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MENV\ServerShares$\WPD\SWQB\MASS\SPRT\QA QC Documents\SOPs\6 Sondes and Thermographs\SOP 6.4 Data Logger and Upload\Revision 5 (2020)\LTD Management Spreadsheets\"/>
    </mc:Choice>
  </mc:AlternateContent>
  <xr:revisionPtr revIDLastSave="0" documentId="13_ncr:1_{F205B64A-5C22-49F1-A05E-BCF3E1D7F13A}" xr6:coauthVersionLast="45" xr6:coauthVersionMax="45" xr10:uidLastSave="{00000000-0000-0000-0000-000000000000}"/>
  <bookViews>
    <workbookView xWindow="28680" yWindow="-165" windowWidth="29040" windowHeight="16440" xr2:uid="{00000000-000D-0000-FFFF-FFFF00000000}"/>
  </bookViews>
  <sheets>
    <sheet name="DATA" sheetId="1" r:id="rId1"/>
    <sheet name="Charts" sheetId="4" r:id="rId2"/>
    <sheet name="CALCS" sheetId="2" r:id="rId3"/>
    <sheet name="Statistical Outliers" sheetId="16" r:id="rId4"/>
    <sheet name="DO-CALCS" sheetId="14" r:id="rId5"/>
    <sheet name="MAX" sheetId="5" r:id="rId6"/>
    <sheet name="4T3_6T3" sheetId="6" r:id="rId7"/>
    <sheet name="MWAT" sheetId="7" r:id="rId8"/>
    <sheet name="Turb-Duration" sheetId="15" r:id="rId9"/>
    <sheet name="Temp Rate" sheetId="17" r:id="rId10"/>
    <sheet name="R-C_DATA" sheetId="9" r:id="rId11"/>
    <sheet name="Tracking" sheetId="8" r:id="rId12"/>
    <sheet name="Lists" sheetId="10" r:id="rId13"/>
    <sheet name="DO-Temp_Table" sheetId="11" r:id="rId14"/>
    <sheet name="DO-Cond_Table" sheetId="12" r:id="rId15"/>
    <sheet name="Documentation" sheetId="13" r:id="rId16"/>
  </sheets>
  <externalReferences>
    <externalReference r:id="rId17"/>
  </externalReferences>
  <definedNames>
    <definedName name="_" localSheetId="6">'4T3_6T3'!#REF!</definedName>
    <definedName name="_" localSheetId="5">MAX!#REF!</definedName>
    <definedName name="_1" localSheetId="6">'4T3_6T3'!#REF!</definedName>
    <definedName name="_1" localSheetId="5">MAX!#REF!</definedName>
    <definedName name="_1" localSheetId="7">MWAT!#REF!</definedName>
    <definedName name="_10" localSheetId="6">'4T3_6T3'!#REF!</definedName>
    <definedName name="_10" localSheetId="5">MAX!#REF!</definedName>
    <definedName name="_11" localSheetId="6">'4T3_6T3'!#REF!</definedName>
    <definedName name="_11" localSheetId="5">MAX!#REF!</definedName>
    <definedName name="_12" localSheetId="6">'4T3_6T3'!#REF!</definedName>
    <definedName name="_12" localSheetId="5">MAX!#REF!</definedName>
    <definedName name="_13" localSheetId="6">'4T3_6T3'!#REF!</definedName>
    <definedName name="_13" localSheetId="5">MAX!#REF!</definedName>
    <definedName name="_14" localSheetId="5">MAX!#REF!</definedName>
    <definedName name="_2" localSheetId="6">'4T3_6T3'!#REF!</definedName>
    <definedName name="_2" localSheetId="5">MAX!#REF!</definedName>
    <definedName name="_2" localSheetId="7">MWAT!#REF!</definedName>
    <definedName name="_3" localSheetId="6">'4T3_6T3'!#REF!</definedName>
    <definedName name="_3" localSheetId="5">MAX!#REF!</definedName>
    <definedName name="_3" localSheetId="7">MWAT!#REF!</definedName>
    <definedName name="_4" localSheetId="6">'4T3_6T3'!#REF!</definedName>
    <definedName name="_4" localSheetId="5">MAX!#REF!</definedName>
    <definedName name="_4" localSheetId="7">MWAT!#REF!</definedName>
    <definedName name="_5" localSheetId="6">'4T3_6T3'!#REF!</definedName>
    <definedName name="_5" localSheetId="5">MAX!#REF!</definedName>
    <definedName name="_5" localSheetId="7">MWAT!#REF!</definedName>
    <definedName name="_6" localSheetId="6">'4T3_6T3'!#REF!</definedName>
    <definedName name="_6" localSheetId="5">MAX!#REF!</definedName>
    <definedName name="_6" localSheetId="7">MWAT!#REF!</definedName>
    <definedName name="_7" localSheetId="6">'4T3_6T3'!#REF!</definedName>
    <definedName name="_7" localSheetId="5">MAX!#REF!</definedName>
    <definedName name="_7" localSheetId="7">MWAT!#REF!</definedName>
    <definedName name="_8" localSheetId="6">'4T3_6T3'!#REF!</definedName>
    <definedName name="_8" localSheetId="5">MAX!#REF!</definedName>
    <definedName name="_9" localSheetId="6">'4T3_6T3'!#REF!</definedName>
    <definedName name="_9" localSheetId="5">MAX!#REF!</definedName>
    <definedName name="_xlnm._FilterDatabase" localSheetId="0" hidden="1">DATA!#REF!</definedName>
    <definedName name="_xlnm._FilterDatabase" localSheetId="10" hidden="1">'R-C_DATA'!$A$1:$J$11519</definedName>
    <definedName name="C_\Users\kristopher.barrios\Documents\LTD_Macros\DCR___Wedding_Cake_10498707.csv" localSheetId="6">'4T3_6T3'!#REF!</definedName>
    <definedName name="C_\Users\kristopher.barrios\Documents\LTD_Macros\DCR___Wedding_Cake_10498707.csv" localSheetId="5">MAX!#REF!</definedName>
    <definedName name="C_\Users\kristopher.barrios\Documents\LTD_Macros\DCR___Wedding_Cake_10498707.csv" localSheetId="7">MWAT!#REF!</definedName>
    <definedName name="Chicorica___NM_72_10685702_1" localSheetId="0">DATA!#REF!</definedName>
    <definedName name="DCR_abv_Long_10157543" localSheetId="6">'4T3_6T3'!#REF!</definedName>
    <definedName name="DCR_abv_Long_10157543" localSheetId="5">MAX!#REF!</definedName>
    <definedName name="DCR_abv_Long_10157543" localSheetId="7">MWAT!#REF!</definedName>
    <definedName name="M_\Survey_Planning_Documents\Dry_Cimarron_2015_16\LTD\Thermograph\Adjusted_Data\DCR_abv_Long_10157543.csv" localSheetId="6">'4T3_6T3'!#REF!</definedName>
    <definedName name="M_\Survey_Planning_Documents\Dry_Cimarron_2015_16\LTD\Thermograph\Adjusted_Data\DCR_abv_Long_10157543.csv" localSheetId="5">MAX!#REF!</definedName>
    <definedName name="M_\Survey_Planning_Documents\Dry_Cimarron_2015_16\LTD\Thermograph\Adjusted_Data\DCR_abv_Long_10157543.csv" localSheetId="7">MWAT!#REF!</definedName>
    <definedName name="Z_25481CC4_38F4_436A_909B_ED7EBF3792EF_.wvu.FilterData" localSheetId="0" hidden="1">DATA!$I$9:$I$9</definedName>
  </definedNames>
  <calcPr calcId="191029"/>
  <customWorkbookViews>
    <customWorkbookView name="Kristopher Barrios - Personal View" guid="{25481CC4-38F4-436A-909B-ED7EBF3792EF}" mergeInterval="0" personalView="1" maximized="1" windowWidth="1920" windowHeight="10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2" l="1"/>
  <c r="P6" i="2"/>
  <c r="O6" i="2"/>
  <c r="N6" i="2"/>
  <c r="M6" i="2"/>
  <c r="L6" i="2"/>
  <c r="B49" i="2" l="1"/>
  <c r="B24" i="2"/>
  <c r="B45" i="2"/>
  <c r="B41" i="2"/>
  <c r="B37" i="2"/>
  <c r="B33" i="2"/>
  <c r="B29" i="2"/>
  <c r="B20" i="2"/>
  <c r="B16" i="2"/>
  <c r="B12" i="2"/>
  <c r="B8" i="2"/>
  <c r="B4" i="2"/>
  <c r="C9" i="16" l="1"/>
  <c r="E9" i="16" s="1"/>
  <c r="C8" i="16"/>
  <c r="E8" i="16" s="1"/>
  <c r="C7" i="16"/>
  <c r="E7" i="16" s="1"/>
  <c r="C6" i="16"/>
  <c r="E6" i="16" s="1"/>
  <c r="C5" i="16"/>
  <c r="E5" i="16" s="1"/>
  <c r="C4" i="16"/>
  <c r="E4" i="16" s="1"/>
  <c r="B9" i="16"/>
  <c r="D9" i="16" s="1"/>
  <c r="B8" i="16"/>
  <c r="D8" i="16" s="1"/>
  <c r="B7" i="16"/>
  <c r="D7" i="16" s="1"/>
  <c r="B6" i="16"/>
  <c r="D6" i="16" s="1"/>
  <c r="B5" i="16"/>
  <c r="D5" i="16" s="1"/>
  <c r="B4" i="16"/>
  <c r="D4" i="16" s="1"/>
  <c r="C6" i="1" l="1"/>
  <c r="D8" i="1" l="1"/>
  <c r="D7" i="1"/>
  <c r="D6" i="1"/>
  <c r="H8" i="1"/>
  <c r="G8" i="1"/>
  <c r="F8" i="1"/>
  <c r="C8" i="1"/>
  <c r="H7" i="1"/>
  <c r="G7" i="1"/>
  <c r="F7" i="1"/>
  <c r="E7" i="1"/>
  <c r="H6" i="1"/>
  <c r="G6" i="1"/>
  <c r="F6" i="1"/>
  <c r="E6" i="1"/>
  <c r="C7" i="1"/>
  <c r="B36" i="2"/>
  <c r="E8" i="1"/>
  <c r="B3" i="2"/>
  <c r="W5" i="1"/>
  <c r="W6" i="1" s="1"/>
  <c r="B11" i="2"/>
  <c r="B23" i="2"/>
  <c r="B48" i="2"/>
  <c r="B7" i="2"/>
  <c r="B32" i="2"/>
  <c r="B44" i="2"/>
  <c r="B40" i="2"/>
  <c r="B28" i="2"/>
  <c r="B19" i="2"/>
  <c r="B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Kristopher Barrios</author>
  </authors>
  <commentList>
    <comment ref="S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Kristopher Barrios:
</t>
        </r>
        <r>
          <rPr>
            <sz val="9"/>
            <color indexed="81"/>
            <rFont val="Tahoma"/>
            <family val="2"/>
          </rPr>
          <t xml:space="preserve">The correction amount entered here varies by parameter:
DO%: subtract the percent saturation verification value from 100%. Values above 100% are negative, below 100% positive. DO mg/L calculated also.
DO mg/L (only for Hobo manual corrections): enter the percent difference of the QA check applied to the last valid value of the time series. DO Sat calculated also.
Ca = 100*(DO(100% sat) – DO(instrument))/DO(instrument)
Temp: enter the percent difference of the QA check applied to the last valid value of the time series.
Ca = 100*(T(water bath) – T(instrument))/T(instrument)
SpCond: enter the percent difference of the QA check applied to the last valid value of the time series.
Ca = 100*(SC(standard) – SC(instrument))/SC(instrument)
pH: use results table to right
Turb: use results table to right
Note: If a significant amount of time has passed between end of file and verification time, only a portion of the total drift occurred during deployment. Use the following equation to create factor for adjusting total drift:
(end time - start time)/(verification time - start time)
</t>
        </r>
      </text>
    </comment>
  </commentList>
</comments>
</file>

<file path=xl/sharedStrings.xml><?xml version="1.0" encoding="utf-8"?>
<sst xmlns="http://schemas.openxmlformats.org/spreadsheetml/2006/main" count="224" uniqueCount="156">
  <si>
    <t>SpCond</t>
  </si>
  <si>
    <t>ODOSat</t>
  </si>
  <si>
    <t>ODO Conc</t>
  </si>
  <si>
    <t>pH</t>
  </si>
  <si>
    <t>Turbidity</t>
  </si>
  <si>
    <t>Qualifier</t>
  </si>
  <si>
    <t>RT</t>
  </si>
  <si>
    <t>CDO</t>
  </si>
  <si>
    <t xml:space="preserve">CT                                        </t>
  </si>
  <si>
    <t xml:space="preserve">CSC               </t>
  </si>
  <si>
    <t>RSC</t>
  </si>
  <si>
    <t>Site:</t>
  </si>
  <si>
    <t>Lat/Long:</t>
  </si>
  <si>
    <t>Statistics</t>
  </si>
  <si>
    <t>T</t>
  </si>
  <si>
    <t xml:space="preserve">SC </t>
  </si>
  <si>
    <t xml:space="preserve">DO </t>
  </si>
  <si>
    <t xml:space="preserve">Turb </t>
  </si>
  <si>
    <t>Summary</t>
  </si>
  <si>
    <t>(C°)</t>
  </si>
  <si>
    <t>(uS/cm)</t>
  </si>
  <si>
    <t xml:space="preserve">   % </t>
  </si>
  <si>
    <t>(mg/l)</t>
  </si>
  <si>
    <t>(NTU)</t>
  </si>
  <si>
    <t>Average</t>
  </si>
  <si>
    <t>Maximum</t>
  </si>
  <si>
    <t>Minimum</t>
  </si>
  <si>
    <t>Temperature</t>
  </si>
  <si>
    <t>Parameter</t>
  </si>
  <si>
    <t>Corrected</t>
  </si>
  <si>
    <t>Rejected</t>
  </si>
  <si>
    <t>Comments</t>
  </si>
  <si>
    <t>CPH</t>
  </si>
  <si>
    <t>RPH</t>
  </si>
  <si>
    <t>Conductivity</t>
  </si>
  <si>
    <t>D.O. %</t>
  </si>
  <si>
    <t>D.O. Conc.</t>
  </si>
  <si>
    <t>MAXIMUM</t>
  </si>
  <si>
    <t>MINIMUM</t>
  </si>
  <si>
    <t>RDO</t>
  </si>
  <si>
    <t>Temp, °C</t>
  </si>
  <si>
    <t>SC µS/cm</t>
  </si>
  <si>
    <t>DO, %</t>
  </si>
  <si>
    <t>DO, mg/L</t>
  </si>
  <si>
    <t>Turb, NTU</t>
  </si>
  <si>
    <r>
      <rPr>
        <b/>
        <u/>
        <sz val="10"/>
        <color theme="1"/>
        <rFont val="Arial"/>
        <family val="2"/>
      </rPr>
      <t>Comments</t>
    </r>
    <r>
      <rPr>
        <sz val="10"/>
        <color theme="1"/>
        <rFont val="Arial"/>
        <family val="2"/>
      </rPr>
      <t>: Should Reflect Qualifiers (if used)</t>
    </r>
  </si>
  <si>
    <t>LTD Type/#</t>
  </si>
  <si>
    <t>CY</t>
  </si>
  <si>
    <t>RY</t>
  </si>
  <si>
    <t>R%</t>
  </si>
  <si>
    <t xml:space="preserve">C%         </t>
  </si>
  <si>
    <t>DATE</t>
  </si>
  <si>
    <t>TIME</t>
  </si>
  <si>
    <t>TEMP</t>
  </si>
  <si>
    <t>MACROS</t>
  </si>
  <si>
    <t>Data QA and Qualified</t>
  </si>
  <si>
    <t>Date+Time</t>
  </si>
  <si>
    <t>Data Import</t>
  </si>
  <si>
    <t>Action</t>
  </si>
  <si>
    <t>User_Name</t>
  </si>
  <si>
    <t>*</t>
  </si>
  <si>
    <t>4T3 and 6T3 Calculated</t>
  </si>
  <si>
    <t>Dataset Comments:</t>
  </si>
  <si>
    <t>su</t>
  </si>
  <si>
    <t>4T3</t>
  </si>
  <si>
    <t>6T3</t>
  </si>
  <si>
    <t>MWAT</t>
  </si>
  <si>
    <t>File Path Loaded:</t>
  </si>
  <si>
    <t>Upload File Created</t>
  </si>
  <si>
    <t>Interval</t>
  </si>
  <si>
    <t>Temperature C</t>
  </si>
  <si>
    <t>SpCond uS</t>
  </si>
  <si>
    <t>DOsat %</t>
  </si>
  <si>
    <t>pH su</t>
  </si>
  <si>
    <t>Turbidity NTU</t>
  </si>
  <si>
    <t>DOTABLES Result</t>
  </si>
  <si>
    <t>Oxygen Solubility Table</t>
  </si>
  <si>
    <t>Solubility of oxygen in fresh water at various temperatures and pressures</t>
  </si>
  <si>
    <t>[Solubility shown in milligrams per liter. Values based on published equations by Benson and Krause (1980 and 1984).</t>
  </si>
  <si>
    <t> °C, degrees Celsius; mm Hg, millimeters of mercury]</t>
  </si>
  <si>
    <t>Temp.</t>
  </si>
  <si>
    <t>Barometric Pressure (mm Hg)</t>
  </si>
  <si>
    <t>(°C)</t>
  </si>
  <si>
    <t>Series</t>
  </si>
  <si>
    <t>Salinity Correction Factor Table</t>
  </si>
  <si>
    <t>Salinity correction factors for dissolved oxygen in water based on specific conductance</t>
  </si>
  <si>
    <t>[Factors are dimensionless. Values based on published equations by Benson and Krause (1984).</t>
  </si>
  <si>
    <t> °C, degrees Celsius; µS/cm, microsiemens/cm]</t>
  </si>
  <si>
    <t>Specific conductance (µS/cm)</t>
  </si>
  <si>
    <t>pH Correction:</t>
  </si>
  <si>
    <r>
      <t xml:space="preserve">pH probes are composed a reference electrode and an H+ ion sensitive electrode. The voltage potential between the two electrodes (E) is related to the </t>
    </r>
    <r>
      <rPr>
        <i/>
        <sz val="10"/>
        <rFont val="Arial"/>
        <family val="2"/>
      </rPr>
      <t xml:space="preserve">decimal logarithm of the reciprocal  </t>
    </r>
  </si>
  <si>
    <r>
      <rPr>
        <i/>
        <sz val="10"/>
        <rFont val="Arial"/>
        <family val="2"/>
      </rPr>
      <t>of Hydrogen Ion activity (pH)</t>
    </r>
    <r>
      <rPr>
        <sz val="10"/>
        <rFont val="Arial"/>
        <family val="2"/>
      </rPr>
      <t xml:space="preserve"> by a linear equation.  Therefore calibration corrections applied to pH data are linear in nature.</t>
    </r>
  </si>
  <si>
    <t xml:space="preserve">The point of zero potential between the electrodes (E=0) occurs in a perfectly neutral solution, a pH of 7 (roughly, depending on temperature). Deviation from </t>
  </si>
  <si>
    <t>a pH of 7 is corrected by applying on offset to the y-intercept in the equation. This, in effect, shifts the entire line up or down (the green arrow in the figure below).</t>
  </si>
  <si>
    <t>Deviation from a pH of 4 or 10 (or any other combination of standards used) involves adjusting the slope of the equation (the red arrow).</t>
  </si>
  <si>
    <t>In the correction routine in this spreadsheet, the y-intercept correction is applied first followed by the slope correction for both pH 10 and 4 (if applicable).</t>
  </si>
  <si>
    <t>Linear Drift Correction</t>
  </si>
  <si>
    <t>pH4 =</t>
  </si>
  <si>
    <t>Turbidity Standard</t>
  </si>
  <si>
    <t>Turbidity Reading</t>
  </si>
  <si>
    <t>Parameter:</t>
  </si>
  <si>
    <t>pH7 =</t>
  </si>
  <si>
    <t>Start Date+Time:</t>
  </si>
  <si>
    <t>pH10 =</t>
  </si>
  <si>
    <t>Stop Date+Time:</t>
  </si>
  <si>
    <t>mmHg:</t>
  </si>
  <si>
    <t>Interval:</t>
  </si>
  <si>
    <t>Count:</t>
  </si>
  <si>
    <t>Correction Amount:</t>
  </si>
  <si>
    <t>Slope:</t>
  </si>
  <si>
    <t>4. Enter correction amount (upwards positive, downwards negative), except pH and Turbidity.</t>
  </si>
  <si>
    <t>5. For pH and Turbidity correction, enter the standard reading values.</t>
  </si>
  <si>
    <t>7. Press Correct! key. Corrected data will populate column K.</t>
  </si>
  <si>
    <t>Drift Correction Instructions</t>
  </si>
  <si>
    <t>Result</t>
  </si>
  <si>
    <t>If you cannot find the saved file, check the My Documents folder on your PC</t>
  </si>
  <si>
    <t>24hr_DO_Delta</t>
  </si>
  <si>
    <t>1. Copy and paste data into the data fields to the left.</t>
  </si>
  <si>
    <t>2. Select parameter from drop down list (Cell S2).</t>
  </si>
  <si>
    <t>3. Enter time series start/stop times and interval.</t>
  </si>
  <si>
    <t>MIN(4h)</t>
  </si>
  <si>
    <t>MIN(6h)</t>
  </si>
  <si>
    <t>AVG(168h)</t>
  </si>
  <si>
    <t>DO Conc (mg/L)</t>
  </si>
  <si>
    <t>T (C°)</t>
  </si>
  <si>
    <t>SC (µS/cm)</t>
  </si>
  <si>
    <t>pH (su)</t>
  </si>
  <si>
    <t>Turb (NTU)</t>
  </si>
  <si>
    <t>Assessability</t>
  </si>
  <si>
    <r>
      <rPr>
        <b/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Summary statistics do not include Rejected Data</t>
    </r>
  </si>
  <si>
    <t>DATE+TIME</t>
  </si>
  <si>
    <t>Temp</t>
  </si>
  <si>
    <t>DO Sat</t>
  </si>
  <si>
    <t>DO Conc</t>
  </si>
  <si>
    <t>6. For DO correction, enter local barometric pressure to nearest 10 mmHg at deployment.</t>
  </si>
  <si>
    <r>
      <rPr>
        <b/>
        <u/>
        <sz val="10"/>
        <color theme="1"/>
        <rFont val="Arial"/>
        <family val="2"/>
      </rPr>
      <t>Codes:</t>
    </r>
    <r>
      <rPr>
        <sz val="10"/>
        <color theme="1"/>
        <rFont val="Arial"/>
        <family val="2"/>
      </rPr>
      <t xml:space="preserve"> Both= either FS or NS, Non= NS only, Neither=Not Assessable</t>
    </r>
  </si>
  <si>
    <t>DO Sat (%)</t>
  </si>
  <si>
    <r>
      <t>Rejected:</t>
    </r>
    <r>
      <rPr>
        <b/>
        <sz val="10"/>
        <color theme="1"/>
        <rFont val="Arial"/>
        <family val="2"/>
      </rPr>
      <t xml:space="preserve">    </t>
    </r>
    <r>
      <rPr>
        <sz val="10"/>
        <color theme="1"/>
        <rFont val="Arial"/>
        <family val="2"/>
      </rPr>
      <t>Based on instrument vericfication beyond Maximum Allowable Limits, exposure/burial, or malfunction</t>
    </r>
  </si>
  <si>
    <t>DO mg/L</t>
  </si>
  <si>
    <t>Statistical Outliers</t>
  </si>
  <si>
    <t>High Outlier</t>
  </si>
  <si>
    <t>Low Outlier</t>
  </si>
  <si>
    <t>High Count</t>
  </si>
  <si>
    <t>Low Count</t>
  </si>
  <si>
    <t>Quartile3 + 3*IQR</t>
  </si>
  <si>
    <t>Quartile1 - 3*IQR</t>
  </si>
  <si>
    <t>Temp Stats Results (C°)</t>
  </si>
  <si>
    <t>Max 24hr ΔDO (mg/L)</t>
  </si>
  <si>
    <t>Turbidity Min (NTU)</t>
  </si>
  <si>
    <t>3 Day</t>
  </si>
  <si>
    <t>4 Day</t>
  </si>
  <si>
    <t>5 Day</t>
  </si>
  <si>
    <t>6 Day</t>
  </si>
  <si>
    <t>7 Day</t>
  </si>
  <si>
    <t>14 Day</t>
  </si>
  <si>
    <t>30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</si>
</sst>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m/d/yy\ h:mm;@"/>
    <numFmt numFmtId="166" formatCode="h:mm:ss;@"/>
    <numFmt numFmtId="167" formatCode="0.00000"/>
    <numFmt numFmtId="168" formatCode="0.0"/>
  </numFmts>
  <fonts count="20" x14ac:knownFonts="1">
    <font>
      <sz val="10"/>
      <color theme="1"/>
      <name val="Arial"/>
      <family val="2"/>
    </font>
    <font>
      <sz val="10.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3.5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0"/>
      <color rgb="FF0070C0"/>
      <name val="Arial"/>
      <family val="2"/>
    </font>
    <font>
      <i/>
      <sz val="10"/>
      <color theme="1"/>
      <name val="Arial"/>
      <family val="2"/>
    </font>
    <font>
      <b/>
      <sz val="10"/>
      <color rgb="FF00206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217">
    <xf numFmtId="0" fontId="0" fillId="0" borderId="0" xfId="0"/>
    <xf numFmtId="2" fontId="0" fillId="0" borderId="0" xfId="0" applyNumberFormat="1"/>
    <xf numFmtId="0" fontId="1" fillId="0" borderId="0" xfId="0" applyFont="1" applyFill="1" applyBorder="1" applyAlignment="1">
      <alignment horizontal="left"/>
    </xf>
    <xf numFmtId="0" fontId="0" fillId="3" borderId="1" xfId="0" applyFill="1" applyBorder="1"/>
    <xf numFmtId="2" fontId="0" fillId="4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7" borderId="0" xfId="0" applyFill="1"/>
    <xf numFmtId="49" fontId="0" fillId="7" borderId="0" xfId="0" applyNumberFormat="1" applyFill="1"/>
    <xf numFmtId="0" fontId="4" fillId="0" borderId="0" xfId="0" applyFont="1"/>
    <xf numFmtId="2" fontId="0" fillId="7" borderId="0" xfId="0" applyNumberFormat="1" applyFill="1"/>
    <xf numFmtId="14" fontId="0" fillId="7" borderId="0" xfId="0" applyNumberFormat="1" applyFill="1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21" fontId="0" fillId="0" borderId="0" xfId="0" applyNumberFormat="1"/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2" fontId="3" fillId="0" borderId="0" xfId="0" applyNumberFormat="1" applyFont="1"/>
    <xf numFmtId="22" fontId="3" fillId="0" borderId="0" xfId="0" applyNumberFormat="1" applyFont="1" applyAlignment="1">
      <alignment horizontal="left"/>
    </xf>
    <xf numFmtId="22" fontId="0" fillId="0" borderId="0" xfId="0" applyNumberFormat="1"/>
    <xf numFmtId="2" fontId="0" fillId="0" borderId="16" xfId="0" applyNumberFormat="1" applyFill="1" applyBorder="1"/>
    <xf numFmtId="2" fontId="0" fillId="0" borderId="0" xfId="0" applyNumberFormat="1" applyBorder="1"/>
    <xf numFmtId="2" fontId="0" fillId="0" borderId="0" xfId="0" applyNumberFormat="1" applyFont="1" applyFill="1" applyBorder="1"/>
    <xf numFmtId="2" fontId="0" fillId="4" borderId="4" xfId="0" applyNumberFormat="1" applyFill="1" applyBorder="1"/>
    <xf numFmtId="0" fontId="0" fillId="0" borderId="0" xfId="0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/>
    <xf numFmtId="2" fontId="6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10" fillId="0" borderId="0" xfId="1" applyFont="1"/>
    <xf numFmtId="0" fontId="9" fillId="0" borderId="0" xfId="1"/>
    <xf numFmtId="164" fontId="10" fillId="0" borderId="0" xfId="1" applyNumberFormat="1" applyFont="1"/>
    <xf numFmtId="0" fontId="9" fillId="0" borderId="0" xfId="1" applyFont="1"/>
    <xf numFmtId="164" fontId="9" fillId="0" borderId="0" xfId="1" applyNumberForma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8" borderId="1" xfId="1" applyFont="1" applyFill="1" applyBorder="1" applyAlignment="1">
      <alignment horizontal="center" vertical="center" wrapText="1"/>
    </xf>
    <xf numFmtId="2" fontId="10" fillId="8" borderId="1" xfId="1" applyNumberFormat="1" applyFont="1" applyFill="1" applyBorder="1" applyAlignment="1">
      <alignment horizontal="center" vertical="center" wrapText="1"/>
    </xf>
    <xf numFmtId="2" fontId="9" fillId="8" borderId="1" xfId="1" applyNumberFormat="1" applyFont="1" applyFill="1" applyBorder="1" applyAlignment="1">
      <alignment vertical="center" wrapText="1"/>
    </xf>
    <xf numFmtId="3" fontId="10" fillId="8" borderId="1" xfId="1" applyNumberFormat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vertical="center" wrapText="1"/>
    </xf>
    <xf numFmtId="2" fontId="9" fillId="10" borderId="24" xfId="0" applyNumberFormat="1" applyFont="1" applyFill="1" applyBorder="1" applyAlignment="1" applyProtection="1">
      <alignment horizontal="right"/>
      <protection locked="0"/>
    </xf>
    <xf numFmtId="2" fontId="9" fillId="10" borderId="25" xfId="0" applyNumberFormat="1" applyFont="1" applyFill="1" applyBorder="1" applyAlignment="1" applyProtection="1">
      <alignment horizontal="right"/>
      <protection locked="0"/>
    </xf>
    <xf numFmtId="2" fontId="0" fillId="10" borderId="26" xfId="0" applyNumberFormat="1" applyFill="1" applyBorder="1" applyProtection="1">
      <protection locked="0"/>
    </xf>
    <xf numFmtId="2" fontId="0" fillId="9" borderId="18" xfId="0" applyNumberForma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0" fontId="9" fillId="3" borderId="26" xfId="0" applyFont="1" applyFill="1" applyBorder="1" applyProtection="1">
      <protection locked="0"/>
    </xf>
    <xf numFmtId="0" fontId="0" fillId="11" borderId="26" xfId="0" applyNumberFormat="1" applyFill="1" applyBorder="1" applyAlignment="1" applyProtection="1">
      <alignment horizontal="right"/>
      <protection locked="0"/>
    </xf>
    <xf numFmtId="0" fontId="0" fillId="9" borderId="0" xfId="0" applyNumberFormat="1" applyFill="1" applyBorder="1" applyAlignment="1" applyProtection="1">
      <alignment horizontal="right"/>
      <protection locked="0"/>
    </xf>
    <xf numFmtId="2" fontId="9" fillId="10" borderId="27" xfId="0" applyNumberFormat="1" applyFont="1" applyFill="1" applyBorder="1" applyAlignment="1" applyProtection="1">
      <alignment horizontal="right"/>
      <protection locked="0"/>
    </xf>
    <xf numFmtId="2" fontId="9" fillId="10" borderId="28" xfId="0" applyNumberFormat="1" applyFont="1" applyFill="1" applyBorder="1" applyAlignment="1" applyProtection="1">
      <alignment horizontal="right"/>
      <protection locked="0"/>
    </xf>
    <xf numFmtId="2" fontId="0" fillId="10" borderId="29" xfId="0" applyNumberFormat="1" applyFill="1" applyBorder="1" applyProtection="1">
      <protection locked="0"/>
    </xf>
    <xf numFmtId="2" fontId="0" fillId="9" borderId="0" xfId="0" applyNumberFormat="1" applyFill="1" applyBorder="1" applyProtection="1">
      <protection locked="0"/>
    </xf>
    <xf numFmtId="0" fontId="9" fillId="3" borderId="27" xfId="0" applyFont="1" applyFill="1" applyBorder="1" applyAlignment="1" applyProtection="1">
      <alignment horizontal="right"/>
      <protection locked="0"/>
    </xf>
    <xf numFmtId="0" fontId="0" fillId="3" borderId="29" xfId="0" applyFill="1" applyBorder="1" applyProtection="1">
      <protection locked="0"/>
    </xf>
    <xf numFmtId="165" fontId="0" fillId="11" borderId="29" xfId="0" applyNumberFormat="1" applyFill="1" applyBorder="1" applyAlignment="1" applyProtection="1">
      <alignment horizontal="right"/>
      <protection locked="0"/>
    </xf>
    <xf numFmtId="165" fontId="0" fillId="9" borderId="0" xfId="0" applyNumberFormat="1" applyFill="1" applyBorder="1" applyAlignment="1" applyProtection="1">
      <alignment horizontal="right"/>
      <protection locked="0"/>
    </xf>
    <xf numFmtId="2" fontId="9" fillId="10" borderId="30" xfId="0" applyNumberFormat="1" applyFont="1" applyFill="1" applyBorder="1" applyAlignment="1" applyProtection="1">
      <alignment horizontal="right"/>
      <protection locked="0"/>
    </xf>
    <xf numFmtId="2" fontId="9" fillId="10" borderId="31" xfId="0" applyNumberFormat="1" applyFont="1" applyFill="1" applyBorder="1" applyAlignment="1" applyProtection="1">
      <alignment horizontal="right"/>
      <protection locked="0"/>
    </xf>
    <xf numFmtId="2" fontId="0" fillId="10" borderId="32" xfId="0" applyNumberFormat="1" applyFill="1" applyBorder="1" applyProtection="1">
      <protection locked="0"/>
    </xf>
    <xf numFmtId="2" fontId="9" fillId="12" borderId="33" xfId="0" applyNumberFormat="1" applyFont="1" applyFill="1" applyBorder="1" applyAlignment="1" applyProtection="1">
      <alignment horizontal="right"/>
      <protection locked="0"/>
    </xf>
    <xf numFmtId="1" fontId="0" fillId="12" borderId="34" xfId="0" applyNumberFormat="1" applyFill="1" applyBorder="1" applyProtection="1">
      <protection locked="0"/>
    </xf>
    <xf numFmtId="1" fontId="0" fillId="9" borderId="0" xfId="0" applyNumberFormat="1" applyFill="1" applyBorder="1" applyProtection="1"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0" fillId="3" borderId="32" xfId="0" applyFill="1" applyBorder="1" applyProtection="1">
      <protection locked="0"/>
    </xf>
    <xf numFmtId="166" fontId="0" fillId="11" borderId="32" xfId="0" applyNumberFormat="1" applyFill="1" applyBorder="1" applyAlignment="1" applyProtection="1">
      <alignment horizontal="right"/>
    </xf>
    <xf numFmtId="166" fontId="0" fillId="9" borderId="0" xfId="0" applyNumberFormat="1" applyFill="1" applyBorder="1" applyAlignment="1" applyProtection="1">
      <alignment horizontal="right"/>
      <protection locked="0"/>
    </xf>
    <xf numFmtId="2" fontId="9" fillId="13" borderId="17" xfId="0" applyNumberFormat="1" applyFont="1" applyFill="1" applyBorder="1" applyAlignment="1" applyProtection="1">
      <alignment horizontal="right"/>
    </xf>
    <xf numFmtId="2" fontId="0" fillId="13" borderId="19" xfId="0" applyNumberFormat="1" applyFill="1" applyBorder="1" applyProtection="1"/>
    <xf numFmtId="0" fontId="0" fillId="9" borderId="0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0" borderId="34" xfId="0" applyNumberFormat="1" applyBorder="1" applyAlignment="1" applyProtection="1">
      <alignment horizontal="right"/>
      <protection locked="0"/>
    </xf>
    <xf numFmtId="0" fontId="0" fillId="9" borderId="21" xfId="0" applyNumberFormat="1" applyFill="1" applyBorder="1" applyAlignment="1" applyProtection="1">
      <alignment horizontal="right"/>
      <protection locked="0"/>
    </xf>
    <xf numFmtId="2" fontId="9" fillId="13" borderId="20" xfId="0" applyNumberFormat="1" applyFont="1" applyFill="1" applyBorder="1" applyAlignment="1" applyProtection="1">
      <alignment horizontal="right"/>
    </xf>
    <xf numFmtId="167" fontId="0" fillId="13" borderId="22" xfId="0" applyNumberFormat="1" applyFill="1" applyBorder="1" applyProtection="1"/>
    <xf numFmtId="167" fontId="0" fillId="9" borderId="0" xfId="0" applyNumberFormat="1" applyFill="1" applyBorder="1" applyProtection="1">
      <protection locked="0"/>
    </xf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2" xfId="0" applyFill="1" applyBorder="1"/>
    <xf numFmtId="0" fontId="0" fillId="3" borderId="0" xfId="0" applyFill="1"/>
    <xf numFmtId="0" fontId="2" fillId="14" borderId="2" xfId="0" applyFont="1" applyFill="1" applyBorder="1" applyAlignment="1">
      <alignment wrapText="1"/>
    </xf>
    <xf numFmtId="0" fontId="2" fillId="14" borderId="2" xfId="0" applyFont="1" applyFill="1" applyBorder="1" applyAlignment="1">
      <alignment horizontal="center" wrapText="1"/>
    </xf>
    <xf numFmtId="0" fontId="2" fillId="14" borderId="3" xfId="0" applyFont="1" applyFill="1" applyBorder="1" applyAlignment="1">
      <alignment wrapText="1"/>
    </xf>
    <xf numFmtId="0" fontId="2" fillId="14" borderId="3" xfId="0" applyFont="1" applyFill="1" applyBorder="1" applyAlignment="1">
      <alignment horizontal="center" wrapText="1"/>
    </xf>
    <xf numFmtId="0" fontId="0" fillId="14" borderId="14" xfId="0" applyFill="1" applyBorder="1" applyAlignment="1">
      <alignment wrapText="1"/>
    </xf>
    <xf numFmtId="0" fontId="5" fillId="14" borderId="4" xfId="0" applyFont="1" applyFill="1" applyBorder="1" applyAlignment="1">
      <alignment horizontal="left" wrapText="1"/>
    </xf>
    <xf numFmtId="0" fontId="5" fillId="14" borderId="15" xfId="0" applyFont="1" applyFill="1" applyBorder="1" applyAlignment="1">
      <alignment wrapText="1"/>
    </xf>
    <xf numFmtId="0" fontId="0" fillId="14" borderId="9" xfId="0" applyFill="1" applyBorder="1" applyAlignment="1">
      <alignment wrapText="1"/>
    </xf>
    <xf numFmtId="0" fontId="5" fillId="14" borderId="1" xfId="0" applyFont="1" applyFill="1" applyBorder="1" applyAlignment="1">
      <alignment horizontal="left" wrapText="1"/>
    </xf>
    <xf numFmtId="0" fontId="5" fillId="14" borderId="10" xfId="0" applyFont="1" applyFill="1" applyBorder="1" applyAlignment="1">
      <alignment wrapText="1"/>
    </xf>
    <xf numFmtId="0" fontId="0" fillId="14" borderId="11" xfId="0" applyFill="1" applyBorder="1" applyAlignment="1">
      <alignment vertical="top" wrapText="1"/>
    </xf>
    <xf numFmtId="0" fontId="5" fillId="14" borderId="12" xfId="0" applyFont="1" applyFill="1" applyBorder="1" applyAlignment="1">
      <alignment horizontal="left" wrapText="1"/>
    </xf>
    <xf numFmtId="0" fontId="5" fillId="14" borderId="13" xfId="0" applyFont="1" applyFill="1" applyBorder="1" applyAlignment="1">
      <alignment wrapText="1"/>
    </xf>
    <xf numFmtId="0" fontId="0" fillId="15" borderId="0" xfId="0" applyFill="1"/>
    <xf numFmtId="14" fontId="10" fillId="0" borderId="0" xfId="0" applyNumberFormat="1" applyFont="1" applyFill="1" applyBorder="1" applyProtection="1">
      <protection locked="0"/>
    </xf>
    <xf numFmtId="14" fontId="9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65" fontId="10" fillId="9" borderId="18" xfId="0" applyNumberFormat="1" applyFont="1" applyFill="1" applyBorder="1" applyAlignment="1" applyProtection="1">
      <alignment horizontal="left"/>
      <protection locked="0"/>
    </xf>
    <xf numFmtId="0" fontId="0" fillId="9" borderId="18" xfId="0" applyFill="1" applyBorder="1"/>
    <xf numFmtId="0" fontId="0" fillId="9" borderId="19" xfId="0" applyFill="1" applyBorder="1"/>
    <xf numFmtId="166" fontId="10" fillId="9" borderId="7" xfId="0" applyNumberFormat="1" applyFont="1" applyFill="1" applyBorder="1" applyProtection="1"/>
    <xf numFmtId="166" fontId="10" fillId="9" borderId="20" xfId="0" applyNumberFormat="1" applyFont="1" applyFill="1" applyBorder="1" applyProtection="1"/>
    <xf numFmtId="0" fontId="3" fillId="9" borderId="17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168" fontId="0" fillId="0" borderId="0" xfId="0" applyNumberFormat="1" applyFont="1" applyFill="1" applyBorder="1"/>
    <xf numFmtId="168" fontId="0" fillId="4" borderId="4" xfId="0" applyNumberFormat="1" applyFill="1" applyBorder="1"/>
    <xf numFmtId="168" fontId="0" fillId="6" borderId="1" xfId="0" applyNumberFormat="1" applyFill="1" applyBorder="1"/>
    <xf numFmtId="168" fontId="0" fillId="7" borderId="0" xfId="0" applyNumberFormat="1" applyFill="1"/>
    <xf numFmtId="168" fontId="0" fillId="0" borderId="0" xfId="0" applyNumberFormat="1"/>
    <xf numFmtId="1" fontId="0" fillId="0" borderId="0" xfId="0" applyNumberFormat="1" applyFont="1" applyFill="1" applyBorder="1"/>
    <xf numFmtId="1" fontId="0" fillId="4" borderId="4" xfId="0" applyNumberFormat="1" applyFill="1" applyBorder="1"/>
    <xf numFmtId="1" fontId="0" fillId="6" borderId="1" xfId="0" applyNumberFormat="1" applyFill="1" applyBorder="1"/>
    <xf numFmtId="1" fontId="0" fillId="7" borderId="0" xfId="0" applyNumberFormat="1" applyFill="1"/>
    <xf numFmtId="1" fontId="0" fillId="0" borderId="0" xfId="0" applyNumberFormat="1"/>
    <xf numFmtId="0" fontId="17" fillId="0" borderId="11" xfId="0" applyFont="1" applyBorder="1" applyAlignment="1">
      <alignment horizontal="center"/>
    </xf>
    <xf numFmtId="166" fontId="0" fillId="7" borderId="0" xfId="0" applyNumberFormat="1" applyFill="1"/>
    <xf numFmtId="166" fontId="0" fillId="0" borderId="0" xfId="0" applyNumberFormat="1"/>
    <xf numFmtId="0" fontId="17" fillId="0" borderId="13" xfId="0" applyFont="1" applyBorder="1" applyAlignment="1">
      <alignment horizontal="center"/>
    </xf>
    <xf numFmtId="14" fontId="0" fillId="2" borderId="0" xfId="0" applyNumberFormat="1" applyFill="1"/>
    <xf numFmtId="165" fontId="0" fillId="7" borderId="0" xfId="0" applyNumberFormat="1" applyFill="1"/>
    <xf numFmtId="165" fontId="0" fillId="0" borderId="0" xfId="0" applyNumberFormat="1"/>
    <xf numFmtId="2" fontId="0" fillId="16" borderId="1" xfId="0" applyNumberFormat="1" applyFill="1" applyBorder="1"/>
    <xf numFmtId="1" fontId="0" fillId="16" borderId="1" xfId="0" applyNumberFormat="1" applyFill="1" applyBorder="1"/>
    <xf numFmtId="168" fontId="0" fillId="16" borderId="1" xfId="0" applyNumberFormat="1" applyFill="1" applyBorder="1"/>
    <xf numFmtId="2" fontId="0" fillId="6" borderId="36" xfId="0" applyNumberFormat="1" applyFill="1" applyBorder="1"/>
    <xf numFmtId="1" fontId="0" fillId="6" borderId="36" xfId="0" applyNumberFormat="1" applyFill="1" applyBorder="1"/>
    <xf numFmtId="168" fontId="0" fillId="6" borderId="36" xfId="0" applyNumberFormat="1" applyFill="1" applyBorder="1"/>
    <xf numFmtId="14" fontId="0" fillId="7" borderId="1" xfId="0" applyNumberFormat="1" applyFill="1" applyBorder="1"/>
    <xf numFmtId="166" fontId="0" fillId="7" borderId="1" xfId="0" applyNumberFormat="1" applyFill="1" applyBorder="1"/>
    <xf numFmtId="2" fontId="0" fillId="7" borderId="1" xfId="0" applyNumberFormat="1" applyFill="1" applyBorder="1"/>
    <xf numFmtId="1" fontId="0" fillId="7" borderId="1" xfId="0" applyNumberFormat="1" applyFill="1" applyBorder="1"/>
    <xf numFmtId="168" fontId="0" fillId="7" borderId="1" xfId="0" applyNumberFormat="1" applyFill="1" applyBorder="1"/>
    <xf numFmtId="49" fontId="0" fillId="7" borderId="1" xfId="0" applyNumberFormat="1" applyFill="1" applyBorder="1"/>
    <xf numFmtId="0" fontId="0" fillId="7" borderId="1" xfId="0" applyFill="1" applyBorder="1"/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64" fontId="0" fillId="0" borderId="0" xfId="0" applyNumberFormat="1"/>
    <xf numFmtId="0" fontId="0" fillId="9" borderId="7" xfId="0" applyFill="1" applyBorder="1" applyAlignment="1"/>
    <xf numFmtId="0" fontId="0" fillId="9" borderId="0" xfId="0" applyFill="1" applyBorder="1" applyAlignment="1"/>
    <xf numFmtId="0" fontId="3" fillId="9" borderId="0" xfId="0" applyFont="1" applyFill="1" applyBorder="1" applyAlignment="1">
      <alignment wrapText="1"/>
    </xf>
    <xf numFmtId="0" fontId="16" fillId="9" borderId="0" xfId="0" applyFont="1" applyFill="1" applyBorder="1" applyAlignment="1">
      <alignment wrapText="1"/>
    </xf>
    <xf numFmtId="0" fontId="0" fillId="9" borderId="20" xfId="0" applyFill="1" applyBorder="1" applyAlignment="1"/>
    <xf numFmtId="2" fontId="0" fillId="9" borderId="21" xfId="0" applyNumberFormat="1" applyFill="1" applyBorder="1" applyAlignment="1"/>
    <xf numFmtId="0" fontId="16" fillId="9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/>
    <xf numFmtId="2" fontId="0" fillId="6" borderId="1" xfId="0" applyNumberFormat="1" applyFill="1" applyBorder="1"/>
    <xf numFmtId="14" fontId="0" fillId="0" borderId="0" xfId="0" applyNumberFormat="1"/>
    <xf numFmtId="21" fontId="0" fillId="0" borderId="0" xfId="0" applyNumberFormat="1"/>
    <xf numFmtId="2" fontId="1" fillId="0" borderId="0" xfId="0" applyNumberFormat="1" applyFont="1" applyFill="1" applyBorder="1" applyAlignment="1">
      <alignment horizontal="left"/>
    </xf>
    <xf numFmtId="2" fontId="1" fillId="7" borderId="0" xfId="0" applyNumberFormat="1" applyFont="1" applyFill="1" applyBorder="1" applyAlignment="1">
      <alignment horizontal="left"/>
    </xf>
    <xf numFmtId="1" fontId="1" fillId="7" borderId="0" xfId="0" applyNumberFormat="1" applyFont="1" applyFill="1" applyBorder="1" applyAlignment="1">
      <alignment horizontal="left"/>
    </xf>
    <xf numFmtId="168" fontId="1" fillId="7" borderId="0" xfId="0" applyNumberFormat="1" applyFont="1" applyFill="1" applyBorder="1" applyAlignment="1">
      <alignment horizontal="left"/>
    </xf>
    <xf numFmtId="0" fontId="3" fillId="17" borderId="0" xfId="0" applyFont="1" applyFill="1"/>
    <xf numFmtId="0" fontId="0" fillId="17" borderId="0" xfId="0" applyFill="1"/>
    <xf numFmtId="0" fontId="0" fillId="18" borderId="1" xfId="0" applyFill="1" applyBorder="1" applyAlignment="1">
      <alignment horizontal="center"/>
    </xf>
    <xf numFmtId="2" fontId="0" fillId="7" borderId="4" xfId="0" applyNumberFormat="1" applyFill="1" applyBorder="1"/>
    <xf numFmtId="0" fontId="0" fillId="19" borderId="1" xfId="0" applyFill="1" applyBorder="1"/>
    <xf numFmtId="166" fontId="9" fillId="0" borderId="0" xfId="0" applyNumberFormat="1" applyFont="1" applyFill="1"/>
    <xf numFmtId="166" fontId="9" fillId="0" borderId="0" xfId="0" applyNumberFormat="1" applyFont="1"/>
    <xf numFmtId="2" fontId="9" fillId="0" borderId="0" xfId="0" applyNumberFormat="1" applyFont="1" applyFill="1"/>
    <xf numFmtId="2" fontId="0" fillId="0" borderId="17" xfId="0" applyNumberFormat="1" applyFont="1" applyFill="1" applyBorder="1" applyAlignment="1">
      <alignment horizontal="left" vertical="top" wrapText="1"/>
    </xf>
    <xf numFmtId="2" fontId="0" fillId="0" borderId="20" xfId="0" applyNumberFormat="1" applyFont="1" applyFill="1" applyBorder="1" applyAlignment="1">
      <alignment horizontal="left" vertical="top" wrapText="1"/>
    </xf>
    <xf numFmtId="2" fontId="0" fillId="0" borderId="18" xfId="0" applyNumberFormat="1" applyFont="1" applyFill="1" applyBorder="1" applyAlignment="1">
      <alignment horizontal="left" vertical="top"/>
    </xf>
    <xf numFmtId="2" fontId="0" fillId="0" borderId="19" xfId="0" applyNumberFormat="1" applyFont="1" applyFill="1" applyBorder="1" applyAlignment="1">
      <alignment horizontal="left" vertical="top"/>
    </xf>
    <xf numFmtId="2" fontId="0" fillId="0" borderId="21" xfId="0" applyNumberFormat="1" applyFont="1" applyFill="1" applyBorder="1" applyAlignment="1">
      <alignment horizontal="left" vertical="top"/>
    </xf>
    <xf numFmtId="2" fontId="0" fillId="0" borderId="22" xfId="0" applyNumberFormat="1" applyFont="1" applyFill="1" applyBorder="1" applyAlignment="1">
      <alignment horizontal="left" vertical="top"/>
    </xf>
    <xf numFmtId="165" fontId="10" fillId="9" borderId="17" xfId="0" applyNumberFormat="1" applyFont="1" applyFill="1" applyBorder="1" applyAlignment="1" applyProtection="1">
      <alignment horizontal="left"/>
      <protection locked="0"/>
    </xf>
    <xf numFmtId="165" fontId="10" fillId="9" borderId="18" xfId="0" applyNumberFormat="1" applyFont="1" applyFill="1" applyBorder="1" applyAlignment="1" applyProtection="1">
      <alignment horizontal="left"/>
      <protection locked="0"/>
    </xf>
    <xf numFmtId="165" fontId="9" fillId="11" borderId="24" xfId="0" applyNumberFormat="1" applyFont="1" applyFill="1" applyBorder="1" applyAlignment="1" applyProtection="1">
      <alignment horizontal="right"/>
      <protection locked="0"/>
    </xf>
    <xf numFmtId="165" fontId="9" fillId="11" borderId="25" xfId="0" applyNumberFormat="1" applyFont="1" applyFill="1" applyBorder="1" applyAlignment="1" applyProtection="1">
      <alignment horizontal="right"/>
      <protection locked="0"/>
    </xf>
    <xf numFmtId="165" fontId="9" fillId="11" borderId="27" xfId="0" applyNumberFormat="1" applyFont="1" applyFill="1" applyBorder="1" applyAlignment="1" applyProtection="1">
      <alignment horizontal="right"/>
      <protection locked="0"/>
    </xf>
    <xf numFmtId="165" fontId="9" fillId="11" borderId="28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/>
    </xf>
    <xf numFmtId="165" fontId="9" fillId="11" borderId="30" xfId="0" applyNumberFormat="1" applyFont="1" applyFill="1" applyBorder="1" applyAlignment="1" applyProtection="1">
      <alignment horizontal="right"/>
      <protection locked="0"/>
    </xf>
    <xf numFmtId="165" fontId="9" fillId="11" borderId="3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9" borderId="0" xfId="0" applyFont="1" applyFill="1" applyBorder="1" applyAlignment="1">
      <alignment horizontal="left" wrapText="1"/>
    </xf>
    <xf numFmtId="0" fontId="0" fillId="9" borderId="36" xfId="0" applyFill="1" applyBorder="1" applyAlignment="1">
      <alignment horizontal="center"/>
    </xf>
    <xf numFmtId="165" fontId="9" fillId="0" borderId="33" xfId="0" applyNumberFormat="1" applyFont="1" applyBorder="1" applyAlignment="1" applyProtection="1">
      <alignment horizontal="right"/>
      <protection locked="0"/>
    </xf>
    <xf numFmtId="165" fontId="9" fillId="0" borderId="35" xfId="0" applyNumberFormat="1" applyFont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right" wrapText="1"/>
    </xf>
    <xf numFmtId="0" fontId="0" fillId="0" borderId="18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18" borderId="36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vertical="top" wrapText="1"/>
    </xf>
    <xf numFmtId="0" fontId="10" fillId="8" borderId="23" xfId="1" applyFont="1" applyFill="1" applyBorder="1" applyAlignment="1">
      <alignment vertical="top" wrapText="1"/>
    </xf>
    <xf numFmtId="0" fontId="10" fillId="8" borderId="6" xfId="1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fgColor indexed="64"/>
          <bgColor theme="9" tint="0.799951170384838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99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(degrees C) and Specific</a:t>
            </a:r>
            <a:r>
              <a:rPr lang="en-US" baseline="0"/>
              <a:t> Conductance (uS/cm)</a:t>
            </a:r>
            <a:endParaRPr lang="en-US"/>
          </a:p>
        </c:rich>
      </c:tx>
      <c:layout>
        <c:manualLayout>
          <c:xMode val="edge"/>
          <c:yMode val="edge"/>
          <c:x val="0.327584508737144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128604295423252E-2"/>
          <c:y val="6.900788692926299E-2"/>
          <c:w val="0.90869177353043595"/>
          <c:h val="0.71810423019643632"/>
        </c:manualLayout>
      </c:layout>
      <c:scatterChart>
        <c:scatterStyle val="smoothMarker"/>
        <c:varyColors val="0"/>
        <c:ser>
          <c:idx val="0"/>
          <c:order val="0"/>
          <c:tx>
            <c:v>TempC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DATA!$B$10:$B$64975</c:f>
              <c:numCache>
                <c:formatCode>h:mm:ss;@</c:formatCode>
                <c:ptCount val="64966"/>
              </c:numCache>
            </c:numRef>
          </c:xVal>
          <c:yVal>
            <c:numRef>
              <c:f>DATA!$C$10:$C$64975</c:f>
              <c:numCache>
                <c:formatCode>0.00</c:formatCode>
                <c:ptCount val="6496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79-424F-9FAC-14CEE0C24829}"/>
            </c:ext>
          </c:extLst>
        </c:ser>
        <c:ser>
          <c:idx val="3"/>
          <c:order val="2"/>
          <c:tx>
            <c:v>temperature rate (ABS)</c:v>
          </c:tx>
          <c:spPr>
            <a:ln w="9525">
              <a:solidFill>
                <a:schemeClr val="accent4">
                  <a:lumMod val="75000"/>
                  <a:alpha val="90000"/>
                </a:schemeClr>
              </a:solidFill>
            </a:ln>
          </c:spPr>
          <c:marker>
            <c:symbol val="none"/>
          </c:marker>
          <c:xVal>
            <c:numRef>
              <c:f>'Temp Rate'!$B$2:$B$65000</c:f>
              <c:numCache>
                <c:formatCode>h:mm:ss</c:formatCode>
                <c:ptCount val="64999"/>
              </c:numCache>
            </c:numRef>
          </c:xVal>
          <c:yVal>
            <c:numRef>
              <c:f>'Temp Rate'!$D$2:$D$65000</c:f>
              <c:numCache>
                <c:formatCode>General</c:formatCode>
                <c:ptCount val="6499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62-407F-83BA-0334E154E96A}"/>
            </c:ext>
          </c:extLst>
        </c:ser>
        <c:ser>
          <c:idx val="2"/>
          <c:order val="3"/>
          <c:tx>
            <c:v>Rejected - Temp</c:v>
          </c:tx>
          <c:spPr>
            <a:ln w="50800">
              <a:solidFill>
                <a:srgbClr val="FFFF00">
                  <a:alpha val="54000"/>
                </a:srgbClr>
              </a:solidFill>
            </a:ln>
          </c:spPr>
          <c:marker>
            <c:symbol val="none"/>
          </c:marker>
          <c:xVal>
            <c:numRef>
              <c:f>'R-C_DATA'!$B$2:$B$65000</c:f>
              <c:numCache>
                <c:formatCode>h:mm:ss</c:formatCode>
                <c:ptCount val="64999"/>
              </c:numCache>
            </c:numRef>
          </c:xVal>
          <c:yVal>
            <c:numRef>
              <c:f>'R-C_DATA'!$C$2:$C$65000</c:f>
              <c:numCache>
                <c:formatCode>General</c:formatCode>
                <c:ptCount val="6499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79-424F-9FAC-14CEE0C2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1712"/>
        <c:axId val="82853248"/>
      </c:scatterChart>
      <c:scatterChart>
        <c:scatterStyle val="smoothMarker"/>
        <c:varyColors val="0"/>
        <c:ser>
          <c:idx val="1"/>
          <c:order val="1"/>
          <c:tx>
            <c:v>SpCond</c:v>
          </c:tx>
          <c:marker>
            <c:symbol val="none"/>
          </c:marker>
          <c:xVal>
            <c:numRef>
              <c:f>DATA!$B$10:$B$64975</c:f>
              <c:numCache>
                <c:formatCode>h:mm:ss;@</c:formatCode>
                <c:ptCount val="64966"/>
              </c:numCache>
            </c:numRef>
          </c:xVal>
          <c:yVal>
            <c:numRef>
              <c:f>DATA!$D$10:$D$64975</c:f>
              <c:numCache>
                <c:formatCode>0</c:formatCode>
                <c:ptCount val="6496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79-424F-9FAC-14CEE0C2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7344"/>
        <c:axId val="82855424"/>
      </c:scatterChart>
      <c:valAx>
        <c:axId val="82851712"/>
        <c:scaling>
          <c:orientation val="minMax"/>
        </c:scaling>
        <c:delete val="0"/>
        <c:axPos val="b"/>
        <c:numFmt formatCode="m/d/yy\ h: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2853248"/>
        <c:crosses val="autoZero"/>
        <c:crossBetween val="midCat"/>
      </c:valAx>
      <c:valAx>
        <c:axId val="82853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1"/>
                </a:pPr>
                <a:r>
                  <a:rPr lang="en-US" sz="1600" b="1"/>
                  <a:t>Temperature (degrees C)</a:t>
                </a:r>
              </a:p>
            </c:rich>
          </c:tx>
          <c:layout>
            <c:manualLayout>
              <c:xMode val="edge"/>
              <c:yMode val="edge"/>
              <c:x val="3.0058768437812394E-4"/>
              <c:y val="0.2353706299599158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82851712"/>
        <c:crosses val="autoZero"/>
        <c:crossBetween val="midCat"/>
      </c:valAx>
      <c:valAx>
        <c:axId val="82855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Specific Conductance (uS/cm)</a:t>
                </a:r>
              </a:p>
            </c:rich>
          </c:tx>
          <c:layout>
            <c:manualLayout>
              <c:xMode val="edge"/>
              <c:yMode val="edge"/>
              <c:x val="0.97010588775075135"/>
              <c:y val="0.1978685410136490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82857344"/>
        <c:crosses val="max"/>
        <c:crossBetween val="midCat"/>
      </c:valAx>
      <c:valAx>
        <c:axId val="82857344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82855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195261206911836"/>
          <c:y val="6.6859536175815207E-2"/>
          <c:w val="9.4456839154095709E-2"/>
          <c:h val="0.20889376437746104"/>
        </c:manualLayout>
      </c:layout>
      <c:overlay val="0"/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Dissolved O2 s</a:t>
            </a:r>
            <a:r>
              <a:rPr lang="en-US" sz="1800" b="1" i="0" baseline="0">
                <a:effectLst/>
              </a:rPr>
              <a:t>aturation (%) </a:t>
            </a:r>
            <a:r>
              <a:rPr lang="en-US"/>
              <a:t>and</a:t>
            </a:r>
            <a:r>
              <a:rPr lang="en-US" baseline="0"/>
              <a:t> </a:t>
            </a:r>
            <a:r>
              <a:rPr lang="en-US" sz="1800" b="1" i="0" u="none" strike="noStrike" baseline="0">
                <a:effectLst/>
              </a:rPr>
              <a:t>concentration (mg/L) </a:t>
            </a:r>
            <a:endParaRPr lang="en-US"/>
          </a:p>
        </c:rich>
      </c:tx>
      <c:layout>
        <c:manualLayout>
          <c:xMode val="edge"/>
          <c:yMode val="edge"/>
          <c:x val="0.344385941417823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128604295423252E-2"/>
          <c:y val="6.900788692926299E-2"/>
          <c:w val="0.90869177353043595"/>
          <c:h val="0.71810423019643632"/>
        </c:manualLayout>
      </c:layout>
      <c:scatterChart>
        <c:scatterStyle val="smoothMarker"/>
        <c:varyColors val="0"/>
        <c:ser>
          <c:idx val="0"/>
          <c:order val="0"/>
          <c:tx>
            <c:v>ODOSat</c:v>
          </c:tx>
          <c:spPr>
            <a:ln w="28575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DATA!$B$10:$B$64975</c:f>
              <c:numCache>
                <c:formatCode>h:mm:ss;@</c:formatCode>
                <c:ptCount val="64966"/>
              </c:numCache>
            </c:numRef>
          </c:xVal>
          <c:yVal>
            <c:numRef>
              <c:f>DATA!$E$10:$E$64975</c:f>
              <c:numCache>
                <c:formatCode>0.00</c:formatCode>
                <c:ptCount val="6496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09-4170-BC69-CE98EE7D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21920"/>
        <c:axId val="175123456"/>
      </c:scatterChart>
      <c:scatterChart>
        <c:scatterStyle val="smoothMarker"/>
        <c:varyColors val="0"/>
        <c:ser>
          <c:idx val="1"/>
          <c:order val="1"/>
          <c:tx>
            <c:v>ODO Conc</c:v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DATA!$B$10:$B$64975</c:f>
              <c:numCache>
                <c:formatCode>h:mm:ss;@</c:formatCode>
                <c:ptCount val="64966"/>
              </c:numCache>
            </c:numRef>
          </c:xVal>
          <c:yVal>
            <c:numRef>
              <c:f>DATA!$F$10:$F$64975</c:f>
              <c:numCache>
                <c:formatCode>0.00</c:formatCode>
                <c:ptCount val="6496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09-4170-BC69-CE98EE7DF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27552"/>
        <c:axId val="175125632"/>
      </c:scatterChart>
      <c:valAx>
        <c:axId val="175121920"/>
        <c:scaling>
          <c:orientation val="minMax"/>
        </c:scaling>
        <c:delete val="0"/>
        <c:axPos val="b"/>
        <c:numFmt formatCode="m/d/yy\ h: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123456"/>
        <c:crosses val="autoZero"/>
        <c:crossBetween val="midCat"/>
      </c:valAx>
      <c:valAx>
        <c:axId val="175123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1"/>
                </a:pPr>
                <a:r>
                  <a:rPr lang="en-US" sz="1600" b="1"/>
                  <a:t>Dissolved O2 (%)</a:t>
                </a:r>
              </a:p>
            </c:rich>
          </c:tx>
          <c:layout>
            <c:manualLayout>
              <c:xMode val="edge"/>
              <c:yMode val="edge"/>
              <c:x val="1.8238640432931079E-3"/>
              <c:y val="0.2714448975031588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5121920"/>
        <c:crosses val="autoZero"/>
        <c:crossBetween val="midCat"/>
      </c:valAx>
      <c:valAx>
        <c:axId val="175125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Dissolved</a:t>
                </a:r>
                <a:r>
                  <a:rPr lang="en-US" sz="1600" baseline="0"/>
                  <a:t> O2 (mg/L)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97088528484480829"/>
              <c:y val="0.2677399471384158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5127552"/>
        <c:crosses val="max"/>
        <c:crossBetween val="midCat"/>
      </c:valAx>
      <c:valAx>
        <c:axId val="17512755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175125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195261206911836"/>
          <c:y val="6.6859536175815207E-2"/>
          <c:w val="5.4788021957807714E-2"/>
          <c:h val="0.10872130924026741"/>
        </c:manualLayout>
      </c:layout>
      <c:overlay val="0"/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 </a:t>
            </a:r>
            <a:r>
              <a:rPr lang="en-US" sz="1800" b="1" i="0" baseline="0">
                <a:effectLst/>
              </a:rPr>
              <a:t>(su) </a:t>
            </a:r>
            <a:r>
              <a:rPr lang="en-US"/>
              <a:t>and</a:t>
            </a:r>
            <a:r>
              <a:rPr lang="en-US" baseline="0"/>
              <a:t> </a:t>
            </a:r>
            <a:r>
              <a:rPr lang="en-US" sz="1800" b="1" i="0" u="none" strike="noStrike" baseline="0">
                <a:effectLst/>
              </a:rPr>
              <a:t>Turbidity (NTU) </a:t>
            </a:r>
            <a:endParaRPr lang="en-US"/>
          </a:p>
        </c:rich>
      </c:tx>
      <c:layout>
        <c:manualLayout>
          <c:xMode val="edge"/>
          <c:yMode val="edge"/>
          <c:x val="0.420756114018623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128604295423252E-2"/>
          <c:y val="6.900788692926299E-2"/>
          <c:w val="0.90869177353043595"/>
          <c:h val="0.718104230196436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DATA!$G$9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DATA!$B$10:$B$64975</c:f>
              <c:numCache>
                <c:formatCode>h:mm:ss;@</c:formatCode>
                <c:ptCount val="64966"/>
              </c:numCache>
            </c:numRef>
          </c:xVal>
          <c:yVal>
            <c:numRef>
              <c:f>DATA!$G$10:$G$64975</c:f>
              <c:numCache>
                <c:formatCode>0.00</c:formatCode>
                <c:ptCount val="6496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2-4C07-9FEA-9EAC6298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42784"/>
        <c:axId val="175144320"/>
      </c:scatterChart>
      <c:scatterChart>
        <c:scatterStyle val="smoothMarker"/>
        <c:varyColors val="0"/>
        <c:ser>
          <c:idx val="1"/>
          <c:order val="1"/>
          <c:tx>
            <c:strRef>
              <c:f>DATA!$H$9</c:f>
              <c:strCache>
                <c:ptCount val="1"/>
                <c:pt idx="0">
                  <c:v>Turbidity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DATA!$B$10:$B$1234</c:f>
              <c:numCache>
                <c:formatCode>h:mm:ss;@</c:formatCode>
                <c:ptCount val="1225"/>
              </c:numCache>
            </c:numRef>
          </c:xVal>
          <c:yVal>
            <c:numRef>
              <c:f>DATA!$H$10:$H$1234</c:f>
              <c:numCache>
                <c:formatCode>0.0</c:formatCode>
                <c:ptCount val="122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92-4C07-9FEA-9EAC6298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49440"/>
        <c:axId val="175146496"/>
      </c:scatterChart>
      <c:valAx>
        <c:axId val="175142784"/>
        <c:scaling>
          <c:orientation val="minMax"/>
        </c:scaling>
        <c:delete val="0"/>
        <c:axPos val="b"/>
        <c:numFmt formatCode="m/d/yy\ h: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144320"/>
        <c:crosses val="autoZero"/>
        <c:crossBetween val="midCat"/>
      </c:valAx>
      <c:valAx>
        <c:axId val="17514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1"/>
                </a:pPr>
                <a:r>
                  <a:rPr lang="en-US" sz="1600" b="1"/>
                  <a:t>pH (su)</a:t>
                </a:r>
              </a:p>
            </c:rich>
          </c:tx>
          <c:layout>
            <c:manualLayout>
              <c:xMode val="edge"/>
              <c:yMode val="edge"/>
              <c:x val="1.0601623172851139E-3"/>
              <c:y val="0.3586243773993293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75142784"/>
        <c:crosses val="autoZero"/>
        <c:crossBetween val="midCat"/>
      </c:valAx>
      <c:valAx>
        <c:axId val="1751464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600" b="1"/>
                </a:pPr>
                <a:r>
                  <a:rPr lang="en-US" sz="1600" b="1"/>
                  <a:t>Turbidity (NTU)</a:t>
                </a:r>
              </a:p>
            </c:rich>
          </c:tx>
          <c:layout>
            <c:manualLayout>
              <c:xMode val="edge"/>
              <c:yMode val="edge"/>
              <c:x val="0.97317639002283229"/>
              <c:y val="0.3040246479089943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75149440"/>
        <c:crosses val="max"/>
        <c:crossBetween val="midCat"/>
      </c:valAx>
      <c:valAx>
        <c:axId val="175149440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17514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195261206911836"/>
          <c:y val="6.6859536175815207E-2"/>
          <c:w val="5.0855138470849055E-2"/>
          <c:h val="0.10872130924026741"/>
        </c:manualLayout>
      </c:layout>
      <c:overlay val="0"/>
    </c:legend>
    <c:plotVisOnly val="1"/>
    <c:dispBlanksAs val="gap"/>
    <c:showDLblsOverMax val="0"/>
  </c:chart>
  <c:spPr>
    <a:ln w="1905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jpg@01D1B0E9.5A4624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66674</xdr:colOff>
      <xdr:row>10</xdr:row>
      <xdr:rowOff>28575</xdr:rowOff>
    </xdr:from>
    <xdr:to>
      <xdr:col>15</xdr:col>
      <xdr:colOff>123825</xdr:colOff>
      <xdr:row>11</xdr:row>
      <xdr:rowOff>133350</xdr:rowOff>
    </xdr:to>
    <xdr:sp macro="[0]!Import_thermograph_fil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39474" y="1724025"/>
          <a:ext cx="1495426" cy="2667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Import Thermograph</a:t>
          </a:r>
        </a:p>
      </xdr:txBody>
    </xdr:sp>
    <xdr:clientData/>
  </xdr:twoCellAnchor>
  <xdr:twoCellAnchor>
    <xdr:from>
      <xdr:col>15</xdr:col>
      <xdr:colOff>228600</xdr:colOff>
      <xdr:row>10</xdr:row>
      <xdr:rowOff>31750</xdr:rowOff>
    </xdr:from>
    <xdr:to>
      <xdr:col>17</xdr:col>
      <xdr:colOff>180976</xdr:colOff>
      <xdr:row>11</xdr:row>
      <xdr:rowOff>146050</xdr:rowOff>
    </xdr:to>
    <xdr:sp macro="[0]!QA_Qualify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39675" y="1727200"/>
          <a:ext cx="1438276" cy="276225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QC LTD Data</a:t>
          </a:r>
        </a:p>
      </xdr:txBody>
    </xdr:sp>
    <xdr:clientData/>
  </xdr:twoCellAnchor>
  <xdr:twoCellAnchor>
    <xdr:from>
      <xdr:col>15</xdr:col>
      <xdr:colOff>228599</xdr:colOff>
      <xdr:row>12</xdr:row>
      <xdr:rowOff>44450</xdr:rowOff>
    </xdr:from>
    <xdr:to>
      <xdr:col>17</xdr:col>
      <xdr:colOff>180975</xdr:colOff>
      <xdr:row>13</xdr:row>
      <xdr:rowOff>139700</xdr:rowOff>
    </xdr:to>
    <xdr:sp macro="[0]!WAT_TEMP_STATS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639674" y="2063750"/>
          <a:ext cx="1438276" cy="257175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Run 4T3/6T3/MWAT</a:t>
          </a:r>
        </a:p>
      </xdr:txBody>
    </xdr:sp>
    <xdr:clientData/>
  </xdr:twoCellAnchor>
  <xdr:twoCellAnchor>
    <xdr:from>
      <xdr:col>17</xdr:col>
      <xdr:colOff>247650</xdr:colOff>
      <xdr:row>16</xdr:row>
      <xdr:rowOff>38100</xdr:rowOff>
    </xdr:from>
    <xdr:to>
      <xdr:col>18</xdr:col>
      <xdr:colOff>857250</xdr:colOff>
      <xdr:row>17</xdr:row>
      <xdr:rowOff>133350</xdr:rowOff>
    </xdr:to>
    <xdr:sp macro="[0]!Save_File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144625" y="2714625"/>
          <a:ext cx="1400175" cy="25717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Save/Create</a:t>
          </a:r>
          <a:r>
            <a:rPr lang="en-US" sz="1100" b="1" baseline="0">
              <a:solidFill>
                <a:schemeClr val="bg1"/>
              </a:solidFill>
            </a:rPr>
            <a:t> Upload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66674</xdr:colOff>
      <xdr:row>14</xdr:row>
      <xdr:rowOff>38100</xdr:rowOff>
    </xdr:from>
    <xdr:to>
      <xdr:col>15</xdr:col>
      <xdr:colOff>114299</xdr:colOff>
      <xdr:row>15</xdr:row>
      <xdr:rowOff>142875</xdr:rowOff>
    </xdr:to>
    <xdr:sp macro="[0]!Import_Sonde_file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39474" y="2381250"/>
          <a:ext cx="1485900" cy="2667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Import Sonde File</a:t>
          </a:r>
        </a:p>
      </xdr:txBody>
    </xdr:sp>
    <xdr:clientData/>
  </xdr:twoCellAnchor>
  <xdr:twoCellAnchor>
    <xdr:from>
      <xdr:col>13</xdr:col>
      <xdr:colOff>66674</xdr:colOff>
      <xdr:row>12</xdr:row>
      <xdr:rowOff>28575</xdr:rowOff>
    </xdr:from>
    <xdr:to>
      <xdr:col>15</xdr:col>
      <xdr:colOff>114299</xdr:colOff>
      <xdr:row>13</xdr:row>
      <xdr:rowOff>133350</xdr:rowOff>
    </xdr:to>
    <xdr:sp macro="[0]!Import_DOlogger_File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039474" y="2047875"/>
          <a:ext cx="1485900" cy="2667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Import DOlog.csv File</a:t>
          </a:r>
        </a:p>
      </xdr:txBody>
    </xdr:sp>
    <xdr:clientData/>
  </xdr:twoCellAnchor>
  <xdr:twoCellAnchor>
    <xdr:from>
      <xdr:col>13</xdr:col>
      <xdr:colOff>66675</xdr:colOff>
      <xdr:row>16</xdr:row>
      <xdr:rowOff>19050</xdr:rowOff>
    </xdr:from>
    <xdr:to>
      <xdr:col>15</xdr:col>
      <xdr:colOff>114300</xdr:colOff>
      <xdr:row>17</xdr:row>
      <xdr:rowOff>123825</xdr:rowOff>
    </xdr:to>
    <xdr:sp macro="[0]!Import_Previous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039475" y="2695575"/>
          <a:ext cx="1485900" cy="2667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Import Previous UL</a:t>
          </a:r>
        </a:p>
      </xdr:txBody>
    </xdr:sp>
    <xdr:clientData/>
  </xdr:twoCellAnchor>
  <xdr:twoCellAnchor>
    <xdr:from>
      <xdr:col>24</xdr:col>
      <xdr:colOff>76200</xdr:colOff>
      <xdr:row>4</xdr:row>
      <xdr:rowOff>85725</xdr:rowOff>
    </xdr:from>
    <xdr:to>
      <xdr:col>24</xdr:col>
      <xdr:colOff>993011</xdr:colOff>
      <xdr:row>7</xdr:row>
      <xdr:rowOff>95250</xdr:rowOff>
    </xdr:to>
    <xdr:sp macro="[0]!Parameter_Correct" textlink="">
      <xdr:nvSpPr>
        <xdr:cNvPr id="11" name="Snip Single Corner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668750" y="800100"/>
          <a:ext cx="916811" cy="514350"/>
        </a:xfrm>
        <a:prstGeom prst="snip1Rect">
          <a:avLst/>
        </a:prstGeom>
        <a:solidFill>
          <a:srgbClr val="FFC000"/>
        </a:solidFill>
        <a:ln>
          <a:solidFill>
            <a:srgbClr val="FF0000"/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</a:rPr>
            <a:t>Correct!</a:t>
          </a:r>
        </a:p>
      </xdr:txBody>
    </xdr:sp>
    <xdr:clientData/>
  </xdr:twoCellAnchor>
  <xdr:twoCellAnchor>
    <xdr:from>
      <xdr:col>15</xdr:col>
      <xdr:colOff>228600</xdr:colOff>
      <xdr:row>14</xdr:row>
      <xdr:rowOff>47625</xdr:rowOff>
    </xdr:from>
    <xdr:to>
      <xdr:col>17</xdr:col>
      <xdr:colOff>190500</xdr:colOff>
      <xdr:row>15</xdr:row>
      <xdr:rowOff>142875</xdr:rowOff>
    </xdr:to>
    <xdr:sp macro="[0]!Delta_DO" textlink="">
      <xdr:nvSpPr>
        <xdr:cNvPr id="12" name="Rectangle 11">
          <a:extLst>
            <a:ext uri="{FF2B5EF4-FFF2-40B4-BE49-F238E27FC236}">
              <a16:creationId xmlns:a16="http://schemas.microsoft.com/office/drawing/2014/main" id="{63A50025-6038-4A60-A6E4-4747A0089609}"/>
            </a:ext>
          </a:extLst>
        </xdr:cNvPr>
        <xdr:cNvSpPr/>
      </xdr:nvSpPr>
      <xdr:spPr>
        <a:xfrm>
          <a:off x="12639675" y="2390775"/>
          <a:ext cx="1447800" cy="257175"/>
        </a:xfrm>
        <a:prstGeom prst="rect">
          <a:avLst/>
        </a:prstGeom>
        <a:solidFill>
          <a:srgbClr val="00B0F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Calculate Delta DO</a:t>
          </a:r>
        </a:p>
      </xdr:txBody>
    </xdr:sp>
    <xdr:clientData/>
  </xdr:twoCellAnchor>
  <xdr:twoCellAnchor>
    <xdr:from>
      <xdr:col>15</xdr:col>
      <xdr:colOff>228600</xdr:colOff>
      <xdr:row>16</xdr:row>
      <xdr:rowOff>38100</xdr:rowOff>
    </xdr:from>
    <xdr:to>
      <xdr:col>17</xdr:col>
      <xdr:colOff>190500</xdr:colOff>
      <xdr:row>17</xdr:row>
      <xdr:rowOff>133351</xdr:rowOff>
    </xdr:to>
    <xdr:sp macro="[0]!Turbidity" textlink="">
      <xdr:nvSpPr>
        <xdr:cNvPr id="13" name="Rectangle 12">
          <a:extLst>
            <a:ext uri="{FF2B5EF4-FFF2-40B4-BE49-F238E27FC236}">
              <a16:creationId xmlns:a16="http://schemas.microsoft.com/office/drawing/2014/main" id="{D1839A54-7F39-4596-B2C8-D099EF46C951}"/>
            </a:ext>
          </a:extLst>
        </xdr:cNvPr>
        <xdr:cNvSpPr/>
      </xdr:nvSpPr>
      <xdr:spPr>
        <a:xfrm>
          <a:off x="12639675" y="2714625"/>
          <a:ext cx="1447800" cy="257176"/>
        </a:xfrm>
        <a:prstGeom prst="rect">
          <a:avLst/>
        </a:prstGeom>
        <a:solidFill>
          <a:srgbClr val="00206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bg1"/>
              </a:solidFill>
            </a:rPr>
            <a:t>Run Turbidity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89648</xdr:rowOff>
    </xdr:from>
    <xdr:to>
      <xdr:col>23</xdr:col>
      <xdr:colOff>95250</xdr:colOff>
      <xdr:row>28</xdr:row>
      <xdr:rowOff>78442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28</xdr:row>
      <xdr:rowOff>56029</xdr:rowOff>
    </xdr:from>
    <xdr:to>
      <xdr:col>23</xdr:col>
      <xdr:colOff>89647</xdr:colOff>
      <xdr:row>55</xdr:row>
      <xdr:rowOff>44824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100853</xdr:colOff>
      <xdr:row>55</xdr:row>
      <xdr:rowOff>44824</xdr:rowOff>
    </xdr:from>
    <xdr:to>
      <xdr:col>23</xdr:col>
      <xdr:colOff>89647</xdr:colOff>
      <xdr:row>82</xdr:row>
      <xdr:rowOff>33618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136071</xdr:colOff>
      <xdr:row>3</xdr:row>
      <xdr:rowOff>1</xdr:rowOff>
    </xdr:from>
    <xdr:to>
      <xdr:col>0</xdr:col>
      <xdr:colOff>394607</xdr:colOff>
      <xdr:row>6</xdr:row>
      <xdr:rowOff>149680</xdr:rowOff>
    </xdr:to>
    <xdr:sp macro="[0]!Expand_Temp" textlink="">
      <xdr:nvSpPr>
        <xdr:cNvPr id="2" name="Arrow: Right 1">
          <a:extLst>
            <a:ext uri="{FF2B5EF4-FFF2-40B4-BE49-F238E27FC236}">
              <a16:creationId xmlns:a16="http://schemas.microsoft.com/office/drawing/2014/main" id="{E8F4A062-1392-4410-9907-5C982E9C42A2}"/>
            </a:ext>
          </a:extLst>
        </xdr:cNvPr>
        <xdr:cNvSpPr/>
      </xdr:nvSpPr>
      <xdr:spPr>
        <a:xfrm>
          <a:off x="136071" y="489858"/>
          <a:ext cx="258536" cy="6395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138792</xdr:colOff>
      <xdr:row>22</xdr:row>
      <xdr:rowOff>152401</xdr:rowOff>
    </xdr:from>
    <xdr:to>
      <xdr:col>0</xdr:col>
      <xdr:colOff>397328</xdr:colOff>
      <xdr:row>26</xdr:row>
      <xdr:rowOff>138794</xdr:rowOff>
    </xdr:to>
    <xdr:sp macro="[0]!Shrink_Temp" textlink="">
      <xdr:nvSpPr>
        <xdr:cNvPr id="7" name="Arrow: Right 6">
          <a:extLst>
            <a:ext uri="{FF2B5EF4-FFF2-40B4-BE49-F238E27FC236}">
              <a16:creationId xmlns:a16="http://schemas.microsoft.com/office/drawing/2014/main" id="{8DA1193C-6670-4200-B662-FAC8C4C0C17C}"/>
            </a:ext>
          </a:extLst>
        </xdr:cNvPr>
        <xdr:cNvSpPr/>
      </xdr:nvSpPr>
      <xdr:spPr>
        <a:xfrm rot="10800000">
          <a:off x="138792" y="3744687"/>
          <a:ext cx="258536" cy="6395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0.00384</cdr:x>
      <cdr:y>0.80369</cdr:y>
    </cdr:from>
    <cdr:to>
      <cdr:x>0.01925</cdr:x>
      <cdr:y>0.94912</cdr:y>
    </cdr:to>
    <cdr:sp macro="[0]!Shrink_DO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8DA1193C-6670-4200-B662-FAC8C4C0C17C}"/>
            </a:ext>
          </a:extLst>
        </cdr:cNvPr>
        <cdr:cNvSpPr/>
      </cdr:nvSpPr>
      <cdr:spPr>
        <a:xfrm xmlns:a="http://schemas.openxmlformats.org/drawingml/2006/main" rot="10800000">
          <a:off x="64407" y="3534229"/>
          <a:ext cx="258536" cy="639536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0.00303</cdr:x>
      <cdr:y>0.04868</cdr:y>
    </cdr:from>
    <cdr:to>
      <cdr:x>0.01843</cdr:x>
      <cdr:y>0.19411</cdr:y>
    </cdr:to>
    <cdr:sp macro="[0]!Expand_DO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E8F4A062-1392-4410-9907-5C982E9C42A2}"/>
            </a:ext>
          </a:extLst>
        </cdr:cNvPr>
        <cdr:cNvSpPr/>
      </cdr:nvSpPr>
      <cdr:spPr>
        <a:xfrm xmlns:a="http://schemas.openxmlformats.org/drawingml/2006/main">
          <a:off x="50800" y="214086"/>
          <a:ext cx="258536" cy="639536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5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0.00303</cdr:x>
      <cdr:y>0.82225</cdr:y>
    </cdr:from>
    <cdr:to>
      <cdr:x>0.01843</cdr:x>
      <cdr:y>0.96769</cdr:y>
    </cdr:to>
    <cdr:sp macro="[0]!Shrink_pH_Turb" textlink="">
      <cdr:nvSpPr>
        <cdr:cNvPr id="2" name="Arrow: Right 1">
          <a:extLst xmlns:a="http://schemas.openxmlformats.org/drawingml/2006/main">
            <a:ext uri="{FF2B5EF4-FFF2-40B4-BE49-F238E27FC236}">
              <a16:creationId xmlns:a16="http://schemas.microsoft.com/office/drawing/2014/main" id="{8DA1193C-6670-4200-B662-FAC8C4C0C17C}"/>
            </a:ext>
          </a:extLst>
        </cdr:cNvPr>
        <cdr:cNvSpPr/>
      </cdr:nvSpPr>
      <cdr:spPr>
        <a:xfrm xmlns:a="http://schemas.openxmlformats.org/drawingml/2006/main" rot="10800000">
          <a:off x="50800" y="3615872"/>
          <a:ext cx="258536" cy="63953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0.00303</cdr:x>
      <cdr:y>0.04559</cdr:y>
    </cdr:from>
    <cdr:to>
      <cdr:x>0.01843</cdr:x>
      <cdr:y>0.19102</cdr:y>
    </cdr:to>
    <cdr:sp macro="[0]!Expand_ph_Turb" textlink="">
      <cdr:nvSpPr>
        <cdr:cNvPr id="3" name="Arrow: Right 2">
          <a:extLst xmlns:a="http://schemas.openxmlformats.org/drawingml/2006/main">
            <a:ext uri="{FF2B5EF4-FFF2-40B4-BE49-F238E27FC236}">
              <a16:creationId xmlns:a16="http://schemas.microsoft.com/office/drawing/2014/main" id="{E8F4A062-1392-4410-9907-5C982E9C42A2}"/>
            </a:ext>
          </a:extLst>
        </cdr:cNvPr>
        <cdr:cNvSpPr/>
      </cdr:nvSpPr>
      <cdr:spPr>
        <a:xfrm xmlns:a="http://schemas.openxmlformats.org/drawingml/2006/main">
          <a:off x="50800" y="200478"/>
          <a:ext cx="258536" cy="63953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95250</xdr:rowOff>
    </xdr:from>
    <xdr:to>
      <xdr:col>12</xdr:col>
      <xdr:colOff>247650</xdr:colOff>
      <xdr:row>78</xdr:row>
      <xdr:rowOff>47625</xdr:rowOff>
    </xdr:to>
    <xdr:pic>
      <xdr:nvPicPr>
        <xdr:cNvPr id="2" name="Picture 1" descr="http://www.horiba.com/fileadmin/uploads/Scientific/Photos/WaterQuality/ph/en/pH17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4175"/>
          <a:ext cx="7810500" cy="59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32</xdr:row>
      <xdr:rowOff>114300</xdr:rowOff>
    </xdr:from>
    <xdr:to>
      <xdr:col>6</xdr:col>
      <xdr:colOff>361950</xdr:colOff>
      <xdr:row>35</xdr:row>
      <xdr:rowOff>19050</xdr:rowOff>
    </xdr:to>
    <xdr:pic>
      <xdr:nvPicPr>
        <xdr:cNvPr id="3" name="Picture 2" descr=" E = E^0 + \frac{RT}{F} \ln(a_{\textrm{H}^+})=E^0 - \frac{2.303 RT}{F} \mathrm{pH}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295900"/>
          <a:ext cx="34861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11</xdr:col>
      <xdr:colOff>542925</xdr:colOff>
      <xdr:row>24</xdr:row>
      <xdr:rowOff>150203</xdr:rowOff>
    </xdr:to>
    <xdr:pic>
      <xdr:nvPicPr>
        <xdr:cNvPr id="4" name="Picture 1" descr="cid:image002.jpg@01D1B0E9.5A4624F0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96175" cy="4036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MENV\ServerShares$\WPD\SWQB\MASS\Monitoring%20Team\Archived%20Logger%20Data\Archived%20Thermograph%20data\2019-2020%20Gila-Mimbres-San%20Fran\Processed%20data\Mimbres_R_@_Cooney_Campground_Crossing_150A_3June2020_10686001_temp.csv.xlsm?4C319400" TargetMode="External"/><Relationship Id="rId1" Type="http://schemas.openxmlformats.org/officeDocument/2006/relationships/externalLinkPath" Target="file:///\\4C319400\Mimbres_R_@_Cooney_Campground_Crossing_150A_3June2020_10686001_temp.cs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harts"/>
      <sheetName val="CALCS"/>
      <sheetName val="Statistical Outliers"/>
      <sheetName val="DO-CALCS"/>
      <sheetName val="MAX"/>
      <sheetName val="4T3_6T3"/>
      <sheetName val="MWAT"/>
      <sheetName val="Turb-Duration"/>
      <sheetName val="R-C_DATA"/>
      <sheetName val="Tracking"/>
      <sheetName val="Lists"/>
      <sheetName val="DO-Temp_Table"/>
      <sheetName val="DO-Cond_Table"/>
      <sheetName val="Document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518"/>
  <sheetViews>
    <sheetView tabSelected="1" zoomScaleNormal="100" workbookViewId="0">
      <selection activeCell="A15" sqref="A15"/>
    </sheetView>
  </sheetViews>
  <sheetFormatPr defaultColWidth="11.85546875" defaultRowHeight="12.75" x14ac:dyDescent="0.2"/>
  <cols>
    <col min="1" max="1" width="12.5703125" style="160" customWidth="1"/>
    <col min="2" max="2" width="14.85546875" style="124" customWidth="1"/>
    <col min="3" max="3" width="11.140625" style="1" customWidth="1"/>
    <col min="4" max="4" width="11.140625" style="121" customWidth="1"/>
    <col min="5" max="5" width="11.140625" style="1" customWidth="1"/>
    <col min="6" max="6" width="14.5703125" style="1" bestFit="1" customWidth="1"/>
    <col min="7" max="7" width="11.140625" style="1" customWidth="1"/>
    <col min="8" max="8" width="11.140625" style="116" customWidth="1"/>
    <col min="9" max="10" width="16.140625" customWidth="1"/>
    <col min="11" max="11" width="16.140625" bestFit="1" customWidth="1"/>
    <col min="12" max="12" width="13.28515625" customWidth="1"/>
    <col min="13" max="13" width="11.85546875" customWidth="1"/>
    <col min="14" max="14" width="9.140625" bestFit="1" customWidth="1"/>
    <col min="15" max="15" width="12.42578125" customWidth="1"/>
    <col min="16" max="16" width="13.42578125" customWidth="1"/>
    <col min="17" max="17" width="8.85546875" customWidth="1"/>
    <col min="19" max="19" width="13.28515625" bestFit="1" customWidth="1"/>
    <col min="20" max="21" width="1.42578125" customWidth="1"/>
    <col min="24" max="24" width="1" customWidth="1"/>
    <col min="25" max="25" width="16.140625" bestFit="1" customWidth="1"/>
    <col min="26" max="26" width="15.42578125" bestFit="1" customWidth="1"/>
  </cols>
  <sheetData>
    <row r="1" spans="1:30" ht="13.5" thickBot="1" x14ac:dyDescent="0.25">
      <c r="A1" s="126" t="s">
        <v>11</v>
      </c>
      <c r="B1" s="171"/>
      <c r="C1" s="173"/>
      <c r="D1" s="117"/>
      <c r="E1" s="24"/>
      <c r="F1" s="24"/>
      <c r="G1" s="24"/>
      <c r="H1" s="112"/>
      <c r="L1" s="1"/>
      <c r="M1" s="87" t="s">
        <v>28</v>
      </c>
      <c r="N1" s="88" t="s">
        <v>29</v>
      </c>
      <c r="O1" s="88" t="s">
        <v>30</v>
      </c>
      <c r="Q1" s="180" t="s">
        <v>96</v>
      </c>
      <c r="R1" s="181"/>
      <c r="S1" s="181"/>
      <c r="T1" s="104"/>
      <c r="U1" s="45"/>
      <c r="V1" s="46" t="s">
        <v>97</v>
      </c>
      <c r="W1" s="47">
        <v>4.25</v>
      </c>
      <c r="X1" s="48"/>
      <c r="Y1" s="49" t="s">
        <v>98</v>
      </c>
      <c r="Z1" s="50" t="s">
        <v>99</v>
      </c>
    </row>
    <row r="2" spans="1:30" ht="13.5" thickBot="1" x14ac:dyDescent="0.25">
      <c r="A2" s="126" t="s">
        <v>46</v>
      </c>
      <c r="B2" s="171"/>
      <c r="C2" s="174" t="s">
        <v>62</v>
      </c>
      <c r="D2" s="176"/>
      <c r="E2" s="176"/>
      <c r="F2" s="176"/>
      <c r="G2" s="176"/>
      <c r="H2" s="177"/>
      <c r="I2" s="186" t="s">
        <v>45</v>
      </c>
      <c r="J2" s="187"/>
      <c r="K2" s="187"/>
      <c r="L2" s="1"/>
      <c r="M2" s="89"/>
      <c r="N2" s="90" t="s">
        <v>5</v>
      </c>
      <c r="O2" s="90" t="s">
        <v>5</v>
      </c>
      <c r="Q2" s="182" t="s">
        <v>100</v>
      </c>
      <c r="R2" s="183"/>
      <c r="S2" s="51" t="s">
        <v>73</v>
      </c>
      <c r="T2" s="52"/>
      <c r="U2" s="53"/>
      <c r="V2" s="54" t="s">
        <v>101</v>
      </c>
      <c r="W2" s="55">
        <v>7.2</v>
      </c>
      <c r="X2" s="56"/>
      <c r="Y2" s="57">
        <v>0</v>
      </c>
      <c r="Z2" s="58">
        <v>0.5</v>
      </c>
    </row>
    <row r="3" spans="1:30" ht="13.5" thickBot="1" x14ac:dyDescent="0.25">
      <c r="A3" s="126" t="s">
        <v>12</v>
      </c>
      <c r="B3" s="172"/>
      <c r="C3" s="175"/>
      <c r="D3" s="178"/>
      <c r="E3" s="178"/>
      <c r="F3" s="178"/>
      <c r="G3" s="178"/>
      <c r="H3" s="179"/>
      <c r="I3" s="188"/>
      <c r="J3" s="188"/>
      <c r="K3" s="188"/>
      <c r="L3" s="188"/>
      <c r="M3" s="91" t="s">
        <v>40</v>
      </c>
      <c r="N3" s="92" t="s">
        <v>8</v>
      </c>
      <c r="O3" s="93" t="s">
        <v>6</v>
      </c>
      <c r="Q3" s="184" t="s">
        <v>102</v>
      </c>
      <c r="R3" s="185"/>
      <c r="S3" s="59">
        <v>44414.520833333336</v>
      </c>
      <c r="T3" s="60"/>
      <c r="U3" s="61"/>
      <c r="V3" s="62" t="s">
        <v>103</v>
      </c>
      <c r="W3" s="63">
        <v>10.1</v>
      </c>
      <c r="X3" s="56"/>
      <c r="Y3" s="57">
        <v>100</v>
      </c>
      <c r="Z3" s="58"/>
    </row>
    <row r="4" spans="1:30" ht="13.5" thickBot="1" x14ac:dyDescent="0.25">
      <c r="A4" s="191" t="s">
        <v>28</v>
      </c>
      <c r="B4" s="191"/>
      <c r="C4" s="25" t="s">
        <v>124</v>
      </c>
      <c r="D4" s="118" t="s">
        <v>125</v>
      </c>
      <c r="E4" s="25" t="s">
        <v>136</v>
      </c>
      <c r="F4" s="25" t="s">
        <v>123</v>
      </c>
      <c r="G4" s="25" t="s">
        <v>126</v>
      </c>
      <c r="H4" s="113" t="s">
        <v>127</v>
      </c>
      <c r="I4" s="22" t="s">
        <v>60</v>
      </c>
      <c r="J4" s="23" t="s">
        <v>60</v>
      </c>
      <c r="K4" s="1"/>
      <c r="L4" s="1"/>
      <c r="M4" s="94" t="s">
        <v>41</v>
      </c>
      <c r="N4" s="95" t="s">
        <v>9</v>
      </c>
      <c r="O4" s="96" t="s">
        <v>10</v>
      </c>
      <c r="Q4" s="184" t="s">
        <v>104</v>
      </c>
      <c r="R4" s="185"/>
      <c r="S4" s="59">
        <v>44425.552083333336</v>
      </c>
      <c r="T4" s="60"/>
      <c r="U4" s="64"/>
      <c r="V4" s="64" t="s">
        <v>105</v>
      </c>
      <c r="W4" s="65">
        <v>650</v>
      </c>
      <c r="X4" s="66"/>
      <c r="Y4" s="67">
        <v>1000</v>
      </c>
      <c r="Z4" s="68">
        <v>1070</v>
      </c>
    </row>
    <row r="5" spans="1:30" ht="13.5" thickBot="1" x14ac:dyDescent="0.25">
      <c r="A5" s="192" t="s">
        <v>128</v>
      </c>
      <c r="B5" s="192"/>
      <c r="C5" s="129"/>
      <c r="D5" s="130"/>
      <c r="E5" s="129"/>
      <c r="F5" s="129"/>
      <c r="G5" s="129"/>
      <c r="H5" s="131"/>
      <c r="I5" s="111" t="s">
        <v>135</v>
      </c>
      <c r="L5" s="1"/>
      <c r="M5" s="94" t="s">
        <v>42</v>
      </c>
      <c r="N5" s="95" t="s">
        <v>50</v>
      </c>
      <c r="O5" s="96" t="s">
        <v>49</v>
      </c>
      <c r="Q5" s="189" t="s">
        <v>106</v>
      </c>
      <c r="R5" s="190"/>
      <c r="S5" s="69">
        <v>4.1666666666666664E-2</v>
      </c>
      <c r="T5" s="70"/>
      <c r="U5" s="71"/>
      <c r="V5" s="71" t="s">
        <v>107</v>
      </c>
      <c r="W5" s="72">
        <f>(S4-S3)/S5+1</f>
        <v>265.75</v>
      </c>
      <c r="X5" s="56"/>
      <c r="Y5" s="73"/>
      <c r="Z5" s="74"/>
    </row>
    <row r="6" spans="1:30" ht="13.5" thickBot="1" x14ac:dyDescent="0.25">
      <c r="A6" s="193" t="s">
        <v>24</v>
      </c>
      <c r="B6" s="193"/>
      <c r="C6" s="159" t="str">
        <f>IF(ISERROR(CALCS!L6),"mdp",CALCS!L6)</f>
        <v/>
      </c>
      <c r="D6" s="119" t="str">
        <f>IF(ISERROR(CALCS!M6),"mdp",CALCS!M6)</f>
        <v/>
      </c>
      <c r="E6" s="159" t="str">
        <f>IF(ISERROR(CALCS!N6),"mdp",CALCS!N6)</f>
        <v/>
      </c>
      <c r="F6" s="159" t="str">
        <f>IF(ISERROR(CALCS!O6),"mdp",CALCS!O6)</f>
        <v/>
      </c>
      <c r="G6" s="159" t="str">
        <f>IF(ISERROR(CALCS!P6),"mdp",CALCS!P6)</f>
        <v/>
      </c>
      <c r="H6" s="114" t="str">
        <f>IF(ISERROR(CALCS!Q6),"mdp",CALCS!Q6)</f>
        <v/>
      </c>
      <c r="I6" s="188" t="s">
        <v>129</v>
      </c>
      <c r="J6" s="188"/>
      <c r="K6" s="188"/>
      <c r="L6" s="1"/>
      <c r="M6" s="94" t="s">
        <v>43</v>
      </c>
      <c r="N6" s="95" t="s">
        <v>7</v>
      </c>
      <c r="O6" s="96" t="s">
        <v>39</v>
      </c>
      <c r="Q6" s="198" t="s">
        <v>108</v>
      </c>
      <c r="R6" s="199"/>
      <c r="S6" s="75">
        <v>-0.74</v>
      </c>
      <c r="T6" s="76"/>
      <c r="U6" s="77"/>
      <c r="V6" s="77" t="s">
        <v>109</v>
      </c>
      <c r="W6" s="78">
        <f>S6/W5</f>
        <v>-2.7845719661335842E-3</v>
      </c>
      <c r="X6" s="79"/>
      <c r="Y6" s="73"/>
      <c r="Z6" s="74"/>
    </row>
    <row r="7" spans="1:30" ht="12.75" customHeight="1" x14ac:dyDescent="0.2">
      <c r="A7" s="193" t="s">
        <v>25</v>
      </c>
      <c r="B7" s="193"/>
      <c r="C7" s="159" t="str">
        <f>CALCS!B4</f>
        <v/>
      </c>
      <c r="D7" s="119" t="str">
        <f>CALCS!B8</f>
        <v/>
      </c>
      <c r="E7" s="159" t="str">
        <f>CALCS!B12</f>
        <v/>
      </c>
      <c r="F7" s="159" t="str">
        <f>CALCS!B16</f>
        <v/>
      </c>
      <c r="G7" s="159" t="str">
        <f>CALCS!B20</f>
        <v/>
      </c>
      <c r="H7" s="114" t="str">
        <f>CALCS!B24</f>
        <v/>
      </c>
      <c r="I7" s="208" t="s">
        <v>137</v>
      </c>
      <c r="J7" s="209"/>
      <c r="K7" s="209"/>
      <c r="L7" s="210"/>
      <c r="M7" s="94" t="s">
        <v>3</v>
      </c>
      <c r="N7" s="95" t="s">
        <v>32</v>
      </c>
      <c r="O7" s="96" t="s">
        <v>33</v>
      </c>
      <c r="Q7" s="80"/>
      <c r="R7" s="81"/>
      <c r="S7" s="81"/>
      <c r="T7" s="81"/>
      <c r="U7" s="81"/>
      <c r="V7" s="81"/>
      <c r="W7" s="81"/>
      <c r="X7" s="81"/>
      <c r="Y7" s="81"/>
      <c r="Z7" s="82"/>
    </row>
    <row r="8" spans="1:30" ht="13.5" thickBot="1" x14ac:dyDescent="0.25">
      <c r="A8" s="197" t="s">
        <v>26</v>
      </c>
      <c r="B8" s="197"/>
      <c r="C8" s="132" t="str">
        <f>CALCS!B29</f>
        <v/>
      </c>
      <c r="D8" s="133" t="str">
        <f>CALCS!B33</f>
        <v/>
      </c>
      <c r="E8" s="132" t="str">
        <f>CALCS!B37</f>
        <v/>
      </c>
      <c r="F8" s="132" t="str">
        <f>CALCS!B41</f>
        <v/>
      </c>
      <c r="G8" s="132" t="str">
        <f>CALCS!B45</f>
        <v/>
      </c>
      <c r="H8" s="134" t="str">
        <f>CALCS!B49</f>
        <v/>
      </c>
      <c r="I8" s="208"/>
      <c r="J8" s="209"/>
      <c r="K8" s="209"/>
      <c r="L8" s="210"/>
      <c r="M8" s="97" t="s">
        <v>44</v>
      </c>
      <c r="N8" s="98" t="s">
        <v>47</v>
      </c>
      <c r="O8" s="99" t="s">
        <v>48</v>
      </c>
      <c r="Q8" s="83"/>
      <c r="R8" s="84"/>
      <c r="S8" s="84"/>
      <c r="T8" s="84"/>
      <c r="U8" s="84"/>
      <c r="V8" s="84"/>
      <c r="W8" s="84"/>
      <c r="X8" s="84"/>
      <c r="Y8" s="84"/>
      <c r="Z8" s="85"/>
    </row>
    <row r="9" spans="1:30" ht="13.5" thickBot="1" x14ac:dyDescent="0.25">
      <c r="A9" s="135" t="s">
        <v>51</v>
      </c>
      <c r="B9" s="136" t="s">
        <v>130</v>
      </c>
      <c r="C9" s="137" t="s">
        <v>131</v>
      </c>
      <c r="D9" s="138" t="s">
        <v>0</v>
      </c>
      <c r="E9" s="137" t="s">
        <v>132</v>
      </c>
      <c r="F9" s="137" t="s">
        <v>133</v>
      </c>
      <c r="G9" s="137" t="s">
        <v>3</v>
      </c>
      <c r="H9" s="139" t="s">
        <v>4</v>
      </c>
      <c r="I9" s="140" t="s">
        <v>5</v>
      </c>
      <c r="J9" s="141" t="s">
        <v>31</v>
      </c>
      <c r="K9" s="111"/>
      <c r="T9" s="13"/>
      <c r="U9" s="13"/>
      <c r="V9" s="110"/>
      <c r="W9" s="109" t="s">
        <v>113</v>
      </c>
      <c r="X9" s="105"/>
      <c r="Y9" s="105"/>
      <c r="Z9" s="105"/>
      <c r="AA9" s="105"/>
      <c r="AB9" s="105"/>
      <c r="AC9" s="105"/>
      <c r="AD9" s="106"/>
    </row>
    <row r="10" spans="1:30" s="29" customFormat="1" x14ac:dyDescent="0.2">
      <c r="A10" s="160"/>
      <c r="B10" s="124"/>
      <c r="C10" s="1"/>
      <c r="D10" s="121"/>
      <c r="E10" s="1"/>
      <c r="F10" s="1"/>
      <c r="G10" s="1"/>
      <c r="H10" s="116"/>
      <c r="I10" s="158"/>
      <c r="J10" s="158"/>
      <c r="K10" s="1"/>
      <c r="L10" s="1"/>
      <c r="M10" s="1"/>
      <c r="N10" s="109" t="s">
        <v>54</v>
      </c>
      <c r="O10" s="105"/>
      <c r="P10" s="105"/>
      <c r="Q10" s="105"/>
      <c r="R10" s="105"/>
      <c r="S10" s="106"/>
      <c r="T10" s="13"/>
      <c r="U10" s="13"/>
      <c r="V10" s="101"/>
      <c r="W10" s="107" t="s">
        <v>117</v>
      </c>
      <c r="X10" s="81"/>
      <c r="Y10" s="81"/>
      <c r="Z10" s="81"/>
      <c r="AA10" s="81"/>
      <c r="AB10" s="81"/>
      <c r="AC10" s="81"/>
      <c r="AD10" s="82"/>
    </row>
    <row r="11" spans="1:30" s="29" customFormat="1" x14ac:dyDescent="0.2">
      <c r="A11" s="160"/>
      <c r="B11" s="124"/>
      <c r="C11" s="1"/>
      <c r="D11" s="121"/>
      <c r="E11" s="1"/>
      <c r="F11" s="1"/>
      <c r="G11" s="1"/>
      <c r="H11" s="116"/>
      <c r="I11" s="158"/>
      <c r="J11" s="158"/>
      <c r="K11" s="1"/>
      <c r="L11" s="1"/>
      <c r="M11" s="1"/>
      <c r="N11" s="150"/>
      <c r="O11" s="151"/>
      <c r="P11" s="151"/>
      <c r="Q11" s="151"/>
      <c r="R11" s="151"/>
      <c r="S11" s="82"/>
      <c r="T11" s="13"/>
      <c r="U11" s="13"/>
      <c r="V11" s="102"/>
      <c r="W11" s="107" t="s">
        <v>118</v>
      </c>
      <c r="X11" s="81"/>
      <c r="Y11" s="81"/>
      <c r="Z11" s="81"/>
      <c r="AA11" s="81"/>
      <c r="AB11" s="81"/>
      <c r="AC11" s="81"/>
      <c r="AD11" s="82"/>
    </row>
    <row r="12" spans="1:30" x14ac:dyDescent="0.2">
      <c r="I12" s="158"/>
      <c r="J12" s="158"/>
      <c r="K12" s="1"/>
      <c r="L12" s="1"/>
      <c r="M12" s="1"/>
      <c r="N12" s="150"/>
      <c r="O12" s="151"/>
      <c r="P12" s="151"/>
      <c r="Q12" s="151"/>
      <c r="R12" s="151"/>
      <c r="S12" s="82"/>
      <c r="T12" s="13"/>
      <c r="U12" s="13"/>
      <c r="V12" s="103"/>
      <c r="W12" s="107" t="s">
        <v>119</v>
      </c>
      <c r="X12" s="81"/>
      <c r="Y12" s="81"/>
      <c r="Z12" s="81"/>
      <c r="AA12" s="81"/>
      <c r="AB12" s="81"/>
      <c r="AC12" s="81"/>
      <c r="AD12" s="82"/>
    </row>
    <row r="13" spans="1:30" x14ac:dyDescent="0.2">
      <c r="I13" s="158"/>
      <c r="J13" s="158"/>
      <c r="K13" s="1"/>
      <c r="L13" s="1"/>
      <c r="M13" s="1"/>
      <c r="N13" s="150"/>
      <c r="O13" s="151"/>
      <c r="P13" s="151"/>
      <c r="Q13" s="152"/>
      <c r="R13" s="152"/>
      <c r="S13" s="82"/>
      <c r="T13" s="13"/>
      <c r="U13" s="13"/>
      <c r="V13" s="103"/>
      <c r="W13" s="107" t="s">
        <v>110</v>
      </c>
      <c r="X13" s="81"/>
      <c r="Y13" s="81"/>
      <c r="Z13" s="81"/>
      <c r="AA13" s="81"/>
      <c r="AB13" s="81"/>
      <c r="AC13" s="81"/>
      <c r="AD13" s="82"/>
    </row>
    <row r="14" spans="1:30" x14ac:dyDescent="0.2">
      <c r="I14" s="158"/>
      <c r="J14" s="158"/>
      <c r="K14" s="1"/>
      <c r="L14" s="1"/>
      <c r="M14" s="1"/>
      <c r="N14" s="150"/>
      <c r="O14" s="151"/>
      <c r="P14" s="151"/>
      <c r="Q14" s="196"/>
      <c r="R14" s="196"/>
      <c r="S14" s="82"/>
      <c r="T14" s="13"/>
      <c r="U14" s="13"/>
      <c r="V14" s="103"/>
      <c r="W14" s="107" t="s">
        <v>111</v>
      </c>
      <c r="X14" s="81"/>
      <c r="Y14" s="81"/>
      <c r="Z14" s="81"/>
      <c r="AA14" s="81"/>
      <c r="AB14" s="81"/>
      <c r="AC14" s="81"/>
      <c r="AD14" s="82"/>
    </row>
    <row r="15" spans="1:30" x14ac:dyDescent="0.2">
      <c r="I15" s="158"/>
      <c r="J15" s="158"/>
      <c r="K15" s="1"/>
      <c r="L15" s="1"/>
      <c r="M15" s="1"/>
      <c r="N15" s="150"/>
      <c r="O15" s="151"/>
      <c r="P15" s="151"/>
      <c r="Q15" s="196"/>
      <c r="R15" s="196"/>
      <c r="S15" s="82"/>
      <c r="T15" s="13"/>
      <c r="U15" s="13"/>
      <c r="V15" s="103"/>
      <c r="W15" s="107" t="s">
        <v>134</v>
      </c>
      <c r="X15" s="81"/>
      <c r="Y15" s="81"/>
      <c r="Z15" s="81"/>
      <c r="AA15" s="81"/>
      <c r="AB15" s="81"/>
      <c r="AC15" s="81"/>
      <c r="AD15" s="82"/>
    </row>
    <row r="16" spans="1:30" ht="13.5" thickBot="1" x14ac:dyDescent="0.25">
      <c r="I16" s="158"/>
      <c r="J16" s="158"/>
      <c r="K16" s="1"/>
      <c r="L16" s="1"/>
      <c r="M16" s="1"/>
      <c r="N16" s="150"/>
      <c r="O16" s="151"/>
      <c r="P16" s="151"/>
      <c r="Q16" s="151"/>
      <c r="R16" s="151"/>
      <c r="S16" s="82"/>
      <c r="T16" s="13"/>
      <c r="U16" s="13"/>
      <c r="V16" s="103"/>
      <c r="W16" s="108" t="s">
        <v>112</v>
      </c>
      <c r="X16" s="84"/>
      <c r="Y16" s="84"/>
      <c r="Z16" s="84"/>
      <c r="AA16" s="84"/>
      <c r="AB16" s="84"/>
      <c r="AC16" s="84"/>
      <c r="AD16" s="85"/>
    </row>
    <row r="17" spans="9:21" ht="12.75" customHeight="1" x14ac:dyDescent="0.2">
      <c r="I17" s="158"/>
      <c r="J17" s="158"/>
      <c r="K17" s="1"/>
      <c r="L17" s="1"/>
      <c r="M17" s="1"/>
      <c r="N17" s="150"/>
      <c r="O17" s="151"/>
      <c r="P17" s="153"/>
      <c r="Q17" s="153"/>
      <c r="R17" s="153"/>
      <c r="S17" s="82"/>
      <c r="T17" s="13"/>
      <c r="U17" s="13"/>
    </row>
    <row r="18" spans="9:21" ht="13.5" thickBot="1" x14ac:dyDescent="0.25">
      <c r="I18" s="158"/>
      <c r="J18" s="158"/>
      <c r="K18" s="1"/>
      <c r="L18" s="1"/>
      <c r="M18" s="1"/>
      <c r="N18" s="154"/>
      <c r="O18" s="155"/>
      <c r="P18" s="156"/>
      <c r="Q18" s="156"/>
      <c r="R18" s="156"/>
      <c r="S18" s="85"/>
      <c r="T18" s="13"/>
      <c r="U18" s="13"/>
    </row>
    <row r="19" spans="9:21" ht="12.75" customHeight="1" x14ac:dyDescent="0.2">
      <c r="I19" s="158"/>
      <c r="J19" s="158"/>
      <c r="K19" s="1"/>
      <c r="L19" s="1"/>
      <c r="M19" s="1"/>
      <c r="N19" s="202" t="s">
        <v>146</v>
      </c>
      <c r="O19" s="203"/>
      <c r="P19" s="204" t="s">
        <v>115</v>
      </c>
      <c r="Q19" s="205"/>
      <c r="R19" s="205"/>
      <c r="S19" s="205"/>
      <c r="T19" s="157"/>
      <c r="U19" s="157"/>
    </row>
    <row r="20" spans="9:21" x14ac:dyDescent="0.2">
      <c r="I20" s="158"/>
      <c r="J20" s="158"/>
      <c r="K20" s="1"/>
      <c r="L20" s="1"/>
      <c r="M20" s="1"/>
      <c r="N20" s="16" t="s">
        <v>64</v>
      </c>
      <c r="O20" s="30"/>
      <c r="P20" s="206"/>
      <c r="Q20" s="207"/>
      <c r="R20" s="207"/>
      <c r="S20" s="207"/>
      <c r="T20" s="157"/>
      <c r="U20" s="157"/>
    </row>
    <row r="21" spans="9:21" x14ac:dyDescent="0.2">
      <c r="I21" s="158"/>
      <c r="J21" s="158"/>
      <c r="K21" s="1"/>
      <c r="L21" s="1"/>
      <c r="M21" s="1"/>
      <c r="N21" s="17" t="s">
        <v>65</v>
      </c>
      <c r="O21" s="31"/>
      <c r="P21" s="27"/>
      <c r="R21" s="26"/>
    </row>
    <row r="22" spans="9:21" ht="13.5" thickBot="1" x14ac:dyDescent="0.25">
      <c r="I22" s="158"/>
      <c r="J22" s="158"/>
      <c r="K22" s="1"/>
      <c r="L22" s="1"/>
      <c r="M22" s="1"/>
      <c r="N22" s="18" t="s">
        <v>66</v>
      </c>
      <c r="O22" s="32"/>
      <c r="P22" s="28"/>
      <c r="R22" s="26"/>
    </row>
    <row r="23" spans="9:21" x14ac:dyDescent="0.2">
      <c r="I23" s="158"/>
      <c r="J23" s="158"/>
      <c r="K23" s="1"/>
      <c r="L23" s="1"/>
      <c r="M23" s="1"/>
      <c r="N23" s="200" t="s">
        <v>147</v>
      </c>
      <c r="O23" s="201"/>
    </row>
    <row r="24" spans="9:21" ht="13.5" thickBot="1" x14ac:dyDescent="0.25">
      <c r="I24" s="158"/>
      <c r="J24" s="158"/>
      <c r="K24" s="1"/>
      <c r="L24" s="1"/>
      <c r="M24" s="1"/>
      <c r="N24" s="122" t="s">
        <v>114</v>
      </c>
      <c r="O24" s="125"/>
      <c r="P24" s="29"/>
    </row>
    <row r="25" spans="9:21" ht="13.5" thickBot="1" x14ac:dyDescent="0.25">
      <c r="I25" s="158"/>
      <c r="J25" s="158"/>
      <c r="K25" s="1"/>
      <c r="L25" s="1"/>
      <c r="M25" s="1"/>
      <c r="N25" s="194" t="s">
        <v>148</v>
      </c>
      <c r="O25" s="195"/>
    </row>
    <row r="26" spans="9:21" x14ac:dyDescent="0.2">
      <c r="I26" s="158"/>
      <c r="J26" s="158"/>
      <c r="K26" s="1"/>
      <c r="L26" s="1"/>
      <c r="M26" s="1"/>
      <c r="N26" s="146" t="s">
        <v>149</v>
      </c>
      <c r="O26" s="142"/>
    </row>
    <row r="27" spans="9:21" x14ac:dyDescent="0.2">
      <c r="I27" s="158"/>
      <c r="J27" s="158"/>
      <c r="K27" s="1"/>
      <c r="L27" s="1"/>
      <c r="M27" s="1"/>
      <c r="N27" s="146" t="s">
        <v>150</v>
      </c>
      <c r="O27" s="143"/>
    </row>
    <row r="28" spans="9:21" x14ac:dyDescent="0.2">
      <c r="I28" s="158"/>
      <c r="J28" s="158"/>
      <c r="K28" s="1"/>
      <c r="L28" s="1"/>
      <c r="M28" s="1"/>
      <c r="N28" s="146" t="s">
        <v>151</v>
      </c>
      <c r="O28" s="143"/>
    </row>
    <row r="29" spans="9:21" x14ac:dyDescent="0.2">
      <c r="I29" s="158"/>
      <c r="J29" s="158"/>
      <c r="K29" s="1"/>
      <c r="L29" s="1"/>
      <c r="M29" s="1"/>
      <c r="N29" s="146" t="s">
        <v>152</v>
      </c>
      <c r="O29" s="144"/>
    </row>
    <row r="30" spans="9:21" x14ac:dyDescent="0.2">
      <c r="I30" s="158"/>
      <c r="J30" s="158"/>
      <c r="K30" s="1"/>
      <c r="L30" s="1"/>
      <c r="M30" s="1"/>
      <c r="N30" s="146" t="s">
        <v>153</v>
      </c>
      <c r="O30" s="144"/>
    </row>
    <row r="31" spans="9:21" x14ac:dyDescent="0.2">
      <c r="I31" s="158"/>
      <c r="J31" s="158"/>
      <c r="K31" s="1"/>
      <c r="L31" s="1"/>
      <c r="M31" s="1"/>
      <c r="N31" s="147" t="s">
        <v>154</v>
      </c>
      <c r="O31" s="144"/>
    </row>
    <row r="32" spans="9:21" ht="13.5" thickBot="1" x14ac:dyDescent="0.25">
      <c r="I32" s="158"/>
      <c r="J32" s="158"/>
      <c r="K32" s="1"/>
      <c r="L32" s="1"/>
      <c r="M32" s="1"/>
      <c r="N32" s="148" t="s">
        <v>155</v>
      </c>
      <c r="O32" s="145"/>
    </row>
    <row r="33" spans="9:13" x14ac:dyDescent="0.2">
      <c r="I33" s="158"/>
      <c r="J33" s="158"/>
      <c r="K33" s="1"/>
      <c r="L33" s="1"/>
      <c r="M33" s="1"/>
    </row>
    <row r="34" spans="9:13" x14ac:dyDescent="0.2">
      <c r="I34" s="158"/>
      <c r="J34" s="158"/>
      <c r="K34" s="1"/>
      <c r="L34" s="1"/>
      <c r="M34" s="1"/>
    </row>
    <row r="35" spans="9:13" x14ac:dyDescent="0.2">
      <c r="I35" s="158"/>
      <c r="J35" s="158"/>
      <c r="K35" s="1"/>
      <c r="L35" s="1"/>
      <c r="M35" s="1"/>
    </row>
    <row r="36" spans="9:13" x14ac:dyDescent="0.2">
      <c r="I36" s="158"/>
      <c r="J36" s="158"/>
      <c r="K36" s="1"/>
      <c r="L36" s="1"/>
      <c r="M36" s="1"/>
    </row>
    <row r="37" spans="9:13" x14ac:dyDescent="0.2">
      <c r="I37" s="158"/>
      <c r="J37" s="158"/>
      <c r="K37" s="1"/>
      <c r="L37" s="1"/>
      <c r="M37" s="1"/>
    </row>
    <row r="38" spans="9:13" x14ac:dyDescent="0.2">
      <c r="I38" s="158"/>
      <c r="J38" s="158"/>
      <c r="K38" s="1"/>
      <c r="L38" s="1"/>
      <c r="M38" s="1"/>
    </row>
    <row r="39" spans="9:13" x14ac:dyDescent="0.2">
      <c r="I39" s="158"/>
      <c r="J39" s="158"/>
      <c r="K39" s="1"/>
      <c r="L39" s="1"/>
      <c r="M39" s="1"/>
    </row>
    <row r="40" spans="9:13" x14ac:dyDescent="0.2">
      <c r="I40" s="158"/>
      <c r="J40" s="158"/>
      <c r="K40" s="1"/>
      <c r="L40" s="1"/>
      <c r="M40" s="1"/>
    </row>
    <row r="41" spans="9:13" x14ac:dyDescent="0.2">
      <c r="I41" s="158"/>
      <c r="J41" s="158"/>
      <c r="K41" s="1"/>
      <c r="L41" s="1"/>
      <c r="M41" s="1"/>
    </row>
    <row r="42" spans="9:13" x14ac:dyDescent="0.2">
      <c r="I42" s="158"/>
      <c r="J42" s="158"/>
      <c r="K42" s="1"/>
      <c r="L42" s="1"/>
      <c r="M42" s="1"/>
    </row>
    <row r="43" spans="9:13" x14ac:dyDescent="0.2">
      <c r="I43" s="158"/>
      <c r="J43" s="158"/>
      <c r="K43" s="1"/>
      <c r="L43" s="1"/>
      <c r="M43" s="1"/>
    </row>
    <row r="44" spans="9:13" x14ac:dyDescent="0.2">
      <c r="I44" s="158"/>
      <c r="J44" s="158"/>
      <c r="K44" s="1"/>
      <c r="L44" s="1"/>
      <c r="M44" s="1"/>
    </row>
    <row r="45" spans="9:13" x14ac:dyDescent="0.2">
      <c r="I45" s="158"/>
      <c r="J45" s="158"/>
      <c r="K45" s="1"/>
      <c r="L45" s="1"/>
      <c r="M45" s="1"/>
    </row>
    <row r="46" spans="9:13" x14ac:dyDescent="0.2">
      <c r="I46" s="158"/>
      <c r="J46" s="158"/>
      <c r="K46" s="1"/>
      <c r="L46" s="1"/>
      <c r="M46" s="1"/>
    </row>
    <row r="47" spans="9:13" x14ac:dyDescent="0.2">
      <c r="I47" s="158"/>
      <c r="J47" s="158"/>
      <c r="K47" s="1"/>
      <c r="L47" s="1"/>
      <c r="M47" s="1"/>
    </row>
    <row r="48" spans="9:13" x14ac:dyDescent="0.2">
      <c r="I48" s="158"/>
      <c r="J48" s="158"/>
      <c r="K48" s="1"/>
      <c r="L48" s="1"/>
      <c r="M48" s="1"/>
    </row>
    <row r="49" spans="9:13" x14ac:dyDescent="0.2">
      <c r="I49" s="158"/>
      <c r="J49" s="158"/>
      <c r="K49" s="1"/>
      <c r="L49" s="1"/>
      <c r="M49" s="1"/>
    </row>
    <row r="50" spans="9:13" x14ac:dyDescent="0.2">
      <c r="I50" s="158"/>
      <c r="J50" s="158"/>
      <c r="K50" s="1"/>
      <c r="L50" s="1"/>
      <c r="M50" s="1"/>
    </row>
    <row r="51" spans="9:13" x14ac:dyDescent="0.2">
      <c r="I51" s="158"/>
      <c r="J51" s="158"/>
      <c r="K51" s="1"/>
      <c r="L51" s="1"/>
      <c r="M51" s="1"/>
    </row>
    <row r="52" spans="9:13" x14ac:dyDescent="0.2">
      <c r="I52" s="158"/>
      <c r="J52" s="158"/>
      <c r="K52" s="1"/>
      <c r="L52" s="1"/>
      <c r="M52" s="1"/>
    </row>
    <row r="53" spans="9:13" x14ac:dyDescent="0.2">
      <c r="I53" s="158"/>
      <c r="J53" s="158"/>
      <c r="K53" s="1"/>
      <c r="L53" s="1"/>
      <c r="M53" s="1"/>
    </row>
    <row r="54" spans="9:13" x14ac:dyDescent="0.2">
      <c r="I54" s="158"/>
      <c r="J54" s="158"/>
      <c r="K54" s="1"/>
      <c r="L54" s="1"/>
      <c r="M54" s="1"/>
    </row>
    <row r="55" spans="9:13" x14ac:dyDescent="0.2">
      <c r="I55" s="158"/>
      <c r="J55" s="158"/>
      <c r="K55" s="1"/>
      <c r="L55" s="1"/>
      <c r="M55" s="1"/>
    </row>
    <row r="56" spans="9:13" x14ac:dyDescent="0.2">
      <c r="I56" s="158"/>
      <c r="J56" s="158"/>
      <c r="K56" s="1"/>
      <c r="L56" s="1"/>
      <c r="M56" s="1"/>
    </row>
    <row r="57" spans="9:13" x14ac:dyDescent="0.2">
      <c r="I57" s="158"/>
      <c r="J57" s="158"/>
      <c r="K57" s="1"/>
      <c r="L57" s="1"/>
      <c r="M57" s="1"/>
    </row>
    <row r="58" spans="9:13" x14ac:dyDescent="0.2">
      <c r="I58" s="158"/>
      <c r="J58" s="158"/>
      <c r="K58" s="1"/>
      <c r="L58" s="1"/>
      <c r="M58" s="1"/>
    </row>
    <row r="59" spans="9:13" x14ac:dyDescent="0.2">
      <c r="I59" s="158"/>
      <c r="J59" s="158"/>
      <c r="K59" s="1"/>
      <c r="L59" s="1"/>
      <c r="M59" s="1"/>
    </row>
    <row r="60" spans="9:13" x14ac:dyDescent="0.2">
      <c r="I60" s="158"/>
      <c r="J60" s="158"/>
      <c r="K60" s="1"/>
      <c r="L60" s="1"/>
      <c r="M60" s="1"/>
    </row>
    <row r="61" spans="9:13" x14ac:dyDescent="0.2">
      <c r="I61" s="158"/>
      <c r="J61" s="158"/>
      <c r="K61" s="1"/>
      <c r="L61" s="1"/>
      <c r="M61" s="1"/>
    </row>
    <row r="62" spans="9:13" x14ac:dyDescent="0.2">
      <c r="I62" s="158"/>
      <c r="J62" s="158"/>
      <c r="K62" s="1"/>
      <c r="L62" s="1"/>
      <c r="M62" s="1"/>
    </row>
    <row r="63" spans="9:13" x14ac:dyDescent="0.2">
      <c r="I63" s="158"/>
      <c r="J63" s="158"/>
      <c r="K63" s="1"/>
      <c r="L63" s="1"/>
      <c r="M63" s="1"/>
    </row>
    <row r="64" spans="9:13" x14ac:dyDescent="0.2">
      <c r="I64" s="158"/>
      <c r="J64" s="158"/>
      <c r="K64" s="1"/>
      <c r="L64" s="1"/>
      <c r="M64" s="1"/>
    </row>
    <row r="65" spans="9:13" x14ac:dyDescent="0.2">
      <c r="I65" s="158"/>
      <c r="J65" s="158"/>
      <c r="K65" s="1"/>
      <c r="L65" s="1"/>
      <c r="M65" s="1"/>
    </row>
    <row r="66" spans="9:13" x14ac:dyDescent="0.2">
      <c r="I66" s="158"/>
      <c r="J66" s="158"/>
      <c r="K66" s="1"/>
      <c r="L66" s="1"/>
      <c r="M66" s="1"/>
    </row>
    <row r="67" spans="9:13" x14ac:dyDescent="0.2">
      <c r="I67" s="158"/>
      <c r="J67" s="158"/>
      <c r="K67" s="1"/>
      <c r="L67" s="1"/>
      <c r="M67" s="1"/>
    </row>
    <row r="68" spans="9:13" x14ac:dyDescent="0.2">
      <c r="I68" s="158"/>
      <c r="J68" s="158"/>
      <c r="K68" s="1"/>
      <c r="L68" s="1"/>
      <c r="M68" s="1"/>
    </row>
    <row r="69" spans="9:13" x14ac:dyDescent="0.2">
      <c r="I69" s="158"/>
      <c r="J69" s="158"/>
      <c r="K69" s="1"/>
      <c r="L69" s="1"/>
      <c r="M69" s="1"/>
    </row>
    <row r="70" spans="9:13" x14ac:dyDescent="0.2">
      <c r="I70" s="158"/>
      <c r="J70" s="158"/>
      <c r="K70" s="1"/>
      <c r="L70" s="1"/>
      <c r="M70" s="1"/>
    </row>
    <row r="71" spans="9:13" x14ac:dyDescent="0.2">
      <c r="I71" s="158"/>
      <c r="J71" s="158"/>
      <c r="K71" s="1"/>
      <c r="L71" s="1"/>
      <c r="M71" s="1"/>
    </row>
    <row r="72" spans="9:13" x14ac:dyDescent="0.2">
      <c r="I72" s="158"/>
      <c r="J72" s="158"/>
      <c r="K72" s="1"/>
      <c r="L72" s="1"/>
      <c r="M72" s="1"/>
    </row>
    <row r="73" spans="9:13" x14ac:dyDescent="0.2">
      <c r="I73" s="158"/>
      <c r="J73" s="158"/>
      <c r="K73" s="1"/>
      <c r="L73" s="1"/>
      <c r="M73" s="1"/>
    </row>
    <row r="74" spans="9:13" x14ac:dyDescent="0.2">
      <c r="I74" s="158"/>
      <c r="J74" s="158"/>
      <c r="K74" s="1"/>
      <c r="L74" s="1"/>
      <c r="M74" s="1"/>
    </row>
    <row r="75" spans="9:13" x14ac:dyDescent="0.2">
      <c r="I75" s="158"/>
      <c r="J75" s="158"/>
      <c r="K75" s="1"/>
      <c r="L75" s="1"/>
      <c r="M75" s="1"/>
    </row>
    <row r="76" spans="9:13" x14ac:dyDescent="0.2">
      <c r="I76" s="158"/>
      <c r="J76" s="158"/>
      <c r="K76" s="1"/>
      <c r="L76" s="1"/>
      <c r="M76" s="1"/>
    </row>
    <row r="77" spans="9:13" x14ac:dyDescent="0.2">
      <c r="I77" s="158"/>
      <c r="J77" s="158"/>
      <c r="K77" s="1"/>
      <c r="L77" s="1"/>
      <c r="M77" s="1"/>
    </row>
    <row r="78" spans="9:13" x14ac:dyDescent="0.2">
      <c r="I78" s="158"/>
      <c r="J78" s="158"/>
      <c r="K78" s="1"/>
      <c r="L78" s="1"/>
      <c r="M78" s="1"/>
    </row>
    <row r="79" spans="9:13" x14ac:dyDescent="0.2">
      <c r="I79" s="158"/>
      <c r="J79" s="158"/>
      <c r="K79" s="1"/>
      <c r="L79" s="1"/>
      <c r="M79" s="1"/>
    </row>
    <row r="80" spans="9:13" x14ac:dyDescent="0.2">
      <c r="I80" s="158"/>
      <c r="J80" s="158"/>
      <c r="K80" s="1"/>
      <c r="L80" s="1"/>
      <c r="M80" s="1"/>
    </row>
    <row r="81" spans="9:13" x14ac:dyDescent="0.2">
      <c r="I81" s="158"/>
      <c r="J81" s="158"/>
      <c r="K81" s="1"/>
      <c r="L81" s="1"/>
      <c r="M81" s="1"/>
    </row>
    <row r="82" spans="9:13" x14ac:dyDescent="0.2">
      <c r="I82" s="158"/>
      <c r="J82" s="158"/>
      <c r="K82" s="1"/>
      <c r="L82" s="1"/>
      <c r="M82" s="1"/>
    </row>
    <row r="83" spans="9:13" x14ac:dyDescent="0.2">
      <c r="I83" s="158"/>
      <c r="J83" s="158"/>
      <c r="K83" s="1"/>
      <c r="L83" s="1"/>
      <c r="M83" s="1"/>
    </row>
    <row r="84" spans="9:13" x14ac:dyDescent="0.2">
      <c r="I84" s="158"/>
      <c r="J84" s="158"/>
      <c r="K84" s="1"/>
      <c r="L84" s="1"/>
      <c r="M84" s="1"/>
    </row>
    <row r="85" spans="9:13" x14ac:dyDescent="0.2">
      <c r="I85" s="158"/>
      <c r="J85" s="158"/>
      <c r="K85" s="1"/>
      <c r="L85" s="1"/>
      <c r="M85" s="1"/>
    </row>
    <row r="86" spans="9:13" x14ac:dyDescent="0.2">
      <c r="I86" s="158"/>
      <c r="J86" s="158"/>
      <c r="K86" s="1"/>
      <c r="L86" s="1"/>
      <c r="M86" s="1"/>
    </row>
    <row r="87" spans="9:13" x14ac:dyDescent="0.2">
      <c r="I87" s="158"/>
      <c r="J87" s="158"/>
      <c r="K87" s="1"/>
      <c r="L87" s="1"/>
      <c r="M87" s="1"/>
    </row>
    <row r="88" spans="9:13" x14ac:dyDescent="0.2">
      <c r="I88" s="158"/>
      <c r="J88" s="158"/>
      <c r="K88" s="1"/>
      <c r="L88" s="1"/>
      <c r="M88" s="1"/>
    </row>
    <row r="89" spans="9:13" x14ac:dyDescent="0.2">
      <c r="I89" s="158"/>
      <c r="J89" s="158"/>
      <c r="K89" s="1"/>
      <c r="L89" s="1"/>
      <c r="M89" s="1"/>
    </row>
    <row r="90" spans="9:13" x14ac:dyDescent="0.2">
      <c r="I90" s="158"/>
      <c r="J90" s="158"/>
      <c r="K90" s="1"/>
      <c r="L90" s="1"/>
      <c r="M90" s="1"/>
    </row>
    <row r="91" spans="9:13" x14ac:dyDescent="0.2">
      <c r="I91" s="158"/>
      <c r="J91" s="158"/>
      <c r="K91" s="1"/>
      <c r="L91" s="1"/>
      <c r="M91" s="1"/>
    </row>
    <row r="92" spans="9:13" x14ac:dyDescent="0.2">
      <c r="I92" s="158"/>
      <c r="J92" s="158"/>
      <c r="K92" s="1"/>
      <c r="L92" s="1"/>
      <c r="M92" s="1"/>
    </row>
    <row r="93" spans="9:13" x14ac:dyDescent="0.2">
      <c r="I93" s="158"/>
      <c r="J93" s="158"/>
      <c r="K93" s="1"/>
      <c r="L93" s="1"/>
      <c r="M93" s="1"/>
    </row>
    <row r="94" spans="9:13" x14ac:dyDescent="0.2">
      <c r="I94" s="158"/>
      <c r="J94" s="158"/>
      <c r="K94" s="1"/>
      <c r="L94" s="1"/>
      <c r="M94" s="1"/>
    </row>
    <row r="95" spans="9:13" x14ac:dyDescent="0.2">
      <c r="I95" s="158"/>
      <c r="J95" s="158"/>
      <c r="K95" s="1"/>
      <c r="L95" s="1"/>
      <c r="M95" s="1"/>
    </row>
    <row r="96" spans="9:13" x14ac:dyDescent="0.2">
      <c r="I96" s="158"/>
      <c r="J96" s="158"/>
      <c r="K96" s="1"/>
      <c r="L96" s="1"/>
      <c r="M96" s="1"/>
    </row>
    <row r="97" spans="9:13" x14ac:dyDescent="0.2">
      <c r="I97" s="158"/>
      <c r="J97" s="158"/>
      <c r="K97" s="1"/>
      <c r="L97" s="1"/>
      <c r="M97" s="1"/>
    </row>
    <row r="98" spans="9:13" x14ac:dyDescent="0.2">
      <c r="I98" s="158"/>
      <c r="J98" s="158"/>
      <c r="K98" s="1"/>
      <c r="L98" s="1"/>
      <c r="M98" s="1"/>
    </row>
    <row r="99" spans="9:13" x14ac:dyDescent="0.2">
      <c r="I99" s="158"/>
      <c r="J99" s="158"/>
      <c r="K99" s="1"/>
      <c r="L99" s="1"/>
      <c r="M99" s="1"/>
    </row>
    <row r="100" spans="9:13" x14ac:dyDescent="0.2">
      <c r="I100" s="158"/>
      <c r="J100" s="158"/>
      <c r="K100" s="1"/>
      <c r="L100" s="1"/>
      <c r="M100" s="1"/>
    </row>
    <row r="101" spans="9:13" x14ac:dyDescent="0.2">
      <c r="I101" s="158"/>
      <c r="J101" s="158"/>
      <c r="K101" s="1"/>
      <c r="L101" s="1"/>
      <c r="M101" s="1"/>
    </row>
    <row r="102" spans="9:13" x14ac:dyDescent="0.2">
      <c r="I102" s="158"/>
      <c r="J102" s="158"/>
      <c r="K102" s="1"/>
      <c r="L102" s="1"/>
      <c r="M102" s="1"/>
    </row>
    <row r="103" spans="9:13" x14ac:dyDescent="0.2">
      <c r="I103" s="158"/>
      <c r="J103" s="158"/>
      <c r="K103" s="1"/>
      <c r="L103" s="1"/>
      <c r="M103" s="1"/>
    </row>
    <row r="104" spans="9:13" x14ac:dyDescent="0.2">
      <c r="I104" s="158"/>
      <c r="J104" s="158"/>
      <c r="K104" s="1"/>
      <c r="L104" s="1"/>
      <c r="M104" s="1"/>
    </row>
    <row r="105" spans="9:13" x14ac:dyDescent="0.2">
      <c r="I105" s="158"/>
      <c r="J105" s="158"/>
      <c r="K105" s="1"/>
      <c r="L105" s="1"/>
      <c r="M105" s="1"/>
    </row>
    <row r="106" spans="9:13" x14ac:dyDescent="0.2">
      <c r="I106" s="158"/>
      <c r="J106" s="158"/>
      <c r="K106" s="1"/>
      <c r="L106" s="1"/>
      <c r="M106" s="1"/>
    </row>
    <row r="107" spans="9:13" x14ac:dyDescent="0.2">
      <c r="I107" s="158"/>
      <c r="J107" s="158"/>
      <c r="K107" s="1"/>
      <c r="L107" s="1"/>
      <c r="M107" s="1"/>
    </row>
    <row r="108" spans="9:13" x14ac:dyDescent="0.2">
      <c r="I108" s="158"/>
      <c r="J108" s="158"/>
      <c r="K108" s="1"/>
      <c r="L108" s="1"/>
      <c r="M108" s="1"/>
    </row>
    <row r="109" spans="9:13" x14ac:dyDescent="0.2">
      <c r="I109" s="158"/>
      <c r="J109" s="158"/>
      <c r="K109" s="1"/>
      <c r="L109" s="1"/>
      <c r="M109" s="1"/>
    </row>
    <row r="110" spans="9:13" x14ac:dyDescent="0.2">
      <c r="I110" s="158"/>
      <c r="J110" s="158"/>
      <c r="K110" s="1"/>
      <c r="L110" s="1"/>
      <c r="M110" s="1"/>
    </row>
    <row r="111" spans="9:13" x14ac:dyDescent="0.2">
      <c r="I111" s="158"/>
      <c r="J111" s="158"/>
      <c r="K111" s="1"/>
      <c r="L111" s="1"/>
      <c r="M111" s="1"/>
    </row>
    <row r="112" spans="9:13" x14ac:dyDescent="0.2">
      <c r="I112" s="158"/>
      <c r="J112" s="158"/>
      <c r="K112" s="1"/>
      <c r="L112" s="1"/>
      <c r="M112" s="1"/>
    </row>
    <row r="113" spans="9:13" x14ac:dyDescent="0.2">
      <c r="I113" s="158"/>
      <c r="J113" s="158"/>
      <c r="K113" s="1"/>
      <c r="L113" s="1"/>
      <c r="M113" s="1"/>
    </row>
    <row r="114" spans="9:13" x14ac:dyDescent="0.2">
      <c r="I114" s="158"/>
      <c r="J114" s="158"/>
      <c r="K114" s="1"/>
      <c r="L114" s="1"/>
      <c r="M114" s="1"/>
    </row>
    <row r="115" spans="9:13" x14ac:dyDescent="0.2">
      <c r="I115" s="158"/>
      <c r="J115" s="158"/>
      <c r="K115" s="1"/>
      <c r="L115" s="1"/>
      <c r="M115" s="1"/>
    </row>
    <row r="116" spans="9:13" x14ac:dyDescent="0.2">
      <c r="I116" s="158"/>
      <c r="J116" s="158"/>
      <c r="K116" s="1"/>
      <c r="L116" s="1"/>
      <c r="M116" s="1"/>
    </row>
    <row r="117" spans="9:13" x14ac:dyDescent="0.2">
      <c r="I117" s="158"/>
      <c r="J117" s="158"/>
      <c r="K117" s="1"/>
      <c r="L117" s="1"/>
      <c r="M117" s="1"/>
    </row>
    <row r="118" spans="9:13" x14ac:dyDescent="0.2">
      <c r="I118" s="158"/>
      <c r="J118" s="158"/>
      <c r="K118" s="1"/>
      <c r="L118" s="1"/>
      <c r="M118" s="1"/>
    </row>
    <row r="119" spans="9:13" x14ac:dyDescent="0.2">
      <c r="I119" s="158"/>
      <c r="J119" s="158"/>
      <c r="K119" s="1"/>
      <c r="L119" s="1"/>
      <c r="M119" s="1"/>
    </row>
    <row r="120" spans="9:13" x14ac:dyDescent="0.2">
      <c r="I120" s="158"/>
      <c r="J120" s="158"/>
      <c r="K120" s="1"/>
      <c r="L120" s="1"/>
      <c r="M120" s="1"/>
    </row>
    <row r="121" spans="9:13" x14ac:dyDescent="0.2">
      <c r="I121" s="158"/>
      <c r="J121" s="158"/>
      <c r="K121" s="1"/>
      <c r="L121" s="1"/>
      <c r="M121" s="1"/>
    </row>
    <row r="122" spans="9:13" x14ac:dyDescent="0.2">
      <c r="I122" s="158"/>
      <c r="J122" s="158"/>
      <c r="K122" s="1"/>
      <c r="L122" s="1"/>
      <c r="M122" s="1"/>
    </row>
    <row r="123" spans="9:13" x14ac:dyDescent="0.2">
      <c r="I123" s="158"/>
      <c r="J123" s="158"/>
      <c r="K123" s="1"/>
      <c r="L123" s="1"/>
      <c r="M123" s="1"/>
    </row>
    <row r="124" spans="9:13" x14ac:dyDescent="0.2">
      <c r="I124" s="158"/>
      <c r="J124" s="158"/>
      <c r="K124" s="1"/>
      <c r="L124" s="1"/>
      <c r="M124" s="1"/>
    </row>
    <row r="125" spans="9:13" x14ac:dyDescent="0.2">
      <c r="I125" s="158"/>
      <c r="J125" s="158"/>
      <c r="K125" s="1"/>
      <c r="L125" s="1"/>
      <c r="M125" s="1"/>
    </row>
    <row r="126" spans="9:13" x14ac:dyDescent="0.2">
      <c r="I126" s="158"/>
      <c r="J126" s="158"/>
      <c r="K126" s="1"/>
      <c r="L126" s="1"/>
      <c r="M126" s="1"/>
    </row>
    <row r="127" spans="9:13" x14ac:dyDescent="0.2">
      <c r="I127" s="158"/>
      <c r="J127" s="158"/>
      <c r="K127" s="1"/>
      <c r="L127" s="1"/>
      <c r="M127" s="1"/>
    </row>
    <row r="128" spans="9:13" x14ac:dyDescent="0.2">
      <c r="I128" s="158"/>
      <c r="J128" s="158"/>
      <c r="K128" s="1"/>
      <c r="L128" s="1"/>
      <c r="M128" s="1"/>
    </row>
    <row r="129" spans="9:13" x14ac:dyDescent="0.2">
      <c r="I129" s="158"/>
      <c r="J129" s="158"/>
      <c r="K129" s="1"/>
      <c r="L129" s="1"/>
      <c r="M129" s="1"/>
    </row>
    <row r="130" spans="9:13" x14ac:dyDescent="0.2">
      <c r="I130" s="158"/>
      <c r="J130" s="158"/>
      <c r="K130" s="1"/>
      <c r="L130" s="1"/>
      <c r="M130" s="1"/>
    </row>
    <row r="131" spans="9:13" x14ac:dyDescent="0.2">
      <c r="I131" s="158"/>
      <c r="J131" s="158"/>
      <c r="K131" s="1"/>
      <c r="L131" s="1"/>
      <c r="M131" s="1"/>
    </row>
    <row r="132" spans="9:13" x14ac:dyDescent="0.2">
      <c r="I132" s="158"/>
      <c r="J132" s="158"/>
      <c r="K132" s="1"/>
      <c r="L132" s="1"/>
      <c r="M132" s="1"/>
    </row>
    <row r="133" spans="9:13" x14ac:dyDescent="0.2">
      <c r="I133" s="158"/>
      <c r="J133" s="158"/>
      <c r="K133" s="1"/>
      <c r="L133" s="1"/>
      <c r="M133" s="1"/>
    </row>
    <row r="134" spans="9:13" x14ac:dyDescent="0.2">
      <c r="I134" s="158"/>
      <c r="J134" s="158"/>
      <c r="K134" s="1"/>
      <c r="L134" s="1"/>
      <c r="M134" s="1"/>
    </row>
    <row r="135" spans="9:13" x14ac:dyDescent="0.2">
      <c r="I135" s="158"/>
      <c r="J135" s="158"/>
      <c r="K135" s="1"/>
      <c r="L135" s="1"/>
      <c r="M135" s="1"/>
    </row>
    <row r="136" spans="9:13" x14ac:dyDescent="0.2">
      <c r="I136" s="158"/>
      <c r="J136" s="158"/>
      <c r="K136" s="1"/>
      <c r="L136" s="1"/>
      <c r="M136" s="1"/>
    </row>
    <row r="137" spans="9:13" x14ac:dyDescent="0.2">
      <c r="I137" s="158"/>
      <c r="J137" s="158"/>
      <c r="K137" s="1"/>
      <c r="L137" s="1"/>
      <c r="M137" s="1"/>
    </row>
    <row r="138" spans="9:13" x14ac:dyDescent="0.2">
      <c r="I138" s="158"/>
      <c r="J138" s="158"/>
      <c r="K138" s="1"/>
      <c r="L138" s="1"/>
      <c r="M138" s="1"/>
    </row>
    <row r="139" spans="9:13" x14ac:dyDescent="0.2">
      <c r="I139" s="158"/>
      <c r="J139" s="158"/>
      <c r="K139" s="1"/>
      <c r="L139" s="1"/>
      <c r="M139" s="1"/>
    </row>
    <row r="140" spans="9:13" x14ac:dyDescent="0.2">
      <c r="I140" s="158"/>
      <c r="J140" s="158"/>
      <c r="K140" s="1"/>
      <c r="L140" s="1"/>
      <c r="M140" s="1"/>
    </row>
    <row r="141" spans="9:13" x14ac:dyDescent="0.2">
      <c r="I141" s="158"/>
      <c r="J141" s="158"/>
      <c r="K141" s="1"/>
      <c r="L141" s="1"/>
      <c r="M141" s="1"/>
    </row>
    <row r="142" spans="9:13" x14ac:dyDescent="0.2">
      <c r="I142" s="158"/>
      <c r="J142" s="158"/>
      <c r="K142" s="1"/>
      <c r="L142" s="1"/>
      <c r="M142" s="1"/>
    </row>
    <row r="143" spans="9:13" x14ac:dyDescent="0.2">
      <c r="I143" s="158"/>
      <c r="J143" s="158"/>
      <c r="K143" s="1"/>
      <c r="L143" s="1"/>
      <c r="M143" s="1"/>
    </row>
    <row r="144" spans="9:13" x14ac:dyDescent="0.2">
      <c r="I144" s="158"/>
      <c r="J144" s="158"/>
      <c r="K144" s="1"/>
      <c r="L144" s="1"/>
      <c r="M144" s="1"/>
    </row>
    <row r="145" spans="9:13" x14ac:dyDescent="0.2">
      <c r="I145" s="158"/>
      <c r="J145" s="158"/>
      <c r="K145" s="1"/>
      <c r="L145" s="1"/>
      <c r="M145" s="1"/>
    </row>
    <row r="146" spans="9:13" x14ac:dyDescent="0.2">
      <c r="I146" s="158"/>
      <c r="J146" s="158"/>
      <c r="K146" s="1"/>
      <c r="L146" s="1"/>
      <c r="M146" s="1"/>
    </row>
    <row r="147" spans="9:13" x14ac:dyDescent="0.2">
      <c r="I147" s="158"/>
      <c r="J147" s="158"/>
      <c r="K147" s="1"/>
      <c r="L147" s="1"/>
      <c r="M147" s="1"/>
    </row>
    <row r="148" spans="9:13" x14ac:dyDescent="0.2">
      <c r="I148" s="158"/>
      <c r="J148" s="158"/>
      <c r="K148" s="1"/>
      <c r="L148" s="1"/>
      <c r="M148" s="1"/>
    </row>
    <row r="149" spans="9:13" x14ac:dyDescent="0.2">
      <c r="I149" s="158"/>
      <c r="J149" s="158"/>
      <c r="K149" s="1"/>
      <c r="L149" s="1"/>
      <c r="M149" s="1"/>
    </row>
    <row r="150" spans="9:13" x14ac:dyDescent="0.2">
      <c r="I150" s="158"/>
      <c r="J150" s="158"/>
      <c r="K150" s="1"/>
      <c r="L150" s="1"/>
      <c r="M150" s="1"/>
    </row>
    <row r="151" spans="9:13" x14ac:dyDescent="0.2">
      <c r="I151" s="158"/>
      <c r="J151" s="158"/>
      <c r="K151" s="1"/>
      <c r="L151" s="1"/>
      <c r="M151" s="1"/>
    </row>
    <row r="152" spans="9:13" x14ac:dyDescent="0.2">
      <c r="I152" s="158"/>
      <c r="J152" s="158"/>
      <c r="K152" s="1"/>
      <c r="L152" s="1"/>
      <c r="M152" s="1"/>
    </row>
    <row r="153" spans="9:13" x14ac:dyDescent="0.2">
      <c r="I153" s="158"/>
      <c r="J153" s="158"/>
      <c r="K153" s="1"/>
      <c r="L153" s="1"/>
      <c r="M153" s="1"/>
    </row>
    <row r="154" spans="9:13" x14ac:dyDescent="0.2">
      <c r="I154" s="158"/>
      <c r="J154" s="158"/>
      <c r="K154" s="1"/>
      <c r="L154" s="1"/>
      <c r="M154" s="1"/>
    </row>
    <row r="155" spans="9:13" x14ac:dyDescent="0.2">
      <c r="I155" s="158"/>
      <c r="J155" s="158"/>
      <c r="K155" s="1"/>
      <c r="L155" s="1"/>
      <c r="M155" s="1"/>
    </row>
    <row r="156" spans="9:13" x14ac:dyDescent="0.2">
      <c r="I156" s="158"/>
      <c r="J156" s="158"/>
      <c r="K156" s="1"/>
      <c r="L156" s="1"/>
      <c r="M156" s="1"/>
    </row>
    <row r="157" spans="9:13" x14ac:dyDescent="0.2">
      <c r="I157" s="158"/>
      <c r="J157" s="158"/>
      <c r="K157" s="1"/>
      <c r="L157" s="1"/>
      <c r="M157" s="1"/>
    </row>
    <row r="158" spans="9:13" x14ac:dyDescent="0.2">
      <c r="I158" s="158"/>
      <c r="J158" s="158"/>
      <c r="K158" s="1"/>
      <c r="L158" s="1"/>
      <c r="M158" s="1"/>
    </row>
    <row r="159" spans="9:13" x14ac:dyDescent="0.2">
      <c r="I159" s="158"/>
      <c r="J159" s="158"/>
      <c r="K159" s="1"/>
      <c r="L159" s="1"/>
      <c r="M159" s="1"/>
    </row>
    <row r="160" spans="9:13" x14ac:dyDescent="0.2">
      <c r="I160" s="158"/>
      <c r="J160" s="158"/>
      <c r="K160" s="1"/>
      <c r="L160" s="1"/>
      <c r="M160" s="1"/>
    </row>
    <row r="161" spans="9:13" x14ac:dyDescent="0.2">
      <c r="I161" s="158"/>
      <c r="J161" s="158"/>
      <c r="K161" s="1"/>
      <c r="L161" s="1"/>
      <c r="M161" s="1"/>
    </row>
    <row r="162" spans="9:13" x14ac:dyDescent="0.2">
      <c r="I162" s="158"/>
      <c r="J162" s="158"/>
      <c r="K162" s="1"/>
      <c r="L162" s="1"/>
      <c r="M162" s="1"/>
    </row>
    <row r="163" spans="9:13" x14ac:dyDescent="0.2">
      <c r="I163" s="158"/>
      <c r="J163" s="158"/>
      <c r="K163" s="1"/>
      <c r="L163" s="1"/>
      <c r="M163" s="1"/>
    </row>
    <row r="164" spans="9:13" x14ac:dyDescent="0.2">
      <c r="I164" s="158"/>
      <c r="J164" s="158"/>
      <c r="K164" s="1"/>
      <c r="L164" s="1"/>
      <c r="M164" s="1"/>
    </row>
    <row r="165" spans="9:13" x14ac:dyDescent="0.2">
      <c r="I165" s="158"/>
      <c r="J165" s="158"/>
      <c r="K165" s="1"/>
      <c r="L165" s="1"/>
      <c r="M165" s="1"/>
    </row>
    <row r="166" spans="9:13" x14ac:dyDescent="0.2">
      <c r="I166" s="158"/>
      <c r="J166" s="158"/>
      <c r="K166" s="1"/>
      <c r="L166" s="1"/>
      <c r="M166" s="1"/>
    </row>
    <row r="167" spans="9:13" x14ac:dyDescent="0.2">
      <c r="I167" s="158"/>
      <c r="J167" s="158"/>
      <c r="K167" s="1"/>
      <c r="L167" s="1"/>
      <c r="M167" s="1"/>
    </row>
    <row r="168" spans="9:13" x14ac:dyDescent="0.2">
      <c r="I168" s="158"/>
      <c r="J168" s="158"/>
      <c r="K168" s="1"/>
      <c r="L168" s="1"/>
      <c r="M168" s="1"/>
    </row>
    <row r="169" spans="9:13" x14ac:dyDescent="0.2">
      <c r="I169" s="158"/>
      <c r="J169" s="158"/>
      <c r="K169" s="1"/>
      <c r="L169" s="1"/>
      <c r="M169" s="1"/>
    </row>
    <row r="170" spans="9:13" x14ac:dyDescent="0.2">
      <c r="I170" s="158"/>
      <c r="J170" s="158"/>
      <c r="K170" s="1"/>
      <c r="L170" s="1"/>
      <c r="M170" s="1"/>
    </row>
    <row r="171" spans="9:13" x14ac:dyDescent="0.2">
      <c r="I171" s="158"/>
      <c r="J171" s="158"/>
      <c r="K171" s="1"/>
      <c r="L171" s="1"/>
      <c r="M171" s="1"/>
    </row>
    <row r="172" spans="9:13" x14ac:dyDescent="0.2">
      <c r="I172" s="158"/>
      <c r="J172" s="158"/>
      <c r="K172" s="1"/>
      <c r="L172" s="1"/>
      <c r="M172" s="1"/>
    </row>
    <row r="173" spans="9:13" x14ac:dyDescent="0.2">
      <c r="I173" s="158"/>
      <c r="J173" s="158"/>
      <c r="K173" s="1"/>
      <c r="L173" s="1"/>
      <c r="M173" s="1"/>
    </row>
    <row r="174" spans="9:13" x14ac:dyDescent="0.2">
      <c r="I174" s="158"/>
      <c r="J174" s="158"/>
      <c r="K174" s="1"/>
      <c r="L174" s="1"/>
      <c r="M174" s="1"/>
    </row>
    <row r="175" spans="9:13" x14ac:dyDescent="0.2">
      <c r="I175" s="158"/>
      <c r="J175" s="158"/>
      <c r="K175" s="1"/>
      <c r="L175" s="1"/>
      <c r="M175" s="1"/>
    </row>
    <row r="176" spans="9:13" x14ac:dyDescent="0.2">
      <c r="I176" s="158"/>
      <c r="J176" s="158"/>
      <c r="K176" s="1"/>
      <c r="L176" s="1"/>
      <c r="M176" s="1"/>
    </row>
    <row r="177" spans="9:13" x14ac:dyDescent="0.2">
      <c r="I177" s="158"/>
      <c r="J177" s="158"/>
      <c r="K177" s="1"/>
      <c r="L177" s="1"/>
      <c r="M177" s="1"/>
    </row>
    <row r="178" spans="9:13" x14ac:dyDescent="0.2">
      <c r="I178" s="158"/>
      <c r="J178" s="158"/>
      <c r="K178" s="1"/>
      <c r="L178" s="1"/>
      <c r="M178" s="1"/>
    </row>
    <row r="179" spans="9:13" x14ac:dyDescent="0.2">
      <c r="I179" s="158"/>
      <c r="J179" s="158"/>
      <c r="K179" s="1"/>
      <c r="L179" s="1"/>
      <c r="M179" s="1"/>
    </row>
    <row r="180" spans="9:13" x14ac:dyDescent="0.2">
      <c r="I180" s="158"/>
      <c r="J180" s="158"/>
      <c r="K180" s="1"/>
      <c r="L180" s="1"/>
      <c r="M180" s="1"/>
    </row>
    <row r="181" spans="9:13" x14ac:dyDescent="0.2">
      <c r="I181" s="158"/>
      <c r="J181" s="158"/>
      <c r="K181" s="1"/>
      <c r="L181" s="1"/>
      <c r="M181" s="1"/>
    </row>
    <row r="182" spans="9:13" x14ac:dyDescent="0.2">
      <c r="I182" s="158"/>
      <c r="J182" s="158"/>
      <c r="K182" s="1"/>
      <c r="L182" s="1"/>
      <c r="M182" s="1"/>
    </row>
    <row r="183" spans="9:13" x14ac:dyDescent="0.2">
      <c r="I183" s="158"/>
      <c r="J183" s="158"/>
      <c r="K183" s="1"/>
      <c r="L183" s="1"/>
      <c r="M183" s="1"/>
    </row>
    <row r="184" spans="9:13" x14ac:dyDescent="0.2">
      <c r="I184" s="158"/>
      <c r="J184" s="158"/>
      <c r="K184" s="1"/>
      <c r="L184" s="1"/>
      <c r="M184" s="1"/>
    </row>
    <row r="185" spans="9:13" x14ac:dyDescent="0.2">
      <c r="I185" s="158"/>
      <c r="J185" s="158"/>
      <c r="K185" s="1"/>
      <c r="L185" s="1"/>
      <c r="M185" s="1"/>
    </row>
    <row r="186" spans="9:13" x14ac:dyDescent="0.2">
      <c r="I186" s="158"/>
      <c r="J186" s="158"/>
      <c r="K186" s="1"/>
      <c r="L186" s="1"/>
      <c r="M186" s="1"/>
    </row>
    <row r="187" spans="9:13" x14ac:dyDescent="0.2">
      <c r="I187" s="158"/>
      <c r="J187" s="158"/>
      <c r="K187" s="1"/>
      <c r="L187" s="1"/>
      <c r="M187" s="1"/>
    </row>
    <row r="188" spans="9:13" x14ac:dyDescent="0.2">
      <c r="I188" s="158"/>
      <c r="J188" s="158"/>
      <c r="K188" s="1"/>
      <c r="L188" s="1"/>
      <c r="M188" s="1"/>
    </row>
    <row r="189" spans="9:13" x14ac:dyDescent="0.2">
      <c r="I189" s="158"/>
      <c r="J189" s="158"/>
      <c r="K189" s="1"/>
      <c r="L189" s="1"/>
      <c r="M189" s="1"/>
    </row>
    <row r="190" spans="9:13" x14ac:dyDescent="0.2">
      <c r="I190" s="158"/>
      <c r="J190" s="158"/>
      <c r="K190" s="1"/>
      <c r="L190" s="1"/>
      <c r="M190" s="1"/>
    </row>
    <row r="191" spans="9:13" x14ac:dyDescent="0.2">
      <c r="I191" s="158"/>
      <c r="J191" s="158"/>
      <c r="K191" s="1"/>
      <c r="L191" s="1"/>
      <c r="M191" s="1"/>
    </row>
    <row r="192" spans="9:13" x14ac:dyDescent="0.2">
      <c r="I192" s="158"/>
      <c r="J192" s="158"/>
      <c r="K192" s="1"/>
      <c r="L192" s="1"/>
      <c r="M192" s="1"/>
    </row>
    <row r="193" spans="9:13" x14ac:dyDescent="0.2">
      <c r="I193" s="158"/>
      <c r="J193" s="158"/>
      <c r="K193" s="1"/>
      <c r="L193" s="1"/>
      <c r="M193" s="1"/>
    </row>
    <row r="194" spans="9:13" x14ac:dyDescent="0.2">
      <c r="I194" s="158"/>
      <c r="J194" s="158"/>
      <c r="K194" s="1"/>
      <c r="L194" s="1"/>
      <c r="M194" s="1"/>
    </row>
    <row r="195" spans="9:13" x14ac:dyDescent="0.2">
      <c r="I195" s="158"/>
      <c r="J195" s="158"/>
      <c r="K195" s="1"/>
      <c r="L195" s="1"/>
      <c r="M195" s="1"/>
    </row>
    <row r="196" spans="9:13" x14ac:dyDescent="0.2">
      <c r="I196" s="158"/>
      <c r="J196" s="158"/>
      <c r="K196" s="1"/>
      <c r="L196" s="1"/>
      <c r="M196" s="1"/>
    </row>
    <row r="197" spans="9:13" x14ac:dyDescent="0.2">
      <c r="I197" s="158"/>
      <c r="J197" s="158"/>
      <c r="K197" s="1"/>
      <c r="L197" s="1"/>
      <c r="M197" s="1"/>
    </row>
    <row r="198" spans="9:13" x14ac:dyDescent="0.2">
      <c r="I198" s="158"/>
      <c r="J198" s="158"/>
      <c r="K198" s="1"/>
      <c r="L198" s="1"/>
      <c r="M198" s="1"/>
    </row>
    <row r="199" spans="9:13" x14ac:dyDescent="0.2">
      <c r="I199" s="158"/>
      <c r="J199" s="158"/>
      <c r="K199" s="1"/>
      <c r="L199" s="1"/>
      <c r="M199" s="1"/>
    </row>
    <row r="200" spans="9:13" x14ac:dyDescent="0.2">
      <c r="I200" s="158"/>
      <c r="J200" s="158"/>
      <c r="K200" s="1"/>
      <c r="L200" s="1"/>
      <c r="M200" s="1"/>
    </row>
    <row r="201" spans="9:13" x14ac:dyDescent="0.2">
      <c r="I201" s="158"/>
      <c r="J201" s="158"/>
      <c r="K201" s="1"/>
      <c r="L201" s="1"/>
      <c r="M201" s="1"/>
    </row>
    <row r="202" spans="9:13" x14ac:dyDescent="0.2">
      <c r="I202" s="158"/>
      <c r="J202" s="158"/>
      <c r="K202" s="1"/>
      <c r="L202" s="1"/>
      <c r="M202" s="1"/>
    </row>
    <row r="203" spans="9:13" x14ac:dyDescent="0.2">
      <c r="I203" s="158"/>
      <c r="J203" s="158"/>
      <c r="K203" s="1"/>
      <c r="L203" s="1"/>
      <c r="M203" s="1"/>
    </row>
    <row r="204" spans="9:13" x14ac:dyDescent="0.2">
      <c r="I204" s="158"/>
      <c r="J204" s="158"/>
      <c r="K204" s="1"/>
      <c r="L204" s="1"/>
      <c r="M204" s="1"/>
    </row>
    <row r="205" spans="9:13" x14ac:dyDescent="0.2">
      <c r="I205" s="158"/>
      <c r="J205" s="158"/>
      <c r="K205" s="1"/>
      <c r="L205" s="1"/>
      <c r="M205" s="1"/>
    </row>
    <row r="206" spans="9:13" x14ac:dyDescent="0.2">
      <c r="I206" s="158"/>
      <c r="J206" s="158"/>
      <c r="K206" s="1"/>
      <c r="L206" s="1"/>
      <c r="M206" s="1"/>
    </row>
    <row r="207" spans="9:13" x14ac:dyDescent="0.2">
      <c r="I207" s="158"/>
      <c r="J207" s="158"/>
      <c r="K207" s="1"/>
      <c r="L207" s="1"/>
      <c r="M207" s="1"/>
    </row>
    <row r="208" spans="9:13" x14ac:dyDescent="0.2">
      <c r="I208" s="158"/>
      <c r="J208" s="158"/>
      <c r="K208" s="1"/>
      <c r="L208" s="1"/>
      <c r="M208" s="1"/>
    </row>
    <row r="209" spans="9:13" x14ac:dyDescent="0.2">
      <c r="I209" s="158"/>
      <c r="J209" s="158"/>
      <c r="K209" s="1"/>
      <c r="L209" s="1"/>
      <c r="M209" s="1"/>
    </row>
    <row r="210" spans="9:13" x14ac:dyDescent="0.2">
      <c r="I210" s="158"/>
      <c r="J210" s="158"/>
      <c r="K210" s="1"/>
      <c r="L210" s="1"/>
      <c r="M210" s="1"/>
    </row>
    <row r="211" spans="9:13" x14ac:dyDescent="0.2">
      <c r="I211" s="158"/>
      <c r="J211" s="158"/>
      <c r="K211" s="1"/>
      <c r="L211" s="1"/>
      <c r="M211" s="1"/>
    </row>
    <row r="212" spans="9:13" x14ac:dyDescent="0.2">
      <c r="I212" s="158"/>
      <c r="J212" s="158"/>
      <c r="K212" s="1"/>
      <c r="L212" s="1"/>
      <c r="M212" s="1"/>
    </row>
    <row r="213" spans="9:13" x14ac:dyDescent="0.2">
      <c r="I213" s="158"/>
      <c r="J213" s="158"/>
      <c r="K213" s="1"/>
      <c r="L213" s="1"/>
      <c r="M213" s="1"/>
    </row>
    <row r="214" spans="9:13" x14ac:dyDescent="0.2">
      <c r="I214" s="158"/>
      <c r="J214" s="158"/>
      <c r="K214" s="1"/>
      <c r="L214" s="1"/>
      <c r="M214" s="1"/>
    </row>
    <row r="215" spans="9:13" x14ac:dyDescent="0.2">
      <c r="I215" s="158"/>
      <c r="J215" s="158"/>
      <c r="K215" s="1"/>
      <c r="L215" s="1"/>
      <c r="M215" s="1"/>
    </row>
    <row r="216" spans="9:13" x14ac:dyDescent="0.2">
      <c r="I216" s="158"/>
      <c r="J216" s="158"/>
      <c r="K216" s="1"/>
      <c r="L216" s="1"/>
      <c r="M216" s="1"/>
    </row>
    <row r="217" spans="9:13" x14ac:dyDescent="0.2">
      <c r="I217" s="158"/>
      <c r="J217" s="158"/>
      <c r="K217" s="1"/>
      <c r="L217" s="1"/>
      <c r="M217" s="1"/>
    </row>
    <row r="218" spans="9:13" x14ac:dyDescent="0.2">
      <c r="I218" s="158"/>
      <c r="J218" s="158"/>
      <c r="K218" s="1"/>
      <c r="L218" s="1"/>
      <c r="M218" s="1"/>
    </row>
    <row r="219" spans="9:13" x14ac:dyDescent="0.2">
      <c r="I219" s="158"/>
      <c r="J219" s="158"/>
      <c r="K219" s="1"/>
      <c r="L219" s="1"/>
      <c r="M219" s="1"/>
    </row>
    <row r="220" spans="9:13" x14ac:dyDescent="0.2">
      <c r="I220" s="158"/>
      <c r="J220" s="158"/>
      <c r="K220" s="1"/>
      <c r="L220" s="1"/>
      <c r="M220" s="1"/>
    </row>
    <row r="221" spans="9:13" x14ac:dyDescent="0.2">
      <c r="I221" s="158"/>
      <c r="J221" s="158"/>
      <c r="K221" s="1"/>
      <c r="L221" s="1"/>
      <c r="M221" s="1"/>
    </row>
    <row r="222" spans="9:13" x14ac:dyDescent="0.2">
      <c r="I222" s="158"/>
      <c r="J222" s="158"/>
      <c r="K222" s="1"/>
      <c r="L222" s="1"/>
      <c r="M222" s="1"/>
    </row>
    <row r="223" spans="9:13" x14ac:dyDescent="0.2">
      <c r="I223" s="158"/>
      <c r="J223" s="158"/>
      <c r="K223" s="1"/>
      <c r="L223" s="1"/>
      <c r="M223" s="1"/>
    </row>
    <row r="224" spans="9:13" x14ac:dyDescent="0.2">
      <c r="I224" s="158"/>
      <c r="J224" s="158"/>
      <c r="K224" s="1"/>
      <c r="L224" s="1"/>
      <c r="M224" s="1"/>
    </row>
    <row r="225" spans="9:13" x14ac:dyDescent="0.2">
      <c r="I225" s="158"/>
      <c r="J225" s="158"/>
      <c r="K225" s="1"/>
      <c r="L225" s="1"/>
      <c r="M225" s="1"/>
    </row>
    <row r="226" spans="9:13" x14ac:dyDescent="0.2">
      <c r="I226" s="158"/>
      <c r="J226" s="158"/>
      <c r="K226" s="1"/>
      <c r="L226" s="1"/>
      <c r="M226" s="1"/>
    </row>
    <row r="227" spans="9:13" x14ac:dyDescent="0.2">
      <c r="I227" s="158"/>
      <c r="J227" s="158"/>
      <c r="K227" s="1"/>
      <c r="L227" s="1"/>
      <c r="M227" s="1"/>
    </row>
    <row r="228" spans="9:13" x14ac:dyDescent="0.2">
      <c r="I228" s="158"/>
      <c r="J228" s="158"/>
      <c r="K228" s="1"/>
      <c r="L228" s="1"/>
      <c r="M228" s="1"/>
    </row>
    <row r="229" spans="9:13" x14ac:dyDescent="0.2">
      <c r="I229" s="158"/>
      <c r="J229" s="158"/>
      <c r="K229" s="1"/>
      <c r="L229" s="1"/>
      <c r="M229" s="1"/>
    </row>
    <row r="230" spans="9:13" x14ac:dyDescent="0.2">
      <c r="I230" s="158"/>
      <c r="J230" s="158"/>
      <c r="K230" s="1"/>
      <c r="L230" s="1"/>
      <c r="M230" s="1"/>
    </row>
    <row r="231" spans="9:13" x14ac:dyDescent="0.2">
      <c r="I231" s="158"/>
      <c r="J231" s="158"/>
      <c r="K231" s="1"/>
      <c r="L231" s="1"/>
      <c r="M231" s="1"/>
    </row>
    <row r="232" spans="9:13" x14ac:dyDescent="0.2">
      <c r="I232" s="158"/>
      <c r="J232" s="158"/>
      <c r="K232" s="1"/>
      <c r="L232" s="1"/>
      <c r="M232" s="1"/>
    </row>
    <row r="233" spans="9:13" x14ac:dyDescent="0.2">
      <c r="I233" s="158"/>
      <c r="J233" s="158"/>
      <c r="K233" s="1"/>
      <c r="L233" s="1"/>
      <c r="M233" s="1"/>
    </row>
    <row r="234" spans="9:13" x14ac:dyDescent="0.2">
      <c r="I234" s="158"/>
      <c r="J234" s="158"/>
      <c r="K234" s="1"/>
      <c r="L234" s="1"/>
      <c r="M234" s="1"/>
    </row>
    <row r="235" spans="9:13" x14ac:dyDescent="0.2">
      <c r="I235" s="158"/>
      <c r="J235" s="158"/>
      <c r="K235" s="1"/>
      <c r="L235" s="1"/>
      <c r="M235" s="1"/>
    </row>
    <row r="236" spans="9:13" x14ac:dyDescent="0.2">
      <c r="I236" s="158"/>
      <c r="J236" s="158"/>
      <c r="K236" s="1"/>
      <c r="L236" s="1"/>
      <c r="M236" s="1"/>
    </row>
    <row r="237" spans="9:13" x14ac:dyDescent="0.2">
      <c r="I237" s="158"/>
      <c r="J237" s="158"/>
      <c r="K237" s="1"/>
      <c r="L237" s="1"/>
      <c r="M237" s="1"/>
    </row>
    <row r="238" spans="9:13" x14ac:dyDescent="0.2">
      <c r="I238" s="158"/>
      <c r="J238" s="158"/>
      <c r="K238" s="1"/>
      <c r="L238" s="1"/>
      <c r="M238" s="1"/>
    </row>
    <row r="239" spans="9:13" x14ac:dyDescent="0.2">
      <c r="I239" s="158"/>
      <c r="J239" s="158"/>
      <c r="K239" s="1"/>
      <c r="L239" s="1"/>
      <c r="M239" s="1"/>
    </row>
    <row r="240" spans="9:13" x14ac:dyDescent="0.2">
      <c r="I240" s="158"/>
      <c r="J240" s="158"/>
      <c r="K240" s="1"/>
      <c r="L240" s="1"/>
      <c r="M240" s="1"/>
    </row>
    <row r="241" spans="9:13" x14ac:dyDescent="0.2">
      <c r="I241" s="158"/>
      <c r="J241" s="158"/>
      <c r="K241" s="1"/>
      <c r="L241" s="1"/>
      <c r="M241" s="1"/>
    </row>
    <row r="242" spans="9:13" x14ac:dyDescent="0.2">
      <c r="I242" s="158"/>
      <c r="J242" s="158"/>
      <c r="K242" s="1"/>
      <c r="L242" s="1"/>
      <c r="M242" s="1"/>
    </row>
    <row r="243" spans="9:13" x14ac:dyDescent="0.2">
      <c r="I243" s="158"/>
      <c r="J243" s="158"/>
      <c r="K243" s="1"/>
      <c r="L243" s="1"/>
      <c r="M243" s="1"/>
    </row>
    <row r="244" spans="9:13" x14ac:dyDescent="0.2">
      <c r="I244" s="158"/>
      <c r="J244" s="158"/>
      <c r="K244" s="1"/>
      <c r="L244" s="1"/>
      <c r="M244" s="1"/>
    </row>
    <row r="245" spans="9:13" x14ac:dyDescent="0.2">
      <c r="I245" s="158"/>
      <c r="J245" s="158"/>
      <c r="K245" s="1"/>
      <c r="L245" s="1"/>
      <c r="M245" s="1"/>
    </row>
    <row r="246" spans="9:13" x14ac:dyDescent="0.2">
      <c r="I246" s="158"/>
      <c r="J246" s="158"/>
      <c r="K246" s="1"/>
      <c r="L246" s="1"/>
      <c r="M246" s="1"/>
    </row>
    <row r="247" spans="9:13" x14ac:dyDescent="0.2">
      <c r="I247" s="158"/>
      <c r="J247" s="158"/>
      <c r="K247" s="1"/>
      <c r="L247" s="1"/>
      <c r="M247" s="1"/>
    </row>
    <row r="248" spans="9:13" x14ac:dyDescent="0.2">
      <c r="I248" s="158"/>
      <c r="J248" s="158"/>
      <c r="K248" s="1"/>
      <c r="L248" s="1"/>
      <c r="M248" s="1"/>
    </row>
    <row r="249" spans="9:13" x14ac:dyDescent="0.2">
      <c r="I249" s="158"/>
      <c r="J249" s="158"/>
      <c r="K249" s="1"/>
      <c r="L249" s="1"/>
      <c r="M249" s="1"/>
    </row>
    <row r="250" spans="9:13" x14ac:dyDescent="0.2">
      <c r="I250" s="158"/>
      <c r="J250" s="158"/>
      <c r="K250" s="1"/>
      <c r="L250" s="1"/>
      <c r="M250" s="1"/>
    </row>
    <row r="251" spans="9:13" x14ac:dyDescent="0.2">
      <c r="I251" s="158"/>
      <c r="J251" s="158"/>
      <c r="K251" s="1"/>
      <c r="L251" s="1"/>
      <c r="M251" s="1"/>
    </row>
    <row r="252" spans="9:13" x14ac:dyDescent="0.2">
      <c r="I252" s="158"/>
      <c r="J252" s="158"/>
      <c r="K252" s="1"/>
      <c r="L252" s="1"/>
      <c r="M252" s="1"/>
    </row>
    <row r="253" spans="9:13" x14ac:dyDescent="0.2">
      <c r="I253" s="158"/>
      <c r="J253" s="158"/>
      <c r="K253" s="1"/>
      <c r="L253" s="1"/>
      <c r="M253" s="1"/>
    </row>
    <row r="254" spans="9:13" x14ac:dyDescent="0.2">
      <c r="I254" s="158"/>
      <c r="J254" s="158"/>
      <c r="K254" s="1"/>
      <c r="L254" s="1"/>
      <c r="M254" s="1"/>
    </row>
    <row r="255" spans="9:13" x14ac:dyDescent="0.2">
      <c r="I255" s="158"/>
      <c r="J255" s="158"/>
      <c r="K255" s="1"/>
      <c r="L255" s="1"/>
      <c r="M255" s="1"/>
    </row>
    <row r="256" spans="9:13" x14ac:dyDescent="0.2">
      <c r="I256" s="158"/>
      <c r="J256" s="158"/>
      <c r="K256" s="1"/>
      <c r="L256" s="1"/>
      <c r="M256" s="1"/>
    </row>
    <row r="257" spans="9:13" x14ac:dyDescent="0.2">
      <c r="I257" s="158"/>
      <c r="J257" s="158"/>
      <c r="K257" s="1"/>
      <c r="L257" s="1"/>
      <c r="M257" s="1"/>
    </row>
    <row r="258" spans="9:13" x14ac:dyDescent="0.2">
      <c r="I258" s="158"/>
      <c r="J258" s="158"/>
      <c r="K258" s="1"/>
      <c r="L258" s="1"/>
      <c r="M258" s="1"/>
    </row>
    <row r="259" spans="9:13" x14ac:dyDescent="0.2">
      <c r="I259" s="158"/>
      <c r="J259" s="158"/>
      <c r="K259" s="1"/>
      <c r="L259" s="1"/>
      <c r="M259" s="1"/>
    </row>
    <row r="260" spans="9:13" x14ac:dyDescent="0.2">
      <c r="I260" s="158"/>
      <c r="J260" s="158"/>
      <c r="K260" s="1"/>
      <c r="L260" s="1"/>
      <c r="M260" s="1"/>
    </row>
    <row r="261" spans="9:13" x14ac:dyDescent="0.2">
      <c r="I261" s="158"/>
      <c r="J261" s="158"/>
      <c r="K261" s="1"/>
      <c r="L261" s="1"/>
      <c r="M261" s="1"/>
    </row>
    <row r="262" spans="9:13" x14ac:dyDescent="0.2">
      <c r="I262" s="158"/>
      <c r="J262" s="158"/>
      <c r="K262" s="1"/>
      <c r="L262" s="1"/>
      <c r="M262" s="1"/>
    </row>
    <row r="263" spans="9:13" x14ac:dyDescent="0.2">
      <c r="I263" s="158"/>
      <c r="J263" s="158"/>
      <c r="K263" s="1"/>
      <c r="L263" s="1"/>
      <c r="M263" s="1"/>
    </row>
    <row r="264" spans="9:13" x14ac:dyDescent="0.2">
      <c r="I264" s="158"/>
      <c r="J264" s="158"/>
      <c r="K264" s="1"/>
      <c r="L264" s="1"/>
      <c r="M264" s="1"/>
    </row>
    <row r="265" spans="9:13" x14ac:dyDescent="0.2">
      <c r="I265" s="158"/>
      <c r="J265" s="158"/>
      <c r="K265" s="1"/>
      <c r="L265" s="1"/>
      <c r="M265" s="1"/>
    </row>
    <row r="266" spans="9:13" x14ac:dyDescent="0.2">
      <c r="I266" s="158"/>
      <c r="J266" s="158"/>
      <c r="K266" s="1"/>
      <c r="L266" s="1"/>
      <c r="M266" s="1"/>
    </row>
    <row r="267" spans="9:13" x14ac:dyDescent="0.2">
      <c r="I267" s="158"/>
      <c r="J267" s="158"/>
      <c r="K267" s="1"/>
      <c r="L267" s="1"/>
      <c r="M267" s="1"/>
    </row>
    <row r="268" spans="9:13" x14ac:dyDescent="0.2">
      <c r="I268" s="158"/>
      <c r="J268" s="158"/>
      <c r="K268" s="1"/>
      <c r="L268" s="1"/>
      <c r="M268" s="1"/>
    </row>
    <row r="269" spans="9:13" x14ac:dyDescent="0.2">
      <c r="I269" s="158"/>
      <c r="J269" s="158"/>
      <c r="K269" s="1"/>
      <c r="L269" s="1"/>
      <c r="M269" s="1"/>
    </row>
    <row r="270" spans="9:13" x14ac:dyDescent="0.2">
      <c r="I270" s="158"/>
      <c r="J270" s="158"/>
      <c r="K270" s="1"/>
      <c r="L270" s="1"/>
      <c r="M270" s="1"/>
    </row>
    <row r="271" spans="9:13" x14ac:dyDescent="0.2">
      <c r="I271" s="158"/>
      <c r="J271" s="158"/>
      <c r="K271" s="1"/>
      <c r="L271" s="1"/>
      <c r="M271" s="1"/>
    </row>
    <row r="272" spans="9:13" x14ac:dyDescent="0.2">
      <c r="I272" s="158"/>
      <c r="J272" s="158"/>
      <c r="K272" s="1"/>
      <c r="L272" s="1"/>
      <c r="M272" s="1"/>
    </row>
    <row r="273" spans="9:13" x14ac:dyDescent="0.2">
      <c r="I273" s="158"/>
      <c r="J273" s="158"/>
      <c r="K273" s="1"/>
      <c r="L273" s="1"/>
      <c r="M273" s="1"/>
    </row>
    <row r="274" spans="9:13" x14ac:dyDescent="0.2">
      <c r="I274" s="158"/>
      <c r="J274" s="158"/>
      <c r="K274" s="1"/>
      <c r="L274" s="1"/>
      <c r="M274" s="1"/>
    </row>
    <row r="275" spans="9:13" x14ac:dyDescent="0.2">
      <c r="I275" s="158"/>
      <c r="J275" s="158"/>
      <c r="K275" s="1"/>
      <c r="L275" s="1"/>
      <c r="M275" s="1"/>
    </row>
    <row r="276" spans="9:13" x14ac:dyDescent="0.2">
      <c r="I276" s="158"/>
      <c r="J276" s="158"/>
      <c r="K276" s="1"/>
      <c r="L276" s="1"/>
      <c r="M276" s="1"/>
    </row>
    <row r="277" spans="9:13" x14ac:dyDescent="0.2">
      <c r="I277" s="158"/>
      <c r="J277" s="158"/>
      <c r="K277" s="1"/>
      <c r="L277" s="1"/>
      <c r="M277" s="1"/>
    </row>
    <row r="278" spans="9:13" x14ac:dyDescent="0.2">
      <c r="I278" s="158"/>
      <c r="J278" s="158"/>
      <c r="K278" s="1"/>
      <c r="L278" s="1"/>
      <c r="M278" s="1"/>
    </row>
    <row r="279" spans="9:13" x14ac:dyDescent="0.2">
      <c r="I279" s="158"/>
      <c r="J279" s="158"/>
      <c r="K279" s="1"/>
      <c r="L279" s="1"/>
      <c r="M279" s="1"/>
    </row>
    <row r="280" spans="9:13" x14ac:dyDescent="0.2">
      <c r="I280" s="158"/>
      <c r="J280" s="158"/>
      <c r="K280" s="1"/>
      <c r="L280" s="1"/>
      <c r="M280" s="1"/>
    </row>
    <row r="281" spans="9:13" x14ac:dyDescent="0.2">
      <c r="I281" s="158"/>
      <c r="J281" s="158"/>
      <c r="K281" s="1"/>
      <c r="L281" s="1"/>
      <c r="M281" s="1"/>
    </row>
    <row r="282" spans="9:13" x14ac:dyDescent="0.2">
      <c r="I282" s="158"/>
      <c r="J282" s="158"/>
      <c r="K282" s="1"/>
      <c r="L282" s="1"/>
      <c r="M282" s="1"/>
    </row>
    <row r="283" spans="9:13" x14ac:dyDescent="0.2">
      <c r="I283" s="158"/>
      <c r="J283" s="158"/>
      <c r="K283" s="1"/>
      <c r="L283" s="1"/>
      <c r="M283" s="1"/>
    </row>
    <row r="284" spans="9:13" x14ac:dyDescent="0.2">
      <c r="I284" s="158"/>
      <c r="J284" s="158"/>
      <c r="K284" s="1"/>
      <c r="L284" s="1"/>
      <c r="M284" s="1"/>
    </row>
    <row r="285" spans="9:13" x14ac:dyDescent="0.2">
      <c r="I285" s="158"/>
      <c r="J285" s="158"/>
      <c r="K285" s="1"/>
      <c r="L285" s="1"/>
      <c r="M285" s="1"/>
    </row>
    <row r="286" spans="9:13" x14ac:dyDescent="0.2">
      <c r="I286" s="158"/>
      <c r="J286" s="158"/>
      <c r="K286" s="1"/>
      <c r="L286" s="1"/>
      <c r="M286" s="1"/>
    </row>
    <row r="287" spans="9:13" x14ac:dyDescent="0.2">
      <c r="I287" s="158"/>
      <c r="J287" s="158"/>
      <c r="K287" s="1"/>
      <c r="L287" s="1"/>
      <c r="M287" s="1"/>
    </row>
    <row r="288" spans="9:13" x14ac:dyDescent="0.2">
      <c r="I288" s="158"/>
      <c r="J288" s="158"/>
      <c r="K288" s="1"/>
      <c r="L288" s="1"/>
      <c r="M288" s="1"/>
    </row>
    <row r="289" spans="9:13" x14ac:dyDescent="0.2">
      <c r="I289" s="158"/>
      <c r="J289" s="158"/>
      <c r="K289" s="1"/>
      <c r="L289" s="1"/>
      <c r="M289" s="1"/>
    </row>
    <row r="290" spans="9:13" x14ac:dyDescent="0.2">
      <c r="I290" s="158"/>
      <c r="J290" s="158"/>
      <c r="K290" s="1"/>
      <c r="L290" s="1"/>
      <c r="M290" s="1"/>
    </row>
    <row r="291" spans="9:13" x14ac:dyDescent="0.2">
      <c r="I291" s="158"/>
      <c r="J291" s="158"/>
      <c r="K291" s="1"/>
      <c r="L291" s="1"/>
      <c r="M291" s="1"/>
    </row>
    <row r="292" spans="9:13" x14ac:dyDescent="0.2">
      <c r="I292" s="158"/>
      <c r="J292" s="158"/>
      <c r="K292" s="1"/>
      <c r="L292" s="1"/>
      <c r="M292" s="1"/>
    </row>
    <row r="293" spans="9:13" x14ac:dyDescent="0.2">
      <c r="I293" s="158"/>
      <c r="J293" s="158"/>
      <c r="K293" s="1"/>
      <c r="L293" s="1"/>
      <c r="M293" s="1"/>
    </row>
    <row r="294" spans="9:13" x14ac:dyDescent="0.2">
      <c r="I294" s="158"/>
      <c r="J294" s="158"/>
      <c r="K294" s="1"/>
      <c r="L294" s="1"/>
      <c r="M294" s="1"/>
    </row>
    <row r="295" spans="9:13" x14ac:dyDescent="0.2">
      <c r="I295" s="158"/>
      <c r="J295" s="158"/>
      <c r="K295" s="1"/>
      <c r="L295" s="1"/>
      <c r="M295" s="1"/>
    </row>
    <row r="296" spans="9:13" x14ac:dyDescent="0.2">
      <c r="I296" s="158"/>
      <c r="J296" s="158"/>
      <c r="K296" s="1"/>
      <c r="L296" s="1"/>
      <c r="M296" s="1"/>
    </row>
    <row r="297" spans="9:13" x14ac:dyDescent="0.2">
      <c r="I297" s="158"/>
      <c r="J297" s="158"/>
      <c r="K297" s="1"/>
      <c r="L297" s="1"/>
      <c r="M297" s="1"/>
    </row>
    <row r="298" spans="9:13" x14ac:dyDescent="0.2">
      <c r="I298" s="158"/>
      <c r="J298" s="158"/>
      <c r="K298" s="1"/>
      <c r="L298" s="1"/>
      <c r="M298" s="1"/>
    </row>
    <row r="299" spans="9:13" x14ac:dyDescent="0.2">
      <c r="I299" s="158"/>
      <c r="J299" s="158"/>
      <c r="K299" s="1"/>
      <c r="L299" s="1"/>
      <c r="M299" s="1"/>
    </row>
    <row r="300" spans="9:13" x14ac:dyDescent="0.2">
      <c r="I300" s="158"/>
      <c r="J300" s="158"/>
      <c r="K300" s="1"/>
      <c r="L300" s="1"/>
      <c r="M300" s="1"/>
    </row>
    <row r="301" spans="9:13" x14ac:dyDescent="0.2">
      <c r="I301" s="158"/>
      <c r="J301" s="158"/>
      <c r="K301" s="1"/>
      <c r="L301" s="1"/>
      <c r="M301" s="1"/>
    </row>
    <row r="302" spans="9:13" x14ac:dyDescent="0.2">
      <c r="I302" s="158"/>
      <c r="J302" s="158"/>
      <c r="K302" s="1"/>
      <c r="L302" s="1"/>
      <c r="M302" s="1"/>
    </row>
    <row r="303" spans="9:13" x14ac:dyDescent="0.2">
      <c r="I303" s="158"/>
      <c r="J303" s="158"/>
      <c r="K303" s="1"/>
      <c r="L303" s="1"/>
      <c r="M303" s="1"/>
    </row>
    <row r="304" spans="9:13" x14ac:dyDescent="0.2">
      <c r="I304" s="158"/>
      <c r="J304" s="158"/>
      <c r="K304" s="1"/>
      <c r="L304" s="1"/>
      <c r="M304" s="1"/>
    </row>
    <row r="305" spans="9:13" x14ac:dyDescent="0.2">
      <c r="I305" s="158"/>
      <c r="J305" s="158"/>
      <c r="K305" s="1"/>
      <c r="L305" s="1"/>
      <c r="M305" s="1"/>
    </row>
    <row r="306" spans="9:13" x14ac:dyDescent="0.2">
      <c r="I306" s="158"/>
      <c r="J306" s="158"/>
      <c r="K306" s="1"/>
      <c r="L306" s="1"/>
      <c r="M306" s="1"/>
    </row>
    <row r="307" spans="9:13" x14ac:dyDescent="0.2">
      <c r="I307" s="158"/>
      <c r="J307" s="158"/>
      <c r="K307" s="1"/>
      <c r="L307" s="1"/>
      <c r="M307" s="1"/>
    </row>
    <row r="308" spans="9:13" x14ac:dyDescent="0.2">
      <c r="I308" s="158"/>
      <c r="J308" s="158"/>
      <c r="K308" s="1"/>
      <c r="L308" s="1"/>
      <c r="M308" s="1"/>
    </row>
    <row r="309" spans="9:13" x14ac:dyDescent="0.2">
      <c r="I309" s="158"/>
      <c r="J309" s="158"/>
      <c r="K309" s="1"/>
      <c r="L309" s="1"/>
      <c r="M309" s="1"/>
    </row>
    <row r="310" spans="9:13" x14ac:dyDescent="0.2">
      <c r="I310" s="158"/>
      <c r="J310" s="158"/>
      <c r="K310" s="1"/>
      <c r="L310" s="1"/>
      <c r="M310" s="1"/>
    </row>
    <row r="311" spans="9:13" x14ac:dyDescent="0.2">
      <c r="I311" s="158"/>
      <c r="J311" s="158"/>
      <c r="K311" s="1"/>
      <c r="L311" s="1"/>
      <c r="M311" s="1"/>
    </row>
    <row r="312" spans="9:13" x14ac:dyDescent="0.2">
      <c r="I312" s="158"/>
      <c r="J312" s="158"/>
      <c r="K312" s="1"/>
      <c r="L312" s="1"/>
      <c r="M312" s="1"/>
    </row>
    <row r="313" spans="9:13" x14ac:dyDescent="0.2">
      <c r="I313" s="158"/>
      <c r="J313" s="158"/>
      <c r="K313" s="1"/>
      <c r="L313" s="1"/>
      <c r="M313" s="1"/>
    </row>
    <row r="314" spans="9:13" x14ac:dyDescent="0.2">
      <c r="I314" s="158"/>
      <c r="J314" s="158"/>
      <c r="K314" s="1"/>
      <c r="L314" s="1"/>
      <c r="M314" s="1"/>
    </row>
    <row r="315" spans="9:13" x14ac:dyDescent="0.2">
      <c r="I315" s="158"/>
      <c r="J315" s="158"/>
      <c r="K315" s="1"/>
      <c r="L315" s="1"/>
      <c r="M315" s="1"/>
    </row>
    <row r="316" spans="9:13" x14ac:dyDescent="0.2">
      <c r="I316" s="158"/>
      <c r="J316" s="158"/>
      <c r="K316" s="1"/>
      <c r="L316" s="1"/>
      <c r="M316" s="1"/>
    </row>
    <row r="317" spans="9:13" x14ac:dyDescent="0.2">
      <c r="I317" s="158"/>
      <c r="J317" s="158"/>
      <c r="K317" s="1"/>
      <c r="L317" s="1"/>
      <c r="M317" s="1"/>
    </row>
    <row r="318" spans="9:13" x14ac:dyDescent="0.2">
      <c r="I318" s="158"/>
      <c r="J318" s="158"/>
      <c r="K318" s="1"/>
      <c r="L318" s="1"/>
      <c r="M318" s="1"/>
    </row>
    <row r="319" spans="9:13" x14ac:dyDescent="0.2">
      <c r="I319" s="158"/>
      <c r="J319" s="158"/>
      <c r="K319" s="1"/>
      <c r="L319" s="1"/>
      <c r="M319" s="1"/>
    </row>
    <row r="320" spans="9:13" x14ac:dyDescent="0.2">
      <c r="I320" s="158"/>
      <c r="J320" s="158"/>
      <c r="K320" s="1"/>
      <c r="L320" s="1"/>
      <c r="M320" s="1"/>
    </row>
    <row r="321" spans="9:13" x14ac:dyDescent="0.2">
      <c r="I321" s="158"/>
      <c r="J321" s="158"/>
      <c r="K321" s="1"/>
      <c r="L321" s="1"/>
      <c r="M321" s="1"/>
    </row>
    <row r="322" spans="9:13" x14ac:dyDescent="0.2">
      <c r="I322" s="158"/>
      <c r="J322" s="158"/>
      <c r="K322" s="1"/>
      <c r="L322" s="1"/>
      <c r="M322" s="1"/>
    </row>
    <row r="323" spans="9:13" x14ac:dyDescent="0.2">
      <c r="I323" s="158"/>
      <c r="J323" s="158"/>
      <c r="K323" s="1"/>
      <c r="L323" s="1"/>
      <c r="M323" s="1"/>
    </row>
    <row r="324" spans="9:13" x14ac:dyDescent="0.2">
      <c r="I324" s="158"/>
      <c r="J324" s="158"/>
      <c r="K324" s="1"/>
      <c r="L324" s="1"/>
      <c r="M324" s="1"/>
    </row>
    <row r="325" spans="9:13" x14ac:dyDescent="0.2">
      <c r="I325" s="158"/>
      <c r="J325" s="158"/>
      <c r="K325" s="1"/>
      <c r="L325" s="1"/>
      <c r="M325" s="1"/>
    </row>
    <row r="326" spans="9:13" x14ac:dyDescent="0.2">
      <c r="I326" s="158"/>
      <c r="J326" s="158"/>
      <c r="K326" s="1"/>
      <c r="L326" s="1"/>
      <c r="M326" s="1"/>
    </row>
    <row r="327" spans="9:13" x14ac:dyDescent="0.2">
      <c r="I327" s="158"/>
      <c r="J327" s="158"/>
      <c r="K327" s="1"/>
      <c r="L327" s="1"/>
      <c r="M327" s="1"/>
    </row>
    <row r="328" spans="9:13" x14ac:dyDescent="0.2">
      <c r="I328" s="158"/>
      <c r="J328" s="158"/>
      <c r="K328" s="1"/>
      <c r="L328" s="1"/>
      <c r="M328" s="1"/>
    </row>
    <row r="329" spans="9:13" x14ac:dyDescent="0.2">
      <c r="I329" s="158"/>
      <c r="J329" s="158"/>
      <c r="K329" s="1"/>
      <c r="L329" s="1"/>
      <c r="M329" s="1"/>
    </row>
    <row r="330" spans="9:13" x14ac:dyDescent="0.2">
      <c r="I330" s="158"/>
      <c r="J330" s="158"/>
      <c r="K330" s="1"/>
      <c r="L330" s="1"/>
      <c r="M330" s="1"/>
    </row>
    <row r="331" spans="9:13" x14ac:dyDescent="0.2">
      <c r="I331" s="158"/>
      <c r="J331" s="158"/>
      <c r="K331" s="1"/>
      <c r="L331" s="1"/>
      <c r="M331" s="1"/>
    </row>
    <row r="332" spans="9:13" x14ac:dyDescent="0.2">
      <c r="I332" s="158"/>
      <c r="J332" s="158"/>
      <c r="K332" s="1"/>
      <c r="L332" s="1"/>
      <c r="M332" s="1"/>
    </row>
    <row r="333" spans="9:13" x14ac:dyDescent="0.2">
      <c r="I333" s="158"/>
      <c r="J333" s="158"/>
      <c r="K333" s="1"/>
      <c r="L333" s="1"/>
      <c r="M333" s="1"/>
    </row>
    <row r="334" spans="9:13" x14ac:dyDescent="0.2">
      <c r="I334" s="158"/>
      <c r="J334" s="158"/>
      <c r="K334" s="1"/>
      <c r="L334" s="1"/>
      <c r="M334" s="1"/>
    </row>
    <row r="335" spans="9:13" x14ac:dyDescent="0.2">
      <c r="I335" s="158"/>
      <c r="J335" s="158"/>
      <c r="K335" s="1"/>
      <c r="L335" s="1"/>
      <c r="M335" s="1"/>
    </row>
    <row r="336" spans="9:13" x14ac:dyDescent="0.2">
      <c r="I336" s="158"/>
      <c r="J336" s="158"/>
      <c r="K336" s="1"/>
      <c r="L336" s="1"/>
      <c r="M336" s="1"/>
    </row>
    <row r="337" spans="9:13" x14ac:dyDescent="0.2">
      <c r="I337" s="158"/>
      <c r="J337" s="158"/>
      <c r="K337" s="1"/>
      <c r="L337" s="1"/>
      <c r="M337" s="1"/>
    </row>
    <row r="338" spans="9:13" x14ac:dyDescent="0.2">
      <c r="I338" s="158"/>
      <c r="J338" s="158"/>
      <c r="K338" s="1"/>
      <c r="L338" s="1"/>
      <c r="M338" s="1"/>
    </row>
    <row r="339" spans="9:13" x14ac:dyDescent="0.2">
      <c r="I339" s="158"/>
      <c r="J339" s="158"/>
      <c r="K339" s="1"/>
      <c r="L339" s="1"/>
      <c r="M339" s="1"/>
    </row>
    <row r="340" spans="9:13" x14ac:dyDescent="0.2">
      <c r="I340" s="158"/>
      <c r="J340" s="158"/>
      <c r="K340" s="1"/>
      <c r="L340" s="1"/>
      <c r="M340" s="1"/>
    </row>
    <row r="341" spans="9:13" x14ac:dyDescent="0.2">
      <c r="I341" s="158"/>
      <c r="J341" s="158"/>
      <c r="K341" s="1"/>
      <c r="L341" s="1"/>
      <c r="M341" s="1"/>
    </row>
    <row r="342" spans="9:13" x14ac:dyDescent="0.2">
      <c r="I342" s="158"/>
      <c r="J342" s="158"/>
      <c r="K342" s="1"/>
      <c r="L342" s="1"/>
      <c r="M342" s="1"/>
    </row>
    <row r="343" spans="9:13" x14ac:dyDescent="0.2">
      <c r="I343" s="158"/>
      <c r="J343" s="158"/>
      <c r="K343" s="1"/>
      <c r="L343" s="1"/>
      <c r="M343" s="1"/>
    </row>
    <row r="344" spans="9:13" x14ac:dyDescent="0.2">
      <c r="I344" s="158"/>
      <c r="J344" s="158"/>
      <c r="K344" s="1"/>
      <c r="L344" s="1"/>
      <c r="M344" s="1"/>
    </row>
    <row r="345" spans="9:13" x14ac:dyDescent="0.2">
      <c r="I345" s="158"/>
      <c r="J345" s="158"/>
      <c r="K345" s="1"/>
      <c r="L345" s="1"/>
      <c r="M345" s="1"/>
    </row>
    <row r="346" spans="9:13" x14ac:dyDescent="0.2">
      <c r="I346" s="158"/>
      <c r="J346" s="158"/>
      <c r="K346" s="1"/>
      <c r="L346" s="1"/>
      <c r="M346" s="1"/>
    </row>
    <row r="347" spans="9:13" x14ac:dyDescent="0.2">
      <c r="I347" s="158"/>
      <c r="J347" s="158"/>
      <c r="K347" s="1"/>
      <c r="L347" s="1"/>
      <c r="M347" s="1"/>
    </row>
    <row r="348" spans="9:13" x14ac:dyDescent="0.2">
      <c r="I348" s="158"/>
      <c r="J348" s="158"/>
      <c r="K348" s="1"/>
      <c r="L348" s="1"/>
      <c r="M348" s="1"/>
    </row>
    <row r="349" spans="9:13" x14ac:dyDescent="0.2">
      <c r="I349" s="158"/>
      <c r="J349" s="158"/>
      <c r="K349" s="1"/>
      <c r="L349" s="1"/>
      <c r="M349" s="1"/>
    </row>
    <row r="350" spans="9:13" x14ac:dyDescent="0.2">
      <c r="I350" s="29"/>
      <c r="J350" s="29"/>
      <c r="K350" s="1"/>
      <c r="L350" s="1"/>
      <c r="M350" s="1"/>
    </row>
    <row r="351" spans="9:13" x14ac:dyDescent="0.2">
      <c r="I351" s="29"/>
      <c r="J351" s="29"/>
      <c r="K351" s="1"/>
      <c r="L351" s="1"/>
      <c r="M351" s="1"/>
    </row>
    <row r="352" spans="9:13" x14ac:dyDescent="0.2">
      <c r="I352" s="29"/>
      <c r="J352" s="29"/>
      <c r="K352" s="1"/>
      <c r="L352" s="1"/>
      <c r="M352" s="1"/>
    </row>
    <row r="353" spans="9:13" x14ac:dyDescent="0.2">
      <c r="I353" s="29"/>
      <c r="J353" s="29"/>
      <c r="K353" s="1"/>
      <c r="L353" s="1"/>
      <c r="M353" s="1"/>
    </row>
    <row r="354" spans="9:13" x14ac:dyDescent="0.2">
      <c r="I354" s="29"/>
      <c r="J354" s="29"/>
      <c r="K354" s="1"/>
      <c r="L354" s="1"/>
      <c r="M354" s="1"/>
    </row>
    <row r="355" spans="9:13" x14ac:dyDescent="0.2">
      <c r="I355" s="29"/>
      <c r="J355" s="29"/>
      <c r="K355" s="1"/>
      <c r="L355" s="1"/>
      <c r="M355" s="1"/>
    </row>
    <row r="356" spans="9:13" x14ac:dyDescent="0.2">
      <c r="I356" s="29"/>
      <c r="J356" s="29"/>
      <c r="K356" s="1"/>
      <c r="L356" s="1"/>
      <c r="M356" s="1"/>
    </row>
    <row r="357" spans="9:13" x14ac:dyDescent="0.2">
      <c r="I357" s="29"/>
      <c r="J357" s="29"/>
      <c r="K357" s="1"/>
      <c r="L357" s="1"/>
      <c r="M357" s="1"/>
    </row>
    <row r="358" spans="9:13" x14ac:dyDescent="0.2">
      <c r="I358" s="29"/>
      <c r="J358" s="29"/>
      <c r="K358" s="1"/>
      <c r="L358" s="1"/>
      <c r="M358" s="1"/>
    </row>
    <row r="359" spans="9:13" x14ac:dyDescent="0.2">
      <c r="I359" s="29"/>
      <c r="J359" s="29"/>
      <c r="K359" s="1"/>
      <c r="L359" s="1"/>
      <c r="M359" s="1"/>
    </row>
    <row r="360" spans="9:13" x14ac:dyDescent="0.2">
      <c r="I360" s="29"/>
      <c r="J360" s="29"/>
      <c r="K360" s="1"/>
      <c r="L360" s="1"/>
      <c r="M360" s="1"/>
    </row>
    <row r="361" spans="9:13" x14ac:dyDescent="0.2">
      <c r="I361" s="29"/>
      <c r="J361" s="29"/>
      <c r="K361" s="1"/>
      <c r="L361" s="1"/>
      <c r="M361" s="1"/>
    </row>
    <row r="362" spans="9:13" x14ac:dyDescent="0.2">
      <c r="I362" s="29"/>
      <c r="J362" s="29"/>
      <c r="K362" s="1"/>
      <c r="L362" s="1"/>
      <c r="M362" s="1"/>
    </row>
    <row r="363" spans="9:13" x14ac:dyDescent="0.2">
      <c r="I363" s="29"/>
      <c r="J363" s="29"/>
      <c r="K363" s="1"/>
      <c r="L363" s="1"/>
      <c r="M363" s="1"/>
    </row>
    <row r="364" spans="9:13" x14ac:dyDescent="0.2">
      <c r="I364" s="29"/>
      <c r="J364" s="29"/>
      <c r="K364" s="1"/>
      <c r="L364" s="1"/>
      <c r="M364" s="1"/>
    </row>
    <row r="365" spans="9:13" x14ac:dyDescent="0.2">
      <c r="I365" s="29"/>
      <c r="J365" s="29"/>
      <c r="K365" s="1"/>
      <c r="L365" s="1"/>
      <c r="M365" s="1"/>
    </row>
    <row r="366" spans="9:13" x14ac:dyDescent="0.2">
      <c r="I366" s="29"/>
      <c r="J366" s="29"/>
      <c r="K366" s="1"/>
      <c r="L366" s="1"/>
      <c r="M366" s="1"/>
    </row>
    <row r="367" spans="9:13" x14ac:dyDescent="0.2">
      <c r="I367" s="29"/>
      <c r="J367" s="29"/>
      <c r="K367" s="1"/>
      <c r="L367" s="1"/>
      <c r="M367" s="1"/>
    </row>
    <row r="368" spans="9:13" x14ac:dyDescent="0.2">
      <c r="I368" s="29"/>
      <c r="J368" s="29"/>
      <c r="K368" s="1"/>
      <c r="L368" s="1"/>
      <c r="M368" s="1"/>
    </row>
    <row r="369" spans="9:13" x14ac:dyDescent="0.2">
      <c r="I369" s="29"/>
      <c r="J369" s="29"/>
      <c r="K369" s="1"/>
      <c r="L369" s="1"/>
      <c r="M369" s="1"/>
    </row>
    <row r="370" spans="9:13" x14ac:dyDescent="0.2">
      <c r="I370" s="29"/>
      <c r="J370" s="29"/>
      <c r="K370" s="1"/>
      <c r="L370" s="1"/>
      <c r="M370" s="1"/>
    </row>
    <row r="371" spans="9:13" x14ac:dyDescent="0.2">
      <c r="I371" s="29"/>
      <c r="J371" s="29"/>
      <c r="K371" s="1"/>
      <c r="L371" s="1"/>
      <c r="M371" s="1"/>
    </row>
    <row r="372" spans="9:13" x14ac:dyDescent="0.2">
      <c r="I372" s="29"/>
      <c r="J372" s="29"/>
      <c r="K372" s="1"/>
      <c r="L372" s="1"/>
      <c r="M372" s="1"/>
    </row>
    <row r="373" spans="9:13" x14ac:dyDescent="0.2">
      <c r="I373" s="29"/>
      <c r="J373" s="29"/>
      <c r="K373" s="1"/>
      <c r="L373" s="1"/>
      <c r="M373" s="1"/>
    </row>
    <row r="374" spans="9:13" x14ac:dyDescent="0.2">
      <c r="I374" s="29"/>
      <c r="J374" s="29"/>
      <c r="K374" s="1"/>
      <c r="L374" s="1"/>
      <c r="M374" s="1"/>
    </row>
    <row r="375" spans="9:13" x14ac:dyDescent="0.2">
      <c r="I375" s="29"/>
      <c r="J375" s="29"/>
      <c r="K375" s="1"/>
      <c r="L375" s="1"/>
      <c r="M375" s="1"/>
    </row>
    <row r="376" spans="9:13" x14ac:dyDescent="0.2">
      <c r="I376" s="29"/>
      <c r="J376" s="29"/>
      <c r="K376" s="1"/>
      <c r="L376" s="1"/>
      <c r="M376" s="1"/>
    </row>
    <row r="377" spans="9:13" x14ac:dyDescent="0.2">
      <c r="I377" s="29"/>
      <c r="J377" s="29"/>
      <c r="K377" s="1"/>
      <c r="L377" s="1"/>
      <c r="M377" s="1"/>
    </row>
    <row r="378" spans="9:13" x14ac:dyDescent="0.2">
      <c r="I378" s="29"/>
      <c r="J378" s="29"/>
      <c r="K378" s="1"/>
      <c r="L378" s="1"/>
      <c r="M378" s="1"/>
    </row>
    <row r="379" spans="9:13" x14ac:dyDescent="0.2">
      <c r="I379" s="29"/>
      <c r="J379" s="29"/>
      <c r="K379" s="1"/>
      <c r="L379" s="1"/>
      <c r="M379" s="1"/>
    </row>
    <row r="380" spans="9:13" x14ac:dyDescent="0.2">
      <c r="I380" s="29"/>
      <c r="J380" s="29"/>
      <c r="K380" s="1"/>
      <c r="L380" s="1"/>
      <c r="M380" s="1"/>
    </row>
    <row r="381" spans="9:13" x14ac:dyDescent="0.2">
      <c r="I381" s="29"/>
      <c r="J381" s="29"/>
      <c r="K381" s="1"/>
      <c r="L381" s="1"/>
      <c r="M381" s="1"/>
    </row>
    <row r="382" spans="9:13" x14ac:dyDescent="0.2">
      <c r="I382" s="29"/>
      <c r="J382" s="29"/>
      <c r="K382" s="1"/>
      <c r="L382" s="1"/>
      <c r="M382" s="1"/>
    </row>
    <row r="383" spans="9:13" x14ac:dyDescent="0.2">
      <c r="I383" s="29"/>
      <c r="J383" s="29"/>
      <c r="K383" s="1"/>
      <c r="L383" s="1"/>
      <c r="M383" s="1"/>
    </row>
    <row r="384" spans="9:13" x14ac:dyDescent="0.2">
      <c r="I384" s="29"/>
      <c r="J384" s="29"/>
      <c r="K384" s="1"/>
      <c r="L384" s="1"/>
      <c r="M384" s="1"/>
    </row>
    <row r="385" spans="9:13" x14ac:dyDescent="0.2">
      <c r="I385" s="29"/>
      <c r="J385" s="29"/>
      <c r="K385" s="1"/>
      <c r="L385" s="1"/>
      <c r="M385" s="1"/>
    </row>
    <row r="386" spans="9:13" x14ac:dyDescent="0.2">
      <c r="I386" s="29"/>
      <c r="J386" s="29"/>
      <c r="K386" s="1"/>
      <c r="L386" s="1"/>
      <c r="M386" s="1"/>
    </row>
    <row r="387" spans="9:13" x14ac:dyDescent="0.2">
      <c r="I387" s="29"/>
      <c r="J387" s="29"/>
      <c r="K387" s="1"/>
      <c r="L387" s="1"/>
      <c r="M387" s="1"/>
    </row>
    <row r="388" spans="9:13" x14ac:dyDescent="0.2">
      <c r="I388" s="29"/>
      <c r="J388" s="29"/>
      <c r="K388" s="1"/>
      <c r="L388" s="1"/>
      <c r="M388" s="1"/>
    </row>
    <row r="389" spans="9:13" x14ac:dyDescent="0.2">
      <c r="I389" s="29"/>
      <c r="J389" s="29"/>
      <c r="K389" s="1"/>
      <c r="L389" s="1"/>
      <c r="M389" s="1"/>
    </row>
    <row r="390" spans="9:13" x14ac:dyDescent="0.2">
      <c r="I390" s="29"/>
      <c r="J390" s="29"/>
      <c r="K390" s="1"/>
      <c r="L390" s="1"/>
      <c r="M390" s="1"/>
    </row>
    <row r="391" spans="9:13" x14ac:dyDescent="0.2">
      <c r="I391" s="29"/>
      <c r="J391" s="29"/>
      <c r="K391" s="1"/>
      <c r="L391" s="1"/>
      <c r="M391" s="1"/>
    </row>
    <row r="392" spans="9:13" x14ac:dyDescent="0.2">
      <c r="I392" s="29"/>
      <c r="J392" s="29"/>
      <c r="K392" s="1"/>
      <c r="L392" s="1"/>
      <c r="M392" s="1"/>
    </row>
    <row r="393" spans="9:13" x14ac:dyDescent="0.2">
      <c r="I393" s="29"/>
      <c r="J393" s="29"/>
      <c r="K393" s="1"/>
      <c r="L393" s="1"/>
      <c r="M393" s="1"/>
    </row>
    <row r="394" spans="9:13" x14ac:dyDescent="0.2">
      <c r="I394" s="29"/>
      <c r="J394" s="29"/>
      <c r="K394" s="1"/>
      <c r="L394" s="1"/>
      <c r="M394" s="1"/>
    </row>
    <row r="395" spans="9:13" x14ac:dyDescent="0.2">
      <c r="I395" s="29"/>
      <c r="J395" s="29"/>
      <c r="K395" s="1"/>
      <c r="L395" s="1"/>
      <c r="M395" s="1"/>
    </row>
    <row r="396" spans="9:13" x14ac:dyDescent="0.2">
      <c r="I396" s="29"/>
      <c r="J396" s="29"/>
      <c r="K396" s="1"/>
      <c r="L396" s="1"/>
      <c r="M396" s="1"/>
    </row>
    <row r="397" spans="9:13" x14ac:dyDescent="0.2">
      <c r="I397" s="29"/>
      <c r="J397" s="29"/>
      <c r="K397" s="1"/>
      <c r="L397" s="1"/>
      <c r="M397" s="1"/>
    </row>
    <row r="398" spans="9:13" x14ac:dyDescent="0.2">
      <c r="I398" s="29"/>
      <c r="J398" s="29"/>
      <c r="K398" s="1"/>
      <c r="L398" s="1"/>
      <c r="M398" s="1"/>
    </row>
    <row r="399" spans="9:13" x14ac:dyDescent="0.2">
      <c r="I399" s="29"/>
      <c r="J399" s="29"/>
      <c r="K399" s="1"/>
      <c r="L399" s="1"/>
      <c r="M399" s="1"/>
    </row>
    <row r="400" spans="9:13" x14ac:dyDescent="0.2">
      <c r="I400" s="29"/>
      <c r="J400" s="29"/>
      <c r="K400" s="1"/>
      <c r="L400" s="1"/>
      <c r="M400" s="1"/>
    </row>
    <row r="401" spans="9:13" x14ac:dyDescent="0.2">
      <c r="I401" s="29"/>
      <c r="J401" s="29"/>
      <c r="K401" s="1"/>
      <c r="L401" s="1"/>
      <c r="M401" s="1"/>
    </row>
    <row r="402" spans="9:13" x14ac:dyDescent="0.2">
      <c r="I402" s="29"/>
      <c r="J402" s="29"/>
      <c r="K402" s="1"/>
      <c r="L402" s="1"/>
      <c r="M402" s="1"/>
    </row>
    <row r="403" spans="9:13" x14ac:dyDescent="0.2">
      <c r="I403" s="29"/>
      <c r="J403" s="29"/>
      <c r="K403" s="1"/>
      <c r="L403" s="1"/>
      <c r="M403" s="1"/>
    </row>
    <row r="404" spans="9:13" x14ac:dyDescent="0.2">
      <c r="I404" s="29"/>
      <c r="J404" s="29"/>
      <c r="K404" s="1"/>
      <c r="L404" s="1"/>
      <c r="M404" s="1"/>
    </row>
    <row r="405" spans="9:13" x14ac:dyDescent="0.2">
      <c r="I405" s="29"/>
      <c r="J405" s="29"/>
      <c r="K405" s="1"/>
      <c r="L405" s="1"/>
      <c r="M405" s="1"/>
    </row>
    <row r="406" spans="9:13" x14ac:dyDescent="0.2">
      <c r="I406" s="29"/>
      <c r="J406" s="29"/>
      <c r="K406" s="1"/>
      <c r="L406" s="1"/>
      <c r="M406" s="1"/>
    </row>
    <row r="407" spans="9:13" x14ac:dyDescent="0.2">
      <c r="I407" s="29"/>
      <c r="J407" s="29"/>
      <c r="K407" s="1"/>
      <c r="L407" s="1"/>
      <c r="M407" s="1"/>
    </row>
    <row r="408" spans="9:13" x14ac:dyDescent="0.2">
      <c r="I408" s="29"/>
      <c r="J408" s="29"/>
      <c r="K408" s="1"/>
      <c r="L408" s="1"/>
      <c r="M408" s="1"/>
    </row>
    <row r="409" spans="9:13" x14ac:dyDescent="0.2">
      <c r="I409" s="29"/>
      <c r="J409" s="29"/>
      <c r="K409" s="1"/>
      <c r="L409" s="1"/>
      <c r="M409" s="1"/>
    </row>
    <row r="410" spans="9:13" x14ac:dyDescent="0.2">
      <c r="I410" s="29"/>
      <c r="J410" s="29"/>
      <c r="K410" s="1"/>
      <c r="L410" s="1"/>
      <c r="M410" s="1"/>
    </row>
    <row r="411" spans="9:13" x14ac:dyDescent="0.2">
      <c r="I411" s="29"/>
      <c r="J411" s="29"/>
      <c r="K411" s="1"/>
      <c r="L411" s="1"/>
      <c r="M411" s="1"/>
    </row>
    <row r="412" spans="9:13" x14ac:dyDescent="0.2">
      <c r="I412" s="29"/>
      <c r="J412" s="29"/>
      <c r="K412" s="1"/>
      <c r="L412" s="1"/>
      <c r="M412" s="1"/>
    </row>
    <row r="413" spans="9:13" x14ac:dyDescent="0.2">
      <c r="I413" s="29"/>
      <c r="J413" s="29"/>
      <c r="K413" s="1"/>
      <c r="L413" s="1"/>
      <c r="M413" s="1"/>
    </row>
    <row r="414" spans="9:13" x14ac:dyDescent="0.2">
      <c r="I414" s="29"/>
      <c r="J414" s="29"/>
      <c r="K414" s="1"/>
      <c r="L414" s="1"/>
      <c r="M414" s="1"/>
    </row>
    <row r="415" spans="9:13" x14ac:dyDescent="0.2">
      <c r="I415" s="29"/>
      <c r="J415" s="29"/>
      <c r="K415" s="1"/>
      <c r="L415" s="1"/>
      <c r="M415" s="1"/>
    </row>
    <row r="416" spans="9:13" x14ac:dyDescent="0.2">
      <c r="I416" s="29"/>
      <c r="J416" s="29"/>
      <c r="K416" s="1"/>
      <c r="L416" s="1"/>
      <c r="M416" s="1"/>
    </row>
    <row r="417" spans="9:13" x14ac:dyDescent="0.2">
      <c r="I417" s="29"/>
      <c r="J417" s="29"/>
      <c r="K417" s="1"/>
      <c r="L417" s="1"/>
      <c r="M417" s="1"/>
    </row>
    <row r="418" spans="9:13" x14ac:dyDescent="0.2">
      <c r="I418" s="29"/>
      <c r="J418" s="29"/>
      <c r="K418" s="1"/>
      <c r="L418" s="1"/>
      <c r="M418" s="1"/>
    </row>
    <row r="419" spans="9:13" x14ac:dyDescent="0.2">
      <c r="I419" s="29"/>
      <c r="J419" s="29"/>
      <c r="K419" s="1"/>
      <c r="L419" s="1"/>
      <c r="M419" s="1"/>
    </row>
    <row r="420" spans="9:13" x14ac:dyDescent="0.2">
      <c r="I420" s="29"/>
      <c r="J420" s="29"/>
      <c r="K420" s="1"/>
      <c r="L420" s="1"/>
      <c r="M420" s="1"/>
    </row>
    <row r="421" spans="9:13" x14ac:dyDescent="0.2">
      <c r="I421" s="29"/>
      <c r="J421" s="29"/>
      <c r="K421" s="1"/>
      <c r="L421" s="1"/>
      <c r="M421" s="1"/>
    </row>
    <row r="422" spans="9:13" x14ac:dyDescent="0.2">
      <c r="I422" s="29"/>
      <c r="J422" s="29"/>
      <c r="K422" s="1"/>
      <c r="L422" s="1"/>
      <c r="M422" s="1"/>
    </row>
    <row r="423" spans="9:13" x14ac:dyDescent="0.2">
      <c r="I423" s="29"/>
      <c r="J423" s="29"/>
      <c r="K423" s="1"/>
      <c r="L423" s="1"/>
      <c r="M423" s="1"/>
    </row>
    <row r="424" spans="9:13" x14ac:dyDescent="0.2">
      <c r="I424" s="29"/>
      <c r="J424" s="29"/>
      <c r="K424" s="1"/>
      <c r="L424" s="1"/>
      <c r="M424" s="1"/>
    </row>
    <row r="425" spans="9:13" x14ac:dyDescent="0.2">
      <c r="I425" s="29"/>
      <c r="J425" s="29"/>
      <c r="K425" s="1"/>
      <c r="L425" s="1"/>
      <c r="M425" s="1"/>
    </row>
    <row r="426" spans="9:13" x14ac:dyDescent="0.2">
      <c r="I426" s="29"/>
      <c r="J426" s="29"/>
      <c r="K426" s="1"/>
      <c r="L426" s="1"/>
      <c r="M426" s="1"/>
    </row>
    <row r="427" spans="9:13" x14ac:dyDescent="0.2">
      <c r="I427" s="29"/>
      <c r="J427" s="29"/>
      <c r="K427" s="1"/>
      <c r="L427" s="1"/>
      <c r="M427" s="1"/>
    </row>
    <row r="428" spans="9:13" x14ac:dyDescent="0.2">
      <c r="I428" s="29"/>
      <c r="J428" s="29"/>
      <c r="K428" s="1"/>
      <c r="L428" s="1"/>
      <c r="M428" s="1"/>
    </row>
    <row r="429" spans="9:13" x14ac:dyDescent="0.2">
      <c r="I429" s="29"/>
      <c r="J429" s="29"/>
      <c r="K429" s="1"/>
      <c r="L429" s="1"/>
      <c r="M429" s="1"/>
    </row>
    <row r="430" spans="9:13" x14ac:dyDescent="0.2">
      <c r="I430" s="29"/>
      <c r="J430" s="29"/>
      <c r="K430" s="1"/>
      <c r="L430" s="1"/>
      <c r="M430" s="1"/>
    </row>
    <row r="431" spans="9:13" x14ac:dyDescent="0.2">
      <c r="I431" s="29"/>
      <c r="J431" s="29"/>
      <c r="K431" s="1"/>
      <c r="L431" s="1"/>
      <c r="M431" s="1"/>
    </row>
    <row r="432" spans="9:13" x14ac:dyDescent="0.2">
      <c r="I432" s="29"/>
      <c r="J432" s="29"/>
      <c r="K432" s="1"/>
      <c r="L432" s="1"/>
      <c r="M432" s="1"/>
    </row>
    <row r="433" spans="9:13" x14ac:dyDescent="0.2">
      <c r="I433" s="29"/>
      <c r="J433" s="29"/>
      <c r="K433" s="1"/>
      <c r="L433" s="1"/>
      <c r="M433" s="1"/>
    </row>
    <row r="434" spans="9:13" x14ac:dyDescent="0.2">
      <c r="I434" s="29"/>
      <c r="J434" s="29"/>
      <c r="K434" s="1"/>
      <c r="L434" s="1"/>
      <c r="M434" s="1"/>
    </row>
    <row r="435" spans="9:13" x14ac:dyDescent="0.2">
      <c r="I435" s="29"/>
      <c r="J435" s="29"/>
      <c r="K435" s="1"/>
      <c r="L435" s="1"/>
      <c r="M435" s="1"/>
    </row>
    <row r="436" spans="9:13" x14ac:dyDescent="0.2">
      <c r="I436" s="29"/>
      <c r="J436" s="29"/>
      <c r="K436" s="1"/>
      <c r="L436" s="1"/>
      <c r="M436" s="1"/>
    </row>
    <row r="437" spans="9:13" x14ac:dyDescent="0.2">
      <c r="I437" s="29"/>
      <c r="J437" s="29"/>
      <c r="K437" s="1"/>
      <c r="L437" s="1"/>
      <c r="M437" s="1"/>
    </row>
    <row r="438" spans="9:13" x14ac:dyDescent="0.2">
      <c r="I438" s="29"/>
      <c r="J438" s="29"/>
      <c r="K438" s="1"/>
      <c r="L438" s="1"/>
      <c r="M438" s="1"/>
    </row>
    <row r="439" spans="9:13" x14ac:dyDescent="0.2">
      <c r="I439" s="29"/>
      <c r="J439" s="29"/>
      <c r="K439" s="1"/>
      <c r="L439" s="1"/>
      <c r="M439" s="1"/>
    </row>
    <row r="440" spans="9:13" x14ac:dyDescent="0.2">
      <c r="I440" s="29"/>
      <c r="J440" s="29"/>
      <c r="K440" s="1"/>
      <c r="L440" s="1"/>
      <c r="M440" s="1"/>
    </row>
    <row r="441" spans="9:13" x14ac:dyDescent="0.2">
      <c r="I441" s="29"/>
      <c r="J441" s="29"/>
      <c r="K441" s="1"/>
      <c r="L441" s="1"/>
      <c r="M441" s="1"/>
    </row>
    <row r="442" spans="9:13" x14ac:dyDescent="0.2">
      <c r="I442" s="29"/>
      <c r="J442" s="29"/>
      <c r="K442" s="1"/>
      <c r="L442" s="1"/>
      <c r="M442" s="1"/>
    </row>
    <row r="443" spans="9:13" x14ac:dyDescent="0.2">
      <c r="I443" s="29"/>
      <c r="J443" s="29"/>
      <c r="K443" s="1"/>
      <c r="L443" s="1"/>
      <c r="M443" s="1"/>
    </row>
    <row r="444" spans="9:13" x14ac:dyDescent="0.2">
      <c r="I444" s="29"/>
      <c r="J444" s="29"/>
      <c r="K444" s="1"/>
      <c r="L444" s="1"/>
      <c r="M444" s="1"/>
    </row>
    <row r="445" spans="9:13" x14ac:dyDescent="0.2">
      <c r="I445" s="29"/>
      <c r="J445" s="29"/>
      <c r="K445" s="1"/>
      <c r="L445" s="1"/>
      <c r="M445" s="1"/>
    </row>
    <row r="446" spans="9:13" x14ac:dyDescent="0.2">
      <c r="I446" s="29"/>
      <c r="J446" s="29"/>
      <c r="K446" s="1"/>
      <c r="L446" s="1"/>
      <c r="M446" s="1"/>
    </row>
    <row r="447" spans="9:13" x14ac:dyDescent="0.2">
      <c r="I447" s="29"/>
      <c r="J447" s="29"/>
      <c r="K447" s="1"/>
      <c r="L447" s="1"/>
      <c r="M447" s="1"/>
    </row>
    <row r="448" spans="9:13" x14ac:dyDescent="0.2">
      <c r="I448" s="29"/>
      <c r="J448" s="29"/>
      <c r="K448" s="1"/>
      <c r="L448" s="1"/>
      <c r="M448" s="1"/>
    </row>
    <row r="449" spans="9:13" x14ac:dyDescent="0.2">
      <c r="I449" s="29"/>
      <c r="J449" s="29"/>
      <c r="K449" s="1"/>
      <c r="L449" s="1"/>
      <c r="M449" s="1"/>
    </row>
    <row r="450" spans="9:13" x14ac:dyDescent="0.2">
      <c r="I450" s="29"/>
      <c r="J450" s="29"/>
      <c r="K450" s="1"/>
      <c r="L450" s="1"/>
      <c r="M450" s="1"/>
    </row>
    <row r="451" spans="9:13" x14ac:dyDescent="0.2">
      <c r="I451" s="29"/>
      <c r="J451" s="29"/>
      <c r="K451" s="1"/>
      <c r="L451" s="1"/>
      <c r="M451" s="1"/>
    </row>
    <row r="452" spans="9:13" x14ac:dyDescent="0.2">
      <c r="I452" s="29"/>
      <c r="J452" s="29"/>
      <c r="K452" s="1"/>
      <c r="L452" s="1"/>
      <c r="M452" s="1"/>
    </row>
    <row r="453" spans="9:13" x14ac:dyDescent="0.2">
      <c r="I453" s="29"/>
      <c r="J453" s="29"/>
      <c r="K453" s="1"/>
      <c r="L453" s="1"/>
      <c r="M453" s="1"/>
    </row>
    <row r="454" spans="9:13" x14ac:dyDescent="0.2">
      <c r="I454" s="29"/>
      <c r="J454" s="29"/>
      <c r="K454" s="1"/>
      <c r="L454" s="1"/>
      <c r="M454" s="1"/>
    </row>
    <row r="455" spans="9:13" x14ac:dyDescent="0.2">
      <c r="I455" s="29"/>
      <c r="J455" s="29"/>
      <c r="K455" s="1"/>
      <c r="L455" s="1"/>
      <c r="M455" s="1"/>
    </row>
    <row r="456" spans="9:13" x14ac:dyDescent="0.2">
      <c r="I456" s="29"/>
      <c r="J456" s="29"/>
      <c r="K456" s="1"/>
      <c r="L456" s="1"/>
      <c r="M456" s="1"/>
    </row>
    <row r="457" spans="9:13" x14ac:dyDescent="0.2">
      <c r="I457" s="29"/>
      <c r="J457" s="29"/>
      <c r="K457" s="1"/>
      <c r="L457" s="1"/>
      <c r="M457" s="1"/>
    </row>
    <row r="458" spans="9:13" x14ac:dyDescent="0.2">
      <c r="I458" s="29"/>
      <c r="J458" s="29"/>
      <c r="K458" s="1"/>
      <c r="L458" s="1"/>
      <c r="M458" s="1"/>
    </row>
    <row r="459" spans="9:13" x14ac:dyDescent="0.2">
      <c r="I459" s="29"/>
      <c r="J459" s="29"/>
      <c r="K459" s="1"/>
      <c r="L459" s="1"/>
      <c r="M459" s="1"/>
    </row>
    <row r="460" spans="9:13" x14ac:dyDescent="0.2">
      <c r="I460" s="29"/>
      <c r="J460" s="29"/>
      <c r="K460" s="1"/>
      <c r="L460" s="1"/>
      <c r="M460" s="1"/>
    </row>
    <row r="461" spans="9:13" x14ac:dyDescent="0.2">
      <c r="I461" s="29"/>
      <c r="J461" s="29"/>
      <c r="K461" s="1"/>
      <c r="L461" s="1"/>
      <c r="M461" s="1"/>
    </row>
    <row r="462" spans="9:13" x14ac:dyDescent="0.2">
      <c r="I462" s="29"/>
      <c r="J462" s="29"/>
      <c r="K462" s="1"/>
      <c r="L462" s="1"/>
      <c r="M462" s="1"/>
    </row>
    <row r="463" spans="9:13" x14ac:dyDescent="0.2">
      <c r="I463" s="29"/>
      <c r="J463" s="29"/>
      <c r="K463" s="1"/>
      <c r="L463" s="1"/>
      <c r="M463" s="1"/>
    </row>
    <row r="464" spans="9:13" x14ac:dyDescent="0.2">
      <c r="I464" s="29"/>
      <c r="J464" s="29"/>
      <c r="K464" s="1"/>
      <c r="L464" s="1"/>
      <c r="M464" s="1"/>
    </row>
    <row r="465" spans="9:13" x14ac:dyDescent="0.2">
      <c r="I465" s="29"/>
      <c r="J465" s="29"/>
      <c r="K465" s="1"/>
      <c r="L465" s="1"/>
      <c r="M465" s="1"/>
    </row>
    <row r="466" spans="9:13" x14ac:dyDescent="0.2">
      <c r="I466" s="29"/>
      <c r="J466" s="29"/>
      <c r="K466" s="1"/>
      <c r="L466" s="1"/>
      <c r="M466" s="1"/>
    </row>
    <row r="467" spans="9:13" x14ac:dyDescent="0.2">
      <c r="I467" s="29"/>
      <c r="J467" s="29"/>
      <c r="K467" s="1"/>
      <c r="L467" s="1"/>
      <c r="M467" s="1"/>
    </row>
    <row r="468" spans="9:13" x14ac:dyDescent="0.2">
      <c r="I468" s="29"/>
      <c r="J468" s="29"/>
      <c r="K468" s="1"/>
      <c r="L468" s="1"/>
      <c r="M468" s="1"/>
    </row>
    <row r="469" spans="9:13" x14ac:dyDescent="0.2">
      <c r="I469" s="29"/>
      <c r="J469" s="29"/>
      <c r="K469" s="1"/>
      <c r="L469" s="1"/>
      <c r="M469" s="1"/>
    </row>
    <row r="470" spans="9:13" x14ac:dyDescent="0.2">
      <c r="I470" s="29"/>
      <c r="J470" s="29"/>
      <c r="K470" s="1"/>
      <c r="L470" s="1"/>
      <c r="M470" s="1"/>
    </row>
    <row r="471" spans="9:13" x14ac:dyDescent="0.2">
      <c r="I471" s="29"/>
      <c r="J471" s="29"/>
      <c r="K471" s="1"/>
      <c r="L471" s="1"/>
      <c r="M471" s="1"/>
    </row>
    <row r="472" spans="9:13" x14ac:dyDescent="0.2">
      <c r="I472" s="29"/>
      <c r="J472" s="29"/>
      <c r="K472" s="1"/>
      <c r="L472" s="1"/>
      <c r="M472" s="1"/>
    </row>
    <row r="473" spans="9:13" x14ac:dyDescent="0.2">
      <c r="I473" s="29"/>
      <c r="J473" s="29"/>
      <c r="K473" s="1"/>
      <c r="L473" s="1"/>
      <c r="M473" s="1"/>
    </row>
    <row r="474" spans="9:13" x14ac:dyDescent="0.2">
      <c r="I474" s="29"/>
      <c r="J474" s="29"/>
      <c r="K474" s="1"/>
      <c r="L474" s="1"/>
      <c r="M474" s="1"/>
    </row>
    <row r="475" spans="9:13" x14ac:dyDescent="0.2">
      <c r="I475" s="29"/>
      <c r="J475" s="29"/>
      <c r="K475" s="1"/>
      <c r="L475" s="1"/>
      <c r="M475" s="1"/>
    </row>
    <row r="476" spans="9:13" x14ac:dyDescent="0.2">
      <c r="I476" s="29"/>
      <c r="J476" s="29"/>
      <c r="K476" s="1"/>
      <c r="L476" s="1"/>
      <c r="M476" s="1"/>
    </row>
    <row r="477" spans="9:13" x14ac:dyDescent="0.2">
      <c r="I477" s="29"/>
      <c r="J477" s="29"/>
      <c r="K477" s="1"/>
      <c r="L477" s="1"/>
      <c r="M477" s="1"/>
    </row>
    <row r="478" spans="9:13" x14ac:dyDescent="0.2">
      <c r="I478" s="29"/>
      <c r="J478" s="29"/>
      <c r="K478" s="1"/>
      <c r="L478" s="1"/>
      <c r="M478" s="1"/>
    </row>
    <row r="479" spans="9:13" x14ac:dyDescent="0.2">
      <c r="I479" s="29"/>
      <c r="J479" s="29"/>
      <c r="K479" s="1"/>
      <c r="L479" s="1"/>
      <c r="M479" s="1"/>
    </row>
    <row r="480" spans="9:13" x14ac:dyDescent="0.2">
      <c r="I480" s="29"/>
      <c r="J480" s="29"/>
      <c r="K480" s="1"/>
      <c r="L480" s="1"/>
      <c r="M480" s="1"/>
    </row>
    <row r="481" spans="9:13" x14ac:dyDescent="0.2">
      <c r="I481" s="29"/>
      <c r="J481" s="29"/>
      <c r="K481" s="1"/>
      <c r="L481" s="1"/>
      <c r="M481" s="1"/>
    </row>
    <row r="482" spans="9:13" x14ac:dyDescent="0.2">
      <c r="I482" s="29"/>
      <c r="J482" s="29"/>
      <c r="K482" s="1"/>
      <c r="L482" s="1"/>
      <c r="M482" s="1"/>
    </row>
    <row r="483" spans="9:13" x14ac:dyDescent="0.2">
      <c r="I483" s="29"/>
      <c r="J483" s="29"/>
      <c r="K483" s="1"/>
      <c r="L483" s="1"/>
      <c r="M483" s="1"/>
    </row>
    <row r="484" spans="9:13" x14ac:dyDescent="0.2">
      <c r="I484" s="29"/>
      <c r="J484" s="29"/>
      <c r="K484" s="1"/>
      <c r="L484" s="1"/>
      <c r="M484" s="1"/>
    </row>
    <row r="485" spans="9:13" x14ac:dyDescent="0.2">
      <c r="I485" s="29"/>
      <c r="J485" s="29"/>
      <c r="K485" s="1"/>
      <c r="L485" s="1"/>
      <c r="M485" s="1"/>
    </row>
    <row r="486" spans="9:13" x14ac:dyDescent="0.2">
      <c r="I486" s="29"/>
      <c r="J486" s="29"/>
      <c r="K486" s="1"/>
      <c r="L486" s="1"/>
      <c r="M486" s="1"/>
    </row>
    <row r="487" spans="9:13" x14ac:dyDescent="0.2">
      <c r="I487" s="29"/>
      <c r="J487" s="29"/>
      <c r="K487" s="1"/>
      <c r="L487" s="1"/>
      <c r="M487" s="1"/>
    </row>
    <row r="488" spans="9:13" x14ac:dyDescent="0.2">
      <c r="I488" s="29"/>
      <c r="J488" s="29"/>
      <c r="K488" s="1"/>
      <c r="L488" s="1"/>
      <c r="M488" s="1"/>
    </row>
    <row r="489" spans="9:13" x14ac:dyDescent="0.2">
      <c r="I489" s="29"/>
      <c r="J489" s="29"/>
      <c r="K489" s="1"/>
      <c r="L489" s="1"/>
      <c r="M489" s="1"/>
    </row>
    <row r="490" spans="9:13" x14ac:dyDescent="0.2">
      <c r="I490" s="29"/>
      <c r="J490" s="29"/>
      <c r="K490" s="1"/>
      <c r="L490" s="1"/>
      <c r="M490" s="1"/>
    </row>
    <row r="491" spans="9:13" x14ac:dyDescent="0.2">
      <c r="I491" s="29"/>
      <c r="J491" s="29"/>
      <c r="K491" s="1"/>
      <c r="L491" s="1"/>
      <c r="M491" s="1"/>
    </row>
    <row r="492" spans="9:13" x14ac:dyDescent="0.2">
      <c r="I492" s="29"/>
      <c r="J492" s="29"/>
      <c r="K492" s="1"/>
      <c r="L492" s="1"/>
      <c r="M492" s="1"/>
    </row>
    <row r="493" spans="9:13" x14ac:dyDescent="0.2">
      <c r="I493" s="29"/>
      <c r="J493" s="29"/>
      <c r="K493" s="1"/>
      <c r="L493" s="1"/>
      <c r="M493" s="1"/>
    </row>
    <row r="494" spans="9:13" x14ac:dyDescent="0.2">
      <c r="I494" s="29"/>
      <c r="J494" s="29"/>
      <c r="K494" s="1"/>
      <c r="L494" s="1"/>
      <c r="M494" s="1"/>
    </row>
    <row r="495" spans="9:13" x14ac:dyDescent="0.2">
      <c r="I495" s="29"/>
      <c r="J495" s="29"/>
      <c r="K495" s="1"/>
      <c r="L495" s="1"/>
      <c r="M495" s="1"/>
    </row>
    <row r="496" spans="9:13" x14ac:dyDescent="0.2">
      <c r="I496" s="29"/>
      <c r="J496" s="29"/>
      <c r="K496" s="1"/>
      <c r="L496" s="1"/>
      <c r="M496" s="1"/>
    </row>
    <row r="497" spans="9:13" x14ac:dyDescent="0.2">
      <c r="I497" s="29"/>
      <c r="J497" s="29"/>
      <c r="K497" s="1"/>
      <c r="L497" s="1"/>
      <c r="M497" s="1"/>
    </row>
    <row r="498" spans="9:13" x14ac:dyDescent="0.2">
      <c r="I498" s="29"/>
      <c r="J498" s="29"/>
      <c r="K498" s="1"/>
      <c r="L498" s="1"/>
      <c r="M498" s="1"/>
    </row>
    <row r="499" spans="9:13" x14ac:dyDescent="0.2">
      <c r="I499" s="29"/>
      <c r="J499" s="29"/>
      <c r="K499" s="1"/>
      <c r="L499" s="1"/>
      <c r="M499" s="1"/>
    </row>
    <row r="500" spans="9:13" x14ac:dyDescent="0.2">
      <c r="I500" s="29"/>
      <c r="J500" s="29"/>
      <c r="K500" s="1"/>
      <c r="L500" s="1"/>
      <c r="M500" s="1"/>
    </row>
    <row r="501" spans="9:13" x14ac:dyDescent="0.2">
      <c r="I501" s="29"/>
      <c r="J501" s="29"/>
      <c r="K501" s="1"/>
      <c r="L501" s="1"/>
      <c r="M501" s="1"/>
    </row>
    <row r="502" spans="9:13" x14ac:dyDescent="0.2">
      <c r="I502" s="29"/>
      <c r="J502" s="29"/>
      <c r="K502" s="1"/>
      <c r="L502" s="1"/>
      <c r="M502" s="1"/>
    </row>
    <row r="503" spans="9:13" x14ac:dyDescent="0.2">
      <c r="I503" s="29"/>
      <c r="J503" s="29"/>
      <c r="K503" s="1"/>
      <c r="L503" s="1"/>
      <c r="M503" s="1"/>
    </row>
    <row r="504" spans="9:13" x14ac:dyDescent="0.2">
      <c r="I504" s="29"/>
      <c r="J504" s="29"/>
      <c r="K504" s="1"/>
      <c r="L504" s="1"/>
      <c r="M504" s="1"/>
    </row>
    <row r="505" spans="9:13" x14ac:dyDescent="0.2">
      <c r="I505" s="29"/>
      <c r="J505" s="29"/>
      <c r="K505" s="1"/>
      <c r="L505" s="1"/>
      <c r="M505" s="1"/>
    </row>
    <row r="506" spans="9:13" x14ac:dyDescent="0.2">
      <c r="I506" s="29"/>
      <c r="J506" s="29"/>
      <c r="K506" s="1"/>
      <c r="L506" s="1"/>
      <c r="M506" s="1"/>
    </row>
    <row r="507" spans="9:13" x14ac:dyDescent="0.2">
      <c r="I507" s="29"/>
      <c r="J507" s="29"/>
      <c r="K507" s="1"/>
      <c r="L507" s="1"/>
      <c r="M507" s="1"/>
    </row>
    <row r="508" spans="9:13" x14ac:dyDescent="0.2">
      <c r="I508" s="29"/>
      <c r="J508" s="29"/>
      <c r="K508" s="1"/>
      <c r="L508" s="1"/>
      <c r="M508" s="1"/>
    </row>
    <row r="509" spans="9:13" x14ac:dyDescent="0.2">
      <c r="I509" s="29"/>
      <c r="J509" s="29"/>
      <c r="K509" s="1"/>
      <c r="L509" s="1"/>
      <c r="M509" s="1"/>
    </row>
    <row r="510" spans="9:13" x14ac:dyDescent="0.2">
      <c r="I510" s="29"/>
      <c r="J510" s="29"/>
      <c r="K510" s="1"/>
      <c r="L510" s="1"/>
      <c r="M510" s="1"/>
    </row>
    <row r="511" spans="9:13" x14ac:dyDescent="0.2">
      <c r="I511" s="29"/>
      <c r="J511" s="29"/>
      <c r="K511" s="1"/>
      <c r="L511" s="1"/>
      <c r="M511" s="1"/>
    </row>
    <row r="512" spans="9:13" x14ac:dyDescent="0.2">
      <c r="I512" s="29"/>
      <c r="J512" s="29"/>
      <c r="K512" s="1"/>
      <c r="L512" s="1"/>
      <c r="M512" s="1"/>
    </row>
    <row r="513" spans="9:13" x14ac:dyDescent="0.2">
      <c r="I513" s="29"/>
      <c r="J513" s="29"/>
      <c r="K513" s="1"/>
      <c r="L513" s="1"/>
      <c r="M513" s="1"/>
    </row>
    <row r="514" spans="9:13" x14ac:dyDescent="0.2">
      <c r="I514" s="29"/>
      <c r="J514" s="29"/>
      <c r="K514" s="1"/>
      <c r="L514" s="1"/>
      <c r="M514" s="1"/>
    </row>
    <row r="515" spans="9:13" x14ac:dyDescent="0.2">
      <c r="I515" s="29"/>
      <c r="J515" s="29"/>
      <c r="K515" s="1"/>
      <c r="L515" s="1"/>
      <c r="M515" s="1"/>
    </row>
    <row r="516" spans="9:13" x14ac:dyDescent="0.2">
      <c r="I516" s="29"/>
      <c r="J516" s="29"/>
      <c r="K516" s="1"/>
      <c r="L516" s="1"/>
      <c r="M516" s="1"/>
    </row>
    <row r="517" spans="9:13" x14ac:dyDescent="0.2">
      <c r="I517" s="29"/>
      <c r="J517" s="29"/>
      <c r="K517" s="1"/>
      <c r="L517" s="1"/>
      <c r="M517" s="1"/>
    </row>
    <row r="518" spans="9:13" x14ac:dyDescent="0.2">
      <c r="I518" s="29"/>
      <c r="J518" s="29"/>
      <c r="K518" s="1"/>
      <c r="L518" s="1"/>
      <c r="M518" s="1"/>
    </row>
    <row r="519" spans="9:13" x14ac:dyDescent="0.2">
      <c r="I519" s="29"/>
      <c r="J519" s="29"/>
      <c r="K519" s="1"/>
      <c r="L519" s="1"/>
      <c r="M519" s="1"/>
    </row>
    <row r="520" spans="9:13" x14ac:dyDescent="0.2">
      <c r="I520" s="29"/>
      <c r="J520" s="29"/>
      <c r="K520" s="1"/>
      <c r="L520" s="1"/>
      <c r="M520" s="1"/>
    </row>
    <row r="521" spans="9:13" x14ac:dyDescent="0.2">
      <c r="I521" s="29"/>
      <c r="J521" s="29"/>
      <c r="K521" s="1"/>
      <c r="L521" s="1"/>
      <c r="M521" s="1"/>
    </row>
    <row r="522" spans="9:13" x14ac:dyDescent="0.2">
      <c r="I522" s="29"/>
      <c r="J522" s="29"/>
      <c r="K522" s="1"/>
      <c r="L522" s="1"/>
      <c r="M522" s="1"/>
    </row>
    <row r="523" spans="9:13" x14ac:dyDescent="0.2">
      <c r="I523" s="29"/>
      <c r="J523" s="29"/>
      <c r="K523" s="1"/>
      <c r="L523" s="1"/>
      <c r="M523" s="1"/>
    </row>
    <row r="524" spans="9:13" x14ac:dyDescent="0.2">
      <c r="I524" s="29"/>
      <c r="J524" s="29"/>
      <c r="K524" s="1"/>
      <c r="L524" s="1"/>
      <c r="M524" s="1"/>
    </row>
    <row r="525" spans="9:13" x14ac:dyDescent="0.2">
      <c r="I525" s="29"/>
      <c r="J525" s="29"/>
      <c r="K525" s="1"/>
      <c r="L525" s="1"/>
      <c r="M525" s="1"/>
    </row>
    <row r="526" spans="9:13" x14ac:dyDescent="0.2">
      <c r="I526" s="29"/>
      <c r="J526" s="29"/>
      <c r="K526" s="1"/>
      <c r="L526" s="1"/>
      <c r="M526" s="1"/>
    </row>
    <row r="527" spans="9:13" x14ac:dyDescent="0.2">
      <c r="I527" s="29"/>
      <c r="J527" s="29"/>
      <c r="K527" s="1"/>
      <c r="L527" s="1"/>
      <c r="M527" s="1"/>
    </row>
    <row r="528" spans="9:13" x14ac:dyDescent="0.2">
      <c r="I528" s="29"/>
      <c r="J528" s="29"/>
      <c r="K528" s="1"/>
      <c r="L528" s="1"/>
      <c r="M528" s="1"/>
    </row>
    <row r="529" spans="9:13" x14ac:dyDescent="0.2">
      <c r="I529" s="29"/>
      <c r="J529" s="29"/>
      <c r="K529" s="1"/>
      <c r="L529" s="1"/>
      <c r="M529" s="1"/>
    </row>
    <row r="530" spans="9:13" x14ac:dyDescent="0.2">
      <c r="I530" s="29"/>
      <c r="J530" s="29"/>
      <c r="K530" s="1"/>
      <c r="L530" s="1"/>
      <c r="M530" s="1"/>
    </row>
    <row r="531" spans="9:13" x14ac:dyDescent="0.2">
      <c r="I531" s="29"/>
      <c r="J531" s="29"/>
      <c r="K531" s="1"/>
      <c r="L531" s="1"/>
      <c r="M531" s="1"/>
    </row>
    <row r="532" spans="9:13" x14ac:dyDescent="0.2">
      <c r="I532" s="29"/>
      <c r="J532" s="29"/>
      <c r="K532" s="1"/>
      <c r="L532" s="1"/>
      <c r="M532" s="1"/>
    </row>
    <row r="533" spans="9:13" x14ac:dyDescent="0.2">
      <c r="I533" s="29"/>
      <c r="J533" s="29"/>
      <c r="K533" s="1"/>
      <c r="L533" s="1"/>
      <c r="M533" s="1"/>
    </row>
    <row r="534" spans="9:13" x14ac:dyDescent="0.2">
      <c r="I534" s="29"/>
      <c r="J534" s="29"/>
      <c r="K534" s="1"/>
      <c r="L534" s="1"/>
      <c r="M534" s="1"/>
    </row>
    <row r="535" spans="9:13" x14ac:dyDescent="0.2">
      <c r="I535" s="29"/>
      <c r="J535" s="29"/>
    </row>
    <row r="536" spans="9:13" x14ac:dyDescent="0.2">
      <c r="I536" s="29"/>
      <c r="J536" s="29"/>
    </row>
    <row r="537" spans="9:13" x14ac:dyDescent="0.2">
      <c r="I537" s="29"/>
      <c r="J537" s="29"/>
    </row>
    <row r="538" spans="9:13" x14ac:dyDescent="0.2">
      <c r="I538" s="29"/>
      <c r="J538" s="29"/>
    </row>
    <row r="539" spans="9:13" x14ac:dyDescent="0.2">
      <c r="I539" s="29"/>
      <c r="J539" s="29"/>
    </row>
    <row r="540" spans="9:13" x14ac:dyDescent="0.2">
      <c r="I540" s="29"/>
      <c r="J540" s="29"/>
    </row>
    <row r="541" spans="9:13" x14ac:dyDescent="0.2">
      <c r="I541" s="29"/>
      <c r="J541" s="29"/>
    </row>
    <row r="542" spans="9:13" x14ac:dyDescent="0.2">
      <c r="I542" s="29"/>
      <c r="J542" s="29"/>
    </row>
    <row r="543" spans="9:13" x14ac:dyDescent="0.2">
      <c r="I543" s="29"/>
      <c r="J543" s="29"/>
    </row>
    <row r="544" spans="9:13" x14ac:dyDescent="0.2">
      <c r="I544" s="29"/>
      <c r="J544" s="29"/>
    </row>
    <row r="545" spans="9:10" x14ac:dyDescent="0.2">
      <c r="I545" s="29"/>
      <c r="J545" s="29"/>
    </row>
    <row r="546" spans="9:10" x14ac:dyDescent="0.2">
      <c r="I546" s="29"/>
      <c r="J546" s="29"/>
    </row>
    <row r="547" spans="9:10" x14ac:dyDescent="0.2">
      <c r="I547" s="29"/>
      <c r="J547" s="29"/>
    </row>
    <row r="548" spans="9:10" x14ac:dyDescent="0.2">
      <c r="I548" s="29"/>
      <c r="J548" s="29"/>
    </row>
    <row r="549" spans="9:10" x14ac:dyDescent="0.2">
      <c r="I549" s="29"/>
      <c r="J549" s="29"/>
    </row>
    <row r="550" spans="9:10" x14ac:dyDescent="0.2">
      <c r="I550" s="29"/>
      <c r="J550" s="29"/>
    </row>
    <row r="551" spans="9:10" x14ac:dyDescent="0.2">
      <c r="I551" s="29"/>
      <c r="J551" s="29"/>
    </row>
    <row r="552" spans="9:10" x14ac:dyDescent="0.2">
      <c r="I552" s="29"/>
      <c r="J552" s="29"/>
    </row>
    <row r="553" spans="9:10" x14ac:dyDescent="0.2">
      <c r="I553" s="29"/>
      <c r="J553" s="29"/>
    </row>
    <row r="554" spans="9:10" x14ac:dyDescent="0.2">
      <c r="I554" s="29"/>
      <c r="J554" s="29"/>
    </row>
    <row r="555" spans="9:10" x14ac:dyDescent="0.2">
      <c r="I555" s="29"/>
      <c r="J555" s="29"/>
    </row>
    <row r="556" spans="9:10" x14ac:dyDescent="0.2">
      <c r="I556" s="29"/>
      <c r="J556" s="29"/>
    </row>
    <row r="557" spans="9:10" x14ac:dyDescent="0.2">
      <c r="I557" s="29"/>
      <c r="J557" s="29"/>
    </row>
    <row r="558" spans="9:10" x14ac:dyDescent="0.2">
      <c r="I558" s="29"/>
      <c r="J558" s="29"/>
    </row>
    <row r="559" spans="9:10" x14ac:dyDescent="0.2">
      <c r="I559" s="29"/>
      <c r="J559" s="29"/>
    </row>
    <row r="560" spans="9:10" x14ac:dyDescent="0.2">
      <c r="I560" s="29"/>
      <c r="J560" s="29"/>
    </row>
    <row r="561" spans="9:10" x14ac:dyDescent="0.2">
      <c r="I561" s="29"/>
      <c r="J561" s="29"/>
    </row>
    <row r="562" spans="9:10" x14ac:dyDescent="0.2">
      <c r="I562" s="29"/>
      <c r="J562" s="29"/>
    </row>
    <row r="563" spans="9:10" x14ac:dyDescent="0.2">
      <c r="I563" s="29"/>
      <c r="J563" s="29"/>
    </row>
    <row r="564" spans="9:10" x14ac:dyDescent="0.2">
      <c r="I564" s="29"/>
      <c r="J564" s="29"/>
    </row>
    <row r="565" spans="9:10" x14ac:dyDescent="0.2">
      <c r="I565" s="29"/>
      <c r="J565" s="29"/>
    </row>
    <row r="566" spans="9:10" x14ac:dyDescent="0.2">
      <c r="I566" s="29"/>
      <c r="J566" s="29"/>
    </row>
    <row r="567" spans="9:10" x14ac:dyDescent="0.2">
      <c r="I567" s="29"/>
      <c r="J567" s="29"/>
    </row>
    <row r="568" spans="9:10" x14ac:dyDescent="0.2">
      <c r="I568" s="29"/>
      <c r="J568" s="29"/>
    </row>
    <row r="569" spans="9:10" x14ac:dyDescent="0.2">
      <c r="I569" s="29"/>
      <c r="J569" s="29"/>
    </row>
    <row r="570" spans="9:10" x14ac:dyDescent="0.2">
      <c r="I570" s="29"/>
      <c r="J570" s="29"/>
    </row>
    <row r="571" spans="9:10" x14ac:dyDescent="0.2">
      <c r="I571" s="29"/>
      <c r="J571" s="29"/>
    </row>
    <row r="572" spans="9:10" x14ac:dyDescent="0.2">
      <c r="I572" s="29"/>
      <c r="J572" s="29"/>
    </row>
    <row r="573" spans="9:10" x14ac:dyDescent="0.2">
      <c r="I573" s="29"/>
      <c r="J573" s="29"/>
    </row>
    <row r="574" spans="9:10" x14ac:dyDescent="0.2">
      <c r="I574" s="29"/>
      <c r="J574" s="29"/>
    </row>
    <row r="575" spans="9:10" x14ac:dyDescent="0.2">
      <c r="I575" s="29"/>
      <c r="J575" s="29"/>
    </row>
    <row r="576" spans="9:10" x14ac:dyDescent="0.2">
      <c r="I576" s="29"/>
      <c r="J576" s="29"/>
    </row>
    <row r="577" spans="9:10" x14ac:dyDescent="0.2">
      <c r="I577" s="29"/>
      <c r="J577" s="29"/>
    </row>
    <row r="578" spans="9:10" x14ac:dyDescent="0.2">
      <c r="I578" s="29"/>
      <c r="J578" s="29"/>
    </row>
    <row r="579" spans="9:10" x14ac:dyDescent="0.2">
      <c r="I579" s="29"/>
      <c r="J579" s="29"/>
    </row>
    <row r="580" spans="9:10" x14ac:dyDescent="0.2">
      <c r="I580" s="29"/>
      <c r="J580" s="29"/>
    </row>
    <row r="581" spans="9:10" x14ac:dyDescent="0.2">
      <c r="I581" s="29"/>
      <c r="J581" s="29"/>
    </row>
    <row r="582" spans="9:10" x14ac:dyDescent="0.2">
      <c r="I582" s="29"/>
      <c r="J582" s="29"/>
    </row>
    <row r="583" spans="9:10" x14ac:dyDescent="0.2">
      <c r="I583" s="29"/>
      <c r="J583" s="29"/>
    </row>
    <row r="584" spans="9:10" x14ac:dyDescent="0.2">
      <c r="I584" s="29"/>
      <c r="J584" s="29"/>
    </row>
    <row r="585" spans="9:10" x14ac:dyDescent="0.2">
      <c r="I585" s="29"/>
      <c r="J585" s="29"/>
    </row>
    <row r="586" spans="9:10" x14ac:dyDescent="0.2">
      <c r="I586" s="29"/>
      <c r="J586" s="29"/>
    </row>
    <row r="587" spans="9:10" x14ac:dyDescent="0.2">
      <c r="I587" s="29"/>
      <c r="J587" s="29"/>
    </row>
    <row r="588" spans="9:10" x14ac:dyDescent="0.2">
      <c r="I588" s="29"/>
      <c r="J588" s="29"/>
    </row>
    <row r="589" spans="9:10" x14ac:dyDescent="0.2">
      <c r="I589" s="29"/>
      <c r="J589" s="29"/>
    </row>
    <row r="590" spans="9:10" x14ac:dyDescent="0.2">
      <c r="I590" s="29"/>
      <c r="J590" s="29"/>
    </row>
    <row r="591" spans="9:10" x14ac:dyDescent="0.2">
      <c r="I591" s="29"/>
      <c r="J591" s="29"/>
    </row>
    <row r="592" spans="9:10" x14ac:dyDescent="0.2">
      <c r="I592" s="29"/>
      <c r="J592" s="29"/>
    </row>
    <row r="593" spans="9:10" x14ac:dyDescent="0.2">
      <c r="I593" s="29"/>
      <c r="J593" s="29"/>
    </row>
    <row r="594" spans="9:10" x14ac:dyDescent="0.2">
      <c r="I594" s="29"/>
      <c r="J594" s="29"/>
    </row>
    <row r="595" spans="9:10" x14ac:dyDescent="0.2">
      <c r="I595" s="29"/>
      <c r="J595" s="29"/>
    </row>
    <row r="596" spans="9:10" x14ac:dyDescent="0.2">
      <c r="I596" s="29"/>
      <c r="J596" s="29"/>
    </row>
    <row r="597" spans="9:10" x14ac:dyDescent="0.2">
      <c r="I597" s="29"/>
      <c r="J597" s="29"/>
    </row>
    <row r="598" spans="9:10" x14ac:dyDescent="0.2">
      <c r="I598" s="29"/>
      <c r="J598" s="29"/>
    </row>
    <row r="599" spans="9:10" x14ac:dyDescent="0.2">
      <c r="I599" s="29"/>
      <c r="J599" s="29"/>
    </row>
    <row r="600" spans="9:10" x14ac:dyDescent="0.2">
      <c r="I600" s="29"/>
      <c r="J600" s="29"/>
    </row>
    <row r="601" spans="9:10" x14ac:dyDescent="0.2">
      <c r="I601" s="29"/>
      <c r="J601" s="29"/>
    </row>
    <row r="602" spans="9:10" x14ac:dyDescent="0.2">
      <c r="I602" s="29"/>
      <c r="J602" s="29"/>
    </row>
    <row r="603" spans="9:10" x14ac:dyDescent="0.2">
      <c r="I603" s="29"/>
      <c r="J603" s="29"/>
    </row>
    <row r="604" spans="9:10" x14ac:dyDescent="0.2">
      <c r="I604" s="29"/>
      <c r="J604" s="29"/>
    </row>
    <row r="605" spans="9:10" x14ac:dyDescent="0.2">
      <c r="I605" s="29"/>
      <c r="J605" s="29"/>
    </row>
    <row r="606" spans="9:10" x14ac:dyDescent="0.2">
      <c r="I606" s="29"/>
      <c r="J606" s="29"/>
    </row>
    <row r="607" spans="9:10" x14ac:dyDescent="0.2">
      <c r="I607" s="29"/>
      <c r="J607" s="29"/>
    </row>
    <row r="608" spans="9:10" x14ac:dyDescent="0.2">
      <c r="I608" s="29"/>
      <c r="J608" s="29"/>
    </row>
    <row r="609" spans="9:10" x14ac:dyDescent="0.2">
      <c r="I609" s="29"/>
      <c r="J609" s="29"/>
    </row>
    <row r="610" spans="9:10" x14ac:dyDescent="0.2">
      <c r="I610" s="29"/>
      <c r="J610" s="29"/>
    </row>
    <row r="611" spans="9:10" x14ac:dyDescent="0.2">
      <c r="I611" s="29"/>
      <c r="J611" s="29"/>
    </row>
    <row r="612" spans="9:10" x14ac:dyDescent="0.2">
      <c r="I612" s="29"/>
      <c r="J612" s="29"/>
    </row>
    <row r="613" spans="9:10" x14ac:dyDescent="0.2">
      <c r="I613" s="29"/>
      <c r="J613" s="29"/>
    </row>
    <row r="614" spans="9:10" x14ac:dyDescent="0.2">
      <c r="I614" s="29"/>
      <c r="J614" s="29"/>
    </row>
    <row r="615" spans="9:10" x14ac:dyDescent="0.2">
      <c r="I615" s="29"/>
      <c r="J615" s="29"/>
    </row>
    <row r="616" spans="9:10" x14ac:dyDescent="0.2">
      <c r="I616" s="29"/>
      <c r="J616" s="29"/>
    </row>
    <row r="617" spans="9:10" x14ac:dyDescent="0.2">
      <c r="I617" s="29"/>
      <c r="J617" s="29"/>
    </row>
    <row r="618" spans="9:10" x14ac:dyDescent="0.2">
      <c r="I618" s="29"/>
      <c r="J618" s="29"/>
    </row>
    <row r="619" spans="9:10" x14ac:dyDescent="0.2">
      <c r="I619" s="29"/>
      <c r="J619" s="29"/>
    </row>
    <row r="620" spans="9:10" x14ac:dyDescent="0.2">
      <c r="I620" s="29"/>
      <c r="J620" s="29"/>
    </row>
    <row r="621" spans="9:10" x14ac:dyDescent="0.2">
      <c r="I621" s="29"/>
      <c r="J621" s="29"/>
    </row>
    <row r="622" spans="9:10" x14ac:dyDescent="0.2">
      <c r="I622" s="29"/>
      <c r="J622" s="29"/>
    </row>
    <row r="623" spans="9:10" x14ac:dyDescent="0.2">
      <c r="I623" s="29"/>
      <c r="J623" s="29"/>
    </row>
    <row r="624" spans="9:10" x14ac:dyDescent="0.2">
      <c r="I624" s="29"/>
      <c r="J624" s="29"/>
    </row>
    <row r="625" spans="9:10" x14ac:dyDescent="0.2">
      <c r="I625" s="29"/>
      <c r="J625" s="29"/>
    </row>
    <row r="626" spans="9:10" x14ac:dyDescent="0.2">
      <c r="I626" s="29"/>
      <c r="J626" s="29"/>
    </row>
    <row r="627" spans="9:10" x14ac:dyDescent="0.2">
      <c r="I627" s="29"/>
      <c r="J627" s="29"/>
    </row>
    <row r="628" spans="9:10" x14ac:dyDescent="0.2">
      <c r="I628" s="29"/>
      <c r="J628" s="29"/>
    </row>
    <row r="629" spans="9:10" x14ac:dyDescent="0.2">
      <c r="I629" s="29"/>
      <c r="J629" s="29"/>
    </row>
    <row r="630" spans="9:10" x14ac:dyDescent="0.2">
      <c r="I630" s="29"/>
      <c r="J630" s="29"/>
    </row>
    <row r="631" spans="9:10" x14ac:dyDescent="0.2">
      <c r="I631" s="29"/>
      <c r="J631" s="29"/>
    </row>
    <row r="632" spans="9:10" x14ac:dyDescent="0.2">
      <c r="I632" s="29"/>
      <c r="J632" s="29"/>
    </row>
    <row r="633" spans="9:10" x14ac:dyDescent="0.2">
      <c r="I633" s="29"/>
      <c r="J633" s="29"/>
    </row>
    <row r="634" spans="9:10" x14ac:dyDescent="0.2">
      <c r="I634" s="29"/>
      <c r="J634" s="29"/>
    </row>
    <row r="635" spans="9:10" x14ac:dyDescent="0.2">
      <c r="I635" s="29"/>
      <c r="J635" s="29"/>
    </row>
    <row r="636" spans="9:10" x14ac:dyDescent="0.2">
      <c r="I636" s="29"/>
      <c r="J636" s="29"/>
    </row>
    <row r="637" spans="9:10" x14ac:dyDescent="0.2">
      <c r="I637" s="29"/>
      <c r="J637" s="29"/>
    </row>
    <row r="638" spans="9:10" x14ac:dyDescent="0.2">
      <c r="I638" s="29"/>
      <c r="J638" s="29"/>
    </row>
    <row r="639" spans="9:10" x14ac:dyDescent="0.2">
      <c r="I639" s="29"/>
      <c r="J639" s="29"/>
    </row>
    <row r="640" spans="9:10" x14ac:dyDescent="0.2">
      <c r="I640" s="29"/>
      <c r="J640" s="29"/>
    </row>
    <row r="641" spans="9:10" x14ac:dyDescent="0.2">
      <c r="I641" s="29"/>
      <c r="J641" s="29"/>
    </row>
    <row r="642" spans="9:10" x14ac:dyDescent="0.2">
      <c r="I642" s="29"/>
      <c r="J642" s="29"/>
    </row>
    <row r="643" spans="9:10" x14ac:dyDescent="0.2">
      <c r="I643" s="29"/>
      <c r="J643" s="29"/>
    </row>
    <row r="644" spans="9:10" x14ac:dyDescent="0.2">
      <c r="I644" s="29"/>
      <c r="J644" s="29"/>
    </row>
    <row r="645" spans="9:10" x14ac:dyDescent="0.2">
      <c r="I645" s="29"/>
      <c r="J645" s="29"/>
    </row>
    <row r="646" spans="9:10" x14ac:dyDescent="0.2">
      <c r="I646" s="29"/>
      <c r="J646" s="29"/>
    </row>
    <row r="647" spans="9:10" x14ac:dyDescent="0.2">
      <c r="I647" s="29"/>
      <c r="J647" s="29"/>
    </row>
    <row r="648" spans="9:10" x14ac:dyDescent="0.2">
      <c r="I648" s="29"/>
      <c r="J648" s="29"/>
    </row>
    <row r="649" spans="9:10" x14ac:dyDescent="0.2">
      <c r="I649" s="29"/>
      <c r="J649" s="29"/>
    </row>
    <row r="650" spans="9:10" x14ac:dyDescent="0.2">
      <c r="I650" s="29"/>
      <c r="J650" s="29"/>
    </row>
    <row r="651" spans="9:10" x14ac:dyDescent="0.2">
      <c r="I651" s="29"/>
      <c r="J651" s="29"/>
    </row>
    <row r="652" spans="9:10" x14ac:dyDescent="0.2">
      <c r="I652" s="29"/>
      <c r="J652" s="29"/>
    </row>
    <row r="653" spans="9:10" x14ac:dyDescent="0.2">
      <c r="I653" s="29"/>
      <c r="J653" s="29"/>
    </row>
    <row r="654" spans="9:10" x14ac:dyDescent="0.2">
      <c r="I654" s="29"/>
      <c r="J654" s="29"/>
    </row>
    <row r="655" spans="9:10" x14ac:dyDescent="0.2">
      <c r="I655" s="29"/>
      <c r="J655" s="29"/>
    </row>
    <row r="656" spans="9:10" x14ac:dyDescent="0.2">
      <c r="I656" s="29"/>
      <c r="J656" s="29"/>
    </row>
    <row r="657" spans="9:10" x14ac:dyDescent="0.2">
      <c r="I657" s="29"/>
      <c r="J657" s="29"/>
    </row>
    <row r="658" spans="9:10" x14ac:dyDescent="0.2">
      <c r="I658" s="29"/>
      <c r="J658" s="29"/>
    </row>
    <row r="659" spans="9:10" x14ac:dyDescent="0.2">
      <c r="I659" s="29"/>
      <c r="J659" s="29"/>
    </row>
    <row r="660" spans="9:10" x14ac:dyDescent="0.2">
      <c r="I660" s="29"/>
      <c r="J660" s="29"/>
    </row>
    <row r="661" spans="9:10" x14ac:dyDescent="0.2">
      <c r="I661" s="29"/>
      <c r="J661" s="29"/>
    </row>
    <row r="662" spans="9:10" x14ac:dyDescent="0.2">
      <c r="I662" s="29"/>
      <c r="J662" s="29"/>
    </row>
    <row r="663" spans="9:10" x14ac:dyDescent="0.2">
      <c r="I663" s="29"/>
      <c r="J663" s="29"/>
    </row>
    <row r="664" spans="9:10" x14ac:dyDescent="0.2">
      <c r="I664" s="29"/>
      <c r="J664" s="29"/>
    </row>
    <row r="665" spans="9:10" x14ac:dyDescent="0.2">
      <c r="I665" s="29"/>
      <c r="J665" s="29"/>
    </row>
    <row r="666" spans="9:10" x14ac:dyDescent="0.2">
      <c r="I666" s="29"/>
      <c r="J666" s="29"/>
    </row>
    <row r="667" spans="9:10" x14ac:dyDescent="0.2">
      <c r="I667" s="29"/>
      <c r="J667" s="29"/>
    </row>
    <row r="668" spans="9:10" x14ac:dyDescent="0.2">
      <c r="I668" s="29"/>
      <c r="J668" s="29"/>
    </row>
    <row r="669" spans="9:10" x14ac:dyDescent="0.2">
      <c r="I669" s="29"/>
      <c r="J669" s="29"/>
    </row>
    <row r="670" spans="9:10" x14ac:dyDescent="0.2">
      <c r="I670" s="29"/>
      <c r="J670" s="29"/>
    </row>
    <row r="671" spans="9:10" x14ac:dyDescent="0.2">
      <c r="I671" s="29"/>
      <c r="J671" s="29"/>
    </row>
    <row r="672" spans="9:10" x14ac:dyDescent="0.2">
      <c r="I672" s="29"/>
      <c r="J672" s="29"/>
    </row>
    <row r="673" spans="9:10" x14ac:dyDescent="0.2">
      <c r="I673" s="29"/>
      <c r="J673" s="29"/>
    </row>
    <row r="674" spans="9:10" x14ac:dyDescent="0.2">
      <c r="I674" s="29"/>
      <c r="J674" s="29"/>
    </row>
    <row r="675" spans="9:10" x14ac:dyDescent="0.2">
      <c r="I675" s="29"/>
      <c r="J675" s="29"/>
    </row>
    <row r="676" spans="9:10" x14ac:dyDescent="0.2">
      <c r="I676" s="29"/>
      <c r="J676" s="29"/>
    </row>
    <row r="677" spans="9:10" x14ac:dyDescent="0.2">
      <c r="I677" s="29"/>
      <c r="J677" s="29"/>
    </row>
    <row r="678" spans="9:10" x14ac:dyDescent="0.2">
      <c r="I678" s="29"/>
      <c r="J678" s="29"/>
    </row>
    <row r="679" spans="9:10" x14ac:dyDescent="0.2">
      <c r="I679" s="29"/>
      <c r="J679" s="29"/>
    </row>
    <row r="680" spans="9:10" x14ac:dyDescent="0.2">
      <c r="I680" s="29"/>
      <c r="J680" s="29"/>
    </row>
    <row r="681" spans="9:10" x14ac:dyDescent="0.2">
      <c r="I681" s="29"/>
      <c r="J681" s="29"/>
    </row>
    <row r="682" spans="9:10" x14ac:dyDescent="0.2">
      <c r="I682" s="29"/>
      <c r="J682" s="29"/>
    </row>
    <row r="683" spans="9:10" x14ac:dyDescent="0.2">
      <c r="I683" s="29"/>
      <c r="J683" s="29"/>
    </row>
    <row r="684" spans="9:10" x14ac:dyDescent="0.2">
      <c r="I684" s="29"/>
      <c r="J684" s="29"/>
    </row>
    <row r="685" spans="9:10" x14ac:dyDescent="0.2">
      <c r="I685" s="29"/>
      <c r="J685" s="29"/>
    </row>
    <row r="686" spans="9:10" x14ac:dyDescent="0.2">
      <c r="I686" s="29"/>
      <c r="J686" s="29"/>
    </row>
    <row r="687" spans="9:10" x14ac:dyDescent="0.2">
      <c r="I687" s="29"/>
      <c r="J687" s="29"/>
    </row>
    <row r="688" spans="9:10" x14ac:dyDescent="0.2">
      <c r="I688" s="29"/>
      <c r="J688" s="29"/>
    </row>
    <row r="689" spans="9:10" x14ac:dyDescent="0.2">
      <c r="I689" s="29"/>
      <c r="J689" s="29"/>
    </row>
    <row r="690" spans="9:10" x14ac:dyDescent="0.2">
      <c r="I690" s="29"/>
      <c r="J690" s="29"/>
    </row>
    <row r="691" spans="9:10" x14ac:dyDescent="0.2">
      <c r="I691" s="29"/>
      <c r="J691" s="29"/>
    </row>
    <row r="692" spans="9:10" x14ac:dyDescent="0.2">
      <c r="I692" s="29"/>
      <c r="J692" s="29"/>
    </row>
    <row r="693" spans="9:10" x14ac:dyDescent="0.2">
      <c r="I693" s="29"/>
      <c r="J693" s="29"/>
    </row>
    <row r="694" spans="9:10" x14ac:dyDescent="0.2">
      <c r="I694" s="29"/>
      <c r="J694" s="29"/>
    </row>
    <row r="695" spans="9:10" x14ac:dyDescent="0.2">
      <c r="I695" s="29"/>
      <c r="J695" s="29"/>
    </row>
    <row r="696" spans="9:10" x14ac:dyDescent="0.2">
      <c r="I696" s="29"/>
      <c r="J696" s="29"/>
    </row>
    <row r="697" spans="9:10" x14ac:dyDescent="0.2">
      <c r="I697" s="29"/>
      <c r="J697" s="29"/>
    </row>
    <row r="698" spans="9:10" x14ac:dyDescent="0.2">
      <c r="I698" s="29"/>
      <c r="J698" s="29"/>
    </row>
    <row r="699" spans="9:10" x14ac:dyDescent="0.2">
      <c r="I699" s="29"/>
      <c r="J699" s="29"/>
    </row>
    <row r="700" spans="9:10" x14ac:dyDescent="0.2">
      <c r="I700" s="29"/>
      <c r="J700" s="29"/>
    </row>
    <row r="701" spans="9:10" x14ac:dyDescent="0.2">
      <c r="I701" s="29"/>
      <c r="J701" s="29"/>
    </row>
    <row r="702" spans="9:10" x14ac:dyDescent="0.2">
      <c r="I702" s="29"/>
      <c r="J702" s="29"/>
    </row>
    <row r="703" spans="9:10" x14ac:dyDescent="0.2">
      <c r="I703" s="29"/>
      <c r="J703" s="29"/>
    </row>
    <row r="704" spans="9:10" x14ac:dyDescent="0.2">
      <c r="I704" s="29"/>
      <c r="J704" s="29"/>
    </row>
    <row r="705" spans="9:10" x14ac:dyDescent="0.2">
      <c r="I705" s="29"/>
      <c r="J705" s="29"/>
    </row>
    <row r="706" spans="9:10" x14ac:dyDescent="0.2">
      <c r="I706" s="29"/>
      <c r="J706" s="29"/>
    </row>
    <row r="707" spans="9:10" x14ac:dyDescent="0.2">
      <c r="I707" s="29"/>
      <c r="J707" s="29"/>
    </row>
    <row r="708" spans="9:10" x14ac:dyDescent="0.2">
      <c r="I708" s="29"/>
      <c r="J708" s="29"/>
    </row>
    <row r="709" spans="9:10" x14ac:dyDescent="0.2">
      <c r="I709" s="29"/>
      <c r="J709" s="29"/>
    </row>
    <row r="710" spans="9:10" x14ac:dyDescent="0.2">
      <c r="I710" s="29"/>
      <c r="J710" s="29"/>
    </row>
    <row r="711" spans="9:10" x14ac:dyDescent="0.2">
      <c r="I711" s="29"/>
      <c r="J711" s="29"/>
    </row>
    <row r="712" spans="9:10" x14ac:dyDescent="0.2">
      <c r="I712" s="29"/>
      <c r="J712" s="29"/>
    </row>
    <row r="713" spans="9:10" x14ac:dyDescent="0.2">
      <c r="I713" s="29"/>
      <c r="J713" s="29"/>
    </row>
    <row r="714" spans="9:10" x14ac:dyDescent="0.2">
      <c r="I714" s="29"/>
      <c r="J714" s="29"/>
    </row>
    <row r="715" spans="9:10" x14ac:dyDescent="0.2">
      <c r="I715" s="29"/>
      <c r="J715" s="29"/>
    </row>
    <row r="716" spans="9:10" x14ac:dyDescent="0.2">
      <c r="I716" s="29"/>
      <c r="J716" s="29"/>
    </row>
    <row r="717" spans="9:10" x14ac:dyDescent="0.2">
      <c r="I717" s="29"/>
      <c r="J717" s="29"/>
    </row>
    <row r="718" spans="9:10" x14ac:dyDescent="0.2">
      <c r="I718" s="29"/>
      <c r="J718" s="29"/>
    </row>
    <row r="719" spans="9:10" x14ac:dyDescent="0.2">
      <c r="I719" s="29"/>
      <c r="J719" s="29"/>
    </row>
    <row r="720" spans="9:10" x14ac:dyDescent="0.2">
      <c r="I720" s="29"/>
      <c r="J720" s="29"/>
    </row>
    <row r="721" spans="9:10" x14ac:dyDescent="0.2">
      <c r="I721" s="29"/>
      <c r="J721" s="29"/>
    </row>
    <row r="722" spans="9:10" x14ac:dyDescent="0.2">
      <c r="I722" s="29"/>
      <c r="J722" s="29"/>
    </row>
    <row r="723" spans="9:10" x14ac:dyDescent="0.2">
      <c r="I723" s="29"/>
      <c r="J723" s="29"/>
    </row>
    <row r="724" spans="9:10" x14ac:dyDescent="0.2">
      <c r="I724" s="29"/>
      <c r="J724" s="29"/>
    </row>
    <row r="725" spans="9:10" x14ac:dyDescent="0.2">
      <c r="I725" s="29"/>
      <c r="J725" s="29"/>
    </row>
    <row r="726" spans="9:10" x14ac:dyDescent="0.2">
      <c r="I726" s="29"/>
      <c r="J726" s="29"/>
    </row>
    <row r="727" spans="9:10" x14ac:dyDescent="0.2">
      <c r="I727" s="29"/>
      <c r="J727" s="29"/>
    </row>
    <row r="728" spans="9:10" x14ac:dyDescent="0.2">
      <c r="I728" s="29"/>
      <c r="J728" s="29"/>
    </row>
    <row r="729" spans="9:10" x14ac:dyDescent="0.2">
      <c r="I729" s="29"/>
      <c r="J729" s="29"/>
    </row>
    <row r="730" spans="9:10" x14ac:dyDescent="0.2">
      <c r="I730" s="29"/>
      <c r="J730" s="29"/>
    </row>
    <row r="731" spans="9:10" x14ac:dyDescent="0.2">
      <c r="I731" s="29"/>
      <c r="J731" s="29"/>
    </row>
    <row r="732" spans="9:10" x14ac:dyDescent="0.2">
      <c r="I732" s="29"/>
      <c r="J732" s="29"/>
    </row>
    <row r="733" spans="9:10" x14ac:dyDescent="0.2">
      <c r="I733" s="29"/>
      <c r="J733" s="29"/>
    </row>
    <row r="734" spans="9:10" x14ac:dyDescent="0.2">
      <c r="I734" s="29"/>
      <c r="J734" s="29"/>
    </row>
    <row r="735" spans="9:10" x14ac:dyDescent="0.2">
      <c r="I735" s="29"/>
      <c r="J735" s="29"/>
    </row>
    <row r="736" spans="9:10" x14ac:dyDescent="0.2">
      <c r="I736" s="29"/>
      <c r="J736" s="29"/>
    </row>
    <row r="737" spans="9:10" x14ac:dyDescent="0.2">
      <c r="I737" s="29"/>
      <c r="J737" s="29"/>
    </row>
    <row r="738" spans="9:10" x14ac:dyDescent="0.2">
      <c r="I738" s="29"/>
      <c r="J738" s="29"/>
    </row>
    <row r="739" spans="9:10" x14ac:dyDescent="0.2">
      <c r="I739" s="29"/>
      <c r="J739" s="29"/>
    </row>
    <row r="740" spans="9:10" x14ac:dyDescent="0.2">
      <c r="I740" s="29"/>
      <c r="J740" s="29"/>
    </row>
    <row r="741" spans="9:10" x14ac:dyDescent="0.2">
      <c r="I741" s="29"/>
      <c r="J741" s="29"/>
    </row>
    <row r="742" spans="9:10" x14ac:dyDescent="0.2">
      <c r="I742" s="29"/>
      <c r="J742" s="29"/>
    </row>
    <row r="743" spans="9:10" x14ac:dyDescent="0.2">
      <c r="I743" s="29"/>
      <c r="J743" s="29"/>
    </row>
    <row r="744" spans="9:10" x14ac:dyDescent="0.2">
      <c r="I744" s="29"/>
      <c r="J744" s="29"/>
    </row>
    <row r="745" spans="9:10" x14ac:dyDescent="0.2">
      <c r="I745" s="29"/>
      <c r="J745" s="29"/>
    </row>
    <row r="746" spans="9:10" x14ac:dyDescent="0.2">
      <c r="I746" s="29"/>
      <c r="J746" s="29"/>
    </row>
    <row r="747" spans="9:10" x14ac:dyDescent="0.2">
      <c r="I747" s="29"/>
      <c r="J747" s="29"/>
    </row>
    <row r="748" spans="9:10" x14ac:dyDescent="0.2">
      <c r="I748" s="29"/>
      <c r="J748" s="29"/>
    </row>
    <row r="749" spans="9:10" x14ac:dyDescent="0.2">
      <c r="I749" s="29"/>
      <c r="J749" s="29"/>
    </row>
    <row r="750" spans="9:10" x14ac:dyDescent="0.2">
      <c r="I750" s="29"/>
      <c r="J750" s="29"/>
    </row>
    <row r="751" spans="9:10" x14ac:dyDescent="0.2">
      <c r="I751" s="29"/>
      <c r="J751" s="29"/>
    </row>
    <row r="752" spans="9:10" x14ac:dyDescent="0.2">
      <c r="I752" s="29"/>
      <c r="J752" s="29"/>
    </row>
    <row r="753" spans="9:10" x14ac:dyDescent="0.2">
      <c r="I753" s="29"/>
      <c r="J753" s="29"/>
    </row>
    <row r="754" spans="9:10" x14ac:dyDescent="0.2">
      <c r="I754" s="29"/>
      <c r="J754" s="29"/>
    </row>
    <row r="755" spans="9:10" x14ac:dyDescent="0.2">
      <c r="I755" s="29"/>
      <c r="J755" s="29"/>
    </row>
    <row r="756" spans="9:10" x14ac:dyDescent="0.2">
      <c r="I756" s="29"/>
      <c r="J756" s="29"/>
    </row>
    <row r="757" spans="9:10" x14ac:dyDescent="0.2">
      <c r="I757" s="29"/>
      <c r="J757" s="29"/>
    </row>
    <row r="758" spans="9:10" x14ac:dyDescent="0.2">
      <c r="I758" s="29"/>
      <c r="J758" s="29"/>
    </row>
    <row r="759" spans="9:10" x14ac:dyDescent="0.2">
      <c r="I759" s="29"/>
      <c r="J759" s="29"/>
    </row>
    <row r="760" spans="9:10" x14ac:dyDescent="0.2">
      <c r="I760" s="29"/>
      <c r="J760" s="29"/>
    </row>
    <row r="761" spans="9:10" x14ac:dyDescent="0.2">
      <c r="I761" s="29"/>
      <c r="J761" s="29"/>
    </row>
    <row r="762" spans="9:10" x14ac:dyDescent="0.2">
      <c r="I762" s="29"/>
      <c r="J762" s="29"/>
    </row>
    <row r="763" spans="9:10" x14ac:dyDescent="0.2">
      <c r="I763" s="29"/>
      <c r="J763" s="29"/>
    </row>
    <row r="764" spans="9:10" x14ac:dyDescent="0.2">
      <c r="I764" s="29"/>
      <c r="J764" s="29"/>
    </row>
    <row r="765" spans="9:10" x14ac:dyDescent="0.2">
      <c r="I765" s="29"/>
      <c r="J765" s="29"/>
    </row>
    <row r="766" spans="9:10" x14ac:dyDescent="0.2">
      <c r="I766" s="29"/>
      <c r="J766" s="29"/>
    </row>
    <row r="767" spans="9:10" x14ac:dyDescent="0.2">
      <c r="I767" s="29"/>
      <c r="J767" s="29"/>
    </row>
    <row r="768" spans="9:10" x14ac:dyDescent="0.2">
      <c r="I768" s="29"/>
      <c r="J768" s="29"/>
    </row>
    <row r="769" spans="9:10" x14ac:dyDescent="0.2">
      <c r="I769" s="29"/>
      <c r="J769" s="29"/>
    </row>
    <row r="770" spans="9:10" x14ac:dyDescent="0.2">
      <c r="I770" s="29"/>
      <c r="J770" s="29"/>
    </row>
    <row r="771" spans="9:10" x14ac:dyDescent="0.2">
      <c r="I771" s="29"/>
      <c r="J771" s="29"/>
    </row>
    <row r="772" spans="9:10" x14ac:dyDescent="0.2">
      <c r="I772" s="29"/>
      <c r="J772" s="29"/>
    </row>
    <row r="773" spans="9:10" x14ac:dyDescent="0.2">
      <c r="I773" s="29"/>
      <c r="J773" s="29"/>
    </row>
    <row r="774" spans="9:10" x14ac:dyDescent="0.2">
      <c r="I774" s="29"/>
      <c r="J774" s="29"/>
    </row>
    <row r="775" spans="9:10" x14ac:dyDescent="0.2">
      <c r="I775" s="29"/>
      <c r="J775" s="29"/>
    </row>
    <row r="776" spans="9:10" x14ac:dyDescent="0.2">
      <c r="I776" s="29"/>
      <c r="J776" s="29"/>
    </row>
    <row r="777" spans="9:10" x14ac:dyDescent="0.2">
      <c r="I777" s="29"/>
      <c r="J777" s="29"/>
    </row>
    <row r="778" spans="9:10" x14ac:dyDescent="0.2">
      <c r="I778" s="29"/>
      <c r="J778" s="29"/>
    </row>
    <row r="779" spans="9:10" x14ac:dyDescent="0.2">
      <c r="I779" s="29"/>
      <c r="J779" s="29"/>
    </row>
    <row r="780" spans="9:10" x14ac:dyDescent="0.2">
      <c r="I780" s="29"/>
      <c r="J780" s="29"/>
    </row>
    <row r="781" spans="9:10" x14ac:dyDescent="0.2">
      <c r="I781" s="29"/>
      <c r="J781" s="29"/>
    </row>
    <row r="782" spans="9:10" x14ac:dyDescent="0.2">
      <c r="I782" s="29"/>
      <c r="J782" s="29"/>
    </row>
    <row r="783" spans="9:10" x14ac:dyDescent="0.2">
      <c r="I783" s="29"/>
      <c r="J783" s="29"/>
    </row>
    <row r="784" spans="9:10" x14ac:dyDescent="0.2">
      <c r="I784" s="29"/>
      <c r="J784" s="29"/>
    </row>
    <row r="785" spans="9:10" x14ac:dyDescent="0.2">
      <c r="I785" s="29"/>
      <c r="J785" s="29"/>
    </row>
    <row r="786" spans="9:10" x14ac:dyDescent="0.2">
      <c r="I786" s="29"/>
      <c r="J786" s="29"/>
    </row>
    <row r="787" spans="9:10" x14ac:dyDescent="0.2">
      <c r="I787" s="29"/>
      <c r="J787" s="29"/>
    </row>
    <row r="788" spans="9:10" x14ac:dyDescent="0.2">
      <c r="I788" s="29"/>
      <c r="J788" s="29"/>
    </row>
    <row r="789" spans="9:10" x14ac:dyDescent="0.2">
      <c r="I789" s="29"/>
      <c r="J789" s="29"/>
    </row>
    <row r="790" spans="9:10" x14ac:dyDescent="0.2">
      <c r="I790" s="29"/>
      <c r="J790" s="29"/>
    </row>
    <row r="791" spans="9:10" x14ac:dyDescent="0.2">
      <c r="I791" s="29"/>
      <c r="J791" s="29"/>
    </row>
    <row r="792" spans="9:10" x14ac:dyDescent="0.2">
      <c r="I792" s="29"/>
      <c r="J792" s="29"/>
    </row>
    <row r="793" spans="9:10" x14ac:dyDescent="0.2">
      <c r="I793" s="29"/>
      <c r="J793" s="29"/>
    </row>
    <row r="794" spans="9:10" x14ac:dyDescent="0.2">
      <c r="I794" s="29"/>
      <c r="J794" s="29"/>
    </row>
    <row r="795" spans="9:10" x14ac:dyDescent="0.2">
      <c r="I795" s="29"/>
      <c r="J795" s="29"/>
    </row>
    <row r="796" spans="9:10" x14ac:dyDescent="0.2">
      <c r="I796" s="29"/>
      <c r="J796" s="29"/>
    </row>
    <row r="797" spans="9:10" x14ac:dyDescent="0.2">
      <c r="I797" s="29"/>
      <c r="J797" s="29"/>
    </row>
    <row r="798" spans="9:10" x14ac:dyDescent="0.2">
      <c r="I798" s="29"/>
      <c r="J798" s="29"/>
    </row>
    <row r="799" spans="9:10" x14ac:dyDescent="0.2">
      <c r="I799" s="29"/>
      <c r="J799" s="29"/>
    </row>
    <row r="800" spans="9:10" x14ac:dyDescent="0.2">
      <c r="I800" s="29"/>
      <c r="J800" s="29"/>
    </row>
    <row r="801" spans="9:10" x14ac:dyDescent="0.2">
      <c r="I801" s="29"/>
      <c r="J801" s="29"/>
    </row>
    <row r="802" spans="9:10" x14ac:dyDescent="0.2">
      <c r="I802" s="29"/>
      <c r="J802" s="29"/>
    </row>
    <row r="803" spans="9:10" x14ac:dyDescent="0.2">
      <c r="I803" s="29"/>
      <c r="J803" s="29"/>
    </row>
    <row r="804" spans="9:10" x14ac:dyDescent="0.2">
      <c r="I804" s="29"/>
      <c r="J804" s="29"/>
    </row>
    <row r="805" spans="9:10" x14ac:dyDescent="0.2">
      <c r="I805" s="29"/>
      <c r="J805" s="29"/>
    </row>
    <row r="806" spans="9:10" x14ac:dyDescent="0.2">
      <c r="I806" s="29"/>
      <c r="J806" s="29"/>
    </row>
    <row r="807" spans="9:10" x14ac:dyDescent="0.2">
      <c r="I807" s="29"/>
      <c r="J807" s="29"/>
    </row>
    <row r="808" spans="9:10" x14ac:dyDescent="0.2">
      <c r="I808" s="29"/>
      <c r="J808" s="29"/>
    </row>
    <row r="809" spans="9:10" x14ac:dyDescent="0.2">
      <c r="I809" s="29"/>
      <c r="J809" s="29"/>
    </row>
    <row r="810" spans="9:10" x14ac:dyDescent="0.2">
      <c r="I810" s="29"/>
      <c r="J810" s="29"/>
    </row>
    <row r="811" spans="9:10" x14ac:dyDescent="0.2">
      <c r="I811" s="29"/>
      <c r="J811" s="29"/>
    </row>
    <row r="812" spans="9:10" x14ac:dyDescent="0.2">
      <c r="I812" s="29"/>
      <c r="J812" s="29"/>
    </row>
    <row r="813" spans="9:10" x14ac:dyDescent="0.2">
      <c r="I813" s="29"/>
      <c r="J813" s="29"/>
    </row>
    <row r="814" spans="9:10" x14ac:dyDescent="0.2">
      <c r="I814" s="29"/>
      <c r="J814" s="29"/>
    </row>
    <row r="815" spans="9:10" x14ac:dyDescent="0.2">
      <c r="I815" s="29"/>
      <c r="J815" s="29"/>
    </row>
    <row r="816" spans="9:10" x14ac:dyDescent="0.2">
      <c r="I816" s="29"/>
      <c r="J816" s="29"/>
    </row>
    <row r="817" spans="9:10" x14ac:dyDescent="0.2">
      <c r="I817" s="29"/>
      <c r="J817" s="29"/>
    </row>
    <row r="818" spans="9:10" x14ac:dyDescent="0.2">
      <c r="I818" s="29"/>
      <c r="J818" s="29"/>
    </row>
    <row r="819" spans="9:10" x14ac:dyDescent="0.2">
      <c r="I819" s="29"/>
      <c r="J819" s="29"/>
    </row>
    <row r="820" spans="9:10" x14ac:dyDescent="0.2">
      <c r="I820" s="29"/>
      <c r="J820" s="29"/>
    </row>
    <row r="821" spans="9:10" x14ac:dyDescent="0.2">
      <c r="I821" s="29"/>
      <c r="J821" s="29"/>
    </row>
    <row r="822" spans="9:10" x14ac:dyDescent="0.2">
      <c r="I822" s="29"/>
      <c r="J822" s="29"/>
    </row>
    <row r="823" spans="9:10" x14ac:dyDescent="0.2">
      <c r="I823" s="29"/>
      <c r="J823" s="29"/>
    </row>
    <row r="824" spans="9:10" x14ac:dyDescent="0.2">
      <c r="I824" s="29"/>
      <c r="J824" s="29"/>
    </row>
    <row r="825" spans="9:10" x14ac:dyDescent="0.2">
      <c r="I825" s="29"/>
      <c r="J825" s="29"/>
    </row>
    <row r="826" spans="9:10" x14ac:dyDescent="0.2">
      <c r="I826" s="29"/>
      <c r="J826" s="29"/>
    </row>
    <row r="827" spans="9:10" x14ac:dyDescent="0.2">
      <c r="I827" s="29"/>
      <c r="J827" s="29"/>
    </row>
    <row r="828" spans="9:10" x14ac:dyDescent="0.2">
      <c r="I828" s="29"/>
      <c r="J828" s="29"/>
    </row>
    <row r="829" spans="9:10" x14ac:dyDescent="0.2">
      <c r="I829" s="29"/>
      <c r="J829" s="29"/>
    </row>
    <row r="830" spans="9:10" x14ac:dyDescent="0.2">
      <c r="I830" s="29"/>
      <c r="J830" s="29"/>
    </row>
    <row r="831" spans="9:10" x14ac:dyDescent="0.2">
      <c r="I831" s="29"/>
      <c r="J831" s="29"/>
    </row>
    <row r="832" spans="9:10" x14ac:dyDescent="0.2">
      <c r="I832" s="29"/>
      <c r="J832" s="29"/>
    </row>
    <row r="833" spans="9:10" x14ac:dyDescent="0.2">
      <c r="I833" s="29"/>
      <c r="J833" s="29"/>
    </row>
    <row r="834" spans="9:10" x14ac:dyDescent="0.2">
      <c r="I834" s="29"/>
      <c r="J834" s="29"/>
    </row>
    <row r="835" spans="9:10" x14ac:dyDescent="0.2">
      <c r="I835" s="29"/>
      <c r="J835" s="29"/>
    </row>
    <row r="836" spans="9:10" x14ac:dyDescent="0.2">
      <c r="I836" s="29"/>
      <c r="J836" s="29"/>
    </row>
    <row r="837" spans="9:10" x14ac:dyDescent="0.2">
      <c r="I837" s="29"/>
      <c r="J837" s="29"/>
    </row>
    <row r="838" spans="9:10" x14ac:dyDescent="0.2">
      <c r="I838" s="29"/>
      <c r="J838" s="29"/>
    </row>
    <row r="839" spans="9:10" x14ac:dyDescent="0.2">
      <c r="I839" s="29"/>
      <c r="J839" s="29"/>
    </row>
    <row r="840" spans="9:10" x14ac:dyDescent="0.2">
      <c r="I840" s="29"/>
      <c r="J840" s="29"/>
    </row>
    <row r="841" spans="9:10" x14ac:dyDescent="0.2">
      <c r="I841" s="29"/>
      <c r="J841" s="29"/>
    </row>
    <row r="842" spans="9:10" x14ac:dyDescent="0.2">
      <c r="I842" s="29"/>
      <c r="J842" s="29"/>
    </row>
    <row r="843" spans="9:10" x14ac:dyDescent="0.2">
      <c r="I843" s="29"/>
      <c r="J843" s="29"/>
    </row>
    <row r="844" spans="9:10" x14ac:dyDescent="0.2">
      <c r="I844" s="29"/>
      <c r="J844" s="29"/>
    </row>
    <row r="845" spans="9:10" x14ac:dyDescent="0.2">
      <c r="I845" s="29"/>
      <c r="J845" s="29"/>
    </row>
    <row r="846" spans="9:10" x14ac:dyDescent="0.2">
      <c r="I846" s="29"/>
      <c r="J846" s="29"/>
    </row>
    <row r="847" spans="9:10" x14ac:dyDescent="0.2">
      <c r="I847" s="29"/>
      <c r="J847" s="29"/>
    </row>
    <row r="848" spans="9:10" x14ac:dyDescent="0.2">
      <c r="I848" s="29"/>
      <c r="J848" s="29"/>
    </row>
    <row r="849" spans="9:10" x14ac:dyDescent="0.2">
      <c r="I849" s="29"/>
      <c r="J849" s="29"/>
    </row>
    <row r="850" spans="9:10" x14ac:dyDescent="0.2">
      <c r="I850" s="29"/>
      <c r="J850" s="29"/>
    </row>
    <row r="851" spans="9:10" x14ac:dyDescent="0.2">
      <c r="I851" s="29"/>
      <c r="J851" s="29"/>
    </row>
    <row r="852" spans="9:10" x14ac:dyDescent="0.2">
      <c r="I852" s="29"/>
      <c r="J852" s="29"/>
    </row>
    <row r="853" spans="9:10" x14ac:dyDescent="0.2">
      <c r="I853" s="29"/>
      <c r="J853" s="29"/>
    </row>
    <row r="854" spans="9:10" x14ac:dyDescent="0.2">
      <c r="I854" s="29"/>
      <c r="J854" s="29"/>
    </row>
    <row r="855" spans="9:10" x14ac:dyDescent="0.2">
      <c r="I855" s="29"/>
      <c r="J855" s="29"/>
    </row>
    <row r="856" spans="9:10" x14ac:dyDescent="0.2">
      <c r="I856" s="29"/>
      <c r="J856" s="29"/>
    </row>
    <row r="857" spans="9:10" x14ac:dyDescent="0.2">
      <c r="I857" s="29"/>
      <c r="J857" s="29"/>
    </row>
    <row r="858" spans="9:10" x14ac:dyDescent="0.2">
      <c r="I858" s="29"/>
      <c r="J858" s="29"/>
    </row>
    <row r="859" spans="9:10" x14ac:dyDescent="0.2">
      <c r="I859" s="29"/>
      <c r="J859" s="29"/>
    </row>
    <row r="860" spans="9:10" x14ac:dyDescent="0.2">
      <c r="I860" s="29"/>
      <c r="J860" s="29"/>
    </row>
    <row r="861" spans="9:10" x14ac:dyDescent="0.2">
      <c r="I861" s="29"/>
      <c r="J861" s="29"/>
    </row>
    <row r="862" spans="9:10" x14ac:dyDescent="0.2">
      <c r="I862" s="29"/>
      <c r="J862" s="29"/>
    </row>
    <row r="863" spans="9:10" x14ac:dyDescent="0.2">
      <c r="I863" s="29"/>
      <c r="J863" s="29"/>
    </row>
    <row r="864" spans="9:10" x14ac:dyDescent="0.2">
      <c r="I864" s="29"/>
      <c r="J864" s="29"/>
    </row>
    <row r="865" spans="9:10" x14ac:dyDescent="0.2">
      <c r="I865" s="29"/>
      <c r="J865" s="29"/>
    </row>
    <row r="866" spans="9:10" x14ac:dyDescent="0.2">
      <c r="I866" s="29"/>
      <c r="J866" s="29"/>
    </row>
    <row r="867" spans="9:10" x14ac:dyDescent="0.2">
      <c r="I867" s="29"/>
      <c r="J867" s="29"/>
    </row>
    <row r="868" spans="9:10" x14ac:dyDescent="0.2">
      <c r="I868" s="29"/>
      <c r="J868" s="29"/>
    </row>
    <row r="869" spans="9:10" x14ac:dyDescent="0.2">
      <c r="I869" s="29"/>
      <c r="J869" s="29"/>
    </row>
    <row r="870" spans="9:10" x14ac:dyDescent="0.2">
      <c r="I870" s="29"/>
      <c r="J870" s="29"/>
    </row>
    <row r="871" spans="9:10" x14ac:dyDescent="0.2">
      <c r="I871" s="29"/>
      <c r="J871" s="29"/>
    </row>
    <row r="872" spans="9:10" x14ac:dyDescent="0.2">
      <c r="I872" s="29"/>
      <c r="J872" s="29"/>
    </row>
    <row r="873" spans="9:10" x14ac:dyDescent="0.2">
      <c r="I873" s="29"/>
      <c r="J873" s="29"/>
    </row>
    <row r="874" spans="9:10" x14ac:dyDescent="0.2">
      <c r="I874" s="29"/>
      <c r="J874" s="29"/>
    </row>
    <row r="875" spans="9:10" x14ac:dyDescent="0.2">
      <c r="I875" s="29"/>
      <c r="J875" s="29"/>
    </row>
    <row r="876" spans="9:10" x14ac:dyDescent="0.2">
      <c r="I876" s="29"/>
      <c r="J876" s="29"/>
    </row>
    <row r="877" spans="9:10" x14ac:dyDescent="0.2">
      <c r="I877" s="29"/>
      <c r="J877" s="29"/>
    </row>
    <row r="878" spans="9:10" x14ac:dyDescent="0.2">
      <c r="I878" s="29"/>
      <c r="J878" s="29"/>
    </row>
    <row r="879" spans="9:10" x14ac:dyDescent="0.2">
      <c r="I879" s="29"/>
      <c r="J879" s="29"/>
    </row>
    <row r="880" spans="9:10" x14ac:dyDescent="0.2">
      <c r="I880" s="29"/>
      <c r="J880" s="29"/>
    </row>
    <row r="881" spans="9:10" x14ac:dyDescent="0.2">
      <c r="I881" s="29"/>
      <c r="J881" s="29"/>
    </row>
    <row r="882" spans="9:10" x14ac:dyDescent="0.2">
      <c r="I882" s="29"/>
      <c r="J882" s="29"/>
    </row>
    <row r="883" spans="9:10" x14ac:dyDescent="0.2">
      <c r="I883" s="29"/>
      <c r="J883" s="29"/>
    </row>
    <row r="884" spans="9:10" x14ac:dyDescent="0.2">
      <c r="I884" s="29"/>
      <c r="J884" s="29"/>
    </row>
    <row r="885" spans="9:10" x14ac:dyDescent="0.2">
      <c r="I885" s="29"/>
      <c r="J885" s="29"/>
    </row>
    <row r="886" spans="9:10" x14ac:dyDescent="0.2">
      <c r="I886" s="29"/>
      <c r="J886" s="29"/>
    </row>
    <row r="887" spans="9:10" x14ac:dyDescent="0.2">
      <c r="I887" s="29"/>
      <c r="J887" s="29"/>
    </row>
    <row r="888" spans="9:10" x14ac:dyDescent="0.2">
      <c r="I888" s="29"/>
      <c r="J888" s="29"/>
    </row>
    <row r="889" spans="9:10" x14ac:dyDescent="0.2">
      <c r="I889" s="29"/>
      <c r="J889" s="29"/>
    </row>
    <row r="890" spans="9:10" x14ac:dyDescent="0.2">
      <c r="I890" s="29"/>
      <c r="J890" s="29"/>
    </row>
    <row r="891" spans="9:10" x14ac:dyDescent="0.2">
      <c r="I891" s="29"/>
      <c r="J891" s="29"/>
    </row>
    <row r="892" spans="9:10" x14ac:dyDescent="0.2">
      <c r="I892" s="29"/>
      <c r="J892" s="29"/>
    </row>
    <row r="893" spans="9:10" x14ac:dyDescent="0.2">
      <c r="I893" s="29"/>
      <c r="J893" s="29"/>
    </row>
    <row r="894" spans="9:10" x14ac:dyDescent="0.2">
      <c r="I894" s="29"/>
      <c r="J894" s="29"/>
    </row>
    <row r="895" spans="9:10" x14ac:dyDescent="0.2">
      <c r="I895" s="29"/>
      <c r="J895" s="29"/>
    </row>
    <row r="896" spans="9:10" x14ac:dyDescent="0.2">
      <c r="I896" s="29"/>
      <c r="J896" s="29"/>
    </row>
    <row r="897" spans="9:10" x14ac:dyDescent="0.2">
      <c r="I897" s="29"/>
      <c r="J897" s="29"/>
    </row>
    <row r="898" spans="9:10" x14ac:dyDescent="0.2">
      <c r="I898" s="29"/>
      <c r="J898" s="29"/>
    </row>
    <row r="899" spans="9:10" x14ac:dyDescent="0.2">
      <c r="I899" s="29"/>
      <c r="J899" s="29"/>
    </row>
    <row r="900" spans="9:10" x14ac:dyDescent="0.2">
      <c r="I900" s="29"/>
      <c r="J900" s="29"/>
    </row>
    <row r="901" spans="9:10" x14ac:dyDescent="0.2">
      <c r="I901" s="29"/>
      <c r="J901" s="29"/>
    </row>
    <row r="902" spans="9:10" x14ac:dyDescent="0.2">
      <c r="I902" s="29"/>
      <c r="J902" s="29"/>
    </row>
    <row r="903" spans="9:10" x14ac:dyDescent="0.2">
      <c r="I903" s="29"/>
      <c r="J903" s="29"/>
    </row>
    <row r="904" spans="9:10" x14ac:dyDescent="0.2">
      <c r="I904" s="29"/>
      <c r="J904" s="29"/>
    </row>
    <row r="905" spans="9:10" x14ac:dyDescent="0.2">
      <c r="I905" s="29"/>
      <c r="J905" s="29"/>
    </row>
    <row r="906" spans="9:10" x14ac:dyDescent="0.2">
      <c r="I906" s="29"/>
      <c r="J906" s="29"/>
    </row>
    <row r="907" spans="9:10" x14ac:dyDescent="0.2">
      <c r="I907" s="29"/>
      <c r="J907" s="29"/>
    </row>
    <row r="908" spans="9:10" x14ac:dyDescent="0.2">
      <c r="I908" s="29"/>
      <c r="J908" s="29"/>
    </row>
    <row r="909" spans="9:10" x14ac:dyDescent="0.2">
      <c r="I909" s="29"/>
      <c r="J909" s="29"/>
    </row>
    <row r="910" spans="9:10" x14ac:dyDescent="0.2">
      <c r="I910" s="29"/>
      <c r="J910" s="29"/>
    </row>
    <row r="911" spans="9:10" x14ac:dyDescent="0.2">
      <c r="I911" s="29"/>
      <c r="J911" s="29"/>
    </row>
    <row r="912" spans="9:10" x14ac:dyDescent="0.2">
      <c r="I912" s="29"/>
      <c r="J912" s="29"/>
    </row>
    <row r="913" spans="9:10" x14ac:dyDescent="0.2">
      <c r="I913" s="29"/>
      <c r="J913" s="29"/>
    </row>
    <row r="914" spans="9:10" x14ac:dyDescent="0.2">
      <c r="I914" s="29"/>
      <c r="J914" s="29"/>
    </row>
    <row r="915" spans="9:10" x14ac:dyDescent="0.2">
      <c r="I915" s="29"/>
      <c r="J915" s="29"/>
    </row>
    <row r="916" spans="9:10" x14ac:dyDescent="0.2">
      <c r="I916" s="29"/>
      <c r="J916" s="29"/>
    </row>
    <row r="917" spans="9:10" x14ac:dyDescent="0.2">
      <c r="I917" s="29"/>
      <c r="J917" s="29"/>
    </row>
    <row r="918" spans="9:10" x14ac:dyDescent="0.2">
      <c r="I918" s="29"/>
      <c r="J918" s="29"/>
    </row>
    <row r="919" spans="9:10" x14ac:dyDescent="0.2">
      <c r="I919" s="29"/>
      <c r="J919" s="29"/>
    </row>
    <row r="920" spans="9:10" x14ac:dyDescent="0.2">
      <c r="I920" s="29"/>
      <c r="J920" s="29"/>
    </row>
    <row r="921" spans="9:10" x14ac:dyDescent="0.2">
      <c r="I921" s="29"/>
      <c r="J921" s="29"/>
    </row>
    <row r="922" spans="9:10" x14ac:dyDescent="0.2">
      <c r="I922" s="29"/>
      <c r="J922" s="29"/>
    </row>
    <row r="923" spans="9:10" x14ac:dyDescent="0.2">
      <c r="I923" s="29"/>
      <c r="J923" s="29"/>
    </row>
    <row r="924" spans="9:10" x14ac:dyDescent="0.2">
      <c r="I924" s="29"/>
      <c r="J924" s="29"/>
    </row>
    <row r="925" spans="9:10" x14ac:dyDescent="0.2">
      <c r="I925" s="29"/>
      <c r="J925" s="29"/>
    </row>
    <row r="926" spans="9:10" x14ac:dyDescent="0.2">
      <c r="I926" s="29"/>
      <c r="J926" s="29"/>
    </row>
    <row r="927" spans="9:10" x14ac:dyDescent="0.2">
      <c r="I927" s="29"/>
      <c r="J927" s="29"/>
    </row>
    <row r="928" spans="9:10" x14ac:dyDescent="0.2">
      <c r="I928" s="29"/>
      <c r="J928" s="29"/>
    </row>
    <row r="929" spans="9:10" x14ac:dyDescent="0.2">
      <c r="I929" s="29"/>
      <c r="J929" s="29"/>
    </row>
    <row r="930" spans="9:10" x14ac:dyDescent="0.2">
      <c r="I930" s="29"/>
      <c r="J930" s="29"/>
    </row>
    <row r="931" spans="9:10" x14ac:dyDescent="0.2">
      <c r="I931" s="29"/>
      <c r="J931" s="29"/>
    </row>
    <row r="932" spans="9:10" x14ac:dyDescent="0.2">
      <c r="I932" s="29"/>
      <c r="J932" s="29"/>
    </row>
    <row r="933" spans="9:10" x14ac:dyDescent="0.2">
      <c r="I933" s="29"/>
      <c r="J933" s="29"/>
    </row>
    <row r="934" spans="9:10" x14ac:dyDescent="0.2">
      <c r="I934" s="29"/>
      <c r="J934" s="29"/>
    </row>
    <row r="935" spans="9:10" x14ac:dyDescent="0.2">
      <c r="I935" s="29"/>
      <c r="J935" s="29"/>
    </row>
    <row r="936" spans="9:10" x14ac:dyDescent="0.2">
      <c r="I936" s="29"/>
      <c r="J936" s="29"/>
    </row>
    <row r="937" spans="9:10" x14ac:dyDescent="0.2">
      <c r="I937" s="29"/>
      <c r="J937" s="29"/>
    </row>
    <row r="938" spans="9:10" x14ac:dyDescent="0.2">
      <c r="I938" s="29"/>
      <c r="J938" s="29"/>
    </row>
    <row r="939" spans="9:10" x14ac:dyDescent="0.2">
      <c r="I939" s="29"/>
      <c r="J939" s="29"/>
    </row>
    <row r="940" spans="9:10" x14ac:dyDescent="0.2">
      <c r="I940" s="29"/>
      <c r="J940" s="29"/>
    </row>
    <row r="941" spans="9:10" x14ac:dyDescent="0.2">
      <c r="I941" s="29"/>
      <c r="J941" s="29"/>
    </row>
    <row r="942" spans="9:10" x14ac:dyDescent="0.2">
      <c r="I942" s="29"/>
      <c r="J942" s="29"/>
    </row>
    <row r="943" spans="9:10" x14ac:dyDescent="0.2">
      <c r="I943" s="29"/>
      <c r="J943" s="29"/>
    </row>
    <row r="944" spans="9:10" x14ac:dyDescent="0.2">
      <c r="I944" s="29"/>
      <c r="J944" s="29"/>
    </row>
    <row r="945" spans="9:10" x14ac:dyDescent="0.2">
      <c r="I945" s="29"/>
      <c r="J945" s="29"/>
    </row>
    <row r="946" spans="9:10" x14ac:dyDescent="0.2">
      <c r="I946" s="29"/>
      <c r="J946" s="29"/>
    </row>
    <row r="947" spans="9:10" x14ac:dyDescent="0.2">
      <c r="I947" s="29"/>
      <c r="J947" s="29"/>
    </row>
    <row r="948" spans="9:10" x14ac:dyDescent="0.2">
      <c r="I948" s="29"/>
      <c r="J948" s="29"/>
    </row>
    <row r="949" spans="9:10" x14ac:dyDescent="0.2">
      <c r="I949" s="29"/>
      <c r="J949" s="29"/>
    </row>
    <row r="950" spans="9:10" x14ac:dyDescent="0.2">
      <c r="I950" s="29"/>
      <c r="J950" s="29"/>
    </row>
    <row r="951" spans="9:10" x14ac:dyDescent="0.2">
      <c r="I951" s="29"/>
      <c r="J951" s="29"/>
    </row>
    <row r="952" spans="9:10" x14ac:dyDescent="0.2">
      <c r="I952" s="29"/>
      <c r="J952" s="29"/>
    </row>
    <row r="953" spans="9:10" x14ac:dyDescent="0.2">
      <c r="I953" s="29"/>
      <c r="J953" s="29"/>
    </row>
    <row r="954" spans="9:10" x14ac:dyDescent="0.2">
      <c r="I954" s="29"/>
      <c r="J954" s="29"/>
    </row>
    <row r="955" spans="9:10" x14ac:dyDescent="0.2">
      <c r="I955" s="29"/>
      <c r="J955" s="29"/>
    </row>
    <row r="956" spans="9:10" x14ac:dyDescent="0.2">
      <c r="I956" s="29"/>
      <c r="J956" s="29"/>
    </row>
    <row r="957" spans="9:10" x14ac:dyDescent="0.2">
      <c r="I957" s="29"/>
      <c r="J957" s="29"/>
    </row>
    <row r="958" spans="9:10" x14ac:dyDescent="0.2">
      <c r="I958" s="29"/>
      <c r="J958" s="29"/>
    </row>
    <row r="959" spans="9:10" x14ac:dyDescent="0.2">
      <c r="I959" s="29"/>
      <c r="J959" s="29"/>
    </row>
    <row r="960" spans="9:10" x14ac:dyDescent="0.2">
      <c r="I960" s="29"/>
      <c r="J960" s="29"/>
    </row>
    <row r="961" spans="9:10" x14ac:dyDescent="0.2">
      <c r="I961" s="29"/>
      <c r="J961" s="29"/>
    </row>
    <row r="962" spans="9:10" x14ac:dyDescent="0.2">
      <c r="I962" s="29"/>
      <c r="J962" s="29"/>
    </row>
    <row r="963" spans="9:10" x14ac:dyDescent="0.2">
      <c r="I963" s="29"/>
      <c r="J963" s="29"/>
    </row>
    <row r="964" spans="9:10" x14ac:dyDescent="0.2">
      <c r="I964" s="29"/>
      <c r="J964" s="29"/>
    </row>
    <row r="965" spans="9:10" x14ac:dyDescent="0.2">
      <c r="I965" s="29"/>
      <c r="J965" s="29"/>
    </row>
    <row r="966" spans="9:10" x14ac:dyDescent="0.2">
      <c r="I966" s="29"/>
      <c r="J966" s="29"/>
    </row>
    <row r="967" spans="9:10" x14ac:dyDescent="0.2">
      <c r="I967" s="29"/>
      <c r="J967" s="29"/>
    </row>
    <row r="968" spans="9:10" x14ac:dyDescent="0.2">
      <c r="I968" s="29"/>
      <c r="J968" s="29"/>
    </row>
    <row r="969" spans="9:10" x14ac:dyDescent="0.2">
      <c r="I969" s="29"/>
      <c r="J969" s="29"/>
    </row>
    <row r="970" spans="9:10" x14ac:dyDescent="0.2">
      <c r="I970" s="29"/>
      <c r="J970" s="29"/>
    </row>
    <row r="971" spans="9:10" x14ac:dyDescent="0.2">
      <c r="I971" s="29"/>
      <c r="J971" s="29"/>
    </row>
    <row r="972" spans="9:10" x14ac:dyDescent="0.2">
      <c r="I972" s="29"/>
      <c r="J972" s="29"/>
    </row>
    <row r="973" spans="9:10" x14ac:dyDescent="0.2">
      <c r="I973" s="29"/>
      <c r="J973" s="29"/>
    </row>
    <row r="974" spans="9:10" x14ac:dyDescent="0.2">
      <c r="I974" s="29"/>
      <c r="J974" s="29"/>
    </row>
    <row r="975" spans="9:10" x14ac:dyDescent="0.2">
      <c r="I975" s="29"/>
      <c r="J975" s="29"/>
    </row>
    <row r="976" spans="9:10" x14ac:dyDescent="0.2">
      <c r="I976" s="29"/>
      <c r="J976" s="29"/>
    </row>
    <row r="977" spans="9:10" x14ac:dyDescent="0.2">
      <c r="I977" s="29"/>
      <c r="J977" s="29"/>
    </row>
    <row r="978" spans="9:10" x14ac:dyDescent="0.2">
      <c r="I978" s="29"/>
      <c r="J978" s="29"/>
    </row>
    <row r="979" spans="9:10" x14ac:dyDescent="0.2">
      <c r="I979" s="29"/>
      <c r="J979" s="29"/>
    </row>
    <row r="980" spans="9:10" x14ac:dyDescent="0.2">
      <c r="I980" s="29"/>
      <c r="J980" s="29"/>
    </row>
    <row r="981" spans="9:10" x14ac:dyDescent="0.2">
      <c r="I981" s="29"/>
      <c r="J981" s="29"/>
    </row>
    <row r="982" spans="9:10" x14ac:dyDescent="0.2">
      <c r="I982" s="29"/>
      <c r="J982" s="29"/>
    </row>
    <row r="983" spans="9:10" x14ac:dyDescent="0.2">
      <c r="I983" s="29"/>
      <c r="J983" s="29"/>
    </row>
    <row r="984" spans="9:10" x14ac:dyDescent="0.2">
      <c r="I984" s="29"/>
      <c r="J984" s="29"/>
    </row>
    <row r="985" spans="9:10" x14ac:dyDescent="0.2">
      <c r="I985" s="29"/>
      <c r="J985" s="29"/>
    </row>
    <row r="986" spans="9:10" x14ac:dyDescent="0.2">
      <c r="I986" s="29"/>
      <c r="J986" s="29"/>
    </row>
    <row r="987" spans="9:10" x14ac:dyDescent="0.2">
      <c r="I987" s="29"/>
      <c r="J987" s="29"/>
    </row>
    <row r="988" spans="9:10" x14ac:dyDescent="0.2">
      <c r="I988" s="29"/>
      <c r="J988" s="29"/>
    </row>
    <row r="989" spans="9:10" x14ac:dyDescent="0.2">
      <c r="I989" s="29"/>
      <c r="J989" s="29"/>
    </row>
    <row r="990" spans="9:10" x14ac:dyDescent="0.2">
      <c r="I990" s="29"/>
      <c r="J990" s="29"/>
    </row>
    <row r="991" spans="9:10" x14ac:dyDescent="0.2">
      <c r="I991" s="29"/>
      <c r="J991" s="29"/>
    </row>
    <row r="992" spans="9:10" x14ac:dyDescent="0.2">
      <c r="I992" s="29"/>
      <c r="J992" s="29"/>
    </row>
    <row r="993" spans="9:10" x14ac:dyDescent="0.2">
      <c r="I993" s="29"/>
      <c r="J993" s="29"/>
    </row>
    <row r="994" spans="9:10" x14ac:dyDescent="0.2">
      <c r="I994" s="29"/>
      <c r="J994" s="29"/>
    </row>
    <row r="995" spans="9:10" x14ac:dyDescent="0.2">
      <c r="I995" s="29"/>
      <c r="J995" s="29"/>
    </row>
    <row r="996" spans="9:10" x14ac:dyDescent="0.2">
      <c r="I996" s="29"/>
      <c r="J996" s="29"/>
    </row>
    <row r="997" spans="9:10" x14ac:dyDescent="0.2">
      <c r="I997" s="29"/>
      <c r="J997" s="29"/>
    </row>
    <row r="998" spans="9:10" x14ac:dyDescent="0.2">
      <c r="I998" s="29"/>
      <c r="J998" s="29"/>
    </row>
    <row r="999" spans="9:10" x14ac:dyDescent="0.2">
      <c r="I999" s="29"/>
      <c r="J999" s="29"/>
    </row>
    <row r="1000" spans="9:10" x14ac:dyDescent="0.2">
      <c r="I1000" s="29"/>
      <c r="J1000" s="29"/>
    </row>
    <row r="1001" spans="9:10" x14ac:dyDescent="0.2">
      <c r="I1001" s="29"/>
      <c r="J1001" s="29"/>
    </row>
    <row r="1002" spans="9:10" x14ac:dyDescent="0.2">
      <c r="I1002" s="29"/>
      <c r="J1002" s="29"/>
    </row>
    <row r="1003" spans="9:10" x14ac:dyDescent="0.2">
      <c r="I1003" s="29"/>
      <c r="J1003" s="29"/>
    </row>
    <row r="1004" spans="9:10" x14ac:dyDescent="0.2">
      <c r="I1004" s="29"/>
      <c r="J1004" s="29"/>
    </row>
    <row r="1005" spans="9:10" x14ac:dyDescent="0.2">
      <c r="I1005" s="29"/>
      <c r="J1005" s="29"/>
    </row>
    <row r="1006" spans="9:10" x14ac:dyDescent="0.2">
      <c r="I1006" s="29"/>
      <c r="J1006" s="29"/>
    </row>
    <row r="1007" spans="9:10" x14ac:dyDescent="0.2">
      <c r="I1007" s="29"/>
      <c r="J1007" s="29"/>
    </row>
    <row r="1008" spans="9:10" x14ac:dyDescent="0.2">
      <c r="I1008" s="29"/>
      <c r="J1008" s="29"/>
    </row>
    <row r="1009" spans="9:10" x14ac:dyDescent="0.2">
      <c r="I1009" s="29"/>
      <c r="J1009" s="29"/>
    </row>
    <row r="1010" spans="9:10" x14ac:dyDescent="0.2">
      <c r="I1010" s="29"/>
      <c r="J1010" s="29"/>
    </row>
    <row r="1011" spans="9:10" x14ac:dyDescent="0.2">
      <c r="I1011" s="29"/>
      <c r="J1011" s="29"/>
    </row>
    <row r="1012" spans="9:10" x14ac:dyDescent="0.2">
      <c r="I1012" s="29"/>
      <c r="J1012" s="29"/>
    </row>
    <row r="1013" spans="9:10" x14ac:dyDescent="0.2">
      <c r="I1013" s="29"/>
      <c r="J1013" s="29"/>
    </row>
    <row r="1014" spans="9:10" x14ac:dyDescent="0.2">
      <c r="I1014" s="29"/>
      <c r="J1014" s="29"/>
    </row>
    <row r="1015" spans="9:10" x14ac:dyDescent="0.2">
      <c r="I1015" s="29"/>
      <c r="J1015" s="29"/>
    </row>
    <row r="1016" spans="9:10" x14ac:dyDescent="0.2">
      <c r="I1016" s="29"/>
      <c r="J1016" s="29"/>
    </row>
    <row r="1017" spans="9:10" x14ac:dyDescent="0.2">
      <c r="I1017" s="29"/>
      <c r="J1017" s="29"/>
    </row>
    <row r="1018" spans="9:10" x14ac:dyDescent="0.2">
      <c r="I1018" s="29"/>
      <c r="J1018" s="29"/>
    </row>
    <row r="1019" spans="9:10" x14ac:dyDescent="0.2">
      <c r="I1019" s="29"/>
      <c r="J1019" s="29"/>
    </row>
    <row r="1020" spans="9:10" x14ac:dyDescent="0.2">
      <c r="I1020" s="29"/>
      <c r="J1020" s="29"/>
    </row>
    <row r="1021" spans="9:10" x14ac:dyDescent="0.2">
      <c r="I1021" s="29"/>
      <c r="J1021" s="29"/>
    </row>
    <row r="1022" spans="9:10" x14ac:dyDescent="0.2">
      <c r="I1022" s="29"/>
      <c r="J1022" s="29"/>
    </row>
    <row r="1023" spans="9:10" x14ac:dyDescent="0.2">
      <c r="I1023" s="29"/>
      <c r="J1023" s="29"/>
    </row>
    <row r="1024" spans="9:10" x14ac:dyDescent="0.2">
      <c r="I1024" s="29"/>
      <c r="J1024" s="29"/>
    </row>
    <row r="1025" spans="9:10" x14ac:dyDescent="0.2">
      <c r="I1025" s="29"/>
      <c r="J1025" s="29"/>
    </row>
    <row r="1026" spans="9:10" x14ac:dyDescent="0.2">
      <c r="I1026" s="29"/>
      <c r="J1026" s="29"/>
    </row>
    <row r="1027" spans="9:10" x14ac:dyDescent="0.2">
      <c r="I1027" s="29"/>
      <c r="J1027" s="29"/>
    </row>
    <row r="1028" spans="9:10" x14ac:dyDescent="0.2">
      <c r="I1028" s="29"/>
      <c r="J1028" s="29"/>
    </row>
    <row r="1029" spans="9:10" x14ac:dyDescent="0.2">
      <c r="I1029" s="29"/>
      <c r="J1029" s="29"/>
    </row>
    <row r="1030" spans="9:10" x14ac:dyDescent="0.2">
      <c r="I1030" s="29"/>
      <c r="J1030" s="29"/>
    </row>
    <row r="1031" spans="9:10" x14ac:dyDescent="0.2">
      <c r="I1031" s="29"/>
      <c r="J1031" s="29"/>
    </row>
    <row r="1032" spans="9:10" x14ac:dyDescent="0.2">
      <c r="I1032" s="29"/>
      <c r="J1032" s="29"/>
    </row>
    <row r="1033" spans="9:10" x14ac:dyDescent="0.2">
      <c r="I1033" s="29"/>
      <c r="J1033" s="29"/>
    </row>
    <row r="1034" spans="9:10" x14ac:dyDescent="0.2">
      <c r="I1034" s="29"/>
      <c r="J1034" s="29"/>
    </row>
    <row r="1035" spans="9:10" x14ac:dyDescent="0.2">
      <c r="I1035" s="29"/>
      <c r="J1035" s="29"/>
    </row>
    <row r="1036" spans="9:10" x14ac:dyDescent="0.2">
      <c r="I1036" s="29"/>
      <c r="J1036" s="29"/>
    </row>
    <row r="1037" spans="9:10" x14ac:dyDescent="0.2">
      <c r="I1037" s="29"/>
      <c r="J1037" s="29"/>
    </row>
    <row r="1038" spans="9:10" x14ac:dyDescent="0.2">
      <c r="I1038" s="29"/>
      <c r="J1038" s="29"/>
    </row>
    <row r="1039" spans="9:10" x14ac:dyDescent="0.2">
      <c r="I1039" s="29"/>
      <c r="J1039" s="29"/>
    </row>
    <row r="1040" spans="9:10" x14ac:dyDescent="0.2">
      <c r="I1040" s="29"/>
      <c r="J1040" s="29"/>
    </row>
    <row r="1041" spans="9:10" x14ac:dyDescent="0.2">
      <c r="I1041" s="29"/>
      <c r="J1041" s="29"/>
    </row>
    <row r="1042" spans="9:10" x14ac:dyDescent="0.2">
      <c r="I1042" s="29"/>
      <c r="J1042" s="29"/>
    </row>
    <row r="1043" spans="9:10" x14ac:dyDescent="0.2">
      <c r="I1043" s="29"/>
      <c r="J1043" s="29"/>
    </row>
    <row r="1044" spans="9:10" x14ac:dyDescent="0.2">
      <c r="I1044" s="29"/>
      <c r="J1044" s="29"/>
    </row>
    <row r="1045" spans="9:10" x14ac:dyDescent="0.2">
      <c r="I1045" s="29"/>
      <c r="J1045" s="29"/>
    </row>
    <row r="1046" spans="9:10" x14ac:dyDescent="0.2">
      <c r="I1046" s="29"/>
      <c r="J1046" s="29"/>
    </row>
    <row r="1047" spans="9:10" x14ac:dyDescent="0.2">
      <c r="I1047" s="29"/>
      <c r="J1047" s="29"/>
    </row>
    <row r="1048" spans="9:10" x14ac:dyDescent="0.2">
      <c r="I1048" s="29"/>
      <c r="J1048" s="29"/>
    </row>
    <row r="1049" spans="9:10" x14ac:dyDescent="0.2">
      <c r="I1049" s="29"/>
      <c r="J1049" s="29"/>
    </row>
    <row r="1050" spans="9:10" x14ac:dyDescent="0.2">
      <c r="I1050" s="29"/>
      <c r="J1050" s="29"/>
    </row>
    <row r="1051" spans="9:10" x14ac:dyDescent="0.2">
      <c r="I1051" s="29"/>
      <c r="J1051" s="29"/>
    </row>
    <row r="1052" spans="9:10" x14ac:dyDescent="0.2">
      <c r="I1052" s="29"/>
      <c r="J1052" s="29"/>
    </row>
    <row r="1053" spans="9:10" x14ac:dyDescent="0.2">
      <c r="I1053" s="29"/>
      <c r="J1053" s="29"/>
    </row>
    <row r="1054" spans="9:10" x14ac:dyDescent="0.2">
      <c r="I1054" s="29"/>
      <c r="J1054" s="29"/>
    </row>
    <row r="1055" spans="9:10" x14ac:dyDescent="0.2">
      <c r="I1055" s="29"/>
      <c r="J1055" s="29"/>
    </row>
    <row r="1056" spans="9:10" x14ac:dyDescent="0.2">
      <c r="I1056" s="29"/>
      <c r="J1056" s="29"/>
    </row>
    <row r="1057" spans="9:10" x14ac:dyDescent="0.2">
      <c r="I1057" s="29"/>
      <c r="J1057" s="29"/>
    </row>
    <row r="1058" spans="9:10" x14ac:dyDescent="0.2">
      <c r="I1058" s="29"/>
      <c r="J1058" s="29"/>
    </row>
    <row r="1059" spans="9:10" x14ac:dyDescent="0.2">
      <c r="I1059" s="29"/>
      <c r="J1059" s="29"/>
    </row>
    <row r="1060" spans="9:10" x14ac:dyDescent="0.2">
      <c r="I1060" s="29"/>
      <c r="J1060" s="29"/>
    </row>
    <row r="1061" spans="9:10" x14ac:dyDescent="0.2">
      <c r="I1061" s="29"/>
      <c r="J1061" s="29"/>
    </row>
    <row r="1062" spans="9:10" x14ac:dyDescent="0.2">
      <c r="I1062" s="29"/>
      <c r="J1062" s="29"/>
    </row>
    <row r="1063" spans="9:10" x14ac:dyDescent="0.2">
      <c r="I1063" s="29"/>
      <c r="J1063" s="29"/>
    </row>
    <row r="1064" spans="9:10" x14ac:dyDescent="0.2">
      <c r="I1064" s="29"/>
      <c r="J1064" s="29"/>
    </row>
    <row r="1065" spans="9:10" x14ac:dyDescent="0.2">
      <c r="I1065" s="29"/>
      <c r="J1065" s="29"/>
    </row>
    <row r="1066" spans="9:10" x14ac:dyDescent="0.2">
      <c r="I1066" s="29"/>
      <c r="J1066" s="29"/>
    </row>
    <row r="1067" spans="9:10" x14ac:dyDescent="0.2">
      <c r="I1067" s="29"/>
      <c r="J1067" s="29"/>
    </row>
    <row r="1068" spans="9:10" x14ac:dyDescent="0.2">
      <c r="I1068" s="29"/>
      <c r="J1068" s="29"/>
    </row>
    <row r="1069" spans="9:10" x14ac:dyDescent="0.2">
      <c r="I1069" s="29"/>
      <c r="J1069" s="29"/>
    </row>
    <row r="1070" spans="9:10" x14ac:dyDescent="0.2">
      <c r="I1070" s="29"/>
      <c r="J1070" s="29"/>
    </row>
    <row r="1071" spans="9:10" x14ac:dyDescent="0.2">
      <c r="I1071" s="29"/>
      <c r="J1071" s="29"/>
    </row>
    <row r="1072" spans="9:10" x14ac:dyDescent="0.2">
      <c r="I1072" s="29"/>
      <c r="J1072" s="29"/>
    </row>
    <row r="1073" spans="9:10" x14ac:dyDescent="0.2">
      <c r="I1073" s="29"/>
      <c r="J1073" s="29"/>
    </row>
    <row r="1074" spans="9:10" x14ac:dyDescent="0.2">
      <c r="I1074" s="29"/>
      <c r="J1074" s="29"/>
    </row>
    <row r="1075" spans="9:10" x14ac:dyDescent="0.2">
      <c r="I1075" s="29"/>
      <c r="J1075" s="29"/>
    </row>
    <row r="1076" spans="9:10" x14ac:dyDescent="0.2">
      <c r="I1076" s="29"/>
      <c r="J1076" s="29"/>
    </row>
    <row r="1077" spans="9:10" x14ac:dyDescent="0.2">
      <c r="I1077" s="29"/>
      <c r="J1077" s="29"/>
    </row>
    <row r="1078" spans="9:10" x14ac:dyDescent="0.2">
      <c r="I1078" s="29"/>
      <c r="J1078" s="29"/>
    </row>
    <row r="1079" spans="9:10" x14ac:dyDescent="0.2">
      <c r="I1079" s="29"/>
      <c r="J1079" s="29"/>
    </row>
    <row r="1080" spans="9:10" x14ac:dyDescent="0.2">
      <c r="I1080" s="29"/>
      <c r="J1080" s="29"/>
    </row>
    <row r="1081" spans="9:10" x14ac:dyDescent="0.2">
      <c r="I1081" s="29"/>
      <c r="J1081" s="29"/>
    </row>
    <row r="1082" spans="9:10" x14ac:dyDescent="0.2">
      <c r="I1082" s="29"/>
      <c r="J1082" s="29"/>
    </row>
    <row r="1083" spans="9:10" x14ac:dyDescent="0.2">
      <c r="I1083" s="29"/>
      <c r="J1083" s="29"/>
    </row>
    <row r="1084" spans="9:10" x14ac:dyDescent="0.2">
      <c r="I1084" s="29"/>
      <c r="J1084" s="29"/>
    </row>
    <row r="1085" spans="9:10" x14ac:dyDescent="0.2">
      <c r="I1085" s="29"/>
      <c r="J1085" s="29"/>
    </row>
    <row r="1086" spans="9:10" x14ac:dyDescent="0.2">
      <c r="I1086" s="29"/>
      <c r="J1086" s="29"/>
    </row>
    <row r="1087" spans="9:10" x14ac:dyDescent="0.2">
      <c r="I1087" s="29"/>
      <c r="J1087" s="29"/>
    </row>
    <row r="1088" spans="9:10" x14ac:dyDescent="0.2">
      <c r="I1088" s="29"/>
      <c r="J1088" s="29"/>
    </row>
    <row r="1089" spans="9:10" x14ac:dyDescent="0.2">
      <c r="I1089" s="29"/>
      <c r="J1089" s="29"/>
    </row>
    <row r="1090" spans="9:10" x14ac:dyDescent="0.2">
      <c r="I1090" s="29"/>
      <c r="J1090" s="29"/>
    </row>
    <row r="1091" spans="9:10" x14ac:dyDescent="0.2">
      <c r="I1091" s="29"/>
      <c r="J1091" s="29"/>
    </row>
    <row r="1092" spans="9:10" x14ac:dyDescent="0.2">
      <c r="I1092" s="29"/>
      <c r="J1092" s="29"/>
    </row>
    <row r="1093" spans="9:10" x14ac:dyDescent="0.2">
      <c r="I1093" s="29"/>
      <c r="J1093" s="29"/>
    </row>
    <row r="1094" spans="9:10" x14ac:dyDescent="0.2">
      <c r="I1094" s="29"/>
      <c r="J1094" s="29"/>
    </row>
    <row r="1095" spans="9:10" x14ac:dyDescent="0.2">
      <c r="I1095" s="29"/>
      <c r="J1095" s="29"/>
    </row>
    <row r="1096" spans="9:10" x14ac:dyDescent="0.2">
      <c r="I1096" s="29"/>
      <c r="J1096" s="29"/>
    </row>
    <row r="1097" spans="9:10" x14ac:dyDescent="0.2">
      <c r="I1097" s="29"/>
      <c r="J1097" s="29"/>
    </row>
    <row r="1098" spans="9:10" x14ac:dyDescent="0.2">
      <c r="I1098" s="29"/>
      <c r="J1098" s="29"/>
    </row>
    <row r="1099" spans="9:10" x14ac:dyDescent="0.2">
      <c r="I1099" s="29"/>
      <c r="J1099" s="29"/>
    </row>
    <row r="1100" spans="9:10" x14ac:dyDescent="0.2">
      <c r="I1100" s="29"/>
      <c r="J1100" s="29"/>
    </row>
    <row r="1101" spans="9:10" x14ac:dyDescent="0.2">
      <c r="I1101" s="29"/>
      <c r="J1101" s="29"/>
    </row>
    <row r="1102" spans="9:10" x14ac:dyDescent="0.2">
      <c r="I1102" s="29"/>
      <c r="J1102" s="29"/>
    </row>
    <row r="1103" spans="9:10" x14ac:dyDescent="0.2">
      <c r="I1103" s="29"/>
      <c r="J1103" s="29"/>
    </row>
    <row r="1104" spans="9:10" x14ac:dyDescent="0.2">
      <c r="I1104" s="29"/>
      <c r="J1104" s="29"/>
    </row>
    <row r="1105" spans="9:10" x14ac:dyDescent="0.2">
      <c r="I1105" s="29"/>
      <c r="J1105" s="29"/>
    </row>
    <row r="1106" spans="9:10" x14ac:dyDescent="0.2">
      <c r="I1106" s="29"/>
      <c r="J1106" s="29"/>
    </row>
    <row r="1107" spans="9:10" x14ac:dyDescent="0.2">
      <c r="I1107" s="29"/>
      <c r="J1107" s="29"/>
    </row>
    <row r="1108" spans="9:10" x14ac:dyDescent="0.2">
      <c r="I1108" s="29"/>
      <c r="J1108" s="29"/>
    </row>
    <row r="1109" spans="9:10" x14ac:dyDescent="0.2">
      <c r="I1109" s="29"/>
      <c r="J1109" s="29"/>
    </row>
    <row r="1110" spans="9:10" x14ac:dyDescent="0.2">
      <c r="I1110" s="29"/>
      <c r="J1110" s="29"/>
    </row>
    <row r="1111" spans="9:10" x14ac:dyDescent="0.2">
      <c r="I1111" s="29"/>
      <c r="J1111" s="29"/>
    </row>
    <row r="1112" spans="9:10" x14ac:dyDescent="0.2">
      <c r="I1112" s="29"/>
      <c r="J1112" s="29"/>
    </row>
    <row r="1113" spans="9:10" x14ac:dyDescent="0.2">
      <c r="I1113" s="29"/>
      <c r="J1113" s="29"/>
    </row>
    <row r="1114" spans="9:10" x14ac:dyDescent="0.2">
      <c r="I1114" s="29"/>
      <c r="J1114" s="29"/>
    </row>
    <row r="1115" spans="9:10" x14ac:dyDescent="0.2">
      <c r="I1115" s="29"/>
      <c r="J1115" s="29"/>
    </row>
    <row r="1116" spans="9:10" x14ac:dyDescent="0.2">
      <c r="I1116" s="29"/>
      <c r="J1116" s="29"/>
    </row>
    <row r="1117" spans="9:10" x14ac:dyDescent="0.2">
      <c r="I1117" s="29"/>
      <c r="J1117" s="29"/>
    </row>
    <row r="1118" spans="9:10" x14ac:dyDescent="0.2">
      <c r="I1118" s="29"/>
      <c r="J1118" s="29"/>
    </row>
    <row r="1119" spans="9:10" x14ac:dyDescent="0.2">
      <c r="I1119" s="29"/>
      <c r="J1119" s="29"/>
    </row>
    <row r="1120" spans="9:10" x14ac:dyDescent="0.2">
      <c r="I1120" s="29"/>
      <c r="J1120" s="29"/>
    </row>
    <row r="1121" spans="9:10" x14ac:dyDescent="0.2">
      <c r="I1121" s="29"/>
      <c r="J1121" s="29"/>
    </row>
    <row r="1122" spans="9:10" x14ac:dyDescent="0.2">
      <c r="I1122" s="29"/>
      <c r="J1122" s="29"/>
    </row>
    <row r="1123" spans="9:10" x14ac:dyDescent="0.2">
      <c r="I1123" s="29"/>
      <c r="J1123" s="29"/>
    </row>
    <row r="1124" spans="9:10" x14ac:dyDescent="0.2">
      <c r="I1124" s="29"/>
      <c r="J1124" s="29"/>
    </row>
    <row r="1125" spans="9:10" x14ac:dyDescent="0.2">
      <c r="I1125" s="29"/>
      <c r="J1125" s="29"/>
    </row>
    <row r="1126" spans="9:10" x14ac:dyDescent="0.2">
      <c r="I1126" s="29"/>
      <c r="J1126" s="29"/>
    </row>
    <row r="1127" spans="9:10" x14ac:dyDescent="0.2">
      <c r="I1127" s="29"/>
      <c r="J1127" s="29"/>
    </row>
    <row r="1128" spans="9:10" x14ac:dyDescent="0.2">
      <c r="I1128" s="29"/>
      <c r="J1128" s="29"/>
    </row>
    <row r="1129" spans="9:10" x14ac:dyDescent="0.2">
      <c r="I1129" s="29"/>
      <c r="J1129" s="29"/>
    </row>
    <row r="1130" spans="9:10" x14ac:dyDescent="0.2">
      <c r="I1130" s="29"/>
      <c r="J1130" s="29"/>
    </row>
    <row r="1131" spans="9:10" x14ac:dyDescent="0.2">
      <c r="I1131" s="29"/>
      <c r="J1131" s="29"/>
    </row>
    <row r="1132" spans="9:10" x14ac:dyDescent="0.2">
      <c r="I1132" s="29"/>
      <c r="J1132" s="29"/>
    </row>
    <row r="1133" spans="9:10" x14ac:dyDescent="0.2">
      <c r="I1133" s="29"/>
      <c r="J1133" s="29"/>
    </row>
    <row r="1134" spans="9:10" x14ac:dyDescent="0.2">
      <c r="I1134" s="29"/>
      <c r="J1134" s="29"/>
    </row>
    <row r="1135" spans="9:10" x14ac:dyDescent="0.2">
      <c r="I1135" s="29"/>
      <c r="J1135" s="29"/>
    </row>
    <row r="1136" spans="9:10" x14ac:dyDescent="0.2">
      <c r="I1136" s="29"/>
      <c r="J1136" s="29"/>
    </row>
    <row r="1137" spans="9:10" x14ac:dyDescent="0.2">
      <c r="I1137" s="29"/>
      <c r="J1137" s="29"/>
    </row>
    <row r="1138" spans="9:10" x14ac:dyDescent="0.2">
      <c r="I1138" s="29"/>
      <c r="J1138" s="29"/>
    </row>
    <row r="1139" spans="9:10" x14ac:dyDescent="0.2">
      <c r="I1139" s="29"/>
      <c r="J1139" s="29"/>
    </row>
    <row r="1140" spans="9:10" x14ac:dyDescent="0.2">
      <c r="I1140" s="29"/>
      <c r="J1140" s="29"/>
    </row>
    <row r="1141" spans="9:10" x14ac:dyDescent="0.2">
      <c r="I1141" s="29"/>
      <c r="J1141" s="29"/>
    </row>
    <row r="1142" spans="9:10" x14ac:dyDescent="0.2">
      <c r="I1142" s="29"/>
      <c r="J1142" s="29"/>
    </row>
    <row r="1143" spans="9:10" x14ac:dyDescent="0.2">
      <c r="I1143" s="29"/>
      <c r="J1143" s="29"/>
    </row>
    <row r="1144" spans="9:10" x14ac:dyDescent="0.2">
      <c r="I1144" s="29"/>
      <c r="J1144" s="29"/>
    </row>
    <row r="1145" spans="9:10" x14ac:dyDescent="0.2">
      <c r="I1145" s="29"/>
      <c r="J1145" s="29"/>
    </row>
    <row r="1146" spans="9:10" x14ac:dyDescent="0.2">
      <c r="I1146" s="29"/>
      <c r="J1146" s="29"/>
    </row>
    <row r="1147" spans="9:10" x14ac:dyDescent="0.2">
      <c r="I1147" s="29"/>
      <c r="J1147" s="29"/>
    </row>
    <row r="1148" spans="9:10" x14ac:dyDescent="0.2">
      <c r="I1148" s="29"/>
      <c r="J1148" s="29"/>
    </row>
    <row r="1149" spans="9:10" x14ac:dyDescent="0.2">
      <c r="I1149" s="29"/>
      <c r="J1149" s="29"/>
    </row>
    <row r="1150" spans="9:10" x14ac:dyDescent="0.2">
      <c r="I1150" s="29"/>
      <c r="J1150" s="29"/>
    </row>
    <row r="1151" spans="9:10" x14ac:dyDescent="0.2">
      <c r="I1151" s="29"/>
      <c r="J1151" s="29"/>
    </row>
    <row r="1152" spans="9:10" x14ac:dyDescent="0.2">
      <c r="I1152" s="29"/>
      <c r="J1152" s="29"/>
    </row>
    <row r="1153" spans="9:10" x14ac:dyDescent="0.2">
      <c r="I1153" s="29"/>
      <c r="J1153" s="29"/>
    </row>
    <row r="1154" spans="9:10" x14ac:dyDescent="0.2">
      <c r="I1154" s="29"/>
      <c r="J1154" s="29"/>
    </row>
    <row r="1155" spans="9:10" x14ac:dyDescent="0.2">
      <c r="I1155" s="29"/>
      <c r="J1155" s="29"/>
    </row>
    <row r="1156" spans="9:10" x14ac:dyDescent="0.2">
      <c r="I1156" s="29"/>
      <c r="J1156" s="29"/>
    </row>
    <row r="1157" spans="9:10" x14ac:dyDescent="0.2">
      <c r="I1157" s="29"/>
      <c r="J1157" s="29"/>
    </row>
    <row r="1158" spans="9:10" x14ac:dyDescent="0.2">
      <c r="I1158" s="29"/>
      <c r="J1158" s="29"/>
    </row>
    <row r="1159" spans="9:10" x14ac:dyDescent="0.2">
      <c r="I1159" s="29"/>
      <c r="J1159" s="29"/>
    </row>
    <row r="1160" spans="9:10" x14ac:dyDescent="0.2">
      <c r="I1160" s="29"/>
      <c r="J1160" s="29"/>
    </row>
    <row r="1161" spans="9:10" x14ac:dyDescent="0.2">
      <c r="I1161" s="29"/>
      <c r="J1161" s="29"/>
    </row>
    <row r="1162" spans="9:10" x14ac:dyDescent="0.2">
      <c r="I1162" s="29"/>
      <c r="J1162" s="29"/>
    </row>
    <row r="1163" spans="9:10" x14ac:dyDescent="0.2">
      <c r="I1163" s="29"/>
      <c r="J1163" s="29"/>
    </row>
    <row r="1164" spans="9:10" x14ac:dyDescent="0.2">
      <c r="I1164" s="29"/>
      <c r="J1164" s="29"/>
    </row>
    <row r="1165" spans="9:10" x14ac:dyDescent="0.2">
      <c r="I1165" s="29"/>
      <c r="J1165" s="29"/>
    </row>
    <row r="1166" spans="9:10" x14ac:dyDescent="0.2">
      <c r="I1166" s="29"/>
      <c r="J1166" s="29"/>
    </row>
    <row r="1167" spans="9:10" x14ac:dyDescent="0.2">
      <c r="I1167" s="29"/>
      <c r="J1167" s="29"/>
    </row>
    <row r="1168" spans="9:10" x14ac:dyDescent="0.2">
      <c r="I1168" s="29"/>
      <c r="J1168" s="29"/>
    </row>
    <row r="1169" spans="9:10" x14ac:dyDescent="0.2">
      <c r="I1169" s="29"/>
      <c r="J1169" s="29"/>
    </row>
    <row r="1170" spans="9:10" x14ac:dyDescent="0.2">
      <c r="I1170" s="29"/>
      <c r="J1170" s="29"/>
    </row>
    <row r="1171" spans="9:10" x14ac:dyDescent="0.2">
      <c r="I1171" s="29"/>
      <c r="J1171" s="29"/>
    </row>
    <row r="1172" spans="9:10" x14ac:dyDescent="0.2">
      <c r="I1172" s="29"/>
      <c r="J1172" s="29"/>
    </row>
    <row r="1173" spans="9:10" x14ac:dyDescent="0.2">
      <c r="I1173" s="29"/>
      <c r="J1173" s="29"/>
    </row>
    <row r="1174" spans="9:10" x14ac:dyDescent="0.2">
      <c r="I1174" s="29"/>
      <c r="J1174" s="29"/>
    </row>
    <row r="1175" spans="9:10" x14ac:dyDescent="0.2">
      <c r="I1175" s="29"/>
      <c r="J1175" s="29"/>
    </row>
    <row r="1176" spans="9:10" x14ac:dyDescent="0.2">
      <c r="I1176" s="29"/>
      <c r="J1176" s="29"/>
    </row>
    <row r="1177" spans="9:10" x14ac:dyDescent="0.2">
      <c r="I1177" s="29"/>
      <c r="J1177" s="29"/>
    </row>
    <row r="1178" spans="9:10" x14ac:dyDescent="0.2">
      <c r="I1178" s="29"/>
      <c r="J1178" s="29"/>
    </row>
    <row r="1179" spans="9:10" x14ac:dyDescent="0.2">
      <c r="I1179" s="29"/>
      <c r="J1179" s="29"/>
    </row>
    <row r="1180" spans="9:10" x14ac:dyDescent="0.2">
      <c r="I1180" s="29"/>
      <c r="J1180" s="29"/>
    </row>
    <row r="1181" spans="9:10" x14ac:dyDescent="0.2">
      <c r="I1181" s="29"/>
      <c r="J1181" s="29"/>
    </row>
    <row r="1182" spans="9:10" x14ac:dyDescent="0.2">
      <c r="I1182" s="29"/>
      <c r="J1182" s="29"/>
    </row>
    <row r="1183" spans="9:10" x14ac:dyDescent="0.2">
      <c r="I1183" s="29"/>
      <c r="J1183" s="29"/>
    </row>
    <row r="1184" spans="9:10" x14ac:dyDescent="0.2">
      <c r="I1184" s="29"/>
      <c r="J1184" s="29"/>
    </row>
    <row r="1185" spans="9:10" x14ac:dyDescent="0.2">
      <c r="I1185" s="29"/>
      <c r="J1185" s="29"/>
    </row>
    <row r="1186" spans="9:10" x14ac:dyDescent="0.2">
      <c r="I1186" s="29"/>
      <c r="J1186" s="29"/>
    </row>
    <row r="1187" spans="9:10" x14ac:dyDescent="0.2">
      <c r="I1187" s="29"/>
      <c r="J1187" s="29"/>
    </row>
    <row r="1188" spans="9:10" x14ac:dyDescent="0.2">
      <c r="I1188" s="29"/>
      <c r="J1188" s="29"/>
    </row>
    <row r="1189" spans="9:10" x14ac:dyDescent="0.2">
      <c r="I1189" s="29"/>
      <c r="J1189" s="29"/>
    </row>
    <row r="1190" spans="9:10" x14ac:dyDescent="0.2">
      <c r="I1190" s="29"/>
      <c r="J1190" s="29"/>
    </row>
    <row r="1191" spans="9:10" x14ac:dyDescent="0.2">
      <c r="I1191" s="29"/>
      <c r="J1191" s="29"/>
    </row>
    <row r="1192" spans="9:10" x14ac:dyDescent="0.2">
      <c r="I1192" s="29"/>
      <c r="J1192" s="29"/>
    </row>
    <row r="1193" spans="9:10" x14ac:dyDescent="0.2">
      <c r="I1193" s="29"/>
      <c r="J1193" s="29"/>
    </row>
    <row r="1194" spans="9:10" x14ac:dyDescent="0.2">
      <c r="I1194" s="29"/>
      <c r="J1194" s="29"/>
    </row>
    <row r="1195" spans="9:10" x14ac:dyDescent="0.2">
      <c r="I1195" s="29"/>
      <c r="J1195" s="29"/>
    </row>
    <row r="1196" spans="9:10" x14ac:dyDescent="0.2">
      <c r="I1196" s="29"/>
      <c r="J1196" s="29"/>
    </row>
    <row r="1197" spans="9:10" x14ac:dyDescent="0.2">
      <c r="I1197" s="29"/>
      <c r="J1197" s="29"/>
    </row>
    <row r="1198" spans="9:10" x14ac:dyDescent="0.2">
      <c r="I1198" s="29"/>
      <c r="J1198" s="29"/>
    </row>
    <row r="1199" spans="9:10" x14ac:dyDescent="0.2">
      <c r="I1199" s="29"/>
      <c r="J1199" s="29"/>
    </row>
    <row r="1200" spans="9:10" x14ac:dyDescent="0.2">
      <c r="I1200" s="29"/>
      <c r="J1200" s="29"/>
    </row>
    <row r="1201" spans="9:10" x14ac:dyDescent="0.2">
      <c r="I1201" s="29"/>
      <c r="J1201" s="29"/>
    </row>
    <row r="1202" spans="9:10" x14ac:dyDescent="0.2">
      <c r="I1202" s="29"/>
      <c r="J1202" s="29"/>
    </row>
    <row r="1203" spans="9:10" x14ac:dyDescent="0.2">
      <c r="I1203" s="29"/>
      <c r="J1203" s="29"/>
    </row>
    <row r="1204" spans="9:10" x14ac:dyDescent="0.2">
      <c r="I1204" s="29"/>
      <c r="J1204" s="29"/>
    </row>
    <row r="1205" spans="9:10" x14ac:dyDescent="0.2">
      <c r="I1205" s="29"/>
      <c r="J1205" s="29"/>
    </row>
    <row r="1206" spans="9:10" x14ac:dyDescent="0.2">
      <c r="I1206" s="29"/>
      <c r="J1206" s="29"/>
    </row>
    <row r="1207" spans="9:10" x14ac:dyDescent="0.2">
      <c r="I1207" s="29"/>
      <c r="J1207" s="29"/>
    </row>
    <row r="1208" spans="9:10" x14ac:dyDescent="0.2">
      <c r="I1208" s="29"/>
      <c r="J1208" s="29"/>
    </row>
    <row r="1209" spans="9:10" x14ac:dyDescent="0.2">
      <c r="I1209" s="29"/>
      <c r="J1209" s="29"/>
    </row>
    <row r="1210" spans="9:10" x14ac:dyDescent="0.2">
      <c r="I1210" s="29"/>
      <c r="J1210" s="29"/>
    </row>
    <row r="1211" spans="9:10" x14ac:dyDescent="0.2">
      <c r="I1211" s="29"/>
      <c r="J1211" s="29"/>
    </row>
    <row r="1212" spans="9:10" x14ac:dyDescent="0.2">
      <c r="I1212" s="29"/>
      <c r="J1212" s="29"/>
    </row>
    <row r="1213" spans="9:10" x14ac:dyDescent="0.2">
      <c r="I1213" s="29"/>
      <c r="J1213" s="29"/>
    </row>
    <row r="1214" spans="9:10" x14ac:dyDescent="0.2">
      <c r="I1214" s="29"/>
      <c r="J1214" s="29"/>
    </row>
    <row r="1215" spans="9:10" x14ac:dyDescent="0.2">
      <c r="I1215" s="29"/>
      <c r="J1215" s="29"/>
    </row>
    <row r="1216" spans="9:10" x14ac:dyDescent="0.2">
      <c r="I1216" s="29"/>
      <c r="J1216" s="29"/>
    </row>
    <row r="1217" spans="9:10" x14ac:dyDescent="0.2">
      <c r="I1217" s="29"/>
      <c r="J1217" s="29"/>
    </row>
    <row r="1218" spans="9:10" x14ac:dyDescent="0.2">
      <c r="I1218" s="29"/>
      <c r="J1218" s="29"/>
    </row>
    <row r="1219" spans="9:10" x14ac:dyDescent="0.2">
      <c r="I1219" s="29"/>
      <c r="J1219" s="29"/>
    </row>
    <row r="1220" spans="9:10" x14ac:dyDescent="0.2">
      <c r="I1220" s="29"/>
      <c r="J1220" s="29"/>
    </row>
    <row r="1221" spans="9:10" x14ac:dyDescent="0.2">
      <c r="I1221" s="29"/>
      <c r="J1221" s="29"/>
    </row>
    <row r="1222" spans="9:10" x14ac:dyDescent="0.2">
      <c r="I1222" s="29"/>
      <c r="J1222" s="29"/>
    </row>
    <row r="1223" spans="9:10" x14ac:dyDescent="0.2">
      <c r="I1223" s="29"/>
      <c r="J1223" s="29"/>
    </row>
    <row r="1224" spans="9:10" x14ac:dyDescent="0.2">
      <c r="I1224" s="29"/>
      <c r="J1224" s="29"/>
    </row>
    <row r="1225" spans="9:10" x14ac:dyDescent="0.2">
      <c r="I1225" s="29"/>
      <c r="J1225" s="29"/>
    </row>
    <row r="1226" spans="9:10" x14ac:dyDescent="0.2">
      <c r="I1226" s="29"/>
      <c r="J1226" s="29"/>
    </row>
    <row r="1227" spans="9:10" x14ac:dyDescent="0.2">
      <c r="I1227" s="29"/>
      <c r="J1227" s="29"/>
    </row>
    <row r="1228" spans="9:10" x14ac:dyDescent="0.2">
      <c r="I1228" s="29"/>
      <c r="J1228" s="29"/>
    </row>
    <row r="1229" spans="9:10" x14ac:dyDescent="0.2">
      <c r="I1229" s="29"/>
      <c r="J1229" s="29"/>
    </row>
    <row r="1230" spans="9:10" x14ac:dyDescent="0.2">
      <c r="I1230" s="29"/>
      <c r="J1230" s="29"/>
    </row>
    <row r="1231" spans="9:10" x14ac:dyDescent="0.2">
      <c r="I1231" s="29"/>
      <c r="J1231" s="29"/>
    </row>
    <row r="1232" spans="9:10" x14ac:dyDescent="0.2">
      <c r="I1232" s="29"/>
      <c r="J1232" s="29"/>
    </row>
    <row r="1233" spans="9:10" x14ac:dyDescent="0.2">
      <c r="I1233" s="29"/>
      <c r="J1233" s="29"/>
    </row>
    <row r="1234" spans="9:10" x14ac:dyDescent="0.2">
      <c r="I1234" s="29"/>
      <c r="J1234" s="29"/>
    </row>
    <row r="1235" spans="9:10" x14ac:dyDescent="0.2">
      <c r="I1235" s="29"/>
      <c r="J1235" s="29"/>
    </row>
    <row r="1236" spans="9:10" x14ac:dyDescent="0.2">
      <c r="I1236" s="29"/>
      <c r="J1236" s="29"/>
    </row>
    <row r="1237" spans="9:10" x14ac:dyDescent="0.2">
      <c r="I1237" s="29"/>
      <c r="J1237" s="29"/>
    </row>
    <row r="1238" spans="9:10" x14ac:dyDescent="0.2">
      <c r="I1238" s="29"/>
      <c r="J1238" s="29"/>
    </row>
    <row r="1239" spans="9:10" x14ac:dyDescent="0.2">
      <c r="I1239" s="29"/>
      <c r="J1239" s="29"/>
    </row>
    <row r="1240" spans="9:10" x14ac:dyDescent="0.2">
      <c r="I1240" s="29"/>
      <c r="J1240" s="29"/>
    </row>
    <row r="1241" spans="9:10" x14ac:dyDescent="0.2">
      <c r="I1241" s="29"/>
      <c r="J1241" s="29"/>
    </row>
    <row r="1242" spans="9:10" x14ac:dyDescent="0.2">
      <c r="I1242" s="29"/>
      <c r="J1242" s="29"/>
    </row>
    <row r="1243" spans="9:10" x14ac:dyDescent="0.2">
      <c r="I1243" s="29"/>
      <c r="J1243" s="29"/>
    </row>
    <row r="1244" spans="9:10" x14ac:dyDescent="0.2">
      <c r="I1244" s="29"/>
      <c r="J1244" s="29"/>
    </row>
    <row r="1245" spans="9:10" x14ac:dyDescent="0.2">
      <c r="I1245" s="29"/>
      <c r="J1245" s="29"/>
    </row>
    <row r="1246" spans="9:10" x14ac:dyDescent="0.2">
      <c r="I1246" s="29"/>
      <c r="J1246" s="29"/>
    </row>
    <row r="1247" spans="9:10" x14ac:dyDescent="0.2">
      <c r="I1247" s="29"/>
      <c r="J1247" s="29"/>
    </row>
    <row r="1248" spans="9:10" x14ac:dyDescent="0.2">
      <c r="I1248" s="29"/>
      <c r="J1248" s="29"/>
    </row>
    <row r="1249" spans="9:10" x14ac:dyDescent="0.2">
      <c r="I1249" s="29"/>
      <c r="J1249" s="29"/>
    </row>
    <row r="1250" spans="9:10" x14ac:dyDescent="0.2">
      <c r="I1250" s="29"/>
      <c r="J1250" s="29"/>
    </row>
    <row r="1251" spans="9:10" x14ac:dyDescent="0.2">
      <c r="I1251" s="29"/>
      <c r="J1251" s="29"/>
    </row>
    <row r="1252" spans="9:10" x14ac:dyDescent="0.2">
      <c r="I1252" s="29"/>
      <c r="J1252" s="29"/>
    </row>
    <row r="1253" spans="9:10" x14ac:dyDescent="0.2">
      <c r="I1253" s="29"/>
      <c r="J1253" s="29"/>
    </row>
    <row r="1254" spans="9:10" x14ac:dyDescent="0.2">
      <c r="I1254" s="29"/>
      <c r="J1254" s="29"/>
    </row>
    <row r="1255" spans="9:10" x14ac:dyDescent="0.2">
      <c r="I1255" s="29"/>
      <c r="J1255" s="29"/>
    </row>
    <row r="1256" spans="9:10" x14ac:dyDescent="0.2">
      <c r="I1256" s="29"/>
      <c r="J1256" s="29"/>
    </row>
    <row r="1257" spans="9:10" x14ac:dyDescent="0.2">
      <c r="I1257" s="29"/>
      <c r="J1257" s="29"/>
    </row>
    <row r="1258" spans="9:10" x14ac:dyDescent="0.2">
      <c r="I1258" s="29"/>
      <c r="J1258" s="29"/>
    </row>
    <row r="1259" spans="9:10" x14ac:dyDescent="0.2">
      <c r="I1259" s="29"/>
      <c r="J1259" s="29"/>
    </row>
    <row r="1260" spans="9:10" x14ac:dyDescent="0.2">
      <c r="I1260" s="29"/>
      <c r="J1260" s="29"/>
    </row>
    <row r="1261" spans="9:10" x14ac:dyDescent="0.2">
      <c r="I1261" s="29"/>
      <c r="J1261" s="29"/>
    </row>
    <row r="1262" spans="9:10" x14ac:dyDescent="0.2">
      <c r="I1262" s="29"/>
      <c r="J1262" s="29"/>
    </row>
    <row r="1263" spans="9:10" x14ac:dyDescent="0.2">
      <c r="I1263" s="29"/>
      <c r="J1263" s="29"/>
    </row>
    <row r="1264" spans="9:10" x14ac:dyDescent="0.2">
      <c r="I1264" s="29"/>
      <c r="J1264" s="29"/>
    </row>
    <row r="1265" spans="9:10" x14ac:dyDescent="0.2">
      <c r="I1265" s="29"/>
      <c r="J1265" s="29"/>
    </row>
    <row r="1266" spans="9:10" x14ac:dyDescent="0.2">
      <c r="I1266" s="29"/>
      <c r="J1266" s="29"/>
    </row>
    <row r="1267" spans="9:10" x14ac:dyDescent="0.2">
      <c r="I1267" s="29"/>
      <c r="J1267" s="29"/>
    </row>
    <row r="1268" spans="9:10" x14ac:dyDescent="0.2">
      <c r="I1268" s="29"/>
      <c r="J1268" s="29"/>
    </row>
    <row r="1269" spans="9:10" x14ac:dyDescent="0.2">
      <c r="I1269" s="29"/>
      <c r="J1269" s="29"/>
    </row>
    <row r="1270" spans="9:10" x14ac:dyDescent="0.2">
      <c r="I1270" s="29"/>
      <c r="J1270" s="29"/>
    </row>
    <row r="1271" spans="9:10" x14ac:dyDescent="0.2">
      <c r="I1271" s="29"/>
      <c r="J1271" s="29"/>
    </row>
    <row r="1272" spans="9:10" x14ac:dyDescent="0.2">
      <c r="I1272" s="29"/>
      <c r="J1272" s="29"/>
    </row>
    <row r="1273" spans="9:10" x14ac:dyDescent="0.2">
      <c r="I1273" s="29"/>
      <c r="J1273" s="29"/>
    </row>
    <row r="1274" spans="9:10" x14ac:dyDescent="0.2">
      <c r="I1274" s="29"/>
      <c r="J1274" s="29"/>
    </row>
    <row r="1275" spans="9:10" x14ac:dyDescent="0.2">
      <c r="I1275" s="29"/>
      <c r="J1275" s="29"/>
    </row>
    <row r="1276" spans="9:10" x14ac:dyDescent="0.2">
      <c r="I1276" s="29"/>
      <c r="J1276" s="29"/>
    </row>
    <row r="1277" spans="9:10" x14ac:dyDescent="0.2">
      <c r="I1277" s="29"/>
      <c r="J1277" s="29"/>
    </row>
    <row r="1278" spans="9:10" x14ac:dyDescent="0.2">
      <c r="I1278" s="29"/>
      <c r="J1278" s="29"/>
    </row>
    <row r="1279" spans="9:10" x14ac:dyDescent="0.2">
      <c r="I1279" s="29"/>
      <c r="J1279" s="29"/>
    </row>
    <row r="1280" spans="9:10" x14ac:dyDescent="0.2">
      <c r="I1280" s="29"/>
      <c r="J1280" s="29"/>
    </row>
    <row r="1281" spans="9:10" x14ac:dyDescent="0.2">
      <c r="I1281" s="29"/>
      <c r="J1281" s="29"/>
    </row>
    <row r="1282" spans="9:10" x14ac:dyDescent="0.2">
      <c r="I1282" s="29"/>
      <c r="J1282" s="29"/>
    </row>
    <row r="1283" spans="9:10" x14ac:dyDescent="0.2">
      <c r="I1283" s="29"/>
      <c r="J1283" s="29"/>
    </row>
    <row r="1284" spans="9:10" x14ac:dyDescent="0.2">
      <c r="I1284" s="29"/>
      <c r="J1284" s="29"/>
    </row>
    <row r="1285" spans="9:10" x14ac:dyDescent="0.2">
      <c r="I1285" s="29"/>
      <c r="J1285" s="29"/>
    </row>
    <row r="1286" spans="9:10" x14ac:dyDescent="0.2">
      <c r="I1286" s="29"/>
      <c r="J1286" s="29"/>
    </row>
    <row r="1287" spans="9:10" x14ac:dyDescent="0.2">
      <c r="I1287" s="29"/>
      <c r="J1287" s="29"/>
    </row>
    <row r="1288" spans="9:10" x14ac:dyDescent="0.2">
      <c r="I1288" s="29"/>
      <c r="J1288" s="29"/>
    </row>
    <row r="1289" spans="9:10" x14ac:dyDescent="0.2">
      <c r="I1289" s="29"/>
      <c r="J1289" s="29"/>
    </row>
    <row r="1290" spans="9:10" x14ac:dyDescent="0.2">
      <c r="I1290" s="29"/>
      <c r="J1290" s="29"/>
    </row>
    <row r="1291" spans="9:10" x14ac:dyDescent="0.2">
      <c r="I1291" s="29"/>
      <c r="J1291" s="29"/>
    </row>
    <row r="1292" spans="9:10" x14ac:dyDescent="0.2">
      <c r="I1292" s="29"/>
      <c r="J1292" s="29"/>
    </row>
    <row r="1293" spans="9:10" x14ac:dyDescent="0.2">
      <c r="I1293" s="29"/>
      <c r="J1293" s="29"/>
    </row>
    <row r="1294" spans="9:10" x14ac:dyDescent="0.2">
      <c r="I1294" s="29"/>
      <c r="J1294" s="29"/>
    </row>
    <row r="1295" spans="9:10" x14ac:dyDescent="0.2">
      <c r="I1295" s="29"/>
      <c r="J1295" s="29"/>
    </row>
    <row r="1296" spans="9:10" x14ac:dyDescent="0.2">
      <c r="I1296" s="29"/>
      <c r="J1296" s="29"/>
    </row>
    <row r="1297" spans="9:10" x14ac:dyDescent="0.2">
      <c r="I1297" s="29"/>
      <c r="J1297" s="29"/>
    </row>
    <row r="1298" spans="9:10" x14ac:dyDescent="0.2">
      <c r="I1298" s="29"/>
      <c r="J1298" s="29"/>
    </row>
    <row r="1299" spans="9:10" x14ac:dyDescent="0.2">
      <c r="I1299" s="29"/>
      <c r="J1299" s="29"/>
    </row>
    <row r="1300" spans="9:10" x14ac:dyDescent="0.2">
      <c r="I1300" s="29"/>
      <c r="J1300" s="29"/>
    </row>
    <row r="1301" spans="9:10" x14ac:dyDescent="0.2">
      <c r="I1301" s="29"/>
      <c r="J1301" s="29"/>
    </row>
    <row r="1302" spans="9:10" x14ac:dyDescent="0.2">
      <c r="I1302" s="29"/>
      <c r="J1302" s="29"/>
    </row>
    <row r="1303" spans="9:10" x14ac:dyDescent="0.2">
      <c r="I1303" s="29"/>
      <c r="J1303" s="29"/>
    </row>
    <row r="1304" spans="9:10" x14ac:dyDescent="0.2">
      <c r="I1304" s="29"/>
      <c r="J1304" s="29"/>
    </row>
    <row r="1305" spans="9:10" x14ac:dyDescent="0.2">
      <c r="I1305" s="29"/>
      <c r="J1305" s="29"/>
    </row>
    <row r="1306" spans="9:10" x14ac:dyDescent="0.2">
      <c r="I1306" s="29"/>
      <c r="J1306" s="29"/>
    </row>
    <row r="1307" spans="9:10" x14ac:dyDescent="0.2">
      <c r="I1307" s="29"/>
      <c r="J1307" s="29"/>
    </row>
    <row r="1308" spans="9:10" x14ac:dyDescent="0.2">
      <c r="I1308" s="29"/>
      <c r="J1308" s="29"/>
    </row>
    <row r="1309" spans="9:10" x14ac:dyDescent="0.2">
      <c r="I1309" s="29"/>
      <c r="J1309" s="29"/>
    </row>
    <row r="1310" spans="9:10" x14ac:dyDescent="0.2">
      <c r="I1310" s="29"/>
      <c r="J1310" s="29"/>
    </row>
    <row r="1311" spans="9:10" x14ac:dyDescent="0.2">
      <c r="I1311" s="29"/>
      <c r="J1311" s="29"/>
    </row>
    <row r="1312" spans="9:10" x14ac:dyDescent="0.2">
      <c r="I1312" s="29"/>
      <c r="J1312" s="29"/>
    </row>
    <row r="1313" spans="9:10" x14ac:dyDescent="0.2">
      <c r="I1313" s="29"/>
      <c r="J1313" s="29"/>
    </row>
    <row r="1314" spans="9:10" x14ac:dyDescent="0.2">
      <c r="I1314" s="29"/>
      <c r="J1314" s="29"/>
    </row>
    <row r="1315" spans="9:10" x14ac:dyDescent="0.2">
      <c r="I1315" s="29"/>
      <c r="J1315" s="29"/>
    </row>
    <row r="1316" spans="9:10" x14ac:dyDescent="0.2">
      <c r="I1316" s="29"/>
      <c r="J1316" s="29"/>
    </row>
    <row r="1317" spans="9:10" x14ac:dyDescent="0.2">
      <c r="I1317" s="29"/>
      <c r="J1317" s="29"/>
    </row>
    <row r="1318" spans="9:10" x14ac:dyDescent="0.2">
      <c r="I1318" s="29"/>
      <c r="J1318" s="29"/>
    </row>
    <row r="1319" spans="9:10" x14ac:dyDescent="0.2">
      <c r="I1319" s="29"/>
      <c r="J1319" s="29"/>
    </row>
    <row r="1320" spans="9:10" x14ac:dyDescent="0.2">
      <c r="I1320" s="29"/>
      <c r="J1320" s="29"/>
    </row>
    <row r="1321" spans="9:10" x14ac:dyDescent="0.2">
      <c r="I1321" s="29"/>
      <c r="J1321" s="29"/>
    </row>
    <row r="1322" spans="9:10" x14ac:dyDescent="0.2">
      <c r="I1322" s="29"/>
      <c r="J1322" s="29"/>
    </row>
    <row r="1323" spans="9:10" x14ac:dyDescent="0.2">
      <c r="I1323" s="29"/>
      <c r="J1323" s="29"/>
    </row>
    <row r="1324" spans="9:10" x14ac:dyDescent="0.2">
      <c r="I1324" s="29"/>
      <c r="J1324" s="29"/>
    </row>
    <row r="1325" spans="9:10" x14ac:dyDescent="0.2">
      <c r="I1325" s="29"/>
      <c r="J1325" s="29"/>
    </row>
    <row r="1326" spans="9:10" x14ac:dyDescent="0.2">
      <c r="I1326" s="29"/>
      <c r="J1326" s="29"/>
    </row>
    <row r="1327" spans="9:10" x14ac:dyDescent="0.2">
      <c r="I1327" s="29"/>
      <c r="J1327" s="29"/>
    </row>
    <row r="1328" spans="9:10" x14ac:dyDescent="0.2">
      <c r="I1328" s="29"/>
      <c r="J1328" s="29"/>
    </row>
    <row r="1329" spans="9:10" x14ac:dyDescent="0.2">
      <c r="I1329" s="29"/>
      <c r="J1329" s="29"/>
    </row>
    <row r="1330" spans="9:10" x14ac:dyDescent="0.2">
      <c r="I1330" s="29"/>
      <c r="J1330" s="29"/>
    </row>
    <row r="1331" spans="9:10" x14ac:dyDescent="0.2">
      <c r="I1331" s="29"/>
      <c r="J1331" s="29"/>
    </row>
    <row r="1332" spans="9:10" x14ac:dyDescent="0.2">
      <c r="I1332" s="29"/>
      <c r="J1332" s="29"/>
    </row>
    <row r="1333" spans="9:10" x14ac:dyDescent="0.2">
      <c r="I1333" s="29"/>
      <c r="J1333" s="29"/>
    </row>
    <row r="1334" spans="9:10" x14ac:dyDescent="0.2">
      <c r="I1334" s="29"/>
      <c r="J1334" s="29"/>
    </row>
    <row r="1335" spans="9:10" x14ac:dyDescent="0.2">
      <c r="I1335" s="29"/>
      <c r="J1335" s="29"/>
    </row>
    <row r="1336" spans="9:10" x14ac:dyDescent="0.2">
      <c r="I1336" s="29"/>
      <c r="J1336" s="29"/>
    </row>
    <row r="1337" spans="9:10" x14ac:dyDescent="0.2">
      <c r="I1337" s="29"/>
      <c r="J1337" s="29"/>
    </row>
    <row r="1338" spans="9:10" x14ac:dyDescent="0.2">
      <c r="I1338" s="29"/>
      <c r="J1338" s="29"/>
    </row>
    <row r="1339" spans="9:10" x14ac:dyDescent="0.2">
      <c r="I1339" s="29"/>
      <c r="J1339" s="29"/>
    </row>
    <row r="1340" spans="9:10" x14ac:dyDescent="0.2">
      <c r="I1340" s="29"/>
      <c r="J1340" s="29"/>
    </row>
    <row r="1341" spans="9:10" x14ac:dyDescent="0.2">
      <c r="I1341" s="29"/>
      <c r="J1341" s="29"/>
    </row>
    <row r="1342" spans="9:10" x14ac:dyDescent="0.2">
      <c r="I1342" s="29"/>
      <c r="J1342" s="29"/>
    </row>
    <row r="1343" spans="9:10" x14ac:dyDescent="0.2">
      <c r="I1343" s="29"/>
      <c r="J1343" s="29"/>
    </row>
    <row r="1344" spans="9:10" x14ac:dyDescent="0.2">
      <c r="I1344" s="29"/>
      <c r="J1344" s="29"/>
    </row>
    <row r="1345" spans="9:10" x14ac:dyDescent="0.2">
      <c r="I1345" s="29"/>
      <c r="J1345" s="29"/>
    </row>
    <row r="1346" spans="9:10" x14ac:dyDescent="0.2">
      <c r="I1346" s="29"/>
      <c r="J1346" s="29"/>
    </row>
    <row r="1347" spans="9:10" x14ac:dyDescent="0.2">
      <c r="I1347" s="29"/>
      <c r="J1347" s="29"/>
    </row>
    <row r="1348" spans="9:10" x14ac:dyDescent="0.2">
      <c r="I1348" s="29"/>
      <c r="J1348" s="29"/>
    </row>
    <row r="1349" spans="9:10" x14ac:dyDescent="0.2">
      <c r="I1349" s="29"/>
      <c r="J1349" s="29"/>
    </row>
    <row r="1350" spans="9:10" x14ac:dyDescent="0.2">
      <c r="I1350" s="29"/>
      <c r="J1350" s="29"/>
    </row>
    <row r="1351" spans="9:10" x14ac:dyDescent="0.2">
      <c r="I1351" s="29"/>
      <c r="J1351" s="29"/>
    </row>
    <row r="1352" spans="9:10" x14ac:dyDescent="0.2">
      <c r="I1352" s="29"/>
      <c r="J1352" s="29"/>
    </row>
    <row r="1353" spans="9:10" x14ac:dyDescent="0.2">
      <c r="I1353" s="29"/>
      <c r="J1353" s="29"/>
    </row>
    <row r="1354" spans="9:10" x14ac:dyDescent="0.2">
      <c r="I1354" s="29"/>
      <c r="J1354" s="29"/>
    </row>
    <row r="1355" spans="9:10" x14ac:dyDescent="0.2">
      <c r="I1355" s="29"/>
      <c r="J1355" s="29"/>
    </row>
    <row r="1356" spans="9:10" x14ac:dyDescent="0.2">
      <c r="I1356" s="29"/>
      <c r="J1356" s="29"/>
    </row>
    <row r="1357" spans="9:10" x14ac:dyDescent="0.2">
      <c r="I1357" s="29"/>
      <c r="J1357" s="29"/>
    </row>
    <row r="1358" spans="9:10" x14ac:dyDescent="0.2">
      <c r="I1358" s="29"/>
      <c r="J1358" s="29"/>
    </row>
    <row r="1359" spans="9:10" x14ac:dyDescent="0.2">
      <c r="I1359" s="29"/>
      <c r="J1359" s="29"/>
    </row>
    <row r="1360" spans="9:10" x14ac:dyDescent="0.2">
      <c r="I1360" s="29"/>
      <c r="J1360" s="29"/>
    </row>
    <row r="1361" spans="9:10" x14ac:dyDescent="0.2">
      <c r="I1361" s="29"/>
      <c r="J1361" s="29"/>
    </row>
    <row r="1362" spans="9:10" x14ac:dyDescent="0.2">
      <c r="I1362" s="29"/>
      <c r="J1362" s="29"/>
    </row>
    <row r="1363" spans="9:10" x14ac:dyDescent="0.2">
      <c r="I1363" s="29"/>
      <c r="J1363" s="29"/>
    </row>
    <row r="1364" spans="9:10" x14ac:dyDescent="0.2">
      <c r="I1364" s="29"/>
      <c r="J1364" s="29"/>
    </row>
    <row r="1365" spans="9:10" x14ac:dyDescent="0.2">
      <c r="I1365" s="29"/>
      <c r="J1365" s="29"/>
    </row>
    <row r="1366" spans="9:10" x14ac:dyDescent="0.2">
      <c r="I1366" s="29"/>
      <c r="J1366" s="29"/>
    </row>
    <row r="1367" spans="9:10" x14ac:dyDescent="0.2">
      <c r="I1367" s="29"/>
      <c r="J1367" s="29"/>
    </row>
    <row r="1368" spans="9:10" x14ac:dyDescent="0.2">
      <c r="I1368" s="29"/>
      <c r="J1368" s="29"/>
    </row>
    <row r="1369" spans="9:10" x14ac:dyDescent="0.2">
      <c r="I1369" s="29"/>
      <c r="J1369" s="29"/>
    </row>
    <row r="1370" spans="9:10" x14ac:dyDescent="0.2">
      <c r="I1370" s="29"/>
      <c r="J1370" s="29"/>
    </row>
    <row r="1371" spans="9:10" x14ac:dyDescent="0.2">
      <c r="I1371" s="29"/>
      <c r="J1371" s="29"/>
    </row>
    <row r="1372" spans="9:10" x14ac:dyDescent="0.2">
      <c r="I1372" s="29"/>
      <c r="J1372" s="29"/>
    </row>
    <row r="1373" spans="9:10" x14ac:dyDescent="0.2">
      <c r="I1373" s="29"/>
      <c r="J1373" s="29"/>
    </row>
    <row r="1374" spans="9:10" x14ac:dyDescent="0.2">
      <c r="I1374" s="29"/>
      <c r="J1374" s="29"/>
    </row>
    <row r="1375" spans="9:10" x14ac:dyDescent="0.2">
      <c r="I1375" s="29"/>
      <c r="J1375" s="29"/>
    </row>
    <row r="1376" spans="9:10" x14ac:dyDescent="0.2">
      <c r="I1376" s="29"/>
      <c r="J1376" s="29"/>
    </row>
    <row r="1377" spans="9:10" x14ac:dyDescent="0.2">
      <c r="I1377" s="29"/>
      <c r="J1377" s="29"/>
    </row>
    <row r="1378" spans="9:10" x14ac:dyDescent="0.2">
      <c r="I1378" s="29"/>
      <c r="J1378" s="29"/>
    </row>
    <row r="1379" spans="9:10" x14ac:dyDescent="0.2">
      <c r="I1379" s="29"/>
      <c r="J1379" s="29"/>
    </row>
    <row r="1380" spans="9:10" x14ac:dyDescent="0.2">
      <c r="I1380" s="29"/>
      <c r="J1380" s="29"/>
    </row>
    <row r="1381" spans="9:10" x14ac:dyDescent="0.2">
      <c r="I1381" s="29"/>
      <c r="J1381" s="29"/>
    </row>
    <row r="1382" spans="9:10" x14ac:dyDescent="0.2">
      <c r="I1382" s="29"/>
      <c r="J1382" s="29"/>
    </row>
    <row r="1383" spans="9:10" x14ac:dyDescent="0.2">
      <c r="I1383" s="29"/>
      <c r="J1383" s="29"/>
    </row>
    <row r="1384" spans="9:10" x14ac:dyDescent="0.2">
      <c r="I1384" s="29"/>
      <c r="J1384" s="29"/>
    </row>
    <row r="1385" spans="9:10" x14ac:dyDescent="0.2">
      <c r="I1385" s="29"/>
      <c r="J1385" s="29"/>
    </row>
    <row r="1386" spans="9:10" x14ac:dyDescent="0.2">
      <c r="I1386" s="29"/>
      <c r="J1386" s="29"/>
    </row>
    <row r="1387" spans="9:10" x14ac:dyDescent="0.2">
      <c r="I1387" s="29"/>
      <c r="J1387" s="29"/>
    </row>
    <row r="1388" spans="9:10" x14ac:dyDescent="0.2">
      <c r="I1388" s="29"/>
      <c r="J1388" s="29"/>
    </row>
    <row r="1389" spans="9:10" x14ac:dyDescent="0.2">
      <c r="I1389" s="29"/>
      <c r="J1389" s="29"/>
    </row>
    <row r="1390" spans="9:10" x14ac:dyDescent="0.2">
      <c r="I1390" s="29"/>
      <c r="J1390" s="29"/>
    </row>
    <row r="1391" spans="9:10" x14ac:dyDescent="0.2">
      <c r="I1391" s="29"/>
      <c r="J1391" s="29"/>
    </row>
    <row r="1392" spans="9:10" x14ac:dyDescent="0.2">
      <c r="I1392" s="29"/>
      <c r="J1392" s="29"/>
    </row>
    <row r="1393" spans="9:10" x14ac:dyDescent="0.2">
      <c r="I1393" s="29"/>
      <c r="J1393" s="29"/>
    </row>
    <row r="1394" spans="9:10" x14ac:dyDescent="0.2">
      <c r="I1394" s="29"/>
      <c r="J1394" s="29"/>
    </row>
    <row r="1395" spans="9:10" x14ac:dyDescent="0.2">
      <c r="I1395" s="29"/>
      <c r="J1395" s="29"/>
    </row>
    <row r="1396" spans="9:10" x14ac:dyDescent="0.2">
      <c r="I1396" s="29"/>
      <c r="J1396" s="29"/>
    </row>
    <row r="1397" spans="9:10" x14ac:dyDescent="0.2">
      <c r="I1397" s="29"/>
      <c r="J1397" s="29"/>
    </row>
    <row r="1398" spans="9:10" x14ac:dyDescent="0.2">
      <c r="I1398" s="29"/>
      <c r="J1398" s="29"/>
    </row>
    <row r="1399" spans="9:10" x14ac:dyDescent="0.2">
      <c r="I1399" s="29"/>
      <c r="J1399" s="29"/>
    </row>
    <row r="1400" spans="9:10" x14ac:dyDescent="0.2">
      <c r="I1400" s="29"/>
      <c r="J1400" s="29"/>
    </row>
    <row r="1401" spans="9:10" x14ac:dyDescent="0.2">
      <c r="I1401" s="29"/>
      <c r="J1401" s="29"/>
    </row>
    <row r="1402" spans="9:10" x14ac:dyDescent="0.2">
      <c r="I1402" s="29"/>
      <c r="J1402" s="29"/>
    </row>
    <row r="1403" spans="9:10" x14ac:dyDescent="0.2">
      <c r="I1403" s="29"/>
      <c r="J1403" s="29"/>
    </row>
    <row r="1404" spans="9:10" x14ac:dyDescent="0.2">
      <c r="I1404" s="29"/>
      <c r="J1404" s="29"/>
    </row>
    <row r="1405" spans="9:10" x14ac:dyDescent="0.2">
      <c r="I1405" s="29"/>
      <c r="J1405" s="29"/>
    </row>
    <row r="1406" spans="9:10" x14ac:dyDescent="0.2">
      <c r="I1406" s="29"/>
      <c r="J1406" s="29"/>
    </row>
    <row r="1407" spans="9:10" x14ac:dyDescent="0.2">
      <c r="I1407" s="29"/>
      <c r="J1407" s="29"/>
    </row>
    <row r="1408" spans="9:10" x14ac:dyDescent="0.2">
      <c r="I1408" s="29"/>
      <c r="J1408" s="29"/>
    </row>
    <row r="1409" spans="9:10" x14ac:dyDescent="0.2">
      <c r="I1409" s="29"/>
      <c r="J1409" s="29"/>
    </row>
    <row r="1410" spans="9:10" x14ac:dyDescent="0.2">
      <c r="I1410" s="29"/>
      <c r="J1410" s="29"/>
    </row>
    <row r="1411" spans="9:10" x14ac:dyDescent="0.2">
      <c r="I1411" s="29"/>
      <c r="J1411" s="29"/>
    </row>
    <row r="1412" spans="9:10" x14ac:dyDescent="0.2">
      <c r="I1412" s="29"/>
      <c r="J1412" s="29"/>
    </row>
    <row r="1413" spans="9:10" x14ac:dyDescent="0.2">
      <c r="I1413" s="29"/>
      <c r="J1413" s="29"/>
    </row>
    <row r="1414" spans="9:10" x14ac:dyDescent="0.2">
      <c r="I1414" s="29"/>
      <c r="J1414" s="29"/>
    </row>
    <row r="1415" spans="9:10" x14ac:dyDescent="0.2">
      <c r="I1415" s="29"/>
      <c r="J1415" s="29"/>
    </row>
    <row r="1416" spans="9:10" x14ac:dyDescent="0.2">
      <c r="I1416" s="29"/>
      <c r="J1416" s="29"/>
    </row>
    <row r="1417" spans="9:10" x14ac:dyDescent="0.2">
      <c r="I1417" s="29"/>
      <c r="J1417" s="29"/>
    </row>
    <row r="1418" spans="9:10" x14ac:dyDescent="0.2">
      <c r="I1418" s="29"/>
      <c r="J1418" s="29"/>
    </row>
    <row r="1419" spans="9:10" x14ac:dyDescent="0.2">
      <c r="I1419" s="29"/>
      <c r="J1419" s="29"/>
    </row>
    <row r="1420" spans="9:10" x14ac:dyDescent="0.2">
      <c r="I1420" s="29"/>
      <c r="J1420" s="29"/>
    </row>
    <row r="1421" spans="9:10" x14ac:dyDescent="0.2">
      <c r="I1421" s="29"/>
      <c r="J1421" s="29"/>
    </row>
    <row r="1422" spans="9:10" x14ac:dyDescent="0.2">
      <c r="I1422" s="29"/>
      <c r="J1422" s="29"/>
    </row>
    <row r="1423" spans="9:10" x14ac:dyDescent="0.2">
      <c r="I1423" s="29"/>
      <c r="J1423" s="29"/>
    </row>
    <row r="1424" spans="9:10" x14ac:dyDescent="0.2">
      <c r="I1424" s="29"/>
      <c r="J1424" s="29"/>
    </row>
    <row r="1425" spans="9:10" x14ac:dyDescent="0.2">
      <c r="I1425" s="29"/>
      <c r="J1425" s="29"/>
    </row>
    <row r="1426" spans="9:10" x14ac:dyDescent="0.2">
      <c r="I1426" s="29"/>
      <c r="J1426" s="29"/>
    </row>
    <row r="1427" spans="9:10" x14ac:dyDescent="0.2">
      <c r="I1427" s="29"/>
      <c r="J1427" s="29"/>
    </row>
    <row r="1428" spans="9:10" x14ac:dyDescent="0.2">
      <c r="I1428" s="29"/>
      <c r="J1428" s="29"/>
    </row>
    <row r="1429" spans="9:10" x14ac:dyDescent="0.2">
      <c r="I1429" s="29"/>
      <c r="J1429" s="29"/>
    </row>
    <row r="1430" spans="9:10" x14ac:dyDescent="0.2">
      <c r="I1430" s="29"/>
      <c r="J1430" s="29"/>
    </row>
    <row r="1431" spans="9:10" x14ac:dyDescent="0.2">
      <c r="I1431" s="29"/>
      <c r="J1431" s="29"/>
    </row>
    <row r="1432" spans="9:10" x14ac:dyDescent="0.2">
      <c r="I1432" s="29"/>
      <c r="J1432" s="29"/>
    </row>
    <row r="1433" spans="9:10" x14ac:dyDescent="0.2">
      <c r="I1433" s="29"/>
      <c r="J1433" s="29"/>
    </row>
    <row r="1434" spans="9:10" x14ac:dyDescent="0.2">
      <c r="I1434" s="29"/>
      <c r="J1434" s="29"/>
    </row>
    <row r="1435" spans="9:10" x14ac:dyDescent="0.2">
      <c r="I1435" s="29"/>
      <c r="J1435" s="29"/>
    </row>
    <row r="1436" spans="9:10" x14ac:dyDescent="0.2">
      <c r="I1436" s="29"/>
      <c r="J1436" s="29"/>
    </row>
    <row r="1437" spans="9:10" x14ac:dyDescent="0.2">
      <c r="I1437" s="29"/>
      <c r="J1437" s="29"/>
    </row>
    <row r="1438" spans="9:10" x14ac:dyDescent="0.2">
      <c r="I1438" s="29"/>
      <c r="J1438" s="29"/>
    </row>
    <row r="1439" spans="9:10" x14ac:dyDescent="0.2">
      <c r="I1439" s="29"/>
      <c r="J1439" s="29"/>
    </row>
    <row r="1440" spans="9:10" x14ac:dyDescent="0.2">
      <c r="I1440" s="29"/>
      <c r="J1440" s="29"/>
    </row>
    <row r="1441" spans="9:10" x14ac:dyDescent="0.2">
      <c r="I1441" s="29"/>
      <c r="J1441" s="29"/>
    </row>
    <row r="1442" spans="9:10" x14ac:dyDescent="0.2">
      <c r="I1442" s="29"/>
      <c r="J1442" s="29"/>
    </row>
    <row r="1443" spans="9:10" x14ac:dyDescent="0.2">
      <c r="I1443" s="29"/>
      <c r="J1443" s="29"/>
    </row>
    <row r="1444" spans="9:10" x14ac:dyDescent="0.2">
      <c r="I1444" s="29"/>
      <c r="J1444" s="29"/>
    </row>
    <row r="1445" spans="9:10" x14ac:dyDescent="0.2">
      <c r="I1445" s="29"/>
      <c r="J1445" s="29"/>
    </row>
    <row r="1446" spans="9:10" x14ac:dyDescent="0.2">
      <c r="I1446" s="29"/>
      <c r="J1446" s="29"/>
    </row>
    <row r="1447" spans="9:10" x14ac:dyDescent="0.2">
      <c r="I1447" s="29"/>
      <c r="J1447" s="29"/>
    </row>
    <row r="1448" spans="9:10" x14ac:dyDescent="0.2">
      <c r="I1448" s="29"/>
      <c r="J1448" s="29"/>
    </row>
    <row r="1449" spans="9:10" x14ac:dyDescent="0.2">
      <c r="I1449" s="29"/>
      <c r="J1449" s="29"/>
    </row>
    <row r="1450" spans="9:10" x14ac:dyDescent="0.2">
      <c r="I1450" s="29"/>
      <c r="J1450" s="29"/>
    </row>
    <row r="1451" spans="9:10" x14ac:dyDescent="0.2">
      <c r="I1451" s="29"/>
      <c r="J1451" s="29"/>
    </row>
    <row r="1452" spans="9:10" x14ac:dyDescent="0.2">
      <c r="I1452" s="29"/>
      <c r="J1452" s="29"/>
    </row>
    <row r="1453" spans="9:10" x14ac:dyDescent="0.2">
      <c r="I1453" s="29"/>
      <c r="J1453" s="29"/>
    </row>
    <row r="1454" spans="9:10" x14ac:dyDescent="0.2">
      <c r="I1454" s="29"/>
      <c r="J1454" s="29"/>
    </row>
    <row r="1455" spans="9:10" x14ac:dyDescent="0.2">
      <c r="I1455" s="29"/>
      <c r="J1455" s="29"/>
    </row>
    <row r="1456" spans="9:10" x14ac:dyDescent="0.2">
      <c r="I1456" s="29"/>
      <c r="J1456" s="29"/>
    </row>
    <row r="1457" spans="9:10" x14ac:dyDescent="0.2">
      <c r="I1457" s="29"/>
      <c r="J1457" s="29"/>
    </row>
    <row r="1458" spans="9:10" x14ac:dyDescent="0.2">
      <c r="I1458" s="29"/>
      <c r="J1458" s="29"/>
    </row>
    <row r="1459" spans="9:10" x14ac:dyDescent="0.2">
      <c r="I1459" s="29"/>
      <c r="J1459" s="29"/>
    </row>
    <row r="1460" spans="9:10" x14ac:dyDescent="0.2">
      <c r="I1460" s="29"/>
      <c r="J1460" s="29"/>
    </row>
    <row r="1461" spans="9:10" x14ac:dyDescent="0.2">
      <c r="I1461" s="29"/>
      <c r="J1461" s="29"/>
    </row>
    <row r="1462" spans="9:10" x14ac:dyDescent="0.2">
      <c r="I1462" s="29"/>
      <c r="J1462" s="29"/>
    </row>
    <row r="1463" spans="9:10" x14ac:dyDescent="0.2">
      <c r="I1463" s="29"/>
      <c r="J1463" s="29"/>
    </row>
    <row r="1464" spans="9:10" x14ac:dyDescent="0.2">
      <c r="I1464" s="29"/>
      <c r="J1464" s="29"/>
    </row>
    <row r="1465" spans="9:10" x14ac:dyDescent="0.2">
      <c r="I1465" s="29"/>
      <c r="J1465" s="29"/>
    </row>
    <row r="1466" spans="9:10" x14ac:dyDescent="0.2">
      <c r="I1466" s="29"/>
      <c r="J1466" s="29"/>
    </row>
    <row r="1467" spans="9:10" x14ac:dyDescent="0.2">
      <c r="I1467" s="29"/>
      <c r="J1467" s="29"/>
    </row>
    <row r="1468" spans="9:10" x14ac:dyDescent="0.2">
      <c r="I1468" s="29"/>
      <c r="J1468" s="29"/>
    </row>
    <row r="1469" spans="9:10" x14ac:dyDescent="0.2">
      <c r="I1469" s="29"/>
      <c r="J1469" s="29"/>
    </row>
    <row r="1470" spans="9:10" x14ac:dyDescent="0.2">
      <c r="I1470" s="29"/>
      <c r="J1470" s="29"/>
    </row>
    <row r="1471" spans="9:10" x14ac:dyDescent="0.2">
      <c r="I1471" s="29"/>
      <c r="J1471" s="29"/>
    </row>
    <row r="1472" spans="9:10" x14ac:dyDescent="0.2">
      <c r="I1472" s="29"/>
      <c r="J1472" s="29"/>
    </row>
    <row r="1473" spans="9:10" x14ac:dyDescent="0.2">
      <c r="I1473" s="29"/>
      <c r="J1473" s="29"/>
    </row>
    <row r="1474" spans="9:10" x14ac:dyDescent="0.2">
      <c r="I1474" s="29"/>
      <c r="J1474" s="29"/>
    </row>
    <row r="1475" spans="9:10" x14ac:dyDescent="0.2">
      <c r="I1475" s="29"/>
      <c r="J1475" s="29"/>
    </row>
    <row r="1476" spans="9:10" x14ac:dyDescent="0.2">
      <c r="I1476" s="29"/>
      <c r="J1476" s="29"/>
    </row>
    <row r="1477" spans="9:10" x14ac:dyDescent="0.2">
      <c r="I1477" s="29"/>
      <c r="J1477" s="29"/>
    </row>
    <row r="1478" spans="9:10" x14ac:dyDescent="0.2">
      <c r="I1478" s="29"/>
      <c r="J1478" s="29"/>
    </row>
    <row r="1479" spans="9:10" x14ac:dyDescent="0.2">
      <c r="I1479" s="29"/>
      <c r="J1479" s="29"/>
    </row>
    <row r="1480" spans="9:10" x14ac:dyDescent="0.2">
      <c r="I1480" s="29"/>
      <c r="J1480" s="29"/>
    </row>
    <row r="1481" spans="9:10" x14ac:dyDescent="0.2">
      <c r="I1481" s="29"/>
      <c r="J1481" s="29"/>
    </row>
    <row r="1482" spans="9:10" x14ac:dyDescent="0.2">
      <c r="I1482" s="29"/>
      <c r="J1482" s="29"/>
    </row>
    <row r="1483" spans="9:10" x14ac:dyDescent="0.2">
      <c r="I1483" s="29"/>
      <c r="J1483" s="29"/>
    </row>
    <row r="1484" spans="9:10" x14ac:dyDescent="0.2">
      <c r="I1484" s="29"/>
      <c r="J1484" s="29"/>
    </row>
    <row r="1485" spans="9:10" x14ac:dyDescent="0.2">
      <c r="I1485" s="29"/>
      <c r="J1485" s="29"/>
    </row>
    <row r="1486" spans="9:10" x14ac:dyDescent="0.2">
      <c r="I1486" s="29"/>
      <c r="J1486" s="29"/>
    </row>
    <row r="1487" spans="9:10" x14ac:dyDescent="0.2">
      <c r="I1487" s="29"/>
      <c r="J1487" s="29"/>
    </row>
    <row r="1488" spans="9:10" x14ac:dyDescent="0.2">
      <c r="I1488" s="29"/>
      <c r="J1488" s="29"/>
    </row>
    <row r="1489" spans="9:10" x14ac:dyDescent="0.2">
      <c r="I1489" s="29"/>
      <c r="J1489" s="29"/>
    </row>
    <row r="1490" spans="9:10" x14ac:dyDescent="0.2">
      <c r="I1490" s="29"/>
      <c r="J1490" s="29"/>
    </row>
    <row r="1491" spans="9:10" x14ac:dyDescent="0.2">
      <c r="I1491" s="29"/>
      <c r="J1491" s="29"/>
    </row>
    <row r="1492" spans="9:10" x14ac:dyDescent="0.2">
      <c r="I1492" s="29"/>
      <c r="J1492" s="29"/>
    </row>
    <row r="1493" spans="9:10" x14ac:dyDescent="0.2">
      <c r="I1493" s="29"/>
      <c r="J1493" s="29"/>
    </row>
    <row r="1494" spans="9:10" x14ac:dyDescent="0.2">
      <c r="I1494" s="29"/>
      <c r="J1494" s="29"/>
    </row>
    <row r="1495" spans="9:10" x14ac:dyDescent="0.2">
      <c r="I1495" s="29"/>
      <c r="J1495" s="29"/>
    </row>
    <row r="1496" spans="9:10" x14ac:dyDescent="0.2">
      <c r="I1496" s="29"/>
      <c r="J1496" s="29"/>
    </row>
    <row r="1497" spans="9:10" x14ac:dyDescent="0.2">
      <c r="I1497" s="29"/>
      <c r="J1497" s="29"/>
    </row>
    <row r="1498" spans="9:10" x14ac:dyDescent="0.2">
      <c r="I1498" s="29"/>
      <c r="J1498" s="29"/>
    </row>
    <row r="1499" spans="9:10" x14ac:dyDescent="0.2">
      <c r="I1499" s="29"/>
      <c r="J1499" s="29"/>
    </row>
    <row r="1500" spans="9:10" x14ac:dyDescent="0.2">
      <c r="I1500" s="29"/>
      <c r="J1500" s="29"/>
    </row>
    <row r="1501" spans="9:10" x14ac:dyDescent="0.2">
      <c r="I1501" s="29"/>
      <c r="J1501" s="29"/>
    </row>
    <row r="1502" spans="9:10" x14ac:dyDescent="0.2">
      <c r="I1502" s="29"/>
      <c r="J1502" s="29"/>
    </row>
    <row r="1503" spans="9:10" x14ac:dyDescent="0.2">
      <c r="I1503" s="29"/>
      <c r="J1503" s="29"/>
    </row>
    <row r="1504" spans="9:10" x14ac:dyDescent="0.2">
      <c r="I1504" s="29"/>
      <c r="J1504" s="29"/>
    </row>
    <row r="1505" spans="9:10" x14ac:dyDescent="0.2">
      <c r="I1505" s="29"/>
      <c r="J1505" s="29"/>
    </row>
    <row r="1506" spans="9:10" x14ac:dyDescent="0.2">
      <c r="I1506" s="29"/>
      <c r="J1506" s="29"/>
    </row>
    <row r="1507" spans="9:10" x14ac:dyDescent="0.2">
      <c r="I1507" s="29"/>
      <c r="J1507" s="29"/>
    </row>
    <row r="1508" spans="9:10" x14ac:dyDescent="0.2">
      <c r="I1508" s="29"/>
      <c r="J1508" s="29"/>
    </row>
    <row r="1509" spans="9:10" x14ac:dyDescent="0.2">
      <c r="I1509" s="29"/>
      <c r="J1509" s="29"/>
    </row>
    <row r="1510" spans="9:10" x14ac:dyDescent="0.2">
      <c r="I1510" s="29"/>
      <c r="J1510" s="29"/>
    </row>
    <row r="1511" spans="9:10" x14ac:dyDescent="0.2">
      <c r="I1511" s="29"/>
      <c r="J1511" s="29"/>
    </row>
    <row r="1512" spans="9:10" x14ac:dyDescent="0.2">
      <c r="I1512" s="29"/>
      <c r="J1512" s="29"/>
    </row>
    <row r="1513" spans="9:10" x14ac:dyDescent="0.2">
      <c r="I1513" s="29"/>
      <c r="J1513" s="29"/>
    </row>
    <row r="1514" spans="9:10" x14ac:dyDescent="0.2">
      <c r="I1514" s="29"/>
      <c r="J1514" s="29"/>
    </row>
    <row r="1515" spans="9:10" x14ac:dyDescent="0.2">
      <c r="I1515" s="29"/>
      <c r="J1515" s="29"/>
    </row>
    <row r="1516" spans="9:10" x14ac:dyDescent="0.2">
      <c r="I1516" s="29"/>
      <c r="J1516" s="29"/>
    </row>
    <row r="1517" spans="9:10" x14ac:dyDescent="0.2">
      <c r="I1517" s="29"/>
      <c r="J1517" s="29"/>
    </row>
    <row r="1518" spans="9:10" x14ac:dyDescent="0.2">
      <c r="I1518" s="29"/>
      <c r="J1518" s="29"/>
    </row>
    <row r="1519" spans="9:10" x14ac:dyDescent="0.2">
      <c r="I1519" s="29"/>
      <c r="J1519" s="29"/>
    </row>
    <row r="1520" spans="9:10" x14ac:dyDescent="0.2">
      <c r="I1520" s="29"/>
      <c r="J1520" s="29"/>
    </row>
    <row r="1521" spans="9:10" x14ac:dyDescent="0.2">
      <c r="I1521" s="29"/>
      <c r="J1521" s="29"/>
    </row>
    <row r="1522" spans="9:10" x14ac:dyDescent="0.2">
      <c r="I1522" s="29"/>
      <c r="J1522" s="29"/>
    </row>
    <row r="1523" spans="9:10" x14ac:dyDescent="0.2">
      <c r="I1523" s="29"/>
      <c r="J1523" s="29"/>
    </row>
    <row r="1524" spans="9:10" x14ac:dyDescent="0.2">
      <c r="I1524" s="29"/>
      <c r="J1524" s="29"/>
    </row>
    <row r="1525" spans="9:10" x14ac:dyDescent="0.2">
      <c r="I1525" s="29"/>
      <c r="J1525" s="29"/>
    </row>
    <row r="1526" spans="9:10" x14ac:dyDescent="0.2">
      <c r="I1526" s="29"/>
      <c r="J1526" s="29"/>
    </row>
    <row r="1527" spans="9:10" x14ac:dyDescent="0.2">
      <c r="I1527" s="29"/>
      <c r="J1527" s="29"/>
    </row>
    <row r="1528" spans="9:10" x14ac:dyDescent="0.2">
      <c r="I1528" s="29"/>
      <c r="J1528" s="29"/>
    </row>
    <row r="1529" spans="9:10" x14ac:dyDescent="0.2">
      <c r="I1529" s="29"/>
      <c r="J1529" s="29"/>
    </row>
    <row r="1530" spans="9:10" x14ac:dyDescent="0.2">
      <c r="I1530" s="29"/>
      <c r="J1530" s="29"/>
    </row>
    <row r="1531" spans="9:10" x14ac:dyDescent="0.2">
      <c r="I1531" s="29"/>
      <c r="J1531" s="29"/>
    </row>
    <row r="1532" spans="9:10" x14ac:dyDescent="0.2">
      <c r="I1532" s="29"/>
      <c r="J1532" s="29"/>
    </row>
    <row r="1533" spans="9:10" x14ac:dyDescent="0.2">
      <c r="I1533" s="29"/>
      <c r="J1533" s="29"/>
    </row>
    <row r="1534" spans="9:10" x14ac:dyDescent="0.2">
      <c r="I1534" s="29"/>
      <c r="J1534" s="29"/>
    </row>
    <row r="1535" spans="9:10" x14ac:dyDescent="0.2">
      <c r="I1535" s="29"/>
      <c r="J1535" s="29"/>
    </row>
    <row r="1536" spans="9:10" x14ac:dyDescent="0.2">
      <c r="I1536" s="29"/>
      <c r="J1536" s="29"/>
    </row>
    <row r="1537" spans="9:10" x14ac:dyDescent="0.2">
      <c r="I1537" s="29"/>
      <c r="J1537" s="29"/>
    </row>
    <row r="1538" spans="9:10" x14ac:dyDescent="0.2">
      <c r="I1538" s="29"/>
      <c r="J1538" s="29"/>
    </row>
    <row r="1539" spans="9:10" x14ac:dyDescent="0.2">
      <c r="I1539" s="29"/>
      <c r="J1539" s="29"/>
    </row>
    <row r="1540" spans="9:10" x14ac:dyDescent="0.2">
      <c r="I1540" s="29"/>
      <c r="J1540" s="29"/>
    </row>
    <row r="1541" spans="9:10" x14ac:dyDescent="0.2">
      <c r="I1541" s="29"/>
      <c r="J1541" s="29"/>
    </row>
    <row r="1542" spans="9:10" x14ac:dyDescent="0.2">
      <c r="I1542" s="29"/>
      <c r="J1542" s="29"/>
    </row>
    <row r="1543" spans="9:10" x14ac:dyDescent="0.2">
      <c r="I1543" s="29"/>
      <c r="J1543" s="29"/>
    </row>
    <row r="1544" spans="9:10" x14ac:dyDescent="0.2">
      <c r="I1544" s="29"/>
      <c r="J1544" s="29"/>
    </row>
    <row r="1545" spans="9:10" x14ac:dyDescent="0.2">
      <c r="I1545" s="29"/>
      <c r="J1545" s="29"/>
    </row>
    <row r="1546" spans="9:10" x14ac:dyDescent="0.2">
      <c r="I1546" s="29"/>
      <c r="J1546" s="29"/>
    </row>
    <row r="1547" spans="9:10" x14ac:dyDescent="0.2">
      <c r="I1547" s="29"/>
      <c r="J1547" s="29"/>
    </row>
    <row r="1548" spans="9:10" x14ac:dyDescent="0.2">
      <c r="I1548" s="29"/>
      <c r="J1548" s="29"/>
    </row>
    <row r="1549" spans="9:10" x14ac:dyDescent="0.2">
      <c r="I1549" s="29"/>
      <c r="J1549" s="29"/>
    </row>
    <row r="1550" spans="9:10" x14ac:dyDescent="0.2">
      <c r="I1550" s="29"/>
      <c r="J1550" s="29"/>
    </row>
    <row r="1551" spans="9:10" x14ac:dyDescent="0.2">
      <c r="I1551" s="29"/>
      <c r="J1551" s="29"/>
    </row>
    <row r="1552" spans="9:10" x14ac:dyDescent="0.2">
      <c r="I1552" s="29"/>
      <c r="J1552" s="29"/>
    </row>
    <row r="1553" spans="9:10" x14ac:dyDescent="0.2">
      <c r="I1553" s="29"/>
      <c r="J1553" s="29"/>
    </row>
    <row r="1554" spans="9:10" x14ac:dyDescent="0.2">
      <c r="I1554" s="29"/>
      <c r="J1554" s="29"/>
    </row>
    <row r="1555" spans="9:10" x14ac:dyDescent="0.2">
      <c r="I1555" s="29"/>
      <c r="J1555" s="29"/>
    </row>
    <row r="1556" spans="9:10" x14ac:dyDescent="0.2">
      <c r="I1556" s="29"/>
      <c r="J1556" s="29"/>
    </row>
    <row r="1557" spans="9:10" x14ac:dyDescent="0.2">
      <c r="I1557" s="29"/>
      <c r="J1557" s="29"/>
    </row>
    <row r="1558" spans="9:10" x14ac:dyDescent="0.2">
      <c r="I1558" s="29"/>
      <c r="J1558" s="29"/>
    </row>
    <row r="1559" spans="9:10" x14ac:dyDescent="0.2">
      <c r="I1559" s="29"/>
      <c r="J1559" s="29"/>
    </row>
    <row r="1560" spans="9:10" x14ac:dyDescent="0.2">
      <c r="I1560" s="29"/>
      <c r="J1560" s="29"/>
    </row>
    <row r="1561" spans="9:10" x14ac:dyDescent="0.2">
      <c r="I1561" s="29"/>
      <c r="J1561" s="29"/>
    </row>
    <row r="1562" spans="9:10" x14ac:dyDescent="0.2">
      <c r="I1562" s="29"/>
      <c r="J1562" s="29"/>
    </row>
    <row r="1563" spans="9:10" x14ac:dyDescent="0.2">
      <c r="I1563" s="29"/>
      <c r="J1563" s="29"/>
    </row>
    <row r="1564" spans="9:10" x14ac:dyDescent="0.2">
      <c r="I1564" s="29"/>
      <c r="J1564" s="29"/>
    </row>
    <row r="1565" spans="9:10" x14ac:dyDescent="0.2">
      <c r="I1565" s="29"/>
      <c r="J1565" s="29"/>
    </row>
    <row r="1566" spans="9:10" x14ac:dyDescent="0.2">
      <c r="I1566" s="29"/>
      <c r="J1566" s="29"/>
    </row>
    <row r="1567" spans="9:10" x14ac:dyDescent="0.2">
      <c r="I1567" s="29"/>
      <c r="J1567" s="29"/>
    </row>
    <row r="1568" spans="9:10" x14ac:dyDescent="0.2">
      <c r="I1568" s="29"/>
      <c r="J1568" s="29"/>
    </row>
    <row r="1569" spans="9:10" x14ac:dyDescent="0.2">
      <c r="I1569" s="29"/>
      <c r="J1569" s="29"/>
    </row>
    <row r="1570" spans="9:10" x14ac:dyDescent="0.2">
      <c r="I1570" s="29"/>
      <c r="J1570" s="29"/>
    </row>
    <row r="1571" spans="9:10" x14ac:dyDescent="0.2">
      <c r="I1571" s="29"/>
      <c r="J1571" s="29"/>
    </row>
    <row r="1572" spans="9:10" x14ac:dyDescent="0.2">
      <c r="I1572" s="29"/>
      <c r="J1572" s="29"/>
    </row>
    <row r="1573" spans="9:10" x14ac:dyDescent="0.2">
      <c r="I1573" s="29"/>
      <c r="J1573" s="29"/>
    </row>
    <row r="1574" spans="9:10" x14ac:dyDescent="0.2">
      <c r="I1574" s="29"/>
      <c r="J1574" s="29"/>
    </row>
    <row r="1575" spans="9:10" x14ac:dyDescent="0.2">
      <c r="I1575" s="29"/>
      <c r="J1575" s="29"/>
    </row>
    <row r="1576" spans="9:10" x14ac:dyDescent="0.2">
      <c r="I1576" s="29"/>
      <c r="J1576" s="29"/>
    </row>
    <row r="1577" spans="9:10" x14ac:dyDescent="0.2">
      <c r="I1577" s="29"/>
      <c r="J1577" s="29"/>
    </row>
    <row r="1578" spans="9:10" x14ac:dyDescent="0.2">
      <c r="I1578" s="29"/>
      <c r="J1578" s="29"/>
    </row>
    <row r="1579" spans="9:10" x14ac:dyDescent="0.2">
      <c r="I1579" s="29"/>
      <c r="J1579" s="29"/>
    </row>
    <row r="1580" spans="9:10" x14ac:dyDescent="0.2">
      <c r="I1580" s="29"/>
      <c r="J1580" s="29"/>
    </row>
    <row r="1581" spans="9:10" x14ac:dyDescent="0.2">
      <c r="I1581" s="29"/>
      <c r="J1581" s="29"/>
    </row>
    <row r="1582" spans="9:10" x14ac:dyDescent="0.2">
      <c r="I1582" s="29"/>
      <c r="J1582" s="29"/>
    </row>
    <row r="1583" spans="9:10" x14ac:dyDescent="0.2">
      <c r="I1583" s="29"/>
      <c r="J1583" s="29"/>
    </row>
    <row r="1584" spans="9:10" x14ac:dyDescent="0.2">
      <c r="I1584" s="29"/>
      <c r="J1584" s="29"/>
    </row>
    <row r="1585" spans="9:10" x14ac:dyDescent="0.2">
      <c r="I1585" s="29"/>
      <c r="J1585" s="29"/>
    </row>
    <row r="1586" spans="9:10" x14ac:dyDescent="0.2">
      <c r="I1586" s="29"/>
      <c r="J1586" s="29"/>
    </row>
    <row r="1587" spans="9:10" x14ac:dyDescent="0.2">
      <c r="I1587" s="29"/>
      <c r="J1587" s="29"/>
    </row>
    <row r="1588" spans="9:10" x14ac:dyDescent="0.2">
      <c r="I1588" s="29"/>
      <c r="J1588" s="29"/>
    </row>
    <row r="1589" spans="9:10" x14ac:dyDescent="0.2">
      <c r="I1589" s="29"/>
      <c r="J1589" s="29"/>
    </row>
    <row r="1590" spans="9:10" x14ac:dyDescent="0.2">
      <c r="I1590" s="29"/>
      <c r="J1590" s="29"/>
    </row>
    <row r="1591" spans="9:10" x14ac:dyDescent="0.2">
      <c r="I1591" s="29"/>
      <c r="J1591" s="29"/>
    </row>
    <row r="1592" spans="9:10" x14ac:dyDescent="0.2">
      <c r="I1592" s="29"/>
      <c r="J1592" s="29"/>
    </row>
    <row r="1593" spans="9:10" x14ac:dyDescent="0.2">
      <c r="I1593" s="29"/>
      <c r="J1593" s="29"/>
    </row>
    <row r="1594" spans="9:10" x14ac:dyDescent="0.2">
      <c r="I1594" s="29"/>
      <c r="J1594" s="29"/>
    </row>
    <row r="1595" spans="9:10" x14ac:dyDescent="0.2">
      <c r="I1595" s="29"/>
      <c r="J1595" s="29"/>
    </row>
    <row r="1596" spans="9:10" x14ac:dyDescent="0.2">
      <c r="I1596" s="29"/>
      <c r="J1596" s="29"/>
    </row>
    <row r="1597" spans="9:10" x14ac:dyDescent="0.2">
      <c r="I1597" s="29"/>
      <c r="J1597" s="29"/>
    </row>
    <row r="1598" spans="9:10" x14ac:dyDescent="0.2">
      <c r="I1598" s="29"/>
      <c r="J1598" s="29"/>
    </row>
    <row r="1599" spans="9:10" x14ac:dyDescent="0.2">
      <c r="I1599" s="29"/>
      <c r="J1599" s="29"/>
    </row>
    <row r="1600" spans="9:10" x14ac:dyDescent="0.2">
      <c r="I1600" s="29"/>
      <c r="J1600" s="29"/>
    </row>
    <row r="1601" spans="9:10" x14ac:dyDescent="0.2">
      <c r="I1601" s="29"/>
      <c r="J1601" s="29"/>
    </row>
    <row r="1602" spans="9:10" x14ac:dyDescent="0.2">
      <c r="I1602" s="29"/>
      <c r="J1602" s="29"/>
    </row>
    <row r="1603" spans="9:10" x14ac:dyDescent="0.2">
      <c r="I1603" s="29"/>
      <c r="J1603" s="29"/>
    </row>
    <row r="1604" spans="9:10" x14ac:dyDescent="0.2">
      <c r="I1604" s="29"/>
      <c r="J1604" s="29"/>
    </row>
    <row r="1605" spans="9:10" x14ac:dyDescent="0.2">
      <c r="I1605" s="29"/>
      <c r="J1605" s="29"/>
    </row>
    <row r="1606" spans="9:10" x14ac:dyDescent="0.2">
      <c r="I1606" s="29"/>
      <c r="J1606" s="29"/>
    </row>
    <row r="1607" spans="9:10" x14ac:dyDescent="0.2">
      <c r="I1607" s="29"/>
      <c r="J1607" s="29"/>
    </row>
    <row r="1608" spans="9:10" x14ac:dyDescent="0.2">
      <c r="I1608" s="29"/>
      <c r="J1608" s="29"/>
    </row>
    <row r="1609" spans="9:10" x14ac:dyDescent="0.2">
      <c r="I1609" s="29"/>
      <c r="J1609" s="29"/>
    </row>
    <row r="1610" spans="9:10" x14ac:dyDescent="0.2">
      <c r="I1610" s="29"/>
      <c r="J1610" s="29"/>
    </row>
    <row r="1611" spans="9:10" x14ac:dyDescent="0.2">
      <c r="I1611" s="29"/>
      <c r="J1611" s="29"/>
    </row>
    <row r="1612" spans="9:10" x14ac:dyDescent="0.2">
      <c r="I1612" s="29"/>
      <c r="J1612" s="29"/>
    </row>
    <row r="1613" spans="9:10" x14ac:dyDescent="0.2">
      <c r="I1613" s="29"/>
      <c r="J1613" s="29"/>
    </row>
    <row r="1614" spans="9:10" x14ac:dyDescent="0.2">
      <c r="I1614" s="29"/>
      <c r="J1614" s="29"/>
    </row>
    <row r="1615" spans="9:10" x14ac:dyDescent="0.2">
      <c r="I1615" s="29"/>
      <c r="J1615" s="29"/>
    </row>
    <row r="1616" spans="9:10" x14ac:dyDescent="0.2">
      <c r="I1616" s="29"/>
      <c r="J1616" s="29"/>
    </row>
    <row r="1617" spans="9:10" x14ac:dyDescent="0.2">
      <c r="I1617" s="29"/>
      <c r="J1617" s="29"/>
    </row>
    <row r="1618" spans="9:10" x14ac:dyDescent="0.2">
      <c r="I1618" s="29"/>
      <c r="J1618" s="29"/>
    </row>
    <row r="1619" spans="9:10" x14ac:dyDescent="0.2">
      <c r="I1619" s="29"/>
      <c r="J1619" s="29"/>
    </row>
    <row r="1620" spans="9:10" x14ac:dyDescent="0.2">
      <c r="I1620" s="29"/>
      <c r="J1620" s="29"/>
    </row>
    <row r="1621" spans="9:10" x14ac:dyDescent="0.2">
      <c r="I1621" s="29"/>
      <c r="J1621" s="29"/>
    </row>
    <row r="1622" spans="9:10" x14ac:dyDescent="0.2">
      <c r="I1622" s="29"/>
      <c r="J1622" s="29"/>
    </row>
    <row r="1623" spans="9:10" x14ac:dyDescent="0.2">
      <c r="I1623" s="29"/>
      <c r="J1623" s="29"/>
    </row>
    <row r="1624" spans="9:10" x14ac:dyDescent="0.2">
      <c r="I1624" s="29"/>
      <c r="J1624" s="29"/>
    </row>
    <row r="1625" spans="9:10" x14ac:dyDescent="0.2">
      <c r="I1625" s="29"/>
      <c r="J1625" s="29"/>
    </row>
    <row r="1626" spans="9:10" x14ac:dyDescent="0.2">
      <c r="I1626" s="29"/>
      <c r="J1626" s="29"/>
    </row>
    <row r="1627" spans="9:10" x14ac:dyDescent="0.2">
      <c r="I1627" s="29"/>
      <c r="J1627" s="29"/>
    </row>
    <row r="1628" spans="9:10" x14ac:dyDescent="0.2">
      <c r="I1628" s="29"/>
      <c r="J1628" s="29"/>
    </row>
    <row r="1629" spans="9:10" x14ac:dyDescent="0.2">
      <c r="I1629" s="29"/>
      <c r="J1629" s="29"/>
    </row>
    <row r="1630" spans="9:10" x14ac:dyDescent="0.2">
      <c r="I1630" s="29"/>
      <c r="J1630" s="29"/>
    </row>
    <row r="1631" spans="9:10" x14ac:dyDescent="0.2">
      <c r="I1631" s="29"/>
      <c r="J1631" s="29"/>
    </row>
    <row r="1632" spans="9:10" x14ac:dyDescent="0.2">
      <c r="I1632" s="29"/>
      <c r="J1632" s="29"/>
    </row>
    <row r="1633" spans="9:10" x14ac:dyDescent="0.2">
      <c r="I1633" s="29"/>
      <c r="J1633" s="29"/>
    </row>
    <row r="1634" spans="9:10" x14ac:dyDescent="0.2">
      <c r="I1634" s="29"/>
      <c r="J1634" s="29"/>
    </row>
    <row r="1635" spans="9:10" x14ac:dyDescent="0.2">
      <c r="I1635" s="29"/>
      <c r="J1635" s="29"/>
    </row>
    <row r="1636" spans="9:10" x14ac:dyDescent="0.2">
      <c r="I1636" s="29"/>
      <c r="J1636" s="29"/>
    </row>
    <row r="1637" spans="9:10" x14ac:dyDescent="0.2">
      <c r="I1637" s="29"/>
      <c r="J1637" s="29"/>
    </row>
    <row r="1638" spans="9:10" x14ac:dyDescent="0.2">
      <c r="I1638" s="29"/>
      <c r="J1638" s="29"/>
    </row>
    <row r="1639" spans="9:10" x14ac:dyDescent="0.2">
      <c r="I1639" s="29"/>
      <c r="J1639" s="29"/>
    </row>
    <row r="1640" spans="9:10" x14ac:dyDescent="0.2">
      <c r="I1640" s="29"/>
      <c r="J1640" s="29"/>
    </row>
    <row r="1641" spans="9:10" x14ac:dyDescent="0.2">
      <c r="I1641" s="29"/>
      <c r="J1641" s="29"/>
    </row>
    <row r="1642" spans="9:10" x14ac:dyDescent="0.2">
      <c r="I1642" s="29"/>
      <c r="J1642" s="29"/>
    </row>
    <row r="1643" spans="9:10" x14ac:dyDescent="0.2">
      <c r="I1643" s="29"/>
      <c r="J1643" s="29"/>
    </row>
    <row r="1644" spans="9:10" x14ac:dyDescent="0.2">
      <c r="I1644" s="29"/>
      <c r="J1644" s="29"/>
    </row>
    <row r="1645" spans="9:10" x14ac:dyDescent="0.2">
      <c r="I1645" s="29"/>
      <c r="J1645" s="29"/>
    </row>
    <row r="1646" spans="9:10" x14ac:dyDescent="0.2">
      <c r="I1646" s="29"/>
      <c r="J1646" s="29"/>
    </row>
    <row r="1647" spans="9:10" x14ac:dyDescent="0.2">
      <c r="I1647" s="29"/>
      <c r="J1647" s="29"/>
    </row>
    <row r="1648" spans="9:10" x14ac:dyDescent="0.2">
      <c r="I1648" s="29"/>
      <c r="J1648" s="29"/>
    </row>
    <row r="1649" spans="9:10" x14ac:dyDescent="0.2">
      <c r="I1649" s="29"/>
      <c r="J1649" s="29"/>
    </row>
    <row r="1650" spans="9:10" x14ac:dyDescent="0.2">
      <c r="I1650" s="29"/>
      <c r="J1650" s="29"/>
    </row>
    <row r="1651" spans="9:10" x14ac:dyDescent="0.2">
      <c r="I1651" s="29"/>
      <c r="J1651" s="29"/>
    </row>
    <row r="1652" spans="9:10" x14ac:dyDescent="0.2">
      <c r="I1652" s="29"/>
      <c r="J1652" s="29"/>
    </row>
    <row r="1653" spans="9:10" x14ac:dyDescent="0.2">
      <c r="I1653" s="29"/>
      <c r="J1653" s="29"/>
    </row>
    <row r="1654" spans="9:10" x14ac:dyDescent="0.2">
      <c r="I1654" s="29"/>
      <c r="J1654" s="29"/>
    </row>
    <row r="1655" spans="9:10" x14ac:dyDescent="0.2">
      <c r="I1655" s="29"/>
      <c r="J1655" s="29"/>
    </row>
    <row r="1656" spans="9:10" x14ac:dyDescent="0.2">
      <c r="I1656" s="29"/>
      <c r="J1656" s="29"/>
    </row>
    <row r="1657" spans="9:10" x14ac:dyDescent="0.2">
      <c r="I1657" s="29"/>
      <c r="J1657" s="29"/>
    </row>
    <row r="1658" spans="9:10" x14ac:dyDescent="0.2">
      <c r="I1658" s="29"/>
      <c r="J1658" s="29"/>
    </row>
    <row r="1659" spans="9:10" x14ac:dyDescent="0.2">
      <c r="I1659" s="29"/>
      <c r="J1659" s="29"/>
    </row>
    <row r="1660" spans="9:10" x14ac:dyDescent="0.2">
      <c r="I1660" s="29"/>
      <c r="J1660" s="29"/>
    </row>
    <row r="1661" spans="9:10" x14ac:dyDescent="0.2">
      <c r="I1661" s="29"/>
      <c r="J1661" s="29"/>
    </row>
    <row r="1662" spans="9:10" x14ac:dyDescent="0.2">
      <c r="I1662" s="29"/>
      <c r="J1662" s="29"/>
    </row>
    <row r="1663" spans="9:10" x14ac:dyDescent="0.2">
      <c r="I1663" s="29"/>
      <c r="J1663" s="29"/>
    </row>
    <row r="1664" spans="9:10" x14ac:dyDescent="0.2">
      <c r="I1664" s="29"/>
      <c r="J1664" s="29"/>
    </row>
    <row r="1665" spans="9:10" x14ac:dyDescent="0.2">
      <c r="I1665" s="29"/>
      <c r="J1665" s="29"/>
    </row>
    <row r="1666" spans="9:10" x14ac:dyDescent="0.2">
      <c r="I1666" s="29"/>
      <c r="J1666" s="29"/>
    </row>
    <row r="1667" spans="9:10" x14ac:dyDescent="0.2">
      <c r="I1667" s="29"/>
      <c r="J1667" s="29"/>
    </row>
    <row r="1668" spans="9:10" x14ac:dyDescent="0.2">
      <c r="I1668" s="29"/>
      <c r="J1668" s="29"/>
    </row>
    <row r="1669" spans="9:10" x14ac:dyDescent="0.2">
      <c r="I1669" s="29"/>
      <c r="J1669" s="29"/>
    </row>
    <row r="1670" spans="9:10" x14ac:dyDescent="0.2">
      <c r="I1670" s="29"/>
      <c r="J1670" s="29"/>
    </row>
    <row r="1671" spans="9:10" x14ac:dyDescent="0.2">
      <c r="I1671" s="29"/>
      <c r="J1671" s="29"/>
    </row>
    <row r="1672" spans="9:10" x14ac:dyDescent="0.2">
      <c r="I1672" s="29"/>
      <c r="J1672" s="29"/>
    </row>
    <row r="1673" spans="9:10" x14ac:dyDescent="0.2">
      <c r="I1673" s="29"/>
      <c r="J1673" s="29"/>
    </row>
    <row r="1674" spans="9:10" x14ac:dyDescent="0.2">
      <c r="I1674" s="29"/>
      <c r="J1674" s="29"/>
    </row>
    <row r="1675" spans="9:10" x14ac:dyDescent="0.2">
      <c r="I1675" s="29"/>
      <c r="J1675" s="29"/>
    </row>
    <row r="1676" spans="9:10" x14ac:dyDescent="0.2">
      <c r="I1676" s="29"/>
      <c r="J1676" s="29"/>
    </row>
    <row r="1677" spans="9:10" x14ac:dyDescent="0.2">
      <c r="I1677" s="29"/>
      <c r="J1677" s="29"/>
    </row>
    <row r="1678" spans="9:10" x14ac:dyDescent="0.2">
      <c r="I1678" s="29"/>
      <c r="J1678" s="29"/>
    </row>
    <row r="1679" spans="9:10" x14ac:dyDescent="0.2">
      <c r="I1679" s="29"/>
      <c r="J1679" s="29"/>
    </row>
    <row r="1680" spans="9:10" x14ac:dyDescent="0.2">
      <c r="I1680" s="29"/>
      <c r="J1680" s="29"/>
    </row>
    <row r="1681" spans="9:10" x14ac:dyDescent="0.2">
      <c r="I1681" s="29"/>
      <c r="J1681" s="29"/>
    </row>
    <row r="1682" spans="9:10" x14ac:dyDescent="0.2">
      <c r="I1682" s="29"/>
      <c r="J1682" s="29"/>
    </row>
    <row r="1683" spans="9:10" x14ac:dyDescent="0.2">
      <c r="I1683" s="29"/>
      <c r="J1683" s="29"/>
    </row>
    <row r="1684" spans="9:10" x14ac:dyDescent="0.2">
      <c r="I1684" s="29"/>
      <c r="J1684" s="29"/>
    </row>
    <row r="1685" spans="9:10" x14ac:dyDescent="0.2">
      <c r="I1685" s="29"/>
      <c r="J1685" s="29"/>
    </row>
    <row r="1686" spans="9:10" x14ac:dyDescent="0.2">
      <c r="I1686" s="29"/>
      <c r="J1686" s="29"/>
    </row>
    <row r="1687" spans="9:10" x14ac:dyDescent="0.2">
      <c r="I1687" s="29"/>
      <c r="J1687" s="29"/>
    </row>
    <row r="1688" spans="9:10" x14ac:dyDescent="0.2">
      <c r="I1688" s="29"/>
      <c r="J1688" s="29"/>
    </row>
    <row r="1689" spans="9:10" x14ac:dyDescent="0.2">
      <c r="I1689" s="29"/>
      <c r="J1689" s="29"/>
    </row>
    <row r="1690" spans="9:10" x14ac:dyDescent="0.2">
      <c r="I1690" s="29"/>
      <c r="J1690" s="29"/>
    </row>
    <row r="1691" spans="9:10" x14ac:dyDescent="0.2">
      <c r="I1691" s="29"/>
      <c r="J1691" s="29"/>
    </row>
    <row r="1692" spans="9:10" x14ac:dyDescent="0.2">
      <c r="I1692" s="29"/>
      <c r="J1692" s="29"/>
    </row>
    <row r="1693" spans="9:10" x14ac:dyDescent="0.2">
      <c r="I1693" s="29"/>
      <c r="J1693" s="29"/>
    </row>
    <row r="1694" spans="9:10" x14ac:dyDescent="0.2">
      <c r="I1694" s="29"/>
      <c r="J1694" s="29"/>
    </row>
    <row r="1695" spans="9:10" x14ac:dyDescent="0.2">
      <c r="I1695" s="29"/>
      <c r="J1695" s="29"/>
    </row>
    <row r="1696" spans="9:10" x14ac:dyDescent="0.2">
      <c r="I1696" s="29"/>
      <c r="J1696" s="29"/>
    </row>
    <row r="1697" spans="9:10" x14ac:dyDescent="0.2">
      <c r="I1697" s="29"/>
      <c r="J1697" s="29"/>
    </row>
    <row r="1698" spans="9:10" x14ac:dyDescent="0.2">
      <c r="I1698" s="29"/>
      <c r="J1698" s="29"/>
    </row>
    <row r="1699" spans="9:10" x14ac:dyDescent="0.2">
      <c r="I1699" s="29"/>
      <c r="J1699" s="29"/>
    </row>
    <row r="1700" spans="9:10" x14ac:dyDescent="0.2">
      <c r="I1700" s="29"/>
      <c r="J1700" s="29"/>
    </row>
    <row r="1701" spans="9:10" x14ac:dyDescent="0.2">
      <c r="I1701" s="29"/>
      <c r="J1701" s="29"/>
    </row>
    <row r="1702" spans="9:10" x14ac:dyDescent="0.2">
      <c r="I1702" s="29"/>
      <c r="J1702" s="29"/>
    </row>
    <row r="1703" spans="9:10" x14ac:dyDescent="0.2">
      <c r="I1703" s="29"/>
      <c r="J1703" s="29"/>
    </row>
    <row r="1704" spans="9:10" x14ac:dyDescent="0.2">
      <c r="I1704" s="29"/>
      <c r="J1704" s="29"/>
    </row>
    <row r="1705" spans="9:10" x14ac:dyDescent="0.2">
      <c r="I1705" s="29"/>
      <c r="J1705" s="29"/>
    </row>
    <row r="1706" spans="9:10" x14ac:dyDescent="0.2">
      <c r="I1706" s="29"/>
      <c r="J1706" s="29"/>
    </row>
    <row r="1707" spans="9:10" x14ac:dyDescent="0.2">
      <c r="I1707" s="29"/>
      <c r="J1707" s="29"/>
    </row>
    <row r="1708" spans="9:10" x14ac:dyDescent="0.2">
      <c r="I1708" s="29"/>
      <c r="J1708" s="29"/>
    </row>
    <row r="1709" spans="9:10" x14ac:dyDescent="0.2">
      <c r="I1709" s="29"/>
      <c r="J1709" s="29"/>
    </row>
    <row r="1710" spans="9:10" x14ac:dyDescent="0.2">
      <c r="I1710" s="29"/>
      <c r="J1710" s="29"/>
    </row>
    <row r="1711" spans="9:10" x14ac:dyDescent="0.2">
      <c r="I1711" s="29"/>
      <c r="J1711" s="29"/>
    </row>
    <row r="1712" spans="9:10" x14ac:dyDescent="0.2">
      <c r="I1712" s="29"/>
      <c r="J1712" s="29"/>
    </row>
    <row r="1713" spans="9:10" x14ac:dyDescent="0.2">
      <c r="I1713" s="29"/>
      <c r="J1713" s="29"/>
    </row>
    <row r="1714" spans="9:10" x14ac:dyDescent="0.2">
      <c r="I1714" s="29"/>
      <c r="J1714" s="29"/>
    </row>
    <row r="1715" spans="9:10" x14ac:dyDescent="0.2">
      <c r="I1715" s="29"/>
      <c r="J1715" s="29"/>
    </row>
    <row r="1716" spans="9:10" x14ac:dyDescent="0.2">
      <c r="I1716" s="29"/>
      <c r="J1716" s="29"/>
    </row>
    <row r="1717" spans="9:10" x14ac:dyDescent="0.2">
      <c r="I1717" s="29"/>
      <c r="J1717" s="29"/>
    </row>
    <row r="1718" spans="9:10" x14ac:dyDescent="0.2">
      <c r="I1718" s="29"/>
      <c r="J1718" s="29"/>
    </row>
    <row r="1719" spans="9:10" x14ac:dyDescent="0.2">
      <c r="I1719" s="29"/>
      <c r="J1719" s="29"/>
    </row>
    <row r="1720" spans="9:10" x14ac:dyDescent="0.2">
      <c r="I1720" s="29"/>
      <c r="J1720" s="29"/>
    </row>
    <row r="1721" spans="9:10" x14ac:dyDescent="0.2">
      <c r="I1721" s="29"/>
      <c r="J1721" s="29"/>
    </row>
    <row r="1722" spans="9:10" x14ac:dyDescent="0.2">
      <c r="I1722" s="29"/>
      <c r="J1722" s="29"/>
    </row>
    <row r="1723" spans="9:10" x14ac:dyDescent="0.2">
      <c r="I1723" s="29"/>
      <c r="J1723" s="29"/>
    </row>
    <row r="1724" spans="9:10" x14ac:dyDescent="0.2">
      <c r="I1724" s="29"/>
      <c r="J1724" s="29"/>
    </row>
    <row r="1725" spans="9:10" x14ac:dyDescent="0.2">
      <c r="I1725" s="29"/>
      <c r="J1725" s="29"/>
    </row>
    <row r="1726" spans="9:10" x14ac:dyDescent="0.2">
      <c r="I1726" s="29"/>
      <c r="J1726" s="29"/>
    </row>
    <row r="1727" spans="9:10" x14ac:dyDescent="0.2">
      <c r="I1727" s="29"/>
      <c r="J1727" s="29"/>
    </row>
    <row r="1728" spans="9:10" x14ac:dyDescent="0.2">
      <c r="I1728" s="29"/>
      <c r="J1728" s="29"/>
    </row>
    <row r="1729" spans="9:10" x14ac:dyDescent="0.2">
      <c r="I1729" s="29"/>
      <c r="J1729" s="29"/>
    </row>
    <row r="1730" spans="9:10" x14ac:dyDescent="0.2">
      <c r="I1730" s="29"/>
      <c r="J1730" s="29"/>
    </row>
    <row r="1731" spans="9:10" x14ac:dyDescent="0.2">
      <c r="I1731" s="29"/>
      <c r="J1731" s="29"/>
    </row>
    <row r="1732" spans="9:10" x14ac:dyDescent="0.2">
      <c r="I1732" s="29"/>
      <c r="J1732" s="29"/>
    </row>
    <row r="1733" spans="9:10" x14ac:dyDescent="0.2">
      <c r="I1733" s="29"/>
      <c r="J1733" s="29"/>
    </row>
    <row r="1734" spans="9:10" x14ac:dyDescent="0.2">
      <c r="I1734" s="29"/>
      <c r="J1734" s="29"/>
    </row>
    <row r="1735" spans="9:10" x14ac:dyDescent="0.2">
      <c r="I1735" s="29"/>
      <c r="J1735" s="29"/>
    </row>
    <row r="1736" spans="9:10" x14ac:dyDescent="0.2">
      <c r="I1736" s="29"/>
      <c r="J1736" s="29"/>
    </row>
    <row r="1737" spans="9:10" x14ac:dyDescent="0.2">
      <c r="I1737" s="29"/>
      <c r="J1737" s="29"/>
    </row>
    <row r="1738" spans="9:10" x14ac:dyDescent="0.2">
      <c r="I1738" s="29"/>
      <c r="J1738" s="29"/>
    </row>
    <row r="1739" spans="9:10" x14ac:dyDescent="0.2">
      <c r="I1739" s="29"/>
      <c r="J1739" s="29"/>
    </row>
    <row r="1740" spans="9:10" x14ac:dyDescent="0.2">
      <c r="I1740" s="29"/>
      <c r="J1740" s="29"/>
    </row>
    <row r="1741" spans="9:10" x14ac:dyDescent="0.2">
      <c r="I1741" s="29"/>
      <c r="J1741" s="29"/>
    </row>
    <row r="1742" spans="9:10" x14ac:dyDescent="0.2">
      <c r="I1742" s="29"/>
      <c r="J1742" s="29"/>
    </row>
    <row r="1743" spans="9:10" x14ac:dyDescent="0.2">
      <c r="I1743" s="29"/>
      <c r="J1743" s="29"/>
    </row>
    <row r="1744" spans="9:10" x14ac:dyDescent="0.2">
      <c r="I1744" s="29"/>
      <c r="J1744" s="29"/>
    </row>
    <row r="1745" spans="9:10" x14ac:dyDescent="0.2">
      <c r="I1745" s="29"/>
      <c r="J1745" s="29"/>
    </row>
    <row r="1746" spans="9:10" x14ac:dyDescent="0.2">
      <c r="I1746" s="29"/>
      <c r="J1746" s="29"/>
    </row>
    <row r="1747" spans="9:10" x14ac:dyDescent="0.2">
      <c r="I1747" s="29"/>
      <c r="J1747" s="29"/>
    </row>
    <row r="1748" spans="9:10" x14ac:dyDescent="0.2">
      <c r="I1748" s="29"/>
      <c r="J1748" s="29"/>
    </row>
    <row r="1749" spans="9:10" x14ac:dyDescent="0.2">
      <c r="I1749" s="29"/>
      <c r="J1749" s="29"/>
    </row>
    <row r="1750" spans="9:10" x14ac:dyDescent="0.2">
      <c r="I1750" s="29"/>
      <c r="J1750" s="29"/>
    </row>
    <row r="1751" spans="9:10" x14ac:dyDescent="0.2">
      <c r="I1751" s="29"/>
      <c r="J1751" s="29"/>
    </row>
    <row r="1752" spans="9:10" x14ac:dyDescent="0.2">
      <c r="I1752" s="29"/>
      <c r="J1752" s="29"/>
    </row>
    <row r="1753" spans="9:10" x14ac:dyDescent="0.2">
      <c r="I1753" s="29"/>
      <c r="J1753" s="29"/>
    </row>
    <row r="1754" spans="9:10" x14ac:dyDescent="0.2">
      <c r="I1754" s="29"/>
      <c r="J1754" s="29"/>
    </row>
    <row r="1755" spans="9:10" x14ac:dyDescent="0.2">
      <c r="I1755" s="29"/>
      <c r="J1755" s="29"/>
    </row>
    <row r="1756" spans="9:10" x14ac:dyDescent="0.2">
      <c r="I1756" s="29"/>
      <c r="J1756" s="29"/>
    </row>
    <row r="1757" spans="9:10" x14ac:dyDescent="0.2">
      <c r="I1757" s="29"/>
      <c r="J1757" s="29"/>
    </row>
    <row r="1758" spans="9:10" x14ac:dyDescent="0.2">
      <c r="I1758" s="29"/>
      <c r="J1758" s="29"/>
    </row>
    <row r="1759" spans="9:10" x14ac:dyDescent="0.2">
      <c r="I1759" s="29"/>
      <c r="J1759" s="29"/>
    </row>
    <row r="1760" spans="9:10" x14ac:dyDescent="0.2">
      <c r="I1760" s="29"/>
      <c r="J1760" s="29"/>
    </row>
    <row r="1761" spans="9:10" x14ac:dyDescent="0.2">
      <c r="I1761" s="29"/>
      <c r="J1761" s="29"/>
    </row>
    <row r="1762" spans="9:10" x14ac:dyDescent="0.2">
      <c r="I1762" s="29"/>
      <c r="J1762" s="29"/>
    </row>
    <row r="1763" spans="9:10" x14ac:dyDescent="0.2">
      <c r="I1763" s="29"/>
      <c r="J1763" s="29"/>
    </row>
    <row r="1764" spans="9:10" x14ac:dyDescent="0.2">
      <c r="I1764" s="29"/>
      <c r="J1764" s="29"/>
    </row>
    <row r="1765" spans="9:10" x14ac:dyDescent="0.2">
      <c r="I1765" s="29"/>
      <c r="J1765" s="29"/>
    </row>
    <row r="1766" spans="9:10" x14ac:dyDescent="0.2">
      <c r="I1766" s="29"/>
      <c r="J1766" s="29"/>
    </row>
    <row r="1767" spans="9:10" x14ac:dyDescent="0.2">
      <c r="I1767" s="29"/>
      <c r="J1767" s="29"/>
    </row>
    <row r="1768" spans="9:10" x14ac:dyDescent="0.2">
      <c r="I1768" s="29"/>
      <c r="J1768" s="29"/>
    </row>
    <row r="1769" spans="9:10" x14ac:dyDescent="0.2">
      <c r="I1769" s="29"/>
      <c r="J1769" s="29"/>
    </row>
    <row r="1770" spans="9:10" x14ac:dyDescent="0.2">
      <c r="I1770" s="29"/>
      <c r="J1770" s="29"/>
    </row>
    <row r="1771" spans="9:10" x14ac:dyDescent="0.2">
      <c r="I1771" s="29"/>
      <c r="J1771" s="29"/>
    </row>
    <row r="1772" spans="9:10" x14ac:dyDescent="0.2">
      <c r="I1772" s="29"/>
      <c r="J1772" s="29"/>
    </row>
    <row r="1773" spans="9:10" x14ac:dyDescent="0.2">
      <c r="I1773" s="29"/>
      <c r="J1773" s="29"/>
    </row>
    <row r="1774" spans="9:10" x14ac:dyDescent="0.2">
      <c r="I1774" s="29"/>
      <c r="J1774" s="29"/>
    </row>
    <row r="1775" spans="9:10" x14ac:dyDescent="0.2">
      <c r="I1775" s="29"/>
      <c r="J1775" s="29"/>
    </row>
    <row r="1776" spans="9:10" x14ac:dyDescent="0.2">
      <c r="I1776" s="29"/>
      <c r="J1776" s="29"/>
    </row>
    <row r="1777" spans="9:10" x14ac:dyDescent="0.2">
      <c r="I1777" s="29"/>
      <c r="J1777" s="29"/>
    </row>
    <row r="1778" spans="9:10" x14ac:dyDescent="0.2">
      <c r="I1778" s="29"/>
      <c r="J1778" s="29"/>
    </row>
    <row r="1779" spans="9:10" x14ac:dyDescent="0.2">
      <c r="I1779" s="29"/>
      <c r="J1779" s="29"/>
    </row>
    <row r="1780" spans="9:10" x14ac:dyDescent="0.2">
      <c r="I1780" s="29"/>
      <c r="J1780" s="29"/>
    </row>
    <row r="1781" spans="9:10" x14ac:dyDescent="0.2">
      <c r="I1781" s="29"/>
      <c r="J1781" s="29"/>
    </row>
    <row r="1782" spans="9:10" x14ac:dyDescent="0.2">
      <c r="I1782" s="29"/>
      <c r="J1782" s="29"/>
    </row>
    <row r="1783" spans="9:10" x14ac:dyDescent="0.2">
      <c r="I1783" s="29"/>
      <c r="J1783" s="29"/>
    </row>
    <row r="1784" spans="9:10" x14ac:dyDescent="0.2">
      <c r="I1784" s="29"/>
      <c r="J1784" s="29"/>
    </row>
    <row r="1785" spans="9:10" x14ac:dyDescent="0.2">
      <c r="I1785" s="29"/>
      <c r="J1785" s="29"/>
    </row>
    <row r="1786" spans="9:10" x14ac:dyDescent="0.2">
      <c r="I1786" s="29"/>
      <c r="J1786" s="29"/>
    </row>
    <row r="1787" spans="9:10" x14ac:dyDescent="0.2">
      <c r="I1787" s="29"/>
      <c r="J1787" s="29"/>
    </row>
    <row r="1788" spans="9:10" x14ac:dyDescent="0.2">
      <c r="I1788" s="29"/>
      <c r="J1788" s="29"/>
    </row>
    <row r="1789" spans="9:10" x14ac:dyDescent="0.2">
      <c r="I1789" s="29"/>
      <c r="J1789" s="29"/>
    </row>
    <row r="1790" spans="9:10" x14ac:dyDescent="0.2">
      <c r="I1790" s="29"/>
      <c r="J1790" s="29"/>
    </row>
    <row r="1791" spans="9:10" x14ac:dyDescent="0.2">
      <c r="I1791" s="29"/>
      <c r="J1791" s="29"/>
    </row>
    <row r="1792" spans="9:10" x14ac:dyDescent="0.2">
      <c r="I1792" s="29"/>
      <c r="J1792" s="29"/>
    </row>
    <row r="1793" spans="9:10" x14ac:dyDescent="0.2">
      <c r="I1793" s="29"/>
      <c r="J1793" s="29"/>
    </row>
    <row r="1794" spans="9:10" x14ac:dyDescent="0.2">
      <c r="I1794" s="29"/>
      <c r="J1794" s="29"/>
    </row>
    <row r="1795" spans="9:10" x14ac:dyDescent="0.2">
      <c r="I1795" s="29"/>
      <c r="J1795" s="29"/>
    </row>
    <row r="1796" spans="9:10" x14ac:dyDescent="0.2">
      <c r="I1796" s="29"/>
      <c r="J1796" s="29"/>
    </row>
    <row r="1797" spans="9:10" x14ac:dyDescent="0.2">
      <c r="I1797" s="29"/>
      <c r="J1797" s="29"/>
    </row>
    <row r="1798" spans="9:10" x14ac:dyDescent="0.2">
      <c r="I1798" s="29"/>
      <c r="J1798" s="29"/>
    </row>
    <row r="1799" spans="9:10" x14ac:dyDescent="0.2">
      <c r="I1799" s="29"/>
      <c r="J1799" s="29"/>
    </row>
    <row r="1800" spans="9:10" x14ac:dyDescent="0.2">
      <c r="I1800" s="29"/>
      <c r="J1800" s="29"/>
    </row>
    <row r="1801" spans="9:10" x14ac:dyDescent="0.2">
      <c r="I1801" s="29"/>
      <c r="J1801" s="29"/>
    </row>
    <row r="1802" spans="9:10" x14ac:dyDescent="0.2">
      <c r="I1802" s="29"/>
      <c r="J1802" s="29"/>
    </row>
    <row r="1803" spans="9:10" x14ac:dyDescent="0.2">
      <c r="I1803" s="29"/>
      <c r="J1803" s="29"/>
    </row>
    <row r="1804" spans="9:10" x14ac:dyDescent="0.2">
      <c r="I1804" s="29"/>
      <c r="J1804" s="29"/>
    </row>
    <row r="1805" spans="9:10" x14ac:dyDescent="0.2">
      <c r="I1805" s="29"/>
      <c r="J1805" s="29"/>
    </row>
    <row r="1806" spans="9:10" x14ac:dyDescent="0.2">
      <c r="I1806" s="29"/>
      <c r="J1806" s="29"/>
    </row>
    <row r="1807" spans="9:10" x14ac:dyDescent="0.2">
      <c r="I1807" s="29"/>
      <c r="J1807" s="29"/>
    </row>
    <row r="1808" spans="9:10" x14ac:dyDescent="0.2">
      <c r="I1808" s="29"/>
      <c r="J1808" s="29"/>
    </row>
    <row r="1809" spans="9:10" x14ac:dyDescent="0.2">
      <c r="I1809" s="29"/>
      <c r="J1809" s="29"/>
    </row>
    <row r="1810" spans="9:10" x14ac:dyDescent="0.2">
      <c r="I1810" s="29"/>
      <c r="J1810" s="29"/>
    </row>
    <row r="1811" spans="9:10" x14ac:dyDescent="0.2">
      <c r="I1811" s="29"/>
      <c r="J1811" s="29"/>
    </row>
    <row r="1812" spans="9:10" x14ac:dyDescent="0.2">
      <c r="I1812" s="29"/>
      <c r="J1812" s="29"/>
    </row>
    <row r="1813" spans="9:10" x14ac:dyDescent="0.2">
      <c r="I1813" s="29"/>
      <c r="J1813" s="29"/>
    </row>
    <row r="1814" spans="9:10" x14ac:dyDescent="0.2">
      <c r="I1814" s="29"/>
      <c r="J1814" s="29"/>
    </row>
    <row r="1815" spans="9:10" x14ac:dyDescent="0.2">
      <c r="I1815" s="29"/>
      <c r="J1815" s="29"/>
    </row>
    <row r="1816" spans="9:10" x14ac:dyDescent="0.2">
      <c r="I1816" s="29"/>
      <c r="J1816" s="29"/>
    </row>
    <row r="1817" spans="9:10" x14ac:dyDescent="0.2">
      <c r="I1817" s="29"/>
      <c r="J1817" s="29"/>
    </row>
    <row r="1818" spans="9:10" x14ac:dyDescent="0.2">
      <c r="I1818" s="29"/>
      <c r="J1818" s="29"/>
    </row>
    <row r="1819" spans="9:10" x14ac:dyDescent="0.2">
      <c r="I1819" s="29"/>
      <c r="J1819" s="29"/>
    </row>
    <row r="1820" spans="9:10" x14ac:dyDescent="0.2">
      <c r="I1820" s="29"/>
      <c r="J1820" s="29"/>
    </row>
    <row r="1821" spans="9:10" x14ac:dyDescent="0.2">
      <c r="I1821" s="29"/>
      <c r="J1821" s="29"/>
    </row>
    <row r="1822" spans="9:10" x14ac:dyDescent="0.2">
      <c r="I1822" s="29"/>
      <c r="J1822" s="29"/>
    </row>
    <row r="1823" spans="9:10" x14ac:dyDescent="0.2">
      <c r="I1823" s="29"/>
      <c r="J1823" s="29"/>
    </row>
    <row r="1824" spans="9:10" x14ac:dyDescent="0.2">
      <c r="I1824" s="29"/>
      <c r="J1824" s="29"/>
    </row>
    <row r="1825" spans="9:10" x14ac:dyDescent="0.2">
      <c r="I1825" s="29"/>
      <c r="J1825" s="29"/>
    </row>
    <row r="1826" spans="9:10" x14ac:dyDescent="0.2">
      <c r="I1826" s="29"/>
      <c r="J1826" s="29"/>
    </row>
    <row r="1827" spans="9:10" x14ac:dyDescent="0.2">
      <c r="I1827" s="29"/>
      <c r="J1827" s="29"/>
    </row>
    <row r="1828" spans="9:10" x14ac:dyDescent="0.2">
      <c r="I1828" s="29"/>
      <c r="J1828" s="29"/>
    </row>
    <row r="1829" spans="9:10" x14ac:dyDescent="0.2">
      <c r="I1829" s="29"/>
      <c r="J1829" s="29"/>
    </row>
    <row r="1830" spans="9:10" x14ac:dyDescent="0.2">
      <c r="I1830" s="29"/>
      <c r="J1830" s="29"/>
    </row>
    <row r="1831" spans="9:10" x14ac:dyDescent="0.2">
      <c r="I1831" s="29"/>
      <c r="J1831" s="29"/>
    </row>
    <row r="1832" spans="9:10" x14ac:dyDescent="0.2">
      <c r="I1832" s="29"/>
      <c r="J1832" s="29"/>
    </row>
    <row r="1833" spans="9:10" x14ac:dyDescent="0.2">
      <c r="I1833" s="29"/>
      <c r="J1833" s="29"/>
    </row>
    <row r="1834" spans="9:10" x14ac:dyDescent="0.2">
      <c r="I1834" s="29"/>
      <c r="J1834" s="29"/>
    </row>
    <row r="1835" spans="9:10" x14ac:dyDescent="0.2">
      <c r="I1835" s="29"/>
      <c r="J1835" s="29"/>
    </row>
    <row r="1836" spans="9:10" x14ac:dyDescent="0.2">
      <c r="I1836" s="29"/>
      <c r="J1836" s="29"/>
    </row>
    <row r="1837" spans="9:10" x14ac:dyDescent="0.2">
      <c r="I1837" s="29"/>
      <c r="J1837" s="29"/>
    </row>
    <row r="1838" spans="9:10" x14ac:dyDescent="0.2">
      <c r="I1838" s="29"/>
      <c r="J1838" s="29"/>
    </row>
    <row r="1839" spans="9:10" x14ac:dyDescent="0.2">
      <c r="I1839" s="29"/>
      <c r="J1839" s="29"/>
    </row>
    <row r="1840" spans="9:10" x14ac:dyDescent="0.2">
      <c r="I1840" s="29"/>
      <c r="J1840" s="29"/>
    </row>
    <row r="1841" spans="9:10" x14ac:dyDescent="0.2">
      <c r="I1841" s="29"/>
      <c r="J1841" s="29"/>
    </row>
    <row r="1842" spans="9:10" x14ac:dyDescent="0.2">
      <c r="I1842" s="29"/>
      <c r="J1842" s="29"/>
    </row>
    <row r="1843" spans="9:10" x14ac:dyDescent="0.2">
      <c r="I1843" s="29"/>
      <c r="J1843" s="29"/>
    </row>
    <row r="1844" spans="9:10" x14ac:dyDescent="0.2">
      <c r="I1844" s="29"/>
      <c r="J1844" s="29"/>
    </row>
    <row r="1845" spans="9:10" x14ac:dyDescent="0.2">
      <c r="I1845" s="29"/>
      <c r="J1845" s="29"/>
    </row>
    <row r="1846" spans="9:10" x14ac:dyDescent="0.2">
      <c r="I1846" s="29"/>
      <c r="J1846" s="29"/>
    </row>
    <row r="1847" spans="9:10" x14ac:dyDescent="0.2">
      <c r="I1847" s="29"/>
      <c r="J1847" s="29"/>
    </row>
    <row r="1848" spans="9:10" x14ac:dyDescent="0.2">
      <c r="I1848" s="29"/>
      <c r="J1848" s="29"/>
    </row>
    <row r="1849" spans="9:10" x14ac:dyDescent="0.2">
      <c r="I1849" s="29"/>
      <c r="J1849" s="29"/>
    </row>
    <row r="1850" spans="9:10" x14ac:dyDescent="0.2">
      <c r="I1850" s="29"/>
      <c r="J1850" s="29"/>
    </row>
    <row r="1851" spans="9:10" x14ac:dyDescent="0.2">
      <c r="I1851" s="29"/>
      <c r="J1851" s="29"/>
    </row>
    <row r="1852" spans="9:10" x14ac:dyDescent="0.2">
      <c r="I1852" s="29"/>
      <c r="J1852" s="29"/>
    </row>
    <row r="1853" spans="9:10" x14ac:dyDescent="0.2">
      <c r="I1853" s="29"/>
      <c r="J1853" s="29"/>
    </row>
    <row r="1854" spans="9:10" x14ac:dyDescent="0.2">
      <c r="I1854" s="29"/>
      <c r="J1854" s="29"/>
    </row>
    <row r="1855" spans="9:10" x14ac:dyDescent="0.2">
      <c r="I1855" s="29"/>
      <c r="J1855" s="29"/>
    </row>
    <row r="1856" spans="9:10" x14ac:dyDescent="0.2">
      <c r="I1856" s="29"/>
      <c r="J1856" s="29"/>
    </row>
    <row r="1857" spans="9:10" x14ac:dyDescent="0.2">
      <c r="I1857" s="29"/>
      <c r="J1857" s="29"/>
    </row>
    <row r="1858" spans="9:10" x14ac:dyDescent="0.2">
      <c r="I1858" s="29"/>
      <c r="J1858" s="29"/>
    </row>
    <row r="1859" spans="9:10" x14ac:dyDescent="0.2">
      <c r="I1859" s="29"/>
      <c r="J1859" s="29"/>
    </row>
    <row r="1860" spans="9:10" x14ac:dyDescent="0.2">
      <c r="I1860" s="29"/>
      <c r="J1860" s="29"/>
    </row>
    <row r="1861" spans="9:10" x14ac:dyDescent="0.2">
      <c r="I1861" s="29"/>
      <c r="J1861" s="29"/>
    </row>
    <row r="1862" spans="9:10" x14ac:dyDescent="0.2">
      <c r="I1862" s="29"/>
      <c r="J1862" s="29"/>
    </row>
    <row r="1863" spans="9:10" x14ac:dyDescent="0.2">
      <c r="I1863" s="29"/>
      <c r="J1863" s="29"/>
    </row>
    <row r="1864" spans="9:10" x14ac:dyDescent="0.2">
      <c r="I1864" s="29"/>
      <c r="J1864" s="29"/>
    </row>
    <row r="1865" spans="9:10" x14ac:dyDescent="0.2">
      <c r="I1865" s="29"/>
      <c r="J1865" s="29"/>
    </row>
    <row r="1866" spans="9:10" x14ac:dyDescent="0.2">
      <c r="I1866" s="29"/>
      <c r="J1866" s="29"/>
    </row>
    <row r="1867" spans="9:10" x14ac:dyDescent="0.2">
      <c r="I1867" s="29"/>
      <c r="J1867" s="29"/>
    </row>
    <row r="1868" spans="9:10" x14ac:dyDescent="0.2">
      <c r="I1868" s="29"/>
      <c r="J1868" s="29"/>
    </row>
    <row r="1869" spans="9:10" x14ac:dyDescent="0.2">
      <c r="I1869" s="29"/>
      <c r="J1869" s="29"/>
    </row>
    <row r="1870" spans="9:10" x14ac:dyDescent="0.2">
      <c r="I1870" s="29"/>
      <c r="J1870" s="29"/>
    </row>
    <row r="1871" spans="9:10" x14ac:dyDescent="0.2">
      <c r="I1871" s="29"/>
      <c r="J1871" s="29"/>
    </row>
    <row r="1872" spans="9:10" x14ac:dyDescent="0.2">
      <c r="I1872" s="29"/>
      <c r="J1872" s="29"/>
    </row>
    <row r="1873" spans="9:10" x14ac:dyDescent="0.2">
      <c r="I1873" s="29"/>
      <c r="J1873" s="29"/>
    </row>
    <row r="1874" spans="9:10" x14ac:dyDescent="0.2">
      <c r="I1874" s="29"/>
      <c r="J1874" s="29"/>
    </row>
    <row r="1875" spans="9:10" x14ac:dyDescent="0.2">
      <c r="I1875" s="29"/>
      <c r="J1875" s="29"/>
    </row>
    <row r="1876" spans="9:10" x14ac:dyDescent="0.2">
      <c r="I1876" s="29"/>
      <c r="J1876" s="29"/>
    </row>
    <row r="1877" spans="9:10" x14ac:dyDescent="0.2">
      <c r="I1877" s="29"/>
      <c r="J1877" s="29"/>
    </row>
    <row r="1878" spans="9:10" x14ac:dyDescent="0.2">
      <c r="I1878" s="29"/>
      <c r="J1878" s="29"/>
    </row>
    <row r="1879" spans="9:10" x14ac:dyDescent="0.2">
      <c r="I1879" s="29"/>
      <c r="J1879" s="29"/>
    </row>
    <row r="1880" spans="9:10" x14ac:dyDescent="0.2">
      <c r="I1880" s="29"/>
      <c r="J1880" s="29"/>
    </row>
    <row r="1881" spans="9:10" x14ac:dyDescent="0.2">
      <c r="I1881" s="29"/>
      <c r="J1881" s="29"/>
    </row>
    <row r="1882" spans="9:10" x14ac:dyDescent="0.2">
      <c r="I1882" s="29"/>
      <c r="J1882" s="29"/>
    </row>
    <row r="1883" spans="9:10" x14ac:dyDescent="0.2">
      <c r="I1883" s="29"/>
      <c r="J1883" s="29"/>
    </row>
    <row r="1884" spans="9:10" x14ac:dyDescent="0.2">
      <c r="I1884" s="29"/>
      <c r="J1884" s="29"/>
    </row>
    <row r="1885" spans="9:10" x14ac:dyDescent="0.2">
      <c r="I1885" s="29"/>
      <c r="J1885" s="29"/>
    </row>
    <row r="1886" spans="9:10" x14ac:dyDescent="0.2">
      <c r="I1886" s="29"/>
      <c r="J1886" s="29"/>
    </row>
    <row r="1887" spans="9:10" x14ac:dyDescent="0.2">
      <c r="I1887" s="29"/>
      <c r="J1887" s="29"/>
    </row>
    <row r="1888" spans="9:10" x14ac:dyDescent="0.2">
      <c r="I1888" s="29"/>
      <c r="J1888" s="29"/>
    </row>
    <row r="1889" spans="9:10" x14ac:dyDescent="0.2">
      <c r="I1889" s="29"/>
      <c r="J1889" s="29"/>
    </row>
    <row r="1890" spans="9:10" x14ac:dyDescent="0.2">
      <c r="I1890" s="29"/>
      <c r="J1890" s="29"/>
    </row>
    <row r="1891" spans="9:10" x14ac:dyDescent="0.2">
      <c r="I1891" s="29"/>
      <c r="J1891" s="29"/>
    </row>
    <row r="1892" spans="9:10" x14ac:dyDescent="0.2">
      <c r="I1892" s="29"/>
      <c r="J1892" s="29"/>
    </row>
    <row r="1893" spans="9:10" x14ac:dyDescent="0.2">
      <c r="I1893" s="29"/>
      <c r="J1893" s="29"/>
    </row>
    <row r="1894" spans="9:10" x14ac:dyDescent="0.2">
      <c r="I1894" s="29"/>
      <c r="J1894" s="29"/>
    </row>
    <row r="1895" spans="9:10" x14ac:dyDescent="0.2">
      <c r="I1895" s="29"/>
      <c r="J1895" s="29"/>
    </row>
    <row r="1896" spans="9:10" x14ac:dyDescent="0.2">
      <c r="I1896" s="29"/>
      <c r="J1896" s="29"/>
    </row>
    <row r="1897" spans="9:10" x14ac:dyDescent="0.2">
      <c r="I1897" s="29"/>
      <c r="J1897" s="29"/>
    </row>
    <row r="1898" spans="9:10" x14ac:dyDescent="0.2">
      <c r="I1898" s="29"/>
      <c r="J1898" s="29"/>
    </row>
    <row r="1899" spans="9:10" x14ac:dyDescent="0.2">
      <c r="I1899" s="29"/>
      <c r="J1899" s="29"/>
    </row>
    <row r="1900" spans="9:10" x14ac:dyDescent="0.2">
      <c r="I1900" s="29"/>
      <c r="J1900" s="29"/>
    </row>
    <row r="1901" spans="9:10" x14ac:dyDescent="0.2">
      <c r="I1901" s="29"/>
      <c r="J1901" s="29"/>
    </row>
    <row r="1902" spans="9:10" x14ac:dyDescent="0.2">
      <c r="I1902" s="29"/>
      <c r="J1902" s="29"/>
    </row>
    <row r="1903" spans="9:10" x14ac:dyDescent="0.2">
      <c r="I1903" s="29"/>
      <c r="J1903" s="29"/>
    </row>
    <row r="1904" spans="9:10" x14ac:dyDescent="0.2">
      <c r="I1904" s="29"/>
      <c r="J1904" s="29"/>
    </row>
    <row r="1905" spans="9:10" x14ac:dyDescent="0.2">
      <c r="I1905" s="29"/>
      <c r="J1905" s="29"/>
    </row>
    <row r="1906" spans="9:10" x14ac:dyDescent="0.2">
      <c r="I1906" s="29"/>
      <c r="J1906" s="29"/>
    </row>
    <row r="1907" spans="9:10" x14ac:dyDescent="0.2">
      <c r="I1907" s="29"/>
      <c r="J1907" s="29"/>
    </row>
    <row r="1908" spans="9:10" x14ac:dyDescent="0.2">
      <c r="I1908" s="29"/>
      <c r="J1908" s="29"/>
    </row>
    <row r="1909" spans="9:10" x14ac:dyDescent="0.2">
      <c r="I1909" s="29"/>
      <c r="J1909" s="29"/>
    </row>
    <row r="1910" spans="9:10" x14ac:dyDescent="0.2">
      <c r="I1910" s="29"/>
      <c r="J1910" s="29"/>
    </row>
    <row r="1911" spans="9:10" x14ac:dyDescent="0.2">
      <c r="I1911" s="29"/>
      <c r="J1911" s="29"/>
    </row>
    <row r="1912" spans="9:10" x14ac:dyDescent="0.2">
      <c r="I1912" s="29"/>
      <c r="J1912" s="29"/>
    </row>
    <row r="1913" spans="9:10" x14ac:dyDescent="0.2">
      <c r="I1913" s="29"/>
      <c r="J1913" s="29"/>
    </row>
    <row r="1914" spans="9:10" x14ac:dyDescent="0.2">
      <c r="I1914" s="29"/>
      <c r="J1914" s="29"/>
    </row>
    <row r="1915" spans="9:10" x14ac:dyDescent="0.2">
      <c r="I1915" s="29"/>
      <c r="J1915" s="29"/>
    </row>
    <row r="1916" spans="9:10" x14ac:dyDescent="0.2">
      <c r="I1916" s="29"/>
      <c r="J1916" s="29"/>
    </row>
    <row r="1917" spans="9:10" x14ac:dyDescent="0.2">
      <c r="I1917" s="29"/>
      <c r="J1917" s="29"/>
    </row>
    <row r="1918" spans="9:10" x14ac:dyDescent="0.2">
      <c r="I1918" s="29"/>
      <c r="J1918" s="29"/>
    </row>
    <row r="1919" spans="9:10" x14ac:dyDescent="0.2">
      <c r="I1919" s="29"/>
      <c r="J1919" s="29"/>
    </row>
    <row r="1920" spans="9:10" x14ac:dyDescent="0.2">
      <c r="I1920" s="29"/>
      <c r="J1920" s="29"/>
    </row>
    <row r="1921" spans="9:10" x14ac:dyDescent="0.2">
      <c r="I1921" s="29"/>
      <c r="J1921" s="29"/>
    </row>
    <row r="1922" spans="9:10" x14ac:dyDescent="0.2">
      <c r="I1922" s="29"/>
      <c r="J1922" s="29"/>
    </row>
    <row r="1923" spans="9:10" x14ac:dyDescent="0.2">
      <c r="I1923" s="29"/>
      <c r="J1923" s="29"/>
    </row>
    <row r="1924" spans="9:10" x14ac:dyDescent="0.2">
      <c r="I1924" s="29"/>
      <c r="J1924" s="29"/>
    </row>
    <row r="1925" spans="9:10" x14ac:dyDescent="0.2">
      <c r="I1925" s="29"/>
      <c r="J1925" s="29"/>
    </row>
    <row r="1926" spans="9:10" x14ac:dyDescent="0.2">
      <c r="I1926" s="29"/>
      <c r="J1926" s="29"/>
    </row>
    <row r="1927" spans="9:10" x14ac:dyDescent="0.2">
      <c r="I1927" s="29"/>
      <c r="J1927" s="29"/>
    </row>
    <row r="1928" spans="9:10" x14ac:dyDescent="0.2">
      <c r="I1928" s="29"/>
      <c r="J1928" s="29"/>
    </row>
    <row r="1929" spans="9:10" x14ac:dyDescent="0.2">
      <c r="I1929" s="29"/>
      <c r="J1929" s="29"/>
    </row>
    <row r="1930" spans="9:10" x14ac:dyDescent="0.2">
      <c r="I1930" s="29"/>
      <c r="J1930" s="29"/>
    </row>
    <row r="1931" spans="9:10" x14ac:dyDescent="0.2">
      <c r="I1931" s="29"/>
      <c r="J1931" s="29"/>
    </row>
    <row r="1932" spans="9:10" x14ac:dyDescent="0.2">
      <c r="I1932" s="29"/>
      <c r="J1932" s="29"/>
    </row>
    <row r="1933" spans="9:10" x14ac:dyDescent="0.2">
      <c r="I1933" s="29"/>
      <c r="J1933" s="29"/>
    </row>
    <row r="1934" spans="9:10" x14ac:dyDescent="0.2">
      <c r="I1934" s="29"/>
      <c r="J1934" s="29"/>
    </row>
    <row r="1935" spans="9:10" x14ac:dyDescent="0.2">
      <c r="I1935" s="29"/>
      <c r="J1935" s="29"/>
    </row>
    <row r="1936" spans="9:10" x14ac:dyDescent="0.2">
      <c r="I1936" s="29"/>
      <c r="J1936" s="29"/>
    </row>
    <row r="1937" spans="9:10" x14ac:dyDescent="0.2">
      <c r="I1937" s="29"/>
      <c r="J1937" s="29"/>
    </row>
    <row r="1938" spans="9:10" x14ac:dyDescent="0.2">
      <c r="I1938" s="29"/>
      <c r="J1938" s="29"/>
    </row>
    <row r="1939" spans="9:10" x14ac:dyDescent="0.2">
      <c r="I1939" s="29"/>
      <c r="J1939" s="29"/>
    </row>
    <row r="1940" spans="9:10" x14ac:dyDescent="0.2">
      <c r="I1940" s="29"/>
      <c r="J1940" s="29"/>
    </row>
    <row r="1941" spans="9:10" x14ac:dyDescent="0.2">
      <c r="I1941" s="29"/>
      <c r="J1941" s="29"/>
    </row>
    <row r="1942" spans="9:10" x14ac:dyDescent="0.2">
      <c r="I1942" s="29"/>
      <c r="J1942" s="29"/>
    </row>
    <row r="1943" spans="9:10" x14ac:dyDescent="0.2">
      <c r="I1943" s="29"/>
      <c r="J1943" s="29"/>
    </row>
    <row r="1944" spans="9:10" x14ac:dyDescent="0.2">
      <c r="I1944" s="29"/>
      <c r="J1944" s="29"/>
    </row>
    <row r="1945" spans="9:10" x14ac:dyDescent="0.2">
      <c r="I1945" s="29"/>
      <c r="J1945" s="29"/>
    </row>
    <row r="1946" spans="9:10" x14ac:dyDescent="0.2">
      <c r="I1946" s="29"/>
      <c r="J1946" s="29"/>
    </row>
    <row r="1947" spans="9:10" x14ac:dyDescent="0.2">
      <c r="I1947" s="29"/>
      <c r="J1947" s="29"/>
    </row>
    <row r="1948" spans="9:10" x14ac:dyDescent="0.2">
      <c r="I1948" s="29"/>
      <c r="J1948" s="29"/>
    </row>
    <row r="1949" spans="9:10" x14ac:dyDescent="0.2">
      <c r="I1949" s="29"/>
      <c r="J1949" s="29"/>
    </row>
    <row r="1950" spans="9:10" x14ac:dyDescent="0.2">
      <c r="I1950" s="29"/>
      <c r="J1950" s="29"/>
    </row>
    <row r="1951" spans="9:10" x14ac:dyDescent="0.2">
      <c r="I1951" s="29"/>
      <c r="J1951" s="29"/>
    </row>
    <row r="1952" spans="9:10" x14ac:dyDescent="0.2">
      <c r="I1952" s="29"/>
      <c r="J1952" s="29"/>
    </row>
    <row r="1953" spans="9:10" x14ac:dyDescent="0.2">
      <c r="I1953" s="29"/>
      <c r="J1953" s="29"/>
    </row>
    <row r="1954" spans="9:10" x14ac:dyDescent="0.2">
      <c r="I1954" s="29"/>
      <c r="J1954" s="29"/>
    </row>
    <row r="1955" spans="9:10" x14ac:dyDescent="0.2">
      <c r="I1955" s="29"/>
      <c r="J1955" s="29"/>
    </row>
    <row r="1956" spans="9:10" x14ac:dyDescent="0.2">
      <c r="I1956" s="29"/>
      <c r="J1956" s="29"/>
    </row>
    <row r="1957" spans="9:10" x14ac:dyDescent="0.2">
      <c r="I1957" s="29"/>
      <c r="J1957" s="29"/>
    </row>
    <row r="1958" spans="9:10" x14ac:dyDescent="0.2">
      <c r="I1958" s="29"/>
      <c r="J1958" s="29"/>
    </row>
    <row r="1959" spans="9:10" x14ac:dyDescent="0.2">
      <c r="I1959" s="29"/>
      <c r="J1959" s="29"/>
    </row>
    <row r="1960" spans="9:10" x14ac:dyDescent="0.2">
      <c r="I1960" s="29"/>
      <c r="J1960" s="29"/>
    </row>
    <row r="1961" spans="9:10" x14ac:dyDescent="0.2">
      <c r="I1961" s="29"/>
      <c r="J1961" s="29"/>
    </row>
    <row r="1962" spans="9:10" x14ac:dyDescent="0.2">
      <c r="I1962" s="29"/>
      <c r="J1962" s="29"/>
    </row>
    <row r="1963" spans="9:10" x14ac:dyDescent="0.2">
      <c r="I1963" s="29"/>
      <c r="J1963" s="29"/>
    </row>
    <row r="1964" spans="9:10" x14ac:dyDescent="0.2">
      <c r="I1964" s="29"/>
      <c r="J1964" s="29"/>
    </row>
    <row r="1965" spans="9:10" x14ac:dyDescent="0.2">
      <c r="I1965" s="29"/>
      <c r="J1965" s="29"/>
    </row>
    <row r="1966" spans="9:10" x14ac:dyDescent="0.2">
      <c r="I1966" s="29"/>
      <c r="J1966" s="29"/>
    </row>
    <row r="1967" spans="9:10" x14ac:dyDescent="0.2">
      <c r="I1967" s="29"/>
      <c r="J1967" s="29"/>
    </row>
    <row r="1968" spans="9:10" x14ac:dyDescent="0.2">
      <c r="I1968" s="29"/>
      <c r="J1968" s="29"/>
    </row>
    <row r="1969" spans="9:10" x14ac:dyDescent="0.2">
      <c r="I1969" s="29"/>
      <c r="J1969" s="29"/>
    </row>
    <row r="1970" spans="9:10" x14ac:dyDescent="0.2">
      <c r="I1970" s="29"/>
      <c r="J1970" s="29"/>
    </row>
    <row r="1971" spans="9:10" x14ac:dyDescent="0.2">
      <c r="I1971" s="29"/>
      <c r="J1971" s="29"/>
    </row>
    <row r="1972" spans="9:10" x14ac:dyDescent="0.2">
      <c r="I1972" s="29"/>
      <c r="J1972" s="29"/>
    </row>
    <row r="1973" spans="9:10" x14ac:dyDescent="0.2">
      <c r="I1973" s="29"/>
      <c r="J1973" s="29"/>
    </row>
    <row r="1974" spans="9:10" x14ac:dyDescent="0.2">
      <c r="I1974" s="29"/>
      <c r="J1974" s="29"/>
    </row>
    <row r="1975" spans="9:10" x14ac:dyDescent="0.2">
      <c r="I1975" s="29"/>
      <c r="J1975" s="29"/>
    </row>
    <row r="1976" spans="9:10" x14ac:dyDescent="0.2">
      <c r="I1976" s="29"/>
      <c r="J1976" s="29"/>
    </row>
    <row r="1977" spans="9:10" x14ac:dyDescent="0.2">
      <c r="I1977" s="29"/>
      <c r="J1977" s="29"/>
    </row>
    <row r="1978" spans="9:10" x14ac:dyDescent="0.2">
      <c r="I1978" s="29"/>
      <c r="J1978" s="29"/>
    </row>
    <row r="1979" spans="9:10" x14ac:dyDescent="0.2">
      <c r="I1979" s="29"/>
      <c r="J1979" s="29"/>
    </row>
    <row r="1980" spans="9:10" x14ac:dyDescent="0.2">
      <c r="I1980" s="29"/>
      <c r="J1980" s="29"/>
    </row>
    <row r="1981" spans="9:10" x14ac:dyDescent="0.2">
      <c r="I1981" s="29"/>
      <c r="J1981" s="29"/>
    </row>
    <row r="1982" spans="9:10" x14ac:dyDescent="0.2">
      <c r="I1982" s="29"/>
      <c r="J1982" s="29"/>
    </row>
    <row r="1983" spans="9:10" x14ac:dyDescent="0.2">
      <c r="I1983" s="29"/>
      <c r="J1983" s="29"/>
    </row>
    <row r="1984" spans="9:10" x14ac:dyDescent="0.2">
      <c r="I1984" s="29"/>
      <c r="J1984" s="29"/>
    </row>
    <row r="1985" spans="9:10" x14ac:dyDescent="0.2">
      <c r="I1985" s="29"/>
      <c r="J1985" s="29"/>
    </row>
    <row r="1986" spans="9:10" x14ac:dyDescent="0.2">
      <c r="I1986" s="29"/>
      <c r="J1986" s="29"/>
    </row>
    <row r="1987" spans="9:10" x14ac:dyDescent="0.2">
      <c r="I1987" s="29"/>
      <c r="J1987" s="29"/>
    </row>
    <row r="1988" spans="9:10" x14ac:dyDescent="0.2">
      <c r="I1988" s="29"/>
      <c r="J1988" s="29"/>
    </row>
    <row r="1989" spans="9:10" x14ac:dyDescent="0.2">
      <c r="I1989" s="29"/>
      <c r="J1989" s="29"/>
    </row>
    <row r="1990" spans="9:10" x14ac:dyDescent="0.2">
      <c r="I1990" s="29"/>
      <c r="J1990" s="29"/>
    </row>
    <row r="1991" spans="9:10" x14ac:dyDescent="0.2">
      <c r="I1991" s="29"/>
      <c r="J1991" s="29"/>
    </row>
    <row r="1992" spans="9:10" x14ac:dyDescent="0.2">
      <c r="I1992" s="29"/>
      <c r="J1992" s="29"/>
    </row>
    <row r="1993" spans="9:10" x14ac:dyDescent="0.2">
      <c r="I1993" s="29"/>
      <c r="J1993" s="29"/>
    </row>
    <row r="1994" spans="9:10" x14ac:dyDescent="0.2">
      <c r="I1994" s="29"/>
      <c r="J1994" s="29"/>
    </row>
    <row r="1995" spans="9:10" x14ac:dyDescent="0.2">
      <c r="I1995" s="29"/>
      <c r="J1995" s="29"/>
    </row>
    <row r="1996" spans="9:10" x14ac:dyDescent="0.2">
      <c r="I1996" s="29"/>
      <c r="J1996" s="29"/>
    </row>
    <row r="1997" spans="9:10" x14ac:dyDescent="0.2">
      <c r="I1997" s="29"/>
      <c r="J1997" s="29"/>
    </row>
    <row r="1998" spans="9:10" x14ac:dyDescent="0.2">
      <c r="I1998" s="29"/>
      <c r="J1998" s="29"/>
    </row>
    <row r="1999" spans="9:10" x14ac:dyDescent="0.2">
      <c r="I1999" s="29"/>
      <c r="J1999" s="29"/>
    </row>
    <row r="2000" spans="9:10" x14ac:dyDescent="0.2">
      <c r="I2000" s="29"/>
      <c r="J2000" s="29"/>
    </row>
    <row r="2001" spans="9:10" x14ac:dyDescent="0.2">
      <c r="I2001" s="29"/>
      <c r="J2001" s="29"/>
    </row>
    <row r="2002" spans="9:10" x14ac:dyDescent="0.2">
      <c r="I2002" s="29"/>
      <c r="J2002" s="29"/>
    </row>
    <row r="2003" spans="9:10" x14ac:dyDescent="0.2">
      <c r="I2003" s="29"/>
      <c r="J2003" s="29"/>
    </row>
    <row r="2004" spans="9:10" x14ac:dyDescent="0.2">
      <c r="I2004" s="29"/>
      <c r="J2004" s="29"/>
    </row>
    <row r="2005" spans="9:10" x14ac:dyDescent="0.2">
      <c r="I2005" s="29"/>
      <c r="J2005" s="29"/>
    </row>
    <row r="2006" spans="9:10" x14ac:dyDescent="0.2">
      <c r="I2006" s="29"/>
      <c r="J2006" s="29"/>
    </row>
    <row r="2007" spans="9:10" x14ac:dyDescent="0.2">
      <c r="I2007" s="29"/>
      <c r="J2007" s="29"/>
    </row>
    <row r="2008" spans="9:10" x14ac:dyDescent="0.2">
      <c r="I2008" s="29"/>
      <c r="J2008" s="29"/>
    </row>
    <row r="2009" spans="9:10" x14ac:dyDescent="0.2">
      <c r="I2009" s="29"/>
      <c r="J2009" s="29"/>
    </row>
    <row r="2010" spans="9:10" x14ac:dyDescent="0.2">
      <c r="I2010" s="29"/>
      <c r="J2010" s="29"/>
    </row>
    <row r="2011" spans="9:10" x14ac:dyDescent="0.2">
      <c r="I2011" s="29"/>
      <c r="J2011" s="29"/>
    </row>
    <row r="2012" spans="9:10" x14ac:dyDescent="0.2">
      <c r="I2012" s="29"/>
      <c r="J2012" s="29"/>
    </row>
    <row r="2013" spans="9:10" x14ac:dyDescent="0.2">
      <c r="I2013" s="29"/>
      <c r="J2013" s="29"/>
    </row>
    <row r="2014" spans="9:10" x14ac:dyDescent="0.2">
      <c r="I2014" s="29"/>
      <c r="J2014" s="29"/>
    </row>
    <row r="2015" spans="9:10" x14ac:dyDescent="0.2">
      <c r="I2015" s="29"/>
      <c r="J2015" s="29"/>
    </row>
    <row r="2016" spans="9:10" x14ac:dyDescent="0.2">
      <c r="I2016" s="29"/>
      <c r="J2016" s="29"/>
    </row>
    <row r="2017" spans="9:10" x14ac:dyDescent="0.2">
      <c r="I2017" s="29"/>
      <c r="J2017" s="29"/>
    </row>
    <row r="2018" spans="9:10" x14ac:dyDescent="0.2">
      <c r="I2018" s="29"/>
      <c r="J2018" s="29"/>
    </row>
    <row r="2019" spans="9:10" x14ac:dyDescent="0.2">
      <c r="I2019" s="29"/>
      <c r="J2019" s="29"/>
    </row>
    <row r="2020" spans="9:10" x14ac:dyDescent="0.2">
      <c r="I2020" s="29"/>
      <c r="J2020" s="29"/>
    </row>
    <row r="2021" spans="9:10" x14ac:dyDescent="0.2">
      <c r="I2021" s="29"/>
      <c r="J2021" s="29"/>
    </row>
    <row r="2022" spans="9:10" x14ac:dyDescent="0.2">
      <c r="I2022" s="29"/>
      <c r="J2022" s="29"/>
    </row>
    <row r="2023" spans="9:10" x14ac:dyDescent="0.2">
      <c r="I2023" s="29"/>
      <c r="J2023" s="29"/>
    </row>
    <row r="2024" spans="9:10" x14ac:dyDescent="0.2">
      <c r="I2024" s="29"/>
      <c r="J2024" s="29"/>
    </row>
    <row r="2025" spans="9:10" x14ac:dyDescent="0.2">
      <c r="I2025" s="29"/>
      <c r="J2025" s="29"/>
    </row>
    <row r="2026" spans="9:10" x14ac:dyDescent="0.2">
      <c r="I2026" s="29"/>
      <c r="J2026" s="29"/>
    </row>
    <row r="2027" spans="9:10" x14ac:dyDescent="0.2">
      <c r="I2027" s="29"/>
      <c r="J2027" s="29"/>
    </row>
    <row r="2028" spans="9:10" x14ac:dyDescent="0.2">
      <c r="I2028" s="29"/>
      <c r="J2028" s="29"/>
    </row>
    <row r="2029" spans="9:10" x14ac:dyDescent="0.2">
      <c r="I2029" s="29"/>
      <c r="J2029" s="29"/>
    </row>
    <row r="2030" spans="9:10" x14ac:dyDescent="0.2">
      <c r="I2030" s="29"/>
      <c r="J2030" s="29"/>
    </row>
    <row r="2031" spans="9:10" x14ac:dyDescent="0.2">
      <c r="I2031" s="29"/>
      <c r="J2031" s="29"/>
    </row>
    <row r="2032" spans="9:10" x14ac:dyDescent="0.2">
      <c r="I2032" s="29"/>
      <c r="J2032" s="29"/>
    </row>
    <row r="2033" spans="9:10" x14ac:dyDescent="0.2">
      <c r="I2033" s="29"/>
      <c r="J2033" s="29"/>
    </row>
    <row r="2034" spans="9:10" x14ac:dyDescent="0.2">
      <c r="I2034" s="29"/>
      <c r="J2034" s="29"/>
    </row>
    <row r="2035" spans="9:10" x14ac:dyDescent="0.2">
      <c r="I2035" s="29"/>
      <c r="J2035" s="29"/>
    </row>
    <row r="2036" spans="9:10" x14ac:dyDescent="0.2">
      <c r="I2036" s="29"/>
      <c r="J2036" s="29"/>
    </row>
    <row r="2037" spans="9:10" x14ac:dyDescent="0.2">
      <c r="I2037" s="29"/>
      <c r="J2037" s="29"/>
    </row>
    <row r="2038" spans="9:10" x14ac:dyDescent="0.2">
      <c r="I2038" s="29"/>
      <c r="J2038" s="29"/>
    </row>
    <row r="2039" spans="9:10" x14ac:dyDescent="0.2">
      <c r="I2039" s="29"/>
      <c r="J2039" s="29"/>
    </row>
    <row r="2040" spans="9:10" x14ac:dyDescent="0.2">
      <c r="I2040" s="29"/>
      <c r="J2040" s="29"/>
    </row>
    <row r="2041" spans="9:10" x14ac:dyDescent="0.2">
      <c r="I2041" s="29"/>
      <c r="J2041" s="29"/>
    </row>
    <row r="2042" spans="9:10" x14ac:dyDescent="0.2">
      <c r="I2042" s="29"/>
      <c r="J2042" s="29"/>
    </row>
    <row r="2043" spans="9:10" x14ac:dyDescent="0.2">
      <c r="I2043" s="29"/>
      <c r="J2043" s="29"/>
    </row>
    <row r="2044" spans="9:10" x14ac:dyDescent="0.2">
      <c r="I2044" s="29"/>
      <c r="J2044" s="29"/>
    </row>
    <row r="2045" spans="9:10" x14ac:dyDescent="0.2">
      <c r="I2045" s="29"/>
      <c r="J2045" s="29"/>
    </row>
    <row r="2046" spans="9:10" x14ac:dyDescent="0.2">
      <c r="I2046" s="29"/>
      <c r="J2046" s="29"/>
    </row>
    <row r="2047" spans="9:10" x14ac:dyDescent="0.2">
      <c r="I2047" s="29"/>
      <c r="J2047" s="29"/>
    </row>
    <row r="2048" spans="9:10" x14ac:dyDescent="0.2">
      <c r="I2048" s="29"/>
      <c r="J2048" s="29"/>
    </row>
    <row r="2049" spans="9:10" x14ac:dyDescent="0.2">
      <c r="I2049" s="29"/>
      <c r="J2049" s="29"/>
    </row>
    <row r="2050" spans="9:10" x14ac:dyDescent="0.2">
      <c r="I2050" s="29"/>
      <c r="J2050" s="29"/>
    </row>
    <row r="2051" spans="9:10" x14ac:dyDescent="0.2">
      <c r="I2051" s="29"/>
      <c r="J2051" s="29"/>
    </row>
    <row r="2052" spans="9:10" x14ac:dyDescent="0.2">
      <c r="I2052" s="29"/>
      <c r="J2052" s="29"/>
    </row>
    <row r="2053" spans="9:10" x14ac:dyDescent="0.2">
      <c r="I2053" s="29"/>
      <c r="J2053" s="29"/>
    </row>
    <row r="2054" spans="9:10" x14ac:dyDescent="0.2">
      <c r="I2054" s="29"/>
      <c r="J2054" s="29"/>
    </row>
    <row r="2055" spans="9:10" x14ac:dyDescent="0.2">
      <c r="I2055" s="29"/>
      <c r="J2055" s="29"/>
    </row>
    <row r="2056" spans="9:10" x14ac:dyDescent="0.2">
      <c r="I2056" s="29"/>
      <c r="J2056" s="29"/>
    </row>
    <row r="2057" spans="9:10" x14ac:dyDescent="0.2">
      <c r="I2057" s="29"/>
      <c r="J2057" s="29"/>
    </row>
    <row r="2058" spans="9:10" x14ac:dyDescent="0.2">
      <c r="I2058" s="29"/>
      <c r="J2058" s="29"/>
    </row>
    <row r="2059" spans="9:10" x14ac:dyDescent="0.2">
      <c r="I2059" s="29"/>
      <c r="J2059" s="29"/>
    </row>
    <row r="2060" spans="9:10" x14ac:dyDescent="0.2">
      <c r="I2060" s="29"/>
      <c r="J2060" s="29"/>
    </row>
    <row r="2061" spans="9:10" x14ac:dyDescent="0.2">
      <c r="I2061" s="29"/>
      <c r="J2061" s="29"/>
    </row>
    <row r="2062" spans="9:10" x14ac:dyDescent="0.2">
      <c r="I2062" s="29"/>
      <c r="J2062" s="29"/>
    </row>
    <row r="2063" spans="9:10" x14ac:dyDescent="0.2">
      <c r="I2063" s="29"/>
      <c r="J2063" s="29"/>
    </row>
    <row r="2064" spans="9:10" x14ac:dyDescent="0.2">
      <c r="I2064" s="29"/>
      <c r="J2064" s="29"/>
    </row>
    <row r="2065" spans="9:10" x14ac:dyDescent="0.2">
      <c r="I2065" s="29"/>
      <c r="J2065" s="29"/>
    </row>
    <row r="2066" spans="9:10" x14ac:dyDescent="0.2">
      <c r="I2066" s="29"/>
      <c r="J2066" s="29"/>
    </row>
    <row r="2067" spans="9:10" x14ac:dyDescent="0.2">
      <c r="I2067" s="29"/>
      <c r="J2067" s="29"/>
    </row>
    <row r="2068" spans="9:10" x14ac:dyDescent="0.2">
      <c r="I2068" s="29"/>
      <c r="J2068" s="29"/>
    </row>
    <row r="2069" spans="9:10" x14ac:dyDescent="0.2">
      <c r="I2069" s="29"/>
      <c r="J2069" s="29"/>
    </row>
    <row r="2070" spans="9:10" x14ac:dyDescent="0.2">
      <c r="I2070" s="29"/>
      <c r="J2070" s="29"/>
    </row>
    <row r="2071" spans="9:10" x14ac:dyDescent="0.2">
      <c r="I2071" s="29"/>
      <c r="J2071" s="29"/>
    </row>
    <row r="2072" spans="9:10" x14ac:dyDescent="0.2">
      <c r="I2072" s="29"/>
      <c r="J2072" s="29"/>
    </row>
    <row r="2073" spans="9:10" x14ac:dyDescent="0.2">
      <c r="I2073" s="29"/>
      <c r="J2073" s="29"/>
    </row>
    <row r="2074" spans="9:10" x14ac:dyDescent="0.2">
      <c r="I2074" s="29"/>
      <c r="J2074" s="29"/>
    </row>
    <row r="2075" spans="9:10" x14ac:dyDescent="0.2">
      <c r="I2075" s="29"/>
      <c r="J2075" s="29"/>
    </row>
    <row r="2076" spans="9:10" x14ac:dyDescent="0.2">
      <c r="I2076" s="29"/>
      <c r="J2076" s="29"/>
    </row>
    <row r="2077" spans="9:10" x14ac:dyDescent="0.2">
      <c r="I2077" s="29"/>
      <c r="J2077" s="29"/>
    </row>
    <row r="2078" spans="9:10" x14ac:dyDescent="0.2">
      <c r="I2078" s="29"/>
      <c r="J2078" s="29"/>
    </row>
    <row r="2079" spans="9:10" x14ac:dyDescent="0.2">
      <c r="I2079" s="29"/>
      <c r="J2079" s="29"/>
    </row>
    <row r="2080" spans="9:10" x14ac:dyDescent="0.2">
      <c r="I2080" s="29"/>
      <c r="J2080" s="29"/>
    </row>
    <row r="2081" spans="9:10" x14ac:dyDescent="0.2">
      <c r="I2081" s="29"/>
      <c r="J2081" s="29"/>
    </row>
    <row r="2082" spans="9:10" x14ac:dyDescent="0.2">
      <c r="I2082" s="29"/>
      <c r="J2082" s="29"/>
    </row>
    <row r="2083" spans="9:10" x14ac:dyDescent="0.2">
      <c r="I2083" s="29"/>
      <c r="J2083" s="29"/>
    </row>
    <row r="2084" spans="9:10" x14ac:dyDescent="0.2">
      <c r="I2084" s="29"/>
      <c r="J2084" s="29"/>
    </row>
    <row r="2085" spans="9:10" x14ac:dyDescent="0.2">
      <c r="I2085" s="29"/>
      <c r="J2085" s="29"/>
    </row>
    <row r="2086" spans="9:10" x14ac:dyDescent="0.2">
      <c r="I2086" s="29"/>
      <c r="J2086" s="29"/>
    </row>
    <row r="2087" spans="9:10" x14ac:dyDescent="0.2">
      <c r="I2087" s="29"/>
      <c r="J2087" s="29"/>
    </row>
    <row r="2088" spans="9:10" x14ac:dyDescent="0.2">
      <c r="I2088" s="29"/>
      <c r="J2088" s="29"/>
    </row>
    <row r="2089" spans="9:10" x14ac:dyDescent="0.2">
      <c r="I2089" s="29"/>
      <c r="J2089" s="29"/>
    </row>
    <row r="2090" spans="9:10" x14ac:dyDescent="0.2">
      <c r="I2090" s="29"/>
      <c r="J2090" s="29"/>
    </row>
    <row r="2091" spans="9:10" x14ac:dyDescent="0.2">
      <c r="I2091" s="29"/>
      <c r="J2091" s="29"/>
    </row>
    <row r="2092" spans="9:10" x14ac:dyDescent="0.2">
      <c r="I2092" s="29"/>
      <c r="J2092" s="29"/>
    </row>
    <row r="2093" spans="9:10" x14ac:dyDescent="0.2">
      <c r="I2093" s="29"/>
      <c r="J2093" s="29"/>
    </row>
    <row r="2094" spans="9:10" x14ac:dyDescent="0.2">
      <c r="I2094" s="29"/>
      <c r="J2094" s="29"/>
    </row>
    <row r="2095" spans="9:10" x14ac:dyDescent="0.2">
      <c r="I2095" s="29"/>
      <c r="J2095" s="29"/>
    </row>
    <row r="2096" spans="9:10" x14ac:dyDescent="0.2">
      <c r="I2096" s="29"/>
      <c r="J2096" s="29"/>
    </row>
    <row r="2097" spans="9:10" x14ac:dyDescent="0.2">
      <c r="I2097" s="29"/>
      <c r="J2097" s="29"/>
    </row>
    <row r="2098" spans="9:10" x14ac:dyDescent="0.2">
      <c r="I2098" s="29"/>
      <c r="J2098" s="29"/>
    </row>
    <row r="2099" spans="9:10" x14ac:dyDescent="0.2">
      <c r="I2099" s="29"/>
      <c r="J2099" s="29"/>
    </row>
    <row r="2100" spans="9:10" x14ac:dyDescent="0.2">
      <c r="I2100" s="29"/>
      <c r="J2100" s="29"/>
    </row>
    <row r="2101" spans="9:10" x14ac:dyDescent="0.2">
      <c r="I2101" s="29"/>
      <c r="J2101" s="29"/>
    </row>
    <row r="2102" spans="9:10" x14ac:dyDescent="0.2">
      <c r="I2102" s="29"/>
      <c r="J2102" s="29"/>
    </row>
    <row r="2103" spans="9:10" x14ac:dyDescent="0.2">
      <c r="I2103" s="29"/>
      <c r="J2103" s="29"/>
    </row>
    <row r="2104" spans="9:10" x14ac:dyDescent="0.2">
      <c r="I2104" s="29"/>
      <c r="J2104" s="29"/>
    </row>
    <row r="2105" spans="9:10" x14ac:dyDescent="0.2">
      <c r="I2105" s="29"/>
      <c r="J2105" s="29"/>
    </row>
    <row r="2106" spans="9:10" x14ac:dyDescent="0.2">
      <c r="I2106" s="29"/>
      <c r="J2106" s="29"/>
    </row>
    <row r="2107" spans="9:10" x14ac:dyDescent="0.2">
      <c r="I2107" s="29"/>
      <c r="J2107" s="29"/>
    </row>
    <row r="2108" spans="9:10" x14ac:dyDescent="0.2">
      <c r="I2108" s="29"/>
      <c r="J2108" s="29"/>
    </row>
    <row r="2109" spans="9:10" x14ac:dyDescent="0.2">
      <c r="I2109" s="29"/>
      <c r="J2109" s="29"/>
    </row>
    <row r="2110" spans="9:10" x14ac:dyDescent="0.2">
      <c r="I2110" s="29"/>
      <c r="J2110" s="29"/>
    </row>
    <row r="2111" spans="9:10" x14ac:dyDescent="0.2">
      <c r="I2111" s="29"/>
      <c r="J2111" s="29"/>
    </row>
    <row r="2112" spans="9:10" x14ac:dyDescent="0.2">
      <c r="I2112" s="29"/>
      <c r="J2112" s="29"/>
    </row>
    <row r="2113" spans="9:10" x14ac:dyDescent="0.2">
      <c r="I2113" s="29"/>
      <c r="J2113" s="29"/>
    </row>
    <row r="2114" spans="9:10" x14ac:dyDescent="0.2">
      <c r="I2114" s="29"/>
      <c r="J2114" s="29"/>
    </row>
    <row r="2115" spans="9:10" x14ac:dyDescent="0.2">
      <c r="I2115" s="29"/>
      <c r="J2115" s="29"/>
    </row>
    <row r="2116" spans="9:10" x14ac:dyDescent="0.2">
      <c r="I2116" s="29"/>
      <c r="J2116" s="29"/>
    </row>
    <row r="2117" spans="9:10" x14ac:dyDescent="0.2">
      <c r="I2117" s="29"/>
      <c r="J2117" s="29"/>
    </row>
    <row r="2118" spans="9:10" x14ac:dyDescent="0.2">
      <c r="I2118" s="29"/>
      <c r="J2118" s="29"/>
    </row>
    <row r="2119" spans="9:10" x14ac:dyDescent="0.2">
      <c r="I2119" s="29"/>
      <c r="J2119" s="29"/>
    </row>
    <row r="2120" spans="9:10" x14ac:dyDescent="0.2">
      <c r="I2120" s="29"/>
      <c r="J2120" s="29"/>
    </row>
    <row r="2121" spans="9:10" x14ac:dyDescent="0.2">
      <c r="I2121" s="29"/>
      <c r="J2121" s="29"/>
    </row>
    <row r="2122" spans="9:10" x14ac:dyDescent="0.2">
      <c r="I2122" s="29"/>
      <c r="J2122" s="29"/>
    </row>
    <row r="2123" spans="9:10" x14ac:dyDescent="0.2">
      <c r="I2123" s="29"/>
      <c r="J2123" s="29"/>
    </row>
    <row r="2124" spans="9:10" x14ac:dyDescent="0.2">
      <c r="I2124" s="29"/>
      <c r="J2124" s="29"/>
    </row>
    <row r="2125" spans="9:10" x14ac:dyDescent="0.2">
      <c r="I2125" s="29"/>
      <c r="J2125" s="29"/>
    </row>
    <row r="2126" spans="9:10" x14ac:dyDescent="0.2">
      <c r="I2126" s="29"/>
      <c r="J2126" s="29"/>
    </row>
    <row r="2127" spans="9:10" x14ac:dyDescent="0.2">
      <c r="I2127" s="29"/>
      <c r="J2127" s="29"/>
    </row>
    <row r="2128" spans="9:10" x14ac:dyDescent="0.2">
      <c r="I2128" s="29"/>
      <c r="J2128" s="29"/>
    </row>
    <row r="2129" spans="9:10" x14ac:dyDescent="0.2">
      <c r="I2129" s="29"/>
      <c r="J2129" s="29"/>
    </row>
    <row r="2130" spans="9:10" x14ac:dyDescent="0.2">
      <c r="I2130" s="29"/>
      <c r="J2130" s="29"/>
    </row>
    <row r="2131" spans="9:10" x14ac:dyDescent="0.2">
      <c r="I2131" s="29"/>
      <c r="J2131" s="29"/>
    </row>
    <row r="2132" spans="9:10" x14ac:dyDescent="0.2">
      <c r="I2132" s="29"/>
      <c r="J2132" s="29"/>
    </row>
    <row r="2133" spans="9:10" x14ac:dyDescent="0.2">
      <c r="I2133" s="29"/>
      <c r="J2133" s="29"/>
    </row>
    <row r="2134" spans="9:10" x14ac:dyDescent="0.2">
      <c r="I2134" s="29"/>
      <c r="J2134" s="29"/>
    </row>
    <row r="2135" spans="9:10" x14ac:dyDescent="0.2">
      <c r="I2135" s="29"/>
      <c r="J2135" s="29"/>
    </row>
    <row r="2136" spans="9:10" x14ac:dyDescent="0.2">
      <c r="I2136" s="29"/>
      <c r="J2136" s="29"/>
    </row>
    <row r="2137" spans="9:10" x14ac:dyDescent="0.2">
      <c r="I2137" s="29"/>
      <c r="J2137" s="29"/>
    </row>
    <row r="2138" spans="9:10" x14ac:dyDescent="0.2">
      <c r="I2138" s="29"/>
      <c r="J2138" s="29"/>
    </row>
    <row r="2139" spans="9:10" x14ac:dyDescent="0.2">
      <c r="I2139" s="29"/>
      <c r="J2139" s="29"/>
    </row>
    <row r="2140" spans="9:10" x14ac:dyDescent="0.2">
      <c r="I2140" s="29"/>
      <c r="J2140" s="29"/>
    </row>
    <row r="2141" spans="9:10" x14ac:dyDescent="0.2">
      <c r="I2141" s="29"/>
      <c r="J2141" s="29"/>
    </row>
    <row r="2142" spans="9:10" x14ac:dyDescent="0.2">
      <c r="I2142" s="29"/>
      <c r="J2142" s="29"/>
    </row>
    <row r="2143" spans="9:10" x14ac:dyDescent="0.2">
      <c r="I2143" s="29"/>
      <c r="J2143" s="29"/>
    </row>
    <row r="2144" spans="9:10" x14ac:dyDescent="0.2">
      <c r="I2144" s="29"/>
      <c r="J2144" s="29"/>
    </row>
    <row r="2145" spans="9:10" x14ac:dyDescent="0.2">
      <c r="I2145" s="29"/>
      <c r="J2145" s="29"/>
    </row>
    <row r="2146" spans="9:10" x14ac:dyDescent="0.2">
      <c r="I2146" s="29"/>
      <c r="J2146" s="29"/>
    </row>
    <row r="2147" spans="9:10" x14ac:dyDescent="0.2">
      <c r="I2147" s="29"/>
      <c r="J2147" s="29"/>
    </row>
    <row r="2148" spans="9:10" x14ac:dyDescent="0.2">
      <c r="I2148" s="29"/>
      <c r="J2148" s="29"/>
    </row>
    <row r="2149" spans="9:10" x14ac:dyDescent="0.2">
      <c r="I2149" s="29"/>
      <c r="J2149" s="29"/>
    </row>
    <row r="2150" spans="9:10" x14ac:dyDescent="0.2">
      <c r="I2150" s="29"/>
      <c r="J2150" s="29"/>
    </row>
    <row r="2151" spans="9:10" x14ac:dyDescent="0.2">
      <c r="I2151" s="29"/>
      <c r="J2151" s="29"/>
    </row>
    <row r="2152" spans="9:10" x14ac:dyDescent="0.2">
      <c r="I2152" s="29"/>
      <c r="J2152" s="29"/>
    </row>
    <row r="2153" spans="9:10" x14ac:dyDescent="0.2">
      <c r="I2153" s="29"/>
      <c r="J2153" s="29"/>
    </row>
    <row r="2154" spans="9:10" x14ac:dyDescent="0.2">
      <c r="I2154" s="29"/>
      <c r="J2154" s="29"/>
    </row>
    <row r="2155" spans="9:10" x14ac:dyDescent="0.2">
      <c r="I2155" s="29"/>
      <c r="J2155" s="29"/>
    </row>
    <row r="2156" spans="9:10" x14ac:dyDescent="0.2">
      <c r="I2156" s="29"/>
      <c r="J2156" s="29"/>
    </row>
    <row r="2157" spans="9:10" x14ac:dyDescent="0.2">
      <c r="I2157" s="29"/>
      <c r="J2157" s="29"/>
    </row>
    <row r="2158" spans="9:10" x14ac:dyDescent="0.2">
      <c r="I2158" s="29"/>
      <c r="J2158" s="29"/>
    </row>
    <row r="2159" spans="9:10" x14ac:dyDescent="0.2">
      <c r="I2159" s="29"/>
      <c r="J2159" s="29"/>
    </row>
    <row r="2160" spans="9:10" x14ac:dyDescent="0.2">
      <c r="I2160" s="29"/>
      <c r="J2160" s="29"/>
    </row>
    <row r="2161" spans="9:10" x14ac:dyDescent="0.2">
      <c r="I2161" s="29"/>
      <c r="J2161" s="29"/>
    </row>
    <row r="2162" spans="9:10" x14ac:dyDescent="0.2">
      <c r="I2162" s="29"/>
      <c r="J2162" s="29"/>
    </row>
    <row r="2163" spans="9:10" x14ac:dyDescent="0.2">
      <c r="I2163" s="29"/>
      <c r="J2163" s="29"/>
    </row>
    <row r="2164" spans="9:10" x14ac:dyDescent="0.2">
      <c r="I2164" s="29"/>
      <c r="J2164" s="29"/>
    </row>
    <row r="2165" spans="9:10" x14ac:dyDescent="0.2">
      <c r="I2165" s="29"/>
      <c r="J2165" s="29"/>
    </row>
    <row r="2166" spans="9:10" x14ac:dyDescent="0.2">
      <c r="I2166" s="29"/>
      <c r="J2166" s="29"/>
    </row>
    <row r="2167" spans="9:10" x14ac:dyDescent="0.2">
      <c r="I2167" s="29"/>
      <c r="J2167" s="29"/>
    </row>
    <row r="2168" spans="9:10" x14ac:dyDescent="0.2">
      <c r="I2168" s="29"/>
      <c r="J2168" s="29"/>
    </row>
    <row r="2169" spans="9:10" x14ac:dyDescent="0.2">
      <c r="I2169" s="29"/>
      <c r="J2169" s="29"/>
    </row>
    <row r="2170" spans="9:10" x14ac:dyDescent="0.2">
      <c r="I2170" s="29"/>
      <c r="J2170" s="29"/>
    </row>
    <row r="2171" spans="9:10" x14ac:dyDescent="0.2">
      <c r="I2171" s="29"/>
      <c r="J2171" s="29"/>
    </row>
    <row r="2172" spans="9:10" x14ac:dyDescent="0.2">
      <c r="I2172" s="29"/>
      <c r="J2172" s="29"/>
    </row>
    <row r="2173" spans="9:10" x14ac:dyDescent="0.2">
      <c r="I2173" s="29"/>
      <c r="J2173" s="29"/>
    </row>
    <row r="2174" spans="9:10" x14ac:dyDescent="0.2">
      <c r="I2174" s="29"/>
      <c r="J2174" s="29"/>
    </row>
    <row r="2175" spans="9:10" x14ac:dyDescent="0.2">
      <c r="I2175" s="29"/>
      <c r="J2175" s="29"/>
    </row>
    <row r="2176" spans="9:10" x14ac:dyDescent="0.2">
      <c r="I2176" s="29"/>
      <c r="J2176" s="29"/>
    </row>
    <row r="2177" spans="9:10" x14ac:dyDescent="0.2">
      <c r="I2177" s="29"/>
      <c r="J2177" s="29"/>
    </row>
    <row r="2178" spans="9:10" x14ac:dyDescent="0.2">
      <c r="I2178" s="29"/>
      <c r="J2178" s="29"/>
    </row>
    <row r="2179" spans="9:10" x14ac:dyDescent="0.2">
      <c r="I2179" s="29"/>
      <c r="J2179" s="29"/>
    </row>
    <row r="2180" spans="9:10" x14ac:dyDescent="0.2">
      <c r="I2180" s="29"/>
      <c r="J2180" s="29"/>
    </row>
    <row r="2181" spans="9:10" x14ac:dyDescent="0.2">
      <c r="I2181" s="29"/>
      <c r="J2181" s="29"/>
    </row>
    <row r="2182" spans="9:10" x14ac:dyDescent="0.2">
      <c r="I2182" s="29"/>
      <c r="J2182" s="29"/>
    </row>
    <row r="2183" spans="9:10" x14ac:dyDescent="0.2">
      <c r="I2183" s="29"/>
      <c r="J2183" s="29"/>
    </row>
    <row r="2184" spans="9:10" x14ac:dyDescent="0.2">
      <c r="I2184" s="29"/>
      <c r="J2184" s="29"/>
    </row>
    <row r="2185" spans="9:10" x14ac:dyDescent="0.2">
      <c r="I2185" s="29"/>
      <c r="J2185" s="29"/>
    </row>
    <row r="2186" spans="9:10" x14ac:dyDescent="0.2">
      <c r="I2186" s="29"/>
      <c r="J2186" s="29"/>
    </row>
    <row r="2187" spans="9:10" x14ac:dyDescent="0.2">
      <c r="I2187" s="29"/>
      <c r="J2187" s="29"/>
    </row>
    <row r="2188" spans="9:10" x14ac:dyDescent="0.2">
      <c r="I2188" s="29"/>
      <c r="J2188" s="29"/>
    </row>
    <row r="2189" spans="9:10" x14ac:dyDescent="0.2">
      <c r="I2189" s="29"/>
      <c r="J2189" s="29"/>
    </row>
    <row r="2190" spans="9:10" x14ac:dyDescent="0.2">
      <c r="I2190" s="29"/>
      <c r="J2190" s="29"/>
    </row>
    <row r="2191" spans="9:10" x14ac:dyDescent="0.2">
      <c r="I2191" s="29"/>
      <c r="J2191" s="29"/>
    </row>
    <row r="2192" spans="9:10" x14ac:dyDescent="0.2">
      <c r="I2192" s="29"/>
      <c r="J2192" s="29"/>
    </row>
    <row r="2193" spans="9:10" x14ac:dyDescent="0.2">
      <c r="I2193" s="29"/>
      <c r="J2193" s="29"/>
    </row>
    <row r="2194" spans="9:10" x14ac:dyDescent="0.2">
      <c r="I2194" s="29"/>
      <c r="J2194" s="29"/>
    </row>
    <row r="2195" spans="9:10" x14ac:dyDescent="0.2">
      <c r="I2195" s="29"/>
      <c r="J2195" s="29"/>
    </row>
    <row r="2196" spans="9:10" x14ac:dyDescent="0.2">
      <c r="I2196" s="29"/>
      <c r="J2196" s="29"/>
    </row>
    <row r="2197" spans="9:10" x14ac:dyDescent="0.2">
      <c r="I2197" s="29"/>
      <c r="J2197" s="29"/>
    </row>
    <row r="2198" spans="9:10" x14ac:dyDescent="0.2">
      <c r="I2198" s="29"/>
      <c r="J2198" s="29"/>
    </row>
    <row r="2199" spans="9:10" x14ac:dyDescent="0.2">
      <c r="I2199" s="29"/>
      <c r="J2199" s="29"/>
    </row>
    <row r="2200" spans="9:10" x14ac:dyDescent="0.2">
      <c r="I2200" s="29"/>
      <c r="J2200" s="29"/>
    </row>
    <row r="2201" spans="9:10" x14ac:dyDescent="0.2">
      <c r="I2201" s="29"/>
      <c r="J2201" s="29"/>
    </row>
    <row r="2202" spans="9:10" x14ac:dyDescent="0.2">
      <c r="I2202" s="29"/>
      <c r="J2202" s="29"/>
    </row>
    <row r="2203" spans="9:10" x14ac:dyDescent="0.2">
      <c r="I2203" s="29"/>
      <c r="J2203" s="29"/>
    </row>
    <row r="2204" spans="9:10" x14ac:dyDescent="0.2">
      <c r="I2204" s="29"/>
      <c r="J2204" s="29"/>
    </row>
    <row r="2205" spans="9:10" x14ac:dyDescent="0.2">
      <c r="I2205" s="29"/>
      <c r="J2205" s="29"/>
    </row>
    <row r="2206" spans="9:10" x14ac:dyDescent="0.2">
      <c r="I2206" s="29"/>
      <c r="J2206" s="29"/>
    </row>
    <row r="2207" spans="9:10" x14ac:dyDescent="0.2">
      <c r="I2207" s="29"/>
      <c r="J2207" s="29"/>
    </row>
    <row r="2208" spans="9:10" x14ac:dyDescent="0.2">
      <c r="I2208" s="29"/>
      <c r="J2208" s="29"/>
    </row>
    <row r="2209" spans="9:10" x14ac:dyDescent="0.2">
      <c r="I2209" s="29"/>
      <c r="J2209" s="29"/>
    </row>
    <row r="2210" spans="9:10" x14ac:dyDescent="0.2">
      <c r="I2210" s="29"/>
      <c r="J2210" s="29"/>
    </row>
    <row r="2211" spans="9:10" x14ac:dyDescent="0.2">
      <c r="I2211" s="29"/>
      <c r="J2211" s="29"/>
    </row>
    <row r="2212" spans="9:10" x14ac:dyDescent="0.2">
      <c r="I2212" s="29"/>
      <c r="J2212" s="29"/>
    </row>
    <row r="2213" spans="9:10" x14ac:dyDescent="0.2">
      <c r="I2213" s="29"/>
      <c r="J2213" s="29"/>
    </row>
    <row r="2214" spans="9:10" x14ac:dyDescent="0.2">
      <c r="I2214" s="29"/>
      <c r="J2214" s="29"/>
    </row>
    <row r="2215" spans="9:10" x14ac:dyDescent="0.2">
      <c r="I2215" s="29"/>
      <c r="J2215" s="29"/>
    </row>
    <row r="2216" spans="9:10" x14ac:dyDescent="0.2">
      <c r="I2216" s="29"/>
      <c r="J2216" s="29"/>
    </row>
    <row r="2217" spans="9:10" x14ac:dyDescent="0.2">
      <c r="I2217" s="29"/>
      <c r="J2217" s="29"/>
    </row>
    <row r="2218" spans="9:10" x14ac:dyDescent="0.2">
      <c r="I2218" s="29"/>
      <c r="J2218" s="29"/>
    </row>
    <row r="2219" spans="9:10" x14ac:dyDescent="0.2">
      <c r="I2219" s="29"/>
      <c r="J2219" s="29"/>
    </row>
    <row r="2220" spans="9:10" x14ac:dyDescent="0.2">
      <c r="I2220" s="29"/>
      <c r="J2220" s="29"/>
    </row>
    <row r="2221" spans="9:10" x14ac:dyDescent="0.2">
      <c r="I2221" s="29"/>
      <c r="J2221" s="29"/>
    </row>
    <row r="2222" spans="9:10" x14ac:dyDescent="0.2">
      <c r="I2222" s="29"/>
      <c r="J2222" s="29"/>
    </row>
    <row r="2223" spans="9:10" x14ac:dyDescent="0.2">
      <c r="I2223" s="29"/>
      <c r="J2223" s="29"/>
    </row>
    <row r="2224" spans="9:10" x14ac:dyDescent="0.2">
      <c r="I2224" s="29"/>
      <c r="J2224" s="29"/>
    </row>
    <row r="2225" spans="9:10" x14ac:dyDescent="0.2">
      <c r="I2225" s="29"/>
      <c r="J2225" s="29"/>
    </row>
    <row r="2226" spans="9:10" x14ac:dyDescent="0.2">
      <c r="I2226" s="29"/>
      <c r="J2226" s="29"/>
    </row>
    <row r="2227" spans="9:10" x14ac:dyDescent="0.2">
      <c r="I2227" s="29"/>
      <c r="J2227" s="29"/>
    </row>
    <row r="2228" spans="9:10" x14ac:dyDescent="0.2">
      <c r="I2228" s="29"/>
      <c r="J2228" s="29"/>
    </row>
    <row r="2229" spans="9:10" x14ac:dyDescent="0.2">
      <c r="I2229" s="29"/>
      <c r="J2229" s="29"/>
    </row>
    <row r="2230" spans="9:10" x14ac:dyDescent="0.2">
      <c r="I2230" s="29"/>
      <c r="J2230" s="29"/>
    </row>
    <row r="2231" spans="9:10" x14ac:dyDescent="0.2">
      <c r="I2231" s="29"/>
      <c r="J2231" s="29"/>
    </row>
    <row r="2232" spans="9:10" x14ac:dyDescent="0.2">
      <c r="I2232" s="29"/>
      <c r="J2232" s="29"/>
    </row>
    <row r="2233" spans="9:10" x14ac:dyDescent="0.2">
      <c r="I2233" s="29"/>
      <c r="J2233" s="29"/>
    </row>
    <row r="2234" spans="9:10" x14ac:dyDescent="0.2">
      <c r="I2234" s="29"/>
      <c r="J2234" s="29"/>
    </row>
    <row r="2235" spans="9:10" x14ac:dyDescent="0.2">
      <c r="I2235" s="29"/>
      <c r="J2235" s="29"/>
    </row>
    <row r="2236" spans="9:10" x14ac:dyDescent="0.2">
      <c r="I2236" s="29"/>
      <c r="J2236" s="29"/>
    </row>
    <row r="2237" spans="9:10" x14ac:dyDescent="0.2">
      <c r="I2237" s="29"/>
      <c r="J2237" s="29"/>
    </row>
    <row r="2238" spans="9:10" x14ac:dyDescent="0.2">
      <c r="I2238" s="29"/>
      <c r="J2238" s="29"/>
    </row>
    <row r="2239" spans="9:10" x14ac:dyDescent="0.2">
      <c r="I2239" s="29"/>
      <c r="J2239" s="29"/>
    </row>
    <row r="2240" spans="9:10" x14ac:dyDescent="0.2">
      <c r="I2240" s="29"/>
      <c r="J2240" s="29"/>
    </row>
    <row r="2241" spans="9:10" x14ac:dyDescent="0.2">
      <c r="I2241" s="29"/>
      <c r="J2241" s="29"/>
    </row>
    <row r="2242" spans="9:10" x14ac:dyDescent="0.2">
      <c r="I2242" s="29"/>
      <c r="J2242" s="29"/>
    </row>
    <row r="2243" spans="9:10" x14ac:dyDescent="0.2">
      <c r="I2243" s="29"/>
      <c r="J2243" s="29"/>
    </row>
    <row r="2244" spans="9:10" x14ac:dyDescent="0.2">
      <c r="I2244" s="29"/>
      <c r="J2244" s="29"/>
    </row>
    <row r="2245" spans="9:10" x14ac:dyDescent="0.2">
      <c r="I2245" s="29"/>
      <c r="J2245" s="29"/>
    </row>
    <row r="2246" spans="9:10" x14ac:dyDescent="0.2">
      <c r="I2246" s="29"/>
      <c r="J2246" s="29"/>
    </row>
    <row r="2247" spans="9:10" x14ac:dyDescent="0.2">
      <c r="I2247" s="29"/>
      <c r="J2247" s="29"/>
    </row>
    <row r="2248" spans="9:10" x14ac:dyDescent="0.2">
      <c r="I2248" s="29"/>
      <c r="J2248" s="29"/>
    </row>
    <row r="2249" spans="9:10" x14ac:dyDescent="0.2">
      <c r="I2249" s="29"/>
      <c r="J2249" s="29"/>
    </row>
    <row r="2250" spans="9:10" x14ac:dyDescent="0.2">
      <c r="I2250" s="29"/>
      <c r="J2250" s="29"/>
    </row>
    <row r="2251" spans="9:10" x14ac:dyDescent="0.2">
      <c r="I2251" s="29"/>
      <c r="J2251" s="29"/>
    </row>
    <row r="2252" spans="9:10" x14ac:dyDescent="0.2">
      <c r="I2252" s="29"/>
      <c r="J2252" s="29"/>
    </row>
    <row r="2253" spans="9:10" x14ac:dyDescent="0.2">
      <c r="I2253" s="29"/>
      <c r="J2253" s="29"/>
    </row>
    <row r="2254" spans="9:10" x14ac:dyDescent="0.2">
      <c r="I2254" s="29"/>
      <c r="J2254" s="29"/>
    </row>
    <row r="2255" spans="9:10" x14ac:dyDescent="0.2">
      <c r="I2255" s="29"/>
      <c r="J2255" s="29"/>
    </row>
    <row r="2256" spans="9:10" x14ac:dyDescent="0.2">
      <c r="I2256" s="29"/>
      <c r="J2256" s="29"/>
    </row>
    <row r="2257" spans="9:10" x14ac:dyDescent="0.2">
      <c r="I2257" s="29"/>
      <c r="J2257" s="29"/>
    </row>
    <row r="2258" spans="9:10" x14ac:dyDescent="0.2">
      <c r="I2258" s="29"/>
      <c r="J2258" s="29"/>
    </row>
    <row r="2259" spans="9:10" x14ac:dyDescent="0.2">
      <c r="I2259" s="29"/>
      <c r="J2259" s="29"/>
    </row>
    <row r="2260" spans="9:10" x14ac:dyDescent="0.2">
      <c r="I2260" s="29"/>
      <c r="J2260" s="29"/>
    </row>
    <row r="2261" spans="9:10" x14ac:dyDescent="0.2">
      <c r="I2261" s="29"/>
      <c r="J2261" s="29"/>
    </row>
    <row r="2262" spans="9:10" x14ac:dyDescent="0.2">
      <c r="I2262" s="29"/>
      <c r="J2262" s="29"/>
    </row>
    <row r="2263" spans="9:10" x14ac:dyDescent="0.2">
      <c r="I2263" s="29"/>
      <c r="J2263" s="29"/>
    </row>
    <row r="2264" spans="9:10" x14ac:dyDescent="0.2">
      <c r="I2264" s="29"/>
      <c r="J2264" s="29"/>
    </row>
    <row r="2265" spans="9:10" x14ac:dyDescent="0.2">
      <c r="I2265" s="29"/>
      <c r="J2265" s="29"/>
    </row>
    <row r="2266" spans="9:10" x14ac:dyDescent="0.2">
      <c r="I2266" s="29"/>
      <c r="J2266" s="29"/>
    </row>
    <row r="2267" spans="9:10" x14ac:dyDescent="0.2">
      <c r="I2267" s="29"/>
      <c r="J2267" s="29"/>
    </row>
    <row r="2268" spans="9:10" x14ac:dyDescent="0.2">
      <c r="I2268" s="29"/>
      <c r="J2268" s="29"/>
    </row>
    <row r="2269" spans="9:10" x14ac:dyDescent="0.2">
      <c r="I2269" s="29"/>
      <c r="J2269" s="29"/>
    </row>
    <row r="2270" spans="9:10" x14ac:dyDescent="0.2">
      <c r="I2270" s="29"/>
      <c r="J2270" s="29"/>
    </row>
    <row r="2271" spans="9:10" x14ac:dyDescent="0.2">
      <c r="I2271" s="29"/>
      <c r="J2271" s="29"/>
    </row>
    <row r="2272" spans="9:10" x14ac:dyDescent="0.2">
      <c r="I2272" s="29"/>
      <c r="J2272" s="29"/>
    </row>
    <row r="2273" spans="9:10" x14ac:dyDescent="0.2">
      <c r="I2273" s="29"/>
      <c r="J2273" s="29"/>
    </row>
    <row r="2274" spans="9:10" x14ac:dyDescent="0.2">
      <c r="I2274" s="29"/>
      <c r="J2274" s="29"/>
    </row>
    <row r="2275" spans="9:10" x14ac:dyDescent="0.2">
      <c r="I2275" s="29"/>
      <c r="J2275" s="29"/>
    </row>
    <row r="2276" spans="9:10" x14ac:dyDescent="0.2">
      <c r="I2276" s="29"/>
      <c r="J2276" s="29"/>
    </row>
    <row r="2277" spans="9:10" x14ac:dyDescent="0.2">
      <c r="I2277" s="29"/>
      <c r="J2277" s="29"/>
    </row>
    <row r="2278" spans="9:10" x14ac:dyDescent="0.2">
      <c r="I2278" s="29"/>
      <c r="J2278" s="29"/>
    </row>
    <row r="2279" spans="9:10" x14ac:dyDescent="0.2">
      <c r="I2279" s="29"/>
      <c r="J2279" s="29"/>
    </row>
    <row r="2280" spans="9:10" x14ac:dyDescent="0.2">
      <c r="I2280" s="29"/>
      <c r="J2280" s="29"/>
    </row>
    <row r="2281" spans="9:10" x14ac:dyDescent="0.2">
      <c r="I2281" s="29"/>
      <c r="J2281" s="29"/>
    </row>
    <row r="2282" spans="9:10" x14ac:dyDescent="0.2">
      <c r="I2282" s="29"/>
      <c r="J2282" s="29"/>
    </row>
    <row r="2283" spans="9:10" x14ac:dyDescent="0.2">
      <c r="I2283" s="29"/>
      <c r="J2283" s="29"/>
    </row>
    <row r="2284" spans="9:10" x14ac:dyDescent="0.2">
      <c r="I2284" s="29"/>
      <c r="J2284" s="29"/>
    </row>
    <row r="2285" spans="9:10" x14ac:dyDescent="0.2">
      <c r="I2285" s="29"/>
      <c r="J2285" s="29"/>
    </row>
    <row r="2286" spans="9:10" x14ac:dyDescent="0.2">
      <c r="I2286" s="29"/>
      <c r="J2286" s="29"/>
    </row>
    <row r="2287" spans="9:10" x14ac:dyDescent="0.2">
      <c r="I2287" s="29"/>
      <c r="J2287" s="29"/>
    </row>
    <row r="2288" spans="9:10" x14ac:dyDescent="0.2">
      <c r="I2288" s="29"/>
      <c r="J2288" s="29"/>
    </row>
    <row r="2289" spans="9:10" x14ac:dyDescent="0.2">
      <c r="I2289" s="29"/>
      <c r="J2289" s="29"/>
    </row>
    <row r="2290" spans="9:10" x14ac:dyDescent="0.2">
      <c r="I2290" s="29"/>
      <c r="J2290" s="29"/>
    </row>
    <row r="2291" spans="9:10" x14ac:dyDescent="0.2">
      <c r="I2291" s="29"/>
      <c r="J2291" s="29"/>
    </row>
    <row r="2292" spans="9:10" x14ac:dyDescent="0.2">
      <c r="I2292" s="29"/>
      <c r="J2292" s="29"/>
    </row>
    <row r="2293" spans="9:10" x14ac:dyDescent="0.2">
      <c r="I2293" s="29"/>
      <c r="J2293" s="29"/>
    </row>
    <row r="2294" spans="9:10" x14ac:dyDescent="0.2">
      <c r="I2294" s="29"/>
      <c r="J2294" s="29"/>
    </row>
    <row r="2295" spans="9:10" x14ac:dyDescent="0.2">
      <c r="I2295" s="29"/>
      <c r="J2295" s="29"/>
    </row>
    <row r="2296" spans="9:10" x14ac:dyDescent="0.2">
      <c r="I2296" s="29"/>
      <c r="J2296" s="29"/>
    </row>
    <row r="2297" spans="9:10" x14ac:dyDescent="0.2">
      <c r="I2297" s="29"/>
      <c r="J2297" s="29"/>
    </row>
    <row r="2298" spans="9:10" x14ac:dyDescent="0.2">
      <c r="I2298" s="29"/>
      <c r="J2298" s="29"/>
    </row>
    <row r="2299" spans="9:10" x14ac:dyDescent="0.2">
      <c r="I2299" s="29"/>
      <c r="J2299" s="29"/>
    </row>
    <row r="2300" spans="9:10" x14ac:dyDescent="0.2">
      <c r="I2300" s="29"/>
      <c r="J2300" s="29"/>
    </row>
    <row r="2301" spans="9:10" x14ac:dyDescent="0.2">
      <c r="I2301" s="29"/>
      <c r="J2301" s="29"/>
    </row>
    <row r="2302" spans="9:10" x14ac:dyDescent="0.2">
      <c r="I2302" s="29"/>
      <c r="J2302" s="29"/>
    </row>
    <row r="2303" spans="9:10" x14ac:dyDescent="0.2">
      <c r="I2303" s="29"/>
      <c r="J2303" s="29"/>
    </row>
    <row r="2304" spans="9:10" x14ac:dyDescent="0.2">
      <c r="I2304" s="29"/>
      <c r="J2304" s="29"/>
    </row>
    <row r="2305" spans="9:10" x14ac:dyDescent="0.2">
      <c r="I2305" s="29"/>
      <c r="J2305" s="29"/>
    </row>
    <row r="2306" spans="9:10" x14ac:dyDescent="0.2">
      <c r="I2306" s="29"/>
      <c r="J2306" s="29"/>
    </row>
    <row r="2307" spans="9:10" x14ac:dyDescent="0.2">
      <c r="I2307" s="29"/>
      <c r="J2307" s="29"/>
    </row>
    <row r="2308" spans="9:10" x14ac:dyDescent="0.2">
      <c r="I2308" s="29"/>
      <c r="J2308" s="29"/>
    </row>
    <row r="2309" spans="9:10" x14ac:dyDescent="0.2">
      <c r="I2309" s="29"/>
      <c r="J2309" s="29"/>
    </row>
    <row r="2310" spans="9:10" x14ac:dyDescent="0.2">
      <c r="I2310" s="29"/>
      <c r="J2310" s="29"/>
    </row>
    <row r="2311" spans="9:10" x14ac:dyDescent="0.2">
      <c r="I2311" s="29"/>
      <c r="J2311" s="29"/>
    </row>
    <row r="2312" spans="9:10" x14ac:dyDescent="0.2">
      <c r="I2312" s="29"/>
      <c r="J2312" s="29"/>
    </row>
    <row r="2313" spans="9:10" x14ac:dyDescent="0.2">
      <c r="I2313" s="29"/>
      <c r="J2313" s="29"/>
    </row>
    <row r="2314" spans="9:10" x14ac:dyDescent="0.2">
      <c r="I2314" s="29"/>
      <c r="J2314" s="29"/>
    </row>
    <row r="2315" spans="9:10" x14ac:dyDescent="0.2">
      <c r="I2315" s="29"/>
      <c r="J2315" s="29"/>
    </row>
    <row r="2316" spans="9:10" x14ac:dyDescent="0.2">
      <c r="I2316" s="29"/>
      <c r="J2316" s="29"/>
    </row>
    <row r="2317" spans="9:10" x14ac:dyDescent="0.2">
      <c r="I2317" s="29"/>
      <c r="J2317" s="29"/>
    </row>
    <row r="2318" spans="9:10" x14ac:dyDescent="0.2">
      <c r="I2318" s="29"/>
      <c r="J2318" s="29"/>
    </row>
    <row r="2319" spans="9:10" x14ac:dyDescent="0.2">
      <c r="I2319" s="29"/>
      <c r="J2319" s="29"/>
    </row>
    <row r="2320" spans="9:10" x14ac:dyDescent="0.2">
      <c r="I2320" s="29"/>
      <c r="J2320" s="29"/>
    </row>
    <row r="2321" spans="9:10" x14ac:dyDescent="0.2">
      <c r="I2321" s="29"/>
      <c r="J2321" s="29"/>
    </row>
    <row r="2322" spans="9:10" x14ac:dyDescent="0.2">
      <c r="I2322" s="29"/>
      <c r="J2322" s="29"/>
    </row>
    <row r="2323" spans="9:10" x14ac:dyDescent="0.2">
      <c r="I2323" s="29"/>
      <c r="J2323" s="29"/>
    </row>
    <row r="2324" spans="9:10" x14ac:dyDescent="0.2">
      <c r="I2324" s="29"/>
      <c r="J2324" s="29"/>
    </row>
    <row r="2325" spans="9:10" x14ac:dyDescent="0.2">
      <c r="I2325" s="29"/>
      <c r="J2325" s="29"/>
    </row>
    <row r="2326" spans="9:10" x14ac:dyDescent="0.2">
      <c r="I2326" s="29"/>
      <c r="J2326" s="29"/>
    </row>
    <row r="2327" spans="9:10" x14ac:dyDescent="0.2">
      <c r="I2327" s="29"/>
      <c r="J2327" s="29"/>
    </row>
    <row r="2328" spans="9:10" x14ac:dyDescent="0.2">
      <c r="I2328" s="29"/>
      <c r="J2328" s="29"/>
    </row>
    <row r="2329" spans="9:10" x14ac:dyDescent="0.2">
      <c r="I2329" s="29"/>
      <c r="J2329" s="29"/>
    </row>
    <row r="2330" spans="9:10" x14ac:dyDescent="0.2">
      <c r="I2330" s="29"/>
      <c r="J2330" s="29"/>
    </row>
    <row r="2331" spans="9:10" x14ac:dyDescent="0.2">
      <c r="I2331" s="29"/>
      <c r="J2331" s="29"/>
    </row>
    <row r="2332" spans="9:10" x14ac:dyDescent="0.2">
      <c r="I2332" s="29"/>
      <c r="J2332" s="29"/>
    </row>
    <row r="2333" spans="9:10" x14ac:dyDescent="0.2">
      <c r="I2333" s="29"/>
      <c r="J2333" s="29"/>
    </row>
    <row r="2334" spans="9:10" x14ac:dyDescent="0.2">
      <c r="I2334" s="29"/>
      <c r="J2334" s="29"/>
    </row>
    <row r="2335" spans="9:10" x14ac:dyDescent="0.2">
      <c r="I2335" s="29"/>
      <c r="J2335" s="29"/>
    </row>
    <row r="2336" spans="9:10" x14ac:dyDescent="0.2">
      <c r="I2336" s="29"/>
      <c r="J2336" s="29"/>
    </row>
    <row r="2337" spans="9:10" x14ac:dyDescent="0.2">
      <c r="I2337" s="29"/>
      <c r="J2337" s="29"/>
    </row>
    <row r="2338" spans="9:10" x14ac:dyDescent="0.2">
      <c r="I2338" s="29"/>
      <c r="J2338" s="29"/>
    </row>
    <row r="2339" spans="9:10" x14ac:dyDescent="0.2">
      <c r="I2339" s="29"/>
      <c r="J2339" s="29"/>
    </row>
    <row r="2340" spans="9:10" x14ac:dyDescent="0.2">
      <c r="I2340" s="29"/>
      <c r="J2340" s="29"/>
    </row>
    <row r="2341" spans="9:10" x14ac:dyDescent="0.2">
      <c r="I2341" s="29"/>
      <c r="J2341" s="29"/>
    </row>
    <row r="2342" spans="9:10" x14ac:dyDescent="0.2">
      <c r="I2342" s="29"/>
      <c r="J2342" s="29"/>
    </row>
    <row r="2343" spans="9:10" x14ac:dyDescent="0.2">
      <c r="I2343" s="29"/>
      <c r="J2343" s="29"/>
    </row>
    <row r="2344" spans="9:10" x14ac:dyDescent="0.2">
      <c r="I2344" s="29"/>
      <c r="J2344" s="29"/>
    </row>
    <row r="2345" spans="9:10" x14ac:dyDescent="0.2">
      <c r="I2345" s="29"/>
      <c r="J2345" s="29"/>
    </row>
    <row r="2346" spans="9:10" x14ac:dyDescent="0.2">
      <c r="I2346" s="29"/>
      <c r="J2346" s="29"/>
    </row>
    <row r="2347" spans="9:10" x14ac:dyDescent="0.2">
      <c r="I2347" s="29"/>
      <c r="J2347" s="29"/>
    </row>
    <row r="2348" spans="9:10" x14ac:dyDescent="0.2">
      <c r="I2348" s="29"/>
      <c r="J2348" s="29"/>
    </row>
    <row r="2349" spans="9:10" x14ac:dyDescent="0.2">
      <c r="I2349" s="29"/>
      <c r="J2349" s="29"/>
    </row>
    <row r="2350" spans="9:10" x14ac:dyDescent="0.2">
      <c r="I2350" s="29"/>
      <c r="J2350" s="29"/>
    </row>
    <row r="2351" spans="9:10" x14ac:dyDescent="0.2">
      <c r="I2351" s="29"/>
      <c r="J2351" s="29"/>
    </row>
    <row r="2352" spans="9:10" x14ac:dyDescent="0.2">
      <c r="I2352" s="29"/>
      <c r="J2352" s="29"/>
    </row>
    <row r="2353" spans="9:10" x14ac:dyDescent="0.2">
      <c r="I2353" s="29"/>
      <c r="J2353" s="29"/>
    </row>
    <row r="2354" spans="9:10" x14ac:dyDescent="0.2">
      <c r="I2354" s="29"/>
      <c r="J2354" s="29"/>
    </row>
    <row r="2355" spans="9:10" x14ac:dyDescent="0.2">
      <c r="I2355" s="29"/>
      <c r="J2355" s="29"/>
    </row>
    <row r="2356" spans="9:10" x14ac:dyDescent="0.2">
      <c r="I2356" s="29"/>
      <c r="J2356" s="29"/>
    </row>
    <row r="2357" spans="9:10" x14ac:dyDescent="0.2">
      <c r="I2357" s="29"/>
      <c r="J2357" s="29"/>
    </row>
    <row r="2358" spans="9:10" x14ac:dyDescent="0.2">
      <c r="I2358" s="29"/>
      <c r="J2358" s="29"/>
    </row>
    <row r="2359" spans="9:10" x14ac:dyDescent="0.2">
      <c r="I2359" s="29"/>
      <c r="J2359" s="29"/>
    </row>
    <row r="2360" spans="9:10" x14ac:dyDescent="0.2">
      <c r="I2360" s="29"/>
      <c r="J2360" s="29"/>
    </row>
    <row r="2361" spans="9:10" x14ac:dyDescent="0.2">
      <c r="I2361" s="29"/>
      <c r="J2361" s="29"/>
    </row>
    <row r="2362" spans="9:10" x14ac:dyDescent="0.2">
      <c r="I2362" s="29"/>
      <c r="J2362" s="29"/>
    </row>
    <row r="2363" spans="9:10" x14ac:dyDescent="0.2">
      <c r="I2363" s="29"/>
      <c r="J2363" s="29"/>
    </row>
    <row r="2364" spans="9:10" x14ac:dyDescent="0.2">
      <c r="I2364" s="29"/>
      <c r="J2364" s="29"/>
    </row>
    <row r="2365" spans="9:10" x14ac:dyDescent="0.2">
      <c r="I2365" s="29"/>
      <c r="J2365" s="29"/>
    </row>
    <row r="2366" spans="9:10" x14ac:dyDescent="0.2">
      <c r="I2366" s="29"/>
      <c r="J2366" s="29"/>
    </row>
    <row r="2367" spans="9:10" x14ac:dyDescent="0.2">
      <c r="I2367" s="29"/>
      <c r="J2367" s="29"/>
    </row>
    <row r="2368" spans="9:10" x14ac:dyDescent="0.2">
      <c r="I2368" s="29"/>
      <c r="J2368" s="29"/>
    </row>
    <row r="2369" spans="9:10" x14ac:dyDescent="0.2">
      <c r="I2369" s="29"/>
      <c r="J2369" s="29"/>
    </row>
    <row r="2370" spans="9:10" x14ac:dyDescent="0.2">
      <c r="I2370" s="29"/>
      <c r="J2370" s="29"/>
    </row>
    <row r="2371" spans="9:10" x14ac:dyDescent="0.2">
      <c r="I2371" s="29"/>
      <c r="J2371" s="29"/>
    </row>
    <row r="2372" spans="9:10" x14ac:dyDescent="0.2">
      <c r="I2372" s="29"/>
      <c r="J2372" s="29"/>
    </row>
    <row r="2373" spans="9:10" x14ac:dyDescent="0.2">
      <c r="I2373" s="29"/>
      <c r="J2373" s="29"/>
    </row>
    <row r="2374" spans="9:10" x14ac:dyDescent="0.2">
      <c r="I2374" s="29"/>
      <c r="J2374" s="29"/>
    </row>
    <row r="2375" spans="9:10" x14ac:dyDescent="0.2">
      <c r="I2375" s="29"/>
      <c r="J2375" s="29"/>
    </row>
    <row r="2376" spans="9:10" x14ac:dyDescent="0.2">
      <c r="I2376" s="29"/>
      <c r="J2376" s="29"/>
    </row>
    <row r="2377" spans="9:10" x14ac:dyDescent="0.2">
      <c r="I2377" s="29"/>
      <c r="J2377" s="29"/>
    </row>
    <row r="2378" spans="9:10" x14ac:dyDescent="0.2">
      <c r="I2378" s="29"/>
      <c r="J2378" s="29"/>
    </row>
    <row r="2379" spans="9:10" x14ac:dyDescent="0.2">
      <c r="I2379" s="29"/>
      <c r="J2379" s="29"/>
    </row>
    <row r="2380" spans="9:10" x14ac:dyDescent="0.2">
      <c r="I2380" s="29"/>
      <c r="J2380" s="29"/>
    </row>
    <row r="2381" spans="9:10" x14ac:dyDescent="0.2">
      <c r="I2381" s="29"/>
      <c r="J2381" s="29"/>
    </row>
    <row r="2382" spans="9:10" x14ac:dyDescent="0.2">
      <c r="I2382" s="29"/>
      <c r="J2382" s="29"/>
    </row>
    <row r="2383" spans="9:10" x14ac:dyDescent="0.2">
      <c r="I2383" s="29"/>
      <c r="J2383" s="29"/>
    </row>
    <row r="2384" spans="9:10" x14ac:dyDescent="0.2">
      <c r="I2384" s="29"/>
      <c r="J2384" s="29"/>
    </row>
    <row r="2385" spans="9:10" x14ac:dyDescent="0.2">
      <c r="I2385" s="29"/>
      <c r="J2385" s="29"/>
    </row>
    <row r="2386" spans="9:10" x14ac:dyDescent="0.2">
      <c r="I2386" s="29"/>
      <c r="J2386" s="29"/>
    </row>
    <row r="2387" spans="9:10" x14ac:dyDescent="0.2">
      <c r="I2387" s="29"/>
      <c r="J2387" s="29"/>
    </row>
    <row r="2388" spans="9:10" x14ac:dyDescent="0.2">
      <c r="I2388" s="29"/>
      <c r="J2388" s="29"/>
    </row>
    <row r="2389" spans="9:10" x14ac:dyDescent="0.2">
      <c r="I2389" s="29"/>
      <c r="J2389" s="29"/>
    </row>
    <row r="2390" spans="9:10" x14ac:dyDescent="0.2">
      <c r="I2390" s="29"/>
      <c r="J2390" s="29"/>
    </row>
    <row r="2391" spans="9:10" x14ac:dyDescent="0.2">
      <c r="I2391" s="29"/>
      <c r="J2391" s="29"/>
    </row>
    <row r="2392" spans="9:10" x14ac:dyDescent="0.2">
      <c r="I2392" s="29"/>
      <c r="J2392" s="29"/>
    </row>
    <row r="2393" spans="9:10" x14ac:dyDescent="0.2">
      <c r="I2393" s="29"/>
      <c r="J2393" s="29"/>
    </row>
    <row r="2394" spans="9:10" x14ac:dyDescent="0.2">
      <c r="I2394" s="29"/>
      <c r="J2394" s="29"/>
    </row>
    <row r="2395" spans="9:10" x14ac:dyDescent="0.2">
      <c r="I2395" s="29"/>
      <c r="J2395" s="29"/>
    </row>
    <row r="2396" spans="9:10" x14ac:dyDescent="0.2">
      <c r="I2396" s="29"/>
      <c r="J2396" s="29"/>
    </row>
    <row r="2397" spans="9:10" x14ac:dyDescent="0.2">
      <c r="I2397" s="29"/>
      <c r="J2397" s="29"/>
    </row>
    <row r="2398" spans="9:10" x14ac:dyDescent="0.2">
      <c r="I2398" s="29"/>
      <c r="J2398" s="29"/>
    </row>
    <row r="2399" spans="9:10" x14ac:dyDescent="0.2">
      <c r="I2399" s="29"/>
      <c r="J2399" s="29"/>
    </row>
    <row r="2400" spans="9:10" x14ac:dyDescent="0.2">
      <c r="I2400" s="29"/>
      <c r="J2400" s="29"/>
    </row>
    <row r="2401" spans="9:10" x14ac:dyDescent="0.2">
      <c r="I2401" s="29"/>
      <c r="J2401" s="29"/>
    </row>
    <row r="2402" spans="9:10" x14ac:dyDescent="0.2">
      <c r="I2402" s="29"/>
      <c r="J2402" s="29"/>
    </row>
    <row r="2403" spans="9:10" x14ac:dyDescent="0.2">
      <c r="I2403" s="29"/>
      <c r="J2403" s="29"/>
    </row>
    <row r="2404" spans="9:10" x14ac:dyDescent="0.2">
      <c r="I2404" s="29"/>
      <c r="J2404" s="29"/>
    </row>
    <row r="2405" spans="9:10" x14ac:dyDescent="0.2">
      <c r="I2405" s="29"/>
      <c r="J2405" s="29"/>
    </row>
    <row r="2406" spans="9:10" x14ac:dyDescent="0.2">
      <c r="I2406" s="29"/>
      <c r="J2406" s="29"/>
    </row>
    <row r="2407" spans="9:10" x14ac:dyDescent="0.2">
      <c r="I2407" s="29"/>
      <c r="J2407" s="29"/>
    </row>
    <row r="2408" spans="9:10" x14ac:dyDescent="0.2">
      <c r="I2408" s="29"/>
      <c r="J2408" s="29"/>
    </row>
    <row r="2409" spans="9:10" x14ac:dyDescent="0.2">
      <c r="I2409" s="29"/>
      <c r="J2409" s="29"/>
    </row>
    <row r="2410" spans="9:10" x14ac:dyDescent="0.2">
      <c r="I2410" s="29"/>
      <c r="J2410" s="29"/>
    </row>
    <row r="2411" spans="9:10" x14ac:dyDescent="0.2">
      <c r="I2411" s="29"/>
      <c r="J2411" s="29"/>
    </row>
    <row r="2412" spans="9:10" x14ac:dyDescent="0.2">
      <c r="I2412" s="29"/>
      <c r="J2412" s="29"/>
    </row>
    <row r="2413" spans="9:10" x14ac:dyDescent="0.2">
      <c r="I2413" s="29"/>
      <c r="J2413" s="29"/>
    </row>
    <row r="2414" spans="9:10" x14ac:dyDescent="0.2">
      <c r="I2414" s="29"/>
      <c r="J2414" s="29"/>
    </row>
    <row r="2415" spans="9:10" x14ac:dyDescent="0.2">
      <c r="I2415" s="29"/>
      <c r="J2415" s="29"/>
    </row>
    <row r="2416" spans="9:10" x14ac:dyDescent="0.2">
      <c r="I2416" s="29"/>
      <c r="J2416" s="29"/>
    </row>
    <row r="2417" spans="9:10" x14ac:dyDescent="0.2">
      <c r="I2417" s="29"/>
      <c r="J2417" s="29"/>
    </row>
    <row r="2418" spans="9:10" x14ac:dyDescent="0.2">
      <c r="I2418" s="29"/>
      <c r="J2418" s="29"/>
    </row>
    <row r="2419" spans="9:10" x14ac:dyDescent="0.2">
      <c r="I2419" s="29"/>
      <c r="J2419" s="29"/>
    </row>
    <row r="2420" spans="9:10" x14ac:dyDescent="0.2">
      <c r="I2420" s="29"/>
      <c r="J2420" s="29"/>
    </row>
    <row r="2421" spans="9:10" x14ac:dyDescent="0.2">
      <c r="I2421" s="29"/>
      <c r="J2421" s="29"/>
    </row>
    <row r="2422" spans="9:10" x14ac:dyDescent="0.2">
      <c r="I2422" s="29"/>
      <c r="J2422" s="29"/>
    </row>
    <row r="2423" spans="9:10" x14ac:dyDescent="0.2">
      <c r="I2423" s="29"/>
      <c r="J2423" s="29"/>
    </row>
    <row r="2424" spans="9:10" x14ac:dyDescent="0.2">
      <c r="I2424" s="29"/>
      <c r="J2424" s="29"/>
    </row>
    <row r="2425" spans="9:10" x14ac:dyDescent="0.2">
      <c r="I2425" s="29"/>
      <c r="J2425" s="29"/>
    </row>
    <row r="2426" spans="9:10" x14ac:dyDescent="0.2">
      <c r="I2426" s="29"/>
      <c r="J2426" s="29"/>
    </row>
    <row r="2427" spans="9:10" x14ac:dyDescent="0.2">
      <c r="I2427" s="29"/>
      <c r="J2427" s="29"/>
    </row>
    <row r="2428" spans="9:10" x14ac:dyDescent="0.2">
      <c r="I2428" s="29"/>
      <c r="J2428" s="29"/>
    </row>
    <row r="2429" spans="9:10" x14ac:dyDescent="0.2">
      <c r="I2429" s="29"/>
      <c r="J2429" s="29"/>
    </row>
    <row r="2430" spans="9:10" x14ac:dyDescent="0.2">
      <c r="I2430" s="29"/>
      <c r="J2430" s="29"/>
    </row>
    <row r="2431" spans="9:10" x14ac:dyDescent="0.2">
      <c r="I2431" s="29"/>
      <c r="J2431" s="29"/>
    </row>
    <row r="2432" spans="9:10" x14ac:dyDescent="0.2">
      <c r="I2432" s="29"/>
      <c r="J2432" s="29"/>
    </row>
    <row r="2433" spans="9:10" x14ac:dyDescent="0.2">
      <c r="I2433" s="29"/>
      <c r="J2433" s="29"/>
    </row>
    <row r="2434" spans="9:10" x14ac:dyDescent="0.2">
      <c r="I2434" s="29"/>
      <c r="J2434" s="29"/>
    </row>
    <row r="2435" spans="9:10" x14ac:dyDescent="0.2">
      <c r="I2435" s="29"/>
      <c r="J2435" s="29"/>
    </row>
    <row r="2436" spans="9:10" x14ac:dyDescent="0.2">
      <c r="I2436" s="29"/>
      <c r="J2436" s="29"/>
    </row>
    <row r="2437" spans="9:10" x14ac:dyDescent="0.2">
      <c r="I2437" s="29"/>
      <c r="J2437" s="29"/>
    </row>
    <row r="2438" spans="9:10" x14ac:dyDescent="0.2">
      <c r="I2438" s="29"/>
      <c r="J2438" s="29"/>
    </row>
    <row r="2439" spans="9:10" x14ac:dyDescent="0.2">
      <c r="I2439" s="29"/>
      <c r="J2439" s="29"/>
    </row>
    <row r="2440" spans="9:10" x14ac:dyDescent="0.2">
      <c r="I2440" s="29"/>
      <c r="J2440" s="29"/>
    </row>
    <row r="2441" spans="9:10" x14ac:dyDescent="0.2">
      <c r="I2441" s="29"/>
      <c r="J2441" s="29"/>
    </row>
    <row r="2442" spans="9:10" x14ac:dyDescent="0.2">
      <c r="I2442" s="29"/>
      <c r="J2442" s="29"/>
    </row>
    <row r="2443" spans="9:10" x14ac:dyDescent="0.2">
      <c r="I2443" s="29"/>
      <c r="J2443" s="29"/>
    </row>
    <row r="2444" spans="9:10" x14ac:dyDescent="0.2">
      <c r="I2444" s="29"/>
      <c r="J2444" s="29"/>
    </row>
    <row r="2445" spans="9:10" x14ac:dyDescent="0.2">
      <c r="I2445" s="29"/>
      <c r="J2445" s="29"/>
    </row>
    <row r="2446" spans="9:10" x14ac:dyDescent="0.2">
      <c r="I2446" s="29"/>
      <c r="J2446" s="29"/>
    </row>
    <row r="2447" spans="9:10" x14ac:dyDescent="0.2">
      <c r="I2447" s="29"/>
      <c r="J2447" s="29"/>
    </row>
    <row r="2448" spans="9:10" x14ac:dyDescent="0.2">
      <c r="I2448" s="29"/>
      <c r="J2448" s="29"/>
    </row>
    <row r="2449" spans="9:10" x14ac:dyDescent="0.2">
      <c r="I2449" s="29"/>
      <c r="J2449" s="29"/>
    </row>
    <row r="2450" spans="9:10" x14ac:dyDescent="0.2">
      <c r="I2450" s="29"/>
      <c r="J2450" s="29"/>
    </row>
    <row r="2451" spans="9:10" x14ac:dyDescent="0.2">
      <c r="I2451" s="29"/>
      <c r="J2451" s="29"/>
    </row>
    <row r="2452" spans="9:10" x14ac:dyDescent="0.2">
      <c r="I2452" s="29"/>
      <c r="J2452" s="29"/>
    </row>
    <row r="2453" spans="9:10" x14ac:dyDescent="0.2">
      <c r="I2453" s="29"/>
      <c r="J2453" s="29"/>
    </row>
    <row r="2454" spans="9:10" x14ac:dyDescent="0.2">
      <c r="I2454" s="29"/>
      <c r="J2454" s="29"/>
    </row>
    <row r="2455" spans="9:10" x14ac:dyDescent="0.2">
      <c r="I2455" s="29"/>
      <c r="J2455" s="29"/>
    </row>
    <row r="2456" spans="9:10" x14ac:dyDescent="0.2">
      <c r="I2456" s="29"/>
      <c r="J2456" s="29"/>
    </row>
    <row r="2457" spans="9:10" x14ac:dyDescent="0.2">
      <c r="I2457" s="29"/>
      <c r="J2457" s="29"/>
    </row>
    <row r="2458" spans="9:10" x14ac:dyDescent="0.2">
      <c r="I2458" s="29"/>
      <c r="J2458" s="29"/>
    </row>
    <row r="2459" spans="9:10" x14ac:dyDescent="0.2">
      <c r="I2459" s="29"/>
      <c r="J2459" s="29"/>
    </row>
    <row r="2460" spans="9:10" x14ac:dyDescent="0.2">
      <c r="I2460" s="29"/>
      <c r="J2460" s="29"/>
    </row>
    <row r="2461" spans="9:10" x14ac:dyDescent="0.2">
      <c r="I2461" s="29"/>
      <c r="J2461" s="29"/>
    </row>
    <row r="2462" spans="9:10" x14ac:dyDescent="0.2">
      <c r="I2462" s="29"/>
      <c r="J2462" s="29"/>
    </row>
    <row r="2463" spans="9:10" x14ac:dyDescent="0.2">
      <c r="I2463" s="29"/>
      <c r="J2463" s="29"/>
    </row>
    <row r="2464" spans="9:10" x14ac:dyDescent="0.2">
      <c r="I2464" s="29"/>
      <c r="J2464" s="29"/>
    </row>
    <row r="2465" spans="9:10" x14ac:dyDescent="0.2">
      <c r="I2465" s="29"/>
      <c r="J2465" s="29"/>
    </row>
    <row r="2466" spans="9:10" x14ac:dyDescent="0.2">
      <c r="I2466" s="29"/>
      <c r="J2466" s="29"/>
    </row>
    <row r="2467" spans="9:10" x14ac:dyDescent="0.2">
      <c r="I2467" s="29"/>
      <c r="J2467" s="29"/>
    </row>
    <row r="2468" spans="9:10" x14ac:dyDescent="0.2">
      <c r="I2468" s="29"/>
      <c r="J2468" s="29"/>
    </row>
    <row r="2469" spans="9:10" x14ac:dyDescent="0.2">
      <c r="I2469" s="29"/>
      <c r="J2469" s="29"/>
    </row>
    <row r="2470" spans="9:10" x14ac:dyDescent="0.2">
      <c r="I2470" s="29"/>
      <c r="J2470" s="29"/>
    </row>
    <row r="2471" spans="9:10" x14ac:dyDescent="0.2">
      <c r="I2471" s="29"/>
      <c r="J2471" s="29"/>
    </row>
    <row r="2472" spans="9:10" x14ac:dyDescent="0.2">
      <c r="I2472" s="29"/>
      <c r="J2472" s="29"/>
    </row>
    <row r="2473" spans="9:10" x14ac:dyDescent="0.2">
      <c r="I2473" s="29"/>
      <c r="J2473" s="29"/>
    </row>
    <row r="2474" spans="9:10" x14ac:dyDescent="0.2">
      <c r="I2474" s="29"/>
      <c r="J2474" s="29"/>
    </row>
    <row r="2475" spans="9:10" x14ac:dyDescent="0.2">
      <c r="I2475" s="29"/>
      <c r="J2475" s="29"/>
    </row>
    <row r="2476" spans="9:10" x14ac:dyDescent="0.2">
      <c r="I2476" s="29"/>
      <c r="J2476" s="29"/>
    </row>
    <row r="2477" spans="9:10" x14ac:dyDescent="0.2">
      <c r="I2477" s="29"/>
      <c r="J2477" s="29"/>
    </row>
    <row r="2478" spans="9:10" x14ac:dyDescent="0.2">
      <c r="I2478" s="29"/>
      <c r="J2478" s="29"/>
    </row>
    <row r="2479" spans="9:10" x14ac:dyDescent="0.2">
      <c r="I2479" s="29"/>
      <c r="J2479" s="29"/>
    </row>
    <row r="2480" spans="9:10" x14ac:dyDescent="0.2">
      <c r="I2480" s="29"/>
      <c r="J2480" s="29"/>
    </row>
    <row r="2481" spans="9:10" x14ac:dyDescent="0.2">
      <c r="I2481" s="29"/>
      <c r="J2481" s="29"/>
    </row>
    <row r="2482" spans="9:10" x14ac:dyDescent="0.2">
      <c r="I2482" s="29"/>
      <c r="J2482" s="29"/>
    </row>
    <row r="2483" spans="9:10" x14ac:dyDescent="0.2">
      <c r="I2483" s="29"/>
      <c r="J2483" s="29"/>
    </row>
    <row r="2484" spans="9:10" x14ac:dyDescent="0.2">
      <c r="I2484" s="29"/>
      <c r="J2484" s="29"/>
    </row>
    <row r="2485" spans="9:10" x14ac:dyDescent="0.2">
      <c r="I2485" s="29"/>
      <c r="J2485" s="29"/>
    </row>
    <row r="2486" spans="9:10" x14ac:dyDescent="0.2">
      <c r="I2486" s="29"/>
      <c r="J2486" s="29"/>
    </row>
    <row r="2487" spans="9:10" x14ac:dyDescent="0.2">
      <c r="I2487" s="29"/>
      <c r="J2487" s="29"/>
    </row>
    <row r="2488" spans="9:10" x14ac:dyDescent="0.2">
      <c r="I2488" s="29"/>
      <c r="J2488" s="29"/>
    </row>
    <row r="2489" spans="9:10" x14ac:dyDescent="0.2">
      <c r="I2489" s="29"/>
      <c r="J2489" s="29"/>
    </row>
    <row r="2490" spans="9:10" x14ac:dyDescent="0.2">
      <c r="I2490" s="29"/>
      <c r="J2490" s="29"/>
    </row>
    <row r="2491" spans="9:10" x14ac:dyDescent="0.2">
      <c r="I2491" s="29"/>
      <c r="J2491" s="29"/>
    </row>
    <row r="2492" spans="9:10" x14ac:dyDescent="0.2">
      <c r="I2492" s="29"/>
      <c r="J2492" s="29"/>
    </row>
    <row r="2493" spans="9:10" x14ac:dyDescent="0.2">
      <c r="I2493" s="29"/>
      <c r="J2493" s="29"/>
    </row>
    <row r="2494" spans="9:10" x14ac:dyDescent="0.2">
      <c r="I2494" s="29"/>
      <c r="J2494" s="29"/>
    </row>
    <row r="2495" spans="9:10" x14ac:dyDescent="0.2">
      <c r="I2495" s="29"/>
      <c r="J2495" s="29"/>
    </row>
    <row r="2496" spans="9:10" x14ac:dyDescent="0.2">
      <c r="I2496" s="29"/>
      <c r="J2496" s="29"/>
    </row>
    <row r="2497" spans="9:10" x14ac:dyDescent="0.2">
      <c r="I2497" s="29"/>
      <c r="J2497" s="29"/>
    </row>
    <row r="2498" spans="9:10" x14ac:dyDescent="0.2">
      <c r="I2498" s="29"/>
      <c r="J2498" s="29"/>
    </row>
    <row r="2499" spans="9:10" x14ac:dyDescent="0.2">
      <c r="I2499" s="29"/>
      <c r="J2499" s="29"/>
    </row>
    <row r="2500" spans="9:10" x14ac:dyDescent="0.2">
      <c r="I2500" s="29"/>
      <c r="J2500" s="29"/>
    </row>
    <row r="2501" spans="9:10" x14ac:dyDescent="0.2">
      <c r="I2501" s="29"/>
      <c r="J2501" s="29"/>
    </row>
    <row r="2502" spans="9:10" x14ac:dyDescent="0.2">
      <c r="I2502" s="29"/>
      <c r="J2502" s="29"/>
    </row>
    <row r="2503" spans="9:10" x14ac:dyDescent="0.2">
      <c r="I2503" s="29"/>
      <c r="J2503" s="29"/>
    </row>
    <row r="2504" spans="9:10" x14ac:dyDescent="0.2">
      <c r="I2504" s="29"/>
      <c r="J2504" s="29"/>
    </row>
    <row r="2505" spans="9:10" x14ac:dyDescent="0.2">
      <c r="I2505" s="29"/>
      <c r="J2505" s="29"/>
    </row>
    <row r="2506" spans="9:10" x14ac:dyDescent="0.2">
      <c r="I2506" s="29"/>
      <c r="J2506" s="29"/>
    </row>
    <row r="2507" spans="9:10" x14ac:dyDescent="0.2">
      <c r="I2507" s="29"/>
      <c r="J2507" s="29"/>
    </row>
    <row r="2508" spans="9:10" x14ac:dyDescent="0.2">
      <c r="I2508" s="29"/>
      <c r="J2508" s="29"/>
    </row>
    <row r="2509" spans="9:10" x14ac:dyDescent="0.2">
      <c r="I2509" s="29"/>
      <c r="J2509" s="29"/>
    </row>
    <row r="2510" spans="9:10" x14ac:dyDescent="0.2">
      <c r="I2510" s="29"/>
      <c r="J2510" s="29"/>
    </row>
    <row r="2511" spans="9:10" x14ac:dyDescent="0.2">
      <c r="I2511" s="29"/>
      <c r="J2511" s="29"/>
    </row>
    <row r="2512" spans="9:10" x14ac:dyDescent="0.2">
      <c r="I2512" s="29"/>
      <c r="J2512" s="29"/>
    </row>
    <row r="2513" spans="9:10" x14ac:dyDescent="0.2">
      <c r="I2513" s="29"/>
      <c r="J2513" s="29"/>
    </row>
    <row r="2514" spans="9:10" x14ac:dyDescent="0.2">
      <c r="I2514" s="29"/>
      <c r="J2514" s="29"/>
    </row>
    <row r="2515" spans="9:10" x14ac:dyDescent="0.2">
      <c r="I2515" s="29"/>
      <c r="J2515" s="29"/>
    </row>
    <row r="2516" spans="9:10" x14ac:dyDescent="0.2">
      <c r="I2516" s="29"/>
      <c r="J2516" s="29"/>
    </row>
    <row r="2517" spans="9:10" x14ac:dyDescent="0.2">
      <c r="I2517" s="29"/>
      <c r="J2517" s="29"/>
    </row>
    <row r="2518" spans="9:10" x14ac:dyDescent="0.2">
      <c r="I2518" s="29"/>
      <c r="J2518" s="29"/>
    </row>
    <row r="2519" spans="9:10" x14ac:dyDescent="0.2">
      <c r="I2519" s="29"/>
      <c r="J2519" s="29"/>
    </row>
    <row r="2520" spans="9:10" x14ac:dyDescent="0.2">
      <c r="I2520" s="29"/>
      <c r="J2520" s="29"/>
    </row>
    <row r="2521" spans="9:10" x14ac:dyDescent="0.2">
      <c r="I2521" s="29"/>
      <c r="J2521" s="29"/>
    </row>
    <row r="2522" spans="9:10" x14ac:dyDescent="0.2">
      <c r="I2522" s="29"/>
      <c r="J2522" s="29"/>
    </row>
    <row r="2523" spans="9:10" x14ac:dyDescent="0.2">
      <c r="I2523" s="29"/>
      <c r="J2523" s="29"/>
    </row>
    <row r="2524" spans="9:10" x14ac:dyDescent="0.2">
      <c r="I2524" s="29"/>
      <c r="J2524" s="29"/>
    </row>
    <row r="2525" spans="9:10" x14ac:dyDescent="0.2">
      <c r="I2525" s="29"/>
      <c r="J2525" s="29"/>
    </row>
    <row r="2526" spans="9:10" x14ac:dyDescent="0.2">
      <c r="I2526" s="29"/>
      <c r="J2526" s="29"/>
    </row>
    <row r="2527" spans="9:10" x14ac:dyDescent="0.2">
      <c r="I2527" s="29"/>
      <c r="J2527" s="29"/>
    </row>
    <row r="2528" spans="9:10" x14ac:dyDescent="0.2">
      <c r="I2528" s="29"/>
      <c r="J2528" s="29"/>
    </row>
    <row r="2529" spans="9:10" x14ac:dyDescent="0.2">
      <c r="I2529" s="29"/>
      <c r="J2529" s="29"/>
    </row>
    <row r="2530" spans="9:10" x14ac:dyDescent="0.2">
      <c r="I2530" s="29"/>
      <c r="J2530" s="29"/>
    </row>
    <row r="2531" spans="9:10" x14ac:dyDescent="0.2">
      <c r="I2531" s="29"/>
      <c r="J2531" s="29"/>
    </row>
    <row r="2532" spans="9:10" x14ac:dyDescent="0.2">
      <c r="I2532" s="29"/>
      <c r="J2532" s="29"/>
    </row>
    <row r="2533" spans="9:10" x14ac:dyDescent="0.2">
      <c r="I2533" s="29"/>
      <c r="J2533" s="29"/>
    </row>
    <row r="2534" spans="9:10" x14ac:dyDescent="0.2">
      <c r="I2534" s="29"/>
      <c r="J2534" s="29"/>
    </row>
    <row r="2535" spans="9:10" x14ac:dyDescent="0.2">
      <c r="I2535" s="29"/>
      <c r="J2535" s="29"/>
    </row>
    <row r="2536" spans="9:10" x14ac:dyDescent="0.2">
      <c r="I2536" s="29"/>
      <c r="J2536" s="29"/>
    </row>
    <row r="2537" spans="9:10" x14ac:dyDescent="0.2">
      <c r="I2537" s="29"/>
      <c r="J2537" s="29"/>
    </row>
    <row r="2538" spans="9:10" x14ac:dyDescent="0.2">
      <c r="I2538" s="29"/>
      <c r="J2538" s="29"/>
    </row>
    <row r="2539" spans="9:10" x14ac:dyDescent="0.2">
      <c r="I2539" s="29"/>
      <c r="J2539" s="29"/>
    </row>
    <row r="2540" spans="9:10" x14ac:dyDescent="0.2">
      <c r="I2540" s="29"/>
      <c r="J2540" s="29"/>
    </row>
    <row r="2541" spans="9:10" x14ac:dyDescent="0.2">
      <c r="I2541" s="29"/>
      <c r="J2541" s="29"/>
    </row>
    <row r="2542" spans="9:10" x14ac:dyDescent="0.2">
      <c r="I2542" s="29"/>
      <c r="J2542" s="29"/>
    </row>
    <row r="2543" spans="9:10" x14ac:dyDescent="0.2">
      <c r="I2543" s="29"/>
      <c r="J2543" s="29"/>
    </row>
    <row r="2544" spans="9:10" x14ac:dyDescent="0.2">
      <c r="I2544" s="29"/>
      <c r="J2544" s="29"/>
    </row>
    <row r="2545" spans="9:10" x14ac:dyDescent="0.2">
      <c r="I2545" s="29"/>
      <c r="J2545" s="29"/>
    </row>
    <row r="2546" spans="9:10" x14ac:dyDescent="0.2">
      <c r="I2546" s="29"/>
      <c r="J2546" s="29"/>
    </row>
    <row r="2547" spans="9:10" x14ac:dyDescent="0.2">
      <c r="I2547" s="29"/>
      <c r="J2547" s="29"/>
    </row>
    <row r="2548" spans="9:10" x14ac:dyDescent="0.2">
      <c r="I2548" s="29"/>
      <c r="J2548" s="29"/>
    </row>
    <row r="2549" spans="9:10" x14ac:dyDescent="0.2">
      <c r="I2549" s="29"/>
      <c r="J2549" s="29"/>
    </row>
    <row r="2550" spans="9:10" x14ac:dyDescent="0.2">
      <c r="I2550" s="29"/>
      <c r="J2550" s="29"/>
    </row>
    <row r="2551" spans="9:10" x14ac:dyDescent="0.2">
      <c r="I2551" s="29"/>
      <c r="J2551" s="29"/>
    </row>
    <row r="2552" spans="9:10" x14ac:dyDescent="0.2">
      <c r="I2552" s="29"/>
      <c r="J2552" s="29"/>
    </row>
    <row r="2553" spans="9:10" x14ac:dyDescent="0.2">
      <c r="I2553" s="29"/>
      <c r="J2553" s="29"/>
    </row>
    <row r="2554" spans="9:10" x14ac:dyDescent="0.2">
      <c r="I2554" s="29"/>
      <c r="J2554" s="29"/>
    </row>
    <row r="2555" spans="9:10" x14ac:dyDescent="0.2">
      <c r="I2555" s="29"/>
      <c r="J2555" s="29"/>
    </row>
    <row r="2556" spans="9:10" x14ac:dyDescent="0.2">
      <c r="I2556" s="29"/>
      <c r="J2556" s="29"/>
    </row>
    <row r="2557" spans="9:10" x14ac:dyDescent="0.2">
      <c r="I2557" s="29"/>
      <c r="J2557" s="29"/>
    </row>
    <row r="2558" spans="9:10" x14ac:dyDescent="0.2">
      <c r="I2558" s="29"/>
      <c r="J2558" s="29"/>
    </row>
    <row r="2559" spans="9:10" x14ac:dyDescent="0.2">
      <c r="I2559" s="29"/>
      <c r="J2559" s="29"/>
    </row>
    <row r="2560" spans="9:10" x14ac:dyDescent="0.2">
      <c r="I2560" s="29"/>
      <c r="J2560" s="29"/>
    </row>
    <row r="2561" spans="9:10" x14ac:dyDescent="0.2">
      <c r="I2561" s="29"/>
      <c r="J2561" s="29"/>
    </row>
    <row r="2562" spans="9:10" x14ac:dyDescent="0.2">
      <c r="I2562" s="29"/>
      <c r="J2562" s="29"/>
    </row>
    <row r="2563" spans="9:10" x14ac:dyDescent="0.2">
      <c r="I2563" s="29"/>
      <c r="J2563" s="29"/>
    </row>
    <row r="2564" spans="9:10" x14ac:dyDescent="0.2">
      <c r="I2564" s="29"/>
      <c r="J2564" s="29"/>
    </row>
    <row r="2565" spans="9:10" x14ac:dyDescent="0.2">
      <c r="I2565" s="29"/>
      <c r="J2565" s="29"/>
    </row>
    <row r="2566" spans="9:10" x14ac:dyDescent="0.2">
      <c r="I2566" s="29"/>
      <c r="J2566" s="29"/>
    </row>
    <row r="2567" spans="9:10" x14ac:dyDescent="0.2">
      <c r="I2567" s="29"/>
      <c r="J2567" s="29"/>
    </row>
    <row r="2568" spans="9:10" x14ac:dyDescent="0.2">
      <c r="I2568" s="29"/>
      <c r="J2568" s="29"/>
    </row>
    <row r="2569" spans="9:10" x14ac:dyDescent="0.2">
      <c r="I2569" s="29"/>
      <c r="J2569" s="29"/>
    </row>
    <row r="2570" spans="9:10" x14ac:dyDescent="0.2">
      <c r="I2570" s="29"/>
      <c r="J2570" s="29"/>
    </row>
    <row r="2571" spans="9:10" x14ac:dyDescent="0.2">
      <c r="I2571" s="29"/>
      <c r="J2571" s="29"/>
    </row>
    <row r="2572" spans="9:10" x14ac:dyDescent="0.2">
      <c r="I2572" s="29"/>
      <c r="J2572" s="29"/>
    </row>
    <row r="2573" spans="9:10" x14ac:dyDescent="0.2">
      <c r="I2573" s="29"/>
      <c r="J2573" s="29"/>
    </row>
    <row r="2574" spans="9:10" x14ac:dyDescent="0.2">
      <c r="I2574" s="29"/>
      <c r="J2574" s="29"/>
    </row>
    <row r="2575" spans="9:10" x14ac:dyDescent="0.2">
      <c r="I2575" s="29"/>
      <c r="J2575" s="29"/>
    </row>
    <row r="2576" spans="9:10" x14ac:dyDescent="0.2">
      <c r="I2576" s="29"/>
      <c r="J2576" s="29"/>
    </row>
    <row r="2577" spans="9:10" x14ac:dyDescent="0.2">
      <c r="I2577" s="29"/>
      <c r="J2577" s="29"/>
    </row>
    <row r="2578" spans="9:10" x14ac:dyDescent="0.2">
      <c r="I2578" s="29"/>
      <c r="J2578" s="29"/>
    </row>
    <row r="2579" spans="9:10" x14ac:dyDescent="0.2">
      <c r="I2579" s="29"/>
      <c r="J2579" s="29"/>
    </row>
    <row r="2580" spans="9:10" x14ac:dyDescent="0.2">
      <c r="I2580" s="29"/>
      <c r="J2580" s="29"/>
    </row>
    <row r="2581" spans="9:10" x14ac:dyDescent="0.2">
      <c r="I2581" s="29"/>
      <c r="J2581" s="29"/>
    </row>
    <row r="2582" spans="9:10" x14ac:dyDescent="0.2">
      <c r="I2582" s="29"/>
      <c r="J2582" s="29"/>
    </row>
    <row r="2583" spans="9:10" x14ac:dyDescent="0.2">
      <c r="I2583" s="29"/>
      <c r="J2583" s="29"/>
    </row>
    <row r="2584" spans="9:10" x14ac:dyDescent="0.2">
      <c r="I2584" s="29"/>
      <c r="J2584" s="29"/>
    </row>
    <row r="2585" spans="9:10" x14ac:dyDescent="0.2">
      <c r="I2585" s="29"/>
      <c r="J2585" s="29"/>
    </row>
    <row r="2586" spans="9:10" x14ac:dyDescent="0.2">
      <c r="I2586" s="29"/>
      <c r="J2586" s="29"/>
    </row>
    <row r="2587" spans="9:10" x14ac:dyDescent="0.2">
      <c r="I2587" s="29"/>
      <c r="J2587" s="29"/>
    </row>
    <row r="2588" spans="9:10" x14ac:dyDescent="0.2">
      <c r="I2588" s="29"/>
      <c r="J2588" s="29"/>
    </row>
    <row r="2589" spans="9:10" x14ac:dyDescent="0.2">
      <c r="I2589" s="29"/>
      <c r="J2589" s="29"/>
    </row>
    <row r="2590" spans="9:10" x14ac:dyDescent="0.2">
      <c r="I2590" s="29"/>
      <c r="J2590" s="29"/>
    </row>
    <row r="2591" spans="9:10" x14ac:dyDescent="0.2">
      <c r="I2591" s="29"/>
      <c r="J2591" s="29"/>
    </row>
    <row r="2592" spans="9:10" x14ac:dyDescent="0.2">
      <c r="I2592" s="29"/>
      <c r="J2592" s="29"/>
    </row>
    <row r="2593" spans="9:10" x14ac:dyDescent="0.2">
      <c r="I2593" s="29"/>
      <c r="J2593" s="29"/>
    </row>
    <row r="2594" spans="9:10" x14ac:dyDescent="0.2">
      <c r="I2594" s="29"/>
      <c r="J2594" s="29"/>
    </row>
    <row r="2595" spans="9:10" x14ac:dyDescent="0.2">
      <c r="I2595" s="29"/>
      <c r="J2595" s="29"/>
    </row>
    <row r="2596" spans="9:10" x14ac:dyDescent="0.2">
      <c r="I2596" s="29"/>
      <c r="J2596" s="29"/>
    </row>
    <row r="2597" spans="9:10" x14ac:dyDescent="0.2">
      <c r="I2597" s="29"/>
      <c r="J2597" s="29"/>
    </row>
    <row r="2598" spans="9:10" x14ac:dyDescent="0.2">
      <c r="I2598" s="29"/>
      <c r="J2598" s="29"/>
    </row>
    <row r="2599" spans="9:10" x14ac:dyDescent="0.2">
      <c r="I2599" s="29"/>
      <c r="J2599" s="29"/>
    </row>
    <row r="2600" spans="9:10" x14ac:dyDescent="0.2">
      <c r="I2600" s="29"/>
      <c r="J2600" s="29"/>
    </row>
    <row r="2601" spans="9:10" x14ac:dyDescent="0.2">
      <c r="I2601" s="29"/>
      <c r="J2601" s="29"/>
    </row>
    <row r="2602" spans="9:10" x14ac:dyDescent="0.2">
      <c r="I2602" s="29"/>
      <c r="J2602" s="29"/>
    </row>
    <row r="2603" spans="9:10" x14ac:dyDescent="0.2">
      <c r="I2603" s="29"/>
      <c r="J2603" s="29"/>
    </row>
    <row r="2604" spans="9:10" x14ac:dyDescent="0.2">
      <c r="I2604" s="29"/>
      <c r="J2604" s="29"/>
    </row>
    <row r="2605" spans="9:10" x14ac:dyDescent="0.2">
      <c r="I2605" s="29"/>
      <c r="J2605" s="29"/>
    </row>
    <row r="2606" spans="9:10" x14ac:dyDescent="0.2">
      <c r="I2606" s="29"/>
      <c r="J2606" s="29"/>
    </row>
    <row r="2607" spans="9:10" x14ac:dyDescent="0.2">
      <c r="I2607" s="29"/>
      <c r="J2607" s="29"/>
    </row>
    <row r="2608" spans="9:10" x14ac:dyDescent="0.2">
      <c r="I2608" s="29"/>
      <c r="J2608" s="29"/>
    </row>
    <row r="2609" spans="9:10" x14ac:dyDescent="0.2">
      <c r="I2609" s="29"/>
      <c r="J2609" s="29"/>
    </row>
    <row r="2610" spans="9:10" x14ac:dyDescent="0.2">
      <c r="I2610" s="29"/>
      <c r="J2610" s="29"/>
    </row>
    <row r="2611" spans="9:10" x14ac:dyDescent="0.2">
      <c r="I2611" s="29"/>
      <c r="J2611" s="29"/>
    </row>
    <row r="2612" spans="9:10" x14ac:dyDescent="0.2">
      <c r="I2612" s="29"/>
      <c r="J2612" s="29"/>
    </row>
    <row r="2613" spans="9:10" x14ac:dyDescent="0.2">
      <c r="I2613" s="29"/>
      <c r="J2613" s="29"/>
    </row>
    <row r="2614" spans="9:10" x14ac:dyDescent="0.2">
      <c r="I2614" s="29"/>
      <c r="J2614" s="29"/>
    </row>
    <row r="2615" spans="9:10" x14ac:dyDescent="0.2">
      <c r="I2615" s="29"/>
      <c r="J2615" s="29"/>
    </row>
    <row r="2616" spans="9:10" x14ac:dyDescent="0.2">
      <c r="I2616" s="29"/>
      <c r="J2616" s="29"/>
    </row>
    <row r="2617" spans="9:10" x14ac:dyDescent="0.2">
      <c r="I2617" s="29"/>
      <c r="J2617" s="29"/>
    </row>
    <row r="2618" spans="9:10" x14ac:dyDescent="0.2">
      <c r="I2618" s="29"/>
      <c r="J2618" s="29"/>
    </row>
    <row r="2619" spans="9:10" x14ac:dyDescent="0.2">
      <c r="I2619" s="29"/>
      <c r="J2619" s="29"/>
    </row>
    <row r="2620" spans="9:10" x14ac:dyDescent="0.2">
      <c r="I2620" s="29"/>
      <c r="J2620" s="29"/>
    </row>
    <row r="2621" spans="9:10" x14ac:dyDescent="0.2">
      <c r="I2621" s="29"/>
      <c r="J2621" s="29"/>
    </row>
    <row r="2622" spans="9:10" x14ac:dyDescent="0.2">
      <c r="I2622" s="29"/>
      <c r="J2622" s="29"/>
    </row>
    <row r="2623" spans="9:10" x14ac:dyDescent="0.2">
      <c r="I2623" s="29"/>
      <c r="J2623" s="29"/>
    </row>
    <row r="2624" spans="9:10" x14ac:dyDescent="0.2">
      <c r="I2624" s="29"/>
      <c r="J2624" s="29"/>
    </row>
    <row r="2625" spans="9:10" x14ac:dyDescent="0.2">
      <c r="I2625" s="29"/>
      <c r="J2625" s="29"/>
    </row>
    <row r="2626" spans="9:10" x14ac:dyDescent="0.2">
      <c r="I2626" s="29"/>
      <c r="J2626" s="29"/>
    </row>
    <row r="2627" spans="9:10" x14ac:dyDescent="0.2">
      <c r="I2627" s="29"/>
      <c r="J2627" s="29"/>
    </row>
    <row r="2628" spans="9:10" x14ac:dyDescent="0.2">
      <c r="I2628" s="29"/>
      <c r="J2628" s="29"/>
    </row>
    <row r="2629" spans="9:10" x14ac:dyDescent="0.2">
      <c r="I2629" s="29"/>
      <c r="J2629" s="29"/>
    </row>
    <row r="2630" spans="9:10" x14ac:dyDescent="0.2">
      <c r="I2630" s="29"/>
      <c r="J2630" s="29"/>
    </row>
    <row r="2631" spans="9:10" x14ac:dyDescent="0.2">
      <c r="I2631" s="29"/>
      <c r="J2631" s="29"/>
    </row>
    <row r="2632" spans="9:10" x14ac:dyDescent="0.2">
      <c r="I2632" s="29"/>
      <c r="J2632" s="29"/>
    </row>
    <row r="2633" spans="9:10" x14ac:dyDescent="0.2">
      <c r="I2633" s="29"/>
      <c r="J2633" s="29"/>
    </row>
    <row r="2634" spans="9:10" x14ac:dyDescent="0.2">
      <c r="I2634" s="29"/>
      <c r="J2634" s="29"/>
    </row>
    <row r="2635" spans="9:10" x14ac:dyDescent="0.2">
      <c r="I2635" s="29"/>
      <c r="J2635" s="29"/>
    </row>
    <row r="2636" spans="9:10" x14ac:dyDescent="0.2">
      <c r="I2636" s="29"/>
      <c r="J2636" s="29"/>
    </row>
    <row r="2637" spans="9:10" x14ac:dyDescent="0.2">
      <c r="I2637" s="29"/>
      <c r="J2637" s="29"/>
    </row>
    <row r="2638" spans="9:10" x14ac:dyDescent="0.2">
      <c r="I2638" s="29"/>
      <c r="J2638" s="29"/>
    </row>
    <row r="2639" spans="9:10" x14ac:dyDescent="0.2">
      <c r="I2639" s="29"/>
      <c r="J2639" s="29"/>
    </row>
    <row r="2640" spans="9:10" x14ac:dyDescent="0.2">
      <c r="I2640" s="29"/>
      <c r="J2640" s="29"/>
    </row>
    <row r="2641" spans="9:10" x14ac:dyDescent="0.2">
      <c r="I2641" s="29"/>
      <c r="J2641" s="29"/>
    </row>
    <row r="2642" spans="9:10" x14ac:dyDescent="0.2">
      <c r="I2642" s="29"/>
      <c r="J2642" s="29"/>
    </row>
    <row r="2643" spans="9:10" x14ac:dyDescent="0.2">
      <c r="I2643" s="29"/>
      <c r="J2643" s="29"/>
    </row>
    <row r="2644" spans="9:10" x14ac:dyDescent="0.2">
      <c r="I2644" s="29"/>
      <c r="J2644" s="29"/>
    </row>
    <row r="2645" spans="9:10" x14ac:dyDescent="0.2">
      <c r="I2645" s="29"/>
      <c r="J2645" s="29"/>
    </row>
    <row r="2646" spans="9:10" x14ac:dyDescent="0.2">
      <c r="I2646" s="29"/>
      <c r="J2646" s="29"/>
    </row>
    <row r="2647" spans="9:10" x14ac:dyDescent="0.2">
      <c r="I2647" s="29"/>
      <c r="J2647" s="29"/>
    </row>
    <row r="2648" spans="9:10" x14ac:dyDescent="0.2">
      <c r="I2648" s="29"/>
      <c r="J2648" s="29"/>
    </row>
    <row r="2649" spans="9:10" x14ac:dyDescent="0.2">
      <c r="I2649" s="29"/>
      <c r="J2649" s="29"/>
    </row>
    <row r="2650" spans="9:10" x14ac:dyDescent="0.2">
      <c r="I2650" s="29"/>
      <c r="J2650" s="29"/>
    </row>
    <row r="2651" spans="9:10" x14ac:dyDescent="0.2">
      <c r="I2651" s="29"/>
      <c r="J2651" s="29"/>
    </row>
    <row r="2652" spans="9:10" x14ac:dyDescent="0.2">
      <c r="I2652" s="29"/>
      <c r="J2652" s="29"/>
    </row>
    <row r="2653" spans="9:10" x14ac:dyDescent="0.2">
      <c r="I2653" s="29"/>
      <c r="J2653" s="29"/>
    </row>
    <row r="2654" spans="9:10" x14ac:dyDescent="0.2">
      <c r="I2654" s="29"/>
      <c r="J2654" s="29"/>
    </row>
    <row r="2655" spans="9:10" x14ac:dyDescent="0.2">
      <c r="I2655" s="29"/>
      <c r="J2655" s="29"/>
    </row>
    <row r="2656" spans="9:10" x14ac:dyDescent="0.2">
      <c r="I2656" s="29"/>
      <c r="J2656" s="29"/>
    </row>
    <row r="2657" spans="9:10" x14ac:dyDescent="0.2">
      <c r="I2657" s="29"/>
      <c r="J2657" s="29"/>
    </row>
    <row r="2658" spans="9:10" x14ac:dyDescent="0.2">
      <c r="I2658" s="29"/>
      <c r="J2658" s="29"/>
    </row>
    <row r="2659" spans="9:10" x14ac:dyDescent="0.2">
      <c r="I2659" s="29"/>
      <c r="J2659" s="29"/>
    </row>
    <row r="2660" spans="9:10" x14ac:dyDescent="0.2">
      <c r="I2660" s="29"/>
      <c r="J2660" s="29"/>
    </row>
    <row r="2661" spans="9:10" x14ac:dyDescent="0.2">
      <c r="I2661" s="29"/>
      <c r="J2661" s="29"/>
    </row>
    <row r="2662" spans="9:10" x14ac:dyDescent="0.2">
      <c r="I2662" s="29"/>
      <c r="J2662" s="29"/>
    </row>
    <row r="2663" spans="9:10" x14ac:dyDescent="0.2">
      <c r="I2663" s="29"/>
      <c r="J2663" s="29"/>
    </row>
    <row r="2664" spans="9:10" x14ac:dyDescent="0.2">
      <c r="I2664" s="29"/>
      <c r="J2664" s="29"/>
    </row>
    <row r="2665" spans="9:10" x14ac:dyDescent="0.2">
      <c r="I2665" s="29"/>
      <c r="J2665" s="29"/>
    </row>
    <row r="2666" spans="9:10" x14ac:dyDescent="0.2">
      <c r="I2666" s="29"/>
      <c r="J2666" s="29"/>
    </row>
    <row r="2667" spans="9:10" x14ac:dyDescent="0.2">
      <c r="I2667" s="29"/>
      <c r="J2667" s="29"/>
    </row>
    <row r="2668" spans="9:10" x14ac:dyDescent="0.2">
      <c r="I2668" s="29"/>
      <c r="J2668" s="29"/>
    </row>
    <row r="2669" spans="9:10" x14ac:dyDescent="0.2">
      <c r="I2669" s="29"/>
      <c r="J2669" s="29"/>
    </row>
    <row r="2670" spans="9:10" x14ac:dyDescent="0.2">
      <c r="I2670" s="29"/>
      <c r="J2670" s="29"/>
    </row>
    <row r="2671" spans="9:10" x14ac:dyDescent="0.2">
      <c r="I2671" s="29"/>
      <c r="J2671" s="29"/>
    </row>
    <row r="2672" spans="9:10" x14ac:dyDescent="0.2">
      <c r="I2672" s="29"/>
      <c r="J2672" s="29"/>
    </row>
    <row r="2673" spans="9:10" x14ac:dyDescent="0.2">
      <c r="I2673" s="29"/>
      <c r="J2673" s="29"/>
    </row>
    <row r="2674" spans="9:10" x14ac:dyDescent="0.2">
      <c r="I2674" s="29"/>
      <c r="J2674" s="29"/>
    </row>
    <row r="2675" spans="9:10" x14ac:dyDescent="0.2">
      <c r="I2675" s="29"/>
      <c r="J2675" s="29"/>
    </row>
    <row r="2676" spans="9:10" x14ac:dyDescent="0.2">
      <c r="I2676" s="29"/>
      <c r="J2676" s="29"/>
    </row>
    <row r="2677" spans="9:10" x14ac:dyDescent="0.2">
      <c r="I2677" s="29"/>
      <c r="J2677" s="29"/>
    </row>
    <row r="2678" spans="9:10" x14ac:dyDescent="0.2">
      <c r="I2678" s="29"/>
      <c r="J2678" s="29"/>
    </row>
    <row r="2679" spans="9:10" x14ac:dyDescent="0.2">
      <c r="I2679" s="29"/>
      <c r="J2679" s="29"/>
    </row>
    <row r="2680" spans="9:10" x14ac:dyDescent="0.2">
      <c r="I2680" s="29"/>
      <c r="J2680" s="29"/>
    </row>
    <row r="2681" spans="9:10" x14ac:dyDescent="0.2">
      <c r="I2681" s="29"/>
      <c r="J2681" s="29"/>
    </row>
    <row r="2682" spans="9:10" x14ac:dyDescent="0.2">
      <c r="I2682" s="29"/>
      <c r="J2682" s="29"/>
    </row>
    <row r="2683" spans="9:10" x14ac:dyDescent="0.2">
      <c r="I2683" s="29"/>
      <c r="J2683" s="29"/>
    </row>
    <row r="2684" spans="9:10" x14ac:dyDescent="0.2">
      <c r="I2684" s="29"/>
      <c r="J2684" s="29"/>
    </row>
    <row r="2685" spans="9:10" x14ac:dyDescent="0.2">
      <c r="I2685" s="29"/>
      <c r="J2685" s="29"/>
    </row>
    <row r="2686" spans="9:10" x14ac:dyDescent="0.2">
      <c r="I2686" s="29"/>
      <c r="J2686" s="29"/>
    </row>
    <row r="2687" spans="9:10" x14ac:dyDescent="0.2">
      <c r="I2687" s="29"/>
      <c r="J2687" s="29"/>
    </row>
    <row r="2688" spans="9:10" x14ac:dyDescent="0.2">
      <c r="I2688" s="29"/>
      <c r="J2688" s="29"/>
    </row>
    <row r="2689" spans="9:10" x14ac:dyDescent="0.2">
      <c r="I2689" s="29"/>
      <c r="J2689" s="29"/>
    </row>
    <row r="2690" spans="9:10" x14ac:dyDescent="0.2">
      <c r="I2690" s="29"/>
      <c r="J2690" s="29"/>
    </row>
    <row r="2691" spans="9:10" x14ac:dyDescent="0.2">
      <c r="I2691" s="29"/>
      <c r="J2691" s="29"/>
    </row>
    <row r="2692" spans="9:10" x14ac:dyDescent="0.2">
      <c r="I2692" s="29"/>
      <c r="J2692" s="29"/>
    </row>
    <row r="2693" spans="9:10" x14ac:dyDescent="0.2">
      <c r="I2693" s="29"/>
      <c r="J2693" s="29"/>
    </row>
    <row r="2694" spans="9:10" x14ac:dyDescent="0.2">
      <c r="I2694" s="29"/>
      <c r="J2694" s="29"/>
    </row>
    <row r="2695" spans="9:10" x14ac:dyDescent="0.2">
      <c r="I2695" s="29"/>
      <c r="J2695" s="29"/>
    </row>
    <row r="2696" spans="9:10" x14ac:dyDescent="0.2">
      <c r="I2696" s="29"/>
      <c r="J2696" s="29"/>
    </row>
    <row r="2697" spans="9:10" x14ac:dyDescent="0.2">
      <c r="I2697" s="29"/>
      <c r="J2697" s="29"/>
    </row>
    <row r="2698" spans="9:10" x14ac:dyDescent="0.2">
      <c r="I2698" s="29"/>
      <c r="J2698" s="29"/>
    </row>
    <row r="2699" spans="9:10" x14ac:dyDescent="0.2">
      <c r="I2699" s="29"/>
      <c r="J2699" s="29"/>
    </row>
    <row r="2700" spans="9:10" x14ac:dyDescent="0.2">
      <c r="I2700" s="29"/>
      <c r="J2700" s="29"/>
    </row>
    <row r="2701" spans="9:10" x14ac:dyDescent="0.2">
      <c r="I2701" s="29"/>
      <c r="J2701" s="29"/>
    </row>
    <row r="2702" spans="9:10" x14ac:dyDescent="0.2">
      <c r="I2702" s="29"/>
      <c r="J2702" s="29"/>
    </row>
    <row r="2703" spans="9:10" x14ac:dyDescent="0.2">
      <c r="I2703" s="29"/>
      <c r="J2703" s="29"/>
    </row>
    <row r="2704" spans="9:10" x14ac:dyDescent="0.2">
      <c r="I2704" s="29"/>
      <c r="J2704" s="29"/>
    </row>
    <row r="2705" spans="9:10" x14ac:dyDescent="0.2">
      <c r="I2705" s="29"/>
      <c r="J2705" s="29"/>
    </row>
    <row r="2706" spans="9:10" x14ac:dyDescent="0.2">
      <c r="I2706" s="29"/>
      <c r="J2706" s="29"/>
    </row>
    <row r="2707" spans="9:10" x14ac:dyDescent="0.2">
      <c r="I2707" s="29"/>
      <c r="J2707" s="29"/>
    </row>
    <row r="2708" spans="9:10" x14ac:dyDescent="0.2">
      <c r="I2708" s="29"/>
      <c r="J2708" s="29"/>
    </row>
    <row r="2709" spans="9:10" x14ac:dyDescent="0.2">
      <c r="I2709" s="29"/>
      <c r="J2709" s="29"/>
    </row>
    <row r="2710" spans="9:10" x14ac:dyDescent="0.2">
      <c r="I2710" s="29"/>
      <c r="J2710" s="29"/>
    </row>
    <row r="2711" spans="9:10" x14ac:dyDescent="0.2">
      <c r="I2711" s="29"/>
      <c r="J2711" s="29"/>
    </row>
    <row r="2712" spans="9:10" x14ac:dyDescent="0.2">
      <c r="I2712" s="29"/>
      <c r="J2712" s="29"/>
    </row>
    <row r="2713" spans="9:10" x14ac:dyDescent="0.2">
      <c r="I2713" s="29"/>
      <c r="J2713" s="29"/>
    </row>
    <row r="2714" spans="9:10" x14ac:dyDescent="0.2">
      <c r="I2714" s="29"/>
      <c r="J2714" s="29"/>
    </row>
    <row r="2715" spans="9:10" x14ac:dyDescent="0.2">
      <c r="I2715" s="29"/>
      <c r="J2715" s="29"/>
    </row>
    <row r="2716" spans="9:10" x14ac:dyDescent="0.2">
      <c r="I2716" s="29"/>
      <c r="J2716" s="29"/>
    </row>
    <row r="2717" spans="9:10" x14ac:dyDescent="0.2">
      <c r="I2717" s="29"/>
      <c r="J2717" s="29"/>
    </row>
    <row r="2718" spans="9:10" x14ac:dyDescent="0.2">
      <c r="I2718" s="29"/>
      <c r="J2718" s="29"/>
    </row>
    <row r="2719" spans="9:10" x14ac:dyDescent="0.2">
      <c r="I2719" s="29"/>
      <c r="J2719" s="29"/>
    </row>
    <row r="2720" spans="9:10" x14ac:dyDescent="0.2">
      <c r="I2720" s="29"/>
      <c r="J2720" s="29"/>
    </row>
    <row r="2721" spans="9:10" x14ac:dyDescent="0.2">
      <c r="I2721" s="29"/>
      <c r="J2721" s="29"/>
    </row>
    <row r="2722" spans="9:10" x14ac:dyDescent="0.2">
      <c r="I2722" s="29"/>
      <c r="J2722" s="29"/>
    </row>
    <row r="2723" spans="9:10" x14ac:dyDescent="0.2">
      <c r="I2723" s="29"/>
      <c r="J2723" s="29"/>
    </row>
    <row r="2724" spans="9:10" x14ac:dyDescent="0.2">
      <c r="I2724" s="29"/>
      <c r="J2724" s="29"/>
    </row>
    <row r="2725" spans="9:10" x14ac:dyDescent="0.2">
      <c r="I2725" s="29"/>
      <c r="J2725" s="29"/>
    </row>
    <row r="2726" spans="9:10" x14ac:dyDescent="0.2">
      <c r="I2726" s="29"/>
      <c r="J2726" s="29"/>
    </row>
    <row r="2727" spans="9:10" x14ac:dyDescent="0.2">
      <c r="I2727" s="29"/>
      <c r="J2727" s="29"/>
    </row>
    <row r="2728" spans="9:10" x14ac:dyDescent="0.2">
      <c r="I2728" s="29"/>
      <c r="J2728" s="29"/>
    </row>
    <row r="2729" spans="9:10" x14ac:dyDescent="0.2">
      <c r="I2729" s="29"/>
      <c r="J2729" s="29"/>
    </row>
    <row r="2730" spans="9:10" x14ac:dyDescent="0.2">
      <c r="I2730" s="29"/>
      <c r="J2730" s="29"/>
    </row>
    <row r="2731" spans="9:10" x14ac:dyDescent="0.2">
      <c r="I2731" s="29"/>
      <c r="J2731" s="29"/>
    </row>
    <row r="2732" spans="9:10" x14ac:dyDescent="0.2">
      <c r="I2732" s="29"/>
      <c r="J2732" s="29"/>
    </row>
    <row r="2733" spans="9:10" x14ac:dyDescent="0.2">
      <c r="I2733" s="29"/>
      <c r="J2733" s="29"/>
    </row>
    <row r="2734" spans="9:10" x14ac:dyDescent="0.2">
      <c r="I2734" s="29"/>
      <c r="J2734" s="29"/>
    </row>
    <row r="2735" spans="9:10" x14ac:dyDescent="0.2">
      <c r="I2735" s="29"/>
      <c r="J2735" s="29"/>
    </row>
    <row r="2736" spans="9:10" x14ac:dyDescent="0.2">
      <c r="I2736" s="29"/>
      <c r="J2736" s="29"/>
    </row>
    <row r="2737" spans="9:10" x14ac:dyDescent="0.2">
      <c r="I2737" s="29"/>
      <c r="J2737" s="29"/>
    </row>
    <row r="2738" spans="9:10" x14ac:dyDescent="0.2">
      <c r="I2738" s="29"/>
      <c r="J2738" s="29"/>
    </row>
    <row r="2739" spans="9:10" x14ac:dyDescent="0.2">
      <c r="I2739" s="29"/>
      <c r="J2739" s="29"/>
    </row>
    <row r="2740" spans="9:10" x14ac:dyDescent="0.2">
      <c r="I2740" s="29"/>
      <c r="J2740" s="29"/>
    </row>
    <row r="2741" spans="9:10" x14ac:dyDescent="0.2">
      <c r="I2741" s="29"/>
      <c r="J2741" s="29"/>
    </row>
    <row r="2742" spans="9:10" x14ac:dyDescent="0.2">
      <c r="I2742" s="29"/>
      <c r="J2742" s="29"/>
    </row>
    <row r="2743" spans="9:10" x14ac:dyDescent="0.2">
      <c r="I2743" s="29"/>
      <c r="J2743" s="29"/>
    </row>
    <row r="2744" spans="9:10" x14ac:dyDescent="0.2">
      <c r="I2744" s="29"/>
      <c r="J2744" s="29"/>
    </row>
    <row r="2745" spans="9:10" x14ac:dyDescent="0.2">
      <c r="I2745" s="29"/>
      <c r="J2745" s="29"/>
    </row>
    <row r="2746" spans="9:10" x14ac:dyDescent="0.2">
      <c r="I2746" s="29"/>
      <c r="J2746" s="29"/>
    </row>
    <row r="2747" spans="9:10" x14ac:dyDescent="0.2">
      <c r="I2747" s="29"/>
      <c r="J2747" s="29"/>
    </row>
    <row r="2748" spans="9:10" x14ac:dyDescent="0.2">
      <c r="I2748" s="29"/>
      <c r="J2748" s="29"/>
    </row>
    <row r="2749" spans="9:10" x14ac:dyDescent="0.2">
      <c r="I2749" s="29"/>
      <c r="J2749" s="29"/>
    </row>
    <row r="2750" spans="9:10" x14ac:dyDescent="0.2">
      <c r="I2750" s="29"/>
      <c r="J2750" s="29"/>
    </row>
    <row r="2751" spans="9:10" x14ac:dyDescent="0.2">
      <c r="I2751" s="29"/>
      <c r="J2751" s="29"/>
    </row>
    <row r="2752" spans="9:10" x14ac:dyDescent="0.2">
      <c r="I2752" s="29"/>
      <c r="J2752" s="29"/>
    </row>
    <row r="2753" spans="9:10" x14ac:dyDescent="0.2">
      <c r="I2753" s="29"/>
      <c r="J2753" s="29"/>
    </row>
    <row r="2754" spans="9:10" x14ac:dyDescent="0.2">
      <c r="I2754" s="29"/>
      <c r="J2754" s="29"/>
    </row>
    <row r="2755" spans="9:10" x14ac:dyDescent="0.2">
      <c r="I2755" s="29"/>
      <c r="J2755" s="29"/>
    </row>
    <row r="2756" spans="9:10" x14ac:dyDescent="0.2">
      <c r="I2756" s="29"/>
      <c r="J2756" s="29"/>
    </row>
    <row r="2757" spans="9:10" x14ac:dyDescent="0.2">
      <c r="I2757" s="29"/>
      <c r="J2757" s="29"/>
    </row>
    <row r="2758" spans="9:10" x14ac:dyDescent="0.2">
      <c r="I2758" s="29"/>
      <c r="J2758" s="29"/>
    </row>
    <row r="2759" spans="9:10" x14ac:dyDescent="0.2">
      <c r="I2759" s="29"/>
      <c r="J2759" s="29"/>
    </row>
    <row r="2760" spans="9:10" x14ac:dyDescent="0.2">
      <c r="I2760" s="29"/>
      <c r="J2760" s="29"/>
    </row>
    <row r="2761" spans="9:10" x14ac:dyDescent="0.2">
      <c r="I2761" s="29"/>
      <c r="J2761" s="29"/>
    </row>
    <row r="2762" spans="9:10" x14ac:dyDescent="0.2">
      <c r="I2762" s="29"/>
      <c r="J2762" s="29"/>
    </row>
    <row r="2763" spans="9:10" x14ac:dyDescent="0.2">
      <c r="I2763" s="29"/>
      <c r="J2763" s="29"/>
    </row>
    <row r="2764" spans="9:10" x14ac:dyDescent="0.2">
      <c r="I2764" s="29"/>
      <c r="J2764" s="29"/>
    </row>
    <row r="2765" spans="9:10" x14ac:dyDescent="0.2">
      <c r="I2765" s="29"/>
      <c r="J2765" s="29"/>
    </row>
    <row r="2766" spans="9:10" x14ac:dyDescent="0.2">
      <c r="I2766" s="29"/>
      <c r="J2766" s="29"/>
    </row>
    <row r="2767" spans="9:10" x14ac:dyDescent="0.2">
      <c r="I2767" s="29"/>
      <c r="J2767" s="29"/>
    </row>
    <row r="2768" spans="9:10" x14ac:dyDescent="0.2">
      <c r="I2768" s="29"/>
      <c r="J2768" s="29"/>
    </row>
    <row r="2769" spans="9:10" x14ac:dyDescent="0.2">
      <c r="I2769" s="29"/>
      <c r="J2769" s="29"/>
    </row>
    <row r="2770" spans="9:10" x14ac:dyDescent="0.2">
      <c r="I2770" s="29"/>
      <c r="J2770" s="29"/>
    </row>
    <row r="2771" spans="9:10" x14ac:dyDescent="0.2">
      <c r="I2771" s="29"/>
      <c r="J2771" s="29"/>
    </row>
    <row r="2772" spans="9:10" x14ac:dyDescent="0.2">
      <c r="I2772" s="29"/>
      <c r="J2772" s="29"/>
    </row>
    <row r="2773" spans="9:10" x14ac:dyDescent="0.2">
      <c r="I2773" s="29"/>
      <c r="J2773" s="29"/>
    </row>
    <row r="2774" spans="9:10" x14ac:dyDescent="0.2">
      <c r="I2774" s="29"/>
      <c r="J2774" s="29"/>
    </row>
    <row r="2775" spans="9:10" x14ac:dyDescent="0.2">
      <c r="I2775" s="29"/>
      <c r="J2775" s="29"/>
    </row>
    <row r="2776" spans="9:10" x14ac:dyDescent="0.2">
      <c r="I2776" s="29"/>
      <c r="J2776" s="29"/>
    </row>
    <row r="2777" spans="9:10" x14ac:dyDescent="0.2">
      <c r="I2777" s="29"/>
      <c r="J2777" s="29"/>
    </row>
    <row r="2778" spans="9:10" x14ac:dyDescent="0.2">
      <c r="I2778" s="29"/>
      <c r="J2778" s="29"/>
    </row>
    <row r="2779" spans="9:10" x14ac:dyDescent="0.2">
      <c r="I2779" s="29"/>
      <c r="J2779" s="29"/>
    </row>
    <row r="2780" spans="9:10" x14ac:dyDescent="0.2">
      <c r="I2780" s="29"/>
      <c r="J2780" s="29"/>
    </row>
    <row r="2781" spans="9:10" x14ac:dyDescent="0.2">
      <c r="I2781" s="29"/>
      <c r="J2781" s="29"/>
    </row>
    <row r="2782" spans="9:10" x14ac:dyDescent="0.2">
      <c r="I2782" s="29"/>
      <c r="J2782" s="29"/>
    </row>
    <row r="2783" spans="9:10" x14ac:dyDescent="0.2">
      <c r="I2783" s="29"/>
      <c r="J2783" s="29"/>
    </row>
    <row r="2784" spans="9:10" x14ac:dyDescent="0.2">
      <c r="I2784" s="29"/>
      <c r="J2784" s="29"/>
    </row>
    <row r="2785" spans="9:10" x14ac:dyDescent="0.2">
      <c r="I2785" s="29"/>
      <c r="J2785" s="29"/>
    </row>
    <row r="2786" spans="9:10" x14ac:dyDescent="0.2">
      <c r="I2786" s="29"/>
      <c r="J2786" s="29"/>
    </row>
    <row r="2787" spans="9:10" x14ac:dyDescent="0.2">
      <c r="I2787" s="29"/>
      <c r="J2787" s="29"/>
    </row>
    <row r="2788" spans="9:10" x14ac:dyDescent="0.2">
      <c r="I2788" s="29"/>
      <c r="J2788" s="29"/>
    </row>
    <row r="2789" spans="9:10" x14ac:dyDescent="0.2">
      <c r="I2789" s="29"/>
      <c r="J2789" s="29"/>
    </row>
    <row r="2790" spans="9:10" x14ac:dyDescent="0.2">
      <c r="I2790" s="29"/>
      <c r="J2790" s="29"/>
    </row>
    <row r="2791" spans="9:10" x14ac:dyDescent="0.2">
      <c r="I2791" s="29"/>
      <c r="J2791" s="29"/>
    </row>
    <row r="2792" spans="9:10" x14ac:dyDescent="0.2">
      <c r="I2792" s="29"/>
      <c r="J2792" s="29"/>
    </row>
    <row r="2793" spans="9:10" x14ac:dyDescent="0.2">
      <c r="I2793" s="29"/>
      <c r="J2793" s="29"/>
    </row>
    <row r="2794" spans="9:10" x14ac:dyDescent="0.2">
      <c r="I2794" s="29"/>
      <c r="J2794" s="29"/>
    </row>
    <row r="2795" spans="9:10" x14ac:dyDescent="0.2">
      <c r="I2795" s="29"/>
      <c r="J2795" s="29"/>
    </row>
    <row r="2796" spans="9:10" x14ac:dyDescent="0.2">
      <c r="I2796" s="29"/>
      <c r="J2796" s="29"/>
    </row>
    <row r="2797" spans="9:10" x14ac:dyDescent="0.2">
      <c r="I2797" s="29"/>
      <c r="J2797" s="29"/>
    </row>
    <row r="2798" spans="9:10" x14ac:dyDescent="0.2">
      <c r="I2798" s="29"/>
      <c r="J2798" s="29"/>
    </row>
    <row r="2799" spans="9:10" x14ac:dyDescent="0.2">
      <c r="I2799" s="29"/>
      <c r="J2799" s="29"/>
    </row>
    <row r="2800" spans="9:10" x14ac:dyDescent="0.2">
      <c r="I2800" s="29"/>
      <c r="J2800" s="29"/>
    </row>
    <row r="2801" spans="9:10" x14ac:dyDescent="0.2">
      <c r="I2801" s="29"/>
      <c r="J2801" s="29"/>
    </row>
    <row r="2802" spans="9:10" x14ac:dyDescent="0.2">
      <c r="I2802" s="29"/>
      <c r="J2802" s="29"/>
    </row>
    <row r="2803" spans="9:10" x14ac:dyDescent="0.2">
      <c r="I2803" s="29"/>
      <c r="J2803" s="29"/>
    </row>
    <row r="2804" spans="9:10" x14ac:dyDescent="0.2">
      <c r="I2804" s="29"/>
      <c r="J2804" s="29"/>
    </row>
    <row r="2805" spans="9:10" x14ac:dyDescent="0.2">
      <c r="I2805" s="29"/>
      <c r="J2805" s="29"/>
    </row>
    <row r="2806" spans="9:10" x14ac:dyDescent="0.2">
      <c r="I2806" s="29"/>
      <c r="J2806" s="29"/>
    </row>
    <row r="2807" spans="9:10" x14ac:dyDescent="0.2">
      <c r="I2807" s="29"/>
      <c r="J2807" s="29"/>
    </row>
    <row r="2808" spans="9:10" x14ac:dyDescent="0.2">
      <c r="I2808" s="29"/>
      <c r="J2808" s="29"/>
    </row>
    <row r="2809" spans="9:10" x14ac:dyDescent="0.2">
      <c r="I2809" s="29"/>
      <c r="J2809" s="29"/>
    </row>
    <row r="2810" spans="9:10" x14ac:dyDescent="0.2">
      <c r="I2810" s="29"/>
      <c r="J2810" s="29"/>
    </row>
    <row r="2811" spans="9:10" x14ac:dyDescent="0.2">
      <c r="I2811" s="29"/>
      <c r="J2811" s="29"/>
    </row>
    <row r="2812" spans="9:10" x14ac:dyDescent="0.2">
      <c r="I2812" s="29"/>
      <c r="J2812" s="29"/>
    </row>
    <row r="2813" spans="9:10" x14ac:dyDescent="0.2">
      <c r="I2813" s="29"/>
      <c r="J2813" s="29"/>
    </row>
    <row r="2814" spans="9:10" x14ac:dyDescent="0.2">
      <c r="I2814" s="29"/>
      <c r="J2814" s="29"/>
    </row>
    <row r="2815" spans="9:10" x14ac:dyDescent="0.2">
      <c r="I2815" s="29"/>
      <c r="J2815" s="29"/>
    </row>
    <row r="2816" spans="9:10" x14ac:dyDescent="0.2">
      <c r="I2816" s="29"/>
      <c r="J2816" s="29"/>
    </row>
    <row r="2817" spans="9:10" x14ac:dyDescent="0.2">
      <c r="I2817" s="29"/>
      <c r="J2817" s="29"/>
    </row>
    <row r="2818" spans="9:10" x14ac:dyDescent="0.2">
      <c r="I2818" s="29"/>
      <c r="J2818" s="29"/>
    </row>
    <row r="2819" spans="9:10" x14ac:dyDescent="0.2">
      <c r="I2819" s="29"/>
      <c r="J2819" s="29"/>
    </row>
    <row r="2820" spans="9:10" x14ac:dyDescent="0.2">
      <c r="I2820" s="29"/>
      <c r="J2820" s="29"/>
    </row>
    <row r="2821" spans="9:10" x14ac:dyDescent="0.2">
      <c r="I2821" s="29"/>
      <c r="J2821" s="29"/>
    </row>
    <row r="2822" spans="9:10" x14ac:dyDescent="0.2">
      <c r="I2822" s="29"/>
      <c r="J2822" s="29"/>
    </row>
    <row r="2823" spans="9:10" x14ac:dyDescent="0.2">
      <c r="I2823" s="29"/>
      <c r="J2823" s="29"/>
    </row>
    <row r="2824" spans="9:10" x14ac:dyDescent="0.2">
      <c r="I2824" s="29"/>
      <c r="J2824" s="29"/>
    </row>
    <row r="2825" spans="9:10" x14ac:dyDescent="0.2">
      <c r="I2825" s="29"/>
      <c r="J2825" s="29"/>
    </row>
    <row r="2826" spans="9:10" x14ac:dyDescent="0.2">
      <c r="I2826" s="29"/>
      <c r="J2826" s="29"/>
    </row>
    <row r="2827" spans="9:10" x14ac:dyDescent="0.2">
      <c r="I2827" s="29"/>
      <c r="J2827" s="29"/>
    </row>
    <row r="2828" spans="9:10" x14ac:dyDescent="0.2">
      <c r="I2828" s="29"/>
      <c r="J2828" s="29"/>
    </row>
    <row r="2829" spans="9:10" x14ac:dyDescent="0.2">
      <c r="I2829" s="29"/>
      <c r="J2829" s="29"/>
    </row>
    <row r="2830" spans="9:10" x14ac:dyDescent="0.2">
      <c r="I2830" s="29"/>
      <c r="J2830" s="29"/>
    </row>
    <row r="2831" spans="9:10" x14ac:dyDescent="0.2">
      <c r="I2831" s="29"/>
      <c r="J2831" s="29"/>
    </row>
    <row r="2832" spans="9:10" x14ac:dyDescent="0.2">
      <c r="I2832" s="29"/>
      <c r="J2832" s="29"/>
    </row>
    <row r="2833" spans="9:10" x14ac:dyDescent="0.2">
      <c r="I2833" s="29"/>
      <c r="J2833" s="29"/>
    </row>
    <row r="2834" spans="9:10" x14ac:dyDescent="0.2">
      <c r="I2834" s="29"/>
      <c r="J2834" s="29"/>
    </row>
    <row r="2835" spans="9:10" x14ac:dyDescent="0.2">
      <c r="I2835" s="29"/>
      <c r="J2835" s="29"/>
    </row>
    <row r="2836" spans="9:10" x14ac:dyDescent="0.2">
      <c r="I2836" s="29"/>
      <c r="J2836" s="29"/>
    </row>
    <row r="2837" spans="9:10" x14ac:dyDescent="0.2">
      <c r="I2837" s="29"/>
      <c r="J2837" s="29"/>
    </row>
    <row r="2838" spans="9:10" x14ac:dyDescent="0.2">
      <c r="I2838" s="29"/>
      <c r="J2838" s="29"/>
    </row>
    <row r="2839" spans="9:10" x14ac:dyDescent="0.2">
      <c r="I2839" s="29"/>
      <c r="J2839" s="29"/>
    </row>
    <row r="2840" spans="9:10" x14ac:dyDescent="0.2">
      <c r="I2840" s="29"/>
      <c r="J2840" s="29"/>
    </row>
    <row r="2841" spans="9:10" x14ac:dyDescent="0.2">
      <c r="I2841" s="29"/>
      <c r="J2841" s="29"/>
    </row>
    <row r="2842" spans="9:10" x14ac:dyDescent="0.2">
      <c r="I2842" s="29"/>
      <c r="J2842" s="29"/>
    </row>
    <row r="2843" spans="9:10" x14ac:dyDescent="0.2">
      <c r="I2843" s="29"/>
      <c r="J2843" s="29"/>
    </row>
    <row r="2844" spans="9:10" x14ac:dyDescent="0.2">
      <c r="I2844" s="29"/>
      <c r="J2844" s="29"/>
    </row>
    <row r="2845" spans="9:10" x14ac:dyDescent="0.2">
      <c r="I2845" s="29"/>
      <c r="J2845" s="29"/>
    </row>
    <row r="2846" spans="9:10" x14ac:dyDescent="0.2">
      <c r="I2846" s="29"/>
      <c r="J2846" s="29"/>
    </row>
    <row r="2847" spans="9:10" x14ac:dyDescent="0.2">
      <c r="I2847" s="29"/>
      <c r="J2847" s="29"/>
    </row>
    <row r="2848" spans="9:10" x14ac:dyDescent="0.2">
      <c r="I2848" s="29"/>
      <c r="J2848" s="29"/>
    </row>
    <row r="2849" spans="9:10" x14ac:dyDescent="0.2">
      <c r="I2849" s="29"/>
      <c r="J2849" s="29"/>
    </row>
    <row r="2850" spans="9:10" x14ac:dyDescent="0.2">
      <c r="I2850" s="29"/>
      <c r="J2850" s="29"/>
    </row>
    <row r="2851" spans="9:10" x14ac:dyDescent="0.2">
      <c r="I2851" s="29"/>
      <c r="J2851" s="29"/>
    </row>
    <row r="2852" spans="9:10" x14ac:dyDescent="0.2">
      <c r="I2852" s="29"/>
      <c r="J2852" s="29"/>
    </row>
    <row r="2853" spans="9:10" x14ac:dyDescent="0.2">
      <c r="I2853" s="29"/>
      <c r="J2853" s="29"/>
    </row>
    <row r="2854" spans="9:10" x14ac:dyDescent="0.2">
      <c r="I2854" s="29"/>
      <c r="J2854" s="29"/>
    </row>
    <row r="2855" spans="9:10" x14ac:dyDescent="0.2">
      <c r="I2855" s="29"/>
      <c r="J2855" s="29"/>
    </row>
    <row r="2856" spans="9:10" x14ac:dyDescent="0.2">
      <c r="I2856" s="29"/>
      <c r="J2856" s="29"/>
    </row>
    <row r="2857" spans="9:10" x14ac:dyDescent="0.2">
      <c r="I2857" s="29"/>
      <c r="J2857" s="29"/>
    </row>
    <row r="2858" spans="9:10" x14ac:dyDescent="0.2">
      <c r="I2858" s="29"/>
      <c r="J2858" s="29"/>
    </row>
    <row r="2859" spans="9:10" x14ac:dyDescent="0.2">
      <c r="I2859" s="29"/>
      <c r="J2859" s="29"/>
    </row>
    <row r="2860" spans="9:10" x14ac:dyDescent="0.2">
      <c r="I2860" s="29"/>
      <c r="J2860" s="29"/>
    </row>
    <row r="2861" spans="9:10" x14ac:dyDescent="0.2">
      <c r="I2861" s="29"/>
      <c r="J2861" s="29"/>
    </row>
    <row r="2862" spans="9:10" x14ac:dyDescent="0.2">
      <c r="I2862" s="29"/>
      <c r="J2862" s="29"/>
    </row>
    <row r="2863" spans="9:10" x14ac:dyDescent="0.2">
      <c r="I2863" s="29"/>
      <c r="J2863" s="29"/>
    </row>
    <row r="2864" spans="9:10" x14ac:dyDescent="0.2">
      <c r="I2864" s="29"/>
      <c r="J2864" s="29"/>
    </row>
    <row r="2865" spans="9:10" x14ac:dyDescent="0.2">
      <c r="I2865" s="29"/>
      <c r="J2865" s="29"/>
    </row>
    <row r="2866" spans="9:10" x14ac:dyDescent="0.2">
      <c r="I2866" s="29"/>
      <c r="J2866" s="29"/>
    </row>
    <row r="2867" spans="9:10" x14ac:dyDescent="0.2">
      <c r="I2867" s="29"/>
      <c r="J2867" s="29"/>
    </row>
    <row r="2868" spans="9:10" x14ac:dyDescent="0.2">
      <c r="I2868" s="29"/>
      <c r="J2868" s="29"/>
    </row>
    <row r="2869" spans="9:10" x14ac:dyDescent="0.2">
      <c r="I2869" s="29"/>
      <c r="J2869" s="29"/>
    </row>
    <row r="2870" spans="9:10" x14ac:dyDescent="0.2">
      <c r="I2870" s="29"/>
      <c r="J2870" s="29"/>
    </row>
    <row r="2871" spans="9:10" x14ac:dyDescent="0.2">
      <c r="I2871" s="29"/>
      <c r="J2871" s="29"/>
    </row>
    <row r="2872" spans="9:10" x14ac:dyDescent="0.2">
      <c r="I2872" s="29"/>
      <c r="J2872" s="29"/>
    </row>
    <row r="2873" spans="9:10" x14ac:dyDescent="0.2">
      <c r="I2873" s="29"/>
      <c r="J2873" s="29"/>
    </row>
    <row r="2874" spans="9:10" x14ac:dyDescent="0.2">
      <c r="I2874" s="29"/>
      <c r="J2874" s="29"/>
    </row>
    <row r="2875" spans="9:10" x14ac:dyDescent="0.2">
      <c r="I2875" s="29"/>
      <c r="J2875" s="29"/>
    </row>
    <row r="2876" spans="9:10" x14ac:dyDescent="0.2">
      <c r="I2876" s="29"/>
      <c r="J2876" s="29"/>
    </row>
    <row r="2877" spans="9:10" x14ac:dyDescent="0.2">
      <c r="I2877" s="29"/>
      <c r="J2877" s="29"/>
    </row>
    <row r="2878" spans="9:10" x14ac:dyDescent="0.2">
      <c r="I2878" s="29"/>
      <c r="J2878" s="29"/>
    </row>
    <row r="2879" spans="9:10" x14ac:dyDescent="0.2">
      <c r="I2879" s="29"/>
      <c r="J2879" s="29"/>
    </row>
    <row r="2880" spans="9:10" x14ac:dyDescent="0.2">
      <c r="I2880" s="29"/>
      <c r="J2880" s="29"/>
    </row>
    <row r="2881" spans="9:10" x14ac:dyDescent="0.2">
      <c r="I2881" s="29"/>
      <c r="J2881" s="29"/>
    </row>
    <row r="2882" spans="9:10" x14ac:dyDescent="0.2">
      <c r="I2882" s="29"/>
      <c r="J2882" s="29"/>
    </row>
    <row r="2883" spans="9:10" x14ac:dyDescent="0.2">
      <c r="I2883" s="29"/>
      <c r="J2883" s="29"/>
    </row>
    <row r="2884" spans="9:10" x14ac:dyDescent="0.2">
      <c r="I2884" s="29"/>
      <c r="J2884" s="29"/>
    </row>
    <row r="2885" spans="9:10" x14ac:dyDescent="0.2">
      <c r="I2885" s="29"/>
      <c r="J2885" s="29"/>
    </row>
    <row r="2886" spans="9:10" x14ac:dyDescent="0.2">
      <c r="I2886" s="29"/>
      <c r="J2886" s="29"/>
    </row>
    <row r="2887" spans="9:10" x14ac:dyDescent="0.2">
      <c r="I2887" s="29"/>
      <c r="J2887" s="29"/>
    </row>
    <row r="2888" spans="9:10" x14ac:dyDescent="0.2">
      <c r="I2888" s="29"/>
      <c r="J2888" s="29"/>
    </row>
    <row r="2889" spans="9:10" x14ac:dyDescent="0.2">
      <c r="I2889" s="29"/>
      <c r="J2889" s="29"/>
    </row>
    <row r="2890" spans="9:10" x14ac:dyDescent="0.2">
      <c r="I2890" s="29"/>
      <c r="J2890" s="29"/>
    </row>
    <row r="2891" spans="9:10" x14ac:dyDescent="0.2">
      <c r="I2891" s="29"/>
      <c r="J2891" s="29"/>
    </row>
    <row r="2892" spans="9:10" x14ac:dyDescent="0.2">
      <c r="I2892" s="29"/>
      <c r="J2892" s="29"/>
    </row>
    <row r="2893" spans="9:10" x14ac:dyDescent="0.2">
      <c r="I2893" s="29"/>
      <c r="J2893" s="29"/>
    </row>
    <row r="2894" spans="9:10" x14ac:dyDescent="0.2">
      <c r="I2894" s="29"/>
      <c r="J2894" s="29"/>
    </row>
    <row r="2895" spans="9:10" x14ac:dyDescent="0.2">
      <c r="I2895" s="29"/>
      <c r="J2895" s="29"/>
    </row>
    <row r="2896" spans="9:10" x14ac:dyDescent="0.2">
      <c r="I2896" s="29"/>
      <c r="J2896" s="29"/>
    </row>
    <row r="2897" spans="9:10" x14ac:dyDescent="0.2">
      <c r="I2897" s="29"/>
      <c r="J2897" s="29"/>
    </row>
    <row r="2898" spans="9:10" x14ac:dyDescent="0.2">
      <c r="I2898" s="29"/>
      <c r="J2898" s="29"/>
    </row>
    <row r="2899" spans="9:10" x14ac:dyDescent="0.2">
      <c r="I2899" s="29"/>
      <c r="J2899" s="29"/>
    </row>
    <row r="2900" spans="9:10" x14ac:dyDescent="0.2">
      <c r="I2900" s="29"/>
      <c r="J2900" s="29"/>
    </row>
    <row r="2901" spans="9:10" x14ac:dyDescent="0.2">
      <c r="I2901" s="29"/>
      <c r="J2901" s="29"/>
    </row>
    <row r="2902" spans="9:10" x14ac:dyDescent="0.2">
      <c r="I2902" s="29"/>
      <c r="J2902" s="29"/>
    </row>
    <row r="2903" spans="9:10" x14ac:dyDescent="0.2">
      <c r="I2903" s="29"/>
      <c r="J2903" s="29"/>
    </row>
    <row r="2904" spans="9:10" x14ac:dyDescent="0.2">
      <c r="I2904" s="29"/>
      <c r="J2904" s="29"/>
    </row>
    <row r="2905" spans="9:10" x14ac:dyDescent="0.2">
      <c r="I2905" s="29"/>
      <c r="J2905" s="29"/>
    </row>
    <row r="2906" spans="9:10" x14ac:dyDescent="0.2">
      <c r="I2906" s="29"/>
      <c r="J2906" s="29"/>
    </row>
    <row r="2907" spans="9:10" x14ac:dyDescent="0.2">
      <c r="I2907" s="29"/>
      <c r="J2907" s="29"/>
    </row>
    <row r="2908" spans="9:10" x14ac:dyDescent="0.2">
      <c r="I2908" s="29"/>
      <c r="J2908" s="29"/>
    </row>
    <row r="2909" spans="9:10" x14ac:dyDescent="0.2">
      <c r="I2909" s="29"/>
      <c r="J2909" s="29"/>
    </row>
    <row r="2910" spans="9:10" x14ac:dyDescent="0.2">
      <c r="I2910" s="29"/>
      <c r="J2910" s="29"/>
    </row>
    <row r="2911" spans="9:10" x14ac:dyDescent="0.2">
      <c r="I2911" s="29"/>
      <c r="J2911" s="29"/>
    </row>
    <row r="2912" spans="9:10" x14ac:dyDescent="0.2">
      <c r="I2912" s="29"/>
      <c r="J2912" s="29"/>
    </row>
    <row r="2913" spans="9:10" x14ac:dyDescent="0.2">
      <c r="I2913" s="29"/>
      <c r="J2913" s="29"/>
    </row>
    <row r="2914" spans="9:10" x14ac:dyDescent="0.2">
      <c r="I2914" s="29"/>
      <c r="J2914" s="29"/>
    </row>
    <row r="2915" spans="9:10" x14ac:dyDescent="0.2">
      <c r="I2915" s="29"/>
      <c r="J2915" s="29"/>
    </row>
    <row r="2916" spans="9:10" x14ac:dyDescent="0.2">
      <c r="I2916" s="29"/>
      <c r="J2916" s="29"/>
    </row>
    <row r="2917" spans="9:10" x14ac:dyDescent="0.2">
      <c r="I2917" s="29"/>
      <c r="J2917" s="29"/>
    </row>
    <row r="2918" spans="9:10" x14ac:dyDescent="0.2">
      <c r="I2918" s="29"/>
      <c r="J2918" s="29"/>
    </row>
    <row r="2919" spans="9:10" x14ac:dyDescent="0.2">
      <c r="I2919" s="29"/>
      <c r="J2919" s="29"/>
    </row>
    <row r="2920" spans="9:10" x14ac:dyDescent="0.2">
      <c r="I2920" s="29"/>
      <c r="J2920" s="29"/>
    </row>
    <row r="2921" spans="9:10" x14ac:dyDescent="0.2">
      <c r="I2921" s="29"/>
      <c r="J2921" s="29"/>
    </row>
    <row r="2922" spans="9:10" x14ac:dyDescent="0.2">
      <c r="I2922" s="29"/>
      <c r="J2922" s="29"/>
    </row>
    <row r="2923" spans="9:10" x14ac:dyDescent="0.2">
      <c r="I2923" s="29"/>
      <c r="J2923" s="29"/>
    </row>
    <row r="2924" spans="9:10" x14ac:dyDescent="0.2">
      <c r="I2924" s="29"/>
      <c r="J2924" s="29"/>
    </row>
    <row r="2925" spans="9:10" x14ac:dyDescent="0.2">
      <c r="I2925" s="29"/>
      <c r="J2925" s="29"/>
    </row>
    <row r="2926" spans="9:10" x14ac:dyDescent="0.2">
      <c r="I2926" s="29"/>
      <c r="J2926" s="29"/>
    </row>
    <row r="2927" spans="9:10" x14ac:dyDescent="0.2">
      <c r="I2927" s="29"/>
      <c r="J2927" s="29"/>
    </row>
    <row r="2928" spans="9:10" x14ac:dyDescent="0.2">
      <c r="I2928" s="29"/>
      <c r="J2928" s="29"/>
    </row>
    <row r="2929" spans="9:10" x14ac:dyDescent="0.2">
      <c r="I2929" s="29"/>
      <c r="J2929" s="29"/>
    </row>
    <row r="2930" spans="9:10" x14ac:dyDescent="0.2">
      <c r="I2930" s="29"/>
      <c r="J2930" s="29"/>
    </row>
    <row r="2931" spans="9:10" x14ac:dyDescent="0.2">
      <c r="I2931" s="29"/>
      <c r="J2931" s="29"/>
    </row>
    <row r="2932" spans="9:10" x14ac:dyDescent="0.2">
      <c r="I2932" s="29"/>
      <c r="J2932" s="29"/>
    </row>
    <row r="2933" spans="9:10" x14ac:dyDescent="0.2">
      <c r="I2933" s="29"/>
      <c r="J2933" s="29"/>
    </row>
    <row r="2934" spans="9:10" x14ac:dyDescent="0.2">
      <c r="I2934" s="29"/>
      <c r="J2934" s="29"/>
    </row>
    <row r="2935" spans="9:10" x14ac:dyDescent="0.2">
      <c r="I2935" s="29"/>
      <c r="J2935" s="29"/>
    </row>
    <row r="2936" spans="9:10" x14ac:dyDescent="0.2">
      <c r="I2936" s="29"/>
      <c r="J2936" s="29"/>
    </row>
    <row r="2937" spans="9:10" x14ac:dyDescent="0.2">
      <c r="I2937" s="29"/>
      <c r="J2937" s="29"/>
    </row>
    <row r="2938" spans="9:10" x14ac:dyDescent="0.2">
      <c r="I2938" s="29"/>
      <c r="J2938" s="29"/>
    </row>
    <row r="2939" spans="9:10" x14ac:dyDescent="0.2">
      <c r="I2939" s="29"/>
      <c r="J2939" s="29"/>
    </row>
    <row r="2940" spans="9:10" x14ac:dyDescent="0.2">
      <c r="I2940" s="29"/>
      <c r="J2940" s="29"/>
    </row>
    <row r="2941" spans="9:10" x14ac:dyDescent="0.2">
      <c r="I2941" s="29"/>
      <c r="J2941" s="29"/>
    </row>
    <row r="2942" spans="9:10" x14ac:dyDescent="0.2">
      <c r="I2942" s="29"/>
      <c r="J2942" s="29"/>
    </row>
    <row r="2943" spans="9:10" x14ac:dyDescent="0.2">
      <c r="I2943" s="29"/>
      <c r="J2943" s="29"/>
    </row>
    <row r="2944" spans="9:10" x14ac:dyDescent="0.2">
      <c r="I2944" s="29"/>
      <c r="J2944" s="29"/>
    </row>
    <row r="2945" spans="9:10" x14ac:dyDescent="0.2">
      <c r="I2945" s="29"/>
      <c r="J2945" s="29"/>
    </row>
    <row r="2946" spans="9:10" x14ac:dyDescent="0.2">
      <c r="I2946" s="29"/>
      <c r="J2946" s="29"/>
    </row>
    <row r="2947" spans="9:10" x14ac:dyDescent="0.2">
      <c r="I2947" s="29"/>
      <c r="J2947" s="29"/>
    </row>
    <row r="2948" spans="9:10" x14ac:dyDescent="0.2">
      <c r="I2948" s="29"/>
      <c r="J2948" s="29"/>
    </row>
    <row r="2949" spans="9:10" x14ac:dyDescent="0.2">
      <c r="I2949" s="29"/>
      <c r="J2949" s="29"/>
    </row>
    <row r="2950" spans="9:10" x14ac:dyDescent="0.2">
      <c r="I2950" s="29"/>
      <c r="J2950" s="29"/>
    </row>
    <row r="2951" spans="9:10" x14ac:dyDescent="0.2">
      <c r="I2951" s="29"/>
      <c r="J2951" s="29"/>
    </row>
    <row r="2952" spans="9:10" x14ac:dyDescent="0.2">
      <c r="I2952" s="29"/>
      <c r="J2952" s="29"/>
    </row>
    <row r="2953" spans="9:10" x14ac:dyDescent="0.2">
      <c r="I2953" s="29"/>
      <c r="J2953" s="29"/>
    </row>
    <row r="2954" spans="9:10" x14ac:dyDescent="0.2">
      <c r="I2954" s="29"/>
      <c r="J2954" s="29"/>
    </row>
    <row r="2955" spans="9:10" x14ac:dyDescent="0.2">
      <c r="I2955" s="29"/>
      <c r="J2955" s="29"/>
    </row>
    <row r="2956" spans="9:10" x14ac:dyDescent="0.2">
      <c r="I2956" s="29"/>
      <c r="J2956" s="29"/>
    </row>
    <row r="2957" spans="9:10" x14ac:dyDescent="0.2">
      <c r="I2957" s="29"/>
      <c r="J2957" s="29"/>
    </row>
    <row r="2958" spans="9:10" x14ac:dyDescent="0.2">
      <c r="I2958" s="29"/>
      <c r="J2958" s="29"/>
    </row>
    <row r="2959" spans="9:10" x14ac:dyDescent="0.2">
      <c r="I2959" s="29"/>
      <c r="J2959" s="29"/>
    </row>
    <row r="2960" spans="9:10" x14ac:dyDescent="0.2">
      <c r="I2960" s="29"/>
      <c r="J2960" s="29"/>
    </row>
    <row r="2961" spans="9:10" x14ac:dyDescent="0.2">
      <c r="I2961" s="29"/>
      <c r="J2961" s="29"/>
    </row>
    <row r="2962" spans="9:10" x14ac:dyDescent="0.2">
      <c r="I2962" s="29"/>
      <c r="J2962" s="29"/>
    </row>
    <row r="2963" spans="9:10" x14ac:dyDescent="0.2">
      <c r="I2963" s="29"/>
      <c r="J2963" s="29"/>
    </row>
    <row r="2964" spans="9:10" x14ac:dyDescent="0.2">
      <c r="I2964" s="29"/>
      <c r="J2964" s="29"/>
    </row>
    <row r="2965" spans="9:10" x14ac:dyDescent="0.2">
      <c r="I2965" s="29"/>
      <c r="J2965" s="29"/>
    </row>
    <row r="2966" spans="9:10" x14ac:dyDescent="0.2">
      <c r="I2966" s="29"/>
      <c r="J2966" s="29"/>
    </row>
    <row r="2967" spans="9:10" x14ac:dyDescent="0.2">
      <c r="I2967" s="29"/>
      <c r="J2967" s="29"/>
    </row>
    <row r="2968" spans="9:10" x14ac:dyDescent="0.2">
      <c r="I2968" s="29"/>
      <c r="J2968" s="29"/>
    </row>
    <row r="2969" spans="9:10" x14ac:dyDescent="0.2">
      <c r="I2969" s="29"/>
      <c r="J2969" s="29"/>
    </row>
    <row r="2970" spans="9:10" x14ac:dyDescent="0.2">
      <c r="I2970" s="29"/>
      <c r="J2970" s="29"/>
    </row>
    <row r="2971" spans="9:10" x14ac:dyDescent="0.2">
      <c r="I2971" s="29"/>
      <c r="J2971" s="29"/>
    </row>
    <row r="2972" spans="9:10" x14ac:dyDescent="0.2">
      <c r="I2972" s="29"/>
      <c r="J2972" s="29"/>
    </row>
    <row r="2973" spans="9:10" x14ac:dyDescent="0.2">
      <c r="I2973" s="29"/>
      <c r="J2973" s="29"/>
    </row>
    <row r="2974" spans="9:10" x14ac:dyDescent="0.2">
      <c r="I2974" s="29"/>
      <c r="J2974" s="29"/>
    </row>
    <row r="2975" spans="9:10" x14ac:dyDescent="0.2">
      <c r="I2975" s="29"/>
      <c r="J2975" s="29"/>
    </row>
    <row r="2976" spans="9:10" x14ac:dyDescent="0.2">
      <c r="I2976" s="29"/>
      <c r="J2976" s="29"/>
    </row>
    <row r="2977" spans="9:10" x14ac:dyDescent="0.2">
      <c r="I2977" s="29"/>
      <c r="J2977" s="29"/>
    </row>
    <row r="2978" spans="9:10" x14ac:dyDescent="0.2">
      <c r="I2978" s="29"/>
      <c r="J2978" s="29"/>
    </row>
    <row r="2979" spans="9:10" x14ac:dyDescent="0.2">
      <c r="I2979" s="29"/>
      <c r="J2979" s="29"/>
    </row>
    <row r="2980" spans="9:10" x14ac:dyDescent="0.2">
      <c r="I2980" s="29"/>
      <c r="J2980" s="29"/>
    </row>
    <row r="2981" spans="9:10" x14ac:dyDescent="0.2">
      <c r="I2981" s="29"/>
      <c r="J2981" s="29"/>
    </row>
    <row r="2982" spans="9:10" x14ac:dyDescent="0.2">
      <c r="I2982" s="29"/>
      <c r="J2982" s="29"/>
    </row>
    <row r="2983" spans="9:10" x14ac:dyDescent="0.2">
      <c r="I2983" s="29"/>
      <c r="J2983" s="29"/>
    </row>
    <row r="2984" spans="9:10" x14ac:dyDescent="0.2">
      <c r="I2984" s="29"/>
      <c r="J2984" s="29"/>
    </row>
    <row r="2985" spans="9:10" x14ac:dyDescent="0.2">
      <c r="I2985" s="29"/>
      <c r="J2985" s="29"/>
    </row>
    <row r="2986" spans="9:10" x14ac:dyDescent="0.2">
      <c r="I2986" s="29"/>
      <c r="J2986" s="29"/>
    </row>
    <row r="2987" spans="9:10" x14ac:dyDescent="0.2">
      <c r="I2987" s="29"/>
      <c r="J2987" s="29"/>
    </row>
    <row r="2988" spans="9:10" x14ac:dyDescent="0.2">
      <c r="I2988" s="29"/>
      <c r="J2988" s="29"/>
    </row>
    <row r="2989" spans="9:10" x14ac:dyDescent="0.2">
      <c r="I2989" s="29"/>
      <c r="J2989" s="29"/>
    </row>
    <row r="2990" spans="9:10" x14ac:dyDescent="0.2">
      <c r="I2990" s="29"/>
      <c r="J2990" s="29"/>
    </row>
    <row r="2991" spans="9:10" x14ac:dyDescent="0.2">
      <c r="I2991" s="29"/>
      <c r="J2991" s="29"/>
    </row>
    <row r="2992" spans="9:10" x14ac:dyDescent="0.2">
      <c r="I2992" s="29"/>
      <c r="J2992" s="29"/>
    </row>
    <row r="2993" spans="9:10" x14ac:dyDescent="0.2">
      <c r="I2993" s="29"/>
      <c r="J2993" s="29"/>
    </row>
    <row r="2994" spans="9:10" x14ac:dyDescent="0.2">
      <c r="I2994" s="29"/>
      <c r="J2994" s="29"/>
    </row>
    <row r="2995" spans="9:10" x14ac:dyDescent="0.2">
      <c r="I2995" s="29"/>
      <c r="J2995" s="29"/>
    </row>
    <row r="2996" spans="9:10" x14ac:dyDescent="0.2">
      <c r="I2996" s="29"/>
      <c r="J2996" s="29"/>
    </row>
    <row r="2997" spans="9:10" x14ac:dyDescent="0.2">
      <c r="I2997" s="29"/>
      <c r="J2997" s="29"/>
    </row>
    <row r="2998" spans="9:10" x14ac:dyDescent="0.2">
      <c r="I2998" s="29"/>
      <c r="J2998" s="29"/>
    </row>
    <row r="2999" spans="9:10" x14ac:dyDescent="0.2">
      <c r="I2999" s="29"/>
      <c r="J2999" s="29"/>
    </row>
    <row r="3000" spans="9:10" x14ac:dyDescent="0.2">
      <c r="I3000" s="29"/>
      <c r="J3000" s="29"/>
    </row>
    <row r="3001" spans="9:10" x14ac:dyDescent="0.2">
      <c r="I3001" s="29"/>
      <c r="J3001" s="29"/>
    </row>
    <row r="3002" spans="9:10" x14ac:dyDescent="0.2">
      <c r="I3002" s="29"/>
      <c r="J3002" s="29"/>
    </row>
    <row r="3003" spans="9:10" x14ac:dyDescent="0.2">
      <c r="I3003" s="29"/>
      <c r="J3003" s="29"/>
    </row>
    <row r="3004" spans="9:10" x14ac:dyDescent="0.2">
      <c r="I3004" s="29"/>
      <c r="J3004" s="29"/>
    </row>
    <row r="3005" spans="9:10" x14ac:dyDescent="0.2">
      <c r="I3005" s="29"/>
      <c r="J3005" s="29"/>
    </row>
    <row r="3006" spans="9:10" x14ac:dyDescent="0.2">
      <c r="I3006" s="29"/>
      <c r="J3006" s="29"/>
    </row>
    <row r="3007" spans="9:10" x14ac:dyDescent="0.2">
      <c r="I3007" s="29"/>
      <c r="J3007" s="29"/>
    </row>
    <row r="3008" spans="9:10" x14ac:dyDescent="0.2">
      <c r="I3008" s="29"/>
      <c r="J3008" s="29"/>
    </row>
    <row r="3009" spans="9:10" x14ac:dyDescent="0.2">
      <c r="I3009" s="29"/>
      <c r="J3009" s="29"/>
    </row>
    <row r="3010" spans="9:10" x14ac:dyDescent="0.2">
      <c r="I3010" s="29"/>
      <c r="J3010" s="29"/>
    </row>
    <row r="3011" spans="9:10" x14ac:dyDescent="0.2">
      <c r="I3011" s="29"/>
      <c r="J3011" s="29"/>
    </row>
    <row r="3012" spans="9:10" x14ac:dyDescent="0.2">
      <c r="I3012" s="29"/>
      <c r="J3012" s="29"/>
    </row>
    <row r="3013" spans="9:10" x14ac:dyDescent="0.2">
      <c r="I3013" s="29"/>
      <c r="J3013" s="29"/>
    </row>
    <row r="3014" spans="9:10" x14ac:dyDescent="0.2">
      <c r="I3014" s="29"/>
      <c r="J3014" s="29"/>
    </row>
    <row r="3015" spans="9:10" x14ac:dyDescent="0.2">
      <c r="I3015" s="29"/>
      <c r="J3015" s="29"/>
    </row>
    <row r="3016" spans="9:10" x14ac:dyDescent="0.2">
      <c r="I3016" s="29"/>
      <c r="J3016" s="29"/>
    </row>
    <row r="3017" spans="9:10" x14ac:dyDescent="0.2">
      <c r="I3017" s="29"/>
      <c r="J3017" s="29"/>
    </row>
    <row r="3018" spans="9:10" x14ac:dyDescent="0.2">
      <c r="I3018" s="29"/>
      <c r="J3018" s="29"/>
    </row>
    <row r="3019" spans="9:10" x14ac:dyDescent="0.2">
      <c r="I3019" s="29"/>
      <c r="J3019" s="29"/>
    </row>
    <row r="3020" spans="9:10" x14ac:dyDescent="0.2">
      <c r="I3020" s="29"/>
      <c r="J3020" s="29"/>
    </row>
    <row r="3021" spans="9:10" x14ac:dyDescent="0.2">
      <c r="I3021" s="29"/>
      <c r="J3021" s="29"/>
    </row>
    <row r="3022" spans="9:10" x14ac:dyDescent="0.2">
      <c r="I3022" s="29"/>
      <c r="J3022" s="29"/>
    </row>
    <row r="3023" spans="9:10" x14ac:dyDescent="0.2">
      <c r="I3023" s="29"/>
      <c r="J3023" s="29"/>
    </row>
    <row r="3024" spans="9:10" x14ac:dyDescent="0.2">
      <c r="I3024" s="29"/>
      <c r="J3024" s="29"/>
    </row>
    <row r="3025" spans="9:10" x14ac:dyDescent="0.2">
      <c r="I3025" s="29"/>
      <c r="J3025" s="29"/>
    </row>
    <row r="3026" spans="9:10" x14ac:dyDescent="0.2">
      <c r="I3026" s="29"/>
      <c r="J3026" s="29"/>
    </row>
    <row r="3027" spans="9:10" x14ac:dyDescent="0.2">
      <c r="I3027" s="29"/>
      <c r="J3027" s="29"/>
    </row>
    <row r="3028" spans="9:10" x14ac:dyDescent="0.2">
      <c r="I3028" s="29"/>
      <c r="J3028" s="29"/>
    </row>
    <row r="3029" spans="9:10" x14ac:dyDescent="0.2">
      <c r="I3029" s="29"/>
      <c r="J3029" s="29"/>
    </row>
    <row r="3030" spans="9:10" x14ac:dyDescent="0.2">
      <c r="I3030" s="29"/>
      <c r="J3030" s="29"/>
    </row>
    <row r="3031" spans="9:10" x14ac:dyDescent="0.2">
      <c r="I3031" s="29"/>
      <c r="J3031" s="29"/>
    </row>
    <row r="3032" spans="9:10" x14ac:dyDescent="0.2">
      <c r="I3032" s="29"/>
      <c r="J3032" s="29"/>
    </row>
    <row r="3033" spans="9:10" x14ac:dyDescent="0.2">
      <c r="I3033" s="29"/>
      <c r="J3033" s="29"/>
    </row>
    <row r="3034" spans="9:10" x14ac:dyDescent="0.2">
      <c r="I3034" s="29"/>
      <c r="J3034" s="29"/>
    </row>
    <row r="3035" spans="9:10" x14ac:dyDescent="0.2">
      <c r="I3035" s="29"/>
      <c r="J3035" s="29"/>
    </row>
    <row r="3036" spans="9:10" x14ac:dyDescent="0.2">
      <c r="I3036" s="29"/>
      <c r="J3036" s="29"/>
    </row>
    <row r="3037" spans="9:10" x14ac:dyDescent="0.2">
      <c r="I3037" s="29"/>
      <c r="J3037" s="29"/>
    </row>
    <row r="3038" spans="9:10" x14ac:dyDescent="0.2">
      <c r="I3038" s="29"/>
      <c r="J3038" s="29"/>
    </row>
    <row r="3039" spans="9:10" x14ac:dyDescent="0.2">
      <c r="I3039" s="29"/>
      <c r="J3039" s="29"/>
    </row>
    <row r="3040" spans="9:10" x14ac:dyDescent="0.2">
      <c r="I3040" s="29"/>
      <c r="J3040" s="29"/>
    </row>
    <row r="3041" spans="9:10" x14ac:dyDescent="0.2">
      <c r="I3041" s="29"/>
      <c r="J3041" s="29"/>
    </row>
    <row r="3042" spans="9:10" x14ac:dyDescent="0.2">
      <c r="I3042" s="29"/>
      <c r="J3042" s="29"/>
    </row>
    <row r="3043" spans="9:10" x14ac:dyDescent="0.2">
      <c r="I3043" s="29"/>
      <c r="J3043" s="29"/>
    </row>
    <row r="3044" spans="9:10" x14ac:dyDescent="0.2">
      <c r="I3044" s="29"/>
      <c r="J3044" s="29"/>
    </row>
    <row r="3045" spans="9:10" x14ac:dyDescent="0.2">
      <c r="I3045" s="29"/>
      <c r="J3045" s="29"/>
    </row>
    <row r="3046" spans="9:10" x14ac:dyDescent="0.2">
      <c r="I3046" s="29"/>
      <c r="J3046" s="29"/>
    </row>
    <row r="3047" spans="9:10" x14ac:dyDescent="0.2">
      <c r="I3047" s="29"/>
      <c r="J3047" s="29"/>
    </row>
    <row r="3048" spans="9:10" x14ac:dyDescent="0.2">
      <c r="I3048" s="29"/>
      <c r="J3048" s="29"/>
    </row>
    <row r="3049" spans="9:10" x14ac:dyDescent="0.2">
      <c r="I3049" s="29"/>
      <c r="J3049" s="29"/>
    </row>
    <row r="3050" spans="9:10" x14ac:dyDescent="0.2">
      <c r="I3050" s="29"/>
      <c r="J3050" s="29"/>
    </row>
    <row r="3051" spans="9:10" x14ac:dyDescent="0.2">
      <c r="I3051" s="29"/>
      <c r="J3051" s="29"/>
    </row>
    <row r="3052" spans="9:10" x14ac:dyDescent="0.2">
      <c r="I3052" s="29"/>
      <c r="J3052" s="29"/>
    </row>
    <row r="3053" spans="9:10" x14ac:dyDescent="0.2">
      <c r="I3053" s="29"/>
      <c r="J3053" s="29"/>
    </row>
    <row r="3054" spans="9:10" x14ac:dyDescent="0.2">
      <c r="I3054" s="29"/>
      <c r="J3054" s="29"/>
    </row>
    <row r="3055" spans="9:10" x14ac:dyDescent="0.2">
      <c r="I3055" s="29"/>
      <c r="J3055" s="29"/>
    </row>
    <row r="3056" spans="9:10" x14ac:dyDescent="0.2">
      <c r="I3056" s="29"/>
      <c r="J3056" s="29"/>
    </row>
    <row r="3057" spans="9:10" x14ac:dyDescent="0.2">
      <c r="I3057" s="29"/>
      <c r="J3057" s="29"/>
    </row>
    <row r="3058" spans="9:10" x14ac:dyDescent="0.2">
      <c r="I3058" s="29"/>
      <c r="J3058" s="29"/>
    </row>
    <row r="3059" spans="9:10" x14ac:dyDescent="0.2">
      <c r="I3059" s="29"/>
      <c r="J3059" s="29"/>
    </row>
    <row r="3060" spans="9:10" x14ac:dyDescent="0.2">
      <c r="I3060" s="29"/>
      <c r="J3060" s="29"/>
    </row>
    <row r="3061" spans="9:10" x14ac:dyDescent="0.2">
      <c r="I3061" s="29"/>
      <c r="J3061" s="29"/>
    </row>
    <row r="3062" spans="9:10" x14ac:dyDescent="0.2">
      <c r="I3062" s="29"/>
      <c r="J3062" s="29"/>
    </row>
    <row r="3063" spans="9:10" x14ac:dyDescent="0.2">
      <c r="I3063" s="29"/>
      <c r="J3063" s="29"/>
    </row>
    <row r="3064" spans="9:10" x14ac:dyDescent="0.2">
      <c r="I3064" s="29"/>
      <c r="J3064" s="29"/>
    </row>
    <row r="3065" spans="9:10" x14ac:dyDescent="0.2">
      <c r="I3065" s="29"/>
      <c r="J3065" s="29"/>
    </row>
    <row r="3066" spans="9:10" x14ac:dyDescent="0.2">
      <c r="I3066" s="29"/>
      <c r="J3066" s="29"/>
    </row>
    <row r="3067" spans="9:10" x14ac:dyDescent="0.2">
      <c r="I3067" s="29"/>
      <c r="J3067" s="29"/>
    </row>
    <row r="3068" spans="9:10" x14ac:dyDescent="0.2">
      <c r="I3068" s="29"/>
      <c r="J3068" s="29"/>
    </row>
    <row r="3069" spans="9:10" x14ac:dyDescent="0.2">
      <c r="I3069" s="29"/>
      <c r="J3069" s="29"/>
    </row>
    <row r="3070" spans="9:10" x14ac:dyDescent="0.2">
      <c r="I3070" s="29"/>
      <c r="J3070" s="29"/>
    </row>
    <row r="3071" spans="9:10" x14ac:dyDescent="0.2">
      <c r="I3071" s="29"/>
      <c r="J3071" s="29"/>
    </row>
    <row r="3072" spans="9:10" x14ac:dyDescent="0.2">
      <c r="I3072" s="29"/>
      <c r="J3072" s="29"/>
    </row>
    <row r="3073" spans="9:10" x14ac:dyDescent="0.2">
      <c r="I3073" s="29"/>
      <c r="J3073" s="29"/>
    </row>
    <row r="3074" spans="9:10" x14ac:dyDescent="0.2">
      <c r="I3074" s="29"/>
      <c r="J3074" s="29"/>
    </row>
    <row r="3075" spans="9:10" x14ac:dyDescent="0.2">
      <c r="I3075" s="29"/>
      <c r="J3075" s="29"/>
    </row>
    <row r="3076" spans="9:10" x14ac:dyDescent="0.2">
      <c r="I3076" s="29"/>
      <c r="J3076" s="29"/>
    </row>
    <row r="3077" spans="9:10" x14ac:dyDescent="0.2">
      <c r="I3077" s="29"/>
      <c r="J3077" s="29"/>
    </row>
    <row r="3078" spans="9:10" x14ac:dyDescent="0.2">
      <c r="I3078" s="29"/>
      <c r="J3078" s="29"/>
    </row>
    <row r="3079" spans="9:10" x14ac:dyDescent="0.2">
      <c r="I3079" s="29"/>
      <c r="J3079" s="29"/>
    </row>
    <row r="3080" spans="9:10" x14ac:dyDescent="0.2">
      <c r="I3080" s="29"/>
      <c r="J3080" s="29"/>
    </row>
    <row r="3081" spans="9:10" x14ac:dyDescent="0.2">
      <c r="I3081" s="29"/>
      <c r="J3081" s="29"/>
    </row>
    <row r="3082" spans="9:10" x14ac:dyDescent="0.2">
      <c r="I3082" s="29"/>
      <c r="J3082" s="29"/>
    </row>
    <row r="3083" spans="9:10" x14ac:dyDescent="0.2">
      <c r="I3083" s="29"/>
      <c r="J3083" s="29"/>
    </row>
    <row r="3084" spans="9:10" x14ac:dyDescent="0.2">
      <c r="I3084" s="29"/>
      <c r="J3084" s="29"/>
    </row>
    <row r="3085" spans="9:10" x14ac:dyDescent="0.2">
      <c r="I3085" s="29"/>
      <c r="J3085" s="29"/>
    </row>
    <row r="3086" spans="9:10" x14ac:dyDescent="0.2">
      <c r="I3086" s="29"/>
      <c r="J3086" s="29"/>
    </row>
    <row r="3087" spans="9:10" x14ac:dyDescent="0.2">
      <c r="I3087" s="29"/>
      <c r="J3087" s="29"/>
    </row>
    <row r="3088" spans="9:10" x14ac:dyDescent="0.2">
      <c r="I3088" s="29"/>
      <c r="J3088" s="29"/>
    </row>
    <row r="3089" spans="9:10" x14ac:dyDescent="0.2">
      <c r="I3089" s="29"/>
      <c r="J3089" s="29"/>
    </row>
    <row r="3090" spans="9:10" x14ac:dyDescent="0.2">
      <c r="I3090" s="29"/>
      <c r="J3090" s="29"/>
    </row>
    <row r="3091" spans="9:10" x14ac:dyDescent="0.2">
      <c r="I3091" s="29"/>
      <c r="J3091" s="29"/>
    </row>
    <row r="3092" spans="9:10" x14ac:dyDescent="0.2">
      <c r="I3092" s="29"/>
      <c r="J3092" s="29"/>
    </row>
    <row r="3093" spans="9:10" x14ac:dyDescent="0.2">
      <c r="I3093" s="29"/>
      <c r="J3093" s="29"/>
    </row>
    <row r="3094" spans="9:10" x14ac:dyDescent="0.2">
      <c r="I3094" s="29"/>
      <c r="J3094" s="29"/>
    </row>
    <row r="3095" spans="9:10" x14ac:dyDescent="0.2">
      <c r="I3095" s="29"/>
      <c r="J3095" s="29"/>
    </row>
    <row r="3096" spans="9:10" x14ac:dyDescent="0.2">
      <c r="I3096" s="29"/>
      <c r="J3096" s="29"/>
    </row>
    <row r="3097" spans="9:10" x14ac:dyDescent="0.2">
      <c r="I3097" s="29"/>
      <c r="J3097" s="29"/>
    </row>
    <row r="3098" spans="9:10" x14ac:dyDescent="0.2">
      <c r="I3098" s="29"/>
      <c r="J3098" s="29"/>
    </row>
    <row r="3099" spans="9:10" x14ac:dyDescent="0.2">
      <c r="I3099" s="29"/>
      <c r="J3099" s="29"/>
    </row>
    <row r="3100" spans="9:10" x14ac:dyDescent="0.2">
      <c r="I3100" s="29"/>
      <c r="J3100" s="29"/>
    </row>
    <row r="3101" spans="9:10" x14ac:dyDescent="0.2">
      <c r="I3101" s="29"/>
      <c r="J3101" s="29"/>
    </row>
    <row r="3102" spans="9:10" x14ac:dyDescent="0.2">
      <c r="I3102" s="29"/>
      <c r="J3102" s="29"/>
    </row>
    <row r="3103" spans="9:10" x14ac:dyDescent="0.2">
      <c r="I3103" s="29"/>
      <c r="J3103" s="29"/>
    </row>
    <row r="3104" spans="9:10" x14ac:dyDescent="0.2">
      <c r="I3104" s="29"/>
      <c r="J3104" s="29"/>
    </row>
    <row r="3105" spans="9:10" x14ac:dyDescent="0.2">
      <c r="I3105" s="29"/>
      <c r="J3105" s="29"/>
    </row>
    <row r="3106" spans="9:10" x14ac:dyDescent="0.2">
      <c r="I3106" s="29"/>
      <c r="J3106" s="29"/>
    </row>
    <row r="3107" spans="9:10" x14ac:dyDescent="0.2">
      <c r="I3107" s="29"/>
      <c r="J3107" s="29"/>
    </row>
    <row r="3108" spans="9:10" x14ac:dyDescent="0.2">
      <c r="I3108" s="29"/>
      <c r="J3108" s="29"/>
    </row>
    <row r="3109" spans="9:10" x14ac:dyDescent="0.2">
      <c r="I3109" s="29"/>
      <c r="J3109" s="29"/>
    </row>
    <row r="3110" spans="9:10" x14ac:dyDescent="0.2">
      <c r="I3110" s="29"/>
      <c r="J3110" s="29"/>
    </row>
    <row r="3111" spans="9:10" x14ac:dyDescent="0.2">
      <c r="I3111" s="29"/>
      <c r="J3111" s="29"/>
    </row>
    <row r="3112" spans="9:10" x14ac:dyDescent="0.2">
      <c r="I3112" s="29"/>
      <c r="J3112" s="29"/>
    </row>
    <row r="3113" spans="9:10" x14ac:dyDescent="0.2">
      <c r="I3113" s="29"/>
      <c r="J3113" s="29"/>
    </row>
    <row r="3114" spans="9:10" x14ac:dyDescent="0.2">
      <c r="I3114" s="29"/>
      <c r="J3114" s="29"/>
    </row>
    <row r="3115" spans="9:10" x14ac:dyDescent="0.2">
      <c r="I3115" s="29"/>
      <c r="J3115" s="29"/>
    </row>
    <row r="3116" spans="9:10" x14ac:dyDescent="0.2">
      <c r="I3116" s="29"/>
      <c r="J3116" s="29"/>
    </row>
    <row r="3117" spans="9:10" x14ac:dyDescent="0.2">
      <c r="I3117" s="29"/>
      <c r="J3117" s="29"/>
    </row>
    <row r="3118" spans="9:10" x14ac:dyDescent="0.2">
      <c r="I3118" s="29"/>
      <c r="J3118" s="29"/>
    </row>
    <row r="3119" spans="9:10" x14ac:dyDescent="0.2">
      <c r="I3119" s="29"/>
      <c r="J3119" s="29"/>
    </row>
    <row r="3120" spans="9:10" x14ac:dyDescent="0.2">
      <c r="I3120" s="29"/>
      <c r="J3120" s="29"/>
    </row>
    <row r="3121" spans="9:10" x14ac:dyDescent="0.2">
      <c r="I3121" s="29"/>
      <c r="J3121" s="29"/>
    </row>
    <row r="3122" spans="9:10" x14ac:dyDescent="0.2">
      <c r="I3122" s="29"/>
      <c r="J3122" s="29"/>
    </row>
    <row r="3123" spans="9:10" x14ac:dyDescent="0.2">
      <c r="I3123" s="29"/>
      <c r="J3123" s="29"/>
    </row>
    <row r="3124" spans="9:10" x14ac:dyDescent="0.2">
      <c r="I3124" s="29"/>
      <c r="J3124" s="29"/>
    </row>
    <row r="3125" spans="9:10" x14ac:dyDescent="0.2">
      <c r="I3125" s="29"/>
      <c r="J3125" s="29"/>
    </row>
    <row r="3126" spans="9:10" x14ac:dyDescent="0.2">
      <c r="I3126" s="29"/>
      <c r="J3126" s="29"/>
    </row>
    <row r="3127" spans="9:10" x14ac:dyDescent="0.2">
      <c r="I3127" s="29"/>
      <c r="J3127" s="29"/>
    </row>
    <row r="3128" spans="9:10" x14ac:dyDescent="0.2">
      <c r="I3128" s="29"/>
      <c r="J3128" s="29"/>
    </row>
    <row r="3129" spans="9:10" x14ac:dyDescent="0.2">
      <c r="I3129" s="29"/>
      <c r="J3129" s="29"/>
    </row>
    <row r="3130" spans="9:10" x14ac:dyDescent="0.2">
      <c r="I3130" s="29"/>
      <c r="J3130" s="29"/>
    </row>
    <row r="3131" spans="9:10" x14ac:dyDescent="0.2">
      <c r="I3131" s="29"/>
      <c r="J3131" s="29"/>
    </row>
    <row r="3132" spans="9:10" x14ac:dyDescent="0.2">
      <c r="I3132" s="29"/>
      <c r="J3132" s="29"/>
    </row>
    <row r="3133" spans="9:10" x14ac:dyDescent="0.2">
      <c r="I3133" s="29"/>
      <c r="J3133" s="29"/>
    </row>
    <row r="3134" spans="9:10" x14ac:dyDescent="0.2">
      <c r="I3134" s="29"/>
      <c r="J3134" s="29"/>
    </row>
    <row r="3135" spans="9:10" x14ac:dyDescent="0.2">
      <c r="I3135" s="29"/>
      <c r="J3135" s="29"/>
    </row>
    <row r="3136" spans="9:10" x14ac:dyDescent="0.2">
      <c r="I3136" s="29"/>
      <c r="J3136" s="29"/>
    </row>
    <row r="3137" spans="9:10" x14ac:dyDescent="0.2">
      <c r="I3137" s="29"/>
      <c r="J3137" s="29"/>
    </row>
    <row r="3138" spans="9:10" x14ac:dyDescent="0.2">
      <c r="I3138" s="29"/>
      <c r="J3138" s="29"/>
    </row>
    <row r="3139" spans="9:10" x14ac:dyDescent="0.2">
      <c r="I3139" s="29"/>
      <c r="J3139" s="29"/>
    </row>
    <row r="3140" spans="9:10" x14ac:dyDescent="0.2">
      <c r="I3140" s="29"/>
      <c r="J3140" s="29"/>
    </row>
    <row r="3141" spans="9:10" x14ac:dyDescent="0.2">
      <c r="I3141" s="29"/>
      <c r="J3141" s="29"/>
    </row>
    <row r="3142" spans="9:10" x14ac:dyDescent="0.2">
      <c r="I3142" s="29"/>
      <c r="J3142" s="29"/>
    </row>
    <row r="3143" spans="9:10" x14ac:dyDescent="0.2">
      <c r="I3143" s="29"/>
      <c r="J3143" s="29"/>
    </row>
    <row r="3144" spans="9:10" x14ac:dyDescent="0.2">
      <c r="I3144" s="29"/>
      <c r="J3144" s="29"/>
    </row>
    <row r="3145" spans="9:10" x14ac:dyDescent="0.2">
      <c r="I3145" s="29"/>
      <c r="J3145" s="29"/>
    </row>
    <row r="3146" spans="9:10" x14ac:dyDescent="0.2">
      <c r="I3146" s="29"/>
      <c r="J3146" s="29"/>
    </row>
    <row r="3147" spans="9:10" x14ac:dyDescent="0.2">
      <c r="I3147" s="29"/>
      <c r="J3147" s="29"/>
    </row>
    <row r="3148" spans="9:10" x14ac:dyDescent="0.2">
      <c r="I3148" s="29"/>
      <c r="J3148" s="29"/>
    </row>
    <row r="3149" spans="9:10" x14ac:dyDescent="0.2">
      <c r="I3149" s="29"/>
      <c r="J3149" s="29"/>
    </row>
    <row r="3150" spans="9:10" x14ac:dyDescent="0.2">
      <c r="I3150" s="29"/>
      <c r="J3150" s="29"/>
    </row>
    <row r="3151" spans="9:10" x14ac:dyDescent="0.2">
      <c r="I3151" s="29"/>
      <c r="J3151" s="29"/>
    </row>
    <row r="3152" spans="9:10" x14ac:dyDescent="0.2">
      <c r="I3152" s="29"/>
      <c r="J3152" s="29"/>
    </row>
    <row r="3153" spans="9:10" x14ac:dyDescent="0.2">
      <c r="I3153" s="29"/>
      <c r="J3153" s="29"/>
    </row>
    <row r="3154" spans="9:10" x14ac:dyDescent="0.2">
      <c r="I3154" s="29"/>
      <c r="J3154" s="29"/>
    </row>
    <row r="3155" spans="9:10" x14ac:dyDescent="0.2">
      <c r="I3155" s="29"/>
      <c r="J3155" s="29"/>
    </row>
    <row r="3156" spans="9:10" x14ac:dyDescent="0.2">
      <c r="I3156" s="29"/>
      <c r="J3156" s="29"/>
    </row>
    <row r="3157" spans="9:10" x14ac:dyDescent="0.2">
      <c r="I3157" s="29"/>
      <c r="J3157" s="29"/>
    </row>
    <row r="3158" spans="9:10" x14ac:dyDescent="0.2">
      <c r="I3158" s="29"/>
      <c r="J3158" s="29"/>
    </row>
    <row r="3159" spans="9:10" x14ac:dyDescent="0.2">
      <c r="I3159" s="29"/>
      <c r="J3159" s="29"/>
    </row>
    <row r="3160" spans="9:10" x14ac:dyDescent="0.2">
      <c r="I3160" s="29"/>
      <c r="J3160" s="29"/>
    </row>
    <row r="3161" spans="9:10" x14ac:dyDescent="0.2">
      <c r="I3161" s="29"/>
      <c r="J3161" s="29"/>
    </row>
    <row r="3162" spans="9:10" x14ac:dyDescent="0.2">
      <c r="I3162" s="29"/>
      <c r="J3162" s="29"/>
    </row>
    <row r="3163" spans="9:10" x14ac:dyDescent="0.2">
      <c r="I3163" s="29"/>
      <c r="J3163" s="29"/>
    </row>
    <row r="3164" spans="9:10" x14ac:dyDescent="0.2">
      <c r="I3164" s="29"/>
      <c r="J3164" s="29"/>
    </row>
    <row r="3165" spans="9:10" x14ac:dyDescent="0.2">
      <c r="I3165" s="29"/>
      <c r="J3165" s="29"/>
    </row>
    <row r="3166" spans="9:10" x14ac:dyDescent="0.2">
      <c r="I3166" s="29"/>
      <c r="J3166" s="29"/>
    </row>
    <row r="3167" spans="9:10" x14ac:dyDescent="0.2">
      <c r="I3167" s="29"/>
      <c r="J3167" s="29"/>
    </row>
    <row r="3168" spans="9:10" x14ac:dyDescent="0.2">
      <c r="I3168" s="29"/>
      <c r="J3168" s="29"/>
    </row>
    <row r="3169" spans="9:10" x14ac:dyDescent="0.2">
      <c r="I3169" s="29"/>
      <c r="J3169" s="29"/>
    </row>
    <row r="3170" spans="9:10" x14ac:dyDescent="0.2">
      <c r="I3170" s="29"/>
      <c r="J3170" s="29"/>
    </row>
    <row r="3171" spans="9:10" x14ac:dyDescent="0.2">
      <c r="I3171" s="29"/>
      <c r="J3171" s="29"/>
    </row>
    <row r="3172" spans="9:10" x14ac:dyDescent="0.2">
      <c r="I3172" s="29"/>
      <c r="J3172" s="29"/>
    </row>
    <row r="3173" spans="9:10" x14ac:dyDescent="0.2">
      <c r="I3173" s="29"/>
      <c r="J3173" s="29"/>
    </row>
    <row r="3174" spans="9:10" x14ac:dyDescent="0.2">
      <c r="I3174" s="29"/>
      <c r="J3174" s="29"/>
    </row>
    <row r="3175" spans="9:10" x14ac:dyDescent="0.2">
      <c r="I3175" s="29"/>
      <c r="J3175" s="29"/>
    </row>
    <row r="3176" spans="9:10" x14ac:dyDescent="0.2">
      <c r="I3176" s="29"/>
      <c r="J3176" s="29"/>
    </row>
    <row r="3177" spans="9:10" x14ac:dyDescent="0.2">
      <c r="I3177" s="29"/>
      <c r="J3177" s="29"/>
    </row>
    <row r="3178" spans="9:10" x14ac:dyDescent="0.2">
      <c r="I3178" s="29"/>
      <c r="J3178" s="29"/>
    </row>
    <row r="3179" spans="9:10" x14ac:dyDescent="0.2">
      <c r="I3179" s="29"/>
      <c r="J3179" s="29"/>
    </row>
    <row r="3180" spans="9:10" x14ac:dyDescent="0.2">
      <c r="I3180" s="29"/>
      <c r="J3180" s="29"/>
    </row>
    <row r="3181" spans="9:10" x14ac:dyDescent="0.2">
      <c r="I3181" s="29"/>
      <c r="J3181" s="29"/>
    </row>
    <row r="3182" spans="9:10" x14ac:dyDescent="0.2">
      <c r="I3182" s="29"/>
      <c r="J3182" s="29"/>
    </row>
    <row r="3183" spans="9:10" x14ac:dyDescent="0.2">
      <c r="I3183" s="29"/>
      <c r="J3183" s="29"/>
    </row>
    <row r="3184" spans="9:10" x14ac:dyDescent="0.2">
      <c r="I3184" s="29"/>
      <c r="J3184" s="29"/>
    </row>
    <row r="3185" spans="9:10" x14ac:dyDescent="0.2">
      <c r="I3185" s="29"/>
      <c r="J3185" s="29"/>
    </row>
    <row r="3186" spans="9:10" x14ac:dyDescent="0.2">
      <c r="I3186" s="29"/>
      <c r="J3186" s="29"/>
    </row>
    <row r="3187" spans="9:10" x14ac:dyDescent="0.2">
      <c r="I3187" s="29"/>
      <c r="J3187" s="29"/>
    </row>
    <row r="3188" spans="9:10" x14ac:dyDescent="0.2">
      <c r="I3188" s="29"/>
      <c r="J3188" s="29"/>
    </row>
    <row r="3189" spans="9:10" x14ac:dyDescent="0.2">
      <c r="I3189" s="29"/>
      <c r="J3189" s="29"/>
    </row>
    <row r="3190" spans="9:10" x14ac:dyDescent="0.2">
      <c r="I3190" s="29"/>
      <c r="J3190" s="29"/>
    </row>
    <row r="3191" spans="9:10" x14ac:dyDescent="0.2">
      <c r="I3191" s="29"/>
      <c r="J3191" s="29"/>
    </row>
    <row r="3192" spans="9:10" x14ac:dyDescent="0.2">
      <c r="I3192" s="29"/>
      <c r="J3192" s="29"/>
    </row>
    <row r="3193" spans="9:10" x14ac:dyDescent="0.2">
      <c r="I3193" s="29"/>
      <c r="J3193" s="29"/>
    </row>
    <row r="3194" spans="9:10" x14ac:dyDescent="0.2">
      <c r="I3194" s="29"/>
      <c r="J3194" s="29"/>
    </row>
    <row r="3195" spans="9:10" x14ac:dyDescent="0.2">
      <c r="I3195" s="29"/>
      <c r="J3195" s="29"/>
    </row>
    <row r="3196" spans="9:10" x14ac:dyDescent="0.2">
      <c r="I3196" s="29"/>
      <c r="J3196" s="29"/>
    </row>
    <row r="3197" spans="9:10" x14ac:dyDescent="0.2">
      <c r="I3197" s="29"/>
      <c r="J3197" s="29"/>
    </row>
    <row r="3198" spans="9:10" x14ac:dyDescent="0.2">
      <c r="I3198" s="29"/>
      <c r="J3198" s="29"/>
    </row>
    <row r="3199" spans="9:10" x14ac:dyDescent="0.2">
      <c r="I3199" s="29"/>
      <c r="J3199" s="29"/>
    </row>
    <row r="3200" spans="9:10" x14ac:dyDescent="0.2">
      <c r="I3200" s="29"/>
      <c r="J3200" s="29"/>
    </row>
    <row r="3201" spans="9:10" x14ac:dyDescent="0.2">
      <c r="I3201" s="29"/>
      <c r="J3201" s="29"/>
    </row>
    <row r="3202" spans="9:10" x14ac:dyDescent="0.2">
      <c r="I3202" s="29"/>
      <c r="J3202" s="29"/>
    </row>
    <row r="3203" spans="9:10" x14ac:dyDescent="0.2">
      <c r="I3203" s="29"/>
      <c r="J3203" s="29"/>
    </row>
    <row r="3204" spans="9:10" x14ac:dyDescent="0.2">
      <c r="I3204" s="29"/>
      <c r="J3204" s="29"/>
    </row>
    <row r="3205" spans="9:10" x14ac:dyDescent="0.2">
      <c r="I3205" s="29"/>
      <c r="J3205" s="29"/>
    </row>
    <row r="3206" spans="9:10" x14ac:dyDescent="0.2">
      <c r="I3206" s="29"/>
      <c r="J3206" s="29"/>
    </row>
    <row r="3207" spans="9:10" x14ac:dyDescent="0.2">
      <c r="I3207" s="29"/>
      <c r="J3207" s="29"/>
    </row>
    <row r="3208" spans="9:10" x14ac:dyDescent="0.2">
      <c r="I3208" s="29"/>
      <c r="J3208" s="29"/>
    </row>
    <row r="3209" spans="9:10" x14ac:dyDescent="0.2">
      <c r="I3209" s="29"/>
      <c r="J3209" s="29"/>
    </row>
    <row r="3210" spans="9:10" x14ac:dyDescent="0.2">
      <c r="I3210" s="29"/>
      <c r="J3210" s="29"/>
    </row>
    <row r="3211" spans="9:10" x14ac:dyDescent="0.2">
      <c r="I3211" s="29"/>
      <c r="J3211" s="29"/>
    </row>
    <row r="3212" spans="9:10" x14ac:dyDescent="0.2">
      <c r="I3212" s="29"/>
      <c r="J3212" s="29"/>
    </row>
    <row r="3213" spans="9:10" x14ac:dyDescent="0.2">
      <c r="I3213" s="29"/>
      <c r="J3213" s="29"/>
    </row>
    <row r="3214" spans="9:10" x14ac:dyDescent="0.2">
      <c r="I3214" s="29"/>
      <c r="J3214" s="29"/>
    </row>
    <row r="3215" spans="9:10" x14ac:dyDescent="0.2">
      <c r="I3215" s="29"/>
      <c r="J3215" s="29"/>
    </row>
    <row r="3216" spans="9:10" x14ac:dyDescent="0.2">
      <c r="I3216" s="29"/>
      <c r="J3216" s="29"/>
    </row>
    <row r="3217" spans="9:10" x14ac:dyDescent="0.2">
      <c r="I3217" s="29"/>
      <c r="J3217" s="29"/>
    </row>
    <row r="3218" spans="9:10" x14ac:dyDescent="0.2">
      <c r="I3218" s="29"/>
      <c r="J3218" s="29"/>
    </row>
    <row r="3219" spans="9:10" x14ac:dyDescent="0.2">
      <c r="I3219" s="29"/>
      <c r="J3219" s="29"/>
    </row>
    <row r="3220" spans="9:10" x14ac:dyDescent="0.2">
      <c r="I3220" s="29"/>
      <c r="J3220" s="29"/>
    </row>
    <row r="3221" spans="9:10" x14ac:dyDescent="0.2">
      <c r="I3221" s="29"/>
      <c r="J3221" s="29"/>
    </row>
    <row r="3222" spans="9:10" x14ac:dyDescent="0.2">
      <c r="I3222" s="29"/>
      <c r="J3222" s="29"/>
    </row>
    <row r="3223" spans="9:10" x14ac:dyDescent="0.2">
      <c r="I3223" s="29"/>
      <c r="J3223" s="29"/>
    </row>
    <row r="3224" spans="9:10" x14ac:dyDescent="0.2">
      <c r="I3224" s="29"/>
      <c r="J3224" s="29"/>
    </row>
    <row r="3225" spans="9:10" x14ac:dyDescent="0.2">
      <c r="I3225" s="29"/>
      <c r="J3225" s="29"/>
    </row>
    <row r="3226" spans="9:10" x14ac:dyDescent="0.2">
      <c r="I3226" s="29"/>
      <c r="J3226" s="29"/>
    </row>
    <row r="3227" spans="9:10" x14ac:dyDescent="0.2">
      <c r="I3227" s="29"/>
      <c r="J3227" s="29"/>
    </row>
    <row r="3228" spans="9:10" x14ac:dyDescent="0.2">
      <c r="I3228" s="29"/>
      <c r="J3228" s="29"/>
    </row>
    <row r="3229" spans="9:10" x14ac:dyDescent="0.2">
      <c r="I3229" s="29"/>
      <c r="J3229" s="29"/>
    </row>
    <row r="3230" spans="9:10" x14ac:dyDescent="0.2">
      <c r="I3230" s="29"/>
      <c r="J3230" s="29"/>
    </row>
    <row r="3231" spans="9:10" x14ac:dyDescent="0.2">
      <c r="I3231" s="29"/>
      <c r="J3231" s="29"/>
    </row>
    <row r="3232" spans="9:10" x14ac:dyDescent="0.2">
      <c r="I3232" s="29"/>
      <c r="J3232" s="29"/>
    </row>
    <row r="3233" spans="9:10" x14ac:dyDescent="0.2">
      <c r="I3233" s="29"/>
      <c r="J3233" s="29"/>
    </row>
    <row r="3234" spans="9:10" x14ac:dyDescent="0.2">
      <c r="I3234" s="29"/>
      <c r="J3234" s="29"/>
    </row>
    <row r="3235" spans="9:10" x14ac:dyDescent="0.2">
      <c r="I3235" s="29"/>
      <c r="J3235" s="29"/>
    </row>
    <row r="3236" spans="9:10" x14ac:dyDescent="0.2">
      <c r="I3236" s="29"/>
      <c r="J3236" s="29"/>
    </row>
    <row r="3237" spans="9:10" x14ac:dyDescent="0.2">
      <c r="I3237" s="29"/>
      <c r="J3237" s="29"/>
    </row>
    <row r="3238" spans="9:10" x14ac:dyDescent="0.2">
      <c r="I3238" s="29"/>
      <c r="J3238" s="29"/>
    </row>
    <row r="3239" spans="9:10" x14ac:dyDescent="0.2">
      <c r="I3239" s="29"/>
      <c r="J3239" s="29"/>
    </row>
    <row r="3240" spans="9:10" x14ac:dyDescent="0.2">
      <c r="I3240" s="29"/>
      <c r="J3240" s="29"/>
    </row>
    <row r="3241" spans="9:10" x14ac:dyDescent="0.2">
      <c r="I3241" s="29"/>
      <c r="J3241" s="29"/>
    </row>
    <row r="3242" spans="9:10" x14ac:dyDescent="0.2">
      <c r="I3242" s="29"/>
      <c r="J3242" s="29"/>
    </row>
    <row r="3243" spans="9:10" x14ac:dyDescent="0.2">
      <c r="I3243" s="29"/>
      <c r="J3243" s="29"/>
    </row>
    <row r="3244" spans="9:10" x14ac:dyDescent="0.2">
      <c r="I3244" s="29"/>
      <c r="J3244" s="29"/>
    </row>
    <row r="3245" spans="9:10" x14ac:dyDescent="0.2">
      <c r="I3245" s="29"/>
      <c r="J3245" s="29"/>
    </row>
    <row r="3246" spans="9:10" x14ac:dyDescent="0.2">
      <c r="I3246" s="29"/>
      <c r="J3246" s="29"/>
    </row>
    <row r="3247" spans="9:10" x14ac:dyDescent="0.2">
      <c r="I3247" s="29"/>
      <c r="J3247" s="29"/>
    </row>
    <row r="3248" spans="9:10" x14ac:dyDescent="0.2">
      <c r="I3248" s="29"/>
      <c r="J3248" s="29"/>
    </row>
    <row r="3249" spans="9:10" x14ac:dyDescent="0.2">
      <c r="I3249" s="29"/>
      <c r="J3249" s="29"/>
    </row>
    <row r="3250" spans="9:10" x14ac:dyDescent="0.2">
      <c r="I3250" s="29"/>
      <c r="J3250" s="29"/>
    </row>
    <row r="3251" spans="9:10" x14ac:dyDescent="0.2">
      <c r="I3251" s="29"/>
      <c r="J3251" s="29"/>
    </row>
    <row r="3252" spans="9:10" x14ac:dyDescent="0.2">
      <c r="I3252" s="29"/>
      <c r="J3252" s="29"/>
    </row>
    <row r="3253" spans="9:10" x14ac:dyDescent="0.2">
      <c r="I3253" s="29"/>
      <c r="J3253" s="29"/>
    </row>
    <row r="3254" spans="9:10" x14ac:dyDescent="0.2">
      <c r="I3254" s="29"/>
      <c r="J3254" s="29"/>
    </row>
    <row r="3255" spans="9:10" x14ac:dyDescent="0.2">
      <c r="I3255" s="29"/>
      <c r="J3255" s="29"/>
    </row>
    <row r="3256" spans="9:10" x14ac:dyDescent="0.2">
      <c r="I3256" s="29"/>
      <c r="J3256" s="29"/>
    </row>
    <row r="3257" spans="9:10" x14ac:dyDescent="0.2">
      <c r="I3257" s="29"/>
      <c r="J3257" s="29"/>
    </row>
    <row r="3258" spans="9:10" x14ac:dyDescent="0.2">
      <c r="I3258" s="29"/>
      <c r="J3258" s="29"/>
    </row>
    <row r="3259" spans="9:10" x14ac:dyDescent="0.2">
      <c r="I3259" s="29"/>
      <c r="J3259" s="29"/>
    </row>
    <row r="3260" spans="9:10" x14ac:dyDescent="0.2">
      <c r="I3260" s="29"/>
      <c r="J3260" s="29"/>
    </row>
    <row r="3261" spans="9:10" x14ac:dyDescent="0.2">
      <c r="I3261" s="29"/>
      <c r="J3261" s="29"/>
    </row>
    <row r="3262" spans="9:10" x14ac:dyDescent="0.2">
      <c r="I3262" s="29"/>
      <c r="J3262" s="29"/>
    </row>
    <row r="3263" spans="9:10" x14ac:dyDescent="0.2">
      <c r="I3263" s="29"/>
      <c r="J3263" s="29"/>
    </row>
    <row r="3264" spans="9:10" x14ac:dyDescent="0.2">
      <c r="I3264" s="29"/>
      <c r="J3264" s="29"/>
    </row>
    <row r="3265" spans="9:10" x14ac:dyDescent="0.2">
      <c r="I3265" s="29"/>
      <c r="J3265" s="29"/>
    </row>
    <row r="3266" spans="9:10" x14ac:dyDescent="0.2">
      <c r="I3266" s="29"/>
      <c r="J3266" s="29"/>
    </row>
    <row r="3267" spans="9:10" x14ac:dyDescent="0.2">
      <c r="I3267" s="29"/>
      <c r="J3267" s="29"/>
    </row>
    <row r="3268" spans="9:10" x14ac:dyDescent="0.2">
      <c r="I3268" s="29"/>
      <c r="J3268" s="29"/>
    </row>
    <row r="3269" spans="9:10" x14ac:dyDescent="0.2">
      <c r="I3269" s="29"/>
      <c r="J3269" s="29"/>
    </row>
    <row r="3270" spans="9:10" x14ac:dyDescent="0.2">
      <c r="I3270" s="29"/>
      <c r="J3270" s="29"/>
    </row>
    <row r="3271" spans="9:10" x14ac:dyDescent="0.2">
      <c r="I3271" s="29"/>
      <c r="J3271" s="29"/>
    </row>
    <row r="3272" spans="9:10" x14ac:dyDescent="0.2">
      <c r="I3272" s="29"/>
      <c r="J3272" s="29"/>
    </row>
    <row r="3273" spans="9:10" x14ac:dyDescent="0.2">
      <c r="I3273" s="29"/>
      <c r="J3273" s="29"/>
    </row>
    <row r="3274" spans="9:10" x14ac:dyDescent="0.2">
      <c r="I3274" s="29"/>
      <c r="J3274" s="29"/>
    </row>
    <row r="3275" spans="9:10" x14ac:dyDescent="0.2">
      <c r="I3275" s="29"/>
      <c r="J3275" s="29"/>
    </row>
    <row r="3276" spans="9:10" x14ac:dyDescent="0.2">
      <c r="I3276" s="29"/>
      <c r="J3276" s="29"/>
    </row>
    <row r="3277" spans="9:10" x14ac:dyDescent="0.2">
      <c r="I3277" s="29"/>
      <c r="J3277" s="29"/>
    </row>
    <row r="3278" spans="9:10" x14ac:dyDescent="0.2">
      <c r="I3278" s="29"/>
      <c r="J3278" s="29"/>
    </row>
    <row r="3279" spans="9:10" x14ac:dyDescent="0.2">
      <c r="I3279" s="29"/>
      <c r="J3279" s="29"/>
    </row>
    <row r="3280" spans="9:10" x14ac:dyDescent="0.2">
      <c r="I3280" s="29"/>
      <c r="J3280" s="29"/>
    </row>
    <row r="3281" spans="9:10" x14ac:dyDescent="0.2">
      <c r="I3281" s="29"/>
      <c r="J3281" s="29"/>
    </row>
    <row r="3282" spans="9:10" x14ac:dyDescent="0.2">
      <c r="I3282" s="29"/>
      <c r="J3282" s="29"/>
    </row>
    <row r="3283" spans="9:10" x14ac:dyDescent="0.2">
      <c r="I3283" s="29"/>
      <c r="J3283" s="29"/>
    </row>
    <row r="3284" spans="9:10" x14ac:dyDescent="0.2">
      <c r="I3284" s="29"/>
      <c r="J3284" s="29"/>
    </row>
    <row r="3285" spans="9:10" x14ac:dyDescent="0.2">
      <c r="I3285" s="29"/>
      <c r="J3285" s="29"/>
    </row>
    <row r="3286" spans="9:10" x14ac:dyDescent="0.2">
      <c r="I3286" s="29"/>
      <c r="J3286" s="29"/>
    </row>
    <row r="3287" spans="9:10" x14ac:dyDescent="0.2">
      <c r="I3287" s="29"/>
      <c r="J3287" s="29"/>
    </row>
    <row r="3288" spans="9:10" x14ac:dyDescent="0.2">
      <c r="I3288" s="29"/>
      <c r="J3288" s="29"/>
    </row>
    <row r="3289" spans="9:10" x14ac:dyDescent="0.2">
      <c r="I3289" s="29"/>
      <c r="J3289" s="29"/>
    </row>
    <row r="3290" spans="9:10" x14ac:dyDescent="0.2">
      <c r="I3290" s="29"/>
      <c r="J3290" s="29"/>
    </row>
    <row r="3291" spans="9:10" x14ac:dyDescent="0.2">
      <c r="I3291" s="29"/>
      <c r="J3291" s="29"/>
    </row>
    <row r="3292" spans="9:10" x14ac:dyDescent="0.2">
      <c r="I3292" s="29"/>
      <c r="J3292" s="29"/>
    </row>
    <row r="3293" spans="9:10" x14ac:dyDescent="0.2">
      <c r="I3293" s="29"/>
      <c r="J3293" s="29"/>
    </row>
    <row r="3294" spans="9:10" x14ac:dyDescent="0.2">
      <c r="I3294" s="29"/>
      <c r="J3294" s="29"/>
    </row>
    <row r="3295" spans="9:10" x14ac:dyDescent="0.2">
      <c r="I3295" s="29"/>
      <c r="J3295" s="29"/>
    </row>
    <row r="3296" spans="9:10" x14ac:dyDescent="0.2">
      <c r="I3296" s="29"/>
      <c r="J3296" s="29"/>
    </row>
    <row r="3297" spans="9:10" x14ac:dyDescent="0.2">
      <c r="I3297" s="29"/>
      <c r="J3297" s="29"/>
    </row>
    <row r="3298" spans="9:10" x14ac:dyDescent="0.2">
      <c r="I3298" s="29"/>
      <c r="J3298" s="29"/>
    </row>
    <row r="3299" spans="9:10" x14ac:dyDescent="0.2">
      <c r="I3299" s="29"/>
      <c r="J3299" s="29"/>
    </row>
    <row r="3300" spans="9:10" x14ac:dyDescent="0.2">
      <c r="I3300" s="29"/>
      <c r="J3300" s="29"/>
    </row>
    <row r="3301" spans="9:10" x14ac:dyDescent="0.2">
      <c r="I3301" s="29"/>
      <c r="J3301" s="29"/>
    </row>
    <row r="3302" spans="9:10" x14ac:dyDescent="0.2">
      <c r="I3302" s="29"/>
      <c r="J3302" s="29"/>
    </row>
    <row r="3303" spans="9:10" x14ac:dyDescent="0.2">
      <c r="I3303" s="29"/>
      <c r="J3303" s="29"/>
    </row>
    <row r="3304" spans="9:10" x14ac:dyDescent="0.2">
      <c r="I3304" s="29"/>
      <c r="J3304" s="29"/>
    </row>
    <row r="3305" spans="9:10" x14ac:dyDescent="0.2">
      <c r="I3305" s="29"/>
      <c r="J3305" s="29"/>
    </row>
    <row r="3306" spans="9:10" x14ac:dyDescent="0.2">
      <c r="I3306" s="29"/>
      <c r="J3306" s="29"/>
    </row>
    <row r="3307" spans="9:10" x14ac:dyDescent="0.2">
      <c r="I3307" s="29"/>
      <c r="J3307" s="29"/>
    </row>
    <row r="3308" spans="9:10" x14ac:dyDescent="0.2">
      <c r="I3308" s="29"/>
      <c r="J3308" s="29"/>
    </row>
    <row r="3309" spans="9:10" x14ac:dyDescent="0.2">
      <c r="I3309" s="29"/>
      <c r="J3309" s="29"/>
    </row>
    <row r="3310" spans="9:10" x14ac:dyDescent="0.2">
      <c r="I3310" s="29"/>
      <c r="J3310" s="29"/>
    </row>
    <row r="3311" spans="9:10" x14ac:dyDescent="0.2">
      <c r="I3311" s="29"/>
      <c r="J3311" s="29"/>
    </row>
    <row r="3312" spans="9:10" x14ac:dyDescent="0.2">
      <c r="I3312" s="29"/>
      <c r="J3312" s="29"/>
    </row>
    <row r="3313" spans="9:10" x14ac:dyDescent="0.2">
      <c r="I3313" s="29"/>
      <c r="J3313" s="29"/>
    </row>
    <row r="3314" spans="9:10" x14ac:dyDescent="0.2">
      <c r="I3314" s="29"/>
      <c r="J3314" s="29"/>
    </row>
    <row r="3315" spans="9:10" x14ac:dyDescent="0.2">
      <c r="I3315" s="29"/>
      <c r="J3315" s="29"/>
    </row>
    <row r="3316" spans="9:10" x14ac:dyDescent="0.2">
      <c r="I3316" s="29"/>
      <c r="J3316" s="29"/>
    </row>
    <row r="3317" spans="9:10" x14ac:dyDescent="0.2">
      <c r="I3317" s="29"/>
      <c r="J3317" s="29"/>
    </row>
    <row r="3318" spans="9:10" x14ac:dyDescent="0.2">
      <c r="I3318" s="29"/>
      <c r="J3318" s="29"/>
    </row>
    <row r="3319" spans="9:10" x14ac:dyDescent="0.2">
      <c r="I3319" s="29"/>
      <c r="J3319" s="29"/>
    </row>
    <row r="3320" spans="9:10" x14ac:dyDescent="0.2">
      <c r="I3320" s="29"/>
      <c r="J3320" s="29"/>
    </row>
    <row r="3321" spans="9:10" x14ac:dyDescent="0.2">
      <c r="I3321" s="29"/>
      <c r="J3321" s="29"/>
    </row>
    <row r="3322" spans="9:10" x14ac:dyDescent="0.2">
      <c r="I3322" s="29"/>
      <c r="J3322" s="29"/>
    </row>
    <row r="3323" spans="9:10" x14ac:dyDescent="0.2">
      <c r="I3323" s="29"/>
      <c r="J3323" s="29"/>
    </row>
    <row r="3324" spans="9:10" x14ac:dyDescent="0.2">
      <c r="I3324" s="29"/>
      <c r="J3324" s="29"/>
    </row>
    <row r="3325" spans="9:10" x14ac:dyDescent="0.2">
      <c r="I3325" s="29"/>
      <c r="J3325" s="29"/>
    </row>
    <row r="3326" spans="9:10" x14ac:dyDescent="0.2">
      <c r="I3326" s="29"/>
      <c r="J3326" s="29"/>
    </row>
    <row r="3327" spans="9:10" x14ac:dyDescent="0.2">
      <c r="I3327" s="29"/>
      <c r="J3327" s="29"/>
    </row>
    <row r="3328" spans="9:10" x14ac:dyDescent="0.2">
      <c r="I3328" s="29"/>
      <c r="J3328" s="29"/>
    </row>
    <row r="3329" spans="9:10" x14ac:dyDescent="0.2">
      <c r="I3329" s="29"/>
      <c r="J3329" s="29"/>
    </row>
    <row r="3330" spans="9:10" x14ac:dyDescent="0.2">
      <c r="I3330" s="29"/>
      <c r="J3330" s="29"/>
    </row>
    <row r="3331" spans="9:10" x14ac:dyDescent="0.2">
      <c r="I3331" s="29"/>
      <c r="J3331" s="29"/>
    </row>
    <row r="3332" spans="9:10" x14ac:dyDescent="0.2">
      <c r="I3332" s="29"/>
      <c r="J3332" s="29"/>
    </row>
    <row r="3333" spans="9:10" x14ac:dyDescent="0.2">
      <c r="I3333" s="29"/>
      <c r="J3333" s="29"/>
    </row>
    <row r="3334" spans="9:10" x14ac:dyDescent="0.2">
      <c r="I3334" s="29"/>
      <c r="J3334" s="29"/>
    </row>
    <row r="3335" spans="9:10" x14ac:dyDescent="0.2">
      <c r="I3335" s="29"/>
      <c r="J3335" s="29"/>
    </row>
    <row r="3336" spans="9:10" x14ac:dyDescent="0.2">
      <c r="I3336" s="29"/>
      <c r="J3336" s="29"/>
    </row>
    <row r="3337" spans="9:10" x14ac:dyDescent="0.2">
      <c r="I3337" s="29"/>
      <c r="J3337" s="29"/>
    </row>
    <row r="3338" spans="9:10" x14ac:dyDescent="0.2">
      <c r="I3338" s="29"/>
      <c r="J3338" s="29"/>
    </row>
    <row r="3339" spans="9:10" x14ac:dyDescent="0.2">
      <c r="I3339" s="29"/>
      <c r="J3339" s="29"/>
    </row>
    <row r="3340" spans="9:10" x14ac:dyDescent="0.2">
      <c r="I3340" s="29"/>
      <c r="J3340" s="29"/>
    </row>
    <row r="3341" spans="9:10" x14ac:dyDescent="0.2">
      <c r="I3341" s="29"/>
      <c r="J3341" s="29"/>
    </row>
    <row r="3342" spans="9:10" x14ac:dyDescent="0.2">
      <c r="I3342" s="29"/>
      <c r="J3342" s="29"/>
    </row>
    <row r="3343" spans="9:10" x14ac:dyDescent="0.2">
      <c r="I3343" s="29"/>
      <c r="J3343" s="29"/>
    </row>
    <row r="3344" spans="9:10" x14ac:dyDescent="0.2">
      <c r="I3344" s="29"/>
      <c r="J3344" s="29"/>
    </row>
    <row r="3345" spans="9:10" x14ac:dyDescent="0.2">
      <c r="I3345" s="29"/>
      <c r="J3345" s="29"/>
    </row>
    <row r="3346" spans="9:10" x14ac:dyDescent="0.2">
      <c r="I3346" s="29"/>
      <c r="J3346" s="29"/>
    </row>
    <row r="3347" spans="9:10" x14ac:dyDescent="0.2">
      <c r="I3347" s="29"/>
      <c r="J3347" s="29"/>
    </row>
    <row r="3348" spans="9:10" x14ac:dyDescent="0.2">
      <c r="I3348" s="29"/>
      <c r="J3348" s="29"/>
    </row>
    <row r="3349" spans="9:10" x14ac:dyDescent="0.2">
      <c r="I3349" s="29"/>
      <c r="J3349" s="29"/>
    </row>
    <row r="3350" spans="9:10" x14ac:dyDescent="0.2">
      <c r="I3350" s="29"/>
      <c r="J3350" s="29"/>
    </row>
    <row r="3351" spans="9:10" x14ac:dyDescent="0.2">
      <c r="I3351" s="29"/>
      <c r="J3351" s="29"/>
    </row>
    <row r="3352" spans="9:10" x14ac:dyDescent="0.2">
      <c r="I3352" s="29"/>
      <c r="J3352" s="29"/>
    </row>
    <row r="3353" spans="9:10" x14ac:dyDescent="0.2">
      <c r="I3353" s="29"/>
      <c r="J3353" s="29"/>
    </row>
    <row r="3354" spans="9:10" x14ac:dyDescent="0.2">
      <c r="I3354" s="29"/>
      <c r="J3354" s="29"/>
    </row>
    <row r="3355" spans="9:10" x14ac:dyDescent="0.2">
      <c r="I3355" s="29"/>
      <c r="J3355" s="29"/>
    </row>
    <row r="3356" spans="9:10" x14ac:dyDescent="0.2">
      <c r="I3356" s="29"/>
      <c r="J3356" s="29"/>
    </row>
    <row r="3357" spans="9:10" x14ac:dyDescent="0.2">
      <c r="I3357" s="29"/>
      <c r="J3357" s="29"/>
    </row>
    <row r="3358" spans="9:10" x14ac:dyDescent="0.2">
      <c r="I3358" s="29"/>
      <c r="J3358" s="29"/>
    </row>
    <row r="3359" spans="9:10" x14ac:dyDescent="0.2">
      <c r="I3359" s="29"/>
      <c r="J3359" s="29"/>
    </row>
    <row r="3360" spans="9:10" x14ac:dyDescent="0.2">
      <c r="I3360" s="29"/>
      <c r="J3360" s="29"/>
    </row>
    <row r="3361" spans="9:10" x14ac:dyDescent="0.2">
      <c r="I3361" s="29"/>
      <c r="J3361" s="29"/>
    </row>
    <row r="3362" spans="9:10" x14ac:dyDescent="0.2">
      <c r="I3362" s="29"/>
      <c r="J3362" s="29"/>
    </row>
    <row r="3363" spans="9:10" x14ac:dyDescent="0.2">
      <c r="I3363" s="29"/>
      <c r="J3363" s="29"/>
    </row>
    <row r="3364" spans="9:10" x14ac:dyDescent="0.2">
      <c r="I3364" s="29"/>
      <c r="J3364" s="29"/>
    </row>
    <row r="3365" spans="9:10" x14ac:dyDescent="0.2">
      <c r="I3365" s="29"/>
      <c r="J3365" s="29"/>
    </row>
    <row r="3366" spans="9:10" x14ac:dyDescent="0.2">
      <c r="I3366" s="29"/>
      <c r="J3366" s="29"/>
    </row>
    <row r="3367" spans="9:10" x14ac:dyDescent="0.2">
      <c r="I3367" s="29"/>
      <c r="J3367" s="29"/>
    </row>
    <row r="3368" spans="9:10" x14ac:dyDescent="0.2">
      <c r="I3368" s="29"/>
      <c r="J3368" s="29"/>
    </row>
    <row r="3369" spans="9:10" x14ac:dyDescent="0.2">
      <c r="I3369" s="29"/>
      <c r="J3369" s="29"/>
    </row>
    <row r="3370" spans="9:10" x14ac:dyDescent="0.2">
      <c r="I3370" s="29"/>
      <c r="J3370" s="29"/>
    </row>
    <row r="3371" spans="9:10" x14ac:dyDescent="0.2">
      <c r="I3371" s="29"/>
      <c r="J3371" s="29"/>
    </row>
    <row r="3372" spans="9:10" x14ac:dyDescent="0.2">
      <c r="I3372" s="29"/>
      <c r="J3372" s="29"/>
    </row>
    <row r="3373" spans="9:10" x14ac:dyDescent="0.2">
      <c r="I3373" s="29"/>
      <c r="J3373" s="29"/>
    </row>
    <row r="3374" spans="9:10" x14ac:dyDescent="0.2">
      <c r="I3374" s="29"/>
      <c r="J3374" s="29"/>
    </row>
    <row r="3375" spans="9:10" x14ac:dyDescent="0.2">
      <c r="I3375" s="29"/>
      <c r="J3375" s="29"/>
    </row>
    <row r="3376" spans="9:10" x14ac:dyDescent="0.2">
      <c r="I3376" s="29"/>
      <c r="J3376" s="29"/>
    </row>
    <row r="3377" spans="9:10" x14ac:dyDescent="0.2">
      <c r="I3377" s="29"/>
      <c r="J3377" s="29"/>
    </row>
    <row r="3378" spans="9:10" x14ac:dyDescent="0.2">
      <c r="I3378" s="29"/>
      <c r="J3378" s="29"/>
    </row>
    <row r="3379" spans="9:10" x14ac:dyDescent="0.2">
      <c r="I3379" s="29"/>
      <c r="J3379" s="29"/>
    </row>
    <row r="3380" spans="9:10" x14ac:dyDescent="0.2">
      <c r="I3380" s="29"/>
      <c r="J3380" s="29"/>
    </row>
    <row r="3381" spans="9:10" x14ac:dyDescent="0.2">
      <c r="I3381" s="29"/>
      <c r="J3381" s="29"/>
    </row>
    <row r="3382" spans="9:10" x14ac:dyDescent="0.2">
      <c r="I3382" s="29"/>
      <c r="J3382" s="29"/>
    </row>
    <row r="3383" spans="9:10" x14ac:dyDescent="0.2">
      <c r="I3383" s="29"/>
      <c r="J3383" s="29"/>
    </row>
    <row r="3384" spans="9:10" x14ac:dyDescent="0.2">
      <c r="I3384" s="29"/>
      <c r="J3384" s="29"/>
    </row>
    <row r="3385" spans="9:10" x14ac:dyDescent="0.2">
      <c r="I3385" s="29"/>
      <c r="J3385" s="29"/>
    </row>
    <row r="3386" spans="9:10" x14ac:dyDescent="0.2">
      <c r="I3386" s="29"/>
      <c r="J3386" s="29"/>
    </row>
    <row r="3387" spans="9:10" x14ac:dyDescent="0.2">
      <c r="I3387" s="29"/>
      <c r="J3387" s="29"/>
    </row>
    <row r="3388" spans="9:10" x14ac:dyDescent="0.2">
      <c r="I3388" s="29"/>
      <c r="J3388" s="29"/>
    </row>
    <row r="3389" spans="9:10" x14ac:dyDescent="0.2">
      <c r="I3389" s="29"/>
      <c r="J3389" s="29"/>
    </row>
    <row r="3390" spans="9:10" x14ac:dyDescent="0.2">
      <c r="I3390" s="29"/>
      <c r="J3390" s="29"/>
    </row>
    <row r="3391" spans="9:10" x14ac:dyDescent="0.2">
      <c r="I3391" s="29"/>
      <c r="J3391" s="29"/>
    </row>
    <row r="3392" spans="9:10" x14ac:dyDescent="0.2">
      <c r="I3392" s="29"/>
      <c r="J3392" s="29"/>
    </row>
    <row r="3393" spans="9:10" x14ac:dyDescent="0.2">
      <c r="I3393" s="29"/>
      <c r="J3393" s="29"/>
    </row>
    <row r="3394" spans="9:10" x14ac:dyDescent="0.2">
      <c r="I3394" s="29"/>
      <c r="J3394" s="29"/>
    </row>
    <row r="3395" spans="9:10" x14ac:dyDescent="0.2">
      <c r="I3395" s="29"/>
      <c r="J3395" s="29"/>
    </row>
    <row r="3396" spans="9:10" x14ac:dyDescent="0.2">
      <c r="I3396" s="29"/>
      <c r="J3396" s="29"/>
    </row>
    <row r="3397" spans="9:10" x14ac:dyDescent="0.2">
      <c r="I3397" s="29"/>
      <c r="J3397" s="29"/>
    </row>
    <row r="3398" spans="9:10" x14ac:dyDescent="0.2">
      <c r="I3398" s="29"/>
      <c r="J3398" s="29"/>
    </row>
    <row r="3399" spans="9:10" x14ac:dyDescent="0.2">
      <c r="I3399" s="29"/>
      <c r="J3399" s="29"/>
    </row>
    <row r="3400" spans="9:10" x14ac:dyDescent="0.2">
      <c r="I3400" s="29"/>
      <c r="J3400" s="29"/>
    </row>
    <row r="3401" spans="9:10" x14ac:dyDescent="0.2">
      <c r="I3401" s="29"/>
      <c r="J3401" s="29"/>
    </row>
    <row r="3402" spans="9:10" x14ac:dyDescent="0.2">
      <c r="I3402" s="29"/>
      <c r="J3402" s="29"/>
    </row>
    <row r="3403" spans="9:10" x14ac:dyDescent="0.2">
      <c r="I3403" s="29"/>
      <c r="J3403" s="29"/>
    </row>
    <row r="3404" spans="9:10" x14ac:dyDescent="0.2">
      <c r="I3404" s="29"/>
      <c r="J3404" s="29"/>
    </row>
    <row r="3405" spans="9:10" x14ac:dyDescent="0.2">
      <c r="I3405" s="29"/>
      <c r="J3405" s="29"/>
    </row>
    <row r="3406" spans="9:10" x14ac:dyDescent="0.2">
      <c r="I3406" s="29"/>
      <c r="J3406" s="29"/>
    </row>
    <row r="3407" spans="9:10" x14ac:dyDescent="0.2">
      <c r="I3407" s="29"/>
      <c r="J3407" s="29"/>
    </row>
    <row r="3408" spans="9:10" x14ac:dyDescent="0.2">
      <c r="I3408" s="29"/>
      <c r="J3408" s="29"/>
    </row>
    <row r="3409" spans="9:10" x14ac:dyDescent="0.2">
      <c r="I3409" s="29"/>
      <c r="J3409" s="29"/>
    </row>
    <row r="3410" spans="9:10" x14ac:dyDescent="0.2">
      <c r="I3410" s="29"/>
      <c r="J3410" s="29"/>
    </row>
    <row r="3411" spans="9:10" x14ac:dyDescent="0.2">
      <c r="I3411" s="29"/>
      <c r="J3411" s="29"/>
    </row>
    <row r="3412" spans="9:10" x14ac:dyDescent="0.2">
      <c r="I3412" s="29"/>
      <c r="J3412" s="29"/>
    </row>
    <row r="3413" spans="9:10" x14ac:dyDescent="0.2">
      <c r="I3413" s="29"/>
      <c r="J3413" s="29"/>
    </row>
    <row r="3414" spans="9:10" x14ac:dyDescent="0.2">
      <c r="I3414" s="29"/>
      <c r="J3414" s="29"/>
    </row>
    <row r="3415" spans="9:10" x14ac:dyDescent="0.2">
      <c r="I3415" s="29"/>
      <c r="J3415" s="29"/>
    </row>
    <row r="3416" spans="9:10" x14ac:dyDescent="0.2">
      <c r="I3416" s="29"/>
      <c r="J3416" s="29"/>
    </row>
    <row r="3417" spans="9:10" x14ac:dyDescent="0.2">
      <c r="I3417" s="29"/>
      <c r="J3417" s="29"/>
    </row>
    <row r="3418" spans="9:10" x14ac:dyDescent="0.2">
      <c r="I3418" s="29"/>
      <c r="J3418" s="29"/>
    </row>
    <row r="3419" spans="9:10" x14ac:dyDescent="0.2">
      <c r="I3419" s="29"/>
      <c r="J3419" s="29"/>
    </row>
    <row r="3420" spans="9:10" x14ac:dyDescent="0.2">
      <c r="I3420" s="29"/>
      <c r="J3420" s="29"/>
    </row>
    <row r="3421" spans="9:10" x14ac:dyDescent="0.2">
      <c r="I3421" s="29"/>
      <c r="J3421" s="29"/>
    </row>
    <row r="3422" spans="9:10" x14ac:dyDescent="0.2">
      <c r="I3422" s="29"/>
      <c r="J3422" s="29"/>
    </row>
    <row r="3423" spans="9:10" x14ac:dyDescent="0.2">
      <c r="I3423" s="29"/>
      <c r="J3423" s="29"/>
    </row>
    <row r="3424" spans="9:10" x14ac:dyDescent="0.2">
      <c r="I3424" s="29"/>
      <c r="J3424" s="29"/>
    </row>
    <row r="3425" spans="9:10" x14ac:dyDescent="0.2">
      <c r="I3425" s="29"/>
      <c r="J3425" s="29"/>
    </row>
    <row r="3426" spans="9:10" x14ac:dyDescent="0.2">
      <c r="I3426" s="29"/>
      <c r="J3426" s="29"/>
    </row>
    <row r="3427" spans="9:10" x14ac:dyDescent="0.2">
      <c r="I3427" s="29"/>
      <c r="J3427" s="29"/>
    </row>
    <row r="3428" spans="9:10" x14ac:dyDescent="0.2">
      <c r="I3428" s="29"/>
      <c r="J3428" s="29"/>
    </row>
    <row r="3429" spans="9:10" x14ac:dyDescent="0.2">
      <c r="I3429" s="29"/>
      <c r="J3429" s="29"/>
    </row>
    <row r="3430" spans="9:10" x14ac:dyDescent="0.2">
      <c r="I3430" s="29"/>
      <c r="J3430" s="29"/>
    </row>
    <row r="3431" spans="9:10" x14ac:dyDescent="0.2">
      <c r="I3431" s="29"/>
      <c r="J3431" s="29"/>
    </row>
    <row r="3432" spans="9:10" x14ac:dyDescent="0.2">
      <c r="I3432" s="29"/>
      <c r="J3432" s="29"/>
    </row>
    <row r="3433" spans="9:10" x14ac:dyDescent="0.2">
      <c r="I3433" s="29"/>
      <c r="J3433" s="29"/>
    </row>
    <row r="3434" spans="9:10" x14ac:dyDescent="0.2">
      <c r="I3434" s="29"/>
      <c r="J3434" s="29"/>
    </row>
    <row r="3435" spans="9:10" x14ac:dyDescent="0.2">
      <c r="I3435" s="29"/>
      <c r="J3435" s="29"/>
    </row>
    <row r="3436" spans="9:10" x14ac:dyDescent="0.2">
      <c r="I3436" s="29"/>
      <c r="J3436" s="29"/>
    </row>
    <row r="3437" spans="9:10" x14ac:dyDescent="0.2">
      <c r="I3437" s="29"/>
      <c r="J3437" s="29"/>
    </row>
    <row r="3438" spans="9:10" x14ac:dyDescent="0.2">
      <c r="I3438" s="29"/>
      <c r="J3438" s="29"/>
    </row>
    <row r="3439" spans="9:10" x14ac:dyDescent="0.2">
      <c r="I3439" s="29"/>
      <c r="J3439" s="29"/>
    </row>
    <row r="3440" spans="9:10" x14ac:dyDescent="0.2">
      <c r="I3440" s="29"/>
      <c r="J3440" s="29"/>
    </row>
    <row r="3441" spans="9:10" x14ac:dyDescent="0.2">
      <c r="I3441" s="29"/>
      <c r="J3441" s="29"/>
    </row>
    <row r="3442" spans="9:10" x14ac:dyDescent="0.2">
      <c r="I3442" s="29"/>
      <c r="J3442" s="29"/>
    </row>
    <row r="3443" spans="9:10" x14ac:dyDescent="0.2">
      <c r="I3443" s="29"/>
      <c r="J3443" s="29"/>
    </row>
    <row r="3444" spans="9:10" x14ac:dyDescent="0.2">
      <c r="I3444" s="29"/>
      <c r="J3444" s="29"/>
    </row>
    <row r="3445" spans="9:10" x14ac:dyDescent="0.2">
      <c r="I3445" s="29"/>
      <c r="J3445" s="29"/>
    </row>
    <row r="3446" spans="9:10" x14ac:dyDescent="0.2">
      <c r="I3446" s="29"/>
      <c r="J3446" s="29"/>
    </row>
    <row r="3447" spans="9:10" x14ac:dyDescent="0.2">
      <c r="I3447" s="29"/>
      <c r="J3447" s="29"/>
    </row>
    <row r="3448" spans="9:10" x14ac:dyDescent="0.2">
      <c r="I3448" s="29"/>
      <c r="J3448" s="29"/>
    </row>
    <row r="3449" spans="9:10" x14ac:dyDescent="0.2">
      <c r="I3449" s="29"/>
      <c r="J3449" s="29"/>
    </row>
    <row r="3450" spans="9:10" x14ac:dyDescent="0.2">
      <c r="I3450" s="29"/>
      <c r="J3450" s="29"/>
    </row>
    <row r="3451" spans="9:10" x14ac:dyDescent="0.2">
      <c r="I3451" s="29"/>
      <c r="J3451" s="29"/>
    </row>
    <row r="3452" spans="9:10" x14ac:dyDescent="0.2">
      <c r="I3452" s="29"/>
      <c r="J3452" s="29"/>
    </row>
    <row r="3453" spans="9:10" x14ac:dyDescent="0.2">
      <c r="I3453" s="29"/>
      <c r="J3453" s="29"/>
    </row>
    <row r="3454" spans="9:10" x14ac:dyDescent="0.2">
      <c r="I3454" s="29"/>
      <c r="J3454" s="29"/>
    </row>
    <row r="3455" spans="9:10" x14ac:dyDescent="0.2">
      <c r="I3455" s="29"/>
      <c r="J3455" s="29"/>
    </row>
    <row r="3456" spans="9:10" x14ac:dyDescent="0.2">
      <c r="I3456" s="29"/>
      <c r="J3456" s="29"/>
    </row>
    <row r="3457" spans="9:10" x14ac:dyDescent="0.2">
      <c r="I3457" s="29"/>
      <c r="J3457" s="29"/>
    </row>
    <row r="3458" spans="9:10" x14ac:dyDescent="0.2">
      <c r="I3458" s="29"/>
      <c r="J3458" s="29"/>
    </row>
    <row r="3459" spans="9:10" x14ac:dyDescent="0.2">
      <c r="I3459" s="29"/>
      <c r="J3459" s="29"/>
    </row>
    <row r="3460" spans="9:10" x14ac:dyDescent="0.2">
      <c r="I3460" s="29"/>
      <c r="J3460" s="29"/>
    </row>
    <row r="3461" spans="9:10" x14ac:dyDescent="0.2">
      <c r="I3461" s="29"/>
      <c r="J3461" s="29"/>
    </row>
    <row r="3462" spans="9:10" x14ac:dyDescent="0.2">
      <c r="I3462" s="29"/>
      <c r="J3462" s="29"/>
    </row>
    <row r="3463" spans="9:10" x14ac:dyDescent="0.2">
      <c r="I3463" s="29"/>
      <c r="J3463" s="29"/>
    </row>
    <row r="3464" spans="9:10" x14ac:dyDescent="0.2">
      <c r="I3464" s="29"/>
      <c r="J3464" s="29"/>
    </row>
    <row r="3465" spans="9:10" x14ac:dyDescent="0.2">
      <c r="I3465" s="29"/>
      <c r="J3465" s="29"/>
    </row>
    <row r="3466" spans="9:10" x14ac:dyDescent="0.2">
      <c r="I3466" s="29"/>
      <c r="J3466" s="29"/>
    </row>
    <row r="3467" spans="9:10" x14ac:dyDescent="0.2">
      <c r="I3467" s="29"/>
      <c r="J3467" s="29"/>
    </row>
    <row r="3468" spans="9:10" x14ac:dyDescent="0.2">
      <c r="I3468" s="29"/>
      <c r="J3468" s="29"/>
    </row>
    <row r="3469" spans="9:10" x14ac:dyDescent="0.2">
      <c r="I3469" s="29"/>
      <c r="J3469" s="29"/>
    </row>
    <row r="3470" spans="9:10" x14ac:dyDescent="0.2">
      <c r="I3470" s="29"/>
      <c r="J3470" s="29"/>
    </row>
    <row r="3471" spans="9:10" x14ac:dyDescent="0.2">
      <c r="I3471" s="29"/>
      <c r="J3471" s="29"/>
    </row>
    <row r="3472" spans="9:10" x14ac:dyDescent="0.2">
      <c r="I3472" s="29"/>
      <c r="J3472" s="29"/>
    </row>
    <row r="3473" spans="9:10" x14ac:dyDescent="0.2">
      <c r="I3473" s="29"/>
      <c r="J3473" s="29"/>
    </row>
    <row r="3474" spans="9:10" x14ac:dyDescent="0.2">
      <c r="I3474" s="29"/>
      <c r="J3474" s="29"/>
    </row>
    <row r="3475" spans="9:10" x14ac:dyDescent="0.2">
      <c r="I3475" s="29"/>
      <c r="J3475" s="29"/>
    </row>
    <row r="3476" spans="9:10" x14ac:dyDescent="0.2">
      <c r="I3476" s="29"/>
      <c r="J3476" s="29"/>
    </row>
    <row r="3477" spans="9:10" x14ac:dyDescent="0.2">
      <c r="I3477" s="29"/>
      <c r="J3477" s="29"/>
    </row>
    <row r="3478" spans="9:10" x14ac:dyDescent="0.2">
      <c r="I3478" s="29"/>
      <c r="J3478" s="29"/>
    </row>
    <row r="3479" spans="9:10" x14ac:dyDescent="0.2">
      <c r="I3479" s="29"/>
      <c r="J3479" s="29"/>
    </row>
    <row r="3480" spans="9:10" x14ac:dyDescent="0.2">
      <c r="I3480" s="29"/>
      <c r="J3480" s="29"/>
    </row>
    <row r="3481" spans="9:10" x14ac:dyDescent="0.2">
      <c r="I3481" s="29"/>
      <c r="J3481" s="29"/>
    </row>
    <row r="3482" spans="9:10" x14ac:dyDescent="0.2">
      <c r="I3482" s="29"/>
      <c r="J3482" s="29"/>
    </row>
    <row r="3483" spans="9:10" x14ac:dyDescent="0.2">
      <c r="I3483" s="29"/>
      <c r="J3483" s="29"/>
    </row>
    <row r="3484" spans="9:10" x14ac:dyDescent="0.2">
      <c r="I3484" s="29"/>
      <c r="J3484" s="29"/>
    </row>
    <row r="3485" spans="9:10" x14ac:dyDescent="0.2">
      <c r="I3485" s="29"/>
      <c r="J3485" s="29"/>
    </row>
    <row r="3486" spans="9:10" x14ac:dyDescent="0.2">
      <c r="I3486" s="29"/>
      <c r="J3486" s="29"/>
    </row>
    <row r="3487" spans="9:10" x14ac:dyDescent="0.2">
      <c r="I3487" s="29"/>
      <c r="J3487" s="29"/>
    </row>
    <row r="3488" spans="9:10" x14ac:dyDescent="0.2">
      <c r="I3488" s="29"/>
      <c r="J3488" s="29"/>
    </row>
    <row r="3489" spans="9:10" x14ac:dyDescent="0.2">
      <c r="I3489" s="29"/>
      <c r="J3489" s="29"/>
    </row>
    <row r="3490" spans="9:10" x14ac:dyDescent="0.2">
      <c r="I3490" s="29"/>
      <c r="J3490" s="29"/>
    </row>
    <row r="3491" spans="9:10" x14ac:dyDescent="0.2">
      <c r="I3491" s="29"/>
      <c r="J3491" s="29"/>
    </row>
    <row r="3492" spans="9:10" x14ac:dyDescent="0.2">
      <c r="I3492" s="29"/>
      <c r="J3492" s="29"/>
    </row>
    <row r="3493" spans="9:10" x14ac:dyDescent="0.2">
      <c r="I3493" s="29"/>
      <c r="J3493" s="29"/>
    </row>
    <row r="3494" spans="9:10" x14ac:dyDescent="0.2">
      <c r="I3494" s="29"/>
      <c r="J3494" s="29"/>
    </row>
    <row r="3495" spans="9:10" x14ac:dyDescent="0.2">
      <c r="I3495" s="29"/>
      <c r="J3495" s="29"/>
    </row>
    <row r="3496" spans="9:10" x14ac:dyDescent="0.2">
      <c r="I3496" s="29"/>
      <c r="J3496" s="29"/>
    </row>
    <row r="3497" spans="9:10" x14ac:dyDescent="0.2">
      <c r="I3497" s="29"/>
      <c r="J3497" s="29"/>
    </row>
    <row r="3498" spans="9:10" x14ac:dyDescent="0.2">
      <c r="I3498" s="29"/>
      <c r="J3498" s="29"/>
    </row>
    <row r="3499" spans="9:10" x14ac:dyDescent="0.2">
      <c r="I3499" s="29"/>
      <c r="J3499" s="29"/>
    </row>
    <row r="3500" spans="9:10" x14ac:dyDescent="0.2">
      <c r="I3500" s="29"/>
      <c r="J3500" s="29"/>
    </row>
    <row r="3501" spans="9:10" x14ac:dyDescent="0.2">
      <c r="I3501" s="29"/>
      <c r="J3501" s="29"/>
    </row>
    <row r="3502" spans="9:10" x14ac:dyDescent="0.2">
      <c r="I3502" s="29"/>
      <c r="J3502" s="29"/>
    </row>
    <row r="3503" spans="9:10" x14ac:dyDescent="0.2">
      <c r="I3503" s="29"/>
      <c r="J3503" s="29"/>
    </row>
    <row r="3504" spans="9:10" x14ac:dyDescent="0.2">
      <c r="I3504" s="29"/>
      <c r="J3504" s="29"/>
    </row>
    <row r="3505" spans="9:10" x14ac:dyDescent="0.2">
      <c r="I3505" s="29"/>
      <c r="J3505" s="29"/>
    </row>
    <row r="3506" spans="9:10" x14ac:dyDescent="0.2">
      <c r="I3506" s="29"/>
      <c r="J3506" s="29"/>
    </row>
    <row r="3507" spans="9:10" x14ac:dyDescent="0.2">
      <c r="I3507" s="29"/>
      <c r="J3507" s="29"/>
    </row>
    <row r="3508" spans="9:10" x14ac:dyDescent="0.2">
      <c r="I3508" s="29"/>
      <c r="J3508" s="29"/>
    </row>
    <row r="3509" spans="9:10" x14ac:dyDescent="0.2">
      <c r="I3509" s="29"/>
      <c r="J3509" s="29"/>
    </row>
    <row r="3510" spans="9:10" x14ac:dyDescent="0.2">
      <c r="I3510" s="29"/>
      <c r="J3510" s="29"/>
    </row>
    <row r="3511" spans="9:10" x14ac:dyDescent="0.2">
      <c r="I3511" s="29"/>
      <c r="J3511" s="29"/>
    </row>
    <row r="3512" spans="9:10" x14ac:dyDescent="0.2">
      <c r="I3512" s="29"/>
      <c r="J3512" s="29"/>
    </row>
    <row r="3513" spans="9:10" x14ac:dyDescent="0.2">
      <c r="I3513" s="29"/>
      <c r="J3513" s="29"/>
    </row>
    <row r="3514" spans="9:10" x14ac:dyDescent="0.2">
      <c r="I3514" s="29"/>
      <c r="J3514" s="29"/>
    </row>
    <row r="3515" spans="9:10" x14ac:dyDescent="0.2">
      <c r="I3515" s="29"/>
      <c r="J3515" s="29"/>
    </row>
    <row r="3516" spans="9:10" x14ac:dyDescent="0.2">
      <c r="I3516" s="29"/>
      <c r="J3516" s="29"/>
    </row>
    <row r="3517" spans="9:10" x14ac:dyDescent="0.2">
      <c r="I3517" s="29"/>
      <c r="J3517" s="29"/>
    </row>
    <row r="3518" spans="9:10" x14ac:dyDescent="0.2">
      <c r="I3518" s="29"/>
      <c r="J3518" s="29"/>
    </row>
    <row r="3519" spans="9:10" x14ac:dyDescent="0.2">
      <c r="I3519" s="29"/>
      <c r="J3519" s="29"/>
    </row>
    <row r="3520" spans="9:10" x14ac:dyDescent="0.2">
      <c r="I3520" s="29"/>
      <c r="J3520" s="29"/>
    </row>
    <row r="3521" spans="9:10" x14ac:dyDescent="0.2">
      <c r="I3521" s="29"/>
      <c r="J3521" s="29"/>
    </row>
    <row r="3522" spans="9:10" x14ac:dyDescent="0.2">
      <c r="I3522" s="29"/>
      <c r="J3522" s="29"/>
    </row>
    <row r="3523" spans="9:10" x14ac:dyDescent="0.2">
      <c r="I3523" s="29"/>
      <c r="J3523" s="29"/>
    </row>
    <row r="3524" spans="9:10" x14ac:dyDescent="0.2">
      <c r="I3524" s="29"/>
      <c r="J3524" s="29"/>
    </row>
    <row r="3525" spans="9:10" x14ac:dyDescent="0.2">
      <c r="I3525" s="29"/>
      <c r="J3525" s="29"/>
    </row>
    <row r="3526" spans="9:10" x14ac:dyDescent="0.2">
      <c r="I3526" s="29"/>
      <c r="J3526" s="29"/>
    </row>
    <row r="3527" spans="9:10" x14ac:dyDescent="0.2">
      <c r="I3527" s="29"/>
      <c r="J3527" s="29"/>
    </row>
    <row r="3528" spans="9:10" x14ac:dyDescent="0.2">
      <c r="I3528" s="29"/>
      <c r="J3528" s="29"/>
    </row>
    <row r="3529" spans="9:10" x14ac:dyDescent="0.2">
      <c r="I3529" s="29"/>
      <c r="J3529" s="29"/>
    </row>
    <row r="3530" spans="9:10" x14ac:dyDescent="0.2">
      <c r="I3530" s="29"/>
      <c r="J3530" s="29"/>
    </row>
    <row r="3531" spans="9:10" x14ac:dyDescent="0.2">
      <c r="I3531" s="29"/>
      <c r="J3531" s="29"/>
    </row>
    <row r="3532" spans="9:10" x14ac:dyDescent="0.2">
      <c r="I3532" s="29"/>
      <c r="J3532" s="29"/>
    </row>
    <row r="3533" spans="9:10" x14ac:dyDescent="0.2">
      <c r="I3533" s="29"/>
      <c r="J3533" s="29"/>
    </row>
    <row r="3534" spans="9:10" x14ac:dyDescent="0.2">
      <c r="I3534" s="29"/>
      <c r="J3534" s="29"/>
    </row>
    <row r="3535" spans="9:10" x14ac:dyDescent="0.2">
      <c r="I3535" s="29"/>
      <c r="J3535" s="29"/>
    </row>
    <row r="3536" spans="9:10" x14ac:dyDescent="0.2">
      <c r="I3536" s="29"/>
      <c r="J3536" s="29"/>
    </row>
    <row r="3537" spans="9:10" x14ac:dyDescent="0.2">
      <c r="I3537" s="29"/>
      <c r="J3537" s="29"/>
    </row>
    <row r="3538" spans="9:10" x14ac:dyDescent="0.2">
      <c r="I3538" s="29"/>
      <c r="J3538" s="29"/>
    </row>
    <row r="3539" spans="9:10" x14ac:dyDescent="0.2">
      <c r="I3539" s="29"/>
      <c r="J3539" s="29"/>
    </row>
    <row r="3540" spans="9:10" x14ac:dyDescent="0.2">
      <c r="I3540" s="29"/>
      <c r="J3540" s="29"/>
    </row>
    <row r="3541" spans="9:10" x14ac:dyDescent="0.2">
      <c r="I3541" s="29"/>
      <c r="J3541" s="29"/>
    </row>
    <row r="3542" spans="9:10" x14ac:dyDescent="0.2">
      <c r="I3542" s="29"/>
      <c r="J3542" s="29"/>
    </row>
    <row r="3543" spans="9:10" x14ac:dyDescent="0.2">
      <c r="I3543" s="29"/>
      <c r="J3543" s="29"/>
    </row>
    <row r="3544" spans="9:10" x14ac:dyDescent="0.2">
      <c r="I3544" s="29"/>
      <c r="J3544" s="29"/>
    </row>
    <row r="3545" spans="9:10" x14ac:dyDescent="0.2">
      <c r="I3545" s="29"/>
      <c r="J3545" s="29"/>
    </row>
    <row r="3546" spans="9:10" x14ac:dyDescent="0.2">
      <c r="I3546" s="29"/>
      <c r="J3546" s="29"/>
    </row>
    <row r="3547" spans="9:10" x14ac:dyDescent="0.2">
      <c r="I3547" s="29"/>
      <c r="J3547" s="29"/>
    </row>
    <row r="3548" spans="9:10" x14ac:dyDescent="0.2">
      <c r="I3548" s="29"/>
      <c r="J3548" s="29"/>
    </row>
    <row r="3549" spans="9:10" x14ac:dyDescent="0.2">
      <c r="I3549" s="29"/>
      <c r="J3549" s="29"/>
    </row>
    <row r="3550" spans="9:10" x14ac:dyDescent="0.2">
      <c r="I3550" s="29"/>
      <c r="J3550" s="29"/>
    </row>
    <row r="3551" spans="9:10" x14ac:dyDescent="0.2">
      <c r="I3551" s="29"/>
      <c r="J3551" s="29"/>
    </row>
    <row r="3552" spans="9:10" x14ac:dyDescent="0.2">
      <c r="I3552" s="29"/>
      <c r="J3552" s="29"/>
    </row>
    <row r="3553" spans="9:10" x14ac:dyDescent="0.2">
      <c r="I3553" s="29"/>
      <c r="J3553" s="29"/>
    </row>
    <row r="3554" spans="9:10" x14ac:dyDescent="0.2">
      <c r="I3554" s="29"/>
      <c r="J3554" s="29"/>
    </row>
    <row r="3555" spans="9:10" x14ac:dyDescent="0.2">
      <c r="I3555" s="29"/>
      <c r="J3555" s="29"/>
    </row>
    <row r="3556" spans="9:10" x14ac:dyDescent="0.2">
      <c r="I3556" s="29"/>
      <c r="J3556" s="29"/>
    </row>
    <row r="3557" spans="9:10" x14ac:dyDescent="0.2">
      <c r="I3557" s="29"/>
      <c r="J3557" s="29"/>
    </row>
    <row r="3558" spans="9:10" x14ac:dyDescent="0.2">
      <c r="I3558" s="29"/>
      <c r="J3558" s="29"/>
    </row>
    <row r="3559" spans="9:10" x14ac:dyDescent="0.2">
      <c r="I3559" s="29"/>
      <c r="J3559" s="29"/>
    </row>
    <row r="3560" spans="9:10" x14ac:dyDescent="0.2">
      <c r="I3560" s="29"/>
      <c r="J3560" s="29"/>
    </row>
    <row r="3561" spans="9:10" x14ac:dyDescent="0.2">
      <c r="I3561" s="29"/>
      <c r="J3561" s="29"/>
    </row>
    <row r="3562" spans="9:10" x14ac:dyDescent="0.2">
      <c r="I3562" s="29"/>
      <c r="J3562" s="29"/>
    </row>
    <row r="3563" spans="9:10" x14ac:dyDescent="0.2">
      <c r="I3563" s="29"/>
      <c r="J3563" s="29"/>
    </row>
    <row r="3564" spans="9:10" x14ac:dyDescent="0.2">
      <c r="I3564" s="29"/>
      <c r="J3564" s="29"/>
    </row>
    <row r="3565" spans="9:10" x14ac:dyDescent="0.2">
      <c r="I3565" s="29"/>
      <c r="J3565" s="29"/>
    </row>
    <row r="3566" spans="9:10" x14ac:dyDescent="0.2">
      <c r="I3566" s="29"/>
      <c r="J3566" s="29"/>
    </row>
    <row r="3567" spans="9:10" x14ac:dyDescent="0.2">
      <c r="I3567" s="29"/>
      <c r="J3567" s="29"/>
    </row>
    <row r="3568" spans="9:10" x14ac:dyDescent="0.2">
      <c r="I3568" s="29"/>
      <c r="J3568" s="29"/>
    </row>
    <row r="3569" spans="9:10" x14ac:dyDescent="0.2">
      <c r="I3569" s="29"/>
      <c r="J3569" s="29"/>
    </row>
    <row r="3570" spans="9:10" x14ac:dyDescent="0.2">
      <c r="I3570" s="29"/>
      <c r="J3570" s="29"/>
    </row>
    <row r="3571" spans="9:10" x14ac:dyDescent="0.2">
      <c r="I3571" s="29"/>
      <c r="J3571" s="29"/>
    </row>
    <row r="3572" spans="9:10" x14ac:dyDescent="0.2">
      <c r="I3572" s="29"/>
      <c r="J3572" s="29"/>
    </row>
    <row r="3573" spans="9:10" x14ac:dyDescent="0.2">
      <c r="I3573" s="29"/>
      <c r="J3573" s="29"/>
    </row>
    <row r="3574" spans="9:10" x14ac:dyDescent="0.2">
      <c r="I3574" s="29"/>
      <c r="J3574" s="29"/>
    </row>
    <row r="3575" spans="9:10" x14ac:dyDescent="0.2">
      <c r="I3575" s="29"/>
      <c r="J3575" s="29"/>
    </row>
    <row r="3576" spans="9:10" x14ac:dyDescent="0.2">
      <c r="I3576" s="29"/>
      <c r="J3576" s="29"/>
    </row>
    <row r="3577" spans="9:10" x14ac:dyDescent="0.2">
      <c r="I3577" s="29"/>
      <c r="J3577" s="29"/>
    </row>
    <row r="3578" spans="9:10" x14ac:dyDescent="0.2">
      <c r="I3578" s="29"/>
      <c r="J3578" s="29"/>
    </row>
    <row r="3579" spans="9:10" x14ac:dyDescent="0.2">
      <c r="I3579" s="29"/>
      <c r="J3579" s="29"/>
    </row>
    <row r="3580" spans="9:10" x14ac:dyDescent="0.2">
      <c r="I3580" s="29"/>
      <c r="J3580" s="29"/>
    </row>
    <row r="3581" spans="9:10" x14ac:dyDescent="0.2">
      <c r="I3581" s="29"/>
      <c r="J3581" s="29"/>
    </row>
    <row r="3582" spans="9:10" x14ac:dyDescent="0.2">
      <c r="I3582" s="29"/>
      <c r="J3582" s="29"/>
    </row>
    <row r="3583" spans="9:10" x14ac:dyDescent="0.2">
      <c r="I3583" s="29"/>
      <c r="J3583" s="29"/>
    </row>
    <row r="3584" spans="9:10" x14ac:dyDescent="0.2">
      <c r="I3584" s="29"/>
      <c r="J3584" s="29"/>
    </row>
    <row r="3585" spans="9:10" x14ac:dyDescent="0.2">
      <c r="I3585" s="29"/>
      <c r="J3585" s="29"/>
    </row>
    <row r="3586" spans="9:10" x14ac:dyDescent="0.2">
      <c r="I3586" s="29"/>
      <c r="J3586" s="29"/>
    </row>
    <row r="3587" spans="9:10" x14ac:dyDescent="0.2">
      <c r="I3587" s="29"/>
      <c r="J3587" s="29"/>
    </row>
    <row r="3588" spans="9:10" x14ac:dyDescent="0.2">
      <c r="I3588" s="29"/>
      <c r="J3588" s="29"/>
    </row>
    <row r="3589" spans="9:10" x14ac:dyDescent="0.2">
      <c r="I3589" s="29"/>
      <c r="J3589" s="29"/>
    </row>
    <row r="3590" spans="9:10" x14ac:dyDescent="0.2">
      <c r="I3590" s="29"/>
      <c r="J3590" s="29"/>
    </row>
    <row r="3591" spans="9:10" x14ac:dyDescent="0.2">
      <c r="I3591" s="29"/>
      <c r="J3591" s="29"/>
    </row>
    <row r="3592" spans="9:10" x14ac:dyDescent="0.2">
      <c r="I3592" s="29"/>
      <c r="J3592" s="29"/>
    </row>
    <row r="3593" spans="9:10" x14ac:dyDescent="0.2">
      <c r="I3593" s="29"/>
      <c r="J3593" s="29"/>
    </row>
    <row r="3594" spans="9:10" x14ac:dyDescent="0.2">
      <c r="I3594" s="29"/>
      <c r="J3594" s="29"/>
    </row>
    <row r="3595" spans="9:10" x14ac:dyDescent="0.2">
      <c r="I3595" s="29"/>
      <c r="J3595" s="29"/>
    </row>
    <row r="3596" spans="9:10" x14ac:dyDescent="0.2">
      <c r="I3596" s="29"/>
      <c r="J3596" s="29"/>
    </row>
    <row r="3597" spans="9:10" x14ac:dyDescent="0.2">
      <c r="I3597" s="29"/>
      <c r="J3597" s="29"/>
    </row>
    <row r="3598" spans="9:10" x14ac:dyDescent="0.2">
      <c r="I3598" s="29"/>
      <c r="J3598" s="29"/>
    </row>
    <row r="3599" spans="9:10" x14ac:dyDescent="0.2">
      <c r="I3599" s="29"/>
      <c r="J3599" s="29"/>
    </row>
    <row r="3600" spans="9:10" x14ac:dyDescent="0.2">
      <c r="I3600" s="29"/>
      <c r="J3600" s="29"/>
    </row>
    <row r="3601" spans="9:10" x14ac:dyDescent="0.2">
      <c r="I3601" s="29"/>
      <c r="J3601" s="29"/>
    </row>
    <row r="3602" spans="9:10" x14ac:dyDescent="0.2">
      <c r="I3602" s="29"/>
      <c r="J3602" s="29"/>
    </row>
    <row r="3603" spans="9:10" x14ac:dyDescent="0.2">
      <c r="I3603" s="29"/>
      <c r="J3603" s="29"/>
    </row>
    <row r="3604" spans="9:10" x14ac:dyDescent="0.2">
      <c r="I3604" s="29"/>
      <c r="J3604" s="29"/>
    </row>
    <row r="3605" spans="9:10" x14ac:dyDescent="0.2">
      <c r="I3605" s="29"/>
      <c r="J3605" s="29"/>
    </row>
    <row r="3606" spans="9:10" x14ac:dyDescent="0.2">
      <c r="I3606" s="29"/>
      <c r="J3606" s="29"/>
    </row>
    <row r="3607" spans="9:10" x14ac:dyDescent="0.2">
      <c r="I3607" s="29"/>
      <c r="J3607" s="29"/>
    </row>
    <row r="3608" spans="9:10" x14ac:dyDescent="0.2">
      <c r="I3608" s="29"/>
      <c r="J3608" s="29"/>
    </row>
    <row r="3609" spans="9:10" x14ac:dyDescent="0.2">
      <c r="I3609" s="29"/>
      <c r="J3609" s="29"/>
    </row>
    <row r="3610" spans="9:10" x14ac:dyDescent="0.2">
      <c r="I3610" s="29"/>
      <c r="J3610" s="29"/>
    </row>
    <row r="3611" spans="9:10" x14ac:dyDescent="0.2">
      <c r="I3611" s="29"/>
      <c r="J3611" s="29"/>
    </row>
    <row r="3612" spans="9:10" x14ac:dyDescent="0.2">
      <c r="I3612" s="29"/>
      <c r="J3612" s="29"/>
    </row>
    <row r="3613" spans="9:10" x14ac:dyDescent="0.2">
      <c r="I3613" s="29"/>
      <c r="J3613" s="29"/>
    </row>
    <row r="3614" spans="9:10" x14ac:dyDescent="0.2">
      <c r="I3614" s="29"/>
      <c r="J3614" s="29"/>
    </row>
    <row r="3615" spans="9:10" x14ac:dyDescent="0.2">
      <c r="I3615" s="29"/>
      <c r="J3615" s="29"/>
    </row>
    <row r="3616" spans="9:10" x14ac:dyDescent="0.2">
      <c r="I3616" s="29"/>
      <c r="J3616" s="29"/>
    </row>
    <row r="3617" spans="9:10" x14ac:dyDescent="0.2">
      <c r="I3617" s="29"/>
      <c r="J3617" s="29"/>
    </row>
    <row r="3618" spans="9:10" x14ac:dyDescent="0.2">
      <c r="I3618" s="29"/>
      <c r="J3618" s="29"/>
    </row>
    <row r="3619" spans="9:10" x14ac:dyDescent="0.2">
      <c r="I3619" s="29"/>
      <c r="J3619" s="29"/>
    </row>
    <row r="3620" spans="9:10" x14ac:dyDescent="0.2">
      <c r="I3620" s="29"/>
      <c r="J3620" s="29"/>
    </row>
    <row r="3621" spans="9:10" x14ac:dyDescent="0.2">
      <c r="I3621" s="29"/>
      <c r="J3621" s="29"/>
    </row>
    <row r="3622" spans="9:10" x14ac:dyDescent="0.2">
      <c r="I3622" s="29"/>
      <c r="J3622" s="29"/>
    </row>
    <row r="3623" spans="9:10" x14ac:dyDescent="0.2">
      <c r="I3623" s="29"/>
      <c r="J3623" s="29"/>
    </row>
    <row r="3624" spans="9:10" x14ac:dyDescent="0.2">
      <c r="I3624" s="29"/>
      <c r="J3624" s="29"/>
    </row>
    <row r="3625" spans="9:10" x14ac:dyDescent="0.2">
      <c r="I3625" s="29"/>
      <c r="J3625" s="29"/>
    </row>
    <row r="3626" spans="9:10" x14ac:dyDescent="0.2">
      <c r="I3626" s="29"/>
      <c r="J3626" s="29"/>
    </row>
    <row r="3627" spans="9:10" x14ac:dyDescent="0.2">
      <c r="I3627" s="29"/>
      <c r="J3627" s="29"/>
    </row>
    <row r="3628" spans="9:10" x14ac:dyDescent="0.2">
      <c r="I3628" s="29"/>
      <c r="J3628" s="29"/>
    </row>
    <row r="3629" spans="9:10" x14ac:dyDescent="0.2">
      <c r="I3629" s="29"/>
      <c r="J3629" s="29"/>
    </row>
    <row r="3630" spans="9:10" x14ac:dyDescent="0.2">
      <c r="I3630" s="29"/>
      <c r="J3630" s="29"/>
    </row>
    <row r="3631" spans="9:10" x14ac:dyDescent="0.2">
      <c r="I3631" s="29"/>
      <c r="J3631" s="29"/>
    </row>
    <row r="3632" spans="9:10" x14ac:dyDescent="0.2">
      <c r="I3632" s="29"/>
      <c r="J3632" s="29"/>
    </row>
    <row r="3633" spans="9:10" x14ac:dyDescent="0.2">
      <c r="I3633" s="29"/>
      <c r="J3633" s="29"/>
    </row>
    <row r="3634" spans="9:10" x14ac:dyDescent="0.2">
      <c r="I3634" s="29"/>
      <c r="J3634" s="29"/>
    </row>
    <row r="3635" spans="9:10" x14ac:dyDescent="0.2">
      <c r="I3635" s="29"/>
      <c r="J3635" s="29"/>
    </row>
    <row r="3636" spans="9:10" x14ac:dyDescent="0.2">
      <c r="I3636" s="29"/>
      <c r="J3636" s="29"/>
    </row>
    <row r="3637" spans="9:10" x14ac:dyDescent="0.2">
      <c r="I3637" s="29"/>
      <c r="J3637" s="29"/>
    </row>
    <row r="3638" spans="9:10" x14ac:dyDescent="0.2">
      <c r="I3638" s="29"/>
      <c r="J3638" s="29"/>
    </row>
    <row r="3639" spans="9:10" x14ac:dyDescent="0.2">
      <c r="I3639" s="29"/>
      <c r="J3639" s="29"/>
    </row>
    <row r="3640" spans="9:10" x14ac:dyDescent="0.2">
      <c r="I3640" s="29"/>
      <c r="J3640" s="29"/>
    </row>
    <row r="3641" spans="9:10" x14ac:dyDescent="0.2">
      <c r="I3641" s="29"/>
      <c r="J3641" s="29"/>
    </row>
    <row r="3642" spans="9:10" x14ac:dyDescent="0.2">
      <c r="I3642" s="29"/>
      <c r="J3642" s="29"/>
    </row>
    <row r="3643" spans="9:10" x14ac:dyDescent="0.2">
      <c r="I3643" s="29"/>
      <c r="J3643" s="29"/>
    </row>
    <row r="3644" spans="9:10" x14ac:dyDescent="0.2">
      <c r="I3644" s="29"/>
      <c r="J3644" s="29"/>
    </row>
    <row r="3645" spans="9:10" x14ac:dyDescent="0.2">
      <c r="I3645" s="29"/>
      <c r="J3645" s="29"/>
    </row>
    <row r="3646" spans="9:10" x14ac:dyDescent="0.2">
      <c r="I3646" s="29"/>
      <c r="J3646" s="29"/>
    </row>
    <row r="3647" spans="9:10" x14ac:dyDescent="0.2">
      <c r="I3647" s="29"/>
      <c r="J3647" s="29"/>
    </row>
    <row r="3648" spans="9:10" x14ac:dyDescent="0.2">
      <c r="I3648" s="29"/>
      <c r="J3648" s="29"/>
    </row>
    <row r="3649" spans="9:10" x14ac:dyDescent="0.2">
      <c r="I3649" s="29"/>
      <c r="J3649" s="29"/>
    </row>
    <row r="3650" spans="9:10" x14ac:dyDescent="0.2">
      <c r="I3650" s="29"/>
      <c r="J3650" s="29"/>
    </row>
    <row r="3651" spans="9:10" x14ac:dyDescent="0.2">
      <c r="I3651" s="29"/>
      <c r="J3651" s="29"/>
    </row>
    <row r="3652" spans="9:10" x14ac:dyDescent="0.2">
      <c r="I3652" s="29"/>
      <c r="J3652" s="29"/>
    </row>
    <row r="3653" spans="9:10" x14ac:dyDescent="0.2">
      <c r="I3653" s="29"/>
      <c r="J3653" s="29"/>
    </row>
    <row r="3654" spans="9:10" x14ac:dyDescent="0.2">
      <c r="I3654" s="29"/>
      <c r="J3654" s="29"/>
    </row>
    <row r="3655" spans="9:10" x14ac:dyDescent="0.2">
      <c r="I3655" s="29"/>
      <c r="J3655" s="29"/>
    </row>
    <row r="3656" spans="9:10" x14ac:dyDescent="0.2">
      <c r="I3656" s="29"/>
      <c r="J3656" s="29"/>
    </row>
    <row r="3657" spans="9:10" x14ac:dyDescent="0.2">
      <c r="I3657" s="29"/>
      <c r="J3657" s="29"/>
    </row>
    <row r="3658" spans="9:10" x14ac:dyDescent="0.2">
      <c r="I3658" s="29"/>
      <c r="J3658" s="29"/>
    </row>
    <row r="3659" spans="9:10" x14ac:dyDescent="0.2">
      <c r="I3659" s="29"/>
      <c r="J3659" s="29"/>
    </row>
    <row r="3660" spans="9:10" x14ac:dyDescent="0.2">
      <c r="I3660" s="29"/>
      <c r="J3660" s="29"/>
    </row>
    <row r="3661" spans="9:10" x14ac:dyDescent="0.2">
      <c r="I3661" s="29"/>
      <c r="J3661" s="29"/>
    </row>
    <row r="3662" spans="9:10" x14ac:dyDescent="0.2">
      <c r="I3662" s="29"/>
      <c r="J3662" s="29"/>
    </row>
    <row r="3663" spans="9:10" x14ac:dyDescent="0.2">
      <c r="I3663" s="29"/>
      <c r="J3663" s="29"/>
    </row>
    <row r="3664" spans="9:10" x14ac:dyDescent="0.2">
      <c r="I3664" s="29"/>
      <c r="J3664" s="29"/>
    </row>
    <row r="3665" spans="9:10" x14ac:dyDescent="0.2">
      <c r="I3665" s="29"/>
      <c r="J3665" s="29"/>
    </row>
    <row r="3666" spans="9:10" x14ac:dyDescent="0.2">
      <c r="I3666" s="29"/>
      <c r="J3666" s="29"/>
    </row>
    <row r="3667" spans="9:10" x14ac:dyDescent="0.2">
      <c r="I3667" s="29"/>
      <c r="J3667" s="29"/>
    </row>
    <row r="3668" spans="9:10" x14ac:dyDescent="0.2">
      <c r="I3668" s="29"/>
      <c r="J3668" s="29"/>
    </row>
    <row r="3669" spans="9:10" x14ac:dyDescent="0.2">
      <c r="I3669" s="29"/>
      <c r="J3669" s="29"/>
    </row>
    <row r="3670" spans="9:10" x14ac:dyDescent="0.2">
      <c r="I3670" s="29"/>
      <c r="J3670" s="29"/>
    </row>
    <row r="3671" spans="9:10" x14ac:dyDescent="0.2">
      <c r="I3671" s="29"/>
      <c r="J3671" s="29"/>
    </row>
    <row r="3672" spans="9:10" x14ac:dyDescent="0.2">
      <c r="I3672" s="29"/>
      <c r="J3672" s="29"/>
    </row>
    <row r="3673" spans="9:10" x14ac:dyDescent="0.2">
      <c r="I3673" s="29"/>
      <c r="J3673" s="29"/>
    </row>
    <row r="3674" spans="9:10" x14ac:dyDescent="0.2">
      <c r="I3674" s="29"/>
      <c r="J3674" s="29"/>
    </row>
    <row r="3675" spans="9:10" x14ac:dyDescent="0.2">
      <c r="I3675" s="29"/>
      <c r="J3675" s="29"/>
    </row>
    <row r="3676" spans="9:10" x14ac:dyDescent="0.2">
      <c r="I3676" s="29"/>
      <c r="J3676" s="29"/>
    </row>
    <row r="3677" spans="9:10" x14ac:dyDescent="0.2">
      <c r="I3677" s="29"/>
      <c r="J3677" s="29"/>
    </row>
    <row r="3678" spans="9:10" x14ac:dyDescent="0.2">
      <c r="I3678" s="29"/>
      <c r="J3678" s="29"/>
    </row>
    <row r="3679" spans="9:10" x14ac:dyDescent="0.2">
      <c r="I3679" s="29"/>
      <c r="J3679" s="29"/>
    </row>
    <row r="3680" spans="9:10" x14ac:dyDescent="0.2">
      <c r="I3680" s="29"/>
      <c r="J3680" s="29"/>
    </row>
    <row r="3681" spans="9:10" x14ac:dyDescent="0.2">
      <c r="I3681" s="29"/>
      <c r="J3681" s="29"/>
    </row>
    <row r="3682" spans="9:10" x14ac:dyDescent="0.2">
      <c r="I3682" s="29"/>
      <c r="J3682" s="29"/>
    </row>
    <row r="3683" spans="9:10" x14ac:dyDescent="0.2">
      <c r="I3683" s="29"/>
      <c r="J3683" s="29"/>
    </row>
    <row r="3684" spans="9:10" x14ac:dyDescent="0.2">
      <c r="I3684" s="29"/>
      <c r="J3684" s="29"/>
    </row>
    <row r="3685" spans="9:10" x14ac:dyDescent="0.2">
      <c r="I3685" s="29"/>
      <c r="J3685" s="29"/>
    </row>
    <row r="3686" spans="9:10" x14ac:dyDescent="0.2">
      <c r="I3686" s="29"/>
      <c r="J3686" s="29"/>
    </row>
    <row r="3687" spans="9:10" x14ac:dyDescent="0.2">
      <c r="I3687" s="29"/>
      <c r="J3687" s="29"/>
    </row>
    <row r="3688" spans="9:10" x14ac:dyDescent="0.2">
      <c r="I3688" s="29"/>
      <c r="J3688" s="29"/>
    </row>
    <row r="3689" spans="9:10" x14ac:dyDescent="0.2">
      <c r="I3689" s="29"/>
      <c r="J3689" s="29"/>
    </row>
    <row r="3690" spans="9:10" x14ac:dyDescent="0.2">
      <c r="I3690" s="29"/>
      <c r="J3690" s="29"/>
    </row>
    <row r="3691" spans="9:10" x14ac:dyDescent="0.2">
      <c r="I3691" s="29"/>
      <c r="J3691" s="29"/>
    </row>
    <row r="3692" spans="9:10" x14ac:dyDescent="0.2">
      <c r="I3692" s="29"/>
      <c r="J3692" s="29"/>
    </row>
    <row r="3693" spans="9:10" x14ac:dyDescent="0.2">
      <c r="I3693" s="29"/>
      <c r="J3693" s="29"/>
    </row>
    <row r="3694" spans="9:10" x14ac:dyDescent="0.2">
      <c r="I3694" s="29"/>
      <c r="J3694" s="29"/>
    </row>
    <row r="3695" spans="9:10" x14ac:dyDescent="0.2">
      <c r="I3695" s="29"/>
      <c r="J3695" s="29"/>
    </row>
    <row r="3696" spans="9:10" x14ac:dyDescent="0.2">
      <c r="I3696" s="29"/>
      <c r="J3696" s="29"/>
    </row>
    <row r="3697" spans="9:10" x14ac:dyDescent="0.2">
      <c r="I3697" s="29"/>
      <c r="J3697" s="29"/>
    </row>
    <row r="3698" spans="9:10" x14ac:dyDescent="0.2">
      <c r="I3698" s="29"/>
      <c r="J3698" s="29"/>
    </row>
    <row r="3699" spans="9:10" x14ac:dyDescent="0.2">
      <c r="I3699" s="29"/>
      <c r="J3699" s="29"/>
    </row>
    <row r="3700" spans="9:10" x14ac:dyDescent="0.2">
      <c r="I3700" s="29"/>
      <c r="J3700" s="29"/>
    </row>
    <row r="3701" spans="9:10" x14ac:dyDescent="0.2">
      <c r="I3701" s="29"/>
      <c r="J3701" s="29"/>
    </row>
    <row r="3702" spans="9:10" x14ac:dyDescent="0.2">
      <c r="I3702" s="29"/>
      <c r="J3702" s="29"/>
    </row>
    <row r="3703" spans="9:10" x14ac:dyDescent="0.2">
      <c r="I3703" s="29"/>
      <c r="J3703" s="29"/>
    </row>
    <row r="3704" spans="9:10" x14ac:dyDescent="0.2">
      <c r="I3704" s="29"/>
      <c r="J3704" s="29"/>
    </row>
    <row r="3705" spans="9:10" x14ac:dyDescent="0.2">
      <c r="I3705" s="29"/>
      <c r="J3705" s="29"/>
    </row>
    <row r="3706" spans="9:10" x14ac:dyDescent="0.2">
      <c r="I3706" s="29"/>
      <c r="J3706" s="29"/>
    </row>
    <row r="3707" spans="9:10" x14ac:dyDescent="0.2">
      <c r="I3707" s="29"/>
      <c r="J3707" s="29"/>
    </row>
    <row r="3708" spans="9:10" x14ac:dyDescent="0.2">
      <c r="I3708" s="29"/>
      <c r="J3708" s="29"/>
    </row>
    <row r="3709" spans="9:10" x14ac:dyDescent="0.2">
      <c r="I3709" s="29"/>
      <c r="J3709" s="29"/>
    </row>
    <row r="3710" spans="9:10" x14ac:dyDescent="0.2">
      <c r="I3710" s="29"/>
      <c r="J3710" s="29"/>
    </row>
    <row r="3711" spans="9:10" x14ac:dyDescent="0.2">
      <c r="I3711" s="29"/>
      <c r="J3711" s="29"/>
    </row>
    <row r="3712" spans="9:10" x14ac:dyDescent="0.2">
      <c r="I3712" s="29"/>
      <c r="J3712" s="29"/>
    </row>
    <row r="3713" spans="9:10" x14ac:dyDescent="0.2">
      <c r="I3713" s="29"/>
      <c r="J3713" s="29"/>
    </row>
    <row r="3714" spans="9:10" x14ac:dyDescent="0.2">
      <c r="I3714" s="29"/>
      <c r="J3714" s="29"/>
    </row>
    <row r="3715" spans="9:10" x14ac:dyDescent="0.2">
      <c r="I3715" s="29"/>
      <c r="J3715" s="29"/>
    </row>
    <row r="3716" spans="9:10" x14ac:dyDescent="0.2">
      <c r="I3716" s="29"/>
      <c r="J3716" s="29"/>
    </row>
    <row r="3717" spans="9:10" x14ac:dyDescent="0.2">
      <c r="I3717" s="29"/>
      <c r="J3717" s="29"/>
    </row>
    <row r="3718" spans="9:10" x14ac:dyDescent="0.2">
      <c r="I3718" s="29"/>
      <c r="J3718" s="29"/>
    </row>
    <row r="3719" spans="9:10" x14ac:dyDescent="0.2">
      <c r="I3719" s="29"/>
      <c r="J3719" s="29"/>
    </row>
    <row r="3720" spans="9:10" x14ac:dyDescent="0.2">
      <c r="I3720" s="29"/>
      <c r="J3720" s="29"/>
    </row>
    <row r="3721" spans="9:10" x14ac:dyDescent="0.2">
      <c r="I3721" s="29"/>
      <c r="J3721" s="29"/>
    </row>
    <row r="3722" spans="9:10" x14ac:dyDescent="0.2">
      <c r="I3722" s="29"/>
      <c r="J3722" s="29"/>
    </row>
    <row r="3723" spans="9:10" x14ac:dyDescent="0.2">
      <c r="I3723" s="29"/>
      <c r="J3723" s="29"/>
    </row>
    <row r="3724" spans="9:10" x14ac:dyDescent="0.2">
      <c r="I3724" s="29"/>
      <c r="J3724" s="29"/>
    </row>
    <row r="3725" spans="9:10" x14ac:dyDescent="0.2">
      <c r="I3725" s="29"/>
      <c r="J3725" s="29"/>
    </row>
    <row r="3726" spans="9:10" x14ac:dyDescent="0.2">
      <c r="I3726" s="29"/>
      <c r="J3726" s="29"/>
    </row>
    <row r="3727" spans="9:10" x14ac:dyDescent="0.2">
      <c r="I3727" s="29"/>
      <c r="J3727" s="29"/>
    </row>
    <row r="3728" spans="9:10" x14ac:dyDescent="0.2">
      <c r="I3728" s="29"/>
      <c r="J3728" s="29"/>
    </row>
    <row r="3729" spans="9:10" x14ac:dyDescent="0.2">
      <c r="I3729" s="29"/>
      <c r="J3729" s="29"/>
    </row>
    <row r="3730" spans="9:10" x14ac:dyDescent="0.2">
      <c r="I3730" s="29"/>
      <c r="J3730" s="29"/>
    </row>
    <row r="3731" spans="9:10" x14ac:dyDescent="0.2">
      <c r="I3731" s="29"/>
      <c r="J3731" s="29"/>
    </row>
    <row r="3732" spans="9:10" x14ac:dyDescent="0.2">
      <c r="I3732" s="29"/>
      <c r="J3732" s="29"/>
    </row>
    <row r="3733" spans="9:10" x14ac:dyDescent="0.2">
      <c r="I3733" s="29"/>
      <c r="J3733" s="29"/>
    </row>
    <row r="3734" spans="9:10" x14ac:dyDescent="0.2">
      <c r="I3734" s="29"/>
      <c r="J3734" s="29"/>
    </row>
    <row r="3735" spans="9:10" x14ac:dyDescent="0.2">
      <c r="I3735" s="29"/>
      <c r="J3735" s="29"/>
    </row>
    <row r="3736" spans="9:10" x14ac:dyDescent="0.2">
      <c r="I3736" s="29"/>
      <c r="J3736" s="29"/>
    </row>
    <row r="3737" spans="9:10" x14ac:dyDescent="0.2">
      <c r="I3737" s="29"/>
      <c r="J3737" s="29"/>
    </row>
    <row r="3738" spans="9:10" x14ac:dyDescent="0.2">
      <c r="I3738" s="29"/>
      <c r="J3738" s="29"/>
    </row>
    <row r="3739" spans="9:10" x14ac:dyDescent="0.2">
      <c r="I3739" s="29"/>
      <c r="J3739" s="29"/>
    </row>
    <row r="3740" spans="9:10" x14ac:dyDescent="0.2">
      <c r="I3740" s="29"/>
      <c r="J3740" s="29"/>
    </row>
    <row r="3741" spans="9:10" x14ac:dyDescent="0.2">
      <c r="I3741" s="29"/>
      <c r="J3741" s="29"/>
    </row>
    <row r="3742" spans="9:10" x14ac:dyDescent="0.2">
      <c r="I3742" s="29"/>
      <c r="J3742" s="29"/>
    </row>
    <row r="3743" spans="9:10" x14ac:dyDescent="0.2">
      <c r="I3743" s="29"/>
      <c r="J3743" s="29"/>
    </row>
    <row r="3744" spans="9:10" x14ac:dyDescent="0.2">
      <c r="I3744" s="29"/>
      <c r="J3744" s="29"/>
    </row>
    <row r="3745" spans="9:10" x14ac:dyDescent="0.2">
      <c r="I3745" s="29"/>
      <c r="J3745" s="29"/>
    </row>
    <row r="3746" spans="9:10" x14ac:dyDescent="0.2">
      <c r="I3746" s="29"/>
      <c r="J3746" s="29"/>
    </row>
    <row r="3747" spans="9:10" x14ac:dyDescent="0.2">
      <c r="I3747" s="29"/>
      <c r="J3747" s="29"/>
    </row>
    <row r="3748" spans="9:10" x14ac:dyDescent="0.2">
      <c r="I3748" s="29"/>
      <c r="J3748" s="29"/>
    </row>
    <row r="3749" spans="9:10" x14ac:dyDescent="0.2">
      <c r="I3749" s="29"/>
      <c r="J3749" s="29"/>
    </row>
    <row r="3750" spans="9:10" x14ac:dyDescent="0.2">
      <c r="I3750" s="29"/>
      <c r="J3750" s="29"/>
    </row>
    <row r="3751" spans="9:10" x14ac:dyDescent="0.2">
      <c r="I3751" s="29"/>
      <c r="J3751" s="29"/>
    </row>
    <row r="3752" spans="9:10" x14ac:dyDescent="0.2">
      <c r="I3752" s="29"/>
      <c r="J3752" s="29"/>
    </row>
    <row r="3753" spans="9:10" x14ac:dyDescent="0.2">
      <c r="I3753" s="29"/>
      <c r="J3753" s="29"/>
    </row>
    <row r="3754" spans="9:10" x14ac:dyDescent="0.2">
      <c r="I3754" s="29"/>
      <c r="J3754" s="29"/>
    </row>
    <row r="3755" spans="9:10" x14ac:dyDescent="0.2">
      <c r="I3755" s="29"/>
      <c r="J3755" s="29"/>
    </row>
    <row r="3756" spans="9:10" x14ac:dyDescent="0.2">
      <c r="I3756" s="29"/>
      <c r="J3756" s="29"/>
    </row>
    <row r="3757" spans="9:10" x14ac:dyDescent="0.2">
      <c r="I3757" s="29"/>
      <c r="J3757" s="29"/>
    </row>
    <row r="3758" spans="9:10" x14ac:dyDescent="0.2">
      <c r="I3758" s="29"/>
      <c r="J3758" s="29"/>
    </row>
    <row r="3759" spans="9:10" x14ac:dyDescent="0.2">
      <c r="I3759" s="29"/>
      <c r="J3759" s="29"/>
    </row>
    <row r="3760" spans="9:10" x14ac:dyDescent="0.2">
      <c r="I3760" s="29"/>
      <c r="J3760" s="29"/>
    </row>
    <row r="3761" spans="9:10" x14ac:dyDescent="0.2">
      <c r="I3761" s="29"/>
      <c r="J3761" s="29"/>
    </row>
    <row r="3762" spans="9:10" x14ac:dyDescent="0.2">
      <c r="I3762" s="29"/>
      <c r="J3762" s="29"/>
    </row>
    <row r="3763" spans="9:10" x14ac:dyDescent="0.2">
      <c r="I3763" s="29"/>
      <c r="J3763" s="29"/>
    </row>
    <row r="3764" spans="9:10" x14ac:dyDescent="0.2">
      <c r="I3764" s="29"/>
      <c r="J3764" s="29"/>
    </row>
    <row r="3765" spans="9:10" x14ac:dyDescent="0.2">
      <c r="I3765" s="29"/>
      <c r="J3765" s="29"/>
    </row>
    <row r="3766" spans="9:10" x14ac:dyDescent="0.2">
      <c r="I3766" s="29"/>
      <c r="J3766" s="29"/>
    </row>
    <row r="3767" spans="9:10" x14ac:dyDescent="0.2">
      <c r="I3767" s="29"/>
      <c r="J3767" s="29"/>
    </row>
    <row r="3768" spans="9:10" x14ac:dyDescent="0.2">
      <c r="I3768" s="29"/>
      <c r="J3768" s="29"/>
    </row>
    <row r="3769" spans="9:10" x14ac:dyDescent="0.2">
      <c r="I3769" s="29"/>
      <c r="J3769" s="29"/>
    </row>
    <row r="3770" spans="9:10" x14ac:dyDescent="0.2">
      <c r="I3770" s="29"/>
      <c r="J3770" s="29"/>
    </row>
    <row r="3771" spans="9:10" x14ac:dyDescent="0.2">
      <c r="I3771" s="29"/>
      <c r="J3771" s="29"/>
    </row>
    <row r="3772" spans="9:10" x14ac:dyDescent="0.2">
      <c r="I3772" s="29"/>
      <c r="J3772" s="29"/>
    </row>
    <row r="3773" spans="9:10" x14ac:dyDescent="0.2">
      <c r="I3773" s="29"/>
      <c r="J3773" s="29"/>
    </row>
    <row r="3774" spans="9:10" x14ac:dyDescent="0.2">
      <c r="I3774" s="29"/>
      <c r="J3774" s="29"/>
    </row>
    <row r="3775" spans="9:10" x14ac:dyDescent="0.2">
      <c r="I3775" s="29"/>
      <c r="J3775" s="29"/>
    </row>
    <row r="3776" spans="9:10" x14ac:dyDescent="0.2">
      <c r="I3776" s="29"/>
      <c r="J3776" s="29"/>
    </row>
    <row r="3777" spans="9:10" x14ac:dyDescent="0.2">
      <c r="I3777" s="29"/>
      <c r="J3777" s="29"/>
    </row>
    <row r="3778" spans="9:10" x14ac:dyDescent="0.2">
      <c r="I3778" s="29"/>
      <c r="J3778" s="29"/>
    </row>
    <row r="3779" spans="9:10" x14ac:dyDescent="0.2">
      <c r="I3779" s="29"/>
      <c r="J3779" s="29"/>
    </row>
    <row r="3780" spans="9:10" x14ac:dyDescent="0.2">
      <c r="I3780" s="29"/>
      <c r="J3780" s="29"/>
    </row>
    <row r="3781" spans="9:10" x14ac:dyDescent="0.2">
      <c r="I3781" s="29"/>
      <c r="J3781" s="29"/>
    </row>
    <row r="3782" spans="9:10" x14ac:dyDescent="0.2">
      <c r="I3782" s="29"/>
      <c r="J3782" s="29"/>
    </row>
    <row r="3783" spans="9:10" x14ac:dyDescent="0.2">
      <c r="I3783" s="29"/>
      <c r="J3783" s="29"/>
    </row>
    <row r="3784" spans="9:10" x14ac:dyDescent="0.2">
      <c r="I3784" s="29"/>
      <c r="J3784" s="29"/>
    </row>
    <row r="3785" spans="9:10" x14ac:dyDescent="0.2">
      <c r="I3785" s="29"/>
      <c r="J3785" s="29"/>
    </row>
    <row r="3786" spans="9:10" x14ac:dyDescent="0.2">
      <c r="I3786" s="29"/>
      <c r="J3786" s="29"/>
    </row>
    <row r="3787" spans="9:10" x14ac:dyDescent="0.2">
      <c r="I3787" s="29"/>
      <c r="J3787" s="29"/>
    </row>
    <row r="3788" spans="9:10" x14ac:dyDescent="0.2">
      <c r="I3788" s="29"/>
      <c r="J3788" s="29"/>
    </row>
    <row r="3789" spans="9:10" x14ac:dyDescent="0.2">
      <c r="I3789" s="29"/>
      <c r="J3789" s="29"/>
    </row>
    <row r="3790" spans="9:10" x14ac:dyDescent="0.2">
      <c r="I3790" s="29"/>
      <c r="J3790" s="29"/>
    </row>
    <row r="3791" spans="9:10" x14ac:dyDescent="0.2">
      <c r="I3791" s="29"/>
      <c r="J3791" s="29"/>
    </row>
    <row r="3792" spans="9:10" x14ac:dyDescent="0.2">
      <c r="I3792" s="29"/>
      <c r="J3792" s="29"/>
    </row>
    <row r="3793" spans="9:10" x14ac:dyDescent="0.2">
      <c r="I3793" s="29"/>
      <c r="J3793" s="29"/>
    </row>
    <row r="3794" spans="9:10" x14ac:dyDescent="0.2">
      <c r="I3794" s="29"/>
      <c r="J3794" s="29"/>
    </row>
    <row r="3795" spans="9:10" x14ac:dyDescent="0.2">
      <c r="I3795" s="29"/>
      <c r="J3795" s="29"/>
    </row>
    <row r="3796" spans="9:10" x14ac:dyDescent="0.2">
      <c r="I3796" s="29"/>
      <c r="J3796" s="29"/>
    </row>
    <row r="3797" spans="9:10" x14ac:dyDescent="0.2">
      <c r="I3797" s="29"/>
      <c r="J3797" s="29"/>
    </row>
    <row r="3798" spans="9:10" x14ac:dyDescent="0.2">
      <c r="I3798" s="29"/>
      <c r="J3798" s="29"/>
    </row>
    <row r="3799" spans="9:10" x14ac:dyDescent="0.2">
      <c r="I3799" s="29"/>
      <c r="J3799" s="29"/>
    </row>
    <row r="3800" spans="9:10" x14ac:dyDescent="0.2">
      <c r="I3800" s="29"/>
      <c r="J3800" s="29"/>
    </row>
    <row r="3801" spans="9:10" x14ac:dyDescent="0.2">
      <c r="I3801" s="29"/>
      <c r="J3801" s="29"/>
    </row>
    <row r="3802" spans="9:10" x14ac:dyDescent="0.2">
      <c r="I3802" s="29"/>
      <c r="J3802" s="29"/>
    </row>
    <row r="3803" spans="9:10" x14ac:dyDescent="0.2">
      <c r="I3803" s="29"/>
      <c r="J3803" s="29"/>
    </row>
    <row r="3804" spans="9:10" x14ac:dyDescent="0.2">
      <c r="I3804" s="29"/>
      <c r="J3804" s="29"/>
    </row>
    <row r="3805" spans="9:10" x14ac:dyDescent="0.2">
      <c r="I3805" s="29"/>
      <c r="J3805" s="29"/>
    </row>
    <row r="3806" spans="9:10" x14ac:dyDescent="0.2">
      <c r="I3806" s="29"/>
      <c r="J3806" s="29"/>
    </row>
    <row r="3807" spans="9:10" x14ac:dyDescent="0.2">
      <c r="I3807" s="29"/>
      <c r="J3807" s="29"/>
    </row>
    <row r="3808" spans="9:10" x14ac:dyDescent="0.2">
      <c r="I3808" s="29"/>
      <c r="J3808" s="29"/>
    </row>
    <row r="3809" spans="9:10" x14ac:dyDescent="0.2">
      <c r="I3809" s="29"/>
      <c r="J3809" s="29"/>
    </row>
    <row r="3810" spans="9:10" x14ac:dyDescent="0.2">
      <c r="I3810" s="29"/>
      <c r="J3810" s="29"/>
    </row>
    <row r="3811" spans="9:10" x14ac:dyDescent="0.2">
      <c r="I3811" s="29"/>
      <c r="J3811" s="29"/>
    </row>
    <row r="3812" spans="9:10" x14ac:dyDescent="0.2">
      <c r="I3812" s="29"/>
      <c r="J3812" s="29"/>
    </row>
    <row r="3813" spans="9:10" x14ac:dyDescent="0.2">
      <c r="I3813" s="29"/>
      <c r="J3813" s="29"/>
    </row>
    <row r="3814" spans="9:10" x14ac:dyDescent="0.2">
      <c r="I3814" s="29"/>
      <c r="J3814" s="29"/>
    </row>
    <row r="3815" spans="9:10" x14ac:dyDescent="0.2">
      <c r="I3815" s="29"/>
      <c r="J3815" s="29"/>
    </row>
    <row r="3816" spans="9:10" x14ac:dyDescent="0.2">
      <c r="I3816" s="29"/>
      <c r="J3816" s="29"/>
    </row>
    <row r="3817" spans="9:10" x14ac:dyDescent="0.2">
      <c r="I3817" s="29"/>
      <c r="J3817" s="29"/>
    </row>
    <row r="3818" spans="9:10" x14ac:dyDescent="0.2">
      <c r="I3818" s="29"/>
      <c r="J3818" s="29"/>
    </row>
    <row r="3819" spans="9:10" x14ac:dyDescent="0.2">
      <c r="I3819" s="29"/>
      <c r="J3819" s="29"/>
    </row>
    <row r="3820" spans="9:10" x14ac:dyDescent="0.2">
      <c r="I3820" s="29"/>
      <c r="J3820" s="29"/>
    </row>
    <row r="3821" spans="9:10" x14ac:dyDescent="0.2">
      <c r="I3821" s="29"/>
      <c r="J3821" s="29"/>
    </row>
    <row r="3822" spans="9:10" x14ac:dyDescent="0.2">
      <c r="I3822" s="29"/>
      <c r="J3822" s="29"/>
    </row>
    <row r="3823" spans="9:10" x14ac:dyDescent="0.2">
      <c r="I3823" s="29"/>
      <c r="J3823" s="29"/>
    </row>
    <row r="3824" spans="9:10" x14ac:dyDescent="0.2">
      <c r="I3824" s="29"/>
      <c r="J3824" s="29"/>
    </row>
    <row r="3825" spans="9:10" x14ac:dyDescent="0.2">
      <c r="I3825" s="29"/>
      <c r="J3825" s="29"/>
    </row>
    <row r="3826" spans="9:10" x14ac:dyDescent="0.2">
      <c r="I3826" s="29"/>
      <c r="J3826" s="29"/>
    </row>
    <row r="3827" spans="9:10" x14ac:dyDescent="0.2">
      <c r="I3827" s="29"/>
      <c r="J3827" s="29"/>
    </row>
    <row r="3828" spans="9:10" x14ac:dyDescent="0.2">
      <c r="I3828" s="29"/>
      <c r="J3828" s="29"/>
    </row>
    <row r="3829" spans="9:10" x14ac:dyDescent="0.2">
      <c r="I3829" s="29"/>
      <c r="J3829" s="29"/>
    </row>
    <row r="3830" spans="9:10" x14ac:dyDescent="0.2">
      <c r="I3830" s="29"/>
      <c r="J3830" s="29"/>
    </row>
    <row r="3831" spans="9:10" x14ac:dyDescent="0.2">
      <c r="I3831" s="29"/>
      <c r="J3831" s="29"/>
    </row>
    <row r="3832" spans="9:10" x14ac:dyDescent="0.2">
      <c r="I3832" s="29"/>
      <c r="J3832" s="29"/>
    </row>
    <row r="3833" spans="9:10" x14ac:dyDescent="0.2">
      <c r="I3833" s="29"/>
      <c r="J3833" s="29"/>
    </row>
    <row r="3834" spans="9:10" x14ac:dyDescent="0.2">
      <c r="I3834" s="29"/>
      <c r="J3834" s="29"/>
    </row>
    <row r="3835" spans="9:10" x14ac:dyDescent="0.2">
      <c r="I3835" s="29"/>
      <c r="J3835" s="29"/>
    </row>
    <row r="3836" spans="9:10" x14ac:dyDescent="0.2">
      <c r="I3836" s="29"/>
      <c r="J3836" s="29"/>
    </row>
    <row r="3837" spans="9:10" x14ac:dyDescent="0.2">
      <c r="I3837" s="29"/>
      <c r="J3837" s="29"/>
    </row>
    <row r="3838" spans="9:10" x14ac:dyDescent="0.2">
      <c r="I3838" s="29"/>
      <c r="J3838" s="29"/>
    </row>
    <row r="3839" spans="9:10" x14ac:dyDescent="0.2">
      <c r="I3839" s="29"/>
      <c r="J3839" s="29"/>
    </row>
    <row r="3840" spans="9:10" x14ac:dyDescent="0.2">
      <c r="I3840" s="29"/>
      <c r="J3840" s="29"/>
    </row>
    <row r="3841" spans="9:10" x14ac:dyDescent="0.2">
      <c r="I3841" s="29"/>
      <c r="J3841" s="29"/>
    </row>
    <row r="3842" spans="9:10" x14ac:dyDescent="0.2">
      <c r="I3842" s="29"/>
      <c r="J3842" s="29"/>
    </row>
    <row r="3843" spans="9:10" x14ac:dyDescent="0.2">
      <c r="I3843" s="29"/>
      <c r="J3843" s="29"/>
    </row>
    <row r="3844" spans="9:10" x14ac:dyDescent="0.2">
      <c r="I3844" s="29"/>
      <c r="J3844" s="29"/>
    </row>
    <row r="3845" spans="9:10" x14ac:dyDescent="0.2">
      <c r="I3845" s="29"/>
      <c r="J3845" s="29"/>
    </row>
    <row r="3846" spans="9:10" x14ac:dyDescent="0.2">
      <c r="I3846" s="29"/>
      <c r="J3846" s="29"/>
    </row>
    <row r="3847" spans="9:10" x14ac:dyDescent="0.2">
      <c r="I3847" s="29"/>
      <c r="J3847" s="29"/>
    </row>
    <row r="3848" spans="9:10" x14ac:dyDescent="0.2">
      <c r="I3848" s="29"/>
      <c r="J3848" s="29"/>
    </row>
    <row r="3849" spans="9:10" x14ac:dyDescent="0.2">
      <c r="I3849" s="29"/>
      <c r="J3849" s="29"/>
    </row>
    <row r="3850" spans="9:10" x14ac:dyDescent="0.2">
      <c r="I3850" s="29"/>
      <c r="J3850" s="29"/>
    </row>
    <row r="3851" spans="9:10" x14ac:dyDescent="0.2">
      <c r="I3851" s="29"/>
      <c r="J3851" s="29"/>
    </row>
    <row r="3852" spans="9:10" x14ac:dyDescent="0.2">
      <c r="I3852" s="29"/>
      <c r="J3852" s="29"/>
    </row>
    <row r="3853" spans="9:10" x14ac:dyDescent="0.2">
      <c r="I3853" s="29"/>
      <c r="J3853" s="29"/>
    </row>
    <row r="3854" spans="9:10" x14ac:dyDescent="0.2">
      <c r="I3854" s="29"/>
      <c r="J3854" s="29"/>
    </row>
    <row r="3855" spans="9:10" x14ac:dyDescent="0.2">
      <c r="I3855" s="29"/>
      <c r="J3855" s="29"/>
    </row>
    <row r="3856" spans="9:10" x14ac:dyDescent="0.2">
      <c r="I3856" s="29"/>
      <c r="J3856" s="29"/>
    </row>
    <row r="3857" spans="9:10" x14ac:dyDescent="0.2">
      <c r="I3857" s="29"/>
      <c r="J3857" s="29"/>
    </row>
    <row r="3858" spans="9:10" x14ac:dyDescent="0.2">
      <c r="I3858" s="29"/>
      <c r="J3858" s="29"/>
    </row>
    <row r="3859" spans="9:10" x14ac:dyDescent="0.2">
      <c r="I3859" s="29"/>
      <c r="J3859" s="29"/>
    </row>
    <row r="3860" spans="9:10" x14ac:dyDescent="0.2">
      <c r="I3860" s="29"/>
      <c r="J3860" s="29"/>
    </row>
    <row r="3861" spans="9:10" x14ac:dyDescent="0.2">
      <c r="I3861" s="29"/>
      <c r="J3861" s="29"/>
    </row>
    <row r="3862" spans="9:10" x14ac:dyDescent="0.2">
      <c r="I3862" s="29"/>
      <c r="J3862" s="29"/>
    </row>
    <row r="3863" spans="9:10" x14ac:dyDescent="0.2">
      <c r="I3863" s="29"/>
      <c r="J3863" s="29"/>
    </row>
    <row r="3864" spans="9:10" x14ac:dyDescent="0.2">
      <c r="I3864" s="29"/>
      <c r="J3864" s="29"/>
    </row>
    <row r="3865" spans="9:10" x14ac:dyDescent="0.2">
      <c r="I3865" s="29"/>
      <c r="J3865" s="29"/>
    </row>
    <row r="3866" spans="9:10" x14ac:dyDescent="0.2">
      <c r="I3866" s="29"/>
      <c r="J3866" s="29"/>
    </row>
    <row r="3867" spans="9:10" x14ac:dyDescent="0.2">
      <c r="I3867" s="29"/>
      <c r="J3867" s="29"/>
    </row>
    <row r="3868" spans="9:10" x14ac:dyDescent="0.2">
      <c r="I3868" s="29"/>
      <c r="J3868" s="29"/>
    </row>
    <row r="3869" spans="9:10" x14ac:dyDescent="0.2">
      <c r="I3869" s="29"/>
      <c r="J3869" s="29"/>
    </row>
    <row r="3870" spans="9:10" x14ac:dyDescent="0.2">
      <c r="I3870" s="29"/>
      <c r="J3870" s="29"/>
    </row>
    <row r="3871" spans="9:10" x14ac:dyDescent="0.2">
      <c r="I3871" s="29"/>
      <c r="J3871" s="29"/>
    </row>
    <row r="3872" spans="9:10" x14ac:dyDescent="0.2">
      <c r="I3872" s="29"/>
      <c r="J3872" s="29"/>
    </row>
    <row r="3873" spans="9:10" x14ac:dyDescent="0.2">
      <c r="I3873" s="29"/>
      <c r="J3873" s="29"/>
    </row>
    <row r="3874" spans="9:10" x14ac:dyDescent="0.2">
      <c r="I3874" s="29"/>
      <c r="J3874" s="29"/>
    </row>
    <row r="3875" spans="9:10" x14ac:dyDescent="0.2">
      <c r="I3875" s="29"/>
      <c r="J3875" s="29"/>
    </row>
    <row r="3876" spans="9:10" x14ac:dyDescent="0.2">
      <c r="I3876" s="29"/>
      <c r="J3876" s="29"/>
    </row>
    <row r="3877" spans="9:10" x14ac:dyDescent="0.2">
      <c r="I3877" s="29"/>
      <c r="J3877" s="29"/>
    </row>
    <row r="3878" spans="9:10" x14ac:dyDescent="0.2">
      <c r="I3878" s="29"/>
      <c r="J3878" s="29"/>
    </row>
    <row r="3879" spans="9:10" x14ac:dyDescent="0.2">
      <c r="I3879" s="29"/>
      <c r="J3879" s="29"/>
    </row>
    <row r="3880" spans="9:10" x14ac:dyDescent="0.2">
      <c r="I3880" s="29"/>
      <c r="J3880" s="29"/>
    </row>
    <row r="3881" spans="9:10" x14ac:dyDescent="0.2">
      <c r="I3881" s="29"/>
      <c r="J3881" s="29"/>
    </row>
    <row r="3882" spans="9:10" x14ac:dyDescent="0.2">
      <c r="I3882" s="29"/>
      <c r="J3882" s="29"/>
    </row>
    <row r="3883" spans="9:10" x14ac:dyDescent="0.2">
      <c r="I3883" s="29"/>
      <c r="J3883" s="29"/>
    </row>
    <row r="3884" spans="9:10" x14ac:dyDescent="0.2">
      <c r="I3884" s="29"/>
      <c r="J3884" s="29"/>
    </row>
    <row r="3885" spans="9:10" x14ac:dyDescent="0.2">
      <c r="I3885" s="29"/>
      <c r="J3885" s="29"/>
    </row>
    <row r="3886" spans="9:10" x14ac:dyDescent="0.2">
      <c r="I3886" s="29"/>
      <c r="J3886" s="29"/>
    </row>
    <row r="3887" spans="9:10" x14ac:dyDescent="0.2">
      <c r="I3887" s="29"/>
      <c r="J3887" s="29"/>
    </row>
    <row r="3888" spans="9:10" x14ac:dyDescent="0.2">
      <c r="I3888" s="29"/>
      <c r="J3888" s="29"/>
    </row>
    <row r="3889" spans="9:10" x14ac:dyDescent="0.2">
      <c r="I3889" s="29"/>
      <c r="J3889" s="29"/>
    </row>
    <row r="3890" spans="9:10" x14ac:dyDescent="0.2">
      <c r="I3890" s="29"/>
      <c r="J3890" s="29"/>
    </row>
    <row r="3891" spans="9:10" x14ac:dyDescent="0.2">
      <c r="I3891" s="29"/>
      <c r="J3891" s="29"/>
    </row>
    <row r="3892" spans="9:10" x14ac:dyDescent="0.2">
      <c r="I3892" s="29"/>
      <c r="J3892" s="29"/>
    </row>
    <row r="3893" spans="9:10" x14ac:dyDescent="0.2">
      <c r="I3893" s="29"/>
      <c r="J3893" s="29"/>
    </row>
    <row r="3894" spans="9:10" x14ac:dyDescent="0.2">
      <c r="I3894" s="29"/>
      <c r="J3894" s="29"/>
    </row>
    <row r="3895" spans="9:10" x14ac:dyDescent="0.2">
      <c r="I3895" s="29"/>
      <c r="J3895" s="29"/>
    </row>
    <row r="3896" spans="9:10" x14ac:dyDescent="0.2">
      <c r="I3896" s="29"/>
      <c r="J3896" s="29"/>
    </row>
    <row r="3897" spans="9:10" x14ac:dyDescent="0.2">
      <c r="I3897" s="29"/>
      <c r="J3897" s="29"/>
    </row>
    <row r="3898" spans="9:10" x14ac:dyDescent="0.2">
      <c r="I3898" s="29"/>
      <c r="J3898" s="29"/>
    </row>
    <row r="3899" spans="9:10" x14ac:dyDescent="0.2">
      <c r="I3899" s="29"/>
      <c r="J3899" s="29"/>
    </row>
    <row r="3900" spans="9:10" x14ac:dyDescent="0.2">
      <c r="I3900" s="29"/>
      <c r="J3900" s="29"/>
    </row>
    <row r="3901" spans="9:10" x14ac:dyDescent="0.2">
      <c r="I3901" s="29"/>
      <c r="J3901" s="29"/>
    </row>
    <row r="3902" spans="9:10" x14ac:dyDescent="0.2">
      <c r="I3902" s="29"/>
      <c r="J3902" s="29"/>
    </row>
    <row r="3903" spans="9:10" x14ac:dyDescent="0.2">
      <c r="I3903" s="29"/>
      <c r="J3903" s="29"/>
    </row>
    <row r="3904" spans="9:10" x14ac:dyDescent="0.2">
      <c r="I3904" s="29"/>
      <c r="J3904" s="29"/>
    </row>
    <row r="3905" spans="9:10" x14ac:dyDescent="0.2">
      <c r="I3905" s="29"/>
      <c r="J3905" s="29"/>
    </row>
    <row r="3906" spans="9:10" x14ac:dyDescent="0.2">
      <c r="I3906" s="29"/>
      <c r="J3906" s="29"/>
    </row>
    <row r="3907" spans="9:10" x14ac:dyDescent="0.2">
      <c r="I3907" s="29"/>
      <c r="J3907" s="29"/>
    </row>
    <row r="3908" spans="9:10" x14ac:dyDescent="0.2">
      <c r="I3908" s="29"/>
      <c r="J3908" s="29"/>
    </row>
    <row r="3909" spans="9:10" x14ac:dyDescent="0.2">
      <c r="I3909" s="29"/>
      <c r="J3909" s="29"/>
    </row>
    <row r="3910" spans="9:10" x14ac:dyDescent="0.2">
      <c r="I3910" s="29"/>
      <c r="J3910" s="29"/>
    </row>
    <row r="3911" spans="9:10" x14ac:dyDescent="0.2">
      <c r="I3911" s="29"/>
      <c r="J3911" s="29"/>
    </row>
    <row r="3912" spans="9:10" x14ac:dyDescent="0.2">
      <c r="I3912" s="29"/>
      <c r="J3912" s="29"/>
    </row>
    <row r="3913" spans="9:10" x14ac:dyDescent="0.2">
      <c r="I3913" s="29"/>
      <c r="J3913" s="29"/>
    </row>
    <row r="3914" spans="9:10" x14ac:dyDescent="0.2">
      <c r="I3914" s="29"/>
      <c r="J3914" s="29"/>
    </row>
    <row r="3915" spans="9:10" x14ac:dyDescent="0.2">
      <c r="I3915" s="29"/>
      <c r="J3915" s="29"/>
    </row>
    <row r="3916" spans="9:10" x14ac:dyDescent="0.2">
      <c r="I3916" s="29"/>
      <c r="J3916" s="29"/>
    </row>
    <row r="3917" spans="9:10" x14ac:dyDescent="0.2">
      <c r="I3917" s="29"/>
      <c r="J3917" s="29"/>
    </row>
    <row r="3918" spans="9:10" x14ac:dyDescent="0.2">
      <c r="I3918" s="29"/>
      <c r="J3918" s="29"/>
    </row>
    <row r="3919" spans="9:10" x14ac:dyDescent="0.2">
      <c r="I3919" s="29"/>
      <c r="J3919" s="29"/>
    </row>
    <row r="3920" spans="9:10" x14ac:dyDescent="0.2">
      <c r="I3920" s="29"/>
      <c r="J3920" s="29"/>
    </row>
    <row r="3921" spans="9:10" x14ac:dyDescent="0.2">
      <c r="I3921" s="29"/>
      <c r="J3921" s="29"/>
    </row>
    <row r="3922" spans="9:10" x14ac:dyDescent="0.2">
      <c r="I3922" s="29"/>
      <c r="J3922" s="29"/>
    </row>
    <row r="3923" spans="9:10" x14ac:dyDescent="0.2">
      <c r="I3923" s="29"/>
      <c r="J3923" s="29"/>
    </row>
    <row r="3924" spans="9:10" x14ac:dyDescent="0.2">
      <c r="I3924" s="29"/>
      <c r="J3924" s="29"/>
    </row>
    <row r="3925" spans="9:10" x14ac:dyDescent="0.2">
      <c r="I3925" s="29"/>
      <c r="J3925" s="29"/>
    </row>
    <row r="3926" spans="9:10" x14ac:dyDescent="0.2">
      <c r="I3926" s="29"/>
      <c r="J3926" s="29"/>
    </row>
    <row r="3927" spans="9:10" x14ac:dyDescent="0.2">
      <c r="I3927" s="29"/>
      <c r="J3927" s="29"/>
    </row>
    <row r="3928" spans="9:10" x14ac:dyDescent="0.2">
      <c r="I3928" s="29"/>
      <c r="J3928" s="29"/>
    </row>
    <row r="3929" spans="9:10" x14ac:dyDescent="0.2">
      <c r="I3929" s="29"/>
      <c r="J3929" s="29"/>
    </row>
    <row r="3930" spans="9:10" x14ac:dyDescent="0.2">
      <c r="I3930" s="29"/>
      <c r="J3930" s="29"/>
    </row>
    <row r="3931" spans="9:10" x14ac:dyDescent="0.2">
      <c r="I3931" s="29"/>
      <c r="J3931" s="29"/>
    </row>
    <row r="3932" spans="9:10" x14ac:dyDescent="0.2">
      <c r="I3932" s="29"/>
      <c r="J3932" s="29"/>
    </row>
    <row r="3933" spans="9:10" x14ac:dyDescent="0.2">
      <c r="I3933" s="29"/>
      <c r="J3933" s="29"/>
    </row>
    <row r="3934" spans="9:10" x14ac:dyDescent="0.2">
      <c r="I3934" s="29"/>
      <c r="J3934" s="29"/>
    </row>
    <row r="3935" spans="9:10" x14ac:dyDescent="0.2">
      <c r="I3935" s="29"/>
      <c r="J3935" s="29"/>
    </row>
    <row r="3936" spans="9:10" x14ac:dyDescent="0.2">
      <c r="I3936" s="29"/>
      <c r="J3936" s="29"/>
    </row>
    <row r="3937" spans="9:10" x14ac:dyDescent="0.2">
      <c r="I3937" s="29"/>
      <c r="J3937" s="29"/>
    </row>
    <row r="3938" spans="9:10" x14ac:dyDescent="0.2">
      <c r="I3938" s="29"/>
      <c r="J3938" s="29"/>
    </row>
    <row r="3939" spans="9:10" x14ac:dyDescent="0.2">
      <c r="I3939" s="29"/>
      <c r="J3939" s="29"/>
    </row>
    <row r="3940" spans="9:10" x14ac:dyDescent="0.2">
      <c r="I3940" s="29"/>
      <c r="J3940" s="29"/>
    </row>
    <row r="3941" spans="9:10" x14ac:dyDescent="0.2">
      <c r="I3941" s="29"/>
      <c r="J3941" s="29"/>
    </row>
    <row r="3942" spans="9:10" x14ac:dyDescent="0.2">
      <c r="I3942" s="29"/>
      <c r="J3942" s="29"/>
    </row>
    <row r="3943" spans="9:10" x14ac:dyDescent="0.2">
      <c r="I3943" s="29"/>
      <c r="J3943" s="29"/>
    </row>
    <row r="3944" spans="9:10" x14ac:dyDescent="0.2">
      <c r="I3944" s="29"/>
      <c r="J3944" s="29"/>
    </row>
    <row r="3945" spans="9:10" x14ac:dyDescent="0.2">
      <c r="I3945" s="29"/>
      <c r="J3945" s="29"/>
    </row>
    <row r="3946" spans="9:10" x14ac:dyDescent="0.2">
      <c r="I3946" s="29"/>
      <c r="J3946" s="29"/>
    </row>
    <row r="3947" spans="9:10" x14ac:dyDescent="0.2">
      <c r="I3947" s="29"/>
      <c r="J3947" s="29"/>
    </row>
    <row r="3948" spans="9:10" x14ac:dyDescent="0.2">
      <c r="I3948" s="29"/>
      <c r="J3948" s="29"/>
    </row>
    <row r="3949" spans="9:10" x14ac:dyDescent="0.2">
      <c r="I3949" s="29"/>
      <c r="J3949" s="29"/>
    </row>
    <row r="3950" spans="9:10" x14ac:dyDescent="0.2">
      <c r="I3950" s="29"/>
      <c r="J3950" s="29"/>
    </row>
    <row r="3951" spans="9:10" x14ac:dyDescent="0.2">
      <c r="I3951" s="29"/>
      <c r="J3951" s="29"/>
    </row>
    <row r="3952" spans="9:10" x14ac:dyDescent="0.2">
      <c r="I3952" s="29"/>
      <c r="J3952" s="29"/>
    </row>
    <row r="3953" spans="9:10" x14ac:dyDescent="0.2">
      <c r="I3953" s="29"/>
      <c r="J3953" s="29"/>
    </row>
    <row r="3954" spans="9:10" x14ac:dyDescent="0.2">
      <c r="I3954" s="29"/>
      <c r="J3954" s="29"/>
    </row>
    <row r="3955" spans="9:10" x14ac:dyDescent="0.2">
      <c r="I3955" s="29"/>
      <c r="J3955" s="29"/>
    </row>
    <row r="3956" spans="9:10" x14ac:dyDescent="0.2">
      <c r="I3956" s="29"/>
      <c r="J3956" s="29"/>
    </row>
    <row r="3957" spans="9:10" x14ac:dyDescent="0.2">
      <c r="I3957" s="29"/>
      <c r="J3957" s="29"/>
    </row>
    <row r="3958" spans="9:10" x14ac:dyDescent="0.2">
      <c r="I3958" s="29"/>
      <c r="J3958" s="29"/>
    </row>
    <row r="3959" spans="9:10" x14ac:dyDescent="0.2">
      <c r="I3959" s="29"/>
      <c r="J3959" s="29"/>
    </row>
    <row r="3960" spans="9:10" x14ac:dyDescent="0.2">
      <c r="I3960" s="29"/>
      <c r="J3960" s="29"/>
    </row>
    <row r="3961" spans="9:10" x14ac:dyDescent="0.2">
      <c r="I3961" s="29"/>
      <c r="J3961" s="29"/>
    </row>
    <row r="3962" spans="9:10" x14ac:dyDescent="0.2">
      <c r="I3962" s="29"/>
      <c r="J3962" s="29"/>
    </row>
    <row r="3963" spans="9:10" x14ac:dyDescent="0.2">
      <c r="I3963" s="29"/>
      <c r="J3963" s="29"/>
    </row>
    <row r="3964" spans="9:10" x14ac:dyDescent="0.2">
      <c r="I3964" s="29"/>
      <c r="J3964" s="29"/>
    </row>
    <row r="3965" spans="9:10" x14ac:dyDescent="0.2">
      <c r="I3965" s="29"/>
      <c r="J3965" s="29"/>
    </row>
    <row r="3966" spans="9:10" x14ac:dyDescent="0.2">
      <c r="I3966" s="29"/>
      <c r="J3966" s="29"/>
    </row>
    <row r="3967" spans="9:10" x14ac:dyDescent="0.2">
      <c r="I3967" s="29"/>
      <c r="J3967" s="29"/>
    </row>
    <row r="3968" spans="9:10" x14ac:dyDescent="0.2">
      <c r="I3968" s="29"/>
      <c r="J3968" s="29"/>
    </row>
    <row r="3969" spans="9:10" x14ac:dyDescent="0.2">
      <c r="I3969" s="29"/>
      <c r="J3969" s="29"/>
    </row>
    <row r="3970" spans="9:10" x14ac:dyDescent="0.2">
      <c r="I3970" s="29"/>
      <c r="J3970" s="29"/>
    </row>
    <row r="3971" spans="9:10" x14ac:dyDescent="0.2">
      <c r="I3971" s="29"/>
      <c r="J3971" s="29"/>
    </row>
    <row r="3972" spans="9:10" x14ac:dyDescent="0.2">
      <c r="I3972" s="29"/>
      <c r="J3972" s="29"/>
    </row>
    <row r="3973" spans="9:10" x14ac:dyDescent="0.2">
      <c r="I3973" s="29"/>
      <c r="J3973" s="29"/>
    </row>
    <row r="3974" spans="9:10" x14ac:dyDescent="0.2">
      <c r="I3974" s="29"/>
      <c r="J3974" s="29"/>
    </row>
    <row r="3975" spans="9:10" x14ac:dyDescent="0.2">
      <c r="I3975" s="29"/>
      <c r="J3975" s="29"/>
    </row>
    <row r="3976" spans="9:10" x14ac:dyDescent="0.2">
      <c r="I3976" s="29"/>
      <c r="J3976" s="29"/>
    </row>
    <row r="3977" spans="9:10" x14ac:dyDescent="0.2">
      <c r="I3977" s="29"/>
      <c r="J3977" s="29"/>
    </row>
    <row r="3978" spans="9:10" x14ac:dyDescent="0.2">
      <c r="I3978" s="29"/>
      <c r="J3978" s="29"/>
    </row>
    <row r="3979" spans="9:10" x14ac:dyDescent="0.2">
      <c r="I3979" s="29"/>
      <c r="J3979" s="29"/>
    </row>
    <row r="3980" spans="9:10" x14ac:dyDescent="0.2">
      <c r="I3980" s="29"/>
      <c r="J3980" s="29"/>
    </row>
    <row r="3981" spans="9:10" x14ac:dyDescent="0.2">
      <c r="I3981" s="29"/>
      <c r="J3981" s="29"/>
    </row>
    <row r="3982" spans="9:10" x14ac:dyDescent="0.2">
      <c r="I3982" s="29"/>
      <c r="J3982" s="29"/>
    </row>
    <row r="3983" spans="9:10" x14ac:dyDescent="0.2">
      <c r="I3983" s="29"/>
      <c r="J3983" s="29"/>
    </row>
    <row r="3984" spans="9:10" x14ac:dyDescent="0.2">
      <c r="I3984" s="29"/>
      <c r="J3984" s="29"/>
    </row>
    <row r="3985" spans="9:10" x14ac:dyDescent="0.2">
      <c r="I3985" s="29"/>
      <c r="J3985" s="29"/>
    </row>
    <row r="3986" spans="9:10" x14ac:dyDescent="0.2">
      <c r="I3986" s="29"/>
      <c r="J3986" s="29"/>
    </row>
    <row r="3987" spans="9:10" x14ac:dyDescent="0.2">
      <c r="I3987" s="29"/>
      <c r="J3987" s="29"/>
    </row>
    <row r="3988" spans="9:10" x14ac:dyDescent="0.2">
      <c r="I3988" s="29"/>
      <c r="J3988" s="29"/>
    </row>
    <row r="3989" spans="9:10" x14ac:dyDescent="0.2">
      <c r="I3989" s="29"/>
      <c r="J3989" s="29"/>
    </row>
    <row r="3990" spans="9:10" x14ac:dyDescent="0.2">
      <c r="I3990" s="29"/>
      <c r="J3990" s="29"/>
    </row>
    <row r="3991" spans="9:10" x14ac:dyDescent="0.2">
      <c r="I3991" s="29"/>
      <c r="J3991" s="29"/>
    </row>
    <row r="3992" spans="9:10" x14ac:dyDescent="0.2">
      <c r="I3992" s="29"/>
      <c r="J3992" s="29"/>
    </row>
    <row r="3993" spans="9:10" x14ac:dyDescent="0.2">
      <c r="I3993" s="29"/>
      <c r="J3993" s="29"/>
    </row>
    <row r="3994" spans="9:10" x14ac:dyDescent="0.2">
      <c r="I3994" s="29"/>
      <c r="J3994" s="29"/>
    </row>
    <row r="3995" spans="9:10" x14ac:dyDescent="0.2">
      <c r="I3995" s="29"/>
      <c r="J3995" s="29"/>
    </row>
    <row r="3996" spans="9:10" x14ac:dyDescent="0.2">
      <c r="I3996" s="29"/>
      <c r="J3996" s="29"/>
    </row>
    <row r="3997" spans="9:10" x14ac:dyDescent="0.2">
      <c r="I3997" s="29"/>
      <c r="J3997" s="29"/>
    </row>
    <row r="3998" spans="9:10" x14ac:dyDescent="0.2">
      <c r="I3998" s="29"/>
      <c r="J3998" s="29"/>
    </row>
    <row r="3999" spans="9:10" x14ac:dyDescent="0.2">
      <c r="I3999" s="29"/>
      <c r="J3999" s="29"/>
    </row>
    <row r="4000" spans="9:10" x14ac:dyDescent="0.2">
      <c r="I4000" s="29"/>
      <c r="J4000" s="29"/>
    </row>
    <row r="4001" spans="9:10" x14ac:dyDescent="0.2">
      <c r="I4001" s="29"/>
      <c r="J4001" s="29"/>
    </row>
    <row r="4002" spans="9:10" x14ac:dyDescent="0.2">
      <c r="I4002" s="29"/>
      <c r="J4002" s="29"/>
    </row>
    <row r="4003" spans="9:10" x14ac:dyDescent="0.2">
      <c r="I4003" s="29"/>
      <c r="J4003" s="29"/>
    </row>
    <row r="4004" spans="9:10" x14ac:dyDescent="0.2">
      <c r="I4004" s="29"/>
      <c r="J4004" s="29"/>
    </row>
    <row r="4005" spans="9:10" x14ac:dyDescent="0.2">
      <c r="I4005" s="29"/>
      <c r="J4005" s="29"/>
    </row>
    <row r="4006" spans="9:10" x14ac:dyDescent="0.2">
      <c r="I4006" s="29"/>
      <c r="J4006" s="29"/>
    </row>
    <row r="4007" spans="9:10" x14ac:dyDescent="0.2">
      <c r="I4007" s="29"/>
      <c r="J4007" s="29"/>
    </row>
    <row r="4008" spans="9:10" x14ac:dyDescent="0.2">
      <c r="I4008" s="29"/>
      <c r="J4008" s="29"/>
    </row>
    <row r="4009" spans="9:10" x14ac:dyDescent="0.2">
      <c r="I4009" s="29"/>
      <c r="J4009" s="29"/>
    </row>
    <row r="4010" spans="9:10" x14ac:dyDescent="0.2">
      <c r="I4010" s="29"/>
      <c r="J4010" s="29"/>
    </row>
    <row r="4011" spans="9:10" x14ac:dyDescent="0.2">
      <c r="I4011" s="29"/>
      <c r="J4011" s="29"/>
    </row>
    <row r="4012" spans="9:10" x14ac:dyDescent="0.2">
      <c r="I4012" s="29"/>
      <c r="J4012" s="29"/>
    </row>
    <row r="4013" spans="9:10" x14ac:dyDescent="0.2">
      <c r="I4013" s="29"/>
      <c r="J4013" s="29"/>
    </row>
    <row r="4014" spans="9:10" x14ac:dyDescent="0.2">
      <c r="I4014" s="29"/>
      <c r="J4014" s="29"/>
    </row>
    <row r="4015" spans="9:10" x14ac:dyDescent="0.2">
      <c r="I4015" s="29"/>
      <c r="J4015" s="29"/>
    </row>
    <row r="4016" spans="9:10" x14ac:dyDescent="0.2">
      <c r="I4016" s="29"/>
      <c r="J4016" s="29"/>
    </row>
    <row r="4017" spans="9:10" x14ac:dyDescent="0.2">
      <c r="I4017" s="29"/>
      <c r="J4017" s="29"/>
    </row>
    <row r="4018" spans="9:10" x14ac:dyDescent="0.2">
      <c r="I4018" s="29"/>
      <c r="J4018" s="29"/>
    </row>
    <row r="4019" spans="9:10" x14ac:dyDescent="0.2">
      <c r="I4019" s="29"/>
      <c r="J4019" s="29"/>
    </row>
    <row r="4020" spans="9:10" x14ac:dyDescent="0.2">
      <c r="I4020" s="29"/>
      <c r="J4020" s="29"/>
    </row>
    <row r="4021" spans="9:10" x14ac:dyDescent="0.2">
      <c r="I4021" s="29"/>
      <c r="J4021" s="29"/>
    </row>
    <row r="4022" spans="9:10" x14ac:dyDescent="0.2">
      <c r="I4022" s="29"/>
      <c r="J4022" s="29"/>
    </row>
    <row r="4023" spans="9:10" x14ac:dyDescent="0.2">
      <c r="I4023" s="29"/>
      <c r="J4023" s="29"/>
    </row>
    <row r="4024" spans="9:10" x14ac:dyDescent="0.2">
      <c r="I4024" s="29"/>
      <c r="J4024" s="29"/>
    </row>
    <row r="4025" spans="9:10" x14ac:dyDescent="0.2">
      <c r="I4025" s="29"/>
      <c r="J4025" s="29"/>
    </row>
    <row r="4026" spans="9:10" x14ac:dyDescent="0.2">
      <c r="I4026" s="29"/>
      <c r="J4026" s="29"/>
    </row>
    <row r="4027" spans="9:10" x14ac:dyDescent="0.2">
      <c r="I4027" s="29"/>
      <c r="J4027" s="29"/>
    </row>
    <row r="4028" spans="9:10" x14ac:dyDescent="0.2">
      <c r="I4028" s="29"/>
      <c r="J4028" s="29"/>
    </row>
    <row r="4029" spans="9:10" x14ac:dyDescent="0.2">
      <c r="I4029" s="29"/>
      <c r="J4029" s="29"/>
    </row>
    <row r="4030" spans="9:10" x14ac:dyDescent="0.2">
      <c r="I4030" s="29"/>
      <c r="J4030" s="29"/>
    </row>
    <row r="4031" spans="9:10" x14ac:dyDescent="0.2">
      <c r="I4031" s="29"/>
      <c r="J4031" s="29"/>
    </row>
    <row r="4032" spans="9:10" x14ac:dyDescent="0.2">
      <c r="I4032" s="29"/>
      <c r="J4032" s="29"/>
    </row>
    <row r="4033" spans="9:10" x14ac:dyDescent="0.2">
      <c r="I4033" s="29"/>
      <c r="J4033" s="29"/>
    </row>
    <row r="4034" spans="9:10" x14ac:dyDescent="0.2">
      <c r="I4034" s="29"/>
      <c r="J4034" s="29"/>
    </row>
    <row r="4035" spans="9:10" x14ac:dyDescent="0.2">
      <c r="I4035" s="29"/>
      <c r="J4035" s="29"/>
    </row>
    <row r="4036" spans="9:10" x14ac:dyDescent="0.2">
      <c r="I4036" s="29"/>
      <c r="J4036" s="29"/>
    </row>
    <row r="4037" spans="9:10" x14ac:dyDescent="0.2">
      <c r="I4037" s="29"/>
      <c r="J4037" s="29"/>
    </row>
    <row r="4038" spans="9:10" x14ac:dyDescent="0.2">
      <c r="I4038" s="29"/>
      <c r="J4038" s="29"/>
    </row>
    <row r="4039" spans="9:10" x14ac:dyDescent="0.2">
      <c r="I4039" s="29"/>
      <c r="J4039" s="29"/>
    </row>
    <row r="4040" spans="9:10" x14ac:dyDescent="0.2">
      <c r="I4040" s="29"/>
      <c r="J4040" s="29"/>
    </row>
    <row r="4041" spans="9:10" x14ac:dyDescent="0.2">
      <c r="I4041" s="29"/>
      <c r="J4041" s="29"/>
    </row>
    <row r="4042" spans="9:10" x14ac:dyDescent="0.2">
      <c r="I4042" s="29"/>
      <c r="J4042" s="29"/>
    </row>
    <row r="4043" spans="9:10" x14ac:dyDescent="0.2">
      <c r="I4043" s="29"/>
      <c r="J4043" s="29"/>
    </row>
    <row r="4044" spans="9:10" x14ac:dyDescent="0.2">
      <c r="I4044" s="29"/>
      <c r="J4044" s="29"/>
    </row>
    <row r="4045" spans="9:10" x14ac:dyDescent="0.2">
      <c r="I4045" s="29"/>
      <c r="J4045" s="29"/>
    </row>
    <row r="4046" spans="9:10" x14ac:dyDescent="0.2">
      <c r="I4046" s="29"/>
      <c r="J4046" s="29"/>
    </row>
    <row r="4047" spans="9:10" x14ac:dyDescent="0.2">
      <c r="I4047" s="29"/>
      <c r="J4047" s="29"/>
    </row>
    <row r="4048" spans="9:10" x14ac:dyDescent="0.2">
      <c r="I4048" s="29"/>
      <c r="J4048" s="29"/>
    </row>
    <row r="4049" spans="9:10" x14ac:dyDescent="0.2">
      <c r="I4049" s="29"/>
      <c r="J4049" s="29"/>
    </row>
    <row r="4050" spans="9:10" x14ac:dyDescent="0.2">
      <c r="I4050" s="29"/>
      <c r="J4050" s="29"/>
    </row>
    <row r="4051" spans="9:10" x14ac:dyDescent="0.2">
      <c r="I4051" s="29"/>
      <c r="J4051" s="29"/>
    </row>
    <row r="4052" spans="9:10" x14ac:dyDescent="0.2">
      <c r="I4052" s="29"/>
      <c r="J4052" s="29"/>
    </row>
    <row r="4053" spans="9:10" x14ac:dyDescent="0.2">
      <c r="I4053" s="29"/>
      <c r="J4053" s="29"/>
    </row>
    <row r="4054" spans="9:10" x14ac:dyDescent="0.2">
      <c r="I4054" s="29"/>
      <c r="J4054" s="29"/>
    </row>
    <row r="4055" spans="9:10" x14ac:dyDescent="0.2">
      <c r="I4055" s="29"/>
      <c r="J4055" s="29"/>
    </row>
    <row r="4056" spans="9:10" x14ac:dyDescent="0.2">
      <c r="I4056" s="29"/>
      <c r="J4056" s="29"/>
    </row>
    <row r="4057" spans="9:10" x14ac:dyDescent="0.2">
      <c r="I4057" s="29"/>
      <c r="J4057" s="29"/>
    </row>
    <row r="4058" spans="9:10" x14ac:dyDescent="0.2">
      <c r="I4058" s="29"/>
      <c r="J4058" s="29"/>
    </row>
    <row r="4059" spans="9:10" x14ac:dyDescent="0.2">
      <c r="I4059" s="29"/>
      <c r="J4059" s="29"/>
    </row>
    <row r="4060" spans="9:10" x14ac:dyDescent="0.2">
      <c r="I4060" s="29"/>
      <c r="J4060" s="29"/>
    </row>
    <row r="4061" spans="9:10" x14ac:dyDescent="0.2">
      <c r="I4061" s="29"/>
      <c r="J4061" s="29"/>
    </row>
    <row r="4062" spans="9:10" x14ac:dyDescent="0.2">
      <c r="I4062" s="29"/>
      <c r="J4062" s="29"/>
    </row>
    <row r="4063" spans="9:10" x14ac:dyDescent="0.2">
      <c r="I4063" s="29"/>
      <c r="J4063" s="29"/>
    </row>
    <row r="4064" spans="9:10" x14ac:dyDescent="0.2">
      <c r="I4064" s="29"/>
      <c r="J4064" s="29"/>
    </row>
    <row r="4065" spans="9:10" x14ac:dyDescent="0.2">
      <c r="I4065" s="29"/>
      <c r="J4065" s="29"/>
    </row>
    <row r="4066" spans="9:10" x14ac:dyDescent="0.2">
      <c r="I4066" s="29"/>
      <c r="J4066" s="29"/>
    </row>
    <row r="4067" spans="9:10" x14ac:dyDescent="0.2">
      <c r="I4067" s="29"/>
      <c r="J4067" s="29"/>
    </row>
    <row r="4068" spans="9:10" x14ac:dyDescent="0.2">
      <c r="I4068" s="29"/>
      <c r="J4068" s="29"/>
    </row>
    <row r="4069" spans="9:10" x14ac:dyDescent="0.2">
      <c r="I4069" s="29"/>
      <c r="J4069" s="29"/>
    </row>
    <row r="4070" spans="9:10" x14ac:dyDescent="0.2">
      <c r="I4070" s="29"/>
      <c r="J4070" s="29"/>
    </row>
    <row r="4071" spans="9:10" x14ac:dyDescent="0.2">
      <c r="I4071" s="29"/>
      <c r="J4071" s="29"/>
    </row>
    <row r="4072" spans="9:10" x14ac:dyDescent="0.2">
      <c r="I4072" s="29"/>
      <c r="J4072" s="29"/>
    </row>
    <row r="4073" spans="9:10" x14ac:dyDescent="0.2">
      <c r="I4073" s="29"/>
      <c r="J4073" s="29"/>
    </row>
    <row r="4074" spans="9:10" x14ac:dyDescent="0.2">
      <c r="I4074" s="29"/>
      <c r="J4074" s="29"/>
    </row>
    <row r="4075" spans="9:10" x14ac:dyDescent="0.2">
      <c r="I4075" s="29"/>
      <c r="J4075" s="29"/>
    </row>
    <row r="4076" spans="9:10" x14ac:dyDescent="0.2">
      <c r="I4076" s="29"/>
      <c r="J4076" s="29"/>
    </row>
    <row r="4077" spans="9:10" x14ac:dyDescent="0.2">
      <c r="I4077" s="29"/>
      <c r="J4077" s="29"/>
    </row>
    <row r="4078" spans="9:10" x14ac:dyDescent="0.2">
      <c r="I4078" s="29"/>
      <c r="J4078" s="29"/>
    </row>
    <row r="4079" spans="9:10" x14ac:dyDescent="0.2">
      <c r="I4079" s="29"/>
      <c r="J4079" s="29"/>
    </row>
    <row r="4080" spans="9:10" x14ac:dyDescent="0.2">
      <c r="I4080" s="29"/>
      <c r="J4080" s="29"/>
    </row>
    <row r="4081" spans="9:10" x14ac:dyDescent="0.2">
      <c r="I4081" s="29"/>
      <c r="J4081" s="29"/>
    </row>
    <row r="4082" spans="9:10" x14ac:dyDescent="0.2">
      <c r="I4082" s="29"/>
      <c r="J4082" s="29"/>
    </row>
    <row r="4083" spans="9:10" x14ac:dyDescent="0.2">
      <c r="I4083" s="29"/>
      <c r="J4083" s="29"/>
    </row>
    <row r="4084" spans="9:10" x14ac:dyDescent="0.2">
      <c r="I4084" s="29"/>
      <c r="J4084" s="29"/>
    </row>
    <row r="4085" spans="9:10" x14ac:dyDescent="0.2">
      <c r="I4085" s="29"/>
      <c r="J4085" s="29"/>
    </row>
    <row r="4086" spans="9:10" x14ac:dyDescent="0.2">
      <c r="I4086" s="29"/>
      <c r="J4086" s="29"/>
    </row>
    <row r="4087" spans="9:10" x14ac:dyDescent="0.2">
      <c r="I4087" s="29"/>
      <c r="J4087" s="29"/>
    </row>
    <row r="4088" spans="9:10" x14ac:dyDescent="0.2">
      <c r="I4088" s="29"/>
      <c r="J4088" s="29"/>
    </row>
    <row r="4089" spans="9:10" x14ac:dyDescent="0.2">
      <c r="I4089" s="29"/>
      <c r="J4089" s="29"/>
    </row>
    <row r="4090" spans="9:10" x14ac:dyDescent="0.2">
      <c r="I4090" s="29"/>
      <c r="J4090" s="29"/>
    </row>
    <row r="4091" spans="9:10" x14ac:dyDescent="0.2">
      <c r="I4091" s="29"/>
      <c r="J4091" s="29"/>
    </row>
    <row r="4092" spans="9:10" x14ac:dyDescent="0.2">
      <c r="I4092" s="29"/>
      <c r="J4092" s="29"/>
    </row>
    <row r="4093" spans="9:10" x14ac:dyDescent="0.2">
      <c r="I4093" s="29"/>
      <c r="J4093" s="29"/>
    </row>
    <row r="4094" spans="9:10" x14ac:dyDescent="0.2">
      <c r="I4094" s="29"/>
      <c r="J4094" s="29"/>
    </row>
    <row r="4095" spans="9:10" x14ac:dyDescent="0.2">
      <c r="I4095" s="29"/>
      <c r="J4095" s="29"/>
    </row>
    <row r="4096" spans="9:10" x14ac:dyDescent="0.2">
      <c r="I4096" s="29"/>
      <c r="J4096" s="29"/>
    </row>
    <row r="4097" spans="9:10" x14ac:dyDescent="0.2">
      <c r="I4097" s="29"/>
      <c r="J4097" s="29"/>
    </row>
    <row r="4098" spans="9:10" x14ac:dyDescent="0.2">
      <c r="I4098" s="29"/>
      <c r="J4098" s="29"/>
    </row>
    <row r="4099" spans="9:10" x14ac:dyDescent="0.2">
      <c r="I4099" s="29"/>
      <c r="J4099" s="29"/>
    </row>
    <row r="4100" spans="9:10" x14ac:dyDescent="0.2">
      <c r="I4100" s="29"/>
      <c r="J4100" s="29"/>
    </row>
    <row r="4101" spans="9:10" x14ac:dyDescent="0.2">
      <c r="I4101" s="29"/>
      <c r="J4101" s="29"/>
    </row>
    <row r="4102" spans="9:10" x14ac:dyDescent="0.2">
      <c r="I4102" s="29"/>
      <c r="J4102" s="29"/>
    </row>
    <row r="4103" spans="9:10" x14ac:dyDescent="0.2">
      <c r="I4103" s="29"/>
      <c r="J4103" s="29"/>
    </row>
    <row r="4104" spans="9:10" x14ac:dyDescent="0.2">
      <c r="I4104" s="29"/>
      <c r="J4104" s="29"/>
    </row>
    <row r="4105" spans="9:10" x14ac:dyDescent="0.2">
      <c r="I4105" s="29"/>
      <c r="J4105" s="29"/>
    </row>
    <row r="4106" spans="9:10" x14ac:dyDescent="0.2">
      <c r="I4106" s="29"/>
      <c r="J4106" s="29"/>
    </row>
    <row r="4107" spans="9:10" x14ac:dyDescent="0.2">
      <c r="I4107" s="29"/>
      <c r="J4107" s="29"/>
    </row>
    <row r="4108" spans="9:10" x14ac:dyDescent="0.2">
      <c r="I4108" s="29"/>
      <c r="J4108" s="29"/>
    </row>
    <row r="4109" spans="9:10" x14ac:dyDescent="0.2">
      <c r="I4109" s="29"/>
      <c r="J4109" s="29"/>
    </row>
    <row r="4110" spans="9:10" x14ac:dyDescent="0.2">
      <c r="I4110" s="29"/>
      <c r="J4110" s="29"/>
    </row>
    <row r="4111" spans="9:10" x14ac:dyDescent="0.2">
      <c r="I4111" s="29"/>
      <c r="J4111" s="29"/>
    </row>
    <row r="4112" spans="9:10" x14ac:dyDescent="0.2">
      <c r="I4112" s="29"/>
      <c r="J4112" s="29"/>
    </row>
    <row r="4113" spans="9:10" x14ac:dyDescent="0.2">
      <c r="I4113" s="29"/>
      <c r="J4113" s="29"/>
    </row>
    <row r="4114" spans="9:10" x14ac:dyDescent="0.2">
      <c r="I4114" s="29"/>
      <c r="J4114" s="29"/>
    </row>
    <row r="4115" spans="9:10" x14ac:dyDescent="0.2">
      <c r="I4115" s="29"/>
      <c r="J4115" s="29"/>
    </row>
    <row r="4116" spans="9:10" x14ac:dyDescent="0.2">
      <c r="I4116" s="29"/>
      <c r="J4116" s="29"/>
    </row>
    <row r="4117" spans="9:10" x14ac:dyDescent="0.2">
      <c r="I4117" s="29"/>
      <c r="J4117" s="29"/>
    </row>
    <row r="4118" spans="9:10" x14ac:dyDescent="0.2">
      <c r="I4118" s="29"/>
      <c r="J4118" s="29"/>
    </row>
    <row r="4119" spans="9:10" x14ac:dyDescent="0.2">
      <c r="I4119" s="29"/>
      <c r="J4119" s="29"/>
    </row>
    <row r="4120" spans="9:10" x14ac:dyDescent="0.2">
      <c r="I4120" s="29"/>
      <c r="J4120" s="29"/>
    </row>
    <row r="4121" spans="9:10" x14ac:dyDescent="0.2">
      <c r="I4121" s="29"/>
      <c r="J4121" s="29"/>
    </row>
    <row r="4122" spans="9:10" x14ac:dyDescent="0.2">
      <c r="I4122" s="29"/>
      <c r="J4122" s="29"/>
    </row>
    <row r="4123" spans="9:10" x14ac:dyDescent="0.2">
      <c r="I4123" s="29"/>
      <c r="J4123" s="29"/>
    </row>
    <row r="4124" spans="9:10" x14ac:dyDescent="0.2">
      <c r="I4124" s="29"/>
      <c r="J4124" s="29"/>
    </row>
    <row r="4125" spans="9:10" x14ac:dyDescent="0.2">
      <c r="I4125" s="29"/>
      <c r="J4125" s="29"/>
    </row>
    <row r="4126" spans="9:10" x14ac:dyDescent="0.2">
      <c r="I4126" s="29"/>
      <c r="J4126" s="29"/>
    </row>
    <row r="4127" spans="9:10" x14ac:dyDescent="0.2">
      <c r="I4127" s="29"/>
      <c r="J4127" s="29"/>
    </row>
    <row r="4128" spans="9:10" x14ac:dyDescent="0.2">
      <c r="I4128" s="29"/>
      <c r="J4128" s="29"/>
    </row>
    <row r="4129" spans="9:10" x14ac:dyDescent="0.2">
      <c r="I4129" s="29"/>
      <c r="J4129" s="29"/>
    </row>
    <row r="4130" spans="9:10" x14ac:dyDescent="0.2">
      <c r="I4130" s="29"/>
      <c r="J4130" s="29"/>
    </row>
    <row r="4131" spans="9:10" x14ac:dyDescent="0.2">
      <c r="I4131" s="29"/>
      <c r="J4131" s="29"/>
    </row>
    <row r="4132" spans="9:10" x14ac:dyDescent="0.2">
      <c r="I4132" s="29"/>
      <c r="J4132" s="29"/>
    </row>
    <row r="4133" spans="9:10" x14ac:dyDescent="0.2">
      <c r="I4133" s="29"/>
      <c r="J4133" s="29"/>
    </row>
    <row r="4134" spans="9:10" x14ac:dyDescent="0.2">
      <c r="I4134" s="29"/>
      <c r="J4134" s="29"/>
    </row>
    <row r="4135" spans="9:10" x14ac:dyDescent="0.2">
      <c r="I4135" s="29"/>
      <c r="J4135" s="29"/>
    </row>
    <row r="4136" spans="9:10" x14ac:dyDescent="0.2">
      <c r="I4136" s="29"/>
      <c r="J4136" s="29"/>
    </row>
    <row r="4137" spans="9:10" x14ac:dyDescent="0.2">
      <c r="I4137" s="29"/>
      <c r="J4137" s="29"/>
    </row>
    <row r="4138" spans="9:10" x14ac:dyDescent="0.2">
      <c r="I4138" s="29"/>
      <c r="J4138" s="29"/>
    </row>
    <row r="4139" spans="9:10" x14ac:dyDescent="0.2">
      <c r="I4139" s="29"/>
      <c r="J4139" s="29"/>
    </row>
    <row r="4140" spans="9:10" x14ac:dyDescent="0.2">
      <c r="I4140" s="29"/>
      <c r="J4140" s="29"/>
    </row>
    <row r="4141" spans="9:10" x14ac:dyDescent="0.2">
      <c r="I4141" s="29"/>
      <c r="J4141" s="29"/>
    </row>
    <row r="4142" spans="9:10" x14ac:dyDescent="0.2">
      <c r="I4142" s="29"/>
      <c r="J4142" s="29"/>
    </row>
    <row r="4143" spans="9:10" x14ac:dyDescent="0.2">
      <c r="I4143" s="29"/>
      <c r="J4143" s="29"/>
    </row>
    <row r="4144" spans="9:10" x14ac:dyDescent="0.2">
      <c r="I4144" s="29"/>
      <c r="J4144" s="29"/>
    </row>
    <row r="4145" spans="9:10" x14ac:dyDescent="0.2">
      <c r="I4145" s="29"/>
      <c r="J4145" s="29"/>
    </row>
    <row r="4146" spans="9:10" x14ac:dyDescent="0.2">
      <c r="I4146" s="29"/>
      <c r="J4146" s="29"/>
    </row>
    <row r="4147" spans="9:10" x14ac:dyDescent="0.2">
      <c r="I4147" s="29"/>
      <c r="J4147" s="29"/>
    </row>
    <row r="4148" spans="9:10" x14ac:dyDescent="0.2">
      <c r="I4148" s="29"/>
      <c r="J4148" s="29"/>
    </row>
    <row r="4149" spans="9:10" x14ac:dyDescent="0.2">
      <c r="I4149" s="29"/>
      <c r="J4149" s="29"/>
    </row>
    <row r="4150" spans="9:10" x14ac:dyDescent="0.2">
      <c r="I4150" s="29"/>
      <c r="J4150" s="29"/>
    </row>
    <row r="4151" spans="9:10" x14ac:dyDescent="0.2">
      <c r="I4151" s="29"/>
      <c r="J4151" s="29"/>
    </row>
    <row r="4152" spans="9:10" x14ac:dyDescent="0.2">
      <c r="I4152" s="29"/>
      <c r="J4152" s="29"/>
    </row>
    <row r="4153" spans="9:10" x14ac:dyDescent="0.2">
      <c r="I4153" s="29"/>
      <c r="J4153" s="29"/>
    </row>
    <row r="4154" spans="9:10" x14ac:dyDescent="0.2">
      <c r="I4154" s="29"/>
      <c r="J4154" s="29"/>
    </row>
    <row r="4155" spans="9:10" x14ac:dyDescent="0.2">
      <c r="I4155" s="29"/>
      <c r="J4155" s="29"/>
    </row>
    <row r="4156" spans="9:10" x14ac:dyDescent="0.2">
      <c r="I4156" s="29"/>
      <c r="J4156" s="29"/>
    </row>
    <row r="4157" spans="9:10" x14ac:dyDescent="0.2">
      <c r="I4157" s="29"/>
      <c r="J4157" s="29"/>
    </row>
    <row r="4158" spans="9:10" x14ac:dyDescent="0.2">
      <c r="I4158" s="29"/>
      <c r="J4158" s="29"/>
    </row>
    <row r="4159" spans="9:10" x14ac:dyDescent="0.2">
      <c r="I4159" s="29"/>
      <c r="J4159" s="29"/>
    </row>
    <row r="4160" spans="9:10" x14ac:dyDescent="0.2">
      <c r="I4160" s="29"/>
      <c r="J4160" s="29"/>
    </row>
    <row r="4161" spans="9:10" x14ac:dyDescent="0.2">
      <c r="I4161" s="29"/>
      <c r="J4161" s="29"/>
    </row>
    <row r="4162" spans="9:10" x14ac:dyDescent="0.2">
      <c r="I4162" s="29"/>
      <c r="J4162" s="29"/>
    </row>
    <row r="4163" spans="9:10" x14ac:dyDescent="0.2">
      <c r="I4163" s="29"/>
      <c r="J4163" s="29"/>
    </row>
    <row r="4164" spans="9:10" x14ac:dyDescent="0.2">
      <c r="I4164" s="29"/>
      <c r="J4164" s="29"/>
    </row>
    <row r="4165" spans="9:10" x14ac:dyDescent="0.2">
      <c r="I4165" s="29"/>
      <c r="J4165" s="29"/>
    </row>
    <row r="4166" spans="9:10" x14ac:dyDescent="0.2">
      <c r="I4166" s="29"/>
      <c r="J4166" s="29"/>
    </row>
    <row r="4167" spans="9:10" x14ac:dyDescent="0.2">
      <c r="I4167" s="29"/>
      <c r="J4167" s="29"/>
    </row>
    <row r="4168" spans="9:10" x14ac:dyDescent="0.2">
      <c r="I4168" s="29"/>
      <c r="J4168" s="29"/>
    </row>
    <row r="4169" spans="9:10" x14ac:dyDescent="0.2">
      <c r="I4169" s="29"/>
      <c r="J4169" s="29"/>
    </row>
    <row r="4170" spans="9:10" x14ac:dyDescent="0.2">
      <c r="I4170" s="29"/>
      <c r="J4170" s="29"/>
    </row>
    <row r="4171" spans="9:10" x14ac:dyDescent="0.2">
      <c r="I4171" s="29"/>
      <c r="J4171" s="29"/>
    </row>
    <row r="4172" spans="9:10" x14ac:dyDescent="0.2">
      <c r="I4172" s="29"/>
      <c r="J4172" s="29"/>
    </row>
    <row r="4173" spans="9:10" x14ac:dyDescent="0.2">
      <c r="I4173" s="29"/>
      <c r="J4173" s="29"/>
    </row>
    <row r="4174" spans="9:10" x14ac:dyDescent="0.2">
      <c r="I4174" s="29"/>
      <c r="J4174" s="29"/>
    </row>
    <row r="4175" spans="9:10" x14ac:dyDescent="0.2">
      <c r="I4175" s="29"/>
      <c r="J4175" s="29"/>
    </row>
    <row r="4176" spans="9:10" x14ac:dyDescent="0.2">
      <c r="I4176" s="29"/>
      <c r="J4176" s="29"/>
    </row>
    <row r="4177" spans="9:10" x14ac:dyDescent="0.2">
      <c r="I4177" s="29"/>
      <c r="J4177" s="29"/>
    </row>
    <row r="4178" spans="9:10" x14ac:dyDescent="0.2">
      <c r="I4178" s="29"/>
      <c r="J4178" s="29"/>
    </row>
    <row r="4179" spans="9:10" x14ac:dyDescent="0.2">
      <c r="I4179" s="29"/>
      <c r="J4179" s="29"/>
    </row>
    <row r="4180" spans="9:10" x14ac:dyDescent="0.2">
      <c r="I4180" s="29"/>
      <c r="J4180" s="29"/>
    </row>
    <row r="4181" spans="9:10" x14ac:dyDescent="0.2">
      <c r="I4181" s="29"/>
      <c r="J4181" s="29"/>
    </row>
    <row r="4182" spans="9:10" x14ac:dyDescent="0.2">
      <c r="I4182" s="29"/>
      <c r="J4182" s="29"/>
    </row>
    <row r="4183" spans="9:10" x14ac:dyDescent="0.2">
      <c r="I4183" s="29"/>
      <c r="J4183" s="29"/>
    </row>
    <row r="4184" spans="9:10" x14ac:dyDescent="0.2">
      <c r="I4184" s="29"/>
      <c r="J4184" s="29"/>
    </row>
    <row r="4185" spans="9:10" x14ac:dyDescent="0.2">
      <c r="I4185" s="29"/>
      <c r="J4185" s="29"/>
    </row>
    <row r="4186" spans="9:10" x14ac:dyDescent="0.2">
      <c r="I4186" s="29"/>
      <c r="J4186" s="29"/>
    </row>
    <row r="4187" spans="9:10" x14ac:dyDescent="0.2">
      <c r="I4187" s="29"/>
      <c r="J4187" s="29"/>
    </row>
    <row r="4188" spans="9:10" x14ac:dyDescent="0.2">
      <c r="I4188" s="29"/>
      <c r="J4188" s="29"/>
    </row>
    <row r="4189" spans="9:10" x14ac:dyDescent="0.2">
      <c r="I4189" s="29"/>
      <c r="J4189" s="29"/>
    </row>
    <row r="4190" spans="9:10" x14ac:dyDescent="0.2">
      <c r="I4190" s="29"/>
      <c r="J4190" s="29"/>
    </row>
    <row r="4191" spans="9:10" x14ac:dyDescent="0.2">
      <c r="I4191" s="29"/>
      <c r="J4191" s="29"/>
    </row>
    <row r="4192" spans="9:10" x14ac:dyDescent="0.2">
      <c r="I4192" s="29"/>
      <c r="J4192" s="29"/>
    </row>
    <row r="4193" spans="9:10" x14ac:dyDescent="0.2">
      <c r="I4193" s="29"/>
      <c r="J4193" s="29"/>
    </row>
    <row r="4194" spans="9:10" x14ac:dyDescent="0.2">
      <c r="I4194" s="29"/>
      <c r="J4194" s="29"/>
    </row>
    <row r="4195" spans="9:10" x14ac:dyDescent="0.2">
      <c r="I4195" s="29"/>
      <c r="J4195" s="29"/>
    </row>
    <row r="4196" spans="9:10" x14ac:dyDescent="0.2">
      <c r="I4196" s="29"/>
      <c r="J4196" s="29"/>
    </row>
    <row r="4197" spans="9:10" x14ac:dyDescent="0.2">
      <c r="I4197" s="29"/>
      <c r="J4197" s="29"/>
    </row>
    <row r="4198" spans="9:10" x14ac:dyDescent="0.2">
      <c r="I4198" s="29"/>
      <c r="J4198" s="29"/>
    </row>
    <row r="4199" spans="9:10" x14ac:dyDescent="0.2">
      <c r="I4199" s="29"/>
      <c r="J4199" s="29"/>
    </row>
    <row r="4200" spans="9:10" x14ac:dyDescent="0.2">
      <c r="I4200" s="29"/>
      <c r="J4200" s="29"/>
    </row>
    <row r="4201" spans="9:10" x14ac:dyDescent="0.2">
      <c r="I4201" s="29"/>
      <c r="J4201" s="29"/>
    </row>
    <row r="4202" spans="9:10" x14ac:dyDescent="0.2">
      <c r="I4202" s="29"/>
      <c r="J4202" s="29"/>
    </row>
    <row r="4203" spans="9:10" x14ac:dyDescent="0.2">
      <c r="I4203" s="29"/>
      <c r="J4203" s="29"/>
    </row>
    <row r="4204" spans="9:10" x14ac:dyDescent="0.2">
      <c r="I4204" s="29"/>
      <c r="J4204" s="29"/>
    </row>
    <row r="4205" spans="9:10" x14ac:dyDescent="0.2">
      <c r="I4205" s="29"/>
      <c r="J4205" s="29"/>
    </row>
    <row r="4206" spans="9:10" x14ac:dyDescent="0.2">
      <c r="I4206" s="29"/>
      <c r="J4206" s="29"/>
    </row>
    <row r="4207" spans="9:10" x14ac:dyDescent="0.2">
      <c r="I4207" s="29"/>
      <c r="J4207" s="29"/>
    </row>
    <row r="4208" spans="9:10" x14ac:dyDescent="0.2">
      <c r="I4208" s="29"/>
      <c r="J4208" s="29"/>
    </row>
    <row r="4209" spans="9:10" x14ac:dyDescent="0.2">
      <c r="I4209" s="29"/>
      <c r="J4209" s="29"/>
    </row>
    <row r="4210" spans="9:10" x14ac:dyDescent="0.2">
      <c r="I4210" s="29"/>
      <c r="J4210" s="29"/>
    </row>
    <row r="4211" spans="9:10" x14ac:dyDescent="0.2">
      <c r="I4211" s="29"/>
      <c r="J4211" s="29"/>
    </row>
    <row r="4212" spans="9:10" x14ac:dyDescent="0.2">
      <c r="I4212" s="29"/>
      <c r="J4212" s="29"/>
    </row>
    <row r="4213" spans="9:10" x14ac:dyDescent="0.2">
      <c r="I4213" s="29"/>
      <c r="J4213" s="29"/>
    </row>
    <row r="4214" spans="9:10" x14ac:dyDescent="0.2">
      <c r="I4214" s="29"/>
      <c r="J4214" s="29"/>
    </row>
    <row r="4215" spans="9:10" x14ac:dyDescent="0.2">
      <c r="I4215" s="29"/>
      <c r="J4215" s="29"/>
    </row>
    <row r="4216" spans="9:10" x14ac:dyDescent="0.2">
      <c r="I4216" s="29"/>
      <c r="J4216" s="29"/>
    </row>
    <row r="4217" spans="9:10" x14ac:dyDescent="0.2">
      <c r="I4217" s="29"/>
      <c r="J4217" s="29"/>
    </row>
    <row r="4218" spans="9:10" x14ac:dyDescent="0.2">
      <c r="I4218" s="29"/>
      <c r="J4218" s="29"/>
    </row>
    <row r="4219" spans="9:10" x14ac:dyDescent="0.2">
      <c r="I4219" s="29"/>
      <c r="J4219" s="29"/>
    </row>
    <row r="4220" spans="9:10" x14ac:dyDescent="0.2">
      <c r="I4220" s="29"/>
      <c r="J4220" s="29"/>
    </row>
    <row r="4221" spans="9:10" x14ac:dyDescent="0.2">
      <c r="I4221" s="29"/>
      <c r="J4221" s="29"/>
    </row>
    <row r="4222" spans="9:10" x14ac:dyDescent="0.2">
      <c r="I4222" s="29"/>
      <c r="J4222" s="29"/>
    </row>
    <row r="4223" spans="9:10" x14ac:dyDescent="0.2">
      <c r="I4223" s="29"/>
      <c r="J4223" s="29"/>
    </row>
    <row r="4224" spans="9:10" x14ac:dyDescent="0.2">
      <c r="I4224" s="29"/>
      <c r="J4224" s="29"/>
    </row>
    <row r="4225" spans="9:10" x14ac:dyDescent="0.2">
      <c r="I4225" s="29"/>
      <c r="J4225" s="29"/>
    </row>
    <row r="4226" spans="9:10" x14ac:dyDescent="0.2">
      <c r="I4226" s="29"/>
      <c r="J4226" s="29"/>
    </row>
    <row r="4227" spans="9:10" x14ac:dyDescent="0.2">
      <c r="I4227" s="29"/>
      <c r="J4227" s="29"/>
    </row>
    <row r="4228" spans="9:10" x14ac:dyDescent="0.2">
      <c r="I4228" s="29"/>
      <c r="J4228" s="29"/>
    </row>
    <row r="4229" spans="9:10" x14ac:dyDescent="0.2">
      <c r="I4229" s="29"/>
      <c r="J4229" s="29"/>
    </row>
    <row r="4230" spans="9:10" x14ac:dyDescent="0.2">
      <c r="I4230" s="29"/>
      <c r="J4230" s="29"/>
    </row>
    <row r="4231" spans="9:10" x14ac:dyDescent="0.2">
      <c r="I4231" s="29"/>
      <c r="J4231" s="29"/>
    </row>
    <row r="4232" spans="9:10" x14ac:dyDescent="0.2">
      <c r="I4232" s="29"/>
      <c r="J4232" s="29"/>
    </row>
    <row r="4233" spans="9:10" x14ac:dyDescent="0.2">
      <c r="I4233" s="29"/>
      <c r="J4233" s="29"/>
    </row>
    <row r="4234" spans="9:10" x14ac:dyDescent="0.2">
      <c r="I4234" s="29"/>
      <c r="J4234" s="29"/>
    </row>
    <row r="4235" spans="9:10" x14ac:dyDescent="0.2">
      <c r="I4235" s="29"/>
      <c r="J4235" s="29"/>
    </row>
    <row r="4236" spans="9:10" x14ac:dyDescent="0.2">
      <c r="I4236" s="29"/>
      <c r="J4236" s="29"/>
    </row>
    <row r="4237" spans="9:10" x14ac:dyDescent="0.2">
      <c r="I4237" s="29"/>
      <c r="J4237" s="29"/>
    </row>
    <row r="4238" spans="9:10" x14ac:dyDescent="0.2">
      <c r="I4238" s="29"/>
      <c r="J4238" s="29"/>
    </row>
    <row r="4239" spans="9:10" x14ac:dyDescent="0.2">
      <c r="I4239" s="29"/>
      <c r="J4239" s="29"/>
    </row>
    <row r="4240" spans="9:10" x14ac:dyDescent="0.2">
      <c r="I4240" s="29"/>
      <c r="J4240" s="29"/>
    </row>
    <row r="4241" spans="9:10" x14ac:dyDescent="0.2">
      <c r="I4241" s="29"/>
      <c r="J4241" s="29"/>
    </row>
    <row r="4242" spans="9:10" x14ac:dyDescent="0.2">
      <c r="I4242" s="29"/>
      <c r="J4242" s="29"/>
    </row>
    <row r="4243" spans="9:10" x14ac:dyDescent="0.2">
      <c r="I4243" s="29"/>
      <c r="J4243" s="29"/>
    </row>
    <row r="4244" spans="9:10" x14ac:dyDescent="0.2">
      <c r="I4244" s="29"/>
      <c r="J4244" s="29"/>
    </row>
    <row r="4245" spans="9:10" x14ac:dyDescent="0.2">
      <c r="I4245" s="29"/>
      <c r="J4245" s="29"/>
    </row>
    <row r="4246" spans="9:10" x14ac:dyDescent="0.2">
      <c r="I4246" s="29"/>
      <c r="J4246" s="29"/>
    </row>
    <row r="4247" spans="9:10" x14ac:dyDescent="0.2">
      <c r="I4247" s="29"/>
      <c r="J4247" s="29"/>
    </row>
    <row r="4248" spans="9:10" x14ac:dyDescent="0.2">
      <c r="I4248" s="29"/>
      <c r="J4248" s="29"/>
    </row>
    <row r="4249" spans="9:10" x14ac:dyDescent="0.2">
      <c r="I4249" s="29"/>
      <c r="J4249" s="29"/>
    </row>
    <row r="4250" spans="9:10" x14ac:dyDescent="0.2">
      <c r="I4250" s="29"/>
      <c r="J4250" s="29"/>
    </row>
    <row r="4251" spans="9:10" x14ac:dyDescent="0.2">
      <c r="I4251" s="29"/>
      <c r="J4251" s="29"/>
    </row>
    <row r="4252" spans="9:10" x14ac:dyDescent="0.2">
      <c r="I4252" s="29"/>
      <c r="J4252" s="29"/>
    </row>
    <row r="4253" spans="9:10" x14ac:dyDescent="0.2">
      <c r="I4253" s="29"/>
      <c r="J4253" s="29"/>
    </row>
    <row r="4254" spans="9:10" x14ac:dyDescent="0.2">
      <c r="I4254" s="29"/>
      <c r="J4254" s="29"/>
    </row>
    <row r="4255" spans="9:10" x14ac:dyDescent="0.2">
      <c r="I4255" s="29"/>
      <c r="J4255" s="29"/>
    </row>
    <row r="4256" spans="9:10" x14ac:dyDescent="0.2">
      <c r="I4256" s="29"/>
      <c r="J4256" s="29"/>
    </row>
    <row r="4257" spans="9:10" x14ac:dyDescent="0.2">
      <c r="I4257" s="29"/>
      <c r="J4257" s="29"/>
    </row>
    <row r="4258" spans="9:10" x14ac:dyDescent="0.2">
      <c r="I4258" s="29"/>
      <c r="J4258" s="29"/>
    </row>
    <row r="4259" spans="9:10" x14ac:dyDescent="0.2">
      <c r="I4259" s="29"/>
      <c r="J4259" s="29"/>
    </row>
    <row r="4260" spans="9:10" x14ac:dyDescent="0.2">
      <c r="I4260" s="29"/>
      <c r="J4260" s="29"/>
    </row>
    <row r="4261" spans="9:10" x14ac:dyDescent="0.2">
      <c r="I4261" s="29"/>
      <c r="J4261" s="29"/>
    </row>
    <row r="4262" spans="9:10" x14ac:dyDescent="0.2">
      <c r="I4262" s="29"/>
      <c r="J4262" s="29"/>
    </row>
    <row r="4263" spans="9:10" x14ac:dyDescent="0.2">
      <c r="I4263" s="29"/>
      <c r="J4263" s="29"/>
    </row>
    <row r="4264" spans="9:10" x14ac:dyDescent="0.2">
      <c r="I4264" s="29"/>
      <c r="J4264" s="29"/>
    </row>
    <row r="4265" spans="9:10" x14ac:dyDescent="0.2">
      <c r="I4265" s="29"/>
      <c r="J4265" s="29"/>
    </row>
    <row r="4266" spans="9:10" x14ac:dyDescent="0.2">
      <c r="I4266" s="29"/>
      <c r="J4266" s="29"/>
    </row>
    <row r="4267" spans="9:10" x14ac:dyDescent="0.2">
      <c r="I4267" s="29"/>
      <c r="J4267" s="29"/>
    </row>
    <row r="4268" spans="9:10" x14ac:dyDescent="0.2">
      <c r="I4268" s="29"/>
      <c r="J4268" s="29"/>
    </row>
    <row r="4269" spans="9:10" x14ac:dyDescent="0.2">
      <c r="I4269" s="29"/>
      <c r="J4269" s="29"/>
    </row>
    <row r="4270" spans="9:10" x14ac:dyDescent="0.2">
      <c r="I4270" s="29"/>
      <c r="J4270" s="29"/>
    </row>
    <row r="4271" spans="9:10" x14ac:dyDescent="0.2">
      <c r="I4271" s="29"/>
      <c r="J4271" s="29"/>
    </row>
    <row r="4272" spans="9:10" x14ac:dyDescent="0.2">
      <c r="I4272" s="29"/>
      <c r="J4272" s="29"/>
    </row>
    <row r="4273" spans="9:10" x14ac:dyDescent="0.2">
      <c r="I4273" s="29"/>
      <c r="J4273" s="29"/>
    </row>
    <row r="4274" spans="9:10" x14ac:dyDescent="0.2">
      <c r="I4274" s="29"/>
      <c r="J4274" s="29"/>
    </row>
    <row r="4275" spans="9:10" x14ac:dyDescent="0.2">
      <c r="I4275" s="29"/>
      <c r="J4275" s="29"/>
    </row>
    <row r="4276" spans="9:10" x14ac:dyDescent="0.2">
      <c r="I4276" s="29"/>
      <c r="J4276" s="29"/>
    </row>
    <row r="4277" spans="9:10" x14ac:dyDescent="0.2">
      <c r="I4277" s="29"/>
      <c r="J4277" s="29"/>
    </row>
    <row r="4278" spans="9:10" x14ac:dyDescent="0.2">
      <c r="I4278" s="29"/>
      <c r="J4278" s="29"/>
    </row>
    <row r="4279" spans="9:10" x14ac:dyDescent="0.2">
      <c r="I4279" s="29"/>
      <c r="J4279" s="29"/>
    </row>
    <row r="4280" spans="9:10" x14ac:dyDescent="0.2">
      <c r="I4280" s="29"/>
      <c r="J4280" s="29"/>
    </row>
    <row r="4281" spans="9:10" x14ac:dyDescent="0.2">
      <c r="I4281" s="29"/>
      <c r="J4281" s="29"/>
    </row>
    <row r="4282" spans="9:10" x14ac:dyDescent="0.2">
      <c r="I4282" s="29"/>
      <c r="J4282" s="29"/>
    </row>
    <row r="4283" spans="9:10" x14ac:dyDescent="0.2">
      <c r="I4283" s="29"/>
      <c r="J4283" s="29"/>
    </row>
    <row r="4284" spans="9:10" x14ac:dyDescent="0.2">
      <c r="I4284" s="29"/>
      <c r="J4284" s="29"/>
    </row>
    <row r="4285" spans="9:10" x14ac:dyDescent="0.2">
      <c r="I4285" s="29"/>
      <c r="J4285" s="29"/>
    </row>
    <row r="4286" spans="9:10" x14ac:dyDescent="0.2">
      <c r="I4286" s="29"/>
      <c r="J4286" s="29"/>
    </row>
    <row r="4287" spans="9:10" x14ac:dyDescent="0.2">
      <c r="I4287" s="29"/>
      <c r="J4287" s="29"/>
    </row>
    <row r="4288" spans="9:10" x14ac:dyDescent="0.2">
      <c r="I4288" s="29"/>
      <c r="J4288" s="29"/>
    </row>
    <row r="4289" spans="9:10" x14ac:dyDescent="0.2">
      <c r="I4289" s="29"/>
      <c r="J4289" s="29"/>
    </row>
    <row r="4290" spans="9:10" x14ac:dyDescent="0.2">
      <c r="I4290" s="29"/>
      <c r="J4290" s="29"/>
    </row>
    <row r="4291" spans="9:10" x14ac:dyDescent="0.2">
      <c r="I4291" s="29"/>
      <c r="J4291" s="29"/>
    </row>
    <row r="4292" spans="9:10" x14ac:dyDescent="0.2">
      <c r="I4292" s="29"/>
      <c r="J4292" s="29"/>
    </row>
    <row r="4293" spans="9:10" x14ac:dyDescent="0.2">
      <c r="I4293" s="29"/>
      <c r="J4293" s="29"/>
    </row>
    <row r="4294" spans="9:10" x14ac:dyDescent="0.2">
      <c r="I4294" s="29"/>
      <c r="J4294" s="29"/>
    </row>
    <row r="4295" spans="9:10" x14ac:dyDescent="0.2">
      <c r="I4295" s="29"/>
      <c r="J4295" s="29"/>
    </row>
    <row r="4296" spans="9:10" x14ac:dyDescent="0.2">
      <c r="I4296" s="29"/>
      <c r="J4296" s="29"/>
    </row>
    <row r="4297" spans="9:10" x14ac:dyDescent="0.2">
      <c r="I4297" s="29"/>
      <c r="J4297" s="29"/>
    </row>
    <row r="4298" spans="9:10" x14ac:dyDescent="0.2">
      <c r="I4298" s="29"/>
      <c r="J4298" s="29"/>
    </row>
    <row r="4299" spans="9:10" x14ac:dyDescent="0.2">
      <c r="I4299" s="29"/>
      <c r="J4299" s="29"/>
    </row>
    <row r="4300" spans="9:10" x14ac:dyDescent="0.2">
      <c r="I4300" s="29"/>
      <c r="J4300" s="29"/>
    </row>
    <row r="4301" spans="9:10" x14ac:dyDescent="0.2">
      <c r="I4301" s="29"/>
      <c r="J4301" s="29"/>
    </row>
    <row r="4302" spans="9:10" x14ac:dyDescent="0.2">
      <c r="I4302" s="29"/>
      <c r="J4302" s="29"/>
    </row>
    <row r="4303" spans="9:10" x14ac:dyDescent="0.2">
      <c r="I4303" s="29"/>
      <c r="J4303" s="29"/>
    </row>
    <row r="4304" spans="9:10" x14ac:dyDescent="0.2">
      <c r="I4304" s="29"/>
      <c r="J4304" s="29"/>
    </row>
    <row r="4305" spans="9:10" x14ac:dyDescent="0.2">
      <c r="I4305" s="29"/>
      <c r="J4305" s="29"/>
    </row>
    <row r="4306" spans="9:10" x14ac:dyDescent="0.2">
      <c r="I4306" s="29"/>
      <c r="J4306" s="29"/>
    </row>
    <row r="4307" spans="9:10" x14ac:dyDescent="0.2">
      <c r="I4307" s="29"/>
      <c r="J4307" s="29"/>
    </row>
    <row r="4308" spans="9:10" x14ac:dyDescent="0.2">
      <c r="I4308" s="29"/>
      <c r="J4308" s="29"/>
    </row>
    <row r="4309" spans="9:10" x14ac:dyDescent="0.2">
      <c r="I4309" s="29"/>
      <c r="J4309" s="29"/>
    </row>
    <row r="4310" spans="9:10" x14ac:dyDescent="0.2">
      <c r="I4310" s="29"/>
      <c r="J4310" s="29"/>
    </row>
    <row r="4311" spans="9:10" x14ac:dyDescent="0.2">
      <c r="I4311" s="29"/>
      <c r="J4311" s="29"/>
    </row>
    <row r="4312" spans="9:10" x14ac:dyDescent="0.2">
      <c r="I4312" s="29"/>
      <c r="J4312" s="29"/>
    </row>
    <row r="4313" spans="9:10" x14ac:dyDescent="0.2">
      <c r="I4313" s="29"/>
      <c r="J4313" s="29"/>
    </row>
    <row r="4314" spans="9:10" x14ac:dyDescent="0.2">
      <c r="I4314" s="29"/>
      <c r="J4314" s="29"/>
    </row>
    <row r="4315" spans="9:10" x14ac:dyDescent="0.2">
      <c r="I4315" s="29"/>
      <c r="J4315" s="29"/>
    </row>
    <row r="4316" spans="9:10" x14ac:dyDescent="0.2">
      <c r="I4316" s="29"/>
      <c r="J4316" s="29"/>
    </row>
    <row r="4317" spans="9:10" x14ac:dyDescent="0.2">
      <c r="I4317" s="29"/>
      <c r="J4317" s="29"/>
    </row>
    <row r="4318" spans="9:10" x14ac:dyDescent="0.2">
      <c r="I4318" s="29"/>
      <c r="J4318" s="29"/>
    </row>
    <row r="4319" spans="9:10" x14ac:dyDescent="0.2">
      <c r="I4319" s="29"/>
      <c r="J4319" s="29"/>
    </row>
    <row r="4320" spans="9:10" x14ac:dyDescent="0.2">
      <c r="I4320" s="29"/>
      <c r="J4320" s="29"/>
    </row>
    <row r="4321" spans="9:10" x14ac:dyDescent="0.2">
      <c r="I4321" s="29"/>
      <c r="J4321" s="29"/>
    </row>
    <row r="4322" spans="9:10" x14ac:dyDescent="0.2">
      <c r="I4322" s="29"/>
      <c r="J4322" s="29"/>
    </row>
    <row r="4323" spans="9:10" x14ac:dyDescent="0.2">
      <c r="I4323" s="29"/>
      <c r="J4323" s="29"/>
    </row>
    <row r="4324" spans="9:10" x14ac:dyDescent="0.2">
      <c r="I4324" s="29"/>
      <c r="J4324" s="29"/>
    </row>
    <row r="4325" spans="9:10" x14ac:dyDescent="0.2">
      <c r="I4325" s="29"/>
      <c r="J4325" s="29"/>
    </row>
    <row r="4326" spans="9:10" x14ac:dyDescent="0.2">
      <c r="I4326" s="29"/>
      <c r="J4326" s="29"/>
    </row>
    <row r="4327" spans="9:10" x14ac:dyDescent="0.2">
      <c r="I4327" s="29"/>
      <c r="J4327" s="29"/>
    </row>
    <row r="4328" spans="9:10" x14ac:dyDescent="0.2">
      <c r="I4328" s="29"/>
      <c r="J4328" s="29"/>
    </row>
    <row r="4329" spans="9:10" x14ac:dyDescent="0.2">
      <c r="I4329" s="29"/>
      <c r="J4329" s="29"/>
    </row>
    <row r="4330" spans="9:10" x14ac:dyDescent="0.2">
      <c r="I4330" s="29"/>
      <c r="J4330" s="29"/>
    </row>
    <row r="4331" spans="9:10" x14ac:dyDescent="0.2">
      <c r="I4331" s="29"/>
      <c r="J4331" s="29"/>
    </row>
    <row r="4332" spans="9:10" x14ac:dyDescent="0.2">
      <c r="I4332" s="29"/>
      <c r="J4332" s="29"/>
    </row>
    <row r="4333" spans="9:10" x14ac:dyDescent="0.2">
      <c r="I4333" s="29"/>
      <c r="J4333" s="29"/>
    </row>
    <row r="4334" spans="9:10" x14ac:dyDescent="0.2">
      <c r="I4334" s="29"/>
      <c r="J4334" s="29"/>
    </row>
    <row r="4335" spans="9:10" x14ac:dyDescent="0.2">
      <c r="I4335" s="29"/>
      <c r="J4335" s="29"/>
    </row>
    <row r="4336" spans="9:10" x14ac:dyDescent="0.2">
      <c r="I4336" s="29"/>
      <c r="J4336" s="29"/>
    </row>
    <row r="4337" spans="9:10" x14ac:dyDescent="0.2">
      <c r="I4337" s="29"/>
      <c r="J4337" s="29"/>
    </row>
    <row r="4338" spans="9:10" x14ac:dyDescent="0.2">
      <c r="I4338" s="29"/>
      <c r="J4338" s="29"/>
    </row>
    <row r="4339" spans="9:10" x14ac:dyDescent="0.2">
      <c r="I4339" s="29"/>
      <c r="J4339" s="29"/>
    </row>
    <row r="4340" spans="9:10" x14ac:dyDescent="0.2">
      <c r="I4340" s="29"/>
      <c r="J4340" s="29"/>
    </row>
    <row r="4341" spans="9:10" x14ac:dyDescent="0.2">
      <c r="I4341" s="29"/>
      <c r="J4341" s="29"/>
    </row>
    <row r="4342" spans="9:10" x14ac:dyDescent="0.2">
      <c r="I4342" s="29"/>
      <c r="J4342" s="29"/>
    </row>
    <row r="4343" spans="9:10" x14ac:dyDescent="0.2">
      <c r="I4343" s="29"/>
      <c r="J4343" s="29"/>
    </row>
    <row r="4344" spans="9:10" x14ac:dyDescent="0.2">
      <c r="I4344" s="29"/>
      <c r="J4344" s="29"/>
    </row>
    <row r="4345" spans="9:10" x14ac:dyDescent="0.2">
      <c r="I4345" s="29"/>
      <c r="J4345" s="29"/>
    </row>
    <row r="4346" spans="9:10" x14ac:dyDescent="0.2">
      <c r="I4346" s="29"/>
      <c r="J4346" s="29"/>
    </row>
    <row r="4347" spans="9:10" x14ac:dyDescent="0.2">
      <c r="I4347" s="29"/>
      <c r="J4347" s="29"/>
    </row>
    <row r="4348" spans="9:10" x14ac:dyDescent="0.2">
      <c r="I4348" s="29"/>
      <c r="J4348" s="29"/>
    </row>
    <row r="4349" spans="9:10" x14ac:dyDescent="0.2">
      <c r="I4349" s="29"/>
      <c r="J4349" s="29"/>
    </row>
    <row r="4350" spans="9:10" x14ac:dyDescent="0.2">
      <c r="I4350" s="29"/>
      <c r="J4350" s="29"/>
    </row>
    <row r="4351" spans="9:10" x14ac:dyDescent="0.2">
      <c r="I4351" s="29"/>
      <c r="J4351" s="29"/>
    </row>
    <row r="4352" spans="9:10" x14ac:dyDescent="0.2">
      <c r="I4352" s="29"/>
      <c r="J4352" s="29"/>
    </row>
    <row r="4353" spans="9:10" x14ac:dyDescent="0.2">
      <c r="I4353" s="29"/>
      <c r="J4353" s="29"/>
    </row>
    <row r="4354" spans="9:10" x14ac:dyDescent="0.2">
      <c r="I4354" s="29"/>
      <c r="J4354" s="29"/>
    </row>
    <row r="4355" spans="9:10" x14ac:dyDescent="0.2">
      <c r="I4355" s="29"/>
      <c r="J4355" s="29"/>
    </row>
    <row r="4356" spans="9:10" x14ac:dyDescent="0.2">
      <c r="I4356" s="29"/>
      <c r="J4356" s="29"/>
    </row>
    <row r="4357" spans="9:10" x14ac:dyDescent="0.2">
      <c r="I4357" s="29"/>
      <c r="J4357" s="29"/>
    </row>
    <row r="4358" spans="9:10" x14ac:dyDescent="0.2">
      <c r="I4358" s="29"/>
      <c r="J4358" s="29"/>
    </row>
    <row r="4359" spans="9:10" x14ac:dyDescent="0.2">
      <c r="I4359" s="29"/>
      <c r="J4359" s="29"/>
    </row>
    <row r="4360" spans="9:10" x14ac:dyDescent="0.2">
      <c r="I4360" s="29"/>
      <c r="J4360" s="29"/>
    </row>
    <row r="4361" spans="9:10" x14ac:dyDescent="0.2">
      <c r="I4361" s="29"/>
      <c r="J4361" s="29"/>
    </row>
    <row r="4362" spans="9:10" x14ac:dyDescent="0.2">
      <c r="I4362" s="29"/>
      <c r="J4362" s="29"/>
    </row>
    <row r="4363" spans="9:10" x14ac:dyDescent="0.2">
      <c r="I4363" s="29"/>
      <c r="J4363" s="29"/>
    </row>
    <row r="4364" spans="9:10" x14ac:dyDescent="0.2">
      <c r="I4364" s="29"/>
      <c r="J4364" s="29"/>
    </row>
    <row r="4365" spans="9:10" x14ac:dyDescent="0.2">
      <c r="I4365" s="29"/>
      <c r="J4365" s="29"/>
    </row>
    <row r="4366" spans="9:10" x14ac:dyDescent="0.2">
      <c r="I4366" s="29"/>
      <c r="J4366" s="29"/>
    </row>
    <row r="4367" spans="9:10" x14ac:dyDescent="0.2">
      <c r="I4367" s="29"/>
      <c r="J4367" s="29"/>
    </row>
    <row r="4368" spans="9:10" x14ac:dyDescent="0.2">
      <c r="I4368" s="29"/>
      <c r="J4368" s="29"/>
    </row>
    <row r="4369" spans="9:10" x14ac:dyDescent="0.2">
      <c r="I4369" s="29"/>
      <c r="J4369" s="29"/>
    </row>
    <row r="4370" spans="9:10" x14ac:dyDescent="0.2">
      <c r="I4370" s="29"/>
      <c r="J4370" s="29"/>
    </row>
    <row r="4371" spans="9:10" x14ac:dyDescent="0.2">
      <c r="I4371" s="29"/>
      <c r="J4371" s="29"/>
    </row>
    <row r="4372" spans="9:10" x14ac:dyDescent="0.2">
      <c r="I4372" s="29"/>
      <c r="J4372" s="29"/>
    </row>
    <row r="4373" spans="9:10" x14ac:dyDescent="0.2">
      <c r="I4373" s="29"/>
      <c r="J4373" s="29"/>
    </row>
    <row r="4374" spans="9:10" x14ac:dyDescent="0.2">
      <c r="I4374" s="29"/>
      <c r="J4374" s="29"/>
    </row>
    <row r="4375" spans="9:10" x14ac:dyDescent="0.2">
      <c r="I4375" s="29"/>
      <c r="J4375" s="29"/>
    </row>
    <row r="4376" spans="9:10" x14ac:dyDescent="0.2">
      <c r="I4376" s="29"/>
      <c r="J4376" s="29"/>
    </row>
    <row r="4377" spans="9:10" x14ac:dyDescent="0.2">
      <c r="I4377" s="29"/>
      <c r="J4377" s="29"/>
    </row>
    <row r="4378" spans="9:10" x14ac:dyDescent="0.2">
      <c r="I4378" s="29"/>
      <c r="J4378" s="29"/>
    </row>
    <row r="4379" spans="9:10" x14ac:dyDescent="0.2">
      <c r="I4379" s="29"/>
      <c r="J4379" s="29"/>
    </row>
    <row r="4380" spans="9:10" x14ac:dyDescent="0.2">
      <c r="I4380" s="29"/>
      <c r="J4380" s="29"/>
    </row>
    <row r="4381" spans="9:10" x14ac:dyDescent="0.2">
      <c r="I4381" s="29"/>
      <c r="J4381" s="29"/>
    </row>
    <row r="4382" spans="9:10" x14ac:dyDescent="0.2">
      <c r="I4382" s="29"/>
      <c r="J4382" s="29"/>
    </row>
    <row r="4383" spans="9:10" x14ac:dyDescent="0.2">
      <c r="I4383" s="29"/>
      <c r="J4383" s="29"/>
    </row>
    <row r="4384" spans="9:10" x14ac:dyDescent="0.2">
      <c r="I4384" s="29"/>
      <c r="J4384" s="29"/>
    </row>
    <row r="4385" spans="9:10" x14ac:dyDescent="0.2">
      <c r="I4385" s="29"/>
      <c r="J4385" s="29"/>
    </row>
    <row r="4386" spans="9:10" x14ac:dyDescent="0.2">
      <c r="I4386" s="29"/>
      <c r="J4386" s="29"/>
    </row>
    <row r="4387" spans="9:10" x14ac:dyDescent="0.2">
      <c r="I4387" s="29"/>
      <c r="J4387" s="29"/>
    </row>
    <row r="4388" spans="9:10" x14ac:dyDescent="0.2">
      <c r="I4388" s="29"/>
      <c r="J4388" s="29"/>
    </row>
    <row r="4389" spans="9:10" x14ac:dyDescent="0.2">
      <c r="I4389" s="29"/>
      <c r="J4389" s="29"/>
    </row>
    <row r="4390" spans="9:10" x14ac:dyDescent="0.2">
      <c r="I4390" s="29"/>
      <c r="J4390" s="29"/>
    </row>
    <row r="4391" spans="9:10" x14ac:dyDescent="0.2">
      <c r="I4391" s="29"/>
      <c r="J4391" s="29"/>
    </row>
    <row r="4392" spans="9:10" x14ac:dyDescent="0.2">
      <c r="I4392" s="29"/>
      <c r="J4392" s="29"/>
    </row>
    <row r="4393" spans="9:10" x14ac:dyDescent="0.2">
      <c r="I4393" s="29"/>
      <c r="J4393" s="29"/>
    </row>
    <row r="4394" spans="9:10" x14ac:dyDescent="0.2">
      <c r="I4394" s="29"/>
      <c r="J4394" s="29"/>
    </row>
    <row r="4395" spans="9:10" x14ac:dyDescent="0.2">
      <c r="I4395" s="29"/>
      <c r="J4395" s="29"/>
    </row>
    <row r="4396" spans="9:10" x14ac:dyDescent="0.2">
      <c r="I4396" s="29"/>
      <c r="J4396" s="29"/>
    </row>
    <row r="4397" spans="9:10" x14ac:dyDescent="0.2">
      <c r="I4397" s="29"/>
      <c r="J4397" s="29"/>
    </row>
    <row r="4398" spans="9:10" x14ac:dyDescent="0.2">
      <c r="I4398" s="29"/>
      <c r="J4398" s="29"/>
    </row>
    <row r="4399" spans="9:10" x14ac:dyDescent="0.2">
      <c r="I4399" s="29"/>
      <c r="J4399" s="29"/>
    </row>
    <row r="4400" spans="9:10" x14ac:dyDescent="0.2">
      <c r="I4400" s="29"/>
      <c r="J4400" s="29"/>
    </row>
    <row r="4401" spans="9:10" x14ac:dyDescent="0.2">
      <c r="I4401" s="29"/>
      <c r="J4401" s="29"/>
    </row>
    <row r="4402" spans="9:10" x14ac:dyDescent="0.2">
      <c r="I4402" s="29"/>
      <c r="J4402" s="29"/>
    </row>
    <row r="4403" spans="9:10" x14ac:dyDescent="0.2">
      <c r="I4403" s="29"/>
      <c r="J4403" s="29"/>
    </row>
    <row r="4404" spans="9:10" x14ac:dyDescent="0.2">
      <c r="I4404" s="29"/>
      <c r="J4404" s="29"/>
    </row>
    <row r="4405" spans="9:10" x14ac:dyDescent="0.2">
      <c r="I4405" s="29"/>
      <c r="J4405" s="29"/>
    </row>
    <row r="4406" spans="9:10" x14ac:dyDescent="0.2">
      <c r="I4406" s="29"/>
      <c r="J4406" s="29"/>
    </row>
    <row r="4407" spans="9:10" x14ac:dyDescent="0.2">
      <c r="I4407" s="29"/>
      <c r="J4407" s="29"/>
    </row>
    <row r="4408" spans="9:10" x14ac:dyDescent="0.2">
      <c r="I4408" s="29"/>
      <c r="J4408" s="29"/>
    </row>
    <row r="4409" spans="9:10" x14ac:dyDescent="0.2">
      <c r="I4409" s="29"/>
      <c r="J4409" s="29"/>
    </row>
    <row r="4410" spans="9:10" x14ac:dyDescent="0.2">
      <c r="I4410" s="29"/>
      <c r="J4410" s="29"/>
    </row>
    <row r="4411" spans="9:10" x14ac:dyDescent="0.2">
      <c r="I4411" s="29"/>
      <c r="J4411" s="29"/>
    </row>
    <row r="4412" spans="9:10" x14ac:dyDescent="0.2">
      <c r="I4412" s="29"/>
      <c r="J4412" s="29"/>
    </row>
    <row r="4413" spans="9:10" x14ac:dyDescent="0.2">
      <c r="I4413" s="29"/>
      <c r="J4413" s="29"/>
    </row>
    <row r="4414" spans="9:10" x14ac:dyDescent="0.2">
      <c r="I4414" s="29"/>
      <c r="J4414" s="29"/>
    </row>
    <row r="4415" spans="9:10" x14ac:dyDescent="0.2">
      <c r="I4415" s="29"/>
      <c r="J4415" s="29"/>
    </row>
    <row r="4416" spans="9:10" x14ac:dyDescent="0.2">
      <c r="I4416" s="29"/>
      <c r="J4416" s="29"/>
    </row>
    <row r="4417" spans="9:10" x14ac:dyDescent="0.2">
      <c r="I4417" s="29"/>
      <c r="J4417" s="29"/>
    </row>
    <row r="4418" spans="9:10" x14ac:dyDescent="0.2">
      <c r="I4418" s="29"/>
      <c r="J4418" s="29"/>
    </row>
    <row r="4419" spans="9:10" x14ac:dyDescent="0.2">
      <c r="I4419" s="29"/>
      <c r="J4419" s="29"/>
    </row>
    <row r="4420" spans="9:10" x14ac:dyDescent="0.2">
      <c r="I4420" s="29"/>
      <c r="J4420" s="29"/>
    </row>
    <row r="4421" spans="9:10" x14ac:dyDescent="0.2">
      <c r="I4421" s="29"/>
      <c r="J4421" s="29"/>
    </row>
    <row r="4422" spans="9:10" x14ac:dyDescent="0.2">
      <c r="I4422" s="29"/>
      <c r="J4422" s="29"/>
    </row>
    <row r="4423" spans="9:10" x14ac:dyDescent="0.2">
      <c r="I4423" s="29"/>
      <c r="J4423" s="29"/>
    </row>
    <row r="4424" spans="9:10" x14ac:dyDescent="0.2">
      <c r="I4424" s="29"/>
      <c r="J4424" s="29"/>
    </row>
    <row r="4425" spans="9:10" x14ac:dyDescent="0.2">
      <c r="I4425" s="29"/>
      <c r="J4425" s="29"/>
    </row>
    <row r="4426" spans="9:10" x14ac:dyDescent="0.2">
      <c r="I4426" s="29"/>
      <c r="J4426" s="29"/>
    </row>
    <row r="4427" spans="9:10" x14ac:dyDescent="0.2">
      <c r="I4427" s="29"/>
      <c r="J4427" s="29"/>
    </row>
    <row r="4428" spans="9:10" x14ac:dyDescent="0.2">
      <c r="I4428" s="29"/>
      <c r="J4428" s="29"/>
    </row>
    <row r="4429" spans="9:10" x14ac:dyDescent="0.2">
      <c r="I4429" s="29"/>
      <c r="J4429" s="29"/>
    </row>
    <row r="4430" spans="9:10" x14ac:dyDescent="0.2">
      <c r="I4430" s="29"/>
      <c r="J4430" s="29"/>
    </row>
    <row r="4431" spans="9:10" x14ac:dyDescent="0.2">
      <c r="I4431" s="29"/>
      <c r="J4431" s="29"/>
    </row>
    <row r="4432" spans="9:10" x14ac:dyDescent="0.2">
      <c r="I4432" s="29"/>
      <c r="J4432" s="29"/>
    </row>
    <row r="4433" spans="9:10" x14ac:dyDescent="0.2">
      <c r="I4433" s="29"/>
      <c r="J4433" s="29"/>
    </row>
    <row r="4434" spans="9:10" x14ac:dyDescent="0.2">
      <c r="I4434" s="29"/>
      <c r="J4434" s="29"/>
    </row>
    <row r="4435" spans="9:10" x14ac:dyDescent="0.2">
      <c r="I4435" s="29"/>
      <c r="J4435" s="29"/>
    </row>
    <row r="4436" spans="9:10" x14ac:dyDescent="0.2">
      <c r="I4436" s="29"/>
      <c r="J4436" s="29"/>
    </row>
    <row r="4437" spans="9:10" x14ac:dyDescent="0.2">
      <c r="I4437" s="29"/>
      <c r="J4437" s="29"/>
    </row>
    <row r="4438" spans="9:10" x14ac:dyDescent="0.2">
      <c r="I4438" s="29"/>
      <c r="J4438" s="29"/>
    </row>
    <row r="4439" spans="9:10" x14ac:dyDescent="0.2">
      <c r="I4439" s="29"/>
      <c r="J4439" s="29"/>
    </row>
    <row r="4440" spans="9:10" x14ac:dyDescent="0.2">
      <c r="I4440" s="29"/>
      <c r="J4440" s="29"/>
    </row>
    <row r="4441" spans="9:10" x14ac:dyDescent="0.2">
      <c r="I4441" s="29"/>
      <c r="J4441" s="29"/>
    </row>
    <row r="4442" spans="9:10" x14ac:dyDescent="0.2">
      <c r="I4442" s="29"/>
      <c r="J4442" s="29"/>
    </row>
    <row r="4443" spans="9:10" x14ac:dyDescent="0.2">
      <c r="I4443" s="29"/>
      <c r="J4443" s="29"/>
    </row>
    <row r="4444" spans="9:10" x14ac:dyDescent="0.2">
      <c r="I4444" s="29"/>
      <c r="J4444" s="29"/>
    </row>
    <row r="4445" spans="9:10" x14ac:dyDescent="0.2">
      <c r="I4445" s="29"/>
      <c r="J4445" s="29"/>
    </row>
    <row r="4446" spans="9:10" x14ac:dyDescent="0.2">
      <c r="I4446" s="29"/>
      <c r="J4446" s="29"/>
    </row>
    <row r="4447" spans="9:10" x14ac:dyDescent="0.2">
      <c r="I4447" s="29"/>
      <c r="J4447" s="29"/>
    </row>
    <row r="4448" spans="9:10" x14ac:dyDescent="0.2">
      <c r="I4448" s="29"/>
      <c r="J4448" s="29"/>
    </row>
    <row r="4449" spans="9:10" x14ac:dyDescent="0.2">
      <c r="I4449" s="29"/>
      <c r="J4449" s="29"/>
    </row>
    <row r="4450" spans="9:10" x14ac:dyDescent="0.2">
      <c r="I4450" s="29"/>
      <c r="J4450" s="29"/>
    </row>
    <row r="4451" spans="9:10" x14ac:dyDescent="0.2">
      <c r="I4451" s="29"/>
      <c r="J4451" s="29"/>
    </row>
    <row r="4452" spans="9:10" x14ac:dyDescent="0.2">
      <c r="I4452" s="29"/>
      <c r="J4452" s="29"/>
    </row>
    <row r="4453" spans="9:10" x14ac:dyDescent="0.2">
      <c r="I4453" s="29"/>
      <c r="J4453" s="29"/>
    </row>
    <row r="4454" spans="9:10" x14ac:dyDescent="0.2">
      <c r="I4454" s="29"/>
      <c r="J4454" s="29"/>
    </row>
    <row r="4455" spans="9:10" x14ac:dyDescent="0.2">
      <c r="I4455" s="29"/>
      <c r="J4455" s="29"/>
    </row>
    <row r="4456" spans="9:10" x14ac:dyDescent="0.2">
      <c r="I4456" s="29"/>
      <c r="J4456" s="29"/>
    </row>
    <row r="4457" spans="9:10" x14ac:dyDescent="0.2">
      <c r="I4457" s="29"/>
      <c r="J4457" s="29"/>
    </row>
    <row r="4458" spans="9:10" x14ac:dyDescent="0.2">
      <c r="I4458" s="29"/>
      <c r="J4458" s="29"/>
    </row>
    <row r="4459" spans="9:10" x14ac:dyDescent="0.2">
      <c r="I4459" s="29"/>
      <c r="J4459" s="29"/>
    </row>
    <row r="4460" spans="9:10" x14ac:dyDescent="0.2">
      <c r="I4460" s="29"/>
      <c r="J4460" s="29"/>
    </row>
    <row r="4461" spans="9:10" x14ac:dyDescent="0.2">
      <c r="I4461" s="29"/>
      <c r="J4461" s="29"/>
    </row>
    <row r="4462" spans="9:10" x14ac:dyDescent="0.2">
      <c r="I4462" s="29"/>
      <c r="J4462" s="29"/>
    </row>
    <row r="4463" spans="9:10" x14ac:dyDescent="0.2">
      <c r="I4463" s="29"/>
      <c r="J4463" s="29"/>
    </row>
    <row r="4464" spans="9:10" x14ac:dyDescent="0.2">
      <c r="I4464" s="29"/>
      <c r="J4464" s="29"/>
    </row>
    <row r="4465" spans="9:10" x14ac:dyDescent="0.2">
      <c r="I4465" s="29"/>
      <c r="J4465" s="29"/>
    </row>
    <row r="4466" spans="9:10" x14ac:dyDescent="0.2">
      <c r="I4466" s="29"/>
      <c r="J4466" s="29"/>
    </row>
    <row r="4467" spans="9:10" x14ac:dyDescent="0.2">
      <c r="I4467" s="29"/>
      <c r="J4467" s="29"/>
    </row>
    <row r="4468" spans="9:10" x14ac:dyDescent="0.2">
      <c r="I4468" s="29"/>
      <c r="J4468" s="29"/>
    </row>
    <row r="4469" spans="9:10" x14ac:dyDescent="0.2">
      <c r="I4469" s="29"/>
      <c r="J4469" s="29"/>
    </row>
    <row r="4470" spans="9:10" x14ac:dyDescent="0.2">
      <c r="I4470" s="29"/>
      <c r="J4470" s="29"/>
    </row>
    <row r="4471" spans="9:10" x14ac:dyDescent="0.2">
      <c r="I4471" s="29"/>
      <c r="J4471" s="29"/>
    </row>
    <row r="4472" spans="9:10" x14ac:dyDescent="0.2">
      <c r="I4472" s="29"/>
      <c r="J4472" s="29"/>
    </row>
    <row r="4473" spans="9:10" x14ac:dyDescent="0.2">
      <c r="I4473" s="29"/>
      <c r="J4473" s="29"/>
    </row>
    <row r="4474" spans="9:10" x14ac:dyDescent="0.2">
      <c r="I4474" s="29"/>
      <c r="J4474" s="29"/>
    </row>
    <row r="4475" spans="9:10" x14ac:dyDescent="0.2">
      <c r="I4475" s="29"/>
      <c r="J4475" s="29"/>
    </row>
    <row r="4476" spans="9:10" x14ac:dyDescent="0.2">
      <c r="I4476" s="29"/>
      <c r="J4476" s="29"/>
    </row>
    <row r="4477" spans="9:10" x14ac:dyDescent="0.2">
      <c r="I4477" s="29"/>
      <c r="J4477" s="29"/>
    </row>
    <row r="4478" spans="9:10" x14ac:dyDescent="0.2">
      <c r="I4478" s="29"/>
      <c r="J4478" s="29"/>
    </row>
    <row r="4479" spans="9:10" x14ac:dyDescent="0.2">
      <c r="I4479" s="29"/>
      <c r="J4479" s="29"/>
    </row>
    <row r="4480" spans="9:10" x14ac:dyDescent="0.2">
      <c r="I4480" s="29"/>
      <c r="J4480" s="29"/>
    </row>
    <row r="4481" spans="9:10" x14ac:dyDescent="0.2">
      <c r="I4481" s="29"/>
      <c r="J4481" s="29"/>
    </row>
    <row r="4482" spans="9:10" x14ac:dyDescent="0.2">
      <c r="I4482" s="29"/>
      <c r="J4482" s="29"/>
    </row>
    <row r="4483" spans="9:10" x14ac:dyDescent="0.2">
      <c r="I4483" s="29"/>
      <c r="J4483" s="29"/>
    </row>
    <row r="4484" spans="9:10" x14ac:dyDescent="0.2">
      <c r="I4484" s="29"/>
      <c r="J4484" s="29"/>
    </row>
    <row r="4485" spans="9:10" x14ac:dyDescent="0.2">
      <c r="I4485" s="29"/>
      <c r="J4485" s="29"/>
    </row>
    <row r="4486" spans="9:10" x14ac:dyDescent="0.2">
      <c r="I4486" s="29"/>
      <c r="J4486" s="29"/>
    </row>
    <row r="4487" spans="9:10" x14ac:dyDescent="0.2">
      <c r="I4487" s="29"/>
      <c r="J4487" s="29"/>
    </row>
    <row r="4488" spans="9:10" x14ac:dyDescent="0.2">
      <c r="I4488" s="29"/>
      <c r="J4488" s="29"/>
    </row>
    <row r="4489" spans="9:10" x14ac:dyDescent="0.2">
      <c r="I4489" s="29"/>
      <c r="J4489" s="29"/>
    </row>
    <row r="4490" spans="9:10" x14ac:dyDescent="0.2">
      <c r="I4490" s="29"/>
      <c r="J4490" s="29"/>
    </row>
    <row r="4491" spans="9:10" x14ac:dyDescent="0.2">
      <c r="I4491" s="29"/>
      <c r="J4491" s="29"/>
    </row>
    <row r="4492" spans="9:10" x14ac:dyDescent="0.2">
      <c r="I4492" s="29"/>
      <c r="J4492" s="29"/>
    </row>
    <row r="4493" spans="9:10" x14ac:dyDescent="0.2">
      <c r="I4493" s="29"/>
      <c r="J4493" s="29"/>
    </row>
    <row r="4494" spans="9:10" x14ac:dyDescent="0.2">
      <c r="I4494" s="29"/>
      <c r="J4494" s="29"/>
    </row>
    <row r="4495" spans="9:10" x14ac:dyDescent="0.2">
      <c r="I4495" s="29"/>
      <c r="J4495" s="29"/>
    </row>
    <row r="4496" spans="9:10" x14ac:dyDescent="0.2">
      <c r="I4496" s="29"/>
      <c r="J4496" s="29"/>
    </row>
    <row r="4497" spans="9:10" x14ac:dyDescent="0.2">
      <c r="I4497" s="29"/>
      <c r="J4497" s="29"/>
    </row>
    <row r="4498" spans="9:10" x14ac:dyDescent="0.2">
      <c r="I4498" s="29"/>
      <c r="J4498" s="29"/>
    </row>
    <row r="4499" spans="9:10" x14ac:dyDescent="0.2">
      <c r="I4499" s="29"/>
      <c r="J4499" s="29"/>
    </row>
    <row r="4500" spans="9:10" x14ac:dyDescent="0.2">
      <c r="I4500" s="29"/>
      <c r="J4500" s="29"/>
    </row>
    <row r="4501" spans="9:10" x14ac:dyDescent="0.2">
      <c r="I4501" s="29"/>
      <c r="J4501" s="29"/>
    </row>
    <row r="4502" spans="9:10" x14ac:dyDescent="0.2">
      <c r="I4502" s="29"/>
      <c r="J4502" s="29"/>
    </row>
    <row r="4503" spans="9:10" x14ac:dyDescent="0.2">
      <c r="I4503" s="29"/>
      <c r="J4503" s="29"/>
    </row>
    <row r="4504" spans="9:10" x14ac:dyDescent="0.2">
      <c r="I4504" s="29"/>
      <c r="J4504" s="29"/>
    </row>
    <row r="4505" spans="9:10" x14ac:dyDescent="0.2">
      <c r="I4505" s="29"/>
      <c r="J4505" s="29"/>
    </row>
    <row r="4506" spans="9:10" x14ac:dyDescent="0.2">
      <c r="I4506" s="29"/>
      <c r="J4506" s="29"/>
    </row>
    <row r="4507" spans="9:10" x14ac:dyDescent="0.2">
      <c r="I4507" s="29"/>
      <c r="J4507" s="29"/>
    </row>
    <row r="4508" spans="9:10" x14ac:dyDescent="0.2">
      <c r="I4508" s="29"/>
      <c r="J4508" s="29"/>
    </row>
    <row r="4509" spans="9:10" x14ac:dyDescent="0.2">
      <c r="I4509" s="29"/>
      <c r="J4509" s="29"/>
    </row>
    <row r="4510" spans="9:10" x14ac:dyDescent="0.2">
      <c r="I4510" s="29"/>
      <c r="J4510" s="29"/>
    </row>
    <row r="4511" spans="9:10" x14ac:dyDescent="0.2">
      <c r="I4511" s="29"/>
      <c r="J4511" s="29"/>
    </row>
    <row r="4512" spans="9:10" x14ac:dyDescent="0.2">
      <c r="I4512" s="29"/>
      <c r="J4512" s="29"/>
    </row>
    <row r="4513" spans="9:10" x14ac:dyDescent="0.2">
      <c r="I4513" s="29"/>
      <c r="J4513" s="29"/>
    </row>
    <row r="4514" spans="9:10" x14ac:dyDescent="0.2">
      <c r="I4514" s="29"/>
      <c r="J4514" s="29"/>
    </row>
    <row r="4515" spans="9:10" x14ac:dyDescent="0.2">
      <c r="I4515" s="29"/>
      <c r="J4515" s="29"/>
    </row>
    <row r="4516" spans="9:10" x14ac:dyDescent="0.2">
      <c r="I4516" s="29"/>
      <c r="J4516" s="29"/>
    </row>
    <row r="4517" spans="9:10" x14ac:dyDescent="0.2">
      <c r="I4517" s="29"/>
      <c r="J4517" s="29"/>
    </row>
    <row r="4518" spans="9:10" x14ac:dyDescent="0.2">
      <c r="I4518" s="29"/>
      <c r="J4518" s="29"/>
    </row>
    <row r="4519" spans="9:10" x14ac:dyDescent="0.2">
      <c r="I4519" s="29"/>
      <c r="J4519" s="29"/>
    </row>
    <row r="4520" spans="9:10" x14ac:dyDescent="0.2">
      <c r="I4520" s="29"/>
      <c r="J4520" s="29"/>
    </row>
    <row r="4521" spans="9:10" x14ac:dyDescent="0.2">
      <c r="I4521" s="29"/>
      <c r="J4521" s="29"/>
    </row>
    <row r="4522" spans="9:10" x14ac:dyDescent="0.2">
      <c r="I4522" s="29"/>
      <c r="J4522" s="29"/>
    </row>
    <row r="4523" spans="9:10" x14ac:dyDescent="0.2">
      <c r="I4523" s="29"/>
      <c r="J4523" s="29"/>
    </row>
    <row r="4524" spans="9:10" x14ac:dyDescent="0.2">
      <c r="I4524" s="29"/>
      <c r="J4524" s="29"/>
    </row>
    <row r="4525" spans="9:10" x14ac:dyDescent="0.2">
      <c r="I4525" s="29"/>
      <c r="J4525" s="29"/>
    </row>
    <row r="4526" spans="9:10" x14ac:dyDescent="0.2">
      <c r="I4526" s="29"/>
      <c r="J4526" s="29"/>
    </row>
    <row r="4527" spans="9:10" x14ac:dyDescent="0.2">
      <c r="I4527" s="29"/>
      <c r="J4527" s="29"/>
    </row>
    <row r="4528" spans="9:10" x14ac:dyDescent="0.2">
      <c r="I4528" s="29"/>
      <c r="J4528" s="29"/>
    </row>
    <row r="4529" spans="9:10" x14ac:dyDescent="0.2">
      <c r="I4529" s="29"/>
      <c r="J4529" s="29"/>
    </row>
    <row r="4530" spans="9:10" x14ac:dyDescent="0.2">
      <c r="I4530" s="29"/>
      <c r="J4530" s="29"/>
    </row>
    <row r="4531" spans="9:10" x14ac:dyDescent="0.2">
      <c r="I4531" s="29"/>
      <c r="J4531" s="29"/>
    </row>
    <row r="4532" spans="9:10" x14ac:dyDescent="0.2">
      <c r="I4532" s="29"/>
      <c r="J4532" s="29"/>
    </row>
    <row r="4533" spans="9:10" x14ac:dyDescent="0.2">
      <c r="I4533" s="29"/>
      <c r="J4533" s="29"/>
    </row>
    <row r="4534" spans="9:10" x14ac:dyDescent="0.2">
      <c r="I4534" s="29"/>
      <c r="J4534" s="29"/>
    </row>
    <row r="4535" spans="9:10" x14ac:dyDescent="0.2">
      <c r="I4535" s="29"/>
      <c r="J4535" s="29"/>
    </row>
    <row r="4536" spans="9:10" x14ac:dyDescent="0.2">
      <c r="I4536" s="29"/>
      <c r="J4536" s="29"/>
    </row>
    <row r="4537" spans="9:10" x14ac:dyDescent="0.2">
      <c r="I4537" s="29"/>
      <c r="J4537" s="29"/>
    </row>
    <row r="4538" spans="9:10" x14ac:dyDescent="0.2">
      <c r="I4538" s="29"/>
      <c r="J4538" s="29"/>
    </row>
    <row r="4539" spans="9:10" x14ac:dyDescent="0.2">
      <c r="I4539" s="29"/>
      <c r="J4539" s="29"/>
    </row>
    <row r="4540" spans="9:10" x14ac:dyDescent="0.2">
      <c r="I4540" s="29"/>
      <c r="J4540" s="29"/>
    </row>
    <row r="4541" spans="9:10" x14ac:dyDescent="0.2">
      <c r="I4541" s="29"/>
      <c r="J4541" s="29"/>
    </row>
    <row r="4542" spans="9:10" x14ac:dyDescent="0.2">
      <c r="I4542" s="29"/>
      <c r="J4542" s="29"/>
    </row>
    <row r="4543" spans="9:10" x14ac:dyDescent="0.2">
      <c r="I4543" s="29"/>
      <c r="J4543" s="29"/>
    </row>
    <row r="4544" spans="9:10" x14ac:dyDescent="0.2">
      <c r="I4544" s="29"/>
      <c r="J4544" s="29"/>
    </row>
    <row r="4545" spans="9:10" x14ac:dyDescent="0.2">
      <c r="I4545" s="29"/>
      <c r="J4545" s="29"/>
    </row>
    <row r="4546" spans="9:10" x14ac:dyDescent="0.2">
      <c r="I4546" s="29"/>
      <c r="J4546" s="29"/>
    </row>
    <row r="4547" spans="9:10" x14ac:dyDescent="0.2">
      <c r="I4547" s="29"/>
      <c r="J4547" s="29"/>
    </row>
    <row r="4548" spans="9:10" x14ac:dyDescent="0.2">
      <c r="I4548" s="29"/>
      <c r="J4548" s="29"/>
    </row>
    <row r="4549" spans="9:10" x14ac:dyDescent="0.2">
      <c r="I4549" s="29"/>
      <c r="J4549" s="29"/>
    </row>
    <row r="4550" spans="9:10" x14ac:dyDescent="0.2">
      <c r="I4550" s="29"/>
      <c r="J4550" s="29"/>
    </row>
    <row r="4551" spans="9:10" x14ac:dyDescent="0.2">
      <c r="I4551" s="29"/>
      <c r="J4551" s="29"/>
    </row>
    <row r="4552" spans="9:10" x14ac:dyDescent="0.2">
      <c r="I4552" s="29"/>
      <c r="J4552" s="29"/>
    </row>
    <row r="4553" spans="9:10" x14ac:dyDescent="0.2">
      <c r="I4553" s="29"/>
      <c r="J4553" s="29"/>
    </row>
    <row r="4554" spans="9:10" x14ac:dyDescent="0.2">
      <c r="I4554" s="29"/>
      <c r="J4554" s="29"/>
    </row>
    <row r="4555" spans="9:10" x14ac:dyDescent="0.2">
      <c r="I4555" s="29"/>
      <c r="J4555" s="29"/>
    </row>
    <row r="4556" spans="9:10" x14ac:dyDescent="0.2">
      <c r="I4556" s="29"/>
      <c r="J4556" s="29"/>
    </row>
    <row r="4557" spans="9:10" x14ac:dyDescent="0.2">
      <c r="I4557" s="29"/>
      <c r="J4557" s="29"/>
    </row>
    <row r="4558" spans="9:10" x14ac:dyDescent="0.2">
      <c r="I4558" s="29"/>
      <c r="J4558" s="29"/>
    </row>
    <row r="4559" spans="9:10" x14ac:dyDescent="0.2">
      <c r="I4559" s="29"/>
      <c r="J4559" s="29"/>
    </row>
    <row r="4560" spans="9:10" x14ac:dyDescent="0.2">
      <c r="I4560" s="29"/>
      <c r="J4560" s="29"/>
    </row>
    <row r="4561" spans="9:10" x14ac:dyDescent="0.2">
      <c r="I4561" s="29"/>
      <c r="J4561" s="29"/>
    </row>
    <row r="4562" spans="9:10" x14ac:dyDescent="0.2">
      <c r="I4562" s="29"/>
      <c r="J4562" s="29"/>
    </row>
    <row r="4563" spans="9:10" x14ac:dyDescent="0.2">
      <c r="I4563" s="29"/>
      <c r="J4563" s="29"/>
    </row>
    <row r="4564" spans="9:10" x14ac:dyDescent="0.2">
      <c r="I4564" s="29"/>
      <c r="J4564" s="29"/>
    </row>
    <row r="4565" spans="9:10" x14ac:dyDescent="0.2">
      <c r="I4565" s="29"/>
      <c r="J4565" s="29"/>
    </row>
    <row r="4566" spans="9:10" x14ac:dyDescent="0.2">
      <c r="I4566" s="29"/>
      <c r="J4566" s="29"/>
    </row>
    <row r="4567" spans="9:10" x14ac:dyDescent="0.2">
      <c r="I4567" s="29"/>
      <c r="J4567" s="29"/>
    </row>
    <row r="4568" spans="9:10" x14ac:dyDescent="0.2">
      <c r="I4568" s="29"/>
      <c r="J4568" s="29"/>
    </row>
    <row r="4569" spans="9:10" x14ac:dyDescent="0.2">
      <c r="I4569" s="29"/>
      <c r="J4569" s="29"/>
    </row>
    <row r="4570" spans="9:10" x14ac:dyDescent="0.2">
      <c r="I4570" s="29"/>
      <c r="J4570" s="29"/>
    </row>
    <row r="4571" spans="9:10" x14ac:dyDescent="0.2">
      <c r="I4571" s="29"/>
      <c r="J4571" s="29"/>
    </row>
    <row r="4572" spans="9:10" x14ac:dyDescent="0.2">
      <c r="I4572" s="29"/>
      <c r="J4572" s="29"/>
    </row>
    <row r="4573" spans="9:10" x14ac:dyDescent="0.2">
      <c r="I4573" s="29"/>
      <c r="J4573" s="29"/>
    </row>
    <row r="4574" spans="9:10" x14ac:dyDescent="0.2">
      <c r="I4574" s="29"/>
      <c r="J4574" s="29"/>
    </row>
    <row r="4575" spans="9:10" x14ac:dyDescent="0.2">
      <c r="I4575" s="29"/>
      <c r="J4575" s="29"/>
    </row>
    <row r="4576" spans="9:10" x14ac:dyDescent="0.2">
      <c r="I4576" s="29"/>
      <c r="J4576" s="29"/>
    </row>
    <row r="4577" spans="9:10" x14ac:dyDescent="0.2">
      <c r="I4577" s="29"/>
      <c r="J4577" s="29"/>
    </row>
    <row r="4578" spans="9:10" x14ac:dyDescent="0.2">
      <c r="I4578" s="29"/>
      <c r="J4578" s="29"/>
    </row>
    <row r="4579" spans="9:10" x14ac:dyDescent="0.2">
      <c r="I4579" s="29"/>
      <c r="J4579" s="29"/>
    </row>
    <row r="4580" spans="9:10" x14ac:dyDescent="0.2">
      <c r="I4580" s="29"/>
      <c r="J4580" s="29"/>
    </row>
    <row r="4581" spans="9:10" x14ac:dyDescent="0.2">
      <c r="I4581" s="29"/>
      <c r="J4581" s="29"/>
    </row>
    <row r="4582" spans="9:10" x14ac:dyDescent="0.2">
      <c r="I4582" s="29"/>
      <c r="J4582" s="29"/>
    </row>
    <row r="4583" spans="9:10" x14ac:dyDescent="0.2">
      <c r="I4583" s="29"/>
      <c r="J4583" s="29"/>
    </row>
    <row r="4584" spans="9:10" x14ac:dyDescent="0.2">
      <c r="I4584" s="29"/>
      <c r="J4584" s="29"/>
    </row>
    <row r="4585" spans="9:10" x14ac:dyDescent="0.2">
      <c r="I4585" s="29"/>
      <c r="J4585" s="29"/>
    </row>
    <row r="4586" spans="9:10" x14ac:dyDescent="0.2">
      <c r="I4586" s="29"/>
      <c r="J4586" s="29"/>
    </row>
    <row r="4587" spans="9:10" x14ac:dyDescent="0.2">
      <c r="I4587" s="29"/>
      <c r="J4587" s="29"/>
    </row>
    <row r="4588" spans="9:10" x14ac:dyDescent="0.2">
      <c r="I4588" s="29"/>
      <c r="J4588" s="29"/>
    </row>
    <row r="4589" spans="9:10" x14ac:dyDescent="0.2">
      <c r="I4589" s="29"/>
      <c r="J4589" s="29"/>
    </row>
    <row r="4590" spans="9:10" x14ac:dyDescent="0.2">
      <c r="I4590" s="29"/>
      <c r="J4590" s="29"/>
    </row>
    <row r="4591" spans="9:10" x14ac:dyDescent="0.2">
      <c r="I4591" s="29"/>
      <c r="J4591" s="29"/>
    </row>
    <row r="4592" spans="9:10" x14ac:dyDescent="0.2">
      <c r="I4592" s="29"/>
      <c r="J4592" s="29"/>
    </row>
    <row r="4593" spans="9:10" x14ac:dyDescent="0.2">
      <c r="I4593" s="29"/>
      <c r="J4593" s="29"/>
    </row>
    <row r="4594" spans="9:10" x14ac:dyDescent="0.2">
      <c r="I4594" s="29"/>
      <c r="J4594" s="29"/>
    </row>
    <row r="4595" spans="9:10" x14ac:dyDescent="0.2">
      <c r="I4595" s="29"/>
      <c r="J4595" s="29"/>
    </row>
    <row r="4596" spans="9:10" x14ac:dyDescent="0.2">
      <c r="I4596" s="29"/>
      <c r="J4596" s="29"/>
    </row>
    <row r="4597" spans="9:10" x14ac:dyDescent="0.2">
      <c r="I4597" s="29"/>
      <c r="J4597" s="29"/>
    </row>
    <row r="4598" spans="9:10" x14ac:dyDescent="0.2">
      <c r="I4598" s="29"/>
      <c r="J4598" s="29"/>
    </row>
    <row r="4599" spans="9:10" x14ac:dyDescent="0.2">
      <c r="I4599" s="29"/>
      <c r="J4599" s="29"/>
    </row>
    <row r="4600" spans="9:10" x14ac:dyDescent="0.2">
      <c r="I4600" s="29"/>
      <c r="J4600" s="29"/>
    </row>
    <row r="4601" spans="9:10" x14ac:dyDescent="0.2">
      <c r="I4601" s="29"/>
      <c r="J4601" s="29"/>
    </row>
    <row r="4602" spans="9:10" x14ac:dyDescent="0.2">
      <c r="I4602" s="29"/>
      <c r="J4602" s="29"/>
    </row>
    <row r="4603" spans="9:10" x14ac:dyDescent="0.2">
      <c r="I4603" s="29"/>
      <c r="J4603" s="29"/>
    </row>
    <row r="4604" spans="9:10" x14ac:dyDescent="0.2">
      <c r="I4604" s="29"/>
      <c r="J4604" s="29"/>
    </row>
    <row r="4605" spans="9:10" x14ac:dyDescent="0.2">
      <c r="I4605" s="29"/>
      <c r="J4605" s="29"/>
    </row>
    <row r="4606" spans="9:10" x14ac:dyDescent="0.2">
      <c r="I4606" s="29"/>
      <c r="J4606" s="29"/>
    </row>
    <row r="4607" spans="9:10" x14ac:dyDescent="0.2">
      <c r="I4607" s="29"/>
      <c r="J4607" s="29"/>
    </row>
    <row r="4608" spans="9:10" x14ac:dyDescent="0.2">
      <c r="I4608" s="29"/>
      <c r="J4608" s="29"/>
    </row>
    <row r="4609" spans="9:10" x14ac:dyDescent="0.2">
      <c r="I4609" s="29"/>
      <c r="J4609" s="29"/>
    </row>
    <row r="4610" spans="9:10" x14ac:dyDescent="0.2">
      <c r="I4610" s="29"/>
      <c r="J4610" s="29"/>
    </row>
    <row r="4611" spans="9:10" x14ac:dyDescent="0.2">
      <c r="I4611" s="29"/>
      <c r="J4611" s="29"/>
    </row>
    <row r="4612" spans="9:10" x14ac:dyDescent="0.2">
      <c r="I4612" s="29"/>
      <c r="J4612" s="29"/>
    </row>
    <row r="4613" spans="9:10" x14ac:dyDescent="0.2">
      <c r="I4613" s="29"/>
      <c r="J4613" s="29"/>
    </row>
    <row r="4614" spans="9:10" x14ac:dyDescent="0.2">
      <c r="I4614" s="29"/>
      <c r="J4614" s="29"/>
    </row>
    <row r="4615" spans="9:10" x14ac:dyDescent="0.2">
      <c r="I4615" s="29"/>
      <c r="J4615" s="29"/>
    </row>
    <row r="4616" spans="9:10" x14ac:dyDescent="0.2">
      <c r="I4616" s="29"/>
      <c r="J4616" s="29"/>
    </row>
    <row r="4617" spans="9:10" x14ac:dyDescent="0.2">
      <c r="I4617" s="29"/>
      <c r="J4617" s="29"/>
    </row>
    <row r="4618" spans="9:10" x14ac:dyDescent="0.2">
      <c r="I4618" s="29"/>
      <c r="J4618" s="29"/>
    </row>
    <row r="4619" spans="9:10" x14ac:dyDescent="0.2">
      <c r="I4619" s="29"/>
      <c r="J4619" s="29"/>
    </row>
    <row r="4620" spans="9:10" x14ac:dyDescent="0.2">
      <c r="I4620" s="29"/>
      <c r="J4620" s="29"/>
    </row>
    <row r="4621" spans="9:10" x14ac:dyDescent="0.2">
      <c r="I4621" s="29"/>
      <c r="J4621" s="29"/>
    </row>
    <row r="4622" spans="9:10" x14ac:dyDescent="0.2">
      <c r="I4622" s="29"/>
      <c r="J4622" s="29"/>
    </row>
    <row r="4623" spans="9:10" x14ac:dyDescent="0.2">
      <c r="I4623" s="29"/>
      <c r="J4623" s="29"/>
    </row>
    <row r="4624" spans="9:10" x14ac:dyDescent="0.2">
      <c r="I4624" s="29"/>
      <c r="J4624" s="29"/>
    </row>
    <row r="4625" spans="9:10" x14ac:dyDescent="0.2">
      <c r="I4625" s="29"/>
      <c r="J4625" s="29"/>
    </row>
    <row r="4626" spans="9:10" x14ac:dyDescent="0.2">
      <c r="I4626" s="29"/>
      <c r="J4626" s="29"/>
    </row>
    <row r="4627" spans="9:10" x14ac:dyDescent="0.2">
      <c r="I4627" s="29"/>
      <c r="J4627" s="29"/>
    </row>
    <row r="4628" spans="9:10" x14ac:dyDescent="0.2">
      <c r="I4628" s="29"/>
      <c r="J4628" s="29"/>
    </row>
    <row r="4629" spans="9:10" x14ac:dyDescent="0.2">
      <c r="I4629" s="29"/>
      <c r="J4629" s="29"/>
    </row>
    <row r="4630" spans="9:10" x14ac:dyDescent="0.2">
      <c r="I4630" s="29"/>
      <c r="J4630" s="29"/>
    </row>
    <row r="4631" spans="9:10" x14ac:dyDescent="0.2">
      <c r="I4631" s="29"/>
      <c r="J4631" s="29"/>
    </row>
    <row r="4632" spans="9:10" x14ac:dyDescent="0.2">
      <c r="I4632" s="29"/>
      <c r="J4632" s="29"/>
    </row>
    <row r="4633" spans="9:10" x14ac:dyDescent="0.2">
      <c r="I4633" s="29"/>
      <c r="J4633" s="29"/>
    </row>
    <row r="4634" spans="9:10" x14ac:dyDescent="0.2">
      <c r="I4634" s="29"/>
      <c r="J4634" s="29"/>
    </row>
    <row r="4635" spans="9:10" x14ac:dyDescent="0.2">
      <c r="I4635" s="29"/>
      <c r="J4635" s="29"/>
    </row>
    <row r="4636" spans="9:10" x14ac:dyDescent="0.2">
      <c r="I4636" s="29"/>
      <c r="J4636" s="29"/>
    </row>
    <row r="4637" spans="9:10" x14ac:dyDescent="0.2">
      <c r="I4637" s="29"/>
      <c r="J4637" s="29"/>
    </row>
    <row r="4638" spans="9:10" x14ac:dyDescent="0.2">
      <c r="I4638" s="29"/>
      <c r="J4638" s="29"/>
    </row>
    <row r="4639" spans="9:10" x14ac:dyDescent="0.2">
      <c r="I4639" s="29"/>
      <c r="J4639" s="29"/>
    </row>
    <row r="4640" spans="9:10" x14ac:dyDescent="0.2">
      <c r="I4640" s="29"/>
      <c r="J4640" s="29"/>
    </row>
    <row r="4641" spans="9:10" x14ac:dyDescent="0.2">
      <c r="I4641" s="29"/>
      <c r="J4641" s="29"/>
    </row>
    <row r="4642" spans="9:10" x14ac:dyDescent="0.2">
      <c r="I4642" s="29"/>
      <c r="J4642" s="29"/>
    </row>
    <row r="4643" spans="9:10" x14ac:dyDescent="0.2">
      <c r="I4643" s="29"/>
      <c r="J4643" s="29"/>
    </row>
    <row r="4644" spans="9:10" x14ac:dyDescent="0.2">
      <c r="I4644" s="29"/>
      <c r="J4644" s="29"/>
    </row>
    <row r="4645" spans="9:10" x14ac:dyDescent="0.2">
      <c r="I4645" s="29"/>
      <c r="J4645" s="29"/>
    </row>
    <row r="4646" spans="9:10" x14ac:dyDescent="0.2">
      <c r="I4646" s="29"/>
      <c r="J4646" s="29"/>
    </row>
    <row r="4647" spans="9:10" x14ac:dyDescent="0.2">
      <c r="I4647" s="29"/>
      <c r="J4647" s="29"/>
    </row>
    <row r="4648" spans="9:10" x14ac:dyDescent="0.2">
      <c r="I4648" s="29"/>
      <c r="J4648" s="29"/>
    </row>
    <row r="4649" spans="9:10" x14ac:dyDescent="0.2">
      <c r="I4649" s="29"/>
      <c r="J4649" s="29"/>
    </row>
    <row r="4650" spans="9:10" x14ac:dyDescent="0.2">
      <c r="I4650" s="29"/>
      <c r="J4650" s="29"/>
    </row>
    <row r="4651" spans="9:10" x14ac:dyDescent="0.2">
      <c r="I4651" s="29"/>
      <c r="J4651" s="29"/>
    </row>
    <row r="4652" spans="9:10" x14ac:dyDescent="0.2">
      <c r="I4652" s="29"/>
      <c r="J4652" s="29"/>
    </row>
    <row r="4653" spans="9:10" x14ac:dyDescent="0.2">
      <c r="I4653" s="29"/>
      <c r="J4653" s="29"/>
    </row>
    <row r="4654" spans="9:10" x14ac:dyDescent="0.2">
      <c r="I4654" s="29"/>
      <c r="J4654" s="29"/>
    </row>
    <row r="4655" spans="9:10" x14ac:dyDescent="0.2">
      <c r="I4655" s="29"/>
      <c r="J4655" s="29"/>
    </row>
    <row r="4656" spans="9:10" x14ac:dyDescent="0.2">
      <c r="I4656" s="29"/>
      <c r="J4656" s="29"/>
    </row>
    <row r="4657" spans="9:10" x14ac:dyDescent="0.2">
      <c r="I4657" s="29"/>
      <c r="J4657" s="29"/>
    </row>
    <row r="4658" spans="9:10" x14ac:dyDescent="0.2">
      <c r="I4658" s="29"/>
      <c r="J4658" s="29"/>
    </row>
    <row r="4659" spans="9:10" x14ac:dyDescent="0.2">
      <c r="I4659" s="29"/>
      <c r="J4659" s="29"/>
    </row>
    <row r="4660" spans="9:10" x14ac:dyDescent="0.2">
      <c r="I4660" s="29"/>
      <c r="J4660" s="29"/>
    </row>
    <row r="4661" spans="9:10" x14ac:dyDescent="0.2">
      <c r="I4661" s="29"/>
      <c r="J4661" s="29"/>
    </row>
    <row r="4662" spans="9:10" x14ac:dyDescent="0.2">
      <c r="I4662" s="29"/>
      <c r="J4662" s="29"/>
    </row>
    <row r="4663" spans="9:10" x14ac:dyDescent="0.2">
      <c r="I4663" s="29"/>
      <c r="J4663" s="29"/>
    </row>
    <row r="4664" spans="9:10" x14ac:dyDescent="0.2">
      <c r="I4664" s="29"/>
      <c r="J4664" s="29"/>
    </row>
    <row r="4665" spans="9:10" x14ac:dyDescent="0.2">
      <c r="I4665" s="29"/>
      <c r="J4665" s="29"/>
    </row>
    <row r="4666" spans="9:10" x14ac:dyDescent="0.2">
      <c r="I4666" s="29"/>
      <c r="J4666" s="29"/>
    </row>
    <row r="4667" spans="9:10" x14ac:dyDescent="0.2">
      <c r="I4667" s="29"/>
      <c r="J4667" s="29"/>
    </row>
    <row r="4668" spans="9:10" x14ac:dyDescent="0.2">
      <c r="I4668" s="29"/>
      <c r="J4668" s="29"/>
    </row>
    <row r="4669" spans="9:10" x14ac:dyDescent="0.2">
      <c r="I4669" s="29"/>
      <c r="J4669" s="29"/>
    </row>
    <row r="4670" spans="9:10" x14ac:dyDescent="0.2">
      <c r="I4670" s="29"/>
      <c r="J4670" s="29"/>
    </row>
    <row r="4671" spans="9:10" x14ac:dyDescent="0.2">
      <c r="I4671" s="29"/>
      <c r="J4671" s="29"/>
    </row>
    <row r="4672" spans="9:10" x14ac:dyDescent="0.2">
      <c r="I4672" s="29"/>
      <c r="J4672" s="29"/>
    </row>
    <row r="4673" spans="9:10" x14ac:dyDescent="0.2">
      <c r="I4673" s="29"/>
      <c r="J4673" s="29"/>
    </row>
    <row r="4674" spans="9:10" x14ac:dyDescent="0.2">
      <c r="I4674" s="29"/>
      <c r="J4674" s="29"/>
    </row>
    <row r="4675" spans="9:10" x14ac:dyDescent="0.2">
      <c r="I4675" s="29"/>
      <c r="J4675" s="29"/>
    </row>
    <row r="4676" spans="9:10" x14ac:dyDescent="0.2">
      <c r="I4676" s="29"/>
      <c r="J4676" s="29"/>
    </row>
    <row r="4677" spans="9:10" x14ac:dyDescent="0.2">
      <c r="I4677" s="29"/>
      <c r="J4677" s="29"/>
    </row>
    <row r="4678" spans="9:10" x14ac:dyDescent="0.2">
      <c r="I4678" s="29"/>
      <c r="J4678" s="29"/>
    </row>
    <row r="4679" spans="9:10" x14ac:dyDescent="0.2">
      <c r="I4679" s="29"/>
      <c r="J4679" s="29"/>
    </row>
    <row r="4680" spans="9:10" x14ac:dyDescent="0.2">
      <c r="I4680" s="29"/>
      <c r="J4680" s="29"/>
    </row>
    <row r="4681" spans="9:10" x14ac:dyDescent="0.2">
      <c r="I4681" s="29"/>
      <c r="J4681" s="29"/>
    </row>
    <row r="4682" spans="9:10" x14ac:dyDescent="0.2">
      <c r="I4682" s="29"/>
      <c r="J4682" s="29"/>
    </row>
    <row r="4683" spans="9:10" x14ac:dyDescent="0.2">
      <c r="I4683" s="29"/>
      <c r="J4683" s="29"/>
    </row>
    <row r="4684" spans="9:10" x14ac:dyDescent="0.2">
      <c r="I4684" s="29"/>
      <c r="J4684" s="29"/>
    </row>
    <row r="4685" spans="9:10" x14ac:dyDescent="0.2">
      <c r="I4685" s="29"/>
      <c r="J4685" s="29"/>
    </row>
    <row r="4686" spans="9:10" x14ac:dyDescent="0.2">
      <c r="I4686" s="29"/>
      <c r="J4686" s="29"/>
    </row>
    <row r="4687" spans="9:10" x14ac:dyDescent="0.2">
      <c r="I4687" s="29"/>
      <c r="J4687" s="29"/>
    </row>
    <row r="4688" spans="9:10" x14ac:dyDescent="0.2">
      <c r="I4688" s="29"/>
      <c r="J4688" s="29"/>
    </row>
    <row r="4689" spans="9:10" x14ac:dyDescent="0.2">
      <c r="I4689" s="29"/>
      <c r="J4689" s="29"/>
    </row>
    <row r="4690" spans="9:10" x14ac:dyDescent="0.2">
      <c r="I4690" s="29"/>
      <c r="J4690" s="29"/>
    </row>
    <row r="4691" spans="9:10" x14ac:dyDescent="0.2">
      <c r="I4691" s="29"/>
      <c r="J4691" s="29"/>
    </row>
    <row r="4692" spans="9:10" x14ac:dyDescent="0.2">
      <c r="I4692" s="29"/>
      <c r="J4692" s="29"/>
    </row>
    <row r="4693" spans="9:10" x14ac:dyDescent="0.2">
      <c r="I4693" s="29"/>
      <c r="J4693" s="29"/>
    </row>
    <row r="4694" spans="9:10" x14ac:dyDescent="0.2">
      <c r="I4694" s="29"/>
      <c r="J4694" s="29"/>
    </row>
    <row r="4695" spans="9:10" x14ac:dyDescent="0.2">
      <c r="I4695" s="29"/>
      <c r="J4695" s="29"/>
    </row>
    <row r="4696" spans="9:10" x14ac:dyDescent="0.2">
      <c r="I4696" s="29"/>
      <c r="J4696" s="29"/>
    </row>
    <row r="4697" spans="9:10" x14ac:dyDescent="0.2">
      <c r="I4697" s="29"/>
      <c r="J4697" s="29"/>
    </row>
    <row r="4698" spans="9:10" x14ac:dyDescent="0.2">
      <c r="I4698" s="29"/>
      <c r="J4698" s="29"/>
    </row>
    <row r="4699" spans="9:10" x14ac:dyDescent="0.2">
      <c r="I4699" s="29"/>
      <c r="J4699" s="29"/>
    </row>
    <row r="4700" spans="9:10" x14ac:dyDescent="0.2">
      <c r="I4700" s="29"/>
      <c r="J4700" s="29"/>
    </row>
    <row r="4701" spans="9:10" x14ac:dyDescent="0.2">
      <c r="I4701" s="29"/>
      <c r="J4701" s="29"/>
    </row>
    <row r="4702" spans="9:10" x14ac:dyDescent="0.2">
      <c r="I4702" s="29"/>
      <c r="J4702" s="29"/>
    </row>
    <row r="4703" spans="9:10" x14ac:dyDescent="0.2">
      <c r="I4703" s="29"/>
      <c r="J4703" s="29"/>
    </row>
    <row r="4704" spans="9:10" x14ac:dyDescent="0.2">
      <c r="I4704" s="29"/>
      <c r="J4704" s="29"/>
    </row>
    <row r="4705" spans="9:10" x14ac:dyDescent="0.2">
      <c r="I4705" s="29"/>
      <c r="J4705" s="29"/>
    </row>
    <row r="4706" spans="9:10" x14ac:dyDescent="0.2">
      <c r="I4706" s="29"/>
      <c r="J4706" s="29"/>
    </row>
    <row r="4707" spans="9:10" x14ac:dyDescent="0.2">
      <c r="I4707" s="29"/>
      <c r="J4707" s="29"/>
    </row>
    <row r="4708" spans="9:10" x14ac:dyDescent="0.2">
      <c r="I4708" s="29"/>
      <c r="J4708" s="29"/>
    </row>
    <row r="4709" spans="9:10" x14ac:dyDescent="0.2">
      <c r="I4709" s="29"/>
      <c r="J4709" s="29"/>
    </row>
    <row r="4710" spans="9:10" x14ac:dyDescent="0.2">
      <c r="I4710" s="29"/>
      <c r="J4710" s="29"/>
    </row>
    <row r="4711" spans="9:10" x14ac:dyDescent="0.2">
      <c r="I4711" s="29"/>
      <c r="J4711" s="29"/>
    </row>
    <row r="4712" spans="9:10" x14ac:dyDescent="0.2">
      <c r="I4712" s="29"/>
      <c r="J4712" s="29"/>
    </row>
    <row r="4713" spans="9:10" x14ac:dyDescent="0.2">
      <c r="I4713" s="29"/>
      <c r="J4713" s="29"/>
    </row>
    <row r="4714" spans="9:10" x14ac:dyDescent="0.2">
      <c r="I4714" s="29"/>
      <c r="J4714" s="29"/>
    </row>
    <row r="4715" spans="9:10" x14ac:dyDescent="0.2">
      <c r="I4715" s="29"/>
      <c r="J4715" s="29"/>
    </row>
    <row r="4716" spans="9:10" x14ac:dyDescent="0.2">
      <c r="I4716" s="29"/>
      <c r="J4716" s="29"/>
    </row>
    <row r="4717" spans="9:10" x14ac:dyDescent="0.2">
      <c r="I4717" s="29"/>
      <c r="J4717" s="29"/>
    </row>
    <row r="4718" spans="9:10" x14ac:dyDescent="0.2">
      <c r="I4718" s="29"/>
      <c r="J4718" s="29"/>
    </row>
    <row r="4719" spans="9:10" x14ac:dyDescent="0.2">
      <c r="I4719" s="29"/>
      <c r="J4719" s="29"/>
    </row>
    <row r="4720" spans="9:10" x14ac:dyDescent="0.2">
      <c r="I4720" s="29"/>
      <c r="J4720" s="29"/>
    </row>
    <row r="4721" spans="9:10" x14ac:dyDescent="0.2">
      <c r="I4721" s="29"/>
      <c r="J4721" s="29"/>
    </row>
    <row r="4722" spans="9:10" x14ac:dyDescent="0.2">
      <c r="I4722" s="29"/>
      <c r="J4722" s="29"/>
    </row>
    <row r="4723" spans="9:10" x14ac:dyDescent="0.2">
      <c r="I4723" s="29"/>
      <c r="J4723" s="29"/>
    </row>
    <row r="4724" spans="9:10" x14ac:dyDescent="0.2">
      <c r="I4724" s="29"/>
      <c r="J4724" s="29"/>
    </row>
    <row r="4725" spans="9:10" x14ac:dyDescent="0.2">
      <c r="I4725" s="29"/>
      <c r="J4725" s="29"/>
    </row>
    <row r="4726" spans="9:10" x14ac:dyDescent="0.2">
      <c r="I4726" s="29"/>
      <c r="J4726" s="29"/>
    </row>
    <row r="4727" spans="9:10" x14ac:dyDescent="0.2">
      <c r="I4727" s="29"/>
      <c r="J4727" s="29"/>
    </row>
    <row r="4728" spans="9:10" x14ac:dyDescent="0.2">
      <c r="I4728" s="29"/>
      <c r="J4728" s="29"/>
    </row>
    <row r="4729" spans="9:10" x14ac:dyDescent="0.2">
      <c r="I4729" s="29"/>
      <c r="J4729" s="29"/>
    </row>
    <row r="4730" spans="9:10" x14ac:dyDescent="0.2">
      <c r="I4730" s="29"/>
      <c r="J4730" s="29"/>
    </row>
    <row r="4731" spans="9:10" x14ac:dyDescent="0.2">
      <c r="I4731" s="29"/>
      <c r="J4731" s="29"/>
    </row>
    <row r="4732" spans="9:10" x14ac:dyDescent="0.2">
      <c r="I4732" s="29"/>
      <c r="J4732" s="29"/>
    </row>
    <row r="4733" spans="9:10" x14ac:dyDescent="0.2">
      <c r="I4733" s="29"/>
      <c r="J4733" s="29"/>
    </row>
    <row r="4734" spans="9:10" x14ac:dyDescent="0.2">
      <c r="I4734" s="29"/>
      <c r="J4734" s="29"/>
    </row>
    <row r="4735" spans="9:10" x14ac:dyDescent="0.2">
      <c r="I4735" s="29"/>
      <c r="J4735" s="29"/>
    </row>
    <row r="4736" spans="9:10" x14ac:dyDescent="0.2">
      <c r="I4736" s="29"/>
      <c r="J4736" s="29"/>
    </row>
    <row r="4737" spans="9:10" x14ac:dyDescent="0.2">
      <c r="I4737" s="29"/>
      <c r="J4737" s="29"/>
    </row>
    <row r="4738" spans="9:10" x14ac:dyDescent="0.2">
      <c r="I4738" s="29"/>
      <c r="J4738" s="29"/>
    </row>
    <row r="4739" spans="9:10" x14ac:dyDescent="0.2">
      <c r="I4739" s="29"/>
      <c r="J4739" s="29"/>
    </row>
    <row r="4740" spans="9:10" x14ac:dyDescent="0.2">
      <c r="I4740" s="29"/>
      <c r="J4740" s="29"/>
    </row>
    <row r="4741" spans="9:10" x14ac:dyDescent="0.2">
      <c r="I4741" s="29"/>
      <c r="J4741" s="29"/>
    </row>
    <row r="4742" spans="9:10" x14ac:dyDescent="0.2">
      <c r="I4742" s="29"/>
      <c r="J4742" s="29"/>
    </row>
    <row r="4743" spans="9:10" x14ac:dyDescent="0.2">
      <c r="I4743" s="29"/>
      <c r="J4743" s="29"/>
    </row>
    <row r="4744" spans="9:10" x14ac:dyDescent="0.2">
      <c r="I4744" s="29"/>
      <c r="J4744" s="29"/>
    </row>
    <row r="4745" spans="9:10" x14ac:dyDescent="0.2">
      <c r="I4745" s="29"/>
      <c r="J4745" s="29"/>
    </row>
    <row r="4746" spans="9:10" x14ac:dyDescent="0.2">
      <c r="I4746" s="29"/>
      <c r="J4746" s="29"/>
    </row>
    <row r="4747" spans="9:10" x14ac:dyDescent="0.2">
      <c r="I4747" s="29"/>
      <c r="J4747" s="29"/>
    </row>
    <row r="4748" spans="9:10" x14ac:dyDescent="0.2">
      <c r="I4748" s="29"/>
      <c r="J4748" s="29"/>
    </row>
    <row r="4749" spans="9:10" x14ac:dyDescent="0.2">
      <c r="I4749" s="29"/>
      <c r="J4749" s="29"/>
    </row>
    <row r="4750" spans="9:10" x14ac:dyDescent="0.2">
      <c r="I4750" s="29"/>
      <c r="J4750" s="29"/>
    </row>
    <row r="4751" spans="9:10" x14ac:dyDescent="0.2">
      <c r="I4751" s="29"/>
      <c r="J4751" s="29"/>
    </row>
    <row r="4752" spans="9:10" x14ac:dyDescent="0.2">
      <c r="I4752" s="29"/>
      <c r="J4752" s="29"/>
    </row>
    <row r="4753" spans="9:10" x14ac:dyDescent="0.2">
      <c r="I4753" s="29"/>
      <c r="J4753" s="29"/>
    </row>
    <row r="4754" spans="9:10" x14ac:dyDescent="0.2">
      <c r="I4754" s="29"/>
      <c r="J4754" s="29"/>
    </row>
    <row r="4755" spans="9:10" x14ac:dyDescent="0.2">
      <c r="I4755" s="29"/>
      <c r="J4755" s="29"/>
    </row>
    <row r="4756" spans="9:10" x14ac:dyDescent="0.2">
      <c r="I4756" s="29"/>
      <c r="J4756" s="29"/>
    </row>
    <row r="4757" spans="9:10" x14ac:dyDescent="0.2">
      <c r="I4757" s="29"/>
      <c r="J4757" s="29"/>
    </row>
    <row r="4758" spans="9:10" x14ac:dyDescent="0.2">
      <c r="I4758" s="29"/>
      <c r="J4758" s="29"/>
    </row>
    <row r="4759" spans="9:10" x14ac:dyDescent="0.2">
      <c r="I4759" s="29"/>
      <c r="J4759" s="29"/>
    </row>
    <row r="4760" spans="9:10" x14ac:dyDescent="0.2">
      <c r="I4760" s="29"/>
      <c r="J4760" s="29"/>
    </row>
    <row r="4761" spans="9:10" x14ac:dyDescent="0.2">
      <c r="I4761" s="29"/>
      <c r="J4761" s="29"/>
    </row>
    <row r="4762" spans="9:10" x14ac:dyDescent="0.2">
      <c r="I4762" s="29"/>
      <c r="J4762" s="29"/>
    </row>
    <row r="4763" spans="9:10" x14ac:dyDescent="0.2">
      <c r="I4763" s="29"/>
      <c r="J4763" s="29"/>
    </row>
    <row r="4764" spans="9:10" x14ac:dyDescent="0.2">
      <c r="I4764" s="29"/>
      <c r="J4764" s="29"/>
    </row>
    <row r="4765" spans="9:10" x14ac:dyDescent="0.2">
      <c r="I4765" s="29"/>
      <c r="J4765" s="29"/>
    </row>
    <row r="4766" spans="9:10" x14ac:dyDescent="0.2">
      <c r="I4766" s="29"/>
      <c r="J4766" s="29"/>
    </row>
    <row r="4767" spans="9:10" x14ac:dyDescent="0.2">
      <c r="I4767" s="29"/>
      <c r="J4767" s="29"/>
    </row>
    <row r="4768" spans="9:10" x14ac:dyDescent="0.2">
      <c r="I4768" s="29"/>
      <c r="J4768" s="29"/>
    </row>
    <row r="4769" spans="9:10" x14ac:dyDescent="0.2">
      <c r="I4769" s="29"/>
      <c r="J4769" s="29"/>
    </row>
    <row r="4770" spans="9:10" x14ac:dyDescent="0.2">
      <c r="I4770" s="29"/>
      <c r="J4770" s="29"/>
    </row>
    <row r="4771" spans="9:10" x14ac:dyDescent="0.2">
      <c r="I4771" s="29"/>
      <c r="J4771" s="29"/>
    </row>
    <row r="4772" spans="9:10" x14ac:dyDescent="0.2">
      <c r="I4772" s="29"/>
      <c r="J4772" s="29"/>
    </row>
    <row r="4773" spans="9:10" x14ac:dyDescent="0.2">
      <c r="I4773" s="29"/>
      <c r="J4773" s="29"/>
    </row>
    <row r="4774" spans="9:10" x14ac:dyDescent="0.2">
      <c r="I4774" s="29"/>
      <c r="J4774" s="29"/>
    </row>
    <row r="4775" spans="9:10" x14ac:dyDescent="0.2">
      <c r="I4775" s="29"/>
      <c r="J4775" s="29"/>
    </row>
    <row r="4776" spans="9:10" x14ac:dyDescent="0.2">
      <c r="I4776" s="29"/>
      <c r="J4776" s="29"/>
    </row>
    <row r="4777" spans="9:10" x14ac:dyDescent="0.2">
      <c r="I4777" s="29"/>
      <c r="J4777" s="29"/>
    </row>
    <row r="4778" spans="9:10" x14ac:dyDescent="0.2">
      <c r="I4778" s="29"/>
      <c r="J4778" s="29"/>
    </row>
    <row r="4779" spans="9:10" x14ac:dyDescent="0.2">
      <c r="I4779" s="29"/>
      <c r="J4779" s="29"/>
    </row>
    <row r="4780" spans="9:10" x14ac:dyDescent="0.2">
      <c r="I4780" s="29"/>
      <c r="J4780" s="29"/>
    </row>
    <row r="4781" spans="9:10" x14ac:dyDescent="0.2">
      <c r="I4781" s="29"/>
      <c r="J4781" s="29"/>
    </row>
    <row r="4782" spans="9:10" x14ac:dyDescent="0.2">
      <c r="I4782" s="29"/>
      <c r="J4782" s="29"/>
    </row>
    <row r="4783" spans="9:10" x14ac:dyDescent="0.2">
      <c r="I4783" s="29"/>
      <c r="J4783" s="29"/>
    </row>
    <row r="4784" spans="9:10" x14ac:dyDescent="0.2">
      <c r="I4784" s="29"/>
      <c r="J4784" s="29"/>
    </row>
    <row r="4785" spans="9:10" x14ac:dyDescent="0.2">
      <c r="I4785" s="29"/>
      <c r="J4785" s="29"/>
    </row>
    <row r="4786" spans="9:10" x14ac:dyDescent="0.2">
      <c r="I4786" s="29"/>
      <c r="J4786" s="29"/>
    </row>
    <row r="4787" spans="9:10" x14ac:dyDescent="0.2">
      <c r="I4787" s="29"/>
      <c r="J4787" s="29"/>
    </row>
    <row r="4788" spans="9:10" x14ac:dyDescent="0.2">
      <c r="I4788" s="29"/>
      <c r="J4788" s="29"/>
    </row>
    <row r="4789" spans="9:10" x14ac:dyDescent="0.2">
      <c r="I4789" s="29"/>
      <c r="J4789" s="29"/>
    </row>
    <row r="4790" spans="9:10" x14ac:dyDescent="0.2">
      <c r="I4790" s="29"/>
      <c r="J4790" s="29"/>
    </row>
    <row r="4791" spans="9:10" x14ac:dyDescent="0.2">
      <c r="I4791" s="29"/>
      <c r="J4791" s="29"/>
    </row>
    <row r="4792" spans="9:10" x14ac:dyDescent="0.2">
      <c r="I4792" s="29"/>
      <c r="J4792" s="29"/>
    </row>
    <row r="4793" spans="9:10" x14ac:dyDescent="0.2">
      <c r="I4793" s="29"/>
      <c r="J4793" s="29"/>
    </row>
    <row r="4794" spans="9:10" x14ac:dyDescent="0.2">
      <c r="I4794" s="29"/>
      <c r="J4794" s="29"/>
    </row>
    <row r="4795" spans="9:10" x14ac:dyDescent="0.2">
      <c r="I4795" s="29"/>
      <c r="J4795" s="29"/>
    </row>
    <row r="4796" spans="9:10" x14ac:dyDescent="0.2">
      <c r="I4796" s="29"/>
      <c r="J4796" s="29"/>
    </row>
    <row r="4797" spans="9:10" x14ac:dyDescent="0.2">
      <c r="I4797" s="29"/>
      <c r="J4797" s="29"/>
    </row>
    <row r="4798" spans="9:10" x14ac:dyDescent="0.2">
      <c r="I4798" s="29"/>
      <c r="J4798" s="29"/>
    </row>
    <row r="4799" spans="9:10" x14ac:dyDescent="0.2">
      <c r="I4799" s="29"/>
      <c r="J4799" s="29"/>
    </row>
    <row r="4800" spans="9:10" x14ac:dyDescent="0.2">
      <c r="I4800" s="29"/>
      <c r="J4800" s="29"/>
    </row>
    <row r="4801" spans="9:10" x14ac:dyDescent="0.2">
      <c r="I4801" s="29"/>
      <c r="J4801" s="29"/>
    </row>
    <row r="4802" spans="9:10" x14ac:dyDescent="0.2">
      <c r="I4802" s="29"/>
      <c r="J4802" s="29"/>
    </row>
    <row r="4803" spans="9:10" x14ac:dyDescent="0.2">
      <c r="I4803" s="29"/>
      <c r="J4803" s="29"/>
    </row>
    <row r="4804" spans="9:10" x14ac:dyDescent="0.2">
      <c r="I4804" s="29"/>
      <c r="J4804" s="29"/>
    </row>
    <row r="4805" spans="9:10" x14ac:dyDescent="0.2">
      <c r="I4805" s="29"/>
      <c r="J4805" s="29"/>
    </row>
    <row r="4806" spans="9:10" x14ac:dyDescent="0.2">
      <c r="I4806" s="29"/>
      <c r="J4806" s="29"/>
    </row>
    <row r="4807" spans="9:10" x14ac:dyDescent="0.2">
      <c r="I4807" s="29"/>
      <c r="J4807" s="29"/>
    </row>
    <row r="4808" spans="9:10" x14ac:dyDescent="0.2">
      <c r="I4808" s="29"/>
      <c r="J4808" s="29"/>
    </row>
    <row r="4809" spans="9:10" x14ac:dyDescent="0.2">
      <c r="I4809" s="29"/>
      <c r="J4809" s="29"/>
    </row>
    <row r="4810" spans="9:10" x14ac:dyDescent="0.2">
      <c r="I4810" s="29"/>
      <c r="J4810" s="29"/>
    </row>
    <row r="4811" spans="9:10" x14ac:dyDescent="0.2">
      <c r="I4811" s="29"/>
      <c r="J4811" s="29"/>
    </row>
    <row r="4812" spans="9:10" x14ac:dyDescent="0.2">
      <c r="I4812" s="29"/>
      <c r="J4812" s="29"/>
    </row>
    <row r="4813" spans="9:10" x14ac:dyDescent="0.2">
      <c r="I4813" s="29"/>
      <c r="J4813" s="29"/>
    </row>
    <row r="4814" spans="9:10" x14ac:dyDescent="0.2">
      <c r="I4814" s="29"/>
      <c r="J4814" s="29"/>
    </row>
    <row r="4815" spans="9:10" x14ac:dyDescent="0.2">
      <c r="I4815" s="29"/>
      <c r="J4815" s="29"/>
    </row>
    <row r="4816" spans="9:10" x14ac:dyDescent="0.2">
      <c r="I4816" s="29"/>
      <c r="J4816" s="29"/>
    </row>
    <row r="4817" spans="9:10" x14ac:dyDescent="0.2">
      <c r="I4817" s="29"/>
      <c r="J4817" s="29"/>
    </row>
    <row r="4818" spans="9:10" x14ac:dyDescent="0.2">
      <c r="I4818" s="29"/>
      <c r="J4818" s="29"/>
    </row>
    <row r="4819" spans="9:10" x14ac:dyDescent="0.2">
      <c r="I4819" s="29"/>
      <c r="J4819" s="29"/>
    </row>
    <row r="4820" spans="9:10" x14ac:dyDescent="0.2">
      <c r="I4820" s="29"/>
      <c r="J4820" s="29"/>
    </row>
    <row r="4821" spans="9:10" x14ac:dyDescent="0.2">
      <c r="I4821" s="29"/>
      <c r="J4821" s="29"/>
    </row>
    <row r="4822" spans="9:10" x14ac:dyDescent="0.2">
      <c r="I4822" s="29"/>
      <c r="J4822" s="29"/>
    </row>
    <row r="4823" spans="9:10" x14ac:dyDescent="0.2">
      <c r="I4823" s="29"/>
      <c r="J4823" s="29"/>
    </row>
    <row r="4824" spans="9:10" x14ac:dyDescent="0.2">
      <c r="I4824" s="29"/>
      <c r="J4824" s="29"/>
    </row>
    <row r="4825" spans="9:10" x14ac:dyDescent="0.2">
      <c r="I4825" s="29"/>
      <c r="J4825" s="29"/>
    </row>
    <row r="4826" spans="9:10" x14ac:dyDescent="0.2">
      <c r="I4826" s="29"/>
      <c r="J4826" s="29"/>
    </row>
    <row r="4827" spans="9:10" x14ac:dyDescent="0.2">
      <c r="I4827" s="29"/>
      <c r="J4827" s="29"/>
    </row>
    <row r="4828" spans="9:10" x14ac:dyDescent="0.2">
      <c r="I4828" s="29"/>
      <c r="J4828" s="29"/>
    </row>
    <row r="4829" spans="9:10" x14ac:dyDescent="0.2">
      <c r="I4829" s="29"/>
      <c r="J4829" s="29"/>
    </row>
    <row r="4830" spans="9:10" x14ac:dyDescent="0.2">
      <c r="I4830" s="29"/>
      <c r="J4830" s="29"/>
    </row>
    <row r="4831" spans="9:10" x14ac:dyDescent="0.2">
      <c r="I4831" s="29"/>
      <c r="J4831" s="29"/>
    </row>
    <row r="4832" spans="9:10" x14ac:dyDescent="0.2">
      <c r="I4832" s="29"/>
      <c r="J4832" s="29"/>
    </row>
    <row r="4833" spans="9:10" x14ac:dyDescent="0.2">
      <c r="I4833" s="29"/>
      <c r="J4833" s="29"/>
    </row>
    <row r="4834" spans="9:10" x14ac:dyDescent="0.2">
      <c r="I4834" s="29"/>
      <c r="J4834" s="29"/>
    </row>
    <row r="4835" spans="9:10" x14ac:dyDescent="0.2">
      <c r="I4835" s="29"/>
      <c r="J4835" s="29"/>
    </row>
    <row r="4836" spans="9:10" x14ac:dyDescent="0.2">
      <c r="I4836" s="29"/>
      <c r="J4836" s="29"/>
    </row>
    <row r="4837" spans="9:10" x14ac:dyDescent="0.2">
      <c r="I4837" s="29"/>
      <c r="J4837" s="29"/>
    </row>
    <row r="4838" spans="9:10" x14ac:dyDescent="0.2">
      <c r="I4838" s="29"/>
      <c r="J4838" s="29"/>
    </row>
    <row r="4839" spans="9:10" x14ac:dyDescent="0.2">
      <c r="I4839" s="29"/>
      <c r="J4839" s="29"/>
    </row>
    <row r="4840" spans="9:10" x14ac:dyDescent="0.2">
      <c r="I4840" s="29"/>
      <c r="J4840" s="29"/>
    </row>
    <row r="4841" spans="9:10" x14ac:dyDescent="0.2">
      <c r="I4841" s="29"/>
      <c r="J4841" s="29"/>
    </row>
    <row r="4842" spans="9:10" x14ac:dyDescent="0.2">
      <c r="I4842" s="29"/>
      <c r="J4842" s="29"/>
    </row>
    <row r="4843" spans="9:10" x14ac:dyDescent="0.2">
      <c r="I4843" s="29"/>
      <c r="J4843" s="29"/>
    </row>
    <row r="4844" spans="9:10" x14ac:dyDescent="0.2">
      <c r="I4844" s="29"/>
      <c r="J4844" s="29"/>
    </row>
    <row r="4845" spans="9:10" x14ac:dyDescent="0.2">
      <c r="I4845" s="29"/>
      <c r="J4845" s="29"/>
    </row>
    <row r="4846" spans="9:10" x14ac:dyDescent="0.2">
      <c r="I4846" s="29"/>
      <c r="J4846" s="29"/>
    </row>
    <row r="4847" spans="9:10" x14ac:dyDescent="0.2">
      <c r="I4847" s="29"/>
      <c r="J4847" s="29"/>
    </row>
    <row r="4848" spans="9:10" x14ac:dyDescent="0.2">
      <c r="I4848" s="29"/>
      <c r="J4848" s="29"/>
    </row>
    <row r="4849" spans="9:10" x14ac:dyDescent="0.2">
      <c r="I4849" s="29"/>
      <c r="J4849" s="29"/>
    </row>
    <row r="4850" spans="9:10" x14ac:dyDescent="0.2">
      <c r="I4850" s="29"/>
      <c r="J4850" s="29"/>
    </row>
    <row r="4851" spans="9:10" x14ac:dyDescent="0.2">
      <c r="I4851" s="29"/>
      <c r="J4851" s="29"/>
    </row>
    <row r="4852" spans="9:10" x14ac:dyDescent="0.2">
      <c r="I4852" s="29"/>
      <c r="J4852" s="29"/>
    </row>
    <row r="4853" spans="9:10" x14ac:dyDescent="0.2">
      <c r="I4853" s="29"/>
      <c r="J4853" s="29"/>
    </row>
    <row r="4854" spans="9:10" x14ac:dyDescent="0.2">
      <c r="I4854" s="29"/>
      <c r="J4854" s="29"/>
    </row>
    <row r="4855" spans="9:10" x14ac:dyDescent="0.2">
      <c r="I4855" s="29"/>
      <c r="J4855" s="29"/>
    </row>
    <row r="4856" spans="9:10" x14ac:dyDescent="0.2">
      <c r="I4856" s="29"/>
      <c r="J4856" s="29"/>
    </row>
    <row r="4857" spans="9:10" x14ac:dyDescent="0.2">
      <c r="I4857" s="29"/>
      <c r="J4857" s="29"/>
    </row>
    <row r="4858" spans="9:10" x14ac:dyDescent="0.2">
      <c r="I4858" s="29"/>
      <c r="J4858" s="29"/>
    </row>
    <row r="4859" spans="9:10" x14ac:dyDescent="0.2">
      <c r="I4859" s="29"/>
      <c r="J4859" s="29"/>
    </row>
    <row r="4860" spans="9:10" x14ac:dyDescent="0.2">
      <c r="I4860" s="29"/>
      <c r="J4860" s="29"/>
    </row>
    <row r="4861" spans="9:10" x14ac:dyDescent="0.2">
      <c r="I4861" s="29"/>
      <c r="J4861" s="29"/>
    </row>
    <row r="4862" spans="9:10" x14ac:dyDescent="0.2">
      <c r="I4862" s="29"/>
      <c r="J4862" s="29"/>
    </row>
    <row r="4863" spans="9:10" x14ac:dyDescent="0.2">
      <c r="I4863" s="29"/>
      <c r="J4863" s="29"/>
    </row>
    <row r="4864" spans="9:10" x14ac:dyDescent="0.2">
      <c r="I4864" s="29"/>
      <c r="J4864" s="29"/>
    </row>
    <row r="4865" spans="9:10" x14ac:dyDescent="0.2">
      <c r="I4865" s="29"/>
      <c r="J4865" s="29"/>
    </row>
    <row r="4866" spans="9:10" x14ac:dyDescent="0.2">
      <c r="I4866" s="29"/>
      <c r="J4866" s="29"/>
    </row>
    <row r="4867" spans="9:10" x14ac:dyDescent="0.2">
      <c r="I4867" s="29"/>
      <c r="J4867" s="29"/>
    </row>
    <row r="4868" spans="9:10" x14ac:dyDescent="0.2">
      <c r="I4868" s="29"/>
      <c r="J4868" s="29"/>
    </row>
    <row r="4869" spans="9:10" x14ac:dyDescent="0.2">
      <c r="I4869" s="29"/>
      <c r="J4869" s="29"/>
    </row>
    <row r="4870" spans="9:10" x14ac:dyDescent="0.2">
      <c r="I4870" s="29"/>
      <c r="J4870" s="29"/>
    </row>
    <row r="4871" spans="9:10" x14ac:dyDescent="0.2">
      <c r="I4871" s="29"/>
      <c r="J4871" s="29"/>
    </row>
    <row r="4872" spans="9:10" x14ac:dyDescent="0.2">
      <c r="I4872" s="29"/>
      <c r="J4872" s="29"/>
    </row>
    <row r="4873" spans="9:10" x14ac:dyDescent="0.2">
      <c r="I4873" s="29"/>
      <c r="J4873" s="29"/>
    </row>
    <row r="4874" spans="9:10" x14ac:dyDescent="0.2">
      <c r="I4874" s="29"/>
      <c r="J4874" s="29"/>
    </row>
    <row r="4875" spans="9:10" x14ac:dyDescent="0.2">
      <c r="I4875" s="29"/>
      <c r="J4875" s="29"/>
    </row>
    <row r="4876" spans="9:10" x14ac:dyDescent="0.2">
      <c r="I4876" s="29"/>
      <c r="J4876" s="29"/>
    </row>
    <row r="4877" spans="9:10" x14ac:dyDescent="0.2">
      <c r="I4877" s="29"/>
      <c r="J4877" s="29"/>
    </row>
    <row r="4878" spans="9:10" x14ac:dyDescent="0.2">
      <c r="I4878" s="29"/>
      <c r="J4878" s="29"/>
    </row>
    <row r="4879" spans="9:10" x14ac:dyDescent="0.2">
      <c r="I4879" s="29"/>
      <c r="J4879" s="29"/>
    </row>
    <row r="4880" spans="9:10" x14ac:dyDescent="0.2">
      <c r="I4880" s="29"/>
      <c r="J4880" s="29"/>
    </row>
    <row r="4881" spans="9:10" x14ac:dyDescent="0.2">
      <c r="I4881" s="29"/>
      <c r="J4881" s="29"/>
    </row>
    <row r="4882" spans="9:10" x14ac:dyDescent="0.2">
      <c r="I4882" s="29"/>
      <c r="J4882" s="29"/>
    </row>
    <row r="4883" spans="9:10" x14ac:dyDescent="0.2">
      <c r="I4883" s="29"/>
      <c r="J4883" s="29"/>
    </row>
    <row r="4884" spans="9:10" x14ac:dyDescent="0.2">
      <c r="I4884" s="29"/>
      <c r="J4884" s="29"/>
    </row>
    <row r="4885" spans="9:10" x14ac:dyDescent="0.2">
      <c r="I4885" s="29"/>
      <c r="J4885" s="29"/>
    </row>
    <row r="4886" spans="9:10" x14ac:dyDescent="0.2">
      <c r="I4886" s="29"/>
      <c r="J4886" s="29"/>
    </row>
    <row r="4887" spans="9:10" x14ac:dyDescent="0.2">
      <c r="I4887" s="29"/>
      <c r="J4887" s="29"/>
    </row>
    <row r="4888" spans="9:10" x14ac:dyDescent="0.2">
      <c r="I4888" s="29"/>
      <c r="J4888" s="29"/>
    </row>
    <row r="4889" spans="9:10" x14ac:dyDescent="0.2">
      <c r="I4889" s="29"/>
      <c r="J4889" s="29"/>
    </row>
    <row r="4890" spans="9:10" x14ac:dyDescent="0.2">
      <c r="I4890" s="29"/>
      <c r="J4890" s="29"/>
    </row>
    <row r="4891" spans="9:10" x14ac:dyDescent="0.2">
      <c r="I4891" s="29"/>
      <c r="J4891" s="29"/>
    </row>
    <row r="4892" spans="9:10" x14ac:dyDescent="0.2">
      <c r="I4892" s="29"/>
      <c r="J4892" s="29"/>
    </row>
    <row r="4893" spans="9:10" x14ac:dyDescent="0.2">
      <c r="I4893" s="29"/>
      <c r="J4893" s="29"/>
    </row>
    <row r="4894" spans="9:10" x14ac:dyDescent="0.2">
      <c r="I4894" s="29"/>
      <c r="J4894" s="29"/>
    </row>
    <row r="4895" spans="9:10" x14ac:dyDescent="0.2">
      <c r="I4895" s="29"/>
      <c r="J4895" s="29"/>
    </row>
    <row r="4896" spans="9:10" x14ac:dyDescent="0.2">
      <c r="I4896" s="29"/>
      <c r="J4896" s="29"/>
    </row>
    <row r="4897" spans="9:10" x14ac:dyDescent="0.2">
      <c r="I4897" s="29"/>
      <c r="J4897" s="29"/>
    </row>
    <row r="4898" spans="9:10" x14ac:dyDescent="0.2">
      <c r="I4898" s="29"/>
      <c r="J4898" s="29"/>
    </row>
    <row r="4899" spans="9:10" x14ac:dyDescent="0.2">
      <c r="I4899" s="29"/>
      <c r="J4899" s="29"/>
    </row>
    <row r="4900" spans="9:10" x14ac:dyDescent="0.2">
      <c r="I4900" s="29"/>
      <c r="J4900" s="29"/>
    </row>
    <row r="4901" spans="9:10" x14ac:dyDescent="0.2">
      <c r="I4901" s="29"/>
      <c r="J4901" s="29"/>
    </row>
    <row r="4902" spans="9:10" x14ac:dyDescent="0.2">
      <c r="I4902" s="29"/>
      <c r="J4902" s="29"/>
    </row>
    <row r="4903" spans="9:10" x14ac:dyDescent="0.2">
      <c r="I4903" s="29"/>
      <c r="J4903" s="29"/>
    </row>
    <row r="4904" spans="9:10" x14ac:dyDescent="0.2">
      <c r="I4904" s="29"/>
      <c r="J4904" s="29"/>
    </row>
    <row r="4905" spans="9:10" x14ac:dyDescent="0.2">
      <c r="I4905" s="29"/>
      <c r="J4905" s="29"/>
    </row>
    <row r="4906" spans="9:10" x14ac:dyDescent="0.2">
      <c r="I4906" s="29"/>
      <c r="J4906" s="29"/>
    </row>
    <row r="4907" spans="9:10" x14ac:dyDescent="0.2">
      <c r="I4907" s="29"/>
      <c r="J4907" s="29"/>
    </row>
    <row r="4908" spans="9:10" x14ac:dyDescent="0.2">
      <c r="I4908" s="29"/>
      <c r="J4908" s="29"/>
    </row>
    <row r="4909" spans="9:10" x14ac:dyDescent="0.2">
      <c r="I4909" s="29"/>
      <c r="J4909" s="29"/>
    </row>
    <row r="4910" spans="9:10" x14ac:dyDescent="0.2">
      <c r="I4910" s="29"/>
      <c r="J4910" s="29"/>
    </row>
    <row r="4911" spans="9:10" x14ac:dyDescent="0.2">
      <c r="I4911" s="29"/>
      <c r="J4911" s="29"/>
    </row>
    <row r="4912" spans="9:10" x14ac:dyDescent="0.2">
      <c r="I4912" s="29"/>
      <c r="J4912" s="29"/>
    </row>
    <row r="4913" spans="9:10" x14ac:dyDescent="0.2">
      <c r="I4913" s="29"/>
      <c r="J4913" s="29"/>
    </row>
    <row r="4914" spans="9:10" x14ac:dyDescent="0.2">
      <c r="I4914" s="29"/>
      <c r="J4914" s="29"/>
    </row>
    <row r="4915" spans="9:10" x14ac:dyDescent="0.2">
      <c r="I4915" s="29"/>
      <c r="J4915" s="29"/>
    </row>
    <row r="4916" spans="9:10" x14ac:dyDescent="0.2">
      <c r="I4916" s="29"/>
      <c r="J4916" s="29"/>
    </row>
    <row r="4917" spans="9:10" x14ac:dyDescent="0.2">
      <c r="I4917" s="29"/>
      <c r="J4917" s="29"/>
    </row>
    <row r="4918" spans="9:10" x14ac:dyDescent="0.2">
      <c r="I4918" s="29"/>
      <c r="J4918" s="29"/>
    </row>
    <row r="4919" spans="9:10" x14ac:dyDescent="0.2">
      <c r="I4919" s="29"/>
      <c r="J4919" s="29"/>
    </row>
    <row r="4920" spans="9:10" x14ac:dyDescent="0.2">
      <c r="I4920" s="29"/>
      <c r="J4920" s="29"/>
    </row>
    <row r="4921" spans="9:10" x14ac:dyDescent="0.2">
      <c r="I4921" s="29"/>
      <c r="J4921" s="29"/>
    </row>
    <row r="4922" spans="9:10" x14ac:dyDescent="0.2">
      <c r="I4922" s="29"/>
      <c r="J4922" s="29"/>
    </row>
    <row r="4923" spans="9:10" x14ac:dyDescent="0.2">
      <c r="I4923" s="29"/>
      <c r="J4923" s="29"/>
    </row>
    <row r="4924" spans="9:10" x14ac:dyDescent="0.2">
      <c r="I4924" s="29"/>
      <c r="J4924" s="29"/>
    </row>
    <row r="4925" spans="9:10" x14ac:dyDescent="0.2">
      <c r="I4925" s="29"/>
      <c r="J4925" s="29"/>
    </row>
    <row r="4926" spans="9:10" x14ac:dyDescent="0.2">
      <c r="I4926" s="29"/>
      <c r="J4926" s="29"/>
    </row>
    <row r="4927" spans="9:10" x14ac:dyDescent="0.2">
      <c r="I4927" s="29"/>
      <c r="J4927" s="29"/>
    </row>
    <row r="4928" spans="9:10" x14ac:dyDescent="0.2">
      <c r="I4928" s="29"/>
      <c r="J4928" s="29"/>
    </row>
    <row r="4929" spans="9:10" x14ac:dyDescent="0.2">
      <c r="I4929" s="29"/>
      <c r="J4929" s="29"/>
    </row>
    <row r="4930" spans="9:10" x14ac:dyDescent="0.2">
      <c r="I4930" s="29"/>
      <c r="J4930" s="29"/>
    </row>
    <row r="4931" spans="9:10" x14ac:dyDescent="0.2">
      <c r="I4931" s="29"/>
      <c r="J4931" s="29"/>
    </row>
    <row r="4932" spans="9:10" x14ac:dyDescent="0.2">
      <c r="I4932" s="29"/>
      <c r="J4932" s="29"/>
    </row>
    <row r="4933" spans="9:10" x14ac:dyDescent="0.2">
      <c r="I4933" s="29"/>
      <c r="J4933" s="29"/>
    </row>
    <row r="4934" spans="9:10" x14ac:dyDescent="0.2">
      <c r="I4934" s="29"/>
      <c r="J4934" s="29"/>
    </row>
    <row r="4935" spans="9:10" x14ac:dyDescent="0.2">
      <c r="I4935" s="29"/>
      <c r="J4935" s="29"/>
    </row>
    <row r="4936" spans="9:10" x14ac:dyDescent="0.2">
      <c r="I4936" s="29"/>
      <c r="J4936" s="29"/>
    </row>
    <row r="4937" spans="9:10" x14ac:dyDescent="0.2">
      <c r="I4937" s="29"/>
      <c r="J4937" s="29"/>
    </row>
    <row r="4938" spans="9:10" x14ac:dyDescent="0.2">
      <c r="I4938" s="29"/>
      <c r="J4938" s="29"/>
    </row>
    <row r="4939" spans="9:10" x14ac:dyDescent="0.2">
      <c r="I4939" s="29"/>
      <c r="J4939" s="29"/>
    </row>
    <row r="4940" spans="9:10" x14ac:dyDescent="0.2">
      <c r="I4940" s="29"/>
      <c r="J4940" s="29"/>
    </row>
    <row r="4941" spans="9:10" x14ac:dyDescent="0.2">
      <c r="I4941" s="29"/>
      <c r="J4941" s="29"/>
    </row>
    <row r="4942" spans="9:10" x14ac:dyDescent="0.2">
      <c r="I4942" s="29"/>
      <c r="J4942" s="29"/>
    </row>
    <row r="4943" spans="9:10" x14ac:dyDescent="0.2">
      <c r="I4943" s="29"/>
      <c r="J4943" s="29"/>
    </row>
    <row r="4944" spans="9:10" x14ac:dyDescent="0.2">
      <c r="I4944" s="29"/>
      <c r="J4944" s="29"/>
    </row>
    <row r="4945" spans="9:10" x14ac:dyDescent="0.2">
      <c r="I4945" s="29"/>
      <c r="J4945" s="29"/>
    </row>
    <row r="4946" spans="9:10" x14ac:dyDescent="0.2">
      <c r="I4946" s="29"/>
      <c r="J4946" s="29"/>
    </row>
    <row r="4947" spans="9:10" x14ac:dyDescent="0.2">
      <c r="I4947" s="29"/>
      <c r="J4947" s="29"/>
    </row>
    <row r="4948" spans="9:10" x14ac:dyDescent="0.2">
      <c r="I4948" s="29"/>
      <c r="J4948" s="29"/>
    </row>
    <row r="4949" spans="9:10" x14ac:dyDescent="0.2">
      <c r="I4949" s="29"/>
      <c r="J4949" s="29"/>
    </row>
    <row r="4950" spans="9:10" x14ac:dyDescent="0.2">
      <c r="I4950" s="29"/>
      <c r="J4950" s="29"/>
    </row>
    <row r="4951" spans="9:10" x14ac:dyDescent="0.2">
      <c r="I4951" s="29"/>
      <c r="J4951" s="29"/>
    </row>
    <row r="4952" spans="9:10" x14ac:dyDescent="0.2">
      <c r="I4952" s="29"/>
      <c r="J4952" s="29"/>
    </row>
    <row r="4953" spans="9:10" x14ac:dyDescent="0.2">
      <c r="I4953" s="29"/>
      <c r="J4953" s="29"/>
    </row>
    <row r="4954" spans="9:10" x14ac:dyDescent="0.2">
      <c r="I4954" s="29"/>
      <c r="J4954" s="29"/>
    </row>
    <row r="4955" spans="9:10" x14ac:dyDescent="0.2">
      <c r="I4955" s="29"/>
      <c r="J4955" s="29"/>
    </row>
    <row r="4956" spans="9:10" x14ac:dyDescent="0.2">
      <c r="I4956" s="29"/>
      <c r="J4956" s="29"/>
    </row>
    <row r="4957" spans="9:10" x14ac:dyDescent="0.2">
      <c r="I4957" s="29"/>
      <c r="J4957" s="29"/>
    </row>
    <row r="4958" spans="9:10" x14ac:dyDescent="0.2">
      <c r="I4958" s="29"/>
      <c r="J4958" s="29"/>
    </row>
    <row r="4959" spans="9:10" x14ac:dyDescent="0.2">
      <c r="I4959" s="29"/>
      <c r="J4959" s="29"/>
    </row>
    <row r="4960" spans="9:10" x14ac:dyDescent="0.2">
      <c r="I4960" s="29"/>
      <c r="J4960" s="29"/>
    </row>
    <row r="4961" spans="9:10" x14ac:dyDescent="0.2">
      <c r="I4961" s="29"/>
      <c r="J4961" s="29"/>
    </row>
    <row r="4962" spans="9:10" x14ac:dyDescent="0.2">
      <c r="I4962" s="29"/>
      <c r="J4962" s="29"/>
    </row>
    <row r="4963" spans="9:10" x14ac:dyDescent="0.2">
      <c r="I4963" s="29"/>
      <c r="J4963" s="29"/>
    </row>
    <row r="4964" spans="9:10" x14ac:dyDescent="0.2">
      <c r="I4964" s="29"/>
      <c r="J4964" s="29"/>
    </row>
    <row r="4965" spans="9:10" x14ac:dyDescent="0.2">
      <c r="I4965" s="29"/>
      <c r="J4965" s="29"/>
    </row>
    <row r="4966" spans="9:10" x14ac:dyDescent="0.2">
      <c r="I4966" s="29"/>
      <c r="J4966" s="29"/>
    </row>
    <row r="4967" spans="9:10" x14ac:dyDescent="0.2">
      <c r="I4967" s="29"/>
      <c r="J4967" s="29"/>
    </row>
    <row r="4968" spans="9:10" x14ac:dyDescent="0.2">
      <c r="I4968" s="29"/>
      <c r="J4968" s="29"/>
    </row>
    <row r="4969" spans="9:10" x14ac:dyDescent="0.2">
      <c r="I4969" s="29"/>
      <c r="J4969" s="29"/>
    </row>
    <row r="4970" spans="9:10" x14ac:dyDescent="0.2">
      <c r="I4970" s="29"/>
      <c r="J4970" s="29"/>
    </row>
    <row r="4971" spans="9:10" x14ac:dyDescent="0.2">
      <c r="I4971" s="29"/>
      <c r="J4971" s="29"/>
    </row>
    <row r="4972" spans="9:10" x14ac:dyDescent="0.2">
      <c r="I4972" s="29"/>
      <c r="J4972" s="29"/>
    </row>
    <row r="4973" spans="9:10" x14ac:dyDescent="0.2">
      <c r="I4973" s="29"/>
      <c r="J4973" s="29"/>
    </row>
    <row r="4974" spans="9:10" x14ac:dyDescent="0.2">
      <c r="I4974" s="29"/>
      <c r="J4974" s="29"/>
    </row>
    <row r="4975" spans="9:10" x14ac:dyDescent="0.2">
      <c r="I4975" s="29"/>
      <c r="J4975" s="29"/>
    </row>
    <row r="4976" spans="9:10" x14ac:dyDescent="0.2">
      <c r="I4976" s="29"/>
      <c r="J4976" s="29"/>
    </row>
    <row r="4977" spans="9:10" x14ac:dyDescent="0.2">
      <c r="I4977" s="29"/>
      <c r="J4977" s="29"/>
    </row>
    <row r="4978" spans="9:10" x14ac:dyDescent="0.2">
      <c r="I4978" s="29"/>
      <c r="J4978" s="29"/>
    </row>
    <row r="4979" spans="9:10" x14ac:dyDescent="0.2">
      <c r="I4979" s="29"/>
      <c r="J4979" s="29"/>
    </row>
    <row r="4980" spans="9:10" x14ac:dyDescent="0.2">
      <c r="I4980" s="29"/>
      <c r="J4980" s="29"/>
    </row>
    <row r="4981" spans="9:10" x14ac:dyDescent="0.2">
      <c r="I4981" s="29"/>
      <c r="J4981" s="29"/>
    </row>
    <row r="4982" spans="9:10" x14ac:dyDescent="0.2">
      <c r="I4982" s="29"/>
      <c r="J4982" s="29"/>
    </row>
    <row r="4983" spans="9:10" x14ac:dyDescent="0.2">
      <c r="I4983" s="29"/>
      <c r="J4983" s="29"/>
    </row>
    <row r="4984" spans="9:10" x14ac:dyDescent="0.2">
      <c r="I4984" s="29"/>
      <c r="J4984" s="29"/>
    </row>
    <row r="4985" spans="9:10" x14ac:dyDescent="0.2">
      <c r="I4985" s="29"/>
      <c r="J4985" s="29"/>
    </row>
    <row r="4986" spans="9:10" x14ac:dyDescent="0.2">
      <c r="I4986" s="29"/>
      <c r="J4986" s="29"/>
    </row>
    <row r="4987" spans="9:10" x14ac:dyDescent="0.2">
      <c r="I4987" s="29"/>
      <c r="J4987" s="29"/>
    </row>
    <row r="4988" spans="9:10" x14ac:dyDescent="0.2">
      <c r="I4988" s="29"/>
      <c r="J4988" s="29"/>
    </row>
    <row r="4989" spans="9:10" x14ac:dyDescent="0.2">
      <c r="I4989" s="29"/>
      <c r="J4989" s="29"/>
    </row>
    <row r="4990" spans="9:10" x14ac:dyDescent="0.2">
      <c r="I4990" s="29"/>
      <c r="J4990" s="29"/>
    </row>
    <row r="4991" spans="9:10" x14ac:dyDescent="0.2">
      <c r="I4991" s="29"/>
      <c r="J4991" s="29"/>
    </row>
    <row r="4992" spans="9:10" x14ac:dyDescent="0.2">
      <c r="I4992" s="29"/>
      <c r="J4992" s="29"/>
    </row>
    <row r="4993" spans="9:10" x14ac:dyDescent="0.2">
      <c r="I4993" s="29"/>
      <c r="J4993" s="29"/>
    </row>
    <row r="4994" spans="9:10" x14ac:dyDescent="0.2">
      <c r="I4994" s="29"/>
      <c r="J4994" s="29"/>
    </row>
    <row r="4995" spans="9:10" x14ac:dyDescent="0.2">
      <c r="I4995" s="29"/>
      <c r="J4995" s="29"/>
    </row>
    <row r="4996" spans="9:10" x14ac:dyDescent="0.2">
      <c r="I4996" s="29"/>
      <c r="J4996" s="29"/>
    </row>
    <row r="4997" spans="9:10" x14ac:dyDescent="0.2">
      <c r="I4997" s="29"/>
      <c r="J4997" s="29"/>
    </row>
    <row r="4998" spans="9:10" x14ac:dyDescent="0.2">
      <c r="I4998" s="29"/>
      <c r="J4998" s="29"/>
    </row>
    <row r="4999" spans="9:10" x14ac:dyDescent="0.2">
      <c r="I4999" s="29"/>
      <c r="J4999" s="29"/>
    </row>
    <row r="5000" spans="9:10" x14ac:dyDescent="0.2">
      <c r="I5000" s="29"/>
      <c r="J5000" s="29"/>
    </row>
    <row r="5001" spans="9:10" x14ac:dyDescent="0.2">
      <c r="I5001" s="29"/>
      <c r="J5001" s="29"/>
    </row>
    <row r="5002" spans="9:10" x14ac:dyDescent="0.2">
      <c r="I5002" s="29"/>
      <c r="J5002" s="29"/>
    </row>
    <row r="5003" spans="9:10" x14ac:dyDescent="0.2">
      <c r="I5003" s="29"/>
      <c r="J5003" s="29"/>
    </row>
    <row r="5004" spans="9:10" x14ac:dyDescent="0.2">
      <c r="I5004" s="29"/>
      <c r="J5004" s="29"/>
    </row>
    <row r="5005" spans="9:10" x14ac:dyDescent="0.2">
      <c r="I5005" s="29"/>
      <c r="J5005" s="29"/>
    </row>
    <row r="5006" spans="9:10" x14ac:dyDescent="0.2">
      <c r="I5006" s="29"/>
      <c r="J5006" s="29"/>
    </row>
    <row r="5007" spans="9:10" x14ac:dyDescent="0.2">
      <c r="I5007" s="29"/>
      <c r="J5007" s="29"/>
    </row>
    <row r="5008" spans="9:10" x14ac:dyDescent="0.2">
      <c r="I5008" s="29"/>
      <c r="J5008" s="29"/>
    </row>
    <row r="5009" spans="9:10" x14ac:dyDescent="0.2">
      <c r="I5009" s="29"/>
      <c r="J5009" s="29"/>
    </row>
    <row r="5010" spans="9:10" x14ac:dyDescent="0.2">
      <c r="I5010" s="29"/>
      <c r="J5010" s="29"/>
    </row>
    <row r="5011" spans="9:10" x14ac:dyDescent="0.2">
      <c r="I5011" s="29"/>
      <c r="J5011" s="29"/>
    </row>
    <row r="5012" spans="9:10" x14ac:dyDescent="0.2">
      <c r="I5012" s="29"/>
      <c r="J5012" s="29"/>
    </row>
    <row r="5013" spans="9:10" x14ac:dyDescent="0.2">
      <c r="I5013" s="29"/>
      <c r="J5013" s="29"/>
    </row>
    <row r="5014" spans="9:10" x14ac:dyDescent="0.2">
      <c r="I5014" s="29"/>
      <c r="J5014" s="29"/>
    </row>
    <row r="5015" spans="9:10" x14ac:dyDescent="0.2">
      <c r="I5015" s="29"/>
      <c r="J5015" s="29"/>
    </row>
    <row r="5016" spans="9:10" x14ac:dyDescent="0.2">
      <c r="I5016" s="29"/>
      <c r="J5016" s="29"/>
    </row>
    <row r="5017" spans="9:10" x14ac:dyDescent="0.2">
      <c r="I5017" s="29"/>
      <c r="J5017" s="29"/>
    </row>
    <row r="5018" spans="9:10" x14ac:dyDescent="0.2">
      <c r="I5018" s="29"/>
      <c r="J5018" s="29"/>
    </row>
    <row r="5019" spans="9:10" x14ac:dyDescent="0.2">
      <c r="I5019" s="29"/>
      <c r="J5019" s="29"/>
    </row>
    <row r="5020" spans="9:10" x14ac:dyDescent="0.2">
      <c r="I5020" s="29"/>
      <c r="J5020" s="29"/>
    </row>
    <row r="5021" spans="9:10" x14ac:dyDescent="0.2">
      <c r="I5021" s="29"/>
      <c r="J5021" s="29"/>
    </row>
    <row r="5022" spans="9:10" x14ac:dyDescent="0.2">
      <c r="I5022" s="29"/>
      <c r="J5022" s="29"/>
    </row>
    <row r="5023" spans="9:10" x14ac:dyDescent="0.2">
      <c r="I5023" s="29"/>
      <c r="J5023" s="29"/>
    </row>
    <row r="5024" spans="9:10" x14ac:dyDescent="0.2">
      <c r="I5024" s="29"/>
      <c r="J5024" s="29"/>
    </row>
    <row r="5025" spans="9:10" x14ac:dyDescent="0.2">
      <c r="I5025" s="29"/>
      <c r="J5025" s="29"/>
    </row>
    <row r="5026" spans="9:10" x14ac:dyDescent="0.2">
      <c r="I5026" s="29"/>
      <c r="J5026" s="29"/>
    </row>
    <row r="5027" spans="9:10" x14ac:dyDescent="0.2">
      <c r="I5027" s="29"/>
      <c r="J5027" s="29"/>
    </row>
    <row r="5028" spans="9:10" x14ac:dyDescent="0.2">
      <c r="I5028" s="29"/>
      <c r="J5028" s="29"/>
    </row>
    <row r="5029" spans="9:10" x14ac:dyDescent="0.2">
      <c r="I5029" s="29"/>
      <c r="J5029" s="29"/>
    </row>
    <row r="5030" spans="9:10" x14ac:dyDescent="0.2">
      <c r="I5030" s="29"/>
      <c r="J5030" s="29"/>
    </row>
    <row r="5031" spans="9:10" x14ac:dyDescent="0.2">
      <c r="I5031" s="29"/>
      <c r="J5031" s="29"/>
    </row>
    <row r="5032" spans="9:10" x14ac:dyDescent="0.2">
      <c r="I5032" s="29"/>
      <c r="J5032" s="29"/>
    </row>
    <row r="5033" spans="9:10" x14ac:dyDescent="0.2">
      <c r="I5033" s="29"/>
      <c r="J5033" s="29"/>
    </row>
    <row r="5034" spans="9:10" x14ac:dyDescent="0.2">
      <c r="I5034" s="29"/>
      <c r="J5034" s="29"/>
    </row>
    <row r="5035" spans="9:10" x14ac:dyDescent="0.2">
      <c r="I5035" s="29"/>
      <c r="J5035" s="29"/>
    </row>
    <row r="5036" spans="9:10" x14ac:dyDescent="0.2">
      <c r="I5036" s="29"/>
      <c r="J5036" s="29"/>
    </row>
    <row r="5037" spans="9:10" x14ac:dyDescent="0.2">
      <c r="I5037" s="29"/>
      <c r="J5037" s="29"/>
    </row>
    <row r="5038" spans="9:10" x14ac:dyDescent="0.2">
      <c r="I5038" s="29"/>
      <c r="J5038" s="29"/>
    </row>
    <row r="5039" spans="9:10" x14ac:dyDescent="0.2">
      <c r="I5039" s="29"/>
      <c r="J5039" s="29"/>
    </row>
    <row r="5040" spans="9:10" x14ac:dyDescent="0.2">
      <c r="I5040" s="29"/>
      <c r="J5040" s="29"/>
    </row>
    <row r="5041" spans="9:10" x14ac:dyDescent="0.2">
      <c r="I5041" s="29"/>
      <c r="J5041" s="29"/>
    </row>
    <row r="5042" spans="9:10" x14ac:dyDescent="0.2">
      <c r="I5042" s="29"/>
      <c r="J5042" s="29"/>
    </row>
    <row r="5043" spans="9:10" x14ac:dyDescent="0.2">
      <c r="I5043" s="29"/>
      <c r="J5043" s="29"/>
    </row>
    <row r="5044" spans="9:10" x14ac:dyDescent="0.2">
      <c r="I5044" s="29"/>
      <c r="J5044" s="29"/>
    </row>
    <row r="5045" spans="9:10" x14ac:dyDescent="0.2">
      <c r="I5045" s="29"/>
      <c r="J5045" s="29"/>
    </row>
    <row r="5046" spans="9:10" x14ac:dyDescent="0.2">
      <c r="I5046" s="29"/>
      <c r="J5046" s="29"/>
    </row>
    <row r="5047" spans="9:10" x14ac:dyDescent="0.2">
      <c r="I5047" s="29"/>
      <c r="J5047" s="29"/>
    </row>
    <row r="5048" spans="9:10" x14ac:dyDescent="0.2">
      <c r="I5048" s="29"/>
      <c r="J5048" s="29"/>
    </row>
    <row r="5049" spans="9:10" x14ac:dyDescent="0.2">
      <c r="I5049" s="29"/>
      <c r="J5049" s="29"/>
    </row>
    <row r="5050" spans="9:10" x14ac:dyDescent="0.2">
      <c r="I5050" s="29"/>
      <c r="J5050" s="29"/>
    </row>
    <row r="5051" spans="9:10" x14ac:dyDescent="0.2">
      <c r="I5051" s="29"/>
      <c r="J5051" s="29"/>
    </row>
    <row r="5052" spans="9:10" x14ac:dyDescent="0.2">
      <c r="I5052" s="29"/>
      <c r="J5052" s="29"/>
    </row>
    <row r="5053" spans="9:10" x14ac:dyDescent="0.2">
      <c r="I5053" s="29"/>
      <c r="J5053" s="29"/>
    </row>
    <row r="5054" spans="9:10" x14ac:dyDescent="0.2">
      <c r="I5054" s="29"/>
      <c r="J5054" s="29"/>
    </row>
    <row r="5055" spans="9:10" x14ac:dyDescent="0.2">
      <c r="I5055" s="29"/>
      <c r="J5055" s="29"/>
    </row>
    <row r="5056" spans="9:10" x14ac:dyDescent="0.2">
      <c r="I5056" s="29"/>
      <c r="J5056" s="29"/>
    </row>
    <row r="5057" spans="9:10" x14ac:dyDescent="0.2">
      <c r="I5057" s="29"/>
      <c r="J5057" s="29"/>
    </row>
    <row r="5058" spans="9:10" x14ac:dyDescent="0.2">
      <c r="I5058" s="29"/>
      <c r="J5058" s="29"/>
    </row>
    <row r="5059" spans="9:10" x14ac:dyDescent="0.2">
      <c r="I5059" s="29"/>
      <c r="J5059" s="29"/>
    </row>
    <row r="5060" spans="9:10" x14ac:dyDescent="0.2">
      <c r="I5060" s="29"/>
      <c r="J5060" s="29"/>
    </row>
    <row r="5061" spans="9:10" x14ac:dyDescent="0.2">
      <c r="I5061" s="29"/>
      <c r="J5061" s="29"/>
    </row>
    <row r="5062" spans="9:10" x14ac:dyDescent="0.2">
      <c r="I5062" s="29"/>
      <c r="J5062" s="29"/>
    </row>
    <row r="5063" spans="9:10" x14ac:dyDescent="0.2">
      <c r="I5063" s="29"/>
      <c r="J5063" s="29"/>
    </row>
    <row r="5064" spans="9:10" x14ac:dyDescent="0.2">
      <c r="I5064" s="29"/>
      <c r="J5064" s="29"/>
    </row>
    <row r="5065" spans="9:10" x14ac:dyDescent="0.2">
      <c r="I5065" s="29"/>
      <c r="J5065" s="29"/>
    </row>
    <row r="5066" spans="9:10" x14ac:dyDescent="0.2">
      <c r="I5066" s="29"/>
      <c r="J5066" s="29"/>
    </row>
    <row r="5067" spans="9:10" x14ac:dyDescent="0.2">
      <c r="I5067" s="29"/>
      <c r="J5067" s="29"/>
    </row>
    <row r="5068" spans="9:10" x14ac:dyDescent="0.2">
      <c r="I5068" s="29"/>
      <c r="J5068" s="29"/>
    </row>
    <row r="5069" spans="9:10" x14ac:dyDescent="0.2">
      <c r="I5069" s="29"/>
      <c r="J5069" s="29"/>
    </row>
    <row r="5070" spans="9:10" x14ac:dyDescent="0.2">
      <c r="I5070" s="29"/>
      <c r="J5070" s="29"/>
    </row>
    <row r="5071" spans="9:10" x14ac:dyDescent="0.2">
      <c r="I5071" s="29"/>
      <c r="J5071" s="29"/>
    </row>
    <row r="5072" spans="9:10" x14ac:dyDescent="0.2">
      <c r="I5072" s="29"/>
      <c r="J5072" s="29"/>
    </row>
    <row r="5073" spans="9:10" x14ac:dyDescent="0.2">
      <c r="I5073" s="29"/>
      <c r="J5073" s="29"/>
    </row>
    <row r="5074" spans="9:10" x14ac:dyDescent="0.2">
      <c r="I5074" s="29"/>
      <c r="J5074" s="29"/>
    </row>
    <row r="5075" spans="9:10" x14ac:dyDescent="0.2">
      <c r="I5075" s="29"/>
      <c r="J5075" s="29"/>
    </row>
    <row r="5076" spans="9:10" x14ac:dyDescent="0.2">
      <c r="I5076" s="29"/>
      <c r="J5076" s="29"/>
    </row>
    <row r="5077" spans="9:10" x14ac:dyDescent="0.2">
      <c r="I5077" s="29"/>
      <c r="J5077" s="29"/>
    </row>
    <row r="5078" spans="9:10" x14ac:dyDescent="0.2">
      <c r="I5078" s="29"/>
      <c r="J5078" s="29"/>
    </row>
    <row r="5079" spans="9:10" x14ac:dyDescent="0.2">
      <c r="I5079" s="29"/>
      <c r="J5079" s="29"/>
    </row>
    <row r="5080" spans="9:10" x14ac:dyDescent="0.2">
      <c r="I5080" s="29"/>
      <c r="J5080" s="29"/>
    </row>
    <row r="5081" spans="9:10" x14ac:dyDescent="0.2">
      <c r="I5081" s="29"/>
      <c r="J5081" s="29"/>
    </row>
    <row r="5082" spans="9:10" x14ac:dyDescent="0.2">
      <c r="I5082" s="29"/>
      <c r="J5082" s="29"/>
    </row>
    <row r="5083" spans="9:10" x14ac:dyDescent="0.2">
      <c r="I5083" s="29"/>
      <c r="J5083" s="29"/>
    </row>
    <row r="5084" spans="9:10" x14ac:dyDescent="0.2">
      <c r="I5084" s="29"/>
      <c r="J5084" s="29"/>
    </row>
    <row r="5085" spans="9:10" x14ac:dyDescent="0.2">
      <c r="I5085" s="29"/>
      <c r="J5085" s="29"/>
    </row>
    <row r="5086" spans="9:10" x14ac:dyDescent="0.2">
      <c r="I5086" s="29"/>
      <c r="J5086" s="29"/>
    </row>
    <row r="5087" spans="9:10" x14ac:dyDescent="0.2">
      <c r="I5087" s="29"/>
      <c r="J5087" s="29"/>
    </row>
    <row r="5088" spans="9:10" x14ac:dyDescent="0.2">
      <c r="I5088" s="29"/>
      <c r="J5088" s="29"/>
    </row>
    <row r="5089" spans="9:10" x14ac:dyDescent="0.2">
      <c r="I5089" s="29"/>
      <c r="J5089" s="29"/>
    </row>
    <row r="5090" spans="9:10" x14ac:dyDescent="0.2">
      <c r="I5090" s="29"/>
      <c r="J5090" s="29"/>
    </row>
    <row r="5091" spans="9:10" x14ac:dyDescent="0.2">
      <c r="I5091" s="29"/>
      <c r="J5091" s="29"/>
    </row>
    <row r="5092" spans="9:10" x14ac:dyDescent="0.2">
      <c r="I5092" s="29"/>
      <c r="J5092" s="29"/>
    </row>
    <row r="5093" spans="9:10" x14ac:dyDescent="0.2">
      <c r="I5093" s="29"/>
      <c r="J5093" s="29"/>
    </row>
    <row r="5094" spans="9:10" x14ac:dyDescent="0.2">
      <c r="I5094" s="29"/>
      <c r="J5094" s="29"/>
    </row>
    <row r="5095" spans="9:10" x14ac:dyDescent="0.2">
      <c r="I5095" s="29"/>
      <c r="J5095" s="29"/>
    </row>
    <row r="5096" spans="9:10" x14ac:dyDescent="0.2">
      <c r="I5096" s="29"/>
      <c r="J5096" s="29"/>
    </row>
    <row r="5097" spans="9:10" x14ac:dyDescent="0.2">
      <c r="I5097" s="29"/>
      <c r="J5097" s="29"/>
    </row>
    <row r="5098" spans="9:10" x14ac:dyDescent="0.2">
      <c r="I5098" s="29"/>
      <c r="J5098" s="29"/>
    </row>
    <row r="5099" spans="9:10" x14ac:dyDescent="0.2">
      <c r="I5099" s="29"/>
      <c r="J5099" s="29"/>
    </row>
    <row r="5100" spans="9:10" x14ac:dyDescent="0.2">
      <c r="I5100" s="29"/>
      <c r="J5100" s="29"/>
    </row>
    <row r="5101" spans="9:10" x14ac:dyDescent="0.2">
      <c r="I5101" s="29"/>
      <c r="J5101" s="29"/>
    </row>
    <row r="5102" spans="9:10" x14ac:dyDescent="0.2">
      <c r="I5102" s="29"/>
      <c r="J5102" s="29"/>
    </row>
    <row r="5103" spans="9:10" x14ac:dyDescent="0.2">
      <c r="I5103" s="29"/>
      <c r="J5103" s="29"/>
    </row>
    <row r="5104" spans="9:10" x14ac:dyDescent="0.2">
      <c r="I5104" s="29"/>
      <c r="J5104" s="29"/>
    </row>
    <row r="5105" spans="9:10" x14ac:dyDescent="0.2">
      <c r="I5105" s="29"/>
      <c r="J5105" s="29"/>
    </row>
    <row r="5106" spans="9:10" x14ac:dyDescent="0.2">
      <c r="I5106" s="29"/>
      <c r="J5106" s="29"/>
    </row>
    <row r="5107" spans="9:10" x14ac:dyDescent="0.2">
      <c r="I5107" s="29"/>
      <c r="J5107" s="29"/>
    </row>
    <row r="5108" spans="9:10" x14ac:dyDescent="0.2">
      <c r="I5108" s="29"/>
      <c r="J5108" s="29"/>
    </row>
    <row r="5109" spans="9:10" x14ac:dyDescent="0.2">
      <c r="I5109" s="29"/>
      <c r="J5109" s="29"/>
    </row>
    <row r="5110" spans="9:10" x14ac:dyDescent="0.2">
      <c r="I5110" s="29"/>
      <c r="J5110" s="29"/>
    </row>
    <row r="5111" spans="9:10" x14ac:dyDescent="0.2">
      <c r="I5111" s="29"/>
      <c r="J5111" s="29"/>
    </row>
    <row r="5112" spans="9:10" x14ac:dyDescent="0.2">
      <c r="I5112" s="29"/>
      <c r="J5112" s="29"/>
    </row>
    <row r="5113" spans="9:10" x14ac:dyDescent="0.2">
      <c r="I5113" s="29"/>
      <c r="J5113" s="29"/>
    </row>
    <row r="5114" spans="9:10" x14ac:dyDescent="0.2">
      <c r="I5114" s="29"/>
      <c r="J5114" s="29"/>
    </row>
    <row r="5115" spans="9:10" x14ac:dyDescent="0.2">
      <c r="I5115" s="29"/>
      <c r="J5115" s="29"/>
    </row>
    <row r="5116" spans="9:10" x14ac:dyDescent="0.2">
      <c r="I5116" s="29"/>
      <c r="J5116" s="29"/>
    </row>
    <row r="5117" spans="9:10" x14ac:dyDescent="0.2">
      <c r="I5117" s="29"/>
      <c r="J5117" s="29"/>
    </row>
    <row r="5118" spans="9:10" x14ac:dyDescent="0.2">
      <c r="I5118" s="29"/>
      <c r="J5118" s="29"/>
    </row>
    <row r="5119" spans="9:10" x14ac:dyDescent="0.2">
      <c r="I5119" s="29"/>
      <c r="J5119" s="29"/>
    </row>
    <row r="5120" spans="9:10" x14ac:dyDescent="0.2">
      <c r="I5120" s="29"/>
      <c r="J5120" s="29"/>
    </row>
    <row r="5121" spans="9:10" x14ac:dyDescent="0.2">
      <c r="I5121" s="29"/>
      <c r="J5121" s="29"/>
    </row>
    <row r="5122" spans="9:10" x14ac:dyDescent="0.2">
      <c r="I5122" s="29"/>
      <c r="J5122" s="29"/>
    </row>
    <row r="5123" spans="9:10" x14ac:dyDescent="0.2">
      <c r="I5123" s="29"/>
      <c r="J5123" s="29"/>
    </row>
    <row r="5124" spans="9:10" x14ac:dyDescent="0.2">
      <c r="I5124" s="29"/>
      <c r="J5124" s="29"/>
    </row>
    <row r="5125" spans="9:10" x14ac:dyDescent="0.2">
      <c r="I5125" s="29"/>
      <c r="J5125" s="29"/>
    </row>
    <row r="5126" spans="9:10" x14ac:dyDescent="0.2">
      <c r="I5126" s="29"/>
      <c r="J5126" s="29"/>
    </row>
    <row r="5127" spans="9:10" x14ac:dyDescent="0.2">
      <c r="I5127" s="29"/>
      <c r="J5127" s="29"/>
    </row>
    <row r="5128" spans="9:10" x14ac:dyDescent="0.2">
      <c r="I5128" s="29"/>
      <c r="J5128" s="29"/>
    </row>
    <row r="5129" spans="9:10" x14ac:dyDescent="0.2">
      <c r="I5129" s="29"/>
      <c r="J5129" s="29"/>
    </row>
    <row r="5130" spans="9:10" x14ac:dyDescent="0.2">
      <c r="I5130" s="29"/>
      <c r="J5130" s="29"/>
    </row>
    <row r="5131" spans="9:10" x14ac:dyDescent="0.2">
      <c r="I5131" s="29"/>
      <c r="J5131" s="29"/>
    </row>
    <row r="5132" spans="9:10" x14ac:dyDescent="0.2">
      <c r="I5132" s="29"/>
      <c r="J5132" s="29"/>
    </row>
    <row r="5133" spans="9:10" x14ac:dyDescent="0.2">
      <c r="I5133" s="29"/>
      <c r="J5133" s="29"/>
    </row>
    <row r="5134" spans="9:10" x14ac:dyDescent="0.2">
      <c r="I5134" s="29"/>
      <c r="J5134" s="29"/>
    </row>
    <row r="5135" spans="9:10" x14ac:dyDescent="0.2">
      <c r="I5135" s="29"/>
      <c r="J5135" s="29"/>
    </row>
    <row r="5136" spans="9:10" x14ac:dyDescent="0.2">
      <c r="I5136" s="29"/>
      <c r="J5136" s="29"/>
    </row>
    <row r="5137" spans="9:10" x14ac:dyDescent="0.2">
      <c r="I5137" s="29"/>
      <c r="J5137" s="29"/>
    </row>
    <row r="5138" spans="9:10" x14ac:dyDescent="0.2">
      <c r="I5138" s="29"/>
      <c r="J5138" s="29"/>
    </row>
    <row r="5139" spans="9:10" x14ac:dyDescent="0.2">
      <c r="I5139" s="29"/>
      <c r="J5139" s="29"/>
    </row>
    <row r="5140" spans="9:10" x14ac:dyDescent="0.2">
      <c r="I5140" s="29"/>
      <c r="J5140" s="29"/>
    </row>
    <row r="5141" spans="9:10" x14ac:dyDescent="0.2">
      <c r="I5141" s="29"/>
      <c r="J5141" s="29"/>
    </row>
    <row r="5142" spans="9:10" x14ac:dyDescent="0.2">
      <c r="I5142" s="29"/>
      <c r="J5142" s="29"/>
    </row>
    <row r="5143" spans="9:10" x14ac:dyDescent="0.2">
      <c r="I5143" s="29"/>
      <c r="J5143" s="29"/>
    </row>
    <row r="5144" spans="9:10" x14ac:dyDescent="0.2">
      <c r="I5144" s="29"/>
      <c r="J5144" s="29"/>
    </row>
    <row r="5145" spans="9:10" x14ac:dyDescent="0.2">
      <c r="I5145" s="29"/>
      <c r="J5145" s="29"/>
    </row>
    <row r="5146" spans="9:10" x14ac:dyDescent="0.2">
      <c r="I5146" s="29"/>
      <c r="J5146" s="29"/>
    </row>
    <row r="5147" spans="9:10" x14ac:dyDescent="0.2">
      <c r="I5147" s="29"/>
      <c r="J5147" s="29"/>
    </row>
    <row r="5148" spans="9:10" x14ac:dyDescent="0.2">
      <c r="I5148" s="29"/>
      <c r="J5148" s="29"/>
    </row>
    <row r="5149" spans="9:10" x14ac:dyDescent="0.2">
      <c r="I5149" s="29"/>
      <c r="J5149" s="29"/>
    </row>
    <row r="5150" spans="9:10" x14ac:dyDescent="0.2">
      <c r="I5150" s="29"/>
      <c r="J5150" s="29"/>
    </row>
    <row r="5151" spans="9:10" x14ac:dyDescent="0.2">
      <c r="I5151" s="29"/>
      <c r="J5151" s="29"/>
    </row>
    <row r="5152" spans="9:10" x14ac:dyDescent="0.2">
      <c r="I5152" s="29"/>
      <c r="J5152" s="29"/>
    </row>
    <row r="5153" spans="9:10" x14ac:dyDescent="0.2">
      <c r="I5153" s="29"/>
      <c r="J5153" s="29"/>
    </row>
    <row r="5154" spans="9:10" x14ac:dyDescent="0.2">
      <c r="I5154" s="29"/>
      <c r="J5154" s="29"/>
    </row>
    <row r="5155" spans="9:10" x14ac:dyDescent="0.2">
      <c r="I5155" s="29"/>
      <c r="J5155" s="29"/>
    </row>
    <row r="5156" spans="9:10" x14ac:dyDescent="0.2">
      <c r="I5156" s="29"/>
      <c r="J5156" s="29"/>
    </row>
    <row r="5157" spans="9:10" x14ac:dyDescent="0.2">
      <c r="I5157" s="29"/>
      <c r="J5157" s="29"/>
    </row>
    <row r="5158" spans="9:10" x14ac:dyDescent="0.2">
      <c r="I5158" s="29"/>
      <c r="J5158" s="29"/>
    </row>
    <row r="5159" spans="9:10" x14ac:dyDescent="0.2">
      <c r="I5159" s="29"/>
      <c r="J5159" s="29"/>
    </row>
    <row r="5160" spans="9:10" x14ac:dyDescent="0.2">
      <c r="I5160" s="29"/>
      <c r="J5160" s="29"/>
    </row>
    <row r="5161" spans="9:10" x14ac:dyDescent="0.2">
      <c r="I5161" s="29"/>
      <c r="J5161" s="29"/>
    </row>
    <row r="5162" spans="9:10" x14ac:dyDescent="0.2">
      <c r="I5162" s="29"/>
      <c r="J5162" s="29"/>
    </row>
    <row r="5163" spans="9:10" x14ac:dyDescent="0.2">
      <c r="I5163" s="29"/>
      <c r="J5163" s="29"/>
    </row>
    <row r="5164" spans="9:10" x14ac:dyDescent="0.2">
      <c r="I5164" s="29"/>
      <c r="J5164" s="29"/>
    </row>
    <row r="5165" spans="9:10" x14ac:dyDescent="0.2">
      <c r="I5165" s="29"/>
      <c r="J5165" s="29"/>
    </row>
    <row r="5166" spans="9:10" x14ac:dyDescent="0.2">
      <c r="I5166" s="29"/>
      <c r="J5166" s="29"/>
    </row>
    <row r="5167" spans="9:10" x14ac:dyDescent="0.2">
      <c r="I5167" s="29"/>
      <c r="J5167" s="29"/>
    </row>
    <row r="5168" spans="9:10" x14ac:dyDescent="0.2">
      <c r="I5168" s="29"/>
      <c r="J5168" s="29"/>
    </row>
    <row r="5169" spans="9:10" x14ac:dyDescent="0.2">
      <c r="I5169" s="29"/>
      <c r="J5169" s="29"/>
    </row>
    <row r="5170" spans="9:10" x14ac:dyDescent="0.2">
      <c r="I5170" s="29"/>
      <c r="J5170" s="29"/>
    </row>
    <row r="5171" spans="9:10" x14ac:dyDescent="0.2">
      <c r="I5171" s="29"/>
      <c r="J5171" s="29"/>
    </row>
    <row r="5172" spans="9:10" x14ac:dyDescent="0.2">
      <c r="I5172" s="29"/>
      <c r="J5172" s="29"/>
    </row>
    <row r="5173" spans="9:10" x14ac:dyDescent="0.2">
      <c r="I5173" s="29"/>
      <c r="J5173" s="29"/>
    </row>
    <row r="5174" spans="9:10" x14ac:dyDescent="0.2">
      <c r="I5174" s="29"/>
      <c r="J5174" s="29"/>
    </row>
    <row r="5175" spans="9:10" x14ac:dyDescent="0.2">
      <c r="I5175" s="29"/>
      <c r="J5175" s="29"/>
    </row>
    <row r="5176" spans="9:10" x14ac:dyDescent="0.2">
      <c r="I5176" s="29"/>
      <c r="J5176" s="29"/>
    </row>
    <row r="5177" spans="9:10" x14ac:dyDescent="0.2">
      <c r="I5177" s="29"/>
      <c r="J5177" s="29"/>
    </row>
    <row r="5178" spans="9:10" x14ac:dyDescent="0.2">
      <c r="I5178" s="29"/>
      <c r="J5178" s="29"/>
    </row>
    <row r="5179" spans="9:10" x14ac:dyDescent="0.2">
      <c r="I5179" s="29"/>
      <c r="J5179" s="29"/>
    </row>
    <row r="5180" spans="9:10" x14ac:dyDescent="0.2">
      <c r="I5180" s="29"/>
      <c r="J5180" s="29"/>
    </row>
    <row r="5181" spans="9:10" x14ac:dyDescent="0.2">
      <c r="I5181" s="29"/>
      <c r="J5181" s="29"/>
    </row>
    <row r="5182" spans="9:10" x14ac:dyDescent="0.2">
      <c r="I5182" s="29"/>
      <c r="J5182" s="29"/>
    </row>
    <row r="5183" spans="9:10" x14ac:dyDescent="0.2">
      <c r="I5183" s="29"/>
      <c r="J5183" s="29"/>
    </row>
    <row r="5184" spans="9:10" x14ac:dyDescent="0.2">
      <c r="I5184" s="29"/>
      <c r="J5184" s="29"/>
    </row>
    <row r="5185" spans="9:10" x14ac:dyDescent="0.2">
      <c r="I5185" s="29"/>
      <c r="J5185" s="29"/>
    </row>
    <row r="5186" spans="9:10" x14ac:dyDescent="0.2">
      <c r="I5186" s="29"/>
      <c r="J5186" s="29"/>
    </row>
    <row r="5187" spans="9:10" x14ac:dyDescent="0.2">
      <c r="I5187" s="29"/>
      <c r="J5187" s="29"/>
    </row>
    <row r="5188" spans="9:10" x14ac:dyDescent="0.2">
      <c r="I5188" s="29"/>
      <c r="J5188" s="29"/>
    </row>
    <row r="5189" spans="9:10" x14ac:dyDescent="0.2">
      <c r="I5189" s="29"/>
      <c r="J5189" s="29"/>
    </row>
    <row r="5190" spans="9:10" x14ac:dyDescent="0.2">
      <c r="I5190" s="29"/>
      <c r="J5190" s="29"/>
    </row>
    <row r="5191" spans="9:10" x14ac:dyDescent="0.2">
      <c r="I5191" s="29"/>
      <c r="J5191" s="29"/>
    </row>
    <row r="5192" spans="9:10" x14ac:dyDescent="0.2">
      <c r="I5192" s="29"/>
      <c r="J5192" s="29"/>
    </row>
    <row r="5193" spans="9:10" x14ac:dyDescent="0.2">
      <c r="I5193" s="29"/>
      <c r="J5193" s="29"/>
    </row>
    <row r="5194" spans="9:10" x14ac:dyDescent="0.2">
      <c r="I5194" s="29"/>
      <c r="J5194" s="29"/>
    </row>
    <row r="5195" spans="9:10" x14ac:dyDescent="0.2">
      <c r="I5195" s="29"/>
      <c r="J5195" s="29"/>
    </row>
    <row r="5196" spans="9:10" x14ac:dyDescent="0.2">
      <c r="I5196" s="29"/>
      <c r="J5196" s="29"/>
    </row>
    <row r="5197" spans="9:10" x14ac:dyDescent="0.2">
      <c r="I5197" s="29"/>
      <c r="J5197" s="29"/>
    </row>
    <row r="5198" spans="9:10" x14ac:dyDescent="0.2">
      <c r="I5198" s="29"/>
      <c r="J5198" s="29"/>
    </row>
    <row r="5199" spans="9:10" x14ac:dyDescent="0.2">
      <c r="I5199" s="29"/>
      <c r="J5199" s="29"/>
    </row>
    <row r="5200" spans="9:10" x14ac:dyDescent="0.2">
      <c r="I5200" s="29"/>
      <c r="J5200" s="29"/>
    </row>
    <row r="5201" spans="9:10" x14ac:dyDescent="0.2">
      <c r="I5201" s="29"/>
      <c r="J5201" s="29"/>
    </row>
    <row r="5202" spans="9:10" x14ac:dyDescent="0.2">
      <c r="I5202" s="29"/>
      <c r="J5202" s="29"/>
    </row>
    <row r="5203" spans="9:10" x14ac:dyDescent="0.2">
      <c r="I5203" s="29"/>
      <c r="J5203" s="29"/>
    </row>
    <row r="5204" spans="9:10" x14ac:dyDescent="0.2">
      <c r="I5204" s="29"/>
      <c r="J5204" s="29"/>
    </row>
    <row r="5205" spans="9:10" x14ac:dyDescent="0.2">
      <c r="I5205" s="29"/>
      <c r="J5205" s="29"/>
    </row>
    <row r="5206" spans="9:10" x14ac:dyDescent="0.2">
      <c r="I5206" s="29"/>
      <c r="J5206" s="29"/>
    </row>
    <row r="5207" spans="9:10" x14ac:dyDescent="0.2">
      <c r="I5207" s="29"/>
      <c r="J5207" s="29"/>
    </row>
    <row r="5208" spans="9:10" x14ac:dyDescent="0.2">
      <c r="I5208" s="29"/>
      <c r="J5208" s="29"/>
    </row>
    <row r="5209" spans="9:10" x14ac:dyDescent="0.2">
      <c r="I5209" s="29"/>
      <c r="J5209" s="29"/>
    </row>
    <row r="5210" spans="9:10" x14ac:dyDescent="0.2">
      <c r="I5210" s="29"/>
      <c r="J5210" s="29"/>
    </row>
    <row r="5211" spans="9:10" x14ac:dyDescent="0.2">
      <c r="I5211" s="29"/>
      <c r="J5211" s="29"/>
    </row>
    <row r="5212" spans="9:10" x14ac:dyDescent="0.2">
      <c r="I5212" s="29"/>
      <c r="J5212" s="29"/>
    </row>
    <row r="5213" spans="9:10" x14ac:dyDescent="0.2">
      <c r="I5213" s="29"/>
      <c r="J5213" s="29"/>
    </row>
    <row r="5214" spans="9:10" x14ac:dyDescent="0.2">
      <c r="I5214" s="29"/>
      <c r="J5214" s="29"/>
    </row>
    <row r="5215" spans="9:10" x14ac:dyDescent="0.2">
      <c r="I5215" s="29"/>
      <c r="J5215" s="29"/>
    </row>
    <row r="5216" spans="9:10" x14ac:dyDescent="0.2">
      <c r="I5216" s="29"/>
      <c r="J5216" s="29"/>
    </row>
    <row r="5217" spans="9:10" x14ac:dyDescent="0.2">
      <c r="I5217" s="29"/>
      <c r="J5217" s="29"/>
    </row>
    <row r="5218" spans="9:10" x14ac:dyDescent="0.2">
      <c r="I5218" s="29"/>
      <c r="J5218" s="29"/>
    </row>
    <row r="5219" spans="9:10" x14ac:dyDescent="0.2">
      <c r="I5219" s="29"/>
      <c r="J5219" s="29"/>
    </row>
    <row r="5220" spans="9:10" x14ac:dyDescent="0.2">
      <c r="I5220" s="29"/>
      <c r="J5220" s="29"/>
    </row>
    <row r="5221" spans="9:10" x14ac:dyDescent="0.2">
      <c r="I5221" s="29"/>
      <c r="J5221" s="29"/>
    </row>
    <row r="5222" spans="9:10" x14ac:dyDescent="0.2">
      <c r="I5222" s="29"/>
      <c r="J5222" s="29"/>
    </row>
    <row r="5223" spans="9:10" x14ac:dyDescent="0.2">
      <c r="I5223" s="29"/>
      <c r="J5223" s="29"/>
    </row>
    <row r="5224" spans="9:10" x14ac:dyDescent="0.2">
      <c r="I5224" s="29"/>
      <c r="J5224" s="29"/>
    </row>
    <row r="5225" spans="9:10" x14ac:dyDescent="0.2">
      <c r="I5225" s="29"/>
      <c r="J5225" s="29"/>
    </row>
    <row r="5226" spans="9:10" x14ac:dyDescent="0.2">
      <c r="I5226" s="29"/>
      <c r="J5226" s="29"/>
    </row>
    <row r="5227" spans="9:10" x14ac:dyDescent="0.2">
      <c r="I5227" s="29"/>
      <c r="J5227" s="29"/>
    </row>
    <row r="5228" spans="9:10" x14ac:dyDescent="0.2">
      <c r="I5228" s="29"/>
      <c r="J5228" s="29"/>
    </row>
    <row r="5229" spans="9:10" x14ac:dyDescent="0.2">
      <c r="I5229" s="29"/>
      <c r="J5229" s="29"/>
    </row>
    <row r="5230" spans="9:10" x14ac:dyDescent="0.2">
      <c r="I5230" s="29"/>
      <c r="J5230" s="29"/>
    </row>
    <row r="5231" spans="9:10" x14ac:dyDescent="0.2">
      <c r="I5231" s="29"/>
      <c r="J5231" s="29"/>
    </row>
    <row r="5232" spans="9:10" x14ac:dyDescent="0.2">
      <c r="I5232" s="29"/>
      <c r="J5232" s="29"/>
    </row>
    <row r="5233" spans="9:10" x14ac:dyDescent="0.2">
      <c r="I5233" s="29"/>
      <c r="J5233" s="29"/>
    </row>
    <row r="5234" spans="9:10" x14ac:dyDescent="0.2">
      <c r="I5234" s="29"/>
      <c r="J5234" s="29"/>
    </row>
    <row r="5235" spans="9:10" x14ac:dyDescent="0.2">
      <c r="I5235" s="29"/>
      <c r="J5235" s="29"/>
    </row>
    <row r="5236" spans="9:10" x14ac:dyDescent="0.2">
      <c r="I5236" s="29"/>
      <c r="J5236" s="29"/>
    </row>
    <row r="5237" spans="9:10" x14ac:dyDescent="0.2">
      <c r="I5237" s="29"/>
      <c r="J5237" s="29"/>
    </row>
    <row r="5238" spans="9:10" x14ac:dyDescent="0.2">
      <c r="I5238" s="29"/>
      <c r="J5238" s="29"/>
    </row>
    <row r="5239" spans="9:10" x14ac:dyDescent="0.2">
      <c r="I5239" s="29"/>
      <c r="J5239" s="29"/>
    </row>
    <row r="5240" spans="9:10" x14ac:dyDescent="0.2">
      <c r="I5240" s="29"/>
      <c r="J5240" s="29"/>
    </row>
    <row r="5241" spans="9:10" x14ac:dyDescent="0.2">
      <c r="I5241" s="29"/>
      <c r="J5241" s="29"/>
    </row>
    <row r="5242" spans="9:10" x14ac:dyDescent="0.2">
      <c r="I5242" s="29"/>
      <c r="J5242" s="29"/>
    </row>
    <row r="5243" spans="9:10" x14ac:dyDescent="0.2">
      <c r="I5243" s="29"/>
      <c r="J5243" s="29"/>
    </row>
    <row r="5244" spans="9:10" x14ac:dyDescent="0.2">
      <c r="I5244" s="29"/>
      <c r="J5244" s="29"/>
    </row>
    <row r="5245" spans="9:10" x14ac:dyDescent="0.2">
      <c r="I5245" s="29"/>
      <c r="J5245" s="29"/>
    </row>
    <row r="5246" spans="9:10" x14ac:dyDescent="0.2">
      <c r="I5246" s="29"/>
      <c r="J5246" s="29"/>
    </row>
    <row r="5247" spans="9:10" x14ac:dyDescent="0.2">
      <c r="I5247" s="29"/>
      <c r="J5247" s="29"/>
    </row>
    <row r="5248" spans="9:10" x14ac:dyDescent="0.2">
      <c r="I5248" s="29"/>
      <c r="J5248" s="29"/>
    </row>
    <row r="5249" spans="9:10" x14ac:dyDescent="0.2">
      <c r="I5249" s="29"/>
      <c r="J5249" s="29"/>
    </row>
    <row r="5250" spans="9:10" x14ac:dyDescent="0.2">
      <c r="I5250" s="29"/>
      <c r="J5250" s="29"/>
    </row>
    <row r="5251" spans="9:10" x14ac:dyDescent="0.2">
      <c r="I5251" s="29"/>
      <c r="J5251" s="29"/>
    </row>
    <row r="5252" spans="9:10" x14ac:dyDescent="0.2">
      <c r="I5252" s="29"/>
      <c r="J5252" s="29"/>
    </row>
    <row r="5253" spans="9:10" x14ac:dyDescent="0.2">
      <c r="I5253" s="29"/>
      <c r="J5253" s="29"/>
    </row>
    <row r="5254" spans="9:10" x14ac:dyDescent="0.2">
      <c r="I5254" s="29"/>
      <c r="J5254" s="29"/>
    </row>
    <row r="5255" spans="9:10" x14ac:dyDescent="0.2">
      <c r="I5255" s="29"/>
      <c r="J5255" s="29"/>
    </row>
    <row r="5256" spans="9:10" x14ac:dyDescent="0.2">
      <c r="I5256" s="29"/>
      <c r="J5256" s="29"/>
    </row>
    <row r="5257" spans="9:10" x14ac:dyDescent="0.2">
      <c r="I5257" s="29"/>
      <c r="J5257" s="29"/>
    </row>
    <row r="5258" spans="9:10" x14ac:dyDescent="0.2">
      <c r="I5258" s="29"/>
      <c r="J5258" s="29"/>
    </row>
    <row r="5259" spans="9:10" x14ac:dyDescent="0.2">
      <c r="I5259" s="29"/>
      <c r="J5259" s="29"/>
    </row>
    <row r="5260" spans="9:10" x14ac:dyDescent="0.2">
      <c r="I5260" s="29"/>
      <c r="J5260" s="29"/>
    </row>
    <row r="5261" spans="9:10" x14ac:dyDescent="0.2">
      <c r="I5261" s="29"/>
      <c r="J5261" s="29"/>
    </row>
    <row r="5262" spans="9:10" x14ac:dyDescent="0.2">
      <c r="I5262" s="29"/>
      <c r="J5262" s="29"/>
    </row>
    <row r="5263" spans="9:10" x14ac:dyDescent="0.2">
      <c r="I5263" s="29"/>
      <c r="J5263" s="29"/>
    </row>
    <row r="5264" spans="9:10" x14ac:dyDescent="0.2">
      <c r="I5264" s="29"/>
      <c r="J5264" s="29"/>
    </row>
    <row r="5265" spans="9:10" x14ac:dyDescent="0.2">
      <c r="I5265" s="29"/>
      <c r="J5265" s="29"/>
    </row>
    <row r="5266" spans="9:10" x14ac:dyDescent="0.2">
      <c r="I5266" s="29"/>
      <c r="J5266" s="29"/>
    </row>
    <row r="5267" spans="9:10" x14ac:dyDescent="0.2">
      <c r="I5267" s="29"/>
      <c r="J5267" s="29"/>
    </row>
    <row r="5268" spans="9:10" x14ac:dyDescent="0.2">
      <c r="I5268" s="29"/>
      <c r="J5268" s="29"/>
    </row>
    <row r="5269" spans="9:10" x14ac:dyDescent="0.2">
      <c r="I5269" s="29"/>
      <c r="J5269" s="29"/>
    </row>
    <row r="5270" spans="9:10" x14ac:dyDescent="0.2">
      <c r="I5270" s="29"/>
      <c r="J5270" s="29"/>
    </row>
    <row r="5271" spans="9:10" x14ac:dyDescent="0.2">
      <c r="I5271" s="29"/>
      <c r="J5271" s="29"/>
    </row>
    <row r="5272" spans="9:10" x14ac:dyDescent="0.2">
      <c r="I5272" s="29"/>
      <c r="J5272" s="29"/>
    </row>
    <row r="5273" spans="9:10" x14ac:dyDescent="0.2">
      <c r="I5273" s="29"/>
      <c r="J5273" s="29"/>
    </row>
    <row r="5274" spans="9:10" x14ac:dyDescent="0.2">
      <c r="I5274" s="29"/>
      <c r="J5274" s="29"/>
    </row>
    <row r="5275" spans="9:10" x14ac:dyDescent="0.2">
      <c r="I5275" s="29"/>
      <c r="J5275" s="29"/>
    </row>
    <row r="5276" spans="9:10" x14ac:dyDescent="0.2">
      <c r="I5276" s="29"/>
      <c r="J5276" s="29"/>
    </row>
    <row r="5277" spans="9:10" x14ac:dyDescent="0.2">
      <c r="I5277" s="29"/>
      <c r="J5277" s="29"/>
    </row>
    <row r="5278" spans="9:10" x14ac:dyDescent="0.2">
      <c r="I5278" s="29"/>
      <c r="J5278" s="29"/>
    </row>
    <row r="5279" spans="9:10" x14ac:dyDescent="0.2">
      <c r="I5279" s="29"/>
      <c r="J5279" s="29"/>
    </row>
    <row r="5280" spans="9:10" x14ac:dyDescent="0.2">
      <c r="I5280" s="29"/>
      <c r="J5280" s="29"/>
    </row>
    <row r="5281" spans="9:10" x14ac:dyDescent="0.2">
      <c r="I5281" s="29"/>
      <c r="J5281" s="29"/>
    </row>
    <row r="5282" spans="9:10" x14ac:dyDescent="0.2">
      <c r="I5282" s="29"/>
      <c r="J5282" s="29"/>
    </row>
    <row r="5283" spans="9:10" x14ac:dyDescent="0.2">
      <c r="I5283" s="29"/>
      <c r="J5283" s="29"/>
    </row>
    <row r="5284" spans="9:10" x14ac:dyDescent="0.2">
      <c r="I5284" s="29"/>
      <c r="J5284" s="29"/>
    </row>
    <row r="5285" spans="9:10" x14ac:dyDescent="0.2">
      <c r="I5285" s="29"/>
      <c r="J5285" s="29"/>
    </row>
    <row r="5286" spans="9:10" x14ac:dyDescent="0.2">
      <c r="I5286" s="29"/>
      <c r="J5286" s="29"/>
    </row>
    <row r="5287" spans="9:10" x14ac:dyDescent="0.2">
      <c r="I5287" s="29"/>
      <c r="J5287" s="29"/>
    </row>
    <row r="5288" spans="9:10" x14ac:dyDescent="0.2">
      <c r="I5288" s="29"/>
      <c r="J5288" s="29"/>
    </row>
    <row r="5289" spans="9:10" x14ac:dyDescent="0.2">
      <c r="I5289" s="29"/>
      <c r="J5289" s="29"/>
    </row>
    <row r="5290" spans="9:10" x14ac:dyDescent="0.2">
      <c r="I5290" s="29"/>
      <c r="J5290" s="29"/>
    </row>
    <row r="5291" spans="9:10" x14ac:dyDescent="0.2">
      <c r="I5291" s="29"/>
      <c r="J5291" s="29"/>
    </row>
    <row r="5292" spans="9:10" x14ac:dyDescent="0.2">
      <c r="I5292" s="29"/>
      <c r="J5292" s="29"/>
    </row>
    <row r="5293" spans="9:10" x14ac:dyDescent="0.2">
      <c r="I5293" s="29"/>
      <c r="J5293" s="29"/>
    </row>
    <row r="5294" spans="9:10" x14ac:dyDescent="0.2">
      <c r="I5294" s="29"/>
      <c r="J5294" s="29"/>
    </row>
    <row r="5295" spans="9:10" x14ac:dyDescent="0.2">
      <c r="I5295" s="29"/>
      <c r="J5295" s="29"/>
    </row>
    <row r="5296" spans="9:10" x14ac:dyDescent="0.2">
      <c r="I5296" s="29"/>
      <c r="J5296" s="29"/>
    </row>
    <row r="5297" spans="9:10" x14ac:dyDescent="0.2">
      <c r="I5297" s="29"/>
      <c r="J5297" s="29"/>
    </row>
    <row r="5298" spans="9:10" x14ac:dyDescent="0.2">
      <c r="I5298" s="29"/>
      <c r="J5298" s="29"/>
    </row>
    <row r="5299" spans="9:10" x14ac:dyDescent="0.2">
      <c r="I5299" s="29"/>
      <c r="J5299" s="29"/>
    </row>
    <row r="5300" spans="9:10" x14ac:dyDescent="0.2">
      <c r="I5300" s="29"/>
      <c r="J5300" s="29"/>
    </row>
    <row r="5301" spans="9:10" x14ac:dyDescent="0.2">
      <c r="I5301" s="29"/>
      <c r="J5301" s="29"/>
    </row>
    <row r="5302" spans="9:10" x14ac:dyDescent="0.2">
      <c r="I5302" s="29"/>
      <c r="J5302" s="29"/>
    </row>
    <row r="5303" spans="9:10" x14ac:dyDescent="0.2">
      <c r="I5303" s="29"/>
      <c r="J5303" s="29"/>
    </row>
    <row r="5304" spans="9:10" x14ac:dyDescent="0.2">
      <c r="I5304" s="29"/>
      <c r="J5304" s="29"/>
    </row>
    <row r="5305" spans="9:10" x14ac:dyDescent="0.2">
      <c r="I5305" s="29"/>
      <c r="J5305" s="29"/>
    </row>
    <row r="5306" spans="9:10" x14ac:dyDescent="0.2">
      <c r="I5306" s="29"/>
      <c r="J5306" s="29"/>
    </row>
    <row r="5307" spans="9:10" x14ac:dyDescent="0.2">
      <c r="I5307" s="29"/>
      <c r="J5307" s="29"/>
    </row>
    <row r="5308" spans="9:10" x14ac:dyDescent="0.2">
      <c r="I5308" s="29"/>
      <c r="J5308" s="29"/>
    </row>
    <row r="5309" spans="9:10" x14ac:dyDescent="0.2">
      <c r="I5309" s="29"/>
      <c r="J5309" s="29"/>
    </row>
    <row r="5310" spans="9:10" x14ac:dyDescent="0.2">
      <c r="I5310" s="29"/>
      <c r="J5310" s="29"/>
    </row>
    <row r="5311" spans="9:10" x14ac:dyDescent="0.2">
      <c r="I5311" s="29"/>
      <c r="J5311" s="29"/>
    </row>
    <row r="5312" spans="9:10" x14ac:dyDescent="0.2">
      <c r="I5312" s="29"/>
      <c r="J5312" s="29"/>
    </row>
    <row r="5313" spans="9:10" x14ac:dyDescent="0.2">
      <c r="I5313" s="29"/>
      <c r="J5313" s="29"/>
    </row>
    <row r="5314" spans="9:10" x14ac:dyDescent="0.2">
      <c r="I5314" s="29"/>
      <c r="J5314" s="29"/>
    </row>
    <row r="5315" spans="9:10" x14ac:dyDescent="0.2">
      <c r="I5315" s="29"/>
      <c r="J5315" s="29"/>
    </row>
    <row r="5316" spans="9:10" x14ac:dyDescent="0.2">
      <c r="I5316" s="29"/>
      <c r="J5316" s="29"/>
    </row>
    <row r="5317" spans="9:10" x14ac:dyDescent="0.2">
      <c r="I5317" s="29"/>
      <c r="J5317" s="29"/>
    </row>
    <row r="5318" spans="9:10" x14ac:dyDescent="0.2">
      <c r="I5318" s="29"/>
      <c r="J5318" s="29"/>
    </row>
    <row r="5319" spans="9:10" x14ac:dyDescent="0.2">
      <c r="I5319" s="29"/>
      <c r="J5319" s="29"/>
    </row>
    <row r="5320" spans="9:10" x14ac:dyDescent="0.2">
      <c r="I5320" s="29"/>
      <c r="J5320" s="29"/>
    </row>
    <row r="5321" spans="9:10" x14ac:dyDescent="0.2">
      <c r="I5321" s="29"/>
      <c r="J5321" s="29"/>
    </row>
    <row r="5322" spans="9:10" x14ac:dyDescent="0.2">
      <c r="I5322" s="29"/>
      <c r="J5322" s="29"/>
    </row>
    <row r="5323" spans="9:10" x14ac:dyDescent="0.2">
      <c r="I5323" s="29"/>
      <c r="J5323" s="29"/>
    </row>
    <row r="5324" spans="9:10" x14ac:dyDescent="0.2">
      <c r="I5324" s="29"/>
      <c r="J5324" s="29"/>
    </row>
    <row r="5325" spans="9:10" x14ac:dyDescent="0.2">
      <c r="I5325" s="29"/>
      <c r="J5325" s="29"/>
    </row>
    <row r="5326" spans="9:10" x14ac:dyDescent="0.2">
      <c r="I5326" s="29"/>
      <c r="J5326" s="29"/>
    </row>
    <row r="5327" spans="9:10" x14ac:dyDescent="0.2">
      <c r="I5327" s="29"/>
      <c r="J5327" s="29"/>
    </row>
    <row r="5328" spans="9:10" x14ac:dyDescent="0.2">
      <c r="I5328" s="29"/>
      <c r="J5328" s="29"/>
    </row>
    <row r="5329" spans="9:10" x14ac:dyDescent="0.2">
      <c r="I5329" s="29"/>
      <c r="J5329" s="29"/>
    </row>
    <row r="5330" spans="9:10" x14ac:dyDescent="0.2">
      <c r="I5330" s="29"/>
      <c r="J5330" s="29"/>
    </row>
    <row r="5331" spans="9:10" x14ac:dyDescent="0.2">
      <c r="I5331" s="29"/>
      <c r="J5331" s="29"/>
    </row>
    <row r="5332" spans="9:10" x14ac:dyDescent="0.2">
      <c r="I5332" s="29"/>
      <c r="J5332" s="29"/>
    </row>
    <row r="5333" spans="9:10" x14ac:dyDescent="0.2">
      <c r="I5333" s="29"/>
      <c r="J5333" s="29"/>
    </row>
    <row r="5334" spans="9:10" x14ac:dyDescent="0.2">
      <c r="I5334" s="29"/>
      <c r="J5334" s="29"/>
    </row>
    <row r="5335" spans="9:10" x14ac:dyDescent="0.2">
      <c r="I5335" s="29"/>
      <c r="J5335" s="29"/>
    </row>
    <row r="5336" spans="9:10" x14ac:dyDescent="0.2">
      <c r="I5336" s="29"/>
      <c r="J5336" s="29"/>
    </row>
    <row r="5337" spans="9:10" x14ac:dyDescent="0.2">
      <c r="I5337" s="29"/>
      <c r="J5337" s="29"/>
    </row>
    <row r="5338" spans="9:10" x14ac:dyDescent="0.2">
      <c r="I5338" s="29"/>
      <c r="J5338" s="29"/>
    </row>
    <row r="5339" spans="9:10" x14ac:dyDescent="0.2">
      <c r="I5339" s="29"/>
      <c r="J5339" s="29"/>
    </row>
    <row r="5340" spans="9:10" x14ac:dyDescent="0.2">
      <c r="I5340" s="29"/>
      <c r="J5340" s="29"/>
    </row>
    <row r="5341" spans="9:10" x14ac:dyDescent="0.2">
      <c r="I5341" s="29"/>
      <c r="J5341" s="29"/>
    </row>
    <row r="5342" spans="9:10" x14ac:dyDescent="0.2">
      <c r="I5342" s="29"/>
      <c r="J5342" s="29"/>
    </row>
    <row r="5343" spans="9:10" x14ac:dyDescent="0.2">
      <c r="I5343" s="29"/>
      <c r="J5343" s="29"/>
    </row>
    <row r="5344" spans="9:10" x14ac:dyDescent="0.2">
      <c r="I5344" s="29"/>
      <c r="J5344" s="29"/>
    </row>
    <row r="5345" spans="9:10" x14ac:dyDescent="0.2">
      <c r="I5345" s="29"/>
      <c r="J5345" s="29"/>
    </row>
    <row r="5346" spans="9:10" x14ac:dyDescent="0.2">
      <c r="I5346" s="29"/>
      <c r="J5346" s="29"/>
    </row>
    <row r="5347" spans="9:10" x14ac:dyDescent="0.2">
      <c r="I5347" s="29"/>
      <c r="J5347" s="29"/>
    </row>
    <row r="5348" spans="9:10" x14ac:dyDescent="0.2">
      <c r="I5348" s="29"/>
      <c r="J5348" s="29"/>
    </row>
    <row r="5349" spans="9:10" x14ac:dyDescent="0.2">
      <c r="I5349" s="29"/>
      <c r="J5349" s="29"/>
    </row>
    <row r="5350" spans="9:10" x14ac:dyDescent="0.2">
      <c r="I5350" s="29"/>
      <c r="J5350" s="29"/>
    </row>
    <row r="5351" spans="9:10" x14ac:dyDescent="0.2">
      <c r="I5351" s="29"/>
      <c r="J5351" s="29"/>
    </row>
    <row r="5352" spans="9:10" x14ac:dyDescent="0.2">
      <c r="I5352" s="29"/>
      <c r="J5352" s="29"/>
    </row>
    <row r="5353" spans="9:10" x14ac:dyDescent="0.2">
      <c r="I5353" s="29"/>
      <c r="J5353" s="29"/>
    </row>
    <row r="5354" spans="9:10" x14ac:dyDescent="0.2">
      <c r="I5354" s="29"/>
      <c r="J5354" s="29"/>
    </row>
    <row r="5355" spans="9:10" x14ac:dyDescent="0.2">
      <c r="I5355" s="29"/>
      <c r="J5355" s="29"/>
    </row>
    <row r="5356" spans="9:10" x14ac:dyDescent="0.2">
      <c r="I5356" s="29"/>
      <c r="J5356" s="29"/>
    </row>
    <row r="5357" spans="9:10" x14ac:dyDescent="0.2">
      <c r="I5357" s="29"/>
      <c r="J5357" s="29"/>
    </row>
    <row r="5358" spans="9:10" x14ac:dyDescent="0.2">
      <c r="I5358" s="29"/>
      <c r="J5358" s="29"/>
    </row>
    <row r="5359" spans="9:10" x14ac:dyDescent="0.2">
      <c r="I5359" s="29"/>
      <c r="J5359" s="29"/>
    </row>
    <row r="5360" spans="9:10" x14ac:dyDescent="0.2">
      <c r="I5360" s="29"/>
      <c r="J5360" s="29"/>
    </row>
    <row r="5361" spans="9:10" x14ac:dyDescent="0.2">
      <c r="I5361" s="29"/>
      <c r="J5361" s="29"/>
    </row>
    <row r="5362" spans="9:10" x14ac:dyDescent="0.2">
      <c r="I5362" s="29"/>
      <c r="J5362" s="29"/>
    </row>
    <row r="5363" spans="9:10" x14ac:dyDescent="0.2">
      <c r="I5363" s="29"/>
      <c r="J5363" s="29"/>
    </row>
    <row r="5364" spans="9:10" x14ac:dyDescent="0.2">
      <c r="I5364" s="29"/>
      <c r="J5364" s="29"/>
    </row>
    <row r="5365" spans="9:10" x14ac:dyDescent="0.2">
      <c r="I5365" s="29"/>
      <c r="J5365" s="29"/>
    </row>
    <row r="5366" spans="9:10" x14ac:dyDescent="0.2">
      <c r="I5366" s="29"/>
      <c r="J5366" s="29"/>
    </row>
    <row r="5367" spans="9:10" x14ac:dyDescent="0.2">
      <c r="I5367" s="29"/>
      <c r="J5367" s="29"/>
    </row>
    <row r="5368" spans="9:10" x14ac:dyDescent="0.2">
      <c r="I5368" s="29"/>
      <c r="J5368" s="29"/>
    </row>
    <row r="5369" spans="9:10" x14ac:dyDescent="0.2">
      <c r="I5369" s="29"/>
      <c r="J5369" s="29"/>
    </row>
    <row r="5370" spans="9:10" x14ac:dyDescent="0.2">
      <c r="I5370" s="29"/>
      <c r="J5370" s="29"/>
    </row>
    <row r="5371" spans="9:10" x14ac:dyDescent="0.2">
      <c r="I5371" s="29"/>
      <c r="J5371" s="29"/>
    </row>
    <row r="5372" spans="9:10" x14ac:dyDescent="0.2">
      <c r="I5372" s="29"/>
      <c r="J5372" s="29"/>
    </row>
    <row r="5373" spans="9:10" x14ac:dyDescent="0.2">
      <c r="I5373" s="29"/>
      <c r="J5373" s="29"/>
    </row>
    <row r="5374" spans="9:10" x14ac:dyDescent="0.2">
      <c r="I5374" s="29"/>
      <c r="J5374" s="29"/>
    </row>
    <row r="5375" spans="9:10" x14ac:dyDescent="0.2">
      <c r="I5375" s="29"/>
      <c r="J5375" s="29"/>
    </row>
    <row r="5376" spans="9:10" x14ac:dyDescent="0.2">
      <c r="I5376" s="29"/>
      <c r="J5376" s="29"/>
    </row>
    <row r="5377" spans="9:10" x14ac:dyDescent="0.2">
      <c r="I5377" s="29"/>
      <c r="J5377" s="29"/>
    </row>
    <row r="5378" spans="9:10" x14ac:dyDescent="0.2">
      <c r="I5378" s="29"/>
      <c r="J5378" s="29"/>
    </row>
    <row r="5379" spans="9:10" x14ac:dyDescent="0.2">
      <c r="I5379" s="29"/>
      <c r="J5379" s="29"/>
    </row>
    <row r="5380" spans="9:10" x14ac:dyDescent="0.2">
      <c r="I5380" s="29"/>
      <c r="J5380" s="29"/>
    </row>
    <row r="5381" spans="9:10" x14ac:dyDescent="0.2">
      <c r="I5381" s="29"/>
      <c r="J5381" s="29"/>
    </row>
    <row r="5382" spans="9:10" x14ac:dyDescent="0.2">
      <c r="I5382" s="29"/>
      <c r="J5382" s="29"/>
    </row>
    <row r="5383" spans="9:10" x14ac:dyDescent="0.2">
      <c r="I5383" s="29"/>
      <c r="J5383" s="29"/>
    </row>
    <row r="5384" spans="9:10" x14ac:dyDescent="0.2">
      <c r="I5384" s="29"/>
      <c r="J5384" s="29"/>
    </row>
    <row r="5385" spans="9:10" x14ac:dyDescent="0.2">
      <c r="I5385" s="29"/>
      <c r="J5385" s="29"/>
    </row>
    <row r="5386" spans="9:10" x14ac:dyDescent="0.2">
      <c r="I5386" s="29"/>
      <c r="J5386" s="29"/>
    </row>
    <row r="5387" spans="9:10" x14ac:dyDescent="0.2">
      <c r="I5387" s="29"/>
      <c r="J5387" s="29"/>
    </row>
    <row r="5388" spans="9:10" x14ac:dyDescent="0.2">
      <c r="I5388" s="29"/>
      <c r="J5388" s="29"/>
    </row>
    <row r="5389" spans="9:10" x14ac:dyDescent="0.2">
      <c r="I5389" s="29"/>
      <c r="J5389" s="29"/>
    </row>
    <row r="5390" spans="9:10" x14ac:dyDescent="0.2">
      <c r="I5390" s="29"/>
      <c r="J5390" s="29"/>
    </row>
    <row r="5391" spans="9:10" x14ac:dyDescent="0.2">
      <c r="I5391" s="29"/>
      <c r="J5391" s="29"/>
    </row>
    <row r="5392" spans="9:10" x14ac:dyDescent="0.2">
      <c r="I5392" s="29"/>
      <c r="J5392" s="29"/>
    </row>
    <row r="5393" spans="9:10" x14ac:dyDescent="0.2">
      <c r="I5393" s="29"/>
      <c r="J5393" s="29"/>
    </row>
    <row r="5394" spans="9:10" x14ac:dyDescent="0.2">
      <c r="I5394" s="29"/>
      <c r="J5394" s="29"/>
    </row>
    <row r="5395" spans="9:10" x14ac:dyDescent="0.2">
      <c r="I5395" s="29"/>
      <c r="J5395" s="29"/>
    </row>
    <row r="5396" spans="9:10" x14ac:dyDescent="0.2">
      <c r="I5396" s="29"/>
      <c r="J5396" s="29"/>
    </row>
    <row r="5397" spans="9:10" x14ac:dyDescent="0.2">
      <c r="I5397" s="29"/>
      <c r="J5397" s="29"/>
    </row>
    <row r="5398" spans="9:10" x14ac:dyDescent="0.2">
      <c r="I5398" s="29"/>
      <c r="J5398" s="29"/>
    </row>
    <row r="5399" spans="9:10" x14ac:dyDescent="0.2">
      <c r="I5399" s="29"/>
      <c r="J5399" s="29"/>
    </row>
    <row r="5400" spans="9:10" x14ac:dyDescent="0.2">
      <c r="I5400" s="29"/>
      <c r="J5400" s="29"/>
    </row>
    <row r="5401" spans="9:10" x14ac:dyDescent="0.2">
      <c r="I5401" s="29"/>
      <c r="J5401" s="29"/>
    </row>
    <row r="5402" spans="9:10" x14ac:dyDescent="0.2">
      <c r="I5402" s="29"/>
      <c r="J5402" s="29"/>
    </row>
    <row r="5403" spans="9:10" x14ac:dyDescent="0.2">
      <c r="I5403" s="29"/>
      <c r="J5403" s="29"/>
    </row>
    <row r="5404" spans="9:10" x14ac:dyDescent="0.2">
      <c r="I5404" s="29"/>
      <c r="J5404" s="29"/>
    </row>
    <row r="5405" spans="9:10" x14ac:dyDescent="0.2">
      <c r="I5405" s="29"/>
      <c r="J5405" s="29"/>
    </row>
    <row r="5406" spans="9:10" x14ac:dyDescent="0.2">
      <c r="I5406" s="29"/>
      <c r="J5406" s="29"/>
    </row>
    <row r="5407" spans="9:10" x14ac:dyDescent="0.2">
      <c r="I5407" s="29"/>
      <c r="J5407" s="29"/>
    </row>
    <row r="5408" spans="9:10" x14ac:dyDescent="0.2">
      <c r="I5408" s="29"/>
      <c r="J5408" s="29"/>
    </row>
    <row r="5409" spans="9:10" x14ac:dyDescent="0.2">
      <c r="I5409" s="29"/>
      <c r="J5409" s="29"/>
    </row>
    <row r="5410" spans="9:10" x14ac:dyDescent="0.2">
      <c r="I5410" s="29"/>
      <c r="J5410" s="29"/>
    </row>
    <row r="5411" spans="9:10" x14ac:dyDescent="0.2">
      <c r="I5411" s="29"/>
      <c r="J5411" s="29"/>
    </row>
    <row r="5412" spans="9:10" x14ac:dyDescent="0.2">
      <c r="I5412" s="29"/>
      <c r="J5412" s="29"/>
    </row>
    <row r="5413" spans="9:10" x14ac:dyDescent="0.2">
      <c r="I5413" s="29"/>
      <c r="J5413" s="29"/>
    </row>
    <row r="5414" spans="9:10" x14ac:dyDescent="0.2">
      <c r="I5414" s="29"/>
      <c r="J5414" s="29"/>
    </row>
    <row r="5415" spans="9:10" x14ac:dyDescent="0.2">
      <c r="I5415" s="29"/>
      <c r="J5415" s="29"/>
    </row>
    <row r="5416" spans="9:10" x14ac:dyDescent="0.2">
      <c r="I5416" s="29"/>
      <c r="J5416" s="29"/>
    </row>
    <row r="5417" spans="9:10" x14ac:dyDescent="0.2">
      <c r="I5417" s="29"/>
      <c r="J5417" s="29"/>
    </row>
    <row r="5418" spans="9:10" x14ac:dyDescent="0.2">
      <c r="I5418" s="29"/>
      <c r="J5418" s="29"/>
    </row>
    <row r="5419" spans="9:10" x14ac:dyDescent="0.2">
      <c r="I5419" s="29"/>
      <c r="J5419" s="29"/>
    </row>
    <row r="5420" spans="9:10" x14ac:dyDescent="0.2">
      <c r="I5420" s="29"/>
      <c r="J5420" s="29"/>
    </row>
    <row r="5421" spans="9:10" x14ac:dyDescent="0.2">
      <c r="I5421" s="29"/>
      <c r="J5421" s="29"/>
    </row>
    <row r="5422" spans="9:10" x14ac:dyDescent="0.2">
      <c r="I5422" s="29"/>
      <c r="J5422" s="29"/>
    </row>
    <row r="5423" spans="9:10" x14ac:dyDescent="0.2">
      <c r="I5423" s="29"/>
      <c r="J5423" s="29"/>
    </row>
    <row r="5424" spans="9:10" x14ac:dyDescent="0.2">
      <c r="I5424" s="29"/>
      <c r="J5424" s="29"/>
    </row>
    <row r="5425" spans="9:10" x14ac:dyDescent="0.2">
      <c r="I5425" s="29"/>
      <c r="J5425" s="29"/>
    </row>
    <row r="5426" spans="9:10" x14ac:dyDescent="0.2">
      <c r="I5426" s="29"/>
      <c r="J5426" s="29"/>
    </row>
    <row r="5427" spans="9:10" x14ac:dyDescent="0.2">
      <c r="I5427" s="29"/>
      <c r="J5427" s="29"/>
    </row>
    <row r="5428" spans="9:10" x14ac:dyDescent="0.2">
      <c r="I5428" s="29"/>
      <c r="J5428" s="29"/>
    </row>
    <row r="5429" spans="9:10" x14ac:dyDescent="0.2">
      <c r="I5429" s="29"/>
      <c r="J5429" s="29"/>
    </row>
    <row r="5430" spans="9:10" x14ac:dyDescent="0.2">
      <c r="I5430" s="29"/>
      <c r="J5430" s="29"/>
    </row>
    <row r="5431" spans="9:10" x14ac:dyDescent="0.2">
      <c r="I5431" s="29"/>
      <c r="J5431" s="29"/>
    </row>
    <row r="5432" spans="9:10" x14ac:dyDescent="0.2">
      <c r="I5432" s="29"/>
      <c r="J5432" s="29"/>
    </row>
    <row r="5433" spans="9:10" x14ac:dyDescent="0.2">
      <c r="I5433" s="29"/>
      <c r="J5433" s="29"/>
    </row>
    <row r="5434" spans="9:10" x14ac:dyDescent="0.2">
      <c r="I5434" s="29"/>
      <c r="J5434" s="29"/>
    </row>
    <row r="5435" spans="9:10" x14ac:dyDescent="0.2">
      <c r="I5435" s="29"/>
      <c r="J5435" s="29"/>
    </row>
    <row r="5436" spans="9:10" x14ac:dyDescent="0.2">
      <c r="I5436" s="29"/>
      <c r="J5436" s="29"/>
    </row>
    <row r="5437" spans="9:10" x14ac:dyDescent="0.2">
      <c r="I5437" s="29"/>
      <c r="J5437" s="29"/>
    </row>
    <row r="5438" spans="9:10" x14ac:dyDescent="0.2">
      <c r="I5438" s="29"/>
      <c r="J5438" s="29"/>
    </row>
    <row r="5439" spans="9:10" x14ac:dyDescent="0.2">
      <c r="I5439" s="29"/>
      <c r="J5439" s="29"/>
    </row>
    <row r="5440" spans="9:10" x14ac:dyDescent="0.2">
      <c r="I5440" s="29"/>
      <c r="J5440" s="29"/>
    </row>
    <row r="5441" spans="9:10" x14ac:dyDescent="0.2">
      <c r="I5441" s="29"/>
      <c r="J5441" s="29"/>
    </row>
    <row r="5442" spans="9:10" x14ac:dyDescent="0.2">
      <c r="I5442" s="29"/>
      <c r="J5442" s="29"/>
    </row>
    <row r="5443" spans="9:10" x14ac:dyDescent="0.2">
      <c r="I5443" s="29"/>
      <c r="J5443" s="29"/>
    </row>
    <row r="5444" spans="9:10" x14ac:dyDescent="0.2">
      <c r="I5444" s="29"/>
      <c r="J5444" s="29"/>
    </row>
    <row r="5445" spans="9:10" x14ac:dyDescent="0.2">
      <c r="I5445" s="29"/>
      <c r="J5445" s="29"/>
    </row>
    <row r="5446" spans="9:10" x14ac:dyDescent="0.2">
      <c r="I5446" s="29"/>
      <c r="J5446" s="29"/>
    </row>
    <row r="5447" spans="9:10" x14ac:dyDescent="0.2">
      <c r="I5447" s="29"/>
      <c r="J5447" s="29"/>
    </row>
    <row r="5448" spans="9:10" x14ac:dyDescent="0.2">
      <c r="I5448" s="29"/>
      <c r="J5448" s="29"/>
    </row>
    <row r="5449" spans="9:10" x14ac:dyDescent="0.2">
      <c r="I5449" s="29"/>
      <c r="J5449" s="29"/>
    </row>
    <row r="5450" spans="9:10" x14ac:dyDescent="0.2">
      <c r="I5450" s="29"/>
      <c r="J5450" s="29"/>
    </row>
    <row r="5451" spans="9:10" x14ac:dyDescent="0.2">
      <c r="I5451" s="29"/>
      <c r="J5451" s="29"/>
    </row>
    <row r="5452" spans="9:10" x14ac:dyDescent="0.2">
      <c r="I5452" s="29"/>
      <c r="J5452" s="29"/>
    </row>
    <row r="5453" spans="9:10" x14ac:dyDescent="0.2">
      <c r="I5453" s="29"/>
      <c r="J5453" s="29"/>
    </row>
    <row r="5454" spans="9:10" x14ac:dyDescent="0.2">
      <c r="I5454" s="29"/>
      <c r="J5454" s="29"/>
    </row>
    <row r="5455" spans="9:10" x14ac:dyDescent="0.2">
      <c r="I5455" s="29"/>
      <c r="J5455" s="29"/>
    </row>
    <row r="5456" spans="9:10" x14ac:dyDescent="0.2">
      <c r="I5456" s="29"/>
      <c r="J5456" s="29"/>
    </row>
    <row r="5457" spans="9:10" x14ac:dyDescent="0.2">
      <c r="I5457" s="29"/>
      <c r="J5457" s="29"/>
    </row>
    <row r="5458" spans="9:10" x14ac:dyDescent="0.2">
      <c r="I5458" s="29"/>
      <c r="J5458" s="29"/>
    </row>
    <row r="5459" spans="9:10" x14ac:dyDescent="0.2">
      <c r="I5459" s="29"/>
      <c r="J5459" s="29"/>
    </row>
    <row r="5460" spans="9:10" x14ac:dyDescent="0.2">
      <c r="I5460" s="29"/>
      <c r="J5460" s="29"/>
    </row>
    <row r="5461" spans="9:10" x14ac:dyDescent="0.2">
      <c r="I5461" s="29"/>
      <c r="J5461" s="29"/>
    </row>
    <row r="5462" spans="9:10" x14ac:dyDescent="0.2">
      <c r="I5462" s="29"/>
      <c r="J5462" s="29"/>
    </row>
    <row r="5463" spans="9:10" x14ac:dyDescent="0.2">
      <c r="I5463" s="29"/>
      <c r="J5463" s="29"/>
    </row>
    <row r="5464" spans="9:10" x14ac:dyDescent="0.2">
      <c r="I5464" s="29"/>
      <c r="J5464" s="29"/>
    </row>
    <row r="5465" spans="9:10" x14ac:dyDescent="0.2">
      <c r="I5465" s="29"/>
      <c r="J5465" s="29"/>
    </row>
    <row r="5466" spans="9:10" x14ac:dyDescent="0.2">
      <c r="I5466" s="29"/>
      <c r="J5466" s="29"/>
    </row>
    <row r="5467" spans="9:10" x14ac:dyDescent="0.2">
      <c r="I5467" s="29"/>
      <c r="J5467" s="29"/>
    </row>
    <row r="5468" spans="9:10" x14ac:dyDescent="0.2">
      <c r="I5468" s="29"/>
      <c r="J5468" s="29"/>
    </row>
    <row r="5469" spans="9:10" x14ac:dyDescent="0.2">
      <c r="I5469" s="29"/>
      <c r="J5469" s="29"/>
    </row>
    <row r="5470" spans="9:10" x14ac:dyDescent="0.2">
      <c r="I5470" s="29"/>
      <c r="J5470" s="29"/>
    </row>
    <row r="5471" spans="9:10" x14ac:dyDescent="0.2">
      <c r="I5471" s="29"/>
      <c r="J5471" s="29"/>
    </row>
    <row r="5472" spans="9:10" x14ac:dyDescent="0.2">
      <c r="I5472" s="29"/>
      <c r="J5472" s="29"/>
    </row>
    <row r="5473" spans="9:10" x14ac:dyDescent="0.2">
      <c r="I5473" s="29"/>
      <c r="J5473" s="29"/>
    </row>
    <row r="5474" spans="9:10" x14ac:dyDescent="0.2">
      <c r="I5474" s="29"/>
      <c r="J5474" s="29"/>
    </row>
    <row r="5475" spans="9:10" x14ac:dyDescent="0.2">
      <c r="I5475" s="29"/>
      <c r="J5475" s="29"/>
    </row>
    <row r="5476" spans="9:10" x14ac:dyDescent="0.2">
      <c r="I5476" s="29"/>
      <c r="J5476" s="29"/>
    </row>
    <row r="5477" spans="9:10" x14ac:dyDescent="0.2">
      <c r="I5477" s="29"/>
      <c r="J5477" s="29"/>
    </row>
    <row r="5478" spans="9:10" x14ac:dyDescent="0.2">
      <c r="I5478" s="29"/>
      <c r="J5478" s="29"/>
    </row>
    <row r="5479" spans="9:10" x14ac:dyDescent="0.2">
      <c r="I5479" s="29"/>
      <c r="J5479" s="29"/>
    </row>
    <row r="5480" spans="9:10" x14ac:dyDescent="0.2">
      <c r="I5480" s="29"/>
      <c r="J5480" s="29"/>
    </row>
    <row r="5481" spans="9:10" x14ac:dyDescent="0.2">
      <c r="I5481" s="29"/>
      <c r="J5481" s="29"/>
    </row>
    <row r="5482" spans="9:10" x14ac:dyDescent="0.2">
      <c r="I5482" s="29"/>
      <c r="J5482" s="29"/>
    </row>
    <row r="5483" spans="9:10" x14ac:dyDescent="0.2">
      <c r="I5483" s="29"/>
      <c r="J5483" s="29"/>
    </row>
    <row r="5484" spans="9:10" x14ac:dyDescent="0.2">
      <c r="I5484" s="29"/>
      <c r="J5484" s="29"/>
    </row>
    <row r="5485" spans="9:10" x14ac:dyDescent="0.2">
      <c r="I5485" s="29"/>
      <c r="J5485" s="29"/>
    </row>
    <row r="5486" spans="9:10" x14ac:dyDescent="0.2">
      <c r="I5486" s="29"/>
      <c r="J5486" s="29"/>
    </row>
    <row r="5487" spans="9:10" x14ac:dyDescent="0.2">
      <c r="I5487" s="29"/>
      <c r="J5487" s="29"/>
    </row>
    <row r="5488" spans="9:10" x14ac:dyDescent="0.2">
      <c r="I5488" s="29"/>
      <c r="J5488" s="29"/>
    </row>
    <row r="5489" spans="9:10" x14ac:dyDescent="0.2">
      <c r="I5489" s="29"/>
      <c r="J5489" s="29"/>
    </row>
    <row r="5490" spans="9:10" x14ac:dyDescent="0.2">
      <c r="I5490" s="29"/>
      <c r="J5490" s="29"/>
    </row>
    <row r="5491" spans="9:10" x14ac:dyDescent="0.2">
      <c r="I5491" s="29"/>
      <c r="J5491" s="29"/>
    </row>
    <row r="5492" spans="9:10" x14ac:dyDescent="0.2">
      <c r="I5492" s="29"/>
      <c r="J5492" s="29"/>
    </row>
    <row r="5493" spans="9:10" x14ac:dyDescent="0.2">
      <c r="I5493" s="29"/>
      <c r="J5493" s="29"/>
    </row>
    <row r="5494" spans="9:10" x14ac:dyDescent="0.2">
      <c r="I5494" s="29"/>
      <c r="J5494" s="29"/>
    </row>
    <row r="5495" spans="9:10" x14ac:dyDescent="0.2">
      <c r="I5495" s="29"/>
      <c r="J5495" s="29"/>
    </row>
    <row r="5496" spans="9:10" x14ac:dyDescent="0.2">
      <c r="I5496" s="29"/>
      <c r="J5496" s="29"/>
    </row>
    <row r="5497" spans="9:10" x14ac:dyDescent="0.2">
      <c r="I5497" s="29"/>
      <c r="J5497" s="29"/>
    </row>
    <row r="5498" spans="9:10" x14ac:dyDescent="0.2">
      <c r="I5498" s="29"/>
      <c r="J5498" s="29"/>
    </row>
    <row r="5499" spans="9:10" x14ac:dyDescent="0.2">
      <c r="I5499" s="29"/>
      <c r="J5499" s="29"/>
    </row>
    <row r="5500" spans="9:10" x14ac:dyDescent="0.2">
      <c r="I5500" s="29"/>
      <c r="J5500" s="29"/>
    </row>
    <row r="5501" spans="9:10" x14ac:dyDescent="0.2">
      <c r="I5501" s="29"/>
      <c r="J5501" s="29"/>
    </row>
    <row r="5502" spans="9:10" x14ac:dyDescent="0.2">
      <c r="I5502" s="29"/>
      <c r="J5502" s="29"/>
    </row>
    <row r="5503" spans="9:10" x14ac:dyDescent="0.2">
      <c r="I5503" s="29"/>
      <c r="J5503" s="29"/>
    </row>
    <row r="5504" spans="9:10" x14ac:dyDescent="0.2">
      <c r="I5504" s="29"/>
      <c r="J5504" s="29"/>
    </row>
    <row r="5505" spans="9:10" x14ac:dyDescent="0.2">
      <c r="I5505" s="29"/>
      <c r="J5505" s="29"/>
    </row>
    <row r="5506" spans="9:10" x14ac:dyDescent="0.2">
      <c r="I5506" s="29"/>
      <c r="J5506" s="29"/>
    </row>
    <row r="5507" spans="9:10" x14ac:dyDescent="0.2">
      <c r="I5507" s="29"/>
      <c r="J5507" s="29"/>
    </row>
    <row r="5508" spans="9:10" x14ac:dyDescent="0.2">
      <c r="I5508" s="29"/>
      <c r="J5508" s="29"/>
    </row>
    <row r="5509" spans="9:10" x14ac:dyDescent="0.2">
      <c r="I5509" s="29"/>
      <c r="J5509" s="29"/>
    </row>
    <row r="5510" spans="9:10" x14ac:dyDescent="0.2">
      <c r="I5510" s="29"/>
      <c r="J5510" s="29"/>
    </row>
    <row r="5511" spans="9:10" x14ac:dyDescent="0.2">
      <c r="I5511" s="29"/>
      <c r="J5511" s="29"/>
    </row>
    <row r="5512" spans="9:10" x14ac:dyDescent="0.2">
      <c r="I5512" s="29"/>
      <c r="J5512" s="29"/>
    </row>
    <row r="5513" spans="9:10" x14ac:dyDescent="0.2">
      <c r="I5513" s="29"/>
      <c r="J5513" s="29"/>
    </row>
    <row r="5514" spans="9:10" x14ac:dyDescent="0.2">
      <c r="I5514" s="29"/>
      <c r="J5514" s="29"/>
    </row>
    <row r="5515" spans="9:10" x14ac:dyDescent="0.2">
      <c r="I5515" s="29"/>
      <c r="J5515" s="29"/>
    </row>
    <row r="5516" spans="9:10" x14ac:dyDescent="0.2">
      <c r="I5516" s="29"/>
      <c r="J5516" s="29"/>
    </row>
    <row r="5517" spans="9:10" x14ac:dyDescent="0.2">
      <c r="I5517" s="29"/>
      <c r="J5517" s="29"/>
    </row>
    <row r="5518" spans="9:10" x14ac:dyDescent="0.2">
      <c r="I5518" s="29"/>
      <c r="J5518" s="29"/>
    </row>
    <row r="5519" spans="9:10" x14ac:dyDescent="0.2">
      <c r="I5519" s="29"/>
      <c r="J5519" s="29"/>
    </row>
    <row r="5520" spans="9:10" x14ac:dyDescent="0.2">
      <c r="I5520" s="29"/>
      <c r="J5520" s="29"/>
    </row>
    <row r="5521" spans="9:10" x14ac:dyDescent="0.2">
      <c r="I5521" s="29"/>
      <c r="J5521" s="29"/>
    </row>
    <row r="5522" spans="9:10" x14ac:dyDescent="0.2">
      <c r="I5522" s="29"/>
      <c r="J5522" s="29"/>
    </row>
    <row r="5523" spans="9:10" x14ac:dyDescent="0.2">
      <c r="I5523" s="29"/>
      <c r="J5523" s="29"/>
    </row>
    <row r="5524" spans="9:10" x14ac:dyDescent="0.2">
      <c r="I5524" s="29"/>
      <c r="J5524" s="29"/>
    </row>
    <row r="5525" spans="9:10" x14ac:dyDescent="0.2">
      <c r="I5525" s="29"/>
      <c r="J5525" s="29"/>
    </row>
    <row r="5526" spans="9:10" x14ac:dyDescent="0.2">
      <c r="I5526" s="29"/>
      <c r="J5526" s="29"/>
    </row>
    <row r="5527" spans="9:10" x14ac:dyDescent="0.2">
      <c r="I5527" s="29"/>
      <c r="J5527" s="29"/>
    </row>
    <row r="5528" spans="9:10" x14ac:dyDescent="0.2">
      <c r="I5528" s="29"/>
      <c r="J5528" s="29"/>
    </row>
    <row r="5529" spans="9:10" x14ac:dyDescent="0.2">
      <c r="I5529" s="29"/>
      <c r="J5529" s="29"/>
    </row>
    <row r="5530" spans="9:10" x14ac:dyDescent="0.2">
      <c r="I5530" s="29"/>
      <c r="J5530" s="29"/>
    </row>
    <row r="5531" spans="9:10" x14ac:dyDescent="0.2">
      <c r="I5531" s="29"/>
      <c r="J5531" s="29"/>
    </row>
    <row r="5532" spans="9:10" x14ac:dyDescent="0.2">
      <c r="I5532" s="29"/>
      <c r="J5532" s="29"/>
    </row>
    <row r="5533" spans="9:10" x14ac:dyDescent="0.2">
      <c r="I5533" s="29"/>
      <c r="J5533" s="29"/>
    </row>
    <row r="5534" spans="9:10" x14ac:dyDescent="0.2">
      <c r="I5534" s="29"/>
      <c r="J5534" s="29"/>
    </row>
    <row r="5535" spans="9:10" x14ac:dyDescent="0.2">
      <c r="I5535" s="29"/>
      <c r="J5535" s="29"/>
    </row>
    <row r="5536" spans="9:10" x14ac:dyDescent="0.2">
      <c r="I5536" s="29"/>
      <c r="J5536" s="29"/>
    </row>
    <row r="5537" spans="9:10" x14ac:dyDescent="0.2">
      <c r="I5537" s="29"/>
      <c r="J5537" s="29"/>
    </row>
    <row r="5538" spans="9:10" x14ac:dyDescent="0.2">
      <c r="I5538" s="29"/>
      <c r="J5538" s="29"/>
    </row>
    <row r="5539" spans="9:10" x14ac:dyDescent="0.2">
      <c r="I5539" s="29"/>
      <c r="J5539" s="29"/>
    </row>
    <row r="5540" spans="9:10" x14ac:dyDescent="0.2">
      <c r="I5540" s="29"/>
      <c r="J5540" s="29"/>
    </row>
    <row r="5541" spans="9:10" x14ac:dyDescent="0.2">
      <c r="I5541" s="29"/>
      <c r="J5541" s="29"/>
    </row>
    <row r="5542" spans="9:10" x14ac:dyDescent="0.2">
      <c r="I5542" s="29"/>
      <c r="J5542" s="29"/>
    </row>
    <row r="5543" spans="9:10" x14ac:dyDescent="0.2">
      <c r="I5543" s="29"/>
      <c r="J5543" s="29"/>
    </row>
    <row r="5544" spans="9:10" x14ac:dyDescent="0.2">
      <c r="I5544" s="29"/>
      <c r="J5544" s="29"/>
    </row>
    <row r="5545" spans="9:10" x14ac:dyDescent="0.2">
      <c r="I5545" s="29"/>
      <c r="J5545" s="29"/>
    </row>
    <row r="5546" spans="9:10" x14ac:dyDescent="0.2">
      <c r="I5546" s="29"/>
      <c r="J5546" s="29"/>
    </row>
    <row r="5547" spans="9:10" x14ac:dyDescent="0.2">
      <c r="I5547" s="29"/>
      <c r="J5547" s="29"/>
    </row>
    <row r="5548" spans="9:10" x14ac:dyDescent="0.2">
      <c r="I5548" s="29"/>
      <c r="J5548" s="29"/>
    </row>
    <row r="5549" spans="9:10" x14ac:dyDescent="0.2">
      <c r="I5549" s="29"/>
      <c r="J5549" s="29"/>
    </row>
    <row r="5550" spans="9:10" x14ac:dyDescent="0.2">
      <c r="I5550" s="29"/>
      <c r="J5550" s="29"/>
    </row>
    <row r="5551" spans="9:10" x14ac:dyDescent="0.2">
      <c r="I5551" s="29"/>
      <c r="J5551" s="29"/>
    </row>
    <row r="5552" spans="9:10" x14ac:dyDescent="0.2">
      <c r="I5552" s="29"/>
      <c r="J5552" s="29"/>
    </row>
    <row r="5553" spans="9:10" x14ac:dyDescent="0.2">
      <c r="I5553" s="29"/>
      <c r="J5553" s="29"/>
    </row>
    <row r="5554" spans="9:10" x14ac:dyDescent="0.2">
      <c r="I5554" s="29"/>
      <c r="J5554" s="29"/>
    </row>
    <row r="5555" spans="9:10" x14ac:dyDescent="0.2">
      <c r="I5555" s="29"/>
      <c r="J5555" s="29"/>
    </row>
    <row r="5556" spans="9:10" x14ac:dyDescent="0.2">
      <c r="I5556" s="29"/>
      <c r="J5556" s="29"/>
    </row>
    <row r="5557" spans="9:10" x14ac:dyDescent="0.2">
      <c r="I5557" s="29"/>
      <c r="J5557" s="29"/>
    </row>
    <row r="5558" spans="9:10" x14ac:dyDescent="0.2">
      <c r="I5558" s="29"/>
      <c r="J5558" s="29"/>
    </row>
    <row r="5559" spans="9:10" x14ac:dyDescent="0.2">
      <c r="I5559" s="29"/>
      <c r="J5559" s="29"/>
    </row>
    <row r="5560" spans="9:10" x14ac:dyDescent="0.2">
      <c r="I5560" s="29"/>
      <c r="J5560" s="29"/>
    </row>
    <row r="5561" spans="9:10" x14ac:dyDescent="0.2">
      <c r="I5561" s="29"/>
      <c r="J5561" s="29"/>
    </row>
    <row r="5562" spans="9:10" x14ac:dyDescent="0.2">
      <c r="I5562" s="29"/>
      <c r="J5562" s="29"/>
    </row>
    <row r="5563" spans="9:10" x14ac:dyDescent="0.2">
      <c r="I5563" s="29"/>
      <c r="J5563" s="29"/>
    </row>
    <row r="5564" spans="9:10" x14ac:dyDescent="0.2">
      <c r="I5564" s="29"/>
      <c r="J5564" s="29"/>
    </row>
    <row r="5565" spans="9:10" x14ac:dyDescent="0.2">
      <c r="I5565" s="29"/>
      <c r="J5565" s="29"/>
    </row>
    <row r="5566" spans="9:10" x14ac:dyDescent="0.2">
      <c r="I5566" s="29"/>
      <c r="J5566" s="29"/>
    </row>
    <row r="5567" spans="9:10" x14ac:dyDescent="0.2">
      <c r="I5567" s="29"/>
      <c r="J5567" s="29"/>
    </row>
    <row r="5568" spans="9:10" x14ac:dyDescent="0.2">
      <c r="I5568" s="29"/>
      <c r="J5568" s="29"/>
    </row>
    <row r="5569" spans="9:10" x14ac:dyDescent="0.2">
      <c r="I5569" s="29"/>
      <c r="J5569" s="29"/>
    </row>
    <row r="5570" spans="9:10" x14ac:dyDescent="0.2">
      <c r="I5570" s="29"/>
      <c r="J5570" s="29"/>
    </row>
    <row r="5571" spans="9:10" x14ac:dyDescent="0.2">
      <c r="I5571" s="29"/>
      <c r="J5571" s="29"/>
    </row>
    <row r="5572" spans="9:10" x14ac:dyDescent="0.2">
      <c r="I5572" s="29"/>
      <c r="J5572" s="29"/>
    </row>
    <row r="5573" spans="9:10" x14ac:dyDescent="0.2">
      <c r="I5573" s="29"/>
      <c r="J5573" s="29"/>
    </row>
    <row r="5574" spans="9:10" x14ac:dyDescent="0.2">
      <c r="I5574" s="29"/>
      <c r="J5574" s="29"/>
    </row>
    <row r="5575" spans="9:10" x14ac:dyDescent="0.2">
      <c r="I5575" s="29"/>
      <c r="J5575" s="29"/>
    </row>
    <row r="5576" spans="9:10" x14ac:dyDescent="0.2">
      <c r="I5576" s="29"/>
      <c r="J5576" s="29"/>
    </row>
    <row r="5577" spans="9:10" x14ac:dyDescent="0.2">
      <c r="I5577" s="29"/>
      <c r="J5577" s="29"/>
    </row>
    <row r="5578" spans="9:10" x14ac:dyDescent="0.2">
      <c r="I5578" s="29"/>
      <c r="J5578" s="29"/>
    </row>
    <row r="5579" spans="9:10" x14ac:dyDescent="0.2">
      <c r="I5579" s="29"/>
      <c r="J5579" s="29"/>
    </row>
    <row r="5580" spans="9:10" x14ac:dyDescent="0.2">
      <c r="I5580" s="29"/>
      <c r="J5580" s="29"/>
    </row>
    <row r="5581" spans="9:10" x14ac:dyDescent="0.2">
      <c r="I5581" s="29"/>
      <c r="J5581" s="29"/>
    </row>
    <row r="5582" spans="9:10" x14ac:dyDescent="0.2">
      <c r="I5582" s="29"/>
      <c r="J5582" s="29"/>
    </row>
    <row r="5583" spans="9:10" x14ac:dyDescent="0.2">
      <c r="I5583" s="29"/>
      <c r="J5583" s="29"/>
    </row>
    <row r="5584" spans="9:10" x14ac:dyDescent="0.2">
      <c r="I5584" s="29"/>
      <c r="J5584" s="29"/>
    </row>
    <row r="5585" spans="9:10" x14ac:dyDescent="0.2">
      <c r="I5585" s="29"/>
      <c r="J5585" s="29"/>
    </row>
    <row r="5586" spans="9:10" x14ac:dyDescent="0.2">
      <c r="I5586" s="29"/>
      <c r="J5586" s="29"/>
    </row>
    <row r="5587" spans="9:10" x14ac:dyDescent="0.2">
      <c r="I5587" s="29"/>
      <c r="J5587" s="29"/>
    </row>
    <row r="5588" spans="9:10" x14ac:dyDescent="0.2">
      <c r="I5588" s="29"/>
      <c r="J5588" s="29"/>
    </row>
    <row r="5589" spans="9:10" x14ac:dyDescent="0.2">
      <c r="I5589" s="29"/>
      <c r="J5589" s="29"/>
    </row>
    <row r="5590" spans="9:10" x14ac:dyDescent="0.2">
      <c r="I5590" s="29"/>
      <c r="J5590" s="29"/>
    </row>
    <row r="5591" spans="9:10" x14ac:dyDescent="0.2">
      <c r="I5591" s="29"/>
      <c r="J5591" s="29"/>
    </row>
    <row r="5592" spans="9:10" x14ac:dyDescent="0.2">
      <c r="I5592" s="29"/>
      <c r="J5592" s="29"/>
    </row>
    <row r="5593" spans="9:10" x14ac:dyDescent="0.2">
      <c r="I5593" s="29"/>
      <c r="J5593" s="29"/>
    </row>
    <row r="5594" spans="9:10" x14ac:dyDescent="0.2">
      <c r="I5594" s="29"/>
      <c r="J5594" s="29"/>
    </row>
    <row r="5595" spans="9:10" x14ac:dyDescent="0.2">
      <c r="I5595" s="29"/>
      <c r="J5595" s="29"/>
    </row>
    <row r="5596" spans="9:10" x14ac:dyDescent="0.2">
      <c r="I5596" s="29"/>
      <c r="J5596" s="29"/>
    </row>
    <row r="5597" spans="9:10" x14ac:dyDescent="0.2">
      <c r="I5597" s="29"/>
      <c r="J5597" s="29"/>
    </row>
    <row r="5598" spans="9:10" x14ac:dyDescent="0.2">
      <c r="I5598" s="29"/>
      <c r="J5598" s="29"/>
    </row>
    <row r="5599" spans="9:10" x14ac:dyDescent="0.2">
      <c r="I5599" s="29"/>
      <c r="J5599" s="29"/>
    </row>
    <row r="5600" spans="9:10" x14ac:dyDescent="0.2">
      <c r="I5600" s="29"/>
      <c r="J5600" s="29"/>
    </row>
    <row r="5601" spans="9:10" x14ac:dyDescent="0.2">
      <c r="I5601" s="29"/>
      <c r="J5601" s="29"/>
    </row>
    <row r="5602" spans="9:10" x14ac:dyDescent="0.2">
      <c r="I5602" s="29"/>
      <c r="J5602" s="29"/>
    </row>
    <row r="5603" spans="9:10" x14ac:dyDescent="0.2">
      <c r="I5603" s="29"/>
      <c r="J5603" s="29"/>
    </row>
    <row r="5604" spans="9:10" x14ac:dyDescent="0.2">
      <c r="I5604" s="29"/>
      <c r="J5604" s="29"/>
    </row>
    <row r="5605" spans="9:10" x14ac:dyDescent="0.2">
      <c r="I5605" s="29"/>
      <c r="J5605" s="29"/>
    </row>
    <row r="5606" spans="9:10" x14ac:dyDescent="0.2">
      <c r="I5606" s="29"/>
      <c r="J5606" s="29"/>
    </row>
    <row r="5607" spans="9:10" x14ac:dyDescent="0.2">
      <c r="I5607" s="29"/>
      <c r="J5607" s="29"/>
    </row>
    <row r="5608" spans="9:10" x14ac:dyDescent="0.2">
      <c r="I5608" s="29"/>
      <c r="J5608" s="29"/>
    </row>
    <row r="5609" spans="9:10" x14ac:dyDescent="0.2">
      <c r="I5609" s="29"/>
      <c r="J5609" s="29"/>
    </row>
    <row r="5610" spans="9:10" x14ac:dyDescent="0.2">
      <c r="I5610" s="29"/>
      <c r="J5610" s="29"/>
    </row>
    <row r="5611" spans="9:10" x14ac:dyDescent="0.2">
      <c r="I5611" s="29"/>
      <c r="J5611" s="29"/>
    </row>
    <row r="5612" spans="9:10" x14ac:dyDescent="0.2">
      <c r="I5612" s="29"/>
      <c r="J5612" s="29"/>
    </row>
    <row r="5613" spans="9:10" x14ac:dyDescent="0.2">
      <c r="I5613" s="29"/>
      <c r="J5613" s="29"/>
    </row>
    <row r="5614" spans="9:10" x14ac:dyDescent="0.2">
      <c r="I5614" s="29"/>
      <c r="J5614" s="29"/>
    </row>
    <row r="5615" spans="9:10" x14ac:dyDescent="0.2">
      <c r="I5615" s="29"/>
      <c r="J5615" s="29"/>
    </row>
    <row r="5616" spans="9:10" x14ac:dyDescent="0.2">
      <c r="I5616" s="29"/>
      <c r="J5616" s="29"/>
    </row>
    <row r="5617" spans="9:10" x14ac:dyDescent="0.2">
      <c r="I5617" s="29"/>
      <c r="J5617" s="29"/>
    </row>
    <row r="5618" spans="9:10" x14ac:dyDescent="0.2">
      <c r="I5618" s="29"/>
      <c r="J5618" s="29"/>
    </row>
    <row r="5619" spans="9:10" x14ac:dyDescent="0.2">
      <c r="I5619" s="29"/>
      <c r="J5619" s="29"/>
    </row>
    <row r="5620" spans="9:10" x14ac:dyDescent="0.2">
      <c r="I5620" s="29"/>
      <c r="J5620" s="29"/>
    </row>
    <row r="5621" spans="9:10" x14ac:dyDescent="0.2">
      <c r="I5621" s="29"/>
      <c r="J5621" s="29"/>
    </row>
    <row r="5622" spans="9:10" x14ac:dyDescent="0.2">
      <c r="I5622" s="29"/>
      <c r="J5622" s="29"/>
    </row>
    <row r="5623" spans="9:10" x14ac:dyDescent="0.2">
      <c r="I5623" s="29"/>
      <c r="J5623" s="29"/>
    </row>
    <row r="5624" spans="9:10" x14ac:dyDescent="0.2">
      <c r="I5624" s="29"/>
      <c r="J5624" s="29"/>
    </row>
    <row r="5625" spans="9:10" x14ac:dyDescent="0.2">
      <c r="I5625" s="29"/>
      <c r="J5625" s="29"/>
    </row>
    <row r="5626" spans="9:10" x14ac:dyDescent="0.2">
      <c r="I5626" s="29"/>
      <c r="J5626" s="29"/>
    </row>
    <row r="5627" spans="9:10" x14ac:dyDescent="0.2">
      <c r="I5627" s="29"/>
      <c r="J5627" s="29"/>
    </row>
    <row r="5628" spans="9:10" x14ac:dyDescent="0.2">
      <c r="I5628" s="29"/>
      <c r="J5628" s="29"/>
    </row>
    <row r="5629" spans="9:10" x14ac:dyDescent="0.2">
      <c r="I5629" s="29"/>
      <c r="J5629" s="29"/>
    </row>
    <row r="5630" spans="9:10" x14ac:dyDescent="0.2">
      <c r="I5630" s="29"/>
      <c r="J5630" s="29"/>
    </row>
    <row r="5631" spans="9:10" x14ac:dyDescent="0.2">
      <c r="I5631" s="29"/>
      <c r="J5631" s="29"/>
    </row>
    <row r="5632" spans="9:10" x14ac:dyDescent="0.2">
      <c r="I5632" s="29"/>
      <c r="J5632" s="29"/>
    </row>
    <row r="5633" spans="9:10" x14ac:dyDescent="0.2">
      <c r="I5633" s="29"/>
      <c r="J5633" s="29"/>
    </row>
    <row r="5634" spans="9:10" x14ac:dyDescent="0.2">
      <c r="I5634" s="29"/>
      <c r="J5634" s="29"/>
    </row>
    <row r="5635" spans="9:10" x14ac:dyDescent="0.2">
      <c r="I5635" s="29"/>
      <c r="J5635" s="29"/>
    </row>
    <row r="5636" spans="9:10" x14ac:dyDescent="0.2">
      <c r="I5636" s="29"/>
      <c r="J5636" s="29"/>
    </row>
    <row r="5637" spans="9:10" x14ac:dyDescent="0.2">
      <c r="I5637" s="29"/>
      <c r="J5637" s="29"/>
    </row>
    <row r="5638" spans="9:10" x14ac:dyDescent="0.2">
      <c r="I5638" s="29"/>
      <c r="J5638" s="29"/>
    </row>
    <row r="5639" spans="9:10" x14ac:dyDescent="0.2">
      <c r="I5639" s="29"/>
      <c r="J5639" s="29"/>
    </row>
    <row r="5640" spans="9:10" x14ac:dyDescent="0.2">
      <c r="I5640" s="29"/>
      <c r="J5640" s="29"/>
    </row>
    <row r="5641" spans="9:10" x14ac:dyDescent="0.2">
      <c r="I5641" s="29"/>
      <c r="J5641" s="29"/>
    </row>
    <row r="5642" spans="9:10" x14ac:dyDescent="0.2">
      <c r="I5642" s="29"/>
      <c r="J5642" s="29"/>
    </row>
    <row r="5643" spans="9:10" x14ac:dyDescent="0.2">
      <c r="I5643" s="29"/>
      <c r="J5643" s="29"/>
    </row>
    <row r="5644" spans="9:10" x14ac:dyDescent="0.2">
      <c r="I5644" s="29"/>
      <c r="J5644" s="29"/>
    </row>
    <row r="5645" spans="9:10" x14ac:dyDescent="0.2">
      <c r="I5645" s="29"/>
      <c r="J5645" s="29"/>
    </row>
    <row r="5646" spans="9:10" x14ac:dyDescent="0.2">
      <c r="I5646" s="29"/>
      <c r="J5646" s="29"/>
    </row>
    <row r="5647" spans="9:10" x14ac:dyDescent="0.2">
      <c r="I5647" s="29"/>
      <c r="J5647" s="29"/>
    </row>
    <row r="5648" spans="9:10" x14ac:dyDescent="0.2">
      <c r="I5648" s="29"/>
      <c r="J5648" s="29"/>
    </row>
    <row r="5649" spans="9:10" x14ac:dyDescent="0.2">
      <c r="I5649" s="29"/>
      <c r="J5649" s="29"/>
    </row>
    <row r="5650" spans="9:10" x14ac:dyDescent="0.2">
      <c r="I5650" s="29"/>
      <c r="J5650" s="29"/>
    </row>
    <row r="5651" spans="9:10" x14ac:dyDescent="0.2">
      <c r="I5651" s="29"/>
      <c r="J5651" s="29"/>
    </row>
    <row r="5652" spans="9:10" x14ac:dyDescent="0.2">
      <c r="I5652" s="29"/>
      <c r="J5652" s="29"/>
    </row>
    <row r="5653" spans="9:10" x14ac:dyDescent="0.2">
      <c r="I5653" s="29"/>
      <c r="J5653" s="29"/>
    </row>
    <row r="5654" spans="9:10" x14ac:dyDescent="0.2">
      <c r="I5654" s="29"/>
      <c r="J5654" s="29"/>
    </row>
    <row r="5655" spans="9:10" x14ac:dyDescent="0.2">
      <c r="I5655" s="29"/>
      <c r="J5655" s="29"/>
    </row>
    <row r="5656" spans="9:10" x14ac:dyDescent="0.2">
      <c r="I5656" s="29"/>
      <c r="J5656" s="29"/>
    </row>
    <row r="5657" spans="9:10" x14ac:dyDescent="0.2">
      <c r="I5657" s="29"/>
      <c r="J5657" s="29"/>
    </row>
    <row r="5658" spans="9:10" x14ac:dyDescent="0.2">
      <c r="I5658" s="29"/>
      <c r="J5658" s="29"/>
    </row>
    <row r="5659" spans="9:10" x14ac:dyDescent="0.2">
      <c r="I5659" s="29"/>
      <c r="J5659" s="29"/>
    </row>
    <row r="5660" spans="9:10" x14ac:dyDescent="0.2">
      <c r="I5660" s="29"/>
      <c r="J5660" s="29"/>
    </row>
    <row r="5661" spans="9:10" x14ac:dyDescent="0.2">
      <c r="I5661" s="29"/>
      <c r="J5661" s="29"/>
    </row>
    <row r="5662" spans="9:10" x14ac:dyDescent="0.2">
      <c r="I5662" s="29"/>
      <c r="J5662" s="29"/>
    </row>
    <row r="5663" spans="9:10" x14ac:dyDescent="0.2">
      <c r="I5663" s="29"/>
      <c r="J5663" s="29"/>
    </row>
    <row r="5664" spans="9:10" x14ac:dyDescent="0.2">
      <c r="I5664" s="29"/>
      <c r="J5664" s="29"/>
    </row>
    <row r="5665" spans="9:10" x14ac:dyDescent="0.2">
      <c r="I5665" s="29"/>
      <c r="J5665" s="29"/>
    </row>
    <row r="5666" spans="9:10" x14ac:dyDescent="0.2">
      <c r="I5666" s="29"/>
      <c r="J5666" s="29"/>
    </row>
    <row r="5667" spans="9:10" x14ac:dyDescent="0.2">
      <c r="I5667" s="29"/>
      <c r="J5667" s="29"/>
    </row>
    <row r="5668" spans="9:10" x14ac:dyDescent="0.2">
      <c r="I5668" s="29"/>
      <c r="J5668" s="29"/>
    </row>
    <row r="5669" spans="9:10" x14ac:dyDescent="0.2">
      <c r="I5669" s="29"/>
      <c r="J5669" s="29"/>
    </row>
    <row r="5670" spans="9:10" x14ac:dyDescent="0.2">
      <c r="I5670" s="29"/>
      <c r="J5670" s="29"/>
    </row>
    <row r="5671" spans="9:10" x14ac:dyDescent="0.2">
      <c r="I5671" s="29"/>
      <c r="J5671" s="29"/>
    </row>
    <row r="5672" spans="9:10" x14ac:dyDescent="0.2">
      <c r="I5672" s="29"/>
      <c r="J5672" s="29"/>
    </row>
    <row r="5673" spans="9:10" x14ac:dyDescent="0.2">
      <c r="I5673" s="29"/>
      <c r="J5673" s="29"/>
    </row>
    <row r="5674" spans="9:10" x14ac:dyDescent="0.2">
      <c r="I5674" s="29"/>
      <c r="J5674" s="29"/>
    </row>
    <row r="5675" spans="9:10" x14ac:dyDescent="0.2">
      <c r="I5675" s="29"/>
      <c r="J5675" s="29"/>
    </row>
    <row r="5676" spans="9:10" x14ac:dyDescent="0.2">
      <c r="I5676" s="29"/>
      <c r="J5676" s="29"/>
    </row>
    <row r="5677" spans="9:10" x14ac:dyDescent="0.2">
      <c r="I5677" s="29"/>
      <c r="J5677" s="29"/>
    </row>
    <row r="5678" spans="9:10" x14ac:dyDescent="0.2">
      <c r="I5678" s="29"/>
      <c r="J5678" s="29"/>
    </row>
    <row r="5679" spans="9:10" x14ac:dyDescent="0.2">
      <c r="I5679" s="29"/>
      <c r="J5679" s="29"/>
    </row>
    <row r="5680" spans="9:10" x14ac:dyDescent="0.2">
      <c r="I5680" s="29"/>
      <c r="J5680" s="29"/>
    </row>
    <row r="5681" spans="9:10" x14ac:dyDescent="0.2">
      <c r="I5681" s="29"/>
      <c r="J5681" s="29"/>
    </row>
    <row r="5682" spans="9:10" x14ac:dyDescent="0.2">
      <c r="I5682" s="29"/>
      <c r="J5682" s="29"/>
    </row>
    <row r="5683" spans="9:10" x14ac:dyDescent="0.2">
      <c r="I5683" s="29"/>
      <c r="J5683" s="29"/>
    </row>
    <row r="5684" spans="9:10" x14ac:dyDescent="0.2">
      <c r="I5684" s="29"/>
      <c r="J5684" s="29"/>
    </row>
    <row r="5685" spans="9:10" x14ac:dyDescent="0.2">
      <c r="I5685" s="29"/>
      <c r="J5685" s="29"/>
    </row>
    <row r="5686" spans="9:10" x14ac:dyDescent="0.2">
      <c r="I5686" s="29"/>
      <c r="J5686" s="29"/>
    </row>
    <row r="5687" spans="9:10" x14ac:dyDescent="0.2">
      <c r="I5687" s="29"/>
      <c r="J5687" s="29"/>
    </row>
    <row r="5688" spans="9:10" x14ac:dyDescent="0.2">
      <c r="I5688" s="29"/>
      <c r="J5688" s="29"/>
    </row>
    <row r="5689" spans="9:10" x14ac:dyDescent="0.2">
      <c r="I5689" s="29"/>
      <c r="J5689" s="29"/>
    </row>
    <row r="5690" spans="9:10" x14ac:dyDescent="0.2">
      <c r="I5690" s="29"/>
      <c r="J5690" s="29"/>
    </row>
    <row r="5691" spans="9:10" x14ac:dyDescent="0.2">
      <c r="I5691" s="29"/>
      <c r="J5691" s="29"/>
    </row>
    <row r="5692" spans="9:10" x14ac:dyDescent="0.2">
      <c r="I5692" s="29"/>
      <c r="J5692" s="29"/>
    </row>
    <row r="5693" spans="9:10" x14ac:dyDescent="0.2">
      <c r="I5693" s="29"/>
      <c r="J5693" s="29"/>
    </row>
    <row r="5694" spans="9:10" x14ac:dyDescent="0.2">
      <c r="I5694" s="29"/>
      <c r="J5694" s="29"/>
    </row>
    <row r="5695" spans="9:10" x14ac:dyDescent="0.2">
      <c r="I5695" s="29"/>
      <c r="J5695" s="29"/>
    </row>
    <row r="5696" spans="9:10" x14ac:dyDescent="0.2">
      <c r="I5696" s="29"/>
      <c r="J5696" s="29"/>
    </row>
    <row r="5697" spans="9:10" x14ac:dyDescent="0.2">
      <c r="I5697" s="29"/>
      <c r="J5697" s="29"/>
    </row>
    <row r="5698" spans="9:10" x14ac:dyDescent="0.2">
      <c r="I5698" s="29"/>
      <c r="J5698" s="29"/>
    </row>
    <row r="5699" spans="9:10" x14ac:dyDescent="0.2">
      <c r="I5699" s="29"/>
      <c r="J5699" s="29"/>
    </row>
    <row r="5700" spans="9:10" x14ac:dyDescent="0.2">
      <c r="I5700" s="29"/>
      <c r="J5700" s="29"/>
    </row>
    <row r="5701" spans="9:10" x14ac:dyDescent="0.2">
      <c r="I5701" s="29"/>
      <c r="J5701" s="29"/>
    </row>
    <row r="5702" spans="9:10" x14ac:dyDescent="0.2">
      <c r="I5702" s="29"/>
      <c r="J5702" s="29"/>
    </row>
    <row r="5703" spans="9:10" x14ac:dyDescent="0.2">
      <c r="I5703" s="29"/>
      <c r="J5703" s="29"/>
    </row>
    <row r="5704" spans="9:10" x14ac:dyDescent="0.2">
      <c r="I5704" s="29"/>
      <c r="J5704" s="29"/>
    </row>
    <row r="5705" spans="9:10" x14ac:dyDescent="0.2">
      <c r="I5705" s="29"/>
      <c r="J5705" s="29"/>
    </row>
    <row r="5706" spans="9:10" x14ac:dyDescent="0.2">
      <c r="I5706" s="29"/>
      <c r="J5706" s="29"/>
    </row>
    <row r="5707" spans="9:10" x14ac:dyDescent="0.2">
      <c r="I5707" s="29"/>
      <c r="J5707" s="29"/>
    </row>
    <row r="5708" spans="9:10" x14ac:dyDescent="0.2">
      <c r="I5708" s="29"/>
      <c r="J5708" s="29"/>
    </row>
    <row r="5709" spans="9:10" x14ac:dyDescent="0.2">
      <c r="I5709" s="29"/>
      <c r="J5709" s="29"/>
    </row>
    <row r="5710" spans="9:10" x14ac:dyDescent="0.2">
      <c r="I5710" s="29"/>
      <c r="J5710" s="29"/>
    </row>
    <row r="5711" spans="9:10" x14ac:dyDescent="0.2">
      <c r="I5711" s="29"/>
      <c r="J5711" s="29"/>
    </row>
    <row r="5712" spans="9:10" x14ac:dyDescent="0.2">
      <c r="I5712" s="29"/>
      <c r="J5712" s="29"/>
    </row>
    <row r="5713" spans="9:10" x14ac:dyDescent="0.2">
      <c r="I5713" s="29"/>
      <c r="J5713" s="29"/>
    </row>
    <row r="5714" spans="9:10" x14ac:dyDescent="0.2">
      <c r="I5714" s="29"/>
      <c r="J5714" s="29"/>
    </row>
    <row r="5715" spans="9:10" x14ac:dyDescent="0.2">
      <c r="I5715" s="29"/>
      <c r="J5715" s="29"/>
    </row>
    <row r="5716" spans="9:10" x14ac:dyDescent="0.2">
      <c r="I5716" s="29"/>
      <c r="J5716" s="29"/>
    </row>
    <row r="5717" spans="9:10" x14ac:dyDescent="0.2">
      <c r="I5717" s="29"/>
      <c r="J5717" s="29"/>
    </row>
    <row r="5718" spans="9:10" x14ac:dyDescent="0.2">
      <c r="I5718" s="29"/>
      <c r="J5718" s="29"/>
    </row>
    <row r="5719" spans="9:10" x14ac:dyDescent="0.2">
      <c r="I5719" s="29"/>
      <c r="J5719" s="29"/>
    </row>
    <row r="5720" spans="9:10" x14ac:dyDescent="0.2">
      <c r="I5720" s="29"/>
      <c r="J5720" s="29"/>
    </row>
    <row r="5721" spans="9:10" x14ac:dyDescent="0.2">
      <c r="I5721" s="29"/>
      <c r="J5721" s="29"/>
    </row>
    <row r="5722" spans="9:10" x14ac:dyDescent="0.2">
      <c r="I5722" s="29"/>
      <c r="J5722" s="29"/>
    </row>
    <row r="5723" spans="9:10" x14ac:dyDescent="0.2">
      <c r="I5723" s="29"/>
      <c r="J5723" s="29"/>
    </row>
    <row r="5724" spans="9:10" x14ac:dyDescent="0.2">
      <c r="I5724" s="29"/>
      <c r="J5724" s="29"/>
    </row>
    <row r="5725" spans="9:10" x14ac:dyDescent="0.2">
      <c r="I5725" s="29"/>
      <c r="J5725" s="29"/>
    </row>
    <row r="5726" spans="9:10" x14ac:dyDescent="0.2">
      <c r="I5726" s="29"/>
      <c r="J5726" s="29"/>
    </row>
    <row r="5727" spans="9:10" x14ac:dyDescent="0.2">
      <c r="I5727" s="29"/>
      <c r="J5727" s="29"/>
    </row>
    <row r="5728" spans="9:10" x14ac:dyDescent="0.2">
      <c r="I5728" s="29"/>
      <c r="J5728" s="29"/>
    </row>
    <row r="5729" spans="9:10" x14ac:dyDescent="0.2">
      <c r="I5729" s="29"/>
      <c r="J5729" s="29"/>
    </row>
    <row r="5730" spans="9:10" x14ac:dyDescent="0.2">
      <c r="I5730" s="29"/>
      <c r="J5730" s="29"/>
    </row>
    <row r="5731" spans="9:10" x14ac:dyDescent="0.2">
      <c r="I5731" s="29"/>
      <c r="J5731" s="29"/>
    </row>
    <row r="5732" spans="9:10" x14ac:dyDescent="0.2">
      <c r="I5732" s="29"/>
      <c r="J5732" s="29"/>
    </row>
    <row r="5733" spans="9:10" x14ac:dyDescent="0.2">
      <c r="I5733" s="29"/>
      <c r="J5733" s="29"/>
    </row>
    <row r="5734" spans="9:10" x14ac:dyDescent="0.2">
      <c r="I5734" s="29"/>
      <c r="J5734" s="29"/>
    </row>
    <row r="5735" spans="9:10" x14ac:dyDescent="0.2">
      <c r="I5735" s="29"/>
      <c r="J5735" s="29"/>
    </row>
    <row r="5736" spans="9:10" x14ac:dyDescent="0.2">
      <c r="I5736" s="29"/>
      <c r="J5736" s="29"/>
    </row>
    <row r="5737" spans="9:10" x14ac:dyDescent="0.2">
      <c r="I5737" s="29"/>
      <c r="J5737" s="29"/>
    </row>
    <row r="5738" spans="9:10" x14ac:dyDescent="0.2">
      <c r="I5738" s="29"/>
      <c r="J5738" s="29"/>
    </row>
    <row r="5739" spans="9:10" x14ac:dyDescent="0.2">
      <c r="I5739" s="29"/>
      <c r="J5739" s="29"/>
    </row>
    <row r="5740" spans="9:10" x14ac:dyDescent="0.2">
      <c r="I5740" s="29"/>
      <c r="J5740" s="29"/>
    </row>
    <row r="5741" spans="9:10" x14ac:dyDescent="0.2">
      <c r="I5741" s="29"/>
      <c r="J5741" s="29"/>
    </row>
    <row r="5742" spans="9:10" x14ac:dyDescent="0.2">
      <c r="I5742" s="29"/>
      <c r="J5742" s="29"/>
    </row>
    <row r="5743" spans="9:10" x14ac:dyDescent="0.2">
      <c r="I5743" s="29"/>
      <c r="J5743" s="29"/>
    </row>
    <row r="5744" spans="9:10" x14ac:dyDescent="0.2">
      <c r="I5744" s="29"/>
      <c r="J5744" s="29"/>
    </row>
    <row r="5745" spans="9:10" x14ac:dyDescent="0.2">
      <c r="I5745" s="29"/>
      <c r="J5745" s="29"/>
    </row>
    <row r="5746" spans="9:10" x14ac:dyDescent="0.2">
      <c r="I5746" s="29"/>
      <c r="J5746" s="29"/>
    </row>
    <row r="5747" spans="9:10" x14ac:dyDescent="0.2">
      <c r="I5747" s="29"/>
      <c r="J5747" s="29"/>
    </row>
    <row r="5748" spans="9:10" x14ac:dyDescent="0.2">
      <c r="I5748" s="29"/>
      <c r="J5748" s="29"/>
    </row>
    <row r="5749" spans="9:10" x14ac:dyDescent="0.2">
      <c r="I5749" s="29"/>
      <c r="J5749" s="29"/>
    </row>
    <row r="5750" spans="9:10" x14ac:dyDescent="0.2">
      <c r="I5750" s="29"/>
      <c r="J5750" s="29"/>
    </row>
    <row r="5751" spans="9:10" x14ac:dyDescent="0.2">
      <c r="I5751" s="29"/>
      <c r="J5751" s="29"/>
    </row>
    <row r="5752" spans="9:10" x14ac:dyDescent="0.2">
      <c r="I5752" s="29"/>
      <c r="J5752" s="29"/>
    </row>
    <row r="5753" spans="9:10" x14ac:dyDescent="0.2">
      <c r="I5753" s="29"/>
      <c r="J5753" s="29"/>
    </row>
    <row r="5754" spans="9:10" x14ac:dyDescent="0.2">
      <c r="I5754" s="29"/>
      <c r="J5754" s="29"/>
    </row>
    <row r="5755" spans="9:10" x14ac:dyDescent="0.2">
      <c r="I5755" s="29"/>
      <c r="J5755" s="29"/>
    </row>
    <row r="5756" spans="9:10" x14ac:dyDescent="0.2">
      <c r="I5756" s="29"/>
      <c r="J5756" s="29"/>
    </row>
    <row r="5757" spans="9:10" x14ac:dyDescent="0.2">
      <c r="I5757" s="29"/>
      <c r="J5757" s="29"/>
    </row>
    <row r="5758" spans="9:10" x14ac:dyDescent="0.2">
      <c r="I5758" s="29"/>
      <c r="J5758" s="29"/>
    </row>
    <row r="5759" spans="9:10" x14ac:dyDescent="0.2">
      <c r="I5759" s="29"/>
      <c r="J5759" s="29"/>
    </row>
    <row r="5760" spans="9:10" x14ac:dyDescent="0.2">
      <c r="I5760" s="29"/>
      <c r="J5760" s="29"/>
    </row>
    <row r="5761" spans="9:10" x14ac:dyDescent="0.2">
      <c r="I5761" s="29"/>
      <c r="J5761" s="29"/>
    </row>
    <row r="5762" spans="9:10" x14ac:dyDescent="0.2">
      <c r="I5762" s="29"/>
      <c r="J5762" s="29"/>
    </row>
    <row r="5763" spans="9:10" x14ac:dyDescent="0.2">
      <c r="I5763" s="29"/>
      <c r="J5763" s="29"/>
    </row>
    <row r="5764" spans="9:10" x14ac:dyDescent="0.2">
      <c r="I5764" s="29"/>
      <c r="J5764" s="29"/>
    </row>
    <row r="5765" spans="9:10" x14ac:dyDescent="0.2">
      <c r="I5765" s="29"/>
      <c r="J5765" s="29"/>
    </row>
    <row r="5766" spans="9:10" x14ac:dyDescent="0.2">
      <c r="I5766" s="29"/>
      <c r="J5766" s="29"/>
    </row>
    <row r="5767" spans="9:10" x14ac:dyDescent="0.2">
      <c r="I5767" s="29"/>
      <c r="J5767" s="29"/>
    </row>
    <row r="5768" spans="9:10" x14ac:dyDescent="0.2">
      <c r="I5768" s="29"/>
      <c r="J5768" s="29"/>
    </row>
    <row r="5769" spans="9:10" x14ac:dyDescent="0.2">
      <c r="I5769" s="29"/>
      <c r="J5769" s="29"/>
    </row>
    <row r="5770" spans="9:10" x14ac:dyDescent="0.2">
      <c r="I5770" s="29"/>
      <c r="J5770" s="29"/>
    </row>
    <row r="5771" spans="9:10" x14ac:dyDescent="0.2">
      <c r="I5771" s="29"/>
      <c r="J5771" s="29"/>
    </row>
    <row r="5772" spans="9:10" x14ac:dyDescent="0.2">
      <c r="I5772" s="29"/>
      <c r="J5772" s="29"/>
    </row>
    <row r="5773" spans="9:10" x14ac:dyDescent="0.2">
      <c r="I5773" s="29"/>
      <c r="J5773" s="29"/>
    </row>
    <row r="5774" spans="9:10" x14ac:dyDescent="0.2">
      <c r="I5774" s="29"/>
      <c r="J5774" s="29"/>
    </row>
    <row r="5775" spans="9:10" x14ac:dyDescent="0.2">
      <c r="I5775" s="29"/>
      <c r="J5775" s="29"/>
    </row>
    <row r="5776" spans="9:10" x14ac:dyDescent="0.2">
      <c r="I5776" s="29"/>
      <c r="J5776" s="29"/>
    </row>
    <row r="5777" spans="9:10" x14ac:dyDescent="0.2">
      <c r="I5777" s="29"/>
      <c r="J5777" s="29"/>
    </row>
    <row r="5778" spans="9:10" x14ac:dyDescent="0.2">
      <c r="I5778" s="29"/>
      <c r="J5778" s="29"/>
    </row>
    <row r="5779" spans="9:10" x14ac:dyDescent="0.2">
      <c r="I5779" s="29"/>
      <c r="J5779" s="29"/>
    </row>
    <row r="5780" spans="9:10" x14ac:dyDescent="0.2">
      <c r="I5780" s="29"/>
      <c r="J5780" s="29"/>
    </row>
    <row r="5781" spans="9:10" x14ac:dyDescent="0.2">
      <c r="I5781" s="29"/>
      <c r="J5781" s="29"/>
    </row>
    <row r="5782" spans="9:10" x14ac:dyDescent="0.2">
      <c r="I5782" s="29"/>
      <c r="J5782" s="29"/>
    </row>
    <row r="5783" spans="9:10" x14ac:dyDescent="0.2">
      <c r="I5783" s="29"/>
      <c r="J5783" s="29"/>
    </row>
    <row r="5784" spans="9:10" x14ac:dyDescent="0.2">
      <c r="I5784" s="29"/>
      <c r="J5784" s="29"/>
    </row>
    <row r="5785" spans="9:10" x14ac:dyDescent="0.2">
      <c r="I5785" s="29"/>
      <c r="J5785" s="29"/>
    </row>
    <row r="5786" spans="9:10" x14ac:dyDescent="0.2">
      <c r="I5786" s="29"/>
      <c r="J5786" s="29"/>
    </row>
    <row r="5787" spans="9:10" x14ac:dyDescent="0.2">
      <c r="I5787" s="29"/>
      <c r="J5787" s="29"/>
    </row>
    <row r="5788" spans="9:10" x14ac:dyDescent="0.2">
      <c r="I5788" s="29"/>
      <c r="J5788" s="29"/>
    </row>
    <row r="5789" spans="9:10" x14ac:dyDescent="0.2">
      <c r="I5789" s="29"/>
      <c r="J5789" s="29"/>
    </row>
    <row r="5790" spans="9:10" x14ac:dyDescent="0.2">
      <c r="I5790" s="29"/>
      <c r="J5790" s="29"/>
    </row>
    <row r="5791" spans="9:10" x14ac:dyDescent="0.2">
      <c r="I5791" s="29"/>
      <c r="J5791" s="29"/>
    </row>
    <row r="5792" spans="9:10" x14ac:dyDescent="0.2">
      <c r="I5792" s="29"/>
      <c r="J5792" s="29"/>
    </row>
    <row r="5793" spans="9:10" x14ac:dyDescent="0.2">
      <c r="I5793" s="29"/>
      <c r="J5793" s="29"/>
    </row>
    <row r="5794" spans="9:10" x14ac:dyDescent="0.2">
      <c r="I5794" s="29"/>
      <c r="J5794" s="29"/>
    </row>
    <row r="5795" spans="9:10" x14ac:dyDescent="0.2">
      <c r="I5795" s="29"/>
      <c r="J5795" s="29"/>
    </row>
    <row r="5796" spans="9:10" x14ac:dyDescent="0.2">
      <c r="I5796" s="29"/>
      <c r="J5796" s="29"/>
    </row>
    <row r="5797" spans="9:10" x14ac:dyDescent="0.2">
      <c r="I5797" s="29"/>
      <c r="J5797" s="29"/>
    </row>
    <row r="5798" spans="9:10" x14ac:dyDescent="0.2">
      <c r="I5798" s="29"/>
      <c r="J5798" s="29"/>
    </row>
    <row r="5799" spans="9:10" x14ac:dyDescent="0.2">
      <c r="I5799" s="29"/>
      <c r="J5799" s="29"/>
    </row>
    <row r="5800" spans="9:10" x14ac:dyDescent="0.2">
      <c r="I5800" s="29"/>
      <c r="J5800" s="29"/>
    </row>
    <row r="5801" spans="9:10" x14ac:dyDescent="0.2">
      <c r="I5801" s="29"/>
      <c r="J5801" s="29"/>
    </row>
    <row r="5802" spans="9:10" x14ac:dyDescent="0.2">
      <c r="I5802" s="29"/>
      <c r="J5802" s="29"/>
    </row>
    <row r="5803" spans="9:10" x14ac:dyDescent="0.2">
      <c r="I5803" s="29"/>
      <c r="J5803" s="29"/>
    </row>
    <row r="5804" spans="9:10" x14ac:dyDescent="0.2">
      <c r="I5804" s="29"/>
      <c r="J5804" s="29"/>
    </row>
    <row r="5805" spans="9:10" x14ac:dyDescent="0.2">
      <c r="I5805" s="29"/>
      <c r="J5805" s="29"/>
    </row>
    <row r="5806" spans="9:10" x14ac:dyDescent="0.2">
      <c r="I5806" s="29"/>
      <c r="J5806" s="29"/>
    </row>
    <row r="5807" spans="9:10" x14ac:dyDescent="0.2">
      <c r="I5807" s="29"/>
      <c r="J5807" s="29"/>
    </row>
    <row r="5808" spans="9:10" x14ac:dyDescent="0.2">
      <c r="I5808" s="29"/>
      <c r="J5808" s="29"/>
    </row>
    <row r="5809" spans="9:10" x14ac:dyDescent="0.2">
      <c r="I5809" s="29"/>
      <c r="J5809" s="29"/>
    </row>
    <row r="5810" spans="9:10" x14ac:dyDescent="0.2">
      <c r="I5810" s="29"/>
      <c r="J5810" s="29"/>
    </row>
    <row r="5811" spans="9:10" x14ac:dyDescent="0.2">
      <c r="I5811" s="29"/>
      <c r="J5811" s="29"/>
    </row>
    <row r="5812" spans="9:10" x14ac:dyDescent="0.2">
      <c r="I5812" s="29"/>
      <c r="J5812" s="29"/>
    </row>
    <row r="5813" spans="9:10" x14ac:dyDescent="0.2">
      <c r="I5813" s="29"/>
      <c r="J5813" s="29"/>
    </row>
    <row r="5814" spans="9:10" x14ac:dyDescent="0.2">
      <c r="I5814" s="29"/>
      <c r="J5814" s="29"/>
    </row>
    <row r="5815" spans="9:10" x14ac:dyDescent="0.2">
      <c r="I5815" s="29"/>
      <c r="J5815" s="29"/>
    </row>
    <row r="5816" spans="9:10" x14ac:dyDescent="0.2">
      <c r="I5816" s="29"/>
      <c r="J5816" s="29"/>
    </row>
    <row r="5817" spans="9:10" x14ac:dyDescent="0.2">
      <c r="I5817" s="29"/>
      <c r="J5817" s="29"/>
    </row>
    <row r="5818" spans="9:10" x14ac:dyDescent="0.2">
      <c r="I5818" s="29"/>
      <c r="J5818" s="29"/>
    </row>
    <row r="5819" spans="9:10" x14ac:dyDescent="0.2">
      <c r="I5819" s="29"/>
      <c r="J5819" s="29"/>
    </row>
    <row r="5820" spans="9:10" x14ac:dyDescent="0.2">
      <c r="I5820" s="29"/>
      <c r="J5820" s="29"/>
    </row>
    <row r="5821" spans="9:10" x14ac:dyDescent="0.2">
      <c r="I5821" s="29"/>
      <c r="J5821" s="29"/>
    </row>
    <row r="5822" spans="9:10" x14ac:dyDescent="0.2">
      <c r="I5822" s="29"/>
      <c r="J5822" s="29"/>
    </row>
    <row r="5823" spans="9:10" x14ac:dyDescent="0.2">
      <c r="I5823" s="29"/>
      <c r="J5823" s="29"/>
    </row>
    <row r="5824" spans="9:10" x14ac:dyDescent="0.2">
      <c r="I5824" s="29"/>
      <c r="J5824" s="29"/>
    </row>
    <row r="5825" spans="9:10" x14ac:dyDescent="0.2">
      <c r="I5825" s="29"/>
      <c r="J5825" s="29"/>
    </row>
    <row r="5826" spans="9:10" x14ac:dyDescent="0.2">
      <c r="I5826" s="29"/>
      <c r="J5826" s="29"/>
    </row>
    <row r="5827" spans="9:10" x14ac:dyDescent="0.2">
      <c r="I5827" s="29"/>
      <c r="J5827" s="29"/>
    </row>
    <row r="5828" spans="9:10" x14ac:dyDescent="0.2">
      <c r="I5828" s="29"/>
      <c r="J5828" s="29"/>
    </row>
    <row r="5829" spans="9:10" x14ac:dyDescent="0.2">
      <c r="I5829" s="29"/>
      <c r="J5829" s="29"/>
    </row>
    <row r="5830" spans="9:10" x14ac:dyDescent="0.2">
      <c r="I5830" s="29"/>
      <c r="J5830" s="29"/>
    </row>
    <row r="5831" spans="9:10" x14ac:dyDescent="0.2">
      <c r="I5831" s="29"/>
      <c r="J5831" s="29"/>
    </row>
    <row r="5832" spans="9:10" x14ac:dyDescent="0.2">
      <c r="I5832" s="29"/>
      <c r="J5832" s="29"/>
    </row>
    <row r="5833" spans="9:10" x14ac:dyDescent="0.2">
      <c r="I5833" s="29"/>
      <c r="J5833" s="29"/>
    </row>
    <row r="5834" spans="9:10" x14ac:dyDescent="0.2">
      <c r="I5834" s="29"/>
      <c r="J5834" s="29"/>
    </row>
    <row r="5835" spans="9:10" x14ac:dyDescent="0.2">
      <c r="I5835" s="29"/>
      <c r="J5835" s="29"/>
    </row>
    <row r="5836" spans="9:10" x14ac:dyDescent="0.2">
      <c r="I5836" s="29"/>
      <c r="J5836" s="29"/>
    </row>
    <row r="5837" spans="9:10" x14ac:dyDescent="0.2">
      <c r="I5837" s="29"/>
      <c r="J5837" s="29"/>
    </row>
    <row r="5838" spans="9:10" x14ac:dyDescent="0.2">
      <c r="I5838" s="29"/>
      <c r="J5838" s="29"/>
    </row>
    <row r="5839" spans="9:10" x14ac:dyDescent="0.2">
      <c r="I5839" s="29"/>
      <c r="J5839" s="29"/>
    </row>
    <row r="5840" spans="9:10" x14ac:dyDescent="0.2">
      <c r="I5840" s="29"/>
      <c r="J5840" s="29"/>
    </row>
    <row r="5841" spans="9:10" x14ac:dyDescent="0.2">
      <c r="I5841" s="29"/>
      <c r="J5841" s="29"/>
    </row>
    <row r="5842" spans="9:10" x14ac:dyDescent="0.2">
      <c r="I5842" s="29"/>
      <c r="J5842" s="29"/>
    </row>
    <row r="5843" spans="9:10" x14ac:dyDescent="0.2">
      <c r="I5843" s="29"/>
      <c r="J5843" s="29"/>
    </row>
    <row r="5844" spans="9:10" x14ac:dyDescent="0.2">
      <c r="I5844" s="29"/>
      <c r="J5844" s="29"/>
    </row>
    <row r="5845" spans="9:10" x14ac:dyDescent="0.2">
      <c r="I5845" s="29"/>
      <c r="J5845" s="29"/>
    </row>
    <row r="5846" spans="9:10" x14ac:dyDescent="0.2">
      <c r="I5846" s="29"/>
      <c r="J5846" s="29"/>
    </row>
    <row r="5847" spans="9:10" x14ac:dyDescent="0.2">
      <c r="I5847" s="29"/>
      <c r="J5847" s="29"/>
    </row>
    <row r="5848" spans="9:10" x14ac:dyDescent="0.2">
      <c r="I5848" s="29"/>
      <c r="J5848" s="29"/>
    </row>
    <row r="5849" spans="9:10" x14ac:dyDescent="0.2">
      <c r="I5849" s="29"/>
      <c r="J5849" s="29"/>
    </row>
    <row r="5850" spans="9:10" x14ac:dyDescent="0.2">
      <c r="I5850" s="29"/>
      <c r="J5850" s="29"/>
    </row>
    <row r="5851" spans="9:10" x14ac:dyDescent="0.2">
      <c r="I5851" s="29"/>
      <c r="J5851" s="29"/>
    </row>
    <row r="5852" spans="9:10" x14ac:dyDescent="0.2">
      <c r="I5852" s="29"/>
      <c r="J5852" s="29"/>
    </row>
    <row r="5853" spans="9:10" x14ac:dyDescent="0.2">
      <c r="I5853" s="29"/>
      <c r="J5853" s="29"/>
    </row>
    <row r="5854" spans="9:10" x14ac:dyDescent="0.2">
      <c r="I5854" s="29"/>
      <c r="J5854" s="29"/>
    </row>
    <row r="5855" spans="9:10" x14ac:dyDescent="0.2">
      <c r="I5855" s="29"/>
      <c r="J5855" s="29"/>
    </row>
    <row r="5856" spans="9:10" x14ac:dyDescent="0.2">
      <c r="I5856" s="29"/>
      <c r="J5856" s="29"/>
    </row>
    <row r="5857" spans="9:10" x14ac:dyDescent="0.2">
      <c r="I5857" s="29"/>
      <c r="J5857" s="29"/>
    </row>
    <row r="5858" spans="9:10" x14ac:dyDescent="0.2">
      <c r="I5858" s="29"/>
      <c r="J5858" s="29"/>
    </row>
    <row r="5859" spans="9:10" x14ac:dyDescent="0.2">
      <c r="I5859" s="29"/>
      <c r="J5859" s="29"/>
    </row>
    <row r="5860" spans="9:10" x14ac:dyDescent="0.2">
      <c r="I5860" s="29"/>
      <c r="J5860" s="29"/>
    </row>
    <row r="5861" spans="9:10" x14ac:dyDescent="0.2">
      <c r="I5861" s="29"/>
      <c r="J5861" s="29"/>
    </row>
    <row r="5862" spans="9:10" x14ac:dyDescent="0.2">
      <c r="I5862" s="29"/>
      <c r="J5862" s="29"/>
    </row>
    <row r="5863" spans="9:10" x14ac:dyDescent="0.2">
      <c r="I5863" s="29"/>
      <c r="J5863" s="29"/>
    </row>
    <row r="5864" spans="9:10" x14ac:dyDescent="0.2">
      <c r="I5864" s="29"/>
      <c r="J5864" s="29"/>
    </row>
    <row r="5865" spans="9:10" x14ac:dyDescent="0.2">
      <c r="I5865" s="29"/>
      <c r="J5865" s="29"/>
    </row>
    <row r="5866" spans="9:10" x14ac:dyDescent="0.2">
      <c r="I5866" s="29"/>
      <c r="J5866" s="29"/>
    </row>
    <row r="5867" spans="9:10" x14ac:dyDescent="0.2">
      <c r="I5867" s="29"/>
      <c r="J5867" s="29"/>
    </row>
    <row r="5868" spans="9:10" x14ac:dyDescent="0.2">
      <c r="I5868" s="29"/>
      <c r="J5868" s="29"/>
    </row>
    <row r="5869" spans="9:10" x14ac:dyDescent="0.2">
      <c r="I5869" s="29"/>
      <c r="J5869" s="29"/>
    </row>
    <row r="5870" spans="9:10" x14ac:dyDescent="0.2">
      <c r="I5870" s="29"/>
      <c r="J5870" s="29"/>
    </row>
    <row r="5871" spans="9:10" x14ac:dyDescent="0.2">
      <c r="I5871" s="29"/>
      <c r="J5871" s="29"/>
    </row>
    <row r="5872" spans="9:10" x14ac:dyDescent="0.2">
      <c r="I5872" s="29"/>
      <c r="J5872" s="29"/>
    </row>
    <row r="5873" spans="9:10" x14ac:dyDescent="0.2">
      <c r="I5873" s="29"/>
      <c r="J5873" s="29"/>
    </row>
    <row r="5874" spans="9:10" x14ac:dyDescent="0.2">
      <c r="I5874" s="29"/>
      <c r="J5874" s="29"/>
    </row>
    <row r="5875" spans="9:10" x14ac:dyDescent="0.2">
      <c r="I5875" s="29"/>
      <c r="J5875" s="29"/>
    </row>
    <row r="5876" spans="9:10" x14ac:dyDescent="0.2">
      <c r="I5876" s="29"/>
      <c r="J5876" s="29"/>
    </row>
    <row r="5877" spans="9:10" x14ac:dyDescent="0.2">
      <c r="I5877" s="29"/>
      <c r="J5877" s="29"/>
    </row>
    <row r="5878" spans="9:10" x14ac:dyDescent="0.2">
      <c r="I5878" s="29"/>
      <c r="J5878" s="29"/>
    </row>
    <row r="5879" spans="9:10" x14ac:dyDescent="0.2">
      <c r="I5879" s="29"/>
      <c r="J5879" s="29"/>
    </row>
    <row r="5880" spans="9:10" x14ac:dyDescent="0.2">
      <c r="I5880" s="29"/>
      <c r="J5880" s="29"/>
    </row>
    <row r="5881" spans="9:10" x14ac:dyDescent="0.2">
      <c r="I5881" s="29"/>
      <c r="J5881" s="29"/>
    </row>
    <row r="5882" spans="9:10" x14ac:dyDescent="0.2">
      <c r="I5882" s="29"/>
      <c r="J5882" s="29"/>
    </row>
    <row r="5883" spans="9:10" x14ac:dyDescent="0.2">
      <c r="I5883" s="29"/>
      <c r="J5883" s="29"/>
    </row>
    <row r="5884" spans="9:10" x14ac:dyDescent="0.2">
      <c r="I5884" s="29"/>
      <c r="J5884" s="29"/>
    </row>
    <row r="5885" spans="9:10" x14ac:dyDescent="0.2">
      <c r="I5885" s="29"/>
      <c r="J5885" s="29"/>
    </row>
    <row r="5886" spans="9:10" x14ac:dyDescent="0.2">
      <c r="I5886" s="29"/>
      <c r="J5886" s="29"/>
    </row>
    <row r="5887" spans="9:10" x14ac:dyDescent="0.2">
      <c r="I5887" s="29"/>
      <c r="J5887" s="29"/>
    </row>
    <row r="5888" spans="9:10" x14ac:dyDescent="0.2">
      <c r="I5888" s="29"/>
      <c r="J5888" s="29"/>
    </row>
    <row r="5889" spans="9:10" x14ac:dyDescent="0.2">
      <c r="I5889" s="29"/>
      <c r="J5889" s="29"/>
    </row>
    <row r="5890" spans="9:10" x14ac:dyDescent="0.2">
      <c r="I5890" s="29"/>
      <c r="J5890" s="29"/>
    </row>
    <row r="5891" spans="9:10" x14ac:dyDescent="0.2">
      <c r="I5891" s="29"/>
      <c r="J5891" s="29"/>
    </row>
    <row r="5892" spans="9:10" x14ac:dyDescent="0.2">
      <c r="I5892" s="29"/>
      <c r="J5892" s="29"/>
    </row>
    <row r="5893" spans="9:10" x14ac:dyDescent="0.2">
      <c r="I5893" s="29"/>
      <c r="J5893" s="29"/>
    </row>
    <row r="5894" spans="9:10" x14ac:dyDescent="0.2">
      <c r="I5894" s="29"/>
      <c r="J5894" s="29"/>
    </row>
    <row r="5895" spans="9:10" x14ac:dyDescent="0.2">
      <c r="I5895" s="29"/>
      <c r="J5895" s="29"/>
    </row>
    <row r="5896" spans="9:10" x14ac:dyDescent="0.2">
      <c r="I5896" s="29"/>
      <c r="J5896" s="29"/>
    </row>
    <row r="5897" spans="9:10" x14ac:dyDescent="0.2">
      <c r="I5897" s="29"/>
      <c r="J5897" s="29"/>
    </row>
    <row r="5898" spans="9:10" x14ac:dyDescent="0.2">
      <c r="I5898" s="29"/>
      <c r="J5898" s="29"/>
    </row>
    <row r="5899" spans="9:10" x14ac:dyDescent="0.2">
      <c r="I5899" s="29"/>
      <c r="J5899" s="29"/>
    </row>
    <row r="5900" spans="9:10" x14ac:dyDescent="0.2">
      <c r="I5900" s="29"/>
      <c r="J5900" s="29"/>
    </row>
    <row r="5901" spans="9:10" x14ac:dyDescent="0.2">
      <c r="I5901" s="29"/>
      <c r="J5901" s="29"/>
    </row>
    <row r="5902" spans="9:10" x14ac:dyDescent="0.2">
      <c r="I5902" s="29"/>
      <c r="J5902" s="29"/>
    </row>
    <row r="5903" spans="9:10" x14ac:dyDescent="0.2">
      <c r="I5903" s="29"/>
      <c r="J5903" s="29"/>
    </row>
    <row r="5904" spans="9:10" x14ac:dyDescent="0.2">
      <c r="I5904" s="29"/>
      <c r="J5904" s="29"/>
    </row>
    <row r="5905" spans="9:10" x14ac:dyDescent="0.2">
      <c r="I5905" s="29"/>
      <c r="J5905" s="29"/>
    </row>
    <row r="5906" spans="9:10" x14ac:dyDescent="0.2">
      <c r="I5906" s="29"/>
      <c r="J5906" s="29"/>
    </row>
    <row r="5907" spans="9:10" x14ac:dyDescent="0.2">
      <c r="I5907" s="29"/>
      <c r="J5907" s="29"/>
    </row>
    <row r="5908" spans="9:10" x14ac:dyDescent="0.2">
      <c r="I5908" s="29"/>
      <c r="J5908" s="29"/>
    </row>
    <row r="5909" spans="9:10" x14ac:dyDescent="0.2">
      <c r="I5909" s="29"/>
      <c r="J5909" s="29"/>
    </row>
    <row r="5910" spans="9:10" x14ac:dyDescent="0.2">
      <c r="I5910" s="29"/>
      <c r="J5910" s="29"/>
    </row>
    <row r="5911" spans="9:10" x14ac:dyDescent="0.2">
      <c r="I5911" s="29"/>
      <c r="J5911" s="29"/>
    </row>
    <row r="5912" spans="9:10" x14ac:dyDescent="0.2">
      <c r="I5912" s="29"/>
      <c r="J5912" s="29"/>
    </row>
    <row r="5913" spans="9:10" x14ac:dyDescent="0.2">
      <c r="I5913" s="29"/>
      <c r="J5913" s="29"/>
    </row>
    <row r="5914" spans="9:10" x14ac:dyDescent="0.2">
      <c r="I5914" s="29"/>
      <c r="J5914" s="29"/>
    </row>
    <row r="5915" spans="9:10" x14ac:dyDescent="0.2">
      <c r="I5915" s="29"/>
      <c r="J5915" s="29"/>
    </row>
    <row r="5916" spans="9:10" x14ac:dyDescent="0.2">
      <c r="I5916" s="29"/>
      <c r="J5916" s="29"/>
    </row>
    <row r="5917" spans="9:10" x14ac:dyDescent="0.2">
      <c r="I5917" s="29"/>
      <c r="J5917" s="29"/>
    </row>
    <row r="5918" spans="9:10" x14ac:dyDescent="0.2">
      <c r="I5918" s="29"/>
      <c r="J5918" s="29"/>
    </row>
    <row r="5919" spans="9:10" x14ac:dyDescent="0.2">
      <c r="I5919" s="29"/>
      <c r="J5919" s="29"/>
    </row>
    <row r="5920" spans="9:10" x14ac:dyDescent="0.2">
      <c r="I5920" s="29"/>
      <c r="J5920" s="29"/>
    </row>
    <row r="5921" spans="9:10" x14ac:dyDescent="0.2">
      <c r="I5921" s="29"/>
      <c r="J5921" s="29"/>
    </row>
    <row r="5922" spans="9:10" x14ac:dyDescent="0.2">
      <c r="I5922" s="29"/>
      <c r="J5922" s="29"/>
    </row>
    <row r="5923" spans="9:10" x14ac:dyDescent="0.2">
      <c r="I5923" s="29"/>
      <c r="J5923" s="29"/>
    </row>
    <row r="5924" spans="9:10" x14ac:dyDescent="0.2">
      <c r="I5924" s="29"/>
      <c r="J5924" s="29"/>
    </row>
    <row r="5925" spans="9:10" x14ac:dyDescent="0.2">
      <c r="I5925" s="29"/>
      <c r="J5925" s="29"/>
    </row>
    <row r="5926" spans="9:10" x14ac:dyDescent="0.2">
      <c r="I5926" s="29"/>
      <c r="J5926" s="29"/>
    </row>
    <row r="5927" spans="9:10" x14ac:dyDescent="0.2">
      <c r="I5927" s="29"/>
      <c r="J5927" s="29"/>
    </row>
    <row r="5928" spans="9:10" x14ac:dyDescent="0.2">
      <c r="I5928" s="29"/>
      <c r="J5928" s="29"/>
    </row>
    <row r="5929" spans="9:10" x14ac:dyDescent="0.2">
      <c r="I5929" s="29"/>
      <c r="J5929" s="29"/>
    </row>
    <row r="5930" spans="9:10" x14ac:dyDescent="0.2">
      <c r="I5930" s="29"/>
      <c r="J5930" s="29"/>
    </row>
    <row r="5931" spans="9:10" x14ac:dyDescent="0.2">
      <c r="I5931" s="29"/>
      <c r="J5931" s="29"/>
    </row>
    <row r="5932" spans="9:10" x14ac:dyDescent="0.2">
      <c r="I5932" s="29"/>
      <c r="J5932" s="29"/>
    </row>
    <row r="5933" spans="9:10" x14ac:dyDescent="0.2">
      <c r="I5933" s="29"/>
      <c r="J5933" s="29"/>
    </row>
    <row r="5934" spans="9:10" x14ac:dyDescent="0.2">
      <c r="I5934" s="29"/>
      <c r="J5934" s="29"/>
    </row>
    <row r="5935" spans="9:10" x14ac:dyDescent="0.2">
      <c r="I5935" s="29"/>
      <c r="J5935" s="29"/>
    </row>
    <row r="5936" spans="9:10" x14ac:dyDescent="0.2">
      <c r="I5936" s="29"/>
      <c r="J5936" s="29"/>
    </row>
    <row r="5937" spans="9:10" x14ac:dyDescent="0.2">
      <c r="I5937" s="29"/>
      <c r="J5937" s="29"/>
    </row>
    <row r="5938" spans="9:10" x14ac:dyDescent="0.2">
      <c r="I5938" s="29"/>
      <c r="J5938" s="29"/>
    </row>
    <row r="5939" spans="9:10" x14ac:dyDescent="0.2">
      <c r="I5939" s="29"/>
      <c r="J5939" s="29"/>
    </row>
    <row r="5940" spans="9:10" x14ac:dyDescent="0.2">
      <c r="I5940" s="29"/>
      <c r="J5940" s="29"/>
    </row>
    <row r="5941" spans="9:10" x14ac:dyDescent="0.2">
      <c r="I5941" s="29"/>
      <c r="J5941" s="29"/>
    </row>
    <row r="5942" spans="9:10" x14ac:dyDescent="0.2">
      <c r="I5942" s="29"/>
      <c r="J5942" s="29"/>
    </row>
    <row r="5943" spans="9:10" x14ac:dyDescent="0.2">
      <c r="I5943" s="29"/>
      <c r="J5943" s="29"/>
    </row>
    <row r="5944" spans="9:10" x14ac:dyDescent="0.2">
      <c r="I5944" s="29"/>
      <c r="J5944" s="29"/>
    </row>
    <row r="5945" spans="9:10" x14ac:dyDescent="0.2">
      <c r="I5945" s="29"/>
      <c r="J5945" s="29"/>
    </row>
    <row r="5946" spans="9:10" x14ac:dyDescent="0.2">
      <c r="I5946" s="29"/>
      <c r="J5946" s="29"/>
    </row>
    <row r="5947" spans="9:10" x14ac:dyDescent="0.2">
      <c r="I5947" s="29"/>
      <c r="J5947" s="29"/>
    </row>
    <row r="5948" spans="9:10" x14ac:dyDescent="0.2">
      <c r="I5948" s="29"/>
      <c r="J5948" s="29"/>
    </row>
    <row r="5949" spans="9:10" x14ac:dyDescent="0.2">
      <c r="I5949" s="29"/>
      <c r="J5949" s="29"/>
    </row>
    <row r="5950" spans="9:10" x14ac:dyDescent="0.2">
      <c r="I5950" s="29"/>
      <c r="J5950" s="29"/>
    </row>
    <row r="5951" spans="9:10" x14ac:dyDescent="0.2">
      <c r="I5951" s="29"/>
      <c r="J5951" s="29"/>
    </row>
    <row r="5952" spans="9:10" x14ac:dyDescent="0.2">
      <c r="I5952" s="29"/>
      <c r="J5952" s="29"/>
    </row>
    <row r="5953" spans="9:10" x14ac:dyDescent="0.2">
      <c r="I5953" s="29"/>
      <c r="J5953" s="29"/>
    </row>
    <row r="5954" spans="9:10" x14ac:dyDescent="0.2">
      <c r="I5954" s="29"/>
      <c r="J5954" s="29"/>
    </row>
    <row r="5955" spans="9:10" x14ac:dyDescent="0.2">
      <c r="I5955" s="29"/>
      <c r="J5955" s="29"/>
    </row>
    <row r="5956" spans="9:10" x14ac:dyDescent="0.2">
      <c r="I5956" s="29"/>
      <c r="J5956" s="29"/>
    </row>
    <row r="5957" spans="9:10" x14ac:dyDescent="0.2">
      <c r="I5957" s="29"/>
      <c r="J5957" s="29"/>
    </row>
    <row r="5958" spans="9:10" x14ac:dyDescent="0.2">
      <c r="I5958" s="29"/>
      <c r="J5958" s="29"/>
    </row>
    <row r="5959" spans="9:10" x14ac:dyDescent="0.2">
      <c r="I5959" s="29"/>
      <c r="J5959" s="29"/>
    </row>
    <row r="5960" spans="9:10" x14ac:dyDescent="0.2">
      <c r="I5960" s="29"/>
      <c r="J5960" s="29"/>
    </row>
    <row r="5961" spans="9:10" x14ac:dyDescent="0.2">
      <c r="I5961" s="29"/>
      <c r="J5961" s="29"/>
    </row>
    <row r="5962" spans="9:10" x14ac:dyDescent="0.2">
      <c r="I5962" s="29"/>
      <c r="J5962" s="29"/>
    </row>
    <row r="5963" spans="9:10" x14ac:dyDescent="0.2">
      <c r="I5963" s="29"/>
      <c r="J5963" s="29"/>
    </row>
    <row r="5964" spans="9:10" x14ac:dyDescent="0.2">
      <c r="I5964" s="29"/>
      <c r="J5964" s="29"/>
    </row>
    <row r="5965" spans="9:10" x14ac:dyDescent="0.2">
      <c r="I5965" s="29"/>
      <c r="J5965" s="29"/>
    </row>
    <row r="5966" spans="9:10" x14ac:dyDescent="0.2">
      <c r="I5966" s="29"/>
      <c r="J5966" s="29"/>
    </row>
    <row r="5967" spans="9:10" x14ac:dyDescent="0.2">
      <c r="I5967" s="29"/>
      <c r="J5967" s="29"/>
    </row>
    <row r="5968" spans="9:10" x14ac:dyDescent="0.2">
      <c r="I5968" s="29"/>
      <c r="J5968" s="29"/>
    </row>
    <row r="5969" spans="9:10" x14ac:dyDescent="0.2">
      <c r="I5969" s="29"/>
      <c r="J5969" s="29"/>
    </row>
    <row r="5970" spans="9:10" x14ac:dyDescent="0.2">
      <c r="I5970" s="29"/>
      <c r="J5970" s="29"/>
    </row>
    <row r="5971" spans="9:10" x14ac:dyDescent="0.2">
      <c r="I5971" s="29"/>
      <c r="J5971" s="29"/>
    </row>
    <row r="5972" spans="9:10" x14ac:dyDescent="0.2">
      <c r="I5972" s="29"/>
      <c r="J5972" s="29"/>
    </row>
    <row r="5973" spans="9:10" x14ac:dyDescent="0.2">
      <c r="I5973" s="29"/>
      <c r="J5973" s="29"/>
    </row>
    <row r="5974" spans="9:10" x14ac:dyDescent="0.2">
      <c r="I5974" s="29"/>
      <c r="J5974" s="29"/>
    </row>
    <row r="5975" spans="9:10" x14ac:dyDescent="0.2">
      <c r="I5975" s="29"/>
      <c r="J5975" s="29"/>
    </row>
    <row r="5976" spans="9:10" x14ac:dyDescent="0.2">
      <c r="I5976" s="29"/>
      <c r="J5976" s="29"/>
    </row>
    <row r="5977" spans="9:10" x14ac:dyDescent="0.2">
      <c r="I5977" s="29"/>
      <c r="J5977" s="29"/>
    </row>
    <row r="5978" spans="9:10" x14ac:dyDescent="0.2">
      <c r="I5978" s="29"/>
      <c r="J5978" s="29"/>
    </row>
    <row r="5979" spans="9:10" x14ac:dyDescent="0.2">
      <c r="I5979" s="29"/>
      <c r="J5979" s="29"/>
    </row>
    <row r="5980" spans="9:10" x14ac:dyDescent="0.2">
      <c r="I5980" s="29"/>
      <c r="J5980" s="29"/>
    </row>
    <row r="5981" spans="9:10" x14ac:dyDescent="0.2">
      <c r="I5981" s="29"/>
      <c r="J5981" s="29"/>
    </row>
    <row r="5982" spans="9:10" x14ac:dyDescent="0.2">
      <c r="I5982" s="29"/>
      <c r="J5982" s="29"/>
    </row>
    <row r="5983" spans="9:10" x14ac:dyDescent="0.2">
      <c r="I5983" s="29"/>
      <c r="J5983" s="29"/>
    </row>
    <row r="5984" spans="9:10" x14ac:dyDescent="0.2">
      <c r="I5984" s="29"/>
      <c r="J5984" s="29"/>
    </row>
    <row r="5985" spans="9:10" x14ac:dyDescent="0.2">
      <c r="I5985" s="29"/>
      <c r="J5985" s="29"/>
    </row>
    <row r="5986" spans="9:10" x14ac:dyDescent="0.2">
      <c r="I5986" s="29"/>
      <c r="J5986" s="29"/>
    </row>
    <row r="5987" spans="9:10" x14ac:dyDescent="0.2">
      <c r="I5987" s="29"/>
      <c r="J5987" s="29"/>
    </row>
    <row r="5988" spans="9:10" x14ac:dyDescent="0.2">
      <c r="I5988" s="29"/>
      <c r="J5988" s="29"/>
    </row>
    <row r="5989" spans="9:10" x14ac:dyDescent="0.2">
      <c r="I5989" s="29"/>
      <c r="J5989" s="29"/>
    </row>
    <row r="5990" spans="9:10" x14ac:dyDescent="0.2">
      <c r="I5990" s="29"/>
      <c r="J5990" s="29"/>
    </row>
    <row r="5991" spans="9:10" x14ac:dyDescent="0.2">
      <c r="I5991" s="29"/>
      <c r="J5991" s="29"/>
    </row>
    <row r="5992" spans="9:10" x14ac:dyDescent="0.2">
      <c r="I5992" s="29"/>
      <c r="J5992" s="29"/>
    </row>
    <row r="5993" spans="9:10" x14ac:dyDescent="0.2">
      <c r="I5993" s="29"/>
      <c r="J5993" s="29"/>
    </row>
    <row r="5994" spans="9:10" x14ac:dyDescent="0.2">
      <c r="I5994" s="29"/>
      <c r="J5994" s="29"/>
    </row>
    <row r="5995" spans="9:10" x14ac:dyDescent="0.2">
      <c r="I5995" s="29"/>
      <c r="J5995" s="29"/>
    </row>
    <row r="5996" spans="9:10" x14ac:dyDescent="0.2">
      <c r="I5996" s="29"/>
      <c r="J5996" s="29"/>
    </row>
    <row r="5997" spans="9:10" x14ac:dyDescent="0.2">
      <c r="I5997" s="29"/>
      <c r="J5997" s="29"/>
    </row>
    <row r="5998" spans="9:10" x14ac:dyDescent="0.2">
      <c r="I5998" s="29"/>
      <c r="J5998" s="29"/>
    </row>
    <row r="5999" spans="9:10" x14ac:dyDescent="0.2">
      <c r="I5999" s="29"/>
      <c r="J5999" s="29"/>
    </row>
    <row r="6000" spans="9:10" x14ac:dyDescent="0.2">
      <c r="I6000" s="29"/>
      <c r="J6000" s="29"/>
    </row>
    <row r="6001" spans="9:10" x14ac:dyDescent="0.2">
      <c r="I6001" s="29"/>
      <c r="J6001" s="29"/>
    </row>
    <row r="6002" spans="9:10" x14ac:dyDescent="0.2">
      <c r="I6002" s="29"/>
      <c r="J6002" s="29"/>
    </row>
    <row r="6003" spans="9:10" x14ac:dyDescent="0.2">
      <c r="I6003" s="29"/>
      <c r="J6003" s="29"/>
    </row>
    <row r="6004" spans="9:10" x14ac:dyDescent="0.2">
      <c r="I6004" s="29"/>
      <c r="J6004" s="29"/>
    </row>
    <row r="6005" spans="9:10" x14ac:dyDescent="0.2">
      <c r="I6005" s="29"/>
      <c r="J6005" s="29"/>
    </row>
    <row r="6006" spans="9:10" x14ac:dyDescent="0.2">
      <c r="I6006" s="29"/>
      <c r="J6006" s="29"/>
    </row>
    <row r="6007" spans="9:10" x14ac:dyDescent="0.2">
      <c r="I6007" s="29"/>
      <c r="J6007" s="29"/>
    </row>
    <row r="6008" spans="9:10" x14ac:dyDescent="0.2">
      <c r="I6008" s="29"/>
      <c r="J6008" s="29"/>
    </row>
    <row r="6009" spans="9:10" x14ac:dyDescent="0.2">
      <c r="I6009" s="29"/>
      <c r="J6009" s="29"/>
    </row>
    <row r="6010" spans="9:10" x14ac:dyDescent="0.2">
      <c r="I6010" s="29"/>
      <c r="J6010" s="29"/>
    </row>
    <row r="6011" spans="9:10" x14ac:dyDescent="0.2">
      <c r="I6011" s="29"/>
      <c r="J6011" s="29"/>
    </row>
    <row r="6012" spans="9:10" x14ac:dyDescent="0.2">
      <c r="I6012" s="29"/>
      <c r="J6012" s="29"/>
    </row>
    <row r="6013" spans="9:10" x14ac:dyDescent="0.2">
      <c r="I6013" s="29"/>
      <c r="J6013" s="29"/>
    </row>
    <row r="6014" spans="9:10" x14ac:dyDescent="0.2">
      <c r="I6014" s="29"/>
      <c r="J6014" s="29"/>
    </row>
    <row r="6015" spans="9:10" x14ac:dyDescent="0.2">
      <c r="I6015" s="29"/>
      <c r="J6015" s="29"/>
    </row>
    <row r="6016" spans="9:10" x14ac:dyDescent="0.2">
      <c r="I6016" s="29"/>
      <c r="J6016" s="29"/>
    </row>
    <row r="6017" spans="9:10" x14ac:dyDescent="0.2">
      <c r="I6017" s="29"/>
      <c r="J6017" s="29"/>
    </row>
    <row r="6018" spans="9:10" x14ac:dyDescent="0.2">
      <c r="I6018" s="29"/>
      <c r="J6018" s="29"/>
    </row>
    <row r="6019" spans="9:10" x14ac:dyDescent="0.2">
      <c r="I6019" s="29"/>
      <c r="J6019" s="29"/>
    </row>
    <row r="6020" spans="9:10" x14ac:dyDescent="0.2">
      <c r="I6020" s="29"/>
      <c r="J6020" s="29"/>
    </row>
    <row r="6021" spans="9:10" x14ac:dyDescent="0.2">
      <c r="I6021" s="29"/>
      <c r="J6021" s="29"/>
    </row>
    <row r="6022" spans="9:10" x14ac:dyDescent="0.2">
      <c r="I6022" s="29"/>
      <c r="J6022" s="29"/>
    </row>
    <row r="6023" spans="9:10" x14ac:dyDescent="0.2">
      <c r="I6023" s="29"/>
      <c r="J6023" s="29"/>
    </row>
    <row r="6024" spans="9:10" x14ac:dyDescent="0.2">
      <c r="I6024" s="29"/>
      <c r="J6024" s="29"/>
    </row>
    <row r="6025" spans="9:10" x14ac:dyDescent="0.2">
      <c r="I6025" s="29"/>
      <c r="J6025" s="29"/>
    </row>
    <row r="6026" spans="9:10" x14ac:dyDescent="0.2">
      <c r="I6026" s="29"/>
      <c r="J6026" s="29"/>
    </row>
    <row r="6027" spans="9:10" x14ac:dyDescent="0.2">
      <c r="I6027" s="29"/>
      <c r="J6027" s="29"/>
    </row>
    <row r="6028" spans="9:10" x14ac:dyDescent="0.2">
      <c r="I6028" s="29"/>
      <c r="J6028" s="29"/>
    </row>
    <row r="6029" spans="9:10" x14ac:dyDescent="0.2">
      <c r="I6029" s="29"/>
      <c r="J6029" s="29"/>
    </row>
    <row r="6030" spans="9:10" x14ac:dyDescent="0.2">
      <c r="I6030" s="29"/>
      <c r="J6030" s="29"/>
    </row>
    <row r="6031" spans="9:10" x14ac:dyDescent="0.2">
      <c r="I6031" s="29"/>
      <c r="J6031" s="29"/>
    </row>
    <row r="6032" spans="9:10" x14ac:dyDescent="0.2">
      <c r="I6032" s="29"/>
      <c r="J6032" s="29"/>
    </row>
    <row r="6033" spans="9:10" x14ac:dyDescent="0.2">
      <c r="I6033" s="29"/>
      <c r="J6033" s="29"/>
    </row>
    <row r="6034" spans="9:10" x14ac:dyDescent="0.2">
      <c r="I6034" s="29"/>
      <c r="J6034" s="29"/>
    </row>
    <row r="6035" spans="9:10" x14ac:dyDescent="0.2">
      <c r="I6035" s="29"/>
      <c r="J6035" s="29"/>
    </row>
    <row r="6036" spans="9:10" x14ac:dyDescent="0.2">
      <c r="I6036" s="29"/>
      <c r="J6036" s="29"/>
    </row>
    <row r="6037" spans="9:10" x14ac:dyDescent="0.2">
      <c r="I6037" s="29"/>
      <c r="J6037" s="29"/>
    </row>
    <row r="6038" spans="9:10" x14ac:dyDescent="0.2">
      <c r="I6038" s="29"/>
      <c r="J6038" s="29"/>
    </row>
    <row r="6039" spans="9:10" x14ac:dyDescent="0.2">
      <c r="I6039" s="29"/>
      <c r="J6039" s="29"/>
    </row>
    <row r="6040" spans="9:10" x14ac:dyDescent="0.2">
      <c r="I6040" s="29"/>
      <c r="J6040" s="29"/>
    </row>
    <row r="6041" spans="9:10" x14ac:dyDescent="0.2">
      <c r="I6041" s="29"/>
      <c r="J6041" s="29"/>
    </row>
    <row r="6042" spans="9:10" x14ac:dyDescent="0.2">
      <c r="I6042" s="29"/>
      <c r="J6042" s="29"/>
    </row>
    <row r="6043" spans="9:10" x14ac:dyDescent="0.2">
      <c r="I6043" s="29"/>
      <c r="J6043" s="29"/>
    </row>
    <row r="6044" spans="9:10" x14ac:dyDescent="0.2">
      <c r="I6044" s="29"/>
      <c r="J6044" s="29"/>
    </row>
    <row r="6045" spans="9:10" x14ac:dyDescent="0.2">
      <c r="I6045" s="29"/>
      <c r="J6045" s="29"/>
    </row>
    <row r="6046" spans="9:10" x14ac:dyDescent="0.2">
      <c r="I6046" s="29"/>
      <c r="J6046" s="29"/>
    </row>
    <row r="6047" spans="9:10" x14ac:dyDescent="0.2">
      <c r="I6047" s="29"/>
      <c r="J6047" s="29"/>
    </row>
    <row r="6048" spans="9:10" x14ac:dyDescent="0.2">
      <c r="I6048" s="29"/>
      <c r="J6048" s="29"/>
    </row>
    <row r="6049" spans="9:10" x14ac:dyDescent="0.2">
      <c r="I6049" s="29"/>
      <c r="J6049" s="29"/>
    </row>
    <row r="6050" spans="9:10" x14ac:dyDescent="0.2">
      <c r="I6050" s="29"/>
      <c r="J6050" s="29"/>
    </row>
    <row r="6051" spans="9:10" x14ac:dyDescent="0.2">
      <c r="I6051" s="29"/>
      <c r="J6051" s="29"/>
    </row>
    <row r="6052" spans="9:10" x14ac:dyDescent="0.2">
      <c r="I6052" s="29"/>
      <c r="J6052" s="29"/>
    </row>
    <row r="6053" spans="9:10" x14ac:dyDescent="0.2">
      <c r="I6053" s="29"/>
      <c r="J6053" s="29"/>
    </row>
    <row r="6054" spans="9:10" x14ac:dyDescent="0.2">
      <c r="I6054" s="29"/>
      <c r="J6054" s="29"/>
    </row>
    <row r="6055" spans="9:10" x14ac:dyDescent="0.2">
      <c r="I6055" s="29"/>
      <c r="J6055" s="29"/>
    </row>
    <row r="6056" spans="9:10" x14ac:dyDescent="0.2">
      <c r="I6056" s="29"/>
      <c r="J6056" s="29"/>
    </row>
    <row r="6057" spans="9:10" x14ac:dyDescent="0.2">
      <c r="I6057" s="29"/>
      <c r="J6057" s="29"/>
    </row>
    <row r="6058" spans="9:10" x14ac:dyDescent="0.2">
      <c r="I6058" s="29"/>
      <c r="J6058" s="29"/>
    </row>
    <row r="6059" spans="9:10" x14ac:dyDescent="0.2">
      <c r="I6059" s="29"/>
      <c r="J6059" s="29"/>
    </row>
    <row r="6060" spans="9:10" x14ac:dyDescent="0.2">
      <c r="I6060" s="29"/>
      <c r="J6060" s="29"/>
    </row>
    <row r="6061" spans="9:10" x14ac:dyDescent="0.2">
      <c r="I6061" s="29"/>
      <c r="J6061" s="29"/>
    </row>
    <row r="6062" spans="9:10" x14ac:dyDescent="0.2">
      <c r="I6062" s="29"/>
      <c r="J6062" s="29"/>
    </row>
    <row r="6063" spans="9:10" x14ac:dyDescent="0.2">
      <c r="I6063" s="29"/>
      <c r="J6063" s="29"/>
    </row>
    <row r="6064" spans="9:10" x14ac:dyDescent="0.2">
      <c r="I6064" s="29"/>
      <c r="J6064" s="29"/>
    </row>
    <row r="6065" spans="9:10" x14ac:dyDescent="0.2">
      <c r="I6065" s="29"/>
      <c r="J6065" s="29"/>
    </row>
    <row r="6066" spans="9:10" x14ac:dyDescent="0.2">
      <c r="I6066" s="29"/>
      <c r="J6066" s="29"/>
    </row>
    <row r="6067" spans="9:10" x14ac:dyDescent="0.2">
      <c r="I6067" s="29"/>
      <c r="J6067" s="29"/>
    </row>
    <row r="6068" spans="9:10" x14ac:dyDescent="0.2">
      <c r="I6068" s="29"/>
      <c r="J6068" s="29"/>
    </row>
    <row r="6069" spans="9:10" x14ac:dyDescent="0.2">
      <c r="I6069" s="29"/>
      <c r="J6069" s="29"/>
    </row>
    <row r="6070" spans="9:10" x14ac:dyDescent="0.2">
      <c r="I6070" s="29"/>
      <c r="J6070" s="29"/>
    </row>
    <row r="6071" spans="9:10" x14ac:dyDescent="0.2">
      <c r="I6071" s="29"/>
      <c r="J6071" s="29"/>
    </row>
    <row r="6072" spans="9:10" x14ac:dyDescent="0.2">
      <c r="I6072" s="29"/>
      <c r="J6072" s="29"/>
    </row>
    <row r="6073" spans="9:10" x14ac:dyDescent="0.2">
      <c r="I6073" s="29"/>
      <c r="J6073" s="29"/>
    </row>
    <row r="6074" spans="9:10" x14ac:dyDescent="0.2">
      <c r="I6074" s="29"/>
      <c r="J6074" s="29"/>
    </row>
    <row r="6075" spans="9:10" x14ac:dyDescent="0.2">
      <c r="I6075" s="29"/>
      <c r="J6075" s="29"/>
    </row>
    <row r="6076" spans="9:10" x14ac:dyDescent="0.2">
      <c r="I6076" s="29"/>
      <c r="J6076" s="29"/>
    </row>
    <row r="6077" spans="9:10" x14ac:dyDescent="0.2">
      <c r="I6077" s="29"/>
      <c r="J6077" s="29"/>
    </row>
    <row r="6078" spans="9:10" x14ac:dyDescent="0.2">
      <c r="I6078" s="29"/>
      <c r="J6078" s="29"/>
    </row>
    <row r="6079" spans="9:10" x14ac:dyDescent="0.2">
      <c r="I6079" s="29"/>
      <c r="J6079" s="29"/>
    </row>
    <row r="6080" spans="9:10" x14ac:dyDescent="0.2">
      <c r="I6080" s="29"/>
      <c r="J6080" s="29"/>
    </row>
    <row r="6081" spans="9:10" x14ac:dyDescent="0.2">
      <c r="I6081" s="29"/>
      <c r="J6081" s="29"/>
    </row>
    <row r="6082" spans="9:10" x14ac:dyDescent="0.2">
      <c r="I6082" s="29"/>
      <c r="J6082" s="29"/>
    </row>
    <row r="6083" spans="9:10" x14ac:dyDescent="0.2">
      <c r="I6083" s="29"/>
      <c r="J6083" s="29"/>
    </row>
    <row r="6084" spans="9:10" x14ac:dyDescent="0.2">
      <c r="I6084" s="29"/>
      <c r="J6084" s="29"/>
    </row>
    <row r="6085" spans="9:10" x14ac:dyDescent="0.2">
      <c r="I6085" s="29"/>
      <c r="J6085" s="29"/>
    </row>
    <row r="6086" spans="9:10" x14ac:dyDescent="0.2">
      <c r="I6086" s="29"/>
      <c r="J6086" s="29"/>
    </row>
    <row r="6087" spans="9:10" x14ac:dyDescent="0.2">
      <c r="I6087" s="29"/>
      <c r="J6087" s="29"/>
    </row>
    <row r="6088" spans="9:10" x14ac:dyDescent="0.2">
      <c r="I6088" s="29"/>
      <c r="J6088" s="29"/>
    </row>
    <row r="6089" spans="9:10" x14ac:dyDescent="0.2">
      <c r="I6089" s="29"/>
      <c r="J6089" s="29"/>
    </row>
    <row r="6090" spans="9:10" x14ac:dyDescent="0.2">
      <c r="I6090" s="29"/>
      <c r="J6090" s="29"/>
    </row>
    <row r="6091" spans="9:10" x14ac:dyDescent="0.2">
      <c r="I6091" s="29"/>
      <c r="J6091" s="29"/>
    </row>
    <row r="6092" spans="9:10" x14ac:dyDescent="0.2">
      <c r="I6092" s="29"/>
      <c r="J6092" s="29"/>
    </row>
    <row r="6093" spans="9:10" x14ac:dyDescent="0.2">
      <c r="I6093" s="29"/>
      <c r="J6093" s="29"/>
    </row>
    <row r="6094" spans="9:10" x14ac:dyDescent="0.2">
      <c r="I6094" s="29"/>
      <c r="J6094" s="29"/>
    </row>
    <row r="6095" spans="9:10" x14ac:dyDescent="0.2">
      <c r="I6095" s="29"/>
      <c r="J6095" s="29"/>
    </row>
    <row r="6096" spans="9:10" x14ac:dyDescent="0.2">
      <c r="I6096" s="29"/>
      <c r="J6096" s="29"/>
    </row>
    <row r="6097" spans="9:10" x14ac:dyDescent="0.2">
      <c r="I6097" s="29"/>
      <c r="J6097" s="29"/>
    </row>
    <row r="6098" spans="9:10" x14ac:dyDescent="0.2">
      <c r="I6098" s="29"/>
      <c r="J6098" s="29"/>
    </row>
    <row r="6099" spans="9:10" x14ac:dyDescent="0.2">
      <c r="I6099" s="29"/>
      <c r="J6099" s="29"/>
    </row>
    <row r="6100" spans="9:10" x14ac:dyDescent="0.2">
      <c r="I6100" s="29"/>
      <c r="J6100" s="29"/>
    </row>
    <row r="6101" spans="9:10" x14ac:dyDescent="0.2">
      <c r="I6101" s="29"/>
      <c r="J6101" s="29"/>
    </row>
    <row r="6102" spans="9:10" x14ac:dyDescent="0.2">
      <c r="I6102" s="29"/>
      <c r="J6102" s="29"/>
    </row>
    <row r="6103" spans="9:10" x14ac:dyDescent="0.2">
      <c r="I6103" s="29"/>
      <c r="J6103" s="29"/>
    </row>
    <row r="6104" spans="9:10" x14ac:dyDescent="0.2">
      <c r="I6104" s="29"/>
      <c r="J6104" s="29"/>
    </row>
    <row r="6105" spans="9:10" x14ac:dyDescent="0.2">
      <c r="I6105" s="29"/>
      <c r="J6105" s="29"/>
    </row>
    <row r="6106" spans="9:10" x14ac:dyDescent="0.2">
      <c r="I6106" s="29"/>
      <c r="J6106" s="29"/>
    </row>
    <row r="6107" spans="9:10" x14ac:dyDescent="0.2">
      <c r="I6107" s="29"/>
      <c r="J6107" s="29"/>
    </row>
    <row r="6108" spans="9:10" x14ac:dyDescent="0.2">
      <c r="I6108" s="29"/>
      <c r="J6108" s="29"/>
    </row>
    <row r="6109" spans="9:10" x14ac:dyDescent="0.2">
      <c r="I6109" s="29"/>
      <c r="J6109" s="29"/>
    </row>
    <row r="6110" spans="9:10" x14ac:dyDescent="0.2">
      <c r="I6110" s="29"/>
      <c r="J6110" s="29"/>
    </row>
    <row r="6111" spans="9:10" x14ac:dyDescent="0.2">
      <c r="I6111" s="29"/>
      <c r="J6111" s="29"/>
    </row>
    <row r="6112" spans="9:10" x14ac:dyDescent="0.2">
      <c r="I6112" s="29"/>
      <c r="J6112" s="29"/>
    </row>
    <row r="6113" spans="9:10" x14ac:dyDescent="0.2">
      <c r="I6113" s="29"/>
      <c r="J6113" s="29"/>
    </row>
    <row r="6114" spans="9:10" x14ac:dyDescent="0.2">
      <c r="I6114" s="29"/>
      <c r="J6114" s="29"/>
    </row>
    <row r="6115" spans="9:10" x14ac:dyDescent="0.2">
      <c r="I6115" s="29"/>
      <c r="J6115" s="29"/>
    </row>
    <row r="6116" spans="9:10" x14ac:dyDescent="0.2">
      <c r="I6116" s="29"/>
      <c r="J6116" s="29"/>
    </row>
    <row r="6117" spans="9:10" x14ac:dyDescent="0.2">
      <c r="I6117" s="29"/>
      <c r="J6117" s="29"/>
    </row>
    <row r="6118" spans="9:10" x14ac:dyDescent="0.2">
      <c r="I6118" s="29"/>
      <c r="J6118" s="29"/>
    </row>
    <row r="6119" spans="9:10" x14ac:dyDescent="0.2">
      <c r="I6119" s="29"/>
      <c r="J6119" s="29"/>
    </row>
    <row r="6120" spans="9:10" x14ac:dyDescent="0.2">
      <c r="I6120" s="29"/>
      <c r="J6120" s="29"/>
    </row>
    <row r="6121" spans="9:10" x14ac:dyDescent="0.2">
      <c r="I6121" s="29"/>
      <c r="J6121" s="29"/>
    </row>
    <row r="6122" spans="9:10" x14ac:dyDescent="0.2">
      <c r="I6122" s="29"/>
      <c r="J6122" s="29"/>
    </row>
    <row r="6123" spans="9:10" x14ac:dyDescent="0.2">
      <c r="I6123" s="29"/>
      <c r="J6123" s="29"/>
    </row>
    <row r="6124" spans="9:10" x14ac:dyDescent="0.2">
      <c r="I6124" s="29"/>
      <c r="J6124" s="29"/>
    </row>
    <row r="6125" spans="9:10" x14ac:dyDescent="0.2">
      <c r="I6125" s="29"/>
      <c r="J6125" s="29"/>
    </row>
    <row r="6126" spans="9:10" x14ac:dyDescent="0.2">
      <c r="I6126" s="29"/>
      <c r="J6126" s="29"/>
    </row>
    <row r="6127" spans="9:10" x14ac:dyDescent="0.2">
      <c r="I6127" s="29"/>
      <c r="J6127" s="29"/>
    </row>
    <row r="6128" spans="9:10" x14ac:dyDescent="0.2">
      <c r="I6128" s="29"/>
      <c r="J6128" s="29"/>
    </row>
    <row r="6129" spans="9:10" x14ac:dyDescent="0.2">
      <c r="I6129" s="29"/>
      <c r="J6129" s="29"/>
    </row>
    <row r="6130" spans="9:10" x14ac:dyDescent="0.2">
      <c r="I6130" s="29"/>
      <c r="J6130" s="29"/>
    </row>
    <row r="6131" spans="9:10" x14ac:dyDescent="0.2">
      <c r="I6131" s="29"/>
      <c r="J6131" s="29"/>
    </row>
    <row r="6132" spans="9:10" x14ac:dyDescent="0.2">
      <c r="I6132" s="29"/>
      <c r="J6132" s="29"/>
    </row>
    <row r="6133" spans="9:10" x14ac:dyDescent="0.2">
      <c r="I6133" s="29"/>
      <c r="J6133" s="29"/>
    </row>
    <row r="6134" spans="9:10" x14ac:dyDescent="0.2">
      <c r="I6134" s="29"/>
      <c r="J6134" s="29"/>
    </row>
    <row r="6135" spans="9:10" x14ac:dyDescent="0.2">
      <c r="I6135" s="29"/>
      <c r="J6135" s="29"/>
    </row>
    <row r="6136" spans="9:10" x14ac:dyDescent="0.2">
      <c r="I6136" s="29"/>
      <c r="J6136" s="29"/>
    </row>
    <row r="6137" spans="9:10" x14ac:dyDescent="0.2">
      <c r="I6137" s="29"/>
      <c r="J6137" s="29"/>
    </row>
    <row r="6138" spans="9:10" x14ac:dyDescent="0.2">
      <c r="I6138" s="29"/>
      <c r="J6138" s="29"/>
    </row>
    <row r="6139" spans="9:10" x14ac:dyDescent="0.2">
      <c r="I6139" s="29"/>
      <c r="J6139" s="29"/>
    </row>
    <row r="6140" spans="9:10" x14ac:dyDescent="0.2">
      <c r="I6140" s="29"/>
      <c r="J6140" s="29"/>
    </row>
    <row r="6141" spans="9:10" x14ac:dyDescent="0.2">
      <c r="I6141" s="29"/>
      <c r="J6141" s="29"/>
    </row>
    <row r="6142" spans="9:10" x14ac:dyDescent="0.2">
      <c r="I6142" s="29"/>
      <c r="J6142" s="29"/>
    </row>
    <row r="6143" spans="9:10" x14ac:dyDescent="0.2">
      <c r="I6143" s="29"/>
      <c r="J6143" s="29"/>
    </row>
    <row r="6144" spans="9:10" x14ac:dyDescent="0.2">
      <c r="I6144" s="29"/>
      <c r="J6144" s="29"/>
    </row>
    <row r="6145" spans="9:10" x14ac:dyDescent="0.2">
      <c r="I6145" s="29"/>
      <c r="J6145" s="29"/>
    </row>
    <row r="6146" spans="9:10" x14ac:dyDescent="0.2">
      <c r="I6146" s="29"/>
      <c r="J6146" s="29"/>
    </row>
    <row r="6147" spans="9:10" x14ac:dyDescent="0.2">
      <c r="I6147" s="29"/>
      <c r="J6147" s="29"/>
    </row>
    <row r="6148" spans="9:10" x14ac:dyDescent="0.2">
      <c r="I6148" s="29"/>
      <c r="J6148" s="29"/>
    </row>
    <row r="6149" spans="9:10" x14ac:dyDescent="0.2">
      <c r="I6149" s="29"/>
      <c r="J6149" s="29"/>
    </row>
    <row r="6150" spans="9:10" x14ac:dyDescent="0.2">
      <c r="I6150" s="29"/>
      <c r="J6150" s="29"/>
    </row>
    <row r="6151" spans="9:10" x14ac:dyDescent="0.2">
      <c r="I6151" s="29"/>
      <c r="J6151" s="29"/>
    </row>
    <row r="6152" spans="9:10" x14ac:dyDescent="0.2">
      <c r="I6152" s="29"/>
      <c r="J6152" s="29"/>
    </row>
    <row r="6153" spans="9:10" x14ac:dyDescent="0.2">
      <c r="I6153" s="29"/>
      <c r="J6153" s="29"/>
    </row>
    <row r="6154" spans="9:10" x14ac:dyDescent="0.2">
      <c r="I6154" s="29"/>
      <c r="J6154" s="29"/>
    </row>
    <row r="6155" spans="9:10" x14ac:dyDescent="0.2">
      <c r="I6155" s="29"/>
      <c r="J6155" s="29"/>
    </row>
    <row r="6156" spans="9:10" x14ac:dyDescent="0.2">
      <c r="I6156" s="29"/>
      <c r="J6156" s="29"/>
    </row>
    <row r="6157" spans="9:10" x14ac:dyDescent="0.2">
      <c r="I6157" s="29"/>
      <c r="J6157" s="29"/>
    </row>
    <row r="6158" spans="9:10" x14ac:dyDescent="0.2">
      <c r="I6158" s="29"/>
      <c r="J6158" s="29"/>
    </row>
    <row r="6159" spans="9:10" x14ac:dyDescent="0.2">
      <c r="I6159" s="29"/>
      <c r="J6159" s="29"/>
    </row>
    <row r="6160" spans="9:10" x14ac:dyDescent="0.2">
      <c r="I6160" s="29"/>
      <c r="J6160" s="29"/>
    </row>
    <row r="6161" spans="9:10" x14ac:dyDescent="0.2">
      <c r="I6161" s="29"/>
      <c r="J6161" s="29"/>
    </row>
    <row r="6162" spans="9:10" x14ac:dyDescent="0.2">
      <c r="I6162" s="29"/>
      <c r="J6162" s="29"/>
    </row>
    <row r="6163" spans="9:10" x14ac:dyDescent="0.2">
      <c r="I6163" s="29"/>
      <c r="J6163" s="29"/>
    </row>
    <row r="6164" spans="9:10" x14ac:dyDescent="0.2">
      <c r="I6164" s="29"/>
      <c r="J6164" s="29"/>
    </row>
    <row r="6165" spans="9:10" x14ac:dyDescent="0.2">
      <c r="I6165" s="29"/>
      <c r="J6165" s="29"/>
    </row>
    <row r="6166" spans="9:10" x14ac:dyDescent="0.2">
      <c r="I6166" s="29"/>
      <c r="J6166" s="29"/>
    </row>
    <row r="6167" spans="9:10" x14ac:dyDescent="0.2">
      <c r="I6167" s="29"/>
      <c r="J6167" s="29"/>
    </row>
    <row r="6168" spans="9:10" x14ac:dyDescent="0.2">
      <c r="I6168" s="29"/>
      <c r="J6168" s="29"/>
    </row>
    <row r="6169" spans="9:10" x14ac:dyDescent="0.2">
      <c r="I6169" s="29"/>
      <c r="J6169" s="29"/>
    </row>
    <row r="6170" spans="9:10" x14ac:dyDescent="0.2">
      <c r="I6170" s="29"/>
      <c r="J6170" s="29"/>
    </row>
    <row r="6171" spans="9:10" x14ac:dyDescent="0.2">
      <c r="I6171" s="29"/>
      <c r="J6171" s="29"/>
    </row>
    <row r="6172" spans="9:10" x14ac:dyDescent="0.2">
      <c r="I6172" s="29"/>
      <c r="J6172" s="29"/>
    </row>
    <row r="6173" spans="9:10" x14ac:dyDescent="0.2">
      <c r="I6173" s="29"/>
      <c r="J6173" s="29"/>
    </row>
    <row r="6174" spans="9:10" x14ac:dyDescent="0.2">
      <c r="I6174" s="29"/>
      <c r="J6174" s="29"/>
    </row>
    <row r="6175" spans="9:10" x14ac:dyDescent="0.2">
      <c r="I6175" s="29"/>
      <c r="J6175" s="29"/>
    </row>
    <row r="6176" spans="9:10" x14ac:dyDescent="0.2">
      <c r="I6176" s="29"/>
      <c r="J6176" s="29"/>
    </row>
    <row r="6177" spans="9:10" x14ac:dyDescent="0.2">
      <c r="I6177" s="29"/>
      <c r="J6177" s="29"/>
    </row>
    <row r="6178" spans="9:10" x14ac:dyDescent="0.2">
      <c r="I6178" s="29"/>
      <c r="J6178" s="29"/>
    </row>
    <row r="6179" spans="9:10" x14ac:dyDescent="0.2">
      <c r="I6179" s="29"/>
      <c r="J6179" s="29"/>
    </row>
    <row r="6180" spans="9:10" x14ac:dyDescent="0.2">
      <c r="I6180" s="29"/>
      <c r="J6180" s="29"/>
    </row>
    <row r="6181" spans="9:10" x14ac:dyDescent="0.2">
      <c r="I6181" s="29"/>
      <c r="J6181" s="29"/>
    </row>
    <row r="6182" spans="9:10" x14ac:dyDescent="0.2">
      <c r="I6182" s="29"/>
      <c r="J6182" s="29"/>
    </row>
    <row r="6183" spans="9:10" x14ac:dyDescent="0.2">
      <c r="I6183" s="29"/>
      <c r="J6183" s="29"/>
    </row>
    <row r="6184" spans="9:10" x14ac:dyDescent="0.2">
      <c r="I6184" s="29"/>
      <c r="J6184" s="29"/>
    </row>
    <row r="6185" spans="9:10" x14ac:dyDescent="0.2">
      <c r="I6185" s="29"/>
      <c r="J6185" s="29"/>
    </row>
    <row r="6186" spans="9:10" x14ac:dyDescent="0.2">
      <c r="I6186" s="29"/>
      <c r="J6186" s="29"/>
    </row>
    <row r="6187" spans="9:10" x14ac:dyDescent="0.2">
      <c r="I6187" s="29"/>
      <c r="J6187" s="29"/>
    </row>
    <row r="6188" spans="9:10" x14ac:dyDescent="0.2">
      <c r="I6188" s="29"/>
      <c r="J6188" s="29"/>
    </row>
    <row r="6189" spans="9:10" x14ac:dyDescent="0.2">
      <c r="I6189" s="29"/>
      <c r="J6189" s="29"/>
    </row>
    <row r="6190" spans="9:10" x14ac:dyDescent="0.2">
      <c r="I6190" s="29"/>
      <c r="J6190" s="29"/>
    </row>
    <row r="6191" spans="9:10" x14ac:dyDescent="0.2">
      <c r="I6191" s="29"/>
      <c r="J6191" s="29"/>
    </row>
    <row r="6192" spans="9:10" x14ac:dyDescent="0.2">
      <c r="I6192" s="29"/>
      <c r="J6192" s="29"/>
    </row>
    <row r="6193" spans="9:10" x14ac:dyDescent="0.2">
      <c r="I6193" s="29"/>
      <c r="J6193" s="29"/>
    </row>
    <row r="6194" spans="9:10" x14ac:dyDescent="0.2">
      <c r="I6194" s="29"/>
      <c r="J6194" s="29"/>
    </row>
    <row r="6195" spans="9:10" x14ac:dyDescent="0.2">
      <c r="I6195" s="29"/>
      <c r="J6195" s="29"/>
    </row>
    <row r="6196" spans="9:10" x14ac:dyDescent="0.2">
      <c r="I6196" s="29"/>
      <c r="J6196" s="29"/>
    </row>
    <row r="6197" spans="9:10" x14ac:dyDescent="0.2">
      <c r="I6197" s="29"/>
      <c r="J6197" s="29"/>
    </row>
    <row r="6198" spans="9:10" x14ac:dyDescent="0.2">
      <c r="I6198" s="29"/>
      <c r="J6198" s="29"/>
    </row>
    <row r="6199" spans="9:10" x14ac:dyDescent="0.2">
      <c r="I6199" s="29"/>
      <c r="J6199" s="29"/>
    </row>
    <row r="6200" spans="9:10" x14ac:dyDescent="0.2">
      <c r="I6200" s="29"/>
      <c r="J6200" s="29"/>
    </row>
    <row r="6201" spans="9:10" x14ac:dyDescent="0.2">
      <c r="I6201" s="29"/>
      <c r="J6201" s="29"/>
    </row>
    <row r="6202" spans="9:10" x14ac:dyDescent="0.2">
      <c r="I6202" s="29"/>
      <c r="J6202" s="29"/>
    </row>
    <row r="6203" spans="9:10" x14ac:dyDescent="0.2">
      <c r="I6203" s="29"/>
      <c r="J6203" s="29"/>
    </row>
    <row r="6204" spans="9:10" x14ac:dyDescent="0.2">
      <c r="I6204" s="29"/>
      <c r="J6204" s="29"/>
    </row>
    <row r="6205" spans="9:10" x14ac:dyDescent="0.2">
      <c r="I6205" s="29"/>
      <c r="J6205" s="29"/>
    </row>
    <row r="6206" spans="9:10" x14ac:dyDescent="0.2">
      <c r="I6206" s="29"/>
      <c r="J6206" s="29"/>
    </row>
    <row r="6207" spans="9:10" x14ac:dyDescent="0.2">
      <c r="I6207" s="29"/>
      <c r="J6207" s="29"/>
    </row>
    <row r="6208" spans="9:10" x14ac:dyDescent="0.2">
      <c r="I6208" s="29"/>
      <c r="J6208" s="29"/>
    </row>
    <row r="6209" spans="9:10" x14ac:dyDescent="0.2">
      <c r="I6209" s="29"/>
      <c r="J6209" s="29"/>
    </row>
    <row r="6210" spans="9:10" x14ac:dyDescent="0.2">
      <c r="I6210" s="29"/>
      <c r="J6210" s="29"/>
    </row>
    <row r="6211" spans="9:10" x14ac:dyDescent="0.2">
      <c r="I6211" s="29"/>
      <c r="J6211" s="29"/>
    </row>
    <row r="6212" spans="9:10" x14ac:dyDescent="0.2">
      <c r="I6212" s="29"/>
      <c r="J6212" s="29"/>
    </row>
    <row r="6213" spans="9:10" x14ac:dyDescent="0.2">
      <c r="I6213" s="29"/>
      <c r="J6213" s="29"/>
    </row>
    <row r="6214" spans="9:10" x14ac:dyDescent="0.2">
      <c r="I6214" s="29"/>
      <c r="J6214" s="29"/>
    </row>
    <row r="6215" spans="9:10" x14ac:dyDescent="0.2">
      <c r="I6215" s="29"/>
      <c r="J6215" s="29"/>
    </row>
    <row r="6216" spans="9:10" x14ac:dyDescent="0.2">
      <c r="I6216" s="29"/>
      <c r="J6216" s="29"/>
    </row>
    <row r="6217" spans="9:10" x14ac:dyDescent="0.2">
      <c r="I6217" s="29"/>
      <c r="J6217" s="29"/>
    </row>
    <row r="6218" spans="9:10" x14ac:dyDescent="0.2">
      <c r="I6218" s="29"/>
      <c r="J6218" s="29"/>
    </row>
    <row r="6219" spans="9:10" x14ac:dyDescent="0.2">
      <c r="I6219" s="29"/>
      <c r="J6219" s="29"/>
    </row>
    <row r="6220" spans="9:10" x14ac:dyDescent="0.2">
      <c r="I6220" s="29"/>
      <c r="J6220" s="29"/>
    </row>
    <row r="6221" spans="9:10" x14ac:dyDescent="0.2">
      <c r="I6221" s="29"/>
      <c r="J6221" s="29"/>
    </row>
    <row r="6222" spans="9:10" x14ac:dyDescent="0.2">
      <c r="I6222" s="29"/>
      <c r="J6222" s="29"/>
    </row>
    <row r="6223" spans="9:10" x14ac:dyDescent="0.2">
      <c r="I6223" s="29"/>
      <c r="J6223" s="29"/>
    </row>
    <row r="6224" spans="9:10" x14ac:dyDescent="0.2">
      <c r="I6224" s="29"/>
      <c r="J6224" s="29"/>
    </row>
    <row r="6225" spans="9:10" x14ac:dyDescent="0.2">
      <c r="I6225" s="29"/>
      <c r="J6225" s="29"/>
    </row>
    <row r="6226" spans="9:10" x14ac:dyDescent="0.2">
      <c r="I6226" s="29"/>
      <c r="J6226" s="29"/>
    </row>
    <row r="6227" spans="9:10" x14ac:dyDescent="0.2">
      <c r="I6227" s="29"/>
      <c r="J6227" s="29"/>
    </row>
    <row r="6228" spans="9:10" x14ac:dyDescent="0.2">
      <c r="I6228" s="29"/>
      <c r="J6228" s="29"/>
    </row>
    <row r="6229" spans="9:10" x14ac:dyDescent="0.2">
      <c r="I6229" s="29"/>
      <c r="J6229" s="29"/>
    </row>
    <row r="6230" spans="9:10" x14ac:dyDescent="0.2">
      <c r="I6230" s="29"/>
      <c r="J6230" s="29"/>
    </row>
    <row r="6231" spans="9:10" x14ac:dyDescent="0.2">
      <c r="I6231" s="29"/>
      <c r="J6231" s="29"/>
    </row>
    <row r="6232" spans="9:10" x14ac:dyDescent="0.2">
      <c r="I6232" s="29"/>
      <c r="J6232" s="29"/>
    </row>
    <row r="6233" spans="9:10" x14ac:dyDescent="0.2">
      <c r="I6233" s="29"/>
      <c r="J6233" s="29"/>
    </row>
    <row r="6234" spans="9:10" x14ac:dyDescent="0.2">
      <c r="I6234" s="29"/>
      <c r="J6234" s="29"/>
    </row>
    <row r="6235" spans="9:10" x14ac:dyDescent="0.2">
      <c r="I6235" s="29"/>
      <c r="J6235" s="29"/>
    </row>
    <row r="6236" spans="9:10" x14ac:dyDescent="0.2">
      <c r="I6236" s="29"/>
      <c r="J6236" s="29"/>
    </row>
    <row r="6237" spans="9:10" x14ac:dyDescent="0.2">
      <c r="I6237" s="29"/>
      <c r="J6237" s="29"/>
    </row>
    <row r="6238" spans="9:10" x14ac:dyDescent="0.2">
      <c r="I6238" s="29"/>
      <c r="J6238" s="29"/>
    </row>
    <row r="6239" spans="9:10" x14ac:dyDescent="0.2">
      <c r="I6239" s="29"/>
      <c r="J6239" s="29"/>
    </row>
    <row r="6240" spans="9:10" x14ac:dyDescent="0.2">
      <c r="I6240" s="29"/>
      <c r="J6240" s="29"/>
    </row>
    <row r="6241" spans="9:10" x14ac:dyDescent="0.2">
      <c r="I6241" s="29"/>
      <c r="J6241" s="29"/>
    </row>
    <row r="6242" spans="9:10" x14ac:dyDescent="0.2">
      <c r="I6242" s="29"/>
      <c r="J6242" s="29"/>
    </row>
    <row r="6243" spans="9:10" x14ac:dyDescent="0.2">
      <c r="I6243" s="29"/>
      <c r="J6243" s="29"/>
    </row>
    <row r="6244" spans="9:10" x14ac:dyDescent="0.2">
      <c r="I6244" s="29"/>
      <c r="J6244" s="29"/>
    </row>
    <row r="6245" spans="9:10" x14ac:dyDescent="0.2">
      <c r="I6245" s="29"/>
      <c r="J6245" s="29"/>
    </row>
    <row r="6246" spans="9:10" x14ac:dyDescent="0.2">
      <c r="I6246" s="29"/>
      <c r="J6246" s="29"/>
    </row>
    <row r="6247" spans="9:10" x14ac:dyDescent="0.2">
      <c r="I6247" s="29"/>
      <c r="J6247" s="29"/>
    </row>
    <row r="6248" spans="9:10" x14ac:dyDescent="0.2">
      <c r="I6248" s="29"/>
      <c r="J6248" s="29"/>
    </row>
    <row r="6249" spans="9:10" x14ac:dyDescent="0.2">
      <c r="I6249" s="29"/>
      <c r="J6249" s="29"/>
    </row>
    <row r="6250" spans="9:10" x14ac:dyDescent="0.2">
      <c r="I6250" s="29"/>
      <c r="J6250" s="29"/>
    </row>
    <row r="6251" spans="9:10" x14ac:dyDescent="0.2">
      <c r="I6251" s="29"/>
      <c r="J6251" s="29"/>
    </row>
    <row r="6252" spans="9:10" x14ac:dyDescent="0.2">
      <c r="I6252" s="29"/>
      <c r="J6252" s="29"/>
    </row>
    <row r="6253" spans="9:10" x14ac:dyDescent="0.2">
      <c r="I6253" s="29"/>
      <c r="J6253" s="29"/>
    </row>
    <row r="6254" spans="9:10" x14ac:dyDescent="0.2">
      <c r="I6254" s="29"/>
      <c r="J6254" s="29"/>
    </row>
    <row r="6255" spans="9:10" x14ac:dyDescent="0.2">
      <c r="I6255" s="29"/>
      <c r="J6255" s="29"/>
    </row>
    <row r="6256" spans="9:10" x14ac:dyDescent="0.2">
      <c r="I6256" s="29"/>
      <c r="J6256" s="29"/>
    </row>
    <row r="6257" spans="9:10" x14ac:dyDescent="0.2">
      <c r="I6257" s="29"/>
      <c r="J6257" s="29"/>
    </row>
    <row r="6258" spans="9:10" x14ac:dyDescent="0.2">
      <c r="I6258" s="29"/>
      <c r="J6258" s="29"/>
    </row>
    <row r="6259" spans="9:10" x14ac:dyDescent="0.2">
      <c r="I6259" s="29"/>
      <c r="J6259" s="29"/>
    </row>
    <row r="6260" spans="9:10" x14ac:dyDescent="0.2">
      <c r="I6260" s="29"/>
      <c r="J6260" s="29"/>
    </row>
    <row r="6261" spans="9:10" x14ac:dyDescent="0.2">
      <c r="I6261" s="29"/>
      <c r="J6261" s="29"/>
    </row>
    <row r="6262" spans="9:10" x14ac:dyDescent="0.2">
      <c r="I6262" s="29"/>
      <c r="J6262" s="29"/>
    </row>
    <row r="6263" spans="9:10" x14ac:dyDescent="0.2">
      <c r="I6263" s="29"/>
      <c r="J6263" s="29"/>
    </row>
    <row r="6264" spans="9:10" x14ac:dyDescent="0.2">
      <c r="I6264" s="29"/>
      <c r="J6264" s="29"/>
    </row>
    <row r="6265" spans="9:10" x14ac:dyDescent="0.2">
      <c r="I6265" s="29"/>
      <c r="J6265" s="29"/>
    </row>
    <row r="6266" spans="9:10" x14ac:dyDescent="0.2">
      <c r="I6266" s="29"/>
      <c r="J6266" s="29"/>
    </row>
    <row r="6267" spans="9:10" x14ac:dyDescent="0.2">
      <c r="I6267" s="29"/>
      <c r="J6267" s="29"/>
    </row>
    <row r="6268" spans="9:10" x14ac:dyDescent="0.2">
      <c r="I6268" s="29"/>
      <c r="J6268" s="29"/>
    </row>
    <row r="6269" spans="9:10" x14ac:dyDescent="0.2">
      <c r="I6269" s="29"/>
      <c r="J6269" s="29"/>
    </row>
    <row r="6270" spans="9:10" x14ac:dyDescent="0.2">
      <c r="I6270" s="29"/>
      <c r="J6270" s="29"/>
    </row>
    <row r="6271" spans="9:10" x14ac:dyDescent="0.2">
      <c r="I6271" s="29"/>
      <c r="J6271" s="29"/>
    </row>
    <row r="6272" spans="9:10" x14ac:dyDescent="0.2">
      <c r="I6272" s="29"/>
      <c r="J6272" s="29"/>
    </row>
    <row r="6273" spans="9:10" x14ac:dyDescent="0.2">
      <c r="I6273" s="29"/>
      <c r="J6273" s="29"/>
    </row>
    <row r="6274" spans="9:10" x14ac:dyDescent="0.2">
      <c r="I6274" s="29"/>
      <c r="J6274" s="29"/>
    </row>
    <row r="6275" spans="9:10" x14ac:dyDescent="0.2">
      <c r="I6275" s="29"/>
      <c r="J6275" s="29"/>
    </row>
    <row r="6276" spans="9:10" x14ac:dyDescent="0.2">
      <c r="I6276" s="29"/>
      <c r="J6276" s="29"/>
    </row>
    <row r="6277" spans="9:10" x14ac:dyDescent="0.2">
      <c r="I6277" s="29"/>
      <c r="J6277" s="29"/>
    </row>
    <row r="6278" spans="9:10" x14ac:dyDescent="0.2">
      <c r="I6278" s="29"/>
      <c r="J6278" s="29"/>
    </row>
    <row r="6279" spans="9:10" x14ac:dyDescent="0.2">
      <c r="I6279" s="29"/>
      <c r="J6279" s="29"/>
    </row>
    <row r="6280" spans="9:10" x14ac:dyDescent="0.2">
      <c r="I6280" s="29"/>
      <c r="J6280" s="29"/>
    </row>
    <row r="6281" spans="9:10" x14ac:dyDescent="0.2">
      <c r="I6281" s="29"/>
      <c r="J6281" s="29"/>
    </row>
    <row r="6282" spans="9:10" x14ac:dyDescent="0.2">
      <c r="I6282" s="29"/>
      <c r="J6282" s="29"/>
    </row>
    <row r="6283" spans="9:10" x14ac:dyDescent="0.2">
      <c r="I6283" s="29"/>
      <c r="J6283" s="29"/>
    </row>
    <row r="6284" spans="9:10" x14ac:dyDescent="0.2">
      <c r="I6284" s="29"/>
      <c r="J6284" s="29"/>
    </row>
    <row r="6285" spans="9:10" x14ac:dyDescent="0.2">
      <c r="I6285" s="29"/>
      <c r="J6285" s="29"/>
    </row>
    <row r="6286" spans="9:10" x14ac:dyDescent="0.2">
      <c r="I6286" s="29"/>
      <c r="J6286" s="29"/>
    </row>
    <row r="6287" spans="9:10" x14ac:dyDescent="0.2">
      <c r="I6287" s="29"/>
      <c r="J6287" s="29"/>
    </row>
    <row r="6288" spans="9:10" x14ac:dyDescent="0.2">
      <c r="I6288" s="29"/>
      <c r="J6288" s="29"/>
    </row>
    <row r="6289" spans="9:10" x14ac:dyDescent="0.2">
      <c r="I6289" s="29"/>
      <c r="J6289" s="29"/>
    </row>
    <row r="6290" spans="9:10" x14ac:dyDescent="0.2">
      <c r="I6290" s="29"/>
      <c r="J6290" s="29"/>
    </row>
    <row r="6291" spans="9:10" x14ac:dyDescent="0.2">
      <c r="I6291" s="29"/>
      <c r="J6291" s="29"/>
    </row>
    <row r="6292" spans="9:10" x14ac:dyDescent="0.2">
      <c r="I6292" s="29"/>
      <c r="J6292" s="29"/>
    </row>
    <row r="6293" spans="9:10" x14ac:dyDescent="0.2">
      <c r="I6293" s="29"/>
      <c r="J6293" s="29"/>
    </row>
    <row r="6294" spans="9:10" x14ac:dyDescent="0.2">
      <c r="I6294" s="29"/>
      <c r="J6294" s="29"/>
    </row>
    <row r="6295" spans="9:10" x14ac:dyDescent="0.2">
      <c r="I6295" s="29"/>
      <c r="J6295" s="29"/>
    </row>
    <row r="6296" spans="9:10" x14ac:dyDescent="0.2">
      <c r="I6296" s="29"/>
      <c r="J6296" s="29"/>
    </row>
    <row r="6297" spans="9:10" x14ac:dyDescent="0.2">
      <c r="I6297" s="29"/>
      <c r="J6297" s="29"/>
    </row>
    <row r="6298" spans="9:10" x14ac:dyDescent="0.2">
      <c r="I6298" s="29"/>
      <c r="J6298" s="29"/>
    </row>
    <row r="6299" spans="9:10" x14ac:dyDescent="0.2">
      <c r="I6299" s="29"/>
      <c r="J6299" s="29"/>
    </row>
    <row r="6300" spans="9:10" x14ac:dyDescent="0.2">
      <c r="I6300" s="29"/>
      <c r="J6300" s="29"/>
    </row>
    <row r="6301" spans="9:10" x14ac:dyDescent="0.2">
      <c r="I6301" s="29"/>
      <c r="J6301" s="29"/>
    </row>
    <row r="6302" spans="9:10" x14ac:dyDescent="0.2">
      <c r="I6302" s="29"/>
      <c r="J6302" s="29"/>
    </row>
    <row r="6303" spans="9:10" x14ac:dyDescent="0.2">
      <c r="I6303" s="29"/>
      <c r="J6303" s="29"/>
    </row>
    <row r="6304" spans="9:10" x14ac:dyDescent="0.2">
      <c r="I6304" s="29"/>
      <c r="J6304" s="29"/>
    </row>
    <row r="6305" spans="9:10" x14ac:dyDescent="0.2">
      <c r="I6305" s="29"/>
      <c r="J6305" s="29"/>
    </row>
    <row r="6306" spans="9:10" x14ac:dyDescent="0.2">
      <c r="I6306" s="29"/>
      <c r="J6306" s="29"/>
    </row>
    <row r="6307" spans="9:10" x14ac:dyDescent="0.2">
      <c r="I6307" s="29"/>
      <c r="J6307" s="29"/>
    </row>
    <row r="6308" spans="9:10" x14ac:dyDescent="0.2">
      <c r="I6308" s="29"/>
      <c r="J6308" s="29"/>
    </row>
    <row r="6309" spans="9:10" x14ac:dyDescent="0.2">
      <c r="I6309" s="29"/>
      <c r="J6309" s="29"/>
    </row>
    <row r="6310" spans="9:10" x14ac:dyDescent="0.2">
      <c r="I6310" s="29"/>
      <c r="J6310" s="29"/>
    </row>
    <row r="6311" spans="9:10" x14ac:dyDescent="0.2">
      <c r="I6311" s="29"/>
      <c r="J6311" s="29"/>
    </row>
    <row r="6312" spans="9:10" x14ac:dyDescent="0.2">
      <c r="I6312" s="29"/>
      <c r="J6312" s="29"/>
    </row>
    <row r="6313" spans="9:10" x14ac:dyDescent="0.2">
      <c r="I6313" s="29"/>
      <c r="J6313" s="29"/>
    </row>
    <row r="6314" spans="9:10" x14ac:dyDescent="0.2">
      <c r="I6314" s="29"/>
      <c r="J6314" s="29"/>
    </row>
    <row r="6315" spans="9:10" x14ac:dyDescent="0.2">
      <c r="I6315" s="29"/>
      <c r="J6315" s="29"/>
    </row>
    <row r="6316" spans="9:10" x14ac:dyDescent="0.2">
      <c r="I6316" s="29"/>
      <c r="J6316" s="29"/>
    </row>
    <row r="6317" spans="9:10" x14ac:dyDescent="0.2">
      <c r="I6317" s="29"/>
      <c r="J6317" s="29"/>
    </row>
    <row r="6318" spans="9:10" x14ac:dyDescent="0.2">
      <c r="I6318" s="29"/>
      <c r="J6318" s="29"/>
    </row>
    <row r="6319" spans="9:10" x14ac:dyDescent="0.2">
      <c r="I6319" s="29"/>
      <c r="J6319" s="29"/>
    </row>
    <row r="6320" spans="9:10" x14ac:dyDescent="0.2">
      <c r="I6320" s="29"/>
      <c r="J6320" s="29"/>
    </row>
    <row r="6321" spans="9:10" x14ac:dyDescent="0.2">
      <c r="I6321" s="29"/>
      <c r="J6321" s="29"/>
    </row>
    <row r="6322" spans="9:10" x14ac:dyDescent="0.2">
      <c r="I6322" s="29"/>
      <c r="J6322" s="29"/>
    </row>
    <row r="6323" spans="9:10" x14ac:dyDescent="0.2">
      <c r="I6323" s="29"/>
      <c r="J6323" s="29"/>
    </row>
    <row r="6324" spans="9:10" x14ac:dyDescent="0.2">
      <c r="I6324" s="29"/>
      <c r="J6324" s="29"/>
    </row>
    <row r="6325" spans="9:10" x14ac:dyDescent="0.2">
      <c r="I6325" s="29"/>
      <c r="J6325" s="29"/>
    </row>
    <row r="6326" spans="9:10" x14ac:dyDescent="0.2">
      <c r="I6326" s="29"/>
      <c r="J6326" s="29"/>
    </row>
    <row r="6327" spans="9:10" x14ac:dyDescent="0.2">
      <c r="I6327" s="29"/>
      <c r="J6327" s="29"/>
    </row>
    <row r="6328" spans="9:10" x14ac:dyDescent="0.2">
      <c r="I6328" s="29"/>
      <c r="J6328" s="29"/>
    </row>
    <row r="6329" spans="9:10" x14ac:dyDescent="0.2">
      <c r="I6329" s="29"/>
      <c r="J6329" s="29"/>
    </row>
    <row r="6330" spans="9:10" x14ac:dyDescent="0.2">
      <c r="I6330" s="29"/>
      <c r="J6330" s="29"/>
    </row>
    <row r="6331" spans="9:10" x14ac:dyDescent="0.2">
      <c r="I6331" s="29"/>
      <c r="J6331" s="29"/>
    </row>
    <row r="6332" spans="9:10" x14ac:dyDescent="0.2">
      <c r="I6332" s="29"/>
      <c r="J6332" s="29"/>
    </row>
    <row r="6333" spans="9:10" x14ac:dyDescent="0.2">
      <c r="I6333" s="29"/>
      <c r="J6333" s="29"/>
    </row>
    <row r="6334" spans="9:10" x14ac:dyDescent="0.2">
      <c r="I6334" s="29"/>
      <c r="J6334" s="29"/>
    </row>
    <row r="6335" spans="9:10" x14ac:dyDescent="0.2">
      <c r="I6335" s="29"/>
      <c r="J6335" s="29"/>
    </row>
    <row r="6336" spans="9:10" x14ac:dyDescent="0.2">
      <c r="I6336" s="29"/>
      <c r="J6336" s="29"/>
    </row>
    <row r="6337" spans="9:10" x14ac:dyDescent="0.2">
      <c r="I6337" s="29"/>
      <c r="J6337" s="29"/>
    </row>
    <row r="6338" spans="9:10" x14ac:dyDescent="0.2">
      <c r="I6338" s="29"/>
      <c r="J6338" s="29"/>
    </row>
    <row r="6339" spans="9:10" x14ac:dyDescent="0.2">
      <c r="I6339" s="29"/>
      <c r="J6339" s="29"/>
    </row>
    <row r="6340" spans="9:10" x14ac:dyDescent="0.2">
      <c r="I6340" s="29"/>
      <c r="J6340" s="29"/>
    </row>
    <row r="6341" spans="9:10" x14ac:dyDescent="0.2">
      <c r="I6341" s="29"/>
      <c r="J6341" s="29"/>
    </row>
    <row r="6342" spans="9:10" x14ac:dyDescent="0.2">
      <c r="I6342" s="29"/>
      <c r="J6342" s="29"/>
    </row>
    <row r="6343" spans="9:10" x14ac:dyDescent="0.2">
      <c r="I6343" s="29"/>
      <c r="J6343" s="29"/>
    </row>
    <row r="6344" spans="9:10" x14ac:dyDescent="0.2">
      <c r="I6344" s="29"/>
      <c r="J6344" s="29"/>
    </row>
    <row r="6345" spans="9:10" x14ac:dyDescent="0.2">
      <c r="I6345" s="29"/>
      <c r="J6345" s="29"/>
    </row>
    <row r="6346" spans="9:10" x14ac:dyDescent="0.2">
      <c r="I6346" s="29"/>
      <c r="J6346" s="29"/>
    </row>
    <row r="6347" spans="9:10" x14ac:dyDescent="0.2">
      <c r="I6347" s="29"/>
      <c r="J6347" s="29"/>
    </row>
    <row r="6348" spans="9:10" x14ac:dyDescent="0.2">
      <c r="I6348" s="29"/>
      <c r="J6348" s="29"/>
    </row>
    <row r="6349" spans="9:10" x14ac:dyDescent="0.2">
      <c r="I6349" s="29"/>
      <c r="J6349" s="29"/>
    </row>
    <row r="6350" spans="9:10" x14ac:dyDescent="0.2">
      <c r="I6350" s="29"/>
      <c r="J6350" s="29"/>
    </row>
    <row r="6351" spans="9:10" x14ac:dyDescent="0.2">
      <c r="I6351" s="29"/>
      <c r="J6351" s="29"/>
    </row>
    <row r="6352" spans="9:10" x14ac:dyDescent="0.2">
      <c r="I6352" s="29"/>
      <c r="J6352" s="29"/>
    </row>
    <row r="6353" spans="9:10" x14ac:dyDescent="0.2">
      <c r="I6353" s="29"/>
      <c r="J6353" s="29"/>
    </row>
    <row r="6354" spans="9:10" x14ac:dyDescent="0.2">
      <c r="I6354" s="29"/>
      <c r="J6354" s="29"/>
    </row>
    <row r="6355" spans="9:10" x14ac:dyDescent="0.2">
      <c r="I6355" s="29"/>
      <c r="J6355" s="29"/>
    </row>
    <row r="6356" spans="9:10" x14ac:dyDescent="0.2">
      <c r="I6356" s="29"/>
      <c r="J6356" s="29"/>
    </row>
    <row r="6357" spans="9:10" x14ac:dyDescent="0.2">
      <c r="I6357" s="29"/>
      <c r="J6357" s="29"/>
    </row>
    <row r="6358" spans="9:10" x14ac:dyDescent="0.2">
      <c r="I6358" s="29"/>
      <c r="J6358" s="29"/>
    </row>
    <row r="6359" spans="9:10" x14ac:dyDescent="0.2">
      <c r="I6359" s="29"/>
      <c r="J6359" s="29"/>
    </row>
    <row r="6360" spans="9:10" x14ac:dyDescent="0.2">
      <c r="I6360" s="29"/>
      <c r="J6360" s="29"/>
    </row>
    <row r="6361" spans="9:10" x14ac:dyDescent="0.2">
      <c r="I6361" s="29"/>
      <c r="J6361" s="29"/>
    </row>
    <row r="6362" spans="9:10" x14ac:dyDescent="0.2">
      <c r="I6362" s="29"/>
      <c r="J6362" s="29"/>
    </row>
    <row r="6363" spans="9:10" x14ac:dyDescent="0.2">
      <c r="I6363" s="29"/>
      <c r="J6363" s="29"/>
    </row>
    <row r="6364" spans="9:10" x14ac:dyDescent="0.2">
      <c r="I6364" s="29"/>
      <c r="J6364" s="29"/>
    </row>
    <row r="6365" spans="9:10" x14ac:dyDescent="0.2">
      <c r="I6365" s="29"/>
      <c r="J6365" s="29"/>
    </row>
    <row r="6366" spans="9:10" x14ac:dyDescent="0.2">
      <c r="I6366" s="29"/>
      <c r="J6366" s="29"/>
    </row>
    <row r="6367" spans="9:10" x14ac:dyDescent="0.2">
      <c r="I6367" s="29"/>
      <c r="J6367" s="29"/>
    </row>
    <row r="6368" spans="9:10" x14ac:dyDescent="0.2">
      <c r="I6368" s="29"/>
      <c r="J6368" s="29"/>
    </row>
    <row r="6369" spans="9:10" x14ac:dyDescent="0.2">
      <c r="I6369" s="29"/>
      <c r="J6369" s="29"/>
    </row>
    <row r="6370" spans="9:10" x14ac:dyDescent="0.2">
      <c r="I6370" s="29"/>
      <c r="J6370" s="29"/>
    </row>
    <row r="6371" spans="9:10" x14ac:dyDescent="0.2">
      <c r="I6371" s="29"/>
      <c r="J6371" s="29"/>
    </row>
    <row r="6372" spans="9:10" x14ac:dyDescent="0.2">
      <c r="I6372" s="29"/>
      <c r="J6372" s="29"/>
    </row>
    <row r="6373" spans="9:10" x14ac:dyDescent="0.2">
      <c r="I6373" s="29"/>
      <c r="J6373" s="29"/>
    </row>
    <row r="6374" spans="9:10" x14ac:dyDescent="0.2">
      <c r="I6374" s="29"/>
      <c r="J6374" s="29"/>
    </row>
    <row r="6375" spans="9:10" x14ac:dyDescent="0.2">
      <c r="I6375" s="29"/>
      <c r="J6375" s="29"/>
    </row>
    <row r="6376" spans="9:10" x14ac:dyDescent="0.2">
      <c r="I6376" s="29"/>
      <c r="J6376" s="29"/>
    </row>
    <row r="6377" spans="9:10" x14ac:dyDescent="0.2">
      <c r="I6377" s="29"/>
      <c r="J6377" s="29"/>
    </row>
    <row r="6378" spans="9:10" x14ac:dyDescent="0.2">
      <c r="I6378" s="29"/>
      <c r="J6378" s="29"/>
    </row>
    <row r="6379" spans="9:10" x14ac:dyDescent="0.2">
      <c r="I6379" s="29"/>
      <c r="J6379" s="29"/>
    </row>
    <row r="6380" spans="9:10" x14ac:dyDescent="0.2">
      <c r="I6380" s="29"/>
      <c r="J6380" s="29"/>
    </row>
    <row r="6381" spans="9:10" x14ac:dyDescent="0.2">
      <c r="I6381" s="29"/>
      <c r="J6381" s="29"/>
    </row>
    <row r="6382" spans="9:10" x14ac:dyDescent="0.2">
      <c r="I6382" s="29"/>
      <c r="J6382" s="29"/>
    </row>
    <row r="6383" spans="9:10" x14ac:dyDescent="0.2">
      <c r="I6383" s="29"/>
      <c r="J6383" s="29"/>
    </row>
    <row r="6384" spans="9:10" x14ac:dyDescent="0.2">
      <c r="I6384" s="29"/>
      <c r="J6384" s="29"/>
    </row>
    <row r="6385" spans="9:10" x14ac:dyDescent="0.2">
      <c r="I6385" s="29"/>
      <c r="J6385" s="29"/>
    </row>
    <row r="6386" spans="9:10" x14ac:dyDescent="0.2">
      <c r="I6386" s="29"/>
      <c r="J6386" s="29"/>
    </row>
    <row r="6387" spans="9:10" x14ac:dyDescent="0.2">
      <c r="I6387" s="29"/>
      <c r="J6387" s="29"/>
    </row>
    <row r="6388" spans="9:10" x14ac:dyDescent="0.2">
      <c r="I6388" s="29"/>
      <c r="J6388" s="29"/>
    </row>
    <row r="6389" spans="9:10" x14ac:dyDescent="0.2">
      <c r="I6389" s="29"/>
      <c r="J6389" s="29"/>
    </row>
    <row r="6390" spans="9:10" x14ac:dyDescent="0.2">
      <c r="I6390" s="29"/>
      <c r="J6390" s="29"/>
    </row>
    <row r="6391" spans="9:10" x14ac:dyDescent="0.2">
      <c r="I6391" s="29"/>
      <c r="J6391" s="29"/>
    </row>
    <row r="6392" spans="9:10" x14ac:dyDescent="0.2">
      <c r="I6392" s="29"/>
      <c r="J6392" s="29"/>
    </row>
    <row r="6393" spans="9:10" x14ac:dyDescent="0.2">
      <c r="I6393" s="29"/>
      <c r="J6393" s="29"/>
    </row>
    <row r="6394" spans="9:10" x14ac:dyDescent="0.2">
      <c r="I6394" s="29"/>
      <c r="J6394" s="29"/>
    </row>
    <row r="6395" spans="9:10" x14ac:dyDescent="0.2">
      <c r="I6395" s="29"/>
      <c r="J6395" s="29"/>
    </row>
    <row r="6396" spans="9:10" x14ac:dyDescent="0.2">
      <c r="I6396" s="29"/>
      <c r="J6396" s="29"/>
    </row>
    <row r="6397" spans="9:10" x14ac:dyDescent="0.2">
      <c r="I6397" s="29"/>
      <c r="J6397" s="29"/>
    </row>
    <row r="6398" spans="9:10" x14ac:dyDescent="0.2">
      <c r="I6398" s="29"/>
      <c r="J6398" s="29"/>
    </row>
    <row r="6399" spans="9:10" x14ac:dyDescent="0.2">
      <c r="I6399" s="29"/>
      <c r="J6399" s="29"/>
    </row>
    <row r="6400" spans="9:10" x14ac:dyDescent="0.2">
      <c r="I6400" s="29"/>
      <c r="J6400" s="29"/>
    </row>
    <row r="6401" spans="9:10" x14ac:dyDescent="0.2">
      <c r="I6401" s="29"/>
      <c r="J6401" s="29"/>
    </row>
    <row r="6402" spans="9:10" x14ac:dyDescent="0.2">
      <c r="I6402" s="29"/>
      <c r="J6402" s="29"/>
    </row>
    <row r="6403" spans="9:10" x14ac:dyDescent="0.2">
      <c r="I6403" s="29"/>
      <c r="J6403" s="29"/>
    </row>
    <row r="6404" spans="9:10" x14ac:dyDescent="0.2">
      <c r="I6404" s="29"/>
      <c r="J6404" s="29"/>
    </row>
    <row r="6405" spans="9:10" x14ac:dyDescent="0.2">
      <c r="I6405" s="29"/>
      <c r="J6405" s="29"/>
    </row>
    <row r="6406" spans="9:10" x14ac:dyDescent="0.2">
      <c r="I6406" s="29"/>
      <c r="J6406" s="29"/>
    </row>
    <row r="6407" spans="9:10" x14ac:dyDescent="0.2">
      <c r="I6407" s="29"/>
      <c r="J6407" s="29"/>
    </row>
    <row r="6408" spans="9:10" x14ac:dyDescent="0.2">
      <c r="I6408" s="29"/>
      <c r="J6408" s="29"/>
    </row>
    <row r="6409" spans="9:10" x14ac:dyDescent="0.2">
      <c r="I6409" s="29"/>
      <c r="J6409" s="29"/>
    </row>
    <row r="6410" spans="9:10" x14ac:dyDescent="0.2">
      <c r="I6410" s="29"/>
      <c r="J6410" s="29"/>
    </row>
    <row r="6411" spans="9:10" x14ac:dyDescent="0.2">
      <c r="I6411" s="29"/>
      <c r="J6411" s="29"/>
    </row>
    <row r="6412" spans="9:10" x14ac:dyDescent="0.2">
      <c r="I6412" s="29"/>
      <c r="J6412" s="29"/>
    </row>
    <row r="6413" spans="9:10" x14ac:dyDescent="0.2">
      <c r="I6413" s="29"/>
      <c r="J6413" s="29"/>
    </row>
    <row r="6414" spans="9:10" x14ac:dyDescent="0.2">
      <c r="I6414" s="29"/>
      <c r="J6414" s="29"/>
    </row>
    <row r="6415" spans="9:10" x14ac:dyDescent="0.2">
      <c r="I6415" s="29"/>
      <c r="J6415" s="29"/>
    </row>
    <row r="6416" spans="9:10" x14ac:dyDescent="0.2">
      <c r="I6416" s="29"/>
      <c r="J6416" s="29"/>
    </row>
    <row r="6417" spans="9:10" x14ac:dyDescent="0.2">
      <c r="I6417" s="29"/>
      <c r="J6417" s="29"/>
    </row>
    <row r="6418" spans="9:10" x14ac:dyDescent="0.2">
      <c r="I6418" s="29"/>
      <c r="J6418" s="29"/>
    </row>
    <row r="6419" spans="9:10" x14ac:dyDescent="0.2">
      <c r="I6419" s="29"/>
      <c r="J6419" s="29"/>
    </row>
    <row r="6420" spans="9:10" x14ac:dyDescent="0.2">
      <c r="I6420" s="29"/>
      <c r="J6420" s="29"/>
    </row>
    <row r="6421" spans="9:10" x14ac:dyDescent="0.2">
      <c r="I6421" s="29"/>
      <c r="J6421" s="29"/>
    </row>
    <row r="6422" spans="9:10" x14ac:dyDescent="0.2">
      <c r="I6422" s="29"/>
      <c r="J6422" s="29"/>
    </row>
    <row r="6423" spans="9:10" x14ac:dyDescent="0.2">
      <c r="I6423" s="29"/>
      <c r="J6423" s="29"/>
    </row>
    <row r="6424" spans="9:10" x14ac:dyDescent="0.2">
      <c r="I6424" s="29"/>
      <c r="J6424" s="29"/>
    </row>
    <row r="6425" spans="9:10" x14ac:dyDescent="0.2">
      <c r="I6425" s="29"/>
      <c r="J6425" s="29"/>
    </row>
    <row r="6426" spans="9:10" x14ac:dyDescent="0.2">
      <c r="I6426" s="29"/>
      <c r="J6426" s="29"/>
    </row>
    <row r="6427" spans="9:10" x14ac:dyDescent="0.2">
      <c r="I6427" s="29"/>
      <c r="J6427" s="29"/>
    </row>
    <row r="6428" spans="9:10" x14ac:dyDescent="0.2">
      <c r="I6428" s="29"/>
      <c r="J6428" s="29"/>
    </row>
    <row r="6429" spans="9:10" x14ac:dyDescent="0.2">
      <c r="I6429" s="29"/>
      <c r="J6429" s="29"/>
    </row>
    <row r="6430" spans="9:10" x14ac:dyDescent="0.2">
      <c r="I6430" s="29"/>
      <c r="J6430" s="29"/>
    </row>
    <row r="6431" spans="9:10" x14ac:dyDescent="0.2">
      <c r="I6431" s="29"/>
      <c r="J6431" s="29"/>
    </row>
    <row r="6432" spans="9:10" x14ac:dyDescent="0.2">
      <c r="I6432" s="29"/>
      <c r="J6432" s="29"/>
    </row>
    <row r="6433" spans="9:10" x14ac:dyDescent="0.2">
      <c r="I6433" s="29"/>
      <c r="J6433" s="29"/>
    </row>
    <row r="6434" spans="9:10" x14ac:dyDescent="0.2">
      <c r="I6434" s="29"/>
      <c r="J6434" s="29"/>
    </row>
    <row r="6435" spans="9:10" x14ac:dyDescent="0.2">
      <c r="I6435" s="29"/>
      <c r="J6435" s="29"/>
    </row>
    <row r="6436" spans="9:10" x14ac:dyDescent="0.2">
      <c r="I6436" s="29"/>
      <c r="J6436" s="29"/>
    </row>
    <row r="6437" spans="9:10" x14ac:dyDescent="0.2">
      <c r="I6437" s="29"/>
      <c r="J6437" s="29"/>
    </row>
    <row r="6438" spans="9:10" x14ac:dyDescent="0.2">
      <c r="I6438" s="29"/>
      <c r="J6438" s="29"/>
    </row>
    <row r="6439" spans="9:10" x14ac:dyDescent="0.2">
      <c r="I6439" s="29"/>
      <c r="J6439" s="29"/>
    </row>
    <row r="6440" spans="9:10" x14ac:dyDescent="0.2">
      <c r="I6440" s="29"/>
      <c r="J6440" s="29"/>
    </row>
    <row r="6441" spans="9:10" x14ac:dyDescent="0.2">
      <c r="I6441" s="29"/>
      <c r="J6441" s="29"/>
    </row>
    <row r="6442" spans="9:10" x14ac:dyDescent="0.2">
      <c r="I6442" s="29"/>
      <c r="J6442" s="29"/>
    </row>
    <row r="6443" spans="9:10" x14ac:dyDescent="0.2">
      <c r="I6443" s="29"/>
      <c r="J6443" s="29"/>
    </row>
    <row r="6444" spans="9:10" x14ac:dyDescent="0.2">
      <c r="I6444" s="29"/>
      <c r="J6444" s="29"/>
    </row>
    <row r="6445" spans="9:10" x14ac:dyDescent="0.2">
      <c r="I6445" s="29"/>
      <c r="J6445" s="29"/>
    </row>
    <row r="6446" spans="9:10" x14ac:dyDescent="0.2">
      <c r="I6446" s="29"/>
      <c r="J6446" s="29"/>
    </row>
    <row r="6447" spans="9:10" x14ac:dyDescent="0.2">
      <c r="I6447" s="29"/>
      <c r="J6447" s="29"/>
    </row>
    <row r="6448" spans="9:10" x14ac:dyDescent="0.2">
      <c r="I6448" s="29"/>
      <c r="J6448" s="29"/>
    </row>
    <row r="6449" spans="9:10" x14ac:dyDescent="0.2">
      <c r="I6449" s="29"/>
      <c r="J6449" s="29"/>
    </row>
    <row r="6450" spans="9:10" x14ac:dyDescent="0.2">
      <c r="I6450" s="29"/>
      <c r="J6450" s="29"/>
    </row>
    <row r="6451" spans="9:10" x14ac:dyDescent="0.2">
      <c r="I6451" s="29"/>
      <c r="J6451" s="29"/>
    </row>
    <row r="6452" spans="9:10" x14ac:dyDescent="0.2">
      <c r="I6452" s="29"/>
      <c r="J6452" s="29"/>
    </row>
    <row r="6453" spans="9:10" x14ac:dyDescent="0.2">
      <c r="I6453" s="29"/>
      <c r="J6453" s="29"/>
    </row>
    <row r="6454" spans="9:10" x14ac:dyDescent="0.2">
      <c r="I6454" s="29"/>
      <c r="J6454" s="29"/>
    </row>
    <row r="6455" spans="9:10" x14ac:dyDescent="0.2">
      <c r="I6455" s="29"/>
      <c r="J6455" s="29"/>
    </row>
    <row r="6456" spans="9:10" x14ac:dyDescent="0.2">
      <c r="I6456" s="29"/>
      <c r="J6456" s="29"/>
    </row>
    <row r="6457" spans="9:10" x14ac:dyDescent="0.2">
      <c r="I6457" s="29"/>
      <c r="J6457" s="29"/>
    </row>
    <row r="6458" spans="9:10" x14ac:dyDescent="0.2">
      <c r="I6458" s="29"/>
      <c r="J6458" s="29"/>
    </row>
    <row r="6459" spans="9:10" x14ac:dyDescent="0.2">
      <c r="I6459" s="29"/>
      <c r="J6459" s="29"/>
    </row>
    <row r="6460" spans="9:10" x14ac:dyDescent="0.2">
      <c r="I6460" s="29"/>
      <c r="J6460" s="29"/>
    </row>
    <row r="6461" spans="9:10" x14ac:dyDescent="0.2">
      <c r="I6461" s="29"/>
      <c r="J6461" s="29"/>
    </row>
    <row r="6462" spans="9:10" x14ac:dyDescent="0.2">
      <c r="I6462" s="29"/>
      <c r="J6462" s="29"/>
    </row>
    <row r="6463" spans="9:10" x14ac:dyDescent="0.2">
      <c r="I6463" s="29"/>
      <c r="J6463" s="29"/>
    </row>
    <row r="6464" spans="9:10" x14ac:dyDescent="0.2">
      <c r="I6464" s="29"/>
      <c r="J6464" s="29"/>
    </row>
    <row r="6465" spans="9:10" x14ac:dyDescent="0.2">
      <c r="I6465" s="29"/>
      <c r="J6465" s="29"/>
    </row>
    <row r="6466" spans="9:10" x14ac:dyDescent="0.2">
      <c r="I6466" s="29"/>
      <c r="J6466" s="29"/>
    </row>
    <row r="6467" spans="9:10" x14ac:dyDescent="0.2">
      <c r="I6467" s="29"/>
      <c r="J6467" s="29"/>
    </row>
    <row r="6468" spans="9:10" x14ac:dyDescent="0.2">
      <c r="I6468" s="29"/>
      <c r="J6468" s="29"/>
    </row>
    <row r="6469" spans="9:10" x14ac:dyDescent="0.2">
      <c r="I6469" s="29"/>
      <c r="J6469" s="29"/>
    </row>
    <row r="6470" spans="9:10" x14ac:dyDescent="0.2">
      <c r="I6470" s="29"/>
      <c r="J6470" s="29"/>
    </row>
    <row r="6471" spans="9:10" x14ac:dyDescent="0.2">
      <c r="I6471" s="29"/>
      <c r="J6471" s="29"/>
    </row>
    <row r="6472" spans="9:10" x14ac:dyDescent="0.2">
      <c r="I6472" s="29"/>
      <c r="J6472" s="29"/>
    </row>
    <row r="6473" spans="9:10" x14ac:dyDescent="0.2">
      <c r="I6473" s="29"/>
      <c r="J6473" s="29"/>
    </row>
    <row r="6474" spans="9:10" x14ac:dyDescent="0.2">
      <c r="I6474" s="29"/>
      <c r="J6474" s="29"/>
    </row>
    <row r="6475" spans="9:10" x14ac:dyDescent="0.2">
      <c r="I6475" s="29"/>
      <c r="J6475" s="29"/>
    </row>
    <row r="6476" spans="9:10" x14ac:dyDescent="0.2">
      <c r="I6476" s="29"/>
      <c r="J6476" s="29"/>
    </row>
    <row r="6477" spans="9:10" x14ac:dyDescent="0.2">
      <c r="I6477" s="29"/>
      <c r="J6477" s="29"/>
    </row>
    <row r="6478" spans="9:10" x14ac:dyDescent="0.2">
      <c r="I6478" s="29"/>
      <c r="J6478" s="29"/>
    </row>
    <row r="6479" spans="9:10" x14ac:dyDescent="0.2">
      <c r="I6479" s="29"/>
      <c r="J6479" s="29"/>
    </row>
    <row r="6480" spans="9:10" x14ac:dyDescent="0.2">
      <c r="I6480" s="29"/>
      <c r="J6480" s="29"/>
    </row>
    <row r="6481" spans="9:10" x14ac:dyDescent="0.2">
      <c r="I6481" s="29"/>
      <c r="J6481" s="29"/>
    </row>
    <row r="6482" spans="9:10" x14ac:dyDescent="0.2">
      <c r="I6482" s="29"/>
      <c r="J6482" s="29"/>
    </row>
    <row r="6483" spans="9:10" x14ac:dyDescent="0.2">
      <c r="I6483" s="29"/>
      <c r="J6483" s="29"/>
    </row>
    <row r="6484" spans="9:10" x14ac:dyDescent="0.2">
      <c r="I6484" s="29"/>
      <c r="J6484" s="29"/>
    </row>
    <row r="6485" spans="9:10" x14ac:dyDescent="0.2">
      <c r="I6485" s="29"/>
      <c r="J6485" s="29"/>
    </row>
    <row r="6486" spans="9:10" x14ac:dyDescent="0.2">
      <c r="I6486" s="29"/>
      <c r="J6486" s="29"/>
    </row>
    <row r="6487" spans="9:10" x14ac:dyDescent="0.2">
      <c r="I6487" s="29"/>
      <c r="J6487" s="29"/>
    </row>
    <row r="6488" spans="9:10" x14ac:dyDescent="0.2">
      <c r="I6488" s="29"/>
      <c r="J6488" s="29"/>
    </row>
    <row r="6489" spans="9:10" x14ac:dyDescent="0.2">
      <c r="I6489" s="29"/>
      <c r="J6489" s="29"/>
    </row>
    <row r="6490" spans="9:10" x14ac:dyDescent="0.2">
      <c r="I6490" s="29"/>
      <c r="J6490" s="29"/>
    </row>
    <row r="6491" spans="9:10" x14ac:dyDescent="0.2">
      <c r="I6491" s="29"/>
      <c r="J6491" s="29"/>
    </row>
    <row r="6492" spans="9:10" x14ac:dyDescent="0.2">
      <c r="I6492" s="29"/>
      <c r="J6492" s="29"/>
    </row>
    <row r="6493" spans="9:10" x14ac:dyDescent="0.2">
      <c r="I6493" s="29"/>
      <c r="J6493" s="29"/>
    </row>
    <row r="6494" spans="9:10" x14ac:dyDescent="0.2">
      <c r="I6494" s="29"/>
      <c r="J6494" s="29"/>
    </row>
    <row r="6495" spans="9:10" x14ac:dyDescent="0.2">
      <c r="I6495" s="29"/>
      <c r="J6495" s="29"/>
    </row>
    <row r="6496" spans="9:10" x14ac:dyDescent="0.2">
      <c r="I6496" s="29"/>
      <c r="J6496" s="29"/>
    </row>
    <row r="6497" spans="9:10" x14ac:dyDescent="0.2">
      <c r="I6497" s="29"/>
      <c r="J6497" s="29"/>
    </row>
    <row r="6498" spans="9:10" x14ac:dyDescent="0.2">
      <c r="I6498" s="29"/>
      <c r="J6498" s="29"/>
    </row>
    <row r="6499" spans="9:10" x14ac:dyDescent="0.2">
      <c r="I6499" s="29"/>
      <c r="J6499" s="29"/>
    </row>
    <row r="6500" spans="9:10" x14ac:dyDescent="0.2">
      <c r="I6500" s="29"/>
      <c r="J6500" s="29"/>
    </row>
    <row r="6501" spans="9:10" x14ac:dyDescent="0.2">
      <c r="I6501" s="29"/>
      <c r="J6501" s="29"/>
    </row>
    <row r="6502" spans="9:10" x14ac:dyDescent="0.2">
      <c r="I6502" s="29"/>
      <c r="J6502" s="29"/>
    </row>
    <row r="6503" spans="9:10" x14ac:dyDescent="0.2">
      <c r="I6503" s="29"/>
      <c r="J6503" s="29"/>
    </row>
    <row r="6504" spans="9:10" x14ac:dyDescent="0.2">
      <c r="I6504" s="29"/>
      <c r="J6504" s="29"/>
    </row>
    <row r="6505" spans="9:10" x14ac:dyDescent="0.2">
      <c r="I6505" s="29"/>
      <c r="J6505" s="29"/>
    </row>
    <row r="6506" spans="9:10" x14ac:dyDescent="0.2">
      <c r="I6506" s="29"/>
      <c r="J6506" s="29"/>
    </row>
    <row r="6507" spans="9:10" x14ac:dyDescent="0.2">
      <c r="I6507" s="29"/>
      <c r="J6507" s="29"/>
    </row>
    <row r="6508" spans="9:10" x14ac:dyDescent="0.2">
      <c r="I6508" s="29"/>
      <c r="J6508" s="29"/>
    </row>
    <row r="6509" spans="9:10" x14ac:dyDescent="0.2">
      <c r="I6509" s="29"/>
      <c r="J6509" s="29"/>
    </row>
    <row r="6510" spans="9:10" x14ac:dyDescent="0.2">
      <c r="I6510" s="29"/>
      <c r="J6510" s="29"/>
    </row>
    <row r="6511" spans="9:10" x14ac:dyDescent="0.2">
      <c r="I6511" s="29"/>
      <c r="J6511" s="29"/>
    </row>
    <row r="6512" spans="9:10" x14ac:dyDescent="0.2">
      <c r="I6512" s="29"/>
      <c r="J6512" s="29"/>
    </row>
    <row r="6513" spans="9:10" x14ac:dyDescent="0.2">
      <c r="I6513" s="29"/>
      <c r="J6513" s="29"/>
    </row>
    <row r="6514" spans="9:10" x14ac:dyDescent="0.2">
      <c r="I6514" s="29"/>
      <c r="J6514" s="29"/>
    </row>
    <row r="6515" spans="9:10" x14ac:dyDescent="0.2">
      <c r="I6515" s="29"/>
      <c r="J6515" s="29"/>
    </row>
    <row r="6516" spans="9:10" x14ac:dyDescent="0.2">
      <c r="I6516" s="29"/>
      <c r="J6516" s="29"/>
    </row>
    <row r="6517" spans="9:10" x14ac:dyDescent="0.2">
      <c r="I6517" s="29"/>
      <c r="J6517" s="29"/>
    </row>
    <row r="6518" spans="9:10" x14ac:dyDescent="0.2">
      <c r="I6518" s="29"/>
      <c r="J6518" s="29"/>
    </row>
    <row r="6519" spans="9:10" x14ac:dyDescent="0.2">
      <c r="I6519" s="29"/>
      <c r="J6519" s="29"/>
    </row>
    <row r="6520" spans="9:10" x14ac:dyDescent="0.2">
      <c r="I6520" s="29"/>
      <c r="J6520" s="29"/>
    </row>
    <row r="6521" spans="9:10" x14ac:dyDescent="0.2">
      <c r="I6521" s="29"/>
      <c r="J6521" s="29"/>
    </row>
    <row r="6522" spans="9:10" x14ac:dyDescent="0.2">
      <c r="I6522" s="29"/>
      <c r="J6522" s="29"/>
    </row>
    <row r="6523" spans="9:10" x14ac:dyDescent="0.2">
      <c r="I6523" s="29"/>
      <c r="J6523" s="29"/>
    </row>
    <row r="6524" spans="9:10" x14ac:dyDescent="0.2">
      <c r="I6524" s="29"/>
      <c r="J6524" s="29"/>
    </row>
    <row r="6525" spans="9:10" x14ac:dyDescent="0.2">
      <c r="I6525" s="29"/>
      <c r="J6525" s="29"/>
    </row>
    <row r="6526" spans="9:10" x14ac:dyDescent="0.2">
      <c r="I6526" s="29"/>
      <c r="J6526" s="29"/>
    </row>
    <row r="6527" spans="9:10" x14ac:dyDescent="0.2">
      <c r="I6527" s="29"/>
      <c r="J6527" s="29"/>
    </row>
    <row r="6528" spans="9:10" x14ac:dyDescent="0.2">
      <c r="I6528" s="29"/>
      <c r="J6528" s="29"/>
    </row>
    <row r="6529" spans="9:10" x14ac:dyDescent="0.2">
      <c r="I6529" s="29"/>
      <c r="J6529" s="29"/>
    </row>
    <row r="6530" spans="9:10" x14ac:dyDescent="0.2">
      <c r="I6530" s="29"/>
      <c r="J6530" s="29"/>
    </row>
    <row r="6531" spans="9:10" x14ac:dyDescent="0.2">
      <c r="I6531" s="29"/>
      <c r="J6531" s="29"/>
    </row>
    <row r="6532" spans="9:10" x14ac:dyDescent="0.2">
      <c r="I6532" s="29"/>
      <c r="J6532" s="29"/>
    </row>
    <row r="6533" spans="9:10" x14ac:dyDescent="0.2">
      <c r="I6533" s="29"/>
      <c r="J6533" s="29"/>
    </row>
    <row r="6534" spans="9:10" x14ac:dyDescent="0.2">
      <c r="I6534" s="29"/>
      <c r="J6534" s="29"/>
    </row>
    <row r="6535" spans="9:10" x14ac:dyDescent="0.2">
      <c r="I6535" s="29"/>
      <c r="J6535" s="29"/>
    </row>
    <row r="6536" spans="9:10" x14ac:dyDescent="0.2">
      <c r="I6536" s="29"/>
      <c r="J6536" s="29"/>
    </row>
    <row r="6537" spans="9:10" x14ac:dyDescent="0.2">
      <c r="I6537" s="29"/>
      <c r="J6537" s="29"/>
    </row>
    <row r="6538" spans="9:10" x14ac:dyDescent="0.2">
      <c r="I6538" s="29"/>
      <c r="J6538" s="29"/>
    </row>
    <row r="6539" spans="9:10" x14ac:dyDescent="0.2">
      <c r="I6539" s="29"/>
      <c r="J6539" s="29"/>
    </row>
    <row r="6540" spans="9:10" x14ac:dyDescent="0.2">
      <c r="I6540" s="29"/>
      <c r="J6540" s="29"/>
    </row>
    <row r="6541" spans="9:10" x14ac:dyDescent="0.2">
      <c r="I6541" s="29"/>
      <c r="J6541" s="29"/>
    </row>
    <row r="6542" spans="9:10" x14ac:dyDescent="0.2">
      <c r="I6542" s="29"/>
      <c r="J6542" s="29"/>
    </row>
    <row r="6543" spans="9:10" x14ac:dyDescent="0.2">
      <c r="I6543" s="29"/>
      <c r="J6543" s="29"/>
    </row>
    <row r="6544" spans="9:10" x14ac:dyDescent="0.2">
      <c r="I6544" s="29"/>
      <c r="J6544" s="29"/>
    </row>
    <row r="6545" spans="9:10" x14ac:dyDescent="0.2">
      <c r="I6545" s="29"/>
      <c r="J6545" s="29"/>
    </row>
    <row r="6546" spans="9:10" x14ac:dyDescent="0.2">
      <c r="I6546" s="29"/>
      <c r="J6546" s="29"/>
    </row>
    <row r="6547" spans="9:10" x14ac:dyDescent="0.2">
      <c r="I6547" s="29"/>
      <c r="J6547" s="29"/>
    </row>
    <row r="6548" spans="9:10" x14ac:dyDescent="0.2">
      <c r="I6548" s="29"/>
      <c r="J6548" s="29"/>
    </row>
    <row r="6549" spans="9:10" x14ac:dyDescent="0.2">
      <c r="I6549" s="29"/>
      <c r="J6549" s="29"/>
    </row>
    <row r="6550" spans="9:10" x14ac:dyDescent="0.2">
      <c r="I6550" s="29"/>
      <c r="J6550" s="29"/>
    </row>
    <row r="6551" spans="9:10" x14ac:dyDescent="0.2">
      <c r="I6551" s="29"/>
      <c r="J6551" s="29"/>
    </row>
    <row r="6552" spans="9:10" x14ac:dyDescent="0.2">
      <c r="I6552" s="29"/>
      <c r="J6552" s="29"/>
    </row>
    <row r="6553" spans="9:10" x14ac:dyDescent="0.2">
      <c r="I6553" s="29"/>
      <c r="J6553" s="29"/>
    </row>
    <row r="6554" spans="9:10" x14ac:dyDescent="0.2">
      <c r="I6554" s="29"/>
      <c r="J6554" s="29"/>
    </row>
    <row r="6555" spans="9:10" x14ac:dyDescent="0.2">
      <c r="I6555" s="29"/>
      <c r="J6555" s="29"/>
    </row>
    <row r="6556" spans="9:10" x14ac:dyDescent="0.2">
      <c r="I6556" s="29"/>
      <c r="J6556" s="29"/>
    </row>
    <row r="6557" spans="9:10" x14ac:dyDescent="0.2">
      <c r="I6557" s="29"/>
      <c r="J6557" s="29"/>
    </row>
    <row r="6558" spans="9:10" x14ac:dyDescent="0.2">
      <c r="I6558" s="29"/>
      <c r="J6558" s="29"/>
    </row>
    <row r="6559" spans="9:10" x14ac:dyDescent="0.2">
      <c r="I6559" s="29"/>
      <c r="J6559" s="29"/>
    </row>
    <row r="6560" spans="9:10" x14ac:dyDescent="0.2">
      <c r="I6560" s="29"/>
      <c r="J6560" s="29"/>
    </row>
    <row r="6561" spans="9:10" x14ac:dyDescent="0.2">
      <c r="I6561" s="29"/>
      <c r="J6561" s="29"/>
    </row>
    <row r="6562" spans="9:10" x14ac:dyDescent="0.2">
      <c r="I6562" s="29"/>
      <c r="J6562" s="29"/>
    </row>
    <row r="6563" spans="9:10" x14ac:dyDescent="0.2">
      <c r="I6563" s="29"/>
      <c r="J6563" s="29"/>
    </row>
    <row r="6564" spans="9:10" x14ac:dyDescent="0.2">
      <c r="I6564" s="29"/>
      <c r="J6564" s="29"/>
    </row>
    <row r="6565" spans="9:10" x14ac:dyDescent="0.2">
      <c r="I6565" s="29"/>
      <c r="J6565" s="29"/>
    </row>
    <row r="6566" spans="9:10" x14ac:dyDescent="0.2">
      <c r="I6566" s="29"/>
      <c r="J6566" s="29"/>
    </row>
    <row r="6567" spans="9:10" x14ac:dyDescent="0.2">
      <c r="I6567" s="29"/>
      <c r="J6567" s="29"/>
    </row>
    <row r="6568" spans="9:10" x14ac:dyDescent="0.2">
      <c r="I6568" s="29"/>
      <c r="J6568" s="29"/>
    </row>
    <row r="6569" spans="9:10" x14ac:dyDescent="0.2">
      <c r="I6569" s="29"/>
      <c r="J6569" s="29"/>
    </row>
    <row r="6570" spans="9:10" x14ac:dyDescent="0.2">
      <c r="I6570" s="29"/>
      <c r="J6570" s="29"/>
    </row>
    <row r="6571" spans="9:10" x14ac:dyDescent="0.2">
      <c r="I6571" s="29"/>
      <c r="J6571" s="29"/>
    </row>
    <row r="6572" spans="9:10" x14ac:dyDescent="0.2">
      <c r="I6572" s="29"/>
      <c r="J6572" s="29"/>
    </row>
    <row r="6573" spans="9:10" x14ac:dyDescent="0.2">
      <c r="I6573" s="29"/>
      <c r="J6573" s="29"/>
    </row>
    <row r="6574" spans="9:10" x14ac:dyDescent="0.2">
      <c r="I6574" s="29"/>
      <c r="J6574" s="29"/>
    </row>
    <row r="6575" spans="9:10" x14ac:dyDescent="0.2">
      <c r="I6575" s="29"/>
      <c r="J6575" s="29"/>
    </row>
    <row r="6576" spans="9:10" x14ac:dyDescent="0.2">
      <c r="I6576" s="29"/>
      <c r="J6576" s="29"/>
    </row>
    <row r="6577" spans="9:10" x14ac:dyDescent="0.2">
      <c r="I6577" s="29"/>
      <c r="J6577" s="29"/>
    </row>
    <row r="6578" spans="9:10" x14ac:dyDescent="0.2">
      <c r="I6578" s="29"/>
      <c r="J6578" s="29"/>
    </row>
    <row r="6579" spans="9:10" x14ac:dyDescent="0.2">
      <c r="I6579" s="29"/>
      <c r="J6579" s="29"/>
    </row>
    <row r="6580" spans="9:10" x14ac:dyDescent="0.2">
      <c r="I6580" s="29"/>
      <c r="J6580" s="29"/>
    </row>
    <row r="6581" spans="9:10" x14ac:dyDescent="0.2">
      <c r="I6581" s="29"/>
      <c r="J6581" s="29"/>
    </row>
    <row r="6582" spans="9:10" x14ac:dyDescent="0.2">
      <c r="I6582" s="29"/>
      <c r="J6582" s="29"/>
    </row>
    <row r="6583" spans="9:10" x14ac:dyDescent="0.2">
      <c r="I6583" s="29"/>
      <c r="J6583" s="29"/>
    </row>
    <row r="6584" spans="9:10" x14ac:dyDescent="0.2">
      <c r="I6584" s="29"/>
      <c r="J6584" s="29"/>
    </row>
    <row r="6585" spans="9:10" x14ac:dyDescent="0.2">
      <c r="I6585" s="29"/>
      <c r="J6585" s="29"/>
    </row>
    <row r="6586" spans="9:10" x14ac:dyDescent="0.2">
      <c r="I6586" s="29"/>
      <c r="J6586" s="29"/>
    </row>
    <row r="6587" spans="9:10" x14ac:dyDescent="0.2">
      <c r="I6587" s="29"/>
      <c r="J6587" s="29"/>
    </row>
    <row r="6588" spans="9:10" x14ac:dyDescent="0.2">
      <c r="I6588" s="29"/>
      <c r="J6588" s="29"/>
    </row>
    <row r="6589" spans="9:10" x14ac:dyDescent="0.2">
      <c r="I6589" s="29"/>
      <c r="J6589" s="29"/>
    </row>
    <row r="6590" spans="9:10" x14ac:dyDescent="0.2">
      <c r="I6590" s="29"/>
      <c r="J6590" s="29"/>
    </row>
    <row r="6591" spans="9:10" x14ac:dyDescent="0.2">
      <c r="I6591" s="29"/>
      <c r="J6591" s="29"/>
    </row>
    <row r="6592" spans="9:10" x14ac:dyDescent="0.2">
      <c r="I6592" s="29"/>
      <c r="J6592" s="29"/>
    </row>
    <row r="6593" spans="9:10" x14ac:dyDescent="0.2">
      <c r="I6593" s="29"/>
      <c r="J6593" s="29"/>
    </row>
    <row r="6594" spans="9:10" x14ac:dyDescent="0.2">
      <c r="I6594" s="29"/>
      <c r="J6594" s="29"/>
    </row>
    <row r="6595" spans="9:10" x14ac:dyDescent="0.2">
      <c r="I6595" s="29"/>
      <c r="J6595" s="29"/>
    </row>
    <row r="6596" spans="9:10" x14ac:dyDescent="0.2">
      <c r="I6596" s="29"/>
      <c r="J6596" s="29"/>
    </row>
    <row r="6597" spans="9:10" x14ac:dyDescent="0.2">
      <c r="I6597" s="29"/>
      <c r="J6597" s="29"/>
    </row>
    <row r="6598" spans="9:10" x14ac:dyDescent="0.2">
      <c r="I6598" s="29"/>
      <c r="J6598" s="29"/>
    </row>
    <row r="6599" spans="9:10" x14ac:dyDescent="0.2">
      <c r="I6599" s="29"/>
      <c r="J6599" s="29"/>
    </row>
    <row r="6600" spans="9:10" x14ac:dyDescent="0.2">
      <c r="I6600" s="29"/>
      <c r="J6600" s="29"/>
    </row>
    <row r="6601" spans="9:10" x14ac:dyDescent="0.2">
      <c r="I6601" s="29"/>
      <c r="J6601" s="29"/>
    </row>
    <row r="6602" spans="9:10" x14ac:dyDescent="0.2">
      <c r="I6602" s="29"/>
      <c r="J6602" s="29"/>
    </row>
    <row r="6603" spans="9:10" x14ac:dyDescent="0.2">
      <c r="I6603" s="29"/>
      <c r="J6603" s="29"/>
    </row>
    <row r="6604" spans="9:10" x14ac:dyDescent="0.2">
      <c r="I6604" s="29"/>
      <c r="J6604" s="29"/>
    </row>
    <row r="6605" spans="9:10" x14ac:dyDescent="0.2">
      <c r="I6605" s="29"/>
      <c r="J6605" s="29"/>
    </row>
    <row r="6606" spans="9:10" x14ac:dyDescent="0.2">
      <c r="I6606" s="29"/>
      <c r="J6606" s="29"/>
    </row>
    <row r="6607" spans="9:10" x14ac:dyDescent="0.2">
      <c r="I6607" s="29"/>
      <c r="J6607" s="29"/>
    </row>
    <row r="6608" spans="9:10" x14ac:dyDescent="0.2">
      <c r="I6608" s="29"/>
      <c r="J6608" s="29"/>
    </row>
    <row r="6609" spans="9:10" x14ac:dyDescent="0.2">
      <c r="I6609" s="29"/>
      <c r="J6609" s="29"/>
    </row>
    <row r="6610" spans="9:10" x14ac:dyDescent="0.2">
      <c r="I6610" s="29"/>
      <c r="J6610" s="29"/>
    </row>
    <row r="6611" spans="9:10" x14ac:dyDescent="0.2">
      <c r="I6611" s="29"/>
      <c r="J6611" s="29"/>
    </row>
    <row r="6612" spans="9:10" x14ac:dyDescent="0.2">
      <c r="I6612" s="29"/>
      <c r="J6612" s="29"/>
    </row>
    <row r="6613" spans="9:10" x14ac:dyDescent="0.2">
      <c r="I6613" s="29"/>
      <c r="J6613" s="29"/>
    </row>
    <row r="6614" spans="9:10" x14ac:dyDescent="0.2">
      <c r="I6614" s="29"/>
      <c r="J6614" s="29"/>
    </row>
    <row r="6615" spans="9:10" x14ac:dyDescent="0.2">
      <c r="I6615" s="29"/>
      <c r="J6615" s="29"/>
    </row>
    <row r="6616" spans="9:10" x14ac:dyDescent="0.2">
      <c r="I6616" s="29"/>
      <c r="J6616" s="29"/>
    </row>
    <row r="6617" spans="9:10" x14ac:dyDescent="0.2">
      <c r="I6617" s="29"/>
      <c r="J6617" s="29"/>
    </row>
    <row r="6618" spans="9:10" x14ac:dyDescent="0.2">
      <c r="I6618" s="29"/>
      <c r="J6618" s="29"/>
    </row>
    <row r="6619" spans="9:10" x14ac:dyDescent="0.2">
      <c r="I6619" s="29"/>
      <c r="J6619" s="29"/>
    </row>
    <row r="6620" spans="9:10" x14ac:dyDescent="0.2">
      <c r="I6620" s="29"/>
      <c r="J6620" s="29"/>
    </row>
    <row r="6621" spans="9:10" x14ac:dyDescent="0.2">
      <c r="I6621" s="29"/>
      <c r="J6621" s="29"/>
    </row>
    <row r="6622" spans="9:10" x14ac:dyDescent="0.2">
      <c r="I6622" s="29"/>
      <c r="J6622" s="29"/>
    </row>
    <row r="6623" spans="9:10" x14ac:dyDescent="0.2">
      <c r="I6623" s="29"/>
      <c r="J6623" s="29"/>
    </row>
    <row r="6624" spans="9:10" x14ac:dyDescent="0.2">
      <c r="I6624" s="29"/>
      <c r="J6624" s="29"/>
    </row>
    <row r="6625" spans="9:10" x14ac:dyDescent="0.2">
      <c r="I6625" s="29"/>
      <c r="J6625" s="29"/>
    </row>
    <row r="6626" spans="9:10" x14ac:dyDescent="0.2">
      <c r="I6626" s="29"/>
      <c r="J6626" s="29"/>
    </row>
    <row r="6627" spans="9:10" x14ac:dyDescent="0.2">
      <c r="I6627" s="29"/>
      <c r="J6627" s="29"/>
    </row>
    <row r="6628" spans="9:10" x14ac:dyDescent="0.2">
      <c r="I6628" s="29"/>
      <c r="J6628" s="29"/>
    </row>
    <row r="6629" spans="9:10" x14ac:dyDescent="0.2">
      <c r="I6629" s="29"/>
      <c r="J6629" s="29"/>
    </row>
    <row r="6630" spans="9:10" x14ac:dyDescent="0.2">
      <c r="I6630" s="29"/>
      <c r="J6630" s="29"/>
    </row>
    <row r="6631" spans="9:10" x14ac:dyDescent="0.2">
      <c r="I6631" s="29"/>
      <c r="J6631" s="29"/>
    </row>
    <row r="6632" spans="9:10" x14ac:dyDescent="0.2">
      <c r="I6632" s="29"/>
      <c r="J6632" s="29"/>
    </row>
    <row r="6633" spans="9:10" x14ac:dyDescent="0.2">
      <c r="I6633" s="29"/>
      <c r="J6633" s="29"/>
    </row>
    <row r="6634" spans="9:10" x14ac:dyDescent="0.2">
      <c r="I6634" s="29"/>
      <c r="J6634" s="29"/>
    </row>
    <row r="6635" spans="9:10" x14ac:dyDescent="0.2">
      <c r="I6635" s="29"/>
      <c r="J6635" s="29"/>
    </row>
    <row r="6636" spans="9:10" x14ac:dyDescent="0.2">
      <c r="I6636" s="29"/>
      <c r="J6636" s="29"/>
    </row>
    <row r="6637" spans="9:10" x14ac:dyDescent="0.2">
      <c r="I6637" s="29"/>
      <c r="J6637" s="29"/>
    </row>
    <row r="6638" spans="9:10" x14ac:dyDescent="0.2">
      <c r="I6638" s="29"/>
      <c r="J6638" s="29"/>
    </row>
    <row r="6639" spans="9:10" x14ac:dyDescent="0.2">
      <c r="I6639" s="29"/>
      <c r="J6639" s="29"/>
    </row>
    <row r="6640" spans="9:10" x14ac:dyDescent="0.2">
      <c r="I6640" s="29"/>
      <c r="J6640" s="29"/>
    </row>
    <row r="6641" spans="9:10" x14ac:dyDescent="0.2">
      <c r="I6641" s="29"/>
      <c r="J6641" s="29"/>
    </row>
    <row r="6642" spans="9:10" x14ac:dyDescent="0.2">
      <c r="I6642" s="29"/>
      <c r="J6642" s="29"/>
    </row>
    <row r="6643" spans="9:10" x14ac:dyDescent="0.2">
      <c r="I6643" s="29"/>
      <c r="J6643" s="29"/>
    </row>
    <row r="6644" spans="9:10" x14ac:dyDescent="0.2">
      <c r="I6644" s="29"/>
      <c r="J6644" s="29"/>
    </row>
    <row r="6645" spans="9:10" x14ac:dyDescent="0.2">
      <c r="I6645" s="29"/>
      <c r="J6645" s="29"/>
    </row>
    <row r="6646" spans="9:10" x14ac:dyDescent="0.2">
      <c r="I6646" s="29"/>
      <c r="J6646" s="29"/>
    </row>
    <row r="6647" spans="9:10" x14ac:dyDescent="0.2">
      <c r="I6647" s="29"/>
      <c r="J6647" s="29"/>
    </row>
    <row r="6648" spans="9:10" x14ac:dyDescent="0.2">
      <c r="I6648" s="29"/>
      <c r="J6648" s="29"/>
    </row>
    <row r="6649" spans="9:10" x14ac:dyDescent="0.2">
      <c r="I6649" s="29"/>
      <c r="J6649" s="29"/>
    </row>
    <row r="6650" spans="9:10" x14ac:dyDescent="0.2">
      <c r="I6650" s="29"/>
      <c r="J6650" s="29"/>
    </row>
    <row r="6651" spans="9:10" x14ac:dyDescent="0.2">
      <c r="I6651" s="29"/>
      <c r="J6651" s="29"/>
    </row>
    <row r="6652" spans="9:10" x14ac:dyDescent="0.2">
      <c r="I6652" s="29"/>
      <c r="J6652" s="29"/>
    </row>
    <row r="6653" spans="9:10" x14ac:dyDescent="0.2">
      <c r="I6653" s="29"/>
      <c r="J6653" s="29"/>
    </row>
    <row r="6654" spans="9:10" x14ac:dyDescent="0.2">
      <c r="I6654" s="29"/>
      <c r="J6654" s="29"/>
    </row>
    <row r="6655" spans="9:10" x14ac:dyDescent="0.2">
      <c r="I6655" s="29"/>
      <c r="J6655" s="29"/>
    </row>
    <row r="6656" spans="9:10" x14ac:dyDescent="0.2">
      <c r="I6656" s="29"/>
      <c r="J6656" s="29"/>
    </row>
    <row r="6657" spans="9:10" x14ac:dyDescent="0.2">
      <c r="I6657" s="29"/>
      <c r="J6657" s="29"/>
    </row>
    <row r="6658" spans="9:10" x14ac:dyDescent="0.2">
      <c r="I6658" s="29"/>
      <c r="J6658" s="29"/>
    </row>
    <row r="6659" spans="9:10" x14ac:dyDescent="0.2">
      <c r="I6659" s="29"/>
      <c r="J6659" s="29"/>
    </row>
    <row r="6660" spans="9:10" x14ac:dyDescent="0.2">
      <c r="I6660" s="29"/>
      <c r="J6660" s="29"/>
    </row>
    <row r="6661" spans="9:10" x14ac:dyDescent="0.2">
      <c r="I6661" s="29"/>
      <c r="J6661" s="29"/>
    </row>
    <row r="6662" spans="9:10" x14ac:dyDescent="0.2">
      <c r="I6662" s="29"/>
      <c r="J6662" s="29"/>
    </row>
    <row r="6663" spans="9:10" x14ac:dyDescent="0.2">
      <c r="I6663" s="29"/>
      <c r="J6663" s="29"/>
    </row>
    <row r="6664" spans="9:10" x14ac:dyDescent="0.2">
      <c r="I6664" s="29"/>
      <c r="J6664" s="29"/>
    </row>
    <row r="6665" spans="9:10" x14ac:dyDescent="0.2">
      <c r="I6665" s="29"/>
      <c r="J6665" s="29"/>
    </row>
    <row r="6666" spans="9:10" x14ac:dyDescent="0.2">
      <c r="I6666" s="29"/>
      <c r="J6666" s="29"/>
    </row>
    <row r="6667" spans="9:10" x14ac:dyDescent="0.2">
      <c r="I6667" s="29"/>
      <c r="J6667" s="29"/>
    </row>
    <row r="6668" spans="9:10" x14ac:dyDescent="0.2">
      <c r="I6668" s="29"/>
      <c r="J6668" s="29"/>
    </row>
    <row r="6669" spans="9:10" x14ac:dyDescent="0.2">
      <c r="I6669" s="29"/>
      <c r="J6669" s="29"/>
    </row>
    <row r="6670" spans="9:10" x14ac:dyDescent="0.2">
      <c r="I6670" s="29"/>
      <c r="J6670" s="29"/>
    </row>
    <row r="6671" spans="9:10" x14ac:dyDescent="0.2">
      <c r="I6671" s="29"/>
      <c r="J6671" s="29"/>
    </row>
    <row r="6672" spans="9:10" x14ac:dyDescent="0.2">
      <c r="I6672" s="29"/>
      <c r="J6672" s="29"/>
    </row>
    <row r="6673" spans="9:10" x14ac:dyDescent="0.2">
      <c r="I6673" s="29"/>
      <c r="J6673" s="29"/>
    </row>
    <row r="6674" spans="9:10" x14ac:dyDescent="0.2">
      <c r="I6674" s="29"/>
      <c r="J6674" s="29"/>
    </row>
    <row r="6675" spans="9:10" x14ac:dyDescent="0.2">
      <c r="I6675" s="29"/>
      <c r="J6675" s="29"/>
    </row>
    <row r="6676" spans="9:10" x14ac:dyDescent="0.2">
      <c r="I6676" s="29"/>
      <c r="J6676" s="29"/>
    </row>
    <row r="6677" spans="9:10" x14ac:dyDescent="0.2">
      <c r="I6677" s="29"/>
      <c r="J6677" s="29"/>
    </row>
    <row r="6678" spans="9:10" x14ac:dyDescent="0.2">
      <c r="I6678" s="29"/>
      <c r="J6678" s="29"/>
    </row>
    <row r="6679" spans="9:10" x14ac:dyDescent="0.2">
      <c r="I6679" s="29"/>
      <c r="J6679" s="29"/>
    </row>
    <row r="6680" spans="9:10" x14ac:dyDescent="0.2">
      <c r="I6680" s="29"/>
      <c r="J6680" s="29"/>
    </row>
    <row r="6681" spans="9:10" x14ac:dyDescent="0.2">
      <c r="I6681" s="29"/>
      <c r="J6681" s="29"/>
    </row>
    <row r="6682" spans="9:10" x14ac:dyDescent="0.2">
      <c r="I6682" s="29"/>
      <c r="J6682" s="29"/>
    </row>
    <row r="6683" spans="9:10" x14ac:dyDescent="0.2">
      <c r="I6683" s="29"/>
      <c r="J6683" s="29"/>
    </row>
    <row r="6684" spans="9:10" x14ac:dyDescent="0.2">
      <c r="I6684" s="29"/>
      <c r="J6684" s="29"/>
    </row>
    <row r="6685" spans="9:10" x14ac:dyDescent="0.2">
      <c r="I6685" s="29"/>
      <c r="J6685" s="29"/>
    </row>
    <row r="6686" spans="9:10" x14ac:dyDescent="0.2">
      <c r="I6686" s="29"/>
      <c r="J6686" s="29"/>
    </row>
    <row r="6687" spans="9:10" x14ac:dyDescent="0.2">
      <c r="I6687" s="29"/>
      <c r="J6687" s="29"/>
    </row>
    <row r="6688" spans="9:10" x14ac:dyDescent="0.2">
      <c r="I6688" s="29"/>
      <c r="J6688" s="29"/>
    </row>
    <row r="6689" spans="9:10" x14ac:dyDescent="0.2">
      <c r="I6689" s="29"/>
      <c r="J6689" s="29"/>
    </row>
    <row r="6690" spans="9:10" x14ac:dyDescent="0.2">
      <c r="I6690" s="29"/>
      <c r="J6690" s="29"/>
    </row>
    <row r="6691" spans="9:10" x14ac:dyDescent="0.2">
      <c r="I6691" s="29"/>
      <c r="J6691" s="29"/>
    </row>
    <row r="6692" spans="9:10" x14ac:dyDescent="0.2">
      <c r="I6692" s="29"/>
      <c r="J6692" s="29"/>
    </row>
    <row r="6693" spans="9:10" x14ac:dyDescent="0.2">
      <c r="I6693" s="29"/>
      <c r="J6693" s="29"/>
    </row>
    <row r="6694" spans="9:10" x14ac:dyDescent="0.2">
      <c r="I6694" s="29"/>
      <c r="J6694" s="29"/>
    </row>
    <row r="6695" spans="9:10" x14ac:dyDescent="0.2">
      <c r="I6695" s="29"/>
      <c r="J6695" s="29"/>
    </row>
    <row r="6696" spans="9:10" x14ac:dyDescent="0.2">
      <c r="I6696" s="29"/>
      <c r="J6696" s="29"/>
    </row>
    <row r="6697" spans="9:10" x14ac:dyDescent="0.2">
      <c r="I6697" s="29"/>
      <c r="J6697" s="29"/>
    </row>
    <row r="6698" spans="9:10" x14ac:dyDescent="0.2">
      <c r="I6698" s="29"/>
      <c r="J6698" s="29"/>
    </row>
    <row r="6699" spans="9:10" x14ac:dyDescent="0.2">
      <c r="I6699" s="29"/>
      <c r="J6699" s="29"/>
    </row>
    <row r="6700" spans="9:10" x14ac:dyDescent="0.2">
      <c r="I6700" s="29"/>
      <c r="J6700" s="29"/>
    </row>
    <row r="6701" spans="9:10" x14ac:dyDescent="0.2">
      <c r="I6701" s="29"/>
      <c r="J6701" s="29"/>
    </row>
    <row r="6702" spans="9:10" x14ac:dyDescent="0.2">
      <c r="I6702" s="29"/>
      <c r="J6702" s="29"/>
    </row>
    <row r="6703" spans="9:10" x14ac:dyDescent="0.2">
      <c r="I6703" s="29"/>
      <c r="J6703" s="29"/>
    </row>
    <row r="6704" spans="9:10" x14ac:dyDescent="0.2">
      <c r="I6704" s="29"/>
      <c r="J6704" s="29"/>
    </row>
    <row r="6705" spans="9:10" x14ac:dyDescent="0.2">
      <c r="I6705" s="29"/>
      <c r="J6705" s="29"/>
    </row>
    <row r="6706" spans="9:10" x14ac:dyDescent="0.2">
      <c r="I6706" s="29"/>
      <c r="J6706" s="29"/>
    </row>
    <row r="6707" spans="9:10" x14ac:dyDescent="0.2">
      <c r="I6707" s="29"/>
      <c r="J6707" s="29"/>
    </row>
    <row r="6708" spans="9:10" x14ac:dyDescent="0.2">
      <c r="I6708" s="29"/>
      <c r="J6708" s="29"/>
    </row>
    <row r="6709" spans="9:10" x14ac:dyDescent="0.2">
      <c r="I6709" s="29"/>
      <c r="J6709" s="29"/>
    </row>
    <row r="6710" spans="9:10" x14ac:dyDescent="0.2">
      <c r="I6710" s="29"/>
      <c r="J6710" s="29"/>
    </row>
    <row r="6711" spans="9:10" x14ac:dyDescent="0.2">
      <c r="I6711" s="29"/>
      <c r="J6711" s="29"/>
    </row>
    <row r="6712" spans="9:10" x14ac:dyDescent="0.2">
      <c r="I6712" s="29"/>
      <c r="J6712" s="29"/>
    </row>
    <row r="6713" spans="9:10" x14ac:dyDescent="0.2">
      <c r="I6713" s="29"/>
      <c r="J6713" s="29"/>
    </row>
    <row r="6714" spans="9:10" x14ac:dyDescent="0.2">
      <c r="I6714" s="29"/>
      <c r="J6714" s="29"/>
    </row>
    <row r="6715" spans="9:10" x14ac:dyDescent="0.2">
      <c r="I6715" s="29"/>
      <c r="J6715" s="29"/>
    </row>
    <row r="6716" spans="9:10" x14ac:dyDescent="0.2">
      <c r="I6716" s="29"/>
      <c r="J6716" s="29"/>
    </row>
    <row r="6717" spans="9:10" x14ac:dyDescent="0.2">
      <c r="I6717" s="29"/>
      <c r="J6717" s="29"/>
    </row>
    <row r="6718" spans="9:10" x14ac:dyDescent="0.2">
      <c r="I6718" s="29"/>
      <c r="J6718" s="29"/>
    </row>
    <row r="6719" spans="9:10" x14ac:dyDescent="0.2">
      <c r="I6719" s="29"/>
      <c r="J6719" s="29"/>
    </row>
    <row r="6720" spans="9:10" x14ac:dyDescent="0.2">
      <c r="I6720" s="29"/>
      <c r="J6720" s="29"/>
    </row>
    <row r="6721" spans="9:10" x14ac:dyDescent="0.2">
      <c r="I6721" s="29"/>
      <c r="J6721" s="29"/>
    </row>
    <row r="6722" spans="9:10" x14ac:dyDescent="0.2">
      <c r="I6722" s="29"/>
      <c r="J6722" s="29"/>
    </row>
    <row r="6723" spans="9:10" x14ac:dyDescent="0.2">
      <c r="I6723" s="29"/>
      <c r="J6723" s="29"/>
    </row>
    <row r="6724" spans="9:10" x14ac:dyDescent="0.2">
      <c r="I6724" s="29"/>
      <c r="J6724" s="29"/>
    </row>
    <row r="6725" spans="9:10" x14ac:dyDescent="0.2">
      <c r="I6725" s="29"/>
      <c r="J6725" s="29"/>
    </row>
    <row r="6726" spans="9:10" x14ac:dyDescent="0.2">
      <c r="I6726" s="29"/>
      <c r="J6726" s="29"/>
    </row>
    <row r="6727" spans="9:10" x14ac:dyDescent="0.2">
      <c r="I6727" s="29"/>
      <c r="J6727" s="29"/>
    </row>
    <row r="6728" spans="9:10" x14ac:dyDescent="0.2">
      <c r="I6728" s="29"/>
      <c r="J6728" s="29"/>
    </row>
    <row r="6729" spans="9:10" x14ac:dyDescent="0.2">
      <c r="I6729" s="29"/>
      <c r="J6729" s="29"/>
    </row>
    <row r="6730" spans="9:10" x14ac:dyDescent="0.2">
      <c r="I6730" s="29"/>
      <c r="J6730" s="29"/>
    </row>
    <row r="6731" spans="9:10" x14ac:dyDescent="0.2">
      <c r="I6731" s="29"/>
      <c r="J6731" s="29"/>
    </row>
    <row r="6732" spans="9:10" x14ac:dyDescent="0.2">
      <c r="I6732" s="29"/>
      <c r="J6732" s="29"/>
    </row>
    <row r="6733" spans="9:10" x14ac:dyDescent="0.2">
      <c r="I6733" s="29"/>
      <c r="J6733" s="29"/>
    </row>
    <row r="6734" spans="9:10" x14ac:dyDescent="0.2">
      <c r="I6734" s="29"/>
      <c r="J6734" s="29"/>
    </row>
    <row r="6735" spans="9:10" x14ac:dyDescent="0.2">
      <c r="I6735" s="29"/>
      <c r="J6735" s="29"/>
    </row>
    <row r="6736" spans="9:10" x14ac:dyDescent="0.2">
      <c r="I6736" s="29"/>
      <c r="J6736" s="29"/>
    </row>
    <row r="6737" spans="9:10" x14ac:dyDescent="0.2">
      <c r="I6737" s="29"/>
      <c r="J6737" s="29"/>
    </row>
    <row r="6738" spans="9:10" x14ac:dyDescent="0.2">
      <c r="I6738" s="29"/>
      <c r="J6738" s="29"/>
    </row>
    <row r="6739" spans="9:10" x14ac:dyDescent="0.2">
      <c r="I6739" s="29"/>
      <c r="J6739" s="29"/>
    </row>
    <row r="6740" spans="9:10" x14ac:dyDescent="0.2">
      <c r="I6740" s="29"/>
      <c r="J6740" s="29"/>
    </row>
    <row r="6741" spans="9:10" x14ac:dyDescent="0.2">
      <c r="I6741" s="29"/>
      <c r="J6741" s="29"/>
    </row>
    <row r="6742" spans="9:10" x14ac:dyDescent="0.2">
      <c r="I6742" s="29"/>
      <c r="J6742" s="29"/>
    </row>
    <row r="6743" spans="9:10" x14ac:dyDescent="0.2">
      <c r="I6743" s="29"/>
      <c r="J6743" s="29"/>
    </row>
    <row r="6744" spans="9:10" x14ac:dyDescent="0.2">
      <c r="I6744" s="29"/>
      <c r="J6744" s="29"/>
    </row>
    <row r="6745" spans="9:10" x14ac:dyDescent="0.2">
      <c r="I6745" s="29"/>
      <c r="J6745" s="29"/>
    </row>
    <row r="6746" spans="9:10" x14ac:dyDescent="0.2">
      <c r="I6746" s="29"/>
      <c r="J6746" s="29"/>
    </row>
    <row r="6747" spans="9:10" x14ac:dyDescent="0.2">
      <c r="I6747" s="29"/>
      <c r="J6747" s="29"/>
    </row>
    <row r="6748" spans="9:10" x14ac:dyDescent="0.2">
      <c r="I6748" s="29"/>
      <c r="J6748" s="29"/>
    </row>
    <row r="6749" spans="9:10" x14ac:dyDescent="0.2">
      <c r="I6749" s="29"/>
      <c r="J6749" s="29"/>
    </row>
    <row r="6750" spans="9:10" x14ac:dyDescent="0.2">
      <c r="I6750" s="29"/>
      <c r="J6750" s="29"/>
    </row>
    <row r="6751" spans="9:10" x14ac:dyDescent="0.2">
      <c r="I6751" s="29"/>
      <c r="J6751" s="29"/>
    </row>
    <row r="6752" spans="9:10" x14ac:dyDescent="0.2">
      <c r="I6752" s="29"/>
      <c r="J6752" s="29"/>
    </row>
    <row r="6753" spans="9:10" x14ac:dyDescent="0.2">
      <c r="I6753" s="29"/>
      <c r="J6753" s="29"/>
    </row>
    <row r="6754" spans="9:10" x14ac:dyDescent="0.2">
      <c r="I6754" s="29"/>
      <c r="J6754" s="29"/>
    </row>
    <row r="6755" spans="9:10" x14ac:dyDescent="0.2">
      <c r="I6755" s="29"/>
      <c r="J6755" s="29"/>
    </row>
    <row r="6756" spans="9:10" x14ac:dyDescent="0.2">
      <c r="I6756" s="29"/>
      <c r="J6756" s="29"/>
    </row>
    <row r="6757" spans="9:10" x14ac:dyDescent="0.2">
      <c r="I6757" s="29"/>
      <c r="J6757" s="29"/>
    </row>
    <row r="6758" spans="9:10" x14ac:dyDescent="0.2">
      <c r="I6758" s="29"/>
      <c r="J6758" s="29"/>
    </row>
    <row r="6759" spans="9:10" x14ac:dyDescent="0.2">
      <c r="I6759" s="29"/>
      <c r="J6759" s="29"/>
    </row>
    <row r="6760" spans="9:10" x14ac:dyDescent="0.2">
      <c r="I6760" s="29"/>
      <c r="J6760" s="29"/>
    </row>
    <row r="6761" spans="9:10" x14ac:dyDescent="0.2">
      <c r="I6761" s="29"/>
      <c r="J6761" s="29"/>
    </row>
    <row r="6762" spans="9:10" x14ac:dyDescent="0.2">
      <c r="I6762" s="29"/>
      <c r="J6762" s="29"/>
    </row>
    <row r="6763" spans="9:10" x14ac:dyDescent="0.2">
      <c r="I6763" s="29"/>
      <c r="J6763" s="29"/>
    </row>
    <row r="6764" spans="9:10" x14ac:dyDescent="0.2">
      <c r="I6764" s="29"/>
      <c r="J6764" s="29"/>
    </row>
    <row r="6765" spans="9:10" x14ac:dyDescent="0.2">
      <c r="I6765" s="29"/>
      <c r="J6765" s="29"/>
    </row>
    <row r="6766" spans="9:10" x14ac:dyDescent="0.2">
      <c r="I6766" s="29"/>
      <c r="J6766" s="29"/>
    </row>
    <row r="6767" spans="9:10" x14ac:dyDescent="0.2">
      <c r="I6767" s="29"/>
      <c r="J6767" s="29"/>
    </row>
    <row r="6768" spans="9:10" x14ac:dyDescent="0.2">
      <c r="I6768" s="29"/>
      <c r="J6768" s="29"/>
    </row>
    <row r="6769" spans="9:10" x14ac:dyDescent="0.2">
      <c r="I6769" s="29"/>
      <c r="J6769" s="29"/>
    </row>
    <row r="6770" spans="9:10" x14ac:dyDescent="0.2">
      <c r="I6770" s="29"/>
      <c r="J6770" s="29"/>
    </row>
    <row r="6771" spans="9:10" x14ac:dyDescent="0.2">
      <c r="I6771" s="29"/>
      <c r="J6771" s="29"/>
    </row>
    <row r="6772" spans="9:10" x14ac:dyDescent="0.2">
      <c r="I6772" s="29"/>
      <c r="J6772" s="29"/>
    </row>
    <row r="6773" spans="9:10" x14ac:dyDescent="0.2">
      <c r="I6773" s="29"/>
      <c r="J6773" s="29"/>
    </row>
    <row r="6774" spans="9:10" x14ac:dyDescent="0.2">
      <c r="I6774" s="29"/>
      <c r="J6774" s="29"/>
    </row>
    <row r="6775" spans="9:10" x14ac:dyDescent="0.2">
      <c r="I6775" s="29"/>
      <c r="J6775" s="29"/>
    </row>
    <row r="6776" spans="9:10" x14ac:dyDescent="0.2">
      <c r="I6776" s="29"/>
      <c r="J6776" s="29"/>
    </row>
    <row r="6777" spans="9:10" x14ac:dyDescent="0.2">
      <c r="I6777" s="29"/>
      <c r="J6777" s="29"/>
    </row>
    <row r="6778" spans="9:10" x14ac:dyDescent="0.2">
      <c r="I6778" s="29"/>
      <c r="J6778" s="29"/>
    </row>
    <row r="6779" spans="9:10" x14ac:dyDescent="0.2">
      <c r="I6779" s="29"/>
      <c r="J6779" s="29"/>
    </row>
    <row r="6780" spans="9:10" x14ac:dyDescent="0.2">
      <c r="I6780" s="29"/>
      <c r="J6780" s="29"/>
    </row>
    <row r="6781" spans="9:10" x14ac:dyDescent="0.2">
      <c r="I6781" s="29"/>
      <c r="J6781" s="29"/>
    </row>
    <row r="6782" spans="9:10" x14ac:dyDescent="0.2">
      <c r="I6782" s="29"/>
      <c r="J6782" s="29"/>
    </row>
    <row r="6783" spans="9:10" x14ac:dyDescent="0.2">
      <c r="I6783" s="29"/>
      <c r="J6783" s="29"/>
    </row>
    <row r="6784" spans="9:10" x14ac:dyDescent="0.2">
      <c r="I6784" s="29"/>
      <c r="J6784" s="29"/>
    </row>
    <row r="6785" spans="9:10" x14ac:dyDescent="0.2">
      <c r="I6785" s="29"/>
      <c r="J6785" s="29"/>
    </row>
    <row r="6786" spans="9:10" x14ac:dyDescent="0.2">
      <c r="I6786" s="29"/>
      <c r="J6786" s="29"/>
    </row>
    <row r="6787" spans="9:10" x14ac:dyDescent="0.2">
      <c r="I6787" s="29"/>
      <c r="J6787" s="29"/>
    </row>
    <row r="6788" spans="9:10" x14ac:dyDescent="0.2">
      <c r="I6788" s="29"/>
      <c r="J6788" s="29"/>
    </row>
    <row r="6789" spans="9:10" x14ac:dyDescent="0.2">
      <c r="I6789" s="29"/>
      <c r="J6789" s="29"/>
    </row>
    <row r="6790" spans="9:10" x14ac:dyDescent="0.2">
      <c r="I6790" s="29"/>
      <c r="J6790" s="29"/>
    </row>
    <row r="6791" spans="9:10" x14ac:dyDescent="0.2">
      <c r="I6791" s="29"/>
      <c r="J6791" s="29"/>
    </row>
    <row r="6792" spans="9:10" x14ac:dyDescent="0.2">
      <c r="I6792" s="29"/>
      <c r="J6792" s="29"/>
    </row>
    <row r="6793" spans="9:10" x14ac:dyDescent="0.2">
      <c r="I6793" s="29"/>
      <c r="J6793" s="29"/>
    </row>
    <row r="6794" spans="9:10" x14ac:dyDescent="0.2">
      <c r="I6794" s="29"/>
      <c r="J6794" s="29"/>
    </row>
    <row r="6795" spans="9:10" x14ac:dyDescent="0.2">
      <c r="I6795" s="29"/>
      <c r="J6795" s="29"/>
    </row>
    <row r="6796" spans="9:10" x14ac:dyDescent="0.2">
      <c r="I6796" s="29"/>
      <c r="J6796" s="29"/>
    </row>
    <row r="6797" spans="9:10" x14ac:dyDescent="0.2">
      <c r="I6797" s="29"/>
      <c r="J6797" s="29"/>
    </row>
    <row r="6798" spans="9:10" x14ac:dyDescent="0.2">
      <c r="I6798" s="29"/>
      <c r="J6798" s="29"/>
    </row>
    <row r="6799" spans="9:10" x14ac:dyDescent="0.2">
      <c r="I6799" s="29"/>
      <c r="J6799" s="29"/>
    </row>
    <row r="6800" spans="9:10" x14ac:dyDescent="0.2">
      <c r="I6800" s="29"/>
      <c r="J6800" s="29"/>
    </row>
    <row r="6801" spans="9:10" x14ac:dyDescent="0.2">
      <c r="I6801" s="29"/>
      <c r="J6801" s="29"/>
    </row>
    <row r="6802" spans="9:10" x14ac:dyDescent="0.2">
      <c r="I6802" s="29"/>
      <c r="J6802" s="29"/>
    </row>
    <row r="6803" spans="9:10" x14ac:dyDescent="0.2">
      <c r="I6803" s="29"/>
      <c r="J6803" s="29"/>
    </row>
    <row r="6804" spans="9:10" x14ac:dyDescent="0.2">
      <c r="I6804" s="29"/>
      <c r="J6804" s="29"/>
    </row>
    <row r="6805" spans="9:10" x14ac:dyDescent="0.2">
      <c r="I6805" s="29"/>
      <c r="J6805" s="29"/>
    </row>
    <row r="6806" spans="9:10" x14ac:dyDescent="0.2">
      <c r="I6806" s="29"/>
      <c r="J6806" s="29"/>
    </row>
    <row r="6807" spans="9:10" x14ac:dyDescent="0.2">
      <c r="I6807" s="29"/>
      <c r="J6807" s="29"/>
    </row>
    <row r="6808" spans="9:10" x14ac:dyDescent="0.2">
      <c r="I6808" s="29"/>
      <c r="J6808" s="29"/>
    </row>
    <row r="6809" spans="9:10" x14ac:dyDescent="0.2">
      <c r="I6809" s="29"/>
      <c r="J6809" s="29"/>
    </row>
    <row r="6810" spans="9:10" x14ac:dyDescent="0.2">
      <c r="I6810" s="29"/>
      <c r="J6810" s="29"/>
    </row>
    <row r="6811" spans="9:10" x14ac:dyDescent="0.2">
      <c r="I6811" s="29"/>
      <c r="J6811" s="29"/>
    </row>
    <row r="6812" spans="9:10" x14ac:dyDescent="0.2">
      <c r="I6812" s="29"/>
      <c r="J6812" s="29"/>
    </row>
    <row r="6813" spans="9:10" x14ac:dyDescent="0.2">
      <c r="I6813" s="29"/>
      <c r="J6813" s="29"/>
    </row>
    <row r="6814" spans="9:10" x14ac:dyDescent="0.2">
      <c r="I6814" s="29"/>
      <c r="J6814" s="29"/>
    </row>
    <row r="6815" spans="9:10" x14ac:dyDescent="0.2">
      <c r="I6815" s="29"/>
      <c r="J6815" s="29"/>
    </row>
    <row r="6816" spans="9:10" x14ac:dyDescent="0.2">
      <c r="I6816" s="29"/>
      <c r="J6816" s="29"/>
    </row>
    <row r="6817" spans="9:10" x14ac:dyDescent="0.2">
      <c r="I6817" s="29"/>
      <c r="J6817" s="29"/>
    </row>
    <row r="6818" spans="9:10" x14ac:dyDescent="0.2">
      <c r="I6818" s="29"/>
      <c r="J6818" s="29"/>
    </row>
    <row r="6819" spans="9:10" x14ac:dyDescent="0.2">
      <c r="I6819" s="29"/>
      <c r="J6819" s="29"/>
    </row>
    <row r="6820" spans="9:10" x14ac:dyDescent="0.2">
      <c r="I6820" s="29"/>
      <c r="J6820" s="29"/>
    </row>
    <row r="6821" spans="9:10" x14ac:dyDescent="0.2">
      <c r="I6821" s="29"/>
      <c r="J6821" s="29"/>
    </row>
    <row r="6822" spans="9:10" x14ac:dyDescent="0.2">
      <c r="I6822" s="29"/>
      <c r="J6822" s="29"/>
    </row>
    <row r="6823" spans="9:10" x14ac:dyDescent="0.2">
      <c r="I6823" s="29"/>
      <c r="J6823" s="29"/>
    </row>
    <row r="6824" spans="9:10" x14ac:dyDescent="0.2">
      <c r="I6824" s="29"/>
      <c r="J6824" s="29"/>
    </row>
    <row r="6825" spans="9:10" x14ac:dyDescent="0.2">
      <c r="I6825" s="29"/>
      <c r="J6825" s="29"/>
    </row>
    <row r="6826" spans="9:10" x14ac:dyDescent="0.2">
      <c r="I6826" s="29"/>
      <c r="J6826" s="29"/>
    </row>
    <row r="6827" spans="9:10" x14ac:dyDescent="0.2">
      <c r="I6827" s="29"/>
      <c r="J6827" s="29"/>
    </row>
    <row r="6828" spans="9:10" x14ac:dyDescent="0.2">
      <c r="I6828" s="29"/>
      <c r="J6828" s="29"/>
    </row>
    <row r="6829" spans="9:10" x14ac:dyDescent="0.2">
      <c r="I6829" s="29"/>
      <c r="J6829" s="29"/>
    </row>
    <row r="6830" spans="9:10" x14ac:dyDescent="0.2">
      <c r="I6830" s="29"/>
      <c r="J6830" s="29"/>
    </row>
    <row r="6831" spans="9:10" x14ac:dyDescent="0.2">
      <c r="I6831" s="29"/>
      <c r="J6831" s="29"/>
    </row>
    <row r="6832" spans="9:10" x14ac:dyDescent="0.2">
      <c r="I6832" s="29"/>
      <c r="J6832" s="29"/>
    </row>
    <row r="6833" spans="9:10" x14ac:dyDescent="0.2">
      <c r="I6833" s="29"/>
      <c r="J6833" s="29"/>
    </row>
    <row r="6834" spans="9:10" x14ac:dyDescent="0.2">
      <c r="I6834" s="29"/>
      <c r="J6834" s="29"/>
    </row>
    <row r="6835" spans="9:10" x14ac:dyDescent="0.2">
      <c r="I6835" s="29"/>
      <c r="J6835" s="29"/>
    </row>
    <row r="6836" spans="9:10" x14ac:dyDescent="0.2">
      <c r="I6836" s="29"/>
      <c r="J6836" s="29"/>
    </row>
    <row r="6837" spans="9:10" x14ac:dyDescent="0.2">
      <c r="I6837" s="29"/>
      <c r="J6837" s="29"/>
    </row>
    <row r="6838" spans="9:10" x14ac:dyDescent="0.2">
      <c r="I6838" s="29"/>
      <c r="J6838" s="29"/>
    </row>
    <row r="6839" spans="9:10" x14ac:dyDescent="0.2">
      <c r="I6839" s="29"/>
      <c r="J6839" s="29"/>
    </row>
    <row r="6840" spans="9:10" x14ac:dyDescent="0.2">
      <c r="I6840" s="29"/>
      <c r="J6840" s="29"/>
    </row>
    <row r="6841" spans="9:10" x14ac:dyDescent="0.2">
      <c r="I6841" s="29"/>
      <c r="J6841" s="29"/>
    </row>
    <row r="6842" spans="9:10" x14ac:dyDescent="0.2">
      <c r="I6842" s="29"/>
      <c r="J6842" s="29"/>
    </row>
    <row r="6843" spans="9:10" x14ac:dyDescent="0.2">
      <c r="I6843" s="29"/>
      <c r="J6843" s="29"/>
    </row>
    <row r="6844" spans="9:10" x14ac:dyDescent="0.2">
      <c r="I6844" s="29"/>
      <c r="J6844" s="29"/>
    </row>
    <row r="6845" spans="9:10" x14ac:dyDescent="0.2">
      <c r="I6845" s="29"/>
      <c r="J6845" s="29"/>
    </row>
    <row r="6846" spans="9:10" x14ac:dyDescent="0.2">
      <c r="I6846" s="29"/>
      <c r="J6846" s="29"/>
    </row>
    <row r="6847" spans="9:10" x14ac:dyDescent="0.2">
      <c r="I6847" s="29"/>
      <c r="J6847" s="29"/>
    </row>
    <row r="6848" spans="9:10" x14ac:dyDescent="0.2">
      <c r="I6848" s="29"/>
      <c r="J6848" s="29"/>
    </row>
    <row r="6849" spans="9:10" x14ac:dyDescent="0.2">
      <c r="I6849" s="29"/>
      <c r="J6849" s="29"/>
    </row>
    <row r="6850" spans="9:10" x14ac:dyDescent="0.2">
      <c r="I6850" s="29"/>
      <c r="J6850" s="29"/>
    </row>
    <row r="6851" spans="9:10" x14ac:dyDescent="0.2">
      <c r="I6851" s="29"/>
      <c r="J6851" s="29"/>
    </row>
    <row r="6852" spans="9:10" x14ac:dyDescent="0.2">
      <c r="I6852" s="29"/>
      <c r="J6852" s="29"/>
    </row>
    <row r="6853" spans="9:10" x14ac:dyDescent="0.2">
      <c r="I6853" s="29"/>
      <c r="J6853" s="29"/>
    </row>
    <row r="6854" spans="9:10" x14ac:dyDescent="0.2">
      <c r="I6854" s="29"/>
      <c r="J6854" s="29"/>
    </row>
    <row r="6855" spans="9:10" x14ac:dyDescent="0.2">
      <c r="I6855" s="29"/>
      <c r="J6855" s="29"/>
    </row>
    <row r="6856" spans="9:10" x14ac:dyDescent="0.2">
      <c r="I6856" s="29"/>
      <c r="J6856" s="29"/>
    </row>
    <row r="6857" spans="9:10" x14ac:dyDescent="0.2">
      <c r="I6857" s="29"/>
      <c r="J6857" s="29"/>
    </row>
    <row r="6858" spans="9:10" x14ac:dyDescent="0.2">
      <c r="I6858" s="29"/>
      <c r="J6858" s="29"/>
    </row>
    <row r="6859" spans="9:10" x14ac:dyDescent="0.2">
      <c r="I6859" s="29"/>
      <c r="J6859" s="29"/>
    </row>
    <row r="6860" spans="9:10" x14ac:dyDescent="0.2">
      <c r="I6860" s="29"/>
      <c r="J6860" s="29"/>
    </row>
    <row r="6861" spans="9:10" x14ac:dyDescent="0.2">
      <c r="I6861" s="29"/>
      <c r="J6861" s="29"/>
    </row>
    <row r="6862" spans="9:10" x14ac:dyDescent="0.2">
      <c r="I6862" s="29"/>
      <c r="J6862" s="29"/>
    </row>
    <row r="6863" spans="9:10" x14ac:dyDescent="0.2">
      <c r="I6863" s="29"/>
      <c r="J6863" s="29"/>
    </row>
    <row r="6864" spans="9:10" x14ac:dyDescent="0.2">
      <c r="I6864" s="29"/>
      <c r="J6864" s="29"/>
    </row>
    <row r="6865" spans="9:10" x14ac:dyDescent="0.2">
      <c r="I6865" s="29"/>
      <c r="J6865" s="29"/>
    </row>
    <row r="6866" spans="9:10" x14ac:dyDescent="0.2">
      <c r="I6866" s="29"/>
      <c r="J6866" s="29"/>
    </row>
    <row r="6867" spans="9:10" x14ac:dyDescent="0.2">
      <c r="I6867" s="29"/>
      <c r="J6867" s="29"/>
    </row>
    <row r="6868" spans="9:10" x14ac:dyDescent="0.2">
      <c r="I6868" s="29"/>
      <c r="J6868" s="29"/>
    </row>
    <row r="6869" spans="9:10" x14ac:dyDescent="0.2">
      <c r="I6869" s="29"/>
      <c r="J6869" s="29"/>
    </row>
    <row r="6870" spans="9:10" x14ac:dyDescent="0.2">
      <c r="I6870" s="29"/>
      <c r="J6870" s="29"/>
    </row>
    <row r="6871" spans="9:10" x14ac:dyDescent="0.2">
      <c r="I6871" s="29"/>
      <c r="J6871" s="29"/>
    </row>
    <row r="6872" spans="9:10" x14ac:dyDescent="0.2">
      <c r="I6872" s="29"/>
      <c r="J6872" s="29"/>
    </row>
    <row r="6873" spans="9:10" x14ac:dyDescent="0.2">
      <c r="I6873" s="29"/>
      <c r="J6873" s="29"/>
    </row>
    <row r="6874" spans="9:10" x14ac:dyDescent="0.2">
      <c r="I6874" s="29"/>
      <c r="J6874" s="29"/>
    </row>
    <row r="6875" spans="9:10" x14ac:dyDescent="0.2">
      <c r="I6875" s="29"/>
      <c r="J6875" s="29"/>
    </row>
    <row r="6876" spans="9:10" x14ac:dyDescent="0.2">
      <c r="I6876" s="29"/>
      <c r="J6876" s="29"/>
    </row>
    <row r="6877" spans="9:10" x14ac:dyDescent="0.2">
      <c r="I6877" s="29"/>
      <c r="J6877" s="29"/>
    </row>
    <row r="6878" spans="9:10" x14ac:dyDescent="0.2">
      <c r="I6878" s="29"/>
      <c r="J6878" s="29"/>
    </row>
    <row r="6879" spans="9:10" x14ac:dyDescent="0.2">
      <c r="I6879" s="29"/>
      <c r="J6879" s="29"/>
    </row>
    <row r="6880" spans="9:10" x14ac:dyDescent="0.2">
      <c r="I6880" s="29"/>
      <c r="J6880" s="29"/>
    </row>
    <row r="6881" spans="9:10" x14ac:dyDescent="0.2">
      <c r="I6881" s="29"/>
      <c r="J6881" s="29"/>
    </row>
    <row r="6882" spans="9:10" x14ac:dyDescent="0.2">
      <c r="I6882" s="29"/>
      <c r="J6882" s="29"/>
    </row>
    <row r="6883" spans="9:10" x14ac:dyDescent="0.2">
      <c r="I6883" s="29"/>
      <c r="J6883" s="29"/>
    </row>
    <row r="6884" spans="9:10" x14ac:dyDescent="0.2">
      <c r="I6884" s="29"/>
      <c r="J6884" s="29"/>
    </row>
    <row r="6885" spans="9:10" x14ac:dyDescent="0.2">
      <c r="I6885" s="29"/>
      <c r="J6885" s="29"/>
    </row>
    <row r="6886" spans="9:10" x14ac:dyDescent="0.2">
      <c r="I6886" s="29"/>
      <c r="J6886" s="29"/>
    </row>
    <row r="6887" spans="9:10" x14ac:dyDescent="0.2">
      <c r="I6887" s="29"/>
      <c r="J6887" s="29"/>
    </row>
    <row r="6888" spans="9:10" x14ac:dyDescent="0.2">
      <c r="I6888" s="29"/>
      <c r="J6888" s="29"/>
    </row>
    <row r="6889" spans="9:10" x14ac:dyDescent="0.2">
      <c r="I6889" s="29"/>
      <c r="J6889" s="29"/>
    </row>
    <row r="6890" spans="9:10" x14ac:dyDescent="0.2">
      <c r="I6890" s="29"/>
      <c r="J6890" s="29"/>
    </row>
    <row r="6891" spans="9:10" x14ac:dyDescent="0.2">
      <c r="I6891" s="29"/>
      <c r="J6891" s="29"/>
    </row>
    <row r="6892" spans="9:10" x14ac:dyDescent="0.2">
      <c r="I6892" s="29"/>
      <c r="J6892" s="29"/>
    </row>
    <row r="6893" spans="9:10" x14ac:dyDescent="0.2">
      <c r="I6893" s="29"/>
      <c r="J6893" s="29"/>
    </row>
    <row r="6894" spans="9:10" x14ac:dyDescent="0.2">
      <c r="I6894" s="29"/>
      <c r="J6894" s="29"/>
    </row>
    <row r="6895" spans="9:10" x14ac:dyDescent="0.2">
      <c r="I6895" s="29"/>
      <c r="J6895" s="29"/>
    </row>
    <row r="6896" spans="9:10" x14ac:dyDescent="0.2">
      <c r="I6896" s="29"/>
      <c r="J6896" s="29"/>
    </row>
    <row r="6897" spans="9:10" x14ac:dyDescent="0.2">
      <c r="I6897" s="29"/>
      <c r="J6897" s="29"/>
    </row>
    <row r="6898" spans="9:10" x14ac:dyDescent="0.2">
      <c r="I6898" s="29"/>
      <c r="J6898" s="29"/>
    </row>
    <row r="6899" spans="9:10" x14ac:dyDescent="0.2">
      <c r="I6899" s="29"/>
      <c r="J6899" s="29"/>
    </row>
    <row r="6900" spans="9:10" x14ac:dyDescent="0.2">
      <c r="I6900" s="29"/>
      <c r="J6900" s="29"/>
    </row>
    <row r="6901" spans="9:10" x14ac:dyDescent="0.2">
      <c r="I6901" s="29"/>
      <c r="J6901" s="29"/>
    </row>
    <row r="6902" spans="9:10" x14ac:dyDescent="0.2">
      <c r="I6902" s="29"/>
      <c r="J6902" s="29"/>
    </row>
    <row r="6903" spans="9:10" x14ac:dyDescent="0.2">
      <c r="I6903" s="29"/>
      <c r="J6903" s="29"/>
    </row>
    <row r="6904" spans="9:10" x14ac:dyDescent="0.2">
      <c r="I6904" s="29"/>
      <c r="J6904" s="29"/>
    </row>
    <row r="6905" spans="9:10" x14ac:dyDescent="0.2">
      <c r="I6905" s="29"/>
      <c r="J6905" s="29"/>
    </row>
    <row r="6906" spans="9:10" x14ac:dyDescent="0.2">
      <c r="I6906" s="29"/>
      <c r="J6906" s="29"/>
    </row>
    <row r="6907" spans="9:10" x14ac:dyDescent="0.2">
      <c r="I6907" s="29"/>
      <c r="J6907" s="29"/>
    </row>
    <row r="6908" spans="9:10" x14ac:dyDescent="0.2">
      <c r="I6908" s="29"/>
      <c r="J6908" s="29"/>
    </row>
    <row r="6909" spans="9:10" x14ac:dyDescent="0.2">
      <c r="I6909" s="29"/>
      <c r="J6909" s="29"/>
    </row>
    <row r="6910" spans="9:10" x14ac:dyDescent="0.2">
      <c r="I6910" s="29"/>
      <c r="J6910" s="29"/>
    </row>
    <row r="6911" spans="9:10" x14ac:dyDescent="0.2">
      <c r="I6911" s="29"/>
      <c r="J6911" s="29"/>
    </row>
    <row r="6912" spans="9:10" x14ac:dyDescent="0.2">
      <c r="I6912" s="29"/>
      <c r="J6912" s="29"/>
    </row>
    <row r="6913" spans="9:10" x14ac:dyDescent="0.2">
      <c r="I6913" s="29"/>
      <c r="J6913" s="29"/>
    </row>
    <row r="6914" spans="9:10" x14ac:dyDescent="0.2">
      <c r="I6914" s="29"/>
      <c r="J6914" s="29"/>
    </row>
    <row r="6915" spans="9:10" x14ac:dyDescent="0.2">
      <c r="I6915" s="29"/>
      <c r="J6915" s="29"/>
    </row>
    <row r="6916" spans="9:10" x14ac:dyDescent="0.2">
      <c r="I6916" s="29"/>
      <c r="J6916" s="29"/>
    </row>
    <row r="6917" spans="9:10" x14ac:dyDescent="0.2">
      <c r="I6917" s="29"/>
      <c r="J6917" s="29"/>
    </row>
    <row r="6918" spans="9:10" x14ac:dyDescent="0.2">
      <c r="I6918" s="29"/>
      <c r="J6918" s="29"/>
    </row>
    <row r="6919" spans="9:10" x14ac:dyDescent="0.2">
      <c r="I6919" s="29"/>
      <c r="J6919" s="29"/>
    </row>
    <row r="6920" spans="9:10" x14ac:dyDescent="0.2">
      <c r="I6920" s="29"/>
      <c r="J6920" s="29"/>
    </row>
    <row r="6921" spans="9:10" x14ac:dyDescent="0.2">
      <c r="I6921" s="29"/>
      <c r="J6921" s="29"/>
    </row>
    <row r="6922" spans="9:10" x14ac:dyDescent="0.2">
      <c r="I6922" s="29"/>
      <c r="J6922" s="29"/>
    </row>
    <row r="6923" spans="9:10" x14ac:dyDescent="0.2">
      <c r="I6923" s="29"/>
      <c r="J6923" s="29"/>
    </row>
    <row r="6924" spans="9:10" x14ac:dyDescent="0.2">
      <c r="I6924" s="29"/>
      <c r="J6924" s="29"/>
    </row>
    <row r="6925" spans="9:10" x14ac:dyDescent="0.2">
      <c r="I6925" s="29"/>
      <c r="J6925" s="29"/>
    </row>
    <row r="6926" spans="9:10" x14ac:dyDescent="0.2">
      <c r="I6926" s="29"/>
      <c r="J6926" s="29"/>
    </row>
    <row r="6927" spans="9:10" x14ac:dyDescent="0.2">
      <c r="I6927" s="29"/>
      <c r="J6927" s="29"/>
    </row>
    <row r="6928" spans="9:10" x14ac:dyDescent="0.2">
      <c r="I6928" s="29"/>
      <c r="J6928" s="29"/>
    </row>
    <row r="6929" spans="9:10" x14ac:dyDescent="0.2">
      <c r="I6929" s="29"/>
      <c r="J6929" s="29"/>
    </row>
    <row r="6930" spans="9:10" x14ac:dyDescent="0.2">
      <c r="I6930" s="29"/>
      <c r="J6930" s="29"/>
    </row>
    <row r="6931" spans="9:10" x14ac:dyDescent="0.2">
      <c r="I6931" s="29"/>
      <c r="J6931" s="29"/>
    </row>
    <row r="6932" spans="9:10" x14ac:dyDescent="0.2">
      <c r="I6932" s="29"/>
      <c r="J6932" s="29"/>
    </row>
    <row r="6933" spans="9:10" x14ac:dyDescent="0.2">
      <c r="I6933" s="29"/>
      <c r="J6933" s="29"/>
    </row>
    <row r="6934" spans="9:10" x14ac:dyDescent="0.2">
      <c r="I6934" s="29"/>
      <c r="J6934" s="29"/>
    </row>
    <row r="6935" spans="9:10" x14ac:dyDescent="0.2">
      <c r="I6935" s="29"/>
      <c r="J6935" s="29"/>
    </row>
    <row r="6936" spans="9:10" x14ac:dyDescent="0.2">
      <c r="I6936" s="29"/>
      <c r="J6936" s="29"/>
    </row>
    <row r="6937" spans="9:10" x14ac:dyDescent="0.2">
      <c r="I6937" s="29"/>
      <c r="J6937" s="29"/>
    </row>
    <row r="6938" spans="9:10" x14ac:dyDescent="0.2">
      <c r="I6938" s="29"/>
      <c r="J6938" s="29"/>
    </row>
    <row r="6939" spans="9:10" x14ac:dyDescent="0.2">
      <c r="I6939" s="29"/>
      <c r="J6939" s="29"/>
    </row>
    <row r="6940" spans="9:10" x14ac:dyDescent="0.2">
      <c r="I6940" s="29"/>
      <c r="J6940" s="29"/>
    </row>
    <row r="6941" spans="9:10" x14ac:dyDescent="0.2">
      <c r="I6941" s="29"/>
      <c r="J6941" s="29"/>
    </row>
    <row r="6942" spans="9:10" x14ac:dyDescent="0.2">
      <c r="I6942" s="29"/>
      <c r="J6942" s="29"/>
    </row>
    <row r="6943" spans="9:10" x14ac:dyDescent="0.2">
      <c r="I6943" s="29"/>
      <c r="J6943" s="29"/>
    </row>
    <row r="6944" spans="9:10" x14ac:dyDescent="0.2">
      <c r="I6944" s="29"/>
      <c r="J6944" s="29"/>
    </row>
    <row r="6945" spans="9:10" x14ac:dyDescent="0.2">
      <c r="I6945" s="29"/>
      <c r="J6945" s="29"/>
    </row>
    <row r="6946" spans="9:10" x14ac:dyDescent="0.2">
      <c r="I6946" s="29"/>
      <c r="J6946" s="29"/>
    </row>
    <row r="6947" spans="9:10" x14ac:dyDescent="0.2">
      <c r="I6947" s="29"/>
      <c r="J6947" s="29"/>
    </row>
    <row r="6948" spans="9:10" x14ac:dyDescent="0.2">
      <c r="I6948" s="29"/>
      <c r="J6948" s="29"/>
    </row>
    <row r="6949" spans="9:10" x14ac:dyDescent="0.2">
      <c r="I6949" s="29"/>
      <c r="J6949" s="29"/>
    </row>
    <row r="6950" spans="9:10" x14ac:dyDescent="0.2">
      <c r="I6950" s="29"/>
      <c r="J6950" s="29"/>
    </row>
    <row r="6951" spans="9:10" x14ac:dyDescent="0.2">
      <c r="I6951" s="29"/>
      <c r="J6951" s="29"/>
    </row>
    <row r="6952" spans="9:10" x14ac:dyDescent="0.2">
      <c r="I6952" s="29"/>
      <c r="J6952" s="29"/>
    </row>
    <row r="6953" spans="9:10" x14ac:dyDescent="0.2">
      <c r="I6953" s="29"/>
      <c r="J6953" s="29"/>
    </row>
    <row r="6954" spans="9:10" x14ac:dyDescent="0.2">
      <c r="I6954" s="29"/>
      <c r="J6954" s="29"/>
    </row>
    <row r="6955" spans="9:10" x14ac:dyDescent="0.2">
      <c r="I6955" s="29"/>
      <c r="J6955" s="29"/>
    </row>
    <row r="6956" spans="9:10" x14ac:dyDescent="0.2">
      <c r="I6956" s="29"/>
      <c r="J6956" s="29"/>
    </row>
    <row r="6957" spans="9:10" x14ac:dyDescent="0.2">
      <c r="I6957" s="29"/>
      <c r="J6957" s="29"/>
    </row>
    <row r="6958" spans="9:10" x14ac:dyDescent="0.2">
      <c r="I6958" s="29"/>
      <c r="J6958" s="29"/>
    </row>
    <row r="6959" spans="9:10" x14ac:dyDescent="0.2">
      <c r="I6959" s="29"/>
      <c r="J6959" s="29"/>
    </row>
    <row r="6960" spans="9:10" x14ac:dyDescent="0.2">
      <c r="I6960" s="29"/>
      <c r="J6960" s="29"/>
    </row>
    <row r="6961" spans="9:10" x14ac:dyDescent="0.2">
      <c r="I6961" s="29"/>
      <c r="J6961" s="29"/>
    </row>
    <row r="6962" spans="9:10" x14ac:dyDescent="0.2">
      <c r="I6962" s="29"/>
      <c r="J6962" s="29"/>
    </row>
    <row r="6963" spans="9:10" x14ac:dyDescent="0.2">
      <c r="I6963" s="29"/>
      <c r="J6963" s="29"/>
    </row>
    <row r="6964" spans="9:10" x14ac:dyDescent="0.2">
      <c r="I6964" s="29"/>
      <c r="J6964" s="29"/>
    </row>
    <row r="6965" spans="9:10" x14ac:dyDescent="0.2">
      <c r="I6965" s="29"/>
      <c r="J6965" s="29"/>
    </row>
    <row r="6966" spans="9:10" x14ac:dyDescent="0.2">
      <c r="I6966" s="29"/>
      <c r="J6966" s="29"/>
    </row>
    <row r="6967" spans="9:10" x14ac:dyDescent="0.2">
      <c r="I6967" s="29"/>
      <c r="J6967" s="29"/>
    </row>
    <row r="6968" spans="9:10" x14ac:dyDescent="0.2">
      <c r="I6968" s="29"/>
      <c r="J6968" s="29"/>
    </row>
    <row r="6969" spans="9:10" x14ac:dyDescent="0.2">
      <c r="I6969" s="29"/>
      <c r="J6969" s="29"/>
    </row>
    <row r="6970" spans="9:10" x14ac:dyDescent="0.2">
      <c r="I6970" s="29"/>
      <c r="J6970" s="29"/>
    </row>
    <row r="6971" spans="9:10" x14ac:dyDescent="0.2">
      <c r="I6971" s="29"/>
      <c r="J6971" s="29"/>
    </row>
    <row r="6972" spans="9:10" x14ac:dyDescent="0.2">
      <c r="I6972" s="29"/>
      <c r="J6972" s="29"/>
    </row>
    <row r="6973" spans="9:10" x14ac:dyDescent="0.2">
      <c r="I6973" s="29"/>
      <c r="J6973" s="29"/>
    </row>
    <row r="6974" spans="9:10" x14ac:dyDescent="0.2">
      <c r="I6974" s="29"/>
      <c r="J6974" s="29"/>
    </row>
    <row r="6975" spans="9:10" x14ac:dyDescent="0.2">
      <c r="I6975" s="29"/>
      <c r="J6975" s="29"/>
    </row>
    <row r="6976" spans="9:10" x14ac:dyDescent="0.2">
      <c r="I6976" s="29"/>
      <c r="J6976" s="29"/>
    </row>
    <row r="6977" spans="9:10" x14ac:dyDescent="0.2">
      <c r="I6977" s="29"/>
      <c r="J6977" s="29"/>
    </row>
    <row r="6978" spans="9:10" x14ac:dyDescent="0.2">
      <c r="I6978" s="29"/>
      <c r="J6978" s="29"/>
    </row>
    <row r="6979" spans="9:10" x14ac:dyDescent="0.2">
      <c r="I6979" s="29"/>
      <c r="J6979" s="29"/>
    </row>
    <row r="6980" spans="9:10" x14ac:dyDescent="0.2">
      <c r="I6980" s="29"/>
      <c r="J6980" s="29"/>
    </row>
    <row r="6981" spans="9:10" x14ac:dyDescent="0.2">
      <c r="I6981" s="29"/>
      <c r="J6981" s="29"/>
    </row>
    <row r="6982" spans="9:10" x14ac:dyDescent="0.2">
      <c r="I6982" s="29"/>
      <c r="J6982" s="29"/>
    </row>
    <row r="6983" spans="9:10" x14ac:dyDescent="0.2">
      <c r="I6983" s="29"/>
      <c r="J6983" s="29"/>
    </row>
    <row r="6984" spans="9:10" x14ac:dyDescent="0.2">
      <c r="I6984" s="29"/>
      <c r="J6984" s="29"/>
    </row>
    <row r="6985" spans="9:10" x14ac:dyDescent="0.2">
      <c r="I6985" s="29"/>
      <c r="J6985" s="29"/>
    </row>
    <row r="6986" spans="9:10" x14ac:dyDescent="0.2">
      <c r="I6986" s="29"/>
      <c r="J6986" s="29"/>
    </row>
    <row r="6987" spans="9:10" x14ac:dyDescent="0.2">
      <c r="I6987" s="29"/>
      <c r="J6987" s="29"/>
    </row>
    <row r="6988" spans="9:10" x14ac:dyDescent="0.2">
      <c r="I6988" s="29"/>
      <c r="J6988" s="29"/>
    </row>
    <row r="6989" spans="9:10" x14ac:dyDescent="0.2">
      <c r="I6989" s="29"/>
      <c r="J6989" s="29"/>
    </row>
    <row r="6990" spans="9:10" x14ac:dyDescent="0.2">
      <c r="I6990" s="29"/>
      <c r="J6990" s="29"/>
    </row>
    <row r="6991" spans="9:10" x14ac:dyDescent="0.2">
      <c r="I6991" s="29"/>
      <c r="J6991" s="29"/>
    </row>
    <row r="6992" spans="9:10" x14ac:dyDescent="0.2">
      <c r="I6992" s="29"/>
      <c r="J6992" s="29"/>
    </row>
    <row r="6993" spans="9:10" x14ac:dyDescent="0.2">
      <c r="I6993" s="29"/>
      <c r="J6993" s="29"/>
    </row>
    <row r="6994" spans="9:10" x14ac:dyDescent="0.2">
      <c r="I6994" s="29"/>
      <c r="J6994" s="29"/>
    </row>
    <row r="6995" spans="9:10" x14ac:dyDescent="0.2">
      <c r="I6995" s="29"/>
      <c r="J6995" s="29"/>
    </row>
    <row r="6996" spans="9:10" x14ac:dyDescent="0.2">
      <c r="I6996" s="29"/>
      <c r="J6996" s="29"/>
    </row>
    <row r="6997" spans="9:10" x14ac:dyDescent="0.2">
      <c r="I6997" s="29"/>
      <c r="J6997" s="29"/>
    </row>
    <row r="6998" spans="9:10" x14ac:dyDescent="0.2">
      <c r="I6998" s="29"/>
      <c r="J6998" s="29"/>
    </row>
    <row r="6999" spans="9:10" x14ac:dyDescent="0.2">
      <c r="I6999" s="29"/>
      <c r="J6999" s="29"/>
    </row>
    <row r="7000" spans="9:10" x14ac:dyDescent="0.2">
      <c r="I7000" s="29"/>
      <c r="J7000" s="29"/>
    </row>
    <row r="7001" spans="9:10" x14ac:dyDescent="0.2">
      <c r="I7001" s="29"/>
      <c r="J7001" s="29"/>
    </row>
    <row r="7002" spans="9:10" x14ac:dyDescent="0.2">
      <c r="I7002" s="29"/>
      <c r="J7002" s="29"/>
    </row>
    <row r="7003" spans="9:10" x14ac:dyDescent="0.2">
      <c r="I7003" s="29"/>
      <c r="J7003" s="29"/>
    </row>
    <row r="7004" spans="9:10" x14ac:dyDescent="0.2">
      <c r="I7004" s="29"/>
      <c r="J7004" s="29"/>
    </row>
    <row r="7005" spans="9:10" x14ac:dyDescent="0.2">
      <c r="I7005" s="29"/>
      <c r="J7005" s="29"/>
    </row>
    <row r="7006" spans="9:10" x14ac:dyDescent="0.2">
      <c r="I7006" s="29"/>
      <c r="J7006" s="29"/>
    </row>
    <row r="7007" spans="9:10" x14ac:dyDescent="0.2">
      <c r="I7007" s="29"/>
      <c r="J7007" s="29"/>
    </row>
    <row r="7008" spans="9:10" x14ac:dyDescent="0.2">
      <c r="I7008" s="29"/>
      <c r="J7008" s="29"/>
    </row>
    <row r="7009" spans="9:10" x14ac:dyDescent="0.2">
      <c r="I7009" s="29"/>
      <c r="J7009" s="29"/>
    </row>
    <row r="7010" spans="9:10" x14ac:dyDescent="0.2">
      <c r="I7010" s="29"/>
      <c r="J7010" s="29"/>
    </row>
    <row r="7011" spans="9:10" x14ac:dyDescent="0.2">
      <c r="I7011" s="29"/>
      <c r="J7011" s="29"/>
    </row>
    <row r="7012" spans="9:10" x14ac:dyDescent="0.2">
      <c r="I7012" s="29"/>
      <c r="J7012" s="29"/>
    </row>
    <row r="7013" spans="9:10" x14ac:dyDescent="0.2">
      <c r="I7013" s="29"/>
      <c r="J7013" s="29"/>
    </row>
    <row r="7014" spans="9:10" x14ac:dyDescent="0.2">
      <c r="I7014" s="29"/>
      <c r="J7014" s="29"/>
    </row>
    <row r="7015" spans="9:10" x14ac:dyDescent="0.2">
      <c r="I7015" s="29"/>
      <c r="J7015" s="29"/>
    </row>
    <row r="7016" spans="9:10" x14ac:dyDescent="0.2">
      <c r="I7016" s="29"/>
      <c r="J7016" s="29"/>
    </row>
    <row r="7017" spans="9:10" x14ac:dyDescent="0.2">
      <c r="I7017" s="29"/>
      <c r="J7017" s="29"/>
    </row>
    <row r="7018" spans="9:10" x14ac:dyDescent="0.2">
      <c r="I7018" s="29"/>
      <c r="J7018" s="29"/>
    </row>
    <row r="7019" spans="9:10" x14ac:dyDescent="0.2">
      <c r="I7019" s="29"/>
      <c r="J7019" s="29"/>
    </row>
    <row r="7020" spans="9:10" x14ac:dyDescent="0.2">
      <c r="I7020" s="29"/>
      <c r="J7020" s="29"/>
    </row>
    <row r="7021" spans="9:10" x14ac:dyDescent="0.2">
      <c r="I7021" s="29"/>
      <c r="J7021" s="29"/>
    </row>
    <row r="7022" spans="9:10" x14ac:dyDescent="0.2">
      <c r="I7022" s="29"/>
      <c r="J7022" s="29"/>
    </row>
    <row r="7023" spans="9:10" x14ac:dyDescent="0.2">
      <c r="I7023" s="29"/>
      <c r="J7023" s="29"/>
    </row>
    <row r="7024" spans="9:10" x14ac:dyDescent="0.2">
      <c r="I7024" s="29"/>
      <c r="J7024" s="29"/>
    </row>
    <row r="7025" spans="9:10" x14ac:dyDescent="0.2">
      <c r="I7025" s="29"/>
      <c r="J7025" s="29"/>
    </row>
    <row r="7026" spans="9:10" x14ac:dyDescent="0.2">
      <c r="I7026" s="29"/>
      <c r="J7026" s="29"/>
    </row>
    <row r="7027" spans="9:10" x14ac:dyDescent="0.2">
      <c r="I7027" s="29"/>
      <c r="J7027" s="29"/>
    </row>
    <row r="7028" spans="9:10" x14ac:dyDescent="0.2">
      <c r="I7028" s="29"/>
      <c r="J7028" s="29"/>
    </row>
    <row r="7029" spans="9:10" x14ac:dyDescent="0.2">
      <c r="I7029" s="29"/>
      <c r="J7029" s="29"/>
    </row>
    <row r="7030" spans="9:10" x14ac:dyDescent="0.2">
      <c r="I7030" s="29"/>
      <c r="J7030" s="29"/>
    </row>
    <row r="7031" spans="9:10" x14ac:dyDescent="0.2">
      <c r="I7031" s="29"/>
      <c r="J7031" s="29"/>
    </row>
    <row r="7032" spans="9:10" x14ac:dyDescent="0.2">
      <c r="I7032" s="29"/>
      <c r="J7032" s="29"/>
    </row>
    <row r="7033" spans="9:10" x14ac:dyDescent="0.2">
      <c r="I7033" s="29"/>
      <c r="J7033" s="29"/>
    </row>
    <row r="7034" spans="9:10" x14ac:dyDescent="0.2">
      <c r="I7034" s="29"/>
      <c r="J7034" s="29"/>
    </row>
    <row r="7035" spans="9:10" x14ac:dyDescent="0.2">
      <c r="I7035" s="29"/>
      <c r="J7035" s="29"/>
    </row>
    <row r="7036" spans="9:10" x14ac:dyDescent="0.2">
      <c r="I7036" s="29"/>
      <c r="J7036" s="29"/>
    </row>
    <row r="7037" spans="9:10" x14ac:dyDescent="0.2">
      <c r="I7037" s="29"/>
      <c r="J7037" s="29"/>
    </row>
    <row r="7038" spans="9:10" x14ac:dyDescent="0.2">
      <c r="I7038" s="29"/>
      <c r="J7038" s="29"/>
    </row>
    <row r="7039" spans="9:10" x14ac:dyDescent="0.2">
      <c r="I7039" s="29"/>
      <c r="J7039" s="29"/>
    </row>
    <row r="7040" spans="9:10" x14ac:dyDescent="0.2">
      <c r="I7040" s="29"/>
      <c r="J7040" s="29"/>
    </row>
    <row r="7041" spans="9:10" x14ac:dyDescent="0.2">
      <c r="I7041" s="29"/>
      <c r="J7041" s="29"/>
    </row>
    <row r="7042" spans="9:10" x14ac:dyDescent="0.2">
      <c r="I7042" s="29"/>
      <c r="J7042" s="29"/>
    </row>
    <row r="7043" spans="9:10" x14ac:dyDescent="0.2">
      <c r="I7043" s="29"/>
      <c r="J7043" s="29"/>
    </row>
    <row r="7044" spans="9:10" x14ac:dyDescent="0.2">
      <c r="I7044" s="29"/>
      <c r="J7044" s="29"/>
    </row>
    <row r="7045" spans="9:10" x14ac:dyDescent="0.2">
      <c r="I7045" s="29"/>
      <c r="J7045" s="29"/>
    </row>
    <row r="7046" spans="9:10" x14ac:dyDescent="0.2">
      <c r="I7046" s="29"/>
      <c r="J7046" s="29"/>
    </row>
    <row r="7047" spans="9:10" x14ac:dyDescent="0.2">
      <c r="I7047" s="29"/>
      <c r="J7047" s="29"/>
    </row>
    <row r="7048" spans="9:10" x14ac:dyDescent="0.2">
      <c r="I7048" s="29"/>
      <c r="J7048" s="29"/>
    </row>
    <row r="7049" spans="9:10" x14ac:dyDescent="0.2">
      <c r="I7049" s="29"/>
      <c r="J7049" s="29"/>
    </row>
    <row r="7050" spans="9:10" x14ac:dyDescent="0.2">
      <c r="I7050" s="29"/>
      <c r="J7050" s="29"/>
    </row>
    <row r="7051" spans="9:10" x14ac:dyDescent="0.2">
      <c r="I7051" s="29"/>
      <c r="J7051" s="29"/>
    </row>
    <row r="7052" spans="9:10" x14ac:dyDescent="0.2">
      <c r="I7052" s="29"/>
      <c r="J7052" s="29"/>
    </row>
    <row r="7053" spans="9:10" x14ac:dyDescent="0.2">
      <c r="I7053" s="29"/>
      <c r="J7053" s="29"/>
    </row>
    <row r="7054" spans="9:10" x14ac:dyDescent="0.2">
      <c r="I7054" s="29"/>
      <c r="J7054" s="29"/>
    </row>
    <row r="7055" spans="9:10" x14ac:dyDescent="0.2">
      <c r="I7055" s="29"/>
      <c r="J7055" s="29"/>
    </row>
    <row r="7056" spans="9:10" x14ac:dyDescent="0.2">
      <c r="I7056" s="29"/>
      <c r="J7056" s="29"/>
    </row>
    <row r="7057" spans="9:10" x14ac:dyDescent="0.2">
      <c r="I7057" s="29"/>
      <c r="J7057" s="29"/>
    </row>
    <row r="7058" spans="9:10" x14ac:dyDescent="0.2">
      <c r="I7058" s="29"/>
      <c r="J7058" s="29"/>
    </row>
    <row r="7059" spans="9:10" x14ac:dyDescent="0.2">
      <c r="I7059" s="29"/>
      <c r="J7059" s="29"/>
    </row>
    <row r="7060" spans="9:10" x14ac:dyDescent="0.2">
      <c r="I7060" s="29"/>
      <c r="J7060" s="29"/>
    </row>
    <row r="7061" spans="9:10" x14ac:dyDescent="0.2">
      <c r="I7061" s="29"/>
      <c r="J7061" s="29"/>
    </row>
    <row r="7062" spans="9:10" x14ac:dyDescent="0.2">
      <c r="I7062" s="29"/>
      <c r="J7062" s="29"/>
    </row>
    <row r="7063" spans="9:10" x14ac:dyDescent="0.2">
      <c r="I7063" s="29"/>
      <c r="J7063" s="29"/>
    </row>
    <row r="7064" spans="9:10" x14ac:dyDescent="0.2">
      <c r="I7064" s="29"/>
      <c r="J7064" s="29"/>
    </row>
    <row r="7065" spans="9:10" x14ac:dyDescent="0.2">
      <c r="I7065" s="29"/>
      <c r="J7065" s="29"/>
    </row>
    <row r="7066" spans="9:10" x14ac:dyDescent="0.2">
      <c r="I7066" s="29"/>
      <c r="J7066" s="29"/>
    </row>
    <row r="7067" spans="9:10" x14ac:dyDescent="0.2">
      <c r="I7067" s="29"/>
      <c r="J7067" s="29"/>
    </row>
    <row r="7068" spans="9:10" x14ac:dyDescent="0.2">
      <c r="I7068" s="29"/>
      <c r="J7068" s="29"/>
    </row>
    <row r="7069" spans="9:10" x14ac:dyDescent="0.2">
      <c r="I7069" s="29"/>
      <c r="J7069" s="29"/>
    </row>
    <row r="7070" spans="9:10" x14ac:dyDescent="0.2">
      <c r="I7070" s="29"/>
      <c r="J7070" s="29"/>
    </row>
    <row r="7071" spans="9:10" x14ac:dyDescent="0.2">
      <c r="I7071" s="29"/>
      <c r="J7071" s="29"/>
    </row>
    <row r="7072" spans="9:10" x14ac:dyDescent="0.2">
      <c r="I7072" s="29"/>
      <c r="J7072" s="29"/>
    </row>
    <row r="7073" spans="9:10" x14ac:dyDescent="0.2">
      <c r="I7073" s="29"/>
      <c r="J7073" s="29"/>
    </row>
    <row r="7074" spans="9:10" x14ac:dyDescent="0.2">
      <c r="I7074" s="29"/>
      <c r="J7074" s="29"/>
    </row>
    <row r="7075" spans="9:10" x14ac:dyDescent="0.2">
      <c r="I7075" s="29"/>
      <c r="J7075" s="29"/>
    </row>
    <row r="7076" spans="9:10" x14ac:dyDescent="0.2">
      <c r="I7076" s="29"/>
      <c r="J7076" s="29"/>
    </row>
    <row r="7077" spans="9:10" x14ac:dyDescent="0.2">
      <c r="I7077" s="29"/>
      <c r="J7077" s="29"/>
    </row>
    <row r="7078" spans="9:10" x14ac:dyDescent="0.2">
      <c r="I7078" s="29"/>
      <c r="J7078" s="29"/>
    </row>
    <row r="7079" spans="9:10" x14ac:dyDescent="0.2">
      <c r="I7079" s="29"/>
      <c r="J7079" s="29"/>
    </row>
    <row r="7080" spans="9:10" x14ac:dyDescent="0.2">
      <c r="I7080" s="29"/>
      <c r="J7080" s="29"/>
    </row>
    <row r="7081" spans="9:10" x14ac:dyDescent="0.2">
      <c r="I7081" s="29"/>
      <c r="J7081" s="29"/>
    </row>
    <row r="7082" spans="9:10" x14ac:dyDescent="0.2">
      <c r="I7082" s="29"/>
      <c r="J7082" s="29"/>
    </row>
    <row r="7083" spans="9:10" x14ac:dyDescent="0.2">
      <c r="I7083" s="29"/>
      <c r="J7083" s="29"/>
    </row>
    <row r="7084" spans="9:10" x14ac:dyDescent="0.2">
      <c r="I7084" s="29"/>
      <c r="J7084" s="29"/>
    </row>
    <row r="7085" spans="9:10" x14ac:dyDescent="0.2">
      <c r="I7085" s="29"/>
      <c r="J7085" s="29"/>
    </row>
    <row r="7086" spans="9:10" x14ac:dyDescent="0.2">
      <c r="I7086" s="29"/>
      <c r="J7086" s="29"/>
    </row>
    <row r="7087" spans="9:10" x14ac:dyDescent="0.2">
      <c r="I7087" s="29"/>
      <c r="J7087" s="29"/>
    </row>
    <row r="7088" spans="9:10" x14ac:dyDescent="0.2">
      <c r="I7088" s="29"/>
      <c r="J7088" s="29"/>
    </row>
    <row r="7089" spans="9:10" x14ac:dyDescent="0.2">
      <c r="I7089" s="29"/>
      <c r="J7089" s="29"/>
    </row>
    <row r="7090" spans="9:10" x14ac:dyDescent="0.2">
      <c r="I7090" s="29"/>
      <c r="J7090" s="29"/>
    </row>
    <row r="7091" spans="9:10" x14ac:dyDescent="0.2">
      <c r="I7091" s="29"/>
      <c r="J7091" s="29"/>
    </row>
    <row r="7092" spans="9:10" x14ac:dyDescent="0.2">
      <c r="I7092" s="29"/>
      <c r="J7092" s="29"/>
    </row>
    <row r="7093" spans="9:10" x14ac:dyDescent="0.2">
      <c r="I7093" s="29"/>
      <c r="J7093" s="29"/>
    </row>
    <row r="7094" spans="9:10" x14ac:dyDescent="0.2">
      <c r="I7094" s="29"/>
      <c r="J7094" s="29"/>
    </row>
    <row r="7095" spans="9:10" x14ac:dyDescent="0.2">
      <c r="I7095" s="29"/>
      <c r="J7095" s="29"/>
    </row>
    <row r="7096" spans="9:10" x14ac:dyDescent="0.2">
      <c r="I7096" s="29"/>
      <c r="J7096" s="29"/>
    </row>
    <row r="7097" spans="9:10" x14ac:dyDescent="0.2">
      <c r="I7097" s="29"/>
      <c r="J7097" s="29"/>
    </row>
    <row r="7098" spans="9:10" x14ac:dyDescent="0.2">
      <c r="I7098" s="29"/>
      <c r="J7098" s="29"/>
    </row>
    <row r="7099" spans="9:10" x14ac:dyDescent="0.2">
      <c r="I7099" s="29"/>
      <c r="J7099" s="29"/>
    </row>
    <row r="7100" spans="9:10" x14ac:dyDescent="0.2">
      <c r="I7100" s="29"/>
      <c r="J7100" s="29"/>
    </row>
    <row r="7101" spans="9:10" x14ac:dyDescent="0.2">
      <c r="I7101" s="29"/>
      <c r="J7101" s="29"/>
    </row>
    <row r="7102" spans="9:10" x14ac:dyDescent="0.2">
      <c r="I7102" s="29"/>
      <c r="J7102" s="29"/>
    </row>
    <row r="7103" spans="9:10" x14ac:dyDescent="0.2">
      <c r="I7103" s="29"/>
      <c r="J7103" s="29"/>
    </row>
    <row r="7104" spans="9:10" x14ac:dyDescent="0.2">
      <c r="I7104" s="29"/>
      <c r="J7104" s="29"/>
    </row>
    <row r="7105" spans="9:10" x14ac:dyDescent="0.2">
      <c r="I7105" s="29"/>
      <c r="J7105" s="29"/>
    </row>
    <row r="7106" spans="9:10" x14ac:dyDescent="0.2">
      <c r="I7106" s="29"/>
      <c r="J7106" s="29"/>
    </row>
    <row r="7107" spans="9:10" x14ac:dyDescent="0.2">
      <c r="I7107" s="29"/>
      <c r="J7107" s="29"/>
    </row>
    <row r="7108" spans="9:10" x14ac:dyDescent="0.2">
      <c r="I7108" s="29"/>
      <c r="J7108" s="29"/>
    </row>
    <row r="7109" spans="9:10" x14ac:dyDescent="0.2">
      <c r="I7109" s="29"/>
      <c r="J7109" s="29"/>
    </row>
    <row r="7110" spans="9:10" x14ac:dyDescent="0.2">
      <c r="I7110" s="29"/>
      <c r="J7110" s="29"/>
    </row>
    <row r="7111" spans="9:10" x14ac:dyDescent="0.2">
      <c r="I7111" s="29"/>
      <c r="J7111" s="29"/>
    </row>
    <row r="7112" spans="9:10" x14ac:dyDescent="0.2">
      <c r="I7112" s="29"/>
      <c r="J7112" s="29"/>
    </row>
    <row r="7113" spans="9:10" x14ac:dyDescent="0.2">
      <c r="I7113" s="29"/>
      <c r="J7113" s="29"/>
    </row>
    <row r="7114" spans="9:10" x14ac:dyDescent="0.2">
      <c r="I7114" s="29"/>
      <c r="J7114" s="29"/>
    </row>
    <row r="7115" spans="9:10" x14ac:dyDescent="0.2">
      <c r="I7115" s="29"/>
      <c r="J7115" s="29"/>
    </row>
    <row r="7116" spans="9:10" x14ac:dyDescent="0.2">
      <c r="I7116" s="29"/>
      <c r="J7116" s="29"/>
    </row>
    <row r="7117" spans="9:10" x14ac:dyDescent="0.2">
      <c r="I7117" s="29"/>
      <c r="J7117" s="29"/>
    </row>
    <row r="7118" spans="9:10" x14ac:dyDescent="0.2">
      <c r="I7118" s="29"/>
      <c r="J7118" s="29"/>
    </row>
    <row r="7119" spans="9:10" x14ac:dyDescent="0.2">
      <c r="I7119" s="29"/>
      <c r="J7119" s="29"/>
    </row>
    <row r="7120" spans="9:10" x14ac:dyDescent="0.2">
      <c r="I7120" s="29"/>
      <c r="J7120" s="29"/>
    </row>
    <row r="7121" spans="9:10" x14ac:dyDescent="0.2">
      <c r="I7121" s="29"/>
      <c r="J7121" s="29"/>
    </row>
    <row r="7122" spans="9:10" x14ac:dyDescent="0.2">
      <c r="I7122" s="29"/>
      <c r="J7122" s="29"/>
    </row>
    <row r="7123" spans="9:10" x14ac:dyDescent="0.2">
      <c r="I7123" s="29"/>
      <c r="J7123" s="29"/>
    </row>
    <row r="7124" spans="9:10" x14ac:dyDescent="0.2">
      <c r="I7124" s="29"/>
      <c r="J7124" s="29"/>
    </row>
    <row r="7125" spans="9:10" x14ac:dyDescent="0.2">
      <c r="I7125" s="29"/>
      <c r="J7125" s="29"/>
    </row>
    <row r="7126" spans="9:10" x14ac:dyDescent="0.2">
      <c r="I7126" s="29"/>
      <c r="J7126" s="29"/>
    </row>
    <row r="7127" spans="9:10" x14ac:dyDescent="0.2">
      <c r="I7127" s="29"/>
      <c r="J7127" s="29"/>
    </row>
    <row r="7128" spans="9:10" x14ac:dyDescent="0.2">
      <c r="I7128" s="29"/>
      <c r="J7128" s="29"/>
    </row>
    <row r="7129" spans="9:10" x14ac:dyDescent="0.2">
      <c r="I7129" s="29"/>
      <c r="J7129" s="29"/>
    </row>
    <row r="7130" spans="9:10" x14ac:dyDescent="0.2">
      <c r="I7130" s="29"/>
      <c r="J7130" s="29"/>
    </row>
    <row r="7131" spans="9:10" x14ac:dyDescent="0.2">
      <c r="I7131" s="29"/>
      <c r="J7131" s="29"/>
    </row>
    <row r="7132" spans="9:10" x14ac:dyDescent="0.2">
      <c r="I7132" s="29"/>
      <c r="J7132" s="29"/>
    </row>
    <row r="7133" spans="9:10" x14ac:dyDescent="0.2">
      <c r="I7133" s="29"/>
      <c r="J7133" s="29"/>
    </row>
    <row r="7134" spans="9:10" x14ac:dyDescent="0.2">
      <c r="I7134" s="29"/>
      <c r="J7134" s="29"/>
    </row>
    <row r="7135" spans="9:10" x14ac:dyDescent="0.2">
      <c r="I7135" s="29"/>
      <c r="J7135" s="29"/>
    </row>
    <row r="7136" spans="9:10" x14ac:dyDescent="0.2">
      <c r="I7136" s="29"/>
      <c r="J7136" s="29"/>
    </row>
    <row r="7137" spans="9:10" x14ac:dyDescent="0.2">
      <c r="I7137" s="29"/>
      <c r="J7137" s="29"/>
    </row>
    <row r="7138" spans="9:10" x14ac:dyDescent="0.2">
      <c r="I7138" s="29"/>
      <c r="J7138" s="29"/>
    </row>
    <row r="7139" spans="9:10" x14ac:dyDescent="0.2">
      <c r="I7139" s="29"/>
      <c r="J7139" s="29"/>
    </row>
    <row r="7140" spans="9:10" x14ac:dyDescent="0.2">
      <c r="I7140" s="29"/>
      <c r="J7140" s="29"/>
    </row>
    <row r="7141" spans="9:10" x14ac:dyDescent="0.2">
      <c r="I7141" s="29"/>
      <c r="J7141" s="29"/>
    </row>
    <row r="7142" spans="9:10" x14ac:dyDescent="0.2">
      <c r="I7142" s="29"/>
      <c r="J7142" s="29"/>
    </row>
    <row r="7143" spans="9:10" x14ac:dyDescent="0.2">
      <c r="I7143" s="29"/>
      <c r="J7143" s="29"/>
    </row>
    <row r="7144" spans="9:10" x14ac:dyDescent="0.2">
      <c r="I7144" s="29"/>
      <c r="J7144" s="29"/>
    </row>
    <row r="7145" spans="9:10" x14ac:dyDescent="0.2">
      <c r="I7145" s="29"/>
      <c r="J7145" s="29"/>
    </row>
    <row r="7146" spans="9:10" x14ac:dyDescent="0.2">
      <c r="I7146" s="29"/>
      <c r="J7146" s="29"/>
    </row>
    <row r="7147" spans="9:10" x14ac:dyDescent="0.2">
      <c r="I7147" s="29"/>
      <c r="J7147" s="29"/>
    </row>
    <row r="7148" spans="9:10" x14ac:dyDescent="0.2">
      <c r="I7148" s="29"/>
      <c r="J7148" s="29"/>
    </row>
    <row r="7149" spans="9:10" x14ac:dyDescent="0.2">
      <c r="I7149" s="29"/>
      <c r="J7149" s="29"/>
    </row>
    <row r="7150" spans="9:10" x14ac:dyDescent="0.2">
      <c r="I7150" s="29"/>
      <c r="J7150" s="29"/>
    </row>
    <row r="7151" spans="9:10" x14ac:dyDescent="0.2">
      <c r="I7151" s="29"/>
      <c r="J7151" s="29"/>
    </row>
    <row r="7152" spans="9:10" x14ac:dyDescent="0.2">
      <c r="I7152" s="29"/>
      <c r="J7152" s="29"/>
    </row>
    <row r="7153" spans="9:10" x14ac:dyDescent="0.2">
      <c r="I7153" s="29"/>
      <c r="J7153" s="29"/>
    </row>
    <row r="7154" spans="9:10" x14ac:dyDescent="0.2">
      <c r="I7154" s="29"/>
      <c r="J7154" s="29"/>
    </row>
    <row r="7155" spans="9:10" x14ac:dyDescent="0.2">
      <c r="I7155" s="29"/>
      <c r="J7155" s="29"/>
    </row>
    <row r="7156" spans="9:10" x14ac:dyDescent="0.2">
      <c r="I7156" s="29"/>
      <c r="J7156" s="29"/>
    </row>
    <row r="7157" spans="9:10" x14ac:dyDescent="0.2">
      <c r="I7157" s="29"/>
      <c r="J7157" s="29"/>
    </row>
    <row r="7158" spans="9:10" x14ac:dyDescent="0.2">
      <c r="I7158" s="29"/>
      <c r="J7158" s="29"/>
    </row>
    <row r="7159" spans="9:10" x14ac:dyDescent="0.2">
      <c r="I7159" s="29"/>
      <c r="J7159" s="29"/>
    </row>
    <row r="7160" spans="9:10" x14ac:dyDescent="0.2">
      <c r="I7160" s="29"/>
      <c r="J7160" s="29"/>
    </row>
    <row r="7161" spans="9:10" x14ac:dyDescent="0.2">
      <c r="I7161" s="29"/>
      <c r="J7161" s="29"/>
    </row>
    <row r="7162" spans="9:10" x14ac:dyDescent="0.2">
      <c r="I7162" s="29"/>
      <c r="J7162" s="29"/>
    </row>
    <row r="7163" spans="9:10" x14ac:dyDescent="0.2">
      <c r="I7163" s="29"/>
      <c r="J7163" s="29"/>
    </row>
    <row r="7164" spans="9:10" x14ac:dyDescent="0.2">
      <c r="I7164" s="29"/>
      <c r="J7164" s="29"/>
    </row>
    <row r="7165" spans="9:10" x14ac:dyDescent="0.2">
      <c r="I7165" s="29"/>
      <c r="J7165" s="29"/>
    </row>
    <row r="7166" spans="9:10" x14ac:dyDescent="0.2">
      <c r="I7166" s="29"/>
      <c r="J7166" s="29"/>
    </row>
    <row r="7167" spans="9:10" x14ac:dyDescent="0.2">
      <c r="I7167" s="29"/>
      <c r="J7167" s="29"/>
    </row>
    <row r="7168" spans="9:10" x14ac:dyDescent="0.2">
      <c r="I7168" s="29"/>
      <c r="J7168" s="29"/>
    </row>
    <row r="7169" spans="9:10" x14ac:dyDescent="0.2">
      <c r="I7169" s="29"/>
      <c r="J7169" s="29"/>
    </row>
    <row r="7170" spans="9:10" x14ac:dyDescent="0.2">
      <c r="I7170" s="29"/>
      <c r="J7170" s="29"/>
    </row>
    <row r="7171" spans="9:10" x14ac:dyDescent="0.2">
      <c r="I7171" s="29"/>
      <c r="J7171" s="29"/>
    </row>
    <row r="7172" spans="9:10" x14ac:dyDescent="0.2">
      <c r="I7172" s="29"/>
      <c r="J7172" s="29"/>
    </row>
    <row r="7173" spans="9:10" x14ac:dyDescent="0.2">
      <c r="I7173" s="29"/>
      <c r="J7173" s="29"/>
    </row>
    <row r="7174" spans="9:10" x14ac:dyDescent="0.2">
      <c r="I7174" s="29"/>
      <c r="J7174" s="29"/>
    </row>
    <row r="7175" spans="9:10" x14ac:dyDescent="0.2">
      <c r="I7175" s="29"/>
      <c r="J7175" s="29"/>
    </row>
    <row r="7176" spans="9:10" x14ac:dyDescent="0.2">
      <c r="I7176" s="29"/>
      <c r="J7176" s="29"/>
    </row>
    <row r="7177" spans="9:10" x14ac:dyDescent="0.2">
      <c r="I7177" s="29"/>
      <c r="J7177" s="29"/>
    </row>
    <row r="7178" spans="9:10" x14ac:dyDescent="0.2">
      <c r="I7178" s="29"/>
      <c r="J7178" s="29"/>
    </row>
    <row r="7179" spans="9:10" x14ac:dyDescent="0.2">
      <c r="I7179" s="29"/>
      <c r="J7179" s="29"/>
    </row>
    <row r="7180" spans="9:10" x14ac:dyDescent="0.2">
      <c r="I7180" s="29"/>
      <c r="J7180" s="29"/>
    </row>
    <row r="7181" spans="9:10" x14ac:dyDescent="0.2">
      <c r="I7181" s="29"/>
      <c r="J7181" s="29"/>
    </row>
    <row r="7182" spans="9:10" x14ac:dyDescent="0.2">
      <c r="I7182" s="29"/>
      <c r="J7182" s="29"/>
    </row>
    <row r="7183" spans="9:10" x14ac:dyDescent="0.2">
      <c r="I7183" s="29"/>
      <c r="J7183" s="29"/>
    </row>
    <row r="7184" spans="9:10" x14ac:dyDescent="0.2">
      <c r="I7184" s="29"/>
      <c r="J7184" s="29"/>
    </row>
    <row r="7185" spans="9:10" x14ac:dyDescent="0.2">
      <c r="I7185" s="29"/>
      <c r="J7185" s="29"/>
    </row>
    <row r="7186" spans="9:10" x14ac:dyDescent="0.2">
      <c r="I7186" s="29"/>
      <c r="J7186" s="29"/>
    </row>
    <row r="7187" spans="9:10" x14ac:dyDescent="0.2">
      <c r="I7187" s="29"/>
      <c r="J7187" s="29"/>
    </row>
    <row r="7188" spans="9:10" x14ac:dyDescent="0.2">
      <c r="I7188" s="29"/>
      <c r="J7188" s="29"/>
    </row>
    <row r="7189" spans="9:10" x14ac:dyDescent="0.2">
      <c r="I7189" s="29"/>
      <c r="J7189" s="29"/>
    </row>
    <row r="7190" spans="9:10" x14ac:dyDescent="0.2">
      <c r="I7190" s="29"/>
      <c r="J7190" s="29"/>
    </row>
    <row r="7191" spans="9:10" x14ac:dyDescent="0.2">
      <c r="I7191" s="29"/>
      <c r="J7191" s="29"/>
    </row>
    <row r="7192" spans="9:10" x14ac:dyDescent="0.2">
      <c r="I7192" s="29"/>
      <c r="J7192" s="29"/>
    </row>
    <row r="7193" spans="9:10" x14ac:dyDescent="0.2">
      <c r="I7193" s="29"/>
      <c r="J7193" s="29"/>
    </row>
    <row r="7194" spans="9:10" x14ac:dyDescent="0.2">
      <c r="I7194" s="29"/>
      <c r="J7194" s="29"/>
    </row>
    <row r="7195" spans="9:10" x14ac:dyDescent="0.2">
      <c r="I7195" s="29"/>
      <c r="J7195" s="29"/>
    </row>
    <row r="7196" spans="9:10" x14ac:dyDescent="0.2">
      <c r="I7196" s="29"/>
      <c r="J7196" s="29"/>
    </row>
    <row r="7197" spans="9:10" x14ac:dyDescent="0.2">
      <c r="I7197" s="29"/>
      <c r="J7197" s="29"/>
    </row>
    <row r="7198" spans="9:10" x14ac:dyDescent="0.2">
      <c r="I7198" s="29"/>
      <c r="J7198" s="29"/>
    </row>
    <row r="7199" spans="9:10" x14ac:dyDescent="0.2">
      <c r="I7199" s="29"/>
      <c r="J7199" s="29"/>
    </row>
    <row r="7200" spans="9:10" x14ac:dyDescent="0.2">
      <c r="I7200" s="29"/>
      <c r="J7200" s="29"/>
    </row>
    <row r="7201" spans="9:10" x14ac:dyDescent="0.2">
      <c r="I7201" s="29"/>
      <c r="J7201" s="29"/>
    </row>
    <row r="7202" spans="9:10" x14ac:dyDescent="0.2">
      <c r="I7202" s="29"/>
      <c r="J7202" s="29"/>
    </row>
    <row r="7203" spans="9:10" x14ac:dyDescent="0.2">
      <c r="I7203" s="29"/>
      <c r="J7203" s="29"/>
    </row>
    <row r="7204" spans="9:10" x14ac:dyDescent="0.2">
      <c r="I7204" s="29"/>
      <c r="J7204" s="29"/>
    </row>
    <row r="7205" spans="9:10" x14ac:dyDescent="0.2">
      <c r="I7205" s="29"/>
      <c r="J7205" s="29"/>
    </row>
    <row r="7206" spans="9:10" x14ac:dyDescent="0.2">
      <c r="I7206" s="29"/>
      <c r="J7206" s="29"/>
    </row>
    <row r="7207" spans="9:10" x14ac:dyDescent="0.2">
      <c r="I7207" s="29"/>
      <c r="J7207" s="29"/>
    </row>
    <row r="7208" spans="9:10" x14ac:dyDescent="0.2">
      <c r="I7208" s="29"/>
      <c r="J7208" s="29"/>
    </row>
    <row r="7209" spans="9:10" x14ac:dyDescent="0.2">
      <c r="I7209" s="29"/>
      <c r="J7209" s="29"/>
    </row>
    <row r="7210" spans="9:10" x14ac:dyDescent="0.2">
      <c r="I7210" s="29"/>
      <c r="J7210" s="29"/>
    </row>
    <row r="7211" spans="9:10" x14ac:dyDescent="0.2">
      <c r="I7211" s="29"/>
      <c r="J7211" s="29"/>
    </row>
    <row r="7212" spans="9:10" x14ac:dyDescent="0.2">
      <c r="I7212" s="29"/>
      <c r="J7212" s="29"/>
    </row>
    <row r="7213" spans="9:10" x14ac:dyDescent="0.2">
      <c r="I7213" s="29"/>
      <c r="J7213" s="29"/>
    </row>
    <row r="7214" spans="9:10" x14ac:dyDescent="0.2">
      <c r="I7214" s="29"/>
      <c r="J7214" s="29"/>
    </row>
    <row r="7215" spans="9:10" x14ac:dyDescent="0.2">
      <c r="I7215" s="29"/>
      <c r="J7215" s="29"/>
    </row>
    <row r="7216" spans="9:10" x14ac:dyDescent="0.2">
      <c r="I7216" s="29"/>
      <c r="J7216" s="29"/>
    </row>
    <row r="7217" spans="9:10" x14ac:dyDescent="0.2">
      <c r="I7217" s="29"/>
      <c r="J7217" s="29"/>
    </row>
    <row r="7218" spans="9:10" x14ac:dyDescent="0.2">
      <c r="I7218" s="29"/>
      <c r="J7218" s="29"/>
    </row>
    <row r="7219" spans="9:10" x14ac:dyDescent="0.2">
      <c r="I7219" s="29"/>
      <c r="J7219" s="29"/>
    </row>
    <row r="7220" spans="9:10" x14ac:dyDescent="0.2">
      <c r="I7220" s="29"/>
      <c r="J7220" s="29"/>
    </row>
    <row r="7221" spans="9:10" x14ac:dyDescent="0.2">
      <c r="I7221" s="29"/>
      <c r="J7221" s="29"/>
    </row>
    <row r="7222" spans="9:10" x14ac:dyDescent="0.2">
      <c r="I7222" s="29"/>
      <c r="J7222" s="29"/>
    </row>
    <row r="7223" spans="9:10" x14ac:dyDescent="0.2">
      <c r="I7223" s="29"/>
      <c r="J7223" s="29"/>
    </row>
    <row r="7224" spans="9:10" x14ac:dyDescent="0.2">
      <c r="I7224" s="29"/>
      <c r="J7224" s="29"/>
    </row>
    <row r="7225" spans="9:10" x14ac:dyDescent="0.2">
      <c r="I7225" s="29"/>
      <c r="J7225" s="29"/>
    </row>
    <row r="7226" spans="9:10" x14ac:dyDescent="0.2">
      <c r="I7226" s="29"/>
      <c r="J7226" s="29"/>
    </row>
    <row r="7227" spans="9:10" x14ac:dyDescent="0.2">
      <c r="I7227" s="29"/>
      <c r="J7227" s="29"/>
    </row>
    <row r="7228" spans="9:10" x14ac:dyDescent="0.2">
      <c r="I7228" s="29"/>
      <c r="J7228" s="29"/>
    </row>
    <row r="7229" spans="9:10" x14ac:dyDescent="0.2">
      <c r="I7229" s="29"/>
      <c r="J7229" s="29"/>
    </row>
    <row r="7230" spans="9:10" x14ac:dyDescent="0.2">
      <c r="I7230" s="29"/>
      <c r="J7230" s="29"/>
    </row>
    <row r="7231" spans="9:10" x14ac:dyDescent="0.2">
      <c r="I7231" s="29"/>
      <c r="J7231" s="29"/>
    </row>
    <row r="7232" spans="9:10" x14ac:dyDescent="0.2">
      <c r="I7232" s="29"/>
      <c r="J7232" s="29"/>
    </row>
    <row r="7233" spans="9:10" x14ac:dyDescent="0.2">
      <c r="I7233" s="29"/>
      <c r="J7233" s="29"/>
    </row>
    <row r="7234" spans="9:10" x14ac:dyDescent="0.2">
      <c r="I7234" s="29"/>
      <c r="J7234" s="29"/>
    </row>
    <row r="7235" spans="9:10" x14ac:dyDescent="0.2">
      <c r="I7235" s="29"/>
      <c r="J7235" s="29"/>
    </row>
    <row r="7236" spans="9:10" x14ac:dyDescent="0.2">
      <c r="I7236" s="29"/>
      <c r="J7236" s="29"/>
    </row>
    <row r="7237" spans="9:10" x14ac:dyDescent="0.2">
      <c r="I7237" s="29"/>
      <c r="J7237" s="29"/>
    </row>
    <row r="7238" spans="9:10" x14ac:dyDescent="0.2">
      <c r="I7238" s="29"/>
      <c r="J7238" s="29"/>
    </row>
    <row r="7239" spans="9:10" x14ac:dyDescent="0.2">
      <c r="I7239" s="29"/>
      <c r="J7239" s="29"/>
    </row>
    <row r="7240" spans="9:10" x14ac:dyDescent="0.2">
      <c r="I7240" s="29"/>
      <c r="J7240" s="29"/>
    </row>
    <row r="7241" spans="9:10" x14ac:dyDescent="0.2">
      <c r="I7241" s="29"/>
      <c r="J7241" s="29"/>
    </row>
    <row r="7242" spans="9:10" x14ac:dyDescent="0.2">
      <c r="I7242" s="29"/>
      <c r="J7242" s="29"/>
    </row>
    <row r="7243" spans="9:10" x14ac:dyDescent="0.2">
      <c r="I7243" s="29"/>
      <c r="J7243" s="29"/>
    </row>
    <row r="7244" spans="9:10" x14ac:dyDescent="0.2">
      <c r="I7244" s="29"/>
      <c r="J7244" s="29"/>
    </row>
    <row r="7245" spans="9:10" x14ac:dyDescent="0.2">
      <c r="I7245" s="29"/>
      <c r="J7245" s="29"/>
    </row>
    <row r="7246" spans="9:10" x14ac:dyDescent="0.2">
      <c r="I7246" s="29"/>
      <c r="J7246" s="29"/>
    </row>
    <row r="7247" spans="9:10" x14ac:dyDescent="0.2">
      <c r="I7247" s="29"/>
      <c r="J7247" s="29"/>
    </row>
    <row r="7248" spans="9:10" x14ac:dyDescent="0.2">
      <c r="I7248" s="29"/>
      <c r="J7248" s="29"/>
    </row>
    <row r="7249" spans="9:10" x14ac:dyDescent="0.2">
      <c r="I7249" s="29"/>
      <c r="J7249" s="29"/>
    </row>
    <row r="7250" spans="9:10" x14ac:dyDescent="0.2">
      <c r="I7250" s="29"/>
      <c r="J7250" s="29"/>
    </row>
    <row r="7251" spans="9:10" x14ac:dyDescent="0.2">
      <c r="I7251" s="29"/>
      <c r="J7251" s="29"/>
    </row>
    <row r="7252" spans="9:10" x14ac:dyDescent="0.2">
      <c r="I7252" s="29"/>
      <c r="J7252" s="29"/>
    </row>
    <row r="7253" spans="9:10" x14ac:dyDescent="0.2">
      <c r="I7253" s="29"/>
      <c r="J7253" s="29"/>
    </row>
    <row r="7254" spans="9:10" x14ac:dyDescent="0.2">
      <c r="I7254" s="29"/>
      <c r="J7254" s="29"/>
    </row>
    <row r="7255" spans="9:10" x14ac:dyDescent="0.2">
      <c r="I7255" s="29"/>
      <c r="J7255" s="29"/>
    </row>
    <row r="7256" spans="9:10" x14ac:dyDescent="0.2">
      <c r="I7256" s="29"/>
      <c r="J7256" s="29"/>
    </row>
    <row r="7257" spans="9:10" x14ac:dyDescent="0.2">
      <c r="I7257" s="29"/>
      <c r="J7257" s="29"/>
    </row>
    <row r="7258" spans="9:10" x14ac:dyDescent="0.2">
      <c r="I7258" s="29"/>
      <c r="J7258" s="29"/>
    </row>
    <row r="7259" spans="9:10" x14ac:dyDescent="0.2">
      <c r="I7259" s="29"/>
      <c r="J7259" s="29"/>
    </row>
    <row r="7260" spans="9:10" x14ac:dyDescent="0.2">
      <c r="I7260" s="29"/>
      <c r="J7260" s="29"/>
    </row>
    <row r="7261" spans="9:10" x14ac:dyDescent="0.2">
      <c r="I7261" s="29"/>
      <c r="J7261" s="29"/>
    </row>
    <row r="7262" spans="9:10" x14ac:dyDescent="0.2">
      <c r="I7262" s="29"/>
      <c r="J7262" s="29"/>
    </row>
    <row r="7263" spans="9:10" x14ac:dyDescent="0.2">
      <c r="I7263" s="29"/>
      <c r="J7263" s="29"/>
    </row>
    <row r="7264" spans="9:10" x14ac:dyDescent="0.2">
      <c r="I7264" s="29"/>
      <c r="J7264" s="29"/>
    </row>
    <row r="7265" spans="9:10" x14ac:dyDescent="0.2">
      <c r="I7265" s="29"/>
      <c r="J7265" s="29"/>
    </row>
    <row r="7266" spans="9:10" x14ac:dyDescent="0.2">
      <c r="I7266" s="29"/>
      <c r="J7266" s="29"/>
    </row>
    <row r="7267" spans="9:10" x14ac:dyDescent="0.2">
      <c r="I7267" s="29"/>
      <c r="J7267" s="29"/>
    </row>
    <row r="7268" spans="9:10" x14ac:dyDescent="0.2">
      <c r="I7268" s="29"/>
      <c r="J7268" s="29"/>
    </row>
    <row r="7269" spans="9:10" x14ac:dyDescent="0.2">
      <c r="I7269" s="29"/>
      <c r="J7269" s="29"/>
    </row>
    <row r="7270" spans="9:10" x14ac:dyDescent="0.2">
      <c r="I7270" s="29"/>
      <c r="J7270" s="29"/>
    </row>
    <row r="7271" spans="9:10" x14ac:dyDescent="0.2">
      <c r="I7271" s="29"/>
      <c r="J7271" s="29"/>
    </row>
    <row r="7272" spans="9:10" x14ac:dyDescent="0.2">
      <c r="I7272" s="29"/>
      <c r="J7272" s="29"/>
    </row>
    <row r="7273" spans="9:10" x14ac:dyDescent="0.2">
      <c r="I7273" s="29"/>
      <c r="J7273" s="29"/>
    </row>
    <row r="7274" spans="9:10" x14ac:dyDescent="0.2">
      <c r="I7274" s="29"/>
      <c r="J7274" s="29"/>
    </row>
    <row r="7275" spans="9:10" x14ac:dyDescent="0.2">
      <c r="I7275" s="29"/>
      <c r="J7275" s="29"/>
    </row>
    <row r="7276" spans="9:10" x14ac:dyDescent="0.2">
      <c r="I7276" s="29"/>
      <c r="J7276" s="29"/>
    </row>
    <row r="7277" spans="9:10" x14ac:dyDescent="0.2">
      <c r="I7277" s="29"/>
      <c r="J7277" s="29"/>
    </row>
    <row r="7278" spans="9:10" x14ac:dyDescent="0.2">
      <c r="I7278" s="29"/>
      <c r="J7278" s="29"/>
    </row>
    <row r="7279" spans="9:10" x14ac:dyDescent="0.2">
      <c r="I7279" s="29"/>
      <c r="J7279" s="29"/>
    </row>
    <row r="7280" spans="9:10" x14ac:dyDescent="0.2">
      <c r="I7280" s="29"/>
      <c r="J7280" s="29"/>
    </row>
    <row r="7281" spans="9:10" x14ac:dyDescent="0.2">
      <c r="I7281" s="29"/>
      <c r="J7281" s="29"/>
    </row>
    <row r="7282" spans="9:10" x14ac:dyDescent="0.2">
      <c r="I7282" s="29"/>
      <c r="J7282" s="29"/>
    </row>
    <row r="7283" spans="9:10" x14ac:dyDescent="0.2">
      <c r="I7283" s="29"/>
      <c r="J7283" s="29"/>
    </row>
    <row r="7284" spans="9:10" x14ac:dyDescent="0.2">
      <c r="I7284" s="29"/>
      <c r="J7284" s="29"/>
    </row>
    <row r="7285" spans="9:10" x14ac:dyDescent="0.2">
      <c r="I7285" s="29"/>
      <c r="J7285" s="29"/>
    </row>
    <row r="7286" spans="9:10" x14ac:dyDescent="0.2">
      <c r="I7286" s="29"/>
      <c r="J7286" s="29"/>
    </row>
    <row r="7287" spans="9:10" x14ac:dyDescent="0.2">
      <c r="I7287" s="29"/>
      <c r="J7287" s="29"/>
    </row>
    <row r="7288" spans="9:10" x14ac:dyDescent="0.2">
      <c r="I7288" s="29"/>
      <c r="J7288" s="29"/>
    </row>
    <row r="7289" spans="9:10" x14ac:dyDescent="0.2">
      <c r="I7289" s="29"/>
      <c r="J7289" s="29"/>
    </row>
    <row r="7290" spans="9:10" x14ac:dyDescent="0.2">
      <c r="I7290" s="29"/>
      <c r="J7290" s="29"/>
    </row>
    <row r="7291" spans="9:10" x14ac:dyDescent="0.2">
      <c r="I7291" s="29"/>
      <c r="J7291" s="29"/>
    </row>
    <row r="7292" spans="9:10" x14ac:dyDescent="0.2">
      <c r="I7292" s="29"/>
      <c r="J7292" s="29"/>
    </row>
    <row r="7293" spans="9:10" x14ac:dyDescent="0.2">
      <c r="I7293" s="29"/>
      <c r="J7293" s="29"/>
    </row>
    <row r="7294" spans="9:10" x14ac:dyDescent="0.2">
      <c r="I7294" s="29"/>
      <c r="J7294" s="29"/>
    </row>
    <row r="7295" spans="9:10" x14ac:dyDescent="0.2">
      <c r="I7295" s="29"/>
      <c r="J7295" s="29"/>
    </row>
    <row r="7296" spans="9:10" x14ac:dyDescent="0.2">
      <c r="I7296" s="29"/>
      <c r="J7296" s="29"/>
    </row>
    <row r="7297" spans="9:10" x14ac:dyDescent="0.2">
      <c r="I7297" s="29"/>
      <c r="J7297" s="29"/>
    </row>
    <row r="7298" spans="9:10" x14ac:dyDescent="0.2">
      <c r="I7298" s="29"/>
      <c r="J7298" s="29"/>
    </row>
    <row r="7299" spans="9:10" x14ac:dyDescent="0.2">
      <c r="I7299" s="29"/>
      <c r="J7299" s="29"/>
    </row>
    <row r="7300" spans="9:10" x14ac:dyDescent="0.2">
      <c r="I7300" s="29"/>
      <c r="J7300" s="29"/>
    </row>
    <row r="7301" spans="9:10" x14ac:dyDescent="0.2">
      <c r="I7301" s="29"/>
      <c r="J7301" s="29"/>
    </row>
    <row r="7302" spans="9:10" x14ac:dyDescent="0.2">
      <c r="I7302" s="29"/>
      <c r="J7302" s="29"/>
    </row>
    <row r="7303" spans="9:10" x14ac:dyDescent="0.2">
      <c r="I7303" s="29"/>
      <c r="J7303" s="29"/>
    </row>
    <row r="7304" spans="9:10" x14ac:dyDescent="0.2">
      <c r="I7304" s="29"/>
      <c r="J7304" s="29"/>
    </row>
    <row r="7305" spans="9:10" x14ac:dyDescent="0.2">
      <c r="I7305" s="29"/>
      <c r="J7305" s="29"/>
    </row>
    <row r="7306" spans="9:10" x14ac:dyDescent="0.2">
      <c r="I7306" s="29"/>
      <c r="J7306" s="29"/>
    </row>
    <row r="7307" spans="9:10" x14ac:dyDescent="0.2">
      <c r="I7307" s="29"/>
      <c r="J7307" s="29"/>
    </row>
    <row r="7308" spans="9:10" x14ac:dyDescent="0.2">
      <c r="I7308" s="29"/>
      <c r="J7308" s="29"/>
    </row>
    <row r="7309" spans="9:10" x14ac:dyDescent="0.2">
      <c r="I7309" s="29"/>
      <c r="J7309" s="29"/>
    </row>
    <row r="7310" spans="9:10" x14ac:dyDescent="0.2">
      <c r="I7310" s="29"/>
      <c r="J7310" s="29"/>
    </row>
    <row r="7311" spans="9:10" x14ac:dyDescent="0.2">
      <c r="I7311" s="29"/>
      <c r="J7311" s="29"/>
    </row>
    <row r="7312" spans="9:10" x14ac:dyDescent="0.2">
      <c r="I7312" s="29"/>
      <c r="J7312" s="29"/>
    </row>
    <row r="7313" spans="9:10" x14ac:dyDescent="0.2">
      <c r="I7313" s="29"/>
      <c r="J7313" s="29"/>
    </row>
    <row r="7314" spans="9:10" x14ac:dyDescent="0.2">
      <c r="I7314" s="29"/>
      <c r="J7314" s="29"/>
    </row>
    <row r="7315" spans="9:10" x14ac:dyDescent="0.2">
      <c r="I7315" s="29"/>
      <c r="J7315" s="29"/>
    </row>
    <row r="7316" spans="9:10" x14ac:dyDescent="0.2">
      <c r="I7316" s="29"/>
      <c r="J7316" s="29"/>
    </row>
    <row r="7317" spans="9:10" x14ac:dyDescent="0.2">
      <c r="I7317" s="29"/>
      <c r="J7317" s="29"/>
    </row>
    <row r="7318" spans="9:10" x14ac:dyDescent="0.2">
      <c r="I7318" s="29"/>
      <c r="J7318" s="29"/>
    </row>
    <row r="7319" spans="9:10" x14ac:dyDescent="0.2">
      <c r="I7319" s="29"/>
      <c r="J7319" s="29"/>
    </row>
    <row r="7320" spans="9:10" x14ac:dyDescent="0.2">
      <c r="I7320" s="29"/>
      <c r="J7320" s="29"/>
    </row>
    <row r="7321" spans="9:10" x14ac:dyDescent="0.2">
      <c r="I7321" s="29"/>
      <c r="J7321" s="29"/>
    </row>
    <row r="7322" spans="9:10" x14ac:dyDescent="0.2">
      <c r="I7322" s="29"/>
      <c r="J7322" s="29"/>
    </row>
    <row r="7323" spans="9:10" x14ac:dyDescent="0.2">
      <c r="I7323" s="29"/>
      <c r="J7323" s="29"/>
    </row>
    <row r="7324" spans="9:10" x14ac:dyDescent="0.2">
      <c r="I7324" s="29"/>
      <c r="J7324" s="29"/>
    </row>
    <row r="7325" spans="9:10" x14ac:dyDescent="0.2">
      <c r="I7325" s="29"/>
      <c r="J7325" s="29"/>
    </row>
    <row r="7326" spans="9:10" x14ac:dyDescent="0.2">
      <c r="I7326" s="29"/>
      <c r="J7326" s="29"/>
    </row>
    <row r="7327" spans="9:10" x14ac:dyDescent="0.2">
      <c r="I7327" s="29"/>
      <c r="J7327" s="29"/>
    </row>
    <row r="7328" spans="9:10" x14ac:dyDescent="0.2">
      <c r="I7328" s="29"/>
      <c r="J7328" s="29"/>
    </row>
    <row r="7329" spans="9:10" x14ac:dyDescent="0.2">
      <c r="I7329" s="29"/>
      <c r="J7329" s="29"/>
    </row>
    <row r="7330" spans="9:10" x14ac:dyDescent="0.2">
      <c r="I7330" s="29"/>
      <c r="J7330" s="29"/>
    </row>
    <row r="7331" spans="9:10" x14ac:dyDescent="0.2">
      <c r="I7331" s="29"/>
      <c r="J7331" s="29"/>
    </row>
    <row r="7332" spans="9:10" x14ac:dyDescent="0.2">
      <c r="I7332" s="29"/>
      <c r="J7332" s="29"/>
    </row>
    <row r="7333" spans="9:10" x14ac:dyDescent="0.2">
      <c r="I7333" s="29"/>
      <c r="J7333" s="29"/>
    </row>
    <row r="7334" spans="9:10" x14ac:dyDescent="0.2">
      <c r="I7334" s="29"/>
      <c r="J7334" s="29"/>
    </row>
    <row r="7335" spans="9:10" x14ac:dyDescent="0.2">
      <c r="I7335" s="29"/>
      <c r="J7335" s="29"/>
    </row>
    <row r="7336" spans="9:10" x14ac:dyDescent="0.2">
      <c r="I7336" s="29"/>
      <c r="J7336" s="29"/>
    </row>
    <row r="7337" spans="9:10" x14ac:dyDescent="0.2">
      <c r="I7337" s="29"/>
      <c r="J7337" s="29"/>
    </row>
    <row r="7338" spans="9:10" x14ac:dyDescent="0.2">
      <c r="I7338" s="29"/>
      <c r="J7338" s="29"/>
    </row>
    <row r="7339" spans="9:10" x14ac:dyDescent="0.2">
      <c r="I7339" s="29"/>
      <c r="J7339" s="29"/>
    </row>
    <row r="7340" spans="9:10" x14ac:dyDescent="0.2">
      <c r="I7340" s="29"/>
      <c r="J7340" s="29"/>
    </row>
    <row r="7341" spans="9:10" x14ac:dyDescent="0.2">
      <c r="I7341" s="29"/>
      <c r="J7341" s="29"/>
    </row>
    <row r="7342" spans="9:10" x14ac:dyDescent="0.2">
      <c r="I7342" s="29"/>
      <c r="J7342" s="29"/>
    </row>
    <row r="7343" spans="9:10" x14ac:dyDescent="0.2">
      <c r="I7343" s="29"/>
      <c r="J7343" s="29"/>
    </row>
    <row r="7344" spans="9:10" x14ac:dyDescent="0.2">
      <c r="I7344" s="29"/>
      <c r="J7344" s="29"/>
    </row>
    <row r="7345" spans="9:10" x14ac:dyDescent="0.2">
      <c r="I7345" s="29"/>
      <c r="J7345" s="29"/>
    </row>
    <row r="7346" spans="9:10" x14ac:dyDescent="0.2">
      <c r="I7346" s="29"/>
      <c r="J7346" s="29"/>
    </row>
    <row r="7347" spans="9:10" x14ac:dyDescent="0.2">
      <c r="I7347" s="29"/>
      <c r="J7347" s="29"/>
    </row>
    <row r="7348" spans="9:10" x14ac:dyDescent="0.2">
      <c r="I7348" s="29"/>
      <c r="J7348" s="29"/>
    </row>
    <row r="7349" spans="9:10" x14ac:dyDescent="0.2">
      <c r="I7349" s="29"/>
      <c r="J7349" s="29"/>
    </row>
    <row r="7350" spans="9:10" x14ac:dyDescent="0.2">
      <c r="I7350" s="29"/>
      <c r="J7350" s="29"/>
    </row>
    <row r="7351" spans="9:10" x14ac:dyDescent="0.2">
      <c r="I7351" s="29"/>
      <c r="J7351" s="29"/>
    </row>
    <row r="7352" spans="9:10" x14ac:dyDescent="0.2">
      <c r="I7352" s="29"/>
      <c r="J7352" s="29"/>
    </row>
    <row r="7353" spans="9:10" x14ac:dyDescent="0.2">
      <c r="I7353" s="29"/>
      <c r="J7353" s="29"/>
    </row>
    <row r="7354" spans="9:10" x14ac:dyDescent="0.2">
      <c r="I7354" s="29"/>
      <c r="J7354" s="29"/>
    </row>
    <row r="7355" spans="9:10" x14ac:dyDescent="0.2">
      <c r="I7355" s="29"/>
      <c r="J7355" s="29"/>
    </row>
    <row r="7356" spans="9:10" x14ac:dyDescent="0.2">
      <c r="I7356" s="29"/>
      <c r="J7356" s="29"/>
    </row>
    <row r="7357" spans="9:10" x14ac:dyDescent="0.2">
      <c r="I7357" s="29"/>
      <c r="J7357" s="29"/>
    </row>
    <row r="7358" spans="9:10" x14ac:dyDescent="0.2">
      <c r="I7358" s="29"/>
      <c r="J7358" s="29"/>
    </row>
    <row r="7359" spans="9:10" x14ac:dyDescent="0.2">
      <c r="I7359" s="29"/>
      <c r="J7359" s="29"/>
    </row>
    <row r="7360" spans="9:10" x14ac:dyDescent="0.2">
      <c r="I7360" s="29"/>
      <c r="J7360" s="29"/>
    </row>
    <row r="7361" spans="9:10" x14ac:dyDescent="0.2">
      <c r="I7361" s="29"/>
      <c r="J7361" s="29"/>
    </row>
    <row r="7362" spans="9:10" x14ac:dyDescent="0.2">
      <c r="I7362" s="29"/>
      <c r="J7362" s="29"/>
    </row>
    <row r="7363" spans="9:10" x14ac:dyDescent="0.2">
      <c r="I7363" s="29"/>
      <c r="J7363" s="29"/>
    </row>
    <row r="7364" spans="9:10" x14ac:dyDescent="0.2">
      <c r="I7364" s="29"/>
      <c r="J7364" s="29"/>
    </row>
    <row r="7365" spans="9:10" x14ac:dyDescent="0.2">
      <c r="I7365" s="29"/>
      <c r="J7365" s="29"/>
    </row>
    <row r="7366" spans="9:10" x14ac:dyDescent="0.2">
      <c r="I7366" s="29"/>
      <c r="J7366" s="29"/>
    </row>
    <row r="7367" spans="9:10" x14ac:dyDescent="0.2">
      <c r="I7367" s="29"/>
      <c r="J7367" s="29"/>
    </row>
    <row r="7368" spans="9:10" x14ac:dyDescent="0.2">
      <c r="I7368" s="29"/>
      <c r="J7368" s="29"/>
    </row>
    <row r="7369" spans="9:10" x14ac:dyDescent="0.2">
      <c r="I7369" s="29"/>
      <c r="J7369" s="29"/>
    </row>
    <row r="7370" spans="9:10" x14ac:dyDescent="0.2">
      <c r="I7370" s="29"/>
      <c r="J7370" s="29"/>
    </row>
    <row r="7371" spans="9:10" x14ac:dyDescent="0.2">
      <c r="I7371" s="29"/>
      <c r="J7371" s="29"/>
    </row>
    <row r="7372" spans="9:10" x14ac:dyDescent="0.2">
      <c r="I7372" s="29"/>
      <c r="J7372" s="29"/>
    </row>
    <row r="7373" spans="9:10" x14ac:dyDescent="0.2">
      <c r="I7373" s="29"/>
      <c r="J7373" s="29"/>
    </row>
    <row r="7374" spans="9:10" x14ac:dyDescent="0.2">
      <c r="I7374" s="29"/>
      <c r="J7374" s="29"/>
    </row>
    <row r="7375" spans="9:10" x14ac:dyDescent="0.2">
      <c r="I7375" s="29"/>
      <c r="J7375" s="29"/>
    </row>
    <row r="7376" spans="9:10" x14ac:dyDescent="0.2">
      <c r="I7376" s="29"/>
      <c r="J7376" s="29"/>
    </row>
    <row r="7377" spans="9:10" x14ac:dyDescent="0.2">
      <c r="I7377" s="29"/>
      <c r="J7377" s="29"/>
    </row>
    <row r="7378" spans="9:10" x14ac:dyDescent="0.2">
      <c r="I7378" s="29"/>
      <c r="J7378" s="29"/>
    </row>
    <row r="7379" spans="9:10" x14ac:dyDescent="0.2">
      <c r="I7379" s="29"/>
      <c r="J7379" s="29"/>
    </row>
    <row r="7380" spans="9:10" x14ac:dyDescent="0.2">
      <c r="I7380" s="29"/>
      <c r="J7380" s="29"/>
    </row>
    <row r="7381" spans="9:10" x14ac:dyDescent="0.2">
      <c r="I7381" s="29"/>
      <c r="J7381" s="29"/>
    </row>
    <row r="7382" spans="9:10" x14ac:dyDescent="0.2">
      <c r="I7382" s="29"/>
      <c r="J7382" s="29"/>
    </row>
    <row r="7383" spans="9:10" x14ac:dyDescent="0.2">
      <c r="I7383" s="29"/>
      <c r="J7383" s="29"/>
    </row>
    <row r="7384" spans="9:10" x14ac:dyDescent="0.2">
      <c r="I7384" s="29"/>
      <c r="J7384" s="29"/>
    </row>
    <row r="7385" spans="9:10" x14ac:dyDescent="0.2">
      <c r="I7385" s="29"/>
      <c r="J7385" s="29"/>
    </row>
    <row r="7386" spans="9:10" x14ac:dyDescent="0.2">
      <c r="I7386" s="29"/>
      <c r="J7386" s="29"/>
    </row>
    <row r="7387" spans="9:10" x14ac:dyDescent="0.2">
      <c r="I7387" s="29"/>
      <c r="J7387" s="29"/>
    </row>
    <row r="7388" spans="9:10" x14ac:dyDescent="0.2">
      <c r="I7388" s="29"/>
      <c r="J7388" s="29"/>
    </row>
    <row r="7389" spans="9:10" x14ac:dyDescent="0.2">
      <c r="I7389" s="29"/>
      <c r="J7389" s="29"/>
    </row>
    <row r="7390" spans="9:10" x14ac:dyDescent="0.2">
      <c r="I7390" s="29"/>
      <c r="J7390" s="29"/>
    </row>
    <row r="7391" spans="9:10" x14ac:dyDescent="0.2">
      <c r="I7391" s="29"/>
      <c r="J7391" s="29"/>
    </row>
    <row r="7392" spans="9:10" x14ac:dyDescent="0.2">
      <c r="I7392" s="29"/>
      <c r="J7392" s="29"/>
    </row>
    <row r="7393" spans="9:10" x14ac:dyDescent="0.2">
      <c r="I7393" s="29"/>
      <c r="J7393" s="29"/>
    </row>
    <row r="7394" spans="9:10" x14ac:dyDescent="0.2">
      <c r="I7394" s="29"/>
      <c r="J7394" s="29"/>
    </row>
    <row r="7395" spans="9:10" x14ac:dyDescent="0.2">
      <c r="I7395" s="29"/>
      <c r="J7395" s="29"/>
    </row>
    <row r="7396" spans="9:10" x14ac:dyDescent="0.2">
      <c r="I7396" s="29"/>
      <c r="J7396" s="29"/>
    </row>
    <row r="7397" spans="9:10" x14ac:dyDescent="0.2">
      <c r="I7397" s="29"/>
      <c r="J7397" s="29"/>
    </row>
    <row r="7398" spans="9:10" x14ac:dyDescent="0.2">
      <c r="I7398" s="29"/>
      <c r="J7398" s="29"/>
    </row>
    <row r="7399" spans="9:10" x14ac:dyDescent="0.2">
      <c r="I7399" s="29"/>
      <c r="J7399" s="29"/>
    </row>
    <row r="7400" spans="9:10" x14ac:dyDescent="0.2">
      <c r="I7400" s="29"/>
      <c r="J7400" s="29"/>
    </row>
    <row r="7401" spans="9:10" x14ac:dyDescent="0.2">
      <c r="I7401" s="29"/>
      <c r="J7401" s="29"/>
    </row>
    <row r="7402" spans="9:10" x14ac:dyDescent="0.2">
      <c r="I7402" s="29"/>
      <c r="J7402" s="29"/>
    </row>
    <row r="7403" spans="9:10" x14ac:dyDescent="0.2">
      <c r="I7403" s="29"/>
      <c r="J7403" s="29"/>
    </row>
    <row r="7404" spans="9:10" x14ac:dyDescent="0.2">
      <c r="I7404" s="29"/>
      <c r="J7404" s="29"/>
    </row>
    <row r="7405" spans="9:10" x14ac:dyDescent="0.2">
      <c r="I7405" s="29"/>
      <c r="J7405" s="29"/>
    </row>
    <row r="7406" spans="9:10" x14ac:dyDescent="0.2">
      <c r="I7406" s="29"/>
      <c r="J7406" s="29"/>
    </row>
    <row r="7407" spans="9:10" x14ac:dyDescent="0.2">
      <c r="I7407" s="29"/>
      <c r="J7407" s="29"/>
    </row>
    <row r="7408" spans="9:10" x14ac:dyDescent="0.2">
      <c r="I7408" s="29"/>
      <c r="J7408" s="29"/>
    </row>
    <row r="7409" spans="9:10" x14ac:dyDescent="0.2">
      <c r="I7409" s="29"/>
      <c r="J7409" s="29"/>
    </row>
    <row r="7410" spans="9:10" x14ac:dyDescent="0.2">
      <c r="I7410" s="29"/>
      <c r="J7410" s="29"/>
    </row>
    <row r="7411" spans="9:10" x14ac:dyDescent="0.2">
      <c r="I7411" s="29"/>
      <c r="J7411" s="29"/>
    </row>
    <row r="7412" spans="9:10" x14ac:dyDescent="0.2">
      <c r="I7412" s="29"/>
      <c r="J7412" s="29"/>
    </row>
    <row r="7413" spans="9:10" x14ac:dyDescent="0.2">
      <c r="I7413" s="29"/>
      <c r="J7413" s="29"/>
    </row>
    <row r="7414" spans="9:10" x14ac:dyDescent="0.2">
      <c r="I7414" s="29"/>
      <c r="J7414" s="29"/>
    </row>
    <row r="7415" spans="9:10" x14ac:dyDescent="0.2">
      <c r="I7415" s="29"/>
      <c r="J7415" s="29"/>
    </row>
    <row r="7416" spans="9:10" x14ac:dyDescent="0.2">
      <c r="I7416" s="29"/>
      <c r="J7416" s="29"/>
    </row>
    <row r="7417" spans="9:10" x14ac:dyDescent="0.2">
      <c r="I7417" s="29"/>
      <c r="J7417" s="29"/>
    </row>
    <row r="7418" spans="9:10" x14ac:dyDescent="0.2">
      <c r="I7418" s="29"/>
      <c r="J7418" s="29"/>
    </row>
    <row r="7419" spans="9:10" x14ac:dyDescent="0.2">
      <c r="I7419" s="29"/>
      <c r="J7419" s="29"/>
    </row>
    <row r="7420" spans="9:10" x14ac:dyDescent="0.2">
      <c r="I7420" s="29"/>
      <c r="J7420" s="29"/>
    </row>
    <row r="7421" spans="9:10" x14ac:dyDescent="0.2">
      <c r="I7421" s="29"/>
      <c r="J7421" s="29"/>
    </row>
    <row r="7422" spans="9:10" x14ac:dyDescent="0.2">
      <c r="I7422" s="29"/>
      <c r="J7422" s="29"/>
    </row>
    <row r="7423" spans="9:10" x14ac:dyDescent="0.2">
      <c r="I7423" s="29"/>
      <c r="J7423" s="29"/>
    </row>
    <row r="7424" spans="9:10" x14ac:dyDescent="0.2">
      <c r="I7424" s="29"/>
      <c r="J7424" s="29"/>
    </row>
    <row r="7425" spans="9:10" x14ac:dyDescent="0.2">
      <c r="I7425" s="29"/>
      <c r="J7425" s="29"/>
    </row>
    <row r="7426" spans="9:10" x14ac:dyDescent="0.2">
      <c r="I7426" s="29"/>
      <c r="J7426" s="29"/>
    </row>
    <row r="7427" spans="9:10" x14ac:dyDescent="0.2">
      <c r="I7427" s="29"/>
      <c r="J7427" s="29"/>
    </row>
    <row r="7428" spans="9:10" x14ac:dyDescent="0.2">
      <c r="I7428" s="29"/>
      <c r="J7428" s="29"/>
    </row>
    <row r="7429" spans="9:10" x14ac:dyDescent="0.2">
      <c r="I7429" s="29"/>
      <c r="J7429" s="29"/>
    </row>
    <row r="7430" spans="9:10" x14ac:dyDescent="0.2">
      <c r="I7430" s="29"/>
      <c r="J7430" s="29"/>
    </row>
    <row r="7431" spans="9:10" x14ac:dyDescent="0.2">
      <c r="I7431" s="29"/>
      <c r="J7431" s="29"/>
    </row>
    <row r="7432" spans="9:10" x14ac:dyDescent="0.2">
      <c r="I7432" s="29"/>
      <c r="J7432" s="29"/>
    </row>
    <row r="7433" spans="9:10" x14ac:dyDescent="0.2">
      <c r="I7433" s="29"/>
      <c r="J7433" s="29"/>
    </row>
    <row r="7434" spans="9:10" x14ac:dyDescent="0.2">
      <c r="I7434" s="29"/>
      <c r="J7434" s="29"/>
    </row>
    <row r="7435" spans="9:10" x14ac:dyDescent="0.2">
      <c r="I7435" s="29"/>
      <c r="J7435" s="29"/>
    </row>
    <row r="7436" spans="9:10" x14ac:dyDescent="0.2">
      <c r="I7436" s="29"/>
      <c r="J7436" s="29"/>
    </row>
    <row r="7437" spans="9:10" x14ac:dyDescent="0.2">
      <c r="I7437" s="29"/>
      <c r="J7437" s="29"/>
    </row>
    <row r="7438" spans="9:10" x14ac:dyDescent="0.2">
      <c r="I7438" s="29"/>
      <c r="J7438" s="29"/>
    </row>
    <row r="7439" spans="9:10" x14ac:dyDescent="0.2">
      <c r="I7439" s="29"/>
      <c r="J7439" s="29"/>
    </row>
    <row r="7440" spans="9:10" x14ac:dyDescent="0.2">
      <c r="I7440" s="29"/>
      <c r="J7440" s="29"/>
    </row>
    <row r="7441" spans="9:10" x14ac:dyDescent="0.2">
      <c r="I7441" s="29"/>
      <c r="J7441" s="29"/>
    </row>
    <row r="7442" spans="9:10" x14ac:dyDescent="0.2">
      <c r="I7442" s="29"/>
      <c r="J7442" s="29"/>
    </row>
    <row r="7443" spans="9:10" x14ac:dyDescent="0.2">
      <c r="I7443" s="29"/>
      <c r="J7443" s="29"/>
    </row>
    <row r="7444" spans="9:10" x14ac:dyDescent="0.2">
      <c r="I7444" s="29"/>
      <c r="J7444" s="29"/>
    </row>
    <row r="7445" spans="9:10" x14ac:dyDescent="0.2">
      <c r="I7445" s="29"/>
      <c r="J7445" s="29"/>
    </row>
    <row r="7446" spans="9:10" x14ac:dyDescent="0.2">
      <c r="I7446" s="29"/>
      <c r="J7446" s="29"/>
    </row>
    <row r="7447" spans="9:10" x14ac:dyDescent="0.2">
      <c r="I7447" s="29"/>
      <c r="J7447" s="29"/>
    </row>
    <row r="7448" spans="9:10" x14ac:dyDescent="0.2">
      <c r="I7448" s="29"/>
      <c r="J7448" s="29"/>
    </row>
    <row r="7449" spans="9:10" x14ac:dyDescent="0.2">
      <c r="I7449" s="29"/>
      <c r="J7449" s="29"/>
    </row>
    <row r="7450" spans="9:10" x14ac:dyDescent="0.2">
      <c r="I7450" s="29"/>
      <c r="J7450" s="29"/>
    </row>
    <row r="7451" spans="9:10" x14ac:dyDescent="0.2">
      <c r="I7451" s="29"/>
      <c r="J7451" s="29"/>
    </row>
    <row r="7452" spans="9:10" x14ac:dyDescent="0.2">
      <c r="I7452" s="29"/>
      <c r="J7452" s="29"/>
    </row>
    <row r="7453" spans="9:10" x14ac:dyDescent="0.2">
      <c r="I7453" s="29"/>
      <c r="J7453" s="29"/>
    </row>
    <row r="7454" spans="9:10" x14ac:dyDescent="0.2">
      <c r="I7454" s="29"/>
      <c r="J7454" s="29"/>
    </row>
    <row r="7455" spans="9:10" x14ac:dyDescent="0.2">
      <c r="I7455" s="29"/>
      <c r="J7455" s="29"/>
    </row>
    <row r="7456" spans="9:10" x14ac:dyDescent="0.2">
      <c r="I7456" s="29"/>
      <c r="J7456" s="29"/>
    </row>
    <row r="7457" spans="9:10" x14ac:dyDescent="0.2">
      <c r="I7457" s="29"/>
      <c r="J7457" s="29"/>
    </row>
    <row r="7458" spans="9:10" x14ac:dyDescent="0.2">
      <c r="I7458" s="29"/>
      <c r="J7458" s="29"/>
    </row>
    <row r="7459" spans="9:10" x14ac:dyDescent="0.2">
      <c r="I7459" s="29"/>
      <c r="J7459" s="29"/>
    </row>
    <row r="7460" spans="9:10" x14ac:dyDescent="0.2">
      <c r="I7460" s="29"/>
      <c r="J7460" s="29"/>
    </row>
    <row r="7461" spans="9:10" x14ac:dyDescent="0.2">
      <c r="I7461" s="29"/>
      <c r="J7461" s="29"/>
    </row>
    <row r="7462" spans="9:10" x14ac:dyDescent="0.2">
      <c r="I7462" s="29"/>
      <c r="J7462" s="29"/>
    </row>
    <row r="7463" spans="9:10" x14ac:dyDescent="0.2">
      <c r="I7463" s="29"/>
      <c r="J7463" s="29"/>
    </row>
    <row r="7464" spans="9:10" x14ac:dyDescent="0.2">
      <c r="I7464" s="29"/>
      <c r="J7464" s="29"/>
    </row>
    <row r="7465" spans="9:10" x14ac:dyDescent="0.2">
      <c r="I7465" s="29"/>
      <c r="J7465" s="29"/>
    </row>
    <row r="7466" spans="9:10" x14ac:dyDescent="0.2">
      <c r="I7466" s="29"/>
      <c r="J7466" s="29"/>
    </row>
    <row r="7467" spans="9:10" x14ac:dyDescent="0.2">
      <c r="I7467" s="29"/>
      <c r="J7467" s="29"/>
    </row>
    <row r="7468" spans="9:10" x14ac:dyDescent="0.2">
      <c r="I7468" s="29"/>
      <c r="J7468" s="29"/>
    </row>
    <row r="7469" spans="9:10" x14ac:dyDescent="0.2">
      <c r="I7469" s="29"/>
      <c r="J7469" s="29"/>
    </row>
    <row r="7470" spans="9:10" x14ac:dyDescent="0.2">
      <c r="I7470" s="29"/>
      <c r="J7470" s="29"/>
    </row>
    <row r="7471" spans="9:10" x14ac:dyDescent="0.2">
      <c r="I7471" s="29"/>
      <c r="J7471" s="29"/>
    </row>
    <row r="7472" spans="9:10" x14ac:dyDescent="0.2">
      <c r="I7472" s="29"/>
      <c r="J7472" s="29"/>
    </row>
    <row r="7473" spans="9:10" x14ac:dyDescent="0.2">
      <c r="I7473" s="29"/>
      <c r="J7473" s="29"/>
    </row>
    <row r="7474" spans="9:10" x14ac:dyDescent="0.2">
      <c r="I7474" s="29"/>
      <c r="J7474" s="29"/>
    </row>
    <row r="7475" spans="9:10" x14ac:dyDescent="0.2">
      <c r="I7475" s="29"/>
      <c r="J7475" s="29"/>
    </row>
    <row r="7476" spans="9:10" x14ac:dyDescent="0.2">
      <c r="I7476" s="29"/>
      <c r="J7476" s="29"/>
    </row>
    <row r="7477" spans="9:10" x14ac:dyDescent="0.2">
      <c r="I7477" s="29"/>
      <c r="J7477" s="29"/>
    </row>
    <row r="7478" spans="9:10" x14ac:dyDescent="0.2">
      <c r="I7478" s="29"/>
      <c r="J7478" s="29"/>
    </row>
    <row r="7479" spans="9:10" x14ac:dyDescent="0.2">
      <c r="I7479" s="29"/>
      <c r="J7479" s="29"/>
    </row>
    <row r="7480" spans="9:10" x14ac:dyDescent="0.2">
      <c r="I7480" s="29"/>
      <c r="J7480" s="29"/>
    </row>
    <row r="7481" spans="9:10" x14ac:dyDescent="0.2">
      <c r="I7481" s="29"/>
      <c r="J7481" s="29"/>
    </row>
    <row r="7482" spans="9:10" x14ac:dyDescent="0.2">
      <c r="I7482" s="29"/>
      <c r="J7482" s="29"/>
    </row>
    <row r="7483" spans="9:10" x14ac:dyDescent="0.2">
      <c r="I7483" s="29"/>
      <c r="J7483" s="29"/>
    </row>
    <row r="7484" spans="9:10" x14ac:dyDescent="0.2">
      <c r="I7484" s="29"/>
      <c r="J7484" s="29"/>
    </row>
    <row r="7485" spans="9:10" x14ac:dyDescent="0.2">
      <c r="I7485" s="29"/>
      <c r="J7485" s="29"/>
    </row>
    <row r="7486" spans="9:10" x14ac:dyDescent="0.2">
      <c r="I7486" s="29"/>
      <c r="J7486" s="29"/>
    </row>
    <row r="7487" spans="9:10" x14ac:dyDescent="0.2">
      <c r="I7487" s="29"/>
      <c r="J7487" s="29"/>
    </row>
    <row r="7488" spans="9:10" x14ac:dyDescent="0.2">
      <c r="I7488" s="29"/>
      <c r="J7488" s="29"/>
    </row>
    <row r="7489" spans="9:10" x14ac:dyDescent="0.2">
      <c r="I7489" s="29"/>
      <c r="J7489" s="29"/>
    </row>
    <row r="7490" spans="9:10" x14ac:dyDescent="0.2">
      <c r="I7490" s="29"/>
      <c r="J7490" s="29"/>
    </row>
    <row r="7491" spans="9:10" x14ac:dyDescent="0.2">
      <c r="I7491" s="29"/>
      <c r="J7491" s="29"/>
    </row>
    <row r="7492" spans="9:10" x14ac:dyDescent="0.2">
      <c r="I7492" s="29"/>
      <c r="J7492" s="29"/>
    </row>
    <row r="7493" spans="9:10" x14ac:dyDescent="0.2">
      <c r="I7493" s="29"/>
      <c r="J7493" s="29"/>
    </row>
    <row r="7494" spans="9:10" x14ac:dyDescent="0.2">
      <c r="I7494" s="29"/>
      <c r="J7494" s="29"/>
    </row>
    <row r="7495" spans="9:10" x14ac:dyDescent="0.2">
      <c r="I7495" s="29"/>
      <c r="J7495" s="29"/>
    </row>
    <row r="7496" spans="9:10" x14ac:dyDescent="0.2">
      <c r="I7496" s="29"/>
      <c r="J7496" s="29"/>
    </row>
    <row r="7497" spans="9:10" x14ac:dyDescent="0.2">
      <c r="I7497" s="29"/>
      <c r="J7497" s="29"/>
    </row>
    <row r="7498" spans="9:10" x14ac:dyDescent="0.2">
      <c r="I7498" s="29"/>
      <c r="J7498" s="29"/>
    </row>
    <row r="7499" spans="9:10" x14ac:dyDescent="0.2">
      <c r="I7499" s="29"/>
      <c r="J7499" s="29"/>
    </row>
    <row r="7500" spans="9:10" x14ac:dyDescent="0.2">
      <c r="I7500" s="29"/>
      <c r="J7500" s="29"/>
    </row>
    <row r="7501" spans="9:10" x14ac:dyDescent="0.2">
      <c r="I7501" s="29"/>
      <c r="J7501" s="29"/>
    </row>
    <row r="7502" spans="9:10" x14ac:dyDescent="0.2">
      <c r="I7502" s="29"/>
      <c r="J7502" s="29"/>
    </row>
    <row r="7503" spans="9:10" x14ac:dyDescent="0.2">
      <c r="I7503" s="29"/>
      <c r="J7503" s="29"/>
    </row>
    <row r="7504" spans="9:10" x14ac:dyDescent="0.2">
      <c r="I7504" s="29"/>
      <c r="J7504" s="29"/>
    </row>
    <row r="7505" spans="9:10" x14ac:dyDescent="0.2">
      <c r="I7505" s="29"/>
      <c r="J7505" s="29"/>
    </row>
    <row r="7506" spans="9:10" x14ac:dyDescent="0.2">
      <c r="I7506" s="29"/>
      <c r="J7506" s="29"/>
    </row>
    <row r="7507" spans="9:10" x14ac:dyDescent="0.2">
      <c r="I7507" s="29"/>
      <c r="J7507" s="29"/>
    </row>
    <row r="7508" spans="9:10" x14ac:dyDescent="0.2">
      <c r="I7508" s="29"/>
      <c r="J7508" s="29"/>
    </row>
    <row r="7509" spans="9:10" x14ac:dyDescent="0.2">
      <c r="I7509" s="29"/>
      <c r="J7509" s="29"/>
    </row>
    <row r="7510" spans="9:10" x14ac:dyDescent="0.2">
      <c r="I7510" s="29"/>
      <c r="J7510" s="29"/>
    </row>
    <row r="7511" spans="9:10" x14ac:dyDescent="0.2">
      <c r="I7511" s="29"/>
      <c r="J7511" s="29"/>
    </row>
    <row r="7512" spans="9:10" x14ac:dyDescent="0.2">
      <c r="I7512" s="29"/>
      <c r="J7512" s="29"/>
    </row>
    <row r="7513" spans="9:10" x14ac:dyDescent="0.2">
      <c r="I7513" s="29"/>
      <c r="J7513" s="29"/>
    </row>
    <row r="7514" spans="9:10" x14ac:dyDescent="0.2">
      <c r="I7514" s="29"/>
      <c r="J7514" s="29"/>
    </row>
    <row r="7515" spans="9:10" x14ac:dyDescent="0.2">
      <c r="I7515" s="29"/>
      <c r="J7515" s="29"/>
    </row>
    <row r="7516" spans="9:10" x14ac:dyDescent="0.2">
      <c r="I7516" s="29"/>
      <c r="J7516" s="29"/>
    </row>
    <row r="7517" spans="9:10" x14ac:dyDescent="0.2">
      <c r="I7517" s="29"/>
      <c r="J7517" s="29"/>
    </row>
    <row r="7518" spans="9:10" x14ac:dyDescent="0.2">
      <c r="I7518" s="29"/>
      <c r="J7518" s="29"/>
    </row>
    <row r="7519" spans="9:10" x14ac:dyDescent="0.2">
      <c r="I7519" s="29"/>
      <c r="J7519" s="29"/>
    </row>
    <row r="7520" spans="9:10" x14ac:dyDescent="0.2">
      <c r="I7520" s="29"/>
      <c r="J7520" s="29"/>
    </row>
    <row r="7521" spans="9:10" x14ac:dyDescent="0.2">
      <c r="I7521" s="29"/>
      <c r="J7521" s="29"/>
    </row>
    <row r="7522" spans="9:10" x14ac:dyDescent="0.2">
      <c r="I7522" s="29"/>
      <c r="J7522" s="29"/>
    </row>
    <row r="7523" spans="9:10" x14ac:dyDescent="0.2">
      <c r="I7523" s="29"/>
      <c r="J7523" s="29"/>
    </row>
    <row r="7524" spans="9:10" x14ac:dyDescent="0.2">
      <c r="I7524" s="29"/>
      <c r="J7524" s="29"/>
    </row>
    <row r="7525" spans="9:10" x14ac:dyDescent="0.2">
      <c r="I7525" s="29"/>
      <c r="J7525" s="29"/>
    </row>
    <row r="7526" spans="9:10" x14ac:dyDescent="0.2">
      <c r="I7526" s="29"/>
      <c r="J7526" s="29"/>
    </row>
    <row r="7527" spans="9:10" x14ac:dyDescent="0.2">
      <c r="I7527" s="29"/>
      <c r="J7527" s="29"/>
    </row>
    <row r="7528" spans="9:10" x14ac:dyDescent="0.2">
      <c r="I7528" s="29"/>
      <c r="J7528" s="29"/>
    </row>
    <row r="7529" spans="9:10" x14ac:dyDescent="0.2">
      <c r="I7529" s="29"/>
      <c r="J7529" s="29"/>
    </row>
    <row r="7530" spans="9:10" x14ac:dyDescent="0.2">
      <c r="I7530" s="29"/>
      <c r="J7530" s="29"/>
    </row>
    <row r="7531" spans="9:10" x14ac:dyDescent="0.2">
      <c r="I7531" s="29"/>
      <c r="J7531" s="29"/>
    </row>
    <row r="7532" spans="9:10" x14ac:dyDescent="0.2">
      <c r="I7532" s="29"/>
      <c r="J7532" s="29"/>
    </row>
    <row r="7533" spans="9:10" x14ac:dyDescent="0.2">
      <c r="I7533" s="29"/>
      <c r="J7533" s="29"/>
    </row>
    <row r="7534" spans="9:10" x14ac:dyDescent="0.2">
      <c r="I7534" s="29"/>
      <c r="J7534" s="29"/>
    </row>
    <row r="7535" spans="9:10" x14ac:dyDescent="0.2">
      <c r="I7535" s="29"/>
      <c r="J7535" s="29"/>
    </row>
    <row r="7536" spans="9:10" x14ac:dyDescent="0.2">
      <c r="I7536" s="29"/>
      <c r="J7536" s="29"/>
    </row>
    <row r="7537" spans="9:10" x14ac:dyDescent="0.2">
      <c r="I7537" s="29"/>
      <c r="J7537" s="29"/>
    </row>
    <row r="7538" spans="9:10" x14ac:dyDescent="0.2">
      <c r="I7538" s="29"/>
      <c r="J7538" s="29"/>
    </row>
    <row r="7539" spans="9:10" x14ac:dyDescent="0.2">
      <c r="I7539" s="29"/>
      <c r="J7539" s="29"/>
    </row>
    <row r="7540" spans="9:10" x14ac:dyDescent="0.2">
      <c r="I7540" s="29"/>
      <c r="J7540" s="29"/>
    </row>
    <row r="7541" spans="9:10" x14ac:dyDescent="0.2">
      <c r="I7541" s="29"/>
      <c r="J7541" s="29"/>
    </row>
    <row r="7542" spans="9:10" x14ac:dyDescent="0.2">
      <c r="I7542" s="29"/>
      <c r="J7542" s="29"/>
    </row>
    <row r="7543" spans="9:10" x14ac:dyDescent="0.2">
      <c r="I7543" s="29"/>
      <c r="J7543" s="29"/>
    </row>
    <row r="7544" spans="9:10" x14ac:dyDescent="0.2">
      <c r="I7544" s="29"/>
      <c r="J7544" s="29"/>
    </row>
    <row r="7545" spans="9:10" x14ac:dyDescent="0.2">
      <c r="I7545" s="29"/>
      <c r="J7545" s="29"/>
    </row>
    <row r="7546" spans="9:10" x14ac:dyDescent="0.2">
      <c r="I7546" s="29"/>
      <c r="J7546" s="29"/>
    </row>
    <row r="7547" spans="9:10" x14ac:dyDescent="0.2">
      <c r="I7547" s="29"/>
      <c r="J7547" s="29"/>
    </row>
    <row r="7548" spans="9:10" x14ac:dyDescent="0.2">
      <c r="I7548" s="29"/>
      <c r="J7548" s="29"/>
    </row>
    <row r="7549" spans="9:10" x14ac:dyDescent="0.2">
      <c r="I7549" s="29"/>
      <c r="J7549" s="29"/>
    </row>
    <row r="7550" spans="9:10" x14ac:dyDescent="0.2">
      <c r="I7550" s="29"/>
      <c r="J7550" s="29"/>
    </row>
    <row r="7551" spans="9:10" x14ac:dyDescent="0.2">
      <c r="I7551" s="29"/>
      <c r="J7551" s="29"/>
    </row>
    <row r="7552" spans="9:10" x14ac:dyDescent="0.2">
      <c r="I7552" s="29"/>
      <c r="J7552" s="29"/>
    </row>
    <row r="7553" spans="9:10" x14ac:dyDescent="0.2">
      <c r="I7553" s="29"/>
      <c r="J7553" s="29"/>
    </row>
    <row r="7554" spans="9:10" x14ac:dyDescent="0.2">
      <c r="I7554" s="29"/>
      <c r="J7554" s="29"/>
    </row>
    <row r="7555" spans="9:10" x14ac:dyDescent="0.2">
      <c r="I7555" s="29"/>
      <c r="J7555" s="29"/>
    </row>
    <row r="7556" spans="9:10" x14ac:dyDescent="0.2">
      <c r="I7556" s="29"/>
      <c r="J7556" s="29"/>
    </row>
    <row r="7557" spans="9:10" x14ac:dyDescent="0.2">
      <c r="I7557" s="29"/>
      <c r="J7557" s="29"/>
    </row>
    <row r="7558" spans="9:10" x14ac:dyDescent="0.2">
      <c r="I7558" s="29"/>
      <c r="J7558" s="29"/>
    </row>
    <row r="7559" spans="9:10" x14ac:dyDescent="0.2">
      <c r="I7559" s="29"/>
      <c r="J7559" s="29"/>
    </row>
    <row r="7560" spans="9:10" x14ac:dyDescent="0.2">
      <c r="I7560" s="29"/>
      <c r="J7560" s="29"/>
    </row>
    <row r="7561" spans="9:10" x14ac:dyDescent="0.2">
      <c r="I7561" s="29"/>
      <c r="J7561" s="29"/>
    </row>
    <row r="7562" spans="9:10" x14ac:dyDescent="0.2">
      <c r="I7562" s="29"/>
      <c r="J7562" s="29"/>
    </row>
    <row r="7563" spans="9:10" x14ac:dyDescent="0.2">
      <c r="I7563" s="29"/>
      <c r="J7563" s="29"/>
    </row>
    <row r="7564" spans="9:10" x14ac:dyDescent="0.2">
      <c r="I7564" s="29"/>
      <c r="J7564" s="29"/>
    </row>
    <row r="7565" spans="9:10" x14ac:dyDescent="0.2">
      <c r="I7565" s="29"/>
      <c r="J7565" s="29"/>
    </row>
    <row r="7566" spans="9:10" x14ac:dyDescent="0.2">
      <c r="I7566" s="29"/>
      <c r="J7566" s="29"/>
    </row>
    <row r="7567" spans="9:10" x14ac:dyDescent="0.2">
      <c r="I7567" s="29"/>
      <c r="J7567" s="29"/>
    </row>
    <row r="7568" spans="9:10" x14ac:dyDescent="0.2">
      <c r="I7568" s="29"/>
      <c r="J7568" s="29"/>
    </row>
    <row r="7569" spans="9:10" x14ac:dyDescent="0.2">
      <c r="I7569" s="29"/>
      <c r="J7569" s="29"/>
    </row>
    <row r="7570" spans="9:10" x14ac:dyDescent="0.2">
      <c r="I7570" s="29"/>
      <c r="J7570" s="29"/>
    </row>
    <row r="7571" spans="9:10" x14ac:dyDescent="0.2">
      <c r="I7571" s="29"/>
      <c r="J7571" s="29"/>
    </row>
    <row r="7572" spans="9:10" x14ac:dyDescent="0.2">
      <c r="I7572" s="29"/>
      <c r="J7572" s="29"/>
    </row>
    <row r="7573" spans="9:10" x14ac:dyDescent="0.2">
      <c r="I7573" s="29"/>
      <c r="J7573" s="29"/>
    </row>
    <row r="7574" spans="9:10" x14ac:dyDescent="0.2">
      <c r="I7574" s="29"/>
      <c r="J7574" s="29"/>
    </row>
    <row r="7575" spans="9:10" x14ac:dyDescent="0.2">
      <c r="I7575" s="29"/>
      <c r="J7575" s="29"/>
    </row>
    <row r="7576" spans="9:10" x14ac:dyDescent="0.2">
      <c r="I7576" s="29"/>
      <c r="J7576" s="29"/>
    </row>
    <row r="7577" spans="9:10" x14ac:dyDescent="0.2">
      <c r="I7577" s="29"/>
      <c r="J7577" s="29"/>
    </row>
    <row r="7578" spans="9:10" x14ac:dyDescent="0.2">
      <c r="I7578" s="29"/>
      <c r="J7578" s="29"/>
    </row>
    <row r="7579" spans="9:10" x14ac:dyDescent="0.2">
      <c r="I7579" s="29"/>
      <c r="J7579" s="29"/>
    </row>
    <row r="7580" spans="9:10" x14ac:dyDescent="0.2">
      <c r="I7580" s="29"/>
      <c r="J7580" s="29"/>
    </row>
    <row r="7581" spans="9:10" x14ac:dyDescent="0.2">
      <c r="I7581" s="29"/>
      <c r="J7581" s="29"/>
    </row>
    <row r="7582" spans="9:10" x14ac:dyDescent="0.2">
      <c r="I7582" s="29"/>
      <c r="J7582" s="29"/>
    </row>
    <row r="7583" spans="9:10" x14ac:dyDescent="0.2">
      <c r="I7583" s="29"/>
      <c r="J7583" s="29"/>
    </row>
    <row r="7584" spans="9:10" x14ac:dyDescent="0.2">
      <c r="I7584" s="29"/>
      <c r="J7584" s="29"/>
    </row>
    <row r="7585" spans="9:10" x14ac:dyDescent="0.2">
      <c r="I7585" s="29"/>
      <c r="J7585" s="29"/>
    </row>
    <row r="7586" spans="9:10" x14ac:dyDescent="0.2">
      <c r="I7586" s="29"/>
      <c r="J7586" s="29"/>
    </row>
    <row r="7587" spans="9:10" x14ac:dyDescent="0.2">
      <c r="I7587" s="29"/>
      <c r="J7587" s="29"/>
    </row>
    <row r="7588" spans="9:10" x14ac:dyDescent="0.2">
      <c r="I7588" s="29"/>
      <c r="J7588" s="29"/>
    </row>
    <row r="7589" spans="9:10" x14ac:dyDescent="0.2">
      <c r="I7589" s="29"/>
      <c r="J7589" s="29"/>
    </row>
    <row r="7590" spans="9:10" x14ac:dyDescent="0.2">
      <c r="I7590" s="29"/>
      <c r="J7590" s="29"/>
    </row>
    <row r="7591" spans="9:10" x14ac:dyDescent="0.2">
      <c r="I7591" s="29"/>
      <c r="J7591" s="29"/>
    </row>
    <row r="7592" spans="9:10" x14ac:dyDescent="0.2">
      <c r="I7592" s="29"/>
      <c r="J7592" s="29"/>
    </row>
    <row r="7593" spans="9:10" x14ac:dyDescent="0.2">
      <c r="I7593" s="29"/>
      <c r="J7593" s="29"/>
    </row>
    <row r="7594" spans="9:10" x14ac:dyDescent="0.2">
      <c r="I7594" s="29"/>
      <c r="J7594" s="29"/>
    </row>
    <row r="7595" spans="9:10" x14ac:dyDescent="0.2">
      <c r="I7595" s="29"/>
      <c r="J7595" s="29"/>
    </row>
    <row r="7596" spans="9:10" x14ac:dyDescent="0.2">
      <c r="I7596" s="29"/>
      <c r="J7596" s="29"/>
    </row>
    <row r="7597" spans="9:10" x14ac:dyDescent="0.2">
      <c r="I7597" s="29"/>
      <c r="J7597" s="29"/>
    </row>
    <row r="7598" spans="9:10" x14ac:dyDescent="0.2">
      <c r="I7598" s="29"/>
      <c r="J7598" s="29"/>
    </row>
    <row r="7599" spans="9:10" x14ac:dyDescent="0.2">
      <c r="I7599" s="29"/>
      <c r="J7599" s="29"/>
    </row>
    <row r="7600" spans="9:10" x14ac:dyDescent="0.2">
      <c r="I7600" s="29"/>
      <c r="J7600" s="29"/>
    </row>
    <row r="7601" spans="9:10" x14ac:dyDescent="0.2">
      <c r="I7601" s="29"/>
      <c r="J7601" s="29"/>
    </row>
    <row r="7602" spans="9:10" x14ac:dyDescent="0.2">
      <c r="I7602" s="29"/>
      <c r="J7602" s="29"/>
    </row>
    <row r="7603" spans="9:10" x14ac:dyDescent="0.2">
      <c r="I7603" s="29"/>
      <c r="J7603" s="29"/>
    </row>
    <row r="7604" spans="9:10" x14ac:dyDescent="0.2">
      <c r="I7604" s="29"/>
      <c r="J7604" s="29"/>
    </row>
    <row r="7605" spans="9:10" x14ac:dyDescent="0.2">
      <c r="I7605" s="29"/>
      <c r="J7605" s="29"/>
    </row>
    <row r="7606" spans="9:10" x14ac:dyDescent="0.2">
      <c r="I7606" s="29"/>
      <c r="J7606" s="29"/>
    </row>
    <row r="7607" spans="9:10" x14ac:dyDescent="0.2">
      <c r="I7607" s="29"/>
      <c r="J7607" s="29"/>
    </row>
    <row r="7608" spans="9:10" x14ac:dyDescent="0.2">
      <c r="I7608" s="29"/>
      <c r="J7608" s="29"/>
    </row>
    <row r="7609" spans="9:10" x14ac:dyDescent="0.2">
      <c r="I7609" s="29"/>
      <c r="J7609" s="29"/>
    </row>
    <row r="7610" spans="9:10" x14ac:dyDescent="0.2">
      <c r="I7610" s="29"/>
      <c r="J7610" s="29"/>
    </row>
    <row r="7611" spans="9:10" x14ac:dyDescent="0.2">
      <c r="I7611" s="29"/>
      <c r="J7611" s="29"/>
    </row>
    <row r="7612" spans="9:10" x14ac:dyDescent="0.2">
      <c r="I7612" s="29"/>
      <c r="J7612" s="29"/>
    </row>
    <row r="7613" spans="9:10" x14ac:dyDescent="0.2">
      <c r="I7613" s="29"/>
      <c r="J7613" s="29"/>
    </row>
    <row r="7614" spans="9:10" x14ac:dyDescent="0.2">
      <c r="I7614" s="29"/>
      <c r="J7614" s="29"/>
    </row>
    <row r="7615" spans="9:10" x14ac:dyDescent="0.2">
      <c r="I7615" s="29"/>
      <c r="J7615" s="29"/>
    </row>
    <row r="7616" spans="9:10" x14ac:dyDescent="0.2">
      <c r="I7616" s="29"/>
      <c r="J7616" s="29"/>
    </row>
    <row r="7617" spans="9:10" x14ac:dyDescent="0.2">
      <c r="I7617" s="29"/>
      <c r="J7617" s="29"/>
    </row>
    <row r="7618" spans="9:10" x14ac:dyDescent="0.2">
      <c r="I7618" s="29"/>
      <c r="J7618" s="29"/>
    </row>
    <row r="7619" spans="9:10" x14ac:dyDescent="0.2">
      <c r="I7619" s="29"/>
      <c r="J7619" s="29"/>
    </row>
    <row r="7620" spans="9:10" x14ac:dyDescent="0.2">
      <c r="I7620" s="29"/>
      <c r="J7620" s="29"/>
    </row>
    <row r="7621" spans="9:10" x14ac:dyDescent="0.2">
      <c r="I7621" s="29"/>
      <c r="J7621" s="29"/>
    </row>
    <row r="7622" spans="9:10" x14ac:dyDescent="0.2">
      <c r="I7622" s="29"/>
      <c r="J7622" s="29"/>
    </row>
    <row r="7623" spans="9:10" x14ac:dyDescent="0.2">
      <c r="I7623" s="29"/>
      <c r="J7623" s="29"/>
    </row>
    <row r="7624" spans="9:10" x14ac:dyDescent="0.2">
      <c r="I7624" s="29"/>
      <c r="J7624" s="29"/>
    </row>
    <row r="7625" spans="9:10" x14ac:dyDescent="0.2">
      <c r="I7625" s="29"/>
      <c r="J7625" s="29"/>
    </row>
    <row r="7626" spans="9:10" x14ac:dyDescent="0.2">
      <c r="I7626" s="29"/>
      <c r="J7626" s="29"/>
    </row>
    <row r="7627" spans="9:10" x14ac:dyDescent="0.2">
      <c r="I7627" s="29"/>
      <c r="J7627" s="29"/>
    </row>
    <row r="7628" spans="9:10" x14ac:dyDescent="0.2">
      <c r="I7628" s="29"/>
      <c r="J7628" s="29"/>
    </row>
    <row r="7629" spans="9:10" x14ac:dyDescent="0.2">
      <c r="I7629" s="29"/>
      <c r="J7629" s="29"/>
    </row>
    <row r="7630" spans="9:10" x14ac:dyDescent="0.2">
      <c r="I7630" s="29"/>
      <c r="J7630" s="29"/>
    </row>
    <row r="7631" spans="9:10" x14ac:dyDescent="0.2">
      <c r="I7631" s="29"/>
      <c r="J7631" s="29"/>
    </row>
    <row r="7632" spans="9:10" x14ac:dyDescent="0.2">
      <c r="I7632" s="29"/>
      <c r="J7632" s="29"/>
    </row>
    <row r="7633" spans="9:10" x14ac:dyDescent="0.2">
      <c r="I7633" s="29"/>
      <c r="J7633" s="29"/>
    </row>
    <row r="7634" spans="9:10" x14ac:dyDescent="0.2">
      <c r="I7634" s="29"/>
      <c r="J7634" s="29"/>
    </row>
    <row r="7635" spans="9:10" x14ac:dyDescent="0.2">
      <c r="I7635" s="29"/>
      <c r="J7635" s="29"/>
    </row>
    <row r="7636" spans="9:10" x14ac:dyDescent="0.2">
      <c r="I7636" s="29"/>
      <c r="J7636" s="29"/>
    </row>
    <row r="7637" spans="9:10" x14ac:dyDescent="0.2">
      <c r="I7637" s="29"/>
      <c r="J7637" s="29"/>
    </row>
    <row r="7638" spans="9:10" x14ac:dyDescent="0.2">
      <c r="I7638" s="29"/>
      <c r="J7638" s="29"/>
    </row>
    <row r="7639" spans="9:10" x14ac:dyDescent="0.2">
      <c r="I7639" s="29"/>
      <c r="J7639" s="29"/>
    </row>
    <row r="7640" spans="9:10" x14ac:dyDescent="0.2">
      <c r="I7640" s="29"/>
      <c r="J7640" s="29"/>
    </row>
    <row r="7641" spans="9:10" x14ac:dyDescent="0.2">
      <c r="I7641" s="29"/>
      <c r="J7641" s="29"/>
    </row>
    <row r="7642" spans="9:10" x14ac:dyDescent="0.2">
      <c r="I7642" s="29"/>
      <c r="J7642" s="29"/>
    </row>
    <row r="7643" spans="9:10" x14ac:dyDescent="0.2">
      <c r="I7643" s="29"/>
      <c r="J7643" s="29"/>
    </row>
    <row r="7644" spans="9:10" x14ac:dyDescent="0.2">
      <c r="I7644" s="29"/>
      <c r="J7644" s="29"/>
    </row>
    <row r="7645" spans="9:10" x14ac:dyDescent="0.2">
      <c r="I7645" s="29"/>
      <c r="J7645" s="29"/>
    </row>
    <row r="7646" spans="9:10" x14ac:dyDescent="0.2">
      <c r="I7646" s="29"/>
      <c r="J7646" s="29"/>
    </row>
    <row r="7647" spans="9:10" x14ac:dyDescent="0.2">
      <c r="I7647" s="29"/>
      <c r="J7647" s="29"/>
    </row>
    <row r="7648" spans="9:10" x14ac:dyDescent="0.2">
      <c r="I7648" s="29"/>
      <c r="J7648" s="29"/>
    </row>
    <row r="7649" spans="9:10" x14ac:dyDescent="0.2">
      <c r="I7649" s="29"/>
      <c r="J7649" s="29"/>
    </row>
    <row r="7650" spans="9:10" x14ac:dyDescent="0.2">
      <c r="I7650" s="29"/>
      <c r="J7650" s="29"/>
    </row>
    <row r="7651" spans="9:10" x14ac:dyDescent="0.2">
      <c r="I7651" s="29"/>
      <c r="J7651" s="29"/>
    </row>
    <row r="7652" spans="9:10" x14ac:dyDescent="0.2">
      <c r="I7652" s="29"/>
      <c r="J7652" s="29"/>
    </row>
    <row r="7653" spans="9:10" x14ac:dyDescent="0.2">
      <c r="I7653" s="29"/>
      <c r="J7653" s="29"/>
    </row>
    <row r="7654" spans="9:10" x14ac:dyDescent="0.2">
      <c r="I7654" s="29"/>
      <c r="J7654" s="29"/>
    </row>
    <row r="7655" spans="9:10" x14ac:dyDescent="0.2">
      <c r="I7655" s="29"/>
      <c r="J7655" s="29"/>
    </row>
    <row r="7656" spans="9:10" x14ac:dyDescent="0.2">
      <c r="I7656" s="29"/>
      <c r="J7656" s="29"/>
    </row>
    <row r="7657" spans="9:10" x14ac:dyDescent="0.2">
      <c r="I7657" s="29"/>
      <c r="J7657" s="29"/>
    </row>
    <row r="7658" spans="9:10" x14ac:dyDescent="0.2">
      <c r="I7658" s="29"/>
      <c r="J7658" s="29"/>
    </row>
    <row r="7659" spans="9:10" x14ac:dyDescent="0.2">
      <c r="I7659" s="29"/>
      <c r="J7659" s="29"/>
    </row>
    <row r="7660" spans="9:10" x14ac:dyDescent="0.2">
      <c r="I7660" s="29"/>
      <c r="J7660" s="29"/>
    </row>
    <row r="7661" spans="9:10" x14ac:dyDescent="0.2">
      <c r="I7661" s="29"/>
      <c r="J7661" s="29"/>
    </row>
    <row r="7662" spans="9:10" x14ac:dyDescent="0.2">
      <c r="I7662" s="29"/>
      <c r="J7662" s="29"/>
    </row>
    <row r="7663" spans="9:10" x14ac:dyDescent="0.2">
      <c r="I7663" s="29"/>
      <c r="J7663" s="29"/>
    </row>
    <row r="7664" spans="9:10" x14ac:dyDescent="0.2">
      <c r="I7664" s="29"/>
      <c r="J7664" s="29"/>
    </row>
    <row r="7665" spans="9:10" x14ac:dyDescent="0.2">
      <c r="I7665" s="29"/>
      <c r="J7665" s="29"/>
    </row>
    <row r="7666" spans="9:10" x14ac:dyDescent="0.2">
      <c r="I7666" s="29"/>
      <c r="J7666" s="29"/>
    </row>
    <row r="7667" spans="9:10" x14ac:dyDescent="0.2">
      <c r="I7667" s="29"/>
      <c r="J7667" s="29"/>
    </row>
    <row r="7668" spans="9:10" x14ac:dyDescent="0.2">
      <c r="I7668" s="29"/>
      <c r="J7668" s="29"/>
    </row>
    <row r="7669" spans="9:10" x14ac:dyDescent="0.2">
      <c r="I7669" s="29"/>
      <c r="J7669" s="29"/>
    </row>
    <row r="7670" spans="9:10" x14ac:dyDescent="0.2">
      <c r="I7670" s="29"/>
      <c r="J7670" s="29"/>
    </row>
    <row r="7671" spans="9:10" x14ac:dyDescent="0.2">
      <c r="I7671" s="29"/>
      <c r="J7671" s="29"/>
    </row>
    <row r="7672" spans="9:10" x14ac:dyDescent="0.2">
      <c r="I7672" s="29"/>
      <c r="J7672" s="29"/>
    </row>
    <row r="7673" spans="9:10" x14ac:dyDescent="0.2">
      <c r="I7673" s="29"/>
      <c r="J7673" s="29"/>
    </row>
    <row r="7674" spans="9:10" x14ac:dyDescent="0.2">
      <c r="I7674" s="29"/>
      <c r="J7674" s="29"/>
    </row>
    <row r="7675" spans="9:10" x14ac:dyDescent="0.2">
      <c r="I7675" s="29"/>
      <c r="J7675" s="29"/>
    </row>
    <row r="7676" spans="9:10" x14ac:dyDescent="0.2">
      <c r="I7676" s="29"/>
      <c r="J7676" s="29"/>
    </row>
    <row r="7677" spans="9:10" x14ac:dyDescent="0.2">
      <c r="I7677" s="29"/>
      <c r="J7677" s="29"/>
    </row>
    <row r="7678" spans="9:10" x14ac:dyDescent="0.2">
      <c r="I7678" s="29"/>
      <c r="J7678" s="29"/>
    </row>
    <row r="7679" spans="9:10" x14ac:dyDescent="0.2">
      <c r="I7679" s="29"/>
      <c r="J7679" s="29"/>
    </row>
    <row r="7680" spans="9:10" x14ac:dyDescent="0.2">
      <c r="I7680" s="29"/>
      <c r="J7680" s="29"/>
    </row>
    <row r="7681" spans="9:10" x14ac:dyDescent="0.2">
      <c r="I7681" s="29"/>
      <c r="J7681" s="29"/>
    </row>
    <row r="7682" spans="9:10" x14ac:dyDescent="0.2">
      <c r="I7682" s="29"/>
      <c r="J7682" s="29"/>
    </row>
    <row r="7683" spans="9:10" x14ac:dyDescent="0.2">
      <c r="I7683" s="29"/>
      <c r="J7683" s="29"/>
    </row>
    <row r="7684" spans="9:10" x14ac:dyDescent="0.2">
      <c r="I7684" s="29"/>
      <c r="J7684" s="29"/>
    </row>
    <row r="7685" spans="9:10" x14ac:dyDescent="0.2">
      <c r="I7685" s="29"/>
      <c r="J7685" s="29"/>
    </row>
    <row r="7686" spans="9:10" x14ac:dyDescent="0.2">
      <c r="I7686" s="29"/>
      <c r="J7686" s="29"/>
    </row>
    <row r="7687" spans="9:10" x14ac:dyDescent="0.2">
      <c r="I7687" s="29"/>
      <c r="J7687" s="29"/>
    </row>
    <row r="7688" spans="9:10" x14ac:dyDescent="0.2">
      <c r="I7688" s="29"/>
      <c r="J7688" s="29"/>
    </row>
    <row r="7689" spans="9:10" x14ac:dyDescent="0.2">
      <c r="I7689" s="29"/>
      <c r="J7689" s="29"/>
    </row>
    <row r="7690" spans="9:10" x14ac:dyDescent="0.2">
      <c r="I7690" s="29"/>
      <c r="J7690" s="29"/>
    </row>
    <row r="7691" spans="9:10" x14ac:dyDescent="0.2">
      <c r="I7691" s="29"/>
      <c r="J7691" s="29"/>
    </row>
    <row r="7692" spans="9:10" x14ac:dyDescent="0.2">
      <c r="I7692" s="29"/>
      <c r="J7692" s="29"/>
    </row>
    <row r="7693" spans="9:10" x14ac:dyDescent="0.2">
      <c r="I7693" s="29"/>
      <c r="J7693" s="29"/>
    </row>
    <row r="7694" spans="9:10" x14ac:dyDescent="0.2">
      <c r="I7694" s="29"/>
      <c r="J7694" s="29"/>
    </row>
    <row r="7695" spans="9:10" x14ac:dyDescent="0.2">
      <c r="I7695" s="29"/>
      <c r="J7695" s="29"/>
    </row>
    <row r="7696" spans="9:10" x14ac:dyDescent="0.2">
      <c r="I7696" s="29"/>
      <c r="J7696" s="29"/>
    </row>
    <row r="7697" spans="9:10" x14ac:dyDescent="0.2">
      <c r="I7697" s="29"/>
      <c r="J7697" s="29"/>
    </row>
    <row r="7698" spans="9:10" x14ac:dyDescent="0.2">
      <c r="I7698" s="29"/>
      <c r="J7698" s="29"/>
    </row>
    <row r="7699" spans="9:10" x14ac:dyDescent="0.2">
      <c r="I7699" s="29"/>
      <c r="J7699" s="29"/>
    </row>
    <row r="7700" spans="9:10" x14ac:dyDescent="0.2">
      <c r="I7700" s="29"/>
      <c r="J7700" s="29"/>
    </row>
    <row r="7701" spans="9:10" x14ac:dyDescent="0.2">
      <c r="I7701" s="29"/>
      <c r="J7701" s="29"/>
    </row>
    <row r="7702" spans="9:10" x14ac:dyDescent="0.2">
      <c r="I7702" s="29"/>
      <c r="J7702" s="29"/>
    </row>
    <row r="7703" spans="9:10" x14ac:dyDescent="0.2">
      <c r="I7703" s="29"/>
      <c r="J7703" s="29"/>
    </row>
    <row r="7704" spans="9:10" x14ac:dyDescent="0.2">
      <c r="I7704" s="29"/>
      <c r="J7704" s="29"/>
    </row>
    <row r="7705" spans="9:10" x14ac:dyDescent="0.2">
      <c r="I7705" s="29"/>
      <c r="J7705" s="29"/>
    </row>
    <row r="7706" spans="9:10" x14ac:dyDescent="0.2">
      <c r="I7706" s="29"/>
      <c r="J7706" s="29"/>
    </row>
    <row r="7707" spans="9:10" x14ac:dyDescent="0.2">
      <c r="I7707" s="29"/>
      <c r="J7707" s="29"/>
    </row>
    <row r="7708" spans="9:10" x14ac:dyDescent="0.2">
      <c r="I7708" s="29"/>
      <c r="J7708" s="29"/>
    </row>
    <row r="7709" spans="9:10" x14ac:dyDescent="0.2">
      <c r="I7709" s="29"/>
      <c r="J7709" s="29"/>
    </row>
    <row r="7710" spans="9:10" x14ac:dyDescent="0.2">
      <c r="I7710" s="29"/>
      <c r="J7710" s="29"/>
    </row>
    <row r="7711" spans="9:10" x14ac:dyDescent="0.2">
      <c r="I7711" s="29"/>
      <c r="J7711" s="29"/>
    </row>
    <row r="7712" spans="9:10" x14ac:dyDescent="0.2">
      <c r="I7712" s="29"/>
      <c r="J7712" s="29"/>
    </row>
    <row r="7713" spans="9:10" x14ac:dyDescent="0.2">
      <c r="I7713" s="29"/>
      <c r="J7713" s="29"/>
    </row>
    <row r="7714" spans="9:10" x14ac:dyDescent="0.2">
      <c r="I7714" s="29"/>
      <c r="J7714" s="29"/>
    </row>
    <row r="7715" spans="9:10" x14ac:dyDescent="0.2">
      <c r="I7715" s="29"/>
      <c r="J7715" s="29"/>
    </row>
    <row r="7716" spans="9:10" x14ac:dyDescent="0.2">
      <c r="I7716" s="29"/>
      <c r="J7716" s="29"/>
    </row>
    <row r="7717" spans="9:10" x14ac:dyDescent="0.2">
      <c r="I7717" s="29"/>
      <c r="J7717" s="29"/>
    </row>
    <row r="7718" spans="9:10" x14ac:dyDescent="0.2">
      <c r="I7718" s="29"/>
      <c r="J7718" s="29"/>
    </row>
    <row r="7719" spans="9:10" x14ac:dyDescent="0.2">
      <c r="I7719" s="29"/>
      <c r="J7719" s="29"/>
    </row>
    <row r="7720" spans="9:10" x14ac:dyDescent="0.2">
      <c r="I7720" s="29"/>
      <c r="J7720" s="29"/>
    </row>
    <row r="7721" spans="9:10" x14ac:dyDescent="0.2">
      <c r="I7721" s="29"/>
      <c r="J7721" s="29"/>
    </row>
    <row r="7722" spans="9:10" x14ac:dyDescent="0.2">
      <c r="I7722" s="29"/>
      <c r="J7722" s="29"/>
    </row>
    <row r="7723" spans="9:10" x14ac:dyDescent="0.2">
      <c r="I7723" s="29"/>
      <c r="J7723" s="29"/>
    </row>
    <row r="7724" spans="9:10" x14ac:dyDescent="0.2">
      <c r="I7724" s="29"/>
      <c r="J7724" s="29"/>
    </row>
    <row r="7725" spans="9:10" x14ac:dyDescent="0.2">
      <c r="I7725" s="29"/>
      <c r="J7725" s="29"/>
    </row>
    <row r="7726" spans="9:10" x14ac:dyDescent="0.2">
      <c r="I7726" s="29"/>
      <c r="J7726" s="29"/>
    </row>
    <row r="7727" spans="9:10" x14ac:dyDescent="0.2">
      <c r="I7727" s="29"/>
      <c r="J7727" s="29"/>
    </row>
    <row r="7728" spans="9:10" x14ac:dyDescent="0.2">
      <c r="I7728" s="29"/>
      <c r="J7728" s="29"/>
    </row>
    <row r="7729" spans="9:10" x14ac:dyDescent="0.2">
      <c r="I7729" s="29"/>
      <c r="J7729" s="29"/>
    </row>
    <row r="7730" spans="9:10" x14ac:dyDescent="0.2">
      <c r="I7730" s="29"/>
      <c r="J7730" s="29"/>
    </row>
    <row r="7731" spans="9:10" x14ac:dyDescent="0.2">
      <c r="I7731" s="29"/>
      <c r="J7731" s="29"/>
    </row>
    <row r="7732" spans="9:10" x14ac:dyDescent="0.2">
      <c r="I7732" s="29"/>
      <c r="J7732" s="29"/>
    </row>
    <row r="7733" spans="9:10" x14ac:dyDescent="0.2">
      <c r="I7733" s="29"/>
      <c r="J7733" s="29"/>
    </row>
    <row r="7734" spans="9:10" x14ac:dyDescent="0.2">
      <c r="I7734" s="29"/>
      <c r="J7734" s="29"/>
    </row>
    <row r="7735" spans="9:10" x14ac:dyDescent="0.2">
      <c r="I7735" s="29"/>
      <c r="J7735" s="29"/>
    </row>
    <row r="7736" spans="9:10" x14ac:dyDescent="0.2">
      <c r="I7736" s="29"/>
      <c r="J7736" s="29"/>
    </row>
    <row r="7737" spans="9:10" x14ac:dyDescent="0.2">
      <c r="I7737" s="29"/>
      <c r="J7737" s="29"/>
    </row>
    <row r="7738" spans="9:10" x14ac:dyDescent="0.2">
      <c r="I7738" s="29"/>
      <c r="J7738" s="29"/>
    </row>
    <row r="7739" spans="9:10" x14ac:dyDescent="0.2">
      <c r="I7739" s="29"/>
      <c r="J7739" s="29"/>
    </row>
    <row r="7740" spans="9:10" x14ac:dyDescent="0.2">
      <c r="I7740" s="29"/>
      <c r="J7740" s="29"/>
    </row>
    <row r="7741" spans="9:10" x14ac:dyDescent="0.2">
      <c r="I7741" s="29"/>
      <c r="J7741" s="29"/>
    </row>
    <row r="7742" spans="9:10" x14ac:dyDescent="0.2">
      <c r="I7742" s="29"/>
      <c r="J7742" s="29"/>
    </row>
    <row r="7743" spans="9:10" x14ac:dyDescent="0.2">
      <c r="I7743" s="29"/>
      <c r="J7743" s="29"/>
    </row>
    <row r="7744" spans="9:10" x14ac:dyDescent="0.2">
      <c r="I7744" s="29"/>
      <c r="J7744" s="29"/>
    </row>
    <row r="7745" spans="9:10" x14ac:dyDescent="0.2">
      <c r="I7745" s="29"/>
      <c r="J7745" s="29"/>
    </row>
    <row r="7746" spans="9:10" x14ac:dyDescent="0.2">
      <c r="I7746" s="29"/>
      <c r="J7746" s="29"/>
    </row>
    <row r="7747" spans="9:10" x14ac:dyDescent="0.2">
      <c r="I7747" s="29"/>
      <c r="J7747" s="29"/>
    </row>
    <row r="7748" spans="9:10" x14ac:dyDescent="0.2">
      <c r="I7748" s="29"/>
      <c r="J7748" s="29"/>
    </row>
    <row r="7749" spans="9:10" x14ac:dyDescent="0.2">
      <c r="I7749" s="29"/>
      <c r="J7749" s="29"/>
    </row>
    <row r="7750" spans="9:10" x14ac:dyDescent="0.2">
      <c r="I7750" s="29"/>
      <c r="J7750" s="29"/>
    </row>
    <row r="7751" spans="9:10" x14ac:dyDescent="0.2">
      <c r="I7751" s="29"/>
      <c r="J7751" s="29"/>
    </row>
    <row r="7752" spans="9:10" x14ac:dyDescent="0.2">
      <c r="I7752" s="29"/>
      <c r="J7752" s="29"/>
    </row>
    <row r="7753" spans="9:10" x14ac:dyDescent="0.2">
      <c r="I7753" s="29"/>
      <c r="J7753" s="29"/>
    </row>
    <row r="7754" spans="9:10" x14ac:dyDescent="0.2">
      <c r="I7754" s="29"/>
      <c r="J7754" s="29"/>
    </row>
    <row r="7755" spans="9:10" x14ac:dyDescent="0.2">
      <c r="I7755" s="29"/>
      <c r="J7755" s="29"/>
    </row>
    <row r="7756" spans="9:10" x14ac:dyDescent="0.2">
      <c r="I7756" s="29"/>
      <c r="J7756" s="29"/>
    </row>
    <row r="7757" spans="9:10" x14ac:dyDescent="0.2">
      <c r="I7757" s="29"/>
      <c r="J7757" s="29"/>
    </row>
    <row r="7758" spans="9:10" x14ac:dyDescent="0.2">
      <c r="I7758" s="29"/>
      <c r="J7758" s="29"/>
    </row>
    <row r="7759" spans="9:10" x14ac:dyDescent="0.2">
      <c r="I7759" s="29"/>
      <c r="J7759" s="29"/>
    </row>
    <row r="7760" spans="9:10" x14ac:dyDescent="0.2">
      <c r="I7760" s="29"/>
      <c r="J7760" s="29"/>
    </row>
    <row r="7761" spans="9:10" x14ac:dyDescent="0.2">
      <c r="I7761" s="29"/>
      <c r="J7761" s="29"/>
    </row>
    <row r="7762" spans="9:10" x14ac:dyDescent="0.2">
      <c r="I7762" s="29"/>
      <c r="J7762" s="29"/>
    </row>
    <row r="7763" spans="9:10" x14ac:dyDescent="0.2">
      <c r="I7763" s="29"/>
      <c r="J7763" s="29"/>
    </row>
    <row r="7764" spans="9:10" x14ac:dyDescent="0.2">
      <c r="I7764" s="29"/>
      <c r="J7764" s="29"/>
    </row>
    <row r="7765" spans="9:10" x14ac:dyDescent="0.2">
      <c r="I7765" s="29"/>
      <c r="J7765" s="29"/>
    </row>
    <row r="7766" spans="9:10" x14ac:dyDescent="0.2">
      <c r="I7766" s="29"/>
      <c r="J7766" s="29"/>
    </row>
    <row r="7767" spans="9:10" x14ac:dyDescent="0.2">
      <c r="I7767" s="29"/>
      <c r="J7767" s="29"/>
    </row>
    <row r="7768" spans="9:10" x14ac:dyDescent="0.2">
      <c r="I7768" s="29"/>
      <c r="J7768" s="29"/>
    </row>
    <row r="7769" spans="9:10" x14ac:dyDescent="0.2">
      <c r="I7769" s="29"/>
      <c r="J7769" s="29"/>
    </row>
    <row r="7770" spans="9:10" x14ac:dyDescent="0.2">
      <c r="I7770" s="29"/>
      <c r="J7770" s="29"/>
    </row>
    <row r="7771" spans="9:10" x14ac:dyDescent="0.2">
      <c r="I7771" s="29"/>
      <c r="J7771" s="29"/>
    </row>
    <row r="7772" spans="9:10" x14ac:dyDescent="0.2">
      <c r="I7772" s="29"/>
      <c r="J7772" s="29"/>
    </row>
    <row r="7773" spans="9:10" x14ac:dyDescent="0.2">
      <c r="I7773" s="29"/>
      <c r="J7773" s="29"/>
    </row>
    <row r="7774" spans="9:10" x14ac:dyDescent="0.2">
      <c r="I7774" s="29"/>
      <c r="J7774" s="29"/>
    </row>
    <row r="7775" spans="9:10" x14ac:dyDescent="0.2">
      <c r="I7775" s="29"/>
      <c r="J7775" s="29"/>
    </row>
    <row r="7776" spans="9:10" x14ac:dyDescent="0.2">
      <c r="I7776" s="29"/>
      <c r="J7776" s="29"/>
    </row>
    <row r="7777" spans="9:10" x14ac:dyDescent="0.2">
      <c r="I7777" s="29"/>
      <c r="J7777" s="29"/>
    </row>
    <row r="7778" spans="9:10" x14ac:dyDescent="0.2">
      <c r="I7778" s="29"/>
      <c r="J7778" s="29"/>
    </row>
    <row r="7779" spans="9:10" x14ac:dyDescent="0.2">
      <c r="I7779" s="29"/>
      <c r="J7779" s="29"/>
    </row>
    <row r="7780" spans="9:10" x14ac:dyDescent="0.2">
      <c r="I7780" s="29"/>
      <c r="J7780" s="29"/>
    </row>
    <row r="7781" spans="9:10" x14ac:dyDescent="0.2">
      <c r="I7781" s="29"/>
      <c r="J7781" s="29"/>
    </row>
    <row r="7782" spans="9:10" x14ac:dyDescent="0.2">
      <c r="I7782" s="29"/>
      <c r="J7782" s="29"/>
    </row>
    <row r="7783" spans="9:10" x14ac:dyDescent="0.2">
      <c r="I7783" s="29"/>
      <c r="J7783" s="29"/>
    </row>
    <row r="7784" spans="9:10" x14ac:dyDescent="0.2">
      <c r="I7784" s="29"/>
      <c r="J7784" s="29"/>
    </row>
    <row r="7785" spans="9:10" x14ac:dyDescent="0.2">
      <c r="I7785" s="29"/>
      <c r="J7785" s="29"/>
    </row>
    <row r="7786" spans="9:10" x14ac:dyDescent="0.2">
      <c r="I7786" s="29"/>
      <c r="J7786" s="29"/>
    </row>
    <row r="7787" spans="9:10" x14ac:dyDescent="0.2">
      <c r="I7787" s="29"/>
      <c r="J7787" s="29"/>
    </row>
    <row r="7788" spans="9:10" x14ac:dyDescent="0.2">
      <c r="I7788" s="29"/>
      <c r="J7788" s="29"/>
    </row>
    <row r="7789" spans="9:10" x14ac:dyDescent="0.2">
      <c r="I7789" s="29"/>
      <c r="J7789" s="29"/>
    </row>
    <row r="7790" spans="9:10" x14ac:dyDescent="0.2">
      <c r="I7790" s="29"/>
      <c r="J7790" s="29"/>
    </row>
    <row r="7791" spans="9:10" x14ac:dyDescent="0.2">
      <c r="I7791" s="29"/>
      <c r="J7791" s="29"/>
    </row>
    <row r="7792" spans="9:10" x14ac:dyDescent="0.2">
      <c r="I7792" s="29"/>
      <c r="J7792" s="29"/>
    </row>
    <row r="7793" spans="9:10" x14ac:dyDescent="0.2">
      <c r="I7793" s="29"/>
      <c r="J7793" s="29"/>
    </row>
    <row r="7794" spans="9:10" x14ac:dyDescent="0.2">
      <c r="I7794" s="29"/>
      <c r="J7794" s="29"/>
    </row>
    <row r="7795" spans="9:10" x14ac:dyDescent="0.2">
      <c r="I7795" s="29"/>
      <c r="J7795" s="29"/>
    </row>
    <row r="7796" spans="9:10" x14ac:dyDescent="0.2">
      <c r="I7796" s="29"/>
      <c r="J7796" s="29"/>
    </row>
    <row r="7797" spans="9:10" x14ac:dyDescent="0.2">
      <c r="I7797" s="29"/>
      <c r="J7797" s="29"/>
    </row>
    <row r="7798" spans="9:10" x14ac:dyDescent="0.2">
      <c r="I7798" s="29"/>
      <c r="J7798" s="29"/>
    </row>
    <row r="7799" spans="9:10" x14ac:dyDescent="0.2">
      <c r="I7799" s="29"/>
      <c r="J7799" s="29"/>
    </row>
    <row r="7800" spans="9:10" x14ac:dyDescent="0.2">
      <c r="I7800" s="29"/>
      <c r="J7800" s="29"/>
    </row>
    <row r="7801" spans="9:10" x14ac:dyDescent="0.2">
      <c r="I7801" s="29"/>
      <c r="J7801" s="29"/>
    </row>
    <row r="7802" spans="9:10" x14ac:dyDescent="0.2">
      <c r="I7802" s="29"/>
      <c r="J7802" s="29"/>
    </row>
    <row r="7803" spans="9:10" x14ac:dyDescent="0.2">
      <c r="I7803" s="29"/>
      <c r="J7803" s="29"/>
    </row>
    <row r="7804" spans="9:10" x14ac:dyDescent="0.2">
      <c r="I7804" s="29"/>
      <c r="J7804" s="29"/>
    </row>
    <row r="7805" spans="9:10" x14ac:dyDescent="0.2">
      <c r="I7805" s="29"/>
      <c r="J7805" s="29"/>
    </row>
    <row r="7806" spans="9:10" x14ac:dyDescent="0.2">
      <c r="I7806" s="29"/>
      <c r="J7806" s="29"/>
    </row>
    <row r="7807" spans="9:10" x14ac:dyDescent="0.2">
      <c r="I7807" s="29"/>
      <c r="J7807" s="29"/>
    </row>
    <row r="7808" spans="9:10" x14ac:dyDescent="0.2">
      <c r="I7808" s="29"/>
      <c r="J7808" s="29"/>
    </row>
    <row r="7809" spans="9:10" x14ac:dyDescent="0.2">
      <c r="I7809" s="29"/>
      <c r="J7809" s="29"/>
    </row>
    <row r="7810" spans="9:10" x14ac:dyDescent="0.2">
      <c r="I7810" s="29"/>
      <c r="J7810" s="29"/>
    </row>
    <row r="7811" spans="9:10" x14ac:dyDescent="0.2">
      <c r="I7811" s="29"/>
      <c r="J7811" s="29"/>
    </row>
    <row r="7812" spans="9:10" x14ac:dyDescent="0.2">
      <c r="I7812" s="29"/>
      <c r="J7812" s="29"/>
    </row>
    <row r="7813" spans="9:10" x14ac:dyDescent="0.2">
      <c r="I7813" s="29"/>
      <c r="J7813" s="29"/>
    </row>
    <row r="7814" spans="9:10" x14ac:dyDescent="0.2">
      <c r="I7814" s="29"/>
      <c r="J7814" s="29"/>
    </row>
    <row r="7815" spans="9:10" x14ac:dyDescent="0.2">
      <c r="I7815" s="29"/>
      <c r="J7815" s="29"/>
    </row>
    <row r="7816" spans="9:10" x14ac:dyDescent="0.2">
      <c r="I7816" s="29"/>
      <c r="J7816" s="29"/>
    </row>
    <row r="7817" spans="9:10" x14ac:dyDescent="0.2">
      <c r="I7817" s="29"/>
      <c r="J7817" s="29"/>
    </row>
    <row r="7818" spans="9:10" x14ac:dyDescent="0.2">
      <c r="I7818" s="29"/>
      <c r="J7818" s="29"/>
    </row>
    <row r="7819" spans="9:10" x14ac:dyDescent="0.2">
      <c r="I7819" s="29"/>
      <c r="J7819" s="29"/>
    </row>
    <row r="7820" spans="9:10" x14ac:dyDescent="0.2">
      <c r="I7820" s="29"/>
      <c r="J7820" s="29"/>
    </row>
    <row r="7821" spans="9:10" x14ac:dyDescent="0.2">
      <c r="I7821" s="29"/>
      <c r="J7821" s="29"/>
    </row>
    <row r="7822" spans="9:10" x14ac:dyDescent="0.2">
      <c r="I7822" s="29"/>
      <c r="J7822" s="29"/>
    </row>
    <row r="7823" spans="9:10" x14ac:dyDescent="0.2">
      <c r="I7823" s="29"/>
      <c r="J7823" s="29"/>
    </row>
    <row r="7824" spans="9:10" x14ac:dyDescent="0.2">
      <c r="I7824" s="29"/>
      <c r="J7824" s="29"/>
    </row>
    <row r="7825" spans="9:10" x14ac:dyDescent="0.2">
      <c r="I7825" s="29"/>
      <c r="J7825" s="29"/>
    </row>
    <row r="7826" spans="9:10" x14ac:dyDescent="0.2">
      <c r="I7826" s="29"/>
      <c r="J7826" s="29"/>
    </row>
    <row r="7827" spans="9:10" x14ac:dyDescent="0.2">
      <c r="I7827" s="29"/>
      <c r="J7827" s="29"/>
    </row>
    <row r="7828" spans="9:10" x14ac:dyDescent="0.2">
      <c r="I7828" s="29"/>
      <c r="J7828" s="29"/>
    </row>
    <row r="7829" spans="9:10" x14ac:dyDescent="0.2">
      <c r="I7829" s="29"/>
      <c r="J7829" s="29"/>
    </row>
    <row r="7830" spans="9:10" x14ac:dyDescent="0.2">
      <c r="I7830" s="29"/>
      <c r="J7830" s="29"/>
    </row>
    <row r="7831" spans="9:10" x14ac:dyDescent="0.2">
      <c r="I7831" s="29"/>
      <c r="J7831" s="29"/>
    </row>
    <row r="7832" spans="9:10" x14ac:dyDescent="0.2">
      <c r="I7832" s="29"/>
      <c r="J7832" s="29"/>
    </row>
    <row r="7833" spans="9:10" x14ac:dyDescent="0.2">
      <c r="I7833" s="29"/>
      <c r="J7833" s="29"/>
    </row>
    <row r="7834" spans="9:10" x14ac:dyDescent="0.2">
      <c r="I7834" s="29"/>
      <c r="J7834" s="29"/>
    </row>
    <row r="7835" spans="9:10" x14ac:dyDescent="0.2">
      <c r="I7835" s="29"/>
      <c r="J7835" s="29"/>
    </row>
    <row r="7836" spans="9:10" x14ac:dyDescent="0.2">
      <c r="I7836" s="29"/>
      <c r="J7836" s="29"/>
    </row>
    <row r="7837" spans="9:10" x14ac:dyDescent="0.2">
      <c r="I7837" s="29"/>
      <c r="J7837" s="29"/>
    </row>
    <row r="7838" spans="9:10" x14ac:dyDescent="0.2">
      <c r="I7838" s="29"/>
      <c r="J7838" s="29"/>
    </row>
    <row r="7839" spans="9:10" x14ac:dyDescent="0.2">
      <c r="I7839" s="29"/>
      <c r="J7839" s="29"/>
    </row>
    <row r="7840" spans="9:10" x14ac:dyDescent="0.2">
      <c r="I7840" s="29"/>
      <c r="J7840" s="29"/>
    </row>
    <row r="7841" spans="9:10" x14ac:dyDescent="0.2">
      <c r="I7841" s="29"/>
      <c r="J7841" s="29"/>
    </row>
    <row r="7842" spans="9:10" x14ac:dyDescent="0.2">
      <c r="I7842" s="29"/>
      <c r="J7842" s="29"/>
    </row>
    <row r="7843" spans="9:10" x14ac:dyDescent="0.2">
      <c r="I7843" s="29"/>
      <c r="J7843" s="29"/>
    </row>
    <row r="7844" spans="9:10" x14ac:dyDescent="0.2">
      <c r="I7844" s="29"/>
      <c r="J7844" s="29"/>
    </row>
    <row r="7845" spans="9:10" x14ac:dyDescent="0.2">
      <c r="I7845" s="29"/>
      <c r="J7845" s="29"/>
    </row>
    <row r="7846" spans="9:10" x14ac:dyDescent="0.2">
      <c r="I7846" s="29"/>
      <c r="J7846" s="29"/>
    </row>
    <row r="7847" spans="9:10" x14ac:dyDescent="0.2">
      <c r="I7847" s="29"/>
      <c r="J7847" s="29"/>
    </row>
    <row r="7848" spans="9:10" x14ac:dyDescent="0.2">
      <c r="I7848" s="29"/>
      <c r="J7848" s="29"/>
    </row>
    <row r="7849" spans="9:10" x14ac:dyDescent="0.2">
      <c r="I7849" s="29"/>
      <c r="J7849" s="29"/>
    </row>
    <row r="7850" spans="9:10" x14ac:dyDescent="0.2">
      <c r="I7850" s="29"/>
      <c r="J7850" s="29"/>
    </row>
    <row r="7851" spans="9:10" x14ac:dyDescent="0.2">
      <c r="I7851" s="29"/>
      <c r="J7851" s="29"/>
    </row>
    <row r="7852" spans="9:10" x14ac:dyDescent="0.2">
      <c r="I7852" s="29"/>
      <c r="J7852" s="29"/>
    </row>
    <row r="7853" spans="9:10" x14ac:dyDescent="0.2">
      <c r="I7853" s="29"/>
      <c r="J7853" s="29"/>
    </row>
    <row r="7854" spans="9:10" x14ac:dyDescent="0.2">
      <c r="I7854" s="29"/>
      <c r="J7854" s="29"/>
    </row>
    <row r="7855" spans="9:10" x14ac:dyDescent="0.2">
      <c r="I7855" s="29"/>
      <c r="J7855" s="29"/>
    </row>
    <row r="7856" spans="9:10" x14ac:dyDescent="0.2">
      <c r="I7856" s="29"/>
      <c r="J7856" s="29"/>
    </row>
    <row r="7857" spans="9:10" x14ac:dyDescent="0.2">
      <c r="I7857" s="29"/>
      <c r="J7857" s="29"/>
    </row>
    <row r="7858" spans="9:10" x14ac:dyDescent="0.2">
      <c r="I7858" s="29"/>
      <c r="J7858" s="29"/>
    </row>
    <row r="7859" spans="9:10" x14ac:dyDescent="0.2">
      <c r="I7859" s="29"/>
      <c r="J7859" s="29"/>
    </row>
    <row r="7860" spans="9:10" x14ac:dyDescent="0.2">
      <c r="I7860" s="29"/>
      <c r="J7860" s="29"/>
    </row>
    <row r="7861" spans="9:10" x14ac:dyDescent="0.2">
      <c r="I7861" s="29"/>
      <c r="J7861" s="29"/>
    </row>
    <row r="7862" spans="9:10" x14ac:dyDescent="0.2">
      <c r="I7862" s="29"/>
      <c r="J7862" s="29"/>
    </row>
    <row r="7863" spans="9:10" x14ac:dyDescent="0.2">
      <c r="I7863" s="29"/>
      <c r="J7863" s="29"/>
    </row>
    <row r="7864" spans="9:10" x14ac:dyDescent="0.2">
      <c r="I7864" s="29"/>
      <c r="J7864" s="29"/>
    </row>
    <row r="7865" spans="9:10" x14ac:dyDescent="0.2">
      <c r="I7865" s="29"/>
      <c r="J7865" s="29"/>
    </row>
    <row r="7866" spans="9:10" x14ac:dyDescent="0.2">
      <c r="I7866" s="29"/>
      <c r="J7866" s="29"/>
    </row>
    <row r="7867" spans="9:10" x14ac:dyDescent="0.2">
      <c r="I7867" s="29"/>
      <c r="J7867" s="29"/>
    </row>
    <row r="7868" spans="9:10" x14ac:dyDescent="0.2">
      <c r="I7868" s="29"/>
      <c r="J7868" s="29"/>
    </row>
    <row r="7869" spans="9:10" x14ac:dyDescent="0.2">
      <c r="I7869" s="29"/>
      <c r="J7869" s="29"/>
    </row>
    <row r="7870" spans="9:10" x14ac:dyDescent="0.2">
      <c r="I7870" s="29"/>
      <c r="J7870" s="29"/>
    </row>
    <row r="7871" spans="9:10" x14ac:dyDescent="0.2">
      <c r="I7871" s="29"/>
      <c r="J7871" s="29"/>
    </row>
    <row r="7872" spans="9:10" x14ac:dyDescent="0.2">
      <c r="I7872" s="29"/>
      <c r="J7872" s="29"/>
    </row>
    <row r="7873" spans="9:10" x14ac:dyDescent="0.2">
      <c r="I7873" s="29"/>
      <c r="J7873" s="29"/>
    </row>
    <row r="7874" spans="9:10" x14ac:dyDescent="0.2">
      <c r="I7874" s="29"/>
      <c r="J7874" s="29"/>
    </row>
    <row r="7875" spans="9:10" x14ac:dyDescent="0.2">
      <c r="I7875" s="29"/>
      <c r="J7875" s="29"/>
    </row>
    <row r="7876" spans="9:10" x14ac:dyDescent="0.2">
      <c r="I7876" s="29"/>
      <c r="J7876" s="29"/>
    </row>
    <row r="7877" spans="9:10" x14ac:dyDescent="0.2">
      <c r="I7877" s="29"/>
      <c r="J7877" s="29"/>
    </row>
    <row r="7878" spans="9:10" x14ac:dyDescent="0.2">
      <c r="I7878" s="29"/>
      <c r="J7878" s="29"/>
    </row>
    <row r="7879" spans="9:10" x14ac:dyDescent="0.2">
      <c r="I7879" s="29"/>
      <c r="J7879" s="29"/>
    </row>
    <row r="7880" spans="9:10" x14ac:dyDescent="0.2">
      <c r="I7880" s="29"/>
      <c r="J7880" s="29"/>
    </row>
    <row r="7881" spans="9:10" x14ac:dyDescent="0.2">
      <c r="I7881" s="29"/>
      <c r="J7881" s="29"/>
    </row>
    <row r="7882" spans="9:10" x14ac:dyDescent="0.2">
      <c r="I7882" s="29"/>
      <c r="J7882" s="29"/>
    </row>
    <row r="7883" spans="9:10" x14ac:dyDescent="0.2">
      <c r="I7883" s="29"/>
      <c r="J7883" s="29"/>
    </row>
    <row r="7884" spans="9:10" x14ac:dyDescent="0.2">
      <c r="I7884" s="29"/>
      <c r="J7884" s="29"/>
    </row>
    <row r="7885" spans="9:10" x14ac:dyDescent="0.2">
      <c r="I7885" s="29"/>
      <c r="J7885" s="29"/>
    </row>
    <row r="7886" spans="9:10" x14ac:dyDescent="0.2">
      <c r="I7886" s="29"/>
      <c r="J7886" s="29"/>
    </row>
    <row r="7887" spans="9:10" x14ac:dyDescent="0.2">
      <c r="I7887" s="29"/>
      <c r="J7887" s="29"/>
    </row>
    <row r="7888" spans="9:10" x14ac:dyDescent="0.2">
      <c r="I7888" s="29"/>
      <c r="J7888" s="29"/>
    </row>
    <row r="7889" spans="9:10" x14ac:dyDescent="0.2">
      <c r="I7889" s="29"/>
      <c r="J7889" s="29"/>
    </row>
    <row r="7890" spans="9:10" x14ac:dyDescent="0.2">
      <c r="I7890" s="29"/>
      <c r="J7890" s="29"/>
    </row>
    <row r="7891" spans="9:10" x14ac:dyDescent="0.2">
      <c r="I7891" s="29"/>
      <c r="J7891" s="29"/>
    </row>
    <row r="7892" spans="9:10" x14ac:dyDescent="0.2">
      <c r="I7892" s="29"/>
      <c r="J7892" s="29"/>
    </row>
    <row r="7893" spans="9:10" x14ac:dyDescent="0.2">
      <c r="I7893" s="29"/>
      <c r="J7893" s="29"/>
    </row>
    <row r="7894" spans="9:10" x14ac:dyDescent="0.2">
      <c r="I7894" s="29"/>
      <c r="J7894" s="29"/>
    </row>
    <row r="7895" spans="9:10" x14ac:dyDescent="0.2">
      <c r="I7895" s="29"/>
      <c r="J7895" s="29"/>
    </row>
    <row r="7896" spans="9:10" x14ac:dyDescent="0.2">
      <c r="I7896" s="29"/>
      <c r="J7896" s="29"/>
    </row>
    <row r="7897" spans="9:10" x14ac:dyDescent="0.2">
      <c r="I7897" s="29"/>
      <c r="J7897" s="29"/>
    </row>
    <row r="7898" spans="9:10" x14ac:dyDescent="0.2">
      <c r="I7898" s="29"/>
      <c r="J7898" s="29"/>
    </row>
    <row r="7899" spans="9:10" x14ac:dyDescent="0.2">
      <c r="I7899" s="29"/>
      <c r="J7899" s="29"/>
    </row>
    <row r="7900" spans="9:10" x14ac:dyDescent="0.2">
      <c r="I7900" s="29"/>
      <c r="J7900" s="29"/>
    </row>
    <row r="7901" spans="9:10" x14ac:dyDescent="0.2">
      <c r="I7901" s="29"/>
      <c r="J7901" s="29"/>
    </row>
    <row r="7902" spans="9:10" x14ac:dyDescent="0.2">
      <c r="I7902" s="29"/>
      <c r="J7902" s="29"/>
    </row>
    <row r="7903" spans="9:10" x14ac:dyDescent="0.2">
      <c r="I7903" s="29"/>
      <c r="J7903" s="29"/>
    </row>
    <row r="7904" spans="9:10" x14ac:dyDescent="0.2">
      <c r="I7904" s="29"/>
      <c r="J7904" s="29"/>
    </row>
    <row r="7905" spans="9:10" x14ac:dyDescent="0.2">
      <c r="I7905" s="29"/>
      <c r="J7905" s="29"/>
    </row>
    <row r="7906" spans="9:10" x14ac:dyDescent="0.2">
      <c r="I7906" s="29"/>
      <c r="J7906" s="29"/>
    </row>
    <row r="7907" spans="9:10" x14ac:dyDescent="0.2">
      <c r="I7907" s="29"/>
      <c r="J7907" s="29"/>
    </row>
    <row r="7908" spans="9:10" x14ac:dyDescent="0.2">
      <c r="I7908" s="29"/>
      <c r="J7908" s="29"/>
    </row>
    <row r="7909" spans="9:10" x14ac:dyDescent="0.2">
      <c r="I7909" s="29"/>
      <c r="J7909" s="29"/>
    </row>
    <row r="7910" spans="9:10" x14ac:dyDescent="0.2">
      <c r="I7910" s="29"/>
      <c r="J7910" s="29"/>
    </row>
    <row r="7911" spans="9:10" x14ac:dyDescent="0.2">
      <c r="I7911" s="29"/>
      <c r="J7911" s="29"/>
    </row>
    <row r="7912" spans="9:10" x14ac:dyDescent="0.2">
      <c r="I7912" s="29"/>
      <c r="J7912" s="29"/>
    </row>
    <row r="7913" spans="9:10" x14ac:dyDescent="0.2">
      <c r="I7913" s="29"/>
      <c r="J7913" s="29"/>
    </row>
    <row r="7914" spans="9:10" x14ac:dyDescent="0.2">
      <c r="I7914" s="29"/>
      <c r="J7914" s="29"/>
    </row>
    <row r="7915" spans="9:10" x14ac:dyDescent="0.2">
      <c r="I7915" s="29"/>
      <c r="J7915" s="29"/>
    </row>
    <row r="7916" spans="9:10" x14ac:dyDescent="0.2">
      <c r="I7916" s="29"/>
      <c r="J7916" s="29"/>
    </row>
    <row r="7917" spans="9:10" x14ac:dyDescent="0.2">
      <c r="I7917" s="29"/>
      <c r="J7917" s="29"/>
    </row>
    <row r="7918" spans="9:10" x14ac:dyDescent="0.2">
      <c r="I7918" s="29"/>
      <c r="J7918" s="29"/>
    </row>
    <row r="7919" spans="9:10" x14ac:dyDescent="0.2">
      <c r="I7919" s="29"/>
      <c r="J7919" s="29"/>
    </row>
    <row r="7920" spans="9:10" x14ac:dyDescent="0.2">
      <c r="I7920" s="29"/>
      <c r="J7920" s="29"/>
    </row>
    <row r="7921" spans="9:10" x14ac:dyDescent="0.2">
      <c r="I7921" s="29"/>
      <c r="J7921" s="29"/>
    </row>
    <row r="7922" spans="9:10" x14ac:dyDescent="0.2">
      <c r="I7922" s="29"/>
      <c r="J7922" s="29"/>
    </row>
    <row r="7923" spans="9:10" x14ac:dyDescent="0.2">
      <c r="I7923" s="29"/>
      <c r="J7923" s="29"/>
    </row>
    <row r="7924" spans="9:10" x14ac:dyDescent="0.2">
      <c r="I7924" s="29"/>
      <c r="J7924" s="29"/>
    </row>
    <row r="7925" spans="9:10" x14ac:dyDescent="0.2">
      <c r="I7925" s="29"/>
      <c r="J7925" s="29"/>
    </row>
    <row r="7926" spans="9:10" x14ac:dyDescent="0.2">
      <c r="I7926" s="29"/>
      <c r="J7926" s="29"/>
    </row>
    <row r="7927" spans="9:10" x14ac:dyDescent="0.2">
      <c r="I7927" s="29"/>
      <c r="J7927" s="29"/>
    </row>
    <row r="7928" spans="9:10" x14ac:dyDescent="0.2">
      <c r="I7928" s="29"/>
      <c r="J7928" s="29"/>
    </row>
    <row r="7929" spans="9:10" x14ac:dyDescent="0.2">
      <c r="I7929" s="29"/>
      <c r="J7929" s="29"/>
    </row>
    <row r="7930" spans="9:10" x14ac:dyDescent="0.2">
      <c r="I7930" s="29"/>
      <c r="J7930" s="29"/>
    </row>
    <row r="7931" spans="9:10" x14ac:dyDescent="0.2">
      <c r="I7931" s="29"/>
      <c r="J7931" s="29"/>
    </row>
    <row r="7932" spans="9:10" x14ac:dyDescent="0.2">
      <c r="I7932" s="29"/>
      <c r="J7932" s="29"/>
    </row>
    <row r="7933" spans="9:10" x14ac:dyDescent="0.2">
      <c r="I7933" s="29"/>
      <c r="J7933" s="29"/>
    </row>
    <row r="7934" spans="9:10" x14ac:dyDescent="0.2">
      <c r="I7934" s="29"/>
      <c r="J7934" s="29"/>
    </row>
    <row r="7935" spans="9:10" x14ac:dyDescent="0.2">
      <c r="I7935" s="29"/>
      <c r="J7935" s="29"/>
    </row>
    <row r="7936" spans="9:10" x14ac:dyDescent="0.2">
      <c r="I7936" s="29"/>
      <c r="J7936" s="29"/>
    </row>
    <row r="7937" spans="9:10" x14ac:dyDescent="0.2">
      <c r="I7937" s="29"/>
      <c r="J7937" s="29"/>
    </row>
    <row r="7938" spans="9:10" x14ac:dyDescent="0.2">
      <c r="I7938" s="29"/>
      <c r="J7938" s="29"/>
    </row>
    <row r="7939" spans="9:10" x14ac:dyDescent="0.2">
      <c r="I7939" s="29"/>
      <c r="J7939" s="29"/>
    </row>
    <row r="7940" spans="9:10" x14ac:dyDescent="0.2">
      <c r="I7940" s="29"/>
      <c r="J7940" s="29"/>
    </row>
    <row r="7941" spans="9:10" x14ac:dyDescent="0.2">
      <c r="I7941" s="29"/>
      <c r="J7941" s="29"/>
    </row>
    <row r="7942" spans="9:10" x14ac:dyDescent="0.2">
      <c r="I7942" s="29"/>
      <c r="J7942" s="29"/>
    </row>
    <row r="7943" spans="9:10" x14ac:dyDescent="0.2">
      <c r="I7943" s="29"/>
      <c r="J7943" s="29"/>
    </row>
    <row r="7944" spans="9:10" x14ac:dyDescent="0.2">
      <c r="I7944" s="29"/>
      <c r="J7944" s="29"/>
    </row>
    <row r="7945" spans="9:10" x14ac:dyDescent="0.2">
      <c r="I7945" s="29"/>
      <c r="J7945" s="29"/>
    </row>
    <row r="7946" spans="9:10" x14ac:dyDescent="0.2">
      <c r="I7946" s="29"/>
      <c r="J7946" s="29"/>
    </row>
    <row r="7947" spans="9:10" x14ac:dyDescent="0.2">
      <c r="I7947" s="29"/>
      <c r="J7947" s="29"/>
    </row>
    <row r="7948" spans="9:10" x14ac:dyDescent="0.2">
      <c r="I7948" s="29"/>
      <c r="J7948" s="29"/>
    </row>
    <row r="7949" spans="9:10" x14ac:dyDescent="0.2">
      <c r="I7949" s="29"/>
      <c r="J7949" s="29"/>
    </row>
    <row r="7950" spans="9:10" x14ac:dyDescent="0.2">
      <c r="I7950" s="29"/>
      <c r="J7950" s="29"/>
    </row>
    <row r="7951" spans="9:10" x14ac:dyDescent="0.2">
      <c r="I7951" s="29"/>
      <c r="J7951" s="29"/>
    </row>
    <row r="7952" spans="9:10" x14ac:dyDescent="0.2">
      <c r="I7952" s="29"/>
      <c r="J7952" s="29"/>
    </row>
    <row r="7953" spans="9:10" x14ac:dyDescent="0.2">
      <c r="I7953" s="29"/>
      <c r="J7953" s="29"/>
    </row>
    <row r="7954" spans="9:10" x14ac:dyDescent="0.2">
      <c r="I7954" s="29"/>
      <c r="J7954" s="29"/>
    </row>
    <row r="7955" spans="9:10" x14ac:dyDescent="0.2">
      <c r="I7955" s="29"/>
      <c r="J7955" s="29"/>
    </row>
    <row r="7956" spans="9:10" x14ac:dyDescent="0.2">
      <c r="I7956" s="29"/>
      <c r="J7956" s="29"/>
    </row>
    <row r="7957" spans="9:10" x14ac:dyDescent="0.2">
      <c r="I7957" s="29"/>
      <c r="J7957" s="29"/>
    </row>
    <row r="7958" spans="9:10" x14ac:dyDescent="0.2">
      <c r="I7958" s="29"/>
      <c r="J7958" s="29"/>
    </row>
    <row r="7959" spans="9:10" x14ac:dyDescent="0.2">
      <c r="I7959" s="29"/>
      <c r="J7959" s="29"/>
    </row>
    <row r="7960" spans="9:10" x14ac:dyDescent="0.2">
      <c r="I7960" s="29"/>
      <c r="J7960" s="29"/>
    </row>
    <row r="7961" spans="9:10" x14ac:dyDescent="0.2">
      <c r="I7961" s="29"/>
      <c r="J7961" s="29"/>
    </row>
    <row r="7962" spans="9:10" x14ac:dyDescent="0.2">
      <c r="I7962" s="29"/>
      <c r="J7962" s="29"/>
    </row>
    <row r="7963" spans="9:10" x14ac:dyDescent="0.2">
      <c r="I7963" s="29"/>
      <c r="J7963" s="29"/>
    </row>
    <row r="7964" spans="9:10" x14ac:dyDescent="0.2">
      <c r="I7964" s="29"/>
      <c r="J7964" s="29"/>
    </row>
    <row r="7965" spans="9:10" x14ac:dyDescent="0.2">
      <c r="I7965" s="29"/>
      <c r="J7965" s="29"/>
    </row>
    <row r="7966" spans="9:10" x14ac:dyDescent="0.2">
      <c r="I7966" s="29"/>
      <c r="J7966" s="29"/>
    </row>
    <row r="7967" spans="9:10" x14ac:dyDescent="0.2">
      <c r="I7967" s="29"/>
      <c r="J7967" s="29"/>
    </row>
    <row r="7968" spans="9:10" x14ac:dyDescent="0.2">
      <c r="I7968" s="29"/>
      <c r="J7968" s="29"/>
    </row>
    <row r="7969" spans="9:10" x14ac:dyDescent="0.2">
      <c r="I7969" s="29"/>
      <c r="J7969" s="29"/>
    </row>
    <row r="7970" spans="9:10" x14ac:dyDescent="0.2">
      <c r="I7970" s="29"/>
      <c r="J7970" s="29"/>
    </row>
    <row r="7971" spans="9:10" x14ac:dyDescent="0.2">
      <c r="I7971" s="29"/>
      <c r="J7971" s="29"/>
    </row>
    <row r="7972" spans="9:10" x14ac:dyDescent="0.2">
      <c r="I7972" s="29"/>
      <c r="J7972" s="29"/>
    </row>
    <row r="7973" spans="9:10" x14ac:dyDescent="0.2">
      <c r="I7973" s="29"/>
      <c r="J7973" s="29"/>
    </row>
    <row r="7974" spans="9:10" x14ac:dyDescent="0.2">
      <c r="I7974" s="29"/>
      <c r="J7974" s="29"/>
    </row>
    <row r="7975" spans="9:10" x14ac:dyDescent="0.2">
      <c r="I7975" s="29"/>
      <c r="J7975" s="29"/>
    </row>
    <row r="7976" spans="9:10" x14ac:dyDescent="0.2">
      <c r="I7976" s="29"/>
      <c r="J7976" s="29"/>
    </row>
    <row r="7977" spans="9:10" x14ac:dyDescent="0.2">
      <c r="I7977" s="29"/>
      <c r="J7977" s="29"/>
    </row>
    <row r="7978" spans="9:10" x14ac:dyDescent="0.2">
      <c r="I7978" s="29"/>
      <c r="J7978" s="29"/>
    </row>
    <row r="7979" spans="9:10" x14ac:dyDescent="0.2">
      <c r="I7979" s="29"/>
      <c r="J7979" s="29"/>
    </row>
    <row r="7980" spans="9:10" x14ac:dyDescent="0.2">
      <c r="I7980" s="29"/>
      <c r="J7980" s="29"/>
    </row>
    <row r="7981" spans="9:10" x14ac:dyDescent="0.2">
      <c r="I7981" s="29"/>
      <c r="J7981" s="29"/>
    </row>
    <row r="7982" spans="9:10" x14ac:dyDescent="0.2">
      <c r="I7982" s="29"/>
      <c r="J7982" s="29"/>
    </row>
    <row r="7983" spans="9:10" x14ac:dyDescent="0.2">
      <c r="I7983" s="29"/>
      <c r="J7983" s="29"/>
    </row>
    <row r="7984" spans="9:10" x14ac:dyDescent="0.2">
      <c r="I7984" s="29"/>
      <c r="J7984" s="29"/>
    </row>
    <row r="7985" spans="9:10" x14ac:dyDescent="0.2">
      <c r="I7985" s="29"/>
      <c r="J7985" s="29"/>
    </row>
    <row r="7986" spans="9:10" x14ac:dyDescent="0.2">
      <c r="I7986" s="29"/>
      <c r="J7986" s="29"/>
    </row>
    <row r="7987" spans="9:10" x14ac:dyDescent="0.2">
      <c r="I7987" s="29"/>
      <c r="J7987" s="29"/>
    </row>
    <row r="7988" spans="9:10" x14ac:dyDescent="0.2">
      <c r="I7988" s="29"/>
      <c r="J7988" s="29"/>
    </row>
    <row r="7989" spans="9:10" x14ac:dyDescent="0.2">
      <c r="I7989" s="29"/>
      <c r="J7989" s="29"/>
    </row>
    <row r="7990" spans="9:10" x14ac:dyDescent="0.2">
      <c r="I7990" s="29"/>
      <c r="J7990" s="29"/>
    </row>
    <row r="7991" spans="9:10" x14ac:dyDescent="0.2">
      <c r="I7991" s="29"/>
      <c r="J7991" s="29"/>
    </row>
    <row r="7992" spans="9:10" x14ac:dyDescent="0.2">
      <c r="I7992" s="29"/>
      <c r="J7992" s="29"/>
    </row>
    <row r="7993" spans="9:10" x14ac:dyDescent="0.2">
      <c r="I7993" s="29"/>
      <c r="J7993" s="29"/>
    </row>
    <row r="7994" spans="9:10" x14ac:dyDescent="0.2">
      <c r="I7994" s="29"/>
      <c r="J7994" s="29"/>
    </row>
    <row r="7995" spans="9:10" x14ac:dyDescent="0.2">
      <c r="I7995" s="29"/>
      <c r="J7995" s="29"/>
    </row>
    <row r="7996" spans="9:10" x14ac:dyDescent="0.2">
      <c r="I7996" s="29"/>
      <c r="J7996" s="29"/>
    </row>
    <row r="7997" spans="9:10" x14ac:dyDescent="0.2">
      <c r="I7997" s="29"/>
      <c r="J7997" s="29"/>
    </row>
    <row r="7998" spans="9:10" x14ac:dyDescent="0.2">
      <c r="I7998" s="29"/>
      <c r="J7998" s="29"/>
    </row>
    <row r="7999" spans="9:10" x14ac:dyDescent="0.2">
      <c r="I7999" s="29"/>
      <c r="J7999" s="29"/>
    </row>
    <row r="8000" spans="9:10" x14ac:dyDescent="0.2">
      <c r="I8000" s="29"/>
      <c r="J8000" s="29"/>
    </row>
    <row r="8001" spans="9:10" x14ac:dyDescent="0.2">
      <c r="I8001" s="29"/>
      <c r="J8001" s="29"/>
    </row>
    <row r="8002" spans="9:10" x14ac:dyDescent="0.2">
      <c r="I8002" s="29"/>
      <c r="J8002" s="29"/>
    </row>
    <row r="8003" spans="9:10" x14ac:dyDescent="0.2">
      <c r="I8003" s="29"/>
      <c r="J8003" s="29"/>
    </row>
    <row r="8004" spans="9:10" x14ac:dyDescent="0.2">
      <c r="I8004" s="29"/>
      <c r="J8004" s="29"/>
    </row>
    <row r="8005" spans="9:10" x14ac:dyDescent="0.2">
      <c r="I8005" s="29"/>
      <c r="J8005" s="29"/>
    </row>
    <row r="8006" spans="9:10" x14ac:dyDescent="0.2">
      <c r="I8006" s="29"/>
      <c r="J8006" s="29"/>
    </row>
    <row r="8007" spans="9:10" x14ac:dyDescent="0.2">
      <c r="I8007" s="29"/>
      <c r="J8007" s="29"/>
    </row>
    <row r="8008" spans="9:10" x14ac:dyDescent="0.2">
      <c r="I8008" s="29"/>
      <c r="J8008" s="29"/>
    </row>
    <row r="8009" spans="9:10" x14ac:dyDescent="0.2">
      <c r="I8009" s="29"/>
      <c r="J8009" s="29"/>
    </row>
    <row r="8010" spans="9:10" x14ac:dyDescent="0.2">
      <c r="I8010" s="29"/>
      <c r="J8010" s="29"/>
    </row>
    <row r="8011" spans="9:10" x14ac:dyDescent="0.2">
      <c r="I8011" s="29"/>
      <c r="J8011" s="29"/>
    </row>
    <row r="8012" spans="9:10" x14ac:dyDescent="0.2">
      <c r="I8012" s="29"/>
      <c r="J8012" s="29"/>
    </row>
    <row r="8013" spans="9:10" x14ac:dyDescent="0.2">
      <c r="I8013" s="29"/>
      <c r="J8013" s="29"/>
    </row>
    <row r="8014" spans="9:10" x14ac:dyDescent="0.2">
      <c r="I8014" s="29"/>
      <c r="J8014" s="29"/>
    </row>
    <row r="8015" spans="9:10" x14ac:dyDescent="0.2">
      <c r="I8015" s="29"/>
      <c r="J8015" s="29"/>
    </row>
    <row r="8016" spans="9:10" x14ac:dyDescent="0.2">
      <c r="I8016" s="29"/>
      <c r="J8016" s="29"/>
    </row>
    <row r="8017" spans="9:10" x14ac:dyDescent="0.2">
      <c r="I8017" s="29"/>
      <c r="J8017" s="29"/>
    </row>
    <row r="8018" spans="9:10" x14ac:dyDescent="0.2">
      <c r="I8018" s="29"/>
      <c r="J8018" s="29"/>
    </row>
    <row r="8019" spans="9:10" x14ac:dyDescent="0.2">
      <c r="I8019" s="29"/>
      <c r="J8019" s="29"/>
    </row>
    <row r="8020" spans="9:10" x14ac:dyDescent="0.2">
      <c r="I8020" s="29"/>
      <c r="J8020" s="29"/>
    </row>
    <row r="8021" spans="9:10" x14ac:dyDescent="0.2">
      <c r="I8021" s="29"/>
      <c r="J8021" s="29"/>
    </row>
    <row r="8022" spans="9:10" x14ac:dyDescent="0.2">
      <c r="I8022" s="29"/>
      <c r="J8022" s="29"/>
    </row>
    <row r="8023" spans="9:10" x14ac:dyDescent="0.2">
      <c r="I8023" s="29"/>
      <c r="J8023" s="29"/>
    </row>
    <row r="8024" spans="9:10" x14ac:dyDescent="0.2">
      <c r="I8024" s="29"/>
      <c r="J8024" s="29"/>
    </row>
    <row r="8025" spans="9:10" x14ac:dyDescent="0.2">
      <c r="I8025" s="29"/>
      <c r="J8025" s="29"/>
    </row>
    <row r="8026" spans="9:10" x14ac:dyDescent="0.2">
      <c r="I8026" s="29"/>
      <c r="J8026" s="29"/>
    </row>
    <row r="8027" spans="9:10" x14ac:dyDescent="0.2">
      <c r="I8027" s="29"/>
      <c r="J8027" s="29"/>
    </row>
    <row r="8028" spans="9:10" x14ac:dyDescent="0.2">
      <c r="I8028" s="29"/>
      <c r="J8028" s="29"/>
    </row>
    <row r="8029" spans="9:10" x14ac:dyDescent="0.2">
      <c r="I8029" s="29"/>
      <c r="J8029" s="29"/>
    </row>
    <row r="8030" spans="9:10" x14ac:dyDescent="0.2">
      <c r="I8030" s="29"/>
      <c r="J8030" s="29"/>
    </row>
    <row r="8031" spans="9:10" x14ac:dyDescent="0.2">
      <c r="I8031" s="29"/>
      <c r="J8031" s="29"/>
    </row>
    <row r="8032" spans="9:10" x14ac:dyDescent="0.2">
      <c r="I8032" s="29"/>
      <c r="J8032" s="29"/>
    </row>
    <row r="8033" spans="9:10" x14ac:dyDescent="0.2">
      <c r="I8033" s="29"/>
      <c r="J8033" s="29"/>
    </row>
    <row r="8034" spans="9:10" x14ac:dyDescent="0.2">
      <c r="I8034" s="29"/>
      <c r="J8034" s="29"/>
    </row>
    <row r="8035" spans="9:10" x14ac:dyDescent="0.2">
      <c r="I8035" s="29"/>
      <c r="J8035" s="29"/>
    </row>
    <row r="8036" spans="9:10" x14ac:dyDescent="0.2">
      <c r="I8036" s="29"/>
      <c r="J8036" s="29"/>
    </row>
    <row r="8037" spans="9:10" x14ac:dyDescent="0.2">
      <c r="I8037" s="29"/>
      <c r="J8037" s="29"/>
    </row>
    <row r="8038" spans="9:10" x14ac:dyDescent="0.2">
      <c r="I8038" s="29"/>
      <c r="J8038" s="29"/>
    </row>
    <row r="8039" spans="9:10" x14ac:dyDescent="0.2">
      <c r="I8039" s="29"/>
      <c r="J8039" s="29"/>
    </row>
    <row r="8040" spans="9:10" x14ac:dyDescent="0.2">
      <c r="I8040" s="29"/>
      <c r="J8040" s="29"/>
    </row>
    <row r="8041" spans="9:10" x14ac:dyDescent="0.2">
      <c r="I8041" s="29"/>
      <c r="J8041" s="29"/>
    </row>
    <row r="8042" spans="9:10" x14ac:dyDescent="0.2">
      <c r="I8042" s="29"/>
      <c r="J8042" s="29"/>
    </row>
    <row r="8043" spans="9:10" x14ac:dyDescent="0.2">
      <c r="I8043" s="29"/>
      <c r="J8043" s="29"/>
    </row>
    <row r="8044" spans="9:10" x14ac:dyDescent="0.2">
      <c r="I8044" s="29"/>
      <c r="J8044" s="29"/>
    </row>
    <row r="8045" spans="9:10" x14ac:dyDescent="0.2">
      <c r="I8045" s="29"/>
      <c r="J8045" s="29"/>
    </row>
    <row r="8046" spans="9:10" x14ac:dyDescent="0.2">
      <c r="I8046" s="29"/>
      <c r="J8046" s="29"/>
    </row>
    <row r="8047" spans="9:10" x14ac:dyDescent="0.2">
      <c r="I8047" s="29"/>
      <c r="J8047" s="29"/>
    </row>
    <row r="8048" spans="9:10" x14ac:dyDescent="0.2">
      <c r="I8048" s="29"/>
      <c r="J8048" s="29"/>
    </row>
    <row r="8049" spans="9:10" x14ac:dyDescent="0.2">
      <c r="I8049" s="29"/>
      <c r="J8049" s="29"/>
    </row>
    <row r="8050" spans="9:10" x14ac:dyDescent="0.2">
      <c r="I8050" s="29"/>
      <c r="J8050" s="29"/>
    </row>
    <row r="8051" spans="9:10" x14ac:dyDescent="0.2">
      <c r="I8051" s="29"/>
      <c r="J8051" s="29"/>
    </row>
    <row r="8052" spans="9:10" x14ac:dyDescent="0.2">
      <c r="I8052" s="29"/>
      <c r="J8052" s="29"/>
    </row>
    <row r="8053" spans="9:10" x14ac:dyDescent="0.2">
      <c r="I8053" s="29"/>
      <c r="J8053" s="29"/>
    </row>
    <row r="8054" spans="9:10" x14ac:dyDescent="0.2">
      <c r="I8054" s="29"/>
      <c r="J8054" s="29"/>
    </row>
    <row r="8055" spans="9:10" x14ac:dyDescent="0.2">
      <c r="I8055" s="29"/>
      <c r="J8055" s="29"/>
    </row>
    <row r="8056" spans="9:10" x14ac:dyDescent="0.2">
      <c r="I8056" s="29"/>
      <c r="J8056" s="29"/>
    </row>
    <row r="8057" spans="9:10" x14ac:dyDescent="0.2">
      <c r="I8057" s="29"/>
      <c r="J8057" s="29"/>
    </row>
    <row r="8058" spans="9:10" x14ac:dyDescent="0.2">
      <c r="I8058" s="29"/>
      <c r="J8058" s="29"/>
    </row>
    <row r="8059" spans="9:10" x14ac:dyDescent="0.2">
      <c r="I8059" s="29"/>
      <c r="J8059" s="29"/>
    </row>
    <row r="8060" spans="9:10" x14ac:dyDescent="0.2">
      <c r="I8060" s="29"/>
      <c r="J8060" s="29"/>
    </row>
    <row r="8061" spans="9:10" x14ac:dyDescent="0.2">
      <c r="I8061" s="29"/>
      <c r="J8061" s="29"/>
    </row>
    <row r="8062" spans="9:10" x14ac:dyDescent="0.2">
      <c r="I8062" s="29"/>
      <c r="J8062" s="29"/>
    </row>
    <row r="8063" spans="9:10" x14ac:dyDescent="0.2">
      <c r="I8063" s="29"/>
      <c r="J8063" s="29"/>
    </row>
    <row r="8064" spans="9:10" x14ac:dyDescent="0.2">
      <c r="I8064" s="29"/>
      <c r="J8064" s="29"/>
    </row>
    <row r="8065" spans="9:10" x14ac:dyDescent="0.2">
      <c r="I8065" s="29"/>
      <c r="J8065" s="29"/>
    </row>
    <row r="8066" spans="9:10" x14ac:dyDescent="0.2">
      <c r="I8066" s="29"/>
      <c r="J8066" s="29"/>
    </row>
    <row r="8067" spans="9:10" x14ac:dyDescent="0.2">
      <c r="I8067" s="29"/>
      <c r="J8067" s="29"/>
    </row>
    <row r="8068" spans="9:10" x14ac:dyDescent="0.2">
      <c r="I8068" s="29"/>
      <c r="J8068" s="29"/>
    </row>
    <row r="8069" spans="9:10" x14ac:dyDescent="0.2">
      <c r="I8069" s="29"/>
      <c r="J8069" s="29"/>
    </row>
    <row r="8070" spans="9:10" x14ac:dyDescent="0.2">
      <c r="I8070" s="29"/>
      <c r="J8070" s="29"/>
    </row>
    <row r="8071" spans="9:10" x14ac:dyDescent="0.2">
      <c r="I8071" s="29"/>
      <c r="J8071" s="29"/>
    </row>
    <row r="8072" spans="9:10" x14ac:dyDescent="0.2">
      <c r="I8072" s="29"/>
      <c r="J8072" s="29"/>
    </row>
    <row r="8073" spans="9:10" x14ac:dyDescent="0.2">
      <c r="I8073" s="29"/>
      <c r="J8073" s="29"/>
    </row>
    <row r="8074" spans="9:10" x14ac:dyDescent="0.2">
      <c r="I8074" s="29"/>
      <c r="J8074" s="29"/>
    </row>
    <row r="8075" spans="9:10" x14ac:dyDescent="0.2">
      <c r="I8075" s="29"/>
      <c r="J8075" s="29"/>
    </row>
    <row r="8076" spans="9:10" x14ac:dyDescent="0.2">
      <c r="I8076" s="29"/>
      <c r="J8076" s="29"/>
    </row>
    <row r="8077" spans="9:10" x14ac:dyDescent="0.2">
      <c r="I8077" s="29"/>
      <c r="J8077" s="29"/>
    </row>
    <row r="8078" spans="9:10" x14ac:dyDescent="0.2">
      <c r="I8078" s="29"/>
      <c r="J8078" s="29"/>
    </row>
    <row r="8079" spans="9:10" x14ac:dyDescent="0.2">
      <c r="I8079" s="29"/>
      <c r="J8079" s="29"/>
    </row>
    <row r="8080" spans="9:10" x14ac:dyDescent="0.2">
      <c r="I8080" s="29"/>
      <c r="J8080" s="29"/>
    </row>
    <row r="8081" spans="9:10" x14ac:dyDescent="0.2">
      <c r="I8081" s="29"/>
      <c r="J8081" s="29"/>
    </row>
    <row r="8082" spans="9:10" x14ac:dyDescent="0.2">
      <c r="I8082" s="29"/>
      <c r="J8082" s="29"/>
    </row>
    <row r="8083" spans="9:10" x14ac:dyDescent="0.2">
      <c r="I8083" s="29"/>
      <c r="J8083" s="29"/>
    </row>
    <row r="8084" spans="9:10" x14ac:dyDescent="0.2">
      <c r="I8084" s="29"/>
      <c r="J8084" s="29"/>
    </row>
    <row r="8085" spans="9:10" x14ac:dyDescent="0.2">
      <c r="I8085" s="29"/>
      <c r="J8085" s="29"/>
    </row>
    <row r="8086" spans="9:10" x14ac:dyDescent="0.2">
      <c r="I8086" s="29"/>
      <c r="J8086" s="29"/>
    </row>
    <row r="8087" spans="9:10" x14ac:dyDescent="0.2">
      <c r="I8087" s="29"/>
      <c r="J8087" s="29"/>
    </row>
    <row r="8088" spans="9:10" x14ac:dyDescent="0.2">
      <c r="I8088" s="29"/>
      <c r="J8088" s="29"/>
    </row>
    <row r="8089" spans="9:10" x14ac:dyDescent="0.2">
      <c r="I8089" s="29"/>
      <c r="J8089" s="29"/>
    </row>
    <row r="8090" spans="9:10" x14ac:dyDescent="0.2">
      <c r="I8090" s="29"/>
      <c r="J8090" s="29"/>
    </row>
    <row r="8091" spans="9:10" x14ac:dyDescent="0.2">
      <c r="I8091" s="29"/>
      <c r="J8091" s="29"/>
    </row>
    <row r="8092" spans="9:10" x14ac:dyDescent="0.2">
      <c r="I8092" s="29"/>
      <c r="J8092" s="29"/>
    </row>
    <row r="8093" spans="9:10" x14ac:dyDescent="0.2">
      <c r="I8093" s="29"/>
      <c r="J8093" s="29"/>
    </row>
    <row r="8094" spans="9:10" x14ac:dyDescent="0.2">
      <c r="I8094" s="29"/>
      <c r="J8094" s="29"/>
    </row>
    <row r="8095" spans="9:10" x14ac:dyDescent="0.2">
      <c r="I8095" s="29"/>
      <c r="J8095" s="29"/>
    </row>
    <row r="8096" spans="9:10" x14ac:dyDescent="0.2">
      <c r="I8096" s="29"/>
      <c r="J8096" s="29"/>
    </row>
    <row r="8097" spans="9:10" x14ac:dyDescent="0.2">
      <c r="I8097" s="29"/>
      <c r="J8097" s="29"/>
    </row>
    <row r="8098" spans="9:10" x14ac:dyDescent="0.2">
      <c r="I8098" s="29"/>
      <c r="J8098" s="29"/>
    </row>
    <row r="8099" spans="9:10" x14ac:dyDescent="0.2">
      <c r="I8099" s="29"/>
      <c r="J8099" s="29"/>
    </row>
    <row r="8100" spans="9:10" x14ac:dyDescent="0.2">
      <c r="I8100" s="29"/>
      <c r="J8100" s="29"/>
    </row>
    <row r="8101" spans="9:10" x14ac:dyDescent="0.2">
      <c r="I8101" s="29"/>
      <c r="J8101" s="29"/>
    </row>
    <row r="8102" spans="9:10" x14ac:dyDescent="0.2">
      <c r="I8102" s="29"/>
      <c r="J8102" s="29"/>
    </row>
    <row r="8103" spans="9:10" x14ac:dyDescent="0.2">
      <c r="I8103" s="29"/>
      <c r="J8103" s="29"/>
    </row>
    <row r="8104" spans="9:10" x14ac:dyDescent="0.2">
      <c r="I8104" s="29"/>
      <c r="J8104" s="29"/>
    </row>
    <row r="8105" spans="9:10" x14ac:dyDescent="0.2">
      <c r="I8105" s="29"/>
      <c r="J8105" s="29"/>
    </row>
    <row r="8106" spans="9:10" x14ac:dyDescent="0.2">
      <c r="I8106" s="29"/>
      <c r="J8106" s="29"/>
    </row>
    <row r="8107" spans="9:10" x14ac:dyDescent="0.2">
      <c r="I8107" s="29"/>
      <c r="J8107" s="29"/>
    </row>
    <row r="8108" spans="9:10" x14ac:dyDescent="0.2">
      <c r="I8108" s="29"/>
      <c r="J8108" s="29"/>
    </row>
    <row r="8109" spans="9:10" x14ac:dyDescent="0.2">
      <c r="I8109" s="29"/>
      <c r="J8109" s="29"/>
    </row>
    <row r="8110" spans="9:10" x14ac:dyDescent="0.2">
      <c r="I8110" s="29"/>
      <c r="J8110" s="29"/>
    </row>
    <row r="8111" spans="9:10" x14ac:dyDescent="0.2">
      <c r="I8111" s="29"/>
      <c r="J8111" s="29"/>
    </row>
    <row r="8112" spans="9:10" x14ac:dyDescent="0.2">
      <c r="I8112" s="29"/>
      <c r="J8112" s="29"/>
    </row>
    <row r="8113" spans="9:10" x14ac:dyDescent="0.2">
      <c r="I8113" s="29"/>
      <c r="J8113" s="29"/>
    </row>
    <row r="8114" spans="9:10" x14ac:dyDescent="0.2">
      <c r="I8114" s="29"/>
      <c r="J8114" s="29"/>
    </row>
    <row r="8115" spans="9:10" x14ac:dyDescent="0.2">
      <c r="I8115" s="29"/>
      <c r="J8115" s="29"/>
    </row>
    <row r="8116" spans="9:10" x14ac:dyDescent="0.2">
      <c r="I8116" s="29"/>
      <c r="J8116" s="29"/>
    </row>
    <row r="8117" spans="9:10" x14ac:dyDescent="0.2">
      <c r="I8117" s="29"/>
      <c r="J8117" s="29"/>
    </row>
    <row r="8118" spans="9:10" x14ac:dyDescent="0.2">
      <c r="I8118" s="29"/>
      <c r="J8118" s="29"/>
    </row>
    <row r="8119" spans="9:10" x14ac:dyDescent="0.2">
      <c r="I8119" s="29"/>
      <c r="J8119" s="29"/>
    </row>
    <row r="8120" spans="9:10" x14ac:dyDescent="0.2">
      <c r="I8120" s="29"/>
      <c r="J8120" s="29"/>
    </row>
    <row r="8121" spans="9:10" x14ac:dyDescent="0.2">
      <c r="I8121" s="29"/>
      <c r="J8121" s="29"/>
    </row>
    <row r="8122" spans="9:10" x14ac:dyDescent="0.2">
      <c r="I8122" s="29"/>
      <c r="J8122" s="29"/>
    </row>
    <row r="8123" spans="9:10" x14ac:dyDescent="0.2">
      <c r="I8123" s="29"/>
      <c r="J8123" s="29"/>
    </row>
    <row r="8124" spans="9:10" x14ac:dyDescent="0.2">
      <c r="I8124" s="29"/>
      <c r="J8124" s="29"/>
    </row>
    <row r="8125" spans="9:10" x14ac:dyDescent="0.2">
      <c r="I8125" s="29"/>
      <c r="J8125" s="29"/>
    </row>
    <row r="8126" spans="9:10" x14ac:dyDescent="0.2">
      <c r="I8126" s="29"/>
      <c r="J8126" s="29"/>
    </row>
    <row r="8127" spans="9:10" x14ac:dyDescent="0.2">
      <c r="I8127" s="29"/>
      <c r="J8127" s="29"/>
    </row>
    <row r="8128" spans="9:10" x14ac:dyDescent="0.2">
      <c r="I8128" s="29"/>
      <c r="J8128" s="29"/>
    </row>
    <row r="8129" spans="9:10" x14ac:dyDescent="0.2">
      <c r="I8129" s="29"/>
      <c r="J8129" s="29"/>
    </row>
    <row r="8130" spans="9:10" x14ac:dyDescent="0.2">
      <c r="I8130" s="29"/>
      <c r="J8130" s="29"/>
    </row>
    <row r="8131" spans="9:10" x14ac:dyDescent="0.2">
      <c r="I8131" s="29"/>
      <c r="J8131" s="29"/>
    </row>
    <row r="8132" spans="9:10" x14ac:dyDescent="0.2">
      <c r="I8132" s="29"/>
      <c r="J8132" s="29"/>
    </row>
    <row r="8133" spans="9:10" x14ac:dyDescent="0.2">
      <c r="I8133" s="29"/>
      <c r="J8133" s="29"/>
    </row>
    <row r="8134" spans="9:10" x14ac:dyDescent="0.2">
      <c r="I8134" s="29"/>
      <c r="J8134" s="29"/>
    </row>
    <row r="8135" spans="9:10" x14ac:dyDescent="0.2">
      <c r="I8135" s="29"/>
      <c r="J8135" s="29"/>
    </row>
    <row r="8136" spans="9:10" x14ac:dyDescent="0.2">
      <c r="I8136" s="29"/>
      <c r="J8136" s="29"/>
    </row>
    <row r="8137" spans="9:10" x14ac:dyDescent="0.2">
      <c r="I8137" s="29"/>
      <c r="J8137" s="29"/>
    </row>
    <row r="8138" spans="9:10" x14ac:dyDescent="0.2">
      <c r="I8138" s="29"/>
      <c r="J8138" s="29"/>
    </row>
    <row r="8139" spans="9:10" x14ac:dyDescent="0.2">
      <c r="I8139" s="29"/>
      <c r="J8139" s="29"/>
    </row>
    <row r="8140" spans="9:10" x14ac:dyDescent="0.2">
      <c r="I8140" s="29"/>
      <c r="J8140" s="29"/>
    </row>
    <row r="8141" spans="9:10" x14ac:dyDescent="0.2">
      <c r="I8141" s="29"/>
      <c r="J8141" s="29"/>
    </row>
    <row r="8142" spans="9:10" x14ac:dyDescent="0.2">
      <c r="I8142" s="29"/>
      <c r="J8142" s="29"/>
    </row>
    <row r="8143" spans="9:10" x14ac:dyDescent="0.2">
      <c r="I8143" s="29"/>
      <c r="J8143" s="29"/>
    </row>
    <row r="8144" spans="9:10" x14ac:dyDescent="0.2">
      <c r="I8144" s="29"/>
      <c r="J8144" s="29"/>
    </row>
    <row r="8145" spans="9:10" x14ac:dyDescent="0.2">
      <c r="I8145" s="29"/>
      <c r="J8145" s="29"/>
    </row>
    <row r="8146" spans="9:10" x14ac:dyDescent="0.2">
      <c r="I8146" s="29"/>
      <c r="J8146" s="29"/>
    </row>
    <row r="8147" spans="9:10" x14ac:dyDescent="0.2">
      <c r="I8147" s="29"/>
      <c r="J8147" s="29"/>
    </row>
    <row r="8148" spans="9:10" x14ac:dyDescent="0.2">
      <c r="I8148" s="29"/>
      <c r="J8148" s="29"/>
    </row>
    <row r="8149" spans="9:10" x14ac:dyDescent="0.2">
      <c r="I8149" s="29"/>
      <c r="J8149" s="29"/>
    </row>
    <row r="8150" spans="9:10" x14ac:dyDescent="0.2">
      <c r="I8150" s="29"/>
      <c r="J8150" s="29"/>
    </row>
    <row r="8151" spans="9:10" x14ac:dyDescent="0.2">
      <c r="I8151" s="29"/>
      <c r="J8151" s="29"/>
    </row>
    <row r="8152" spans="9:10" x14ac:dyDescent="0.2">
      <c r="I8152" s="29"/>
      <c r="J8152" s="29"/>
    </row>
    <row r="8153" spans="9:10" x14ac:dyDescent="0.2">
      <c r="I8153" s="29"/>
      <c r="J8153" s="29"/>
    </row>
    <row r="8154" spans="9:10" x14ac:dyDescent="0.2">
      <c r="I8154" s="29"/>
      <c r="J8154" s="29"/>
    </row>
    <row r="8155" spans="9:10" x14ac:dyDescent="0.2">
      <c r="I8155" s="29"/>
      <c r="J8155" s="29"/>
    </row>
    <row r="8156" spans="9:10" x14ac:dyDescent="0.2">
      <c r="I8156" s="29"/>
      <c r="J8156" s="29"/>
    </row>
    <row r="8157" spans="9:10" x14ac:dyDescent="0.2">
      <c r="I8157" s="29"/>
      <c r="J8157" s="29"/>
    </row>
    <row r="8158" spans="9:10" x14ac:dyDescent="0.2">
      <c r="I8158" s="29"/>
      <c r="J8158" s="29"/>
    </row>
    <row r="8159" spans="9:10" x14ac:dyDescent="0.2">
      <c r="I8159" s="29"/>
      <c r="J8159" s="29"/>
    </row>
    <row r="8160" spans="9:10" x14ac:dyDescent="0.2">
      <c r="I8160" s="29"/>
      <c r="J8160" s="29"/>
    </row>
    <row r="8161" spans="9:10" x14ac:dyDescent="0.2">
      <c r="I8161" s="29"/>
      <c r="J8161" s="29"/>
    </row>
    <row r="8162" spans="9:10" x14ac:dyDescent="0.2">
      <c r="I8162" s="29"/>
      <c r="J8162" s="29"/>
    </row>
    <row r="8163" spans="9:10" x14ac:dyDescent="0.2">
      <c r="I8163" s="29"/>
      <c r="J8163" s="29"/>
    </row>
    <row r="8164" spans="9:10" x14ac:dyDescent="0.2">
      <c r="I8164" s="29"/>
      <c r="J8164" s="29"/>
    </row>
    <row r="8165" spans="9:10" x14ac:dyDescent="0.2">
      <c r="I8165" s="29"/>
      <c r="J8165" s="29"/>
    </row>
    <row r="8166" spans="9:10" x14ac:dyDescent="0.2">
      <c r="I8166" s="29"/>
      <c r="J8166" s="29"/>
    </row>
    <row r="8167" spans="9:10" x14ac:dyDescent="0.2">
      <c r="I8167" s="29"/>
      <c r="J8167" s="29"/>
    </row>
    <row r="8168" spans="9:10" x14ac:dyDescent="0.2">
      <c r="I8168" s="29"/>
      <c r="J8168" s="29"/>
    </row>
    <row r="8169" spans="9:10" x14ac:dyDescent="0.2">
      <c r="I8169" s="29"/>
      <c r="J8169" s="29"/>
    </row>
    <row r="8170" spans="9:10" x14ac:dyDescent="0.2">
      <c r="I8170" s="29"/>
      <c r="J8170" s="29"/>
    </row>
    <row r="8171" spans="9:10" x14ac:dyDescent="0.2">
      <c r="I8171" s="29"/>
      <c r="J8171" s="29"/>
    </row>
    <row r="8172" spans="9:10" x14ac:dyDescent="0.2">
      <c r="I8172" s="29"/>
      <c r="J8172" s="29"/>
    </row>
    <row r="8173" spans="9:10" x14ac:dyDescent="0.2">
      <c r="I8173" s="29"/>
      <c r="J8173" s="29"/>
    </row>
    <row r="8174" spans="9:10" x14ac:dyDescent="0.2">
      <c r="I8174" s="29"/>
      <c r="J8174" s="29"/>
    </row>
    <row r="8175" spans="9:10" x14ac:dyDescent="0.2">
      <c r="I8175" s="29"/>
      <c r="J8175" s="29"/>
    </row>
    <row r="8176" spans="9:10" x14ac:dyDescent="0.2">
      <c r="I8176" s="29"/>
      <c r="J8176" s="29"/>
    </row>
    <row r="8177" spans="9:10" x14ac:dyDescent="0.2">
      <c r="I8177" s="29"/>
      <c r="J8177" s="29"/>
    </row>
    <row r="8178" spans="9:10" x14ac:dyDescent="0.2">
      <c r="I8178" s="29"/>
      <c r="J8178" s="29"/>
    </row>
    <row r="8179" spans="9:10" x14ac:dyDescent="0.2">
      <c r="I8179" s="29"/>
      <c r="J8179" s="29"/>
    </row>
    <row r="8180" spans="9:10" x14ac:dyDescent="0.2">
      <c r="I8180" s="29"/>
      <c r="J8180" s="29"/>
    </row>
    <row r="8181" spans="9:10" x14ac:dyDescent="0.2">
      <c r="I8181" s="29"/>
      <c r="J8181" s="29"/>
    </row>
    <row r="8182" spans="9:10" x14ac:dyDescent="0.2">
      <c r="I8182" s="29"/>
      <c r="J8182" s="29"/>
    </row>
    <row r="8183" spans="9:10" x14ac:dyDescent="0.2">
      <c r="I8183" s="29"/>
      <c r="J8183" s="29"/>
    </row>
    <row r="8184" spans="9:10" x14ac:dyDescent="0.2">
      <c r="I8184" s="29"/>
      <c r="J8184" s="29"/>
    </row>
    <row r="8185" spans="9:10" x14ac:dyDescent="0.2">
      <c r="I8185" s="29"/>
      <c r="J8185" s="29"/>
    </row>
    <row r="8186" spans="9:10" x14ac:dyDescent="0.2">
      <c r="I8186" s="29"/>
      <c r="J8186" s="29"/>
    </row>
    <row r="8187" spans="9:10" x14ac:dyDescent="0.2">
      <c r="I8187" s="29"/>
      <c r="J8187" s="29"/>
    </row>
    <row r="8188" spans="9:10" x14ac:dyDescent="0.2">
      <c r="I8188" s="29"/>
      <c r="J8188" s="29"/>
    </row>
    <row r="8189" spans="9:10" x14ac:dyDescent="0.2">
      <c r="I8189" s="29"/>
      <c r="J8189" s="29"/>
    </row>
    <row r="8190" spans="9:10" x14ac:dyDescent="0.2">
      <c r="I8190" s="29"/>
      <c r="J8190" s="29"/>
    </row>
    <row r="8191" spans="9:10" x14ac:dyDescent="0.2">
      <c r="I8191" s="29"/>
      <c r="J8191" s="29"/>
    </row>
    <row r="8192" spans="9:10" x14ac:dyDescent="0.2">
      <c r="I8192" s="29"/>
      <c r="J8192" s="29"/>
    </row>
    <row r="8193" spans="9:10" x14ac:dyDescent="0.2">
      <c r="I8193" s="29"/>
      <c r="J8193" s="29"/>
    </row>
    <row r="8194" spans="9:10" x14ac:dyDescent="0.2">
      <c r="I8194" s="29"/>
      <c r="J8194" s="29"/>
    </row>
    <row r="8195" spans="9:10" x14ac:dyDescent="0.2">
      <c r="I8195" s="29"/>
      <c r="J8195" s="29"/>
    </row>
    <row r="8196" spans="9:10" x14ac:dyDescent="0.2">
      <c r="I8196" s="29"/>
      <c r="J8196" s="29"/>
    </row>
    <row r="8197" spans="9:10" x14ac:dyDescent="0.2">
      <c r="I8197" s="29"/>
      <c r="J8197" s="29"/>
    </row>
    <row r="8198" spans="9:10" x14ac:dyDescent="0.2">
      <c r="I8198" s="29"/>
      <c r="J8198" s="29"/>
    </row>
    <row r="8199" spans="9:10" x14ac:dyDescent="0.2">
      <c r="I8199" s="29"/>
      <c r="J8199" s="29"/>
    </row>
    <row r="8200" spans="9:10" x14ac:dyDescent="0.2">
      <c r="I8200" s="29"/>
      <c r="J8200" s="29"/>
    </row>
    <row r="8201" spans="9:10" x14ac:dyDescent="0.2">
      <c r="I8201" s="29"/>
      <c r="J8201" s="29"/>
    </row>
    <row r="8202" spans="9:10" x14ac:dyDescent="0.2">
      <c r="I8202" s="29"/>
      <c r="J8202" s="29"/>
    </row>
    <row r="8203" spans="9:10" x14ac:dyDescent="0.2">
      <c r="I8203" s="29"/>
      <c r="J8203" s="29"/>
    </row>
    <row r="8204" spans="9:10" x14ac:dyDescent="0.2">
      <c r="I8204" s="29"/>
      <c r="J8204" s="29"/>
    </row>
    <row r="8205" spans="9:10" x14ac:dyDescent="0.2">
      <c r="I8205" s="29"/>
      <c r="J8205" s="29"/>
    </row>
    <row r="8206" spans="9:10" x14ac:dyDescent="0.2">
      <c r="I8206" s="29"/>
      <c r="J8206" s="29"/>
    </row>
    <row r="8207" spans="9:10" x14ac:dyDescent="0.2">
      <c r="I8207" s="29"/>
      <c r="J8207" s="29"/>
    </row>
    <row r="8208" spans="9:10" x14ac:dyDescent="0.2">
      <c r="I8208" s="29"/>
      <c r="J8208" s="29"/>
    </row>
    <row r="8209" spans="9:10" x14ac:dyDescent="0.2">
      <c r="I8209" s="29"/>
      <c r="J8209" s="29"/>
    </row>
    <row r="8210" spans="9:10" x14ac:dyDescent="0.2">
      <c r="I8210" s="29"/>
      <c r="J8210" s="29"/>
    </row>
    <row r="8211" spans="9:10" x14ac:dyDescent="0.2">
      <c r="I8211" s="29"/>
      <c r="J8211" s="29"/>
    </row>
    <row r="8212" spans="9:10" x14ac:dyDescent="0.2">
      <c r="I8212" s="29"/>
      <c r="J8212" s="29"/>
    </row>
    <row r="8213" spans="9:10" x14ac:dyDescent="0.2">
      <c r="I8213" s="29"/>
      <c r="J8213" s="29"/>
    </row>
    <row r="8214" spans="9:10" x14ac:dyDescent="0.2">
      <c r="I8214" s="29"/>
      <c r="J8214" s="29"/>
    </row>
    <row r="8215" spans="9:10" x14ac:dyDescent="0.2">
      <c r="I8215" s="29"/>
      <c r="J8215" s="29"/>
    </row>
    <row r="8216" spans="9:10" x14ac:dyDescent="0.2">
      <c r="I8216" s="29"/>
      <c r="J8216" s="29"/>
    </row>
    <row r="8217" spans="9:10" x14ac:dyDescent="0.2">
      <c r="I8217" s="29"/>
      <c r="J8217" s="29"/>
    </row>
    <row r="8218" spans="9:10" x14ac:dyDescent="0.2">
      <c r="I8218" s="29"/>
      <c r="J8218" s="29"/>
    </row>
    <row r="8219" spans="9:10" x14ac:dyDescent="0.2">
      <c r="I8219" s="29"/>
      <c r="J8219" s="29"/>
    </row>
    <row r="8220" spans="9:10" x14ac:dyDescent="0.2">
      <c r="I8220" s="29"/>
      <c r="J8220" s="29"/>
    </row>
    <row r="8221" spans="9:10" x14ac:dyDescent="0.2">
      <c r="I8221" s="29"/>
      <c r="J8221" s="29"/>
    </row>
    <row r="8222" spans="9:10" x14ac:dyDescent="0.2">
      <c r="I8222" s="29"/>
      <c r="J8222" s="29"/>
    </row>
    <row r="8223" spans="9:10" x14ac:dyDescent="0.2">
      <c r="I8223" s="29"/>
      <c r="J8223" s="29"/>
    </row>
    <row r="8224" spans="9:10" x14ac:dyDescent="0.2">
      <c r="I8224" s="29"/>
      <c r="J8224" s="29"/>
    </row>
    <row r="8225" spans="9:10" x14ac:dyDescent="0.2">
      <c r="I8225" s="29"/>
      <c r="J8225" s="29"/>
    </row>
    <row r="8226" spans="9:10" x14ac:dyDescent="0.2">
      <c r="I8226" s="29"/>
      <c r="J8226" s="29"/>
    </row>
    <row r="8227" spans="9:10" x14ac:dyDescent="0.2">
      <c r="I8227" s="29"/>
      <c r="J8227" s="29"/>
    </row>
    <row r="8228" spans="9:10" x14ac:dyDescent="0.2">
      <c r="I8228" s="29"/>
      <c r="J8228" s="29"/>
    </row>
    <row r="8229" spans="9:10" x14ac:dyDescent="0.2">
      <c r="I8229" s="29"/>
      <c r="J8229" s="29"/>
    </row>
    <row r="8230" spans="9:10" x14ac:dyDescent="0.2">
      <c r="I8230" s="29"/>
      <c r="J8230" s="29"/>
    </row>
    <row r="8231" spans="9:10" x14ac:dyDescent="0.2">
      <c r="I8231" s="29"/>
      <c r="J8231" s="29"/>
    </row>
    <row r="8232" spans="9:10" x14ac:dyDescent="0.2">
      <c r="I8232" s="29"/>
      <c r="J8232" s="29"/>
    </row>
    <row r="8233" spans="9:10" x14ac:dyDescent="0.2">
      <c r="I8233" s="29"/>
      <c r="J8233" s="29"/>
    </row>
    <row r="8234" spans="9:10" x14ac:dyDescent="0.2">
      <c r="I8234" s="29"/>
      <c r="J8234" s="29"/>
    </row>
    <row r="8235" spans="9:10" x14ac:dyDescent="0.2">
      <c r="I8235" s="29"/>
      <c r="J8235" s="29"/>
    </row>
    <row r="8236" spans="9:10" x14ac:dyDescent="0.2">
      <c r="I8236" s="29"/>
      <c r="J8236" s="29"/>
    </row>
    <row r="8237" spans="9:10" x14ac:dyDescent="0.2">
      <c r="I8237" s="29"/>
      <c r="J8237" s="29"/>
    </row>
    <row r="8238" spans="9:10" x14ac:dyDescent="0.2">
      <c r="I8238" s="29"/>
      <c r="J8238" s="29"/>
    </row>
    <row r="8239" spans="9:10" x14ac:dyDescent="0.2">
      <c r="I8239" s="29"/>
      <c r="J8239" s="29"/>
    </row>
    <row r="8240" spans="9:10" x14ac:dyDescent="0.2">
      <c r="I8240" s="29"/>
      <c r="J8240" s="29"/>
    </row>
    <row r="8241" spans="9:10" x14ac:dyDescent="0.2">
      <c r="I8241" s="29"/>
      <c r="J8241" s="29"/>
    </row>
    <row r="8242" spans="9:10" x14ac:dyDescent="0.2">
      <c r="I8242" s="29"/>
      <c r="J8242" s="29"/>
    </row>
    <row r="8243" spans="9:10" x14ac:dyDescent="0.2">
      <c r="I8243" s="29"/>
      <c r="J8243" s="29"/>
    </row>
    <row r="8244" spans="9:10" x14ac:dyDescent="0.2">
      <c r="I8244" s="29"/>
      <c r="J8244" s="29"/>
    </row>
    <row r="8245" spans="9:10" x14ac:dyDescent="0.2">
      <c r="I8245" s="29"/>
      <c r="J8245" s="29"/>
    </row>
    <row r="8246" spans="9:10" x14ac:dyDescent="0.2">
      <c r="I8246" s="29"/>
      <c r="J8246" s="29"/>
    </row>
    <row r="8247" spans="9:10" x14ac:dyDescent="0.2">
      <c r="I8247" s="29"/>
      <c r="J8247" s="29"/>
    </row>
    <row r="8248" spans="9:10" x14ac:dyDescent="0.2">
      <c r="I8248" s="29"/>
      <c r="J8248" s="29"/>
    </row>
    <row r="8249" spans="9:10" x14ac:dyDescent="0.2">
      <c r="I8249" s="29"/>
      <c r="J8249" s="29"/>
    </row>
    <row r="8250" spans="9:10" x14ac:dyDescent="0.2">
      <c r="I8250" s="29"/>
      <c r="J8250" s="29"/>
    </row>
    <row r="8251" spans="9:10" x14ac:dyDescent="0.2">
      <c r="I8251" s="29"/>
      <c r="J8251" s="29"/>
    </row>
    <row r="8252" spans="9:10" x14ac:dyDescent="0.2">
      <c r="I8252" s="29"/>
      <c r="J8252" s="29"/>
    </row>
    <row r="8253" spans="9:10" x14ac:dyDescent="0.2">
      <c r="I8253" s="29"/>
      <c r="J8253" s="29"/>
    </row>
    <row r="8254" spans="9:10" x14ac:dyDescent="0.2">
      <c r="I8254" s="29"/>
      <c r="J8254" s="29"/>
    </row>
    <row r="8255" spans="9:10" x14ac:dyDescent="0.2">
      <c r="I8255" s="29"/>
      <c r="J8255" s="29"/>
    </row>
    <row r="8256" spans="9:10" x14ac:dyDescent="0.2">
      <c r="I8256" s="29"/>
      <c r="J8256" s="29"/>
    </row>
    <row r="8257" spans="9:10" x14ac:dyDescent="0.2">
      <c r="I8257" s="29"/>
      <c r="J8257" s="29"/>
    </row>
    <row r="8258" spans="9:10" x14ac:dyDescent="0.2">
      <c r="I8258" s="29"/>
      <c r="J8258" s="29"/>
    </row>
    <row r="8259" spans="9:10" x14ac:dyDescent="0.2">
      <c r="I8259" s="29"/>
      <c r="J8259" s="29"/>
    </row>
    <row r="8260" spans="9:10" x14ac:dyDescent="0.2">
      <c r="I8260" s="29"/>
      <c r="J8260" s="29"/>
    </row>
    <row r="8261" spans="9:10" x14ac:dyDescent="0.2">
      <c r="I8261" s="29"/>
      <c r="J8261" s="29"/>
    </row>
    <row r="8262" spans="9:10" x14ac:dyDescent="0.2">
      <c r="I8262" s="29"/>
      <c r="J8262" s="29"/>
    </row>
    <row r="8263" spans="9:10" x14ac:dyDescent="0.2">
      <c r="I8263" s="29"/>
      <c r="J8263" s="29"/>
    </row>
    <row r="8264" spans="9:10" x14ac:dyDescent="0.2">
      <c r="I8264" s="29"/>
      <c r="J8264" s="29"/>
    </row>
    <row r="8265" spans="9:10" x14ac:dyDescent="0.2">
      <c r="I8265" s="29"/>
      <c r="J8265" s="29"/>
    </row>
    <row r="8266" spans="9:10" x14ac:dyDescent="0.2">
      <c r="I8266" s="29"/>
      <c r="J8266" s="29"/>
    </row>
    <row r="8267" spans="9:10" x14ac:dyDescent="0.2">
      <c r="I8267" s="29"/>
      <c r="J8267" s="29"/>
    </row>
    <row r="8268" spans="9:10" x14ac:dyDescent="0.2">
      <c r="I8268" s="29"/>
      <c r="J8268" s="29"/>
    </row>
    <row r="8269" spans="9:10" x14ac:dyDescent="0.2">
      <c r="I8269" s="29"/>
      <c r="J8269" s="29"/>
    </row>
    <row r="8270" spans="9:10" x14ac:dyDescent="0.2">
      <c r="I8270" s="29"/>
      <c r="J8270" s="29"/>
    </row>
    <row r="8271" spans="9:10" x14ac:dyDescent="0.2">
      <c r="I8271" s="29"/>
      <c r="J8271" s="29"/>
    </row>
    <row r="8272" spans="9:10" x14ac:dyDescent="0.2">
      <c r="I8272" s="29"/>
      <c r="J8272" s="29"/>
    </row>
    <row r="8273" spans="9:10" x14ac:dyDescent="0.2">
      <c r="I8273" s="29"/>
      <c r="J8273" s="29"/>
    </row>
    <row r="8274" spans="9:10" x14ac:dyDescent="0.2">
      <c r="I8274" s="29"/>
      <c r="J8274" s="29"/>
    </row>
    <row r="8275" spans="9:10" x14ac:dyDescent="0.2">
      <c r="I8275" s="29"/>
      <c r="J8275" s="29"/>
    </row>
    <row r="8276" spans="9:10" x14ac:dyDescent="0.2">
      <c r="I8276" s="29"/>
      <c r="J8276" s="29"/>
    </row>
    <row r="8277" spans="9:10" x14ac:dyDescent="0.2">
      <c r="I8277" s="29"/>
      <c r="J8277" s="29"/>
    </row>
    <row r="8278" spans="9:10" x14ac:dyDescent="0.2">
      <c r="I8278" s="29"/>
      <c r="J8278" s="29"/>
    </row>
    <row r="8279" spans="9:10" x14ac:dyDescent="0.2">
      <c r="I8279" s="29"/>
      <c r="J8279" s="29"/>
    </row>
    <row r="8280" spans="9:10" x14ac:dyDescent="0.2">
      <c r="I8280" s="29"/>
      <c r="J8280" s="29"/>
    </row>
    <row r="8281" spans="9:10" x14ac:dyDescent="0.2">
      <c r="I8281" s="29"/>
      <c r="J8281" s="29"/>
    </row>
    <row r="8282" spans="9:10" x14ac:dyDescent="0.2">
      <c r="I8282" s="29"/>
      <c r="J8282" s="29"/>
    </row>
    <row r="8283" spans="9:10" x14ac:dyDescent="0.2">
      <c r="I8283" s="29"/>
      <c r="J8283" s="29"/>
    </row>
    <row r="8284" spans="9:10" x14ac:dyDescent="0.2">
      <c r="I8284" s="29"/>
      <c r="J8284" s="29"/>
    </row>
    <row r="8285" spans="9:10" x14ac:dyDescent="0.2">
      <c r="I8285" s="29"/>
      <c r="J8285" s="29"/>
    </row>
    <row r="8286" spans="9:10" x14ac:dyDescent="0.2">
      <c r="I8286" s="29"/>
      <c r="J8286" s="29"/>
    </row>
    <row r="8287" spans="9:10" x14ac:dyDescent="0.2">
      <c r="I8287" s="29"/>
      <c r="J8287" s="29"/>
    </row>
    <row r="8288" spans="9:10" x14ac:dyDescent="0.2">
      <c r="I8288" s="29"/>
      <c r="J8288" s="29"/>
    </row>
    <row r="8289" spans="9:10" x14ac:dyDescent="0.2">
      <c r="I8289" s="29"/>
      <c r="J8289" s="29"/>
    </row>
    <row r="8290" spans="9:10" x14ac:dyDescent="0.2">
      <c r="I8290" s="29"/>
      <c r="J8290" s="29"/>
    </row>
    <row r="8291" spans="9:10" x14ac:dyDescent="0.2">
      <c r="I8291" s="29"/>
      <c r="J8291" s="29"/>
    </row>
    <row r="8292" spans="9:10" x14ac:dyDescent="0.2">
      <c r="I8292" s="29"/>
      <c r="J8292" s="29"/>
    </row>
    <row r="8293" spans="9:10" x14ac:dyDescent="0.2">
      <c r="I8293" s="29"/>
      <c r="J8293" s="29"/>
    </row>
    <row r="8294" spans="9:10" x14ac:dyDescent="0.2">
      <c r="I8294" s="29"/>
      <c r="J8294" s="29"/>
    </row>
    <row r="8295" spans="9:10" x14ac:dyDescent="0.2">
      <c r="I8295" s="29"/>
      <c r="J8295" s="29"/>
    </row>
    <row r="8296" spans="9:10" x14ac:dyDescent="0.2">
      <c r="I8296" s="29"/>
      <c r="J8296" s="29"/>
    </row>
    <row r="8297" spans="9:10" x14ac:dyDescent="0.2">
      <c r="I8297" s="29"/>
      <c r="J8297" s="29"/>
    </row>
    <row r="8298" spans="9:10" x14ac:dyDescent="0.2">
      <c r="I8298" s="29"/>
      <c r="J8298" s="29"/>
    </row>
    <row r="8299" spans="9:10" x14ac:dyDescent="0.2">
      <c r="I8299" s="29"/>
      <c r="J8299" s="29"/>
    </row>
    <row r="8300" spans="9:10" x14ac:dyDescent="0.2">
      <c r="I8300" s="29"/>
      <c r="J8300" s="29"/>
    </row>
    <row r="8301" spans="9:10" x14ac:dyDescent="0.2">
      <c r="I8301" s="29"/>
      <c r="J8301" s="29"/>
    </row>
    <row r="8302" spans="9:10" x14ac:dyDescent="0.2">
      <c r="I8302" s="29"/>
      <c r="J8302" s="29"/>
    </row>
    <row r="8303" spans="9:10" x14ac:dyDescent="0.2">
      <c r="I8303" s="29"/>
      <c r="J8303" s="29"/>
    </row>
    <row r="8304" spans="9:10" x14ac:dyDescent="0.2">
      <c r="I8304" s="29"/>
      <c r="J8304" s="29"/>
    </row>
    <row r="8305" spans="9:10" x14ac:dyDescent="0.2">
      <c r="I8305" s="29"/>
      <c r="J8305" s="29"/>
    </row>
    <row r="8306" spans="9:10" x14ac:dyDescent="0.2">
      <c r="I8306" s="29"/>
      <c r="J8306" s="29"/>
    </row>
    <row r="8307" spans="9:10" x14ac:dyDescent="0.2">
      <c r="I8307" s="29"/>
      <c r="J8307" s="29"/>
    </row>
    <row r="8308" spans="9:10" x14ac:dyDescent="0.2">
      <c r="I8308" s="29"/>
      <c r="J8308" s="29"/>
    </row>
    <row r="8309" spans="9:10" x14ac:dyDescent="0.2">
      <c r="I8309" s="29"/>
      <c r="J8309" s="29"/>
    </row>
    <row r="8310" spans="9:10" x14ac:dyDescent="0.2">
      <c r="I8310" s="29"/>
      <c r="J8310" s="29"/>
    </row>
    <row r="8311" spans="9:10" x14ac:dyDescent="0.2">
      <c r="I8311" s="29"/>
      <c r="J8311" s="29"/>
    </row>
    <row r="8312" spans="9:10" x14ac:dyDescent="0.2">
      <c r="I8312" s="29"/>
      <c r="J8312" s="29"/>
    </row>
    <row r="8313" spans="9:10" x14ac:dyDescent="0.2">
      <c r="I8313" s="29"/>
      <c r="J8313" s="29"/>
    </row>
    <row r="8314" spans="9:10" x14ac:dyDescent="0.2">
      <c r="I8314" s="29"/>
      <c r="J8314" s="29"/>
    </row>
    <row r="8315" spans="9:10" x14ac:dyDescent="0.2">
      <c r="I8315" s="29"/>
      <c r="J8315" s="29"/>
    </row>
    <row r="8316" spans="9:10" x14ac:dyDescent="0.2">
      <c r="I8316" s="29"/>
      <c r="J8316" s="29"/>
    </row>
    <row r="8317" spans="9:10" x14ac:dyDescent="0.2">
      <c r="I8317" s="29"/>
      <c r="J8317" s="29"/>
    </row>
    <row r="8318" spans="9:10" x14ac:dyDescent="0.2">
      <c r="I8318" s="29"/>
      <c r="J8318" s="29"/>
    </row>
    <row r="8319" spans="9:10" x14ac:dyDescent="0.2">
      <c r="I8319" s="29"/>
      <c r="J8319" s="29"/>
    </row>
    <row r="8320" spans="9:10" x14ac:dyDescent="0.2">
      <c r="I8320" s="29"/>
      <c r="J8320" s="29"/>
    </row>
    <row r="8321" spans="9:10" x14ac:dyDescent="0.2">
      <c r="I8321" s="29"/>
      <c r="J8321" s="29"/>
    </row>
    <row r="8322" spans="9:10" x14ac:dyDescent="0.2">
      <c r="I8322" s="29"/>
      <c r="J8322" s="29"/>
    </row>
    <row r="8323" spans="9:10" x14ac:dyDescent="0.2">
      <c r="I8323" s="29"/>
      <c r="J8323" s="29"/>
    </row>
    <row r="8324" spans="9:10" x14ac:dyDescent="0.2">
      <c r="I8324" s="29"/>
      <c r="J8324" s="29"/>
    </row>
    <row r="8325" spans="9:10" x14ac:dyDescent="0.2">
      <c r="I8325" s="29"/>
      <c r="J8325" s="29"/>
    </row>
    <row r="8326" spans="9:10" x14ac:dyDescent="0.2">
      <c r="I8326" s="29"/>
      <c r="J8326" s="29"/>
    </row>
    <row r="8327" spans="9:10" x14ac:dyDescent="0.2">
      <c r="I8327" s="29"/>
      <c r="J8327" s="29"/>
    </row>
    <row r="8328" spans="9:10" x14ac:dyDescent="0.2">
      <c r="I8328" s="29"/>
      <c r="J8328" s="29"/>
    </row>
    <row r="8329" spans="9:10" x14ac:dyDescent="0.2">
      <c r="I8329" s="29"/>
      <c r="J8329" s="29"/>
    </row>
    <row r="8330" spans="9:10" x14ac:dyDescent="0.2">
      <c r="I8330" s="29"/>
      <c r="J8330" s="29"/>
    </row>
    <row r="8331" spans="9:10" x14ac:dyDescent="0.2">
      <c r="I8331" s="29"/>
      <c r="J8331" s="29"/>
    </row>
    <row r="8332" spans="9:10" x14ac:dyDescent="0.2">
      <c r="I8332" s="29"/>
      <c r="J8332" s="29"/>
    </row>
    <row r="8333" spans="9:10" x14ac:dyDescent="0.2">
      <c r="I8333" s="29"/>
      <c r="J8333" s="29"/>
    </row>
    <row r="8334" spans="9:10" x14ac:dyDescent="0.2">
      <c r="I8334" s="29"/>
      <c r="J8334" s="29"/>
    </row>
    <row r="8335" spans="9:10" x14ac:dyDescent="0.2">
      <c r="I8335" s="29"/>
      <c r="J8335" s="29"/>
    </row>
    <row r="8336" spans="9:10" x14ac:dyDescent="0.2">
      <c r="I8336" s="29"/>
      <c r="J8336" s="29"/>
    </row>
    <row r="8337" spans="9:10" x14ac:dyDescent="0.2">
      <c r="I8337" s="29"/>
      <c r="J8337" s="29"/>
    </row>
    <row r="8338" spans="9:10" x14ac:dyDescent="0.2">
      <c r="I8338" s="29"/>
      <c r="J8338" s="29"/>
    </row>
    <row r="8339" spans="9:10" x14ac:dyDescent="0.2">
      <c r="I8339" s="29"/>
      <c r="J8339" s="29"/>
    </row>
    <row r="8340" spans="9:10" x14ac:dyDescent="0.2">
      <c r="I8340" s="29"/>
      <c r="J8340" s="29"/>
    </row>
    <row r="8341" spans="9:10" x14ac:dyDescent="0.2">
      <c r="I8341" s="29"/>
      <c r="J8341" s="29"/>
    </row>
    <row r="8342" spans="9:10" x14ac:dyDescent="0.2">
      <c r="I8342" s="29"/>
      <c r="J8342" s="29"/>
    </row>
    <row r="8343" spans="9:10" x14ac:dyDescent="0.2">
      <c r="I8343" s="29"/>
      <c r="J8343" s="29"/>
    </row>
    <row r="8344" spans="9:10" x14ac:dyDescent="0.2">
      <c r="I8344" s="29"/>
      <c r="J8344" s="29"/>
    </row>
    <row r="8345" spans="9:10" x14ac:dyDescent="0.2">
      <c r="I8345" s="29"/>
      <c r="J8345" s="29"/>
    </row>
    <row r="8346" spans="9:10" x14ac:dyDescent="0.2">
      <c r="I8346" s="29"/>
      <c r="J8346" s="29"/>
    </row>
    <row r="8347" spans="9:10" x14ac:dyDescent="0.2">
      <c r="I8347" s="29"/>
      <c r="J8347" s="29"/>
    </row>
    <row r="8348" spans="9:10" x14ac:dyDescent="0.2">
      <c r="I8348" s="29"/>
      <c r="J8348" s="29"/>
    </row>
    <row r="8349" spans="9:10" x14ac:dyDescent="0.2">
      <c r="I8349" s="29"/>
      <c r="J8349" s="29"/>
    </row>
    <row r="8350" spans="9:10" x14ac:dyDescent="0.2">
      <c r="I8350" s="29"/>
      <c r="J8350" s="29"/>
    </row>
    <row r="8351" spans="9:10" x14ac:dyDescent="0.2">
      <c r="I8351" s="29"/>
      <c r="J8351" s="29"/>
    </row>
    <row r="8352" spans="9:10" x14ac:dyDescent="0.2">
      <c r="I8352" s="29"/>
      <c r="J8352" s="29"/>
    </row>
    <row r="8353" spans="9:10" x14ac:dyDescent="0.2">
      <c r="I8353" s="29"/>
      <c r="J8353" s="29"/>
    </row>
    <row r="8354" spans="9:10" x14ac:dyDescent="0.2">
      <c r="I8354" s="29"/>
      <c r="J8354" s="29"/>
    </row>
    <row r="8355" spans="9:10" x14ac:dyDescent="0.2">
      <c r="I8355" s="29"/>
      <c r="J8355" s="29"/>
    </row>
    <row r="8356" spans="9:10" x14ac:dyDescent="0.2">
      <c r="I8356" s="29"/>
      <c r="J8356" s="29"/>
    </row>
    <row r="8357" spans="9:10" x14ac:dyDescent="0.2">
      <c r="I8357" s="29"/>
      <c r="J8357" s="29"/>
    </row>
    <row r="8358" spans="9:10" x14ac:dyDescent="0.2">
      <c r="I8358" s="29"/>
      <c r="J8358" s="29"/>
    </row>
    <row r="8359" spans="9:10" x14ac:dyDescent="0.2">
      <c r="I8359" s="29"/>
      <c r="J8359" s="29"/>
    </row>
    <row r="8360" spans="9:10" x14ac:dyDescent="0.2">
      <c r="I8360" s="29"/>
      <c r="J8360" s="29"/>
    </row>
    <row r="8361" spans="9:10" x14ac:dyDescent="0.2">
      <c r="I8361" s="29"/>
      <c r="J8361" s="29"/>
    </row>
    <row r="8362" spans="9:10" x14ac:dyDescent="0.2">
      <c r="I8362" s="29"/>
      <c r="J8362" s="29"/>
    </row>
    <row r="8363" spans="9:10" x14ac:dyDescent="0.2">
      <c r="I8363" s="29"/>
      <c r="J8363" s="29"/>
    </row>
    <row r="8364" spans="9:10" x14ac:dyDescent="0.2">
      <c r="I8364" s="29"/>
      <c r="J8364" s="29"/>
    </row>
    <row r="8365" spans="9:10" x14ac:dyDescent="0.2">
      <c r="I8365" s="29"/>
      <c r="J8365" s="29"/>
    </row>
    <row r="8366" spans="9:10" x14ac:dyDescent="0.2">
      <c r="I8366" s="29"/>
      <c r="J8366" s="29"/>
    </row>
    <row r="8367" spans="9:10" x14ac:dyDescent="0.2">
      <c r="I8367" s="29"/>
      <c r="J8367" s="29"/>
    </row>
    <row r="8368" spans="9:10" x14ac:dyDescent="0.2">
      <c r="I8368" s="29"/>
      <c r="J8368" s="29"/>
    </row>
    <row r="8369" spans="9:10" x14ac:dyDescent="0.2">
      <c r="I8369" s="29"/>
      <c r="J8369" s="29"/>
    </row>
    <row r="8370" spans="9:10" x14ac:dyDescent="0.2">
      <c r="I8370" s="29"/>
      <c r="J8370" s="29"/>
    </row>
    <row r="8371" spans="9:10" x14ac:dyDescent="0.2">
      <c r="I8371" s="29"/>
      <c r="J8371" s="29"/>
    </row>
    <row r="8372" spans="9:10" x14ac:dyDescent="0.2">
      <c r="I8372" s="29"/>
      <c r="J8372" s="29"/>
    </row>
    <row r="8373" spans="9:10" x14ac:dyDescent="0.2">
      <c r="I8373" s="29"/>
      <c r="J8373" s="29"/>
    </row>
    <row r="8374" spans="9:10" x14ac:dyDescent="0.2">
      <c r="I8374" s="29"/>
      <c r="J8374" s="29"/>
    </row>
    <row r="8375" spans="9:10" x14ac:dyDescent="0.2">
      <c r="I8375" s="29"/>
      <c r="J8375" s="29"/>
    </row>
    <row r="8376" spans="9:10" x14ac:dyDescent="0.2">
      <c r="I8376" s="29"/>
      <c r="J8376" s="29"/>
    </row>
    <row r="8377" spans="9:10" x14ac:dyDescent="0.2">
      <c r="I8377" s="29"/>
      <c r="J8377" s="29"/>
    </row>
    <row r="8378" spans="9:10" x14ac:dyDescent="0.2">
      <c r="I8378" s="29"/>
      <c r="J8378" s="29"/>
    </row>
    <row r="8379" spans="9:10" x14ac:dyDescent="0.2">
      <c r="I8379" s="29"/>
      <c r="J8379" s="29"/>
    </row>
    <row r="8380" spans="9:10" x14ac:dyDescent="0.2">
      <c r="I8380" s="29"/>
      <c r="J8380" s="29"/>
    </row>
    <row r="8381" spans="9:10" x14ac:dyDescent="0.2">
      <c r="I8381" s="29"/>
      <c r="J8381" s="29"/>
    </row>
    <row r="8382" spans="9:10" x14ac:dyDescent="0.2">
      <c r="I8382" s="29"/>
      <c r="J8382" s="29"/>
    </row>
    <row r="8383" spans="9:10" x14ac:dyDescent="0.2">
      <c r="I8383" s="29"/>
      <c r="J8383" s="29"/>
    </row>
    <row r="8384" spans="9:10" x14ac:dyDescent="0.2">
      <c r="I8384" s="29"/>
      <c r="J8384" s="29"/>
    </row>
    <row r="8385" spans="9:10" x14ac:dyDescent="0.2">
      <c r="I8385" s="29"/>
      <c r="J8385" s="29"/>
    </row>
    <row r="8386" spans="9:10" x14ac:dyDescent="0.2">
      <c r="I8386" s="29"/>
      <c r="J8386" s="29"/>
    </row>
    <row r="8387" spans="9:10" x14ac:dyDescent="0.2">
      <c r="I8387" s="29"/>
      <c r="J8387" s="29"/>
    </row>
    <row r="8388" spans="9:10" x14ac:dyDescent="0.2">
      <c r="I8388" s="29"/>
      <c r="J8388" s="29"/>
    </row>
    <row r="8389" spans="9:10" x14ac:dyDescent="0.2">
      <c r="I8389" s="29"/>
      <c r="J8389" s="29"/>
    </row>
    <row r="8390" spans="9:10" x14ac:dyDescent="0.2">
      <c r="I8390" s="29"/>
      <c r="J8390" s="29"/>
    </row>
    <row r="8391" spans="9:10" x14ac:dyDescent="0.2">
      <c r="I8391" s="29"/>
      <c r="J8391" s="29"/>
    </row>
    <row r="8392" spans="9:10" x14ac:dyDescent="0.2">
      <c r="I8392" s="29"/>
      <c r="J8392" s="29"/>
    </row>
    <row r="8393" spans="9:10" x14ac:dyDescent="0.2">
      <c r="I8393" s="29"/>
      <c r="J8393" s="29"/>
    </row>
    <row r="8394" spans="9:10" x14ac:dyDescent="0.2">
      <c r="I8394" s="29"/>
      <c r="J8394" s="29"/>
    </row>
    <row r="8395" spans="9:10" x14ac:dyDescent="0.2">
      <c r="I8395" s="29"/>
      <c r="J8395" s="29"/>
    </row>
    <row r="8396" spans="9:10" x14ac:dyDescent="0.2">
      <c r="I8396" s="29"/>
      <c r="J8396" s="29"/>
    </row>
    <row r="8397" spans="9:10" x14ac:dyDescent="0.2">
      <c r="I8397" s="29"/>
      <c r="J8397" s="29"/>
    </row>
    <row r="8398" spans="9:10" x14ac:dyDescent="0.2">
      <c r="I8398" s="29"/>
      <c r="J8398" s="29"/>
    </row>
    <row r="8399" spans="9:10" x14ac:dyDescent="0.2">
      <c r="I8399" s="29"/>
      <c r="J8399" s="29"/>
    </row>
    <row r="8400" spans="9:10" x14ac:dyDescent="0.2">
      <c r="I8400" s="29"/>
      <c r="J8400" s="29"/>
    </row>
    <row r="8401" spans="9:10" x14ac:dyDescent="0.2">
      <c r="I8401" s="29"/>
      <c r="J8401" s="29"/>
    </row>
    <row r="8402" spans="9:10" x14ac:dyDescent="0.2">
      <c r="I8402" s="29"/>
      <c r="J8402" s="29"/>
    </row>
    <row r="8403" spans="9:10" x14ac:dyDescent="0.2">
      <c r="I8403" s="29"/>
      <c r="J8403" s="29"/>
    </row>
    <row r="8404" spans="9:10" x14ac:dyDescent="0.2">
      <c r="I8404" s="29"/>
      <c r="J8404" s="29"/>
    </row>
    <row r="8405" spans="9:10" x14ac:dyDescent="0.2">
      <c r="I8405" s="29"/>
      <c r="J8405" s="29"/>
    </row>
    <row r="8406" spans="9:10" x14ac:dyDescent="0.2">
      <c r="I8406" s="29"/>
      <c r="J8406" s="29"/>
    </row>
    <row r="8407" spans="9:10" x14ac:dyDescent="0.2">
      <c r="I8407" s="29"/>
      <c r="J8407" s="29"/>
    </row>
    <row r="8408" spans="9:10" x14ac:dyDescent="0.2">
      <c r="I8408" s="29"/>
      <c r="J8408" s="29"/>
    </row>
    <row r="8409" spans="9:10" x14ac:dyDescent="0.2">
      <c r="I8409" s="29"/>
      <c r="J8409" s="29"/>
    </row>
    <row r="8410" spans="9:10" x14ac:dyDescent="0.2">
      <c r="I8410" s="29"/>
      <c r="J8410" s="29"/>
    </row>
    <row r="8411" spans="9:10" x14ac:dyDescent="0.2">
      <c r="I8411" s="29"/>
      <c r="J8411" s="29"/>
    </row>
    <row r="8412" spans="9:10" x14ac:dyDescent="0.2">
      <c r="I8412" s="29"/>
      <c r="J8412" s="29"/>
    </row>
    <row r="8413" spans="9:10" x14ac:dyDescent="0.2">
      <c r="I8413" s="29"/>
      <c r="J8413" s="29"/>
    </row>
    <row r="8414" spans="9:10" x14ac:dyDescent="0.2">
      <c r="I8414" s="29"/>
      <c r="J8414" s="29"/>
    </row>
    <row r="8415" spans="9:10" x14ac:dyDescent="0.2">
      <c r="I8415" s="29"/>
      <c r="J8415" s="29"/>
    </row>
    <row r="8416" spans="9:10" x14ac:dyDescent="0.2">
      <c r="I8416" s="29"/>
      <c r="J8416" s="29"/>
    </row>
    <row r="8417" spans="9:10" x14ac:dyDescent="0.2">
      <c r="I8417" s="29"/>
      <c r="J8417" s="29"/>
    </row>
    <row r="8418" spans="9:10" x14ac:dyDescent="0.2">
      <c r="I8418" s="29"/>
      <c r="J8418" s="29"/>
    </row>
    <row r="8419" spans="9:10" x14ac:dyDescent="0.2">
      <c r="I8419" s="29"/>
      <c r="J8419" s="29"/>
    </row>
    <row r="8420" spans="9:10" x14ac:dyDescent="0.2">
      <c r="I8420" s="29"/>
      <c r="J8420" s="29"/>
    </row>
    <row r="8421" spans="9:10" x14ac:dyDescent="0.2">
      <c r="I8421" s="29"/>
      <c r="J8421" s="29"/>
    </row>
    <row r="8422" spans="9:10" x14ac:dyDescent="0.2">
      <c r="I8422" s="29"/>
      <c r="J8422" s="29"/>
    </row>
    <row r="8423" spans="9:10" x14ac:dyDescent="0.2">
      <c r="I8423" s="29"/>
      <c r="J8423" s="29"/>
    </row>
    <row r="8424" spans="9:10" x14ac:dyDescent="0.2">
      <c r="I8424" s="29"/>
      <c r="J8424" s="29"/>
    </row>
    <row r="8425" spans="9:10" x14ac:dyDescent="0.2">
      <c r="I8425" s="29"/>
      <c r="J8425" s="29"/>
    </row>
    <row r="8426" spans="9:10" x14ac:dyDescent="0.2">
      <c r="I8426" s="29"/>
      <c r="J8426" s="29"/>
    </row>
    <row r="8427" spans="9:10" x14ac:dyDescent="0.2">
      <c r="I8427" s="29"/>
      <c r="J8427" s="29"/>
    </row>
    <row r="8428" spans="9:10" x14ac:dyDescent="0.2">
      <c r="I8428" s="29"/>
      <c r="J8428" s="29"/>
    </row>
    <row r="8429" spans="9:10" x14ac:dyDescent="0.2">
      <c r="I8429" s="29"/>
      <c r="J8429" s="29"/>
    </row>
    <row r="8430" spans="9:10" x14ac:dyDescent="0.2">
      <c r="I8430" s="29"/>
      <c r="J8430" s="29"/>
    </row>
    <row r="8431" spans="9:10" x14ac:dyDescent="0.2">
      <c r="I8431" s="29"/>
      <c r="J8431" s="29"/>
    </row>
    <row r="8432" spans="9:10" x14ac:dyDescent="0.2">
      <c r="I8432" s="29"/>
      <c r="J8432" s="29"/>
    </row>
    <row r="8433" spans="9:10" x14ac:dyDescent="0.2">
      <c r="I8433" s="29"/>
      <c r="J8433" s="29"/>
    </row>
    <row r="8434" spans="9:10" x14ac:dyDescent="0.2">
      <c r="I8434" s="29"/>
      <c r="J8434" s="29"/>
    </row>
    <row r="8435" spans="9:10" x14ac:dyDescent="0.2">
      <c r="I8435" s="29"/>
      <c r="J8435" s="29"/>
    </row>
    <row r="8436" spans="9:10" x14ac:dyDescent="0.2">
      <c r="I8436" s="29"/>
      <c r="J8436" s="29"/>
    </row>
    <row r="8437" spans="9:10" x14ac:dyDescent="0.2">
      <c r="I8437" s="29"/>
      <c r="J8437" s="29"/>
    </row>
    <row r="8438" spans="9:10" x14ac:dyDescent="0.2">
      <c r="I8438" s="29"/>
      <c r="J8438" s="29"/>
    </row>
    <row r="8439" spans="9:10" x14ac:dyDescent="0.2">
      <c r="I8439" s="29"/>
      <c r="J8439" s="29"/>
    </row>
    <row r="8440" spans="9:10" x14ac:dyDescent="0.2">
      <c r="I8440" s="29"/>
      <c r="J8440" s="29"/>
    </row>
    <row r="8441" spans="9:10" x14ac:dyDescent="0.2">
      <c r="I8441" s="29"/>
      <c r="J8441" s="29"/>
    </row>
    <row r="8442" spans="9:10" x14ac:dyDescent="0.2">
      <c r="I8442" s="29"/>
      <c r="J8442" s="29"/>
    </row>
    <row r="8443" spans="9:10" x14ac:dyDescent="0.2">
      <c r="I8443" s="29"/>
      <c r="J8443" s="29"/>
    </row>
    <row r="8444" spans="9:10" x14ac:dyDescent="0.2">
      <c r="I8444" s="29"/>
      <c r="J8444" s="29"/>
    </row>
    <row r="8445" spans="9:10" x14ac:dyDescent="0.2">
      <c r="I8445" s="29"/>
      <c r="J8445" s="29"/>
    </row>
    <row r="8446" spans="9:10" x14ac:dyDescent="0.2">
      <c r="I8446" s="29"/>
      <c r="J8446" s="29"/>
    </row>
    <row r="8447" spans="9:10" x14ac:dyDescent="0.2">
      <c r="I8447" s="29"/>
      <c r="J8447" s="29"/>
    </row>
    <row r="8448" spans="9:10" x14ac:dyDescent="0.2">
      <c r="I8448" s="29"/>
      <c r="J8448" s="29"/>
    </row>
    <row r="8449" spans="9:10" x14ac:dyDescent="0.2">
      <c r="I8449" s="29"/>
      <c r="J8449" s="29"/>
    </row>
    <row r="8450" spans="9:10" x14ac:dyDescent="0.2">
      <c r="I8450" s="29"/>
      <c r="J8450" s="29"/>
    </row>
    <row r="8451" spans="9:10" x14ac:dyDescent="0.2">
      <c r="I8451" s="29"/>
      <c r="J8451" s="29"/>
    </row>
    <row r="8452" spans="9:10" x14ac:dyDescent="0.2">
      <c r="I8452" s="29"/>
      <c r="J8452" s="29"/>
    </row>
    <row r="8453" spans="9:10" x14ac:dyDescent="0.2">
      <c r="I8453" s="29"/>
      <c r="J8453" s="29"/>
    </row>
    <row r="8454" spans="9:10" x14ac:dyDescent="0.2">
      <c r="I8454" s="29"/>
      <c r="J8454" s="29"/>
    </row>
    <row r="8455" spans="9:10" x14ac:dyDescent="0.2">
      <c r="I8455" s="29"/>
      <c r="J8455" s="29"/>
    </row>
    <row r="8456" spans="9:10" x14ac:dyDescent="0.2">
      <c r="I8456" s="29"/>
      <c r="J8456" s="29"/>
    </row>
    <row r="8457" spans="9:10" x14ac:dyDescent="0.2">
      <c r="I8457" s="29"/>
      <c r="J8457" s="29"/>
    </row>
    <row r="8458" spans="9:10" x14ac:dyDescent="0.2">
      <c r="I8458" s="29"/>
      <c r="J8458" s="29"/>
    </row>
    <row r="8459" spans="9:10" x14ac:dyDescent="0.2">
      <c r="I8459" s="29"/>
      <c r="J8459" s="29"/>
    </row>
    <row r="8460" spans="9:10" x14ac:dyDescent="0.2">
      <c r="I8460" s="29"/>
      <c r="J8460" s="29"/>
    </row>
    <row r="8461" spans="9:10" x14ac:dyDescent="0.2">
      <c r="I8461" s="29"/>
      <c r="J8461" s="29"/>
    </row>
    <row r="8462" spans="9:10" x14ac:dyDescent="0.2">
      <c r="I8462" s="29"/>
      <c r="J8462" s="29"/>
    </row>
    <row r="8463" spans="9:10" x14ac:dyDescent="0.2">
      <c r="I8463" s="29"/>
      <c r="J8463" s="29"/>
    </row>
    <row r="8464" spans="9:10" x14ac:dyDescent="0.2">
      <c r="I8464" s="29"/>
      <c r="J8464" s="29"/>
    </row>
    <row r="8465" spans="9:10" x14ac:dyDescent="0.2">
      <c r="I8465" s="29"/>
      <c r="J8465" s="29"/>
    </row>
    <row r="8466" spans="9:10" x14ac:dyDescent="0.2">
      <c r="I8466" s="29"/>
      <c r="J8466" s="29"/>
    </row>
    <row r="8467" spans="9:10" x14ac:dyDescent="0.2">
      <c r="I8467" s="29"/>
      <c r="J8467" s="29"/>
    </row>
    <row r="8468" spans="9:10" x14ac:dyDescent="0.2">
      <c r="I8468" s="29"/>
      <c r="J8468" s="29"/>
    </row>
    <row r="8469" spans="9:10" x14ac:dyDescent="0.2">
      <c r="I8469" s="29"/>
      <c r="J8469" s="29"/>
    </row>
    <row r="8470" spans="9:10" x14ac:dyDescent="0.2">
      <c r="I8470" s="29"/>
      <c r="J8470" s="29"/>
    </row>
    <row r="8471" spans="9:10" x14ac:dyDescent="0.2">
      <c r="I8471" s="29"/>
      <c r="J8471" s="29"/>
    </row>
    <row r="8472" spans="9:10" x14ac:dyDescent="0.2">
      <c r="I8472" s="29"/>
      <c r="J8472" s="29"/>
    </row>
    <row r="8473" spans="9:10" x14ac:dyDescent="0.2">
      <c r="I8473" s="29"/>
      <c r="J8473" s="29"/>
    </row>
    <row r="8474" spans="9:10" x14ac:dyDescent="0.2">
      <c r="I8474" s="29"/>
      <c r="J8474" s="29"/>
    </row>
    <row r="8475" spans="9:10" x14ac:dyDescent="0.2">
      <c r="I8475" s="29"/>
      <c r="J8475" s="29"/>
    </row>
    <row r="8476" spans="9:10" x14ac:dyDescent="0.2">
      <c r="I8476" s="29"/>
      <c r="J8476" s="29"/>
    </row>
    <row r="8477" spans="9:10" x14ac:dyDescent="0.2">
      <c r="I8477" s="29"/>
      <c r="J8477" s="29"/>
    </row>
    <row r="8478" spans="9:10" x14ac:dyDescent="0.2">
      <c r="I8478" s="29"/>
      <c r="J8478" s="29"/>
    </row>
    <row r="8479" spans="9:10" x14ac:dyDescent="0.2">
      <c r="I8479" s="29"/>
      <c r="J8479" s="29"/>
    </row>
    <row r="8480" spans="9:10" x14ac:dyDescent="0.2">
      <c r="I8480" s="29"/>
      <c r="J8480" s="29"/>
    </row>
    <row r="8481" spans="9:10" x14ac:dyDescent="0.2">
      <c r="I8481" s="29"/>
      <c r="J8481" s="29"/>
    </row>
    <row r="8482" spans="9:10" x14ac:dyDescent="0.2">
      <c r="I8482" s="29"/>
      <c r="J8482" s="29"/>
    </row>
    <row r="8483" spans="9:10" x14ac:dyDescent="0.2">
      <c r="I8483" s="29"/>
      <c r="J8483" s="29"/>
    </row>
    <row r="8484" spans="9:10" x14ac:dyDescent="0.2">
      <c r="I8484" s="29"/>
      <c r="J8484" s="29"/>
    </row>
    <row r="8485" spans="9:10" x14ac:dyDescent="0.2">
      <c r="I8485" s="29"/>
      <c r="J8485" s="29"/>
    </row>
    <row r="8486" spans="9:10" x14ac:dyDescent="0.2">
      <c r="I8486" s="29"/>
      <c r="J8486" s="29"/>
    </row>
    <row r="8487" spans="9:10" x14ac:dyDescent="0.2">
      <c r="I8487" s="29"/>
      <c r="J8487" s="29"/>
    </row>
    <row r="8488" spans="9:10" x14ac:dyDescent="0.2">
      <c r="I8488" s="29"/>
      <c r="J8488" s="29"/>
    </row>
    <row r="8489" spans="9:10" x14ac:dyDescent="0.2">
      <c r="I8489" s="29"/>
      <c r="J8489" s="29"/>
    </row>
    <row r="8490" spans="9:10" x14ac:dyDescent="0.2">
      <c r="I8490" s="29"/>
      <c r="J8490" s="29"/>
    </row>
    <row r="8491" spans="9:10" x14ac:dyDescent="0.2">
      <c r="I8491" s="29"/>
      <c r="J8491" s="29"/>
    </row>
    <row r="8492" spans="9:10" x14ac:dyDescent="0.2">
      <c r="I8492" s="29"/>
      <c r="J8492" s="29"/>
    </row>
    <row r="8493" spans="9:10" x14ac:dyDescent="0.2">
      <c r="I8493" s="29"/>
      <c r="J8493" s="29"/>
    </row>
    <row r="8494" spans="9:10" x14ac:dyDescent="0.2">
      <c r="I8494" s="29"/>
      <c r="J8494" s="29"/>
    </row>
    <row r="8495" spans="9:10" x14ac:dyDescent="0.2">
      <c r="I8495" s="29"/>
      <c r="J8495" s="29"/>
    </row>
    <row r="8496" spans="9:10" x14ac:dyDescent="0.2">
      <c r="I8496" s="29"/>
      <c r="J8496" s="29"/>
    </row>
    <row r="8497" spans="9:10" x14ac:dyDescent="0.2">
      <c r="I8497" s="29"/>
      <c r="J8497" s="29"/>
    </row>
    <row r="8498" spans="9:10" x14ac:dyDescent="0.2">
      <c r="I8498" s="29"/>
      <c r="J8498" s="29"/>
    </row>
    <row r="8499" spans="9:10" x14ac:dyDescent="0.2">
      <c r="I8499" s="29"/>
      <c r="J8499" s="29"/>
    </row>
    <row r="8500" spans="9:10" x14ac:dyDescent="0.2">
      <c r="I8500" s="29"/>
      <c r="J8500" s="29"/>
    </row>
    <row r="8501" spans="9:10" x14ac:dyDescent="0.2">
      <c r="I8501" s="29"/>
      <c r="J8501" s="29"/>
    </row>
    <row r="8502" spans="9:10" x14ac:dyDescent="0.2">
      <c r="I8502" s="29"/>
      <c r="J8502" s="29"/>
    </row>
    <row r="8503" spans="9:10" x14ac:dyDescent="0.2">
      <c r="I8503" s="29"/>
      <c r="J8503" s="29"/>
    </row>
    <row r="8504" spans="9:10" x14ac:dyDescent="0.2">
      <c r="I8504" s="29"/>
      <c r="J8504" s="29"/>
    </row>
    <row r="8505" spans="9:10" x14ac:dyDescent="0.2">
      <c r="I8505" s="29"/>
      <c r="J8505" s="29"/>
    </row>
    <row r="8506" spans="9:10" x14ac:dyDescent="0.2">
      <c r="I8506" s="29"/>
      <c r="J8506" s="29"/>
    </row>
    <row r="8507" spans="9:10" x14ac:dyDescent="0.2">
      <c r="I8507" s="29"/>
      <c r="J8507" s="29"/>
    </row>
    <row r="8508" spans="9:10" x14ac:dyDescent="0.2">
      <c r="I8508" s="29"/>
      <c r="J8508" s="29"/>
    </row>
    <row r="8509" spans="9:10" x14ac:dyDescent="0.2">
      <c r="I8509" s="29"/>
      <c r="J8509" s="29"/>
    </row>
    <row r="8510" spans="9:10" x14ac:dyDescent="0.2">
      <c r="I8510" s="29"/>
      <c r="J8510" s="29"/>
    </row>
    <row r="8511" spans="9:10" x14ac:dyDescent="0.2">
      <c r="I8511" s="29"/>
      <c r="J8511" s="29"/>
    </row>
    <row r="8512" spans="9:10" x14ac:dyDescent="0.2">
      <c r="I8512" s="29"/>
      <c r="J8512" s="29"/>
    </row>
    <row r="8513" spans="9:10" x14ac:dyDescent="0.2">
      <c r="I8513" s="29"/>
      <c r="J8513" s="29"/>
    </row>
    <row r="8514" spans="9:10" x14ac:dyDescent="0.2">
      <c r="I8514" s="29"/>
      <c r="J8514" s="29"/>
    </row>
    <row r="8515" spans="9:10" x14ac:dyDescent="0.2">
      <c r="I8515" s="29"/>
      <c r="J8515" s="29"/>
    </row>
    <row r="8516" spans="9:10" x14ac:dyDescent="0.2">
      <c r="I8516" s="29"/>
      <c r="J8516" s="29"/>
    </row>
    <row r="8517" spans="9:10" x14ac:dyDescent="0.2">
      <c r="I8517" s="29"/>
      <c r="J8517" s="29"/>
    </row>
    <row r="8518" spans="9:10" x14ac:dyDescent="0.2">
      <c r="I8518" s="29"/>
      <c r="J8518" s="29"/>
    </row>
    <row r="8519" spans="9:10" x14ac:dyDescent="0.2">
      <c r="I8519" s="29"/>
      <c r="J8519" s="29"/>
    </row>
    <row r="8520" spans="9:10" x14ac:dyDescent="0.2">
      <c r="I8520" s="29"/>
      <c r="J8520" s="29"/>
    </row>
    <row r="8521" spans="9:10" x14ac:dyDescent="0.2">
      <c r="I8521" s="29"/>
      <c r="J8521" s="29"/>
    </row>
    <row r="8522" spans="9:10" x14ac:dyDescent="0.2">
      <c r="I8522" s="29"/>
      <c r="J8522" s="29"/>
    </row>
    <row r="8523" spans="9:10" x14ac:dyDescent="0.2">
      <c r="I8523" s="29"/>
      <c r="J8523" s="29"/>
    </row>
    <row r="8524" spans="9:10" x14ac:dyDescent="0.2">
      <c r="I8524" s="29"/>
      <c r="J8524" s="29"/>
    </row>
    <row r="8525" spans="9:10" x14ac:dyDescent="0.2">
      <c r="I8525" s="29"/>
      <c r="J8525" s="29"/>
    </row>
    <row r="8526" spans="9:10" x14ac:dyDescent="0.2">
      <c r="I8526" s="29"/>
      <c r="J8526" s="29"/>
    </row>
    <row r="8527" spans="9:10" x14ac:dyDescent="0.2">
      <c r="I8527" s="29"/>
      <c r="J8527" s="29"/>
    </row>
    <row r="8528" spans="9:10" x14ac:dyDescent="0.2">
      <c r="I8528" s="29"/>
      <c r="J8528" s="29"/>
    </row>
    <row r="8529" spans="9:10" x14ac:dyDescent="0.2">
      <c r="I8529" s="29"/>
      <c r="J8529" s="29"/>
    </row>
    <row r="8530" spans="9:10" x14ac:dyDescent="0.2">
      <c r="I8530" s="29"/>
      <c r="J8530" s="29"/>
    </row>
    <row r="8531" spans="9:10" x14ac:dyDescent="0.2">
      <c r="I8531" s="29"/>
      <c r="J8531" s="29"/>
    </row>
    <row r="8532" spans="9:10" x14ac:dyDescent="0.2">
      <c r="I8532" s="29"/>
      <c r="J8532" s="29"/>
    </row>
    <row r="8533" spans="9:10" x14ac:dyDescent="0.2">
      <c r="I8533" s="29"/>
      <c r="J8533" s="29"/>
    </row>
    <row r="8534" spans="9:10" x14ac:dyDescent="0.2">
      <c r="I8534" s="29"/>
      <c r="J8534" s="29"/>
    </row>
    <row r="8535" spans="9:10" x14ac:dyDescent="0.2">
      <c r="I8535" s="29"/>
      <c r="J8535" s="29"/>
    </row>
    <row r="8536" spans="9:10" x14ac:dyDescent="0.2">
      <c r="I8536" s="29"/>
      <c r="J8536" s="29"/>
    </row>
    <row r="8537" spans="9:10" x14ac:dyDescent="0.2">
      <c r="I8537" s="29"/>
      <c r="J8537" s="29"/>
    </row>
    <row r="8538" spans="9:10" x14ac:dyDescent="0.2">
      <c r="I8538" s="29"/>
      <c r="J8538" s="29"/>
    </row>
    <row r="8539" spans="9:10" x14ac:dyDescent="0.2">
      <c r="I8539" s="29"/>
      <c r="J8539" s="29"/>
    </row>
    <row r="8540" spans="9:10" x14ac:dyDescent="0.2">
      <c r="I8540" s="29"/>
      <c r="J8540" s="29"/>
    </row>
    <row r="8541" spans="9:10" x14ac:dyDescent="0.2">
      <c r="I8541" s="29"/>
      <c r="J8541" s="29"/>
    </row>
    <row r="8542" spans="9:10" x14ac:dyDescent="0.2">
      <c r="I8542" s="29"/>
      <c r="J8542" s="29"/>
    </row>
    <row r="8543" spans="9:10" x14ac:dyDescent="0.2">
      <c r="I8543" s="29"/>
      <c r="J8543" s="29"/>
    </row>
    <row r="8544" spans="9:10" x14ac:dyDescent="0.2">
      <c r="I8544" s="29"/>
      <c r="J8544" s="29"/>
    </row>
    <row r="8545" spans="9:10" x14ac:dyDescent="0.2">
      <c r="I8545" s="29"/>
      <c r="J8545" s="29"/>
    </row>
    <row r="8546" spans="9:10" x14ac:dyDescent="0.2">
      <c r="I8546" s="29"/>
      <c r="J8546" s="29"/>
    </row>
    <row r="8547" spans="9:10" x14ac:dyDescent="0.2">
      <c r="I8547" s="29"/>
      <c r="J8547" s="29"/>
    </row>
    <row r="8548" spans="9:10" x14ac:dyDescent="0.2">
      <c r="I8548" s="29"/>
      <c r="J8548" s="29"/>
    </row>
    <row r="8549" spans="9:10" x14ac:dyDescent="0.2">
      <c r="I8549" s="29"/>
      <c r="J8549" s="29"/>
    </row>
    <row r="8550" spans="9:10" x14ac:dyDescent="0.2">
      <c r="I8550" s="29"/>
      <c r="J8550" s="29"/>
    </row>
    <row r="8551" spans="9:10" x14ac:dyDescent="0.2">
      <c r="I8551" s="29"/>
      <c r="J8551" s="29"/>
    </row>
    <row r="8552" spans="9:10" x14ac:dyDescent="0.2">
      <c r="I8552" s="29"/>
      <c r="J8552" s="29"/>
    </row>
    <row r="8553" spans="9:10" x14ac:dyDescent="0.2">
      <c r="I8553" s="29"/>
      <c r="J8553" s="29"/>
    </row>
    <row r="8554" spans="9:10" x14ac:dyDescent="0.2">
      <c r="I8554" s="29"/>
      <c r="J8554" s="29"/>
    </row>
    <row r="8555" spans="9:10" x14ac:dyDescent="0.2">
      <c r="I8555" s="29"/>
      <c r="J8555" s="29"/>
    </row>
    <row r="8556" spans="9:10" x14ac:dyDescent="0.2">
      <c r="I8556" s="29"/>
      <c r="J8556" s="29"/>
    </row>
    <row r="8557" spans="9:10" x14ac:dyDescent="0.2">
      <c r="I8557" s="29"/>
      <c r="J8557" s="29"/>
    </row>
    <row r="8558" spans="9:10" x14ac:dyDescent="0.2">
      <c r="I8558" s="29"/>
      <c r="J8558" s="29"/>
    </row>
    <row r="8559" spans="9:10" x14ac:dyDescent="0.2">
      <c r="I8559" s="29"/>
      <c r="J8559" s="29"/>
    </row>
    <row r="8560" spans="9:10" x14ac:dyDescent="0.2">
      <c r="I8560" s="29"/>
      <c r="J8560" s="29"/>
    </row>
    <row r="8561" spans="9:10" x14ac:dyDescent="0.2">
      <c r="I8561" s="29"/>
      <c r="J8561" s="29"/>
    </row>
    <row r="8562" spans="9:10" x14ac:dyDescent="0.2">
      <c r="I8562" s="29"/>
      <c r="J8562" s="29"/>
    </row>
    <row r="8563" spans="9:10" x14ac:dyDescent="0.2">
      <c r="I8563" s="29"/>
      <c r="J8563" s="29"/>
    </row>
    <row r="8564" spans="9:10" x14ac:dyDescent="0.2">
      <c r="I8564" s="29"/>
      <c r="J8564" s="29"/>
    </row>
    <row r="8565" spans="9:10" x14ac:dyDescent="0.2">
      <c r="I8565" s="29"/>
      <c r="J8565" s="29"/>
    </row>
    <row r="8566" spans="9:10" x14ac:dyDescent="0.2">
      <c r="I8566" s="29"/>
      <c r="J8566" s="29"/>
    </row>
    <row r="8567" spans="9:10" x14ac:dyDescent="0.2">
      <c r="I8567" s="29"/>
      <c r="J8567" s="29"/>
    </row>
    <row r="8568" spans="9:10" x14ac:dyDescent="0.2">
      <c r="I8568" s="29"/>
      <c r="J8568" s="29"/>
    </row>
    <row r="8569" spans="9:10" x14ac:dyDescent="0.2">
      <c r="I8569" s="29"/>
      <c r="J8569" s="29"/>
    </row>
    <row r="8570" spans="9:10" x14ac:dyDescent="0.2">
      <c r="I8570" s="29"/>
      <c r="J8570" s="29"/>
    </row>
    <row r="8571" spans="9:10" x14ac:dyDescent="0.2">
      <c r="I8571" s="29"/>
      <c r="J8571" s="29"/>
    </row>
    <row r="8572" spans="9:10" x14ac:dyDescent="0.2">
      <c r="I8572" s="29"/>
      <c r="J8572" s="29"/>
    </row>
    <row r="8573" spans="9:10" x14ac:dyDescent="0.2">
      <c r="I8573" s="29"/>
      <c r="J8573" s="29"/>
    </row>
    <row r="8574" spans="9:10" x14ac:dyDescent="0.2">
      <c r="I8574" s="29"/>
      <c r="J8574" s="29"/>
    </row>
    <row r="8575" spans="9:10" x14ac:dyDescent="0.2">
      <c r="I8575" s="29"/>
      <c r="J8575" s="29"/>
    </row>
    <row r="8576" spans="9:10" x14ac:dyDescent="0.2">
      <c r="I8576" s="29"/>
      <c r="J8576" s="29"/>
    </row>
    <row r="8577" spans="9:10" x14ac:dyDescent="0.2">
      <c r="I8577" s="29"/>
      <c r="J8577" s="29"/>
    </row>
    <row r="8578" spans="9:10" x14ac:dyDescent="0.2">
      <c r="I8578" s="29"/>
      <c r="J8578" s="29"/>
    </row>
    <row r="8579" spans="9:10" x14ac:dyDescent="0.2">
      <c r="I8579" s="29"/>
      <c r="J8579" s="29"/>
    </row>
    <row r="8580" spans="9:10" x14ac:dyDescent="0.2">
      <c r="I8580" s="29"/>
      <c r="J8580" s="29"/>
    </row>
    <row r="8581" spans="9:10" x14ac:dyDescent="0.2">
      <c r="I8581" s="29"/>
      <c r="J8581" s="29"/>
    </row>
    <row r="8582" spans="9:10" x14ac:dyDescent="0.2">
      <c r="I8582" s="29"/>
      <c r="J8582" s="29"/>
    </row>
    <row r="8583" spans="9:10" x14ac:dyDescent="0.2">
      <c r="I8583" s="29"/>
      <c r="J8583" s="29"/>
    </row>
    <row r="8584" spans="9:10" x14ac:dyDescent="0.2">
      <c r="I8584" s="29"/>
      <c r="J8584" s="29"/>
    </row>
    <row r="8585" spans="9:10" x14ac:dyDescent="0.2">
      <c r="I8585" s="29"/>
      <c r="J8585" s="29"/>
    </row>
    <row r="8586" spans="9:10" x14ac:dyDescent="0.2">
      <c r="I8586" s="29"/>
      <c r="J8586" s="29"/>
    </row>
    <row r="8587" spans="9:10" x14ac:dyDescent="0.2">
      <c r="I8587" s="29"/>
      <c r="J8587" s="29"/>
    </row>
    <row r="8588" spans="9:10" x14ac:dyDescent="0.2">
      <c r="I8588" s="29"/>
      <c r="J8588" s="29"/>
    </row>
    <row r="8589" spans="9:10" x14ac:dyDescent="0.2">
      <c r="I8589" s="29"/>
      <c r="J8589" s="29"/>
    </row>
    <row r="8590" spans="9:10" x14ac:dyDescent="0.2">
      <c r="I8590" s="29"/>
      <c r="J8590" s="29"/>
    </row>
    <row r="8591" spans="9:10" x14ac:dyDescent="0.2">
      <c r="I8591" s="29"/>
      <c r="J8591" s="29"/>
    </row>
    <row r="8592" spans="9:10" x14ac:dyDescent="0.2">
      <c r="I8592" s="29"/>
      <c r="J8592" s="29"/>
    </row>
    <row r="8593" spans="9:10" x14ac:dyDescent="0.2">
      <c r="I8593" s="29"/>
      <c r="J8593" s="29"/>
    </row>
    <row r="8594" spans="9:10" x14ac:dyDescent="0.2">
      <c r="I8594" s="29"/>
      <c r="J8594" s="29"/>
    </row>
    <row r="8595" spans="9:10" x14ac:dyDescent="0.2">
      <c r="I8595" s="29"/>
      <c r="J8595" s="29"/>
    </row>
    <row r="8596" spans="9:10" x14ac:dyDescent="0.2">
      <c r="I8596" s="29"/>
      <c r="J8596" s="29"/>
    </row>
    <row r="8597" spans="9:10" x14ac:dyDescent="0.2">
      <c r="I8597" s="29"/>
      <c r="J8597" s="29"/>
    </row>
    <row r="8598" spans="9:10" x14ac:dyDescent="0.2">
      <c r="I8598" s="29"/>
      <c r="J8598" s="29"/>
    </row>
    <row r="8599" spans="9:10" x14ac:dyDescent="0.2">
      <c r="I8599" s="29"/>
      <c r="J8599" s="29"/>
    </row>
    <row r="8600" spans="9:10" x14ac:dyDescent="0.2">
      <c r="I8600" s="29"/>
      <c r="J8600" s="29"/>
    </row>
    <row r="8601" spans="9:10" x14ac:dyDescent="0.2">
      <c r="I8601" s="29"/>
      <c r="J8601" s="29"/>
    </row>
    <row r="8602" spans="9:10" x14ac:dyDescent="0.2">
      <c r="I8602" s="29"/>
      <c r="J8602" s="29"/>
    </row>
    <row r="8603" spans="9:10" x14ac:dyDescent="0.2">
      <c r="I8603" s="29"/>
      <c r="J8603" s="29"/>
    </row>
    <row r="8604" spans="9:10" x14ac:dyDescent="0.2">
      <c r="I8604" s="29"/>
      <c r="J8604" s="29"/>
    </row>
    <row r="8605" spans="9:10" x14ac:dyDescent="0.2">
      <c r="I8605" s="29"/>
      <c r="J8605" s="29"/>
    </row>
    <row r="8606" spans="9:10" x14ac:dyDescent="0.2">
      <c r="I8606" s="29"/>
      <c r="J8606" s="29"/>
    </row>
    <row r="8607" spans="9:10" x14ac:dyDescent="0.2">
      <c r="I8607" s="29"/>
      <c r="J8607" s="29"/>
    </row>
    <row r="8608" spans="9:10" x14ac:dyDescent="0.2">
      <c r="I8608" s="29"/>
      <c r="J8608" s="29"/>
    </row>
    <row r="8609" spans="9:10" x14ac:dyDescent="0.2">
      <c r="I8609" s="29"/>
      <c r="J8609" s="29"/>
    </row>
    <row r="8610" spans="9:10" x14ac:dyDescent="0.2">
      <c r="I8610" s="29"/>
      <c r="J8610" s="29"/>
    </row>
    <row r="8611" spans="9:10" x14ac:dyDescent="0.2">
      <c r="I8611" s="29"/>
      <c r="J8611" s="29"/>
    </row>
    <row r="8612" spans="9:10" x14ac:dyDescent="0.2">
      <c r="I8612" s="29"/>
      <c r="J8612" s="29"/>
    </row>
    <row r="8613" spans="9:10" x14ac:dyDescent="0.2">
      <c r="I8613" s="29"/>
      <c r="J8613" s="29"/>
    </row>
    <row r="8614" spans="9:10" x14ac:dyDescent="0.2">
      <c r="I8614" s="29"/>
      <c r="J8614" s="29"/>
    </row>
    <row r="8615" spans="9:10" x14ac:dyDescent="0.2">
      <c r="I8615" s="29"/>
      <c r="J8615" s="29"/>
    </row>
    <row r="8616" spans="9:10" x14ac:dyDescent="0.2">
      <c r="I8616" s="29"/>
      <c r="J8616" s="29"/>
    </row>
    <row r="8617" spans="9:10" x14ac:dyDescent="0.2">
      <c r="I8617" s="29"/>
      <c r="J8617" s="29"/>
    </row>
    <row r="8618" spans="9:10" x14ac:dyDescent="0.2">
      <c r="I8618" s="29"/>
      <c r="J8618" s="29"/>
    </row>
    <row r="8619" spans="9:10" x14ac:dyDescent="0.2">
      <c r="I8619" s="29"/>
      <c r="J8619" s="29"/>
    </row>
    <row r="8620" spans="9:10" x14ac:dyDescent="0.2">
      <c r="I8620" s="29"/>
      <c r="J8620" s="29"/>
    </row>
    <row r="8621" spans="9:10" x14ac:dyDescent="0.2">
      <c r="I8621" s="29"/>
      <c r="J8621" s="29"/>
    </row>
    <row r="8622" spans="9:10" x14ac:dyDescent="0.2">
      <c r="I8622" s="29"/>
      <c r="J8622" s="29"/>
    </row>
    <row r="8623" spans="9:10" x14ac:dyDescent="0.2">
      <c r="I8623" s="29"/>
      <c r="J8623" s="29"/>
    </row>
    <row r="8624" spans="9:10" x14ac:dyDescent="0.2">
      <c r="I8624" s="29"/>
      <c r="J8624" s="29"/>
    </row>
    <row r="8625" spans="9:10" x14ac:dyDescent="0.2">
      <c r="I8625" s="29"/>
      <c r="J8625" s="29"/>
    </row>
    <row r="8626" spans="9:10" x14ac:dyDescent="0.2">
      <c r="I8626" s="29"/>
      <c r="J8626" s="29"/>
    </row>
    <row r="8627" spans="9:10" x14ac:dyDescent="0.2">
      <c r="I8627" s="29"/>
      <c r="J8627" s="29"/>
    </row>
    <row r="8628" spans="9:10" x14ac:dyDescent="0.2">
      <c r="I8628" s="29"/>
      <c r="J8628" s="29"/>
    </row>
    <row r="8629" spans="9:10" x14ac:dyDescent="0.2">
      <c r="I8629" s="29"/>
      <c r="J8629" s="29"/>
    </row>
    <row r="8630" spans="9:10" x14ac:dyDescent="0.2">
      <c r="I8630" s="29"/>
      <c r="J8630" s="29"/>
    </row>
    <row r="8631" spans="9:10" x14ac:dyDescent="0.2">
      <c r="I8631" s="29"/>
      <c r="J8631" s="29"/>
    </row>
    <row r="8632" spans="9:10" x14ac:dyDescent="0.2">
      <c r="I8632" s="29"/>
      <c r="J8632" s="29"/>
    </row>
    <row r="8633" spans="9:10" x14ac:dyDescent="0.2">
      <c r="I8633" s="29"/>
      <c r="J8633" s="29"/>
    </row>
    <row r="8634" spans="9:10" x14ac:dyDescent="0.2">
      <c r="I8634" s="29"/>
      <c r="J8634" s="29"/>
    </row>
    <row r="8635" spans="9:10" x14ac:dyDescent="0.2">
      <c r="I8635" s="29"/>
      <c r="J8635" s="29"/>
    </row>
    <row r="8636" spans="9:10" x14ac:dyDescent="0.2">
      <c r="I8636" s="29"/>
      <c r="J8636" s="29"/>
    </row>
    <row r="8637" spans="9:10" x14ac:dyDescent="0.2">
      <c r="I8637" s="29"/>
      <c r="J8637" s="29"/>
    </row>
    <row r="8638" spans="9:10" x14ac:dyDescent="0.2">
      <c r="I8638" s="29"/>
      <c r="J8638" s="29"/>
    </row>
    <row r="8639" spans="9:10" x14ac:dyDescent="0.2">
      <c r="I8639" s="29"/>
      <c r="J8639" s="29"/>
    </row>
    <row r="8640" spans="9:10" x14ac:dyDescent="0.2">
      <c r="I8640" s="29"/>
      <c r="J8640" s="29"/>
    </row>
    <row r="8641" spans="9:10" x14ac:dyDescent="0.2">
      <c r="I8641" s="29"/>
      <c r="J8641" s="29"/>
    </row>
    <row r="8642" spans="9:10" x14ac:dyDescent="0.2">
      <c r="I8642" s="29"/>
      <c r="J8642" s="29"/>
    </row>
    <row r="8643" spans="9:10" x14ac:dyDescent="0.2">
      <c r="I8643" s="29"/>
      <c r="J8643" s="29"/>
    </row>
    <row r="8644" spans="9:10" x14ac:dyDescent="0.2">
      <c r="I8644" s="29"/>
      <c r="J8644" s="29"/>
    </row>
    <row r="8645" spans="9:10" x14ac:dyDescent="0.2">
      <c r="I8645" s="29"/>
      <c r="J8645" s="29"/>
    </row>
    <row r="8646" spans="9:10" x14ac:dyDescent="0.2">
      <c r="I8646" s="29"/>
      <c r="J8646" s="29"/>
    </row>
    <row r="8647" spans="9:10" x14ac:dyDescent="0.2">
      <c r="I8647" s="29"/>
      <c r="J8647" s="29"/>
    </row>
    <row r="8648" spans="9:10" x14ac:dyDescent="0.2">
      <c r="I8648" s="29"/>
      <c r="J8648" s="29"/>
    </row>
    <row r="8649" spans="9:10" x14ac:dyDescent="0.2">
      <c r="I8649" s="29"/>
      <c r="J8649" s="29"/>
    </row>
    <row r="8650" spans="9:10" x14ac:dyDescent="0.2">
      <c r="I8650" s="29"/>
      <c r="J8650" s="29"/>
    </row>
    <row r="8651" spans="9:10" x14ac:dyDescent="0.2">
      <c r="I8651" s="29"/>
      <c r="J8651" s="29"/>
    </row>
    <row r="8652" spans="9:10" x14ac:dyDescent="0.2">
      <c r="I8652" s="29"/>
      <c r="J8652" s="29"/>
    </row>
    <row r="8653" spans="9:10" x14ac:dyDescent="0.2">
      <c r="I8653" s="29"/>
      <c r="J8653" s="29"/>
    </row>
    <row r="8654" spans="9:10" x14ac:dyDescent="0.2">
      <c r="I8654" s="29"/>
      <c r="J8654" s="29"/>
    </row>
    <row r="8655" spans="9:10" x14ac:dyDescent="0.2">
      <c r="I8655" s="29"/>
      <c r="J8655" s="29"/>
    </row>
    <row r="8656" spans="9:10" x14ac:dyDescent="0.2">
      <c r="I8656" s="29"/>
      <c r="J8656" s="29"/>
    </row>
    <row r="8657" spans="9:10" x14ac:dyDescent="0.2">
      <c r="I8657" s="29"/>
      <c r="J8657" s="29"/>
    </row>
    <row r="8658" spans="9:10" x14ac:dyDescent="0.2">
      <c r="I8658" s="29"/>
      <c r="J8658" s="29"/>
    </row>
    <row r="8659" spans="9:10" x14ac:dyDescent="0.2">
      <c r="I8659" s="29"/>
      <c r="J8659" s="29"/>
    </row>
    <row r="8660" spans="9:10" x14ac:dyDescent="0.2">
      <c r="I8660" s="29"/>
      <c r="J8660" s="29"/>
    </row>
    <row r="8661" spans="9:10" x14ac:dyDescent="0.2">
      <c r="I8661" s="29"/>
      <c r="J8661" s="29"/>
    </row>
    <row r="8662" spans="9:10" x14ac:dyDescent="0.2">
      <c r="I8662" s="29"/>
      <c r="J8662" s="29"/>
    </row>
    <row r="8663" spans="9:10" x14ac:dyDescent="0.2">
      <c r="I8663" s="29"/>
      <c r="J8663" s="29"/>
    </row>
    <row r="8664" spans="9:10" x14ac:dyDescent="0.2">
      <c r="I8664" s="29"/>
      <c r="J8664" s="29"/>
    </row>
    <row r="8665" spans="9:10" x14ac:dyDescent="0.2">
      <c r="I8665" s="29"/>
      <c r="J8665" s="29"/>
    </row>
    <row r="8666" spans="9:10" x14ac:dyDescent="0.2">
      <c r="I8666" s="29"/>
      <c r="J8666" s="29"/>
    </row>
    <row r="8667" spans="9:10" x14ac:dyDescent="0.2">
      <c r="I8667" s="29"/>
      <c r="J8667" s="29"/>
    </row>
    <row r="8668" spans="9:10" x14ac:dyDescent="0.2">
      <c r="I8668" s="29"/>
      <c r="J8668" s="29"/>
    </row>
    <row r="8669" spans="9:10" x14ac:dyDescent="0.2">
      <c r="I8669" s="29"/>
      <c r="J8669" s="29"/>
    </row>
    <row r="8670" spans="9:10" x14ac:dyDescent="0.2">
      <c r="I8670" s="29"/>
      <c r="J8670" s="29"/>
    </row>
    <row r="8671" spans="9:10" x14ac:dyDescent="0.2">
      <c r="I8671" s="29"/>
      <c r="J8671" s="29"/>
    </row>
    <row r="8672" spans="9:10" x14ac:dyDescent="0.2">
      <c r="I8672" s="29"/>
      <c r="J8672" s="29"/>
    </row>
    <row r="8673" spans="9:10" x14ac:dyDescent="0.2">
      <c r="I8673" s="29"/>
      <c r="J8673" s="29"/>
    </row>
    <row r="8674" spans="9:10" x14ac:dyDescent="0.2">
      <c r="I8674" s="29"/>
      <c r="J8674" s="29"/>
    </row>
    <row r="8675" spans="9:10" x14ac:dyDescent="0.2">
      <c r="I8675" s="29"/>
      <c r="J8675" s="29"/>
    </row>
    <row r="8676" spans="9:10" x14ac:dyDescent="0.2">
      <c r="I8676" s="29"/>
      <c r="J8676" s="29"/>
    </row>
    <row r="8677" spans="9:10" x14ac:dyDescent="0.2">
      <c r="I8677" s="29"/>
      <c r="J8677" s="29"/>
    </row>
    <row r="8678" spans="9:10" x14ac:dyDescent="0.2">
      <c r="I8678" s="29"/>
      <c r="J8678" s="29"/>
    </row>
    <row r="8679" spans="9:10" x14ac:dyDescent="0.2">
      <c r="I8679" s="29"/>
      <c r="J8679" s="29"/>
    </row>
    <row r="8680" spans="9:10" x14ac:dyDescent="0.2">
      <c r="I8680" s="29"/>
      <c r="J8680" s="29"/>
    </row>
    <row r="8681" spans="9:10" x14ac:dyDescent="0.2">
      <c r="I8681" s="29"/>
      <c r="J8681" s="29"/>
    </row>
    <row r="8682" spans="9:10" x14ac:dyDescent="0.2">
      <c r="I8682" s="29"/>
      <c r="J8682" s="29"/>
    </row>
    <row r="8683" spans="9:10" x14ac:dyDescent="0.2">
      <c r="I8683" s="29"/>
      <c r="J8683" s="29"/>
    </row>
    <row r="8684" spans="9:10" x14ac:dyDescent="0.2">
      <c r="I8684" s="29"/>
      <c r="J8684" s="29"/>
    </row>
    <row r="8685" spans="9:10" x14ac:dyDescent="0.2">
      <c r="I8685" s="29"/>
      <c r="J8685" s="29"/>
    </row>
    <row r="8686" spans="9:10" x14ac:dyDescent="0.2">
      <c r="I8686" s="29"/>
      <c r="J8686" s="29"/>
    </row>
    <row r="8687" spans="9:10" x14ac:dyDescent="0.2">
      <c r="I8687" s="29"/>
      <c r="J8687" s="29"/>
    </row>
    <row r="8688" spans="9:10" x14ac:dyDescent="0.2">
      <c r="I8688" s="29"/>
      <c r="J8688" s="29"/>
    </row>
    <row r="8689" spans="9:10" x14ac:dyDescent="0.2">
      <c r="I8689" s="29"/>
      <c r="J8689" s="29"/>
    </row>
    <row r="8690" spans="9:10" x14ac:dyDescent="0.2">
      <c r="I8690" s="29"/>
      <c r="J8690" s="29"/>
    </row>
    <row r="8691" spans="9:10" x14ac:dyDescent="0.2">
      <c r="I8691" s="29"/>
      <c r="J8691" s="29"/>
    </row>
    <row r="8692" spans="9:10" x14ac:dyDescent="0.2">
      <c r="I8692" s="29"/>
      <c r="J8692" s="29"/>
    </row>
    <row r="8693" spans="9:10" x14ac:dyDescent="0.2">
      <c r="I8693" s="29"/>
      <c r="J8693" s="29"/>
    </row>
    <row r="8694" spans="9:10" x14ac:dyDescent="0.2">
      <c r="I8694" s="29"/>
      <c r="J8694" s="29"/>
    </row>
    <row r="8695" spans="9:10" x14ac:dyDescent="0.2">
      <c r="I8695" s="29"/>
      <c r="J8695" s="29"/>
    </row>
    <row r="8696" spans="9:10" x14ac:dyDescent="0.2">
      <c r="I8696" s="29"/>
      <c r="J8696" s="29"/>
    </row>
    <row r="8697" spans="9:10" x14ac:dyDescent="0.2">
      <c r="I8697" s="29"/>
      <c r="J8697" s="29"/>
    </row>
    <row r="8698" spans="9:10" x14ac:dyDescent="0.2">
      <c r="I8698" s="29"/>
      <c r="J8698" s="29"/>
    </row>
    <row r="8699" spans="9:10" x14ac:dyDescent="0.2">
      <c r="I8699" s="29"/>
      <c r="J8699" s="29"/>
    </row>
    <row r="8700" spans="9:10" x14ac:dyDescent="0.2">
      <c r="I8700" s="29"/>
      <c r="J8700" s="29"/>
    </row>
    <row r="8701" spans="9:10" x14ac:dyDescent="0.2">
      <c r="I8701" s="29"/>
      <c r="J8701" s="29"/>
    </row>
    <row r="8702" spans="9:10" x14ac:dyDescent="0.2">
      <c r="I8702" s="29"/>
      <c r="J8702" s="29"/>
    </row>
    <row r="8703" spans="9:10" x14ac:dyDescent="0.2">
      <c r="I8703" s="29"/>
      <c r="J8703" s="29"/>
    </row>
    <row r="8704" spans="9:10" x14ac:dyDescent="0.2">
      <c r="I8704" s="29"/>
      <c r="J8704" s="29"/>
    </row>
    <row r="8705" spans="9:10" x14ac:dyDescent="0.2">
      <c r="I8705" s="29"/>
      <c r="J8705" s="29"/>
    </row>
    <row r="8706" spans="9:10" x14ac:dyDescent="0.2">
      <c r="I8706" s="29"/>
      <c r="J8706" s="29"/>
    </row>
    <row r="8707" spans="9:10" x14ac:dyDescent="0.2">
      <c r="I8707" s="29"/>
      <c r="J8707" s="29"/>
    </row>
    <row r="8708" spans="9:10" x14ac:dyDescent="0.2">
      <c r="I8708" s="29"/>
      <c r="J8708" s="29"/>
    </row>
    <row r="8709" spans="9:10" x14ac:dyDescent="0.2">
      <c r="I8709" s="29"/>
      <c r="J8709" s="29"/>
    </row>
    <row r="8710" spans="9:10" x14ac:dyDescent="0.2">
      <c r="I8710" s="29"/>
      <c r="J8710" s="29"/>
    </row>
    <row r="8711" spans="9:10" x14ac:dyDescent="0.2">
      <c r="I8711" s="29"/>
      <c r="J8711" s="29"/>
    </row>
    <row r="8712" spans="9:10" x14ac:dyDescent="0.2">
      <c r="I8712" s="29"/>
      <c r="J8712" s="29"/>
    </row>
    <row r="8713" spans="9:10" x14ac:dyDescent="0.2">
      <c r="I8713" s="29"/>
      <c r="J8713" s="29"/>
    </row>
    <row r="8714" spans="9:10" x14ac:dyDescent="0.2">
      <c r="I8714" s="29"/>
      <c r="J8714" s="29"/>
    </row>
    <row r="8715" spans="9:10" x14ac:dyDescent="0.2">
      <c r="I8715" s="29"/>
      <c r="J8715" s="29"/>
    </row>
    <row r="8716" spans="9:10" x14ac:dyDescent="0.2">
      <c r="I8716" s="29"/>
      <c r="J8716" s="29"/>
    </row>
    <row r="8717" spans="9:10" x14ac:dyDescent="0.2">
      <c r="I8717" s="29"/>
      <c r="J8717" s="29"/>
    </row>
    <row r="8718" spans="9:10" x14ac:dyDescent="0.2">
      <c r="I8718" s="29"/>
      <c r="J8718" s="29"/>
    </row>
    <row r="8719" spans="9:10" x14ac:dyDescent="0.2">
      <c r="I8719" s="29"/>
      <c r="J8719" s="29"/>
    </row>
    <row r="8720" spans="9:10" x14ac:dyDescent="0.2">
      <c r="I8720" s="29"/>
      <c r="J8720" s="29"/>
    </row>
    <row r="8721" spans="9:10" x14ac:dyDescent="0.2">
      <c r="I8721" s="29"/>
      <c r="J8721" s="29"/>
    </row>
    <row r="8722" spans="9:10" x14ac:dyDescent="0.2">
      <c r="I8722" s="29"/>
      <c r="J8722" s="29"/>
    </row>
    <row r="8723" spans="9:10" x14ac:dyDescent="0.2">
      <c r="I8723" s="29"/>
      <c r="J8723" s="29"/>
    </row>
    <row r="8724" spans="9:10" x14ac:dyDescent="0.2">
      <c r="I8724" s="29"/>
      <c r="J8724" s="29"/>
    </row>
    <row r="8725" spans="9:10" x14ac:dyDescent="0.2">
      <c r="I8725" s="29"/>
      <c r="J8725" s="29"/>
    </row>
    <row r="8726" spans="9:10" x14ac:dyDescent="0.2">
      <c r="I8726" s="29"/>
      <c r="J8726" s="29"/>
    </row>
    <row r="8727" spans="9:10" x14ac:dyDescent="0.2">
      <c r="I8727" s="29"/>
      <c r="J8727" s="29"/>
    </row>
    <row r="8728" spans="9:10" x14ac:dyDescent="0.2">
      <c r="I8728" s="29"/>
      <c r="J8728" s="29"/>
    </row>
    <row r="8729" spans="9:10" x14ac:dyDescent="0.2">
      <c r="I8729" s="29"/>
      <c r="J8729" s="29"/>
    </row>
    <row r="8730" spans="9:10" x14ac:dyDescent="0.2">
      <c r="I8730" s="29"/>
      <c r="J8730" s="29"/>
    </row>
    <row r="8731" spans="9:10" x14ac:dyDescent="0.2">
      <c r="I8731" s="29"/>
      <c r="J8731" s="29"/>
    </row>
    <row r="8732" spans="9:10" x14ac:dyDescent="0.2">
      <c r="I8732" s="29"/>
      <c r="J8732" s="29"/>
    </row>
    <row r="8733" spans="9:10" x14ac:dyDescent="0.2">
      <c r="I8733" s="29"/>
      <c r="J8733" s="29"/>
    </row>
    <row r="8734" spans="9:10" x14ac:dyDescent="0.2">
      <c r="I8734" s="29"/>
      <c r="J8734" s="29"/>
    </row>
    <row r="8735" spans="9:10" x14ac:dyDescent="0.2">
      <c r="I8735" s="29"/>
      <c r="J8735" s="29"/>
    </row>
    <row r="8736" spans="9:10" x14ac:dyDescent="0.2">
      <c r="I8736" s="29"/>
      <c r="J8736" s="29"/>
    </row>
    <row r="8737" spans="9:10" x14ac:dyDescent="0.2">
      <c r="I8737" s="29"/>
      <c r="J8737" s="29"/>
    </row>
    <row r="8738" spans="9:10" x14ac:dyDescent="0.2">
      <c r="I8738" s="29"/>
      <c r="J8738" s="29"/>
    </row>
    <row r="8739" spans="9:10" x14ac:dyDescent="0.2">
      <c r="I8739" s="29"/>
      <c r="J8739" s="29"/>
    </row>
    <row r="8740" spans="9:10" x14ac:dyDescent="0.2">
      <c r="I8740" s="29"/>
      <c r="J8740" s="29"/>
    </row>
    <row r="8741" spans="9:10" x14ac:dyDescent="0.2">
      <c r="I8741" s="29"/>
      <c r="J8741" s="29"/>
    </row>
    <row r="8742" spans="9:10" x14ac:dyDescent="0.2">
      <c r="I8742" s="29"/>
      <c r="J8742" s="29"/>
    </row>
    <row r="8743" spans="9:10" x14ac:dyDescent="0.2">
      <c r="I8743" s="29"/>
      <c r="J8743" s="29"/>
    </row>
    <row r="8744" spans="9:10" x14ac:dyDescent="0.2">
      <c r="I8744" s="29"/>
      <c r="J8744" s="29"/>
    </row>
    <row r="8745" spans="9:10" x14ac:dyDescent="0.2">
      <c r="I8745" s="29"/>
      <c r="J8745" s="29"/>
    </row>
    <row r="8746" spans="9:10" x14ac:dyDescent="0.2">
      <c r="I8746" s="29"/>
      <c r="J8746" s="29"/>
    </row>
    <row r="8747" spans="9:10" x14ac:dyDescent="0.2">
      <c r="I8747" s="29"/>
      <c r="J8747" s="29"/>
    </row>
    <row r="8748" spans="9:10" x14ac:dyDescent="0.2">
      <c r="I8748" s="29"/>
      <c r="J8748" s="29"/>
    </row>
    <row r="8749" spans="9:10" x14ac:dyDescent="0.2">
      <c r="I8749" s="29"/>
      <c r="J8749" s="29"/>
    </row>
    <row r="8750" spans="9:10" x14ac:dyDescent="0.2">
      <c r="I8750" s="29"/>
      <c r="J8750" s="29"/>
    </row>
    <row r="8751" spans="9:10" x14ac:dyDescent="0.2">
      <c r="I8751" s="29"/>
      <c r="J8751" s="29"/>
    </row>
    <row r="8752" spans="9:10" x14ac:dyDescent="0.2">
      <c r="I8752" s="29"/>
      <c r="J8752" s="29"/>
    </row>
    <row r="8753" spans="9:10" x14ac:dyDescent="0.2">
      <c r="I8753" s="29"/>
      <c r="J8753" s="29"/>
    </row>
    <row r="8754" spans="9:10" x14ac:dyDescent="0.2">
      <c r="I8754" s="29"/>
      <c r="J8754" s="29"/>
    </row>
    <row r="8755" spans="9:10" x14ac:dyDescent="0.2">
      <c r="I8755" s="29"/>
      <c r="J8755" s="29"/>
    </row>
    <row r="8756" spans="9:10" x14ac:dyDescent="0.2">
      <c r="I8756" s="29"/>
      <c r="J8756" s="29"/>
    </row>
    <row r="8757" spans="9:10" x14ac:dyDescent="0.2">
      <c r="I8757" s="29"/>
      <c r="J8757" s="29"/>
    </row>
    <row r="8758" spans="9:10" x14ac:dyDescent="0.2">
      <c r="I8758" s="29"/>
      <c r="J8758" s="29"/>
    </row>
    <row r="8759" spans="9:10" x14ac:dyDescent="0.2">
      <c r="I8759" s="29"/>
      <c r="J8759" s="29"/>
    </row>
    <row r="8760" spans="9:10" x14ac:dyDescent="0.2">
      <c r="I8760" s="29"/>
      <c r="J8760" s="29"/>
    </row>
    <row r="8761" spans="9:10" x14ac:dyDescent="0.2">
      <c r="I8761" s="29"/>
      <c r="J8761" s="29"/>
    </row>
    <row r="8762" spans="9:10" x14ac:dyDescent="0.2">
      <c r="I8762" s="29"/>
      <c r="J8762" s="29"/>
    </row>
    <row r="8763" spans="9:10" x14ac:dyDescent="0.2">
      <c r="I8763" s="29"/>
      <c r="J8763" s="29"/>
    </row>
    <row r="8764" spans="9:10" x14ac:dyDescent="0.2">
      <c r="I8764" s="29"/>
      <c r="J8764" s="29"/>
    </row>
    <row r="8765" spans="9:10" x14ac:dyDescent="0.2">
      <c r="I8765" s="29"/>
      <c r="J8765" s="29"/>
    </row>
    <row r="8766" spans="9:10" x14ac:dyDescent="0.2">
      <c r="I8766" s="29"/>
      <c r="J8766" s="29"/>
    </row>
    <row r="8767" spans="9:10" x14ac:dyDescent="0.2">
      <c r="I8767" s="29"/>
      <c r="J8767" s="29"/>
    </row>
    <row r="8768" spans="9:10" x14ac:dyDescent="0.2">
      <c r="I8768" s="29"/>
      <c r="J8768" s="29"/>
    </row>
    <row r="8769" spans="9:10" x14ac:dyDescent="0.2">
      <c r="I8769" s="29"/>
      <c r="J8769" s="29"/>
    </row>
    <row r="8770" spans="9:10" x14ac:dyDescent="0.2">
      <c r="I8770" s="29"/>
      <c r="J8770" s="29"/>
    </row>
    <row r="8771" spans="9:10" x14ac:dyDescent="0.2">
      <c r="I8771" s="29"/>
      <c r="J8771" s="29"/>
    </row>
    <row r="8772" spans="9:10" x14ac:dyDescent="0.2">
      <c r="I8772" s="29"/>
      <c r="J8772" s="29"/>
    </row>
    <row r="8773" spans="9:10" x14ac:dyDescent="0.2">
      <c r="I8773" s="29"/>
      <c r="J8773" s="29"/>
    </row>
    <row r="8774" spans="9:10" x14ac:dyDescent="0.2">
      <c r="I8774" s="29"/>
      <c r="J8774" s="29"/>
    </row>
    <row r="8775" spans="9:10" x14ac:dyDescent="0.2">
      <c r="I8775" s="29"/>
      <c r="J8775" s="29"/>
    </row>
    <row r="8776" spans="9:10" x14ac:dyDescent="0.2">
      <c r="I8776" s="29"/>
      <c r="J8776" s="29"/>
    </row>
    <row r="8777" spans="9:10" x14ac:dyDescent="0.2">
      <c r="I8777" s="29"/>
      <c r="J8777" s="29"/>
    </row>
    <row r="8778" spans="9:10" x14ac:dyDescent="0.2">
      <c r="I8778" s="29"/>
      <c r="J8778" s="29"/>
    </row>
    <row r="8779" spans="9:10" x14ac:dyDescent="0.2">
      <c r="I8779" s="29"/>
      <c r="J8779" s="29"/>
    </row>
    <row r="8780" spans="9:10" x14ac:dyDescent="0.2">
      <c r="I8780" s="29"/>
      <c r="J8780" s="29"/>
    </row>
    <row r="8781" spans="9:10" x14ac:dyDescent="0.2">
      <c r="I8781" s="29"/>
      <c r="J8781" s="29"/>
    </row>
    <row r="8782" spans="9:10" x14ac:dyDescent="0.2">
      <c r="I8782" s="29"/>
      <c r="J8782" s="29"/>
    </row>
    <row r="8783" spans="9:10" x14ac:dyDescent="0.2">
      <c r="I8783" s="29"/>
      <c r="J8783" s="29"/>
    </row>
    <row r="8784" spans="9:10" x14ac:dyDescent="0.2">
      <c r="I8784" s="29"/>
      <c r="J8784" s="29"/>
    </row>
    <row r="8785" spans="9:10" x14ac:dyDescent="0.2">
      <c r="I8785" s="29"/>
      <c r="J8785" s="29"/>
    </row>
    <row r="8786" spans="9:10" x14ac:dyDescent="0.2">
      <c r="I8786" s="29"/>
      <c r="J8786" s="29"/>
    </row>
    <row r="8787" spans="9:10" x14ac:dyDescent="0.2">
      <c r="I8787" s="29"/>
      <c r="J8787" s="29"/>
    </row>
    <row r="8788" spans="9:10" x14ac:dyDescent="0.2">
      <c r="I8788" s="29"/>
      <c r="J8788" s="29"/>
    </row>
    <row r="8789" spans="9:10" x14ac:dyDescent="0.2">
      <c r="I8789" s="29"/>
      <c r="J8789" s="29"/>
    </row>
    <row r="8790" spans="9:10" x14ac:dyDescent="0.2">
      <c r="I8790" s="29"/>
      <c r="J8790" s="29"/>
    </row>
    <row r="8791" spans="9:10" x14ac:dyDescent="0.2">
      <c r="I8791" s="29"/>
      <c r="J8791" s="29"/>
    </row>
    <row r="8792" spans="9:10" x14ac:dyDescent="0.2">
      <c r="I8792" s="29"/>
      <c r="J8792" s="29"/>
    </row>
    <row r="8793" spans="9:10" x14ac:dyDescent="0.2">
      <c r="I8793" s="29"/>
      <c r="J8793" s="29"/>
    </row>
    <row r="8794" spans="9:10" x14ac:dyDescent="0.2">
      <c r="I8794" s="29"/>
      <c r="J8794" s="29"/>
    </row>
    <row r="8795" spans="9:10" x14ac:dyDescent="0.2">
      <c r="I8795" s="29"/>
      <c r="J8795" s="29"/>
    </row>
    <row r="8796" spans="9:10" x14ac:dyDescent="0.2">
      <c r="I8796" s="29"/>
      <c r="J8796" s="29"/>
    </row>
    <row r="8797" spans="9:10" x14ac:dyDescent="0.2">
      <c r="I8797" s="29"/>
      <c r="J8797" s="29"/>
    </row>
    <row r="8798" spans="9:10" x14ac:dyDescent="0.2">
      <c r="I8798" s="29"/>
      <c r="J8798" s="29"/>
    </row>
    <row r="8799" spans="9:10" x14ac:dyDescent="0.2">
      <c r="I8799" s="29"/>
      <c r="J8799" s="29"/>
    </row>
    <row r="8800" spans="9:10" x14ac:dyDescent="0.2">
      <c r="I8800" s="29"/>
      <c r="J8800" s="29"/>
    </row>
    <row r="8801" spans="9:10" x14ac:dyDescent="0.2">
      <c r="I8801" s="29"/>
      <c r="J8801" s="29"/>
    </row>
    <row r="8802" spans="9:10" x14ac:dyDescent="0.2">
      <c r="I8802" s="29"/>
      <c r="J8802" s="29"/>
    </row>
    <row r="8803" spans="9:10" x14ac:dyDescent="0.2">
      <c r="I8803" s="29"/>
      <c r="J8803" s="29"/>
    </row>
    <row r="8804" spans="9:10" x14ac:dyDescent="0.2">
      <c r="I8804" s="29"/>
      <c r="J8804" s="29"/>
    </row>
    <row r="8805" spans="9:10" x14ac:dyDescent="0.2">
      <c r="I8805" s="29"/>
      <c r="J8805" s="29"/>
    </row>
    <row r="8806" spans="9:10" x14ac:dyDescent="0.2">
      <c r="I8806" s="29"/>
      <c r="J8806" s="29"/>
    </row>
    <row r="8807" spans="9:10" x14ac:dyDescent="0.2">
      <c r="I8807" s="29"/>
      <c r="J8807" s="29"/>
    </row>
    <row r="8808" spans="9:10" x14ac:dyDescent="0.2">
      <c r="I8808" s="29"/>
      <c r="J8808" s="29"/>
    </row>
    <row r="8809" spans="9:10" x14ac:dyDescent="0.2">
      <c r="I8809" s="29"/>
      <c r="J8809" s="29"/>
    </row>
    <row r="8810" spans="9:10" x14ac:dyDescent="0.2">
      <c r="I8810" s="29"/>
      <c r="J8810" s="29"/>
    </row>
    <row r="8811" spans="9:10" x14ac:dyDescent="0.2">
      <c r="I8811" s="29"/>
      <c r="J8811" s="29"/>
    </row>
    <row r="8812" spans="9:10" x14ac:dyDescent="0.2">
      <c r="I8812" s="29"/>
      <c r="J8812" s="29"/>
    </row>
    <row r="8813" spans="9:10" x14ac:dyDescent="0.2">
      <c r="I8813" s="29"/>
      <c r="J8813" s="29"/>
    </row>
    <row r="8814" spans="9:10" x14ac:dyDescent="0.2">
      <c r="I8814" s="29"/>
      <c r="J8814" s="29"/>
    </row>
    <row r="8815" spans="9:10" x14ac:dyDescent="0.2">
      <c r="I8815" s="29"/>
      <c r="J8815" s="29"/>
    </row>
    <row r="8816" spans="9:10" x14ac:dyDescent="0.2">
      <c r="I8816" s="29"/>
      <c r="J8816" s="29"/>
    </row>
    <row r="8817" spans="9:10" x14ac:dyDescent="0.2">
      <c r="I8817" s="29"/>
      <c r="J8817" s="29"/>
    </row>
    <row r="8818" spans="9:10" x14ac:dyDescent="0.2">
      <c r="I8818" s="29"/>
      <c r="J8818" s="29"/>
    </row>
    <row r="8819" spans="9:10" x14ac:dyDescent="0.2">
      <c r="I8819" s="29"/>
      <c r="J8819" s="29"/>
    </row>
    <row r="8820" spans="9:10" x14ac:dyDescent="0.2">
      <c r="I8820" s="29"/>
      <c r="J8820" s="29"/>
    </row>
    <row r="8821" spans="9:10" x14ac:dyDescent="0.2">
      <c r="I8821" s="29"/>
      <c r="J8821" s="29"/>
    </row>
    <row r="8822" spans="9:10" x14ac:dyDescent="0.2">
      <c r="I8822" s="29"/>
      <c r="J8822" s="29"/>
    </row>
    <row r="8823" spans="9:10" x14ac:dyDescent="0.2">
      <c r="I8823" s="29"/>
      <c r="J8823" s="29"/>
    </row>
    <row r="8824" spans="9:10" x14ac:dyDescent="0.2">
      <c r="I8824" s="29"/>
      <c r="J8824" s="29"/>
    </row>
    <row r="8825" spans="9:10" x14ac:dyDescent="0.2">
      <c r="I8825" s="29"/>
      <c r="J8825" s="29"/>
    </row>
    <row r="8826" spans="9:10" x14ac:dyDescent="0.2">
      <c r="I8826" s="29"/>
      <c r="J8826" s="29"/>
    </row>
    <row r="8827" spans="9:10" x14ac:dyDescent="0.2">
      <c r="I8827" s="29"/>
      <c r="J8827" s="29"/>
    </row>
    <row r="8828" spans="9:10" x14ac:dyDescent="0.2">
      <c r="I8828" s="29"/>
      <c r="J8828" s="29"/>
    </row>
    <row r="8829" spans="9:10" x14ac:dyDescent="0.2">
      <c r="I8829" s="29"/>
      <c r="J8829" s="29"/>
    </row>
    <row r="8830" spans="9:10" x14ac:dyDescent="0.2">
      <c r="I8830" s="29"/>
      <c r="J8830" s="29"/>
    </row>
    <row r="8831" spans="9:10" x14ac:dyDescent="0.2">
      <c r="I8831" s="29"/>
      <c r="J8831" s="29"/>
    </row>
    <row r="8832" spans="9:10" x14ac:dyDescent="0.2">
      <c r="I8832" s="29"/>
      <c r="J8832" s="29"/>
    </row>
    <row r="8833" spans="9:10" x14ac:dyDescent="0.2">
      <c r="I8833" s="29"/>
      <c r="J8833" s="29"/>
    </row>
    <row r="8834" spans="9:10" x14ac:dyDescent="0.2">
      <c r="I8834" s="29"/>
      <c r="J8834" s="29"/>
    </row>
    <row r="8835" spans="9:10" x14ac:dyDescent="0.2">
      <c r="I8835" s="29"/>
      <c r="J8835" s="29"/>
    </row>
    <row r="8836" spans="9:10" x14ac:dyDescent="0.2">
      <c r="I8836" s="29"/>
      <c r="J8836" s="29"/>
    </row>
    <row r="8837" spans="9:10" x14ac:dyDescent="0.2">
      <c r="I8837" s="29"/>
      <c r="J8837" s="29"/>
    </row>
    <row r="8838" spans="9:10" x14ac:dyDescent="0.2">
      <c r="I8838" s="29"/>
      <c r="J8838" s="29"/>
    </row>
    <row r="8839" spans="9:10" x14ac:dyDescent="0.2">
      <c r="I8839" s="29"/>
      <c r="J8839" s="29"/>
    </row>
    <row r="8840" spans="9:10" x14ac:dyDescent="0.2">
      <c r="I8840" s="29"/>
      <c r="J8840" s="29"/>
    </row>
    <row r="8841" spans="9:10" x14ac:dyDescent="0.2">
      <c r="I8841" s="29"/>
      <c r="J8841" s="29"/>
    </row>
    <row r="8842" spans="9:10" x14ac:dyDescent="0.2">
      <c r="I8842" s="29"/>
      <c r="J8842" s="29"/>
    </row>
    <row r="8843" spans="9:10" x14ac:dyDescent="0.2">
      <c r="I8843" s="29"/>
      <c r="J8843" s="29"/>
    </row>
    <row r="8844" spans="9:10" x14ac:dyDescent="0.2">
      <c r="I8844" s="29"/>
      <c r="J8844" s="29"/>
    </row>
    <row r="8845" spans="9:10" x14ac:dyDescent="0.2">
      <c r="I8845" s="29"/>
      <c r="J8845" s="29"/>
    </row>
    <row r="8846" spans="9:10" x14ac:dyDescent="0.2">
      <c r="I8846" s="29"/>
      <c r="J8846" s="29"/>
    </row>
    <row r="8847" spans="9:10" x14ac:dyDescent="0.2">
      <c r="I8847" s="29"/>
      <c r="J8847" s="29"/>
    </row>
    <row r="8848" spans="9:10" x14ac:dyDescent="0.2">
      <c r="I8848" s="29"/>
      <c r="J8848" s="29"/>
    </row>
    <row r="8849" spans="9:10" x14ac:dyDescent="0.2">
      <c r="I8849" s="29"/>
      <c r="J8849" s="29"/>
    </row>
    <row r="8850" spans="9:10" x14ac:dyDescent="0.2">
      <c r="I8850" s="29"/>
      <c r="J8850" s="29"/>
    </row>
    <row r="8851" spans="9:10" x14ac:dyDescent="0.2">
      <c r="I8851" s="29"/>
      <c r="J8851" s="29"/>
    </row>
    <row r="8852" spans="9:10" x14ac:dyDescent="0.2">
      <c r="I8852" s="29"/>
      <c r="J8852" s="29"/>
    </row>
    <row r="8853" spans="9:10" x14ac:dyDescent="0.2">
      <c r="I8853" s="29"/>
      <c r="J8853" s="29"/>
    </row>
    <row r="8854" spans="9:10" x14ac:dyDescent="0.2">
      <c r="I8854" s="29"/>
      <c r="J8854" s="29"/>
    </row>
    <row r="8855" spans="9:10" x14ac:dyDescent="0.2">
      <c r="I8855" s="29"/>
      <c r="J8855" s="29"/>
    </row>
    <row r="8856" spans="9:10" x14ac:dyDescent="0.2">
      <c r="I8856" s="29"/>
      <c r="J8856" s="29"/>
    </row>
    <row r="8857" spans="9:10" x14ac:dyDescent="0.2">
      <c r="I8857" s="29"/>
      <c r="J8857" s="29"/>
    </row>
    <row r="8858" spans="9:10" x14ac:dyDescent="0.2">
      <c r="I8858" s="29"/>
      <c r="J8858" s="29"/>
    </row>
    <row r="8859" spans="9:10" x14ac:dyDescent="0.2">
      <c r="I8859" s="29"/>
      <c r="J8859" s="29"/>
    </row>
    <row r="8860" spans="9:10" x14ac:dyDescent="0.2">
      <c r="I8860" s="29"/>
      <c r="J8860" s="29"/>
    </row>
    <row r="8861" spans="9:10" x14ac:dyDescent="0.2">
      <c r="I8861" s="29"/>
      <c r="J8861" s="29"/>
    </row>
    <row r="8862" spans="9:10" x14ac:dyDescent="0.2">
      <c r="I8862" s="29"/>
      <c r="J8862" s="29"/>
    </row>
    <row r="8863" spans="9:10" x14ac:dyDescent="0.2">
      <c r="I8863" s="29"/>
      <c r="J8863" s="29"/>
    </row>
    <row r="8864" spans="9:10" x14ac:dyDescent="0.2">
      <c r="I8864" s="29"/>
      <c r="J8864" s="29"/>
    </row>
    <row r="8865" spans="9:10" x14ac:dyDescent="0.2">
      <c r="I8865" s="29"/>
      <c r="J8865" s="29"/>
    </row>
    <row r="8866" spans="9:10" x14ac:dyDescent="0.2">
      <c r="I8866" s="29"/>
      <c r="J8866" s="29"/>
    </row>
    <row r="8867" spans="9:10" x14ac:dyDescent="0.2">
      <c r="I8867" s="29"/>
      <c r="J8867" s="29"/>
    </row>
    <row r="8868" spans="9:10" x14ac:dyDescent="0.2">
      <c r="I8868" s="29"/>
      <c r="J8868" s="29"/>
    </row>
    <row r="8869" spans="9:10" x14ac:dyDescent="0.2">
      <c r="I8869" s="29"/>
      <c r="J8869" s="29"/>
    </row>
    <row r="8870" spans="9:10" x14ac:dyDescent="0.2">
      <c r="I8870" s="29"/>
      <c r="J8870" s="29"/>
    </row>
    <row r="8871" spans="9:10" x14ac:dyDescent="0.2">
      <c r="I8871" s="29"/>
      <c r="J8871" s="29"/>
    </row>
    <row r="8872" spans="9:10" x14ac:dyDescent="0.2">
      <c r="I8872" s="29"/>
      <c r="J8872" s="29"/>
    </row>
    <row r="8873" spans="9:10" x14ac:dyDescent="0.2">
      <c r="I8873" s="29"/>
      <c r="J8873" s="29"/>
    </row>
    <row r="8874" spans="9:10" x14ac:dyDescent="0.2">
      <c r="I8874" s="29"/>
      <c r="J8874" s="29"/>
    </row>
    <row r="8875" spans="9:10" x14ac:dyDescent="0.2">
      <c r="I8875" s="29"/>
      <c r="J8875" s="29"/>
    </row>
    <row r="8876" spans="9:10" x14ac:dyDescent="0.2">
      <c r="I8876" s="29"/>
      <c r="J8876" s="29"/>
    </row>
    <row r="8877" spans="9:10" x14ac:dyDescent="0.2">
      <c r="I8877" s="29"/>
      <c r="J8877" s="29"/>
    </row>
    <row r="8878" spans="9:10" x14ac:dyDescent="0.2">
      <c r="I8878" s="29"/>
      <c r="J8878" s="29"/>
    </row>
    <row r="8879" spans="9:10" x14ac:dyDescent="0.2">
      <c r="I8879" s="29"/>
      <c r="J8879" s="29"/>
    </row>
    <row r="8880" spans="9:10" x14ac:dyDescent="0.2">
      <c r="I8880" s="29"/>
      <c r="J8880" s="29"/>
    </row>
    <row r="8881" spans="9:10" x14ac:dyDescent="0.2">
      <c r="I8881" s="29"/>
      <c r="J8881" s="29"/>
    </row>
    <row r="8882" spans="9:10" x14ac:dyDescent="0.2">
      <c r="I8882" s="29"/>
      <c r="J8882" s="29"/>
    </row>
    <row r="8883" spans="9:10" x14ac:dyDescent="0.2">
      <c r="I8883" s="29"/>
      <c r="J8883" s="29"/>
    </row>
    <row r="8884" spans="9:10" x14ac:dyDescent="0.2">
      <c r="I8884" s="29"/>
      <c r="J8884" s="29"/>
    </row>
    <row r="8885" spans="9:10" x14ac:dyDescent="0.2">
      <c r="I8885" s="29"/>
      <c r="J8885" s="29"/>
    </row>
    <row r="8886" spans="9:10" x14ac:dyDescent="0.2">
      <c r="I8886" s="29"/>
      <c r="J8886" s="29"/>
    </row>
    <row r="8887" spans="9:10" x14ac:dyDescent="0.2">
      <c r="I8887" s="29"/>
      <c r="J8887" s="29"/>
    </row>
    <row r="8888" spans="9:10" x14ac:dyDescent="0.2">
      <c r="I8888" s="29"/>
      <c r="J8888" s="29"/>
    </row>
    <row r="8889" spans="9:10" x14ac:dyDescent="0.2">
      <c r="I8889" s="29"/>
      <c r="J8889" s="29"/>
    </row>
    <row r="8890" spans="9:10" x14ac:dyDescent="0.2">
      <c r="I8890" s="29"/>
      <c r="J8890" s="29"/>
    </row>
    <row r="8891" spans="9:10" x14ac:dyDescent="0.2">
      <c r="I8891" s="29"/>
      <c r="J8891" s="29"/>
    </row>
    <row r="8892" spans="9:10" x14ac:dyDescent="0.2">
      <c r="I8892" s="29"/>
      <c r="J8892" s="29"/>
    </row>
    <row r="8893" spans="9:10" x14ac:dyDescent="0.2">
      <c r="I8893" s="29"/>
      <c r="J8893" s="29"/>
    </row>
    <row r="8894" spans="9:10" x14ac:dyDescent="0.2">
      <c r="I8894" s="29"/>
      <c r="J8894" s="29"/>
    </row>
    <row r="8895" spans="9:10" x14ac:dyDescent="0.2">
      <c r="I8895" s="29"/>
      <c r="J8895" s="29"/>
    </row>
    <row r="8896" spans="9:10" x14ac:dyDescent="0.2">
      <c r="I8896" s="29"/>
      <c r="J8896" s="29"/>
    </row>
    <row r="8897" spans="9:10" x14ac:dyDescent="0.2">
      <c r="I8897" s="29"/>
      <c r="J8897" s="29"/>
    </row>
    <row r="8898" spans="9:10" x14ac:dyDescent="0.2">
      <c r="I8898" s="29"/>
      <c r="J8898" s="29"/>
    </row>
    <row r="8899" spans="9:10" x14ac:dyDescent="0.2">
      <c r="I8899" s="29"/>
      <c r="J8899" s="29"/>
    </row>
    <row r="8900" spans="9:10" x14ac:dyDescent="0.2">
      <c r="I8900" s="29"/>
      <c r="J8900" s="29"/>
    </row>
    <row r="8901" spans="9:10" x14ac:dyDescent="0.2">
      <c r="I8901" s="29"/>
      <c r="J8901" s="29"/>
    </row>
    <row r="8902" spans="9:10" x14ac:dyDescent="0.2">
      <c r="I8902" s="29"/>
      <c r="J8902" s="29"/>
    </row>
    <row r="8903" spans="9:10" x14ac:dyDescent="0.2">
      <c r="I8903" s="29"/>
      <c r="J8903" s="29"/>
    </row>
    <row r="8904" spans="9:10" x14ac:dyDescent="0.2">
      <c r="I8904" s="29"/>
      <c r="J8904" s="29"/>
    </row>
    <row r="8905" spans="9:10" x14ac:dyDescent="0.2">
      <c r="I8905" s="29"/>
      <c r="J8905" s="29"/>
    </row>
    <row r="8906" spans="9:10" x14ac:dyDescent="0.2">
      <c r="I8906" s="29"/>
      <c r="J8906" s="29"/>
    </row>
    <row r="8907" spans="9:10" x14ac:dyDescent="0.2">
      <c r="I8907" s="29"/>
      <c r="J8907" s="29"/>
    </row>
    <row r="8908" spans="9:10" x14ac:dyDescent="0.2">
      <c r="I8908" s="29"/>
      <c r="J8908" s="29"/>
    </row>
    <row r="8909" spans="9:10" x14ac:dyDescent="0.2">
      <c r="I8909" s="29"/>
      <c r="J8909" s="29"/>
    </row>
    <row r="8910" spans="9:10" x14ac:dyDescent="0.2">
      <c r="I8910" s="29"/>
      <c r="J8910" s="29"/>
    </row>
    <row r="8911" spans="9:10" x14ac:dyDescent="0.2">
      <c r="I8911" s="29"/>
      <c r="J8911" s="29"/>
    </row>
    <row r="8912" spans="9:10" x14ac:dyDescent="0.2">
      <c r="I8912" s="29"/>
      <c r="J8912" s="29"/>
    </row>
    <row r="8913" spans="9:10" x14ac:dyDescent="0.2">
      <c r="I8913" s="29"/>
      <c r="J8913" s="29"/>
    </row>
    <row r="8914" spans="9:10" x14ac:dyDescent="0.2">
      <c r="I8914" s="29"/>
      <c r="J8914" s="29"/>
    </row>
    <row r="8915" spans="9:10" x14ac:dyDescent="0.2">
      <c r="I8915" s="29"/>
      <c r="J8915" s="29"/>
    </row>
    <row r="8916" spans="9:10" x14ac:dyDescent="0.2">
      <c r="I8916" s="29"/>
      <c r="J8916" s="29"/>
    </row>
    <row r="8917" spans="9:10" x14ac:dyDescent="0.2">
      <c r="I8917" s="29"/>
      <c r="J8917" s="29"/>
    </row>
    <row r="8918" spans="9:10" x14ac:dyDescent="0.2">
      <c r="I8918" s="29"/>
      <c r="J8918" s="29"/>
    </row>
    <row r="8919" spans="9:10" x14ac:dyDescent="0.2">
      <c r="I8919" s="29"/>
      <c r="J8919" s="29"/>
    </row>
    <row r="8920" spans="9:10" x14ac:dyDescent="0.2">
      <c r="I8920" s="29"/>
      <c r="J8920" s="29"/>
    </row>
    <row r="8921" spans="9:10" x14ac:dyDescent="0.2">
      <c r="I8921" s="29"/>
      <c r="J8921" s="29"/>
    </row>
    <row r="8922" spans="9:10" x14ac:dyDescent="0.2">
      <c r="I8922" s="29"/>
      <c r="J8922" s="29"/>
    </row>
    <row r="8923" spans="9:10" x14ac:dyDescent="0.2">
      <c r="I8923" s="29"/>
      <c r="J8923" s="29"/>
    </row>
    <row r="8924" spans="9:10" x14ac:dyDescent="0.2">
      <c r="I8924" s="29"/>
      <c r="J8924" s="29"/>
    </row>
    <row r="8925" spans="9:10" x14ac:dyDescent="0.2">
      <c r="I8925" s="29"/>
      <c r="J8925" s="29"/>
    </row>
    <row r="8926" spans="9:10" x14ac:dyDescent="0.2">
      <c r="I8926" s="29"/>
      <c r="J8926" s="29"/>
    </row>
    <row r="8927" spans="9:10" x14ac:dyDescent="0.2">
      <c r="I8927" s="29"/>
      <c r="J8927" s="29"/>
    </row>
    <row r="8928" spans="9:10" x14ac:dyDescent="0.2">
      <c r="I8928" s="29"/>
      <c r="J8928" s="29"/>
    </row>
    <row r="8929" spans="9:10" x14ac:dyDescent="0.2">
      <c r="I8929" s="29"/>
      <c r="J8929" s="29"/>
    </row>
    <row r="8930" spans="9:10" x14ac:dyDescent="0.2">
      <c r="I8930" s="29"/>
      <c r="J8930" s="29"/>
    </row>
    <row r="8931" spans="9:10" x14ac:dyDescent="0.2">
      <c r="I8931" s="29"/>
      <c r="J8931" s="29"/>
    </row>
    <row r="8932" spans="9:10" x14ac:dyDescent="0.2">
      <c r="I8932" s="29"/>
      <c r="J8932" s="29"/>
    </row>
    <row r="8933" spans="9:10" x14ac:dyDescent="0.2">
      <c r="I8933" s="29"/>
      <c r="J8933" s="29"/>
    </row>
    <row r="8934" spans="9:10" x14ac:dyDescent="0.2">
      <c r="I8934" s="29"/>
      <c r="J8934" s="29"/>
    </row>
    <row r="8935" spans="9:10" x14ac:dyDescent="0.2">
      <c r="I8935" s="29"/>
      <c r="J8935" s="29"/>
    </row>
    <row r="8936" spans="9:10" x14ac:dyDescent="0.2">
      <c r="I8936" s="29"/>
      <c r="J8936" s="29"/>
    </row>
    <row r="8937" spans="9:10" x14ac:dyDescent="0.2">
      <c r="I8937" s="29"/>
      <c r="J8937" s="29"/>
    </row>
    <row r="8938" spans="9:10" x14ac:dyDescent="0.2">
      <c r="I8938" s="29"/>
      <c r="J8938" s="29"/>
    </row>
    <row r="8939" spans="9:10" x14ac:dyDescent="0.2">
      <c r="I8939" s="29"/>
      <c r="J8939" s="29"/>
    </row>
    <row r="8940" spans="9:10" x14ac:dyDescent="0.2">
      <c r="I8940" s="29"/>
      <c r="J8940" s="29"/>
    </row>
    <row r="8941" spans="9:10" x14ac:dyDescent="0.2">
      <c r="I8941" s="29"/>
      <c r="J8941" s="29"/>
    </row>
    <row r="8942" spans="9:10" x14ac:dyDescent="0.2">
      <c r="I8942" s="29"/>
      <c r="J8942" s="29"/>
    </row>
    <row r="8943" spans="9:10" x14ac:dyDescent="0.2">
      <c r="I8943" s="29"/>
      <c r="J8943" s="29"/>
    </row>
    <row r="8944" spans="9:10" x14ac:dyDescent="0.2">
      <c r="I8944" s="29"/>
      <c r="J8944" s="29"/>
    </row>
    <row r="8945" spans="9:10" x14ac:dyDescent="0.2">
      <c r="I8945" s="29"/>
      <c r="J8945" s="29"/>
    </row>
    <row r="8946" spans="9:10" x14ac:dyDescent="0.2">
      <c r="I8946" s="29"/>
      <c r="J8946" s="29"/>
    </row>
    <row r="8947" spans="9:10" x14ac:dyDescent="0.2">
      <c r="I8947" s="29"/>
      <c r="J8947" s="29"/>
    </row>
    <row r="8948" spans="9:10" x14ac:dyDescent="0.2">
      <c r="I8948" s="29"/>
      <c r="J8948" s="29"/>
    </row>
    <row r="8949" spans="9:10" x14ac:dyDescent="0.2">
      <c r="I8949" s="29"/>
      <c r="J8949" s="29"/>
    </row>
    <row r="8950" spans="9:10" x14ac:dyDescent="0.2">
      <c r="I8950" s="29"/>
      <c r="J8950" s="29"/>
    </row>
    <row r="8951" spans="9:10" x14ac:dyDescent="0.2">
      <c r="I8951" s="29"/>
      <c r="J8951" s="29"/>
    </row>
    <row r="8952" spans="9:10" x14ac:dyDescent="0.2">
      <c r="I8952" s="29"/>
      <c r="J8952" s="29"/>
    </row>
    <row r="8953" spans="9:10" x14ac:dyDescent="0.2">
      <c r="I8953" s="29"/>
      <c r="J8953" s="29"/>
    </row>
    <row r="8954" spans="9:10" x14ac:dyDescent="0.2">
      <c r="I8954" s="29"/>
      <c r="J8954" s="29"/>
    </row>
    <row r="8955" spans="9:10" x14ac:dyDescent="0.2">
      <c r="I8955" s="29"/>
      <c r="J8955" s="29"/>
    </row>
    <row r="8956" spans="9:10" x14ac:dyDescent="0.2">
      <c r="I8956" s="29"/>
      <c r="J8956" s="29"/>
    </row>
    <row r="8957" spans="9:10" x14ac:dyDescent="0.2">
      <c r="I8957" s="29"/>
      <c r="J8957" s="29"/>
    </row>
    <row r="8958" spans="9:10" x14ac:dyDescent="0.2">
      <c r="I8958" s="29"/>
      <c r="J8958" s="29"/>
    </row>
    <row r="8959" spans="9:10" x14ac:dyDescent="0.2">
      <c r="I8959" s="29"/>
      <c r="J8959" s="29"/>
    </row>
    <row r="8960" spans="9:10" x14ac:dyDescent="0.2">
      <c r="I8960" s="29"/>
      <c r="J8960" s="29"/>
    </row>
    <row r="8961" spans="9:10" x14ac:dyDescent="0.2">
      <c r="I8961" s="29"/>
      <c r="J8961" s="29"/>
    </row>
    <row r="8962" spans="9:10" x14ac:dyDescent="0.2">
      <c r="I8962" s="29"/>
      <c r="J8962" s="29"/>
    </row>
    <row r="8963" spans="9:10" x14ac:dyDescent="0.2">
      <c r="I8963" s="29"/>
      <c r="J8963" s="29"/>
    </row>
    <row r="8964" spans="9:10" x14ac:dyDescent="0.2">
      <c r="I8964" s="29"/>
      <c r="J8964" s="29"/>
    </row>
    <row r="8965" spans="9:10" x14ac:dyDescent="0.2">
      <c r="I8965" s="29"/>
      <c r="J8965" s="29"/>
    </row>
    <row r="8966" spans="9:10" x14ac:dyDescent="0.2">
      <c r="I8966" s="29"/>
      <c r="J8966" s="29"/>
    </row>
    <row r="8967" spans="9:10" x14ac:dyDescent="0.2">
      <c r="I8967" s="29"/>
      <c r="J8967" s="29"/>
    </row>
    <row r="8968" spans="9:10" x14ac:dyDescent="0.2">
      <c r="I8968" s="29"/>
      <c r="J8968" s="29"/>
    </row>
    <row r="8969" spans="9:10" x14ac:dyDescent="0.2">
      <c r="I8969" s="29"/>
      <c r="J8969" s="29"/>
    </row>
    <row r="8970" spans="9:10" x14ac:dyDescent="0.2">
      <c r="I8970" s="29"/>
      <c r="J8970" s="29"/>
    </row>
    <row r="8971" spans="9:10" x14ac:dyDescent="0.2">
      <c r="I8971" s="29"/>
      <c r="J8971" s="29"/>
    </row>
    <row r="8972" spans="9:10" x14ac:dyDescent="0.2">
      <c r="I8972" s="29"/>
      <c r="J8972" s="29"/>
    </row>
    <row r="8973" spans="9:10" x14ac:dyDescent="0.2">
      <c r="I8973" s="29"/>
      <c r="J8973" s="29"/>
    </row>
    <row r="8974" spans="9:10" x14ac:dyDescent="0.2">
      <c r="I8974" s="29"/>
      <c r="J8974" s="29"/>
    </row>
    <row r="8975" spans="9:10" x14ac:dyDescent="0.2">
      <c r="I8975" s="29"/>
      <c r="J8975" s="29"/>
    </row>
    <row r="8976" spans="9:10" x14ac:dyDescent="0.2">
      <c r="I8976" s="29"/>
      <c r="J8976" s="29"/>
    </row>
    <row r="8977" spans="9:10" x14ac:dyDescent="0.2">
      <c r="I8977" s="29"/>
      <c r="J8977" s="29"/>
    </row>
    <row r="8978" spans="9:10" x14ac:dyDescent="0.2">
      <c r="I8978" s="29"/>
      <c r="J8978" s="29"/>
    </row>
    <row r="8979" spans="9:10" x14ac:dyDescent="0.2">
      <c r="I8979" s="29"/>
      <c r="J8979" s="29"/>
    </row>
    <row r="8980" spans="9:10" x14ac:dyDescent="0.2">
      <c r="I8980" s="29"/>
      <c r="J8980" s="29"/>
    </row>
    <row r="8981" spans="9:10" x14ac:dyDescent="0.2">
      <c r="I8981" s="29"/>
      <c r="J8981" s="29"/>
    </row>
    <row r="8982" spans="9:10" x14ac:dyDescent="0.2">
      <c r="I8982" s="29"/>
      <c r="J8982" s="29"/>
    </row>
    <row r="8983" spans="9:10" x14ac:dyDescent="0.2">
      <c r="I8983" s="29"/>
      <c r="J8983" s="29"/>
    </row>
    <row r="8984" spans="9:10" x14ac:dyDescent="0.2">
      <c r="I8984" s="29"/>
      <c r="J8984" s="29"/>
    </row>
    <row r="8985" spans="9:10" x14ac:dyDescent="0.2">
      <c r="I8985" s="29"/>
      <c r="J8985" s="29"/>
    </row>
    <row r="8986" spans="9:10" x14ac:dyDescent="0.2">
      <c r="I8986" s="29"/>
      <c r="J8986" s="29"/>
    </row>
    <row r="8987" spans="9:10" x14ac:dyDescent="0.2">
      <c r="I8987" s="29"/>
      <c r="J8987" s="29"/>
    </row>
    <row r="8988" spans="9:10" x14ac:dyDescent="0.2">
      <c r="I8988" s="29"/>
      <c r="J8988" s="29"/>
    </row>
    <row r="8989" spans="9:10" x14ac:dyDescent="0.2">
      <c r="I8989" s="29"/>
      <c r="J8989" s="29"/>
    </row>
    <row r="8990" spans="9:10" x14ac:dyDescent="0.2">
      <c r="I8990" s="29"/>
      <c r="J8990" s="29"/>
    </row>
    <row r="8991" spans="9:10" x14ac:dyDescent="0.2">
      <c r="I8991" s="29"/>
      <c r="J8991" s="29"/>
    </row>
    <row r="8992" spans="9:10" x14ac:dyDescent="0.2">
      <c r="I8992" s="29"/>
      <c r="J8992" s="29"/>
    </row>
    <row r="8993" spans="9:10" x14ac:dyDescent="0.2">
      <c r="I8993" s="29"/>
      <c r="J8993" s="29"/>
    </row>
    <row r="8994" spans="9:10" x14ac:dyDescent="0.2">
      <c r="I8994" s="29"/>
      <c r="J8994" s="29"/>
    </row>
    <row r="8995" spans="9:10" x14ac:dyDescent="0.2">
      <c r="I8995" s="29"/>
      <c r="J8995" s="29"/>
    </row>
    <row r="8996" spans="9:10" x14ac:dyDescent="0.2">
      <c r="I8996" s="29"/>
      <c r="J8996" s="29"/>
    </row>
    <row r="8997" spans="9:10" x14ac:dyDescent="0.2">
      <c r="I8997" s="29"/>
      <c r="J8997" s="29"/>
    </row>
    <row r="8998" spans="9:10" x14ac:dyDescent="0.2">
      <c r="I8998" s="29"/>
      <c r="J8998" s="29"/>
    </row>
    <row r="8999" spans="9:10" x14ac:dyDescent="0.2">
      <c r="I8999" s="29"/>
      <c r="J8999" s="29"/>
    </row>
    <row r="9000" spans="9:10" x14ac:dyDescent="0.2">
      <c r="I9000" s="29"/>
      <c r="J9000" s="29"/>
    </row>
    <row r="9001" spans="9:10" x14ac:dyDescent="0.2">
      <c r="I9001" s="29"/>
      <c r="J9001" s="29"/>
    </row>
    <row r="9002" spans="9:10" x14ac:dyDescent="0.2">
      <c r="I9002" s="29"/>
      <c r="J9002" s="29"/>
    </row>
    <row r="9003" spans="9:10" x14ac:dyDescent="0.2">
      <c r="I9003" s="29"/>
      <c r="J9003" s="29"/>
    </row>
    <row r="9004" spans="9:10" x14ac:dyDescent="0.2">
      <c r="I9004" s="29"/>
      <c r="J9004" s="29"/>
    </row>
    <row r="9005" spans="9:10" x14ac:dyDescent="0.2">
      <c r="I9005" s="29"/>
      <c r="J9005" s="29"/>
    </row>
    <row r="9006" spans="9:10" x14ac:dyDescent="0.2">
      <c r="I9006" s="29"/>
      <c r="J9006" s="29"/>
    </row>
    <row r="9007" spans="9:10" x14ac:dyDescent="0.2">
      <c r="I9007" s="29"/>
      <c r="J9007" s="29"/>
    </row>
    <row r="9008" spans="9:10" x14ac:dyDescent="0.2">
      <c r="I9008" s="29"/>
      <c r="J9008" s="29"/>
    </row>
    <row r="9009" spans="9:10" x14ac:dyDescent="0.2">
      <c r="I9009" s="29"/>
      <c r="J9009" s="29"/>
    </row>
    <row r="9010" spans="9:10" x14ac:dyDescent="0.2">
      <c r="I9010" s="29"/>
      <c r="J9010" s="29"/>
    </row>
    <row r="9011" spans="9:10" x14ac:dyDescent="0.2">
      <c r="I9011" s="29"/>
      <c r="J9011" s="29"/>
    </row>
    <row r="9012" spans="9:10" x14ac:dyDescent="0.2">
      <c r="I9012" s="29"/>
      <c r="J9012" s="29"/>
    </row>
    <row r="9013" spans="9:10" x14ac:dyDescent="0.2">
      <c r="I9013" s="29"/>
      <c r="J9013" s="29"/>
    </row>
    <row r="9014" spans="9:10" x14ac:dyDescent="0.2">
      <c r="I9014" s="29"/>
      <c r="J9014" s="29"/>
    </row>
    <row r="9015" spans="9:10" x14ac:dyDescent="0.2">
      <c r="I9015" s="29"/>
      <c r="J9015" s="29"/>
    </row>
    <row r="9016" spans="9:10" x14ac:dyDescent="0.2">
      <c r="I9016" s="29"/>
      <c r="J9016" s="29"/>
    </row>
    <row r="9017" spans="9:10" x14ac:dyDescent="0.2">
      <c r="I9017" s="29"/>
      <c r="J9017" s="29"/>
    </row>
    <row r="9018" spans="9:10" x14ac:dyDescent="0.2">
      <c r="I9018" s="29"/>
      <c r="J9018" s="29"/>
    </row>
    <row r="9019" spans="9:10" x14ac:dyDescent="0.2">
      <c r="I9019" s="29"/>
      <c r="J9019" s="29"/>
    </row>
    <row r="9020" spans="9:10" x14ac:dyDescent="0.2">
      <c r="I9020" s="29"/>
      <c r="J9020" s="29"/>
    </row>
    <row r="9021" spans="9:10" x14ac:dyDescent="0.2">
      <c r="I9021" s="29"/>
      <c r="J9021" s="29"/>
    </row>
    <row r="9022" spans="9:10" x14ac:dyDescent="0.2">
      <c r="I9022" s="29"/>
      <c r="J9022" s="29"/>
    </row>
    <row r="9023" spans="9:10" x14ac:dyDescent="0.2">
      <c r="I9023" s="29"/>
      <c r="J9023" s="29"/>
    </row>
    <row r="9024" spans="9:10" x14ac:dyDescent="0.2">
      <c r="I9024" s="29"/>
      <c r="J9024" s="29"/>
    </row>
    <row r="9025" spans="9:10" x14ac:dyDescent="0.2">
      <c r="I9025" s="29"/>
      <c r="J9025" s="29"/>
    </row>
    <row r="9026" spans="9:10" x14ac:dyDescent="0.2">
      <c r="I9026" s="29"/>
      <c r="J9026" s="29"/>
    </row>
    <row r="9027" spans="9:10" x14ac:dyDescent="0.2">
      <c r="I9027" s="29"/>
      <c r="J9027" s="29"/>
    </row>
    <row r="9028" spans="9:10" x14ac:dyDescent="0.2">
      <c r="I9028" s="29"/>
      <c r="J9028" s="29"/>
    </row>
    <row r="9029" spans="9:10" x14ac:dyDescent="0.2">
      <c r="I9029" s="29"/>
      <c r="J9029" s="29"/>
    </row>
    <row r="9030" spans="9:10" x14ac:dyDescent="0.2">
      <c r="I9030" s="29"/>
      <c r="J9030" s="29"/>
    </row>
    <row r="9031" spans="9:10" x14ac:dyDescent="0.2">
      <c r="I9031" s="29"/>
      <c r="J9031" s="29"/>
    </row>
    <row r="9032" spans="9:10" x14ac:dyDescent="0.2">
      <c r="I9032" s="29"/>
      <c r="J9032" s="29"/>
    </row>
    <row r="9033" spans="9:10" x14ac:dyDescent="0.2">
      <c r="I9033" s="29"/>
      <c r="J9033" s="29"/>
    </row>
    <row r="9034" spans="9:10" x14ac:dyDescent="0.2">
      <c r="I9034" s="29"/>
      <c r="J9034" s="29"/>
    </row>
    <row r="9035" spans="9:10" x14ac:dyDescent="0.2">
      <c r="I9035" s="29"/>
      <c r="J9035" s="29"/>
    </row>
    <row r="9036" spans="9:10" x14ac:dyDescent="0.2">
      <c r="I9036" s="29"/>
      <c r="J9036" s="29"/>
    </row>
    <row r="9037" spans="9:10" x14ac:dyDescent="0.2">
      <c r="I9037" s="29"/>
      <c r="J9037" s="29"/>
    </row>
    <row r="9038" spans="9:10" x14ac:dyDescent="0.2">
      <c r="I9038" s="29"/>
      <c r="J9038" s="29"/>
    </row>
    <row r="9039" spans="9:10" x14ac:dyDescent="0.2">
      <c r="I9039" s="29"/>
      <c r="J9039" s="29"/>
    </row>
    <row r="9040" spans="9:10" x14ac:dyDescent="0.2">
      <c r="I9040" s="29"/>
      <c r="J9040" s="29"/>
    </row>
    <row r="9041" spans="9:10" x14ac:dyDescent="0.2">
      <c r="I9041" s="29"/>
      <c r="J9041" s="29"/>
    </row>
    <row r="9042" spans="9:10" x14ac:dyDescent="0.2">
      <c r="I9042" s="29"/>
      <c r="J9042" s="29"/>
    </row>
    <row r="9043" spans="9:10" x14ac:dyDescent="0.2">
      <c r="I9043" s="29"/>
      <c r="J9043" s="29"/>
    </row>
    <row r="9044" spans="9:10" x14ac:dyDescent="0.2">
      <c r="I9044" s="29"/>
      <c r="J9044" s="29"/>
    </row>
    <row r="9045" spans="9:10" x14ac:dyDescent="0.2">
      <c r="I9045" s="29"/>
      <c r="J9045" s="29"/>
    </row>
    <row r="9046" spans="9:10" x14ac:dyDescent="0.2">
      <c r="I9046" s="29"/>
      <c r="J9046" s="29"/>
    </row>
    <row r="9047" spans="9:10" x14ac:dyDescent="0.2">
      <c r="I9047" s="29"/>
      <c r="J9047" s="29"/>
    </row>
    <row r="9048" spans="9:10" x14ac:dyDescent="0.2">
      <c r="I9048" s="29"/>
      <c r="J9048" s="29"/>
    </row>
    <row r="9049" spans="9:10" x14ac:dyDescent="0.2">
      <c r="I9049" s="29"/>
      <c r="J9049" s="29"/>
    </row>
    <row r="9050" spans="9:10" x14ac:dyDescent="0.2">
      <c r="I9050" s="29"/>
      <c r="J9050" s="29"/>
    </row>
    <row r="9051" spans="9:10" x14ac:dyDescent="0.2">
      <c r="I9051" s="29"/>
      <c r="J9051" s="29"/>
    </row>
    <row r="9052" spans="9:10" x14ac:dyDescent="0.2">
      <c r="I9052" s="29"/>
      <c r="J9052" s="29"/>
    </row>
    <row r="9053" spans="9:10" x14ac:dyDescent="0.2">
      <c r="I9053" s="29"/>
      <c r="J9053" s="29"/>
    </row>
    <row r="9054" spans="9:10" x14ac:dyDescent="0.2">
      <c r="I9054" s="29"/>
      <c r="J9054" s="29"/>
    </row>
    <row r="9055" spans="9:10" x14ac:dyDescent="0.2">
      <c r="I9055" s="29"/>
      <c r="J9055" s="29"/>
    </row>
    <row r="9056" spans="9:10" x14ac:dyDescent="0.2">
      <c r="I9056" s="29"/>
      <c r="J9056" s="29"/>
    </row>
    <row r="9057" spans="9:10" x14ac:dyDescent="0.2">
      <c r="I9057" s="29"/>
      <c r="J9057" s="29"/>
    </row>
    <row r="9058" spans="9:10" x14ac:dyDescent="0.2">
      <c r="I9058" s="29"/>
      <c r="J9058" s="29"/>
    </row>
    <row r="9059" spans="9:10" x14ac:dyDescent="0.2">
      <c r="I9059" s="29"/>
      <c r="J9059" s="29"/>
    </row>
    <row r="9060" spans="9:10" x14ac:dyDescent="0.2">
      <c r="I9060" s="29"/>
      <c r="J9060" s="29"/>
    </row>
    <row r="9061" spans="9:10" x14ac:dyDescent="0.2">
      <c r="I9061" s="29"/>
      <c r="J9061" s="29"/>
    </row>
    <row r="9062" spans="9:10" x14ac:dyDescent="0.2">
      <c r="I9062" s="29"/>
      <c r="J9062" s="29"/>
    </row>
    <row r="9063" spans="9:10" x14ac:dyDescent="0.2">
      <c r="I9063" s="29"/>
      <c r="J9063" s="29"/>
    </row>
    <row r="9064" spans="9:10" x14ac:dyDescent="0.2">
      <c r="I9064" s="29"/>
      <c r="J9064" s="29"/>
    </row>
    <row r="9065" spans="9:10" x14ac:dyDescent="0.2">
      <c r="I9065" s="29"/>
      <c r="J9065" s="29"/>
    </row>
    <row r="9066" spans="9:10" x14ac:dyDescent="0.2">
      <c r="I9066" s="29"/>
      <c r="J9066" s="29"/>
    </row>
    <row r="9067" spans="9:10" x14ac:dyDescent="0.2">
      <c r="I9067" s="29"/>
      <c r="J9067" s="29"/>
    </row>
    <row r="9068" spans="9:10" x14ac:dyDescent="0.2">
      <c r="I9068" s="29"/>
      <c r="J9068" s="29"/>
    </row>
    <row r="9069" spans="9:10" x14ac:dyDescent="0.2">
      <c r="I9069" s="29"/>
      <c r="J9069" s="29"/>
    </row>
    <row r="9070" spans="9:10" x14ac:dyDescent="0.2">
      <c r="I9070" s="29"/>
      <c r="J9070" s="29"/>
    </row>
    <row r="9071" spans="9:10" x14ac:dyDescent="0.2">
      <c r="I9071" s="29"/>
      <c r="J9071" s="29"/>
    </row>
    <row r="9072" spans="9:10" x14ac:dyDescent="0.2">
      <c r="I9072" s="29"/>
      <c r="J9072" s="29"/>
    </row>
    <row r="9073" spans="9:10" x14ac:dyDescent="0.2">
      <c r="I9073" s="29"/>
      <c r="J9073" s="29"/>
    </row>
    <row r="9074" spans="9:10" x14ac:dyDescent="0.2">
      <c r="I9074" s="29"/>
      <c r="J9074" s="29"/>
    </row>
    <row r="9075" spans="9:10" x14ac:dyDescent="0.2">
      <c r="I9075" s="29"/>
      <c r="J9075" s="29"/>
    </row>
    <row r="9076" spans="9:10" x14ac:dyDescent="0.2">
      <c r="I9076" s="29"/>
      <c r="J9076" s="29"/>
    </row>
    <row r="9077" spans="9:10" x14ac:dyDescent="0.2">
      <c r="I9077" s="29"/>
      <c r="J9077" s="29"/>
    </row>
    <row r="9078" spans="9:10" x14ac:dyDescent="0.2">
      <c r="I9078" s="29"/>
      <c r="J9078" s="29"/>
    </row>
    <row r="9079" spans="9:10" x14ac:dyDescent="0.2">
      <c r="I9079" s="29"/>
      <c r="J9079" s="29"/>
    </row>
    <row r="9080" spans="9:10" x14ac:dyDescent="0.2">
      <c r="I9080" s="29"/>
      <c r="J9080" s="29"/>
    </row>
    <row r="9081" spans="9:10" x14ac:dyDescent="0.2">
      <c r="I9081" s="29"/>
      <c r="J9081" s="29"/>
    </row>
    <row r="9082" spans="9:10" x14ac:dyDescent="0.2">
      <c r="I9082" s="29"/>
      <c r="J9082" s="29"/>
    </row>
    <row r="9083" spans="9:10" x14ac:dyDescent="0.2">
      <c r="I9083" s="29"/>
      <c r="J9083" s="29"/>
    </row>
    <row r="9084" spans="9:10" x14ac:dyDescent="0.2">
      <c r="I9084" s="29"/>
      <c r="J9084" s="29"/>
    </row>
    <row r="9085" spans="9:10" x14ac:dyDescent="0.2">
      <c r="I9085" s="29"/>
      <c r="J9085" s="29"/>
    </row>
    <row r="9086" spans="9:10" x14ac:dyDescent="0.2">
      <c r="I9086" s="29"/>
      <c r="J9086" s="29"/>
    </row>
    <row r="9087" spans="9:10" x14ac:dyDescent="0.2">
      <c r="I9087" s="29"/>
      <c r="J9087" s="29"/>
    </row>
    <row r="9088" spans="9:10" x14ac:dyDescent="0.2">
      <c r="I9088" s="29"/>
      <c r="J9088" s="29"/>
    </row>
    <row r="9089" spans="9:10" x14ac:dyDescent="0.2">
      <c r="I9089" s="29"/>
      <c r="J9089" s="29"/>
    </row>
    <row r="9090" spans="9:10" x14ac:dyDescent="0.2">
      <c r="I9090" s="29"/>
      <c r="J9090" s="29"/>
    </row>
    <row r="9091" spans="9:10" x14ac:dyDescent="0.2">
      <c r="I9091" s="29"/>
      <c r="J9091" s="29"/>
    </row>
    <row r="9092" spans="9:10" x14ac:dyDescent="0.2">
      <c r="I9092" s="29"/>
      <c r="J9092" s="29"/>
    </row>
    <row r="9093" spans="9:10" x14ac:dyDescent="0.2">
      <c r="I9093" s="29"/>
      <c r="J9093" s="29"/>
    </row>
    <row r="9094" spans="9:10" x14ac:dyDescent="0.2">
      <c r="I9094" s="29"/>
      <c r="J9094" s="29"/>
    </row>
    <row r="9095" spans="9:10" x14ac:dyDescent="0.2">
      <c r="I9095" s="29"/>
      <c r="J9095" s="29"/>
    </row>
    <row r="9096" spans="9:10" x14ac:dyDescent="0.2">
      <c r="I9096" s="29"/>
      <c r="J9096" s="29"/>
    </row>
    <row r="9097" spans="9:10" x14ac:dyDescent="0.2">
      <c r="I9097" s="29"/>
      <c r="J9097" s="29"/>
    </row>
    <row r="9098" spans="9:10" x14ac:dyDescent="0.2">
      <c r="I9098" s="29"/>
      <c r="J9098" s="29"/>
    </row>
    <row r="9099" spans="9:10" x14ac:dyDescent="0.2">
      <c r="I9099" s="29"/>
      <c r="J9099" s="29"/>
    </row>
    <row r="9100" spans="9:10" x14ac:dyDescent="0.2">
      <c r="I9100" s="29"/>
      <c r="J9100" s="29"/>
    </row>
    <row r="9101" spans="9:10" x14ac:dyDescent="0.2">
      <c r="I9101" s="29"/>
      <c r="J9101" s="29"/>
    </row>
    <row r="9102" spans="9:10" x14ac:dyDescent="0.2">
      <c r="I9102" s="29"/>
      <c r="J9102" s="29"/>
    </row>
    <row r="9103" spans="9:10" x14ac:dyDescent="0.2">
      <c r="I9103" s="29"/>
      <c r="J9103" s="29"/>
    </row>
    <row r="9104" spans="9:10" x14ac:dyDescent="0.2">
      <c r="I9104" s="29"/>
      <c r="J9104" s="29"/>
    </row>
    <row r="9105" spans="9:10" x14ac:dyDescent="0.2">
      <c r="I9105" s="29"/>
      <c r="J9105" s="29"/>
    </row>
    <row r="9106" spans="9:10" x14ac:dyDescent="0.2">
      <c r="I9106" s="29"/>
      <c r="J9106" s="29"/>
    </row>
    <row r="9107" spans="9:10" x14ac:dyDescent="0.2">
      <c r="I9107" s="29"/>
      <c r="J9107" s="29"/>
    </row>
    <row r="9108" spans="9:10" x14ac:dyDescent="0.2">
      <c r="I9108" s="29"/>
      <c r="J9108" s="29"/>
    </row>
    <row r="9109" spans="9:10" x14ac:dyDescent="0.2">
      <c r="I9109" s="29"/>
      <c r="J9109" s="29"/>
    </row>
    <row r="9110" spans="9:10" x14ac:dyDescent="0.2">
      <c r="I9110" s="29"/>
      <c r="J9110" s="29"/>
    </row>
    <row r="9111" spans="9:10" x14ac:dyDescent="0.2">
      <c r="I9111" s="29"/>
      <c r="J9111" s="29"/>
    </row>
    <row r="9112" spans="9:10" x14ac:dyDescent="0.2">
      <c r="I9112" s="29"/>
      <c r="J9112" s="29"/>
    </row>
    <row r="9113" spans="9:10" x14ac:dyDescent="0.2">
      <c r="I9113" s="29"/>
      <c r="J9113" s="29"/>
    </row>
    <row r="9114" spans="9:10" x14ac:dyDescent="0.2">
      <c r="I9114" s="29"/>
      <c r="J9114" s="29"/>
    </row>
    <row r="9115" spans="9:10" x14ac:dyDescent="0.2">
      <c r="I9115" s="29"/>
      <c r="J9115" s="29"/>
    </row>
    <row r="9116" spans="9:10" x14ac:dyDescent="0.2">
      <c r="I9116" s="29"/>
      <c r="J9116" s="29"/>
    </row>
    <row r="9117" spans="9:10" x14ac:dyDescent="0.2">
      <c r="I9117" s="29"/>
      <c r="J9117" s="29"/>
    </row>
    <row r="9118" spans="9:10" x14ac:dyDescent="0.2">
      <c r="I9118" s="29"/>
      <c r="J9118" s="29"/>
    </row>
    <row r="9119" spans="9:10" x14ac:dyDescent="0.2">
      <c r="I9119" s="29"/>
      <c r="J9119" s="29"/>
    </row>
    <row r="9120" spans="9:10" x14ac:dyDescent="0.2">
      <c r="I9120" s="29"/>
      <c r="J9120" s="29"/>
    </row>
    <row r="9121" spans="9:10" x14ac:dyDescent="0.2">
      <c r="I9121" s="29"/>
      <c r="J9121" s="29"/>
    </row>
    <row r="9122" spans="9:10" x14ac:dyDescent="0.2">
      <c r="I9122" s="29"/>
      <c r="J9122" s="29"/>
    </row>
    <row r="9123" spans="9:10" x14ac:dyDescent="0.2">
      <c r="I9123" s="29"/>
      <c r="J9123" s="29"/>
    </row>
    <row r="9124" spans="9:10" x14ac:dyDescent="0.2">
      <c r="I9124" s="29"/>
      <c r="J9124" s="29"/>
    </row>
    <row r="9125" spans="9:10" x14ac:dyDescent="0.2">
      <c r="I9125" s="29"/>
      <c r="J9125" s="29"/>
    </row>
    <row r="9126" spans="9:10" x14ac:dyDescent="0.2">
      <c r="I9126" s="29"/>
      <c r="J9126" s="29"/>
    </row>
    <row r="9127" spans="9:10" x14ac:dyDescent="0.2">
      <c r="I9127" s="29"/>
      <c r="J9127" s="29"/>
    </row>
    <row r="9128" spans="9:10" x14ac:dyDescent="0.2">
      <c r="I9128" s="29"/>
      <c r="J9128" s="29"/>
    </row>
    <row r="9129" spans="9:10" x14ac:dyDescent="0.2">
      <c r="I9129" s="29"/>
      <c r="J9129" s="29"/>
    </row>
    <row r="9130" spans="9:10" x14ac:dyDescent="0.2">
      <c r="I9130" s="29"/>
      <c r="J9130" s="29"/>
    </row>
    <row r="9131" spans="9:10" x14ac:dyDescent="0.2">
      <c r="I9131" s="29"/>
      <c r="J9131" s="29"/>
    </row>
    <row r="9132" spans="9:10" x14ac:dyDescent="0.2">
      <c r="I9132" s="29"/>
      <c r="J9132" s="29"/>
    </row>
    <row r="9133" spans="9:10" x14ac:dyDescent="0.2">
      <c r="I9133" s="29"/>
      <c r="J9133" s="29"/>
    </row>
    <row r="9134" spans="9:10" x14ac:dyDescent="0.2">
      <c r="I9134" s="29"/>
      <c r="J9134" s="29"/>
    </row>
    <row r="9135" spans="9:10" x14ac:dyDescent="0.2">
      <c r="I9135" s="29"/>
      <c r="J9135" s="29"/>
    </row>
    <row r="9136" spans="9:10" x14ac:dyDescent="0.2">
      <c r="I9136" s="29"/>
      <c r="J9136" s="29"/>
    </row>
    <row r="9137" spans="9:10" x14ac:dyDescent="0.2">
      <c r="I9137" s="29"/>
      <c r="J9137" s="29"/>
    </row>
    <row r="9138" spans="9:10" x14ac:dyDescent="0.2">
      <c r="I9138" s="29"/>
      <c r="J9138" s="29"/>
    </row>
    <row r="9139" spans="9:10" x14ac:dyDescent="0.2">
      <c r="I9139" s="29"/>
      <c r="J9139" s="29"/>
    </row>
    <row r="9140" spans="9:10" x14ac:dyDescent="0.2">
      <c r="I9140" s="29"/>
      <c r="J9140" s="29"/>
    </row>
    <row r="9141" spans="9:10" x14ac:dyDescent="0.2">
      <c r="I9141" s="29"/>
      <c r="J9141" s="29"/>
    </row>
    <row r="9142" spans="9:10" x14ac:dyDescent="0.2">
      <c r="I9142" s="29"/>
      <c r="J9142" s="29"/>
    </row>
    <row r="9143" spans="9:10" x14ac:dyDescent="0.2">
      <c r="I9143" s="29"/>
      <c r="J9143" s="29"/>
    </row>
    <row r="9144" spans="9:10" x14ac:dyDescent="0.2">
      <c r="I9144" s="29"/>
      <c r="J9144" s="29"/>
    </row>
    <row r="9145" spans="9:10" x14ac:dyDescent="0.2">
      <c r="I9145" s="29"/>
      <c r="J9145" s="29"/>
    </row>
    <row r="9146" spans="9:10" x14ac:dyDescent="0.2">
      <c r="I9146" s="29"/>
      <c r="J9146" s="29"/>
    </row>
    <row r="9147" spans="9:10" x14ac:dyDescent="0.2">
      <c r="I9147" s="29"/>
      <c r="J9147" s="29"/>
    </row>
    <row r="9148" spans="9:10" x14ac:dyDescent="0.2">
      <c r="I9148" s="29"/>
      <c r="J9148" s="29"/>
    </row>
    <row r="9149" spans="9:10" x14ac:dyDescent="0.2">
      <c r="I9149" s="29"/>
      <c r="J9149" s="29"/>
    </row>
    <row r="9150" spans="9:10" x14ac:dyDescent="0.2">
      <c r="I9150" s="29"/>
      <c r="J9150" s="29"/>
    </row>
    <row r="9151" spans="9:10" x14ac:dyDescent="0.2">
      <c r="I9151" s="29"/>
      <c r="J9151" s="29"/>
    </row>
    <row r="9152" spans="9:10" x14ac:dyDescent="0.2">
      <c r="I9152" s="29"/>
      <c r="J9152" s="29"/>
    </row>
    <row r="9153" spans="9:10" x14ac:dyDescent="0.2">
      <c r="I9153" s="29"/>
      <c r="J9153" s="29"/>
    </row>
    <row r="9154" spans="9:10" x14ac:dyDescent="0.2">
      <c r="I9154" s="29"/>
      <c r="J9154" s="29"/>
    </row>
    <row r="9155" spans="9:10" x14ac:dyDescent="0.2">
      <c r="I9155" s="29"/>
      <c r="J9155" s="29"/>
    </row>
    <row r="9156" spans="9:10" x14ac:dyDescent="0.2">
      <c r="I9156" s="29"/>
      <c r="J9156" s="29"/>
    </row>
    <row r="9157" spans="9:10" x14ac:dyDescent="0.2">
      <c r="I9157" s="29"/>
      <c r="J9157" s="29"/>
    </row>
    <row r="9158" spans="9:10" x14ac:dyDescent="0.2">
      <c r="I9158" s="29"/>
      <c r="J9158" s="29"/>
    </row>
    <row r="9159" spans="9:10" x14ac:dyDescent="0.2">
      <c r="I9159" s="29"/>
      <c r="J9159" s="29"/>
    </row>
    <row r="9160" spans="9:10" x14ac:dyDescent="0.2">
      <c r="I9160" s="29"/>
      <c r="J9160" s="29"/>
    </row>
    <row r="9161" spans="9:10" x14ac:dyDescent="0.2">
      <c r="I9161" s="29"/>
      <c r="J9161" s="29"/>
    </row>
    <row r="9162" spans="9:10" x14ac:dyDescent="0.2">
      <c r="I9162" s="29"/>
      <c r="J9162" s="29"/>
    </row>
    <row r="9163" spans="9:10" x14ac:dyDescent="0.2">
      <c r="I9163" s="29"/>
      <c r="J9163" s="29"/>
    </row>
    <row r="9164" spans="9:10" x14ac:dyDescent="0.2">
      <c r="I9164" s="29"/>
      <c r="J9164" s="29"/>
    </row>
    <row r="9165" spans="9:10" x14ac:dyDescent="0.2">
      <c r="I9165" s="29"/>
      <c r="J9165" s="29"/>
    </row>
    <row r="9166" spans="9:10" x14ac:dyDescent="0.2">
      <c r="I9166" s="29"/>
      <c r="J9166" s="29"/>
    </row>
    <row r="9167" spans="9:10" x14ac:dyDescent="0.2">
      <c r="I9167" s="29"/>
      <c r="J9167" s="29"/>
    </row>
    <row r="9168" spans="9:10" x14ac:dyDescent="0.2">
      <c r="I9168" s="29"/>
      <c r="J9168" s="29"/>
    </row>
    <row r="9169" spans="9:10" x14ac:dyDescent="0.2">
      <c r="I9169" s="29"/>
      <c r="J9169" s="29"/>
    </row>
    <row r="9170" spans="9:10" x14ac:dyDescent="0.2">
      <c r="I9170" s="29"/>
      <c r="J9170" s="29"/>
    </row>
    <row r="9171" spans="9:10" x14ac:dyDescent="0.2">
      <c r="I9171" s="29"/>
      <c r="J9171" s="29"/>
    </row>
    <row r="9172" spans="9:10" x14ac:dyDescent="0.2">
      <c r="I9172" s="29"/>
      <c r="J9172" s="29"/>
    </row>
    <row r="9173" spans="9:10" x14ac:dyDescent="0.2">
      <c r="I9173" s="29"/>
      <c r="J9173" s="29"/>
    </row>
    <row r="9174" spans="9:10" x14ac:dyDescent="0.2">
      <c r="I9174" s="29"/>
      <c r="J9174" s="29"/>
    </row>
    <row r="9175" spans="9:10" x14ac:dyDescent="0.2">
      <c r="I9175" s="29"/>
      <c r="J9175" s="29"/>
    </row>
    <row r="9176" spans="9:10" x14ac:dyDescent="0.2">
      <c r="I9176" s="29"/>
      <c r="J9176" s="29"/>
    </row>
    <row r="9177" spans="9:10" x14ac:dyDescent="0.2">
      <c r="I9177" s="29"/>
      <c r="J9177" s="29"/>
    </row>
    <row r="9178" spans="9:10" x14ac:dyDescent="0.2">
      <c r="I9178" s="29"/>
      <c r="J9178" s="29"/>
    </row>
    <row r="9179" spans="9:10" x14ac:dyDescent="0.2">
      <c r="I9179" s="29"/>
      <c r="J9179" s="29"/>
    </row>
    <row r="9180" spans="9:10" x14ac:dyDescent="0.2">
      <c r="I9180" s="29"/>
      <c r="J9180" s="29"/>
    </row>
    <row r="9181" spans="9:10" x14ac:dyDescent="0.2">
      <c r="I9181" s="29"/>
      <c r="J9181" s="29"/>
    </row>
    <row r="9182" spans="9:10" x14ac:dyDescent="0.2">
      <c r="I9182" s="29"/>
      <c r="J9182" s="29"/>
    </row>
    <row r="9183" spans="9:10" x14ac:dyDescent="0.2">
      <c r="I9183" s="29"/>
      <c r="J9183" s="29"/>
    </row>
    <row r="9184" spans="9:10" x14ac:dyDescent="0.2">
      <c r="I9184" s="29"/>
      <c r="J9184" s="29"/>
    </row>
    <row r="9185" spans="9:10" x14ac:dyDescent="0.2">
      <c r="I9185" s="29"/>
      <c r="J9185" s="29"/>
    </row>
    <row r="9186" spans="9:10" x14ac:dyDescent="0.2">
      <c r="I9186" s="29"/>
      <c r="J9186" s="29"/>
    </row>
    <row r="9187" spans="9:10" x14ac:dyDescent="0.2">
      <c r="I9187" s="29"/>
      <c r="J9187" s="29"/>
    </row>
    <row r="9188" spans="9:10" x14ac:dyDescent="0.2">
      <c r="I9188" s="29"/>
      <c r="J9188" s="29"/>
    </row>
    <row r="9189" spans="9:10" x14ac:dyDescent="0.2">
      <c r="I9189" s="29"/>
      <c r="J9189" s="29"/>
    </row>
    <row r="9190" spans="9:10" x14ac:dyDescent="0.2">
      <c r="I9190" s="29"/>
      <c r="J9190" s="29"/>
    </row>
    <row r="9191" spans="9:10" x14ac:dyDescent="0.2">
      <c r="I9191" s="29"/>
      <c r="J9191" s="29"/>
    </row>
    <row r="9192" spans="9:10" x14ac:dyDescent="0.2">
      <c r="I9192" s="29"/>
      <c r="J9192" s="29"/>
    </row>
    <row r="9193" spans="9:10" x14ac:dyDescent="0.2">
      <c r="I9193" s="29"/>
      <c r="J9193" s="29"/>
    </row>
    <row r="9194" spans="9:10" x14ac:dyDescent="0.2">
      <c r="I9194" s="29"/>
      <c r="J9194" s="29"/>
    </row>
    <row r="9195" spans="9:10" x14ac:dyDescent="0.2">
      <c r="I9195" s="29"/>
      <c r="J9195" s="29"/>
    </row>
    <row r="9196" spans="9:10" x14ac:dyDescent="0.2">
      <c r="I9196" s="29"/>
      <c r="J9196" s="29"/>
    </row>
    <row r="9197" spans="9:10" x14ac:dyDescent="0.2">
      <c r="I9197" s="29"/>
      <c r="J9197" s="29"/>
    </row>
    <row r="9198" spans="9:10" x14ac:dyDescent="0.2">
      <c r="I9198" s="29"/>
      <c r="J9198" s="29"/>
    </row>
    <row r="9199" spans="9:10" x14ac:dyDescent="0.2">
      <c r="I9199" s="29"/>
      <c r="J9199" s="29"/>
    </row>
    <row r="9200" spans="9:10" x14ac:dyDescent="0.2">
      <c r="I9200" s="29"/>
      <c r="J9200" s="29"/>
    </row>
    <row r="9201" spans="9:10" x14ac:dyDescent="0.2">
      <c r="I9201" s="29"/>
      <c r="J9201" s="29"/>
    </row>
    <row r="9202" spans="9:10" x14ac:dyDescent="0.2">
      <c r="I9202" s="29"/>
      <c r="J9202" s="29"/>
    </row>
    <row r="9203" spans="9:10" x14ac:dyDescent="0.2">
      <c r="I9203" s="29"/>
      <c r="J9203" s="29"/>
    </row>
    <row r="9204" spans="9:10" x14ac:dyDescent="0.2">
      <c r="I9204" s="29"/>
      <c r="J9204" s="29"/>
    </row>
    <row r="9205" spans="9:10" x14ac:dyDescent="0.2">
      <c r="I9205" s="29"/>
      <c r="J9205" s="29"/>
    </row>
    <row r="9206" spans="9:10" x14ac:dyDescent="0.2">
      <c r="I9206" s="29"/>
      <c r="J9206" s="29"/>
    </row>
    <row r="9207" spans="9:10" x14ac:dyDescent="0.2">
      <c r="I9207" s="29"/>
      <c r="J9207" s="29"/>
    </row>
    <row r="9208" spans="9:10" x14ac:dyDescent="0.2">
      <c r="I9208" s="29"/>
      <c r="J9208" s="29"/>
    </row>
    <row r="9209" spans="9:10" x14ac:dyDescent="0.2">
      <c r="I9209" s="29"/>
      <c r="J9209" s="29"/>
    </row>
    <row r="9210" spans="9:10" x14ac:dyDescent="0.2">
      <c r="I9210" s="29"/>
      <c r="J9210" s="29"/>
    </row>
    <row r="9211" spans="9:10" x14ac:dyDescent="0.2">
      <c r="I9211" s="29"/>
      <c r="J9211" s="29"/>
    </row>
    <row r="9212" spans="9:10" x14ac:dyDescent="0.2">
      <c r="I9212" s="29"/>
      <c r="J9212" s="29"/>
    </row>
    <row r="9213" spans="9:10" x14ac:dyDescent="0.2">
      <c r="I9213" s="29"/>
      <c r="J9213" s="29"/>
    </row>
    <row r="9214" spans="9:10" x14ac:dyDescent="0.2">
      <c r="I9214" s="29"/>
      <c r="J9214" s="29"/>
    </row>
    <row r="9215" spans="9:10" x14ac:dyDescent="0.2">
      <c r="I9215" s="29"/>
      <c r="J9215" s="29"/>
    </row>
    <row r="9216" spans="9:10" x14ac:dyDescent="0.2">
      <c r="I9216" s="29"/>
      <c r="J9216" s="29"/>
    </row>
    <row r="9217" spans="9:10" x14ac:dyDescent="0.2">
      <c r="I9217" s="29"/>
      <c r="J9217" s="29"/>
    </row>
    <row r="9218" spans="9:10" x14ac:dyDescent="0.2">
      <c r="I9218" s="29"/>
      <c r="J9218" s="29"/>
    </row>
    <row r="9219" spans="9:10" x14ac:dyDescent="0.2">
      <c r="I9219" s="29"/>
      <c r="J9219" s="29"/>
    </row>
    <row r="9220" spans="9:10" x14ac:dyDescent="0.2">
      <c r="I9220" s="29"/>
      <c r="J9220" s="29"/>
    </row>
    <row r="9221" spans="9:10" x14ac:dyDescent="0.2">
      <c r="I9221" s="29"/>
      <c r="J9221" s="29"/>
    </row>
    <row r="9222" spans="9:10" x14ac:dyDescent="0.2">
      <c r="I9222" s="29"/>
      <c r="J9222" s="29"/>
    </row>
    <row r="9223" spans="9:10" x14ac:dyDescent="0.2">
      <c r="I9223" s="29"/>
      <c r="J9223" s="29"/>
    </row>
    <row r="9224" spans="9:10" x14ac:dyDescent="0.2">
      <c r="I9224" s="29"/>
      <c r="J9224" s="29"/>
    </row>
    <row r="9225" spans="9:10" x14ac:dyDescent="0.2">
      <c r="I9225" s="29"/>
      <c r="J9225" s="29"/>
    </row>
    <row r="9226" spans="9:10" x14ac:dyDescent="0.2">
      <c r="I9226" s="29"/>
      <c r="J9226" s="29"/>
    </row>
    <row r="9227" spans="9:10" x14ac:dyDescent="0.2">
      <c r="I9227" s="29"/>
      <c r="J9227" s="29"/>
    </row>
    <row r="9228" spans="9:10" x14ac:dyDescent="0.2">
      <c r="I9228" s="29"/>
      <c r="J9228" s="29"/>
    </row>
    <row r="9229" spans="9:10" x14ac:dyDescent="0.2">
      <c r="I9229" s="29"/>
      <c r="J9229" s="29"/>
    </row>
    <row r="9230" spans="9:10" x14ac:dyDescent="0.2">
      <c r="I9230" s="29"/>
      <c r="J9230" s="29"/>
    </row>
    <row r="9231" spans="9:10" x14ac:dyDescent="0.2">
      <c r="I9231" s="29"/>
      <c r="J9231" s="29"/>
    </row>
    <row r="9232" spans="9:10" x14ac:dyDescent="0.2">
      <c r="I9232" s="29"/>
      <c r="J9232" s="29"/>
    </row>
    <row r="9233" spans="9:10" x14ac:dyDescent="0.2">
      <c r="I9233" s="29"/>
      <c r="J9233" s="29"/>
    </row>
    <row r="9234" spans="9:10" x14ac:dyDescent="0.2">
      <c r="I9234" s="29"/>
      <c r="J9234" s="29"/>
    </row>
    <row r="9235" spans="9:10" x14ac:dyDescent="0.2">
      <c r="I9235" s="29"/>
      <c r="J9235" s="29"/>
    </row>
    <row r="9236" spans="9:10" x14ac:dyDescent="0.2">
      <c r="I9236" s="29"/>
      <c r="J9236" s="29"/>
    </row>
    <row r="9237" spans="9:10" x14ac:dyDescent="0.2">
      <c r="I9237" s="29"/>
      <c r="J9237" s="29"/>
    </row>
    <row r="9238" spans="9:10" x14ac:dyDescent="0.2">
      <c r="I9238" s="29"/>
      <c r="J9238" s="29"/>
    </row>
    <row r="9239" spans="9:10" x14ac:dyDescent="0.2">
      <c r="I9239" s="29"/>
      <c r="J9239" s="29"/>
    </row>
    <row r="9240" spans="9:10" x14ac:dyDescent="0.2">
      <c r="I9240" s="29"/>
      <c r="J9240" s="29"/>
    </row>
    <row r="9241" spans="9:10" x14ac:dyDescent="0.2">
      <c r="I9241" s="29"/>
      <c r="J9241" s="29"/>
    </row>
    <row r="9242" spans="9:10" x14ac:dyDescent="0.2">
      <c r="I9242" s="29"/>
      <c r="J9242" s="29"/>
    </row>
    <row r="9243" spans="9:10" x14ac:dyDescent="0.2">
      <c r="I9243" s="29"/>
      <c r="J9243" s="29"/>
    </row>
    <row r="9244" spans="9:10" x14ac:dyDescent="0.2">
      <c r="I9244" s="29"/>
      <c r="J9244" s="29"/>
    </row>
    <row r="9245" spans="9:10" x14ac:dyDescent="0.2">
      <c r="I9245" s="29"/>
      <c r="J9245" s="29"/>
    </row>
    <row r="9246" spans="9:10" x14ac:dyDescent="0.2">
      <c r="I9246" s="29"/>
      <c r="J9246" s="29"/>
    </row>
    <row r="9247" spans="9:10" x14ac:dyDescent="0.2">
      <c r="I9247" s="29"/>
      <c r="J9247" s="29"/>
    </row>
    <row r="9248" spans="9:10" x14ac:dyDescent="0.2">
      <c r="I9248" s="29"/>
      <c r="J9248" s="29"/>
    </row>
    <row r="9249" spans="9:10" x14ac:dyDescent="0.2">
      <c r="I9249" s="29"/>
      <c r="J9249" s="29"/>
    </row>
    <row r="9250" spans="9:10" x14ac:dyDescent="0.2">
      <c r="I9250" s="29"/>
      <c r="J9250" s="29"/>
    </row>
    <row r="9251" spans="9:10" x14ac:dyDescent="0.2">
      <c r="I9251" s="29"/>
      <c r="J9251" s="29"/>
    </row>
    <row r="9252" spans="9:10" x14ac:dyDescent="0.2">
      <c r="I9252" s="29"/>
      <c r="J9252" s="29"/>
    </row>
    <row r="9253" spans="9:10" x14ac:dyDescent="0.2">
      <c r="I9253" s="29"/>
      <c r="J9253" s="29"/>
    </row>
    <row r="9254" spans="9:10" x14ac:dyDescent="0.2">
      <c r="I9254" s="29"/>
      <c r="J9254" s="29"/>
    </row>
    <row r="9255" spans="9:10" x14ac:dyDescent="0.2">
      <c r="I9255" s="29"/>
      <c r="J9255" s="29"/>
    </row>
    <row r="9256" spans="9:10" x14ac:dyDescent="0.2">
      <c r="I9256" s="29"/>
      <c r="J9256" s="29"/>
    </row>
    <row r="9257" spans="9:10" x14ac:dyDescent="0.2">
      <c r="I9257" s="29"/>
      <c r="J9257" s="29"/>
    </row>
    <row r="9258" spans="9:10" x14ac:dyDescent="0.2">
      <c r="I9258" s="29"/>
      <c r="J9258" s="29"/>
    </row>
    <row r="9259" spans="9:10" x14ac:dyDescent="0.2">
      <c r="I9259" s="29"/>
      <c r="J9259" s="29"/>
    </row>
    <row r="9260" spans="9:10" x14ac:dyDescent="0.2">
      <c r="I9260" s="29"/>
      <c r="J9260" s="29"/>
    </row>
    <row r="9261" spans="9:10" x14ac:dyDescent="0.2">
      <c r="I9261" s="29"/>
      <c r="J9261" s="29"/>
    </row>
    <row r="9262" spans="9:10" x14ac:dyDescent="0.2">
      <c r="I9262" s="29"/>
      <c r="J9262" s="29"/>
    </row>
    <row r="9263" spans="9:10" x14ac:dyDescent="0.2">
      <c r="I9263" s="29"/>
      <c r="J9263" s="29"/>
    </row>
    <row r="9264" spans="9:10" x14ac:dyDescent="0.2">
      <c r="I9264" s="29"/>
      <c r="J9264" s="29"/>
    </row>
    <row r="9265" spans="9:10" x14ac:dyDescent="0.2">
      <c r="I9265" s="29"/>
      <c r="J9265" s="29"/>
    </row>
    <row r="9266" spans="9:10" x14ac:dyDescent="0.2">
      <c r="I9266" s="29"/>
      <c r="J9266" s="29"/>
    </row>
    <row r="9267" spans="9:10" x14ac:dyDescent="0.2">
      <c r="I9267" s="29"/>
      <c r="J9267" s="29"/>
    </row>
    <row r="9268" spans="9:10" x14ac:dyDescent="0.2">
      <c r="I9268" s="29"/>
      <c r="J9268" s="29"/>
    </row>
    <row r="9269" spans="9:10" x14ac:dyDescent="0.2">
      <c r="I9269" s="29"/>
      <c r="J9269" s="29"/>
    </row>
    <row r="9270" spans="9:10" x14ac:dyDescent="0.2">
      <c r="I9270" s="29"/>
      <c r="J9270" s="29"/>
    </row>
    <row r="9271" spans="9:10" x14ac:dyDescent="0.2">
      <c r="I9271" s="29"/>
      <c r="J9271" s="29"/>
    </row>
    <row r="9272" spans="9:10" x14ac:dyDescent="0.2">
      <c r="I9272" s="29"/>
      <c r="J9272" s="29"/>
    </row>
    <row r="9273" spans="9:10" x14ac:dyDescent="0.2">
      <c r="I9273" s="29"/>
      <c r="J9273" s="29"/>
    </row>
    <row r="9274" spans="9:10" x14ac:dyDescent="0.2">
      <c r="I9274" s="29"/>
      <c r="J9274" s="29"/>
    </row>
    <row r="9275" spans="9:10" x14ac:dyDescent="0.2">
      <c r="I9275" s="29"/>
      <c r="J9275" s="29"/>
    </row>
    <row r="9276" spans="9:10" x14ac:dyDescent="0.2">
      <c r="I9276" s="29"/>
      <c r="J9276" s="29"/>
    </row>
    <row r="9277" spans="9:10" x14ac:dyDescent="0.2">
      <c r="I9277" s="29"/>
      <c r="J9277" s="29"/>
    </row>
    <row r="9278" spans="9:10" x14ac:dyDescent="0.2">
      <c r="I9278" s="29"/>
      <c r="J9278" s="29"/>
    </row>
    <row r="9279" spans="9:10" x14ac:dyDescent="0.2">
      <c r="I9279" s="29"/>
      <c r="J9279" s="29"/>
    </row>
    <row r="9280" spans="9:10" x14ac:dyDescent="0.2">
      <c r="I9280" s="29"/>
      <c r="J9280" s="29"/>
    </row>
    <row r="9281" spans="9:10" x14ac:dyDescent="0.2">
      <c r="I9281" s="29"/>
      <c r="J9281" s="29"/>
    </row>
    <row r="9282" spans="9:10" x14ac:dyDescent="0.2">
      <c r="I9282" s="29"/>
      <c r="J9282" s="29"/>
    </row>
    <row r="9283" spans="9:10" x14ac:dyDescent="0.2">
      <c r="I9283" s="29"/>
      <c r="J9283" s="29"/>
    </row>
    <row r="9284" spans="9:10" x14ac:dyDescent="0.2">
      <c r="I9284" s="29"/>
      <c r="J9284" s="29"/>
    </row>
    <row r="9285" spans="9:10" x14ac:dyDescent="0.2">
      <c r="I9285" s="29"/>
      <c r="J9285" s="29"/>
    </row>
    <row r="9286" spans="9:10" x14ac:dyDescent="0.2">
      <c r="I9286" s="29"/>
      <c r="J9286" s="29"/>
    </row>
    <row r="9287" spans="9:10" x14ac:dyDescent="0.2">
      <c r="I9287" s="29"/>
      <c r="J9287" s="29"/>
    </row>
    <row r="9288" spans="9:10" x14ac:dyDescent="0.2">
      <c r="I9288" s="29"/>
      <c r="J9288" s="29"/>
    </row>
    <row r="9289" spans="9:10" x14ac:dyDescent="0.2">
      <c r="I9289" s="29"/>
      <c r="J9289" s="29"/>
    </row>
    <row r="9290" spans="9:10" x14ac:dyDescent="0.2">
      <c r="I9290" s="29"/>
      <c r="J9290" s="29"/>
    </row>
    <row r="9291" spans="9:10" x14ac:dyDescent="0.2">
      <c r="I9291" s="29"/>
      <c r="J9291" s="29"/>
    </row>
    <row r="9292" spans="9:10" x14ac:dyDescent="0.2">
      <c r="I9292" s="29"/>
      <c r="J9292" s="29"/>
    </row>
    <row r="9293" spans="9:10" x14ac:dyDescent="0.2">
      <c r="I9293" s="29"/>
      <c r="J9293" s="29"/>
    </row>
    <row r="9294" spans="9:10" x14ac:dyDescent="0.2">
      <c r="I9294" s="29"/>
      <c r="J9294" s="29"/>
    </row>
    <row r="9295" spans="9:10" x14ac:dyDescent="0.2">
      <c r="I9295" s="29"/>
      <c r="J9295" s="29"/>
    </row>
    <row r="9296" spans="9:10" x14ac:dyDescent="0.2">
      <c r="I9296" s="29"/>
      <c r="J9296" s="29"/>
    </row>
    <row r="9297" spans="9:10" x14ac:dyDescent="0.2">
      <c r="I9297" s="29"/>
      <c r="J9297" s="29"/>
    </row>
    <row r="9298" spans="9:10" x14ac:dyDescent="0.2">
      <c r="I9298" s="29"/>
      <c r="J9298" s="29"/>
    </row>
    <row r="9299" spans="9:10" x14ac:dyDescent="0.2">
      <c r="I9299" s="29"/>
      <c r="J9299" s="29"/>
    </row>
    <row r="9300" spans="9:10" x14ac:dyDescent="0.2">
      <c r="I9300" s="29"/>
      <c r="J9300" s="29"/>
    </row>
    <row r="9301" spans="9:10" x14ac:dyDescent="0.2">
      <c r="I9301" s="29"/>
      <c r="J9301" s="29"/>
    </row>
    <row r="9302" spans="9:10" x14ac:dyDescent="0.2">
      <c r="I9302" s="29"/>
      <c r="J9302" s="29"/>
    </row>
    <row r="9303" spans="9:10" x14ac:dyDescent="0.2">
      <c r="I9303" s="29"/>
      <c r="J9303" s="29"/>
    </row>
    <row r="9304" spans="9:10" x14ac:dyDescent="0.2">
      <c r="I9304" s="29"/>
      <c r="J9304" s="29"/>
    </row>
    <row r="9305" spans="9:10" x14ac:dyDescent="0.2">
      <c r="I9305" s="29"/>
      <c r="J9305" s="29"/>
    </row>
    <row r="9306" spans="9:10" x14ac:dyDescent="0.2">
      <c r="I9306" s="29"/>
      <c r="J9306" s="29"/>
    </row>
    <row r="9307" spans="9:10" x14ac:dyDescent="0.2">
      <c r="I9307" s="29"/>
      <c r="J9307" s="29"/>
    </row>
    <row r="9308" spans="9:10" x14ac:dyDescent="0.2">
      <c r="I9308" s="29"/>
      <c r="J9308" s="29"/>
    </row>
    <row r="9309" spans="9:10" x14ac:dyDescent="0.2">
      <c r="I9309" s="29"/>
      <c r="J9309" s="29"/>
    </row>
    <row r="9310" spans="9:10" x14ac:dyDescent="0.2">
      <c r="I9310" s="29"/>
      <c r="J9310" s="29"/>
    </row>
    <row r="9311" spans="9:10" x14ac:dyDescent="0.2">
      <c r="I9311" s="29"/>
      <c r="J9311" s="29"/>
    </row>
    <row r="9312" spans="9:10" x14ac:dyDescent="0.2">
      <c r="I9312" s="29"/>
      <c r="J9312" s="29"/>
    </row>
    <row r="9313" spans="9:10" x14ac:dyDescent="0.2">
      <c r="I9313" s="29"/>
      <c r="J9313" s="29"/>
    </row>
    <row r="9314" spans="9:10" x14ac:dyDescent="0.2">
      <c r="I9314" s="29"/>
      <c r="J9314" s="29"/>
    </row>
    <row r="9315" spans="9:10" x14ac:dyDescent="0.2">
      <c r="I9315" s="29"/>
      <c r="J9315" s="29"/>
    </row>
    <row r="9316" spans="9:10" x14ac:dyDescent="0.2">
      <c r="I9316" s="29"/>
      <c r="J9316" s="29"/>
    </row>
    <row r="9317" spans="9:10" x14ac:dyDescent="0.2">
      <c r="I9317" s="29"/>
      <c r="J9317" s="29"/>
    </row>
    <row r="9318" spans="9:10" x14ac:dyDescent="0.2">
      <c r="I9318" s="29"/>
      <c r="J9318" s="29"/>
    </row>
    <row r="9319" spans="9:10" x14ac:dyDescent="0.2">
      <c r="I9319" s="29"/>
      <c r="J9319" s="29"/>
    </row>
    <row r="9320" spans="9:10" x14ac:dyDescent="0.2">
      <c r="I9320" s="29"/>
      <c r="J9320" s="29"/>
    </row>
    <row r="9321" spans="9:10" x14ac:dyDescent="0.2">
      <c r="I9321" s="29"/>
      <c r="J9321" s="29"/>
    </row>
    <row r="9322" spans="9:10" x14ac:dyDescent="0.2">
      <c r="I9322" s="29"/>
      <c r="J9322" s="29"/>
    </row>
    <row r="9323" spans="9:10" x14ac:dyDescent="0.2">
      <c r="I9323" s="29"/>
      <c r="J9323" s="29"/>
    </row>
    <row r="9324" spans="9:10" x14ac:dyDescent="0.2">
      <c r="I9324" s="29"/>
      <c r="J9324" s="29"/>
    </row>
    <row r="9325" spans="9:10" x14ac:dyDescent="0.2">
      <c r="I9325" s="29"/>
      <c r="J9325" s="29"/>
    </row>
    <row r="9326" spans="9:10" x14ac:dyDescent="0.2">
      <c r="I9326" s="29"/>
      <c r="J9326" s="29"/>
    </row>
    <row r="9327" spans="9:10" x14ac:dyDescent="0.2">
      <c r="I9327" s="29"/>
      <c r="J9327" s="29"/>
    </row>
    <row r="9328" spans="9:10" x14ac:dyDescent="0.2">
      <c r="I9328" s="29"/>
      <c r="J9328" s="29"/>
    </row>
    <row r="9329" spans="9:10" x14ac:dyDescent="0.2">
      <c r="I9329" s="29"/>
      <c r="J9329" s="29"/>
    </row>
    <row r="9330" spans="9:10" x14ac:dyDescent="0.2">
      <c r="I9330" s="29"/>
      <c r="J9330" s="29"/>
    </row>
    <row r="9331" spans="9:10" x14ac:dyDescent="0.2">
      <c r="I9331" s="29"/>
      <c r="J9331" s="29"/>
    </row>
    <row r="9332" spans="9:10" x14ac:dyDescent="0.2">
      <c r="I9332" s="29"/>
      <c r="J9332" s="29"/>
    </row>
    <row r="9333" spans="9:10" x14ac:dyDescent="0.2">
      <c r="I9333" s="29"/>
      <c r="J9333" s="29"/>
    </row>
    <row r="9334" spans="9:10" x14ac:dyDescent="0.2">
      <c r="I9334" s="29"/>
      <c r="J9334" s="29"/>
    </row>
    <row r="9335" spans="9:10" x14ac:dyDescent="0.2">
      <c r="I9335" s="29"/>
      <c r="J9335" s="29"/>
    </row>
    <row r="9336" spans="9:10" x14ac:dyDescent="0.2">
      <c r="I9336" s="29"/>
      <c r="J9336" s="29"/>
    </row>
    <row r="9337" spans="9:10" x14ac:dyDescent="0.2">
      <c r="I9337" s="29"/>
      <c r="J9337" s="29"/>
    </row>
    <row r="9338" spans="9:10" x14ac:dyDescent="0.2">
      <c r="I9338" s="29"/>
      <c r="J9338" s="29"/>
    </row>
    <row r="9339" spans="9:10" x14ac:dyDescent="0.2">
      <c r="I9339" s="29"/>
      <c r="J9339" s="29"/>
    </row>
    <row r="9340" spans="9:10" x14ac:dyDescent="0.2">
      <c r="I9340" s="29"/>
      <c r="J9340" s="29"/>
    </row>
    <row r="9341" spans="9:10" x14ac:dyDescent="0.2">
      <c r="I9341" s="29"/>
      <c r="J9341" s="29"/>
    </row>
    <row r="9342" spans="9:10" x14ac:dyDescent="0.2">
      <c r="I9342" s="29"/>
      <c r="J9342" s="29"/>
    </row>
    <row r="9343" spans="9:10" x14ac:dyDescent="0.2">
      <c r="I9343" s="29"/>
      <c r="J9343" s="29"/>
    </row>
    <row r="9344" spans="9:10" x14ac:dyDescent="0.2">
      <c r="I9344" s="29"/>
      <c r="J9344" s="29"/>
    </row>
    <row r="9345" spans="9:10" x14ac:dyDescent="0.2">
      <c r="I9345" s="29"/>
      <c r="J9345" s="29"/>
    </row>
    <row r="9346" spans="9:10" x14ac:dyDescent="0.2">
      <c r="I9346" s="29"/>
      <c r="J9346" s="29"/>
    </row>
    <row r="9347" spans="9:10" x14ac:dyDescent="0.2">
      <c r="I9347" s="29"/>
      <c r="J9347" s="29"/>
    </row>
    <row r="9348" spans="9:10" x14ac:dyDescent="0.2">
      <c r="I9348" s="29"/>
      <c r="J9348" s="29"/>
    </row>
    <row r="9349" spans="9:10" x14ac:dyDescent="0.2">
      <c r="I9349" s="29"/>
      <c r="J9349" s="29"/>
    </row>
    <row r="9350" spans="9:10" x14ac:dyDescent="0.2">
      <c r="I9350" s="29"/>
      <c r="J9350" s="29"/>
    </row>
    <row r="9351" spans="9:10" x14ac:dyDescent="0.2">
      <c r="I9351" s="29"/>
      <c r="J9351" s="29"/>
    </row>
    <row r="9352" spans="9:10" x14ac:dyDescent="0.2">
      <c r="I9352" s="29"/>
      <c r="J9352" s="29"/>
    </row>
    <row r="9353" spans="9:10" x14ac:dyDescent="0.2">
      <c r="I9353" s="29"/>
      <c r="J9353" s="29"/>
    </row>
    <row r="9354" spans="9:10" x14ac:dyDescent="0.2">
      <c r="I9354" s="29"/>
      <c r="J9354" s="29"/>
    </row>
    <row r="9355" spans="9:10" x14ac:dyDescent="0.2">
      <c r="I9355" s="29"/>
      <c r="J9355" s="29"/>
    </row>
    <row r="9356" spans="9:10" x14ac:dyDescent="0.2">
      <c r="I9356" s="29"/>
      <c r="J9356" s="29"/>
    </row>
    <row r="9357" spans="9:10" x14ac:dyDescent="0.2">
      <c r="I9357" s="29"/>
      <c r="J9357" s="29"/>
    </row>
    <row r="9358" spans="9:10" x14ac:dyDescent="0.2">
      <c r="I9358" s="29"/>
      <c r="J9358" s="29"/>
    </row>
    <row r="9359" spans="9:10" x14ac:dyDescent="0.2">
      <c r="I9359" s="29"/>
      <c r="J9359" s="29"/>
    </row>
    <row r="9360" spans="9:10" x14ac:dyDescent="0.2">
      <c r="I9360" s="29"/>
      <c r="J9360" s="29"/>
    </row>
    <row r="9361" spans="9:10" x14ac:dyDescent="0.2">
      <c r="I9361" s="29"/>
      <c r="J9361" s="29"/>
    </row>
    <row r="9362" spans="9:10" x14ac:dyDescent="0.2">
      <c r="I9362" s="29"/>
      <c r="J9362" s="29"/>
    </row>
    <row r="9363" spans="9:10" x14ac:dyDescent="0.2">
      <c r="I9363" s="29"/>
      <c r="J9363" s="29"/>
    </row>
    <row r="9364" spans="9:10" x14ac:dyDescent="0.2">
      <c r="I9364" s="29"/>
      <c r="J9364" s="29"/>
    </row>
    <row r="9365" spans="9:10" x14ac:dyDescent="0.2">
      <c r="I9365" s="29"/>
      <c r="J9365" s="29"/>
    </row>
    <row r="9366" spans="9:10" x14ac:dyDescent="0.2">
      <c r="I9366" s="29"/>
      <c r="J9366" s="29"/>
    </row>
    <row r="9367" spans="9:10" x14ac:dyDescent="0.2">
      <c r="I9367" s="29"/>
      <c r="J9367" s="29"/>
    </row>
    <row r="9368" spans="9:10" x14ac:dyDescent="0.2">
      <c r="I9368" s="29"/>
      <c r="J9368" s="29"/>
    </row>
    <row r="9369" spans="9:10" x14ac:dyDescent="0.2">
      <c r="I9369" s="29"/>
      <c r="J9369" s="29"/>
    </row>
    <row r="9370" spans="9:10" x14ac:dyDescent="0.2">
      <c r="I9370" s="29"/>
      <c r="J9370" s="29"/>
    </row>
    <row r="9371" spans="9:10" x14ac:dyDescent="0.2">
      <c r="I9371" s="29"/>
      <c r="J9371" s="29"/>
    </row>
    <row r="9372" spans="9:10" x14ac:dyDescent="0.2">
      <c r="I9372" s="29"/>
      <c r="J9372" s="29"/>
    </row>
    <row r="9373" spans="9:10" x14ac:dyDescent="0.2">
      <c r="I9373" s="29"/>
      <c r="J9373" s="29"/>
    </row>
    <row r="9374" spans="9:10" x14ac:dyDescent="0.2">
      <c r="I9374" s="29"/>
      <c r="J9374" s="29"/>
    </row>
    <row r="9375" spans="9:10" x14ac:dyDescent="0.2">
      <c r="I9375" s="29"/>
      <c r="J9375" s="29"/>
    </row>
    <row r="9376" spans="9:10" x14ac:dyDescent="0.2">
      <c r="I9376" s="29"/>
      <c r="J9376" s="29"/>
    </row>
    <row r="9377" spans="9:10" x14ac:dyDescent="0.2">
      <c r="I9377" s="29"/>
      <c r="J9377" s="29"/>
    </row>
    <row r="9378" spans="9:10" x14ac:dyDescent="0.2">
      <c r="I9378" s="29"/>
      <c r="J9378" s="29"/>
    </row>
    <row r="9379" spans="9:10" x14ac:dyDescent="0.2">
      <c r="I9379" s="29"/>
      <c r="J9379" s="29"/>
    </row>
    <row r="9380" spans="9:10" x14ac:dyDescent="0.2">
      <c r="I9380" s="29"/>
      <c r="J9380" s="29"/>
    </row>
    <row r="9381" spans="9:10" x14ac:dyDescent="0.2">
      <c r="I9381" s="29"/>
      <c r="J9381" s="29"/>
    </row>
    <row r="9382" spans="9:10" x14ac:dyDescent="0.2">
      <c r="I9382" s="29"/>
      <c r="J9382" s="29"/>
    </row>
    <row r="9383" spans="9:10" x14ac:dyDescent="0.2">
      <c r="I9383" s="29"/>
      <c r="J9383" s="29"/>
    </row>
    <row r="9384" spans="9:10" x14ac:dyDescent="0.2">
      <c r="I9384" s="29"/>
      <c r="J9384" s="29"/>
    </row>
    <row r="9385" spans="9:10" x14ac:dyDescent="0.2">
      <c r="I9385" s="29"/>
      <c r="J9385" s="29"/>
    </row>
    <row r="9386" spans="9:10" x14ac:dyDescent="0.2">
      <c r="I9386" s="29"/>
      <c r="J9386" s="29"/>
    </row>
    <row r="9387" spans="9:10" x14ac:dyDescent="0.2">
      <c r="I9387" s="29"/>
      <c r="J9387" s="29"/>
    </row>
    <row r="9388" spans="9:10" x14ac:dyDescent="0.2">
      <c r="I9388" s="29"/>
      <c r="J9388" s="29"/>
    </row>
    <row r="9389" spans="9:10" x14ac:dyDescent="0.2">
      <c r="I9389" s="29"/>
      <c r="J9389" s="29"/>
    </row>
    <row r="9390" spans="9:10" x14ac:dyDescent="0.2">
      <c r="I9390" s="29"/>
      <c r="J9390" s="29"/>
    </row>
    <row r="9391" spans="9:10" x14ac:dyDescent="0.2">
      <c r="I9391" s="29"/>
      <c r="J9391" s="29"/>
    </row>
    <row r="9392" spans="9:10" x14ac:dyDescent="0.2">
      <c r="I9392" s="29"/>
      <c r="J9392" s="29"/>
    </row>
    <row r="9393" spans="9:10" x14ac:dyDescent="0.2">
      <c r="I9393" s="29"/>
      <c r="J9393" s="29"/>
    </row>
    <row r="9394" spans="9:10" x14ac:dyDescent="0.2">
      <c r="I9394" s="29"/>
      <c r="J9394" s="29"/>
    </row>
    <row r="9395" spans="9:10" x14ac:dyDescent="0.2">
      <c r="I9395" s="29"/>
      <c r="J9395" s="29"/>
    </row>
    <row r="9396" spans="9:10" x14ac:dyDescent="0.2">
      <c r="I9396" s="29"/>
      <c r="J9396" s="29"/>
    </row>
    <row r="9397" spans="9:10" x14ac:dyDescent="0.2">
      <c r="I9397" s="29"/>
      <c r="J9397" s="29"/>
    </row>
    <row r="9398" spans="9:10" x14ac:dyDescent="0.2">
      <c r="I9398" s="29"/>
      <c r="J9398" s="29"/>
    </row>
    <row r="9399" spans="9:10" x14ac:dyDescent="0.2">
      <c r="I9399" s="29"/>
      <c r="J9399" s="29"/>
    </row>
    <row r="9400" spans="9:10" x14ac:dyDescent="0.2">
      <c r="I9400" s="29"/>
      <c r="J9400" s="29"/>
    </row>
    <row r="9401" spans="9:10" x14ac:dyDescent="0.2">
      <c r="I9401" s="29"/>
      <c r="J9401" s="29"/>
    </row>
    <row r="9402" spans="9:10" x14ac:dyDescent="0.2">
      <c r="I9402" s="29"/>
      <c r="J9402" s="29"/>
    </row>
    <row r="9403" spans="9:10" x14ac:dyDescent="0.2">
      <c r="I9403" s="29"/>
      <c r="J9403" s="29"/>
    </row>
    <row r="9404" spans="9:10" x14ac:dyDescent="0.2">
      <c r="I9404" s="29"/>
      <c r="J9404" s="29"/>
    </row>
    <row r="9405" spans="9:10" x14ac:dyDescent="0.2">
      <c r="I9405" s="29"/>
      <c r="J9405" s="29"/>
    </row>
    <row r="9406" spans="9:10" x14ac:dyDescent="0.2">
      <c r="I9406" s="29"/>
      <c r="J9406" s="29"/>
    </row>
    <row r="9407" spans="9:10" x14ac:dyDescent="0.2">
      <c r="I9407" s="29"/>
      <c r="J9407" s="29"/>
    </row>
    <row r="9408" spans="9:10" x14ac:dyDescent="0.2">
      <c r="I9408" s="29"/>
      <c r="J9408" s="29"/>
    </row>
    <row r="9409" spans="9:10" x14ac:dyDescent="0.2">
      <c r="I9409" s="29"/>
      <c r="J9409" s="29"/>
    </row>
    <row r="9410" spans="9:10" x14ac:dyDescent="0.2">
      <c r="I9410" s="29"/>
      <c r="J9410" s="29"/>
    </row>
    <row r="9411" spans="9:10" x14ac:dyDescent="0.2">
      <c r="I9411" s="29"/>
      <c r="J9411" s="29"/>
    </row>
    <row r="9412" spans="9:10" x14ac:dyDescent="0.2">
      <c r="I9412" s="29"/>
      <c r="J9412" s="29"/>
    </row>
    <row r="9413" spans="9:10" x14ac:dyDescent="0.2">
      <c r="I9413" s="29"/>
      <c r="J9413" s="29"/>
    </row>
    <row r="9414" spans="9:10" x14ac:dyDescent="0.2">
      <c r="I9414" s="29"/>
      <c r="J9414" s="29"/>
    </row>
    <row r="9415" spans="9:10" x14ac:dyDescent="0.2">
      <c r="I9415" s="29"/>
      <c r="J9415" s="29"/>
    </row>
    <row r="9416" spans="9:10" x14ac:dyDescent="0.2">
      <c r="I9416" s="29"/>
      <c r="J9416" s="29"/>
    </row>
    <row r="9417" spans="9:10" x14ac:dyDescent="0.2">
      <c r="I9417" s="29"/>
      <c r="J9417" s="29"/>
    </row>
    <row r="9418" spans="9:10" x14ac:dyDescent="0.2">
      <c r="I9418" s="29"/>
      <c r="J9418" s="29"/>
    </row>
    <row r="9419" spans="9:10" x14ac:dyDescent="0.2">
      <c r="I9419" s="29"/>
      <c r="J9419" s="29"/>
    </row>
    <row r="9420" spans="9:10" x14ac:dyDescent="0.2">
      <c r="I9420" s="29"/>
      <c r="J9420" s="29"/>
    </row>
    <row r="9421" spans="9:10" x14ac:dyDescent="0.2">
      <c r="I9421" s="29"/>
      <c r="J9421" s="29"/>
    </row>
    <row r="9422" spans="9:10" x14ac:dyDescent="0.2">
      <c r="I9422" s="29"/>
      <c r="J9422" s="29"/>
    </row>
    <row r="9423" spans="9:10" x14ac:dyDescent="0.2">
      <c r="I9423" s="29"/>
      <c r="J9423" s="29"/>
    </row>
    <row r="9424" spans="9:10" x14ac:dyDescent="0.2">
      <c r="I9424" s="29"/>
      <c r="J9424" s="29"/>
    </row>
    <row r="9425" spans="9:10" x14ac:dyDescent="0.2">
      <c r="I9425" s="29"/>
      <c r="J9425" s="29"/>
    </row>
    <row r="9426" spans="9:10" x14ac:dyDescent="0.2">
      <c r="I9426" s="29"/>
      <c r="J9426" s="29"/>
    </row>
    <row r="9427" spans="9:10" x14ac:dyDescent="0.2">
      <c r="I9427" s="29"/>
      <c r="J9427" s="29"/>
    </row>
    <row r="9428" spans="9:10" x14ac:dyDescent="0.2">
      <c r="I9428" s="29"/>
      <c r="J9428" s="29"/>
    </row>
    <row r="9429" spans="9:10" x14ac:dyDescent="0.2">
      <c r="I9429" s="29"/>
      <c r="J9429" s="29"/>
    </row>
    <row r="9430" spans="9:10" x14ac:dyDescent="0.2">
      <c r="I9430" s="29"/>
      <c r="J9430" s="29"/>
    </row>
    <row r="9431" spans="9:10" x14ac:dyDescent="0.2">
      <c r="I9431" s="29"/>
      <c r="J9431" s="29"/>
    </row>
    <row r="9432" spans="9:10" x14ac:dyDescent="0.2">
      <c r="I9432" s="29"/>
      <c r="J9432" s="29"/>
    </row>
    <row r="9433" spans="9:10" x14ac:dyDescent="0.2">
      <c r="I9433" s="29"/>
      <c r="J9433" s="29"/>
    </row>
    <row r="9434" spans="9:10" x14ac:dyDescent="0.2">
      <c r="I9434" s="29"/>
      <c r="J9434" s="29"/>
    </row>
    <row r="9435" spans="9:10" x14ac:dyDescent="0.2">
      <c r="I9435" s="29"/>
      <c r="J9435" s="29"/>
    </row>
    <row r="9436" spans="9:10" x14ac:dyDescent="0.2">
      <c r="I9436" s="29"/>
      <c r="J9436" s="29"/>
    </row>
    <row r="9437" spans="9:10" x14ac:dyDescent="0.2">
      <c r="I9437" s="29"/>
      <c r="J9437" s="29"/>
    </row>
    <row r="9438" spans="9:10" x14ac:dyDescent="0.2">
      <c r="I9438" s="29"/>
      <c r="J9438" s="29"/>
    </row>
    <row r="9439" spans="9:10" x14ac:dyDescent="0.2">
      <c r="I9439" s="29"/>
      <c r="J9439" s="29"/>
    </row>
    <row r="9440" spans="9:10" x14ac:dyDescent="0.2">
      <c r="I9440" s="29"/>
      <c r="J9440" s="29"/>
    </row>
    <row r="9441" spans="9:10" x14ac:dyDescent="0.2">
      <c r="I9441" s="29"/>
      <c r="J9441" s="29"/>
    </row>
    <row r="9442" spans="9:10" x14ac:dyDescent="0.2">
      <c r="I9442" s="29"/>
      <c r="J9442" s="29"/>
    </row>
    <row r="9443" spans="9:10" x14ac:dyDescent="0.2">
      <c r="I9443" s="29"/>
      <c r="J9443" s="29"/>
    </row>
    <row r="9444" spans="9:10" x14ac:dyDescent="0.2">
      <c r="I9444" s="29"/>
      <c r="J9444" s="29"/>
    </row>
    <row r="9445" spans="9:10" x14ac:dyDescent="0.2">
      <c r="I9445" s="29"/>
      <c r="J9445" s="29"/>
    </row>
    <row r="9446" spans="9:10" x14ac:dyDescent="0.2">
      <c r="I9446" s="29"/>
      <c r="J9446" s="29"/>
    </row>
    <row r="9447" spans="9:10" x14ac:dyDescent="0.2">
      <c r="I9447" s="29"/>
      <c r="J9447" s="29"/>
    </row>
    <row r="9448" spans="9:10" x14ac:dyDescent="0.2">
      <c r="I9448" s="29"/>
      <c r="J9448" s="29"/>
    </row>
    <row r="9449" spans="9:10" x14ac:dyDescent="0.2">
      <c r="I9449" s="29"/>
      <c r="J9449" s="29"/>
    </row>
    <row r="9450" spans="9:10" x14ac:dyDescent="0.2">
      <c r="I9450" s="29"/>
      <c r="J9450" s="29"/>
    </row>
    <row r="9451" spans="9:10" x14ac:dyDescent="0.2">
      <c r="I9451" s="29"/>
      <c r="J9451" s="29"/>
    </row>
    <row r="9452" spans="9:10" x14ac:dyDescent="0.2">
      <c r="I9452" s="29"/>
      <c r="J9452" s="29"/>
    </row>
    <row r="9453" spans="9:10" x14ac:dyDescent="0.2">
      <c r="I9453" s="29"/>
      <c r="J9453" s="29"/>
    </row>
    <row r="9454" spans="9:10" x14ac:dyDescent="0.2">
      <c r="I9454" s="29"/>
      <c r="J9454" s="29"/>
    </row>
    <row r="9455" spans="9:10" x14ac:dyDescent="0.2">
      <c r="I9455" s="29"/>
      <c r="J9455" s="29"/>
    </row>
    <row r="9456" spans="9:10" x14ac:dyDescent="0.2">
      <c r="I9456" s="29"/>
      <c r="J9456" s="29"/>
    </row>
    <row r="9457" spans="9:10" x14ac:dyDescent="0.2">
      <c r="I9457" s="29"/>
      <c r="J9457" s="29"/>
    </row>
    <row r="9458" spans="9:10" x14ac:dyDescent="0.2">
      <c r="I9458" s="29"/>
      <c r="J9458" s="29"/>
    </row>
    <row r="9459" spans="9:10" x14ac:dyDescent="0.2">
      <c r="I9459" s="29"/>
      <c r="J9459" s="29"/>
    </row>
    <row r="9460" spans="9:10" x14ac:dyDescent="0.2">
      <c r="I9460" s="29"/>
      <c r="J9460" s="29"/>
    </row>
    <row r="9461" spans="9:10" x14ac:dyDescent="0.2">
      <c r="I9461" s="29"/>
      <c r="J9461" s="29"/>
    </row>
    <row r="9462" spans="9:10" x14ac:dyDescent="0.2">
      <c r="I9462" s="29"/>
      <c r="J9462" s="29"/>
    </row>
    <row r="9463" spans="9:10" x14ac:dyDescent="0.2">
      <c r="I9463" s="29"/>
      <c r="J9463" s="29"/>
    </row>
    <row r="9464" spans="9:10" x14ac:dyDescent="0.2">
      <c r="I9464" s="29"/>
      <c r="J9464" s="29"/>
    </row>
    <row r="9465" spans="9:10" x14ac:dyDescent="0.2">
      <c r="I9465" s="29"/>
      <c r="J9465" s="29"/>
    </row>
    <row r="9466" spans="9:10" x14ac:dyDescent="0.2">
      <c r="I9466" s="29"/>
      <c r="J9466" s="29"/>
    </row>
    <row r="9467" spans="9:10" x14ac:dyDescent="0.2">
      <c r="I9467" s="29"/>
      <c r="J9467" s="29"/>
    </row>
    <row r="9468" spans="9:10" x14ac:dyDescent="0.2">
      <c r="I9468" s="29"/>
      <c r="J9468" s="29"/>
    </row>
    <row r="9469" spans="9:10" x14ac:dyDescent="0.2">
      <c r="I9469" s="29"/>
      <c r="J9469" s="29"/>
    </row>
    <row r="9470" spans="9:10" x14ac:dyDescent="0.2">
      <c r="I9470" s="29"/>
      <c r="J9470" s="29"/>
    </row>
    <row r="9471" spans="9:10" x14ac:dyDescent="0.2">
      <c r="I9471" s="29"/>
      <c r="J9471" s="29"/>
    </row>
    <row r="9472" spans="9:10" x14ac:dyDescent="0.2">
      <c r="I9472" s="29"/>
      <c r="J9472" s="29"/>
    </row>
    <row r="9473" spans="9:10" x14ac:dyDescent="0.2">
      <c r="I9473" s="29"/>
      <c r="J9473" s="29"/>
    </row>
    <row r="9474" spans="9:10" x14ac:dyDescent="0.2">
      <c r="I9474" s="29"/>
      <c r="J9474" s="29"/>
    </row>
    <row r="9475" spans="9:10" x14ac:dyDescent="0.2">
      <c r="I9475" s="29"/>
      <c r="J9475" s="29"/>
    </row>
    <row r="9476" spans="9:10" x14ac:dyDescent="0.2">
      <c r="I9476" s="29"/>
      <c r="J9476" s="29"/>
    </row>
    <row r="9477" spans="9:10" x14ac:dyDescent="0.2">
      <c r="I9477" s="29"/>
      <c r="J9477" s="29"/>
    </row>
    <row r="9478" spans="9:10" x14ac:dyDescent="0.2">
      <c r="I9478" s="29"/>
      <c r="J9478" s="29"/>
    </row>
    <row r="9479" spans="9:10" x14ac:dyDescent="0.2">
      <c r="I9479" s="29"/>
      <c r="J9479" s="29"/>
    </row>
    <row r="9480" spans="9:10" x14ac:dyDescent="0.2">
      <c r="I9480" s="29"/>
      <c r="J9480" s="29"/>
    </row>
    <row r="9481" spans="9:10" x14ac:dyDescent="0.2">
      <c r="I9481" s="29"/>
      <c r="J9481" s="29"/>
    </row>
    <row r="9482" spans="9:10" x14ac:dyDescent="0.2">
      <c r="I9482" s="29"/>
      <c r="J9482" s="29"/>
    </row>
    <row r="9483" spans="9:10" x14ac:dyDescent="0.2">
      <c r="I9483" s="29"/>
      <c r="J9483" s="29"/>
    </row>
    <row r="9484" spans="9:10" x14ac:dyDescent="0.2">
      <c r="I9484" s="29"/>
      <c r="J9484" s="29"/>
    </row>
    <row r="9485" spans="9:10" x14ac:dyDescent="0.2">
      <c r="I9485" s="29"/>
      <c r="J9485" s="29"/>
    </row>
    <row r="9486" spans="9:10" x14ac:dyDescent="0.2">
      <c r="I9486" s="29"/>
      <c r="J9486" s="29"/>
    </row>
    <row r="9487" spans="9:10" x14ac:dyDescent="0.2">
      <c r="I9487" s="29"/>
      <c r="J9487" s="29"/>
    </row>
    <row r="9488" spans="9:10" x14ac:dyDescent="0.2">
      <c r="I9488" s="29"/>
      <c r="J9488" s="29"/>
    </row>
    <row r="9489" spans="9:10" x14ac:dyDescent="0.2">
      <c r="I9489" s="29"/>
      <c r="J9489" s="29"/>
    </row>
    <row r="9490" spans="9:10" x14ac:dyDescent="0.2">
      <c r="I9490" s="29"/>
      <c r="J9490" s="29"/>
    </row>
    <row r="9491" spans="9:10" x14ac:dyDescent="0.2">
      <c r="I9491" s="29"/>
      <c r="J9491" s="29"/>
    </row>
    <row r="9492" spans="9:10" x14ac:dyDescent="0.2">
      <c r="I9492" s="29"/>
      <c r="J9492" s="29"/>
    </row>
    <row r="9493" spans="9:10" x14ac:dyDescent="0.2">
      <c r="I9493" s="29"/>
      <c r="J9493" s="29"/>
    </row>
    <row r="9494" spans="9:10" x14ac:dyDescent="0.2">
      <c r="I9494" s="29"/>
      <c r="J9494" s="29"/>
    </row>
    <row r="9495" spans="9:10" x14ac:dyDescent="0.2">
      <c r="I9495" s="29"/>
      <c r="J9495" s="29"/>
    </row>
    <row r="9496" spans="9:10" x14ac:dyDescent="0.2">
      <c r="I9496" s="29"/>
      <c r="J9496" s="29"/>
    </row>
    <row r="9497" spans="9:10" x14ac:dyDescent="0.2">
      <c r="I9497" s="29"/>
      <c r="J9497" s="29"/>
    </row>
    <row r="9498" spans="9:10" x14ac:dyDescent="0.2">
      <c r="I9498" s="29"/>
      <c r="J9498" s="29"/>
    </row>
    <row r="9499" spans="9:10" x14ac:dyDescent="0.2">
      <c r="I9499" s="29"/>
      <c r="J9499" s="29"/>
    </row>
    <row r="9500" spans="9:10" x14ac:dyDescent="0.2">
      <c r="I9500" s="29"/>
      <c r="J9500" s="29"/>
    </row>
    <row r="9501" spans="9:10" x14ac:dyDescent="0.2">
      <c r="I9501" s="29"/>
      <c r="J9501" s="29"/>
    </row>
    <row r="9502" spans="9:10" x14ac:dyDescent="0.2">
      <c r="I9502" s="29"/>
      <c r="J9502" s="29"/>
    </row>
    <row r="9503" spans="9:10" x14ac:dyDescent="0.2">
      <c r="I9503" s="29"/>
      <c r="J9503" s="29"/>
    </row>
    <row r="9504" spans="9:10" x14ac:dyDescent="0.2">
      <c r="I9504" s="29"/>
      <c r="J9504" s="29"/>
    </row>
    <row r="9505" spans="9:10" x14ac:dyDescent="0.2">
      <c r="I9505" s="29"/>
      <c r="J9505" s="29"/>
    </row>
    <row r="9506" spans="9:10" x14ac:dyDescent="0.2">
      <c r="I9506" s="29"/>
      <c r="J9506" s="29"/>
    </row>
    <row r="9507" spans="9:10" x14ac:dyDescent="0.2">
      <c r="I9507" s="29"/>
      <c r="J9507" s="29"/>
    </row>
    <row r="9508" spans="9:10" x14ac:dyDescent="0.2">
      <c r="I9508" s="29"/>
      <c r="J9508" s="29"/>
    </row>
    <row r="9509" spans="9:10" x14ac:dyDescent="0.2">
      <c r="I9509" s="29"/>
      <c r="J9509" s="29"/>
    </row>
    <row r="9510" spans="9:10" x14ac:dyDescent="0.2">
      <c r="I9510" s="29"/>
      <c r="J9510" s="29"/>
    </row>
    <row r="9511" spans="9:10" x14ac:dyDescent="0.2">
      <c r="I9511" s="29"/>
      <c r="J9511" s="29"/>
    </row>
    <row r="9512" spans="9:10" x14ac:dyDescent="0.2">
      <c r="I9512" s="29"/>
      <c r="J9512" s="29"/>
    </row>
    <row r="9513" spans="9:10" x14ac:dyDescent="0.2">
      <c r="I9513" s="29"/>
      <c r="J9513" s="29"/>
    </row>
    <row r="9514" spans="9:10" x14ac:dyDescent="0.2">
      <c r="I9514" s="29"/>
      <c r="J9514" s="29"/>
    </row>
    <row r="9515" spans="9:10" x14ac:dyDescent="0.2">
      <c r="I9515" s="29"/>
      <c r="J9515" s="29"/>
    </row>
    <row r="9516" spans="9:10" x14ac:dyDescent="0.2">
      <c r="I9516" s="29"/>
      <c r="J9516" s="29"/>
    </row>
    <row r="9517" spans="9:10" x14ac:dyDescent="0.2">
      <c r="I9517" s="29"/>
      <c r="J9517" s="29"/>
    </row>
    <row r="9518" spans="9:10" x14ac:dyDescent="0.2">
      <c r="I9518" s="29"/>
      <c r="J9518" s="29"/>
    </row>
    <row r="9519" spans="9:10" x14ac:dyDescent="0.2">
      <c r="I9519" s="29"/>
      <c r="J9519" s="29"/>
    </row>
    <row r="9520" spans="9:10" x14ac:dyDescent="0.2">
      <c r="I9520" s="29"/>
      <c r="J9520" s="29"/>
    </row>
    <row r="9521" spans="9:10" x14ac:dyDescent="0.2">
      <c r="I9521" s="29"/>
      <c r="J9521" s="29"/>
    </row>
    <row r="9522" spans="9:10" x14ac:dyDescent="0.2">
      <c r="I9522" s="29"/>
      <c r="J9522" s="29"/>
    </row>
    <row r="9523" spans="9:10" x14ac:dyDescent="0.2">
      <c r="I9523" s="29"/>
      <c r="J9523" s="29"/>
    </row>
    <row r="9524" spans="9:10" x14ac:dyDescent="0.2">
      <c r="I9524" s="29"/>
      <c r="J9524" s="29"/>
    </row>
    <row r="9525" spans="9:10" x14ac:dyDescent="0.2">
      <c r="I9525" s="29"/>
      <c r="J9525" s="29"/>
    </row>
    <row r="9526" spans="9:10" x14ac:dyDescent="0.2">
      <c r="I9526" s="29"/>
      <c r="J9526" s="29"/>
    </row>
    <row r="9527" spans="9:10" x14ac:dyDescent="0.2">
      <c r="I9527" s="29"/>
      <c r="J9527" s="29"/>
    </row>
    <row r="9528" spans="9:10" x14ac:dyDescent="0.2">
      <c r="I9528" s="29"/>
      <c r="J9528" s="29"/>
    </row>
    <row r="9529" spans="9:10" x14ac:dyDescent="0.2">
      <c r="I9529" s="29"/>
      <c r="J9529" s="29"/>
    </row>
    <row r="9530" spans="9:10" x14ac:dyDescent="0.2">
      <c r="I9530" s="29"/>
      <c r="J9530" s="29"/>
    </row>
    <row r="9531" spans="9:10" x14ac:dyDescent="0.2">
      <c r="I9531" s="29"/>
      <c r="J9531" s="29"/>
    </row>
    <row r="9532" spans="9:10" x14ac:dyDescent="0.2">
      <c r="I9532" s="29"/>
      <c r="J9532" s="29"/>
    </row>
    <row r="9533" spans="9:10" x14ac:dyDescent="0.2">
      <c r="I9533" s="29"/>
      <c r="J9533" s="29"/>
    </row>
    <row r="9534" spans="9:10" x14ac:dyDescent="0.2">
      <c r="I9534" s="29"/>
      <c r="J9534" s="29"/>
    </row>
    <row r="9535" spans="9:10" x14ac:dyDescent="0.2">
      <c r="I9535" s="29"/>
      <c r="J9535" s="29"/>
    </row>
    <row r="9536" spans="9:10" x14ac:dyDescent="0.2">
      <c r="I9536" s="29"/>
      <c r="J9536" s="29"/>
    </row>
    <row r="9537" spans="9:10" x14ac:dyDescent="0.2">
      <c r="I9537" s="29"/>
      <c r="J9537" s="29"/>
    </row>
    <row r="9538" spans="9:10" x14ac:dyDescent="0.2">
      <c r="I9538" s="29"/>
      <c r="J9538" s="29"/>
    </row>
    <row r="9539" spans="9:10" x14ac:dyDescent="0.2">
      <c r="I9539" s="29"/>
      <c r="J9539" s="29"/>
    </row>
    <row r="9540" spans="9:10" x14ac:dyDescent="0.2">
      <c r="I9540" s="29"/>
      <c r="J9540" s="29"/>
    </row>
    <row r="9541" spans="9:10" x14ac:dyDescent="0.2">
      <c r="I9541" s="29"/>
      <c r="J9541" s="29"/>
    </row>
    <row r="9542" spans="9:10" x14ac:dyDescent="0.2">
      <c r="I9542" s="29"/>
      <c r="J9542" s="29"/>
    </row>
    <row r="9543" spans="9:10" x14ac:dyDescent="0.2">
      <c r="I9543" s="29"/>
      <c r="J9543" s="29"/>
    </row>
    <row r="9544" spans="9:10" x14ac:dyDescent="0.2">
      <c r="I9544" s="29"/>
      <c r="J9544" s="29"/>
    </row>
    <row r="9545" spans="9:10" x14ac:dyDescent="0.2">
      <c r="I9545" s="29"/>
      <c r="J9545" s="29"/>
    </row>
    <row r="9546" spans="9:10" x14ac:dyDescent="0.2">
      <c r="I9546" s="29"/>
      <c r="J9546" s="29"/>
    </row>
    <row r="9547" spans="9:10" x14ac:dyDescent="0.2">
      <c r="I9547" s="29"/>
      <c r="J9547" s="29"/>
    </row>
    <row r="9548" spans="9:10" x14ac:dyDescent="0.2">
      <c r="I9548" s="29"/>
      <c r="J9548" s="29"/>
    </row>
    <row r="9549" spans="9:10" x14ac:dyDescent="0.2">
      <c r="I9549" s="29"/>
      <c r="J9549" s="29"/>
    </row>
    <row r="9550" spans="9:10" x14ac:dyDescent="0.2">
      <c r="I9550" s="29"/>
      <c r="J9550" s="29"/>
    </row>
    <row r="9551" spans="9:10" x14ac:dyDescent="0.2">
      <c r="I9551" s="29"/>
      <c r="J9551" s="29"/>
    </row>
    <row r="9552" spans="9:10" x14ac:dyDescent="0.2">
      <c r="I9552" s="29"/>
      <c r="J9552" s="29"/>
    </row>
    <row r="9553" spans="9:10" x14ac:dyDescent="0.2">
      <c r="I9553" s="29"/>
      <c r="J9553" s="29"/>
    </row>
    <row r="9554" spans="9:10" x14ac:dyDescent="0.2">
      <c r="I9554" s="29"/>
      <c r="J9554" s="29"/>
    </row>
    <row r="9555" spans="9:10" x14ac:dyDescent="0.2">
      <c r="I9555" s="29"/>
      <c r="J9555" s="29"/>
    </row>
    <row r="9556" spans="9:10" x14ac:dyDescent="0.2">
      <c r="I9556" s="29"/>
      <c r="J9556" s="29"/>
    </row>
    <row r="9557" spans="9:10" x14ac:dyDescent="0.2">
      <c r="I9557" s="29"/>
      <c r="J9557" s="29"/>
    </row>
    <row r="9558" spans="9:10" x14ac:dyDescent="0.2">
      <c r="I9558" s="29"/>
      <c r="J9558" s="29"/>
    </row>
    <row r="9559" spans="9:10" x14ac:dyDescent="0.2">
      <c r="I9559" s="29"/>
      <c r="J9559" s="29"/>
    </row>
    <row r="9560" spans="9:10" x14ac:dyDescent="0.2">
      <c r="I9560" s="29"/>
      <c r="J9560" s="29"/>
    </row>
    <row r="9561" spans="9:10" x14ac:dyDescent="0.2">
      <c r="I9561" s="29"/>
      <c r="J9561" s="29"/>
    </row>
    <row r="9562" spans="9:10" x14ac:dyDescent="0.2">
      <c r="I9562" s="29"/>
      <c r="J9562" s="29"/>
    </row>
    <row r="9563" spans="9:10" x14ac:dyDescent="0.2">
      <c r="I9563" s="29"/>
      <c r="J9563" s="29"/>
    </row>
    <row r="9564" spans="9:10" x14ac:dyDescent="0.2">
      <c r="I9564" s="29"/>
      <c r="J9564" s="29"/>
    </row>
    <row r="9565" spans="9:10" x14ac:dyDescent="0.2">
      <c r="I9565" s="29"/>
      <c r="J9565" s="29"/>
    </row>
    <row r="9566" spans="9:10" x14ac:dyDescent="0.2">
      <c r="I9566" s="29"/>
      <c r="J9566" s="29"/>
    </row>
    <row r="9567" spans="9:10" x14ac:dyDescent="0.2">
      <c r="I9567" s="29"/>
      <c r="J9567" s="29"/>
    </row>
    <row r="9568" spans="9:10" x14ac:dyDescent="0.2">
      <c r="I9568" s="29"/>
      <c r="J9568" s="29"/>
    </row>
    <row r="9569" spans="9:10" x14ac:dyDescent="0.2">
      <c r="I9569" s="29"/>
      <c r="J9569" s="29"/>
    </row>
    <row r="9570" spans="9:10" x14ac:dyDescent="0.2">
      <c r="I9570" s="29"/>
      <c r="J9570" s="29"/>
    </row>
    <row r="9571" spans="9:10" x14ac:dyDescent="0.2">
      <c r="I9571" s="29"/>
      <c r="J9571" s="29"/>
    </row>
    <row r="9572" spans="9:10" x14ac:dyDescent="0.2">
      <c r="I9572" s="29"/>
      <c r="J9572" s="29"/>
    </row>
    <row r="9573" spans="9:10" x14ac:dyDescent="0.2">
      <c r="I9573" s="29"/>
      <c r="J9573" s="29"/>
    </row>
    <row r="9574" spans="9:10" x14ac:dyDescent="0.2">
      <c r="I9574" s="29"/>
      <c r="J9574" s="29"/>
    </row>
    <row r="9575" spans="9:10" x14ac:dyDescent="0.2">
      <c r="I9575" s="29"/>
      <c r="J9575" s="29"/>
    </row>
    <row r="9576" spans="9:10" x14ac:dyDescent="0.2">
      <c r="I9576" s="29"/>
      <c r="J9576" s="29"/>
    </row>
    <row r="9577" spans="9:10" x14ac:dyDescent="0.2">
      <c r="I9577" s="29"/>
      <c r="J9577" s="29"/>
    </row>
    <row r="9578" spans="9:10" x14ac:dyDescent="0.2">
      <c r="I9578" s="29"/>
      <c r="J9578" s="29"/>
    </row>
    <row r="9579" spans="9:10" x14ac:dyDescent="0.2">
      <c r="I9579" s="29"/>
      <c r="J9579" s="29"/>
    </row>
    <row r="9580" spans="9:10" x14ac:dyDescent="0.2">
      <c r="I9580" s="29"/>
      <c r="J9580" s="29"/>
    </row>
    <row r="9581" spans="9:10" x14ac:dyDescent="0.2">
      <c r="I9581" s="29"/>
      <c r="J9581" s="29"/>
    </row>
    <row r="9582" spans="9:10" x14ac:dyDescent="0.2">
      <c r="I9582" s="29"/>
      <c r="J9582" s="29"/>
    </row>
    <row r="9583" spans="9:10" x14ac:dyDescent="0.2">
      <c r="I9583" s="29"/>
      <c r="J9583" s="29"/>
    </row>
    <row r="9584" spans="9:10" x14ac:dyDescent="0.2">
      <c r="I9584" s="29"/>
      <c r="J9584" s="29"/>
    </row>
    <row r="9585" spans="9:10" x14ac:dyDescent="0.2">
      <c r="I9585" s="29"/>
      <c r="J9585" s="29"/>
    </row>
    <row r="9586" spans="9:10" x14ac:dyDescent="0.2">
      <c r="I9586" s="29"/>
      <c r="J9586" s="29"/>
    </row>
    <row r="9587" spans="9:10" x14ac:dyDescent="0.2">
      <c r="I9587" s="29"/>
      <c r="J9587" s="29"/>
    </row>
    <row r="9588" spans="9:10" x14ac:dyDescent="0.2">
      <c r="I9588" s="29"/>
      <c r="J9588" s="29"/>
    </row>
    <row r="9589" spans="9:10" x14ac:dyDescent="0.2">
      <c r="I9589" s="29"/>
      <c r="J9589" s="29"/>
    </row>
    <row r="9590" spans="9:10" x14ac:dyDescent="0.2">
      <c r="I9590" s="29"/>
      <c r="J9590" s="29"/>
    </row>
    <row r="9591" spans="9:10" x14ac:dyDescent="0.2">
      <c r="I9591" s="29"/>
      <c r="J9591" s="29"/>
    </row>
    <row r="9592" spans="9:10" x14ac:dyDescent="0.2">
      <c r="I9592" s="29"/>
      <c r="J9592" s="29"/>
    </row>
    <row r="9593" spans="9:10" x14ac:dyDescent="0.2">
      <c r="I9593" s="29"/>
      <c r="J9593" s="29"/>
    </row>
    <row r="9594" spans="9:10" x14ac:dyDescent="0.2">
      <c r="I9594" s="29"/>
      <c r="J9594" s="29"/>
    </row>
    <row r="9595" spans="9:10" x14ac:dyDescent="0.2">
      <c r="I9595" s="29"/>
      <c r="J9595" s="29"/>
    </row>
    <row r="9596" spans="9:10" x14ac:dyDescent="0.2">
      <c r="I9596" s="29"/>
      <c r="J9596" s="29"/>
    </row>
    <row r="9597" spans="9:10" x14ac:dyDescent="0.2">
      <c r="I9597" s="29"/>
      <c r="J9597" s="29"/>
    </row>
    <row r="9598" spans="9:10" x14ac:dyDescent="0.2">
      <c r="I9598" s="29"/>
      <c r="J9598" s="29"/>
    </row>
    <row r="9599" spans="9:10" x14ac:dyDescent="0.2">
      <c r="I9599" s="29"/>
      <c r="J9599" s="29"/>
    </row>
    <row r="9600" spans="9:10" x14ac:dyDescent="0.2">
      <c r="I9600" s="29"/>
      <c r="J9600" s="29"/>
    </row>
    <row r="9601" spans="9:10" x14ac:dyDescent="0.2">
      <c r="I9601" s="29"/>
      <c r="J9601" s="29"/>
    </row>
    <row r="9602" spans="9:10" x14ac:dyDescent="0.2">
      <c r="I9602" s="29"/>
      <c r="J9602" s="29"/>
    </row>
    <row r="9603" spans="9:10" x14ac:dyDescent="0.2">
      <c r="I9603" s="29"/>
      <c r="J9603" s="29"/>
    </row>
    <row r="9604" spans="9:10" x14ac:dyDescent="0.2">
      <c r="I9604" s="29"/>
      <c r="J9604" s="29"/>
    </row>
    <row r="9605" spans="9:10" x14ac:dyDescent="0.2">
      <c r="I9605" s="29"/>
      <c r="J9605" s="29"/>
    </row>
    <row r="9606" spans="9:10" x14ac:dyDescent="0.2">
      <c r="I9606" s="29"/>
      <c r="J9606" s="29"/>
    </row>
    <row r="9607" spans="9:10" x14ac:dyDescent="0.2">
      <c r="I9607" s="29"/>
      <c r="J9607" s="29"/>
    </row>
    <row r="9608" spans="9:10" x14ac:dyDescent="0.2">
      <c r="I9608" s="29"/>
      <c r="J9608" s="29"/>
    </row>
    <row r="9609" spans="9:10" x14ac:dyDescent="0.2">
      <c r="I9609" s="29"/>
      <c r="J9609" s="29"/>
    </row>
    <row r="9610" spans="9:10" x14ac:dyDescent="0.2">
      <c r="I9610" s="29"/>
      <c r="J9610" s="29"/>
    </row>
    <row r="9611" spans="9:10" x14ac:dyDescent="0.2">
      <c r="I9611" s="29"/>
      <c r="J9611" s="29"/>
    </row>
    <row r="9612" spans="9:10" x14ac:dyDescent="0.2">
      <c r="I9612" s="29"/>
      <c r="J9612" s="29"/>
    </row>
    <row r="9613" spans="9:10" x14ac:dyDescent="0.2">
      <c r="I9613" s="29"/>
      <c r="J9613" s="29"/>
    </row>
    <row r="9614" spans="9:10" x14ac:dyDescent="0.2">
      <c r="I9614" s="29"/>
      <c r="J9614" s="29"/>
    </row>
    <row r="9615" spans="9:10" x14ac:dyDescent="0.2">
      <c r="I9615" s="29"/>
      <c r="J9615" s="29"/>
    </row>
    <row r="9616" spans="9:10" x14ac:dyDescent="0.2">
      <c r="I9616" s="29"/>
      <c r="J9616" s="29"/>
    </row>
    <row r="9617" spans="9:10" x14ac:dyDescent="0.2">
      <c r="I9617" s="29"/>
      <c r="J9617" s="29"/>
    </row>
    <row r="9618" spans="9:10" x14ac:dyDescent="0.2">
      <c r="I9618" s="29"/>
      <c r="J9618" s="29"/>
    </row>
    <row r="9619" spans="9:10" x14ac:dyDescent="0.2">
      <c r="I9619" s="29"/>
      <c r="J9619" s="29"/>
    </row>
    <row r="9620" spans="9:10" x14ac:dyDescent="0.2">
      <c r="I9620" s="29"/>
      <c r="J9620" s="29"/>
    </row>
    <row r="9621" spans="9:10" x14ac:dyDescent="0.2">
      <c r="I9621" s="29"/>
      <c r="J9621" s="29"/>
    </row>
    <row r="9622" spans="9:10" x14ac:dyDescent="0.2">
      <c r="I9622" s="29"/>
      <c r="J9622" s="29"/>
    </row>
    <row r="9623" spans="9:10" x14ac:dyDescent="0.2">
      <c r="I9623" s="29"/>
      <c r="J9623" s="29"/>
    </row>
    <row r="9624" spans="9:10" x14ac:dyDescent="0.2">
      <c r="I9624" s="29"/>
      <c r="J9624" s="29"/>
    </row>
    <row r="9625" spans="9:10" x14ac:dyDescent="0.2">
      <c r="I9625" s="29"/>
      <c r="J9625" s="29"/>
    </row>
    <row r="9626" spans="9:10" x14ac:dyDescent="0.2">
      <c r="I9626" s="29"/>
      <c r="J9626" s="29"/>
    </row>
    <row r="9627" spans="9:10" x14ac:dyDescent="0.2">
      <c r="I9627" s="29"/>
      <c r="J9627" s="29"/>
    </row>
    <row r="9628" spans="9:10" x14ac:dyDescent="0.2">
      <c r="I9628" s="29"/>
      <c r="J9628" s="29"/>
    </row>
    <row r="9629" spans="9:10" x14ac:dyDescent="0.2">
      <c r="I9629" s="29"/>
      <c r="J9629" s="29"/>
    </row>
    <row r="9630" spans="9:10" x14ac:dyDescent="0.2">
      <c r="I9630" s="29"/>
      <c r="J9630" s="29"/>
    </row>
    <row r="9631" spans="9:10" x14ac:dyDescent="0.2">
      <c r="I9631" s="29"/>
      <c r="J9631" s="29"/>
    </row>
    <row r="9632" spans="9:10" x14ac:dyDescent="0.2">
      <c r="I9632" s="29"/>
      <c r="J9632" s="29"/>
    </row>
    <row r="9633" spans="9:10" x14ac:dyDescent="0.2">
      <c r="I9633" s="29"/>
      <c r="J9633" s="29"/>
    </row>
    <row r="9634" spans="9:10" x14ac:dyDescent="0.2">
      <c r="I9634" s="29"/>
      <c r="J9634" s="29"/>
    </row>
    <row r="9635" spans="9:10" x14ac:dyDescent="0.2">
      <c r="I9635" s="29"/>
      <c r="J9635" s="29"/>
    </row>
    <row r="9636" spans="9:10" x14ac:dyDescent="0.2">
      <c r="I9636" s="29"/>
      <c r="J9636" s="29"/>
    </row>
    <row r="9637" spans="9:10" x14ac:dyDescent="0.2">
      <c r="I9637" s="29"/>
      <c r="J9637" s="29"/>
    </row>
    <row r="9638" spans="9:10" x14ac:dyDescent="0.2">
      <c r="I9638" s="29"/>
      <c r="J9638" s="29"/>
    </row>
    <row r="9639" spans="9:10" x14ac:dyDescent="0.2">
      <c r="I9639" s="29"/>
      <c r="J9639" s="29"/>
    </row>
    <row r="9640" spans="9:10" x14ac:dyDescent="0.2">
      <c r="I9640" s="29"/>
      <c r="J9640" s="29"/>
    </row>
    <row r="9641" spans="9:10" x14ac:dyDescent="0.2">
      <c r="I9641" s="29"/>
      <c r="J9641" s="29"/>
    </row>
    <row r="9642" spans="9:10" x14ac:dyDescent="0.2">
      <c r="I9642" s="29"/>
      <c r="J9642" s="29"/>
    </row>
    <row r="9643" spans="9:10" x14ac:dyDescent="0.2">
      <c r="I9643" s="29"/>
      <c r="J9643" s="29"/>
    </row>
    <row r="9644" spans="9:10" x14ac:dyDescent="0.2">
      <c r="I9644" s="29"/>
      <c r="J9644" s="29"/>
    </row>
    <row r="9645" spans="9:10" x14ac:dyDescent="0.2">
      <c r="I9645" s="29"/>
      <c r="J9645" s="29"/>
    </row>
    <row r="9646" spans="9:10" x14ac:dyDescent="0.2">
      <c r="I9646" s="29"/>
      <c r="J9646" s="29"/>
    </row>
    <row r="9647" spans="9:10" x14ac:dyDescent="0.2">
      <c r="I9647" s="29"/>
      <c r="J9647" s="29"/>
    </row>
    <row r="9648" spans="9:10" x14ac:dyDescent="0.2">
      <c r="I9648" s="29"/>
      <c r="J9648" s="29"/>
    </row>
    <row r="9649" spans="9:10" x14ac:dyDescent="0.2">
      <c r="I9649" s="29"/>
      <c r="J9649" s="29"/>
    </row>
    <row r="9650" spans="9:10" x14ac:dyDescent="0.2">
      <c r="I9650" s="29"/>
      <c r="J9650" s="29"/>
    </row>
    <row r="9651" spans="9:10" x14ac:dyDescent="0.2">
      <c r="I9651" s="29"/>
      <c r="J9651" s="29"/>
    </row>
    <row r="9652" spans="9:10" x14ac:dyDescent="0.2">
      <c r="I9652" s="29"/>
      <c r="J9652" s="29"/>
    </row>
    <row r="9653" spans="9:10" x14ac:dyDescent="0.2">
      <c r="I9653" s="29"/>
      <c r="J9653" s="29"/>
    </row>
    <row r="9654" spans="9:10" x14ac:dyDescent="0.2">
      <c r="I9654" s="29"/>
      <c r="J9654" s="29"/>
    </row>
    <row r="9655" spans="9:10" x14ac:dyDescent="0.2">
      <c r="I9655" s="29"/>
      <c r="J9655" s="29"/>
    </row>
    <row r="9656" spans="9:10" x14ac:dyDescent="0.2">
      <c r="I9656" s="29"/>
      <c r="J9656" s="29"/>
    </row>
    <row r="9657" spans="9:10" x14ac:dyDescent="0.2">
      <c r="I9657" s="29"/>
      <c r="J9657" s="29"/>
    </row>
    <row r="9658" spans="9:10" x14ac:dyDescent="0.2">
      <c r="I9658" s="29"/>
      <c r="J9658" s="29"/>
    </row>
    <row r="9659" spans="9:10" x14ac:dyDescent="0.2">
      <c r="I9659" s="29"/>
      <c r="J9659" s="29"/>
    </row>
    <row r="9660" spans="9:10" x14ac:dyDescent="0.2">
      <c r="I9660" s="29"/>
      <c r="J9660" s="29"/>
    </row>
    <row r="9661" spans="9:10" x14ac:dyDescent="0.2">
      <c r="I9661" s="29"/>
      <c r="J9661" s="29"/>
    </row>
    <row r="9662" spans="9:10" x14ac:dyDescent="0.2">
      <c r="I9662" s="29"/>
      <c r="J9662" s="29"/>
    </row>
    <row r="9663" spans="9:10" x14ac:dyDescent="0.2">
      <c r="I9663" s="29"/>
      <c r="J9663" s="29"/>
    </row>
    <row r="9664" spans="9:10" x14ac:dyDescent="0.2">
      <c r="I9664" s="29"/>
      <c r="J9664" s="29"/>
    </row>
    <row r="9665" spans="9:10" x14ac:dyDescent="0.2">
      <c r="I9665" s="29"/>
      <c r="J9665" s="29"/>
    </row>
    <row r="9666" spans="9:10" x14ac:dyDescent="0.2">
      <c r="I9666" s="29"/>
      <c r="J9666" s="29"/>
    </row>
    <row r="9667" spans="9:10" x14ac:dyDescent="0.2">
      <c r="I9667" s="29"/>
      <c r="J9667" s="29"/>
    </row>
    <row r="9668" spans="9:10" x14ac:dyDescent="0.2">
      <c r="I9668" s="29"/>
      <c r="J9668" s="29"/>
    </row>
    <row r="9669" spans="9:10" x14ac:dyDescent="0.2">
      <c r="I9669" s="29"/>
      <c r="J9669" s="29"/>
    </row>
    <row r="9670" spans="9:10" x14ac:dyDescent="0.2">
      <c r="I9670" s="29"/>
      <c r="J9670" s="29"/>
    </row>
    <row r="9671" spans="9:10" x14ac:dyDescent="0.2">
      <c r="I9671" s="29"/>
      <c r="J9671" s="29"/>
    </row>
    <row r="9672" spans="9:10" x14ac:dyDescent="0.2">
      <c r="I9672" s="29"/>
      <c r="J9672" s="29"/>
    </row>
    <row r="9673" spans="9:10" x14ac:dyDescent="0.2">
      <c r="I9673" s="29"/>
      <c r="J9673" s="29"/>
    </row>
    <row r="9674" spans="9:10" x14ac:dyDescent="0.2">
      <c r="I9674" s="29"/>
      <c r="J9674" s="29"/>
    </row>
    <row r="9675" spans="9:10" x14ac:dyDescent="0.2">
      <c r="I9675" s="29"/>
      <c r="J9675" s="29"/>
    </row>
    <row r="9676" spans="9:10" x14ac:dyDescent="0.2">
      <c r="I9676" s="29"/>
      <c r="J9676" s="29"/>
    </row>
    <row r="9677" spans="9:10" x14ac:dyDescent="0.2">
      <c r="I9677" s="29"/>
      <c r="J9677" s="29"/>
    </row>
    <row r="9678" spans="9:10" x14ac:dyDescent="0.2">
      <c r="I9678" s="29"/>
      <c r="J9678" s="29"/>
    </row>
    <row r="9679" spans="9:10" x14ac:dyDescent="0.2">
      <c r="I9679" s="29"/>
      <c r="J9679" s="29"/>
    </row>
    <row r="9680" spans="9:10" x14ac:dyDescent="0.2">
      <c r="I9680" s="29"/>
      <c r="J9680" s="29"/>
    </row>
    <row r="9681" spans="9:10" x14ac:dyDescent="0.2">
      <c r="I9681" s="29"/>
      <c r="J9681" s="29"/>
    </row>
    <row r="9682" spans="9:10" x14ac:dyDescent="0.2">
      <c r="I9682" s="29"/>
      <c r="J9682" s="29"/>
    </row>
    <row r="9683" spans="9:10" x14ac:dyDescent="0.2">
      <c r="I9683" s="29"/>
      <c r="J9683" s="29"/>
    </row>
    <row r="9684" spans="9:10" x14ac:dyDescent="0.2">
      <c r="I9684" s="29"/>
      <c r="J9684" s="29"/>
    </row>
    <row r="9685" spans="9:10" x14ac:dyDescent="0.2">
      <c r="I9685" s="29"/>
      <c r="J9685" s="29"/>
    </row>
    <row r="9686" spans="9:10" x14ac:dyDescent="0.2">
      <c r="I9686" s="29"/>
      <c r="J9686" s="29"/>
    </row>
    <row r="9687" spans="9:10" x14ac:dyDescent="0.2">
      <c r="I9687" s="29"/>
      <c r="J9687" s="29"/>
    </row>
    <row r="9688" spans="9:10" x14ac:dyDescent="0.2">
      <c r="I9688" s="29"/>
      <c r="J9688" s="29"/>
    </row>
    <row r="9689" spans="9:10" x14ac:dyDescent="0.2">
      <c r="I9689" s="29"/>
      <c r="J9689" s="29"/>
    </row>
    <row r="9690" spans="9:10" x14ac:dyDescent="0.2">
      <c r="I9690" s="29"/>
      <c r="J9690" s="29"/>
    </row>
    <row r="9691" spans="9:10" x14ac:dyDescent="0.2">
      <c r="I9691" s="29"/>
      <c r="J9691" s="29"/>
    </row>
    <row r="9692" spans="9:10" x14ac:dyDescent="0.2">
      <c r="I9692" s="29"/>
      <c r="J9692" s="29"/>
    </row>
    <row r="9693" spans="9:10" x14ac:dyDescent="0.2">
      <c r="I9693" s="29"/>
      <c r="J9693" s="29"/>
    </row>
    <row r="9694" spans="9:10" x14ac:dyDescent="0.2">
      <c r="I9694" s="29"/>
      <c r="J9694" s="29"/>
    </row>
    <row r="9695" spans="9:10" x14ac:dyDescent="0.2">
      <c r="I9695" s="29"/>
      <c r="J9695" s="29"/>
    </row>
    <row r="9696" spans="9:10" x14ac:dyDescent="0.2">
      <c r="I9696" s="29"/>
      <c r="J9696" s="29"/>
    </row>
    <row r="9697" spans="9:10" x14ac:dyDescent="0.2">
      <c r="I9697" s="29"/>
      <c r="J9697" s="29"/>
    </row>
    <row r="9698" spans="9:10" x14ac:dyDescent="0.2">
      <c r="I9698" s="29"/>
      <c r="J9698" s="29"/>
    </row>
    <row r="9699" spans="9:10" x14ac:dyDescent="0.2">
      <c r="I9699" s="29"/>
      <c r="J9699" s="29"/>
    </row>
    <row r="9700" spans="9:10" x14ac:dyDescent="0.2">
      <c r="I9700" s="29"/>
      <c r="J9700" s="29"/>
    </row>
    <row r="9701" spans="9:10" x14ac:dyDescent="0.2">
      <c r="I9701" s="29"/>
      <c r="J9701" s="29"/>
    </row>
    <row r="9702" spans="9:10" x14ac:dyDescent="0.2">
      <c r="I9702" s="29"/>
      <c r="J9702" s="29"/>
    </row>
    <row r="9703" spans="9:10" x14ac:dyDescent="0.2">
      <c r="I9703" s="29"/>
      <c r="J9703" s="29"/>
    </row>
    <row r="9704" spans="9:10" x14ac:dyDescent="0.2">
      <c r="I9704" s="29"/>
      <c r="J9704" s="29"/>
    </row>
    <row r="9705" spans="9:10" x14ac:dyDescent="0.2">
      <c r="I9705" s="29"/>
      <c r="J9705" s="29"/>
    </row>
    <row r="9706" spans="9:10" x14ac:dyDescent="0.2">
      <c r="I9706" s="29"/>
      <c r="J9706" s="29"/>
    </row>
    <row r="9707" spans="9:10" x14ac:dyDescent="0.2">
      <c r="I9707" s="29"/>
      <c r="J9707" s="29"/>
    </row>
    <row r="9708" spans="9:10" x14ac:dyDescent="0.2">
      <c r="I9708" s="29"/>
      <c r="J9708" s="29"/>
    </row>
    <row r="9709" spans="9:10" x14ac:dyDescent="0.2">
      <c r="I9709" s="29"/>
      <c r="J9709" s="29"/>
    </row>
    <row r="9710" spans="9:10" x14ac:dyDescent="0.2">
      <c r="I9710" s="29"/>
      <c r="J9710" s="29"/>
    </row>
    <row r="9711" spans="9:10" x14ac:dyDescent="0.2">
      <c r="I9711" s="29"/>
      <c r="J9711" s="29"/>
    </row>
    <row r="9712" spans="9:10" x14ac:dyDescent="0.2">
      <c r="I9712" s="29"/>
      <c r="J9712" s="29"/>
    </row>
    <row r="9713" spans="9:10" x14ac:dyDescent="0.2">
      <c r="I9713" s="29"/>
      <c r="J9713" s="29"/>
    </row>
    <row r="9714" spans="9:10" x14ac:dyDescent="0.2">
      <c r="I9714" s="29"/>
      <c r="J9714" s="29"/>
    </row>
    <row r="9715" spans="9:10" x14ac:dyDescent="0.2">
      <c r="I9715" s="29"/>
      <c r="J9715" s="29"/>
    </row>
    <row r="9716" spans="9:10" x14ac:dyDescent="0.2">
      <c r="I9716" s="29"/>
      <c r="J9716" s="29"/>
    </row>
    <row r="9717" spans="9:10" x14ac:dyDescent="0.2">
      <c r="I9717" s="29"/>
      <c r="J9717" s="29"/>
    </row>
    <row r="9718" spans="9:10" x14ac:dyDescent="0.2">
      <c r="I9718" s="29"/>
      <c r="J9718" s="29"/>
    </row>
    <row r="9719" spans="9:10" x14ac:dyDescent="0.2">
      <c r="I9719" s="29"/>
      <c r="J9719" s="29"/>
    </row>
    <row r="9720" spans="9:10" x14ac:dyDescent="0.2">
      <c r="I9720" s="29"/>
      <c r="J9720" s="29"/>
    </row>
    <row r="9721" spans="9:10" x14ac:dyDescent="0.2">
      <c r="I9721" s="29"/>
      <c r="J9721" s="29"/>
    </row>
    <row r="9722" spans="9:10" x14ac:dyDescent="0.2">
      <c r="I9722" s="29"/>
      <c r="J9722" s="29"/>
    </row>
    <row r="9723" spans="9:10" x14ac:dyDescent="0.2">
      <c r="I9723" s="29"/>
      <c r="J9723" s="29"/>
    </row>
    <row r="9724" spans="9:10" x14ac:dyDescent="0.2">
      <c r="I9724" s="29"/>
      <c r="J9724" s="29"/>
    </row>
    <row r="9725" spans="9:10" x14ac:dyDescent="0.2">
      <c r="I9725" s="29"/>
      <c r="J9725" s="29"/>
    </row>
    <row r="9726" spans="9:10" x14ac:dyDescent="0.2">
      <c r="I9726" s="29"/>
      <c r="J9726" s="29"/>
    </row>
    <row r="9727" spans="9:10" x14ac:dyDescent="0.2">
      <c r="I9727" s="29"/>
      <c r="J9727" s="29"/>
    </row>
    <row r="9728" spans="9:10" x14ac:dyDescent="0.2">
      <c r="I9728" s="29"/>
      <c r="J9728" s="29"/>
    </row>
    <row r="9729" spans="9:10" x14ac:dyDescent="0.2">
      <c r="I9729" s="29"/>
      <c r="J9729" s="29"/>
    </row>
    <row r="9730" spans="9:10" x14ac:dyDescent="0.2">
      <c r="I9730" s="29"/>
      <c r="J9730" s="29"/>
    </row>
    <row r="9731" spans="9:10" x14ac:dyDescent="0.2">
      <c r="I9731" s="29"/>
      <c r="J9731" s="29"/>
    </row>
    <row r="9732" spans="9:10" x14ac:dyDescent="0.2">
      <c r="I9732" s="29"/>
      <c r="J9732" s="29"/>
    </row>
    <row r="9733" spans="9:10" x14ac:dyDescent="0.2">
      <c r="I9733" s="29"/>
      <c r="J9733" s="29"/>
    </row>
    <row r="9734" spans="9:10" x14ac:dyDescent="0.2">
      <c r="I9734" s="29"/>
      <c r="J9734" s="29"/>
    </row>
    <row r="9735" spans="9:10" x14ac:dyDescent="0.2">
      <c r="I9735" s="29"/>
      <c r="J9735" s="29"/>
    </row>
    <row r="9736" spans="9:10" x14ac:dyDescent="0.2">
      <c r="I9736" s="29"/>
      <c r="J9736" s="29"/>
    </row>
    <row r="9737" spans="9:10" x14ac:dyDescent="0.2">
      <c r="I9737" s="29"/>
      <c r="J9737" s="29"/>
    </row>
    <row r="9738" spans="9:10" x14ac:dyDescent="0.2">
      <c r="I9738" s="29"/>
      <c r="J9738" s="29"/>
    </row>
    <row r="9739" spans="9:10" x14ac:dyDescent="0.2">
      <c r="I9739" s="29"/>
      <c r="J9739" s="29"/>
    </row>
    <row r="9740" spans="9:10" x14ac:dyDescent="0.2">
      <c r="I9740" s="29"/>
      <c r="J9740" s="29"/>
    </row>
    <row r="9741" spans="9:10" x14ac:dyDescent="0.2">
      <c r="I9741" s="29"/>
      <c r="J9741" s="29"/>
    </row>
    <row r="9742" spans="9:10" x14ac:dyDescent="0.2">
      <c r="I9742" s="29"/>
      <c r="J9742" s="29"/>
    </row>
    <row r="9743" spans="9:10" x14ac:dyDescent="0.2">
      <c r="I9743" s="29"/>
      <c r="J9743" s="29"/>
    </row>
    <row r="9744" spans="9:10" x14ac:dyDescent="0.2">
      <c r="I9744" s="29"/>
      <c r="J9744" s="29"/>
    </row>
    <row r="9745" spans="9:10" x14ac:dyDescent="0.2">
      <c r="I9745" s="29"/>
      <c r="J9745" s="29"/>
    </row>
    <row r="9746" spans="9:10" x14ac:dyDescent="0.2">
      <c r="I9746" s="29"/>
      <c r="J9746" s="29"/>
    </row>
    <row r="9747" spans="9:10" x14ac:dyDescent="0.2">
      <c r="I9747" s="29"/>
      <c r="J9747" s="29"/>
    </row>
    <row r="9748" spans="9:10" x14ac:dyDescent="0.2">
      <c r="I9748" s="29"/>
      <c r="J9748" s="29"/>
    </row>
    <row r="9749" spans="9:10" x14ac:dyDescent="0.2">
      <c r="I9749" s="29"/>
      <c r="J9749" s="29"/>
    </row>
    <row r="9750" spans="9:10" x14ac:dyDescent="0.2">
      <c r="I9750" s="29"/>
      <c r="J9750" s="29"/>
    </row>
    <row r="9751" spans="9:10" x14ac:dyDescent="0.2">
      <c r="I9751" s="29"/>
      <c r="J9751" s="29"/>
    </row>
    <row r="9752" spans="9:10" x14ac:dyDescent="0.2">
      <c r="I9752" s="29"/>
      <c r="J9752" s="29"/>
    </row>
    <row r="9753" spans="9:10" x14ac:dyDescent="0.2">
      <c r="I9753" s="29"/>
      <c r="J9753" s="29"/>
    </row>
    <row r="9754" spans="9:10" x14ac:dyDescent="0.2">
      <c r="I9754" s="29"/>
      <c r="J9754" s="29"/>
    </row>
    <row r="9755" spans="9:10" x14ac:dyDescent="0.2">
      <c r="I9755" s="29"/>
      <c r="J9755" s="29"/>
    </row>
    <row r="9756" spans="9:10" x14ac:dyDescent="0.2">
      <c r="I9756" s="29"/>
      <c r="J9756" s="29"/>
    </row>
    <row r="9757" spans="9:10" x14ac:dyDescent="0.2">
      <c r="I9757" s="29"/>
      <c r="J9757" s="29"/>
    </row>
    <row r="9758" spans="9:10" x14ac:dyDescent="0.2">
      <c r="I9758" s="29"/>
      <c r="J9758" s="29"/>
    </row>
    <row r="9759" spans="9:10" x14ac:dyDescent="0.2">
      <c r="I9759" s="29"/>
      <c r="J9759" s="29"/>
    </row>
    <row r="9760" spans="9:10" x14ac:dyDescent="0.2">
      <c r="I9760" s="29"/>
      <c r="J9760" s="29"/>
    </row>
    <row r="9761" spans="9:10" x14ac:dyDescent="0.2">
      <c r="I9761" s="29"/>
      <c r="J9761" s="29"/>
    </row>
    <row r="9762" spans="9:10" x14ac:dyDescent="0.2">
      <c r="I9762" s="29"/>
      <c r="J9762" s="29"/>
    </row>
    <row r="9763" spans="9:10" x14ac:dyDescent="0.2">
      <c r="I9763" s="29"/>
      <c r="J9763" s="29"/>
    </row>
    <row r="9764" spans="9:10" x14ac:dyDescent="0.2">
      <c r="I9764" s="29"/>
      <c r="J9764" s="29"/>
    </row>
    <row r="9765" spans="9:10" x14ac:dyDescent="0.2">
      <c r="I9765" s="29"/>
      <c r="J9765" s="29"/>
    </row>
    <row r="9766" spans="9:10" x14ac:dyDescent="0.2">
      <c r="I9766" s="29"/>
      <c r="J9766" s="29"/>
    </row>
    <row r="9767" spans="9:10" x14ac:dyDescent="0.2">
      <c r="I9767" s="29"/>
      <c r="J9767" s="29"/>
    </row>
    <row r="9768" spans="9:10" x14ac:dyDescent="0.2">
      <c r="I9768" s="29"/>
      <c r="J9768" s="29"/>
    </row>
    <row r="9769" spans="9:10" x14ac:dyDescent="0.2">
      <c r="I9769" s="29"/>
      <c r="J9769" s="29"/>
    </row>
    <row r="9770" spans="9:10" x14ac:dyDescent="0.2">
      <c r="I9770" s="29"/>
      <c r="J9770" s="29"/>
    </row>
    <row r="9771" spans="9:10" x14ac:dyDescent="0.2">
      <c r="I9771" s="29"/>
      <c r="J9771" s="29"/>
    </row>
    <row r="9772" spans="9:10" x14ac:dyDescent="0.2">
      <c r="I9772" s="29"/>
      <c r="J9772" s="29"/>
    </row>
    <row r="9773" spans="9:10" x14ac:dyDescent="0.2">
      <c r="I9773" s="29"/>
      <c r="J9773" s="29"/>
    </row>
    <row r="9774" spans="9:10" x14ac:dyDescent="0.2">
      <c r="I9774" s="29"/>
      <c r="J9774" s="29"/>
    </row>
    <row r="9775" spans="9:10" x14ac:dyDescent="0.2">
      <c r="I9775" s="29"/>
      <c r="J9775" s="29"/>
    </row>
    <row r="9776" spans="9:10" x14ac:dyDescent="0.2">
      <c r="I9776" s="29"/>
      <c r="J9776" s="29"/>
    </row>
    <row r="9777" spans="9:10" x14ac:dyDescent="0.2">
      <c r="I9777" s="29"/>
      <c r="J9777" s="29"/>
    </row>
    <row r="9778" spans="9:10" x14ac:dyDescent="0.2">
      <c r="I9778" s="29"/>
      <c r="J9778" s="29"/>
    </row>
    <row r="9779" spans="9:10" x14ac:dyDescent="0.2">
      <c r="I9779" s="29"/>
      <c r="J9779" s="29"/>
    </row>
    <row r="9780" spans="9:10" x14ac:dyDescent="0.2">
      <c r="I9780" s="29"/>
      <c r="J9780" s="29"/>
    </row>
    <row r="9781" spans="9:10" x14ac:dyDescent="0.2">
      <c r="I9781" s="29"/>
      <c r="J9781" s="29"/>
    </row>
    <row r="9782" spans="9:10" x14ac:dyDescent="0.2">
      <c r="I9782" s="29"/>
      <c r="J9782" s="29"/>
    </row>
    <row r="9783" spans="9:10" x14ac:dyDescent="0.2">
      <c r="I9783" s="29"/>
      <c r="J9783" s="29"/>
    </row>
    <row r="9784" spans="9:10" x14ac:dyDescent="0.2">
      <c r="I9784" s="29"/>
      <c r="J9784" s="29"/>
    </row>
    <row r="9785" spans="9:10" x14ac:dyDescent="0.2">
      <c r="I9785" s="29"/>
      <c r="J9785" s="29"/>
    </row>
    <row r="9786" spans="9:10" x14ac:dyDescent="0.2">
      <c r="I9786" s="29"/>
      <c r="J9786" s="29"/>
    </row>
    <row r="9787" spans="9:10" x14ac:dyDescent="0.2">
      <c r="I9787" s="29"/>
      <c r="J9787" s="29"/>
    </row>
    <row r="9788" spans="9:10" x14ac:dyDescent="0.2">
      <c r="I9788" s="29"/>
      <c r="J9788" s="29"/>
    </row>
    <row r="9789" spans="9:10" x14ac:dyDescent="0.2">
      <c r="I9789" s="29"/>
      <c r="J9789" s="29"/>
    </row>
    <row r="9790" spans="9:10" x14ac:dyDescent="0.2">
      <c r="I9790" s="29"/>
      <c r="J9790" s="29"/>
    </row>
    <row r="9791" spans="9:10" x14ac:dyDescent="0.2">
      <c r="I9791" s="29"/>
      <c r="J9791" s="29"/>
    </row>
    <row r="9792" spans="9:10" x14ac:dyDescent="0.2">
      <c r="I9792" s="29"/>
      <c r="J9792" s="29"/>
    </row>
    <row r="9793" spans="9:10" x14ac:dyDescent="0.2">
      <c r="I9793" s="29"/>
      <c r="J9793" s="29"/>
    </row>
    <row r="9794" spans="9:10" x14ac:dyDescent="0.2">
      <c r="I9794" s="29"/>
      <c r="J9794" s="29"/>
    </row>
    <row r="9795" spans="9:10" x14ac:dyDescent="0.2">
      <c r="I9795" s="29"/>
      <c r="J9795" s="29"/>
    </row>
    <row r="9796" spans="9:10" x14ac:dyDescent="0.2">
      <c r="I9796" s="29"/>
      <c r="J9796" s="29"/>
    </row>
    <row r="9797" spans="9:10" x14ac:dyDescent="0.2">
      <c r="I9797" s="29"/>
      <c r="J9797" s="29"/>
    </row>
    <row r="9798" spans="9:10" x14ac:dyDescent="0.2">
      <c r="I9798" s="29"/>
      <c r="J9798" s="29"/>
    </row>
    <row r="9799" spans="9:10" x14ac:dyDescent="0.2">
      <c r="I9799" s="29"/>
      <c r="J9799" s="29"/>
    </row>
    <row r="9800" spans="9:10" x14ac:dyDescent="0.2">
      <c r="I9800" s="29"/>
      <c r="J9800" s="29"/>
    </row>
    <row r="9801" spans="9:10" x14ac:dyDescent="0.2">
      <c r="I9801" s="29"/>
      <c r="J9801" s="29"/>
    </row>
    <row r="9802" spans="9:10" x14ac:dyDescent="0.2">
      <c r="I9802" s="29"/>
      <c r="J9802" s="29"/>
    </row>
    <row r="9803" spans="9:10" x14ac:dyDescent="0.2">
      <c r="I9803" s="29"/>
      <c r="J9803" s="29"/>
    </row>
    <row r="9804" spans="9:10" x14ac:dyDescent="0.2">
      <c r="I9804" s="29"/>
      <c r="J9804" s="29"/>
    </row>
    <row r="9805" spans="9:10" x14ac:dyDescent="0.2">
      <c r="I9805" s="29"/>
      <c r="J9805" s="29"/>
    </row>
    <row r="9806" spans="9:10" x14ac:dyDescent="0.2">
      <c r="I9806" s="29"/>
      <c r="J9806" s="29"/>
    </row>
    <row r="9807" spans="9:10" x14ac:dyDescent="0.2">
      <c r="I9807" s="29"/>
      <c r="J9807" s="29"/>
    </row>
    <row r="9808" spans="9:10" x14ac:dyDescent="0.2">
      <c r="I9808" s="29"/>
      <c r="J9808" s="29"/>
    </row>
    <row r="9809" spans="9:10" x14ac:dyDescent="0.2">
      <c r="I9809" s="29"/>
      <c r="J9809" s="29"/>
    </row>
    <row r="9810" spans="9:10" x14ac:dyDescent="0.2">
      <c r="I9810" s="29"/>
      <c r="J9810" s="29"/>
    </row>
    <row r="9811" spans="9:10" x14ac:dyDescent="0.2">
      <c r="I9811" s="29"/>
      <c r="J9811" s="29"/>
    </row>
    <row r="9812" spans="9:10" x14ac:dyDescent="0.2">
      <c r="I9812" s="29"/>
      <c r="J9812" s="29"/>
    </row>
    <row r="9813" spans="9:10" x14ac:dyDescent="0.2">
      <c r="I9813" s="29"/>
      <c r="J9813" s="29"/>
    </row>
    <row r="9814" spans="9:10" x14ac:dyDescent="0.2">
      <c r="I9814" s="29"/>
      <c r="J9814" s="29"/>
    </row>
    <row r="9815" spans="9:10" x14ac:dyDescent="0.2">
      <c r="I9815" s="29"/>
      <c r="J9815" s="29"/>
    </row>
    <row r="9816" spans="9:10" x14ac:dyDescent="0.2">
      <c r="I9816" s="29"/>
      <c r="J9816" s="29"/>
    </row>
    <row r="9817" spans="9:10" x14ac:dyDescent="0.2">
      <c r="I9817" s="29"/>
      <c r="J9817" s="29"/>
    </row>
    <row r="9818" spans="9:10" x14ac:dyDescent="0.2">
      <c r="I9818" s="29"/>
      <c r="J9818" s="29"/>
    </row>
    <row r="9819" spans="9:10" x14ac:dyDescent="0.2">
      <c r="I9819" s="29"/>
      <c r="J9819" s="29"/>
    </row>
    <row r="9820" spans="9:10" x14ac:dyDescent="0.2">
      <c r="I9820" s="29"/>
      <c r="J9820" s="29"/>
    </row>
    <row r="9821" spans="9:10" x14ac:dyDescent="0.2">
      <c r="I9821" s="29"/>
      <c r="J9821" s="29"/>
    </row>
    <row r="9822" spans="9:10" x14ac:dyDescent="0.2">
      <c r="I9822" s="29"/>
      <c r="J9822" s="29"/>
    </row>
    <row r="9823" spans="9:10" x14ac:dyDescent="0.2">
      <c r="I9823" s="29"/>
      <c r="J9823" s="29"/>
    </row>
    <row r="9824" spans="9:10" x14ac:dyDescent="0.2">
      <c r="I9824" s="29"/>
      <c r="J9824" s="29"/>
    </row>
    <row r="9825" spans="9:10" x14ac:dyDescent="0.2">
      <c r="I9825" s="29"/>
      <c r="J9825" s="29"/>
    </row>
    <row r="9826" spans="9:10" x14ac:dyDescent="0.2">
      <c r="I9826" s="29"/>
      <c r="J9826" s="29"/>
    </row>
    <row r="9827" spans="9:10" x14ac:dyDescent="0.2">
      <c r="I9827" s="29"/>
      <c r="J9827" s="29"/>
    </row>
    <row r="9828" spans="9:10" x14ac:dyDescent="0.2">
      <c r="I9828" s="29"/>
      <c r="J9828" s="29"/>
    </row>
    <row r="9829" spans="9:10" x14ac:dyDescent="0.2">
      <c r="I9829" s="29"/>
      <c r="J9829" s="29"/>
    </row>
    <row r="9830" spans="9:10" x14ac:dyDescent="0.2">
      <c r="I9830" s="29"/>
      <c r="J9830" s="29"/>
    </row>
    <row r="9831" spans="9:10" x14ac:dyDescent="0.2">
      <c r="I9831" s="29"/>
      <c r="J9831" s="29"/>
    </row>
    <row r="9832" spans="9:10" x14ac:dyDescent="0.2">
      <c r="I9832" s="29"/>
      <c r="J9832" s="29"/>
    </row>
    <row r="9833" spans="9:10" x14ac:dyDescent="0.2">
      <c r="I9833" s="29"/>
      <c r="J9833" s="29"/>
    </row>
    <row r="9834" spans="9:10" x14ac:dyDescent="0.2">
      <c r="I9834" s="29"/>
      <c r="J9834" s="29"/>
    </row>
    <row r="9835" spans="9:10" x14ac:dyDescent="0.2">
      <c r="I9835" s="29"/>
      <c r="J9835" s="29"/>
    </row>
    <row r="9836" spans="9:10" x14ac:dyDescent="0.2">
      <c r="I9836" s="29"/>
      <c r="J9836" s="29"/>
    </row>
    <row r="9837" spans="9:10" x14ac:dyDescent="0.2">
      <c r="I9837" s="29"/>
      <c r="J9837" s="29"/>
    </row>
    <row r="9838" spans="9:10" x14ac:dyDescent="0.2">
      <c r="I9838" s="29"/>
      <c r="J9838" s="29"/>
    </row>
    <row r="9839" spans="9:10" x14ac:dyDescent="0.2">
      <c r="I9839" s="29"/>
      <c r="J9839" s="29"/>
    </row>
    <row r="9840" spans="9:10" x14ac:dyDescent="0.2">
      <c r="I9840" s="29"/>
      <c r="J9840" s="29"/>
    </row>
    <row r="9841" spans="9:10" x14ac:dyDescent="0.2">
      <c r="I9841" s="29"/>
      <c r="J9841" s="29"/>
    </row>
    <row r="9842" spans="9:10" x14ac:dyDescent="0.2">
      <c r="I9842" s="29"/>
      <c r="J9842" s="29"/>
    </row>
    <row r="9843" spans="9:10" x14ac:dyDescent="0.2">
      <c r="I9843" s="29"/>
      <c r="J9843" s="29"/>
    </row>
    <row r="9844" spans="9:10" x14ac:dyDescent="0.2">
      <c r="I9844" s="29"/>
      <c r="J9844" s="29"/>
    </row>
    <row r="9845" spans="9:10" x14ac:dyDescent="0.2">
      <c r="I9845" s="29"/>
      <c r="J9845" s="29"/>
    </row>
    <row r="9846" spans="9:10" x14ac:dyDescent="0.2">
      <c r="I9846" s="29"/>
      <c r="J9846" s="29"/>
    </row>
    <row r="9847" spans="9:10" x14ac:dyDescent="0.2">
      <c r="I9847" s="29"/>
      <c r="J9847" s="29"/>
    </row>
    <row r="9848" spans="9:10" x14ac:dyDescent="0.2">
      <c r="I9848" s="29"/>
      <c r="J9848" s="29"/>
    </row>
    <row r="9849" spans="9:10" x14ac:dyDescent="0.2">
      <c r="I9849" s="29"/>
      <c r="J9849" s="29"/>
    </row>
    <row r="9850" spans="9:10" x14ac:dyDescent="0.2">
      <c r="I9850" s="29"/>
      <c r="J9850" s="29"/>
    </row>
    <row r="9851" spans="9:10" x14ac:dyDescent="0.2">
      <c r="I9851" s="29"/>
      <c r="J9851" s="29"/>
    </row>
    <row r="9852" spans="9:10" x14ac:dyDescent="0.2">
      <c r="I9852" s="29"/>
      <c r="J9852" s="29"/>
    </row>
    <row r="9853" spans="9:10" x14ac:dyDescent="0.2">
      <c r="I9853" s="29"/>
      <c r="J9853" s="29"/>
    </row>
    <row r="9854" spans="9:10" x14ac:dyDescent="0.2">
      <c r="I9854" s="29"/>
      <c r="J9854" s="29"/>
    </row>
    <row r="9855" spans="9:10" x14ac:dyDescent="0.2">
      <c r="I9855" s="29"/>
      <c r="J9855" s="29"/>
    </row>
    <row r="9856" spans="9:10" x14ac:dyDescent="0.2">
      <c r="I9856" s="29"/>
      <c r="J9856" s="29"/>
    </row>
    <row r="9857" spans="9:10" x14ac:dyDescent="0.2">
      <c r="I9857" s="29"/>
      <c r="J9857" s="29"/>
    </row>
    <row r="9858" spans="9:10" x14ac:dyDescent="0.2">
      <c r="I9858" s="29"/>
      <c r="J9858" s="29"/>
    </row>
    <row r="9859" spans="9:10" x14ac:dyDescent="0.2">
      <c r="I9859" s="29"/>
      <c r="J9859" s="29"/>
    </row>
    <row r="9860" spans="9:10" x14ac:dyDescent="0.2">
      <c r="I9860" s="29"/>
      <c r="J9860" s="29"/>
    </row>
    <row r="9861" spans="9:10" x14ac:dyDescent="0.2">
      <c r="I9861" s="29"/>
      <c r="J9861" s="29"/>
    </row>
    <row r="9862" spans="9:10" x14ac:dyDescent="0.2">
      <c r="I9862" s="29"/>
      <c r="J9862" s="29"/>
    </row>
    <row r="9863" spans="9:10" x14ac:dyDescent="0.2">
      <c r="I9863" s="29"/>
      <c r="J9863" s="29"/>
    </row>
    <row r="9864" spans="9:10" x14ac:dyDescent="0.2">
      <c r="I9864" s="29"/>
      <c r="J9864" s="29"/>
    </row>
    <row r="9865" spans="9:10" x14ac:dyDescent="0.2">
      <c r="I9865" s="29"/>
      <c r="J9865" s="29"/>
    </row>
    <row r="9866" spans="9:10" x14ac:dyDescent="0.2">
      <c r="I9866" s="29"/>
      <c r="J9866" s="29"/>
    </row>
    <row r="9867" spans="9:10" x14ac:dyDescent="0.2">
      <c r="I9867" s="29"/>
      <c r="J9867" s="29"/>
    </row>
    <row r="9868" spans="9:10" x14ac:dyDescent="0.2">
      <c r="I9868" s="29"/>
      <c r="J9868" s="29"/>
    </row>
    <row r="9869" spans="9:10" x14ac:dyDescent="0.2">
      <c r="I9869" s="29"/>
      <c r="J9869" s="29"/>
    </row>
    <row r="9870" spans="9:10" x14ac:dyDescent="0.2">
      <c r="I9870" s="29"/>
      <c r="J9870" s="29"/>
    </row>
    <row r="9871" spans="9:10" x14ac:dyDescent="0.2">
      <c r="I9871" s="29"/>
      <c r="J9871" s="29"/>
    </row>
    <row r="9872" spans="9:10" x14ac:dyDescent="0.2">
      <c r="I9872" s="29"/>
      <c r="J9872" s="29"/>
    </row>
    <row r="9873" spans="9:10" x14ac:dyDescent="0.2">
      <c r="I9873" s="29"/>
      <c r="J9873" s="29"/>
    </row>
    <row r="9874" spans="9:10" x14ac:dyDescent="0.2">
      <c r="I9874" s="29"/>
      <c r="J9874" s="29"/>
    </row>
    <row r="9875" spans="9:10" x14ac:dyDescent="0.2">
      <c r="I9875" s="29"/>
      <c r="J9875" s="29"/>
    </row>
    <row r="9876" spans="9:10" x14ac:dyDescent="0.2">
      <c r="I9876" s="29"/>
      <c r="J9876" s="29"/>
    </row>
    <row r="9877" spans="9:10" x14ac:dyDescent="0.2">
      <c r="I9877" s="29"/>
      <c r="J9877" s="29"/>
    </row>
    <row r="9878" spans="9:10" x14ac:dyDescent="0.2">
      <c r="I9878" s="29"/>
      <c r="J9878" s="29"/>
    </row>
    <row r="9879" spans="9:10" x14ac:dyDescent="0.2">
      <c r="I9879" s="29"/>
      <c r="J9879" s="29"/>
    </row>
    <row r="9880" spans="9:10" x14ac:dyDescent="0.2">
      <c r="I9880" s="29"/>
      <c r="J9880" s="29"/>
    </row>
    <row r="9881" spans="9:10" x14ac:dyDescent="0.2">
      <c r="I9881" s="29"/>
      <c r="J9881" s="29"/>
    </row>
    <row r="9882" spans="9:10" x14ac:dyDescent="0.2">
      <c r="I9882" s="29"/>
      <c r="J9882" s="29"/>
    </row>
    <row r="9883" spans="9:10" x14ac:dyDescent="0.2">
      <c r="I9883" s="29"/>
      <c r="J9883" s="29"/>
    </row>
    <row r="9884" spans="9:10" x14ac:dyDescent="0.2">
      <c r="I9884" s="29"/>
      <c r="J9884" s="29"/>
    </row>
    <row r="9885" spans="9:10" x14ac:dyDescent="0.2">
      <c r="I9885" s="29"/>
      <c r="J9885" s="29"/>
    </row>
    <row r="9886" spans="9:10" x14ac:dyDescent="0.2">
      <c r="I9886" s="29"/>
      <c r="J9886" s="29"/>
    </row>
    <row r="9887" spans="9:10" x14ac:dyDescent="0.2">
      <c r="I9887" s="29"/>
      <c r="J9887" s="29"/>
    </row>
    <row r="9888" spans="9:10" x14ac:dyDescent="0.2">
      <c r="I9888" s="29"/>
      <c r="J9888" s="29"/>
    </row>
    <row r="9889" spans="9:10" x14ac:dyDescent="0.2">
      <c r="I9889" s="29"/>
      <c r="J9889" s="29"/>
    </row>
    <row r="9890" spans="9:10" x14ac:dyDescent="0.2">
      <c r="I9890" s="29"/>
      <c r="J9890" s="29"/>
    </row>
    <row r="9891" spans="9:10" x14ac:dyDescent="0.2">
      <c r="I9891" s="29"/>
      <c r="J9891" s="29"/>
    </row>
    <row r="9892" spans="9:10" x14ac:dyDescent="0.2">
      <c r="I9892" s="29"/>
      <c r="J9892" s="29"/>
    </row>
    <row r="9893" spans="9:10" x14ac:dyDescent="0.2">
      <c r="I9893" s="29"/>
      <c r="J9893" s="29"/>
    </row>
    <row r="9894" spans="9:10" x14ac:dyDescent="0.2">
      <c r="I9894" s="29"/>
      <c r="J9894" s="29"/>
    </row>
    <row r="9895" spans="9:10" x14ac:dyDescent="0.2">
      <c r="I9895" s="29"/>
      <c r="J9895" s="29"/>
    </row>
    <row r="9896" spans="9:10" x14ac:dyDescent="0.2">
      <c r="I9896" s="29"/>
      <c r="J9896" s="29"/>
    </row>
    <row r="9897" spans="9:10" x14ac:dyDescent="0.2">
      <c r="I9897" s="29"/>
      <c r="J9897" s="29"/>
    </row>
    <row r="9898" spans="9:10" x14ac:dyDescent="0.2">
      <c r="I9898" s="29"/>
      <c r="J9898" s="29"/>
    </row>
    <row r="9899" spans="9:10" x14ac:dyDescent="0.2">
      <c r="I9899" s="29"/>
      <c r="J9899" s="29"/>
    </row>
    <row r="9900" spans="9:10" x14ac:dyDescent="0.2">
      <c r="I9900" s="29"/>
      <c r="J9900" s="29"/>
    </row>
    <row r="9901" spans="9:10" x14ac:dyDescent="0.2">
      <c r="I9901" s="29"/>
      <c r="J9901" s="29"/>
    </row>
    <row r="9902" spans="9:10" x14ac:dyDescent="0.2">
      <c r="I9902" s="29"/>
      <c r="J9902" s="29"/>
    </row>
    <row r="9903" spans="9:10" x14ac:dyDescent="0.2">
      <c r="I9903" s="29"/>
      <c r="J9903" s="29"/>
    </row>
    <row r="9904" spans="9:10" x14ac:dyDescent="0.2">
      <c r="I9904" s="29"/>
      <c r="J9904" s="29"/>
    </row>
    <row r="9905" spans="9:10" x14ac:dyDescent="0.2">
      <c r="I9905" s="29"/>
      <c r="J9905" s="29"/>
    </row>
    <row r="9906" spans="9:10" x14ac:dyDescent="0.2">
      <c r="I9906" s="29"/>
      <c r="J9906" s="29"/>
    </row>
    <row r="9907" spans="9:10" x14ac:dyDescent="0.2">
      <c r="I9907" s="29"/>
      <c r="J9907" s="29"/>
    </row>
    <row r="9908" spans="9:10" x14ac:dyDescent="0.2">
      <c r="I9908" s="29"/>
      <c r="J9908" s="29"/>
    </row>
    <row r="9909" spans="9:10" x14ac:dyDescent="0.2">
      <c r="I9909" s="29"/>
      <c r="J9909" s="29"/>
    </row>
    <row r="9910" spans="9:10" x14ac:dyDescent="0.2">
      <c r="I9910" s="29"/>
      <c r="J9910" s="29"/>
    </row>
    <row r="9911" spans="9:10" x14ac:dyDescent="0.2">
      <c r="I9911" s="29"/>
      <c r="J9911" s="29"/>
    </row>
    <row r="9912" spans="9:10" x14ac:dyDescent="0.2">
      <c r="I9912" s="29"/>
      <c r="J9912" s="29"/>
    </row>
    <row r="9913" spans="9:10" x14ac:dyDescent="0.2">
      <c r="I9913" s="29"/>
      <c r="J9913" s="29"/>
    </row>
    <row r="9914" spans="9:10" x14ac:dyDescent="0.2">
      <c r="I9914" s="29"/>
      <c r="J9914" s="29"/>
    </row>
    <row r="9915" spans="9:10" x14ac:dyDescent="0.2">
      <c r="I9915" s="29"/>
      <c r="J9915" s="29"/>
    </row>
    <row r="9916" spans="9:10" x14ac:dyDescent="0.2">
      <c r="I9916" s="29"/>
      <c r="J9916" s="29"/>
    </row>
    <row r="9917" spans="9:10" x14ac:dyDescent="0.2">
      <c r="I9917" s="29"/>
      <c r="J9917" s="29"/>
    </row>
    <row r="9918" spans="9:10" x14ac:dyDescent="0.2">
      <c r="I9918" s="29"/>
      <c r="J9918" s="29"/>
    </row>
    <row r="9919" spans="9:10" x14ac:dyDescent="0.2">
      <c r="I9919" s="29"/>
      <c r="J9919" s="29"/>
    </row>
    <row r="9920" spans="9:10" x14ac:dyDescent="0.2">
      <c r="I9920" s="29"/>
      <c r="J9920" s="29"/>
    </row>
    <row r="9921" spans="9:10" x14ac:dyDescent="0.2">
      <c r="I9921" s="29"/>
      <c r="J9921" s="29"/>
    </row>
    <row r="9922" spans="9:10" x14ac:dyDescent="0.2">
      <c r="I9922" s="29"/>
      <c r="J9922" s="29"/>
    </row>
    <row r="9923" spans="9:10" x14ac:dyDescent="0.2">
      <c r="I9923" s="29"/>
      <c r="J9923" s="29"/>
    </row>
    <row r="9924" spans="9:10" x14ac:dyDescent="0.2">
      <c r="I9924" s="29"/>
      <c r="J9924" s="29"/>
    </row>
    <row r="9925" spans="9:10" x14ac:dyDescent="0.2">
      <c r="I9925" s="29"/>
      <c r="J9925" s="29"/>
    </row>
    <row r="9926" spans="9:10" x14ac:dyDescent="0.2">
      <c r="I9926" s="29"/>
      <c r="J9926" s="29"/>
    </row>
    <row r="9927" spans="9:10" x14ac:dyDescent="0.2">
      <c r="I9927" s="29"/>
      <c r="J9927" s="29"/>
    </row>
    <row r="9928" spans="9:10" x14ac:dyDescent="0.2">
      <c r="I9928" s="29"/>
      <c r="J9928" s="29"/>
    </row>
    <row r="9929" spans="9:10" x14ac:dyDescent="0.2">
      <c r="I9929" s="29"/>
      <c r="J9929" s="29"/>
    </row>
    <row r="9930" spans="9:10" x14ac:dyDescent="0.2">
      <c r="I9930" s="29"/>
      <c r="J9930" s="29"/>
    </row>
    <row r="9931" spans="9:10" x14ac:dyDescent="0.2">
      <c r="I9931" s="29"/>
      <c r="J9931" s="29"/>
    </row>
    <row r="9932" spans="9:10" x14ac:dyDescent="0.2">
      <c r="I9932" s="29"/>
      <c r="J9932" s="29"/>
    </row>
    <row r="9933" spans="9:10" x14ac:dyDescent="0.2">
      <c r="I9933" s="29"/>
      <c r="J9933" s="29"/>
    </row>
    <row r="9934" spans="9:10" x14ac:dyDescent="0.2">
      <c r="I9934" s="29"/>
      <c r="J9934" s="29"/>
    </row>
    <row r="9935" spans="9:10" x14ac:dyDescent="0.2">
      <c r="I9935" s="29"/>
      <c r="J9935" s="29"/>
    </row>
    <row r="9936" spans="9:10" x14ac:dyDescent="0.2">
      <c r="I9936" s="29"/>
      <c r="J9936" s="29"/>
    </row>
    <row r="9937" spans="9:10" x14ac:dyDescent="0.2">
      <c r="I9937" s="29"/>
      <c r="J9937" s="29"/>
    </row>
    <row r="9938" spans="9:10" x14ac:dyDescent="0.2">
      <c r="I9938" s="29"/>
      <c r="J9938" s="29"/>
    </row>
    <row r="9939" spans="9:10" x14ac:dyDescent="0.2">
      <c r="I9939" s="29"/>
      <c r="J9939" s="29"/>
    </row>
    <row r="9940" spans="9:10" x14ac:dyDescent="0.2">
      <c r="I9940" s="29"/>
      <c r="J9940" s="29"/>
    </row>
    <row r="9941" spans="9:10" x14ac:dyDescent="0.2">
      <c r="I9941" s="29"/>
      <c r="J9941" s="29"/>
    </row>
    <row r="9942" spans="9:10" x14ac:dyDescent="0.2">
      <c r="I9942" s="29"/>
      <c r="J9942" s="29"/>
    </row>
    <row r="9943" spans="9:10" x14ac:dyDescent="0.2">
      <c r="I9943" s="29"/>
      <c r="J9943" s="29"/>
    </row>
    <row r="9944" spans="9:10" x14ac:dyDescent="0.2">
      <c r="I9944" s="29"/>
      <c r="J9944" s="29"/>
    </row>
    <row r="9945" spans="9:10" x14ac:dyDescent="0.2">
      <c r="I9945" s="29"/>
      <c r="J9945" s="29"/>
    </row>
    <row r="9946" spans="9:10" x14ac:dyDescent="0.2">
      <c r="I9946" s="29"/>
      <c r="J9946" s="29"/>
    </row>
    <row r="9947" spans="9:10" x14ac:dyDescent="0.2">
      <c r="I9947" s="29"/>
      <c r="J9947" s="29"/>
    </row>
    <row r="9948" spans="9:10" x14ac:dyDescent="0.2">
      <c r="I9948" s="29"/>
      <c r="J9948" s="29"/>
    </row>
    <row r="9949" spans="9:10" x14ac:dyDescent="0.2">
      <c r="I9949" s="29"/>
      <c r="J9949" s="29"/>
    </row>
    <row r="9950" spans="9:10" x14ac:dyDescent="0.2">
      <c r="I9950" s="29"/>
      <c r="J9950" s="29"/>
    </row>
    <row r="9951" spans="9:10" x14ac:dyDescent="0.2">
      <c r="I9951" s="29"/>
      <c r="J9951" s="29"/>
    </row>
    <row r="9952" spans="9:10" x14ac:dyDescent="0.2">
      <c r="I9952" s="29"/>
      <c r="J9952" s="29"/>
    </row>
    <row r="9953" spans="9:10" x14ac:dyDescent="0.2">
      <c r="I9953" s="29"/>
      <c r="J9953" s="29"/>
    </row>
    <row r="9954" spans="9:10" x14ac:dyDescent="0.2">
      <c r="I9954" s="29"/>
      <c r="J9954" s="29"/>
    </row>
    <row r="9955" spans="9:10" x14ac:dyDescent="0.2">
      <c r="I9955" s="29"/>
      <c r="J9955" s="29"/>
    </row>
    <row r="9956" spans="9:10" x14ac:dyDescent="0.2">
      <c r="I9956" s="29"/>
      <c r="J9956" s="29"/>
    </row>
    <row r="9957" spans="9:10" x14ac:dyDescent="0.2">
      <c r="I9957" s="29"/>
      <c r="J9957" s="29"/>
    </row>
    <row r="9958" spans="9:10" x14ac:dyDescent="0.2">
      <c r="I9958" s="29"/>
      <c r="J9958" s="29"/>
    </row>
    <row r="9959" spans="9:10" x14ac:dyDescent="0.2">
      <c r="I9959" s="29"/>
      <c r="J9959" s="29"/>
    </row>
    <row r="9960" spans="9:10" x14ac:dyDescent="0.2">
      <c r="I9960" s="29"/>
      <c r="J9960" s="29"/>
    </row>
    <row r="9961" spans="9:10" x14ac:dyDescent="0.2">
      <c r="I9961" s="29"/>
      <c r="J9961" s="29"/>
    </row>
    <row r="9962" spans="9:10" x14ac:dyDescent="0.2">
      <c r="I9962" s="29"/>
      <c r="J9962" s="29"/>
    </row>
    <row r="9963" spans="9:10" x14ac:dyDescent="0.2">
      <c r="I9963" s="29"/>
      <c r="J9963" s="29"/>
    </row>
    <row r="9964" spans="9:10" x14ac:dyDescent="0.2">
      <c r="I9964" s="29"/>
      <c r="J9964" s="29"/>
    </row>
    <row r="9965" spans="9:10" x14ac:dyDescent="0.2">
      <c r="I9965" s="29"/>
      <c r="J9965" s="29"/>
    </row>
    <row r="9966" spans="9:10" x14ac:dyDescent="0.2">
      <c r="I9966" s="29"/>
      <c r="J9966" s="29"/>
    </row>
    <row r="9967" spans="9:10" x14ac:dyDescent="0.2">
      <c r="I9967" s="29"/>
      <c r="J9967" s="29"/>
    </row>
    <row r="9968" spans="9:10" x14ac:dyDescent="0.2">
      <c r="I9968" s="29"/>
      <c r="J9968" s="29"/>
    </row>
    <row r="9969" spans="9:10" x14ac:dyDescent="0.2">
      <c r="I9969" s="29"/>
      <c r="J9969" s="29"/>
    </row>
    <row r="9970" spans="9:10" x14ac:dyDescent="0.2">
      <c r="I9970" s="29"/>
      <c r="J9970" s="29"/>
    </row>
    <row r="9971" spans="9:10" x14ac:dyDescent="0.2">
      <c r="I9971" s="29"/>
      <c r="J9971" s="29"/>
    </row>
    <row r="9972" spans="9:10" x14ac:dyDescent="0.2">
      <c r="I9972" s="29"/>
      <c r="J9972" s="29"/>
    </row>
    <row r="9973" spans="9:10" x14ac:dyDescent="0.2">
      <c r="I9973" s="29"/>
      <c r="J9973" s="29"/>
    </row>
    <row r="9974" spans="9:10" x14ac:dyDescent="0.2">
      <c r="I9974" s="29"/>
      <c r="J9974" s="29"/>
    </row>
    <row r="9975" spans="9:10" x14ac:dyDescent="0.2">
      <c r="I9975" s="29"/>
      <c r="J9975" s="29"/>
    </row>
    <row r="9976" spans="9:10" x14ac:dyDescent="0.2">
      <c r="I9976" s="29"/>
      <c r="J9976" s="29"/>
    </row>
    <row r="9977" spans="9:10" x14ac:dyDescent="0.2">
      <c r="I9977" s="29"/>
      <c r="J9977" s="29"/>
    </row>
    <row r="9978" spans="9:10" x14ac:dyDescent="0.2">
      <c r="I9978" s="29"/>
      <c r="J9978" s="29"/>
    </row>
    <row r="9979" spans="9:10" x14ac:dyDescent="0.2">
      <c r="I9979" s="29"/>
      <c r="J9979" s="29"/>
    </row>
    <row r="9980" spans="9:10" x14ac:dyDescent="0.2">
      <c r="I9980" s="29"/>
      <c r="J9980" s="29"/>
    </row>
    <row r="9981" spans="9:10" x14ac:dyDescent="0.2">
      <c r="I9981" s="29"/>
      <c r="J9981" s="29"/>
    </row>
    <row r="9982" spans="9:10" x14ac:dyDescent="0.2">
      <c r="I9982" s="29"/>
      <c r="J9982" s="29"/>
    </row>
    <row r="9983" spans="9:10" x14ac:dyDescent="0.2">
      <c r="I9983" s="29"/>
      <c r="J9983" s="29"/>
    </row>
    <row r="9984" spans="9:10" x14ac:dyDescent="0.2">
      <c r="I9984" s="29"/>
      <c r="J9984" s="29"/>
    </row>
    <row r="9985" spans="9:10" x14ac:dyDescent="0.2">
      <c r="I9985" s="29"/>
      <c r="J9985" s="29"/>
    </row>
    <row r="9986" spans="9:10" x14ac:dyDescent="0.2">
      <c r="I9986" s="29"/>
      <c r="J9986" s="29"/>
    </row>
    <row r="9987" spans="9:10" x14ac:dyDescent="0.2">
      <c r="I9987" s="29"/>
      <c r="J9987" s="29"/>
    </row>
    <row r="9988" spans="9:10" x14ac:dyDescent="0.2">
      <c r="I9988" s="29"/>
      <c r="J9988" s="29"/>
    </row>
    <row r="9989" spans="9:10" x14ac:dyDescent="0.2">
      <c r="I9989" s="29"/>
      <c r="J9989" s="29"/>
    </row>
    <row r="9990" spans="9:10" x14ac:dyDescent="0.2">
      <c r="I9990" s="29"/>
      <c r="J9990" s="29"/>
    </row>
    <row r="9991" spans="9:10" x14ac:dyDescent="0.2">
      <c r="I9991" s="29"/>
      <c r="J9991" s="29"/>
    </row>
    <row r="9992" spans="9:10" x14ac:dyDescent="0.2">
      <c r="I9992" s="29"/>
      <c r="J9992" s="29"/>
    </row>
    <row r="9993" spans="9:10" x14ac:dyDescent="0.2">
      <c r="I9993" s="29"/>
      <c r="J9993" s="29"/>
    </row>
    <row r="9994" spans="9:10" x14ac:dyDescent="0.2">
      <c r="I9994" s="29"/>
      <c r="J9994" s="29"/>
    </row>
    <row r="9995" spans="9:10" x14ac:dyDescent="0.2">
      <c r="I9995" s="29"/>
      <c r="J9995" s="29"/>
    </row>
    <row r="9996" spans="9:10" x14ac:dyDescent="0.2">
      <c r="I9996" s="29"/>
      <c r="J9996" s="29"/>
    </row>
    <row r="9997" spans="9:10" x14ac:dyDescent="0.2">
      <c r="I9997" s="29"/>
      <c r="J9997" s="29"/>
    </row>
    <row r="9998" spans="9:10" x14ac:dyDescent="0.2">
      <c r="I9998" s="29"/>
      <c r="J9998" s="29"/>
    </row>
    <row r="9999" spans="9:10" x14ac:dyDescent="0.2">
      <c r="I9999" s="29"/>
      <c r="J9999" s="29"/>
    </row>
    <row r="10000" spans="9:10" x14ac:dyDescent="0.2">
      <c r="I10000" s="29"/>
      <c r="J10000" s="29"/>
    </row>
    <row r="10001" spans="9:10" x14ac:dyDescent="0.2">
      <c r="I10001" s="29"/>
      <c r="J10001" s="29"/>
    </row>
    <row r="10002" spans="9:10" x14ac:dyDescent="0.2">
      <c r="I10002" s="29"/>
      <c r="J10002" s="29"/>
    </row>
    <row r="10003" spans="9:10" x14ac:dyDescent="0.2">
      <c r="I10003" s="29"/>
      <c r="J10003" s="29"/>
    </row>
    <row r="10004" spans="9:10" x14ac:dyDescent="0.2">
      <c r="I10004" s="29"/>
      <c r="J10004" s="29"/>
    </row>
    <row r="10005" spans="9:10" x14ac:dyDescent="0.2">
      <c r="I10005" s="29"/>
      <c r="J10005" s="29"/>
    </row>
    <row r="10006" spans="9:10" x14ac:dyDescent="0.2">
      <c r="I10006" s="29"/>
      <c r="J10006" s="29"/>
    </row>
    <row r="10007" spans="9:10" x14ac:dyDescent="0.2">
      <c r="I10007" s="29"/>
      <c r="J10007" s="29"/>
    </row>
    <row r="10008" spans="9:10" x14ac:dyDescent="0.2">
      <c r="I10008" s="29"/>
      <c r="J10008" s="29"/>
    </row>
    <row r="10009" spans="9:10" x14ac:dyDescent="0.2">
      <c r="I10009" s="29"/>
      <c r="J10009" s="29"/>
    </row>
    <row r="10010" spans="9:10" x14ac:dyDescent="0.2">
      <c r="I10010" s="29"/>
      <c r="J10010" s="29"/>
    </row>
    <row r="10011" spans="9:10" x14ac:dyDescent="0.2">
      <c r="I10011" s="29"/>
      <c r="J10011" s="29"/>
    </row>
    <row r="10012" spans="9:10" x14ac:dyDescent="0.2">
      <c r="I10012" s="29"/>
      <c r="J10012" s="29"/>
    </row>
    <row r="10013" spans="9:10" x14ac:dyDescent="0.2">
      <c r="I10013" s="29"/>
      <c r="J10013" s="29"/>
    </row>
    <row r="10014" spans="9:10" x14ac:dyDescent="0.2">
      <c r="I10014" s="29"/>
      <c r="J10014" s="29"/>
    </row>
    <row r="10015" spans="9:10" x14ac:dyDescent="0.2">
      <c r="I10015" s="29"/>
      <c r="J10015" s="29"/>
    </row>
    <row r="10016" spans="9:10" x14ac:dyDescent="0.2">
      <c r="I10016" s="29"/>
      <c r="J10016" s="29"/>
    </row>
    <row r="10017" spans="9:10" x14ac:dyDescent="0.2">
      <c r="I10017" s="29"/>
      <c r="J10017" s="29"/>
    </row>
    <row r="10018" spans="9:10" x14ac:dyDescent="0.2">
      <c r="I10018" s="29"/>
      <c r="J10018" s="29"/>
    </row>
    <row r="10019" spans="9:10" x14ac:dyDescent="0.2">
      <c r="I10019" s="29"/>
      <c r="J10019" s="29"/>
    </row>
    <row r="10020" spans="9:10" x14ac:dyDescent="0.2">
      <c r="I10020" s="29"/>
      <c r="J10020" s="29"/>
    </row>
    <row r="10021" spans="9:10" x14ac:dyDescent="0.2">
      <c r="I10021" s="29"/>
      <c r="J10021" s="29"/>
    </row>
    <row r="10022" spans="9:10" x14ac:dyDescent="0.2">
      <c r="I10022" s="29"/>
      <c r="J10022" s="29"/>
    </row>
    <row r="10023" spans="9:10" x14ac:dyDescent="0.2">
      <c r="I10023" s="29"/>
      <c r="J10023" s="29"/>
    </row>
    <row r="10024" spans="9:10" x14ac:dyDescent="0.2">
      <c r="I10024" s="29"/>
      <c r="J10024" s="29"/>
    </row>
    <row r="10025" spans="9:10" x14ac:dyDescent="0.2">
      <c r="I10025" s="29"/>
      <c r="J10025" s="29"/>
    </row>
    <row r="10026" spans="9:10" x14ac:dyDescent="0.2">
      <c r="I10026" s="29"/>
      <c r="J10026" s="29"/>
    </row>
    <row r="10027" spans="9:10" x14ac:dyDescent="0.2">
      <c r="I10027" s="29"/>
      <c r="J10027" s="29"/>
    </row>
    <row r="10028" spans="9:10" x14ac:dyDescent="0.2">
      <c r="I10028" s="29"/>
      <c r="J10028" s="29"/>
    </row>
    <row r="10029" spans="9:10" x14ac:dyDescent="0.2">
      <c r="I10029" s="29"/>
      <c r="J10029" s="29"/>
    </row>
    <row r="10030" spans="9:10" x14ac:dyDescent="0.2">
      <c r="I10030" s="29"/>
      <c r="J10030" s="29"/>
    </row>
    <row r="10031" spans="9:10" x14ac:dyDescent="0.2">
      <c r="I10031" s="29"/>
      <c r="J10031" s="29"/>
    </row>
    <row r="10032" spans="9:10" x14ac:dyDescent="0.2">
      <c r="I10032" s="29"/>
      <c r="J10032" s="29"/>
    </row>
    <row r="10033" spans="9:10" x14ac:dyDescent="0.2">
      <c r="I10033" s="29"/>
      <c r="J10033" s="29"/>
    </row>
    <row r="10034" spans="9:10" x14ac:dyDescent="0.2">
      <c r="I10034" s="29"/>
      <c r="J10034" s="29"/>
    </row>
    <row r="10035" spans="9:10" x14ac:dyDescent="0.2">
      <c r="I10035" s="29"/>
      <c r="J10035" s="29"/>
    </row>
    <row r="10036" spans="9:10" x14ac:dyDescent="0.2">
      <c r="I10036" s="29"/>
      <c r="J10036" s="29"/>
    </row>
    <row r="10037" spans="9:10" x14ac:dyDescent="0.2">
      <c r="I10037" s="29"/>
      <c r="J10037" s="29"/>
    </row>
    <row r="10038" spans="9:10" x14ac:dyDescent="0.2">
      <c r="I10038" s="29"/>
      <c r="J10038" s="29"/>
    </row>
    <row r="10039" spans="9:10" x14ac:dyDescent="0.2">
      <c r="I10039" s="29"/>
      <c r="J10039" s="29"/>
    </row>
    <row r="10040" spans="9:10" x14ac:dyDescent="0.2">
      <c r="I10040" s="29"/>
      <c r="J10040" s="29"/>
    </row>
    <row r="10041" spans="9:10" x14ac:dyDescent="0.2">
      <c r="I10041" s="29"/>
      <c r="J10041" s="29"/>
    </row>
    <row r="10042" spans="9:10" x14ac:dyDescent="0.2">
      <c r="I10042" s="29"/>
      <c r="J10042" s="29"/>
    </row>
    <row r="10043" spans="9:10" x14ac:dyDescent="0.2">
      <c r="I10043" s="29"/>
      <c r="J10043" s="29"/>
    </row>
    <row r="10044" spans="9:10" x14ac:dyDescent="0.2">
      <c r="I10044" s="29"/>
      <c r="J10044" s="29"/>
    </row>
    <row r="10045" spans="9:10" x14ac:dyDescent="0.2">
      <c r="I10045" s="29"/>
      <c r="J10045" s="29"/>
    </row>
    <row r="10046" spans="9:10" x14ac:dyDescent="0.2">
      <c r="I10046" s="29"/>
      <c r="J10046" s="29"/>
    </row>
    <row r="10047" spans="9:10" x14ac:dyDescent="0.2">
      <c r="I10047" s="29"/>
      <c r="J10047" s="29"/>
    </row>
    <row r="10048" spans="9:10" x14ac:dyDescent="0.2">
      <c r="I10048" s="29"/>
      <c r="J10048" s="29"/>
    </row>
    <row r="10049" spans="9:10" x14ac:dyDescent="0.2">
      <c r="I10049" s="29"/>
      <c r="J10049" s="29"/>
    </row>
    <row r="10050" spans="9:10" x14ac:dyDescent="0.2">
      <c r="I10050" s="29"/>
      <c r="J10050" s="29"/>
    </row>
    <row r="10051" spans="9:10" x14ac:dyDescent="0.2">
      <c r="I10051" s="29"/>
      <c r="J10051" s="29"/>
    </row>
    <row r="10052" spans="9:10" x14ac:dyDescent="0.2">
      <c r="I10052" s="29"/>
      <c r="J10052" s="29"/>
    </row>
    <row r="10053" spans="9:10" x14ac:dyDescent="0.2">
      <c r="I10053" s="29"/>
      <c r="J10053" s="29"/>
    </row>
    <row r="10054" spans="9:10" x14ac:dyDescent="0.2">
      <c r="I10054" s="29"/>
      <c r="J10054" s="29"/>
    </row>
    <row r="10055" spans="9:10" x14ac:dyDescent="0.2">
      <c r="I10055" s="29"/>
      <c r="J10055" s="29"/>
    </row>
    <row r="10056" spans="9:10" x14ac:dyDescent="0.2">
      <c r="I10056" s="29"/>
      <c r="J10056" s="29"/>
    </row>
    <row r="10057" spans="9:10" x14ac:dyDescent="0.2">
      <c r="I10057" s="29"/>
      <c r="J10057" s="29"/>
    </row>
    <row r="10058" spans="9:10" x14ac:dyDescent="0.2">
      <c r="I10058" s="29"/>
      <c r="J10058" s="29"/>
    </row>
    <row r="10059" spans="9:10" x14ac:dyDescent="0.2">
      <c r="I10059" s="29"/>
      <c r="J10059" s="29"/>
    </row>
    <row r="10060" spans="9:10" x14ac:dyDescent="0.2">
      <c r="I10060" s="29"/>
      <c r="J10060" s="29"/>
    </row>
    <row r="10061" spans="9:10" x14ac:dyDescent="0.2">
      <c r="I10061" s="29"/>
      <c r="J10061" s="29"/>
    </row>
    <row r="10062" spans="9:10" x14ac:dyDescent="0.2">
      <c r="I10062" s="29"/>
      <c r="J10062" s="29"/>
    </row>
    <row r="10063" spans="9:10" x14ac:dyDescent="0.2">
      <c r="I10063" s="29"/>
      <c r="J10063" s="29"/>
    </row>
    <row r="10064" spans="9:10" x14ac:dyDescent="0.2">
      <c r="I10064" s="29"/>
      <c r="J10064" s="29"/>
    </row>
    <row r="10065" spans="9:10" x14ac:dyDescent="0.2">
      <c r="I10065" s="29"/>
      <c r="J10065" s="29"/>
    </row>
    <row r="10066" spans="9:10" x14ac:dyDescent="0.2">
      <c r="I10066" s="29"/>
      <c r="J10066" s="29"/>
    </row>
    <row r="10067" spans="9:10" x14ac:dyDescent="0.2">
      <c r="I10067" s="29"/>
      <c r="J10067" s="29"/>
    </row>
    <row r="10068" spans="9:10" x14ac:dyDescent="0.2">
      <c r="I10068" s="29"/>
      <c r="J10068" s="29"/>
    </row>
    <row r="10069" spans="9:10" x14ac:dyDescent="0.2">
      <c r="I10069" s="29"/>
      <c r="J10069" s="29"/>
    </row>
    <row r="10070" spans="9:10" x14ac:dyDescent="0.2">
      <c r="I10070" s="29"/>
      <c r="J10070" s="29"/>
    </row>
    <row r="10071" spans="9:10" x14ac:dyDescent="0.2">
      <c r="I10071" s="29"/>
      <c r="J10071" s="29"/>
    </row>
    <row r="10072" spans="9:10" x14ac:dyDescent="0.2">
      <c r="I10072" s="29"/>
      <c r="J10072" s="29"/>
    </row>
    <row r="10073" spans="9:10" x14ac:dyDescent="0.2">
      <c r="I10073" s="29"/>
      <c r="J10073" s="29"/>
    </row>
    <row r="10074" spans="9:10" x14ac:dyDescent="0.2">
      <c r="I10074" s="29"/>
      <c r="J10074" s="29"/>
    </row>
    <row r="10075" spans="9:10" x14ac:dyDescent="0.2">
      <c r="I10075" s="29"/>
      <c r="J10075" s="29"/>
    </row>
    <row r="10076" spans="9:10" x14ac:dyDescent="0.2">
      <c r="I10076" s="29"/>
      <c r="J10076" s="29"/>
    </row>
    <row r="10077" spans="9:10" x14ac:dyDescent="0.2">
      <c r="I10077" s="29"/>
      <c r="J10077" s="29"/>
    </row>
    <row r="10078" spans="9:10" x14ac:dyDescent="0.2">
      <c r="I10078" s="29"/>
      <c r="J10078" s="29"/>
    </row>
    <row r="10079" spans="9:10" x14ac:dyDescent="0.2">
      <c r="I10079" s="29"/>
      <c r="J10079" s="29"/>
    </row>
    <row r="10080" spans="9:10" x14ac:dyDescent="0.2">
      <c r="I10080" s="29"/>
      <c r="J10080" s="29"/>
    </row>
    <row r="10081" spans="9:10" x14ac:dyDescent="0.2">
      <c r="I10081" s="29"/>
      <c r="J10081" s="29"/>
    </row>
    <row r="10082" spans="9:10" x14ac:dyDescent="0.2">
      <c r="I10082" s="29"/>
      <c r="J10082" s="29"/>
    </row>
    <row r="10083" spans="9:10" x14ac:dyDescent="0.2">
      <c r="I10083" s="29"/>
      <c r="J10083" s="29"/>
    </row>
    <row r="10084" spans="9:10" x14ac:dyDescent="0.2">
      <c r="I10084" s="29"/>
      <c r="J10084" s="29"/>
    </row>
    <row r="10085" spans="9:10" x14ac:dyDescent="0.2">
      <c r="I10085" s="29"/>
      <c r="J10085" s="29"/>
    </row>
    <row r="10086" spans="9:10" x14ac:dyDescent="0.2">
      <c r="I10086" s="29"/>
      <c r="J10086" s="29"/>
    </row>
    <row r="10087" spans="9:10" x14ac:dyDescent="0.2">
      <c r="I10087" s="29"/>
      <c r="J10087" s="29"/>
    </row>
    <row r="10088" spans="9:10" x14ac:dyDescent="0.2">
      <c r="I10088" s="29"/>
      <c r="J10088" s="29"/>
    </row>
    <row r="10089" spans="9:10" x14ac:dyDescent="0.2">
      <c r="I10089" s="29"/>
      <c r="J10089" s="29"/>
    </row>
    <row r="10090" spans="9:10" x14ac:dyDescent="0.2">
      <c r="I10090" s="29"/>
      <c r="J10090" s="29"/>
    </row>
    <row r="10091" spans="9:10" x14ac:dyDescent="0.2">
      <c r="I10091" s="29"/>
      <c r="J10091" s="29"/>
    </row>
    <row r="10092" spans="9:10" x14ac:dyDescent="0.2">
      <c r="I10092" s="29"/>
      <c r="J10092" s="29"/>
    </row>
    <row r="10093" spans="9:10" x14ac:dyDescent="0.2">
      <c r="I10093" s="29"/>
      <c r="J10093" s="29"/>
    </row>
    <row r="10094" spans="9:10" x14ac:dyDescent="0.2">
      <c r="I10094" s="29"/>
      <c r="J10094" s="29"/>
    </row>
    <row r="10095" spans="9:10" x14ac:dyDescent="0.2">
      <c r="I10095" s="29"/>
      <c r="J10095" s="29"/>
    </row>
    <row r="10096" spans="9:10" x14ac:dyDescent="0.2">
      <c r="I10096" s="29"/>
      <c r="J10096" s="29"/>
    </row>
    <row r="10097" spans="9:10" x14ac:dyDescent="0.2">
      <c r="I10097" s="29"/>
      <c r="J10097" s="29"/>
    </row>
    <row r="10098" spans="9:10" x14ac:dyDescent="0.2">
      <c r="I10098" s="29"/>
      <c r="J10098" s="29"/>
    </row>
    <row r="10099" spans="9:10" x14ac:dyDescent="0.2">
      <c r="I10099" s="29"/>
      <c r="J10099" s="29"/>
    </row>
    <row r="10100" spans="9:10" x14ac:dyDescent="0.2">
      <c r="I10100" s="29"/>
      <c r="J10100" s="29"/>
    </row>
    <row r="10101" spans="9:10" x14ac:dyDescent="0.2">
      <c r="I10101" s="29"/>
      <c r="J10101" s="29"/>
    </row>
    <row r="10102" spans="9:10" x14ac:dyDescent="0.2">
      <c r="I10102" s="29"/>
      <c r="J10102" s="29"/>
    </row>
    <row r="10103" spans="9:10" x14ac:dyDescent="0.2">
      <c r="I10103" s="29"/>
      <c r="J10103" s="29"/>
    </row>
    <row r="10104" spans="9:10" x14ac:dyDescent="0.2">
      <c r="I10104" s="29"/>
      <c r="J10104" s="29"/>
    </row>
    <row r="10105" spans="9:10" x14ac:dyDescent="0.2">
      <c r="I10105" s="29"/>
      <c r="J10105" s="29"/>
    </row>
    <row r="10106" spans="9:10" x14ac:dyDescent="0.2">
      <c r="I10106" s="29"/>
      <c r="J10106" s="29"/>
    </row>
    <row r="10107" spans="9:10" x14ac:dyDescent="0.2">
      <c r="I10107" s="29"/>
      <c r="J10107" s="29"/>
    </row>
    <row r="10108" spans="9:10" x14ac:dyDescent="0.2">
      <c r="I10108" s="29"/>
      <c r="J10108" s="29"/>
    </row>
    <row r="10109" spans="9:10" x14ac:dyDescent="0.2">
      <c r="I10109" s="29"/>
      <c r="J10109" s="29"/>
    </row>
    <row r="10110" spans="9:10" x14ac:dyDescent="0.2">
      <c r="I10110" s="29"/>
      <c r="J10110" s="29"/>
    </row>
    <row r="10111" spans="9:10" x14ac:dyDescent="0.2">
      <c r="I10111" s="29"/>
      <c r="J10111" s="29"/>
    </row>
    <row r="10112" spans="9:10" x14ac:dyDescent="0.2">
      <c r="I10112" s="29"/>
      <c r="J10112" s="29"/>
    </row>
    <row r="10113" spans="9:10" x14ac:dyDescent="0.2">
      <c r="I10113" s="29"/>
      <c r="J10113" s="29"/>
    </row>
    <row r="10114" spans="9:10" x14ac:dyDescent="0.2">
      <c r="I10114" s="29"/>
      <c r="J10114" s="29"/>
    </row>
    <row r="10115" spans="9:10" x14ac:dyDescent="0.2">
      <c r="I10115" s="29"/>
      <c r="J10115" s="29"/>
    </row>
    <row r="10116" spans="9:10" x14ac:dyDescent="0.2">
      <c r="I10116" s="29"/>
      <c r="J10116" s="29"/>
    </row>
    <row r="10117" spans="9:10" x14ac:dyDescent="0.2">
      <c r="I10117" s="29"/>
      <c r="J10117" s="29"/>
    </row>
    <row r="10118" spans="9:10" x14ac:dyDescent="0.2">
      <c r="I10118" s="29"/>
      <c r="J10118" s="29"/>
    </row>
    <row r="10119" spans="9:10" x14ac:dyDescent="0.2">
      <c r="I10119" s="29"/>
      <c r="J10119" s="29"/>
    </row>
    <row r="10120" spans="9:10" x14ac:dyDescent="0.2">
      <c r="I10120" s="29"/>
      <c r="J10120" s="29"/>
    </row>
    <row r="10121" spans="9:10" x14ac:dyDescent="0.2">
      <c r="I10121" s="29"/>
      <c r="J10121" s="29"/>
    </row>
    <row r="10122" spans="9:10" x14ac:dyDescent="0.2">
      <c r="I10122" s="29"/>
      <c r="J10122" s="29"/>
    </row>
    <row r="10123" spans="9:10" x14ac:dyDescent="0.2">
      <c r="I10123" s="29"/>
      <c r="J10123" s="29"/>
    </row>
    <row r="10124" spans="9:10" x14ac:dyDescent="0.2">
      <c r="I10124" s="29"/>
      <c r="J10124" s="29"/>
    </row>
    <row r="10125" spans="9:10" x14ac:dyDescent="0.2">
      <c r="I10125" s="29"/>
      <c r="J10125" s="29"/>
    </row>
    <row r="10126" spans="9:10" x14ac:dyDescent="0.2">
      <c r="I10126" s="29"/>
      <c r="J10126" s="29"/>
    </row>
    <row r="10127" spans="9:10" x14ac:dyDescent="0.2">
      <c r="I10127" s="29"/>
      <c r="J10127" s="29"/>
    </row>
    <row r="10128" spans="9:10" x14ac:dyDescent="0.2">
      <c r="I10128" s="29"/>
      <c r="J10128" s="29"/>
    </row>
    <row r="10129" spans="9:10" x14ac:dyDescent="0.2">
      <c r="I10129" s="29"/>
      <c r="J10129" s="29"/>
    </row>
    <row r="10130" spans="9:10" x14ac:dyDescent="0.2">
      <c r="I10130" s="29"/>
      <c r="J10130" s="29"/>
    </row>
    <row r="10131" spans="9:10" x14ac:dyDescent="0.2">
      <c r="I10131" s="29"/>
      <c r="J10131" s="29"/>
    </row>
    <row r="10132" spans="9:10" x14ac:dyDescent="0.2">
      <c r="I10132" s="29"/>
      <c r="J10132" s="29"/>
    </row>
    <row r="10133" spans="9:10" x14ac:dyDescent="0.2">
      <c r="I10133" s="29"/>
      <c r="J10133" s="29"/>
    </row>
    <row r="10134" spans="9:10" x14ac:dyDescent="0.2">
      <c r="I10134" s="29"/>
      <c r="J10134" s="29"/>
    </row>
    <row r="10135" spans="9:10" x14ac:dyDescent="0.2">
      <c r="I10135" s="29"/>
      <c r="J10135" s="29"/>
    </row>
    <row r="10136" spans="9:10" x14ac:dyDescent="0.2">
      <c r="I10136" s="29"/>
      <c r="J10136" s="29"/>
    </row>
    <row r="10137" spans="9:10" x14ac:dyDescent="0.2">
      <c r="I10137" s="29"/>
      <c r="J10137" s="29"/>
    </row>
    <row r="10138" spans="9:10" x14ac:dyDescent="0.2">
      <c r="I10138" s="29"/>
      <c r="J10138" s="29"/>
    </row>
    <row r="10139" spans="9:10" x14ac:dyDescent="0.2">
      <c r="I10139" s="29"/>
      <c r="J10139" s="29"/>
    </row>
    <row r="10140" spans="9:10" x14ac:dyDescent="0.2">
      <c r="I10140" s="29"/>
      <c r="J10140" s="29"/>
    </row>
    <row r="10141" spans="9:10" x14ac:dyDescent="0.2">
      <c r="I10141" s="29"/>
      <c r="J10141" s="29"/>
    </row>
    <row r="10142" spans="9:10" x14ac:dyDescent="0.2">
      <c r="I10142" s="29"/>
      <c r="J10142" s="29"/>
    </row>
    <row r="10143" spans="9:10" x14ac:dyDescent="0.2">
      <c r="I10143" s="29"/>
      <c r="J10143" s="29"/>
    </row>
    <row r="10144" spans="9:10" x14ac:dyDescent="0.2">
      <c r="I10144" s="29"/>
      <c r="J10144" s="29"/>
    </row>
    <row r="10145" spans="9:10" x14ac:dyDescent="0.2">
      <c r="I10145" s="29"/>
      <c r="J10145" s="29"/>
    </row>
    <row r="10146" spans="9:10" x14ac:dyDescent="0.2">
      <c r="I10146" s="29"/>
      <c r="J10146" s="29"/>
    </row>
    <row r="10147" spans="9:10" x14ac:dyDescent="0.2">
      <c r="I10147" s="29"/>
      <c r="J10147" s="29"/>
    </row>
    <row r="10148" spans="9:10" x14ac:dyDescent="0.2">
      <c r="I10148" s="29"/>
      <c r="J10148" s="29"/>
    </row>
    <row r="10149" spans="9:10" x14ac:dyDescent="0.2">
      <c r="I10149" s="29"/>
      <c r="J10149" s="29"/>
    </row>
    <row r="10150" spans="9:10" x14ac:dyDescent="0.2">
      <c r="I10150" s="29"/>
      <c r="J10150" s="29"/>
    </row>
    <row r="10151" spans="9:10" x14ac:dyDescent="0.2">
      <c r="I10151" s="29"/>
      <c r="J10151" s="29"/>
    </row>
    <row r="10152" spans="9:10" x14ac:dyDescent="0.2">
      <c r="I10152" s="29"/>
      <c r="J10152" s="29"/>
    </row>
    <row r="10153" spans="9:10" x14ac:dyDescent="0.2">
      <c r="I10153" s="29"/>
      <c r="J10153" s="29"/>
    </row>
    <row r="10154" spans="9:10" x14ac:dyDescent="0.2">
      <c r="I10154" s="29"/>
      <c r="J10154" s="29"/>
    </row>
    <row r="10155" spans="9:10" x14ac:dyDescent="0.2">
      <c r="I10155" s="29"/>
      <c r="J10155" s="29"/>
    </row>
    <row r="10156" spans="9:10" x14ac:dyDescent="0.2">
      <c r="I10156" s="29"/>
      <c r="J10156" s="29"/>
    </row>
    <row r="10157" spans="9:10" x14ac:dyDescent="0.2">
      <c r="I10157" s="29"/>
      <c r="J10157" s="29"/>
    </row>
    <row r="10158" spans="9:10" x14ac:dyDescent="0.2">
      <c r="I10158" s="29"/>
      <c r="J10158" s="29"/>
    </row>
    <row r="10159" spans="9:10" x14ac:dyDescent="0.2">
      <c r="I10159" s="29"/>
      <c r="J10159" s="29"/>
    </row>
    <row r="10160" spans="9:10" x14ac:dyDescent="0.2">
      <c r="I10160" s="29"/>
      <c r="J10160" s="29"/>
    </row>
    <row r="10161" spans="9:10" x14ac:dyDescent="0.2">
      <c r="I10161" s="29"/>
      <c r="J10161" s="29"/>
    </row>
    <row r="10162" spans="9:10" x14ac:dyDescent="0.2">
      <c r="I10162" s="29"/>
      <c r="J10162" s="29"/>
    </row>
    <row r="10163" spans="9:10" x14ac:dyDescent="0.2">
      <c r="I10163" s="29"/>
      <c r="J10163" s="29"/>
    </row>
    <row r="10164" spans="9:10" x14ac:dyDescent="0.2">
      <c r="I10164" s="29"/>
      <c r="J10164" s="29"/>
    </row>
    <row r="10165" spans="9:10" x14ac:dyDescent="0.2">
      <c r="I10165" s="29"/>
      <c r="J10165" s="29"/>
    </row>
    <row r="10166" spans="9:10" x14ac:dyDescent="0.2">
      <c r="I10166" s="29"/>
      <c r="J10166" s="29"/>
    </row>
    <row r="10167" spans="9:10" x14ac:dyDescent="0.2">
      <c r="I10167" s="29"/>
      <c r="J10167" s="29"/>
    </row>
    <row r="10168" spans="9:10" x14ac:dyDescent="0.2">
      <c r="I10168" s="29"/>
      <c r="J10168" s="29"/>
    </row>
    <row r="10169" spans="9:10" x14ac:dyDescent="0.2">
      <c r="I10169" s="29"/>
      <c r="J10169" s="29"/>
    </row>
    <row r="10170" spans="9:10" x14ac:dyDescent="0.2">
      <c r="I10170" s="29"/>
      <c r="J10170" s="29"/>
    </row>
    <row r="10171" spans="9:10" x14ac:dyDescent="0.2">
      <c r="I10171" s="29"/>
      <c r="J10171" s="29"/>
    </row>
    <row r="10172" spans="9:10" x14ac:dyDescent="0.2">
      <c r="I10172" s="29"/>
      <c r="J10172" s="29"/>
    </row>
    <row r="10173" spans="9:10" x14ac:dyDescent="0.2">
      <c r="I10173" s="29"/>
      <c r="J10173" s="29"/>
    </row>
    <row r="10174" spans="9:10" x14ac:dyDescent="0.2">
      <c r="I10174" s="29"/>
      <c r="J10174" s="29"/>
    </row>
    <row r="10175" spans="9:10" x14ac:dyDescent="0.2">
      <c r="I10175" s="29"/>
      <c r="J10175" s="29"/>
    </row>
    <row r="10176" spans="9:10" x14ac:dyDescent="0.2">
      <c r="I10176" s="29"/>
      <c r="J10176" s="29"/>
    </row>
    <row r="10177" spans="9:10" x14ac:dyDescent="0.2">
      <c r="I10177" s="29"/>
      <c r="J10177" s="29"/>
    </row>
    <row r="10178" spans="9:10" x14ac:dyDescent="0.2">
      <c r="I10178" s="29"/>
      <c r="J10178" s="29"/>
    </row>
    <row r="10179" spans="9:10" x14ac:dyDescent="0.2">
      <c r="I10179" s="29"/>
      <c r="J10179" s="29"/>
    </row>
    <row r="10180" spans="9:10" x14ac:dyDescent="0.2">
      <c r="I10180" s="29"/>
      <c r="J10180" s="29"/>
    </row>
    <row r="10181" spans="9:10" x14ac:dyDescent="0.2">
      <c r="I10181" s="29"/>
      <c r="J10181" s="29"/>
    </row>
    <row r="10182" spans="9:10" x14ac:dyDescent="0.2">
      <c r="I10182" s="29"/>
      <c r="J10182" s="29"/>
    </row>
    <row r="10183" spans="9:10" x14ac:dyDescent="0.2">
      <c r="I10183" s="29"/>
      <c r="J10183" s="29"/>
    </row>
    <row r="10184" spans="9:10" x14ac:dyDescent="0.2">
      <c r="I10184" s="29"/>
      <c r="J10184" s="29"/>
    </row>
    <row r="10185" spans="9:10" x14ac:dyDescent="0.2">
      <c r="I10185" s="29"/>
      <c r="J10185" s="29"/>
    </row>
    <row r="10186" spans="9:10" x14ac:dyDescent="0.2">
      <c r="I10186" s="29"/>
      <c r="J10186" s="29"/>
    </row>
    <row r="10187" spans="9:10" x14ac:dyDescent="0.2">
      <c r="I10187" s="29"/>
      <c r="J10187" s="29"/>
    </row>
    <row r="10188" spans="9:10" x14ac:dyDescent="0.2">
      <c r="I10188" s="29"/>
      <c r="J10188" s="29"/>
    </row>
    <row r="10189" spans="9:10" x14ac:dyDescent="0.2">
      <c r="I10189" s="29"/>
      <c r="J10189" s="29"/>
    </row>
    <row r="10190" spans="9:10" x14ac:dyDescent="0.2">
      <c r="I10190" s="29"/>
      <c r="J10190" s="29"/>
    </row>
    <row r="10191" spans="9:10" x14ac:dyDescent="0.2">
      <c r="I10191" s="29"/>
      <c r="J10191" s="29"/>
    </row>
    <row r="10192" spans="9:10" x14ac:dyDescent="0.2">
      <c r="I10192" s="29"/>
      <c r="J10192" s="29"/>
    </row>
    <row r="10193" spans="9:10" x14ac:dyDescent="0.2">
      <c r="I10193" s="29"/>
      <c r="J10193" s="29"/>
    </row>
    <row r="10194" spans="9:10" x14ac:dyDescent="0.2">
      <c r="I10194" s="29"/>
      <c r="J10194" s="29"/>
    </row>
    <row r="10195" spans="9:10" x14ac:dyDescent="0.2">
      <c r="I10195" s="29"/>
      <c r="J10195" s="29"/>
    </row>
    <row r="10196" spans="9:10" x14ac:dyDescent="0.2">
      <c r="I10196" s="29"/>
      <c r="J10196" s="29"/>
    </row>
    <row r="10197" spans="9:10" x14ac:dyDescent="0.2">
      <c r="I10197" s="29"/>
      <c r="J10197" s="29"/>
    </row>
    <row r="10198" spans="9:10" x14ac:dyDescent="0.2">
      <c r="I10198" s="29"/>
      <c r="J10198" s="29"/>
    </row>
    <row r="10199" spans="9:10" x14ac:dyDescent="0.2">
      <c r="I10199" s="29"/>
      <c r="J10199" s="29"/>
    </row>
    <row r="10200" spans="9:10" x14ac:dyDescent="0.2">
      <c r="I10200" s="29"/>
      <c r="J10200" s="29"/>
    </row>
    <row r="10201" spans="9:10" x14ac:dyDescent="0.2">
      <c r="I10201" s="29"/>
      <c r="J10201" s="29"/>
    </row>
    <row r="10202" spans="9:10" x14ac:dyDescent="0.2">
      <c r="I10202" s="29"/>
      <c r="J10202" s="29"/>
    </row>
    <row r="10203" spans="9:10" x14ac:dyDescent="0.2">
      <c r="I10203" s="29"/>
      <c r="J10203" s="29"/>
    </row>
    <row r="10204" spans="9:10" x14ac:dyDescent="0.2">
      <c r="I10204" s="29"/>
      <c r="J10204" s="29"/>
    </row>
    <row r="10205" spans="9:10" x14ac:dyDescent="0.2">
      <c r="I10205" s="29"/>
      <c r="J10205" s="29"/>
    </row>
    <row r="10206" spans="9:10" x14ac:dyDescent="0.2">
      <c r="I10206" s="29"/>
      <c r="J10206" s="29"/>
    </row>
    <row r="10207" spans="9:10" x14ac:dyDescent="0.2">
      <c r="I10207" s="29"/>
      <c r="J10207" s="29"/>
    </row>
    <row r="10208" spans="9:10" x14ac:dyDescent="0.2">
      <c r="I10208" s="29"/>
      <c r="J10208" s="29"/>
    </row>
    <row r="10209" spans="9:10" x14ac:dyDescent="0.2">
      <c r="I10209" s="29"/>
      <c r="J10209" s="29"/>
    </row>
    <row r="10210" spans="9:10" x14ac:dyDescent="0.2">
      <c r="I10210" s="29"/>
      <c r="J10210" s="29"/>
    </row>
    <row r="10211" spans="9:10" x14ac:dyDescent="0.2">
      <c r="I10211" s="29"/>
      <c r="J10211" s="29"/>
    </row>
    <row r="10212" spans="9:10" x14ac:dyDescent="0.2">
      <c r="I10212" s="29"/>
      <c r="J10212" s="29"/>
    </row>
    <row r="10213" spans="9:10" x14ac:dyDescent="0.2">
      <c r="I10213" s="29"/>
      <c r="J10213" s="29"/>
    </row>
    <row r="10214" spans="9:10" x14ac:dyDescent="0.2">
      <c r="I10214" s="29"/>
      <c r="J10214" s="29"/>
    </row>
    <row r="10215" spans="9:10" x14ac:dyDescent="0.2">
      <c r="I10215" s="29"/>
      <c r="J10215" s="29"/>
    </row>
    <row r="10216" spans="9:10" x14ac:dyDescent="0.2">
      <c r="I10216" s="29"/>
      <c r="J10216" s="29"/>
    </row>
    <row r="10217" spans="9:10" x14ac:dyDescent="0.2">
      <c r="I10217" s="29"/>
      <c r="J10217" s="29"/>
    </row>
    <row r="10218" spans="9:10" x14ac:dyDescent="0.2">
      <c r="I10218" s="29"/>
      <c r="J10218" s="29"/>
    </row>
    <row r="10219" spans="9:10" x14ac:dyDescent="0.2">
      <c r="I10219" s="29"/>
      <c r="J10219" s="29"/>
    </row>
    <row r="10220" spans="9:10" x14ac:dyDescent="0.2">
      <c r="I10220" s="29"/>
      <c r="J10220" s="29"/>
    </row>
    <row r="10221" spans="9:10" x14ac:dyDescent="0.2">
      <c r="I10221" s="29"/>
      <c r="J10221" s="29"/>
    </row>
    <row r="10222" spans="9:10" x14ac:dyDescent="0.2">
      <c r="I10222" s="29"/>
      <c r="J10222" s="29"/>
    </row>
    <row r="10223" spans="9:10" x14ac:dyDescent="0.2">
      <c r="I10223" s="29"/>
      <c r="J10223" s="29"/>
    </row>
    <row r="10224" spans="9:10" x14ac:dyDescent="0.2">
      <c r="I10224" s="29"/>
      <c r="J10224" s="29"/>
    </row>
    <row r="10225" spans="9:10" x14ac:dyDescent="0.2">
      <c r="I10225" s="29"/>
      <c r="J10225" s="29"/>
    </row>
    <row r="10226" spans="9:10" x14ac:dyDescent="0.2">
      <c r="I10226" s="29"/>
      <c r="J10226" s="29"/>
    </row>
    <row r="10227" spans="9:10" x14ac:dyDescent="0.2">
      <c r="I10227" s="29"/>
      <c r="J10227" s="29"/>
    </row>
    <row r="10228" spans="9:10" x14ac:dyDescent="0.2">
      <c r="I10228" s="29"/>
      <c r="J10228" s="29"/>
    </row>
    <row r="10229" spans="9:10" x14ac:dyDescent="0.2">
      <c r="I10229" s="29"/>
      <c r="J10229" s="29"/>
    </row>
    <row r="10230" spans="9:10" x14ac:dyDescent="0.2">
      <c r="I10230" s="29"/>
      <c r="J10230" s="29"/>
    </row>
    <row r="10231" spans="9:10" x14ac:dyDescent="0.2">
      <c r="I10231" s="29"/>
      <c r="J10231" s="29"/>
    </row>
    <row r="10232" spans="9:10" x14ac:dyDescent="0.2">
      <c r="I10232" s="29"/>
      <c r="J10232" s="29"/>
    </row>
    <row r="10233" spans="9:10" x14ac:dyDescent="0.2">
      <c r="I10233" s="29"/>
      <c r="J10233" s="29"/>
    </row>
    <row r="10234" spans="9:10" x14ac:dyDescent="0.2">
      <c r="I10234" s="29"/>
      <c r="J10234" s="29"/>
    </row>
    <row r="10235" spans="9:10" x14ac:dyDescent="0.2">
      <c r="I10235" s="29"/>
      <c r="J10235" s="29"/>
    </row>
    <row r="10236" spans="9:10" x14ac:dyDescent="0.2">
      <c r="I10236" s="29"/>
      <c r="J10236" s="29"/>
    </row>
    <row r="10237" spans="9:10" x14ac:dyDescent="0.2">
      <c r="I10237" s="29"/>
      <c r="J10237" s="29"/>
    </row>
    <row r="10238" spans="9:10" x14ac:dyDescent="0.2">
      <c r="I10238" s="29"/>
      <c r="J10238" s="29"/>
    </row>
    <row r="10239" spans="9:10" x14ac:dyDescent="0.2">
      <c r="I10239" s="29"/>
      <c r="J10239" s="29"/>
    </row>
    <row r="10240" spans="9:10" x14ac:dyDescent="0.2">
      <c r="I10240" s="29"/>
      <c r="J10240" s="29"/>
    </row>
    <row r="10241" spans="9:10" x14ac:dyDescent="0.2">
      <c r="I10241" s="29"/>
      <c r="J10241" s="29"/>
    </row>
    <row r="10242" spans="9:10" x14ac:dyDescent="0.2">
      <c r="I10242" s="29"/>
      <c r="J10242" s="29"/>
    </row>
    <row r="10243" spans="9:10" x14ac:dyDescent="0.2">
      <c r="I10243" s="29"/>
      <c r="J10243" s="29"/>
    </row>
    <row r="10244" spans="9:10" x14ac:dyDescent="0.2">
      <c r="I10244" s="29"/>
      <c r="J10244" s="29"/>
    </row>
    <row r="10245" spans="9:10" x14ac:dyDescent="0.2">
      <c r="I10245" s="29"/>
      <c r="J10245" s="29"/>
    </row>
    <row r="10246" spans="9:10" x14ac:dyDescent="0.2">
      <c r="I10246" s="29"/>
      <c r="J10246" s="29"/>
    </row>
    <row r="10247" spans="9:10" x14ac:dyDescent="0.2">
      <c r="I10247" s="29"/>
      <c r="J10247" s="29"/>
    </row>
    <row r="10248" spans="9:10" x14ac:dyDescent="0.2">
      <c r="I10248" s="29"/>
      <c r="J10248" s="29"/>
    </row>
    <row r="10249" spans="9:10" x14ac:dyDescent="0.2">
      <c r="I10249" s="29"/>
      <c r="J10249" s="29"/>
    </row>
    <row r="10250" spans="9:10" x14ac:dyDescent="0.2">
      <c r="I10250" s="29"/>
      <c r="J10250" s="29"/>
    </row>
    <row r="10251" spans="9:10" x14ac:dyDescent="0.2">
      <c r="I10251" s="29"/>
      <c r="J10251" s="29"/>
    </row>
    <row r="10252" spans="9:10" x14ac:dyDescent="0.2">
      <c r="I10252" s="29"/>
      <c r="J10252" s="29"/>
    </row>
    <row r="10253" spans="9:10" x14ac:dyDescent="0.2">
      <c r="I10253" s="29"/>
      <c r="J10253" s="29"/>
    </row>
    <row r="10254" spans="9:10" x14ac:dyDescent="0.2">
      <c r="I10254" s="29"/>
      <c r="J10254" s="29"/>
    </row>
    <row r="10255" spans="9:10" x14ac:dyDescent="0.2">
      <c r="I10255" s="29"/>
      <c r="J10255" s="29"/>
    </row>
    <row r="10256" spans="9:10" x14ac:dyDescent="0.2">
      <c r="I10256" s="29"/>
      <c r="J10256" s="29"/>
    </row>
    <row r="10257" spans="9:10" x14ac:dyDescent="0.2">
      <c r="I10257" s="29"/>
      <c r="J10257" s="29"/>
    </row>
    <row r="10258" spans="9:10" x14ac:dyDescent="0.2">
      <c r="I10258" s="29"/>
      <c r="J10258" s="29"/>
    </row>
    <row r="10259" spans="9:10" x14ac:dyDescent="0.2">
      <c r="I10259" s="29"/>
      <c r="J10259" s="29"/>
    </row>
    <row r="10260" spans="9:10" x14ac:dyDescent="0.2">
      <c r="I10260" s="29"/>
      <c r="J10260" s="29"/>
    </row>
    <row r="10261" spans="9:10" x14ac:dyDescent="0.2">
      <c r="I10261" s="29"/>
      <c r="J10261" s="29"/>
    </row>
    <row r="10262" spans="9:10" x14ac:dyDescent="0.2">
      <c r="I10262" s="29"/>
      <c r="J10262" s="29"/>
    </row>
    <row r="10263" spans="9:10" x14ac:dyDescent="0.2">
      <c r="I10263" s="29"/>
      <c r="J10263" s="29"/>
    </row>
    <row r="10264" spans="9:10" x14ac:dyDescent="0.2">
      <c r="I10264" s="29"/>
      <c r="J10264" s="29"/>
    </row>
    <row r="10265" spans="9:10" x14ac:dyDescent="0.2">
      <c r="I10265" s="29"/>
      <c r="J10265" s="29"/>
    </row>
    <row r="10266" spans="9:10" x14ac:dyDescent="0.2">
      <c r="I10266" s="29"/>
      <c r="J10266" s="29"/>
    </row>
    <row r="10267" spans="9:10" x14ac:dyDescent="0.2">
      <c r="I10267" s="29"/>
      <c r="J10267" s="29"/>
    </row>
    <row r="10268" spans="9:10" x14ac:dyDescent="0.2">
      <c r="I10268" s="29"/>
      <c r="J10268" s="29"/>
    </row>
    <row r="10269" spans="9:10" x14ac:dyDescent="0.2">
      <c r="I10269" s="29"/>
      <c r="J10269" s="29"/>
    </row>
    <row r="10270" spans="9:10" x14ac:dyDescent="0.2">
      <c r="I10270" s="29"/>
      <c r="J10270" s="29"/>
    </row>
    <row r="10271" spans="9:10" x14ac:dyDescent="0.2">
      <c r="I10271" s="29"/>
      <c r="J10271" s="29"/>
    </row>
    <row r="10272" spans="9:10" x14ac:dyDescent="0.2">
      <c r="I10272" s="29"/>
      <c r="J10272" s="29"/>
    </row>
    <row r="10273" spans="9:10" x14ac:dyDescent="0.2">
      <c r="I10273" s="29"/>
      <c r="J10273" s="29"/>
    </row>
    <row r="10274" spans="9:10" x14ac:dyDescent="0.2">
      <c r="I10274" s="29"/>
      <c r="J10274" s="29"/>
    </row>
    <row r="10275" spans="9:10" x14ac:dyDescent="0.2">
      <c r="I10275" s="29"/>
      <c r="J10275" s="29"/>
    </row>
    <row r="10276" spans="9:10" x14ac:dyDescent="0.2">
      <c r="I10276" s="29"/>
      <c r="J10276" s="29"/>
    </row>
    <row r="10277" spans="9:10" x14ac:dyDescent="0.2">
      <c r="I10277" s="29"/>
      <c r="J10277" s="29"/>
    </row>
    <row r="10278" spans="9:10" x14ac:dyDescent="0.2">
      <c r="I10278" s="29"/>
      <c r="J10278" s="29"/>
    </row>
    <row r="10279" spans="9:10" x14ac:dyDescent="0.2">
      <c r="I10279" s="29"/>
      <c r="J10279" s="29"/>
    </row>
    <row r="10280" spans="9:10" x14ac:dyDescent="0.2">
      <c r="I10280" s="29"/>
      <c r="J10280" s="29"/>
    </row>
    <row r="10281" spans="9:10" x14ac:dyDescent="0.2">
      <c r="I10281" s="29"/>
      <c r="J10281" s="29"/>
    </row>
    <row r="10282" spans="9:10" x14ac:dyDescent="0.2">
      <c r="I10282" s="29"/>
      <c r="J10282" s="29"/>
    </row>
    <row r="10283" spans="9:10" x14ac:dyDescent="0.2">
      <c r="I10283" s="29"/>
      <c r="J10283" s="29"/>
    </row>
    <row r="10284" spans="9:10" x14ac:dyDescent="0.2">
      <c r="I10284" s="29"/>
      <c r="J10284" s="29"/>
    </row>
    <row r="10285" spans="9:10" x14ac:dyDescent="0.2">
      <c r="I10285" s="29"/>
      <c r="J10285" s="29"/>
    </row>
    <row r="10286" spans="9:10" x14ac:dyDescent="0.2">
      <c r="I10286" s="29"/>
      <c r="J10286" s="29"/>
    </row>
    <row r="10287" spans="9:10" x14ac:dyDescent="0.2">
      <c r="I10287" s="29"/>
      <c r="J10287" s="29"/>
    </row>
    <row r="10288" spans="9:10" x14ac:dyDescent="0.2">
      <c r="I10288" s="29"/>
      <c r="J10288" s="29"/>
    </row>
    <row r="10289" spans="9:10" x14ac:dyDescent="0.2">
      <c r="I10289" s="29"/>
      <c r="J10289" s="29"/>
    </row>
    <row r="10290" spans="9:10" x14ac:dyDescent="0.2">
      <c r="I10290" s="29"/>
      <c r="J10290" s="29"/>
    </row>
    <row r="10291" spans="9:10" x14ac:dyDescent="0.2">
      <c r="I10291" s="29"/>
      <c r="J10291" s="29"/>
    </row>
    <row r="10292" spans="9:10" x14ac:dyDescent="0.2">
      <c r="I10292" s="29"/>
      <c r="J10292" s="29"/>
    </row>
    <row r="10293" spans="9:10" x14ac:dyDescent="0.2">
      <c r="I10293" s="29"/>
      <c r="J10293" s="29"/>
    </row>
    <row r="10294" spans="9:10" x14ac:dyDescent="0.2">
      <c r="I10294" s="29"/>
      <c r="J10294" s="29"/>
    </row>
    <row r="10295" spans="9:10" x14ac:dyDescent="0.2">
      <c r="I10295" s="29"/>
      <c r="J10295" s="29"/>
    </row>
    <row r="10296" spans="9:10" x14ac:dyDescent="0.2">
      <c r="I10296" s="29"/>
      <c r="J10296" s="29"/>
    </row>
    <row r="10297" spans="9:10" x14ac:dyDescent="0.2">
      <c r="I10297" s="29"/>
      <c r="J10297" s="29"/>
    </row>
    <row r="10298" spans="9:10" x14ac:dyDescent="0.2">
      <c r="I10298" s="29"/>
      <c r="J10298" s="29"/>
    </row>
    <row r="10299" spans="9:10" x14ac:dyDescent="0.2">
      <c r="I10299" s="29"/>
      <c r="J10299" s="29"/>
    </row>
    <row r="10300" spans="9:10" x14ac:dyDescent="0.2">
      <c r="I10300" s="29"/>
      <c r="J10300" s="29"/>
    </row>
    <row r="10301" spans="9:10" x14ac:dyDescent="0.2">
      <c r="I10301" s="29"/>
      <c r="J10301" s="29"/>
    </row>
    <row r="10302" spans="9:10" x14ac:dyDescent="0.2">
      <c r="I10302" s="29"/>
      <c r="J10302" s="29"/>
    </row>
    <row r="10303" spans="9:10" x14ac:dyDescent="0.2">
      <c r="I10303" s="29"/>
      <c r="J10303" s="29"/>
    </row>
    <row r="10304" spans="9:10" x14ac:dyDescent="0.2">
      <c r="I10304" s="29"/>
      <c r="J10304" s="29"/>
    </row>
    <row r="10305" spans="9:10" x14ac:dyDescent="0.2">
      <c r="I10305" s="29"/>
      <c r="J10305" s="29"/>
    </row>
    <row r="10306" spans="9:10" x14ac:dyDescent="0.2">
      <c r="I10306" s="29"/>
      <c r="J10306" s="29"/>
    </row>
    <row r="10307" spans="9:10" x14ac:dyDescent="0.2">
      <c r="I10307" s="29"/>
      <c r="J10307" s="29"/>
    </row>
    <row r="10308" spans="9:10" x14ac:dyDescent="0.2">
      <c r="I10308" s="29"/>
      <c r="J10308" s="29"/>
    </row>
    <row r="10309" spans="9:10" x14ac:dyDescent="0.2">
      <c r="I10309" s="29"/>
      <c r="J10309" s="29"/>
    </row>
    <row r="10310" spans="9:10" x14ac:dyDescent="0.2">
      <c r="I10310" s="29"/>
      <c r="J10310" s="29"/>
    </row>
    <row r="10311" spans="9:10" x14ac:dyDescent="0.2">
      <c r="I10311" s="29"/>
      <c r="J10311" s="29"/>
    </row>
    <row r="10312" spans="9:10" x14ac:dyDescent="0.2">
      <c r="I10312" s="29"/>
      <c r="J10312" s="29"/>
    </row>
    <row r="10313" spans="9:10" x14ac:dyDescent="0.2">
      <c r="I10313" s="29"/>
      <c r="J10313" s="29"/>
    </row>
    <row r="10314" spans="9:10" x14ac:dyDescent="0.2">
      <c r="I10314" s="29"/>
      <c r="J10314" s="29"/>
    </row>
    <row r="10315" spans="9:10" x14ac:dyDescent="0.2">
      <c r="I10315" s="29"/>
      <c r="J10315" s="29"/>
    </row>
    <row r="10316" spans="9:10" x14ac:dyDescent="0.2">
      <c r="I10316" s="29"/>
      <c r="J10316" s="29"/>
    </row>
    <row r="10317" spans="9:10" x14ac:dyDescent="0.2">
      <c r="I10317" s="29"/>
      <c r="J10317" s="29"/>
    </row>
    <row r="10318" spans="9:10" x14ac:dyDescent="0.2">
      <c r="I10318" s="29"/>
      <c r="J10318" s="29"/>
    </row>
    <row r="10319" spans="9:10" x14ac:dyDescent="0.2">
      <c r="I10319" s="29"/>
      <c r="J10319" s="29"/>
    </row>
    <row r="10320" spans="9:10" x14ac:dyDescent="0.2">
      <c r="I10320" s="29"/>
      <c r="J10320" s="29"/>
    </row>
    <row r="10321" spans="9:10" x14ac:dyDescent="0.2">
      <c r="I10321" s="29"/>
      <c r="J10321" s="29"/>
    </row>
    <row r="10322" spans="9:10" x14ac:dyDescent="0.2">
      <c r="I10322" s="29"/>
      <c r="J10322" s="29"/>
    </row>
    <row r="10323" spans="9:10" x14ac:dyDescent="0.2">
      <c r="I10323" s="29"/>
      <c r="J10323" s="29"/>
    </row>
    <row r="10324" spans="9:10" x14ac:dyDescent="0.2">
      <c r="I10324" s="29"/>
      <c r="J10324" s="29"/>
    </row>
    <row r="10325" spans="9:10" x14ac:dyDescent="0.2">
      <c r="I10325" s="29"/>
      <c r="J10325" s="29"/>
    </row>
    <row r="10326" spans="9:10" x14ac:dyDescent="0.2">
      <c r="I10326" s="29"/>
      <c r="J10326" s="29"/>
    </row>
    <row r="10327" spans="9:10" x14ac:dyDescent="0.2">
      <c r="I10327" s="29"/>
      <c r="J10327" s="29"/>
    </row>
    <row r="10328" spans="9:10" x14ac:dyDescent="0.2">
      <c r="I10328" s="29"/>
      <c r="J10328" s="29"/>
    </row>
    <row r="10329" spans="9:10" x14ac:dyDescent="0.2">
      <c r="I10329" s="29"/>
      <c r="J10329" s="29"/>
    </row>
    <row r="10330" spans="9:10" x14ac:dyDescent="0.2">
      <c r="I10330" s="29"/>
      <c r="J10330" s="29"/>
    </row>
    <row r="10331" spans="9:10" x14ac:dyDescent="0.2">
      <c r="I10331" s="29"/>
      <c r="J10331" s="29"/>
    </row>
    <row r="10332" spans="9:10" x14ac:dyDescent="0.2">
      <c r="I10332" s="29"/>
      <c r="J10332" s="29"/>
    </row>
    <row r="10333" spans="9:10" x14ac:dyDescent="0.2">
      <c r="I10333" s="29"/>
      <c r="J10333" s="29"/>
    </row>
    <row r="10334" spans="9:10" x14ac:dyDescent="0.2">
      <c r="I10334" s="29"/>
      <c r="J10334" s="29"/>
    </row>
    <row r="10335" spans="9:10" x14ac:dyDescent="0.2">
      <c r="I10335" s="29"/>
      <c r="J10335" s="29"/>
    </row>
    <row r="10336" spans="9:10" x14ac:dyDescent="0.2">
      <c r="I10336" s="29"/>
      <c r="J10336" s="29"/>
    </row>
    <row r="10337" spans="9:10" x14ac:dyDescent="0.2">
      <c r="I10337" s="29"/>
      <c r="J10337" s="29"/>
    </row>
    <row r="10338" spans="9:10" x14ac:dyDescent="0.2">
      <c r="I10338" s="29"/>
      <c r="J10338" s="29"/>
    </row>
    <row r="10339" spans="9:10" x14ac:dyDescent="0.2">
      <c r="I10339" s="29"/>
      <c r="J10339" s="29"/>
    </row>
    <row r="10340" spans="9:10" x14ac:dyDescent="0.2">
      <c r="I10340" s="29"/>
      <c r="J10340" s="29"/>
    </row>
    <row r="10341" spans="9:10" x14ac:dyDescent="0.2">
      <c r="I10341" s="29"/>
      <c r="J10341" s="29"/>
    </row>
    <row r="10342" spans="9:10" x14ac:dyDescent="0.2">
      <c r="I10342" s="29"/>
      <c r="J10342" s="29"/>
    </row>
    <row r="10343" spans="9:10" x14ac:dyDescent="0.2">
      <c r="I10343" s="29"/>
      <c r="J10343" s="29"/>
    </row>
    <row r="10344" spans="9:10" x14ac:dyDescent="0.2">
      <c r="I10344" s="29"/>
      <c r="J10344" s="29"/>
    </row>
    <row r="10345" spans="9:10" x14ac:dyDescent="0.2">
      <c r="I10345" s="29"/>
      <c r="J10345" s="29"/>
    </row>
    <row r="10346" spans="9:10" x14ac:dyDescent="0.2">
      <c r="I10346" s="29"/>
      <c r="J10346" s="29"/>
    </row>
    <row r="10347" spans="9:10" x14ac:dyDescent="0.2">
      <c r="I10347" s="29"/>
      <c r="J10347" s="29"/>
    </row>
    <row r="10348" spans="9:10" x14ac:dyDescent="0.2">
      <c r="I10348" s="29"/>
      <c r="J10348" s="29"/>
    </row>
    <row r="10349" spans="9:10" x14ac:dyDescent="0.2">
      <c r="I10349" s="29"/>
      <c r="J10349" s="29"/>
    </row>
    <row r="10350" spans="9:10" x14ac:dyDescent="0.2">
      <c r="I10350" s="29"/>
      <c r="J10350" s="29"/>
    </row>
    <row r="10351" spans="9:10" x14ac:dyDescent="0.2">
      <c r="I10351" s="29"/>
      <c r="J10351" s="29"/>
    </row>
    <row r="10352" spans="9:10" x14ac:dyDescent="0.2">
      <c r="I10352" s="29"/>
      <c r="J10352" s="29"/>
    </row>
    <row r="10353" spans="9:10" x14ac:dyDescent="0.2">
      <c r="I10353" s="29"/>
      <c r="J10353" s="29"/>
    </row>
    <row r="10354" spans="9:10" x14ac:dyDescent="0.2">
      <c r="I10354" s="29"/>
      <c r="J10354" s="29"/>
    </row>
    <row r="10355" spans="9:10" x14ac:dyDescent="0.2">
      <c r="I10355" s="29"/>
      <c r="J10355" s="29"/>
    </row>
    <row r="10356" spans="9:10" x14ac:dyDescent="0.2">
      <c r="I10356" s="29"/>
      <c r="J10356" s="29"/>
    </row>
    <row r="10357" spans="9:10" x14ac:dyDescent="0.2">
      <c r="I10357" s="29"/>
      <c r="J10357" s="29"/>
    </row>
    <row r="10358" spans="9:10" x14ac:dyDescent="0.2">
      <c r="I10358" s="29"/>
      <c r="J10358" s="29"/>
    </row>
    <row r="10359" spans="9:10" x14ac:dyDescent="0.2">
      <c r="I10359" s="29"/>
      <c r="J10359" s="29"/>
    </row>
    <row r="10360" spans="9:10" x14ac:dyDescent="0.2">
      <c r="I10360" s="29"/>
      <c r="J10360" s="29"/>
    </row>
    <row r="10361" spans="9:10" x14ac:dyDescent="0.2">
      <c r="I10361" s="29"/>
      <c r="J10361" s="29"/>
    </row>
    <row r="10362" spans="9:10" x14ac:dyDescent="0.2">
      <c r="I10362" s="29"/>
      <c r="J10362" s="29"/>
    </row>
    <row r="10363" spans="9:10" x14ac:dyDescent="0.2">
      <c r="I10363" s="29"/>
      <c r="J10363" s="29"/>
    </row>
    <row r="10364" spans="9:10" x14ac:dyDescent="0.2">
      <c r="I10364" s="29"/>
      <c r="J10364" s="29"/>
    </row>
    <row r="10365" spans="9:10" x14ac:dyDescent="0.2">
      <c r="I10365" s="29"/>
      <c r="J10365" s="29"/>
    </row>
    <row r="10366" spans="9:10" x14ac:dyDescent="0.2">
      <c r="I10366" s="29"/>
      <c r="J10366" s="29"/>
    </row>
    <row r="10367" spans="9:10" x14ac:dyDescent="0.2">
      <c r="I10367" s="29"/>
      <c r="J10367" s="29"/>
    </row>
    <row r="10368" spans="9:10" x14ac:dyDescent="0.2">
      <c r="I10368" s="29"/>
      <c r="J10368" s="29"/>
    </row>
    <row r="10369" spans="9:10" x14ac:dyDescent="0.2">
      <c r="I10369" s="29"/>
      <c r="J10369" s="29"/>
    </row>
    <row r="10370" spans="9:10" x14ac:dyDescent="0.2">
      <c r="I10370" s="29"/>
      <c r="J10370" s="29"/>
    </row>
    <row r="10371" spans="9:10" x14ac:dyDescent="0.2">
      <c r="I10371" s="29"/>
      <c r="J10371" s="29"/>
    </row>
    <row r="10372" spans="9:10" x14ac:dyDescent="0.2">
      <c r="I10372" s="29"/>
      <c r="J10372" s="29"/>
    </row>
    <row r="10373" spans="9:10" x14ac:dyDescent="0.2">
      <c r="I10373" s="29"/>
      <c r="J10373" s="29"/>
    </row>
    <row r="10374" spans="9:10" x14ac:dyDescent="0.2">
      <c r="I10374" s="29"/>
      <c r="J10374" s="29"/>
    </row>
    <row r="10375" spans="9:10" x14ac:dyDescent="0.2">
      <c r="I10375" s="29"/>
      <c r="J10375" s="29"/>
    </row>
    <row r="10376" spans="9:10" x14ac:dyDescent="0.2">
      <c r="I10376" s="29"/>
      <c r="J10376" s="29"/>
    </row>
    <row r="10377" spans="9:10" x14ac:dyDescent="0.2">
      <c r="I10377" s="29"/>
      <c r="J10377" s="29"/>
    </row>
    <row r="10378" spans="9:10" x14ac:dyDescent="0.2">
      <c r="I10378" s="29"/>
      <c r="J10378" s="29"/>
    </row>
    <row r="10379" spans="9:10" x14ac:dyDescent="0.2">
      <c r="I10379" s="29"/>
      <c r="J10379" s="29"/>
    </row>
    <row r="10380" spans="9:10" x14ac:dyDescent="0.2">
      <c r="I10380" s="29"/>
      <c r="J10380" s="29"/>
    </row>
    <row r="10381" spans="9:10" x14ac:dyDescent="0.2">
      <c r="I10381" s="29"/>
      <c r="J10381" s="29"/>
    </row>
    <row r="10382" spans="9:10" x14ac:dyDescent="0.2">
      <c r="I10382" s="29"/>
      <c r="J10382" s="29"/>
    </row>
    <row r="10383" spans="9:10" x14ac:dyDescent="0.2">
      <c r="I10383" s="29"/>
      <c r="J10383" s="29"/>
    </row>
    <row r="10384" spans="9:10" x14ac:dyDescent="0.2">
      <c r="I10384" s="29"/>
      <c r="J10384" s="29"/>
    </row>
    <row r="10385" spans="9:10" x14ac:dyDescent="0.2">
      <c r="I10385" s="29"/>
      <c r="J10385" s="29"/>
    </row>
    <row r="10386" spans="9:10" x14ac:dyDescent="0.2">
      <c r="I10386" s="29"/>
      <c r="J10386" s="29"/>
    </row>
    <row r="10387" spans="9:10" x14ac:dyDescent="0.2">
      <c r="I10387" s="29"/>
      <c r="J10387" s="29"/>
    </row>
    <row r="10388" spans="9:10" x14ac:dyDescent="0.2">
      <c r="I10388" s="29"/>
      <c r="J10388" s="29"/>
    </row>
    <row r="10389" spans="9:10" x14ac:dyDescent="0.2">
      <c r="I10389" s="29"/>
      <c r="J10389" s="29"/>
    </row>
    <row r="10390" spans="9:10" x14ac:dyDescent="0.2">
      <c r="I10390" s="29"/>
      <c r="J10390" s="29"/>
    </row>
    <row r="10391" spans="9:10" x14ac:dyDescent="0.2">
      <c r="I10391" s="29"/>
      <c r="J10391" s="29"/>
    </row>
    <row r="10392" spans="9:10" x14ac:dyDescent="0.2">
      <c r="I10392" s="29"/>
      <c r="J10392" s="29"/>
    </row>
    <row r="10393" spans="9:10" x14ac:dyDescent="0.2">
      <c r="I10393" s="29"/>
      <c r="J10393" s="29"/>
    </row>
    <row r="10394" spans="9:10" x14ac:dyDescent="0.2">
      <c r="I10394" s="29"/>
      <c r="J10394" s="29"/>
    </row>
    <row r="10395" spans="9:10" x14ac:dyDescent="0.2">
      <c r="I10395" s="29"/>
      <c r="J10395" s="29"/>
    </row>
    <row r="10396" spans="9:10" x14ac:dyDescent="0.2">
      <c r="I10396" s="29"/>
      <c r="J10396" s="29"/>
    </row>
    <row r="10397" spans="9:10" x14ac:dyDescent="0.2">
      <c r="I10397" s="29"/>
      <c r="J10397" s="29"/>
    </row>
    <row r="10398" spans="9:10" x14ac:dyDescent="0.2">
      <c r="I10398" s="29"/>
      <c r="J10398" s="29"/>
    </row>
    <row r="10399" spans="9:10" x14ac:dyDescent="0.2">
      <c r="I10399" s="29"/>
      <c r="J10399" s="29"/>
    </row>
    <row r="10400" spans="9:10" x14ac:dyDescent="0.2">
      <c r="I10400" s="29"/>
      <c r="J10400" s="29"/>
    </row>
    <row r="10401" spans="9:10" x14ac:dyDescent="0.2">
      <c r="I10401" s="29"/>
      <c r="J10401" s="29"/>
    </row>
    <row r="10402" spans="9:10" x14ac:dyDescent="0.2">
      <c r="I10402" s="29"/>
      <c r="J10402" s="29"/>
    </row>
    <row r="10403" spans="9:10" x14ac:dyDescent="0.2">
      <c r="I10403" s="29"/>
      <c r="J10403" s="29"/>
    </row>
    <row r="10404" spans="9:10" x14ac:dyDescent="0.2">
      <c r="I10404" s="29"/>
      <c r="J10404" s="29"/>
    </row>
    <row r="10405" spans="9:10" x14ac:dyDescent="0.2">
      <c r="I10405" s="29"/>
      <c r="J10405" s="29"/>
    </row>
    <row r="10406" spans="9:10" x14ac:dyDescent="0.2">
      <c r="I10406" s="29"/>
      <c r="J10406" s="29"/>
    </row>
    <row r="10407" spans="9:10" x14ac:dyDescent="0.2">
      <c r="I10407" s="29"/>
      <c r="J10407" s="29"/>
    </row>
    <row r="10408" spans="9:10" x14ac:dyDescent="0.2">
      <c r="I10408" s="29"/>
      <c r="J10408" s="29"/>
    </row>
    <row r="10409" spans="9:10" x14ac:dyDescent="0.2">
      <c r="I10409" s="29"/>
      <c r="J10409" s="29"/>
    </row>
    <row r="10410" spans="9:10" x14ac:dyDescent="0.2">
      <c r="I10410" s="29"/>
      <c r="J10410" s="29"/>
    </row>
    <row r="10411" spans="9:10" x14ac:dyDescent="0.2">
      <c r="I10411" s="29"/>
      <c r="J10411" s="29"/>
    </row>
    <row r="10412" spans="9:10" x14ac:dyDescent="0.2">
      <c r="I10412" s="29"/>
      <c r="J10412" s="29"/>
    </row>
    <row r="10413" spans="9:10" x14ac:dyDescent="0.2">
      <c r="I10413" s="29"/>
      <c r="J10413" s="29"/>
    </row>
    <row r="10414" spans="9:10" x14ac:dyDescent="0.2">
      <c r="I10414" s="29"/>
      <c r="J10414" s="29"/>
    </row>
    <row r="10415" spans="9:10" x14ac:dyDescent="0.2">
      <c r="I10415" s="29"/>
      <c r="J10415" s="29"/>
    </row>
    <row r="10416" spans="9:10" x14ac:dyDescent="0.2">
      <c r="I10416" s="29"/>
      <c r="J10416" s="29"/>
    </row>
    <row r="10417" spans="9:10" x14ac:dyDescent="0.2">
      <c r="I10417" s="29"/>
      <c r="J10417" s="29"/>
    </row>
    <row r="10418" spans="9:10" x14ac:dyDescent="0.2">
      <c r="I10418" s="29"/>
      <c r="J10418" s="29"/>
    </row>
    <row r="10419" spans="9:10" x14ac:dyDescent="0.2">
      <c r="I10419" s="29"/>
      <c r="J10419" s="29"/>
    </row>
    <row r="10420" spans="9:10" x14ac:dyDescent="0.2">
      <c r="I10420" s="29"/>
      <c r="J10420" s="29"/>
    </row>
    <row r="10421" spans="9:10" x14ac:dyDescent="0.2">
      <c r="I10421" s="29"/>
      <c r="J10421" s="29"/>
    </row>
    <row r="10422" spans="9:10" x14ac:dyDescent="0.2">
      <c r="I10422" s="29"/>
      <c r="J10422" s="29"/>
    </row>
    <row r="10423" spans="9:10" x14ac:dyDescent="0.2">
      <c r="I10423" s="29"/>
      <c r="J10423" s="29"/>
    </row>
    <row r="10424" spans="9:10" x14ac:dyDescent="0.2">
      <c r="I10424" s="29"/>
      <c r="J10424" s="29"/>
    </row>
    <row r="10425" spans="9:10" x14ac:dyDescent="0.2">
      <c r="I10425" s="29"/>
      <c r="J10425" s="29"/>
    </row>
    <row r="10426" spans="9:10" x14ac:dyDescent="0.2">
      <c r="I10426" s="29"/>
      <c r="J10426" s="29"/>
    </row>
    <row r="10427" spans="9:10" x14ac:dyDescent="0.2">
      <c r="I10427" s="29"/>
      <c r="J10427" s="29"/>
    </row>
    <row r="10428" spans="9:10" x14ac:dyDescent="0.2">
      <c r="I10428" s="29"/>
      <c r="J10428" s="29"/>
    </row>
    <row r="10429" spans="9:10" x14ac:dyDescent="0.2">
      <c r="I10429" s="29"/>
      <c r="J10429" s="29"/>
    </row>
    <row r="10430" spans="9:10" x14ac:dyDescent="0.2">
      <c r="I10430" s="29"/>
      <c r="J10430" s="29"/>
    </row>
    <row r="10431" spans="9:10" x14ac:dyDescent="0.2">
      <c r="I10431" s="29"/>
      <c r="J10431" s="29"/>
    </row>
    <row r="10432" spans="9:10" x14ac:dyDescent="0.2">
      <c r="I10432" s="29"/>
      <c r="J10432" s="29"/>
    </row>
    <row r="10433" spans="9:10" x14ac:dyDescent="0.2">
      <c r="I10433" s="29"/>
      <c r="J10433" s="29"/>
    </row>
    <row r="10434" spans="9:10" x14ac:dyDescent="0.2">
      <c r="I10434" s="29"/>
      <c r="J10434" s="29"/>
    </row>
    <row r="10435" spans="9:10" x14ac:dyDescent="0.2">
      <c r="I10435" s="29"/>
      <c r="J10435" s="29"/>
    </row>
    <row r="10436" spans="9:10" x14ac:dyDescent="0.2">
      <c r="I10436" s="29"/>
      <c r="J10436" s="29"/>
    </row>
    <row r="10437" spans="9:10" x14ac:dyDescent="0.2">
      <c r="I10437" s="29"/>
      <c r="J10437" s="29"/>
    </row>
    <row r="10438" spans="9:10" x14ac:dyDescent="0.2">
      <c r="I10438" s="29"/>
      <c r="J10438" s="29"/>
    </row>
    <row r="10439" spans="9:10" x14ac:dyDescent="0.2">
      <c r="I10439" s="29"/>
      <c r="J10439" s="29"/>
    </row>
    <row r="10440" spans="9:10" x14ac:dyDescent="0.2">
      <c r="I10440" s="29"/>
      <c r="J10440" s="29"/>
    </row>
    <row r="10441" spans="9:10" x14ac:dyDescent="0.2">
      <c r="I10441" s="29"/>
      <c r="J10441" s="29"/>
    </row>
    <row r="10442" spans="9:10" x14ac:dyDescent="0.2">
      <c r="I10442" s="29"/>
      <c r="J10442" s="29"/>
    </row>
    <row r="10443" spans="9:10" x14ac:dyDescent="0.2">
      <c r="I10443" s="29"/>
      <c r="J10443" s="29"/>
    </row>
    <row r="10444" spans="9:10" x14ac:dyDescent="0.2">
      <c r="I10444" s="29"/>
      <c r="J10444" s="29"/>
    </row>
    <row r="10445" spans="9:10" x14ac:dyDescent="0.2">
      <c r="I10445" s="29"/>
      <c r="J10445" s="29"/>
    </row>
    <row r="10446" spans="9:10" x14ac:dyDescent="0.2">
      <c r="I10446" s="29"/>
      <c r="J10446" s="29"/>
    </row>
    <row r="10447" spans="9:10" x14ac:dyDescent="0.2">
      <c r="I10447" s="29"/>
      <c r="J10447" s="29"/>
    </row>
    <row r="10448" spans="9:10" x14ac:dyDescent="0.2">
      <c r="I10448" s="29"/>
      <c r="J10448" s="29"/>
    </row>
    <row r="10449" spans="9:10" x14ac:dyDescent="0.2">
      <c r="I10449" s="29"/>
      <c r="J10449" s="29"/>
    </row>
    <row r="10450" spans="9:10" x14ac:dyDescent="0.2">
      <c r="I10450" s="29"/>
      <c r="J10450" s="29"/>
    </row>
    <row r="10451" spans="9:10" x14ac:dyDescent="0.2">
      <c r="I10451" s="29"/>
      <c r="J10451" s="29"/>
    </row>
    <row r="10452" spans="9:10" x14ac:dyDescent="0.2">
      <c r="I10452" s="29"/>
      <c r="J10452" s="29"/>
    </row>
    <row r="10453" spans="9:10" x14ac:dyDescent="0.2">
      <c r="I10453" s="29"/>
      <c r="J10453" s="29"/>
    </row>
    <row r="10454" spans="9:10" x14ac:dyDescent="0.2">
      <c r="I10454" s="29"/>
      <c r="J10454" s="29"/>
    </row>
    <row r="10455" spans="9:10" x14ac:dyDescent="0.2">
      <c r="I10455" s="29"/>
      <c r="J10455" s="29"/>
    </row>
    <row r="10456" spans="9:10" x14ac:dyDescent="0.2">
      <c r="I10456" s="29"/>
      <c r="J10456" s="29"/>
    </row>
    <row r="10457" spans="9:10" x14ac:dyDescent="0.2">
      <c r="I10457" s="29"/>
      <c r="J10457" s="29"/>
    </row>
    <row r="10458" spans="9:10" x14ac:dyDescent="0.2">
      <c r="I10458" s="29"/>
      <c r="J10458" s="29"/>
    </row>
    <row r="10459" spans="9:10" x14ac:dyDescent="0.2">
      <c r="I10459" s="29"/>
      <c r="J10459" s="29"/>
    </row>
    <row r="10460" spans="9:10" x14ac:dyDescent="0.2">
      <c r="I10460" s="29"/>
      <c r="J10460" s="29"/>
    </row>
    <row r="10461" spans="9:10" x14ac:dyDescent="0.2">
      <c r="I10461" s="29"/>
      <c r="J10461" s="29"/>
    </row>
    <row r="10462" spans="9:10" x14ac:dyDescent="0.2">
      <c r="I10462" s="29"/>
      <c r="J10462" s="29"/>
    </row>
    <row r="10463" spans="9:10" x14ac:dyDescent="0.2">
      <c r="I10463" s="29"/>
      <c r="J10463" s="29"/>
    </row>
    <row r="10464" spans="9:10" x14ac:dyDescent="0.2">
      <c r="I10464" s="29"/>
      <c r="J10464" s="29"/>
    </row>
    <row r="10465" spans="9:10" x14ac:dyDescent="0.2">
      <c r="I10465" s="29"/>
      <c r="J10465" s="29"/>
    </row>
    <row r="10466" spans="9:10" x14ac:dyDescent="0.2">
      <c r="I10466" s="29"/>
      <c r="J10466" s="29"/>
    </row>
    <row r="10467" spans="9:10" x14ac:dyDescent="0.2">
      <c r="I10467" s="29"/>
      <c r="J10467" s="29"/>
    </row>
    <row r="10468" spans="9:10" x14ac:dyDescent="0.2">
      <c r="I10468" s="29"/>
      <c r="J10468" s="29"/>
    </row>
    <row r="10469" spans="9:10" x14ac:dyDescent="0.2">
      <c r="I10469" s="29"/>
      <c r="J10469" s="29"/>
    </row>
    <row r="10470" spans="9:10" x14ac:dyDescent="0.2">
      <c r="I10470" s="29"/>
      <c r="J10470" s="29"/>
    </row>
    <row r="10471" spans="9:10" x14ac:dyDescent="0.2">
      <c r="I10471" s="29"/>
      <c r="J10471" s="29"/>
    </row>
    <row r="10472" spans="9:10" x14ac:dyDescent="0.2">
      <c r="I10472" s="29"/>
      <c r="J10472" s="29"/>
    </row>
    <row r="10473" spans="9:10" x14ac:dyDescent="0.2">
      <c r="I10473" s="29"/>
      <c r="J10473" s="29"/>
    </row>
    <row r="10474" spans="9:10" x14ac:dyDescent="0.2">
      <c r="I10474" s="29"/>
      <c r="J10474" s="29"/>
    </row>
    <row r="10475" spans="9:10" x14ac:dyDescent="0.2">
      <c r="I10475" s="29"/>
      <c r="J10475" s="29"/>
    </row>
    <row r="10476" spans="9:10" x14ac:dyDescent="0.2">
      <c r="I10476" s="29"/>
      <c r="J10476" s="29"/>
    </row>
    <row r="10477" spans="9:10" x14ac:dyDescent="0.2">
      <c r="I10477" s="29"/>
      <c r="J10477" s="29"/>
    </row>
    <row r="10478" spans="9:10" x14ac:dyDescent="0.2">
      <c r="I10478" s="29"/>
      <c r="J10478" s="29"/>
    </row>
    <row r="10479" spans="9:10" x14ac:dyDescent="0.2">
      <c r="I10479" s="29"/>
      <c r="J10479" s="29"/>
    </row>
    <row r="10480" spans="9:10" x14ac:dyDescent="0.2">
      <c r="I10480" s="29"/>
      <c r="J10480" s="29"/>
    </row>
    <row r="10481" spans="9:10" x14ac:dyDescent="0.2">
      <c r="I10481" s="29"/>
      <c r="J10481" s="29"/>
    </row>
    <row r="10482" spans="9:10" x14ac:dyDescent="0.2">
      <c r="I10482" s="29"/>
      <c r="J10482" s="29"/>
    </row>
    <row r="10483" spans="9:10" x14ac:dyDescent="0.2">
      <c r="I10483" s="29"/>
      <c r="J10483" s="29"/>
    </row>
    <row r="10484" spans="9:10" x14ac:dyDescent="0.2">
      <c r="I10484" s="29"/>
      <c r="J10484" s="29"/>
    </row>
    <row r="10485" spans="9:10" x14ac:dyDescent="0.2">
      <c r="I10485" s="29"/>
      <c r="J10485" s="29"/>
    </row>
    <row r="10486" spans="9:10" x14ac:dyDescent="0.2">
      <c r="I10486" s="29"/>
      <c r="J10486" s="29"/>
    </row>
    <row r="10487" spans="9:10" x14ac:dyDescent="0.2">
      <c r="I10487" s="29"/>
      <c r="J10487" s="29"/>
    </row>
    <row r="10488" spans="9:10" x14ac:dyDescent="0.2">
      <c r="I10488" s="29"/>
      <c r="J10488" s="29"/>
    </row>
    <row r="10489" spans="9:10" x14ac:dyDescent="0.2">
      <c r="I10489" s="29"/>
      <c r="J10489" s="29"/>
    </row>
    <row r="10490" spans="9:10" x14ac:dyDescent="0.2">
      <c r="I10490" s="29"/>
      <c r="J10490" s="29"/>
    </row>
    <row r="10491" spans="9:10" x14ac:dyDescent="0.2">
      <c r="I10491" s="29"/>
      <c r="J10491" s="29"/>
    </row>
    <row r="10492" spans="9:10" x14ac:dyDescent="0.2">
      <c r="I10492" s="29"/>
      <c r="J10492" s="29"/>
    </row>
    <row r="10493" spans="9:10" x14ac:dyDescent="0.2">
      <c r="I10493" s="29"/>
      <c r="J10493" s="29"/>
    </row>
    <row r="10494" spans="9:10" x14ac:dyDescent="0.2">
      <c r="I10494" s="29"/>
      <c r="J10494" s="29"/>
    </row>
    <row r="10495" spans="9:10" x14ac:dyDescent="0.2">
      <c r="I10495" s="29"/>
      <c r="J10495" s="29"/>
    </row>
    <row r="10496" spans="9:10" x14ac:dyDescent="0.2">
      <c r="I10496" s="29"/>
      <c r="J10496" s="29"/>
    </row>
    <row r="10497" spans="9:10" x14ac:dyDescent="0.2">
      <c r="I10497" s="29"/>
      <c r="J10497" s="29"/>
    </row>
    <row r="10498" spans="9:10" x14ac:dyDescent="0.2">
      <c r="I10498" s="29"/>
      <c r="J10498" s="29"/>
    </row>
    <row r="10499" spans="9:10" x14ac:dyDescent="0.2">
      <c r="I10499" s="29"/>
      <c r="J10499" s="29"/>
    </row>
    <row r="10500" spans="9:10" x14ac:dyDescent="0.2">
      <c r="I10500" s="29"/>
      <c r="J10500" s="29"/>
    </row>
    <row r="10501" spans="9:10" x14ac:dyDescent="0.2">
      <c r="I10501" s="29"/>
      <c r="J10501" s="29"/>
    </row>
    <row r="10502" spans="9:10" x14ac:dyDescent="0.2">
      <c r="I10502" s="29"/>
      <c r="J10502" s="29"/>
    </row>
    <row r="10503" spans="9:10" x14ac:dyDescent="0.2">
      <c r="I10503" s="29"/>
      <c r="J10503" s="29"/>
    </row>
    <row r="10504" spans="9:10" x14ac:dyDescent="0.2">
      <c r="I10504" s="29"/>
      <c r="J10504" s="29"/>
    </row>
    <row r="10505" spans="9:10" x14ac:dyDescent="0.2">
      <c r="I10505" s="29"/>
      <c r="J10505" s="29"/>
    </row>
    <row r="10506" spans="9:10" x14ac:dyDescent="0.2">
      <c r="I10506" s="29"/>
      <c r="J10506" s="29"/>
    </row>
    <row r="10507" spans="9:10" x14ac:dyDescent="0.2">
      <c r="I10507" s="29"/>
      <c r="J10507" s="29"/>
    </row>
    <row r="10508" spans="9:10" x14ac:dyDescent="0.2">
      <c r="I10508" s="29"/>
      <c r="J10508" s="29"/>
    </row>
    <row r="10509" spans="9:10" x14ac:dyDescent="0.2">
      <c r="I10509" s="29"/>
      <c r="J10509" s="29"/>
    </row>
    <row r="10510" spans="9:10" x14ac:dyDescent="0.2">
      <c r="I10510" s="29"/>
      <c r="J10510" s="29"/>
    </row>
    <row r="10511" spans="9:10" x14ac:dyDescent="0.2">
      <c r="I10511" s="29"/>
      <c r="J10511" s="29"/>
    </row>
    <row r="10512" spans="9:10" x14ac:dyDescent="0.2">
      <c r="I10512" s="29"/>
      <c r="J10512" s="29"/>
    </row>
    <row r="10513" spans="9:10" x14ac:dyDescent="0.2">
      <c r="I10513" s="29"/>
      <c r="J10513" s="29"/>
    </row>
    <row r="10514" spans="9:10" x14ac:dyDescent="0.2">
      <c r="I10514" s="29"/>
      <c r="J10514" s="29"/>
    </row>
    <row r="10515" spans="9:10" x14ac:dyDescent="0.2">
      <c r="I10515" s="29"/>
      <c r="J10515" s="29"/>
    </row>
    <row r="10516" spans="9:10" x14ac:dyDescent="0.2">
      <c r="I10516" s="29"/>
      <c r="J10516" s="29"/>
    </row>
    <row r="10517" spans="9:10" x14ac:dyDescent="0.2">
      <c r="I10517" s="29"/>
      <c r="J10517" s="29"/>
    </row>
    <row r="10518" spans="9:10" x14ac:dyDescent="0.2">
      <c r="I10518" s="29"/>
      <c r="J10518" s="29"/>
    </row>
    <row r="10519" spans="9:10" x14ac:dyDescent="0.2">
      <c r="I10519" s="29"/>
      <c r="J10519" s="29"/>
    </row>
    <row r="10520" spans="9:10" x14ac:dyDescent="0.2">
      <c r="I10520" s="29"/>
      <c r="J10520" s="29"/>
    </row>
    <row r="10521" spans="9:10" x14ac:dyDescent="0.2">
      <c r="I10521" s="29"/>
      <c r="J10521" s="29"/>
    </row>
    <row r="10522" spans="9:10" x14ac:dyDescent="0.2">
      <c r="I10522" s="29"/>
      <c r="J10522" s="29"/>
    </row>
    <row r="10523" spans="9:10" x14ac:dyDescent="0.2">
      <c r="I10523" s="29"/>
      <c r="J10523" s="29"/>
    </row>
    <row r="10524" spans="9:10" x14ac:dyDescent="0.2">
      <c r="I10524" s="29"/>
      <c r="J10524" s="29"/>
    </row>
    <row r="10525" spans="9:10" x14ac:dyDescent="0.2">
      <c r="I10525" s="29"/>
      <c r="J10525" s="29"/>
    </row>
    <row r="10526" spans="9:10" x14ac:dyDescent="0.2">
      <c r="I10526" s="29"/>
      <c r="J10526" s="29"/>
    </row>
    <row r="10527" spans="9:10" x14ac:dyDescent="0.2">
      <c r="I10527" s="29"/>
      <c r="J10527" s="29"/>
    </row>
    <row r="10528" spans="9:10" x14ac:dyDescent="0.2">
      <c r="I10528" s="29"/>
      <c r="J10528" s="29"/>
    </row>
    <row r="10529" spans="9:10" x14ac:dyDescent="0.2">
      <c r="I10529" s="29"/>
      <c r="J10529" s="29"/>
    </row>
    <row r="10530" spans="9:10" x14ac:dyDescent="0.2">
      <c r="I10530" s="29"/>
      <c r="J10530" s="29"/>
    </row>
    <row r="10531" spans="9:10" x14ac:dyDescent="0.2">
      <c r="I10531" s="29"/>
      <c r="J10531" s="29"/>
    </row>
    <row r="10532" spans="9:10" x14ac:dyDescent="0.2">
      <c r="I10532" s="29"/>
      <c r="J10532" s="29"/>
    </row>
    <row r="10533" spans="9:10" x14ac:dyDescent="0.2">
      <c r="I10533" s="29"/>
      <c r="J10533" s="29"/>
    </row>
    <row r="10534" spans="9:10" x14ac:dyDescent="0.2">
      <c r="I10534" s="29"/>
      <c r="J10534" s="29"/>
    </row>
    <row r="10535" spans="9:10" x14ac:dyDescent="0.2">
      <c r="I10535" s="29"/>
      <c r="J10535" s="29"/>
    </row>
    <row r="10536" spans="9:10" x14ac:dyDescent="0.2">
      <c r="I10536" s="29"/>
      <c r="J10536" s="29"/>
    </row>
    <row r="10537" spans="9:10" x14ac:dyDescent="0.2">
      <c r="I10537" s="29"/>
      <c r="J10537" s="29"/>
    </row>
    <row r="10538" spans="9:10" x14ac:dyDescent="0.2">
      <c r="I10538" s="29"/>
      <c r="J10538" s="29"/>
    </row>
    <row r="10539" spans="9:10" x14ac:dyDescent="0.2">
      <c r="I10539" s="29"/>
      <c r="J10539" s="29"/>
    </row>
    <row r="10540" spans="9:10" x14ac:dyDescent="0.2">
      <c r="I10540" s="29"/>
      <c r="J10540" s="29"/>
    </row>
    <row r="10541" spans="9:10" x14ac:dyDescent="0.2">
      <c r="I10541" s="29"/>
      <c r="J10541" s="29"/>
    </row>
    <row r="10542" spans="9:10" x14ac:dyDescent="0.2">
      <c r="I10542" s="29"/>
      <c r="J10542" s="29"/>
    </row>
    <row r="10543" spans="9:10" x14ac:dyDescent="0.2">
      <c r="I10543" s="29"/>
      <c r="J10543" s="29"/>
    </row>
    <row r="10544" spans="9:10" x14ac:dyDescent="0.2">
      <c r="I10544" s="29"/>
      <c r="J10544" s="29"/>
    </row>
    <row r="10545" spans="9:10" x14ac:dyDescent="0.2">
      <c r="I10545" s="29"/>
      <c r="J10545" s="29"/>
    </row>
    <row r="10546" spans="9:10" x14ac:dyDescent="0.2">
      <c r="I10546" s="29"/>
      <c r="J10546" s="29"/>
    </row>
    <row r="10547" spans="9:10" x14ac:dyDescent="0.2">
      <c r="I10547" s="29"/>
      <c r="J10547" s="29"/>
    </row>
    <row r="10548" spans="9:10" x14ac:dyDescent="0.2">
      <c r="I10548" s="29"/>
      <c r="J10548" s="29"/>
    </row>
    <row r="10549" spans="9:10" x14ac:dyDescent="0.2">
      <c r="I10549" s="29"/>
      <c r="J10549" s="29"/>
    </row>
    <row r="10550" spans="9:10" x14ac:dyDescent="0.2">
      <c r="I10550" s="29"/>
      <c r="J10550" s="29"/>
    </row>
    <row r="10551" spans="9:10" x14ac:dyDescent="0.2">
      <c r="I10551" s="29"/>
      <c r="J10551" s="29"/>
    </row>
    <row r="10552" spans="9:10" x14ac:dyDescent="0.2">
      <c r="I10552" s="29"/>
      <c r="J10552" s="29"/>
    </row>
    <row r="10553" spans="9:10" x14ac:dyDescent="0.2">
      <c r="I10553" s="29"/>
      <c r="J10553" s="29"/>
    </row>
    <row r="10554" spans="9:10" x14ac:dyDescent="0.2">
      <c r="I10554" s="29"/>
      <c r="J10554" s="29"/>
    </row>
    <row r="10555" spans="9:10" x14ac:dyDescent="0.2">
      <c r="I10555" s="29"/>
      <c r="J10555" s="29"/>
    </row>
    <row r="10556" spans="9:10" x14ac:dyDescent="0.2">
      <c r="I10556" s="29"/>
      <c r="J10556" s="29"/>
    </row>
    <row r="10557" spans="9:10" x14ac:dyDescent="0.2">
      <c r="I10557" s="29"/>
      <c r="J10557" s="29"/>
    </row>
    <row r="10558" spans="9:10" x14ac:dyDescent="0.2">
      <c r="I10558" s="29"/>
      <c r="J10558" s="29"/>
    </row>
    <row r="10559" spans="9:10" x14ac:dyDescent="0.2">
      <c r="I10559" s="29"/>
      <c r="J10559" s="29"/>
    </row>
    <row r="10560" spans="9:10" x14ac:dyDescent="0.2">
      <c r="I10560" s="29"/>
      <c r="J10560" s="29"/>
    </row>
    <row r="10561" spans="9:10" x14ac:dyDescent="0.2">
      <c r="I10561" s="29"/>
      <c r="J10561" s="29"/>
    </row>
    <row r="10562" spans="9:10" x14ac:dyDescent="0.2">
      <c r="I10562" s="29"/>
      <c r="J10562" s="29"/>
    </row>
    <row r="10563" spans="9:10" x14ac:dyDescent="0.2">
      <c r="I10563" s="29"/>
      <c r="J10563" s="29"/>
    </row>
    <row r="10564" spans="9:10" x14ac:dyDescent="0.2">
      <c r="I10564" s="29"/>
      <c r="J10564" s="29"/>
    </row>
    <row r="10565" spans="9:10" x14ac:dyDescent="0.2">
      <c r="I10565" s="29"/>
      <c r="J10565" s="29"/>
    </row>
    <row r="10566" spans="9:10" x14ac:dyDescent="0.2">
      <c r="I10566" s="29"/>
      <c r="J10566" s="29"/>
    </row>
    <row r="10567" spans="9:10" x14ac:dyDescent="0.2">
      <c r="I10567" s="29"/>
      <c r="J10567" s="29"/>
    </row>
    <row r="10568" spans="9:10" x14ac:dyDescent="0.2">
      <c r="I10568" s="29"/>
      <c r="J10568" s="29"/>
    </row>
    <row r="10569" spans="9:10" x14ac:dyDescent="0.2">
      <c r="I10569" s="29"/>
      <c r="J10569" s="29"/>
    </row>
    <row r="10570" spans="9:10" x14ac:dyDescent="0.2">
      <c r="I10570" s="29"/>
      <c r="J10570" s="29"/>
    </row>
    <row r="10571" spans="9:10" x14ac:dyDescent="0.2">
      <c r="I10571" s="29"/>
      <c r="J10571" s="29"/>
    </row>
    <row r="10572" spans="9:10" x14ac:dyDescent="0.2">
      <c r="I10572" s="29"/>
      <c r="J10572" s="29"/>
    </row>
    <row r="10573" spans="9:10" x14ac:dyDescent="0.2">
      <c r="I10573" s="29"/>
      <c r="J10573" s="29"/>
    </row>
    <row r="10574" spans="9:10" x14ac:dyDescent="0.2">
      <c r="I10574" s="29"/>
      <c r="J10574" s="29"/>
    </row>
    <row r="10575" spans="9:10" x14ac:dyDescent="0.2">
      <c r="I10575" s="29"/>
      <c r="J10575" s="29"/>
    </row>
    <row r="10576" spans="9:10" x14ac:dyDescent="0.2">
      <c r="I10576" s="29"/>
      <c r="J10576" s="29"/>
    </row>
    <row r="10577" spans="9:10" x14ac:dyDescent="0.2">
      <c r="I10577" s="29"/>
      <c r="J10577" s="29"/>
    </row>
    <row r="10578" spans="9:10" x14ac:dyDescent="0.2">
      <c r="I10578" s="29"/>
      <c r="J10578" s="29"/>
    </row>
    <row r="10579" spans="9:10" x14ac:dyDescent="0.2">
      <c r="I10579" s="29"/>
      <c r="J10579" s="29"/>
    </row>
    <row r="10580" spans="9:10" x14ac:dyDescent="0.2">
      <c r="I10580" s="29"/>
      <c r="J10580" s="29"/>
    </row>
    <row r="10581" spans="9:10" x14ac:dyDescent="0.2">
      <c r="I10581" s="29"/>
      <c r="J10581" s="29"/>
    </row>
    <row r="10582" spans="9:10" x14ac:dyDescent="0.2">
      <c r="I10582" s="29"/>
      <c r="J10582" s="29"/>
    </row>
    <row r="10583" spans="9:10" x14ac:dyDescent="0.2">
      <c r="I10583" s="29"/>
      <c r="J10583" s="29"/>
    </row>
    <row r="10584" spans="9:10" x14ac:dyDescent="0.2">
      <c r="I10584" s="29"/>
      <c r="J10584" s="29"/>
    </row>
    <row r="10585" spans="9:10" x14ac:dyDescent="0.2">
      <c r="I10585" s="29"/>
      <c r="J10585" s="29"/>
    </row>
    <row r="10586" spans="9:10" x14ac:dyDescent="0.2">
      <c r="I10586" s="29"/>
      <c r="J10586" s="29"/>
    </row>
    <row r="10587" spans="9:10" x14ac:dyDescent="0.2">
      <c r="I10587" s="29"/>
      <c r="J10587" s="29"/>
    </row>
    <row r="10588" spans="9:10" x14ac:dyDescent="0.2">
      <c r="I10588" s="29"/>
      <c r="J10588" s="29"/>
    </row>
    <row r="10589" spans="9:10" x14ac:dyDescent="0.2">
      <c r="I10589" s="29"/>
      <c r="J10589" s="29"/>
    </row>
    <row r="10590" spans="9:10" x14ac:dyDescent="0.2">
      <c r="I10590" s="29"/>
      <c r="J10590" s="29"/>
    </row>
    <row r="10591" spans="9:10" x14ac:dyDescent="0.2">
      <c r="I10591" s="29"/>
      <c r="J10591" s="29"/>
    </row>
    <row r="10592" spans="9:10" x14ac:dyDescent="0.2">
      <c r="I10592" s="29"/>
      <c r="J10592" s="29"/>
    </row>
    <row r="10593" spans="9:10" x14ac:dyDescent="0.2">
      <c r="I10593" s="29"/>
      <c r="J10593" s="29"/>
    </row>
    <row r="10594" spans="9:10" x14ac:dyDescent="0.2">
      <c r="I10594" s="29"/>
      <c r="J10594" s="29"/>
    </row>
    <row r="10595" spans="9:10" x14ac:dyDescent="0.2">
      <c r="I10595" s="29"/>
      <c r="J10595" s="29"/>
    </row>
    <row r="10596" spans="9:10" x14ac:dyDescent="0.2">
      <c r="I10596" s="29"/>
      <c r="J10596" s="29"/>
    </row>
    <row r="10597" spans="9:10" x14ac:dyDescent="0.2">
      <c r="I10597" s="29"/>
      <c r="J10597" s="29"/>
    </row>
    <row r="10598" spans="9:10" x14ac:dyDescent="0.2">
      <c r="I10598" s="29"/>
      <c r="J10598" s="29"/>
    </row>
    <row r="10599" spans="9:10" x14ac:dyDescent="0.2">
      <c r="I10599" s="29"/>
      <c r="J10599" s="29"/>
    </row>
    <row r="10600" spans="9:10" x14ac:dyDescent="0.2">
      <c r="I10600" s="29"/>
      <c r="J10600" s="29"/>
    </row>
    <row r="10601" spans="9:10" x14ac:dyDescent="0.2">
      <c r="I10601" s="29"/>
      <c r="J10601" s="29"/>
    </row>
    <row r="10602" spans="9:10" x14ac:dyDescent="0.2">
      <c r="I10602" s="29"/>
      <c r="J10602" s="29"/>
    </row>
    <row r="10603" spans="9:10" x14ac:dyDescent="0.2">
      <c r="I10603" s="29"/>
      <c r="J10603" s="29"/>
    </row>
    <row r="10604" spans="9:10" x14ac:dyDescent="0.2">
      <c r="I10604" s="29"/>
      <c r="J10604" s="29"/>
    </row>
    <row r="10605" spans="9:10" x14ac:dyDescent="0.2">
      <c r="I10605" s="29"/>
      <c r="J10605" s="29"/>
    </row>
    <row r="10606" spans="9:10" x14ac:dyDescent="0.2">
      <c r="I10606" s="29"/>
      <c r="J10606" s="29"/>
    </row>
    <row r="10607" spans="9:10" x14ac:dyDescent="0.2">
      <c r="I10607" s="29"/>
      <c r="J10607" s="29"/>
    </row>
    <row r="10608" spans="9:10" x14ac:dyDescent="0.2">
      <c r="I10608" s="29"/>
      <c r="J10608" s="29"/>
    </row>
    <row r="10609" spans="9:10" x14ac:dyDescent="0.2">
      <c r="I10609" s="29"/>
      <c r="J10609" s="29"/>
    </row>
    <row r="10610" spans="9:10" x14ac:dyDescent="0.2">
      <c r="I10610" s="29"/>
      <c r="J10610" s="29"/>
    </row>
    <row r="10611" spans="9:10" x14ac:dyDescent="0.2">
      <c r="I10611" s="29"/>
      <c r="J10611" s="29"/>
    </row>
    <row r="10612" spans="9:10" x14ac:dyDescent="0.2">
      <c r="I10612" s="29"/>
      <c r="J10612" s="29"/>
    </row>
    <row r="10613" spans="9:10" x14ac:dyDescent="0.2">
      <c r="I10613" s="29"/>
      <c r="J10613" s="29"/>
    </row>
    <row r="10614" spans="9:10" x14ac:dyDescent="0.2">
      <c r="I10614" s="29"/>
      <c r="J10614" s="29"/>
    </row>
    <row r="10615" spans="9:10" x14ac:dyDescent="0.2">
      <c r="I10615" s="29"/>
      <c r="J10615" s="29"/>
    </row>
    <row r="10616" spans="9:10" x14ac:dyDescent="0.2">
      <c r="I10616" s="29"/>
      <c r="J10616" s="29"/>
    </row>
    <row r="10617" spans="9:10" x14ac:dyDescent="0.2">
      <c r="I10617" s="29"/>
      <c r="J10617" s="29"/>
    </row>
    <row r="10618" spans="9:10" x14ac:dyDescent="0.2">
      <c r="I10618" s="29"/>
      <c r="J10618" s="29"/>
    </row>
    <row r="10619" spans="9:10" x14ac:dyDescent="0.2">
      <c r="I10619" s="29"/>
      <c r="J10619" s="29"/>
    </row>
    <row r="10620" spans="9:10" x14ac:dyDescent="0.2">
      <c r="I10620" s="29"/>
      <c r="J10620" s="29"/>
    </row>
    <row r="10621" spans="9:10" x14ac:dyDescent="0.2">
      <c r="I10621" s="29"/>
      <c r="J10621" s="29"/>
    </row>
    <row r="10622" spans="9:10" x14ac:dyDescent="0.2">
      <c r="I10622" s="29"/>
      <c r="J10622" s="29"/>
    </row>
    <row r="10623" spans="9:10" x14ac:dyDescent="0.2">
      <c r="I10623" s="29"/>
      <c r="J10623" s="29"/>
    </row>
    <row r="10624" spans="9:10" x14ac:dyDescent="0.2">
      <c r="I10624" s="29"/>
      <c r="J10624" s="29"/>
    </row>
    <row r="10625" spans="9:10" x14ac:dyDescent="0.2">
      <c r="I10625" s="29"/>
      <c r="J10625" s="29"/>
    </row>
    <row r="10626" spans="9:10" x14ac:dyDescent="0.2">
      <c r="I10626" s="29"/>
      <c r="J10626" s="29"/>
    </row>
    <row r="10627" spans="9:10" x14ac:dyDescent="0.2">
      <c r="I10627" s="29"/>
      <c r="J10627" s="29"/>
    </row>
    <row r="10628" spans="9:10" x14ac:dyDescent="0.2">
      <c r="I10628" s="29"/>
      <c r="J10628" s="29"/>
    </row>
    <row r="10629" spans="9:10" x14ac:dyDescent="0.2">
      <c r="I10629" s="29"/>
      <c r="J10629" s="29"/>
    </row>
    <row r="10630" spans="9:10" x14ac:dyDescent="0.2">
      <c r="I10630" s="29"/>
      <c r="J10630" s="29"/>
    </row>
    <row r="10631" spans="9:10" x14ac:dyDescent="0.2">
      <c r="I10631" s="29"/>
      <c r="J10631" s="29"/>
    </row>
    <row r="10632" spans="9:10" x14ac:dyDescent="0.2">
      <c r="I10632" s="29"/>
      <c r="J10632" s="29"/>
    </row>
    <row r="10633" spans="9:10" x14ac:dyDescent="0.2">
      <c r="I10633" s="29"/>
      <c r="J10633" s="29"/>
    </row>
    <row r="10634" spans="9:10" x14ac:dyDescent="0.2">
      <c r="I10634" s="29"/>
      <c r="J10634" s="29"/>
    </row>
    <row r="10635" spans="9:10" x14ac:dyDescent="0.2">
      <c r="I10635" s="29"/>
      <c r="J10635" s="29"/>
    </row>
    <row r="10636" spans="9:10" x14ac:dyDescent="0.2">
      <c r="I10636" s="29"/>
      <c r="J10636" s="29"/>
    </row>
    <row r="10637" spans="9:10" x14ac:dyDescent="0.2">
      <c r="I10637" s="29"/>
      <c r="J10637" s="29"/>
    </row>
    <row r="10638" spans="9:10" x14ac:dyDescent="0.2">
      <c r="I10638" s="29"/>
      <c r="J10638" s="29"/>
    </row>
    <row r="10639" spans="9:10" x14ac:dyDescent="0.2">
      <c r="I10639" s="29"/>
      <c r="J10639" s="29"/>
    </row>
    <row r="10640" spans="9:10" x14ac:dyDescent="0.2">
      <c r="I10640" s="29"/>
      <c r="J10640" s="29"/>
    </row>
    <row r="10641" spans="9:10" x14ac:dyDescent="0.2">
      <c r="I10641" s="29"/>
      <c r="J10641" s="29"/>
    </row>
    <row r="10642" spans="9:10" x14ac:dyDescent="0.2">
      <c r="I10642" s="29"/>
      <c r="J10642" s="29"/>
    </row>
    <row r="10643" spans="9:10" x14ac:dyDescent="0.2">
      <c r="I10643" s="29"/>
      <c r="J10643" s="29"/>
    </row>
    <row r="10644" spans="9:10" x14ac:dyDescent="0.2">
      <c r="I10644" s="29"/>
      <c r="J10644" s="29"/>
    </row>
    <row r="10645" spans="9:10" x14ac:dyDescent="0.2">
      <c r="I10645" s="29"/>
      <c r="J10645" s="29"/>
    </row>
    <row r="10646" spans="9:10" x14ac:dyDescent="0.2">
      <c r="I10646" s="29"/>
      <c r="J10646" s="29"/>
    </row>
    <row r="10647" spans="9:10" x14ac:dyDescent="0.2">
      <c r="I10647" s="29"/>
      <c r="J10647" s="29"/>
    </row>
    <row r="10648" spans="9:10" x14ac:dyDescent="0.2">
      <c r="I10648" s="29"/>
      <c r="J10648" s="29"/>
    </row>
    <row r="10649" spans="9:10" x14ac:dyDescent="0.2">
      <c r="I10649" s="29"/>
      <c r="J10649" s="29"/>
    </row>
    <row r="10650" spans="9:10" x14ac:dyDescent="0.2">
      <c r="I10650" s="29"/>
      <c r="J10650" s="29"/>
    </row>
    <row r="10651" spans="9:10" x14ac:dyDescent="0.2">
      <c r="I10651" s="29"/>
      <c r="J10651" s="29"/>
    </row>
    <row r="10652" spans="9:10" x14ac:dyDescent="0.2">
      <c r="I10652" s="29"/>
      <c r="J10652" s="29"/>
    </row>
    <row r="10653" spans="9:10" x14ac:dyDescent="0.2">
      <c r="I10653" s="29"/>
      <c r="J10653" s="29"/>
    </row>
    <row r="10654" spans="9:10" x14ac:dyDescent="0.2">
      <c r="I10654" s="29"/>
      <c r="J10654" s="29"/>
    </row>
    <row r="10655" spans="9:10" x14ac:dyDescent="0.2">
      <c r="I10655" s="29"/>
      <c r="J10655" s="29"/>
    </row>
    <row r="10656" spans="9:10" x14ac:dyDescent="0.2">
      <c r="I10656" s="29"/>
      <c r="J10656" s="29"/>
    </row>
    <row r="10657" spans="9:10" x14ac:dyDescent="0.2">
      <c r="I10657" s="29"/>
      <c r="J10657" s="29"/>
    </row>
    <row r="10658" spans="9:10" x14ac:dyDescent="0.2">
      <c r="I10658" s="29"/>
      <c r="J10658" s="29"/>
    </row>
    <row r="10659" spans="9:10" x14ac:dyDescent="0.2">
      <c r="I10659" s="29"/>
      <c r="J10659" s="29"/>
    </row>
    <row r="10660" spans="9:10" x14ac:dyDescent="0.2">
      <c r="I10660" s="29"/>
      <c r="J10660" s="29"/>
    </row>
    <row r="10661" spans="9:10" x14ac:dyDescent="0.2">
      <c r="I10661" s="29"/>
      <c r="J10661" s="29"/>
    </row>
    <row r="10662" spans="9:10" x14ac:dyDescent="0.2">
      <c r="I10662" s="29"/>
      <c r="J10662" s="29"/>
    </row>
    <row r="10663" spans="9:10" x14ac:dyDescent="0.2">
      <c r="I10663" s="29"/>
      <c r="J10663" s="29"/>
    </row>
    <row r="10664" spans="9:10" x14ac:dyDescent="0.2">
      <c r="I10664" s="29"/>
      <c r="J10664" s="29"/>
    </row>
    <row r="10665" spans="9:10" x14ac:dyDescent="0.2">
      <c r="I10665" s="29"/>
      <c r="J10665" s="29"/>
    </row>
    <row r="10666" spans="9:10" x14ac:dyDescent="0.2">
      <c r="I10666" s="29"/>
      <c r="J10666" s="29"/>
    </row>
    <row r="10667" spans="9:10" x14ac:dyDescent="0.2">
      <c r="I10667" s="29"/>
      <c r="J10667" s="29"/>
    </row>
    <row r="10668" spans="9:10" x14ac:dyDescent="0.2">
      <c r="I10668" s="29"/>
      <c r="J10668" s="29"/>
    </row>
    <row r="10669" spans="9:10" x14ac:dyDescent="0.2">
      <c r="I10669" s="29"/>
      <c r="J10669" s="29"/>
    </row>
    <row r="10670" spans="9:10" x14ac:dyDescent="0.2">
      <c r="I10670" s="29"/>
      <c r="J10670" s="29"/>
    </row>
    <row r="10671" spans="9:10" x14ac:dyDescent="0.2">
      <c r="I10671" s="29"/>
      <c r="J10671" s="29"/>
    </row>
    <row r="10672" spans="9:10" x14ac:dyDescent="0.2">
      <c r="I10672" s="29"/>
      <c r="J10672" s="29"/>
    </row>
    <row r="10673" spans="9:10" x14ac:dyDescent="0.2">
      <c r="I10673" s="29"/>
      <c r="J10673" s="29"/>
    </row>
    <row r="10674" spans="9:10" x14ac:dyDescent="0.2">
      <c r="I10674" s="29"/>
      <c r="J10674" s="29"/>
    </row>
    <row r="10675" spans="9:10" x14ac:dyDescent="0.2">
      <c r="I10675" s="29"/>
      <c r="J10675" s="29"/>
    </row>
    <row r="10676" spans="9:10" x14ac:dyDescent="0.2">
      <c r="I10676" s="29"/>
      <c r="J10676" s="29"/>
    </row>
    <row r="10677" spans="9:10" x14ac:dyDescent="0.2">
      <c r="I10677" s="29"/>
      <c r="J10677" s="29"/>
    </row>
    <row r="10678" spans="9:10" x14ac:dyDescent="0.2">
      <c r="I10678" s="29"/>
      <c r="J10678" s="29"/>
    </row>
    <row r="10679" spans="9:10" x14ac:dyDescent="0.2">
      <c r="I10679" s="29"/>
      <c r="J10679" s="29"/>
    </row>
    <row r="10680" spans="9:10" x14ac:dyDescent="0.2">
      <c r="I10680" s="29"/>
      <c r="J10680" s="29"/>
    </row>
    <row r="10681" spans="9:10" x14ac:dyDescent="0.2">
      <c r="I10681" s="29"/>
      <c r="J10681" s="29"/>
    </row>
    <row r="10682" spans="9:10" x14ac:dyDescent="0.2">
      <c r="I10682" s="29"/>
      <c r="J10682" s="29"/>
    </row>
    <row r="10683" spans="9:10" x14ac:dyDescent="0.2">
      <c r="I10683" s="29"/>
      <c r="J10683" s="29"/>
    </row>
    <row r="10684" spans="9:10" x14ac:dyDescent="0.2">
      <c r="I10684" s="29"/>
      <c r="J10684" s="29"/>
    </row>
    <row r="10685" spans="9:10" x14ac:dyDescent="0.2">
      <c r="I10685" s="29"/>
      <c r="J10685" s="29"/>
    </row>
    <row r="10686" spans="9:10" x14ac:dyDescent="0.2">
      <c r="I10686" s="29"/>
      <c r="J10686" s="29"/>
    </row>
    <row r="10687" spans="9:10" x14ac:dyDescent="0.2">
      <c r="I10687" s="29"/>
      <c r="J10687" s="29"/>
    </row>
    <row r="10688" spans="9:10" x14ac:dyDescent="0.2">
      <c r="I10688" s="29"/>
      <c r="J10688" s="29"/>
    </row>
    <row r="10689" spans="9:10" x14ac:dyDescent="0.2">
      <c r="I10689" s="29"/>
      <c r="J10689" s="29"/>
    </row>
    <row r="10690" spans="9:10" x14ac:dyDescent="0.2">
      <c r="I10690" s="29"/>
      <c r="J10690" s="29"/>
    </row>
    <row r="10691" spans="9:10" x14ac:dyDescent="0.2">
      <c r="I10691" s="29"/>
      <c r="J10691" s="29"/>
    </row>
    <row r="10692" spans="9:10" x14ac:dyDescent="0.2">
      <c r="I10692" s="29"/>
      <c r="J10692" s="29"/>
    </row>
    <row r="10693" spans="9:10" x14ac:dyDescent="0.2">
      <c r="I10693" s="29"/>
      <c r="J10693" s="29"/>
    </row>
    <row r="10694" spans="9:10" x14ac:dyDescent="0.2">
      <c r="I10694" s="29"/>
      <c r="J10694" s="29"/>
    </row>
    <row r="10695" spans="9:10" x14ac:dyDescent="0.2">
      <c r="I10695" s="29"/>
      <c r="J10695" s="29"/>
    </row>
    <row r="10696" spans="9:10" x14ac:dyDescent="0.2">
      <c r="I10696" s="29"/>
      <c r="J10696" s="29"/>
    </row>
    <row r="10697" spans="9:10" x14ac:dyDescent="0.2">
      <c r="I10697" s="29"/>
      <c r="J10697" s="29"/>
    </row>
    <row r="10698" spans="9:10" x14ac:dyDescent="0.2">
      <c r="I10698" s="29"/>
      <c r="J10698" s="29"/>
    </row>
    <row r="10699" spans="9:10" x14ac:dyDescent="0.2">
      <c r="I10699" s="29"/>
      <c r="J10699" s="29"/>
    </row>
    <row r="10700" spans="9:10" x14ac:dyDescent="0.2">
      <c r="I10700" s="29"/>
      <c r="J10700" s="29"/>
    </row>
    <row r="10701" spans="9:10" x14ac:dyDescent="0.2">
      <c r="I10701" s="29"/>
      <c r="J10701" s="29"/>
    </row>
    <row r="10702" spans="9:10" x14ac:dyDescent="0.2">
      <c r="I10702" s="29"/>
      <c r="J10702" s="29"/>
    </row>
    <row r="10703" spans="9:10" x14ac:dyDescent="0.2">
      <c r="I10703" s="29"/>
      <c r="J10703" s="29"/>
    </row>
    <row r="10704" spans="9:10" x14ac:dyDescent="0.2">
      <c r="I10704" s="29"/>
      <c r="J10704" s="29"/>
    </row>
    <row r="10705" spans="9:10" x14ac:dyDescent="0.2">
      <c r="I10705" s="29"/>
      <c r="J10705" s="29"/>
    </row>
    <row r="10706" spans="9:10" x14ac:dyDescent="0.2">
      <c r="I10706" s="29"/>
      <c r="J10706" s="29"/>
    </row>
    <row r="10707" spans="9:10" x14ac:dyDescent="0.2">
      <c r="I10707" s="29"/>
      <c r="J10707" s="29"/>
    </row>
    <row r="10708" spans="9:10" x14ac:dyDescent="0.2">
      <c r="I10708" s="29"/>
      <c r="J10708" s="29"/>
    </row>
    <row r="10709" spans="9:10" x14ac:dyDescent="0.2">
      <c r="I10709" s="29"/>
      <c r="J10709" s="29"/>
    </row>
    <row r="10710" spans="9:10" x14ac:dyDescent="0.2">
      <c r="I10710" s="29"/>
      <c r="J10710" s="29"/>
    </row>
    <row r="10711" spans="9:10" x14ac:dyDescent="0.2">
      <c r="I10711" s="29"/>
      <c r="J10711" s="29"/>
    </row>
    <row r="10712" spans="9:10" x14ac:dyDescent="0.2">
      <c r="I10712" s="29"/>
      <c r="J10712" s="29"/>
    </row>
    <row r="10713" spans="9:10" x14ac:dyDescent="0.2">
      <c r="I10713" s="29"/>
      <c r="J10713" s="29"/>
    </row>
    <row r="10714" spans="9:10" x14ac:dyDescent="0.2">
      <c r="I10714" s="29"/>
      <c r="J10714" s="29"/>
    </row>
    <row r="10715" spans="9:10" x14ac:dyDescent="0.2">
      <c r="I10715" s="29"/>
      <c r="J10715" s="29"/>
    </row>
    <row r="10716" spans="9:10" x14ac:dyDescent="0.2">
      <c r="I10716" s="29"/>
      <c r="J10716" s="29"/>
    </row>
    <row r="10717" spans="9:10" x14ac:dyDescent="0.2">
      <c r="I10717" s="29"/>
      <c r="J10717" s="29"/>
    </row>
    <row r="10718" spans="9:10" x14ac:dyDescent="0.2">
      <c r="I10718" s="29"/>
      <c r="J10718" s="29"/>
    </row>
    <row r="10719" spans="9:10" x14ac:dyDescent="0.2">
      <c r="I10719" s="29"/>
      <c r="J10719" s="29"/>
    </row>
    <row r="10720" spans="9:10" x14ac:dyDescent="0.2">
      <c r="I10720" s="29"/>
      <c r="J10720" s="29"/>
    </row>
    <row r="10721" spans="9:10" x14ac:dyDescent="0.2">
      <c r="I10721" s="29"/>
      <c r="J10721" s="29"/>
    </row>
    <row r="10722" spans="9:10" x14ac:dyDescent="0.2">
      <c r="I10722" s="29"/>
      <c r="J10722" s="29"/>
    </row>
    <row r="10723" spans="9:10" x14ac:dyDescent="0.2">
      <c r="I10723" s="29"/>
      <c r="J10723" s="29"/>
    </row>
    <row r="10724" spans="9:10" x14ac:dyDescent="0.2">
      <c r="I10724" s="29"/>
      <c r="J10724" s="29"/>
    </row>
    <row r="10725" spans="9:10" x14ac:dyDescent="0.2">
      <c r="I10725" s="29"/>
      <c r="J10725" s="29"/>
    </row>
    <row r="10726" spans="9:10" x14ac:dyDescent="0.2">
      <c r="I10726" s="29"/>
      <c r="J10726" s="29"/>
    </row>
    <row r="10727" spans="9:10" x14ac:dyDescent="0.2">
      <c r="I10727" s="29"/>
      <c r="J10727" s="29"/>
    </row>
    <row r="10728" spans="9:10" x14ac:dyDescent="0.2">
      <c r="I10728" s="29"/>
      <c r="J10728" s="29"/>
    </row>
    <row r="10729" spans="9:10" x14ac:dyDescent="0.2">
      <c r="I10729" s="29"/>
      <c r="J10729" s="29"/>
    </row>
    <row r="10730" spans="9:10" x14ac:dyDescent="0.2">
      <c r="I10730" s="29"/>
      <c r="J10730" s="29"/>
    </row>
    <row r="10731" spans="9:10" x14ac:dyDescent="0.2">
      <c r="I10731" s="29"/>
      <c r="J10731" s="29"/>
    </row>
    <row r="10732" spans="9:10" x14ac:dyDescent="0.2">
      <c r="I10732" s="29"/>
      <c r="J10732" s="29"/>
    </row>
    <row r="10733" spans="9:10" x14ac:dyDescent="0.2">
      <c r="I10733" s="29"/>
      <c r="J10733" s="29"/>
    </row>
    <row r="10734" spans="9:10" x14ac:dyDescent="0.2">
      <c r="I10734" s="29"/>
      <c r="J10734" s="29"/>
    </row>
    <row r="10735" spans="9:10" x14ac:dyDescent="0.2">
      <c r="I10735" s="29"/>
      <c r="J10735" s="29"/>
    </row>
    <row r="10736" spans="9:10" x14ac:dyDescent="0.2">
      <c r="I10736" s="29"/>
      <c r="J10736" s="29"/>
    </row>
    <row r="10737" spans="9:10" x14ac:dyDescent="0.2">
      <c r="I10737" s="29"/>
      <c r="J10737" s="29"/>
    </row>
    <row r="10738" spans="9:10" x14ac:dyDescent="0.2">
      <c r="I10738" s="29"/>
      <c r="J10738" s="29"/>
    </row>
    <row r="10739" spans="9:10" x14ac:dyDescent="0.2">
      <c r="I10739" s="29"/>
      <c r="J10739" s="29"/>
    </row>
    <row r="10740" spans="9:10" x14ac:dyDescent="0.2">
      <c r="I10740" s="29"/>
      <c r="J10740" s="29"/>
    </row>
    <row r="10741" spans="9:10" x14ac:dyDescent="0.2">
      <c r="I10741" s="29"/>
      <c r="J10741" s="29"/>
    </row>
    <row r="10742" spans="9:10" x14ac:dyDescent="0.2">
      <c r="I10742" s="29"/>
      <c r="J10742" s="29"/>
    </row>
    <row r="10743" spans="9:10" x14ac:dyDescent="0.2">
      <c r="I10743" s="29"/>
      <c r="J10743" s="29"/>
    </row>
    <row r="10744" spans="9:10" x14ac:dyDescent="0.2">
      <c r="I10744" s="29"/>
      <c r="J10744" s="29"/>
    </row>
    <row r="10745" spans="9:10" x14ac:dyDescent="0.2">
      <c r="I10745" s="29"/>
      <c r="J10745" s="29"/>
    </row>
    <row r="10746" spans="9:10" x14ac:dyDescent="0.2">
      <c r="I10746" s="29"/>
      <c r="J10746" s="29"/>
    </row>
    <row r="10747" spans="9:10" x14ac:dyDescent="0.2">
      <c r="I10747" s="29"/>
      <c r="J10747" s="29"/>
    </row>
    <row r="10748" spans="9:10" x14ac:dyDescent="0.2">
      <c r="I10748" s="29"/>
      <c r="J10748" s="29"/>
    </row>
    <row r="10749" spans="9:10" x14ac:dyDescent="0.2">
      <c r="I10749" s="29"/>
      <c r="J10749" s="29"/>
    </row>
    <row r="10750" spans="9:10" x14ac:dyDescent="0.2">
      <c r="I10750" s="29"/>
      <c r="J10750" s="29"/>
    </row>
    <row r="10751" spans="9:10" x14ac:dyDescent="0.2">
      <c r="I10751" s="29"/>
      <c r="J10751" s="29"/>
    </row>
    <row r="10752" spans="9:10" x14ac:dyDescent="0.2">
      <c r="I10752" s="29"/>
      <c r="J10752" s="29"/>
    </row>
    <row r="10753" spans="9:10" x14ac:dyDescent="0.2">
      <c r="I10753" s="29"/>
      <c r="J10753" s="29"/>
    </row>
    <row r="10754" spans="9:10" x14ac:dyDescent="0.2">
      <c r="I10754" s="29"/>
      <c r="J10754" s="29"/>
    </row>
    <row r="10755" spans="9:10" x14ac:dyDescent="0.2">
      <c r="I10755" s="29"/>
      <c r="J10755" s="29"/>
    </row>
    <row r="10756" spans="9:10" x14ac:dyDescent="0.2">
      <c r="I10756" s="29"/>
      <c r="J10756" s="29"/>
    </row>
    <row r="10757" spans="9:10" x14ac:dyDescent="0.2">
      <c r="I10757" s="29"/>
      <c r="J10757" s="29"/>
    </row>
    <row r="10758" spans="9:10" x14ac:dyDescent="0.2">
      <c r="I10758" s="29"/>
      <c r="J10758" s="29"/>
    </row>
    <row r="10759" spans="9:10" x14ac:dyDescent="0.2">
      <c r="I10759" s="29"/>
      <c r="J10759" s="29"/>
    </row>
    <row r="10760" spans="9:10" x14ac:dyDescent="0.2">
      <c r="I10760" s="29"/>
      <c r="J10760" s="29"/>
    </row>
    <row r="10761" spans="9:10" x14ac:dyDescent="0.2">
      <c r="I10761" s="29"/>
      <c r="J10761" s="29"/>
    </row>
    <row r="10762" spans="9:10" x14ac:dyDescent="0.2">
      <c r="I10762" s="29"/>
      <c r="J10762" s="29"/>
    </row>
    <row r="10763" spans="9:10" x14ac:dyDescent="0.2">
      <c r="I10763" s="29"/>
      <c r="J10763" s="29"/>
    </row>
    <row r="10764" spans="9:10" x14ac:dyDescent="0.2">
      <c r="I10764" s="29"/>
      <c r="J10764" s="29"/>
    </row>
    <row r="10765" spans="9:10" x14ac:dyDescent="0.2">
      <c r="I10765" s="29"/>
      <c r="J10765" s="29"/>
    </row>
    <row r="10766" spans="9:10" x14ac:dyDescent="0.2">
      <c r="I10766" s="29"/>
      <c r="J10766" s="29"/>
    </row>
    <row r="10767" spans="9:10" x14ac:dyDescent="0.2">
      <c r="I10767" s="29"/>
      <c r="J10767" s="29"/>
    </row>
    <row r="10768" spans="9:10" x14ac:dyDescent="0.2">
      <c r="I10768" s="29"/>
      <c r="J10768" s="29"/>
    </row>
    <row r="10769" spans="9:10" x14ac:dyDescent="0.2">
      <c r="I10769" s="29"/>
      <c r="J10769" s="29"/>
    </row>
    <row r="10770" spans="9:10" x14ac:dyDescent="0.2">
      <c r="I10770" s="29"/>
      <c r="J10770" s="29"/>
    </row>
    <row r="10771" spans="9:10" x14ac:dyDescent="0.2">
      <c r="I10771" s="29"/>
      <c r="J10771" s="29"/>
    </row>
    <row r="10772" spans="9:10" x14ac:dyDescent="0.2">
      <c r="I10772" s="29"/>
      <c r="J10772" s="29"/>
    </row>
    <row r="10773" spans="9:10" x14ac:dyDescent="0.2">
      <c r="I10773" s="29"/>
      <c r="J10773" s="29"/>
    </row>
    <row r="10774" spans="9:10" x14ac:dyDescent="0.2">
      <c r="I10774" s="29"/>
      <c r="J10774" s="29"/>
    </row>
    <row r="10775" spans="9:10" x14ac:dyDescent="0.2">
      <c r="I10775" s="29"/>
      <c r="J10775" s="29"/>
    </row>
    <row r="10776" spans="9:10" x14ac:dyDescent="0.2">
      <c r="I10776" s="29"/>
      <c r="J10776" s="29"/>
    </row>
    <row r="10777" spans="9:10" x14ac:dyDescent="0.2">
      <c r="I10777" s="29"/>
      <c r="J10777" s="29"/>
    </row>
    <row r="10778" spans="9:10" x14ac:dyDescent="0.2">
      <c r="I10778" s="29"/>
      <c r="J10778" s="29"/>
    </row>
    <row r="10779" spans="9:10" x14ac:dyDescent="0.2">
      <c r="I10779" s="29"/>
      <c r="J10779" s="29"/>
    </row>
    <row r="10780" spans="9:10" x14ac:dyDescent="0.2">
      <c r="I10780" s="29"/>
      <c r="J10780" s="29"/>
    </row>
    <row r="10781" spans="9:10" x14ac:dyDescent="0.2">
      <c r="I10781" s="29"/>
      <c r="J10781" s="29"/>
    </row>
    <row r="10782" spans="9:10" x14ac:dyDescent="0.2">
      <c r="I10782" s="29"/>
      <c r="J10782" s="29"/>
    </row>
    <row r="10783" spans="9:10" x14ac:dyDescent="0.2">
      <c r="I10783" s="29"/>
      <c r="J10783" s="29"/>
    </row>
    <row r="10784" spans="9:10" x14ac:dyDescent="0.2">
      <c r="I10784" s="29"/>
      <c r="J10784" s="29"/>
    </row>
    <row r="10785" spans="9:10" x14ac:dyDescent="0.2">
      <c r="I10785" s="29"/>
      <c r="J10785" s="29"/>
    </row>
    <row r="10786" spans="9:10" x14ac:dyDescent="0.2">
      <c r="I10786" s="29"/>
      <c r="J10786" s="29"/>
    </row>
    <row r="10787" spans="9:10" x14ac:dyDescent="0.2">
      <c r="I10787" s="29"/>
      <c r="J10787" s="29"/>
    </row>
    <row r="10788" spans="9:10" x14ac:dyDescent="0.2">
      <c r="I10788" s="29"/>
      <c r="J10788" s="29"/>
    </row>
    <row r="10789" spans="9:10" x14ac:dyDescent="0.2">
      <c r="I10789" s="29"/>
      <c r="J10789" s="29"/>
    </row>
    <row r="10790" spans="9:10" x14ac:dyDescent="0.2">
      <c r="I10790" s="29"/>
      <c r="J10790" s="29"/>
    </row>
    <row r="10791" spans="9:10" x14ac:dyDescent="0.2">
      <c r="I10791" s="29"/>
      <c r="J10791" s="29"/>
    </row>
    <row r="10792" spans="9:10" x14ac:dyDescent="0.2">
      <c r="I10792" s="29"/>
      <c r="J10792" s="29"/>
    </row>
    <row r="10793" spans="9:10" x14ac:dyDescent="0.2">
      <c r="I10793" s="29"/>
      <c r="J10793" s="29"/>
    </row>
    <row r="10794" spans="9:10" x14ac:dyDescent="0.2">
      <c r="I10794" s="29"/>
      <c r="J10794" s="29"/>
    </row>
    <row r="10795" spans="9:10" x14ac:dyDescent="0.2">
      <c r="I10795" s="29"/>
      <c r="J10795" s="29"/>
    </row>
    <row r="10796" spans="9:10" x14ac:dyDescent="0.2">
      <c r="I10796" s="29"/>
      <c r="J10796" s="29"/>
    </row>
    <row r="10797" spans="9:10" x14ac:dyDescent="0.2">
      <c r="I10797" s="29"/>
      <c r="J10797" s="29"/>
    </row>
    <row r="10798" spans="9:10" x14ac:dyDescent="0.2">
      <c r="I10798" s="29"/>
      <c r="J10798" s="29"/>
    </row>
    <row r="10799" spans="9:10" x14ac:dyDescent="0.2">
      <c r="I10799" s="29"/>
      <c r="J10799" s="29"/>
    </row>
    <row r="10800" spans="9:10" x14ac:dyDescent="0.2">
      <c r="I10800" s="29"/>
      <c r="J10800" s="29"/>
    </row>
    <row r="10801" spans="9:10" x14ac:dyDescent="0.2">
      <c r="I10801" s="29"/>
      <c r="J10801" s="29"/>
    </row>
    <row r="10802" spans="9:10" x14ac:dyDescent="0.2">
      <c r="I10802" s="29"/>
      <c r="J10802" s="29"/>
    </row>
    <row r="10803" spans="9:10" x14ac:dyDescent="0.2">
      <c r="I10803" s="29"/>
      <c r="J10803" s="29"/>
    </row>
    <row r="10804" spans="9:10" x14ac:dyDescent="0.2">
      <c r="I10804" s="29"/>
      <c r="J10804" s="29"/>
    </row>
    <row r="10805" spans="9:10" x14ac:dyDescent="0.2">
      <c r="I10805" s="29"/>
      <c r="J10805" s="29"/>
    </row>
    <row r="10806" spans="9:10" x14ac:dyDescent="0.2">
      <c r="I10806" s="29"/>
      <c r="J10806" s="29"/>
    </row>
    <row r="10807" spans="9:10" x14ac:dyDescent="0.2">
      <c r="I10807" s="29"/>
      <c r="J10807" s="29"/>
    </row>
    <row r="10808" spans="9:10" x14ac:dyDescent="0.2">
      <c r="I10808" s="29"/>
      <c r="J10808" s="29"/>
    </row>
    <row r="10809" spans="9:10" x14ac:dyDescent="0.2">
      <c r="I10809" s="29"/>
      <c r="J10809" s="29"/>
    </row>
    <row r="10810" spans="9:10" x14ac:dyDescent="0.2">
      <c r="I10810" s="29"/>
      <c r="J10810" s="29"/>
    </row>
    <row r="10811" spans="9:10" x14ac:dyDescent="0.2">
      <c r="I10811" s="29"/>
      <c r="J10811" s="29"/>
    </row>
    <row r="10812" spans="9:10" x14ac:dyDescent="0.2">
      <c r="I10812" s="29"/>
      <c r="J10812" s="29"/>
    </row>
    <row r="10813" spans="9:10" x14ac:dyDescent="0.2">
      <c r="I10813" s="29"/>
      <c r="J10813" s="29"/>
    </row>
    <row r="10814" spans="9:10" x14ac:dyDescent="0.2">
      <c r="I10814" s="29"/>
      <c r="J10814" s="29"/>
    </row>
    <row r="10815" spans="9:10" x14ac:dyDescent="0.2">
      <c r="I10815" s="29"/>
      <c r="J10815" s="29"/>
    </row>
    <row r="10816" spans="9:10" x14ac:dyDescent="0.2">
      <c r="I10816" s="29"/>
      <c r="J10816" s="29"/>
    </row>
    <row r="10817" spans="9:10" x14ac:dyDescent="0.2">
      <c r="I10817" s="29"/>
      <c r="J10817" s="29"/>
    </row>
    <row r="10818" spans="9:10" x14ac:dyDescent="0.2">
      <c r="I10818" s="29"/>
      <c r="J10818" s="29"/>
    </row>
    <row r="10819" spans="9:10" x14ac:dyDescent="0.2">
      <c r="I10819" s="29"/>
      <c r="J10819" s="29"/>
    </row>
    <row r="10820" spans="9:10" x14ac:dyDescent="0.2">
      <c r="I10820" s="29"/>
      <c r="J10820" s="29"/>
    </row>
    <row r="10821" spans="9:10" x14ac:dyDescent="0.2">
      <c r="I10821" s="29"/>
      <c r="J10821" s="29"/>
    </row>
    <row r="10822" spans="9:10" x14ac:dyDescent="0.2">
      <c r="I10822" s="29"/>
      <c r="J10822" s="29"/>
    </row>
    <row r="10823" spans="9:10" x14ac:dyDescent="0.2">
      <c r="I10823" s="29"/>
      <c r="J10823" s="29"/>
    </row>
    <row r="10824" spans="9:10" x14ac:dyDescent="0.2">
      <c r="I10824" s="29"/>
      <c r="J10824" s="29"/>
    </row>
    <row r="10825" spans="9:10" x14ac:dyDescent="0.2">
      <c r="I10825" s="29"/>
      <c r="J10825" s="29"/>
    </row>
    <row r="10826" spans="9:10" x14ac:dyDescent="0.2">
      <c r="I10826" s="29"/>
      <c r="J10826" s="29"/>
    </row>
    <row r="10827" spans="9:10" x14ac:dyDescent="0.2">
      <c r="I10827" s="29"/>
      <c r="J10827" s="29"/>
    </row>
    <row r="10828" spans="9:10" x14ac:dyDescent="0.2">
      <c r="I10828" s="29"/>
      <c r="J10828" s="29"/>
    </row>
    <row r="10829" spans="9:10" x14ac:dyDescent="0.2">
      <c r="I10829" s="29"/>
      <c r="J10829" s="29"/>
    </row>
    <row r="10830" spans="9:10" x14ac:dyDescent="0.2">
      <c r="I10830" s="29"/>
      <c r="J10830" s="29"/>
    </row>
    <row r="10831" spans="9:10" x14ac:dyDescent="0.2">
      <c r="I10831" s="29"/>
      <c r="J10831" s="29"/>
    </row>
    <row r="10832" spans="9:10" x14ac:dyDescent="0.2">
      <c r="I10832" s="29"/>
      <c r="J10832" s="29"/>
    </row>
    <row r="10833" spans="9:10" x14ac:dyDescent="0.2">
      <c r="I10833" s="29"/>
      <c r="J10833" s="29"/>
    </row>
    <row r="10834" spans="9:10" x14ac:dyDescent="0.2">
      <c r="I10834" s="29"/>
      <c r="J10834" s="29"/>
    </row>
    <row r="10835" spans="9:10" x14ac:dyDescent="0.2">
      <c r="I10835" s="29"/>
      <c r="J10835" s="29"/>
    </row>
    <row r="10836" spans="9:10" x14ac:dyDescent="0.2">
      <c r="I10836" s="29"/>
      <c r="J10836" s="29"/>
    </row>
    <row r="10837" spans="9:10" x14ac:dyDescent="0.2">
      <c r="I10837" s="29"/>
      <c r="J10837" s="29"/>
    </row>
    <row r="10838" spans="9:10" x14ac:dyDescent="0.2">
      <c r="I10838" s="29"/>
      <c r="J10838" s="29"/>
    </row>
    <row r="10839" spans="9:10" x14ac:dyDescent="0.2">
      <c r="I10839" s="29"/>
      <c r="J10839" s="29"/>
    </row>
    <row r="10840" spans="9:10" x14ac:dyDescent="0.2">
      <c r="I10840" s="29"/>
      <c r="J10840" s="29"/>
    </row>
    <row r="10841" spans="9:10" x14ac:dyDescent="0.2">
      <c r="I10841" s="29"/>
      <c r="J10841" s="29"/>
    </row>
    <row r="10842" spans="9:10" x14ac:dyDescent="0.2">
      <c r="I10842" s="29"/>
      <c r="J10842" s="29"/>
    </row>
    <row r="10843" spans="9:10" x14ac:dyDescent="0.2">
      <c r="I10843" s="29"/>
      <c r="J10843" s="29"/>
    </row>
    <row r="10844" spans="9:10" x14ac:dyDescent="0.2">
      <c r="I10844" s="29"/>
      <c r="J10844" s="29"/>
    </row>
    <row r="10845" spans="9:10" x14ac:dyDescent="0.2">
      <c r="I10845" s="29"/>
      <c r="J10845" s="29"/>
    </row>
    <row r="10846" spans="9:10" x14ac:dyDescent="0.2">
      <c r="I10846" s="29"/>
      <c r="J10846" s="29"/>
    </row>
    <row r="10847" spans="9:10" x14ac:dyDescent="0.2">
      <c r="I10847" s="29"/>
      <c r="J10847" s="29"/>
    </row>
    <row r="10848" spans="9:10" x14ac:dyDescent="0.2">
      <c r="I10848" s="29"/>
      <c r="J10848" s="29"/>
    </row>
    <row r="10849" spans="9:10" x14ac:dyDescent="0.2">
      <c r="I10849" s="29"/>
      <c r="J10849" s="29"/>
    </row>
    <row r="10850" spans="9:10" x14ac:dyDescent="0.2">
      <c r="I10850" s="29"/>
      <c r="J10850" s="29"/>
    </row>
    <row r="10851" spans="9:10" x14ac:dyDescent="0.2">
      <c r="I10851" s="29"/>
      <c r="J10851" s="29"/>
    </row>
    <row r="10852" spans="9:10" x14ac:dyDescent="0.2">
      <c r="I10852" s="29"/>
      <c r="J10852" s="29"/>
    </row>
    <row r="10853" spans="9:10" x14ac:dyDescent="0.2">
      <c r="I10853" s="29"/>
      <c r="J10853" s="29"/>
    </row>
    <row r="10854" spans="9:10" x14ac:dyDescent="0.2">
      <c r="I10854" s="29"/>
      <c r="J10854" s="29"/>
    </row>
    <row r="10855" spans="9:10" x14ac:dyDescent="0.2">
      <c r="I10855" s="29"/>
      <c r="J10855" s="29"/>
    </row>
    <row r="10856" spans="9:10" x14ac:dyDescent="0.2">
      <c r="I10856" s="29"/>
      <c r="J10856" s="29"/>
    </row>
    <row r="10857" spans="9:10" x14ac:dyDescent="0.2">
      <c r="I10857" s="29"/>
      <c r="J10857" s="29"/>
    </row>
    <row r="10858" spans="9:10" x14ac:dyDescent="0.2">
      <c r="I10858" s="29"/>
      <c r="J10858" s="29"/>
    </row>
    <row r="10859" spans="9:10" x14ac:dyDescent="0.2">
      <c r="I10859" s="29"/>
      <c r="J10859" s="29"/>
    </row>
    <row r="10860" spans="9:10" x14ac:dyDescent="0.2">
      <c r="I10860" s="29"/>
      <c r="J10860" s="29"/>
    </row>
    <row r="10861" spans="9:10" x14ac:dyDescent="0.2">
      <c r="I10861" s="29"/>
      <c r="J10861" s="29"/>
    </row>
    <row r="10862" spans="9:10" x14ac:dyDescent="0.2">
      <c r="I10862" s="29"/>
      <c r="J10862" s="29"/>
    </row>
    <row r="10863" spans="9:10" x14ac:dyDescent="0.2">
      <c r="I10863" s="29"/>
      <c r="J10863" s="29"/>
    </row>
    <row r="10864" spans="9:10" x14ac:dyDescent="0.2">
      <c r="I10864" s="29"/>
      <c r="J10864" s="29"/>
    </row>
    <row r="10865" spans="9:10" x14ac:dyDescent="0.2">
      <c r="I10865" s="29"/>
      <c r="J10865" s="29"/>
    </row>
    <row r="10866" spans="9:10" x14ac:dyDescent="0.2">
      <c r="I10866" s="29"/>
      <c r="J10866" s="29"/>
    </row>
    <row r="10867" spans="9:10" x14ac:dyDescent="0.2">
      <c r="I10867" s="29"/>
      <c r="J10867" s="29"/>
    </row>
    <row r="10868" spans="9:10" x14ac:dyDescent="0.2">
      <c r="I10868" s="29"/>
      <c r="J10868" s="29"/>
    </row>
    <row r="10869" spans="9:10" x14ac:dyDescent="0.2">
      <c r="I10869" s="29"/>
      <c r="J10869" s="29"/>
    </row>
    <row r="10870" spans="9:10" x14ac:dyDescent="0.2">
      <c r="I10870" s="29"/>
      <c r="J10870" s="29"/>
    </row>
    <row r="10871" spans="9:10" x14ac:dyDescent="0.2">
      <c r="I10871" s="29"/>
      <c r="J10871" s="29"/>
    </row>
    <row r="10872" spans="9:10" x14ac:dyDescent="0.2">
      <c r="I10872" s="29"/>
      <c r="J10872" s="29"/>
    </row>
    <row r="10873" spans="9:10" x14ac:dyDescent="0.2">
      <c r="I10873" s="29"/>
      <c r="J10873" s="29"/>
    </row>
    <row r="10874" spans="9:10" x14ac:dyDescent="0.2">
      <c r="I10874" s="29"/>
      <c r="J10874" s="29"/>
    </row>
    <row r="10875" spans="9:10" x14ac:dyDescent="0.2">
      <c r="I10875" s="29"/>
      <c r="J10875" s="29"/>
    </row>
    <row r="10876" spans="9:10" x14ac:dyDescent="0.2">
      <c r="I10876" s="29"/>
      <c r="J10876" s="29"/>
    </row>
    <row r="10877" spans="9:10" x14ac:dyDescent="0.2">
      <c r="I10877" s="29"/>
      <c r="J10877" s="29"/>
    </row>
    <row r="10878" spans="9:10" x14ac:dyDescent="0.2">
      <c r="I10878" s="29"/>
      <c r="J10878" s="29"/>
    </row>
    <row r="10879" spans="9:10" x14ac:dyDescent="0.2">
      <c r="I10879" s="29"/>
      <c r="J10879" s="29"/>
    </row>
    <row r="10880" spans="9:10" x14ac:dyDescent="0.2">
      <c r="I10880" s="29"/>
      <c r="J10880" s="29"/>
    </row>
    <row r="10881" spans="9:10" x14ac:dyDescent="0.2">
      <c r="I10881" s="29"/>
      <c r="J10881" s="29"/>
    </row>
    <row r="10882" spans="9:10" x14ac:dyDescent="0.2">
      <c r="I10882" s="29"/>
      <c r="J10882" s="29"/>
    </row>
    <row r="10883" spans="9:10" x14ac:dyDescent="0.2">
      <c r="I10883" s="29"/>
      <c r="J10883" s="29"/>
    </row>
    <row r="10884" spans="9:10" x14ac:dyDescent="0.2">
      <c r="I10884" s="29"/>
      <c r="J10884" s="29"/>
    </row>
    <row r="10885" spans="9:10" x14ac:dyDescent="0.2">
      <c r="I10885" s="29"/>
      <c r="J10885" s="29"/>
    </row>
    <row r="10886" spans="9:10" x14ac:dyDescent="0.2">
      <c r="I10886" s="29"/>
      <c r="J10886" s="29"/>
    </row>
    <row r="10887" spans="9:10" x14ac:dyDescent="0.2">
      <c r="I10887" s="29"/>
      <c r="J10887" s="29"/>
    </row>
    <row r="10888" spans="9:10" x14ac:dyDescent="0.2">
      <c r="I10888" s="29"/>
      <c r="J10888" s="29"/>
    </row>
    <row r="10889" spans="9:10" x14ac:dyDescent="0.2">
      <c r="I10889" s="29"/>
      <c r="J10889" s="29"/>
    </row>
    <row r="10890" spans="9:10" x14ac:dyDescent="0.2">
      <c r="I10890" s="29"/>
      <c r="J10890" s="29"/>
    </row>
    <row r="10891" spans="9:10" x14ac:dyDescent="0.2">
      <c r="I10891" s="29"/>
      <c r="J10891" s="29"/>
    </row>
    <row r="10892" spans="9:10" x14ac:dyDescent="0.2">
      <c r="I10892" s="29"/>
      <c r="J10892" s="29"/>
    </row>
    <row r="10893" spans="9:10" x14ac:dyDescent="0.2">
      <c r="I10893" s="29"/>
      <c r="J10893" s="29"/>
    </row>
    <row r="10894" spans="9:10" x14ac:dyDescent="0.2">
      <c r="I10894" s="29"/>
      <c r="J10894" s="29"/>
    </row>
    <row r="10895" spans="9:10" x14ac:dyDescent="0.2">
      <c r="I10895" s="29"/>
      <c r="J10895" s="29"/>
    </row>
    <row r="10896" spans="9:10" x14ac:dyDescent="0.2">
      <c r="I10896" s="29"/>
      <c r="J10896" s="29"/>
    </row>
    <row r="10897" spans="9:10" x14ac:dyDescent="0.2">
      <c r="I10897" s="29"/>
      <c r="J10897" s="29"/>
    </row>
    <row r="10898" spans="9:10" x14ac:dyDescent="0.2">
      <c r="I10898" s="29"/>
      <c r="J10898" s="29"/>
    </row>
    <row r="10899" spans="9:10" x14ac:dyDescent="0.2">
      <c r="I10899" s="29"/>
      <c r="J10899" s="29"/>
    </row>
    <row r="10900" spans="9:10" x14ac:dyDescent="0.2">
      <c r="I10900" s="29"/>
      <c r="J10900" s="29"/>
    </row>
    <row r="10901" spans="9:10" x14ac:dyDescent="0.2">
      <c r="I10901" s="29"/>
      <c r="J10901" s="29"/>
    </row>
    <row r="10902" spans="9:10" x14ac:dyDescent="0.2">
      <c r="I10902" s="29"/>
      <c r="J10902" s="29"/>
    </row>
    <row r="10903" spans="9:10" x14ac:dyDescent="0.2">
      <c r="I10903" s="29"/>
      <c r="J10903" s="29"/>
    </row>
    <row r="10904" spans="9:10" x14ac:dyDescent="0.2">
      <c r="I10904" s="29"/>
      <c r="J10904" s="29"/>
    </row>
    <row r="10905" spans="9:10" x14ac:dyDescent="0.2">
      <c r="I10905" s="29"/>
      <c r="J10905" s="29"/>
    </row>
    <row r="10906" spans="9:10" x14ac:dyDescent="0.2">
      <c r="I10906" s="29"/>
      <c r="J10906" s="29"/>
    </row>
    <row r="10907" spans="9:10" x14ac:dyDescent="0.2">
      <c r="I10907" s="29"/>
      <c r="J10907" s="29"/>
    </row>
    <row r="10908" spans="9:10" x14ac:dyDescent="0.2">
      <c r="I10908" s="29"/>
      <c r="J10908" s="29"/>
    </row>
    <row r="10909" spans="9:10" x14ac:dyDescent="0.2">
      <c r="I10909" s="29"/>
      <c r="J10909" s="29"/>
    </row>
    <row r="10910" spans="9:10" x14ac:dyDescent="0.2">
      <c r="I10910" s="29"/>
      <c r="J10910" s="29"/>
    </row>
    <row r="10911" spans="9:10" x14ac:dyDescent="0.2">
      <c r="I10911" s="29"/>
      <c r="J10911" s="29"/>
    </row>
    <row r="10912" spans="9:10" x14ac:dyDescent="0.2">
      <c r="I10912" s="29"/>
      <c r="J10912" s="29"/>
    </row>
    <row r="10913" spans="9:10" x14ac:dyDescent="0.2">
      <c r="I10913" s="29"/>
      <c r="J10913" s="29"/>
    </row>
    <row r="10914" spans="9:10" x14ac:dyDescent="0.2">
      <c r="I10914" s="29"/>
      <c r="J10914" s="29"/>
    </row>
    <row r="10915" spans="9:10" x14ac:dyDescent="0.2">
      <c r="I10915" s="29"/>
      <c r="J10915" s="29"/>
    </row>
    <row r="10916" spans="9:10" x14ac:dyDescent="0.2">
      <c r="I10916" s="29"/>
      <c r="J10916" s="29"/>
    </row>
    <row r="10917" spans="9:10" x14ac:dyDescent="0.2">
      <c r="I10917" s="29"/>
      <c r="J10917" s="29"/>
    </row>
    <row r="10918" spans="9:10" x14ac:dyDescent="0.2">
      <c r="I10918" s="29"/>
      <c r="J10918" s="29"/>
    </row>
    <row r="10919" spans="9:10" x14ac:dyDescent="0.2">
      <c r="I10919" s="29"/>
      <c r="J10919" s="29"/>
    </row>
    <row r="10920" spans="9:10" x14ac:dyDescent="0.2">
      <c r="I10920" s="29"/>
      <c r="J10920" s="29"/>
    </row>
    <row r="10921" spans="9:10" x14ac:dyDescent="0.2">
      <c r="I10921" s="29"/>
      <c r="J10921" s="29"/>
    </row>
    <row r="10922" spans="9:10" x14ac:dyDescent="0.2">
      <c r="I10922" s="29"/>
      <c r="J10922" s="29"/>
    </row>
    <row r="10923" spans="9:10" x14ac:dyDescent="0.2">
      <c r="I10923" s="29"/>
      <c r="J10923" s="29"/>
    </row>
    <row r="10924" spans="9:10" x14ac:dyDescent="0.2">
      <c r="I10924" s="29"/>
      <c r="J10924" s="29"/>
    </row>
    <row r="10925" spans="9:10" x14ac:dyDescent="0.2">
      <c r="I10925" s="29"/>
      <c r="J10925" s="29"/>
    </row>
    <row r="10926" spans="9:10" x14ac:dyDescent="0.2">
      <c r="I10926" s="29"/>
      <c r="J10926" s="29"/>
    </row>
    <row r="10927" spans="9:10" x14ac:dyDescent="0.2">
      <c r="I10927" s="29"/>
      <c r="J10927" s="29"/>
    </row>
    <row r="10928" spans="9:10" x14ac:dyDescent="0.2">
      <c r="I10928" s="29"/>
      <c r="J10928" s="29"/>
    </row>
    <row r="10929" spans="9:10" x14ac:dyDescent="0.2">
      <c r="I10929" s="29"/>
      <c r="J10929" s="29"/>
    </row>
    <row r="10930" spans="9:10" x14ac:dyDescent="0.2">
      <c r="I10930" s="29"/>
      <c r="J10930" s="29"/>
    </row>
    <row r="10931" spans="9:10" x14ac:dyDescent="0.2">
      <c r="I10931" s="29"/>
      <c r="J10931" s="29"/>
    </row>
    <row r="10932" spans="9:10" x14ac:dyDescent="0.2">
      <c r="I10932" s="29"/>
      <c r="J10932" s="29"/>
    </row>
    <row r="10933" spans="9:10" x14ac:dyDescent="0.2">
      <c r="I10933" s="29"/>
      <c r="J10933" s="29"/>
    </row>
    <row r="10934" spans="9:10" x14ac:dyDescent="0.2">
      <c r="I10934" s="29"/>
      <c r="J10934" s="29"/>
    </row>
    <row r="10935" spans="9:10" x14ac:dyDescent="0.2">
      <c r="I10935" s="29"/>
      <c r="J10935" s="29"/>
    </row>
    <row r="10936" spans="9:10" x14ac:dyDescent="0.2">
      <c r="I10936" s="29"/>
      <c r="J10936" s="29"/>
    </row>
    <row r="10937" spans="9:10" x14ac:dyDescent="0.2">
      <c r="I10937" s="29"/>
      <c r="J10937" s="29"/>
    </row>
    <row r="10938" spans="9:10" x14ac:dyDescent="0.2">
      <c r="I10938" s="29"/>
      <c r="J10938" s="29"/>
    </row>
    <row r="10939" spans="9:10" x14ac:dyDescent="0.2">
      <c r="I10939" s="29"/>
      <c r="J10939" s="29"/>
    </row>
    <row r="10940" spans="9:10" x14ac:dyDescent="0.2">
      <c r="I10940" s="29"/>
      <c r="J10940" s="29"/>
    </row>
    <row r="10941" spans="9:10" x14ac:dyDescent="0.2">
      <c r="I10941" s="29"/>
      <c r="J10941" s="29"/>
    </row>
    <row r="10942" spans="9:10" x14ac:dyDescent="0.2">
      <c r="I10942" s="29"/>
      <c r="J10942" s="29"/>
    </row>
    <row r="10943" spans="9:10" x14ac:dyDescent="0.2">
      <c r="I10943" s="29"/>
      <c r="J10943" s="29"/>
    </row>
    <row r="10944" spans="9:10" x14ac:dyDescent="0.2">
      <c r="I10944" s="29"/>
      <c r="J10944" s="29"/>
    </row>
    <row r="10945" spans="9:10" x14ac:dyDescent="0.2">
      <c r="I10945" s="29"/>
      <c r="J10945" s="29"/>
    </row>
    <row r="10946" spans="9:10" x14ac:dyDescent="0.2">
      <c r="I10946" s="29"/>
      <c r="J10946" s="29"/>
    </row>
    <row r="10947" spans="9:10" x14ac:dyDescent="0.2">
      <c r="I10947" s="29"/>
      <c r="J10947" s="29"/>
    </row>
    <row r="10948" spans="9:10" x14ac:dyDescent="0.2">
      <c r="I10948" s="29"/>
      <c r="J10948" s="29"/>
    </row>
    <row r="10949" spans="9:10" x14ac:dyDescent="0.2">
      <c r="I10949" s="29"/>
      <c r="J10949" s="29"/>
    </row>
    <row r="10950" spans="9:10" x14ac:dyDescent="0.2">
      <c r="I10950" s="29"/>
      <c r="J10950" s="29"/>
    </row>
    <row r="10951" spans="9:10" x14ac:dyDescent="0.2">
      <c r="I10951" s="29"/>
      <c r="J10951" s="29"/>
    </row>
    <row r="10952" spans="9:10" x14ac:dyDescent="0.2">
      <c r="I10952" s="29"/>
      <c r="J10952" s="29"/>
    </row>
    <row r="10953" spans="9:10" x14ac:dyDescent="0.2">
      <c r="I10953" s="29"/>
      <c r="J10953" s="29"/>
    </row>
    <row r="10954" spans="9:10" x14ac:dyDescent="0.2">
      <c r="I10954" s="29"/>
      <c r="J10954" s="29"/>
    </row>
    <row r="10955" spans="9:10" x14ac:dyDescent="0.2">
      <c r="I10955" s="29"/>
      <c r="J10955" s="29"/>
    </row>
    <row r="10956" spans="9:10" x14ac:dyDescent="0.2">
      <c r="I10956" s="29"/>
      <c r="J10956" s="29"/>
    </row>
    <row r="10957" spans="9:10" x14ac:dyDescent="0.2">
      <c r="I10957" s="29"/>
      <c r="J10957" s="29"/>
    </row>
    <row r="10958" spans="9:10" x14ac:dyDescent="0.2">
      <c r="I10958" s="29"/>
      <c r="J10958" s="29"/>
    </row>
    <row r="10959" spans="9:10" x14ac:dyDescent="0.2">
      <c r="I10959" s="29"/>
      <c r="J10959" s="29"/>
    </row>
    <row r="10960" spans="9:10" x14ac:dyDescent="0.2">
      <c r="I10960" s="29"/>
      <c r="J10960" s="29"/>
    </row>
    <row r="10961" spans="9:10" x14ac:dyDescent="0.2">
      <c r="I10961" s="29"/>
      <c r="J10961" s="29"/>
    </row>
    <row r="10962" spans="9:10" x14ac:dyDescent="0.2">
      <c r="I10962" s="29"/>
      <c r="J10962" s="29"/>
    </row>
    <row r="10963" spans="9:10" x14ac:dyDescent="0.2">
      <c r="I10963" s="29"/>
      <c r="J10963" s="29"/>
    </row>
    <row r="10964" spans="9:10" x14ac:dyDescent="0.2">
      <c r="I10964" s="29"/>
      <c r="J10964" s="29"/>
    </row>
    <row r="10965" spans="9:10" x14ac:dyDescent="0.2">
      <c r="I10965" s="29"/>
      <c r="J10965" s="29"/>
    </row>
    <row r="10966" spans="9:10" x14ac:dyDescent="0.2">
      <c r="I10966" s="29"/>
      <c r="J10966" s="29"/>
    </row>
    <row r="10967" spans="9:10" x14ac:dyDescent="0.2">
      <c r="I10967" s="29"/>
      <c r="J10967" s="29"/>
    </row>
    <row r="10968" spans="9:10" x14ac:dyDescent="0.2">
      <c r="I10968" s="29"/>
      <c r="J10968" s="29"/>
    </row>
    <row r="10969" spans="9:10" x14ac:dyDescent="0.2">
      <c r="I10969" s="29"/>
      <c r="J10969" s="29"/>
    </row>
    <row r="10970" spans="9:10" x14ac:dyDescent="0.2">
      <c r="I10970" s="29"/>
      <c r="J10970" s="29"/>
    </row>
    <row r="10971" spans="9:10" x14ac:dyDescent="0.2">
      <c r="I10971" s="29"/>
      <c r="J10971" s="29"/>
    </row>
    <row r="10972" spans="9:10" x14ac:dyDescent="0.2">
      <c r="I10972" s="29"/>
      <c r="J10972" s="29"/>
    </row>
    <row r="10973" spans="9:10" x14ac:dyDescent="0.2">
      <c r="I10973" s="29"/>
      <c r="J10973" s="29"/>
    </row>
    <row r="10974" spans="9:10" x14ac:dyDescent="0.2">
      <c r="I10974" s="29"/>
      <c r="J10974" s="29"/>
    </row>
    <row r="10975" spans="9:10" x14ac:dyDescent="0.2">
      <c r="I10975" s="29"/>
      <c r="J10975" s="29"/>
    </row>
    <row r="10976" spans="9:10" x14ac:dyDescent="0.2">
      <c r="I10976" s="29"/>
      <c r="J10976" s="29"/>
    </row>
    <row r="10977" spans="9:10" x14ac:dyDescent="0.2">
      <c r="I10977" s="29"/>
      <c r="J10977" s="29"/>
    </row>
    <row r="10978" spans="9:10" x14ac:dyDescent="0.2">
      <c r="I10978" s="29"/>
      <c r="J10978" s="29"/>
    </row>
    <row r="10979" spans="9:10" x14ac:dyDescent="0.2">
      <c r="I10979" s="29"/>
      <c r="J10979" s="29"/>
    </row>
    <row r="10980" spans="9:10" x14ac:dyDescent="0.2">
      <c r="I10980" s="29"/>
      <c r="J10980" s="29"/>
    </row>
    <row r="10981" spans="9:10" x14ac:dyDescent="0.2">
      <c r="I10981" s="29"/>
      <c r="J10981" s="29"/>
    </row>
    <row r="10982" spans="9:10" x14ac:dyDescent="0.2">
      <c r="I10982" s="29"/>
      <c r="J10982" s="29"/>
    </row>
    <row r="10983" spans="9:10" x14ac:dyDescent="0.2">
      <c r="I10983" s="29"/>
      <c r="J10983" s="29"/>
    </row>
    <row r="10984" spans="9:10" x14ac:dyDescent="0.2">
      <c r="I10984" s="29"/>
      <c r="J10984" s="29"/>
    </row>
    <row r="10985" spans="9:10" x14ac:dyDescent="0.2">
      <c r="I10985" s="29"/>
      <c r="J10985" s="29"/>
    </row>
    <row r="10986" spans="9:10" x14ac:dyDescent="0.2">
      <c r="I10986" s="29"/>
      <c r="J10986" s="29"/>
    </row>
    <row r="10987" spans="9:10" x14ac:dyDescent="0.2">
      <c r="I10987" s="29"/>
      <c r="J10987" s="29"/>
    </row>
    <row r="10988" spans="9:10" x14ac:dyDescent="0.2">
      <c r="I10988" s="29"/>
      <c r="J10988" s="29"/>
    </row>
    <row r="10989" spans="9:10" x14ac:dyDescent="0.2">
      <c r="I10989" s="29"/>
      <c r="J10989" s="29"/>
    </row>
    <row r="10990" spans="9:10" x14ac:dyDescent="0.2">
      <c r="I10990" s="29"/>
      <c r="J10990" s="29"/>
    </row>
    <row r="10991" spans="9:10" x14ac:dyDescent="0.2">
      <c r="I10991" s="29"/>
      <c r="J10991" s="29"/>
    </row>
    <row r="10992" spans="9:10" x14ac:dyDescent="0.2">
      <c r="I10992" s="29"/>
      <c r="J10992" s="29"/>
    </row>
    <row r="10993" spans="9:10" x14ac:dyDescent="0.2">
      <c r="I10993" s="29"/>
      <c r="J10993" s="29"/>
    </row>
    <row r="10994" spans="9:10" x14ac:dyDescent="0.2">
      <c r="I10994" s="29"/>
      <c r="J10994" s="29"/>
    </row>
    <row r="10995" spans="9:10" x14ac:dyDescent="0.2">
      <c r="I10995" s="29"/>
      <c r="J10995" s="29"/>
    </row>
    <row r="10996" spans="9:10" x14ac:dyDescent="0.2">
      <c r="I10996" s="29"/>
      <c r="J10996" s="29"/>
    </row>
    <row r="10997" spans="9:10" x14ac:dyDescent="0.2">
      <c r="I10997" s="29"/>
      <c r="J10997" s="29"/>
    </row>
    <row r="10998" spans="9:10" x14ac:dyDescent="0.2">
      <c r="I10998" s="29"/>
      <c r="J10998" s="29"/>
    </row>
    <row r="10999" spans="9:10" x14ac:dyDescent="0.2">
      <c r="I10999" s="29"/>
      <c r="J10999" s="29"/>
    </row>
    <row r="11000" spans="9:10" x14ac:dyDescent="0.2">
      <c r="I11000" s="29"/>
      <c r="J11000" s="29"/>
    </row>
    <row r="11001" spans="9:10" x14ac:dyDescent="0.2">
      <c r="I11001" s="29"/>
      <c r="J11001" s="29"/>
    </row>
    <row r="11002" spans="9:10" x14ac:dyDescent="0.2">
      <c r="I11002" s="29"/>
      <c r="J11002" s="29"/>
    </row>
    <row r="11003" spans="9:10" x14ac:dyDescent="0.2">
      <c r="I11003" s="29"/>
      <c r="J11003" s="29"/>
    </row>
    <row r="11004" spans="9:10" x14ac:dyDescent="0.2">
      <c r="I11004" s="29"/>
      <c r="J11004" s="29"/>
    </row>
    <row r="11005" spans="9:10" x14ac:dyDescent="0.2">
      <c r="I11005" s="29"/>
      <c r="J11005" s="29"/>
    </row>
    <row r="11006" spans="9:10" x14ac:dyDescent="0.2">
      <c r="I11006" s="29"/>
      <c r="J11006" s="29"/>
    </row>
    <row r="11007" spans="9:10" x14ac:dyDescent="0.2">
      <c r="I11007" s="29"/>
      <c r="J11007" s="29"/>
    </row>
    <row r="11008" spans="9:10" x14ac:dyDescent="0.2">
      <c r="I11008" s="29"/>
      <c r="J11008" s="29"/>
    </row>
    <row r="11009" spans="9:10" x14ac:dyDescent="0.2">
      <c r="I11009" s="29"/>
      <c r="J11009" s="29"/>
    </row>
    <row r="11010" spans="9:10" x14ac:dyDescent="0.2">
      <c r="I11010" s="29"/>
      <c r="J11010" s="29"/>
    </row>
    <row r="11011" spans="9:10" x14ac:dyDescent="0.2">
      <c r="I11011" s="29"/>
      <c r="J11011" s="29"/>
    </row>
    <row r="11012" spans="9:10" x14ac:dyDescent="0.2">
      <c r="I11012" s="29"/>
      <c r="J11012" s="29"/>
    </row>
    <row r="11013" spans="9:10" x14ac:dyDescent="0.2">
      <c r="I11013" s="29"/>
      <c r="J11013" s="29"/>
    </row>
    <row r="11014" spans="9:10" x14ac:dyDescent="0.2">
      <c r="I11014" s="29"/>
      <c r="J11014" s="29"/>
    </row>
    <row r="11015" spans="9:10" x14ac:dyDescent="0.2">
      <c r="I11015" s="29"/>
      <c r="J11015" s="29"/>
    </row>
    <row r="11016" spans="9:10" x14ac:dyDescent="0.2">
      <c r="I11016" s="29"/>
      <c r="J11016" s="29"/>
    </row>
    <row r="11017" spans="9:10" x14ac:dyDescent="0.2">
      <c r="I11017" s="29"/>
      <c r="J11017" s="29"/>
    </row>
    <row r="11018" spans="9:10" x14ac:dyDescent="0.2">
      <c r="I11018" s="29"/>
      <c r="J11018" s="29"/>
    </row>
    <row r="11019" spans="9:10" x14ac:dyDescent="0.2">
      <c r="I11019" s="29"/>
      <c r="J11019" s="29"/>
    </row>
    <row r="11020" spans="9:10" x14ac:dyDescent="0.2">
      <c r="I11020" s="29"/>
      <c r="J11020" s="29"/>
    </row>
    <row r="11021" spans="9:10" x14ac:dyDescent="0.2">
      <c r="I11021" s="29"/>
      <c r="J11021" s="29"/>
    </row>
    <row r="11022" spans="9:10" x14ac:dyDescent="0.2">
      <c r="I11022" s="29"/>
      <c r="J11022" s="29"/>
    </row>
    <row r="11023" spans="9:10" x14ac:dyDescent="0.2">
      <c r="I11023" s="29"/>
      <c r="J11023" s="29"/>
    </row>
    <row r="11024" spans="9:10" x14ac:dyDescent="0.2">
      <c r="I11024" s="29"/>
      <c r="J11024" s="29"/>
    </row>
    <row r="11025" spans="9:10" x14ac:dyDescent="0.2">
      <c r="I11025" s="29"/>
      <c r="J11025" s="29"/>
    </row>
    <row r="11026" spans="9:10" x14ac:dyDescent="0.2">
      <c r="I11026" s="29"/>
      <c r="J11026" s="29"/>
    </row>
    <row r="11027" spans="9:10" x14ac:dyDescent="0.2">
      <c r="I11027" s="29"/>
      <c r="J11027" s="29"/>
    </row>
    <row r="11028" spans="9:10" x14ac:dyDescent="0.2">
      <c r="I11028" s="29"/>
      <c r="J11028" s="29"/>
    </row>
    <row r="11029" spans="9:10" x14ac:dyDescent="0.2">
      <c r="I11029" s="29"/>
      <c r="J11029" s="29"/>
    </row>
    <row r="11030" spans="9:10" x14ac:dyDescent="0.2">
      <c r="I11030" s="29"/>
      <c r="J11030" s="29"/>
    </row>
    <row r="11031" spans="9:10" x14ac:dyDescent="0.2">
      <c r="I11031" s="29"/>
      <c r="J11031" s="29"/>
    </row>
    <row r="11032" spans="9:10" x14ac:dyDescent="0.2">
      <c r="I11032" s="29"/>
      <c r="J11032" s="29"/>
    </row>
    <row r="11033" spans="9:10" x14ac:dyDescent="0.2">
      <c r="I11033" s="29"/>
      <c r="J11033" s="29"/>
    </row>
    <row r="11034" spans="9:10" x14ac:dyDescent="0.2">
      <c r="I11034" s="29"/>
      <c r="J11034" s="29"/>
    </row>
    <row r="11035" spans="9:10" x14ac:dyDescent="0.2">
      <c r="I11035" s="29"/>
      <c r="J11035" s="29"/>
    </row>
    <row r="11036" spans="9:10" x14ac:dyDescent="0.2">
      <c r="I11036" s="29"/>
      <c r="J11036" s="29"/>
    </row>
    <row r="11037" spans="9:10" x14ac:dyDescent="0.2">
      <c r="I11037" s="29"/>
      <c r="J11037" s="29"/>
    </row>
    <row r="11038" spans="9:10" x14ac:dyDescent="0.2">
      <c r="I11038" s="29"/>
      <c r="J11038" s="29"/>
    </row>
    <row r="11039" spans="9:10" x14ac:dyDescent="0.2">
      <c r="I11039" s="29"/>
      <c r="J11039" s="29"/>
    </row>
    <row r="11040" spans="9:10" x14ac:dyDescent="0.2">
      <c r="I11040" s="29"/>
      <c r="J11040" s="29"/>
    </row>
    <row r="11041" spans="9:10" x14ac:dyDescent="0.2">
      <c r="I11041" s="29"/>
      <c r="J11041" s="29"/>
    </row>
    <row r="11042" spans="9:10" x14ac:dyDescent="0.2">
      <c r="I11042" s="29"/>
      <c r="J11042" s="29"/>
    </row>
    <row r="11043" spans="9:10" x14ac:dyDescent="0.2">
      <c r="I11043" s="29"/>
      <c r="J11043" s="29"/>
    </row>
    <row r="11044" spans="9:10" x14ac:dyDescent="0.2">
      <c r="I11044" s="29"/>
      <c r="J11044" s="29"/>
    </row>
    <row r="11045" spans="9:10" x14ac:dyDescent="0.2">
      <c r="I11045" s="29"/>
      <c r="J11045" s="29"/>
    </row>
    <row r="11046" spans="9:10" x14ac:dyDescent="0.2">
      <c r="I11046" s="29"/>
      <c r="J11046" s="29"/>
    </row>
    <row r="11047" spans="9:10" x14ac:dyDescent="0.2">
      <c r="I11047" s="29"/>
      <c r="J11047" s="29"/>
    </row>
    <row r="11048" spans="9:10" x14ac:dyDescent="0.2">
      <c r="I11048" s="29"/>
      <c r="J11048" s="29"/>
    </row>
    <row r="11049" spans="9:10" x14ac:dyDescent="0.2">
      <c r="I11049" s="29"/>
      <c r="J11049" s="29"/>
    </row>
    <row r="11050" spans="9:10" x14ac:dyDescent="0.2">
      <c r="I11050" s="29"/>
      <c r="J11050" s="29"/>
    </row>
    <row r="11051" spans="9:10" x14ac:dyDescent="0.2">
      <c r="I11051" s="29"/>
      <c r="J11051" s="29"/>
    </row>
    <row r="11052" spans="9:10" x14ac:dyDescent="0.2">
      <c r="I11052" s="29"/>
      <c r="J11052" s="29"/>
    </row>
    <row r="11053" spans="9:10" x14ac:dyDescent="0.2">
      <c r="I11053" s="29"/>
      <c r="J11053" s="29"/>
    </row>
    <row r="11054" spans="9:10" x14ac:dyDescent="0.2">
      <c r="I11054" s="29"/>
      <c r="J11054" s="29"/>
    </row>
    <row r="11055" spans="9:10" x14ac:dyDescent="0.2">
      <c r="I11055" s="29"/>
      <c r="J11055" s="29"/>
    </row>
    <row r="11056" spans="9:10" x14ac:dyDescent="0.2">
      <c r="I11056" s="29"/>
      <c r="J11056" s="29"/>
    </row>
    <row r="11057" spans="9:10" x14ac:dyDescent="0.2">
      <c r="I11057" s="29"/>
      <c r="J11057" s="29"/>
    </row>
    <row r="11058" spans="9:10" x14ac:dyDescent="0.2">
      <c r="I11058" s="29"/>
      <c r="J11058" s="29"/>
    </row>
    <row r="11059" spans="9:10" x14ac:dyDescent="0.2">
      <c r="I11059" s="29"/>
      <c r="J11059" s="29"/>
    </row>
    <row r="11060" spans="9:10" x14ac:dyDescent="0.2">
      <c r="I11060" s="29"/>
      <c r="J11060" s="29"/>
    </row>
    <row r="11061" spans="9:10" x14ac:dyDescent="0.2">
      <c r="I11061" s="29"/>
      <c r="J11061" s="29"/>
    </row>
    <row r="11062" spans="9:10" x14ac:dyDescent="0.2">
      <c r="I11062" s="29"/>
      <c r="J11062" s="29"/>
    </row>
    <row r="11063" spans="9:10" x14ac:dyDescent="0.2">
      <c r="I11063" s="29"/>
      <c r="J11063" s="29"/>
    </row>
    <row r="11064" spans="9:10" x14ac:dyDescent="0.2">
      <c r="I11064" s="29"/>
      <c r="J11064" s="29"/>
    </row>
    <row r="11065" spans="9:10" x14ac:dyDescent="0.2">
      <c r="I11065" s="29"/>
      <c r="J11065" s="29"/>
    </row>
    <row r="11066" spans="9:10" x14ac:dyDescent="0.2">
      <c r="I11066" s="29"/>
      <c r="J11066" s="29"/>
    </row>
    <row r="11067" spans="9:10" x14ac:dyDescent="0.2">
      <c r="I11067" s="29"/>
      <c r="J11067" s="29"/>
    </row>
    <row r="11068" spans="9:10" x14ac:dyDescent="0.2">
      <c r="I11068" s="29"/>
      <c r="J11068" s="29"/>
    </row>
    <row r="11069" spans="9:10" x14ac:dyDescent="0.2">
      <c r="I11069" s="29"/>
      <c r="J11069" s="29"/>
    </row>
    <row r="11070" spans="9:10" x14ac:dyDescent="0.2">
      <c r="I11070" s="29"/>
      <c r="J11070" s="29"/>
    </row>
    <row r="11071" spans="9:10" x14ac:dyDescent="0.2">
      <c r="I11071" s="29"/>
      <c r="J11071" s="29"/>
    </row>
    <row r="11072" spans="9:10" x14ac:dyDescent="0.2">
      <c r="I11072" s="29"/>
      <c r="J11072" s="29"/>
    </row>
    <row r="11073" spans="9:10" x14ac:dyDescent="0.2">
      <c r="I11073" s="29"/>
      <c r="J11073" s="29"/>
    </row>
    <row r="11074" spans="9:10" x14ac:dyDescent="0.2">
      <c r="I11074" s="29"/>
      <c r="J11074" s="29"/>
    </row>
    <row r="11075" spans="9:10" x14ac:dyDescent="0.2">
      <c r="I11075" s="29"/>
      <c r="J11075" s="29"/>
    </row>
    <row r="11076" spans="9:10" x14ac:dyDescent="0.2">
      <c r="I11076" s="29"/>
      <c r="J11076" s="29"/>
    </row>
    <row r="11077" spans="9:10" x14ac:dyDescent="0.2">
      <c r="I11077" s="29"/>
      <c r="J11077" s="29"/>
    </row>
    <row r="11078" spans="9:10" x14ac:dyDescent="0.2">
      <c r="I11078" s="29"/>
      <c r="J11078" s="29"/>
    </row>
    <row r="11079" spans="9:10" x14ac:dyDescent="0.2">
      <c r="I11079" s="29"/>
      <c r="J11079" s="29"/>
    </row>
    <row r="11080" spans="9:10" x14ac:dyDescent="0.2">
      <c r="I11080" s="29"/>
      <c r="J11080" s="29"/>
    </row>
    <row r="11081" spans="9:10" x14ac:dyDescent="0.2">
      <c r="I11081" s="29"/>
      <c r="J11081" s="29"/>
    </row>
    <row r="11082" spans="9:10" x14ac:dyDescent="0.2">
      <c r="I11082" s="29"/>
      <c r="J11082" s="29"/>
    </row>
    <row r="11083" spans="9:10" x14ac:dyDescent="0.2">
      <c r="I11083" s="29"/>
      <c r="J11083" s="29"/>
    </row>
    <row r="11084" spans="9:10" x14ac:dyDescent="0.2">
      <c r="I11084" s="29"/>
      <c r="J11084" s="29"/>
    </row>
    <row r="11085" spans="9:10" x14ac:dyDescent="0.2">
      <c r="I11085" s="29"/>
      <c r="J11085" s="29"/>
    </row>
    <row r="11086" spans="9:10" x14ac:dyDescent="0.2">
      <c r="I11086" s="29"/>
      <c r="J11086" s="29"/>
    </row>
    <row r="11087" spans="9:10" x14ac:dyDescent="0.2">
      <c r="I11087" s="29"/>
      <c r="J11087" s="29"/>
    </row>
    <row r="11088" spans="9:10" x14ac:dyDescent="0.2">
      <c r="I11088" s="29"/>
      <c r="J11088" s="29"/>
    </row>
    <row r="11089" spans="9:10" x14ac:dyDescent="0.2">
      <c r="I11089" s="29"/>
      <c r="J11089" s="29"/>
    </row>
    <row r="11090" spans="9:10" x14ac:dyDescent="0.2">
      <c r="I11090" s="29"/>
      <c r="J11090" s="29"/>
    </row>
    <row r="11091" spans="9:10" x14ac:dyDescent="0.2">
      <c r="I11091" s="29"/>
      <c r="J11091" s="29"/>
    </row>
    <row r="11092" spans="9:10" x14ac:dyDescent="0.2">
      <c r="I11092" s="29"/>
      <c r="J11092" s="29"/>
    </row>
    <row r="11093" spans="9:10" x14ac:dyDescent="0.2">
      <c r="I11093" s="29"/>
      <c r="J11093" s="29"/>
    </row>
    <row r="11094" spans="9:10" x14ac:dyDescent="0.2">
      <c r="I11094" s="29"/>
      <c r="J11094" s="29"/>
    </row>
    <row r="11095" spans="9:10" x14ac:dyDescent="0.2">
      <c r="I11095" s="29"/>
      <c r="J11095" s="29"/>
    </row>
    <row r="11096" spans="9:10" x14ac:dyDescent="0.2">
      <c r="I11096" s="29"/>
      <c r="J11096" s="29"/>
    </row>
    <row r="11097" spans="9:10" x14ac:dyDescent="0.2">
      <c r="I11097" s="29"/>
      <c r="J11097" s="29"/>
    </row>
    <row r="11098" spans="9:10" x14ac:dyDescent="0.2">
      <c r="I11098" s="29"/>
      <c r="J11098" s="29"/>
    </row>
    <row r="11099" spans="9:10" x14ac:dyDescent="0.2">
      <c r="I11099" s="29"/>
      <c r="J11099" s="29"/>
    </row>
    <row r="11100" spans="9:10" x14ac:dyDescent="0.2">
      <c r="I11100" s="29"/>
      <c r="J11100" s="29"/>
    </row>
    <row r="11101" spans="9:10" x14ac:dyDescent="0.2">
      <c r="I11101" s="29"/>
      <c r="J11101" s="29"/>
    </row>
    <row r="11102" spans="9:10" x14ac:dyDescent="0.2">
      <c r="I11102" s="29"/>
      <c r="J11102" s="29"/>
    </row>
    <row r="11103" spans="9:10" x14ac:dyDescent="0.2">
      <c r="I11103" s="29"/>
      <c r="J11103" s="29"/>
    </row>
    <row r="11104" spans="9:10" x14ac:dyDescent="0.2">
      <c r="I11104" s="29"/>
      <c r="J11104" s="29"/>
    </row>
    <row r="11105" spans="9:10" x14ac:dyDescent="0.2">
      <c r="I11105" s="29"/>
      <c r="J11105" s="29"/>
    </row>
    <row r="11106" spans="9:10" x14ac:dyDescent="0.2">
      <c r="I11106" s="29"/>
      <c r="J11106" s="29"/>
    </row>
    <row r="11107" spans="9:10" x14ac:dyDescent="0.2">
      <c r="I11107" s="29"/>
      <c r="J11107" s="29"/>
    </row>
    <row r="11108" spans="9:10" x14ac:dyDescent="0.2">
      <c r="I11108" s="29"/>
      <c r="J11108" s="29"/>
    </row>
    <row r="11109" spans="9:10" x14ac:dyDescent="0.2">
      <c r="I11109" s="29"/>
      <c r="J11109" s="29"/>
    </row>
    <row r="11110" spans="9:10" x14ac:dyDescent="0.2">
      <c r="I11110" s="29"/>
      <c r="J11110" s="29"/>
    </row>
    <row r="11111" spans="9:10" x14ac:dyDescent="0.2">
      <c r="I11111" s="29"/>
      <c r="J11111" s="29"/>
    </row>
    <row r="11112" spans="9:10" x14ac:dyDescent="0.2">
      <c r="I11112" s="29"/>
      <c r="J11112" s="29"/>
    </row>
    <row r="11113" spans="9:10" x14ac:dyDescent="0.2">
      <c r="I11113" s="29"/>
      <c r="J11113" s="29"/>
    </row>
    <row r="11114" spans="9:10" x14ac:dyDescent="0.2">
      <c r="I11114" s="29"/>
      <c r="J11114" s="29"/>
    </row>
    <row r="11115" spans="9:10" x14ac:dyDescent="0.2">
      <c r="I11115" s="29"/>
      <c r="J11115" s="29"/>
    </row>
    <row r="11116" spans="9:10" x14ac:dyDescent="0.2">
      <c r="I11116" s="29"/>
      <c r="J11116" s="29"/>
    </row>
    <row r="11117" spans="9:10" x14ac:dyDescent="0.2">
      <c r="I11117" s="29"/>
      <c r="J11117" s="29"/>
    </row>
    <row r="11118" spans="9:10" x14ac:dyDescent="0.2">
      <c r="I11118" s="29"/>
      <c r="J11118" s="29"/>
    </row>
    <row r="11119" spans="9:10" x14ac:dyDescent="0.2">
      <c r="I11119" s="29"/>
      <c r="J11119" s="29"/>
    </row>
    <row r="11120" spans="9:10" x14ac:dyDescent="0.2">
      <c r="I11120" s="29"/>
      <c r="J11120" s="29"/>
    </row>
    <row r="11121" spans="9:10" x14ac:dyDescent="0.2">
      <c r="I11121" s="29"/>
      <c r="J11121" s="29"/>
    </row>
    <row r="11122" spans="9:10" x14ac:dyDescent="0.2">
      <c r="I11122" s="29"/>
      <c r="J11122" s="29"/>
    </row>
    <row r="11123" spans="9:10" x14ac:dyDescent="0.2">
      <c r="I11123" s="29"/>
      <c r="J11123" s="29"/>
    </row>
    <row r="11124" spans="9:10" x14ac:dyDescent="0.2">
      <c r="I11124" s="29"/>
      <c r="J11124" s="29"/>
    </row>
    <row r="11125" spans="9:10" x14ac:dyDescent="0.2">
      <c r="I11125" s="29"/>
      <c r="J11125" s="29"/>
    </row>
    <row r="11126" spans="9:10" x14ac:dyDescent="0.2">
      <c r="I11126" s="29"/>
      <c r="J11126" s="29"/>
    </row>
    <row r="11127" spans="9:10" x14ac:dyDescent="0.2">
      <c r="I11127" s="29"/>
      <c r="J11127" s="29"/>
    </row>
    <row r="11128" spans="9:10" x14ac:dyDescent="0.2">
      <c r="I11128" s="29"/>
      <c r="J11128" s="29"/>
    </row>
    <row r="11129" spans="9:10" x14ac:dyDescent="0.2">
      <c r="I11129" s="29"/>
      <c r="J11129" s="29"/>
    </row>
    <row r="11130" spans="9:10" x14ac:dyDescent="0.2">
      <c r="I11130" s="29"/>
      <c r="J11130" s="29"/>
    </row>
    <row r="11131" spans="9:10" x14ac:dyDescent="0.2">
      <c r="I11131" s="29"/>
      <c r="J11131" s="29"/>
    </row>
    <row r="11132" spans="9:10" x14ac:dyDescent="0.2">
      <c r="I11132" s="29"/>
      <c r="J11132" s="29"/>
    </row>
    <row r="11133" spans="9:10" x14ac:dyDescent="0.2">
      <c r="I11133" s="29"/>
      <c r="J11133" s="29"/>
    </row>
    <row r="11134" spans="9:10" x14ac:dyDescent="0.2">
      <c r="I11134" s="29"/>
      <c r="J11134" s="29"/>
    </row>
    <row r="11135" spans="9:10" x14ac:dyDescent="0.2">
      <c r="I11135" s="29"/>
      <c r="J11135" s="29"/>
    </row>
    <row r="11136" spans="9:10" x14ac:dyDescent="0.2">
      <c r="I11136" s="29"/>
      <c r="J11136" s="29"/>
    </row>
    <row r="11137" spans="9:10" x14ac:dyDescent="0.2">
      <c r="I11137" s="29"/>
      <c r="J11137" s="29"/>
    </row>
    <row r="11138" spans="9:10" x14ac:dyDescent="0.2">
      <c r="I11138" s="29"/>
      <c r="J11138" s="29"/>
    </row>
    <row r="11139" spans="9:10" x14ac:dyDescent="0.2">
      <c r="I11139" s="29"/>
      <c r="J11139" s="29"/>
    </row>
    <row r="11140" spans="9:10" x14ac:dyDescent="0.2">
      <c r="I11140" s="29"/>
      <c r="J11140" s="29"/>
    </row>
    <row r="11141" spans="9:10" x14ac:dyDescent="0.2">
      <c r="I11141" s="29"/>
      <c r="J11141" s="29"/>
    </row>
    <row r="11142" spans="9:10" x14ac:dyDescent="0.2">
      <c r="I11142" s="29"/>
      <c r="J11142" s="29"/>
    </row>
    <row r="11143" spans="9:10" x14ac:dyDescent="0.2">
      <c r="I11143" s="29"/>
      <c r="J11143" s="29"/>
    </row>
    <row r="11144" spans="9:10" x14ac:dyDescent="0.2">
      <c r="I11144" s="29"/>
      <c r="J11144" s="29"/>
    </row>
    <row r="11145" spans="9:10" x14ac:dyDescent="0.2">
      <c r="I11145" s="29"/>
      <c r="J11145" s="29"/>
    </row>
    <row r="11146" spans="9:10" x14ac:dyDescent="0.2">
      <c r="I11146" s="29"/>
      <c r="J11146" s="29"/>
    </row>
    <row r="11147" spans="9:10" x14ac:dyDescent="0.2">
      <c r="I11147" s="29"/>
      <c r="J11147" s="29"/>
    </row>
    <row r="11148" spans="9:10" x14ac:dyDescent="0.2">
      <c r="I11148" s="29"/>
      <c r="J11148" s="29"/>
    </row>
    <row r="11149" spans="9:10" x14ac:dyDescent="0.2">
      <c r="I11149" s="29"/>
      <c r="J11149" s="29"/>
    </row>
    <row r="11150" spans="9:10" x14ac:dyDescent="0.2">
      <c r="I11150" s="29"/>
      <c r="J11150" s="29"/>
    </row>
    <row r="11151" spans="9:10" x14ac:dyDescent="0.2">
      <c r="I11151" s="29"/>
      <c r="J11151" s="29"/>
    </row>
    <row r="11152" spans="9:10" x14ac:dyDescent="0.2">
      <c r="I11152" s="29"/>
      <c r="J11152" s="29"/>
    </row>
    <row r="11153" spans="9:10" x14ac:dyDescent="0.2">
      <c r="I11153" s="29"/>
      <c r="J11153" s="29"/>
    </row>
    <row r="11154" spans="9:10" x14ac:dyDescent="0.2">
      <c r="I11154" s="29"/>
      <c r="J11154" s="29"/>
    </row>
    <row r="11155" spans="9:10" x14ac:dyDescent="0.2">
      <c r="I11155" s="29"/>
      <c r="J11155" s="29"/>
    </row>
    <row r="11156" spans="9:10" x14ac:dyDescent="0.2">
      <c r="I11156" s="29"/>
      <c r="J11156" s="29"/>
    </row>
    <row r="11157" spans="9:10" x14ac:dyDescent="0.2">
      <c r="I11157" s="29"/>
      <c r="J11157" s="29"/>
    </row>
    <row r="11158" spans="9:10" x14ac:dyDescent="0.2">
      <c r="I11158" s="29"/>
      <c r="J11158" s="29"/>
    </row>
    <row r="11159" spans="9:10" x14ac:dyDescent="0.2">
      <c r="I11159" s="29"/>
      <c r="J11159" s="29"/>
    </row>
    <row r="11160" spans="9:10" x14ac:dyDescent="0.2">
      <c r="I11160" s="29"/>
      <c r="J11160" s="29"/>
    </row>
    <row r="11161" spans="9:10" x14ac:dyDescent="0.2">
      <c r="I11161" s="29"/>
      <c r="J11161" s="29"/>
    </row>
    <row r="11162" spans="9:10" x14ac:dyDescent="0.2">
      <c r="I11162" s="29"/>
      <c r="J11162" s="29"/>
    </row>
    <row r="11163" spans="9:10" x14ac:dyDescent="0.2">
      <c r="I11163" s="29"/>
      <c r="J11163" s="29"/>
    </row>
    <row r="11164" spans="9:10" x14ac:dyDescent="0.2">
      <c r="I11164" s="29"/>
      <c r="J11164" s="29"/>
    </row>
    <row r="11165" spans="9:10" x14ac:dyDescent="0.2">
      <c r="I11165" s="29"/>
      <c r="J11165" s="29"/>
    </row>
    <row r="11166" spans="9:10" x14ac:dyDescent="0.2">
      <c r="I11166" s="29"/>
      <c r="J11166" s="29"/>
    </row>
    <row r="11167" spans="9:10" x14ac:dyDescent="0.2">
      <c r="I11167" s="29"/>
      <c r="J11167" s="29"/>
    </row>
    <row r="11168" spans="9:10" x14ac:dyDescent="0.2">
      <c r="I11168" s="29"/>
      <c r="J11168" s="29"/>
    </row>
    <row r="11169" spans="9:10" x14ac:dyDescent="0.2">
      <c r="I11169" s="29"/>
      <c r="J11169" s="29"/>
    </row>
    <row r="11170" spans="9:10" x14ac:dyDescent="0.2">
      <c r="I11170" s="29"/>
      <c r="J11170" s="29"/>
    </row>
    <row r="11171" spans="9:10" x14ac:dyDescent="0.2">
      <c r="I11171" s="29"/>
      <c r="J11171" s="29"/>
    </row>
    <row r="11172" spans="9:10" x14ac:dyDescent="0.2">
      <c r="I11172" s="29"/>
      <c r="J11172" s="29"/>
    </row>
    <row r="11173" spans="9:10" x14ac:dyDescent="0.2">
      <c r="I11173" s="29"/>
      <c r="J11173" s="29"/>
    </row>
    <row r="11174" spans="9:10" x14ac:dyDescent="0.2">
      <c r="I11174" s="29"/>
      <c r="J11174" s="29"/>
    </row>
    <row r="11175" spans="9:10" x14ac:dyDescent="0.2">
      <c r="I11175" s="29"/>
      <c r="J11175" s="29"/>
    </row>
    <row r="11176" spans="9:10" x14ac:dyDescent="0.2">
      <c r="I11176" s="29"/>
      <c r="J11176" s="29"/>
    </row>
    <row r="11177" spans="9:10" x14ac:dyDescent="0.2">
      <c r="I11177" s="29"/>
      <c r="J11177" s="29"/>
    </row>
    <row r="11178" spans="9:10" x14ac:dyDescent="0.2">
      <c r="I11178" s="29"/>
      <c r="J11178" s="29"/>
    </row>
    <row r="11179" spans="9:10" x14ac:dyDescent="0.2">
      <c r="I11179" s="29"/>
      <c r="J11179" s="29"/>
    </row>
    <row r="11180" spans="9:10" x14ac:dyDescent="0.2">
      <c r="I11180" s="29"/>
      <c r="J11180" s="29"/>
    </row>
    <row r="11181" spans="9:10" x14ac:dyDescent="0.2">
      <c r="I11181" s="29"/>
      <c r="J11181" s="29"/>
    </row>
    <row r="11182" spans="9:10" x14ac:dyDescent="0.2">
      <c r="I11182" s="29"/>
      <c r="J11182" s="29"/>
    </row>
    <row r="11183" spans="9:10" x14ac:dyDescent="0.2">
      <c r="I11183" s="29"/>
      <c r="J11183" s="29"/>
    </row>
    <row r="11184" spans="9:10" x14ac:dyDescent="0.2">
      <c r="I11184" s="29"/>
      <c r="J11184" s="29"/>
    </row>
    <row r="11185" spans="9:10" x14ac:dyDescent="0.2">
      <c r="I11185" s="29"/>
      <c r="J11185" s="29"/>
    </row>
    <row r="11186" spans="9:10" x14ac:dyDescent="0.2">
      <c r="I11186" s="29"/>
      <c r="J11186" s="29"/>
    </row>
    <row r="11187" spans="9:10" x14ac:dyDescent="0.2">
      <c r="I11187" s="29"/>
      <c r="J11187" s="29"/>
    </row>
    <row r="11188" spans="9:10" x14ac:dyDescent="0.2">
      <c r="I11188" s="29"/>
      <c r="J11188" s="29"/>
    </row>
    <row r="11189" spans="9:10" x14ac:dyDescent="0.2">
      <c r="I11189" s="29"/>
      <c r="J11189" s="29"/>
    </row>
    <row r="11190" spans="9:10" x14ac:dyDescent="0.2">
      <c r="I11190" s="29"/>
      <c r="J11190" s="29"/>
    </row>
    <row r="11191" spans="9:10" x14ac:dyDescent="0.2">
      <c r="I11191" s="29"/>
      <c r="J11191" s="29"/>
    </row>
    <row r="11192" spans="9:10" x14ac:dyDescent="0.2">
      <c r="I11192" s="29"/>
      <c r="J11192" s="29"/>
    </row>
    <row r="11193" spans="9:10" x14ac:dyDescent="0.2">
      <c r="I11193" s="29"/>
      <c r="J11193" s="29"/>
    </row>
    <row r="11194" spans="9:10" x14ac:dyDescent="0.2">
      <c r="I11194" s="29"/>
      <c r="J11194" s="29"/>
    </row>
    <row r="11195" spans="9:10" x14ac:dyDescent="0.2">
      <c r="I11195" s="29"/>
      <c r="J11195" s="29"/>
    </row>
    <row r="11196" spans="9:10" x14ac:dyDescent="0.2">
      <c r="I11196" s="29"/>
      <c r="J11196" s="29"/>
    </row>
    <row r="11197" spans="9:10" x14ac:dyDescent="0.2">
      <c r="I11197" s="29"/>
      <c r="J11197" s="29"/>
    </row>
    <row r="11198" spans="9:10" x14ac:dyDescent="0.2">
      <c r="I11198" s="29"/>
      <c r="J11198" s="29"/>
    </row>
    <row r="11199" spans="9:10" x14ac:dyDescent="0.2">
      <c r="I11199" s="29"/>
      <c r="J11199" s="29"/>
    </row>
    <row r="11200" spans="9:10" x14ac:dyDescent="0.2">
      <c r="I11200" s="29"/>
      <c r="J11200" s="29"/>
    </row>
    <row r="11201" spans="9:10" x14ac:dyDescent="0.2">
      <c r="I11201" s="29"/>
      <c r="J11201" s="29"/>
    </row>
    <row r="11202" spans="9:10" x14ac:dyDescent="0.2">
      <c r="I11202" s="29"/>
      <c r="J11202" s="29"/>
    </row>
    <row r="11203" spans="9:10" x14ac:dyDescent="0.2">
      <c r="I11203" s="29"/>
      <c r="J11203" s="29"/>
    </row>
    <row r="11204" spans="9:10" x14ac:dyDescent="0.2">
      <c r="I11204" s="29"/>
      <c r="J11204" s="29"/>
    </row>
    <row r="11205" spans="9:10" x14ac:dyDescent="0.2">
      <c r="I11205" s="29"/>
      <c r="J11205" s="29"/>
    </row>
    <row r="11206" spans="9:10" x14ac:dyDescent="0.2">
      <c r="I11206" s="29"/>
      <c r="J11206" s="29"/>
    </row>
    <row r="11207" spans="9:10" x14ac:dyDescent="0.2">
      <c r="I11207" s="29"/>
      <c r="J11207" s="29"/>
    </row>
    <row r="11208" spans="9:10" x14ac:dyDescent="0.2">
      <c r="I11208" s="29"/>
      <c r="J11208" s="29"/>
    </row>
    <row r="11209" spans="9:10" x14ac:dyDescent="0.2">
      <c r="I11209" s="29"/>
      <c r="J11209" s="29"/>
    </row>
    <row r="11210" spans="9:10" x14ac:dyDescent="0.2">
      <c r="I11210" s="29"/>
      <c r="J11210" s="29"/>
    </row>
    <row r="11211" spans="9:10" x14ac:dyDescent="0.2">
      <c r="I11211" s="29"/>
      <c r="J11211" s="29"/>
    </row>
    <row r="11212" spans="9:10" x14ac:dyDescent="0.2">
      <c r="I11212" s="29"/>
      <c r="J11212" s="29"/>
    </row>
    <row r="11213" spans="9:10" x14ac:dyDescent="0.2">
      <c r="I11213" s="29"/>
      <c r="J11213" s="29"/>
    </row>
    <row r="11214" spans="9:10" x14ac:dyDescent="0.2">
      <c r="I11214" s="29"/>
      <c r="J11214" s="29"/>
    </row>
    <row r="11215" spans="9:10" x14ac:dyDescent="0.2">
      <c r="I11215" s="29"/>
      <c r="J11215" s="29"/>
    </row>
    <row r="11216" spans="9:10" x14ac:dyDescent="0.2">
      <c r="I11216" s="29"/>
      <c r="J11216" s="29"/>
    </row>
    <row r="11217" spans="9:10" x14ac:dyDescent="0.2">
      <c r="I11217" s="29"/>
      <c r="J11217" s="29"/>
    </row>
    <row r="11218" spans="9:10" x14ac:dyDescent="0.2">
      <c r="I11218" s="29"/>
      <c r="J11218" s="29"/>
    </row>
    <row r="11219" spans="9:10" x14ac:dyDescent="0.2">
      <c r="I11219" s="29"/>
      <c r="J11219" s="29"/>
    </row>
    <row r="11220" spans="9:10" x14ac:dyDescent="0.2">
      <c r="I11220" s="29"/>
      <c r="J11220" s="29"/>
    </row>
    <row r="11221" spans="9:10" x14ac:dyDescent="0.2">
      <c r="I11221" s="29"/>
      <c r="J11221" s="29"/>
    </row>
    <row r="11222" spans="9:10" x14ac:dyDescent="0.2">
      <c r="I11222" s="29"/>
      <c r="J11222" s="29"/>
    </row>
    <row r="11223" spans="9:10" x14ac:dyDescent="0.2">
      <c r="I11223" s="29"/>
      <c r="J11223" s="29"/>
    </row>
    <row r="11224" spans="9:10" x14ac:dyDescent="0.2">
      <c r="I11224" s="29"/>
      <c r="J11224" s="29"/>
    </row>
    <row r="11225" spans="9:10" x14ac:dyDescent="0.2">
      <c r="I11225" s="29"/>
      <c r="J11225" s="29"/>
    </row>
    <row r="11226" spans="9:10" x14ac:dyDescent="0.2">
      <c r="I11226" s="29"/>
      <c r="J11226" s="29"/>
    </row>
    <row r="11227" spans="9:10" x14ac:dyDescent="0.2">
      <c r="I11227" s="29"/>
      <c r="J11227" s="29"/>
    </row>
    <row r="11228" spans="9:10" x14ac:dyDescent="0.2">
      <c r="I11228" s="29"/>
      <c r="J11228" s="29"/>
    </row>
    <row r="11229" spans="9:10" x14ac:dyDescent="0.2">
      <c r="I11229" s="29"/>
      <c r="J11229" s="29"/>
    </row>
    <row r="11230" spans="9:10" x14ac:dyDescent="0.2">
      <c r="I11230" s="29"/>
      <c r="J11230" s="29"/>
    </row>
    <row r="11231" spans="9:10" x14ac:dyDescent="0.2">
      <c r="I11231" s="29"/>
      <c r="J11231" s="29"/>
    </row>
    <row r="11232" spans="9:10" x14ac:dyDescent="0.2">
      <c r="I11232" s="29"/>
      <c r="J11232" s="29"/>
    </row>
    <row r="11233" spans="9:10" x14ac:dyDescent="0.2">
      <c r="I11233" s="29"/>
      <c r="J11233" s="29"/>
    </row>
    <row r="11234" spans="9:10" x14ac:dyDescent="0.2">
      <c r="I11234" s="29"/>
      <c r="J11234" s="29"/>
    </row>
    <row r="11235" spans="9:10" x14ac:dyDescent="0.2">
      <c r="I11235" s="29"/>
      <c r="J11235" s="29"/>
    </row>
    <row r="11236" spans="9:10" x14ac:dyDescent="0.2">
      <c r="I11236" s="29"/>
      <c r="J11236" s="29"/>
    </row>
    <row r="11237" spans="9:10" x14ac:dyDescent="0.2">
      <c r="I11237" s="29"/>
      <c r="J11237" s="29"/>
    </row>
    <row r="11238" spans="9:10" x14ac:dyDescent="0.2">
      <c r="I11238" s="29"/>
      <c r="J11238" s="29"/>
    </row>
    <row r="11239" spans="9:10" x14ac:dyDescent="0.2">
      <c r="I11239" s="29"/>
      <c r="J11239" s="29"/>
    </row>
    <row r="11240" spans="9:10" x14ac:dyDescent="0.2">
      <c r="I11240" s="29"/>
      <c r="J11240" s="29"/>
    </row>
    <row r="11241" spans="9:10" x14ac:dyDescent="0.2">
      <c r="I11241" s="29"/>
      <c r="J11241" s="29"/>
    </row>
    <row r="11242" spans="9:10" x14ac:dyDescent="0.2">
      <c r="I11242" s="29"/>
      <c r="J11242" s="29"/>
    </row>
    <row r="11243" spans="9:10" x14ac:dyDescent="0.2">
      <c r="I11243" s="29"/>
      <c r="J11243" s="29"/>
    </row>
    <row r="11244" spans="9:10" x14ac:dyDescent="0.2">
      <c r="I11244" s="29"/>
      <c r="J11244" s="29"/>
    </row>
    <row r="11245" spans="9:10" x14ac:dyDescent="0.2">
      <c r="I11245" s="29"/>
      <c r="J11245" s="29"/>
    </row>
    <row r="11246" spans="9:10" x14ac:dyDescent="0.2">
      <c r="I11246" s="29"/>
      <c r="J11246" s="29"/>
    </row>
    <row r="11247" spans="9:10" x14ac:dyDescent="0.2">
      <c r="I11247" s="29"/>
      <c r="J11247" s="29"/>
    </row>
    <row r="11248" spans="9:10" x14ac:dyDescent="0.2">
      <c r="I11248" s="29"/>
      <c r="J11248" s="29"/>
    </row>
    <row r="11249" spans="9:10" x14ac:dyDescent="0.2">
      <c r="I11249" s="29"/>
      <c r="J11249" s="29"/>
    </row>
    <row r="11250" spans="9:10" x14ac:dyDescent="0.2">
      <c r="I11250" s="29"/>
      <c r="J11250" s="29"/>
    </row>
    <row r="11251" spans="9:10" x14ac:dyDescent="0.2">
      <c r="I11251" s="29"/>
      <c r="J11251" s="29"/>
    </row>
    <row r="11252" spans="9:10" x14ac:dyDescent="0.2">
      <c r="I11252" s="29"/>
      <c r="J11252" s="29"/>
    </row>
    <row r="11253" spans="9:10" x14ac:dyDescent="0.2">
      <c r="I11253" s="29"/>
      <c r="J11253" s="29"/>
    </row>
    <row r="11254" spans="9:10" x14ac:dyDescent="0.2">
      <c r="I11254" s="29"/>
      <c r="J11254" s="29"/>
    </row>
    <row r="11255" spans="9:10" x14ac:dyDescent="0.2">
      <c r="I11255" s="29"/>
      <c r="J11255" s="29"/>
    </row>
    <row r="11256" spans="9:10" x14ac:dyDescent="0.2">
      <c r="I11256" s="29"/>
      <c r="J11256" s="29"/>
    </row>
    <row r="11257" spans="9:10" x14ac:dyDescent="0.2">
      <c r="I11257" s="29"/>
      <c r="J11257" s="29"/>
    </row>
    <row r="11258" spans="9:10" x14ac:dyDescent="0.2">
      <c r="I11258" s="29"/>
      <c r="J11258" s="29"/>
    </row>
    <row r="11259" spans="9:10" x14ac:dyDescent="0.2">
      <c r="I11259" s="29"/>
      <c r="J11259" s="29"/>
    </row>
    <row r="11260" spans="9:10" x14ac:dyDescent="0.2">
      <c r="I11260" s="29"/>
      <c r="J11260" s="29"/>
    </row>
    <row r="11261" spans="9:10" x14ac:dyDescent="0.2">
      <c r="I11261" s="29"/>
      <c r="J11261" s="29"/>
    </row>
    <row r="11262" spans="9:10" x14ac:dyDescent="0.2">
      <c r="I11262" s="29"/>
      <c r="J11262" s="29"/>
    </row>
    <row r="11263" spans="9:10" x14ac:dyDescent="0.2">
      <c r="I11263" s="29"/>
      <c r="J11263" s="29"/>
    </row>
    <row r="11264" spans="9:10" x14ac:dyDescent="0.2">
      <c r="I11264" s="29"/>
      <c r="J11264" s="29"/>
    </row>
    <row r="11265" spans="9:10" x14ac:dyDescent="0.2">
      <c r="I11265" s="29"/>
      <c r="J11265" s="29"/>
    </row>
    <row r="11266" spans="9:10" x14ac:dyDescent="0.2">
      <c r="I11266" s="29"/>
      <c r="J11266" s="29"/>
    </row>
    <row r="11267" spans="9:10" x14ac:dyDescent="0.2">
      <c r="I11267" s="29"/>
      <c r="J11267" s="29"/>
    </row>
    <row r="11268" spans="9:10" x14ac:dyDescent="0.2">
      <c r="I11268" s="29"/>
      <c r="J11268" s="29"/>
    </row>
    <row r="11269" spans="9:10" x14ac:dyDescent="0.2">
      <c r="I11269" s="29"/>
      <c r="J11269" s="29"/>
    </row>
    <row r="11270" spans="9:10" x14ac:dyDescent="0.2">
      <c r="I11270" s="29"/>
      <c r="J11270" s="29"/>
    </row>
    <row r="11271" spans="9:10" x14ac:dyDescent="0.2">
      <c r="I11271" s="29"/>
      <c r="J11271" s="29"/>
    </row>
    <row r="11272" spans="9:10" x14ac:dyDescent="0.2">
      <c r="I11272" s="29"/>
      <c r="J11272" s="29"/>
    </row>
    <row r="11273" spans="9:10" x14ac:dyDescent="0.2">
      <c r="I11273" s="29"/>
      <c r="J11273" s="29"/>
    </row>
    <row r="11274" spans="9:10" x14ac:dyDescent="0.2">
      <c r="I11274" s="29"/>
      <c r="J11274" s="29"/>
    </row>
    <row r="11275" spans="9:10" x14ac:dyDescent="0.2">
      <c r="I11275" s="29"/>
      <c r="J11275" s="29"/>
    </row>
    <row r="11276" spans="9:10" x14ac:dyDescent="0.2">
      <c r="I11276" s="29"/>
      <c r="J11276" s="29"/>
    </row>
    <row r="11277" spans="9:10" x14ac:dyDescent="0.2">
      <c r="I11277" s="29"/>
      <c r="J11277" s="29"/>
    </row>
    <row r="11278" spans="9:10" x14ac:dyDescent="0.2">
      <c r="I11278" s="29"/>
      <c r="J11278" s="29"/>
    </row>
    <row r="11279" spans="9:10" x14ac:dyDescent="0.2">
      <c r="I11279" s="29"/>
      <c r="J11279" s="29"/>
    </row>
    <row r="11280" spans="9:10" x14ac:dyDescent="0.2">
      <c r="I11280" s="29"/>
      <c r="J11280" s="29"/>
    </row>
    <row r="11281" spans="9:10" x14ac:dyDescent="0.2">
      <c r="I11281" s="29"/>
      <c r="J11281" s="29"/>
    </row>
    <row r="11282" spans="9:10" x14ac:dyDescent="0.2">
      <c r="I11282" s="29"/>
      <c r="J11282" s="29"/>
    </row>
    <row r="11283" spans="9:10" x14ac:dyDescent="0.2">
      <c r="I11283" s="29"/>
      <c r="J11283" s="29"/>
    </row>
    <row r="11284" spans="9:10" x14ac:dyDescent="0.2">
      <c r="I11284" s="29"/>
      <c r="J11284" s="29"/>
    </row>
    <row r="11285" spans="9:10" x14ac:dyDescent="0.2">
      <c r="I11285" s="29"/>
      <c r="J11285" s="29"/>
    </row>
    <row r="11286" spans="9:10" x14ac:dyDescent="0.2">
      <c r="I11286" s="29"/>
      <c r="J11286" s="29"/>
    </row>
    <row r="11287" spans="9:10" x14ac:dyDescent="0.2">
      <c r="I11287" s="29"/>
      <c r="J11287" s="29"/>
    </row>
    <row r="11288" spans="9:10" x14ac:dyDescent="0.2">
      <c r="I11288" s="29"/>
      <c r="J11288" s="29"/>
    </row>
    <row r="11289" spans="9:10" x14ac:dyDescent="0.2">
      <c r="I11289" s="29"/>
      <c r="J11289" s="29"/>
    </row>
    <row r="11290" spans="9:10" x14ac:dyDescent="0.2">
      <c r="I11290" s="29"/>
      <c r="J11290" s="29"/>
    </row>
    <row r="11291" spans="9:10" x14ac:dyDescent="0.2">
      <c r="I11291" s="29"/>
      <c r="J11291" s="29"/>
    </row>
    <row r="11292" spans="9:10" x14ac:dyDescent="0.2">
      <c r="I11292" s="29"/>
      <c r="J11292" s="29"/>
    </row>
    <row r="11293" spans="9:10" x14ac:dyDescent="0.2">
      <c r="I11293" s="29"/>
      <c r="J11293" s="29"/>
    </row>
    <row r="11294" spans="9:10" x14ac:dyDescent="0.2">
      <c r="I11294" s="29"/>
      <c r="J11294" s="29"/>
    </row>
    <row r="11295" spans="9:10" x14ac:dyDescent="0.2">
      <c r="I11295" s="29"/>
      <c r="J11295" s="29"/>
    </row>
    <row r="11296" spans="9:10" x14ac:dyDescent="0.2">
      <c r="I11296" s="29"/>
      <c r="J11296" s="29"/>
    </row>
    <row r="11297" spans="9:10" x14ac:dyDescent="0.2">
      <c r="I11297" s="29"/>
      <c r="J11297" s="29"/>
    </row>
    <row r="11298" spans="9:10" x14ac:dyDescent="0.2">
      <c r="I11298" s="29"/>
      <c r="J11298" s="29"/>
    </row>
    <row r="11299" spans="9:10" x14ac:dyDescent="0.2">
      <c r="I11299" s="29"/>
      <c r="J11299" s="29"/>
    </row>
    <row r="11300" spans="9:10" x14ac:dyDescent="0.2">
      <c r="I11300" s="29"/>
      <c r="J11300" s="29"/>
    </row>
    <row r="11301" spans="9:10" x14ac:dyDescent="0.2">
      <c r="I11301" s="29"/>
      <c r="J11301" s="29"/>
    </row>
    <row r="11302" spans="9:10" x14ac:dyDescent="0.2">
      <c r="I11302" s="29"/>
      <c r="J11302" s="29"/>
    </row>
    <row r="11303" spans="9:10" x14ac:dyDescent="0.2">
      <c r="I11303" s="29"/>
      <c r="J11303" s="29"/>
    </row>
    <row r="11304" spans="9:10" x14ac:dyDescent="0.2">
      <c r="I11304" s="29"/>
      <c r="J11304" s="29"/>
    </row>
    <row r="11305" spans="9:10" x14ac:dyDescent="0.2">
      <c r="I11305" s="29"/>
      <c r="J11305" s="29"/>
    </row>
    <row r="11306" spans="9:10" x14ac:dyDescent="0.2">
      <c r="I11306" s="29"/>
      <c r="J11306" s="29"/>
    </row>
    <row r="11307" spans="9:10" x14ac:dyDescent="0.2">
      <c r="I11307" s="29"/>
      <c r="J11307" s="29"/>
    </row>
    <row r="11308" spans="9:10" x14ac:dyDescent="0.2">
      <c r="I11308" s="29"/>
      <c r="J11308" s="29"/>
    </row>
    <row r="11309" spans="9:10" x14ac:dyDescent="0.2">
      <c r="I11309" s="29"/>
      <c r="J11309" s="29"/>
    </row>
    <row r="11310" spans="9:10" x14ac:dyDescent="0.2">
      <c r="I11310" s="29"/>
      <c r="J11310" s="29"/>
    </row>
    <row r="11311" spans="9:10" x14ac:dyDescent="0.2">
      <c r="I11311" s="29"/>
      <c r="J11311" s="29"/>
    </row>
    <row r="11312" spans="9:10" x14ac:dyDescent="0.2">
      <c r="I11312" s="29"/>
      <c r="J11312" s="29"/>
    </row>
    <row r="11313" spans="9:10" x14ac:dyDescent="0.2">
      <c r="I11313" s="29"/>
      <c r="J11313" s="29"/>
    </row>
    <row r="11314" spans="9:10" x14ac:dyDescent="0.2">
      <c r="I11314" s="29"/>
      <c r="J11314" s="29"/>
    </row>
    <row r="11315" spans="9:10" x14ac:dyDescent="0.2">
      <c r="I11315" s="29"/>
      <c r="J11315" s="29"/>
    </row>
    <row r="11316" spans="9:10" x14ac:dyDescent="0.2">
      <c r="I11316" s="29"/>
      <c r="J11316" s="29"/>
    </row>
    <row r="11317" spans="9:10" x14ac:dyDescent="0.2">
      <c r="I11317" s="29"/>
      <c r="J11317" s="29"/>
    </row>
    <row r="11318" spans="9:10" x14ac:dyDescent="0.2">
      <c r="I11318" s="29"/>
      <c r="J11318" s="29"/>
    </row>
    <row r="11319" spans="9:10" x14ac:dyDescent="0.2">
      <c r="I11319" s="29"/>
      <c r="J11319" s="29"/>
    </row>
    <row r="11320" spans="9:10" x14ac:dyDescent="0.2">
      <c r="I11320" s="29"/>
      <c r="J11320" s="29"/>
    </row>
    <row r="11321" spans="9:10" x14ac:dyDescent="0.2">
      <c r="I11321" s="29"/>
      <c r="J11321" s="29"/>
    </row>
    <row r="11322" spans="9:10" x14ac:dyDescent="0.2">
      <c r="I11322" s="29"/>
      <c r="J11322" s="29"/>
    </row>
    <row r="11323" spans="9:10" x14ac:dyDescent="0.2">
      <c r="I11323" s="29"/>
      <c r="J11323" s="29"/>
    </row>
    <row r="11324" spans="9:10" x14ac:dyDescent="0.2">
      <c r="I11324" s="29"/>
      <c r="J11324" s="29"/>
    </row>
    <row r="11325" spans="9:10" x14ac:dyDescent="0.2">
      <c r="I11325" s="29"/>
      <c r="J11325" s="29"/>
    </row>
    <row r="11326" spans="9:10" x14ac:dyDescent="0.2">
      <c r="I11326" s="29"/>
      <c r="J11326" s="29"/>
    </row>
    <row r="11327" spans="9:10" x14ac:dyDescent="0.2">
      <c r="I11327" s="29"/>
      <c r="J11327" s="29"/>
    </row>
    <row r="11328" spans="9:10" x14ac:dyDescent="0.2">
      <c r="I11328" s="29"/>
      <c r="J11328" s="29"/>
    </row>
    <row r="11329" spans="9:10" x14ac:dyDescent="0.2">
      <c r="I11329" s="29"/>
      <c r="J11329" s="29"/>
    </row>
    <row r="11330" spans="9:10" x14ac:dyDescent="0.2">
      <c r="I11330" s="29"/>
      <c r="J11330" s="29"/>
    </row>
    <row r="11331" spans="9:10" x14ac:dyDescent="0.2">
      <c r="I11331" s="29"/>
      <c r="J11331" s="29"/>
    </row>
    <row r="11332" spans="9:10" x14ac:dyDescent="0.2">
      <c r="I11332" s="29"/>
      <c r="J11332" s="29"/>
    </row>
    <row r="11333" spans="9:10" x14ac:dyDescent="0.2">
      <c r="I11333" s="29"/>
      <c r="J11333" s="29"/>
    </row>
    <row r="11334" spans="9:10" x14ac:dyDescent="0.2">
      <c r="I11334" s="29"/>
      <c r="J11334" s="29"/>
    </row>
    <row r="11335" spans="9:10" x14ac:dyDescent="0.2">
      <c r="I11335" s="29"/>
      <c r="J11335" s="29"/>
    </row>
    <row r="11336" spans="9:10" x14ac:dyDescent="0.2">
      <c r="I11336" s="29"/>
      <c r="J11336" s="29"/>
    </row>
    <row r="11337" spans="9:10" x14ac:dyDescent="0.2">
      <c r="I11337" s="29"/>
      <c r="J11337" s="29"/>
    </row>
    <row r="11338" spans="9:10" x14ac:dyDescent="0.2">
      <c r="I11338" s="29"/>
      <c r="J11338" s="29"/>
    </row>
    <row r="11339" spans="9:10" x14ac:dyDescent="0.2">
      <c r="I11339" s="29"/>
      <c r="J11339" s="29"/>
    </row>
    <row r="11340" spans="9:10" x14ac:dyDescent="0.2">
      <c r="I11340" s="29"/>
      <c r="J11340" s="29"/>
    </row>
    <row r="11341" spans="9:10" x14ac:dyDescent="0.2">
      <c r="I11341" s="29"/>
      <c r="J11341" s="29"/>
    </row>
    <row r="11342" spans="9:10" x14ac:dyDescent="0.2">
      <c r="I11342" s="29"/>
      <c r="J11342" s="29"/>
    </row>
    <row r="11343" spans="9:10" x14ac:dyDescent="0.2">
      <c r="I11343" s="29"/>
      <c r="J11343" s="29"/>
    </row>
    <row r="11344" spans="9:10" x14ac:dyDescent="0.2">
      <c r="I11344" s="29"/>
      <c r="J11344" s="29"/>
    </row>
    <row r="11345" spans="9:10" x14ac:dyDescent="0.2">
      <c r="I11345" s="29"/>
      <c r="J11345" s="29"/>
    </row>
    <row r="11346" spans="9:10" x14ac:dyDescent="0.2">
      <c r="I11346" s="29"/>
      <c r="J11346" s="29"/>
    </row>
    <row r="11347" spans="9:10" x14ac:dyDescent="0.2">
      <c r="I11347" s="29"/>
      <c r="J11347" s="29"/>
    </row>
    <row r="11348" spans="9:10" x14ac:dyDescent="0.2">
      <c r="I11348" s="29"/>
      <c r="J11348" s="29"/>
    </row>
    <row r="11349" spans="9:10" x14ac:dyDescent="0.2">
      <c r="I11349" s="29"/>
      <c r="J11349" s="29"/>
    </row>
    <row r="11350" spans="9:10" x14ac:dyDescent="0.2">
      <c r="I11350" s="29"/>
      <c r="J11350" s="29"/>
    </row>
    <row r="11351" spans="9:10" x14ac:dyDescent="0.2">
      <c r="I11351" s="29"/>
      <c r="J11351" s="29"/>
    </row>
    <row r="11352" spans="9:10" x14ac:dyDescent="0.2">
      <c r="I11352" s="29"/>
      <c r="J11352" s="29"/>
    </row>
    <row r="11353" spans="9:10" x14ac:dyDescent="0.2">
      <c r="I11353" s="29"/>
      <c r="J11353" s="29"/>
    </row>
    <row r="11354" spans="9:10" x14ac:dyDescent="0.2">
      <c r="I11354" s="29"/>
      <c r="J11354" s="29"/>
    </row>
    <row r="11355" spans="9:10" x14ac:dyDescent="0.2">
      <c r="I11355" s="29"/>
      <c r="J11355" s="29"/>
    </row>
    <row r="11356" spans="9:10" x14ac:dyDescent="0.2">
      <c r="I11356" s="29"/>
      <c r="J11356" s="29"/>
    </row>
    <row r="11357" spans="9:10" x14ac:dyDescent="0.2">
      <c r="I11357" s="29"/>
      <c r="J11357" s="29"/>
    </row>
    <row r="11358" spans="9:10" x14ac:dyDescent="0.2">
      <c r="I11358" s="29"/>
      <c r="J11358" s="29"/>
    </row>
    <row r="11359" spans="9:10" x14ac:dyDescent="0.2">
      <c r="I11359" s="29"/>
      <c r="J11359" s="29"/>
    </row>
    <row r="11360" spans="9:10" x14ac:dyDescent="0.2">
      <c r="I11360" s="29"/>
      <c r="J11360" s="29"/>
    </row>
    <row r="11361" spans="9:10" x14ac:dyDescent="0.2">
      <c r="I11361" s="29"/>
      <c r="J11361" s="29"/>
    </row>
    <row r="11362" spans="9:10" x14ac:dyDescent="0.2">
      <c r="I11362" s="29"/>
      <c r="J11362" s="29"/>
    </row>
    <row r="11363" spans="9:10" x14ac:dyDescent="0.2">
      <c r="I11363" s="29"/>
      <c r="J11363" s="29"/>
    </row>
    <row r="11364" spans="9:10" x14ac:dyDescent="0.2">
      <c r="I11364" s="29"/>
      <c r="J11364" s="29"/>
    </row>
    <row r="11365" spans="9:10" x14ac:dyDescent="0.2">
      <c r="I11365" s="29"/>
      <c r="J11365" s="29"/>
    </row>
    <row r="11366" spans="9:10" x14ac:dyDescent="0.2">
      <c r="I11366" s="29"/>
      <c r="J11366" s="29"/>
    </row>
    <row r="11367" spans="9:10" x14ac:dyDescent="0.2">
      <c r="I11367" s="29"/>
      <c r="J11367" s="29"/>
    </row>
    <row r="11368" spans="9:10" x14ac:dyDescent="0.2">
      <c r="I11368" s="29"/>
      <c r="J11368" s="29"/>
    </row>
    <row r="11369" spans="9:10" x14ac:dyDescent="0.2">
      <c r="I11369" s="29"/>
      <c r="J11369" s="29"/>
    </row>
    <row r="11370" spans="9:10" x14ac:dyDescent="0.2">
      <c r="I11370" s="29"/>
      <c r="J11370" s="29"/>
    </row>
    <row r="11371" spans="9:10" x14ac:dyDescent="0.2">
      <c r="I11371" s="29"/>
      <c r="J11371" s="29"/>
    </row>
    <row r="11372" spans="9:10" x14ac:dyDescent="0.2">
      <c r="I11372" s="29"/>
      <c r="J11372" s="29"/>
    </row>
    <row r="11373" spans="9:10" x14ac:dyDescent="0.2">
      <c r="I11373" s="29"/>
      <c r="J11373" s="29"/>
    </row>
    <row r="11374" spans="9:10" x14ac:dyDescent="0.2">
      <c r="I11374" s="29"/>
      <c r="J11374" s="29"/>
    </row>
    <row r="11375" spans="9:10" x14ac:dyDescent="0.2">
      <c r="I11375" s="29"/>
      <c r="J11375" s="29"/>
    </row>
    <row r="11376" spans="9:10" x14ac:dyDescent="0.2">
      <c r="I11376" s="29"/>
      <c r="J11376" s="29"/>
    </row>
    <row r="11377" spans="9:10" x14ac:dyDescent="0.2">
      <c r="I11377" s="29"/>
      <c r="J11377" s="29"/>
    </row>
    <row r="11378" spans="9:10" x14ac:dyDescent="0.2">
      <c r="I11378" s="29"/>
      <c r="J11378" s="29"/>
    </row>
    <row r="11379" spans="9:10" x14ac:dyDescent="0.2">
      <c r="I11379" s="29"/>
      <c r="J11379" s="29"/>
    </row>
    <row r="11380" spans="9:10" x14ac:dyDescent="0.2">
      <c r="I11380" s="29"/>
      <c r="J11380" s="29"/>
    </row>
    <row r="11381" spans="9:10" x14ac:dyDescent="0.2">
      <c r="I11381" s="29"/>
      <c r="J11381" s="29"/>
    </row>
    <row r="11382" spans="9:10" x14ac:dyDescent="0.2">
      <c r="I11382" s="29"/>
      <c r="J11382" s="29"/>
    </row>
    <row r="11383" spans="9:10" x14ac:dyDescent="0.2">
      <c r="I11383" s="29"/>
      <c r="J11383" s="29"/>
    </row>
    <row r="11384" spans="9:10" x14ac:dyDescent="0.2">
      <c r="I11384" s="29"/>
      <c r="J11384" s="29"/>
    </row>
    <row r="11385" spans="9:10" x14ac:dyDescent="0.2">
      <c r="I11385" s="29"/>
      <c r="J11385" s="29"/>
    </row>
    <row r="11386" spans="9:10" x14ac:dyDescent="0.2">
      <c r="I11386" s="29"/>
      <c r="J11386" s="29"/>
    </row>
    <row r="11387" spans="9:10" x14ac:dyDescent="0.2">
      <c r="I11387" s="29"/>
      <c r="J11387" s="29"/>
    </row>
    <row r="11388" spans="9:10" x14ac:dyDescent="0.2">
      <c r="I11388" s="29"/>
      <c r="J11388" s="29"/>
    </row>
    <row r="11389" spans="9:10" x14ac:dyDescent="0.2">
      <c r="I11389" s="29"/>
      <c r="J11389" s="29"/>
    </row>
    <row r="11390" spans="9:10" x14ac:dyDescent="0.2">
      <c r="I11390" s="29"/>
      <c r="J11390" s="29"/>
    </row>
    <row r="11391" spans="9:10" x14ac:dyDescent="0.2">
      <c r="I11391" s="29"/>
      <c r="J11391" s="29"/>
    </row>
    <row r="11392" spans="9:10" x14ac:dyDescent="0.2">
      <c r="I11392" s="29"/>
      <c r="J11392" s="29"/>
    </row>
    <row r="11393" spans="9:10" x14ac:dyDescent="0.2">
      <c r="I11393" s="29"/>
      <c r="J11393" s="29"/>
    </row>
    <row r="11394" spans="9:10" x14ac:dyDescent="0.2">
      <c r="I11394" s="29"/>
      <c r="J11394" s="29"/>
    </row>
    <row r="11395" spans="9:10" x14ac:dyDescent="0.2">
      <c r="I11395" s="29"/>
      <c r="J11395" s="29"/>
    </row>
    <row r="11396" spans="9:10" x14ac:dyDescent="0.2">
      <c r="I11396" s="29"/>
      <c r="J11396" s="29"/>
    </row>
    <row r="11397" spans="9:10" x14ac:dyDescent="0.2">
      <c r="I11397" s="29"/>
      <c r="J11397" s="29"/>
    </row>
    <row r="11398" spans="9:10" x14ac:dyDescent="0.2">
      <c r="I11398" s="29"/>
      <c r="J11398" s="29"/>
    </row>
    <row r="11399" spans="9:10" x14ac:dyDescent="0.2">
      <c r="I11399" s="29"/>
      <c r="J11399" s="29"/>
    </row>
    <row r="11400" spans="9:10" x14ac:dyDescent="0.2">
      <c r="I11400" s="29"/>
      <c r="J11400" s="29"/>
    </row>
    <row r="11401" spans="9:10" x14ac:dyDescent="0.2">
      <c r="I11401" s="29"/>
      <c r="J11401" s="29"/>
    </row>
    <row r="11402" spans="9:10" x14ac:dyDescent="0.2">
      <c r="I11402" s="29"/>
      <c r="J11402" s="29"/>
    </row>
    <row r="11403" spans="9:10" x14ac:dyDescent="0.2">
      <c r="I11403" s="29"/>
      <c r="J11403" s="29"/>
    </row>
    <row r="11404" spans="9:10" x14ac:dyDescent="0.2">
      <c r="I11404" s="29"/>
      <c r="J11404" s="29"/>
    </row>
    <row r="11405" spans="9:10" x14ac:dyDescent="0.2">
      <c r="I11405" s="29"/>
      <c r="J11405" s="29"/>
    </row>
    <row r="11406" spans="9:10" x14ac:dyDescent="0.2">
      <c r="I11406" s="29"/>
      <c r="J11406" s="29"/>
    </row>
    <row r="11407" spans="9:10" x14ac:dyDescent="0.2">
      <c r="I11407" s="29"/>
      <c r="J11407" s="29"/>
    </row>
    <row r="11408" spans="9:10" x14ac:dyDescent="0.2">
      <c r="I11408" s="29"/>
      <c r="J11408" s="29"/>
    </row>
    <row r="11409" spans="9:10" x14ac:dyDescent="0.2">
      <c r="I11409" s="29"/>
      <c r="J11409" s="29"/>
    </row>
    <row r="11410" spans="9:10" x14ac:dyDescent="0.2">
      <c r="I11410" s="29"/>
      <c r="J11410" s="29"/>
    </row>
    <row r="11411" spans="9:10" x14ac:dyDescent="0.2">
      <c r="I11411" s="29"/>
      <c r="J11411" s="29"/>
    </row>
    <row r="11412" spans="9:10" x14ac:dyDescent="0.2">
      <c r="I11412" s="29"/>
      <c r="J11412" s="29"/>
    </row>
    <row r="11413" spans="9:10" x14ac:dyDescent="0.2">
      <c r="I11413" s="29"/>
      <c r="J11413" s="29"/>
    </row>
    <row r="11414" spans="9:10" x14ac:dyDescent="0.2">
      <c r="I11414" s="29"/>
      <c r="J11414" s="29"/>
    </row>
    <row r="11415" spans="9:10" x14ac:dyDescent="0.2">
      <c r="I11415" s="29"/>
      <c r="J11415" s="29"/>
    </row>
    <row r="11416" spans="9:10" x14ac:dyDescent="0.2">
      <c r="I11416" s="29"/>
      <c r="J11416" s="29"/>
    </row>
    <row r="11417" spans="9:10" x14ac:dyDescent="0.2">
      <c r="I11417" s="29"/>
      <c r="J11417" s="29"/>
    </row>
    <row r="11418" spans="9:10" x14ac:dyDescent="0.2">
      <c r="I11418" s="29"/>
      <c r="J11418" s="29"/>
    </row>
    <row r="11419" spans="9:10" x14ac:dyDescent="0.2">
      <c r="I11419" s="29"/>
      <c r="J11419" s="29"/>
    </row>
    <row r="11420" spans="9:10" x14ac:dyDescent="0.2">
      <c r="I11420" s="29"/>
      <c r="J11420" s="29"/>
    </row>
    <row r="11421" spans="9:10" x14ac:dyDescent="0.2">
      <c r="I11421" s="29"/>
      <c r="J11421" s="29"/>
    </row>
    <row r="11422" spans="9:10" x14ac:dyDescent="0.2">
      <c r="I11422" s="29"/>
      <c r="J11422" s="29"/>
    </row>
    <row r="11423" spans="9:10" x14ac:dyDescent="0.2">
      <c r="I11423" s="29"/>
      <c r="J11423" s="29"/>
    </row>
    <row r="11424" spans="9:10" x14ac:dyDescent="0.2">
      <c r="I11424" s="29"/>
      <c r="J11424" s="29"/>
    </row>
    <row r="11425" spans="9:10" x14ac:dyDescent="0.2">
      <c r="I11425" s="29"/>
      <c r="J11425" s="29"/>
    </row>
    <row r="11426" spans="9:10" x14ac:dyDescent="0.2">
      <c r="I11426" s="29"/>
      <c r="J11426" s="29"/>
    </row>
    <row r="11427" spans="9:10" x14ac:dyDescent="0.2">
      <c r="I11427" s="29"/>
      <c r="J11427" s="29"/>
    </row>
    <row r="11428" spans="9:10" x14ac:dyDescent="0.2">
      <c r="I11428" s="29"/>
      <c r="J11428" s="29"/>
    </row>
    <row r="11429" spans="9:10" x14ac:dyDescent="0.2">
      <c r="I11429" s="29"/>
      <c r="J11429" s="29"/>
    </row>
    <row r="11430" spans="9:10" x14ac:dyDescent="0.2">
      <c r="I11430" s="29"/>
      <c r="J11430" s="29"/>
    </row>
    <row r="11431" spans="9:10" x14ac:dyDescent="0.2">
      <c r="I11431" s="29"/>
      <c r="J11431" s="29"/>
    </row>
    <row r="11432" spans="9:10" x14ac:dyDescent="0.2">
      <c r="I11432" s="29"/>
      <c r="J11432" s="29"/>
    </row>
    <row r="11433" spans="9:10" x14ac:dyDescent="0.2">
      <c r="I11433" s="29"/>
      <c r="J11433" s="29"/>
    </row>
    <row r="11434" spans="9:10" x14ac:dyDescent="0.2">
      <c r="I11434" s="29"/>
      <c r="J11434" s="29"/>
    </row>
    <row r="11435" spans="9:10" x14ac:dyDescent="0.2">
      <c r="I11435" s="29"/>
      <c r="J11435" s="29"/>
    </row>
    <row r="11436" spans="9:10" x14ac:dyDescent="0.2">
      <c r="I11436" s="29"/>
      <c r="J11436" s="29"/>
    </row>
    <row r="11437" spans="9:10" x14ac:dyDescent="0.2">
      <c r="I11437" s="29"/>
      <c r="J11437" s="29"/>
    </row>
    <row r="11438" spans="9:10" x14ac:dyDescent="0.2">
      <c r="I11438" s="29"/>
      <c r="J11438" s="29"/>
    </row>
    <row r="11439" spans="9:10" x14ac:dyDescent="0.2">
      <c r="I11439" s="29"/>
      <c r="J11439" s="29"/>
    </row>
    <row r="11440" spans="9:10" x14ac:dyDescent="0.2">
      <c r="I11440" s="29"/>
      <c r="J11440" s="29"/>
    </row>
    <row r="11441" spans="9:10" x14ac:dyDescent="0.2">
      <c r="I11441" s="29"/>
      <c r="J11441" s="29"/>
    </row>
    <row r="11442" spans="9:10" x14ac:dyDescent="0.2">
      <c r="I11442" s="29"/>
      <c r="J11442" s="29"/>
    </row>
    <row r="11443" spans="9:10" x14ac:dyDescent="0.2">
      <c r="I11443" s="29"/>
      <c r="J11443" s="29"/>
    </row>
    <row r="11444" spans="9:10" x14ac:dyDescent="0.2">
      <c r="I11444" s="29"/>
      <c r="J11444" s="29"/>
    </row>
    <row r="11445" spans="9:10" x14ac:dyDescent="0.2">
      <c r="I11445" s="29"/>
      <c r="J11445" s="29"/>
    </row>
    <row r="11446" spans="9:10" x14ac:dyDescent="0.2">
      <c r="I11446" s="29"/>
      <c r="J11446" s="29"/>
    </row>
    <row r="11447" spans="9:10" x14ac:dyDescent="0.2">
      <c r="I11447" s="29"/>
      <c r="J11447" s="29"/>
    </row>
    <row r="11448" spans="9:10" x14ac:dyDescent="0.2">
      <c r="I11448" s="29"/>
      <c r="J11448" s="29"/>
    </row>
    <row r="11449" spans="9:10" x14ac:dyDescent="0.2">
      <c r="I11449" s="29"/>
      <c r="J11449" s="29"/>
    </row>
    <row r="11450" spans="9:10" x14ac:dyDescent="0.2">
      <c r="I11450" s="29"/>
      <c r="J11450" s="29"/>
    </row>
    <row r="11451" spans="9:10" x14ac:dyDescent="0.2">
      <c r="I11451" s="29"/>
      <c r="J11451" s="29"/>
    </row>
    <row r="11452" spans="9:10" x14ac:dyDescent="0.2">
      <c r="I11452" s="29"/>
      <c r="J11452" s="29"/>
    </row>
    <row r="11453" spans="9:10" x14ac:dyDescent="0.2">
      <c r="I11453" s="29"/>
      <c r="J11453" s="29"/>
    </row>
    <row r="11454" spans="9:10" x14ac:dyDescent="0.2">
      <c r="I11454" s="29"/>
      <c r="J11454" s="29"/>
    </row>
    <row r="11455" spans="9:10" x14ac:dyDescent="0.2">
      <c r="I11455" s="29"/>
      <c r="J11455" s="29"/>
    </row>
    <row r="11456" spans="9:10" x14ac:dyDescent="0.2">
      <c r="I11456" s="29"/>
      <c r="J11456" s="29"/>
    </row>
    <row r="11457" spans="9:10" x14ac:dyDescent="0.2">
      <c r="I11457" s="29"/>
      <c r="J11457" s="29"/>
    </row>
    <row r="11458" spans="9:10" x14ac:dyDescent="0.2">
      <c r="I11458" s="29"/>
      <c r="J11458" s="29"/>
    </row>
    <row r="11459" spans="9:10" x14ac:dyDescent="0.2">
      <c r="I11459" s="29"/>
      <c r="J11459" s="29"/>
    </row>
    <row r="11460" spans="9:10" x14ac:dyDescent="0.2">
      <c r="I11460" s="29"/>
      <c r="J11460" s="29"/>
    </row>
    <row r="11461" spans="9:10" x14ac:dyDescent="0.2">
      <c r="I11461" s="29"/>
      <c r="J11461" s="29"/>
    </row>
    <row r="11462" spans="9:10" x14ac:dyDescent="0.2">
      <c r="I11462" s="29"/>
      <c r="J11462" s="29"/>
    </row>
    <row r="11463" spans="9:10" x14ac:dyDescent="0.2">
      <c r="I11463" s="29"/>
      <c r="J11463" s="29"/>
    </row>
    <row r="11464" spans="9:10" x14ac:dyDescent="0.2">
      <c r="I11464" s="29"/>
      <c r="J11464" s="29"/>
    </row>
    <row r="11465" spans="9:10" x14ac:dyDescent="0.2">
      <c r="I11465" s="29"/>
      <c r="J11465" s="29"/>
    </row>
    <row r="11466" spans="9:10" x14ac:dyDescent="0.2">
      <c r="I11466" s="29"/>
      <c r="J11466" s="29"/>
    </row>
    <row r="11467" spans="9:10" x14ac:dyDescent="0.2">
      <c r="I11467" s="29"/>
      <c r="J11467" s="29"/>
    </row>
    <row r="11468" spans="9:10" x14ac:dyDescent="0.2">
      <c r="I11468" s="29"/>
      <c r="J11468" s="29"/>
    </row>
    <row r="11469" spans="9:10" x14ac:dyDescent="0.2">
      <c r="I11469" s="29"/>
      <c r="J11469" s="29"/>
    </row>
    <row r="11470" spans="9:10" x14ac:dyDescent="0.2">
      <c r="I11470" s="29"/>
      <c r="J11470" s="29"/>
    </row>
    <row r="11471" spans="9:10" x14ac:dyDescent="0.2">
      <c r="I11471" s="29"/>
      <c r="J11471" s="29"/>
    </row>
    <row r="11472" spans="9:10" x14ac:dyDescent="0.2">
      <c r="I11472" s="29"/>
      <c r="J11472" s="29"/>
    </row>
    <row r="11473" spans="9:10" x14ac:dyDescent="0.2">
      <c r="I11473" s="29"/>
      <c r="J11473" s="29"/>
    </row>
    <row r="11474" spans="9:10" x14ac:dyDescent="0.2">
      <c r="I11474" s="29"/>
      <c r="J11474" s="29"/>
    </row>
    <row r="11475" spans="9:10" x14ac:dyDescent="0.2">
      <c r="I11475" s="29"/>
      <c r="J11475" s="29"/>
    </row>
    <row r="11476" spans="9:10" x14ac:dyDescent="0.2">
      <c r="I11476" s="29"/>
      <c r="J11476" s="29"/>
    </row>
    <row r="11477" spans="9:10" x14ac:dyDescent="0.2">
      <c r="I11477" s="29"/>
      <c r="J11477" s="29"/>
    </row>
    <row r="11478" spans="9:10" x14ac:dyDescent="0.2">
      <c r="I11478" s="29"/>
      <c r="J11478" s="29"/>
    </row>
    <row r="11479" spans="9:10" x14ac:dyDescent="0.2">
      <c r="I11479" s="29"/>
      <c r="J11479" s="29"/>
    </row>
    <row r="11480" spans="9:10" x14ac:dyDescent="0.2">
      <c r="I11480" s="29"/>
      <c r="J11480" s="29"/>
    </row>
    <row r="11481" spans="9:10" x14ac:dyDescent="0.2">
      <c r="I11481" s="29"/>
      <c r="J11481" s="29"/>
    </row>
    <row r="11482" spans="9:10" x14ac:dyDescent="0.2">
      <c r="I11482" s="29"/>
      <c r="J11482" s="29"/>
    </row>
    <row r="11483" spans="9:10" x14ac:dyDescent="0.2">
      <c r="I11483" s="29"/>
      <c r="J11483" s="29"/>
    </row>
    <row r="11484" spans="9:10" x14ac:dyDescent="0.2">
      <c r="I11484" s="29"/>
      <c r="J11484" s="29"/>
    </row>
    <row r="11485" spans="9:10" x14ac:dyDescent="0.2">
      <c r="I11485" s="29"/>
      <c r="J11485" s="29"/>
    </row>
    <row r="11486" spans="9:10" x14ac:dyDescent="0.2">
      <c r="I11486" s="29"/>
      <c r="J11486" s="29"/>
    </row>
    <row r="11487" spans="9:10" x14ac:dyDescent="0.2">
      <c r="I11487" s="29"/>
      <c r="J11487" s="29"/>
    </row>
    <row r="11488" spans="9:10" x14ac:dyDescent="0.2">
      <c r="I11488" s="29"/>
      <c r="J11488" s="29"/>
    </row>
    <row r="11489" spans="9:10" x14ac:dyDescent="0.2">
      <c r="I11489" s="29"/>
      <c r="J11489" s="29"/>
    </row>
    <row r="11490" spans="9:10" x14ac:dyDescent="0.2">
      <c r="I11490" s="29"/>
      <c r="J11490" s="29"/>
    </row>
    <row r="11491" spans="9:10" x14ac:dyDescent="0.2">
      <c r="I11491" s="29"/>
      <c r="J11491" s="29"/>
    </row>
    <row r="11492" spans="9:10" x14ac:dyDescent="0.2">
      <c r="I11492" s="29"/>
      <c r="J11492" s="29"/>
    </row>
    <row r="11493" spans="9:10" x14ac:dyDescent="0.2">
      <c r="I11493" s="29"/>
      <c r="J11493" s="29"/>
    </row>
    <row r="11494" spans="9:10" x14ac:dyDescent="0.2">
      <c r="I11494" s="29"/>
      <c r="J11494" s="29"/>
    </row>
    <row r="11495" spans="9:10" x14ac:dyDescent="0.2">
      <c r="I11495" s="29"/>
      <c r="J11495" s="29"/>
    </row>
    <row r="11496" spans="9:10" x14ac:dyDescent="0.2">
      <c r="I11496" s="29"/>
      <c r="J11496" s="29"/>
    </row>
    <row r="11497" spans="9:10" x14ac:dyDescent="0.2">
      <c r="I11497" s="29"/>
      <c r="J11497" s="29"/>
    </row>
    <row r="11498" spans="9:10" x14ac:dyDescent="0.2">
      <c r="I11498" s="29"/>
      <c r="J11498" s="29"/>
    </row>
    <row r="11499" spans="9:10" x14ac:dyDescent="0.2">
      <c r="I11499" s="29"/>
      <c r="J11499" s="29"/>
    </row>
    <row r="11500" spans="9:10" x14ac:dyDescent="0.2">
      <c r="I11500" s="29"/>
      <c r="J11500" s="29"/>
    </row>
    <row r="11501" spans="9:10" x14ac:dyDescent="0.2">
      <c r="I11501" s="29"/>
      <c r="J11501" s="29"/>
    </row>
    <row r="11502" spans="9:10" x14ac:dyDescent="0.2">
      <c r="I11502" s="29"/>
      <c r="J11502" s="29"/>
    </row>
    <row r="11503" spans="9:10" x14ac:dyDescent="0.2">
      <c r="I11503" s="29"/>
      <c r="J11503" s="29"/>
    </row>
    <row r="11504" spans="9:10" x14ac:dyDescent="0.2">
      <c r="I11504" s="29"/>
      <c r="J11504" s="29"/>
    </row>
    <row r="11505" spans="9:10" x14ac:dyDescent="0.2">
      <c r="I11505" s="29"/>
      <c r="J11505" s="29"/>
    </row>
    <row r="11506" spans="9:10" x14ac:dyDescent="0.2">
      <c r="I11506" s="29"/>
      <c r="J11506" s="29"/>
    </row>
    <row r="11507" spans="9:10" x14ac:dyDescent="0.2">
      <c r="I11507" s="29"/>
      <c r="J11507" s="29"/>
    </row>
    <row r="11508" spans="9:10" x14ac:dyDescent="0.2">
      <c r="I11508" s="29"/>
      <c r="J11508" s="29"/>
    </row>
    <row r="11509" spans="9:10" x14ac:dyDescent="0.2">
      <c r="I11509" s="29"/>
      <c r="J11509" s="29"/>
    </row>
    <row r="11510" spans="9:10" x14ac:dyDescent="0.2">
      <c r="I11510" s="29"/>
      <c r="J11510" s="29"/>
    </row>
    <row r="11511" spans="9:10" x14ac:dyDescent="0.2">
      <c r="I11511" s="29"/>
      <c r="J11511" s="29"/>
    </row>
    <row r="11512" spans="9:10" x14ac:dyDescent="0.2">
      <c r="I11512" s="29"/>
      <c r="J11512" s="29"/>
    </row>
    <row r="11513" spans="9:10" x14ac:dyDescent="0.2">
      <c r="I11513" s="29"/>
      <c r="J11513" s="29"/>
    </row>
    <row r="11514" spans="9:10" x14ac:dyDescent="0.2">
      <c r="I11514" s="29"/>
      <c r="J11514" s="29"/>
    </row>
    <row r="11515" spans="9:10" x14ac:dyDescent="0.2">
      <c r="I11515" s="29"/>
      <c r="J11515" s="29"/>
    </row>
    <row r="11516" spans="9:10" x14ac:dyDescent="0.2">
      <c r="I11516" s="29"/>
      <c r="J11516" s="29"/>
    </row>
    <row r="11517" spans="9:10" x14ac:dyDescent="0.2">
      <c r="I11517" s="29"/>
      <c r="J11517" s="29"/>
    </row>
    <row r="11518" spans="9:10" x14ac:dyDescent="0.2">
      <c r="I11518" s="29"/>
      <c r="J11518" s="29"/>
    </row>
  </sheetData>
  <customSheetViews>
    <customSheetView guid="{25481CC4-38F4-436A-909B-ED7EBF3792EF}">
      <pane ySplit="9" topLeftCell="A10" activePane="bottomLeft" state="frozen"/>
      <selection pane="bottomLeft" activeCell="A10" sqref="A10"/>
      <pageMargins left="0.7" right="0.7" top="0.75" bottom="0.75" header="0.3" footer="0.3"/>
      <pageSetup orientation="portrait" r:id="rId1"/>
    </customSheetView>
  </customSheetViews>
  <mergeCells count="22">
    <mergeCell ref="N25:O25"/>
    <mergeCell ref="A7:B7"/>
    <mergeCell ref="Q14:R15"/>
    <mergeCell ref="A8:B8"/>
    <mergeCell ref="Q6:R6"/>
    <mergeCell ref="N23:O23"/>
    <mergeCell ref="I6:K6"/>
    <mergeCell ref="N19:O19"/>
    <mergeCell ref="P19:S20"/>
    <mergeCell ref="I7:L8"/>
    <mergeCell ref="Q4:R4"/>
    <mergeCell ref="Q5:R5"/>
    <mergeCell ref="A4:B4"/>
    <mergeCell ref="A5:B5"/>
    <mergeCell ref="A6:B6"/>
    <mergeCell ref="C2:C3"/>
    <mergeCell ref="D2:H3"/>
    <mergeCell ref="Q1:S1"/>
    <mergeCell ref="Q2:R2"/>
    <mergeCell ref="Q3:R3"/>
    <mergeCell ref="I2:K2"/>
    <mergeCell ref="I3:L3"/>
  </mergeCells>
  <conditionalFormatting sqref="O26">
    <cfRule type="cellIs" dxfId="12" priority="7" operator="greaterThan">
      <formula>23</formula>
    </cfRule>
  </conditionalFormatting>
  <conditionalFormatting sqref="O27">
    <cfRule type="cellIs" dxfId="11" priority="6" operator="greaterThan">
      <formula>20</formula>
    </cfRule>
  </conditionalFormatting>
  <conditionalFormatting sqref="O28">
    <cfRule type="cellIs" dxfId="10" priority="5" operator="greaterThan">
      <formula>18</formula>
    </cfRule>
  </conditionalFormatting>
  <conditionalFormatting sqref="O29">
    <cfRule type="cellIs" dxfId="9" priority="4" operator="greaterThan">
      <formula>16</formula>
    </cfRule>
  </conditionalFormatting>
  <conditionalFormatting sqref="O30">
    <cfRule type="cellIs" dxfId="8" priority="3" operator="greaterThan">
      <formula>15</formula>
    </cfRule>
  </conditionalFormatting>
  <conditionalFormatting sqref="O31">
    <cfRule type="cellIs" dxfId="7" priority="2" operator="greaterThan">
      <formula>11</formula>
    </cfRule>
  </conditionalFormatting>
  <conditionalFormatting sqref="O32">
    <cfRule type="cellIs" dxfId="6" priority="1" operator="greaterThan">
      <formula>7</formula>
    </cfRule>
  </conditionalFormatting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Lists!$A$2:$A$7</xm:f>
          </x14:formula1>
          <xm:sqref>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zoomScale="70" zoomScaleNormal="70" workbookViewId="0">
      <selection activeCell="AE37" sqref="AE37"/>
    </sheetView>
  </sheetViews>
  <sheetFormatPr defaultColWidth="9.140625" defaultRowHeight="12.75" x14ac:dyDescent="0.2"/>
  <cols>
    <col min="1" max="1" width="9.140625" style="100"/>
    <col min="2" max="2" width="49.85546875" style="100" customWidth="1"/>
    <col min="3" max="16384" width="9.140625" style="100"/>
  </cols>
  <sheetData/>
  <customSheetViews>
    <customSheetView guid="{25481CC4-38F4-436A-909B-ED7EBF3792EF}" scale="85">
      <selection activeCell="Z31" sqref="Z3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49"/>
  <sheetViews>
    <sheetView workbookViewId="0">
      <selection activeCell="B24" sqref="B24"/>
    </sheetView>
  </sheetViews>
  <sheetFormatPr defaultRowHeight="12.75" x14ac:dyDescent="0.2"/>
  <cols>
    <col min="1" max="1" width="11.140625" bestFit="1" customWidth="1"/>
    <col min="2" max="2" width="10.85546875" customWidth="1"/>
    <col min="3" max="10" width="8.140625" bestFit="1" customWidth="1"/>
    <col min="11" max="11" width="9" bestFit="1" customWidth="1"/>
    <col min="12" max="13" width="8.140625" bestFit="1" customWidth="1"/>
  </cols>
  <sheetData>
    <row r="1" spans="1:17" x14ac:dyDescent="0.2">
      <c r="A1" s="9" t="s">
        <v>37</v>
      </c>
    </row>
    <row r="2" spans="1:17" x14ac:dyDescent="0.2">
      <c r="A2" t="s">
        <v>27</v>
      </c>
      <c r="B2" s="29" t="s">
        <v>5</v>
      </c>
    </row>
    <row r="3" spans="1:17" x14ac:dyDescent="0.2">
      <c r="B3" s="29" t="str">
        <f>"&lt;&gt;*RT*"</f>
        <v>&lt;&gt;*RT*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x14ac:dyDescent="0.2">
      <c r="B4" s="163" t="str">
        <f>IF(COUNT(DATA!C10:C65000)&lt;1,"",IF(COUNT(DATA!C9:C65000)=COUNTIF(DATA!I9:I65000,"=*RT*"),"mdp",ROUND(DMAX(DATA!C9:I65000,"Temp",B2:B3),2)))</f>
        <v/>
      </c>
      <c r="C4" s="162"/>
      <c r="D4" s="162"/>
      <c r="E4" s="162"/>
      <c r="F4" s="162"/>
      <c r="G4" s="162"/>
      <c r="H4" s="162"/>
      <c r="I4" s="162"/>
      <c r="J4" s="162"/>
      <c r="K4" s="3" t="s">
        <v>13</v>
      </c>
      <c r="L4" s="4" t="s">
        <v>14</v>
      </c>
      <c r="M4" s="4" t="s">
        <v>15</v>
      </c>
      <c r="N4" s="4" t="s">
        <v>16</v>
      </c>
      <c r="O4" s="4" t="s">
        <v>16</v>
      </c>
      <c r="P4" s="4" t="s">
        <v>3</v>
      </c>
      <c r="Q4" s="4" t="s">
        <v>17</v>
      </c>
    </row>
    <row r="5" spans="1:17" x14ac:dyDescent="0.2">
      <c r="C5" s="111"/>
      <c r="D5" s="111"/>
      <c r="E5" s="111"/>
      <c r="F5" s="111"/>
      <c r="G5" s="111"/>
      <c r="H5" s="111"/>
      <c r="I5" s="111"/>
      <c r="J5" s="111"/>
      <c r="K5" s="3" t="s">
        <v>18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63</v>
      </c>
      <c r="Q5" s="4" t="s">
        <v>23</v>
      </c>
    </row>
    <row r="6" spans="1:17" x14ac:dyDescent="0.2">
      <c r="A6" t="s">
        <v>34</v>
      </c>
      <c r="B6" t="s">
        <v>5</v>
      </c>
      <c r="K6" s="5" t="s">
        <v>24</v>
      </c>
      <c r="L6" s="6" t="str">
        <f>IF(COUNT(DATA!C10:C65000)&lt;1,"",IF(COUNTIF(DATA!I10:I65000,"=*RT*")&gt;(COUNT(DATA!C9:C65000)-1),"mdp",ROUND((AVERAGEIF(DATA!$I$10:$I$65000,"&lt;&gt;*RT*",DATA!C10:C65000)),2)))</f>
        <v/>
      </c>
      <c r="M6" s="119" t="str">
        <f>IF(COUNT(DATA!D10:D65000)&lt;1,"",IF(COUNTIF(DATA!I10:I65000,"=*RSC*")&gt;(COUNT(DATA!D9:D65000)-1),"mdp",ROUND((AVERAGEIF(DATA!$I$10:$I$65000,"&lt;&gt;*RSC*",DATA!D10:D65000)),0)))</f>
        <v/>
      </c>
      <c r="N6" s="6" t="str">
        <f>IF(COUNT(DATA!E10:E65000)&lt;1,"",IF(COUNTIF(DATA!I10:I65000,"=*R%*")&gt;(COUNT(DATA!E9:E65000)-1),"mdp",ROUND((AVERAGEIF(DATA!$I$10:$I$65000,"&lt;&gt;*R%*",DATA!E10:E65000)),2)))</f>
        <v/>
      </c>
      <c r="O6" s="6" t="str">
        <f>IF(COUNT(DATA!F10:F65000)&lt;1,"",IF(COUNTIF(DATA!I10:I65000,"=*RDO*")&gt;(COUNT(DATA!F9:F65000)-1),"mdp",ROUND((AVERAGEIF(DATA!$I$10:$I$65000,"&lt;&gt;*RDO*",DATA!F10:F65000)),2)))</f>
        <v/>
      </c>
      <c r="P6" s="6" t="str">
        <f>IF(COUNT(DATA!G10:G65000)&lt;1,"",IF(COUNTIF(DATA!I10:I65000,"=*RPH*")&gt;(COUNT(DATA!G9:G65000)-1),"mdp",ROUND((AVERAGEIF(DATA!$I$10:$I$65000,"&lt;&gt;*RPH*",DATA!G10:G65000)),2)))</f>
        <v/>
      </c>
      <c r="Q6" s="114" t="str">
        <f>IF(COUNT(DATA!H10:H65000)&lt;1,"",IF(COUNTIF(DATA!I10:I65000,"=*RY*")&gt;(COUNT(DATA!H9:H65000)-1),"mdp",ROUND((AVERAGEIF(DATA!$I$10:$I$65000,"&lt;&gt;*RY*",DATA!H10:H65000)),1)))</f>
        <v/>
      </c>
    </row>
    <row r="7" spans="1:17" x14ac:dyDescent="0.2">
      <c r="B7" t="str">
        <f>"&lt;&gt;*RSC*"</f>
        <v>&lt;&gt;*RSC*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7" x14ac:dyDescent="0.2">
      <c r="B8" s="164" t="str">
        <f>IF(COUNT(DATA!D10:D65000)&lt;1,"",IF(COUNT(DATA!D9:D65000)=COUNTIF(DATA!I9:I65000,"=*RSC*"),"mdp",ROUND(DMAX(DATA!C9:I65000,"sPcOND",B6:B7),0)))</f>
        <v/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</row>
    <row r="9" spans="1:17" x14ac:dyDescent="0.2"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7" x14ac:dyDescent="0.2">
      <c r="A10" t="s">
        <v>35</v>
      </c>
      <c r="B10" t="s">
        <v>5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7" x14ac:dyDescent="0.2">
      <c r="B11" t="str">
        <f>"&lt;&gt;*R%*"</f>
        <v>&lt;&gt;*R%*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x14ac:dyDescent="0.2">
      <c r="B12" s="163" t="str">
        <f>IF(COUNT(DATA!E10:E65000)&lt;1,"",IF(COUNT(DATA!E9:E65000)=COUNTIF(DATA!I9:I65000,"=*R%*"),"mdp",ROUND(DMAX(DATA!C9:I65000,"DO Sat",B10:B11),2)))</f>
        <v/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7" x14ac:dyDescent="0.2"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7" x14ac:dyDescent="0.2">
      <c r="A14" t="s">
        <v>36</v>
      </c>
      <c r="B14" t="s">
        <v>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7" x14ac:dyDescent="0.2">
      <c r="B15" t="str">
        <f>"&lt;&gt;*RDO*"</f>
        <v>&lt;&gt;*RDO*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7" x14ac:dyDescent="0.2">
      <c r="B16" s="163" t="str">
        <f>IF(COUNT(DATA!F9:F65000)&lt;1,"",IF(COUNT(DATA!F9:F65000)=COUNTIF(DATA!I9:I65000,"=*RDO*"),"mdp",ROUND(DMAX(DATA!C9:I65000,"DO Conc",B14:B15),2)))</f>
        <v/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</row>
    <row r="17" spans="1:13" x14ac:dyDescent="0.2"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x14ac:dyDescent="0.2">
      <c r="A18" t="s">
        <v>3</v>
      </c>
      <c r="B18" t="s">
        <v>5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x14ac:dyDescent="0.2">
      <c r="B19" t="str">
        <f>"&lt;&gt;*RPH*"</f>
        <v>&lt;&gt;*RPH*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B20" s="163" t="str">
        <f>IF(COUNT(DATA!G10:G65000)&lt;1,"",IF(COUNT(DATA!G9:G65000)=COUNTIF(DATA!I9:I65000,"=*RPH*"),"mdp",ROUND(DMAX(DATA!C9:I65000,"pH",B18:B19),2)))</f>
        <v/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</row>
    <row r="21" spans="1:13" x14ac:dyDescent="0.2"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x14ac:dyDescent="0.2">
      <c r="A22" t="s">
        <v>4</v>
      </c>
      <c r="B22" t="s">
        <v>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2">
      <c r="B23" t="str">
        <f>"&lt;&gt;*RY*"</f>
        <v>&lt;&gt;*RY*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B24" s="165" t="str">
        <f>IF(COUNT(DATA!H10:H65000)&lt;1,"",IF(COUNT(DATA!H9:H65000)=COUNTIF(DATA!I9:I65000,"=*RY*"),"mdp",IF(ROUND(DMAX(DATA!C9:I65000,"Turbidity",B22:B23),1)&lt;0,0,ROUND(DMAX(DATA!C9:I65000,"Turbidity",B22:B23),1))))</f>
        <v/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</row>
    <row r="25" spans="1:13" x14ac:dyDescent="0.2"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x14ac:dyDescent="0.2">
      <c r="A26" s="9" t="s">
        <v>38</v>
      </c>
    </row>
    <row r="27" spans="1:13" x14ac:dyDescent="0.2">
      <c r="A27" t="s">
        <v>27</v>
      </c>
      <c r="B27" t="s">
        <v>5</v>
      </c>
    </row>
    <row r="28" spans="1:13" x14ac:dyDescent="0.2">
      <c r="B28" t="str">
        <f>"&lt;&gt;*RT*"</f>
        <v>&lt;&gt;*RT*</v>
      </c>
    </row>
    <row r="29" spans="1:13" x14ac:dyDescent="0.2">
      <c r="B29" s="163" t="str">
        <f>IF(COUNT(DATA!C10:C65000)&lt;1,"",IF(COUNT(DATA!C9:C65000)=COUNTIF(DATA!I9:I65000,"=*RT*"),"mdp",ROUND(DMIN(DATA!C9:I65000,"Temp",B27:B28),2)))</f>
        <v/>
      </c>
    </row>
    <row r="31" spans="1:13" x14ac:dyDescent="0.2">
      <c r="A31" t="s">
        <v>34</v>
      </c>
      <c r="B31" t="s">
        <v>5</v>
      </c>
    </row>
    <row r="32" spans="1:13" x14ac:dyDescent="0.2">
      <c r="B32" t="str">
        <f>"&lt;&gt;*RSC*"</f>
        <v>&lt;&gt;*RSC*</v>
      </c>
    </row>
    <row r="33" spans="1:2" x14ac:dyDescent="0.2">
      <c r="B33" s="164" t="str">
        <f>IF(COUNT(DATA!D10:D65000)&lt;1,"",IF(COUNT(DATA!D9:D65000)=COUNTIF(DATA!I9:I65000,"=*RSC*"),"mdp",ROUND(DMIN(DATA!C9:I65000,"sPcOND",B31:B32),0)))</f>
        <v/>
      </c>
    </row>
    <row r="35" spans="1:2" x14ac:dyDescent="0.2">
      <c r="A35" t="s">
        <v>35</v>
      </c>
      <c r="B35" t="s">
        <v>5</v>
      </c>
    </row>
    <row r="36" spans="1:2" x14ac:dyDescent="0.2">
      <c r="B36" t="str">
        <f>"&lt;&gt;*R%*"</f>
        <v>&lt;&gt;*R%*</v>
      </c>
    </row>
    <row r="37" spans="1:2" x14ac:dyDescent="0.2">
      <c r="B37" s="163" t="str">
        <f>IF(COUNT(DATA!E10:E65000)&lt;1,"",IF(COUNT(DATA!E9:E65000)=COUNTIF(DATA!I9:I65000,"=*R%*"),"mdp",ROUND(DMIN(DATA!C9:I65000,"DO Sat",B35:B36),2)))</f>
        <v/>
      </c>
    </row>
    <row r="39" spans="1:2" x14ac:dyDescent="0.2">
      <c r="A39" t="s">
        <v>36</v>
      </c>
      <c r="B39" t="s">
        <v>5</v>
      </c>
    </row>
    <row r="40" spans="1:2" x14ac:dyDescent="0.2">
      <c r="B40" t="str">
        <f>"&lt;&gt;*RDO*"</f>
        <v>&lt;&gt;*RDO*</v>
      </c>
    </row>
    <row r="41" spans="1:2" x14ac:dyDescent="0.2">
      <c r="B41" s="163" t="str">
        <f>IF(COUNT(DATA!F9:F65000)&lt;1,"",IF(COUNT(DATA!F9:F65000)=COUNTIF(DATA!I9:I65000,"=*RDO*"),"mdp",ROUND(DMIN(DATA!C9:I65000,"DO Conc",B39:B40),2)))</f>
        <v/>
      </c>
    </row>
    <row r="43" spans="1:2" x14ac:dyDescent="0.2">
      <c r="A43" t="s">
        <v>3</v>
      </c>
      <c r="B43" t="s">
        <v>5</v>
      </c>
    </row>
    <row r="44" spans="1:2" x14ac:dyDescent="0.2">
      <c r="B44" t="str">
        <f>"&lt;&gt;*RPH*"</f>
        <v>&lt;&gt;*RPH*</v>
      </c>
    </row>
    <row r="45" spans="1:2" x14ac:dyDescent="0.2">
      <c r="B45" s="163" t="str">
        <f>IF(COUNT(DATA!G10:G65000)&lt;1,"",IF(COUNT(DATA!G9:G65000)=COUNTIF(DATA!I9:I65000,"=*RPH*"),"mdp",ROUND(DMIN(DATA!C9:I65000,"pH",B43:B44),2)))</f>
        <v/>
      </c>
    </row>
    <row r="47" spans="1:2" x14ac:dyDescent="0.2">
      <c r="A47" t="s">
        <v>4</v>
      </c>
      <c r="B47" t="s">
        <v>5</v>
      </c>
    </row>
    <row r="48" spans="1:2" x14ac:dyDescent="0.2">
      <c r="B48" t="str">
        <f>"&lt;&gt;*RY*"</f>
        <v>&lt;&gt;*RY*</v>
      </c>
    </row>
    <row r="49" spans="2:2" x14ac:dyDescent="0.2">
      <c r="B49" s="165" t="str">
        <f>IF(COUNT(DATA!H10:H65000)&lt;1,"",IF(COUNT(DATA!H9:H65000)=COUNTIF(DATA!I9:I65000,"=*RY*"),"mdp",IF(ROUND(DMIN(DATA!C9:I65000,"Turbidity",B47:B48),1)&lt;0,0,ROUND(DMIN(DATA!C9:I65000,"Turbidity",B47:B48),1))))</f>
        <v/>
      </c>
    </row>
  </sheetData>
  <sheetProtection selectLockedCells="1" selectUnlockedCells="1"/>
  <customSheetViews>
    <customSheetView guid="{25481CC4-38F4-436A-909B-ED7EBF3792EF}">
      <selection activeCell="L6" sqref="L6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55B8-EB64-416D-80F9-7C865D9FDE4D}">
  <sheetPr codeName="Sheet15"/>
  <dimension ref="A1:H36"/>
  <sheetViews>
    <sheetView showGridLines="0" workbookViewId="0">
      <selection activeCell="D4" sqref="D4"/>
    </sheetView>
  </sheetViews>
  <sheetFormatPr defaultRowHeight="12.75" x14ac:dyDescent="0.2"/>
  <cols>
    <col min="1" max="1" width="11" style="158" customWidth="1"/>
    <col min="2" max="2" width="16" style="158" bestFit="1" customWidth="1"/>
    <col min="3" max="3" width="15.140625" style="158" bestFit="1" customWidth="1"/>
    <col min="4" max="5" width="11.28515625" style="158" bestFit="1" customWidth="1"/>
    <col min="6" max="16384" width="9.140625" style="158"/>
  </cols>
  <sheetData>
    <row r="1" spans="1:8" x14ac:dyDescent="0.2">
      <c r="A1" s="166" t="s">
        <v>139</v>
      </c>
      <c r="B1" s="167"/>
      <c r="C1" s="167"/>
      <c r="D1" s="167"/>
      <c r="E1" s="167"/>
      <c r="F1" s="167"/>
      <c r="G1" s="167"/>
      <c r="H1" s="167"/>
    </row>
    <row r="2" spans="1:8" x14ac:dyDescent="0.2">
      <c r="A2" s="211" t="s">
        <v>28</v>
      </c>
      <c r="B2" s="168" t="s">
        <v>140</v>
      </c>
      <c r="C2" s="168" t="s">
        <v>141</v>
      </c>
      <c r="D2" s="211" t="s">
        <v>142</v>
      </c>
      <c r="E2" s="211" t="s">
        <v>143</v>
      </c>
      <c r="F2" s="167"/>
      <c r="G2" s="167"/>
      <c r="H2" s="167"/>
    </row>
    <row r="3" spans="1:8" x14ac:dyDescent="0.2">
      <c r="A3" s="212"/>
      <c r="B3" s="168" t="s">
        <v>144</v>
      </c>
      <c r="C3" s="168" t="s">
        <v>145</v>
      </c>
      <c r="D3" s="212"/>
      <c r="E3" s="212"/>
      <c r="F3" s="167"/>
      <c r="G3" s="167"/>
      <c r="H3" s="167"/>
    </row>
    <row r="4" spans="1:8" ht="26.25" customHeight="1" x14ac:dyDescent="0.2">
      <c r="A4" s="169" t="s">
        <v>131</v>
      </c>
      <c r="B4" s="170" t="e">
        <f>ROUND(3*(QUARTILE(DATA!C10:C499995,3)-QUARTILE(DATA!C10:C499995,1))+QUARTILE(DATA!C10:C499995,3),2)</f>
        <v>#NUM!</v>
      </c>
      <c r="C4" s="170" t="e">
        <f>ROUND(QUARTILE(DATA!C10:C499995,1)-3*(QUARTILE(DATA!C10:C499995,3)-QUARTILE(DATA!C10:C499995,1)),2)</f>
        <v>#NUM!</v>
      </c>
      <c r="D4" s="170">
        <f>COUNTIF(DATA!$C10:$C499995,"&gt;"&amp;$B4)</f>
        <v>0</v>
      </c>
      <c r="E4" s="170">
        <f>COUNTIF(DATA!$C10:$C64995,"&lt;"&amp;$C4)</f>
        <v>0</v>
      </c>
      <c r="F4" s="167"/>
      <c r="G4" s="167"/>
      <c r="H4" s="167"/>
    </row>
    <row r="5" spans="1:8" ht="26.25" customHeight="1" x14ac:dyDescent="0.2">
      <c r="A5" s="138" t="s">
        <v>0</v>
      </c>
      <c r="B5" s="170" t="e">
        <f>ROUND(3*(QUARTILE(DATA!D10:D499995,3)-QUARTILE(DATA!D10:D499995,1))+QUARTILE(DATA!D10:D499995,3),0)</f>
        <v>#NUM!</v>
      </c>
      <c r="C5" s="170" t="e">
        <f>ROUND(QUARTILE(DATA!D10:D499995,1)-(3*(QUARTILE(DATA!D10:D499995,3)-QUARTILE(DATA!D10:D499995,1))),0)</f>
        <v>#NUM!</v>
      </c>
      <c r="D5" s="170">
        <f>COUNTIF(DATA!$D10:$D499995,"&gt;"&amp;$B5)</f>
        <v>0</v>
      </c>
      <c r="E5" s="170">
        <f>COUNTIF(DATA!$D10:$D64995,"&lt;"&amp;$C5)</f>
        <v>0</v>
      </c>
      <c r="F5" s="167"/>
      <c r="G5" s="167"/>
      <c r="H5" s="167"/>
    </row>
    <row r="6" spans="1:8" ht="26.25" customHeight="1" x14ac:dyDescent="0.2">
      <c r="A6" s="139" t="s">
        <v>132</v>
      </c>
      <c r="B6" s="170" t="e">
        <f>ROUND(3*(QUARTILE(DATA!E10:E499995,3)-QUARTILE(DATA!E10:E499995,1))+QUARTILE(DATA!E10:E499995,3),1)</f>
        <v>#NUM!</v>
      </c>
      <c r="C6" s="170" t="e">
        <f>ROUND(QUARTILE(DATA!E10:E499995,1)-3*(QUARTILE(DATA!E10:E499995,3)-QUARTILE(DATA!E10:E499995,1)),1)</f>
        <v>#NUM!</v>
      </c>
      <c r="D6" s="170">
        <f>COUNTIF(DATA!$E10:$E499995,"&gt;"&amp;$B6)</f>
        <v>0</v>
      </c>
      <c r="E6" s="170">
        <f>COUNTIF(DATA!$E10:$E64995,"&lt;"&amp;$C6)</f>
        <v>0</v>
      </c>
      <c r="F6" s="167"/>
      <c r="G6" s="167"/>
      <c r="H6" s="167"/>
    </row>
    <row r="7" spans="1:8" ht="26.25" customHeight="1" x14ac:dyDescent="0.2">
      <c r="A7" s="137" t="s">
        <v>133</v>
      </c>
      <c r="B7" s="170" t="e">
        <f>ROUND(3*(QUARTILE(DATA!F10:F499995,3)-QUARTILE(DATA!F10:F499995,1))+QUARTILE(DATA!F10:F499995,3),1)</f>
        <v>#NUM!</v>
      </c>
      <c r="C7" s="170" t="e">
        <f>ROUND(QUARTILE(DATA!F10:F499995,1)-3*(QUARTILE(DATA!F10:F499995,3)-QUARTILE(DATA!F10:F499995,1)),2)</f>
        <v>#NUM!</v>
      </c>
      <c r="D7" s="170">
        <f>COUNTIF(DATA!$F10:$F499995,"&gt;"&amp;$B7)</f>
        <v>0</v>
      </c>
      <c r="E7" s="170">
        <f>COUNTIF(DATA!$F10:$F64995,"&lt;"&amp;$C7)</f>
        <v>0</v>
      </c>
      <c r="F7" s="167"/>
      <c r="G7" s="167"/>
      <c r="H7" s="167"/>
    </row>
    <row r="8" spans="1:8" ht="26.25" customHeight="1" x14ac:dyDescent="0.2">
      <c r="A8" s="137" t="s">
        <v>3</v>
      </c>
      <c r="B8" s="170" t="e">
        <f>ROUND(3*(QUARTILE(DATA!G10:G499995,3)-QUARTILE(DATA!G10:G499995,1))+QUARTILE(DATA!G10:G499995,3),1)</f>
        <v>#NUM!</v>
      </c>
      <c r="C8" s="170" t="e">
        <f>ROUND(QUARTILE(DATA!G10:G499995,1)-3*(QUARTILE(DATA!G10:G499995,3)-QUARTILE(DATA!G10:G499995,1)),2)</f>
        <v>#NUM!</v>
      </c>
      <c r="D8" s="170">
        <f>COUNTIF(DATA!$G10:$G499995,"&gt;"&amp;$B8)</f>
        <v>0</v>
      </c>
      <c r="E8" s="170">
        <f>COUNTIF(DATA!$G10:$G64995,"&lt;"&amp;$C8)</f>
        <v>0</v>
      </c>
      <c r="F8" s="167"/>
      <c r="G8" s="167"/>
      <c r="H8" s="167"/>
    </row>
    <row r="9" spans="1:8" ht="26.25" customHeight="1" x14ac:dyDescent="0.2">
      <c r="A9" s="139" t="s">
        <v>4</v>
      </c>
      <c r="B9" s="170" t="e">
        <f>ROUND(3*(QUARTILE(DATA!H10:H499995,3)-QUARTILE(DATA!H10:H499995,1))+QUARTILE(DATA!H10:H499995,3),1)</f>
        <v>#NUM!</v>
      </c>
      <c r="C9" s="170" t="e">
        <f>ROUND(QUARTILE(DATA!H10:H499995,1)-(3*(QUARTILE(DATA!H10:H499995,3)-QUARTILE(DATA!H10:H499995,1))),1)</f>
        <v>#NUM!</v>
      </c>
      <c r="D9" s="170">
        <f>COUNTIF(DATA!$H10:$H499995,"&gt;"&amp;$B9)</f>
        <v>0</v>
      </c>
      <c r="E9" s="170">
        <f>COUNTIF(DATA!$H10:$H64995,"&lt;"&amp;$C9)</f>
        <v>0</v>
      </c>
      <c r="F9" s="167"/>
      <c r="G9" s="167"/>
      <c r="H9" s="167"/>
    </row>
    <row r="10" spans="1:8" x14ac:dyDescent="0.2">
      <c r="A10" s="167"/>
      <c r="B10" s="167"/>
      <c r="C10" s="167"/>
      <c r="D10" s="167"/>
      <c r="E10" s="167"/>
      <c r="F10" s="167"/>
      <c r="G10" s="167"/>
      <c r="H10" s="167"/>
    </row>
    <row r="11" spans="1:8" x14ac:dyDescent="0.2">
      <c r="A11" s="167"/>
      <c r="B11" s="167"/>
      <c r="C11" s="167"/>
      <c r="D11" s="167"/>
      <c r="E11" s="167"/>
      <c r="F11" s="167"/>
      <c r="G11" s="167"/>
      <c r="H11" s="167"/>
    </row>
    <row r="12" spans="1:8" x14ac:dyDescent="0.2">
      <c r="A12" s="167"/>
      <c r="B12" s="167"/>
      <c r="C12" s="167"/>
      <c r="D12" s="167"/>
      <c r="E12" s="167"/>
      <c r="F12" s="167"/>
      <c r="G12" s="167"/>
      <c r="H12" s="167"/>
    </row>
    <row r="13" spans="1:8" x14ac:dyDescent="0.2">
      <c r="A13" s="167"/>
      <c r="B13" s="167"/>
      <c r="C13" s="167"/>
      <c r="D13" s="167"/>
      <c r="E13" s="167"/>
      <c r="F13" s="167"/>
      <c r="G13" s="167"/>
      <c r="H13" s="167"/>
    </row>
    <row r="14" spans="1:8" x14ac:dyDescent="0.2">
      <c r="A14" s="167"/>
      <c r="B14" s="167"/>
      <c r="C14" s="167"/>
      <c r="D14" s="167"/>
      <c r="E14" s="167"/>
      <c r="F14" s="167"/>
      <c r="G14" s="167"/>
      <c r="H14" s="167"/>
    </row>
    <row r="15" spans="1:8" x14ac:dyDescent="0.2">
      <c r="A15" s="167"/>
      <c r="B15" s="167"/>
      <c r="C15" s="167"/>
      <c r="D15" s="167"/>
      <c r="E15" s="167"/>
      <c r="F15" s="167"/>
      <c r="G15" s="167"/>
      <c r="H15" s="167"/>
    </row>
    <row r="16" spans="1:8" x14ac:dyDescent="0.2">
      <c r="A16" s="167"/>
      <c r="B16" s="167"/>
      <c r="C16" s="167"/>
      <c r="D16" s="167"/>
      <c r="E16" s="167"/>
      <c r="F16" s="167"/>
      <c r="G16" s="167"/>
      <c r="H16" s="167"/>
    </row>
    <row r="17" spans="1:8" x14ac:dyDescent="0.2">
      <c r="A17" s="167"/>
      <c r="B17" s="167"/>
      <c r="C17" s="167"/>
      <c r="D17" s="167"/>
      <c r="E17" s="167"/>
      <c r="F17" s="167"/>
      <c r="G17" s="167"/>
      <c r="H17" s="167"/>
    </row>
    <row r="18" spans="1:8" x14ac:dyDescent="0.2">
      <c r="A18" s="167"/>
      <c r="B18" s="167"/>
      <c r="C18" s="167"/>
      <c r="D18" s="167"/>
      <c r="E18" s="167"/>
      <c r="F18" s="167"/>
      <c r="G18" s="167"/>
      <c r="H18" s="167"/>
    </row>
    <row r="19" spans="1:8" x14ac:dyDescent="0.2">
      <c r="A19" s="167"/>
      <c r="B19" s="167"/>
      <c r="C19" s="167"/>
      <c r="D19" s="167"/>
      <c r="E19" s="167"/>
      <c r="F19" s="167"/>
      <c r="G19" s="167"/>
      <c r="H19" s="167"/>
    </row>
    <row r="20" spans="1:8" x14ac:dyDescent="0.2">
      <c r="A20" s="167"/>
      <c r="B20" s="167"/>
      <c r="C20" s="167"/>
      <c r="D20" s="167"/>
      <c r="E20" s="167"/>
      <c r="F20" s="167"/>
      <c r="G20" s="167"/>
      <c r="H20" s="167"/>
    </row>
    <row r="21" spans="1:8" x14ac:dyDescent="0.2">
      <c r="A21" s="167"/>
      <c r="B21" s="167"/>
      <c r="C21" s="167"/>
      <c r="D21" s="167"/>
      <c r="E21" s="167"/>
      <c r="F21" s="167"/>
      <c r="G21" s="167"/>
      <c r="H21" s="167"/>
    </row>
    <row r="22" spans="1:8" x14ac:dyDescent="0.2">
      <c r="A22" s="167"/>
      <c r="B22" s="167"/>
      <c r="C22" s="167"/>
      <c r="D22" s="167"/>
      <c r="E22" s="167"/>
      <c r="F22" s="167"/>
      <c r="G22" s="167"/>
      <c r="H22" s="167"/>
    </row>
    <row r="23" spans="1:8" x14ac:dyDescent="0.2">
      <c r="A23" s="167"/>
      <c r="B23" s="167"/>
      <c r="C23" s="167"/>
      <c r="D23" s="167"/>
      <c r="E23" s="167"/>
      <c r="F23" s="167"/>
      <c r="G23" s="167"/>
      <c r="H23" s="167"/>
    </row>
    <row r="24" spans="1:8" x14ac:dyDescent="0.2">
      <c r="A24" s="167"/>
      <c r="B24" s="167"/>
      <c r="C24" s="167"/>
      <c r="D24" s="167"/>
      <c r="E24" s="167"/>
      <c r="F24" s="167"/>
      <c r="G24" s="167"/>
      <c r="H24" s="167"/>
    </row>
    <row r="25" spans="1:8" x14ac:dyDescent="0.2">
      <c r="A25" s="167"/>
      <c r="B25" s="167"/>
      <c r="C25" s="167"/>
      <c r="D25" s="167"/>
      <c r="E25" s="167"/>
      <c r="F25" s="167"/>
      <c r="G25" s="167"/>
      <c r="H25" s="167"/>
    </row>
    <row r="26" spans="1:8" x14ac:dyDescent="0.2">
      <c r="A26" s="167"/>
      <c r="B26" s="167"/>
      <c r="C26" s="167"/>
      <c r="D26" s="167"/>
      <c r="E26" s="167"/>
      <c r="F26" s="167"/>
      <c r="G26" s="167"/>
      <c r="H26" s="167"/>
    </row>
    <row r="27" spans="1:8" x14ac:dyDescent="0.2">
      <c r="A27" s="167"/>
      <c r="B27" s="167"/>
      <c r="C27" s="167"/>
      <c r="D27" s="167"/>
      <c r="E27" s="167"/>
      <c r="F27" s="167"/>
      <c r="G27" s="167"/>
      <c r="H27" s="167"/>
    </row>
    <row r="28" spans="1:8" x14ac:dyDescent="0.2">
      <c r="A28" s="167"/>
      <c r="B28" s="167"/>
      <c r="C28" s="167"/>
      <c r="D28" s="167"/>
      <c r="E28" s="167"/>
      <c r="F28" s="167"/>
      <c r="G28" s="167"/>
      <c r="H28" s="167"/>
    </row>
    <row r="29" spans="1:8" x14ac:dyDescent="0.2">
      <c r="A29" s="167"/>
      <c r="B29" s="167"/>
      <c r="C29" s="167"/>
      <c r="D29" s="167"/>
      <c r="E29" s="167"/>
      <c r="F29" s="167"/>
      <c r="G29" s="167"/>
      <c r="H29" s="167"/>
    </row>
    <row r="30" spans="1:8" x14ac:dyDescent="0.2">
      <c r="A30" s="167"/>
      <c r="B30" s="167"/>
      <c r="C30" s="167"/>
      <c r="D30" s="167"/>
      <c r="E30" s="167"/>
      <c r="F30" s="167"/>
      <c r="G30" s="167"/>
      <c r="H30" s="167"/>
    </row>
    <row r="31" spans="1:8" x14ac:dyDescent="0.2">
      <c r="A31" s="167"/>
      <c r="B31" s="167"/>
      <c r="C31" s="167"/>
      <c r="D31" s="167"/>
      <c r="E31" s="167"/>
      <c r="F31" s="167"/>
      <c r="G31" s="167"/>
      <c r="H31" s="167"/>
    </row>
    <row r="32" spans="1:8" x14ac:dyDescent="0.2">
      <c r="A32" s="167"/>
      <c r="B32" s="167"/>
      <c r="C32" s="167"/>
      <c r="D32" s="167"/>
      <c r="E32" s="167"/>
      <c r="F32" s="167"/>
      <c r="G32" s="167"/>
      <c r="H32" s="167"/>
    </row>
    <row r="33" spans="1:8" x14ac:dyDescent="0.2">
      <c r="A33" s="167"/>
      <c r="B33" s="167"/>
      <c r="C33" s="167"/>
      <c r="D33" s="167"/>
      <c r="E33" s="167"/>
      <c r="F33" s="167"/>
      <c r="G33" s="167"/>
      <c r="H33" s="167"/>
    </row>
    <row r="34" spans="1:8" x14ac:dyDescent="0.2">
      <c r="A34" s="167"/>
      <c r="B34" s="167"/>
      <c r="C34" s="167"/>
      <c r="D34" s="167"/>
      <c r="E34" s="167"/>
      <c r="F34" s="167"/>
      <c r="G34" s="167"/>
      <c r="H34" s="167"/>
    </row>
    <row r="35" spans="1:8" x14ac:dyDescent="0.2">
      <c r="A35" s="167"/>
      <c r="B35" s="167"/>
      <c r="C35" s="167"/>
      <c r="D35" s="167"/>
      <c r="E35" s="167"/>
      <c r="F35" s="167"/>
      <c r="G35" s="167"/>
      <c r="H35" s="167"/>
    </row>
    <row r="36" spans="1:8" x14ac:dyDescent="0.2">
      <c r="A36" s="167"/>
      <c r="B36" s="167"/>
      <c r="C36" s="167"/>
      <c r="D36" s="167"/>
      <c r="E36" s="167"/>
      <c r="F36" s="167"/>
      <c r="G36" s="167"/>
      <c r="H36" s="167"/>
    </row>
  </sheetData>
  <mergeCells count="3">
    <mergeCell ref="A2:A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K11519"/>
  <sheetViews>
    <sheetView workbookViewId="0">
      <selection activeCell="E10" sqref="E10"/>
    </sheetView>
  </sheetViews>
  <sheetFormatPr defaultRowHeight="12.75" x14ac:dyDescent="0.2"/>
  <cols>
    <col min="1" max="1" width="9.140625" style="128"/>
  </cols>
  <sheetData>
    <row r="1" spans="1:11" s="29" customFormat="1" x14ac:dyDescent="0.2">
      <c r="A1" s="127" t="s">
        <v>51</v>
      </c>
      <c r="B1" s="123" t="s">
        <v>52</v>
      </c>
      <c r="C1" s="10" t="s">
        <v>53</v>
      </c>
      <c r="D1" s="120" t="s">
        <v>0</v>
      </c>
      <c r="E1" s="115" t="s">
        <v>1</v>
      </c>
      <c r="F1" s="10" t="s">
        <v>2</v>
      </c>
      <c r="G1" s="10" t="s">
        <v>3</v>
      </c>
      <c r="H1" s="115" t="s">
        <v>4</v>
      </c>
      <c r="I1" s="8" t="s">
        <v>5</v>
      </c>
      <c r="J1" s="7" t="s">
        <v>31</v>
      </c>
      <c r="K1" s="29" t="s">
        <v>116</v>
      </c>
    </row>
    <row r="98" spans="11:11" x14ac:dyDescent="0.2">
      <c r="K98" s="29"/>
    </row>
    <row r="99" spans="11:11" x14ac:dyDescent="0.2">
      <c r="K99" s="29"/>
    </row>
    <row r="100" spans="11:11" x14ac:dyDescent="0.2">
      <c r="K100" s="29"/>
    </row>
    <row r="101" spans="11:11" x14ac:dyDescent="0.2">
      <c r="K101" s="29"/>
    </row>
    <row r="102" spans="11:11" x14ac:dyDescent="0.2">
      <c r="K102" s="29"/>
    </row>
    <row r="103" spans="11:11" x14ac:dyDescent="0.2">
      <c r="K103" s="29"/>
    </row>
    <row r="104" spans="11:11" x14ac:dyDescent="0.2">
      <c r="K104" s="29"/>
    </row>
    <row r="105" spans="11:11" x14ac:dyDescent="0.2">
      <c r="K105" s="29"/>
    </row>
    <row r="106" spans="11:11" x14ac:dyDescent="0.2">
      <c r="K106" s="29"/>
    </row>
    <row r="107" spans="11:11" x14ac:dyDescent="0.2">
      <c r="K107" s="29"/>
    </row>
    <row r="108" spans="11:11" x14ac:dyDescent="0.2">
      <c r="K108" s="29"/>
    </row>
    <row r="109" spans="11:11" x14ac:dyDescent="0.2">
      <c r="K109" s="29"/>
    </row>
    <row r="110" spans="11:11" x14ac:dyDescent="0.2">
      <c r="K110" s="29"/>
    </row>
    <row r="111" spans="11:11" x14ac:dyDescent="0.2">
      <c r="K111" s="29"/>
    </row>
    <row r="112" spans="11:11" x14ac:dyDescent="0.2">
      <c r="K112" s="29"/>
    </row>
    <row r="113" spans="11:11" x14ac:dyDescent="0.2">
      <c r="K113" s="29"/>
    </row>
    <row r="114" spans="11:11" x14ac:dyDescent="0.2">
      <c r="K114" s="29"/>
    </row>
    <row r="115" spans="11:11" x14ac:dyDescent="0.2">
      <c r="K115" s="29"/>
    </row>
    <row r="116" spans="11:11" x14ac:dyDescent="0.2">
      <c r="K116" s="29"/>
    </row>
    <row r="117" spans="11:11" x14ac:dyDescent="0.2">
      <c r="K117" s="29"/>
    </row>
    <row r="118" spans="11:11" x14ac:dyDescent="0.2">
      <c r="K118" s="29"/>
    </row>
    <row r="119" spans="11:11" x14ac:dyDescent="0.2">
      <c r="K119" s="29"/>
    </row>
    <row r="120" spans="11:11" x14ac:dyDescent="0.2">
      <c r="K120" s="29"/>
    </row>
    <row r="121" spans="11:11" x14ac:dyDescent="0.2">
      <c r="K121" s="29"/>
    </row>
    <row r="122" spans="11:11" x14ac:dyDescent="0.2">
      <c r="K122" s="29"/>
    </row>
    <row r="123" spans="11:11" x14ac:dyDescent="0.2">
      <c r="K123" s="29"/>
    </row>
    <row r="124" spans="11:11" x14ac:dyDescent="0.2">
      <c r="K124" s="29"/>
    </row>
    <row r="125" spans="11:11" x14ac:dyDescent="0.2">
      <c r="K125" s="29"/>
    </row>
    <row r="126" spans="11:11" x14ac:dyDescent="0.2">
      <c r="K126" s="29"/>
    </row>
    <row r="127" spans="11:11" x14ac:dyDescent="0.2">
      <c r="K127" s="29"/>
    </row>
    <row r="128" spans="11:11" x14ac:dyDescent="0.2">
      <c r="K128" s="29"/>
    </row>
    <row r="129" spans="11:11" x14ac:dyDescent="0.2">
      <c r="K129" s="29"/>
    </row>
    <row r="130" spans="11:11" x14ac:dyDescent="0.2">
      <c r="K130" s="29"/>
    </row>
    <row r="131" spans="11:11" x14ac:dyDescent="0.2">
      <c r="K131" s="29"/>
    </row>
    <row r="132" spans="11:11" x14ac:dyDescent="0.2">
      <c r="K132" s="29"/>
    </row>
    <row r="133" spans="11:11" x14ac:dyDescent="0.2">
      <c r="K133" s="29"/>
    </row>
    <row r="134" spans="11:11" x14ac:dyDescent="0.2">
      <c r="K134" s="29"/>
    </row>
    <row r="135" spans="11:11" x14ac:dyDescent="0.2">
      <c r="K135" s="29"/>
    </row>
    <row r="136" spans="11:11" x14ac:dyDescent="0.2">
      <c r="K136" s="29"/>
    </row>
    <row r="137" spans="11:11" x14ac:dyDescent="0.2">
      <c r="K137" s="29"/>
    </row>
    <row r="138" spans="11:11" x14ac:dyDescent="0.2">
      <c r="K138" s="29"/>
    </row>
    <row r="139" spans="11:11" x14ac:dyDescent="0.2">
      <c r="K139" s="29"/>
    </row>
    <row r="140" spans="11:11" x14ac:dyDescent="0.2">
      <c r="K140" s="29"/>
    </row>
    <row r="141" spans="11:11" x14ac:dyDescent="0.2">
      <c r="K141" s="29"/>
    </row>
    <row r="142" spans="11:11" x14ac:dyDescent="0.2">
      <c r="K142" s="29"/>
    </row>
    <row r="143" spans="11:11" x14ac:dyDescent="0.2">
      <c r="K143" s="29"/>
    </row>
    <row r="144" spans="11:11" x14ac:dyDescent="0.2">
      <c r="K144" s="29"/>
    </row>
    <row r="145" spans="11:11" x14ac:dyDescent="0.2">
      <c r="K145" s="29"/>
    </row>
    <row r="146" spans="11:11" x14ac:dyDescent="0.2">
      <c r="K146" s="29"/>
    </row>
    <row r="147" spans="11:11" x14ac:dyDescent="0.2">
      <c r="K147" s="29"/>
    </row>
    <row r="148" spans="11:11" x14ac:dyDescent="0.2">
      <c r="K148" s="29"/>
    </row>
    <row r="149" spans="11:11" x14ac:dyDescent="0.2">
      <c r="K149" s="29"/>
    </row>
    <row r="150" spans="11:11" x14ac:dyDescent="0.2">
      <c r="K150" s="29"/>
    </row>
    <row r="151" spans="11:11" x14ac:dyDescent="0.2">
      <c r="K151" s="29"/>
    </row>
    <row r="152" spans="11:11" x14ac:dyDescent="0.2">
      <c r="K152" s="29"/>
    </row>
    <row r="153" spans="11:11" x14ac:dyDescent="0.2">
      <c r="K153" s="29"/>
    </row>
    <row r="154" spans="11:11" x14ac:dyDescent="0.2">
      <c r="K154" s="29"/>
    </row>
    <row r="155" spans="11:11" x14ac:dyDescent="0.2">
      <c r="K155" s="29"/>
    </row>
    <row r="156" spans="11:11" x14ac:dyDescent="0.2">
      <c r="K156" s="29"/>
    </row>
    <row r="157" spans="11:11" x14ac:dyDescent="0.2">
      <c r="K157" s="29"/>
    </row>
    <row r="158" spans="11:11" x14ac:dyDescent="0.2">
      <c r="K158" s="29"/>
    </row>
    <row r="159" spans="11:11" x14ac:dyDescent="0.2">
      <c r="K159" s="29"/>
    </row>
    <row r="160" spans="11:11" x14ac:dyDescent="0.2">
      <c r="K160" s="29"/>
    </row>
    <row r="161" spans="11:11" x14ac:dyDescent="0.2">
      <c r="K161" s="29"/>
    </row>
    <row r="162" spans="11:11" x14ac:dyDescent="0.2">
      <c r="K162" s="29"/>
    </row>
    <row r="163" spans="11:11" x14ac:dyDescent="0.2">
      <c r="K163" s="29"/>
    </row>
    <row r="164" spans="11:11" x14ac:dyDescent="0.2">
      <c r="K164" s="29"/>
    </row>
    <row r="165" spans="11:11" x14ac:dyDescent="0.2">
      <c r="K165" s="29"/>
    </row>
    <row r="166" spans="11:11" x14ac:dyDescent="0.2">
      <c r="K166" s="29"/>
    </row>
    <row r="167" spans="11:11" x14ac:dyDescent="0.2">
      <c r="K167" s="29"/>
    </row>
    <row r="168" spans="11:11" x14ac:dyDescent="0.2">
      <c r="K168" s="29"/>
    </row>
    <row r="169" spans="11:11" x14ac:dyDescent="0.2">
      <c r="K169" s="29"/>
    </row>
    <row r="170" spans="11:11" x14ac:dyDescent="0.2">
      <c r="K170" s="29"/>
    </row>
    <row r="171" spans="11:11" x14ac:dyDescent="0.2">
      <c r="K171" s="29"/>
    </row>
    <row r="172" spans="11:11" x14ac:dyDescent="0.2">
      <c r="K172" s="29"/>
    </row>
    <row r="173" spans="11:11" x14ac:dyDescent="0.2">
      <c r="K173" s="29"/>
    </row>
    <row r="174" spans="11:11" x14ac:dyDescent="0.2">
      <c r="K174" s="29"/>
    </row>
    <row r="175" spans="11:11" x14ac:dyDescent="0.2">
      <c r="K175" s="29"/>
    </row>
    <row r="176" spans="11:11" x14ac:dyDescent="0.2">
      <c r="K176" s="29"/>
    </row>
    <row r="177" spans="11:11" x14ac:dyDescent="0.2">
      <c r="K177" s="29"/>
    </row>
    <row r="178" spans="11:11" x14ac:dyDescent="0.2">
      <c r="K178" s="29"/>
    </row>
    <row r="179" spans="11:11" x14ac:dyDescent="0.2">
      <c r="K179" s="29"/>
    </row>
    <row r="180" spans="11:11" x14ac:dyDescent="0.2">
      <c r="K180" s="29"/>
    </row>
    <row r="181" spans="11:11" x14ac:dyDescent="0.2">
      <c r="K181" s="29"/>
    </row>
    <row r="182" spans="11:11" x14ac:dyDescent="0.2">
      <c r="K182" s="29"/>
    </row>
    <row r="183" spans="11:11" x14ac:dyDescent="0.2">
      <c r="K183" s="29"/>
    </row>
    <row r="184" spans="11:11" x14ac:dyDescent="0.2">
      <c r="K184" s="29"/>
    </row>
    <row r="185" spans="11:11" x14ac:dyDescent="0.2">
      <c r="K185" s="29"/>
    </row>
    <row r="186" spans="11:11" x14ac:dyDescent="0.2">
      <c r="K186" s="29"/>
    </row>
    <row r="187" spans="11:11" x14ac:dyDescent="0.2">
      <c r="K187" s="29"/>
    </row>
    <row r="188" spans="11:11" x14ac:dyDescent="0.2">
      <c r="K188" s="29"/>
    </row>
    <row r="189" spans="11:11" x14ac:dyDescent="0.2">
      <c r="K189" s="29"/>
    </row>
    <row r="190" spans="11:11" x14ac:dyDescent="0.2">
      <c r="K190" s="29"/>
    </row>
    <row r="191" spans="11:11" x14ac:dyDescent="0.2">
      <c r="K191" s="29"/>
    </row>
    <row r="192" spans="11:11" x14ac:dyDescent="0.2">
      <c r="K192" s="29"/>
    </row>
    <row r="193" spans="11:11" x14ac:dyDescent="0.2">
      <c r="K193" s="29"/>
    </row>
    <row r="194" spans="11:11" x14ac:dyDescent="0.2">
      <c r="K194" s="29"/>
    </row>
    <row r="195" spans="11:11" x14ac:dyDescent="0.2">
      <c r="K195" s="29"/>
    </row>
    <row r="196" spans="11:11" x14ac:dyDescent="0.2">
      <c r="K196" s="29"/>
    </row>
    <row r="197" spans="11:11" x14ac:dyDescent="0.2">
      <c r="K197" s="29"/>
    </row>
    <row r="198" spans="11:11" x14ac:dyDescent="0.2">
      <c r="K198" s="29"/>
    </row>
    <row r="199" spans="11:11" x14ac:dyDescent="0.2">
      <c r="K199" s="29"/>
    </row>
    <row r="200" spans="11:11" x14ac:dyDescent="0.2">
      <c r="K200" s="29"/>
    </row>
    <row r="201" spans="11:11" x14ac:dyDescent="0.2">
      <c r="K201" s="29"/>
    </row>
    <row r="202" spans="11:11" x14ac:dyDescent="0.2">
      <c r="K202" s="29"/>
    </row>
    <row r="203" spans="11:11" x14ac:dyDescent="0.2">
      <c r="K203" s="29"/>
    </row>
    <row r="204" spans="11:11" x14ac:dyDescent="0.2">
      <c r="K204" s="29"/>
    </row>
    <row r="205" spans="11:11" x14ac:dyDescent="0.2">
      <c r="K205" s="29"/>
    </row>
    <row r="206" spans="11:11" x14ac:dyDescent="0.2">
      <c r="K206" s="29"/>
    </row>
    <row r="207" spans="11:11" x14ac:dyDescent="0.2">
      <c r="K207" s="29"/>
    </row>
    <row r="208" spans="11:11" x14ac:dyDescent="0.2">
      <c r="K208" s="29"/>
    </row>
    <row r="209" spans="11:11" x14ac:dyDescent="0.2">
      <c r="K209" s="29"/>
    </row>
    <row r="210" spans="11:11" x14ac:dyDescent="0.2">
      <c r="K210" s="29"/>
    </row>
    <row r="211" spans="11:11" x14ac:dyDescent="0.2">
      <c r="K211" s="29"/>
    </row>
    <row r="212" spans="11:11" x14ac:dyDescent="0.2">
      <c r="K212" s="29"/>
    </row>
    <row r="213" spans="11:11" x14ac:dyDescent="0.2">
      <c r="K213" s="29"/>
    </row>
    <row r="214" spans="11:11" x14ac:dyDescent="0.2">
      <c r="K214" s="29"/>
    </row>
    <row r="215" spans="11:11" x14ac:dyDescent="0.2">
      <c r="K215" s="29"/>
    </row>
    <row r="216" spans="11:11" x14ac:dyDescent="0.2">
      <c r="K216" s="29"/>
    </row>
    <row r="217" spans="11:11" x14ac:dyDescent="0.2">
      <c r="K217" s="29"/>
    </row>
    <row r="218" spans="11:11" x14ac:dyDescent="0.2">
      <c r="K218" s="29"/>
    </row>
    <row r="219" spans="11:11" x14ac:dyDescent="0.2">
      <c r="K219" s="29"/>
    </row>
    <row r="220" spans="11:11" x14ac:dyDescent="0.2">
      <c r="K220" s="29"/>
    </row>
    <row r="221" spans="11:11" x14ac:dyDescent="0.2">
      <c r="K221" s="29"/>
    </row>
    <row r="222" spans="11:11" x14ac:dyDescent="0.2">
      <c r="K222" s="29"/>
    </row>
    <row r="223" spans="11:11" x14ac:dyDescent="0.2">
      <c r="K223" s="29"/>
    </row>
    <row r="224" spans="11:11" x14ac:dyDescent="0.2">
      <c r="K224" s="29"/>
    </row>
    <row r="225" spans="11:11" x14ac:dyDescent="0.2">
      <c r="K225" s="29"/>
    </row>
    <row r="226" spans="11:11" x14ac:dyDescent="0.2">
      <c r="K226" s="29"/>
    </row>
    <row r="227" spans="11:11" x14ac:dyDescent="0.2">
      <c r="K227" s="29"/>
    </row>
    <row r="228" spans="11:11" x14ac:dyDescent="0.2">
      <c r="K228" s="29"/>
    </row>
    <row r="229" spans="11:11" x14ac:dyDescent="0.2">
      <c r="K229" s="29"/>
    </row>
    <row r="230" spans="11:11" x14ac:dyDescent="0.2">
      <c r="K230" s="29"/>
    </row>
    <row r="231" spans="11:11" x14ac:dyDescent="0.2">
      <c r="K231" s="29"/>
    </row>
    <row r="232" spans="11:11" x14ac:dyDescent="0.2">
      <c r="K232" s="29"/>
    </row>
    <row r="233" spans="11:11" x14ac:dyDescent="0.2">
      <c r="K233" s="29"/>
    </row>
    <row r="234" spans="11:11" x14ac:dyDescent="0.2">
      <c r="K234" s="29"/>
    </row>
    <row r="235" spans="11:11" x14ac:dyDescent="0.2">
      <c r="K235" s="29"/>
    </row>
    <row r="236" spans="11:11" x14ac:dyDescent="0.2">
      <c r="K236" s="29"/>
    </row>
    <row r="237" spans="11:11" x14ac:dyDescent="0.2">
      <c r="K237" s="29"/>
    </row>
    <row r="238" spans="11:11" x14ac:dyDescent="0.2">
      <c r="K238" s="29"/>
    </row>
    <row r="239" spans="11:11" x14ac:dyDescent="0.2">
      <c r="K239" s="29"/>
    </row>
    <row r="240" spans="11:11" x14ac:dyDescent="0.2">
      <c r="K240" s="29"/>
    </row>
    <row r="241" spans="11:11" x14ac:dyDescent="0.2">
      <c r="K241" s="29"/>
    </row>
    <row r="242" spans="11:11" x14ac:dyDescent="0.2">
      <c r="K242" s="29"/>
    </row>
    <row r="243" spans="11:11" x14ac:dyDescent="0.2">
      <c r="K243" s="29"/>
    </row>
    <row r="244" spans="11:11" x14ac:dyDescent="0.2">
      <c r="K244" s="29"/>
    </row>
    <row r="245" spans="11:11" x14ac:dyDescent="0.2">
      <c r="K245" s="29"/>
    </row>
    <row r="246" spans="11:11" x14ac:dyDescent="0.2">
      <c r="K246" s="29"/>
    </row>
    <row r="247" spans="11:11" x14ac:dyDescent="0.2">
      <c r="K247" s="29"/>
    </row>
    <row r="248" spans="11:11" x14ac:dyDescent="0.2">
      <c r="K248" s="29"/>
    </row>
    <row r="249" spans="11:11" x14ac:dyDescent="0.2">
      <c r="K249" s="29"/>
    </row>
    <row r="250" spans="11:11" x14ac:dyDescent="0.2">
      <c r="K250" s="29"/>
    </row>
    <row r="251" spans="11:11" x14ac:dyDescent="0.2">
      <c r="K251" s="29"/>
    </row>
    <row r="252" spans="11:11" x14ac:dyDescent="0.2">
      <c r="K252" s="29"/>
    </row>
    <row r="253" spans="11:11" x14ac:dyDescent="0.2">
      <c r="K253" s="29"/>
    </row>
    <row r="254" spans="11:11" x14ac:dyDescent="0.2">
      <c r="K254" s="29"/>
    </row>
    <row r="255" spans="11:11" x14ac:dyDescent="0.2">
      <c r="K255" s="29"/>
    </row>
    <row r="256" spans="11:11" x14ac:dyDescent="0.2">
      <c r="K256" s="29"/>
    </row>
    <row r="257" spans="11:11" x14ac:dyDescent="0.2">
      <c r="K257" s="29"/>
    </row>
    <row r="258" spans="11:11" x14ac:dyDescent="0.2">
      <c r="K258" s="29"/>
    </row>
    <row r="259" spans="11:11" x14ac:dyDescent="0.2">
      <c r="K259" s="29"/>
    </row>
    <row r="260" spans="11:11" x14ac:dyDescent="0.2">
      <c r="K260" s="29"/>
    </row>
    <row r="261" spans="11:11" x14ac:dyDescent="0.2">
      <c r="K261" s="29"/>
    </row>
    <row r="262" spans="11:11" x14ac:dyDescent="0.2">
      <c r="K262" s="29"/>
    </row>
    <row r="263" spans="11:11" x14ac:dyDescent="0.2">
      <c r="K263" s="29"/>
    </row>
    <row r="264" spans="11:11" x14ac:dyDescent="0.2">
      <c r="K264" s="29"/>
    </row>
    <row r="265" spans="11:11" x14ac:dyDescent="0.2">
      <c r="K265" s="29"/>
    </row>
    <row r="266" spans="11:11" x14ac:dyDescent="0.2">
      <c r="K266" s="29"/>
    </row>
    <row r="267" spans="11:11" x14ac:dyDescent="0.2">
      <c r="K267" s="29"/>
    </row>
    <row r="268" spans="11:11" x14ac:dyDescent="0.2">
      <c r="K268" s="29"/>
    </row>
    <row r="269" spans="11:11" x14ac:dyDescent="0.2">
      <c r="K269" s="29"/>
    </row>
    <row r="270" spans="11:11" x14ac:dyDescent="0.2">
      <c r="K270" s="29"/>
    </row>
    <row r="271" spans="11:11" x14ac:dyDescent="0.2">
      <c r="K271" s="29"/>
    </row>
    <row r="272" spans="11:11" x14ac:dyDescent="0.2">
      <c r="K272" s="29"/>
    </row>
    <row r="273" spans="11:11" x14ac:dyDescent="0.2">
      <c r="K273" s="29"/>
    </row>
    <row r="274" spans="11:11" x14ac:dyDescent="0.2">
      <c r="K274" s="29"/>
    </row>
    <row r="275" spans="11:11" x14ac:dyDescent="0.2">
      <c r="K275" s="29"/>
    </row>
    <row r="276" spans="11:11" x14ac:dyDescent="0.2">
      <c r="K276" s="29"/>
    </row>
    <row r="277" spans="11:11" x14ac:dyDescent="0.2">
      <c r="K277" s="29"/>
    </row>
    <row r="278" spans="11:11" x14ac:dyDescent="0.2">
      <c r="K278" s="29"/>
    </row>
    <row r="279" spans="11:11" x14ac:dyDescent="0.2">
      <c r="K279" s="29"/>
    </row>
    <row r="280" spans="11:11" x14ac:dyDescent="0.2">
      <c r="K280" s="29"/>
    </row>
    <row r="281" spans="11:11" x14ac:dyDescent="0.2">
      <c r="K281" s="29"/>
    </row>
    <row r="282" spans="11:11" x14ac:dyDescent="0.2">
      <c r="K282" s="29"/>
    </row>
    <row r="283" spans="11:11" x14ac:dyDescent="0.2">
      <c r="K283" s="29"/>
    </row>
    <row r="284" spans="11:11" x14ac:dyDescent="0.2">
      <c r="K284" s="29"/>
    </row>
    <row r="285" spans="11:11" x14ac:dyDescent="0.2">
      <c r="K285" s="29"/>
    </row>
    <row r="286" spans="11:11" x14ac:dyDescent="0.2">
      <c r="K286" s="29"/>
    </row>
    <row r="287" spans="11:11" x14ac:dyDescent="0.2">
      <c r="K287" s="29"/>
    </row>
    <row r="288" spans="11:11" x14ac:dyDescent="0.2">
      <c r="K288" s="29"/>
    </row>
    <row r="289" spans="11:11" x14ac:dyDescent="0.2">
      <c r="K289" s="29"/>
    </row>
    <row r="290" spans="11:11" x14ac:dyDescent="0.2">
      <c r="K290" s="29"/>
    </row>
    <row r="291" spans="11:11" x14ac:dyDescent="0.2">
      <c r="K291" s="29"/>
    </row>
    <row r="292" spans="11:11" x14ac:dyDescent="0.2">
      <c r="K292" s="29"/>
    </row>
    <row r="293" spans="11:11" x14ac:dyDescent="0.2">
      <c r="K293" s="29"/>
    </row>
    <row r="294" spans="11:11" x14ac:dyDescent="0.2">
      <c r="K294" s="29"/>
    </row>
    <row r="295" spans="11:11" x14ac:dyDescent="0.2">
      <c r="K295" s="29"/>
    </row>
    <row r="296" spans="11:11" x14ac:dyDescent="0.2">
      <c r="K296" s="29"/>
    </row>
    <row r="297" spans="11:11" x14ac:dyDescent="0.2">
      <c r="K297" s="29"/>
    </row>
    <row r="298" spans="11:11" x14ac:dyDescent="0.2">
      <c r="K298" s="29"/>
    </row>
    <row r="299" spans="11:11" x14ac:dyDescent="0.2">
      <c r="K299" s="29"/>
    </row>
    <row r="300" spans="11:11" x14ac:dyDescent="0.2">
      <c r="K300" s="29"/>
    </row>
    <row r="301" spans="11:11" x14ac:dyDescent="0.2">
      <c r="K301" s="29"/>
    </row>
    <row r="302" spans="11:11" x14ac:dyDescent="0.2">
      <c r="K302" s="29"/>
    </row>
    <row r="303" spans="11:11" x14ac:dyDescent="0.2">
      <c r="K303" s="29"/>
    </row>
    <row r="304" spans="11:11" x14ac:dyDescent="0.2">
      <c r="K304" s="29"/>
    </row>
    <row r="305" spans="11:11" x14ac:dyDescent="0.2">
      <c r="K305" s="29"/>
    </row>
    <row r="306" spans="11:11" x14ac:dyDescent="0.2">
      <c r="K306" s="29"/>
    </row>
    <row r="307" spans="11:11" x14ac:dyDescent="0.2">
      <c r="K307" s="29"/>
    </row>
    <row r="308" spans="11:11" x14ac:dyDescent="0.2">
      <c r="K308" s="29"/>
    </row>
    <row r="309" spans="11:11" x14ac:dyDescent="0.2">
      <c r="K309" s="29"/>
    </row>
    <row r="310" spans="11:11" x14ac:dyDescent="0.2">
      <c r="K310" s="29"/>
    </row>
    <row r="311" spans="11:11" x14ac:dyDescent="0.2">
      <c r="K311" s="29"/>
    </row>
    <row r="312" spans="11:11" x14ac:dyDescent="0.2">
      <c r="K312" s="29"/>
    </row>
    <row r="313" spans="11:11" x14ac:dyDescent="0.2">
      <c r="K313" s="29"/>
    </row>
    <row r="314" spans="11:11" x14ac:dyDescent="0.2">
      <c r="K314" s="29"/>
    </row>
    <row r="315" spans="11:11" x14ac:dyDescent="0.2">
      <c r="K315" s="29"/>
    </row>
    <row r="316" spans="11:11" x14ac:dyDescent="0.2">
      <c r="K316" s="29"/>
    </row>
    <row r="317" spans="11:11" x14ac:dyDescent="0.2">
      <c r="K317" s="29"/>
    </row>
    <row r="318" spans="11:11" x14ac:dyDescent="0.2">
      <c r="K318" s="29"/>
    </row>
    <row r="319" spans="11:11" x14ac:dyDescent="0.2">
      <c r="K319" s="29"/>
    </row>
    <row r="320" spans="11:11" x14ac:dyDescent="0.2">
      <c r="K320" s="29"/>
    </row>
    <row r="321" spans="11:11" x14ac:dyDescent="0.2">
      <c r="K321" s="29"/>
    </row>
    <row r="322" spans="11:11" x14ac:dyDescent="0.2">
      <c r="K322" s="29"/>
    </row>
    <row r="323" spans="11:11" x14ac:dyDescent="0.2">
      <c r="K323" s="29"/>
    </row>
    <row r="324" spans="11:11" x14ac:dyDescent="0.2">
      <c r="K324" s="29"/>
    </row>
    <row r="325" spans="11:11" x14ac:dyDescent="0.2">
      <c r="K325" s="29"/>
    </row>
    <row r="326" spans="11:11" x14ac:dyDescent="0.2">
      <c r="K326" s="29"/>
    </row>
    <row r="327" spans="11:11" x14ac:dyDescent="0.2">
      <c r="K327" s="29"/>
    </row>
    <row r="328" spans="11:11" x14ac:dyDescent="0.2">
      <c r="K328" s="29"/>
    </row>
    <row r="329" spans="11:11" x14ac:dyDescent="0.2">
      <c r="K329" s="29"/>
    </row>
    <row r="330" spans="11:11" x14ac:dyDescent="0.2">
      <c r="K330" s="29"/>
    </row>
    <row r="331" spans="11:11" x14ac:dyDescent="0.2">
      <c r="K331" s="29"/>
    </row>
    <row r="332" spans="11:11" x14ac:dyDescent="0.2">
      <c r="K332" s="29"/>
    </row>
    <row r="333" spans="11:11" x14ac:dyDescent="0.2">
      <c r="K333" s="29"/>
    </row>
    <row r="334" spans="11:11" x14ac:dyDescent="0.2">
      <c r="K334" s="29"/>
    </row>
    <row r="335" spans="11:11" x14ac:dyDescent="0.2">
      <c r="K335" s="29"/>
    </row>
    <row r="336" spans="11:11" x14ac:dyDescent="0.2">
      <c r="K336" s="29"/>
    </row>
    <row r="337" spans="11:11" x14ac:dyDescent="0.2">
      <c r="K337" s="29"/>
    </row>
    <row r="338" spans="11:11" x14ac:dyDescent="0.2">
      <c r="K338" s="29"/>
    </row>
    <row r="339" spans="11:11" x14ac:dyDescent="0.2">
      <c r="K339" s="29"/>
    </row>
    <row r="340" spans="11:11" x14ac:dyDescent="0.2">
      <c r="K340" s="29"/>
    </row>
    <row r="341" spans="11:11" x14ac:dyDescent="0.2">
      <c r="K341" s="29"/>
    </row>
    <row r="342" spans="11:11" x14ac:dyDescent="0.2">
      <c r="K342" s="29"/>
    </row>
    <row r="343" spans="11:11" x14ac:dyDescent="0.2">
      <c r="K343" s="29"/>
    </row>
    <row r="344" spans="11:11" x14ac:dyDescent="0.2">
      <c r="K344" s="29"/>
    </row>
    <row r="345" spans="11:11" x14ac:dyDescent="0.2">
      <c r="K345" s="29"/>
    </row>
    <row r="346" spans="11:11" x14ac:dyDescent="0.2">
      <c r="K346" s="29"/>
    </row>
    <row r="347" spans="11:11" x14ac:dyDescent="0.2">
      <c r="K347" s="29"/>
    </row>
    <row r="348" spans="11:11" x14ac:dyDescent="0.2">
      <c r="K348" s="29"/>
    </row>
    <row r="349" spans="11:11" x14ac:dyDescent="0.2">
      <c r="K349" s="29"/>
    </row>
    <row r="350" spans="11:11" x14ac:dyDescent="0.2">
      <c r="K350" s="29"/>
    </row>
    <row r="351" spans="11:11" x14ac:dyDescent="0.2">
      <c r="K351" s="29"/>
    </row>
    <row r="352" spans="11:11" x14ac:dyDescent="0.2">
      <c r="K352" s="29"/>
    </row>
    <row r="353" spans="11:11" x14ac:dyDescent="0.2">
      <c r="K353" s="29"/>
    </row>
    <row r="354" spans="11:11" x14ac:dyDescent="0.2">
      <c r="K354" s="29"/>
    </row>
    <row r="355" spans="11:11" x14ac:dyDescent="0.2">
      <c r="K355" s="29"/>
    </row>
    <row r="356" spans="11:11" x14ac:dyDescent="0.2">
      <c r="K356" s="29"/>
    </row>
    <row r="357" spans="11:11" x14ac:dyDescent="0.2">
      <c r="K357" s="29"/>
    </row>
    <row r="358" spans="11:11" x14ac:dyDescent="0.2">
      <c r="K358" s="29"/>
    </row>
    <row r="359" spans="11:11" x14ac:dyDescent="0.2">
      <c r="K359" s="29"/>
    </row>
    <row r="360" spans="11:11" x14ac:dyDescent="0.2">
      <c r="K360" s="29"/>
    </row>
    <row r="361" spans="11:11" x14ac:dyDescent="0.2">
      <c r="K361" s="29"/>
    </row>
    <row r="362" spans="11:11" x14ac:dyDescent="0.2">
      <c r="K362" s="29"/>
    </row>
    <row r="363" spans="11:11" x14ac:dyDescent="0.2">
      <c r="K363" s="29"/>
    </row>
    <row r="364" spans="11:11" x14ac:dyDescent="0.2">
      <c r="K364" s="29"/>
    </row>
    <row r="365" spans="11:11" x14ac:dyDescent="0.2">
      <c r="K365" s="29"/>
    </row>
    <row r="366" spans="11:11" x14ac:dyDescent="0.2">
      <c r="K366" s="29"/>
    </row>
    <row r="367" spans="11:11" x14ac:dyDescent="0.2">
      <c r="K367" s="29"/>
    </row>
    <row r="368" spans="11:11" x14ac:dyDescent="0.2">
      <c r="K368" s="29"/>
    </row>
    <row r="369" spans="11:11" x14ac:dyDescent="0.2">
      <c r="K369" s="29"/>
    </row>
    <row r="370" spans="11:11" x14ac:dyDescent="0.2">
      <c r="K370" s="29"/>
    </row>
    <row r="371" spans="11:11" x14ac:dyDescent="0.2">
      <c r="K371" s="29"/>
    </row>
    <row r="372" spans="11:11" x14ac:dyDescent="0.2">
      <c r="K372" s="29"/>
    </row>
    <row r="373" spans="11:11" x14ac:dyDescent="0.2">
      <c r="K373" s="29"/>
    </row>
    <row r="374" spans="11:11" x14ac:dyDescent="0.2">
      <c r="K374" s="29"/>
    </row>
    <row r="375" spans="11:11" x14ac:dyDescent="0.2">
      <c r="K375" s="29"/>
    </row>
    <row r="376" spans="11:11" x14ac:dyDescent="0.2">
      <c r="K376" s="29"/>
    </row>
    <row r="377" spans="11:11" x14ac:dyDescent="0.2">
      <c r="K377" s="29"/>
    </row>
    <row r="378" spans="11:11" x14ac:dyDescent="0.2">
      <c r="K378" s="29"/>
    </row>
    <row r="379" spans="11:11" x14ac:dyDescent="0.2">
      <c r="K379" s="29"/>
    </row>
    <row r="380" spans="11:11" x14ac:dyDescent="0.2">
      <c r="K380" s="29"/>
    </row>
    <row r="381" spans="11:11" x14ac:dyDescent="0.2">
      <c r="K381" s="29"/>
    </row>
    <row r="382" spans="11:11" x14ac:dyDescent="0.2">
      <c r="K382" s="29"/>
    </row>
    <row r="383" spans="11:11" x14ac:dyDescent="0.2">
      <c r="K383" s="29"/>
    </row>
    <row r="384" spans="11:11" x14ac:dyDescent="0.2">
      <c r="K384" s="29"/>
    </row>
    <row r="385" spans="11:11" x14ac:dyDescent="0.2">
      <c r="K385" s="29"/>
    </row>
    <row r="386" spans="11:11" x14ac:dyDescent="0.2">
      <c r="K386" s="29"/>
    </row>
    <row r="387" spans="11:11" x14ac:dyDescent="0.2">
      <c r="K387" s="29"/>
    </row>
    <row r="388" spans="11:11" x14ac:dyDescent="0.2">
      <c r="K388" s="29"/>
    </row>
    <row r="389" spans="11:11" x14ac:dyDescent="0.2">
      <c r="K389" s="29"/>
    </row>
    <row r="390" spans="11:11" x14ac:dyDescent="0.2">
      <c r="K390" s="29"/>
    </row>
    <row r="391" spans="11:11" x14ac:dyDescent="0.2">
      <c r="K391" s="29"/>
    </row>
    <row r="392" spans="11:11" x14ac:dyDescent="0.2">
      <c r="K392" s="29"/>
    </row>
    <row r="393" spans="11:11" x14ac:dyDescent="0.2">
      <c r="K393" s="29"/>
    </row>
    <row r="394" spans="11:11" x14ac:dyDescent="0.2">
      <c r="K394" s="29"/>
    </row>
    <row r="395" spans="11:11" x14ac:dyDescent="0.2">
      <c r="K395" s="29"/>
    </row>
    <row r="396" spans="11:11" x14ac:dyDescent="0.2">
      <c r="K396" s="29"/>
    </row>
    <row r="397" spans="11:11" x14ac:dyDescent="0.2">
      <c r="K397" s="29"/>
    </row>
    <row r="398" spans="11:11" x14ac:dyDescent="0.2">
      <c r="K398" s="29"/>
    </row>
    <row r="399" spans="11:11" x14ac:dyDescent="0.2">
      <c r="K399" s="29"/>
    </row>
    <row r="400" spans="11:11" x14ac:dyDescent="0.2">
      <c r="K400" s="29"/>
    </row>
    <row r="401" spans="11:11" x14ac:dyDescent="0.2">
      <c r="K401" s="29"/>
    </row>
    <row r="402" spans="11:11" x14ac:dyDescent="0.2">
      <c r="K402" s="29"/>
    </row>
    <row r="403" spans="11:11" x14ac:dyDescent="0.2">
      <c r="K403" s="29"/>
    </row>
    <row r="404" spans="11:11" x14ac:dyDescent="0.2">
      <c r="K404" s="29"/>
    </row>
    <row r="405" spans="11:11" x14ac:dyDescent="0.2">
      <c r="K405" s="29"/>
    </row>
    <row r="406" spans="11:11" x14ac:dyDescent="0.2">
      <c r="K406" s="29"/>
    </row>
    <row r="407" spans="11:11" x14ac:dyDescent="0.2">
      <c r="K407" s="29"/>
    </row>
    <row r="408" spans="11:11" x14ac:dyDescent="0.2">
      <c r="K408" s="29"/>
    </row>
    <row r="409" spans="11:11" x14ac:dyDescent="0.2">
      <c r="K409" s="29"/>
    </row>
    <row r="410" spans="11:11" x14ac:dyDescent="0.2">
      <c r="K410" s="29"/>
    </row>
    <row r="411" spans="11:11" x14ac:dyDescent="0.2">
      <c r="K411" s="29"/>
    </row>
    <row r="412" spans="11:11" x14ac:dyDescent="0.2">
      <c r="K412" s="29"/>
    </row>
    <row r="413" spans="11:11" x14ac:dyDescent="0.2">
      <c r="K413" s="29"/>
    </row>
    <row r="414" spans="11:11" x14ac:dyDescent="0.2">
      <c r="K414" s="29"/>
    </row>
    <row r="415" spans="11:11" x14ac:dyDescent="0.2">
      <c r="K415" s="29"/>
    </row>
    <row r="416" spans="11:11" x14ac:dyDescent="0.2">
      <c r="K416" s="29"/>
    </row>
    <row r="417" spans="11:11" x14ac:dyDescent="0.2">
      <c r="K417" s="29"/>
    </row>
    <row r="418" spans="11:11" x14ac:dyDescent="0.2">
      <c r="K418" s="29"/>
    </row>
    <row r="419" spans="11:11" x14ac:dyDescent="0.2">
      <c r="K419" s="29"/>
    </row>
    <row r="420" spans="11:11" x14ac:dyDescent="0.2">
      <c r="K420" s="29"/>
    </row>
    <row r="421" spans="11:11" x14ac:dyDescent="0.2">
      <c r="K421" s="29"/>
    </row>
    <row r="422" spans="11:11" x14ac:dyDescent="0.2">
      <c r="K422" s="29"/>
    </row>
    <row r="423" spans="11:11" x14ac:dyDescent="0.2">
      <c r="K423" s="29"/>
    </row>
    <row r="424" spans="11:11" x14ac:dyDescent="0.2">
      <c r="K424" s="29"/>
    </row>
    <row r="425" spans="11:11" x14ac:dyDescent="0.2">
      <c r="K425" s="29"/>
    </row>
    <row r="426" spans="11:11" x14ac:dyDescent="0.2">
      <c r="K426" s="29"/>
    </row>
    <row r="427" spans="11:11" x14ac:dyDescent="0.2">
      <c r="K427" s="29"/>
    </row>
    <row r="428" spans="11:11" x14ac:dyDescent="0.2">
      <c r="K428" s="29"/>
    </row>
    <row r="429" spans="11:11" x14ac:dyDescent="0.2">
      <c r="K429" s="29"/>
    </row>
    <row r="430" spans="11:11" x14ac:dyDescent="0.2">
      <c r="K430" s="29"/>
    </row>
    <row r="431" spans="11:11" x14ac:dyDescent="0.2">
      <c r="K431" s="29"/>
    </row>
    <row r="432" spans="11:11" x14ac:dyDescent="0.2">
      <c r="K432" s="29"/>
    </row>
    <row r="433" spans="11:11" x14ac:dyDescent="0.2">
      <c r="K433" s="29"/>
    </row>
    <row r="434" spans="11:11" x14ac:dyDescent="0.2">
      <c r="K434" s="29"/>
    </row>
    <row r="435" spans="11:11" x14ac:dyDescent="0.2">
      <c r="K435" s="29"/>
    </row>
    <row r="436" spans="11:11" x14ac:dyDescent="0.2">
      <c r="K436" s="29"/>
    </row>
    <row r="437" spans="11:11" x14ac:dyDescent="0.2">
      <c r="K437" s="29"/>
    </row>
    <row r="438" spans="11:11" x14ac:dyDescent="0.2">
      <c r="K438" s="29"/>
    </row>
    <row r="439" spans="11:11" x14ac:dyDescent="0.2">
      <c r="K439" s="29"/>
    </row>
    <row r="440" spans="11:11" x14ac:dyDescent="0.2">
      <c r="K440" s="29"/>
    </row>
    <row r="441" spans="11:11" x14ac:dyDescent="0.2">
      <c r="K441" s="29"/>
    </row>
    <row r="442" spans="11:11" x14ac:dyDescent="0.2">
      <c r="K442" s="29"/>
    </row>
    <row r="443" spans="11:11" x14ac:dyDescent="0.2">
      <c r="K443" s="29"/>
    </row>
    <row r="444" spans="11:11" x14ac:dyDescent="0.2">
      <c r="K444" s="29"/>
    </row>
    <row r="445" spans="11:11" x14ac:dyDescent="0.2">
      <c r="K445" s="29"/>
    </row>
    <row r="446" spans="11:11" x14ac:dyDescent="0.2">
      <c r="K446" s="29"/>
    </row>
    <row r="447" spans="11:11" x14ac:dyDescent="0.2">
      <c r="K447" s="29"/>
    </row>
    <row r="448" spans="11:11" x14ac:dyDescent="0.2">
      <c r="K448" s="29"/>
    </row>
    <row r="449" spans="11:11" x14ac:dyDescent="0.2">
      <c r="K449" s="29"/>
    </row>
    <row r="450" spans="11:11" x14ac:dyDescent="0.2">
      <c r="K450" s="29"/>
    </row>
    <row r="451" spans="11:11" x14ac:dyDescent="0.2">
      <c r="K451" s="29"/>
    </row>
    <row r="452" spans="11:11" x14ac:dyDescent="0.2">
      <c r="K452" s="29"/>
    </row>
    <row r="453" spans="11:11" x14ac:dyDescent="0.2">
      <c r="K453" s="29"/>
    </row>
    <row r="454" spans="11:11" x14ac:dyDescent="0.2">
      <c r="K454" s="29"/>
    </row>
    <row r="455" spans="11:11" x14ac:dyDescent="0.2">
      <c r="K455" s="29"/>
    </row>
    <row r="456" spans="11:11" x14ac:dyDescent="0.2">
      <c r="K456" s="29"/>
    </row>
    <row r="457" spans="11:11" x14ac:dyDescent="0.2">
      <c r="K457" s="29"/>
    </row>
    <row r="458" spans="11:11" x14ac:dyDescent="0.2">
      <c r="K458" s="29"/>
    </row>
    <row r="459" spans="11:11" x14ac:dyDescent="0.2">
      <c r="K459" s="29"/>
    </row>
    <row r="460" spans="11:11" x14ac:dyDescent="0.2">
      <c r="K460" s="29"/>
    </row>
    <row r="461" spans="11:11" x14ac:dyDescent="0.2">
      <c r="K461" s="29"/>
    </row>
    <row r="462" spans="11:11" x14ac:dyDescent="0.2">
      <c r="K462" s="29"/>
    </row>
    <row r="463" spans="11:11" x14ac:dyDescent="0.2">
      <c r="K463" s="29"/>
    </row>
    <row r="464" spans="11:11" x14ac:dyDescent="0.2">
      <c r="K464" s="29"/>
    </row>
    <row r="465" spans="11:11" x14ac:dyDescent="0.2">
      <c r="K465" s="29"/>
    </row>
    <row r="466" spans="11:11" x14ac:dyDescent="0.2">
      <c r="K466" s="29"/>
    </row>
    <row r="467" spans="11:11" x14ac:dyDescent="0.2">
      <c r="K467" s="29"/>
    </row>
    <row r="468" spans="11:11" x14ac:dyDescent="0.2">
      <c r="K468" s="29"/>
    </row>
    <row r="469" spans="11:11" x14ac:dyDescent="0.2">
      <c r="K469" s="29"/>
    </row>
    <row r="470" spans="11:11" x14ac:dyDescent="0.2">
      <c r="K470" s="29"/>
    </row>
    <row r="471" spans="11:11" x14ac:dyDescent="0.2">
      <c r="K471" s="29"/>
    </row>
    <row r="472" spans="11:11" x14ac:dyDescent="0.2">
      <c r="K472" s="29"/>
    </row>
    <row r="473" spans="11:11" x14ac:dyDescent="0.2">
      <c r="K473" s="29"/>
    </row>
    <row r="474" spans="11:11" x14ac:dyDescent="0.2">
      <c r="K474" s="29"/>
    </row>
    <row r="475" spans="11:11" x14ac:dyDescent="0.2">
      <c r="K475" s="29"/>
    </row>
    <row r="476" spans="11:11" x14ac:dyDescent="0.2">
      <c r="K476" s="29"/>
    </row>
    <row r="477" spans="11:11" x14ac:dyDescent="0.2">
      <c r="K477" s="29"/>
    </row>
    <row r="478" spans="11:11" x14ac:dyDescent="0.2">
      <c r="K478" s="29"/>
    </row>
    <row r="479" spans="11:11" x14ac:dyDescent="0.2">
      <c r="K479" s="29"/>
    </row>
    <row r="480" spans="11:11" x14ac:dyDescent="0.2">
      <c r="K480" s="29"/>
    </row>
    <row r="481" spans="11:11" x14ac:dyDescent="0.2">
      <c r="K481" s="29"/>
    </row>
    <row r="482" spans="11:11" x14ac:dyDescent="0.2">
      <c r="K482" s="29"/>
    </row>
    <row r="483" spans="11:11" x14ac:dyDescent="0.2">
      <c r="K483" s="29"/>
    </row>
    <row r="484" spans="11:11" x14ac:dyDescent="0.2">
      <c r="K484" s="29"/>
    </row>
    <row r="485" spans="11:11" x14ac:dyDescent="0.2">
      <c r="K485" s="29"/>
    </row>
    <row r="486" spans="11:11" x14ac:dyDescent="0.2">
      <c r="K486" s="29"/>
    </row>
    <row r="487" spans="11:11" x14ac:dyDescent="0.2">
      <c r="K487" s="29"/>
    </row>
    <row r="488" spans="11:11" x14ac:dyDescent="0.2">
      <c r="K488" s="29"/>
    </row>
    <row r="489" spans="11:11" x14ac:dyDescent="0.2">
      <c r="K489" s="29"/>
    </row>
    <row r="490" spans="11:11" x14ac:dyDescent="0.2">
      <c r="K490" s="29"/>
    </row>
    <row r="491" spans="11:11" x14ac:dyDescent="0.2">
      <c r="K491" s="29"/>
    </row>
    <row r="492" spans="11:11" x14ac:dyDescent="0.2">
      <c r="K492" s="29"/>
    </row>
    <row r="493" spans="11:11" x14ac:dyDescent="0.2">
      <c r="K493" s="29"/>
    </row>
    <row r="494" spans="11:11" x14ac:dyDescent="0.2">
      <c r="K494" s="29"/>
    </row>
    <row r="495" spans="11:11" x14ac:dyDescent="0.2">
      <c r="K495" s="29"/>
    </row>
    <row r="496" spans="11:11" x14ac:dyDescent="0.2">
      <c r="K496" s="29"/>
    </row>
    <row r="497" spans="11:11" x14ac:dyDescent="0.2">
      <c r="K497" s="29"/>
    </row>
    <row r="498" spans="11:11" x14ac:dyDescent="0.2">
      <c r="K498" s="29"/>
    </row>
    <row r="499" spans="11:11" x14ac:dyDescent="0.2">
      <c r="K499" s="29"/>
    </row>
    <row r="500" spans="11:11" x14ac:dyDescent="0.2">
      <c r="K500" s="29"/>
    </row>
    <row r="501" spans="11:11" x14ac:dyDescent="0.2">
      <c r="K501" s="29"/>
    </row>
    <row r="502" spans="11:11" x14ac:dyDescent="0.2">
      <c r="K502" s="29"/>
    </row>
    <row r="503" spans="11:11" x14ac:dyDescent="0.2">
      <c r="K503" s="29"/>
    </row>
    <row r="504" spans="11:11" x14ac:dyDescent="0.2">
      <c r="K504" s="29"/>
    </row>
    <row r="505" spans="11:11" x14ac:dyDescent="0.2">
      <c r="K505" s="29"/>
    </row>
    <row r="506" spans="11:11" x14ac:dyDescent="0.2">
      <c r="K506" s="29"/>
    </row>
    <row r="507" spans="11:11" x14ac:dyDescent="0.2">
      <c r="K507" s="29"/>
    </row>
    <row r="508" spans="11:11" x14ac:dyDescent="0.2">
      <c r="K508" s="29"/>
    </row>
    <row r="509" spans="11:11" x14ac:dyDescent="0.2">
      <c r="K509" s="29"/>
    </row>
    <row r="510" spans="11:11" x14ac:dyDescent="0.2">
      <c r="K510" s="29"/>
    </row>
    <row r="511" spans="11:11" x14ac:dyDescent="0.2">
      <c r="K511" s="29"/>
    </row>
    <row r="512" spans="11:11" x14ac:dyDescent="0.2">
      <c r="K512" s="29"/>
    </row>
    <row r="513" spans="11:11" x14ac:dyDescent="0.2">
      <c r="K513" s="29"/>
    </row>
    <row r="514" spans="11:11" x14ac:dyDescent="0.2">
      <c r="K514" s="29"/>
    </row>
    <row r="515" spans="11:11" x14ac:dyDescent="0.2">
      <c r="K515" s="29"/>
    </row>
    <row r="516" spans="11:11" x14ac:dyDescent="0.2">
      <c r="K516" s="29"/>
    </row>
    <row r="517" spans="11:11" x14ac:dyDescent="0.2">
      <c r="K517" s="29"/>
    </row>
    <row r="518" spans="11:11" x14ac:dyDescent="0.2">
      <c r="K518" s="29"/>
    </row>
    <row r="519" spans="11:11" x14ac:dyDescent="0.2">
      <c r="K519" s="29"/>
    </row>
    <row r="520" spans="11:11" x14ac:dyDescent="0.2">
      <c r="K520" s="29"/>
    </row>
    <row r="521" spans="11:11" x14ac:dyDescent="0.2">
      <c r="K521" s="29"/>
    </row>
    <row r="522" spans="11:11" x14ac:dyDescent="0.2">
      <c r="K522" s="29"/>
    </row>
    <row r="523" spans="11:11" x14ac:dyDescent="0.2">
      <c r="K523" s="29"/>
    </row>
    <row r="524" spans="11:11" x14ac:dyDescent="0.2">
      <c r="K524" s="29"/>
    </row>
    <row r="525" spans="11:11" x14ac:dyDescent="0.2">
      <c r="K525" s="29"/>
    </row>
    <row r="526" spans="11:11" x14ac:dyDescent="0.2">
      <c r="K526" s="29"/>
    </row>
    <row r="527" spans="11:11" x14ac:dyDescent="0.2">
      <c r="K527" s="29"/>
    </row>
    <row r="528" spans="11:11" x14ac:dyDescent="0.2">
      <c r="K528" s="29"/>
    </row>
    <row r="529" spans="11:11" x14ac:dyDescent="0.2">
      <c r="K529" s="29"/>
    </row>
    <row r="530" spans="11:11" x14ac:dyDescent="0.2">
      <c r="K530" s="29"/>
    </row>
    <row r="531" spans="11:11" x14ac:dyDescent="0.2">
      <c r="K531" s="29"/>
    </row>
    <row r="532" spans="11:11" x14ac:dyDescent="0.2">
      <c r="K532" s="29"/>
    </row>
    <row r="533" spans="11:11" x14ac:dyDescent="0.2">
      <c r="K533" s="29"/>
    </row>
    <row r="534" spans="11:11" x14ac:dyDescent="0.2">
      <c r="K534" s="29"/>
    </row>
    <row r="535" spans="11:11" x14ac:dyDescent="0.2">
      <c r="K535" s="29"/>
    </row>
    <row r="536" spans="11:11" x14ac:dyDescent="0.2">
      <c r="K536" s="29"/>
    </row>
    <row r="537" spans="11:11" x14ac:dyDescent="0.2">
      <c r="K537" s="29"/>
    </row>
    <row r="538" spans="11:11" x14ac:dyDescent="0.2">
      <c r="K538" s="29"/>
    </row>
    <row r="539" spans="11:11" x14ac:dyDescent="0.2">
      <c r="K539" s="29"/>
    </row>
    <row r="540" spans="11:11" x14ac:dyDescent="0.2">
      <c r="K540" s="29"/>
    </row>
    <row r="541" spans="11:11" x14ac:dyDescent="0.2">
      <c r="K541" s="29"/>
    </row>
    <row r="542" spans="11:11" x14ac:dyDescent="0.2">
      <c r="K542" s="29"/>
    </row>
    <row r="543" spans="11:11" x14ac:dyDescent="0.2">
      <c r="K543" s="29"/>
    </row>
    <row r="544" spans="11:11" x14ac:dyDescent="0.2">
      <c r="K544" s="29"/>
    </row>
    <row r="545" spans="11:11" x14ac:dyDescent="0.2">
      <c r="K545" s="29"/>
    </row>
    <row r="546" spans="11:11" x14ac:dyDescent="0.2">
      <c r="K546" s="29"/>
    </row>
    <row r="547" spans="11:11" x14ac:dyDescent="0.2">
      <c r="K547" s="29"/>
    </row>
    <row r="548" spans="11:11" x14ac:dyDescent="0.2">
      <c r="K548" s="29"/>
    </row>
    <row r="549" spans="11:11" x14ac:dyDescent="0.2">
      <c r="K549" s="29"/>
    </row>
    <row r="550" spans="11:11" x14ac:dyDescent="0.2">
      <c r="K550" s="29"/>
    </row>
    <row r="551" spans="11:11" x14ac:dyDescent="0.2">
      <c r="K551" s="29"/>
    </row>
    <row r="552" spans="11:11" x14ac:dyDescent="0.2">
      <c r="K552" s="29"/>
    </row>
    <row r="553" spans="11:11" x14ac:dyDescent="0.2">
      <c r="K553" s="29"/>
    </row>
    <row r="554" spans="11:11" x14ac:dyDescent="0.2">
      <c r="K554" s="29"/>
    </row>
    <row r="555" spans="11:11" x14ac:dyDescent="0.2">
      <c r="K555" s="29"/>
    </row>
    <row r="556" spans="11:11" x14ac:dyDescent="0.2">
      <c r="K556" s="29"/>
    </row>
    <row r="557" spans="11:11" x14ac:dyDescent="0.2">
      <c r="K557" s="29"/>
    </row>
    <row r="558" spans="11:11" x14ac:dyDescent="0.2">
      <c r="K558" s="29"/>
    </row>
    <row r="559" spans="11:11" x14ac:dyDescent="0.2">
      <c r="K559" s="29"/>
    </row>
    <row r="560" spans="11:11" x14ac:dyDescent="0.2">
      <c r="K560" s="29"/>
    </row>
    <row r="561" spans="11:11" x14ac:dyDescent="0.2">
      <c r="K561" s="29"/>
    </row>
    <row r="562" spans="11:11" x14ac:dyDescent="0.2">
      <c r="K562" s="29"/>
    </row>
    <row r="563" spans="11:11" x14ac:dyDescent="0.2">
      <c r="K563" s="29"/>
    </row>
    <row r="564" spans="11:11" x14ac:dyDescent="0.2">
      <c r="K564" s="29"/>
    </row>
    <row r="565" spans="11:11" x14ac:dyDescent="0.2">
      <c r="K565" s="29"/>
    </row>
    <row r="566" spans="11:11" x14ac:dyDescent="0.2">
      <c r="K566" s="29"/>
    </row>
    <row r="567" spans="11:11" x14ac:dyDescent="0.2">
      <c r="K567" s="29"/>
    </row>
    <row r="568" spans="11:11" x14ac:dyDescent="0.2">
      <c r="K568" s="29"/>
    </row>
    <row r="569" spans="11:11" x14ac:dyDescent="0.2">
      <c r="K569" s="29"/>
    </row>
    <row r="570" spans="11:11" x14ac:dyDescent="0.2">
      <c r="K570" s="29"/>
    </row>
    <row r="571" spans="11:11" x14ac:dyDescent="0.2">
      <c r="K571" s="29"/>
    </row>
    <row r="572" spans="11:11" x14ac:dyDescent="0.2">
      <c r="K572" s="29"/>
    </row>
    <row r="573" spans="11:11" x14ac:dyDescent="0.2">
      <c r="K573" s="29"/>
    </row>
    <row r="574" spans="11:11" x14ac:dyDescent="0.2">
      <c r="K574" s="29"/>
    </row>
    <row r="575" spans="11:11" x14ac:dyDescent="0.2">
      <c r="K575" s="29"/>
    </row>
    <row r="576" spans="11:11" x14ac:dyDescent="0.2">
      <c r="K576" s="29"/>
    </row>
    <row r="577" spans="11:11" x14ac:dyDescent="0.2">
      <c r="K577" s="29"/>
    </row>
    <row r="578" spans="11:11" x14ac:dyDescent="0.2">
      <c r="K578" s="29"/>
    </row>
    <row r="579" spans="11:11" x14ac:dyDescent="0.2">
      <c r="K579" s="29"/>
    </row>
    <row r="580" spans="11:11" x14ac:dyDescent="0.2">
      <c r="K580" s="29"/>
    </row>
    <row r="581" spans="11:11" x14ac:dyDescent="0.2">
      <c r="K581" s="29"/>
    </row>
    <row r="582" spans="11:11" x14ac:dyDescent="0.2">
      <c r="K582" s="29"/>
    </row>
    <row r="583" spans="11:11" x14ac:dyDescent="0.2">
      <c r="K583" s="29"/>
    </row>
    <row r="584" spans="11:11" x14ac:dyDescent="0.2">
      <c r="K584" s="29"/>
    </row>
    <row r="585" spans="11:11" x14ac:dyDescent="0.2">
      <c r="K585" s="29"/>
    </row>
    <row r="586" spans="11:11" x14ac:dyDescent="0.2">
      <c r="K586" s="29"/>
    </row>
    <row r="587" spans="11:11" x14ac:dyDescent="0.2">
      <c r="K587" s="29"/>
    </row>
    <row r="588" spans="11:11" x14ac:dyDescent="0.2">
      <c r="K588" s="29"/>
    </row>
    <row r="589" spans="11:11" x14ac:dyDescent="0.2">
      <c r="K589" s="29"/>
    </row>
    <row r="590" spans="11:11" x14ac:dyDescent="0.2">
      <c r="K590" s="29"/>
    </row>
    <row r="591" spans="11:11" x14ac:dyDescent="0.2">
      <c r="K591" s="29"/>
    </row>
    <row r="592" spans="11:11" x14ac:dyDescent="0.2">
      <c r="K592" s="29"/>
    </row>
    <row r="593" spans="11:11" x14ac:dyDescent="0.2">
      <c r="K593" s="29"/>
    </row>
    <row r="594" spans="11:11" x14ac:dyDescent="0.2">
      <c r="K594" s="29"/>
    </row>
    <row r="595" spans="11:11" x14ac:dyDescent="0.2">
      <c r="K595" s="29"/>
    </row>
    <row r="596" spans="11:11" x14ac:dyDescent="0.2">
      <c r="K596" s="29"/>
    </row>
    <row r="597" spans="11:11" x14ac:dyDescent="0.2">
      <c r="K597" s="29"/>
    </row>
    <row r="598" spans="11:11" x14ac:dyDescent="0.2">
      <c r="K598" s="29"/>
    </row>
    <row r="599" spans="11:11" x14ac:dyDescent="0.2">
      <c r="K599" s="29"/>
    </row>
    <row r="600" spans="11:11" x14ac:dyDescent="0.2">
      <c r="K600" s="29"/>
    </row>
    <row r="601" spans="11:11" x14ac:dyDescent="0.2">
      <c r="K601" s="29"/>
    </row>
    <row r="602" spans="11:11" x14ac:dyDescent="0.2">
      <c r="K602" s="29"/>
    </row>
    <row r="603" spans="11:11" x14ac:dyDescent="0.2">
      <c r="K603" s="29"/>
    </row>
    <row r="604" spans="11:11" x14ac:dyDescent="0.2">
      <c r="K604" s="29"/>
    </row>
    <row r="605" spans="11:11" x14ac:dyDescent="0.2">
      <c r="K605" s="29"/>
    </row>
    <row r="606" spans="11:11" x14ac:dyDescent="0.2">
      <c r="K606" s="29"/>
    </row>
    <row r="607" spans="11:11" x14ac:dyDescent="0.2">
      <c r="K607" s="29"/>
    </row>
    <row r="608" spans="11:11" x14ac:dyDescent="0.2">
      <c r="K608" s="29"/>
    </row>
    <row r="609" spans="11:11" x14ac:dyDescent="0.2">
      <c r="K609" s="29"/>
    </row>
    <row r="610" spans="11:11" x14ac:dyDescent="0.2">
      <c r="K610" s="29"/>
    </row>
    <row r="611" spans="11:11" x14ac:dyDescent="0.2">
      <c r="K611" s="29"/>
    </row>
    <row r="612" spans="11:11" x14ac:dyDescent="0.2">
      <c r="K612" s="29"/>
    </row>
    <row r="613" spans="11:11" x14ac:dyDescent="0.2">
      <c r="K613" s="29"/>
    </row>
    <row r="614" spans="11:11" x14ac:dyDescent="0.2">
      <c r="K614" s="29"/>
    </row>
    <row r="615" spans="11:11" x14ac:dyDescent="0.2">
      <c r="K615" s="29"/>
    </row>
    <row r="616" spans="11:11" x14ac:dyDescent="0.2">
      <c r="K616" s="29"/>
    </row>
    <row r="617" spans="11:11" x14ac:dyDescent="0.2">
      <c r="K617" s="29"/>
    </row>
    <row r="618" spans="11:11" x14ac:dyDescent="0.2">
      <c r="K618" s="29"/>
    </row>
    <row r="619" spans="11:11" x14ac:dyDescent="0.2">
      <c r="K619" s="29"/>
    </row>
    <row r="620" spans="11:11" x14ac:dyDescent="0.2">
      <c r="K620" s="29"/>
    </row>
    <row r="621" spans="11:11" x14ac:dyDescent="0.2">
      <c r="K621" s="29"/>
    </row>
    <row r="622" spans="11:11" x14ac:dyDescent="0.2">
      <c r="K622" s="29"/>
    </row>
    <row r="623" spans="11:11" x14ac:dyDescent="0.2">
      <c r="K623" s="29"/>
    </row>
    <row r="624" spans="11:11" x14ac:dyDescent="0.2">
      <c r="K624" s="29"/>
    </row>
    <row r="625" spans="11:11" x14ac:dyDescent="0.2">
      <c r="K625" s="29"/>
    </row>
    <row r="626" spans="11:11" x14ac:dyDescent="0.2">
      <c r="K626" s="29"/>
    </row>
    <row r="627" spans="11:11" x14ac:dyDescent="0.2">
      <c r="K627" s="29"/>
    </row>
    <row r="628" spans="11:11" x14ac:dyDescent="0.2">
      <c r="K628" s="29"/>
    </row>
    <row r="629" spans="11:11" x14ac:dyDescent="0.2">
      <c r="K629" s="29"/>
    </row>
    <row r="630" spans="11:11" x14ac:dyDescent="0.2">
      <c r="K630" s="29"/>
    </row>
    <row r="631" spans="11:11" x14ac:dyDescent="0.2">
      <c r="K631" s="29"/>
    </row>
    <row r="632" spans="11:11" x14ac:dyDescent="0.2">
      <c r="K632" s="29"/>
    </row>
    <row r="633" spans="11:11" x14ac:dyDescent="0.2">
      <c r="K633" s="29"/>
    </row>
    <row r="634" spans="11:11" x14ac:dyDescent="0.2">
      <c r="K634" s="29"/>
    </row>
    <row r="635" spans="11:11" x14ac:dyDescent="0.2">
      <c r="K635" s="29"/>
    </row>
    <row r="636" spans="11:11" x14ac:dyDescent="0.2">
      <c r="K636" s="29"/>
    </row>
    <row r="637" spans="11:11" x14ac:dyDescent="0.2">
      <c r="K637" s="29"/>
    </row>
    <row r="638" spans="11:11" x14ac:dyDescent="0.2">
      <c r="K638" s="29"/>
    </row>
    <row r="639" spans="11:11" x14ac:dyDescent="0.2">
      <c r="K639" s="29"/>
    </row>
    <row r="640" spans="11:11" x14ac:dyDescent="0.2">
      <c r="K640" s="29"/>
    </row>
    <row r="641" spans="11:11" x14ac:dyDescent="0.2">
      <c r="K641" s="29"/>
    </row>
    <row r="642" spans="11:11" x14ac:dyDescent="0.2">
      <c r="K642" s="29"/>
    </row>
    <row r="643" spans="11:11" x14ac:dyDescent="0.2">
      <c r="K643" s="29"/>
    </row>
    <row r="644" spans="11:11" x14ac:dyDescent="0.2">
      <c r="K644" s="29"/>
    </row>
    <row r="645" spans="11:11" x14ac:dyDescent="0.2">
      <c r="K645" s="29"/>
    </row>
    <row r="646" spans="11:11" x14ac:dyDescent="0.2">
      <c r="K646" s="29"/>
    </row>
    <row r="647" spans="11:11" x14ac:dyDescent="0.2">
      <c r="K647" s="29"/>
    </row>
    <row r="648" spans="11:11" x14ac:dyDescent="0.2">
      <c r="K648" s="29"/>
    </row>
    <row r="649" spans="11:11" x14ac:dyDescent="0.2">
      <c r="K649" s="29"/>
    </row>
    <row r="650" spans="11:11" x14ac:dyDescent="0.2">
      <c r="K650" s="29"/>
    </row>
    <row r="651" spans="11:11" x14ac:dyDescent="0.2">
      <c r="K651" s="29"/>
    </row>
    <row r="652" spans="11:11" x14ac:dyDescent="0.2">
      <c r="K652" s="29"/>
    </row>
    <row r="653" spans="11:11" x14ac:dyDescent="0.2">
      <c r="K653" s="29"/>
    </row>
    <row r="654" spans="11:11" x14ac:dyDescent="0.2">
      <c r="K654" s="29"/>
    </row>
    <row r="655" spans="11:11" x14ac:dyDescent="0.2">
      <c r="K655" s="29"/>
    </row>
    <row r="656" spans="11:11" x14ac:dyDescent="0.2">
      <c r="K656" s="29"/>
    </row>
    <row r="657" spans="11:11" x14ac:dyDescent="0.2">
      <c r="K657" s="29"/>
    </row>
    <row r="658" spans="11:11" x14ac:dyDescent="0.2">
      <c r="K658" s="29"/>
    </row>
    <row r="659" spans="11:11" x14ac:dyDescent="0.2">
      <c r="K659" s="29"/>
    </row>
    <row r="660" spans="11:11" x14ac:dyDescent="0.2">
      <c r="K660" s="29"/>
    </row>
    <row r="661" spans="11:11" x14ac:dyDescent="0.2">
      <c r="K661" s="29"/>
    </row>
    <row r="662" spans="11:11" x14ac:dyDescent="0.2">
      <c r="K662" s="29"/>
    </row>
    <row r="663" spans="11:11" x14ac:dyDescent="0.2">
      <c r="K663" s="29"/>
    </row>
    <row r="664" spans="11:11" x14ac:dyDescent="0.2">
      <c r="K664" s="29"/>
    </row>
    <row r="665" spans="11:11" x14ac:dyDescent="0.2">
      <c r="K665" s="29"/>
    </row>
    <row r="666" spans="11:11" x14ac:dyDescent="0.2">
      <c r="K666" s="29"/>
    </row>
    <row r="667" spans="11:11" x14ac:dyDescent="0.2">
      <c r="K667" s="29"/>
    </row>
    <row r="668" spans="11:11" x14ac:dyDescent="0.2">
      <c r="K668" s="29"/>
    </row>
    <row r="669" spans="11:11" x14ac:dyDescent="0.2">
      <c r="K669" s="29"/>
    </row>
    <row r="670" spans="11:11" x14ac:dyDescent="0.2">
      <c r="K670" s="29"/>
    </row>
    <row r="671" spans="11:11" x14ac:dyDescent="0.2">
      <c r="K671" s="29"/>
    </row>
    <row r="672" spans="11:11" x14ac:dyDescent="0.2">
      <c r="K672" s="29"/>
    </row>
    <row r="673" spans="11:11" x14ac:dyDescent="0.2">
      <c r="K673" s="29"/>
    </row>
    <row r="674" spans="11:11" x14ac:dyDescent="0.2">
      <c r="K674" s="29"/>
    </row>
    <row r="675" spans="11:11" x14ac:dyDescent="0.2">
      <c r="K675" s="29"/>
    </row>
    <row r="676" spans="11:11" x14ac:dyDescent="0.2">
      <c r="K676" s="29"/>
    </row>
    <row r="677" spans="11:11" x14ac:dyDescent="0.2">
      <c r="K677" s="29"/>
    </row>
    <row r="678" spans="11:11" x14ac:dyDescent="0.2">
      <c r="K678" s="29"/>
    </row>
    <row r="679" spans="11:11" x14ac:dyDescent="0.2">
      <c r="K679" s="29"/>
    </row>
    <row r="680" spans="11:11" x14ac:dyDescent="0.2">
      <c r="K680" s="29"/>
    </row>
    <row r="681" spans="11:11" x14ac:dyDescent="0.2">
      <c r="K681" s="29"/>
    </row>
    <row r="682" spans="11:11" x14ac:dyDescent="0.2">
      <c r="K682" s="29"/>
    </row>
    <row r="683" spans="11:11" x14ac:dyDescent="0.2">
      <c r="K683" s="29"/>
    </row>
    <row r="684" spans="11:11" x14ac:dyDescent="0.2">
      <c r="K684" s="29"/>
    </row>
    <row r="685" spans="11:11" x14ac:dyDescent="0.2">
      <c r="K685" s="29"/>
    </row>
    <row r="686" spans="11:11" x14ac:dyDescent="0.2">
      <c r="K686" s="29"/>
    </row>
    <row r="687" spans="11:11" x14ac:dyDescent="0.2">
      <c r="K687" s="29"/>
    </row>
    <row r="688" spans="11:11" x14ac:dyDescent="0.2">
      <c r="K688" s="29"/>
    </row>
    <row r="689" spans="11:11" x14ac:dyDescent="0.2">
      <c r="K689" s="29"/>
    </row>
    <row r="690" spans="11:11" x14ac:dyDescent="0.2">
      <c r="K690" s="29"/>
    </row>
    <row r="691" spans="11:11" x14ac:dyDescent="0.2">
      <c r="K691" s="29"/>
    </row>
    <row r="692" spans="11:11" x14ac:dyDescent="0.2">
      <c r="K692" s="29"/>
    </row>
    <row r="693" spans="11:11" x14ac:dyDescent="0.2">
      <c r="K693" s="29"/>
    </row>
    <row r="694" spans="11:11" x14ac:dyDescent="0.2">
      <c r="K694" s="29"/>
    </row>
    <row r="695" spans="11:11" x14ac:dyDescent="0.2">
      <c r="K695" s="29"/>
    </row>
    <row r="696" spans="11:11" x14ac:dyDescent="0.2">
      <c r="K696" s="29"/>
    </row>
    <row r="697" spans="11:11" x14ac:dyDescent="0.2">
      <c r="K697" s="29"/>
    </row>
    <row r="698" spans="11:11" x14ac:dyDescent="0.2">
      <c r="K698" s="29"/>
    </row>
    <row r="699" spans="11:11" x14ac:dyDescent="0.2">
      <c r="K699" s="29"/>
    </row>
    <row r="700" spans="11:11" x14ac:dyDescent="0.2">
      <c r="K700" s="29"/>
    </row>
    <row r="701" spans="11:11" x14ac:dyDescent="0.2">
      <c r="K701" s="29"/>
    </row>
    <row r="702" spans="11:11" x14ac:dyDescent="0.2">
      <c r="K702" s="29"/>
    </row>
    <row r="703" spans="11:11" x14ac:dyDescent="0.2">
      <c r="K703" s="29"/>
    </row>
    <row r="704" spans="11:11" x14ac:dyDescent="0.2">
      <c r="K704" s="29"/>
    </row>
    <row r="705" spans="11:11" x14ac:dyDescent="0.2">
      <c r="K705" s="29"/>
    </row>
    <row r="706" spans="11:11" x14ac:dyDescent="0.2">
      <c r="K706" s="29"/>
    </row>
    <row r="707" spans="11:11" x14ac:dyDescent="0.2">
      <c r="K707" s="29"/>
    </row>
    <row r="708" spans="11:11" x14ac:dyDescent="0.2">
      <c r="K708" s="29"/>
    </row>
    <row r="709" spans="11:11" x14ac:dyDescent="0.2">
      <c r="K709" s="29"/>
    </row>
    <row r="710" spans="11:11" x14ac:dyDescent="0.2">
      <c r="K710" s="29"/>
    </row>
    <row r="711" spans="11:11" x14ac:dyDescent="0.2">
      <c r="K711" s="29"/>
    </row>
    <row r="712" spans="11:11" x14ac:dyDescent="0.2">
      <c r="K712" s="29"/>
    </row>
    <row r="713" spans="11:11" x14ac:dyDescent="0.2">
      <c r="K713" s="29"/>
    </row>
    <row r="714" spans="11:11" x14ac:dyDescent="0.2">
      <c r="K714" s="29"/>
    </row>
    <row r="715" spans="11:11" x14ac:dyDescent="0.2">
      <c r="K715" s="29"/>
    </row>
    <row r="716" spans="11:11" x14ac:dyDescent="0.2">
      <c r="K716" s="29"/>
    </row>
    <row r="717" spans="11:11" x14ac:dyDescent="0.2">
      <c r="K717" s="29"/>
    </row>
    <row r="718" spans="11:11" x14ac:dyDescent="0.2">
      <c r="K718" s="29"/>
    </row>
    <row r="719" spans="11:11" x14ac:dyDescent="0.2">
      <c r="K719" s="29"/>
    </row>
    <row r="720" spans="11:11" x14ac:dyDescent="0.2">
      <c r="K720" s="29"/>
    </row>
    <row r="721" spans="11:11" x14ac:dyDescent="0.2">
      <c r="K721" s="29"/>
    </row>
    <row r="722" spans="11:11" x14ac:dyDescent="0.2">
      <c r="K722" s="29"/>
    </row>
    <row r="723" spans="11:11" x14ac:dyDescent="0.2">
      <c r="K723" s="29"/>
    </row>
    <row r="724" spans="11:11" x14ac:dyDescent="0.2">
      <c r="K724" s="29"/>
    </row>
    <row r="725" spans="11:11" x14ac:dyDescent="0.2">
      <c r="K725" s="29"/>
    </row>
    <row r="726" spans="11:11" x14ac:dyDescent="0.2">
      <c r="K726" s="29"/>
    </row>
    <row r="727" spans="11:11" x14ac:dyDescent="0.2">
      <c r="K727" s="29"/>
    </row>
    <row r="728" spans="11:11" x14ac:dyDescent="0.2">
      <c r="K728" s="29"/>
    </row>
    <row r="729" spans="11:11" x14ac:dyDescent="0.2">
      <c r="K729" s="29"/>
    </row>
    <row r="730" spans="11:11" x14ac:dyDescent="0.2">
      <c r="K730" s="29"/>
    </row>
    <row r="731" spans="11:11" x14ac:dyDescent="0.2">
      <c r="K731" s="29"/>
    </row>
    <row r="732" spans="11:11" x14ac:dyDescent="0.2">
      <c r="K732" s="29"/>
    </row>
    <row r="733" spans="11:11" x14ac:dyDescent="0.2">
      <c r="K733" s="29"/>
    </row>
    <row r="734" spans="11:11" x14ac:dyDescent="0.2">
      <c r="K734" s="29"/>
    </row>
    <row r="735" spans="11:11" x14ac:dyDescent="0.2">
      <c r="K735" s="29"/>
    </row>
    <row r="736" spans="11:11" x14ac:dyDescent="0.2">
      <c r="K736" s="29"/>
    </row>
    <row r="737" spans="11:11" x14ac:dyDescent="0.2">
      <c r="K737" s="29"/>
    </row>
    <row r="738" spans="11:11" x14ac:dyDescent="0.2">
      <c r="K738" s="29"/>
    </row>
    <row r="739" spans="11:11" x14ac:dyDescent="0.2">
      <c r="K739" s="29"/>
    </row>
    <row r="740" spans="11:11" x14ac:dyDescent="0.2">
      <c r="K740" s="29"/>
    </row>
    <row r="741" spans="11:11" x14ac:dyDescent="0.2">
      <c r="K741" s="29"/>
    </row>
    <row r="742" spans="11:11" x14ac:dyDescent="0.2">
      <c r="K742" s="29"/>
    </row>
    <row r="743" spans="11:11" x14ac:dyDescent="0.2">
      <c r="K743" s="29"/>
    </row>
    <row r="744" spans="11:11" x14ac:dyDescent="0.2">
      <c r="K744" s="29"/>
    </row>
    <row r="745" spans="11:11" x14ac:dyDescent="0.2">
      <c r="K745" s="29"/>
    </row>
    <row r="746" spans="11:11" x14ac:dyDescent="0.2">
      <c r="K746" s="29"/>
    </row>
    <row r="747" spans="11:11" x14ac:dyDescent="0.2">
      <c r="K747" s="29"/>
    </row>
    <row r="748" spans="11:11" x14ac:dyDescent="0.2">
      <c r="K748" s="29"/>
    </row>
    <row r="749" spans="11:11" x14ac:dyDescent="0.2">
      <c r="K749" s="29"/>
    </row>
    <row r="750" spans="11:11" x14ac:dyDescent="0.2">
      <c r="K750" s="29"/>
    </row>
    <row r="751" spans="11:11" x14ac:dyDescent="0.2">
      <c r="K751" s="29"/>
    </row>
    <row r="752" spans="11:11" x14ac:dyDescent="0.2">
      <c r="K752" s="29"/>
    </row>
    <row r="753" spans="11:11" x14ac:dyDescent="0.2">
      <c r="K753" s="29"/>
    </row>
    <row r="754" spans="11:11" x14ac:dyDescent="0.2">
      <c r="K754" s="29"/>
    </row>
    <row r="755" spans="11:11" x14ac:dyDescent="0.2">
      <c r="K755" s="29"/>
    </row>
    <row r="756" spans="11:11" x14ac:dyDescent="0.2">
      <c r="K756" s="29"/>
    </row>
    <row r="757" spans="11:11" x14ac:dyDescent="0.2">
      <c r="K757" s="29"/>
    </row>
    <row r="758" spans="11:11" x14ac:dyDescent="0.2">
      <c r="K758" s="29"/>
    </row>
    <row r="759" spans="11:11" x14ac:dyDescent="0.2">
      <c r="K759" s="29"/>
    </row>
    <row r="760" spans="11:11" x14ac:dyDescent="0.2">
      <c r="K760" s="29"/>
    </row>
    <row r="761" spans="11:11" x14ac:dyDescent="0.2">
      <c r="K761" s="29"/>
    </row>
    <row r="762" spans="11:11" x14ac:dyDescent="0.2">
      <c r="K762" s="29"/>
    </row>
    <row r="763" spans="11:11" x14ac:dyDescent="0.2">
      <c r="K763" s="29"/>
    </row>
    <row r="764" spans="11:11" x14ac:dyDescent="0.2">
      <c r="K764" s="29"/>
    </row>
    <row r="765" spans="11:11" x14ac:dyDescent="0.2">
      <c r="K765" s="29"/>
    </row>
    <row r="766" spans="11:11" x14ac:dyDescent="0.2">
      <c r="K766" s="29"/>
    </row>
    <row r="767" spans="11:11" x14ac:dyDescent="0.2">
      <c r="K767" s="29"/>
    </row>
    <row r="768" spans="11:11" x14ac:dyDescent="0.2">
      <c r="K768" s="29"/>
    </row>
    <row r="769" spans="11:11" x14ac:dyDescent="0.2">
      <c r="K769" s="29"/>
    </row>
    <row r="770" spans="11:11" x14ac:dyDescent="0.2">
      <c r="K770" s="29"/>
    </row>
    <row r="771" spans="11:11" x14ac:dyDescent="0.2">
      <c r="K771" s="29"/>
    </row>
    <row r="772" spans="11:11" x14ac:dyDescent="0.2">
      <c r="K772" s="29"/>
    </row>
    <row r="773" spans="11:11" x14ac:dyDescent="0.2">
      <c r="K773" s="29"/>
    </row>
    <row r="774" spans="11:11" x14ac:dyDescent="0.2">
      <c r="K774" s="29"/>
    </row>
    <row r="775" spans="11:11" x14ac:dyDescent="0.2">
      <c r="K775" s="29"/>
    </row>
    <row r="776" spans="11:11" x14ac:dyDescent="0.2">
      <c r="K776" s="29"/>
    </row>
    <row r="777" spans="11:11" x14ac:dyDescent="0.2">
      <c r="K777" s="29"/>
    </row>
    <row r="778" spans="11:11" x14ac:dyDescent="0.2">
      <c r="K778" s="29"/>
    </row>
    <row r="779" spans="11:11" x14ac:dyDescent="0.2">
      <c r="K779" s="29"/>
    </row>
    <row r="780" spans="11:11" x14ac:dyDescent="0.2">
      <c r="K780" s="29"/>
    </row>
    <row r="781" spans="11:11" x14ac:dyDescent="0.2">
      <c r="K781" s="29"/>
    </row>
    <row r="782" spans="11:11" x14ac:dyDescent="0.2">
      <c r="K782" s="29"/>
    </row>
    <row r="783" spans="11:11" x14ac:dyDescent="0.2">
      <c r="K783" s="29"/>
    </row>
    <row r="784" spans="11:11" x14ac:dyDescent="0.2">
      <c r="K784" s="29"/>
    </row>
    <row r="785" spans="11:11" x14ac:dyDescent="0.2">
      <c r="K785" s="29"/>
    </row>
    <row r="786" spans="11:11" x14ac:dyDescent="0.2">
      <c r="K786" s="29"/>
    </row>
    <row r="787" spans="11:11" x14ac:dyDescent="0.2">
      <c r="K787" s="29"/>
    </row>
    <row r="788" spans="11:11" x14ac:dyDescent="0.2">
      <c r="K788" s="29"/>
    </row>
    <row r="789" spans="11:11" x14ac:dyDescent="0.2">
      <c r="K789" s="29"/>
    </row>
    <row r="790" spans="11:11" x14ac:dyDescent="0.2">
      <c r="K790" s="29"/>
    </row>
    <row r="791" spans="11:11" x14ac:dyDescent="0.2">
      <c r="K791" s="29"/>
    </row>
    <row r="792" spans="11:11" x14ac:dyDescent="0.2">
      <c r="K792" s="29"/>
    </row>
    <row r="793" spans="11:11" x14ac:dyDescent="0.2">
      <c r="K793" s="29"/>
    </row>
    <row r="794" spans="11:11" x14ac:dyDescent="0.2">
      <c r="K794" s="29"/>
    </row>
    <row r="795" spans="11:11" x14ac:dyDescent="0.2">
      <c r="K795" s="29"/>
    </row>
    <row r="796" spans="11:11" x14ac:dyDescent="0.2">
      <c r="K796" s="29"/>
    </row>
    <row r="797" spans="11:11" x14ac:dyDescent="0.2">
      <c r="K797" s="29"/>
    </row>
    <row r="798" spans="11:11" x14ac:dyDescent="0.2">
      <c r="K798" s="29"/>
    </row>
    <row r="799" spans="11:11" x14ac:dyDescent="0.2">
      <c r="K799" s="29"/>
    </row>
    <row r="800" spans="11:11" x14ac:dyDescent="0.2">
      <c r="K800" s="29"/>
    </row>
    <row r="801" spans="11:11" x14ac:dyDescent="0.2">
      <c r="K801" s="29"/>
    </row>
    <row r="802" spans="11:11" x14ac:dyDescent="0.2">
      <c r="K802" s="29"/>
    </row>
    <row r="803" spans="11:11" x14ac:dyDescent="0.2">
      <c r="K803" s="29"/>
    </row>
    <row r="804" spans="11:11" x14ac:dyDescent="0.2">
      <c r="K804" s="29"/>
    </row>
    <row r="805" spans="11:11" x14ac:dyDescent="0.2">
      <c r="K805" s="29"/>
    </row>
    <row r="806" spans="11:11" x14ac:dyDescent="0.2">
      <c r="K806" s="29"/>
    </row>
    <row r="807" spans="11:11" x14ac:dyDescent="0.2">
      <c r="K807" s="29"/>
    </row>
    <row r="808" spans="11:11" x14ac:dyDescent="0.2">
      <c r="K808" s="29"/>
    </row>
    <row r="809" spans="11:11" x14ac:dyDescent="0.2">
      <c r="K809" s="29"/>
    </row>
    <row r="810" spans="11:11" x14ac:dyDescent="0.2">
      <c r="K810" s="29"/>
    </row>
    <row r="811" spans="11:11" x14ac:dyDescent="0.2">
      <c r="K811" s="29"/>
    </row>
    <row r="812" spans="11:11" x14ac:dyDescent="0.2">
      <c r="K812" s="29"/>
    </row>
    <row r="813" spans="11:11" x14ac:dyDescent="0.2">
      <c r="K813" s="29"/>
    </row>
    <row r="814" spans="11:11" x14ac:dyDescent="0.2">
      <c r="K814" s="29"/>
    </row>
    <row r="815" spans="11:11" x14ac:dyDescent="0.2">
      <c r="K815" s="29"/>
    </row>
    <row r="816" spans="11:11" x14ac:dyDescent="0.2">
      <c r="K816" s="29"/>
    </row>
    <row r="817" spans="11:11" x14ac:dyDescent="0.2">
      <c r="K817" s="29"/>
    </row>
    <row r="818" spans="11:11" x14ac:dyDescent="0.2">
      <c r="K818" s="29"/>
    </row>
    <row r="819" spans="11:11" x14ac:dyDescent="0.2">
      <c r="K819" s="29"/>
    </row>
    <row r="820" spans="11:11" x14ac:dyDescent="0.2">
      <c r="K820" s="29"/>
    </row>
    <row r="821" spans="11:11" x14ac:dyDescent="0.2">
      <c r="K821" s="29"/>
    </row>
    <row r="822" spans="11:11" x14ac:dyDescent="0.2">
      <c r="K822" s="29"/>
    </row>
    <row r="823" spans="11:11" x14ac:dyDescent="0.2">
      <c r="K823" s="29"/>
    </row>
    <row r="824" spans="11:11" x14ac:dyDescent="0.2">
      <c r="K824" s="29"/>
    </row>
    <row r="825" spans="11:11" x14ac:dyDescent="0.2">
      <c r="K825" s="29"/>
    </row>
    <row r="826" spans="11:11" x14ac:dyDescent="0.2">
      <c r="K826" s="29"/>
    </row>
    <row r="827" spans="11:11" x14ac:dyDescent="0.2">
      <c r="K827" s="29"/>
    </row>
    <row r="828" spans="11:11" x14ac:dyDescent="0.2">
      <c r="K828" s="29"/>
    </row>
    <row r="829" spans="11:11" x14ac:dyDescent="0.2">
      <c r="K829" s="29"/>
    </row>
    <row r="830" spans="11:11" x14ac:dyDescent="0.2">
      <c r="K830" s="29"/>
    </row>
    <row r="831" spans="11:11" x14ac:dyDescent="0.2">
      <c r="K831" s="29"/>
    </row>
    <row r="832" spans="11:11" x14ac:dyDescent="0.2">
      <c r="K832" s="29"/>
    </row>
    <row r="833" spans="11:11" x14ac:dyDescent="0.2">
      <c r="K833" s="29"/>
    </row>
    <row r="834" spans="11:11" x14ac:dyDescent="0.2">
      <c r="K834" s="29"/>
    </row>
    <row r="835" spans="11:11" x14ac:dyDescent="0.2">
      <c r="K835" s="29"/>
    </row>
    <row r="836" spans="11:11" x14ac:dyDescent="0.2">
      <c r="K836" s="29"/>
    </row>
    <row r="837" spans="11:11" x14ac:dyDescent="0.2">
      <c r="K837" s="29"/>
    </row>
    <row r="838" spans="11:11" x14ac:dyDescent="0.2">
      <c r="K838" s="29"/>
    </row>
    <row r="839" spans="11:11" x14ac:dyDescent="0.2">
      <c r="K839" s="29"/>
    </row>
    <row r="840" spans="11:11" x14ac:dyDescent="0.2">
      <c r="K840" s="29"/>
    </row>
    <row r="841" spans="11:11" x14ac:dyDescent="0.2">
      <c r="K841" s="29"/>
    </row>
    <row r="842" spans="11:11" x14ac:dyDescent="0.2">
      <c r="K842" s="29"/>
    </row>
    <row r="843" spans="11:11" x14ac:dyDescent="0.2">
      <c r="K843" s="29"/>
    </row>
    <row r="844" spans="11:11" x14ac:dyDescent="0.2">
      <c r="K844" s="29"/>
    </row>
    <row r="845" spans="11:11" x14ac:dyDescent="0.2">
      <c r="K845" s="29"/>
    </row>
    <row r="846" spans="11:11" x14ac:dyDescent="0.2">
      <c r="K846" s="29"/>
    </row>
    <row r="847" spans="11:11" x14ac:dyDescent="0.2">
      <c r="K847" s="29"/>
    </row>
    <row r="848" spans="11:11" x14ac:dyDescent="0.2">
      <c r="K848" s="29"/>
    </row>
    <row r="849" spans="11:11" x14ac:dyDescent="0.2">
      <c r="K849" s="29"/>
    </row>
    <row r="850" spans="11:11" x14ac:dyDescent="0.2">
      <c r="K850" s="29"/>
    </row>
    <row r="851" spans="11:11" x14ac:dyDescent="0.2">
      <c r="K851" s="29"/>
    </row>
    <row r="852" spans="11:11" x14ac:dyDescent="0.2">
      <c r="K852" s="29"/>
    </row>
    <row r="853" spans="11:11" x14ac:dyDescent="0.2">
      <c r="K853" s="29"/>
    </row>
    <row r="854" spans="11:11" x14ac:dyDescent="0.2">
      <c r="K854" s="29"/>
    </row>
    <row r="855" spans="11:11" x14ac:dyDescent="0.2">
      <c r="K855" s="29"/>
    </row>
    <row r="856" spans="11:11" x14ac:dyDescent="0.2">
      <c r="K856" s="29"/>
    </row>
    <row r="857" spans="11:11" x14ac:dyDescent="0.2">
      <c r="K857" s="29"/>
    </row>
    <row r="858" spans="11:11" x14ac:dyDescent="0.2">
      <c r="K858" s="29"/>
    </row>
    <row r="859" spans="11:11" x14ac:dyDescent="0.2">
      <c r="K859" s="29"/>
    </row>
    <row r="860" spans="11:11" x14ac:dyDescent="0.2">
      <c r="K860" s="29"/>
    </row>
    <row r="861" spans="11:11" x14ac:dyDescent="0.2">
      <c r="K861" s="29"/>
    </row>
    <row r="862" spans="11:11" x14ac:dyDescent="0.2">
      <c r="K862" s="29"/>
    </row>
    <row r="863" spans="11:11" x14ac:dyDescent="0.2">
      <c r="K863" s="29"/>
    </row>
    <row r="864" spans="11:11" x14ac:dyDescent="0.2">
      <c r="K864" s="29"/>
    </row>
    <row r="865" spans="11:11" x14ac:dyDescent="0.2">
      <c r="K865" s="29"/>
    </row>
    <row r="866" spans="11:11" x14ac:dyDescent="0.2">
      <c r="K866" s="29"/>
    </row>
    <row r="867" spans="11:11" x14ac:dyDescent="0.2">
      <c r="K867" s="29"/>
    </row>
    <row r="868" spans="11:11" x14ac:dyDescent="0.2">
      <c r="K868" s="29"/>
    </row>
    <row r="869" spans="11:11" x14ac:dyDescent="0.2">
      <c r="K869" s="29"/>
    </row>
    <row r="870" spans="11:11" x14ac:dyDescent="0.2">
      <c r="K870" s="29"/>
    </row>
    <row r="871" spans="11:11" x14ac:dyDescent="0.2">
      <c r="K871" s="29"/>
    </row>
    <row r="872" spans="11:11" x14ac:dyDescent="0.2">
      <c r="K872" s="29"/>
    </row>
    <row r="873" spans="11:11" x14ac:dyDescent="0.2">
      <c r="K873" s="29"/>
    </row>
    <row r="874" spans="11:11" x14ac:dyDescent="0.2">
      <c r="K874" s="29"/>
    </row>
    <row r="875" spans="11:11" x14ac:dyDescent="0.2">
      <c r="K875" s="29"/>
    </row>
    <row r="876" spans="11:11" x14ac:dyDescent="0.2">
      <c r="K876" s="29"/>
    </row>
    <row r="877" spans="11:11" x14ac:dyDescent="0.2">
      <c r="K877" s="29"/>
    </row>
    <row r="878" spans="11:11" x14ac:dyDescent="0.2">
      <c r="K878" s="29"/>
    </row>
    <row r="879" spans="11:11" x14ac:dyDescent="0.2">
      <c r="K879" s="29"/>
    </row>
    <row r="880" spans="11:11" x14ac:dyDescent="0.2">
      <c r="K880" s="29"/>
    </row>
    <row r="881" spans="11:11" x14ac:dyDescent="0.2">
      <c r="K881" s="29"/>
    </row>
    <row r="882" spans="11:11" x14ac:dyDescent="0.2">
      <c r="K882" s="29"/>
    </row>
    <row r="883" spans="11:11" x14ac:dyDescent="0.2">
      <c r="K883" s="29"/>
    </row>
    <row r="884" spans="11:11" x14ac:dyDescent="0.2">
      <c r="K884" s="29"/>
    </row>
    <row r="885" spans="11:11" x14ac:dyDescent="0.2">
      <c r="K885" s="29"/>
    </row>
    <row r="886" spans="11:11" x14ac:dyDescent="0.2">
      <c r="K886" s="29"/>
    </row>
    <row r="887" spans="11:11" x14ac:dyDescent="0.2">
      <c r="K887" s="29"/>
    </row>
    <row r="888" spans="11:11" x14ac:dyDescent="0.2">
      <c r="K888" s="29"/>
    </row>
    <row r="889" spans="11:11" x14ac:dyDescent="0.2">
      <c r="K889" s="29"/>
    </row>
    <row r="890" spans="11:11" x14ac:dyDescent="0.2">
      <c r="K890" s="29"/>
    </row>
    <row r="891" spans="11:11" x14ac:dyDescent="0.2">
      <c r="K891" s="29"/>
    </row>
    <row r="892" spans="11:11" x14ac:dyDescent="0.2">
      <c r="K892" s="29"/>
    </row>
    <row r="893" spans="11:11" x14ac:dyDescent="0.2">
      <c r="K893" s="29"/>
    </row>
    <row r="894" spans="11:11" x14ac:dyDescent="0.2">
      <c r="K894" s="29"/>
    </row>
    <row r="895" spans="11:11" x14ac:dyDescent="0.2">
      <c r="K895" s="29"/>
    </row>
    <row r="896" spans="11:11" x14ac:dyDescent="0.2">
      <c r="K896" s="29"/>
    </row>
    <row r="897" spans="11:11" x14ac:dyDescent="0.2">
      <c r="K897" s="29"/>
    </row>
    <row r="898" spans="11:11" x14ac:dyDescent="0.2">
      <c r="K898" s="29"/>
    </row>
    <row r="899" spans="11:11" x14ac:dyDescent="0.2">
      <c r="K899" s="29"/>
    </row>
    <row r="900" spans="11:11" x14ac:dyDescent="0.2">
      <c r="K900" s="29"/>
    </row>
    <row r="901" spans="11:11" x14ac:dyDescent="0.2">
      <c r="K901" s="29"/>
    </row>
    <row r="902" spans="11:11" x14ac:dyDescent="0.2">
      <c r="K902" s="29"/>
    </row>
    <row r="903" spans="11:11" x14ac:dyDescent="0.2">
      <c r="K903" s="29"/>
    </row>
    <row r="904" spans="11:11" x14ac:dyDescent="0.2">
      <c r="K904" s="29"/>
    </row>
    <row r="905" spans="11:11" x14ac:dyDescent="0.2">
      <c r="K905" s="29"/>
    </row>
    <row r="906" spans="11:11" x14ac:dyDescent="0.2">
      <c r="K906" s="29"/>
    </row>
    <row r="907" spans="11:11" x14ac:dyDescent="0.2">
      <c r="K907" s="29"/>
    </row>
    <row r="908" spans="11:11" x14ac:dyDescent="0.2">
      <c r="K908" s="29"/>
    </row>
    <row r="909" spans="11:11" x14ac:dyDescent="0.2">
      <c r="K909" s="29"/>
    </row>
    <row r="910" spans="11:11" x14ac:dyDescent="0.2">
      <c r="K910" s="29"/>
    </row>
    <row r="911" spans="11:11" x14ac:dyDescent="0.2">
      <c r="K911" s="29"/>
    </row>
    <row r="912" spans="11:11" x14ac:dyDescent="0.2">
      <c r="K912" s="29"/>
    </row>
    <row r="913" spans="11:11" x14ac:dyDescent="0.2">
      <c r="K913" s="29"/>
    </row>
    <row r="914" spans="11:11" x14ac:dyDescent="0.2">
      <c r="K914" s="29"/>
    </row>
    <row r="915" spans="11:11" x14ac:dyDescent="0.2">
      <c r="K915" s="29"/>
    </row>
    <row r="916" spans="11:11" x14ac:dyDescent="0.2">
      <c r="K916" s="29"/>
    </row>
    <row r="917" spans="11:11" x14ac:dyDescent="0.2">
      <c r="K917" s="29"/>
    </row>
    <row r="918" spans="11:11" x14ac:dyDescent="0.2">
      <c r="K918" s="29"/>
    </row>
    <row r="919" spans="11:11" x14ac:dyDescent="0.2">
      <c r="K919" s="29"/>
    </row>
    <row r="920" spans="11:11" x14ac:dyDescent="0.2">
      <c r="K920" s="29"/>
    </row>
    <row r="921" spans="11:11" x14ac:dyDescent="0.2">
      <c r="K921" s="29"/>
    </row>
    <row r="922" spans="11:11" x14ac:dyDescent="0.2">
      <c r="K922" s="29"/>
    </row>
    <row r="923" spans="11:11" x14ac:dyDescent="0.2">
      <c r="K923" s="29"/>
    </row>
    <row r="924" spans="11:11" x14ac:dyDescent="0.2">
      <c r="K924" s="29"/>
    </row>
    <row r="925" spans="11:11" x14ac:dyDescent="0.2">
      <c r="K925" s="29"/>
    </row>
    <row r="926" spans="11:11" x14ac:dyDescent="0.2">
      <c r="K926" s="29"/>
    </row>
    <row r="927" spans="11:11" x14ac:dyDescent="0.2">
      <c r="K927" s="29"/>
    </row>
    <row r="928" spans="11:11" x14ac:dyDescent="0.2">
      <c r="K928" s="29"/>
    </row>
    <row r="929" spans="11:11" x14ac:dyDescent="0.2">
      <c r="K929" s="29"/>
    </row>
    <row r="930" spans="11:11" x14ac:dyDescent="0.2">
      <c r="K930" s="29"/>
    </row>
    <row r="931" spans="11:11" x14ac:dyDescent="0.2">
      <c r="K931" s="29"/>
    </row>
    <row r="932" spans="11:11" x14ac:dyDescent="0.2">
      <c r="K932" s="29"/>
    </row>
    <row r="933" spans="11:11" x14ac:dyDescent="0.2">
      <c r="K933" s="29"/>
    </row>
    <row r="934" spans="11:11" x14ac:dyDescent="0.2">
      <c r="K934" s="29"/>
    </row>
    <row r="935" spans="11:11" x14ac:dyDescent="0.2">
      <c r="K935" s="29"/>
    </row>
    <row r="936" spans="11:11" x14ac:dyDescent="0.2">
      <c r="K936" s="29"/>
    </row>
    <row r="937" spans="11:11" x14ac:dyDescent="0.2">
      <c r="K937" s="29"/>
    </row>
    <row r="938" spans="11:11" x14ac:dyDescent="0.2">
      <c r="K938" s="29"/>
    </row>
    <row r="939" spans="11:11" x14ac:dyDescent="0.2">
      <c r="K939" s="29"/>
    </row>
    <row r="940" spans="11:11" x14ac:dyDescent="0.2">
      <c r="K940" s="29"/>
    </row>
    <row r="941" spans="11:11" x14ac:dyDescent="0.2">
      <c r="K941" s="29"/>
    </row>
    <row r="942" spans="11:11" x14ac:dyDescent="0.2">
      <c r="K942" s="29"/>
    </row>
    <row r="943" spans="11:11" x14ac:dyDescent="0.2">
      <c r="K943" s="29"/>
    </row>
    <row r="944" spans="11:11" x14ac:dyDescent="0.2">
      <c r="K944" s="29"/>
    </row>
    <row r="945" spans="11:11" x14ac:dyDescent="0.2">
      <c r="K945" s="29"/>
    </row>
    <row r="946" spans="11:11" x14ac:dyDescent="0.2">
      <c r="K946" s="29"/>
    </row>
    <row r="947" spans="11:11" x14ac:dyDescent="0.2">
      <c r="K947" s="29"/>
    </row>
    <row r="948" spans="11:11" x14ac:dyDescent="0.2">
      <c r="K948" s="29"/>
    </row>
    <row r="949" spans="11:11" x14ac:dyDescent="0.2">
      <c r="K949" s="29"/>
    </row>
    <row r="950" spans="11:11" x14ac:dyDescent="0.2">
      <c r="K950" s="29"/>
    </row>
    <row r="951" spans="11:11" x14ac:dyDescent="0.2">
      <c r="K951" s="29"/>
    </row>
    <row r="952" spans="11:11" x14ac:dyDescent="0.2">
      <c r="K952" s="29"/>
    </row>
    <row r="953" spans="11:11" x14ac:dyDescent="0.2">
      <c r="K953" s="29"/>
    </row>
    <row r="954" spans="11:11" x14ac:dyDescent="0.2">
      <c r="K954" s="29"/>
    </row>
    <row r="955" spans="11:11" x14ac:dyDescent="0.2">
      <c r="K955" s="29"/>
    </row>
    <row r="956" spans="11:11" x14ac:dyDescent="0.2">
      <c r="K956" s="29"/>
    </row>
    <row r="957" spans="11:11" x14ac:dyDescent="0.2">
      <c r="K957" s="29"/>
    </row>
    <row r="958" spans="11:11" x14ac:dyDescent="0.2">
      <c r="K958" s="29"/>
    </row>
    <row r="959" spans="11:11" x14ac:dyDescent="0.2">
      <c r="K959" s="29"/>
    </row>
    <row r="960" spans="11:11" x14ac:dyDescent="0.2">
      <c r="K960" s="29"/>
    </row>
    <row r="961" spans="11:11" x14ac:dyDescent="0.2">
      <c r="K961" s="29"/>
    </row>
    <row r="962" spans="11:11" x14ac:dyDescent="0.2">
      <c r="K962" s="29"/>
    </row>
    <row r="963" spans="11:11" x14ac:dyDescent="0.2">
      <c r="K963" s="29"/>
    </row>
    <row r="964" spans="11:11" x14ac:dyDescent="0.2">
      <c r="K964" s="29"/>
    </row>
    <row r="965" spans="11:11" x14ac:dyDescent="0.2">
      <c r="K965" s="29"/>
    </row>
    <row r="966" spans="11:11" x14ac:dyDescent="0.2">
      <c r="K966" s="29"/>
    </row>
    <row r="967" spans="11:11" x14ac:dyDescent="0.2">
      <c r="K967" s="29"/>
    </row>
    <row r="968" spans="11:11" x14ac:dyDescent="0.2">
      <c r="K968" s="29"/>
    </row>
    <row r="969" spans="11:11" x14ac:dyDescent="0.2">
      <c r="K969" s="29"/>
    </row>
    <row r="970" spans="11:11" x14ac:dyDescent="0.2">
      <c r="K970" s="29"/>
    </row>
    <row r="971" spans="11:11" x14ac:dyDescent="0.2">
      <c r="K971" s="29"/>
    </row>
    <row r="972" spans="11:11" x14ac:dyDescent="0.2">
      <c r="K972" s="29"/>
    </row>
    <row r="973" spans="11:11" x14ac:dyDescent="0.2">
      <c r="K973" s="29"/>
    </row>
    <row r="974" spans="11:11" x14ac:dyDescent="0.2">
      <c r="K974" s="29"/>
    </row>
    <row r="975" spans="11:11" x14ac:dyDescent="0.2">
      <c r="K975" s="29"/>
    </row>
    <row r="976" spans="11:11" x14ac:dyDescent="0.2">
      <c r="K976" s="29"/>
    </row>
    <row r="977" spans="11:11" x14ac:dyDescent="0.2">
      <c r="K977" s="29"/>
    </row>
    <row r="978" spans="11:11" x14ac:dyDescent="0.2">
      <c r="K978" s="29"/>
    </row>
    <row r="979" spans="11:11" x14ac:dyDescent="0.2">
      <c r="K979" s="29"/>
    </row>
    <row r="980" spans="11:11" x14ac:dyDescent="0.2">
      <c r="K980" s="29"/>
    </row>
    <row r="981" spans="11:11" x14ac:dyDescent="0.2">
      <c r="K981" s="29"/>
    </row>
    <row r="982" spans="11:11" x14ac:dyDescent="0.2">
      <c r="K982" s="29"/>
    </row>
    <row r="983" spans="11:11" x14ac:dyDescent="0.2">
      <c r="K983" s="29"/>
    </row>
    <row r="984" spans="11:11" x14ac:dyDescent="0.2">
      <c r="K984" s="29"/>
    </row>
    <row r="985" spans="11:11" x14ac:dyDescent="0.2">
      <c r="K985" s="29"/>
    </row>
    <row r="986" spans="11:11" x14ac:dyDescent="0.2">
      <c r="K986" s="29"/>
    </row>
    <row r="987" spans="11:11" x14ac:dyDescent="0.2">
      <c r="K987" s="29"/>
    </row>
    <row r="988" spans="11:11" x14ac:dyDescent="0.2">
      <c r="K988" s="29"/>
    </row>
    <row r="989" spans="11:11" x14ac:dyDescent="0.2">
      <c r="K989" s="29"/>
    </row>
    <row r="990" spans="11:11" x14ac:dyDescent="0.2">
      <c r="K990" s="29"/>
    </row>
    <row r="991" spans="11:11" x14ac:dyDescent="0.2">
      <c r="K991" s="29"/>
    </row>
    <row r="992" spans="11:11" x14ac:dyDescent="0.2">
      <c r="K992" s="29"/>
    </row>
    <row r="993" spans="11:11" x14ac:dyDescent="0.2">
      <c r="K993" s="29"/>
    </row>
    <row r="994" spans="11:11" x14ac:dyDescent="0.2">
      <c r="K994" s="29"/>
    </row>
    <row r="995" spans="11:11" x14ac:dyDescent="0.2">
      <c r="K995" s="29"/>
    </row>
    <row r="996" spans="11:11" x14ac:dyDescent="0.2">
      <c r="K996" s="29"/>
    </row>
    <row r="997" spans="11:11" x14ac:dyDescent="0.2">
      <c r="K997" s="29"/>
    </row>
    <row r="998" spans="11:11" x14ac:dyDescent="0.2">
      <c r="K998" s="29"/>
    </row>
    <row r="999" spans="11:11" x14ac:dyDescent="0.2">
      <c r="K999" s="29"/>
    </row>
    <row r="1000" spans="11:11" x14ac:dyDescent="0.2">
      <c r="K1000" s="29"/>
    </row>
    <row r="1001" spans="11:11" x14ac:dyDescent="0.2">
      <c r="K1001" s="29"/>
    </row>
    <row r="1002" spans="11:11" x14ac:dyDescent="0.2">
      <c r="K1002" s="29"/>
    </row>
    <row r="1003" spans="11:11" x14ac:dyDescent="0.2">
      <c r="K1003" s="29"/>
    </row>
    <row r="1004" spans="11:11" x14ac:dyDescent="0.2">
      <c r="K1004" s="29"/>
    </row>
    <row r="1005" spans="11:11" x14ac:dyDescent="0.2">
      <c r="K1005" s="29"/>
    </row>
    <row r="1006" spans="11:11" x14ac:dyDescent="0.2">
      <c r="K1006" s="29"/>
    </row>
    <row r="1007" spans="11:11" x14ac:dyDescent="0.2">
      <c r="K1007" s="29"/>
    </row>
    <row r="1008" spans="11:11" x14ac:dyDescent="0.2">
      <c r="K1008" s="29"/>
    </row>
    <row r="1009" spans="11:11" x14ac:dyDescent="0.2">
      <c r="K1009" s="29"/>
    </row>
    <row r="1010" spans="11:11" x14ac:dyDescent="0.2">
      <c r="K1010" s="29"/>
    </row>
    <row r="1011" spans="11:11" x14ac:dyDescent="0.2">
      <c r="K1011" s="29"/>
    </row>
    <row r="1012" spans="11:11" x14ac:dyDescent="0.2">
      <c r="K1012" s="29"/>
    </row>
    <row r="1013" spans="11:11" x14ac:dyDescent="0.2">
      <c r="K1013" s="29"/>
    </row>
    <row r="1014" spans="11:11" x14ac:dyDescent="0.2">
      <c r="K1014" s="29"/>
    </row>
    <row r="1015" spans="11:11" x14ac:dyDescent="0.2">
      <c r="K1015" s="29"/>
    </row>
    <row r="1016" spans="11:11" x14ac:dyDescent="0.2">
      <c r="K1016" s="29"/>
    </row>
    <row r="1017" spans="11:11" x14ac:dyDescent="0.2">
      <c r="K1017" s="29"/>
    </row>
    <row r="1018" spans="11:11" x14ac:dyDescent="0.2">
      <c r="K1018" s="29"/>
    </row>
    <row r="1019" spans="11:11" x14ac:dyDescent="0.2">
      <c r="K1019" s="29"/>
    </row>
    <row r="1020" spans="11:11" x14ac:dyDescent="0.2">
      <c r="K1020" s="29"/>
    </row>
    <row r="1021" spans="11:11" x14ac:dyDescent="0.2">
      <c r="K1021" s="29"/>
    </row>
    <row r="1022" spans="11:11" x14ac:dyDescent="0.2">
      <c r="K1022" s="29"/>
    </row>
    <row r="1023" spans="11:11" x14ac:dyDescent="0.2">
      <c r="K1023" s="29"/>
    </row>
    <row r="1024" spans="11:11" x14ac:dyDescent="0.2">
      <c r="K1024" s="29"/>
    </row>
    <row r="1025" spans="11:11" x14ac:dyDescent="0.2">
      <c r="K1025" s="29"/>
    </row>
    <row r="1026" spans="11:11" x14ac:dyDescent="0.2">
      <c r="K1026" s="29"/>
    </row>
    <row r="1027" spans="11:11" x14ac:dyDescent="0.2">
      <c r="K1027" s="29"/>
    </row>
    <row r="1028" spans="11:11" x14ac:dyDescent="0.2">
      <c r="K1028" s="29"/>
    </row>
    <row r="1029" spans="11:11" x14ac:dyDescent="0.2">
      <c r="K1029" s="29"/>
    </row>
    <row r="1030" spans="11:11" x14ac:dyDescent="0.2">
      <c r="K1030" s="29"/>
    </row>
    <row r="1031" spans="11:11" x14ac:dyDescent="0.2">
      <c r="K1031" s="29"/>
    </row>
    <row r="1032" spans="11:11" x14ac:dyDescent="0.2">
      <c r="K1032" s="29"/>
    </row>
    <row r="1033" spans="11:11" x14ac:dyDescent="0.2">
      <c r="K1033" s="29"/>
    </row>
    <row r="1034" spans="11:11" x14ac:dyDescent="0.2">
      <c r="K1034" s="29"/>
    </row>
    <row r="1035" spans="11:11" x14ac:dyDescent="0.2">
      <c r="K1035" s="29"/>
    </row>
    <row r="1036" spans="11:11" x14ac:dyDescent="0.2">
      <c r="K1036" s="29"/>
    </row>
    <row r="1037" spans="11:11" x14ac:dyDescent="0.2">
      <c r="K1037" s="29"/>
    </row>
    <row r="1038" spans="11:11" x14ac:dyDescent="0.2">
      <c r="K1038" s="29"/>
    </row>
    <row r="1039" spans="11:11" x14ac:dyDescent="0.2">
      <c r="K1039" s="29"/>
    </row>
    <row r="1040" spans="11:11" x14ac:dyDescent="0.2">
      <c r="K1040" s="29"/>
    </row>
    <row r="1041" spans="11:11" x14ac:dyDescent="0.2">
      <c r="K1041" s="29"/>
    </row>
    <row r="1042" spans="11:11" x14ac:dyDescent="0.2">
      <c r="K1042" s="29"/>
    </row>
    <row r="1043" spans="11:11" x14ac:dyDescent="0.2">
      <c r="K1043" s="29"/>
    </row>
    <row r="1044" spans="11:11" x14ac:dyDescent="0.2">
      <c r="K1044" s="29"/>
    </row>
    <row r="1045" spans="11:11" x14ac:dyDescent="0.2">
      <c r="K1045" s="29"/>
    </row>
    <row r="1046" spans="11:11" x14ac:dyDescent="0.2">
      <c r="K1046" s="29"/>
    </row>
    <row r="1047" spans="11:11" x14ac:dyDescent="0.2">
      <c r="K1047" s="29"/>
    </row>
    <row r="1048" spans="11:11" x14ac:dyDescent="0.2">
      <c r="K1048" s="29"/>
    </row>
    <row r="1049" spans="11:11" x14ac:dyDescent="0.2">
      <c r="K1049" s="29"/>
    </row>
    <row r="1050" spans="11:11" x14ac:dyDescent="0.2">
      <c r="K1050" s="29"/>
    </row>
    <row r="1051" spans="11:11" x14ac:dyDescent="0.2">
      <c r="K1051" s="29"/>
    </row>
    <row r="1052" spans="11:11" x14ac:dyDescent="0.2">
      <c r="K1052" s="29"/>
    </row>
    <row r="1053" spans="11:11" x14ac:dyDescent="0.2">
      <c r="K1053" s="29"/>
    </row>
    <row r="1054" spans="11:11" x14ac:dyDescent="0.2">
      <c r="K1054" s="29"/>
    </row>
    <row r="1055" spans="11:11" x14ac:dyDescent="0.2">
      <c r="K1055" s="29"/>
    </row>
    <row r="1056" spans="11:11" x14ac:dyDescent="0.2">
      <c r="K1056" s="29"/>
    </row>
    <row r="1057" spans="11:11" x14ac:dyDescent="0.2">
      <c r="K1057" s="29"/>
    </row>
    <row r="1058" spans="11:11" x14ac:dyDescent="0.2">
      <c r="K1058" s="29"/>
    </row>
    <row r="1059" spans="11:11" x14ac:dyDescent="0.2">
      <c r="K1059" s="29"/>
    </row>
    <row r="1060" spans="11:11" x14ac:dyDescent="0.2">
      <c r="K1060" s="29"/>
    </row>
    <row r="1061" spans="11:11" x14ac:dyDescent="0.2">
      <c r="K1061" s="29"/>
    </row>
    <row r="1062" spans="11:11" x14ac:dyDescent="0.2">
      <c r="K1062" s="29"/>
    </row>
    <row r="1063" spans="11:11" x14ac:dyDescent="0.2">
      <c r="K1063" s="29"/>
    </row>
    <row r="1064" spans="11:11" x14ac:dyDescent="0.2">
      <c r="K1064" s="29"/>
    </row>
    <row r="1065" spans="11:11" x14ac:dyDescent="0.2">
      <c r="K1065" s="29"/>
    </row>
    <row r="1066" spans="11:11" x14ac:dyDescent="0.2">
      <c r="K1066" s="29"/>
    </row>
    <row r="1067" spans="11:11" x14ac:dyDescent="0.2">
      <c r="K1067" s="29"/>
    </row>
    <row r="1068" spans="11:11" x14ac:dyDescent="0.2">
      <c r="K1068" s="29"/>
    </row>
    <row r="1069" spans="11:11" x14ac:dyDescent="0.2">
      <c r="K1069" s="29"/>
    </row>
    <row r="1070" spans="11:11" x14ac:dyDescent="0.2">
      <c r="K1070" s="29"/>
    </row>
    <row r="1071" spans="11:11" x14ac:dyDescent="0.2">
      <c r="K1071" s="29"/>
    </row>
    <row r="1072" spans="11:11" x14ac:dyDescent="0.2">
      <c r="K1072" s="29"/>
    </row>
    <row r="1073" spans="11:11" x14ac:dyDescent="0.2">
      <c r="K1073" s="29"/>
    </row>
    <row r="1074" spans="11:11" x14ac:dyDescent="0.2">
      <c r="K1074" s="29"/>
    </row>
    <row r="1075" spans="11:11" x14ac:dyDescent="0.2">
      <c r="K1075" s="29"/>
    </row>
    <row r="1076" spans="11:11" x14ac:dyDescent="0.2">
      <c r="K1076" s="29"/>
    </row>
    <row r="1077" spans="11:11" x14ac:dyDescent="0.2">
      <c r="K1077" s="29"/>
    </row>
    <row r="1078" spans="11:11" x14ac:dyDescent="0.2">
      <c r="K1078" s="29"/>
    </row>
    <row r="1079" spans="11:11" x14ac:dyDescent="0.2">
      <c r="K1079" s="29"/>
    </row>
    <row r="1080" spans="11:11" x14ac:dyDescent="0.2">
      <c r="K1080" s="29"/>
    </row>
    <row r="1081" spans="11:11" x14ac:dyDescent="0.2">
      <c r="K1081" s="29"/>
    </row>
    <row r="1082" spans="11:11" x14ac:dyDescent="0.2">
      <c r="K1082" s="29"/>
    </row>
    <row r="1083" spans="11:11" x14ac:dyDescent="0.2">
      <c r="K1083" s="29"/>
    </row>
    <row r="1084" spans="11:11" x14ac:dyDescent="0.2">
      <c r="K1084" s="29"/>
    </row>
    <row r="1085" spans="11:11" x14ac:dyDescent="0.2">
      <c r="K1085" s="29"/>
    </row>
    <row r="1086" spans="11:11" x14ac:dyDescent="0.2">
      <c r="K1086" s="29"/>
    </row>
    <row r="1087" spans="11:11" x14ac:dyDescent="0.2">
      <c r="K1087" s="29"/>
    </row>
    <row r="1088" spans="11:11" x14ac:dyDescent="0.2">
      <c r="K1088" s="29"/>
    </row>
    <row r="1089" spans="11:11" x14ac:dyDescent="0.2">
      <c r="K1089" s="29"/>
    </row>
    <row r="1090" spans="11:11" x14ac:dyDescent="0.2">
      <c r="K1090" s="29"/>
    </row>
    <row r="1091" spans="11:11" x14ac:dyDescent="0.2">
      <c r="K1091" s="29"/>
    </row>
    <row r="1092" spans="11:11" x14ac:dyDescent="0.2">
      <c r="K1092" s="29"/>
    </row>
    <row r="1093" spans="11:11" x14ac:dyDescent="0.2">
      <c r="K1093" s="29"/>
    </row>
    <row r="1094" spans="11:11" x14ac:dyDescent="0.2">
      <c r="K1094" s="29"/>
    </row>
    <row r="1095" spans="11:11" x14ac:dyDescent="0.2">
      <c r="K1095" s="29"/>
    </row>
    <row r="1096" spans="11:11" x14ac:dyDescent="0.2">
      <c r="K1096" s="29"/>
    </row>
    <row r="1097" spans="11:11" x14ac:dyDescent="0.2">
      <c r="K1097" s="29"/>
    </row>
    <row r="1098" spans="11:11" x14ac:dyDescent="0.2">
      <c r="K1098" s="29"/>
    </row>
    <row r="1099" spans="11:11" x14ac:dyDescent="0.2">
      <c r="K1099" s="29"/>
    </row>
    <row r="1100" spans="11:11" x14ac:dyDescent="0.2">
      <c r="K1100" s="29"/>
    </row>
    <row r="1101" spans="11:11" x14ac:dyDescent="0.2">
      <c r="K1101" s="29"/>
    </row>
    <row r="1102" spans="11:11" x14ac:dyDescent="0.2">
      <c r="K1102" s="29"/>
    </row>
    <row r="1103" spans="11:11" x14ac:dyDescent="0.2">
      <c r="K1103" s="29"/>
    </row>
    <row r="1104" spans="11:11" x14ac:dyDescent="0.2">
      <c r="K1104" s="29"/>
    </row>
    <row r="1105" spans="11:11" x14ac:dyDescent="0.2">
      <c r="K1105" s="29"/>
    </row>
    <row r="1106" spans="11:11" x14ac:dyDescent="0.2">
      <c r="K1106" s="29"/>
    </row>
    <row r="1107" spans="11:11" x14ac:dyDescent="0.2">
      <c r="K1107" s="29"/>
    </row>
    <row r="1108" spans="11:11" x14ac:dyDescent="0.2">
      <c r="K1108" s="29"/>
    </row>
    <row r="1109" spans="11:11" x14ac:dyDescent="0.2">
      <c r="K1109" s="29"/>
    </row>
    <row r="1110" spans="11:11" x14ac:dyDescent="0.2">
      <c r="K1110" s="29"/>
    </row>
    <row r="1111" spans="11:11" x14ac:dyDescent="0.2">
      <c r="K1111" s="29"/>
    </row>
    <row r="1112" spans="11:11" x14ac:dyDescent="0.2">
      <c r="K1112" s="29"/>
    </row>
    <row r="1113" spans="11:11" x14ac:dyDescent="0.2">
      <c r="K1113" s="29"/>
    </row>
    <row r="1114" spans="11:11" x14ac:dyDescent="0.2">
      <c r="K1114" s="29"/>
    </row>
    <row r="1115" spans="11:11" x14ac:dyDescent="0.2">
      <c r="K1115" s="29"/>
    </row>
    <row r="1116" spans="11:11" x14ac:dyDescent="0.2">
      <c r="K1116" s="29"/>
    </row>
    <row r="1117" spans="11:11" x14ac:dyDescent="0.2">
      <c r="K1117" s="29"/>
    </row>
    <row r="1118" spans="11:11" x14ac:dyDescent="0.2">
      <c r="K1118" s="29"/>
    </row>
    <row r="1119" spans="11:11" x14ac:dyDescent="0.2">
      <c r="K1119" s="29"/>
    </row>
    <row r="1120" spans="11:11" x14ac:dyDescent="0.2">
      <c r="K1120" s="29"/>
    </row>
    <row r="1121" spans="11:11" x14ac:dyDescent="0.2">
      <c r="K1121" s="29"/>
    </row>
    <row r="1122" spans="11:11" x14ac:dyDescent="0.2">
      <c r="K1122" s="29"/>
    </row>
    <row r="1123" spans="11:11" x14ac:dyDescent="0.2">
      <c r="K1123" s="29"/>
    </row>
    <row r="1124" spans="11:11" x14ac:dyDescent="0.2">
      <c r="K1124" s="29"/>
    </row>
    <row r="1125" spans="11:11" x14ac:dyDescent="0.2">
      <c r="K1125" s="29"/>
    </row>
    <row r="1126" spans="11:11" x14ac:dyDescent="0.2">
      <c r="K1126" s="29"/>
    </row>
    <row r="1127" spans="11:11" x14ac:dyDescent="0.2">
      <c r="K1127" s="29"/>
    </row>
    <row r="1128" spans="11:11" x14ac:dyDescent="0.2">
      <c r="K1128" s="29"/>
    </row>
    <row r="1129" spans="11:11" x14ac:dyDescent="0.2">
      <c r="K1129" s="29"/>
    </row>
    <row r="1130" spans="11:11" x14ac:dyDescent="0.2">
      <c r="K1130" s="29"/>
    </row>
    <row r="1131" spans="11:11" x14ac:dyDescent="0.2">
      <c r="K1131" s="29"/>
    </row>
    <row r="1132" spans="11:11" x14ac:dyDescent="0.2">
      <c r="K1132" s="29"/>
    </row>
    <row r="1133" spans="11:11" x14ac:dyDescent="0.2">
      <c r="K1133" s="29"/>
    </row>
    <row r="1134" spans="11:11" x14ac:dyDescent="0.2">
      <c r="K1134" s="29"/>
    </row>
    <row r="1135" spans="11:11" x14ac:dyDescent="0.2">
      <c r="K1135" s="29"/>
    </row>
    <row r="1136" spans="11:11" x14ac:dyDescent="0.2">
      <c r="K1136" s="29"/>
    </row>
    <row r="1137" spans="11:11" x14ac:dyDescent="0.2">
      <c r="K1137" s="29"/>
    </row>
    <row r="1138" spans="11:11" x14ac:dyDescent="0.2">
      <c r="K1138" s="29"/>
    </row>
    <row r="1139" spans="11:11" x14ac:dyDescent="0.2">
      <c r="K1139" s="29"/>
    </row>
    <row r="1140" spans="11:11" x14ac:dyDescent="0.2">
      <c r="K1140" s="29"/>
    </row>
    <row r="1141" spans="11:11" x14ac:dyDescent="0.2">
      <c r="K1141" s="29"/>
    </row>
    <row r="1142" spans="11:11" x14ac:dyDescent="0.2">
      <c r="K1142" s="29"/>
    </row>
    <row r="1143" spans="11:11" x14ac:dyDescent="0.2">
      <c r="K1143" s="29"/>
    </row>
    <row r="1144" spans="11:11" x14ac:dyDescent="0.2">
      <c r="K1144" s="29"/>
    </row>
    <row r="1145" spans="11:11" x14ac:dyDescent="0.2">
      <c r="K1145" s="29"/>
    </row>
    <row r="1146" spans="11:11" x14ac:dyDescent="0.2">
      <c r="K1146" s="29"/>
    </row>
    <row r="1147" spans="11:11" x14ac:dyDescent="0.2">
      <c r="K1147" s="29"/>
    </row>
    <row r="1148" spans="11:11" x14ac:dyDescent="0.2">
      <c r="K1148" s="29"/>
    </row>
    <row r="1149" spans="11:11" x14ac:dyDescent="0.2">
      <c r="K1149" s="29"/>
    </row>
    <row r="1150" spans="11:11" x14ac:dyDescent="0.2">
      <c r="K1150" s="29"/>
    </row>
    <row r="1151" spans="11:11" x14ac:dyDescent="0.2">
      <c r="K1151" s="29"/>
    </row>
    <row r="1152" spans="11:11" x14ac:dyDescent="0.2">
      <c r="K1152" s="29"/>
    </row>
    <row r="1153" spans="11:11" x14ac:dyDescent="0.2">
      <c r="K1153" s="29"/>
    </row>
    <row r="1154" spans="11:11" x14ac:dyDescent="0.2">
      <c r="K1154" s="29"/>
    </row>
    <row r="1155" spans="11:11" x14ac:dyDescent="0.2">
      <c r="K1155" s="29"/>
    </row>
    <row r="1156" spans="11:11" x14ac:dyDescent="0.2">
      <c r="K1156" s="29"/>
    </row>
    <row r="1157" spans="11:11" x14ac:dyDescent="0.2">
      <c r="K1157" s="29"/>
    </row>
    <row r="1158" spans="11:11" x14ac:dyDescent="0.2">
      <c r="K1158" s="29"/>
    </row>
    <row r="1159" spans="11:11" x14ac:dyDescent="0.2">
      <c r="K1159" s="29"/>
    </row>
    <row r="1160" spans="11:11" x14ac:dyDescent="0.2">
      <c r="K1160" s="29"/>
    </row>
    <row r="1161" spans="11:11" x14ac:dyDescent="0.2">
      <c r="K1161" s="29"/>
    </row>
    <row r="1162" spans="11:11" x14ac:dyDescent="0.2">
      <c r="K1162" s="29"/>
    </row>
    <row r="1163" spans="11:11" x14ac:dyDescent="0.2">
      <c r="K1163" s="29"/>
    </row>
    <row r="1164" spans="11:11" x14ac:dyDescent="0.2">
      <c r="K1164" s="29"/>
    </row>
    <row r="1165" spans="11:11" x14ac:dyDescent="0.2">
      <c r="K1165" s="29"/>
    </row>
    <row r="1166" spans="11:11" x14ac:dyDescent="0.2">
      <c r="K1166" s="29"/>
    </row>
    <row r="1167" spans="11:11" x14ac:dyDescent="0.2">
      <c r="K1167" s="29"/>
    </row>
    <row r="1168" spans="11:11" x14ac:dyDescent="0.2">
      <c r="K1168" s="29"/>
    </row>
    <row r="1169" spans="11:11" x14ac:dyDescent="0.2">
      <c r="K1169" s="29"/>
    </row>
    <row r="1170" spans="11:11" x14ac:dyDescent="0.2">
      <c r="K1170" s="29"/>
    </row>
    <row r="1171" spans="11:11" x14ac:dyDescent="0.2">
      <c r="K1171" s="29"/>
    </row>
    <row r="1172" spans="11:11" x14ac:dyDescent="0.2">
      <c r="K1172" s="29"/>
    </row>
    <row r="1173" spans="11:11" x14ac:dyDescent="0.2">
      <c r="K1173" s="29"/>
    </row>
    <row r="1174" spans="11:11" x14ac:dyDescent="0.2">
      <c r="K1174" s="29"/>
    </row>
    <row r="1175" spans="11:11" x14ac:dyDescent="0.2">
      <c r="K1175" s="29"/>
    </row>
    <row r="1176" spans="11:11" x14ac:dyDescent="0.2">
      <c r="K1176" s="29"/>
    </row>
    <row r="1177" spans="11:11" x14ac:dyDescent="0.2">
      <c r="K1177" s="29"/>
    </row>
    <row r="1178" spans="11:11" x14ac:dyDescent="0.2">
      <c r="K1178" s="29"/>
    </row>
    <row r="1179" spans="11:11" x14ac:dyDescent="0.2">
      <c r="K1179" s="29"/>
    </row>
    <row r="1180" spans="11:11" x14ac:dyDescent="0.2">
      <c r="K1180" s="29"/>
    </row>
    <row r="1181" spans="11:11" x14ac:dyDescent="0.2">
      <c r="K1181" s="29"/>
    </row>
    <row r="1182" spans="11:11" x14ac:dyDescent="0.2">
      <c r="K1182" s="29"/>
    </row>
    <row r="1183" spans="11:11" x14ac:dyDescent="0.2">
      <c r="K1183" s="29"/>
    </row>
    <row r="1184" spans="11:11" x14ac:dyDescent="0.2">
      <c r="K1184" s="29"/>
    </row>
    <row r="1185" spans="11:11" x14ac:dyDescent="0.2">
      <c r="K1185" s="29"/>
    </row>
    <row r="1186" spans="11:11" x14ac:dyDescent="0.2">
      <c r="K1186" s="29"/>
    </row>
    <row r="1187" spans="11:11" x14ac:dyDescent="0.2">
      <c r="K1187" s="29"/>
    </row>
    <row r="1188" spans="11:11" x14ac:dyDescent="0.2">
      <c r="K1188" s="29"/>
    </row>
    <row r="1189" spans="11:11" x14ac:dyDescent="0.2">
      <c r="K1189" s="29"/>
    </row>
    <row r="1190" spans="11:11" x14ac:dyDescent="0.2">
      <c r="K1190" s="29"/>
    </row>
    <row r="1191" spans="11:11" x14ac:dyDescent="0.2">
      <c r="K1191" s="29"/>
    </row>
    <row r="1192" spans="11:11" x14ac:dyDescent="0.2">
      <c r="K1192" s="29"/>
    </row>
    <row r="1193" spans="11:11" x14ac:dyDescent="0.2">
      <c r="K1193" s="29"/>
    </row>
    <row r="1194" spans="11:11" x14ac:dyDescent="0.2">
      <c r="K1194" s="29"/>
    </row>
    <row r="1195" spans="11:11" x14ac:dyDescent="0.2">
      <c r="K1195" s="29"/>
    </row>
    <row r="1196" spans="11:11" x14ac:dyDescent="0.2">
      <c r="K1196" s="29"/>
    </row>
    <row r="1197" spans="11:11" x14ac:dyDescent="0.2">
      <c r="K1197" s="29"/>
    </row>
    <row r="1198" spans="11:11" x14ac:dyDescent="0.2">
      <c r="K1198" s="29"/>
    </row>
    <row r="1199" spans="11:11" x14ac:dyDescent="0.2">
      <c r="K1199" s="29"/>
    </row>
    <row r="1200" spans="11:11" x14ac:dyDescent="0.2">
      <c r="K1200" s="29"/>
    </row>
    <row r="1201" spans="11:11" x14ac:dyDescent="0.2">
      <c r="K1201" s="29"/>
    </row>
    <row r="1202" spans="11:11" x14ac:dyDescent="0.2">
      <c r="K1202" s="29"/>
    </row>
    <row r="1203" spans="11:11" x14ac:dyDescent="0.2">
      <c r="K1203" s="29"/>
    </row>
    <row r="1204" spans="11:11" x14ac:dyDescent="0.2">
      <c r="K1204" s="29"/>
    </row>
    <row r="1205" spans="11:11" x14ac:dyDescent="0.2">
      <c r="K1205" s="29"/>
    </row>
    <row r="1206" spans="11:11" x14ac:dyDescent="0.2">
      <c r="K1206" s="29"/>
    </row>
    <row r="1207" spans="11:11" x14ac:dyDescent="0.2">
      <c r="K1207" s="29"/>
    </row>
    <row r="1208" spans="11:11" x14ac:dyDescent="0.2">
      <c r="K1208" s="29"/>
    </row>
    <row r="1209" spans="11:11" x14ac:dyDescent="0.2">
      <c r="K1209" s="29"/>
    </row>
    <row r="1210" spans="11:11" x14ac:dyDescent="0.2">
      <c r="K1210" s="29"/>
    </row>
    <row r="1211" spans="11:11" x14ac:dyDescent="0.2">
      <c r="K1211" s="29"/>
    </row>
    <row r="1212" spans="11:11" x14ac:dyDescent="0.2">
      <c r="K1212" s="29"/>
    </row>
    <row r="1213" spans="11:11" x14ac:dyDescent="0.2">
      <c r="K1213" s="29"/>
    </row>
    <row r="1214" spans="11:11" x14ac:dyDescent="0.2">
      <c r="K1214" s="29"/>
    </row>
    <row r="1215" spans="11:11" x14ac:dyDescent="0.2">
      <c r="K1215" s="29"/>
    </row>
    <row r="1216" spans="11:11" x14ac:dyDescent="0.2">
      <c r="K1216" s="29"/>
    </row>
    <row r="1217" spans="11:11" x14ac:dyDescent="0.2">
      <c r="K1217" s="29"/>
    </row>
    <row r="1218" spans="11:11" x14ac:dyDescent="0.2">
      <c r="K1218" s="29"/>
    </row>
    <row r="1219" spans="11:11" x14ac:dyDescent="0.2">
      <c r="K1219" s="29"/>
    </row>
    <row r="1220" spans="11:11" x14ac:dyDescent="0.2">
      <c r="K1220" s="29"/>
    </row>
    <row r="1221" spans="11:11" x14ac:dyDescent="0.2">
      <c r="K1221" s="29"/>
    </row>
    <row r="1222" spans="11:11" x14ac:dyDescent="0.2">
      <c r="K1222" s="29"/>
    </row>
    <row r="1223" spans="11:11" x14ac:dyDescent="0.2">
      <c r="K1223" s="29"/>
    </row>
    <row r="1224" spans="11:11" x14ac:dyDescent="0.2">
      <c r="K1224" s="29"/>
    </row>
    <row r="1225" spans="11:11" x14ac:dyDescent="0.2">
      <c r="K1225" s="29"/>
    </row>
    <row r="1226" spans="11:11" x14ac:dyDescent="0.2">
      <c r="K1226" s="29"/>
    </row>
    <row r="1227" spans="11:11" x14ac:dyDescent="0.2">
      <c r="K1227" s="29"/>
    </row>
    <row r="1228" spans="11:11" x14ac:dyDescent="0.2">
      <c r="K1228" s="29"/>
    </row>
    <row r="1229" spans="11:11" x14ac:dyDescent="0.2">
      <c r="K1229" s="29"/>
    </row>
    <row r="1230" spans="11:11" x14ac:dyDescent="0.2">
      <c r="K1230" s="29"/>
    </row>
    <row r="1231" spans="11:11" x14ac:dyDescent="0.2">
      <c r="K1231" s="29"/>
    </row>
    <row r="1232" spans="11:11" x14ac:dyDescent="0.2">
      <c r="K1232" s="29"/>
    </row>
    <row r="1233" spans="11:11" x14ac:dyDescent="0.2">
      <c r="K1233" s="29"/>
    </row>
    <row r="1234" spans="11:11" x14ac:dyDescent="0.2">
      <c r="K1234" s="29"/>
    </row>
    <row r="1235" spans="11:11" x14ac:dyDescent="0.2">
      <c r="K1235" s="29"/>
    </row>
    <row r="1236" spans="11:11" x14ac:dyDescent="0.2">
      <c r="K1236" s="29"/>
    </row>
    <row r="1237" spans="11:11" x14ac:dyDescent="0.2">
      <c r="K1237" s="29"/>
    </row>
    <row r="1238" spans="11:11" x14ac:dyDescent="0.2">
      <c r="K1238" s="29"/>
    </row>
    <row r="1239" spans="11:11" x14ac:dyDescent="0.2">
      <c r="K1239" s="29"/>
    </row>
    <row r="1240" spans="11:11" x14ac:dyDescent="0.2">
      <c r="K1240" s="29"/>
    </row>
    <row r="1241" spans="11:11" x14ac:dyDescent="0.2">
      <c r="K1241" s="29"/>
    </row>
    <row r="1242" spans="11:11" x14ac:dyDescent="0.2">
      <c r="K1242" s="29"/>
    </row>
    <row r="1243" spans="11:11" x14ac:dyDescent="0.2">
      <c r="K1243" s="29"/>
    </row>
    <row r="1244" spans="11:11" x14ac:dyDescent="0.2">
      <c r="K1244" s="29"/>
    </row>
    <row r="1245" spans="11:11" x14ac:dyDescent="0.2">
      <c r="K1245" s="29"/>
    </row>
    <row r="1246" spans="11:11" x14ac:dyDescent="0.2">
      <c r="K1246" s="29"/>
    </row>
    <row r="1247" spans="11:11" x14ac:dyDescent="0.2">
      <c r="K1247" s="29"/>
    </row>
    <row r="1248" spans="11:11" x14ac:dyDescent="0.2">
      <c r="K1248" s="29"/>
    </row>
    <row r="1249" spans="11:11" x14ac:dyDescent="0.2">
      <c r="K1249" s="29"/>
    </row>
    <row r="1250" spans="11:11" x14ac:dyDescent="0.2">
      <c r="K1250" s="29"/>
    </row>
    <row r="1251" spans="11:11" x14ac:dyDescent="0.2">
      <c r="K1251" s="29"/>
    </row>
    <row r="1252" spans="11:11" x14ac:dyDescent="0.2">
      <c r="K1252" s="29"/>
    </row>
    <row r="1253" spans="11:11" x14ac:dyDescent="0.2">
      <c r="K1253" s="29"/>
    </row>
    <row r="1254" spans="11:11" x14ac:dyDescent="0.2">
      <c r="K1254" s="29"/>
    </row>
    <row r="1255" spans="11:11" x14ac:dyDescent="0.2">
      <c r="K1255" s="29"/>
    </row>
    <row r="1256" spans="11:11" x14ac:dyDescent="0.2">
      <c r="K1256" s="29"/>
    </row>
    <row r="1257" spans="11:11" x14ac:dyDescent="0.2">
      <c r="K1257" s="29"/>
    </row>
    <row r="1258" spans="11:11" x14ac:dyDescent="0.2">
      <c r="K1258" s="29"/>
    </row>
    <row r="1259" spans="11:11" x14ac:dyDescent="0.2">
      <c r="K1259" s="29"/>
    </row>
    <row r="1260" spans="11:11" x14ac:dyDescent="0.2">
      <c r="K1260" s="29"/>
    </row>
    <row r="1261" spans="11:11" x14ac:dyDescent="0.2">
      <c r="K1261" s="29"/>
    </row>
    <row r="1262" spans="11:11" x14ac:dyDescent="0.2">
      <c r="K1262" s="29"/>
    </row>
    <row r="1263" spans="11:11" x14ac:dyDescent="0.2">
      <c r="K1263" s="29"/>
    </row>
    <row r="1264" spans="11:11" x14ac:dyDescent="0.2">
      <c r="K1264" s="29"/>
    </row>
    <row r="1265" spans="11:11" x14ac:dyDescent="0.2">
      <c r="K1265" s="29"/>
    </row>
    <row r="1266" spans="11:11" x14ac:dyDescent="0.2">
      <c r="K1266" s="29"/>
    </row>
    <row r="1267" spans="11:11" x14ac:dyDescent="0.2">
      <c r="K1267" s="29"/>
    </row>
    <row r="1268" spans="11:11" x14ac:dyDescent="0.2">
      <c r="K1268" s="29"/>
    </row>
    <row r="1269" spans="11:11" x14ac:dyDescent="0.2">
      <c r="K1269" s="29"/>
    </row>
    <row r="1270" spans="11:11" x14ac:dyDescent="0.2">
      <c r="K1270" s="29"/>
    </row>
    <row r="1271" spans="11:11" x14ac:dyDescent="0.2">
      <c r="K1271" s="29"/>
    </row>
    <row r="1272" spans="11:11" x14ac:dyDescent="0.2">
      <c r="K1272" s="29"/>
    </row>
    <row r="1273" spans="11:11" x14ac:dyDescent="0.2">
      <c r="K1273" s="29"/>
    </row>
    <row r="1274" spans="11:11" x14ac:dyDescent="0.2">
      <c r="K1274" s="29"/>
    </row>
    <row r="1275" spans="11:11" x14ac:dyDescent="0.2">
      <c r="K1275" s="29"/>
    </row>
    <row r="1276" spans="11:11" x14ac:dyDescent="0.2">
      <c r="K1276" s="29"/>
    </row>
    <row r="1277" spans="11:11" x14ac:dyDescent="0.2">
      <c r="K1277" s="29"/>
    </row>
    <row r="1278" spans="11:11" x14ac:dyDescent="0.2">
      <c r="K1278" s="29"/>
    </row>
    <row r="1279" spans="11:11" x14ac:dyDescent="0.2">
      <c r="K1279" s="29"/>
    </row>
    <row r="1280" spans="11:11" x14ac:dyDescent="0.2">
      <c r="K1280" s="29"/>
    </row>
    <row r="1281" spans="11:11" x14ac:dyDescent="0.2">
      <c r="K1281" s="29"/>
    </row>
    <row r="1282" spans="11:11" x14ac:dyDescent="0.2">
      <c r="K1282" s="29"/>
    </row>
    <row r="1283" spans="11:11" x14ac:dyDescent="0.2">
      <c r="K1283" s="29"/>
    </row>
    <row r="1284" spans="11:11" x14ac:dyDescent="0.2">
      <c r="K1284" s="29"/>
    </row>
    <row r="1285" spans="11:11" x14ac:dyDescent="0.2">
      <c r="K1285" s="29"/>
    </row>
    <row r="1286" spans="11:11" x14ac:dyDescent="0.2">
      <c r="K1286" s="29"/>
    </row>
    <row r="1287" spans="11:11" x14ac:dyDescent="0.2">
      <c r="K1287" s="29"/>
    </row>
    <row r="1288" spans="11:11" x14ac:dyDescent="0.2">
      <c r="K1288" s="29"/>
    </row>
    <row r="1289" spans="11:11" x14ac:dyDescent="0.2">
      <c r="K1289" s="29"/>
    </row>
    <row r="1290" spans="11:11" x14ac:dyDescent="0.2">
      <c r="K1290" s="29"/>
    </row>
    <row r="1291" spans="11:11" x14ac:dyDescent="0.2">
      <c r="K1291" s="29"/>
    </row>
    <row r="1292" spans="11:11" x14ac:dyDescent="0.2">
      <c r="K1292" s="29"/>
    </row>
    <row r="1293" spans="11:11" x14ac:dyDescent="0.2">
      <c r="K1293" s="29"/>
    </row>
    <row r="1294" spans="11:11" x14ac:dyDescent="0.2">
      <c r="K1294" s="29"/>
    </row>
    <row r="1295" spans="11:11" x14ac:dyDescent="0.2">
      <c r="K1295" s="29"/>
    </row>
    <row r="1296" spans="11:11" x14ac:dyDescent="0.2">
      <c r="K1296" s="29"/>
    </row>
    <row r="1297" spans="11:11" x14ac:dyDescent="0.2">
      <c r="K1297" s="29"/>
    </row>
    <row r="1298" spans="11:11" x14ac:dyDescent="0.2">
      <c r="K1298" s="29"/>
    </row>
    <row r="1299" spans="11:11" x14ac:dyDescent="0.2">
      <c r="K1299" s="29"/>
    </row>
    <row r="1300" spans="11:11" x14ac:dyDescent="0.2">
      <c r="K1300" s="29"/>
    </row>
    <row r="1301" spans="11:11" x14ac:dyDescent="0.2">
      <c r="K1301" s="29"/>
    </row>
    <row r="1302" spans="11:11" x14ac:dyDescent="0.2">
      <c r="K1302" s="29"/>
    </row>
    <row r="1303" spans="11:11" x14ac:dyDescent="0.2">
      <c r="K1303" s="29"/>
    </row>
    <row r="1304" spans="11:11" x14ac:dyDescent="0.2">
      <c r="K1304" s="29"/>
    </row>
    <row r="1305" spans="11:11" x14ac:dyDescent="0.2">
      <c r="K1305" s="29"/>
    </row>
    <row r="1306" spans="11:11" x14ac:dyDescent="0.2">
      <c r="K1306" s="29"/>
    </row>
    <row r="1307" spans="11:11" x14ac:dyDescent="0.2">
      <c r="K1307" s="29"/>
    </row>
    <row r="1308" spans="11:11" x14ac:dyDescent="0.2">
      <c r="K1308" s="29"/>
    </row>
    <row r="1309" spans="11:11" x14ac:dyDescent="0.2">
      <c r="K1309" s="29"/>
    </row>
    <row r="1310" spans="11:11" x14ac:dyDescent="0.2">
      <c r="K1310" s="29"/>
    </row>
    <row r="1311" spans="11:11" x14ac:dyDescent="0.2">
      <c r="K1311" s="29"/>
    </row>
    <row r="1312" spans="11:11" x14ac:dyDescent="0.2">
      <c r="K1312" s="29"/>
    </row>
    <row r="1313" spans="11:11" x14ac:dyDescent="0.2">
      <c r="K1313" s="29"/>
    </row>
    <row r="1314" spans="11:11" x14ac:dyDescent="0.2">
      <c r="K1314" s="29"/>
    </row>
    <row r="1315" spans="11:11" x14ac:dyDescent="0.2">
      <c r="K1315" s="29"/>
    </row>
    <row r="1316" spans="11:11" x14ac:dyDescent="0.2">
      <c r="K1316" s="29"/>
    </row>
    <row r="1317" spans="11:11" x14ac:dyDescent="0.2">
      <c r="K1317" s="29"/>
    </row>
    <row r="1318" spans="11:11" x14ac:dyDescent="0.2">
      <c r="K1318" s="29"/>
    </row>
    <row r="1319" spans="11:11" x14ac:dyDescent="0.2">
      <c r="K1319" s="29"/>
    </row>
    <row r="1320" spans="11:11" x14ac:dyDescent="0.2">
      <c r="K1320" s="29"/>
    </row>
    <row r="1321" spans="11:11" x14ac:dyDescent="0.2">
      <c r="K1321" s="29"/>
    </row>
    <row r="1322" spans="11:11" x14ac:dyDescent="0.2">
      <c r="K1322" s="29"/>
    </row>
    <row r="1323" spans="11:11" x14ac:dyDescent="0.2">
      <c r="K1323" s="29"/>
    </row>
    <row r="1324" spans="11:11" x14ac:dyDescent="0.2">
      <c r="K1324" s="29"/>
    </row>
    <row r="1325" spans="11:11" x14ac:dyDescent="0.2">
      <c r="K1325" s="29"/>
    </row>
    <row r="1326" spans="11:11" x14ac:dyDescent="0.2">
      <c r="K1326" s="29"/>
    </row>
    <row r="1327" spans="11:11" x14ac:dyDescent="0.2">
      <c r="K1327" s="29"/>
    </row>
    <row r="1328" spans="11:11" x14ac:dyDescent="0.2">
      <c r="K1328" s="29"/>
    </row>
    <row r="1329" spans="11:11" x14ac:dyDescent="0.2">
      <c r="K1329" s="29"/>
    </row>
    <row r="1330" spans="11:11" x14ac:dyDescent="0.2">
      <c r="K1330" s="29"/>
    </row>
    <row r="1331" spans="11:11" x14ac:dyDescent="0.2">
      <c r="K1331" s="29"/>
    </row>
    <row r="1332" spans="11:11" x14ac:dyDescent="0.2">
      <c r="K1332" s="29"/>
    </row>
    <row r="1333" spans="11:11" x14ac:dyDescent="0.2">
      <c r="K1333" s="29"/>
    </row>
    <row r="1334" spans="11:11" x14ac:dyDescent="0.2">
      <c r="K1334" s="29"/>
    </row>
    <row r="1335" spans="11:11" x14ac:dyDescent="0.2">
      <c r="K1335" s="29"/>
    </row>
    <row r="1336" spans="11:11" x14ac:dyDescent="0.2">
      <c r="K1336" s="29"/>
    </row>
    <row r="1337" spans="11:11" x14ac:dyDescent="0.2">
      <c r="K1337" s="29"/>
    </row>
    <row r="1338" spans="11:11" x14ac:dyDescent="0.2">
      <c r="K1338" s="29"/>
    </row>
    <row r="1339" spans="11:11" x14ac:dyDescent="0.2">
      <c r="K1339" s="29"/>
    </row>
    <row r="1340" spans="11:11" x14ac:dyDescent="0.2">
      <c r="K1340" s="29"/>
    </row>
    <row r="1341" spans="11:11" x14ac:dyDescent="0.2">
      <c r="K1341" s="29"/>
    </row>
    <row r="1342" spans="11:11" x14ac:dyDescent="0.2">
      <c r="K1342" s="29"/>
    </row>
    <row r="1343" spans="11:11" x14ac:dyDescent="0.2">
      <c r="K1343" s="29"/>
    </row>
    <row r="1344" spans="11:11" x14ac:dyDescent="0.2">
      <c r="K1344" s="29"/>
    </row>
    <row r="1345" spans="11:11" x14ac:dyDescent="0.2">
      <c r="K1345" s="29"/>
    </row>
    <row r="1346" spans="11:11" x14ac:dyDescent="0.2">
      <c r="K1346" s="29"/>
    </row>
    <row r="1347" spans="11:11" x14ac:dyDescent="0.2">
      <c r="K1347" s="29"/>
    </row>
    <row r="1348" spans="11:11" x14ac:dyDescent="0.2">
      <c r="K1348" s="29"/>
    </row>
    <row r="1349" spans="11:11" x14ac:dyDescent="0.2">
      <c r="K1349" s="29"/>
    </row>
    <row r="1350" spans="11:11" x14ac:dyDescent="0.2">
      <c r="K1350" s="29"/>
    </row>
    <row r="1351" spans="11:11" x14ac:dyDescent="0.2">
      <c r="K1351" s="29"/>
    </row>
    <row r="1352" spans="11:11" x14ac:dyDescent="0.2">
      <c r="K1352" s="29"/>
    </row>
    <row r="1353" spans="11:11" x14ac:dyDescent="0.2">
      <c r="K1353" s="29"/>
    </row>
    <row r="1354" spans="11:11" x14ac:dyDescent="0.2">
      <c r="K1354" s="29"/>
    </row>
    <row r="1355" spans="11:11" x14ac:dyDescent="0.2">
      <c r="K1355" s="29"/>
    </row>
    <row r="1356" spans="11:11" x14ac:dyDescent="0.2">
      <c r="K1356" s="29"/>
    </row>
    <row r="1357" spans="11:11" x14ac:dyDescent="0.2">
      <c r="K1357" s="29"/>
    </row>
    <row r="1358" spans="11:11" x14ac:dyDescent="0.2">
      <c r="K1358" s="29"/>
    </row>
    <row r="1359" spans="11:11" x14ac:dyDescent="0.2">
      <c r="K1359" s="29"/>
    </row>
    <row r="1360" spans="11:11" x14ac:dyDescent="0.2">
      <c r="K1360" s="29"/>
    </row>
    <row r="1361" spans="11:11" x14ac:dyDescent="0.2">
      <c r="K1361" s="29"/>
    </row>
    <row r="1362" spans="11:11" x14ac:dyDescent="0.2">
      <c r="K1362" s="29"/>
    </row>
    <row r="1363" spans="11:11" x14ac:dyDescent="0.2">
      <c r="K1363" s="29"/>
    </row>
    <row r="1364" spans="11:11" x14ac:dyDescent="0.2">
      <c r="K1364" s="29"/>
    </row>
    <row r="1365" spans="11:11" x14ac:dyDescent="0.2">
      <c r="K1365" s="29"/>
    </row>
    <row r="1366" spans="11:11" x14ac:dyDescent="0.2">
      <c r="K1366" s="29"/>
    </row>
    <row r="1367" spans="11:11" x14ac:dyDescent="0.2">
      <c r="K1367" s="29"/>
    </row>
    <row r="1368" spans="11:11" x14ac:dyDescent="0.2">
      <c r="K1368" s="29"/>
    </row>
    <row r="1369" spans="11:11" x14ac:dyDescent="0.2">
      <c r="K1369" s="29"/>
    </row>
    <row r="1370" spans="11:11" x14ac:dyDescent="0.2">
      <c r="K1370" s="29"/>
    </row>
    <row r="1371" spans="11:11" x14ac:dyDescent="0.2">
      <c r="K1371" s="29"/>
    </row>
    <row r="1372" spans="11:11" x14ac:dyDescent="0.2">
      <c r="K1372" s="29"/>
    </row>
    <row r="1373" spans="11:11" x14ac:dyDescent="0.2">
      <c r="K1373" s="29"/>
    </row>
    <row r="1374" spans="11:11" x14ac:dyDescent="0.2">
      <c r="K1374" s="29"/>
    </row>
    <row r="1375" spans="11:11" x14ac:dyDescent="0.2">
      <c r="K1375" s="29"/>
    </row>
    <row r="1376" spans="11:11" x14ac:dyDescent="0.2">
      <c r="K1376" s="29"/>
    </row>
    <row r="1377" spans="11:11" x14ac:dyDescent="0.2">
      <c r="K1377" s="29"/>
    </row>
    <row r="1378" spans="11:11" x14ac:dyDescent="0.2">
      <c r="K1378" s="29"/>
    </row>
    <row r="1379" spans="11:11" x14ac:dyDescent="0.2">
      <c r="K1379" s="29"/>
    </row>
    <row r="1380" spans="11:11" x14ac:dyDescent="0.2">
      <c r="K1380" s="29"/>
    </row>
    <row r="1381" spans="11:11" x14ac:dyDescent="0.2">
      <c r="K1381" s="29"/>
    </row>
    <row r="1382" spans="11:11" x14ac:dyDescent="0.2">
      <c r="K1382" s="29"/>
    </row>
    <row r="1383" spans="11:11" x14ac:dyDescent="0.2">
      <c r="K1383" s="29"/>
    </row>
    <row r="1384" spans="11:11" x14ac:dyDescent="0.2">
      <c r="K1384" s="29"/>
    </row>
    <row r="1385" spans="11:11" x14ac:dyDescent="0.2">
      <c r="K1385" s="29"/>
    </row>
    <row r="1386" spans="11:11" x14ac:dyDescent="0.2">
      <c r="K1386" s="29"/>
    </row>
    <row r="1387" spans="11:11" x14ac:dyDescent="0.2">
      <c r="K1387" s="29"/>
    </row>
    <row r="1388" spans="11:11" x14ac:dyDescent="0.2">
      <c r="K1388" s="29"/>
    </row>
    <row r="1389" spans="11:11" x14ac:dyDescent="0.2">
      <c r="K1389" s="29"/>
    </row>
    <row r="1390" spans="11:11" x14ac:dyDescent="0.2">
      <c r="K1390" s="29"/>
    </row>
    <row r="1391" spans="11:11" x14ac:dyDescent="0.2">
      <c r="K1391" s="29"/>
    </row>
    <row r="1392" spans="11:11" x14ac:dyDescent="0.2">
      <c r="K1392" s="29"/>
    </row>
    <row r="1393" spans="11:11" x14ac:dyDescent="0.2">
      <c r="K1393" s="29"/>
    </row>
    <row r="1394" spans="11:11" x14ac:dyDescent="0.2">
      <c r="K1394" s="29"/>
    </row>
    <row r="1395" spans="11:11" x14ac:dyDescent="0.2">
      <c r="K1395" s="29"/>
    </row>
    <row r="1396" spans="11:11" x14ac:dyDescent="0.2">
      <c r="K1396" s="29"/>
    </row>
    <row r="1397" spans="11:11" x14ac:dyDescent="0.2">
      <c r="K1397" s="29"/>
    </row>
    <row r="1398" spans="11:11" x14ac:dyDescent="0.2">
      <c r="K1398" s="29"/>
    </row>
    <row r="1399" spans="11:11" x14ac:dyDescent="0.2">
      <c r="K1399" s="29"/>
    </row>
    <row r="1400" spans="11:11" x14ac:dyDescent="0.2">
      <c r="K1400" s="29"/>
    </row>
    <row r="1401" spans="11:11" x14ac:dyDescent="0.2">
      <c r="K1401" s="29"/>
    </row>
    <row r="1402" spans="11:11" x14ac:dyDescent="0.2">
      <c r="K1402" s="29"/>
    </row>
    <row r="1403" spans="11:11" x14ac:dyDescent="0.2">
      <c r="K1403" s="29"/>
    </row>
    <row r="1404" spans="11:11" x14ac:dyDescent="0.2">
      <c r="K1404" s="29"/>
    </row>
    <row r="1405" spans="11:11" x14ac:dyDescent="0.2">
      <c r="K1405" s="29"/>
    </row>
    <row r="1406" spans="11:11" x14ac:dyDescent="0.2">
      <c r="K1406" s="29"/>
    </row>
    <row r="1407" spans="11:11" x14ac:dyDescent="0.2">
      <c r="K1407" s="29"/>
    </row>
    <row r="1408" spans="11:11" x14ac:dyDescent="0.2">
      <c r="K1408" s="29"/>
    </row>
    <row r="1409" spans="11:11" x14ac:dyDescent="0.2">
      <c r="K1409" s="29"/>
    </row>
    <row r="1410" spans="11:11" x14ac:dyDescent="0.2">
      <c r="K1410" s="29"/>
    </row>
    <row r="1411" spans="11:11" x14ac:dyDescent="0.2">
      <c r="K1411" s="29"/>
    </row>
    <row r="1412" spans="11:11" x14ac:dyDescent="0.2">
      <c r="K1412" s="29"/>
    </row>
    <row r="1413" spans="11:11" x14ac:dyDescent="0.2">
      <c r="K1413" s="29"/>
    </row>
    <row r="1414" spans="11:11" x14ac:dyDescent="0.2">
      <c r="K1414" s="29"/>
    </row>
    <row r="1415" spans="11:11" x14ac:dyDescent="0.2">
      <c r="K1415" s="29"/>
    </row>
    <row r="1416" spans="11:11" x14ac:dyDescent="0.2">
      <c r="K1416" s="29"/>
    </row>
    <row r="1417" spans="11:11" x14ac:dyDescent="0.2">
      <c r="K1417" s="29"/>
    </row>
    <row r="1418" spans="11:11" x14ac:dyDescent="0.2">
      <c r="K1418" s="29"/>
    </row>
    <row r="1419" spans="11:11" x14ac:dyDescent="0.2">
      <c r="K1419" s="29"/>
    </row>
    <row r="1420" spans="11:11" x14ac:dyDescent="0.2">
      <c r="K1420" s="29"/>
    </row>
    <row r="1421" spans="11:11" x14ac:dyDescent="0.2">
      <c r="K1421" s="29"/>
    </row>
    <row r="1422" spans="11:11" x14ac:dyDescent="0.2">
      <c r="K1422" s="29"/>
    </row>
    <row r="1423" spans="11:11" x14ac:dyDescent="0.2">
      <c r="K1423" s="29"/>
    </row>
    <row r="1424" spans="11:11" x14ac:dyDescent="0.2">
      <c r="K1424" s="29"/>
    </row>
    <row r="1425" spans="11:11" x14ac:dyDescent="0.2">
      <c r="K1425" s="29"/>
    </row>
    <row r="1426" spans="11:11" x14ac:dyDescent="0.2">
      <c r="K1426" s="29"/>
    </row>
    <row r="1427" spans="11:11" x14ac:dyDescent="0.2">
      <c r="K1427" s="29"/>
    </row>
    <row r="1428" spans="11:11" x14ac:dyDescent="0.2">
      <c r="K1428" s="29"/>
    </row>
    <row r="1429" spans="11:11" x14ac:dyDescent="0.2">
      <c r="K1429" s="29"/>
    </row>
    <row r="1430" spans="11:11" x14ac:dyDescent="0.2">
      <c r="K1430" s="29"/>
    </row>
    <row r="1431" spans="11:11" x14ac:dyDescent="0.2">
      <c r="K1431" s="29"/>
    </row>
    <row r="1432" spans="11:11" x14ac:dyDescent="0.2">
      <c r="K1432" s="29"/>
    </row>
    <row r="1433" spans="11:11" x14ac:dyDescent="0.2">
      <c r="K1433" s="29"/>
    </row>
    <row r="1434" spans="11:11" x14ac:dyDescent="0.2">
      <c r="K1434" s="29"/>
    </row>
    <row r="1435" spans="11:11" x14ac:dyDescent="0.2">
      <c r="K1435" s="29"/>
    </row>
    <row r="1436" spans="11:11" x14ac:dyDescent="0.2">
      <c r="K1436" s="29"/>
    </row>
    <row r="1437" spans="11:11" x14ac:dyDescent="0.2">
      <c r="K1437" s="29"/>
    </row>
    <row r="1438" spans="11:11" x14ac:dyDescent="0.2">
      <c r="K1438" s="29"/>
    </row>
    <row r="1439" spans="11:11" x14ac:dyDescent="0.2">
      <c r="K1439" s="29"/>
    </row>
    <row r="1440" spans="11:11" x14ac:dyDescent="0.2">
      <c r="K1440" s="29"/>
    </row>
    <row r="1441" spans="11:11" x14ac:dyDescent="0.2">
      <c r="K1441" s="29"/>
    </row>
    <row r="1442" spans="11:11" x14ac:dyDescent="0.2">
      <c r="K1442" s="29"/>
    </row>
    <row r="1443" spans="11:11" x14ac:dyDescent="0.2">
      <c r="K1443" s="29"/>
    </row>
    <row r="1444" spans="11:11" x14ac:dyDescent="0.2">
      <c r="K1444" s="29"/>
    </row>
    <row r="1445" spans="11:11" x14ac:dyDescent="0.2">
      <c r="K1445" s="29"/>
    </row>
    <row r="1446" spans="11:11" x14ac:dyDescent="0.2">
      <c r="K1446" s="29"/>
    </row>
    <row r="1447" spans="11:11" x14ac:dyDescent="0.2">
      <c r="K1447" s="29"/>
    </row>
    <row r="1448" spans="11:11" x14ac:dyDescent="0.2">
      <c r="K1448" s="29"/>
    </row>
    <row r="1449" spans="11:11" x14ac:dyDescent="0.2">
      <c r="K1449" s="29"/>
    </row>
    <row r="1450" spans="11:11" x14ac:dyDescent="0.2">
      <c r="K1450" s="29"/>
    </row>
    <row r="1451" spans="11:11" x14ac:dyDescent="0.2">
      <c r="K1451" s="29"/>
    </row>
    <row r="1452" spans="11:11" x14ac:dyDescent="0.2">
      <c r="K1452" s="29"/>
    </row>
    <row r="1453" spans="11:11" x14ac:dyDescent="0.2">
      <c r="K1453" s="29"/>
    </row>
    <row r="1454" spans="11:11" x14ac:dyDescent="0.2">
      <c r="K1454" s="29"/>
    </row>
    <row r="1455" spans="11:11" x14ac:dyDescent="0.2">
      <c r="K1455" s="29"/>
    </row>
    <row r="1456" spans="11:11" x14ac:dyDescent="0.2">
      <c r="K1456" s="29"/>
    </row>
    <row r="1457" spans="11:11" x14ac:dyDescent="0.2">
      <c r="K1457" s="29"/>
    </row>
    <row r="1458" spans="11:11" x14ac:dyDescent="0.2">
      <c r="K1458" s="29"/>
    </row>
    <row r="1459" spans="11:11" x14ac:dyDescent="0.2">
      <c r="K1459" s="29"/>
    </row>
    <row r="1460" spans="11:11" x14ac:dyDescent="0.2">
      <c r="K1460" s="29"/>
    </row>
    <row r="1461" spans="11:11" x14ac:dyDescent="0.2">
      <c r="K1461" s="29"/>
    </row>
    <row r="1462" spans="11:11" x14ac:dyDescent="0.2">
      <c r="K1462" s="29"/>
    </row>
    <row r="1463" spans="11:11" x14ac:dyDescent="0.2">
      <c r="K1463" s="29"/>
    </row>
    <row r="1464" spans="11:11" x14ac:dyDescent="0.2">
      <c r="K1464" s="29"/>
    </row>
    <row r="1465" spans="11:11" x14ac:dyDescent="0.2">
      <c r="K1465" s="29"/>
    </row>
    <row r="1466" spans="11:11" x14ac:dyDescent="0.2">
      <c r="K1466" s="29"/>
    </row>
    <row r="1467" spans="11:11" x14ac:dyDescent="0.2">
      <c r="K1467" s="29"/>
    </row>
    <row r="1468" spans="11:11" x14ac:dyDescent="0.2">
      <c r="K1468" s="29"/>
    </row>
    <row r="1469" spans="11:11" x14ac:dyDescent="0.2">
      <c r="K1469" s="29"/>
    </row>
    <row r="1470" spans="11:11" x14ac:dyDescent="0.2">
      <c r="K1470" s="29"/>
    </row>
    <row r="1471" spans="11:11" x14ac:dyDescent="0.2">
      <c r="K1471" s="29"/>
    </row>
    <row r="1472" spans="11:11" x14ac:dyDescent="0.2">
      <c r="K1472" s="29"/>
    </row>
    <row r="1473" spans="11:11" x14ac:dyDescent="0.2">
      <c r="K1473" s="29"/>
    </row>
    <row r="1474" spans="11:11" x14ac:dyDescent="0.2">
      <c r="K1474" s="29"/>
    </row>
    <row r="1475" spans="11:11" x14ac:dyDescent="0.2">
      <c r="K1475" s="29"/>
    </row>
    <row r="1476" spans="11:11" x14ac:dyDescent="0.2">
      <c r="K1476" s="29"/>
    </row>
    <row r="1477" spans="11:11" x14ac:dyDescent="0.2">
      <c r="K1477" s="29"/>
    </row>
    <row r="1478" spans="11:11" x14ac:dyDescent="0.2">
      <c r="K1478" s="29"/>
    </row>
    <row r="1479" spans="11:11" x14ac:dyDescent="0.2">
      <c r="K1479" s="29"/>
    </row>
    <row r="1480" spans="11:11" x14ac:dyDescent="0.2">
      <c r="K1480" s="29"/>
    </row>
    <row r="1481" spans="11:11" x14ac:dyDescent="0.2">
      <c r="K1481" s="29"/>
    </row>
    <row r="1482" spans="11:11" x14ac:dyDescent="0.2">
      <c r="K1482" s="29"/>
    </row>
    <row r="1483" spans="11:11" x14ac:dyDescent="0.2">
      <c r="K1483" s="29"/>
    </row>
    <row r="1484" spans="11:11" x14ac:dyDescent="0.2">
      <c r="K1484" s="29"/>
    </row>
    <row r="1485" spans="11:11" x14ac:dyDescent="0.2">
      <c r="K1485" s="29"/>
    </row>
    <row r="1486" spans="11:11" x14ac:dyDescent="0.2">
      <c r="K1486" s="29"/>
    </row>
    <row r="1487" spans="11:11" x14ac:dyDescent="0.2">
      <c r="K1487" s="29"/>
    </row>
    <row r="1488" spans="11:11" x14ac:dyDescent="0.2">
      <c r="K1488" s="29"/>
    </row>
    <row r="1489" spans="11:11" x14ac:dyDescent="0.2">
      <c r="K1489" s="29"/>
    </row>
    <row r="1490" spans="11:11" x14ac:dyDescent="0.2">
      <c r="K1490" s="29"/>
    </row>
    <row r="1491" spans="11:11" x14ac:dyDescent="0.2">
      <c r="K1491" s="29"/>
    </row>
    <row r="1492" spans="11:11" x14ac:dyDescent="0.2">
      <c r="K1492" s="29"/>
    </row>
    <row r="1493" spans="11:11" x14ac:dyDescent="0.2">
      <c r="K1493" s="29"/>
    </row>
    <row r="1494" spans="11:11" x14ac:dyDescent="0.2">
      <c r="K1494" s="29"/>
    </row>
    <row r="1495" spans="11:11" x14ac:dyDescent="0.2">
      <c r="K1495" s="29"/>
    </row>
    <row r="1496" spans="11:11" x14ac:dyDescent="0.2">
      <c r="K1496" s="29"/>
    </row>
    <row r="1497" spans="11:11" x14ac:dyDescent="0.2">
      <c r="K1497" s="29"/>
    </row>
    <row r="1498" spans="11:11" x14ac:dyDescent="0.2">
      <c r="K1498" s="29"/>
    </row>
    <row r="1499" spans="11:11" x14ac:dyDescent="0.2">
      <c r="K1499" s="29"/>
    </row>
    <row r="1500" spans="11:11" x14ac:dyDescent="0.2">
      <c r="K1500" s="29"/>
    </row>
    <row r="1501" spans="11:11" x14ac:dyDescent="0.2">
      <c r="K1501" s="29"/>
    </row>
    <row r="1502" spans="11:11" x14ac:dyDescent="0.2">
      <c r="K1502" s="29"/>
    </row>
    <row r="1503" spans="11:11" x14ac:dyDescent="0.2">
      <c r="K1503" s="29"/>
    </row>
    <row r="1504" spans="11:11" x14ac:dyDescent="0.2">
      <c r="K1504" s="29"/>
    </row>
    <row r="1505" spans="11:11" x14ac:dyDescent="0.2">
      <c r="K1505" s="29"/>
    </row>
    <row r="1506" spans="11:11" x14ac:dyDescent="0.2">
      <c r="K1506" s="29"/>
    </row>
    <row r="1507" spans="11:11" x14ac:dyDescent="0.2">
      <c r="K1507" s="29"/>
    </row>
    <row r="1508" spans="11:11" x14ac:dyDescent="0.2">
      <c r="K1508" s="29"/>
    </row>
    <row r="1509" spans="11:11" x14ac:dyDescent="0.2">
      <c r="K1509" s="29"/>
    </row>
    <row r="1510" spans="11:11" x14ac:dyDescent="0.2">
      <c r="K1510" s="29"/>
    </row>
    <row r="1511" spans="11:11" x14ac:dyDescent="0.2">
      <c r="K1511" s="29"/>
    </row>
    <row r="1512" spans="11:11" x14ac:dyDescent="0.2">
      <c r="K1512" s="29"/>
    </row>
    <row r="1513" spans="11:11" x14ac:dyDescent="0.2">
      <c r="K1513" s="29"/>
    </row>
    <row r="1514" spans="11:11" x14ac:dyDescent="0.2">
      <c r="K1514" s="29"/>
    </row>
    <row r="1515" spans="11:11" x14ac:dyDescent="0.2">
      <c r="K1515" s="29"/>
    </row>
    <row r="1516" spans="11:11" x14ac:dyDescent="0.2">
      <c r="K1516" s="29"/>
    </row>
    <row r="1517" spans="11:11" x14ac:dyDescent="0.2">
      <c r="K1517" s="29"/>
    </row>
    <row r="1518" spans="11:11" x14ac:dyDescent="0.2">
      <c r="K1518" s="29"/>
    </row>
    <row r="1519" spans="11:11" x14ac:dyDescent="0.2">
      <c r="K1519" s="29"/>
    </row>
    <row r="1520" spans="11:11" x14ac:dyDescent="0.2">
      <c r="K1520" s="29"/>
    </row>
    <row r="1521" spans="11:11" x14ac:dyDescent="0.2">
      <c r="K1521" s="29"/>
    </row>
    <row r="1522" spans="11:11" x14ac:dyDescent="0.2">
      <c r="K1522" s="29"/>
    </row>
    <row r="1523" spans="11:11" x14ac:dyDescent="0.2">
      <c r="K1523" s="29"/>
    </row>
    <row r="1524" spans="11:11" x14ac:dyDescent="0.2">
      <c r="K1524" s="29"/>
    </row>
    <row r="1525" spans="11:11" x14ac:dyDescent="0.2">
      <c r="K1525" s="29"/>
    </row>
    <row r="1526" spans="11:11" x14ac:dyDescent="0.2">
      <c r="K1526" s="29"/>
    </row>
    <row r="1527" spans="11:11" x14ac:dyDescent="0.2">
      <c r="K1527" s="29"/>
    </row>
    <row r="1528" spans="11:11" x14ac:dyDescent="0.2">
      <c r="K1528" s="29"/>
    </row>
    <row r="1529" spans="11:11" x14ac:dyDescent="0.2">
      <c r="K1529" s="29"/>
    </row>
    <row r="1530" spans="11:11" x14ac:dyDescent="0.2">
      <c r="K1530" s="29"/>
    </row>
    <row r="1531" spans="11:11" x14ac:dyDescent="0.2">
      <c r="K1531" s="29"/>
    </row>
    <row r="1532" spans="11:11" x14ac:dyDescent="0.2">
      <c r="K1532" s="29"/>
    </row>
    <row r="1533" spans="11:11" x14ac:dyDescent="0.2">
      <c r="K1533" s="29"/>
    </row>
    <row r="1534" spans="11:11" x14ac:dyDescent="0.2">
      <c r="K1534" s="29"/>
    </row>
    <row r="1535" spans="11:11" x14ac:dyDescent="0.2">
      <c r="K1535" s="29"/>
    </row>
    <row r="1536" spans="11:11" x14ac:dyDescent="0.2">
      <c r="K1536" s="29"/>
    </row>
    <row r="1537" spans="11:11" x14ac:dyDescent="0.2">
      <c r="K1537" s="29"/>
    </row>
    <row r="1538" spans="11:11" x14ac:dyDescent="0.2">
      <c r="K1538" s="29"/>
    </row>
    <row r="1539" spans="11:11" x14ac:dyDescent="0.2">
      <c r="K1539" s="29"/>
    </row>
    <row r="1540" spans="11:11" x14ac:dyDescent="0.2">
      <c r="K1540" s="29"/>
    </row>
    <row r="1541" spans="11:11" x14ac:dyDescent="0.2">
      <c r="K1541" s="29"/>
    </row>
    <row r="1542" spans="11:11" x14ac:dyDescent="0.2">
      <c r="K1542" s="29"/>
    </row>
    <row r="1543" spans="11:11" x14ac:dyDescent="0.2">
      <c r="K1543" s="29"/>
    </row>
    <row r="1544" spans="11:11" x14ac:dyDescent="0.2">
      <c r="K1544" s="29"/>
    </row>
    <row r="1545" spans="11:11" x14ac:dyDescent="0.2">
      <c r="K1545" s="29"/>
    </row>
    <row r="1546" spans="11:11" x14ac:dyDescent="0.2">
      <c r="K1546" s="29"/>
    </row>
    <row r="1547" spans="11:11" x14ac:dyDescent="0.2">
      <c r="K1547" s="29"/>
    </row>
    <row r="1548" spans="11:11" x14ac:dyDescent="0.2">
      <c r="K1548" s="29"/>
    </row>
    <row r="1549" spans="11:11" x14ac:dyDescent="0.2">
      <c r="K1549" s="29"/>
    </row>
    <row r="1550" spans="11:11" x14ac:dyDescent="0.2">
      <c r="K1550" s="29"/>
    </row>
    <row r="1551" spans="11:11" x14ac:dyDescent="0.2">
      <c r="K1551" s="29"/>
    </row>
    <row r="1552" spans="11:11" x14ac:dyDescent="0.2">
      <c r="K1552" s="29"/>
    </row>
    <row r="1553" spans="11:11" x14ac:dyDescent="0.2">
      <c r="K1553" s="29"/>
    </row>
    <row r="1554" spans="11:11" x14ac:dyDescent="0.2">
      <c r="K1554" s="29"/>
    </row>
    <row r="1555" spans="11:11" x14ac:dyDescent="0.2">
      <c r="K1555" s="29"/>
    </row>
    <row r="1556" spans="11:11" x14ac:dyDescent="0.2">
      <c r="K1556" s="29"/>
    </row>
    <row r="1557" spans="11:11" x14ac:dyDescent="0.2">
      <c r="K1557" s="29"/>
    </row>
    <row r="1558" spans="11:11" x14ac:dyDescent="0.2">
      <c r="K1558" s="29"/>
    </row>
    <row r="1559" spans="11:11" x14ac:dyDescent="0.2">
      <c r="K1559" s="29"/>
    </row>
    <row r="1560" spans="11:11" x14ac:dyDescent="0.2">
      <c r="K1560" s="29"/>
    </row>
    <row r="1561" spans="11:11" x14ac:dyDescent="0.2">
      <c r="K1561" s="29"/>
    </row>
    <row r="1562" spans="11:11" x14ac:dyDescent="0.2">
      <c r="K1562" s="29"/>
    </row>
    <row r="1563" spans="11:11" x14ac:dyDescent="0.2">
      <c r="K1563" s="29"/>
    </row>
    <row r="1564" spans="11:11" x14ac:dyDescent="0.2">
      <c r="K1564" s="29"/>
    </row>
    <row r="1565" spans="11:11" x14ac:dyDescent="0.2">
      <c r="K1565" s="29"/>
    </row>
    <row r="1566" spans="11:11" x14ac:dyDescent="0.2">
      <c r="K1566" s="29"/>
    </row>
    <row r="1567" spans="11:11" x14ac:dyDescent="0.2">
      <c r="K1567" s="29"/>
    </row>
    <row r="1568" spans="11:11" x14ac:dyDescent="0.2">
      <c r="K1568" s="29"/>
    </row>
    <row r="1569" spans="11:11" x14ac:dyDescent="0.2">
      <c r="K1569" s="29"/>
    </row>
    <row r="1570" spans="11:11" x14ac:dyDescent="0.2">
      <c r="K1570" s="29"/>
    </row>
    <row r="1571" spans="11:11" x14ac:dyDescent="0.2">
      <c r="K1571" s="29"/>
    </row>
    <row r="1572" spans="11:11" x14ac:dyDescent="0.2">
      <c r="K1572" s="29"/>
    </row>
    <row r="1573" spans="11:11" x14ac:dyDescent="0.2">
      <c r="K1573" s="29"/>
    </row>
    <row r="1574" spans="11:11" x14ac:dyDescent="0.2">
      <c r="K1574" s="29"/>
    </row>
    <row r="1575" spans="11:11" x14ac:dyDescent="0.2">
      <c r="K1575" s="29"/>
    </row>
    <row r="1576" spans="11:11" x14ac:dyDescent="0.2">
      <c r="K1576" s="29"/>
    </row>
    <row r="1577" spans="11:11" x14ac:dyDescent="0.2">
      <c r="K1577" s="29"/>
    </row>
    <row r="1578" spans="11:11" x14ac:dyDescent="0.2">
      <c r="K1578" s="29"/>
    </row>
    <row r="1579" spans="11:11" x14ac:dyDescent="0.2">
      <c r="K1579" s="29"/>
    </row>
    <row r="1580" spans="11:11" x14ac:dyDescent="0.2">
      <c r="K1580" s="29"/>
    </row>
    <row r="1581" spans="11:11" x14ac:dyDescent="0.2">
      <c r="K1581" s="29"/>
    </row>
    <row r="1582" spans="11:11" x14ac:dyDescent="0.2">
      <c r="K1582" s="29"/>
    </row>
    <row r="1583" spans="11:11" x14ac:dyDescent="0.2">
      <c r="K1583" s="29"/>
    </row>
    <row r="1584" spans="11:11" x14ac:dyDescent="0.2">
      <c r="K1584" s="29"/>
    </row>
    <row r="1585" spans="11:11" x14ac:dyDescent="0.2">
      <c r="K1585" s="29"/>
    </row>
    <row r="1586" spans="11:11" x14ac:dyDescent="0.2">
      <c r="K1586" s="29"/>
    </row>
    <row r="1587" spans="11:11" x14ac:dyDescent="0.2">
      <c r="K1587" s="29"/>
    </row>
    <row r="1588" spans="11:11" x14ac:dyDescent="0.2">
      <c r="K1588" s="29"/>
    </row>
    <row r="1589" spans="11:11" x14ac:dyDescent="0.2">
      <c r="K1589" s="29"/>
    </row>
    <row r="1590" spans="11:11" x14ac:dyDescent="0.2">
      <c r="K1590" s="29"/>
    </row>
    <row r="1591" spans="11:11" x14ac:dyDescent="0.2">
      <c r="K1591" s="29"/>
    </row>
    <row r="1592" spans="11:11" x14ac:dyDescent="0.2">
      <c r="K1592" s="29"/>
    </row>
    <row r="1593" spans="11:11" x14ac:dyDescent="0.2">
      <c r="K1593" s="29"/>
    </row>
    <row r="1594" spans="11:11" x14ac:dyDescent="0.2">
      <c r="K1594" s="29"/>
    </row>
    <row r="1595" spans="11:11" x14ac:dyDescent="0.2">
      <c r="K1595" s="29"/>
    </row>
    <row r="1596" spans="11:11" x14ac:dyDescent="0.2">
      <c r="K1596" s="29"/>
    </row>
    <row r="1597" spans="11:11" x14ac:dyDescent="0.2">
      <c r="K1597" s="29"/>
    </row>
    <row r="1598" spans="11:11" x14ac:dyDescent="0.2">
      <c r="K1598" s="29"/>
    </row>
    <row r="1599" spans="11:11" x14ac:dyDescent="0.2">
      <c r="K1599" s="29"/>
    </row>
    <row r="1600" spans="11:11" x14ac:dyDescent="0.2">
      <c r="K1600" s="29"/>
    </row>
    <row r="1601" spans="11:11" x14ac:dyDescent="0.2">
      <c r="K1601" s="29"/>
    </row>
    <row r="1602" spans="11:11" x14ac:dyDescent="0.2">
      <c r="K1602" s="29"/>
    </row>
    <row r="1603" spans="11:11" x14ac:dyDescent="0.2">
      <c r="K1603" s="29"/>
    </row>
    <row r="1604" spans="11:11" x14ac:dyDescent="0.2">
      <c r="K1604" s="29"/>
    </row>
    <row r="1605" spans="11:11" x14ac:dyDescent="0.2">
      <c r="K1605" s="29"/>
    </row>
    <row r="1606" spans="11:11" x14ac:dyDescent="0.2">
      <c r="K1606" s="29"/>
    </row>
    <row r="1607" spans="11:11" x14ac:dyDescent="0.2">
      <c r="K1607" s="29"/>
    </row>
    <row r="1608" spans="11:11" x14ac:dyDescent="0.2">
      <c r="K1608" s="29"/>
    </row>
    <row r="1609" spans="11:11" x14ac:dyDescent="0.2">
      <c r="K1609" s="29"/>
    </row>
    <row r="1610" spans="11:11" x14ac:dyDescent="0.2">
      <c r="K1610" s="29"/>
    </row>
    <row r="1611" spans="11:11" x14ac:dyDescent="0.2">
      <c r="K1611" s="29"/>
    </row>
    <row r="1612" spans="11:11" x14ac:dyDescent="0.2">
      <c r="K1612" s="29"/>
    </row>
    <row r="1613" spans="11:11" x14ac:dyDescent="0.2">
      <c r="K1613" s="29"/>
    </row>
    <row r="1614" spans="11:11" x14ac:dyDescent="0.2">
      <c r="K1614" s="29"/>
    </row>
    <row r="1615" spans="11:11" x14ac:dyDescent="0.2">
      <c r="K1615" s="29"/>
    </row>
    <row r="1616" spans="11:11" x14ac:dyDescent="0.2">
      <c r="K1616" s="29"/>
    </row>
    <row r="1617" spans="11:11" x14ac:dyDescent="0.2">
      <c r="K1617" s="29"/>
    </row>
    <row r="1618" spans="11:11" x14ac:dyDescent="0.2">
      <c r="K1618" s="29"/>
    </row>
    <row r="1619" spans="11:11" x14ac:dyDescent="0.2">
      <c r="K1619" s="29"/>
    </row>
    <row r="1620" spans="11:11" x14ac:dyDescent="0.2">
      <c r="K1620" s="29"/>
    </row>
    <row r="1621" spans="11:11" x14ac:dyDescent="0.2">
      <c r="K1621" s="29"/>
    </row>
    <row r="1622" spans="11:11" x14ac:dyDescent="0.2">
      <c r="K1622" s="29"/>
    </row>
    <row r="1623" spans="11:11" x14ac:dyDescent="0.2">
      <c r="K1623" s="29"/>
    </row>
    <row r="1624" spans="11:11" x14ac:dyDescent="0.2">
      <c r="K1624" s="29"/>
    </row>
    <row r="1625" spans="11:11" x14ac:dyDescent="0.2">
      <c r="K1625" s="29"/>
    </row>
    <row r="1626" spans="11:11" x14ac:dyDescent="0.2">
      <c r="K1626" s="29"/>
    </row>
    <row r="1627" spans="11:11" x14ac:dyDescent="0.2">
      <c r="K1627" s="29"/>
    </row>
    <row r="1628" spans="11:11" x14ac:dyDescent="0.2">
      <c r="K1628" s="29"/>
    </row>
    <row r="1629" spans="11:11" x14ac:dyDescent="0.2">
      <c r="K1629" s="29"/>
    </row>
    <row r="1630" spans="11:11" x14ac:dyDescent="0.2">
      <c r="K1630" s="29"/>
    </row>
    <row r="1631" spans="11:11" x14ac:dyDescent="0.2">
      <c r="K1631" s="29"/>
    </row>
    <row r="1632" spans="11:11" x14ac:dyDescent="0.2">
      <c r="K1632" s="29"/>
    </row>
    <row r="1633" spans="11:11" x14ac:dyDescent="0.2">
      <c r="K1633" s="29"/>
    </row>
    <row r="1634" spans="11:11" x14ac:dyDescent="0.2">
      <c r="K1634" s="29"/>
    </row>
    <row r="1635" spans="11:11" x14ac:dyDescent="0.2">
      <c r="K1635" s="29"/>
    </row>
    <row r="1636" spans="11:11" x14ac:dyDescent="0.2">
      <c r="K1636" s="29"/>
    </row>
    <row r="1637" spans="11:11" x14ac:dyDescent="0.2">
      <c r="K1637" s="29"/>
    </row>
    <row r="1638" spans="11:11" x14ac:dyDescent="0.2">
      <c r="K1638" s="29"/>
    </row>
    <row r="1639" spans="11:11" x14ac:dyDescent="0.2">
      <c r="K1639" s="29"/>
    </row>
    <row r="1640" spans="11:11" x14ac:dyDescent="0.2">
      <c r="K1640" s="29"/>
    </row>
    <row r="1641" spans="11:11" x14ac:dyDescent="0.2">
      <c r="K1641" s="29"/>
    </row>
    <row r="1642" spans="11:11" x14ac:dyDescent="0.2">
      <c r="K1642" s="29"/>
    </row>
    <row r="1643" spans="11:11" x14ac:dyDescent="0.2">
      <c r="K1643" s="29"/>
    </row>
    <row r="1644" spans="11:11" x14ac:dyDescent="0.2">
      <c r="K1644" s="29"/>
    </row>
    <row r="1645" spans="11:11" x14ac:dyDescent="0.2">
      <c r="K1645" s="29"/>
    </row>
    <row r="1646" spans="11:11" x14ac:dyDescent="0.2">
      <c r="K1646" s="29"/>
    </row>
    <row r="1647" spans="11:11" x14ac:dyDescent="0.2">
      <c r="K1647" s="29"/>
    </row>
    <row r="1648" spans="11:11" x14ac:dyDescent="0.2">
      <c r="K1648" s="29"/>
    </row>
    <row r="1649" spans="11:11" x14ac:dyDescent="0.2">
      <c r="K1649" s="29"/>
    </row>
    <row r="1650" spans="11:11" x14ac:dyDescent="0.2">
      <c r="K1650" s="29"/>
    </row>
    <row r="1651" spans="11:11" x14ac:dyDescent="0.2">
      <c r="K1651" s="29"/>
    </row>
    <row r="1652" spans="11:11" x14ac:dyDescent="0.2">
      <c r="K1652" s="29"/>
    </row>
    <row r="1653" spans="11:11" x14ac:dyDescent="0.2">
      <c r="K1653" s="29"/>
    </row>
    <row r="1654" spans="11:11" x14ac:dyDescent="0.2">
      <c r="K1654" s="29"/>
    </row>
    <row r="1655" spans="11:11" x14ac:dyDescent="0.2">
      <c r="K1655" s="29"/>
    </row>
    <row r="1656" spans="11:11" x14ac:dyDescent="0.2">
      <c r="K1656" s="29"/>
    </row>
    <row r="1657" spans="11:11" x14ac:dyDescent="0.2">
      <c r="K1657" s="29"/>
    </row>
    <row r="1658" spans="11:11" x14ac:dyDescent="0.2">
      <c r="K1658" s="29"/>
    </row>
    <row r="1659" spans="11:11" x14ac:dyDescent="0.2">
      <c r="K1659" s="29"/>
    </row>
    <row r="1660" spans="11:11" x14ac:dyDescent="0.2">
      <c r="K1660" s="29"/>
    </row>
    <row r="1661" spans="11:11" x14ac:dyDescent="0.2">
      <c r="K1661" s="29"/>
    </row>
    <row r="1662" spans="11:11" x14ac:dyDescent="0.2">
      <c r="K1662" s="29"/>
    </row>
    <row r="1663" spans="11:11" x14ac:dyDescent="0.2">
      <c r="K1663" s="29"/>
    </row>
    <row r="1664" spans="11:11" x14ac:dyDescent="0.2">
      <c r="K1664" s="29"/>
    </row>
    <row r="1665" spans="11:11" x14ac:dyDescent="0.2">
      <c r="K1665" s="29"/>
    </row>
    <row r="1666" spans="11:11" x14ac:dyDescent="0.2">
      <c r="K1666" s="29"/>
    </row>
    <row r="1667" spans="11:11" x14ac:dyDescent="0.2">
      <c r="K1667" s="29"/>
    </row>
    <row r="1668" spans="11:11" x14ac:dyDescent="0.2">
      <c r="K1668" s="29"/>
    </row>
    <row r="1669" spans="11:11" x14ac:dyDescent="0.2">
      <c r="K1669" s="29"/>
    </row>
    <row r="1670" spans="11:11" x14ac:dyDescent="0.2">
      <c r="K1670" s="29"/>
    </row>
    <row r="1671" spans="11:11" x14ac:dyDescent="0.2">
      <c r="K1671" s="29"/>
    </row>
    <row r="1672" spans="11:11" x14ac:dyDescent="0.2">
      <c r="K1672" s="29"/>
    </row>
    <row r="1673" spans="11:11" x14ac:dyDescent="0.2">
      <c r="K1673" s="29"/>
    </row>
    <row r="1674" spans="11:11" x14ac:dyDescent="0.2">
      <c r="K1674" s="29"/>
    </row>
    <row r="1675" spans="11:11" x14ac:dyDescent="0.2">
      <c r="K1675" s="29"/>
    </row>
    <row r="1676" spans="11:11" x14ac:dyDescent="0.2">
      <c r="K1676" s="29"/>
    </row>
    <row r="1677" spans="11:11" x14ac:dyDescent="0.2">
      <c r="K1677" s="29"/>
    </row>
    <row r="1678" spans="11:11" x14ac:dyDescent="0.2">
      <c r="K1678" s="29"/>
    </row>
    <row r="1679" spans="11:11" x14ac:dyDescent="0.2">
      <c r="K1679" s="29"/>
    </row>
    <row r="1680" spans="11:11" x14ac:dyDescent="0.2">
      <c r="K1680" s="29"/>
    </row>
    <row r="1681" spans="11:11" x14ac:dyDescent="0.2">
      <c r="K1681" s="29"/>
    </row>
    <row r="1682" spans="11:11" x14ac:dyDescent="0.2">
      <c r="K1682" s="29"/>
    </row>
    <row r="1683" spans="11:11" x14ac:dyDescent="0.2">
      <c r="K1683" s="29"/>
    </row>
    <row r="1684" spans="11:11" x14ac:dyDescent="0.2">
      <c r="K1684" s="29"/>
    </row>
    <row r="1685" spans="11:11" x14ac:dyDescent="0.2">
      <c r="K1685" s="29"/>
    </row>
    <row r="1686" spans="11:11" x14ac:dyDescent="0.2">
      <c r="K1686" s="29"/>
    </row>
    <row r="1687" spans="11:11" x14ac:dyDescent="0.2">
      <c r="K1687" s="29"/>
    </row>
    <row r="1688" spans="11:11" x14ac:dyDescent="0.2">
      <c r="K1688" s="29"/>
    </row>
    <row r="1689" spans="11:11" x14ac:dyDescent="0.2">
      <c r="K1689" s="29"/>
    </row>
    <row r="1690" spans="11:11" x14ac:dyDescent="0.2">
      <c r="K1690" s="29"/>
    </row>
    <row r="1691" spans="11:11" x14ac:dyDescent="0.2">
      <c r="K1691" s="29"/>
    </row>
    <row r="1692" spans="11:11" x14ac:dyDescent="0.2">
      <c r="K1692" s="29"/>
    </row>
    <row r="1693" spans="11:11" x14ac:dyDescent="0.2">
      <c r="K1693" s="29"/>
    </row>
    <row r="1694" spans="11:11" x14ac:dyDescent="0.2">
      <c r="K1694" s="29"/>
    </row>
    <row r="1695" spans="11:11" x14ac:dyDescent="0.2">
      <c r="K1695" s="29"/>
    </row>
    <row r="1696" spans="11:11" x14ac:dyDescent="0.2">
      <c r="K1696" s="29"/>
    </row>
    <row r="1697" spans="11:11" x14ac:dyDescent="0.2">
      <c r="K1697" s="29"/>
    </row>
    <row r="1698" spans="11:11" x14ac:dyDescent="0.2">
      <c r="K1698" s="29"/>
    </row>
    <row r="1699" spans="11:11" x14ac:dyDescent="0.2">
      <c r="K1699" s="29"/>
    </row>
    <row r="1700" spans="11:11" x14ac:dyDescent="0.2">
      <c r="K1700" s="29"/>
    </row>
    <row r="1701" spans="11:11" x14ac:dyDescent="0.2">
      <c r="K1701" s="29"/>
    </row>
    <row r="1702" spans="11:11" x14ac:dyDescent="0.2">
      <c r="K1702" s="29"/>
    </row>
    <row r="1703" spans="11:11" x14ac:dyDescent="0.2">
      <c r="K1703" s="29"/>
    </row>
    <row r="1704" spans="11:11" x14ac:dyDescent="0.2">
      <c r="K1704" s="29"/>
    </row>
    <row r="1705" spans="11:11" x14ac:dyDescent="0.2">
      <c r="K1705" s="29"/>
    </row>
    <row r="1706" spans="11:11" x14ac:dyDescent="0.2">
      <c r="K1706" s="29"/>
    </row>
    <row r="1707" spans="11:11" x14ac:dyDescent="0.2">
      <c r="K1707" s="29"/>
    </row>
    <row r="1708" spans="11:11" x14ac:dyDescent="0.2">
      <c r="K1708" s="29"/>
    </row>
    <row r="1709" spans="11:11" x14ac:dyDescent="0.2">
      <c r="K1709" s="29"/>
    </row>
    <row r="1710" spans="11:11" x14ac:dyDescent="0.2">
      <c r="K1710" s="29"/>
    </row>
    <row r="1711" spans="11:11" x14ac:dyDescent="0.2">
      <c r="K1711" s="29"/>
    </row>
    <row r="1712" spans="11:11" x14ac:dyDescent="0.2">
      <c r="K1712" s="29"/>
    </row>
    <row r="1713" spans="11:11" x14ac:dyDescent="0.2">
      <c r="K1713" s="29"/>
    </row>
    <row r="1714" spans="11:11" x14ac:dyDescent="0.2">
      <c r="K1714" s="29"/>
    </row>
    <row r="1715" spans="11:11" x14ac:dyDescent="0.2">
      <c r="K1715" s="29"/>
    </row>
    <row r="1716" spans="11:11" x14ac:dyDescent="0.2">
      <c r="K1716" s="29"/>
    </row>
    <row r="1717" spans="11:11" x14ac:dyDescent="0.2">
      <c r="K1717" s="29"/>
    </row>
    <row r="1718" spans="11:11" x14ac:dyDescent="0.2">
      <c r="K1718" s="29"/>
    </row>
    <row r="1719" spans="11:11" x14ac:dyDescent="0.2">
      <c r="K1719" s="29"/>
    </row>
    <row r="1720" spans="11:11" x14ac:dyDescent="0.2">
      <c r="K1720" s="29"/>
    </row>
    <row r="1721" spans="11:11" x14ac:dyDescent="0.2">
      <c r="K1721" s="29"/>
    </row>
    <row r="1722" spans="11:11" x14ac:dyDescent="0.2">
      <c r="K1722" s="29"/>
    </row>
    <row r="1723" spans="11:11" x14ac:dyDescent="0.2">
      <c r="K1723" s="29"/>
    </row>
    <row r="1724" spans="11:11" x14ac:dyDescent="0.2">
      <c r="K1724" s="29"/>
    </row>
    <row r="1725" spans="11:11" x14ac:dyDescent="0.2">
      <c r="K1725" s="29"/>
    </row>
    <row r="1726" spans="11:11" x14ac:dyDescent="0.2">
      <c r="K1726" s="29"/>
    </row>
    <row r="1727" spans="11:11" x14ac:dyDescent="0.2">
      <c r="K1727" s="29"/>
    </row>
    <row r="1728" spans="11:11" x14ac:dyDescent="0.2">
      <c r="K1728" s="29"/>
    </row>
    <row r="1729" spans="11:11" x14ac:dyDescent="0.2">
      <c r="K1729" s="29"/>
    </row>
    <row r="1730" spans="11:11" x14ac:dyDescent="0.2">
      <c r="K1730" s="29"/>
    </row>
    <row r="1731" spans="11:11" x14ac:dyDescent="0.2">
      <c r="K1731" s="29"/>
    </row>
    <row r="1732" spans="11:11" x14ac:dyDescent="0.2">
      <c r="K1732" s="29"/>
    </row>
    <row r="1733" spans="11:11" x14ac:dyDescent="0.2">
      <c r="K1733" s="29"/>
    </row>
    <row r="1734" spans="11:11" x14ac:dyDescent="0.2">
      <c r="K1734" s="29"/>
    </row>
    <row r="1735" spans="11:11" x14ac:dyDescent="0.2">
      <c r="K1735" s="29"/>
    </row>
    <row r="1736" spans="11:11" x14ac:dyDescent="0.2">
      <c r="K1736" s="29"/>
    </row>
    <row r="1737" spans="11:11" x14ac:dyDescent="0.2">
      <c r="K1737" s="29"/>
    </row>
    <row r="1738" spans="11:11" x14ac:dyDescent="0.2">
      <c r="K1738" s="29"/>
    </row>
    <row r="1739" spans="11:11" x14ac:dyDescent="0.2">
      <c r="K1739" s="29"/>
    </row>
    <row r="1740" spans="11:11" x14ac:dyDescent="0.2">
      <c r="K1740" s="29"/>
    </row>
    <row r="1741" spans="11:11" x14ac:dyDescent="0.2">
      <c r="K1741" s="29"/>
    </row>
    <row r="1742" spans="11:11" x14ac:dyDescent="0.2">
      <c r="K1742" s="29"/>
    </row>
    <row r="1743" spans="11:11" x14ac:dyDescent="0.2">
      <c r="K1743" s="29"/>
    </row>
    <row r="1744" spans="11:11" x14ac:dyDescent="0.2">
      <c r="K1744" s="29"/>
    </row>
    <row r="1745" spans="11:11" x14ac:dyDescent="0.2">
      <c r="K1745" s="29"/>
    </row>
    <row r="1746" spans="11:11" x14ac:dyDescent="0.2">
      <c r="K1746" s="29"/>
    </row>
    <row r="1747" spans="11:11" x14ac:dyDescent="0.2">
      <c r="K1747" s="29"/>
    </row>
    <row r="1748" spans="11:11" x14ac:dyDescent="0.2">
      <c r="K1748" s="29"/>
    </row>
    <row r="1749" spans="11:11" x14ac:dyDescent="0.2">
      <c r="K1749" s="29"/>
    </row>
    <row r="1750" spans="11:11" x14ac:dyDescent="0.2">
      <c r="K1750" s="29"/>
    </row>
    <row r="1751" spans="11:11" x14ac:dyDescent="0.2">
      <c r="K1751" s="29"/>
    </row>
    <row r="1752" spans="11:11" x14ac:dyDescent="0.2">
      <c r="K1752" s="29"/>
    </row>
    <row r="1753" spans="11:11" x14ac:dyDescent="0.2">
      <c r="K1753" s="29"/>
    </row>
    <row r="1754" spans="11:11" x14ac:dyDescent="0.2">
      <c r="K1754" s="29"/>
    </row>
    <row r="1755" spans="11:11" x14ac:dyDescent="0.2">
      <c r="K1755" s="29"/>
    </row>
    <row r="1756" spans="11:11" x14ac:dyDescent="0.2">
      <c r="K1756" s="29"/>
    </row>
    <row r="1757" spans="11:11" x14ac:dyDescent="0.2">
      <c r="K1757" s="29"/>
    </row>
    <row r="1758" spans="11:11" x14ac:dyDescent="0.2">
      <c r="K1758" s="29"/>
    </row>
    <row r="1759" spans="11:11" x14ac:dyDescent="0.2">
      <c r="K1759" s="29"/>
    </row>
    <row r="1760" spans="11:11" x14ac:dyDescent="0.2">
      <c r="K1760" s="29"/>
    </row>
    <row r="1761" spans="11:11" x14ac:dyDescent="0.2">
      <c r="K1761" s="29"/>
    </row>
    <row r="1762" spans="11:11" x14ac:dyDescent="0.2">
      <c r="K1762" s="29"/>
    </row>
    <row r="1763" spans="11:11" x14ac:dyDescent="0.2">
      <c r="K1763" s="29"/>
    </row>
    <row r="1764" spans="11:11" x14ac:dyDescent="0.2">
      <c r="K1764" s="29"/>
    </row>
    <row r="1765" spans="11:11" x14ac:dyDescent="0.2">
      <c r="K1765" s="29"/>
    </row>
    <row r="1766" spans="11:11" x14ac:dyDescent="0.2">
      <c r="K1766" s="29"/>
    </row>
    <row r="1767" spans="11:11" x14ac:dyDescent="0.2">
      <c r="K1767" s="29"/>
    </row>
    <row r="1768" spans="11:11" x14ac:dyDescent="0.2">
      <c r="K1768" s="29"/>
    </row>
    <row r="1769" spans="11:11" x14ac:dyDescent="0.2">
      <c r="K1769" s="29"/>
    </row>
    <row r="1770" spans="11:11" x14ac:dyDescent="0.2">
      <c r="K1770" s="29"/>
    </row>
    <row r="1771" spans="11:11" x14ac:dyDescent="0.2">
      <c r="K1771" s="29"/>
    </row>
    <row r="1772" spans="11:11" x14ac:dyDescent="0.2">
      <c r="K1772" s="29"/>
    </row>
    <row r="1773" spans="11:11" x14ac:dyDescent="0.2">
      <c r="K1773" s="29"/>
    </row>
    <row r="1774" spans="11:11" x14ac:dyDescent="0.2">
      <c r="K1774" s="29"/>
    </row>
    <row r="1775" spans="11:11" x14ac:dyDescent="0.2">
      <c r="K1775" s="29"/>
    </row>
    <row r="1776" spans="11:11" x14ac:dyDescent="0.2">
      <c r="K1776" s="29"/>
    </row>
    <row r="1777" spans="11:11" x14ac:dyDescent="0.2">
      <c r="K1777" s="29"/>
    </row>
    <row r="1778" spans="11:11" x14ac:dyDescent="0.2">
      <c r="K1778" s="29"/>
    </row>
    <row r="1779" spans="11:11" x14ac:dyDescent="0.2">
      <c r="K1779" s="29"/>
    </row>
    <row r="1780" spans="11:11" x14ac:dyDescent="0.2">
      <c r="K1780" s="29"/>
    </row>
    <row r="1781" spans="11:11" x14ac:dyDescent="0.2">
      <c r="K1781" s="29"/>
    </row>
    <row r="1782" spans="11:11" x14ac:dyDescent="0.2">
      <c r="K1782" s="29"/>
    </row>
    <row r="1783" spans="11:11" x14ac:dyDescent="0.2">
      <c r="K1783" s="29"/>
    </row>
    <row r="1784" spans="11:11" x14ac:dyDescent="0.2">
      <c r="K1784" s="29"/>
    </row>
    <row r="1785" spans="11:11" x14ac:dyDescent="0.2">
      <c r="K1785" s="29"/>
    </row>
    <row r="1786" spans="11:11" x14ac:dyDescent="0.2">
      <c r="K1786" s="29"/>
    </row>
    <row r="1787" spans="11:11" x14ac:dyDescent="0.2">
      <c r="K1787" s="29"/>
    </row>
    <row r="1788" spans="11:11" x14ac:dyDescent="0.2">
      <c r="K1788" s="29"/>
    </row>
    <row r="1789" spans="11:11" x14ac:dyDescent="0.2">
      <c r="K1789" s="29"/>
    </row>
    <row r="1790" spans="11:11" x14ac:dyDescent="0.2">
      <c r="K1790" s="29"/>
    </row>
    <row r="1791" spans="11:11" x14ac:dyDescent="0.2">
      <c r="K1791" s="29"/>
    </row>
    <row r="1792" spans="11:11" x14ac:dyDescent="0.2">
      <c r="K1792" s="29"/>
    </row>
    <row r="1793" spans="11:11" x14ac:dyDescent="0.2">
      <c r="K1793" s="29"/>
    </row>
    <row r="1794" spans="11:11" x14ac:dyDescent="0.2">
      <c r="K1794" s="29"/>
    </row>
    <row r="1795" spans="11:11" x14ac:dyDescent="0.2">
      <c r="K1795" s="29"/>
    </row>
    <row r="1796" spans="11:11" x14ac:dyDescent="0.2">
      <c r="K1796" s="29"/>
    </row>
    <row r="1797" spans="11:11" x14ac:dyDescent="0.2">
      <c r="K1797" s="29"/>
    </row>
    <row r="1798" spans="11:11" x14ac:dyDescent="0.2">
      <c r="K1798" s="29"/>
    </row>
    <row r="1799" spans="11:11" x14ac:dyDescent="0.2">
      <c r="K1799" s="29"/>
    </row>
    <row r="1800" spans="11:11" x14ac:dyDescent="0.2">
      <c r="K1800" s="29"/>
    </row>
    <row r="1801" spans="11:11" x14ac:dyDescent="0.2">
      <c r="K1801" s="29"/>
    </row>
    <row r="1802" spans="11:11" x14ac:dyDescent="0.2">
      <c r="K1802" s="29"/>
    </row>
    <row r="1803" spans="11:11" x14ac:dyDescent="0.2">
      <c r="K1803" s="29"/>
    </row>
    <row r="1804" spans="11:11" x14ac:dyDescent="0.2">
      <c r="K1804" s="29"/>
    </row>
    <row r="1805" spans="11:11" x14ac:dyDescent="0.2">
      <c r="K1805" s="29"/>
    </row>
    <row r="1806" spans="11:11" x14ac:dyDescent="0.2">
      <c r="K1806" s="29"/>
    </row>
    <row r="1807" spans="11:11" x14ac:dyDescent="0.2">
      <c r="K1807" s="29"/>
    </row>
    <row r="1808" spans="11:11" x14ac:dyDescent="0.2">
      <c r="K1808" s="29"/>
    </row>
    <row r="1809" spans="11:11" x14ac:dyDescent="0.2">
      <c r="K1809" s="29"/>
    </row>
    <row r="1810" spans="11:11" x14ac:dyDescent="0.2">
      <c r="K1810" s="29"/>
    </row>
    <row r="1811" spans="11:11" x14ac:dyDescent="0.2">
      <c r="K1811" s="29"/>
    </row>
    <row r="1812" spans="11:11" x14ac:dyDescent="0.2">
      <c r="K1812" s="29"/>
    </row>
    <row r="1813" spans="11:11" x14ac:dyDescent="0.2">
      <c r="K1813" s="29"/>
    </row>
    <row r="1814" spans="11:11" x14ac:dyDescent="0.2">
      <c r="K1814" s="29"/>
    </row>
    <row r="1815" spans="11:11" x14ac:dyDescent="0.2">
      <c r="K1815" s="29"/>
    </row>
    <row r="1816" spans="11:11" x14ac:dyDescent="0.2">
      <c r="K1816" s="29"/>
    </row>
    <row r="1817" spans="11:11" x14ac:dyDescent="0.2">
      <c r="K1817" s="29"/>
    </row>
    <row r="1818" spans="11:11" x14ac:dyDescent="0.2">
      <c r="K1818" s="29"/>
    </row>
    <row r="1819" spans="11:11" x14ac:dyDescent="0.2">
      <c r="K1819" s="29"/>
    </row>
    <row r="1820" spans="11:11" x14ac:dyDescent="0.2">
      <c r="K1820" s="29"/>
    </row>
    <row r="1821" spans="11:11" x14ac:dyDescent="0.2">
      <c r="K1821" s="29"/>
    </row>
    <row r="1822" spans="11:11" x14ac:dyDescent="0.2">
      <c r="K1822" s="29"/>
    </row>
    <row r="1823" spans="11:11" x14ac:dyDescent="0.2">
      <c r="K1823" s="29"/>
    </row>
    <row r="1824" spans="11:11" x14ac:dyDescent="0.2">
      <c r="K1824" s="29"/>
    </row>
    <row r="1825" spans="11:11" x14ac:dyDescent="0.2">
      <c r="K1825" s="29"/>
    </row>
    <row r="1826" spans="11:11" x14ac:dyDescent="0.2">
      <c r="K1826" s="29"/>
    </row>
    <row r="1827" spans="11:11" x14ac:dyDescent="0.2">
      <c r="K1827" s="29"/>
    </row>
    <row r="1828" spans="11:11" x14ac:dyDescent="0.2">
      <c r="K1828" s="29"/>
    </row>
    <row r="1829" spans="11:11" x14ac:dyDescent="0.2">
      <c r="K1829" s="29"/>
    </row>
    <row r="1830" spans="11:11" x14ac:dyDescent="0.2">
      <c r="K1830" s="29"/>
    </row>
    <row r="1831" spans="11:11" x14ac:dyDescent="0.2">
      <c r="K1831" s="29"/>
    </row>
    <row r="1832" spans="11:11" x14ac:dyDescent="0.2">
      <c r="K1832" s="29"/>
    </row>
    <row r="1833" spans="11:11" x14ac:dyDescent="0.2">
      <c r="K1833" s="29"/>
    </row>
    <row r="1834" spans="11:11" x14ac:dyDescent="0.2">
      <c r="K1834" s="29"/>
    </row>
    <row r="1835" spans="11:11" x14ac:dyDescent="0.2">
      <c r="K1835" s="29"/>
    </row>
    <row r="1836" spans="11:11" x14ac:dyDescent="0.2">
      <c r="K1836" s="29"/>
    </row>
    <row r="1837" spans="11:11" x14ac:dyDescent="0.2">
      <c r="K1837" s="29"/>
    </row>
    <row r="1838" spans="11:11" x14ac:dyDescent="0.2">
      <c r="K1838" s="29"/>
    </row>
    <row r="1839" spans="11:11" x14ac:dyDescent="0.2">
      <c r="K1839" s="29"/>
    </row>
    <row r="1840" spans="11:11" x14ac:dyDescent="0.2">
      <c r="K1840" s="29"/>
    </row>
    <row r="1841" spans="11:11" x14ac:dyDescent="0.2">
      <c r="K1841" s="29"/>
    </row>
    <row r="1842" spans="11:11" x14ac:dyDescent="0.2">
      <c r="K1842" s="29"/>
    </row>
    <row r="1843" spans="11:11" x14ac:dyDescent="0.2">
      <c r="K1843" s="29"/>
    </row>
    <row r="1844" spans="11:11" x14ac:dyDescent="0.2">
      <c r="K1844" s="29"/>
    </row>
    <row r="1845" spans="11:11" x14ac:dyDescent="0.2">
      <c r="K1845" s="29"/>
    </row>
    <row r="1846" spans="11:11" x14ac:dyDescent="0.2">
      <c r="K1846" s="29"/>
    </row>
    <row r="1847" spans="11:11" x14ac:dyDescent="0.2">
      <c r="K1847" s="29"/>
    </row>
    <row r="1848" spans="11:11" x14ac:dyDescent="0.2">
      <c r="K1848" s="29"/>
    </row>
    <row r="1849" spans="11:11" x14ac:dyDescent="0.2">
      <c r="K1849" s="29"/>
    </row>
    <row r="1850" spans="11:11" x14ac:dyDescent="0.2">
      <c r="K1850" s="29"/>
    </row>
    <row r="1851" spans="11:11" x14ac:dyDescent="0.2">
      <c r="K1851" s="29"/>
    </row>
    <row r="1852" spans="11:11" x14ac:dyDescent="0.2">
      <c r="K1852" s="29"/>
    </row>
    <row r="1853" spans="11:11" x14ac:dyDescent="0.2">
      <c r="K1853" s="29"/>
    </row>
    <row r="1854" spans="11:11" x14ac:dyDescent="0.2">
      <c r="K1854" s="29"/>
    </row>
    <row r="1855" spans="11:11" x14ac:dyDescent="0.2">
      <c r="K1855" s="29"/>
    </row>
    <row r="1856" spans="11:11" x14ac:dyDescent="0.2">
      <c r="K1856" s="29"/>
    </row>
    <row r="1857" spans="11:11" x14ac:dyDescent="0.2">
      <c r="K1857" s="29"/>
    </row>
    <row r="1858" spans="11:11" x14ac:dyDescent="0.2">
      <c r="K1858" s="29"/>
    </row>
    <row r="1859" spans="11:11" x14ac:dyDescent="0.2">
      <c r="K1859" s="29"/>
    </row>
    <row r="1860" spans="11:11" x14ac:dyDescent="0.2">
      <c r="K1860" s="29"/>
    </row>
    <row r="1861" spans="11:11" x14ac:dyDescent="0.2">
      <c r="K1861" s="29"/>
    </row>
    <row r="1862" spans="11:11" x14ac:dyDescent="0.2">
      <c r="K1862" s="29"/>
    </row>
    <row r="1863" spans="11:11" x14ac:dyDescent="0.2">
      <c r="K1863" s="29"/>
    </row>
    <row r="1864" spans="11:11" x14ac:dyDescent="0.2">
      <c r="K1864" s="29"/>
    </row>
    <row r="1865" spans="11:11" x14ac:dyDescent="0.2">
      <c r="K1865" s="29"/>
    </row>
    <row r="1866" spans="11:11" x14ac:dyDescent="0.2">
      <c r="K1866" s="29"/>
    </row>
    <row r="1867" spans="11:11" x14ac:dyDescent="0.2">
      <c r="K1867" s="29"/>
    </row>
    <row r="1868" spans="11:11" x14ac:dyDescent="0.2">
      <c r="K1868" s="29"/>
    </row>
    <row r="1869" spans="11:11" x14ac:dyDescent="0.2">
      <c r="K1869" s="29"/>
    </row>
    <row r="1870" spans="11:11" x14ac:dyDescent="0.2">
      <c r="K1870" s="29"/>
    </row>
    <row r="1871" spans="11:11" x14ac:dyDescent="0.2">
      <c r="K1871" s="29"/>
    </row>
    <row r="1872" spans="11:11" x14ac:dyDescent="0.2">
      <c r="K1872" s="29"/>
    </row>
    <row r="1873" spans="11:11" x14ac:dyDescent="0.2">
      <c r="K1873" s="29"/>
    </row>
    <row r="1874" spans="11:11" x14ac:dyDescent="0.2">
      <c r="K1874" s="29"/>
    </row>
    <row r="1875" spans="11:11" x14ac:dyDescent="0.2">
      <c r="K1875" s="29"/>
    </row>
    <row r="1876" spans="11:11" x14ac:dyDescent="0.2">
      <c r="K1876" s="29"/>
    </row>
    <row r="1877" spans="11:11" x14ac:dyDescent="0.2">
      <c r="K1877" s="29"/>
    </row>
    <row r="1878" spans="11:11" x14ac:dyDescent="0.2">
      <c r="K1878" s="29"/>
    </row>
    <row r="1879" spans="11:11" x14ac:dyDescent="0.2">
      <c r="K1879" s="29"/>
    </row>
    <row r="1880" spans="11:11" x14ac:dyDescent="0.2">
      <c r="K1880" s="29"/>
    </row>
    <row r="1881" spans="11:11" x14ac:dyDescent="0.2">
      <c r="K1881" s="29"/>
    </row>
    <row r="1882" spans="11:11" x14ac:dyDescent="0.2">
      <c r="K1882" s="29"/>
    </row>
    <row r="1883" spans="11:11" x14ac:dyDescent="0.2">
      <c r="K1883" s="29"/>
    </row>
    <row r="1884" spans="11:11" x14ac:dyDescent="0.2">
      <c r="K1884" s="29"/>
    </row>
    <row r="1885" spans="11:11" x14ac:dyDescent="0.2">
      <c r="K1885" s="29"/>
    </row>
    <row r="1886" spans="11:11" x14ac:dyDescent="0.2">
      <c r="K1886" s="29"/>
    </row>
    <row r="1887" spans="11:11" x14ac:dyDescent="0.2">
      <c r="K1887" s="29"/>
    </row>
    <row r="1888" spans="11:11" x14ac:dyDescent="0.2">
      <c r="K1888" s="29"/>
    </row>
    <row r="1889" spans="11:11" x14ac:dyDescent="0.2">
      <c r="K1889" s="29"/>
    </row>
    <row r="1890" spans="11:11" x14ac:dyDescent="0.2">
      <c r="K1890" s="29"/>
    </row>
    <row r="1891" spans="11:11" x14ac:dyDescent="0.2">
      <c r="K1891" s="29"/>
    </row>
    <row r="1892" spans="11:11" x14ac:dyDescent="0.2">
      <c r="K1892" s="29"/>
    </row>
    <row r="1893" spans="11:11" x14ac:dyDescent="0.2">
      <c r="K1893" s="29"/>
    </row>
    <row r="1894" spans="11:11" x14ac:dyDescent="0.2">
      <c r="K1894" s="29"/>
    </row>
    <row r="1895" spans="11:11" x14ac:dyDescent="0.2">
      <c r="K1895" s="29"/>
    </row>
    <row r="1896" spans="11:11" x14ac:dyDescent="0.2">
      <c r="K1896" s="29"/>
    </row>
    <row r="1897" spans="11:11" x14ac:dyDescent="0.2">
      <c r="K1897" s="29"/>
    </row>
    <row r="1898" spans="11:11" x14ac:dyDescent="0.2">
      <c r="K1898" s="29"/>
    </row>
    <row r="1899" spans="11:11" x14ac:dyDescent="0.2">
      <c r="K1899" s="29"/>
    </row>
    <row r="1900" spans="11:11" x14ac:dyDescent="0.2">
      <c r="K1900" s="29"/>
    </row>
    <row r="1901" spans="11:11" x14ac:dyDescent="0.2">
      <c r="K1901" s="29"/>
    </row>
    <row r="1902" spans="11:11" x14ac:dyDescent="0.2">
      <c r="K1902" s="29"/>
    </row>
    <row r="1903" spans="11:11" x14ac:dyDescent="0.2">
      <c r="K1903" s="29"/>
    </row>
    <row r="1904" spans="11:11" x14ac:dyDescent="0.2">
      <c r="K1904" s="29"/>
    </row>
    <row r="1905" spans="11:11" x14ac:dyDescent="0.2">
      <c r="K1905" s="29"/>
    </row>
    <row r="1906" spans="11:11" x14ac:dyDescent="0.2">
      <c r="K1906" s="29"/>
    </row>
    <row r="1907" spans="11:11" x14ac:dyDescent="0.2">
      <c r="K1907" s="29"/>
    </row>
    <row r="1908" spans="11:11" x14ac:dyDescent="0.2">
      <c r="K1908" s="29"/>
    </row>
    <row r="1909" spans="11:11" x14ac:dyDescent="0.2">
      <c r="K1909" s="29"/>
    </row>
    <row r="1910" spans="11:11" x14ac:dyDescent="0.2">
      <c r="K1910" s="29"/>
    </row>
    <row r="1911" spans="11:11" x14ac:dyDescent="0.2">
      <c r="K1911" s="29"/>
    </row>
    <row r="1912" spans="11:11" x14ac:dyDescent="0.2">
      <c r="K1912" s="29"/>
    </row>
    <row r="1913" spans="11:11" x14ac:dyDescent="0.2">
      <c r="K1913" s="29"/>
    </row>
    <row r="1914" spans="11:11" x14ac:dyDescent="0.2">
      <c r="K1914" s="29"/>
    </row>
    <row r="1915" spans="11:11" x14ac:dyDescent="0.2">
      <c r="K1915" s="29"/>
    </row>
    <row r="1916" spans="11:11" x14ac:dyDescent="0.2">
      <c r="K1916" s="29"/>
    </row>
    <row r="1917" spans="11:11" x14ac:dyDescent="0.2">
      <c r="K1917" s="29"/>
    </row>
    <row r="1918" spans="11:11" x14ac:dyDescent="0.2">
      <c r="K1918" s="29"/>
    </row>
    <row r="1919" spans="11:11" x14ac:dyDescent="0.2">
      <c r="K1919" s="29"/>
    </row>
    <row r="1920" spans="11:11" x14ac:dyDescent="0.2">
      <c r="K1920" s="29"/>
    </row>
    <row r="1921" spans="11:11" x14ac:dyDescent="0.2">
      <c r="K1921" s="29"/>
    </row>
    <row r="1922" spans="11:11" x14ac:dyDescent="0.2">
      <c r="K1922" s="29"/>
    </row>
    <row r="1923" spans="11:11" x14ac:dyDescent="0.2">
      <c r="K1923" s="29"/>
    </row>
    <row r="1924" spans="11:11" x14ac:dyDescent="0.2">
      <c r="K1924" s="29"/>
    </row>
    <row r="1925" spans="11:11" x14ac:dyDescent="0.2">
      <c r="K1925" s="29"/>
    </row>
    <row r="1926" spans="11:11" x14ac:dyDescent="0.2">
      <c r="K1926" s="29"/>
    </row>
    <row r="1927" spans="11:11" x14ac:dyDescent="0.2">
      <c r="K1927" s="29"/>
    </row>
    <row r="1928" spans="11:11" x14ac:dyDescent="0.2">
      <c r="K1928" s="29"/>
    </row>
    <row r="1929" spans="11:11" x14ac:dyDescent="0.2">
      <c r="K1929" s="29"/>
    </row>
    <row r="1930" spans="11:11" x14ac:dyDescent="0.2">
      <c r="K1930" s="29"/>
    </row>
    <row r="1931" spans="11:11" x14ac:dyDescent="0.2">
      <c r="K1931" s="29"/>
    </row>
    <row r="1932" spans="11:11" x14ac:dyDescent="0.2">
      <c r="K1932" s="29"/>
    </row>
    <row r="1933" spans="11:11" x14ac:dyDescent="0.2">
      <c r="K1933" s="29"/>
    </row>
    <row r="1934" spans="11:11" x14ac:dyDescent="0.2">
      <c r="K1934" s="29"/>
    </row>
    <row r="1935" spans="11:11" x14ac:dyDescent="0.2">
      <c r="K1935" s="29"/>
    </row>
    <row r="1936" spans="11:11" x14ac:dyDescent="0.2">
      <c r="K1936" s="29"/>
    </row>
    <row r="1937" spans="11:11" x14ac:dyDescent="0.2">
      <c r="K1937" s="29"/>
    </row>
    <row r="1938" spans="11:11" x14ac:dyDescent="0.2">
      <c r="K1938" s="29"/>
    </row>
    <row r="1939" spans="11:11" x14ac:dyDescent="0.2">
      <c r="K1939" s="29"/>
    </row>
    <row r="1940" spans="11:11" x14ac:dyDescent="0.2">
      <c r="K1940" s="29"/>
    </row>
    <row r="1941" spans="11:11" x14ac:dyDescent="0.2">
      <c r="K1941" s="29"/>
    </row>
    <row r="1942" spans="11:11" x14ac:dyDescent="0.2">
      <c r="K1942" s="29"/>
    </row>
    <row r="1943" spans="11:11" x14ac:dyDescent="0.2">
      <c r="K1943" s="29"/>
    </row>
    <row r="1944" spans="11:11" x14ac:dyDescent="0.2">
      <c r="K1944" s="29"/>
    </row>
    <row r="1945" spans="11:11" x14ac:dyDescent="0.2">
      <c r="K1945" s="29"/>
    </row>
    <row r="1946" spans="11:11" x14ac:dyDescent="0.2">
      <c r="K1946" s="29"/>
    </row>
    <row r="1947" spans="11:11" x14ac:dyDescent="0.2">
      <c r="K1947" s="29"/>
    </row>
    <row r="1948" spans="11:11" x14ac:dyDescent="0.2">
      <c r="K1948" s="29"/>
    </row>
    <row r="1949" spans="11:11" x14ac:dyDescent="0.2">
      <c r="K1949" s="29"/>
    </row>
    <row r="1950" spans="11:11" x14ac:dyDescent="0.2">
      <c r="K1950" s="29"/>
    </row>
    <row r="1951" spans="11:11" x14ac:dyDescent="0.2">
      <c r="K1951" s="29"/>
    </row>
    <row r="1952" spans="11:11" x14ac:dyDescent="0.2">
      <c r="K1952" s="29"/>
    </row>
    <row r="1953" spans="11:11" x14ac:dyDescent="0.2">
      <c r="K1953" s="29"/>
    </row>
    <row r="1954" spans="11:11" x14ac:dyDescent="0.2">
      <c r="K1954" s="29"/>
    </row>
    <row r="1955" spans="11:11" x14ac:dyDescent="0.2">
      <c r="K1955" s="29"/>
    </row>
    <row r="1956" spans="11:11" x14ac:dyDescent="0.2">
      <c r="K1956" s="29"/>
    </row>
    <row r="1957" spans="11:11" x14ac:dyDescent="0.2">
      <c r="K1957" s="29"/>
    </row>
    <row r="1958" spans="11:11" x14ac:dyDescent="0.2">
      <c r="K1958" s="29"/>
    </row>
    <row r="1959" spans="11:11" x14ac:dyDescent="0.2">
      <c r="K1959" s="29"/>
    </row>
    <row r="1960" spans="11:11" x14ac:dyDescent="0.2">
      <c r="K1960" s="29"/>
    </row>
    <row r="1961" spans="11:11" x14ac:dyDescent="0.2">
      <c r="K1961" s="29"/>
    </row>
    <row r="1962" spans="11:11" x14ac:dyDescent="0.2">
      <c r="K1962" s="29"/>
    </row>
    <row r="1963" spans="11:11" x14ac:dyDescent="0.2">
      <c r="K1963" s="29"/>
    </row>
    <row r="1964" spans="11:11" x14ac:dyDescent="0.2">
      <c r="K1964" s="29"/>
    </row>
    <row r="1965" spans="11:11" x14ac:dyDescent="0.2">
      <c r="K1965" s="29"/>
    </row>
    <row r="1966" spans="11:11" x14ac:dyDescent="0.2">
      <c r="K1966" s="29"/>
    </row>
    <row r="1967" spans="11:11" x14ac:dyDescent="0.2">
      <c r="K1967" s="29"/>
    </row>
    <row r="1968" spans="11:11" x14ac:dyDescent="0.2">
      <c r="K1968" s="29"/>
    </row>
    <row r="1969" spans="11:11" x14ac:dyDescent="0.2">
      <c r="K1969" s="29"/>
    </row>
    <row r="1970" spans="11:11" x14ac:dyDescent="0.2">
      <c r="K1970" s="29"/>
    </row>
    <row r="1971" spans="11:11" x14ac:dyDescent="0.2">
      <c r="K1971" s="29"/>
    </row>
    <row r="1972" spans="11:11" x14ac:dyDescent="0.2">
      <c r="K1972" s="29"/>
    </row>
    <row r="1973" spans="11:11" x14ac:dyDescent="0.2">
      <c r="K1973" s="29"/>
    </row>
    <row r="1974" spans="11:11" x14ac:dyDescent="0.2">
      <c r="K1974" s="29"/>
    </row>
    <row r="1975" spans="11:11" x14ac:dyDescent="0.2">
      <c r="K1975" s="29"/>
    </row>
    <row r="1976" spans="11:11" x14ac:dyDescent="0.2">
      <c r="K1976" s="29"/>
    </row>
    <row r="1977" spans="11:11" x14ac:dyDescent="0.2">
      <c r="K1977" s="29"/>
    </row>
    <row r="1978" spans="11:11" x14ac:dyDescent="0.2">
      <c r="K1978" s="29"/>
    </row>
    <row r="1979" spans="11:11" x14ac:dyDescent="0.2">
      <c r="K1979" s="29"/>
    </row>
    <row r="1980" spans="11:11" x14ac:dyDescent="0.2">
      <c r="K1980" s="29"/>
    </row>
    <row r="1981" spans="11:11" x14ac:dyDescent="0.2">
      <c r="K1981" s="29"/>
    </row>
    <row r="1982" spans="11:11" x14ac:dyDescent="0.2">
      <c r="K1982" s="29"/>
    </row>
    <row r="1983" spans="11:11" x14ac:dyDescent="0.2">
      <c r="K1983" s="29"/>
    </row>
    <row r="1984" spans="11:11" x14ac:dyDescent="0.2">
      <c r="K1984" s="29"/>
    </row>
    <row r="1985" spans="11:11" x14ac:dyDescent="0.2">
      <c r="K1985" s="29"/>
    </row>
    <row r="1986" spans="11:11" x14ac:dyDescent="0.2">
      <c r="K1986" s="29"/>
    </row>
    <row r="1987" spans="11:11" x14ac:dyDescent="0.2">
      <c r="K1987" s="29"/>
    </row>
    <row r="1988" spans="11:11" x14ac:dyDescent="0.2">
      <c r="K1988" s="29"/>
    </row>
    <row r="1989" spans="11:11" x14ac:dyDescent="0.2">
      <c r="K1989" s="29"/>
    </row>
    <row r="1990" spans="11:11" x14ac:dyDescent="0.2">
      <c r="K1990" s="29"/>
    </row>
    <row r="1991" spans="11:11" x14ac:dyDescent="0.2">
      <c r="K1991" s="29"/>
    </row>
    <row r="1992" spans="11:11" x14ac:dyDescent="0.2">
      <c r="K1992" s="29"/>
    </row>
    <row r="1993" spans="11:11" x14ac:dyDescent="0.2">
      <c r="K1993" s="29"/>
    </row>
    <row r="1994" spans="11:11" x14ac:dyDescent="0.2">
      <c r="K1994" s="29"/>
    </row>
    <row r="1995" spans="11:11" x14ac:dyDescent="0.2">
      <c r="K1995" s="29"/>
    </row>
    <row r="1996" spans="11:11" x14ac:dyDescent="0.2">
      <c r="K1996" s="29"/>
    </row>
    <row r="1997" spans="11:11" x14ac:dyDescent="0.2">
      <c r="K1997" s="29"/>
    </row>
    <row r="1998" spans="11:11" x14ac:dyDescent="0.2">
      <c r="K1998" s="29"/>
    </row>
    <row r="1999" spans="11:11" x14ac:dyDescent="0.2">
      <c r="K1999" s="29"/>
    </row>
    <row r="2000" spans="11:11" x14ac:dyDescent="0.2">
      <c r="K2000" s="29"/>
    </row>
    <row r="2001" spans="11:11" x14ac:dyDescent="0.2">
      <c r="K2001" s="29"/>
    </row>
    <row r="2002" spans="11:11" x14ac:dyDescent="0.2">
      <c r="K2002" s="29"/>
    </row>
    <row r="2003" spans="11:11" x14ac:dyDescent="0.2">
      <c r="K2003" s="29"/>
    </row>
    <row r="2004" spans="11:11" x14ac:dyDescent="0.2">
      <c r="K2004" s="29"/>
    </row>
    <row r="2005" spans="11:11" x14ac:dyDescent="0.2">
      <c r="K2005" s="29"/>
    </row>
    <row r="2006" spans="11:11" x14ac:dyDescent="0.2">
      <c r="K2006" s="29"/>
    </row>
    <row r="2007" spans="11:11" x14ac:dyDescent="0.2">
      <c r="K2007" s="29"/>
    </row>
    <row r="2008" spans="11:11" x14ac:dyDescent="0.2">
      <c r="K2008" s="29"/>
    </row>
    <row r="2009" spans="11:11" x14ac:dyDescent="0.2">
      <c r="K2009" s="29"/>
    </row>
    <row r="2010" spans="11:11" x14ac:dyDescent="0.2">
      <c r="K2010" s="29"/>
    </row>
    <row r="2011" spans="11:11" x14ac:dyDescent="0.2">
      <c r="K2011" s="29"/>
    </row>
    <row r="2012" spans="11:11" x14ac:dyDescent="0.2">
      <c r="K2012" s="29"/>
    </row>
    <row r="2013" spans="11:11" x14ac:dyDescent="0.2">
      <c r="K2013" s="29"/>
    </row>
    <row r="2014" spans="11:11" x14ac:dyDescent="0.2">
      <c r="K2014" s="29"/>
    </row>
    <row r="2015" spans="11:11" x14ac:dyDescent="0.2">
      <c r="K2015" s="29"/>
    </row>
    <row r="2016" spans="11:11" x14ac:dyDescent="0.2">
      <c r="K2016" s="29"/>
    </row>
    <row r="2017" spans="11:11" x14ac:dyDescent="0.2">
      <c r="K2017" s="29"/>
    </row>
    <row r="2018" spans="11:11" x14ac:dyDescent="0.2">
      <c r="K2018" s="29"/>
    </row>
    <row r="2019" spans="11:11" x14ac:dyDescent="0.2">
      <c r="K2019" s="29"/>
    </row>
    <row r="2020" spans="11:11" x14ac:dyDescent="0.2">
      <c r="K2020" s="29"/>
    </row>
    <row r="2021" spans="11:11" x14ac:dyDescent="0.2">
      <c r="K2021" s="29"/>
    </row>
    <row r="2022" spans="11:11" x14ac:dyDescent="0.2">
      <c r="K2022" s="29"/>
    </row>
    <row r="2023" spans="11:11" x14ac:dyDescent="0.2">
      <c r="K2023" s="29"/>
    </row>
    <row r="2024" spans="11:11" x14ac:dyDescent="0.2">
      <c r="K2024" s="29"/>
    </row>
    <row r="2025" spans="11:11" x14ac:dyDescent="0.2">
      <c r="K2025" s="29"/>
    </row>
    <row r="2026" spans="11:11" x14ac:dyDescent="0.2">
      <c r="K2026" s="29"/>
    </row>
    <row r="2027" spans="11:11" x14ac:dyDescent="0.2">
      <c r="K2027" s="29"/>
    </row>
    <row r="2028" spans="11:11" x14ac:dyDescent="0.2">
      <c r="K2028" s="29"/>
    </row>
    <row r="2029" spans="11:11" x14ac:dyDescent="0.2">
      <c r="K2029" s="29"/>
    </row>
    <row r="2030" spans="11:11" x14ac:dyDescent="0.2">
      <c r="K2030" s="29"/>
    </row>
    <row r="2031" spans="11:11" x14ac:dyDescent="0.2">
      <c r="K2031" s="29"/>
    </row>
    <row r="2032" spans="11:11" x14ac:dyDescent="0.2">
      <c r="K2032" s="29"/>
    </row>
    <row r="2033" spans="11:11" x14ac:dyDescent="0.2">
      <c r="K2033" s="29"/>
    </row>
    <row r="2034" spans="11:11" x14ac:dyDescent="0.2">
      <c r="K2034" s="29"/>
    </row>
    <row r="2035" spans="11:11" x14ac:dyDescent="0.2">
      <c r="K2035" s="29"/>
    </row>
    <row r="2036" spans="11:11" x14ac:dyDescent="0.2">
      <c r="K2036" s="29"/>
    </row>
    <row r="2037" spans="11:11" x14ac:dyDescent="0.2">
      <c r="K2037" s="29"/>
    </row>
    <row r="2038" spans="11:11" x14ac:dyDescent="0.2">
      <c r="K2038" s="29"/>
    </row>
    <row r="2039" spans="11:11" x14ac:dyDescent="0.2">
      <c r="K2039" s="29"/>
    </row>
    <row r="2040" spans="11:11" x14ac:dyDescent="0.2">
      <c r="K2040" s="29"/>
    </row>
    <row r="2041" spans="11:11" x14ac:dyDescent="0.2">
      <c r="K2041" s="29"/>
    </row>
    <row r="2042" spans="11:11" x14ac:dyDescent="0.2">
      <c r="K2042" s="29"/>
    </row>
    <row r="2043" spans="11:11" x14ac:dyDescent="0.2">
      <c r="K2043" s="29"/>
    </row>
    <row r="2044" spans="11:11" x14ac:dyDescent="0.2">
      <c r="K2044" s="29"/>
    </row>
    <row r="2045" spans="11:11" x14ac:dyDescent="0.2">
      <c r="K2045" s="29"/>
    </row>
    <row r="2046" spans="11:11" x14ac:dyDescent="0.2">
      <c r="K2046" s="29"/>
    </row>
    <row r="2047" spans="11:11" x14ac:dyDescent="0.2">
      <c r="K2047" s="29"/>
    </row>
    <row r="2048" spans="11:11" x14ac:dyDescent="0.2">
      <c r="K2048" s="29"/>
    </row>
    <row r="2049" spans="11:11" x14ac:dyDescent="0.2">
      <c r="K2049" s="29"/>
    </row>
    <row r="2050" spans="11:11" x14ac:dyDescent="0.2">
      <c r="K2050" s="29"/>
    </row>
    <row r="2051" spans="11:11" x14ac:dyDescent="0.2">
      <c r="K2051" s="29"/>
    </row>
    <row r="2052" spans="11:11" x14ac:dyDescent="0.2">
      <c r="K2052" s="29"/>
    </row>
    <row r="2053" spans="11:11" x14ac:dyDescent="0.2">
      <c r="K2053" s="29"/>
    </row>
    <row r="2054" spans="11:11" x14ac:dyDescent="0.2">
      <c r="K2054" s="29"/>
    </row>
    <row r="2055" spans="11:11" x14ac:dyDescent="0.2">
      <c r="K2055" s="29"/>
    </row>
    <row r="2056" spans="11:11" x14ac:dyDescent="0.2">
      <c r="K2056" s="29"/>
    </row>
    <row r="2057" spans="11:11" x14ac:dyDescent="0.2">
      <c r="K2057" s="29"/>
    </row>
    <row r="2058" spans="11:11" x14ac:dyDescent="0.2">
      <c r="K2058" s="29"/>
    </row>
    <row r="2059" spans="11:11" x14ac:dyDescent="0.2">
      <c r="K2059" s="29"/>
    </row>
    <row r="2060" spans="11:11" x14ac:dyDescent="0.2">
      <c r="K2060" s="29"/>
    </row>
    <row r="2061" spans="11:11" x14ac:dyDescent="0.2">
      <c r="K2061" s="29"/>
    </row>
    <row r="2062" spans="11:11" x14ac:dyDescent="0.2">
      <c r="K2062" s="29"/>
    </row>
    <row r="2063" spans="11:11" x14ac:dyDescent="0.2">
      <c r="K2063" s="29"/>
    </row>
    <row r="2064" spans="11:11" x14ac:dyDescent="0.2">
      <c r="K2064" s="29"/>
    </row>
    <row r="2065" spans="11:11" x14ac:dyDescent="0.2">
      <c r="K2065" s="29"/>
    </row>
    <row r="2066" spans="11:11" x14ac:dyDescent="0.2">
      <c r="K2066" s="29"/>
    </row>
    <row r="2067" spans="11:11" x14ac:dyDescent="0.2">
      <c r="K2067" s="29"/>
    </row>
    <row r="2068" spans="11:11" x14ac:dyDescent="0.2">
      <c r="K2068" s="29"/>
    </row>
    <row r="2069" spans="11:11" x14ac:dyDescent="0.2">
      <c r="K2069" s="29"/>
    </row>
    <row r="2070" spans="11:11" x14ac:dyDescent="0.2">
      <c r="K2070" s="29"/>
    </row>
    <row r="2071" spans="11:11" x14ac:dyDescent="0.2">
      <c r="K2071" s="29"/>
    </row>
    <row r="2072" spans="11:11" x14ac:dyDescent="0.2">
      <c r="K2072" s="29"/>
    </row>
    <row r="2073" spans="11:11" x14ac:dyDescent="0.2">
      <c r="K2073" s="29"/>
    </row>
    <row r="2074" spans="11:11" x14ac:dyDescent="0.2">
      <c r="K2074" s="29"/>
    </row>
    <row r="2075" spans="11:11" x14ac:dyDescent="0.2">
      <c r="K2075" s="29"/>
    </row>
    <row r="2076" spans="11:11" x14ac:dyDescent="0.2">
      <c r="K2076" s="29"/>
    </row>
    <row r="2077" spans="11:11" x14ac:dyDescent="0.2">
      <c r="K2077" s="29"/>
    </row>
    <row r="2078" spans="11:11" x14ac:dyDescent="0.2">
      <c r="K2078" s="29"/>
    </row>
    <row r="2079" spans="11:11" x14ac:dyDescent="0.2">
      <c r="K2079" s="29"/>
    </row>
    <row r="2080" spans="11:11" x14ac:dyDescent="0.2">
      <c r="K2080" s="29"/>
    </row>
    <row r="2081" spans="11:11" x14ac:dyDescent="0.2">
      <c r="K2081" s="29"/>
    </row>
    <row r="2082" spans="11:11" x14ac:dyDescent="0.2">
      <c r="K2082" s="29"/>
    </row>
    <row r="2083" spans="11:11" x14ac:dyDescent="0.2">
      <c r="K2083" s="29"/>
    </row>
    <row r="2084" spans="11:11" x14ac:dyDescent="0.2">
      <c r="K2084" s="29"/>
    </row>
    <row r="2085" spans="11:11" x14ac:dyDescent="0.2">
      <c r="K2085" s="29"/>
    </row>
    <row r="2086" spans="11:11" x14ac:dyDescent="0.2">
      <c r="K2086" s="29"/>
    </row>
    <row r="2087" spans="11:11" x14ac:dyDescent="0.2">
      <c r="K2087" s="29"/>
    </row>
    <row r="2088" spans="11:11" x14ac:dyDescent="0.2">
      <c r="K2088" s="29"/>
    </row>
    <row r="2089" spans="11:11" x14ac:dyDescent="0.2">
      <c r="K2089" s="29"/>
    </row>
    <row r="2090" spans="11:11" x14ac:dyDescent="0.2">
      <c r="K2090" s="29"/>
    </row>
    <row r="2091" spans="11:11" x14ac:dyDescent="0.2">
      <c r="K2091" s="29"/>
    </row>
    <row r="2092" spans="11:11" x14ac:dyDescent="0.2">
      <c r="K2092" s="29"/>
    </row>
    <row r="2093" spans="11:11" x14ac:dyDescent="0.2">
      <c r="K2093" s="29"/>
    </row>
    <row r="2094" spans="11:11" x14ac:dyDescent="0.2">
      <c r="K2094" s="29"/>
    </row>
    <row r="2095" spans="11:11" x14ac:dyDescent="0.2">
      <c r="K2095" s="29"/>
    </row>
    <row r="2096" spans="11:11" x14ac:dyDescent="0.2">
      <c r="K2096" s="29"/>
    </row>
    <row r="2097" spans="11:11" x14ac:dyDescent="0.2">
      <c r="K2097" s="29"/>
    </row>
    <row r="2098" spans="11:11" x14ac:dyDescent="0.2">
      <c r="K2098" s="29"/>
    </row>
    <row r="2099" spans="11:11" x14ac:dyDescent="0.2">
      <c r="K2099" s="29"/>
    </row>
    <row r="2100" spans="11:11" x14ac:dyDescent="0.2">
      <c r="K2100" s="29"/>
    </row>
    <row r="2101" spans="11:11" x14ac:dyDescent="0.2">
      <c r="K2101" s="29"/>
    </row>
    <row r="2102" spans="11:11" x14ac:dyDescent="0.2">
      <c r="K2102" s="29"/>
    </row>
    <row r="2103" spans="11:11" x14ac:dyDescent="0.2">
      <c r="K2103" s="29"/>
    </row>
    <row r="2104" spans="11:11" x14ac:dyDescent="0.2">
      <c r="K2104" s="29"/>
    </row>
    <row r="2105" spans="11:11" x14ac:dyDescent="0.2">
      <c r="K2105" s="29"/>
    </row>
    <row r="2106" spans="11:11" x14ac:dyDescent="0.2">
      <c r="K2106" s="29"/>
    </row>
    <row r="2107" spans="11:11" x14ac:dyDescent="0.2">
      <c r="K2107" s="29"/>
    </row>
    <row r="2108" spans="11:11" x14ac:dyDescent="0.2">
      <c r="K2108" s="29"/>
    </row>
    <row r="2109" spans="11:11" x14ac:dyDescent="0.2">
      <c r="K2109" s="29"/>
    </row>
    <row r="2110" spans="11:11" x14ac:dyDescent="0.2">
      <c r="K2110" s="29"/>
    </row>
    <row r="2111" spans="11:11" x14ac:dyDescent="0.2">
      <c r="K2111" s="29"/>
    </row>
    <row r="2112" spans="11:11" x14ac:dyDescent="0.2">
      <c r="K2112" s="29"/>
    </row>
    <row r="2113" spans="11:11" x14ac:dyDescent="0.2">
      <c r="K2113" s="29"/>
    </row>
    <row r="2114" spans="11:11" x14ac:dyDescent="0.2">
      <c r="K2114" s="29"/>
    </row>
    <row r="2115" spans="11:11" x14ac:dyDescent="0.2">
      <c r="K2115" s="29"/>
    </row>
    <row r="2116" spans="11:11" x14ac:dyDescent="0.2">
      <c r="K2116" s="29"/>
    </row>
    <row r="2117" spans="11:11" x14ac:dyDescent="0.2">
      <c r="K2117" s="29"/>
    </row>
    <row r="2118" spans="11:11" x14ac:dyDescent="0.2">
      <c r="K2118" s="29"/>
    </row>
    <row r="2119" spans="11:11" x14ac:dyDescent="0.2">
      <c r="K2119" s="29"/>
    </row>
    <row r="2120" spans="11:11" x14ac:dyDescent="0.2">
      <c r="K2120" s="29"/>
    </row>
    <row r="2121" spans="11:11" x14ac:dyDescent="0.2">
      <c r="K2121" s="29"/>
    </row>
    <row r="2122" spans="11:11" x14ac:dyDescent="0.2">
      <c r="K2122" s="29"/>
    </row>
    <row r="2123" spans="11:11" x14ac:dyDescent="0.2">
      <c r="K2123" s="29"/>
    </row>
    <row r="2124" spans="11:11" x14ac:dyDescent="0.2">
      <c r="K2124" s="29"/>
    </row>
    <row r="2125" spans="11:11" x14ac:dyDescent="0.2">
      <c r="K2125" s="29"/>
    </row>
    <row r="2126" spans="11:11" x14ac:dyDescent="0.2">
      <c r="K2126" s="29"/>
    </row>
    <row r="2127" spans="11:11" x14ac:dyDescent="0.2">
      <c r="K2127" s="29"/>
    </row>
    <row r="2128" spans="11:11" x14ac:dyDescent="0.2">
      <c r="K2128" s="29"/>
    </row>
    <row r="2129" spans="11:11" x14ac:dyDescent="0.2">
      <c r="K2129" s="29"/>
    </row>
    <row r="2130" spans="11:11" x14ac:dyDescent="0.2">
      <c r="K2130" s="29"/>
    </row>
    <row r="2131" spans="11:11" x14ac:dyDescent="0.2">
      <c r="K2131" s="29"/>
    </row>
    <row r="2132" spans="11:11" x14ac:dyDescent="0.2">
      <c r="K2132" s="29"/>
    </row>
    <row r="2133" spans="11:11" x14ac:dyDescent="0.2">
      <c r="K2133" s="29"/>
    </row>
    <row r="2134" spans="11:11" x14ac:dyDescent="0.2">
      <c r="K2134" s="29"/>
    </row>
    <row r="2135" spans="11:11" x14ac:dyDescent="0.2">
      <c r="K2135" s="29"/>
    </row>
    <row r="2136" spans="11:11" x14ac:dyDescent="0.2">
      <c r="K2136" s="29"/>
    </row>
    <row r="2137" spans="11:11" x14ac:dyDescent="0.2">
      <c r="K2137" s="29"/>
    </row>
    <row r="2138" spans="11:11" x14ac:dyDescent="0.2">
      <c r="K2138" s="29"/>
    </row>
    <row r="2139" spans="11:11" x14ac:dyDescent="0.2">
      <c r="K2139" s="29"/>
    </row>
    <row r="2140" spans="11:11" x14ac:dyDescent="0.2">
      <c r="K2140" s="29"/>
    </row>
    <row r="2141" spans="11:11" x14ac:dyDescent="0.2">
      <c r="K2141" s="29"/>
    </row>
    <row r="2142" spans="11:11" x14ac:dyDescent="0.2">
      <c r="K2142" s="29"/>
    </row>
    <row r="2143" spans="11:11" x14ac:dyDescent="0.2">
      <c r="K2143" s="29"/>
    </row>
    <row r="2144" spans="11:11" x14ac:dyDescent="0.2">
      <c r="K2144" s="29"/>
    </row>
    <row r="2145" spans="11:11" x14ac:dyDescent="0.2">
      <c r="K2145" s="29"/>
    </row>
    <row r="2146" spans="11:11" x14ac:dyDescent="0.2">
      <c r="K2146" s="29"/>
    </row>
    <row r="2147" spans="11:11" x14ac:dyDescent="0.2">
      <c r="K2147" s="29"/>
    </row>
    <row r="2148" spans="11:11" x14ac:dyDescent="0.2">
      <c r="K2148" s="29"/>
    </row>
    <row r="2149" spans="11:11" x14ac:dyDescent="0.2">
      <c r="K2149" s="29"/>
    </row>
    <row r="2150" spans="11:11" x14ac:dyDescent="0.2">
      <c r="K2150" s="29"/>
    </row>
    <row r="2151" spans="11:11" x14ac:dyDescent="0.2">
      <c r="K2151" s="29"/>
    </row>
    <row r="2152" spans="11:11" x14ac:dyDescent="0.2">
      <c r="K2152" s="29"/>
    </row>
    <row r="2153" spans="11:11" x14ac:dyDescent="0.2">
      <c r="K2153" s="29"/>
    </row>
    <row r="2154" spans="11:11" x14ac:dyDescent="0.2">
      <c r="K2154" s="29"/>
    </row>
    <row r="2155" spans="11:11" x14ac:dyDescent="0.2">
      <c r="K2155" s="29"/>
    </row>
    <row r="2156" spans="11:11" x14ac:dyDescent="0.2">
      <c r="K2156" s="29"/>
    </row>
    <row r="2157" spans="11:11" x14ac:dyDescent="0.2">
      <c r="K2157" s="29"/>
    </row>
    <row r="2158" spans="11:11" x14ac:dyDescent="0.2">
      <c r="K2158" s="29"/>
    </row>
    <row r="2159" spans="11:11" x14ac:dyDescent="0.2">
      <c r="K2159" s="29"/>
    </row>
    <row r="2160" spans="11:11" x14ac:dyDescent="0.2">
      <c r="K2160" s="29"/>
    </row>
    <row r="2161" spans="11:11" x14ac:dyDescent="0.2">
      <c r="K2161" s="29"/>
    </row>
    <row r="2162" spans="11:11" x14ac:dyDescent="0.2">
      <c r="K2162" s="29"/>
    </row>
    <row r="2163" spans="11:11" x14ac:dyDescent="0.2">
      <c r="K2163" s="29"/>
    </row>
    <row r="2164" spans="11:11" x14ac:dyDescent="0.2">
      <c r="K2164" s="29"/>
    </row>
    <row r="2165" spans="11:11" x14ac:dyDescent="0.2">
      <c r="K2165" s="29"/>
    </row>
    <row r="2166" spans="11:11" x14ac:dyDescent="0.2">
      <c r="K2166" s="29"/>
    </row>
    <row r="2167" spans="11:11" x14ac:dyDescent="0.2">
      <c r="K2167" s="29"/>
    </row>
    <row r="2168" spans="11:11" x14ac:dyDescent="0.2">
      <c r="K2168" s="29"/>
    </row>
    <row r="2169" spans="11:11" x14ac:dyDescent="0.2">
      <c r="K2169" s="29"/>
    </row>
    <row r="2170" spans="11:11" x14ac:dyDescent="0.2">
      <c r="K2170" s="29"/>
    </row>
    <row r="2171" spans="11:11" x14ac:dyDescent="0.2">
      <c r="K2171" s="29"/>
    </row>
    <row r="2172" spans="11:11" x14ac:dyDescent="0.2">
      <c r="K2172" s="29"/>
    </row>
    <row r="2173" spans="11:11" x14ac:dyDescent="0.2">
      <c r="K2173" s="29"/>
    </row>
    <row r="2174" spans="11:11" x14ac:dyDescent="0.2">
      <c r="K2174" s="29"/>
    </row>
    <row r="2175" spans="11:11" x14ac:dyDescent="0.2">
      <c r="K2175" s="29"/>
    </row>
    <row r="2176" spans="11:11" x14ac:dyDescent="0.2">
      <c r="K2176" s="29"/>
    </row>
    <row r="2177" spans="11:11" x14ac:dyDescent="0.2">
      <c r="K2177" s="29"/>
    </row>
    <row r="2178" spans="11:11" x14ac:dyDescent="0.2">
      <c r="K2178" s="29"/>
    </row>
    <row r="2179" spans="11:11" x14ac:dyDescent="0.2">
      <c r="K2179" s="29"/>
    </row>
    <row r="2180" spans="11:11" x14ac:dyDescent="0.2">
      <c r="K2180" s="29"/>
    </row>
    <row r="2181" spans="11:11" x14ac:dyDescent="0.2">
      <c r="K2181" s="29"/>
    </row>
    <row r="2182" spans="11:11" x14ac:dyDescent="0.2">
      <c r="K2182" s="29"/>
    </row>
    <row r="2183" spans="11:11" x14ac:dyDescent="0.2">
      <c r="K2183" s="29"/>
    </row>
    <row r="2184" spans="11:11" x14ac:dyDescent="0.2">
      <c r="K2184" s="29"/>
    </row>
    <row r="2185" spans="11:11" x14ac:dyDescent="0.2">
      <c r="K2185" s="29"/>
    </row>
    <row r="2186" spans="11:11" x14ac:dyDescent="0.2">
      <c r="K2186" s="29"/>
    </row>
    <row r="2187" spans="11:11" x14ac:dyDescent="0.2">
      <c r="K2187" s="29"/>
    </row>
    <row r="2188" spans="11:11" x14ac:dyDescent="0.2">
      <c r="K2188" s="29"/>
    </row>
    <row r="2189" spans="11:11" x14ac:dyDescent="0.2">
      <c r="K2189" s="29"/>
    </row>
    <row r="2190" spans="11:11" x14ac:dyDescent="0.2">
      <c r="K2190" s="29"/>
    </row>
    <row r="2191" spans="11:11" x14ac:dyDescent="0.2">
      <c r="K2191" s="29"/>
    </row>
    <row r="2192" spans="11:11" x14ac:dyDescent="0.2">
      <c r="K2192" s="29"/>
    </row>
    <row r="2193" spans="11:11" x14ac:dyDescent="0.2">
      <c r="K2193" s="29"/>
    </row>
    <row r="2194" spans="11:11" x14ac:dyDescent="0.2">
      <c r="K2194" s="29"/>
    </row>
    <row r="2195" spans="11:11" x14ac:dyDescent="0.2">
      <c r="K2195" s="29"/>
    </row>
    <row r="2196" spans="11:11" x14ac:dyDescent="0.2">
      <c r="K2196" s="29"/>
    </row>
    <row r="2197" spans="11:11" x14ac:dyDescent="0.2">
      <c r="K2197" s="29"/>
    </row>
    <row r="2198" spans="11:11" x14ac:dyDescent="0.2">
      <c r="K2198" s="29"/>
    </row>
    <row r="2199" spans="11:11" x14ac:dyDescent="0.2">
      <c r="K2199" s="29"/>
    </row>
    <row r="2200" spans="11:11" x14ac:dyDescent="0.2">
      <c r="K2200" s="29"/>
    </row>
    <row r="2201" spans="11:11" x14ac:dyDescent="0.2">
      <c r="K2201" s="29"/>
    </row>
    <row r="2202" spans="11:11" x14ac:dyDescent="0.2">
      <c r="K2202" s="29"/>
    </row>
    <row r="2203" spans="11:11" x14ac:dyDescent="0.2">
      <c r="K2203" s="29"/>
    </row>
    <row r="2204" spans="11:11" x14ac:dyDescent="0.2">
      <c r="K2204" s="29"/>
    </row>
    <row r="2205" spans="11:11" x14ac:dyDescent="0.2">
      <c r="K2205" s="29"/>
    </row>
    <row r="2206" spans="11:11" x14ac:dyDescent="0.2">
      <c r="K2206" s="29"/>
    </row>
    <row r="2207" spans="11:11" x14ac:dyDescent="0.2">
      <c r="K2207" s="29"/>
    </row>
    <row r="2208" spans="11:11" x14ac:dyDescent="0.2">
      <c r="K2208" s="29"/>
    </row>
    <row r="2209" spans="11:11" x14ac:dyDescent="0.2">
      <c r="K2209" s="29"/>
    </row>
    <row r="2210" spans="11:11" x14ac:dyDescent="0.2">
      <c r="K2210" s="29"/>
    </row>
    <row r="2211" spans="11:11" x14ac:dyDescent="0.2">
      <c r="K2211" s="29"/>
    </row>
    <row r="2212" spans="11:11" x14ac:dyDescent="0.2">
      <c r="K2212" s="29"/>
    </row>
    <row r="2213" spans="11:11" x14ac:dyDescent="0.2">
      <c r="K2213" s="29"/>
    </row>
    <row r="2214" spans="11:11" x14ac:dyDescent="0.2">
      <c r="K2214" s="29"/>
    </row>
    <row r="2215" spans="11:11" x14ac:dyDescent="0.2">
      <c r="K2215" s="29"/>
    </row>
    <row r="2216" spans="11:11" x14ac:dyDescent="0.2">
      <c r="K2216" s="29"/>
    </row>
    <row r="2217" spans="11:11" x14ac:dyDescent="0.2">
      <c r="K2217" s="29"/>
    </row>
    <row r="2218" spans="11:11" x14ac:dyDescent="0.2">
      <c r="K2218" s="29"/>
    </row>
    <row r="2219" spans="11:11" x14ac:dyDescent="0.2">
      <c r="K2219" s="29"/>
    </row>
    <row r="2220" spans="11:11" x14ac:dyDescent="0.2">
      <c r="K2220" s="29"/>
    </row>
    <row r="2221" spans="11:11" x14ac:dyDescent="0.2">
      <c r="K2221" s="29"/>
    </row>
    <row r="2222" spans="11:11" x14ac:dyDescent="0.2">
      <c r="K2222" s="29"/>
    </row>
    <row r="2223" spans="11:11" x14ac:dyDescent="0.2">
      <c r="K2223" s="29"/>
    </row>
    <row r="2224" spans="11:11" x14ac:dyDescent="0.2">
      <c r="K2224" s="29"/>
    </row>
    <row r="2225" spans="11:11" x14ac:dyDescent="0.2">
      <c r="K2225" s="29"/>
    </row>
    <row r="2226" spans="11:11" x14ac:dyDescent="0.2">
      <c r="K2226" s="29"/>
    </row>
    <row r="2227" spans="11:11" x14ac:dyDescent="0.2">
      <c r="K2227" s="29"/>
    </row>
    <row r="2228" spans="11:11" x14ac:dyDescent="0.2">
      <c r="K2228" s="29"/>
    </row>
    <row r="2229" spans="11:11" x14ac:dyDescent="0.2">
      <c r="K2229" s="29"/>
    </row>
    <row r="2230" spans="11:11" x14ac:dyDescent="0.2">
      <c r="K2230" s="29"/>
    </row>
    <row r="2231" spans="11:11" x14ac:dyDescent="0.2">
      <c r="K2231" s="29"/>
    </row>
    <row r="2232" spans="11:11" x14ac:dyDescent="0.2">
      <c r="K2232" s="29"/>
    </row>
    <row r="2233" spans="11:11" x14ac:dyDescent="0.2">
      <c r="K2233" s="29"/>
    </row>
    <row r="2234" spans="11:11" x14ac:dyDescent="0.2">
      <c r="K2234" s="29"/>
    </row>
    <row r="2235" spans="11:11" x14ac:dyDescent="0.2">
      <c r="K2235" s="29"/>
    </row>
    <row r="2236" spans="11:11" x14ac:dyDescent="0.2">
      <c r="K2236" s="29"/>
    </row>
    <row r="2237" spans="11:11" x14ac:dyDescent="0.2">
      <c r="K2237" s="29"/>
    </row>
    <row r="2238" spans="11:11" x14ac:dyDescent="0.2">
      <c r="K2238" s="29"/>
    </row>
    <row r="2239" spans="11:11" x14ac:dyDescent="0.2">
      <c r="K2239" s="29"/>
    </row>
    <row r="2240" spans="11:11" x14ac:dyDescent="0.2">
      <c r="K2240" s="29"/>
    </row>
    <row r="2241" spans="11:11" x14ac:dyDescent="0.2">
      <c r="K2241" s="29"/>
    </row>
    <row r="2242" spans="11:11" x14ac:dyDescent="0.2">
      <c r="K2242" s="29"/>
    </row>
    <row r="2243" spans="11:11" x14ac:dyDescent="0.2">
      <c r="K2243" s="29"/>
    </row>
    <row r="2244" spans="11:11" x14ac:dyDescent="0.2">
      <c r="K2244" s="29"/>
    </row>
    <row r="2245" spans="11:11" x14ac:dyDescent="0.2">
      <c r="K2245" s="29"/>
    </row>
    <row r="2246" spans="11:11" x14ac:dyDescent="0.2">
      <c r="K2246" s="29"/>
    </row>
    <row r="2247" spans="11:11" x14ac:dyDescent="0.2">
      <c r="K2247" s="29"/>
    </row>
    <row r="2248" spans="11:11" x14ac:dyDescent="0.2">
      <c r="K2248" s="29"/>
    </row>
    <row r="2249" spans="11:11" x14ac:dyDescent="0.2">
      <c r="K2249" s="29"/>
    </row>
    <row r="2250" spans="11:11" x14ac:dyDescent="0.2">
      <c r="K2250" s="29"/>
    </row>
    <row r="2251" spans="11:11" x14ac:dyDescent="0.2">
      <c r="K2251" s="29"/>
    </row>
    <row r="2252" spans="11:11" x14ac:dyDescent="0.2">
      <c r="K2252" s="29"/>
    </row>
    <row r="2253" spans="11:11" x14ac:dyDescent="0.2">
      <c r="K2253" s="29"/>
    </row>
    <row r="2254" spans="11:11" x14ac:dyDescent="0.2">
      <c r="K2254" s="29"/>
    </row>
    <row r="2255" spans="11:11" x14ac:dyDescent="0.2">
      <c r="K2255" s="29"/>
    </row>
    <row r="2256" spans="11:11" x14ac:dyDescent="0.2">
      <c r="K2256" s="29"/>
    </row>
    <row r="2257" spans="11:11" x14ac:dyDescent="0.2">
      <c r="K2257" s="29"/>
    </row>
    <row r="2258" spans="11:11" x14ac:dyDescent="0.2">
      <c r="K2258" s="29"/>
    </row>
    <row r="2259" spans="11:11" x14ac:dyDescent="0.2">
      <c r="K2259" s="29"/>
    </row>
    <row r="2260" spans="11:11" x14ac:dyDescent="0.2">
      <c r="K2260" s="29"/>
    </row>
    <row r="2261" spans="11:11" x14ac:dyDescent="0.2">
      <c r="K2261" s="29"/>
    </row>
    <row r="2262" spans="11:11" x14ac:dyDescent="0.2">
      <c r="K2262" s="29"/>
    </row>
    <row r="2263" spans="11:11" x14ac:dyDescent="0.2">
      <c r="K2263" s="29"/>
    </row>
    <row r="2264" spans="11:11" x14ac:dyDescent="0.2">
      <c r="K2264" s="29"/>
    </row>
    <row r="2265" spans="11:11" x14ac:dyDescent="0.2">
      <c r="K2265" s="29"/>
    </row>
    <row r="2266" spans="11:11" x14ac:dyDescent="0.2">
      <c r="K2266" s="29"/>
    </row>
    <row r="2267" spans="11:11" x14ac:dyDescent="0.2">
      <c r="K2267" s="29"/>
    </row>
    <row r="2268" spans="11:11" x14ac:dyDescent="0.2">
      <c r="K2268" s="29"/>
    </row>
    <row r="2269" spans="11:11" x14ac:dyDescent="0.2">
      <c r="K2269" s="29"/>
    </row>
    <row r="2270" spans="11:11" x14ac:dyDescent="0.2">
      <c r="K2270" s="29"/>
    </row>
    <row r="2271" spans="11:11" x14ac:dyDescent="0.2">
      <c r="K2271" s="29"/>
    </row>
    <row r="2272" spans="11:11" x14ac:dyDescent="0.2">
      <c r="K2272" s="29"/>
    </row>
    <row r="2273" spans="11:11" x14ac:dyDescent="0.2">
      <c r="K2273" s="29"/>
    </row>
    <row r="2274" spans="11:11" x14ac:dyDescent="0.2">
      <c r="K2274" s="29"/>
    </row>
    <row r="2275" spans="11:11" x14ac:dyDescent="0.2">
      <c r="K2275" s="29"/>
    </row>
    <row r="2276" spans="11:11" x14ac:dyDescent="0.2">
      <c r="K2276" s="29"/>
    </row>
    <row r="2277" spans="11:11" x14ac:dyDescent="0.2">
      <c r="K2277" s="29"/>
    </row>
    <row r="2278" spans="11:11" x14ac:dyDescent="0.2">
      <c r="K2278" s="29"/>
    </row>
    <row r="2279" spans="11:11" x14ac:dyDescent="0.2">
      <c r="K2279" s="29"/>
    </row>
    <row r="2280" spans="11:11" x14ac:dyDescent="0.2">
      <c r="K2280" s="29"/>
    </row>
    <row r="2281" spans="11:11" x14ac:dyDescent="0.2">
      <c r="K2281" s="29"/>
    </row>
    <row r="2282" spans="11:11" x14ac:dyDescent="0.2">
      <c r="K2282" s="29"/>
    </row>
    <row r="2283" spans="11:11" x14ac:dyDescent="0.2">
      <c r="K2283" s="29"/>
    </row>
    <row r="2284" spans="11:11" x14ac:dyDescent="0.2">
      <c r="K2284" s="29"/>
    </row>
    <row r="2285" spans="11:11" x14ac:dyDescent="0.2">
      <c r="K2285" s="29"/>
    </row>
    <row r="2286" spans="11:11" x14ac:dyDescent="0.2">
      <c r="K2286" s="29"/>
    </row>
    <row r="2287" spans="11:11" x14ac:dyDescent="0.2">
      <c r="K2287" s="29"/>
    </row>
    <row r="2288" spans="11:11" x14ac:dyDescent="0.2">
      <c r="K2288" s="29"/>
    </row>
    <row r="2289" spans="11:11" x14ac:dyDescent="0.2">
      <c r="K2289" s="29"/>
    </row>
    <row r="2290" spans="11:11" x14ac:dyDescent="0.2">
      <c r="K2290" s="29"/>
    </row>
    <row r="2291" spans="11:11" x14ac:dyDescent="0.2">
      <c r="K2291" s="29"/>
    </row>
    <row r="2292" spans="11:11" x14ac:dyDescent="0.2">
      <c r="K2292" s="29"/>
    </row>
    <row r="2293" spans="11:11" x14ac:dyDescent="0.2">
      <c r="K2293" s="29"/>
    </row>
    <row r="2294" spans="11:11" x14ac:dyDescent="0.2">
      <c r="K2294" s="29"/>
    </row>
    <row r="2295" spans="11:11" x14ac:dyDescent="0.2">
      <c r="K2295" s="29"/>
    </row>
    <row r="2296" spans="11:11" x14ac:dyDescent="0.2">
      <c r="K2296" s="29"/>
    </row>
    <row r="2297" spans="11:11" x14ac:dyDescent="0.2">
      <c r="K2297" s="29"/>
    </row>
    <row r="2298" spans="11:11" x14ac:dyDescent="0.2">
      <c r="K2298" s="29"/>
    </row>
    <row r="2299" spans="11:11" x14ac:dyDescent="0.2">
      <c r="K2299" s="29"/>
    </row>
    <row r="2300" spans="11:11" x14ac:dyDescent="0.2">
      <c r="K2300" s="29"/>
    </row>
    <row r="2301" spans="11:11" x14ac:dyDescent="0.2">
      <c r="K2301" s="29"/>
    </row>
    <row r="2302" spans="11:11" x14ac:dyDescent="0.2">
      <c r="K2302" s="29"/>
    </row>
    <row r="2303" spans="11:11" x14ac:dyDescent="0.2">
      <c r="K2303" s="29"/>
    </row>
    <row r="2304" spans="11:11" x14ac:dyDescent="0.2">
      <c r="K2304" s="29"/>
    </row>
    <row r="2305" spans="11:11" x14ac:dyDescent="0.2">
      <c r="K2305" s="29"/>
    </row>
    <row r="2306" spans="11:11" x14ac:dyDescent="0.2">
      <c r="K2306" s="29"/>
    </row>
    <row r="2307" spans="11:11" x14ac:dyDescent="0.2">
      <c r="K2307" s="29"/>
    </row>
    <row r="2308" spans="11:11" x14ac:dyDescent="0.2">
      <c r="K2308" s="29"/>
    </row>
    <row r="2309" spans="11:11" x14ac:dyDescent="0.2">
      <c r="K2309" s="29"/>
    </row>
    <row r="2310" spans="11:11" x14ac:dyDescent="0.2">
      <c r="K2310" s="29"/>
    </row>
    <row r="2311" spans="11:11" x14ac:dyDescent="0.2">
      <c r="K2311" s="29"/>
    </row>
    <row r="2312" spans="11:11" x14ac:dyDescent="0.2">
      <c r="K2312" s="29"/>
    </row>
    <row r="2313" spans="11:11" x14ac:dyDescent="0.2">
      <c r="K2313" s="29"/>
    </row>
    <row r="2314" spans="11:11" x14ac:dyDescent="0.2">
      <c r="K2314" s="29"/>
    </row>
    <row r="2315" spans="11:11" x14ac:dyDescent="0.2">
      <c r="K2315" s="29"/>
    </row>
    <row r="2316" spans="11:11" x14ac:dyDescent="0.2">
      <c r="K2316" s="29"/>
    </row>
    <row r="2317" spans="11:11" x14ac:dyDescent="0.2">
      <c r="K2317" s="29"/>
    </row>
    <row r="2318" spans="11:11" x14ac:dyDescent="0.2">
      <c r="K2318" s="29"/>
    </row>
    <row r="2319" spans="11:11" x14ac:dyDescent="0.2">
      <c r="K2319" s="29"/>
    </row>
    <row r="2320" spans="11:11" x14ac:dyDescent="0.2">
      <c r="K2320" s="29"/>
    </row>
    <row r="2321" spans="11:11" x14ac:dyDescent="0.2">
      <c r="K2321" s="29"/>
    </row>
    <row r="2322" spans="11:11" x14ac:dyDescent="0.2">
      <c r="K2322" s="29"/>
    </row>
    <row r="2323" spans="11:11" x14ac:dyDescent="0.2">
      <c r="K2323" s="29"/>
    </row>
    <row r="2324" spans="11:11" x14ac:dyDescent="0.2">
      <c r="K2324" s="29"/>
    </row>
    <row r="2325" spans="11:11" x14ac:dyDescent="0.2">
      <c r="K2325" s="29"/>
    </row>
    <row r="2326" spans="11:11" x14ac:dyDescent="0.2">
      <c r="K2326" s="29"/>
    </row>
    <row r="2327" spans="11:11" x14ac:dyDescent="0.2">
      <c r="K2327" s="29"/>
    </row>
    <row r="2328" spans="11:11" x14ac:dyDescent="0.2">
      <c r="K2328" s="29"/>
    </row>
    <row r="2329" spans="11:11" x14ac:dyDescent="0.2">
      <c r="K2329" s="29"/>
    </row>
    <row r="2330" spans="11:11" x14ac:dyDescent="0.2">
      <c r="K2330" s="29"/>
    </row>
    <row r="2331" spans="11:11" x14ac:dyDescent="0.2">
      <c r="K2331" s="29"/>
    </row>
    <row r="2332" spans="11:11" x14ac:dyDescent="0.2">
      <c r="K2332" s="29"/>
    </row>
    <row r="2333" spans="11:11" x14ac:dyDescent="0.2">
      <c r="K2333" s="29"/>
    </row>
    <row r="2334" spans="11:11" x14ac:dyDescent="0.2">
      <c r="K2334" s="29"/>
    </row>
    <row r="2335" spans="11:11" x14ac:dyDescent="0.2">
      <c r="K2335" s="29"/>
    </row>
    <row r="2336" spans="11:11" x14ac:dyDescent="0.2">
      <c r="K2336" s="29"/>
    </row>
    <row r="2337" spans="11:11" x14ac:dyDescent="0.2">
      <c r="K2337" s="29"/>
    </row>
    <row r="2338" spans="11:11" x14ac:dyDescent="0.2">
      <c r="K2338" s="29"/>
    </row>
    <row r="2339" spans="11:11" x14ac:dyDescent="0.2">
      <c r="K2339" s="29"/>
    </row>
    <row r="2340" spans="11:11" x14ac:dyDescent="0.2">
      <c r="K2340" s="29"/>
    </row>
    <row r="2341" spans="11:11" x14ac:dyDescent="0.2">
      <c r="K2341" s="29"/>
    </row>
    <row r="2342" spans="11:11" x14ac:dyDescent="0.2">
      <c r="K2342" s="29"/>
    </row>
    <row r="2343" spans="11:11" x14ac:dyDescent="0.2">
      <c r="K2343" s="29"/>
    </row>
    <row r="2344" spans="11:11" x14ac:dyDescent="0.2">
      <c r="K2344" s="29"/>
    </row>
    <row r="2345" spans="11:11" x14ac:dyDescent="0.2">
      <c r="K2345" s="29"/>
    </row>
    <row r="2346" spans="11:11" x14ac:dyDescent="0.2">
      <c r="K2346" s="29"/>
    </row>
    <row r="2347" spans="11:11" x14ac:dyDescent="0.2">
      <c r="K2347" s="29"/>
    </row>
    <row r="2348" spans="11:11" x14ac:dyDescent="0.2">
      <c r="K2348" s="29"/>
    </row>
    <row r="2349" spans="11:11" x14ac:dyDescent="0.2">
      <c r="K2349" s="29"/>
    </row>
    <row r="2350" spans="11:11" x14ac:dyDescent="0.2">
      <c r="K2350" s="29"/>
    </row>
    <row r="2351" spans="11:11" x14ac:dyDescent="0.2">
      <c r="K2351" s="29"/>
    </row>
    <row r="2352" spans="11:11" x14ac:dyDescent="0.2">
      <c r="K2352" s="29"/>
    </row>
    <row r="2353" spans="11:11" x14ac:dyDescent="0.2">
      <c r="K2353" s="29"/>
    </row>
    <row r="2354" spans="11:11" x14ac:dyDescent="0.2">
      <c r="K2354" s="29"/>
    </row>
    <row r="2355" spans="11:11" x14ac:dyDescent="0.2">
      <c r="K2355" s="29"/>
    </row>
    <row r="2356" spans="11:11" x14ac:dyDescent="0.2">
      <c r="K2356" s="29"/>
    </row>
    <row r="2357" spans="11:11" x14ac:dyDescent="0.2">
      <c r="K2357" s="29"/>
    </row>
    <row r="2358" spans="11:11" x14ac:dyDescent="0.2">
      <c r="K2358" s="29"/>
    </row>
    <row r="2359" spans="11:11" x14ac:dyDescent="0.2">
      <c r="K2359" s="29"/>
    </row>
    <row r="2360" spans="11:11" x14ac:dyDescent="0.2">
      <c r="K2360" s="29"/>
    </row>
    <row r="2361" spans="11:11" x14ac:dyDescent="0.2">
      <c r="K2361" s="29"/>
    </row>
    <row r="2362" spans="11:11" x14ac:dyDescent="0.2">
      <c r="K2362" s="29"/>
    </row>
    <row r="2363" spans="11:11" x14ac:dyDescent="0.2">
      <c r="K2363" s="29"/>
    </row>
    <row r="2364" spans="11:11" x14ac:dyDescent="0.2">
      <c r="K2364" s="29"/>
    </row>
    <row r="2365" spans="11:11" x14ac:dyDescent="0.2">
      <c r="K2365" s="29"/>
    </row>
    <row r="2366" spans="11:11" x14ac:dyDescent="0.2">
      <c r="K2366" s="29"/>
    </row>
    <row r="2367" spans="11:11" x14ac:dyDescent="0.2">
      <c r="K2367" s="29"/>
    </row>
    <row r="2368" spans="11:11" x14ac:dyDescent="0.2">
      <c r="K2368" s="29"/>
    </row>
    <row r="2369" spans="11:11" x14ac:dyDescent="0.2">
      <c r="K2369" s="29"/>
    </row>
    <row r="2370" spans="11:11" x14ac:dyDescent="0.2">
      <c r="K2370" s="29"/>
    </row>
    <row r="2371" spans="11:11" x14ac:dyDescent="0.2">
      <c r="K2371" s="29"/>
    </row>
    <row r="2372" spans="11:11" x14ac:dyDescent="0.2">
      <c r="K2372" s="29"/>
    </row>
    <row r="2373" spans="11:11" x14ac:dyDescent="0.2">
      <c r="K2373" s="29"/>
    </row>
    <row r="2374" spans="11:11" x14ac:dyDescent="0.2">
      <c r="K2374" s="29"/>
    </row>
    <row r="2375" spans="11:11" x14ac:dyDescent="0.2">
      <c r="K2375" s="29"/>
    </row>
    <row r="2376" spans="11:11" x14ac:dyDescent="0.2">
      <c r="K2376" s="29"/>
    </row>
    <row r="2377" spans="11:11" x14ac:dyDescent="0.2">
      <c r="K2377" s="29"/>
    </row>
    <row r="2378" spans="11:11" x14ac:dyDescent="0.2">
      <c r="K2378" s="29"/>
    </row>
    <row r="2379" spans="11:11" x14ac:dyDescent="0.2">
      <c r="K2379" s="29"/>
    </row>
    <row r="2380" spans="11:11" x14ac:dyDescent="0.2">
      <c r="K2380" s="29"/>
    </row>
    <row r="2381" spans="11:11" x14ac:dyDescent="0.2">
      <c r="K2381" s="29"/>
    </row>
    <row r="2382" spans="11:11" x14ac:dyDescent="0.2">
      <c r="K2382" s="29"/>
    </row>
    <row r="2383" spans="11:11" x14ac:dyDescent="0.2">
      <c r="K2383" s="29"/>
    </row>
    <row r="2384" spans="11:11" x14ac:dyDescent="0.2">
      <c r="K2384" s="29"/>
    </row>
    <row r="2385" spans="11:11" x14ac:dyDescent="0.2">
      <c r="K2385" s="29"/>
    </row>
    <row r="2386" spans="11:11" x14ac:dyDescent="0.2">
      <c r="K2386" s="29"/>
    </row>
    <row r="2387" spans="11:11" x14ac:dyDescent="0.2">
      <c r="K2387" s="29"/>
    </row>
    <row r="2388" spans="11:11" x14ac:dyDescent="0.2">
      <c r="K2388" s="29"/>
    </row>
    <row r="2389" spans="11:11" x14ac:dyDescent="0.2">
      <c r="K2389" s="29"/>
    </row>
    <row r="2390" spans="11:11" x14ac:dyDescent="0.2">
      <c r="K2390" s="29"/>
    </row>
    <row r="2391" spans="11:11" x14ac:dyDescent="0.2">
      <c r="K2391" s="29"/>
    </row>
    <row r="2392" spans="11:11" x14ac:dyDescent="0.2">
      <c r="K2392" s="29"/>
    </row>
    <row r="2393" spans="11:11" x14ac:dyDescent="0.2">
      <c r="K2393" s="29"/>
    </row>
    <row r="2394" spans="11:11" x14ac:dyDescent="0.2">
      <c r="K2394" s="29"/>
    </row>
    <row r="2395" spans="11:11" x14ac:dyDescent="0.2">
      <c r="K2395" s="29"/>
    </row>
    <row r="2396" spans="11:11" x14ac:dyDescent="0.2">
      <c r="K2396" s="29"/>
    </row>
    <row r="2397" spans="11:11" x14ac:dyDescent="0.2">
      <c r="K2397" s="29"/>
    </row>
    <row r="2398" spans="11:11" x14ac:dyDescent="0.2">
      <c r="K2398" s="29"/>
    </row>
    <row r="2399" spans="11:11" x14ac:dyDescent="0.2">
      <c r="K2399" s="29"/>
    </row>
    <row r="2400" spans="11:11" x14ac:dyDescent="0.2">
      <c r="K2400" s="29"/>
    </row>
    <row r="2401" spans="11:11" x14ac:dyDescent="0.2">
      <c r="K2401" s="29"/>
    </row>
    <row r="2402" spans="11:11" x14ac:dyDescent="0.2">
      <c r="K2402" s="29"/>
    </row>
    <row r="2403" spans="11:11" x14ac:dyDescent="0.2">
      <c r="K2403" s="29"/>
    </row>
    <row r="2404" spans="11:11" x14ac:dyDescent="0.2">
      <c r="K2404" s="29"/>
    </row>
    <row r="2405" spans="11:11" x14ac:dyDescent="0.2">
      <c r="K2405" s="29"/>
    </row>
    <row r="2406" spans="11:11" x14ac:dyDescent="0.2">
      <c r="K2406" s="29"/>
    </row>
    <row r="2407" spans="11:11" x14ac:dyDescent="0.2">
      <c r="K2407" s="29"/>
    </row>
    <row r="2408" spans="11:11" x14ac:dyDescent="0.2">
      <c r="K2408" s="29"/>
    </row>
    <row r="2409" spans="11:11" x14ac:dyDescent="0.2">
      <c r="K2409" s="29"/>
    </row>
    <row r="2410" spans="11:11" x14ac:dyDescent="0.2">
      <c r="K2410" s="29"/>
    </row>
    <row r="2411" spans="11:11" x14ac:dyDescent="0.2">
      <c r="K2411" s="29"/>
    </row>
    <row r="2412" spans="11:11" x14ac:dyDescent="0.2">
      <c r="K2412" s="29"/>
    </row>
    <row r="2413" spans="11:11" x14ac:dyDescent="0.2">
      <c r="K2413" s="29"/>
    </row>
    <row r="2414" spans="11:11" x14ac:dyDescent="0.2">
      <c r="K2414" s="29"/>
    </row>
    <row r="2415" spans="11:11" x14ac:dyDescent="0.2">
      <c r="K2415" s="29"/>
    </row>
    <row r="2416" spans="11:11" x14ac:dyDescent="0.2">
      <c r="K2416" s="29"/>
    </row>
    <row r="2417" spans="11:11" x14ac:dyDescent="0.2">
      <c r="K2417" s="29"/>
    </row>
    <row r="2418" spans="11:11" x14ac:dyDescent="0.2">
      <c r="K2418" s="29"/>
    </row>
    <row r="2419" spans="11:11" x14ac:dyDescent="0.2">
      <c r="K2419" s="29"/>
    </row>
    <row r="2420" spans="11:11" x14ac:dyDescent="0.2">
      <c r="K2420" s="29"/>
    </row>
    <row r="2421" spans="11:11" x14ac:dyDescent="0.2">
      <c r="K2421" s="29"/>
    </row>
    <row r="2422" spans="11:11" x14ac:dyDescent="0.2">
      <c r="K2422" s="29"/>
    </row>
    <row r="2423" spans="11:11" x14ac:dyDescent="0.2">
      <c r="K2423" s="29"/>
    </row>
    <row r="2424" spans="11:11" x14ac:dyDescent="0.2">
      <c r="K2424" s="29"/>
    </row>
    <row r="2425" spans="11:11" x14ac:dyDescent="0.2">
      <c r="K2425" s="29"/>
    </row>
    <row r="2426" spans="11:11" x14ac:dyDescent="0.2">
      <c r="K2426" s="29"/>
    </row>
    <row r="2427" spans="11:11" x14ac:dyDescent="0.2">
      <c r="K2427" s="29"/>
    </row>
    <row r="2428" spans="11:11" x14ac:dyDescent="0.2">
      <c r="K2428" s="29"/>
    </row>
    <row r="2429" spans="11:11" x14ac:dyDescent="0.2">
      <c r="K2429" s="29"/>
    </row>
    <row r="2430" spans="11:11" x14ac:dyDescent="0.2">
      <c r="K2430" s="29"/>
    </row>
    <row r="2431" spans="11:11" x14ac:dyDescent="0.2">
      <c r="K2431" s="29"/>
    </row>
    <row r="2432" spans="11:11" x14ac:dyDescent="0.2">
      <c r="K2432" s="29"/>
    </row>
    <row r="2433" spans="11:11" x14ac:dyDescent="0.2">
      <c r="K2433" s="29"/>
    </row>
    <row r="2434" spans="11:11" x14ac:dyDescent="0.2">
      <c r="K2434" s="29"/>
    </row>
    <row r="2435" spans="11:11" x14ac:dyDescent="0.2">
      <c r="K2435" s="29"/>
    </row>
    <row r="2436" spans="11:11" x14ac:dyDescent="0.2">
      <c r="K2436" s="29"/>
    </row>
    <row r="2437" spans="11:11" x14ac:dyDescent="0.2">
      <c r="K2437" s="29"/>
    </row>
    <row r="2438" spans="11:11" x14ac:dyDescent="0.2">
      <c r="K2438" s="29"/>
    </row>
    <row r="2439" spans="11:11" x14ac:dyDescent="0.2">
      <c r="K2439" s="29"/>
    </row>
    <row r="2440" spans="11:11" x14ac:dyDescent="0.2">
      <c r="K2440" s="29"/>
    </row>
    <row r="2441" spans="11:11" x14ac:dyDescent="0.2">
      <c r="K2441" s="29"/>
    </row>
    <row r="2442" spans="11:11" x14ac:dyDescent="0.2">
      <c r="K2442" s="29"/>
    </row>
    <row r="2443" spans="11:11" x14ac:dyDescent="0.2">
      <c r="K2443" s="29"/>
    </row>
    <row r="2444" spans="11:11" x14ac:dyDescent="0.2">
      <c r="K2444" s="29"/>
    </row>
    <row r="2445" spans="11:11" x14ac:dyDescent="0.2">
      <c r="K2445" s="29"/>
    </row>
    <row r="2446" spans="11:11" x14ac:dyDescent="0.2">
      <c r="K2446" s="29"/>
    </row>
    <row r="2447" spans="11:11" x14ac:dyDescent="0.2">
      <c r="K2447" s="29"/>
    </row>
    <row r="2448" spans="11:11" x14ac:dyDescent="0.2">
      <c r="K2448" s="29"/>
    </row>
    <row r="2449" spans="11:11" x14ac:dyDescent="0.2">
      <c r="K2449" s="29"/>
    </row>
    <row r="2450" spans="11:11" x14ac:dyDescent="0.2">
      <c r="K2450" s="29"/>
    </row>
    <row r="2451" spans="11:11" x14ac:dyDescent="0.2">
      <c r="K2451" s="29"/>
    </row>
    <row r="2452" spans="11:11" x14ac:dyDescent="0.2">
      <c r="K2452" s="29"/>
    </row>
    <row r="2453" spans="11:11" x14ac:dyDescent="0.2">
      <c r="K2453" s="29"/>
    </row>
    <row r="2454" spans="11:11" x14ac:dyDescent="0.2">
      <c r="K2454" s="29"/>
    </row>
    <row r="2455" spans="11:11" x14ac:dyDescent="0.2">
      <c r="K2455" s="29"/>
    </row>
    <row r="2456" spans="11:11" x14ac:dyDescent="0.2">
      <c r="K2456" s="29"/>
    </row>
    <row r="2457" spans="11:11" x14ac:dyDescent="0.2">
      <c r="K2457" s="29"/>
    </row>
    <row r="2458" spans="11:11" x14ac:dyDescent="0.2">
      <c r="K2458" s="29"/>
    </row>
    <row r="2459" spans="11:11" x14ac:dyDescent="0.2">
      <c r="K2459" s="29"/>
    </row>
    <row r="2460" spans="11:11" x14ac:dyDescent="0.2">
      <c r="K2460" s="29"/>
    </row>
    <row r="2461" spans="11:11" x14ac:dyDescent="0.2">
      <c r="K2461" s="29"/>
    </row>
    <row r="2462" spans="11:11" x14ac:dyDescent="0.2">
      <c r="K2462" s="29"/>
    </row>
    <row r="2463" spans="11:11" x14ac:dyDescent="0.2">
      <c r="K2463" s="29"/>
    </row>
    <row r="2464" spans="11:11" x14ac:dyDescent="0.2">
      <c r="K2464" s="29"/>
    </row>
    <row r="2465" spans="11:11" x14ac:dyDescent="0.2">
      <c r="K2465" s="29"/>
    </row>
    <row r="2466" spans="11:11" x14ac:dyDescent="0.2">
      <c r="K2466" s="29"/>
    </row>
    <row r="2467" spans="11:11" x14ac:dyDescent="0.2">
      <c r="K2467" s="29"/>
    </row>
    <row r="2468" spans="11:11" x14ac:dyDescent="0.2">
      <c r="K2468" s="29"/>
    </row>
    <row r="2469" spans="11:11" x14ac:dyDescent="0.2">
      <c r="K2469" s="29"/>
    </row>
    <row r="2470" spans="11:11" x14ac:dyDescent="0.2">
      <c r="K2470" s="29"/>
    </row>
    <row r="2471" spans="11:11" x14ac:dyDescent="0.2">
      <c r="K2471" s="29"/>
    </row>
    <row r="2472" spans="11:11" x14ac:dyDescent="0.2">
      <c r="K2472" s="29"/>
    </row>
    <row r="2473" spans="11:11" x14ac:dyDescent="0.2">
      <c r="K2473" s="29"/>
    </row>
    <row r="2474" spans="11:11" x14ac:dyDescent="0.2">
      <c r="K2474" s="29"/>
    </row>
    <row r="2475" spans="11:11" x14ac:dyDescent="0.2">
      <c r="K2475" s="29"/>
    </row>
    <row r="2476" spans="11:11" x14ac:dyDescent="0.2">
      <c r="K2476" s="29"/>
    </row>
    <row r="2477" spans="11:11" x14ac:dyDescent="0.2">
      <c r="K2477" s="29"/>
    </row>
    <row r="2478" spans="11:11" x14ac:dyDescent="0.2">
      <c r="K2478" s="29"/>
    </row>
    <row r="2479" spans="11:11" x14ac:dyDescent="0.2">
      <c r="K2479" s="29"/>
    </row>
    <row r="2480" spans="11:11" x14ac:dyDescent="0.2">
      <c r="K2480" s="29"/>
    </row>
    <row r="2481" spans="11:11" x14ac:dyDescent="0.2">
      <c r="K2481" s="29"/>
    </row>
    <row r="2482" spans="11:11" x14ac:dyDescent="0.2">
      <c r="K2482" s="29"/>
    </row>
    <row r="2483" spans="11:11" x14ac:dyDescent="0.2">
      <c r="K2483" s="29"/>
    </row>
    <row r="2484" spans="11:11" x14ac:dyDescent="0.2">
      <c r="K2484" s="29"/>
    </row>
    <row r="2485" spans="11:11" x14ac:dyDescent="0.2">
      <c r="K2485" s="29"/>
    </row>
    <row r="2486" spans="11:11" x14ac:dyDescent="0.2">
      <c r="K2486" s="29"/>
    </row>
    <row r="2487" spans="11:11" x14ac:dyDescent="0.2">
      <c r="K2487" s="29"/>
    </row>
    <row r="2488" spans="11:11" x14ac:dyDescent="0.2">
      <c r="K2488" s="29"/>
    </row>
    <row r="2489" spans="11:11" x14ac:dyDescent="0.2">
      <c r="K2489" s="29"/>
    </row>
    <row r="2490" spans="11:11" x14ac:dyDescent="0.2">
      <c r="K2490" s="29"/>
    </row>
    <row r="2491" spans="11:11" x14ac:dyDescent="0.2">
      <c r="K2491" s="29"/>
    </row>
    <row r="2492" spans="11:11" x14ac:dyDescent="0.2">
      <c r="K2492" s="29"/>
    </row>
    <row r="2493" spans="11:11" x14ac:dyDescent="0.2">
      <c r="K2493" s="29"/>
    </row>
    <row r="2494" spans="11:11" x14ac:dyDescent="0.2">
      <c r="K2494" s="29"/>
    </row>
    <row r="2495" spans="11:11" x14ac:dyDescent="0.2">
      <c r="K2495" s="29"/>
    </row>
    <row r="2496" spans="11:11" x14ac:dyDescent="0.2">
      <c r="K2496" s="29"/>
    </row>
    <row r="2497" spans="11:11" x14ac:dyDescent="0.2">
      <c r="K2497" s="29"/>
    </row>
    <row r="2498" spans="11:11" x14ac:dyDescent="0.2">
      <c r="K2498" s="29"/>
    </row>
    <row r="2499" spans="11:11" x14ac:dyDescent="0.2">
      <c r="K2499" s="29"/>
    </row>
    <row r="2500" spans="11:11" x14ac:dyDescent="0.2">
      <c r="K2500" s="29"/>
    </row>
    <row r="2501" spans="11:11" x14ac:dyDescent="0.2">
      <c r="K2501" s="29"/>
    </row>
    <row r="2502" spans="11:11" x14ac:dyDescent="0.2">
      <c r="K2502" s="29"/>
    </row>
    <row r="2503" spans="11:11" x14ac:dyDescent="0.2">
      <c r="K2503" s="29"/>
    </row>
    <row r="2504" spans="11:11" x14ac:dyDescent="0.2">
      <c r="K2504" s="29"/>
    </row>
    <row r="2505" spans="11:11" x14ac:dyDescent="0.2">
      <c r="K2505" s="29"/>
    </row>
    <row r="2506" spans="11:11" x14ac:dyDescent="0.2">
      <c r="K2506" s="29"/>
    </row>
    <row r="2507" spans="11:11" x14ac:dyDescent="0.2">
      <c r="K2507" s="29"/>
    </row>
    <row r="2508" spans="11:11" x14ac:dyDescent="0.2">
      <c r="K2508" s="29"/>
    </row>
    <row r="2509" spans="11:11" x14ac:dyDescent="0.2">
      <c r="K2509" s="29"/>
    </row>
    <row r="2510" spans="11:11" x14ac:dyDescent="0.2">
      <c r="K2510" s="29"/>
    </row>
    <row r="2511" spans="11:11" x14ac:dyDescent="0.2">
      <c r="K2511" s="29"/>
    </row>
    <row r="2512" spans="11:11" x14ac:dyDescent="0.2">
      <c r="K2512" s="29"/>
    </row>
    <row r="2513" spans="11:11" x14ac:dyDescent="0.2">
      <c r="K2513" s="29"/>
    </row>
    <row r="2514" spans="11:11" x14ac:dyDescent="0.2">
      <c r="K2514" s="29"/>
    </row>
    <row r="2515" spans="11:11" x14ac:dyDescent="0.2">
      <c r="K2515" s="29"/>
    </row>
    <row r="2516" spans="11:11" x14ac:dyDescent="0.2">
      <c r="K2516" s="29"/>
    </row>
    <row r="2517" spans="11:11" x14ac:dyDescent="0.2">
      <c r="K2517" s="29"/>
    </row>
    <row r="2518" spans="11:11" x14ac:dyDescent="0.2">
      <c r="K2518" s="29"/>
    </row>
    <row r="2519" spans="11:11" x14ac:dyDescent="0.2">
      <c r="K2519" s="29"/>
    </row>
    <row r="2520" spans="11:11" x14ac:dyDescent="0.2">
      <c r="K2520" s="29"/>
    </row>
    <row r="2521" spans="11:11" x14ac:dyDescent="0.2">
      <c r="K2521" s="29"/>
    </row>
    <row r="2522" spans="11:11" x14ac:dyDescent="0.2">
      <c r="K2522" s="29"/>
    </row>
    <row r="2523" spans="11:11" x14ac:dyDescent="0.2">
      <c r="K2523" s="29"/>
    </row>
    <row r="2524" spans="11:11" x14ac:dyDescent="0.2">
      <c r="K2524" s="29"/>
    </row>
    <row r="2525" spans="11:11" x14ac:dyDescent="0.2">
      <c r="K2525" s="29"/>
    </row>
    <row r="2526" spans="11:11" x14ac:dyDescent="0.2">
      <c r="K2526" s="29"/>
    </row>
    <row r="2527" spans="11:11" x14ac:dyDescent="0.2">
      <c r="K2527" s="29"/>
    </row>
    <row r="2528" spans="11:11" x14ac:dyDescent="0.2">
      <c r="K2528" s="29"/>
    </row>
    <row r="2529" spans="11:11" x14ac:dyDescent="0.2">
      <c r="K2529" s="29"/>
    </row>
    <row r="2530" spans="11:11" x14ac:dyDescent="0.2">
      <c r="K2530" s="29"/>
    </row>
    <row r="2531" spans="11:11" x14ac:dyDescent="0.2">
      <c r="K2531" s="29"/>
    </row>
    <row r="2532" spans="11:11" x14ac:dyDescent="0.2">
      <c r="K2532" s="29"/>
    </row>
    <row r="2533" spans="11:11" x14ac:dyDescent="0.2">
      <c r="K2533" s="29"/>
    </row>
    <row r="2534" spans="11:11" x14ac:dyDescent="0.2">
      <c r="K2534" s="29"/>
    </row>
    <row r="2535" spans="11:11" x14ac:dyDescent="0.2">
      <c r="K2535" s="29"/>
    </row>
    <row r="2536" spans="11:11" x14ac:dyDescent="0.2">
      <c r="K2536" s="29"/>
    </row>
    <row r="2537" spans="11:11" x14ac:dyDescent="0.2">
      <c r="K2537" s="29"/>
    </row>
    <row r="2538" spans="11:11" x14ac:dyDescent="0.2">
      <c r="K2538" s="29"/>
    </row>
    <row r="2539" spans="11:11" x14ac:dyDescent="0.2">
      <c r="K2539" s="29"/>
    </row>
    <row r="2540" spans="11:11" x14ac:dyDescent="0.2">
      <c r="K2540" s="29"/>
    </row>
    <row r="2541" spans="11:11" x14ac:dyDescent="0.2">
      <c r="K2541" s="29"/>
    </row>
    <row r="2542" spans="11:11" x14ac:dyDescent="0.2">
      <c r="K2542" s="29"/>
    </row>
    <row r="2543" spans="11:11" x14ac:dyDescent="0.2">
      <c r="K2543" s="29"/>
    </row>
    <row r="2544" spans="11:11" x14ac:dyDescent="0.2">
      <c r="K2544" s="29"/>
    </row>
    <row r="2545" spans="11:11" x14ac:dyDescent="0.2">
      <c r="K2545" s="29"/>
    </row>
    <row r="2546" spans="11:11" x14ac:dyDescent="0.2">
      <c r="K2546" s="29"/>
    </row>
    <row r="2547" spans="11:11" x14ac:dyDescent="0.2">
      <c r="K2547" s="29"/>
    </row>
    <row r="2548" spans="11:11" x14ac:dyDescent="0.2">
      <c r="K2548" s="29"/>
    </row>
    <row r="2549" spans="11:11" x14ac:dyDescent="0.2">
      <c r="K2549" s="29"/>
    </row>
    <row r="2550" spans="11:11" x14ac:dyDescent="0.2">
      <c r="K2550" s="29"/>
    </row>
    <row r="2551" spans="11:11" x14ac:dyDescent="0.2">
      <c r="K2551" s="29"/>
    </row>
    <row r="2552" spans="11:11" x14ac:dyDescent="0.2">
      <c r="K2552" s="29"/>
    </row>
    <row r="2553" spans="11:11" x14ac:dyDescent="0.2">
      <c r="K2553" s="29"/>
    </row>
    <row r="2554" spans="11:11" x14ac:dyDescent="0.2">
      <c r="K2554" s="29"/>
    </row>
    <row r="2555" spans="11:11" x14ac:dyDescent="0.2">
      <c r="K2555" s="29"/>
    </row>
    <row r="2556" spans="11:11" x14ac:dyDescent="0.2">
      <c r="K2556" s="29"/>
    </row>
    <row r="2557" spans="11:11" x14ac:dyDescent="0.2">
      <c r="K2557" s="29"/>
    </row>
    <row r="2558" spans="11:11" x14ac:dyDescent="0.2">
      <c r="K2558" s="29"/>
    </row>
    <row r="2559" spans="11:11" x14ac:dyDescent="0.2">
      <c r="K2559" s="29"/>
    </row>
    <row r="2560" spans="11:11" x14ac:dyDescent="0.2">
      <c r="K2560" s="29"/>
    </row>
    <row r="2561" spans="11:11" x14ac:dyDescent="0.2">
      <c r="K2561" s="29"/>
    </row>
    <row r="2562" spans="11:11" x14ac:dyDescent="0.2">
      <c r="K2562" s="29"/>
    </row>
    <row r="2563" spans="11:11" x14ac:dyDescent="0.2">
      <c r="K2563" s="29"/>
    </row>
    <row r="2564" spans="11:11" x14ac:dyDescent="0.2">
      <c r="K2564" s="29"/>
    </row>
    <row r="2565" spans="11:11" x14ac:dyDescent="0.2">
      <c r="K2565" s="29"/>
    </row>
    <row r="2566" spans="11:11" x14ac:dyDescent="0.2">
      <c r="K2566" s="29"/>
    </row>
    <row r="2567" spans="11:11" x14ac:dyDescent="0.2">
      <c r="K2567" s="29"/>
    </row>
    <row r="2568" spans="11:11" x14ac:dyDescent="0.2">
      <c r="K2568" s="29"/>
    </row>
    <row r="2569" spans="11:11" x14ac:dyDescent="0.2">
      <c r="K2569" s="29"/>
    </row>
    <row r="2570" spans="11:11" x14ac:dyDescent="0.2">
      <c r="K2570" s="29"/>
    </row>
    <row r="2571" spans="11:11" x14ac:dyDescent="0.2">
      <c r="K2571" s="29"/>
    </row>
    <row r="2572" spans="11:11" x14ac:dyDescent="0.2">
      <c r="K2572" s="29"/>
    </row>
    <row r="2573" spans="11:11" x14ac:dyDescent="0.2">
      <c r="K2573" s="29"/>
    </row>
    <row r="2574" spans="11:11" x14ac:dyDescent="0.2">
      <c r="K2574" s="29"/>
    </row>
    <row r="2575" spans="11:11" x14ac:dyDescent="0.2">
      <c r="K2575" s="29"/>
    </row>
    <row r="2576" spans="11:11" x14ac:dyDescent="0.2">
      <c r="K2576" s="29"/>
    </row>
    <row r="2577" spans="11:11" x14ac:dyDescent="0.2">
      <c r="K2577" s="29"/>
    </row>
    <row r="2578" spans="11:11" x14ac:dyDescent="0.2">
      <c r="K2578" s="29"/>
    </row>
    <row r="2579" spans="11:11" x14ac:dyDescent="0.2">
      <c r="K2579" s="29"/>
    </row>
    <row r="2580" spans="11:11" x14ac:dyDescent="0.2">
      <c r="K2580" s="29"/>
    </row>
    <row r="2581" spans="11:11" x14ac:dyDescent="0.2">
      <c r="K2581" s="29"/>
    </row>
    <row r="2582" spans="11:11" x14ac:dyDescent="0.2">
      <c r="K2582" s="29"/>
    </row>
    <row r="2583" spans="11:11" x14ac:dyDescent="0.2">
      <c r="K2583" s="29"/>
    </row>
    <row r="2584" spans="11:11" x14ac:dyDescent="0.2">
      <c r="K2584" s="29"/>
    </row>
    <row r="2585" spans="11:11" x14ac:dyDescent="0.2">
      <c r="K2585" s="29"/>
    </row>
    <row r="2586" spans="11:11" x14ac:dyDescent="0.2">
      <c r="K2586" s="29"/>
    </row>
    <row r="2587" spans="11:11" x14ac:dyDescent="0.2">
      <c r="K2587" s="29"/>
    </row>
    <row r="2588" spans="11:11" x14ac:dyDescent="0.2">
      <c r="K2588" s="29"/>
    </row>
    <row r="2589" spans="11:11" x14ac:dyDescent="0.2">
      <c r="K2589" s="29"/>
    </row>
    <row r="2590" spans="11:11" x14ac:dyDescent="0.2">
      <c r="K2590" s="29"/>
    </row>
    <row r="2591" spans="11:11" x14ac:dyDescent="0.2">
      <c r="K2591" s="29"/>
    </row>
    <row r="2592" spans="11:11" x14ac:dyDescent="0.2">
      <c r="K2592" s="29"/>
    </row>
    <row r="2593" spans="11:11" x14ac:dyDescent="0.2">
      <c r="K2593" s="29"/>
    </row>
    <row r="2594" spans="11:11" x14ac:dyDescent="0.2">
      <c r="K2594" s="29"/>
    </row>
    <row r="2595" spans="11:11" x14ac:dyDescent="0.2">
      <c r="K2595" s="29"/>
    </row>
    <row r="2596" spans="11:11" x14ac:dyDescent="0.2">
      <c r="K2596" s="29"/>
    </row>
    <row r="2597" spans="11:11" x14ac:dyDescent="0.2">
      <c r="K2597" s="29"/>
    </row>
    <row r="2598" spans="11:11" x14ac:dyDescent="0.2">
      <c r="K2598" s="29"/>
    </row>
    <row r="2599" spans="11:11" x14ac:dyDescent="0.2">
      <c r="K2599" s="29"/>
    </row>
    <row r="2600" spans="11:11" x14ac:dyDescent="0.2">
      <c r="K2600" s="29"/>
    </row>
    <row r="2601" spans="11:11" x14ac:dyDescent="0.2">
      <c r="K2601" s="29"/>
    </row>
    <row r="2602" spans="11:11" x14ac:dyDescent="0.2">
      <c r="K2602" s="29"/>
    </row>
    <row r="2603" spans="11:11" x14ac:dyDescent="0.2">
      <c r="K2603" s="29"/>
    </row>
    <row r="2604" spans="11:11" x14ac:dyDescent="0.2">
      <c r="K2604" s="29"/>
    </row>
    <row r="2605" spans="11:11" x14ac:dyDescent="0.2">
      <c r="K2605" s="29"/>
    </row>
    <row r="2606" spans="11:11" x14ac:dyDescent="0.2">
      <c r="K2606" s="29"/>
    </row>
    <row r="2607" spans="11:11" x14ac:dyDescent="0.2">
      <c r="K2607" s="29"/>
    </row>
    <row r="2608" spans="11:11" x14ac:dyDescent="0.2">
      <c r="K2608" s="29"/>
    </row>
    <row r="2609" spans="11:11" x14ac:dyDescent="0.2">
      <c r="K2609" s="29"/>
    </row>
    <row r="2610" spans="11:11" x14ac:dyDescent="0.2">
      <c r="K2610" s="29"/>
    </row>
    <row r="2611" spans="11:11" x14ac:dyDescent="0.2">
      <c r="K2611" s="29"/>
    </row>
    <row r="2612" spans="11:11" x14ac:dyDescent="0.2">
      <c r="K2612" s="29"/>
    </row>
    <row r="2613" spans="11:11" x14ac:dyDescent="0.2">
      <c r="K2613" s="29"/>
    </row>
    <row r="2614" spans="11:11" x14ac:dyDescent="0.2">
      <c r="K2614" s="29"/>
    </row>
    <row r="2615" spans="11:11" x14ac:dyDescent="0.2">
      <c r="K2615" s="29"/>
    </row>
    <row r="2616" spans="11:11" x14ac:dyDescent="0.2">
      <c r="K2616" s="29"/>
    </row>
    <row r="2617" spans="11:11" x14ac:dyDescent="0.2">
      <c r="K2617" s="29"/>
    </row>
    <row r="2618" spans="11:11" x14ac:dyDescent="0.2">
      <c r="K2618" s="29"/>
    </row>
    <row r="2619" spans="11:11" x14ac:dyDescent="0.2">
      <c r="K2619" s="29"/>
    </row>
    <row r="2620" spans="11:11" x14ac:dyDescent="0.2">
      <c r="K2620" s="29"/>
    </row>
    <row r="2621" spans="11:11" x14ac:dyDescent="0.2">
      <c r="K2621" s="29"/>
    </row>
    <row r="2622" spans="11:11" x14ac:dyDescent="0.2">
      <c r="K2622" s="29"/>
    </row>
    <row r="2623" spans="11:11" x14ac:dyDescent="0.2">
      <c r="K2623" s="29"/>
    </row>
    <row r="2624" spans="11:11" x14ac:dyDescent="0.2">
      <c r="K2624" s="29"/>
    </row>
    <row r="2625" spans="11:11" x14ac:dyDescent="0.2">
      <c r="K2625" s="29"/>
    </row>
    <row r="2626" spans="11:11" x14ac:dyDescent="0.2">
      <c r="K2626" s="29"/>
    </row>
    <row r="2627" spans="11:11" x14ac:dyDescent="0.2">
      <c r="K2627" s="29"/>
    </row>
    <row r="2628" spans="11:11" x14ac:dyDescent="0.2">
      <c r="K2628" s="29"/>
    </row>
    <row r="2629" spans="11:11" x14ac:dyDescent="0.2">
      <c r="K2629" s="29"/>
    </row>
    <row r="2630" spans="11:11" x14ac:dyDescent="0.2">
      <c r="K2630" s="29"/>
    </row>
    <row r="2631" spans="11:11" x14ac:dyDescent="0.2">
      <c r="K2631" s="29"/>
    </row>
    <row r="2632" spans="11:11" x14ac:dyDescent="0.2">
      <c r="K2632" s="29"/>
    </row>
    <row r="2633" spans="11:11" x14ac:dyDescent="0.2">
      <c r="K2633" s="29"/>
    </row>
    <row r="2634" spans="11:11" x14ac:dyDescent="0.2">
      <c r="K2634" s="29"/>
    </row>
    <row r="2635" spans="11:11" x14ac:dyDescent="0.2">
      <c r="K2635" s="29"/>
    </row>
    <row r="2636" spans="11:11" x14ac:dyDescent="0.2">
      <c r="K2636" s="29"/>
    </row>
    <row r="2637" spans="11:11" x14ac:dyDescent="0.2">
      <c r="K2637" s="29"/>
    </row>
    <row r="2638" spans="11:11" x14ac:dyDescent="0.2">
      <c r="K2638" s="29"/>
    </row>
    <row r="2639" spans="11:11" x14ac:dyDescent="0.2">
      <c r="K2639" s="29"/>
    </row>
    <row r="2640" spans="11:11" x14ac:dyDescent="0.2">
      <c r="K2640" s="29"/>
    </row>
    <row r="2641" spans="11:11" x14ac:dyDescent="0.2">
      <c r="K2641" s="29"/>
    </row>
    <row r="2642" spans="11:11" x14ac:dyDescent="0.2">
      <c r="K2642" s="29"/>
    </row>
    <row r="2643" spans="11:11" x14ac:dyDescent="0.2">
      <c r="K2643" s="29"/>
    </row>
    <row r="2644" spans="11:11" x14ac:dyDescent="0.2">
      <c r="K2644" s="29"/>
    </row>
    <row r="2645" spans="11:11" x14ac:dyDescent="0.2">
      <c r="K2645" s="29"/>
    </row>
    <row r="2646" spans="11:11" x14ac:dyDescent="0.2">
      <c r="K2646" s="29"/>
    </row>
    <row r="2647" spans="11:11" x14ac:dyDescent="0.2">
      <c r="K2647" s="29"/>
    </row>
    <row r="2648" spans="11:11" x14ac:dyDescent="0.2">
      <c r="K2648" s="29"/>
    </row>
    <row r="2649" spans="11:11" x14ac:dyDescent="0.2">
      <c r="K2649" s="29"/>
    </row>
    <row r="2650" spans="11:11" x14ac:dyDescent="0.2">
      <c r="K2650" s="29"/>
    </row>
    <row r="2651" spans="11:11" x14ac:dyDescent="0.2">
      <c r="K2651" s="29"/>
    </row>
    <row r="2652" spans="11:11" x14ac:dyDescent="0.2">
      <c r="K2652" s="29"/>
    </row>
    <row r="2653" spans="11:11" x14ac:dyDescent="0.2">
      <c r="K2653" s="29"/>
    </row>
    <row r="2654" spans="11:11" x14ac:dyDescent="0.2">
      <c r="K2654" s="29"/>
    </row>
    <row r="2655" spans="11:11" x14ac:dyDescent="0.2">
      <c r="K2655" s="29"/>
    </row>
    <row r="2656" spans="11:11" x14ac:dyDescent="0.2">
      <c r="K2656" s="29"/>
    </row>
    <row r="2657" spans="11:11" x14ac:dyDescent="0.2">
      <c r="K2657" s="29"/>
    </row>
    <row r="2658" spans="11:11" x14ac:dyDescent="0.2">
      <c r="K2658" s="29"/>
    </row>
    <row r="2659" spans="11:11" x14ac:dyDescent="0.2">
      <c r="K2659" s="29"/>
    </row>
    <row r="2660" spans="11:11" x14ac:dyDescent="0.2">
      <c r="K2660" s="29"/>
    </row>
    <row r="2661" spans="11:11" x14ac:dyDescent="0.2">
      <c r="K2661" s="29"/>
    </row>
    <row r="2662" spans="11:11" x14ac:dyDescent="0.2">
      <c r="K2662" s="29"/>
    </row>
    <row r="2663" spans="11:11" x14ac:dyDescent="0.2">
      <c r="K2663" s="29"/>
    </row>
    <row r="2664" spans="11:11" x14ac:dyDescent="0.2">
      <c r="K2664" s="29"/>
    </row>
    <row r="2665" spans="11:11" x14ac:dyDescent="0.2">
      <c r="K2665" s="29"/>
    </row>
    <row r="2666" spans="11:11" x14ac:dyDescent="0.2">
      <c r="K2666" s="29"/>
    </row>
    <row r="2667" spans="11:11" x14ac:dyDescent="0.2">
      <c r="K2667" s="29"/>
    </row>
    <row r="2668" spans="11:11" x14ac:dyDescent="0.2">
      <c r="K2668" s="29"/>
    </row>
    <row r="2669" spans="11:11" x14ac:dyDescent="0.2">
      <c r="K2669" s="29"/>
    </row>
    <row r="2670" spans="11:11" x14ac:dyDescent="0.2">
      <c r="K2670" s="29"/>
    </row>
    <row r="2671" spans="11:11" x14ac:dyDescent="0.2">
      <c r="K2671" s="29"/>
    </row>
    <row r="2672" spans="11:11" x14ac:dyDescent="0.2">
      <c r="K2672" s="29"/>
    </row>
    <row r="2673" spans="11:11" x14ac:dyDescent="0.2">
      <c r="K2673" s="29"/>
    </row>
    <row r="2674" spans="11:11" x14ac:dyDescent="0.2">
      <c r="K2674" s="29"/>
    </row>
    <row r="2675" spans="11:11" x14ac:dyDescent="0.2">
      <c r="K2675" s="29"/>
    </row>
    <row r="2676" spans="11:11" x14ac:dyDescent="0.2">
      <c r="K2676" s="29"/>
    </row>
    <row r="2677" spans="11:11" x14ac:dyDescent="0.2">
      <c r="K2677" s="29"/>
    </row>
    <row r="2678" spans="11:11" x14ac:dyDescent="0.2">
      <c r="K2678" s="29"/>
    </row>
    <row r="2679" spans="11:11" x14ac:dyDescent="0.2">
      <c r="K2679" s="29"/>
    </row>
    <row r="2680" spans="11:11" x14ac:dyDescent="0.2">
      <c r="K2680" s="29"/>
    </row>
    <row r="2681" spans="11:11" x14ac:dyDescent="0.2">
      <c r="K2681" s="29"/>
    </row>
    <row r="2682" spans="11:11" x14ac:dyDescent="0.2">
      <c r="K2682" s="29"/>
    </row>
    <row r="2683" spans="11:11" x14ac:dyDescent="0.2">
      <c r="K2683" s="29"/>
    </row>
    <row r="2684" spans="11:11" x14ac:dyDescent="0.2">
      <c r="K2684" s="29"/>
    </row>
    <row r="2685" spans="11:11" x14ac:dyDescent="0.2">
      <c r="K2685" s="29"/>
    </row>
    <row r="2686" spans="11:11" x14ac:dyDescent="0.2">
      <c r="K2686" s="29"/>
    </row>
    <row r="2687" spans="11:11" x14ac:dyDescent="0.2">
      <c r="K2687" s="29"/>
    </row>
    <row r="2688" spans="11:11" x14ac:dyDescent="0.2">
      <c r="K2688" s="29"/>
    </row>
    <row r="2689" spans="11:11" x14ac:dyDescent="0.2">
      <c r="K2689" s="29"/>
    </row>
    <row r="2690" spans="11:11" x14ac:dyDescent="0.2">
      <c r="K2690" s="29"/>
    </row>
    <row r="2691" spans="11:11" x14ac:dyDescent="0.2">
      <c r="K2691" s="29"/>
    </row>
    <row r="2692" spans="11:11" x14ac:dyDescent="0.2">
      <c r="K2692" s="29"/>
    </row>
    <row r="2693" spans="11:11" x14ac:dyDescent="0.2">
      <c r="K2693" s="29"/>
    </row>
    <row r="2694" spans="11:11" x14ac:dyDescent="0.2">
      <c r="K2694" s="29"/>
    </row>
    <row r="2695" spans="11:11" x14ac:dyDescent="0.2">
      <c r="K2695" s="29"/>
    </row>
    <row r="2696" spans="11:11" x14ac:dyDescent="0.2">
      <c r="K2696" s="29"/>
    </row>
    <row r="2697" spans="11:11" x14ac:dyDescent="0.2">
      <c r="K2697" s="29"/>
    </row>
    <row r="2698" spans="11:11" x14ac:dyDescent="0.2">
      <c r="K2698" s="29"/>
    </row>
    <row r="2699" spans="11:11" x14ac:dyDescent="0.2">
      <c r="K2699" s="29"/>
    </row>
    <row r="2700" spans="11:11" x14ac:dyDescent="0.2">
      <c r="K2700" s="29"/>
    </row>
    <row r="2701" spans="11:11" x14ac:dyDescent="0.2">
      <c r="K2701" s="29"/>
    </row>
    <row r="2702" spans="11:11" x14ac:dyDescent="0.2">
      <c r="K2702" s="29"/>
    </row>
    <row r="2703" spans="11:11" x14ac:dyDescent="0.2">
      <c r="K2703" s="29"/>
    </row>
    <row r="2704" spans="11:11" x14ac:dyDescent="0.2">
      <c r="K2704" s="29"/>
    </row>
    <row r="2705" spans="11:11" x14ac:dyDescent="0.2">
      <c r="K2705" s="29"/>
    </row>
    <row r="2706" spans="11:11" x14ac:dyDescent="0.2">
      <c r="K2706" s="29"/>
    </row>
    <row r="2707" spans="11:11" x14ac:dyDescent="0.2">
      <c r="K2707" s="29"/>
    </row>
    <row r="2708" spans="11:11" x14ac:dyDescent="0.2">
      <c r="K2708" s="29"/>
    </row>
    <row r="2709" spans="11:11" x14ac:dyDescent="0.2">
      <c r="K2709" s="29"/>
    </row>
    <row r="2710" spans="11:11" x14ac:dyDescent="0.2">
      <c r="K2710" s="29"/>
    </row>
    <row r="2711" spans="11:11" x14ac:dyDescent="0.2">
      <c r="K2711" s="29"/>
    </row>
    <row r="2712" spans="11:11" x14ac:dyDescent="0.2">
      <c r="K2712" s="29"/>
    </row>
    <row r="2713" spans="11:11" x14ac:dyDescent="0.2">
      <c r="K2713" s="29"/>
    </row>
    <row r="2714" spans="11:11" x14ac:dyDescent="0.2">
      <c r="K2714" s="29"/>
    </row>
    <row r="2715" spans="11:11" x14ac:dyDescent="0.2">
      <c r="K2715" s="29"/>
    </row>
    <row r="2716" spans="11:11" x14ac:dyDescent="0.2">
      <c r="K2716" s="29"/>
    </row>
    <row r="2717" spans="11:11" x14ac:dyDescent="0.2">
      <c r="K2717" s="29"/>
    </row>
    <row r="2718" spans="11:11" x14ac:dyDescent="0.2">
      <c r="K2718" s="29"/>
    </row>
    <row r="2719" spans="11:11" x14ac:dyDescent="0.2">
      <c r="K2719" s="29"/>
    </row>
    <row r="2720" spans="11:11" x14ac:dyDescent="0.2">
      <c r="K2720" s="29"/>
    </row>
    <row r="2721" spans="11:11" x14ac:dyDescent="0.2">
      <c r="K2721" s="29"/>
    </row>
    <row r="2722" spans="11:11" x14ac:dyDescent="0.2">
      <c r="K2722" s="29"/>
    </row>
    <row r="2723" spans="11:11" x14ac:dyDescent="0.2">
      <c r="K2723" s="29"/>
    </row>
    <row r="2724" spans="11:11" x14ac:dyDescent="0.2">
      <c r="K2724" s="29"/>
    </row>
    <row r="2725" spans="11:11" x14ac:dyDescent="0.2">
      <c r="K2725" s="29"/>
    </row>
    <row r="2726" spans="11:11" x14ac:dyDescent="0.2">
      <c r="K2726" s="29"/>
    </row>
    <row r="2727" spans="11:11" x14ac:dyDescent="0.2">
      <c r="K2727" s="29"/>
    </row>
    <row r="2728" spans="11:11" x14ac:dyDescent="0.2">
      <c r="K2728" s="29"/>
    </row>
    <row r="2729" spans="11:11" x14ac:dyDescent="0.2">
      <c r="K2729" s="29"/>
    </row>
    <row r="2730" spans="11:11" x14ac:dyDescent="0.2">
      <c r="K2730" s="29"/>
    </row>
    <row r="2731" spans="11:11" x14ac:dyDescent="0.2">
      <c r="K2731" s="29"/>
    </row>
    <row r="2732" spans="11:11" x14ac:dyDescent="0.2">
      <c r="K2732" s="29"/>
    </row>
    <row r="2733" spans="11:11" x14ac:dyDescent="0.2">
      <c r="K2733" s="29"/>
    </row>
    <row r="2734" spans="11:11" x14ac:dyDescent="0.2">
      <c r="K2734" s="29"/>
    </row>
    <row r="2735" spans="11:11" x14ac:dyDescent="0.2">
      <c r="K2735" s="29"/>
    </row>
    <row r="2736" spans="11:11" x14ac:dyDescent="0.2">
      <c r="K2736" s="29"/>
    </row>
    <row r="2737" spans="11:11" x14ac:dyDescent="0.2">
      <c r="K2737" s="29"/>
    </row>
    <row r="2738" spans="11:11" x14ac:dyDescent="0.2">
      <c r="K2738" s="29"/>
    </row>
    <row r="2739" spans="11:11" x14ac:dyDescent="0.2">
      <c r="K2739" s="29"/>
    </row>
    <row r="2740" spans="11:11" x14ac:dyDescent="0.2">
      <c r="K2740" s="29"/>
    </row>
    <row r="2741" spans="11:11" x14ac:dyDescent="0.2">
      <c r="K2741" s="29"/>
    </row>
    <row r="2742" spans="11:11" x14ac:dyDescent="0.2">
      <c r="K2742" s="29"/>
    </row>
    <row r="2743" spans="11:11" x14ac:dyDescent="0.2">
      <c r="K2743" s="29"/>
    </row>
    <row r="2744" spans="11:11" x14ac:dyDescent="0.2">
      <c r="K2744" s="29"/>
    </row>
    <row r="2745" spans="11:11" x14ac:dyDescent="0.2">
      <c r="K2745" s="29"/>
    </row>
    <row r="2746" spans="11:11" x14ac:dyDescent="0.2">
      <c r="K2746" s="29"/>
    </row>
    <row r="2747" spans="11:11" x14ac:dyDescent="0.2">
      <c r="K2747" s="29"/>
    </row>
    <row r="2748" spans="11:11" x14ac:dyDescent="0.2">
      <c r="K2748" s="29"/>
    </row>
    <row r="2749" spans="11:11" x14ac:dyDescent="0.2">
      <c r="K2749" s="29"/>
    </row>
    <row r="2750" spans="11:11" x14ac:dyDescent="0.2">
      <c r="K2750" s="29"/>
    </row>
    <row r="2751" spans="11:11" x14ac:dyDescent="0.2">
      <c r="K2751" s="29"/>
    </row>
    <row r="2752" spans="11:11" x14ac:dyDescent="0.2">
      <c r="K2752" s="29"/>
    </row>
    <row r="2753" spans="11:11" x14ac:dyDescent="0.2">
      <c r="K2753" s="29"/>
    </row>
    <row r="2754" spans="11:11" x14ac:dyDescent="0.2">
      <c r="K2754" s="29"/>
    </row>
    <row r="2755" spans="11:11" x14ac:dyDescent="0.2">
      <c r="K2755" s="29"/>
    </row>
    <row r="2756" spans="11:11" x14ac:dyDescent="0.2">
      <c r="K2756" s="29"/>
    </row>
    <row r="2757" spans="11:11" x14ac:dyDescent="0.2">
      <c r="K2757" s="29"/>
    </row>
    <row r="2758" spans="11:11" x14ac:dyDescent="0.2">
      <c r="K2758" s="29"/>
    </row>
    <row r="2759" spans="11:11" x14ac:dyDescent="0.2">
      <c r="K2759" s="29"/>
    </row>
    <row r="2760" spans="11:11" x14ac:dyDescent="0.2">
      <c r="K2760" s="29"/>
    </row>
    <row r="2761" spans="11:11" x14ac:dyDescent="0.2">
      <c r="K2761" s="29"/>
    </row>
    <row r="2762" spans="11:11" x14ac:dyDescent="0.2">
      <c r="K2762" s="29"/>
    </row>
    <row r="2763" spans="11:11" x14ac:dyDescent="0.2">
      <c r="K2763" s="29"/>
    </row>
    <row r="2764" spans="11:11" x14ac:dyDescent="0.2">
      <c r="K2764" s="29"/>
    </row>
    <row r="2765" spans="11:11" x14ac:dyDescent="0.2">
      <c r="K2765" s="29"/>
    </row>
    <row r="2766" spans="11:11" x14ac:dyDescent="0.2">
      <c r="K2766" s="29"/>
    </row>
    <row r="2767" spans="11:11" x14ac:dyDescent="0.2">
      <c r="K2767" s="29"/>
    </row>
    <row r="2768" spans="11:11" x14ac:dyDescent="0.2">
      <c r="K2768" s="29"/>
    </row>
    <row r="2769" spans="11:11" x14ac:dyDescent="0.2">
      <c r="K2769" s="29"/>
    </row>
    <row r="2770" spans="11:11" x14ac:dyDescent="0.2">
      <c r="K2770" s="29"/>
    </row>
    <row r="2771" spans="11:11" x14ac:dyDescent="0.2">
      <c r="K2771" s="29"/>
    </row>
    <row r="2772" spans="11:11" x14ac:dyDescent="0.2">
      <c r="K2772" s="29"/>
    </row>
    <row r="2773" spans="11:11" x14ac:dyDescent="0.2">
      <c r="K2773" s="29"/>
    </row>
    <row r="2774" spans="11:11" x14ac:dyDescent="0.2">
      <c r="K2774" s="29"/>
    </row>
    <row r="2775" spans="11:11" x14ac:dyDescent="0.2">
      <c r="K2775" s="29"/>
    </row>
    <row r="2776" spans="11:11" x14ac:dyDescent="0.2">
      <c r="K2776" s="29"/>
    </row>
    <row r="2777" spans="11:11" x14ac:dyDescent="0.2">
      <c r="K2777" s="29"/>
    </row>
    <row r="2778" spans="11:11" x14ac:dyDescent="0.2">
      <c r="K2778" s="29"/>
    </row>
    <row r="2779" spans="11:11" x14ac:dyDescent="0.2">
      <c r="K2779" s="29"/>
    </row>
    <row r="2780" spans="11:11" x14ac:dyDescent="0.2">
      <c r="K2780" s="29"/>
    </row>
    <row r="2781" spans="11:11" x14ac:dyDescent="0.2">
      <c r="K2781" s="29"/>
    </row>
    <row r="2782" spans="11:11" x14ac:dyDescent="0.2">
      <c r="K2782" s="29"/>
    </row>
    <row r="2783" spans="11:11" x14ac:dyDescent="0.2">
      <c r="K2783" s="29"/>
    </row>
    <row r="2784" spans="11:11" x14ac:dyDescent="0.2">
      <c r="K2784" s="29"/>
    </row>
    <row r="2785" spans="11:11" x14ac:dyDescent="0.2">
      <c r="K2785" s="29"/>
    </row>
    <row r="2786" spans="11:11" x14ac:dyDescent="0.2">
      <c r="K2786" s="29"/>
    </row>
    <row r="2787" spans="11:11" x14ac:dyDescent="0.2">
      <c r="K2787" s="29"/>
    </row>
    <row r="2788" spans="11:11" x14ac:dyDescent="0.2">
      <c r="K2788" s="29"/>
    </row>
    <row r="2789" spans="11:11" x14ac:dyDescent="0.2">
      <c r="K2789" s="29"/>
    </row>
    <row r="2790" spans="11:11" x14ac:dyDescent="0.2">
      <c r="K2790" s="29"/>
    </row>
    <row r="2791" spans="11:11" x14ac:dyDescent="0.2">
      <c r="K2791" s="29"/>
    </row>
    <row r="2792" spans="11:11" x14ac:dyDescent="0.2">
      <c r="K2792" s="29"/>
    </row>
    <row r="2793" spans="11:11" x14ac:dyDescent="0.2">
      <c r="K2793" s="29"/>
    </row>
    <row r="2794" spans="11:11" x14ac:dyDescent="0.2">
      <c r="K2794" s="29"/>
    </row>
    <row r="2795" spans="11:11" x14ac:dyDescent="0.2">
      <c r="K2795" s="29"/>
    </row>
    <row r="2796" spans="11:11" x14ac:dyDescent="0.2">
      <c r="K2796" s="29"/>
    </row>
    <row r="2797" spans="11:11" x14ac:dyDescent="0.2">
      <c r="K2797" s="29"/>
    </row>
    <row r="2798" spans="11:11" x14ac:dyDescent="0.2">
      <c r="K2798" s="29"/>
    </row>
    <row r="2799" spans="11:11" x14ac:dyDescent="0.2">
      <c r="K2799" s="29"/>
    </row>
    <row r="2800" spans="11:11" x14ac:dyDescent="0.2">
      <c r="K2800" s="29"/>
    </row>
    <row r="2801" spans="11:11" x14ac:dyDescent="0.2">
      <c r="K2801" s="29"/>
    </row>
    <row r="2802" spans="11:11" x14ac:dyDescent="0.2">
      <c r="K2802" s="29"/>
    </row>
    <row r="2803" spans="11:11" x14ac:dyDescent="0.2">
      <c r="K2803" s="29"/>
    </row>
    <row r="2804" spans="11:11" x14ac:dyDescent="0.2">
      <c r="K2804" s="29"/>
    </row>
    <row r="2805" spans="11:11" x14ac:dyDescent="0.2">
      <c r="K2805" s="29"/>
    </row>
    <row r="2806" spans="11:11" x14ac:dyDescent="0.2">
      <c r="K2806" s="29"/>
    </row>
    <row r="2807" spans="11:11" x14ac:dyDescent="0.2">
      <c r="K2807" s="29"/>
    </row>
    <row r="2808" spans="11:11" x14ac:dyDescent="0.2">
      <c r="K2808" s="29"/>
    </row>
    <row r="2809" spans="11:11" x14ac:dyDescent="0.2">
      <c r="K2809" s="29"/>
    </row>
    <row r="2810" spans="11:11" x14ac:dyDescent="0.2">
      <c r="K2810" s="29"/>
    </row>
    <row r="2811" spans="11:11" x14ac:dyDescent="0.2">
      <c r="K2811" s="29"/>
    </row>
    <row r="2812" spans="11:11" x14ac:dyDescent="0.2">
      <c r="K2812" s="29"/>
    </row>
    <row r="2813" spans="11:11" x14ac:dyDescent="0.2">
      <c r="K2813" s="29"/>
    </row>
    <row r="2814" spans="11:11" x14ac:dyDescent="0.2">
      <c r="K2814" s="29"/>
    </row>
    <row r="2815" spans="11:11" x14ac:dyDescent="0.2">
      <c r="K2815" s="29"/>
    </row>
    <row r="2816" spans="11:11" x14ac:dyDescent="0.2">
      <c r="K2816" s="29"/>
    </row>
    <row r="2817" spans="11:11" x14ac:dyDescent="0.2">
      <c r="K2817" s="29"/>
    </row>
    <row r="2818" spans="11:11" x14ac:dyDescent="0.2">
      <c r="K2818" s="29"/>
    </row>
    <row r="2819" spans="11:11" x14ac:dyDescent="0.2">
      <c r="K2819" s="29"/>
    </row>
    <row r="2820" spans="11:11" x14ac:dyDescent="0.2">
      <c r="K2820" s="29"/>
    </row>
    <row r="2821" spans="11:11" x14ac:dyDescent="0.2">
      <c r="K2821" s="29"/>
    </row>
    <row r="2822" spans="11:11" x14ac:dyDescent="0.2">
      <c r="K2822" s="29"/>
    </row>
    <row r="2823" spans="11:11" x14ac:dyDescent="0.2">
      <c r="K2823" s="29"/>
    </row>
    <row r="2824" spans="11:11" x14ac:dyDescent="0.2">
      <c r="K2824" s="29"/>
    </row>
    <row r="2825" spans="11:11" x14ac:dyDescent="0.2">
      <c r="K2825" s="29"/>
    </row>
    <row r="2826" spans="11:11" x14ac:dyDescent="0.2">
      <c r="K2826" s="29"/>
    </row>
    <row r="2827" spans="11:11" x14ac:dyDescent="0.2">
      <c r="K2827" s="29"/>
    </row>
    <row r="2828" spans="11:11" x14ac:dyDescent="0.2">
      <c r="K2828" s="29"/>
    </row>
    <row r="2829" spans="11:11" x14ac:dyDescent="0.2">
      <c r="K2829" s="29"/>
    </row>
    <row r="2830" spans="11:11" x14ac:dyDescent="0.2">
      <c r="K2830" s="29"/>
    </row>
    <row r="2831" spans="11:11" x14ac:dyDescent="0.2">
      <c r="K2831" s="29"/>
    </row>
    <row r="2832" spans="11:11" x14ac:dyDescent="0.2">
      <c r="K2832" s="29"/>
    </row>
    <row r="2833" spans="11:11" x14ac:dyDescent="0.2">
      <c r="K2833" s="29"/>
    </row>
    <row r="2834" spans="11:11" x14ac:dyDescent="0.2">
      <c r="K2834" s="29"/>
    </row>
    <row r="2835" spans="11:11" x14ac:dyDescent="0.2">
      <c r="K2835" s="29"/>
    </row>
    <row r="2836" spans="11:11" x14ac:dyDescent="0.2">
      <c r="K2836" s="29"/>
    </row>
    <row r="2837" spans="11:11" x14ac:dyDescent="0.2">
      <c r="K2837" s="29"/>
    </row>
    <row r="2838" spans="11:11" x14ac:dyDescent="0.2">
      <c r="K2838" s="29"/>
    </row>
    <row r="2839" spans="11:11" x14ac:dyDescent="0.2">
      <c r="K2839" s="29"/>
    </row>
    <row r="2840" spans="11:11" x14ac:dyDescent="0.2">
      <c r="K2840" s="29"/>
    </row>
    <row r="2841" spans="11:11" x14ac:dyDescent="0.2">
      <c r="K2841" s="29"/>
    </row>
    <row r="2842" spans="11:11" x14ac:dyDescent="0.2">
      <c r="K2842" s="29"/>
    </row>
    <row r="2843" spans="11:11" x14ac:dyDescent="0.2">
      <c r="K2843" s="29"/>
    </row>
    <row r="2844" spans="11:11" x14ac:dyDescent="0.2">
      <c r="K2844" s="29"/>
    </row>
    <row r="2845" spans="11:11" x14ac:dyDescent="0.2">
      <c r="K2845" s="29"/>
    </row>
    <row r="2846" spans="11:11" x14ac:dyDescent="0.2">
      <c r="K2846" s="29"/>
    </row>
    <row r="2847" spans="11:11" x14ac:dyDescent="0.2">
      <c r="K2847" s="29"/>
    </row>
    <row r="2848" spans="11:11" x14ac:dyDescent="0.2">
      <c r="K2848" s="29"/>
    </row>
    <row r="2849" spans="11:11" x14ac:dyDescent="0.2">
      <c r="K2849" s="29"/>
    </row>
    <row r="2850" spans="11:11" x14ac:dyDescent="0.2">
      <c r="K2850" s="29"/>
    </row>
    <row r="2851" spans="11:11" x14ac:dyDescent="0.2">
      <c r="K2851" s="29"/>
    </row>
    <row r="2852" spans="11:11" x14ac:dyDescent="0.2">
      <c r="K2852" s="29"/>
    </row>
    <row r="2853" spans="11:11" x14ac:dyDescent="0.2">
      <c r="K2853" s="29"/>
    </row>
    <row r="2854" spans="11:11" x14ac:dyDescent="0.2">
      <c r="K2854" s="29"/>
    </row>
    <row r="2855" spans="11:11" x14ac:dyDescent="0.2">
      <c r="K2855" s="29"/>
    </row>
    <row r="2856" spans="11:11" x14ac:dyDescent="0.2">
      <c r="K2856" s="29"/>
    </row>
    <row r="2857" spans="11:11" x14ac:dyDescent="0.2">
      <c r="K2857" s="29"/>
    </row>
    <row r="2858" spans="11:11" x14ac:dyDescent="0.2">
      <c r="K2858" s="29"/>
    </row>
    <row r="2859" spans="11:11" x14ac:dyDescent="0.2">
      <c r="K2859" s="29"/>
    </row>
    <row r="2860" spans="11:11" x14ac:dyDescent="0.2">
      <c r="K2860" s="29"/>
    </row>
    <row r="2861" spans="11:11" x14ac:dyDescent="0.2">
      <c r="K2861" s="29"/>
    </row>
    <row r="2862" spans="11:11" x14ac:dyDescent="0.2">
      <c r="K2862" s="29"/>
    </row>
    <row r="2863" spans="11:11" x14ac:dyDescent="0.2">
      <c r="K2863" s="29"/>
    </row>
    <row r="2864" spans="11:11" x14ac:dyDescent="0.2">
      <c r="K2864" s="29"/>
    </row>
    <row r="2865" spans="11:11" x14ac:dyDescent="0.2">
      <c r="K2865" s="29"/>
    </row>
    <row r="2866" spans="11:11" x14ac:dyDescent="0.2">
      <c r="K2866" s="29"/>
    </row>
    <row r="2867" spans="11:11" x14ac:dyDescent="0.2">
      <c r="K2867" s="29"/>
    </row>
    <row r="2868" spans="11:11" x14ac:dyDescent="0.2">
      <c r="K2868" s="29"/>
    </row>
    <row r="2869" spans="11:11" x14ac:dyDescent="0.2">
      <c r="K2869" s="29"/>
    </row>
    <row r="2870" spans="11:11" x14ac:dyDescent="0.2">
      <c r="K2870" s="29"/>
    </row>
    <row r="2871" spans="11:11" x14ac:dyDescent="0.2">
      <c r="K2871" s="29"/>
    </row>
    <row r="2872" spans="11:11" x14ac:dyDescent="0.2">
      <c r="K2872" s="29"/>
    </row>
    <row r="2873" spans="11:11" x14ac:dyDescent="0.2">
      <c r="K2873" s="29"/>
    </row>
    <row r="2874" spans="11:11" x14ac:dyDescent="0.2">
      <c r="K2874" s="29"/>
    </row>
    <row r="2875" spans="11:11" x14ac:dyDescent="0.2">
      <c r="K2875" s="29"/>
    </row>
    <row r="2876" spans="11:11" x14ac:dyDescent="0.2">
      <c r="K2876" s="29"/>
    </row>
    <row r="2877" spans="11:11" x14ac:dyDescent="0.2">
      <c r="K2877" s="29"/>
    </row>
    <row r="2878" spans="11:11" x14ac:dyDescent="0.2">
      <c r="K2878" s="29"/>
    </row>
    <row r="2879" spans="11:11" x14ac:dyDescent="0.2">
      <c r="K2879" s="29"/>
    </row>
    <row r="2880" spans="11:11" x14ac:dyDescent="0.2">
      <c r="K2880" s="29"/>
    </row>
    <row r="2881" spans="11:11" x14ac:dyDescent="0.2">
      <c r="K2881" s="29"/>
    </row>
    <row r="2882" spans="11:11" x14ac:dyDescent="0.2">
      <c r="K2882" s="29"/>
    </row>
    <row r="2883" spans="11:11" x14ac:dyDescent="0.2">
      <c r="K2883" s="29"/>
    </row>
    <row r="2884" spans="11:11" x14ac:dyDescent="0.2">
      <c r="K2884" s="29"/>
    </row>
    <row r="2885" spans="11:11" x14ac:dyDescent="0.2">
      <c r="K2885" s="29"/>
    </row>
    <row r="2886" spans="11:11" x14ac:dyDescent="0.2">
      <c r="K2886" s="29"/>
    </row>
    <row r="2887" spans="11:11" x14ac:dyDescent="0.2">
      <c r="K2887" s="29"/>
    </row>
    <row r="2888" spans="11:11" x14ac:dyDescent="0.2">
      <c r="K2888" s="29"/>
    </row>
    <row r="2889" spans="11:11" x14ac:dyDescent="0.2">
      <c r="K2889" s="29"/>
    </row>
    <row r="2890" spans="11:11" x14ac:dyDescent="0.2">
      <c r="K2890" s="29"/>
    </row>
    <row r="2891" spans="11:11" x14ac:dyDescent="0.2">
      <c r="K2891" s="29"/>
    </row>
    <row r="2892" spans="11:11" x14ac:dyDescent="0.2">
      <c r="K2892" s="29"/>
    </row>
    <row r="2893" spans="11:11" x14ac:dyDescent="0.2">
      <c r="K2893" s="29"/>
    </row>
    <row r="2894" spans="11:11" x14ac:dyDescent="0.2">
      <c r="K2894" s="29"/>
    </row>
    <row r="2895" spans="11:11" x14ac:dyDescent="0.2">
      <c r="K2895" s="29"/>
    </row>
    <row r="2896" spans="11:11" x14ac:dyDescent="0.2">
      <c r="K2896" s="29"/>
    </row>
    <row r="2897" spans="11:11" x14ac:dyDescent="0.2">
      <c r="K2897" s="29"/>
    </row>
    <row r="2898" spans="11:11" x14ac:dyDescent="0.2">
      <c r="K2898" s="29"/>
    </row>
    <row r="2899" spans="11:11" x14ac:dyDescent="0.2">
      <c r="K2899" s="29"/>
    </row>
    <row r="2900" spans="11:11" x14ac:dyDescent="0.2">
      <c r="K2900" s="29"/>
    </row>
    <row r="2901" spans="11:11" x14ac:dyDescent="0.2">
      <c r="K2901" s="29"/>
    </row>
    <row r="2902" spans="11:11" x14ac:dyDescent="0.2">
      <c r="K2902" s="29"/>
    </row>
    <row r="2903" spans="11:11" x14ac:dyDescent="0.2">
      <c r="K2903" s="29"/>
    </row>
    <row r="2904" spans="11:11" x14ac:dyDescent="0.2">
      <c r="K2904" s="29"/>
    </row>
    <row r="2905" spans="11:11" x14ac:dyDescent="0.2">
      <c r="K2905" s="29"/>
    </row>
    <row r="2906" spans="11:11" x14ac:dyDescent="0.2">
      <c r="K2906" s="29"/>
    </row>
    <row r="2907" spans="11:11" x14ac:dyDescent="0.2">
      <c r="K2907" s="29"/>
    </row>
    <row r="2908" spans="11:11" x14ac:dyDescent="0.2">
      <c r="K2908" s="29"/>
    </row>
    <row r="2909" spans="11:11" x14ac:dyDescent="0.2">
      <c r="K2909" s="29"/>
    </row>
    <row r="2910" spans="11:11" x14ac:dyDescent="0.2">
      <c r="K2910" s="29"/>
    </row>
    <row r="2911" spans="11:11" x14ac:dyDescent="0.2">
      <c r="K2911" s="29"/>
    </row>
    <row r="2912" spans="11:11" x14ac:dyDescent="0.2">
      <c r="K2912" s="29"/>
    </row>
    <row r="2913" spans="11:11" x14ac:dyDescent="0.2">
      <c r="K2913" s="29"/>
    </row>
    <row r="2914" spans="11:11" x14ac:dyDescent="0.2">
      <c r="K2914" s="29"/>
    </row>
    <row r="2915" spans="11:11" x14ac:dyDescent="0.2">
      <c r="K2915" s="29"/>
    </row>
    <row r="2916" spans="11:11" x14ac:dyDescent="0.2">
      <c r="K2916" s="29"/>
    </row>
    <row r="2917" spans="11:11" x14ac:dyDescent="0.2">
      <c r="K2917" s="29"/>
    </row>
    <row r="2918" spans="11:11" x14ac:dyDescent="0.2">
      <c r="K2918" s="29"/>
    </row>
    <row r="2919" spans="11:11" x14ac:dyDescent="0.2">
      <c r="K2919" s="29"/>
    </row>
    <row r="2920" spans="11:11" x14ac:dyDescent="0.2">
      <c r="K2920" s="29"/>
    </row>
    <row r="2921" spans="11:11" x14ac:dyDescent="0.2">
      <c r="K2921" s="29"/>
    </row>
    <row r="2922" spans="11:11" x14ac:dyDescent="0.2">
      <c r="K2922" s="29"/>
    </row>
    <row r="2923" spans="11:11" x14ac:dyDescent="0.2">
      <c r="K2923" s="29"/>
    </row>
    <row r="2924" spans="11:11" x14ac:dyDescent="0.2">
      <c r="K2924" s="29"/>
    </row>
    <row r="2925" spans="11:11" x14ac:dyDescent="0.2">
      <c r="K2925" s="29"/>
    </row>
    <row r="2926" spans="11:11" x14ac:dyDescent="0.2">
      <c r="K2926" s="29"/>
    </row>
    <row r="2927" spans="11:11" x14ac:dyDescent="0.2">
      <c r="K2927" s="29"/>
    </row>
    <row r="2928" spans="11:11" x14ac:dyDescent="0.2">
      <c r="K2928" s="29"/>
    </row>
    <row r="2929" spans="11:11" x14ac:dyDescent="0.2">
      <c r="K2929" s="29"/>
    </row>
    <row r="2930" spans="11:11" x14ac:dyDescent="0.2">
      <c r="K2930" s="29"/>
    </row>
    <row r="2931" spans="11:11" x14ac:dyDescent="0.2">
      <c r="K2931" s="29"/>
    </row>
    <row r="2932" spans="11:11" x14ac:dyDescent="0.2">
      <c r="K2932" s="29"/>
    </row>
    <row r="2933" spans="11:11" x14ac:dyDescent="0.2">
      <c r="K2933" s="29"/>
    </row>
    <row r="2934" spans="11:11" x14ac:dyDescent="0.2">
      <c r="K2934" s="29"/>
    </row>
    <row r="2935" spans="11:11" x14ac:dyDescent="0.2">
      <c r="K2935" s="29"/>
    </row>
    <row r="2936" spans="11:11" x14ac:dyDescent="0.2">
      <c r="K2936" s="29"/>
    </row>
    <row r="2937" spans="11:11" x14ac:dyDescent="0.2">
      <c r="K2937" s="29"/>
    </row>
    <row r="2938" spans="11:11" x14ac:dyDescent="0.2">
      <c r="K2938" s="29"/>
    </row>
    <row r="2939" spans="11:11" x14ac:dyDescent="0.2">
      <c r="K2939" s="29"/>
    </row>
    <row r="2940" spans="11:11" x14ac:dyDescent="0.2">
      <c r="K2940" s="29"/>
    </row>
    <row r="2941" spans="11:11" x14ac:dyDescent="0.2">
      <c r="K2941" s="29"/>
    </row>
    <row r="2942" spans="11:11" x14ac:dyDescent="0.2">
      <c r="K2942" s="29"/>
    </row>
    <row r="2943" spans="11:11" x14ac:dyDescent="0.2">
      <c r="K2943" s="29"/>
    </row>
    <row r="2944" spans="11:11" x14ac:dyDescent="0.2">
      <c r="K2944" s="29"/>
    </row>
    <row r="2945" spans="11:11" x14ac:dyDescent="0.2">
      <c r="K2945" s="29"/>
    </row>
    <row r="2946" spans="11:11" x14ac:dyDescent="0.2">
      <c r="K2946" s="29"/>
    </row>
    <row r="2947" spans="11:11" x14ac:dyDescent="0.2">
      <c r="K2947" s="29"/>
    </row>
    <row r="2948" spans="11:11" x14ac:dyDescent="0.2">
      <c r="K2948" s="29"/>
    </row>
    <row r="2949" spans="11:11" x14ac:dyDescent="0.2">
      <c r="K2949" s="29"/>
    </row>
    <row r="2950" spans="11:11" x14ac:dyDescent="0.2">
      <c r="K2950" s="29"/>
    </row>
    <row r="2951" spans="11:11" x14ac:dyDescent="0.2">
      <c r="K2951" s="29"/>
    </row>
    <row r="2952" spans="11:11" x14ac:dyDescent="0.2">
      <c r="K2952" s="29"/>
    </row>
    <row r="2953" spans="11:11" x14ac:dyDescent="0.2">
      <c r="K2953" s="29"/>
    </row>
    <row r="2954" spans="11:11" x14ac:dyDescent="0.2">
      <c r="K2954" s="29"/>
    </row>
    <row r="2955" spans="11:11" x14ac:dyDescent="0.2">
      <c r="K2955" s="29"/>
    </row>
    <row r="2956" spans="11:11" x14ac:dyDescent="0.2">
      <c r="K2956" s="29"/>
    </row>
    <row r="2957" spans="11:11" x14ac:dyDescent="0.2">
      <c r="K2957" s="29"/>
    </row>
    <row r="2958" spans="11:11" x14ac:dyDescent="0.2">
      <c r="K2958" s="29"/>
    </row>
    <row r="2959" spans="11:11" x14ac:dyDescent="0.2">
      <c r="K2959" s="29"/>
    </row>
    <row r="2960" spans="11:11" x14ac:dyDescent="0.2">
      <c r="K2960" s="29"/>
    </row>
    <row r="2961" spans="11:11" x14ac:dyDescent="0.2">
      <c r="K2961" s="29"/>
    </row>
    <row r="2962" spans="11:11" x14ac:dyDescent="0.2">
      <c r="K2962" s="29"/>
    </row>
    <row r="2963" spans="11:11" x14ac:dyDescent="0.2">
      <c r="K2963" s="29"/>
    </row>
    <row r="2964" spans="11:11" x14ac:dyDescent="0.2">
      <c r="K2964" s="29"/>
    </row>
    <row r="2965" spans="11:11" x14ac:dyDescent="0.2">
      <c r="K2965" s="29"/>
    </row>
    <row r="2966" spans="11:11" x14ac:dyDescent="0.2">
      <c r="K2966" s="29"/>
    </row>
    <row r="2967" spans="11:11" x14ac:dyDescent="0.2">
      <c r="K2967" s="29"/>
    </row>
    <row r="2968" spans="11:11" x14ac:dyDescent="0.2">
      <c r="K2968" s="29"/>
    </row>
    <row r="2969" spans="11:11" x14ac:dyDescent="0.2">
      <c r="K2969" s="29"/>
    </row>
    <row r="2970" spans="11:11" x14ac:dyDescent="0.2">
      <c r="K2970" s="29"/>
    </row>
    <row r="2971" spans="11:11" x14ac:dyDescent="0.2">
      <c r="K2971" s="29"/>
    </row>
    <row r="2972" spans="11:11" x14ac:dyDescent="0.2">
      <c r="K2972" s="29"/>
    </row>
    <row r="2973" spans="11:11" x14ac:dyDescent="0.2">
      <c r="K2973" s="29"/>
    </row>
    <row r="2974" spans="11:11" x14ac:dyDescent="0.2">
      <c r="K2974" s="29"/>
    </row>
    <row r="2975" spans="11:11" x14ac:dyDescent="0.2">
      <c r="K2975" s="29"/>
    </row>
    <row r="2976" spans="11:11" x14ac:dyDescent="0.2">
      <c r="K2976" s="29"/>
    </row>
    <row r="2977" spans="11:11" x14ac:dyDescent="0.2">
      <c r="K2977" s="29"/>
    </row>
    <row r="2978" spans="11:11" x14ac:dyDescent="0.2">
      <c r="K2978" s="29"/>
    </row>
    <row r="2979" spans="11:11" x14ac:dyDescent="0.2">
      <c r="K2979" s="29"/>
    </row>
    <row r="2980" spans="11:11" x14ac:dyDescent="0.2">
      <c r="K2980" s="29"/>
    </row>
    <row r="2981" spans="11:11" x14ac:dyDescent="0.2">
      <c r="K2981" s="29"/>
    </row>
    <row r="2982" spans="11:11" x14ac:dyDescent="0.2">
      <c r="K2982" s="29"/>
    </row>
    <row r="2983" spans="11:11" x14ac:dyDescent="0.2">
      <c r="K2983" s="29"/>
    </row>
    <row r="2984" spans="11:11" x14ac:dyDescent="0.2">
      <c r="K2984" s="29"/>
    </row>
    <row r="2985" spans="11:11" x14ac:dyDescent="0.2">
      <c r="K2985" s="29"/>
    </row>
    <row r="2986" spans="11:11" x14ac:dyDescent="0.2">
      <c r="K2986" s="29"/>
    </row>
    <row r="2987" spans="11:11" x14ac:dyDescent="0.2">
      <c r="K2987" s="29"/>
    </row>
    <row r="2988" spans="11:11" x14ac:dyDescent="0.2">
      <c r="K2988" s="29"/>
    </row>
    <row r="2989" spans="11:11" x14ac:dyDescent="0.2">
      <c r="K2989" s="29"/>
    </row>
    <row r="2990" spans="11:11" x14ac:dyDescent="0.2">
      <c r="K2990" s="29"/>
    </row>
    <row r="2991" spans="11:11" x14ac:dyDescent="0.2">
      <c r="K2991" s="29"/>
    </row>
    <row r="2992" spans="11:11" x14ac:dyDescent="0.2">
      <c r="K2992" s="29"/>
    </row>
    <row r="2993" spans="11:11" x14ac:dyDescent="0.2">
      <c r="K2993" s="29"/>
    </row>
    <row r="2994" spans="11:11" x14ac:dyDescent="0.2">
      <c r="K2994" s="29"/>
    </row>
    <row r="2995" spans="11:11" x14ac:dyDescent="0.2">
      <c r="K2995" s="29"/>
    </row>
    <row r="2996" spans="11:11" x14ac:dyDescent="0.2">
      <c r="K2996" s="29"/>
    </row>
    <row r="2997" spans="11:11" x14ac:dyDescent="0.2">
      <c r="K2997" s="29"/>
    </row>
    <row r="2998" spans="11:11" x14ac:dyDescent="0.2">
      <c r="K2998" s="29"/>
    </row>
    <row r="2999" spans="11:11" x14ac:dyDescent="0.2">
      <c r="K2999" s="29"/>
    </row>
    <row r="3000" spans="11:11" x14ac:dyDescent="0.2">
      <c r="K3000" s="29"/>
    </row>
    <row r="3001" spans="11:11" x14ac:dyDescent="0.2">
      <c r="K3001" s="29"/>
    </row>
    <row r="3002" spans="11:11" x14ac:dyDescent="0.2">
      <c r="K3002" s="29"/>
    </row>
    <row r="3003" spans="11:11" x14ac:dyDescent="0.2">
      <c r="K3003" s="29"/>
    </row>
    <row r="3004" spans="11:11" x14ac:dyDescent="0.2">
      <c r="K3004" s="29"/>
    </row>
    <row r="3005" spans="11:11" x14ac:dyDescent="0.2">
      <c r="K3005" s="29"/>
    </row>
    <row r="3006" spans="11:11" x14ac:dyDescent="0.2">
      <c r="K3006" s="29"/>
    </row>
    <row r="3007" spans="11:11" x14ac:dyDescent="0.2">
      <c r="K3007" s="29"/>
    </row>
    <row r="3008" spans="11:11" x14ac:dyDescent="0.2">
      <c r="K3008" s="29"/>
    </row>
    <row r="3009" spans="11:11" x14ac:dyDescent="0.2">
      <c r="K3009" s="29"/>
    </row>
    <row r="3010" spans="11:11" x14ac:dyDescent="0.2">
      <c r="K3010" s="29"/>
    </row>
    <row r="3011" spans="11:11" x14ac:dyDescent="0.2">
      <c r="K3011" s="29"/>
    </row>
    <row r="3012" spans="11:11" x14ac:dyDescent="0.2">
      <c r="K3012" s="29"/>
    </row>
    <row r="3013" spans="11:11" x14ac:dyDescent="0.2">
      <c r="K3013" s="29"/>
    </row>
    <row r="3014" spans="11:11" x14ac:dyDescent="0.2">
      <c r="K3014" s="29"/>
    </row>
    <row r="3015" spans="11:11" x14ac:dyDescent="0.2">
      <c r="K3015" s="29"/>
    </row>
    <row r="3016" spans="11:11" x14ac:dyDescent="0.2">
      <c r="K3016" s="29"/>
    </row>
    <row r="3017" spans="11:11" x14ac:dyDescent="0.2">
      <c r="K3017" s="29"/>
    </row>
    <row r="3018" spans="11:11" x14ac:dyDescent="0.2">
      <c r="K3018" s="29"/>
    </row>
    <row r="3019" spans="11:11" x14ac:dyDescent="0.2">
      <c r="K3019" s="29"/>
    </row>
    <row r="3020" spans="11:11" x14ac:dyDescent="0.2">
      <c r="K3020" s="29"/>
    </row>
    <row r="3021" spans="11:11" x14ac:dyDescent="0.2">
      <c r="K3021" s="29"/>
    </row>
    <row r="3022" spans="11:11" x14ac:dyDescent="0.2">
      <c r="K3022" s="29"/>
    </row>
    <row r="3023" spans="11:11" x14ac:dyDescent="0.2">
      <c r="K3023" s="29"/>
    </row>
    <row r="3024" spans="11:11" x14ac:dyDescent="0.2">
      <c r="K3024" s="29"/>
    </row>
    <row r="3025" spans="11:11" x14ac:dyDescent="0.2">
      <c r="K3025" s="29"/>
    </row>
    <row r="3026" spans="11:11" x14ac:dyDescent="0.2">
      <c r="K3026" s="29"/>
    </row>
    <row r="3027" spans="11:11" x14ac:dyDescent="0.2">
      <c r="K3027" s="29"/>
    </row>
    <row r="3028" spans="11:11" x14ac:dyDescent="0.2">
      <c r="K3028" s="29"/>
    </row>
    <row r="3029" spans="11:11" x14ac:dyDescent="0.2">
      <c r="K3029" s="29"/>
    </row>
    <row r="3030" spans="11:11" x14ac:dyDescent="0.2">
      <c r="K3030" s="29"/>
    </row>
    <row r="3031" spans="11:11" x14ac:dyDescent="0.2">
      <c r="K3031" s="29"/>
    </row>
    <row r="3032" spans="11:11" x14ac:dyDescent="0.2">
      <c r="K3032" s="29"/>
    </row>
    <row r="3033" spans="11:11" x14ac:dyDescent="0.2">
      <c r="K3033" s="29"/>
    </row>
    <row r="3034" spans="11:11" x14ac:dyDescent="0.2">
      <c r="K3034" s="29"/>
    </row>
    <row r="3035" spans="11:11" x14ac:dyDescent="0.2">
      <c r="K3035" s="29"/>
    </row>
    <row r="3036" spans="11:11" x14ac:dyDescent="0.2">
      <c r="K3036" s="29"/>
    </row>
    <row r="3037" spans="11:11" x14ac:dyDescent="0.2">
      <c r="K3037" s="29"/>
    </row>
    <row r="3038" spans="11:11" x14ac:dyDescent="0.2">
      <c r="K3038" s="29"/>
    </row>
    <row r="3039" spans="11:11" x14ac:dyDescent="0.2">
      <c r="K3039" s="29"/>
    </row>
    <row r="3040" spans="11:11" x14ac:dyDescent="0.2">
      <c r="K3040" s="29"/>
    </row>
    <row r="3041" spans="11:11" x14ac:dyDescent="0.2">
      <c r="K3041" s="29"/>
    </row>
    <row r="3042" spans="11:11" x14ac:dyDescent="0.2">
      <c r="K3042" s="29"/>
    </row>
    <row r="3043" spans="11:11" x14ac:dyDescent="0.2">
      <c r="K3043" s="29"/>
    </row>
    <row r="3044" spans="11:11" x14ac:dyDescent="0.2">
      <c r="K3044" s="29"/>
    </row>
    <row r="3045" spans="11:11" x14ac:dyDescent="0.2">
      <c r="K3045" s="29"/>
    </row>
    <row r="3046" spans="11:11" x14ac:dyDescent="0.2">
      <c r="K3046" s="29"/>
    </row>
    <row r="3047" spans="11:11" x14ac:dyDescent="0.2">
      <c r="K3047" s="29"/>
    </row>
    <row r="3048" spans="11:11" x14ac:dyDescent="0.2">
      <c r="K3048" s="29"/>
    </row>
    <row r="3049" spans="11:11" x14ac:dyDescent="0.2">
      <c r="K3049" s="29"/>
    </row>
    <row r="3050" spans="11:11" x14ac:dyDescent="0.2">
      <c r="K3050" s="29"/>
    </row>
    <row r="3051" spans="11:11" x14ac:dyDescent="0.2">
      <c r="K3051" s="29"/>
    </row>
    <row r="3052" spans="11:11" x14ac:dyDescent="0.2">
      <c r="K3052" s="29"/>
    </row>
    <row r="3053" spans="11:11" x14ac:dyDescent="0.2">
      <c r="K3053" s="29"/>
    </row>
    <row r="3054" spans="11:11" x14ac:dyDescent="0.2">
      <c r="K3054" s="29"/>
    </row>
    <row r="3055" spans="11:11" x14ac:dyDescent="0.2">
      <c r="K3055" s="29"/>
    </row>
    <row r="3056" spans="11:11" x14ac:dyDescent="0.2">
      <c r="K3056" s="29"/>
    </row>
    <row r="3057" spans="11:11" x14ac:dyDescent="0.2">
      <c r="K3057" s="29"/>
    </row>
    <row r="3058" spans="11:11" x14ac:dyDescent="0.2">
      <c r="K3058" s="29"/>
    </row>
    <row r="3059" spans="11:11" x14ac:dyDescent="0.2">
      <c r="K3059" s="29"/>
    </row>
    <row r="3060" spans="11:11" x14ac:dyDescent="0.2">
      <c r="K3060" s="29"/>
    </row>
    <row r="3061" spans="11:11" x14ac:dyDescent="0.2">
      <c r="K3061" s="29"/>
    </row>
    <row r="3062" spans="11:11" x14ac:dyDescent="0.2">
      <c r="K3062" s="29"/>
    </row>
    <row r="3063" spans="11:11" x14ac:dyDescent="0.2">
      <c r="K3063" s="29"/>
    </row>
    <row r="3064" spans="11:11" x14ac:dyDescent="0.2">
      <c r="K3064" s="29"/>
    </row>
    <row r="3065" spans="11:11" x14ac:dyDescent="0.2">
      <c r="K3065" s="29"/>
    </row>
    <row r="3066" spans="11:11" x14ac:dyDescent="0.2">
      <c r="K3066" s="29"/>
    </row>
    <row r="3067" spans="11:11" x14ac:dyDescent="0.2">
      <c r="K3067" s="29"/>
    </row>
    <row r="3068" spans="11:11" x14ac:dyDescent="0.2">
      <c r="K3068" s="29"/>
    </row>
    <row r="3069" spans="11:11" x14ac:dyDescent="0.2">
      <c r="K3069" s="29"/>
    </row>
    <row r="3070" spans="11:11" x14ac:dyDescent="0.2">
      <c r="K3070" s="29"/>
    </row>
    <row r="3071" spans="11:11" x14ac:dyDescent="0.2">
      <c r="K3071" s="29"/>
    </row>
    <row r="3072" spans="11:11" x14ac:dyDescent="0.2">
      <c r="K3072" s="29"/>
    </row>
    <row r="3073" spans="11:11" x14ac:dyDescent="0.2">
      <c r="K3073" s="29"/>
    </row>
    <row r="3074" spans="11:11" x14ac:dyDescent="0.2">
      <c r="K3074" s="29"/>
    </row>
    <row r="3075" spans="11:11" x14ac:dyDescent="0.2">
      <c r="K3075" s="29"/>
    </row>
    <row r="3076" spans="11:11" x14ac:dyDescent="0.2">
      <c r="K3076" s="29"/>
    </row>
    <row r="3077" spans="11:11" x14ac:dyDescent="0.2">
      <c r="K3077" s="29"/>
    </row>
    <row r="3078" spans="11:11" x14ac:dyDescent="0.2">
      <c r="K3078" s="29"/>
    </row>
    <row r="3079" spans="11:11" x14ac:dyDescent="0.2">
      <c r="K3079" s="29"/>
    </row>
    <row r="3080" spans="11:11" x14ac:dyDescent="0.2">
      <c r="K3080" s="29"/>
    </row>
    <row r="3081" spans="11:11" x14ac:dyDescent="0.2">
      <c r="K3081" s="29"/>
    </row>
    <row r="3082" spans="11:11" x14ac:dyDescent="0.2">
      <c r="K3082" s="29"/>
    </row>
    <row r="3083" spans="11:11" x14ac:dyDescent="0.2">
      <c r="K3083" s="29"/>
    </row>
    <row r="3084" spans="11:11" x14ac:dyDescent="0.2">
      <c r="K3084" s="29"/>
    </row>
    <row r="3085" spans="11:11" x14ac:dyDescent="0.2">
      <c r="K3085" s="29"/>
    </row>
    <row r="3086" spans="11:11" x14ac:dyDescent="0.2">
      <c r="K3086" s="29"/>
    </row>
    <row r="3087" spans="11:11" x14ac:dyDescent="0.2">
      <c r="K3087" s="29"/>
    </row>
    <row r="3088" spans="11:11" x14ac:dyDescent="0.2">
      <c r="K3088" s="29"/>
    </row>
    <row r="3089" spans="11:11" x14ac:dyDescent="0.2">
      <c r="K3089" s="29"/>
    </row>
    <row r="3090" spans="11:11" x14ac:dyDescent="0.2">
      <c r="K3090" s="29"/>
    </row>
    <row r="3091" spans="11:11" x14ac:dyDescent="0.2">
      <c r="K3091" s="29"/>
    </row>
    <row r="3092" spans="11:11" x14ac:dyDescent="0.2">
      <c r="K3092" s="29"/>
    </row>
    <row r="3093" spans="11:11" x14ac:dyDescent="0.2">
      <c r="K3093" s="29"/>
    </row>
    <row r="3094" spans="11:11" x14ac:dyDescent="0.2">
      <c r="K3094" s="29"/>
    </row>
    <row r="3095" spans="11:11" x14ac:dyDescent="0.2">
      <c r="K3095" s="29"/>
    </row>
    <row r="3096" spans="11:11" x14ac:dyDescent="0.2">
      <c r="K3096" s="29"/>
    </row>
    <row r="3097" spans="11:11" x14ac:dyDescent="0.2">
      <c r="K3097" s="29"/>
    </row>
    <row r="3098" spans="11:11" x14ac:dyDescent="0.2">
      <c r="K3098" s="29"/>
    </row>
    <row r="3099" spans="11:11" x14ac:dyDescent="0.2">
      <c r="K3099" s="29"/>
    </row>
    <row r="3100" spans="11:11" x14ac:dyDescent="0.2">
      <c r="K3100" s="29"/>
    </row>
    <row r="3101" spans="11:11" x14ac:dyDescent="0.2">
      <c r="K3101" s="29"/>
    </row>
    <row r="3102" spans="11:11" x14ac:dyDescent="0.2">
      <c r="K3102" s="29"/>
    </row>
    <row r="3103" spans="11:11" x14ac:dyDescent="0.2">
      <c r="K3103" s="29"/>
    </row>
    <row r="3104" spans="11:11" x14ac:dyDescent="0.2">
      <c r="K3104" s="29"/>
    </row>
    <row r="3105" spans="11:11" x14ac:dyDescent="0.2">
      <c r="K3105" s="29"/>
    </row>
    <row r="3106" spans="11:11" x14ac:dyDescent="0.2">
      <c r="K3106" s="29"/>
    </row>
    <row r="3107" spans="11:11" x14ac:dyDescent="0.2">
      <c r="K3107" s="29"/>
    </row>
    <row r="3108" spans="11:11" x14ac:dyDescent="0.2">
      <c r="K3108" s="29"/>
    </row>
    <row r="3109" spans="11:11" x14ac:dyDescent="0.2">
      <c r="K3109" s="29"/>
    </row>
    <row r="3110" spans="11:11" x14ac:dyDescent="0.2">
      <c r="K3110" s="29"/>
    </row>
    <row r="3111" spans="11:11" x14ac:dyDescent="0.2">
      <c r="K3111" s="29"/>
    </row>
    <row r="3112" spans="11:11" x14ac:dyDescent="0.2">
      <c r="K3112" s="29"/>
    </row>
    <row r="3113" spans="11:11" x14ac:dyDescent="0.2">
      <c r="K3113" s="29"/>
    </row>
    <row r="3114" spans="11:11" x14ac:dyDescent="0.2">
      <c r="K3114" s="29"/>
    </row>
    <row r="3115" spans="11:11" x14ac:dyDescent="0.2">
      <c r="K3115" s="29"/>
    </row>
    <row r="3116" spans="11:11" x14ac:dyDescent="0.2">
      <c r="K3116" s="29"/>
    </row>
    <row r="3117" spans="11:11" x14ac:dyDescent="0.2">
      <c r="K3117" s="29"/>
    </row>
    <row r="3118" spans="11:11" x14ac:dyDescent="0.2">
      <c r="K3118" s="29"/>
    </row>
    <row r="3119" spans="11:11" x14ac:dyDescent="0.2">
      <c r="K3119" s="29"/>
    </row>
    <row r="3120" spans="11:11" x14ac:dyDescent="0.2">
      <c r="K3120" s="29"/>
    </row>
    <row r="3121" spans="11:11" x14ac:dyDescent="0.2">
      <c r="K3121" s="29"/>
    </row>
    <row r="3122" spans="11:11" x14ac:dyDescent="0.2">
      <c r="K3122" s="29"/>
    </row>
    <row r="3123" spans="11:11" x14ac:dyDescent="0.2">
      <c r="K3123" s="29"/>
    </row>
    <row r="3124" spans="11:11" x14ac:dyDescent="0.2">
      <c r="K3124" s="29"/>
    </row>
    <row r="3125" spans="11:11" x14ac:dyDescent="0.2">
      <c r="K3125" s="29"/>
    </row>
    <row r="3126" spans="11:11" x14ac:dyDescent="0.2">
      <c r="K3126" s="29"/>
    </row>
    <row r="3127" spans="11:11" x14ac:dyDescent="0.2">
      <c r="K3127" s="29"/>
    </row>
    <row r="3128" spans="11:11" x14ac:dyDescent="0.2">
      <c r="K3128" s="29"/>
    </row>
    <row r="3129" spans="11:11" x14ac:dyDescent="0.2">
      <c r="K3129" s="29"/>
    </row>
    <row r="3130" spans="11:11" x14ac:dyDescent="0.2">
      <c r="K3130" s="29"/>
    </row>
    <row r="3131" spans="11:11" x14ac:dyDescent="0.2">
      <c r="K3131" s="29"/>
    </row>
    <row r="3132" spans="11:11" x14ac:dyDescent="0.2">
      <c r="K3132" s="29"/>
    </row>
    <row r="3133" spans="11:11" x14ac:dyDescent="0.2">
      <c r="K3133" s="29"/>
    </row>
    <row r="3134" spans="11:11" x14ac:dyDescent="0.2">
      <c r="K3134" s="29"/>
    </row>
    <row r="3135" spans="11:11" x14ac:dyDescent="0.2">
      <c r="K3135" s="29"/>
    </row>
    <row r="3136" spans="11:11" x14ac:dyDescent="0.2">
      <c r="K3136" s="29"/>
    </row>
    <row r="3137" spans="11:11" x14ac:dyDescent="0.2">
      <c r="K3137" s="29"/>
    </row>
    <row r="3138" spans="11:11" x14ac:dyDescent="0.2">
      <c r="K3138" s="29"/>
    </row>
    <row r="3139" spans="11:11" x14ac:dyDescent="0.2">
      <c r="K3139" s="29"/>
    </row>
    <row r="3140" spans="11:11" x14ac:dyDescent="0.2">
      <c r="K3140" s="29"/>
    </row>
    <row r="3141" spans="11:11" x14ac:dyDescent="0.2">
      <c r="K3141" s="29"/>
    </row>
    <row r="3142" spans="11:11" x14ac:dyDescent="0.2">
      <c r="K3142" s="29"/>
    </row>
    <row r="3143" spans="11:11" x14ac:dyDescent="0.2">
      <c r="K3143" s="29"/>
    </row>
    <row r="3144" spans="11:11" x14ac:dyDescent="0.2">
      <c r="K3144" s="29"/>
    </row>
    <row r="3145" spans="11:11" x14ac:dyDescent="0.2">
      <c r="K3145" s="29"/>
    </row>
    <row r="3146" spans="11:11" x14ac:dyDescent="0.2">
      <c r="K3146" s="29"/>
    </row>
    <row r="3147" spans="11:11" x14ac:dyDescent="0.2">
      <c r="K3147" s="29"/>
    </row>
    <row r="3148" spans="11:11" x14ac:dyDescent="0.2">
      <c r="K3148" s="29"/>
    </row>
    <row r="3149" spans="11:11" x14ac:dyDescent="0.2">
      <c r="K3149" s="29"/>
    </row>
    <row r="3150" spans="11:11" x14ac:dyDescent="0.2">
      <c r="K3150" s="29"/>
    </row>
    <row r="3151" spans="11:11" x14ac:dyDescent="0.2">
      <c r="K3151" s="29"/>
    </row>
    <row r="3152" spans="11:11" x14ac:dyDescent="0.2">
      <c r="K3152" s="29"/>
    </row>
    <row r="3153" spans="11:11" x14ac:dyDescent="0.2">
      <c r="K3153" s="29"/>
    </row>
    <row r="3154" spans="11:11" x14ac:dyDescent="0.2">
      <c r="K3154" s="29"/>
    </row>
    <row r="3155" spans="11:11" x14ac:dyDescent="0.2">
      <c r="K3155" s="29"/>
    </row>
    <row r="3156" spans="11:11" x14ac:dyDescent="0.2">
      <c r="K3156" s="29"/>
    </row>
    <row r="3157" spans="11:11" x14ac:dyDescent="0.2">
      <c r="K3157" s="29"/>
    </row>
    <row r="3158" spans="11:11" x14ac:dyDescent="0.2">
      <c r="K3158" s="29"/>
    </row>
    <row r="3159" spans="11:11" x14ac:dyDescent="0.2">
      <c r="K3159" s="29"/>
    </row>
    <row r="3160" spans="11:11" x14ac:dyDescent="0.2">
      <c r="K3160" s="29"/>
    </row>
    <row r="3161" spans="11:11" x14ac:dyDescent="0.2">
      <c r="K3161" s="29"/>
    </row>
    <row r="3162" spans="11:11" x14ac:dyDescent="0.2">
      <c r="K3162" s="29"/>
    </row>
    <row r="3163" spans="11:11" x14ac:dyDescent="0.2">
      <c r="K3163" s="29"/>
    </row>
    <row r="3164" spans="11:11" x14ac:dyDescent="0.2">
      <c r="K3164" s="29"/>
    </row>
    <row r="3165" spans="11:11" x14ac:dyDescent="0.2">
      <c r="K3165" s="29"/>
    </row>
    <row r="3166" spans="11:11" x14ac:dyDescent="0.2">
      <c r="K3166" s="29"/>
    </row>
    <row r="3167" spans="11:11" x14ac:dyDescent="0.2">
      <c r="K3167" s="29"/>
    </row>
    <row r="3168" spans="11:11" x14ac:dyDescent="0.2">
      <c r="K3168" s="29"/>
    </row>
    <row r="3169" spans="11:11" x14ac:dyDescent="0.2">
      <c r="K3169" s="29"/>
    </row>
    <row r="3170" spans="11:11" x14ac:dyDescent="0.2">
      <c r="K3170" s="29"/>
    </row>
    <row r="3171" spans="11:11" x14ac:dyDescent="0.2">
      <c r="K3171" s="29"/>
    </row>
    <row r="3172" spans="11:11" x14ac:dyDescent="0.2">
      <c r="K3172" s="29"/>
    </row>
    <row r="3173" spans="11:11" x14ac:dyDescent="0.2">
      <c r="K3173" s="29"/>
    </row>
    <row r="3174" spans="11:11" x14ac:dyDescent="0.2">
      <c r="K3174" s="29"/>
    </row>
    <row r="3175" spans="11:11" x14ac:dyDescent="0.2">
      <c r="K3175" s="29"/>
    </row>
    <row r="3176" spans="11:11" x14ac:dyDescent="0.2">
      <c r="K3176" s="29"/>
    </row>
    <row r="3177" spans="11:11" x14ac:dyDescent="0.2">
      <c r="K3177" s="29"/>
    </row>
    <row r="3178" spans="11:11" x14ac:dyDescent="0.2">
      <c r="K3178" s="29"/>
    </row>
    <row r="3179" spans="11:11" x14ac:dyDescent="0.2">
      <c r="K3179" s="29"/>
    </row>
    <row r="3180" spans="11:11" x14ac:dyDescent="0.2">
      <c r="K3180" s="29"/>
    </row>
    <row r="3181" spans="11:11" x14ac:dyDescent="0.2">
      <c r="K3181" s="29"/>
    </row>
    <row r="3182" spans="11:11" x14ac:dyDescent="0.2">
      <c r="K3182" s="29"/>
    </row>
    <row r="3183" spans="11:11" x14ac:dyDescent="0.2">
      <c r="K3183" s="29"/>
    </row>
    <row r="3184" spans="11:11" x14ac:dyDescent="0.2">
      <c r="K3184" s="29"/>
    </row>
    <row r="3185" spans="11:11" x14ac:dyDescent="0.2">
      <c r="K3185" s="29"/>
    </row>
    <row r="3186" spans="11:11" x14ac:dyDescent="0.2">
      <c r="K3186" s="29"/>
    </row>
    <row r="3187" spans="11:11" x14ac:dyDescent="0.2">
      <c r="K3187" s="29"/>
    </row>
    <row r="3188" spans="11:11" x14ac:dyDescent="0.2">
      <c r="K3188" s="29"/>
    </row>
    <row r="3189" spans="11:11" x14ac:dyDescent="0.2">
      <c r="K3189" s="29"/>
    </row>
    <row r="3190" spans="11:11" x14ac:dyDescent="0.2">
      <c r="K3190" s="29"/>
    </row>
    <row r="3191" spans="11:11" x14ac:dyDescent="0.2">
      <c r="K3191" s="29"/>
    </row>
    <row r="3192" spans="11:11" x14ac:dyDescent="0.2">
      <c r="K3192" s="29"/>
    </row>
    <row r="3193" spans="11:11" x14ac:dyDescent="0.2">
      <c r="K3193" s="29"/>
    </row>
    <row r="3194" spans="11:11" x14ac:dyDescent="0.2">
      <c r="K3194" s="29"/>
    </row>
    <row r="3195" spans="11:11" x14ac:dyDescent="0.2">
      <c r="K3195" s="29"/>
    </row>
    <row r="3196" spans="11:11" x14ac:dyDescent="0.2">
      <c r="K3196" s="29"/>
    </row>
    <row r="3197" spans="11:11" x14ac:dyDescent="0.2">
      <c r="K3197" s="29"/>
    </row>
    <row r="3198" spans="11:11" x14ac:dyDescent="0.2">
      <c r="K3198" s="29"/>
    </row>
    <row r="3199" spans="11:11" x14ac:dyDescent="0.2">
      <c r="K3199" s="29"/>
    </row>
    <row r="3200" spans="11:11" x14ac:dyDescent="0.2">
      <c r="K3200" s="29"/>
    </row>
    <row r="3201" spans="11:11" x14ac:dyDescent="0.2">
      <c r="K3201" s="29"/>
    </row>
    <row r="3202" spans="11:11" x14ac:dyDescent="0.2">
      <c r="K3202" s="29"/>
    </row>
    <row r="3203" spans="11:11" x14ac:dyDescent="0.2">
      <c r="K3203" s="29"/>
    </row>
    <row r="3204" spans="11:11" x14ac:dyDescent="0.2">
      <c r="K3204" s="29"/>
    </row>
    <row r="3205" spans="11:11" x14ac:dyDescent="0.2">
      <c r="K3205" s="29"/>
    </row>
    <row r="3206" spans="11:11" x14ac:dyDescent="0.2">
      <c r="K3206" s="29"/>
    </row>
    <row r="3207" spans="11:11" x14ac:dyDescent="0.2">
      <c r="K3207" s="29"/>
    </row>
    <row r="3208" spans="11:11" x14ac:dyDescent="0.2">
      <c r="K3208" s="29"/>
    </row>
    <row r="3209" spans="11:11" x14ac:dyDescent="0.2">
      <c r="K3209" s="29"/>
    </row>
    <row r="3210" spans="11:11" x14ac:dyDescent="0.2">
      <c r="K3210" s="29"/>
    </row>
    <row r="3211" spans="11:11" x14ac:dyDescent="0.2">
      <c r="K3211" s="29"/>
    </row>
    <row r="3212" spans="11:11" x14ac:dyDescent="0.2">
      <c r="K3212" s="29"/>
    </row>
    <row r="3213" spans="11:11" x14ac:dyDescent="0.2">
      <c r="K3213" s="29"/>
    </row>
    <row r="3214" spans="11:11" x14ac:dyDescent="0.2">
      <c r="K3214" s="29"/>
    </row>
    <row r="3215" spans="11:11" x14ac:dyDescent="0.2">
      <c r="K3215" s="29"/>
    </row>
    <row r="3216" spans="11:11" x14ac:dyDescent="0.2">
      <c r="K3216" s="29"/>
    </row>
    <row r="3217" spans="11:11" x14ac:dyDescent="0.2">
      <c r="K3217" s="29"/>
    </row>
    <row r="3218" spans="11:11" x14ac:dyDescent="0.2">
      <c r="K3218" s="29"/>
    </row>
    <row r="3219" spans="11:11" x14ac:dyDescent="0.2">
      <c r="K3219" s="29"/>
    </row>
    <row r="3220" spans="11:11" x14ac:dyDescent="0.2">
      <c r="K3220" s="29"/>
    </row>
    <row r="3221" spans="11:11" x14ac:dyDescent="0.2">
      <c r="K3221" s="29"/>
    </row>
    <row r="3222" spans="11:11" x14ac:dyDescent="0.2">
      <c r="K3222" s="29"/>
    </row>
    <row r="3223" spans="11:11" x14ac:dyDescent="0.2">
      <c r="K3223" s="29"/>
    </row>
    <row r="3224" spans="11:11" x14ac:dyDescent="0.2">
      <c r="K3224" s="29"/>
    </row>
    <row r="3225" spans="11:11" x14ac:dyDescent="0.2">
      <c r="K3225" s="29"/>
    </row>
    <row r="3226" spans="11:11" x14ac:dyDescent="0.2">
      <c r="K3226" s="29"/>
    </row>
    <row r="3227" spans="11:11" x14ac:dyDescent="0.2">
      <c r="K3227" s="29"/>
    </row>
    <row r="3228" spans="11:11" x14ac:dyDescent="0.2">
      <c r="K3228" s="29"/>
    </row>
    <row r="3229" spans="11:11" x14ac:dyDescent="0.2">
      <c r="K3229" s="29"/>
    </row>
    <row r="3230" spans="11:11" x14ac:dyDescent="0.2">
      <c r="K3230" s="29"/>
    </row>
    <row r="3231" spans="11:11" x14ac:dyDescent="0.2">
      <c r="K3231" s="29"/>
    </row>
    <row r="3232" spans="11:11" x14ac:dyDescent="0.2">
      <c r="K3232" s="29"/>
    </row>
    <row r="3233" spans="11:11" x14ac:dyDescent="0.2">
      <c r="K3233" s="29"/>
    </row>
    <row r="3234" spans="11:11" x14ac:dyDescent="0.2">
      <c r="K3234" s="29"/>
    </row>
    <row r="3235" spans="11:11" x14ac:dyDescent="0.2">
      <c r="K3235" s="29"/>
    </row>
    <row r="3236" spans="11:11" x14ac:dyDescent="0.2">
      <c r="K3236" s="29"/>
    </row>
    <row r="3237" spans="11:11" x14ac:dyDescent="0.2">
      <c r="K3237" s="29"/>
    </row>
    <row r="3238" spans="11:11" x14ac:dyDescent="0.2">
      <c r="K3238" s="29"/>
    </row>
    <row r="3239" spans="11:11" x14ac:dyDescent="0.2">
      <c r="K3239" s="29"/>
    </row>
    <row r="3240" spans="11:11" x14ac:dyDescent="0.2">
      <c r="K3240" s="29"/>
    </row>
    <row r="3241" spans="11:11" x14ac:dyDescent="0.2">
      <c r="K3241" s="29"/>
    </row>
    <row r="3242" spans="11:11" x14ac:dyDescent="0.2">
      <c r="K3242" s="29"/>
    </row>
    <row r="3243" spans="11:11" x14ac:dyDescent="0.2">
      <c r="K3243" s="29"/>
    </row>
    <row r="3244" spans="11:11" x14ac:dyDescent="0.2">
      <c r="K3244" s="29"/>
    </row>
    <row r="3245" spans="11:11" x14ac:dyDescent="0.2">
      <c r="K3245" s="29"/>
    </row>
    <row r="3246" spans="11:11" x14ac:dyDescent="0.2">
      <c r="K3246" s="29"/>
    </row>
    <row r="3247" spans="11:11" x14ac:dyDescent="0.2">
      <c r="K3247" s="29"/>
    </row>
    <row r="3248" spans="11:11" x14ac:dyDescent="0.2">
      <c r="K3248" s="29"/>
    </row>
    <row r="3249" spans="11:11" x14ac:dyDescent="0.2">
      <c r="K3249" s="29"/>
    </row>
    <row r="3250" spans="11:11" x14ac:dyDescent="0.2">
      <c r="K3250" s="29"/>
    </row>
    <row r="3251" spans="11:11" x14ac:dyDescent="0.2">
      <c r="K3251" s="29"/>
    </row>
    <row r="3252" spans="11:11" x14ac:dyDescent="0.2">
      <c r="K3252" s="29"/>
    </row>
    <row r="3253" spans="11:11" x14ac:dyDescent="0.2">
      <c r="K3253" s="29"/>
    </row>
    <row r="3254" spans="11:11" x14ac:dyDescent="0.2">
      <c r="K3254" s="29"/>
    </row>
    <row r="3255" spans="11:11" x14ac:dyDescent="0.2">
      <c r="K3255" s="29"/>
    </row>
    <row r="3256" spans="11:11" x14ac:dyDescent="0.2">
      <c r="K3256" s="29"/>
    </row>
    <row r="3257" spans="11:11" x14ac:dyDescent="0.2">
      <c r="K3257" s="29"/>
    </row>
    <row r="3258" spans="11:11" x14ac:dyDescent="0.2">
      <c r="K3258" s="29"/>
    </row>
    <row r="3259" spans="11:11" x14ac:dyDescent="0.2">
      <c r="K3259" s="29"/>
    </row>
    <row r="3260" spans="11:11" x14ac:dyDescent="0.2">
      <c r="K3260" s="29"/>
    </row>
    <row r="3261" spans="11:11" x14ac:dyDescent="0.2">
      <c r="K3261" s="29"/>
    </row>
    <row r="3262" spans="11:11" x14ac:dyDescent="0.2">
      <c r="K3262" s="29"/>
    </row>
    <row r="3263" spans="11:11" x14ac:dyDescent="0.2">
      <c r="K3263" s="29"/>
    </row>
    <row r="3264" spans="11:11" x14ac:dyDescent="0.2">
      <c r="K3264" s="29"/>
    </row>
    <row r="3265" spans="11:11" x14ac:dyDescent="0.2">
      <c r="K3265" s="29"/>
    </row>
    <row r="3266" spans="11:11" x14ac:dyDescent="0.2">
      <c r="K3266" s="29"/>
    </row>
    <row r="3267" spans="11:11" x14ac:dyDescent="0.2">
      <c r="K3267" s="29"/>
    </row>
    <row r="3268" spans="11:11" x14ac:dyDescent="0.2">
      <c r="K3268" s="29"/>
    </row>
    <row r="3269" spans="11:11" x14ac:dyDescent="0.2">
      <c r="K3269" s="29"/>
    </row>
    <row r="3270" spans="11:11" x14ac:dyDescent="0.2">
      <c r="K3270" s="29"/>
    </row>
    <row r="3271" spans="11:11" x14ac:dyDescent="0.2">
      <c r="K3271" s="29"/>
    </row>
    <row r="3272" spans="11:11" x14ac:dyDescent="0.2">
      <c r="K3272" s="29"/>
    </row>
    <row r="3273" spans="11:11" x14ac:dyDescent="0.2">
      <c r="K3273" s="29"/>
    </row>
    <row r="3274" spans="11:11" x14ac:dyDescent="0.2">
      <c r="K3274" s="29"/>
    </row>
    <row r="3275" spans="11:11" x14ac:dyDescent="0.2">
      <c r="K3275" s="29"/>
    </row>
    <row r="3276" spans="11:11" x14ac:dyDescent="0.2">
      <c r="K3276" s="29"/>
    </row>
    <row r="3277" spans="11:11" x14ac:dyDescent="0.2">
      <c r="K3277" s="29"/>
    </row>
    <row r="3278" spans="11:11" x14ac:dyDescent="0.2">
      <c r="K3278" s="29"/>
    </row>
    <row r="3279" spans="11:11" x14ac:dyDescent="0.2">
      <c r="K3279" s="29"/>
    </row>
    <row r="3280" spans="11:11" x14ac:dyDescent="0.2">
      <c r="K3280" s="29"/>
    </row>
    <row r="3281" spans="11:11" x14ac:dyDescent="0.2">
      <c r="K3281" s="29"/>
    </row>
    <row r="3282" spans="11:11" x14ac:dyDescent="0.2">
      <c r="K3282" s="29"/>
    </row>
    <row r="3283" spans="11:11" x14ac:dyDescent="0.2">
      <c r="K3283" s="29"/>
    </row>
    <row r="3284" spans="11:11" x14ac:dyDescent="0.2">
      <c r="K3284" s="29"/>
    </row>
    <row r="3285" spans="11:11" x14ac:dyDescent="0.2">
      <c r="K3285" s="29"/>
    </row>
    <row r="3286" spans="11:11" x14ac:dyDescent="0.2">
      <c r="K3286" s="29"/>
    </row>
    <row r="3287" spans="11:11" x14ac:dyDescent="0.2">
      <c r="K3287" s="29"/>
    </row>
    <row r="3288" spans="11:11" x14ac:dyDescent="0.2">
      <c r="K3288" s="29"/>
    </row>
    <row r="3289" spans="11:11" x14ac:dyDescent="0.2">
      <c r="K3289" s="29"/>
    </row>
    <row r="3290" spans="11:11" x14ac:dyDescent="0.2">
      <c r="K3290" s="29"/>
    </row>
    <row r="3291" spans="11:11" x14ac:dyDescent="0.2">
      <c r="K3291" s="29"/>
    </row>
    <row r="3292" spans="11:11" x14ac:dyDescent="0.2">
      <c r="K3292" s="29"/>
    </row>
    <row r="3293" spans="11:11" x14ac:dyDescent="0.2">
      <c r="K3293" s="29"/>
    </row>
    <row r="3294" spans="11:11" x14ac:dyDescent="0.2">
      <c r="K3294" s="29"/>
    </row>
    <row r="3295" spans="11:11" x14ac:dyDescent="0.2">
      <c r="K3295" s="29"/>
    </row>
    <row r="3296" spans="11:11" x14ac:dyDescent="0.2">
      <c r="K3296" s="29"/>
    </row>
    <row r="3297" spans="11:11" x14ac:dyDescent="0.2">
      <c r="K3297" s="29"/>
    </row>
    <row r="3298" spans="11:11" x14ac:dyDescent="0.2">
      <c r="K3298" s="29"/>
    </row>
    <row r="3299" spans="11:11" x14ac:dyDescent="0.2">
      <c r="K3299" s="29"/>
    </row>
    <row r="3300" spans="11:11" x14ac:dyDescent="0.2">
      <c r="K3300" s="29"/>
    </row>
    <row r="3301" spans="11:11" x14ac:dyDescent="0.2">
      <c r="K3301" s="29"/>
    </row>
    <row r="3302" spans="11:11" x14ac:dyDescent="0.2">
      <c r="K3302" s="29"/>
    </row>
    <row r="3303" spans="11:11" x14ac:dyDescent="0.2">
      <c r="K3303" s="29"/>
    </row>
    <row r="3304" spans="11:11" x14ac:dyDescent="0.2">
      <c r="K3304" s="29"/>
    </row>
    <row r="3305" spans="11:11" x14ac:dyDescent="0.2">
      <c r="K3305" s="29"/>
    </row>
    <row r="3306" spans="11:11" x14ac:dyDescent="0.2">
      <c r="K3306" s="29"/>
    </row>
    <row r="3307" spans="11:11" x14ac:dyDescent="0.2">
      <c r="K3307" s="29"/>
    </row>
    <row r="3308" spans="11:11" x14ac:dyDescent="0.2">
      <c r="K3308" s="29"/>
    </row>
    <row r="3309" spans="11:11" x14ac:dyDescent="0.2">
      <c r="K3309" s="29"/>
    </row>
    <row r="3310" spans="11:11" x14ac:dyDescent="0.2">
      <c r="K3310" s="29"/>
    </row>
    <row r="3311" spans="11:11" x14ac:dyDescent="0.2">
      <c r="K3311" s="29"/>
    </row>
    <row r="3312" spans="11:11" x14ac:dyDescent="0.2">
      <c r="K3312" s="29"/>
    </row>
    <row r="3313" spans="11:11" x14ac:dyDescent="0.2">
      <c r="K3313" s="29"/>
    </row>
    <row r="3314" spans="11:11" x14ac:dyDescent="0.2">
      <c r="K3314" s="29"/>
    </row>
    <row r="3315" spans="11:11" x14ac:dyDescent="0.2">
      <c r="K3315" s="29"/>
    </row>
    <row r="3316" spans="11:11" x14ac:dyDescent="0.2">
      <c r="K3316" s="29"/>
    </row>
    <row r="3317" spans="11:11" x14ac:dyDescent="0.2">
      <c r="K3317" s="29"/>
    </row>
    <row r="3318" spans="11:11" x14ac:dyDescent="0.2">
      <c r="K3318" s="29"/>
    </row>
    <row r="3319" spans="11:11" x14ac:dyDescent="0.2">
      <c r="K3319" s="29"/>
    </row>
    <row r="3320" spans="11:11" x14ac:dyDescent="0.2">
      <c r="K3320" s="29"/>
    </row>
    <row r="3321" spans="11:11" x14ac:dyDescent="0.2">
      <c r="K3321" s="29"/>
    </row>
    <row r="3322" spans="11:11" x14ac:dyDescent="0.2">
      <c r="K3322" s="29"/>
    </row>
    <row r="3323" spans="11:11" x14ac:dyDescent="0.2">
      <c r="K3323" s="29"/>
    </row>
    <row r="3324" spans="11:11" x14ac:dyDescent="0.2">
      <c r="K3324" s="29"/>
    </row>
    <row r="3325" spans="11:11" x14ac:dyDescent="0.2">
      <c r="K3325" s="29"/>
    </row>
    <row r="3326" spans="11:11" x14ac:dyDescent="0.2">
      <c r="K3326" s="29"/>
    </row>
    <row r="3327" spans="11:11" x14ac:dyDescent="0.2">
      <c r="K3327" s="29"/>
    </row>
    <row r="3328" spans="11:11" x14ac:dyDescent="0.2">
      <c r="K3328" s="29"/>
    </row>
    <row r="3329" spans="11:11" x14ac:dyDescent="0.2">
      <c r="K3329" s="29"/>
    </row>
    <row r="3330" spans="11:11" x14ac:dyDescent="0.2">
      <c r="K3330" s="29"/>
    </row>
    <row r="3331" spans="11:11" x14ac:dyDescent="0.2">
      <c r="K3331" s="29"/>
    </row>
    <row r="3332" spans="11:11" x14ac:dyDescent="0.2">
      <c r="K3332" s="29"/>
    </row>
    <row r="3333" spans="11:11" x14ac:dyDescent="0.2">
      <c r="K3333" s="29"/>
    </row>
    <row r="3334" spans="11:11" x14ac:dyDescent="0.2">
      <c r="K3334" s="29"/>
    </row>
    <row r="3335" spans="11:11" x14ac:dyDescent="0.2">
      <c r="K3335" s="29"/>
    </row>
    <row r="3336" spans="11:11" x14ac:dyDescent="0.2">
      <c r="K3336" s="29"/>
    </row>
    <row r="3337" spans="11:11" x14ac:dyDescent="0.2">
      <c r="K3337" s="29"/>
    </row>
    <row r="3338" spans="11:11" x14ac:dyDescent="0.2">
      <c r="K3338" s="29"/>
    </row>
    <row r="3339" spans="11:11" x14ac:dyDescent="0.2">
      <c r="K3339" s="29"/>
    </row>
    <row r="3340" spans="11:11" x14ac:dyDescent="0.2">
      <c r="K3340" s="29"/>
    </row>
    <row r="3341" spans="11:11" x14ac:dyDescent="0.2">
      <c r="K3341" s="29"/>
    </row>
    <row r="3342" spans="11:11" x14ac:dyDescent="0.2">
      <c r="K3342" s="29"/>
    </row>
    <row r="3343" spans="11:11" x14ac:dyDescent="0.2">
      <c r="K3343" s="29"/>
    </row>
    <row r="3344" spans="11:11" x14ac:dyDescent="0.2">
      <c r="K3344" s="29"/>
    </row>
    <row r="3345" spans="11:11" x14ac:dyDescent="0.2">
      <c r="K3345" s="29"/>
    </row>
    <row r="3346" spans="11:11" x14ac:dyDescent="0.2">
      <c r="K3346" s="29"/>
    </row>
    <row r="3347" spans="11:11" x14ac:dyDescent="0.2">
      <c r="K3347" s="29"/>
    </row>
    <row r="3348" spans="11:11" x14ac:dyDescent="0.2">
      <c r="K3348" s="29"/>
    </row>
    <row r="3349" spans="11:11" x14ac:dyDescent="0.2">
      <c r="K3349" s="29"/>
    </row>
    <row r="3350" spans="11:11" x14ac:dyDescent="0.2">
      <c r="K3350" s="29"/>
    </row>
    <row r="3351" spans="11:11" x14ac:dyDescent="0.2">
      <c r="K3351" s="29"/>
    </row>
    <row r="3352" spans="11:11" x14ac:dyDescent="0.2">
      <c r="K3352" s="29"/>
    </row>
    <row r="3353" spans="11:11" x14ac:dyDescent="0.2">
      <c r="K3353" s="29"/>
    </row>
    <row r="3354" spans="11:11" x14ac:dyDescent="0.2">
      <c r="K3354" s="29"/>
    </row>
    <row r="3355" spans="11:11" x14ac:dyDescent="0.2">
      <c r="K3355" s="29"/>
    </row>
    <row r="3356" spans="11:11" x14ac:dyDescent="0.2">
      <c r="K3356" s="29"/>
    </row>
    <row r="3357" spans="11:11" x14ac:dyDescent="0.2">
      <c r="K3357" s="29"/>
    </row>
    <row r="3358" spans="11:11" x14ac:dyDescent="0.2">
      <c r="K3358" s="29"/>
    </row>
    <row r="3359" spans="11:11" x14ac:dyDescent="0.2">
      <c r="K3359" s="29"/>
    </row>
    <row r="3360" spans="11:11" x14ac:dyDescent="0.2">
      <c r="K3360" s="29"/>
    </row>
    <row r="3361" spans="11:11" x14ac:dyDescent="0.2">
      <c r="K3361" s="29"/>
    </row>
    <row r="3362" spans="11:11" x14ac:dyDescent="0.2">
      <c r="K3362" s="29"/>
    </row>
    <row r="3363" spans="11:11" x14ac:dyDescent="0.2">
      <c r="K3363" s="29"/>
    </row>
    <row r="3364" spans="11:11" x14ac:dyDescent="0.2">
      <c r="K3364" s="29"/>
    </row>
    <row r="3365" spans="11:11" x14ac:dyDescent="0.2">
      <c r="K3365" s="29"/>
    </row>
    <row r="3366" spans="11:11" x14ac:dyDescent="0.2">
      <c r="K3366" s="29"/>
    </row>
    <row r="3367" spans="11:11" x14ac:dyDescent="0.2">
      <c r="K3367" s="29"/>
    </row>
    <row r="3368" spans="11:11" x14ac:dyDescent="0.2">
      <c r="K3368" s="29"/>
    </row>
    <row r="3369" spans="11:11" x14ac:dyDescent="0.2">
      <c r="K3369" s="29"/>
    </row>
    <row r="3370" spans="11:11" x14ac:dyDescent="0.2">
      <c r="K3370" s="29"/>
    </row>
    <row r="3371" spans="11:11" x14ac:dyDescent="0.2">
      <c r="K3371" s="29"/>
    </row>
    <row r="3372" spans="11:11" x14ac:dyDescent="0.2">
      <c r="K3372" s="29"/>
    </row>
    <row r="3373" spans="11:11" x14ac:dyDescent="0.2">
      <c r="K3373" s="29"/>
    </row>
    <row r="3374" spans="11:11" x14ac:dyDescent="0.2">
      <c r="K3374" s="29"/>
    </row>
    <row r="3375" spans="11:11" x14ac:dyDescent="0.2">
      <c r="K3375" s="29"/>
    </row>
    <row r="3376" spans="11:11" x14ac:dyDescent="0.2">
      <c r="K3376" s="29"/>
    </row>
    <row r="3377" spans="11:11" x14ac:dyDescent="0.2">
      <c r="K3377" s="29"/>
    </row>
    <row r="3378" spans="11:11" x14ac:dyDescent="0.2">
      <c r="K3378" s="29"/>
    </row>
    <row r="3379" spans="11:11" x14ac:dyDescent="0.2">
      <c r="K3379" s="29"/>
    </row>
    <row r="3380" spans="11:11" x14ac:dyDescent="0.2">
      <c r="K3380" s="29"/>
    </row>
    <row r="3381" spans="11:11" x14ac:dyDescent="0.2">
      <c r="K3381" s="29"/>
    </row>
    <row r="3382" spans="11:11" x14ac:dyDescent="0.2">
      <c r="K3382" s="29"/>
    </row>
    <row r="3383" spans="11:11" x14ac:dyDescent="0.2">
      <c r="K3383" s="29"/>
    </row>
    <row r="3384" spans="11:11" x14ac:dyDescent="0.2">
      <c r="K3384" s="29"/>
    </row>
    <row r="3385" spans="11:11" x14ac:dyDescent="0.2">
      <c r="K3385" s="29"/>
    </row>
    <row r="3386" spans="11:11" x14ac:dyDescent="0.2">
      <c r="K3386" s="29"/>
    </row>
    <row r="3387" spans="11:11" x14ac:dyDescent="0.2">
      <c r="K3387" s="29"/>
    </row>
    <row r="3388" spans="11:11" x14ac:dyDescent="0.2">
      <c r="K3388" s="29"/>
    </row>
    <row r="3389" spans="11:11" x14ac:dyDescent="0.2">
      <c r="K3389" s="29"/>
    </row>
    <row r="3390" spans="11:11" x14ac:dyDescent="0.2">
      <c r="K3390" s="29"/>
    </row>
    <row r="3391" spans="11:11" x14ac:dyDescent="0.2">
      <c r="K3391" s="29"/>
    </row>
    <row r="3392" spans="11:11" x14ac:dyDescent="0.2">
      <c r="K3392" s="29"/>
    </row>
    <row r="3393" spans="11:11" x14ac:dyDescent="0.2">
      <c r="K3393" s="29"/>
    </row>
    <row r="3394" spans="11:11" x14ac:dyDescent="0.2">
      <c r="K3394" s="29"/>
    </row>
    <row r="3395" spans="11:11" x14ac:dyDescent="0.2">
      <c r="K3395" s="29"/>
    </row>
    <row r="3396" spans="11:11" x14ac:dyDescent="0.2">
      <c r="K3396" s="29"/>
    </row>
    <row r="3397" spans="11:11" x14ac:dyDescent="0.2">
      <c r="K3397" s="29"/>
    </row>
    <row r="3398" spans="11:11" x14ac:dyDescent="0.2">
      <c r="K3398" s="29"/>
    </row>
    <row r="3399" spans="11:11" x14ac:dyDescent="0.2">
      <c r="K3399" s="29"/>
    </row>
    <row r="3400" spans="11:11" x14ac:dyDescent="0.2">
      <c r="K3400" s="29"/>
    </row>
    <row r="3401" spans="11:11" x14ac:dyDescent="0.2">
      <c r="K3401" s="29"/>
    </row>
    <row r="3402" spans="11:11" x14ac:dyDescent="0.2">
      <c r="K3402" s="29"/>
    </row>
    <row r="3403" spans="11:11" x14ac:dyDescent="0.2">
      <c r="K3403" s="29"/>
    </row>
    <row r="3404" spans="11:11" x14ac:dyDescent="0.2">
      <c r="K3404" s="29"/>
    </row>
    <row r="3405" spans="11:11" x14ac:dyDescent="0.2">
      <c r="K3405" s="29"/>
    </row>
    <row r="3406" spans="11:11" x14ac:dyDescent="0.2">
      <c r="K3406" s="29"/>
    </row>
    <row r="3407" spans="11:11" x14ac:dyDescent="0.2">
      <c r="K3407" s="29"/>
    </row>
    <row r="3408" spans="11:11" x14ac:dyDescent="0.2">
      <c r="K3408" s="29"/>
    </row>
    <row r="3409" spans="11:11" x14ac:dyDescent="0.2">
      <c r="K3409" s="29"/>
    </row>
    <row r="3410" spans="11:11" x14ac:dyDescent="0.2">
      <c r="K3410" s="29"/>
    </row>
    <row r="3411" spans="11:11" x14ac:dyDescent="0.2">
      <c r="K3411" s="29"/>
    </row>
    <row r="3412" spans="11:11" x14ac:dyDescent="0.2">
      <c r="K3412" s="29"/>
    </row>
    <row r="3413" spans="11:11" x14ac:dyDescent="0.2">
      <c r="K3413" s="29"/>
    </row>
    <row r="3414" spans="11:11" x14ac:dyDescent="0.2">
      <c r="K3414" s="29"/>
    </row>
    <row r="3415" spans="11:11" x14ac:dyDescent="0.2">
      <c r="K3415" s="29"/>
    </row>
    <row r="3416" spans="11:11" x14ac:dyDescent="0.2">
      <c r="K3416" s="29"/>
    </row>
    <row r="3417" spans="11:11" x14ac:dyDescent="0.2">
      <c r="K3417" s="29"/>
    </row>
    <row r="3418" spans="11:11" x14ac:dyDescent="0.2">
      <c r="K3418" s="29"/>
    </row>
    <row r="3419" spans="11:11" x14ac:dyDescent="0.2">
      <c r="K3419" s="29"/>
    </row>
    <row r="3420" spans="11:11" x14ac:dyDescent="0.2">
      <c r="K3420" s="29"/>
    </row>
    <row r="3421" spans="11:11" x14ac:dyDescent="0.2">
      <c r="K3421" s="29"/>
    </row>
    <row r="3422" spans="11:11" x14ac:dyDescent="0.2">
      <c r="K3422" s="29"/>
    </row>
    <row r="3423" spans="11:11" x14ac:dyDescent="0.2">
      <c r="K3423" s="29"/>
    </row>
    <row r="3424" spans="11:11" x14ac:dyDescent="0.2">
      <c r="K3424" s="29"/>
    </row>
    <row r="3425" spans="11:11" x14ac:dyDescent="0.2">
      <c r="K3425" s="29"/>
    </row>
    <row r="3426" spans="11:11" x14ac:dyDescent="0.2">
      <c r="K3426" s="29"/>
    </row>
    <row r="3427" spans="11:11" x14ac:dyDescent="0.2">
      <c r="K3427" s="29"/>
    </row>
    <row r="3428" spans="11:11" x14ac:dyDescent="0.2">
      <c r="K3428" s="29"/>
    </row>
    <row r="3429" spans="11:11" x14ac:dyDescent="0.2">
      <c r="K3429" s="29"/>
    </row>
    <row r="3430" spans="11:11" x14ac:dyDescent="0.2">
      <c r="K3430" s="29"/>
    </row>
    <row r="3431" spans="11:11" x14ac:dyDescent="0.2">
      <c r="K3431" s="29"/>
    </row>
    <row r="3432" spans="11:11" x14ac:dyDescent="0.2">
      <c r="K3432" s="29"/>
    </row>
    <row r="3433" spans="11:11" x14ac:dyDescent="0.2">
      <c r="K3433" s="29"/>
    </row>
    <row r="3434" spans="11:11" x14ac:dyDescent="0.2">
      <c r="K3434" s="29"/>
    </row>
    <row r="3435" spans="11:11" x14ac:dyDescent="0.2">
      <c r="K3435" s="29"/>
    </row>
    <row r="3436" spans="11:11" x14ac:dyDescent="0.2">
      <c r="K3436" s="29"/>
    </row>
    <row r="3437" spans="11:11" x14ac:dyDescent="0.2">
      <c r="K3437" s="29"/>
    </row>
    <row r="3438" spans="11:11" x14ac:dyDescent="0.2">
      <c r="K3438" s="29"/>
    </row>
    <row r="3439" spans="11:11" x14ac:dyDescent="0.2">
      <c r="K3439" s="29"/>
    </row>
    <row r="3440" spans="11:11" x14ac:dyDescent="0.2">
      <c r="K3440" s="29"/>
    </row>
    <row r="3441" spans="11:11" x14ac:dyDescent="0.2">
      <c r="K3441" s="29"/>
    </row>
    <row r="3442" spans="11:11" x14ac:dyDescent="0.2">
      <c r="K3442" s="29"/>
    </row>
    <row r="3443" spans="11:11" x14ac:dyDescent="0.2">
      <c r="K3443" s="29"/>
    </row>
    <row r="3444" spans="11:11" x14ac:dyDescent="0.2">
      <c r="K3444" s="29"/>
    </row>
    <row r="3445" spans="11:11" x14ac:dyDescent="0.2">
      <c r="K3445" s="29"/>
    </row>
    <row r="3446" spans="11:11" x14ac:dyDescent="0.2">
      <c r="K3446" s="29"/>
    </row>
    <row r="3447" spans="11:11" x14ac:dyDescent="0.2">
      <c r="K3447" s="29"/>
    </row>
    <row r="3448" spans="11:11" x14ac:dyDescent="0.2">
      <c r="K3448" s="29"/>
    </row>
    <row r="3449" spans="11:11" x14ac:dyDescent="0.2">
      <c r="K3449" s="29"/>
    </row>
    <row r="3450" spans="11:11" x14ac:dyDescent="0.2">
      <c r="K3450" s="29"/>
    </row>
    <row r="3451" spans="11:11" x14ac:dyDescent="0.2">
      <c r="K3451" s="29"/>
    </row>
    <row r="3452" spans="11:11" x14ac:dyDescent="0.2">
      <c r="K3452" s="29"/>
    </row>
    <row r="3453" spans="11:11" x14ac:dyDescent="0.2">
      <c r="K3453" s="29"/>
    </row>
    <row r="3454" spans="11:11" x14ac:dyDescent="0.2">
      <c r="K3454" s="29"/>
    </row>
    <row r="3455" spans="11:11" x14ac:dyDescent="0.2">
      <c r="K3455" s="29"/>
    </row>
    <row r="3456" spans="11:11" x14ac:dyDescent="0.2">
      <c r="K3456" s="29"/>
    </row>
    <row r="3457" spans="11:11" x14ac:dyDescent="0.2">
      <c r="K3457" s="29"/>
    </row>
    <row r="3458" spans="11:11" x14ac:dyDescent="0.2">
      <c r="K3458" s="29"/>
    </row>
    <row r="3459" spans="11:11" x14ac:dyDescent="0.2">
      <c r="K3459" s="29"/>
    </row>
    <row r="3460" spans="11:11" x14ac:dyDescent="0.2">
      <c r="K3460" s="29"/>
    </row>
    <row r="3461" spans="11:11" x14ac:dyDescent="0.2">
      <c r="K3461" s="29"/>
    </row>
    <row r="3462" spans="11:11" x14ac:dyDescent="0.2">
      <c r="K3462" s="29"/>
    </row>
    <row r="3463" spans="11:11" x14ac:dyDescent="0.2">
      <c r="K3463" s="29"/>
    </row>
    <row r="3464" spans="11:11" x14ac:dyDescent="0.2">
      <c r="K3464" s="29"/>
    </row>
    <row r="3465" spans="11:11" x14ac:dyDescent="0.2">
      <c r="K3465" s="29"/>
    </row>
    <row r="3466" spans="11:11" x14ac:dyDescent="0.2">
      <c r="K3466" s="29"/>
    </row>
    <row r="3467" spans="11:11" x14ac:dyDescent="0.2">
      <c r="K3467" s="29"/>
    </row>
    <row r="3468" spans="11:11" x14ac:dyDescent="0.2">
      <c r="K3468" s="29"/>
    </row>
    <row r="3469" spans="11:11" x14ac:dyDescent="0.2">
      <c r="K3469" s="29"/>
    </row>
    <row r="3470" spans="11:11" x14ac:dyDescent="0.2">
      <c r="K3470" s="29"/>
    </row>
    <row r="3471" spans="11:11" x14ac:dyDescent="0.2">
      <c r="K3471" s="29"/>
    </row>
    <row r="3472" spans="11:11" x14ac:dyDescent="0.2">
      <c r="K3472" s="29"/>
    </row>
    <row r="3473" spans="11:11" x14ac:dyDescent="0.2">
      <c r="K3473" s="29"/>
    </row>
    <row r="3474" spans="11:11" x14ac:dyDescent="0.2">
      <c r="K3474" s="29"/>
    </row>
    <row r="3475" spans="11:11" x14ac:dyDescent="0.2">
      <c r="K3475" s="29"/>
    </row>
    <row r="3476" spans="11:11" x14ac:dyDescent="0.2">
      <c r="K3476" s="29"/>
    </row>
    <row r="3477" spans="11:11" x14ac:dyDescent="0.2">
      <c r="K3477" s="29"/>
    </row>
    <row r="3478" spans="11:11" x14ac:dyDescent="0.2">
      <c r="K3478" s="29"/>
    </row>
    <row r="3479" spans="11:11" x14ac:dyDescent="0.2">
      <c r="K3479" s="29"/>
    </row>
    <row r="3480" spans="11:11" x14ac:dyDescent="0.2">
      <c r="K3480" s="29"/>
    </row>
    <row r="3481" spans="11:11" x14ac:dyDescent="0.2">
      <c r="K3481" s="29"/>
    </row>
    <row r="3482" spans="11:11" x14ac:dyDescent="0.2">
      <c r="K3482" s="29"/>
    </row>
    <row r="3483" spans="11:11" x14ac:dyDescent="0.2">
      <c r="K3483" s="29"/>
    </row>
    <row r="3484" spans="11:11" x14ac:dyDescent="0.2">
      <c r="K3484" s="29"/>
    </row>
    <row r="3485" spans="11:11" x14ac:dyDescent="0.2">
      <c r="K3485" s="29"/>
    </row>
    <row r="3486" spans="11:11" x14ac:dyDescent="0.2">
      <c r="K3486" s="29"/>
    </row>
    <row r="3487" spans="11:11" x14ac:dyDescent="0.2">
      <c r="K3487" s="29"/>
    </row>
    <row r="3488" spans="11:11" x14ac:dyDescent="0.2">
      <c r="K3488" s="29"/>
    </row>
    <row r="3489" spans="11:11" x14ac:dyDescent="0.2">
      <c r="K3489" s="29"/>
    </row>
    <row r="3490" spans="11:11" x14ac:dyDescent="0.2">
      <c r="K3490" s="29"/>
    </row>
    <row r="3491" spans="11:11" x14ac:dyDescent="0.2">
      <c r="K3491" s="29"/>
    </row>
    <row r="3492" spans="11:11" x14ac:dyDescent="0.2">
      <c r="K3492" s="29"/>
    </row>
    <row r="3493" spans="11:11" x14ac:dyDescent="0.2">
      <c r="K3493" s="29"/>
    </row>
    <row r="3494" spans="11:11" x14ac:dyDescent="0.2">
      <c r="K3494" s="29"/>
    </row>
    <row r="3495" spans="11:11" x14ac:dyDescent="0.2">
      <c r="K3495" s="29"/>
    </row>
    <row r="3496" spans="11:11" x14ac:dyDescent="0.2">
      <c r="K3496" s="29"/>
    </row>
    <row r="3497" spans="11:11" x14ac:dyDescent="0.2">
      <c r="K3497" s="29"/>
    </row>
    <row r="3498" spans="11:11" x14ac:dyDescent="0.2">
      <c r="K3498" s="29"/>
    </row>
    <row r="3499" spans="11:11" x14ac:dyDescent="0.2">
      <c r="K3499" s="29"/>
    </row>
    <row r="3500" spans="11:11" x14ac:dyDescent="0.2">
      <c r="K3500" s="29"/>
    </row>
    <row r="3501" spans="11:11" x14ac:dyDescent="0.2">
      <c r="K3501" s="29"/>
    </row>
    <row r="3502" spans="11:11" x14ac:dyDescent="0.2">
      <c r="K3502" s="29"/>
    </row>
    <row r="3503" spans="11:11" x14ac:dyDescent="0.2">
      <c r="K3503" s="29"/>
    </row>
    <row r="3504" spans="11:11" x14ac:dyDescent="0.2">
      <c r="K3504" s="29"/>
    </row>
    <row r="3505" spans="11:11" x14ac:dyDescent="0.2">
      <c r="K3505" s="29"/>
    </row>
    <row r="3506" spans="11:11" x14ac:dyDescent="0.2">
      <c r="K3506" s="29"/>
    </row>
    <row r="3507" spans="11:11" x14ac:dyDescent="0.2">
      <c r="K3507" s="29"/>
    </row>
    <row r="3508" spans="11:11" x14ac:dyDescent="0.2">
      <c r="K3508" s="29"/>
    </row>
    <row r="3509" spans="11:11" x14ac:dyDescent="0.2">
      <c r="K3509" s="29"/>
    </row>
    <row r="3510" spans="11:11" x14ac:dyDescent="0.2">
      <c r="K3510" s="29"/>
    </row>
    <row r="3511" spans="11:11" x14ac:dyDescent="0.2">
      <c r="K3511" s="29"/>
    </row>
    <row r="3512" spans="11:11" x14ac:dyDescent="0.2">
      <c r="K3512" s="29"/>
    </row>
    <row r="3513" spans="11:11" x14ac:dyDescent="0.2">
      <c r="K3513" s="29"/>
    </row>
    <row r="3514" spans="11:11" x14ac:dyDescent="0.2">
      <c r="K3514" s="29"/>
    </row>
    <row r="3515" spans="11:11" x14ac:dyDescent="0.2">
      <c r="K3515" s="29"/>
    </row>
    <row r="3516" spans="11:11" x14ac:dyDescent="0.2">
      <c r="K3516" s="29"/>
    </row>
    <row r="3517" spans="11:11" x14ac:dyDescent="0.2">
      <c r="K3517" s="29"/>
    </row>
    <row r="3518" spans="11:11" x14ac:dyDescent="0.2">
      <c r="K3518" s="29"/>
    </row>
    <row r="3519" spans="11:11" x14ac:dyDescent="0.2">
      <c r="K3519" s="29"/>
    </row>
    <row r="3520" spans="11:11" x14ac:dyDescent="0.2">
      <c r="K3520" s="29"/>
    </row>
    <row r="3521" spans="11:11" x14ac:dyDescent="0.2">
      <c r="K3521" s="29"/>
    </row>
    <row r="3522" spans="11:11" x14ac:dyDescent="0.2">
      <c r="K3522" s="29"/>
    </row>
    <row r="3523" spans="11:11" x14ac:dyDescent="0.2">
      <c r="K3523" s="29"/>
    </row>
    <row r="3524" spans="11:11" x14ac:dyDescent="0.2">
      <c r="K3524" s="29"/>
    </row>
    <row r="3525" spans="11:11" x14ac:dyDescent="0.2">
      <c r="K3525" s="29"/>
    </row>
    <row r="3526" spans="11:11" x14ac:dyDescent="0.2">
      <c r="K3526" s="29"/>
    </row>
    <row r="3527" spans="11:11" x14ac:dyDescent="0.2">
      <c r="K3527" s="29"/>
    </row>
    <row r="3528" spans="11:11" x14ac:dyDescent="0.2">
      <c r="K3528" s="29"/>
    </row>
    <row r="3529" spans="11:11" x14ac:dyDescent="0.2">
      <c r="K3529" s="29"/>
    </row>
    <row r="3530" spans="11:11" x14ac:dyDescent="0.2">
      <c r="K3530" s="29"/>
    </row>
    <row r="3531" spans="11:11" x14ac:dyDescent="0.2">
      <c r="K3531" s="29"/>
    </row>
    <row r="3532" spans="11:11" x14ac:dyDescent="0.2">
      <c r="K3532" s="29"/>
    </row>
    <row r="3533" spans="11:11" x14ac:dyDescent="0.2">
      <c r="K3533" s="29"/>
    </row>
    <row r="3534" spans="11:11" x14ac:dyDescent="0.2">
      <c r="K3534" s="29"/>
    </row>
    <row r="3535" spans="11:11" x14ac:dyDescent="0.2">
      <c r="K3535" s="29"/>
    </row>
    <row r="3536" spans="11:11" x14ac:dyDescent="0.2">
      <c r="K3536" s="29"/>
    </row>
    <row r="3537" spans="11:11" x14ac:dyDescent="0.2">
      <c r="K3537" s="29"/>
    </row>
    <row r="3538" spans="11:11" x14ac:dyDescent="0.2">
      <c r="K3538" s="29"/>
    </row>
    <row r="3539" spans="11:11" x14ac:dyDescent="0.2">
      <c r="K3539" s="29"/>
    </row>
    <row r="3540" spans="11:11" x14ac:dyDescent="0.2">
      <c r="K3540" s="29"/>
    </row>
    <row r="3541" spans="11:11" x14ac:dyDescent="0.2">
      <c r="K3541" s="29"/>
    </row>
    <row r="3542" spans="11:11" x14ac:dyDescent="0.2">
      <c r="K3542" s="29"/>
    </row>
    <row r="3543" spans="11:11" x14ac:dyDescent="0.2">
      <c r="K3543" s="29"/>
    </row>
    <row r="3544" spans="11:11" x14ac:dyDescent="0.2">
      <c r="K3544" s="29"/>
    </row>
    <row r="3545" spans="11:11" x14ac:dyDescent="0.2">
      <c r="K3545" s="29"/>
    </row>
    <row r="3546" spans="11:11" x14ac:dyDescent="0.2">
      <c r="K3546" s="29"/>
    </row>
    <row r="3547" spans="11:11" x14ac:dyDescent="0.2">
      <c r="K3547" s="29"/>
    </row>
    <row r="3548" spans="11:11" x14ac:dyDescent="0.2">
      <c r="K3548" s="29"/>
    </row>
    <row r="3549" spans="11:11" x14ac:dyDescent="0.2">
      <c r="K3549" s="29"/>
    </row>
    <row r="3550" spans="11:11" x14ac:dyDescent="0.2">
      <c r="K3550" s="29"/>
    </row>
    <row r="3551" spans="11:11" x14ac:dyDescent="0.2">
      <c r="K3551" s="29"/>
    </row>
    <row r="3552" spans="11:11" x14ac:dyDescent="0.2">
      <c r="K3552" s="29"/>
    </row>
    <row r="3553" spans="11:11" x14ac:dyDescent="0.2">
      <c r="K3553" s="29"/>
    </row>
    <row r="3554" spans="11:11" x14ac:dyDescent="0.2">
      <c r="K3554" s="29"/>
    </row>
    <row r="3555" spans="11:11" x14ac:dyDescent="0.2">
      <c r="K3555" s="29"/>
    </row>
    <row r="3556" spans="11:11" x14ac:dyDescent="0.2">
      <c r="K3556" s="29"/>
    </row>
    <row r="3557" spans="11:11" x14ac:dyDescent="0.2">
      <c r="K3557" s="29"/>
    </row>
    <row r="3558" spans="11:11" x14ac:dyDescent="0.2">
      <c r="K3558" s="29"/>
    </row>
    <row r="3559" spans="11:11" x14ac:dyDescent="0.2">
      <c r="K3559" s="29"/>
    </row>
    <row r="3560" spans="11:11" x14ac:dyDescent="0.2">
      <c r="K3560" s="29"/>
    </row>
    <row r="3561" spans="11:11" x14ac:dyDescent="0.2">
      <c r="K3561" s="29"/>
    </row>
    <row r="3562" spans="11:11" x14ac:dyDescent="0.2">
      <c r="K3562" s="29"/>
    </row>
    <row r="3563" spans="11:11" x14ac:dyDescent="0.2">
      <c r="K3563" s="29"/>
    </row>
    <row r="3564" spans="11:11" x14ac:dyDescent="0.2">
      <c r="K3564" s="29"/>
    </row>
    <row r="3565" spans="11:11" x14ac:dyDescent="0.2">
      <c r="K3565" s="29"/>
    </row>
    <row r="3566" spans="11:11" x14ac:dyDescent="0.2">
      <c r="K3566" s="29"/>
    </row>
    <row r="3567" spans="11:11" x14ac:dyDescent="0.2">
      <c r="K3567" s="29"/>
    </row>
    <row r="3568" spans="11:11" x14ac:dyDescent="0.2">
      <c r="K3568" s="29"/>
    </row>
    <row r="3569" spans="11:11" x14ac:dyDescent="0.2">
      <c r="K3569" s="29"/>
    </row>
    <row r="3570" spans="11:11" x14ac:dyDescent="0.2">
      <c r="K3570" s="29"/>
    </row>
    <row r="3571" spans="11:11" x14ac:dyDescent="0.2">
      <c r="K3571" s="29"/>
    </row>
    <row r="3572" spans="11:11" x14ac:dyDescent="0.2">
      <c r="K3572" s="29"/>
    </row>
    <row r="3573" spans="11:11" x14ac:dyDescent="0.2">
      <c r="K3573" s="29"/>
    </row>
    <row r="3574" spans="11:11" x14ac:dyDescent="0.2">
      <c r="K3574" s="29"/>
    </row>
    <row r="3575" spans="11:11" x14ac:dyDescent="0.2">
      <c r="K3575" s="29"/>
    </row>
    <row r="3576" spans="11:11" x14ac:dyDescent="0.2">
      <c r="K3576" s="29"/>
    </row>
    <row r="3577" spans="11:11" x14ac:dyDescent="0.2">
      <c r="K3577" s="29"/>
    </row>
    <row r="3578" spans="11:11" x14ac:dyDescent="0.2">
      <c r="K3578" s="29"/>
    </row>
    <row r="3579" spans="11:11" x14ac:dyDescent="0.2">
      <c r="K3579" s="29"/>
    </row>
    <row r="3580" spans="11:11" x14ac:dyDescent="0.2">
      <c r="K3580" s="29"/>
    </row>
    <row r="3581" spans="11:11" x14ac:dyDescent="0.2">
      <c r="K3581" s="29"/>
    </row>
    <row r="3582" spans="11:11" x14ac:dyDescent="0.2">
      <c r="K3582" s="29"/>
    </row>
    <row r="3583" spans="11:11" x14ac:dyDescent="0.2">
      <c r="K3583" s="29"/>
    </row>
    <row r="3584" spans="11:11" x14ac:dyDescent="0.2">
      <c r="K3584" s="29"/>
    </row>
    <row r="3585" spans="11:11" x14ac:dyDescent="0.2">
      <c r="K3585" s="29"/>
    </row>
    <row r="3586" spans="11:11" x14ac:dyDescent="0.2">
      <c r="K3586" s="29"/>
    </row>
    <row r="3587" spans="11:11" x14ac:dyDescent="0.2">
      <c r="K3587" s="29"/>
    </row>
    <row r="3588" spans="11:11" x14ac:dyDescent="0.2">
      <c r="K3588" s="29"/>
    </row>
    <row r="3589" spans="11:11" x14ac:dyDescent="0.2">
      <c r="K3589" s="29"/>
    </row>
    <row r="3590" spans="11:11" x14ac:dyDescent="0.2">
      <c r="K3590" s="29"/>
    </row>
    <row r="3591" spans="11:11" x14ac:dyDescent="0.2">
      <c r="K3591" s="29"/>
    </row>
    <row r="3592" spans="11:11" x14ac:dyDescent="0.2">
      <c r="K3592" s="29"/>
    </row>
    <row r="3593" spans="11:11" x14ac:dyDescent="0.2">
      <c r="K3593" s="29"/>
    </row>
    <row r="3594" spans="11:11" x14ac:dyDescent="0.2">
      <c r="K3594" s="29"/>
    </row>
    <row r="3595" spans="11:11" x14ac:dyDescent="0.2">
      <c r="K3595" s="29"/>
    </row>
    <row r="3596" spans="11:11" x14ac:dyDescent="0.2">
      <c r="K3596" s="29"/>
    </row>
    <row r="3597" spans="11:11" x14ac:dyDescent="0.2">
      <c r="K3597" s="29"/>
    </row>
    <row r="3598" spans="11:11" x14ac:dyDescent="0.2">
      <c r="K3598" s="29"/>
    </row>
    <row r="3599" spans="11:11" x14ac:dyDescent="0.2">
      <c r="K3599" s="29"/>
    </row>
    <row r="3600" spans="11:11" x14ac:dyDescent="0.2">
      <c r="K3600" s="29"/>
    </row>
    <row r="3601" spans="11:11" x14ac:dyDescent="0.2">
      <c r="K3601" s="29"/>
    </row>
    <row r="3602" spans="11:11" x14ac:dyDescent="0.2">
      <c r="K3602" s="29"/>
    </row>
    <row r="3603" spans="11:11" x14ac:dyDescent="0.2">
      <c r="K3603" s="29"/>
    </row>
    <row r="3604" spans="11:11" x14ac:dyDescent="0.2">
      <c r="K3604" s="29"/>
    </row>
    <row r="3605" spans="11:11" x14ac:dyDescent="0.2">
      <c r="K3605" s="29"/>
    </row>
    <row r="3606" spans="11:11" x14ac:dyDescent="0.2">
      <c r="K3606" s="29"/>
    </row>
    <row r="3607" spans="11:11" x14ac:dyDescent="0.2">
      <c r="K3607" s="29"/>
    </row>
    <row r="3608" spans="11:11" x14ac:dyDescent="0.2">
      <c r="K3608" s="29"/>
    </row>
    <row r="3609" spans="11:11" x14ac:dyDescent="0.2">
      <c r="K3609" s="29"/>
    </row>
    <row r="3610" spans="11:11" x14ac:dyDescent="0.2">
      <c r="K3610" s="29"/>
    </row>
    <row r="3611" spans="11:11" x14ac:dyDescent="0.2">
      <c r="K3611" s="29"/>
    </row>
    <row r="3612" spans="11:11" x14ac:dyDescent="0.2">
      <c r="K3612" s="29"/>
    </row>
    <row r="3613" spans="11:11" x14ac:dyDescent="0.2">
      <c r="K3613" s="29"/>
    </row>
    <row r="3614" spans="11:11" x14ac:dyDescent="0.2">
      <c r="K3614" s="29"/>
    </row>
    <row r="3615" spans="11:11" x14ac:dyDescent="0.2">
      <c r="K3615" s="29"/>
    </row>
    <row r="3616" spans="11:11" x14ac:dyDescent="0.2">
      <c r="K3616" s="29"/>
    </row>
    <row r="3617" spans="11:11" x14ac:dyDescent="0.2">
      <c r="K3617" s="29"/>
    </row>
    <row r="3618" spans="11:11" x14ac:dyDescent="0.2">
      <c r="K3618" s="29"/>
    </row>
    <row r="3619" spans="11:11" x14ac:dyDescent="0.2">
      <c r="K3619" s="29"/>
    </row>
    <row r="3620" spans="11:11" x14ac:dyDescent="0.2">
      <c r="K3620" s="29"/>
    </row>
    <row r="3621" spans="11:11" x14ac:dyDescent="0.2">
      <c r="K3621" s="29"/>
    </row>
    <row r="3622" spans="11:11" x14ac:dyDescent="0.2">
      <c r="K3622" s="29"/>
    </row>
    <row r="3623" spans="11:11" x14ac:dyDescent="0.2">
      <c r="K3623" s="29"/>
    </row>
    <row r="3624" spans="11:11" x14ac:dyDescent="0.2">
      <c r="K3624" s="29"/>
    </row>
    <row r="3625" spans="11:11" x14ac:dyDescent="0.2">
      <c r="K3625" s="29"/>
    </row>
    <row r="3626" spans="11:11" x14ac:dyDescent="0.2">
      <c r="K3626" s="29"/>
    </row>
    <row r="3627" spans="11:11" x14ac:dyDescent="0.2">
      <c r="K3627" s="29"/>
    </row>
    <row r="3628" spans="11:11" x14ac:dyDescent="0.2">
      <c r="K3628" s="29"/>
    </row>
    <row r="3629" spans="11:11" x14ac:dyDescent="0.2">
      <c r="K3629" s="29"/>
    </row>
    <row r="3630" spans="11:11" x14ac:dyDescent="0.2">
      <c r="K3630" s="29"/>
    </row>
    <row r="3631" spans="11:11" x14ac:dyDescent="0.2">
      <c r="K3631" s="29"/>
    </row>
    <row r="3632" spans="11:11" x14ac:dyDescent="0.2">
      <c r="K3632" s="29"/>
    </row>
    <row r="3633" spans="11:11" x14ac:dyDescent="0.2">
      <c r="K3633" s="29"/>
    </row>
    <row r="3634" spans="11:11" x14ac:dyDescent="0.2">
      <c r="K3634" s="29"/>
    </row>
    <row r="3635" spans="11:11" x14ac:dyDescent="0.2">
      <c r="K3635" s="29"/>
    </row>
    <row r="3636" spans="11:11" x14ac:dyDescent="0.2">
      <c r="K3636" s="29"/>
    </row>
    <row r="3637" spans="11:11" x14ac:dyDescent="0.2">
      <c r="K3637" s="29"/>
    </row>
    <row r="3638" spans="11:11" x14ac:dyDescent="0.2">
      <c r="K3638" s="29"/>
    </row>
    <row r="3639" spans="11:11" x14ac:dyDescent="0.2">
      <c r="K3639" s="29"/>
    </row>
    <row r="3640" spans="11:11" x14ac:dyDescent="0.2">
      <c r="K3640" s="29"/>
    </row>
    <row r="3641" spans="11:11" x14ac:dyDescent="0.2">
      <c r="K3641" s="29"/>
    </row>
    <row r="3642" spans="11:11" x14ac:dyDescent="0.2">
      <c r="K3642" s="29"/>
    </row>
    <row r="3643" spans="11:11" x14ac:dyDescent="0.2">
      <c r="K3643" s="29"/>
    </row>
    <row r="3644" spans="11:11" x14ac:dyDescent="0.2">
      <c r="K3644" s="29"/>
    </row>
    <row r="3645" spans="11:11" x14ac:dyDescent="0.2">
      <c r="K3645" s="29"/>
    </row>
    <row r="3646" spans="11:11" x14ac:dyDescent="0.2">
      <c r="K3646" s="29"/>
    </row>
    <row r="3647" spans="11:11" x14ac:dyDescent="0.2">
      <c r="K3647" s="29"/>
    </row>
    <row r="3648" spans="11:11" x14ac:dyDescent="0.2">
      <c r="K3648" s="29"/>
    </row>
    <row r="3649" spans="11:11" x14ac:dyDescent="0.2">
      <c r="K3649" s="29"/>
    </row>
    <row r="3650" spans="11:11" x14ac:dyDescent="0.2">
      <c r="K3650" s="29"/>
    </row>
    <row r="3651" spans="11:11" x14ac:dyDescent="0.2">
      <c r="K3651" s="29"/>
    </row>
    <row r="3652" spans="11:11" x14ac:dyDescent="0.2">
      <c r="K3652" s="29"/>
    </row>
    <row r="3653" spans="11:11" x14ac:dyDescent="0.2">
      <c r="K3653" s="29"/>
    </row>
    <row r="3654" spans="11:11" x14ac:dyDescent="0.2">
      <c r="K3654" s="29"/>
    </row>
    <row r="3655" spans="11:11" x14ac:dyDescent="0.2">
      <c r="K3655" s="29"/>
    </row>
    <row r="3656" spans="11:11" x14ac:dyDescent="0.2">
      <c r="K3656" s="29"/>
    </row>
    <row r="3657" spans="11:11" x14ac:dyDescent="0.2">
      <c r="K3657" s="29"/>
    </row>
    <row r="3658" spans="11:11" x14ac:dyDescent="0.2">
      <c r="K3658" s="29"/>
    </row>
    <row r="3659" spans="11:11" x14ac:dyDescent="0.2">
      <c r="K3659" s="29"/>
    </row>
    <row r="3660" spans="11:11" x14ac:dyDescent="0.2">
      <c r="K3660" s="29"/>
    </row>
    <row r="3661" spans="11:11" x14ac:dyDescent="0.2">
      <c r="K3661" s="29"/>
    </row>
    <row r="3662" spans="11:11" x14ac:dyDescent="0.2">
      <c r="K3662" s="29"/>
    </row>
    <row r="3663" spans="11:11" x14ac:dyDescent="0.2">
      <c r="K3663" s="29"/>
    </row>
    <row r="3664" spans="11:11" x14ac:dyDescent="0.2">
      <c r="K3664" s="29"/>
    </row>
    <row r="3665" spans="11:11" x14ac:dyDescent="0.2">
      <c r="K3665" s="29"/>
    </row>
    <row r="3666" spans="11:11" x14ac:dyDescent="0.2">
      <c r="K3666" s="29"/>
    </row>
    <row r="3667" spans="11:11" x14ac:dyDescent="0.2">
      <c r="K3667" s="29"/>
    </row>
    <row r="3668" spans="11:11" x14ac:dyDescent="0.2">
      <c r="K3668" s="29"/>
    </row>
    <row r="3669" spans="11:11" x14ac:dyDescent="0.2">
      <c r="K3669" s="29"/>
    </row>
    <row r="3670" spans="11:11" x14ac:dyDescent="0.2">
      <c r="K3670" s="29"/>
    </row>
    <row r="3671" spans="11:11" x14ac:dyDescent="0.2">
      <c r="K3671" s="29"/>
    </row>
    <row r="3672" spans="11:11" x14ac:dyDescent="0.2">
      <c r="K3672" s="29"/>
    </row>
    <row r="3673" spans="11:11" x14ac:dyDescent="0.2">
      <c r="K3673" s="29"/>
    </row>
    <row r="3674" spans="11:11" x14ac:dyDescent="0.2">
      <c r="K3674" s="29"/>
    </row>
    <row r="3675" spans="11:11" x14ac:dyDescent="0.2">
      <c r="K3675" s="29"/>
    </row>
    <row r="3676" spans="11:11" x14ac:dyDescent="0.2">
      <c r="K3676" s="29"/>
    </row>
    <row r="3677" spans="11:11" x14ac:dyDescent="0.2">
      <c r="K3677" s="29"/>
    </row>
    <row r="3678" spans="11:11" x14ac:dyDescent="0.2">
      <c r="K3678" s="29"/>
    </row>
    <row r="3679" spans="11:11" x14ac:dyDescent="0.2">
      <c r="K3679" s="29"/>
    </row>
    <row r="3680" spans="11:11" x14ac:dyDescent="0.2">
      <c r="K3680" s="29"/>
    </row>
    <row r="3681" spans="11:11" x14ac:dyDescent="0.2">
      <c r="K3681" s="29"/>
    </row>
    <row r="3682" spans="11:11" x14ac:dyDescent="0.2">
      <c r="K3682" s="29"/>
    </row>
    <row r="3683" spans="11:11" x14ac:dyDescent="0.2">
      <c r="K3683" s="29"/>
    </row>
    <row r="3684" spans="11:11" x14ac:dyDescent="0.2">
      <c r="K3684" s="29"/>
    </row>
    <row r="3685" spans="11:11" x14ac:dyDescent="0.2">
      <c r="K3685" s="29"/>
    </row>
    <row r="3686" spans="11:11" x14ac:dyDescent="0.2">
      <c r="K3686" s="29"/>
    </row>
    <row r="3687" spans="11:11" x14ac:dyDescent="0.2">
      <c r="K3687" s="29"/>
    </row>
    <row r="3688" spans="11:11" x14ac:dyDescent="0.2">
      <c r="K3688" s="29"/>
    </row>
    <row r="3689" spans="11:11" x14ac:dyDescent="0.2">
      <c r="K3689" s="29"/>
    </row>
    <row r="3690" spans="11:11" x14ac:dyDescent="0.2">
      <c r="K3690" s="29"/>
    </row>
    <row r="3691" spans="11:11" x14ac:dyDescent="0.2">
      <c r="K3691" s="29"/>
    </row>
    <row r="3692" spans="11:11" x14ac:dyDescent="0.2">
      <c r="K3692" s="29"/>
    </row>
    <row r="3693" spans="11:11" x14ac:dyDescent="0.2">
      <c r="K3693" s="29"/>
    </row>
    <row r="3694" spans="11:11" x14ac:dyDescent="0.2">
      <c r="K3694" s="29"/>
    </row>
    <row r="3695" spans="11:11" x14ac:dyDescent="0.2">
      <c r="K3695" s="29"/>
    </row>
    <row r="3696" spans="11:11" x14ac:dyDescent="0.2">
      <c r="K3696" s="29"/>
    </row>
    <row r="3697" spans="11:11" x14ac:dyDescent="0.2">
      <c r="K3697" s="29"/>
    </row>
    <row r="3698" spans="11:11" x14ac:dyDescent="0.2">
      <c r="K3698" s="29"/>
    </row>
    <row r="3699" spans="11:11" x14ac:dyDescent="0.2">
      <c r="K3699" s="29"/>
    </row>
    <row r="3700" spans="11:11" x14ac:dyDescent="0.2">
      <c r="K3700" s="29"/>
    </row>
    <row r="3701" spans="11:11" x14ac:dyDescent="0.2">
      <c r="K3701" s="29"/>
    </row>
    <row r="3702" spans="11:11" x14ac:dyDescent="0.2">
      <c r="K3702" s="29"/>
    </row>
    <row r="3703" spans="11:11" x14ac:dyDescent="0.2">
      <c r="K3703" s="29"/>
    </row>
    <row r="3704" spans="11:11" x14ac:dyDescent="0.2">
      <c r="K3704" s="29"/>
    </row>
    <row r="3705" spans="11:11" x14ac:dyDescent="0.2">
      <c r="K3705" s="29"/>
    </row>
    <row r="3706" spans="11:11" x14ac:dyDescent="0.2">
      <c r="K3706" s="29"/>
    </row>
    <row r="3707" spans="11:11" x14ac:dyDescent="0.2">
      <c r="K3707" s="29"/>
    </row>
    <row r="3708" spans="11:11" x14ac:dyDescent="0.2">
      <c r="K3708" s="29"/>
    </row>
    <row r="3709" spans="11:11" x14ac:dyDescent="0.2">
      <c r="K3709" s="29"/>
    </row>
    <row r="3710" spans="11:11" x14ac:dyDescent="0.2">
      <c r="K3710" s="29"/>
    </row>
    <row r="3711" spans="11:11" x14ac:dyDescent="0.2">
      <c r="K3711" s="29"/>
    </row>
    <row r="3712" spans="11:11" x14ac:dyDescent="0.2">
      <c r="K3712" s="29"/>
    </row>
    <row r="3713" spans="11:11" x14ac:dyDescent="0.2">
      <c r="K3713" s="29"/>
    </row>
    <row r="3714" spans="11:11" x14ac:dyDescent="0.2">
      <c r="K3714" s="29"/>
    </row>
    <row r="3715" spans="11:11" x14ac:dyDescent="0.2">
      <c r="K3715" s="29"/>
    </row>
    <row r="3716" spans="11:11" x14ac:dyDescent="0.2">
      <c r="K3716" s="29"/>
    </row>
    <row r="3717" spans="11:11" x14ac:dyDescent="0.2">
      <c r="K3717" s="29"/>
    </row>
    <row r="3718" spans="11:11" x14ac:dyDescent="0.2">
      <c r="K3718" s="29"/>
    </row>
    <row r="3719" spans="11:11" x14ac:dyDescent="0.2">
      <c r="K3719" s="29"/>
    </row>
    <row r="3720" spans="11:11" x14ac:dyDescent="0.2">
      <c r="K3720" s="29"/>
    </row>
    <row r="3721" spans="11:11" x14ac:dyDescent="0.2">
      <c r="K3721" s="29"/>
    </row>
    <row r="3722" spans="11:11" x14ac:dyDescent="0.2">
      <c r="K3722" s="29"/>
    </row>
    <row r="3723" spans="11:11" x14ac:dyDescent="0.2">
      <c r="K3723" s="29"/>
    </row>
    <row r="3724" spans="11:11" x14ac:dyDescent="0.2">
      <c r="K3724" s="29"/>
    </row>
    <row r="3725" spans="11:11" x14ac:dyDescent="0.2">
      <c r="K3725" s="29"/>
    </row>
    <row r="3726" spans="11:11" x14ac:dyDescent="0.2">
      <c r="K3726" s="29"/>
    </row>
    <row r="3727" spans="11:11" x14ac:dyDescent="0.2">
      <c r="K3727" s="29"/>
    </row>
    <row r="3728" spans="11:11" x14ac:dyDescent="0.2">
      <c r="K3728" s="29"/>
    </row>
    <row r="3729" spans="11:11" x14ac:dyDescent="0.2">
      <c r="K3729" s="29"/>
    </row>
    <row r="3730" spans="11:11" x14ac:dyDescent="0.2">
      <c r="K3730" s="29"/>
    </row>
    <row r="3731" spans="11:11" x14ac:dyDescent="0.2">
      <c r="K3731" s="29"/>
    </row>
    <row r="3732" spans="11:11" x14ac:dyDescent="0.2">
      <c r="K3732" s="29"/>
    </row>
    <row r="3733" spans="11:11" x14ac:dyDescent="0.2">
      <c r="K3733" s="29"/>
    </row>
    <row r="3734" spans="11:11" x14ac:dyDescent="0.2">
      <c r="K3734" s="29"/>
    </row>
    <row r="3735" spans="11:11" x14ac:dyDescent="0.2">
      <c r="K3735" s="29"/>
    </row>
    <row r="3736" spans="11:11" x14ac:dyDescent="0.2">
      <c r="K3736" s="29"/>
    </row>
    <row r="3737" spans="11:11" x14ac:dyDescent="0.2">
      <c r="K3737" s="29"/>
    </row>
    <row r="3738" spans="11:11" x14ac:dyDescent="0.2">
      <c r="K3738" s="29"/>
    </row>
    <row r="3739" spans="11:11" x14ac:dyDescent="0.2">
      <c r="K3739" s="29"/>
    </row>
    <row r="3740" spans="11:11" x14ac:dyDescent="0.2">
      <c r="K3740" s="29"/>
    </row>
    <row r="3741" spans="11:11" x14ac:dyDescent="0.2">
      <c r="K3741" s="29"/>
    </row>
    <row r="3742" spans="11:11" x14ac:dyDescent="0.2">
      <c r="K3742" s="29"/>
    </row>
    <row r="3743" spans="11:11" x14ac:dyDescent="0.2">
      <c r="K3743" s="29"/>
    </row>
    <row r="3744" spans="11:11" x14ac:dyDescent="0.2">
      <c r="K3744" s="29"/>
    </row>
    <row r="3745" spans="11:11" x14ac:dyDescent="0.2">
      <c r="K3745" s="29"/>
    </row>
    <row r="3746" spans="11:11" x14ac:dyDescent="0.2">
      <c r="K3746" s="29"/>
    </row>
    <row r="3747" spans="11:11" x14ac:dyDescent="0.2">
      <c r="K3747" s="29"/>
    </row>
    <row r="3748" spans="11:11" x14ac:dyDescent="0.2">
      <c r="K3748" s="29"/>
    </row>
    <row r="3749" spans="11:11" x14ac:dyDescent="0.2">
      <c r="K3749" s="29"/>
    </row>
    <row r="3750" spans="11:11" x14ac:dyDescent="0.2">
      <c r="K3750" s="29"/>
    </row>
    <row r="3751" spans="11:11" x14ac:dyDescent="0.2">
      <c r="K3751" s="29"/>
    </row>
    <row r="3752" spans="11:11" x14ac:dyDescent="0.2">
      <c r="K3752" s="29"/>
    </row>
    <row r="3753" spans="11:11" x14ac:dyDescent="0.2">
      <c r="K3753" s="29"/>
    </row>
    <row r="3754" spans="11:11" x14ac:dyDescent="0.2">
      <c r="K3754" s="29"/>
    </row>
    <row r="3755" spans="11:11" x14ac:dyDescent="0.2">
      <c r="K3755" s="29"/>
    </row>
    <row r="3756" spans="11:11" x14ac:dyDescent="0.2">
      <c r="K3756" s="29"/>
    </row>
    <row r="3757" spans="11:11" x14ac:dyDescent="0.2">
      <c r="K3757" s="29"/>
    </row>
    <row r="3758" spans="11:11" x14ac:dyDescent="0.2">
      <c r="K3758" s="29"/>
    </row>
    <row r="3759" spans="11:11" x14ac:dyDescent="0.2">
      <c r="K3759" s="29"/>
    </row>
    <row r="3760" spans="11:11" x14ac:dyDescent="0.2">
      <c r="K3760" s="29"/>
    </row>
    <row r="3761" spans="11:11" x14ac:dyDescent="0.2">
      <c r="K3761" s="29"/>
    </row>
    <row r="3762" spans="11:11" x14ac:dyDescent="0.2">
      <c r="K3762" s="29"/>
    </row>
    <row r="3763" spans="11:11" x14ac:dyDescent="0.2">
      <c r="K3763" s="29"/>
    </row>
    <row r="3764" spans="11:11" x14ac:dyDescent="0.2">
      <c r="K3764" s="29"/>
    </row>
    <row r="3765" spans="11:11" x14ac:dyDescent="0.2">
      <c r="K3765" s="29"/>
    </row>
    <row r="3766" spans="11:11" x14ac:dyDescent="0.2">
      <c r="K3766" s="29"/>
    </row>
    <row r="3767" spans="11:11" x14ac:dyDescent="0.2">
      <c r="K3767" s="29"/>
    </row>
    <row r="3768" spans="11:11" x14ac:dyDescent="0.2">
      <c r="K3768" s="29"/>
    </row>
    <row r="3769" spans="11:11" x14ac:dyDescent="0.2">
      <c r="K3769" s="29"/>
    </row>
    <row r="3770" spans="11:11" x14ac:dyDescent="0.2">
      <c r="K3770" s="29"/>
    </row>
    <row r="3771" spans="11:11" x14ac:dyDescent="0.2">
      <c r="K3771" s="29"/>
    </row>
    <row r="3772" spans="11:11" x14ac:dyDescent="0.2">
      <c r="K3772" s="29"/>
    </row>
    <row r="3773" spans="11:11" x14ac:dyDescent="0.2">
      <c r="K3773" s="29"/>
    </row>
    <row r="3774" spans="11:11" x14ac:dyDescent="0.2">
      <c r="K3774" s="29"/>
    </row>
    <row r="3775" spans="11:11" x14ac:dyDescent="0.2">
      <c r="K3775" s="29"/>
    </row>
    <row r="3776" spans="11:11" x14ac:dyDescent="0.2">
      <c r="K3776" s="29"/>
    </row>
    <row r="3777" spans="11:11" x14ac:dyDescent="0.2">
      <c r="K3777" s="29"/>
    </row>
    <row r="3778" spans="11:11" x14ac:dyDescent="0.2">
      <c r="K3778" s="29"/>
    </row>
    <row r="3779" spans="11:11" x14ac:dyDescent="0.2">
      <c r="K3779" s="29"/>
    </row>
    <row r="3780" spans="11:11" x14ac:dyDescent="0.2">
      <c r="K3780" s="29"/>
    </row>
    <row r="3781" spans="11:11" x14ac:dyDescent="0.2">
      <c r="K3781" s="29"/>
    </row>
    <row r="3782" spans="11:11" x14ac:dyDescent="0.2">
      <c r="K3782" s="29"/>
    </row>
    <row r="3783" spans="11:11" x14ac:dyDescent="0.2">
      <c r="K3783" s="29"/>
    </row>
    <row r="3784" spans="11:11" x14ac:dyDescent="0.2">
      <c r="K3784" s="29"/>
    </row>
    <row r="3785" spans="11:11" x14ac:dyDescent="0.2">
      <c r="K3785" s="29"/>
    </row>
    <row r="3786" spans="11:11" x14ac:dyDescent="0.2">
      <c r="K3786" s="29"/>
    </row>
    <row r="3787" spans="11:11" x14ac:dyDescent="0.2">
      <c r="K3787" s="29"/>
    </row>
    <row r="3788" spans="11:11" x14ac:dyDescent="0.2">
      <c r="K3788" s="29"/>
    </row>
    <row r="3789" spans="11:11" x14ac:dyDescent="0.2">
      <c r="K3789" s="29"/>
    </row>
    <row r="3790" spans="11:11" x14ac:dyDescent="0.2">
      <c r="K3790" s="29"/>
    </row>
    <row r="3791" spans="11:11" x14ac:dyDescent="0.2">
      <c r="K3791" s="29"/>
    </row>
    <row r="3792" spans="11:11" x14ac:dyDescent="0.2">
      <c r="K3792" s="29"/>
    </row>
    <row r="3793" spans="11:11" x14ac:dyDescent="0.2">
      <c r="K3793" s="29"/>
    </row>
    <row r="3794" spans="11:11" x14ac:dyDescent="0.2">
      <c r="K3794" s="29"/>
    </row>
    <row r="3795" spans="11:11" x14ac:dyDescent="0.2">
      <c r="K3795" s="29"/>
    </row>
    <row r="3796" spans="11:11" x14ac:dyDescent="0.2">
      <c r="K3796" s="29"/>
    </row>
    <row r="3797" spans="11:11" x14ac:dyDescent="0.2">
      <c r="K3797" s="29"/>
    </row>
    <row r="3798" spans="11:11" x14ac:dyDescent="0.2">
      <c r="K3798" s="29"/>
    </row>
    <row r="3799" spans="11:11" x14ac:dyDescent="0.2">
      <c r="K3799" s="29"/>
    </row>
    <row r="3800" spans="11:11" x14ac:dyDescent="0.2">
      <c r="K3800" s="29"/>
    </row>
    <row r="3801" spans="11:11" x14ac:dyDescent="0.2">
      <c r="K3801" s="29"/>
    </row>
    <row r="3802" spans="11:11" x14ac:dyDescent="0.2">
      <c r="K3802" s="29"/>
    </row>
    <row r="3803" spans="11:11" x14ac:dyDescent="0.2">
      <c r="K3803" s="29"/>
    </row>
    <row r="3804" spans="11:11" x14ac:dyDescent="0.2">
      <c r="K3804" s="29"/>
    </row>
    <row r="3805" spans="11:11" x14ac:dyDescent="0.2">
      <c r="K3805" s="29"/>
    </row>
    <row r="3806" spans="11:11" x14ac:dyDescent="0.2">
      <c r="K3806" s="29"/>
    </row>
    <row r="3807" spans="11:11" x14ac:dyDescent="0.2">
      <c r="K3807" s="29"/>
    </row>
    <row r="3808" spans="11:11" x14ac:dyDescent="0.2">
      <c r="K3808" s="29"/>
    </row>
    <row r="3809" spans="11:11" x14ac:dyDescent="0.2">
      <c r="K3809" s="29"/>
    </row>
    <row r="3810" spans="11:11" x14ac:dyDescent="0.2">
      <c r="K3810" s="29"/>
    </row>
    <row r="3811" spans="11:11" x14ac:dyDescent="0.2">
      <c r="K3811" s="29"/>
    </row>
    <row r="3812" spans="11:11" x14ac:dyDescent="0.2">
      <c r="K3812" s="29"/>
    </row>
    <row r="3813" spans="11:11" x14ac:dyDescent="0.2">
      <c r="K3813" s="29"/>
    </row>
    <row r="3814" spans="11:11" x14ac:dyDescent="0.2">
      <c r="K3814" s="29"/>
    </row>
    <row r="3815" spans="11:11" x14ac:dyDescent="0.2">
      <c r="K3815" s="29"/>
    </row>
    <row r="3816" spans="11:11" x14ac:dyDescent="0.2">
      <c r="K3816" s="29"/>
    </row>
    <row r="3817" spans="11:11" x14ac:dyDescent="0.2">
      <c r="K3817" s="29"/>
    </row>
    <row r="3818" spans="11:11" x14ac:dyDescent="0.2">
      <c r="K3818" s="29"/>
    </row>
    <row r="3819" spans="11:11" x14ac:dyDescent="0.2">
      <c r="K3819" s="29"/>
    </row>
    <row r="3820" spans="11:11" x14ac:dyDescent="0.2">
      <c r="K3820" s="29"/>
    </row>
    <row r="3821" spans="11:11" x14ac:dyDescent="0.2">
      <c r="K3821" s="29"/>
    </row>
    <row r="3822" spans="11:11" x14ac:dyDescent="0.2">
      <c r="K3822" s="29"/>
    </row>
    <row r="3823" spans="11:11" x14ac:dyDescent="0.2">
      <c r="K3823" s="29"/>
    </row>
    <row r="3824" spans="11:11" x14ac:dyDescent="0.2">
      <c r="K3824" s="29"/>
    </row>
    <row r="3825" spans="11:11" x14ac:dyDescent="0.2">
      <c r="K3825" s="29"/>
    </row>
    <row r="3826" spans="11:11" x14ac:dyDescent="0.2">
      <c r="K3826" s="29"/>
    </row>
    <row r="3827" spans="11:11" x14ac:dyDescent="0.2">
      <c r="K3827" s="29"/>
    </row>
    <row r="3828" spans="11:11" x14ac:dyDescent="0.2">
      <c r="K3828" s="29"/>
    </row>
    <row r="3829" spans="11:11" x14ac:dyDescent="0.2">
      <c r="K3829" s="29"/>
    </row>
    <row r="3830" spans="11:11" x14ac:dyDescent="0.2">
      <c r="K3830" s="29"/>
    </row>
    <row r="3831" spans="11:11" x14ac:dyDescent="0.2">
      <c r="K3831" s="29"/>
    </row>
    <row r="3832" spans="11:11" x14ac:dyDescent="0.2">
      <c r="K3832" s="29"/>
    </row>
    <row r="3833" spans="11:11" x14ac:dyDescent="0.2">
      <c r="K3833" s="29"/>
    </row>
    <row r="3834" spans="11:11" x14ac:dyDescent="0.2">
      <c r="K3834" s="29"/>
    </row>
    <row r="3835" spans="11:11" x14ac:dyDescent="0.2">
      <c r="K3835" s="29"/>
    </row>
    <row r="3836" spans="11:11" x14ac:dyDescent="0.2">
      <c r="K3836" s="29"/>
    </row>
    <row r="3837" spans="11:11" x14ac:dyDescent="0.2">
      <c r="K3837" s="29"/>
    </row>
    <row r="3838" spans="11:11" x14ac:dyDescent="0.2">
      <c r="K3838" s="29"/>
    </row>
    <row r="3839" spans="11:11" x14ac:dyDescent="0.2">
      <c r="K3839" s="29"/>
    </row>
    <row r="3840" spans="11:11" x14ac:dyDescent="0.2">
      <c r="K3840" s="29"/>
    </row>
    <row r="3841" spans="11:11" x14ac:dyDescent="0.2">
      <c r="K3841" s="29"/>
    </row>
    <row r="3842" spans="11:11" x14ac:dyDescent="0.2">
      <c r="K3842" s="29"/>
    </row>
    <row r="3843" spans="11:11" x14ac:dyDescent="0.2">
      <c r="K3843" s="29"/>
    </row>
    <row r="3844" spans="11:11" x14ac:dyDescent="0.2">
      <c r="K3844" s="29"/>
    </row>
    <row r="3845" spans="11:11" x14ac:dyDescent="0.2">
      <c r="K3845" s="29"/>
    </row>
    <row r="3846" spans="11:11" x14ac:dyDescent="0.2">
      <c r="K3846" s="29"/>
    </row>
    <row r="3847" spans="11:11" x14ac:dyDescent="0.2">
      <c r="K3847" s="29"/>
    </row>
    <row r="3848" spans="11:11" x14ac:dyDescent="0.2">
      <c r="K3848" s="29"/>
    </row>
    <row r="3849" spans="11:11" x14ac:dyDescent="0.2">
      <c r="K3849" s="29"/>
    </row>
    <row r="3850" spans="11:11" x14ac:dyDescent="0.2">
      <c r="K3850" s="29"/>
    </row>
    <row r="3851" spans="11:11" x14ac:dyDescent="0.2">
      <c r="K3851" s="29"/>
    </row>
    <row r="3852" spans="11:11" x14ac:dyDescent="0.2">
      <c r="K3852" s="29"/>
    </row>
    <row r="3853" spans="11:11" x14ac:dyDescent="0.2">
      <c r="K3853" s="29"/>
    </row>
    <row r="3854" spans="11:11" x14ac:dyDescent="0.2">
      <c r="K3854" s="29"/>
    </row>
    <row r="3855" spans="11:11" x14ac:dyDescent="0.2">
      <c r="K3855" s="29"/>
    </row>
    <row r="3856" spans="11:11" x14ac:dyDescent="0.2">
      <c r="K3856" s="29"/>
    </row>
    <row r="3857" spans="11:11" x14ac:dyDescent="0.2">
      <c r="K3857" s="29"/>
    </row>
    <row r="3858" spans="11:11" x14ac:dyDescent="0.2">
      <c r="K3858" s="29"/>
    </row>
    <row r="3859" spans="11:11" x14ac:dyDescent="0.2">
      <c r="K3859" s="29"/>
    </row>
    <row r="3860" spans="11:11" x14ac:dyDescent="0.2">
      <c r="K3860" s="29"/>
    </row>
    <row r="3861" spans="11:11" x14ac:dyDescent="0.2">
      <c r="K3861" s="29"/>
    </row>
    <row r="3862" spans="11:11" x14ac:dyDescent="0.2">
      <c r="K3862" s="29"/>
    </row>
    <row r="3863" spans="11:11" x14ac:dyDescent="0.2">
      <c r="K3863" s="29"/>
    </row>
    <row r="3864" spans="11:11" x14ac:dyDescent="0.2">
      <c r="K3864" s="29"/>
    </row>
    <row r="3865" spans="11:11" x14ac:dyDescent="0.2">
      <c r="K3865" s="29"/>
    </row>
    <row r="3866" spans="11:11" x14ac:dyDescent="0.2">
      <c r="K3866" s="29"/>
    </row>
    <row r="3867" spans="11:11" x14ac:dyDescent="0.2">
      <c r="K3867" s="29"/>
    </row>
    <row r="3868" spans="11:11" x14ac:dyDescent="0.2">
      <c r="K3868" s="29"/>
    </row>
    <row r="3869" spans="11:11" x14ac:dyDescent="0.2">
      <c r="K3869" s="29"/>
    </row>
    <row r="3870" spans="11:11" x14ac:dyDescent="0.2">
      <c r="K3870" s="29"/>
    </row>
    <row r="3871" spans="11:11" x14ac:dyDescent="0.2">
      <c r="K3871" s="29"/>
    </row>
    <row r="3872" spans="11:11" x14ac:dyDescent="0.2">
      <c r="K3872" s="29"/>
    </row>
    <row r="3873" spans="11:11" x14ac:dyDescent="0.2">
      <c r="K3873" s="29"/>
    </row>
    <row r="3874" spans="11:11" x14ac:dyDescent="0.2">
      <c r="K3874" s="29"/>
    </row>
    <row r="3875" spans="11:11" x14ac:dyDescent="0.2">
      <c r="K3875" s="29"/>
    </row>
    <row r="3876" spans="11:11" x14ac:dyDescent="0.2">
      <c r="K3876" s="29"/>
    </row>
    <row r="3877" spans="11:11" x14ac:dyDescent="0.2">
      <c r="K3877" s="29"/>
    </row>
    <row r="3878" spans="11:11" x14ac:dyDescent="0.2">
      <c r="K3878" s="29"/>
    </row>
    <row r="3879" spans="11:11" x14ac:dyDescent="0.2">
      <c r="K3879" s="29"/>
    </row>
    <row r="3880" spans="11:11" x14ac:dyDescent="0.2">
      <c r="K3880" s="29"/>
    </row>
    <row r="3881" spans="11:11" x14ac:dyDescent="0.2">
      <c r="K3881" s="29"/>
    </row>
    <row r="3882" spans="11:11" x14ac:dyDescent="0.2">
      <c r="K3882" s="29"/>
    </row>
    <row r="3883" spans="11:11" x14ac:dyDescent="0.2">
      <c r="K3883" s="29"/>
    </row>
    <row r="3884" spans="11:11" x14ac:dyDescent="0.2">
      <c r="K3884" s="29"/>
    </row>
    <row r="3885" spans="11:11" x14ac:dyDescent="0.2">
      <c r="K3885" s="29"/>
    </row>
    <row r="3886" spans="11:11" x14ac:dyDescent="0.2">
      <c r="K3886" s="29"/>
    </row>
    <row r="3887" spans="11:11" x14ac:dyDescent="0.2">
      <c r="K3887" s="29"/>
    </row>
    <row r="3888" spans="11:11" x14ac:dyDescent="0.2">
      <c r="K3888" s="29"/>
    </row>
    <row r="3889" spans="11:11" x14ac:dyDescent="0.2">
      <c r="K3889" s="29"/>
    </row>
    <row r="3890" spans="11:11" x14ac:dyDescent="0.2">
      <c r="K3890" s="29"/>
    </row>
    <row r="3891" spans="11:11" x14ac:dyDescent="0.2">
      <c r="K3891" s="29"/>
    </row>
    <row r="3892" spans="11:11" x14ac:dyDescent="0.2">
      <c r="K3892" s="29"/>
    </row>
    <row r="3893" spans="11:11" x14ac:dyDescent="0.2">
      <c r="K3893" s="29"/>
    </row>
    <row r="3894" spans="11:11" x14ac:dyDescent="0.2">
      <c r="K3894" s="29"/>
    </row>
    <row r="3895" spans="11:11" x14ac:dyDescent="0.2">
      <c r="K3895" s="29"/>
    </row>
    <row r="3896" spans="11:11" x14ac:dyDescent="0.2">
      <c r="K3896" s="29"/>
    </row>
    <row r="3897" spans="11:11" x14ac:dyDescent="0.2">
      <c r="K3897" s="29"/>
    </row>
    <row r="3898" spans="11:11" x14ac:dyDescent="0.2">
      <c r="K3898" s="29"/>
    </row>
    <row r="3899" spans="11:11" x14ac:dyDescent="0.2">
      <c r="K3899" s="29"/>
    </row>
    <row r="3900" spans="11:11" x14ac:dyDescent="0.2">
      <c r="K3900" s="29"/>
    </row>
    <row r="3901" spans="11:11" x14ac:dyDescent="0.2">
      <c r="K3901" s="29"/>
    </row>
    <row r="3902" spans="11:11" x14ac:dyDescent="0.2">
      <c r="K3902" s="29"/>
    </row>
    <row r="3903" spans="11:11" x14ac:dyDescent="0.2">
      <c r="K3903" s="29"/>
    </row>
    <row r="3904" spans="11:11" x14ac:dyDescent="0.2">
      <c r="K3904" s="29"/>
    </row>
    <row r="3905" spans="11:11" x14ac:dyDescent="0.2">
      <c r="K3905" s="29"/>
    </row>
    <row r="3906" spans="11:11" x14ac:dyDescent="0.2">
      <c r="K3906" s="29"/>
    </row>
    <row r="3907" spans="11:11" x14ac:dyDescent="0.2">
      <c r="K3907" s="29"/>
    </row>
    <row r="3908" spans="11:11" x14ac:dyDescent="0.2">
      <c r="K3908" s="29"/>
    </row>
    <row r="3909" spans="11:11" x14ac:dyDescent="0.2">
      <c r="K3909" s="29"/>
    </row>
    <row r="3910" spans="11:11" x14ac:dyDescent="0.2">
      <c r="K3910" s="29"/>
    </row>
    <row r="3911" spans="11:11" x14ac:dyDescent="0.2">
      <c r="K3911" s="29"/>
    </row>
    <row r="3912" spans="11:11" x14ac:dyDescent="0.2">
      <c r="K3912" s="29"/>
    </row>
    <row r="3913" spans="11:11" x14ac:dyDescent="0.2">
      <c r="K3913" s="29"/>
    </row>
    <row r="3914" spans="11:11" x14ac:dyDescent="0.2">
      <c r="K3914" s="29"/>
    </row>
    <row r="3915" spans="11:11" x14ac:dyDescent="0.2">
      <c r="K3915" s="29"/>
    </row>
    <row r="3916" spans="11:11" x14ac:dyDescent="0.2">
      <c r="K3916" s="29"/>
    </row>
    <row r="3917" spans="11:11" x14ac:dyDescent="0.2">
      <c r="K3917" s="29"/>
    </row>
    <row r="3918" spans="11:11" x14ac:dyDescent="0.2">
      <c r="K3918" s="29"/>
    </row>
    <row r="3919" spans="11:11" x14ac:dyDescent="0.2">
      <c r="K3919" s="29"/>
    </row>
    <row r="3920" spans="11:11" x14ac:dyDescent="0.2">
      <c r="K3920" s="29"/>
    </row>
    <row r="3921" spans="11:11" x14ac:dyDescent="0.2">
      <c r="K3921" s="29"/>
    </row>
    <row r="3922" spans="11:11" x14ac:dyDescent="0.2">
      <c r="K3922" s="29"/>
    </row>
    <row r="3923" spans="11:11" x14ac:dyDescent="0.2">
      <c r="K3923" s="29"/>
    </row>
    <row r="3924" spans="11:11" x14ac:dyDescent="0.2">
      <c r="K3924" s="29"/>
    </row>
    <row r="3925" spans="11:11" x14ac:dyDescent="0.2">
      <c r="K3925" s="29"/>
    </row>
    <row r="3926" spans="11:11" x14ac:dyDescent="0.2">
      <c r="K3926" s="29"/>
    </row>
    <row r="3927" spans="11:11" x14ac:dyDescent="0.2">
      <c r="K3927" s="29"/>
    </row>
    <row r="3928" spans="11:11" x14ac:dyDescent="0.2">
      <c r="K3928" s="29"/>
    </row>
    <row r="3929" spans="11:11" x14ac:dyDescent="0.2">
      <c r="K3929" s="29"/>
    </row>
    <row r="3930" spans="11:11" x14ac:dyDescent="0.2">
      <c r="K3930" s="29"/>
    </row>
    <row r="3931" spans="11:11" x14ac:dyDescent="0.2">
      <c r="K3931" s="29"/>
    </row>
    <row r="3932" spans="11:11" x14ac:dyDescent="0.2">
      <c r="K3932" s="29"/>
    </row>
    <row r="3933" spans="11:11" x14ac:dyDescent="0.2">
      <c r="K3933" s="29"/>
    </row>
    <row r="3934" spans="11:11" x14ac:dyDescent="0.2">
      <c r="K3934" s="29"/>
    </row>
    <row r="3935" spans="11:11" x14ac:dyDescent="0.2">
      <c r="K3935" s="29"/>
    </row>
    <row r="3936" spans="11:11" x14ac:dyDescent="0.2">
      <c r="K3936" s="29"/>
    </row>
    <row r="3937" spans="11:11" x14ac:dyDescent="0.2">
      <c r="K3937" s="29"/>
    </row>
    <row r="3938" spans="11:11" x14ac:dyDescent="0.2">
      <c r="K3938" s="29"/>
    </row>
    <row r="3939" spans="11:11" x14ac:dyDescent="0.2">
      <c r="K3939" s="29"/>
    </row>
    <row r="3940" spans="11:11" x14ac:dyDescent="0.2">
      <c r="K3940" s="29"/>
    </row>
    <row r="3941" spans="11:11" x14ac:dyDescent="0.2">
      <c r="K3941" s="29"/>
    </row>
    <row r="3942" spans="11:11" x14ac:dyDescent="0.2">
      <c r="K3942" s="29"/>
    </row>
    <row r="3943" spans="11:11" x14ac:dyDescent="0.2">
      <c r="K3943" s="29"/>
    </row>
    <row r="3944" spans="11:11" x14ac:dyDescent="0.2">
      <c r="K3944" s="29"/>
    </row>
    <row r="3945" spans="11:11" x14ac:dyDescent="0.2">
      <c r="K3945" s="29"/>
    </row>
    <row r="3946" spans="11:11" x14ac:dyDescent="0.2">
      <c r="K3946" s="29"/>
    </row>
    <row r="3947" spans="11:11" x14ac:dyDescent="0.2">
      <c r="K3947" s="29"/>
    </row>
    <row r="3948" spans="11:11" x14ac:dyDescent="0.2">
      <c r="K3948" s="29"/>
    </row>
    <row r="3949" spans="11:11" x14ac:dyDescent="0.2">
      <c r="K3949" s="29"/>
    </row>
    <row r="3950" spans="11:11" x14ac:dyDescent="0.2">
      <c r="K3950" s="29"/>
    </row>
    <row r="3951" spans="11:11" x14ac:dyDescent="0.2">
      <c r="K3951" s="29"/>
    </row>
    <row r="3952" spans="11:11" x14ac:dyDescent="0.2">
      <c r="K3952" s="29"/>
    </row>
    <row r="3953" spans="11:11" x14ac:dyDescent="0.2">
      <c r="K3953" s="29"/>
    </row>
    <row r="3954" spans="11:11" x14ac:dyDescent="0.2">
      <c r="K3954" s="29"/>
    </row>
    <row r="3955" spans="11:11" x14ac:dyDescent="0.2">
      <c r="K3955" s="29"/>
    </row>
    <row r="3956" spans="11:11" x14ac:dyDescent="0.2">
      <c r="K3956" s="29"/>
    </row>
    <row r="3957" spans="11:11" x14ac:dyDescent="0.2">
      <c r="K3957" s="29"/>
    </row>
    <row r="3958" spans="11:11" x14ac:dyDescent="0.2">
      <c r="K3958" s="29"/>
    </row>
    <row r="3959" spans="11:11" x14ac:dyDescent="0.2">
      <c r="K3959" s="29"/>
    </row>
    <row r="3960" spans="11:11" x14ac:dyDescent="0.2">
      <c r="K3960" s="29"/>
    </row>
    <row r="3961" spans="11:11" x14ac:dyDescent="0.2">
      <c r="K3961" s="29"/>
    </row>
    <row r="3962" spans="11:11" x14ac:dyDescent="0.2">
      <c r="K3962" s="29"/>
    </row>
    <row r="3963" spans="11:11" x14ac:dyDescent="0.2">
      <c r="K3963" s="29"/>
    </row>
    <row r="3964" spans="11:11" x14ac:dyDescent="0.2">
      <c r="K3964" s="29"/>
    </row>
    <row r="3965" spans="11:11" x14ac:dyDescent="0.2">
      <c r="K3965" s="29"/>
    </row>
    <row r="3966" spans="11:11" x14ac:dyDescent="0.2">
      <c r="K3966" s="29"/>
    </row>
    <row r="3967" spans="11:11" x14ac:dyDescent="0.2">
      <c r="K3967" s="29"/>
    </row>
    <row r="3968" spans="11:11" x14ac:dyDescent="0.2">
      <c r="K3968" s="29"/>
    </row>
    <row r="3969" spans="11:11" x14ac:dyDescent="0.2">
      <c r="K3969" s="29"/>
    </row>
    <row r="3970" spans="11:11" x14ac:dyDescent="0.2">
      <c r="K3970" s="29"/>
    </row>
    <row r="3971" spans="11:11" x14ac:dyDescent="0.2">
      <c r="K3971" s="29"/>
    </row>
    <row r="3972" spans="11:11" x14ac:dyDescent="0.2">
      <c r="K3972" s="29"/>
    </row>
    <row r="3973" spans="11:11" x14ac:dyDescent="0.2">
      <c r="K3973" s="29"/>
    </row>
    <row r="3974" spans="11:11" x14ac:dyDescent="0.2">
      <c r="K3974" s="29"/>
    </row>
    <row r="3975" spans="11:11" x14ac:dyDescent="0.2">
      <c r="K3975" s="29"/>
    </row>
    <row r="3976" spans="11:11" x14ac:dyDescent="0.2">
      <c r="K3976" s="29"/>
    </row>
    <row r="3977" spans="11:11" x14ac:dyDescent="0.2">
      <c r="K3977" s="29"/>
    </row>
    <row r="3978" spans="11:11" x14ac:dyDescent="0.2">
      <c r="K3978" s="29"/>
    </row>
    <row r="3979" spans="11:11" x14ac:dyDescent="0.2">
      <c r="K3979" s="29"/>
    </row>
    <row r="3980" spans="11:11" x14ac:dyDescent="0.2">
      <c r="K3980" s="29"/>
    </row>
    <row r="3981" spans="11:11" x14ac:dyDescent="0.2">
      <c r="K3981" s="29"/>
    </row>
    <row r="3982" spans="11:11" x14ac:dyDescent="0.2">
      <c r="K3982" s="29"/>
    </row>
    <row r="3983" spans="11:11" x14ac:dyDescent="0.2">
      <c r="K3983" s="29"/>
    </row>
    <row r="3984" spans="11:11" x14ac:dyDescent="0.2">
      <c r="K3984" s="29"/>
    </row>
    <row r="3985" spans="11:11" x14ac:dyDescent="0.2">
      <c r="K3985" s="29"/>
    </row>
    <row r="3986" spans="11:11" x14ac:dyDescent="0.2">
      <c r="K3986" s="29"/>
    </row>
    <row r="3987" spans="11:11" x14ac:dyDescent="0.2">
      <c r="K3987" s="29"/>
    </row>
    <row r="3988" spans="11:11" x14ac:dyDescent="0.2">
      <c r="K3988" s="29"/>
    </row>
    <row r="3989" spans="11:11" x14ac:dyDescent="0.2">
      <c r="K3989" s="29"/>
    </row>
    <row r="3990" spans="11:11" x14ac:dyDescent="0.2">
      <c r="K3990" s="29"/>
    </row>
    <row r="3991" spans="11:11" x14ac:dyDescent="0.2">
      <c r="K3991" s="29"/>
    </row>
    <row r="3992" spans="11:11" x14ac:dyDescent="0.2">
      <c r="K3992" s="29"/>
    </row>
    <row r="3993" spans="11:11" x14ac:dyDescent="0.2">
      <c r="K3993" s="29"/>
    </row>
    <row r="3994" spans="11:11" x14ac:dyDescent="0.2">
      <c r="K3994" s="29"/>
    </row>
    <row r="3995" spans="11:11" x14ac:dyDescent="0.2">
      <c r="K3995" s="29"/>
    </row>
    <row r="3996" spans="11:11" x14ac:dyDescent="0.2">
      <c r="K3996" s="29"/>
    </row>
    <row r="3997" spans="11:11" x14ac:dyDescent="0.2">
      <c r="K3997" s="29"/>
    </row>
    <row r="3998" spans="11:11" x14ac:dyDescent="0.2">
      <c r="K3998" s="29"/>
    </row>
    <row r="3999" spans="11:11" x14ac:dyDescent="0.2">
      <c r="K3999" s="29"/>
    </row>
    <row r="4000" spans="11:11" x14ac:dyDescent="0.2">
      <c r="K4000" s="29"/>
    </row>
    <row r="4001" spans="11:11" x14ac:dyDescent="0.2">
      <c r="K4001" s="29"/>
    </row>
    <row r="4002" spans="11:11" x14ac:dyDescent="0.2">
      <c r="K4002" s="29"/>
    </row>
    <row r="4003" spans="11:11" x14ac:dyDescent="0.2">
      <c r="K4003" s="29"/>
    </row>
    <row r="4004" spans="11:11" x14ac:dyDescent="0.2">
      <c r="K4004" s="29"/>
    </row>
    <row r="4005" spans="11:11" x14ac:dyDescent="0.2">
      <c r="K4005" s="29"/>
    </row>
    <row r="4006" spans="11:11" x14ac:dyDescent="0.2">
      <c r="K4006" s="29"/>
    </row>
    <row r="4007" spans="11:11" x14ac:dyDescent="0.2">
      <c r="K4007" s="29"/>
    </row>
    <row r="4008" spans="11:11" x14ac:dyDescent="0.2">
      <c r="K4008" s="29"/>
    </row>
    <row r="4009" spans="11:11" x14ac:dyDescent="0.2">
      <c r="K4009" s="29"/>
    </row>
    <row r="4010" spans="11:11" x14ac:dyDescent="0.2">
      <c r="K4010" s="29"/>
    </row>
    <row r="4011" spans="11:11" x14ac:dyDescent="0.2">
      <c r="K4011" s="29"/>
    </row>
    <row r="4012" spans="11:11" x14ac:dyDescent="0.2">
      <c r="K4012" s="29"/>
    </row>
    <row r="4013" spans="11:11" x14ac:dyDescent="0.2">
      <c r="K4013" s="29"/>
    </row>
    <row r="4014" spans="11:11" x14ac:dyDescent="0.2">
      <c r="K4014" s="29"/>
    </row>
    <row r="4015" spans="11:11" x14ac:dyDescent="0.2">
      <c r="K4015" s="29"/>
    </row>
    <row r="4016" spans="11:11" x14ac:dyDescent="0.2">
      <c r="K4016" s="29"/>
    </row>
    <row r="4017" spans="11:11" x14ac:dyDescent="0.2">
      <c r="K4017" s="29"/>
    </row>
    <row r="4018" spans="11:11" x14ac:dyDescent="0.2">
      <c r="K4018" s="29"/>
    </row>
    <row r="4019" spans="11:11" x14ac:dyDescent="0.2">
      <c r="K4019" s="29"/>
    </row>
    <row r="4020" spans="11:11" x14ac:dyDescent="0.2">
      <c r="K4020" s="29"/>
    </row>
    <row r="4021" spans="11:11" x14ac:dyDescent="0.2">
      <c r="K4021" s="29"/>
    </row>
    <row r="4022" spans="11:11" x14ac:dyDescent="0.2">
      <c r="K4022" s="29"/>
    </row>
    <row r="4023" spans="11:11" x14ac:dyDescent="0.2">
      <c r="K4023" s="29"/>
    </row>
    <row r="4024" spans="11:11" x14ac:dyDescent="0.2">
      <c r="K4024" s="29"/>
    </row>
    <row r="4025" spans="11:11" x14ac:dyDescent="0.2">
      <c r="K4025" s="29"/>
    </row>
    <row r="4026" spans="11:11" x14ac:dyDescent="0.2">
      <c r="K4026" s="29"/>
    </row>
    <row r="4027" spans="11:11" x14ac:dyDescent="0.2">
      <c r="K4027" s="29"/>
    </row>
    <row r="4028" spans="11:11" x14ac:dyDescent="0.2">
      <c r="K4028" s="29"/>
    </row>
    <row r="4029" spans="11:11" x14ac:dyDescent="0.2">
      <c r="K4029" s="29"/>
    </row>
    <row r="4030" spans="11:11" x14ac:dyDescent="0.2">
      <c r="K4030" s="29"/>
    </row>
    <row r="4031" spans="11:11" x14ac:dyDescent="0.2">
      <c r="K4031" s="29"/>
    </row>
    <row r="4032" spans="11:11" x14ac:dyDescent="0.2">
      <c r="K4032" s="29"/>
    </row>
    <row r="4033" spans="11:11" x14ac:dyDescent="0.2">
      <c r="K4033" s="29"/>
    </row>
    <row r="4034" spans="11:11" x14ac:dyDescent="0.2">
      <c r="K4034" s="29"/>
    </row>
    <row r="4035" spans="11:11" x14ac:dyDescent="0.2">
      <c r="K4035" s="29"/>
    </row>
    <row r="4036" spans="11:11" x14ac:dyDescent="0.2">
      <c r="K4036" s="29"/>
    </row>
    <row r="4037" spans="11:11" x14ac:dyDescent="0.2">
      <c r="K4037" s="29"/>
    </row>
    <row r="4038" spans="11:11" x14ac:dyDescent="0.2">
      <c r="K4038" s="29"/>
    </row>
    <row r="4039" spans="11:11" x14ac:dyDescent="0.2">
      <c r="K4039" s="29"/>
    </row>
    <row r="4040" spans="11:11" x14ac:dyDescent="0.2">
      <c r="K4040" s="29"/>
    </row>
    <row r="4041" spans="11:11" x14ac:dyDescent="0.2">
      <c r="K4041" s="29"/>
    </row>
    <row r="4042" spans="11:11" x14ac:dyDescent="0.2">
      <c r="K4042" s="29"/>
    </row>
    <row r="4043" spans="11:11" x14ac:dyDescent="0.2">
      <c r="K4043" s="29"/>
    </row>
    <row r="4044" spans="11:11" x14ac:dyDescent="0.2">
      <c r="K4044" s="29"/>
    </row>
    <row r="4045" spans="11:11" x14ac:dyDescent="0.2">
      <c r="K4045" s="29"/>
    </row>
    <row r="4046" spans="11:11" x14ac:dyDescent="0.2">
      <c r="K4046" s="29"/>
    </row>
    <row r="4047" spans="11:11" x14ac:dyDescent="0.2">
      <c r="K4047" s="29"/>
    </row>
    <row r="4048" spans="11:11" x14ac:dyDescent="0.2">
      <c r="K4048" s="29"/>
    </row>
    <row r="4049" spans="11:11" x14ac:dyDescent="0.2">
      <c r="K4049" s="29"/>
    </row>
    <row r="4050" spans="11:11" x14ac:dyDescent="0.2">
      <c r="K4050" s="29"/>
    </row>
    <row r="4051" spans="11:11" x14ac:dyDescent="0.2">
      <c r="K4051" s="29"/>
    </row>
    <row r="4052" spans="11:11" x14ac:dyDescent="0.2">
      <c r="K4052" s="29"/>
    </row>
    <row r="4053" spans="11:11" x14ac:dyDescent="0.2">
      <c r="K4053" s="29"/>
    </row>
    <row r="4054" spans="11:11" x14ac:dyDescent="0.2">
      <c r="K4054" s="29"/>
    </row>
    <row r="4055" spans="11:11" x14ac:dyDescent="0.2">
      <c r="K4055" s="29"/>
    </row>
    <row r="4056" spans="11:11" x14ac:dyDescent="0.2">
      <c r="K4056" s="29"/>
    </row>
    <row r="4057" spans="11:11" x14ac:dyDescent="0.2">
      <c r="K4057" s="29"/>
    </row>
    <row r="4058" spans="11:11" x14ac:dyDescent="0.2">
      <c r="K4058" s="29"/>
    </row>
    <row r="4059" spans="11:11" x14ac:dyDescent="0.2">
      <c r="K4059" s="29"/>
    </row>
    <row r="4060" spans="11:11" x14ac:dyDescent="0.2">
      <c r="K4060" s="29"/>
    </row>
    <row r="4061" spans="11:11" x14ac:dyDescent="0.2">
      <c r="K4061" s="29"/>
    </row>
    <row r="4062" spans="11:11" x14ac:dyDescent="0.2">
      <c r="K4062" s="29"/>
    </row>
    <row r="4063" spans="11:11" x14ac:dyDescent="0.2">
      <c r="K4063" s="29"/>
    </row>
    <row r="4064" spans="11:11" x14ac:dyDescent="0.2">
      <c r="K4064" s="29"/>
    </row>
    <row r="4065" spans="11:11" x14ac:dyDescent="0.2">
      <c r="K4065" s="29"/>
    </row>
    <row r="4066" spans="11:11" x14ac:dyDescent="0.2">
      <c r="K4066" s="29"/>
    </row>
    <row r="4067" spans="11:11" x14ac:dyDescent="0.2">
      <c r="K4067" s="29"/>
    </row>
    <row r="4068" spans="11:11" x14ac:dyDescent="0.2">
      <c r="K4068" s="29"/>
    </row>
    <row r="4069" spans="11:11" x14ac:dyDescent="0.2">
      <c r="K4069" s="29"/>
    </row>
    <row r="4070" spans="11:11" x14ac:dyDescent="0.2">
      <c r="K4070" s="29"/>
    </row>
    <row r="4071" spans="11:11" x14ac:dyDescent="0.2">
      <c r="K4071" s="29"/>
    </row>
    <row r="4072" spans="11:11" x14ac:dyDescent="0.2">
      <c r="K4072" s="29"/>
    </row>
    <row r="4073" spans="11:11" x14ac:dyDescent="0.2">
      <c r="K4073" s="29"/>
    </row>
    <row r="4074" spans="11:11" x14ac:dyDescent="0.2">
      <c r="K4074" s="29"/>
    </row>
    <row r="4075" spans="11:11" x14ac:dyDescent="0.2">
      <c r="K4075" s="29"/>
    </row>
    <row r="4076" spans="11:11" x14ac:dyDescent="0.2">
      <c r="K4076" s="29"/>
    </row>
    <row r="4077" spans="11:11" x14ac:dyDescent="0.2">
      <c r="K4077" s="29"/>
    </row>
    <row r="4078" spans="11:11" x14ac:dyDescent="0.2">
      <c r="K4078" s="29"/>
    </row>
    <row r="4079" spans="11:11" x14ac:dyDescent="0.2">
      <c r="K4079" s="29"/>
    </row>
    <row r="4080" spans="11:11" x14ac:dyDescent="0.2">
      <c r="K4080" s="29"/>
    </row>
    <row r="4081" spans="11:11" x14ac:dyDescent="0.2">
      <c r="K4081" s="29"/>
    </row>
    <row r="4082" spans="11:11" x14ac:dyDescent="0.2">
      <c r="K4082" s="29"/>
    </row>
    <row r="4083" spans="11:11" x14ac:dyDescent="0.2">
      <c r="K4083" s="29"/>
    </row>
    <row r="4084" spans="11:11" x14ac:dyDescent="0.2">
      <c r="K4084" s="29"/>
    </row>
    <row r="4085" spans="11:11" x14ac:dyDescent="0.2">
      <c r="K4085" s="29"/>
    </row>
    <row r="4086" spans="11:11" x14ac:dyDescent="0.2">
      <c r="K4086" s="29"/>
    </row>
    <row r="4087" spans="11:11" x14ac:dyDescent="0.2">
      <c r="K4087" s="29"/>
    </row>
    <row r="4088" spans="11:11" x14ac:dyDescent="0.2">
      <c r="K4088" s="29"/>
    </row>
    <row r="4089" spans="11:11" x14ac:dyDescent="0.2">
      <c r="K4089" s="29"/>
    </row>
    <row r="4090" spans="11:11" x14ac:dyDescent="0.2">
      <c r="K4090" s="29"/>
    </row>
    <row r="4091" spans="11:11" x14ac:dyDescent="0.2">
      <c r="K4091" s="29"/>
    </row>
    <row r="4092" spans="11:11" x14ac:dyDescent="0.2">
      <c r="K4092" s="29"/>
    </row>
    <row r="4093" spans="11:11" x14ac:dyDescent="0.2">
      <c r="K4093" s="29"/>
    </row>
    <row r="4094" spans="11:11" x14ac:dyDescent="0.2">
      <c r="K4094" s="29"/>
    </row>
    <row r="4095" spans="11:11" x14ac:dyDescent="0.2">
      <c r="K4095" s="29"/>
    </row>
    <row r="4096" spans="11:11" x14ac:dyDescent="0.2">
      <c r="K4096" s="29"/>
    </row>
    <row r="4097" spans="11:11" x14ac:dyDescent="0.2">
      <c r="K4097" s="29"/>
    </row>
    <row r="4098" spans="11:11" x14ac:dyDescent="0.2">
      <c r="K4098" s="29"/>
    </row>
    <row r="4099" spans="11:11" x14ac:dyDescent="0.2">
      <c r="K4099" s="29"/>
    </row>
    <row r="4100" spans="11:11" x14ac:dyDescent="0.2">
      <c r="K4100" s="29"/>
    </row>
    <row r="4101" spans="11:11" x14ac:dyDescent="0.2">
      <c r="K4101" s="29"/>
    </row>
    <row r="4102" spans="11:11" x14ac:dyDescent="0.2">
      <c r="K4102" s="29"/>
    </row>
    <row r="4103" spans="11:11" x14ac:dyDescent="0.2">
      <c r="K4103" s="29"/>
    </row>
    <row r="4104" spans="11:11" x14ac:dyDescent="0.2">
      <c r="K4104" s="29"/>
    </row>
    <row r="4105" spans="11:11" x14ac:dyDescent="0.2">
      <c r="K4105" s="29"/>
    </row>
    <row r="4106" spans="11:11" x14ac:dyDescent="0.2">
      <c r="K4106" s="29"/>
    </row>
    <row r="4107" spans="11:11" x14ac:dyDescent="0.2">
      <c r="K4107" s="29"/>
    </row>
    <row r="4108" spans="11:11" x14ac:dyDescent="0.2">
      <c r="K4108" s="29"/>
    </row>
    <row r="4109" spans="11:11" x14ac:dyDescent="0.2">
      <c r="K4109" s="29"/>
    </row>
    <row r="4110" spans="11:11" x14ac:dyDescent="0.2">
      <c r="K4110" s="29"/>
    </row>
    <row r="4111" spans="11:11" x14ac:dyDescent="0.2">
      <c r="K4111" s="29"/>
    </row>
    <row r="4112" spans="11:11" x14ac:dyDescent="0.2">
      <c r="K4112" s="29"/>
    </row>
    <row r="4113" spans="11:11" x14ac:dyDescent="0.2">
      <c r="K4113" s="29"/>
    </row>
    <row r="4114" spans="11:11" x14ac:dyDescent="0.2">
      <c r="K4114" s="29"/>
    </row>
    <row r="4115" spans="11:11" x14ac:dyDescent="0.2">
      <c r="K4115" s="29"/>
    </row>
    <row r="4116" spans="11:11" x14ac:dyDescent="0.2">
      <c r="K4116" s="29"/>
    </row>
    <row r="4117" spans="11:11" x14ac:dyDescent="0.2">
      <c r="K4117" s="29"/>
    </row>
    <row r="4118" spans="11:11" x14ac:dyDescent="0.2">
      <c r="K4118" s="29"/>
    </row>
    <row r="4119" spans="11:11" x14ac:dyDescent="0.2">
      <c r="K4119" s="29"/>
    </row>
    <row r="4120" spans="11:11" x14ac:dyDescent="0.2">
      <c r="K4120" s="29"/>
    </row>
    <row r="4121" spans="11:11" x14ac:dyDescent="0.2">
      <c r="K4121" s="29"/>
    </row>
    <row r="4122" spans="11:11" x14ac:dyDescent="0.2">
      <c r="K4122" s="29"/>
    </row>
    <row r="4123" spans="11:11" x14ac:dyDescent="0.2">
      <c r="K4123" s="29"/>
    </row>
    <row r="4124" spans="11:11" x14ac:dyDescent="0.2">
      <c r="K4124" s="29"/>
    </row>
    <row r="4125" spans="11:11" x14ac:dyDescent="0.2">
      <c r="K4125" s="29"/>
    </row>
    <row r="4126" spans="11:11" x14ac:dyDescent="0.2">
      <c r="K4126" s="29"/>
    </row>
    <row r="4127" spans="11:11" x14ac:dyDescent="0.2">
      <c r="K4127" s="29"/>
    </row>
    <row r="4128" spans="11:11" x14ac:dyDescent="0.2">
      <c r="K4128" s="29"/>
    </row>
    <row r="4129" spans="11:11" x14ac:dyDescent="0.2">
      <c r="K4129" s="29"/>
    </row>
    <row r="4130" spans="11:11" x14ac:dyDescent="0.2">
      <c r="K4130" s="29"/>
    </row>
    <row r="4131" spans="11:11" x14ac:dyDescent="0.2">
      <c r="K4131" s="29"/>
    </row>
    <row r="4132" spans="11:11" x14ac:dyDescent="0.2">
      <c r="K4132" s="29"/>
    </row>
    <row r="4133" spans="11:11" x14ac:dyDescent="0.2">
      <c r="K4133" s="29"/>
    </row>
    <row r="4134" spans="11:11" x14ac:dyDescent="0.2">
      <c r="K4134" s="29"/>
    </row>
    <row r="4135" spans="11:11" x14ac:dyDescent="0.2">
      <c r="K4135" s="29"/>
    </row>
    <row r="4136" spans="11:11" x14ac:dyDescent="0.2">
      <c r="K4136" s="29"/>
    </row>
    <row r="4137" spans="11:11" x14ac:dyDescent="0.2">
      <c r="K4137" s="29"/>
    </row>
    <row r="4138" spans="11:11" x14ac:dyDescent="0.2">
      <c r="K4138" s="29"/>
    </row>
    <row r="4139" spans="11:11" x14ac:dyDescent="0.2">
      <c r="K4139" s="29"/>
    </row>
    <row r="4140" spans="11:11" x14ac:dyDescent="0.2">
      <c r="K4140" s="29"/>
    </row>
    <row r="4141" spans="11:11" x14ac:dyDescent="0.2">
      <c r="K4141" s="29"/>
    </row>
    <row r="4142" spans="11:11" x14ac:dyDescent="0.2">
      <c r="K4142" s="29"/>
    </row>
    <row r="4143" spans="11:11" x14ac:dyDescent="0.2">
      <c r="K4143" s="29"/>
    </row>
    <row r="4144" spans="11:11" x14ac:dyDescent="0.2">
      <c r="K4144" s="29"/>
    </row>
    <row r="4145" spans="11:11" x14ac:dyDescent="0.2">
      <c r="K4145" s="29"/>
    </row>
    <row r="4146" spans="11:11" x14ac:dyDescent="0.2">
      <c r="K4146" s="29"/>
    </row>
    <row r="4147" spans="11:11" x14ac:dyDescent="0.2">
      <c r="K4147" s="29"/>
    </row>
    <row r="4148" spans="11:11" x14ac:dyDescent="0.2">
      <c r="K4148" s="29"/>
    </row>
    <row r="4149" spans="11:11" x14ac:dyDescent="0.2">
      <c r="K4149" s="29"/>
    </row>
    <row r="4150" spans="11:11" x14ac:dyDescent="0.2">
      <c r="K4150" s="29"/>
    </row>
    <row r="4151" spans="11:11" x14ac:dyDescent="0.2">
      <c r="K4151" s="29"/>
    </row>
    <row r="4152" spans="11:11" x14ac:dyDescent="0.2">
      <c r="K4152" s="29"/>
    </row>
    <row r="4153" spans="11:11" x14ac:dyDescent="0.2">
      <c r="K4153" s="29"/>
    </row>
    <row r="4154" spans="11:11" x14ac:dyDescent="0.2">
      <c r="K4154" s="29"/>
    </row>
    <row r="4155" spans="11:11" x14ac:dyDescent="0.2">
      <c r="K4155" s="29"/>
    </row>
    <row r="4156" spans="11:11" x14ac:dyDescent="0.2">
      <c r="K4156" s="29"/>
    </row>
    <row r="4157" spans="11:11" x14ac:dyDescent="0.2">
      <c r="K4157" s="29"/>
    </row>
    <row r="4158" spans="11:11" x14ac:dyDescent="0.2">
      <c r="K4158" s="29"/>
    </row>
    <row r="4159" spans="11:11" x14ac:dyDescent="0.2">
      <c r="K4159" s="29"/>
    </row>
    <row r="4160" spans="11:11" x14ac:dyDescent="0.2">
      <c r="K4160" s="29"/>
    </row>
    <row r="4161" spans="11:11" x14ac:dyDescent="0.2">
      <c r="K4161" s="29"/>
    </row>
    <row r="4162" spans="11:11" x14ac:dyDescent="0.2">
      <c r="K4162" s="29"/>
    </row>
    <row r="4163" spans="11:11" x14ac:dyDescent="0.2">
      <c r="K4163" s="29"/>
    </row>
    <row r="4164" spans="11:11" x14ac:dyDescent="0.2">
      <c r="K4164" s="29"/>
    </row>
    <row r="4165" spans="11:11" x14ac:dyDescent="0.2">
      <c r="K4165" s="29"/>
    </row>
    <row r="4166" spans="11:11" x14ac:dyDescent="0.2">
      <c r="K4166" s="29"/>
    </row>
    <row r="4167" spans="11:11" x14ac:dyDescent="0.2">
      <c r="K4167" s="29"/>
    </row>
    <row r="4168" spans="11:11" x14ac:dyDescent="0.2">
      <c r="K4168" s="29"/>
    </row>
    <row r="4169" spans="11:11" x14ac:dyDescent="0.2">
      <c r="K4169" s="29"/>
    </row>
    <row r="4170" spans="11:11" x14ac:dyDescent="0.2">
      <c r="K4170" s="29"/>
    </row>
    <row r="4171" spans="11:11" x14ac:dyDescent="0.2">
      <c r="K4171" s="29"/>
    </row>
    <row r="4172" spans="11:11" x14ac:dyDescent="0.2">
      <c r="K4172" s="29"/>
    </row>
    <row r="4173" spans="11:11" x14ac:dyDescent="0.2">
      <c r="K4173" s="29"/>
    </row>
    <row r="4174" spans="11:11" x14ac:dyDescent="0.2">
      <c r="K4174" s="29"/>
    </row>
    <row r="4175" spans="11:11" x14ac:dyDescent="0.2">
      <c r="K4175" s="29"/>
    </row>
    <row r="4176" spans="11:11" x14ac:dyDescent="0.2">
      <c r="K4176" s="29"/>
    </row>
    <row r="4177" spans="11:11" x14ac:dyDescent="0.2">
      <c r="K4177" s="29"/>
    </row>
    <row r="4178" spans="11:11" x14ac:dyDescent="0.2">
      <c r="K4178" s="29"/>
    </row>
    <row r="4179" spans="11:11" x14ac:dyDescent="0.2">
      <c r="K4179" s="29"/>
    </row>
    <row r="4180" spans="11:11" x14ac:dyDescent="0.2">
      <c r="K4180" s="29"/>
    </row>
    <row r="4181" spans="11:11" x14ac:dyDescent="0.2">
      <c r="K4181" s="29"/>
    </row>
    <row r="4182" spans="11:11" x14ac:dyDescent="0.2">
      <c r="K4182" s="29"/>
    </row>
    <row r="4183" spans="11:11" x14ac:dyDescent="0.2">
      <c r="K4183" s="29"/>
    </row>
    <row r="4184" spans="11:11" x14ac:dyDescent="0.2">
      <c r="K4184" s="29"/>
    </row>
    <row r="4185" spans="11:11" x14ac:dyDescent="0.2">
      <c r="K4185" s="29"/>
    </row>
    <row r="4186" spans="11:11" x14ac:dyDescent="0.2">
      <c r="K4186" s="29"/>
    </row>
    <row r="4187" spans="11:11" x14ac:dyDescent="0.2">
      <c r="K4187" s="29"/>
    </row>
    <row r="4188" spans="11:11" x14ac:dyDescent="0.2">
      <c r="K4188" s="29"/>
    </row>
    <row r="4189" spans="11:11" x14ac:dyDescent="0.2">
      <c r="K4189" s="29"/>
    </row>
    <row r="4190" spans="11:11" x14ac:dyDescent="0.2">
      <c r="K4190" s="29"/>
    </row>
    <row r="4191" spans="11:11" x14ac:dyDescent="0.2">
      <c r="K4191" s="29"/>
    </row>
    <row r="4192" spans="11:11" x14ac:dyDescent="0.2">
      <c r="K4192" s="29"/>
    </row>
    <row r="4193" spans="11:11" x14ac:dyDescent="0.2">
      <c r="K4193" s="29"/>
    </row>
    <row r="4194" spans="11:11" x14ac:dyDescent="0.2">
      <c r="K4194" s="29"/>
    </row>
    <row r="4195" spans="11:11" x14ac:dyDescent="0.2">
      <c r="K4195" s="29"/>
    </row>
    <row r="4196" spans="11:11" x14ac:dyDescent="0.2">
      <c r="K4196" s="29"/>
    </row>
    <row r="4197" spans="11:11" x14ac:dyDescent="0.2">
      <c r="K4197" s="29"/>
    </row>
    <row r="4198" spans="11:11" x14ac:dyDescent="0.2">
      <c r="K4198" s="29"/>
    </row>
    <row r="4199" spans="11:11" x14ac:dyDescent="0.2">
      <c r="K4199" s="29"/>
    </row>
    <row r="4200" spans="11:11" x14ac:dyDescent="0.2">
      <c r="K4200" s="29"/>
    </row>
    <row r="4201" spans="11:11" x14ac:dyDescent="0.2">
      <c r="K4201" s="29"/>
    </row>
    <row r="4202" spans="11:11" x14ac:dyDescent="0.2">
      <c r="K4202" s="29"/>
    </row>
    <row r="4203" spans="11:11" x14ac:dyDescent="0.2">
      <c r="K4203" s="29"/>
    </row>
    <row r="4204" spans="11:11" x14ac:dyDescent="0.2">
      <c r="K4204" s="29"/>
    </row>
    <row r="4205" spans="11:11" x14ac:dyDescent="0.2">
      <c r="K4205" s="29"/>
    </row>
    <row r="4206" spans="11:11" x14ac:dyDescent="0.2">
      <c r="K4206" s="29"/>
    </row>
    <row r="4207" spans="11:11" x14ac:dyDescent="0.2">
      <c r="K4207" s="29"/>
    </row>
    <row r="4208" spans="11:11" x14ac:dyDescent="0.2">
      <c r="K4208" s="29"/>
    </row>
    <row r="4209" spans="11:11" x14ac:dyDescent="0.2">
      <c r="K4209" s="29"/>
    </row>
    <row r="4210" spans="11:11" x14ac:dyDescent="0.2">
      <c r="K4210" s="29"/>
    </row>
    <row r="4211" spans="11:11" x14ac:dyDescent="0.2">
      <c r="K4211" s="29"/>
    </row>
    <row r="4212" spans="11:11" x14ac:dyDescent="0.2">
      <c r="K4212" s="29"/>
    </row>
    <row r="4213" spans="11:11" x14ac:dyDescent="0.2">
      <c r="K4213" s="29"/>
    </row>
    <row r="4214" spans="11:11" x14ac:dyDescent="0.2">
      <c r="K4214" s="29"/>
    </row>
    <row r="4215" spans="11:11" x14ac:dyDescent="0.2">
      <c r="K4215" s="29"/>
    </row>
    <row r="4216" spans="11:11" x14ac:dyDescent="0.2">
      <c r="K4216" s="29"/>
    </row>
    <row r="4217" spans="11:11" x14ac:dyDescent="0.2">
      <c r="K4217" s="29"/>
    </row>
    <row r="4218" spans="11:11" x14ac:dyDescent="0.2">
      <c r="K4218" s="29"/>
    </row>
    <row r="4219" spans="11:11" x14ac:dyDescent="0.2">
      <c r="K4219" s="29"/>
    </row>
    <row r="4220" spans="11:11" x14ac:dyDescent="0.2">
      <c r="K4220" s="29"/>
    </row>
    <row r="4221" spans="11:11" x14ac:dyDescent="0.2">
      <c r="K4221" s="29"/>
    </row>
    <row r="4222" spans="11:11" x14ac:dyDescent="0.2">
      <c r="K4222" s="29"/>
    </row>
    <row r="4223" spans="11:11" x14ac:dyDescent="0.2">
      <c r="K4223" s="29"/>
    </row>
    <row r="4224" spans="11:11" x14ac:dyDescent="0.2">
      <c r="K4224" s="29"/>
    </row>
    <row r="4225" spans="11:11" x14ac:dyDescent="0.2">
      <c r="K4225" s="29"/>
    </row>
    <row r="4226" spans="11:11" x14ac:dyDescent="0.2">
      <c r="K4226" s="29"/>
    </row>
    <row r="4227" spans="11:11" x14ac:dyDescent="0.2">
      <c r="K4227" s="29"/>
    </row>
    <row r="4228" spans="11:11" x14ac:dyDescent="0.2">
      <c r="K4228" s="29"/>
    </row>
    <row r="4229" spans="11:11" x14ac:dyDescent="0.2">
      <c r="K4229" s="29"/>
    </row>
    <row r="4230" spans="11:11" x14ac:dyDescent="0.2">
      <c r="K4230" s="29"/>
    </row>
    <row r="4231" spans="11:11" x14ac:dyDescent="0.2">
      <c r="K4231" s="29"/>
    </row>
    <row r="4232" spans="11:11" x14ac:dyDescent="0.2">
      <c r="K4232" s="29"/>
    </row>
    <row r="4233" spans="11:11" x14ac:dyDescent="0.2">
      <c r="K4233" s="29"/>
    </row>
    <row r="4234" spans="11:11" x14ac:dyDescent="0.2">
      <c r="K4234" s="29"/>
    </row>
    <row r="4235" spans="11:11" x14ac:dyDescent="0.2">
      <c r="K4235" s="29"/>
    </row>
    <row r="4236" spans="11:11" x14ac:dyDescent="0.2">
      <c r="K4236" s="29"/>
    </row>
    <row r="4237" spans="11:11" x14ac:dyDescent="0.2">
      <c r="K4237" s="29"/>
    </row>
    <row r="4238" spans="11:11" x14ac:dyDescent="0.2">
      <c r="K4238" s="29"/>
    </row>
    <row r="4239" spans="11:11" x14ac:dyDescent="0.2">
      <c r="K4239" s="29"/>
    </row>
    <row r="4240" spans="11:11" x14ac:dyDescent="0.2">
      <c r="K4240" s="29"/>
    </row>
    <row r="4241" spans="11:11" x14ac:dyDescent="0.2">
      <c r="K4241" s="29"/>
    </row>
    <row r="4242" spans="11:11" x14ac:dyDescent="0.2">
      <c r="K4242" s="29"/>
    </row>
    <row r="4243" spans="11:11" x14ac:dyDescent="0.2">
      <c r="K4243" s="29"/>
    </row>
    <row r="4244" spans="11:11" x14ac:dyDescent="0.2">
      <c r="K4244" s="29"/>
    </row>
    <row r="4245" spans="11:11" x14ac:dyDescent="0.2">
      <c r="K4245" s="29"/>
    </row>
    <row r="4246" spans="11:11" x14ac:dyDescent="0.2">
      <c r="K4246" s="29"/>
    </row>
    <row r="4247" spans="11:11" x14ac:dyDescent="0.2">
      <c r="K4247" s="29"/>
    </row>
    <row r="4248" spans="11:11" x14ac:dyDescent="0.2">
      <c r="K4248" s="29"/>
    </row>
    <row r="4249" spans="11:11" x14ac:dyDescent="0.2">
      <c r="K4249" s="29"/>
    </row>
    <row r="4250" spans="11:11" x14ac:dyDescent="0.2">
      <c r="K4250" s="29"/>
    </row>
    <row r="4251" spans="11:11" x14ac:dyDescent="0.2">
      <c r="K4251" s="29"/>
    </row>
    <row r="4252" spans="11:11" x14ac:dyDescent="0.2">
      <c r="K4252" s="29"/>
    </row>
    <row r="4253" spans="11:11" x14ac:dyDescent="0.2">
      <c r="K4253" s="29"/>
    </row>
    <row r="4254" spans="11:11" x14ac:dyDescent="0.2">
      <c r="K4254" s="29"/>
    </row>
    <row r="4255" spans="11:11" x14ac:dyDescent="0.2">
      <c r="K4255" s="29"/>
    </row>
    <row r="4256" spans="11:11" x14ac:dyDescent="0.2">
      <c r="K4256" s="29"/>
    </row>
    <row r="4257" spans="11:11" x14ac:dyDescent="0.2">
      <c r="K4257" s="29"/>
    </row>
    <row r="4258" spans="11:11" x14ac:dyDescent="0.2">
      <c r="K4258" s="29"/>
    </row>
    <row r="4259" spans="11:11" x14ac:dyDescent="0.2">
      <c r="K4259" s="29"/>
    </row>
    <row r="4260" spans="11:11" x14ac:dyDescent="0.2">
      <c r="K4260" s="29"/>
    </row>
    <row r="4261" spans="11:11" x14ac:dyDescent="0.2">
      <c r="K4261" s="29"/>
    </row>
    <row r="4262" spans="11:11" x14ac:dyDescent="0.2">
      <c r="K4262" s="29"/>
    </row>
    <row r="4263" spans="11:11" x14ac:dyDescent="0.2">
      <c r="K4263" s="29"/>
    </row>
    <row r="4264" spans="11:11" x14ac:dyDescent="0.2">
      <c r="K4264" s="29"/>
    </row>
    <row r="4265" spans="11:11" x14ac:dyDescent="0.2">
      <c r="K4265" s="29"/>
    </row>
    <row r="4266" spans="11:11" x14ac:dyDescent="0.2">
      <c r="K4266" s="29"/>
    </row>
    <row r="4267" spans="11:11" x14ac:dyDescent="0.2">
      <c r="K4267" s="29"/>
    </row>
    <row r="4268" spans="11:11" x14ac:dyDescent="0.2">
      <c r="K4268" s="29"/>
    </row>
    <row r="4269" spans="11:11" x14ac:dyDescent="0.2">
      <c r="K4269" s="29"/>
    </row>
    <row r="4270" spans="11:11" x14ac:dyDescent="0.2">
      <c r="K4270" s="29"/>
    </row>
    <row r="4271" spans="11:11" x14ac:dyDescent="0.2">
      <c r="K4271" s="29"/>
    </row>
    <row r="4272" spans="11:11" x14ac:dyDescent="0.2">
      <c r="K4272" s="29"/>
    </row>
    <row r="4273" spans="11:11" x14ac:dyDescent="0.2">
      <c r="K4273" s="29"/>
    </row>
    <row r="4274" spans="11:11" x14ac:dyDescent="0.2">
      <c r="K4274" s="29"/>
    </row>
    <row r="4275" spans="11:11" x14ac:dyDescent="0.2">
      <c r="K4275" s="29"/>
    </row>
    <row r="4276" spans="11:11" x14ac:dyDescent="0.2">
      <c r="K4276" s="29"/>
    </row>
    <row r="4277" spans="11:11" x14ac:dyDescent="0.2">
      <c r="K4277" s="29"/>
    </row>
    <row r="4278" spans="11:11" x14ac:dyDescent="0.2">
      <c r="K4278" s="29"/>
    </row>
    <row r="4279" spans="11:11" x14ac:dyDescent="0.2">
      <c r="K4279" s="29"/>
    </row>
    <row r="4280" spans="11:11" x14ac:dyDescent="0.2">
      <c r="K4280" s="29"/>
    </row>
    <row r="4281" spans="11:11" x14ac:dyDescent="0.2">
      <c r="K4281" s="29"/>
    </row>
    <row r="4282" spans="11:11" x14ac:dyDescent="0.2">
      <c r="K4282" s="29"/>
    </row>
    <row r="4283" spans="11:11" x14ac:dyDescent="0.2">
      <c r="K4283" s="29"/>
    </row>
    <row r="4284" spans="11:11" x14ac:dyDescent="0.2">
      <c r="K4284" s="29"/>
    </row>
    <row r="4285" spans="11:11" x14ac:dyDescent="0.2">
      <c r="K4285" s="29"/>
    </row>
    <row r="4286" spans="11:11" x14ac:dyDescent="0.2">
      <c r="K4286" s="29"/>
    </row>
    <row r="4287" spans="11:11" x14ac:dyDescent="0.2">
      <c r="K4287" s="29"/>
    </row>
    <row r="4288" spans="11:11" x14ac:dyDescent="0.2">
      <c r="K4288" s="29"/>
    </row>
    <row r="4289" spans="11:11" x14ac:dyDescent="0.2">
      <c r="K4289" s="29"/>
    </row>
    <row r="4290" spans="11:11" x14ac:dyDescent="0.2">
      <c r="K4290" s="29"/>
    </row>
    <row r="4291" spans="11:11" x14ac:dyDescent="0.2">
      <c r="K4291" s="29"/>
    </row>
    <row r="4292" spans="11:11" x14ac:dyDescent="0.2">
      <c r="K4292" s="29"/>
    </row>
    <row r="4293" spans="11:11" x14ac:dyDescent="0.2">
      <c r="K4293" s="29"/>
    </row>
    <row r="4294" spans="11:11" x14ac:dyDescent="0.2">
      <c r="K4294" s="29"/>
    </row>
    <row r="4295" spans="11:11" x14ac:dyDescent="0.2">
      <c r="K4295" s="29"/>
    </row>
    <row r="4296" spans="11:11" x14ac:dyDescent="0.2">
      <c r="K4296" s="29"/>
    </row>
    <row r="4297" spans="11:11" x14ac:dyDescent="0.2">
      <c r="K4297" s="29"/>
    </row>
    <row r="4298" spans="11:11" x14ac:dyDescent="0.2">
      <c r="K4298" s="29"/>
    </row>
    <row r="4299" spans="11:11" x14ac:dyDescent="0.2">
      <c r="K4299" s="29"/>
    </row>
    <row r="4300" spans="11:11" x14ac:dyDescent="0.2">
      <c r="K4300" s="29"/>
    </row>
    <row r="4301" spans="11:11" x14ac:dyDescent="0.2">
      <c r="K4301" s="29"/>
    </row>
    <row r="4302" spans="11:11" x14ac:dyDescent="0.2">
      <c r="K4302" s="29"/>
    </row>
    <row r="4303" spans="11:11" x14ac:dyDescent="0.2">
      <c r="K4303" s="29"/>
    </row>
    <row r="4304" spans="11:11" x14ac:dyDescent="0.2">
      <c r="K4304" s="29"/>
    </row>
    <row r="4305" spans="11:11" x14ac:dyDescent="0.2">
      <c r="K4305" s="29"/>
    </row>
    <row r="4306" spans="11:11" x14ac:dyDescent="0.2">
      <c r="K4306" s="29"/>
    </row>
    <row r="4307" spans="11:11" x14ac:dyDescent="0.2">
      <c r="K4307" s="29"/>
    </row>
    <row r="4308" spans="11:11" x14ac:dyDescent="0.2">
      <c r="K4308" s="29"/>
    </row>
    <row r="4309" spans="11:11" x14ac:dyDescent="0.2">
      <c r="K4309" s="29"/>
    </row>
    <row r="4310" spans="11:11" x14ac:dyDescent="0.2">
      <c r="K4310" s="29"/>
    </row>
    <row r="4311" spans="11:11" x14ac:dyDescent="0.2">
      <c r="K4311" s="29"/>
    </row>
    <row r="4312" spans="11:11" x14ac:dyDescent="0.2">
      <c r="K4312" s="29"/>
    </row>
    <row r="4313" spans="11:11" x14ac:dyDescent="0.2">
      <c r="K4313" s="29"/>
    </row>
    <row r="4314" spans="11:11" x14ac:dyDescent="0.2">
      <c r="K4314" s="29"/>
    </row>
    <row r="4315" spans="11:11" x14ac:dyDescent="0.2">
      <c r="K4315" s="29"/>
    </row>
    <row r="4316" spans="11:11" x14ac:dyDescent="0.2">
      <c r="K4316" s="29"/>
    </row>
    <row r="4317" spans="11:11" x14ac:dyDescent="0.2">
      <c r="K4317" s="29"/>
    </row>
    <row r="4318" spans="11:11" x14ac:dyDescent="0.2">
      <c r="K4318" s="29"/>
    </row>
    <row r="4319" spans="11:11" x14ac:dyDescent="0.2">
      <c r="K4319" s="29"/>
    </row>
    <row r="4320" spans="11:11" x14ac:dyDescent="0.2">
      <c r="K4320" s="29"/>
    </row>
    <row r="4321" spans="11:11" x14ac:dyDescent="0.2">
      <c r="K4321" s="29"/>
    </row>
    <row r="4322" spans="11:11" x14ac:dyDescent="0.2">
      <c r="K4322" s="29"/>
    </row>
    <row r="4323" spans="11:11" x14ac:dyDescent="0.2">
      <c r="K4323" s="29"/>
    </row>
    <row r="4324" spans="11:11" x14ac:dyDescent="0.2">
      <c r="K4324" s="29"/>
    </row>
    <row r="4325" spans="11:11" x14ac:dyDescent="0.2">
      <c r="K4325" s="29"/>
    </row>
    <row r="4326" spans="11:11" x14ac:dyDescent="0.2">
      <c r="K4326" s="29"/>
    </row>
    <row r="4327" spans="11:11" x14ac:dyDescent="0.2">
      <c r="K4327" s="29"/>
    </row>
    <row r="4328" spans="11:11" x14ac:dyDescent="0.2">
      <c r="K4328" s="29"/>
    </row>
    <row r="4329" spans="11:11" x14ac:dyDescent="0.2">
      <c r="K4329" s="29"/>
    </row>
    <row r="4330" spans="11:11" x14ac:dyDescent="0.2">
      <c r="K4330" s="29"/>
    </row>
    <row r="4331" spans="11:11" x14ac:dyDescent="0.2">
      <c r="K4331" s="29"/>
    </row>
    <row r="4332" spans="11:11" x14ac:dyDescent="0.2">
      <c r="K4332" s="29"/>
    </row>
    <row r="4333" spans="11:11" x14ac:dyDescent="0.2">
      <c r="K4333" s="29"/>
    </row>
    <row r="4334" spans="11:11" x14ac:dyDescent="0.2">
      <c r="K4334" s="29"/>
    </row>
    <row r="4335" spans="11:11" x14ac:dyDescent="0.2">
      <c r="K4335" s="29"/>
    </row>
    <row r="4336" spans="11:11" x14ac:dyDescent="0.2">
      <c r="K4336" s="29"/>
    </row>
    <row r="4337" spans="11:11" x14ac:dyDescent="0.2">
      <c r="K4337" s="29"/>
    </row>
    <row r="4338" spans="11:11" x14ac:dyDescent="0.2">
      <c r="K4338" s="29"/>
    </row>
    <row r="4339" spans="11:11" x14ac:dyDescent="0.2">
      <c r="K4339" s="29"/>
    </row>
    <row r="4340" spans="11:11" x14ac:dyDescent="0.2">
      <c r="K4340" s="29"/>
    </row>
    <row r="4341" spans="11:11" x14ac:dyDescent="0.2">
      <c r="K4341" s="29"/>
    </row>
    <row r="4342" spans="11:11" x14ac:dyDescent="0.2">
      <c r="K4342" s="29"/>
    </row>
    <row r="4343" spans="11:11" x14ac:dyDescent="0.2">
      <c r="K4343" s="29"/>
    </row>
    <row r="4344" spans="11:11" x14ac:dyDescent="0.2">
      <c r="K4344" s="29"/>
    </row>
    <row r="4345" spans="11:11" x14ac:dyDescent="0.2">
      <c r="K4345" s="29"/>
    </row>
    <row r="4346" spans="11:11" x14ac:dyDescent="0.2">
      <c r="K4346" s="29"/>
    </row>
    <row r="4347" spans="11:11" x14ac:dyDescent="0.2">
      <c r="K4347" s="29"/>
    </row>
    <row r="4348" spans="11:11" x14ac:dyDescent="0.2">
      <c r="K4348" s="29"/>
    </row>
    <row r="4349" spans="11:11" x14ac:dyDescent="0.2">
      <c r="K4349" s="29"/>
    </row>
    <row r="4350" spans="11:11" x14ac:dyDescent="0.2">
      <c r="K4350" s="29"/>
    </row>
    <row r="4351" spans="11:11" x14ac:dyDescent="0.2">
      <c r="K4351" s="29"/>
    </row>
    <row r="4352" spans="11:11" x14ac:dyDescent="0.2">
      <c r="K4352" s="29"/>
    </row>
    <row r="4353" spans="11:11" x14ac:dyDescent="0.2">
      <c r="K4353" s="29"/>
    </row>
    <row r="4354" spans="11:11" x14ac:dyDescent="0.2">
      <c r="K4354" s="29"/>
    </row>
    <row r="4355" spans="11:11" x14ac:dyDescent="0.2">
      <c r="K4355" s="29"/>
    </row>
    <row r="4356" spans="11:11" x14ac:dyDescent="0.2">
      <c r="K4356" s="29"/>
    </row>
    <row r="4357" spans="11:11" x14ac:dyDescent="0.2">
      <c r="K4357" s="29"/>
    </row>
    <row r="4358" spans="11:11" x14ac:dyDescent="0.2">
      <c r="K4358" s="29"/>
    </row>
    <row r="4359" spans="11:11" x14ac:dyDescent="0.2">
      <c r="K4359" s="29"/>
    </row>
    <row r="4360" spans="11:11" x14ac:dyDescent="0.2">
      <c r="K4360" s="29"/>
    </row>
    <row r="4361" spans="11:11" x14ac:dyDescent="0.2">
      <c r="K4361" s="29"/>
    </row>
    <row r="4362" spans="11:11" x14ac:dyDescent="0.2">
      <c r="K4362" s="29"/>
    </row>
    <row r="4363" spans="11:11" x14ac:dyDescent="0.2">
      <c r="K4363" s="29"/>
    </row>
    <row r="4364" spans="11:11" x14ac:dyDescent="0.2">
      <c r="K4364" s="29"/>
    </row>
    <row r="4365" spans="11:11" x14ac:dyDescent="0.2">
      <c r="K4365" s="29"/>
    </row>
    <row r="4366" spans="11:11" x14ac:dyDescent="0.2">
      <c r="K4366" s="29"/>
    </row>
    <row r="4367" spans="11:11" x14ac:dyDescent="0.2">
      <c r="K4367" s="29"/>
    </row>
    <row r="4368" spans="11:11" x14ac:dyDescent="0.2">
      <c r="K4368" s="29"/>
    </row>
    <row r="4369" spans="11:11" x14ac:dyDescent="0.2">
      <c r="K4369" s="29"/>
    </row>
    <row r="4370" spans="11:11" x14ac:dyDescent="0.2">
      <c r="K4370" s="29"/>
    </row>
    <row r="4371" spans="11:11" x14ac:dyDescent="0.2">
      <c r="K4371" s="29"/>
    </row>
    <row r="4372" spans="11:11" x14ac:dyDescent="0.2">
      <c r="K4372" s="29"/>
    </row>
    <row r="4373" spans="11:11" x14ac:dyDescent="0.2">
      <c r="K4373" s="29"/>
    </row>
    <row r="4374" spans="11:11" x14ac:dyDescent="0.2">
      <c r="K4374" s="29"/>
    </row>
    <row r="4375" spans="11:11" x14ac:dyDescent="0.2">
      <c r="K4375" s="29"/>
    </row>
    <row r="4376" spans="11:11" x14ac:dyDescent="0.2">
      <c r="K4376" s="29"/>
    </row>
    <row r="4377" spans="11:11" x14ac:dyDescent="0.2">
      <c r="K4377" s="29"/>
    </row>
    <row r="4378" spans="11:11" x14ac:dyDescent="0.2">
      <c r="K4378" s="29"/>
    </row>
    <row r="4379" spans="11:11" x14ac:dyDescent="0.2">
      <c r="K4379" s="29"/>
    </row>
    <row r="4380" spans="11:11" x14ac:dyDescent="0.2">
      <c r="K4380" s="29"/>
    </row>
    <row r="4381" spans="11:11" x14ac:dyDescent="0.2">
      <c r="K4381" s="29"/>
    </row>
    <row r="4382" spans="11:11" x14ac:dyDescent="0.2">
      <c r="K4382" s="29"/>
    </row>
    <row r="4383" spans="11:11" x14ac:dyDescent="0.2">
      <c r="K4383" s="29"/>
    </row>
    <row r="4384" spans="11:11" x14ac:dyDescent="0.2">
      <c r="K4384" s="29"/>
    </row>
    <row r="4385" spans="11:11" x14ac:dyDescent="0.2">
      <c r="K4385" s="29"/>
    </row>
    <row r="4386" spans="11:11" x14ac:dyDescent="0.2">
      <c r="K4386" s="29"/>
    </row>
    <row r="4387" spans="11:11" x14ac:dyDescent="0.2">
      <c r="K4387" s="29"/>
    </row>
    <row r="4388" spans="11:11" x14ac:dyDescent="0.2">
      <c r="K4388" s="29"/>
    </row>
    <row r="4389" spans="11:11" x14ac:dyDescent="0.2">
      <c r="K4389" s="29"/>
    </row>
    <row r="4390" spans="11:11" x14ac:dyDescent="0.2">
      <c r="K4390" s="29"/>
    </row>
    <row r="4391" spans="11:11" x14ac:dyDescent="0.2">
      <c r="K4391" s="29"/>
    </row>
    <row r="4392" spans="11:11" x14ac:dyDescent="0.2">
      <c r="K4392" s="29"/>
    </row>
    <row r="4393" spans="11:11" x14ac:dyDescent="0.2">
      <c r="K4393" s="29"/>
    </row>
    <row r="4394" spans="11:11" x14ac:dyDescent="0.2">
      <c r="K4394" s="29"/>
    </row>
    <row r="4395" spans="11:11" x14ac:dyDescent="0.2">
      <c r="K4395" s="29"/>
    </row>
    <row r="4396" spans="11:11" x14ac:dyDescent="0.2">
      <c r="K4396" s="29"/>
    </row>
    <row r="4397" spans="11:11" x14ac:dyDescent="0.2">
      <c r="K4397" s="29"/>
    </row>
    <row r="4398" spans="11:11" x14ac:dyDescent="0.2">
      <c r="K4398" s="29"/>
    </row>
    <row r="4399" spans="11:11" x14ac:dyDescent="0.2">
      <c r="K4399" s="29"/>
    </row>
    <row r="4400" spans="11:11" x14ac:dyDescent="0.2">
      <c r="K4400" s="29"/>
    </row>
    <row r="4401" spans="11:11" x14ac:dyDescent="0.2">
      <c r="K4401" s="29"/>
    </row>
    <row r="4402" spans="11:11" x14ac:dyDescent="0.2">
      <c r="K4402" s="29"/>
    </row>
    <row r="4403" spans="11:11" x14ac:dyDescent="0.2">
      <c r="K4403" s="29"/>
    </row>
    <row r="4404" spans="11:11" x14ac:dyDescent="0.2">
      <c r="K4404" s="29"/>
    </row>
    <row r="4405" spans="11:11" x14ac:dyDescent="0.2">
      <c r="K4405" s="29"/>
    </row>
    <row r="4406" spans="11:11" x14ac:dyDescent="0.2">
      <c r="K4406" s="29"/>
    </row>
    <row r="4407" spans="11:11" x14ac:dyDescent="0.2">
      <c r="K4407" s="29"/>
    </row>
    <row r="4408" spans="11:11" x14ac:dyDescent="0.2">
      <c r="K4408" s="29"/>
    </row>
    <row r="4409" spans="11:11" x14ac:dyDescent="0.2">
      <c r="K4409" s="29"/>
    </row>
    <row r="4410" spans="11:11" x14ac:dyDescent="0.2">
      <c r="K4410" s="29"/>
    </row>
    <row r="4411" spans="11:11" x14ac:dyDescent="0.2">
      <c r="K4411" s="29"/>
    </row>
    <row r="4412" spans="11:11" x14ac:dyDescent="0.2">
      <c r="K4412" s="29"/>
    </row>
    <row r="4413" spans="11:11" x14ac:dyDescent="0.2">
      <c r="K4413" s="29"/>
    </row>
    <row r="4414" spans="11:11" x14ac:dyDescent="0.2">
      <c r="K4414" s="29"/>
    </row>
    <row r="4415" spans="11:11" x14ac:dyDescent="0.2">
      <c r="K4415" s="29"/>
    </row>
    <row r="4416" spans="11:11" x14ac:dyDescent="0.2">
      <c r="K4416" s="29"/>
    </row>
    <row r="4417" spans="11:11" x14ac:dyDescent="0.2">
      <c r="K4417" s="29"/>
    </row>
    <row r="4418" spans="11:11" x14ac:dyDescent="0.2">
      <c r="K4418" s="29"/>
    </row>
    <row r="4419" spans="11:11" x14ac:dyDescent="0.2">
      <c r="K4419" s="29"/>
    </row>
    <row r="4420" spans="11:11" x14ac:dyDescent="0.2">
      <c r="K4420" s="29"/>
    </row>
    <row r="4421" spans="11:11" x14ac:dyDescent="0.2">
      <c r="K4421" s="29"/>
    </row>
    <row r="4422" spans="11:11" x14ac:dyDescent="0.2">
      <c r="K4422" s="29"/>
    </row>
    <row r="4423" spans="11:11" x14ac:dyDescent="0.2">
      <c r="K4423" s="29"/>
    </row>
    <row r="4424" spans="11:11" x14ac:dyDescent="0.2">
      <c r="K4424" s="29"/>
    </row>
    <row r="4425" spans="11:11" x14ac:dyDescent="0.2">
      <c r="K4425" s="29"/>
    </row>
    <row r="4426" spans="11:11" x14ac:dyDescent="0.2">
      <c r="K4426" s="29"/>
    </row>
    <row r="4427" spans="11:11" x14ac:dyDescent="0.2">
      <c r="K4427" s="29"/>
    </row>
    <row r="4428" spans="11:11" x14ac:dyDescent="0.2">
      <c r="K4428" s="29"/>
    </row>
    <row r="4429" spans="11:11" x14ac:dyDescent="0.2">
      <c r="K4429" s="29"/>
    </row>
    <row r="4430" spans="11:11" x14ac:dyDescent="0.2">
      <c r="K4430" s="29"/>
    </row>
    <row r="4431" spans="11:11" x14ac:dyDescent="0.2">
      <c r="K4431" s="29"/>
    </row>
    <row r="4432" spans="11:11" x14ac:dyDescent="0.2">
      <c r="K4432" s="29"/>
    </row>
    <row r="4433" spans="11:11" x14ac:dyDescent="0.2">
      <c r="K4433" s="29"/>
    </row>
    <row r="4434" spans="11:11" x14ac:dyDescent="0.2">
      <c r="K4434" s="29"/>
    </row>
    <row r="4435" spans="11:11" x14ac:dyDescent="0.2">
      <c r="K4435" s="29"/>
    </row>
    <row r="4436" spans="11:11" x14ac:dyDescent="0.2">
      <c r="K4436" s="29"/>
    </row>
    <row r="4437" spans="11:11" x14ac:dyDescent="0.2">
      <c r="K4437" s="29"/>
    </row>
    <row r="4438" spans="11:11" x14ac:dyDescent="0.2">
      <c r="K4438" s="29"/>
    </row>
    <row r="4439" spans="11:11" x14ac:dyDescent="0.2">
      <c r="K4439" s="29"/>
    </row>
    <row r="4440" spans="11:11" x14ac:dyDescent="0.2">
      <c r="K4440" s="29"/>
    </row>
    <row r="4441" spans="11:11" x14ac:dyDescent="0.2">
      <c r="K4441" s="29"/>
    </row>
    <row r="4442" spans="11:11" x14ac:dyDescent="0.2">
      <c r="K4442" s="29"/>
    </row>
    <row r="4443" spans="11:11" x14ac:dyDescent="0.2">
      <c r="K4443" s="29"/>
    </row>
    <row r="4444" spans="11:11" x14ac:dyDescent="0.2">
      <c r="K4444" s="29"/>
    </row>
    <row r="4445" spans="11:11" x14ac:dyDescent="0.2">
      <c r="K4445" s="29"/>
    </row>
    <row r="4446" spans="11:11" x14ac:dyDescent="0.2">
      <c r="K4446" s="29"/>
    </row>
    <row r="4447" spans="11:11" x14ac:dyDescent="0.2">
      <c r="K4447" s="29"/>
    </row>
    <row r="4448" spans="11:11" x14ac:dyDescent="0.2">
      <c r="K4448" s="29"/>
    </row>
    <row r="4449" spans="11:11" x14ac:dyDescent="0.2">
      <c r="K4449" s="29"/>
    </row>
    <row r="4450" spans="11:11" x14ac:dyDescent="0.2">
      <c r="K4450" s="29"/>
    </row>
    <row r="4451" spans="11:11" x14ac:dyDescent="0.2">
      <c r="K4451" s="29"/>
    </row>
    <row r="4452" spans="11:11" x14ac:dyDescent="0.2">
      <c r="K4452" s="29"/>
    </row>
    <row r="4453" spans="11:11" x14ac:dyDescent="0.2">
      <c r="K4453" s="29"/>
    </row>
    <row r="4454" spans="11:11" x14ac:dyDescent="0.2">
      <c r="K4454" s="29"/>
    </row>
    <row r="4455" spans="11:11" x14ac:dyDescent="0.2">
      <c r="K4455" s="29"/>
    </row>
    <row r="4456" spans="11:11" x14ac:dyDescent="0.2">
      <c r="K4456" s="29"/>
    </row>
    <row r="4457" spans="11:11" x14ac:dyDescent="0.2">
      <c r="K4457" s="29"/>
    </row>
    <row r="4458" spans="11:11" x14ac:dyDescent="0.2">
      <c r="K4458" s="29"/>
    </row>
    <row r="4459" spans="11:11" x14ac:dyDescent="0.2">
      <c r="K4459" s="29"/>
    </row>
    <row r="4460" spans="11:11" x14ac:dyDescent="0.2">
      <c r="K4460" s="29"/>
    </row>
    <row r="4461" spans="11:11" x14ac:dyDescent="0.2">
      <c r="K4461" s="29"/>
    </row>
    <row r="4462" spans="11:11" x14ac:dyDescent="0.2">
      <c r="K4462" s="29"/>
    </row>
    <row r="4463" spans="11:11" x14ac:dyDescent="0.2">
      <c r="K4463" s="29"/>
    </row>
    <row r="4464" spans="11:11" x14ac:dyDescent="0.2">
      <c r="K4464" s="29"/>
    </row>
    <row r="4465" spans="11:11" x14ac:dyDescent="0.2">
      <c r="K4465" s="29"/>
    </row>
    <row r="4466" spans="11:11" x14ac:dyDescent="0.2">
      <c r="K4466" s="29"/>
    </row>
    <row r="4467" spans="11:11" x14ac:dyDescent="0.2">
      <c r="K4467" s="29"/>
    </row>
    <row r="4468" spans="11:11" x14ac:dyDescent="0.2">
      <c r="K4468" s="29"/>
    </row>
    <row r="4469" spans="11:11" x14ac:dyDescent="0.2">
      <c r="K4469" s="29"/>
    </row>
    <row r="4470" spans="11:11" x14ac:dyDescent="0.2">
      <c r="K4470" s="29"/>
    </row>
    <row r="4471" spans="11:11" x14ac:dyDescent="0.2">
      <c r="K4471" s="29"/>
    </row>
    <row r="4472" spans="11:11" x14ac:dyDescent="0.2">
      <c r="K4472" s="29"/>
    </row>
    <row r="4473" spans="11:11" x14ac:dyDescent="0.2">
      <c r="K4473" s="29"/>
    </row>
    <row r="4474" spans="11:11" x14ac:dyDescent="0.2">
      <c r="K4474" s="29"/>
    </row>
    <row r="4475" spans="11:11" x14ac:dyDescent="0.2">
      <c r="K4475" s="29"/>
    </row>
    <row r="4476" spans="11:11" x14ac:dyDescent="0.2">
      <c r="K4476" s="29"/>
    </row>
    <row r="4477" spans="11:11" x14ac:dyDescent="0.2">
      <c r="K4477" s="29"/>
    </row>
    <row r="4478" spans="11:11" x14ac:dyDescent="0.2">
      <c r="K4478" s="29"/>
    </row>
    <row r="4479" spans="11:11" x14ac:dyDescent="0.2">
      <c r="K4479" s="29"/>
    </row>
    <row r="4480" spans="11:11" x14ac:dyDescent="0.2">
      <c r="K4480" s="29"/>
    </row>
    <row r="4481" spans="11:11" x14ac:dyDescent="0.2">
      <c r="K4481" s="29"/>
    </row>
    <row r="4482" spans="11:11" x14ac:dyDescent="0.2">
      <c r="K4482" s="29"/>
    </row>
    <row r="4483" spans="11:11" x14ac:dyDescent="0.2">
      <c r="K4483" s="29"/>
    </row>
    <row r="4484" spans="11:11" x14ac:dyDescent="0.2">
      <c r="K4484" s="29"/>
    </row>
    <row r="4485" spans="11:11" x14ac:dyDescent="0.2">
      <c r="K4485" s="29"/>
    </row>
    <row r="4486" spans="11:11" x14ac:dyDescent="0.2">
      <c r="K4486" s="29"/>
    </row>
    <row r="4487" spans="11:11" x14ac:dyDescent="0.2">
      <c r="K4487" s="29"/>
    </row>
    <row r="4488" spans="11:11" x14ac:dyDescent="0.2">
      <c r="K4488" s="29"/>
    </row>
    <row r="4489" spans="11:11" x14ac:dyDescent="0.2">
      <c r="K4489" s="29"/>
    </row>
    <row r="4490" spans="11:11" x14ac:dyDescent="0.2">
      <c r="K4490" s="29"/>
    </row>
    <row r="4491" spans="11:11" x14ac:dyDescent="0.2">
      <c r="K4491" s="29"/>
    </row>
    <row r="4492" spans="11:11" x14ac:dyDescent="0.2">
      <c r="K4492" s="29"/>
    </row>
    <row r="4493" spans="11:11" x14ac:dyDescent="0.2">
      <c r="K4493" s="29"/>
    </row>
    <row r="4494" spans="11:11" x14ac:dyDescent="0.2">
      <c r="K4494" s="29"/>
    </row>
    <row r="4495" spans="11:11" x14ac:dyDescent="0.2">
      <c r="K4495" s="29"/>
    </row>
    <row r="4496" spans="11:11" x14ac:dyDescent="0.2">
      <c r="K4496" s="29"/>
    </row>
    <row r="4497" spans="11:11" x14ac:dyDescent="0.2">
      <c r="K4497" s="29"/>
    </row>
    <row r="4498" spans="11:11" x14ac:dyDescent="0.2">
      <c r="K4498" s="29"/>
    </row>
    <row r="4499" spans="11:11" x14ac:dyDescent="0.2">
      <c r="K4499" s="29"/>
    </row>
    <row r="4500" spans="11:11" x14ac:dyDescent="0.2">
      <c r="K4500" s="29"/>
    </row>
    <row r="4501" spans="11:11" x14ac:dyDescent="0.2">
      <c r="K4501" s="29"/>
    </row>
    <row r="4502" spans="11:11" x14ac:dyDescent="0.2">
      <c r="K4502" s="29"/>
    </row>
    <row r="4503" spans="11:11" x14ac:dyDescent="0.2">
      <c r="K4503" s="29"/>
    </row>
    <row r="4504" spans="11:11" x14ac:dyDescent="0.2">
      <c r="K4504" s="29"/>
    </row>
    <row r="4505" spans="11:11" x14ac:dyDescent="0.2">
      <c r="K4505" s="29"/>
    </row>
    <row r="4506" spans="11:11" x14ac:dyDescent="0.2">
      <c r="K4506" s="29"/>
    </row>
    <row r="4507" spans="11:11" x14ac:dyDescent="0.2">
      <c r="K4507" s="29"/>
    </row>
    <row r="4508" spans="11:11" x14ac:dyDescent="0.2">
      <c r="K4508" s="29"/>
    </row>
    <row r="4509" spans="11:11" x14ac:dyDescent="0.2">
      <c r="K4509" s="29"/>
    </row>
    <row r="4510" spans="11:11" x14ac:dyDescent="0.2">
      <c r="K4510" s="29"/>
    </row>
    <row r="4511" spans="11:11" x14ac:dyDescent="0.2">
      <c r="K4511" s="29"/>
    </row>
    <row r="4512" spans="11:11" x14ac:dyDescent="0.2">
      <c r="K4512" s="29"/>
    </row>
    <row r="4513" spans="11:11" x14ac:dyDescent="0.2">
      <c r="K4513" s="29"/>
    </row>
    <row r="4514" spans="11:11" x14ac:dyDescent="0.2">
      <c r="K4514" s="29"/>
    </row>
    <row r="4515" spans="11:11" x14ac:dyDescent="0.2">
      <c r="K4515" s="29"/>
    </row>
    <row r="4516" spans="11:11" x14ac:dyDescent="0.2">
      <c r="K4516" s="29"/>
    </row>
    <row r="4517" spans="11:11" x14ac:dyDescent="0.2">
      <c r="K4517" s="29"/>
    </row>
    <row r="4518" spans="11:11" x14ac:dyDescent="0.2">
      <c r="K4518" s="29"/>
    </row>
    <row r="4519" spans="11:11" x14ac:dyDescent="0.2">
      <c r="K4519" s="29"/>
    </row>
    <row r="4520" spans="11:11" x14ac:dyDescent="0.2">
      <c r="K4520" s="29"/>
    </row>
    <row r="4521" spans="11:11" x14ac:dyDescent="0.2">
      <c r="K4521" s="29"/>
    </row>
    <row r="4522" spans="11:11" x14ac:dyDescent="0.2">
      <c r="K4522" s="29"/>
    </row>
    <row r="4523" spans="11:11" x14ac:dyDescent="0.2">
      <c r="K4523" s="29"/>
    </row>
    <row r="4524" spans="11:11" x14ac:dyDescent="0.2">
      <c r="K4524" s="29"/>
    </row>
    <row r="4525" spans="11:11" x14ac:dyDescent="0.2">
      <c r="K4525" s="29"/>
    </row>
    <row r="4526" spans="11:11" x14ac:dyDescent="0.2">
      <c r="K4526" s="29"/>
    </row>
    <row r="4527" spans="11:11" x14ac:dyDescent="0.2">
      <c r="K4527" s="29"/>
    </row>
    <row r="4528" spans="11:11" x14ac:dyDescent="0.2">
      <c r="K4528" s="29"/>
    </row>
    <row r="4529" spans="11:11" x14ac:dyDescent="0.2">
      <c r="K4529" s="29"/>
    </row>
    <row r="4530" spans="11:11" x14ac:dyDescent="0.2">
      <c r="K4530" s="29"/>
    </row>
    <row r="4531" spans="11:11" x14ac:dyDescent="0.2">
      <c r="K4531" s="29"/>
    </row>
    <row r="4532" spans="11:11" x14ac:dyDescent="0.2">
      <c r="K4532" s="29"/>
    </row>
    <row r="4533" spans="11:11" x14ac:dyDescent="0.2">
      <c r="K4533" s="29"/>
    </row>
    <row r="4534" spans="11:11" x14ac:dyDescent="0.2">
      <c r="K4534" s="29"/>
    </row>
    <row r="4535" spans="11:11" x14ac:dyDescent="0.2">
      <c r="K4535" s="29"/>
    </row>
    <row r="4536" spans="11:11" x14ac:dyDescent="0.2">
      <c r="K4536" s="29"/>
    </row>
    <row r="4537" spans="11:11" x14ac:dyDescent="0.2">
      <c r="K4537" s="29"/>
    </row>
    <row r="4538" spans="11:11" x14ac:dyDescent="0.2">
      <c r="K4538" s="29"/>
    </row>
    <row r="4539" spans="11:11" x14ac:dyDescent="0.2">
      <c r="K4539" s="29"/>
    </row>
    <row r="4540" spans="11:11" x14ac:dyDescent="0.2">
      <c r="K4540" s="29"/>
    </row>
    <row r="4541" spans="11:11" x14ac:dyDescent="0.2">
      <c r="K4541" s="29"/>
    </row>
    <row r="4542" spans="11:11" x14ac:dyDescent="0.2">
      <c r="K4542" s="29"/>
    </row>
    <row r="4543" spans="11:11" x14ac:dyDescent="0.2">
      <c r="K4543" s="29"/>
    </row>
    <row r="4544" spans="11:11" x14ac:dyDescent="0.2">
      <c r="K4544" s="29"/>
    </row>
    <row r="4545" spans="11:11" x14ac:dyDescent="0.2">
      <c r="K4545" s="29"/>
    </row>
    <row r="4546" spans="11:11" x14ac:dyDescent="0.2">
      <c r="K4546" s="29"/>
    </row>
    <row r="4547" spans="11:11" x14ac:dyDescent="0.2">
      <c r="K4547" s="29"/>
    </row>
    <row r="4548" spans="11:11" x14ac:dyDescent="0.2">
      <c r="K4548" s="29"/>
    </row>
    <row r="4549" spans="11:11" x14ac:dyDescent="0.2">
      <c r="K4549" s="29"/>
    </row>
    <row r="4550" spans="11:11" x14ac:dyDescent="0.2">
      <c r="K4550" s="29"/>
    </row>
    <row r="4551" spans="11:11" x14ac:dyDescent="0.2">
      <c r="K4551" s="29"/>
    </row>
    <row r="4552" spans="11:11" x14ac:dyDescent="0.2">
      <c r="K4552" s="29"/>
    </row>
    <row r="4553" spans="11:11" x14ac:dyDescent="0.2">
      <c r="K4553" s="29"/>
    </row>
    <row r="4554" spans="11:11" x14ac:dyDescent="0.2">
      <c r="K4554" s="29"/>
    </row>
    <row r="4555" spans="11:11" x14ac:dyDescent="0.2">
      <c r="K4555" s="29"/>
    </row>
    <row r="4556" spans="11:11" x14ac:dyDescent="0.2">
      <c r="K4556" s="29"/>
    </row>
    <row r="4557" spans="11:11" x14ac:dyDescent="0.2">
      <c r="K4557" s="29"/>
    </row>
    <row r="4558" spans="11:11" x14ac:dyDescent="0.2">
      <c r="K4558" s="29"/>
    </row>
    <row r="4559" spans="11:11" x14ac:dyDescent="0.2">
      <c r="K4559" s="29"/>
    </row>
    <row r="4560" spans="11:11" x14ac:dyDescent="0.2">
      <c r="K4560" s="29"/>
    </row>
    <row r="4561" spans="11:11" x14ac:dyDescent="0.2">
      <c r="K4561" s="29"/>
    </row>
    <row r="4562" spans="11:11" x14ac:dyDescent="0.2">
      <c r="K4562" s="29"/>
    </row>
    <row r="4563" spans="11:11" x14ac:dyDescent="0.2">
      <c r="K4563" s="29"/>
    </row>
    <row r="4564" spans="11:11" x14ac:dyDescent="0.2">
      <c r="K4564" s="29"/>
    </row>
    <row r="4565" spans="11:11" x14ac:dyDescent="0.2">
      <c r="K4565" s="29"/>
    </row>
    <row r="4566" spans="11:11" x14ac:dyDescent="0.2">
      <c r="K4566" s="29"/>
    </row>
    <row r="4567" spans="11:11" x14ac:dyDescent="0.2">
      <c r="K4567" s="29"/>
    </row>
    <row r="4568" spans="11:11" x14ac:dyDescent="0.2">
      <c r="K4568" s="29"/>
    </row>
    <row r="4569" spans="11:11" x14ac:dyDescent="0.2">
      <c r="K4569" s="29"/>
    </row>
    <row r="4570" spans="11:11" x14ac:dyDescent="0.2">
      <c r="K4570" s="29"/>
    </row>
    <row r="4571" spans="11:11" x14ac:dyDescent="0.2">
      <c r="K4571" s="29"/>
    </row>
    <row r="4572" spans="11:11" x14ac:dyDescent="0.2">
      <c r="K4572" s="29"/>
    </row>
    <row r="4573" spans="11:11" x14ac:dyDescent="0.2">
      <c r="K4573" s="29"/>
    </row>
    <row r="4574" spans="11:11" x14ac:dyDescent="0.2">
      <c r="K4574" s="29"/>
    </row>
    <row r="4575" spans="11:11" x14ac:dyDescent="0.2">
      <c r="K4575" s="29"/>
    </row>
    <row r="4576" spans="11:11" x14ac:dyDescent="0.2">
      <c r="K4576" s="29"/>
    </row>
    <row r="4577" spans="11:11" x14ac:dyDescent="0.2">
      <c r="K4577" s="29"/>
    </row>
    <row r="4578" spans="11:11" x14ac:dyDescent="0.2">
      <c r="K4578" s="29"/>
    </row>
    <row r="4579" spans="11:11" x14ac:dyDescent="0.2">
      <c r="K4579" s="29"/>
    </row>
    <row r="4580" spans="11:11" x14ac:dyDescent="0.2">
      <c r="K4580" s="29"/>
    </row>
    <row r="4581" spans="11:11" x14ac:dyDescent="0.2">
      <c r="K4581" s="29"/>
    </row>
    <row r="4582" spans="11:11" x14ac:dyDescent="0.2">
      <c r="K4582" s="29"/>
    </row>
    <row r="4583" spans="11:11" x14ac:dyDescent="0.2">
      <c r="K4583" s="29"/>
    </row>
    <row r="4584" spans="11:11" x14ac:dyDescent="0.2">
      <c r="K4584" s="29"/>
    </row>
    <row r="4585" spans="11:11" x14ac:dyDescent="0.2">
      <c r="K4585" s="29"/>
    </row>
    <row r="4586" spans="11:11" x14ac:dyDescent="0.2">
      <c r="K4586" s="29"/>
    </row>
    <row r="4587" spans="11:11" x14ac:dyDescent="0.2">
      <c r="K4587" s="29"/>
    </row>
    <row r="4588" spans="11:11" x14ac:dyDescent="0.2">
      <c r="K4588" s="29"/>
    </row>
    <row r="4589" spans="11:11" x14ac:dyDescent="0.2">
      <c r="K4589" s="29"/>
    </row>
    <row r="4590" spans="11:11" x14ac:dyDescent="0.2">
      <c r="K4590" s="29"/>
    </row>
    <row r="4591" spans="11:11" x14ac:dyDescent="0.2">
      <c r="K4591" s="29"/>
    </row>
    <row r="4592" spans="11:11" x14ac:dyDescent="0.2">
      <c r="K4592" s="29"/>
    </row>
    <row r="4593" spans="11:11" x14ac:dyDescent="0.2">
      <c r="K4593" s="29"/>
    </row>
    <row r="4594" spans="11:11" x14ac:dyDescent="0.2">
      <c r="K4594" s="29"/>
    </row>
    <row r="4595" spans="11:11" x14ac:dyDescent="0.2">
      <c r="K4595" s="29"/>
    </row>
    <row r="4596" spans="11:11" x14ac:dyDescent="0.2">
      <c r="K4596" s="29"/>
    </row>
    <row r="4597" spans="11:11" x14ac:dyDescent="0.2">
      <c r="K4597" s="29"/>
    </row>
    <row r="4598" spans="11:11" x14ac:dyDescent="0.2">
      <c r="K4598" s="29"/>
    </row>
    <row r="4599" spans="11:11" x14ac:dyDescent="0.2">
      <c r="K4599" s="29"/>
    </row>
    <row r="4600" spans="11:11" x14ac:dyDescent="0.2">
      <c r="K4600" s="29"/>
    </row>
    <row r="4601" spans="11:11" x14ac:dyDescent="0.2">
      <c r="K4601" s="29"/>
    </row>
    <row r="4602" spans="11:11" x14ac:dyDescent="0.2">
      <c r="K4602" s="29"/>
    </row>
    <row r="4603" spans="11:11" x14ac:dyDescent="0.2">
      <c r="K4603" s="29"/>
    </row>
    <row r="4604" spans="11:11" x14ac:dyDescent="0.2">
      <c r="K4604" s="29"/>
    </row>
    <row r="4605" spans="11:11" x14ac:dyDescent="0.2">
      <c r="K4605" s="29"/>
    </row>
    <row r="4606" spans="11:11" x14ac:dyDescent="0.2">
      <c r="K4606" s="29"/>
    </row>
    <row r="4607" spans="11:11" x14ac:dyDescent="0.2">
      <c r="K4607" s="29"/>
    </row>
    <row r="4608" spans="11:11" x14ac:dyDescent="0.2">
      <c r="K4608" s="29"/>
    </row>
    <row r="4609" spans="11:11" x14ac:dyDescent="0.2">
      <c r="K4609" s="29"/>
    </row>
    <row r="4610" spans="11:11" x14ac:dyDescent="0.2">
      <c r="K4610" s="29"/>
    </row>
    <row r="4611" spans="11:11" x14ac:dyDescent="0.2">
      <c r="K4611" s="29"/>
    </row>
    <row r="4612" spans="11:11" x14ac:dyDescent="0.2">
      <c r="K4612" s="29"/>
    </row>
    <row r="4613" spans="11:11" x14ac:dyDescent="0.2">
      <c r="K4613" s="29"/>
    </row>
    <row r="4614" spans="11:11" x14ac:dyDescent="0.2">
      <c r="K4614" s="29"/>
    </row>
    <row r="4615" spans="11:11" x14ac:dyDescent="0.2">
      <c r="K4615" s="29"/>
    </row>
    <row r="4616" spans="11:11" x14ac:dyDescent="0.2">
      <c r="K4616" s="29"/>
    </row>
    <row r="4617" spans="11:11" x14ac:dyDescent="0.2">
      <c r="K4617" s="29"/>
    </row>
    <row r="4618" spans="11:11" x14ac:dyDescent="0.2">
      <c r="K4618" s="29"/>
    </row>
    <row r="4619" spans="11:11" x14ac:dyDescent="0.2">
      <c r="K4619" s="29"/>
    </row>
    <row r="4620" spans="11:11" x14ac:dyDescent="0.2">
      <c r="K4620" s="29"/>
    </row>
    <row r="4621" spans="11:11" x14ac:dyDescent="0.2">
      <c r="K4621" s="29"/>
    </row>
    <row r="4622" spans="11:11" x14ac:dyDescent="0.2">
      <c r="K4622" s="29"/>
    </row>
    <row r="4623" spans="11:11" x14ac:dyDescent="0.2">
      <c r="K4623" s="29"/>
    </row>
    <row r="4624" spans="11:11" x14ac:dyDescent="0.2">
      <c r="K4624" s="29"/>
    </row>
    <row r="4625" spans="11:11" x14ac:dyDescent="0.2">
      <c r="K4625" s="29"/>
    </row>
    <row r="4626" spans="11:11" x14ac:dyDescent="0.2">
      <c r="K4626" s="29"/>
    </row>
    <row r="4627" spans="11:11" x14ac:dyDescent="0.2">
      <c r="K4627" s="29"/>
    </row>
    <row r="4628" spans="11:11" x14ac:dyDescent="0.2">
      <c r="K4628" s="29"/>
    </row>
    <row r="4629" spans="11:11" x14ac:dyDescent="0.2">
      <c r="K4629" s="29"/>
    </row>
    <row r="4630" spans="11:11" x14ac:dyDescent="0.2">
      <c r="K4630" s="29"/>
    </row>
    <row r="4631" spans="11:11" x14ac:dyDescent="0.2">
      <c r="K4631" s="29"/>
    </row>
    <row r="4632" spans="11:11" x14ac:dyDescent="0.2">
      <c r="K4632" s="29"/>
    </row>
    <row r="4633" spans="11:11" x14ac:dyDescent="0.2">
      <c r="K4633" s="29"/>
    </row>
    <row r="4634" spans="11:11" x14ac:dyDescent="0.2">
      <c r="K4634" s="29"/>
    </row>
    <row r="4635" spans="11:11" x14ac:dyDescent="0.2">
      <c r="K4635" s="29"/>
    </row>
    <row r="4636" spans="11:11" x14ac:dyDescent="0.2">
      <c r="K4636" s="29"/>
    </row>
    <row r="4637" spans="11:11" x14ac:dyDescent="0.2">
      <c r="K4637" s="29"/>
    </row>
    <row r="4638" spans="11:11" x14ac:dyDescent="0.2">
      <c r="K4638" s="29"/>
    </row>
    <row r="4639" spans="11:11" x14ac:dyDescent="0.2">
      <c r="K4639" s="29"/>
    </row>
    <row r="4640" spans="11:11" x14ac:dyDescent="0.2">
      <c r="K4640" s="29"/>
    </row>
    <row r="4641" spans="11:11" x14ac:dyDescent="0.2">
      <c r="K4641" s="29"/>
    </row>
    <row r="4642" spans="11:11" x14ac:dyDescent="0.2">
      <c r="K4642" s="29"/>
    </row>
    <row r="4643" spans="11:11" x14ac:dyDescent="0.2">
      <c r="K4643" s="29"/>
    </row>
    <row r="4644" spans="11:11" x14ac:dyDescent="0.2">
      <c r="K4644" s="29"/>
    </row>
    <row r="4645" spans="11:11" x14ac:dyDescent="0.2">
      <c r="K4645" s="29"/>
    </row>
    <row r="4646" spans="11:11" x14ac:dyDescent="0.2">
      <c r="K4646" s="29"/>
    </row>
    <row r="4647" spans="11:11" x14ac:dyDescent="0.2">
      <c r="K4647" s="29"/>
    </row>
    <row r="4648" spans="11:11" x14ac:dyDescent="0.2">
      <c r="K4648" s="29"/>
    </row>
    <row r="4649" spans="11:11" x14ac:dyDescent="0.2">
      <c r="K4649" s="29"/>
    </row>
    <row r="4650" spans="11:11" x14ac:dyDescent="0.2">
      <c r="K4650" s="29"/>
    </row>
    <row r="4651" spans="11:11" x14ac:dyDescent="0.2">
      <c r="K4651" s="29"/>
    </row>
    <row r="4652" spans="11:11" x14ac:dyDescent="0.2">
      <c r="K4652" s="29"/>
    </row>
    <row r="4653" spans="11:11" x14ac:dyDescent="0.2">
      <c r="K4653" s="29"/>
    </row>
    <row r="4654" spans="11:11" x14ac:dyDescent="0.2">
      <c r="K4654" s="29"/>
    </row>
    <row r="4655" spans="11:11" x14ac:dyDescent="0.2">
      <c r="K4655" s="29"/>
    </row>
    <row r="4656" spans="11:11" x14ac:dyDescent="0.2">
      <c r="K4656" s="29"/>
    </row>
    <row r="4657" spans="11:11" x14ac:dyDescent="0.2">
      <c r="K4657" s="29"/>
    </row>
    <row r="4658" spans="11:11" x14ac:dyDescent="0.2">
      <c r="K4658" s="29"/>
    </row>
    <row r="4659" spans="11:11" x14ac:dyDescent="0.2">
      <c r="K4659" s="29"/>
    </row>
    <row r="4660" spans="11:11" x14ac:dyDescent="0.2">
      <c r="K4660" s="29"/>
    </row>
    <row r="4661" spans="11:11" x14ac:dyDescent="0.2">
      <c r="K4661" s="29"/>
    </row>
    <row r="4662" spans="11:11" x14ac:dyDescent="0.2">
      <c r="K4662" s="29"/>
    </row>
    <row r="4663" spans="11:11" x14ac:dyDescent="0.2">
      <c r="K4663" s="29"/>
    </row>
    <row r="4664" spans="11:11" x14ac:dyDescent="0.2">
      <c r="K4664" s="29"/>
    </row>
    <row r="4665" spans="11:11" x14ac:dyDescent="0.2">
      <c r="K4665" s="29"/>
    </row>
    <row r="4666" spans="11:11" x14ac:dyDescent="0.2">
      <c r="K4666" s="29"/>
    </row>
    <row r="4667" spans="11:11" x14ac:dyDescent="0.2">
      <c r="K4667" s="29"/>
    </row>
    <row r="4668" spans="11:11" x14ac:dyDescent="0.2">
      <c r="K4668" s="29"/>
    </row>
    <row r="4669" spans="11:11" x14ac:dyDescent="0.2">
      <c r="K4669" s="29"/>
    </row>
    <row r="4670" spans="11:11" x14ac:dyDescent="0.2">
      <c r="K4670" s="29"/>
    </row>
    <row r="4671" spans="11:11" x14ac:dyDescent="0.2">
      <c r="K4671" s="29"/>
    </row>
    <row r="4672" spans="11:11" x14ac:dyDescent="0.2">
      <c r="K4672" s="29"/>
    </row>
    <row r="4673" spans="11:11" x14ac:dyDescent="0.2">
      <c r="K4673" s="29"/>
    </row>
    <row r="4674" spans="11:11" x14ac:dyDescent="0.2">
      <c r="K4674" s="29"/>
    </row>
    <row r="4675" spans="11:11" x14ac:dyDescent="0.2">
      <c r="K4675" s="29"/>
    </row>
    <row r="4676" spans="11:11" x14ac:dyDescent="0.2">
      <c r="K4676" s="29"/>
    </row>
    <row r="4677" spans="11:11" x14ac:dyDescent="0.2">
      <c r="K4677" s="29"/>
    </row>
    <row r="4678" spans="11:11" x14ac:dyDescent="0.2">
      <c r="K4678" s="29"/>
    </row>
    <row r="4679" spans="11:11" x14ac:dyDescent="0.2">
      <c r="K4679" s="29"/>
    </row>
    <row r="4680" spans="11:11" x14ac:dyDescent="0.2">
      <c r="K4680" s="29"/>
    </row>
    <row r="4681" spans="11:11" x14ac:dyDescent="0.2">
      <c r="K4681" s="29"/>
    </row>
    <row r="4682" spans="11:11" x14ac:dyDescent="0.2">
      <c r="K4682" s="29"/>
    </row>
    <row r="4683" spans="11:11" x14ac:dyDescent="0.2">
      <c r="K4683" s="29"/>
    </row>
    <row r="4684" spans="11:11" x14ac:dyDescent="0.2">
      <c r="K4684" s="29"/>
    </row>
    <row r="4685" spans="11:11" x14ac:dyDescent="0.2">
      <c r="K4685" s="29"/>
    </row>
    <row r="4686" spans="11:11" x14ac:dyDescent="0.2">
      <c r="K4686" s="29"/>
    </row>
    <row r="4687" spans="11:11" x14ac:dyDescent="0.2">
      <c r="K4687" s="29"/>
    </row>
    <row r="4688" spans="11:11" x14ac:dyDescent="0.2">
      <c r="K4688" s="29"/>
    </row>
    <row r="4689" spans="11:11" x14ac:dyDescent="0.2">
      <c r="K4689" s="29"/>
    </row>
    <row r="4690" spans="11:11" x14ac:dyDescent="0.2">
      <c r="K4690" s="29"/>
    </row>
    <row r="4691" spans="11:11" x14ac:dyDescent="0.2">
      <c r="K4691" s="29"/>
    </row>
    <row r="4692" spans="11:11" x14ac:dyDescent="0.2">
      <c r="K4692" s="29"/>
    </row>
    <row r="4693" spans="11:11" x14ac:dyDescent="0.2">
      <c r="K4693" s="29"/>
    </row>
    <row r="4694" spans="11:11" x14ac:dyDescent="0.2">
      <c r="K4694" s="29"/>
    </row>
    <row r="4695" spans="11:11" x14ac:dyDescent="0.2">
      <c r="K4695" s="29"/>
    </row>
    <row r="4696" spans="11:11" x14ac:dyDescent="0.2">
      <c r="K4696" s="29"/>
    </row>
    <row r="4697" spans="11:11" x14ac:dyDescent="0.2">
      <c r="K4697" s="29"/>
    </row>
    <row r="4698" spans="11:11" x14ac:dyDescent="0.2">
      <c r="K4698" s="29"/>
    </row>
    <row r="4699" spans="11:11" x14ac:dyDescent="0.2">
      <c r="K4699" s="29"/>
    </row>
    <row r="4700" spans="11:11" x14ac:dyDescent="0.2">
      <c r="K4700" s="29"/>
    </row>
    <row r="4701" spans="11:11" x14ac:dyDescent="0.2">
      <c r="K4701" s="29"/>
    </row>
    <row r="4702" spans="11:11" x14ac:dyDescent="0.2">
      <c r="K4702" s="29"/>
    </row>
    <row r="4703" spans="11:11" x14ac:dyDescent="0.2">
      <c r="K4703" s="29"/>
    </row>
    <row r="4704" spans="11:11" x14ac:dyDescent="0.2">
      <c r="K4704" s="29"/>
    </row>
    <row r="4705" spans="11:11" x14ac:dyDescent="0.2">
      <c r="K4705" s="29"/>
    </row>
    <row r="4706" spans="11:11" x14ac:dyDescent="0.2">
      <c r="K4706" s="29"/>
    </row>
    <row r="4707" spans="11:11" x14ac:dyDescent="0.2">
      <c r="K4707" s="29"/>
    </row>
    <row r="4708" spans="11:11" x14ac:dyDescent="0.2">
      <c r="K4708" s="29"/>
    </row>
    <row r="4709" spans="11:11" x14ac:dyDescent="0.2">
      <c r="K4709" s="29"/>
    </row>
    <row r="4710" spans="11:11" x14ac:dyDescent="0.2">
      <c r="K4710" s="29"/>
    </row>
    <row r="4711" spans="11:11" x14ac:dyDescent="0.2">
      <c r="K4711" s="29"/>
    </row>
    <row r="4712" spans="11:11" x14ac:dyDescent="0.2">
      <c r="K4712" s="29"/>
    </row>
    <row r="4713" spans="11:11" x14ac:dyDescent="0.2">
      <c r="K4713" s="29"/>
    </row>
    <row r="4714" spans="11:11" x14ac:dyDescent="0.2">
      <c r="K4714" s="29"/>
    </row>
    <row r="4715" spans="11:11" x14ac:dyDescent="0.2">
      <c r="K4715" s="29"/>
    </row>
    <row r="4716" spans="11:11" x14ac:dyDescent="0.2">
      <c r="K4716" s="29"/>
    </row>
    <row r="4717" spans="11:11" x14ac:dyDescent="0.2">
      <c r="K4717" s="29"/>
    </row>
    <row r="4718" spans="11:11" x14ac:dyDescent="0.2">
      <c r="K4718" s="29"/>
    </row>
    <row r="4719" spans="11:11" x14ac:dyDescent="0.2">
      <c r="K4719" s="29"/>
    </row>
    <row r="4720" spans="11:11" x14ac:dyDescent="0.2">
      <c r="K4720" s="29"/>
    </row>
    <row r="4721" spans="11:11" x14ac:dyDescent="0.2">
      <c r="K4721" s="29"/>
    </row>
    <row r="4722" spans="11:11" x14ac:dyDescent="0.2">
      <c r="K4722" s="29"/>
    </row>
    <row r="4723" spans="11:11" x14ac:dyDescent="0.2">
      <c r="K4723" s="29"/>
    </row>
    <row r="4724" spans="11:11" x14ac:dyDescent="0.2">
      <c r="K4724" s="29"/>
    </row>
    <row r="4725" spans="11:11" x14ac:dyDescent="0.2">
      <c r="K4725" s="29"/>
    </row>
    <row r="4726" spans="11:11" x14ac:dyDescent="0.2">
      <c r="K4726" s="29"/>
    </row>
    <row r="4727" spans="11:11" x14ac:dyDescent="0.2">
      <c r="K4727" s="29"/>
    </row>
    <row r="4728" spans="11:11" x14ac:dyDescent="0.2">
      <c r="K4728" s="29"/>
    </row>
    <row r="4729" spans="11:11" x14ac:dyDescent="0.2">
      <c r="K4729" s="29"/>
    </row>
    <row r="4730" spans="11:11" x14ac:dyDescent="0.2">
      <c r="K4730" s="29"/>
    </row>
    <row r="4731" spans="11:11" x14ac:dyDescent="0.2">
      <c r="K4731" s="29"/>
    </row>
    <row r="4732" spans="11:11" x14ac:dyDescent="0.2">
      <c r="K4732" s="29"/>
    </row>
    <row r="4733" spans="11:11" x14ac:dyDescent="0.2">
      <c r="K4733" s="29"/>
    </row>
    <row r="4734" spans="11:11" x14ac:dyDescent="0.2">
      <c r="K4734" s="29"/>
    </row>
    <row r="4735" spans="11:11" x14ac:dyDescent="0.2">
      <c r="K4735" s="29"/>
    </row>
    <row r="4736" spans="11:11" x14ac:dyDescent="0.2">
      <c r="K4736" s="29"/>
    </row>
    <row r="4737" spans="11:11" x14ac:dyDescent="0.2">
      <c r="K4737" s="29"/>
    </row>
    <row r="4738" spans="11:11" x14ac:dyDescent="0.2">
      <c r="K4738" s="29"/>
    </row>
    <row r="4739" spans="11:11" x14ac:dyDescent="0.2">
      <c r="K4739" s="29"/>
    </row>
    <row r="4740" spans="11:11" x14ac:dyDescent="0.2">
      <c r="K4740" s="29"/>
    </row>
    <row r="4741" spans="11:11" x14ac:dyDescent="0.2">
      <c r="K4741" s="29"/>
    </row>
    <row r="4742" spans="11:11" x14ac:dyDescent="0.2">
      <c r="K4742" s="29"/>
    </row>
    <row r="4743" spans="11:11" x14ac:dyDescent="0.2">
      <c r="K4743" s="29"/>
    </row>
    <row r="4744" spans="11:11" x14ac:dyDescent="0.2">
      <c r="K4744" s="29"/>
    </row>
    <row r="4745" spans="11:11" x14ac:dyDescent="0.2">
      <c r="K4745" s="29"/>
    </row>
    <row r="4746" spans="11:11" x14ac:dyDescent="0.2">
      <c r="K4746" s="29"/>
    </row>
    <row r="4747" spans="11:11" x14ac:dyDescent="0.2">
      <c r="K4747" s="29"/>
    </row>
    <row r="4748" spans="11:11" x14ac:dyDescent="0.2">
      <c r="K4748" s="29"/>
    </row>
    <row r="4749" spans="11:11" x14ac:dyDescent="0.2">
      <c r="K4749" s="29"/>
    </row>
    <row r="4750" spans="11:11" x14ac:dyDescent="0.2">
      <c r="K4750" s="29"/>
    </row>
    <row r="4751" spans="11:11" x14ac:dyDescent="0.2">
      <c r="K4751" s="29"/>
    </row>
    <row r="4752" spans="11:11" x14ac:dyDescent="0.2">
      <c r="K4752" s="29"/>
    </row>
    <row r="4753" spans="11:11" x14ac:dyDescent="0.2">
      <c r="K4753" s="29"/>
    </row>
    <row r="4754" spans="11:11" x14ac:dyDescent="0.2">
      <c r="K4754" s="29"/>
    </row>
    <row r="4755" spans="11:11" x14ac:dyDescent="0.2">
      <c r="K4755" s="29"/>
    </row>
    <row r="4756" spans="11:11" x14ac:dyDescent="0.2">
      <c r="K4756" s="29"/>
    </row>
    <row r="4757" spans="11:11" x14ac:dyDescent="0.2">
      <c r="K4757" s="29"/>
    </row>
    <row r="4758" spans="11:11" x14ac:dyDescent="0.2">
      <c r="K4758" s="29"/>
    </row>
    <row r="4759" spans="11:11" x14ac:dyDescent="0.2">
      <c r="K4759" s="29"/>
    </row>
    <row r="4760" spans="11:11" x14ac:dyDescent="0.2">
      <c r="K4760" s="29"/>
    </row>
    <row r="4761" spans="11:11" x14ac:dyDescent="0.2">
      <c r="K4761" s="29"/>
    </row>
    <row r="4762" spans="11:11" x14ac:dyDescent="0.2">
      <c r="K4762" s="29"/>
    </row>
    <row r="4763" spans="11:11" x14ac:dyDescent="0.2">
      <c r="K4763" s="29"/>
    </row>
    <row r="4764" spans="11:11" x14ac:dyDescent="0.2">
      <c r="K4764" s="29"/>
    </row>
    <row r="4765" spans="11:11" x14ac:dyDescent="0.2">
      <c r="K4765" s="29"/>
    </row>
    <row r="4766" spans="11:11" x14ac:dyDescent="0.2">
      <c r="K4766" s="29"/>
    </row>
    <row r="4767" spans="11:11" x14ac:dyDescent="0.2">
      <c r="K4767" s="29"/>
    </row>
    <row r="4768" spans="11:11" x14ac:dyDescent="0.2">
      <c r="K4768" s="29"/>
    </row>
    <row r="4769" spans="11:11" x14ac:dyDescent="0.2">
      <c r="K4769" s="29"/>
    </row>
    <row r="4770" spans="11:11" x14ac:dyDescent="0.2">
      <c r="K4770" s="29"/>
    </row>
    <row r="4771" spans="11:11" x14ac:dyDescent="0.2">
      <c r="K4771" s="29"/>
    </row>
    <row r="4772" spans="11:11" x14ac:dyDescent="0.2">
      <c r="K4772" s="29"/>
    </row>
    <row r="4773" spans="11:11" x14ac:dyDescent="0.2">
      <c r="K4773" s="29"/>
    </row>
    <row r="4774" spans="11:11" x14ac:dyDescent="0.2">
      <c r="K4774" s="29"/>
    </row>
    <row r="4775" spans="11:11" x14ac:dyDescent="0.2">
      <c r="K4775" s="29"/>
    </row>
    <row r="4776" spans="11:11" x14ac:dyDescent="0.2">
      <c r="K4776" s="29"/>
    </row>
    <row r="4777" spans="11:11" x14ac:dyDescent="0.2">
      <c r="K4777" s="29"/>
    </row>
    <row r="4778" spans="11:11" x14ac:dyDescent="0.2">
      <c r="K4778" s="29"/>
    </row>
    <row r="4779" spans="11:11" x14ac:dyDescent="0.2">
      <c r="K4779" s="29"/>
    </row>
    <row r="4780" spans="11:11" x14ac:dyDescent="0.2">
      <c r="K4780" s="29"/>
    </row>
    <row r="4781" spans="11:11" x14ac:dyDescent="0.2">
      <c r="K4781" s="29"/>
    </row>
    <row r="4782" spans="11:11" x14ac:dyDescent="0.2">
      <c r="K4782" s="29"/>
    </row>
    <row r="4783" spans="11:11" x14ac:dyDescent="0.2">
      <c r="K4783" s="29"/>
    </row>
    <row r="4784" spans="11:11" x14ac:dyDescent="0.2">
      <c r="K4784" s="29"/>
    </row>
    <row r="4785" spans="11:11" x14ac:dyDescent="0.2">
      <c r="K4785" s="29"/>
    </row>
    <row r="4786" spans="11:11" x14ac:dyDescent="0.2">
      <c r="K4786" s="29"/>
    </row>
    <row r="4787" spans="11:11" x14ac:dyDescent="0.2">
      <c r="K4787" s="29"/>
    </row>
    <row r="4788" spans="11:11" x14ac:dyDescent="0.2">
      <c r="K4788" s="29"/>
    </row>
    <row r="4789" spans="11:11" x14ac:dyDescent="0.2">
      <c r="K4789" s="29"/>
    </row>
    <row r="4790" spans="11:11" x14ac:dyDescent="0.2">
      <c r="K4790" s="29"/>
    </row>
    <row r="4791" spans="11:11" x14ac:dyDescent="0.2">
      <c r="K4791" s="29"/>
    </row>
    <row r="4792" spans="11:11" x14ac:dyDescent="0.2">
      <c r="K4792" s="29"/>
    </row>
    <row r="4793" spans="11:11" x14ac:dyDescent="0.2">
      <c r="K4793" s="29"/>
    </row>
    <row r="4794" spans="11:11" x14ac:dyDescent="0.2">
      <c r="K4794" s="29"/>
    </row>
    <row r="4795" spans="11:11" x14ac:dyDescent="0.2">
      <c r="K4795" s="29"/>
    </row>
    <row r="4796" spans="11:11" x14ac:dyDescent="0.2">
      <c r="K4796" s="29"/>
    </row>
    <row r="4797" spans="11:11" x14ac:dyDescent="0.2">
      <c r="K4797" s="29"/>
    </row>
    <row r="4798" spans="11:11" x14ac:dyDescent="0.2">
      <c r="K4798" s="29"/>
    </row>
    <row r="4799" spans="11:11" x14ac:dyDescent="0.2">
      <c r="K4799" s="29"/>
    </row>
    <row r="4800" spans="11:11" x14ac:dyDescent="0.2">
      <c r="K4800" s="29"/>
    </row>
    <row r="4801" spans="11:11" x14ac:dyDescent="0.2">
      <c r="K4801" s="29"/>
    </row>
    <row r="4802" spans="11:11" x14ac:dyDescent="0.2">
      <c r="K4802" s="29"/>
    </row>
    <row r="4803" spans="11:11" x14ac:dyDescent="0.2">
      <c r="K4803" s="29"/>
    </row>
    <row r="4804" spans="11:11" x14ac:dyDescent="0.2">
      <c r="K4804" s="29"/>
    </row>
    <row r="4805" spans="11:11" x14ac:dyDescent="0.2">
      <c r="K4805" s="29"/>
    </row>
    <row r="4806" spans="11:11" x14ac:dyDescent="0.2">
      <c r="K4806" s="29"/>
    </row>
    <row r="4807" spans="11:11" x14ac:dyDescent="0.2">
      <c r="K4807" s="29"/>
    </row>
    <row r="4808" spans="11:11" x14ac:dyDescent="0.2">
      <c r="K4808" s="29"/>
    </row>
    <row r="4809" spans="11:11" x14ac:dyDescent="0.2">
      <c r="K4809" s="29"/>
    </row>
    <row r="4810" spans="11:11" x14ac:dyDescent="0.2">
      <c r="K4810" s="29"/>
    </row>
    <row r="4811" spans="11:11" x14ac:dyDescent="0.2">
      <c r="K4811" s="29"/>
    </row>
    <row r="4812" spans="11:11" x14ac:dyDescent="0.2">
      <c r="K4812" s="29"/>
    </row>
    <row r="4813" spans="11:11" x14ac:dyDescent="0.2">
      <c r="K4813" s="29"/>
    </row>
    <row r="4814" spans="11:11" x14ac:dyDescent="0.2">
      <c r="K4814" s="29"/>
    </row>
    <row r="4815" spans="11:11" x14ac:dyDescent="0.2">
      <c r="K4815" s="29"/>
    </row>
    <row r="4816" spans="11:11" x14ac:dyDescent="0.2">
      <c r="K4816" s="29"/>
    </row>
    <row r="4817" spans="11:11" x14ac:dyDescent="0.2">
      <c r="K4817" s="29"/>
    </row>
    <row r="4818" spans="11:11" x14ac:dyDescent="0.2">
      <c r="K4818" s="29"/>
    </row>
    <row r="4819" spans="11:11" x14ac:dyDescent="0.2">
      <c r="K4819" s="29"/>
    </row>
    <row r="4820" spans="11:11" x14ac:dyDescent="0.2">
      <c r="K4820" s="29"/>
    </row>
    <row r="4821" spans="11:11" x14ac:dyDescent="0.2">
      <c r="K4821" s="29"/>
    </row>
    <row r="4822" spans="11:11" x14ac:dyDescent="0.2">
      <c r="K4822" s="29"/>
    </row>
    <row r="4823" spans="11:11" x14ac:dyDescent="0.2">
      <c r="K4823" s="29"/>
    </row>
    <row r="4824" spans="11:11" x14ac:dyDescent="0.2">
      <c r="K4824" s="29"/>
    </row>
    <row r="4825" spans="11:11" x14ac:dyDescent="0.2">
      <c r="K4825" s="29"/>
    </row>
    <row r="4826" spans="11:11" x14ac:dyDescent="0.2">
      <c r="K4826" s="29"/>
    </row>
    <row r="4827" spans="11:11" x14ac:dyDescent="0.2">
      <c r="K4827" s="29"/>
    </row>
    <row r="4828" spans="11:11" x14ac:dyDescent="0.2">
      <c r="K4828" s="29"/>
    </row>
    <row r="4829" spans="11:11" x14ac:dyDescent="0.2">
      <c r="K4829" s="29"/>
    </row>
    <row r="4830" spans="11:11" x14ac:dyDescent="0.2">
      <c r="K4830" s="29"/>
    </row>
    <row r="4831" spans="11:11" x14ac:dyDescent="0.2">
      <c r="K4831" s="29"/>
    </row>
    <row r="4832" spans="11:11" x14ac:dyDescent="0.2">
      <c r="K4832" s="29"/>
    </row>
    <row r="4833" spans="11:11" x14ac:dyDescent="0.2">
      <c r="K4833" s="29"/>
    </row>
    <row r="4834" spans="11:11" x14ac:dyDescent="0.2">
      <c r="K4834" s="29"/>
    </row>
    <row r="4835" spans="11:11" x14ac:dyDescent="0.2">
      <c r="K4835" s="29"/>
    </row>
    <row r="4836" spans="11:11" x14ac:dyDescent="0.2">
      <c r="K4836" s="29"/>
    </row>
    <row r="4837" spans="11:11" x14ac:dyDescent="0.2">
      <c r="K4837" s="29"/>
    </row>
    <row r="4838" spans="11:11" x14ac:dyDescent="0.2">
      <c r="K4838" s="29"/>
    </row>
    <row r="4839" spans="11:11" x14ac:dyDescent="0.2">
      <c r="K4839" s="29"/>
    </row>
    <row r="4840" spans="11:11" x14ac:dyDescent="0.2">
      <c r="K4840" s="29"/>
    </row>
    <row r="4841" spans="11:11" x14ac:dyDescent="0.2">
      <c r="K4841" s="29"/>
    </row>
    <row r="4842" spans="11:11" x14ac:dyDescent="0.2">
      <c r="K4842" s="29"/>
    </row>
    <row r="4843" spans="11:11" x14ac:dyDescent="0.2">
      <c r="K4843" s="29"/>
    </row>
    <row r="4844" spans="11:11" x14ac:dyDescent="0.2">
      <c r="K4844" s="29"/>
    </row>
    <row r="4845" spans="11:11" x14ac:dyDescent="0.2">
      <c r="K4845" s="29"/>
    </row>
    <row r="4846" spans="11:11" x14ac:dyDescent="0.2">
      <c r="K4846" s="29"/>
    </row>
    <row r="4847" spans="11:11" x14ac:dyDescent="0.2">
      <c r="K4847" s="29"/>
    </row>
    <row r="4848" spans="11:11" x14ac:dyDescent="0.2">
      <c r="K4848" s="29"/>
    </row>
    <row r="4849" spans="11:11" x14ac:dyDescent="0.2">
      <c r="K4849" s="29"/>
    </row>
    <row r="4850" spans="11:11" x14ac:dyDescent="0.2">
      <c r="K4850" s="29"/>
    </row>
    <row r="4851" spans="11:11" x14ac:dyDescent="0.2">
      <c r="K4851" s="29"/>
    </row>
    <row r="4852" spans="11:11" x14ac:dyDescent="0.2">
      <c r="K4852" s="29"/>
    </row>
    <row r="4853" spans="11:11" x14ac:dyDescent="0.2">
      <c r="K4853" s="29"/>
    </row>
    <row r="4854" spans="11:11" x14ac:dyDescent="0.2">
      <c r="K4854" s="29"/>
    </row>
    <row r="4855" spans="11:11" x14ac:dyDescent="0.2">
      <c r="K4855" s="29"/>
    </row>
    <row r="4856" spans="11:11" x14ac:dyDescent="0.2">
      <c r="K4856" s="29"/>
    </row>
    <row r="4857" spans="11:11" x14ac:dyDescent="0.2">
      <c r="K4857" s="29"/>
    </row>
    <row r="4858" spans="11:11" x14ac:dyDescent="0.2">
      <c r="K4858" s="29"/>
    </row>
    <row r="4859" spans="11:11" x14ac:dyDescent="0.2">
      <c r="K4859" s="29"/>
    </row>
    <row r="4860" spans="11:11" x14ac:dyDescent="0.2">
      <c r="K4860" s="29"/>
    </row>
    <row r="4861" spans="11:11" x14ac:dyDescent="0.2">
      <c r="K4861" s="29"/>
    </row>
    <row r="4862" spans="11:11" x14ac:dyDescent="0.2">
      <c r="K4862" s="29"/>
    </row>
    <row r="4863" spans="11:11" x14ac:dyDescent="0.2">
      <c r="K4863" s="29"/>
    </row>
    <row r="4864" spans="11:11" x14ac:dyDescent="0.2">
      <c r="K4864" s="29"/>
    </row>
    <row r="4865" spans="11:11" x14ac:dyDescent="0.2">
      <c r="K4865" s="29"/>
    </row>
    <row r="4866" spans="11:11" x14ac:dyDescent="0.2">
      <c r="K4866" s="29"/>
    </row>
    <row r="4867" spans="11:11" x14ac:dyDescent="0.2">
      <c r="K4867" s="29"/>
    </row>
    <row r="4868" spans="11:11" x14ac:dyDescent="0.2">
      <c r="K4868" s="29"/>
    </row>
    <row r="4869" spans="11:11" x14ac:dyDescent="0.2">
      <c r="K4869" s="29"/>
    </row>
    <row r="4870" spans="11:11" x14ac:dyDescent="0.2">
      <c r="K4870" s="29"/>
    </row>
    <row r="4871" spans="11:11" x14ac:dyDescent="0.2">
      <c r="K4871" s="29"/>
    </row>
    <row r="4872" spans="11:11" x14ac:dyDescent="0.2">
      <c r="K4872" s="29"/>
    </row>
    <row r="4873" spans="11:11" x14ac:dyDescent="0.2">
      <c r="K4873" s="29"/>
    </row>
    <row r="4874" spans="11:11" x14ac:dyDescent="0.2">
      <c r="K4874" s="29"/>
    </row>
    <row r="4875" spans="11:11" x14ac:dyDescent="0.2">
      <c r="K4875" s="29"/>
    </row>
    <row r="4876" spans="11:11" x14ac:dyDescent="0.2">
      <c r="K4876" s="29"/>
    </row>
    <row r="4877" spans="11:11" x14ac:dyDescent="0.2">
      <c r="K4877" s="29"/>
    </row>
    <row r="4878" spans="11:11" x14ac:dyDescent="0.2">
      <c r="K4878" s="29"/>
    </row>
    <row r="4879" spans="11:11" x14ac:dyDescent="0.2">
      <c r="K4879" s="29"/>
    </row>
    <row r="4880" spans="11:11" x14ac:dyDescent="0.2">
      <c r="K4880" s="29"/>
    </row>
    <row r="4881" spans="11:11" x14ac:dyDescent="0.2">
      <c r="K4881" s="29"/>
    </row>
    <row r="4882" spans="11:11" x14ac:dyDescent="0.2">
      <c r="K4882" s="29"/>
    </row>
    <row r="4883" spans="11:11" x14ac:dyDescent="0.2">
      <c r="K4883" s="29"/>
    </row>
    <row r="4884" spans="11:11" x14ac:dyDescent="0.2">
      <c r="K4884" s="29"/>
    </row>
    <row r="4885" spans="11:11" x14ac:dyDescent="0.2">
      <c r="K4885" s="29"/>
    </row>
    <row r="4886" spans="11:11" x14ac:dyDescent="0.2">
      <c r="K4886" s="29"/>
    </row>
    <row r="4887" spans="11:11" x14ac:dyDescent="0.2">
      <c r="K4887" s="29"/>
    </row>
    <row r="4888" spans="11:11" x14ac:dyDescent="0.2">
      <c r="K4888" s="29"/>
    </row>
    <row r="4889" spans="11:11" x14ac:dyDescent="0.2">
      <c r="K4889" s="29"/>
    </row>
    <row r="4890" spans="11:11" x14ac:dyDescent="0.2">
      <c r="K4890" s="29"/>
    </row>
    <row r="4891" spans="11:11" x14ac:dyDescent="0.2">
      <c r="K4891" s="29"/>
    </row>
    <row r="4892" spans="11:11" x14ac:dyDescent="0.2">
      <c r="K4892" s="29"/>
    </row>
    <row r="4893" spans="11:11" x14ac:dyDescent="0.2">
      <c r="K4893" s="29"/>
    </row>
    <row r="4894" spans="11:11" x14ac:dyDescent="0.2">
      <c r="K4894" s="29"/>
    </row>
    <row r="4895" spans="11:11" x14ac:dyDescent="0.2">
      <c r="K4895" s="29"/>
    </row>
    <row r="4896" spans="11:11" x14ac:dyDescent="0.2">
      <c r="K4896" s="29"/>
    </row>
    <row r="4897" spans="11:11" x14ac:dyDescent="0.2">
      <c r="K4897" s="29"/>
    </row>
    <row r="4898" spans="11:11" x14ac:dyDescent="0.2">
      <c r="K4898" s="29"/>
    </row>
    <row r="4899" spans="11:11" x14ac:dyDescent="0.2">
      <c r="K4899" s="29"/>
    </row>
    <row r="4900" spans="11:11" x14ac:dyDescent="0.2">
      <c r="K4900" s="29"/>
    </row>
    <row r="4901" spans="11:11" x14ac:dyDescent="0.2">
      <c r="K4901" s="29"/>
    </row>
    <row r="4902" spans="11:11" x14ac:dyDescent="0.2">
      <c r="K4902" s="29"/>
    </row>
    <row r="4903" spans="11:11" x14ac:dyDescent="0.2">
      <c r="K4903" s="29"/>
    </row>
    <row r="4904" spans="11:11" x14ac:dyDescent="0.2">
      <c r="K4904" s="29"/>
    </row>
    <row r="4905" spans="11:11" x14ac:dyDescent="0.2">
      <c r="K4905" s="29"/>
    </row>
    <row r="4906" spans="11:11" x14ac:dyDescent="0.2">
      <c r="K4906" s="29"/>
    </row>
    <row r="4907" spans="11:11" x14ac:dyDescent="0.2">
      <c r="K4907" s="29"/>
    </row>
    <row r="4908" spans="11:11" x14ac:dyDescent="0.2">
      <c r="K4908" s="29"/>
    </row>
    <row r="4909" spans="11:11" x14ac:dyDescent="0.2">
      <c r="K4909" s="29"/>
    </row>
    <row r="4910" spans="11:11" x14ac:dyDescent="0.2">
      <c r="K4910" s="29"/>
    </row>
    <row r="4911" spans="11:11" x14ac:dyDescent="0.2">
      <c r="K4911" s="29"/>
    </row>
    <row r="4912" spans="11:11" x14ac:dyDescent="0.2">
      <c r="K4912" s="29"/>
    </row>
    <row r="4913" spans="11:11" x14ac:dyDescent="0.2">
      <c r="K4913" s="29"/>
    </row>
    <row r="4914" spans="11:11" x14ac:dyDescent="0.2">
      <c r="K4914" s="29"/>
    </row>
    <row r="4915" spans="11:11" x14ac:dyDescent="0.2">
      <c r="K4915" s="29"/>
    </row>
    <row r="4916" spans="11:11" x14ac:dyDescent="0.2">
      <c r="K4916" s="29"/>
    </row>
    <row r="4917" spans="11:11" x14ac:dyDescent="0.2">
      <c r="K4917" s="29"/>
    </row>
    <row r="4918" spans="11:11" x14ac:dyDescent="0.2">
      <c r="K4918" s="29"/>
    </row>
    <row r="4919" spans="11:11" x14ac:dyDescent="0.2">
      <c r="K4919" s="29"/>
    </row>
    <row r="4920" spans="11:11" x14ac:dyDescent="0.2">
      <c r="K4920" s="29"/>
    </row>
    <row r="4921" spans="11:11" x14ac:dyDescent="0.2">
      <c r="K4921" s="29"/>
    </row>
    <row r="4922" spans="11:11" x14ac:dyDescent="0.2">
      <c r="K4922" s="29"/>
    </row>
    <row r="4923" spans="11:11" x14ac:dyDescent="0.2">
      <c r="K4923" s="29"/>
    </row>
    <row r="4924" spans="11:11" x14ac:dyDescent="0.2">
      <c r="K4924" s="29"/>
    </row>
    <row r="4925" spans="11:11" x14ac:dyDescent="0.2">
      <c r="K4925" s="29"/>
    </row>
    <row r="4926" spans="11:11" x14ac:dyDescent="0.2">
      <c r="K4926" s="29"/>
    </row>
    <row r="4927" spans="11:11" x14ac:dyDescent="0.2">
      <c r="K4927" s="29"/>
    </row>
    <row r="4928" spans="11:11" x14ac:dyDescent="0.2">
      <c r="K4928" s="29"/>
    </row>
    <row r="4929" spans="11:11" x14ac:dyDescent="0.2">
      <c r="K4929" s="29"/>
    </row>
    <row r="4930" spans="11:11" x14ac:dyDescent="0.2">
      <c r="K4930" s="29"/>
    </row>
    <row r="4931" spans="11:11" x14ac:dyDescent="0.2">
      <c r="K4931" s="29"/>
    </row>
    <row r="4932" spans="11:11" x14ac:dyDescent="0.2">
      <c r="K4932" s="29"/>
    </row>
    <row r="4933" spans="11:11" x14ac:dyDescent="0.2">
      <c r="K4933" s="29"/>
    </row>
    <row r="4934" spans="11:11" x14ac:dyDescent="0.2">
      <c r="K4934" s="29"/>
    </row>
    <row r="4935" spans="11:11" x14ac:dyDescent="0.2">
      <c r="K4935" s="29"/>
    </row>
    <row r="4936" spans="11:11" x14ac:dyDescent="0.2">
      <c r="K4936" s="29"/>
    </row>
    <row r="4937" spans="11:11" x14ac:dyDescent="0.2">
      <c r="K4937" s="29"/>
    </row>
    <row r="4938" spans="11:11" x14ac:dyDescent="0.2">
      <c r="K4938" s="29"/>
    </row>
    <row r="4939" spans="11:11" x14ac:dyDescent="0.2">
      <c r="K4939" s="29"/>
    </row>
    <row r="4940" spans="11:11" x14ac:dyDescent="0.2">
      <c r="K4940" s="29"/>
    </row>
    <row r="4941" spans="11:11" x14ac:dyDescent="0.2">
      <c r="K4941" s="29"/>
    </row>
    <row r="4942" spans="11:11" x14ac:dyDescent="0.2">
      <c r="K4942" s="29"/>
    </row>
    <row r="4943" spans="11:11" x14ac:dyDescent="0.2">
      <c r="K4943" s="29"/>
    </row>
    <row r="4944" spans="11:11" x14ac:dyDescent="0.2">
      <c r="K4944" s="29"/>
    </row>
    <row r="4945" spans="11:11" x14ac:dyDescent="0.2">
      <c r="K4945" s="29"/>
    </row>
    <row r="4946" spans="11:11" x14ac:dyDescent="0.2">
      <c r="K4946" s="29"/>
    </row>
    <row r="4947" spans="11:11" x14ac:dyDescent="0.2">
      <c r="K4947" s="29"/>
    </row>
    <row r="4948" spans="11:11" x14ac:dyDescent="0.2">
      <c r="K4948" s="29"/>
    </row>
    <row r="4949" spans="11:11" x14ac:dyDescent="0.2">
      <c r="K4949" s="29"/>
    </row>
    <row r="4950" spans="11:11" x14ac:dyDescent="0.2">
      <c r="K4950" s="29"/>
    </row>
    <row r="4951" spans="11:11" x14ac:dyDescent="0.2">
      <c r="K4951" s="29"/>
    </row>
    <row r="4952" spans="11:11" x14ac:dyDescent="0.2">
      <c r="K4952" s="29"/>
    </row>
    <row r="4953" spans="11:11" x14ac:dyDescent="0.2">
      <c r="K4953" s="29"/>
    </row>
    <row r="4954" spans="11:11" x14ac:dyDescent="0.2">
      <c r="K4954" s="29"/>
    </row>
    <row r="4955" spans="11:11" x14ac:dyDescent="0.2">
      <c r="K4955" s="29"/>
    </row>
    <row r="4956" spans="11:11" x14ac:dyDescent="0.2">
      <c r="K4956" s="29"/>
    </row>
    <row r="4957" spans="11:11" x14ac:dyDescent="0.2">
      <c r="K4957" s="29"/>
    </row>
    <row r="4958" spans="11:11" x14ac:dyDescent="0.2">
      <c r="K4958" s="29"/>
    </row>
    <row r="4959" spans="11:11" x14ac:dyDescent="0.2">
      <c r="K4959" s="29"/>
    </row>
    <row r="4960" spans="11:11" x14ac:dyDescent="0.2">
      <c r="K4960" s="29"/>
    </row>
    <row r="4961" spans="11:11" x14ac:dyDescent="0.2">
      <c r="K4961" s="29"/>
    </row>
    <row r="4962" spans="11:11" x14ac:dyDescent="0.2">
      <c r="K4962" s="29"/>
    </row>
    <row r="4963" spans="11:11" x14ac:dyDescent="0.2">
      <c r="K4963" s="29"/>
    </row>
    <row r="4964" spans="11:11" x14ac:dyDescent="0.2">
      <c r="K4964" s="29"/>
    </row>
    <row r="4965" spans="11:11" x14ac:dyDescent="0.2">
      <c r="K4965" s="29"/>
    </row>
    <row r="4966" spans="11:11" x14ac:dyDescent="0.2">
      <c r="K4966" s="29"/>
    </row>
    <row r="4967" spans="11:11" x14ac:dyDescent="0.2">
      <c r="K4967" s="29"/>
    </row>
    <row r="4968" spans="11:11" x14ac:dyDescent="0.2">
      <c r="K4968" s="29"/>
    </row>
    <row r="4969" spans="11:11" x14ac:dyDescent="0.2">
      <c r="K4969" s="29"/>
    </row>
    <row r="4970" spans="11:11" x14ac:dyDescent="0.2">
      <c r="K4970" s="29"/>
    </row>
    <row r="4971" spans="11:11" x14ac:dyDescent="0.2">
      <c r="K4971" s="29"/>
    </row>
    <row r="4972" spans="11:11" x14ac:dyDescent="0.2">
      <c r="K4972" s="29"/>
    </row>
    <row r="4973" spans="11:11" x14ac:dyDescent="0.2">
      <c r="K4973" s="29"/>
    </row>
    <row r="4974" spans="11:11" x14ac:dyDescent="0.2">
      <c r="K4974" s="29"/>
    </row>
    <row r="4975" spans="11:11" x14ac:dyDescent="0.2">
      <c r="K4975" s="29"/>
    </row>
    <row r="4976" spans="11:11" x14ac:dyDescent="0.2">
      <c r="K4976" s="29"/>
    </row>
    <row r="4977" spans="11:11" x14ac:dyDescent="0.2">
      <c r="K4977" s="29"/>
    </row>
    <row r="4978" spans="11:11" x14ac:dyDescent="0.2">
      <c r="K4978" s="29"/>
    </row>
    <row r="4979" spans="11:11" x14ac:dyDescent="0.2">
      <c r="K4979" s="29"/>
    </row>
    <row r="4980" spans="11:11" x14ac:dyDescent="0.2">
      <c r="K4980" s="29"/>
    </row>
    <row r="4981" spans="11:11" x14ac:dyDescent="0.2">
      <c r="K4981" s="29"/>
    </row>
    <row r="4982" spans="11:11" x14ac:dyDescent="0.2">
      <c r="K4982" s="29"/>
    </row>
    <row r="4983" spans="11:11" x14ac:dyDescent="0.2">
      <c r="K4983" s="29"/>
    </row>
    <row r="4984" spans="11:11" x14ac:dyDescent="0.2">
      <c r="K4984" s="29"/>
    </row>
    <row r="4985" spans="11:11" x14ac:dyDescent="0.2">
      <c r="K4985" s="29"/>
    </row>
    <row r="4986" spans="11:11" x14ac:dyDescent="0.2">
      <c r="K4986" s="29"/>
    </row>
    <row r="4987" spans="11:11" x14ac:dyDescent="0.2">
      <c r="K4987" s="29"/>
    </row>
    <row r="4988" spans="11:11" x14ac:dyDescent="0.2">
      <c r="K4988" s="29"/>
    </row>
    <row r="4989" spans="11:11" x14ac:dyDescent="0.2">
      <c r="K4989" s="29"/>
    </row>
    <row r="4990" spans="11:11" x14ac:dyDescent="0.2">
      <c r="K4990" s="29"/>
    </row>
    <row r="4991" spans="11:11" x14ac:dyDescent="0.2">
      <c r="K4991" s="29"/>
    </row>
    <row r="4992" spans="11:11" x14ac:dyDescent="0.2">
      <c r="K4992" s="29"/>
    </row>
    <row r="4993" spans="11:11" x14ac:dyDescent="0.2">
      <c r="K4993" s="29"/>
    </row>
    <row r="4994" spans="11:11" x14ac:dyDescent="0.2">
      <c r="K4994" s="29"/>
    </row>
    <row r="4995" spans="11:11" x14ac:dyDescent="0.2">
      <c r="K4995" s="29"/>
    </row>
    <row r="4996" spans="11:11" x14ac:dyDescent="0.2">
      <c r="K4996" s="29"/>
    </row>
    <row r="4997" spans="11:11" x14ac:dyDescent="0.2">
      <c r="K4997" s="29"/>
    </row>
    <row r="4998" spans="11:11" x14ac:dyDescent="0.2">
      <c r="K4998" s="29"/>
    </row>
    <row r="4999" spans="11:11" x14ac:dyDescent="0.2">
      <c r="K4999" s="29"/>
    </row>
    <row r="5000" spans="11:11" x14ac:dyDescent="0.2">
      <c r="K5000" s="29"/>
    </row>
    <row r="5001" spans="11:11" x14ac:dyDescent="0.2">
      <c r="K5001" s="29"/>
    </row>
    <row r="5002" spans="11:11" x14ac:dyDescent="0.2">
      <c r="K5002" s="29"/>
    </row>
    <row r="5003" spans="11:11" x14ac:dyDescent="0.2">
      <c r="K5003" s="29"/>
    </row>
    <row r="5004" spans="11:11" x14ac:dyDescent="0.2">
      <c r="K5004" s="29"/>
    </row>
    <row r="5005" spans="11:11" x14ac:dyDescent="0.2">
      <c r="K5005" s="29"/>
    </row>
    <row r="5006" spans="11:11" x14ac:dyDescent="0.2">
      <c r="K5006" s="29"/>
    </row>
    <row r="5007" spans="11:11" x14ac:dyDescent="0.2">
      <c r="K5007" s="29"/>
    </row>
    <row r="5008" spans="11:11" x14ac:dyDescent="0.2">
      <c r="K5008" s="29"/>
    </row>
    <row r="5009" spans="11:11" x14ac:dyDescent="0.2">
      <c r="K5009" s="29"/>
    </row>
    <row r="5010" spans="11:11" x14ac:dyDescent="0.2">
      <c r="K5010" s="29"/>
    </row>
    <row r="5011" spans="11:11" x14ac:dyDescent="0.2">
      <c r="K5011" s="29"/>
    </row>
    <row r="5012" spans="11:11" x14ac:dyDescent="0.2">
      <c r="K5012" s="29"/>
    </row>
    <row r="5013" spans="11:11" x14ac:dyDescent="0.2">
      <c r="K5013" s="29"/>
    </row>
    <row r="5014" spans="11:11" x14ac:dyDescent="0.2">
      <c r="K5014" s="29"/>
    </row>
    <row r="5015" spans="11:11" x14ac:dyDescent="0.2">
      <c r="K5015" s="29"/>
    </row>
    <row r="5016" spans="11:11" x14ac:dyDescent="0.2">
      <c r="K5016" s="29"/>
    </row>
    <row r="5017" spans="11:11" x14ac:dyDescent="0.2">
      <c r="K5017" s="29"/>
    </row>
    <row r="5018" spans="11:11" x14ac:dyDescent="0.2">
      <c r="K5018" s="29"/>
    </row>
    <row r="5019" spans="11:11" x14ac:dyDescent="0.2">
      <c r="K5019" s="29"/>
    </row>
    <row r="5020" spans="11:11" x14ac:dyDescent="0.2">
      <c r="K5020" s="29"/>
    </row>
    <row r="5021" spans="11:11" x14ac:dyDescent="0.2">
      <c r="K5021" s="29"/>
    </row>
    <row r="5022" spans="11:11" x14ac:dyDescent="0.2">
      <c r="K5022" s="29"/>
    </row>
    <row r="5023" spans="11:11" x14ac:dyDescent="0.2">
      <c r="K5023" s="29"/>
    </row>
    <row r="5024" spans="11:11" x14ac:dyDescent="0.2">
      <c r="K5024" s="29"/>
    </row>
    <row r="5025" spans="11:11" x14ac:dyDescent="0.2">
      <c r="K5025" s="29"/>
    </row>
    <row r="5026" spans="11:11" x14ac:dyDescent="0.2">
      <c r="K5026" s="29"/>
    </row>
    <row r="5027" spans="11:11" x14ac:dyDescent="0.2">
      <c r="K5027" s="29"/>
    </row>
    <row r="5028" spans="11:11" x14ac:dyDescent="0.2">
      <c r="K5028" s="29"/>
    </row>
    <row r="5029" spans="11:11" x14ac:dyDescent="0.2">
      <c r="K5029" s="29"/>
    </row>
    <row r="5030" spans="11:11" x14ac:dyDescent="0.2">
      <c r="K5030" s="29"/>
    </row>
    <row r="5031" spans="11:11" x14ac:dyDescent="0.2">
      <c r="K5031" s="29"/>
    </row>
    <row r="5032" spans="11:11" x14ac:dyDescent="0.2">
      <c r="K5032" s="29"/>
    </row>
    <row r="5033" spans="11:11" x14ac:dyDescent="0.2">
      <c r="K5033" s="29"/>
    </row>
    <row r="5034" spans="11:11" x14ac:dyDescent="0.2">
      <c r="K5034" s="29"/>
    </row>
    <row r="5035" spans="11:11" x14ac:dyDescent="0.2">
      <c r="K5035" s="29"/>
    </row>
    <row r="5036" spans="11:11" x14ac:dyDescent="0.2">
      <c r="K5036" s="29"/>
    </row>
    <row r="5037" spans="11:11" x14ac:dyDescent="0.2">
      <c r="K5037" s="29"/>
    </row>
    <row r="5038" spans="11:11" x14ac:dyDescent="0.2">
      <c r="K5038" s="29"/>
    </row>
    <row r="5039" spans="11:11" x14ac:dyDescent="0.2">
      <c r="K5039" s="29"/>
    </row>
    <row r="5040" spans="11:11" x14ac:dyDescent="0.2">
      <c r="K5040" s="29"/>
    </row>
    <row r="5041" spans="11:11" x14ac:dyDescent="0.2">
      <c r="K5041" s="29"/>
    </row>
    <row r="5042" spans="11:11" x14ac:dyDescent="0.2">
      <c r="K5042" s="29"/>
    </row>
    <row r="5043" spans="11:11" x14ac:dyDescent="0.2">
      <c r="K5043" s="29"/>
    </row>
    <row r="5044" spans="11:11" x14ac:dyDescent="0.2">
      <c r="K5044" s="29"/>
    </row>
    <row r="5045" spans="11:11" x14ac:dyDescent="0.2">
      <c r="K5045" s="29"/>
    </row>
    <row r="5046" spans="11:11" x14ac:dyDescent="0.2">
      <c r="K5046" s="29"/>
    </row>
    <row r="5047" spans="11:11" x14ac:dyDescent="0.2">
      <c r="K5047" s="29"/>
    </row>
    <row r="5048" spans="11:11" x14ac:dyDescent="0.2">
      <c r="K5048" s="29"/>
    </row>
    <row r="5049" spans="11:11" x14ac:dyDescent="0.2">
      <c r="K5049" s="29"/>
    </row>
    <row r="5050" spans="11:11" x14ac:dyDescent="0.2">
      <c r="K5050" s="29"/>
    </row>
    <row r="5051" spans="11:11" x14ac:dyDescent="0.2">
      <c r="K5051" s="29"/>
    </row>
    <row r="5052" spans="11:11" x14ac:dyDescent="0.2">
      <c r="K5052" s="29"/>
    </row>
    <row r="5053" spans="11:11" x14ac:dyDescent="0.2">
      <c r="K5053" s="29"/>
    </row>
    <row r="5054" spans="11:11" x14ac:dyDescent="0.2">
      <c r="K5054" s="29"/>
    </row>
    <row r="5055" spans="11:11" x14ac:dyDescent="0.2">
      <c r="K5055" s="29"/>
    </row>
    <row r="5056" spans="11:11" x14ac:dyDescent="0.2">
      <c r="K5056" s="29"/>
    </row>
    <row r="5057" spans="11:11" x14ac:dyDescent="0.2">
      <c r="K5057" s="29"/>
    </row>
    <row r="5058" spans="11:11" x14ac:dyDescent="0.2">
      <c r="K5058" s="29"/>
    </row>
    <row r="5059" spans="11:11" x14ac:dyDescent="0.2">
      <c r="K5059" s="29"/>
    </row>
    <row r="5060" spans="11:11" x14ac:dyDescent="0.2">
      <c r="K5060" s="29"/>
    </row>
    <row r="5061" spans="11:11" x14ac:dyDescent="0.2">
      <c r="K5061" s="29"/>
    </row>
    <row r="5062" spans="11:11" x14ac:dyDescent="0.2">
      <c r="K5062" s="29"/>
    </row>
    <row r="5063" spans="11:11" x14ac:dyDescent="0.2">
      <c r="K5063" s="29"/>
    </row>
    <row r="5064" spans="11:11" x14ac:dyDescent="0.2">
      <c r="K5064" s="29"/>
    </row>
    <row r="5065" spans="11:11" x14ac:dyDescent="0.2">
      <c r="K5065" s="29"/>
    </row>
    <row r="5066" spans="11:11" x14ac:dyDescent="0.2">
      <c r="K5066" s="29"/>
    </row>
    <row r="5067" spans="11:11" x14ac:dyDescent="0.2">
      <c r="K5067" s="29"/>
    </row>
    <row r="5068" spans="11:11" x14ac:dyDescent="0.2">
      <c r="K5068" s="29"/>
    </row>
    <row r="5069" spans="11:11" x14ac:dyDescent="0.2">
      <c r="K5069" s="29"/>
    </row>
    <row r="5070" spans="11:11" x14ac:dyDescent="0.2">
      <c r="K5070" s="29"/>
    </row>
    <row r="5071" spans="11:11" x14ac:dyDescent="0.2">
      <c r="K5071" s="29"/>
    </row>
    <row r="5072" spans="11:11" x14ac:dyDescent="0.2">
      <c r="K5072" s="29"/>
    </row>
    <row r="5073" spans="11:11" x14ac:dyDescent="0.2">
      <c r="K5073" s="29"/>
    </row>
    <row r="5074" spans="11:11" x14ac:dyDescent="0.2">
      <c r="K5074" s="29"/>
    </row>
    <row r="5075" spans="11:11" x14ac:dyDescent="0.2">
      <c r="K5075" s="29"/>
    </row>
    <row r="5076" spans="11:11" x14ac:dyDescent="0.2">
      <c r="K5076" s="29"/>
    </row>
    <row r="5077" spans="11:11" x14ac:dyDescent="0.2">
      <c r="K5077" s="29"/>
    </row>
    <row r="5078" spans="11:11" x14ac:dyDescent="0.2">
      <c r="K5078" s="29"/>
    </row>
    <row r="5079" spans="11:11" x14ac:dyDescent="0.2">
      <c r="K5079" s="29"/>
    </row>
    <row r="5080" spans="11:11" x14ac:dyDescent="0.2">
      <c r="K5080" s="29"/>
    </row>
    <row r="5081" spans="11:11" x14ac:dyDescent="0.2">
      <c r="K5081" s="29"/>
    </row>
    <row r="5082" spans="11:11" x14ac:dyDescent="0.2">
      <c r="K5082" s="29"/>
    </row>
    <row r="5083" spans="11:11" x14ac:dyDescent="0.2">
      <c r="K5083" s="29"/>
    </row>
    <row r="5084" spans="11:11" x14ac:dyDescent="0.2">
      <c r="K5084" s="29"/>
    </row>
    <row r="5085" spans="11:11" x14ac:dyDescent="0.2">
      <c r="K5085" s="29"/>
    </row>
    <row r="5086" spans="11:11" x14ac:dyDescent="0.2">
      <c r="K5086" s="29"/>
    </row>
    <row r="5087" spans="11:11" x14ac:dyDescent="0.2">
      <c r="K5087" s="29"/>
    </row>
    <row r="5088" spans="11:11" x14ac:dyDescent="0.2">
      <c r="K5088" s="29"/>
    </row>
    <row r="5089" spans="11:11" x14ac:dyDescent="0.2">
      <c r="K5089" s="29"/>
    </row>
    <row r="5090" spans="11:11" x14ac:dyDescent="0.2">
      <c r="K5090" s="29"/>
    </row>
    <row r="5091" spans="11:11" x14ac:dyDescent="0.2">
      <c r="K5091" s="29"/>
    </row>
    <row r="5092" spans="11:11" x14ac:dyDescent="0.2">
      <c r="K5092" s="29"/>
    </row>
    <row r="5093" spans="11:11" x14ac:dyDescent="0.2">
      <c r="K5093" s="29"/>
    </row>
    <row r="5094" spans="11:11" x14ac:dyDescent="0.2">
      <c r="K5094" s="29"/>
    </row>
    <row r="5095" spans="11:11" x14ac:dyDescent="0.2">
      <c r="K5095" s="29"/>
    </row>
    <row r="5096" spans="11:11" x14ac:dyDescent="0.2">
      <c r="K5096" s="29"/>
    </row>
    <row r="5097" spans="11:11" x14ac:dyDescent="0.2">
      <c r="K5097" s="29"/>
    </row>
    <row r="5098" spans="11:11" x14ac:dyDescent="0.2">
      <c r="K5098" s="29"/>
    </row>
    <row r="5099" spans="11:11" x14ac:dyDescent="0.2">
      <c r="K5099" s="29"/>
    </row>
    <row r="5100" spans="11:11" x14ac:dyDescent="0.2">
      <c r="K5100" s="29"/>
    </row>
    <row r="5101" spans="11:11" x14ac:dyDescent="0.2">
      <c r="K5101" s="29"/>
    </row>
    <row r="5102" spans="11:11" x14ac:dyDescent="0.2">
      <c r="K5102" s="29"/>
    </row>
    <row r="5103" spans="11:11" x14ac:dyDescent="0.2">
      <c r="K5103" s="29"/>
    </row>
    <row r="5104" spans="11:11" x14ac:dyDescent="0.2">
      <c r="K5104" s="29"/>
    </row>
    <row r="5105" spans="11:11" x14ac:dyDescent="0.2">
      <c r="K5105" s="29"/>
    </row>
    <row r="5106" spans="11:11" x14ac:dyDescent="0.2">
      <c r="K5106" s="29"/>
    </row>
    <row r="5107" spans="11:11" x14ac:dyDescent="0.2">
      <c r="K5107" s="29"/>
    </row>
    <row r="5108" spans="11:11" x14ac:dyDescent="0.2">
      <c r="K5108" s="29"/>
    </row>
    <row r="5109" spans="11:11" x14ac:dyDescent="0.2">
      <c r="K5109" s="29"/>
    </row>
    <row r="5110" spans="11:11" x14ac:dyDescent="0.2">
      <c r="K5110" s="29"/>
    </row>
    <row r="5111" spans="11:11" x14ac:dyDescent="0.2">
      <c r="K5111" s="29"/>
    </row>
    <row r="5112" spans="11:11" x14ac:dyDescent="0.2">
      <c r="K5112" s="29"/>
    </row>
    <row r="5113" spans="11:11" x14ac:dyDescent="0.2">
      <c r="K5113" s="29"/>
    </row>
    <row r="5114" spans="11:11" x14ac:dyDescent="0.2">
      <c r="K5114" s="29"/>
    </row>
    <row r="5115" spans="11:11" x14ac:dyDescent="0.2">
      <c r="K5115" s="29"/>
    </row>
    <row r="5116" spans="11:11" x14ac:dyDescent="0.2">
      <c r="K5116" s="29"/>
    </row>
    <row r="5117" spans="11:11" x14ac:dyDescent="0.2">
      <c r="K5117" s="29"/>
    </row>
    <row r="5118" spans="11:11" x14ac:dyDescent="0.2">
      <c r="K5118" s="29"/>
    </row>
    <row r="5119" spans="11:11" x14ac:dyDescent="0.2">
      <c r="K5119" s="29"/>
    </row>
    <row r="5120" spans="11:11" x14ac:dyDescent="0.2">
      <c r="K5120" s="29"/>
    </row>
    <row r="5121" spans="11:11" x14ac:dyDescent="0.2">
      <c r="K5121" s="29"/>
    </row>
    <row r="5122" spans="11:11" x14ac:dyDescent="0.2">
      <c r="K5122" s="29"/>
    </row>
    <row r="5123" spans="11:11" x14ac:dyDescent="0.2">
      <c r="K5123" s="29"/>
    </row>
    <row r="5124" spans="11:11" x14ac:dyDescent="0.2">
      <c r="K5124" s="29"/>
    </row>
    <row r="5125" spans="11:11" x14ac:dyDescent="0.2">
      <c r="K5125" s="29"/>
    </row>
    <row r="5126" spans="11:11" x14ac:dyDescent="0.2">
      <c r="K5126" s="29"/>
    </row>
    <row r="5127" spans="11:11" x14ac:dyDescent="0.2">
      <c r="K5127" s="29"/>
    </row>
    <row r="5128" spans="11:11" x14ac:dyDescent="0.2">
      <c r="K5128" s="29"/>
    </row>
    <row r="5129" spans="11:11" x14ac:dyDescent="0.2">
      <c r="K5129" s="29"/>
    </row>
    <row r="5130" spans="11:11" x14ac:dyDescent="0.2">
      <c r="K5130" s="29"/>
    </row>
    <row r="5131" spans="11:11" x14ac:dyDescent="0.2">
      <c r="K5131" s="29"/>
    </row>
    <row r="5132" spans="11:11" x14ac:dyDescent="0.2">
      <c r="K5132" s="29"/>
    </row>
    <row r="5133" spans="11:11" x14ac:dyDescent="0.2">
      <c r="K5133" s="29"/>
    </row>
    <row r="5134" spans="11:11" x14ac:dyDescent="0.2">
      <c r="K5134" s="29"/>
    </row>
    <row r="5135" spans="11:11" x14ac:dyDescent="0.2">
      <c r="K5135" s="29"/>
    </row>
    <row r="5136" spans="11:11" x14ac:dyDescent="0.2">
      <c r="K5136" s="29"/>
    </row>
    <row r="5137" spans="11:11" x14ac:dyDescent="0.2">
      <c r="K5137" s="29"/>
    </row>
    <row r="5138" spans="11:11" x14ac:dyDescent="0.2">
      <c r="K5138" s="29"/>
    </row>
    <row r="5139" spans="11:11" x14ac:dyDescent="0.2">
      <c r="K5139" s="29"/>
    </row>
    <row r="5140" spans="11:11" x14ac:dyDescent="0.2">
      <c r="K5140" s="29"/>
    </row>
    <row r="5141" spans="11:11" x14ac:dyDescent="0.2">
      <c r="K5141" s="29"/>
    </row>
    <row r="5142" spans="11:11" x14ac:dyDescent="0.2">
      <c r="K5142" s="29"/>
    </row>
    <row r="5143" spans="11:11" x14ac:dyDescent="0.2">
      <c r="K5143" s="29"/>
    </row>
    <row r="5144" spans="11:11" x14ac:dyDescent="0.2">
      <c r="K5144" s="29"/>
    </row>
    <row r="5145" spans="11:11" x14ac:dyDescent="0.2">
      <c r="K5145" s="29"/>
    </row>
    <row r="5146" spans="11:11" x14ac:dyDescent="0.2">
      <c r="K5146" s="29"/>
    </row>
    <row r="5147" spans="11:11" x14ac:dyDescent="0.2">
      <c r="K5147" s="29"/>
    </row>
    <row r="5148" spans="11:11" x14ac:dyDescent="0.2">
      <c r="K5148" s="29"/>
    </row>
    <row r="5149" spans="11:11" x14ac:dyDescent="0.2">
      <c r="K5149" s="29"/>
    </row>
    <row r="5150" spans="11:11" x14ac:dyDescent="0.2">
      <c r="K5150" s="29"/>
    </row>
    <row r="5151" spans="11:11" x14ac:dyDescent="0.2">
      <c r="K5151" s="29"/>
    </row>
    <row r="5152" spans="11:11" x14ac:dyDescent="0.2">
      <c r="K5152" s="29"/>
    </row>
    <row r="5153" spans="11:11" x14ac:dyDescent="0.2">
      <c r="K5153" s="29"/>
    </row>
    <row r="5154" spans="11:11" x14ac:dyDescent="0.2">
      <c r="K5154" s="29"/>
    </row>
    <row r="5155" spans="11:11" x14ac:dyDescent="0.2">
      <c r="K5155" s="29"/>
    </row>
    <row r="5156" spans="11:11" x14ac:dyDescent="0.2">
      <c r="K5156" s="29"/>
    </row>
    <row r="5157" spans="11:11" x14ac:dyDescent="0.2">
      <c r="K5157" s="29"/>
    </row>
    <row r="5158" spans="11:11" x14ac:dyDescent="0.2">
      <c r="K5158" s="29"/>
    </row>
    <row r="5159" spans="11:11" x14ac:dyDescent="0.2">
      <c r="K5159" s="29"/>
    </row>
    <row r="5160" spans="11:11" x14ac:dyDescent="0.2">
      <c r="K5160" s="29"/>
    </row>
    <row r="5161" spans="11:11" x14ac:dyDescent="0.2">
      <c r="K5161" s="29"/>
    </row>
    <row r="5162" spans="11:11" x14ac:dyDescent="0.2">
      <c r="K5162" s="29"/>
    </row>
    <row r="5163" spans="11:11" x14ac:dyDescent="0.2">
      <c r="K5163" s="29"/>
    </row>
    <row r="5164" spans="11:11" x14ac:dyDescent="0.2">
      <c r="K5164" s="29"/>
    </row>
    <row r="5165" spans="11:11" x14ac:dyDescent="0.2">
      <c r="K5165" s="29"/>
    </row>
    <row r="5166" spans="11:11" x14ac:dyDescent="0.2">
      <c r="K5166" s="29"/>
    </row>
    <row r="5167" spans="11:11" x14ac:dyDescent="0.2">
      <c r="K5167" s="29"/>
    </row>
    <row r="5168" spans="11:11" x14ac:dyDescent="0.2">
      <c r="K5168" s="29"/>
    </row>
    <row r="5169" spans="11:11" x14ac:dyDescent="0.2">
      <c r="K5169" s="29"/>
    </row>
    <row r="5170" spans="11:11" x14ac:dyDescent="0.2">
      <c r="K5170" s="29"/>
    </row>
    <row r="5171" spans="11:11" x14ac:dyDescent="0.2">
      <c r="K5171" s="29"/>
    </row>
    <row r="5172" spans="11:11" x14ac:dyDescent="0.2">
      <c r="K5172" s="29"/>
    </row>
    <row r="5173" spans="11:11" x14ac:dyDescent="0.2">
      <c r="K5173" s="29"/>
    </row>
    <row r="5174" spans="11:11" x14ac:dyDescent="0.2">
      <c r="K5174" s="29"/>
    </row>
    <row r="5175" spans="11:11" x14ac:dyDescent="0.2">
      <c r="K5175" s="29"/>
    </row>
    <row r="5176" spans="11:11" x14ac:dyDescent="0.2">
      <c r="K5176" s="29"/>
    </row>
    <row r="5177" spans="11:11" x14ac:dyDescent="0.2">
      <c r="K5177" s="29"/>
    </row>
    <row r="5178" spans="11:11" x14ac:dyDescent="0.2">
      <c r="K5178" s="29"/>
    </row>
    <row r="5179" spans="11:11" x14ac:dyDescent="0.2">
      <c r="K5179" s="29"/>
    </row>
    <row r="5180" spans="11:11" x14ac:dyDescent="0.2">
      <c r="K5180" s="29"/>
    </row>
    <row r="5181" spans="11:11" x14ac:dyDescent="0.2">
      <c r="K5181" s="29"/>
    </row>
    <row r="5182" spans="11:11" x14ac:dyDescent="0.2">
      <c r="K5182" s="29"/>
    </row>
    <row r="5183" spans="11:11" x14ac:dyDescent="0.2">
      <c r="K5183" s="29"/>
    </row>
    <row r="5184" spans="11:11" x14ac:dyDescent="0.2">
      <c r="K5184" s="29"/>
    </row>
    <row r="5185" spans="11:11" x14ac:dyDescent="0.2">
      <c r="K5185" s="29"/>
    </row>
    <row r="5186" spans="11:11" x14ac:dyDescent="0.2">
      <c r="K5186" s="29"/>
    </row>
    <row r="5187" spans="11:11" x14ac:dyDescent="0.2">
      <c r="K5187" s="29"/>
    </row>
    <row r="5188" spans="11:11" x14ac:dyDescent="0.2">
      <c r="K5188" s="29"/>
    </row>
    <row r="5189" spans="11:11" x14ac:dyDescent="0.2">
      <c r="K5189" s="29"/>
    </row>
    <row r="5190" spans="11:11" x14ac:dyDescent="0.2">
      <c r="K5190" s="29"/>
    </row>
    <row r="5191" spans="11:11" x14ac:dyDescent="0.2">
      <c r="K5191" s="29"/>
    </row>
    <row r="5192" spans="11:11" x14ac:dyDescent="0.2">
      <c r="K5192" s="29"/>
    </row>
    <row r="5193" spans="11:11" x14ac:dyDescent="0.2">
      <c r="K5193" s="29"/>
    </row>
    <row r="5194" spans="11:11" x14ac:dyDescent="0.2">
      <c r="K5194" s="29"/>
    </row>
    <row r="5195" spans="11:11" x14ac:dyDescent="0.2">
      <c r="K5195" s="29"/>
    </row>
    <row r="5196" spans="11:11" x14ac:dyDescent="0.2">
      <c r="K5196" s="29"/>
    </row>
    <row r="5197" spans="11:11" x14ac:dyDescent="0.2">
      <c r="K5197" s="29"/>
    </row>
    <row r="5198" spans="11:11" x14ac:dyDescent="0.2">
      <c r="K5198" s="29"/>
    </row>
    <row r="5199" spans="11:11" x14ac:dyDescent="0.2">
      <c r="K5199" s="29"/>
    </row>
    <row r="5200" spans="11:11" x14ac:dyDescent="0.2">
      <c r="K5200" s="29"/>
    </row>
    <row r="5201" spans="11:11" x14ac:dyDescent="0.2">
      <c r="K5201" s="29"/>
    </row>
    <row r="5202" spans="11:11" x14ac:dyDescent="0.2">
      <c r="K5202" s="29"/>
    </row>
    <row r="5203" spans="11:11" x14ac:dyDescent="0.2">
      <c r="K5203" s="29"/>
    </row>
    <row r="5204" spans="11:11" x14ac:dyDescent="0.2">
      <c r="K5204" s="29"/>
    </row>
    <row r="5205" spans="11:11" x14ac:dyDescent="0.2">
      <c r="K5205" s="29"/>
    </row>
    <row r="5206" spans="11:11" x14ac:dyDescent="0.2">
      <c r="K5206" s="29"/>
    </row>
    <row r="5207" spans="11:11" x14ac:dyDescent="0.2">
      <c r="K5207" s="29"/>
    </row>
    <row r="5208" spans="11:11" x14ac:dyDescent="0.2">
      <c r="K5208" s="29"/>
    </row>
    <row r="5209" spans="11:11" x14ac:dyDescent="0.2">
      <c r="K5209" s="29"/>
    </row>
    <row r="5210" spans="11:11" x14ac:dyDescent="0.2">
      <c r="K5210" s="29"/>
    </row>
    <row r="5211" spans="11:11" x14ac:dyDescent="0.2">
      <c r="K5211" s="29"/>
    </row>
    <row r="5212" spans="11:11" x14ac:dyDescent="0.2">
      <c r="K5212" s="29"/>
    </row>
    <row r="5213" spans="11:11" x14ac:dyDescent="0.2">
      <c r="K5213" s="29"/>
    </row>
    <row r="5214" spans="11:11" x14ac:dyDescent="0.2">
      <c r="K5214" s="29"/>
    </row>
    <row r="5215" spans="11:11" x14ac:dyDescent="0.2">
      <c r="K5215" s="29"/>
    </row>
    <row r="5216" spans="11:11" x14ac:dyDescent="0.2">
      <c r="K5216" s="29"/>
    </row>
    <row r="5217" spans="11:11" x14ac:dyDescent="0.2">
      <c r="K5217" s="29"/>
    </row>
    <row r="5218" spans="11:11" x14ac:dyDescent="0.2">
      <c r="K5218" s="29"/>
    </row>
    <row r="5219" spans="11:11" x14ac:dyDescent="0.2">
      <c r="K5219" s="29"/>
    </row>
    <row r="5220" spans="11:11" x14ac:dyDescent="0.2">
      <c r="K5220" s="29"/>
    </row>
    <row r="5221" spans="11:11" x14ac:dyDescent="0.2">
      <c r="K5221" s="29"/>
    </row>
    <row r="5222" spans="11:11" x14ac:dyDescent="0.2">
      <c r="K5222" s="29"/>
    </row>
    <row r="5223" spans="11:11" x14ac:dyDescent="0.2">
      <c r="K5223" s="29"/>
    </row>
    <row r="5224" spans="11:11" x14ac:dyDescent="0.2">
      <c r="K5224" s="29"/>
    </row>
    <row r="5225" spans="11:11" x14ac:dyDescent="0.2">
      <c r="K5225" s="29"/>
    </row>
    <row r="5226" spans="11:11" x14ac:dyDescent="0.2">
      <c r="K5226" s="29"/>
    </row>
    <row r="5227" spans="11:11" x14ac:dyDescent="0.2">
      <c r="K5227" s="29"/>
    </row>
    <row r="5228" spans="11:11" x14ac:dyDescent="0.2">
      <c r="K5228" s="29"/>
    </row>
    <row r="5229" spans="11:11" x14ac:dyDescent="0.2">
      <c r="K5229" s="29"/>
    </row>
    <row r="5230" spans="11:11" x14ac:dyDescent="0.2">
      <c r="K5230" s="29"/>
    </row>
    <row r="5231" spans="11:11" x14ac:dyDescent="0.2">
      <c r="K5231" s="29"/>
    </row>
    <row r="5232" spans="11:11" x14ac:dyDescent="0.2">
      <c r="K5232" s="29"/>
    </row>
    <row r="5233" spans="11:11" x14ac:dyDescent="0.2">
      <c r="K5233" s="29"/>
    </row>
    <row r="5234" spans="11:11" x14ac:dyDescent="0.2">
      <c r="K5234" s="29"/>
    </row>
    <row r="5235" spans="11:11" x14ac:dyDescent="0.2">
      <c r="K5235" s="29"/>
    </row>
    <row r="5236" spans="11:11" x14ac:dyDescent="0.2">
      <c r="K5236" s="29"/>
    </row>
    <row r="5237" spans="11:11" x14ac:dyDescent="0.2">
      <c r="K5237" s="29"/>
    </row>
    <row r="5238" spans="11:11" x14ac:dyDescent="0.2">
      <c r="K5238" s="29"/>
    </row>
    <row r="5239" spans="11:11" x14ac:dyDescent="0.2">
      <c r="K5239" s="29"/>
    </row>
    <row r="5240" spans="11:11" x14ac:dyDescent="0.2">
      <c r="K5240" s="29"/>
    </row>
    <row r="5241" spans="11:11" x14ac:dyDescent="0.2">
      <c r="K5241" s="29"/>
    </row>
    <row r="5242" spans="11:11" x14ac:dyDescent="0.2">
      <c r="K5242" s="29"/>
    </row>
    <row r="5243" spans="11:11" x14ac:dyDescent="0.2">
      <c r="K5243" s="29"/>
    </row>
    <row r="5244" spans="11:11" x14ac:dyDescent="0.2">
      <c r="K5244" s="29"/>
    </row>
    <row r="5245" spans="11:11" x14ac:dyDescent="0.2">
      <c r="K5245" s="29"/>
    </row>
    <row r="5246" spans="11:11" x14ac:dyDescent="0.2">
      <c r="K5246" s="29"/>
    </row>
    <row r="5247" spans="11:11" x14ac:dyDescent="0.2">
      <c r="K5247" s="29"/>
    </row>
    <row r="5248" spans="11:11" x14ac:dyDescent="0.2">
      <c r="K5248" s="29"/>
    </row>
    <row r="5249" spans="11:11" x14ac:dyDescent="0.2">
      <c r="K5249" s="29"/>
    </row>
    <row r="5250" spans="11:11" x14ac:dyDescent="0.2">
      <c r="K5250" s="29"/>
    </row>
    <row r="5251" spans="11:11" x14ac:dyDescent="0.2">
      <c r="K5251" s="29"/>
    </row>
    <row r="5252" spans="11:11" x14ac:dyDescent="0.2">
      <c r="K5252" s="29"/>
    </row>
    <row r="5253" spans="11:11" x14ac:dyDescent="0.2">
      <c r="K5253" s="29"/>
    </row>
    <row r="5254" spans="11:11" x14ac:dyDescent="0.2">
      <c r="K5254" s="29"/>
    </row>
    <row r="5255" spans="11:11" x14ac:dyDescent="0.2">
      <c r="K5255" s="29"/>
    </row>
    <row r="5256" spans="11:11" x14ac:dyDescent="0.2">
      <c r="K5256" s="29"/>
    </row>
    <row r="5257" spans="11:11" x14ac:dyDescent="0.2">
      <c r="K5257" s="29"/>
    </row>
    <row r="5258" spans="11:11" x14ac:dyDescent="0.2">
      <c r="K5258" s="29"/>
    </row>
    <row r="5259" spans="11:11" x14ac:dyDescent="0.2">
      <c r="K5259" s="29"/>
    </row>
    <row r="5260" spans="11:11" x14ac:dyDescent="0.2">
      <c r="K5260" s="29"/>
    </row>
    <row r="5261" spans="11:11" x14ac:dyDescent="0.2">
      <c r="K5261" s="29"/>
    </row>
    <row r="5262" spans="11:11" x14ac:dyDescent="0.2">
      <c r="K5262" s="29"/>
    </row>
    <row r="5263" spans="11:11" x14ac:dyDescent="0.2">
      <c r="K5263" s="29"/>
    </row>
    <row r="5264" spans="11:11" x14ac:dyDescent="0.2">
      <c r="K5264" s="29"/>
    </row>
    <row r="5265" spans="11:11" x14ac:dyDescent="0.2">
      <c r="K5265" s="29"/>
    </row>
    <row r="5266" spans="11:11" x14ac:dyDescent="0.2">
      <c r="K5266" s="29"/>
    </row>
    <row r="5267" spans="11:11" x14ac:dyDescent="0.2">
      <c r="K5267" s="29"/>
    </row>
    <row r="5268" spans="11:11" x14ac:dyDescent="0.2">
      <c r="K5268" s="29"/>
    </row>
    <row r="5269" spans="11:11" x14ac:dyDescent="0.2">
      <c r="K5269" s="29"/>
    </row>
    <row r="5270" spans="11:11" x14ac:dyDescent="0.2">
      <c r="K5270" s="29"/>
    </row>
    <row r="5271" spans="11:11" x14ac:dyDescent="0.2">
      <c r="K5271" s="29"/>
    </row>
    <row r="5272" spans="11:11" x14ac:dyDescent="0.2">
      <c r="K5272" s="29"/>
    </row>
    <row r="5273" spans="11:11" x14ac:dyDescent="0.2">
      <c r="K5273" s="29"/>
    </row>
    <row r="5274" spans="11:11" x14ac:dyDescent="0.2">
      <c r="K5274" s="29"/>
    </row>
    <row r="5275" spans="11:11" x14ac:dyDescent="0.2">
      <c r="K5275" s="29"/>
    </row>
    <row r="5276" spans="11:11" x14ac:dyDescent="0.2">
      <c r="K5276" s="29"/>
    </row>
    <row r="5277" spans="11:11" x14ac:dyDescent="0.2">
      <c r="K5277" s="29"/>
    </row>
    <row r="5278" spans="11:11" x14ac:dyDescent="0.2">
      <c r="K5278" s="29"/>
    </row>
    <row r="5279" spans="11:11" x14ac:dyDescent="0.2">
      <c r="K5279" s="29"/>
    </row>
    <row r="5280" spans="11:11" x14ac:dyDescent="0.2">
      <c r="K5280" s="29"/>
    </row>
    <row r="5281" spans="11:11" x14ac:dyDescent="0.2">
      <c r="K5281" s="29"/>
    </row>
    <row r="5282" spans="11:11" x14ac:dyDescent="0.2">
      <c r="K5282" s="29"/>
    </row>
    <row r="5283" spans="11:11" x14ac:dyDescent="0.2">
      <c r="K5283" s="29"/>
    </row>
    <row r="5284" spans="11:11" x14ac:dyDescent="0.2">
      <c r="K5284" s="29"/>
    </row>
    <row r="5285" spans="11:11" x14ac:dyDescent="0.2">
      <c r="K5285" s="29"/>
    </row>
    <row r="5286" spans="11:11" x14ac:dyDescent="0.2">
      <c r="K5286" s="29"/>
    </row>
    <row r="5287" spans="11:11" x14ac:dyDescent="0.2">
      <c r="K5287" s="29"/>
    </row>
    <row r="5288" spans="11:11" x14ac:dyDescent="0.2">
      <c r="K5288" s="29"/>
    </row>
    <row r="5289" spans="11:11" x14ac:dyDescent="0.2">
      <c r="K5289" s="29"/>
    </row>
    <row r="5290" spans="11:11" x14ac:dyDescent="0.2">
      <c r="K5290" s="29"/>
    </row>
    <row r="5291" spans="11:11" x14ac:dyDescent="0.2">
      <c r="K5291" s="29"/>
    </row>
    <row r="5292" spans="11:11" x14ac:dyDescent="0.2">
      <c r="K5292" s="29"/>
    </row>
    <row r="5293" spans="11:11" x14ac:dyDescent="0.2">
      <c r="K5293" s="29"/>
    </row>
    <row r="5294" spans="11:11" x14ac:dyDescent="0.2">
      <c r="K5294" s="29"/>
    </row>
    <row r="5295" spans="11:11" x14ac:dyDescent="0.2">
      <c r="K5295" s="29"/>
    </row>
    <row r="5296" spans="11:11" x14ac:dyDescent="0.2">
      <c r="K5296" s="29"/>
    </row>
    <row r="5297" spans="11:11" x14ac:dyDescent="0.2">
      <c r="K5297" s="29"/>
    </row>
    <row r="5298" spans="11:11" x14ac:dyDescent="0.2">
      <c r="K5298" s="29"/>
    </row>
    <row r="5299" spans="11:11" x14ac:dyDescent="0.2">
      <c r="K5299" s="29"/>
    </row>
    <row r="5300" spans="11:11" x14ac:dyDescent="0.2">
      <c r="K5300" s="29"/>
    </row>
    <row r="5301" spans="11:11" x14ac:dyDescent="0.2">
      <c r="K5301" s="29"/>
    </row>
    <row r="5302" spans="11:11" x14ac:dyDescent="0.2">
      <c r="K5302" s="29"/>
    </row>
    <row r="5303" spans="11:11" x14ac:dyDescent="0.2">
      <c r="K5303" s="29"/>
    </row>
    <row r="5304" spans="11:11" x14ac:dyDescent="0.2">
      <c r="K5304" s="29"/>
    </row>
    <row r="5305" spans="11:11" x14ac:dyDescent="0.2">
      <c r="K5305" s="29"/>
    </row>
    <row r="5306" spans="11:11" x14ac:dyDescent="0.2">
      <c r="K5306" s="29"/>
    </row>
    <row r="5307" spans="11:11" x14ac:dyDescent="0.2">
      <c r="K5307" s="29"/>
    </row>
    <row r="5308" spans="11:11" x14ac:dyDescent="0.2">
      <c r="K5308" s="29"/>
    </row>
    <row r="5309" spans="11:11" x14ac:dyDescent="0.2">
      <c r="K5309" s="29"/>
    </row>
    <row r="5310" spans="11:11" x14ac:dyDescent="0.2">
      <c r="K5310" s="29"/>
    </row>
    <row r="5311" spans="11:11" x14ac:dyDescent="0.2">
      <c r="K5311" s="29"/>
    </row>
    <row r="5312" spans="11:11" x14ac:dyDescent="0.2">
      <c r="K5312" s="29"/>
    </row>
    <row r="5313" spans="11:11" x14ac:dyDescent="0.2">
      <c r="K5313" s="29"/>
    </row>
    <row r="5314" spans="11:11" x14ac:dyDescent="0.2">
      <c r="K5314" s="29"/>
    </row>
    <row r="5315" spans="11:11" x14ac:dyDescent="0.2">
      <c r="K5315" s="29"/>
    </row>
    <row r="5316" spans="11:11" x14ac:dyDescent="0.2">
      <c r="K5316" s="29"/>
    </row>
    <row r="5317" spans="11:11" x14ac:dyDescent="0.2">
      <c r="K5317" s="29"/>
    </row>
    <row r="5318" spans="11:11" x14ac:dyDescent="0.2">
      <c r="K5318" s="29"/>
    </row>
    <row r="5319" spans="11:11" x14ac:dyDescent="0.2">
      <c r="K5319" s="29"/>
    </row>
    <row r="5320" spans="11:11" x14ac:dyDescent="0.2">
      <c r="K5320" s="29"/>
    </row>
    <row r="5321" spans="11:11" x14ac:dyDescent="0.2">
      <c r="K5321" s="29"/>
    </row>
    <row r="5322" spans="11:11" x14ac:dyDescent="0.2">
      <c r="K5322" s="29"/>
    </row>
    <row r="5323" spans="11:11" x14ac:dyDescent="0.2">
      <c r="K5323" s="29"/>
    </row>
    <row r="5324" spans="11:11" x14ac:dyDescent="0.2">
      <c r="K5324" s="29"/>
    </row>
    <row r="5325" spans="11:11" x14ac:dyDescent="0.2">
      <c r="K5325" s="29"/>
    </row>
    <row r="5326" spans="11:11" x14ac:dyDescent="0.2">
      <c r="K5326" s="29"/>
    </row>
    <row r="5327" spans="11:11" x14ac:dyDescent="0.2">
      <c r="K5327" s="29"/>
    </row>
    <row r="5328" spans="11:11" x14ac:dyDescent="0.2">
      <c r="K5328" s="29"/>
    </row>
    <row r="5329" spans="11:11" x14ac:dyDescent="0.2">
      <c r="K5329" s="29"/>
    </row>
    <row r="5330" spans="11:11" x14ac:dyDescent="0.2">
      <c r="K5330" s="29"/>
    </row>
    <row r="5331" spans="11:11" x14ac:dyDescent="0.2">
      <c r="K5331" s="29"/>
    </row>
    <row r="5332" spans="11:11" x14ac:dyDescent="0.2">
      <c r="K5332" s="29"/>
    </row>
    <row r="5333" spans="11:11" x14ac:dyDescent="0.2">
      <c r="K5333" s="29"/>
    </row>
    <row r="5334" spans="11:11" x14ac:dyDescent="0.2">
      <c r="K5334" s="29"/>
    </row>
    <row r="5335" spans="11:11" x14ac:dyDescent="0.2">
      <c r="K5335" s="29"/>
    </row>
    <row r="5336" spans="11:11" x14ac:dyDescent="0.2">
      <c r="K5336" s="29"/>
    </row>
    <row r="5337" spans="11:11" x14ac:dyDescent="0.2">
      <c r="K5337" s="29"/>
    </row>
    <row r="5338" spans="11:11" x14ac:dyDescent="0.2">
      <c r="K5338" s="29"/>
    </row>
    <row r="5339" spans="11:11" x14ac:dyDescent="0.2">
      <c r="K5339" s="29"/>
    </row>
    <row r="5340" spans="11:11" x14ac:dyDescent="0.2">
      <c r="K5340" s="29"/>
    </row>
    <row r="5341" spans="11:11" x14ac:dyDescent="0.2">
      <c r="K5341" s="29"/>
    </row>
    <row r="5342" spans="11:11" x14ac:dyDescent="0.2">
      <c r="K5342" s="29"/>
    </row>
    <row r="5343" spans="11:11" x14ac:dyDescent="0.2">
      <c r="K5343" s="29"/>
    </row>
    <row r="5344" spans="11:11" x14ac:dyDescent="0.2">
      <c r="K5344" s="29"/>
    </row>
    <row r="5345" spans="11:11" x14ac:dyDescent="0.2">
      <c r="K5345" s="29"/>
    </row>
    <row r="5346" spans="11:11" x14ac:dyDescent="0.2">
      <c r="K5346" s="29"/>
    </row>
    <row r="5347" spans="11:11" x14ac:dyDescent="0.2">
      <c r="K5347" s="29"/>
    </row>
    <row r="5348" spans="11:11" x14ac:dyDescent="0.2">
      <c r="K5348" s="29"/>
    </row>
    <row r="5349" spans="11:11" x14ac:dyDescent="0.2">
      <c r="K5349" s="29"/>
    </row>
    <row r="5350" spans="11:11" x14ac:dyDescent="0.2">
      <c r="K5350" s="29"/>
    </row>
    <row r="5351" spans="11:11" x14ac:dyDescent="0.2">
      <c r="K5351" s="29"/>
    </row>
    <row r="5352" spans="11:11" x14ac:dyDescent="0.2">
      <c r="K5352" s="29"/>
    </row>
    <row r="5353" spans="11:11" x14ac:dyDescent="0.2">
      <c r="K5353" s="29"/>
    </row>
    <row r="5354" spans="11:11" x14ac:dyDescent="0.2">
      <c r="K5354" s="29"/>
    </row>
    <row r="5355" spans="11:11" x14ac:dyDescent="0.2">
      <c r="K5355" s="29"/>
    </row>
    <row r="5356" spans="11:11" x14ac:dyDescent="0.2">
      <c r="K5356" s="29"/>
    </row>
    <row r="5357" spans="11:11" x14ac:dyDescent="0.2">
      <c r="K5357" s="29"/>
    </row>
    <row r="5358" spans="11:11" x14ac:dyDescent="0.2">
      <c r="K5358" s="29"/>
    </row>
    <row r="5359" spans="11:11" x14ac:dyDescent="0.2">
      <c r="K5359" s="29"/>
    </row>
    <row r="5360" spans="11:11" x14ac:dyDescent="0.2">
      <c r="K5360" s="29"/>
    </row>
    <row r="5361" spans="11:11" x14ac:dyDescent="0.2">
      <c r="K5361" s="29"/>
    </row>
    <row r="5362" spans="11:11" x14ac:dyDescent="0.2">
      <c r="K5362" s="29"/>
    </row>
    <row r="5363" spans="11:11" x14ac:dyDescent="0.2">
      <c r="K5363" s="29"/>
    </row>
    <row r="5364" spans="11:11" x14ac:dyDescent="0.2">
      <c r="K5364" s="29"/>
    </row>
    <row r="5365" spans="11:11" x14ac:dyDescent="0.2">
      <c r="K5365" s="29"/>
    </row>
    <row r="5366" spans="11:11" x14ac:dyDescent="0.2">
      <c r="K5366" s="29"/>
    </row>
    <row r="5367" spans="11:11" x14ac:dyDescent="0.2">
      <c r="K5367" s="29"/>
    </row>
    <row r="5368" spans="11:11" x14ac:dyDescent="0.2">
      <c r="K5368" s="29"/>
    </row>
    <row r="5369" spans="11:11" x14ac:dyDescent="0.2">
      <c r="K5369" s="29"/>
    </row>
    <row r="5370" spans="11:11" x14ac:dyDescent="0.2">
      <c r="K5370" s="29"/>
    </row>
    <row r="5371" spans="11:11" x14ac:dyDescent="0.2">
      <c r="K5371" s="29"/>
    </row>
    <row r="5372" spans="11:11" x14ac:dyDescent="0.2">
      <c r="K5372" s="29"/>
    </row>
    <row r="5373" spans="11:11" x14ac:dyDescent="0.2">
      <c r="K5373" s="29"/>
    </row>
    <row r="5374" spans="11:11" x14ac:dyDescent="0.2">
      <c r="K5374" s="29"/>
    </row>
    <row r="5375" spans="11:11" x14ac:dyDescent="0.2">
      <c r="K5375" s="29"/>
    </row>
    <row r="5376" spans="11:11" x14ac:dyDescent="0.2">
      <c r="K5376" s="29"/>
    </row>
    <row r="5377" spans="11:11" x14ac:dyDescent="0.2">
      <c r="K5377" s="29"/>
    </row>
    <row r="5378" spans="11:11" x14ac:dyDescent="0.2">
      <c r="K5378" s="29"/>
    </row>
    <row r="5379" spans="11:11" x14ac:dyDescent="0.2">
      <c r="K5379" s="29"/>
    </row>
    <row r="5380" spans="11:11" x14ac:dyDescent="0.2">
      <c r="K5380" s="29"/>
    </row>
    <row r="5381" spans="11:11" x14ac:dyDescent="0.2">
      <c r="K5381" s="29"/>
    </row>
    <row r="5382" spans="11:11" x14ac:dyDescent="0.2">
      <c r="K5382" s="29"/>
    </row>
    <row r="5383" spans="11:11" x14ac:dyDescent="0.2">
      <c r="K5383" s="29"/>
    </row>
    <row r="5384" spans="11:11" x14ac:dyDescent="0.2">
      <c r="K5384" s="29"/>
    </row>
    <row r="5385" spans="11:11" x14ac:dyDescent="0.2">
      <c r="K5385" s="29"/>
    </row>
    <row r="5386" spans="11:11" x14ac:dyDescent="0.2">
      <c r="K5386" s="29"/>
    </row>
    <row r="5387" spans="11:11" x14ac:dyDescent="0.2">
      <c r="K5387" s="29"/>
    </row>
    <row r="5388" spans="11:11" x14ac:dyDescent="0.2">
      <c r="K5388" s="29"/>
    </row>
    <row r="5389" spans="11:11" x14ac:dyDescent="0.2">
      <c r="K5389" s="29"/>
    </row>
    <row r="5390" spans="11:11" x14ac:dyDescent="0.2">
      <c r="K5390" s="29"/>
    </row>
    <row r="5391" spans="11:11" x14ac:dyDescent="0.2">
      <c r="K5391" s="29"/>
    </row>
    <row r="5392" spans="11:11" x14ac:dyDescent="0.2">
      <c r="K5392" s="29"/>
    </row>
    <row r="5393" spans="11:11" x14ac:dyDescent="0.2">
      <c r="K5393" s="29"/>
    </row>
    <row r="5394" spans="11:11" x14ac:dyDescent="0.2">
      <c r="K5394" s="29"/>
    </row>
    <row r="5395" spans="11:11" x14ac:dyDescent="0.2">
      <c r="K5395" s="29"/>
    </row>
    <row r="5396" spans="11:11" x14ac:dyDescent="0.2">
      <c r="K5396" s="29"/>
    </row>
    <row r="5397" spans="11:11" x14ac:dyDescent="0.2">
      <c r="K5397" s="29"/>
    </row>
    <row r="5398" spans="11:11" x14ac:dyDescent="0.2">
      <c r="K5398" s="29"/>
    </row>
    <row r="5399" spans="11:11" x14ac:dyDescent="0.2">
      <c r="K5399" s="29"/>
    </row>
    <row r="5400" spans="11:11" x14ac:dyDescent="0.2">
      <c r="K5400" s="29"/>
    </row>
    <row r="5401" spans="11:11" x14ac:dyDescent="0.2">
      <c r="K5401" s="29"/>
    </row>
    <row r="5402" spans="11:11" x14ac:dyDescent="0.2">
      <c r="K5402" s="29"/>
    </row>
    <row r="5403" spans="11:11" x14ac:dyDescent="0.2">
      <c r="K5403" s="29"/>
    </row>
    <row r="5404" spans="11:11" x14ac:dyDescent="0.2">
      <c r="K5404" s="29"/>
    </row>
    <row r="5405" spans="11:11" x14ac:dyDescent="0.2">
      <c r="K5405" s="29"/>
    </row>
    <row r="5406" spans="11:11" x14ac:dyDescent="0.2">
      <c r="K5406" s="29"/>
    </row>
    <row r="5407" spans="11:11" x14ac:dyDescent="0.2">
      <c r="K5407" s="29"/>
    </row>
    <row r="5408" spans="11:11" x14ac:dyDescent="0.2">
      <c r="K5408" s="29"/>
    </row>
    <row r="5409" spans="11:11" x14ac:dyDescent="0.2">
      <c r="K5409" s="29"/>
    </row>
    <row r="5410" spans="11:11" x14ac:dyDescent="0.2">
      <c r="K5410" s="29"/>
    </row>
    <row r="5411" spans="11:11" x14ac:dyDescent="0.2">
      <c r="K5411" s="29"/>
    </row>
    <row r="5412" spans="11:11" x14ac:dyDescent="0.2">
      <c r="K5412" s="29"/>
    </row>
    <row r="5413" spans="11:11" x14ac:dyDescent="0.2">
      <c r="K5413" s="29"/>
    </row>
    <row r="5414" spans="11:11" x14ac:dyDescent="0.2">
      <c r="K5414" s="29"/>
    </row>
    <row r="5415" spans="11:11" x14ac:dyDescent="0.2">
      <c r="K5415" s="29"/>
    </row>
    <row r="5416" spans="11:11" x14ac:dyDescent="0.2">
      <c r="K5416" s="29"/>
    </row>
    <row r="5417" spans="11:11" x14ac:dyDescent="0.2">
      <c r="K5417" s="29"/>
    </row>
    <row r="5418" spans="11:11" x14ac:dyDescent="0.2">
      <c r="K5418" s="29"/>
    </row>
    <row r="5419" spans="11:11" x14ac:dyDescent="0.2">
      <c r="K5419" s="29"/>
    </row>
    <row r="5420" spans="11:11" x14ac:dyDescent="0.2">
      <c r="K5420" s="29"/>
    </row>
    <row r="5421" spans="11:11" x14ac:dyDescent="0.2">
      <c r="K5421" s="29"/>
    </row>
    <row r="5422" spans="11:11" x14ac:dyDescent="0.2">
      <c r="K5422" s="29"/>
    </row>
    <row r="5423" spans="11:11" x14ac:dyDescent="0.2">
      <c r="K5423" s="29"/>
    </row>
    <row r="5424" spans="11:11" x14ac:dyDescent="0.2">
      <c r="K5424" s="29"/>
    </row>
    <row r="5425" spans="11:11" x14ac:dyDescent="0.2">
      <c r="K5425" s="29"/>
    </row>
    <row r="5426" spans="11:11" x14ac:dyDescent="0.2">
      <c r="K5426" s="29"/>
    </row>
    <row r="5427" spans="11:11" x14ac:dyDescent="0.2">
      <c r="K5427" s="29"/>
    </row>
    <row r="5428" spans="11:11" x14ac:dyDescent="0.2">
      <c r="K5428" s="29"/>
    </row>
    <row r="5429" spans="11:11" x14ac:dyDescent="0.2">
      <c r="K5429" s="29"/>
    </row>
    <row r="5430" spans="11:11" x14ac:dyDescent="0.2">
      <c r="K5430" s="29"/>
    </row>
    <row r="5431" spans="11:11" x14ac:dyDescent="0.2">
      <c r="K5431" s="29"/>
    </row>
    <row r="5432" spans="11:11" x14ac:dyDescent="0.2">
      <c r="K5432" s="29"/>
    </row>
    <row r="5433" spans="11:11" x14ac:dyDescent="0.2">
      <c r="K5433" s="29"/>
    </row>
    <row r="5434" spans="11:11" x14ac:dyDescent="0.2">
      <c r="K5434" s="29"/>
    </row>
    <row r="5435" spans="11:11" x14ac:dyDescent="0.2">
      <c r="K5435" s="29"/>
    </row>
    <row r="5436" spans="11:11" x14ac:dyDescent="0.2">
      <c r="K5436" s="29"/>
    </row>
    <row r="5437" spans="11:11" x14ac:dyDescent="0.2">
      <c r="K5437" s="29"/>
    </row>
    <row r="5438" spans="11:11" x14ac:dyDescent="0.2">
      <c r="K5438" s="29"/>
    </row>
    <row r="5439" spans="11:11" x14ac:dyDescent="0.2">
      <c r="K5439" s="29"/>
    </row>
    <row r="5440" spans="11:11" x14ac:dyDescent="0.2">
      <c r="K5440" s="29"/>
    </row>
    <row r="5441" spans="11:11" x14ac:dyDescent="0.2">
      <c r="K5441" s="29"/>
    </row>
    <row r="5442" spans="11:11" x14ac:dyDescent="0.2">
      <c r="K5442" s="29"/>
    </row>
    <row r="5443" spans="11:11" x14ac:dyDescent="0.2">
      <c r="K5443" s="29"/>
    </row>
    <row r="5444" spans="11:11" x14ac:dyDescent="0.2">
      <c r="K5444" s="29"/>
    </row>
    <row r="5445" spans="11:11" x14ac:dyDescent="0.2">
      <c r="K5445" s="29"/>
    </row>
    <row r="5446" spans="11:11" x14ac:dyDescent="0.2">
      <c r="K5446" s="29"/>
    </row>
    <row r="5447" spans="11:11" x14ac:dyDescent="0.2">
      <c r="K5447" s="29"/>
    </row>
    <row r="5448" spans="11:11" x14ac:dyDescent="0.2">
      <c r="K5448" s="29"/>
    </row>
    <row r="5449" spans="11:11" x14ac:dyDescent="0.2">
      <c r="K5449" s="29"/>
    </row>
    <row r="5450" spans="11:11" x14ac:dyDescent="0.2">
      <c r="K5450" s="29"/>
    </row>
    <row r="5451" spans="11:11" x14ac:dyDescent="0.2">
      <c r="K5451" s="29"/>
    </row>
    <row r="5452" spans="11:11" x14ac:dyDescent="0.2">
      <c r="K5452" s="29"/>
    </row>
    <row r="5453" spans="11:11" x14ac:dyDescent="0.2">
      <c r="K5453" s="29"/>
    </row>
    <row r="5454" spans="11:11" x14ac:dyDescent="0.2">
      <c r="K5454" s="29"/>
    </row>
    <row r="5455" spans="11:11" x14ac:dyDescent="0.2">
      <c r="K5455" s="29"/>
    </row>
    <row r="5456" spans="11:11" x14ac:dyDescent="0.2">
      <c r="K5456" s="29"/>
    </row>
    <row r="5457" spans="11:11" x14ac:dyDescent="0.2">
      <c r="K5457" s="29"/>
    </row>
    <row r="5458" spans="11:11" x14ac:dyDescent="0.2">
      <c r="K5458" s="29"/>
    </row>
    <row r="5459" spans="11:11" x14ac:dyDescent="0.2">
      <c r="K5459" s="29"/>
    </row>
    <row r="5460" spans="11:11" x14ac:dyDescent="0.2">
      <c r="K5460" s="29"/>
    </row>
    <row r="5461" spans="11:11" x14ac:dyDescent="0.2">
      <c r="K5461" s="29"/>
    </row>
    <row r="5462" spans="11:11" x14ac:dyDescent="0.2">
      <c r="K5462" s="29"/>
    </row>
    <row r="5463" spans="11:11" x14ac:dyDescent="0.2">
      <c r="K5463" s="29"/>
    </row>
    <row r="5464" spans="11:11" x14ac:dyDescent="0.2">
      <c r="K5464" s="29"/>
    </row>
    <row r="5465" spans="11:11" x14ac:dyDescent="0.2">
      <c r="K5465" s="29"/>
    </row>
    <row r="5466" spans="11:11" x14ac:dyDescent="0.2">
      <c r="K5466" s="29"/>
    </row>
    <row r="5467" spans="11:11" x14ac:dyDescent="0.2">
      <c r="K5467" s="29"/>
    </row>
    <row r="5468" spans="11:11" x14ac:dyDescent="0.2">
      <c r="K5468" s="29"/>
    </row>
    <row r="5469" spans="11:11" x14ac:dyDescent="0.2">
      <c r="K5469" s="29"/>
    </row>
    <row r="5470" spans="11:11" x14ac:dyDescent="0.2">
      <c r="K5470" s="29"/>
    </row>
    <row r="5471" spans="11:11" x14ac:dyDescent="0.2">
      <c r="K5471" s="29"/>
    </row>
    <row r="5472" spans="11:11" x14ac:dyDescent="0.2">
      <c r="K5472" s="29"/>
    </row>
    <row r="5473" spans="11:11" x14ac:dyDescent="0.2">
      <c r="K5473" s="29"/>
    </row>
    <row r="5474" spans="11:11" x14ac:dyDescent="0.2">
      <c r="K5474" s="29"/>
    </row>
    <row r="5475" spans="11:11" x14ac:dyDescent="0.2">
      <c r="K5475" s="29"/>
    </row>
    <row r="5476" spans="11:11" x14ac:dyDescent="0.2">
      <c r="K5476" s="29"/>
    </row>
    <row r="5477" spans="11:11" x14ac:dyDescent="0.2">
      <c r="K5477" s="29"/>
    </row>
    <row r="5478" spans="11:11" x14ac:dyDescent="0.2">
      <c r="K5478" s="29"/>
    </row>
    <row r="5479" spans="11:11" x14ac:dyDescent="0.2">
      <c r="K5479" s="29"/>
    </row>
    <row r="5480" spans="11:11" x14ac:dyDescent="0.2">
      <c r="K5480" s="29"/>
    </row>
    <row r="5481" spans="11:11" x14ac:dyDescent="0.2">
      <c r="K5481" s="29"/>
    </row>
    <row r="5482" spans="11:11" x14ac:dyDescent="0.2">
      <c r="K5482" s="29"/>
    </row>
    <row r="5483" spans="11:11" x14ac:dyDescent="0.2">
      <c r="K5483" s="29"/>
    </row>
    <row r="5484" spans="11:11" x14ac:dyDescent="0.2">
      <c r="K5484" s="29"/>
    </row>
    <row r="5485" spans="11:11" x14ac:dyDescent="0.2">
      <c r="K5485" s="29"/>
    </row>
    <row r="5486" spans="11:11" x14ac:dyDescent="0.2">
      <c r="K5486" s="29"/>
    </row>
    <row r="5487" spans="11:11" x14ac:dyDescent="0.2">
      <c r="K5487" s="29"/>
    </row>
    <row r="5488" spans="11:11" x14ac:dyDescent="0.2">
      <c r="K5488" s="29"/>
    </row>
    <row r="5489" spans="11:11" x14ac:dyDescent="0.2">
      <c r="K5489" s="29"/>
    </row>
    <row r="5490" spans="11:11" x14ac:dyDescent="0.2">
      <c r="K5490" s="29"/>
    </row>
    <row r="5491" spans="11:11" x14ac:dyDescent="0.2">
      <c r="K5491" s="29"/>
    </row>
    <row r="5492" spans="11:11" x14ac:dyDescent="0.2">
      <c r="K5492" s="29"/>
    </row>
    <row r="5493" spans="11:11" x14ac:dyDescent="0.2">
      <c r="K5493" s="29"/>
    </row>
    <row r="5494" spans="11:11" x14ac:dyDescent="0.2">
      <c r="K5494" s="29"/>
    </row>
    <row r="5495" spans="11:11" x14ac:dyDescent="0.2">
      <c r="K5495" s="29"/>
    </row>
    <row r="5496" spans="11:11" x14ac:dyDescent="0.2">
      <c r="K5496" s="29"/>
    </row>
    <row r="5497" spans="11:11" x14ac:dyDescent="0.2">
      <c r="K5497" s="29"/>
    </row>
    <row r="5498" spans="11:11" x14ac:dyDescent="0.2">
      <c r="K5498" s="29"/>
    </row>
    <row r="5499" spans="11:11" x14ac:dyDescent="0.2">
      <c r="K5499" s="29"/>
    </row>
    <row r="5500" spans="11:11" x14ac:dyDescent="0.2">
      <c r="K5500" s="29"/>
    </row>
    <row r="5501" spans="11:11" x14ac:dyDescent="0.2">
      <c r="K5501" s="29"/>
    </row>
    <row r="5502" spans="11:11" x14ac:dyDescent="0.2">
      <c r="K5502" s="29"/>
    </row>
    <row r="5503" spans="11:11" x14ac:dyDescent="0.2">
      <c r="K5503" s="29"/>
    </row>
    <row r="5504" spans="11:11" x14ac:dyDescent="0.2">
      <c r="K5504" s="29"/>
    </row>
    <row r="5505" spans="11:11" x14ac:dyDescent="0.2">
      <c r="K5505" s="29"/>
    </row>
    <row r="5506" spans="11:11" x14ac:dyDescent="0.2">
      <c r="K5506" s="29"/>
    </row>
    <row r="5507" spans="11:11" x14ac:dyDescent="0.2">
      <c r="K5507" s="29"/>
    </row>
    <row r="5508" spans="11:11" x14ac:dyDescent="0.2">
      <c r="K5508" s="29"/>
    </row>
    <row r="5509" spans="11:11" x14ac:dyDescent="0.2">
      <c r="K5509" s="29"/>
    </row>
    <row r="5510" spans="11:11" x14ac:dyDescent="0.2">
      <c r="K5510" s="29"/>
    </row>
    <row r="5511" spans="11:11" x14ac:dyDescent="0.2">
      <c r="K5511" s="29"/>
    </row>
    <row r="5512" spans="11:11" x14ac:dyDescent="0.2">
      <c r="K5512" s="29"/>
    </row>
    <row r="5513" spans="11:11" x14ac:dyDescent="0.2">
      <c r="K5513" s="29"/>
    </row>
    <row r="5514" spans="11:11" x14ac:dyDescent="0.2">
      <c r="K5514" s="29"/>
    </row>
    <row r="5515" spans="11:11" x14ac:dyDescent="0.2">
      <c r="K5515" s="29"/>
    </row>
    <row r="5516" spans="11:11" x14ac:dyDescent="0.2">
      <c r="K5516" s="29"/>
    </row>
    <row r="5517" spans="11:11" x14ac:dyDescent="0.2">
      <c r="K5517" s="29"/>
    </row>
    <row r="5518" spans="11:11" x14ac:dyDescent="0.2">
      <c r="K5518" s="29"/>
    </row>
    <row r="5519" spans="11:11" x14ac:dyDescent="0.2">
      <c r="K5519" s="29"/>
    </row>
    <row r="5520" spans="11:11" x14ac:dyDescent="0.2">
      <c r="K5520" s="29"/>
    </row>
    <row r="5521" spans="11:11" x14ac:dyDescent="0.2">
      <c r="K5521" s="29"/>
    </row>
    <row r="5522" spans="11:11" x14ac:dyDescent="0.2">
      <c r="K5522" s="29"/>
    </row>
    <row r="5523" spans="11:11" x14ac:dyDescent="0.2">
      <c r="K5523" s="29"/>
    </row>
    <row r="5524" spans="11:11" x14ac:dyDescent="0.2">
      <c r="K5524" s="29"/>
    </row>
    <row r="5525" spans="11:11" x14ac:dyDescent="0.2">
      <c r="K5525" s="29"/>
    </row>
    <row r="5526" spans="11:11" x14ac:dyDescent="0.2">
      <c r="K5526" s="29"/>
    </row>
    <row r="5527" spans="11:11" x14ac:dyDescent="0.2">
      <c r="K5527" s="29"/>
    </row>
    <row r="5528" spans="11:11" x14ac:dyDescent="0.2">
      <c r="K5528" s="29"/>
    </row>
    <row r="5529" spans="11:11" x14ac:dyDescent="0.2">
      <c r="K5529" s="29"/>
    </row>
    <row r="5530" spans="11:11" x14ac:dyDescent="0.2">
      <c r="K5530" s="29"/>
    </row>
    <row r="5531" spans="11:11" x14ac:dyDescent="0.2">
      <c r="K5531" s="29"/>
    </row>
    <row r="5532" spans="11:11" x14ac:dyDescent="0.2">
      <c r="K5532" s="29"/>
    </row>
    <row r="5533" spans="11:11" x14ac:dyDescent="0.2">
      <c r="K5533" s="29"/>
    </row>
    <row r="5534" spans="11:11" x14ac:dyDescent="0.2">
      <c r="K5534" s="29"/>
    </row>
    <row r="5535" spans="11:11" x14ac:dyDescent="0.2">
      <c r="K5535" s="29"/>
    </row>
    <row r="5536" spans="11:11" x14ac:dyDescent="0.2">
      <c r="K5536" s="29"/>
    </row>
    <row r="5537" spans="11:11" x14ac:dyDescent="0.2">
      <c r="K5537" s="29"/>
    </row>
    <row r="5538" spans="11:11" x14ac:dyDescent="0.2">
      <c r="K5538" s="29"/>
    </row>
    <row r="5539" spans="11:11" x14ac:dyDescent="0.2">
      <c r="K5539" s="29"/>
    </row>
    <row r="5540" spans="11:11" x14ac:dyDescent="0.2">
      <c r="K5540" s="29"/>
    </row>
    <row r="5541" spans="11:11" x14ac:dyDescent="0.2">
      <c r="K5541" s="29"/>
    </row>
    <row r="5542" spans="11:11" x14ac:dyDescent="0.2">
      <c r="K5542" s="29"/>
    </row>
    <row r="5543" spans="11:11" x14ac:dyDescent="0.2">
      <c r="K5543" s="29"/>
    </row>
    <row r="5544" spans="11:11" x14ac:dyDescent="0.2">
      <c r="K5544" s="29"/>
    </row>
    <row r="5545" spans="11:11" x14ac:dyDescent="0.2">
      <c r="K5545" s="29"/>
    </row>
    <row r="5546" spans="11:11" x14ac:dyDescent="0.2">
      <c r="K5546" s="29"/>
    </row>
    <row r="5547" spans="11:11" x14ac:dyDescent="0.2">
      <c r="K5547" s="29"/>
    </row>
    <row r="5548" spans="11:11" x14ac:dyDescent="0.2">
      <c r="K5548" s="29"/>
    </row>
    <row r="5549" spans="11:11" x14ac:dyDescent="0.2">
      <c r="K5549" s="29"/>
    </row>
    <row r="5550" spans="11:11" x14ac:dyDescent="0.2">
      <c r="K5550" s="29"/>
    </row>
    <row r="5551" spans="11:11" x14ac:dyDescent="0.2">
      <c r="K5551" s="29"/>
    </row>
    <row r="5552" spans="11:11" x14ac:dyDescent="0.2">
      <c r="K5552" s="29"/>
    </row>
    <row r="5553" spans="11:11" x14ac:dyDescent="0.2">
      <c r="K5553" s="29"/>
    </row>
    <row r="5554" spans="11:11" x14ac:dyDescent="0.2">
      <c r="K5554" s="29"/>
    </row>
    <row r="5555" spans="11:11" x14ac:dyDescent="0.2">
      <c r="K5555" s="29"/>
    </row>
    <row r="5556" spans="11:11" x14ac:dyDescent="0.2">
      <c r="K5556" s="29"/>
    </row>
    <row r="5557" spans="11:11" x14ac:dyDescent="0.2">
      <c r="K5557" s="29"/>
    </row>
    <row r="5558" spans="11:11" x14ac:dyDescent="0.2">
      <c r="K5558" s="29"/>
    </row>
    <row r="5559" spans="11:11" x14ac:dyDescent="0.2">
      <c r="K5559" s="29"/>
    </row>
    <row r="5560" spans="11:11" x14ac:dyDescent="0.2">
      <c r="K5560" s="29"/>
    </row>
    <row r="5561" spans="11:11" x14ac:dyDescent="0.2">
      <c r="K5561" s="29"/>
    </row>
    <row r="5562" spans="11:11" x14ac:dyDescent="0.2">
      <c r="K5562" s="29"/>
    </row>
    <row r="5563" spans="11:11" x14ac:dyDescent="0.2">
      <c r="K5563" s="29"/>
    </row>
    <row r="5564" spans="11:11" x14ac:dyDescent="0.2">
      <c r="K5564" s="29"/>
    </row>
    <row r="5565" spans="11:11" x14ac:dyDescent="0.2">
      <c r="K5565" s="29"/>
    </row>
    <row r="5566" spans="11:11" x14ac:dyDescent="0.2">
      <c r="K5566" s="29"/>
    </row>
    <row r="5567" spans="11:11" x14ac:dyDescent="0.2">
      <c r="K5567" s="29"/>
    </row>
    <row r="5568" spans="11:11" x14ac:dyDescent="0.2">
      <c r="K5568" s="29"/>
    </row>
    <row r="5569" spans="11:11" x14ac:dyDescent="0.2">
      <c r="K5569" s="29"/>
    </row>
    <row r="5570" spans="11:11" x14ac:dyDescent="0.2">
      <c r="K5570" s="29"/>
    </row>
    <row r="5571" spans="11:11" x14ac:dyDescent="0.2">
      <c r="K5571" s="29"/>
    </row>
    <row r="5572" spans="11:11" x14ac:dyDescent="0.2">
      <c r="K5572" s="29"/>
    </row>
    <row r="5573" spans="11:11" x14ac:dyDescent="0.2">
      <c r="K5573" s="29"/>
    </row>
    <row r="5574" spans="11:11" x14ac:dyDescent="0.2">
      <c r="K5574" s="29"/>
    </row>
    <row r="5575" spans="11:11" x14ac:dyDescent="0.2">
      <c r="K5575" s="29"/>
    </row>
    <row r="5576" spans="11:11" x14ac:dyDescent="0.2">
      <c r="K5576" s="29"/>
    </row>
    <row r="5577" spans="11:11" x14ac:dyDescent="0.2">
      <c r="K5577" s="29"/>
    </row>
    <row r="5578" spans="11:11" x14ac:dyDescent="0.2">
      <c r="K5578" s="29"/>
    </row>
    <row r="5579" spans="11:11" x14ac:dyDescent="0.2">
      <c r="K5579" s="29"/>
    </row>
    <row r="5580" spans="11:11" x14ac:dyDescent="0.2">
      <c r="K5580" s="29"/>
    </row>
    <row r="5581" spans="11:11" x14ac:dyDescent="0.2">
      <c r="K5581" s="29"/>
    </row>
    <row r="5582" spans="11:11" x14ac:dyDescent="0.2">
      <c r="K5582" s="29"/>
    </row>
    <row r="5583" spans="11:11" x14ac:dyDescent="0.2">
      <c r="K5583" s="29"/>
    </row>
    <row r="5584" spans="11:11" x14ac:dyDescent="0.2">
      <c r="K5584" s="29"/>
    </row>
    <row r="5585" spans="11:11" x14ac:dyDescent="0.2">
      <c r="K5585" s="29"/>
    </row>
    <row r="5586" spans="11:11" x14ac:dyDescent="0.2">
      <c r="K5586" s="29"/>
    </row>
    <row r="5587" spans="11:11" x14ac:dyDescent="0.2">
      <c r="K5587" s="29"/>
    </row>
    <row r="5588" spans="11:11" x14ac:dyDescent="0.2">
      <c r="K5588" s="29"/>
    </row>
    <row r="5589" spans="11:11" x14ac:dyDescent="0.2">
      <c r="K5589" s="29"/>
    </row>
    <row r="5590" spans="11:11" x14ac:dyDescent="0.2">
      <c r="K5590" s="29"/>
    </row>
    <row r="5591" spans="11:11" x14ac:dyDescent="0.2">
      <c r="K5591" s="29"/>
    </row>
    <row r="5592" spans="11:11" x14ac:dyDescent="0.2">
      <c r="K5592" s="29"/>
    </row>
    <row r="5593" spans="11:11" x14ac:dyDescent="0.2">
      <c r="K5593" s="29"/>
    </row>
    <row r="5594" spans="11:11" x14ac:dyDescent="0.2">
      <c r="K5594" s="29"/>
    </row>
    <row r="5595" spans="11:11" x14ac:dyDescent="0.2">
      <c r="K5595" s="29"/>
    </row>
    <row r="5596" spans="11:11" x14ac:dyDescent="0.2">
      <c r="K5596" s="29"/>
    </row>
    <row r="5597" spans="11:11" x14ac:dyDescent="0.2">
      <c r="K5597" s="29"/>
    </row>
    <row r="5598" spans="11:11" x14ac:dyDescent="0.2">
      <c r="K5598" s="29"/>
    </row>
    <row r="5599" spans="11:11" x14ac:dyDescent="0.2">
      <c r="K5599" s="29"/>
    </row>
    <row r="5600" spans="11:11" x14ac:dyDescent="0.2">
      <c r="K5600" s="29"/>
    </row>
    <row r="5601" spans="11:11" x14ac:dyDescent="0.2">
      <c r="K5601" s="29"/>
    </row>
    <row r="5602" spans="11:11" x14ac:dyDescent="0.2">
      <c r="K5602" s="29"/>
    </row>
    <row r="5603" spans="11:11" x14ac:dyDescent="0.2">
      <c r="K5603" s="29"/>
    </row>
    <row r="5604" spans="11:11" x14ac:dyDescent="0.2">
      <c r="K5604" s="29"/>
    </row>
    <row r="5605" spans="11:11" x14ac:dyDescent="0.2">
      <c r="K5605" s="29"/>
    </row>
    <row r="5606" spans="11:11" x14ac:dyDescent="0.2">
      <c r="K5606" s="29"/>
    </row>
    <row r="5607" spans="11:11" x14ac:dyDescent="0.2">
      <c r="K5607" s="29"/>
    </row>
    <row r="5608" spans="11:11" x14ac:dyDescent="0.2">
      <c r="K5608" s="29"/>
    </row>
    <row r="5609" spans="11:11" x14ac:dyDescent="0.2">
      <c r="K5609" s="29"/>
    </row>
    <row r="5610" spans="11:11" x14ac:dyDescent="0.2">
      <c r="K5610" s="29"/>
    </row>
    <row r="5611" spans="11:11" x14ac:dyDescent="0.2">
      <c r="K5611" s="29"/>
    </row>
    <row r="5612" spans="11:11" x14ac:dyDescent="0.2">
      <c r="K5612" s="29"/>
    </row>
    <row r="5613" spans="11:11" x14ac:dyDescent="0.2">
      <c r="K5613" s="29"/>
    </row>
    <row r="5614" spans="11:11" x14ac:dyDescent="0.2">
      <c r="K5614" s="29"/>
    </row>
    <row r="5615" spans="11:11" x14ac:dyDescent="0.2">
      <c r="K5615" s="29"/>
    </row>
    <row r="5616" spans="11:11" x14ac:dyDescent="0.2">
      <c r="K5616" s="29"/>
    </row>
    <row r="5617" spans="11:11" x14ac:dyDescent="0.2">
      <c r="K5617" s="29"/>
    </row>
    <row r="5618" spans="11:11" x14ac:dyDescent="0.2">
      <c r="K5618" s="29"/>
    </row>
    <row r="5619" spans="11:11" x14ac:dyDescent="0.2">
      <c r="K5619" s="29"/>
    </row>
    <row r="5620" spans="11:11" x14ac:dyDescent="0.2">
      <c r="K5620" s="29"/>
    </row>
    <row r="5621" spans="11:11" x14ac:dyDescent="0.2">
      <c r="K5621" s="29"/>
    </row>
    <row r="5622" spans="11:11" x14ac:dyDescent="0.2">
      <c r="K5622" s="29"/>
    </row>
    <row r="5623" spans="11:11" x14ac:dyDescent="0.2">
      <c r="K5623" s="29"/>
    </row>
    <row r="5624" spans="11:11" x14ac:dyDescent="0.2">
      <c r="K5624" s="29"/>
    </row>
    <row r="5625" spans="11:11" x14ac:dyDescent="0.2">
      <c r="K5625" s="29"/>
    </row>
    <row r="5626" spans="11:11" x14ac:dyDescent="0.2">
      <c r="K5626" s="29"/>
    </row>
    <row r="5627" spans="11:11" x14ac:dyDescent="0.2">
      <c r="K5627" s="29"/>
    </row>
    <row r="5628" spans="11:11" x14ac:dyDescent="0.2">
      <c r="K5628" s="29"/>
    </row>
    <row r="5629" spans="11:11" x14ac:dyDescent="0.2">
      <c r="K5629" s="29"/>
    </row>
    <row r="5630" spans="11:11" x14ac:dyDescent="0.2">
      <c r="K5630" s="29"/>
    </row>
    <row r="5631" spans="11:11" x14ac:dyDescent="0.2">
      <c r="K5631" s="29"/>
    </row>
    <row r="5632" spans="11:11" x14ac:dyDescent="0.2">
      <c r="K5632" s="29"/>
    </row>
    <row r="5633" spans="11:11" x14ac:dyDescent="0.2">
      <c r="K5633" s="29"/>
    </row>
    <row r="5634" spans="11:11" x14ac:dyDescent="0.2">
      <c r="K5634" s="29"/>
    </row>
    <row r="5635" spans="11:11" x14ac:dyDescent="0.2">
      <c r="K5635" s="29"/>
    </row>
    <row r="5636" spans="11:11" x14ac:dyDescent="0.2">
      <c r="K5636" s="29"/>
    </row>
    <row r="5637" spans="11:11" x14ac:dyDescent="0.2">
      <c r="K5637" s="29"/>
    </row>
    <row r="5638" spans="11:11" x14ac:dyDescent="0.2">
      <c r="K5638" s="29"/>
    </row>
    <row r="5639" spans="11:11" x14ac:dyDescent="0.2">
      <c r="K5639" s="29"/>
    </row>
    <row r="5640" spans="11:11" x14ac:dyDescent="0.2">
      <c r="K5640" s="29"/>
    </row>
    <row r="5641" spans="11:11" x14ac:dyDescent="0.2">
      <c r="K5641" s="29"/>
    </row>
    <row r="5642" spans="11:11" x14ac:dyDescent="0.2">
      <c r="K5642" s="29"/>
    </row>
    <row r="5643" spans="11:11" x14ac:dyDescent="0.2">
      <c r="K5643" s="29"/>
    </row>
    <row r="5644" spans="11:11" x14ac:dyDescent="0.2">
      <c r="K5644" s="29"/>
    </row>
    <row r="5645" spans="11:11" x14ac:dyDescent="0.2">
      <c r="K5645" s="29"/>
    </row>
    <row r="5646" spans="11:11" x14ac:dyDescent="0.2">
      <c r="K5646" s="29"/>
    </row>
    <row r="5647" spans="11:11" x14ac:dyDescent="0.2">
      <c r="K5647" s="29"/>
    </row>
    <row r="5648" spans="11:11" x14ac:dyDescent="0.2">
      <c r="K5648" s="29"/>
    </row>
    <row r="5649" spans="11:11" x14ac:dyDescent="0.2">
      <c r="K5649" s="29"/>
    </row>
    <row r="5650" spans="11:11" x14ac:dyDescent="0.2">
      <c r="K5650" s="29"/>
    </row>
    <row r="5651" spans="11:11" x14ac:dyDescent="0.2">
      <c r="K5651" s="29"/>
    </row>
    <row r="5652" spans="11:11" x14ac:dyDescent="0.2">
      <c r="K5652" s="29"/>
    </row>
    <row r="5653" spans="11:11" x14ac:dyDescent="0.2">
      <c r="K5653" s="29"/>
    </row>
    <row r="5654" spans="11:11" x14ac:dyDescent="0.2">
      <c r="K5654" s="29"/>
    </row>
    <row r="5655" spans="11:11" x14ac:dyDescent="0.2">
      <c r="K5655" s="29"/>
    </row>
    <row r="5656" spans="11:11" x14ac:dyDescent="0.2">
      <c r="K5656" s="29"/>
    </row>
    <row r="5657" spans="11:11" x14ac:dyDescent="0.2">
      <c r="K5657" s="29"/>
    </row>
    <row r="5658" spans="11:11" x14ac:dyDescent="0.2">
      <c r="K5658" s="29"/>
    </row>
    <row r="5659" spans="11:11" x14ac:dyDescent="0.2">
      <c r="K5659" s="29"/>
    </row>
    <row r="5660" spans="11:11" x14ac:dyDescent="0.2">
      <c r="K5660" s="29"/>
    </row>
    <row r="5661" spans="11:11" x14ac:dyDescent="0.2">
      <c r="K5661" s="29"/>
    </row>
    <row r="5662" spans="11:11" x14ac:dyDescent="0.2">
      <c r="K5662" s="29"/>
    </row>
    <row r="5663" spans="11:11" x14ac:dyDescent="0.2">
      <c r="K5663" s="29"/>
    </row>
    <row r="5664" spans="11:11" x14ac:dyDescent="0.2">
      <c r="K5664" s="29"/>
    </row>
    <row r="5665" spans="11:11" x14ac:dyDescent="0.2">
      <c r="K5665" s="29"/>
    </row>
    <row r="5666" spans="11:11" x14ac:dyDescent="0.2">
      <c r="K5666" s="29"/>
    </row>
    <row r="5667" spans="11:11" x14ac:dyDescent="0.2">
      <c r="K5667" s="29"/>
    </row>
    <row r="5668" spans="11:11" x14ac:dyDescent="0.2">
      <c r="K5668" s="29"/>
    </row>
    <row r="5669" spans="11:11" x14ac:dyDescent="0.2">
      <c r="K5669" s="29"/>
    </row>
    <row r="5670" spans="11:11" x14ac:dyDescent="0.2">
      <c r="K5670" s="29"/>
    </row>
    <row r="5671" spans="11:11" x14ac:dyDescent="0.2">
      <c r="K5671" s="29"/>
    </row>
    <row r="5672" spans="11:11" x14ac:dyDescent="0.2">
      <c r="K5672" s="29"/>
    </row>
    <row r="5673" spans="11:11" x14ac:dyDescent="0.2">
      <c r="K5673" s="29"/>
    </row>
    <row r="5674" spans="11:11" x14ac:dyDescent="0.2">
      <c r="K5674" s="29"/>
    </row>
    <row r="5675" spans="11:11" x14ac:dyDescent="0.2">
      <c r="K5675" s="29"/>
    </row>
    <row r="5676" spans="11:11" x14ac:dyDescent="0.2">
      <c r="K5676" s="29"/>
    </row>
    <row r="5677" spans="11:11" x14ac:dyDescent="0.2">
      <c r="K5677" s="29"/>
    </row>
    <row r="5678" spans="11:11" x14ac:dyDescent="0.2">
      <c r="K5678" s="29"/>
    </row>
    <row r="5679" spans="11:11" x14ac:dyDescent="0.2">
      <c r="K5679" s="29"/>
    </row>
    <row r="5680" spans="11:11" x14ac:dyDescent="0.2">
      <c r="K5680" s="29"/>
    </row>
    <row r="5681" spans="11:11" x14ac:dyDescent="0.2">
      <c r="K5681" s="29"/>
    </row>
    <row r="5682" spans="11:11" x14ac:dyDescent="0.2">
      <c r="K5682" s="29"/>
    </row>
    <row r="5683" spans="11:11" x14ac:dyDescent="0.2">
      <c r="K5683" s="29"/>
    </row>
    <row r="5684" spans="11:11" x14ac:dyDescent="0.2">
      <c r="K5684" s="29"/>
    </row>
    <row r="5685" spans="11:11" x14ac:dyDescent="0.2">
      <c r="K5685" s="29"/>
    </row>
    <row r="5686" spans="11:11" x14ac:dyDescent="0.2">
      <c r="K5686" s="29"/>
    </row>
    <row r="5687" spans="11:11" x14ac:dyDescent="0.2">
      <c r="K5687" s="29"/>
    </row>
    <row r="5688" spans="11:11" x14ac:dyDescent="0.2">
      <c r="K5688" s="29"/>
    </row>
    <row r="5689" spans="11:11" x14ac:dyDescent="0.2">
      <c r="K5689" s="29"/>
    </row>
    <row r="5690" spans="11:11" x14ac:dyDescent="0.2">
      <c r="K5690" s="29"/>
    </row>
    <row r="5691" spans="11:11" x14ac:dyDescent="0.2">
      <c r="K5691" s="29"/>
    </row>
    <row r="5692" spans="11:11" x14ac:dyDescent="0.2">
      <c r="K5692" s="29"/>
    </row>
    <row r="5693" spans="11:11" x14ac:dyDescent="0.2">
      <c r="K5693" s="29"/>
    </row>
    <row r="5694" spans="11:11" x14ac:dyDescent="0.2">
      <c r="K5694" s="29"/>
    </row>
    <row r="5695" spans="11:11" x14ac:dyDescent="0.2">
      <c r="K5695" s="29"/>
    </row>
    <row r="5696" spans="11:11" x14ac:dyDescent="0.2">
      <c r="K5696" s="29"/>
    </row>
    <row r="5697" spans="11:11" x14ac:dyDescent="0.2">
      <c r="K5697" s="29"/>
    </row>
    <row r="5698" spans="11:11" x14ac:dyDescent="0.2">
      <c r="K5698" s="29"/>
    </row>
    <row r="5699" spans="11:11" x14ac:dyDescent="0.2">
      <c r="K5699" s="29"/>
    </row>
    <row r="5700" spans="11:11" x14ac:dyDescent="0.2">
      <c r="K5700" s="29"/>
    </row>
    <row r="5701" spans="11:11" x14ac:dyDescent="0.2">
      <c r="K5701" s="29"/>
    </row>
    <row r="5702" spans="11:11" x14ac:dyDescent="0.2">
      <c r="K5702" s="29"/>
    </row>
    <row r="5703" spans="11:11" x14ac:dyDescent="0.2">
      <c r="K5703" s="29"/>
    </row>
    <row r="5704" spans="11:11" x14ac:dyDescent="0.2">
      <c r="K5704" s="29"/>
    </row>
    <row r="5705" spans="11:11" x14ac:dyDescent="0.2">
      <c r="K5705" s="29"/>
    </row>
    <row r="5706" spans="11:11" x14ac:dyDescent="0.2">
      <c r="K5706" s="29"/>
    </row>
    <row r="5707" spans="11:11" x14ac:dyDescent="0.2">
      <c r="K5707" s="29"/>
    </row>
    <row r="5708" spans="11:11" x14ac:dyDescent="0.2">
      <c r="K5708" s="29"/>
    </row>
    <row r="5709" spans="11:11" x14ac:dyDescent="0.2">
      <c r="K5709" s="29"/>
    </row>
    <row r="5710" spans="11:11" x14ac:dyDescent="0.2">
      <c r="K5710" s="29"/>
    </row>
    <row r="5711" spans="11:11" x14ac:dyDescent="0.2">
      <c r="K5711" s="29"/>
    </row>
    <row r="5712" spans="11:11" x14ac:dyDescent="0.2">
      <c r="K5712" s="29"/>
    </row>
    <row r="5713" spans="11:11" x14ac:dyDescent="0.2">
      <c r="K5713" s="29"/>
    </row>
    <row r="5714" spans="11:11" x14ac:dyDescent="0.2">
      <c r="K5714" s="29"/>
    </row>
    <row r="5715" spans="11:11" x14ac:dyDescent="0.2">
      <c r="K5715" s="29"/>
    </row>
    <row r="5716" spans="11:11" x14ac:dyDescent="0.2">
      <c r="K5716" s="29"/>
    </row>
    <row r="5717" spans="11:11" x14ac:dyDescent="0.2">
      <c r="K5717" s="29"/>
    </row>
    <row r="5718" spans="11:11" x14ac:dyDescent="0.2">
      <c r="K5718" s="29"/>
    </row>
    <row r="5719" spans="11:11" x14ac:dyDescent="0.2">
      <c r="K5719" s="29"/>
    </row>
    <row r="5720" spans="11:11" x14ac:dyDescent="0.2">
      <c r="K5720" s="29"/>
    </row>
    <row r="5721" spans="11:11" x14ac:dyDescent="0.2">
      <c r="K5721" s="29"/>
    </row>
    <row r="5722" spans="11:11" x14ac:dyDescent="0.2">
      <c r="K5722" s="29"/>
    </row>
    <row r="5723" spans="11:11" x14ac:dyDescent="0.2">
      <c r="K5723" s="29"/>
    </row>
    <row r="5724" spans="11:11" x14ac:dyDescent="0.2">
      <c r="K5724" s="29"/>
    </row>
    <row r="5725" spans="11:11" x14ac:dyDescent="0.2">
      <c r="K5725" s="29"/>
    </row>
    <row r="5726" spans="11:11" x14ac:dyDescent="0.2">
      <c r="K5726" s="29"/>
    </row>
    <row r="5727" spans="11:11" x14ac:dyDescent="0.2">
      <c r="K5727" s="29"/>
    </row>
    <row r="5728" spans="11:11" x14ac:dyDescent="0.2">
      <c r="K5728" s="29"/>
    </row>
    <row r="5729" spans="11:11" x14ac:dyDescent="0.2">
      <c r="K5729" s="29"/>
    </row>
    <row r="5730" spans="11:11" x14ac:dyDescent="0.2">
      <c r="K5730" s="29"/>
    </row>
    <row r="5731" spans="11:11" x14ac:dyDescent="0.2">
      <c r="K5731" s="29"/>
    </row>
    <row r="5732" spans="11:11" x14ac:dyDescent="0.2">
      <c r="K5732" s="29"/>
    </row>
    <row r="5733" spans="11:11" x14ac:dyDescent="0.2">
      <c r="K5733" s="29"/>
    </row>
    <row r="5734" spans="11:11" x14ac:dyDescent="0.2">
      <c r="K5734" s="29"/>
    </row>
    <row r="5735" spans="11:11" x14ac:dyDescent="0.2">
      <c r="K5735" s="29"/>
    </row>
    <row r="5736" spans="11:11" x14ac:dyDescent="0.2">
      <c r="K5736" s="29"/>
    </row>
    <row r="5737" spans="11:11" x14ac:dyDescent="0.2">
      <c r="K5737" s="29"/>
    </row>
    <row r="5738" spans="11:11" x14ac:dyDescent="0.2">
      <c r="K5738" s="29"/>
    </row>
    <row r="5739" spans="11:11" x14ac:dyDescent="0.2">
      <c r="K5739" s="29"/>
    </row>
    <row r="5740" spans="11:11" x14ac:dyDescent="0.2">
      <c r="K5740" s="29"/>
    </row>
    <row r="5741" spans="11:11" x14ac:dyDescent="0.2">
      <c r="K5741" s="29"/>
    </row>
    <row r="5742" spans="11:11" x14ac:dyDescent="0.2">
      <c r="K5742" s="29"/>
    </row>
    <row r="5743" spans="11:11" x14ac:dyDescent="0.2">
      <c r="K5743" s="29"/>
    </row>
    <row r="5744" spans="11:11" x14ac:dyDescent="0.2">
      <c r="K5744" s="29"/>
    </row>
    <row r="5745" spans="11:11" x14ac:dyDescent="0.2">
      <c r="K5745" s="29"/>
    </row>
    <row r="5746" spans="11:11" x14ac:dyDescent="0.2">
      <c r="K5746" s="29"/>
    </row>
    <row r="5747" spans="11:11" x14ac:dyDescent="0.2">
      <c r="K5747" s="29"/>
    </row>
    <row r="5748" spans="11:11" x14ac:dyDescent="0.2">
      <c r="K5748" s="29"/>
    </row>
    <row r="5749" spans="11:11" x14ac:dyDescent="0.2">
      <c r="K5749" s="29"/>
    </row>
    <row r="5750" spans="11:11" x14ac:dyDescent="0.2">
      <c r="K5750" s="29"/>
    </row>
    <row r="5751" spans="11:11" x14ac:dyDescent="0.2">
      <c r="K5751" s="29"/>
    </row>
    <row r="5752" spans="11:11" x14ac:dyDescent="0.2">
      <c r="K5752" s="29"/>
    </row>
    <row r="5753" spans="11:11" x14ac:dyDescent="0.2">
      <c r="K5753" s="29"/>
    </row>
    <row r="5754" spans="11:11" x14ac:dyDescent="0.2">
      <c r="K5754" s="29"/>
    </row>
    <row r="5755" spans="11:11" x14ac:dyDescent="0.2">
      <c r="K5755" s="29"/>
    </row>
    <row r="5756" spans="11:11" x14ac:dyDescent="0.2">
      <c r="K5756" s="29"/>
    </row>
    <row r="5757" spans="11:11" x14ac:dyDescent="0.2">
      <c r="K5757" s="29"/>
    </row>
    <row r="5758" spans="11:11" x14ac:dyDescent="0.2">
      <c r="K5758" s="29"/>
    </row>
    <row r="5759" spans="11:11" x14ac:dyDescent="0.2">
      <c r="K5759" s="29"/>
    </row>
    <row r="5760" spans="11:11" x14ac:dyDescent="0.2">
      <c r="K5760" s="29"/>
    </row>
    <row r="5761" spans="11:11" x14ac:dyDescent="0.2">
      <c r="K5761" s="29"/>
    </row>
    <row r="5762" spans="11:11" x14ac:dyDescent="0.2">
      <c r="K5762" s="29"/>
    </row>
    <row r="5763" spans="11:11" x14ac:dyDescent="0.2">
      <c r="K5763" s="29"/>
    </row>
    <row r="5764" spans="11:11" x14ac:dyDescent="0.2">
      <c r="K5764" s="29"/>
    </row>
    <row r="5765" spans="11:11" x14ac:dyDescent="0.2">
      <c r="K5765" s="29"/>
    </row>
    <row r="5766" spans="11:11" x14ac:dyDescent="0.2">
      <c r="K5766" s="29"/>
    </row>
    <row r="5767" spans="11:11" x14ac:dyDescent="0.2">
      <c r="K5767" s="29"/>
    </row>
    <row r="5768" spans="11:11" x14ac:dyDescent="0.2">
      <c r="K5768" s="29"/>
    </row>
    <row r="5769" spans="11:11" x14ac:dyDescent="0.2">
      <c r="K5769" s="29"/>
    </row>
    <row r="5770" spans="11:11" x14ac:dyDescent="0.2">
      <c r="K5770" s="29"/>
    </row>
    <row r="5771" spans="11:11" x14ac:dyDescent="0.2">
      <c r="K5771" s="29"/>
    </row>
    <row r="5772" spans="11:11" x14ac:dyDescent="0.2">
      <c r="K5772" s="29"/>
    </row>
    <row r="5773" spans="11:11" x14ac:dyDescent="0.2">
      <c r="K5773" s="29"/>
    </row>
    <row r="5774" spans="11:11" x14ac:dyDescent="0.2">
      <c r="K5774" s="29"/>
    </row>
    <row r="5775" spans="11:11" x14ac:dyDescent="0.2">
      <c r="K5775" s="29"/>
    </row>
    <row r="5776" spans="11:11" x14ac:dyDescent="0.2">
      <c r="K5776" s="29"/>
    </row>
    <row r="5777" spans="11:11" x14ac:dyDescent="0.2">
      <c r="K5777" s="29"/>
    </row>
    <row r="5778" spans="11:11" x14ac:dyDescent="0.2">
      <c r="K5778" s="29"/>
    </row>
    <row r="5779" spans="11:11" x14ac:dyDescent="0.2">
      <c r="K5779" s="29"/>
    </row>
    <row r="5780" spans="11:11" x14ac:dyDescent="0.2">
      <c r="K5780" s="29"/>
    </row>
    <row r="5781" spans="11:11" x14ac:dyDescent="0.2">
      <c r="K5781" s="29"/>
    </row>
    <row r="5782" spans="11:11" x14ac:dyDescent="0.2">
      <c r="K5782" s="29"/>
    </row>
    <row r="5783" spans="11:11" x14ac:dyDescent="0.2">
      <c r="K5783" s="29"/>
    </row>
    <row r="5784" spans="11:11" x14ac:dyDescent="0.2">
      <c r="K5784" s="29"/>
    </row>
    <row r="5785" spans="11:11" x14ac:dyDescent="0.2">
      <c r="K5785" s="29"/>
    </row>
    <row r="5786" spans="11:11" x14ac:dyDescent="0.2">
      <c r="K5786" s="29"/>
    </row>
    <row r="5787" spans="11:11" x14ac:dyDescent="0.2">
      <c r="K5787" s="29"/>
    </row>
    <row r="5788" spans="11:11" x14ac:dyDescent="0.2">
      <c r="K5788" s="29"/>
    </row>
    <row r="5789" spans="11:11" x14ac:dyDescent="0.2">
      <c r="K5789" s="29"/>
    </row>
    <row r="5790" spans="11:11" x14ac:dyDescent="0.2">
      <c r="K5790" s="29"/>
    </row>
    <row r="5791" spans="11:11" x14ac:dyDescent="0.2">
      <c r="K5791" s="29"/>
    </row>
    <row r="5792" spans="11:11" x14ac:dyDescent="0.2">
      <c r="K5792" s="29"/>
    </row>
    <row r="5793" spans="11:11" x14ac:dyDescent="0.2">
      <c r="K5793" s="29"/>
    </row>
    <row r="5794" spans="11:11" x14ac:dyDescent="0.2">
      <c r="K5794" s="29"/>
    </row>
    <row r="5795" spans="11:11" x14ac:dyDescent="0.2">
      <c r="K5795" s="29"/>
    </row>
    <row r="5796" spans="11:11" x14ac:dyDescent="0.2">
      <c r="K5796" s="29"/>
    </row>
    <row r="5797" spans="11:11" x14ac:dyDescent="0.2">
      <c r="K5797" s="29"/>
    </row>
    <row r="5798" spans="11:11" x14ac:dyDescent="0.2">
      <c r="K5798" s="29"/>
    </row>
    <row r="5799" spans="11:11" x14ac:dyDescent="0.2">
      <c r="K5799" s="29"/>
    </row>
    <row r="5800" spans="11:11" x14ac:dyDescent="0.2">
      <c r="K5800" s="29"/>
    </row>
    <row r="5801" spans="11:11" x14ac:dyDescent="0.2">
      <c r="K5801" s="29"/>
    </row>
    <row r="5802" spans="11:11" x14ac:dyDescent="0.2">
      <c r="K5802" s="29"/>
    </row>
    <row r="5803" spans="11:11" x14ac:dyDescent="0.2">
      <c r="K5803" s="29"/>
    </row>
    <row r="5804" spans="11:11" x14ac:dyDescent="0.2">
      <c r="K5804" s="29"/>
    </row>
    <row r="5805" spans="11:11" x14ac:dyDescent="0.2">
      <c r="K5805" s="29"/>
    </row>
    <row r="5806" spans="11:11" x14ac:dyDescent="0.2">
      <c r="K5806" s="29"/>
    </row>
    <row r="5807" spans="11:11" x14ac:dyDescent="0.2">
      <c r="K5807" s="29"/>
    </row>
    <row r="5808" spans="11:11" x14ac:dyDescent="0.2">
      <c r="K5808" s="29"/>
    </row>
    <row r="5809" spans="11:11" x14ac:dyDescent="0.2">
      <c r="K5809" s="29"/>
    </row>
    <row r="5810" spans="11:11" x14ac:dyDescent="0.2">
      <c r="K5810" s="29"/>
    </row>
    <row r="5811" spans="11:11" x14ac:dyDescent="0.2">
      <c r="K5811" s="29"/>
    </row>
    <row r="5812" spans="11:11" x14ac:dyDescent="0.2">
      <c r="K5812" s="29"/>
    </row>
    <row r="5813" spans="11:11" x14ac:dyDescent="0.2">
      <c r="K5813" s="29"/>
    </row>
    <row r="5814" spans="11:11" x14ac:dyDescent="0.2">
      <c r="K5814" s="29"/>
    </row>
    <row r="5815" spans="11:11" x14ac:dyDescent="0.2">
      <c r="K5815" s="29"/>
    </row>
    <row r="5816" spans="11:11" x14ac:dyDescent="0.2">
      <c r="K5816" s="29"/>
    </row>
    <row r="5817" spans="11:11" x14ac:dyDescent="0.2">
      <c r="K5817" s="29"/>
    </row>
    <row r="5818" spans="11:11" x14ac:dyDescent="0.2">
      <c r="K5818" s="29"/>
    </row>
    <row r="5819" spans="11:11" x14ac:dyDescent="0.2">
      <c r="K5819" s="29"/>
    </row>
    <row r="5820" spans="11:11" x14ac:dyDescent="0.2">
      <c r="K5820" s="29"/>
    </row>
    <row r="5821" spans="11:11" x14ac:dyDescent="0.2">
      <c r="K5821" s="29"/>
    </row>
    <row r="5822" spans="11:11" x14ac:dyDescent="0.2">
      <c r="K5822" s="29"/>
    </row>
    <row r="5823" spans="11:11" x14ac:dyDescent="0.2">
      <c r="K5823" s="29"/>
    </row>
    <row r="5824" spans="11:11" x14ac:dyDescent="0.2">
      <c r="K5824" s="29"/>
    </row>
    <row r="5825" spans="11:11" x14ac:dyDescent="0.2">
      <c r="K5825" s="29"/>
    </row>
    <row r="5826" spans="11:11" x14ac:dyDescent="0.2">
      <c r="K5826" s="29"/>
    </row>
    <row r="5827" spans="11:11" x14ac:dyDescent="0.2">
      <c r="K5827" s="29"/>
    </row>
    <row r="5828" spans="11:11" x14ac:dyDescent="0.2">
      <c r="K5828" s="29"/>
    </row>
    <row r="5829" spans="11:11" x14ac:dyDescent="0.2">
      <c r="K5829" s="29"/>
    </row>
    <row r="5830" spans="11:11" x14ac:dyDescent="0.2">
      <c r="K5830" s="29"/>
    </row>
    <row r="5831" spans="11:11" x14ac:dyDescent="0.2">
      <c r="K5831" s="29"/>
    </row>
    <row r="5832" spans="11:11" x14ac:dyDescent="0.2">
      <c r="K5832" s="29"/>
    </row>
    <row r="5833" spans="11:11" x14ac:dyDescent="0.2">
      <c r="K5833" s="29"/>
    </row>
    <row r="5834" spans="11:11" x14ac:dyDescent="0.2">
      <c r="K5834" s="29"/>
    </row>
    <row r="5835" spans="11:11" x14ac:dyDescent="0.2">
      <c r="K5835" s="29"/>
    </row>
    <row r="5836" spans="11:11" x14ac:dyDescent="0.2">
      <c r="K5836" s="29"/>
    </row>
    <row r="5837" spans="11:11" x14ac:dyDescent="0.2">
      <c r="K5837" s="29"/>
    </row>
    <row r="5838" spans="11:11" x14ac:dyDescent="0.2">
      <c r="K5838" s="29"/>
    </row>
    <row r="5839" spans="11:11" x14ac:dyDescent="0.2">
      <c r="K5839" s="29"/>
    </row>
    <row r="5840" spans="11:11" x14ac:dyDescent="0.2">
      <c r="K5840" s="29"/>
    </row>
    <row r="5841" spans="11:11" x14ac:dyDescent="0.2">
      <c r="K5841" s="29"/>
    </row>
    <row r="5842" spans="11:11" x14ac:dyDescent="0.2">
      <c r="K5842" s="29"/>
    </row>
    <row r="5843" spans="11:11" x14ac:dyDescent="0.2">
      <c r="K5843" s="29"/>
    </row>
    <row r="5844" spans="11:11" x14ac:dyDescent="0.2">
      <c r="K5844" s="29"/>
    </row>
    <row r="5845" spans="11:11" x14ac:dyDescent="0.2">
      <c r="K5845" s="29"/>
    </row>
    <row r="5846" spans="11:11" x14ac:dyDescent="0.2">
      <c r="K5846" s="29"/>
    </row>
    <row r="5847" spans="11:11" x14ac:dyDescent="0.2">
      <c r="K5847" s="29"/>
    </row>
    <row r="5848" spans="11:11" x14ac:dyDescent="0.2">
      <c r="K5848" s="29"/>
    </row>
    <row r="5849" spans="11:11" x14ac:dyDescent="0.2">
      <c r="K5849" s="29"/>
    </row>
    <row r="5850" spans="11:11" x14ac:dyDescent="0.2">
      <c r="K5850" s="29"/>
    </row>
    <row r="5851" spans="11:11" x14ac:dyDescent="0.2">
      <c r="K5851" s="29"/>
    </row>
    <row r="5852" spans="11:11" x14ac:dyDescent="0.2">
      <c r="K5852" s="29"/>
    </row>
    <row r="5853" spans="11:11" x14ac:dyDescent="0.2">
      <c r="K5853" s="29"/>
    </row>
    <row r="5854" spans="11:11" x14ac:dyDescent="0.2">
      <c r="K5854" s="29"/>
    </row>
    <row r="5855" spans="11:11" x14ac:dyDescent="0.2">
      <c r="K5855" s="29"/>
    </row>
    <row r="5856" spans="11:11" x14ac:dyDescent="0.2">
      <c r="K5856" s="29"/>
    </row>
    <row r="5857" spans="11:11" x14ac:dyDescent="0.2">
      <c r="K5857" s="29"/>
    </row>
    <row r="5858" spans="11:11" x14ac:dyDescent="0.2">
      <c r="K5858" s="29"/>
    </row>
    <row r="5859" spans="11:11" x14ac:dyDescent="0.2">
      <c r="K5859" s="29"/>
    </row>
    <row r="5860" spans="11:11" x14ac:dyDescent="0.2">
      <c r="K5860" s="29"/>
    </row>
    <row r="5861" spans="11:11" x14ac:dyDescent="0.2">
      <c r="K5861" s="29"/>
    </row>
    <row r="5862" spans="11:11" x14ac:dyDescent="0.2">
      <c r="K5862" s="29"/>
    </row>
    <row r="5863" spans="11:11" x14ac:dyDescent="0.2">
      <c r="K5863" s="29"/>
    </row>
    <row r="5864" spans="11:11" x14ac:dyDescent="0.2">
      <c r="K5864" s="29"/>
    </row>
    <row r="5865" spans="11:11" x14ac:dyDescent="0.2">
      <c r="K5865" s="29"/>
    </row>
    <row r="5866" spans="11:11" x14ac:dyDescent="0.2">
      <c r="K5866" s="29"/>
    </row>
    <row r="5867" spans="11:11" x14ac:dyDescent="0.2">
      <c r="K5867" s="29"/>
    </row>
    <row r="5868" spans="11:11" x14ac:dyDescent="0.2">
      <c r="K5868" s="29"/>
    </row>
    <row r="5869" spans="11:11" x14ac:dyDescent="0.2">
      <c r="K5869" s="29"/>
    </row>
    <row r="5870" spans="11:11" x14ac:dyDescent="0.2">
      <c r="K5870" s="29"/>
    </row>
    <row r="5871" spans="11:11" x14ac:dyDescent="0.2">
      <c r="K5871" s="29"/>
    </row>
    <row r="5872" spans="11:11" x14ac:dyDescent="0.2">
      <c r="K5872" s="29"/>
    </row>
    <row r="5873" spans="11:11" x14ac:dyDescent="0.2">
      <c r="K5873" s="29"/>
    </row>
    <row r="5874" spans="11:11" x14ac:dyDescent="0.2">
      <c r="K5874" s="29"/>
    </row>
    <row r="5875" spans="11:11" x14ac:dyDescent="0.2">
      <c r="K5875" s="29"/>
    </row>
    <row r="5876" spans="11:11" x14ac:dyDescent="0.2">
      <c r="K5876" s="29"/>
    </row>
    <row r="5877" spans="11:11" x14ac:dyDescent="0.2">
      <c r="K5877" s="29"/>
    </row>
    <row r="5878" spans="11:11" x14ac:dyDescent="0.2">
      <c r="K5878" s="29"/>
    </row>
    <row r="5879" spans="11:11" x14ac:dyDescent="0.2">
      <c r="K5879" s="29"/>
    </row>
    <row r="5880" spans="11:11" x14ac:dyDescent="0.2">
      <c r="K5880" s="29"/>
    </row>
    <row r="5881" spans="11:11" x14ac:dyDescent="0.2">
      <c r="K5881" s="29"/>
    </row>
    <row r="5882" spans="11:11" x14ac:dyDescent="0.2">
      <c r="K5882" s="29"/>
    </row>
    <row r="5883" spans="11:11" x14ac:dyDescent="0.2">
      <c r="K5883" s="29"/>
    </row>
    <row r="5884" spans="11:11" x14ac:dyDescent="0.2">
      <c r="K5884" s="29"/>
    </row>
    <row r="5885" spans="11:11" x14ac:dyDescent="0.2">
      <c r="K5885" s="29"/>
    </row>
    <row r="5886" spans="11:11" x14ac:dyDescent="0.2">
      <c r="K5886" s="29"/>
    </row>
    <row r="5887" spans="11:11" x14ac:dyDescent="0.2">
      <c r="K5887" s="29"/>
    </row>
    <row r="5888" spans="11:11" x14ac:dyDescent="0.2">
      <c r="K5888" s="29"/>
    </row>
    <row r="5889" spans="11:11" x14ac:dyDescent="0.2">
      <c r="K5889" s="29"/>
    </row>
    <row r="5890" spans="11:11" x14ac:dyDescent="0.2">
      <c r="K5890" s="29"/>
    </row>
    <row r="5891" spans="11:11" x14ac:dyDescent="0.2">
      <c r="K5891" s="29"/>
    </row>
    <row r="5892" spans="11:11" x14ac:dyDescent="0.2">
      <c r="K5892" s="29"/>
    </row>
    <row r="5893" spans="11:11" x14ac:dyDescent="0.2">
      <c r="K5893" s="29"/>
    </row>
    <row r="5894" spans="11:11" x14ac:dyDescent="0.2">
      <c r="K5894" s="29"/>
    </row>
    <row r="5895" spans="11:11" x14ac:dyDescent="0.2">
      <c r="K5895" s="29"/>
    </row>
    <row r="5896" spans="11:11" x14ac:dyDescent="0.2">
      <c r="K5896" s="29"/>
    </row>
    <row r="5897" spans="11:11" x14ac:dyDescent="0.2">
      <c r="K5897" s="29"/>
    </row>
    <row r="5898" spans="11:11" x14ac:dyDescent="0.2">
      <c r="K5898" s="29"/>
    </row>
    <row r="5899" spans="11:11" x14ac:dyDescent="0.2">
      <c r="K5899" s="29"/>
    </row>
    <row r="5900" spans="11:11" x14ac:dyDescent="0.2">
      <c r="K5900" s="29"/>
    </row>
    <row r="5901" spans="11:11" x14ac:dyDescent="0.2">
      <c r="K5901" s="29"/>
    </row>
    <row r="5902" spans="11:11" x14ac:dyDescent="0.2">
      <c r="K5902" s="29"/>
    </row>
    <row r="5903" spans="11:11" x14ac:dyDescent="0.2">
      <c r="K5903" s="29"/>
    </row>
    <row r="5904" spans="11:11" x14ac:dyDescent="0.2">
      <c r="K5904" s="29"/>
    </row>
    <row r="5905" spans="11:11" x14ac:dyDescent="0.2">
      <c r="K5905" s="29"/>
    </row>
    <row r="5906" spans="11:11" x14ac:dyDescent="0.2">
      <c r="K5906" s="29"/>
    </row>
    <row r="5907" spans="11:11" x14ac:dyDescent="0.2">
      <c r="K5907" s="29"/>
    </row>
    <row r="5908" spans="11:11" x14ac:dyDescent="0.2">
      <c r="K5908" s="29"/>
    </row>
    <row r="5909" spans="11:11" x14ac:dyDescent="0.2">
      <c r="K5909" s="29"/>
    </row>
    <row r="5910" spans="11:11" x14ac:dyDescent="0.2">
      <c r="K5910" s="29"/>
    </row>
    <row r="5911" spans="11:11" x14ac:dyDescent="0.2">
      <c r="K5911" s="29"/>
    </row>
    <row r="5912" spans="11:11" x14ac:dyDescent="0.2">
      <c r="K5912" s="29"/>
    </row>
    <row r="5913" spans="11:11" x14ac:dyDescent="0.2">
      <c r="K5913" s="29"/>
    </row>
    <row r="5914" spans="11:11" x14ac:dyDescent="0.2">
      <c r="K5914" s="29"/>
    </row>
    <row r="5915" spans="11:11" x14ac:dyDescent="0.2">
      <c r="K5915" s="29"/>
    </row>
    <row r="5916" spans="11:11" x14ac:dyDescent="0.2">
      <c r="K5916" s="29"/>
    </row>
    <row r="5917" spans="11:11" x14ac:dyDescent="0.2">
      <c r="K5917" s="29"/>
    </row>
    <row r="5918" spans="11:11" x14ac:dyDescent="0.2">
      <c r="K5918" s="29"/>
    </row>
    <row r="5919" spans="11:11" x14ac:dyDescent="0.2">
      <c r="K5919" s="29"/>
    </row>
    <row r="5920" spans="11:11" x14ac:dyDescent="0.2">
      <c r="K5920" s="29"/>
    </row>
    <row r="5921" spans="11:11" x14ac:dyDescent="0.2">
      <c r="K5921" s="29"/>
    </row>
    <row r="5922" spans="11:11" x14ac:dyDescent="0.2">
      <c r="K5922" s="29"/>
    </row>
    <row r="5923" spans="11:11" x14ac:dyDescent="0.2">
      <c r="K5923" s="29"/>
    </row>
    <row r="5924" spans="11:11" x14ac:dyDescent="0.2">
      <c r="K5924" s="29"/>
    </row>
    <row r="5925" spans="11:11" x14ac:dyDescent="0.2">
      <c r="K5925" s="29"/>
    </row>
    <row r="5926" spans="11:11" x14ac:dyDescent="0.2">
      <c r="K5926" s="29"/>
    </row>
    <row r="5927" spans="11:11" x14ac:dyDescent="0.2">
      <c r="K5927" s="29"/>
    </row>
    <row r="5928" spans="11:11" x14ac:dyDescent="0.2">
      <c r="K5928" s="29"/>
    </row>
    <row r="5929" spans="11:11" x14ac:dyDescent="0.2">
      <c r="K5929" s="29"/>
    </row>
    <row r="5930" spans="11:11" x14ac:dyDescent="0.2">
      <c r="K5930" s="29"/>
    </row>
    <row r="5931" spans="11:11" x14ac:dyDescent="0.2">
      <c r="K5931" s="29"/>
    </row>
    <row r="5932" spans="11:11" x14ac:dyDescent="0.2">
      <c r="K5932" s="29"/>
    </row>
    <row r="5933" spans="11:11" x14ac:dyDescent="0.2">
      <c r="K5933" s="29"/>
    </row>
    <row r="5934" spans="11:11" x14ac:dyDescent="0.2">
      <c r="K5934" s="29"/>
    </row>
    <row r="5935" spans="11:11" x14ac:dyDescent="0.2">
      <c r="K5935" s="29"/>
    </row>
    <row r="5936" spans="11:11" x14ac:dyDescent="0.2">
      <c r="K5936" s="29"/>
    </row>
    <row r="5937" spans="11:11" x14ac:dyDescent="0.2">
      <c r="K5937" s="29"/>
    </row>
    <row r="5938" spans="11:11" x14ac:dyDescent="0.2">
      <c r="K5938" s="29"/>
    </row>
    <row r="5939" spans="11:11" x14ac:dyDescent="0.2">
      <c r="K5939" s="29"/>
    </row>
    <row r="5940" spans="11:11" x14ac:dyDescent="0.2">
      <c r="K5940" s="29"/>
    </row>
    <row r="5941" spans="11:11" x14ac:dyDescent="0.2">
      <c r="K5941" s="29"/>
    </row>
    <row r="5942" spans="11:11" x14ac:dyDescent="0.2">
      <c r="K5942" s="29"/>
    </row>
    <row r="5943" spans="11:11" x14ac:dyDescent="0.2">
      <c r="K5943" s="29"/>
    </row>
    <row r="5944" spans="11:11" x14ac:dyDescent="0.2">
      <c r="K5944" s="29"/>
    </row>
    <row r="5945" spans="11:11" x14ac:dyDescent="0.2">
      <c r="K5945" s="29"/>
    </row>
    <row r="5946" spans="11:11" x14ac:dyDescent="0.2">
      <c r="K5946" s="29"/>
    </row>
    <row r="5947" spans="11:11" x14ac:dyDescent="0.2">
      <c r="K5947" s="29"/>
    </row>
    <row r="5948" spans="11:11" x14ac:dyDescent="0.2">
      <c r="K5948" s="29"/>
    </row>
    <row r="5949" spans="11:11" x14ac:dyDescent="0.2">
      <c r="K5949" s="29"/>
    </row>
    <row r="5950" spans="11:11" x14ac:dyDescent="0.2">
      <c r="K5950" s="29"/>
    </row>
    <row r="5951" spans="11:11" x14ac:dyDescent="0.2">
      <c r="K5951" s="29"/>
    </row>
    <row r="5952" spans="11:11" x14ac:dyDescent="0.2">
      <c r="K5952" s="29"/>
    </row>
    <row r="5953" spans="11:11" x14ac:dyDescent="0.2">
      <c r="K5953" s="29"/>
    </row>
    <row r="5954" spans="11:11" x14ac:dyDescent="0.2">
      <c r="K5954" s="29"/>
    </row>
    <row r="5955" spans="11:11" x14ac:dyDescent="0.2">
      <c r="K5955" s="29"/>
    </row>
    <row r="5956" spans="11:11" x14ac:dyDescent="0.2">
      <c r="K5956" s="29"/>
    </row>
    <row r="5957" spans="11:11" x14ac:dyDescent="0.2">
      <c r="K5957" s="29"/>
    </row>
    <row r="5958" spans="11:11" x14ac:dyDescent="0.2">
      <c r="K5958" s="29"/>
    </row>
    <row r="5959" spans="11:11" x14ac:dyDescent="0.2">
      <c r="K5959" s="29"/>
    </row>
    <row r="5960" spans="11:11" x14ac:dyDescent="0.2">
      <c r="K5960" s="29"/>
    </row>
    <row r="5961" spans="11:11" x14ac:dyDescent="0.2">
      <c r="K5961" s="29"/>
    </row>
    <row r="5962" spans="11:11" x14ac:dyDescent="0.2">
      <c r="K5962" s="29"/>
    </row>
    <row r="5963" spans="11:11" x14ac:dyDescent="0.2">
      <c r="K5963" s="29"/>
    </row>
    <row r="5964" spans="11:11" x14ac:dyDescent="0.2">
      <c r="K5964" s="29"/>
    </row>
    <row r="5965" spans="11:11" x14ac:dyDescent="0.2">
      <c r="K5965" s="29"/>
    </row>
    <row r="5966" spans="11:11" x14ac:dyDescent="0.2">
      <c r="K5966" s="29"/>
    </row>
    <row r="5967" spans="11:11" x14ac:dyDescent="0.2">
      <c r="K5967" s="29"/>
    </row>
    <row r="5968" spans="11:11" x14ac:dyDescent="0.2">
      <c r="K5968" s="29"/>
    </row>
    <row r="5969" spans="11:11" x14ac:dyDescent="0.2">
      <c r="K5969" s="29"/>
    </row>
    <row r="5970" spans="11:11" x14ac:dyDescent="0.2">
      <c r="K5970" s="29"/>
    </row>
    <row r="5971" spans="11:11" x14ac:dyDescent="0.2">
      <c r="K5971" s="29"/>
    </row>
    <row r="5972" spans="11:11" x14ac:dyDescent="0.2">
      <c r="K5972" s="29"/>
    </row>
    <row r="5973" spans="11:11" x14ac:dyDescent="0.2">
      <c r="K5973" s="29"/>
    </row>
    <row r="5974" spans="11:11" x14ac:dyDescent="0.2">
      <c r="K5974" s="29"/>
    </row>
    <row r="5975" spans="11:11" x14ac:dyDescent="0.2">
      <c r="K5975" s="29"/>
    </row>
    <row r="5976" spans="11:11" x14ac:dyDescent="0.2">
      <c r="K5976" s="29"/>
    </row>
    <row r="5977" spans="11:11" x14ac:dyDescent="0.2">
      <c r="K5977" s="29"/>
    </row>
    <row r="5978" spans="11:11" x14ac:dyDescent="0.2">
      <c r="K5978" s="29"/>
    </row>
    <row r="5979" spans="11:11" x14ac:dyDescent="0.2">
      <c r="K5979" s="29"/>
    </row>
    <row r="5980" spans="11:11" x14ac:dyDescent="0.2">
      <c r="K5980" s="29"/>
    </row>
    <row r="5981" spans="11:11" x14ac:dyDescent="0.2">
      <c r="K5981" s="29"/>
    </row>
    <row r="5982" spans="11:11" x14ac:dyDescent="0.2">
      <c r="K5982" s="29"/>
    </row>
    <row r="5983" spans="11:11" x14ac:dyDescent="0.2">
      <c r="K5983" s="29"/>
    </row>
    <row r="5984" spans="11:11" x14ac:dyDescent="0.2">
      <c r="K5984" s="29"/>
    </row>
    <row r="5985" spans="11:11" x14ac:dyDescent="0.2">
      <c r="K5985" s="29"/>
    </row>
    <row r="5986" spans="11:11" x14ac:dyDescent="0.2">
      <c r="K5986" s="29"/>
    </row>
    <row r="5987" spans="11:11" x14ac:dyDescent="0.2">
      <c r="K5987" s="29"/>
    </row>
    <row r="5988" spans="11:11" x14ac:dyDescent="0.2">
      <c r="K5988" s="29"/>
    </row>
    <row r="5989" spans="11:11" x14ac:dyDescent="0.2">
      <c r="K5989" s="29"/>
    </row>
    <row r="5990" spans="11:11" x14ac:dyDescent="0.2">
      <c r="K5990" s="29"/>
    </row>
    <row r="5991" spans="11:11" x14ac:dyDescent="0.2">
      <c r="K5991" s="29"/>
    </row>
    <row r="5992" spans="11:11" x14ac:dyDescent="0.2">
      <c r="K5992" s="29"/>
    </row>
    <row r="5993" spans="11:11" x14ac:dyDescent="0.2">
      <c r="K5993" s="29"/>
    </row>
    <row r="5994" spans="11:11" x14ac:dyDescent="0.2">
      <c r="K5994" s="29"/>
    </row>
    <row r="5995" spans="11:11" x14ac:dyDescent="0.2">
      <c r="K5995" s="29"/>
    </row>
    <row r="5996" spans="11:11" x14ac:dyDescent="0.2">
      <c r="K5996" s="29"/>
    </row>
    <row r="5997" spans="11:11" x14ac:dyDescent="0.2">
      <c r="K5997" s="29"/>
    </row>
    <row r="5998" spans="11:11" x14ac:dyDescent="0.2">
      <c r="K5998" s="29"/>
    </row>
    <row r="5999" spans="11:11" x14ac:dyDescent="0.2">
      <c r="K5999" s="29"/>
    </row>
    <row r="6000" spans="11:11" x14ac:dyDescent="0.2">
      <c r="K6000" s="29"/>
    </row>
    <row r="6001" spans="11:11" x14ac:dyDescent="0.2">
      <c r="K6001" s="29"/>
    </row>
    <row r="6002" spans="11:11" x14ac:dyDescent="0.2">
      <c r="K6002" s="29"/>
    </row>
    <row r="6003" spans="11:11" x14ac:dyDescent="0.2">
      <c r="K6003" s="29"/>
    </row>
    <row r="6004" spans="11:11" x14ac:dyDescent="0.2">
      <c r="K6004" s="29"/>
    </row>
    <row r="6005" spans="11:11" x14ac:dyDescent="0.2">
      <c r="K6005" s="29"/>
    </row>
    <row r="6006" spans="11:11" x14ac:dyDescent="0.2">
      <c r="K6006" s="29"/>
    </row>
    <row r="6007" spans="11:11" x14ac:dyDescent="0.2">
      <c r="K6007" s="29"/>
    </row>
    <row r="6008" spans="11:11" x14ac:dyDescent="0.2">
      <c r="K6008" s="29"/>
    </row>
    <row r="6009" spans="11:11" x14ac:dyDescent="0.2">
      <c r="K6009" s="29"/>
    </row>
    <row r="6010" spans="11:11" x14ac:dyDescent="0.2">
      <c r="K6010" s="29"/>
    </row>
    <row r="6011" spans="11:11" x14ac:dyDescent="0.2">
      <c r="K6011" s="29"/>
    </row>
    <row r="6012" spans="11:11" x14ac:dyDescent="0.2">
      <c r="K6012" s="29"/>
    </row>
    <row r="6013" spans="11:11" x14ac:dyDescent="0.2">
      <c r="K6013" s="29"/>
    </row>
    <row r="6014" spans="11:11" x14ac:dyDescent="0.2">
      <c r="K6014" s="29"/>
    </row>
    <row r="6015" spans="11:11" x14ac:dyDescent="0.2">
      <c r="K6015" s="29"/>
    </row>
    <row r="6016" spans="11:11" x14ac:dyDescent="0.2">
      <c r="K6016" s="29"/>
    </row>
    <row r="6017" spans="11:11" x14ac:dyDescent="0.2">
      <c r="K6017" s="29"/>
    </row>
    <row r="6018" spans="11:11" x14ac:dyDescent="0.2">
      <c r="K6018" s="29"/>
    </row>
    <row r="6019" spans="11:11" x14ac:dyDescent="0.2">
      <c r="K6019" s="29"/>
    </row>
    <row r="6020" spans="11:11" x14ac:dyDescent="0.2">
      <c r="K6020" s="29"/>
    </row>
    <row r="6021" spans="11:11" x14ac:dyDescent="0.2">
      <c r="K6021" s="29"/>
    </row>
    <row r="6022" spans="11:11" x14ac:dyDescent="0.2">
      <c r="K6022" s="29"/>
    </row>
    <row r="6023" spans="11:11" x14ac:dyDescent="0.2">
      <c r="K6023" s="29"/>
    </row>
    <row r="6024" spans="11:11" x14ac:dyDescent="0.2">
      <c r="K6024" s="29"/>
    </row>
    <row r="6025" spans="11:11" x14ac:dyDescent="0.2">
      <c r="K6025" s="29"/>
    </row>
    <row r="6026" spans="11:11" x14ac:dyDescent="0.2">
      <c r="K6026" s="29"/>
    </row>
    <row r="6027" spans="11:11" x14ac:dyDescent="0.2">
      <c r="K6027" s="29"/>
    </row>
    <row r="6028" spans="11:11" x14ac:dyDescent="0.2">
      <c r="K6028" s="29"/>
    </row>
    <row r="6029" spans="11:11" x14ac:dyDescent="0.2">
      <c r="K6029" s="29"/>
    </row>
    <row r="6030" spans="11:11" x14ac:dyDescent="0.2">
      <c r="K6030" s="29"/>
    </row>
    <row r="6031" spans="11:11" x14ac:dyDescent="0.2">
      <c r="K6031" s="29"/>
    </row>
    <row r="6032" spans="11:11" x14ac:dyDescent="0.2">
      <c r="K6032" s="29"/>
    </row>
    <row r="6033" spans="11:11" x14ac:dyDescent="0.2">
      <c r="K6033" s="29"/>
    </row>
    <row r="6034" spans="11:11" x14ac:dyDescent="0.2">
      <c r="K6034" s="29"/>
    </row>
    <row r="6035" spans="11:11" x14ac:dyDescent="0.2">
      <c r="K6035" s="29"/>
    </row>
    <row r="6036" spans="11:11" x14ac:dyDescent="0.2">
      <c r="K6036" s="29"/>
    </row>
    <row r="6037" spans="11:11" x14ac:dyDescent="0.2">
      <c r="K6037" s="29"/>
    </row>
    <row r="6038" spans="11:11" x14ac:dyDescent="0.2">
      <c r="K6038" s="29"/>
    </row>
    <row r="6039" spans="11:11" x14ac:dyDescent="0.2">
      <c r="K6039" s="29"/>
    </row>
    <row r="6040" spans="11:11" x14ac:dyDescent="0.2">
      <c r="K6040" s="29"/>
    </row>
    <row r="6041" spans="11:11" x14ac:dyDescent="0.2">
      <c r="K6041" s="29"/>
    </row>
    <row r="6042" spans="11:11" x14ac:dyDescent="0.2">
      <c r="K6042" s="29"/>
    </row>
    <row r="6043" spans="11:11" x14ac:dyDescent="0.2">
      <c r="K6043" s="29"/>
    </row>
    <row r="6044" spans="11:11" x14ac:dyDescent="0.2">
      <c r="K6044" s="29"/>
    </row>
    <row r="6045" spans="11:11" x14ac:dyDescent="0.2">
      <c r="K6045" s="29"/>
    </row>
    <row r="6046" spans="11:11" x14ac:dyDescent="0.2">
      <c r="K6046" s="29"/>
    </row>
    <row r="6047" spans="11:11" x14ac:dyDescent="0.2">
      <c r="K6047" s="29"/>
    </row>
    <row r="6048" spans="11:11" x14ac:dyDescent="0.2">
      <c r="K6048" s="29"/>
    </row>
    <row r="6049" spans="11:11" x14ac:dyDescent="0.2">
      <c r="K6049" s="29"/>
    </row>
    <row r="6050" spans="11:11" x14ac:dyDescent="0.2">
      <c r="K6050" s="29"/>
    </row>
    <row r="6051" spans="11:11" x14ac:dyDescent="0.2">
      <c r="K6051" s="29"/>
    </row>
    <row r="6052" spans="11:11" x14ac:dyDescent="0.2">
      <c r="K6052" s="29"/>
    </row>
    <row r="6053" spans="11:11" x14ac:dyDescent="0.2">
      <c r="K6053" s="29"/>
    </row>
    <row r="6054" spans="11:11" x14ac:dyDescent="0.2">
      <c r="K6054" s="29"/>
    </row>
    <row r="6055" spans="11:11" x14ac:dyDescent="0.2">
      <c r="K6055" s="29"/>
    </row>
    <row r="6056" spans="11:11" x14ac:dyDescent="0.2">
      <c r="K6056" s="29"/>
    </row>
    <row r="6057" spans="11:11" x14ac:dyDescent="0.2">
      <c r="K6057" s="29"/>
    </row>
    <row r="6058" spans="11:11" x14ac:dyDescent="0.2">
      <c r="K6058" s="29"/>
    </row>
    <row r="6059" spans="11:11" x14ac:dyDescent="0.2">
      <c r="K6059" s="29"/>
    </row>
    <row r="6060" spans="11:11" x14ac:dyDescent="0.2">
      <c r="K6060" s="29"/>
    </row>
    <row r="6061" spans="11:11" x14ac:dyDescent="0.2">
      <c r="K6061" s="29"/>
    </row>
    <row r="6062" spans="11:11" x14ac:dyDescent="0.2">
      <c r="K6062" s="29"/>
    </row>
    <row r="6063" spans="11:11" x14ac:dyDescent="0.2">
      <c r="K6063" s="29"/>
    </row>
    <row r="6064" spans="11:11" x14ac:dyDescent="0.2">
      <c r="K6064" s="29"/>
    </row>
    <row r="6065" spans="11:11" x14ac:dyDescent="0.2">
      <c r="K6065" s="29"/>
    </row>
    <row r="6066" spans="11:11" x14ac:dyDescent="0.2">
      <c r="K6066" s="29"/>
    </row>
    <row r="6067" spans="11:11" x14ac:dyDescent="0.2">
      <c r="K6067" s="29"/>
    </row>
    <row r="6068" spans="11:11" x14ac:dyDescent="0.2">
      <c r="K6068" s="29"/>
    </row>
    <row r="6069" spans="11:11" x14ac:dyDescent="0.2">
      <c r="K6069" s="29"/>
    </row>
    <row r="6070" spans="11:11" x14ac:dyDescent="0.2">
      <c r="K6070" s="29"/>
    </row>
    <row r="6071" spans="11:11" x14ac:dyDescent="0.2">
      <c r="K6071" s="29"/>
    </row>
    <row r="6072" spans="11:11" x14ac:dyDescent="0.2">
      <c r="K6072" s="29"/>
    </row>
    <row r="6073" spans="11:11" x14ac:dyDescent="0.2">
      <c r="K6073" s="29"/>
    </row>
    <row r="6074" spans="11:11" x14ac:dyDescent="0.2">
      <c r="K6074" s="29"/>
    </row>
    <row r="6075" spans="11:11" x14ac:dyDescent="0.2">
      <c r="K6075" s="29"/>
    </row>
    <row r="6076" spans="11:11" x14ac:dyDescent="0.2">
      <c r="K6076" s="29"/>
    </row>
    <row r="6077" spans="11:11" x14ac:dyDescent="0.2">
      <c r="K6077" s="29"/>
    </row>
    <row r="6078" spans="11:11" x14ac:dyDescent="0.2">
      <c r="K6078" s="29"/>
    </row>
    <row r="6079" spans="11:11" x14ac:dyDescent="0.2">
      <c r="K6079" s="29"/>
    </row>
    <row r="6080" spans="11:11" x14ac:dyDescent="0.2">
      <c r="K6080" s="29"/>
    </row>
    <row r="6081" spans="11:11" x14ac:dyDescent="0.2">
      <c r="K6081" s="29"/>
    </row>
    <row r="6082" spans="11:11" x14ac:dyDescent="0.2">
      <c r="K6082" s="29"/>
    </row>
    <row r="6083" spans="11:11" x14ac:dyDescent="0.2">
      <c r="K6083" s="29"/>
    </row>
    <row r="6084" spans="11:11" x14ac:dyDescent="0.2">
      <c r="K6084" s="29"/>
    </row>
    <row r="6085" spans="11:11" x14ac:dyDescent="0.2">
      <c r="K6085" s="29"/>
    </row>
    <row r="6086" spans="11:11" x14ac:dyDescent="0.2">
      <c r="K6086" s="29"/>
    </row>
    <row r="6087" spans="11:11" x14ac:dyDescent="0.2">
      <c r="K6087" s="29"/>
    </row>
    <row r="6088" spans="11:11" x14ac:dyDescent="0.2">
      <c r="K6088" s="29"/>
    </row>
    <row r="6089" spans="11:11" x14ac:dyDescent="0.2">
      <c r="K6089" s="29"/>
    </row>
    <row r="6090" spans="11:11" x14ac:dyDescent="0.2">
      <c r="K6090" s="29"/>
    </row>
    <row r="6091" spans="11:11" x14ac:dyDescent="0.2">
      <c r="K6091" s="29"/>
    </row>
    <row r="6092" spans="11:11" x14ac:dyDescent="0.2">
      <c r="K6092" s="29"/>
    </row>
    <row r="6093" spans="11:11" x14ac:dyDescent="0.2">
      <c r="K6093" s="29"/>
    </row>
    <row r="6094" spans="11:11" x14ac:dyDescent="0.2">
      <c r="K6094" s="29"/>
    </row>
    <row r="6095" spans="11:11" x14ac:dyDescent="0.2">
      <c r="K6095" s="29"/>
    </row>
    <row r="6096" spans="11:11" x14ac:dyDescent="0.2">
      <c r="K6096" s="29"/>
    </row>
    <row r="6097" spans="11:11" x14ac:dyDescent="0.2">
      <c r="K6097" s="29"/>
    </row>
    <row r="6098" spans="11:11" x14ac:dyDescent="0.2">
      <c r="K6098" s="29"/>
    </row>
    <row r="6099" spans="11:11" x14ac:dyDescent="0.2">
      <c r="K6099" s="29"/>
    </row>
    <row r="6100" spans="11:11" x14ac:dyDescent="0.2">
      <c r="K6100" s="29"/>
    </row>
    <row r="6101" spans="11:11" x14ac:dyDescent="0.2">
      <c r="K6101" s="29"/>
    </row>
    <row r="6102" spans="11:11" x14ac:dyDescent="0.2">
      <c r="K6102" s="29"/>
    </row>
    <row r="6103" spans="11:11" x14ac:dyDescent="0.2">
      <c r="K6103" s="29"/>
    </row>
    <row r="6104" spans="11:11" x14ac:dyDescent="0.2">
      <c r="K6104" s="29"/>
    </row>
    <row r="6105" spans="11:11" x14ac:dyDescent="0.2">
      <c r="K6105" s="29"/>
    </row>
    <row r="6106" spans="11:11" x14ac:dyDescent="0.2">
      <c r="K6106" s="29"/>
    </row>
    <row r="6107" spans="11:11" x14ac:dyDescent="0.2">
      <c r="K6107" s="29"/>
    </row>
    <row r="6108" spans="11:11" x14ac:dyDescent="0.2">
      <c r="K6108" s="29"/>
    </row>
    <row r="6109" spans="11:11" x14ac:dyDescent="0.2">
      <c r="K6109" s="29"/>
    </row>
    <row r="6110" spans="11:11" x14ac:dyDescent="0.2">
      <c r="K6110" s="29"/>
    </row>
    <row r="6111" spans="11:11" x14ac:dyDescent="0.2">
      <c r="K6111" s="29"/>
    </row>
    <row r="6112" spans="11:11" x14ac:dyDescent="0.2">
      <c r="K6112" s="29"/>
    </row>
    <row r="6113" spans="11:11" x14ac:dyDescent="0.2">
      <c r="K6113" s="29"/>
    </row>
    <row r="6114" spans="11:11" x14ac:dyDescent="0.2">
      <c r="K6114" s="29"/>
    </row>
    <row r="6115" spans="11:11" x14ac:dyDescent="0.2">
      <c r="K6115" s="29"/>
    </row>
    <row r="6116" spans="11:11" x14ac:dyDescent="0.2">
      <c r="K6116" s="29"/>
    </row>
    <row r="6117" spans="11:11" x14ac:dyDescent="0.2">
      <c r="K6117" s="29"/>
    </row>
    <row r="6118" spans="11:11" x14ac:dyDescent="0.2">
      <c r="K6118" s="29"/>
    </row>
    <row r="6119" spans="11:11" x14ac:dyDescent="0.2">
      <c r="K6119" s="29"/>
    </row>
    <row r="6120" spans="11:11" x14ac:dyDescent="0.2">
      <c r="K6120" s="29"/>
    </row>
    <row r="6121" spans="11:11" x14ac:dyDescent="0.2">
      <c r="K6121" s="29"/>
    </row>
    <row r="6122" spans="11:11" x14ac:dyDescent="0.2">
      <c r="K6122" s="29"/>
    </row>
    <row r="6123" spans="11:11" x14ac:dyDescent="0.2">
      <c r="K6123" s="29"/>
    </row>
    <row r="6124" spans="11:11" x14ac:dyDescent="0.2">
      <c r="K6124" s="29"/>
    </row>
    <row r="6125" spans="11:11" x14ac:dyDescent="0.2">
      <c r="K6125" s="29"/>
    </row>
    <row r="6126" spans="11:11" x14ac:dyDescent="0.2">
      <c r="K6126" s="29"/>
    </row>
    <row r="6127" spans="11:11" x14ac:dyDescent="0.2">
      <c r="K6127" s="29"/>
    </row>
    <row r="6128" spans="11:11" x14ac:dyDescent="0.2">
      <c r="K6128" s="29"/>
    </row>
    <row r="6129" spans="11:11" x14ac:dyDescent="0.2">
      <c r="K6129" s="29"/>
    </row>
    <row r="6130" spans="11:11" x14ac:dyDescent="0.2">
      <c r="K6130" s="29"/>
    </row>
    <row r="6131" spans="11:11" x14ac:dyDescent="0.2">
      <c r="K6131" s="29"/>
    </row>
    <row r="6132" spans="11:11" x14ac:dyDescent="0.2">
      <c r="K6132" s="29"/>
    </row>
    <row r="6133" spans="11:11" x14ac:dyDescent="0.2">
      <c r="K6133" s="29"/>
    </row>
    <row r="6134" spans="11:11" x14ac:dyDescent="0.2">
      <c r="K6134" s="29"/>
    </row>
    <row r="6135" spans="11:11" x14ac:dyDescent="0.2">
      <c r="K6135" s="29"/>
    </row>
    <row r="6136" spans="11:11" x14ac:dyDescent="0.2">
      <c r="K6136" s="29"/>
    </row>
    <row r="6137" spans="11:11" x14ac:dyDescent="0.2">
      <c r="K6137" s="29"/>
    </row>
    <row r="6138" spans="11:11" x14ac:dyDescent="0.2">
      <c r="K6138" s="29"/>
    </row>
    <row r="6139" spans="11:11" x14ac:dyDescent="0.2">
      <c r="K6139" s="29"/>
    </row>
    <row r="6140" spans="11:11" x14ac:dyDescent="0.2">
      <c r="K6140" s="29"/>
    </row>
    <row r="6141" spans="11:11" x14ac:dyDescent="0.2">
      <c r="K6141" s="29"/>
    </row>
    <row r="6142" spans="11:11" x14ac:dyDescent="0.2">
      <c r="K6142" s="29"/>
    </row>
    <row r="6143" spans="11:11" x14ac:dyDescent="0.2">
      <c r="K6143" s="29"/>
    </row>
    <row r="6144" spans="11:11" x14ac:dyDescent="0.2">
      <c r="K6144" s="29"/>
    </row>
    <row r="6145" spans="11:11" x14ac:dyDescent="0.2">
      <c r="K6145" s="29"/>
    </row>
    <row r="6146" spans="11:11" x14ac:dyDescent="0.2">
      <c r="K6146" s="29"/>
    </row>
    <row r="6147" spans="11:11" x14ac:dyDescent="0.2">
      <c r="K6147" s="29"/>
    </row>
    <row r="6148" spans="11:11" x14ac:dyDescent="0.2">
      <c r="K6148" s="29"/>
    </row>
    <row r="6149" spans="11:11" x14ac:dyDescent="0.2">
      <c r="K6149" s="29"/>
    </row>
    <row r="6150" spans="11:11" x14ac:dyDescent="0.2">
      <c r="K6150" s="29"/>
    </row>
    <row r="6151" spans="11:11" x14ac:dyDescent="0.2">
      <c r="K6151" s="29"/>
    </row>
    <row r="6152" spans="11:11" x14ac:dyDescent="0.2">
      <c r="K6152" s="29"/>
    </row>
    <row r="6153" spans="11:11" x14ac:dyDescent="0.2">
      <c r="K6153" s="29"/>
    </row>
    <row r="6154" spans="11:11" x14ac:dyDescent="0.2">
      <c r="K6154" s="29"/>
    </row>
    <row r="6155" spans="11:11" x14ac:dyDescent="0.2">
      <c r="K6155" s="29"/>
    </row>
    <row r="6156" spans="11:11" x14ac:dyDescent="0.2">
      <c r="K6156" s="29"/>
    </row>
    <row r="6157" spans="11:11" x14ac:dyDescent="0.2">
      <c r="K6157" s="29"/>
    </row>
    <row r="6158" spans="11:11" x14ac:dyDescent="0.2">
      <c r="K6158" s="29"/>
    </row>
    <row r="6159" spans="11:11" x14ac:dyDescent="0.2">
      <c r="K6159" s="29"/>
    </row>
    <row r="6160" spans="11:11" x14ac:dyDescent="0.2">
      <c r="K6160" s="29"/>
    </row>
    <row r="6161" spans="11:11" x14ac:dyDescent="0.2">
      <c r="K6161" s="29"/>
    </row>
    <row r="6162" spans="11:11" x14ac:dyDescent="0.2">
      <c r="K6162" s="29"/>
    </row>
    <row r="6163" spans="11:11" x14ac:dyDescent="0.2">
      <c r="K6163" s="29"/>
    </row>
    <row r="6164" spans="11:11" x14ac:dyDescent="0.2">
      <c r="K6164" s="29"/>
    </row>
    <row r="6165" spans="11:11" x14ac:dyDescent="0.2">
      <c r="K6165" s="29"/>
    </row>
    <row r="6166" spans="11:11" x14ac:dyDescent="0.2">
      <c r="K6166" s="29"/>
    </row>
    <row r="6167" spans="11:11" x14ac:dyDescent="0.2">
      <c r="K6167" s="29"/>
    </row>
    <row r="6168" spans="11:11" x14ac:dyDescent="0.2">
      <c r="K6168" s="29"/>
    </row>
    <row r="6169" spans="11:11" x14ac:dyDescent="0.2">
      <c r="K6169" s="29"/>
    </row>
    <row r="6170" spans="11:11" x14ac:dyDescent="0.2">
      <c r="K6170" s="29"/>
    </row>
    <row r="6171" spans="11:11" x14ac:dyDescent="0.2">
      <c r="K6171" s="29"/>
    </row>
    <row r="6172" spans="11:11" x14ac:dyDescent="0.2">
      <c r="K6172" s="29"/>
    </row>
    <row r="6173" spans="11:11" x14ac:dyDescent="0.2">
      <c r="K6173" s="29"/>
    </row>
    <row r="6174" spans="11:11" x14ac:dyDescent="0.2">
      <c r="K6174" s="29"/>
    </row>
    <row r="6175" spans="11:11" x14ac:dyDescent="0.2">
      <c r="K6175" s="29"/>
    </row>
    <row r="6176" spans="11:11" x14ac:dyDescent="0.2">
      <c r="K6176" s="29"/>
    </row>
    <row r="6177" spans="11:11" x14ac:dyDescent="0.2">
      <c r="K6177" s="29"/>
    </row>
    <row r="6178" spans="11:11" x14ac:dyDescent="0.2">
      <c r="K6178" s="29"/>
    </row>
    <row r="6179" spans="11:11" x14ac:dyDescent="0.2">
      <c r="K6179" s="29"/>
    </row>
    <row r="6180" spans="11:11" x14ac:dyDescent="0.2">
      <c r="K6180" s="29"/>
    </row>
    <row r="6181" spans="11:11" x14ac:dyDescent="0.2">
      <c r="K6181" s="29"/>
    </row>
    <row r="6182" spans="11:11" x14ac:dyDescent="0.2">
      <c r="K6182" s="29"/>
    </row>
    <row r="6183" spans="11:11" x14ac:dyDescent="0.2">
      <c r="K6183" s="29"/>
    </row>
    <row r="6184" spans="11:11" x14ac:dyDescent="0.2">
      <c r="K6184" s="29"/>
    </row>
    <row r="6185" spans="11:11" x14ac:dyDescent="0.2">
      <c r="K6185" s="29"/>
    </row>
    <row r="6186" spans="11:11" x14ac:dyDescent="0.2">
      <c r="K6186" s="29"/>
    </row>
    <row r="6187" spans="11:11" x14ac:dyDescent="0.2">
      <c r="K6187" s="29"/>
    </row>
    <row r="6188" spans="11:11" x14ac:dyDescent="0.2">
      <c r="K6188" s="29"/>
    </row>
    <row r="6189" spans="11:11" x14ac:dyDescent="0.2">
      <c r="K6189" s="29"/>
    </row>
    <row r="6190" spans="11:11" x14ac:dyDescent="0.2">
      <c r="K6190" s="29"/>
    </row>
    <row r="6191" spans="11:11" x14ac:dyDescent="0.2">
      <c r="K6191" s="29"/>
    </row>
    <row r="6192" spans="11:11" x14ac:dyDescent="0.2">
      <c r="K6192" s="29"/>
    </row>
    <row r="6193" spans="11:11" x14ac:dyDescent="0.2">
      <c r="K6193" s="29"/>
    </row>
    <row r="6194" spans="11:11" x14ac:dyDescent="0.2">
      <c r="K6194" s="29"/>
    </row>
    <row r="6195" spans="11:11" x14ac:dyDescent="0.2">
      <c r="K6195" s="29"/>
    </row>
    <row r="6196" spans="11:11" x14ac:dyDescent="0.2">
      <c r="K6196" s="29"/>
    </row>
    <row r="6197" spans="11:11" x14ac:dyDescent="0.2">
      <c r="K6197" s="29"/>
    </row>
    <row r="6198" spans="11:11" x14ac:dyDescent="0.2">
      <c r="K6198" s="29"/>
    </row>
    <row r="6199" spans="11:11" x14ac:dyDescent="0.2">
      <c r="K6199" s="29"/>
    </row>
    <row r="6200" spans="11:11" x14ac:dyDescent="0.2">
      <c r="K6200" s="29"/>
    </row>
    <row r="6201" spans="11:11" x14ac:dyDescent="0.2">
      <c r="K6201" s="29"/>
    </row>
    <row r="6202" spans="11:11" x14ac:dyDescent="0.2">
      <c r="K6202" s="29"/>
    </row>
    <row r="6203" spans="11:11" x14ac:dyDescent="0.2">
      <c r="K6203" s="29"/>
    </row>
    <row r="6204" spans="11:11" x14ac:dyDescent="0.2">
      <c r="K6204" s="29"/>
    </row>
    <row r="6205" spans="11:11" x14ac:dyDescent="0.2">
      <c r="K6205" s="29"/>
    </row>
    <row r="6206" spans="11:11" x14ac:dyDescent="0.2">
      <c r="K6206" s="29"/>
    </row>
    <row r="6207" spans="11:11" x14ac:dyDescent="0.2">
      <c r="K6207" s="29"/>
    </row>
    <row r="6208" spans="11:11" x14ac:dyDescent="0.2">
      <c r="K6208" s="29"/>
    </row>
    <row r="6209" spans="11:11" x14ac:dyDescent="0.2">
      <c r="K6209" s="29"/>
    </row>
    <row r="6210" spans="11:11" x14ac:dyDescent="0.2">
      <c r="K6210" s="29"/>
    </row>
    <row r="6211" spans="11:11" x14ac:dyDescent="0.2">
      <c r="K6211" s="29"/>
    </row>
    <row r="6212" spans="11:11" x14ac:dyDescent="0.2">
      <c r="K6212" s="29"/>
    </row>
    <row r="6213" spans="11:11" x14ac:dyDescent="0.2">
      <c r="K6213" s="29"/>
    </row>
    <row r="6214" spans="11:11" x14ac:dyDescent="0.2">
      <c r="K6214" s="29"/>
    </row>
    <row r="6215" spans="11:11" x14ac:dyDescent="0.2">
      <c r="K6215" s="29"/>
    </row>
    <row r="6216" spans="11:11" x14ac:dyDescent="0.2">
      <c r="K6216" s="29"/>
    </row>
    <row r="6217" spans="11:11" x14ac:dyDescent="0.2">
      <c r="K6217" s="29"/>
    </row>
    <row r="6218" spans="11:11" x14ac:dyDescent="0.2">
      <c r="K6218" s="29"/>
    </row>
    <row r="6219" spans="11:11" x14ac:dyDescent="0.2">
      <c r="K6219" s="29"/>
    </row>
    <row r="6220" spans="11:11" x14ac:dyDescent="0.2">
      <c r="K6220" s="29"/>
    </row>
    <row r="6221" spans="11:11" x14ac:dyDescent="0.2">
      <c r="K6221" s="29"/>
    </row>
    <row r="6222" spans="11:11" x14ac:dyDescent="0.2">
      <c r="K6222" s="29"/>
    </row>
    <row r="6223" spans="11:11" x14ac:dyDescent="0.2">
      <c r="K6223" s="29"/>
    </row>
    <row r="6224" spans="11:11" x14ac:dyDescent="0.2">
      <c r="K6224" s="29"/>
    </row>
    <row r="6225" spans="11:11" x14ac:dyDescent="0.2">
      <c r="K6225" s="29"/>
    </row>
    <row r="6226" spans="11:11" x14ac:dyDescent="0.2">
      <c r="K6226" s="29"/>
    </row>
    <row r="6227" spans="11:11" x14ac:dyDescent="0.2">
      <c r="K6227" s="29"/>
    </row>
    <row r="6228" spans="11:11" x14ac:dyDescent="0.2">
      <c r="K6228" s="29"/>
    </row>
    <row r="6229" spans="11:11" x14ac:dyDescent="0.2">
      <c r="K6229" s="29"/>
    </row>
    <row r="6230" spans="11:11" x14ac:dyDescent="0.2">
      <c r="K6230" s="29"/>
    </row>
    <row r="6231" spans="11:11" x14ac:dyDescent="0.2">
      <c r="K6231" s="29"/>
    </row>
    <row r="6232" spans="11:11" x14ac:dyDescent="0.2">
      <c r="K6232" s="29"/>
    </row>
    <row r="6233" spans="11:11" x14ac:dyDescent="0.2">
      <c r="K6233" s="29"/>
    </row>
    <row r="6234" spans="11:11" x14ac:dyDescent="0.2">
      <c r="K6234" s="29"/>
    </row>
    <row r="6235" spans="11:11" x14ac:dyDescent="0.2">
      <c r="K6235" s="29"/>
    </row>
    <row r="6236" spans="11:11" x14ac:dyDescent="0.2">
      <c r="K6236" s="29"/>
    </row>
    <row r="6237" spans="11:11" x14ac:dyDescent="0.2">
      <c r="K6237" s="29"/>
    </row>
    <row r="6238" spans="11:11" x14ac:dyDescent="0.2">
      <c r="K6238" s="29"/>
    </row>
    <row r="6239" spans="11:11" x14ac:dyDescent="0.2">
      <c r="K6239" s="29"/>
    </row>
    <row r="6240" spans="11:11" x14ac:dyDescent="0.2">
      <c r="K6240" s="29"/>
    </row>
    <row r="6241" spans="11:11" x14ac:dyDescent="0.2">
      <c r="K6241" s="29"/>
    </row>
    <row r="6242" spans="11:11" x14ac:dyDescent="0.2">
      <c r="K6242" s="29"/>
    </row>
    <row r="6243" spans="11:11" x14ac:dyDescent="0.2">
      <c r="K6243" s="29"/>
    </row>
    <row r="6244" spans="11:11" x14ac:dyDescent="0.2">
      <c r="K6244" s="29"/>
    </row>
    <row r="6245" spans="11:11" x14ac:dyDescent="0.2">
      <c r="K6245" s="29"/>
    </row>
    <row r="6246" spans="11:11" x14ac:dyDescent="0.2">
      <c r="K6246" s="29"/>
    </row>
    <row r="6247" spans="11:11" x14ac:dyDescent="0.2">
      <c r="K6247" s="29"/>
    </row>
    <row r="6248" spans="11:11" x14ac:dyDescent="0.2">
      <c r="K6248" s="29"/>
    </row>
    <row r="6249" spans="11:11" x14ac:dyDescent="0.2">
      <c r="K6249" s="29"/>
    </row>
    <row r="6250" spans="11:11" x14ac:dyDescent="0.2">
      <c r="K6250" s="29"/>
    </row>
    <row r="6251" spans="11:11" x14ac:dyDescent="0.2">
      <c r="K6251" s="29"/>
    </row>
    <row r="6252" spans="11:11" x14ac:dyDescent="0.2">
      <c r="K6252" s="29"/>
    </row>
    <row r="6253" spans="11:11" x14ac:dyDescent="0.2">
      <c r="K6253" s="29"/>
    </row>
    <row r="6254" spans="11:11" x14ac:dyDescent="0.2">
      <c r="K6254" s="29"/>
    </row>
    <row r="6255" spans="11:11" x14ac:dyDescent="0.2">
      <c r="K6255" s="29"/>
    </row>
    <row r="6256" spans="11:11" x14ac:dyDescent="0.2">
      <c r="K6256" s="29"/>
    </row>
    <row r="6257" spans="11:11" x14ac:dyDescent="0.2">
      <c r="K6257" s="29"/>
    </row>
    <row r="6258" spans="11:11" x14ac:dyDescent="0.2">
      <c r="K6258" s="29"/>
    </row>
    <row r="6259" spans="11:11" x14ac:dyDescent="0.2">
      <c r="K6259" s="29"/>
    </row>
    <row r="6260" spans="11:11" x14ac:dyDescent="0.2">
      <c r="K6260" s="29"/>
    </row>
    <row r="6261" spans="11:11" x14ac:dyDescent="0.2">
      <c r="K6261" s="29"/>
    </row>
    <row r="6262" spans="11:11" x14ac:dyDescent="0.2">
      <c r="K6262" s="29"/>
    </row>
    <row r="6263" spans="11:11" x14ac:dyDescent="0.2">
      <c r="K6263" s="29"/>
    </row>
    <row r="6264" spans="11:11" x14ac:dyDescent="0.2">
      <c r="K6264" s="29"/>
    </row>
    <row r="6265" spans="11:11" x14ac:dyDescent="0.2">
      <c r="K6265" s="29"/>
    </row>
    <row r="6266" spans="11:11" x14ac:dyDescent="0.2">
      <c r="K6266" s="29"/>
    </row>
    <row r="6267" spans="11:11" x14ac:dyDescent="0.2">
      <c r="K6267" s="29"/>
    </row>
    <row r="6268" spans="11:11" x14ac:dyDescent="0.2">
      <c r="K6268" s="29"/>
    </row>
    <row r="6269" spans="11:11" x14ac:dyDescent="0.2">
      <c r="K6269" s="29"/>
    </row>
    <row r="6270" spans="11:11" x14ac:dyDescent="0.2">
      <c r="K6270" s="29"/>
    </row>
    <row r="6271" spans="11:11" x14ac:dyDescent="0.2">
      <c r="K6271" s="29"/>
    </row>
    <row r="6272" spans="11:11" x14ac:dyDescent="0.2">
      <c r="K6272" s="29"/>
    </row>
    <row r="6273" spans="11:11" x14ac:dyDescent="0.2">
      <c r="K6273" s="29"/>
    </row>
    <row r="6274" spans="11:11" x14ac:dyDescent="0.2">
      <c r="K6274" s="29"/>
    </row>
    <row r="6275" spans="11:11" x14ac:dyDescent="0.2">
      <c r="K6275" s="29"/>
    </row>
    <row r="6276" spans="11:11" x14ac:dyDescent="0.2">
      <c r="K6276" s="29"/>
    </row>
    <row r="6277" spans="11:11" x14ac:dyDescent="0.2">
      <c r="K6277" s="29"/>
    </row>
    <row r="6278" spans="11:11" x14ac:dyDescent="0.2">
      <c r="K6278" s="29"/>
    </row>
    <row r="6279" spans="11:11" x14ac:dyDescent="0.2">
      <c r="K6279" s="29"/>
    </row>
    <row r="6280" spans="11:11" x14ac:dyDescent="0.2">
      <c r="K6280" s="29"/>
    </row>
    <row r="6281" spans="11:11" x14ac:dyDescent="0.2">
      <c r="K6281" s="29"/>
    </row>
    <row r="6282" spans="11:11" x14ac:dyDescent="0.2">
      <c r="K6282" s="29"/>
    </row>
    <row r="6283" spans="11:11" x14ac:dyDescent="0.2">
      <c r="K6283" s="29"/>
    </row>
    <row r="6284" spans="11:11" x14ac:dyDescent="0.2">
      <c r="K6284" s="29"/>
    </row>
    <row r="6285" spans="11:11" x14ac:dyDescent="0.2">
      <c r="K6285" s="29"/>
    </row>
    <row r="6286" spans="11:11" x14ac:dyDescent="0.2">
      <c r="K6286" s="29"/>
    </row>
    <row r="6287" spans="11:11" x14ac:dyDescent="0.2">
      <c r="K6287" s="29"/>
    </row>
    <row r="6288" spans="11:11" x14ac:dyDescent="0.2">
      <c r="K6288" s="29"/>
    </row>
    <row r="6289" spans="11:11" x14ac:dyDescent="0.2">
      <c r="K6289" s="29"/>
    </row>
    <row r="6290" spans="11:11" x14ac:dyDescent="0.2">
      <c r="K6290" s="29"/>
    </row>
    <row r="6291" spans="11:11" x14ac:dyDescent="0.2">
      <c r="K6291" s="29"/>
    </row>
    <row r="6292" spans="11:11" x14ac:dyDescent="0.2">
      <c r="K6292" s="29"/>
    </row>
    <row r="6293" spans="11:11" x14ac:dyDescent="0.2">
      <c r="K6293" s="29"/>
    </row>
    <row r="6294" spans="11:11" x14ac:dyDescent="0.2">
      <c r="K6294" s="29"/>
    </row>
    <row r="6295" spans="11:11" x14ac:dyDescent="0.2">
      <c r="K6295" s="29"/>
    </row>
    <row r="6296" spans="11:11" x14ac:dyDescent="0.2">
      <c r="K6296" s="29"/>
    </row>
    <row r="6297" spans="11:11" x14ac:dyDescent="0.2">
      <c r="K6297" s="29"/>
    </row>
    <row r="6298" spans="11:11" x14ac:dyDescent="0.2">
      <c r="K6298" s="29"/>
    </row>
    <row r="6299" spans="11:11" x14ac:dyDescent="0.2">
      <c r="K6299" s="29"/>
    </row>
    <row r="6300" spans="11:11" x14ac:dyDescent="0.2">
      <c r="K6300" s="29"/>
    </row>
    <row r="6301" spans="11:11" x14ac:dyDescent="0.2">
      <c r="K6301" s="29"/>
    </row>
    <row r="6302" spans="11:11" x14ac:dyDescent="0.2">
      <c r="K6302" s="29"/>
    </row>
    <row r="6303" spans="11:11" x14ac:dyDescent="0.2">
      <c r="K6303" s="29"/>
    </row>
    <row r="6304" spans="11:11" x14ac:dyDescent="0.2">
      <c r="K6304" s="29"/>
    </row>
    <row r="6305" spans="11:11" x14ac:dyDescent="0.2">
      <c r="K6305" s="29"/>
    </row>
    <row r="6306" spans="11:11" x14ac:dyDescent="0.2">
      <c r="K6306" s="29"/>
    </row>
    <row r="6307" spans="11:11" x14ac:dyDescent="0.2">
      <c r="K6307" s="29"/>
    </row>
    <row r="6308" spans="11:11" x14ac:dyDescent="0.2">
      <c r="K6308" s="29"/>
    </row>
    <row r="6309" spans="11:11" x14ac:dyDescent="0.2">
      <c r="K6309" s="29"/>
    </row>
    <row r="6310" spans="11:11" x14ac:dyDescent="0.2">
      <c r="K6310" s="29"/>
    </row>
    <row r="6311" spans="11:11" x14ac:dyDescent="0.2">
      <c r="K6311" s="29"/>
    </row>
    <row r="6312" spans="11:11" x14ac:dyDescent="0.2">
      <c r="K6312" s="29"/>
    </row>
    <row r="6313" spans="11:11" x14ac:dyDescent="0.2">
      <c r="K6313" s="29"/>
    </row>
    <row r="6314" spans="11:11" x14ac:dyDescent="0.2">
      <c r="K6314" s="29"/>
    </row>
    <row r="6315" spans="11:11" x14ac:dyDescent="0.2">
      <c r="K6315" s="29"/>
    </row>
    <row r="6316" spans="11:11" x14ac:dyDescent="0.2">
      <c r="K6316" s="29"/>
    </row>
    <row r="6317" spans="11:11" x14ac:dyDescent="0.2">
      <c r="K6317" s="29"/>
    </row>
    <row r="6318" spans="11:11" x14ac:dyDescent="0.2">
      <c r="K6318" s="29"/>
    </row>
    <row r="6319" spans="11:11" x14ac:dyDescent="0.2">
      <c r="K6319" s="29"/>
    </row>
    <row r="6320" spans="11:11" x14ac:dyDescent="0.2">
      <c r="K6320" s="29"/>
    </row>
    <row r="6321" spans="11:11" x14ac:dyDescent="0.2">
      <c r="K6321" s="29"/>
    </row>
    <row r="6322" spans="11:11" x14ac:dyDescent="0.2">
      <c r="K6322" s="29"/>
    </row>
    <row r="6323" spans="11:11" x14ac:dyDescent="0.2">
      <c r="K6323" s="29"/>
    </row>
    <row r="6324" spans="11:11" x14ac:dyDescent="0.2">
      <c r="K6324" s="29"/>
    </row>
    <row r="6325" spans="11:11" x14ac:dyDescent="0.2">
      <c r="K6325" s="29"/>
    </row>
    <row r="6326" spans="11:11" x14ac:dyDescent="0.2">
      <c r="K6326" s="29"/>
    </row>
    <row r="6327" spans="11:11" x14ac:dyDescent="0.2">
      <c r="K6327" s="29"/>
    </row>
    <row r="6328" spans="11:11" x14ac:dyDescent="0.2">
      <c r="K6328" s="29"/>
    </row>
    <row r="6329" spans="11:11" x14ac:dyDescent="0.2">
      <c r="K6329" s="29"/>
    </row>
    <row r="6330" spans="11:11" x14ac:dyDescent="0.2">
      <c r="K6330" s="29"/>
    </row>
    <row r="6331" spans="11:11" x14ac:dyDescent="0.2">
      <c r="K6331" s="29"/>
    </row>
    <row r="6332" spans="11:11" x14ac:dyDescent="0.2">
      <c r="K6332" s="29"/>
    </row>
    <row r="6333" spans="11:11" x14ac:dyDescent="0.2">
      <c r="K6333" s="29"/>
    </row>
    <row r="6334" spans="11:11" x14ac:dyDescent="0.2">
      <c r="K6334" s="29"/>
    </row>
    <row r="6335" spans="11:11" x14ac:dyDescent="0.2">
      <c r="K6335" s="29"/>
    </row>
    <row r="6336" spans="11:11" x14ac:dyDescent="0.2">
      <c r="K6336" s="29"/>
    </row>
    <row r="6337" spans="11:11" x14ac:dyDescent="0.2">
      <c r="K6337" s="29"/>
    </row>
    <row r="6338" spans="11:11" x14ac:dyDescent="0.2">
      <c r="K6338" s="29"/>
    </row>
    <row r="6339" spans="11:11" x14ac:dyDescent="0.2">
      <c r="K6339" s="29"/>
    </row>
    <row r="6340" spans="11:11" x14ac:dyDescent="0.2">
      <c r="K6340" s="29"/>
    </row>
    <row r="6341" spans="11:11" x14ac:dyDescent="0.2">
      <c r="K6341" s="29"/>
    </row>
    <row r="6342" spans="11:11" x14ac:dyDescent="0.2">
      <c r="K6342" s="29"/>
    </row>
    <row r="6343" spans="11:11" x14ac:dyDescent="0.2">
      <c r="K6343" s="29"/>
    </row>
    <row r="6344" spans="11:11" x14ac:dyDescent="0.2">
      <c r="K6344" s="29"/>
    </row>
    <row r="6345" spans="11:11" x14ac:dyDescent="0.2">
      <c r="K6345" s="29"/>
    </row>
    <row r="6346" spans="11:11" x14ac:dyDescent="0.2">
      <c r="K6346" s="29"/>
    </row>
    <row r="6347" spans="11:11" x14ac:dyDescent="0.2">
      <c r="K6347" s="29"/>
    </row>
    <row r="6348" spans="11:11" x14ac:dyDescent="0.2">
      <c r="K6348" s="29"/>
    </row>
    <row r="6349" spans="11:11" x14ac:dyDescent="0.2">
      <c r="K6349" s="29"/>
    </row>
    <row r="6350" spans="11:11" x14ac:dyDescent="0.2">
      <c r="K6350" s="29"/>
    </row>
    <row r="6351" spans="11:11" x14ac:dyDescent="0.2">
      <c r="K6351" s="29"/>
    </row>
    <row r="6352" spans="11:11" x14ac:dyDescent="0.2">
      <c r="K6352" s="29"/>
    </row>
    <row r="6353" spans="11:11" x14ac:dyDescent="0.2">
      <c r="K6353" s="29"/>
    </row>
    <row r="6354" spans="11:11" x14ac:dyDescent="0.2">
      <c r="K6354" s="29"/>
    </row>
    <row r="6355" spans="11:11" x14ac:dyDescent="0.2">
      <c r="K6355" s="29"/>
    </row>
    <row r="6356" spans="11:11" x14ac:dyDescent="0.2">
      <c r="K6356" s="29"/>
    </row>
    <row r="6357" spans="11:11" x14ac:dyDescent="0.2">
      <c r="K6357" s="29"/>
    </row>
    <row r="6358" spans="11:11" x14ac:dyDescent="0.2">
      <c r="K6358" s="29"/>
    </row>
    <row r="6359" spans="11:11" x14ac:dyDescent="0.2">
      <c r="K6359" s="29"/>
    </row>
    <row r="6360" spans="11:11" x14ac:dyDescent="0.2">
      <c r="K6360" s="29"/>
    </row>
    <row r="6361" spans="11:11" x14ac:dyDescent="0.2">
      <c r="K6361" s="29"/>
    </row>
    <row r="6362" spans="11:11" x14ac:dyDescent="0.2">
      <c r="K6362" s="29"/>
    </row>
    <row r="6363" spans="11:11" x14ac:dyDescent="0.2">
      <c r="K6363" s="29"/>
    </row>
    <row r="6364" spans="11:11" x14ac:dyDescent="0.2">
      <c r="K6364" s="29"/>
    </row>
    <row r="6365" spans="11:11" x14ac:dyDescent="0.2">
      <c r="K6365" s="29"/>
    </row>
    <row r="6366" spans="11:11" x14ac:dyDescent="0.2">
      <c r="K6366" s="29"/>
    </row>
    <row r="6367" spans="11:11" x14ac:dyDescent="0.2">
      <c r="K6367" s="29"/>
    </row>
    <row r="6368" spans="11:11" x14ac:dyDescent="0.2">
      <c r="K6368" s="29"/>
    </row>
    <row r="6369" spans="11:11" x14ac:dyDescent="0.2">
      <c r="K6369" s="29"/>
    </row>
    <row r="6370" spans="11:11" x14ac:dyDescent="0.2">
      <c r="K6370" s="29"/>
    </row>
    <row r="6371" spans="11:11" x14ac:dyDescent="0.2">
      <c r="K6371" s="29"/>
    </row>
    <row r="6372" spans="11:11" x14ac:dyDescent="0.2">
      <c r="K6372" s="29"/>
    </row>
    <row r="6373" spans="11:11" x14ac:dyDescent="0.2">
      <c r="K6373" s="29"/>
    </row>
    <row r="6374" spans="11:11" x14ac:dyDescent="0.2">
      <c r="K6374" s="29"/>
    </row>
    <row r="6375" spans="11:11" x14ac:dyDescent="0.2">
      <c r="K6375" s="29"/>
    </row>
    <row r="6376" spans="11:11" x14ac:dyDescent="0.2">
      <c r="K6376" s="29"/>
    </row>
    <row r="6377" spans="11:11" x14ac:dyDescent="0.2">
      <c r="K6377" s="29"/>
    </row>
    <row r="6378" spans="11:11" x14ac:dyDescent="0.2">
      <c r="K6378" s="29"/>
    </row>
    <row r="6379" spans="11:11" x14ac:dyDescent="0.2">
      <c r="K6379" s="29"/>
    </row>
    <row r="6380" spans="11:11" x14ac:dyDescent="0.2">
      <c r="K6380" s="29"/>
    </row>
    <row r="6381" spans="11:11" x14ac:dyDescent="0.2">
      <c r="K6381" s="29"/>
    </row>
    <row r="6382" spans="11:11" x14ac:dyDescent="0.2">
      <c r="K6382" s="29"/>
    </row>
    <row r="6383" spans="11:11" x14ac:dyDescent="0.2">
      <c r="K6383" s="29"/>
    </row>
    <row r="6384" spans="11:11" x14ac:dyDescent="0.2">
      <c r="K6384" s="29"/>
    </row>
    <row r="6385" spans="11:11" x14ac:dyDescent="0.2">
      <c r="K6385" s="29"/>
    </row>
    <row r="6386" spans="11:11" x14ac:dyDescent="0.2">
      <c r="K6386" s="29"/>
    </row>
    <row r="6387" spans="11:11" x14ac:dyDescent="0.2">
      <c r="K6387" s="29"/>
    </row>
    <row r="6388" spans="11:11" x14ac:dyDescent="0.2">
      <c r="K6388" s="29"/>
    </row>
    <row r="6389" spans="11:11" x14ac:dyDescent="0.2">
      <c r="K6389" s="29"/>
    </row>
    <row r="6390" spans="11:11" x14ac:dyDescent="0.2">
      <c r="K6390" s="29"/>
    </row>
    <row r="6391" spans="11:11" x14ac:dyDescent="0.2">
      <c r="K6391" s="29"/>
    </row>
    <row r="6392" spans="11:11" x14ac:dyDescent="0.2">
      <c r="K6392" s="29"/>
    </row>
    <row r="6393" spans="11:11" x14ac:dyDescent="0.2">
      <c r="K6393" s="29"/>
    </row>
    <row r="6394" spans="11:11" x14ac:dyDescent="0.2">
      <c r="K6394" s="29"/>
    </row>
    <row r="6395" spans="11:11" x14ac:dyDescent="0.2">
      <c r="K6395" s="29"/>
    </row>
    <row r="6396" spans="11:11" x14ac:dyDescent="0.2">
      <c r="K6396" s="29"/>
    </row>
    <row r="6397" spans="11:11" x14ac:dyDescent="0.2">
      <c r="K6397" s="29"/>
    </row>
    <row r="6398" spans="11:11" x14ac:dyDescent="0.2">
      <c r="K6398" s="29"/>
    </row>
    <row r="6399" spans="11:11" x14ac:dyDescent="0.2">
      <c r="K6399" s="29"/>
    </row>
    <row r="6400" spans="11:11" x14ac:dyDescent="0.2">
      <c r="K6400" s="29"/>
    </row>
    <row r="6401" spans="11:11" x14ac:dyDescent="0.2">
      <c r="K6401" s="29"/>
    </row>
    <row r="6402" spans="11:11" x14ac:dyDescent="0.2">
      <c r="K6402" s="29"/>
    </row>
    <row r="6403" spans="11:11" x14ac:dyDescent="0.2">
      <c r="K6403" s="29"/>
    </row>
    <row r="6404" spans="11:11" x14ac:dyDescent="0.2">
      <c r="K6404" s="29"/>
    </row>
    <row r="6405" spans="11:11" x14ac:dyDescent="0.2">
      <c r="K6405" s="29"/>
    </row>
    <row r="6406" spans="11:11" x14ac:dyDescent="0.2">
      <c r="K6406" s="29"/>
    </row>
    <row r="6407" spans="11:11" x14ac:dyDescent="0.2">
      <c r="K6407" s="29"/>
    </row>
    <row r="6408" spans="11:11" x14ac:dyDescent="0.2">
      <c r="K6408" s="29"/>
    </row>
    <row r="6409" spans="11:11" x14ac:dyDescent="0.2">
      <c r="K6409" s="29"/>
    </row>
    <row r="6410" spans="11:11" x14ac:dyDescent="0.2">
      <c r="K6410" s="29"/>
    </row>
    <row r="6411" spans="11:11" x14ac:dyDescent="0.2">
      <c r="K6411" s="29"/>
    </row>
    <row r="6412" spans="11:11" x14ac:dyDescent="0.2">
      <c r="K6412" s="29"/>
    </row>
    <row r="6413" spans="11:11" x14ac:dyDescent="0.2">
      <c r="K6413" s="29"/>
    </row>
    <row r="6414" spans="11:11" x14ac:dyDescent="0.2">
      <c r="K6414" s="29"/>
    </row>
    <row r="6415" spans="11:11" x14ac:dyDescent="0.2">
      <c r="K6415" s="29"/>
    </row>
    <row r="6416" spans="11:11" x14ac:dyDescent="0.2">
      <c r="K6416" s="29"/>
    </row>
    <row r="6417" spans="11:11" x14ac:dyDescent="0.2">
      <c r="K6417" s="29"/>
    </row>
    <row r="6418" spans="11:11" x14ac:dyDescent="0.2">
      <c r="K6418" s="29"/>
    </row>
    <row r="6419" spans="11:11" x14ac:dyDescent="0.2">
      <c r="K6419" s="29"/>
    </row>
    <row r="6420" spans="11:11" x14ac:dyDescent="0.2">
      <c r="K6420" s="29"/>
    </row>
    <row r="6421" spans="11:11" x14ac:dyDescent="0.2">
      <c r="K6421" s="29"/>
    </row>
    <row r="6422" spans="11:11" x14ac:dyDescent="0.2">
      <c r="K6422" s="29"/>
    </row>
    <row r="6423" spans="11:11" x14ac:dyDescent="0.2">
      <c r="K6423" s="29"/>
    </row>
    <row r="6424" spans="11:11" x14ac:dyDescent="0.2">
      <c r="K6424" s="29"/>
    </row>
    <row r="6425" spans="11:11" x14ac:dyDescent="0.2">
      <c r="K6425" s="29"/>
    </row>
    <row r="6426" spans="11:11" x14ac:dyDescent="0.2">
      <c r="K6426" s="29"/>
    </row>
    <row r="6427" spans="11:11" x14ac:dyDescent="0.2">
      <c r="K6427" s="29"/>
    </row>
    <row r="6428" spans="11:11" x14ac:dyDescent="0.2">
      <c r="K6428" s="29"/>
    </row>
    <row r="6429" spans="11:11" x14ac:dyDescent="0.2">
      <c r="K6429" s="29"/>
    </row>
    <row r="6430" spans="11:11" x14ac:dyDescent="0.2">
      <c r="K6430" s="29"/>
    </row>
    <row r="6431" spans="11:11" x14ac:dyDescent="0.2">
      <c r="K6431" s="29"/>
    </row>
    <row r="6432" spans="11:11" x14ac:dyDescent="0.2">
      <c r="K6432" s="29"/>
    </row>
    <row r="6433" spans="11:11" x14ac:dyDescent="0.2">
      <c r="K6433" s="29"/>
    </row>
    <row r="6434" spans="11:11" x14ac:dyDescent="0.2">
      <c r="K6434" s="29"/>
    </row>
    <row r="6435" spans="11:11" x14ac:dyDescent="0.2">
      <c r="K6435" s="29"/>
    </row>
    <row r="6436" spans="11:11" x14ac:dyDescent="0.2">
      <c r="K6436" s="29"/>
    </row>
    <row r="6437" spans="11:11" x14ac:dyDescent="0.2">
      <c r="K6437" s="29"/>
    </row>
    <row r="6438" spans="11:11" x14ac:dyDescent="0.2">
      <c r="K6438" s="29"/>
    </row>
    <row r="6439" spans="11:11" x14ac:dyDescent="0.2">
      <c r="K6439" s="29"/>
    </row>
    <row r="6440" spans="11:11" x14ac:dyDescent="0.2">
      <c r="K6440" s="29"/>
    </row>
    <row r="6441" spans="11:11" x14ac:dyDescent="0.2">
      <c r="K6441" s="29"/>
    </row>
    <row r="6442" spans="11:11" x14ac:dyDescent="0.2">
      <c r="K6442" s="29"/>
    </row>
    <row r="6443" spans="11:11" x14ac:dyDescent="0.2">
      <c r="K6443" s="29"/>
    </row>
    <row r="6444" spans="11:11" x14ac:dyDescent="0.2">
      <c r="K6444" s="29"/>
    </row>
    <row r="6445" spans="11:11" x14ac:dyDescent="0.2">
      <c r="K6445" s="29"/>
    </row>
    <row r="6446" spans="11:11" x14ac:dyDescent="0.2">
      <c r="K6446" s="29"/>
    </row>
    <row r="6447" spans="11:11" x14ac:dyDescent="0.2">
      <c r="K6447" s="29"/>
    </row>
    <row r="6448" spans="11:11" x14ac:dyDescent="0.2">
      <c r="K6448" s="29"/>
    </row>
    <row r="6449" spans="11:11" x14ac:dyDescent="0.2">
      <c r="K6449" s="29"/>
    </row>
    <row r="6450" spans="11:11" x14ac:dyDescent="0.2">
      <c r="K6450" s="29"/>
    </row>
    <row r="6451" spans="11:11" x14ac:dyDescent="0.2">
      <c r="K6451" s="29"/>
    </row>
    <row r="6452" spans="11:11" x14ac:dyDescent="0.2">
      <c r="K6452" s="29"/>
    </row>
    <row r="6453" spans="11:11" x14ac:dyDescent="0.2">
      <c r="K6453" s="29"/>
    </row>
    <row r="6454" spans="11:11" x14ac:dyDescent="0.2">
      <c r="K6454" s="29"/>
    </row>
    <row r="6455" spans="11:11" x14ac:dyDescent="0.2">
      <c r="K6455" s="29"/>
    </row>
    <row r="6456" spans="11:11" x14ac:dyDescent="0.2">
      <c r="K6456" s="29"/>
    </row>
    <row r="6457" spans="11:11" x14ac:dyDescent="0.2">
      <c r="K6457" s="29"/>
    </row>
    <row r="6458" spans="11:11" x14ac:dyDescent="0.2">
      <c r="K6458" s="29"/>
    </row>
    <row r="6459" spans="11:11" x14ac:dyDescent="0.2">
      <c r="K6459" s="29"/>
    </row>
    <row r="6460" spans="11:11" x14ac:dyDescent="0.2">
      <c r="K6460" s="29"/>
    </row>
    <row r="6461" spans="11:11" x14ac:dyDescent="0.2">
      <c r="K6461" s="29"/>
    </row>
    <row r="6462" spans="11:11" x14ac:dyDescent="0.2">
      <c r="K6462" s="29"/>
    </row>
    <row r="6463" spans="11:11" x14ac:dyDescent="0.2">
      <c r="K6463" s="29"/>
    </row>
    <row r="6464" spans="11:11" x14ac:dyDescent="0.2">
      <c r="K6464" s="29"/>
    </row>
    <row r="6465" spans="11:11" x14ac:dyDescent="0.2">
      <c r="K6465" s="29"/>
    </row>
    <row r="6466" spans="11:11" x14ac:dyDescent="0.2">
      <c r="K6466" s="29"/>
    </row>
    <row r="6467" spans="11:11" x14ac:dyDescent="0.2">
      <c r="K6467" s="29"/>
    </row>
    <row r="6468" spans="11:11" x14ac:dyDescent="0.2">
      <c r="K6468" s="29"/>
    </row>
    <row r="6469" spans="11:11" x14ac:dyDescent="0.2">
      <c r="K6469" s="29"/>
    </row>
    <row r="6470" spans="11:11" x14ac:dyDescent="0.2">
      <c r="K6470" s="29"/>
    </row>
    <row r="6471" spans="11:11" x14ac:dyDescent="0.2">
      <c r="K6471" s="29"/>
    </row>
    <row r="6472" spans="11:11" x14ac:dyDescent="0.2">
      <c r="K6472" s="29"/>
    </row>
    <row r="6473" spans="11:11" x14ac:dyDescent="0.2">
      <c r="K6473" s="29"/>
    </row>
    <row r="6474" spans="11:11" x14ac:dyDescent="0.2">
      <c r="K6474" s="29"/>
    </row>
    <row r="6475" spans="11:11" x14ac:dyDescent="0.2">
      <c r="K6475" s="29"/>
    </row>
    <row r="6476" spans="11:11" x14ac:dyDescent="0.2">
      <c r="K6476" s="29"/>
    </row>
    <row r="6477" spans="11:11" x14ac:dyDescent="0.2">
      <c r="K6477" s="29"/>
    </row>
    <row r="6478" spans="11:11" x14ac:dyDescent="0.2">
      <c r="K6478" s="29"/>
    </row>
    <row r="6479" spans="11:11" x14ac:dyDescent="0.2">
      <c r="K6479" s="29"/>
    </row>
    <row r="6480" spans="11:11" x14ac:dyDescent="0.2">
      <c r="K6480" s="29"/>
    </row>
    <row r="6481" spans="11:11" x14ac:dyDescent="0.2">
      <c r="K6481" s="29"/>
    </row>
    <row r="6482" spans="11:11" x14ac:dyDescent="0.2">
      <c r="K6482" s="29"/>
    </row>
    <row r="6483" spans="11:11" x14ac:dyDescent="0.2">
      <c r="K6483" s="29"/>
    </row>
    <row r="6484" spans="11:11" x14ac:dyDescent="0.2">
      <c r="K6484" s="29"/>
    </row>
    <row r="6485" spans="11:11" x14ac:dyDescent="0.2">
      <c r="K6485" s="29"/>
    </row>
    <row r="6486" spans="11:11" x14ac:dyDescent="0.2">
      <c r="K6486" s="29"/>
    </row>
    <row r="6487" spans="11:11" x14ac:dyDescent="0.2">
      <c r="K6487" s="29"/>
    </row>
    <row r="6488" spans="11:11" x14ac:dyDescent="0.2">
      <c r="K6488" s="29"/>
    </row>
    <row r="6489" spans="11:11" x14ac:dyDescent="0.2">
      <c r="K6489" s="29"/>
    </row>
    <row r="6490" spans="11:11" x14ac:dyDescent="0.2">
      <c r="K6490" s="29"/>
    </row>
    <row r="6491" spans="11:11" x14ac:dyDescent="0.2">
      <c r="K6491" s="29"/>
    </row>
    <row r="6492" spans="11:11" x14ac:dyDescent="0.2">
      <c r="K6492" s="29"/>
    </row>
    <row r="6493" spans="11:11" x14ac:dyDescent="0.2">
      <c r="K6493" s="29"/>
    </row>
    <row r="6494" spans="11:11" x14ac:dyDescent="0.2">
      <c r="K6494" s="29"/>
    </row>
    <row r="6495" spans="11:11" x14ac:dyDescent="0.2">
      <c r="K6495" s="29"/>
    </row>
    <row r="6496" spans="11:11" x14ac:dyDescent="0.2">
      <c r="K6496" s="29"/>
    </row>
    <row r="6497" spans="11:11" x14ac:dyDescent="0.2">
      <c r="K6497" s="29"/>
    </row>
    <row r="6498" spans="11:11" x14ac:dyDescent="0.2">
      <c r="K6498" s="29"/>
    </row>
    <row r="6499" spans="11:11" x14ac:dyDescent="0.2">
      <c r="K6499" s="29"/>
    </row>
    <row r="6500" spans="11:11" x14ac:dyDescent="0.2">
      <c r="K6500" s="29"/>
    </row>
    <row r="6501" spans="11:11" x14ac:dyDescent="0.2">
      <c r="K6501" s="29"/>
    </row>
    <row r="6502" spans="11:11" x14ac:dyDescent="0.2">
      <c r="K6502" s="29"/>
    </row>
    <row r="6503" spans="11:11" x14ac:dyDescent="0.2">
      <c r="K6503" s="29"/>
    </row>
    <row r="6504" spans="11:11" x14ac:dyDescent="0.2">
      <c r="K6504" s="29"/>
    </row>
    <row r="6505" spans="11:11" x14ac:dyDescent="0.2">
      <c r="K6505" s="29"/>
    </row>
    <row r="6506" spans="11:11" x14ac:dyDescent="0.2">
      <c r="K6506" s="29"/>
    </row>
    <row r="6507" spans="11:11" x14ac:dyDescent="0.2">
      <c r="K6507" s="29"/>
    </row>
    <row r="6508" spans="11:11" x14ac:dyDescent="0.2">
      <c r="K6508" s="29"/>
    </row>
    <row r="6509" spans="11:11" x14ac:dyDescent="0.2">
      <c r="K6509" s="29"/>
    </row>
    <row r="6510" spans="11:11" x14ac:dyDescent="0.2">
      <c r="K6510" s="29"/>
    </row>
    <row r="6511" spans="11:11" x14ac:dyDescent="0.2">
      <c r="K6511" s="29"/>
    </row>
    <row r="6512" spans="11:11" x14ac:dyDescent="0.2">
      <c r="K6512" s="29"/>
    </row>
    <row r="6513" spans="11:11" x14ac:dyDescent="0.2">
      <c r="K6513" s="29"/>
    </row>
    <row r="6514" spans="11:11" x14ac:dyDescent="0.2">
      <c r="K6514" s="29"/>
    </row>
    <row r="6515" spans="11:11" x14ac:dyDescent="0.2">
      <c r="K6515" s="29"/>
    </row>
    <row r="6516" spans="11:11" x14ac:dyDescent="0.2">
      <c r="K6516" s="29"/>
    </row>
    <row r="6517" spans="11:11" x14ac:dyDescent="0.2">
      <c r="K6517" s="29"/>
    </row>
    <row r="6518" spans="11:11" x14ac:dyDescent="0.2">
      <c r="K6518" s="29"/>
    </row>
    <row r="6519" spans="11:11" x14ac:dyDescent="0.2">
      <c r="K6519" s="29"/>
    </row>
    <row r="6520" spans="11:11" x14ac:dyDescent="0.2">
      <c r="K6520" s="29"/>
    </row>
    <row r="6521" spans="11:11" x14ac:dyDescent="0.2">
      <c r="K6521" s="29"/>
    </row>
    <row r="6522" spans="11:11" x14ac:dyDescent="0.2">
      <c r="K6522" s="29"/>
    </row>
    <row r="6523" spans="11:11" x14ac:dyDescent="0.2">
      <c r="K6523" s="29"/>
    </row>
    <row r="6524" spans="11:11" x14ac:dyDescent="0.2">
      <c r="K6524" s="29"/>
    </row>
    <row r="6525" spans="11:11" x14ac:dyDescent="0.2">
      <c r="K6525" s="29"/>
    </row>
    <row r="6526" spans="11:11" x14ac:dyDescent="0.2">
      <c r="K6526" s="29"/>
    </row>
    <row r="6527" spans="11:11" x14ac:dyDescent="0.2">
      <c r="K6527" s="29"/>
    </row>
    <row r="6528" spans="11:11" x14ac:dyDescent="0.2">
      <c r="K6528" s="29"/>
    </row>
    <row r="6529" spans="11:11" x14ac:dyDescent="0.2">
      <c r="K6529" s="29"/>
    </row>
    <row r="6530" spans="11:11" x14ac:dyDescent="0.2">
      <c r="K6530" s="29"/>
    </row>
    <row r="6531" spans="11:11" x14ac:dyDescent="0.2">
      <c r="K6531" s="29"/>
    </row>
    <row r="6532" spans="11:11" x14ac:dyDescent="0.2">
      <c r="K6532" s="29"/>
    </row>
    <row r="6533" spans="11:11" x14ac:dyDescent="0.2">
      <c r="K6533" s="29"/>
    </row>
    <row r="6534" spans="11:11" x14ac:dyDescent="0.2">
      <c r="K6534" s="29"/>
    </row>
    <row r="6535" spans="11:11" x14ac:dyDescent="0.2">
      <c r="K6535" s="29"/>
    </row>
    <row r="6536" spans="11:11" x14ac:dyDescent="0.2">
      <c r="K6536" s="29"/>
    </row>
    <row r="6537" spans="11:11" x14ac:dyDescent="0.2">
      <c r="K6537" s="29"/>
    </row>
    <row r="6538" spans="11:11" x14ac:dyDescent="0.2">
      <c r="K6538" s="29"/>
    </row>
    <row r="6539" spans="11:11" x14ac:dyDescent="0.2">
      <c r="K6539" s="29"/>
    </row>
    <row r="6540" spans="11:11" x14ac:dyDescent="0.2">
      <c r="K6540" s="29"/>
    </row>
    <row r="6541" spans="11:11" x14ac:dyDescent="0.2">
      <c r="K6541" s="29"/>
    </row>
    <row r="6542" spans="11:11" x14ac:dyDescent="0.2">
      <c r="K6542" s="29"/>
    </row>
    <row r="6543" spans="11:11" x14ac:dyDescent="0.2">
      <c r="K6543" s="29"/>
    </row>
    <row r="6544" spans="11:11" x14ac:dyDescent="0.2">
      <c r="K6544" s="29"/>
    </row>
    <row r="6545" spans="11:11" x14ac:dyDescent="0.2">
      <c r="K6545" s="29"/>
    </row>
    <row r="6546" spans="11:11" x14ac:dyDescent="0.2">
      <c r="K6546" s="29"/>
    </row>
    <row r="6547" spans="11:11" x14ac:dyDescent="0.2">
      <c r="K6547" s="29"/>
    </row>
    <row r="6548" spans="11:11" x14ac:dyDescent="0.2">
      <c r="K6548" s="29"/>
    </row>
    <row r="6549" spans="11:11" x14ac:dyDescent="0.2">
      <c r="K6549" s="29"/>
    </row>
    <row r="6550" spans="11:11" x14ac:dyDescent="0.2">
      <c r="K6550" s="29"/>
    </row>
    <row r="6551" spans="11:11" x14ac:dyDescent="0.2">
      <c r="K6551" s="29"/>
    </row>
    <row r="6552" spans="11:11" x14ac:dyDescent="0.2">
      <c r="K6552" s="29"/>
    </row>
    <row r="6553" spans="11:11" x14ac:dyDescent="0.2">
      <c r="K6553" s="29"/>
    </row>
    <row r="6554" spans="11:11" x14ac:dyDescent="0.2">
      <c r="K6554" s="29"/>
    </row>
    <row r="6555" spans="11:11" x14ac:dyDescent="0.2">
      <c r="K6555" s="29"/>
    </row>
    <row r="6556" spans="11:11" x14ac:dyDescent="0.2">
      <c r="K6556" s="29"/>
    </row>
    <row r="6557" spans="11:11" x14ac:dyDescent="0.2">
      <c r="K6557" s="29"/>
    </row>
    <row r="6558" spans="11:11" x14ac:dyDescent="0.2">
      <c r="K6558" s="29"/>
    </row>
    <row r="6559" spans="11:11" x14ac:dyDescent="0.2">
      <c r="K6559" s="29"/>
    </row>
    <row r="6560" spans="11:11" x14ac:dyDescent="0.2">
      <c r="K6560" s="29"/>
    </row>
    <row r="6561" spans="11:11" x14ac:dyDescent="0.2">
      <c r="K6561" s="29"/>
    </row>
    <row r="6562" spans="11:11" x14ac:dyDescent="0.2">
      <c r="K6562" s="29"/>
    </row>
    <row r="6563" spans="11:11" x14ac:dyDescent="0.2">
      <c r="K6563" s="29"/>
    </row>
    <row r="6564" spans="11:11" x14ac:dyDescent="0.2">
      <c r="K6564" s="29"/>
    </row>
    <row r="6565" spans="11:11" x14ac:dyDescent="0.2">
      <c r="K6565" s="29"/>
    </row>
    <row r="6566" spans="11:11" x14ac:dyDescent="0.2">
      <c r="K6566" s="29"/>
    </row>
    <row r="6567" spans="11:11" x14ac:dyDescent="0.2">
      <c r="K6567" s="29"/>
    </row>
    <row r="6568" spans="11:11" x14ac:dyDescent="0.2">
      <c r="K6568" s="29"/>
    </row>
    <row r="6569" spans="11:11" x14ac:dyDescent="0.2">
      <c r="K6569" s="29"/>
    </row>
    <row r="6570" spans="11:11" x14ac:dyDescent="0.2">
      <c r="K6570" s="29"/>
    </row>
    <row r="6571" spans="11:11" x14ac:dyDescent="0.2">
      <c r="K6571" s="29"/>
    </row>
    <row r="6572" spans="11:11" x14ac:dyDescent="0.2">
      <c r="K6572" s="29"/>
    </row>
    <row r="6573" spans="11:11" x14ac:dyDescent="0.2">
      <c r="K6573" s="29"/>
    </row>
    <row r="6574" spans="11:11" x14ac:dyDescent="0.2">
      <c r="K6574" s="29"/>
    </row>
    <row r="6575" spans="11:11" x14ac:dyDescent="0.2">
      <c r="K6575" s="29"/>
    </row>
    <row r="6576" spans="11:11" x14ac:dyDescent="0.2">
      <c r="K6576" s="29"/>
    </row>
    <row r="6577" spans="11:11" x14ac:dyDescent="0.2">
      <c r="K6577" s="29"/>
    </row>
    <row r="6578" spans="11:11" x14ac:dyDescent="0.2">
      <c r="K6578" s="29"/>
    </row>
    <row r="6579" spans="11:11" x14ac:dyDescent="0.2">
      <c r="K6579" s="29"/>
    </row>
    <row r="6580" spans="11:11" x14ac:dyDescent="0.2">
      <c r="K6580" s="29"/>
    </row>
    <row r="6581" spans="11:11" x14ac:dyDescent="0.2">
      <c r="K6581" s="29"/>
    </row>
    <row r="6582" spans="11:11" x14ac:dyDescent="0.2">
      <c r="K6582" s="29"/>
    </row>
    <row r="6583" spans="11:11" x14ac:dyDescent="0.2">
      <c r="K6583" s="29"/>
    </row>
    <row r="6584" spans="11:11" x14ac:dyDescent="0.2">
      <c r="K6584" s="29"/>
    </row>
    <row r="6585" spans="11:11" x14ac:dyDescent="0.2">
      <c r="K6585" s="29"/>
    </row>
    <row r="6586" spans="11:11" x14ac:dyDescent="0.2">
      <c r="K6586" s="29"/>
    </row>
    <row r="6587" spans="11:11" x14ac:dyDescent="0.2">
      <c r="K6587" s="29"/>
    </row>
    <row r="6588" spans="11:11" x14ac:dyDescent="0.2">
      <c r="K6588" s="29"/>
    </row>
    <row r="6589" spans="11:11" x14ac:dyDescent="0.2">
      <c r="K6589" s="29"/>
    </row>
    <row r="6590" spans="11:11" x14ac:dyDescent="0.2">
      <c r="K6590" s="29"/>
    </row>
    <row r="6591" spans="11:11" x14ac:dyDescent="0.2">
      <c r="K6591" s="29"/>
    </row>
    <row r="6592" spans="11:11" x14ac:dyDescent="0.2">
      <c r="K6592" s="29"/>
    </row>
    <row r="6593" spans="11:11" x14ac:dyDescent="0.2">
      <c r="K6593" s="29"/>
    </row>
    <row r="6594" spans="11:11" x14ac:dyDescent="0.2">
      <c r="K6594" s="29"/>
    </row>
    <row r="6595" spans="11:11" x14ac:dyDescent="0.2">
      <c r="K6595" s="29"/>
    </row>
    <row r="6596" spans="11:11" x14ac:dyDescent="0.2">
      <c r="K6596" s="29"/>
    </row>
    <row r="6597" spans="11:11" x14ac:dyDescent="0.2">
      <c r="K6597" s="29"/>
    </row>
    <row r="6598" spans="11:11" x14ac:dyDescent="0.2">
      <c r="K6598" s="29"/>
    </row>
    <row r="6599" spans="11:11" x14ac:dyDescent="0.2">
      <c r="K6599" s="29"/>
    </row>
    <row r="6600" spans="11:11" x14ac:dyDescent="0.2">
      <c r="K6600" s="29"/>
    </row>
    <row r="6601" spans="11:11" x14ac:dyDescent="0.2">
      <c r="K6601" s="29"/>
    </row>
    <row r="6602" spans="11:11" x14ac:dyDescent="0.2">
      <c r="K6602" s="29"/>
    </row>
    <row r="6603" spans="11:11" x14ac:dyDescent="0.2">
      <c r="K6603" s="29"/>
    </row>
    <row r="6604" spans="11:11" x14ac:dyDescent="0.2">
      <c r="K6604" s="29"/>
    </row>
    <row r="6605" spans="11:11" x14ac:dyDescent="0.2">
      <c r="K6605" s="29"/>
    </row>
    <row r="6606" spans="11:11" x14ac:dyDescent="0.2">
      <c r="K6606" s="29"/>
    </row>
    <row r="6607" spans="11:11" x14ac:dyDescent="0.2">
      <c r="K6607" s="29"/>
    </row>
    <row r="6608" spans="11:11" x14ac:dyDescent="0.2">
      <c r="K6608" s="29"/>
    </row>
    <row r="6609" spans="11:11" x14ac:dyDescent="0.2">
      <c r="K6609" s="29"/>
    </row>
    <row r="6610" spans="11:11" x14ac:dyDescent="0.2">
      <c r="K6610" s="29"/>
    </row>
    <row r="6611" spans="11:11" x14ac:dyDescent="0.2">
      <c r="K6611" s="29"/>
    </row>
    <row r="6612" spans="11:11" x14ac:dyDescent="0.2">
      <c r="K6612" s="29"/>
    </row>
    <row r="6613" spans="11:11" x14ac:dyDescent="0.2">
      <c r="K6613" s="29"/>
    </row>
    <row r="6614" spans="11:11" x14ac:dyDescent="0.2">
      <c r="K6614" s="29"/>
    </row>
    <row r="6615" spans="11:11" x14ac:dyDescent="0.2">
      <c r="K6615" s="29"/>
    </row>
    <row r="6616" spans="11:11" x14ac:dyDescent="0.2">
      <c r="K6616" s="29"/>
    </row>
    <row r="6617" spans="11:11" x14ac:dyDescent="0.2">
      <c r="K6617" s="29"/>
    </row>
    <row r="6618" spans="11:11" x14ac:dyDescent="0.2">
      <c r="K6618" s="29"/>
    </row>
    <row r="6619" spans="11:11" x14ac:dyDescent="0.2">
      <c r="K6619" s="29"/>
    </row>
    <row r="6620" spans="11:11" x14ac:dyDescent="0.2">
      <c r="K6620" s="29"/>
    </row>
    <row r="6621" spans="11:11" x14ac:dyDescent="0.2">
      <c r="K6621" s="29"/>
    </row>
    <row r="6622" spans="11:11" x14ac:dyDescent="0.2">
      <c r="K6622" s="29"/>
    </row>
    <row r="6623" spans="11:11" x14ac:dyDescent="0.2">
      <c r="K6623" s="29"/>
    </row>
    <row r="6624" spans="11:11" x14ac:dyDescent="0.2">
      <c r="K6624" s="29"/>
    </row>
    <row r="6625" spans="11:11" x14ac:dyDescent="0.2">
      <c r="K6625" s="29"/>
    </row>
    <row r="6626" spans="11:11" x14ac:dyDescent="0.2">
      <c r="K6626" s="29"/>
    </row>
    <row r="6627" spans="11:11" x14ac:dyDescent="0.2">
      <c r="K6627" s="29"/>
    </row>
    <row r="6628" spans="11:11" x14ac:dyDescent="0.2">
      <c r="K6628" s="29"/>
    </row>
    <row r="6629" spans="11:11" x14ac:dyDescent="0.2">
      <c r="K6629" s="29"/>
    </row>
    <row r="6630" spans="11:11" x14ac:dyDescent="0.2">
      <c r="K6630" s="29"/>
    </row>
    <row r="6631" spans="11:11" x14ac:dyDescent="0.2">
      <c r="K6631" s="29"/>
    </row>
    <row r="6632" spans="11:11" x14ac:dyDescent="0.2">
      <c r="K6632" s="29"/>
    </row>
    <row r="6633" spans="11:11" x14ac:dyDescent="0.2">
      <c r="K6633" s="29"/>
    </row>
    <row r="6634" spans="11:11" x14ac:dyDescent="0.2">
      <c r="K6634" s="29"/>
    </row>
    <row r="6635" spans="11:11" x14ac:dyDescent="0.2">
      <c r="K6635" s="29"/>
    </row>
    <row r="6636" spans="11:11" x14ac:dyDescent="0.2">
      <c r="K6636" s="29"/>
    </row>
    <row r="6637" spans="11:11" x14ac:dyDescent="0.2">
      <c r="K6637" s="29"/>
    </row>
    <row r="6638" spans="11:11" x14ac:dyDescent="0.2">
      <c r="K6638" s="29"/>
    </row>
    <row r="6639" spans="11:11" x14ac:dyDescent="0.2">
      <c r="K6639" s="29"/>
    </row>
    <row r="6640" spans="11:11" x14ac:dyDescent="0.2">
      <c r="K6640" s="29"/>
    </row>
    <row r="6641" spans="11:11" x14ac:dyDescent="0.2">
      <c r="K6641" s="29"/>
    </row>
    <row r="6642" spans="11:11" x14ac:dyDescent="0.2">
      <c r="K6642" s="29"/>
    </row>
    <row r="6643" spans="11:11" x14ac:dyDescent="0.2">
      <c r="K6643" s="29"/>
    </row>
    <row r="6644" spans="11:11" x14ac:dyDescent="0.2">
      <c r="K6644" s="29"/>
    </row>
    <row r="6645" spans="11:11" x14ac:dyDescent="0.2">
      <c r="K6645" s="29"/>
    </row>
    <row r="6646" spans="11:11" x14ac:dyDescent="0.2">
      <c r="K6646" s="29"/>
    </row>
    <row r="6647" spans="11:11" x14ac:dyDescent="0.2">
      <c r="K6647" s="29"/>
    </row>
    <row r="6648" spans="11:11" x14ac:dyDescent="0.2">
      <c r="K6648" s="29"/>
    </row>
    <row r="6649" spans="11:11" x14ac:dyDescent="0.2">
      <c r="K6649" s="29"/>
    </row>
    <row r="6650" spans="11:11" x14ac:dyDescent="0.2">
      <c r="K6650" s="29"/>
    </row>
    <row r="6651" spans="11:11" x14ac:dyDescent="0.2">
      <c r="K6651" s="29"/>
    </row>
    <row r="6652" spans="11:11" x14ac:dyDescent="0.2">
      <c r="K6652" s="29"/>
    </row>
    <row r="6653" spans="11:11" x14ac:dyDescent="0.2">
      <c r="K6653" s="29"/>
    </row>
    <row r="6654" spans="11:11" x14ac:dyDescent="0.2">
      <c r="K6654" s="29"/>
    </row>
    <row r="6655" spans="11:11" x14ac:dyDescent="0.2">
      <c r="K6655" s="29"/>
    </row>
    <row r="6656" spans="11:11" x14ac:dyDescent="0.2">
      <c r="K6656" s="29"/>
    </row>
    <row r="6657" spans="11:11" x14ac:dyDescent="0.2">
      <c r="K6657" s="29"/>
    </row>
    <row r="6658" spans="11:11" x14ac:dyDescent="0.2">
      <c r="K6658" s="29"/>
    </row>
    <row r="6659" spans="11:11" x14ac:dyDescent="0.2">
      <c r="K6659" s="29"/>
    </row>
    <row r="6660" spans="11:11" x14ac:dyDescent="0.2">
      <c r="K6660" s="29"/>
    </row>
    <row r="6661" spans="11:11" x14ac:dyDescent="0.2">
      <c r="K6661" s="29"/>
    </row>
    <row r="6662" spans="11:11" x14ac:dyDescent="0.2">
      <c r="K6662" s="29"/>
    </row>
    <row r="6663" spans="11:11" x14ac:dyDescent="0.2">
      <c r="K6663" s="29"/>
    </row>
    <row r="6664" spans="11:11" x14ac:dyDescent="0.2">
      <c r="K6664" s="29"/>
    </row>
    <row r="6665" spans="11:11" x14ac:dyDescent="0.2">
      <c r="K6665" s="29"/>
    </row>
    <row r="6666" spans="11:11" x14ac:dyDescent="0.2">
      <c r="K6666" s="29"/>
    </row>
    <row r="6667" spans="11:11" x14ac:dyDescent="0.2">
      <c r="K6667" s="29"/>
    </row>
    <row r="6668" spans="11:11" x14ac:dyDescent="0.2">
      <c r="K6668" s="29"/>
    </row>
    <row r="6669" spans="11:11" x14ac:dyDescent="0.2">
      <c r="K6669" s="29"/>
    </row>
    <row r="6670" spans="11:11" x14ac:dyDescent="0.2">
      <c r="K6670" s="29"/>
    </row>
    <row r="6671" spans="11:11" x14ac:dyDescent="0.2">
      <c r="K6671" s="29"/>
    </row>
    <row r="6672" spans="11:11" x14ac:dyDescent="0.2">
      <c r="K6672" s="29"/>
    </row>
    <row r="6673" spans="11:11" x14ac:dyDescent="0.2">
      <c r="K6673" s="29"/>
    </row>
    <row r="6674" spans="11:11" x14ac:dyDescent="0.2">
      <c r="K6674" s="29"/>
    </row>
    <row r="6675" spans="11:11" x14ac:dyDescent="0.2">
      <c r="K6675" s="29"/>
    </row>
    <row r="6676" spans="11:11" x14ac:dyDescent="0.2">
      <c r="K6676" s="29"/>
    </row>
    <row r="6677" spans="11:11" x14ac:dyDescent="0.2">
      <c r="K6677" s="29"/>
    </row>
    <row r="6678" spans="11:11" x14ac:dyDescent="0.2">
      <c r="K6678" s="29"/>
    </row>
    <row r="6679" spans="11:11" x14ac:dyDescent="0.2">
      <c r="K6679" s="29"/>
    </row>
    <row r="6680" spans="11:11" x14ac:dyDescent="0.2">
      <c r="K6680" s="29"/>
    </row>
    <row r="6681" spans="11:11" x14ac:dyDescent="0.2">
      <c r="K6681" s="29"/>
    </row>
    <row r="6682" spans="11:11" x14ac:dyDescent="0.2">
      <c r="K6682" s="29"/>
    </row>
    <row r="6683" spans="11:11" x14ac:dyDescent="0.2">
      <c r="K6683" s="29"/>
    </row>
    <row r="6684" spans="11:11" x14ac:dyDescent="0.2">
      <c r="K6684" s="29"/>
    </row>
    <row r="6685" spans="11:11" x14ac:dyDescent="0.2">
      <c r="K6685" s="29"/>
    </row>
    <row r="6686" spans="11:11" x14ac:dyDescent="0.2">
      <c r="K6686" s="29"/>
    </row>
    <row r="6687" spans="11:11" x14ac:dyDescent="0.2">
      <c r="K6687" s="29"/>
    </row>
    <row r="6688" spans="11:11" x14ac:dyDescent="0.2">
      <c r="K6688" s="29"/>
    </row>
    <row r="6689" spans="11:11" x14ac:dyDescent="0.2">
      <c r="K6689" s="29"/>
    </row>
    <row r="6690" spans="11:11" x14ac:dyDescent="0.2">
      <c r="K6690" s="29"/>
    </row>
    <row r="6691" spans="11:11" x14ac:dyDescent="0.2">
      <c r="K6691" s="29"/>
    </row>
    <row r="6692" spans="11:11" x14ac:dyDescent="0.2">
      <c r="K6692" s="29"/>
    </row>
    <row r="6693" spans="11:11" x14ac:dyDescent="0.2">
      <c r="K6693" s="29"/>
    </row>
    <row r="6694" spans="11:11" x14ac:dyDescent="0.2">
      <c r="K6694" s="29"/>
    </row>
    <row r="6695" spans="11:11" x14ac:dyDescent="0.2">
      <c r="K6695" s="29"/>
    </row>
    <row r="6696" spans="11:11" x14ac:dyDescent="0.2">
      <c r="K6696" s="29"/>
    </row>
    <row r="6697" spans="11:11" x14ac:dyDescent="0.2">
      <c r="K6697" s="29"/>
    </row>
    <row r="6698" spans="11:11" x14ac:dyDescent="0.2">
      <c r="K6698" s="29"/>
    </row>
    <row r="6699" spans="11:11" x14ac:dyDescent="0.2">
      <c r="K6699" s="29"/>
    </row>
    <row r="6700" spans="11:11" x14ac:dyDescent="0.2">
      <c r="K6700" s="29"/>
    </row>
    <row r="6701" spans="11:11" x14ac:dyDescent="0.2">
      <c r="K6701" s="29"/>
    </row>
    <row r="6702" spans="11:11" x14ac:dyDescent="0.2">
      <c r="K6702" s="29"/>
    </row>
    <row r="6703" spans="11:11" x14ac:dyDescent="0.2">
      <c r="K6703" s="29"/>
    </row>
    <row r="6704" spans="11:11" x14ac:dyDescent="0.2">
      <c r="K6704" s="29"/>
    </row>
    <row r="6705" spans="11:11" x14ac:dyDescent="0.2">
      <c r="K6705" s="29"/>
    </row>
    <row r="6706" spans="11:11" x14ac:dyDescent="0.2">
      <c r="K6706" s="29"/>
    </row>
    <row r="6707" spans="11:11" x14ac:dyDescent="0.2">
      <c r="K6707" s="29"/>
    </row>
    <row r="6708" spans="11:11" x14ac:dyDescent="0.2">
      <c r="K6708" s="29"/>
    </row>
    <row r="6709" spans="11:11" x14ac:dyDescent="0.2">
      <c r="K6709" s="29"/>
    </row>
    <row r="6710" spans="11:11" x14ac:dyDescent="0.2">
      <c r="K6710" s="29"/>
    </row>
    <row r="6711" spans="11:11" x14ac:dyDescent="0.2">
      <c r="K6711" s="29"/>
    </row>
    <row r="6712" spans="11:11" x14ac:dyDescent="0.2">
      <c r="K6712" s="29"/>
    </row>
    <row r="6713" spans="11:11" x14ac:dyDescent="0.2">
      <c r="K6713" s="29"/>
    </row>
    <row r="6714" spans="11:11" x14ac:dyDescent="0.2">
      <c r="K6714" s="29"/>
    </row>
    <row r="6715" spans="11:11" x14ac:dyDescent="0.2">
      <c r="K6715" s="29"/>
    </row>
    <row r="6716" spans="11:11" x14ac:dyDescent="0.2">
      <c r="K6716" s="29"/>
    </row>
    <row r="6717" spans="11:11" x14ac:dyDescent="0.2">
      <c r="K6717" s="29"/>
    </row>
    <row r="6718" spans="11:11" x14ac:dyDescent="0.2">
      <c r="K6718" s="29"/>
    </row>
    <row r="6719" spans="11:11" x14ac:dyDescent="0.2">
      <c r="K6719" s="29"/>
    </row>
    <row r="6720" spans="11:11" x14ac:dyDescent="0.2">
      <c r="K6720" s="29"/>
    </row>
    <row r="6721" spans="11:11" x14ac:dyDescent="0.2">
      <c r="K6721" s="29"/>
    </row>
    <row r="6722" spans="11:11" x14ac:dyDescent="0.2">
      <c r="K6722" s="29"/>
    </row>
    <row r="6723" spans="11:11" x14ac:dyDescent="0.2">
      <c r="K6723" s="29"/>
    </row>
    <row r="6724" spans="11:11" x14ac:dyDescent="0.2">
      <c r="K6724" s="29"/>
    </row>
    <row r="6725" spans="11:11" x14ac:dyDescent="0.2">
      <c r="K6725" s="29"/>
    </row>
    <row r="6726" spans="11:11" x14ac:dyDescent="0.2">
      <c r="K6726" s="29"/>
    </row>
    <row r="6727" spans="11:11" x14ac:dyDescent="0.2">
      <c r="K6727" s="29"/>
    </row>
    <row r="6728" spans="11:11" x14ac:dyDescent="0.2">
      <c r="K6728" s="29"/>
    </row>
    <row r="6729" spans="11:11" x14ac:dyDescent="0.2">
      <c r="K6729" s="29"/>
    </row>
    <row r="6730" spans="11:11" x14ac:dyDescent="0.2">
      <c r="K6730" s="29"/>
    </row>
    <row r="6731" spans="11:11" x14ac:dyDescent="0.2">
      <c r="K6731" s="29"/>
    </row>
    <row r="6732" spans="11:11" x14ac:dyDescent="0.2">
      <c r="K6732" s="29"/>
    </row>
    <row r="6733" spans="11:11" x14ac:dyDescent="0.2">
      <c r="K6733" s="29"/>
    </row>
    <row r="6734" spans="11:11" x14ac:dyDescent="0.2">
      <c r="K6734" s="29"/>
    </row>
    <row r="6735" spans="11:11" x14ac:dyDescent="0.2">
      <c r="K6735" s="29"/>
    </row>
    <row r="6736" spans="11:11" x14ac:dyDescent="0.2">
      <c r="K6736" s="29"/>
    </row>
    <row r="6737" spans="11:11" x14ac:dyDescent="0.2">
      <c r="K6737" s="29"/>
    </row>
    <row r="6738" spans="11:11" x14ac:dyDescent="0.2">
      <c r="K6738" s="29"/>
    </row>
    <row r="6739" spans="11:11" x14ac:dyDescent="0.2">
      <c r="K6739" s="29"/>
    </row>
    <row r="6740" spans="11:11" x14ac:dyDescent="0.2">
      <c r="K6740" s="29"/>
    </row>
    <row r="6741" spans="11:11" x14ac:dyDescent="0.2">
      <c r="K6741" s="29"/>
    </row>
    <row r="6742" spans="11:11" x14ac:dyDescent="0.2">
      <c r="K6742" s="29"/>
    </row>
    <row r="6743" spans="11:11" x14ac:dyDescent="0.2">
      <c r="K6743" s="29"/>
    </row>
    <row r="6744" spans="11:11" x14ac:dyDescent="0.2">
      <c r="K6744" s="29"/>
    </row>
    <row r="6745" spans="11:11" x14ac:dyDescent="0.2">
      <c r="K6745" s="29"/>
    </row>
    <row r="6746" spans="11:11" x14ac:dyDescent="0.2">
      <c r="K6746" s="29"/>
    </row>
    <row r="6747" spans="11:11" x14ac:dyDescent="0.2">
      <c r="K6747" s="29"/>
    </row>
    <row r="6748" spans="11:11" x14ac:dyDescent="0.2">
      <c r="K6748" s="29"/>
    </row>
    <row r="6749" spans="11:11" x14ac:dyDescent="0.2">
      <c r="K6749" s="29"/>
    </row>
    <row r="6750" spans="11:11" x14ac:dyDescent="0.2">
      <c r="K6750" s="29"/>
    </row>
    <row r="6751" spans="11:11" x14ac:dyDescent="0.2">
      <c r="K6751" s="29"/>
    </row>
    <row r="6752" spans="11:11" x14ac:dyDescent="0.2">
      <c r="K6752" s="29"/>
    </row>
    <row r="6753" spans="11:11" x14ac:dyDescent="0.2">
      <c r="K6753" s="29"/>
    </row>
    <row r="6754" spans="11:11" x14ac:dyDescent="0.2">
      <c r="K6754" s="29"/>
    </row>
    <row r="6755" spans="11:11" x14ac:dyDescent="0.2">
      <c r="K6755" s="29"/>
    </row>
    <row r="6756" spans="11:11" x14ac:dyDescent="0.2">
      <c r="K6756" s="29"/>
    </row>
    <row r="6757" spans="11:11" x14ac:dyDescent="0.2">
      <c r="K6757" s="29"/>
    </row>
    <row r="6758" spans="11:11" x14ac:dyDescent="0.2">
      <c r="K6758" s="29"/>
    </row>
    <row r="6759" spans="11:11" x14ac:dyDescent="0.2">
      <c r="K6759" s="29"/>
    </row>
    <row r="6760" spans="11:11" x14ac:dyDescent="0.2">
      <c r="K6760" s="29"/>
    </row>
    <row r="6761" spans="11:11" x14ac:dyDescent="0.2">
      <c r="K6761" s="29"/>
    </row>
    <row r="6762" spans="11:11" x14ac:dyDescent="0.2">
      <c r="K6762" s="29"/>
    </row>
    <row r="6763" spans="11:11" x14ac:dyDescent="0.2">
      <c r="K6763" s="29"/>
    </row>
    <row r="6764" spans="11:11" x14ac:dyDescent="0.2">
      <c r="K6764" s="29"/>
    </row>
    <row r="6765" spans="11:11" x14ac:dyDescent="0.2">
      <c r="K6765" s="29"/>
    </row>
    <row r="6766" spans="11:11" x14ac:dyDescent="0.2">
      <c r="K6766" s="29"/>
    </row>
    <row r="6767" spans="11:11" x14ac:dyDescent="0.2">
      <c r="K6767" s="29"/>
    </row>
    <row r="6768" spans="11:11" x14ac:dyDescent="0.2">
      <c r="K6768" s="29"/>
    </row>
    <row r="6769" spans="11:11" x14ac:dyDescent="0.2">
      <c r="K6769" s="29"/>
    </row>
    <row r="6770" spans="11:11" x14ac:dyDescent="0.2">
      <c r="K6770" s="29"/>
    </row>
    <row r="6771" spans="11:11" x14ac:dyDescent="0.2">
      <c r="K6771" s="29"/>
    </row>
    <row r="6772" spans="11:11" x14ac:dyDescent="0.2">
      <c r="K6772" s="29"/>
    </row>
    <row r="6773" spans="11:11" x14ac:dyDescent="0.2">
      <c r="K6773" s="29"/>
    </row>
    <row r="6774" spans="11:11" x14ac:dyDescent="0.2">
      <c r="K6774" s="29"/>
    </row>
    <row r="6775" spans="11:11" x14ac:dyDescent="0.2">
      <c r="K6775" s="29"/>
    </row>
    <row r="6776" spans="11:11" x14ac:dyDescent="0.2">
      <c r="K6776" s="29"/>
    </row>
    <row r="6777" spans="11:11" x14ac:dyDescent="0.2">
      <c r="K6777" s="29"/>
    </row>
    <row r="6778" spans="11:11" x14ac:dyDescent="0.2">
      <c r="K6778" s="29"/>
    </row>
    <row r="6779" spans="11:11" x14ac:dyDescent="0.2">
      <c r="K6779" s="29"/>
    </row>
    <row r="6780" spans="11:11" x14ac:dyDescent="0.2">
      <c r="K6780" s="29"/>
    </row>
    <row r="6781" spans="11:11" x14ac:dyDescent="0.2">
      <c r="K6781" s="29"/>
    </row>
    <row r="6782" spans="11:11" x14ac:dyDescent="0.2">
      <c r="K6782" s="29"/>
    </row>
    <row r="6783" spans="11:11" x14ac:dyDescent="0.2">
      <c r="K6783" s="29"/>
    </row>
    <row r="6784" spans="11:11" x14ac:dyDescent="0.2">
      <c r="K6784" s="29"/>
    </row>
    <row r="6785" spans="11:11" x14ac:dyDescent="0.2">
      <c r="K6785" s="29"/>
    </row>
    <row r="6786" spans="11:11" x14ac:dyDescent="0.2">
      <c r="K6786" s="29"/>
    </row>
    <row r="6787" spans="11:11" x14ac:dyDescent="0.2">
      <c r="K6787" s="29"/>
    </row>
    <row r="6788" spans="11:11" x14ac:dyDescent="0.2">
      <c r="K6788" s="29"/>
    </row>
    <row r="6789" spans="11:11" x14ac:dyDescent="0.2">
      <c r="K6789" s="29"/>
    </row>
    <row r="6790" spans="11:11" x14ac:dyDescent="0.2">
      <c r="K6790" s="29"/>
    </row>
    <row r="6791" spans="11:11" x14ac:dyDescent="0.2">
      <c r="K6791" s="29"/>
    </row>
    <row r="6792" spans="11:11" x14ac:dyDescent="0.2">
      <c r="K6792" s="29"/>
    </row>
    <row r="6793" spans="11:11" x14ac:dyDescent="0.2">
      <c r="K6793" s="29"/>
    </row>
    <row r="6794" spans="11:11" x14ac:dyDescent="0.2">
      <c r="K6794" s="29"/>
    </row>
    <row r="6795" spans="11:11" x14ac:dyDescent="0.2">
      <c r="K6795" s="29"/>
    </row>
    <row r="6796" spans="11:11" x14ac:dyDescent="0.2">
      <c r="K6796" s="29"/>
    </row>
    <row r="6797" spans="11:11" x14ac:dyDescent="0.2">
      <c r="K6797" s="29"/>
    </row>
    <row r="6798" spans="11:11" x14ac:dyDescent="0.2">
      <c r="K6798" s="29"/>
    </row>
    <row r="6799" spans="11:11" x14ac:dyDescent="0.2">
      <c r="K6799" s="29"/>
    </row>
    <row r="6800" spans="11:11" x14ac:dyDescent="0.2">
      <c r="K6800" s="29"/>
    </row>
    <row r="6801" spans="11:11" x14ac:dyDescent="0.2">
      <c r="K6801" s="29"/>
    </row>
    <row r="6802" spans="11:11" x14ac:dyDescent="0.2">
      <c r="K6802" s="29"/>
    </row>
    <row r="6803" spans="11:11" x14ac:dyDescent="0.2">
      <c r="K6803" s="29"/>
    </row>
    <row r="6804" spans="11:11" x14ac:dyDescent="0.2">
      <c r="K6804" s="29"/>
    </row>
    <row r="6805" spans="11:11" x14ac:dyDescent="0.2">
      <c r="K6805" s="29"/>
    </row>
    <row r="6806" spans="11:11" x14ac:dyDescent="0.2">
      <c r="K6806" s="29"/>
    </row>
    <row r="6807" spans="11:11" x14ac:dyDescent="0.2">
      <c r="K6807" s="29"/>
    </row>
    <row r="6808" spans="11:11" x14ac:dyDescent="0.2">
      <c r="K6808" s="29"/>
    </row>
    <row r="6809" spans="11:11" x14ac:dyDescent="0.2">
      <c r="K6809" s="29"/>
    </row>
    <row r="6810" spans="11:11" x14ac:dyDescent="0.2">
      <c r="K6810" s="29"/>
    </row>
    <row r="6811" spans="11:11" x14ac:dyDescent="0.2">
      <c r="K6811" s="29"/>
    </row>
    <row r="6812" spans="11:11" x14ac:dyDescent="0.2">
      <c r="K6812" s="29"/>
    </row>
    <row r="6813" spans="11:11" x14ac:dyDescent="0.2">
      <c r="K6813" s="29"/>
    </row>
    <row r="6814" spans="11:11" x14ac:dyDescent="0.2">
      <c r="K6814" s="29"/>
    </row>
    <row r="6815" spans="11:11" x14ac:dyDescent="0.2">
      <c r="K6815" s="29"/>
    </row>
    <row r="6816" spans="11:11" x14ac:dyDescent="0.2">
      <c r="K6816" s="29"/>
    </row>
    <row r="6817" spans="11:11" x14ac:dyDescent="0.2">
      <c r="K6817" s="29"/>
    </row>
    <row r="6818" spans="11:11" x14ac:dyDescent="0.2">
      <c r="K6818" s="29"/>
    </row>
    <row r="6819" spans="11:11" x14ac:dyDescent="0.2">
      <c r="K6819" s="29"/>
    </row>
    <row r="6820" spans="11:11" x14ac:dyDescent="0.2">
      <c r="K6820" s="29"/>
    </row>
    <row r="6821" spans="11:11" x14ac:dyDescent="0.2">
      <c r="K6821" s="29"/>
    </row>
    <row r="6822" spans="11:11" x14ac:dyDescent="0.2">
      <c r="K6822" s="29"/>
    </row>
    <row r="6823" spans="11:11" x14ac:dyDescent="0.2">
      <c r="K6823" s="29"/>
    </row>
    <row r="6824" spans="11:11" x14ac:dyDescent="0.2">
      <c r="K6824" s="29"/>
    </row>
    <row r="6825" spans="11:11" x14ac:dyDescent="0.2">
      <c r="K6825" s="29"/>
    </row>
    <row r="6826" spans="11:11" x14ac:dyDescent="0.2">
      <c r="K6826" s="29"/>
    </row>
    <row r="6827" spans="11:11" x14ac:dyDescent="0.2">
      <c r="K6827" s="29"/>
    </row>
    <row r="6828" spans="11:11" x14ac:dyDescent="0.2">
      <c r="K6828" s="29"/>
    </row>
    <row r="6829" spans="11:11" x14ac:dyDescent="0.2">
      <c r="K6829" s="29"/>
    </row>
    <row r="6830" spans="11:11" x14ac:dyDescent="0.2">
      <c r="K6830" s="29"/>
    </row>
    <row r="6831" spans="11:11" x14ac:dyDescent="0.2">
      <c r="K6831" s="29"/>
    </row>
    <row r="6832" spans="11:11" x14ac:dyDescent="0.2">
      <c r="K6832" s="29"/>
    </row>
    <row r="6833" spans="11:11" x14ac:dyDescent="0.2">
      <c r="K6833" s="29"/>
    </row>
    <row r="6834" spans="11:11" x14ac:dyDescent="0.2">
      <c r="K6834" s="29"/>
    </row>
    <row r="6835" spans="11:11" x14ac:dyDescent="0.2">
      <c r="K6835" s="29"/>
    </row>
    <row r="6836" spans="11:11" x14ac:dyDescent="0.2">
      <c r="K6836" s="29"/>
    </row>
    <row r="6837" spans="11:11" x14ac:dyDescent="0.2">
      <c r="K6837" s="29"/>
    </row>
    <row r="6838" spans="11:11" x14ac:dyDescent="0.2">
      <c r="K6838" s="29"/>
    </row>
    <row r="6839" spans="11:11" x14ac:dyDescent="0.2">
      <c r="K6839" s="29"/>
    </row>
    <row r="6840" spans="11:11" x14ac:dyDescent="0.2">
      <c r="K6840" s="29"/>
    </row>
    <row r="6841" spans="11:11" x14ac:dyDescent="0.2">
      <c r="K6841" s="29"/>
    </row>
    <row r="6842" spans="11:11" x14ac:dyDescent="0.2">
      <c r="K6842" s="29"/>
    </row>
    <row r="6843" spans="11:11" x14ac:dyDescent="0.2">
      <c r="K6843" s="29"/>
    </row>
    <row r="6844" spans="11:11" x14ac:dyDescent="0.2">
      <c r="K6844" s="29"/>
    </row>
    <row r="6845" spans="11:11" x14ac:dyDescent="0.2">
      <c r="K6845" s="29"/>
    </row>
    <row r="6846" spans="11:11" x14ac:dyDescent="0.2">
      <c r="K6846" s="29"/>
    </row>
    <row r="6847" spans="11:11" x14ac:dyDescent="0.2">
      <c r="K6847" s="29"/>
    </row>
    <row r="6848" spans="11:11" x14ac:dyDescent="0.2">
      <c r="K6848" s="29"/>
    </row>
    <row r="6849" spans="11:11" x14ac:dyDescent="0.2">
      <c r="K6849" s="29"/>
    </row>
    <row r="6850" spans="11:11" x14ac:dyDescent="0.2">
      <c r="K6850" s="29"/>
    </row>
    <row r="6851" spans="11:11" x14ac:dyDescent="0.2">
      <c r="K6851" s="29"/>
    </row>
    <row r="6852" spans="11:11" x14ac:dyDescent="0.2">
      <c r="K6852" s="29"/>
    </row>
    <row r="6853" spans="11:11" x14ac:dyDescent="0.2">
      <c r="K6853" s="29"/>
    </row>
    <row r="6854" spans="11:11" x14ac:dyDescent="0.2">
      <c r="K6854" s="29"/>
    </row>
    <row r="6855" spans="11:11" x14ac:dyDescent="0.2">
      <c r="K6855" s="29"/>
    </row>
    <row r="6856" spans="11:11" x14ac:dyDescent="0.2">
      <c r="K6856" s="29"/>
    </row>
    <row r="6857" spans="11:11" x14ac:dyDescent="0.2">
      <c r="K6857" s="29"/>
    </row>
    <row r="6858" spans="11:11" x14ac:dyDescent="0.2">
      <c r="K6858" s="29"/>
    </row>
    <row r="6859" spans="11:11" x14ac:dyDescent="0.2">
      <c r="K6859" s="29"/>
    </row>
    <row r="6860" spans="11:11" x14ac:dyDescent="0.2">
      <c r="K6860" s="29"/>
    </row>
    <row r="6861" spans="11:11" x14ac:dyDescent="0.2">
      <c r="K6861" s="29"/>
    </row>
    <row r="6862" spans="11:11" x14ac:dyDescent="0.2">
      <c r="K6862" s="29"/>
    </row>
    <row r="6863" spans="11:11" x14ac:dyDescent="0.2">
      <c r="K6863" s="29"/>
    </row>
    <row r="6864" spans="11:11" x14ac:dyDescent="0.2">
      <c r="K6864" s="29"/>
    </row>
    <row r="6865" spans="11:11" x14ac:dyDescent="0.2">
      <c r="K6865" s="29"/>
    </row>
    <row r="6866" spans="11:11" x14ac:dyDescent="0.2">
      <c r="K6866" s="29"/>
    </row>
    <row r="6867" spans="11:11" x14ac:dyDescent="0.2">
      <c r="K6867" s="29"/>
    </row>
    <row r="6868" spans="11:11" x14ac:dyDescent="0.2">
      <c r="K6868" s="29"/>
    </row>
    <row r="6869" spans="11:11" x14ac:dyDescent="0.2">
      <c r="K6869" s="29"/>
    </row>
    <row r="6870" spans="11:11" x14ac:dyDescent="0.2">
      <c r="K6870" s="29"/>
    </row>
    <row r="6871" spans="11:11" x14ac:dyDescent="0.2">
      <c r="K6871" s="29"/>
    </row>
    <row r="6872" spans="11:11" x14ac:dyDescent="0.2">
      <c r="K6872" s="29"/>
    </row>
    <row r="6873" spans="11:11" x14ac:dyDescent="0.2">
      <c r="K6873" s="29"/>
    </row>
    <row r="6874" spans="11:11" x14ac:dyDescent="0.2">
      <c r="K6874" s="29"/>
    </row>
    <row r="6875" spans="11:11" x14ac:dyDescent="0.2">
      <c r="K6875" s="29"/>
    </row>
    <row r="6876" spans="11:11" x14ac:dyDescent="0.2">
      <c r="K6876" s="29"/>
    </row>
    <row r="6877" spans="11:11" x14ac:dyDescent="0.2">
      <c r="K6877" s="29"/>
    </row>
    <row r="6878" spans="11:11" x14ac:dyDescent="0.2">
      <c r="K6878" s="29"/>
    </row>
    <row r="6879" spans="11:11" x14ac:dyDescent="0.2">
      <c r="K6879" s="29"/>
    </row>
    <row r="6880" spans="11:11" x14ac:dyDescent="0.2">
      <c r="K6880" s="29"/>
    </row>
    <row r="6881" spans="11:11" x14ac:dyDescent="0.2">
      <c r="K6881" s="29"/>
    </row>
    <row r="6882" spans="11:11" x14ac:dyDescent="0.2">
      <c r="K6882" s="29"/>
    </row>
    <row r="6883" spans="11:11" x14ac:dyDescent="0.2">
      <c r="K6883" s="29"/>
    </row>
    <row r="6884" spans="11:11" x14ac:dyDescent="0.2">
      <c r="K6884" s="29"/>
    </row>
    <row r="6885" spans="11:11" x14ac:dyDescent="0.2">
      <c r="K6885" s="29"/>
    </row>
    <row r="6886" spans="11:11" x14ac:dyDescent="0.2">
      <c r="K6886" s="29"/>
    </row>
    <row r="6887" spans="11:11" x14ac:dyDescent="0.2">
      <c r="K6887" s="29"/>
    </row>
    <row r="6888" spans="11:11" x14ac:dyDescent="0.2">
      <c r="K6888" s="29"/>
    </row>
    <row r="6889" spans="11:11" x14ac:dyDescent="0.2">
      <c r="K6889" s="29"/>
    </row>
    <row r="6890" spans="11:11" x14ac:dyDescent="0.2">
      <c r="K6890" s="29"/>
    </row>
    <row r="6891" spans="11:11" x14ac:dyDescent="0.2">
      <c r="K6891" s="29"/>
    </row>
    <row r="6892" spans="11:11" x14ac:dyDescent="0.2">
      <c r="K6892" s="29"/>
    </row>
    <row r="6893" spans="11:11" x14ac:dyDescent="0.2">
      <c r="K6893" s="29"/>
    </row>
    <row r="6894" spans="11:11" x14ac:dyDescent="0.2">
      <c r="K6894" s="29"/>
    </row>
    <row r="6895" spans="11:11" x14ac:dyDescent="0.2">
      <c r="K6895" s="29"/>
    </row>
    <row r="6896" spans="11:11" x14ac:dyDescent="0.2">
      <c r="K6896" s="29"/>
    </row>
    <row r="6897" spans="11:11" x14ac:dyDescent="0.2">
      <c r="K6897" s="29"/>
    </row>
    <row r="6898" spans="11:11" x14ac:dyDescent="0.2">
      <c r="K6898" s="29"/>
    </row>
    <row r="6899" spans="11:11" x14ac:dyDescent="0.2">
      <c r="K6899" s="29"/>
    </row>
    <row r="6900" spans="11:11" x14ac:dyDescent="0.2">
      <c r="K6900" s="29"/>
    </row>
    <row r="6901" spans="11:11" x14ac:dyDescent="0.2">
      <c r="K6901" s="29"/>
    </row>
    <row r="6902" spans="11:11" x14ac:dyDescent="0.2">
      <c r="K6902" s="29"/>
    </row>
    <row r="6903" spans="11:11" x14ac:dyDescent="0.2">
      <c r="K6903" s="29"/>
    </row>
    <row r="6904" spans="11:11" x14ac:dyDescent="0.2">
      <c r="K6904" s="29"/>
    </row>
    <row r="6905" spans="11:11" x14ac:dyDescent="0.2">
      <c r="K6905" s="29"/>
    </row>
    <row r="6906" spans="11:11" x14ac:dyDescent="0.2">
      <c r="K6906" s="29"/>
    </row>
    <row r="6907" spans="11:11" x14ac:dyDescent="0.2">
      <c r="K6907" s="29"/>
    </row>
    <row r="6908" spans="11:11" x14ac:dyDescent="0.2">
      <c r="K6908" s="29"/>
    </row>
    <row r="6909" spans="11:11" x14ac:dyDescent="0.2">
      <c r="K6909" s="29"/>
    </row>
    <row r="6910" spans="11:11" x14ac:dyDescent="0.2">
      <c r="K6910" s="29"/>
    </row>
    <row r="6911" spans="11:11" x14ac:dyDescent="0.2">
      <c r="K6911" s="29"/>
    </row>
    <row r="6912" spans="11:11" x14ac:dyDescent="0.2">
      <c r="K6912" s="29"/>
    </row>
    <row r="6913" spans="11:11" x14ac:dyDescent="0.2">
      <c r="K6913" s="29"/>
    </row>
    <row r="6914" spans="11:11" x14ac:dyDescent="0.2">
      <c r="K6914" s="29"/>
    </row>
    <row r="6915" spans="11:11" x14ac:dyDescent="0.2">
      <c r="K6915" s="29"/>
    </row>
    <row r="6916" spans="11:11" x14ac:dyDescent="0.2">
      <c r="K6916" s="29"/>
    </row>
    <row r="6917" spans="11:11" x14ac:dyDescent="0.2">
      <c r="K6917" s="29"/>
    </row>
    <row r="6918" spans="11:11" x14ac:dyDescent="0.2">
      <c r="K6918" s="29"/>
    </row>
    <row r="6919" spans="11:11" x14ac:dyDescent="0.2">
      <c r="K6919" s="29"/>
    </row>
    <row r="6920" spans="11:11" x14ac:dyDescent="0.2">
      <c r="K6920" s="29"/>
    </row>
    <row r="6921" spans="11:11" x14ac:dyDescent="0.2">
      <c r="K6921" s="29"/>
    </row>
    <row r="6922" spans="11:11" x14ac:dyDescent="0.2">
      <c r="K6922" s="29"/>
    </row>
    <row r="6923" spans="11:11" x14ac:dyDescent="0.2">
      <c r="K6923" s="29"/>
    </row>
    <row r="6924" spans="11:11" x14ac:dyDescent="0.2">
      <c r="K6924" s="29"/>
    </row>
    <row r="6925" spans="11:11" x14ac:dyDescent="0.2">
      <c r="K6925" s="29"/>
    </row>
    <row r="6926" spans="11:11" x14ac:dyDescent="0.2">
      <c r="K6926" s="29"/>
    </row>
    <row r="6927" spans="11:11" x14ac:dyDescent="0.2">
      <c r="K6927" s="29"/>
    </row>
    <row r="6928" spans="11:11" x14ac:dyDescent="0.2">
      <c r="K6928" s="29"/>
    </row>
    <row r="6929" spans="11:11" x14ac:dyDescent="0.2">
      <c r="K6929" s="29"/>
    </row>
    <row r="6930" spans="11:11" x14ac:dyDescent="0.2">
      <c r="K6930" s="29"/>
    </row>
    <row r="6931" spans="11:11" x14ac:dyDescent="0.2">
      <c r="K6931" s="29"/>
    </row>
    <row r="6932" spans="11:11" x14ac:dyDescent="0.2">
      <c r="K6932" s="29"/>
    </row>
    <row r="6933" spans="11:11" x14ac:dyDescent="0.2">
      <c r="K6933" s="29"/>
    </row>
    <row r="6934" spans="11:11" x14ac:dyDescent="0.2">
      <c r="K6934" s="29"/>
    </row>
    <row r="6935" spans="11:11" x14ac:dyDescent="0.2">
      <c r="K6935" s="29"/>
    </row>
    <row r="6936" spans="11:11" x14ac:dyDescent="0.2">
      <c r="K6936" s="29"/>
    </row>
    <row r="6937" spans="11:11" x14ac:dyDescent="0.2">
      <c r="K6937" s="29"/>
    </row>
    <row r="6938" spans="11:11" x14ac:dyDescent="0.2">
      <c r="K6938" s="29"/>
    </row>
    <row r="6939" spans="11:11" x14ac:dyDescent="0.2">
      <c r="K6939" s="29"/>
    </row>
    <row r="6940" spans="11:11" x14ac:dyDescent="0.2">
      <c r="K6940" s="29"/>
    </row>
    <row r="6941" spans="11:11" x14ac:dyDescent="0.2">
      <c r="K6941" s="29"/>
    </row>
    <row r="6942" spans="11:11" x14ac:dyDescent="0.2">
      <c r="K6942" s="29"/>
    </row>
    <row r="6943" spans="11:11" x14ac:dyDescent="0.2">
      <c r="K6943" s="29"/>
    </row>
    <row r="6944" spans="11:11" x14ac:dyDescent="0.2">
      <c r="K6944" s="29"/>
    </row>
    <row r="6945" spans="11:11" x14ac:dyDescent="0.2">
      <c r="K6945" s="29"/>
    </row>
    <row r="6946" spans="11:11" x14ac:dyDescent="0.2">
      <c r="K6946" s="29"/>
    </row>
    <row r="6947" spans="11:11" x14ac:dyDescent="0.2">
      <c r="K6947" s="29"/>
    </row>
    <row r="6948" spans="11:11" x14ac:dyDescent="0.2">
      <c r="K6948" s="29"/>
    </row>
    <row r="6949" spans="11:11" x14ac:dyDescent="0.2">
      <c r="K6949" s="29"/>
    </row>
    <row r="6950" spans="11:11" x14ac:dyDescent="0.2">
      <c r="K6950" s="29"/>
    </row>
    <row r="6951" spans="11:11" x14ac:dyDescent="0.2">
      <c r="K6951" s="29"/>
    </row>
    <row r="6952" spans="11:11" x14ac:dyDescent="0.2">
      <c r="K6952" s="29"/>
    </row>
    <row r="6953" spans="11:11" x14ac:dyDescent="0.2">
      <c r="K6953" s="29"/>
    </row>
    <row r="6954" spans="11:11" x14ac:dyDescent="0.2">
      <c r="K6954" s="29"/>
    </row>
    <row r="6955" spans="11:11" x14ac:dyDescent="0.2">
      <c r="K6955" s="29"/>
    </row>
    <row r="6956" spans="11:11" x14ac:dyDescent="0.2">
      <c r="K6956" s="29"/>
    </row>
    <row r="6957" spans="11:11" x14ac:dyDescent="0.2">
      <c r="K6957" s="29"/>
    </row>
    <row r="6958" spans="11:11" x14ac:dyDescent="0.2">
      <c r="K6958" s="29"/>
    </row>
    <row r="6959" spans="11:11" x14ac:dyDescent="0.2">
      <c r="K6959" s="29"/>
    </row>
    <row r="6960" spans="11:11" x14ac:dyDescent="0.2">
      <c r="K6960" s="29"/>
    </row>
    <row r="6961" spans="11:11" x14ac:dyDescent="0.2">
      <c r="K6961" s="29"/>
    </row>
    <row r="6962" spans="11:11" x14ac:dyDescent="0.2">
      <c r="K6962" s="29"/>
    </row>
    <row r="6963" spans="11:11" x14ac:dyDescent="0.2">
      <c r="K6963" s="29"/>
    </row>
    <row r="6964" spans="11:11" x14ac:dyDescent="0.2">
      <c r="K6964" s="29"/>
    </row>
    <row r="6965" spans="11:11" x14ac:dyDescent="0.2">
      <c r="K6965" s="29"/>
    </row>
    <row r="6966" spans="11:11" x14ac:dyDescent="0.2">
      <c r="K6966" s="29"/>
    </row>
    <row r="6967" spans="11:11" x14ac:dyDescent="0.2">
      <c r="K6967" s="29"/>
    </row>
    <row r="6968" spans="11:11" x14ac:dyDescent="0.2">
      <c r="K6968" s="29"/>
    </row>
    <row r="6969" spans="11:11" x14ac:dyDescent="0.2">
      <c r="K6969" s="29"/>
    </row>
    <row r="6970" spans="11:11" x14ac:dyDescent="0.2">
      <c r="K6970" s="29"/>
    </row>
    <row r="6971" spans="11:11" x14ac:dyDescent="0.2">
      <c r="K6971" s="29"/>
    </row>
    <row r="6972" spans="11:11" x14ac:dyDescent="0.2">
      <c r="K6972" s="29"/>
    </row>
    <row r="6973" spans="11:11" x14ac:dyDescent="0.2">
      <c r="K6973" s="29"/>
    </row>
    <row r="6974" spans="11:11" x14ac:dyDescent="0.2">
      <c r="K6974" s="29"/>
    </row>
    <row r="6975" spans="11:11" x14ac:dyDescent="0.2">
      <c r="K6975" s="29"/>
    </row>
    <row r="6976" spans="11:11" x14ac:dyDescent="0.2">
      <c r="K6976" s="29"/>
    </row>
    <row r="6977" spans="11:11" x14ac:dyDescent="0.2">
      <c r="K6977" s="29"/>
    </row>
    <row r="6978" spans="11:11" x14ac:dyDescent="0.2">
      <c r="K6978" s="29"/>
    </row>
    <row r="6979" spans="11:11" x14ac:dyDescent="0.2">
      <c r="K6979" s="29"/>
    </row>
    <row r="6980" spans="11:11" x14ac:dyDescent="0.2">
      <c r="K6980" s="29"/>
    </row>
    <row r="6981" spans="11:11" x14ac:dyDescent="0.2">
      <c r="K6981" s="29"/>
    </row>
    <row r="6982" spans="11:11" x14ac:dyDescent="0.2">
      <c r="K6982" s="29"/>
    </row>
    <row r="6983" spans="11:11" x14ac:dyDescent="0.2">
      <c r="K6983" s="29"/>
    </row>
    <row r="6984" spans="11:11" x14ac:dyDescent="0.2">
      <c r="K6984" s="29"/>
    </row>
    <row r="6985" spans="11:11" x14ac:dyDescent="0.2">
      <c r="K6985" s="29"/>
    </row>
    <row r="6986" spans="11:11" x14ac:dyDescent="0.2">
      <c r="K6986" s="29"/>
    </row>
    <row r="6987" spans="11:11" x14ac:dyDescent="0.2">
      <c r="K6987" s="29"/>
    </row>
    <row r="6988" spans="11:11" x14ac:dyDescent="0.2">
      <c r="K6988" s="29"/>
    </row>
    <row r="6989" spans="11:11" x14ac:dyDescent="0.2">
      <c r="K6989" s="29"/>
    </row>
    <row r="6990" spans="11:11" x14ac:dyDescent="0.2">
      <c r="K6990" s="29"/>
    </row>
    <row r="6991" spans="11:11" x14ac:dyDescent="0.2">
      <c r="K6991" s="29"/>
    </row>
    <row r="6992" spans="11:11" x14ac:dyDescent="0.2">
      <c r="K6992" s="29"/>
    </row>
    <row r="6993" spans="11:11" x14ac:dyDescent="0.2">
      <c r="K6993" s="29"/>
    </row>
    <row r="6994" spans="11:11" x14ac:dyDescent="0.2">
      <c r="K6994" s="29"/>
    </row>
    <row r="6995" spans="11:11" x14ac:dyDescent="0.2">
      <c r="K6995" s="29"/>
    </row>
    <row r="6996" spans="11:11" x14ac:dyDescent="0.2">
      <c r="K6996" s="29"/>
    </row>
    <row r="6997" spans="11:11" x14ac:dyDescent="0.2">
      <c r="K6997" s="29"/>
    </row>
    <row r="6998" spans="11:11" x14ac:dyDescent="0.2">
      <c r="K6998" s="29"/>
    </row>
    <row r="6999" spans="11:11" x14ac:dyDescent="0.2">
      <c r="K6999" s="29"/>
    </row>
    <row r="7000" spans="11:11" x14ac:dyDescent="0.2">
      <c r="K7000" s="29"/>
    </row>
    <row r="7001" spans="11:11" x14ac:dyDescent="0.2">
      <c r="K7001" s="29"/>
    </row>
    <row r="7002" spans="11:11" x14ac:dyDescent="0.2">
      <c r="K7002" s="29"/>
    </row>
    <row r="7003" spans="11:11" x14ac:dyDescent="0.2">
      <c r="K7003" s="29"/>
    </row>
    <row r="7004" spans="11:11" x14ac:dyDescent="0.2">
      <c r="K7004" s="29"/>
    </row>
    <row r="7005" spans="11:11" x14ac:dyDescent="0.2">
      <c r="K7005" s="29"/>
    </row>
    <row r="7006" spans="11:11" x14ac:dyDescent="0.2">
      <c r="K7006" s="29"/>
    </row>
    <row r="7007" spans="11:11" x14ac:dyDescent="0.2">
      <c r="K7007" s="29"/>
    </row>
    <row r="7008" spans="11:11" x14ac:dyDescent="0.2">
      <c r="K7008" s="29"/>
    </row>
    <row r="7009" spans="11:11" x14ac:dyDescent="0.2">
      <c r="K7009" s="29"/>
    </row>
    <row r="7010" spans="11:11" x14ac:dyDescent="0.2">
      <c r="K7010" s="29"/>
    </row>
    <row r="7011" spans="11:11" x14ac:dyDescent="0.2">
      <c r="K7011" s="29"/>
    </row>
    <row r="7012" spans="11:11" x14ac:dyDescent="0.2">
      <c r="K7012" s="29"/>
    </row>
    <row r="7013" spans="11:11" x14ac:dyDescent="0.2">
      <c r="K7013" s="29"/>
    </row>
    <row r="7014" spans="11:11" x14ac:dyDescent="0.2">
      <c r="K7014" s="29"/>
    </row>
    <row r="7015" spans="11:11" x14ac:dyDescent="0.2">
      <c r="K7015" s="29"/>
    </row>
    <row r="7016" spans="11:11" x14ac:dyDescent="0.2">
      <c r="K7016" s="29"/>
    </row>
    <row r="7017" spans="11:11" x14ac:dyDescent="0.2">
      <c r="K7017" s="29"/>
    </row>
    <row r="7018" spans="11:11" x14ac:dyDescent="0.2">
      <c r="K7018" s="29"/>
    </row>
    <row r="7019" spans="11:11" x14ac:dyDescent="0.2">
      <c r="K7019" s="29"/>
    </row>
    <row r="7020" spans="11:11" x14ac:dyDescent="0.2">
      <c r="K7020" s="29"/>
    </row>
    <row r="7021" spans="11:11" x14ac:dyDescent="0.2">
      <c r="K7021" s="29"/>
    </row>
    <row r="7022" spans="11:11" x14ac:dyDescent="0.2">
      <c r="K7022" s="29"/>
    </row>
    <row r="7023" spans="11:11" x14ac:dyDescent="0.2">
      <c r="K7023" s="29"/>
    </row>
    <row r="7024" spans="11:11" x14ac:dyDescent="0.2">
      <c r="K7024" s="29"/>
    </row>
    <row r="7025" spans="11:11" x14ac:dyDescent="0.2">
      <c r="K7025" s="29"/>
    </row>
    <row r="7026" spans="11:11" x14ac:dyDescent="0.2">
      <c r="K7026" s="29"/>
    </row>
    <row r="7027" spans="11:11" x14ac:dyDescent="0.2">
      <c r="K7027" s="29"/>
    </row>
    <row r="7028" spans="11:11" x14ac:dyDescent="0.2">
      <c r="K7028" s="29"/>
    </row>
    <row r="7029" spans="11:11" x14ac:dyDescent="0.2">
      <c r="K7029" s="29"/>
    </row>
    <row r="7030" spans="11:11" x14ac:dyDescent="0.2">
      <c r="K7030" s="29"/>
    </row>
    <row r="7031" spans="11:11" x14ac:dyDescent="0.2">
      <c r="K7031" s="29"/>
    </row>
    <row r="7032" spans="11:11" x14ac:dyDescent="0.2">
      <c r="K7032" s="29"/>
    </row>
    <row r="7033" spans="11:11" x14ac:dyDescent="0.2">
      <c r="K7033" s="29"/>
    </row>
    <row r="7034" spans="11:11" x14ac:dyDescent="0.2">
      <c r="K7034" s="29"/>
    </row>
    <row r="7035" spans="11:11" x14ac:dyDescent="0.2">
      <c r="K7035" s="29"/>
    </row>
    <row r="7036" spans="11:11" x14ac:dyDescent="0.2">
      <c r="K7036" s="29"/>
    </row>
    <row r="7037" spans="11:11" x14ac:dyDescent="0.2">
      <c r="K7037" s="29"/>
    </row>
    <row r="7038" spans="11:11" x14ac:dyDescent="0.2">
      <c r="K7038" s="29"/>
    </row>
    <row r="7039" spans="11:11" x14ac:dyDescent="0.2">
      <c r="K7039" s="29"/>
    </row>
    <row r="7040" spans="11:11" x14ac:dyDescent="0.2">
      <c r="K7040" s="29"/>
    </row>
    <row r="7041" spans="11:11" x14ac:dyDescent="0.2">
      <c r="K7041" s="29"/>
    </row>
    <row r="7042" spans="11:11" x14ac:dyDescent="0.2">
      <c r="K7042" s="29"/>
    </row>
    <row r="7043" spans="11:11" x14ac:dyDescent="0.2">
      <c r="K7043" s="29"/>
    </row>
    <row r="7044" spans="11:11" x14ac:dyDescent="0.2">
      <c r="K7044" s="29"/>
    </row>
    <row r="7045" spans="11:11" x14ac:dyDescent="0.2">
      <c r="K7045" s="29"/>
    </row>
    <row r="7046" spans="11:11" x14ac:dyDescent="0.2">
      <c r="K7046" s="29"/>
    </row>
    <row r="7047" spans="11:11" x14ac:dyDescent="0.2">
      <c r="K7047" s="29"/>
    </row>
    <row r="7048" spans="11:11" x14ac:dyDescent="0.2">
      <c r="K7048" s="29"/>
    </row>
    <row r="7049" spans="11:11" x14ac:dyDescent="0.2">
      <c r="K7049" s="29"/>
    </row>
    <row r="7050" spans="11:11" x14ac:dyDescent="0.2">
      <c r="K7050" s="29"/>
    </row>
    <row r="7051" spans="11:11" x14ac:dyDescent="0.2">
      <c r="K7051" s="29"/>
    </row>
    <row r="7052" spans="11:11" x14ac:dyDescent="0.2">
      <c r="K7052" s="29"/>
    </row>
    <row r="7053" spans="11:11" x14ac:dyDescent="0.2">
      <c r="K7053" s="29"/>
    </row>
    <row r="7054" spans="11:11" x14ac:dyDescent="0.2">
      <c r="K7054" s="29"/>
    </row>
    <row r="7055" spans="11:11" x14ac:dyDescent="0.2">
      <c r="K7055" s="29"/>
    </row>
    <row r="7056" spans="11:11" x14ac:dyDescent="0.2">
      <c r="K7056" s="29"/>
    </row>
    <row r="7057" spans="11:11" x14ac:dyDescent="0.2">
      <c r="K7057" s="29"/>
    </row>
    <row r="7058" spans="11:11" x14ac:dyDescent="0.2">
      <c r="K7058" s="29"/>
    </row>
    <row r="7059" spans="11:11" x14ac:dyDescent="0.2">
      <c r="K7059" s="29"/>
    </row>
    <row r="7060" spans="11:11" x14ac:dyDescent="0.2">
      <c r="K7060" s="29"/>
    </row>
    <row r="7061" spans="11:11" x14ac:dyDescent="0.2">
      <c r="K7061" s="29"/>
    </row>
    <row r="7062" spans="11:11" x14ac:dyDescent="0.2">
      <c r="K7062" s="29"/>
    </row>
    <row r="7063" spans="11:11" x14ac:dyDescent="0.2">
      <c r="K7063" s="29"/>
    </row>
    <row r="7064" spans="11:11" x14ac:dyDescent="0.2">
      <c r="K7064" s="29"/>
    </row>
    <row r="7065" spans="11:11" x14ac:dyDescent="0.2">
      <c r="K7065" s="29"/>
    </row>
    <row r="7066" spans="11:11" x14ac:dyDescent="0.2">
      <c r="K7066" s="29"/>
    </row>
    <row r="7067" spans="11:11" x14ac:dyDescent="0.2">
      <c r="K7067" s="29"/>
    </row>
    <row r="7068" spans="11:11" x14ac:dyDescent="0.2">
      <c r="K7068" s="29"/>
    </row>
    <row r="7069" spans="11:11" x14ac:dyDescent="0.2">
      <c r="K7069" s="29"/>
    </row>
    <row r="7070" spans="11:11" x14ac:dyDescent="0.2">
      <c r="K7070" s="29"/>
    </row>
    <row r="7071" spans="11:11" x14ac:dyDescent="0.2">
      <c r="K7071" s="29"/>
    </row>
    <row r="7072" spans="11:11" x14ac:dyDescent="0.2">
      <c r="K7072" s="29"/>
    </row>
    <row r="7073" spans="11:11" x14ac:dyDescent="0.2">
      <c r="K7073" s="29"/>
    </row>
    <row r="7074" spans="11:11" x14ac:dyDescent="0.2">
      <c r="K7074" s="29"/>
    </row>
    <row r="7075" spans="11:11" x14ac:dyDescent="0.2">
      <c r="K7075" s="29"/>
    </row>
    <row r="7076" spans="11:11" x14ac:dyDescent="0.2">
      <c r="K7076" s="29"/>
    </row>
    <row r="7077" spans="11:11" x14ac:dyDescent="0.2">
      <c r="K7077" s="29"/>
    </row>
    <row r="7078" spans="11:11" x14ac:dyDescent="0.2">
      <c r="K7078" s="29"/>
    </row>
    <row r="7079" spans="11:11" x14ac:dyDescent="0.2">
      <c r="K7079" s="29"/>
    </row>
    <row r="7080" spans="11:11" x14ac:dyDescent="0.2">
      <c r="K7080" s="29"/>
    </row>
    <row r="7081" spans="11:11" x14ac:dyDescent="0.2">
      <c r="K7081" s="29"/>
    </row>
    <row r="7082" spans="11:11" x14ac:dyDescent="0.2">
      <c r="K7082" s="29"/>
    </row>
    <row r="7083" spans="11:11" x14ac:dyDescent="0.2">
      <c r="K7083" s="29"/>
    </row>
    <row r="7084" spans="11:11" x14ac:dyDescent="0.2">
      <c r="K7084" s="29"/>
    </row>
    <row r="7085" spans="11:11" x14ac:dyDescent="0.2">
      <c r="K7085" s="29"/>
    </row>
    <row r="7086" spans="11:11" x14ac:dyDescent="0.2">
      <c r="K7086" s="29"/>
    </row>
    <row r="7087" spans="11:11" x14ac:dyDescent="0.2">
      <c r="K7087" s="29"/>
    </row>
    <row r="7088" spans="11:11" x14ac:dyDescent="0.2">
      <c r="K7088" s="29"/>
    </row>
    <row r="7089" spans="11:11" x14ac:dyDescent="0.2">
      <c r="K7089" s="29"/>
    </row>
    <row r="7090" spans="11:11" x14ac:dyDescent="0.2">
      <c r="K7090" s="29"/>
    </row>
    <row r="7091" spans="11:11" x14ac:dyDescent="0.2">
      <c r="K7091" s="29"/>
    </row>
    <row r="7092" spans="11:11" x14ac:dyDescent="0.2">
      <c r="K7092" s="29"/>
    </row>
    <row r="7093" spans="11:11" x14ac:dyDescent="0.2">
      <c r="K7093" s="29"/>
    </row>
    <row r="7094" spans="11:11" x14ac:dyDescent="0.2">
      <c r="K7094" s="29"/>
    </row>
    <row r="7095" spans="11:11" x14ac:dyDescent="0.2">
      <c r="K7095" s="29"/>
    </row>
    <row r="7096" spans="11:11" x14ac:dyDescent="0.2">
      <c r="K7096" s="29"/>
    </row>
    <row r="7097" spans="11:11" x14ac:dyDescent="0.2">
      <c r="K7097" s="29"/>
    </row>
    <row r="7098" spans="11:11" x14ac:dyDescent="0.2">
      <c r="K7098" s="29"/>
    </row>
    <row r="7099" spans="11:11" x14ac:dyDescent="0.2">
      <c r="K7099" s="29"/>
    </row>
    <row r="7100" spans="11:11" x14ac:dyDescent="0.2">
      <c r="K7100" s="29"/>
    </row>
    <row r="7101" spans="11:11" x14ac:dyDescent="0.2">
      <c r="K7101" s="29"/>
    </row>
    <row r="7102" spans="11:11" x14ac:dyDescent="0.2">
      <c r="K7102" s="29"/>
    </row>
    <row r="7103" spans="11:11" x14ac:dyDescent="0.2">
      <c r="K7103" s="29"/>
    </row>
    <row r="7104" spans="11:11" x14ac:dyDescent="0.2">
      <c r="K7104" s="29"/>
    </row>
    <row r="7105" spans="11:11" x14ac:dyDescent="0.2">
      <c r="K7105" s="29"/>
    </row>
    <row r="7106" spans="11:11" x14ac:dyDescent="0.2">
      <c r="K7106" s="29"/>
    </row>
    <row r="7107" spans="11:11" x14ac:dyDescent="0.2">
      <c r="K7107" s="29"/>
    </row>
    <row r="7108" spans="11:11" x14ac:dyDescent="0.2">
      <c r="K7108" s="29"/>
    </row>
    <row r="7109" spans="11:11" x14ac:dyDescent="0.2">
      <c r="K7109" s="29"/>
    </row>
    <row r="7110" spans="11:11" x14ac:dyDescent="0.2">
      <c r="K7110" s="29"/>
    </row>
    <row r="7111" spans="11:11" x14ac:dyDescent="0.2">
      <c r="K7111" s="29"/>
    </row>
    <row r="7112" spans="11:11" x14ac:dyDescent="0.2">
      <c r="K7112" s="29"/>
    </row>
    <row r="7113" spans="11:11" x14ac:dyDescent="0.2">
      <c r="K7113" s="29"/>
    </row>
    <row r="7114" spans="11:11" x14ac:dyDescent="0.2">
      <c r="K7114" s="29"/>
    </row>
    <row r="7115" spans="11:11" x14ac:dyDescent="0.2">
      <c r="K7115" s="29"/>
    </row>
    <row r="7116" spans="11:11" x14ac:dyDescent="0.2">
      <c r="K7116" s="29"/>
    </row>
    <row r="7117" spans="11:11" x14ac:dyDescent="0.2">
      <c r="K7117" s="29"/>
    </row>
    <row r="7118" spans="11:11" x14ac:dyDescent="0.2">
      <c r="K7118" s="29"/>
    </row>
    <row r="7119" spans="11:11" x14ac:dyDescent="0.2">
      <c r="K7119" s="29"/>
    </row>
    <row r="7120" spans="11:11" x14ac:dyDescent="0.2">
      <c r="K7120" s="29"/>
    </row>
    <row r="7121" spans="11:11" x14ac:dyDescent="0.2">
      <c r="K7121" s="29"/>
    </row>
    <row r="7122" spans="11:11" x14ac:dyDescent="0.2">
      <c r="K7122" s="29"/>
    </row>
    <row r="7123" spans="11:11" x14ac:dyDescent="0.2">
      <c r="K7123" s="29"/>
    </row>
    <row r="7124" spans="11:11" x14ac:dyDescent="0.2">
      <c r="K7124" s="29"/>
    </row>
    <row r="7125" spans="11:11" x14ac:dyDescent="0.2">
      <c r="K7125" s="29"/>
    </row>
    <row r="7126" spans="11:11" x14ac:dyDescent="0.2">
      <c r="K7126" s="29"/>
    </row>
    <row r="7127" spans="11:11" x14ac:dyDescent="0.2">
      <c r="K7127" s="29"/>
    </row>
    <row r="7128" spans="11:11" x14ac:dyDescent="0.2">
      <c r="K7128" s="29"/>
    </row>
    <row r="7129" spans="11:11" x14ac:dyDescent="0.2">
      <c r="K7129" s="29"/>
    </row>
    <row r="7130" spans="11:11" x14ac:dyDescent="0.2">
      <c r="K7130" s="29"/>
    </row>
    <row r="7131" spans="11:11" x14ac:dyDescent="0.2">
      <c r="K7131" s="29"/>
    </row>
    <row r="7132" spans="11:11" x14ac:dyDescent="0.2">
      <c r="K7132" s="29"/>
    </row>
    <row r="7133" spans="11:11" x14ac:dyDescent="0.2">
      <c r="K7133" s="29"/>
    </row>
    <row r="7134" spans="11:11" x14ac:dyDescent="0.2">
      <c r="K7134" s="29"/>
    </row>
    <row r="7135" spans="11:11" x14ac:dyDescent="0.2">
      <c r="K7135" s="29"/>
    </row>
    <row r="7136" spans="11:11" x14ac:dyDescent="0.2">
      <c r="K7136" s="29"/>
    </row>
    <row r="7137" spans="11:11" x14ac:dyDescent="0.2">
      <c r="K7137" s="29"/>
    </row>
    <row r="7138" spans="11:11" x14ac:dyDescent="0.2">
      <c r="K7138" s="29"/>
    </row>
    <row r="7139" spans="11:11" x14ac:dyDescent="0.2">
      <c r="K7139" s="29"/>
    </row>
    <row r="7140" spans="11:11" x14ac:dyDescent="0.2">
      <c r="K7140" s="29"/>
    </row>
    <row r="7141" spans="11:11" x14ac:dyDescent="0.2">
      <c r="K7141" s="29"/>
    </row>
    <row r="7142" spans="11:11" x14ac:dyDescent="0.2">
      <c r="K7142" s="29"/>
    </row>
    <row r="7143" spans="11:11" x14ac:dyDescent="0.2">
      <c r="K7143" s="29"/>
    </row>
    <row r="7144" spans="11:11" x14ac:dyDescent="0.2">
      <c r="K7144" s="29"/>
    </row>
    <row r="7145" spans="11:11" x14ac:dyDescent="0.2">
      <c r="K7145" s="29"/>
    </row>
    <row r="7146" spans="11:11" x14ac:dyDescent="0.2">
      <c r="K7146" s="29"/>
    </row>
    <row r="7147" spans="11:11" x14ac:dyDescent="0.2">
      <c r="K7147" s="29"/>
    </row>
    <row r="7148" spans="11:11" x14ac:dyDescent="0.2">
      <c r="K7148" s="29"/>
    </row>
    <row r="7149" spans="11:11" x14ac:dyDescent="0.2">
      <c r="K7149" s="29"/>
    </row>
    <row r="7150" spans="11:11" x14ac:dyDescent="0.2">
      <c r="K7150" s="29"/>
    </row>
    <row r="7151" spans="11:11" x14ac:dyDescent="0.2">
      <c r="K7151" s="29"/>
    </row>
    <row r="7152" spans="11:11" x14ac:dyDescent="0.2">
      <c r="K7152" s="29"/>
    </row>
    <row r="7153" spans="11:11" x14ac:dyDescent="0.2">
      <c r="K7153" s="29"/>
    </row>
    <row r="7154" spans="11:11" x14ac:dyDescent="0.2">
      <c r="K7154" s="29"/>
    </row>
    <row r="7155" spans="11:11" x14ac:dyDescent="0.2">
      <c r="K7155" s="29"/>
    </row>
    <row r="7156" spans="11:11" x14ac:dyDescent="0.2">
      <c r="K7156" s="29"/>
    </row>
    <row r="7157" spans="11:11" x14ac:dyDescent="0.2">
      <c r="K7157" s="29"/>
    </row>
    <row r="7158" spans="11:11" x14ac:dyDescent="0.2">
      <c r="K7158" s="29"/>
    </row>
    <row r="7159" spans="11:11" x14ac:dyDescent="0.2">
      <c r="K7159" s="29"/>
    </row>
    <row r="7160" spans="11:11" x14ac:dyDescent="0.2">
      <c r="K7160" s="29"/>
    </row>
    <row r="7161" spans="11:11" x14ac:dyDescent="0.2">
      <c r="K7161" s="29"/>
    </row>
    <row r="7162" spans="11:11" x14ac:dyDescent="0.2">
      <c r="K7162" s="29"/>
    </row>
    <row r="7163" spans="11:11" x14ac:dyDescent="0.2">
      <c r="K7163" s="29"/>
    </row>
    <row r="7164" spans="11:11" x14ac:dyDescent="0.2">
      <c r="K7164" s="29"/>
    </row>
    <row r="7165" spans="11:11" x14ac:dyDescent="0.2">
      <c r="K7165" s="29"/>
    </row>
    <row r="7166" spans="11:11" x14ac:dyDescent="0.2">
      <c r="K7166" s="29"/>
    </row>
    <row r="7167" spans="11:11" x14ac:dyDescent="0.2">
      <c r="K7167" s="29"/>
    </row>
    <row r="7168" spans="11:11" x14ac:dyDescent="0.2">
      <c r="K7168" s="29"/>
    </row>
    <row r="7169" spans="11:11" x14ac:dyDescent="0.2">
      <c r="K7169" s="29"/>
    </row>
    <row r="7170" spans="11:11" x14ac:dyDescent="0.2">
      <c r="K7170" s="29"/>
    </row>
    <row r="7171" spans="11:11" x14ac:dyDescent="0.2">
      <c r="K7171" s="29"/>
    </row>
    <row r="7172" spans="11:11" x14ac:dyDescent="0.2">
      <c r="K7172" s="29"/>
    </row>
    <row r="7173" spans="11:11" x14ac:dyDescent="0.2">
      <c r="K7173" s="29"/>
    </row>
    <row r="7174" spans="11:11" x14ac:dyDescent="0.2">
      <c r="K7174" s="29"/>
    </row>
    <row r="7175" spans="11:11" x14ac:dyDescent="0.2">
      <c r="K7175" s="29"/>
    </row>
    <row r="7176" spans="11:11" x14ac:dyDescent="0.2">
      <c r="K7176" s="29"/>
    </row>
    <row r="7177" spans="11:11" x14ac:dyDescent="0.2">
      <c r="K7177" s="29"/>
    </row>
    <row r="7178" spans="11:11" x14ac:dyDescent="0.2">
      <c r="K7178" s="29"/>
    </row>
    <row r="7179" spans="11:11" x14ac:dyDescent="0.2">
      <c r="K7179" s="29"/>
    </row>
    <row r="7180" spans="11:11" x14ac:dyDescent="0.2">
      <c r="K7180" s="29"/>
    </row>
    <row r="7181" spans="11:11" x14ac:dyDescent="0.2">
      <c r="K7181" s="29"/>
    </row>
    <row r="7182" spans="11:11" x14ac:dyDescent="0.2">
      <c r="K7182" s="29"/>
    </row>
    <row r="7183" spans="11:11" x14ac:dyDescent="0.2">
      <c r="K7183" s="29"/>
    </row>
    <row r="7184" spans="11:11" x14ac:dyDescent="0.2">
      <c r="K7184" s="29"/>
    </row>
    <row r="7185" spans="11:11" x14ac:dyDescent="0.2">
      <c r="K7185" s="29"/>
    </row>
    <row r="7186" spans="11:11" x14ac:dyDescent="0.2">
      <c r="K7186" s="29"/>
    </row>
    <row r="7187" spans="11:11" x14ac:dyDescent="0.2">
      <c r="K7187" s="29"/>
    </row>
    <row r="7188" spans="11:11" x14ac:dyDescent="0.2">
      <c r="K7188" s="29"/>
    </row>
    <row r="7189" spans="11:11" x14ac:dyDescent="0.2">
      <c r="K7189" s="29"/>
    </row>
    <row r="7190" spans="11:11" x14ac:dyDescent="0.2">
      <c r="K7190" s="29"/>
    </row>
    <row r="7191" spans="11:11" x14ac:dyDescent="0.2">
      <c r="K7191" s="29"/>
    </row>
    <row r="7192" spans="11:11" x14ac:dyDescent="0.2">
      <c r="K7192" s="29"/>
    </row>
    <row r="7193" spans="11:11" x14ac:dyDescent="0.2">
      <c r="K7193" s="29"/>
    </row>
    <row r="7194" spans="11:11" x14ac:dyDescent="0.2">
      <c r="K7194" s="29"/>
    </row>
    <row r="7195" spans="11:11" x14ac:dyDescent="0.2">
      <c r="K7195" s="29"/>
    </row>
    <row r="7196" spans="11:11" x14ac:dyDescent="0.2">
      <c r="K7196" s="29"/>
    </row>
    <row r="7197" spans="11:11" x14ac:dyDescent="0.2">
      <c r="K7197" s="29"/>
    </row>
    <row r="7198" spans="11:11" x14ac:dyDescent="0.2">
      <c r="K7198" s="29"/>
    </row>
    <row r="7199" spans="11:11" x14ac:dyDescent="0.2">
      <c r="K7199" s="29"/>
    </row>
    <row r="7200" spans="11:11" x14ac:dyDescent="0.2">
      <c r="K7200" s="29"/>
    </row>
    <row r="7201" spans="11:11" x14ac:dyDescent="0.2">
      <c r="K7201" s="29"/>
    </row>
    <row r="7202" spans="11:11" x14ac:dyDescent="0.2">
      <c r="K7202" s="29"/>
    </row>
    <row r="7203" spans="11:11" x14ac:dyDescent="0.2">
      <c r="K7203" s="29"/>
    </row>
    <row r="7204" spans="11:11" x14ac:dyDescent="0.2">
      <c r="K7204" s="29"/>
    </row>
    <row r="7205" spans="11:11" x14ac:dyDescent="0.2">
      <c r="K7205" s="29"/>
    </row>
    <row r="7206" spans="11:11" x14ac:dyDescent="0.2">
      <c r="K7206" s="29"/>
    </row>
    <row r="7207" spans="11:11" x14ac:dyDescent="0.2">
      <c r="K7207" s="29"/>
    </row>
    <row r="7208" spans="11:11" x14ac:dyDescent="0.2">
      <c r="K7208" s="29"/>
    </row>
    <row r="7209" spans="11:11" x14ac:dyDescent="0.2">
      <c r="K7209" s="29"/>
    </row>
    <row r="7210" spans="11:11" x14ac:dyDescent="0.2">
      <c r="K7210" s="29"/>
    </row>
    <row r="7211" spans="11:11" x14ac:dyDescent="0.2">
      <c r="K7211" s="29"/>
    </row>
    <row r="7212" spans="11:11" x14ac:dyDescent="0.2">
      <c r="K7212" s="29"/>
    </row>
    <row r="7213" spans="11:11" x14ac:dyDescent="0.2">
      <c r="K7213" s="29"/>
    </row>
    <row r="7214" spans="11:11" x14ac:dyDescent="0.2">
      <c r="K7214" s="29"/>
    </row>
    <row r="7215" spans="11:11" x14ac:dyDescent="0.2">
      <c r="K7215" s="29"/>
    </row>
    <row r="7216" spans="11:11" x14ac:dyDescent="0.2">
      <c r="K7216" s="29"/>
    </row>
    <row r="7217" spans="11:11" x14ac:dyDescent="0.2">
      <c r="K7217" s="29"/>
    </row>
    <row r="7218" spans="11:11" x14ac:dyDescent="0.2">
      <c r="K7218" s="29"/>
    </row>
    <row r="7219" spans="11:11" x14ac:dyDescent="0.2">
      <c r="K7219" s="29"/>
    </row>
    <row r="7220" spans="11:11" x14ac:dyDescent="0.2">
      <c r="K7220" s="29"/>
    </row>
    <row r="7221" spans="11:11" x14ac:dyDescent="0.2">
      <c r="K7221" s="29"/>
    </row>
    <row r="7222" spans="11:11" x14ac:dyDescent="0.2">
      <c r="K7222" s="29"/>
    </row>
    <row r="7223" spans="11:11" x14ac:dyDescent="0.2">
      <c r="K7223" s="29"/>
    </row>
    <row r="7224" spans="11:11" x14ac:dyDescent="0.2">
      <c r="K7224" s="29"/>
    </row>
    <row r="7225" spans="11:11" x14ac:dyDescent="0.2">
      <c r="K7225" s="29"/>
    </row>
    <row r="7226" spans="11:11" x14ac:dyDescent="0.2">
      <c r="K7226" s="29"/>
    </row>
    <row r="7227" spans="11:11" x14ac:dyDescent="0.2">
      <c r="K7227" s="29"/>
    </row>
    <row r="7228" spans="11:11" x14ac:dyDescent="0.2">
      <c r="K7228" s="29"/>
    </row>
    <row r="7229" spans="11:11" x14ac:dyDescent="0.2">
      <c r="K7229" s="29"/>
    </row>
    <row r="7230" spans="11:11" x14ac:dyDescent="0.2">
      <c r="K7230" s="29"/>
    </row>
    <row r="7231" spans="11:11" x14ac:dyDescent="0.2">
      <c r="K7231" s="29"/>
    </row>
    <row r="7232" spans="11:11" x14ac:dyDescent="0.2">
      <c r="K7232" s="29"/>
    </row>
    <row r="7233" spans="11:11" x14ac:dyDescent="0.2">
      <c r="K7233" s="29"/>
    </row>
    <row r="7234" spans="11:11" x14ac:dyDescent="0.2">
      <c r="K7234" s="29"/>
    </row>
    <row r="7235" spans="11:11" x14ac:dyDescent="0.2">
      <c r="K7235" s="29"/>
    </row>
    <row r="7236" spans="11:11" x14ac:dyDescent="0.2">
      <c r="K7236" s="29"/>
    </row>
    <row r="7237" spans="11:11" x14ac:dyDescent="0.2">
      <c r="K7237" s="29"/>
    </row>
    <row r="7238" spans="11:11" x14ac:dyDescent="0.2">
      <c r="K7238" s="29"/>
    </row>
    <row r="7239" spans="11:11" x14ac:dyDescent="0.2">
      <c r="K7239" s="29"/>
    </row>
    <row r="7240" spans="11:11" x14ac:dyDescent="0.2">
      <c r="K7240" s="29"/>
    </row>
    <row r="7241" spans="11:11" x14ac:dyDescent="0.2">
      <c r="K7241" s="29"/>
    </row>
    <row r="7242" spans="11:11" x14ac:dyDescent="0.2">
      <c r="K7242" s="29"/>
    </row>
    <row r="7243" spans="11:11" x14ac:dyDescent="0.2">
      <c r="K7243" s="29"/>
    </row>
    <row r="7244" spans="11:11" x14ac:dyDescent="0.2">
      <c r="K7244" s="29"/>
    </row>
    <row r="7245" spans="11:11" x14ac:dyDescent="0.2">
      <c r="K7245" s="29"/>
    </row>
    <row r="7246" spans="11:11" x14ac:dyDescent="0.2">
      <c r="K7246" s="29"/>
    </row>
    <row r="7247" spans="11:11" x14ac:dyDescent="0.2">
      <c r="K7247" s="29"/>
    </row>
    <row r="7248" spans="11:11" x14ac:dyDescent="0.2">
      <c r="K7248" s="29"/>
    </row>
    <row r="7249" spans="11:11" x14ac:dyDescent="0.2">
      <c r="K7249" s="29"/>
    </row>
    <row r="7250" spans="11:11" x14ac:dyDescent="0.2">
      <c r="K7250" s="29"/>
    </row>
    <row r="7251" spans="11:11" x14ac:dyDescent="0.2">
      <c r="K7251" s="29"/>
    </row>
    <row r="7252" spans="11:11" x14ac:dyDescent="0.2">
      <c r="K7252" s="29"/>
    </row>
    <row r="7253" spans="11:11" x14ac:dyDescent="0.2">
      <c r="K7253" s="29"/>
    </row>
    <row r="7254" spans="11:11" x14ac:dyDescent="0.2">
      <c r="K7254" s="29"/>
    </row>
    <row r="7255" spans="11:11" x14ac:dyDescent="0.2">
      <c r="K7255" s="29"/>
    </row>
    <row r="7256" spans="11:11" x14ac:dyDescent="0.2">
      <c r="K7256" s="29"/>
    </row>
    <row r="7257" spans="11:11" x14ac:dyDescent="0.2">
      <c r="K7257" s="29"/>
    </row>
    <row r="7258" spans="11:11" x14ac:dyDescent="0.2">
      <c r="K7258" s="29"/>
    </row>
    <row r="7259" spans="11:11" x14ac:dyDescent="0.2">
      <c r="K7259" s="29"/>
    </row>
    <row r="7260" spans="11:11" x14ac:dyDescent="0.2">
      <c r="K7260" s="29"/>
    </row>
    <row r="7261" spans="11:11" x14ac:dyDescent="0.2">
      <c r="K7261" s="29"/>
    </row>
    <row r="7262" spans="11:11" x14ac:dyDescent="0.2">
      <c r="K7262" s="29"/>
    </row>
    <row r="7263" spans="11:11" x14ac:dyDescent="0.2">
      <c r="K7263" s="29"/>
    </row>
    <row r="7264" spans="11:11" x14ac:dyDescent="0.2">
      <c r="K7264" s="29"/>
    </row>
    <row r="7265" spans="11:11" x14ac:dyDescent="0.2">
      <c r="K7265" s="29"/>
    </row>
    <row r="7266" spans="11:11" x14ac:dyDescent="0.2">
      <c r="K7266" s="29"/>
    </row>
    <row r="7267" spans="11:11" x14ac:dyDescent="0.2">
      <c r="K7267" s="29"/>
    </row>
    <row r="7268" spans="11:11" x14ac:dyDescent="0.2">
      <c r="K7268" s="29"/>
    </row>
    <row r="7269" spans="11:11" x14ac:dyDescent="0.2">
      <c r="K7269" s="29"/>
    </row>
    <row r="7270" spans="11:11" x14ac:dyDescent="0.2">
      <c r="K7270" s="29"/>
    </row>
    <row r="7271" spans="11:11" x14ac:dyDescent="0.2">
      <c r="K7271" s="29"/>
    </row>
    <row r="7272" spans="11:11" x14ac:dyDescent="0.2">
      <c r="K7272" s="29"/>
    </row>
    <row r="7273" spans="11:11" x14ac:dyDescent="0.2">
      <c r="K7273" s="29"/>
    </row>
    <row r="7274" spans="11:11" x14ac:dyDescent="0.2">
      <c r="K7274" s="29"/>
    </row>
    <row r="7275" spans="11:11" x14ac:dyDescent="0.2">
      <c r="K7275" s="29"/>
    </row>
    <row r="7276" spans="11:11" x14ac:dyDescent="0.2">
      <c r="K7276" s="29"/>
    </row>
    <row r="7277" spans="11:11" x14ac:dyDescent="0.2">
      <c r="K7277" s="29"/>
    </row>
    <row r="7278" spans="11:11" x14ac:dyDescent="0.2">
      <c r="K7278" s="29"/>
    </row>
    <row r="7279" spans="11:11" x14ac:dyDescent="0.2">
      <c r="K7279" s="29"/>
    </row>
    <row r="7280" spans="11:11" x14ac:dyDescent="0.2">
      <c r="K7280" s="29"/>
    </row>
    <row r="7281" spans="11:11" x14ac:dyDescent="0.2">
      <c r="K7281" s="29"/>
    </row>
    <row r="7282" spans="11:11" x14ac:dyDescent="0.2">
      <c r="K7282" s="29"/>
    </row>
    <row r="7283" spans="11:11" x14ac:dyDescent="0.2">
      <c r="K7283" s="29"/>
    </row>
    <row r="7284" spans="11:11" x14ac:dyDescent="0.2">
      <c r="K7284" s="29"/>
    </row>
    <row r="7285" spans="11:11" x14ac:dyDescent="0.2">
      <c r="K7285" s="29"/>
    </row>
    <row r="7286" spans="11:11" x14ac:dyDescent="0.2">
      <c r="K7286" s="29"/>
    </row>
    <row r="7287" spans="11:11" x14ac:dyDescent="0.2">
      <c r="K7287" s="29"/>
    </row>
    <row r="7288" spans="11:11" x14ac:dyDescent="0.2">
      <c r="K7288" s="29"/>
    </row>
    <row r="7289" spans="11:11" x14ac:dyDescent="0.2">
      <c r="K7289" s="29"/>
    </row>
    <row r="7290" spans="11:11" x14ac:dyDescent="0.2">
      <c r="K7290" s="29"/>
    </row>
    <row r="7291" spans="11:11" x14ac:dyDescent="0.2">
      <c r="K7291" s="29"/>
    </row>
    <row r="7292" spans="11:11" x14ac:dyDescent="0.2">
      <c r="K7292" s="29"/>
    </row>
    <row r="7293" spans="11:11" x14ac:dyDescent="0.2">
      <c r="K7293" s="29"/>
    </row>
    <row r="7294" spans="11:11" x14ac:dyDescent="0.2">
      <c r="K7294" s="29"/>
    </row>
    <row r="7295" spans="11:11" x14ac:dyDescent="0.2">
      <c r="K7295" s="29"/>
    </row>
    <row r="7296" spans="11:11" x14ac:dyDescent="0.2">
      <c r="K7296" s="29"/>
    </row>
    <row r="7297" spans="11:11" x14ac:dyDescent="0.2">
      <c r="K7297" s="29"/>
    </row>
    <row r="7298" spans="11:11" x14ac:dyDescent="0.2">
      <c r="K7298" s="29"/>
    </row>
    <row r="7299" spans="11:11" x14ac:dyDescent="0.2">
      <c r="K7299" s="29"/>
    </row>
    <row r="7300" spans="11:11" x14ac:dyDescent="0.2">
      <c r="K7300" s="29"/>
    </row>
    <row r="7301" spans="11:11" x14ac:dyDescent="0.2">
      <c r="K7301" s="29"/>
    </row>
    <row r="7302" spans="11:11" x14ac:dyDescent="0.2">
      <c r="K7302" s="29"/>
    </row>
    <row r="7303" spans="11:11" x14ac:dyDescent="0.2">
      <c r="K7303" s="29"/>
    </row>
    <row r="7304" spans="11:11" x14ac:dyDescent="0.2">
      <c r="K7304" s="29"/>
    </row>
    <row r="7305" spans="11:11" x14ac:dyDescent="0.2">
      <c r="K7305" s="29"/>
    </row>
    <row r="7306" spans="11:11" x14ac:dyDescent="0.2">
      <c r="K7306" s="29"/>
    </row>
    <row r="7307" spans="11:11" x14ac:dyDescent="0.2">
      <c r="K7307" s="29"/>
    </row>
    <row r="7308" spans="11:11" x14ac:dyDescent="0.2">
      <c r="K7308" s="29"/>
    </row>
    <row r="7309" spans="11:11" x14ac:dyDescent="0.2">
      <c r="K7309" s="29"/>
    </row>
    <row r="7310" spans="11:11" x14ac:dyDescent="0.2">
      <c r="K7310" s="29"/>
    </row>
    <row r="7311" spans="11:11" x14ac:dyDescent="0.2">
      <c r="K7311" s="29"/>
    </row>
    <row r="7312" spans="11:11" x14ac:dyDescent="0.2">
      <c r="K7312" s="29"/>
    </row>
    <row r="7313" spans="11:11" x14ac:dyDescent="0.2">
      <c r="K7313" s="29"/>
    </row>
    <row r="7314" spans="11:11" x14ac:dyDescent="0.2">
      <c r="K7314" s="29"/>
    </row>
    <row r="7315" spans="11:11" x14ac:dyDescent="0.2">
      <c r="K7315" s="29"/>
    </row>
    <row r="7316" spans="11:11" x14ac:dyDescent="0.2">
      <c r="K7316" s="29"/>
    </row>
    <row r="7317" spans="11:11" x14ac:dyDescent="0.2">
      <c r="K7317" s="29"/>
    </row>
    <row r="7318" spans="11:11" x14ac:dyDescent="0.2">
      <c r="K7318" s="29"/>
    </row>
    <row r="7319" spans="11:11" x14ac:dyDescent="0.2">
      <c r="K7319" s="29"/>
    </row>
    <row r="7320" spans="11:11" x14ac:dyDescent="0.2">
      <c r="K7320" s="29"/>
    </row>
    <row r="7321" spans="11:11" x14ac:dyDescent="0.2">
      <c r="K7321" s="29"/>
    </row>
    <row r="7322" spans="11:11" x14ac:dyDescent="0.2">
      <c r="K7322" s="29"/>
    </row>
    <row r="7323" spans="11:11" x14ac:dyDescent="0.2">
      <c r="K7323" s="29"/>
    </row>
    <row r="7324" spans="11:11" x14ac:dyDescent="0.2">
      <c r="K7324" s="29"/>
    </row>
    <row r="7325" spans="11:11" x14ac:dyDescent="0.2">
      <c r="K7325" s="29"/>
    </row>
    <row r="7326" spans="11:11" x14ac:dyDescent="0.2">
      <c r="K7326" s="29"/>
    </row>
    <row r="7327" spans="11:11" x14ac:dyDescent="0.2">
      <c r="K7327" s="29"/>
    </row>
    <row r="7328" spans="11:11" x14ac:dyDescent="0.2">
      <c r="K7328" s="29"/>
    </row>
    <row r="7329" spans="11:11" x14ac:dyDescent="0.2">
      <c r="K7329" s="29"/>
    </row>
    <row r="7330" spans="11:11" x14ac:dyDescent="0.2">
      <c r="K7330" s="29"/>
    </row>
    <row r="7331" spans="11:11" x14ac:dyDescent="0.2">
      <c r="K7331" s="29"/>
    </row>
    <row r="7332" spans="11:11" x14ac:dyDescent="0.2">
      <c r="K7332" s="29"/>
    </row>
    <row r="7333" spans="11:11" x14ac:dyDescent="0.2">
      <c r="K7333" s="29"/>
    </row>
    <row r="7334" spans="11:11" x14ac:dyDescent="0.2">
      <c r="K7334" s="29"/>
    </row>
    <row r="7335" spans="11:11" x14ac:dyDescent="0.2">
      <c r="K7335" s="29"/>
    </row>
    <row r="7336" spans="11:11" x14ac:dyDescent="0.2">
      <c r="K7336" s="29"/>
    </row>
    <row r="7337" spans="11:11" x14ac:dyDescent="0.2">
      <c r="K7337" s="29"/>
    </row>
    <row r="7338" spans="11:11" x14ac:dyDescent="0.2">
      <c r="K7338" s="29"/>
    </row>
    <row r="7339" spans="11:11" x14ac:dyDescent="0.2">
      <c r="K7339" s="29"/>
    </row>
    <row r="7340" spans="11:11" x14ac:dyDescent="0.2">
      <c r="K7340" s="29"/>
    </row>
    <row r="7341" spans="11:11" x14ac:dyDescent="0.2">
      <c r="K7341" s="29"/>
    </row>
    <row r="7342" spans="11:11" x14ac:dyDescent="0.2">
      <c r="K7342" s="29"/>
    </row>
    <row r="7343" spans="11:11" x14ac:dyDescent="0.2">
      <c r="K7343" s="29"/>
    </row>
    <row r="7344" spans="11:11" x14ac:dyDescent="0.2">
      <c r="K7344" s="29"/>
    </row>
    <row r="7345" spans="11:11" x14ac:dyDescent="0.2">
      <c r="K7345" s="29"/>
    </row>
    <row r="7346" spans="11:11" x14ac:dyDescent="0.2">
      <c r="K7346" s="29"/>
    </row>
    <row r="7347" spans="11:11" x14ac:dyDescent="0.2">
      <c r="K7347" s="29"/>
    </row>
    <row r="7348" spans="11:11" x14ac:dyDescent="0.2">
      <c r="K7348" s="29"/>
    </row>
    <row r="7349" spans="11:11" x14ac:dyDescent="0.2">
      <c r="K7349" s="29"/>
    </row>
    <row r="7350" spans="11:11" x14ac:dyDescent="0.2">
      <c r="K7350" s="29"/>
    </row>
    <row r="7351" spans="11:11" x14ac:dyDescent="0.2">
      <c r="K7351" s="29"/>
    </row>
    <row r="7352" spans="11:11" x14ac:dyDescent="0.2">
      <c r="K7352" s="29"/>
    </row>
    <row r="7353" spans="11:11" x14ac:dyDescent="0.2">
      <c r="K7353" s="29"/>
    </row>
    <row r="7354" spans="11:11" x14ac:dyDescent="0.2">
      <c r="K7354" s="29"/>
    </row>
    <row r="7355" spans="11:11" x14ac:dyDescent="0.2">
      <c r="K7355" s="29"/>
    </row>
    <row r="7356" spans="11:11" x14ac:dyDescent="0.2">
      <c r="K7356" s="29"/>
    </row>
    <row r="7357" spans="11:11" x14ac:dyDescent="0.2">
      <c r="K7357" s="29"/>
    </row>
    <row r="7358" spans="11:11" x14ac:dyDescent="0.2">
      <c r="K7358" s="29"/>
    </row>
    <row r="7359" spans="11:11" x14ac:dyDescent="0.2">
      <c r="K7359" s="29"/>
    </row>
    <row r="7360" spans="11:11" x14ac:dyDescent="0.2">
      <c r="K7360" s="29"/>
    </row>
    <row r="7361" spans="11:11" x14ac:dyDescent="0.2">
      <c r="K7361" s="29"/>
    </row>
    <row r="7362" spans="11:11" x14ac:dyDescent="0.2">
      <c r="K7362" s="29"/>
    </row>
    <row r="7363" spans="11:11" x14ac:dyDescent="0.2">
      <c r="K7363" s="29"/>
    </row>
    <row r="7364" spans="11:11" x14ac:dyDescent="0.2">
      <c r="K7364" s="29"/>
    </row>
    <row r="7365" spans="11:11" x14ac:dyDescent="0.2">
      <c r="K7365" s="29"/>
    </row>
    <row r="7366" spans="11:11" x14ac:dyDescent="0.2">
      <c r="K7366" s="29"/>
    </row>
    <row r="7367" spans="11:11" x14ac:dyDescent="0.2">
      <c r="K7367" s="29"/>
    </row>
    <row r="7368" spans="11:11" x14ac:dyDescent="0.2">
      <c r="K7368" s="29"/>
    </row>
    <row r="7369" spans="11:11" x14ac:dyDescent="0.2">
      <c r="K7369" s="29"/>
    </row>
    <row r="7370" spans="11:11" x14ac:dyDescent="0.2">
      <c r="K7370" s="29"/>
    </row>
    <row r="7371" spans="11:11" x14ac:dyDescent="0.2">
      <c r="K7371" s="29"/>
    </row>
    <row r="7372" spans="11:11" x14ac:dyDescent="0.2">
      <c r="K7372" s="29"/>
    </row>
    <row r="7373" spans="11:11" x14ac:dyDescent="0.2">
      <c r="K7373" s="29"/>
    </row>
    <row r="7374" spans="11:11" x14ac:dyDescent="0.2">
      <c r="K7374" s="29"/>
    </row>
    <row r="7375" spans="11:11" x14ac:dyDescent="0.2">
      <c r="K7375" s="29"/>
    </row>
    <row r="7376" spans="11:11" x14ac:dyDescent="0.2">
      <c r="K7376" s="29"/>
    </row>
    <row r="7377" spans="11:11" x14ac:dyDescent="0.2">
      <c r="K7377" s="29"/>
    </row>
    <row r="7378" spans="11:11" x14ac:dyDescent="0.2">
      <c r="K7378" s="29"/>
    </row>
    <row r="7379" spans="11:11" x14ac:dyDescent="0.2">
      <c r="K7379" s="29"/>
    </row>
    <row r="7380" spans="11:11" x14ac:dyDescent="0.2">
      <c r="K7380" s="29"/>
    </row>
    <row r="7381" spans="11:11" x14ac:dyDescent="0.2">
      <c r="K7381" s="29"/>
    </row>
    <row r="7382" spans="11:11" x14ac:dyDescent="0.2">
      <c r="K7382" s="29"/>
    </row>
    <row r="7383" spans="11:11" x14ac:dyDescent="0.2">
      <c r="K7383" s="29"/>
    </row>
    <row r="7384" spans="11:11" x14ac:dyDescent="0.2">
      <c r="K7384" s="29"/>
    </row>
    <row r="7385" spans="11:11" x14ac:dyDescent="0.2">
      <c r="K7385" s="29"/>
    </row>
    <row r="7386" spans="11:11" x14ac:dyDescent="0.2">
      <c r="K7386" s="29"/>
    </row>
    <row r="7387" spans="11:11" x14ac:dyDescent="0.2">
      <c r="K7387" s="29"/>
    </row>
    <row r="7388" spans="11:11" x14ac:dyDescent="0.2">
      <c r="K7388" s="29"/>
    </row>
    <row r="7389" spans="11:11" x14ac:dyDescent="0.2">
      <c r="K7389" s="29"/>
    </row>
    <row r="7390" spans="11:11" x14ac:dyDescent="0.2">
      <c r="K7390" s="29"/>
    </row>
    <row r="7391" spans="11:11" x14ac:dyDescent="0.2">
      <c r="K7391" s="29"/>
    </row>
    <row r="7392" spans="11:11" x14ac:dyDescent="0.2">
      <c r="K7392" s="29"/>
    </row>
    <row r="7393" spans="11:11" x14ac:dyDescent="0.2">
      <c r="K7393" s="29"/>
    </row>
    <row r="7394" spans="11:11" x14ac:dyDescent="0.2">
      <c r="K7394" s="29"/>
    </row>
    <row r="7395" spans="11:11" x14ac:dyDescent="0.2">
      <c r="K7395" s="29"/>
    </row>
    <row r="7396" spans="11:11" x14ac:dyDescent="0.2">
      <c r="K7396" s="29"/>
    </row>
    <row r="7397" spans="11:11" x14ac:dyDescent="0.2">
      <c r="K7397" s="29"/>
    </row>
    <row r="7398" spans="11:11" x14ac:dyDescent="0.2">
      <c r="K7398" s="29"/>
    </row>
    <row r="7399" spans="11:11" x14ac:dyDescent="0.2">
      <c r="K7399" s="29"/>
    </row>
    <row r="7400" spans="11:11" x14ac:dyDescent="0.2">
      <c r="K7400" s="29"/>
    </row>
    <row r="7401" spans="11:11" x14ac:dyDescent="0.2">
      <c r="K7401" s="29"/>
    </row>
    <row r="7402" spans="11:11" x14ac:dyDescent="0.2">
      <c r="K7402" s="29"/>
    </row>
    <row r="7403" spans="11:11" x14ac:dyDescent="0.2">
      <c r="K7403" s="29"/>
    </row>
    <row r="7404" spans="11:11" x14ac:dyDescent="0.2">
      <c r="K7404" s="29"/>
    </row>
    <row r="7405" spans="11:11" x14ac:dyDescent="0.2">
      <c r="K7405" s="29"/>
    </row>
    <row r="7406" spans="11:11" x14ac:dyDescent="0.2">
      <c r="K7406" s="29"/>
    </row>
    <row r="7407" spans="11:11" x14ac:dyDescent="0.2">
      <c r="K7407" s="29"/>
    </row>
    <row r="7408" spans="11:11" x14ac:dyDescent="0.2">
      <c r="K7408" s="29"/>
    </row>
    <row r="7409" spans="11:11" x14ac:dyDescent="0.2">
      <c r="K7409" s="29"/>
    </row>
    <row r="7410" spans="11:11" x14ac:dyDescent="0.2">
      <c r="K7410" s="29"/>
    </row>
    <row r="7411" spans="11:11" x14ac:dyDescent="0.2">
      <c r="K7411" s="29"/>
    </row>
    <row r="7412" spans="11:11" x14ac:dyDescent="0.2">
      <c r="K7412" s="29"/>
    </row>
    <row r="7413" spans="11:11" x14ac:dyDescent="0.2">
      <c r="K7413" s="29"/>
    </row>
    <row r="7414" spans="11:11" x14ac:dyDescent="0.2">
      <c r="K7414" s="29"/>
    </row>
    <row r="7415" spans="11:11" x14ac:dyDescent="0.2">
      <c r="K7415" s="29"/>
    </row>
    <row r="7416" spans="11:11" x14ac:dyDescent="0.2">
      <c r="K7416" s="29"/>
    </row>
    <row r="7417" spans="11:11" x14ac:dyDescent="0.2">
      <c r="K7417" s="29"/>
    </row>
    <row r="7418" spans="11:11" x14ac:dyDescent="0.2">
      <c r="K7418" s="29"/>
    </row>
    <row r="7419" spans="11:11" x14ac:dyDescent="0.2">
      <c r="K7419" s="29"/>
    </row>
    <row r="7420" spans="11:11" x14ac:dyDescent="0.2">
      <c r="K7420" s="29"/>
    </row>
    <row r="7421" spans="11:11" x14ac:dyDescent="0.2">
      <c r="K7421" s="29"/>
    </row>
    <row r="7422" spans="11:11" x14ac:dyDescent="0.2">
      <c r="K7422" s="29"/>
    </row>
    <row r="7423" spans="11:11" x14ac:dyDescent="0.2">
      <c r="K7423" s="29"/>
    </row>
    <row r="7424" spans="11:11" x14ac:dyDescent="0.2">
      <c r="K7424" s="29"/>
    </row>
    <row r="7425" spans="11:11" x14ac:dyDescent="0.2">
      <c r="K7425" s="29"/>
    </row>
    <row r="7426" spans="11:11" x14ac:dyDescent="0.2">
      <c r="K7426" s="29"/>
    </row>
    <row r="7427" spans="11:11" x14ac:dyDescent="0.2">
      <c r="K7427" s="29"/>
    </row>
    <row r="7428" spans="11:11" x14ac:dyDescent="0.2">
      <c r="K7428" s="29"/>
    </row>
    <row r="7429" spans="11:11" x14ac:dyDescent="0.2">
      <c r="K7429" s="29"/>
    </row>
    <row r="7430" spans="11:11" x14ac:dyDescent="0.2">
      <c r="K7430" s="29"/>
    </row>
    <row r="7431" spans="11:11" x14ac:dyDescent="0.2">
      <c r="K7431" s="29"/>
    </row>
    <row r="7432" spans="11:11" x14ac:dyDescent="0.2">
      <c r="K7432" s="29"/>
    </row>
    <row r="7433" spans="11:11" x14ac:dyDescent="0.2">
      <c r="K7433" s="29"/>
    </row>
    <row r="7434" spans="11:11" x14ac:dyDescent="0.2">
      <c r="K7434" s="29"/>
    </row>
    <row r="7435" spans="11:11" x14ac:dyDescent="0.2">
      <c r="K7435" s="29"/>
    </row>
    <row r="7436" spans="11:11" x14ac:dyDescent="0.2">
      <c r="K7436" s="29"/>
    </row>
    <row r="7437" spans="11:11" x14ac:dyDescent="0.2">
      <c r="K7437" s="29"/>
    </row>
    <row r="7438" spans="11:11" x14ac:dyDescent="0.2">
      <c r="K7438" s="29"/>
    </row>
    <row r="7439" spans="11:11" x14ac:dyDescent="0.2">
      <c r="K7439" s="29"/>
    </row>
    <row r="7440" spans="11:11" x14ac:dyDescent="0.2">
      <c r="K7440" s="29"/>
    </row>
    <row r="7441" spans="11:11" x14ac:dyDescent="0.2">
      <c r="K7441" s="29"/>
    </row>
    <row r="7442" spans="11:11" x14ac:dyDescent="0.2">
      <c r="K7442" s="29"/>
    </row>
    <row r="7443" spans="11:11" x14ac:dyDescent="0.2">
      <c r="K7443" s="29"/>
    </row>
    <row r="7444" spans="11:11" x14ac:dyDescent="0.2">
      <c r="K7444" s="29"/>
    </row>
    <row r="7445" spans="11:11" x14ac:dyDescent="0.2">
      <c r="K7445" s="29"/>
    </row>
    <row r="7446" spans="11:11" x14ac:dyDescent="0.2">
      <c r="K7446" s="29"/>
    </row>
    <row r="7447" spans="11:11" x14ac:dyDescent="0.2">
      <c r="K7447" s="29"/>
    </row>
    <row r="7448" spans="11:11" x14ac:dyDescent="0.2">
      <c r="K7448" s="29"/>
    </row>
    <row r="7449" spans="11:11" x14ac:dyDescent="0.2">
      <c r="K7449" s="29"/>
    </row>
    <row r="7450" spans="11:11" x14ac:dyDescent="0.2">
      <c r="K7450" s="29"/>
    </row>
    <row r="7451" spans="11:11" x14ac:dyDescent="0.2">
      <c r="K7451" s="29"/>
    </row>
    <row r="7452" spans="11:11" x14ac:dyDescent="0.2">
      <c r="K7452" s="29"/>
    </row>
    <row r="7453" spans="11:11" x14ac:dyDescent="0.2">
      <c r="K7453" s="29"/>
    </row>
    <row r="7454" spans="11:11" x14ac:dyDescent="0.2">
      <c r="K7454" s="29"/>
    </row>
    <row r="7455" spans="11:11" x14ac:dyDescent="0.2">
      <c r="K7455" s="29"/>
    </row>
    <row r="7456" spans="11:11" x14ac:dyDescent="0.2">
      <c r="K7456" s="29"/>
    </row>
    <row r="7457" spans="11:11" x14ac:dyDescent="0.2">
      <c r="K7457" s="29"/>
    </row>
    <row r="7458" spans="11:11" x14ac:dyDescent="0.2">
      <c r="K7458" s="29"/>
    </row>
    <row r="7459" spans="11:11" x14ac:dyDescent="0.2">
      <c r="K7459" s="29"/>
    </row>
    <row r="7460" spans="11:11" x14ac:dyDescent="0.2">
      <c r="K7460" s="29"/>
    </row>
    <row r="7461" spans="11:11" x14ac:dyDescent="0.2">
      <c r="K7461" s="29"/>
    </row>
    <row r="7462" spans="11:11" x14ac:dyDescent="0.2">
      <c r="K7462" s="29"/>
    </row>
    <row r="7463" spans="11:11" x14ac:dyDescent="0.2">
      <c r="K7463" s="29"/>
    </row>
    <row r="7464" spans="11:11" x14ac:dyDescent="0.2">
      <c r="K7464" s="29"/>
    </row>
    <row r="7465" spans="11:11" x14ac:dyDescent="0.2">
      <c r="K7465" s="29"/>
    </row>
    <row r="7466" spans="11:11" x14ac:dyDescent="0.2">
      <c r="K7466" s="29"/>
    </row>
    <row r="7467" spans="11:11" x14ac:dyDescent="0.2">
      <c r="K7467" s="29"/>
    </row>
    <row r="7468" spans="11:11" x14ac:dyDescent="0.2">
      <c r="K7468" s="29"/>
    </row>
    <row r="7469" spans="11:11" x14ac:dyDescent="0.2">
      <c r="K7469" s="29"/>
    </row>
    <row r="7470" spans="11:11" x14ac:dyDescent="0.2">
      <c r="K7470" s="29"/>
    </row>
    <row r="7471" spans="11:11" x14ac:dyDescent="0.2">
      <c r="K7471" s="29"/>
    </row>
    <row r="7472" spans="11:11" x14ac:dyDescent="0.2">
      <c r="K7472" s="29"/>
    </row>
    <row r="7473" spans="11:11" x14ac:dyDescent="0.2">
      <c r="K7473" s="29"/>
    </row>
    <row r="7474" spans="11:11" x14ac:dyDescent="0.2">
      <c r="K7474" s="29"/>
    </row>
    <row r="7475" spans="11:11" x14ac:dyDescent="0.2">
      <c r="K7475" s="29"/>
    </row>
    <row r="7476" spans="11:11" x14ac:dyDescent="0.2">
      <c r="K7476" s="29"/>
    </row>
    <row r="7477" spans="11:11" x14ac:dyDescent="0.2">
      <c r="K7477" s="29"/>
    </row>
    <row r="7478" spans="11:11" x14ac:dyDescent="0.2">
      <c r="K7478" s="29"/>
    </row>
    <row r="7479" spans="11:11" x14ac:dyDescent="0.2">
      <c r="K7479" s="29"/>
    </row>
    <row r="7480" spans="11:11" x14ac:dyDescent="0.2">
      <c r="K7480" s="29"/>
    </row>
    <row r="7481" spans="11:11" x14ac:dyDescent="0.2">
      <c r="K7481" s="29"/>
    </row>
    <row r="7482" spans="11:11" x14ac:dyDescent="0.2">
      <c r="K7482" s="29"/>
    </row>
    <row r="7483" spans="11:11" x14ac:dyDescent="0.2">
      <c r="K7483" s="29"/>
    </row>
    <row r="7484" spans="11:11" x14ac:dyDescent="0.2">
      <c r="K7484" s="29"/>
    </row>
    <row r="7485" spans="11:11" x14ac:dyDescent="0.2">
      <c r="K7485" s="29"/>
    </row>
    <row r="7486" spans="11:11" x14ac:dyDescent="0.2">
      <c r="K7486" s="29"/>
    </row>
    <row r="7487" spans="11:11" x14ac:dyDescent="0.2">
      <c r="K7487" s="29"/>
    </row>
    <row r="7488" spans="11:11" x14ac:dyDescent="0.2">
      <c r="K7488" s="29"/>
    </row>
    <row r="7489" spans="11:11" x14ac:dyDescent="0.2">
      <c r="K7489" s="29"/>
    </row>
    <row r="7490" spans="11:11" x14ac:dyDescent="0.2">
      <c r="K7490" s="29"/>
    </row>
    <row r="7491" spans="11:11" x14ac:dyDescent="0.2">
      <c r="K7491" s="29"/>
    </row>
    <row r="7492" spans="11:11" x14ac:dyDescent="0.2">
      <c r="K7492" s="29"/>
    </row>
    <row r="7493" spans="11:11" x14ac:dyDescent="0.2">
      <c r="K7493" s="29"/>
    </row>
    <row r="7494" spans="11:11" x14ac:dyDescent="0.2">
      <c r="K7494" s="29"/>
    </row>
    <row r="7495" spans="11:11" x14ac:dyDescent="0.2">
      <c r="K7495" s="29"/>
    </row>
    <row r="7496" spans="11:11" x14ac:dyDescent="0.2">
      <c r="K7496" s="29"/>
    </row>
    <row r="7497" spans="11:11" x14ac:dyDescent="0.2">
      <c r="K7497" s="29"/>
    </row>
    <row r="7498" spans="11:11" x14ac:dyDescent="0.2">
      <c r="K7498" s="29"/>
    </row>
    <row r="7499" spans="11:11" x14ac:dyDescent="0.2">
      <c r="K7499" s="29"/>
    </row>
    <row r="7500" spans="11:11" x14ac:dyDescent="0.2">
      <c r="K7500" s="29"/>
    </row>
    <row r="7501" spans="11:11" x14ac:dyDescent="0.2">
      <c r="K7501" s="29"/>
    </row>
    <row r="7502" spans="11:11" x14ac:dyDescent="0.2">
      <c r="K7502" s="29"/>
    </row>
    <row r="7503" spans="11:11" x14ac:dyDescent="0.2">
      <c r="K7503" s="29"/>
    </row>
    <row r="7504" spans="11:11" x14ac:dyDescent="0.2">
      <c r="K7504" s="29"/>
    </row>
    <row r="7505" spans="11:11" x14ac:dyDescent="0.2">
      <c r="K7505" s="29"/>
    </row>
    <row r="7506" spans="11:11" x14ac:dyDescent="0.2">
      <c r="K7506" s="29"/>
    </row>
    <row r="7507" spans="11:11" x14ac:dyDescent="0.2">
      <c r="K7507" s="29"/>
    </row>
    <row r="7508" spans="11:11" x14ac:dyDescent="0.2">
      <c r="K7508" s="29"/>
    </row>
    <row r="7509" spans="11:11" x14ac:dyDescent="0.2">
      <c r="K7509" s="29"/>
    </row>
    <row r="7510" spans="11:11" x14ac:dyDescent="0.2">
      <c r="K7510" s="29"/>
    </row>
    <row r="7511" spans="11:11" x14ac:dyDescent="0.2">
      <c r="K7511" s="29"/>
    </row>
    <row r="7512" spans="11:11" x14ac:dyDescent="0.2">
      <c r="K7512" s="29"/>
    </row>
    <row r="7513" spans="11:11" x14ac:dyDescent="0.2">
      <c r="K7513" s="29"/>
    </row>
    <row r="7514" spans="11:11" x14ac:dyDescent="0.2">
      <c r="K7514" s="29"/>
    </row>
    <row r="7515" spans="11:11" x14ac:dyDescent="0.2">
      <c r="K7515" s="29"/>
    </row>
    <row r="7516" spans="11:11" x14ac:dyDescent="0.2">
      <c r="K7516" s="29"/>
    </row>
    <row r="7517" spans="11:11" x14ac:dyDescent="0.2">
      <c r="K7517" s="29"/>
    </row>
    <row r="7518" spans="11:11" x14ac:dyDescent="0.2">
      <c r="K7518" s="29"/>
    </row>
    <row r="7519" spans="11:11" x14ac:dyDescent="0.2">
      <c r="K7519" s="29"/>
    </row>
    <row r="7520" spans="11:11" x14ac:dyDescent="0.2">
      <c r="K7520" s="29"/>
    </row>
    <row r="7521" spans="11:11" x14ac:dyDescent="0.2">
      <c r="K7521" s="29"/>
    </row>
    <row r="7522" spans="11:11" x14ac:dyDescent="0.2">
      <c r="K7522" s="29"/>
    </row>
    <row r="7523" spans="11:11" x14ac:dyDescent="0.2">
      <c r="K7523" s="29"/>
    </row>
    <row r="7524" spans="11:11" x14ac:dyDescent="0.2">
      <c r="K7524" s="29"/>
    </row>
    <row r="7525" spans="11:11" x14ac:dyDescent="0.2">
      <c r="K7525" s="29"/>
    </row>
    <row r="7526" spans="11:11" x14ac:dyDescent="0.2">
      <c r="K7526" s="29"/>
    </row>
    <row r="7527" spans="11:11" x14ac:dyDescent="0.2">
      <c r="K7527" s="29"/>
    </row>
    <row r="7528" spans="11:11" x14ac:dyDescent="0.2">
      <c r="K7528" s="29"/>
    </row>
    <row r="7529" spans="11:11" x14ac:dyDescent="0.2">
      <c r="K7529" s="29"/>
    </row>
    <row r="7530" spans="11:11" x14ac:dyDescent="0.2">
      <c r="K7530" s="29"/>
    </row>
    <row r="7531" spans="11:11" x14ac:dyDescent="0.2">
      <c r="K7531" s="29"/>
    </row>
    <row r="7532" spans="11:11" x14ac:dyDescent="0.2">
      <c r="K7532" s="29"/>
    </row>
    <row r="7533" spans="11:11" x14ac:dyDescent="0.2">
      <c r="K7533" s="29"/>
    </row>
    <row r="7534" spans="11:11" x14ac:dyDescent="0.2">
      <c r="K7534" s="29"/>
    </row>
    <row r="7535" spans="11:11" x14ac:dyDescent="0.2">
      <c r="K7535" s="29"/>
    </row>
    <row r="7536" spans="11:11" x14ac:dyDescent="0.2">
      <c r="K7536" s="29"/>
    </row>
    <row r="7537" spans="11:11" x14ac:dyDescent="0.2">
      <c r="K7537" s="29"/>
    </row>
    <row r="7538" spans="11:11" x14ac:dyDescent="0.2">
      <c r="K7538" s="29"/>
    </row>
    <row r="7539" spans="11:11" x14ac:dyDescent="0.2">
      <c r="K7539" s="29"/>
    </row>
    <row r="7540" spans="11:11" x14ac:dyDescent="0.2">
      <c r="K7540" s="29"/>
    </row>
    <row r="7541" spans="11:11" x14ac:dyDescent="0.2">
      <c r="K7541" s="29"/>
    </row>
    <row r="7542" spans="11:11" x14ac:dyDescent="0.2">
      <c r="K7542" s="29"/>
    </row>
    <row r="7543" spans="11:11" x14ac:dyDescent="0.2">
      <c r="K7543" s="29"/>
    </row>
    <row r="7544" spans="11:11" x14ac:dyDescent="0.2">
      <c r="K7544" s="29"/>
    </row>
    <row r="7545" spans="11:11" x14ac:dyDescent="0.2">
      <c r="K7545" s="29"/>
    </row>
    <row r="7546" spans="11:11" x14ac:dyDescent="0.2">
      <c r="K7546" s="29"/>
    </row>
    <row r="7547" spans="11:11" x14ac:dyDescent="0.2">
      <c r="K7547" s="29"/>
    </row>
    <row r="7548" spans="11:11" x14ac:dyDescent="0.2">
      <c r="K7548" s="29"/>
    </row>
    <row r="7549" spans="11:11" x14ac:dyDescent="0.2">
      <c r="K7549" s="29"/>
    </row>
    <row r="7550" spans="11:11" x14ac:dyDescent="0.2">
      <c r="K7550" s="29"/>
    </row>
    <row r="7551" spans="11:11" x14ac:dyDescent="0.2">
      <c r="K7551" s="29"/>
    </row>
    <row r="7552" spans="11:11" x14ac:dyDescent="0.2">
      <c r="K7552" s="29"/>
    </row>
    <row r="7553" spans="11:11" x14ac:dyDescent="0.2">
      <c r="K7553" s="29"/>
    </row>
    <row r="7554" spans="11:11" x14ac:dyDescent="0.2">
      <c r="K7554" s="29"/>
    </row>
    <row r="7555" spans="11:11" x14ac:dyDescent="0.2">
      <c r="K7555" s="29"/>
    </row>
    <row r="7556" spans="11:11" x14ac:dyDescent="0.2">
      <c r="K7556" s="29"/>
    </row>
    <row r="7557" spans="11:11" x14ac:dyDescent="0.2">
      <c r="K7557" s="29"/>
    </row>
    <row r="7558" spans="11:11" x14ac:dyDescent="0.2">
      <c r="K7558" s="29"/>
    </row>
    <row r="7559" spans="11:11" x14ac:dyDescent="0.2">
      <c r="K7559" s="29"/>
    </row>
    <row r="7560" spans="11:11" x14ac:dyDescent="0.2">
      <c r="K7560" s="29"/>
    </row>
    <row r="7561" spans="11:11" x14ac:dyDescent="0.2">
      <c r="K7561" s="29"/>
    </row>
    <row r="7562" spans="11:11" x14ac:dyDescent="0.2">
      <c r="K7562" s="29"/>
    </row>
    <row r="7563" spans="11:11" x14ac:dyDescent="0.2">
      <c r="K7563" s="29"/>
    </row>
    <row r="7564" spans="11:11" x14ac:dyDescent="0.2">
      <c r="K7564" s="29"/>
    </row>
    <row r="7565" spans="11:11" x14ac:dyDescent="0.2">
      <c r="K7565" s="29"/>
    </row>
    <row r="7566" spans="11:11" x14ac:dyDescent="0.2">
      <c r="K7566" s="29"/>
    </row>
    <row r="7567" spans="11:11" x14ac:dyDescent="0.2">
      <c r="K7567" s="29"/>
    </row>
    <row r="7568" spans="11:11" x14ac:dyDescent="0.2">
      <c r="K7568" s="29"/>
    </row>
    <row r="7569" spans="11:11" x14ac:dyDescent="0.2">
      <c r="K7569" s="29"/>
    </row>
    <row r="7570" spans="11:11" x14ac:dyDescent="0.2">
      <c r="K7570" s="29"/>
    </row>
    <row r="7571" spans="11:11" x14ac:dyDescent="0.2">
      <c r="K7571" s="29"/>
    </row>
    <row r="7572" spans="11:11" x14ac:dyDescent="0.2">
      <c r="K7572" s="29"/>
    </row>
    <row r="7573" spans="11:11" x14ac:dyDescent="0.2">
      <c r="K7573" s="29"/>
    </row>
    <row r="7574" spans="11:11" x14ac:dyDescent="0.2">
      <c r="K7574" s="29"/>
    </row>
    <row r="7575" spans="11:11" x14ac:dyDescent="0.2">
      <c r="K7575" s="29"/>
    </row>
    <row r="7576" spans="11:11" x14ac:dyDescent="0.2">
      <c r="K7576" s="29"/>
    </row>
    <row r="7577" spans="11:11" x14ac:dyDescent="0.2">
      <c r="K7577" s="29"/>
    </row>
    <row r="7578" spans="11:11" x14ac:dyDescent="0.2">
      <c r="K7578" s="29"/>
    </row>
    <row r="7579" spans="11:11" x14ac:dyDescent="0.2">
      <c r="K7579" s="29"/>
    </row>
    <row r="7580" spans="11:11" x14ac:dyDescent="0.2">
      <c r="K7580" s="29"/>
    </row>
    <row r="7581" spans="11:11" x14ac:dyDescent="0.2">
      <c r="K7581" s="29"/>
    </row>
    <row r="7582" spans="11:11" x14ac:dyDescent="0.2">
      <c r="K7582" s="29"/>
    </row>
    <row r="7583" spans="11:11" x14ac:dyDescent="0.2">
      <c r="K7583" s="29"/>
    </row>
    <row r="7584" spans="11:11" x14ac:dyDescent="0.2">
      <c r="K7584" s="29"/>
    </row>
    <row r="7585" spans="11:11" x14ac:dyDescent="0.2">
      <c r="K7585" s="29"/>
    </row>
    <row r="7586" spans="11:11" x14ac:dyDescent="0.2">
      <c r="K7586" s="29"/>
    </row>
    <row r="7587" spans="11:11" x14ac:dyDescent="0.2">
      <c r="K7587" s="29"/>
    </row>
    <row r="7588" spans="11:11" x14ac:dyDescent="0.2">
      <c r="K7588" s="29"/>
    </row>
    <row r="7589" spans="11:11" x14ac:dyDescent="0.2">
      <c r="K7589" s="29"/>
    </row>
    <row r="7590" spans="11:11" x14ac:dyDescent="0.2">
      <c r="K7590" s="29"/>
    </row>
    <row r="7591" spans="11:11" x14ac:dyDescent="0.2">
      <c r="K7591" s="29"/>
    </row>
    <row r="7592" spans="11:11" x14ac:dyDescent="0.2">
      <c r="K7592" s="29"/>
    </row>
    <row r="7593" spans="11:11" x14ac:dyDescent="0.2">
      <c r="K7593" s="29"/>
    </row>
    <row r="7594" spans="11:11" x14ac:dyDescent="0.2">
      <c r="K7594" s="29"/>
    </row>
    <row r="7595" spans="11:11" x14ac:dyDescent="0.2">
      <c r="K7595" s="29"/>
    </row>
    <row r="7596" spans="11:11" x14ac:dyDescent="0.2">
      <c r="K7596" s="29"/>
    </row>
    <row r="7597" spans="11:11" x14ac:dyDescent="0.2">
      <c r="K7597" s="29"/>
    </row>
    <row r="7598" spans="11:11" x14ac:dyDescent="0.2">
      <c r="K7598" s="29"/>
    </row>
    <row r="7599" spans="11:11" x14ac:dyDescent="0.2">
      <c r="K7599" s="29"/>
    </row>
    <row r="7600" spans="11:11" x14ac:dyDescent="0.2">
      <c r="K7600" s="29"/>
    </row>
    <row r="7601" spans="11:11" x14ac:dyDescent="0.2">
      <c r="K7601" s="29"/>
    </row>
    <row r="7602" spans="11:11" x14ac:dyDescent="0.2">
      <c r="K7602" s="29"/>
    </row>
    <row r="7603" spans="11:11" x14ac:dyDescent="0.2">
      <c r="K7603" s="29"/>
    </row>
    <row r="7604" spans="11:11" x14ac:dyDescent="0.2">
      <c r="K7604" s="29"/>
    </row>
    <row r="7605" spans="11:11" x14ac:dyDescent="0.2">
      <c r="K7605" s="29"/>
    </row>
    <row r="7606" spans="11:11" x14ac:dyDescent="0.2">
      <c r="K7606" s="29"/>
    </row>
    <row r="7607" spans="11:11" x14ac:dyDescent="0.2">
      <c r="K7607" s="29"/>
    </row>
    <row r="7608" spans="11:11" x14ac:dyDescent="0.2">
      <c r="K7608" s="29"/>
    </row>
    <row r="7609" spans="11:11" x14ac:dyDescent="0.2">
      <c r="K7609" s="29"/>
    </row>
    <row r="7610" spans="11:11" x14ac:dyDescent="0.2">
      <c r="K7610" s="29"/>
    </row>
    <row r="7611" spans="11:11" x14ac:dyDescent="0.2">
      <c r="K7611" s="29"/>
    </row>
    <row r="7612" spans="11:11" x14ac:dyDescent="0.2">
      <c r="K7612" s="29"/>
    </row>
    <row r="7613" spans="11:11" x14ac:dyDescent="0.2">
      <c r="K7613" s="29"/>
    </row>
    <row r="7614" spans="11:11" x14ac:dyDescent="0.2">
      <c r="K7614" s="29"/>
    </row>
    <row r="7615" spans="11:11" x14ac:dyDescent="0.2">
      <c r="K7615" s="29"/>
    </row>
    <row r="7616" spans="11:11" x14ac:dyDescent="0.2">
      <c r="K7616" s="29"/>
    </row>
    <row r="7617" spans="11:11" x14ac:dyDescent="0.2">
      <c r="K7617" s="29"/>
    </row>
    <row r="7618" spans="11:11" x14ac:dyDescent="0.2">
      <c r="K7618" s="29"/>
    </row>
    <row r="7619" spans="11:11" x14ac:dyDescent="0.2">
      <c r="K7619" s="29"/>
    </row>
    <row r="7620" spans="11:11" x14ac:dyDescent="0.2">
      <c r="K7620" s="29"/>
    </row>
    <row r="7621" spans="11:11" x14ac:dyDescent="0.2">
      <c r="K7621" s="29"/>
    </row>
    <row r="7622" spans="11:11" x14ac:dyDescent="0.2">
      <c r="K7622" s="29"/>
    </row>
    <row r="7623" spans="11:11" x14ac:dyDescent="0.2">
      <c r="K7623" s="29"/>
    </row>
    <row r="7624" spans="11:11" x14ac:dyDescent="0.2">
      <c r="K7624" s="29"/>
    </row>
    <row r="7625" spans="11:11" x14ac:dyDescent="0.2">
      <c r="K7625" s="29"/>
    </row>
    <row r="7626" spans="11:11" x14ac:dyDescent="0.2">
      <c r="K7626" s="29"/>
    </row>
    <row r="7627" spans="11:11" x14ac:dyDescent="0.2">
      <c r="K7627" s="29"/>
    </row>
    <row r="7628" spans="11:11" x14ac:dyDescent="0.2">
      <c r="K7628" s="29"/>
    </row>
    <row r="7629" spans="11:11" x14ac:dyDescent="0.2">
      <c r="K7629" s="29"/>
    </row>
    <row r="7630" spans="11:11" x14ac:dyDescent="0.2">
      <c r="K7630" s="29"/>
    </row>
    <row r="7631" spans="11:11" x14ac:dyDescent="0.2">
      <c r="K7631" s="29"/>
    </row>
    <row r="7632" spans="11:11" x14ac:dyDescent="0.2">
      <c r="K7632" s="29"/>
    </row>
    <row r="7633" spans="11:11" x14ac:dyDescent="0.2">
      <c r="K7633" s="29"/>
    </row>
    <row r="7634" spans="11:11" x14ac:dyDescent="0.2">
      <c r="K7634" s="29"/>
    </row>
    <row r="7635" spans="11:11" x14ac:dyDescent="0.2">
      <c r="K7635" s="29"/>
    </row>
    <row r="7636" spans="11:11" x14ac:dyDescent="0.2">
      <c r="K7636" s="29"/>
    </row>
    <row r="7637" spans="11:11" x14ac:dyDescent="0.2">
      <c r="K7637" s="29"/>
    </row>
    <row r="7638" spans="11:11" x14ac:dyDescent="0.2">
      <c r="K7638" s="29"/>
    </row>
    <row r="7639" spans="11:11" x14ac:dyDescent="0.2">
      <c r="K7639" s="29"/>
    </row>
    <row r="7640" spans="11:11" x14ac:dyDescent="0.2">
      <c r="K7640" s="29"/>
    </row>
    <row r="7641" spans="11:11" x14ac:dyDescent="0.2">
      <c r="K7641" s="29"/>
    </row>
    <row r="7642" spans="11:11" x14ac:dyDescent="0.2">
      <c r="K7642" s="29"/>
    </row>
    <row r="7643" spans="11:11" x14ac:dyDescent="0.2">
      <c r="K7643" s="29"/>
    </row>
    <row r="7644" spans="11:11" x14ac:dyDescent="0.2">
      <c r="K7644" s="29"/>
    </row>
    <row r="7645" spans="11:11" x14ac:dyDescent="0.2">
      <c r="K7645" s="29"/>
    </row>
    <row r="7646" spans="11:11" x14ac:dyDescent="0.2">
      <c r="K7646" s="29"/>
    </row>
    <row r="7647" spans="11:11" x14ac:dyDescent="0.2">
      <c r="K7647" s="29"/>
    </row>
    <row r="7648" spans="11:11" x14ac:dyDescent="0.2">
      <c r="K7648" s="29"/>
    </row>
    <row r="7649" spans="11:11" x14ac:dyDescent="0.2">
      <c r="K7649" s="29"/>
    </row>
    <row r="7650" spans="11:11" x14ac:dyDescent="0.2">
      <c r="K7650" s="29"/>
    </row>
    <row r="7651" spans="11:11" x14ac:dyDescent="0.2">
      <c r="K7651" s="29"/>
    </row>
    <row r="7652" spans="11:11" x14ac:dyDescent="0.2">
      <c r="K7652" s="29"/>
    </row>
    <row r="7653" spans="11:11" x14ac:dyDescent="0.2">
      <c r="K7653" s="29"/>
    </row>
    <row r="7654" spans="11:11" x14ac:dyDescent="0.2">
      <c r="K7654" s="29"/>
    </row>
    <row r="7655" spans="11:11" x14ac:dyDescent="0.2">
      <c r="K7655" s="29"/>
    </row>
    <row r="7656" spans="11:11" x14ac:dyDescent="0.2">
      <c r="K7656" s="29"/>
    </row>
    <row r="7657" spans="11:11" x14ac:dyDescent="0.2">
      <c r="K7657" s="29"/>
    </row>
    <row r="7658" spans="11:11" x14ac:dyDescent="0.2">
      <c r="K7658" s="29"/>
    </row>
    <row r="7659" spans="11:11" x14ac:dyDescent="0.2">
      <c r="K7659" s="29"/>
    </row>
    <row r="7660" spans="11:11" x14ac:dyDescent="0.2">
      <c r="K7660" s="29"/>
    </row>
    <row r="7661" spans="11:11" x14ac:dyDescent="0.2">
      <c r="K7661" s="29"/>
    </row>
    <row r="7662" spans="11:11" x14ac:dyDescent="0.2">
      <c r="K7662" s="29"/>
    </row>
    <row r="7663" spans="11:11" x14ac:dyDescent="0.2">
      <c r="K7663" s="29"/>
    </row>
    <row r="7664" spans="11:11" x14ac:dyDescent="0.2">
      <c r="K7664" s="29"/>
    </row>
    <row r="7665" spans="11:11" x14ac:dyDescent="0.2">
      <c r="K7665" s="29"/>
    </row>
    <row r="7666" spans="11:11" x14ac:dyDescent="0.2">
      <c r="K7666" s="29"/>
    </row>
    <row r="7667" spans="11:11" x14ac:dyDescent="0.2">
      <c r="K7667" s="29"/>
    </row>
    <row r="7668" spans="11:11" x14ac:dyDescent="0.2">
      <c r="K7668" s="29"/>
    </row>
    <row r="7669" spans="11:11" x14ac:dyDescent="0.2">
      <c r="K7669" s="29"/>
    </row>
    <row r="7670" spans="11:11" x14ac:dyDescent="0.2">
      <c r="K7670" s="29"/>
    </row>
    <row r="7671" spans="11:11" x14ac:dyDescent="0.2">
      <c r="K7671" s="29"/>
    </row>
    <row r="7672" spans="11:11" x14ac:dyDescent="0.2">
      <c r="K7672" s="29"/>
    </row>
    <row r="7673" spans="11:11" x14ac:dyDescent="0.2">
      <c r="K7673" s="29"/>
    </row>
    <row r="7674" spans="11:11" x14ac:dyDescent="0.2">
      <c r="K7674" s="29"/>
    </row>
    <row r="7675" spans="11:11" x14ac:dyDescent="0.2">
      <c r="K7675" s="29"/>
    </row>
    <row r="7676" spans="11:11" x14ac:dyDescent="0.2">
      <c r="K7676" s="29"/>
    </row>
    <row r="7677" spans="11:11" x14ac:dyDescent="0.2">
      <c r="K7677" s="29"/>
    </row>
    <row r="7678" spans="11:11" x14ac:dyDescent="0.2">
      <c r="K7678" s="29"/>
    </row>
    <row r="7679" spans="11:11" x14ac:dyDescent="0.2">
      <c r="K7679" s="29"/>
    </row>
    <row r="7680" spans="11:11" x14ac:dyDescent="0.2">
      <c r="K7680" s="29"/>
    </row>
    <row r="7681" spans="11:11" x14ac:dyDescent="0.2">
      <c r="K7681" s="29"/>
    </row>
    <row r="7682" spans="11:11" x14ac:dyDescent="0.2">
      <c r="K7682" s="29"/>
    </row>
    <row r="7683" spans="11:11" x14ac:dyDescent="0.2">
      <c r="K7683" s="29"/>
    </row>
    <row r="7684" spans="11:11" x14ac:dyDescent="0.2">
      <c r="K7684" s="29"/>
    </row>
    <row r="7685" spans="11:11" x14ac:dyDescent="0.2">
      <c r="K7685" s="29"/>
    </row>
    <row r="7686" spans="11:11" x14ac:dyDescent="0.2">
      <c r="K7686" s="29"/>
    </row>
    <row r="7687" spans="11:11" x14ac:dyDescent="0.2">
      <c r="K7687" s="29"/>
    </row>
    <row r="7688" spans="11:11" x14ac:dyDescent="0.2">
      <c r="K7688" s="29"/>
    </row>
    <row r="7689" spans="11:11" x14ac:dyDescent="0.2">
      <c r="K7689" s="29"/>
    </row>
    <row r="7690" spans="11:11" x14ac:dyDescent="0.2">
      <c r="K7690" s="29"/>
    </row>
    <row r="7691" spans="11:11" x14ac:dyDescent="0.2">
      <c r="K7691" s="29"/>
    </row>
    <row r="7692" spans="11:11" x14ac:dyDescent="0.2">
      <c r="K7692" s="29"/>
    </row>
    <row r="7693" spans="11:11" x14ac:dyDescent="0.2">
      <c r="K7693" s="29"/>
    </row>
    <row r="7694" spans="11:11" x14ac:dyDescent="0.2">
      <c r="K7694" s="29"/>
    </row>
    <row r="7695" spans="11:11" x14ac:dyDescent="0.2">
      <c r="K7695" s="29"/>
    </row>
    <row r="7696" spans="11:11" x14ac:dyDescent="0.2">
      <c r="K7696" s="29"/>
    </row>
    <row r="7697" spans="11:11" x14ac:dyDescent="0.2">
      <c r="K7697" s="29"/>
    </row>
    <row r="7698" spans="11:11" x14ac:dyDescent="0.2">
      <c r="K7698" s="29"/>
    </row>
    <row r="7699" spans="11:11" x14ac:dyDescent="0.2">
      <c r="K7699" s="29"/>
    </row>
    <row r="7700" spans="11:11" x14ac:dyDescent="0.2">
      <c r="K7700" s="29"/>
    </row>
    <row r="7701" spans="11:11" x14ac:dyDescent="0.2">
      <c r="K7701" s="29"/>
    </row>
    <row r="7702" spans="11:11" x14ac:dyDescent="0.2">
      <c r="K7702" s="29"/>
    </row>
    <row r="7703" spans="11:11" x14ac:dyDescent="0.2">
      <c r="K7703" s="29"/>
    </row>
    <row r="7704" spans="11:11" x14ac:dyDescent="0.2">
      <c r="K7704" s="29"/>
    </row>
    <row r="7705" spans="11:11" x14ac:dyDescent="0.2">
      <c r="K7705" s="29"/>
    </row>
    <row r="7706" spans="11:11" x14ac:dyDescent="0.2">
      <c r="K7706" s="29"/>
    </row>
    <row r="7707" spans="11:11" x14ac:dyDescent="0.2">
      <c r="K7707" s="29"/>
    </row>
    <row r="7708" spans="11:11" x14ac:dyDescent="0.2">
      <c r="K7708" s="29"/>
    </row>
    <row r="7709" spans="11:11" x14ac:dyDescent="0.2">
      <c r="K7709" s="29"/>
    </row>
    <row r="7710" spans="11:11" x14ac:dyDescent="0.2">
      <c r="K7710" s="29"/>
    </row>
    <row r="7711" spans="11:11" x14ac:dyDescent="0.2">
      <c r="K7711" s="29"/>
    </row>
    <row r="7712" spans="11:11" x14ac:dyDescent="0.2">
      <c r="K7712" s="29"/>
    </row>
    <row r="7713" spans="11:11" x14ac:dyDescent="0.2">
      <c r="K7713" s="29"/>
    </row>
    <row r="7714" spans="11:11" x14ac:dyDescent="0.2">
      <c r="K7714" s="29"/>
    </row>
    <row r="7715" spans="11:11" x14ac:dyDescent="0.2">
      <c r="K7715" s="29"/>
    </row>
    <row r="7716" spans="11:11" x14ac:dyDescent="0.2">
      <c r="K7716" s="29"/>
    </row>
    <row r="7717" spans="11:11" x14ac:dyDescent="0.2">
      <c r="K7717" s="29"/>
    </row>
    <row r="7718" spans="11:11" x14ac:dyDescent="0.2">
      <c r="K7718" s="29"/>
    </row>
    <row r="7719" spans="11:11" x14ac:dyDescent="0.2">
      <c r="K7719" s="29"/>
    </row>
    <row r="7720" spans="11:11" x14ac:dyDescent="0.2">
      <c r="K7720" s="29"/>
    </row>
    <row r="7721" spans="11:11" x14ac:dyDescent="0.2">
      <c r="K7721" s="29"/>
    </row>
    <row r="7722" spans="11:11" x14ac:dyDescent="0.2">
      <c r="K7722" s="29"/>
    </row>
    <row r="7723" spans="11:11" x14ac:dyDescent="0.2">
      <c r="K7723" s="29"/>
    </row>
    <row r="7724" spans="11:11" x14ac:dyDescent="0.2">
      <c r="K7724" s="29"/>
    </row>
    <row r="7725" spans="11:11" x14ac:dyDescent="0.2">
      <c r="K7725" s="29"/>
    </row>
    <row r="7726" spans="11:11" x14ac:dyDescent="0.2">
      <c r="K7726" s="29"/>
    </row>
    <row r="7727" spans="11:11" x14ac:dyDescent="0.2">
      <c r="K7727" s="29"/>
    </row>
    <row r="7728" spans="11:11" x14ac:dyDescent="0.2">
      <c r="K7728" s="29"/>
    </row>
    <row r="7729" spans="11:11" x14ac:dyDescent="0.2">
      <c r="K7729" s="29"/>
    </row>
    <row r="7730" spans="11:11" x14ac:dyDescent="0.2">
      <c r="K7730" s="29"/>
    </row>
    <row r="7731" spans="11:11" x14ac:dyDescent="0.2">
      <c r="K7731" s="29"/>
    </row>
    <row r="7732" spans="11:11" x14ac:dyDescent="0.2">
      <c r="K7732" s="29"/>
    </row>
    <row r="7733" spans="11:11" x14ac:dyDescent="0.2">
      <c r="K7733" s="29"/>
    </row>
    <row r="7734" spans="11:11" x14ac:dyDescent="0.2">
      <c r="K7734" s="29"/>
    </row>
    <row r="7735" spans="11:11" x14ac:dyDescent="0.2">
      <c r="K7735" s="29"/>
    </row>
    <row r="7736" spans="11:11" x14ac:dyDescent="0.2">
      <c r="K7736" s="29"/>
    </row>
    <row r="7737" spans="11:11" x14ac:dyDescent="0.2">
      <c r="K7737" s="29"/>
    </row>
    <row r="7738" spans="11:11" x14ac:dyDescent="0.2">
      <c r="K7738" s="29"/>
    </row>
    <row r="7739" spans="11:11" x14ac:dyDescent="0.2">
      <c r="K7739" s="29"/>
    </row>
    <row r="7740" spans="11:11" x14ac:dyDescent="0.2">
      <c r="K7740" s="29"/>
    </row>
    <row r="7741" spans="11:11" x14ac:dyDescent="0.2">
      <c r="K7741" s="29"/>
    </row>
    <row r="7742" spans="11:11" x14ac:dyDescent="0.2">
      <c r="K7742" s="29"/>
    </row>
    <row r="7743" spans="11:11" x14ac:dyDescent="0.2">
      <c r="K7743" s="29"/>
    </row>
    <row r="7744" spans="11:11" x14ac:dyDescent="0.2">
      <c r="K7744" s="29"/>
    </row>
    <row r="7745" spans="11:11" x14ac:dyDescent="0.2">
      <c r="K7745" s="29"/>
    </row>
    <row r="7746" spans="11:11" x14ac:dyDescent="0.2">
      <c r="K7746" s="29"/>
    </row>
    <row r="7747" spans="11:11" x14ac:dyDescent="0.2">
      <c r="K7747" s="29"/>
    </row>
    <row r="7748" spans="11:11" x14ac:dyDescent="0.2">
      <c r="K7748" s="29"/>
    </row>
    <row r="7749" spans="11:11" x14ac:dyDescent="0.2">
      <c r="K7749" s="29"/>
    </row>
    <row r="7750" spans="11:11" x14ac:dyDescent="0.2">
      <c r="K7750" s="29"/>
    </row>
    <row r="7751" spans="11:11" x14ac:dyDescent="0.2">
      <c r="K7751" s="29"/>
    </row>
    <row r="7752" spans="11:11" x14ac:dyDescent="0.2">
      <c r="K7752" s="29"/>
    </row>
    <row r="7753" spans="11:11" x14ac:dyDescent="0.2">
      <c r="K7753" s="29"/>
    </row>
    <row r="7754" spans="11:11" x14ac:dyDescent="0.2">
      <c r="K7754" s="29"/>
    </row>
    <row r="7755" spans="11:11" x14ac:dyDescent="0.2">
      <c r="K7755" s="29"/>
    </row>
    <row r="7756" spans="11:11" x14ac:dyDescent="0.2">
      <c r="K7756" s="29"/>
    </row>
    <row r="7757" spans="11:11" x14ac:dyDescent="0.2">
      <c r="K7757" s="29"/>
    </row>
    <row r="7758" spans="11:11" x14ac:dyDescent="0.2">
      <c r="K7758" s="29"/>
    </row>
    <row r="7759" spans="11:11" x14ac:dyDescent="0.2">
      <c r="K7759" s="29"/>
    </row>
    <row r="7760" spans="11:11" x14ac:dyDescent="0.2">
      <c r="K7760" s="29"/>
    </row>
    <row r="7761" spans="11:11" x14ac:dyDescent="0.2">
      <c r="K7761" s="29"/>
    </row>
    <row r="7762" spans="11:11" x14ac:dyDescent="0.2">
      <c r="K7762" s="29"/>
    </row>
    <row r="7763" spans="11:11" x14ac:dyDescent="0.2">
      <c r="K7763" s="29"/>
    </row>
    <row r="7764" spans="11:11" x14ac:dyDescent="0.2">
      <c r="K7764" s="29"/>
    </row>
    <row r="7765" spans="11:11" x14ac:dyDescent="0.2">
      <c r="K7765" s="29"/>
    </row>
    <row r="7766" spans="11:11" x14ac:dyDescent="0.2">
      <c r="K7766" s="29"/>
    </row>
    <row r="7767" spans="11:11" x14ac:dyDescent="0.2">
      <c r="K7767" s="29"/>
    </row>
    <row r="7768" spans="11:11" x14ac:dyDescent="0.2">
      <c r="K7768" s="29"/>
    </row>
    <row r="7769" spans="11:11" x14ac:dyDescent="0.2">
      <c r="K7769" s="29"/>
    </row>
    <row r="7770" spans="11:11" x14ac:dyDescent="0.2">
      <c r="K7770" s="29"/>
    </row>
    <row r="7771" spans="11:11" x14ac:dyDescent="0.2">
      <c r="K7771" s="29"/>
    </row>
    <row r="7772" spans="11:11" x14ac:dyDescent="0.2">
      <c r="K7772" s="29"/>
    </row>
    <row r="7773" spans="11:11" x14ac:dyDescent="0.2">
      <c r="K7773" s="29"/>
    </row>
    <row r="7774" spans="11:11" x14ac:dyDescent="0.2">
      <c r="K7774" s="29"/>
    </row>
    <row r="7775" spans="11:11" x14ac:dyDescent="0.2">
      <c r="K7775" s="29"/>
    </row>
    <row r="7776" spans="11:11" x14ac:dyDescent="0.2">
      <c r="K7776" s="29"/>
    </row>
    <row r="7777" spans="11:11" x14ac:dyDescent="0.2">
      <c r="K7777" s="29"/>
    </row>
    <row r="7778" spans="11:11" x14ac:dyDescent="0.2">
      <c r="K7778" s="29"/>
    </row>
    <row r="7779" spans="11:11" x14ac:dyDescent="0.2">
      <c r="K7779" s="29"/>
    </row>
    <row r="7780" spans="11:11" x14ac:dyDescent="0.2">
      <c r="K7780" s="29"/>
    </row>
    <row r="7781" spans="11:11" x14ac:dyDescent="0.2">
      <c r="K7781" s="29"/>
    </row>
    <row r="7782" spans="11:11" x14ac:dyDescent="0.2">
      <c r="K7782" s="29"/>
    </row>
    <row r="7783" spans="11:11" x14ac:dyDescent="0.2">
      <c r="K7783" s="29"/>
    </row>
    <row r="7784" spans="11:11" x14ac:dyDescent="0.2">
      <c r="K7784" s="29"/>
    </row>
    <row r="7785" spans="11:11" x14ac:dyDescent="0.2">
      <c r="K7785" s="29"/>
    </row>
    <row r="7786" spans="11:11" x14ac:dyDescent="0.2">
      <c r="K7786" s="29"/>
    </row>
    <row r="7787" spans="11:11" x14ac:dyDescent="0.2">
      <c r="K7787" s="29"/>
    </row>
    <row r="7788" spans="11:11" x14ac:dyDescent="0.2">
      <c r="K7788" s="29"/>
    </row>
    <row r="7789" spans="11:11" x14ac:dyDescent="0.2">
      <c r="K7789" s="29"/>
    </row>
    <row r="7790" spans="11:11" x14ac:dyDescent="0.2">
      <c r="K7790" s="29"/>
    </row>
    <row r="7791" spans="11:11" x14ac:dyDescent="0.2">
      <c r="K7791" s="29"/>
    </row>
    <row r="7792" spans="11:11" x14ac:dyDescent="0.2">
      <c r="K7792" s="29"/>
    </row>
    <row r="7793" spans="11:11" x14ac:dyDescent="0.2">
      <c r="K7793" s="29"/>
    </row>
    <row r="7794" spans="11:11" x14ac:dyDescent="0.2">
      <c r="K7794" s="29"/>
    </row>
    <row r="7795" spans="11:11" x14ac:dyDescent="0.2">
      <c r="K7795" s="29"/>
    </row>
    <row r="7796" spans="11:11" x14ac:dyDescent="0.2">
      <c r="K7796" s="29"/>
    </row>
    <row r="7797" spans="11:11" x14ac:dyDescent="0.2">
      <c r="K7797" s="29"/>
    </row>
    <row r="7798" spans="11:11" x14ac:dyDescent="0.2">
      <c r="K7798" s="29"/>
    </row>
    <row r="7799" spans="11:11" x14ac:dyDescent="0.2">
      <c r="K7799" s="29"/>
    </row>
    <row r="7800" spans="11:11" x14ac:dyDescent="0.2">
      <c r="K7800" s="29"/>
    </row>
    <row r="7801" spans="11:11" x14ac:dyDescent="0.2">
      <c r="K7801" s="29"/>
    </row>
    <row r="7802" spans="11:11" x14ac:dyDescent="0.2">
      <c r="K7802" s="29"/>
    </row>
    <row r="7803" spans="11:11" x14ac:dyDescent="0.2">
      <c r="K7803" s="29"/>
    </row>
    <row r="7804" spans="11:11" x14ac:dyDescent="0.2">
      <c r="K7804" s="29"/>
    </row>
    <row r="7805" spans="11:11" x14ac:dyDescent="0.2">
      <c r="K7805" s="29"/>
    </row>
    <row r="7806" spans="11:11" x14ac:dyDescent="0.2">
      <c r="K7806" s="29"/>
    </row>
    <row r="7807" spans="11:11" x14ac:dyDescent="0.2">
      <c r="K7807" s="29"/>
    </row>
    <row r="7808" spans="11:11" x14ac:dyDescent="0.2">
      <c r="K7808" s="29"/>
    </row>
    <row r="7809" spans="11:11" x14ac:dyDescent="0.2">
      <c r="K7809" s="29"/>
    </row>
    <row r="7810" spans="11:11" x14ac:dyDescent="0.2">
      <c r="K7810" s="29"/>
    </row>
    <row r="7811" spans="11:11" x14ac:dyDescent="0.2">
      <c r="K7811" s="29"/>
    </row>
    <row r="7812" spans="11:11" x14ac:dyDescent="0.2">
      <c r="K7812" s="29"/>
    </row>
    <row r="7813" spans="11:11" x14ac:dyDescent="0.2">
      <c r="K7813" s="29"/>
    </row>
    <row r="7814" spans="11:11" x14ac:dyDescent="0.2">
      <c r="K7814" s="29"/>
    </row>
    <row r="7815" spans="11:11" x14ac:dyDescent="0.2">
      <c r="K7815" s="29"/>
    </row>
    <row r="7816" spans="11:11" x14ac:dyDescent="0.2">
      <c r="K7816" s="29"/>
    </row>
    <row r="7817" spans="11:11" x14ac:dyDescent="0.2">
      <c r="K7817" s="29"/>
    </row>
    <row r="7818" spans="11:11" x14ac:dyDescent="0.2">
      <c r="K7818" s="29"/>
    </row>
    <row r="7819" spans="11:11" x14ac:dyDescent="0.2">
      <c r="K7819" s="29"/>
    </row>
    <row r="7820" spans="11:11" x14ac:dyDescent="0.2">
      <c r="K7820" s="29"/>
    </row>
    <row r="7821" spans="11:11" x14ac:dyDescent="0.2">
      <c r="K7821" s="29"/>
    </row>
    <row r="7822" spans="11:11" x14ac:dyDescent="0.2">
      <c r="K7822" s="29"/>
    </row>
    <row r="7823" spans="11:11" x14ac:dyDescent="0.2">
      <c r="K7823" s="29"/>
    </row>
    <row r="7824" spans="11:11" x14ac:dyDescent="0.2">
      <c r="K7824" s="29"/>
    </row>
    <row r="7825" spans="11:11" x14ac:dyDescent="0.2">
      <c r="K7825" s="29"/>
    </row>
    <row r="7826" spans="11:11" x14ac:dyDescent="0.2">
      <c r="K7826" s="29"/>
    </row>
    <row r="7827" spans="11:11" x14ac:dyDescent="0.2">
      <c r="K7827" s="29"/>
    </row>
    <row r="7828" spans="11:11" x14ac:dyDescent="0.2">
      <c r="K7828" s="29"/>
    </row>
    <row r="7829" spans="11:11" x14ac:dyDescent="0.2">
      <c r="K7829" s="29"/>
    </row>
    <row r="7830" spans="11:11" x14ac:dyDescent="0.2">
      <c r="K7830" s="29"/>
    </row>
    <row r="7831" spans="11:11" x14ac:dyDescent="0.2">
      <c r="K7831" s="29"/>
    </row>
    <row r="7832" spans="11:11" x14ac:dyDescent="0.2">
      <c r="K7832" s="29"/>
    </row>
    <row r="7833" spans="11:11" x14ac:dyDescent="0.2">
      <c r="K7833" s="29"/>
    </row>
    <row r="7834" spans="11:11" x14ac:dyDescent="0.2">
      <c r="K7834" s="29"/>
    </row>
    <row r="7835" spans="11:11" x14ac:dyDescent="0.2">
      <c r="K7835" s="29"/>
    </row>
    <row r="7836" spans="11:11" x14ac:dyDescent="0.2">
      <c r="K7836" s="29"/>
    </row>
    <row r="7837" spans="11:11" x14ac:dyDescent="0.2">
      <c r="K7837" s="29"/>
    </row>
    <row r="7838" spans="11:11" x14ac:dyDescent="0.2">
      <c r="K7838" s="29"/>
    </row>
    <row r="7839" spans="11:11" x14ac:dyDescent="0.2">
      <c r="K7839" s="29"/>
    </row>
    <row r="7840" spans="11:11" x14ac:dyDescent="0.2">
      <c r="K7840" s="29"/>
    </row>
    <row r="7841" spans="11:11" x14ac:dyDescent="0.2">
      <c r="K7841" s="29"/>
    </row>
    <row r="7842" spans="11:11" x14ac:dyDescent="0.2">
      <c r="K7842" s="29"/>
    </row>
    <row r="7843" spans="11:11" x14ac:dyDescent="0.2">
      <c r="K7843" s="29"/>
    </row>
    <row r="7844" spans="11:11" x14ac:dyDescent="0.2">
      <c r="K7844" s="29"/>
    </row>
    <row r="7845" spans="11:11" x14ac:dyDescent="0.2">
      <c r="K7845" s="29"/>
    </row>
    <row r="7846" spans="11:11" x14ac:dyDescent="0.2">
      <c r="K7846" s="29"/>
    </row>
    <row r="7847" spans="11:11" x14ac:dyDescent="0.2">
      <c r="K7847" s="29"/>
    </row>
    <row r="7848" spans="11:11" x14ac:dyDescent="0.2">
      <c r="K7848" s="29"/>
    </row>
    <row r="7849" spans="11:11" x14ac:dyDescent="0.2">
      <c r="K7849" s="29"/>
    </row>
    <row r="7850" spans="11:11" x14ac:dyDescent="0.2">
      <c r="K7850" s="29"/>
    </row>
    <row r="7851" spans="11:11" x14ac:dyDescent="0.2">
      <c r="K7851" s="29"/>
    </row>
    <row r="7852" spans="11:11" x14ac:dyDescent="0.2">
      <c r="K7852" s="29"/>
    </row>
    <row r="7853" spans="11:11" x14ac:dyDescent="0.2">
      <c r="K7853" s="29"/>
    </row>
    <row r="7854" spans="11:11" x14ac:dyDescent="0.2">
      <c r="K7854" s="29"/>
    </row>
    <row r="7855" spans="11:11" x14ac:dyDescent="0.2">
      <c r="K7855" s="29"/>
    </row>
    <row r="7856" spans="11:11" x14ac:dyDescent="0.2">
      <c r="K7856" s="29"/>
    </row>
    <row r="7857" spans="11:11" x14ac:dyDescent="0.2">
      <c r="K7857" s="29"/>
    </row>
    <row r="7858" spans="11:11" x14ac:dyDescent="0.2">
      <c r="K7858" s="29"/>
    </row>
    <row r="7859" spans="11:11" x14ac:dyDescent="0.2">
      <c r="K7859" s="29"/>
    </row>
    <row r="7860" spans="11:11" x14ac:dyDescent="0.2">
      <c r="K7860" s="29"/>
    </row>
    <row r="7861" spans="11:11" x14ac:dyDescent="0.2">
      <c r="K7861" s="29"/>
    </row>
    <row r="7862" spans="11:11" x14ac:dyDescent="0.2">
      <c r="K7862" s="29"/>
    </row>
    <row r="7863" spans="11:11" x14ac:dyDescent="0.2">
      <c r="K7863" s="29"/>
    </row>
    <row r="7864" spans="11:11" x14ac:dyDescent="0.2">
      <c r="K7864" s="29"/>
    </row>
    <row r="7865" spans="11:11" x14ac:dyDescent="0.2">
      <c r="K7865" s="29"/>
    </row>
    <row r="7866" spans="11:11" x14ac:dyDescent="0.2">
      <c r="K7866" s="29"/>
    </row>
    <row r="7867" spans="11:11" x14ac:dyDescent="0.2">
      <c r="K7867" s="29"/>
    </row>
    <row r="7868" spans="11:11" x14ac:dyDescent="0.2">
      <c r="K7868" s="29"/>
    </row>
    <row r="7869" spans="11:11" x14ac:dyDescent="0.2">
      <c r="K7869" s="29"/>
    </row>
    <row r="7870" spans="11:11" x14ac:dyDescent="0.2">
      <c r="K7870" s="29"/>
    </row>
    <row r="7871" spans="11:11" x14ac:dyDescent="0.2">
      <c r="K7871" s="29"/>
    </row>
    <row r="7872" spans="11:11" x14ac:dyDescent="0.2">
      <c r="K7872" s="29"/>
    </row>
    <row r="7873" spans="11:11" x14ac:dyDescent="0.2">
      <c r="K7873" s="29"/>
    </row>
    <row r="7874" spans="11:11" x14ac:dyDescent="0.2">
      <c r="K7874" s="29"/>
    </row>
    <row r="7875" spans="11:11" x14ac:dyDescent="0.2">
      <c r="K7875" s="29"/>
    </row>
    <row r="7876" spans="11:11" x14ac:dyDescent="0.2">
      <c r="K7876" s="29"/>
    </row>
    <row r="7877" spans="11:11" x14ac:dyDescent="0.2">
      <c r="K7877" s="29"/>
    </row>
    <row r="7878" spans="11:11" x14ac:dyDescent="0.2">
      <c r="K7878" s="29"/>
    </row>
    <row r="7879" spans="11:11" x14ac:dyDescent="0.2">
      <c r="K7879" s="29"/>
    </row>
    <row r="7880" spans="11:11" x14ac:dyDescent="0.2">
      <c r="K7880" s="29"/>
    </row>
    <row r="7881" spans="11:11" x14ac:dyDescent="0.2">
      <c r="K7881" s="29"/>
    </row>
    <row r="7882" spans="11:11" x14ac:dyDescent="0.2">
      <c r="K7882" s="29"/>
    </row>
    <row r="7883" spans="11:11" x14ac:dyDescent="0.2">
      <c r="K7883" s="29"/>
    </row>
    <row r="7884" spans="11:11" x14ac:dyDescent="0.2">
      <c r="K7884" s="29"/>
    </row>
    <row r="7885" spans="11:11" x14ac:dyDescent="0.2">
      <c r="K7885" s="29"/>
    </row>
    <row r="7886" spans="11:11" x14ac:dyDescent="0.2">
      <c r="K7886" s="29"/>
    </row>
    <row r="7887" spans="11:11" x14ac:dyDescent="0.2">
      <c r="K7887" s="29"/>
    </row>
    <row r="7888" spans="11:11" x14ac:dyDescent="0.2">
      <c r="K7888" s="29"/>
    </row>
    <row r="7889" spans="11:11" x14ac:dyDescent="0.2">
      <c r="K7889" s="29"/>
    </row>
    <row r="7890" spans="11:11" x14ac:dyDescent="0.2">
      <c r="K7890" s="29"/>
    </row>
    <row r="7891" spans="11:11" x14ac:dyDescent="0.2">
      <c r="K7891" s="29"/>
    </row>
    <row r="7892" spans="11:11" x14ac:dyDescent="0.2">
      <c r="K7892" s="29"/>
    </row>
    <row r="7893" spans="11:11" x14ac:dyDescent="0.2">
      <c r="K7893" s="29"/>
    </row>
    <row r="7894" spans="11:11" x14ac:dyDescent="0.2">
      <c r="K7894" s="29"/>
    </row>
    <row r="7895" spans="11:11" x14ac:dyDescent="0.2">
      <c r="K7895" s="29"/>
    </row>
    <row r="7896" spans="11:11" x14ac:dyDescent="0.2">
      <c r="K7896" s="29"/>
    </row>
    <row r="7897" spans="11:11" x14ac:dyDescent="0.2">
      <c r="K7897" s="29"/>
    </row>
    <row r="7898" spans="11:11" x14ac:dyDescent="0.2">
      <c r="K7898" s="29"/>
    </row>
    <row r="7899" spans="11:11" x14ac:dyDescent="0.2">
      <c r="K7899" s="29"/>
    </row>
    <row r="7900" spans="11:11" x14ac:dyDescent="0.2">
      <c r="K7900" s="29"/>
    </row>
    <row r="7901" spans="11:11" x14ac:dyDescent="0.2">
      <c r="K7901" s="29"/>
    </row>
    <row r="7902" spans="11:11" x14ac:dyDescent="0.2">
      <c r="K7902" s="29"/>
    </row>
    <row r="7903" spans="11:11" x14ac:dyDescent="0.2">
      <c r="K7903" s="29"/>
    </row>
    <row r="7904" spans="11:11" x14ac:dyDescent="0.2">
      <c r="K7904" s="29"/>
    </row>
    <row r="7905" spans="11:11" x14ac:dyDescent="0.2">
      <c r="K7905" s="29"/>
    </row>
    <row r="7906" spans="11:11" x14ac:dyDescent="0.2">
      <c r="K7906" s="29"/>
    </row>
    <row r="7907" spans="11:11" x14ac:dyDescent="0.2">
      <c r="K7907" s="29"/>
    </row>
    <row r="7908" spans="11:11" x14ac:dyDescent="0.2">
      <c r="K7908" s="29"/>
    </row>
    <row r="7909" spans="11:11" x14ac:dyDescent="0.2">
      <c r="K7909" s="29"/>
    </row>
    <row r="7910" spans="11:11" x14ac:dyDescent="0.2">
      <c r="K7910" s="29"/>
    </row>
    <row r="7911" spans="11:11" x14ac:dyDescent="0.2">
      <c r="K7911" s="29"/>
    </row>
    <row r="7912" spans="11:11" x14ac:dyDescent="0.2">
      <c r="K7912" s="29"/>
    </row>
    <row r="7913" spans="11:11" x14ac:dyDescent="0.2">
      <c r="K7913" s="29"/>
    </row>
    <row r="7914" spans="11:11" x14ac:dyDescent="0.2">
      <c r="K7914" s="29"/>
    </row>
    <row r="7915" spans="11:11" x14ac:dyDescent="0.2">
      <c r="K7915" s="29"/>
    </row>
    <row r="7916" spans="11:11" x14ac:dyDescent="0.2">
      <c r="K7916" s="29"/>
    </row>
    <row r="7917" spans="11:11" x14ac:dyDescent="0.2">
      <c r="K7917" s="29"/>
    </row>
    <row r="7918" spans="11:11" x14ac:dyDescent="0.2">
      <c r="K7918" s="29"/>
    </row>
    <row r="7919" spans="11:11" x14ac:dyDescent="0.2">
      <c r="K7919" s="29"/>
    </row>
    <row r="7920" spans="11:11" x14ac:dyDescent="0.2">
      <c r="K7920" s="29"/>
    </row>
    <row r="7921" spans="11:11" x14ac:dyDescent="0.2">
      <c r="K7921" s="29"/>
    </row>
    <row r="7922" spans="11:11" x14ac:dyDescent="0.2">
      <c r="K7922" s="29"/>
    </row>
    <row r="7923" spans="11:11" x14ac:dyDescent="0.2">
      <c r="K7923" s="29"/>
    </row>
    <row r="7924" spans="11:11" x14ac:dyDescent="0.2">
      <c r="K7924" s="29"/>
    </row>
    <row r="7925" spans="11:11" x14ac:dyDescent="0.2">
      <c r="K7925" s="29"/>
    </row>
    <row r="7926" spans="11:11" x14ac:dyDescent="0.2">
      <c r="K7926" s="29"/>
    </row>
    <row r="7927" spans="11:11" x14ac:dyDescent="0.2">
      <c r="K7927" s="29"/>
    </row>
    <row r="7928" spans="11:11" x14ac:dyDescent="0.2">
      <c r="K7928" s="29"/>
    </row>
    <row r="7929" spans="11:11" x14ac:dyDescent="0.2">
      <c r="K7929" s="29"/>
    </row>
    <row r="7930" spans="11:11" x14ac:dyDescent="0.2">
      <c r="K7930" s="29"/>
    </row>
    <row r="7931" spans="11:11" x14ac:dyDescent="0.2">
      <c r="K7931" s="29"/>
    </row>
    <row r="7932" spans="11:11" x14ac:dyDescent="0.2">
      <c r="K7932" s="29"/>
    </row>
    <row r="7933" spans="11:11" x14ac:dyDescent="0.2">
      <c r="K7933" s="29"/>
    </row>
    <row r="7934" spans="11:11" x14ac:dyDescent="0.2">
      <c r="K7934" s="29"/>
    </row>
    <row r="7935" spans="11:11" x14ac:dyDescent="0.2">
      <c r="K7935" s="29"/>
    </row>
    <row r="7936" spans="11:11" x14ac:dyDescent="0.2">
      <c r="K7936" s="29"/>
    </row>
    <row r="7937" spans="11:11" x14ac:dyDescent="0.2">
      <c r="K7937" s="29"/>
    </row>
    <row r="7938" spans="11:11" x14ac:dyDescent="0.2">
      <c r="K7938" s="29"/>
    </row>
    <row r="7939" spans="11:11" x14ac:dyDescent="0.2">
      <c r="K7939" s="29"/>
    </row>
    <row r="7940" spans="11:11" x14ac:dyDescent="0.2">
      <c r="K7940" s="29"/>
    </row>
    <row r="7941" spans="11:11" x14ac:dyDescent="0.2">
      <c r="K7941" s="29"/>
    </row>
    <row r="7942" spans="11:11" x14ac:dyDescent="0.2">
      <c r="K7942" s="29"/>
    </row>
    <row r="7943" spans="11:11" x14ac:dyDescent="0.2">
      <c r="K7943" s="29"/>
    </row>
    <row r="7944" spans="11:11" x14ac:dyDescent="0.2">
      <c r="K7944" s="29"/>
    </row>
    <row r="7945" spans="11:11" x14ac:dyDescent="0.2">
      <c r="K7945" s="29"/>
    </row>
    <row r="7946" spans="11:11" x14ac:dyDescent="0.2">
      <c r="K7946" s="29"/>
    </row>
    <row r="7947" spans="11:11" x14ac:dyDescent="0.2">
      <c r="K7947" s="29"/>
    </row>
    <row r="7948" spans="11:11" x14ac:dyDescent="0.2">
      <c r="K7948" s="29"/>
    </row>
    <row r="7949" spans="11:11" x14ac:dyDescent="0.2">
      <c r="K7949" s="29"/>
    </row>
    <row r="7950" spans="11:11" x14ac:dyDescent="0.2">
      <c r="K7950" s="29"/>
    </row>
    <row r="7951" spans="11:11" x14ac:dyDescent="0.2">
      <c r="K7951" s="29"/>
    </row>
    <row r="7952" spans="11:11" x14ac:dyDescent="0.2">
      <c r="K7952" s="29"/>
    </row>
    <row r="7953" spans="11:11" x14ac:dyDescent="0.2">
      <c r="K7953" s="29"/>
    </row>
    <row r="7954" spans="11:11" x14ac:dyDescent="0.2">
      <c r="K7954" s="29"/>
    </row>
    <row r="7955" spans="11:11" x14ac:dyDescent="0.2">
      <c r="K7955" s="29"/>
    </row>
    <row r="7956" spans="11:11" x14ac:dyDescent="0.2">
      <c r="K7956" s="29"/>
    </row>
    <row r="7957" spans="11:11" x14ac:dyDescent="0.2">
      <c r="K7957" s="29"/>
    </row>
    <row r="7958" spans="11:11" x14ac:dyDescent="0.2">
      <c r="K7958" s="29"/>
    </row>
    <row r="7959" spans="11:11" x14ac:dyDescent="0.2">
      <c r="K7959" s="29"/>
    </row>
    <row r="7960" spans="11:11" x14ac:dyDescent="0.2">
      <c r="K7960" s="29"/>
    </row>
    <row r="7961" spans="11:11" x14ac:dyDescent="0.2">
      <c r="K7961" s="29"/>
    </row>
    <row r="7962" spans="11:11" x14ac:dyDescent="0.2">
      <c r="K7962" s="29"/>
    </row>
    <row r="7963" spans="11:11" x14ac:dyDescent="0.2">
      <c r="K7963" s="29"/>
    </row>
    <row r="7964" spans="11:11" x14ac:dyDescent="0.2">
      <c r="K7964" s="29"/>
    </row>
    <row r="7965" spans="11:11" x14ac:dyDescent="0.2">
      <c r="K7965" s="29"/>
    </row>
    <row r="7966" spans="11:11" x14ac:dyDescent="0.2">
      <c r="K7966" s="29"/>
    </row>
    <row r="7967" spans="11:11" x14ac:dyDescent="0.2">
      <c r="K7967" s="29"/>
    </row>
    <row r="7968" spans="11:11" x14ac:dyDescent="0.2">
      <c r="K7968" s="29"/>
    </row>
    <row r="7969" spans="11:11" x14ac:dyDescent="0.2">
      <c r="K7969" s="29"/>
    </row>
    <row r="7970" spans="11:11" x14ac:dyDescent="0.2">
      <c r="K7970" s="29"/>
    </row>
    <row r="7971" spans="11:11" x14ac:dyDescent="0.2">
      <c r="K7971" s="29"/>
    </row>
    <row r="7972" spans="11:11" x14ac:dyDescent="0.2">
      <c r="K7972" s="29"/>
    </row>
    <row r="7973" spans="11:11" x14ac:dyDescent="0.2">
      <c r="K7973" s="29"/>
    </row>
    <row r="7974" spans="11:11" x14ac:dyDescent="0.2">
      <c r="K7974" s="29"/>
    </row>
    <row r="7975" spans="11:11" x14ac:dyDescent="0.2">
      <c r="K7975" s="29"/>
    </row>
    <row r="7976" spans="11:11" x14ac:dyDescent="0.2">
      <c r="K7976" s="29"/>
    </row>
    <row r="7977" spans="11:11" x14ac:dyDescent="0.2">
      <c r="K7977" s="29"/>
    </row>
    <row r="7978" spans="11:11" x14ac:dyDescent="0.2">
      <c r="K7978" s="29"/>
    </row>
    <row r="7979" spans="11:11" x14ac:dyDescent="0.2">
      <c r="K7979" s="29"/>
    </row>
    <row r="7980" spans="11:11" x14ac:dyDescent="0.2">
      <c r="K7980" s="29"/>
    </row>
    <row r="7981" spans="11:11" x14ac:dyDescent="0.2">
      <c r="K7981" s="29"/>
    </row>
    <row r="7982" spans="11:11" x14ac:dyDescent="0.2">
      <c r="K7982" s="29"/>
    </row>
    <row r="7983" spans="11:11" x14ac:dyDescent="0.2">
      <c r="K7983" s="29"/>
    </row>
    <row r="7984" spans="11:11" x14ac:dyDescent="0.2">
      <c r="K7984" s="29"/>
    </row>
    <row r="7985" spans="11:11" x14ac:dyDescent="0.2">
      <c r="K7985" s="29"/>
    </row>
    <row r="7986" spans="11:11" x14ac:dyDescent="0.2">
      <c r="K7986" s="29"/>
    </row>
    <row r="7987" spans="11:11" x14ac:dyDescent="0.2">
      <c r="K7987" s="29"/>
    </row>
    <row r="7988" spans="11:11" x14ac:dyDescent="0.2">
      <c r="K7988" s="29"/>
    </row>
    <row r="7989" spans="11:11" x14ac:dyDescent="0.2">
      <c r="K7989" s="29"/>
    </row>
    <row r="7990" spans="11:11" x14ac:dyDescent="0.2">
      <c r="K7990" s="29"/>
    </row>
    <row r="7991" spans="11:11" x14ac:dyDescent="0.2">
      <c r="K7991" s="29"/>
    </row>
    <row r="7992" spans="11:11" x14ac:dyDescent="0.2">
      <c r="K7992" s="29"/>
    </row>
    <row r="7993" spans="11:11" x14ac:dyDescent="0.2">
      <c r="K7993" s="29"/>
    </row>
    <row r="7994" spans="11:11" x14ac:dyDescent="0.2">
      <c r="K7994" s="29"/>
    </row>
    <row r="7995" spans="11:11" x14ac:dyDescent="0.2">
      <c r="K7995" s="29"/>
    </row>
    <row r="7996" spans="11:11" x14ac:dyDescent="0.2">
      <c r="K7996" s="29"/>
    </row>
    <row r="7997" spans="11:11" x14ac:dyDescent="0.2">
      <c r="K7997" s="29"/>
    </row>
    <row r="7998" spans="11:11" x14ac:dyDescent="0.2">
      <c r="K7998" s="29"/>
    </row>
    <row r="7999" spans="11:11" x14ac:dyDescent="0.2">
      <c r="K7999" s="29"/>
    </row>
    <row r="8000" spans="11:11" x14ac:dyDescent="0.2">
      <c r="K8000" s="29"/>
    </row>
    <row r="8001" spans="11:11" x14ac:dyDescent="0.2">
      <c r="K8001" s="29"/>
    </row>
    <row r="8002" spans="11:11" x14ac:dyDescent="0.2">
      <c r="K8002" s="29"/>
    </row>
    <row r="8003" spans="11:11" x14ac:dyDescent="0.2">
      <c r="K8003" s="29"/>
    </row>
    <row r="8004" spans="11:11" x14ac:dyDescent="0.2">
      <c r="K8004" s="29"/>
    </row>
    <row r="8005" spans="11:11" x14ac:dyDescent="0.2">
      <c r="K8005" s="29"/>
    </row>
    <row r="8006" spans="11:11" x14ac:dyDescent="0.2">
      <c r="K8006" s="29"/>
    </row>
    <row r="8007" spans="11:11" x14ac:dyDescent="0.2">
      <c r="K8007" s="29"/>
    </row>
    <row r="8008" spans="11:11" x14ac:dyDescent="0.2">
      <c r="K8008" s="29"/>
    </row>
    <row r="8009" spans="11:11" x14ac:dyDescent="0.2">
      <c r="K8009" s="29"/>
    </row>
    <row r="8010" spans="11:11" x14ac:dyDescent="0.2">
      <c r="K8010" s="29"/>
    </row>
    <row r="8011" spans="11:11" x14ac:dyDescent="0.2">
      <c r="K8011" s="29"/>
    </row>
    <row r="8012" spans="11:11" x14ac:dyDescent="0.2">
      <c r="K8012" s="29"/>
    </row>
    <row r="8013" spans="11:11" x14ac:dyDescent="0.2">
      <c r="K8013" s="29"/>
    </row>
    <row r="8014" spans="11:11" x14ac:dyDescent="0.2">
      <c r="K8014" s="29"/>
    </row>
    <row r="8015" spans="11:11" x14ac:dyDescent="0.2">
      <c r="K8015" s="29"/>
    </row>
    <row r="8016" spans="11:11" x14ac:dyDescent="0.2">
      <c r="K8016" s="29"/>
    </row>
    <row r="8017" spans="11:11" x14ac:dyDescent="0.2">
      <c r="K8017" s="29"/>
    </row>
    <row r="8018" spans="11:11" x14ac:dyDescent="0.2">
      <c r="K8018" s="29"/>
    </row>
    <row r="8019" spans="11:11" x14ac:dyDescent="0.2">
      <c r="K8019" s="29"/>
    </row>
    <row r="8020" spans="11:11" x14ac:dyDescent="0.2">
      <c r="K8020" s="29"/>
    </row>
    <row r="8021" spans="11:11" x14ac:dyDescent="0.2">
      <c r="K8021" s="29"/>
    </row>
    <row r="8022" spans="11:11" x14ac:dyDescent="0.2">
      <c r="K8022" s="29"/>
    </row>
    <row r="8023" spans="11:11" x14ac:dyDescent="0.2">
      <c r="K8023" s="29"/>
    </row>
    <row r="8024" spans="11:11" x14ac:dyDescent="0.2">
      <c r="K8024" s="29"/>
    </row>
    <row r="8025" spans="11:11" x14ac:dyDescent="0.2">
      <c r="K8025" s="29"/>
    </row>
    <row r="8026" spans="11:11" x14ac:dyDescent="0.2">
      <c r="K8026" s="29"/>
    </row>
    <row r="8027" spans="11:11" x14ac:dyDescent="0.2">
      <c r="K8027" s="29"/>
    </row>
    <row r="8028" spans="11:11" x14ac:dyDescent="0.2">
      <c r="K8028" s="29"/>
    </row>
    <row r="8029" spans="11:11" x14ac:dyDescent="0.2">
      <c r="K8029" s="29"/>
    </row>
    <row r="8030" spans="11:11" x14ac:dyDescent="0.2">
      <c r="K8030" s="29"/>
    </row>
    <row r="8031" spans="11:11" x14ac:dyDescent="0.2">
      <c r="K8031" s="29"/>
    </row>
    <row r="8032" spans="11:11" x14ac:dyDescent="0.2">
      <c r="K8032" s="29"/>
    </row>
    <row r="8033" spans="11:11" x14ac:dyDescent="0.2">
      <c r="K8033" s="29"/>
    </row>
    <row r="8034" spans="11:11" x14ac:dyDescent="0.2">
      <c r="K8034" s="29"/>
    </row>
    <row r="8035" spans="11:11" x14ac:dyDescent="0.2">
      <c r="K8035" s="29"/>
    </row>
    <row r="8036" spans="11:11" x14ac:dyDescent="0.2">
      <c r="K8036" s="29"/>
    </row>
    <row r="8037" spans="11:11" x14ac:dyDescent="0.2">
      <c r="K8037" s="29"/>
    </row>
    <row r="8038" spans="11:11" x14ac:dyDescent="0.2">
      <c r="K8038" s="29"/>
    </row>
    <row r="8039" spans="11:11" x14ac:dyDescent="0.2">
      <c r="K8039" s="29"/>
    </row>
    <row r="8040" spans="11:11" x14ac:dyDescent="0.2">
      <c r="K8040" s="29"/>
    </row>
    <row r="8041" spans="11:11" x14ac:dyDescent="0.2">
      <c r="K8041" s="29"/>
    </row>
    <row r="8042" spans="11:11" x14ac:dyDescent="0.2">
      <c r="K8042" s="29"/>
    </row>
    <row r="8043" spans="11:11" x14ac:dyDescent="0.2">
      <c r="K8043" s="29"/>
    </row>
    <row r="8044" spans="11:11" x14ac:dyDescent="0.2">
      <c r="K8044" s="29"/>
    </row>
    <row r="8045" spans="11:11" x14ac:dyDescent="0.2">
      <c r="K8045" s="29"/>
    </row>
    <row r="8046" spans="11:11" x14ac:dyDescent="0.2">
      <c r="K8046" s="29"/>
    </row>
    <row r="8047" spans="11:11" x14ac:dyDescent="0.2">
      <c r="K8047" s="29"/>
    </row>
    <row r="8048" spans="11:11" x14ac:dyDescent="0.2">
      <c r="K8048" s="29"/>
    </row>
    <row r="8049" spans="11:11" x14ac:dyDescent="0.2">
      <c r="K8049" s="29"/>
    </row>
    <row r="8050" spans="11:11" x14ac:dyDescent="0.2">
      <c r="K8050" s="29"/>
    </row>
    <row r="8051" spans="11:11" x14ac:dyDescent="0.2">
      <c r="K8051" s="29"/>
    </row>
    <row r="8052" spans="11:11" x14ac:dyDescent="0.2">
      <c r="K8052" s="29"/>
    </row>
    <row r="8053" spans="11:11" x14ac:dyDescent="0.2">
      <c r="K8053" s="29"/>
    </row>
    <row r="8054" spans="11:11" x14ac:dyDescent="0.2">
      <c r="K8054" s="29"/>
    </row>
    <row r="8055" spans="11:11" x14ac:dyDescent="0.2">
      <c r="K8055" s="29"/>
    </row>
    <row r="8056" spans="11:11" x14ac:dyDescent="0.2">
      <c r="K8056" s="29"/>
    </row>
    <row r="8057" spans="11:11" x14ac:dyDescent="0.2">
      <c r="K8057" s="29"/>
    </row>
    <row r="8058" spans="11:11" x14ac:dyDescent="0.2">
      <c r="K8058" s="29"/>
    </row>
    <row r="8059" spans="11:11" x14ac:dyDescent="0.2">
      <c r="K8059" s="29"/>
    </row>
    <row r="8060" spans="11:11" x14ac:dyDescent="0.2">
      <c r="K8060" s="29"/>
    </row>
    <row r="8061" spans="11:11" x14ac:dyDescent="0.2">
      <c r="K8061" s="29"/>
    </row>
    <row r="8062" spans="11:11" x14ac:dyDescent="0.2">
      <c r="K8062" s="29"/>
    </row>
    <row r="8063" spans="11:11" x14ac:dyDescent="0.2">
      <c r="K8063" s="29"/>
    </row>
    <row r="8064" spans="11:11" x14ac:dyDescent="0.2">
      <c r="K8064" s="29"/>
    </row>
    <row r="8065" spans="11:11" x14ac:dyDescent="0.2">
      <c r="K8065" s="29"/>
    </row>
    <row r="8066" spans="11:11" x14ac:dyDescent="0.2">
      <c r="K8066" s="29"/>
    </row>
    <row r="8067" spans="11:11" x14ac:dyDescent="0.2">
      <c r="K8067" s="29"/>
    </row>
    <row r="8068" spans="11:11" x14ac:dyDescent="0.2">
      <c r="K8068" s="29"/>
    </row>
    <row r="8069" spans="11:11" x14ac:dyDescent="0.2">
      <c r="K8069" s="29"/>
    </row>
    <row r="8070" spans="11:11" x14ac:dyDescent="0.2">
      <c r="K8070" s="29"/>
    </row>
    <row r="8071" spans="11:11" x14ac:dyDescent="0.2">
      <c r="K8071" s="29"/>
    </row>
    <row r="8072" spans="11:11" x14ac:dyDescent="0.2">
      <c r="K8072" s="29"/>
    </row>
    <row r="8073" spans="11:11" x14ac:dyDescent="0.2">
      <c r="K8073" s="29"/>
    </row>
    <row r="8074" spans="11:11" x14ac:dyDescent="0.2">
      <c r="K8074" s="29"/>
    </row>
    <row r="8075" spans="11:11" x14ac:dyDescent="0.2">
      <c r="K8075" s="29"/>
    </row>
    <row r="8076" spans="11:11" x14ac:dyDescent="0.2">
      <c r="K8076" s="29"/>
    </row>
    <row r="8077" spans="11:11" x14ac:dyDescent="0.2">
      <c r="K8077" s="29"/>
    </row>
    <row r="8078" spans="11:11" x14ac:dyDescent="0.2">
      <c r="K8078" s="29"/>
    </row>
    <row r="8079" spans="11:11" x14ac:dyDescent="0.2">
      <c r="K8079" s="29"/>
    </row>
    <row r="8080" spans="11:11" x14ac:dyDescent="0.2">
      <c r="K8080" s="29"/>
    </row>
    <row r="8081" spans="11:11" x14ac:dyDescent="0.2">
      <c r="K8081" s="29"/>
    </row>
    <row r="8082" spans="11:11" x14ac:dyDescent="0.2">
      <c r="K8082" s="29"/>
    </row>
    <row r="8083" spans="11:11" x14ac:dyDescent="0.2">
      <c r="K8083" s="29"/>
    </row>
    <row r="8084" spans="11:11" x14ac:dyDescent="0.2">
      <c r="K8084" s="29"/>
    </row>
    <row r="8085" spans="11:11" x14ac:dyDescent="0.2">
      <c r="K8085" s="29"/>
    </row>
    <row r="8086" spans="11:11" x14ac:dyDescent="0.2">
      <c r="K8086" s="29"/>
    </row>
    <row r="8087" spans="11:11" x14ac:dyDescent="0.2">
      <c r="K8087" s="29"/>
    </row>
    <row r="8088" spans="11:11" x14ac:dyDescent="0.2">
      <c r="K8088" s="29"/>
    </row>
    <row r="8089" spans="11:11" x14ac:dyDescent="0.2">
      <c r="K8089" s="29"/>
    </row>
    <row r="8090" spans="11:11" x14ac:dyDescent="0.2">
      <c r="K8090" s="29"/>
    </row>
    <row r="8091" spans="11:11" x14ac:dyDescent="0.2">
      <c r="K8091" s="29"/>
    </row>
    <row r="8092" spans="11:11" x14ac:dyDescent="0.2">
      <c r="K8092" s="29"/>
    </row>
    <row r="8093" spans="11:11" x14ac:dyDescent="0.2">
      <c r="K8093" s="29"/>
    </row>
    <row r="8094" spans="11:11" x14ac:dyDescent="0.2">
      <c r="K8094" s="29"/>
    </row>
    <row r="8095" spans="11:11" x14ac:dyDescent="0.2">
      <c r="K8095" s="29"/>
    </row>
    <row r="8096" spans="11:11" x14ac:dyDescent="0.2">
      <c r="K8096" s="29"/>
    </row>
    <row r="8097" spans="11:11" x14ac:dyDescent="0.2">
      <c r="K8097" s="29"/>
    </row>
    <row r="8098" spans="11:11" x14ac:dyDescent="0.2">
      <c r="K8098" s="29"/>
    </row>
    <row r="8099" spans="11:11" x14ac:dyDescent="0.2">
      <c r="K8099" s="29"/>
    </row>
    <row r="8100" spans="11:11" x14ac:dyDescent="0.2">
      <c r="K8100" s="29"/>
    </row>
    <row r="8101" spans="11:11" x14ac:dyDescent="0.2">
      <c r="K8101" s="29"/>
    </row>
    <row r="8102" spans="11:11" x14ac:dyDescent="0.2">
      <c r="K8102" s="29"/>
    </row>
    <row r="8103" spans="11:11" x14ac:dyDescent="0.2">
      <c r="K8103" s="29"/>
    </row>
    <row r="8104" spans="11:11" x14ac:dyDescent="0.2">
      <c r="K8104" s="29"/>
    </row>
    <row r="8105" spans="11:11" x14ac:dyDescent="0.2">
      <c r="K8105" s="29"/>
    </row>
    <row r="8106" spans="11:11" x14ac:dyDescent="0.2">
      <c r="K8106" s="29"/>
    </row>
    <row r="8107" spans="11:11" x14ac:dyDescent="0.2">
      <c r="K8107" s="29"/>
    </row>
    <row r="8108" spans="11:11" x14ac:dyDescent="0.2">
      <c r="K8108" s="29"/>
    </row>
    <row r="8109" spans="11:11" x14ac:dyDescent="0.2">
      <c r="K8109" s="29"/>
    </row>
    <row r="8110" spans="11:11" x14ac:dyDescent="0.2">
      <c r="K8110" s="29"/>
    </row>
    <row r="8111" spans="11:11" x14ac:dyDescent="0.2">
      <c r="K8111" s="29"/>
    </row>
    <row r="8112" spans="11:11" x14ac:dyDescent="0.2">
      <c r="K8112" s="29"/>
    </row>
    <row r="8113" spans="11:11" x14ac:dyDescent="0.2">
      <c r="K8113" s="29"/>
    </row>
    <row r="8114" spans="11:11" x14ac:dyDescent="0.2">
      <c r="K8114" s="29"/>
    </row>
    <row r="8115" spans="11:11" x14ac:dyDescent="0.2">
      <c r="K8115" s="29"/>
    </row>
    <row r="8116" spans="11:11" x14ac:dyDescent="0.2">
      <c r="K8116" s="29"/>
    </row>
    <row r="8117" spans="11:11" x14ac:dyDescent="0.2">
      <c r="K8117" s="29"/>
    </row>
    <row r="8118" spans="11:11" x14ac:dyDescent="0.2">
      <c r="K8118" s="29"/>
    </row>
    <row r="8119" spans="11:11" x14ac:dyDescent="0.2">
      <c r="K8119" s="29"/>
    </row>
    <row r="8120" spans="11:11" x14ac:dyDescent="0.2">
      <c r="K8120" s="29"/>
    </row>
    <row r="8121" spans="11:11" x14ac:dyDescent="0.2">
      <c r="K8121" s="29"/>
    </row>
    <row r="8122" spans="11:11" x14ac:dyDescent="0.2">
      <c r="K8122" s="29"/>
    </row>
    <row r="8123" spans="11:11" x14ac:dyDescent="0.2">
      <c r="K8123" s="29"/>
    </row>
    <row r="8124" spans="11:11" x14ac:dyDescent="0.2">
      <c r="K8124" s="29"/>
    </row>
    <row r="8125" spans="11:11" x14ac:dyDescent="0.2">
      <c r="K8125" s="29"/>
    </row>
    <row r="8126" spans="11:11" x14ac:dyDescent="0.2">
      <c r="K8126" s="29"/>
    </row>
    <row r="8127" spans="11:11" x14ac:dyDescent="0.2">
      <c r="K8127" s="29"/>
    </row>
    <row r="8128" spans="11:11" x14ac:dyDescent="0.2">
      <c r="K8128" s="29"/>
    </row>
    <row r="8129" spans="11:11" x14ac:dyDescent="0.2">
      <c r="K8129" s="29"/>
    </row>
    <row r="8130" spans="11:11" x14ac:dyDescent="0.2">
      <c r="K8130" s="29"/>
    </row>
    <row r="8131" spans="11:11" x14ac:dyDescent="0.2">
      <c r="K8131" s="29"/>
    </row>
    <row r="8132" spans="11:11" x14ac:dyDescent="0.2">
      <c r="K8132" s="29"/>
    </row>
    <row r="8133" spans="11:11" x14ac:dyDescent="0.2">
      <c r="K8133" s="29"/>
    </row>
    <row r="8134" spans="11:11" x14ac:dyDescent="0.2">
      <c r="K8134" s="29"/>
    </row>
    <row r="8135" spans="11:11" x14ac:dyDescent="0.2">
      <c r="K8135" s="29"/>
    </row>
    <row r="8136" spans="11:11" x14ac:dyDescent="0.2">
      <c r="K8136" s="29"/>
    </row>
    <row r="8137" spans="11:11" x14ac:dyDescent="0.2">
      <c r="K8137" s="29"/>
    </row>
    <row r="8138" spans="11:11" x14ac:dyDescent="0.2">
      <c r="K8138" s="29"/>
    </row>
    <row r="8139" spans="11:11" x14ac:dyDescent="0.2">
      <c r="K8139" s="29"/>
    </row>
    <row r="8140" spans="11:11" x14ac:dyDescent="0.2">
      <c r="K8140" s="29"/>
    </row>
    <row r="8141" spans="11:11" x14ac:dyDescent="0.2">
      <c r="K8141" s="29"/>
    </row>
    <row r="8142" spans="11:11" x14ac:dyDescent="0.2">
      <c r="K8142" s="29"/>
    </row>
    <row r="8143" spans="11:11" x14ac:dyDescent="0.2">
      <c r="K8143" s="29"/>
    </row>
    <row r="8144" spans="11:11" x14ac:dyDescent="0.2">
      <c r="K8144" s="29"/>
    </row>
    <row r="8145" spans="11:11" x14ac:dyDescent="0.2">
      <c r="K8145" s="29"/>
    </row>
    <row r="8146" spans="11:11" x14ac:dyDescent="0.2">
      <c r="K8146" s="29"/>
    </row>
    <row r="8147" spans="11:11" x14ac:dyDescent="0.2">
      <c r="K8147" s="29"/>
    </row>
    <row r="8148" spans="11:11" x14ac:dyDescent="0.2">
      <c r="K8148" s="29"/>
    </row>
    <row r="8149" spans="11:11" x14ac:dyDescent="0.2">
      <c r="K8149" s="29"/>
    </row>
    <row r="8150" spans="11:11" x14ac:dyDescent="0.2">
      <c r="K8150" s="29"/>
    </row>
    <row r="8151" spans="11:11" x14ac:dyDescent="0.2">
      <c r="K8151" s="29"/>
    </row>
    <row r="8152" spans="11:11" x14ac:dyDescent="0.2">
      <c r="K8152" s="29"/>
    </row>
    <row r="8153" spans="11:11" x14ac:dyDescent="0.2">
      <c r="K8153" s="29"/>
    </row>
    <row r="8154" spans="11:11" x14ac:dyDescent="0.2">
      <c r="K8154" s="29"/>
    </row>
    <row r="8155" spans="11:11" x14ac:dyDescent="0.2">
      <c r="K8155" s="29"/>
    </row>
    <row r="8156" spans="11:11" x14ac:dyDescent="0.2">
      <c r="K8156" s="29"/>
    </row>
    <row r="8157" spans="11:11" x14ac:dyDescent="0.2">
      <c r="K8157" s="29"/>
    </row>
    <row r="8158" spans="11:11" x14ac:dyDescent="0.2">
      <c r="K8158" s="29"/>
    </row>
    <row r="8159" spans="11:11" x14ac:dyDescent="0.2">
      <c r="K8159" s="29"/>
    </row>
    <row r="8160" spans="11:11" x14ac:dyDescent="0.2">
      <c r="K8160" s="29"/>
    </row>
    <row r="8161" spans="11:11" x14ac:dyDescent="0.2">
      <c r="K8161" s="29"/>
    </row>
    <row r="8162" spans="11:11" x14ac:dyDescent="0.2">
      <c r="K8162" s="29"/>
    </row>
    <row r="8163" spans="11:11" x14ac:dyDescent="0.2">
      <c r="K8163" s="29"/>
    </row>
    <row r="8164" spans="11:11" x14ac:dyDescent="0.2">
      <c r="K8164" s="29"/>
    </row>
    <row r="8165" spans="11:11" x14ac:dyDescent="0.2">
      <c r="K8165" s="29"/>
    </row>
    <row r="8166" spans="11:11" x14ac:dyDescent="0.2">
      <c r="K8166" s="29"/>
    </row>
    <row r="8167" spans="11:11" x14ac:dyDescent="0.2">
      <c r="K8167" s="29"/>
    </row>
    <row r="8168" spans="11:11" x14ac:dyDescent="0.2">
      <c r="K8168" s="29"/>
    </row>
    <row r="8169" spans="11:11" x14ac:dyDescent="0.2">
      <c r="K8169" s="29"/>
    </row>
    <row r="8170" spans="11:11" x14ac:dyDescent="0.2">
      <c r="K8170" s="29"/>
    </row>
    <row r="8171" spans="11:11" x14ac:dyDescent="0.2">
      <c r="K8171" s="29"/>
    </row>
    <row r="8172" spans="11:11" x14ac:dyDescent="0.2">
      <c r="K8172" s="29"/>
    </row>
    <row r="8173" spans="11:11" x14ac:dyDescent="0.2">
      <c r="K8173" s="29"/>
    </row>
    <row r="8174" spans="11:11" x14ac:dyDescent="0.2">
      <c r="K8174" s="29"/>
    </row>
    <row r="8175" spans="11:11" x14ac:dyDescent="0.2">
      <c r="K8175" s="29"/>
    </row>
    <row r="8176" spans="11:11" x14ac:dyDescent="0.2">
      <c r="K8176" s="29"/>
    </row>
    <row r="8177" spans="11:11" x14ac:dyDescent="0.2">
      <c r="K8177" s="29"/>
    </row>
    <row r="8178" spans="11:11" x14ac:dyDescent="0.2">
      <c r="K8178" s="29"/>
    </row>
    <row r="8179" spans="11:11" x14ac:dyDescent="0.2">
      <c r="K8179" s="29"/>
    </row>
    <row r="8180" spans="11:11" x14ac:dyDescent="0.2">
      <c r="K8180" s="29"/>
    </row>
    <row r="8181" spans="11:11" x14ac:dyDescent="0.2">
      <c r="K8181" s="29"/>
    </row>
    <row r="8182" spans="11:11" x14ac:dyDescent="0.2">
      <c r="K8182" s="29"/>
    </row>
    <row r="8183" spans="11:11" x14ac:dyDescent="0.2">
      <c r="K8183" s="29"/>
    </row>
    <row r="8184" spans="11:11" x14ac:dyDescent="0.2">
      <c r="K8184" s="29"/>
    </row>
    <row r="8185" spans="11:11" x14ac:dyDescent="0.2">
      <c r="K8185" s="29"/>
    </row>
    <row r="8186" spans="11:11" x14ac:dyDescent="0.2">
      <c r="K8186" s="29"/>
    </row>
    <row r="8187" spans="11:11" x14ac:dyDescent="0.2">
      <c r="K8187" s="29"/>
    </row>
    <row r="8188" spans="11:11" x14ac:dyDescent="0.2">
      <c r="K8188" s="29"/>
    </row>
    <row r="8189" spans="11:11" x14ac:dyDescent="0.2">
      <c r="K8189" s="29"/>
    </row>
    <row r="8190" spans="11:11" x14ac:dyDescent="0.2">
      <c r="K8190" s="29"/>
    </row>
    <row r="8191" spans="11:11" x14ac:dyDescent="0.2">
      <c r="K8191" s="29"/>
    </row>
    <row r="8192" spans="11:11" x14ac:dyDescent="0.2">
      <c r="K8192" s="29"/>
    </row>
    <row r="8193" spans="11:11" x14ac:dyDescent="0.2">
      <c r="K8193" s="29"/>
    </row>
    <row r="8194" spans="11:11" x14ac:dyDescent="0.2">
      <c r="K8194" s="29"/>
    </row>
    <row r="8195" spans="11:11" x14ac:dyDescent="0.2">
      <c r="K8195" s="29"/>
    </row>
    <row r="8196" spans="11:11" x14ac:dyDescent="0.2">
      <c r="K8196" s="29"/>
    </row>
    <row r="8197" spans="11:11" x14ac:dyDescent="0.2">
      <c r="K8197" s="29"/>
    </row>
    <row r="8198" spans="11:11" x14ac:dyDescent="0.2">
      <c r="K8198" s="29"/>
    </row>
    <row r="8199" spans="11:11" x14ac:dyDescent="0.2">
      <c r="K8199" s="29"/>
    </row>
    <row r="8200" spans="11:11" x14ac:dyDescent="0.2">
      <c r="K8200" s="29"/>
    </row>
    <row r="8201" spans="11:11" x14ac:dyDescent="0.2">
      <c r="K8201" s="29"/>
    </row>
    <row r="8202" spans="11:11" x14ac:dyDescent="0.2">
      <c r="K8202" s="29"/>
    </row>
    <row r="8203" spans="11:11" x14ac:dyDescent="0.2">
      <c r="K8203" s="29"/>
    </row>
    <row r="8204" spans="11:11" x14ac:dyDescent="0.2">
      <c r="K8204" s="29"/>
    </row>
    <row r="8205" spans="11:11" x14ac:dyDescent="0.2">
      <c r="K8205" s="29"/>
    </row>
    <row r="8206" spans="11:11" x14ac:dyDescent="0.2">
      <c r="K8206" s="29"/>
    </row>
    <row r="8207" spans="11:11" x14ac:dyDescent="0.2">
      <c r="K8207" s="29"/>
    </row>
    <row r="8208" spans="11:11" x14ac:dyDescent="0.2">
      <c r="K8208" s="29"/>
    </row>
    <row r="8209" spans="11:11" x14ac:dyDescent="0.2">
      <c r="K8209" s="29"/>
    </row>
    <row r="8210" spans="11:11" x14ac:dyDescent="0.2">
      <c r="K8210" s="29"/>
    </row>
    <row r="8211" spans="11:11" x14ac:dyDescent="0.2">
      <c r="K8211" s="29"/>
    </row>
    <row r="8212" spans="11:11" x14ac:dyDescent="0.2">
      <c r="K8212" s="29"/>
    </row>
    <row r="8213" spans="11:11" x14ac:dyDescent="0.2">
      <c r="K8213" s="29"/>
    </row>
    <row r="8214" spans="11:11" x14ac:dyDescent="0.2">
      <c r="K8214" s="29"/>
    </row>
    <row r="8215" spans="11:11" x14ac:dyDescent="0.2">
      <c r="K8215" s="29"/>
    </row>
    <row r="8216" spans="11:11" x14ac:dyDescent="0.2">
      <c r="K8216" s="29"/>
    </row>
    <row r="8217" spans="11:11" x14ac:dyDescent="0.2">
      <c r="K8217" s="29"/>
    </row>
    <row r="8218" spans="11:11" x14ac:dyDescent="0.2">
      <c r="K8218" s="29"/>
    </row>
    <row r="8219" spans="11:11" x14ac:dyDescent="0.2">
      <c r="K8219" s="29"/>
    </row>
    <row r="8220" spans="11:11" x14ac:dyDescent="0.2">
      <c r="K8220" s="29"/>
    </row>
    <row r="8221" spans="11:11" x14ac:dyDescent="0.2">
      <c r="K8221" s="29"/>
    </row>
    <row r="8222" spans="11:11" x14ac:dyDescent="0.2">
      <c r="K8222" s="29"/>
    </row>
    <row r="8223" spans="11:11" x14ac:dyDescent="0.2">
      <c r="K8223" s="29"/>
    </row>
    <row r="8224" spans="11:11" x14ac:dyDescent="0.2">
      <c r="K8224" s="29"/>
    </row>
    <row r="8225" spans="11:11" x14ac:dyDescent="0.2">
      <c r="K8225" s="29"/>
    </row>
    <row r="8226" spans="11:11" x14ac:dyDescent="0.2">
      <c r="K8226" s="29"/>
    </row>
    <row r="8227" spans="11:11" x14ac:dyDescent="0.2">
      <c r="K8227" s="29"/>
    </row>
    <row r="8228" spans="11:11" x14ac:dyDescent="0.2">
      <c r="K8228" s="29"/>
    </row>
    <row r="8229" spans="11:11" x14ac:dyDescent="0.2">
      <c r="K8229" s="29"/>
    </row>
    <row r="8230" spans="11:11" x14ac:dyDescent="0.2">
      <c r="K8230" s="29"/>
    </row>
    <row r="8231" spans="11:11" x14ac:dyDescent="0.2">
      <c r="K8231" s="29"/>
    </row>
    <row r="8232" spans="11:11" x14ac:dyDescent="0.2">
      <c r="K8232" s="29"/>
    </row>
    <row r="8233" spans="11:11" x14ac:dyDescent="0.2">
      <c r="K8233" s="29"/>
    </row>
    <row r="8234" spans="11:11" x14ac:dyDescent="0.2">
      <c r="K8234" s="29"/>
    </row>
    <row r="8235" spans="11:11" x14ac:dyDescent="0.2">
      <c r="K8235" s="29"/>
    </row>
    <row r="8236" spans="11:11" x14ac:dyDescent="0.2">
      <c r="K8236" s="29"/>
    </row>
    <row r="8237" spans="11:11" x14ac:dyDescent="0.2">
      <c r="K8237" s="29"/>
    </row>
    <row r="8238" spans="11:11" x14ac:dyDescent="0.2">
      <c r="K8238" s="29"/>
    </row>
    <row r="8239" spans="11:11" x14ac:dyDescent="0.2">
      <c r="K8239" s="29"/>
    </row>
    <row r="8240" spans="11:11" x14ac:dyDescent="0.2">
      <c r="K8240" s="29"/>
    </row>
    <row r="8241" spans="11:11" x14ac:dyDescent="0.2">
      <c r="K8241" s="29"/>
    </row>
    <row r="8242" spans="11:11" x14ac:dyDescent="0.2">
      <c r="K8242" s="29"/>
    </row>
    <row r="8243" spans="11:11" x14ac:dyDescent="0.2">
      <c r="K8243" s="29"/>
    </row>
    <row r="8244" spans="11:11" x14ac:dyDescent="0.2">
      <c r="K8244" s="29"/>
    </row>
    <row r="8245" spans="11:11" x14ac:dyDescent="0.2">
      <c r="K8245" s="29"/>
    </row>
    <row r="8246" spans="11:11" x14ac:dyDescent="0.2">
      <c r="K8246" s="29"/>
    </row>
    <row r="8247" spans="11:11" x14ac:dyDescent="0.2">
      <c r="K8247" s="29"/>
    </row>
    <row r="8248" spans="11:11" x14ac:dyDescent="0.2">
      <c r="K8248" s="29"/>
    </row>
    <row r="8249" spans="11:11" x14ac:dyDescent="0.2">
      <c r="K8249" s="29"/>
    </row>
    <row r="8250" spans="11:11" x14ac:dyDescent="0.2">
      <c r="K8250" s="29"/>
    </row>
    <row r="8251" spans="11:11" x14ac:dyDescent="0.2">
      <c r="K8251" s="29"/>
    </row>
    <row r="8252" spans="11:11" x14ac:dyDescent="0.2">
      <c r="K8252" s="29"/>
    </row>
    <row r="8253" spans="11:11" x14ac:dyDescent="0.2">
      <c r="K8253" s="29"/>
    </row>
    <row r="8254" spans="11:11" x14ac:dyDescent="0.2">
      <c r="K8254" s="29"/>
    </row>
    <row r="8255" spans="11:11" x14ac:dyDescent="0.2">
      <c r="K8255" s="29"/>
    </row>
    <row r="8256" spans="11:11" x14ac:dyDescent="0.2">
      <c r="K8256" s="29"/>
    </row>
    <row r="8257" spans="11:11" x14ac:dyDescent="0.2">
      <c r="K8257" s="29"/>
    </row>
    <row r="8258" spans="11:11" x14ac:dyDescent="0.2">
      <c r="K8258" s="29"/>
    </row>
    <row r="8259" spans="11:11" x14ac:dyDescent="0.2">
      <c r="K8259" s="29"/>
    </row>
    <row r="8260" spans="11:11" x14ac:dyDescent="0.2">
      <c r="K8260" s="29"/>
    </row>
    <row r="8261" spans="11:11" x14ac:dyDescent="0.2">
      <c r="K8261" s="29"/>
    </row>
    <row r="8262" spans="11:11" x14ac:dyDescent="0.2">
      <c r="K8262" s="29"/>
    </row>
    <row r="8263" spans="11:11" x14ac:dyDescent="0.2">
      <c r="K8263" s="29"/>
    </row>
    <row r="8264" spans="11:11" x14ac:dyDescent="0.2">
      <c r="K8264" s="29"/>
    </row>
    <row r="8265" spans="11:11" x14ac:dyDescent="0.2">
      <c r="K8265" s="29"/>
    </row>
    <row r="8266" spans="11:11" x14ac:dyDescent="0.2">
      <c r="K8266" s="29"/>
    </row>
    <row r="8267" spans="11:11" x14ac:dyDescent="0.2">
      <c r="K8267" s="29"/>
    </row>
    <row r="8268" spans="11:11" x14ac:dyDescent="0.2">
      <c r="K8268" s="29"/>
    </row>
    <row r="8269" spans="11:11" x14ac:dyDescent="0.2">
      <c r="K8269" s="29"/>
    </row>
    <row r="8270" spans="11:11" x14ac:dyDescent="0.2">
      <c r="K8270" s="29"/>
    </row>
    <row r="8271" spans="11:11" x14ac:dyDescent="0.2">
      <c r="K8271" s="29"/>
    </row>
    <row r="8272" spans="11:11" x14ac:dyDescent="0.2">
      <c r="K8272" s="29"/>
    </row>
    <row r="8273" spans="11:11" x14ac:dyDescent="0.2">
      <c r="K8273" s="29"/>
    </row>
    <row r="8274" spans="11:11" x14ac:dyDescent="0.2">
      <c r="K8274" s="29"/>
    </row>
    <row r="8275" spans="11:11" x14ac:dyDescent="0.2">
      <c r="K8275" s="29"/>
    </row>
    <row r="8276" spans="11:11" x14ac:dyDescent="0.2">
      <c r="K8276" s="29"/>
    </row>
    <row r="8277" spans="11:11" x14ac:dyDescent="0.2">
      <c r="K8277" s="29"/>
    </row>
    <row r="8278" spans="11:11" x14ac:dyDescent="0.2">
      <c r="K8278" s="29"/>
    </row>
    <row r="8279" spans="11:11" x14ac:dyDescent="0.2">
      <c r="K8279" s="29"/>
    </row>
    <row r="8280" spans="11:11" x14ac:dyDescent="0.2">
      <c r="K8280" s="29"/>
    </row>
    <row r="8281" spans="11:11" x14ac:dyDescent="0.2">
      <c r="K8281" s="29"/>
    </row>
    <row r="8282" spans="11:11" x14ac:dyDescent="0.2">
      <c r="K8282" s="29"/>
    </row>
    <row r="8283" spans="11:11" x14ac:dyDescent="0.2">
      <c r="K8283" s="29"/>
    </row>
    <row r="8284" spans="11:11" x14ac:dyDescent="0.2">
      <c r="K8284" s="29"/>
    </row>
    <row r="8285" spans="11:11" x14ac:dyDescent="0.2">
      <c r="K8285" s="29"/>
    </row>
    <row r="8286" spans="11:11" x14ac:dyDescent="0.2">
      <c r="K8286" s="29"/>
    </row>
    <row r="8287" spans="11:11" x14ac:dyDescent="0.2">
      <c r="K8287" s="29"/>
    </row>
    <row r="8288" spans="11:11" x14ac:dyDescent="0.2">
      <c r="K8288" s="29"/>
    </row>
    <row r="8289" spans="11:11" x14ac:dyDescent="0.2">
      <c r="K8289" s="29"/>
    </row>
    <row r="8290" spans="11:11" x14ac:dyDescent="0.2">
      <c r="K8290" s="29"/>
    </row>
    <row r="8291" spans="11:11" x14ac:dyDescent="0.2">
      <c r="K8291" s="29"/>
    </row>
    <row r="8292" spans="11:11" x14ac:dyDescent="0.2">
      <c r="K8292" s="29"/>
    </row>
    <row r="8293" spans="11:11" x14ac:dyDescent="0.2">
      <c r="K8293" s="29"/>
    </row>
    <row r="8294" spans="11:11" x14ac:dyDescent="0.2">
      <c r="K8294" s="29"/>
    </row>
    <row r="8295" spans="11:11" x14ac:dyDescent="0.2">
      <c r="K8295" s="29"/>
    </row>
    <row r="8296" spans="11:11" x14ac:dyDescent="0.2">
      <c r="K8296" s="29"/>
    </row>
    <row r="8297" spans="11:11" x14ac:dyDescent="0.2">
      <c r="K8297" s="29"/>
    </row>
    <row r="8298" spans="11:11" x14ac:dyDescent="0.2">
      <c r="K8298" s="29"/>
    </row>
    <row r="8299" spans="11:11" x14ac:dyDescent="0.2">
      <c r="K8299" s="29"/>
    </row>
    <row r="8300" spans="11:11" x14ac:dyDescent="0.2">
      <c r="K8300" s="29"/>
    </row>
    <row r="8301" spans="11:11" x14ac:dyDescent="0.2">
      <c r="K8301" s="29"/>
    </row>
    <row r="8302" spans="11:11" x14ac:dyDescent="0.2">
      <c r="K8302" s="29"/>
    </row>
    <row r="8303" spans="11:11" x14ac:dyDescent="0.2">
      <c r="K8303" s="29"/>
    </row>
    <row r="8304" spans="11:11" x14ac:dyDescent="0.2">
      <c r="K8304" s="29"/>
    </row>
    <row r="8305" spans="11:11" x14ac:dyDescent="0.2">
      <c r="K8305" s="29"/>
    </row>
    <row r="8306" spans="11:11" x14ac:dyDescent="0.2">
      <c r="K8306" s="29"/>
    </row>
    <row r="8307" spans="11:11" x14ac:dyDescent="0.2">
      <c r="K8307" s="29"/>
    </row>
    <row r="8308" spans="11:11" x14ac:dyDescent="0.2">
      <c r="K8308" s="29"/>
    </row>
    <row r="8309" spans="11:11" x14ac:dyDescent="0.2">
      <c r="K8309" s="29"/>
    </row>
    <row r="8310" spans="11:11" x14ac:dyDescent="0.2">
      <c r="K8310" s="29"/>
    </row>
    <row r="8311" spans="11:11" x14ac:dyDescent="0.2">
      <c r="K8311" s="29"/>
    </row>
    <row r="8312" spans="11:11" x14ac:dyDescent="0.2">
      <c r="K8312" s="29"/>
    </row>
    <row r="8313" spans="11:11" x14ac:dyDescent="0.2">
      <c r="K8313" s="29"/>
    </row>
    <row r="8314" spans="11:11" x14ac:dyDescent="0.2">
      <c r="K8314" s="29"/>
    </row>
    <row r="8315" spans="11:11" x14ac:dyDescent="0.2">
      <c r="K8315" s="29"/>
    </row>
    <row r="8316" spans="11:11" x14ac:dyDescent="0.2">
      <c r="K8316" s="29"/>
    </row>
    <row r="8317" spans="11:11" x14ac:dyDescent="0.2">
      <c r="K8317" s="29"/>
    </row>
    <row r="8318" spans="11:11" x14ac:dyDescent="0.2">
      <c r="K8318" s="29"/>
    </row>
    <row r="8319" spans="11:11" x14ac:dyDescent="0.2">
      <c r="K8319" s="29"/>
    </row>
    <row r="8320" spans="11:11" x14ac:dyDescent="0.2">
      <c r="K8320" s="29"/>
    </row>
    <row r="8321" spans="11:11" x14ac:dyDescent="0.2">
      <c r="K8321" s="29"/>
    </row>
    <row r="8322" spans="11:11" x14ac:dyDescent="0.2">
      <c r="K8322" s="29"/>
    </row>
    <row r="8323" spans="11:11" x14ac:dyDescent="0.2">
      <c r="K8323" s="29"/>
    </row>
    <row r="8324" spans="11:11" x14ac:dyDescent="0.2">
      <c r="K8324" s="29"/>
    </row>
    <row r="8325" spans="11:11" x14ac:dyDescent="0.2">
      <c r="K8325" s="29"/>
    </row>
    <row r="8326" spans="11:11" x14ac:dyDescent="0.2">
      <c r="K8326" s="29"/>
    </row>
    <row r="8327" spans="11:11" x14ac:dyDescent="0.2">
      <c r="K8327" s="29"/>
    </row>
    <row r="8328" spans="11:11" x14ac:dyDescent="0.2">
      <c r="K8328" s="29"/>
    </row>
    <row r="8329" spans="11:11" x14ac:dyDescent="0.2">
      <c r="K8329" s="29"/>
    </row>
    <row r="8330" spans="11:11" x14ac:dyDescent="0.2">
      <c r="K8330" s="29"/>
    </row>
    <row r="8331" spans="11:11" x14ac:dyDescent="0.2">
      <c r="K8331" s="29"/>
    </row>
    <row r="8332" spans="11:11" x14ac:dyDescent="0.2">
      <c r="K8332" s="29"/>
    </row>
    <row r="8333" spans="11:11" x14ac:dyDescent="0.2">
      <c r="K8333" s="29"/>
    </row>
    <row r="8334" spans="11:11" x14ac:dyDescent="0.2">
      <c r="K8334" s="29"/>
    </row>
    <row r="8335" spans="11:11" x14ac:dyDescent="0.2">
      <c r="K8335" s="29"/>
    </row>
    <row r="8336" spans="11:11" x14ac:dyDescent="0.2">
      <c r="K8336" s="29"/>
    </row>
    <row r="8337" spans="11:11" x14ac:dyDescent="0.2">
      <c r="K8337" s="29"/>
    </row>
    <row r="8338" spans="11:11" x14ac:dyDescent="0.2">
      <c r="K8338" s="29"/>
    </row>
    <row r="8339" spans="11:11" x14ac:dyDescent="0.2">
      <c r="K8339" s="29"/>
    </row>
    <row r="8340" spans="11:11" x14ac:dyDescent="0.2">
      <c r="K8340" s="29"/>
    </row>
    <row r="8341" spans="11:11" x14ac:dyDescent="0.2">
      <c r="K8341" s="29"/>
    </row>
    <row r="8342" spans="11:11" x14ac:dyDescent="0.2">
      <c r="K8342" s="29"/>
    </row>
    <row r="8343" spans="11:11" x14ac:dyDescent="0.2">
      <c r="K8343" s="29"/>
    </row>
    <row r="8344" spans="11:11" x14ac:dyDescent="0.2">
      <c r="K8344" s="29"/>
    </row>
    <row r="8345" spans="11:11" x14ac:dyDescent="0.2">
      <c r="K8345" s="29"/>
    </row>
    <row r="8346" spans="11:11" x14ac:dyDescent="0.2">
      <c r="K8346" s="29"/>
    </row>
    <row r="8347" spans="11:11" x14ac:dyDescent="0.2">
      <c r="K8347" s="29"/>
    </row>
    <row r="8348" spans="11:11" x14ac:dyDescent="0.2">
      <c r="K8348" s="29"/>
    </row>
    <row r="8349" spans="11:11" x14ac:dyDescent="0.2">
      <c r="K8349" s="29"/>
    </row>
    <row r="8350" spans="11:11" x14ac:dyDescent="0.2">
      <c r="K8350" s="29"/>
    </row>
    <row r="8351" spans="11:11" x14ac:dyDescent="0.2">
      <c r="K8351" s="29"/>
    </row>
    <row r="8352" spans="11:11" x14ac:dyDescent="0.2">
      <c r="K8352" s="29"/>
    </row>
    <row r="8353" spans="11:11" x14ac:dyDescent="0.2">
      <c r="K8353" s="29"/>
    </row>
    <row r="8354" spans="11:11" x14ac:dyDescent="0.2">
      <c r="K8354" s="29"/>
    </row>
    <row r="8355" spans="11:11" x14ac:dyDescent="0.2">
      <c r="K8355" s="29"/>
    </row>
    <row r="8356" spans="11:11" x14ac:dyDescent="0.2">
      <c r="K8356" s="29"/>
    </row>
    <row r="8357" spans="11:11" x14ac:dyDescent="0.2">
      <c r="K8357" s="29"/>
    </row>
    <row r="8358" spans="11:11" x14ac:dyDescent="0.2">
      <c r="K8358" s="29"/>
    </row>
    <row r="8359" spans="11:11" x14ac:dyDescent="0.2">
      <c r="K8359" s="29"/>
    </row>
    <row r="8360" spans="11:11" x14ac:dyDescent="0.2">
      <c r="K8360" s="29"/>
    </row>
    <row r="8361" spans="11:11" x14ac:dyDescent="0.2">
      <c r="K8361" s="29"/>
    </row>
    <row r="8362" spans="11:11" x14ac:dyDescent="0.2">
      <c r="K8362" s="29"/>
    </row>
    <row r="8363" spans="11:11" x14ac:dyDescent="0.2">
      <c r="K8363" s="29"/>
    </row>
    <row r="8364" spans="11:11" x14ac:dyDescent="0.2">
      <c r="K8364" s="29"/>
    </row>
    <row r="8365" spans="11:11" x14ac:dyDescent="0.2">
      <c r="K8365" s="29"/>
    </row>
    <row r="8366" spans="11:11" x14ac:dyDescent="0.2">
      <c r="K8366" s="29"/>
    </row>
    <row r="8367" spans="11:11" x14ac:dyDescent="0.2">
      <c r="K8367" s="29"/>
    </row>
    <row r="8368" spans="11:11" x14ac:dyDescent="0.2">
      <c r="K8368" s="29"/>
    </row>
    <row r="8369" spans="11:11" x14ac:dyDescent="0.2">
      <c r="K8369" s="29"/>
    </row>
    <row r="8370" spans="11:11" x14ac:dyDescent="0.2">
      <c r="K8370" s="29"/>
    </row>
    <row r="8371" spans="11:11" x14ac:dyDescent="0.2">
      <c r="K8371" s="29"/>
    </row>
    <row r="8372" spans="11:11" x14ac:dyDescent="0.2">
      <c r="K8372" s="29"/>
    </row>
    <row r="8373" spans="11:11" x14ac:dyDescent="0.2">
      <c r="K8373" s="29"/>
    </row>
    <row r="8374" spans="11:11" x14ac:dyDescent="0.2">
      <c r="K8374" s="29"/>
    </row>
    <row r="8375" spans="11:11" x14ac:dyDescent="0.2">
      <c r="K8375" s="29"/>
    </row>
    <row r="8376" spans="11:11" x14ac:dyDescent="0.2">
      <c r="K8376" s="29"/>
    </row>
    <row r="8377" spans="11:11" x14ac:dyDescent="0.2">
      <c r="K8377" s="29"/>
    </row>
    <row r="8378" spans="11:11" x14ac:dyDescent="0.2">
      <c r="K8378" s="29"/>
    </row>
    <row r="8379" spans="11:11" x14ac:dyDescent="0.2">
      <c r="K8379" s="29"/>
    </row>
    <row r="8380" spans="11:11" x14ac:dyDescent="0.2">
      <c r="K8380" s="29"/>
    </row>
    <row r="8381" spans="11:11" x14ac:dyDescent="0.2">
      <c r="K8381" s="29"/>
    </row>
    <row r="8382" spans="11:11" x14ac:dyDescent="0.2">
      <c r="K8382" s="29"/>
    </row>
    <row r="8383" spans="11:11" x14ac:dyDescent="0.2">
      <c r="K8383" s="29"/>
    </row>
    <row r="8384" spans="11:11" x14ac:dyDescent="0.2">
      <c r="K8384" s="29"/>
    </row>
    <row r="8385" spans="11:11" x14ac:dyDescent="0.2">
      <c r="K8385" s="29"/>
    </row>
    <row r="8386" spans="11:11" x14ac:dyDescent="0.2">
      <c r="K8386" s="29"/>
    </row>
    <row r="8387" spans="11:11" x14ac:dyDescent="0.2">
      <c r="K8387" s="29"/>
    </row>
    <row r="8388" spans="11:11" x14ac:dyDescent="0.2">
      <c r="K8388" s="29"/>
    </row>
    <row r="8389" spans="11:11" x14ac:dyDescent="0.2">
      <c r="K8389" s="29"/>
    </row>
    <row r="8390" spans="11:11" x14ac:dyDescent="0.2">
      <c r="K8390" s="29"/>
    </row>
    <row r="8391" spans="11:11" x14ac:dyDescent="0.2">
      <c r="K8391" s="29"/>
    </row>
    <row r="8392" spans="11:11" x14ac:dyDescent="0.2">
      <c r="K8392" s="29"/>
    </row>
    <row r="8393" spans="11:11" x14ac:dyDescent="0.2">
      <c r="K8393" s="29"/>
    </row>
    <row r="8394" spans="11:11" x14ac:dyDescent="0.2">
      <c r="K8394" s="29"/>
    </row>
    <row r="8395" spans="11:11" x14ac:dyDescent="0.2">
      <c r="K8395" s="29"/>
    </row>
    <row r="8396" spans="11:11" x14ac:dyDescent="0.2">
      <c r="K8396" s="29"/>
    </row>
    <row r="8397" spans="11:11" x14ac:dyDescent="0.2">
      <c r="K8397" s="29"/>
    </row>
    <row r="8398" spans="11:11" x14ac:dyDescent="0.2">
      <c r="K8398" s="29"/>
    </row>
    <row r="8399" spans="11:11" x14ac:dyDescent="0.2">
      <c r="K8399" s="29"/>
    </row>
    <row r="8400" spans="11:11" x14ac:dyDescent="0.2">
      <c r="K8400" s="29"/>
    </row>
    <row r="8401" spans="11:11" x14ac:dyDescent="0.2">
      <c r="K8401" s="29"/>
    </row>
    <row r="8402" spans="11:11" x14ac:dyDescent="0.2">
      <c r="K8402" s="29"/>
    </row>
    <row r="8403" spans="11:11" x14ac:dyDescent="0.2">
      <c r="K8403" s="29"/>
    </row>
    <row r="8404" spans="11:11" x14ac:dyDescent="0.2">
      <c r="K8404" s="29"/>
    </row>
    <row r="8405" spans="11:11" x14ac:dyDescent="0.2">
      <c r="K8405" s="29"/>
    </row>
    <row r="8406" spans="11:11" x14ac:dyDescent="0.2">
      <c r="K8406" s="29"/>
    </row>
    <row r="8407" spans="11:11" x14ac:dyDescent="0.2">
      <c r="K8407" s="29"/>
    </row>
    <row r="8408" spans="11:11" x14ac:dyDescent="0.2">
      <c r="K8408" s="29"/>
    </row>
    <row r="8409" spans="11:11" x14ac:dyDescent="0.2">
      <c r="K8409" s="29"/>
    </row>
    <row r="8410" spans="11:11" x14ac:dyDescent="0.2">
      <c r="K8410" s="29"/>
    </row>
    <row r="8411" spans="11:11" x14ac:dyDescent="0.2">
      <c r="K8411" s="29"/>
    </row>
    <row r="8412" spans="11:11" x14ac:dyDescent="0.2">
      <c r="K8412" s="29"/>
    </row>
    <row r="8413" spans="11:11" x14ac:dyDescent="0.2">
      <c r="K8413" s="29"/>
    </row>
    <row r="8414" spans="11:11" x14ac:dyDescent="0.2">
      <c r="K8414" s="29"/>
    </row>
    <row r="8415" spans="11:11" x14ac:dyDescent="0.2">
      <c r="K8415" s="29"/>
    </row>
    <row r="8416" spans="11:11" x14ac:dyDescent="0.2">
      <c r="K8416" s="29"/>
    </row>
    <row r="8417" spans="11:11" x14ac:dyDescent="0.2">
      <c r="K8417" s="29"/>
    </row>
    <row r="8418" spans="11:11" x14ac:dyDescent="0.2">
      <c r="K8418" s="29"/>
    </row>
    <row r="8419" spans="11:11" x14ac:dyDescent="0.2">
      <c r="K8419" s="29"/>
    </row>
    <row r="8420" spans="11:11" x14ac:dyDescent="0.2">
      <c r="K8420" s="29"/>
    </row>
    <row r="8421" spans="11:11" x14ac:dyDescent="0.2">
      <c r="K8421" s="29"/>
    </row>
    <row r="8422" spans="11:11" x14ac:dyDescent="0.2">
      <c r="K8422" s="29"/>
    </row>
    <row r="8423" spans="11:11" x14ac:dyDescent="0.2">
      <c r="K8423" s="29"/>
    </row>
    <row r="8424" spans="11:11" x14ac:dyDescent="0.2">
      <c r="K8424" s="29"/>
    </row>
    <row r="8425" spans="11:11" x14ac:dyDescent="0.2">
      <c r="K8425" s="29"/>
    </row>
    <row r="8426" spans="11:11" x14ac:dyDescent="0.2">
      <c r="K8426" s="29"/>
    </row>
    <row r="8427" spans="11:11" x14ac:dyDescent="0.2">
      <c r="K8427" s="29"/>
    </row>
    <row r="8428" spans="11:11" x14ac:dyDescent="0.2">
      <c r="K8428" s="29"/>
    </row>
    <row r="8429" spans="11:11" x14ac:dyDescent="0.2">
      <c r="K8429" s="29"/>
    </row>
    <row r="8430" spans="11:11" x14ac:dyDescent="0.2">
      <c r="K8430" s="29"/>
    </row>
    <row r="8431" spans="11:11" x14ac:dyDescent="0.2">
      <c r="K8431" s="29"/>
    </row>
    <row r="8432" spans="11:11" x14ac:dyDescent="0.2">
      <c r="K8432" s="29"/>
    </row>
    <row r="8433" spans="11:11" x14ac:dyDescent="0.2">
      <c r="K8433" s="29"/>
    </row>
    <row r="8434" spans="11:11" x14ac:dyDescent="0.2">
      <c r="K8434" s="29"/>
    </row>
    <row r="8435" spans="11:11" x14ac:dyDescent="0.2">
      <c r="K8435" s="29"/>
    </row>
    <row r="8436" spans="11:11" x14ac:dyDescent="0.2">
      <c r="K8436" s="29"/>
    </row>
    <row r="8437" spans="11:11" x14ac:dyDescent="0.2">
      <c r="K8437" s="29"/>
    </row>
    <row r="8438" spans="11:11" x14ac:dyDescent="0.2">
      <c r="K8438" s="29"/>
    </row>
    <row r="8439" spans="11:11" x14ac:dyDescent="0.2">
      <c r="K8439" s="29"/>
    </row>
    <row r="8440" spans="11:11" x14ac:dyDescent="0.2">
      <c r="K8440" s="29"/>
    </row>
    <row r="8441" spans="11:11" x14ac:dyDescent="0.2">
      <c r="K8441" s="29"/>
    </row>
    <row r="8442" spans="11:11" x14ac:dyDescent="0.2">
      <c r="K8442" s="29"/>
    </row>
    <row r="8443" spans="11:11" x14ac:dyDescent="0.2">
      <c r="K8443" s="29"/>
    </row>
    <row r="8444" spans="11:11" x14ac:dyDescent="0.2">
      <c r="K8444" s="29"/>
    </row>
    <row r="8445" spans="11:11" x14ac:dyDescent="0.2">
      <c r="K8445" s="29"/>
    </row>
    <row r="8446" spans="11:11" x14ac:dyDescent="0.2">
      <c r="K8446" s="29"/>
    </row>
    <row r="8447" spans="11:11" x14ac:dyDescent="0.2">
      <c r="K8447" s="29"/>
    </row>
    <row r="8448" spans="11:11" x14ac:dyDescent="0.2">
      <c r="K8448" s="29"/>
    </row>
    <row r="8449" spans="11:11" x14ac:dyDescent="0.2">
      <c r="K8449" s="29"/>
    </row>
    <row r="8450" spans="11:11" x14ac:dyDescent="0.2">
      <c r="K8450" s="29"/>
    </row>
    <row r="8451" spans="11:11" x14ac:dyDescent="0.2">
      <c r="K8451" s="29"/>
    </row>
    <row r="8452" spans="11:11" x14ac:dyDescent="0.2">
      <c r="K8452" s="29"/>
    </row>
    <row r="8453" spans="11:11" x14ac:dyDescent="0.2">
      <c r="K8453" s="29"/>
    </row>
    <row r="8454" spans="11:11" x14ac:dyDescent="0.2">
      <c r="K8454" s="29"/>
    </row>
    <row r="8455" spans="11:11" x14ac:dyDescent="0.2">
      <c r="K8455" s="29"/>
    </row>
    <row r="8456" spans="11:11" x14ac:dyDescent="0.2">
      <c r="K8456" s="29"/>
    </row>
    <row r="8457" spans="11:11" x14ac:dyDescent="0.2">
      <c r="K8457" s="29"/>
    </row>
    <row r="8458" spans="11:11" x14ac:dyDescent="0.2">
      <c r="K8458" s="29"/>
    </row>
    <row r="8459" spans="11:11" x14ac:dyDescent="0.2">
      <c r="K8459" s="29"/>
    </row>
    <row r="8460" spans="11:11" x14ac:dyDescent="0.2">
      <c r="K8460" s="29"/>
    </row>
    <row r="8461" spans="11:11" x14ac:dyDescent="0.2">
      <c r="K8461" s="29"/>
    </row>
    <row r="8462" spans="11:11" x14ac:dyDescent="0.2">
      <c r="K8462" s="29"/>
    </row>
    <row r="8463" spans="11:11" x14ac:dyDescent="0.2">
      <c r="K8463" s="29"/>
    </row>
    <row r="8464" spans="11:11" x14ac:dyDescent="0.2">
      <c r="K8464" s="29"/>
    </row>
    <row r="8465" spans="11:11" x14ac:dyDescent="0.2">
      <c r="K8465" s="29"/>
    </row>
    <row r="8466" spans="11:11" x14ac:dyDescent="0.2">
      <c r="K8466" s="29"/>
    </row>
    <row r="8467" spans="11:11" x14ac:dyDescent="0.2">
      <c r="K8467" s="29"/>
    </row>
    <row r="8468" spans="11:11" x14ac:dyDescent="0.2">
      <c r="K8468" s="29"/>
    </row>
    <row r="8469" spans="11:11" x14ac:dyDescent="0.2">
      <c r="K8469" s="29"/>
    </row>
    <row r="8470" spans="11:11" x14ac:dyDescent="0.2">
      <c r="K8470" s="29"/>
    </row>
    <row r="8471" spans="11:11" x14ac:dyDescent="0.2">
      <c r="K8471" s="29"/>
    </row>
    <row r="8472" spans="11:11" x14ac:dyDescent="0.2">
      <c r="K8472" s="29"/>
    </row>
    <row r="8473" spans="11:11" x14ac:dyDescent="0.2">
      <c r="K8473" s="29"/>
    </row>
    <row r="8474" spans="11:11" x14ac:dyDescent="0.2">
      <c r="K8474" s="29"/>
    </row>
    <row r="8475" spans="11:11" x14ac:dyDescent="0.2">
      <c r="K8475" s="29"/>
    </row>
    <row r="8476" spans="11:11" x14ac:dyDescent="0.2">
      <c r="K8476" s="29"/>
    </row>
    <row r="8477" spans="11:11" x14ac:dyDescent="0.2">
      <c r="K8477" s="29"/>
    </row>
    <row r="8478" spans="11:11" x14ac:dyDescent="0.2">
      <c r="K8478" s="29"/>
    </row>
    <row r="8479" spans="11:11" x14ac:dyDescent="0.2">
      <c r="K8479" s="29"/>
    </row>
    <row r="8480" spans="11:11" x14ac:dyDescent="0.2">
      <c r="K8480" s="29"/>
    </row>
    <row r="8481" spans="11:11" x14ac:dyDescent="0.2">
      <c r="K8481" s="29"/>
    </row>
    <row r="8482" spans="11:11" x14ac:dyDescent="0.2">
      <c r="K8482" s="29"/>
    </row>
    <row r="8483" spans="11:11" x14ac:dyDescent="0.2">
      <c r="K8483" s="29"/>
    </row>
    <row r="8484" spans="11:11" x14ac:dyDescent="0.2">
      <c r="K8484" s="29"/>
    </row>
    <row r="8485" spans="11:11" x14ac:dyDescent="0.2">
      <c r="K8485" s="29"/>
    </row>
    <row r="8486" spans="11:11" x14ac:dyDescent="0.2">
      <c r="K8486" s="29"/>
    </row>
    <row r="8487" spans="11:11" x14ac:dyDescent="0.2">
      <c r="K8487" s="29"/>
    </row>
    <row r="8488" spans="11:11" x14ac:dyDescent="0.2">
      <c r="K8488" s="29"/>
    </row>
    <row r="8489" spans="11:11" x14ac:dyDescent="0.2">
      <c r="K8489" s="29"/>
    </row>
    <row r="8490" spans="11:11" x14ac:dyDescent="0.2">
      <c r="K8490" s="29"/>
    </row>
    <row r="8491" spans="11:11" x14ac:dyDescent="0.2">
      <c r="K8491" s="29"/>
    </row>
    <row r="8492" spans="11:11" x14ac:dyDescent="0.2">
      <c r="K8492" s="29"/>
    </row>
    <row r="8493" spans="11:11" x14ac:dyDescent="0.2">
      <c r="K8493" s="29"/>
    </row>
    <row r="8494" spans="11:11" x14ac:dyDescent="0.2">
      <c r="K8494" s="29"/>
    </row>
    <row r="8495" spans="11:11" x14ac:dyDescent="0.2">
      <c r="K8495" s="29"/>
    </row>
    <row r="8496" spans="11:11" x14ac:dyDescent="0.2">
      <c r="K8496" s="29"/>
    </row>
    <row r="8497" spans="11:11" x14ac:dyDescent="0.2">
      <c r="K8497" s="29"/>
    </row>
    <row r="8498" spans="11:11" x14ac:dyDescent="0.2">
      <c r="K8498" s="29"/>
    </row>
    <row r="8499" spans="11:11" x14ac:dyDescent="0.2">
      <c r="K8499" s="29"/>
    </row>
    <row r="8500" spans="11:11" x14ac:dyDescent="0.2">
      <c r="K8500" s="29"/>
    </row>
    <row r="8501" spans="11:11" x14ac:dyDescent="0.2">
      <c r="K8501" s="29"/>
    </row>
    <row r="8502" spans="11:11" x14ac:dyDescent="0.2">
      <c r="K8502" s="29"/>
    </row>
    <row r="8503" spans="11:11" x14ac:dyDescent="0.2">
      <c r="K8503" s="29"/>
    </row>
    <row r="8504" spans="11:11" x14ac:dyDescent="0.2">
      <c r="K8504" s="29"/>
    </row>
    <row r="8505" spans="11:11" x14ac:dyDescent="0.2">
      <c r="K8505" s="29"/>
    </row>
    <row r="8506" spans="11:11" x14ac:dyDescent="0.2">
      <c r="K8506" s="29"/>
    </row>
    <row r="8507" spans="11:11" x14ac:dyDescent="0.2">
      <c r="K8507" s="29"/>
    </row>
    <row r="8508" spans="11:11" x14ac:dyDescent="0.2">
      <c r="K8508" s="29"/>
    </row>
    <row r="8509" spans="11:11" x14ac:dyDescent="0.2">
      <c r="K8509" s="29"/>
    </row>
    <row r="8510" spans="11:11" x14ac:dyDescent="0.2">
      <c r="K8510" s="29"/>
    </row>
    <row r="8511" spans="11:11" x14ac:dyDescent="0.2">
      <c r="K8511" s="29"/>
    </row>
    <row r="8512" spans="11:11" x14ac:dyDescent="0.2">
      <c r="K8512" s="29"/>
    </row>
    <row r="8513" spans="11:11" x14ac:dyDescent="0.2">
      <c r="K8513" s="29"/>
    </row>
    <row r="8514" spans="11:11" x14ac:dyDescent="0.2">
      <c r="K8514" s="29"/>
    </row>
    <row r="8515" spans="11:11" x14ac:dyDescent="0.2">
      <c r="K8515" s="29"/>
    </row>
    <row r="8516" spans="11:11" x14ac:dyDescent="0.2">
      <c r="K8516" s="29"/>
    </row>
    <row r="8517" spans="11:11" x14ac:dyDescent="0.2">
      <c r="K8517" s="29"/>
    </row>
    <row r="8518" spans="11:11" x14ac:dyDescent="0.2">
      <c r="K8518" s="29"/>
    </row>
    <row r="8519" spans="11:11" x14ac:dyDescent="0.2">
      <c r="K8519" s="29"/>
    </row>
    <row r="8520" spans="11:11" x14ac:dyDescent="0.2">
      <c r="K8520" s="29"/>
    </row>
    <row r="8521" spans="11:11" x14ac:dyDescent="0.2">
      <c r="K8521" s="29"/>
    </row>
    <row r="8522" spans="11:11" x14ac:dyDescent="0.2">
      <c r="K8522" s="29"/>
    </row>
    <row r="8523" spans="11:11" x14ac:dyDescent="0.2">
      <c r="K8523" s="29"/>
    </row>
    <row r="8524" spans="11:11" x14ac:dyDescent="0.2">
      <c r="K8524" s="29"/>
    </row>
    <row r="8525" spans="11:11" x14ac:dyDescent="0.2">
      <c r="K8525" s="29"/>
    </row>
    <row r="8526" spans="11:11" x14ac:dyDescent="0.2">
      <c r="K8526" s="29"/>
    </row>
    <row r="8527" spans="11:11" x14ac:dyDescent="0.2">
      <c r="K8527" s="29"/>
    </row>
    <row r="8528" spans="11:11" x14ac:dyDescent="0.2">
      <c r="K8528" s="29"/>
    </row>
    <row r="8529" spans="11:11" x14ac:dyDescent="0.2">
      <c r="K8529" s="29"/>
    </row>
    <row r="8530" spans="11:11" x14ac:dyDescent="0.2">
      <c r="K8530" s="29"/>
    </row>
    <row r="8531" spans="11:11" x14ac:dyDescent="0.2">
      <c r="K8531" s="29"/>
    </row>
    <row r="8532" spans="11:11" x14ac:dyDescent="0.2">
      <c r="K8532" s="29"/>
    </row>
    <row r="8533" spans="11:11" x14ac:dyDescent="0.2">
      <c r="K8533" s="29"/>
    </row>
    <row r="8534" spans="11:11" x14ac:dyDescent="0.2">
      <c r="K8534" s="29"/>
    </row>
    <row r="8535" spans="11:11" x14ac:dyDescent="0.2">
      <c r="K8535" s="29"/>
    </row>
    <row r="8536" spans="11:11" x14ac:dyDescent="0.2">
      <c r="K8536" s="29"/>
    </row>
    <row r="8537" spans="11:11" x14ac:dyDescent="0.2">
      <c r="K8537" s="29"/>
    </row>
    <row r="8538" spans="11:11" x14ac:dyDescent="0.2">
      <c r="K8538" s="29"/>
    </row>
    <row r="8539" spans="11:11" x14ac:dyDescent="0.2">
      <c r="K8539" s="29"/>
    </row>
    <row r="8540" spans="11:11" x14ac:dyDescent="0.2">
      <c r="K8540" s="29"/>
    </row>
    <row r="8541" spans="11:11" x14ac:dyDescent="0.2">
      <c r="K8541" s="29"/>
    </row>
    <row r="8542" spans="11:11" x14ac:dyDescent="0.2">
      <c r="K8542" s="29"/>
    </row>
    <row r="8543" spans="11:11" x14ac:dyDescent="0.2">
      <c r="K8543" s="29"/>
    </row>
    <row r="8544" spans="11:11" x14ac:dyDescent="0.2">
      <c r="K8544" s="29"/>
    </row>
    <row r="8545" spans="11:11" x14ac:dyDescent="0.2">
      <c r="K8545" s="29"/>
    </row>
    <row r="8546" spans="11:11" x14ac:dyDescent="0.2">
      <c r="K8546" s="29"/>
    </row>
    <row r="8547" spans="11:11" x14ac:dyDescent="0.2">
      <c r="K8547" s="29"/>
    </row>
    <row r="8548" spans="11:11" x14ac:dyDescent="0.2">
      <c r="K8548" s="29"/>
    </row>
    <row r="8549" spans="11:11" x14ac:dyDescent="0.2">
      <c r="K8549" s="29"/>
    </row>
    <row r="8550" spans="11:11" x14ac:dyDescent="0.2">
      <c r="K8550" s="29"/>
    </row>
    <row r="8551" spans="11:11" x14ac:dyDescent="0.2">
      <c r="K8551" s="29"/>
    </row>
    <row r="8552" spans="11:11" x14ac:dyDescent="0.2">
      <c r="K8552" s="29"/>
    </row>
    <row r="8553" spans="11:11" x14ac:dyDescent="0.2">
      <c r="K8553" s="29"/>
    </row>
    <row r="8554" spans="11:11" x14ac:dyDescent="0.2">
      <c r="K8554" s="29"/>
    </row>
    <row r="8555" spans="11:11" x14ac:dyDescent="0.2">
      <c r="K8555" s="29"/>
    </row>
    <row r="8556" spans="11:11" x14ac:dyDescent="0.2">
      <c r="K8556" s="29"/>
    </row>
    <row r="8557" spans="11:11" x14ac:dyDescent="0.2">
      <c r="K8557" s="29"/>
    </row>
    <row r="8558" spans="11:11" x14ac:dyDescent="0.2">
      <c r="K8558" s="29"/>
    </row>
    <row r="8559" spans="11:11" x14ac:dyDescent="0.2">
      <c r="K8559" s="29"/>
    </row>
    <row r="8560" spans="11:11" x14ac:dyDescent="0.2">
      <c r="K8560" s="29"/>
    </row>
    <row r="8561" spans="11:11" x14ac:dyDescent="0.2">
      <c r="K8561" s="29"/>
    </row>
    <row r="8562" spans="11:11" x14ac:dyDescent="0.2">
      <c r="K8562" s="29"/>
    </row>
    <row r="8563" spans="11:11" x14ac:dyDescent="0.2">
      <c r="K8563" s="29"/>
    </row>
    <row r="8564" spans="11:11" x14ac:dyDescent="0.2">
      <c r="K8564" s="29"/>
    </row>
    <row r="8565" spans="11:11" x14ac:dyDescent="0.2">
      <c r="K8565" s="29"/>
    </row>
    <row r="8566" spans="11:11" x14ac:dyDescent="0.2">
      <c r="K8566" s="29"/>
    </row>
    <row r="8567" spans="11:11" x14ac:dyDescent="0.2">
      <c r="K8567" s="29"/>
    </row>
    <row r="8568" spans="11:11" x14ac:dyDescent="0.2">
      <c r="K8568" s="29"/>
    </row>
    <row r="8569" spans="11:11" x14ac:dyDescent="0.2">
      <c r="K8569" s="29"/>
    </row>
    <row r="8570" spans="11:11" x14ac:dyDescent="0.2">
      <c r="K8570" s="29"/>
    </row>
    <row r="8571" spans="11:11" x14ac:dyDescent="0.2">
      <c r="K8571" s="29"/>
    </row>
    <row r="8572" spans="11:11" x14ac:dyDescent="0.2">
      <c r="K8572" s="29"/>
    </row>
    <row r="8573" spans="11:11" x14ac:dyDescent="0.2">
      <c r="K8573" s="29"/>
    </row>
    <row r="8574" spans="11:11" x14ac:dyDescent="0.2">
      <c r="K8574" s="29"/>
    </row>
    <row r="8575" spans="11:11" x14ac:dyDescent="0.2">
      <c r="K8575" s="29"/>
    </row>
    <row r="8576" spans="11:11" x14ac:dyDescent="0.2">
      <c r="K8576" s="29"/>
    </row>
    <row r="8577" spans="11:11" x14ac:dyDescent="0.2">
      <c r="K8577" s="29"/>
    </row>
    <row r="8578" spans="11:11" x14ac:dyDescent="0.2">
      <c r="K8578" s="29"/>
    </row>
    <row r="8579" spans="11:11" x14ac:dyDescent="0.2">
      <c r="K8579" s="29"/>
    </row>
    <row r="8580" spans="11:11" x14ac:dyDescent="0.2">
      <c r="K8580" s="29"/>
    </row>
    <row r="8581" spans="11:11" x14ac:dyDescent="0.2">
      <c r="K8581" s="29"/>
    </row>
    <row r="8582" spans="11:11" x14ac:dyDescent="0.2">
      <c r="K8582" s="29"/>
    </row>
    <row r="8583" spans="11:11" x14ac:dyDescent="0.2">
      <c r="K8583" s="29"/>
    </row>
    <row r="8584" spans="11:11" x14ac:dyDescent="0.2">
      <c r="K8584" s="29"/>
    </row>
    <row r="8585" spans="11:11" x14ac:dyDescent="0.2">
      <c r="K8585" s="29"/>
    </row>
    <row r="8586" spans="11:11" x14ac:dyDescent="0.2">
      <c r="K8586" s="29"/>
    </row>
    <row r="8587" spans="11:11" x14ac:dyDescent="0.2">
      <c r="K8587" s="29"/>
    </row>
    <row r="8588" spans="11:11" x14ac:dyDescent="0.2">
      <c r="K8588" s="29"/>
    </row>
    <row r="8589" spans="11:11" x14ac:dyDescent="0.2">
      <c r="K8589" s="29"/>
    </row>
    <row r="8590" spans="11:11" x14ac:dyDescent="0.2">
      <c r="K8590" s="29"/>
    </row>
    <row r="8591" spans="11:11" x14ac:dyDescent="0.2">
      <c r="K8591" s="29"/>
    </row>
    <row r="8592" spans="11:11" x14ac:dyDescent="0.2">
      <c r="K8592" s="29"/>
    </row>
    <row r="8593" spans="11:11" x14ac:dyDescent="0.2">
      <c r="K8593" s="29"/>
    </row>
    <row r="8594" spans="11:11" x14ac:dyDescent="0.2">
      <c r="K8594" s="29"/>
    </row>
    <row r="8595" spans="11:11" x14ac:dyDescent="0.2">
      <c r="K8595" s="29"/>
    </row>
    <row r="8596" spans="11:11" x14ac:dyDescent="0.2">
      <c r="K8596" s="29"/>
    </row>
    <row r="8597" spans="11:11" x14ac:dyDescent="0.2">
      <c r="K8597" s="29"/>
    </row>
    <row r="8598" spans="11:11" x14ac:dyDescent="0.2">
      <c r="K8598" s="29"/>
    </row>
    <row r="8599" spans="11:11" x14ac:dyDescent="0.2">
      <c r="K8599" s="29"/>
    </row>
    <row r="8600" spans="11:11" x14ac:dyDescent="0.2">
      <c r="K8600" s="29"/>
    </row>
    <row r="8601" spans="11:11" x14ac:dyDescent="0.2">
      <c r="K8601" s="29"/>
    </row>
    <row r="8602" spans="11:11" x14ac:dyDescent="0.2">
      <c r="K8602" s="29"/>
    </row>
    <row r="8603" spans="11:11" x14ac:dyDescent="0.2">
      <c r="K8603" s="29"/>
    </row>
    <row r="8604" spans="11:11" x14ac:dyDescent="0.2">
      <c r="K8604" s="29"/>
    </row>
    <row r="8605" spans="11:11" x14ac:dyDescent="0.2">
      <c r="K8605" s="29"/>
    </row>
    <row r="8606" spans="11:11" x14ac:dyDescent="0.2">
      <c r="K8606" s="29"/>
    </row>
    <row r="8607" spans="11:11" x14ac:dyDescent="0.2">
      <c r="K8607" s="29"/>
    </row>
    <row r="8608" spans="11:11" x14ac:dyDescent="0.2">
      <c r="K8608" s="29"/>
    </row>
    <row r="8609" spans="11:11" x14ac:dyDescent="0.2">
      <c r="K8609" s="29"/>
    </row>
    <row r="8610" spans="11:11" x14ac:dyDescent="0.2">
      <c r="K8610" s="29"/>
    </row>
    <row r="8611" spans="11:11" x14ac:dyDescent="0.2">
      <c r="K8611" s="29"/>
    </row>
    <row r="8612" spans="11:11" x14ac:dyDescent="0.2">
      <c r="K8612" s="29"/>
    </row>
    <row r="8613" spans="11:11" x14ac:dyDescent="0.2">
      <c r="K8613" s="29"/>
    </row>
    <row r="8614" spans="11:11" x14ac:dyDescent="0.2">
      <c r="K8614" s="29"/>
    </row>
    <row r="8615" spans="11:11" x14ac:dyDescent="0.2">
      <c r="K8615" s="29"/>
    </row>
    <row r="8616" spans="11:11" x14ac:dyDescent="0.2">
      <c r="K8616" s="29"/>
    </row>
    <row r="8617" spans="11:11" x14ac:dyDescent="0.2">
      <c r="K8617" s="29"/>
    </row>
    <row r="8618" spans="11:11" x14ac:dyDescent="0.2">
      <c r="K8618" s="29"/>
    </row>
    <row r="8619" spans="11:11" x14ac:dyDescent="0.2">
      <c r="K8619" s="29"/>
    </row>
    <row r="8620" spans="11:11" x14ac:dyDescent="0.2">
      <c r="K8620" s="29"/>
    </row>
    <row r="8621" spans="11:11" x14ac:dyDescent="0.2">
      <c r="K8621" s="29"/>
    </row>
    <row r="8622" spans="11:11" x14ac:dyDescent="0.2">
      <c r="K8622" s="29"/>
    </row>
    <row r="8623" spans="11:11" x14ac:dyDescent="0.2">
      <c r="K8623" s="29"/>
    </row>
    <row r="8624" spans="11:11" x14ac:dyDescent="0.2">
      <c r="K8624" s="29"/>
    </row>
    <row r="8625" spans="11:11" x14ac:dyDescent="0.2">
      <c r="K8625" s="29"/>
    </row>
    <row r="8626" spans="11:11" x14ac:dyDescent="0.2">
      <c r="K8626" s="29"/>
    </row>
    <row r="8627" spans="11:11" x14ac:dyDescent="0.2">
      <c r="K8627" s="29"/>
    </row>
    <row r="8628" spans="11:11" x14ac:dyDescent="0.2">
      <c r="K8628" s="29"/>
    </row>
    <row r="8629" spans="11:11" x14ac:dyDescent="0.2">
      <c r="K8629" s="29"/>
    </row>
    <row r="8630" spans="11:11" x14ac:dyDescent="0.2">
      <c r="K8630" s="29"/>
    </row>
    <row r="8631" spans="11:11" x14ac:dyDescent="0.2">
      <c r="K8631" s="29"/>
    </row>
    <row r="8632" spans="11:11" x14ac:dyDescent="0.2">
      <c r="K8632" s="29"/>
    </row>
    <row r="8633" spans="11:11" x14ac:dyDescent="0.2">
      <c r="K8633" s="29"/>
    </row>
    <row r="8634" spans="11:11" x14ac:dyDescent="0.2">
      <c r="K8634" s="29"/>
    </row>
    <row r="8635" spans="11:11" x14ac:dyDescent="0.2">
      <c r="K8635" s="29"/>
    </row>
    <row r="8636" spans="11:11" x14ac:dyDescent="0.2">
      <c r="K8636" s="29"/>
    </row>
    <row r="8637" spans="11:11" x14ac:dyDescent="0.2">
      <c r="K8637" s="29"/>
    </row>
    <row r="8638" spans="11:11" x14ac:dyDescent="0.2">
      <c r="K8638" s="29"/>
    </row>
    <row r="8639" spans="11:11" x14ac:dyDescent="0.2">
      <c r="K8639" s="29"/>
    </row>
    <row r="8640" spans="11:11" x14ac:dyDescent="0.2">
      <c r="K8640" s="29"/>
    </row>
    <row r="8641" spans="11:11" x14ac:dyDescent="0.2">
      <c r="K8641" s="29"/>
    </row>
    <row r="8642" spans="11:11" x14ac:dyDescent="0.2">
      <c r="K8642" s="29"/>
    </row>
    <row r="8643" spans="11:11" x14ac:dyDescent="0.2">
      <c r="K8643" s="29"/>
    </row>
    <row r="8644" spans="11:11" x14ac:dyDescent="0.2">
      <c r="K8644" s="29"/>
    </row>
    <row r="8645" spans="11:11" x14ac:dyDescent="0.2">
      <c r="K8645" s="29"/>
    </row>
    <row r="8646" spans="11:11" x14ac:dyDescent="0.2">
      <c r="K8646" s="29"/>
    </row>
    <row r="8647" spans="11:11" x14ac:dyDescent="0.2">
      <c r="K8647" s="29"/>
    </row>
    <row r="8648" spans="11:11" x14ac:dyDescent="0.2">
      <c r="K8648" s="29"/>
    </row>
    <row r="8649" spans="11:11" x14ac:dyDescent="0.2">
      <c r="K8649" s="29"/>
    </row>
    <row r="8650" spans="11:11" x14ac:dyDescent="0.2">
      <c r="K8650" s="29"/>
    </row>
    <row r="8651" spans="11:11" x14ac:dyDescent="0.2">
      <c r="K8651" s="29"/>
    </row>
    <row r="8652" spans="11:11" x14ac:dyDescent="0.2">
      <c r="K8652" s="29"/>
    </row>
    <row r="8653" spans="11:11" x14ac:dyDescent="0.2">
      <c r="K8653" s="29"/>
    </row>
    <row r="8654" spans="11:11" x14ac:dyDescent="0.2">
      <c r="K8654" s="29"/>
    </row>
    <row r="8655" spans="11:11" x14ac:dyDescent="0.2">
      <c r="K8655" s="29"/>
    </row>
    <row r="8656" spans="11:11" x14ac:dyDescent="0.2">
      <c r="K8656" s="29"/>
    </row>
    <row r="8657" spans="11:11" x14ac:dyDescent="0.2">
      <c r="K8657" s="29"/>
    </row>
    <row r="8658" spans="11:11" x14ac:dyDescent="0.2">
      <c r="K8658" s="29"/>
    </row>
    <row r="8659" spans="11:11" x14ac:dyDescent="0.2">
      <c r="K8659" s="29"/>
    </row>
    <row r="8660" spans="11:11" x14ac:dyDescent="0.2">
      <c r="K8660" s="29"/>
    </row>
    <row r="8661" spans="11:11" x14ac:dyDescent="0.2">
      <c r="K8661" s="29"/>
    </row>
    <row r="8662" spans="11:11" x14ac:dyDescent="0.2">
      <c r="K8662" s="29"/>
    </row>
    <row r="8663" spans="11:11" x14ac:dyDescent="0.2">
      <c r="K8663" s="29"/>
    </row>
    <row r="8664" spans="11:11" x14ac:dyDescent="0.2">
      <c r="K8664" s="29"/>
    </row>
    <row r="8665" spans="11:11" x14ac:dyDescent="0.2">
      <c r="K8665" s="29"/>
    </row>
    <row r="8666" spans="11:11" x14ac:dyDescent="0.2">
      <c r="K8666" s="29"/>
    </row>
    <row r="8667" spans="11:11" x14ac:dyDescent="0.2">
      <c r="K8667" s="29"/>
    </row>
    <row r="8668" spans="11:11" x14ac:dyDescent="0.2">
      <c r="K8668" s="29"/>
    </row>
    <row r="8669" spans="11:11" x14ac:dyDescent="0.2">
      <c r="K8669" s="29"/>
    </row>
    <row r="8670" spans="11:11" x14ac:dyDescent="0.2">
      <c r="K8670" s="29"/>
    </row>
    <row r="8671" spans="11:11" x14ac:dyDescent="0.2">
      <c r="K8671" s="29"/>
    </row>
    <row r="8672" spans="11:11" x14ac:dyDescent="0.2">
      <c r="K8672" s="29"/>
    </row>
    <row r="8673" spans="11:11" x14ac:dyDescent="0.2">
      <c r="K8673" s="29"/>
    </row>
    <row r="8674" spans="11:11" x14ac:dyDescent="0.2">
      <c r="K8674" s="29"/>
    </row>
    <row r="8675" spans="11:11" x14ac:dyDescent="0.2">
      <c r="K8675" s="29"/>
    </row>
    <row r="8676" spans="11:11" x14ac:dyDescent="0.2">
      <c r="K8676" s="29"/>
    </row>
    <row r="8677" spans="11:11" x14ac:dyDescent="0.2">
      <c r="K8677" s="29"/>
    </row>
    <row r="8678" spans="11:11" x14ac:dyDescent="0.2">
      <c r="K8678" s="29"/>
    </row>
    <row r="8679" spans="11:11" x14ac:dyDescent="0.2">
      <c r="K8679" s="29"/>
    </row>
    <row r="8680" spans="11:11" x14ac:dyDescent="0.2">
      <c r="K8680" s="29"/>
    </row>
    <row r="8681" spans="11:11" x14ac:dyDescent="0.2">
      <c r="K8681" s="29"/>
    </row>
    <row r="8682" spans="11:11" x14ac:dyDescent="0.2">
      <c r="K8682" s="29"/>
    </row>
    <row r="8683" spans="11:11" x14ac:dyDescent="0.2">
      <c r="K8683" s="29"/>
    </row>
    <row r="8684" spans="11:11" x14ac:dyDescent="0.2">
      <c r="K8684" s="29"/>
    </row>
    <row r="8685" spans="11:11" x14ac:dyDescent="0.2">
      <c r="K8685" s="29"/>
    </row>
    <row r="8686" spans="11:11" x14ac:dyDescent="0.2">
      <c r="K8686" s="29"/>
    </row>
    <row r="8687" spans="11:11" x14ac:dyDescent="0.2">
      <c r="K8687" s="29"/>
    </row>
    <row r="8688" spans="11:11" x14ac:dyDescent="0.2">
      <c r="K8688" s="29"/>
    </row>
    <row r="8689" spans="11:11" x14ac:dyDescent="0.2">
      <c r="K8689" s="29"/>
    </row>
    <row r="8690" spans="11:11" x14ac:dyDescent="0.2">
      <c r="K8690" s="29"/>
    </row>
    <row r="8691" spans="11:11" x14ac:dyDescent="0.2">
      <c r="K8691" s="29"/>
    </row>
    <row r="8692" spans="11:11" x14ac:dyDescent="0.2">
      <c r="K8692" s="29"/>
    </row>
    <row r="8693" spans="11:11" x14ac:dyDescent="0.2">
      <c r="K8693" s="29"/>
    </row>
    <row r="8694" spans="11:11" x14ac:dyDescent="0.2">
      <c r="K8694" s="29"/>
    </row>
    <row r="8695" spans="11:11" x14ac:dyDescent="0.2">
      <c r="K8695" s="29"/>
    </row>
    <row r="8696" spans="11:11" x14ac:dyDescent="0.2">
      <c r="K8696" s="29"/>
    </row>
    <row r="8697" spans="11:11" x14ac:dyDescent="0.2">
      <c r="K8697" s="29"/>
    </row>
    <row r="8698" spans="11:11" x14ac:dyDescent="0.2">
      <c r="K8698" s="29"/>
    </row>
    <row r="8699" spans="11:11" x14ac:dyDescent="0.2">
      <c r="K8699" s="29"/>
    </row>
    <row r="8700" spans="11:11" x14ac:dyDescent="0.2">
      <c r="K8700" s="29"/>
    </row>
    <row r="8701" spans="11:11" x14ac:dyDescent="0.2">
      <c r="K8701" s="29"/>
    </row>
    <row r="8702" spans="11:11" x14ac:dyDescent="0.2">
      <c r="K8702" s="29"/>
    </row>
    <row r="8703" spans="11:11" x14ac:dyDescent="0.2">
      <c r="K8703" s="29"/>
    </row>
    <row r="8704" spans="11:11" x14ac:dyDescent="0.2">
      <c r="K8704" s="29"/>
    </row>
    <row r="8705" spans="11:11" x14ac:dyDescent="0.2">
      <c r="K8705" s="29"/>
    </row>
    <row r="8706" spans="11:11" x14ac:dyDescent="0.2">
      <c r="K8706" s="29"/>
    </row>
    <row r="8707" spans="11:11" x14ac:dyDescent="0.2">
      <c r="K8707" s="29"/>
    </row>
    <row r="8708" spans="11:11" x14ac:dyDescent="0.2">
      <c r="K8708" s="29"/>
    </row>
    <row r="8709" spans="11:11" x14ac:dyDescent="0.2">
      <c r="K8709" s="29"/>
    </row>
    <row r="8710" spans="11:11" x14ac:dyDescent="0.2">
      <c r="K8710" s="29"/>
    </row>
    <row r="8711" spans="11:11" x14ac:dyDescent="0.2">
      <c r="K8711" s="29"/>
    </row>
    <row r="8712" spans="11:11" x14ac:dyDescent="0.2">
      <c r="K8712" s="29"/>
    </row>
    <row r="8713" spans="11:11" x14ac:dyDescent="0.2">
      <c r="K8713" s="29"/>
    </row>
    <row r="8714" spans="11:11" x14ac:dyDescent="0.2">
      <c r="K8714" s="29"/>
    </row>
    <row r="8715" spans="11:11" x14ac:dyDescent="0.2">
      <c r="K8715" s="29"/>
    </row>
    <row r="8716" spans="11:11" x14ac:dyDescent="0.2">
      <c r="K8716" s="29"/>
    </row>
    <row r="8717" spans="11:11" x14ac:dyDescent="0.2">
      <c r="K8717" s="29"/>
    </row>
    <row r="8718" spans="11:11" x14ac:dyDescent="0.2">
      <c r="K8718" s="29"/>
    </row>
    <row r="8719" spans="11:11" x14ac:dyDescent="0.2">
      <c r="K8719" s="29"/>
    </row>
    <row r="8720" spans="11:11" x14ac:dyDescent="0.2">
      <c r="K8720" s="29"/>
    </row>
    <row r="8721" spans="11:11" x14ac:dyDescent="0.2">
      <c r="K8721" s="29"/>
    </row>
    <row r="8722" spans="11:11" x14ac:dyDescent="0.2">
      <c r="K8722" s="29"/>
    </row>
    <row r="8723" spans="11:11" x14ac:dyDescent="0.2">
      <c r="K8723" s="29"/>
    </row>
    <row r="8724" spans="11:11" x14ac:dyDescent="0.2">
      <c r="K8724" s="29"/>
    </row>
    <row r="8725" spans="11:11" x14ac:dyDescent="0.2">
      <c r="K8725" s="29"/>
    </row>
    <row r="8726" spans="11:11" x14ac:dyDescent="0.2">
      <c r="K8726" s="29"/>
    </row>
    <row r="8727" spans="11:11" x14ac:dyDescent="0.2">
      <c r="K8727" s="29"/>
    </row>
    <row r="8728" spans="11:11" x14ac:dyDescent="0.2">
      <c r="K8728" s="29"/>
    </row>
    <row r="8729" spans="11:11" x14ac:dyDescent="0.2">
      <c r="K8729" s="29"/>
    </row>
    <row r="8730" spans="11:11" x14ac:dyDescent="0.2">
      <c r="K8730" s="29"/>
    </row>
    <row r="8731" spans="11:11" x14ac:dyDescent="0.2">
      <c r="K8731" s="29"/>
    </row>
    <row r="8732" spans="11:11" x14ac:dyDescent="0.2">
      <c r="K8732" s="29"/>
    </row>
    <row r="8733" spans="11:11" x14ac:dyDescent="0.2">
      <c r="K8733" s="29"/>
    </row>
    <row r="8734" spans="11:11" x14ac:dyDescent="0.2">
      <c r="K8734" s="29"/>
    </row>
    <row r="8735" spans="11:11" x14ac:dyDescent="0.2">
      <c r="K8735" s="29"/>
    </row>
    <row r="8736" spans="11:11" x14ac:dyDescent="0.2">
      <c r="K8736" s="29"/>
    </row>
    <row r="8737" spans="11:11" x14ac:dyDescent="0.2">
      <c r="K8737" s="29"/>
    </row>
    <row r="8738" spans="11:11" x14ac:dyDescent="0.2">
      <c r="K8738" s="29"/>
    </row>
    <row r="8739" spans="11:11" x14ac:dyDescent="0.2">
      <c r="K8739" s="29"/>
    </row>
    <row r="8740" spans="11:11" x14ac:dyDescent="0.2">
      <c r="K8740" s="29"/>
    </row>
    <row r="8741" spans="11:11" x14ac:dyDescent="0.2">
      <c r="K8741" s="29"/>
    </row>
    <row r="8742" spans="11:11" x14ac:dyDescent="0.2">
      <c r="K8742" s="29"/>
    </row>
    <row r="8743" spans="11:11" x14ac:dyDescent="0.2">
      <c r="K8743" s="29"/>
    </row>
    <row r="8744" spans="11:11" x14ac:dyDescent="0.2">
      <c r="K8744" s="29"/>
    </row>
    <row r="8745" spans="11:11" x14ac:dyDescent="0.2">
      <c r="K8745" s="29"/>
    </row>
    <row r="8746" spans="11:11" x14ac:dyDescent="0.2">
      <c r="K8746" s="29"/>
    </row>
    <row r="8747" spans="11:11" x14ac:dyDescent="0.2">
      <c r="K8747" s="29"/>
    </row>
    <row r="8748" spans="11:11" x14ac:dyDescent="0.2">
      <c r="K8748" s="29"/>
    </row>
    <row r="8749" spans="11:11" x14ac:dyDescent="0.2">
      <c r="K8749" s="29"/>
    </row>
    <row r="8750" spans="11:11" x14ac:dyDescent="0.2">
      <c r="K8750" s="29"/>
    </row>
    <row r="8751" spans="11:11" x14ac:dyDescent="0.2">
      <c r="K8751" s="29"/>
    </row>
    <row r="8752" spans="11:11" x14ac:dyDescent="0.2">
      <c r="K8752" s="29"/>
    </row>
    <row r="8753" spans="11:11" x14ac:dyDescent="0.2">
      <c r="K8753" s="29"/>
    </row>
    <row r="8754" spans="11:11" x14ac:dyDescent="0.2">
      <c r="K8754" s="29"/>
    </row>
    <row r="8755" spans="11:11" x14ac:dyDescent="0.2">
      <c r="K8755" s="29"/>
    </row>
    <row r="8756" spans="11:11" x14ac:dyDescent="0.2">
      <c r="K8756" s="29"/>
    </row>
    <row r="8757" spans="11:11" x14ac:dyDescent="0.2">
      <c r="K8757" s="29"/>
    </row>
    <row r="8758" spans="11:11" x14ac:dyDescent="0.2">
      <c r="K8758" s="29"/>
    </row>
    <row r="8759" spans="11:11" x14ac:dyDescent="0.2">
      <c r="K8759" s="29"/>
    </row>
    <row r="8760" spans="11:11" x14ac:dyDescent="0.2">
      <c r="K8760" s="29"/>
    </row>
    <row r="8761" spans="11:11" x14ac:dyDescent="0.2">
      <c r="K8761" s="29"/>
    </row>
    <row r="8762" spans="11:11" x14ac:dyDescent="0.2">
      <c r="K8762" s="29"/>
    </row>
    <row r="8763" spans="11:11" x14ac:dyDescent="0.2">
      <c r="K8763" s="29"/>
    </row>
    <row r="8764" spans="11:11" x14ac:dyDescent="0.2">
      <c r="K8764" s="29"/>
    </row>
    <row r="8765" spans="11:11" x14ac:dyDescent="0.2">
      <c r="K8765" s="29"/>
    </row>
    <row r="8766" spans="11:11" x14ac:dyDescent="0.2">
      <c r="K8766" s="29"/>
    </row>
    <row r="8767" spans="11:11" x14ac:dyDescent="0.2">
      <c r="K8767" s="29"/>
    </row>
    <row r="8768" spans="11:11" x14ac:dyDescent="0.2">
      <c r="K8768" s="29"/>
    </row>
    <row r="8769" spans="11:11" x14ac:dyDescent="0.2">
      <c r="K8769" s="29"/>
    </row>
    <row r="8770" spans="11:11" x14ac:dyDescent="0.2">
      <c r="K8770" s="29"/>
    </row>
    <row r="8771" spans="11:11" x14ac:dyDescent="0.2">
      <c r="K8771" s="29"/>
    </row>
    <row r="8772" spans="11:11" x14ac:dyDescent="0.2">
      <c r="K8772" s="29"/>
    </row>
    <row r="8773" spans="11:11" x14ac:dyDescent="0.2">
      <c r="K8773" s="29"/>
    </row>
    <row r="8774" spans="11:11" x14ac:dyDescent="0.2">
      <c r="K8774" s="29"/>
    </row>
    <row r="8775" spans="11:11" x14ac:dyDescent="0.2">
      <c r="K8775" s="29"/>
    </row>
    <row r="8776" spans="11:11" x14ac:dyDescent="0.2">
      <c r="K8776" s="29"/>
    </row>
    <row r="8777" spans="11:11" x14ac:dyDescent="0.2">
      <c r="K8777" s="29"/>
    </row>
    <row r="8778" spans="11:11" x14ac:dyDescent="0.2">
      <c r="K8778" s="29"/>
    </row>
    <row r="8779" spans="11:11" x14ac:dyDescent="0.2">
      <c r="K8779" s="29"/>
    </row>
    <row r="8780" spans="11:11" x14ac:dyDescent="0.2">
      <c r="K8780" s="29"/>
    </row>
    <row r="8781" spans="11:11" x14ac:dyDescent="0.2">
      <c r="K8781" s="29"/>
    </row>
    <row r="8782" spans="11:11" x14ac:dyDescent="0.2">
      <c r="K8782" s="29"/>
    </row>
    <row r="8783" spans="11:11" x14ac:dyDescent="0.2">
      <c r="K8783" s="29"/>
    </row>
    <row r="8784" spans="11:11" x14ac:dyDescent="0.2">
      <c r="K8784" s="29"/>
    </row>
    <row r="8785" spans="11:11" x14ac:dyDescent="0.2">
      <c r="K8785" s="29"/>
    </row>
    <row r="8786" spans="11:11" x14ac:dyDescent="0.2">
      <c r="K8786" s="29"/>
    </row>
    <row r="8787" spans="11:11" x14ac:dyDescent="0.2">
      <c r="K8787" s="29"/>
    </row>
    <row r="8788" spans="11:11" x14ac:dyDescent="0.2">
      <c r="K8788" s="29"/>
    </row>
    <row r="8789" spans="11:11" x14ac:dyDescent="0.2">
      <c r="K8789" s="29"/>
    </row>
    <row r="8790" spans="11:11" x14ac:dyDescent="0.2">
      <c r="K8790" s="29"/>
    </row>
    <row r="8791" spans="11:11" x14ac:dyDescent="0.2">
      <c r="K8791" s="29"/>
    </row>
    <row r="8792" spans="11:11" x14ac:dyDescent="0.2">
      <c r="K8792" s="29"/>
    </row>
    <row r="8793" spans="11:11" x14ac:dyDescent="0.2">
      <c r="K8793" s="29"/>
    </row>
    <row r="8794" spans="11:11" x14ac:dyDescent="0.2">
      <c r="K8794" s="29"/>
    </row>
    <row r="8795" spans="11:11" x14ac:dyDescent="0.2">
      <c r="K8795" s="29"/>
    </row>
    <row r="8796" spans="11:11" x14ac:dyDescent="0.2">
      <c r="K8796" s="29"/>
    </row>
    <row r="8797" spans="11:11" x14ac:dyDescent="0.2">
      <c r="K8797" s="29"/>
    </row>
    <row r="8798" spans="11:11" x14ac:dyDescent="0.2">
      <c r="K8798" s="29"/>
    </row>
    <row r="8799" spans="11:11" x14ac:dyDescent="0.2">
      <c r="K8799" s="29"/>
    </row>
    <row r="8800" spans="11:11" x14ac:dyDescent="0.2">
      <c r="K8800" s="29"/>
    </row>
    <row r="8801" spans="11:11" x14ac:dyDescent="0.2">
      <c r="K8801" s="29"/>
    </row>
    <row r="8802" spans="11:11" x14ac:dyDescent="0.2">
      <c r="K8802" s="29"/>
    </row>
    <row r="8803" spans="11:11" x14ac:dyDescent="0.2">
      <c r="K8803" s="29"/>
    </row>
    <row r="8804" spans="11:11" x14ac:dyDescent="0.2">
      <c r="K8804" s="29"/>
    </row>
    <row r="8805" spans="11:11" x14ac:dyDescent="0.2">
      <c r="K8805" s="29"/>
    </row>
    <row r="8806" spans="11:11" x14ac:dyDescent="0.2">
      <c r="K8806" s="29"/>
    </row>
    <row r="8807" spans="11:11" x14ac:dyDescent="0.2">
      <c r="K8807" s="29"/>
    </row>
    <row r="8808" spans="11:11" x14ac:dyDescent="0.2">
      <c r="K8808" s="29"/>
    </row>
    <row r="8809" spans="11:11" x14ac:dyDescent="0.2">
      <c r="K8809" s="29"/>
    </row>
    <row r="8810" spans="11:11" x14ac:dyDescent="0.2">
      <c r="K8810" s="29"/>
    </row>
    <row r="8811" spans="11:11" x14ac:dyDescent="0.2">
      <c r="K8811" s="29"/>
    </row>
    <row r="8812" spans="11:11" x14ac:dyDescent="0.2">
      <c r="K8812" s="29"/>
    </row>
    <row r="8813" spans="11:11" x14ac:dyDescent="0.2">
      <c r="K8813" s="29"/>
    </row>
    <row r="8814" spans="11:11" x14ac:dyDescent="0.2">
      <c r="K8814" s="29"/>
    </row>
    <row r="8815" spans="11:11" x14ac:dyDescent="0.2">
      <c r="K8815" s="29"/>
    </row>
    <row r="8816" spans="11:11" x14ac:dyDescent="0.2">
      <c r="K8816" s="29"/>
    </row>
    <row r="8817" spans="11:11" x14ac:dyDescent="0.2">
      <c r="K8817" s="29"/>
    </row>
    <row r="8818" spans="11:11" x14ac:dyDescent="0.2">
      <c r="K8818" s="29"/>
    </row>
    <row r="8819" spans="11:11" x14ac:dyDescent="0.2">
      <c r="K8819" s="29"/>
    </row>
    <row r="8820" spans="11:11" x14ac:dyDescent="0.2">
      <c r="K8820" s="29"/>
    </row>
    <row r="8821" spans="11:11" x14ac:dyDescent="0.2">
      <c r="K8821" s="29"/>
    </row>
    <row r="8822" spans="11:11" x14ac:dyDescent="0.2">
      <c r="K8822" s="29"/>
    </row>
    <row r="8823" spans="11:11" x14ac:dyDescent="0.2">
      <c r="K8823" s="29"/>
    </row>
    <row r="8824" spans="11:11" x14ac:dyDescent="0.2">
      <c r="K8824" s="29"/>
    </row>
    <row r="8825" spans="11:11" x14ac:dyDescent="0.2">
      <c r="K8825" s="29"/>
    </row>
    <row r="8826" spans="11:11" x14ac:dyDescent="0.2">
      <c r="K8826" s="29"/>
    </row>
    <row r="8827" spans="11:11" x14ac:dyDescent="0.2">
      <c r="K8827" s="29"/>
    </row>
    <row r="8828" spans="11:11" x14ac:dyDescent="0.2">
      <c r="K8828" s="29"/>
    </row>
    <row r="8829" spans="11:11" x14ac:dyDescent="0.2">
      <c r="K8829" s="29"/>
    </row>
    <row r="8830" spans="11:11" x14ac:dyDescent="0.2">
      <c r="K8830" s="29"/>
    </row>
    <row r="8831" spans="11:11" x14ac:dyDescent="0.2">
      <c r="K8831" s="29"/>
    </row>
    <row r="8832" spans="11:11" x14ac:dyDescent="0.2">
      <c r="K8832" s="29"/>
    </row>
    <row r="8833" spans="11:11" x14ac:dyDescent="0.2">
      <c r="K8833" s="29"/>
    </row>
    <row r="8834" spans="11:11" x14ac:dyDescent="0.2">
      <c r="K8834" s="29"/>
    </row>
    <row r="8835" spans="11:11" x14ac:dyDescent="0.2">
      <c r="K8835" s="29"/>
    </row>
    <row r="8836" spans="11:11" x14ac:dyDescent="0.2">
      <c r="K8836" s="29"/>
    </row>
    <row r="8837" spans="11:11" x14ac:dyDescent="0.2">
      <c r="K8837" s="29"/>
    </row>
    <row r="8838" spans="11:11" x14ac:dyDescent="0.2">
      <c r="K8838" s="29"/>
    </row>
    <row r="8839" spans="11:11" x14ac:dyDescent="0.2">
      <c r="K8839" s="29"/>
    </row>
    <row r="8840" spans="11:11" x14ac:dyDescent="0.2">
      <c r="K8840" s="29"/>
    </row>
    <row r="8841" spans="11:11" x14ac:dyDescent="0.2">
      <c r="K8841" s="29"/>
    </row>
    <row r="8842" spans="11:11" x14ac:dyDescent="0.2">
      <c r="K8842" s="29"/>
    </row>
    <row r="8843" spans="11:11" x14ac:dyDescent="0.2">
      <c r="K8843" s="29"/>
    </row>
    <row r="8844" spans="11:11" x14ac:dyDescent="0.2">
      <c r="K8844" s="29"/>
    </row>
    <row r="8845" spans="11:11" x14ac:dyDescent="0.2">
      <c r="K8845" s="29"/>
    </row>
    <row r="8846" spans="11:11" x14ac:dyDescent="0.2">
      <c r="K8846" s="29"/>
    </row>
    <row r="8847" spans="11:11" x14ac:dyDescent="0.2">
      <c r="K8847" s="29"/>
    </row>
    <row r="8848" spans="11:11" x14ac:dyDescent="0.2">
      <c r="K8848" s="29"/>
    </row>
    <row r="8849" spans="11:11" x14ac:dyDescent="0.2">
      <c r="K8849" s="29"/>
    </row>
    <row r="8850" spans="11:11" x14ac:dyDescent="0.2">
      <c r="K8850" s="29"/>
    </row>
    <row r="8851" spans="11:11" x14ac:dyDescent="0.2">
      <c r="K8851" s="29"/>
    </row>
    <row r="8852" spans="11:11" x14ac:dyDescent="0.2">
      <c r="K8852" s="29"/>
    </row>
    <row r="8853" spans="11:11" x14ac:dyDescent="0.2">
      <c r="K8853" s="29"/>
    </row>
    <row r="8854" spans="11:11" x14ac:dyDescent="0.2">
      <c r="K8854" s="29"/>
    </row>
    <row r="8855" spans="11:11" x14ac:dyDescent="0.2">
      <c r="K8855" s="29"/>
    </row>
    <row r="8856" spans="11:11" x14ac:dyDescent="0.2">
      <c r="K8856" s="29"/>
    </row>
    <row r="8857" spans="11:11" x14ac:dyDescent="0.2">
      <c r="K8857" s="29"/>
    </row>
    <row r="8858" spans="11:11" x14ac:dyDescent="0.2">
      <c r="K8858" s="29"/>
    </row>
    <row r="8859" spans="11:11" x14ac:dyDescent="0.2">
      <c r="K8859" s="29"/>
    </row>
    <row r="8860" spans="11:11" x14ac:dyDescent="0.2">
      <c r="K8860" s="29"/>
    </row>
    <row r="8861" spans="11:11" x14ac:dyDescent="0.2">
      <c r="K8861" s="29"/>
    </row>
    <row r="8862" spans="11:11" x14ac:dyDescent="0.2">
      <c r="K8862" s="29"/>
    </row>
    <row r="8863" spans="11:11" x14ac:dyDescent="0.2">
      <c r="K8863" s="29"/>
    </row>
    <row r="8864" spans="11:11" x14ac:dyDescent="0.2">
      <c r="K8864" s="29"/>
    </row>
    <row r="8865" spans="11:11" x14ac:dyDescent="0.2">
      <c r="K8865" s="29"/>
    </row>
    <row r="8866" spans="11:11" x14ac:dyDescent="0.2">
      <c r="K8866" s="29"/>
    </row>
    <row r="8867" spans="11:11" x14ac:dyDescent="0.2">
      <c r="K8867" s="29"/>
    </row>
    <row r="8868" spans="11:11" x14ac:dyDescent="0.2">
      <c r="K8868" s="29"/>
    </row>
    <row r="8869" spans="11:11" x14ac:dyDescent="0.2">
      <c r="K8869" s="29"/>
    </row>
    <row r="8870" spans="11:11" x14ac:dyDescent="0.2">
      <c r="K8870" s="29"/>
    </row>
    <row r="8871" spans="11:11" x14ac:dyDescent="0.2">
      <c r="K8871" s="29"/>
    </row>
    <row r="8872" spans="11:11" x14ac:dyDescent="0.2">
      <c r="K8872" s="29"/>
    </row>
    <row r="8873" spans="11:11" x14ac:dyDescent="0.2">
      <c r="K8873" s="29"/>
    </row>
    <row r="8874" spans="11:11" x14ac:dyDescent="0.2">
      <c r="K8874" s="29"/>
    </row>
    <row r="8875" spans="11:11" x14ac:dyDescent="0.2">
      <c r="K8875" s="29"/>
    </row>
    <row r="8876" spans="11:11" x14ac:dyDescent="0.2">
      <c r="K8876" s="29"/>
    </row>
    <row r="8877" spans="11:11" x14ac:dyDescent="0.2">
      <c r="K8877" s="29"/>
    </row>
    <row r="8878" spans="11:11" x14ac:dyDescent="0.2">
      <c r="K8878" s="29"/>
    </row>
    <row r="8879" spans="11:11" x14ac:dyDescent="0.2">
      <c r="K8879" s="29"/>
    </row>
    <row r="8880" spans="11:11" x14ac:dyDescent="0.2">
      <c r="K8880" s="29"/>
    </row>
    <row r="8881" spans="11:11" x14ac:dyDescent="0.2">
      <c r="K8881" s="29"/>
    </row>
    <row r="8882" spans="11:11" x14ac:dyDescent="0.2">
      <c r="K8882" s="29"/>
    </row>
    <row r="8883" spans="11:11" x14ac:dyDescent="0.2">
      <c r="K8883" s="29"/>
    </row>
    <row r="8884" spans="11:11" x14ac:dyDescent="0.2">
      <c r="K8884" s="29"/>
    </row>
    <row r="8885" spans="11:11" x14ac:dyDescent="0.2">
      <c r="K8885" s="29"/>
    </row>
    <row r="8886" spans="11:11" x14ac:dyDescent="0.2">
      <c r="K8886" s="29"/>
    </row>
    <row r="8887" spans="11:11" x14ac:dyDescent="0.2">
      <c r="K8887" s="29"/>
    </row>
    <row r="8888" spans="11:11" x14ac:dyDescent="0.2">
      <c r="K8888" s="29"/>
    </row>
    <row r="8889" spans="11:11" x14ac:dyDescent="0.2">
      <c r="K8889" s="29"/>
    </row>
    <row r="8890" spans="11:11" x14ac:dyDescent="0.2">
      <c r="K8890" s="29"/>
    </row>
    <row r="8891" spans="11:11" x14ac:dyDescent="0.2">
      <c r="K8891" s="29"/>
    </row>
    <row r="8892" spans="11:11" x14ac:dyDescent="0.2">
      <c r="K8892" s="29"/>
    </row>
    <row r="8893" spans="11:11" x14ac:dyDescent="0.2">
      <c r="K8893" s="29"/>
    </row>
    <row r="8894" spans="11:11" x14ac:dyDescent="0.2">
      <c r="K8894" s="29"/>
    </row>
    <row r="8895" spans="11:11" x14ac:dyDescent="0.2">
      <c r="K8895" s="29"/>
    </row>
    <row r="8896" spans="11:11" x14ac:dyDescent="0.2">
      <c r="K8896" s="29"/>
    </row>
    <row r="8897" spans="11:11" x14ac:dyDescent="0.2">
      <c r="K8897" s="29"/>
    </row>
    <row r="8898" spans="11:11" x14ac:dyDescent="0.2">
      <c r="K8898" s="29"/>
    </row>
    <row r="8899" spans="11:11" x14ac:dyDescent="0.2">
      <c r="K8899" s="29"/>
    </row>
    <row r="8900" spans="11:11" x14ac:dyDescent="0.2">
      <c r="K8900" s="29"/>
    </row>
    <row r="8901" spans="11:11" x14ac:dyDescent="0.2">
      <c r="K8901" s="29"/>
    </row>
    <row r="8902" spans="11:11" x14ac:dyDescent="0.2">
      <c r="K8902" s="29"/>
    </row>
    <row r="8903" spans="11:11" x14ac:dyDescent="0.2">
      <c r="K8903" s="29"/>
    </row>
    <row r="8904" spans="11:11" x14ac:dyDescent="0.2">
      <c r="K8904" s="29"/>
    </row>
    <row r="8905" spans="11:11" x14ac:dyDescent="0.2">
      <c r="K8905" s="29"/>
    </row>
    <row r="8906" spans="11:11" x14ac:dyDescent="0.2">
      <c r="K8906" s="29"/>
    </row>
    <row r="8907" spans="11:11" x14ac:dyDescent="0.2">
      <c r="K8907" s="29"/>
    </row>
    <row r="8908" spans="11:11" x14ac:dyDescent="0.2">
      <c r="K8908" s="29"/>
    </row>
    <row r="8909" spans="11:11" x14ac:dyDescent="0.2">
      <c r="K8909" s="29"/>
    </row>
    <row r="8910" spans="11:11" x14ac:dyDescent="0.2">
      <c r="K8910" s="29"/>
    </row>
    <row r="8911" spans="11:11" x14ac:dyDescent="0.2">
      <c r="K8911" s="29"/>
    </row>
    <row r="8912" spans="11:11" x14ac:dyDescent="0.2">
      <c r="K8912" s="29"/>
    </row>
    <row r="8913" spans="11:11" x14ac:dyDescent="0.2">
      <c r="K8913" s="29"/>
    </row>
    <row r="8914" spans="11:11" x14ac:dyDescent="0.2">
      <c r="K8914" s="29"/>
    </row>
    <row r="8915" spans="11:11" x14ac:dyDescent="0.2">
      <c r="K8915" s="29"/>
    </row>
    <row r="8916" spans="11:11" x14ac:dyDescent="0.2">
      <c r="K8916" s="29"/>
    </row>
    <row r="8917" spans="11:11" x14ac:dyDescent="0.2">
      <c r="K8917" s="29"/>
    </row>
    <row r="8918" spans="11:11" x14ac:dyDescent="0.2">
      <c r="K8918" s="29"/>
    </row>
    <row r="8919" spans="11:11" x14ac:dyDescent="0.2">
      <c r="K8919" s="29"/>
    </row>
    <row r="8920" spans="11:11" x14ac:dyDescent="0.2">
      <c r="K8920" s="29"/>
    </row>
    <row r="8921" spans="11:11" x14ac:dyDescent="0.2">
      <c r="K8921" s="29"/>
    </row>
    <row r="8922" spans="11:11" x14ac:dyDescent="0.2">
      <c r="K8922" s="29"/>
    </row>
    <row r="8923" spans="11:11" x14ac:dyDescent="0.2">
      <c r="K8923" s="29"/>
    </row>
    <row r="8924" spans="11:11" x14ac:dyDescent="0.2">
      <c r="K8924" s="29"/>
    </row>
    <row r="8925" spans="11:11" x14ac:dyDescent="0.2">
      <c r="K8925" s="29"/>
    </row>
    <row r="8926" spans="11:11" x14ac:dyDescent="0.2">
      <c r="K8926" s="29"/>
    </row>
    <row r="8927" spans="11:11" x14ac:dyDescent="0.2">
      <c r="K8927" s="29"/>
    </row>
    <row r="8928" spans="11:11" x14ac:dyDescent="0.2">
      <c r="K8928" s="29"/>
    </row>
    <row r="8929" spans="11:11" x14ac:dyDescent="0.2">
      <c r="K8929" s="29"/>
    </row>
    <row r="8930" spans="11:11" x14ac:dyDescent="0.2">
      <c r="K8930" s="29"/>
    </row>
    <row r="8931" spans="11:11" x14ac:dyDescent="0.2">
      <c r="K8931" s="29"/>
    </row>
    <row r="8932" spans="11:11" x14ac:dyDescent="0.2">
      <c r="K8932" s="29"/>
    </row>
    <row r="8933" spans="11:11" x14ac:dyDescent="0.2">
      <c r="K8933" s="29"/>
    </row>
    <row r="8934" spans="11:11" x14ac:dyDescent="0.2">
      <c r="K8934" s="29"/>
    </row>
    <row r="8935" spans="11:11" x14ac:dyDescent="0.2">
      <c r="K8935" s="29"/>
    </row>
    <row r="8936" spans="11:11" x14ac:dyDescent="0.2">
      <c r="K8936" s="29"/>
    </row>
    <row r="8937" spans="11:11" x14ac:dyDescent="0.2">
      <c r="K8937" s="29"/>
    </row>
    <row r="8938" spans="11:11" x14ac:dyDescent="0.2">
      <c r="K8938" s="29"/>
    </row>
    <row r="8939" spans="11:11" x14ac:dyDescent="0.2">
      <c r="K8939" s="29"/>
    </row>
    <row r="8940" spans="11:11" x14ac:dyDescent="0.2">
      <c r="K8940" s="29"/>
    </row>
    <row r="8941" spans="11:11" x14ac:dyDescent="0.2">
      <c r="K8941" s="29"/>
    </row>
    <row r="8942" spans="11:11" x14ac:dyDescent="0.2">
      <c r="K8942" s="29"/>
    </row>
    <row r="8943" spans="11:11" x14ac:dyDescent="0.2">
      <c r="K8943" s="29"/>
    </row>
    <row r="8944" spans="11:11" x14ac:dyDescent="0.2">
      <c r="K8944" s="29"/>
    </row>
    <row r="8945" spans="11:11" x14ac:dyDescent="0.2">
      <c r="K8945" s="29"/>
    </row>
    <row r="8946" spans="11:11" x14ac:dyDescent="0.2">
      <c r="K8946" s="29"/>
    </row>
    <row r="8947" spans="11:11" x14ac:dyDescent="0.2">
      <c r="K8947" s="29"/>
    </row>
    <row r="8948" spans="11:11" x14ac:dyDescent="0.2">
      <c r="K8948" s="29"/>
    </row>
    <row r="8949" spans="11:11" x14ac:dyDescent="0.2">
      <c r="K8949" s="29"/>
    </row>
    <row r="8950" spans="11:11" x14ac:dyDescent="0.2">
      <c r="K8950" s="29"/>
    </row>
    <row r="8951" spans="11:11" x14ac:dyDescent="0.2">
      <c r="K8951" s="29"/>
    </row>
    <row r="8952" spans="11:11" x14ac:dyDescent="0.2">
      <c r="K8952" s="29"/>
    </row>
    <row r="8953" spans="11:11" x14ac:dyDescent="0.2">
      <c r="K8953" s="29"/>
    </row>
    <row r="8954" spans="11:11" x14ac:dyDescent="0.2">
      <c r="K8954" s="29"/>
    </row>
    <row r="8955" spans="11:11" x14ac:dyDescent="0.2">
      <c r="K8955" s="29"/>
    </row>
    <row r="8956" spans="11:11" x14ac:dyDescent="0.2">
      <c r="K8956" s="29"/>
    </row>
    <row r="8957" spans="11:11" x14ac:dyDescent="0.2">
      <c r="K8957" s="29"/>
    </row>
    <row r="8958" spans="11:11" x14ac:dyDescent="0.2">
      <c r="K8958" s="29"/>
    </row>
    <row r="8959" spans="11:11" x14ac:dyDescent="0.2">
      <c r="K8959" s="29"/>
    </row>
    <row r="8960" spans="11:11" x14ac:dyDescent="0.2">
      <c r="K8960" s="29"/>
    </row>
    <row r="8961" spans="11:11" x14ac:dyDescent="0.2">
      <c r="K8961" s="29"/>
    </row>
    <row r="8962" spans="11:11" x14ac:dyDescent="0.2">
      <c r="K8962" s="29"/>
    </row>
    <row r="8963" spans="11:11" x14ac:dyDescent="0.2">
      <c r="K8963" s="29"/>
    </row>
    <row r="8964" spans="11:11" x14ac:dyDescent="0.2">
      <c r="K8964" s="29"/>
    </row>
    <row r="8965" spans="11:11" x14ac:dyDescent="0.2">
      <c r="K8965" s="29"/>
    </row>
    <row r="8966" spans="11:11" x14ac:dyDescent="0.2">
      <c r="K8966" s="29"/>
    </row>
    <row r="8967" spans="11:11" x14ac:dyDescent="0.2">
      <c r="K8967" s="29"/>
    </row>
    <row r="8968" spans="11:11" x14ac:dyDescent="0.2">
      <c r="K8968" s="29"/>
    </row>
    <row r="8969" spans="11:11" x14ac:dyDescent="0.2">
      <c r="K8969" s="29"/>
    </row>
    <row r="8970" spans="11:11" x14ac:dyDescent="0.2">
      <c r="K8970" s="29"/>
    </row>
    <row r="8971" spans="11:11" x14ac:dyDescent="0.2">
      <c r="K8971" s="29"/>
    </row>
    <row r="8972" spans="11:11" x14ac:dyDescent="0.2">
      <c r="K8972" s="29"/>
    </row>
    <row r="8973" spans="11:11" x14ac:dyDescent="0.2">
      <c r="K8973" s="29"/>
    </row>
    <row r="8974" spans="11:11" x14ac:dyDescent="0.2">
      <c r="K8974" s="29"/>
    </row>
    <row r="8975" spans="11:11" x14ac:dyDescent="0.2">
      <c r="K8975" s="29"/>
    </row>
    <row r="8976" spans="11:11" x14ac:dyDescent="0.2">
      <c r="K8976" s="29"/>
    </row>
    <row r="8977" spans="11:11" x14ac:dyDescent="0.2">
      <c r="K8977" s="29"/>
    </row>
    <row r="8978" spans="11:11" x14ac:dyDescent="0.2">
      <c r="K8978" s="29"/>
    </row>
    <row r="8979" spans="11:11" x14ac:dyDescent="0.2">
      <c r="K8979" s="29"/>
    </row>
    <row r="8980" spans="11:11" x14ac:dyDescent="0.2">
      <c r="K8980" s="29"/>
    </row>
    <row r="8981" spans="11:11" x14ac:dyDescent="0.2">
      <c r="K8981" s="29"/>
    </row>
    <row r="8982" spans="11:11" x14ac:dyDescent="0.2">
      <c r="K8982" s="29"/>
    </row>
    <row r="8983" spans="11:11" x14ac:dyDescent="0.2">
      <c r="K8983" s="29"/>
    </row>
    <row r="8984" spans="11:11" x14ac:dyDescent="0.2">
      <c r="K8984" s="29"/>
    </row>
    <row r="8985" spans="11:11" x14ac:dyDescent="0.2">
      <c r="K8985" s="29"/>
    </row>
    <row r="8986" spans="11:11" x14ac:dyDescent="0.2">
      <c r="K8986" s="29"/>
    </row>
    <row r="8987" spans="11:11" x14ac:dyDescent="0.2">
      <c r="K8987" s="29"/>
    </row>
    <row r="8988" spans="11:11" x14ac:dyDescent="0.2">
      <c r="K8988" s="29"/>
    </row>
    <row r="8989" spans="11:11" x14ac:dyDescent="0.2">
      <c r="K8989" s="29"/>
    </row>
    <row r="8990" spans="11:11" x14ac:dyDescent="0.2">
      <c r="K8990" s="29"/>
    </row>
    <row r="8991" spans="11:11" x14ac:dyDescent="0.2">
      <c r="K8991" s="29"/>
    </row>
    <row r="8992" spans="11:11" x14ac:dyDescent="0.2">
      <c r="K8992" s="29"/>
    </row>
    <row r="8993" spans="11:11" x14ac:dyDescent="0.2">
      <c r="K8993" s="29"/>
    </row>
    <row r="8994" spans="11:11" x14ac:dyDescent="0.2">
      <c r="K8994" s="29"/>
    </row>
    <row r="8995" spans="11:11" x14ac:dyDescent="0.2">
      <c r="K8995" s="29"/>
    </row>
    <row r="8996" spans="11:11" x14ac:dyDescent="0.2">
      <c r="K8996" s="29"/>
    </row>
    <row r="8997" spans="11:11" x14ac:dyDescent="0.2">
      <c r="K8997" s="29"/>
    </row>
    <row r="8998" spans="11:11" x14ac:dyDescent="0.2">
      <c r="K8998" s="29"/>
    </row>
    <row r="8999" spans="11:11" x14ac:dyDescent="0.2">
      <c r="K8999" s="29"/>
    </row>
    <row r="9000" spans="11:11" x14ac:dyDescent="0.2">
      <c r="K9000" s="29"/>
    </row>
    <row r="9001" spans="11:11" x14ac:dyDescent="0.2">
      <c r="K9001" s="29"/>
    </row>
    <row r="9002" spans="11:11" x14ac:dyDescent="0.2">
      <c r="K9002" s="29"/>
    </row>
    <row r="9003" spans="11:11" x14ac:dyDescent="0.2">
      <c r="K9003" s="29"/>
    </row>
    <row r="9004" spans="11:11" x14ac:dyDescent="0.2">
      <c r="K9004" s="29"/>
    </row>
    <row r="9005" spans="11:11" x14ac:dyDescent="0.2">
      <c r="K9005" s="29"/>
    </row>
    <row r="9006" spans="11:11" x14ac:dyDescent="0.2">
      <c r="K9006" s="29"/>
    </row>
    <row r="9007" spans="11:11" x14ac:dyDescent="0.2">
      <c r="K9007" s="29"/>
    </row>
    <row r="9008" spans="11:11" x14ac:dyDescent="0.2">
      <c r="K9008" s="29"/>
    </row>
    <row r="9009" spans="11:11" x14ac:dyDescent="0.2">
      <c r="K9009" s="29"/>
    </row>
    <row r="9010" spans="11:11" x14ac:dyDescent="0.2">
      <c r="K9010" s="29"/>
    </row>
    <row r="9011" spans="11:11" x14ac:dyDescent="0.2">
      <c r="K9011" s="29"/>
    </row>
    <row r="9012" spans="11:11" x14ac:dyDescent="0.2">
      <c r="K9012" s="29"/>
    </row>
    <row r="9013" spans="11:11" x14ac:dyDescent="0.2">
      <c r="K9013" s="29"/>
    </row>
    <row r="9014" spans="11:11" x14ac:dyDescent="0.2">
      <c r="K9014" s="29"/>
    </row>
    <row r="9015" spans="11:11" x14ac:dyDescent="0.2">
      <c r="K9015" s="29"/>
    </row>
    <row r="9016" spans="11:11" x14ac:dyDescent="0.2">
      <c r="K9016" s="29"/>
    </row>
    <row r="9017" spans="11:11" x14ac:dyDescent="0.2">
      <c r="K9017" s="29"/>
    </row>
    <row r="9018" spans="11:11" x14ac:dyDescent="0.2">
      <c r="K9018" s="29"/>
    </row>
    <row r="9019" spans="11:11" x14ac:dyDescent="0.2">
      <c r="K9019" s="29"/>
    </row>
    <row r="9020" spans="11:11" x14ac:dyDescent="0.2">
      <c r="K9020" s="29"/>
    </row>
    <row r="9021" spans="11:11" x14ac:dyDescent="0.2">
      <c r="K9021" s="29"/>
    </row>
    <row r="9022" spans="11:11" x14ac:dyDescent="0.2">
      <c r="K9022" s="29"/>
    </row>
    <row r="9023" spans="11:11" x14ac:dyDescent="0.2">
      <c r="K9023" s="29"/>
    </row>
    <row r="9024" spans="11:11" x14ac:dyDescent="0.2">
      <c r="K9024" s="29"/>
    </row>
    <row r="9025" spans="11:11" x14ac:dyDescent="0.2">
      <c r="K9025" s="29"/>
    </row>
    <row r="9026" spans="11:11" x14ac:dyDescent="0.2">
      <c r="K9026" s="29"/>
    </row>
    <row r="9027" spans="11:11" x14ac:dyDescent="0.2">
      <c r="K9027" s="29"/>
    </row>
    <row r="9028" spans="11:11" x14ac:dyDescent="0.2">
      <c r="K9028" s="29"/>
    </row>
    <row r="9029" spans="11:11" x14ac:dyDescent="0.2">
      <c r="K9029" s="29"/>
    </row>
    <row r="9030" spans="11:11" x14ac:dyDescent="0.2">
      <c r="K9030" s="29"/>
    </row>
    <row r="9031" spans="11:11" x14ac:dyDescent="0.2">
      <c r="K9031" s="29"/>
    </row>
    <row r="9032" spans="11:11" x14ac:dyDescent="0.2">
      <c r="K9032" s="29"/>
    </row>
    <row r="9033" spans="11:11" x14ac:dyDescent="0.2">
      <c r="K9033" s="29"/>
    </row>
    <row r="9034" spans="11:11" x14ac:dyDescent="0.2">
      <c r="K9034" s="29"/>
    </row>
    <row r="9035" spans="11:11" x14ac:dyDescent="0.2">
      <c r="K9035" s="29"/>
    </row>
    <row r="9036" spans="11:11" x14ac:dyDescent="0.2">
      <c r="K9036" s="29"/>
    </row>
    <row r="9037" spans="11:11" x14ac:dyDescent="0.2">
      <c r="K9037" s="29"/>
    </row>
    <row r="9038" spans="11:11" x14ac:dyDescent="0.2">
      <c r="K9038" s="29"/>
    </row>
    <row r="9039" spans="11:11" x14ac:dyDescent="0.2">
      <c r="K9039" s="29"/>
    </row>
    <row r="9040" spans="11:11" x14ac:dyDescent="0.2">
      <c r="K9040" s="29"/>
    </row>
    <row r="9041" spans="11:11" x14ac:dyDescent="0.2">
      <c r="K9041" s="29"/>
    </row>
    <row r="9042" spans="11:11" x14ac:dyDescent="0.2">
      <c r="K9042" s="29"/>
    </row>
    <row r="9043" spans="11:11" x14ac:dyDescent="0.2">
      <c r="K9043" s="29"/>
    </row>
    <row r="9044" spans="11:11" x14ac:dyDescent="0.2">
      <c r="K9044" s="29"/>
    </row>
    <row r="9045" spans="11:11" x14ac:dyDescent="0.2">
      <c r="K9045" s="29"/>
    </row>
    <row r="9046" spans="11:11" x14ac:dyDescent="0.2">
      <c r="K9046" s="29"/>
    </row>
    <row r="9047" spans="11:11" x14ac:dyDescent="0.2">
      <c r="K9047" s="29"/>
    </row>
    <row r="9048" spans="11:11" x14ac:dyDescent="0.2">
      <c r="K9048" s="29"/>
    </row>
    <row r="9049" spans="11:11" x14ac:dyDescent="0.2">
      <c r="K9049" s="29"/>
    </row>
    <row r="9050" spans="11:11" x14ac:dyDescent="0.2">
      <c r="K9050" s="29"/>
    </row>
    <row r="9051" spans="11:11" x14ac:dyDescent="0.2">
      <c r="K9051" s="29"/>
    </row>
    <row r="9052" spans="11:11" x14ac:dyDescent="0.2">
      <c r="K9052" s="29"/>
    </row>
    <row r="9053" spans="11:11" x14ac:dyDescent="0.2">
      <c r="K9053" s="29"/>
    </row>
    <row r="9054" spans="11:11" x14ac:dyDescent="0.2">
      <c r="K9054" s="29"/>
    </row>
    <row r="9055" spans="11:11" x14ac:dyDescent="0.2">
      <c r="K9055" s="29"/>
    </row>
    <row r="9056" spans="11:11" x14ac:dyDescent="0.2">
      <c r="K9056" s="29"/>
    </row>
    <row r="9057" spans="11:11" x14ac:dyDescent="0.2">
      <c r="K9057" s="29"/>
    </row>
    <row r="9058" spans="11:11" x14ac:dyDescent="0.2">
      <c r="K9058" s="29"/>
    </row>
    <row r="9059" spans="11:11" x14ac:dyDescent="0.2">
      <c r="K9059" s="29"/>
    </row>
    <row r="9060" spans="11:11" x14ac:dyDescent="0.2">
      <c r="K9060" s="29"/>
    </row>
    <row r="9061" spans="11:11" x14ac:dyDescent="0.2">
      <c r="K9061" s="29"/>
    </row>
    <row r="9062" spans="11:11" x14ac:dyDescent="0.2">
      <c r="K9062" s="29"/>
    </row>
    <row r="9063" spans="11:11" x14ac:dyDescent="0.2">
      <c r="K9063" s="29"/>
    </row>
    <row r="9064" spans="11:11" x14ac:dyDescent="0.2">
      <c r="K9064" s="29"/>
    </row>
    <row r="9065" spans="11:11" x14ac:dyDescent="0.2">
      <c r="K9065" s="29"/>
    </row>
    <row r="9066" spans="11:11" x14ac:dyDescent="0.2">
      <c r="K9066" s="29"/>
    </row>
    <row r="9067" spans="11:11" x14ac:dyDescent="0.2">
      <c r="K9067" s="29"/>
    </row>
    <row r="9068" spans="11:11" x14ac:dyDescent="0.2">
      <c r="K9068" s="29"/>
    </row>
    <row r="9069" spans="11:11" x14ac:dyDescent="0.2">
      <c r="K9069" s="29"/>
    </row>
    <row r="9070" spans="11:11" x14ac:dyDescent="0.2">
      <c r="K9070" s="29"/>
    </row>
    <row r="9071" spans="11:11" x14ac:dyDescent="0.2">
      <c r="K9071" s="29"/>
    </row>
    <row r="9072" spans="11:11" x14ac:dyDescent="0.2">
      <c r="K9072" s="29"/>
    </row>
    <row r="9073" spans="11:11" x14ac:dyDescent="0.2">
      <c r="K9073" s="29"/>
    </row>
    <row r="9074" spans="11:11" x14ac:dyDescent="0.2">
      <c r="K9074" s="29"/>
    </row>
    <row r="9075" spans="11:11" x14ac:dyDescent="0.2">
      <c r="K9075" s="29"/>
    </row>
    <row r="9076" spans="11:11" x14ac:dyDescent="0.2">
      <c r="K9076" s="29"/>
    </row>
    <row r="9077" spans="11:11" x14ac:dyDescent="0.2">
      <c r="K9077" s="29"/>
    </row>
    <row r="9078" spans="11:11" x14ac:dyDescent="0.2">
      <c r="K9078" s="29"/>
    </row>
    <row r="9079" spans="11:11" x14ac:dyDescent="0.2">
      <c r="K9079" s="29"/>
    </row>
    <row r="9080" spans="11:11" x14ac:dyDescent="0.2">
      <c r="K9080" s="29"/>
    </row>
    <row r="9081" spans="11:11" x14ac:dyDescent="0.2">
      <c r="K9081" s="29"/>
    </row>
    <row r="9082" spans="11:11" x14ac:dyDescent="0.2">
      <c r="K9082" s="29"/>
    </row>
    <row r="9083" spans="11:11" x14ac:dyDescent="0.2">
      <c r="K9083" s="29"/>
    </row>
    <row r="9084" spans="11:11" x14ac:dyDescent="0.2">
      <c r="K9084" s="29"/>
    </row>
    <row r="9085" spans="11:11" x14ac:dyDescent="0.2">
      <c r="K9085" s="29"/>
    </row>
    <row r="9086" spans="11:11" x14ac:dyDescent="0.2">
      <c r="K9086" s="29"/>
    </row>
    <row r="9087" spans="11:11" x14ac:dyDescent="0.2">
      <c r="K9087" s="29"/>
    </row>
    <row r="9088" spans="11:11" x14ac:dyDescent="0.2">
      <c r="K9088" s="29"/>
    </row>
    <row r="9089" spans="11:11" x14ac:dyDescent="0.2">
      <c r="K9089" s="29"/>
    </row>
    <row r="9090" spans="11:11" x14ac:dyDescent="0.2">
      <c r="K9090" s="29"/>
    </row>
    <row r="9091" spans="11:11" x14ac:dyDescent="0.2">
      <c r="K9091" s="29"/>
    </row>
    <row r="9092" spans="11:11" x14ac:dyDescent="0.2">
      <c r="K9092" s="29"/>
    </row>
    <row r="9093" spans="11:11" x14ac:dyDescent="0.2">
      <c r="K9093" s="29"/>
    </row>
    <row r="9094" spans="11:11" x14ac:dyDescent="0.2">
      <c r="K9094" s="29"/>
    </row>
    <row r="9095" spans="11:11" x14ac:dyDescent="0.2">
      <c r="K9095" s="29"/>
    </row>
    <row r="9096" spans="11:11" x14ac:dyDescent="0.2">
      <c r="K9096" s="29"/>
    </row>
    <row r="9097" spans="11:11" x14ac:dyDescent="0.2">
      <c r="K9097" s="29"/>
    </row>
    <row r="9098" spans="11:11" x14ac:dyDescent="0.2">
      <c r="K9098" s="29"/>
    </row>
    <row r="9099" spans="11:11" x14ac:dyDescent="0.2">
      <c r="K9099" s="29"/>
    </row>
    <row r="9100" spans="11:11" x14ac:dyDescent="0.2">
      <c r="K9100" s="29"/>
    </row>
    <row r="9101" spans="11:11" x14ac:dyDescent="0.2">
      <c r="K9101" s="29"/>
    </row>
    <row r="9102" spans="11:11" x14ac:dyDescent="0.2">
      <c r="K9102" s="29"/>
    </row>
    <row r="9103" spans="11:11" x14ac:dyDescent="0.2">
      <c r="K9103" s="29"/>
    </row>
    <row r="9104" spans="11:11" x14ac:dyDescent="0.2">
      <c r="K9104" s="29"/>
    </row>
    <row r="9105" spans="11:11" x14ac:dyDescent="0.2">
      <c r="K9105" s="29"/>
    </row>
    <row r="9106" spans="11:11" x14ac:dyDescent="0.2">
      <c r="K9106" s="29"/>
    </row>
    <row r="9107" spans="11:11" x14ac:dyDescent="0.2">
      <c r="K9107" s="29"/>
    </row>
    <row r="9108" spans="11:11" x14ac:dyDescent="0.2">
      <c r="K9108" s="29"/>
    </row>
    <row r="9109" spans="11:11" x14ac:dyDescent="0.2">
      <c r="K9109" s="29"/>
    </row>
    <row r="9110" spans="11:11" x14ac:dyDescent="0.2">
      <c r="K9110" s="29"/>
    </row>
    <row r="9111" spans="11:11" x14ac:dyDescent="0.2">
      <c r="K9111" s="29"/>
    </row>
    <row r="9112" spans="11:11" x14ac:dyDescent="0.2">
      <c r="K9112" s="29"/>
    </row>
    <row r="9113" spans="11:11" x14ac:dyDescent="0.2">
      <c r="K9113" s="29"/>
    </row>
    <row r="9114" spans="11:11" x14ac:dyDescent="0.2">
      <c r="K9114" s="29"/>
    </row>
    <row r="9115" spans="11:11" x14ac:dyDescent="0.2">
      <c r="K9115" s="29"/>
    </row>
    <row r="9116" spans="11:11" x14ac:dyDescent="0.2">
      <c r="K9116" s="29"/>
    </row>
    <row r="9117" spans="11:11" x14ac:dyDescent="0.2">
      <c r="K9117" s="29"/>
    </row>
    <row r="9118" spans="11:11" x14ac:dyDescent="0.2">
      <c r="K9118" s="29"/>
    </row>
    <row r="9119" spans="11:11" x14ac:dyDescent="0.2">
      <c r="K9119" s="29"/>
    </row>
    <row r="9120" spans="11:11" x14ac:dyDescent="0.2">
      <c r="K9120" s="29"/>
    </row>
    <row r="9121" spans="11:11" x14ac:dyDescent="0.2">
      <c r="K9121" s="29"/>
    </row>
    <row r="9122" spans="11:11" x14ac:dyDescent="0.2">
      <c r="K9122" s="29"/>
    </row>
    <row r="9123" spans="11:11" x14ac:dyDescent="0.2">
      <c r="K9123" s="29"/>
    </row>
    <row r="9124" spans="11:11" x14ac:dyDescent="0.2">
      <c r="K9124" s="29"/>
    </row>
    <row r="9125" spans="11:11" x14ac:dyDescent="0.2">
      <c r="K9125" s="29"/>
    </row>
    <row r="9126" spans="11:11" x14ac:dyDescent="0.2">
      <c r="K9126" s="29"/>
    </row>
    <row r="9127" spans="11:11" x14ac:dyDescent="0.2">
      <c r="K9127" s="29"/>
    </row>
    <row r="9128" spans="11:11" x14ac:dyDescent="0.2">
      <c r="K9128" s="29"/>
    </row>
    <row r="9129" spans="11:11" x14ac:dyDescent="0.2">
      <c r="K9129" s="29"/>
    </row>
    <row r="9130" spans="11:11" x14ac:dyDescent="0.2">
      <c r="K9130" s="29"/>
    </row>
    <row r="9131" spans="11:11" x14ac:dyDescent="0.2">
      <c r="K9131" s="29"/>
    </row>
    <row r="9132" spans="11:11" x14ac:dyDescent="0.2">
      <c r="K9132" s="29"/>
    </row>
    <row r="9133" spans="11:11" x14ac:dyDescent="0.2">
      <c r="K9133" s="29"/>
    </row>
    <row r="9134" spans="11:11" x14ac:dyDescent="0.2">
      <c r="K9134" s="29"/>
    </row>
    <row r="9135" spans="11:11" x14ac:dyDescent="0.2">
      <c r="K9135" s="29"/>
    </row>
    <row r="9136" spans="11:11" x14ac:dyDescent="0.2">
      <c r="K9136" s="29"/>
    </row>
    <row r="9137" spans="11:11" x14ac:dyDescent="0.2">
      <c r="K9137" s="29"/>
    </row>
    <row r="9138" spans="11:11" x14ac:dyDescent="0.2">
      <c r="K9138" s="29"/>
    </row>
    <row r="9139" spans="11:11" x14ac:dyDescent="0.2">
      <c r="K9139" s="29"/>
    </row>
    <row r="9140" spans="11:11" x14ac:dyDescent="0.2">
      <c r="K9140" s="29"/>
    </row>
    <row r="9141" spans="11:11" x14ac:dyDescent="0.2">
      <c r="K9141" s="29"/>
    </row>
    <row r="9142" spans="11:11" x14ac:dyDescent="0.2">
      <c r="K9142" s="29"/>
    </row>
    <row r="9143" spans="11:11" x14ac:dyDescent="0.2">
      <c r="K9143" s="29"/>
    </row>
    <row r="9144" spans="11:11" x14ac:dyDescent="0.2">
      <c r="K9144" s="29"/>
    </row>
    <row r="9145" spans="11:11" x14ac:dyDescent="0.2">
      <c r="K9145" s="29"/>
    </row>
    <row r="9146" spans="11:11" x14ac:dyDescent="0.2">
      <c r="K9146" s="29"/>
    </row>
    <row r="9147" spans="11:11" x14ac:dyDescent="0.2">
      <c r="K9147" s="29"/>
    </row>
    <row r="9148" spans="11:11" x14ac:dyDescent="0.2">
      <c r="K9148" s="29"/>
    </row>
    <row r="9149" spans="11:11" x14ac:dyDescent="0.2">
      <c r="K9149" s="29"/>
    </row>
    <row r="9150" spans="11:11" x14ac:dyDescent="0.2">
      <c r="K9150" s="29"/>
    </row>
    <row r="9151" spans="11:11" x14ac:dyDescent="0.2">
      <c r="K9151" s="29"/>
    </row>
    <row r="9152" spans="11:11" x14ac:dyDescent="0.2">
      <c r="K9152" s="29"/>
    </row>
    <row r="9153" spans="11:11" x14ac:dyDescent="0.2">
      <c r="K9153" s="29"/>
    </row>
    <row r="9154" spans="11:11" x14ac:dyDescent="0.2">
      <c r="K9154" s="29"/>
    </row>
    <row r="9155" spans="11:11" x14ac:dyDescent="0.2">
      <c r="K9155" s="29"/>
    </row>
    <row r="9156" spans="11:11" x14ac:dyDescent="0.2">
      <c r="K9156" s="29"/>
    </row>
    <row r="9157" spans="11:11" x14ac:dyDescent="0.2">
      <c r="K9157" s="29"/>
    </row>
    <row r="9158" spans="11:11" x14ac:dyDescent="0.2">
      <c r="K9158" s="29"/>
    </row>
    <row r="9159" spans="11:11" x14ac:dyDescent="0.2">
      <c r="K9159" s="29"/>
    </row>
    <row r="9160" spans="11:11" x14ac:dyDescent="0.2">
      <c r="K9160" s="29"/>
    </row>
    <row r="9161" spans="11:11" x14ac:dyDescent="0.2">
      <c r="K9161" s="29"/>
    </row>
    <row r="9162" spans="11:11" x14ac:dyDescent="0.2">
      <c r="K9162" s="29"/>
    </row>
    <row r="9163" spans="11:11" x14ac:dyDescent="0.2">
      <c r="K9163" s="29"/>
    </row>
    <row r="9164" spans="11:11" x14ac:dyDescent="0.2">
      <c r="K9164" s="29"/>
    </row>
    <row r="9165" spans="11:11" x14ac:dyDescent="0.2">
      <c r="K9165" s="29"/>
    </row>
    <row r="9166" spans="11:11" x14ac:dyDescent="0.2">
      <c r="K9166" s="29"/>
    </row>
    <row r="9167" spans="11:11" x14ac:dyDescent="0.2">
      <c r="K9167" s="29"/>
    </row>
    <row r="9168" spans="11:11" x14ac:dyDescent="0.2">
      <c r="K9168" s="29"/>
    </row>
    <row r="9169" spans="11:11" x14ac:dyDescent="0.2">
      <c r="K9169" s="29"/>
    </row>
    <row r="9170" spans="11:11" x14ac:dyDescent="0.2">
      <c r="K9170" s="29"/>
    </row>
    <row r="9171" spans="11:11" x14ac:dyDescent="0.2">
      <c r="K9171" s="29"/>
    </row>
    <row r="9172" spans="11:11" x14ac:dyDescent="0.2">
      <c r="K9172" s="29"/>
    </row>
    <row r="9173" spans="11:11" x14ac:dyDescent="0.2">
      <c r="K9173" s="29"/>
    </row>
    <row r="9174" spans="11:11" x14ac:dyDescent="0.2">
      <c r="K9174" s="29"/>
    </row>
    <row r="9175" spans="11:11" x14ac:dyDescent="0.2">
      <c r="K9175" s="29"/>
    </row>
    <row r="9176" spans="11:11" x14ac:dyDescent="0.2">
      <c r="K9176" s="29"/>
    </row>
    <row r="9177" spans="11:11" x14ac:dyDescent="0.2">
      <c r="K9177" s="29"/>
    </row>
    <row r="9178" spans="11:11" x14ac:dyDescent="0.2">
      <c r="K9178" s="29"/>
    </row>
    <row r="9179" spans="11:11" x14ac:dyDescent="0.2">
      <c r="K9179" s="29"/>
    </row>
    <row r="9180" spans="11:11" x14ac:dyDescent="0.2">
      <c r="K9180" s="29"/>
    </row>
    <row r="9181" spans="11:11" x14ac:dyDescent="0.2">
      <c r="K9181" s="29"/>
    </row>
    <row r="9182" spans="11:11" x14ac:dyDescent="0.2">
      <c r="K9182" s="29"/>
    </row>
    <row r="9183" spans="11:11" x14ac:dyDescent="0.2">
      <c r="K9183" s="29"/>
    </row>
    <row r="9184" spans="11:11" x14ac:dyDescent="0.2">
      <c r="K9184" s="29"/>
    </row>
    <row r="9185" spans="11:11" x14ac:dyDescent="0.2">
      <c r="K9185" s="29"/>
    </row>
    <row r="9186" spans="11:11" x14ac:dyDescent="0.2">
      <c r="K9186" s="29"/>
    </row>
    <row r="9187" spans="11:11" x14ac:dyDescent="0.2">
      <c r="K9187" s="29"/>
    </row>
    <row r="9188" spans="11:11" x14ac:dyDescent="0.2">
      <c r="K9188" s="29"/>
    </row>
    <row r="9189" spans="11:11" x14ac:dyDescent="0.2">
      <c r="K9189" s="29"/>
    </row>
    <row r="9190" spans="11:11" x14ac:dyDescent="0.2">
      <c r="K9190" s="29"/>
    </row>
    <row r="9191" spans="11:11" x14ac:dyDescent="0.2">
      <c r="K9191" s="29"/>
    </row>
    <row r="9192" spans="11:11" x14ac:dyDescent="0.2">
      <c r="K9192" s="29"/>
    </row>
    <row r="9193" spans="11:11" x14ac:dyDescent="0.2">
      <c r="K9193" s="29"/>
    </row>
    <row r="9194" spans="11:11" x14ac:dyDescent="0.2">
      <c r="K9194" s="29"/>
    </row>
    <row r="9195" spans="11:11" x14ac:dyDescent="0.2">
      <c r="K9195" s="29"/>
    </row>
    <row r="9196" spans="11:11" x14ac:dyDescent="0.2">
      <c r="K9196" s="29"/>
    </row>
    <row r="9197" spans="11:11" x14ac:dyDescent="0.2">
      <c r="K9197" s="29"/>
    </row>
    <row r="9198" spans="11:11" x14ac:dyDescent="0.2">
      <c r="K9198" s="29"/>
    </row>
    <row r="9199" spans="11:11" x14ac:dyDescent="0.2">
      <c r="K9199" s="29"/>
    </row>
    <row r="9200" spans="11:11" x14ac:dyDescent="0.2">
      <c r="K9200" s="29"/>
    </row>
    <row r="9201" spans="11:11" x14ac:dyDescent="0.2">
      <c r="K9201" s="29"/>
    </row>
    <row r="9202" spans="11:11" x14ac:dyDescent="0.2">
      <c r="K9202" s="29"/>
    </row>
    <row r="9203" spans="11:11" x14ac:dyDescent="0.2">
      <c r="K9203" s="29"/>
    </row>
    <row r="9204" spans="11:11" x14ac:dyDescent="0.2">
      <c r="K9204" s="29"/>
    </row>
    <row r="9205" spans="11:11" x14ac:dyDescent="0.2">
      <c r="K9205" s="29"/>
    </row>
    <row r="9206" spans="11:11" x14ac:dyDescent="0.2">
      <c r="K9206" s="29"/>
    </row>
    <row r="9207" spans="11:11" x14ac:dyDescent="0.2">
      <c r="K9207" s="29"/>
    </row>
    <row r="9208" spans="11:11" x14ac:dyDescent="0.2">
      <c r="K9208" s="29"/>
    </row>
    <row r="9209" spans="11:11" x14ac:dyDescent="0.2">
      <c r="K9209" s="29"/>
    </row>
    <row r="9210" spans="11:11" x14ac:dyDescent="0.2">
      <c r="K9210" s="29"/>
    </row>
    <row r="9211" spans="11:11" x14ac:dyDescent="0.2">
      <c r="K9211" s="29"/>
    </row>
    <row r="9212" spans="11:11" x14ac:dyDescent="0.2">
      <c r="K9212" s="29"/>
    </row>
    <row r="9213" spans="11:11" x14ac:dyDescent="0.2">
      <c r="K9213" s="29"/>
    </row>
    <row r="9214" spans="11:11" x14ac:dyDescent="0.2">
      <c r="K9214" s="29"/>
    </row>
    <row r="9215" spans="11:11" x14ac:dyDescent="0.2">
      <c r="K9215" s="29"/>
    </row>
    <row r="9216" spans="11:11" x14ac:dyDescent="0.2">
      <c r="K9216" s="29"/>
    </row>
    <row r="9217" spans="11:11" x14ac:dyDescent="0.2">
      <c r="K9217" s="29"/>
    </row>
    <row r="9218" spans="11:11" x14ac:dyDescent="0.2">
      <c r="K9218" s="29"/>
    </row>
    <row r="9219" spans="11:11" x14ac:dyDescent="0.2">
      <c r="K9219" s="29"/>
    </row>
    <row r="9220" spans="11:11" x14ac:dyDescent="0.2">
      <c r="K9220" s="29"/>
    </row>
    <row r="9221" spans="11:11" x14ac:dyDescent="0.2">
      <c r="K9221" s="29"/>
    </row>
    <row r="9222" spans="11:11" x14ac:dyDescent="0.2">
      <c r="K9222" s="29"/>
    </row>
    <row r="9223" spans="11:11" x14ac:dyDescent="0.2">
      <c r="K9223" s="29"/>
    </row>
    <row r="9224" spans="11:11" x14ac:dyDescent="0.2">
      <c r="K9224" s="29"/>
    </row>
    <row r="9225" spans="11:11" x14ac:dyDescent="0.2">
      <c r="K9225" s="29"/>
    </row>
    <row r="9226" spans="11:11" x14ac:dyDescent="0.2">
      <c r="K9226" s="29"/>
    </row>
    <row r="9227" spans="11:11" x14ac:dyDescent="0.2">
      <c r="K9227" s="29"/>
    </row>
    <row r="9228" spans="11:11" x14ac:dyDescent="0.2">
      <c r="K9228" s="29"/>
    </row>
    <row r="9229" spans="11:11" x14ac:dyDescent="0.2">
      <c r="K9229" s="29"/>
    </row>
    <row r="9230" spans="11:11" x14ac:dyDescent="0.2">
      <c r="K9230" s="29"/>
    </row>
    <row r="9231" spans="11:11" x14ac:dyDescent="0.2">
      <c r="K9231" s="29"/>
    </row>
    <row r="9232" spans="11:11" x14ac:dyDescent="0.2">
      <c r="K9232" s="29"/>
    </row>
    <row r="9233" spans="11:11" x14ac:dyDescent="0.2">
      <c r="K9233" s="29"/>
    </row>
    <row r="9234" spans="11:11" x14ac:dyDescent="0.2">
      <c r="K9234" s="29"/>
    </row>
    <row r="9235" spans="11:11" x14ac:dyDescent="0.2">
      <c r="K9235" s="29"/>
    </row>
    <row r="9236" spans="11:11" x14ac:dyDescent="0.2">
      <c r="K9236" s="29"/>
    </row>
    <row r="9237" spans="11:11" x14ac:dyDescent="0.2">
      <c r="K9237" s="29"/>
    </row>
    <row r="9238" spans="11:11" x14ac:dyDescent="0.2">
      <c r="K9238" s="29"/>
    </row>
    <row r="9239" spans="11:11" x14ac:dyDescent="0.2">
      <c r="K9239" s="29"/>
    </row>
    <row r="9240" spans="11:11" x14ac:dyDescent="0.2">
      <c r="K9240" s="29"/>
    </row>
    <row r="9241" spans="11:11" x14ac:dyDescent="0.2">
      <c r="K9241" s="29"/>
    </row>
    <row r="9242" spans="11:11" x14ac:dyDescent="0.2">
      <c r="K9242" s="29"/>
    </row>
    <row r="9243" spans="11:11" x14ac:dyDescent="0.2">
      <c r="K9243" s="29"/>
    </row>
    <row r="9244" spans="11:11" x14ac:dyDescent="0.2">
      <c r="K9244" s="29"/>
    </row>
    <row r="9245" spans="11:11" x14ac:dyDescent="0.2">
      <c r="K9245" s="29"/>
    </row>
    <row r="9246" spans="11:11" x14ac:dyDescent="0.2">
      <c r="K9246" s="29"/>
    </row>
    <row r="9247" spans="11:11" x14ac:dyDescent="0.2">
      <c r="K9247" s="29"/>
    </row>
    <row r="9248" spans="11:11" x14ac:dyDescent="0.2">
      <c r="K9248" s="29"/>
    </row>
    <row r="9249" spans="11:11" x14ac:dyDescent="0.2">
      <c r="K9249" s="29"/>
    </row>
    <row r="9250" spans="11:11" x14ac:dyDescent="0.2">
      <c r="K9250" s="29"/>
    </row>
    <row r="9251" spans="11:11" x14ac:dyDescent="0.2">
      <c r="K9251" s="29"/>
    </row>
    <row r="9252" spans="11:11" x14ac:dyDescent="0.2">
      <c r="K9252" s="29"/>
    </row>
    <row r="9253" spans="11:11" x14ac:dyDescent="0.2">
      <c r="K9253" s="29"/>
    </row>
    <row r="9254" spans="11:11" x14ac:dyDescent="0.2">
      <c r="K9254" s="29"/>
    </row>
    <row r="9255" spans="11:11" x14ac:dyDescent="0.2">
      <c r="K9255" s="29"/>
    </row>
    <row r="9256" spans="11:11" x14ac:dyDescent="0.2">
      <c r="K9256" s="29"/>
    </row>
    <row r="9257" spans="11:11" x14ac:dyDescent="0.2">
      <c r="K9257" s="29"/>
    </row>
    <row r="9258" spans="11:11" x14ac:dyDescent="0.2">
      <c r="K9258" s="29"/>
    </row>
    <row r="9259" spans="11:11" x14ac:dyDescent="0.2">
      <c r="K9259" s="29"/>
    </row>
    <row r="9260" spans="11:11" x14ac:dyDescent="0.2">
      <c r="K9260" s="29"/>
    </row>
    <row r="9261" spans="11:11" x14ac:dyDescent="0.2">
      <c r="K9261" s="29"/>
    </row>
    <row r="9262" spans="11:11" x14ac:dyDescent="0.2">
      <c r="K9262" s="29"/>
    </row>
    <row r="9263" spans="11:11" x14ac:dyDescent="0.2">
      <c r="K9263" s="29"/>
    </row>
    <row r="9264" spans="11:11" x14ac:dyDescent="0.2">
      <c r="K9264" s="29"/>
    </row>
    <row r="9265" spans="11:11" x14ac:dyDescent="0.2">
      <c r="K9265" s="29"/>
    </row>
    <row r="9266" spans="11:11" x14ac:dyDescent="0.2">
      <c r="K9266" s="29"/>
    </row>
    <row r="9267" spans="11:11" x14ac:dyDescent="0.2">
      <c r="K9267" s="29"/>
    </row>
    <row r="9268" spans="11:11" x14ac:dyDescent="0.2">
      <c r="K9268" s="29"/>
    </row>
    <row r="9269" spans="11:11" x14ac:dyDescent="0.2">
      <c r="K9269" s="29"/>
    </row>
    <row r="9270" spans="11:11" x14ac:dyDescent="0.2">
      <c r="K9270" s="29"/>
    </row>
    <row r="9271" spans="11:11" x14ac:dyDescent="0.2">
      <c r="K9271" s="29"/>
    </row>
    <row r="9272" spans="11:11" x14ac:dyDescent="0.2">
      <c r="K9272" s="29"/>
    </row>
    <row r="9273" spans="11:11" x14ac:dyDescent="0.2">
      <c r="K9273" s="29"/>
    </row>
    <row r="9274" spans="11:11" x14ac:dyDescent="0.2">
      <c r="K9274" s="29"/>
    </row>
    <row r="9275" spans="11:11" x14ac:dyDescent="0.2">
      <c r="K9275" s="29"/>
    </row>
    <row r="9276" spans="11:11" x14ac:dyDescent="0.2">
      <c r="K9276" s="29"/>
    </row>
    <row r="9277" spans="11:11" x14ac:dyDescent="0.2">
      <c r="K9277" s="29"/>
    </row>
    <row r="9278" spans="11:11" x14ac:dyDescent="0.2">
      <c r="K9278" s="29"/>
    </row>
    <row r="9279" spans="11:11" x14ac:dyDescent="0.2">
      <c r="K9279" s="29"/>
    </row>
    <row r="9280" spans="11:11" x14ac:dyDescent="0.2">
      <c r="K9280" s="29"/>
    </row>
    <row r="9281" spans="11:11" x14ac:dyDescent="0.2">
      <c r="K9281" s="29"/>
    </row>
    <row r="9282" spans="11:11" x14ac:dyDescent="0.2">
      <c r="K9282" s="29"/>
    </row>
    <row r="9283" spans="11:11" x14ac:dyDescent="0.2">
      <c r="K9283" s="29"/>
    </row>
    <row r="9284" spans="11:11" x14ac:dyDescent="0.2">
      <c r="K9284" s="29"/>
    </row>
    <row r="9285" spans="11:11" x14ac:dyDescent="0.2">
      <c r="K9285" s="29"/>
    </row>
    <row r="9286" spans="11:11" x14ac:dyDescent="0.2">
      <c r="K9286" s="29"/>
    </row>
    <row r="9287" spans="11:11" x14ac:dyDescent="0.2">
      <c r="K9287" s="29"/>
    </row>
    <row r="9288" spans="11:11" x14ac:dyDescent="0.2">
      <c r="K9288" s="29"/>
    </row>
    <row r="9289" spans="11:11" x14ac:dyDescent="0.2">
      <c r="K9289" s="29"/>
    </row>
    <row r="9290" spans="11:11" x14ac:dyDescent="0.2">
      <c r="K9290" s="29"/>
    </row>
    <row r="9291" spans="11:11" x14ac:dyDescent="0.2">
      <c r="K9291" s="29"/>
    </row>
    <row r="9292" spans="11:11" x14ac:dyDescent="0.2">
      <c r="K9292" s="29"/>
    </row>
    <row r="9293" spans="11:11" x14ac:dyDescent="0.2">
      <c r="K9293" s="29"/>
    </row>
    <row r="9294" spans="11:11" x14ac:dyDescent="0.2">
      <c r="K9294" s="29"/>
    </row>
    <row r="9295" spans="11:11" x14ac:dyDescent="0.2">
      <c r="K9295" s="29"/>
    </row>
    <row r="9296" spans="11:11" x14ac:dyDescent="0.2">
      <c r="K9296" s="29"/>
    </row>
    <row r="9297" spans="11:11" x14ac:dyDescent="0.2">
      <c r="K9297" s="29"/>
    </row>
    <row r="9298" spans="11:11" x14ac:dyDescent="0.2">
      <c r="K9298" s="29"/>
    </row>
    <row r="9299" spans="11:11" x14ac:dyDescent="0.2">
      <c r="K9299" s="29"/>
    </row>
    <row r="9300" spans="11:11" x14ac:dyDescent="0.2">
      <c r="K9300" s="29"/>
    </row>
    <row r="9301" spans="11:11" x14ac:dyDescent="0.2">
      <c r="K9301" s="29"/>
    </row>
    <row r="9302" spans="11:11" x14ac:dyDescent="0.2">
      <c r="K9302" s="29"/>
    </row>
    <row r="9303" spans="11:11" x14ac:dyDescent="0.2">
      <c r="K9303" s="29"/>
    </row>
    <row r="9304" spans="11:11" x14ac:dyDescent="0.2">
      <c r="K9304" s="29"/>
    </row>
    <row r="9305" spans="11:11" x14ac:dyDescent="0.2">
      <c r="K9305" s="29"/>
    </row>
    <row r="9306" spans="11:11" x14ac:dyDescent="0.2">
      <c r="K9306" s="29"/>
    </row>
    <row r="9307" spans="11:11" x14ac:dyDescent="0.2">
      <c r="K9307" s="29"/>
    </row>
    <row r="9308" spans="11:11" x14ac:dyDescent="0.2">
      <c r="K9308" s="29"/>
    </row>
    <row r="9309" spans="11:11" x14ac:dyDescent="0.2">
      <c r="K9309" s="29"/>
    </row>
    <row r="9310" spans="11:11" x14ac:dyDescent="0.2">
      <c r="K9310" s="29"/>
    </row>
    <row r="9311" spans="11:11" x14ac:dyDescent="0.2">
      <c r="K9311" s="29"/>
    </row>
    <row r="9312" spans="11:11" x14ac:dyDescent="0.2">
      <c r="K9312" s="29"/>
    </row>
    <row r="9313" spans="11:11" x14ac:dyDescent="0.2">
      <c r="K9313" s="29"/>
    </row>
    <row r="9314" spans="11:11" x14ac:dyDescent="0.2">
      <c r="K9314" s="29"/>
    </row>
    <row r="9315" spans="11:11" x14ac:dyDescent="0.2">
      <c r="K9315" s="29"/>
    </row>
    <row r="9316" spans="11:11" x14ac:dyDescent="0.2">
      <c r="K9316" s="29"/>
    </row>
    <row r="9317" spans="11:11" x14ac:dyDescent="0.2">
      <c r="K9317" s="29"/>
    </row>
    <row r="9318" spans="11:11" x14ac:dyDescent="0.2">
      <c r="K9318" s="29"/>
    </row>
    <row r="9319" spans="11:11" x14ac:dyDescent="0.2">
      <c r="K9319" s="29"/>
    </row>
    <row r="9320" spans="11:11" x14ac:dyDescent="0.2">
      <c r="K9320" s="29"/>
    </row>
    <row r="9321" spans="11:11" x14ac:dyDescent="0.2">
      <c r="K9321" s="29"/>
    </row>
    <row r="9322" spans="11:11" x14ac:dyDescent="0.2">
      <c r="K9322" s="29"/>
    </row>
    <row r="9323" spans="11:11" x14ac:dyDescent="0.2">
      <c r="K9323" s="29"/>
    </row>
    <row r="9324" spans="11:11" x14ac:dyDescent="0.2">
      <c r="K9324" s="29"/>
    </row>
    <row r="9325" spans="11:11" x14ac:dyDescent="0.2">
      <c r="K9325" s="29"/>
    </row>
    <row r="9326" spans="11:11" x14ac:dyDescent="0.2">
      <c r="K9326" s="29"/>
    </row>
    <row r="9327" spans="11:11" x14ac:dyDescent="0.2">
      <c r="K9327" s="29"/>
    </row>
    <row r="9328" spans="11:11" x14ac:dyDescent="0.2">
      <c r="K9328" s="29"/>
    </row>
    <row r="9329" spans="11:11" x14ac:dyDescent="0.2">
      <c r="K9329" s="29"/>
    </row>
    <row r="9330" spans="11:11" x14ac:dyDescent="0.2">
      <c r="K9330" s="29"/>
    </row>
    <row r="9331" spans="11:11" x14ac:dyDescent="0.2">
      <c r="K9331" s="29"/>
    </row>
    <row r="9332" spans="11:11" x14ac:dyDescent="0.2">
      <c r="K9332" s="29"/>
    </row>
    <row r="9333" spans="11:11" x14ac:dyDescent="0.2">
      <c r="K9333" s="29"/>
    </row>
    <row r="9334" spans="11:11" x14ac:dyDescent="0.2">
      <c r="K9334" s="29"/>
    </row>
    <row r="9335" spans="11:11" x14ac:dyDescent="0.2">
      <c r="K9335" s="29"/>
    </row>
    <row r="9336" spans="11:11" x14ac:dyDescent="0.2">
      <c r="K9336" s="29"/>
    </row>
    <row r="9337" spans="11:11" x14ac:dyDescent="0.2">
      <c r="K9337" s="29"/>
    </row>
    <row r="9338" spans="11:11" x14ac:dyDescent="0.2">
      <c r="K9338" s="29"/>
    </row>
    <row r="9339" spans="11:11" x14ac:dyDescent="0.2">
      <c r="K9339" s="29"/>
    </row>
    <row r="9340" spans="11:11" x14ac:dyDescent="0.2">
      <c r="K9340" s="29"/>
    </row>
    <row r="9341" spans="11:11" x14ac:dyDescent="0.2">
      <c r="K9341" s="29"/>
    </row>
    <row r="9342" spans="11:11" x14ac:dyDescent="0.2">
      <c r="K9342" s="29"/>
    </row>
    <row r="9343" spans="11:11" x14ac:dyDescent="0.2">
      <c r="K9343" s="29"/>
    </row>
    <row r="9344" spans="11:11" x14ac:dyDescent="0.2">
      <c r="K9344" s="29"/>
    </row>
    <row r="9345" spans="11:11" x14ac:dyDescent="0.2">
      <c r="K9345" s="29"/>
    </row>
    <row r="9346" spans="11:11" x14ac:dyDescent="0.2">
      <c r="K9346" s="29"/>
    </row>
    <row r="9347" spans="11:11" x14ac:dyDescent="0.2">
      <c r="K9347" s="29"/>
    </row>
    <row r="9348" spans="11:11" x14ac:dyDescent="0.2">
      <c r="K9348" s="29"/>
    </row>
    <row r="9349" spans="11:11" x14ac:dyDescent="0.2">
      <c r="K9349" s="29"/>
    </row>
    <row r="9350" spans="11:11" x14ac:dyDescent="0.2">
      <c r="K9350" s="29"/>
    </row>
    <row r="9351" spans="11:11" x14ac:dyDescent="0.2">
      <c r="K9351" s="29"/>
    </row>
    <row r="9352" spans="11:11" x14ac:dyDescent="0.2">
      <c r="K9352" s="29"/>
    </row>
    <row r="9353" spans="11:11" x14ac:dyDescent="0.2">
      <c r="K9353" s="29"/>
    </row>
    <row r="9354" spans="11:11" x14ac:dyDescent="0.2">
      <c r="K9354" s="29"/>
    </row>
    <row r="9355" spans="11:11" x14ac:dyDescent="0.2">
      <c r="K9355" s="29"/>
    </row>
    <row r="9356" spans="11:11" x14ac:dyDescent="0.2">
      <c r="K9356" s="29"/>
    </row>
    <row r="9357" spans="11:11" x14ac:dyDescent="0.2">
      <c r="K9357" s="29"/>
    </row>
    <row r="9358" spans="11:11" x14ac:dyDescent="0.2">
      <c r="K9358" s="29"/>
    </row>
    <row r="9359" spans="11:11" x14ac:dyDescent="0.2">
      <c r="K9359" s="29"/>
    </row>
    <row r="9360" spans="11:11" x14ac:dyDescent="0.2">
      <c r="K9360" s="29"/>
    </row>
    <row r="9361" spans="11:11" x14ac:dyDescent="0.2">
      <c r="K9361" s="29"/>
    </row>
    <row r="9362" spans="11:11" x14ac:dyDescent="0.2">
      <c r="K9362" s="29"/>
    </row>
    <row r="9363" spans="11:11" x14ac:dyDescent="0.2">
      <c r="K9363" s="29"/>
    </row>
    <row r="9364" spans="11:11" x14ac:dyDescent="0.2">
      <c r="K9364" s="29"/>
    </row>
    <row r="9365" spans="11:11" x14ac:dyDescent="0.2">
      <c r="K9365" s="29"/>
    </row>
    <row r="9366" spans="11:11" x14ac:dyDescent="0.2">
      <c r="K9366" s="29"/>
    </row>
    <row r="9367" spans="11:11" x14ac:dyDescent="0.2">
      <c r="K9367" s="29"/>
    </row>
    <row r="9368" spans="11:11" x14ac:dyDescent="0.2">
      <c r="K9368" s="29"/>
    </row>
    <row r="9369" spans="11:11" x14ac:dyDescent="0.2">
      <c r="K9369" s="29"/>
    </row>
    <row r="9370" spans="11:11" x14ac:dyDescent="0.2">
      <c r="K9370" s="29"/>
    </row>
    <row r="9371" spans="11:11" x14ac:dyDescent="0.2">
      <c r="K9371" s="29"/>
    </row>
    <row r="9372" spans="11:11" x14ac:dyDescent="0.2">
      <c r="K9372" s="29"/>
    </row>
    <row r="9373" spans="11:11" x14ac:dyDescent="0.2">
      <c r="K9373" s="29"/>
    </row>
    <row r="9374" spans="11:11" x14ac:dyDescent="0.2">
      <c r="K9374" s="29"/>
    </row>
    <row r="9375" spans="11:11" x14ac:dyDescent="0.2">
      <c r="K9375" s="29"/>
    </row>
    <row r="9376" spans="11:11" x14ac:dyDescent="0.2">
      <c r="K9376" s="29"/>
    </row>
    <row r="9377" spans="11:11" x14ac:dyDescent="0.2">
      <c r="K9377" s="29"/>
    </row>
    <row r="9378" spans="11:11" x14ac:dyDescent="0.2">
      <c r="K9378" s="29"/>
    </row>
    <row r="9379" spans="11:11" x14ac:dyDescent="0.2">
      <c r="K9379" s="29"/>
    </row>
    <row r="9380" spans="11:11" x14ac:dyDescent="0.2">
      <c r="K9380" s="29"/>
    </row>
    <row r="9381" spans="11:11" x14ac:dyDescent="0.2">
      <c r="K9381" s="29"/>
    </row>
    <row r="9382" spans="11:11" x14ac:dyDescent="0.2">
      <c r="K9382" s="29"/>
    </row>
    <row r="9383" spans="11:11" x14ac:dyDescent="0.2">
      <c r="K9383" s="29"/>
    </row>
    <row r="9384" spans="11:11" x14ac:dyDescent="0.2">
      <c r="K9384" s="29"/>
    </row>
    <row r="9385" spans="11:11" x14ac:dyDescent="0.2">
      <c r="K9385" s="29"/>
    </row>
    <row r="9386" spans="11:11" x14ac:dyDescent="0.2">
      <c r="K9386" s="29"/>
    </row>
    <row r="9387" spans="11:11" x14ac:dyDescent="0.2">
      <c r="K9387" s="29"/>
    </row>
    <row r="9388" spans="11:11" x14ac:dyDescent="0.2">
      <c r="K9388" s="29"/>
    </row>
    <row r="9389" spans="11:11" x14ac:dyDescent="0.2">
      <c r="K9389" s="29"/>
    </row>
    <row r="9390" spans="11:11" x14ac:dyDescent="0.2">
      <c r="K9390" s="29"/>
    </row>
    <row r="9391" spans="11:11" x14ac:dyDescent="0.2">
      <c r="K9391" s="29"/>
    </row>
    <row r="9392" spans="11:11" x14ac:dyDescent="0.2">
      <c r="K9392" s="29"/>
    </row>
    <row r="9393" spans="11:11" x14ac:dyDescent="0.2">
      <c r="K9393" s="29"/>
    </row>
    <row r="9394" spans="11:11" x14ac:dyDescent="0.2">
      <c r="K9394" s="29"/>
    </row>
    <row r="9395" spans="11:11" x14ac:dyDescent="0.2">
      <c r="K9395" s="29"/>
    </row>
    <row r="9396" spans="11:11" x14ac:dyDescent="0.2">
      <c r="K9396" s="29"/>
    </row>
    <row r="9397" spans="11:11" x14ac:dyDescent="0.2">
      <c r="K9397" s="29"/>
    </row>
    <row r="9398" spans="11:11" x14ac:dyDescent="0.2">
      <c r="K9398" s="29"/>
    </row>
    <row r="9399" spans="11:11" x14ac:dyDescent="0.2">
      <c r="K9399" s="29"/>
    </row>
    <row r="9400" spans="11:11" x14ac:dyDescent="0.2">
      <c r="K9400" s="29"/>
    </row>
    <row r="9401" spans="11:11" x14ac:dyDescent="0.2">
      <c r="K9401" s="29"/>
    </row>
    <row r="9402" spans="11:11" x14ac:dyDescent="0.2">
      <c r="K9402" s="29"/>
    </row>
    <row r="9403" spans="11:11" x14ac:dyDescent="0.2">
      <c r="K9403" s="29"/>
    </row>
    <row r="9404" spans="11:11" x14ac:dyDescent="0.2">
      <c r="K9404" s="29"/>
    </row>
    <row r="9405" spans="11:11" x14ac:dyDescent="0.2">
      <c r="K9405" s="29"/>
    </row>
    <row r="9406" spans="11:11" x14ac:dyDescent="0.2">
      <c r="K9406" s="29"/>
    </row>
    <row r="9407" spans="11:11" x14ac:dyDescent="0.2">
      <c r="K9407" s="29"/>
    </row>
    <row r="9408" spans="11:11" x14ac:dyDescent="0.2">
      <c r="K9408" s="29"/>
    </row>
    <row r="9409" spans="11:11" x14ac:dyDescent="0.2">
      <c r="K9409" s="29"/>
    </row>
    <row r="9410" spans="11:11" x14ac:dyDescent="0.2">
      <c r="K9410" s="29"/>
    </row>
    <row r="9411" spans="11:11" x14ac:dyDescent="0.2">
      <c r="K9411" s="29"/>
    </row>
    <row r="9412" spans="11:11" x14ac:dyDescent="0.2">
      <c r="K9412" s="29"/>
    </row>
    <row r="9413" spans="11:11" x14ac:dyDescent="0.2">
      <c r="K9413" s="29"/>
    </row>
    <row r="9414" spans="11:11" x14ac:dyDescent="0.2">
      <c r="K9414" s="29"/>
    </row>
    <row r="9415" spans="11:11" x14ac:dyDescent="0.2">
      <c r="K9415" s="29"/>
    </row>
    <row r="9416" spans="11:11" x14ac:dyDescent="0.2">
      <c r="K9416" s="29"/>
    </row>
    <row r="9417" spans="11:11" x14ac:dyDescent="0.2">
      <c r="K9417" s="29"/>
    </row>
    <row r="9418" spans="11:11" x14ac:dyDescent="0.2">
      <c r="K9418" s="29"/>
    </row>
    <row r="9419" spans="11:11" x14ac:dyDescent="0.2">
      <c r="K9419" s="29"/>
    </row>
    <row r="9420" spans="11:11" x14ac:dyDescent="0.2">
      <c r="K9420" s="29"/>
    </row>
    <row r="9421" spans="11:11" x14ac:dyDescent="0.2">
      <c r="K9421" s="29"/>
    </row>
    <row r="9422" spans="11:11" x14ac:dyDescent="0.2">
      <c r="K9422" s="29"/>
    </row>
    <row r="9423" spans="11:11" x14ac:dyDescent="0.2">
      <c r="K9423" s="29"/>
    </row>
    <row r="9424" spans="11:11" x14ac:dyDescent="0.2">
      <c r="K9424" s="29"/>
    </row>
    <row r="9425" spans="11:11" x14ac:dyDescent="0.2">
      <c r="K9425" s="29"/>
    </row>
    <row r="9426" spans="11:11" x14ac:dyDescent="0.2">
      <c r="K9426" s="29"/>
    </row>
    <row r="9427" spans="11:11" x14ac:dyDescent="0.2">
      <c r="K9427" s="29"/>
    </row>
    <row r="9428" spans="11:11" x14ac:dyDescent="0.2">
      <c r="K9428" s="29"/>
    </row>
    <row r="9429" spans="11:11" x14ac:dyDescent="0.2">
      <c r="K9429" s="29"/>
    </row>
    <row r="9430" spans="11:11" x14ac:dyDescent="0.2">
      <c r="K9430" s="29"/>
    </row>
    <row r="9431" spans="11:11" x14ac:dyDescent="0.2">
      <c r="K9431" s="29"/>
    </row>
    <row r="9432" spans="11:11" x14ac:dyDescent="0.2">
      <c r="K9432" s="29"/>
    </row>
    <row r="9433" spans="11:11" x14ac:dyDescent="0.2">
      <c r="K9433" s="29"/>
    </row>
    <row r="9434" spans="11:11" x14ac:dyDescent="0.2">
      <c r="K9434" s="29"/>
    </row>
    <row r="9435" spans="11:11" x14ac:dyDescent="0.2">
      <c r="K9435" s="29"/>
    </row>
    <row r="9436" spans="11:11" x14ac:dyDescent="0.2">
      <c r="K9436" s="29"/>
    </row>
    <row r="9437" spans="11:11" x14ac:dyDescent="0.2">
      <c r="K9437" s="29"/>
    </row>
    <row r="9438" spans="11:11" x14ac:dyDescent="0.2">
      <c r="K9438" s="29"/>
    </row>
    <row r="9439" spans="11:11" x14ac:dyDescent="0.2">
      <c r="K9439" s="29"/>
    </row>
    <row r="9440" spans="11:11" x14ac:dyDescent="0.2">
      <c r="K9440" s="29"/>
    </row>
    <row r="9441" spans="11:11" x14ac:dyDescent="0.2">
      <c r="K9441" s="29"/>
    </row>
    <row r="9442" spans="11:11" x14ac:dyDescent="0.2">
      <c r="K9442" s="29"/>
    </row>
    <row r="9443" spans="11:11" x14ac:dyDescent="0.2">
      <c r="K9443" s="29"/>
    </row>
    <row r="9444" spans="11:11" x14ac:dyDescent="0.2">
      <c r="K9444" s="29"/>
    </row>
    <row r="9445" spans="11:11" x14ac:dyDescent="0.2">
      <c r="K9445" s="29"/>
    </row>
    <row r="9446" spans="11:11" x14ac:dyDescent="0.2">
      <c r="K9446" s="29"/>
    </row>
    <row r="9447" spans="11:11" x14ac:dyDescent="0.2">
      <c r="K9447" s="29"/>
    </row>
    <row r="9448" spans="11:11" x14ac:dyDescent="0.2">
      <c r="K9448" s="29"/>
    </row>
    <row r="9449" spans="11:11" x14ac:dyDescent="0.2">
      <c r="K9449" s="29"/>
    </row>
    <row r="9450" spans="11:11" x14ac:dyDescent="0.2">
      <c r="K9450" s="29"/>
    </row>
    <row r="9451" spans="11:11" x14ac:dyDescent="0.2">
      <c r="K9451" s="29"/>
    </row>
    <row r="9452" spans="11:11" x14ac:dyDescent="0.2">
      <c r="K9452" s="29"/>
    </row>
    <row r="9453" spans="11:11" x14ac:dyDescent="0.2">
      <c r="K9453" s="29"/>
    </row>
    <row r="9454" spans="11:11" x14ac:dyDescent="0.2">
      <c r="K9454" s="29"/>
    </row>
    <row r="9455" spans="11:11" x14ac:dyDescent="0.2">
      <c r="K9455" s="29"/>
    </row>
    <row r="9456" spans="11:11" x14ac:dyDescent="0.2">
      <c r="K9456" s="29"/>
    </row>
    <row r="9457" spans="11:11" x14ac:dyDescent="0.2">
      <c r="K9457" s="29"/>
    </row>
    <row r="9458" spans="11:11" x14ac:dyDescent="0.2">
      <c r="K9458" s="29"/>
    </row>
    <row r="9459" spans="11:11" x14ac:dyDescent="0.2">
      <c r="K9459" s="29"/>
    </row>
    <row r="9460" spans="11:11" x14ac:dyDescent="0.2">
      <c r="K9460" s="29"/>
    </row>
    <row r="9461" spans="11:11" x14ac:dyDescent="0.2">
      <c r="K9461" s="29"/>
    </row>
    <row r="9462" spans="11:11" x14ac:dyDescent="0.2">
      <c r="K9462" s="29"/>
    </row>
    <row r="9463" spans="11:11" x14ac:dyDescent="0.2">
      <c r="K9463" s="29"/>
    </row>
    <row r="9464" spans="11:11" x14ac:dyDescent="0.2">
      <c r="K9464" s="29"/>
    </row>
    <row r="9465" spans="11:11" x14ac:dyDescent="0.2">
      <c r="K9465" s="29"/>
    </row>
    <row r="9466" spans="11:11" x14ac:dyDescent="0.2">
      <c r="K9466" s="29"/>
    </row>
    <row r="9467" spans="11:11" x14ac:dyDescent="0.2">
      <c r="K9467" s="29"/>
    </row>
    <row r="9468" spans="11:11" x14ac:dyDescent="0.2">
      <c r="K9468" s="29"/>
    </row>
    <row r="9469" spans="11:11" x14ac:dyDescent="0.2">
      <c r="K9469" s="29"/>
    </row>
    <row r="9470" spans="11:11" x14ac:dyDescent="0.2">
      <c r="K9470" s="29"/>
    </row>
    <row r="9471" spans="11:11" x14ac:dyDescent="0.2">
      <c r="K9471" s="29"/>
    </row>
    <row r="9472" spans="11:11" x14ac:dyDescent="0.2">
      <c r="K9472" s="29"/>
    </row>
    <row r="9473" spans="11:11" x14ac:dyDescent="0.2">
      <c r="K9473" s="29"/>
    </row>
    <row r="9474" spans="11:11" x14ac:dyDescent="0.2">
      <c r="K9474" s="29"/>
    </row>
    <row r="9475" spans="11:11" x14ac:dyDescent="0.2">
      <c r="K9475" s="29"/>
    </row>
    <row r="9476" spans="11:11" x14ac:dyDescent="0.2">
      <c r="K9476" s="29"/>
    </row>
    <row r="9477" spans="11:11" x14ac:dyDescent="0.2">
      <c r="K9477" s="29"/>
    </row>
    <row r="9478" spans="11:11" x14ac:dyDescent="0.2">
      <c r="K9478" s="29"/>
    </row>
    <row r="9479" spans="11:11" x14ac:dyDescent="0.2">
      <c r="K9479" s="29"/>
    </row>
    <row r="9480" spans="11:11" x14ac:dyDescent="0.2">
      <c r="K9480" s="29"/>
    </row>
    <row r="9481" spans="11:11" x14ac:dyDescent="0.2">
      <c r="K9481" s="29"/>
    </row>
    <row r="9482" spans="11:11" x14ac:dyDescent="0.2">
      <c r="K9482" s="29"/>
    </row>
    <row r="9483" spans="11:11" x14ac:dyDescent="0.2">
      <c r="K9483" s="29"/>
    </row>
    <row r="9484" spans="11:11" x14ac:dyDescent="0.2">
      <c r="K9484" s="29"/>
    </row>
    <row r="9485" spans="11:11" x14ac:dyDescent="0.2">
      <c r="K9485" s="29"/>
    </row>
    <row r="9486" spans="11:11" x14ac:dyDescent="0.2">
      <c r="K9486" s="29"/>
    </row>
    <row r="9487" spans="11:11" x14ac:dyDescent="0.2">
      <c r="K9487" s="29"/>
    </row>
    <row r="9488" spans="11:11" x14ac:dyDescent="0.2">
      <c r="K9488" s="29"/>
    </row>
    <row r="9489" spans="11:11" x14ac:dyDescent="0.2">
      <c r="K9489" s="29"/>
    </row>
    <row r="9490" spans="11:11" x14ac:dyDescent="0.2">
      <c r="K9490" s="29"/>
    </row>
    <row r="9491" spans="11:11" x14ac:dyDescent="0.2">
      <c r="K9491" s="29"/>
    </row>
    <row r="9492" spans="11:11" x14ac:dyDescent="0.2">
      <c r="K9492" s="29"/>
    </row>
    <row r="9493" spans="11:11" x14ac:dyDescent="0.2">
      <c r="K9493" s="29"/>
    </row>
    <row r="9494" spans="11:11" x14ac:dyDescent="0.2">
      <c r="K9494" s="29"/>
    </row>
    <row r="9495" spans="11:11" x14ac:dyDescent="0.2">
      <c r="K9495" s="29"/>
    </row>
    <row r="9496" spans="11:11" x14ac:dyDescent="0.2">
      <c r="K9496" s="29"/>
    </row>
    <row r="9497" spans="11:11" x14ac:dyDescent="0.2">
      <c r="K9497" s="29"/>
    </row>
    <row r="9498" spans="11:11" x14ac:dyDescent="0.2">
      <c r="K9498" s="29"/>
    </row>
    <row r="9499" spans="11:11" x14ac:dyDescent="0.2">
      <c r="K9499" s="29"/>
    </row>
    <row r="9500" spans="11:11" x14ac:dyDescent="0.2">
      <c r="K9500" s="29"/>
    </row>
    <row r="9501" spans="11:11" x14ac:dyDescent="0.2">
      <c r="K9501" s="29"/>
    </row>
    <row r="9502" spans="11:11" x14ac:dyDescent="0.2">
      <c r="K9502" s="29"/>
    </row>
    <row r="9503" spans="11:11" x14ac:dyDescent="0.2">
      <c r="K9503" s="29"/>
    </row>
    <row r="9504" spans="11:11" x14ac:dyDescent="0.2">
      <c r="K9504" s="29"/>
    </row>
    <row r="9505" spans="11:11" x14ac:dyDescent="0.2">
      <c r="K9505" s="29"/>
    </row>
    <row r="9506" spans="11:11" x14ac:dyDescent="0.2">
      <c r="K9506" s="29"/>
    </row>
    <row r="9507" spans="11:11" x14ac:dyDescent="0.2">
      <c r="K9507" s="29"/>
    </row>
    <row r="9508" spans="11:11" x14ac:dyDescent="0.2">
      <c r="K9508" s="29"/>
    </row>
    <row r="9509" spans="11:11" x14ac:dyDescent="0.2">
      <c r="K9509" s="29"/>
    </row>
    <row r="9510" spans="11:11" x14ac:dyDescent="0.2">
      <c r="K9510" s="29"/>
    </row>
    <row r="9511" spans="11:11" x14ac:dyDescent="0.2">
      <c r="K9511" s="29"/>
    </row>
    <row r="9512" spans="11:11" x14ac:dyDescent="0.2">
      <c r="K9512" s="29"/>
    </row>
    <row r="9513" spans="11:11" x14ac:dyDescent="0.2">
      <c r="K9513" s="29"/>
    </row>
    <row r="9514" spans="11:11" x14ac:dyDescent="0.2">
      <c r="K9514" s="29"/>
    </row>
    <row r="9515" spans="11:11" x14ac:dyDescent="0.2">
      <c r="K9515" s="29"/>
    </row>
    <row r="9516" spans="11:11" x14ac:dyDescent="0.2">
      <c r="K9516" s="29"/>
    </row>
    <row r="9517" spans="11:11" x14ac:dyDescent="0.2">
      <c r="K9517" s="29"/>
    </row>
    <row r="9518" spans="11:11" x14ac:dyDescent="0.2">
      <c r="K9518" s="29"/>
    </row>
    <row r="9519" spans="11:11" x14ac:dyDescent="0.2">
      <c r="K9519" s="29"/>
    </row>
    <row r="9520" spans="11:11" x14ac:dyDescent="0.2">
      <c r="K9520" s="29"/>
    </row>
    <row r="9521" spans="11:11" x14ac:dyDescent="0.2">
      <c r="K9521" s="29"/>
    </row>
    <row r="9522" spans="11:11" x14ac:dyDescent="0.2">
      <c r="K9522" s="29"/>
    </row>
    <row r="9523" spans="11:11" x14ac:dyDescent="0.2">
      <c r="K9523" s="29"/>
    </row>
    <row r="9524" spans="11:11" x14ac:dyDescent="0.2">
      <c r="K9524" s="29"/>
    </row>
    <row r="9525" spans="11:11" x14ac:dyDescent="0.2">
      <c r="K9525" s="29"/>
    </row>
    <row r="9526" spans="11:11" x14ac:dyDescent="0.2">
      <c r="K9526" s="29"/>
    </row>
    <row r="9527" spans="11:11" x14ac:dyDescent="0.2">
      <c r="K9527" s="29"/>
    </row>
    <row r="9528" spans="11:11" x14ac:dyDescent="0.2">
      <c r="K9528" s="29"/>
    </row>
    <row r="9529" spans="11:11" x14ac:dyDescent="0.2">
      <c r="K9529" s="29"/>
    </row>
    <row r="9530" spans="11:11" x14ac:dyDescent="0.2">
      <c r="K9530" s="29"/>
    </row>
    <row r="9531" spans="11:11" x14ac:dyDescent="0.2">
      <c r="K9531" s="29"/>
    </row>
    <row r="9532" spans="11:11" x14ac:dyDescent="0.2">
      <c r="K9532" s="29"/>
    </row>
    <row r="9533" spans="11:11" x14ac:dyDescent="0.2">
      <c r="K9533" s="29"/>
    </row>
    <row r="9534" spans="11:11" x14ac:dyDescent="0.2">
      <c r="K9534" s="29"/>
    </row>
    <row r="9535" spans="11:11" x14ac:dyDescent="0.2">
      <c r="K9535" s="29"/>
    </row>
    <row r="9536" spans="11:11" x14ac:dyDescent="0.2">
      <c r="K9536" s="29"/>
    </row>
    <row r="9537" spans="11:11" x14ac:dyDescent="0.2">
      <c r="K9537" s="29"/>
    </row>
    <row r="9538" spans="11:11" x14ac:dyDescent="0.2">
      <c r="K9538" s="29"/>
    </row>
    <row r="9539" spans="11:11" x14ac:dyDescent="0.2">
      <c r="K9539" s="29"/>
    </row>
    <row r="9540" spans="11:11" x14ac:dyDescent="0.2">
      <c r="K9540" s="29"/>
    </row>
    <row r="9541" spans="11:11" x14ac:dyDescent="0.2">
      <c r="K9541" s="29"/>
    </row>
    <row r="9542" spans="11:11" x14ac:dyDescent="0.2">
      <c r="K9542" s="29"/>
    </row>
    <row r="9543" spans="11:11" x14ac:dyDescent="0.2">
      <c r="K9543" s="29"/>
    </row>
    <row r="9544" spans="11:11" x14ac:dyDescent="0.2">
      <c r="K9544" s="29"/>
    </row>
    <row r="9545" spans="11:11" x14ac:dyDescent="0.2">
      <c r="K9545" s="29"/>
    </row>
    <row r="9546" spans="11:11" x14ac:dyDescent="0.2">
      <c r="K9546" s="29"/>
    </row>
    <row r="9547" spans="11:11" x14ac:dyDescent="0.2">
      <c r="K9547" s="29"/>
    </row>
    <row r="9548" spans="11:11" x14ac:dyDescent="0.2">
      <c r="K9548" s="29"/>
    </row>
    <row r="9549" spans="11:11" x14ac:dyDescent="0.2">
      <c r="K9549" s="29"/>
    </row>
    <row r="9550" spans="11:11" x14ac:dyDescent="0.2">
      <c r="K9550" s="29"/>
    </row>
    <row r="9551" spans="11:11" x14ac:dyDescent="0.2">
      <c r="K9551" s="29"/>
    </row>
    <row r="9552" spans="11:11" x14ac:dyDescent="0.2">
      <c r="K9552" s="29"/>
    </row>
    <row r="9553" spans="11:11" x14ac:dyDescent="0.2">
      <c r="K9553" s="29"/>
    </row>
    <row r="9554" spans="11:11" x14ac:dyDescent="0.2">
      <c r="K9554" s="29"/>
    </row>
    <row r="9555" spans="11:11" x14ac:dyDescent="0.2">
      <c r="K9555" s="29"/>
    </row>
    <row r="9556" spans="11:11" x14ac:dyDescent="0.2">
      <c r="K9556" s="29"/>
    </row>
    <row r="9557" spans="11:11" x14ac:dyDescent="0.2">
      <c r="K9557" s="29"/>
    </row>
    <row r="9558" spans="11:11" x14ac:dyDescent="0.2">
      <c r="K9558" s="29"/>
    </row>
    <row r="9559" spans="11:11" x14ac:dyDescent="0.2">
      <c r="K9559" s="29"/>
    </row>
    <row r="9560" spans="11:11" x14ac:dyDescent="0.2">
      <c r="K9560" s="29"/>
    </row>
    <row r="9561" spans="11:11" x14ac:dyDescent="0.2">
      <c r="K9561" s="29"/>
    </row>
    <row r="9562" spans="11:11" x14ac:dyDescent="0.2">
      <c r="K9562" s="29"/>
    </row>
    <row r="9563" spans="11:11" x14ac:dyDescent="0.2">
      <c r="K9563" s="29"/>
    </row>
    <row r="9564" spans="11:11" x14ac:dyDescent="0.2">
      <c r="K9564" s="29"/>
    </row>
    <row r="9565" spans="11:11" x14ac:dyDescent="0.2">
      <c r="K9565" s="29"/>
    </row>
    <row r="9566" spans="11:11" x14ac:dyDescent="0.2">
      <c r="K9566" s="29"/>
    </row>
    <row r="9567" spans="11:11" x14ac:dyDescent="0.2">
      <c r="K9567" s="29"/>
    </row>
    <row r="9568" spans="11:11" x14ac:dyDescent="0.2">
      <c r="K9568" s="29"/>
    </row>
    <row r="9569" spans="11:11" x14ac:dyDescent="0.2">
      <c r="K9569" s="29"/>
    </row>
    <row r="9570" spans="11:11" x14ac:dyDescent="0.2">
      <c r="K9570" s="29"/>
    </row>
    <row r="9571" spans="11:11" x14ac:dyDescent="0.2">
      <c r="K9571" s="29"/>
    </row>
    <row r="9572" spans="11:11" x14ac:dyDescent="0.2">
      <c r="K9572" s="29"/>
    </row>
    <row r="9573" spans="11:11" x14ac:dyDescent="0.2">
      <c r="K9573" s="29"/>
    </row>
    <row r="9574" spans="11:11" x14ac:dyDescent="0.2">
      <c r="K9574" s="29"/>
    </row>
    <row r="9575" spans="11:11" x14ac:dyDescent="0.2">
      <c r="K9575" s="29"/>
    </row>
    <row r="9576" spans="11:11" x14ac:dyDescent="0.2">
      <c r="K9576" s="29"/>
    </row>
    <row r="9577" spans="11:11" x14ac:dyDescent="0.2">
      <c r="K9577" s="29"/>
    </row>
    <row r="9578" spans="11:11" x14ac:dyDescent="0.2">
      <c r="K9578" s="29"/>
    </row>
    <row r="9579" spans="11:11" x14ac:dyDescent="0.2">
      <c r="K9579" s="29"/>
    </row>
    <row r="9580" spans="11:11" x14ac:dyDescent="0.2">
      <c r="K9580" s="29"/>
    </row>
    <row r="9581" spans="11:11" x14ac:dyDescent="0.2">
      <c r="K9581" s="29"/>
    </row>
    <row r="9582" spans="11:11" x14ac:dyDescent="0.2">
      <c r="K9582" s="29"/>
    </row>
    <row r="9583" spans="11:11" x14ac:dyDescent="0.2">
      <c r="K9583" s="29"/>
    </row>
    <row r="9584" spans="11:11" x14ac:dyDescent="0.2">
      <c r="K9584" s="29"/>
    </row>
    <row r="9585" spans="11:11" x14ac:dyDescent="0.2">
      <c r="K9585" s="29"/>
    </row>
    <row r="9586" spans="11:11" x14ac:dyDescent="0.2">
      <c r="K9586" s="29"/>
    </row>
    <row r="9587" spans="11:11" x14ac:dyDescent="0.2">
      <c r="K9587" s="29"/>
    </row>
    <row r="9588" spans="11:11" x14ac:dyDescent="0.2">
      <c r="K9588" s="29"/>
    </row>
    <row r="9589" spans="11:11" x14ac:dyDescent="0.2">
      <c r="K9589" s="29"/>
    </row>
    <row r="9590" spans="11:11" x14ac:dyDescent="0.2">
      <c r="K9590" s="29"/>
    </row>
    <row r="9591" spans="11:11" x14ac:dyDescent="0.2">
      <c r="K9591" s="29"/>
    </row>
    <row r="9592" spans="11:11" x14ac:dyDescent="0.2">
      <c r="K9592" s="29"/>
    </row>
    <row r="9593" spans="11:11" x14ac:dyDescent="0.2">
      <c r="K9593" s="29"/>
    </row>
    <row r="9594" spans="11:11" x14ac:dyDescent="0.2">
      <c r="K9594" s="29"/>
    </row>
    <row r="9595" spans="11:11" x14ac:dyDescent="0.2">
      <c r="K9595" s="29"/>
    </row>
    <row r="9596" spans="11:11" x14ac:dyDescent="0.2">
      <c r="K9596" s="29"/>
    </row>
    <row r="9597" spans="11:11" x14ac:dyDescent="0.2">
      <c r="K9597" s="29"/>
    </row>
    <row r="9598" spans="11:11" x14ac:dyDescent="0.2">
      <c r="K9598" s="29"/>
    </row>
    <row r="9599" spans="11:11" x14ac:dyDescent="0.2">
      <c r="K9599" s="29"/>
    </row>
    <row r="9600" spans="11:11" x14ac:dyDescent="0.2">
      <c r="K9600" s="29"/>
    </row>
    <row r="9601" spans="11:11" x14ac:dyDescent="0.2">
      <c r="K9601" s="29"/>
    </row>
    <row r="9602" spans="11:11" x14ac:dyDescent="0.2">
      <c r="K9602" s="29"/>
    </row>
    <row r="9603" spans="11:11" x14ac:dyDescent="0.2">
      <c r="K9603" s="29"/>
    </row>
    <row r="9604" spans="11:11" x14ac:dyDescent="0.2">
      <c r="K9604" s="29"/>
    </row>
    <row r="9605" spans="11:11" x14ac:dyDescent="0.2">
      <c r="K9605" s="29"/>
    </row>
    <row r="9606" spans="11:11" x14ac:dyDescent="0.2">
      <c r="K9606" s="29"/>
    </row>
    <row r="9607" spans="11:11" x14ac:dyDescent="0.2">
      <c r="K9607" s="29"/>
    </row>
    <row r="9608" spans="11:11" x14ac:dyDescent="0.2">
      <c r="K9608" s="29"/>
    </row>
    <row r="9609" spans="11:11" x14ac:dyDescent="0.2">
      <c r="K9609" s="29"/>
    </row>
    <row r="9610" spans="11:11" x14ac:dyDescent="0.2">
      <c r="K9610" s="29"/>
    </row>
    <row r="9611" spans="11:11" x14ac:dyDescent="0.2">
      <c r="K9611" s="29"/>
    </row>
    <row r="9612" spans="11:11" x14ac:dyDescent="0.2">
      <c r="K9612" s="29"/>
    </row>
    <row r="9613" spans="11:11" x14ac:dyDescent="0.2">
      <c r="K9613" s="29"/>
    </row>
    <row r="9614" spans="11:11" x14ac:dyDescent="0.2">
      <c r="K9614" s="29"/>
    </row>
    <row r="9615" spans="11:11" x14ac:dyDescent="0.2">
      <c r="K9615" s="29"/>
    </row>
    <row r="9616" spans="11:11" x14ac:dyDescent="0.2">
      <c r="K9616" s="29"/>
    </row>
    <row r="9617" spans="11:11" x14ac:dyDescent="0.2">
      <c r="K9617" s="29"/>
    </row>
    <row r="9618" spans="11:11" x14ac:dyDescent="0.2">
      <c r="K9618" s="29"/>
    </row>
    <row r="9619" spans="11:11" x14ac:dyDescent="0.2">
      <c r="K9619" s="29"/>
    </row>
    <row r="9620" spans="11:11" x14ac:dyDescent="0.2">
      <c r="K9620" s="29"/>
    </row>
    <row r="9621" spans="11:11" x14ac:dyDescent="0.2">
      <c r="K9621" s="29"/>
    </row>
    <row r="9622" spans="11:11" x14ac:dyDescent="0.2">
      <c r="K9622" s="29"/>
    </row>
    <row r="9623" spans="11:11" x14ac:dyDescent="0.2">
      <c r="K9623" s="29"/>
    </row>
    <row r="9624" spans="11:11" x14ac:dyDescent="0.2">
      <c r="K9624" s="29"/>
    </row>
    <row r="9625" spans="11:11" x14ac:dyDescent="0.2">
      <c r="K9625" s="29"/>
    </row>
    <row r="9626" spans="11:11" x14ac:dyDescent="0.2">
      <c r="K9626" s="29"/>
    </row>
    <row r="9627" spans="11:11" x14ac:dyDescent="0.2">
      <c r="K9627" s="29"/>
    </row>
    <row r="9628" spans="11:11" x14ac:dyDescent="0.2">
      <c r="K9628" s="29"/>
    </row>
    <row r="9629" spans="11:11" x14ac:dyDescent="0.2">
      <c r="K9629" s="29"/>
    </row>
    <row r="9630" spans="11:11" x14ac:dyDescent="0.2">
      <c r="K9630" s="29"/>
    </row>
    <row r="9631" spans="11:11" x14ac:dyDescent="0.2">
      <c r="K9631" s="29"/>
    </row>
    <row r="9632" spans="11:11" x14ac:dyDescent="0.2">
      <c r="K9632" s="29"/>
    </row>
    <row r="9633" spans="11:11" x14ac:dyDescent="0.2">
      <c r="K9633" s="29"/>
    </row>
    <row r="9634" spans="11:11" x14ac:dyDescent="0.2">
      <c r="K9634" s="29"/>
    </row>
    <row r="9635" spans="11:11" x14ac:dyDescent="0.2">
      <c r="K9635" s="29"/>
    </row>
    <row r="9636" spans="11:11" x14ac:dyDescent="0.2">
      <c r="K9636" s="29"/>
    </row>
    <row r="9637" spans="11:11" x14ac:dyDescent="0.2">
      <c r="K9637" s="29"/>
    </row>
    <row r="9638" spans="11:11" x14ac:dyDescent="0.2">
      <c r="K9638" s="29"/>
    </row>
    <row r="9639" spans="11:11" x14ac:dyDescent="0.2">
      <c r="K9639" s="29"/>
    </row>
    <row r="9640" spans="11:11" x14ac:dyDescent="0.2">
      <c r="K9640" s="29"/>
    </row>
    <row r="9641" spans="11:11" x14ac:dyDescent="0.2">
      <c r="K9641" s="29"/>
    </row>
    <row r="9642" spans="11:11" x14ac:dyDescent="0.2">
      <c r="K9642" s="29"/>
    </row>
    <row r="9643" spans="11:11" x14ac:dyDescent="0.2">
      <c r="K9643" s="29"/>
    </row>
    <row r="9644" spans="11:11" x14ac:dyDescent="0.2">
      <c r="K9644" s="29"/>
    </row>
    <row r="9645" spans="11:11" x14ac:dyDescent="0.2">
      <c r="K9645" s="29"/>
    </row>
    <row r="9646" spans="11:11" x14ac:dyDescent="0.2">
      <c r="K9646" s="29"/>
    </row>
    <row r="9647" spans="11:11" x14ac:dyDescent="0.2">
      <c r="K9647" s="29"/>
    </row>
    <row r="9648" spans="11:11" x14ac:dyDescent="0.2">
      <c r="K9648" s="29"/>
    </row>
    <row r="9649" spans="11:11" x14ac:dyDescent="0.2">
      <c r="K9649" s="29"/>
    </row>
    <row r="9650" spans="11:11" x14ac:dyDescent="0.2">
      <c r="K9650" s="29"/>
    </row>
    <row r="9651" spans="11:11" x14ac:dyDescent="0.2">
      <c r="K9651" s="29"/>
    </row>
    <row r="9652" spans="11:11" x14ac:dyDescent="0.2">
      <c r="K9652" s="29"/>
    </row>
    <row r="9653" spans="11:11" x14ac:dyDescent="0.2">
      <c r="K9653" s="29"/>
    </row>
    <row r="9654" spans="11:11" x14ac:dyDescent="0.2">
      <c r="K9654" s="29"/>
    </row>
    <row r="9655" spans="11:11" x14ac:dyDescent="0.2">
      <c r="K9655" s="29"/>
    </row>
    <row r="9656" spans="11:11" x14ac:dyDescent="0.2">
      <c r="K9656" s="29"/>
    </row>
    <row r="9657" spans="11:11" x14ac:dyDescent="0.2">
      <c r="K9657" s="29"/>
    </row>
    <row r="9658" spans="11:11" x14ac:dyDescent="0.2">
      <c r="K9658" s="29"/>
    </row>
    <row r="9659" spans="11:11" x14ac:dyDescent="0.2">
      <c r="K9659" s="29"/>
    </row>
    <row r="9660" spans="11:11" x14ac:dyDescent="0.2">
      <c r="K9660" s="29"/>
    </row>
    <row r="9661" spans="11:11" x14ac:dyDescent="0.2">
      <c r="K9661" s="29"/>
    </row>
    <row r="9662" spans="11:11" x14ac:dyDescent="0.2">
      <c r="K9662" s="29"/>
    </row>
    <row r="9663" spans="11:11" x14ac:dyDescent="0.2">
      <c r="K9663" s="29"/>
    </row>
    <row r="9664" spans="11:11" x14ac:dyDescent="0.2">
      <c r="K9664" s="29"/>
    </row>
    <row r="9665" spans="11:11" x14ac:dyDescent="0.2">
      <c r="K9665" s="29"/>
    </row>
    <row r="9666" spans="11:11" x14ac:dyDescent="0.2">
      <c r="K9666" s="29"/>
    </row>
    <row r="9667" spans="11:11" x14ac:dyDescent="0.2">
      <c r="K9667" s="29"/>
    </row>
    <row r="9668" spans="11:11" x14ac:dyDescent="0.2">
      <c r="K9668" s="29"/>
    </row>
    <row r="9669" spans="11:11" x14ac:dyDescent="0.2">
      <c r="K9669" s="29"/>
    </row>
    <row r="9670" spans="11:11" x14ac:dyDescent="0.2">
      <c r="K9670" s="29"/>
    </row>
    <row r="9671" spans="11:11" x14ac:dyDescent="0.2">
      <c r="K9671" s="29"/>
    </row>
    <row r="9672" spans="11:11" x14ac:dyDescent="0.2">
      <c r="K9672" s="29"/>
    </row>
    <row r="9673" spans="11:11" x14ac:dyDescent="0.2">
      <c r="K9673" s="29"/>
    </row>
    <row r="9674" spans="11:11" x14ac:dyDescent="0.2">
      <c r="K9674" s="29"/>
    </row>
    <row r="9675" spans="11:11" x14ac:dyDescent="0.2">
      <c r="K9675" s="29"/>
    </row>
    <row r="9676" spans="11:11" x14ac:dyDescent="0.2">
      <c r="K9676" s="29"/>
    </row>
    <row r="9677" spans="11:11" x14ac:dyDescent="0.2">
      <c r="K9677" s="29"/>
    </row>
    <row r="9678" spans="11:11" x14ac:dyDescent="0.2">
      <c r="K9678" s="29"/>
    </row>
    <row r="9679" spans="11:11" x14ac:dyDescent="0.2">
      <c r="K9679" s="29"/>
    </row>
    <row r="9680" spans="11:11" x14ac:dyDescent="0.2">
      <c r="K9680" s="29"/>
    </row>
    <row r="9681" spans="11:11" x14ac:dyDescent="0.2">
      <c r="K9681" s="29"/>
    </row>
    <row r="9682" spans="11:11" x14ac:dyDescent="0.2">
      <c r="K9682" s="29"/>
    </row>
    <row r="9683" spans="11:11" x14ac:dyDescent="0.2">
      <c r="K9683" s="29"/>
    </row>
    <row r="9684" spans="11:11" x14ac:dyDescent="0.2">
      <c r="K9684" s="29"/>
    </row>
    <row r="9685" spans="11:11" x14ac:dyDescent="0.2">
      <c r="K9685" s="29"/>
    </row>
    <row r="9686" spans="11:11" x14ac:dyDescent="0.2">
      <c r="K9686" s="29"/>
    </row>
    <row r="9687" spans="11:11" x14ac:dyDescent="0.2">
      <c r="K9687" s="29"/>
    </row>
    <row r="9688" spans="11:11" x14ac:dyDescent="0.2">
      <c r="K9688" s="29"/>
    </row>
    <row r="9689" spans="11:11" x14ac:dyDescent="0.2">
      <c r="K9689" s="29"/>
    </row>
    <row r="9690" spans="11:11" x14ac:dyDescent="0.2">
      <c r="K9690" s="29"/>
    </row>
    <row r="9691" spans="11:11" x14ac:dyDescent="0.2">
      <c r="K9691" s="29"/>
    </row>
    <row r="9692" spans="11:11" x14ac:dyDescent="0.2">
      <c r="K9692" s="29"/>
    </row>
    <row r="9693" spans="11:11" x14ac:dyDescent="0.2">
      <c r="K9693" s="29"/>
    </row>
    <row r="9694" spans="11:11" x14ac:dyDescent="0.2">
      <c r="K9694" s="29"/>
    </row>
    <row r="9695" spans="11:11" x14ac:dyDescent="0.2">
      <c r="K9695" s="29"/>
    </row>
    <row r="9696" spans="11:11" x14ac:dyDescent="0.2">
      <c r="K9696" s="29"/>
    </row>
    <row r="9697" spans="11:11" x14ac:dyDescent="0.2">
      <c r="K9697" s="29"/>
    </row>
    <row r="9698" spans="11:11" x14ac:dyDescent="0.2">
      <c r="K9698" s="29"/>
    </row>
    <row r="9699" spans="11:11" x14ac:dyDescent="0.2">
      <c r="K9699" s="29"/>
    </row>
    <row r="9700" spans="11:11" x14ac:dyDescent="0.2">
      <c r="K9700" s="29"/>
    </row>
    <row r="9701" spans="11:11" x14ac:dyDescent="0.2">
      <c r="K9701" s="29"/>
    </row>
    <row r="9702" spans="11:11" x14ac:dyDescent="0.2">
      <c r="K9702" s="29"/>
    </row>
    <row r="9703" spans="11:11" x14ac:dyDescent="0.2">
      <c r="K9703" s="29"/>
    </row>
    <row r="9704" spans="11:11" x14ac:dyDescent="0.2">
      <c r="K9704" s="29"/>
    </row>
    <row r="9705" spans="11:11" x14ac:dyDescent="0.2">
      <c r="K9705" s="29"/>
    </row>
    <row r="9706" spans="11:11" x14ac:dyDescent="0.2">
      <c r="K9706" s="29"/>
    </row>
    <row r="9707" spans="11:11" x14ac:dyDescent="0.2">
      <c r="K9707" s="29"/>
    </row>
    <row r="9708" spans="11:11" x14ac:dyDescent="0.2">
      <c r="K9708" s="29"/>
    </row>
    <row r="9709" spans="11:11" x14ac:dyDescent="0.2">
      <c r="K9709" s="29"/>
    </row>
    <row r="9710" spans="11:11" x14ac:dyDescent="0.2">
      <c r="K9710" s="29"/>
    </row>
    <row r="9711" spans="11:11" x14ac:dyDescent="0.2">
      <c r="K9711" s="29"/>
    </row>
    <row r="9712" spans="11:11" x14ac:dyDescent="0.2">
      <c r="K9712" s="29"/>
    </row>
    <row r="9713" spans="11:11" x14ac:dyDescent="0.2">
      <c r="K9713" s="29"/>
    </row>
    <row r="9714" spans="11:11" x14ac:dyDescent="0.2">
      <c r="K9714" s="29"/>
    </row>
    <row r="9715" spans="11:11" x14ac:dyDescent="0.2">
      <c r="K9715" s="29"/>
    </row>
    <row r="9716" spans="11:11" x14ac:dyDescent="0.2">
      <c r="K9716" s="29"/>
    </row>
    <row r="9717" spans="11:11" x14ac:dyDescent="0.2">
      <c r="K9717" s="29"/>
    </row>
    <row r="9718" spans="11:11" x14ac:dyDescent="0.2">
      <c r="K9718" s="29"/>
    </row>
    <row r="9719" spans="11:11" x14ac:dyDescent="0.2">
      <c r="K9719" s="29"/>
    </row>
    <row r="9720" spans="11:11" x14ac:dyDescent="0.2">
      <c r="K9720" s="29"/>
    </row>
    <row r="9721" spans="11:11" x14ac:dyDescent="0.2">
      <c r="K9721" s="29"/>
    </row>
    <row r="9722" spans="11:11" x14ac:dyDescent="0.2">
      <c r="K9722" s="29"/>
    </row>
    <row r="9723" spans="11:11" x14ac:dyDescent="0.2">
      <c r="K9723" s="29"/>
    </row>
    <row r="9724" spans="11:11" x14ac:dyDescent="0.2">
      <c r="K9724" s="29"/>
    </row>
    <row r="9725" spans="11:11" x14ac:dyDescent="0.2">
      <c r="K9725" s="29"/>
    </row>
    <row r="9726" spans="11:11" x14ac:dyDescent="0.2">
      <c r="K9726" s="29"/>
    </row>
    <row r="9727" spans="11:11" x14ac:dyDescent="0.2">
      <c r="K9727" s="29"/>
    </row>
    <row r="9728" spans="11:11" x14ac:dyDescent="0.2">
      <c r="K9728" s="29"/>
    </row>
    <row r="9729" spans="11:11" x14ac:dyDescent="0.2">
      <c r="K9729" s="29"/>
    </row>
    <row r="9730" spans="11:11" x14ac:dyDescent="0.2">
      <c r="K9730" s="29"/>
    </row>
    <row r="9731" spans="11:11" x14ac:dyDescent="0.2">
      <c r="K9731" s="29"/>
    </row>
    <row r="9732" spans="11:11" x14ac:dyDescent="0.2">
      <c r="K9732" s="29"/>
    </row>
    <row r="9733" spans="11:11" x14ac:dyDescent="0.2">
      <c r="K9733" s="29"/>
    </row>
    <row r="9734" spans="11:11" x14ac:dyDescent="0.2">
      <c r="K9734" s="29"/>
    </row>
    <row r="9735" spans="11:11" x14ac:dyDescent="0.2">
      <c r="K9735" s="29"/>
    </row>
    <row r="9736" spans="11:11" x14ac:dyDescent="0.2">
      <c r="K9736" s="29"/>
    </row>
    <row r="9737" spans="11:11" x14ac:dyDescent="0.2">
      <c r="K9737" s="29"/>
    </row>
    <row r="9738" spans="11:11" x14ac:dyDescent="0.2">
      <c r="K9738" s="29"/>
    </row>
    <row r="9739" spans="11:11" x14ac:dyDescent="0.2">
      <c r="K9739" s="29"/>
    </row>
    <row r="9740" spans="11:11" x14ac:dyDescent="0.2">
      <c r="K9740" s="29"/>
    </row>
    <row r="9741" spans="11:11" x14ac:dyDescent="0.2">
      <c r="K9741" s="29"/>
    </row>
    <row r="9742" spans="11:11" x14ac:dyDescent="0.2">
      <c r="K9742" s="29"/>
    </row>
    <row r="9743" spans="11:11" x14ac:dyDescent="0.2">
      <c r="K9743" s="29"/>
    </row>
    <row r="9744" spans="11:11" x14ac:dyDescent="0.2">
      <c r="K9744" s="29"/>
    </row>
    <row r="9745" spans="11:11" x14ac:dyDescent="0.2">
      <c r="K9745" s="29"/>
    </row>
    <row r="9746" spans="11:11" x14ac:dyDescent="0.2">
      <c r="K9746" s="29"/>
    </row>
    <row r="9747" spans="11:11" x14ac:dyDescent="0.2">
      <c r="K9747" s="29"/>
    </row>
    <row r="9748" spans="11:11" x14ac:dyDescent="0.2">
      <c r="K9748" s="29"/>
    </row>
    <row r="9749" spans="11:11" x14ac:dyDescent="0.2">
      <c r="K9749" s="29"/>
    </row>
    <row r="9750" spans="11:11" x14ac:dyDescent="0.2">
      <c r="K9750" s="29"/>
    </row>
    <row r="9751" spans="11:11" x14ac:dyDescent="0.2">
      <c r="K9751" s="29"/>
    </row>
    <row r="9752" spans="11:11" x14ac:dyDescent="0.2">
      <c r="K9752" s="29"/>
    </row>
    <row r="9753" spans="11:11" x14ac:dyDescent="0.2">
      <c r="K9753" s="29"/>
    </row>
    <row r="9754" spans="11:11" x14ac:dyDescent="0.2">
      <c r="K9754" s="29"/>
    </row>
    <row r="9755" spans="11:11" x14ac:dyDescent="0.2">
      <c r="K9755" s="29"/>
    </row>
    <row r="9756" spans="11:11" x14ac:dyDescent="0.2">
      <c r="K9756" s="29"/>
    </row>
    <row r="9757" spans="11:11" x14ac:dyDescent="0.2">
      <c r="K9757" s="29"/>
    </row>
    <row r="9758" spans="11:11" x14ac:dyDescent="0.2">
      <c r="K9758" s="29"/>
    </row>
    <row r="9759" spans="11:11" x14ac:dyDescent="0.2">
      <c r="K9759" s="29"/>
    </row>
    <row r="9760" spans="11:11" x14ac:dyDescent="0.2">
      <c r="K9760" s="29"/>
    </row>
    <row r="9761" spans="11:11" x14ac:dyDescent="0.2">
      <c r="K9761" s="29"/>
    </row>
    <row r="9762" spans="11:11" x14ac:dyDescent="0.2">
      <c r="K9762" s="29"/>
    </row>
    <row r="9763" spans="11:11" x14ac:dyDescent="0.2">
      <c r="K9763" s="29"/>
    </row>
    <row r="9764" spans="11:11" x14ac:dyDescent="0.2">
      <c r="K9764" s="29"/>
    </row>
    <row r="9765" spans="11:11" x14ac:dyDescent="0.2">
      <c r="K9765" s="29"/>
    </row>
    <row r="9766" spans="11:11" x14ac:dyDescent="0.2">
      <c r="K9766" s="29"/>
    </row>
    <row r="9767" spans="11:11" x14ac:dyDescent="0.2">
      <c r="K9767" s="29"/>
    </row>
    <row r="9768" spans="11:11" x14ac:dyDescent="0.2">
      <c r="K9768" s="29"/>
    </row>
    <row r="9769" spans="11:11" x14ac:dyDescent="0.2">
      <c r="K9769" s="29"/>
    </row>
    <row r="9770" spans="11:11" x14ac:dyDescent="0.2">
      <c r="K9770" s="29"/>
    </row>
    <row r="9771" spans="11:11" x14ac:dyDescent="0.2">
      <c r="K9771" s="29"/>
    </row>
    <row r="9772" spans="11:11" x14ac:dyDescent="0.2">
      <c r="K9772" s="29"/>
    </row>
    <row r="9773" spans="11:11" x14ac:dyDescent="0.2">
      <c r="K9773" s="29"/>
    </row>
    <row r="9774" spans="11:11" x14ac:dyDescent="0.2">
      <c r="K9774" s="29"/>
    </row>
    <row r="9775" spans="11:11" x14ac:dyDescent="0.2">
      <c r="K9775" s="29"/>
    </row>
    <row r="9776" spans="11:11" x14ac:dyDescent="0.2">
      <c r="K9776" s="29"/>
    </row>
    <row r="9777" spans="11:11" x14ac:dyDescent="0.2">
      <c r="K9777" s="29"/>
    </row>
    <row r="9778" spans="11:11" x14ac:dyDescent="0.2">
      <c r="K9778" s="29"/>
    </row>
    <row r="9779" spans="11:11" x14ac:dyDescent="0.2">
      <c r="K9779" s="29"/>
    </row>
    <row r="9780" spans="11:11" x14ac:dyDescent="0.2">
      <c r="K9780" s="29"/>
    </row>
    <row r="9781" spans="11:11" x14ac:dyDescent="0.2">
      <c r="K9781" s="29"/>
    </row>
    <row r="9782" spans="11:11" x14ac:dyDescent="0.2">
      <c r="K9782" s="29"/>
    </row>
    <row r="9783" spans="11:11" x14ac:dyDescent="0.2">
      <c r="K9783" s="29"/>
    </row>
    <row r="9784" spans="11:11" x14ac:dyDescent="0.2">
      <c r="K9784" s="29"/>
    </row>
    <row r="9785" spans="11:11" x14ac:dyDescent="0.2">
      <c r="K9785" s="29"/>
    </row>
    <row r="9786" spans="11:11" x14ac:dyDescent="0.2">
      <c r="K9786" s="29"/>
    </row>
    <row r="9787" spans="11:11" x14ac:dyDescent="0.2">
      <c r="K9787" s="29"/>
    </row>
    <row r="9788" spans="11:11" x14ac:dyDescent="0.2">
      <c r="K9788" s="29"/>
    </row>
    <row r="9789" spans="11:11" x14ac:dyDescent="0.2">
      <c r="K9789" s="29"/>
    </row>
    <row r="9790" spans="11:11" x14ac:dyDescent="0.2">
      <c r="K9790" s="29"/>
    </row>
    <row r="9791" spans="11:11" x14ac:dyDescent="0.2">
      <c r="K9791" s="29"/>
    </row>
    <row r="9792" spans="11:11" x14ac:dyDescent="0.2">
      <c r="K9792" s="29"/>
    </row>
    <row r="9793" spans="11:11" x14ac:dyDescent="0.2">
      <c r="K9793" s="29"/>
    </row>
    <row r="9794" spans="11:11" x14ac:dyDescent="0.2">
      <c r="K9794" s="29"/>
    </row>
    <row r="9795" spans="11:11" x14ac:dyDescent="0.2">
      <c r="K9795" s="29"/>
    </row>
    <row r="9796" spans="11:11" x14ac:dyDescent="0.2">
      <c r="K9796" s="29"/>
    </row>
    <row r="9797" spans="11:11" x14ac:dyDescent="0.2">
      <c r="K9797" s="29"/>
    </row>
    <row r="9798" spans="11:11" x14ac:dyDescent="0.2">
      <c r="K9798" s="29"/>
    </row>
    <row r="9799" spans="11:11" x14ac:dyDescent="0.2">
      <c r="K9799" s="29"/>
    </row>
    <row r="9800" spans="11:11" x14ac:dyDescent="0.2">
      <c r="K9800" s="29"/>
    </row>
    <row r="9801" spans="11:11" x14ac:dyDescent="0.2">
      <c r="K9801" s="29"/>
    </row>
    <row r="9802" spans="11:11" x14ac:dyDescent="0.2">
      <c r="K9802" s="29"/>
    </row>
    <row r="9803" spans="11:11" x14ac:dyDescent="0.2">
      <c r="K9803" s="29"/>
    </row>
    <row r="9804" spans="11:11" x14ac:dyDescent="0.2">
      <c r="K9804" s="29"/>
    </row>
    <row r="9805" spans="11:11" x14ac:dyDescent="0.2">
      <c r="K9805" s="29"/>
    </row>
    <row r="9806" spans="11:11" x14ac:dyDescent="0.2">
      <c r="K9806" s="29"/>
    </row>
    <row r="9807" spans="11:11" x14ac:dyDescent="0.2">
      <c r="K9807" s="29"/>
    </row>
    <row r="9808" spans="11:11" x14ac:dyDescent="0.2">
      <c r="K9808" s="29"/>
    </row>
    <row r="9809" spans="11:11" x14ac:dyDescent="0.2">
      <c r="K9809" s="29"/>
    </row>
    <row r="9810" spans="11:11" x14ac:dyDescent="0.2">
      <c r="K9810" s="29"/>
    </row>
    <row r="9811" spans="11:11" x14ac:dyDescent="0.2">
      <c r="K9811" s="29"/>
    </row>
    <row r="9812" spans="11:11" x14ac:dyDescent="0.2">
      <c r="K9812" s="29"/>
    </row>
    <row r="9813" spans="11:11" x14ac:dyDescent="0.2">
      <c r="K9813" s="29"/>
    </row>
    <row r="9814" spans="11:11" x14ac:dyDescent="0.2">
      <c r="K9814" s="29"/>
    </row>
    <row r="9815" spans="11:11" x14ac:dyDescent="0.2">
      <c r="K9815" s="29"/>
    </row>
    <row r="9816" spans="11:11" x14ac:dyDescent="0.2">
      <c r="K9816" s="29"/>
    </row>
    <row r="9817" spans="11:11" x14ac:dyDescent="0.2">
      <c r="K9817" s="29"/>
    </row>
    <row r="9818" spans="11:11" x14ac:dyDescent="0.2">
      <c r="K9818" s="29"/>
    </row>
    <row r="9819" spans="11:11" x14ac:dyDescent="0.2">
      <c r="K9819" s="29"/>
    </row>
    <row r="9820" spans="11:11" x14ac:dyDescent="0.2">
      <c r="K9820" s="29"/>
    </row>
    <row r="9821" spans="11:11" x14ac:dyDescent="0.2">
      <c r="K9821" s="29"/>
    </row>
    <row r="9822" spans="11:11" x14ac:dyDescent="0.2">
      <c r="K9822" s="29"/>
    </row>
    <row r="9823" spans="11:11" x14ac:dyDescent="0.2">
      <c r="K9823" s="29"/>
    </row>
    <row r="9824" spans="11:11" x14ac:dyDescent="0.2">
      <c r="K9824" s="29"/>
    </row>
    <row r="9825" spans="11:11" x14ac:dyDescent="0.2">
      <c r="K9825" s="29"/>
    </row>
    <row r="9826" spans="11:11" x14ac:dyDescent="0.2">
      <c r="K9826" s="29"/>
    </row>
    <row r="9827" spans="11:11" x14ac:dyDescent="0.2">
      <c r="K9827" s="29"/>
    </row>
    <row r="9828" spans="11:11" x14ac:dyDescent="0.2">
      <c r="K9828" s="29"/>
    </row>
    <row r="9829" spans="11:11" x14ac:dyDescent="0.2">
      <c r="K9829" s="29"/>
    </row>
    <row r="9830" spans="11:11" x14ac:dyDescent="0.2">
      <c r="K9830" s="29"/>
    </row>
    <row r="9831" spans="11:11" x14ac:dyDescent="0.2">
      <c r="K9831" s="29"/>
    </row>
    <row r="9832" spans="11:11" x14ac:dyDescent="0.2">
      <c r="K9832" s="29"/>
    </row>
    <row r="9833" spans="11:11" x14ac:dyDescent="0.2">
      <c r="K9833" s="29"/>
    </row>
    <row r="9834" spans="11:11" x14ac:dyDescent="0.2">
      <c r="K9834" s="29"/>
    </row>
    <row r="9835" spans="11:11" x14ac:dyDescent="0.2">
      <c r="K9835" s="29"/>
    </row>
    <row r="9836" spans="11:11" x14ac:dyDescent="0.2">
      <c r="K9836" s="29"/>
    </row>
    <row r="9837" spans="11:11" x14ac:dyDescent="0.2">
      <c r="K9837" s="29"/>
    </row>
    <row r="9838" spans="11:11" x14ac:dyDescent="0.2">
      <c r="K9838" s="29"/>
    </row>
    <row r="9839" spans="11:11" x14ac:dyDescent="0.2">
      <c r="K9839" s="29"/>
    </row>
    <row r="9840" spans="11:11" x14ac:dyDescent="0.2">
      <c r="K9840" s="29"/>
    </row>
    <row r="9841" spans="11:11" x14ac:dyDescent="0.2">
      <c r="K9841" s="29"/>
    </row>
    <row r="9842" spans="11:11" x14ac:dyDescent="0.2">
      <c r="K9842" s="29"/>
    </row>
    <row r="9843" spans="11:11" x14ac:dyDescent="0.2">
      <c r="K9843" s="29"/>
    </row>
    <row r="9844" spans="11:11" x14ac:dyDescent="0.2">
      <c r="K9844" s="29"/>
    </row>
    <row r="9845" spans="11:11" x14ac:dyDescent="0.2">
      <c r="K9845" s="29"/>
    </row>
    <row r="9846" spans="11:11" x14ac:dyDescent="0.2">
      <c r="K9846" s="29"/>
    </row>
    <row r="9847" spans="11:11" x14ac:dyDescent="0.2">
      <c r="K9847" s="29"/>
    </row>
    <row r="9848" spans="11:11" x14ac:dyDescent="0.2">
      <c r="K9848" s="29"/>
    </row>
    <row r="9849" spans="11:11" x14ac:dyDescent="0.2">
      <c r="K9849" s="29"/>
    </row>
    <row r="9850" spans="11:11" x14ac:dyDescent="0.2">
      <c r="K9850" s="29"/>
    </row>
    <row r="9851" spans="11:11" x14ac:dyDescent="0.2">
      <c r="K9851" s="29"/>
    </row>
    <row r="9852" spans="11:11" x14ac:dyDescent="0.2">
      <c r="K9852" s="29"/>
    </row>
    <row r="9853" spans="11:11" x14ac:dyDescent="0.2">
      <c r="K9853" s="29"/>
    </row>
    <row r="9854" spans="11:11" x14ac:dyDescent="0.2">
      <c r="K9854" s="29"/>
    </row>
    <row r="9855" spans="11:11" x14ac:dyDescent="0.2">
      <c r="K9855" s="29"/>
    </row>
    <row r="9856" spans="11:11" x14ac:dyDescent="0.2">
      <c r="K9856" s="29"/>
    </row>
    <row r="9857" spans="11:11" x14ac:dyDescent="0.2">
      <c r="K9857" s="29"/>
    </row>
    <row r="9858" spans="11:11" x14ac:dyDescent="0.2">
      <c r="K9858" s="29"/>
    </row>
    <row r="9859" spans="11:11" x14ac:dyDescent="0.2">
      <c r="K9859" s="29"/>
    </row>
    <row r="9860" spans="11:11" x14ac:dyDescent="0.2">
      <c r="K9860" s="29"/>
    </row>
    <row r="9861" spans="11:11" x14ac:dyDescent="0.2">
      <c r="K9861" s="29"/>
    </row>
    <row r="9862" spans="11:11" x14ac:dyDescent="0.2">
      <c r="K9862" s="29"/>
    </row>
    <row r="9863" spans="11:11" x14ac:dyDescent="0.2">
      <c r="K9863" s="29"/>
    </row>
    <row r="9864" spans="11:11" x14ac:dyDescent="0.2">
      <c r="K9864" s="29"/>
    </row>
    <row r="9865" spans="11:11" x14ac:dyDescent="0.2">
      <c r="K9865" s="29"/>
    </row>
    <row r="9866" spans="11:11" x14ac:dyDescent="0.2">
      <c r="K9866" s="29"/>
    </row>
    <row r="9867" spans="11:11" x14ac:dyDescent="0.2">
      <c r="K9867" s="29"/>
    </row>
    <row r="9868" spans="11:11" x14ac:dyDescent="0.2">
      <c r="K9868" s="29"/>
    </row>
    <row r="9869" spans="11:11" x14ac:dyDescent="0.2">
      <c r="K9869" s="29"/>
    </row>
    <row r="9870" spans="11:11" x14ac:dyDescent="0.2">
      <c r="K9870" s="29"/>
    </row>
    <row r="9871" spans="11:11" x14ac:dyDescent="0.2">
      <c r="K9871" s="29"/>
    </row>
    <row r="9872" spans="11:11" x14ac:dyDescent="0.2">
      <c r="K9872" s="29"/>
    </row>
    <row r="9873" spans="11:11" x14ac:dyDescent="0.2">
      <c r="K9873" s="29"/>
    </row>
    <row r="9874" spans="11:11" x14ac:dyDescent="0.2">
      <c r="K9874" s="29"/>
    </row>
    <row r="9875" spans="11:11" x14ac:dyDescent="0.2">
      <c r="K9875" s="29"/>
    </row>
    <row r="9876" spans="11:11" x14ac:dyDescent="0.2">
      <c r="K9876" s="29"/>
    </row>
    <row r="9877" spans="11:11" x14ac:dyDescent="0.2">
      <c r="K9877" s="29"/>
    </row>
    <row r="9878" spans="11:11" x14ac:dyDescent="0.2">
      <c r="K9878" s="29"/>
    </row>
    <row r="9879" spans="11:11" x14ac:dyDescent="0.2">
      <c r="K9879" s="29"/>
    </row>
    <row r="9880" spans="11:11" x14ac:dyDescent="0.2">
      <c r="K9880" s="29"/>
    </row>
    <row r="9881" spans="11:11" x14ac:dyDescent="0.2">
      <c r="K9881" s="29"/>
    </row>
    <row r="9882" spans="11:11" x14ac:dyDescent="0.2">
      <c r="K9882" s="29"/>
    </row>
    <row r="9883" spans="11:11" x14ac:dyDescent="0.2">
      <c r="K9883" s="29"/>
    </row>
    <row r="9884" spans="11:11" x14ac:dyDescent="0.2">
      <c r="K9884" s="29"/>
    </row>
    <row r="9885" spans="11:11" x14ac:dyDescent="0.2">
      <c r="K9885" s="29"/>
    </row>
    <row r="9886" spans="11:11" x14ac:dyDescent="0.2">
      <c r="K9886" s="29"/>
    </row>
    <row r="9887" spans="11:11" x14ac:dyDescent="0.2">
      <c r="K9887" s="29"/>
    </row>
    <row r="9888" spans="11:11" x14ac:dyDescent="0.2">
      <c r="K9888" s="29"/>
    </row>
    <row r="9889" spans="11:11" x14ac:dyDescent="0.2">
      <c r="K9889" s="29"/>
    </row>
    <row r="9890" spans="11:11" x14ac:dyDescent="0.2">
      <c r="K9890" s="29"/>
    </row>
    <row r="9891" spans="11:11" x14ac:dyDescent="0.2">
      <c r="K9891" s="29"/>
    </row>
    <row r="9892" spans="11:11" x14ac:dyDescent="0.2">
      <c r="K9892" s="29"/>
    </row>
    <row r="9893" spans="11:11" x14ac:dyDescent="0.2">
      <c r="K9893" s="29"/>
    </row>
    <row r="9894" spans="11:11" x14ac:dyDescent="0.2">
      <c r="K9894" s="29"/>
    </row>
    <row r="9895" spans="11:11" x14ac:dyDescent="0.2">
      <c r="K9895" s="29"/>
    </row>
    <row r="9896" spans="11:11" x14ac:dyDescent="0.2">
      <c r="K9896" s="29"/>
    </row>
    <row r="9897" spans="11:11" x14ac:dyDescent="0.2">
      <c r="K9897" s="29"/>
    </row>
    <row r="9898" spans="11:11" x14ac:dyDescent="0.2">
      <c r="K9898" s="29"/>
    </row>
    <row r="9899" spans="11:11" x14ac:dyDescent="0.2">
      <c r="K9899" s="29"/>
    </row>
    <row r="9900" spans="11:11" x14ac:dyDescent="0.2">
      <c r="K9900" s="29"/>
    </row>
    <row r="9901" spans="11:11" x14ac:dyDescent="0.2">
      <c r="K9901" s="29"/>
    </row>
    <row r="9902" spans="11:11" x14ac:dyDescent="0.2">
      <c r="K9902" s="29"/>
    </row>
    <row r="9903" spans="11:11" x14ac:dyDescent="0.2">
      <c r="K9903" s="29"/>
    </row>
    <row r="9904" spans="11:11" x14ac:dyDescent="0.2">
      <c r="K9904" s="29"/>
    </row>
    <row r="9905" spans="11:11" x14ac:dyDescent="0.2">
      <c r="K9905" s="29"/>
    </row>
    <row r="9906" spans="11:11" x14ac:dyDescent="0.2">
      <c r="K9906" s="29"/>
    </row>
    <row r="9907" spans="11:11" x14ac:dyDescent="0.2">
      <c r="K9907" s="29"/>
    </row>
    <row r="9908" spans="11:11" x14ac:dyDescent="0.2">
      <c r="K9908" s="29"/>
    </row>
    <row r="9909" spans="11:11" x14ac:dyDescent="0.2">
      <c r="K9909" s="29"/>
    </row>
    <row r="9910" spans="11:11" x14ac:dyDescent="0.2">
      <c r="K9910" s="29"/>
    </row>
    <row r="9911" spans="11:11" x14ac:dyDescent="0.2">
      <c r="K9911" s="29"/>
    </row>
    <row r="9912" spans="11:11" x14ac:dyDescent="0.2">
      <c r="K9912" s="29"/>
    </row>
    <row r="9913" spans="11:11" x14ac:dyDescent="0.2">
      <c r="K9913" s="29"/>
    </row>
    <row r="9914" spans="11:11" x14ac:dyDescent="0.2">
      <c r="K9914" s="29"/>
    </row>
    <row r="9915" spans="11:11" x14ac:dyDescent="0.2">
      <c r="K9915" s="29"/>
    </row>
    <row r="9916" spans="11:11" x14ac:dyDescent="0.2">
      <c r="K9916" s="29"/>
    </row>
    <row r="9917" spans="11:11" x14ac:dyDescent="0.2">
      <c r="K9917" s="29"/>
    </row>
    <row r="9918" spans="11:11" x14ac:dyDescent="0.2">
      <c r="K9918" s="29"/>
    </row>
    <row r="9919" spans="11:11" x14ac:dyDescent="0.2">
      <c r="K9919" s="29"/>
    </row>
    <row r="9920" spans="11:11" x14ac:dyDescent="0.2">
      <c r="K9920" s="29"/>
    </row>
    <row r="9921" spans="11:11" x14ac:dyDescent="0.2">
      <c r="K9921" s="29"/>
    </row>
    <row r="9922" spans="11:11" x14ac:dyDescent="0.2">
      <c r="K9922" s="29"/>
    </row>
    <row r="9923" spans="11:11" x14ac:dyDescent="0.2">
      <c r="K9923" s="29"/>
    </row>
    <row r="9924" spans="11:11" x14ac:dyDescent="0.2">
      <c r="K9924" s="29"/>
    </row>
    <row r="9925" spans="11:11" x14ac:dyDescent="0.2">
      <c r="K9925" s="29"/>
    </row>
    <row r="9926" spans="11:11" x14ac:dyDescent="0.2">
      <c r="K9926" s="29"/>
    </row>
    <row r="9927" spans="11:11" x14ac:dyDescent="0.2">
      <c r="K9927" s="29"/>
    </row>
    <row r="9928" spans="11:11" x14ac:dyDescent="0.2">
      <c r="K9928" s="29"/>
    </row>
    <row r="9929" spans="11:11" x14ac:dyDescent="0.2">
      <c r="K9929" s="29"/>
    </row>
    <row r="9930" spans="11:11" x14ac:dyDescent="0.2">
      <c r="K9930" s="29"/>
    </row>
    <row r="9931" spans="11:11" x14ac:dyDescent="0.2">
      <c r="K9931" s="29"/>
    </row>
    <row r="9932" spans="11:11" x14ac:dyDescent="0.2">
      <c r="K9932" s="29"/>
    </row>
    <row r="9933" spans="11:11" x14ac:dyDescent="0.2">
      <c r="K9933" s="29"/>
    </row>
    <row r="9934" spans="11:11" x14ac:dyDescent="0.2">
      <c r="K9934" s="29"/>
    </row>
    <row r="9935" spans="11:11" x14ac:dyDescent="0.2">
      <c r="K9935" s="29"/>
    </row>
    <row r="9936" spans="11:11" x14ac:dyDescent="0.2">
      <c r="K9936" s="29"/>
    </row>
    <row r="9937" spans="11:11" x14ac:dyDescent="0.2">
      <c r="K9937" s="29"/>
    </row>
    <row r="9938" spans="11:11" x14ac:dyDescent="0.2">
      <c r="K9938" s="29"/>
    </row>
    <row r="9939" spans="11:11" x14ac:dyDescent="0.2">
      <c r="K9939" s="29"/>
    </row>
    <row r="9940" spans="11:11" x14ac:dyDescent="0.2">
      <c r="K9940" s="29"/>
    </row>
    <row r="9941" spans="11:11" x14ac:dyDescent="0.2">
      <c r="K9941" s="29"/>
    </row>
    <row r="9942" spans="11:11" x14ac:dyDescent="0.2">
      <c r="K9942" s="29"/>
    </row>
    <row r="9943" spans="11:11" x14ac:dyDescent="0.2">
      <c r="K9943" s="29"/>
    </row>
    <row r="9944" spans="11:11" x14ac:dyDescent="0.2">
      <c r="K9944" s="29"/>
    </row>
    <row r="9945" spans="11:11" x14ac:dyDescent="0.2">
      <c r="K9945" s="29"/>
    </row>
    <row r="9946" spans="11:11" x14ac:dyDescent="0.2">
      <c r="K9946" s="29"/>
    </row>
    <row r="9947" spans="11:11" x14ac:dyDescent="0.2">
      <c r="K9947" s="29"/>
    </row>
    <row r="9948" spans="11:11" x14ac:dyDescent="0.2">
      <c r="K9948" s="29"/>
    </row>
    <row r="9949" spans="11:11" x14ac:dyDescent="0.2">
      <c r="K9949" s="29"/>
    </row>
    <row r="9950" spans="11:11" x14ac:dyDescent="0.2">
      <c r="K9950" s="29"/>
    </row>
    <row r="9951" spans="11:11" x14ac:dyDescent="0.2">
      <c r="K9951" s="29"/>
    </row>
    <row r="9952" spans="11:11" x14ac:dyDescent="0.2">
      <c r="K9952" s="29"/>
    </row>
    <row r="9953" spans="11:11" x14ac:dyDescent="0.2">
      <c r="K9953" s="29"/>
    </row>
    <row r="9954" spans="11:11" x14ac:dyDescent="0.2">
      <c r="K9954" s="29"/>
    </row>
    <row r="9955" spans="11:11" x14ac:dyDescent="0.2">
      <c r="K9955" s="29"/>
    </row>
    <row r="9956" spans="11:11" x14ac:dyDescent="0.2">
      <c r="K9956" s="29"/>
    </row>
    <row r="9957" spans="11:11" x14ac:dyDescent="0.2">
      <c r="K9957" s="29"/>
    </row>
    <row r="9958" spans="11:11" x14ac:dyDescent="0.2">
      <c r="K9958" s="29"/>
    </row>
    <row r="9959" spans="11:11" x14ac:dyDescent="0.2">
      <c r="K9959" s="29"/>
    </row>
    <row r="9960" spans="11:11" x14ac:dyDescent="0.2">
      <c r="K9960" s="29"/>
    </row>
    <row r="9961" spans="11:11" x14ac:dyDescent="0.2">
      <c r="K9961" s="29"/>
    </row>
    <row r="9962" spans="11:11" x14ac:dyDescent="0.2">
      <c r="K9962" s="29"/>
    </row>
    <row r="9963" spans="11:11" x14ac:dyDescent="0.2">
      <c r="K9963" s="29"/>
    </row>
    <row r="9964" spans="11:11" x14ac:dyDescent="0.2">
      <c r="K9964" s="29"/>
    </row>
    <row r="9965" spans="11:11" x14ac:dyDescent="0.2">
      <c r="K9965" s="29"/>
    </row>
    <row r="9966" spans="11:11" x14ac:dyDescent="0.2">
      <c r="K9966" s="29"/>
    </row>
    <row r="9967" spans="11:11" x14ac:dyDescent="0.2">
      <c r="K9967" s="29"/>
    </row>
    <row r="9968" spans="11:11" x14ac:dyDescent="0.2">
      <c r="K9968" s="29"/>
    </row>
    <row r="9969" spans="11:11" x14ac:dyDescent="0.2">
      <c r="K9969" s="29"/>
    </row>
    <row r="9970" spans="11:11" x14ac:dyDescent="0.2">
      <c r="K9970" s="29"/>
    </row>
    <row r="9971" spans="11:11" x14ac:dyDescent="0.2">
      <c r="K9971" s="29"/>
    </row>
    <row r="9972" spans="11:11" x14ac:dyDescent="0.2">
      <c r="K9972" s="29"/>
    </row>
    <row r="9973" spans="11:11" x14ac:dyDescent="0.2">
      <c r="K9973" s="29"/>
    </row>
    <row r="9974" spans="11:11" x14ac:dyDescent="0.2">
      <c r="K9974" s="29"/>
    </row>
    <row r="9975" spans="11:11" x14ac:dyDescent="0.2">
      <c r="K9975" s="29"/>
    </row>
    <row r="9976" spans="11:11" x14ac:dyDescent="0.2">
      <c r="K9976" s="29"/>
    </row>
    <row r="9977" spans="11:11" x14ac:dyDescent="0.2">
      <c r="K9977" s="29"/>
    </row>
    <row r="9978" spans="11:11" x14ac:dyDescent="0.2">
      <c r="K9978" s="29"/>
    </row>
    <row r="9979" spans="11:11" x14ac:dyDescent="0.2">
      <c r="K9979" s="29"/>
    </row>
    <row r="9980" spans="11:11" x14ac:dyDescent="0.2">
      <c r="K9980" s="29"/>
    </row>
    <row r="9981" spans="11:11" x14ac:dyDescent="0.2">
      <c r="K9981" s="29"/>
    </row>
    <row r="9982" spans="11:11" x14ac:dyDescent="0.2">
      <c r="K9982" s="29"/>
    </row>
    <row r="9983" spans="11:11" x14ac:dyDescent="0.2">
      <c r="K9983" s="29"/>
    </row>
    <row r="9984" spans="11:11" x14ac:dyDescent="0.2">
      <c r="K9984" s="29"/>
    </row>
    <row r="9985" spans="11:11" x14ac:dyDescent="0.2">
      <c r="K9985" s="29"/>
    </row>
    <row r="9986" spans="11:11" x14ac:dyDescent="0.2">
      <c r="K9986" s="29"/>
    </row>
    <row r="9987" spans="11:11" x14ac:dyDescent="0.2">
      <c r="K9987" s="29"/>
    </row>
    <row r="9988" spans="11:11" x14ac:dyDescent="0.2">
      <c r="K9988" s="29"/>
    </row>
    <row r="9989" spans="11:11" x14ac:dyDescent="0.2">
      <c r="K9989" s="29"/>
    </row>
    <row r="9990" spans="11:11" x14ac:dyDescent="0.2">
      <c r="K9990" s="29"/>
    </row>
    <row r="9991" spans="11:11" x14ac:dyDescent="0.2">
      <c r="K9991" s="29"/>
    </row>
    <row r="9992" spans="11:11" x14ac:dyDescent="0.2">
      <c r="K9992" s="29"/>
    </row>
    <row r="9993" spans="11:11" x14ac:dyDescent="0.2">
      <c r="K9993" s="29"/>
    </row>
    <row r="9994" spans="11:11" x14ac:dyDescent="0.2">
      <c r="K9994" s="29"/>
    </row>
    <row r="9995" spans="11:11" x14ac:dyDescent="0.2">
      <c r="K9995" s="29"/>
    </row>
    <row r="9996" spans="11:11" x14ac:dyDescent="0.2">
      <c r="K9996" s="29"/>
    </row>
    <row r="9997" spans="11:11" x14ac:dyDescent="0.2">
      <c r="K9997" s="29"/>
    </row>
    <row r="9998" spans="11:11" x14ac:dyDescent="0.2">
      <c r="K9998" s="29"/>
    </row>
    <row r="9999" spans="11:11" x14ac:dyDescent="0.2">
      <c r="K9999" s="29"/>
    </row>
    <row r="10000" spans="11:11" x14ac:dyDescent="0.2">
      <c r="K10000" s="29"/>
    </row>
    <row r="10001" spans="11:11" x14ac:dyDescent="0.2">
      <c r="K10001" s="29"/>
    </row>
    <row r="10002" spans="11:11" x14ac:dyDescent="0.2">
      <c r="K10002" s="29"/>
    </row>
    <row r="10003" spans="11:11" x14ac:dyDescent="0.2">
      <c r="K10003" s="29"/>
    </row>
    <row r="10004" spans="11:11" x14ac:dyDescent="0.2">
      <c r="K10004" s="29"/>
    </row>
    <row r="10005" spans="11:11" x14ac:dyDescent="0.2">
      <c r="K10005" s="29"/>
    </row>
    <row r="10006" spans="11:11" x14ac:dyDescent="0.2">
      <c r="K10006" s="29"/>
    </row>
    <row r="10007" spans="11:11" x14ac:dyDescent="0.2">
      <c r="K10007" s="29"/>
    </row>
    <row r="10008" spans="11:11" x14ac:dyDescent="0.2">
      <c r="K10008" s="29"/>
    </row>
    <row r="10009" spans="11:11" x14ac:dyDescent="0.2">
      <c r="K10009" s="29"/>
    </row>
    <row r="10010" spans="11:11" x14ac:dyDescent="0.2">
      <c r="K10010" s="29"/>
    </row>
    <row r="10011" spans="11:11" x14ac:dyDescent="0.2">
      <c r="K10011" s="29"/>
    </row>
    <row r="10012" spans="11:11" x14ac:dyDescent="0.2">
      <c r="K10012" s="29"/>
    </row>
    <row r="10013" spans="11:11" x14ac:dyDescent="0.2">
      <c r="K10013" s="29"/>
    </row>
    <row r="10014" spans="11:11" x14ac:dyDescent="0.2">
      <c r="K10014" s="29"/>
    </row>
    <row r="10015" spans="11:11" x14ac:dyDescent="0.2">
      <c r="K10015" s="29"/>
    </row>
    <row r="10016" spans="11:11" x14ac:dyDescent="0.2">
      <c r="K10016" s="29"/>
    </row>
    <row r="10017" spans="11:11" x14ac:dyDescent="0.2">
      <c r="K10017" s="29"/>
    </row>
    <row r="10018" spans="11:11" x14ac:dyDescent="0.2">
      <c r="K10018" s="29"/>
    </row>
    <row r="10019" spans="11:11" x14ac:dyDescent="0.2">
      <c r="K10019" s="29"/>
    </row>
    <row r="10020" spans="11:11" x14ac:dyDescent="0.2">
      <c r="K10020" s="29"/>
    </row>
    <row r="10021" spans="11:11" x14ac:dyDescent="0.2">
      <c r="K10021" s="29"/>
    </row>
    <row r="10022" spans="11:11" x14ac:dyDescent="0.2">
      <c r="K10022" s="29"/>
    </row>
    <row r="10023" spans="11:11" x14ac:dyDescent="0.2">
      <c r="K10023" s="29"/>
    </row>
    <row r="10024" spans="11:11" x14ac:dyDescent="0.2">
      <c r="K10024" s="29"/>
    </row>
    <row r="10025" spans="11:11" x14ac:dyDescent="0.2">
      <c r="K10025" s="29"/>
    </row>
    <row r="10026" spans="11:11" x14ac:dyDescent="0.2">
      <c r="K10026" s="29"/>
    </row>
    <row r="10027" spans="11:11" x14ac:dyDescent="0.2">
      <c r="K10027" s="29"/>
    </row>
    <row r="10028" spans="11:11" x14ac:dyDescent="0.2">
      <c r="K10028" s="29"/>
    </row>
    <row r="10029" spans="11:11" x14ac:dyDescent="0.2">
      <c r="K10029" s="29"/>
    </row>
    <row r="10030" spans="11:11" x14ac:dyDescent="0.2">
      <c r="K10030" s="29"/>
    </row>
    <row r="10031" spans="11:11" x14ac:dyDescent="0.2">
      <c r="K10031" s="29"/>
    </row>
    <row r="10032" spans="11:11" x14ac:dyDescent="0.2">
      <c r="K10032" s="29"/>
    </row>
    <row r="10033" spans="11:11" x14ac:dyDescent="0.2">
      <c r="K10033" s="29"/>
    </row>
    <row r="10034" spans="11:11" x14ac:dyDescent="0.2">
      <c r="K10034" s="29"/>
    </row>
    <row r="10035" spans="11:11" x14ac:dyDescent="0.2">
      <c r="K10035" s="29"/>
    </row>
    <row r="10036" spans="11:11" x14ac:dyDescent="0.2">
      <c r="K10036" s="29"/>
    </row>
    <row r="10037" spans="11:11" x14ac:dyDescent="0.2">
      <c r="K10037" s="29"/>
    </row>
    <row r="10038" spans="11:11" x14ac:dyDescent="0.2">
      <c r="K10038" s="29"/>
    </row>
    <row r="10039" spans="11:11" x14ac:dyDescent="0.2">
      <c r="K10039" s="29"/>
    </row>
    <row r="10040" spans="11:11" x14ac:dyDescent="0.2">
      <c r="K10040" s="29"/>
    </row>
    <row r="10041" spans="11:11" x14ac:dyDescent="0.2">
      <c r="K10041" s="29"/>
    </row>
    <row r="10042" spans="11:11" x14ac:dyDescent="0.2">
      <c r="K10042" s="29"/>
    </row>
    <row r="10043" spans="11:11" x14ac:dyDescent="0.2">
      <c r="K10043" s="29"/>
    </row>
    <row r="10044" spans="11:11" x14ac:dyDescent="0.2">
      <c r="K10044" s="29"/>
    </row>
    <row r="10045" spans="11:11" x14ac:dyDescent="0.2">
      <c r="K10045" s="29"/>
    </row>
    <row r="10046" spans="11:11" x14ac:dyDescent="0.2">
      <c r="K10046" s="29"/>
    </row>
    <row r="10047" spans="11:11" x14ac:dyDescent="0.2">
      <c r="K10047" s="29"/>
    </row>
    <row r="10048" spans="11:11" x14ac:dyDescent="0.2">
      <c r="K10048" s="29"/>
    </row>
    <row r="10049" spans="11:11" x14ac:dyDescent="0.2">
      <c r="K10049" s="29"/>
    </row>
    <row r="10050" spans="11:11" x14ac:dyDescent="0.2">
      <c r="K10050" s="29"/>
    </row>
    <row r="10051" spans="11:11" x14ac:dyDescent="0.2">
      <c r="K10051" s="29"/>
    </row>
    <row r="10052" spans="11:11" x14ac:dyDescent="0.2">
      <c r="K10052" s="29"/>
    </row>
    <row r="10053" spans="11:11" x14ac:dyDescent="0.2">
      <c r="K10053" s="29"/>
    </row>
    <row r="10054" spans="11:11" x14ac:dyDescent="0.2">
      <c r="K10054" s="29"/>
    </row>
    <row r="10055" spans="11:11" x14ac:dyDescent="0.2">
      <c r="K10055" s="29"/>
    </row>
    <row r="10056" spans="11:11" x14ac:dyDescent="0.2">
      <c r="K10056" s="29"/>
    </row>
    <row r="10057" spans="11:11" x14ac:dyDescent="0.2">
      <c r="K10057" s="29"/>
    </row>
    <row r="10058" spans="11:11" x14ac:dyDescent="0.2">
      <c r="K10058" s="29"/>
    </row>
    <row r="10059" spans="11:11" x14ac:dyDescent="0.2">
      <c r="K10059" s="29"/>
    </row>
    <row r="10060" spans="11:11" x14ac:dyDescent="0.2">
      <c r="K10060" s="29"/>
    </row>
    <row r="10061" spans="11:11" x14ac:dyDescent="0.2">
      <c r="K10061" s="29"/>
    </row>
    <row r="10062" spans="11:11" x14ac:dyDescent="0.2">
      <c r="K10062" s="29"/>
    </row>
    <row r="10063" spans="11:11" x14ac:dyDescent="0.2">
      <c r="K10063" s="29"/>
    </row>
    <row r="10064" spans="11:11" x14ac:dyDescent="0.2">
      <c r="K10064" s="29"/>
    </row>
    <row r="10065" spans="11:11" x14ac:dyDescent="0.2">
      <c r="K10065" s="29"/>
    </row>
    <row r="10066" spans="11:11" x14ac:dyDescent="0.2">
      <c r="K10066" s="29"/>
    </row>
    <row r="10067" spans="11:11" x14ac:dyDescent="0.2">
      <c r="K10067" s="29"/>
    </row>
    <row r="10068" spans="11:11" x14ac:dyDescent="0.2">
      <c r="K10068" s="29"/>
    </row>
    <row r="10069" spans="11:11" x14ac:dyDescent="0.2">
      <c r="K10069" s="29"/>
    </row>
    <row r="10070" spans="11:11" x14ac:dyDescent="0.2">
      <c r="K10070" s="29"/>
    </row>
    <row r="10071" spans="11:11" x14ac:dyDescent="0.2">
      <c r="K10071" s="29"/>
    </row>
    <row r="10072" spans="11:11" x14ac:dyDescent="0.2">
      <c r="K10072" s="29"/>
    </row>
    <row r="10073" spans="11:11" x14ac:dyDescent="0.2">
      <c r="K10073" s="29"/>
    </row>
    <row r="10074" spans="11:11" x14ac:dyDescent="0.2">
      <c r="K10074" s="29"/>
    </row>
    <row r="10075" spans="11:11" x14ac:dyDescent="0.2">
      <c r="K10075" s="29"/>
    </row>
    <row r="10076" spans="11:11" x14ac:dyDescent="0.2">
      <c r="K10076" s="29"/>
    </row>
    <row r="10077" spans="11:11" x14ac:dyDescent="0.2">
      <c r="K10077" s="29"/>
    </row>
    <row r="10078" spans="11:11" x14ac:dyDescent="0.2">
      <c r="K10078" s="29"/>
    </row>
    <row r="10079" spans="11:11" x14ac:dyDescent="0.2">
      <c r="K10079" s="29"/>
    </row>
    <row r="10080" spans="11:11" x14ac:dyDescent="0.2">
      <c r="K10080" s="29"/>
    </row>
    <row r="10081" spans="11:11" x14ac:dyDescent="0.2">
      <c r="K10081" s="29"/>
    </row>
    <row r="10082" spans="11:11" x14ac:dyDescent="0.2">
      <c r="K10082" s="29"/>
    </row>
    <row r="10083" spans="11:11" x14ac:dyDescent="0.2">
      <c r="K10083" s="29"/>
    </row>
    <row r="10084" spans="11:11" x14ac:dyDescent="0.2">
      <c r="K10084" s="29"/>
    </row>
    <row r="10085" spans="11:11" x14ac:dyDescent="0.2">
      <c r="K10085" s="29"/>
    </row>
    <row r="10086" spans="11:11" x14ac:dyDescent="0.2">
      <c r="K10086" s="29"/>
    </row>
    <row r="10087" spans="11:11" x14ac:dyDescent="0.2">
      <c r="K10087" s="29"/>
    </row>
    <row r="10088" spans="11:11" x14ac:dyDescent="0.2">
      <c r="K10088" s="29"/>
    </row>
    <row r="10089" spans="11:11" x14ac:dyDescent="0.2">
      <c r="K10089" s="29"/>
    </row>
    <row r="10090" spans="11:11" x14ac:dyDescent="0.2">
      <c r="K10090" s="29"/>
    </row>
    <row r="10091" spans="11:11" x14ac:dyDescent="0.2">
      <c r="K10091" s="29"/>
    </row>
    <row r="10092" spans="11:11" x14ac:dyDescent="0.2">
      <c r="K10092" s="29"/>
    </row>
    <row r="10093" spans="11:11" x14ac:dyDescent="0.2">
      <c r="K10093" s="29"/>
    </row>
    <row r="10094" spans="11:11" x14ac:dyDescent="0.2">
      <c r="K10094" s="29"/>
    </row>
    <row r="10095" spans="11:11" x14ac:dyDescent="0.2">
      <c r="K10095" s="29"/>
    </row>
    <row r="10096" spans="11:11" x14ac:dyDescent="0.2">
      <c r="K10096" s="29"/>
    </row>
    <row r="10097" spans="11:11" x14ac:dyDescent="0.2">
      <c r="K10097" s="29"/>
    </row>
    <row r="10098" spans="11:11" x14ac:dyDescent="0.2">
      <c r="K10098" s="29"/>
    </row>
    <row r="10099" spans="11:11" x14ac:dyDescent="0.2">
      <c r="K10099" s="29"/>
    </row>
    <row r="10100" spans="11:11" x14ac:dyDescent="0.2">
      <c r="K10100" s="29"/>
    </row>
    <row r="10101" spans="11:11" x14ac:dyDescent="0.2">
      <c r="K10101" s="29"/>
    </row>
    <row r="10102" spans="11:11" x14ac:dyDescent="0.2">
      <c r="K10102" s="29"/>
    </row>
    <row r="10103" spans="11:11" x14ac:dyDescent="0.2">
      <c r="K10103" s="29"/>
    </row>
    <row r="10104" spans="11:11" x14ac:dyDescent="0.2">
      <c r="K10104" s="29"/>
    </row>
    <row r="10105" spans="11:11" x14ac:dyDescent="0.2">
      <c r="K10105" s="29"/>
    </row>
    <row r="10106" spans="11:11" x14ac:dyDescent="0.2">
      <c r="K10106" s="29"/>
    </row>
    <row r="10107" spans="11:11" x14ac:dyDescent="0.2">
      <c r="K10107" s="29"/>
    </row>
    <row r="10108" spans="11:11" x14ac:dyDescent="0.2">
      <c r="K10108" s="29"/>
    </row>
    <row r="10109" spans="11:11" x14ac:dyDescent="0.2">
      <c r="K10109" s="29"/>
    </row>
    <row r="10110" spans="11:11" x14ac:dyDescent="0.2">
      <c r="K10110" s="29"/>
    </row>
    <row r="10111" spans="11:11" x14ac:dyDescent="0.2">
      <c r="K10111" s="29"/>
    </row>
    <row r="10112" spans="11:11" x14ac:dyDescent="0.2">
      <c r="K10112" s="29"/>
    </row>
    <row r="10113" spans="11:11" x14ac:dyDescent="0.2">
      <c r="K10113" s="29"/>
    </row>
    <row r="10114" spans="11:11" x14ac:dyDescent="0.2">
      <c r="K10114" s="29"/>
    </row>
    <row r="10115" spans="11:11" x14ac:dyDescent="0.2">
      <c r="K10115" s="29"/>
    </row>
    <row r="10116" spans="11:11" x14ac:dyDescent="0.2">
      <c r="K10116" s="29"/>
    </row>
    <row r="10117" spans="11:11" x14ac:dyDescent="0.2">
      <c r="K10117" s="29"/>
    </row>
    <row r="10118" spans="11:11" x14ac:dyDescent="0.2">
      <c r="K10118" s="29"/>
    </row>
    <row r="10119" spans="11:11" x14ac:dyDescent="0.2">
      <c r="K10119" s="29"/>
    </row>
    <row r="10120" spans="11:11" x14ac:dyDescent="0.2">
      <c r="K10120" s="29"/>
    </row>
    <row r="10121" spans="11:11" x14ac:dyDescent="0.2">
      <c r="K10121" s="29"/>
    </row>
    <row r="10122" spans="11:11" x14ac:dyDescent="0.2">
      <c r="K10122" s="29"/>
    </row>
    <row r="10123" spans="11:11" x14ac:dyDescent="0.2">
      <c r="K10123" s="29"/>
    </row>
    <row r="10124" spans="11:11" x14ac:dyDescent="0.2">
      <c r="K10124" s="29"/>
    </row>
    <row r="10125" spans="11:11" x14ac:dyDescent="0.2">
      <c r="K10125" s="29"/>
    </row>
    <row r="10126" spans="11:11" x14ac:dyDescent="0.2">
      <c r="K10126" s="29"/>
    </row>
    <row r="10127" spans="11:11" x14ac:dyDescent="0.2">
      <c r="K10127" s="29"/>
    </row>
    <row r="10128" spans="11:11" x14ac:dyDescent="0.2">
      <c r="K10128" s="29"/>
    </row>
    <row r="10129" spans="11:11" x14ac:dyDescent="0.2">
      <c r="K10129" s="29"/>
    </row>
    <row r="10130" spans="11:11" x14ac:dyDescent="0.2">
      <c r="K10130" s="29"/>
    </row>
    <row r="10131" spans="11:11" x14ac:dyDescent="0.2">
      <c r="K10131" s="29"/>
    </row>
    <row r="10132" spans="11:11" x14ac:dyDescent="0.2">
      <c r="K10132" s="29"/>
    </row>
    <row r="10133" spans="11:11" x14ac:dyDescent="0.2">
      <c r="K10133" s="29"/>
    </row>
    <row r="10134" spans="11:11" x14ac:dyDescent="0.2">
      <c r="K10134" s="29"/>
    </row>
    <row r="10135" spans="11:11" x14ac:dyDescent="0.2">
      <c r="K10135" s="29"/>
    </row>
    <row r="10136" spans="11:11" x14ac:dyDescent="0.2">
      <c r="K10136" s="29"/>
    </row>
    <row r="10137" spans="11:11" x14ac:dyDescent="0.2">
      <c r="K10137" s="29"/>
    </row>
    <row r="10138" spans="11:11" x14ac:dyDescent="0.2">
      <c r="K10138" s="29"/>
    </row>
    <row r="10139" spans="11:11" x14ac:dyDescent="0.2">
      <c r="K10139" s="29"/>
    </row>
    <row r="10140" spans="11:11" x14ac:dyDescent="0.2">
      <c r="K10140" s="29"/>
    </row>
    <row r="10141" spans="11:11" x14ac:dyDescent="0.2">
      <c r="K10141" s="29"/>
    </row>
    <row r="10142" spans="11:11" x14ac:dyDescent="0.2">
      <c r="K10142" s="29"/>
    </row>
    <row r="10143" spans="11:11" x14ac:dyDescent="0.2">
      <c r="K10143" s="29"/>
    </row>
    <row r="10144" spans="11:11" x14ac:dyDescent="0.2">
      <c r="K10144" s="29"/>
    </row>
    <row r="10145" spans="11:11" x14ac:dyDescent="0.2">
      <c r="K10145" s="29"/>
    </row>
    <row r="10146" spans="11:11" x14ac:dyDescent="0.2">
      <c r="K10146" s="29"/>
    </row>
    <row r="10147" spans="11:11" x14ac:dyDescent="0.2">
      <c r="K10147" s="29"/>
    </row>
    <row r="10148" spans="11:11" x14ac:dyDescent="0.2">
      <c r="K10148" s="29"/>
    </row>
    <row r="10149" spans="11:11" x14ac:dyDescent="0.2">
      <c r="K10149" s="29"/>
    </row>
    <row r="10150" spans="11:11" x14ac:dyDescent="0.2">
      <c r="K10150" s="29"/>
    </row>
    <row r="10151" spans="11:11" x14ac:dyDescent="0.2">
      <c r="K10151" s="29"/>
    </row>
    <row r="10152" spans="11:11" x14ac:dyDescent="0.2">
      <c r="K10152" s="29"/>
    </row>
    <row r="10153" spans="11:11" x14ac:dyDescent="0.2">
      <c r="K10153" s="29"/>
    </row>
    <row r="10154" spans="11:11" x14ac:dyDescent="0.2">
      <c r="K10154" s="29"/>
    </row>
    <row r="10155" spans="11:11" x14ac:dyDescent="0.2">
      <c r="K10155" s="29"/>
    </row>
    <row r="10156" spans="11:11" x14ac:dyDescent="0.2">
      <c r="K10156" s="29"/>
    </row>
    <row r="10157" spans="11:11" x14ac:dyDescent="0.2">
      <c r="K10157" s="29"/>
    </row>
    <row r="10158" spans="11:11" x14ac:dyDescent="0.2">
      <c r="K10158" s="29"/>
    </row>
    <row r="10159" spans="11:11" x14ac:dyDescent="0.2">
      <c r="K10159" s="29"/>
    </row>
    <row r="10160" spans="11:11" x14ac:dyDescent="0.2">
      <c r="K10160" s="29"/>
    </row>
    <row r="10161" spans="11:11" x14ac:dyDescent="0.2">
      <c r="K10161" s="29"/>
    </row>
    <row r="10162" spans="11:11" x14ac:dyDescent="0.2">
      <c r="K10162" s="29"/>
    </row>
    <row r="10163" spans="11:11" x14ac:dyDescent="0.2">
      <c r="K10163" s="29"/>
    </row>
    <row r="10164" spans="11:11" x14ac:dyDescent="0.2">
      <c r="K10164" s="29"/>
    </row>
    <row r="10165" spans="11:11" x14ac:dyDescent="0.2">
      <c r="K10165" s="29"/>
    </row>
    <row r="10166" spans="11:11" x14ac:dyDescent="0.2">
      <c r="K10166" s="29"/>
    </row>
    <row r="10167" spans="11:11" x14ac:dyDescent="0.2">
      <c r="K10167" s="29"/>
    </row>
    <row r="10168" spans="11:11" x14ac:dyDescent="0.2">
      <c r="K10168" s="29"/>
    </row>
    <row r="10169" spans="11:11" x14ac:dyDescent="0.2">
      <c r="K10169" s="29"/>
    </row>
    <row r="10170" spans="11:11" x14ac:dyDescent="0.2">
      <c r="K10170" s="29"/>
    </row>
    <row r="10171" spans="11:11" x14ac:dyDescent="0.2">
      <c r="K10171" s="29"/>
    </row>
    <row r="10172" spans="11:11" x14ac:dyDescent="0.2">
      <c r="K10172" s="29"/>
    </row>
    <row r="10173" spans="11:11" x14ac:dyDescent="0.2">
      <c r="K10173" s="29"/>
    </row>
    <row r="10174" spans="11:11" x14ac:dyDescent="0.2">
      <c r="K10174" s="29"/>
    </row>
    <row r="10175" spans="11:11" x14ac:dyDescent="0.2">
      <c r="K10175" s="29"/>
    </row>
    <row r="10176" spans="11:11" x14ac:dyDescent="0.2">
      <c r="K10176" s="29"/>
    </row>
    <row r="10177" spans="11:11" x14ac:dyDescent="0.2">
      <c r="K10177" s="29"/>
    </row>
    <row r="10178" spans="11:11" x14ac:dyDescent="0.2">
      <c r="K10178" s="29"/>
    </row>
    <row r="10179" spans="11:11" x14ac:dyDescent="0.2">
      <c r="K10179" s="29"/>
    </row>
    <row r="10180" spans="11:11" x14ac:dyDescent="0.2">
      <c r="K10180" s="29"/>
    </row>
    <row r="10181" spans="11:11" x14ac:dyDescent="0.2">
      <c r="K10181" s="29"/>
    </row>
    <row r="10182" spans="11:11" x14ac:dyDescent="0.2">
      <c r="K10182" s="29"/>
    </row>
    <row r="10183" spans="11:11" x14ac:dyDescent="0.2">
      <c r="K10183" s="29"/>
    </row>
    <row r="10184" spans="11:11" x14ac:dyDescent="0.2">
      <c r="K10184" s="29"/>
    </row>
    <row r="10185" spans="11:11" x14ac:dyDescent="0.2">
      <c r="K10185" s="29"/>
    </row>
    <row r="10186" spans="11:11" x14ac:dyDescent="0.2">
      <c r="K10186" s="29"/>
    </row>
    <row r="10187" spans="11:11" x14ac:dyDescent="0.2">
      <c r="K10187" s="29"/>
    </row>
    <row r="10188" spans="11:11" x14ac:dyDescent="0.2">
      <c r="K10188" s="29"/>
    </row>
    <row r="10189" spans="11:11" x14ac:dyDescent="0.2">
      <c r="K10189" s="29"/>
    </row>
    <row r="10190" spans="11:11" x14ac:dyDescent="0.2">
      <c r="K10190" s="29"/>
    </row>
    <row r="10191" spans="11:11" x14ac:dyDescent="0.2">
      <c r="K10191" s="29"/>
    </row>
    <row r="10192" spans="11:11" x14ac:dyDescent="0.2">
      <c r="K10192" s="29"/>
    </row>
    <row r="10193" spans="11:11" x14ac:dyDescent="0.2">
      <c r="K10193" s="29"/>
    </row>
    <row r="10194" spans="11:11" x14ac:dyDescent="0.2">
      <c r="K10194" s="29"/>
    </row>
    <row r="10195" spans="11:11" x14ac:dyDescent="0.2">
      <c r="K10195" s="29"/>
    </row>
    <row r="10196" spans="11:11" x14ac:dyDescent="0.2">
      <c r="K10196" s="29"/>
    </row>
    <row r="10197" spans="11:11" x14ac:dyDescent="0.2">
      <c r="K10197" s="29"/>
    </row>
    <row r="10198" spans="11:11" x14ac:dyDescent="0.2">
      <c r="K10198" s="29"/>
    </row>
    <row r="10199" spans="11:11" x14ac:dyDescent="0.2">
      <c r="K10199" s="29"/>
    </row>
    <row r="10200" spans="11:11" x14ac:dyDescent="0.2">
      <c r="K10200" s="29"/>
    </row>
    <row r="10201" spans="11:11" x14ac:dyDescent="0.2">
      <c r="K10201" s="29"/>
    </row>
    <row r="10202" spans="11:11" x14ac:dyDescent="0.2">
      <c r="K10202" s="29"/>
    </row>
    <row r="10203" spans="11:11" x14ac:dyDescent="0.2">
      <c r="K10203" s="29"/>
    </row>
    <row r="10204" spans="11:11" x14ac:dyDescent="0.2">
      <c r="K10204" s="29"/>
    </row>
    <row r="10205" spans="11:11" x14ac:dyDescent="0.2">
      <c r="K10205" s="29"/>
    </row>
    <row r="10206" spans="11:11" x14ac:dyDescent="0.2">
      <c r="K10206" s="29"/>
    </row>
    <row r="10207" spans="11:11" x14ac:dyDescent="0.2">
      <c r="K10207" s="29"/>
    </row>
    <row r="10208" spans="11:11" x14ac:dyDescent="0.2">
      <c r="K10208" s="29"/>
    </row>
    <row r="10209" spans="11:11" x14ac:dyDescent="0.2">
      <c r="K10209" s="29"/>
    </row>
    <row r="10210" spans="11:11" x14ac:dyDescent="0.2">
      <c r="K10210" s="29"/>
    </row>
    <row r="10211" spans="11:11" x14ac:dyDescent="0.2">
      <c r="K10211" s="29"/>
    </row>
    <row r="10212" spans="11:11" x14ac:dyDescent="0.2">
      <c r="K10212" s="29"/>
    </row>
    <row r="10213" spans="11:11" x14ac:dyDescent="0.2">
      <c r="K10213" s="29"/>
    </row>
    <row r="10214" spans="11:11" x14ac:dyDescent="0.2">
      <c r="K10214" s="29"/>
    </row>
    <row r="10215" spans="11:11" x14ac:dyDescent="0.2">
      <c r="K10215" s="29"/>
    </row>
    <row r="10216" spans="11:11" x14ac:dyDescent="0.2">
      <c r="K10216" s="29"/>
    </row>
    <row r="10217" spans="11:11" x14ac:dyDescent="0.2">
      <c r="K10217" s="29"/>
    </row>
    <row r="10218" spans="11:11" x14ac:dyDescent="0.2">
      <c r="K10218" s="29"/>
    </row>
    <row r="10219" spans="11:11" x14ac:dyDescent="0.2">
      <c r="K10219" s="29"/>
    </row>
    <row r="10220" spans="11:11" x14ac:dyDescent="0.2">
      <c r="K10220" s="29"/>
    </row>
    <row r="10221" spans="11:11" x14ac:dyDescent="0.2">
      <c r="K10221" s="29"/>
    </row>
    <row r="10222" spans="11:11" x14ac:dyDescent="0.2">
      <c r="K10222" s="29"/>
    </row>
    <row r="10223" spans="11:11" x14ac:dyDescent="0.2">
      <c r="K10223" s="29"/>
    </row>
    <row r="10224" spans="11:11" x14ac:dyDescent="0.2">
      <c r="K10224" s="29"/>
    </row>
    <row r="10225" spans="11:11" x14ac:dyDescent="0.2">
      <c r="K10225" s="29"/>
    </row>
    <row r="10226" spans="11:11" x14ac:dyDescent="0.2">
      <c r="K10226" s="29"/>
    </row>
    <row r="10227" spans="11:11" x14ac:dyDescent="0.2">
      <c r="K10227" s="29"/>
    </row>
    <row r="10228" spans="11:11" x14ac:dyDescent="0.2">
      <c r="K10228" s="29"/>
    </row>
    <row r="10229" spans="11:11" x14ac:dyDescent="0.2">
      <c r="K10229" s="29"/>
    </row>
    <row r="10230" spans="11:11" x14ac:dyDescent="0.2">
      <c r="K10230" s="29"/>
    </row>
    <row r="10231" spans="11:11" x14ac:dyDescent="0.2">
      <c r="K10231" s="29"/>
    </row>
    <row r="10232" spans="11:11" x14ac:dyDescent="0.2">
      <c r="K10232" s="29"/>
    </row>
    <row r="10233" spans="11:11" x14ac:dyDescent="0.2">
      <c r="K10233" s="29"/>
    </row>
    <row r="10234" spans="11:11" x14ac:dyDescent="0.2">
      <c r="K10234" s="29"/>
    </row>
    <row r="10235" spans="11:11" x14ac:dyDescent="0.2">
      <c r="K10235" s="29"/>
    </row>
    <row r="10236" spans="11:11" x14ac:dyDescent="0.2">
      <c r="K10236" s="29"/>
    </row>
    <row r="10237" spans="11:11" x14ac:dyDescent="0.2">
      <c r="K10237" s="29"/>
    </row>
    <row r="10238" spans="11:11" x14ac:dyDescent="0.2">
      <c r="K10238" s="29"/>
    </row>
    <row r="10239" spans="11:11" x14ac:dyDescent="0.2">
      <c r="K10239" s="29"/>
    </row>
    <row r="10240" spans="11:11" x14ac:dyDescent="0.2">
      <c r="K10240" s="29"/>
    </row>
    <row r="10241" spans="11:11" x14ac:dyDescent="0.2">
      <c r="K10241" s="29"/>
    </row>
    <row r="10242" spans="11:11" x14ac:dyDescent="0.2">
      <c r="K10242" s="29"/>
    </row>
    <row r="10243" spans="11:11" x14ac:dyDescent="0.2">
      <c r="K10243" s="29"/>
    </row>
    <row r="10244" spans="11:11" x14ac:dyDescent="0.2">
      <c r="K10244" s="29"/>
    </row>
    <row r="10245" spans="11:11" x14ac:dyDescent="0.2">
      <c r="K10245" s="29"/>
    </row>
    <row r="10246" spans="11:11" x14ac:dyDescent="0.2">
      <c r="K10246" s="29"/>
    </row>
    <row r="10247" spans="11:11" x14ac:dyDescent="0.2">
      <c r="K10247" s="29"/>
    </row>
    <row r="10248" spans="11:11" x14ac:dyDescent="0.2">
      <c r="K10248" s="29"/>
    </row>
    <row r="10249" spans="11:11" x14ac:dyDescent="0.2">
      <c r="K10249" s="29"/>
    </row>
    <row r="10250" spans="11:11" x14ac:dyDescent="0.2">
      <c r="K10250" s="29"/>
    </row>
    <row r="10251" spans="11:11" x14ac:dyDescent="0.2">
      <c r="K10251" s="29"/>
    </row>
    <row r="10252" spans="11:11" x14ac:dyDescent="0.2">
      <c r="K10252" s="29"/>
    </row>
    <row r="10253" spans="11:11" x14ac:dyDescent="0.2">
      <c r="K10253" s="29"/>
    </row>
    <row r="10254" spans="11:11" x14ac:dyDescent="0.2">
      <c r="K10254" s="29"/>
    </row>
    <row r="10255" spans="11:11" x14ac:dyDescent="0.2">
      <c r="K10255" s="29"/>
    </row>
    <row r="10256" spans="11:11" x14ac:dyDescent="0.2">
      <c r="K10256" s="29"/>
    </row>
    <row r="10257" spans="11:11" x14ac:dyDescent="0.2">
      <c r="K10257" s="29"/>
    </row>
    <row r="10258" spans="11:11" x14ac:dyDescent="0.2">
      <c r="K10258" s="29"/>
    </row>
    <row r="10259" spans="11:11" x14ac:dyDescent="0.2">
      <c r="K10259" s="29"/>
    </row>
    <row r="10260" spans="11:11" x14ac:dyDescent="0.2">
      <c r="K10260" s="29"/>
    </row>
    <row r="10261" spans="11:11" x14ac:dyDescent="0.2">
      <c r="K10261" s="29"/>
    </row>
    <row r="10262" spans="11:11" x14ac:dyDescent="0.2">
      <c r="K10262" s="29"/>
    </row>
    <row r="10263" spans="11:11" x14ac:dyDescent="0.2">
      <c r="K10263" s="29"/>
    </row>
    <row r="10264" spans="11:11" x14ac:dyDescent="0.2">
      <c r="K10264" s="29"/>
    </row>
    <row r="10265" spans="11:11" x14ac:dyDescent="0.2">
      <c r="K10265" s="29"/>
    </row>
    <row r="10266" spans="11:11" x14ac:dyDescent="0.2">
      <c r="K10266" s="29"/>
    </row>
    <row r="10267" spans="11:11" x14ac:dyDescent="0.2">
      <c r="K10267" s="29"/>
    </row>
    <row r="10268" spans="11:11" x14ac:dyDescent="0.2">
      <c r="K10268" s="29"/>
    </row>
    <row r="10269" spans="11:11" x14ac:dyDescent="0.2">
      <c r="K10269" s="29"/>
    </row>
    <row r="10270" spans="11:11" x14ac:dyDescent="0.2">
      <c r="K10270" s="29"/>
    </row>
    <row r="10271" spans="11:11" x14ac:dyDescent="0.2">
      <c r="K10271" s="29"/>
    </row>
    <row r="10272" spans="11:11" x14ac:dyDescent="0.2">
      <c r="K10272" s="29"/>
    </row>
    <row r="10273" spans="11:11" x14ac:dyDescent="0.2">
      <c r="K10273" s="29"/>
    </row>
    <row r="10274" spans="11:11" x14ac:dyDescent="0.2">
      <c r="K10274" s="29"/>
    </row>
    <row r="10275" spans="11:11" x14ac:dyDescent="0.2">
      <c r="K10275" s="29"/>
    </row>
    <row r="10276" spans="11:11" x14ac:dyDescent="0.2">
      <c r="K10276" s="29"/>
    </row>
    <row r="10277" spans="11:11" x14ac:dyDescent="0.2">
      <c r="K10277" s="29"/>
    </row>
    <row r="10278" spans="11:11" x14ac:dyDescent="0.2">
      <c r="K10278" s="29"/>
    </row>
    <row r="10279" spans="11:11" x14ac:dyDescent="0.2">
      <c r="K10279" s="29"/>
    </row>
    <row r="10280" spans="11:11" x14ac:dyDescent="0.2">
      <c r="K10280" s="29"/>
    </row>
    <row r="10281" spans="11:11" x14ac:dyDescent="0.2">
      <c r="K10281" s="29"/>
    </row>
    <row r="10282" spans="11:11" x14ac:dyDescent="0.2">
      <c r="K10282" s="29"/>
    </row>
    <row r="10283" spans="11:11" x14ac:dyDescent="0.2">
      <c r="K10283" s="29"/>
    </row>
    <row r="10284" spans="11:11" x14ac:dyDescent="0.2">
      <c r="K10284" s="29"/>
    </row>
    <row r="10285" spans="11:11" x14ac:dyDescent="0.2">
      <c r="K10285" s="29"/>
    </row>
    <row r="10286" spans="11:11" x14ac:dyDescent="0.2">
      <c r="K10286" s="29"/>
    </row>
    <row r="10287" spans="11:11" x14ac:dyDescent="0.2">
      <c r="K10287" s="29"/>
    </row>
    <row r="10288" spans="11:11" x14ac:dyDescent="0.2">
      <c r="K10288" s="29"/>
    </row>
    <row r="10289" spans="11:11" x14ac:dyDescent="0.2">
      <c r="K10289" s="29"/>
    </row>
    <row r="10290" spans="11:11" x14ac:dyDescent="0.2">
      <c r="K10290" s="29"/>
    </row>
    <row r="10291" spans="11:11" x14ac:dyDescent="0.2">
      <c r="K10291" s="29"/>
    </row>
    <row r="10292" spans="11:11" x14ac:dyDescent="0.2">
      <c r="K10292" s="29"/>
    </row>
    <row r="10293" spans="11:11" x14ac:dyDescent="0.2">
      <c r="K10293" s="29"/>
    </row>
    <row r="10294" spans="11:11" x14ac:dyDescent="0.2">
      <c r="K10294" s="29"/>
    </row>
    <row r="10295" spans="11:11" x14ac:dyDescent="0.2">
      <c r="K10295" s="29"/>
    </row>
    <row r="10296" spans="11:11" x14ac:dyDescent="0.2">
      <c r="K10296" s="29"/>
    </row>
    <row r="10297" spans="11:11" x14ac:dyDescent="0.2">
      <c r="K10297" s="29"/>
    </row>
    <row r="10298" spans="11:11" x14ac:dyDescent="0.2">
      <c r="K10298" s="29"/>
    </row>
    <row r="10299" spans="11:11" x14ac:dyDescent="0.2">
      <c r="K10299" s="29"/>
    </row>
    <row r="10300" spans="11:11" x14ac:dyDescent="0.2">
      <c r="K10300" s="29"/>
    </row>
    <row r="10301" spans="11:11" x14ac:dyDescent="0.2">
      <c r="K10301" s="29"/>
    </row>
    <row r="10302" spans="11:11" x14ac:dyDescent="0.2">
      <c r="K10302" s="29"/>
    </row>
    <row r="10303" spans="11:11" x14ac:dyDescent="0.2">
      <c r="K10303" s="29"/>
    </row>
    <row r="10304" spans="11:11" x14ac:dyDescent="0.2">
      <c r="K10304" s="29"/>
    </row>
    <row r="10305" spans="11:11" x14ac:dyDescent="0.2">
      <c r="K10305" s="29"/>
    </row>
    <row r="10306" spans="11:11" x14ac:dyDescent="0.2">
      <c r="K10306" s="29"/>
    </row>
    <row r="10307" spans="11:11" x14ac:dyDescent="0.2">
      <c r="K10307" s="29"/>
    </row>
    <row r="10308" spans="11:11" x14ac:dyDescent="0.2">
      <c r="K10308" s="29"/>
    </row>
    <row r="10309" spans="11:11" x14ac:dyDescent="0.2">
      <c r="K10309" s="29"/>
    </row>
    <row r="10310" spans="11:11" x14ac:dyDescent="0.2">
      <c r="K10310" s="29"/>
    </row>
    <row r="10311" spans="11:11" x14ac:dyDescent="0.2">
      <c r="K10311" s="29"/>
    </row>
    <row r="10312" spans="11:11" x14ac:dyDescent="0.2">
      <c r="K10312" s="29"/>
    </row>
    <row r="10313" spans="11:11" x14ac:dyDescent="0.2">
      <c r="K10313" s="29"/>
    </row>
    <row r="10314" spans="11:11" x14ac:dyDescent="0.2">
      <c r="K10314" s="29"/>
    </row>
    <row r="10315" spans="11:11" x14ac:dyDescent="0.2">
      <c r="K10315" s="29"/>
    </row>
    <row r="10316" spans="11:11" x14ac:dyDescent="0.2">
      <c r="K10316" s="29"/>
    </row>
    <row r="10317" spans="11:11" x14ac:dyDescent="0.2">
      <c r="K10317" s="29"/>
    </row>
    <row r="10318" spans="11:11" x14ac:dyDescent="0.2">
      <c r="K10318" s="29"/>
    </row>
    <row r="10319" spans="11:11" x14ac:dyDescent="0.2">
      <c r="K10319" s="29"/>
    </row>
    <row r="10320" spans="11:11" x14ac:dyDescent="0.2">
      <c r="K10320" s="29"/>
    </row>
    <row r="10321" spans="11:11" x14ac:dyDescent="0.2">
      <c r="K10321" s="29"/>
    </row>
    <row r="10322" spans="11:11" x14ac:dyDescent="0.2">
      <c r="K10322" s="29"/>
    </row>
    <row r="10323" spans="11:11" x14ac:dyDescent="0.2">
      <c r="K10323" s="29"/>
    </row>
    <row r="10324" spans="11:11" x14ac:dyDescent="0.2">
      <c r="K10324" s="29"/>
    </row>
    <row r="10325" spans="11:11" x14ac:dyDescent="0.2">
      <c r="K10325" s="29"/>
    </row>
    <row r="10326" spans="11:11" x14ac:dyDescent="0.2">
      <c r="K10326" s="29"/>
    </row>
    <row r="10327" spans="11:11" x14ac:dyDescent="0.2">
      <c r="K10327" s="29"/>
    </row>
    <row r="10328" spans="11:11" x14ac:dyDescent="0.2">
      <c r="K10328" s="29"/>
    </row>
    <row r="10329" spans="11:11" x14ac:dyDescent="0.2">
      <c r="K10329" s="29"/>
    </row>
    <row r="10330" spans="11:11" x14ac:dyDescent="0.2">
      <c r="K10330" s="29"/>
    </row>
    <row r="10331" spans="11:11" x14ac:dyDescent="0.2">
      <c r="K10331" s="29"/>
    </row>
    <row r="10332" spans="11:11" x14ac:dyDescent="0.2">
      <c r="K10332" s="29"/>
    </row>
    <row r="10333" spans="11:11" x14ac:dyDescent="0.2">
      <c r="K10333" s="29"/>
    </row>
    <row r="10334" spans="11:11" x14ac:dyDescent="0.2">
      <c r="K10334" s="29"/>
    </row>
    <row r="10335" spans="11:11" x14ac:dyDescent="0.2">
      <c r="K10335" s="29"/>
    </row>
    <row r="10336" spans="11:11" x14ac:dyDescent="0.2">
      <c r="K10336" s="29"/>
    </row>
    <row r="10337" spans="11:11" x14ac:dyDescent="0.2">
      <c r="K10337" s="29"/>
    </row>
    <row r="10338" spans="11:11" x14ac:dyDescent="0.2">
      <c r="K10338" s="29"/>
    </row>
    <row r="10339" spans="11:11" x14ac:dyDescent="0.2">
      <c r="K10339" s="29"/>
    </row>
    <row r="10340" spans="11:11" x14ac:dyDescent="0.2">
      <c r="K10340" s="29"/>
    </row>
    <row r="10341" spans="11:11" x14ac:dyDescent="0.2">
      <c r="K10341" s="29"/>
    </row>
    <row r="10342" spans="11:11" x14ac:dyDescent="0.2">
      <c r="K10342" s="29"/>
    </row>
    <row r="10343" spans="11:11" x14ac:dyDescent="0.2">
      <c r="K10343" s="29"/>
    </row>
    <row r="10344" spans="11:11" x14ac:dyDescent="0.2">
      <c r="K10344" s="29"/>
    </row>
    <row r="10345" spans="11:11" x14ac:dyDescent="0.2">
      <c r="K10345" s="29"/>
    </row>
    <row r="10346" spans="11:11" x14ac:dyDescent="0.2">
      <c r="K10346" s="29"/>
    </row>
    <row r="10347" spans="11:11" x14ac:dyDescent="0.2">
      <c r="K10347" s="29"/>
    </row>
    <row r="10348" spans="11:11" x14ac:dyDescent="0.2">
      <c r="K10348" s="29"/>
    </row>
    <row r="10349" spans="11:11" x14ac:dyDescent="0.2">
      <c r="K10349" s="29"/>
    </row>
    <row r="10350" spans="11:11" x14ac:dyDescent="0.2">
      <c r="K10350" s="29"/>
    </row>
    <row r="10351" spans="11:11" x14ac:dyDescent="0.2">
      <c r="K10351" s="29"/>
    </row>
    <row r="10352" spans="11:11" x14ac:dyDescent="0.2">
      <c r="K10352" s="29"/>
    </row>
    <row r="10353" spans="11:11" x14ac:dyDescent="0.2">
      <c r="K10353" s="29"/>
    </row>
    <row r="10354" spans="11:11" x14ac:dyDescent="0.2">
      <c r="K10354" s="29"/>
    </row>
    <row r="10355" spans="11:11" x14ac:dyDescent="0.2">
      <c r="K10355" s="29"/>
    </row>
    <row r="10356" spans="11:11" x14ac:dyDescent="0.2">
      <c r="K10356" s="29"/>
    </row>
    <row r="10357" spans="11:11" x14ac:dyDescent="0.2">
      <c r="K10357" s="29"/>
    </row>
    <row r="10358" spans="11:11" x14ac:dyDescent="0.2">
      <c r="K10358" s="29"/>
    </row>
    <row r="10359" spans="11:11" x14ac:dyDescent="0.2">
      <c r="K10359" s="29"/>
    </row>
    <row r="10360" spans="11:11" x14ac:dyDescent="0.2">
      <c r="K10360" s="29"/>
    </row>
    <row r="10361" spans="11:11" x14ac:dyDescent="0.2">
      <c r="K10361" s="29"/>
    </row>
    <row r="10362" spans="11:11" x14ac:dyDescent="0.2">
      <c r="K10362" s="29"/>
    </row>
    <row r="10363" spans="11:11" x14ac:dyDescent="0.2">
      <c r="K10363" s="29"/>
    </row>
    <row r="10364" spans="11:11" x14ac:dyDescent="0.2">
      <c r="K10364" s="29"/>
    </row>
    <row r="10365" spans="11:11" x14ac:dyDescent="0.2">
      <c r="K10365" s="29"/>
    </row>
    <row r="10366" spans="11:11" x14ac:dyDescent="0.2">
      <c r="K10366" s="29"/>
    </row>
    <row r="10367" spans="11:11" x14ac:dyDescent="0.2">
      <c r="K10367" s="29"/>
    </row>
    <row r="10368" spans="11:11" x14ac:dyDescent="0.2">
      <c r="K10368" s="29"/>
    </row>
    <row r="10369" spans="11:11" x14ac:dyDescent="0.2">
      <c r="K10369" s="29"/>
    </row>
    <row r="10370" spans="11:11" x14ac:dyDescent="0.2">
      <c r="K10370" s="29"/>
    </row>
    <row r="10371" spans="11:11" x14ac:dyDescent="0.2">
      <c r="K10371" s="29"/>
    </row>
    <row r="10372" spans="11:11" x14ac:dyDescent="0.2">
      <c r="K10372" s="29"/>
    </row>
    <row r="10373" spans="11:11" x14ac:dyDescent="0.2">
      <c r="K10373" s="29"/>
    </row>
    <row r="10374" spans="11:11" x14ac:dyDescent="0.2">
      <c r="K10374" s="29"/>
    </row>
    <row r="10375" spans="11:11" x14ac:dyDescent="0.2">
      <c r="K10375" s="29"/>
    </row>
    <row r="10376" spans="11:11" x14ac:dyDescent="0.2">
      <c r="K10376" s="29"/>
    </row>
    <row r="10377" spans="11:11" x14ac:dyDescent="0.2">
      <c r="K10377" s="29"/>
    </row>
    <row r="10378" spans="11:11" x14ac:dyDescent="0.2">
      <c r="K10378" s="29"/>
    </row>
    <row r="10379" spans="11:11" x14ac:dyDescent="0.2">
      <c r="K10379" s="29"/>
    </row>
    <row r="10380" spans="11:11" x14ac:dyDescent="0.2">
      <c r="K10380" s="29"/>
    </row>
    <row r="10381" spans="11:11" x14ac:dyDescent="0.2">
      <c r="K10381" s="29"/>
    </row>
    <row r="10382" spans="11:11" x14ac:dyDescent="0.2">
      <c r="K10382" s="29"/>
    </row>
    <row r="10383" spans="11:11" x14ac:dyDescent="0.2">
      <c r="K10383" s="29"/>
    </row>
    <row r="10384" spans="11:11" x14ac:dyDescent="0.2">
      <c r="K10384" s="29"/>
    </row>
    <row r="10385" spans="11:11" x14ac:dyDescent="0.2">
      <c r="K10385" s="29"/>
    </row>
    <row r="10386" spans="11:11" x14ac:dyDescent="0.2">
      <c r="K10386" s="29"/>
    </row>
    <row r="10387" spans="11:11" x14ac:dyDescent="0.2">
      <c r="K10387" s="29"/>
    </row>
    <row r="10388" spans="11:11" x14ac:dyDescent="0.2">
      <c r="K10388" s="29"/>
    </row>
    <row r="10389" spans="11:11" x14ac:dyDescent="0.2">
      <c r="K10389" s="29"/>
    </row>
    <row r="10390" spans="11:11" x14ac:dyDescent="0.2">
      <c r="K10390" s="29"/>
    </row>
    <row r="10391" spans="11:11" x14ac:dyDescent="0.2">
      <c r="K10391" s="29"/>
    </row>
    <row r="10392" spans="11:11" x14ac:dyDescent="0.2">
      <c r="K10392" s="29"/>
    </row>
    <row r="10393" spans="11:11" x14ac:dyDescent="0.2">
      <c r="K10393" s="29"/>
    </row>
    <row r="10394" spans="11:11" x14ac:dyDescent="0.2">
      <c r="K10394" s="29"/>
    </row>
    <row r="10395" spans="11:11" x14ac:dyDescent="0.2">
      <c r="K10395" s="29"/>
    </row>
    <row r="10396" spans="11:11" x14ac:dyDescent="0.2">
      <c r="K10396" s="29"/>
    </row>
    <row r="10397" spans="11:11" x14ac:dyDescent="0.2">
      <c r="K10397" s="29"/>
    </row>
    <row r="10398" spans="11:11" x14ac:dyDescent="0.2">
      <c r="K10398" s="29"/>
    </row>
    <row r="10399" spans="11:11" x14ac:dyDescent="0.2">
      <c r="K10399" s="29"/>
    </row>
    <row r="10400" spans="11:11" x14ac:dyDescent="0.2">
      <c r="K10400" s="29"/>
    </row>
    <row r="10401" spans="11:11" x14ac:dyDescent="0.2">
      <c r="K10401" s="29"/>
    </row>
    <row r="10402" spans="11:11" x14ac:dyDescent="0.2">
      <c r="K10402" s="29"/>
    </row>
    <row r="10403" spans="11:11" x14ac:dyDescent="0.2">
      <c r="K10403" s="29"/>
    </row>
    <row r="10404" spans="11:11" x14ac:dyDescent="0.2">
      <c r="K10404" s="29"/>
    </row>
    <row r="10405" spans="11:11" x14ac:dyDescent="0.2">
      <c r="K10405" s="29"/>
    </row>
    <row r="10406" spans="11:11" x14ac:dyDescent="0.2">
      <c r="K10406" s="29"/>
    </row>
    <row r="10407" spans="11:11" x14ac:dyDescent="0.2">
      <c r="K10407" s="29"/>
    </row>
    <row r="10408" spans="11:11" x14ac:dyDescent="0.2">
      <c r="K10408" s="29"/>
    </row>
    <row r="10409" spans="11:11" x14ac:dyDescent="0.2">
      <c r="K10409" s="29"/>
    </row>
    <row r="10410" spans="11:11" x14ac:dyDescent="0.2">
      <c r="K10410" s="29"/>
    </row>
    <row r="10411" spans="11:11" x14ac:dyDescent="0.2">
      <c r="K10411" s="29"/>
    </row>
    <row r="10412" spans="11:11" x14ac:dyDescent="0.2">
      <c r="K10412" s="29"/>
    </row>
    <row r="10413" spans="11:11" x14ac:dyDescent="0.2">
      <c r="K10413" s="29"/>
    </row>
    <row r="10414" spans="11:11" x14ac:dyDescent="0.2">
      <c r="K10414" s="29"/>
    </row>
    <row r="10415" spans="11:11" x14ac:dyDescent="0.2">
      <c r="K10415" s="29"/>
    </row>
    <row r="10416" spans="11:11" x14ac:dyDescent="0.2">
      <c r="K10416" s="29"/>
    </row>
    <row r="10417" spans="11:11" x14ac:dyDescent="0.2">
      <c r="K10417" s="29"/>
    </row>
    <row r="10418" spans="11:11" x14ac:dyDescent="0.2">
      <c r="K10418" s="29"/>
    </row>
    <row r="10419" spans="11:11" x14ac:dyDescent="0.2">
      <c r="K10419" s="29"/>
    </row>
    <row r="10420" spans="11:11" x14ac:dyDescent="0.2">
      <c r="K10420" s="29"/>
    </row>
    <row r="10421" spans="11:11" x14ac:dyDescent="0.2">
      <c r="K10421" s="29"/>
    </row>
    <row r="10422" spans="11:11" x14ac:dyDescent="0.2">
      <c r="K10422" s="29"/>
    </row>
    <row r="10423" spans="11:11" x14ac:dyDescent="0.2">
      <c r="K10423" s="29"/>
    </row>
    <row r="10424" spans="11:11" x14ac:dyDescent="0.2">
      <c r="K10424" s="29"/>
    </row>
    <row r="10425" spans="11:11" x14ac:dyDescent="0.2">
      <c r="K10425" s="29"/>
    </row>
    <row r="10426" spans="11:11" x14ac:dyDescent="0.2">
      <c r="K10426" s="29"/>
    </row>
    <row r="10427" spans="11:11" x14ac:dyDescent="0.2">
      <c r="K10427" s="29"/>
    </row>
    <row r="10428" spans="11:11" x14ac:dyDescent="0.2">
      <c r="K10428" s="29"/>
    </row>
    <row r="10429" spans="11:11" x14ac:dyDescent="0.2">
      <c r="K10429" s="29"/>
    </row>
    <row r="10430" spans="11:11" x14ac:dyDescent="0.2">
      <c r="K10430" s="29"/>
    </row>
    <row r="10431" spans="11:11" x14ac:dyDescent="0.2">
      <c r="K10431" s="29"/>
    </row>
    <row r="10432" spans="11:11" x14ac:dyDescent="0.2">
      <c r="K10432" s="29"/>
    </row>
    <row r="10433" spans="11:11" x14ac:dyDescent="0.2">
      <c r="K10433" s="29"/>
    </row>
    <row r="10434" spans="11:11" x14ac:dyDescent="0.2">
      <c r="K10434" s="29"/>
    </row>
    <row r="10435" spans="11:11" x14ac:dyDescent="0.2">
      <c r="K10435" s="29"/>
    </row>
    <row r="10436" spans="11:11" x14ac:dyDescent="0.2">
      <c r="K10436" s="29"/>
    </row>
    <row r="10437" spans="11:11" x14ac:dyDescent="0.2">
      <c r="K10437" s="29"/>
    </row>
    <row r="10438" spans="11:11" x14ac:dyDescent="0.2">
      <c r="K10438" s="29"/>
    </row>
    <row r="10439" spans="11:11" x14ac:dyDescent="0.2">
      <c r="K10439" s="29"/>
    </row>
    <row r="10440" spans="11:11" x14ac:dyDescent="0.2">
      <c r="K10440" s="29"/>
    </row>
    <row r="10441" spans="11:11" x14ac:dyDescent="0.2">
      <c r="K10441" s="29"/>
    </row>
    <row r="10442" spans="11:11" x14ac:dyDescent="0.2">
      <c r="K10442" s="29"/>
    </row>
    <row r="10443" spans="11:11" x14ac:dyDescent="0.2">
      <c r="K10443" s="29"/>
    </row>
    <row r="10444" spans="11:11" x14ac:dyDescent="0.2">
      <c r="K10444" s="29"/>
    </row>
    <row r="10445" spans="11:11" x14ac:dyDescent="0.2">
      <c r="K10445" s="29"/>
    </row>
    <row r="10446" spans="11:11" x14ac:dyDescent="0.2">
      <c r="K10446" s="29"/>
    </row>
    <row r="10447" spans="11:11" x14ac:dyDescent="0.2">
      <c r="K10447" s="29"/>
    </row>
    <row r="10448" spans="11:11" x14ac:dyDescent="0.2">
      <c r="K10448" s="29"/>
    </row>
    <row r="10449" spans="11:11" x14ac:dyDescent="0.2">
      <c r="K10449" s="29"/>
    </row>
    <row r="10450" spans="11:11" x14ac:dyDescent="0.2">
      <c r="K10450" s="29"/>
    </row>
    <row r="10451" spans="11:11" x14ac:dyDescent="0.2">
      <c r="K10451" s="29"/>
    </row>
    <row r="10452" spans="11:11" x14ac:dyDescent="0.2">
      <c r="K10452" s="29"/>
    </row>
    <row r="10453" spans="11:11" x14ac:dyDescent="0.2">
      <c r="K10453" s="29"/>
    </row>
    <row r="10454" spans="11:11" x14ac:dyDescent="0.2">
      <c r="K10454" s="29"/>
    </row>
    <row r="10455" spans="11:11" x14ac:dyDescent="0.2">
      <c r="K10455" s="29"/>
    </row>
    <row r="10456" spans="11:11" x14ac:dyDescent="0.2">
      <c r="K10456" s="29"/>
    </row>
    <row r="10457" spans="11:11" x14ac:dyDescent="0.2">
      <c r="K10457" s="29"/>
    </row>
    <row r="10458" spans="11:11" x14ac:dyDescent="0.2">
      <c r="K10458" s="29"/>
    </row>
    <row r="10459" spans="11:11" x14ac:dyDescent="0.2">
      <c r="K10459" s="29"/>
    </row>
    <row r="10460" spans="11:11" x14ac:dyDescent="0.2">
      <c r="K10460" s="29"/>
    </row>
    <row r="10461" spans="11:11" x14ac:dyDescent="0.2">
      <c r="K10461" s="29"/>
    </row>
    <row r="10462" spans="11:11" x14ac:dyDescent="0.2">
      <c r="K10462" s="29"/>
    </row>
    <row r="10463" spans="11:11" x14ac:dyDescent="0.2">
      <c r="K10463" s="29"/>
    </row>
    <row r="10464" spans="11:11" x14ac:dyDescent="0.2">
      <c r="K10464" s="29"/>
    </row>
    <row r="10465" spans="11:11" x14ac:dyDescent="0.2">
      <c r="K10465" s="29"/>
    </row>
    <row r="10466" spans="11:11" x14ac:dyDescent="0.2">
      <c r="K10466" s="29"/>
    </row>
    <row r="10467" spans="11:11" x14ac:dyDescent="0.2">
      <c r="K10467" s="29"/>
    </row>
    <row r="10468" spans="11:11" x14ac:dyDescent="0.2">
      <c r="K10468" s="29"/>
    </row>
    <row r="10469" spans="11:11" x14ac:dyDescent="0.2">
      <c r="K10469" s="29"/>
    </row>
    <row r="10470" spans="11:11" x14ac:dyDescent="0.2">
      <c r="K10470" s="29"/>
    </row>
    <row r="10471" spans="11:11" x14ac:dyDescent="0.2">
      <c r="K10471" s="29"/>
    </row>
    <row r="10472" spans="11:11" x14ac:dyDescent="0.2">
      <c r="K10472" s="29"/>
    </row>
    <row r="10473" spans="11:11" x14ac:dyDescent="0.2">
      <c r="K10473" s="29"/>
    </row>
    <row r="10474" spans="11:11" x14ac:dyDescent="0.2">
      <c r="K10474" s="29"/>
    </row>
    <row r="10475" spans="11:11" x14ac:dyDescent="0.2">
      <c r="K10475" s="29"/>
    </row>
    <row r="10476" spans="11:11" x14ac:dyDescent="0.2">
      <c r="K10476" s="29"/>
    </row>
    <row r="10477" spans="11:11" x14ac:dyDescent="0.2">
      <c r="K10477" s="29"/>
    </row>
    <row r="10478" spans="11:11" x14ac:dyDescent="0.2">
      <c r="K10478" s="29"/>
    </row>
    <row r="10479" spans="11:11" x14ac:dyDescent="0.2">
      <c r="K10479" s="29"/>
    </row>
    <row r="10480" spans="11:11" x14ac:dyDescent="0.2">
      <c r="K10480" s="29"/>
    </row>
    <row r="10481" spans="11:11" x14ac:dyDescent="0.2">
      <c r="K10481" s="29"/>
    </row>
    <row r="10482" spans="11:11" x14ac:dyDescent="0.2">
      <c r="K10482" s="29"/>
    </row>
    <row r="10483" spans="11:11" x14ac:dyDescent="0.2">
      <c r="K10483" s="29"/>
    </row>
    <row r="10484" spans="11:11" x14ac:dyDescent="0.2">
      <c r="K10484" s="29"/>
    </row>
    <row r="10485" spans="11:11" x14ac:dyDescent="0.2">
      <c r="K10485" s="29"/>
    </row>
    <row r="10486" spans="11:11" x14ac:dyDescent="0.2">
      <c r="K10486" s="29"/>
    </row>
    <row r="10487" spans="11:11" x14ac:dyDescent="0.2">
      <c r="K10487" s="29"/>
    </row>
    <row r="10488" spans="11:11" x14ac:dyDescent="0.2">
      <c r="K10488" s="29"/>
    </row>
    <row r="10489" spans="11:11" x14ac:dyDescent="0.2">
      <c r="K10489" s="29"/>
    </row>
    <row r="10490" spans="11:11" x14ac:dyDescent="0.2">
      <c r="K10490" s="29"/>
    </row>
    <row r="10491" spans="11:11" x14ac:dyDescent="0.2">
      <c r="K10491" s="29"/>
    </row>
    <row r="10492" spans="11:11" x14ac:dyDescent="0.2">
      <c r="K10492" s="29"/>
    </row>
    <row r="10493" spans="11:11" x14ac:dyDescent="0.2">
      <c r="K10493" s="29"/>
    </row>
    <row r="10494" spans="11:11" x14ac:dyDescent="0.2">
      <c r="K10494" s="29"/>
    </row>
    <row r="10495" spans="11:11" x14ac:dyDescent="0.2">
      <c r="K10495" s="29"/>
    </row>
    <row r="10496" spans="11:11" x14ac:dyDescent="0.2">
      <c r="K10496" s="29"/>
    </row>
    <row r="10497" spans="11:11" x14ac:dyDescent="0.2">
      <c r="K10497" s="29"/>
    </row>
    <row r="10498" spans="11:11" x14ac:dyDescent="0.2">
      <c r="K10498" s="29"/>
    </row>
    <row r="10499" spans="11:11" x14ac:dyDescent="0.2">
      <c r="K10499" s="29"/>
    </row>
    <row r="10500" spans="11:11" x14ac:dyDescent="0.2">
      <c r="K10500" s="29"/>
    </row>
    <row r="10501" spans="11:11" x14ac:dyDescent="0.2">
      <c r="K10501" s="29"/>
    </row>
    <row r="10502" spans="11:11" x14ac:dyDescent="0.2">
      <c r="K10502" s="29"/>
    </row>
    <row r="10503" spans="11:11" x14ac:dyDescent="0.2">
      <c r="K10503" s="29"/>
    </row>
    <row r="10504" spans="11:11" x14ac:dyDescent="0.2">
      <c r="K10504" s="29"/>
    </row>
    <row r="10505" spans="11:11" x14ac:dyDescent="0.2">
      <c r="K10505" s="29"/>
    </row>
    <row r="10506" spans="11:11" x14ac:dyDescent="0.2">
      <c r="K10506" s="29"/>
    </row>
    <row r="10507" spans="11:11" x14ac:dyDescent="0.2">
      <c r="K10507" s="29"/>
    </row>
    <row r="10508" spans="11:11" x14ac:dyDescent="0.2">
      <c r="K10508" s="29"/>
    </row>
    <row r="10509" spans="11:11" x14ac:dyDescent="0.2">
      <c r="K10509" s="29"/>
    </row>
    <row r="10510" spans="11:11" x14ac:dyDescent="0.2">
      <c r="K10510" s="29"/>
    </row>
    <row r="10511" spans="11:11" x14ac:dyDescent="0.2">
      <c r="K10511" s="29"/>
    </row>
    <row r="10512" spans="11:11" x14ac:dyDescent="0.2">
      <c r="K10512" s="29"/>
    </row>
    <row r="10513" spans="11:11" x14ac:dyDescent="0.2">
      <c r="K10513" s="29"/>
    </row>
    <row r="10514" spans="11:11" x14ac:dyDescent="0.2">
      <c r="K10514" s="29"/>
    </row>
    <row r="10515" spans="11:11" x14ac:dyDescent="0.2">
      <c r="K10515" s="29"/>
    </row>
    <row r="10516" spans="11:11" x14ac:dyDescent="0.2">
      <c r="K10516" s="29"/>
    </row>
    <row r="10517" spans="11:11" x14ac:dyDescent="0.2">
      <c r="K10517" s="29"/>
    </row>
    <row r="10518" spans="11:11" x14ac:dyDescent="0.2">
      <c r="K10518" s="29"/>
    </row>
    <row r="10519" spans="11:11" x14ac:dyDescent="0.2">
      <c r="K10519" s="29"/>
    </row>
    <row r="10520" spans="11:11" x14ac:dyDescent="0.2">
      <c r="K10520" s="29"/>
    </row>
    <row r="10521" spans="11:11" x14ac:dyDescent="0.2">
      <c r="K10521" s="29"/>
    </row>
    <row r="10522" spans="11:11" x14ac:dyDescent="0.2">
      <c r="K10522" s="29"/>
    </row>
    <row r="10523" spans="11:11" x14ac:dyDescent="0.2">
      <c r="K10523" s="29"/>
    </row>
    <row r="10524" spans="11:11" x14ac:dyDescent="0.2">
      <c r="K10524" s="29"/>
    </row>
    <row r="10525" spans="11:11" x14ac:dyDescent="0.2">
      <c r="K10525" s="29"/>
    </row>
    <row r="10526" spans="11:11" x14ac:dyDescent="0.2">
      <c r="K10526" s="29"/>
    </row>
    <row r="10527" spans="11:11" x14ac:dyDescent="0.2">
      <c r="K10527" s="29"/>
    </row>
    <row r="10528" spans="11:11" x14ac:dyDescent="0.2">
      <c r="K10528" s="29"/>
    </row>
    <row r="10529" spans="11:11" x14ac:dyDescent="0.2">
      <c r="K10529" s="29"/>
    </row>
    <row r="10530" spans="11:11" x14ac:dyDescent="0.2">
      <c r="K10530" s="29"/>
    </row>
    <row r="10531" spans="11:11" x14ac:dyDescent="0.2">
      <c r="K10531" s="29"/>
    </row>
    <row r="10532" spans="11:11" x14ac:dyDescent="0.2">
      <c r="K10532" s="29"/>
    </row>
    <row r="10533" spans="11:11" x14ac:dyDescent="0.2">
      <c r="K10533" s="29"/>
    </row>
    <row r="10534" spans="11:11" x14ac:dyDescent="0.2">
      <c r="K10534" s="29"/>
    </row>
    <row r="10535" spans="11:11" x14ac:dyDescent="0.2">
      <c r="K10535" s="29"/>
    </row>
    <row r="10536" spans="11:11" x14ac:dyDescent="0.2">
      <c r="K10536" s="29"/>
    </row>
    <row r="10537" spans="11:11" x14ac:dyDescent="0.2">
      <c r="K10537" s="29"/>
    </row>
    <row r="10538" spans="11:11" x14ac:dyDescent="0.2">
      <c r="K10538" s="29"/>
    </row>
    <row r="10539" spans="11:11" x14ac:dyDescent="0.2">
      <c r="K10539" s="29"/>
    </row>
    <row r="10540" spans="11:11" x14ac:dyDescent="0.2">
      <c r="K10540" s="29"/>
    </row>
    <row r="10541" spans="11:11" x14ac:dyDescent="0.2">
      <c r="K10541" s="29"/>
    </row>
    <row r="10542" spans="11:11" x14ac:dyDescent="0.2">
      <c r="K10542" s="29"/>
    </row>
    <row r="10543" spans="11:11" x14ac:dyDescent="0.2">
      <c r="K10543" s="29"/>
    </row>
    <row r="10544" spans="11:11" x14ac:dyDescent="0.2">
      <c r="K10544" s="29"/>
    </row>
    <row r="10545" spans="11:11" x14ac:dyDescent="0.2">
      <c r="K10545" s="29"/>
    </row>
    <row r="10546" spans="11:11" x14ac:dyDescent="0.2">
      <c r="K10546" s="29"/>
    </row>
    <row r="10547" spans="11:11" x14ac:dyDescent="0.2">
      <c r="K10547" s="29"/>
    </row>
    <row r="10548" spans="11:11" x14ac:dyDescent="0.2">
      <c r="K10548" s="29"/>
    </row>
    <row r="10549" spans="11:11" x14ac:dyDescent="0.2">
      <c r="K10549" s="29"/>
    </row>
    <row r="10550" spans="11:11" x14ac:dyDescent="0.2">
      <c r="K10550" s="29"/>
    </row>
    <row r="10551" spans="11:11" x14ac:dyDescent="0.2">
      <c r="K10551" s="29"/>
    </row>
    <row r="10552" spans="11:11" x14ac:dyDescent="0.2">
      <c r="K10552" s="29"/>
    </row>
    <row r="10553" spans="11:11" x14ac:dyDescent="0.2">
      <c r="K10553" s="29"/>
    </row>
    <row r="10554" spans="11:11" x14ac:dyDescent="0.2">
      <c r="K10554" s="29"/>
    </row>
    <row r="10555" spans="11:11" x14ac:dyDescent="0.2">
      <c r="K10555" s="29"/>
    </row>
    <row r="10556" spans="11:11" x14ac:dyDescent="0.2">
      <c r="K10556" s="29"/>
    </row>
    <row r="10557" spans="11:11" x14ac:dyDescent="0.2">
      <c r="K10557" s="29"/>
    </row>
    <row r="10558" spans="11:11" x14ac:dyDescent="0.2">
      <c r="K10558" s="29"/>
    </row>
    <row r="10559" spans="11:11" x14ac:dyDescent="0.2">
      <c r="K10559" s="29"/>
    </row>
    <row r="10560" spans="11:11" x14ac:dyDescent="0.2">
      <c r="K10560" s="29"/>
    </row>
    <row r="10561" spans="11:11" x14ac:dyDescent="0.2">
      <c r="K10561" s="29"/>
    </row>
    <row r="10562" spans="11:11" x14ac:dyDescent="0.2">
      <c r="K10562" s="29"/>
    </row>
    <row r="10563" spans="11:11" x14ac:dyDescent="0.2">
      <c r="K10563" s="29"/>
    </row>
    <row r="10564" spans="11:11" x14ac:dyDescent="0.2">
      <c r="K10564" s="29"/>
    </row>
    <row r="10565" spans="11:11" x14ac:dyDescent="0.2">
      <c r="K10565" s="29"/>
    </row>
    <row r="10566" spans="11:11" x14ac:dyDescent="0.2">
      <c r="K10566" s="29"/>
    </row>
    <row r="10567" spans="11:11" x14ac:dyDescent="0.2">
      <c r="K10567" s="29"/>
    </row>
    <row r="10568" spans="11:11" x14ac:dyDescent="0.2">
      <c r="K10568" s="29"/>
    </row>
    <row r="10569" spans="11:11" x14ac:dyDescent="0.2">
      <c r="K10569" s="29"/>
    </row>
    <row r="10570" spans="11:11" x14ac:dyDescent="0.2">
      <c r="K10570" s="29"/>
    </row>
    <row r="10571" spans="11:11" x14ac:dyDescent="0.2">
      <c r="K10571" s="29"/>
    </row>
    <row r="10572" spans="11:11" x14ac:dyDescent="0.2">
      <c r="K10572" s="29"/>
    </row>
    <row r="10573" spans="11:11" x14ac:dyDescent="0.2">
      <c r="K10573" s="29"/>
    </row>
    <row r="10574" spans="11:11" x14ac:dyDescent="0.2">
      <c r="K10574" s="29"/>
    </row>
    <row r="10575" spans="11:11" x14ac:dyDescent="0.2">
      <c r="K10575" s="29"/>
    </row>
    <row r="10576" spans="11:11" x14ac:dyDescent="0.2">
      <c r="K10576" s="29"/>
    </row>
    <row r="10577" spans="11:11" x14ac:dyDescent="0.2">
      <c r="K10577" s="29"/>
    </row>
    <row r="10578" spans="11:11" x14ac:dyDescent="0.2">
      <c r="K10578" s="29"/>
    </row>
    <row r="10579" spans="11:11" x14ac:dyDescent="0.2">
      <c r="K10579" s="29"/>
    </row>
    <row r="10580" spans="11:11" x14ac:dyDescent="0.2">
      <c r="K10580" s="29"/>
    </row>
    <row r="10581" spans="11:11" x14ac:dyDescent="0.2">
      <c r="K10581" s="29"/>
    </row>
    <row r="10582" spans="11:11" x14ac:dyDescent="0.2">
      <c r="K10582" s="29"/>
    </row>
    <row r="10583" spans="11:11" x14ac:dyDescent="0.2">
      <c r="K10583" s="29"/>
    </row>
    <row r="10584" spans="11:11" x14ac:dyDescent="0.2">
      <c r="K10584" s="29"/>
    </row>
    <row r="10585" spans="11:11" x14ac:dyDescent="0.2">
      <c r="K10585" s="29"/>
    </row>
    <row r="10586" spans="11:11" x14ac:dyDescent="0.2">
      <c r="K10586" s="29"/>
    </row>
    <row r="10587" spans="11:11" x14ac:dyDescent="0.2">
      <c r="K10587" s="29"/>
    </row>
    <row r="10588" spans="11:11" x14ac:dyDescent="0.2">
      <c r="K10588" s="29"/>
    </row>
    <row r="10589" spans="11:11" x14ac:dyDescent="0.2">
      <c r="K10589" s="29"/>
    </row>
    <row r="10590" spans="11:11" x14ac:dyDescent="0.2">
      <c r="K10590" s="29"/>
    </row>
    <row r="10591" spans="11:11" x14ac:dyDescent="0.2">
      <c r="K10591" s="29"/>
    </row>
    <row r="10592" spans="11:11" x14ac:dyDescent="0.2">
      <c r="K10592" s="29"/>
    </row>
    <row r="10593" spans="11:11" x14ac:dyDescent="0.2">
      <c r="K10593" s="29"/>
    </row>
    <row r="10594" spans="11:11" x14ac:dyDescent="0.2">
      <c r="K10594" s="29"/>
    </row>
    <row r="10595" spans="11:11" x14ac:dyDescent="0.2">
      <c r="K10595" s="29"/>
    </row>
    <row r="10596" spans="11:11" x14ac:dyDescent="0.2">
      <c r="K10596" s="29"/>
    </row>
    <row r="10597" spans="11:11" x14ac:dyDescent="0.2">
      <c r="K10597" s="29"/>
    </row>
    <row r="10598" spans="11:11" x14ac:dyDescent="0.2">
      <c r="K10598" s="29"/>
    </row>
    <row r="10599" spans="11:11" x14ac:dyDescent="0.2">
      <c r="K10599" s="29"/>
    </row>
    <row r="10600" spans="11:11" x14ac:dyDescent="0.2">
      <c r="K10600" s="29"/>
    </row>
    <row r="10601" spans="11:11" x14ac:dyDescent="0.2">
      <c r="K10601" s="29"/>
    </row>
    <row r="10602" spans="11:11" x14ac:dyDescent="0.2">
      <c r="K10602" s="29"/>
    </row>
    <row r="10603" spans="11:11" x14ac:dyDescent="0.2">
      <c r="K10603" s="29"/>
    </row>
    <row r="10604" spans="11:11" x14ac:dyDescent="0.2">
      <c r="K10604" s="29"/>
    </row>
    <row r="10605" spans="11:11" x14ac:dyDescent="0.2">
      <c r="K10605" s="29"/>
    </row>
    <row r="10606" spans="11:11" x14ac:dyDescent="0.2">
      <c r="K10606" s="29"/>
    </row>
    <row r="10607" spans="11:11" x14ac:dyDescent="0.2">
      <c r="K10607" s="29"/>
    </row>
    <row r="10608" spans="11:11" x14ac:dyDescent="0.2">
      <c r="K10608" s="29"/>
    </row>
    <row r="10609" spans="11:11" x14ac:dyDescent="0.2">
      <c r="K10609" s="29"/>
    </row>
    <row r="10610" spans="11:11" x14ac:dyDescent="0.2">
      <c r="K10610" s="29"/>
    </row>
    <row r="10611" spans="11:11" x14ac:dyDescent="0.2">
      <c r="K10611" s="29"/>
    </row>
    <row r="10612" spans="11:11" x14ac:dyDescent="0.2">
      <c r="K10612" s="29"/>
    </row>
    <row r="10613" spans="11:11" x14ac:dyDescent="0.2">
      <c r="K10613" s="29"/>
    </row>
    <row r="10614" spans="11:11" x14ac:dyDescent="0.2">
      <c r="K10614" s="29"/>
    </row>
    <row r="10615" spans="11:11" x14ac:dyDescent="0.2">
      <c r="K10615" s="29"/>
    </row>
    <row r="10616" spans="11:11" x14ac:dyDescent="0.2">
      <c r="K10616" s="29"/>
    </row>
    <row r="10617" spans="11:11" x14ac:dyDescent="0.2">
      <c r="K10617" s="29"/>
    </row>
    <row r="10618" spans="11:11" x14ac:dyDescent="0.2">
      <c r="K10618" s="29"/>
    </row>
    <row r="10619" spans="11:11" x14ac:dyDescent="0.2">
      <c r="K10619" s="29"/>
    </row>
    <row r="10620" spans="11:11" x14ac:dyDescent="0.2">
      <c r="K10620" s="29"/>
    </row>
    <row r="10621" spans="11:11" x14ac:dyDescent="0.2">
      <c r="K10621" s="29"/>
    </row>
    <row r="10622" spans="11:11" x14ac:dyDescent="0.2">
      <c r="K10622" s="29"/>
    </row>
    <row r="10623" spans="11:11" x14ac:dyDescent="0.2">
      <c r="K10623" s="29"/>
    </row>
    <row r="10624" spans="11:11" x14ac:dyDescent="0.2">
      <c r="K10624" s="29"/>
    </row>
    <row r="10625" spans="11:11" x14ac:dyDescent="0.2">
      <c r="K10625" s="29"/>
    </row>
    <row r="10626" spans="11:11" x14ac:dyDescent="0.2">
      <c r="K10626" s="29"/>
    </row>
    <row r="10627" spans="11:11" x14ac:dyDescent="0.2">
      <c r="K10627" s="29"/>
    </row>
    <row r="10628" spans="11:11" x14ac:dyDescent="0.2">
      <c r="K10628" s="29"/>
    </row>
    <row r="10629" spans="11:11" x14ac:dyDescent="0.2">
      <c r="K10629" s="29"/>
    </row>
    <row r="10630" spans="11:11" x14ac:dyDescent="0.2">
      <c r="K10630" s="29"/>
    </row>
    <row r="10631" spans="11:11" x14ac:dyDescent="0.2">
      <c r="K10631" s="29"/>
    </row>
    <row r="10632" spans="11:11" x14ac:dyDescent="0.2">
      <c r="K10632" s="29"/>
    </row>
    <row r="10633" spans="11:11" x14ac:dyDescent="0.2">
      <c r="K10633" s="29"/>
    </row>
    <row r="10634" spans="11:11" x14ac:dyDescent="0.2">
      <c r="K10634" s="29"/>
    </row>
    <row r="10635" spans="11:11" x14ac:dyDescent="0.2">
      <c r="K10635" s="29"/>
    </row>
    <row r="10636" spans="11:11" x14ac:dyDescent="0.2">
      <c r="K10636" s="29"/>
    </row>
    <row r="10637" spans="11:11" x14ac:dyDescent="0.2">
      <c r="K10637" s="29"/>
    </row>
    <row r="10638" spans="11:11" x14ac:dyDescent="0.2">
      <c r="K10638" s="29"/>
    </row>
    <row r="10639" spans="11:11" x14ac:dyDescent="0.2">
      <c r="K10639" s="29"/>
    </row>
    <row r="10640" spans="11:11" x14ac:dyDescent="0.2">
      <c r="K10640" s="29"/>
    </row>
    <row r="10641" spans="11:11" x14ac:dyDescent="0.2">
      <c r="K10641" s="29"/>
    </row>
    <row r="10642" spans="11:11" x14ac:dyDescent="0.2">
      <c r="K10642" s="29"/>
    </row>
    <row r="10643" spans="11:11" x14ac:dyDescent="0.2">
      <c r="K10643" s="29"/>
    </row>
    <row r="10644" spans="11:11" x14ac:dyDescent="0.2">
      <c r="K10644" s="29"/>
    </row>
    <row r="10645" spans="11:11" x14ac:dyDescent="0.2">
      <c r="K10645" s="29"/>
    </row>
    <row r="10646" spans="11:11" x14ac:dyDescent="0.2">
      <c r="K10646" s="29"/>
    </row>
    <row r="10647" spans="11:11" x14ac:dyDescent="0.2">
      <c r="K10647" s="29"/>
    </row>
    <row r="10648" spans="11:11" x14ac:dyDescent="0.2">
      <c r="K10648" s="29"/>
    </row>
    <row r="10649" spans="11:11" x14ac:dyDescent="0.2">
      <c r="K10649" s="29"/>
    </row>
    <row r="10650" spans="11:11" x14ac:dyDescent="0.2">
      <c r="K10650" s="29"/>
    </row>
    <row r="10651" spans="11:11" x14ac:dyDescent="0.2">
      <c r="K10651" s="29"/>
    </row>
    <row r="10652" spans="11:11" x14ac:dyDescent="0.2">
      <c r="K10652" s="29"/>
    </row>
    <row r="10653" spans="11:11" x14ac:dyDescent="0.2">
      <c r="K10653" s="29"/>
    </row>
    <row r="10654" spans="11:11" x14ac:dyDescent="0.2">
      <c r="K10654" s="29"/>
    </row>
    <row r="10655" spans="11:11" x14ac:dyDescent="0.2">
      <c r="K10655" s="29"/>
    </row>
    <row r="10656" spans="11:11" x14ac:dyDescent="0.2">
      <c r="K10656" s="29"/>
    </row>
    <row r="10657" spans="11:11" x14ac:dyDescent="0.2">
      <c r="K10657" s="29"/>
    </row>
    <row r="10658" spans="11:11" x14ac:dyDescent="0.2">
      <c r="K10658" s="29"/>
    </row>
    <row r="10659" spans="11:11" x14ac:dyDescent="0.2">
      <c r="K10659" s="29"/>
    </row>
    <row r="10660" spans="11:11" x14ac:dyDescent="0.2">
      <c r="K10660" s="29"/>
    </row>
    <row r="10661" spans="11:11" x14ac:dyDescent="0.2">
      <c r="K10661" s="29"/>
    </row>
    <row r="10662" spans="11:11" x14ac:dyDescent="0.2">
      <c r="K10662" s="29"/>
    </row>
    <row r="10663" spans="11:11" x14ac:dyDescent="0.2">
      <c r="K10663" s="29"/>
    </row>
    <row r="10664" spans="11:11" x14ac:dyDescent="0.2">
      <c r="K10664" s="29"/>
    </row>
    <row r="10665" spans="11:11" x14ac:dyDescent="0.2">
      <c r="K10665" s="29"/>
    </row>
    <row r="10666" spans="11:11" x14ac:dyDescent="0.2">
      <c r="K10666" s="29"/>
    </row>
    <row r="10667" spans="11:11" x14ac:dyDescent="0.2">
      <c r="K10667" s="29"/>
    </row>
    <row r="10668" spans="11:11" x14ac:dyDescent="0.2">
      <c r="K10668" s="29"/>
    </row>
    <row r="10669" spans="11:11" x14ac:dyDescent="0.2">
      <c r="K10669" s="29"/>
    </row>
    <row r="10670" spans="11:11" x14ac:dyDescent="0.2">
      <c r="K10670" s="29"/>
    </row>
    <row r="10671" spans="11:11" x14ac:dyDescent="0.2">
      <c r="K10671" s="29"/>
    </row>
    <row r="10672" spans="11:11" x14ac:dyDescent="0.2">
      <c r="K10672" s="29"/>
    </row>
    <row r="10673" spans="11:11" x14ac:dyDescent="0.2">
      <c r="K10673" s="29"/>
    </row>
    <row r="10674" spans="11:11" x14ac:dyDescent="0.2">
      <c r="K10674" s="29"/>
    </row>
    <row r="10675" spans="11:11" x14ac:dyDescent="0.2">
      <c r="K10675" s="29"/>
    </row>
    <row r="10676" spans="11:11" x14ac:dyDescent="0.2">
      <c r="K10676" s="29"/>
    </row>
    <row r="10677" spans="11:11" x14ac:dyDescent="0.2">
      <c r="K10677" s="29"/>
    </row>
    <row r="10678" spans="11:11" x14ac:dyDescent="0.2">
      <c r="K10678" s="29"/>
    </row>
    <row r="10679" spans="11:11" x14ac:dyDescent="0.2">
      <c r="K10679" s="29"/>
    </row>
    <row r="10680" spans="11:11" x14ac:dyDescent="0.2">
      <c r="K10680" s="29"/>
    </row>
    <row r="10681" spans="11:11" x14ac:dyDescent="0.2">
      <c r="K10681" s="29"/>
    </row>
    <row r="10682" spans="11:11" x14ac:dyDescent="0.2">
      <c r="K10682" s="29"/>
    </row>
    <row r="10683" spans="11:11" x14ac:dyDescent="0.2">
      <c r="K10683" s="29"/>
    </row>
    <row r="10684" spans="11:11" x14ac:dyDescent="0.2">
      <c r="K10684" s="29"/>
    </row>
    <row r="10685" spans="11:11" x14ac:dyDescent="0.2">
      <c r="K10685" s="29"/>
    </row>
    <row r="10686" spans="11:11" x14ac:dyDescent="0.2">
      <c r="K10686" s="29"/>
    </row>
    <row r="10687" spans="11:11" x14ac:dyDescent="0.2">
      <c r="K10687" s="29"/>
    </row>
    <row r="10688" spans="11:11" x14ac:dyDescent="0.2">
      <c r="K10688" s="29"/>
    </row>
    <row r="10689" spans="11:11" x14ac:dyDescent="0.2">
      <c r="K10689" s="29"/>
    </row>
    <row r="10690" spans="11:11" x14ac:dyDescent="0.2">
      <c r="K10690" s="29"/>
    </row>
    <row r="10691" spans="11:11" x14ac:dyDescent="0.2">
      <c r="K10691" s="29"/>
    </row>
    <row r="10692" spans="11:11" x14ac:dyDescent="0.2">
      <c r="K10692" s="29"/>
    </row>
    <row r="10693" spans="11:11" x14ac:dyDescent="0.2">
      <c r="K10693" s="29"/>
    </row>
    <row r="10694" spans="11:11" x14ac:dyDescent="0.2">
      <c r="K10694" s="29"/>
    </row>
    <row r="10695" spans="11:11" x14ac:dyDescent="0.2">
      <c r="K10695" s="29"/>
    </row>
    <row r="10696" spans="11:11" x14ac:dyDescent="0.2">
      <c r="K10696" s="29"/>
    </row>
    <row r="10697" spans="11:11" x14ac:dyDescent="0.2">
      <c r="K10697" s="29"/>
    </row>
    <row r="10698" spans="11:11" x14ac:dyDescent="0.2">
      <c r="K10698" s="29"/>
    </row>
    <row r="10699" spans="11:11" x14ac:dyDescent="0.2">
      <c r="K10699" s="29"/>
    </row>
    <row r="10700" spans="11:11" x14ac:dyDescent="0.2">
      <c r="K10700" s="29"/>
    </row>
    <row r="10701" spans="11:11" x14ac:dyDescent="0.2">
      <c r="K10701" s="29"/>
    </row>
    <row r="10702" spans="11:11" x14ac:dyDescent="0.2">
      <c r="K10702" s="29"/>
    </row>
    <row r="10703" spans="11:11" x14ac:dyDescent="0.2">
      <c r="K10703" s="29"/>
    </row>
    <row r="10704" spans="11:11" x14ac:dyDescent="0.2">
      <c r="K10704" s="29"/>
    </row>
    <row r="10705" spans="11:11" x14ac:dyDescent="0.2">
      <c r="K10705" s="29"/>
    </row>
    <row r="10706" spans="11:11" x14ac:dyDescent="0.2">
      <c r="K10706" s="29"/>
    </row>
    <row r="10707" spans="11:11" x14ac:dyDescent="0.2">
      <c r="K10707" s="29"/>
    </row>
    <row r="10708" spans="11:11" x14ac:dyDescent="0.2">
      <c r="K10708" s="29"/>
    </row>
    <row r="10709" spans="11:11" x14ac:dyDescent="0.2">
      <c r="K10709" s="29"/>
    </row>
    <row r="10710" spans="11:11" x14ac:dyDescent="0.2">
      <c r="K10710" s="29"/>
    </row>
    <row r="10711" spans="11:11" x14ac:dyDescent="0.2">
      <c r="K10711" s="29"/>
    </row>
    <row r="10712" spans="11:11" x14ac:dyDescent="0.2">
      <c r="K10712" s="29"/>
    </row>
    <row r="10713" spans="11:11" x14ac:dyDescent="0.2">
      <c r="K10713" s="29"/>
    </row>
    <row r="10714" spans="11:11" x14ac:dyDescent="0.2">
      <c r="K10714" s="29"/>
    </row>
    <row r="10715" spans="11:11" x14ac:dyDescent="0.2">
      <c r="K10715" s="29"/>
    </row>
    <row r="10716" spans="11:11" x14ac:dyDescent="0.2">
      <c r="K10716" s="29"/>
    </row>
    <row r="10717" spans="11:11" x14ac:dyDescent="0.2">
      <c r="K10717" s="29"/>
    </row>
    <row r="10718" spans="11:11" x14ac:dyDescent="0.2">
      <c r="K10718" s="29"/>
    </row>
    <row r="10719" spans="11:11" x14ac:dyDescent="0.2">
      <c r="K10719" s="29"/>
    </row>
    <row r="10720" spans="11:11" x14ac:dyDescent="0.2">
      <c r="K10720" s="29"/>
    </row>
    <row r="10721" spans="11:11" x14ac:dyDescent="0.2">
      <c r="K10721" s="29"/>
    </row>
    <row r="10722" spans="11:11" x14ac:dyDescent="0.2">
      <c r="K10722" s="29"/>
    </row>
    <row r="10723" spans="11:11" x14ac:dyDescent="0.2">
      <c r="K10723" s="29"/>
    </row>
    <row r="10724" spans="11:11" x14ac:dyDescent="0.2">
      <c r="K10724" s="29"/>
    </row>
    <row r="10725" spans="11:11" x14ac:dyDescent="0.2">
      <c r="K10725" s="29"/>
    </row>
    <row r="10726" spans="11:11" x14ac:dyDescent="0.2">
      <c r="K10726" s="29"/>
    </row>
    <row r="10727" spans="11:11" x14ac:dyDescent="0.2">
      <c r="K10727" s="29"/>
    </row>
    <row r="10728" spans="11:11" x14ac:dyDescent="0.2">
      <c r="K10728" s="29"/>
    </row>
    <row r="10729" spans="11:11" x14ac:dyDescent="0.2">
      <c r="K10729" s="29"/>
    </row>
    <row r="10730" spans="11:11" x14ac:dyDescent="0.2">
      <c r="K10730" s="29"/>
    </row>
    <row r="10731" spans="11:11" x14ac:dyDescent="0.2">
      <c r="K10731" s="29"/>
    </row>
    <row r="10732" spans="11:11" x14ac:dyDescent="0.2">
      <c r="K10732" s="29"/>
    </row>
    <row r="10733" spans="11:11" x14ac:dyDescent="0.2">
      <c r="K10733" s="29"/>
    </row>
    <row r="10734" spans="11:11" x14ac:dyDescent="0.2">
      <c r="K10734" s="29"/>
    </row>
    <row r="10735" spans="11:11" x14ac:dyDescent="0.2">
      <c r="K10735" s="29"/>
    </row>
    <row r="10736" spans="11:11" x14ac:dyDescent="0.2">
      <c r="K10736" s="29"/>
    </row>
    <row r="10737" spans="11:11" x14ac:dyDescent="0.2">
      <c r="K10737" s="29"/>
    </row>
    <row r="10738" spans="11:11" x14ac:dyDescent="0.2">
      <c r="K10738" s="29"/>
    </row>
    <row r="10739" spans="11:11" x14ac:dyDescent="0.2">
      <c r="K10739" s="29"/>
    </row>
    <row r="10740" spans="11:11" x14ac:dyDescent="0.2">
      <c r="K10740" s="29"/>
    </row>
    <row r="10741" spans="11:11" x14ac:dyDescent="0.2">
      <c r="K10741" s="29"/>
    </row>
    <row r="10742" spans="11:11" x14ac:dyDescent="0.2">
      <c r="K10742" s="29"/>
    </row>
    <row r="10743" spans="11:11" x14ac:dyDescent="0.2">
      <c r="K10743" s="29"/>
    </row>
    <row r="10744" spans="11:11" x14ac:dyDescent="0.2">
      <c r="K10744" s="29"/>
    </row>
    <row r="10745" spans="11:11" x14ac:dyDescent="0.2">
      <c r="K10745" s="29"/>
    </row>
    <row r="10746" spans="11:11" x14ac:dyDescent="0.2">
      <c r="K10746" s="29"/>
    </row>
    <row r="10747" spans="11:11" x14ac:dyDescent="0.2">
      <c r="K10747" s="29"/>
    </row>
    <row r="10748" spans="11:11" x14ac:dyDescent="0.2">
      <c r="K10748" s="29"/>
    </row>
    <row r="10749" spans="11:11" x14ac:dyDescent="0.2">
      <c r="K10749" s="29"/>
    </row>
    <row r="10750" spans="11:11" x14ac:dyDescent="0.2">
      <c r="K10750" s="29"/>
    </row>
    <row r="10751" spans="11:11" x14ac:dyDescent="0.2">
      <c r="K10751" s="29"/>
    </row>
    <row r="10752" spans="11:11" x14ac:dyDescent="0.2">
      <c r="K10752" s="29"/>
    </row>
    <row r="10753" spans="11:11" x14ac:dyDescent="0.2">
      <c r="K10753" s="29"/>
    </row>
    <row r="10754" spans="11:11" x14ac:dyDescent="0.2">
      <c r="K10754" s="29"/>
    </row>
    <row r="10755" spans="11:11" x14ac:dyDescent="0.2">
      <c r="K10755" s="29"/>
    </row>
    <row r="10756" spans="11:11" x14ac:dyDescent="0.2">
      <c r="K10756" s="29"/>
    </row>
    <row r="10757" spans="11:11" x14ac:dyDescent="0.2">
      <c r="K10757" s="29"/>
    </row>
    <row r="10758" spans="11:11" x14ac:dyDescent="0.2">
      <c r="K10758" s="29"/>
    </row>
    <row r="10759" spans="11:11" x14ac:dyDescent="0.2">
      <c r="K10759" s="29"/>
    </row>
    <row r="10760" spans="11:11" x14ac:dyDescent="0.2">
      <c r="K10760" s="29"/>
    </row>
    <row r="10761" spans="11:11" x14ac:dyDescent="0.2">
      <c r="K10761" s="29"/>
    </row>
    <row r="10762" spans="11:11" x14ac:dyDescent="0.2">
      <c r="K10762" s="29"/>
    </row>
    <row r="10763" spans="11:11" x14ac:dyDescent="0.2">
      <c r="K10763" s="29"/>
    </row>
    <row r="10764" spans="11:11" x14ac:dyDescent="0.2">
      <c r="K10764" s="29"/>
    </row>
    <row r="10765" spans="11:11" x14ac:dyDescent="0.2">
      <c r="K10765" s="29"/>
    </row>
    <row r="10766" spans="11:11" x14ac:dyDescent="0.2">
      <c r="K10766" s="29"/>
    </row>
    <row r="10767" spans="11:11" x14ac:dyDescent="0.2">
      <c r="K10767" s="29"/>
    </row>
    <row r="10768" spans="11:11" x14ac:dyDescent="0.2">
      <c r="K10768" s="29"/>
    </row>
    <row r="10769" spans="11:11" x14ac:dyDescent="0.2">
      <c r="K10769" s="29"/>
    </row>
    <row r="10770" spans="11:11" x14ac:dyDescent="0.2">
      <c r="K10770" s="29"/>
    </row>
    <row r="10771" spans="11:11" x14ac:dyDescent="0.2">
      <c r="K10771" s="29"/>
    </row>
    <row r="10772" spans="11:11" x14ac:dyDescent="0.2">
      <c r="K10772" s="29"/>
    </row>
    <row r="10773" spans="11:11" x14ac:dyDescent="0.2">
      <c r="K10773" s="29"/>
    </row>
    <row r="10774" spans="11:11" x14ac:dyDescent="0.2">
      <c r="K10774" s="29"/>
    </row>
    <row r="10775" spans="11:11" x14ac:dyDescent="0.2">
      <c r="K10775" s="29"/>
    </row>
    <row r="10776" spans="11:11" x14ac:dyDescent="0.2">
      <c r="K10776" s="29"/>
    </row>
    <row r="10777" spans="11:11" x14ac:dyDescent="0.2">
      <c r="K10777" s="29"/>
    </row>
    <row r="10778" spans="11:11" x14ac:dyDescent="0.2">
      <c r="K10778" s="29"/>
    </row>
    <row r="10779" spans="11:11" x14ac:dyDescent="0.2">
      <c r="K10779" s="29"/>
    </row>
    <row r="10780" spans="11:11" x14ac:dyDescent="0.2">
      <c r="K10780" s="29"/>
    </row>
    <row r="10781" spans="11:11" x14ac:dyDescent="0.2">
      <c r="K10781" s="29"/>
    </row>
    <row r="10782" spans="11:11" x14ac:dyDescent="0.2">
      <c r="K10782" s="29"/>
    </row>
    <row r="10783" spans="11:11" x14ac:dyDescent="0.2">
      <c r="K10783" s="29"/>
    </row>
    <row r="10784" spans="11:11" x14ac:dyDescent="0.2">
      <c r="K10784" s="29"/>
    </row>
    <row r="10785" spans="11:11" x14ac:dyDescent="0.2">
      <c r="K10785" s="29"/>
    </row>
    <row r="10786" spans="11:11" x14ac:dyDescent="0.2">
      <c r="K10786" s="29"/>
    </row>
    <row r="10787" spans="11:11" x14ac:dyDescent="0.2">
      <c r="K10787" s="29"/>
    </row>
    <row r="10788" spans="11:11" x14ac:dyDescent="0.2">
      <c r="K10788" s="29"/>
    </row>
    <row r="10789" spans="11:11" x14ac:dyDescent="0.2">
      <c r="K10789" s="29"/>
    </row>
    <row r="10790" spans="11:11" x14ac:dyDescent="0.2">
      <c r="K10790" s="29"/>
    </row>
    <row r="10791" spans="11:11" x14ac:dyDescent="0.2">
      <c r="K10791" s="29"/>
    </row>
    <row r="10792" spans="11:11" x14ac:dyDescent="0.2">
      <c r="K10792" s="29"/>
    </row>
    <row r="10793" spans="11:11" x14ac:dyDescent="0.2">
      <c r="K10793" s="29"/>
    </row>
    <row r="10794" spans="11:11" x14ac:dyDescent="0.2">
      <c r="K10794" s="29"/>
    </row>
    <row r="10795" spans="11:11" x14ac:dyDescent="0.2">
      <c r="K10795" s="29"/>
    </row>
    <row r="10796" spans="11:11" x14ac:dyDescent="0.2">
      <c r="K10796" s="29"/>
    </row>
    <row r="10797" spans="11:11" x14ac:dyDescent="0.2">
      <c r="K10797" s="29"/>
    </row>
    <row r="10798" spans="11:11" x14ac:dyDescent="0.2">
      <c r="K10798" s="29"/>
    </row>
    <row r="10799" spans="11:11" x14ac:dyDescent="0.2">
      <c r="K10799" s="29"/>
    </row>
    <row r="10800" spans="11:11" x14ac:dyDescent="0.2">
      <c r="K10800" s="29"/>
    </row>
    <row r="10801" spans="11:11" x14ac:dyDescent="0.2">
      <c r="K10801" s="29"/>
    </row>
    <row r="10802" spans="11:11" x14ac:dyDescent="0.2">
      <c r="K10802" s="29"/>
    </row>
    <row r="10803" spans="11:11" x14ac:dyDescent="0.2">
      <c r="K10803" s="29"/>
    </row>
    <row r="10804" spans="11:11" x14ac:dyDescent="0.2">
      <c r="K10804" s="29"/>
    </row>
    <row r="10805" spans="11:11" x14ac:dyDescent="0.2">
      <c r="K10805" s="29"/>
    </row>
    <row r="10806" spans="11:11" x14ac:dyDescent="0.2">
      <c r="K10806" s="29"/>
    </row>
    <row r="10807" spans="11:11" x14ac:dyDescent="0.2">
      <c r="K10807" s="29"/>
    </row>
    <row r="10808" spans="11:11" x14ac:dyDescent="0.2">
      <c r="K10808" s="29"/>
    </row>
    <row r="10809" spans="11:11" x14ac:dyDescent="0.2">
      <c r="K10809" s="29"/>
    </row>
    <row r="10810" spans="11:11" x14ac:dyDescent="0.2">
      <c r="K10810" s="29"/>
    </row>
    <row r="10811" spans="11:11" x14ac:dyDescent="0.2">
      <c r="K10811" s="29"/>
    </row>
    <row r="10812" spans="11:11" x14ac:dyDescent="0.2">
      <c r="K10812" s="29"/>
    </row>
    <row r="10813" spans="11:11" x14ac:dyDescent="0.2">
      <c r="K10813" s="29"/>
    </row>
    <row r="10814" spans="11:11" x14ac:dyDescent="0.2">
      <c r="K10814" s="29"/>
    </row>
    <row r="10815" spans="11:11" x14ac:dyDescent="0.2">
      <c r="K10815" s="29"/>
    </row>
    <row r="10816" spans="11:11" x14ac:dyDescent="0.2">
      <c r="K10816" s="29"/>
    </row>
    <row r="10817" spans="11:11" x14ac:dyDescent="0.2">
      <c r="K10817" s="29"/>
    </row>
    <row r="10818" spans="11:11" x14ac:dyDescent="0.2">
      <c r="K10818" s="29"/>
    </row>
    <row r="10819" spans="11:11" x14ac:dyDescent="0.2">
      <c r="K10819" s="29"/>
    </row>
    <row r="10820" spans="11:11" x14ac:dyDescent="0.2">
      <c r="K10820" s="29"/>
    </row>
    <row r="10821" spans="11:11" x14ac:dyDescent="0.2">
      <c r="K10821" s="29"/>
    </row>
    <row r="10822" spans="11:11" x14ac:dyDescent="0.2">
      <c r="K10822" s="29"/>
    </row>
    <row r="10823" spans="11:11" x14ac:dyDescent="0.2">
      <c r="K10823" s="29"/>
    </row>
    <row r="10824" spans="11:11" x14ac:dyDescent="0.2">
      <c r="K10824" s="29"/>
    </row>
    <row r="10825" spans="11:11" x14ac:dyDescent="0.2">
      <c r="K10825" s="29"/>
    </row>
    <row r="10826" spans="11:11" x14ac:dyDescent="0.2">
      <c r="K10826" s="29"/>
    </row>
    <row r="10827" spans="11:11" x14ac:dyDescent="0.2">
      <c r="K10827" s="29"/>
    </row>
    <row r="10828" spans="11:11" x14ac:dyDescent="0.2">
      <c r="K10828" s="29"/>
    </row>
    <row r="10829" spans="11:11" x14ac:dyDescent="0.2">
      <c r="K10829" s="29"/>
    </row>
    <row r="10830" spans="11:11" x14ac:dyDescent="0.2">
      <c r="K10830" s="29"/>
    </row>
    <row r="10831" spans="11:11" x14ac:dyDescent="0.2">
      <c r="K10831" s="29"/>
    </row>
    <row r="10832" spans="11:11" x14ac:dyDescent="0.2">
      <c r="K10832" s="29"/>
    </row>
    <row r="10833" spans="11:11" x14ac:dyDescent="0.2">
      <c r="K10833" s="29"/>
    </row>
    <row r="10834" spans="11:11" x14ac:dyDescent="0.2">
      <c r="K10834" s="29"/>
    </row>
    <row r="10835" spans="11:11" x14ac:dyDescent="0.2">
      <c r="K10835" s="29"/>
    </row>
    <row r="10836" spans="11:11" x14ac:dyDescent="0.2">
      <c r="K10836" s="29"/>
    </row>
    <row r="10837" spans="11:11" x14ac:dyDescent="0.2">
      <c r="K10837" s="29"/>
    </row>
    <row r="10838" spans="11:11" x14ac:dyDescent="0.2">
      <c r="K10838" s="29"/>
    </row>
    <row r="10839" spans="11:11" x14ac:dyDescent="0.2">
      <c r="K10839" s="29"/>
    </row>
    <row r="10840" spans="11:11" x14ac:dyDescent="0.2">
      <c r="K10840" s="29"/>
    </row>
    <row r="10841" spans="11:11" x14ac:dyDescent="0.2">
      <c r="K10841" s="29"/>
    </row>
    <row r="10842" spans="11:11" x14ac:dyDescent="0.2">
      <c r="K10842" s="29"/>
    </row>
    <row r="10843" spans="11:11" x14ac:dyDescent="0.2">
      <c r="K10843" s="29"/>
    </row>
    <row r="10844" spans="11:11" x14ac:dyDescent="0.2">
      <c r="K10844" s="29"/>
    </row>
    <row r="10845" spans="11:11" x14ac:dyDescent="0.2">
      <c r="K10845" s="29"/>
    </row>
    <row r="10846" spans="11:11" x14ac:dyDescent="0.2">
      <c r="K10846" s="29"/>
    </row>
    <row r="10847" spans="11:11" x14ac:dyDescent="0.2">
      <c r="K10847" s="29"/>
    </row>
    <row r="10848" spans="11:11" x14ac:dyDescent="0.2">
      <c r="K10848" s="29"/>
    </row>
    <row r="10849" spans="11:11" x14ac:dyDescent="0.2">
      <c r="K10849" s="29"/>
    </row>
    <row r="10850" spans="11:11" x14ac:dyDescent="0.2">
      <c r="K10850" s="29"/>
    </row>
    <row r="10851" spans="11:11" x14ac:dyDescent="0.2">
      <c r="K10851" s="29"/>
    </row>
    <row r="10852" spans="11:11" x14ac:dyDescent="0.2">
      <c r="K10852" s="29"/>
    </row>
    <row r="10853" spans="11:11" x14ac:dyDescent="0.2">
      <c r="K10853" s="29"/>
    </row>
    <row r="10854" spans="11:11" x14ac:dyDescent="0.2">
      <c r="K10854" s="29"/>
    </row>
    <row r="10855" spans="11:11" x14ac:dyDescent="0.2">
      <c r="K10855" s="29"/>
    </row>
    <row r="10856" spans="11:11" x14ac:dyDescent="0.2">
      <c r="K10856" s="29"/>
    </row>
    <row r="10857" spans="11:11" x14ac:dyDescent="0.2">
      <c r="K10857" s="29"/>
    </row>
    <row r="10858" spans="11:11" x14ac:dyDescent="0.2">
      <c r="K10858" s="29"/>
    </row>
    <row r="10859" spans="11:11" x14ac:dyDescent="0.2">
      <c r="K10859" s="29"/>
    </row>
    <row r="10860" spans="11:11" x14ac:dyDescent="0.2">
      <c r="K10860" s="29"/>
    </row>
    <row r="10861" spans="11:11" x14ac:dyDescent="0.2">
      <c r="K10861" s="29"/>
    </row>
    <row r="10862" spans="11:11" x14ac:dyDescent="0.2">
      <c r="K10862" s="29"/>
    </row>
    <row r="10863" spans="11:11" x14ac:dyDescent="0.2">
      <c r="K10863" s="29"/>
    </row>
    <row r="10864" spans="11:11" x14ac:dyDescent="0.2">
      <c r="K10864" s="29"/>
    </row>
    <row r="10865" spans="11:11" x14ac:dyDescent="0.2">
      <c r="K10865" s="29"/>
    </row>
    <row r="10866" spans="11:11" x14ac:dyDescent="0.2">
      <c r="K10866" s="29"/>
    </row>
    <row r="10867" spans="11:11" x14ac:dyDescent="0.2">
      <c r="K10867" s="29"/>
    </row>
    <row r="10868" spans="11:11" x14ac:dyDescent="0.2">
      <c r="K10868" s="29"/>
    </row>
    <row r="10869" spans="11:11" x14ac:dyDescent="0.2">
      <c r="K10869" s="29"/>
    </row>
    <row r="10870" spans="11:11" x14ac:dyDescent="0.2">
      <c r="K10870" s="29"/>
    </row>
    <row r="10871" spans="11:11" x14ac:dyDescent="0.2">
      <c r="K10871" s="29"/>
    </row>
    <row r="10872" spans="11:11" x14ac:dyDescent="0.2">
      <c r="K10872" s="29"/>
    </row>
    <row r="10873" spans="11:11" x14ac:dyDescent="0.2">
      <c r="K10873" s="29"/>
    </row>
    <row r="10874" spans="11:11" x14ac:dyDescent="0.2">
      <c r="K10874" s="29"/>
    </row>
    <row r="10875" spans="11:11" x14ac:dyDescent="0.2">
      <c r="K10875" s="29"/>
    </row>
    <row r="10876" spans="11:11" x14ac:dyDescent="0.2">
      <c r="K10876" s="29"/>
    </row>
    <row r="10877" spans="11:11" x14ac:dyDescent="0.2">
      <c r="K10877" s="29"/>
    </row>
    <row r="10878" spans="11:11" x14ac:dyDescent="0.2">
      <c r="K10878" s="29"/>
    </row>
    <row r="10879" spans="11:11" x14ac:dyDescent="0.2">
      <c r="K10879" s="29"/>
    </row>
    <row r="10880" spans="11:11" x14ac:dyDescent="0.2">
      <c r="K10880" s="29"/>
    </row>
    <row r="10881" spans="11:11" x14ac:dyDescent="0.2">
      <c r="K10881" s="29"/>
    </row>
    <row r="10882" spans="11:11" x14ac:dyDescent="0.2">
      <c r="K10882" s="29"/>
    </row>
    <row r="10883" spans="11:11" x14ac:dyDescent="0.2">
      <c r="K10883" s="29"/>
    </row>
    <row r="10884" spans="11:11" x14ac:dyDescent="0.2">
      <c r="K10884" s="29"/>
    </row>
    <row r="10885" spans="11:11" x14ac:dyDescent="0.2">
      <c r="K10885" s="29"/>
    </row>
    <row r="10886" spans="11:11" x14ac:dyDescent="0.2">
      <c r="K10886" s="29"/>
    </row>
    <row r="10887" spans="11:11" x14ac:dyDescent="0.2">
      <c r="K10887" s="29"/>
    </row>
    <row r="10888" spans="11:11" x14ac:dyDescent="0.2">
      <c r="K10888" s="29"/>
    </row>
    <row r="10889" spans="11:11" x14ac:dyDescent="0.2">
      <c r="K10889" s="29"/>
    </row>
    <row r="10890" spans="11:11" x14ac:dyDescent="0.2">
      <c r="K10890" s="29"/>
    </row>
    <row r="10891" spans="11:11" x14ac:dyDescent="0.2">
      <c r="K10891" s="29"/>
    </row>
    <row r="10892" spans="11:11" x14ac:dyDescent="0.2">
      <c r="K10892" s="29"/>
    </row>
    <row r="10893" spans="11:11" x14ac:dyDescent="0.2">
      <c r="K10893" s="29"/>
    </row>
    <row r="10894" spans="11:11" x14ac:dyDescent="0.2">
      <c r="K10894" s="29"/>
    </row>
    <row r="10895" spans="11:11" x14ac:dyDescent="0.2">
      <c r="K10895" s="29"/>
    </row>
    <row r="10896" spans="11:11" x14ac:dyDescent="0.2">
      <c r="K10896" s="29"/>
    </row>
    <row r="10897" spans="11:11" x14ac:dyDescent="0.2">
      <c r="K10897" s="29"/>
    </row>
    <row r="10898" spans="11:11" x14ac:dyDescent="0.2">
      <c r="K10898" s="29"/>
    </row>
    <row r="10899" spans="11:11" x14ac:dyDescent="0.2">
      <c r="K10899" s="29"/>
    </row>
    <row r="10900" spans="11:11" x14ac:dyDescent="0.2">
      <c r="K10900" s="29"/>
    </row>
    <row r="10901" spans="11:11" x14ac:dyDescent="0.2">
      <c r="K10901" s="29"/>
    </row>
    <row r="10902" spans="11:11" x14ac:dyDescent="0.2">
      <c r="K10902" s="29"/>
    </row>
    <row r="10903" spans="11:11" x14ac:dyDescent="0.2">
      <c r="K10903" s="29"/>
    </row>
    <row r="10904" spans="11:11" x14ac:dyDescent="0.2">
      <c r="K10904" s="29"/>
    </row>
    <row r="10905" spans="11:11" x14ac:dyDescent="0.2">
      <c r="K10905" s="29"/>
    </row>
    <row r="10906" spans="11:11" x14ac:dyDescent="0.2">
      <c r="K10906" s="29"/>
    </row>
    <row r="10907" spans="11:11" x14ac:dyDescent="0.2">
      <c r="K10907" s="29"/>
    </row>
    <row r="10908" spans="11:11" x14ac:dyDescent="0.2">
      <c r="K10908" s="29"/>
    </row>
    <row r="10909" spans="11:11" x14ac:dyDescent="0.2">
      <c r="K10909" s="29"/>
    </row>
    <row r="10910" spans="11:11" x14ac:dyDescent="0.2">
      <c r="K10910" s="29"/>
    </row>
    <row r="10911" spans="11:11" x14ac:dyDescent="0.2">
      <c r="K10911" s="29"/>
    </row>
    <row r="10912" spans="11:11" x14ac:dyDescent="0.2">
      <c r="K10912" s="29"/>
    </row>
    <row r="10913" spans="11:11" x14ac:dyDescent="0.2">
      <c r="K10913" s="29"/>
    </row>
    <row r="10914" spans="11:11" x14ac:dyDescent="0.2">
      <c r="K10914" s="29"/>
    </row>
    <row r="10915" spans="11:11" x14ac:dyDescent="0.2">
      <c r="K10915" s="29"/>
    </row>
    <row r="10916" spans="11:11" x14ac:dyDescent="0.2">
      <c r="K10916" s="29"/>
    </row>
    <row r="10917" spans="11:11" x14ac:dyDescent="0.2">
      <c r="K10917" s="29"/>
    </row>
    <row r="10918" spans="11:11" x14ac:dyDescent="0.2">
      <c r="K10918" s="29"/>
    </row>
    <row r="10919" spans="11:11" x14ac:dyDescent="0.2">
      <c r="K10919" s="29"/>
    </row>
    <row r="10920" spans="11:11" x14ac:dyDescent="0.2">
      <c r="K10920" s="29"/>
    </row>
    <row r="10921" spans="11:11" x14ac:dyDescent="0.2">
      <c r="K10921" s="29"/>
    </row>
    <row r="10922" spans="11:11" x14ac:dyDescent="0.2">
      <c r="K10922" s="29"/>
    </row>
    <row r="10923" spans="11:11" x14ac:dyDescent="0.2">
      <c r="K10923" s="29"/>
    </row>
    <row r="10924" spans="11:11" x14ac:dyDescent="0.2">
      <c r="K10924" s="29"/>
    </row>
    <row r="10925" spans="11:11" x14ac:dyDescent="0.2">
      <c r="K10925" s="29"/>
    </row>
    <row r="10926" spans="11:11" x14ac:dyDescent="0.2">
      <c r="K10926" s="29"/>
    </row>
    <row r="10927" spans="11:11" x14ac:dyDescent="0.2">
      <c r="K10927" s="29"/>
    </row>
    <row r="10928" spans="11:11" x14ac:dyDescent="0.2">
      <c r="K10928" s="29"/>
    </row>
    <row r="10929" spans="11:11" x14ac:dyDescent="0.2">
      <c r="K10929" s="29"/>
    </row>
    <row r="10930" spans="11:11" x14ac:dyDescent="0.2">
      <c r="K10930" s="29"/>
    </row>
    <row r="10931" spans="11:11" x14ac:dyDescent="0.2">
      <c r="K10931" s="29"/>
    </row>
    <row r="10932" spans="11:11" x14ac:dyDescent="0.2">
      <c r="K10932" s="29"/>
    </row>
    <row r="10933" spans="11:11" x14ac:dyDescent="0.2">
      <c r="K10933" s="29"/>
    </row>
    <row r="10934" spans="11:11" x14ac:dyDescent="0.2">
      <c r="K10934" s="29"/>
    </row>
    <row r="10935" spans="11:11" x14ac:dyDescent="0.2">
      <c r="K10935" s="29"/>
    </row>
    <row r="10936" spans="11:11" x14ac:dyDescent="0.2">
      <c r="K10936" s="29"/>
    </row>
    <row r="10937" spans="11:11" x14ac:dyDescent="0.2">
      <c r="K10937" s="29"/>
    </row>
    <row r="10938" spans="11:11" x14ac:dyDescent="0.2">
      <c r="K10938" s="29"/>
    </row>
    <row r="10939" spans="11:11" x14ac:dyDescent="0.2">
      <c r="K10939" s="29"/>
    </row>
    <row r="10940" spans="11:11" x14ac:dyDescent="0.2">
      <c r="K10940" s="29"/>
    </row>
    <row r="10941" spans="11:11" x14ac:dyDescent="0.2">
      <c r="K10941" s="29"/>
    </row>
    <row r="10942" spans="11:11" x14ac:dyDescent="0.2">
      <c r="K10942" s="29"/>
    </row>
    <row r="10943" spans="11:11" x14ac:dyDescent="0.2">
      <c r="K10943" s="29"/>
    </row>
    <row r="10944" spans="11:11" x14ac:dyDescent="0.2">
      <c r="K10944" s="29"/>
    </row>
    <row r="10945" spans="11:11" x14ac:dyDescent="0.2">
      <c r="K10945" s="29"/>
    </row>
    <row r="10946" spans="11:11" x14ac:dyDescent="0.2">
      <c r="K10946" s="29"/>
    </row>
    <row r="10947" spans="11:11" x14ac:dyDescent="0.2">
      <c r="K10947" s="29"/>
    </row>
    <row r="10948" spans="11:11" x14ac:dyDescent="0.2">
      <c r="K10948" s="29"/>
    </row>
    <row r="10949" spans="11:11" x14ac:dyDescent="0.2">
      <c r="K10949" s="29"/>
    </row>
    <row r="10950" spans="11:11" x14ac:dyDescent="0.2">
      <c r="K10950" s="29"/>
    </row>
    <row r="10951" spans="11:11" x14ac:dyDescent="0.2">
      <c r="K10951" s="29"/>
    </row>
    <row r="10952" spans="11:11" x14ac:dyDescent="0.2">
      <c r="K10952" s="29"/>
    </row>
    <row r="10953" spans="11:11" x14ac:dyDescent="0.2">
      <c r="K10953" s="29"/>
    </row>
    <row r="10954" spans="11:11" x14ac:dyDescent="0.2">
      <c r="K10954" s="29"/>
    </row>
    <row r="10955" spans="11:11" x14ac:dyDescent="0.2">
      <c r="K10955" s="29"/>
    </row>
    <row r="10956" spans="11:11" x14ac:dyDescent="0.2">
      <c r="K10956" s="29"/>
    </row>
    <row r="10957" spans="11:11" x14ac:dyDescent="0.2">
      <c r="K10957" s="29"/>
    </row>
    <row r="10958" spans="11:11" x14ac:dyDescent="0.2">
      <c r="K10958" s="29"/>
    </row>
    <row r="10959" spans="11:11" x14ac:dyDescent="0.2">
      <c r="K10959" s="29"/>
    </row>
    <row r="10960" spans="11:11" x14ac:dyDescent="0.2">
      <c r="K10960" s="29"/>
    </row>
    <row r="10961" spans="11:11" x14ac:dyDescent="0.2">
      <c r="K10961" s="29"/>
    </row>
    <row r="10962" spans="11:11" x14ac:dyDescent="0.2">
      <c r="K10962" s="29"/>
    </row>
    <row r="10963" spans="11:11" x14ac:dyDescent="0.2">
      <c r="K10963" s="29"/>
    </row>
    <row r="10964" spans="11:11" x14ac:dyDescent="0.2">
      <c r="K10964" s="29"/>
    </row>
    <row r="10965" spans="11:11" x14ac:dyDescent="0.2">
      <c r="K10965" s="29"/>
    </row>
    <row r="10966" spans="11:11" x14ac:dyDescent="0.2">
      <c r="K10966" s="29"/>
    </row>
    <row r="10967" spans="11:11" x14ac:dyDescent="0.2">
      <c r="K10967" s="29"/>
    </row>
    <row r="10968" spans="11:11" x14ac:dyDescent="0.2">
      <c r="K10968" s="29"/>
    </row>
    <row r="10969" spans="11:11" x14ac:dyDescent="0.2">
      <c r="K10969" s="29"/>
    </row>
    <row r="10970" spans="11:11" x14ac:dyDescent="0.2">
      <c r="K10970" s="29"/>
    </row>
    <row r="10971" spans="11:11" x14ac:dyDescent="0.2">
      <c r="K10971" s="29"/>
    </row>
    <row r="10972" spans="11:11" x14ac:dyDescent="0.2">
      <c r="K10972" s="29"/>
    </row>
    <row r="10973" spans="11:11" x14ac:dyDescent="0.2">
      <c r="K10973" s="29"/>
    </row>
    <row r="10974" spans="11:11" x14ac:dyDescent="0.2">
      <c r="K10974" s="29"/>
    </row>
    <row r="10975" spans="11:11" x14ac:dyDescent="0.2">
      <c r="K10975" s="29"/>
    </row>
    <row r="10976" spans="11:11" x14ac:dyDescent="0.2">
      <c r="K10976" s="29"/>
    </row>
    <row r="10977" spans="11:11" x14ac:dyDescent="0.2">
      <c r="K10977" s="29"/>
    </row>
    <row r="10978" spans="11:11" x14ac:dyDescent="0.2">
      <c r="K10978" s="29"/>
    </row>
    <row r="10979" spans="11:11" x14ac:dyDescent="0.2">
      <c r="K10979" s="29"/>
    </row>
    <row r="10980" spans="11:11" x14ac:dyDescent="0.2">
      <c r="K10980" s="29"/>
    </row>
    <row r="10981" spans="11:11" x14ac:dyDescent="0.2">
      <c r="K10981" s="29"/>
    </row>
    <row r="10982" spans="11:11" x14ac:dyDescent="0.2">
      <c r="K10982" s="29"/>
    </row>
    <row r="10983" spans="11:11" x14ac:dyDescent="0.2">
      <c r="K10983" s="29"/>
    </row>
    <row r="10984" spans="11:11" x14ac:dyDescent="0.2">
      <c r="K10984" s="29"/>
    </row>
    <row r="10985" spans="11:11" x14ac:dyDescent="0.2">
      <c r="K10985" s="29"/>
    </row>
    <row r="10986" spans="11:11" x14ac:dyDescent="0.2">
      <c r="K10986" s="29"/>
    </row>
    <row r="10987" spans="11:11" x14ac:dyDescent="0.2">
      <c r="K10987" s="29"/>
    </row>
    <row r="10988" spans="11:11" x14ac:dyDescent="0.2">
      <c r="K10988" s="29"/>
    </row>
    <row r="10989" spans="11:11" x14ac:dyDescent="0.2">
      <c r="K10989" s="29"/>
    </row>
    <row r="10990" spans="11:11" x14ac:dyDescent="0.2">
      <c r="K10990" s="29"/>
    </row>
    <row r="10991" spans="11:11" x14ac:dyDescent="0.2">
      <c r="K10991" s="29"/>
    </row>
    <row r="10992" spans="11:11" x14ac:dyDescent="0.2">
      <c r="K10992" s="29"/>
    </row>
    <row r="10993" spans="11:11" x14ac:dyDescent="0.2">
      <c r="K10993" s="29"/>
    </row>
    <row r="10994" spans="11:11" x14ac:dyDescent="0.2">
      <c r="K10994" s="29"/>
    </row>
    <row r="10995" spans="11:11" x14ac:dyDescent="0.2">
      <c r="K10995" s="29"/>
    </row>
    <row r="10996" spans="11:11" x14ac:dyDescent="0.2">
      <c r="K10996" s="29"/>
    </row>
    <row r="10997" spans="11:11" x14ac:dyDescent="0.2">
      <c r="K10997" s="29"/>
    </row>
    <row r="10998" spans="11:11" x14ac:dyDescent="0.2">
      <c r="K10998" s="29"/>
    </row>
    <row r="10999" spans="11:11" x14ac:dyDescent="0.2">
      <c r="K10999" s="29"/>
    </row>
    <row r="11000" spans="11:11" x14ac:dyDescent="0.2">
      <c r="K11000" s="29"/>
    </row>
    <row r="11001" spans="11:11" x14ac:dyDescent="0.2">
      <c r="K11001" s="29"/>
    </row>
    <row r="11002" spans="11:11" x14ac:dyDescent="0.2">
      <c r="K11002" s="29"/>
    </row>
    <row r="11003" spans="11:11" x14ac:dyDescent="0.2">
      <c r="K11003" s="29"/>
    </row>
    <row r="11004" spans="11:11" x14ac:dyDescent="0.2">
      <c r="K11004" s="29"/>
    </row>
    <row r="11005" spans="11:11" x14ac:dyDescent="0.2">
      <c r="K11005" s="29"/>
    </row>
    <row r="11006" spans="11:11" x14ac:dyDescent="0.2">
      <c r="K11006" s="29"/>
    </row>
    <row r="11007" spans="11:11" x14ac:dyDescent="0.2">
      <c r="K11007" s="29"/>
    </row>
    <row r="11008" spans="11:11" x14ac:dyDescent="0.2">
      <c r="K11008" s="29"/>
    </row>
    <row r="11009" spans="11:11" x14ac:dyDescent="0.2">
      <c r="K11009" s="29"/>
    </row>
    <row r="11010" spans="11:11" x14ac:dyDescent="0.2">
      <c r="K11010" s="29"/>
    </row>
    <row r="11011" spans="11:11" x14ac:dyDescent="0.2">
      <c r="K11011" s="29"/>
    </row>
    <row r="11012" spans="11:11" x14ac:dyDescent="0.2">
      <c r="K11012" s="29"/>
    </row>
    <row r="11013" spans="11:11" x14ac:dyDescent="0.2">
      <c r="K11013" s="29"/>
    </row>
    <row r="11014" spans="11:11" x14ac:dyDescent="0.2">
      <c r="K11014" s="29"/>
    </row>
    <row r="11015" spans="11:11" x14ac:dyDescent="0.2">
      <c r="K11015" s="29"/>
    </row>
    <row r="11016" spans="11:11" x14ac:dyDescent="0.2">
      <c r="K11016" s="29"/>
    </row>
    <row r="11017" spans="11:11" x14ac:dyDescent="0.2">
      <c r="K11017" s="29"/>
    </row>
    <row r="11018" spans="11:11" x14ac:dyDescent="0.2">
      <c r="K11018" s="29"/>
    </row>
    <row r="11019" spans="11:11" x14ac:dyDescent="0.2">
      <c r="K11019" s="29"/>
    </row>
    <row r="11020" spans="11:11" x14ac:dyDescent="0.2">
      <c r="K11020" s="29"/>
    </row>
    <row r="11021" spans="11:11" x14ac:dyDescent="0.2">
      <c r="K11021" s="29"/>
    </row>
    <row r="11022" spans="11:11" x14ac:dyDescent="0.2">
      <c r="K11022" s="29"/>
    </row>
    <row r="11023" spans="11:11" x14ac:dyDescent="0.2">
      <c r="K11023" s="29"/>
    </row>
    <row r="11024" spans="11:11" x14ac:dyDescent="0.2">
      <c r="K11024" s="29"/>
    </row>
    <row r="11025" spans="11:11" x14ac:dyDescent="0.2">
      <c r="K11025" s="29"/>
    </row>
    <row r="11026" spans="11:11" x14ac:dyDescent="0.2">
      <c r="K11026" s="29"/>
    </row>
    <row r="11027" spans="11:11" x14ac:dyDescent="0.2">
      <c r="K11027" s="29"/>
    </row>
    <row r="11028" spans="11:11" x14ac:dyDescent="0.2">
      <c r="K11028" s="29"/>
    </row>
    <row r="11029" spans="11:11" x14ac:dyDescent="0.2">
      <c r="K11029" s="29"/>
    </row>
    <row r="11030" spans="11:11" x14ac:dyDescent="0.2">
      <c r="K11030" s="29"/>
    </row>
    <row r="11031" spans="11:11" x14ac:dyDescent="0.2">
      <c r="K11031" s="29"/>
    </row>
    <row r="11032" spans="11:11" x14ac:dyDescent="0.2">
      <c r="K11032" s="29"/>
    </row>
    <row r="11033" spans="11:11" x14ac:dyDescent="0.2">
      <c r="K11033" s="29"/>
    </row>
    <row r="11034" spans="11:11" x14ac:dyDescent="0.2">
      <c r="K11034" s="29"/>
    </row>
    <row r="11035" spans="11:11" x14ac:dyDescent="0.2">
      <c r="K11035" s="29"/>
    </row>
    <row r="11036" spans="11:11" x14ac:dyDescent="0.2">
      <c r="K11036" s="29"/>
    </row>
    <row r="11037" spans="11:11" x14ac:dyDescent="0.2">
      <c r="K11037" s="29"/>
    </row>
    <row r="11038" spans="11:11" x14ac:dyDescent="0.2">
      <c r="K11038" s="29"/>
    </row>
    <row r="11039" spans="11:11" x14ac:dyDescent="0.2">
      <c r="K11039" s="29"/>
    </row>
    <row r="11040" spans="11:11" x14ac:dyDescent="0.2">
      <c r="K11040" s="29"/>
    </row>
    <row r="11041" spans="11:11" x14ac:dyDescent="0.2">
      <c r="K11041" s="29"/>
    </row>
    <row r="11042" spans="11:11" x14ac:dyDescent="0.2">
      <c r="K11042" s="29"/>
    </row>
    <row r="11043" spans="11:11" x14ac:dyDescent="0.2">
      <c r="K11043" s="29"/>
    </row>
    <row r="11044" spans="11:11" x14ac:dyDescent="0.2">
      <c r="K11044" s="29"/>
    </row>
    <row r="11045" spans="11:11" x14ac:dyDescent="0.2">
      <c r="K11045" s="29"/>
    </row>
    <row r="11046" spans="11:11" x14ac:dyDescent="0.2">
      <c r="K11046" s="29"/>
    </row>
    <row r="11047" spans="11:11" x14ac:dyDescent="0.2">
      <c r="K11047" s="29"/>
    </row>
    <row r="11048" spans="11:11" x14ac:dyDescent="0.2">
      <c r="K11048" s="29"/>
    </row>
    <row r="11049" spans="11:11" x14ac:dyDescent="0.2">
      <c r="K11049" s="29"/>
    </row>
    <row r="11050" spans="11:11" x14ac:dyDescent="0.2">
      <c r="K11050" s="29"/>
    </row>
    <row r="11051" spans="11:11" x14ac:dyDescent="0.2">
      <c r="K11051" s="29"/>
    </row>
    <row r="11052" spans="11:11" x14ac:dyDescent="0.2">
      <c r="K11052" s="29"/>
    </row>
    <row r="11053" spans="11:11" x14ac:dyDescent="0.2">
      <c r="K11053" s="29"/>
    </row>
    <row r="11054" spans="11:11" x14ac:dyDescent="0.2">
      <c r="K11054" s="29"/>
    </row>
    <row r="11055" spans="11:11" x14ac:dyDescent="0.2">
      <c r="K11055" s="29"/>
    </row>
    <row r="11056" spans="11:11" x14ac:dyDescent="0.2">
      <c r="K11056" s="29"/>
    </row>
    <row r="11057" spans="11:11" x14ac:dyDescent="0.2">
      <c r="K11057" s="29"/>
    </row>
    <row r="11058" spans="11:11" x14ac:dyDescent="0.2">
      <c r="K11058" s="29"/>
    </row>
    <row r="11059" spans="11:11" x14ac:dyDescent="0.2">
      <c r="K11059" s="29"/>
    </row>
    <row r="11060" spans="11:11" x14ac:dyDescent="0.2">
      <c r="K11060" s="29"/>
    </row>
    <row r="11061" spans="11:11" x14ac:dyDescent="0.2">
      <c r="K11061" s="29"/>
    </row>
    <row r="11062" spans="11:11" x14ac:dyDescent="0.2">
      <c r="K11062" s="29"/>
    </row>
    <row r="11063" spans="11:11" x14ac:dyDescent="0.2">
      <c r="K11063" s="29"/>
    </row>
    <row r="11064" spans="11:11" x14ac:dyDescent="0.2">
      <c r="K11064" s="29"/>
    </row>
    <row r="11065" spans="11:11" x14ac:dyDescent="0.2">
      <c r="K11065" s="29"/>
    </row>
    <row r="11066" spans="11:11" x14ac:dyDescent="0.2">
      <c r="K11066" s="29"/>
    </row>
    <row r="11067" spans="11:11" x14ac:dyDescent="0.2">
      <c r="K11067" s="29"/>
    </row>
    <row r="11068" spans="11:11" x14ac:dyDescent="0.2">
      <c r="K11068" s="29"/>
    </row>
    <row r="11069" spans="11:11" x14ac:dyDescent="0.2">
      <c r="K11069" s="29"/>
    </row>
    <row r="11070" spans="11:11" x14ac:dyDescent="0.2">
      <c r="K11070" s="29"/>
    </row>
    <row r="11071" spans="11:11" x14ac:dyDescent="0.2">
      <c r="K11071" s="29"/>
    </row>
    <row r="11072" spans="11:11" x14ac:dyDescent="0.2">
      <c r="K11072" s="29"/>
    </row>
    <row r="11073" spans="11:11" x14ac:dyDescent="0.2">
      <c r="K11073" s="29"/>
    </row>
    <row r="11074" spans="11:11" x14ac:dyDescent="0.2">
      <c r="K11074" s="29"/>
    </row>
    <row r="11075" spans="11:11" x14ac:dyDescent="0.2">
      <c r="K11075" s="29"/>
    </row>
    <row r="11076" spans="11:11" x14ac:dyDescent="0.2">
      <c r="K11076" s="29"/>
    </row>
    <row r="11077" spans="11:11" x14ac:dyDescent="0.2">
      <c r="K11077" s="29"/>
    </row>
    <row r="11078" spans="11:11" x14ac:dyDescent="0.2">
      <c r="K11078" s="29"/>
    </row>
    <row r="11079" spans="11:11" x14ac:dyDescent="0.2">
      <c r="K11079" s="29"/>
    </row>
    <row r="11080" spans="11:11" x14ac:dyDescent="0.2">
      <c r="K11080" s="29"/>
    </row>
    <row r="11081" spans="11:11" x14ac:dyDescent="0.2">
      <c r="K11081" s="29"/>
    </row>
    <row r="11082" spans="11:11" x14ac:dyDescent="0.2">
      <c r="K11082" s="29"/>
    </row>
    <row r="11083" spans="11:11" x14ac:dyDescent="0.2">
      <c r="K11083" s="29"/>
    </row>
    <row r="11084" spans="11:11" x14ac:dyDescent="0.2">
      <c r="K11084" s="29"/>
    </row>
    <row r="11085" spans="11:11" x14ac:dyDescent="0.2">
      <c r="K11085" s="29"/>
    </row>
    <row r="11086" spans="11:11" x14ac:dyDescent="0.2">
      <c r="K11086" s="29"/>
    </row>
    <row r="11087" spans="11:11" x14ac:dyDescent="0.2">
      <c r="K11087" s="29"/>
    </row>
    <row r="11088" spans="11:11" x14ac:dyDescent="0.2">
      <c r="K11088" s="29"/>
    </row>
    <row r="11089" spans="11:11" x14ac:dyDescent="0.2">
      <c r="K11089" s="29"/>
    </row>
    <row r="11090" spans="11:11" x14ac:dyDescent="0.2">
      <c r="K11090" s="29"/>
    </row>
    <row r="11091" spans="11:11" x14ac:dyDescent="0.2">
      <c r="K11091" s="29"/>
    </row>
    <row r="11092" spans="11:11" x14ac:dyDescent="0.2">
      <c r="K11092" s="29"/>
    </row>
    <row r="11093" spans="11:11" x14ac:dyDescent="0.2">
      <c r="K11093" s="29"/>
    </row>
    <row r="11094" spans="11:11" x14ac:dyDescent="0.2">
      <c r="K11094" s="29"/>
    </row>
    <row r="11095" spans="11:11" x14ac:dyDescent="0.2">
      <c r="K11095" s="29"/>
    </row>
    <row r="11096" spans="11:11" x14ac:dyDescent="0.2">
      <c r="K11096" s="29"/>
    </row>
    <row r="11097" spans="11:11" x14ac:dyDescent="0.2">
      <c r="K11097" s="29"/>
    </row>
    <row r="11098" spans="11:11" x14ac:dyDescent="0.2">
      <c r="K11098" s="29"/>
    </row>
    <row r="11099" spans="11:11" x14ac:dyDescent="0.2">
      <c r="K11099" s="29"/>
    </row>
    <row r="11100" spans="11:11" x14ac:dyDescent="0.2">
      <c r="K11100" s="29"/>
    </row>
    <row r="11101" spans="11:11" x14ac:dyDescent="0.2">
      <c r="K11101" s="29"/>
    </row>
    <row r="11102" spans="11:11" x14ac:dyDescent="0.2">
      <c r="K11102" s="29"/>
    </row>
    <row r="11103" spans="11:11" x14ac:dyDescent="0.2">
      <c r="K11103" s="29"/>
    </row>
    <row r="11104" spans="11:11" x14ac:dyDescent="0.2">
      <c r="K11104" s="29"/>
    </row>
    <row r="11105" spans="11:11" x14ac:dyDescent="0.2">
      <c r="K11105" s="29"/>
    </row>
    <row r="11106" spans="11:11" x14ac:dyDescent="0.2">
      <c r="K11106" s="29"/>
    </row>
    <row r="11107" spans="11:11" x14ac:dyDescent="0.2">
      <c r="K11107" s="29"/>
    </row>
    <row r="11108" spans="11:11" x14ac:dyDescent="0.2">
      <c r="K11108" s="29"/>
    </row>
    <row r="11109" spans="11:11" x14ac:dyDescent="0.2">
      <c r="K11109" s="29"/>
    </row>
    <row r="11110" spans="11:11" x14ac:dyDescent="0.2">
      <c r="K11110" s="29"/>
    </row>
    <row r="11111" spans="11:11" x14ac:dyDescent="0.2">
      <c r="K11111" s="29"/>
    </row>
    <row r="11112" spans="11:11" x14ac:dyDescent="0.2">
      <c r="K11112" s="29"/>
    </row>
    <row r="11113" spans="11:11" x14ac:dyDescent="0.2">
      <c r="K11113" s="29"/>
    </row>
    <row r="11114" spans="11:11" x14ac:dyDescent="0.2">
      <c r="K11114" s="29"/>
    </row>
    <row r="11115" spans="11:11" x14ac:dyDescent="0.2">
      <c r="K11115" s="29"/>
    </row>
    <row r="11116" spans="11:11" x14ac:dyDescent="0.2">
      <c r="K11116" s="29"/>
    </row>
    <row r="11117" spans="11:11" x14ac:dyDescent="0.2">
      <c r="K11117" s="29"/>
    </row>
    <row r="11118" spans="11:11" x14ac:dyDescent="0.2">
      <c r="K11118" s="29"/>
    </row>
    <row r="11119" spans="11:11" x14ac:dyDescent="0.2">
      <c r="K11119" s="29"/>
    </row>
    <row r="11120" spans="11:11" x14ac:dyDescent="0.2">
      <c r="K11120" s="29"/>
    </row>
    <row r="11121" spans="11:11" x14ac:dyDescent="0.2">
      <c r="K11121" s="29"/>
    </row>
    <row r="11122" spans="11:11" x14ac:dyDescent="0.2">
      <c r="K11122" s="29"/>
    </row>
    <row r="11123" spans="11:11" x14ac:dyDescent="0.2">
      <c r="K11123" s="29"/>
    </row>
    <row r="11124" spans="11:11" x14ac:dyDescent="0.2">
      <c r="K11124" s="29"/>
    </row>
    <row r="11125" spans="11:11" x14ac:dyDescent="0.2">
      <c r="K11125" s="29"/>
    </row>
    <row r="11126" spans="11:11" x14ac:dyDescent="0.2">
      <c r="K11126" s="29"/>
    </row>
    <row r="11127" spans="11:11" x14ac:dyDescent="0.2">
      <c r="K11127" s="29"/>
    </row>
    <row r="11128" spans="11:11" x14ac:dyDescent="0.2">
      <c r="K11128" s="29"/>
    </row>
    <row r="11129" spans="11:11" x14ac:dyDescent="0.2">
      <c r="K11129" s="29"/>
    </row>
    <row r="11130" spans="11:11" x14ac:dyDescent="0.2">
      <c r="K11130" s="29"/>
    </row>
    <row r="11131" spans="11:11" x14ac:dyDescent="0.2">
      <c r="K11131" s="29"/>
    </row>
    <row r="11132" spans="11:11" x14ac:dyDescent="0.2">
      <c r="K11132" s="29"/>
    </row>
    <row r="11133" spans="11:11" x14ac:dyDescent="0.2">
      <c r="K11133" s="29"/>
    </row>
    <row r="11134" spans="11:11" x14ac:dyDescent="0.2">
      <c r="K11134" s="29"/>
    </row>
    <row r="11135" spans="11:11" x14ac:dyDescent="0.2">
      <c r="K11135" s="29"/>
    </row>
    <row r="11136" spans="11:11" x14ac:dyDescent="0.2">
      <c r="K11136" s="29"/>
    </row>
    <row r="11137" spans="11:11" x14ac:dyDescent="0.2">
      <c r="K11137" s="29"/>
    </row>
    <row r="11138" spans="11:11" x14ac:dyDescent="0.2">
      <c r="K11138" s="29"/>
    </row>
    <row r="11139" spans="11:11" x14ac:dyDescent="0.2">
      <c r="K11139" s="29"/>
    </row>
    <row r="11140" spans="11:11" x14ac:dyDescent="0.2">
      <c r="K11140" s="29"/>
    </row>
    <row r="11141" spans="11:11" x14ac:dyDescent="0.2">
      <c r="K11141" s="29"/>
    </row>
    <row r="11142" spans="11:11" x14ac:dyDescent="0.2">
      <c r="K11142" s="29"/>
    </row>
    <row r="11143" spans="11:11" x14ac:dyDescent="0.2">
      <c r="K11143" s="29"/>
    </row>
    <row r="11144" spans="11:11" x14ac:dyDescent="0.2">
      <c r="K11144" s="29"/>
    </row>
    <row r="11145" spans="11:11" x14ac:dyDescent="0.2">
      <c r="K11145" s="29"/>
    </row>
    <row r="11146" spans="11:11" x14ac:dyDescent="0.2">
      <c r="K11146" s="29"/>
    </row>
    <row r="11147" spans="11:11" x14ac:dyDescent="0.2">
      <c r="K11147" s="29"/>
    </row>
    <row r="11148" spans="11:11" x14ac:dyDescent="0.2">
      <c r="K11148" s="29"/>
    </row>
    <row r="11149" spans="11:11" x14ac:dyDescent="0.2">
      <c r="K11149" s="29"/>
    </row>
    <row r="11150" spans="11:11" x14ac:dyDescent="0.2">
      <c r="K11150" s="29"/>
    </row>
    <row r="11151" spans="11:11" x14ac:dyDescent="0.2">
      <c r="K11151" s="29"/>
    </row>
    <row r="11152" spans="11:11" x14ac:dyDescent="0.2">
      <c r="K11152" s="29"/>
    </row>
    <row r="11153" spans="11:11" x14ac:dyDescent="0.2">
      <c r="K11153" s="29"/>
    </row>
    <row r="11154" spans="11:11" x14ac:dyDescent="0.2">
      <c r="K11154" s="29"/>
    </row>
    <row r="11155" spans="11:11" x14ac:dyDescent="0.2">
      <c r="K11155" s="29"/>
    </row>
    <row r="11156" spans="11:11" x14ac:dyDescent="0.2">
      <c r="K11156" s="29"/>
    </row>
    <row r="11157" spans="11:11" x14ac:dyDescent="0.2">
      <c r="K11157" s="29"/>
    </row>
    <row r="11158" spans="11:11" x14ac:dyDescent="0.2">
      <c r="K11158" s="29"/>
    </row>
    <row r="11159" spans="11:11" x14ac:dyDescent="0.2">
      <c r="K11159" s="29"/>
    </row>
    <row r="11160" spans="11:11" x14ac:dyDescent="0.2">
      <c r="K11160" s="29"/>
    </row>
    <row r="11161" spans="11:11" x14ac:dyDescent="0.2">
      <c r="K11161" s="29"/>
    </row>
    <row r="11162" spans="11:11" x14ac:dyDescent="0.2">
      <c r="K11162" s="29"/>
    </row>
    <row r="11163" spans="11:11" x14ac:dyDescent="0.2">
      <c r="K11163" s="29"/>
    </row>
    <row r="11164" spans="11:11" x14ac:dyDescent="0.2">
      <c r="K11164" s="29"/>
    </row>
    <row r="11165" spans="11:11" x14ac:dyDescent="0.2">
      <c r="K11165" s="29"/>
    </row>
    <row r="11166" spans="11:11" x14ac:dyDescent="0.2">
      <c r="K11166" s="29"/>
    </row>
    <row r="11167" spans="11:11" x14ac:dyDescent="0.2">
      <c r="K11167" s="29"/>
    </row>
    <row r="11168" spans="11:11" x14ac:dyDescent="0.2">
      <c r="K11168" s="29"/>
    </row>
    <row r="11169" spans="11:11" x14ac:dyDescent="0.2">
      <c r="K11169" s="29"/>
    </row>
    <row r="11170" spans="11:11" x14ac:dyDescent="0.2">
      <c r="K11170" s="29"/>
    </row>
    <row r="11171" spans="11:11" x14ac:dyDescent="0.2">
      <c r="K11171" s="29"/>
    </row>
    <row r="11172" spans="11:11" x14ac:dyDescent="0.2">
      <c r="K11172" s="29"/>
    </row>
    <row r="11173" spans="11:11" x14ac:dyDescent="0.2">
      <c r="K11173" s="29"/>
    </row>
    <row r="11174" spans="11:11" x14ac:dyDescent="0.2">
      <c r="K11174" s="29"/>
    </row>
    <row r="11175" spans="11:11" x14ac:dyDescent="0.2">
      <c r="K11175" s="29"/>
    </row>
    <row r="11176" spans="11:11" x14ac:dyDescent="0.2">
      <c r="K11176" s="29"/>
    </row>
    <row r="11177" spans="11:11" x14ac:dyDescent="0.2">
      <c r="K11177" s="29"/>
    </row>
    <row r="11178" spans="11:11" x14ac:dyDescent="0.2">
      <c r="K11178" s="29"/>
    </row>
    <row r="11179" spans="11:11" x14ac:dyDescent="0.2">
      <c r="K11179" s="29"/>
    </row>
    <row r="11180" spans="11:11" x14ac:dyDescent="0.2">
      <c r="K11180" s="29"/>
    </row>
    <row r="11181" spans="11:11" x14ac:dyDescent="0.2">
      <c r="K11181" s="29"/>
    </row>
    <row r="11182" spans="11:11" x14ac:dyDescent="0.2">
      <c r="K11182" s="29"/>
    </row>
    <row r="11183" spans="11:11" x14ac:dyDescent="0.2">
      <c r="K11183" s="29"/>
    </row>
    <row r="11184" spans="11:11" x14ac:dyDescent="0.2">
      <c r="K11184" s="29"/>
    </row>
    <row r="11185" spans="11:11" x14ac:dyDescent="0.2">
      <c r="K11185" s="29"/>
    </row>
    <row r="11186" spans="11:11" x14ac:dyDescent="0.2">
      <c r="K11186" s="29"/>
    </row>
    <row r="11187" spans="11:11" x14ac:dyDescent="0.2">
      <c r="K11187" s="29"/>
    </row>
    <row r="11188" spans="11:11" x14ac:dyDescent="0.2">
      <c r="K11188" s="29"/>
    </row>
    <row r="11189" spans="11:11" x14ac:dyDescent="0.2">
      <c r="K11189" s="29"/>
    </row>
    <row r="11190" spans="11:11" x14ac:dyDescent="0.2">
      <c r="K11190" s="29"/>
    </row>
    <row r="11191" spans="11:11" x14ac:dyDescent="0.2">
      <c r="K11191" s="29"/>
    </row>
    <row r="11192" spans="11:11" x14ac:dyDescent="0.2">
      <c r="K11192" s="29"/>
    </row>
    <row r="11193" spans="11:11" x14ac:dyDescent="0.2">
      <c r="K11193" s="29"/>
    </row>
    <row r="11194" spans="11:11" x14ac:dyDescent="0.2">
      <c r="K11194" s="29"/>
    </row>
    <row r="11195" spans="11:11" x14ac:dyDescent="0.2">
      <c r="K11195" s="29"/>
    </row>
    <row r="11196" spans="11:11" x14ac:dyDescent="0.2">
      <c r="K11196" s="29"/>
    </row>
    <row r="11197" spans="11:11" x14ac:dyDescent="0.2">
      <c r="K11197" s="29"/>
    </row>
    <row r="11198" spans="11:11" x14ac:dyDescent="0.2">
      <c r="K11198" s="29"/>
    </row>
    <row r="11199" spans="11:11" x14ac:dyDescent="0.2">
      <c r="K11199" s="29"/>
    </row>
    <row r="11200" spans="11:11" x14ac:dyDescent="0.2">
      <c r="K11200" s="29"/>
    </row>
    <row r="11201" spans="11:11" x14ac:dyDescent="0.2">
      <c r="K11201" s="29"/>
    </row>
    <row r="11202" spans="11:11" x14ac:dyDescent="0.2">
      <c r="K11202" s="29"/>
    </row>
    <row r="11203" spans="11:11" x14ac:dyDescent="0.2">
      <c r="K11203" s="29"/>
    </row>
    <row r="11204" spans="11:11" x14ac:dyDescent="0.2">
      <c r="K11204" s="29"/>
    </row>
    <row r="11205" spans="11:11" x14ac:dyDescent="0.2">
      <c r="K11205" s="29"/>
    </row>
    <row r="11206" spans="11:11" x14ac:dyDescent="0.2">
      <c r="K11206" s="29"/>
    </row>
    <row r="11207" spans="11:11" x14ac:dyDescent="0.2">
      <c r="K11207" s="29"/>
    </row>
    <row r="11208" spans="11:11" x14ac:dyDescent="0.2">
      <c r="K11208" s="29"/>
    </row>
    <row r="11209" spans="11:11" x14ac:dyDescent="0.2">
      <c r="K11209" s="29"/>
    </row>
    <row r="11210" spans="11:11" x14ac:dyDescent="0.2">
      <c r="K11210" s="29"/>
    </row>
    <row r="11211" spans="11:11" x14ac:dyDescent="0.2">
      <c r="K11211" s="29"/>
    </row>
    <row r="11212" spans="11:11" x14ac:dyDescent="0.2">
      <c r="K11212" s="29"/>
    </row>
    <row r="11213" spans="11:11" x14ac:dyDescent="0.2">
      <c r="K11213" s="29"/>
    </row>
    <row r="11214" spans="11:11" x14ac:dyDescent="0.2">
      <c r="K11214" s="29"/>
    </row>
    <row r="11215" spans="11:11" x14ac:dyDescent="0.2">
      <c r="K11215" s="29"/>
    </row>
    <row r="11216" spans="11:11" x14ac:dyDescent="0.2">
      <c r="K11216" s="29"/>
    </row>
    <row r="11217" spans="11:11" x14ac:dyDescent="0.2">
      <c r="K11217" s="29"/>
    </row>
    <row r="11218" spans="11:11" x14ac:dyDescent="0.2">
      <c r="K11218" s="29"/>
    </row>
    <row r="11219" spans="11:11" x14ac:dyDescent="0.2">
      <c r="K11219" s="29"/>
    </row>
    <row r="11220" spans="11:11" x14ac:dyDescent="0.2">
      <c r="K11220" s="29"/>
    </row>
    <row r="11221" spans="11:11" x14ac:dyDescent="0.2">
      <c r="K11221" s="29"/>
    </row>
    <row r="11222" spans="11:11" x14ac:dyDescent="0.2">
      <c r="K11222" s="29"/>
    </row>
    <row r="11223" spans="11:11" x14ac:dyDescent="0.2">
      <c r="K11223" s="29"/>
    </row>
    <row r="11224" spans="11:11" x14ac:dyDescent="0.2">
      <c r="K11224" s="29"/>
    </row>
    <row r="11225" spans="11:11" x14ac:dyDescent="0.2">
      <c r="K11225" s="29"/>
    </row>
    <row r="11226" spans="11:11" x14ac:dyDescent="0.2">
      <c r="K11226" s="29"/>
    </row>
    <row r="11227" spans="11:11" x14ac:dyDescent="0.2">
      <c r="K11227" s="29"/>
    </row>
    <row r="11228" spans="11:11" x14ac:dyDescent="0.2">
      <c r="K11228" s="29"/>
    </row>
    <row r="11229" spans="11:11" x14ac:dyDescent="0.2">
      <c r="K11229" s="29"/>
    </row>
    <row r="11230" spans="11:11" x14ac:dyDescent="0.2">
      <c r="K11230" s="29"/>
    </row>
    <row r="11231" spans="11:11" x14ac:dyDescent="0.2">
      <c r="K11231" s="29"/>
    </row>
    <row r="11232" spans="11:11" x14ac:dyDescent="0.2">
      <c r="K11232" s="29"/>
    </row>
    <row r="11233" spans="11:11" x14ac:dyDescent="0.2">
      <c r="K11233" s="29"/>
    </row>
    <row r="11234" spans="11:11" x14ac:dyDescent="0.2">
      <c r="K11234" s="29"/>
    </row>
    <row r="11235" spans="11:11" x14ac:dyDescent="0.2">
      <c r="K11235" s="29"/>
    </row>
    <row r="11236" spans="11:11" x14ac:dyDescent="0.2">
      <c r="K11236" s="29"/>
    </row>
    <row r="11237" spans="11:11" x14ac:dyDescent="0.2">
      <c r="K11237" s="29"/>
    </row>
    <row r="11238" spans="11:11" x14ac:dyDescent="0.2">
      <c r="K11238" s="29"/>
    </row>
    <row r="11239" spans="11:11" x14ac:dyDescent="0.2">
      <c r="K11239" s="29"/>
    </row>
    <row r="11240" spans="11:11" x14ac:dyDescent="0.2">
      <c r="K11240" s="29"/>
    </row>
    <row r="11241" spans="11:11" x14ac:dyDescent="0.2">
      <c r="K11241" s="29"/>
    </row>
    <row r="11242" spans="11:11" x14ac:dyDescent="0.2">
      <c r="K11242" s="29"/>
    </row>
    <row r="11243" spans="11:11" x14ac:dyDescent="0.2">
      <c r="K11243" s="29"/>
    </row>
    <row r="11244" spans="11:11" x14ac:dyDescent="0.2">
      <c r="K11244" s="29"/>
    </row>
    <row r="11245" spans="11:11" x14ac:dyDescent="0.2">
      <c r="K11245" s="29"/>
    </row>
    <row r="11246" spans="11:11" x14ac:dyDescent="0.2">
      <c r="K11246" s="29"/>
    </row>
    <row r="11247" spans="11:11" x14ac:dyDescent="0.2">
      <c r="K11247" s="29"/>
    </row>
    <row r="11248" spans="11:11" x14ac:dyDescent="0.2">
      <c r="K11248" s="29"/>
    </row>
    <row r="11249" spans="11:11" x14ac:dyDescent="0.2">
      <c r="K11249" s="29"/>
    </row>
    <row r="11250" spans="11:11" x14ac:dyDescent="0.2">
      <c r="K11250" s="29"/>
    </row>
    <row r="11251" spans="11:11" x14ac:dyDescent="0.2">
      <c r="K11251" s="29"/>
    </row>
    <row r="11252" spans="11:11" x14ac:dyDescent="0.2">
      <c r="K11252" s="29"/>
    </row>
    <row r="11253" spans="11:11" x14ac:dyDescent="0.2">
      <c r="K11253" s="29"/>
    </row>
    <row r="11254" spans="11:11" x14ac:dyDescent="0.2">
      <c r="K11254" s="29"/>
    </row>
    <row r="11255" spans="11:11" x14ac:dyDescent="0.2">
      <c r="K11255" s="29"/>
    </row>
    <row r="11256" spans="11:11" x14ac:dyDescent="0.2">
      <c r="K11256" s="29"/>
    </row>
    <row r="11257" spans="11:11" x14ac:dyDescent="0.2">
      <c r="K11257" s="29"/>
    </row>
    <row r="11258" spans="11:11" x14ac:dyDescent="0.2">
      <c r="K11258" s="29"/>
    </row>
    <row r="11259" spans="11:11" x14ac:dyDescent="0.2">
      <c r="K11259" s="29"/>
    </row>
    <row r="11260" spans="11:11" x14ac:dyDescent="0.2">
      <c r="K11260" s="29"/>
    </row>
    <row r="11261" spans="11:11" x14ac:dyDescent="0.2">
      <c r="K11261" s="29"/>
    </row>
    <row r="11262" spans="11:11" x14ac:dyDescent="0.2">
      <c r="K11262" s="29"/>
    </row>
    <row r="11263" spans="11:11" x14ac:dyDescent="0.2">
      <c r="K11263" s="29"/>
    </row>
    <row r="11264" spans="11:11" x14ac:dyDescent="0.2">
      <c r="K11264" s="29"/>
    </row>
    <row r="11265" spans="11:11" x14ac:dyDescent="0.2">
      <c r="K11265" s="29"/>
    </row>
    <row r="11266" spans="11:11" x14ac:dyDescent="0.2">
      <c r="K11266" s="29"/>
    </row>
    <row r="11267" spans="11:11" x14ac:dyDescent="0.2">
      <c r="K11267" s="29"/>
    </row>
    <row r="11268" spans="11:11" x14ac:dyDescent="0.2">
      <c r="K11268" s="29"/>
    </row>
    <row r="11269" spans="11:11" x14ac:dyDescent="0.2">
      <c r="K11269" s="29"/>
    </row>
    <row r="11270" spans="11:11" x14ac:dyDescent="0.2">
      <c r="K11270" s="29"/>
    </row>
    <row r="11271" spans="11:11" x14ac:dyDescent="0.2">
      <c r="K11271" s="29"/>
    </row>
    <row r="11272" spans="11:11" x14ac:dyDescent="0.2">
      <c r="K11272" s="29"/>
    </row>
    <row r="11273" spans="11:11" x14ac:dyDescent="0.2">
      <c r="K11273" s="29"/>
    </row>
    <row r="11274" spans="11:11" x14ac:dyDescent="0.2">
      <c r="K11274" s="29"/>
    </row>
    <row r="11275" spans="11:11" x14ac:dyDescent="0.2">
      <c r="K11275" s="29"/>
    </row>
    <row r="11276" spans="11:11" x14ac:dyDescent="0.2">
      <c r="K11276" s="29"/>
    </row>
    <row r="11277" spans="11:11" x14ac:dyDescent="0.2">
      <c r="K11277" s="29"/>
    </row>
    <row r="11278" spans="11:11" x14ac:dyDescent="0.2">
      <c r="K11278" s="29"/>
    </row>
    <row r="11279" spans="11:11" x14ac:dyDescent="0.2">
      <c r="K11279" s="29"/>
    </row>
    <row r="11280" spans="11:11" x14ac:dyDescent="0.2">
      <c r="K11280" s="29"/>
    </row>
    <row r="11281" spans="11:11" x14ac:dyDescent="0.2">
      <c r="K11281" s="29"/>
    </row>
    <row r="11282" spans="11:11" x14ac:dyDescent="0.2">
      <c r="K11282" s="29"/>
    </row>
    <row r="11283" spans="11:11" x14ac:dyDescent="0.2">
      <c r="K11283" s="29"/>
    </row>
    <row r="11284" spans="11:11" x14ac:dyDescent="0.2">
      <c r="K11284" s="29"/>
    </row>
    <row r="11285" spans="11:11" x14ac:dyDescent="0.2">
      <c r="K11285" s="29"/>
    </row>
    <row r="11286" spans="11:11" x14ac:dyDescent="0.2">
      <c r="K11286" s="29"/>
    </row>
    <row r="11287" spans="11:11" x14ac:dyDescent="0.2">
      <c r="K11287" s="29"/>
    </row>
    <row r="11288" spans="11:11" x14ac:dyDescent="0.2">
      <c r="K11288" s="29"/>
    </row>
    <row r="11289" spans="11:11" x14ac:dyDescent="0.2">
      <c r="K11289" s="29"/>
    </row>
    <row r="11290" spans="11:11" x14ac:dyDescent="0.2">
      <c r="K11290" s="29"/>
    </row>
    <row r="11291" spans="11:11" x14ac:dyDescent="0.2">
      <c r="K11291" s="29"/>
    </row>
    <row r="11292" spans="11:11" x14ac:dyDescent="0.2">
      <c r="K11292" s="29"/>
    </row>
    <row r="11293" spans="11:11" x14ac:dyDescent="0.2">
      <c r="K11293" s="29"/>
    </row>
    <row r="11294" spans="11:11" x14ac:dyDescent="0.2">
      <c r="K11294" s="29"/>
    </row>
    <row r="11295" spans="11:11" x14ac:dyDescent="0.2">
      <c r="K11295" s="29"/>
    </row>
    <row r="11296" spans="11:11" x14ac:dyDescent="0.2">
      <c r="K11296" s="29"/>
    </row>
    <row r="11297" spans="11:11" x14ac:dyDescent="0.2">
      <c r="K11297" s="29"/>
    </row>
    <row r="11298" spans="11:11" x14ac:dyDescent="0.2">
      <c r="K11298" s="29"/>
    </row>
    <row r="11299" spans="11:11" x14ac:dyDescent="0.2">
      <c r="K11299" s="29"/>
    </row>
    <row r="11300" spans="11:11" x14ac:dyDescent="0.2">
      <c r="K11300" s="29"/>
    </row>
    <row r="11301" spans="11:11" x14ac:dyDescent="0.2">
      <c r="K11301" s="29"/>
    </row>
    <row r="11302" spans="11:11" x14ac:dyDescent="0.2">
      <c r="K11302" s="29"/>
    </row>
    <row r="11303" spans="11:11" x14ac:dyDescent="0.2">
      <c r="K11303" s="29"/>
    </row>
    <row r="11304" spans="11:11" x14ac:dyDescent="0.2">
      <c r="K11304" s="29"/>
    </row>
    <row r="11305" spans="11:11" x14ac:dyDescent="0.2">
      <c r="K11305" s="29"/>
    </row>
    <row r="11306" spans="11:11" x14ac:dyDescent="0.2">
      <c r="K11306" s="29"/>
    </row>
    <row r="11307" spans="11:11" x14ac:dyDescent="0.2">
      <c r="K11307" s="29"/>
    </row>
    <row r="11308" spans="11:11" x14ac:dyDescent="0.2">
      <c r="K11308" s="29"/>
    </row>
    <row r="11309" spans="11:11" x14ac:dyDescent="0.2">
      <c r="K11309" s="29"/>
    </row>
    <row r="11310" spans="11:11" x14ac:dyDescent="0.2">
      <c r="K11310" s="29"/>
    </row>
    <row r="11311" spans="11:11" x14ac:dyDescent="0.2">
      <c r="K11311" s="29"/>
    </row>
    <row r="11312" spans="11:11" x14ac:dyDescent="0.2">
      <c r="K11312" s="29"/>
    </row>
    <row r="11313" spans="11:11" x14ac:dyDescent="0.2">
      <c r="K11313" s="29"/>
    </row>
    <row r="11314" spans="11:11" x14ac:dyDescent="0.2">
      <c r="K11314" s="29"/>
    </row>
    <row r="11315" spans="11:11" x14ac:dyDescent="0.2">
      <c r="K11315" s="29"/>
    </row>
    <row r="11316" spans="11:11" x14ac:dyDescent="0.2">
      <c r="K11316" s="29"/>
    </row>
    <row r="11317" spans="11:11" x14ac:dyDescent="0.2">
      <c r="K11317" s="29"/>
    </row>
    <row r="11318" spans="11:11" x14ac:dyDescent="0.2">
      <c r="K11318" s="29"/>
    </row>
    <row r="11319" spans="11:11" x14ac:dyDescent="0.2">
      <c r="K11319" s="29"/>
    </row>
    <row r="11320" spans="11:11" x14ac:dyDescent="0.2">
      <c r="K11320" s="29"/>
    </row>
    <row r="11321" spans="11:11" x14ac:dyDescent="0.2">
      <c r="K11321" s="29"/>
    </row>
    <row r="11322" spans="11:11" x14ac:dyDescent="0.2">
      <c r="K11322" s="29"/>
    </row>
    <row r="11323" spans="11:11" x14ac:dyDescent="0.2">
      <c r="K11323" s="29"/>
    </row>
    <row r="11324" spans="11:11" x14ac:dyDescent="0.2">
      <c r="K11324" s="29"/>
    </row>
    <row r="11325" spans="11:11" x14ac:dyDescent="0.2">
      <c r="K11325" s="29"/>
    </row>
    <row r="11326" spans="11:11" x14ac:dyDescent="0.2">
      <c r="K11326" s="29"/>
    </row>
    <row r="11327" spans="11:11" x14ac:dyDescent="0.2">
      <c r="K11327" s="29"/>
    </row>
    <row r="11328" spans="11:11" x14ac:dyDescent="0.2">
      <c r="K11328" s="29"/>
    </row>
    <row r="11329" spans="11:11" x14ac:dyDescent="0.2">
      <c r="K11329" s="29"/>
    </row>
    <row r="11330" spans="11:11" x14ac:dyDescent="0.2">
      <c r="K11330" s="29"/>
    </row>
    <row r="11331" spans="11:11" x14ac:dyDescent="0.2">
      <c r="K11331" s="29"/>
    </row>
    <row r="11332" spans="11:11" x14ac:dyDescent="0.2">
      <c r="K11332" s="29"/>
    </row>
    <row r="11333" spans="11:11" x14ac:dyDescent="0.2">
      <c r="K11333" s="29"/>
    </row>
    <row r="11334" spans="11:11" x14ac:dyDescent="0.2">
      <c r="K11334" s="29"/>
    </row>
    <row r="11335" spans="11:11" x14ac:dyDescent="0.2">
      <c r="K11335" s="29"/>
    </row>
    <row r="11336" spans="11:11" x14ac:dyDescent="0.2">
      <c r="K11336" s="29"/>
    </row>
    <row r="11337" spans="11:11" x14ac:dyDescent="0.2">
      <c r="K11337" s="29"/>
    </row>
    <row r="11338" spans="11:11" x14ac:dyDescent="0.2">
      <c r="K11338" s="29"/>
    </row>
    <row r="11339" spans="11:11" x14ac:dyDescent="0.2">
      <c r="K11339" s="29"/>
    </row>
    <row r="11340" spans="11:11" x14ac:dyDescent="0.2">
      <c r="K11340" s="29"/>
    </row>
    <row r="11341" spans="11:11" x14ac:dyDescent="0.2">
      <c r="K11341" s="29"/>
    </row>
    <row r="11342" spans="11:11" x14ac:dyDescent="0.2">
      <c r="K11342" s="29"/>
    </row>
    <row r="11343" spans="11:11" x14ac:dyDescent="0.2">
      <c r="K11343" s="29"/>
    </row>
    <row r="11344" spans="11:11" x14ac:dyDescent="0.2">
      <c r="K11344" s="29"/>
    </row>
    <row r="11345" spans="11:11" x14ac:dyDescent="0.2">
      <c r="K11345" s="29"/>
    </row>
    <row r="11346" spans="11:11" x14ac:dyDescent="0.2">
      <c r="K11346" s="29"/>
    </row>
    <row r="11347" spans="11:11" x14ac:dyDescent="0.2">
      <c r="K11347" s="29"/>
    </row>
    <row r="11348" spans="11:11" x14ac:dyDescent="0.2">
      <c r="K11348" s="29"/>
    </row>
    <row r="11349" spans="11:11" x14ac:dyDescent="0.2">
      <c r="K11349" s="29"/>
    </row>
    <row r="11350" spans="11:11" x14ac:dyDescent="0.2">
      <c r="K11350" s="29"/>
    </row>
    <row r="11351" spans="11:11" x14ac:dyDescent="0.2">
      <c r="K11351" s="29"/>
    </row>
    <row r="11352" spans="11:11" x14ac:dyDescent="0.2">
      <c r="K11352" s="29"/>
    </row>
    <row r="11353" spans="11:11" x14ac:dyDescent="0.2">
      <c r="K11353" s="29"/>
    </row>
    <row r="11354" spans="11:11" x14ac:dyDescent="0.2">
      <c r="K11354" s="29"/>
    </row>
    <row r="11355" spans="11:11" x14ac:dyDescent="0.2">
      <c r="K11355" s="29"/>
    </row>
    <row r="11356" spans="11:11" x14ac:dyDescent="0.2">
      <c r="K11356" s="29"/>
    </row>
    <row r="11357" spans="11:11" x14ac:dyDescent="0.2">
      <c r="K11357" s="29"/>
    </row>
    <row r="11358" spans="11:11" x14ac:dyDescent="0.2">
      <c r="K11358" s="29"/>
    </row>
    <row r="11359" spans="11:11" x14ac:dyDescent="0.2">
      <c r="K11359" s="29"/>
    </row>
    <row r="11360" spans="11:11" x14ac:dyDescent="0.2">
      <c r="K11360" s="29"/>
    </row>
    <row r="11361" spans="11:11" x14ac:dyDescent="0.2">
      <c r="K11361" s="29"/>
    </row>
    <row r="11362" spans="11:11" x14ac:dyDescent="0.2">
      <c r="K11362" s="29"/>
    </row>
    <row r="11363" spans="11:11" x14ac:dyDescent="0.2">
      <c r="K11363" s="29"/>
    </row>
    <row r="11364" spans="11:11" x14ac:dyDescent="0.2">
      <c r="K11364" s="29"/>
    </row>
    <row r="11365" spans="11:11" x14ac:dyDescent="0.2">
      <c r="K11365" s="29"/>
    </row>
    <row r="11366" spans="11:11" x14ac:dyDescent="0.2">
      <c r="K11366" s="29"/>
    </row>
    <row r="11367" spans="11:11" x14ac:dyDescent="0.2">
      <c r="K11367" s="29"/>
    </row>
    <row r="11368" spans="11:11" x14ac:dyDescent="0.2">
      <c r="K11368" s="29"/>
    </row>
    <row r="11369" spans="11:11" x14ac:dyDescent="0.2">
      <c r="K11369" s="29"/>
    </row>
    <row r="11370" spans="11:11" x14ac:dyDescent="0.2">
      <c r="K11370" s="29"/>
    </row>
    <row r="11371" spans="11:11" x14ac:dyDescent="0.2">
      <c r="K11371" s="29"/>
    </row>
    <row r="11372" spans="11:11" x14ac:dyDescent="0.2">
      <c r="K11372" s="29"/>
    </row>
    <row r="11373" spans="11:11" x14ac:dyDescent="0.2">
      <c r="K11373" s="29"/>
    </row>
    <row r="11374" spans="11:11" x14ac:dyDescent="0.2">
      <c r="K11374" s="29"/>
    </row>
    <row r="11375" spans="11:11" x14ac:dyDescent="0.2">
      <c r="K11375" s="29"/>
    </row>
    <row r="11376" spans="11:11" x14ac:dyDescent="0.2">
      <c r="K11376" s="29"/>
    </row>
    <row r="11377" spans="11:11" x14ac:dyDescent="0.2">
      <c r="K11377" s="29"/>
    </row>
    <row r="11378" spans="11:11" x14ac:dyDescent="0.2">
      <c r="K11378" s="29"/>
    </row>
    <row r="11379" spans="11:11" x14ac:dyDescent="0.2">
      <c r="K11379" s="29"/>
    </row>
    <row r="11380" spans="11:11" x14ac:dyDescent="0.2">
      <c r="K11380" s="29"/>
    </row>
    <row r="11381" spans="11:11" x14ac:dyDescent="0.2">
      <c r="K11381" s="29"/>
    </row>
    <row r="11382" spans="11:11" x14ac:dyDescent="0.2">
      <c r="K11382" s="29"/>
    </row>
    <row r="11383" spans="11:11" x14ac:dyDescent="0.2">
      <c r="K11383" s="29"/>
    </row>
    <row r="11384" spans="11:11" x14ac:dyDescent="0.2">
      <c r="K11384" s="29"/>
    </row>
    <row r="11385" spans="11:11" x14ac:dyDescent="0.2">
      <c r="K11385" s="29"/>
    </row>
    <row r="11386" spans="11:11" x14ac:dyDescent="0.2">
      <c r="K11386" s="29"/>
    </row>
    <row r="11387" spans="11:11" x14ac:dyDescent="0.2">
      <c r="K11387" s="29"/>
    </row>
    <row r="11388" spans="11:11" x14ac:dyDescent="0.2">
      <c r="K11388" s="29"/>
    </row>
    <row r="11389" spans="11:11" x14ac:dyDescent="0.2">
      <c r="K11389" s="29"/>
    </row>
    <row r="11390" spans="11:11" x14ac:dyDescent="0.2">
      <c r="K11390" s="29"/>
    </row>
    <row r="11391" spans="11:11" x14ac:dyDescent="0.2">
      <c r="K11391" s="29"/>
    </row>
    <row r="11392" spans="11:11" x14ac:dyDescent="0.2">
      <c r="K11392" s="29"/>
    </row>
    <row r="11393" spans="11:11" x14ac:dyDescent="0.2">
      <c r="K11393" s="29"/>
    </row>
    <row r="11394" spans="11:11" x14ac:dyDescent="0.2">
      <c r="K11394" s="29"/>
    </row>
    <row r="11395" spans="11:11" x14ac:dyDescent="0.2">
      <c r="K11395" s="29"/>
    </row>
    <row r="11396" spans="11:11" x14ac:dyDescent="0.2">
      <c r="K11396" s="29"/>
    </row>
    <row r="11397" spans="11:11" x14ac:dyDescent="0.2">
      <c r="K11397" s="29"/>
    </row>
    <row r="11398" spans="11:11" x14ac:dyDescent="0.2">
      <c r="K11398" s="29"/>
    </row>
    <row r="11399" spans="11:11" x14ac:dyDescent="0.2">
      <c r="K11399" s="29"/>
    </row>
    <row r="11400" spans="11:11" x14ac:dyDescent="0.2">
      <c r="K11400" s="29"/>
    </row>
    <row r="11401" spans="11:11" x14ac:dyDescent="0.2">
      <c r="K11401" s="29"/>
    </row>
    <row r="11402" spans="11:11" x14ac:dyDescent="0.2">
      <c r="K11402" s="29"/>
    </row>
    <row r="11403" spans="11:11" x14ac:dyDescent="0.2">
      <c r="K11403" s="29"/>
    </row>
    <row r="11404" spans="11:11" x14ac:dyDescent="0.2">
      <c r="K11404" s="29"/>
    </row>
    <row r="11405" spans="11:11" x14ac:dyDescent="0.2">
      <c r="K11405" s="29"/>
    </row>
    <row r="11406" spans="11:11" x14ac:dyDescent="0.2">
      <c r="K11406" s="29"/>
    </row>
    <row r="11407" spans="11:11" x14ac:dyDescent="0.2">
      <c r="K11407" s="29"/>
    </row>
    <row r="11408" spans="11:11" x14ac:dyDescent="0.2">
      <c r="K11408" s="29"/>
    </row>
    <row r="11409" spans="11:11" x14ac:dyDescent="0.2">
      <c r="K11409" s="29"/>
    </row>
    <row r="11410" spans="11:11" x14ac:dyDescent="0.2">
      <c r="K11410" s="29"/>
    </row>
    <row r="11411" spans="11:11" x14ac:dyDescent="0.2">
      <c r="K11411" s="29"/>
    </row>
    <row r="11412" spans="11:11" x14ac:dyDescent="0.2">
      <c r="K11412" s="29"/>
    </row>
    <row r="11413" spans="11:11" x14ac:dyDescent="0.2">
      <c r="K11413" s="29"/>
    </row>
    <row r="11414" spans="11:11" x14ac:dyDescent="0.2">
      <c r="K11414" s="29"/>
    </row>
    <row r="11415" spans="11:11" x14ac:dyDescent="0.2">
      <c r="K11415" s="29"/>
    </row>
    <row r="11416" spans="11:11" x14ac:dyDescent="0.2">
      <c r="K11416" s="29"/>
    </row>
    <row r="11417" spans="11:11" x14ac:dyDescent="0.2">
      <c r="K11417" s="29"/>
    </row>
    <row r="11418" spans="11:11" x14ac:dyDescent="0.2">
      <c r="K11418" s="29"/>
    </row>
    <row r="11419" spans="11:11" x14ac:dyDescent="0.2">
      <c r="K11419" s="29"/>
    </row>
    <row r="11420" spans="11:11" x14ac:dyDescent="0.2">
      <c r="K11420" s="29"/>
    </row>
    <row r="11421" spans="11:11" x14ac:dyDescent="0.2">
      <c r="K11421" s="29"/>
    </row>
    <row r="11422" spans="11:11" x14ac:dyDescent="0.2">
      <c r="K11422" s="29"/>
    </row>
    <row r="11423" spans="11:11" x14ac:dyDescent="0.2">
      <c r="K11423" s="29"/>
    </row>
    <row r="11424" spans="11:11" x14ac:dyDescent="0.2">
      <c r="K11424" s="29"/>
    </row>
    <row r="11425" spans="11:11" x14ac:dyDescent="0.2">
      <c r="K11425" s="29"/>
    </row>
    <row r="11426" spans="11:11" x14ac:dyDescent="0.2">
      <c r="K11426" s="29"/>
    </row>
    <row r="11427" spans="11:11" x14ac:dyDescent="0.2">
      <c r="K11427" s="29"/>
    </row>
    <row r="11428" spans="11:11" x14ac:dyDescent="0.2">
      <c r="K11428" s="29"/>
    </row>
    <row r="11429" spans="11:11" x14ac:dyDescent="0.2">
      <c r="K11429" s="29"/>
    </row>
    <row r="11430" spans="11:11" x14ac:dyDescent="0.2">
      <c r="K11430" s="29"/>
    </row>
    <row r="11431" spans="11:11" x14ac:dyDescent="0.2">
      <c r="K11431" s="29"/>
    </row>
    <row r="11432" spans="11:11" x14ac:dyDescent="0.2">
      <c r="K11432" s="29"/>
    </row>
    <row r="11433" spans="11:11" x14ac:dyDescent="0.2">
      <c r="K11433" s="29"/>
    </row>
    <row r="11434" spans="11:11" x14ac:dyDescent="0.2">
      <c r="K11434" s="29"/>
    </row>
    <row r="11435" spans="11:11" x14ac:dyDescent="0.2">
      <c r="K11435" s="29"/>
    </row>
    <row r="11436" spans="11:11" x14ac:dyDescent="0.2">
      <c r="K11436" s="29"/>
    </row>
    <row r="11437" spans="11:11" x14ac:dyDescent="0.2">
      <c r="K11437" s="29"/>
    </row>
    <row r="11438" spans="11:11" x14ac:dyDescent="0.2">
      <c r="K11438" s="29"/>
    </row>
    <row r="11439" spans="11:11" x14ac:dyDescent="0.2">
      <c r="K11439" s="29"/>
    </row>
    <row r="11440" spans="11:11" x14ac:dyDescent="0.2">
      <c r="K11440" s="29"/>
    </row>
    <row r="11441" spans="11:11" x14ac:dyDescent="0.2">
      <c r="K11441" s="29"/>
    </row>
    <row r="11442" spans="11:11" x14ac:dyDescent="0.2">
      <c r="K11442" s="29"/>
    </row>
    <row r="11443" spans="11:11" x14ac:dyDescent="0.2">
      <c r="K11443" s="29"/>
    </row>
    <row r="11444" spans="11:11" x14ac:dyDescent="0.2">
      <c r="K11444" s="29"/>
    </row>
    <row r="11445" spans="11:11" x14ac:dyDescent="0.2">
      <c r="K11445" s="29"/>
    </row>
    <row r="11446" spans="11:11" x14ac:dyDescent="0.2">
      <c r="K11446" s="29"/>
    </row>
    <row r="11447" spans="11:11" x14ac:dyDescent="0.2">
      <c r="K11447" s="29"/>
    </row>
    <row r="11448" spans="11:11" x14ac:dyDescent="0.2">
      <c r="K11448" s="29"/>
    </row>
    <row r="11449" spans="11:11" x14ac:dyDescent="0.2">
      <c r="K11449" s="29"/>
    </row>
    <row r="11450" spans="11:11" x14ac:dyDescent="0.2">
      <c r="K11450" s="29"/>
    </row>
    <row r="11451" spans="11:11" x14ac:dyDescent="0.2">
      <c r="K11451" s="29"/>
    </row>
    <row r="11452" spans="11:11" x14ac:dyDescent="0.2">
      <c r="K11452" s="29"/>
    </row>
    <row r="11453" spans="11:11" x14ac:dyDescent="0.2">
      <c r="K11453" s="29"/>
    </row>
    <row r="11454" spans="11:11" x14ac:dyDescent="0.2">
      <c r="K11454" s="29"/>
    </row>
    <row r="11455" spans="11:11" x14ac:dyDescent="0.2">
      <c r="K11455" s="29"/>
    </row>
    <row r="11456" spans="11:11" x14ac:dyDescent="0.2">
      <c r="K11456" s="29"/>
    </row>
    <row r="11457" spans="11:11" x14ac:dyDescent="0.2">
      <c r="K11457" s="29"/>
    </row>
    <row r="11458" spans="11:11" x14ac:dyDescent="0.2">
      <c r="K11458" s="29"/>
    </row>
    <row r="11459" spans="11:11" x14ac:dyDescent="0.2">
      <c r="K11459" s="29"/>
    </row>
    <row r="11460" spans="11:11" x14ac:dyDescent="0.2">
      <c r="K11460" s="29"/>
    </row>
    <row r="11461" spans="11:11" x14ac:dyDescent="0.2">
      <c r="K11461" s="29"/>
    </row>
    <row r="11462" spans="11:11" x14ac:dyDescent="0.2">
      <c r="K11462" s="29"/>
    </row>
    <row r="11463" spans="11:11" x14ac:dyDescent="0.2">
      <c r="K11463" s="29"/>
    </row>
    <row r="11464" spans="11:11" x14ac:dyDescent="0.2">
      <c r="K11464" s="29"/>
    </row>
    <row r="11465" spans="11:11" x14ac:dyDescent="0.2">
      <c r="K11465" s="29"/>
    </row>
    <row r="11466" spans="11:11" x14ac:dyDescent="0.2">
      <c r="K11466" s="29"/>
    </row>
    <row r="11467" spans="11:11" x14ac:dyDescent="0.2">
      <c r="K11467" s="29"/>
    </row>
    <row r="11468" spans="11:11" x14ac:dyDescent="0.2">
      <c r="K11468" s="29"/>
    </row>
    <row r="11469" spans="11:11" x14ac:dyDescent="0.2">
      <c r="K11469" s="29"/>
    </row>
    <row r="11470" spans="11:11" x14ac:dyDescent="0.2">
      <c r="K11470" s="29"/>
    </row>
    <row r="11471" spans="11:11" x14ac:dyDescent="0.2">
      <c r="K11471" s="29"/>
    </row>
    <row r="11472" spans="11:11" x14ac:dyDescent="0.2">
      <c r="K11472" s="29"/>
    </row>
    <row r="11473" spans="11:11" x14ac:dyDescent="0.2">
      <c r="K11473" s="29"/>
    </row>
    <row r="11474" spans="11:11" x14ac:dyDescent="0.2">
      <c r="K11474" s="29"/>
    </row>
    <row r="11475" spans="11:11" x14ac:dyDescent="0.2">
      <c r="K11475" s="29"/>
    </row>
    <row r="11476" spans="11:11" x14ac:dyDescent="0.2">
      <c r="K11476" s="29"/>
    </row>
    <row r="11477" spans="11:11" x14ac:dyDescent="0.2">
      <c r="K11477" s="29"/>
    </row>
    <row r="11478" spans="11:11" x14ac:dyDescent="0.2">
      <c r="K11478" s="29"/>
    </row>
    <row r="11479" spans="11:11" x14ac:dyDescent="0.2">
      <c r="K11479" s="29"/>
    </row>
    <row r="11480" spans="11:11" x14ac:dyDescent="0.2">
      <c r="K11480" s="29"/>
    </row>
    <row r="11481" spans="11:11" x14ac:dyDescent="0.2">
      <c r="K11481" s="29"/>
    </row>
    <row r="11482" spans="11:11" x14ac:dyDescent="0.2">
      <c r="K11482" s="29"/>
    </row>
    <row r="11483" spans="11:11" x14ac:dyDescent="0.2">
      <c r="K11483" s="29"/>
    </row>
    <row r="11484" spans="11:11" x14ac:dyDescent="0.2">
      <c r="K11484" s="29"/>
    </row>
    <row r="11485" spans="11:11" x14ac:dyDescent="0.2">
      <c r="K11485" s="29"/>
    </row>
    <row r="11486" spans="11:11" x14ac:dyDescent="0.2">
      <c r="K11486" s="29"/>
    </row>
    <row r="11487" spans="11:11" x14ac:dyDescent="0.2">
      <c r="K11487" s="29"/>
    </row>
    <row r="11488" spans="11:11" x14ac:dyDescent="0.2">
      <c r="K11488" s="29"/>
    </row>
    <row r="11489" spans="11:11" x14ac:dyDescent="0.2">
      <c r="K11489" s="29"/>
    </row>
    <row r="11490" spans="11:11" x14ac:dyDescent="0.2">
      <c r="K11490" s="29"/>
    </row>
    <row r="11491" spans="11:11" x14ac:dyDescent="0.2">
      <c r="K11491" s="29"/>
    </row>
    <row r="11492" spans="11:11" x14ac:dyDescent="0.2">
      <c r="K11492" s="29"/>
    </row>
    <row r="11493" spans="11:11" x14ac:dyDescent="0.2">
      <c r="K11493" s="29"/>
    </row>
    <row r="11494" spans="11:11" x14ac:dyDescent="0.2">
      <c r="K11494" s="29"/>
    </row>
    <row r="11495" spans="11:11" x14ac:dyDescent="0.2">
      <c r="K11495" s="29"/>
    </row>
    <row r="11496" spans="11:11" x14ac:dyDescent="0.2">
      <c r="K11496" s="29"/>
    </row>
    <row r="11497" spans="11:11" x14ac:dyDescent="0.2">
      <c r="K11497" s="29"/>
    </row>
    <row r="11498" spans="11:11" x14ac:dyDescent="0.2">
      <c r="K11498" s="29"/>
    </row>
    <row r="11499" spans="11:11" x14ac:dyDescent="0.2">
      <c r="K11499" s="29"/>
    </row>
    <row r="11500" spans="11:11" x14ac:dyDescent="0.2">
      <c r="K11500" s="29"/>
    </row>
    <row r="11501" spans="11:11" x14ac:dyDescent="0.2">
      <c r="K11501" s="29"/>
    </row>
    <row r="11502" spans="11:11" x14ac:dyDescent="0.2">
      <c r="K11502" s="29"/>
    </row>
    <row r="11503" spans="11:11" x14ac:dyDescent="0.2">
      <c r="K11503" s="29"/>
    </row>
    <row r="11504" spans="11:11" x14ac:dyDescent="0.2">
      <c r="K11504" s="29"/>
    </row>
    <row r="11505" spans="11:11" x14ac:dyDescent="0.2">
      <c r="K11505" s="29"/>
    </row>
    <row r="11506" spans="11:11" x14ac:dyDescent="0.2">
      <c r="K11506" s="29"/>
    </row>
    <row r="11507" spans="11:11" x14ac:dyDescent="0.2">
      <c r="K11507" s="29"/>
    </row>
    <row r="11508" spans="11:11" x14ac:dyDescent="0.2">
      <c r="K11508" s="29"/>
    </row>
    <row r="11509" spans="11:11" x14ac:dyDescent="0.2">
      <c r="K11509" s="29"/>
    </row>
    <row r="11510" spans="11:11" x14ac:dyDescent="0.2">
      <c r="K11510" s="29"/>
    </row>
    <row r="11511" spans="11:11" x14ac:dyDescent="0.2">
      <c r="K11511" s="29"/>
    </row>
    <row r="11512" spans="11:11" x14ac:dyDescent="0.2">
      <c r="K11512" s="29"/>
    </row>
    <row r="11513" spans="11:11" x14ac:dyDescent="0.2">
      <c r="K11513" s="29"/>
    </row>
    <row r="11514" spans="11:11" x14ac:dyDescent="0.2">
      <c r="K11514" s="29"/>
    </row>
    <row r="11515" spans="11:11" x14ac:dyDescent="0.2">
      <c r="K11515" s="29"/>
    </row>
    <row r="11516" spans="11:11" x14ac:dyDescent="0.2">
      <c r="K11516" s="29"/>
    </row>
    <row r="11517" spans="11:11" x14ac:dyDescent="0.2">
      <c r="K11517" s="29"/>
    </row>
    <row r="11518" spans="11:11" x14ac:dyDescent="0.2">
      <c r="K11518" s="29"/>
    </row>
    <row r="11519" spans="11:11" x14ac:dyDescent="0.2">
      <c r="K11519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11519"/>
  <sheetViews>
    <sheetView workbookViewId="0">
      <selection activeCell="A2" sqref="A2:D574"/>
    </sheetView>
  </sheetViews>
  <sheetFormatPr defaultColWidth="9.140625" defaultRowHeight="12.75" x14ac:dyDescent="0.2"/>
  <cols>
    <col min="1" max="16384" width="9.140625" style="13"/>
  </cols>
  <sheetData>
    <row r="1" spans="1:4" x14ac:dyDescent="0.2">
      <c r="A1" s="11" t="s">
        <v>51</v>
      </c>
      <c r="B1" s="123" t="s">
        <v>52</v>
      </c>
      <c r="C1" s="10" t="s">
        <v>53</v>
      </c>
      <c r="D1" s="8" t="s">
        <v>5</v>
      </c>
    </row>
    <row r="2" spans="1:4" x14ac:dyDescent="0.2">
      <c r="A2" s="12"/>
      <c r="B2" s="15"/>
      <c r="C2" s="29"/>
      <c r="D2" s="29"/>
    </row>
    <row r="3" spans="1:4" x14ac:dyDescent="0.2">
      <c r="A3" s="12"/>
      <c r="B3" s="15"/>
      <c r="C3" s="29"/>
      <c r="D3" s="29"/>
    </row>
    <row r="4" spans="1:4" x14ac:dyDescent="0.2">
      <c r="A4" s="12"/>
      <c r="B4" s="15"/>
      <c r="C4" s="29"/>
      <c r="D4" s="29"/>
    </row>
    <row r="5" spans="1:4" x14ac:dyDescent="0.2">
      <c r="A5" s="12"/>
      <c r="B5" s="15"/>
      <c r="C5" s="29"/>
      <c r="D5" s="29"/>
    </row>
    <row r="6" spans="1:4" x14ac:dyDescent="0.2">
      <c r="A6" s="12"/>
      <c r="B6" s="15"/>
      <c r="C6" s="29"/>
      <c r="D6" s="29"/>
    </row>
    <row r="7" spans="1:4" x14ac:dyDescent="0.2">
      <c r="A7" s="12"/>
      <c r="B7" s="15"/>
      <c r="C7" s="29"/>
      <c r="D7" s="29"/>
    </row>
    <row r="8" spans="1:4" x14ac:dyDescent="0.2">
      <c r="A8" s="12"/>
      <c r="B8" s="15"/>
      <c r="C8" s="29"/>
      <c r="D8" s="29"/>
    </row>
    <row r="9" spans="1:4" x14ac:dyDescent="0.2">
      <c r="A9" s="12"/>
      <c r="B9" s="15"/>
      <c r="C9" s="29"/>
      <c r="D9" s="29"/>
    </row>
    <row r="10" spans="1:4" x14ac:dyDescent="0.2">
      <c r="A10" s="12"/>
      <c r="B10" s="15"/>
      <c r="C10" s="29"/>
      <c r="D10" s="29"/>
    </row>
    <row r="11" spans="1:4" x14ac:dyDescent="0.2">
      <c r="A11" s="12"/>
      <c r="B11" s="15"/>
      <c r="C11" s="29"/>
      <c r="D11" s="29"/>
    </row>
    <row r="12" spans="1:4" x14ac:dyDescent="0.2">
      <c r="A12" s="12"/>
      <c r="B12" s="15"/>
      <c r="C12" s="29"/>
      <c r="D12" s="29"/>
    </row>
    <row r="13" spans="1:4" x14ac:dyDescent="0.2">
      <c r="A13" s="12"/>
      <c r="B13" s="15"/>
      <c r="C13" s="29"/>
      <c r="D13" s="29"/>
    </row>
    <row r="14" spans="1:4" x14ac:dyDescent="0.2">
      <c r="A14" s="12"/>
      <c r="B14" s="15"/>
      <c r="C14" s="29"/>
      <c r="D14" s="29"/>
    </row>
    <row r="15" spans="1:4" x14ac:dyDescent="0.2">
      <c r="A15" s="12"/>
      <c r="B15" s="15"/>
      <c r="C15" s="29"/>
      <c r="D15" s="29"/>
    </row>
    <row r="16" spans="1:4" x14ac:dyDescent="0.2">
      <c r="A16" s="12"/>
      <c r="B16" s="15"/>
      <c r="C16" s="29"/>
      <c r="D16" s="29"/>
    </row>
    <row r="17" spans="1:4" x14ac:dyDescent="0.2">
      <c r="A17" s="12"/>
      <c r="B17" s="15"/>
      <c r="C17" s="29"/>
      <c r="D17" s="29"/>
    </row>
    <row r="18" spans="1:4" x14ac:dyDescent="0.2">
      <c r="A18" s="12"/>
      <c r="B18" s="15"/>
      <c r="C18" s="29"/>
      <c r="D18" s="29"/>
    </row>
    <row r="19" spans="1:4" x14ac:dyDescent="0.2">
      <c r="A19" s="12"/>
      <c r="B19" s="15"/>
      <c r="C19" s="29"/>
      <c r="D19" s="29"/>
    </row>
    <row r="20" spans="1:4" x14ac:dyDescent="0.2">
      <c r="A20" s="12"/>
      <c r="B20" s="15"/>
      <c r="C20" s="29"/>
      <c r="D20" s="29"/>
    </row>
    <row r="21" spans="1:4" x14ac:dyDescent="0.2">
      <c r="A21" s="12"/>
      <c r="B21" s="15"/>
      <c r="C21" s="29"/>
      <c r="D21" s="29"/>
    </row>
    <row r="22" spans="1:4" x14ac:dyDescent="0.2">
      <c r="A22" s="12"/>
      <c r="B22" s="15"/>
      <c r="C22" s="29"/>
      <c r="D22" s="29"/>
    </row>
    <row r="23" spans="1:4" x14ac:dyDescent="0.2">
      <c r="A23" s="12"/>
      <c r="B23" s="15"/>
      <c r="C23" s="29"/>
      <c r="D23" s="29"/>
    </row>
    <row r="24" spans="1:4" x14ac:dyDescent="0.2">
      <c r="A24" s="12"/>
      <c r="B24" s="15"/>
      <c r="C24" s="29"/>
      <c r="D24" s="29"/>
    </row>
    <row r="25" spans="1:4" x14ac:dyDescent="0.2">
      <c r="A25" s="12"/>
      <c r="B25" s="15"/>
      <c r="C25" s="29"/>
      <c r="D25" s="29"/>
    </row>
    <row r="26" spans="1:4" x14ac:dyDescent="0.2">
      <c r="A26" s="12"/>
      <c r="B26" s="15"/>
      <c r="C26" s="29"/>
      <c r="D26" s="29"/>
    </row>
    <row r="27" spans="1:4" x14ac:dyDescent="0.2">
      <c r="A27" s="12"/>
      <c r="B27" s="15"/>
      <c r="C27" s="29"/>
      <c r="D27" s="29"/>
    </row>
    <row r="28" spans="1:4" x14ac:dyDescent="0.2">
      <c r="A28" s="12"/>
      <c r="B28" s="15"/>
      <c r="C28" s="29"/>
      <c r="D28" s="29"/>
    </row>
    <row r="29" spans="1:4" x14ac:dyDescent="0.2">
      <c r="A29" s="12"/>
      <c r="B29" s="15"/>
      <c r="C29" s="29"/>
      <c r="D29" s="29"/>
    </row>
    <row r="30" spans="1:4" x14ac:dyDescent="0.2">
      <c r="A30" s="12"/>
      <c r="B30" s="15"/>
      <c r="C30" s="29"/>
      <c r="D30" s="29"/>
    </row>
    <row r="31" spans="1:4" x14ac:dyDescent="0.2">
      <c r="A31" s="12"/>
      <c r="B31" s="15"/>
      <c r="C31" s="29"/>
      <c r="D31" s="29"/>
    </row>
    <row r="32" spans="1:4" x14ac:dyDescent="0.2">
      <c r="A32" s="12"/>
      <c r="B32" s="15"/>
      <c r="C32" s="29"/>
      <c r="D32" s="29"/>
    </row>
    <row r="33" spans="1:4" x14ac:dyDescent="0.2">
      <c r="A33" s="12"/>
      <c r="B33" s="15"/>
      <c r="C33" s="29"/>
      <c r="D33" s="29"/>
    </row>
    <row r="34" spans="1:4" x14ac:dyDescent="0.2">
      <c r="A34" s="12"/>
      <c r="B34" s="15"/>
      <c r="C34" s="29"/>
      <c r="D34" s="29"/>
    </row>
    <row r="35" spans="1:4" x14ac:dyDescent="0.2">
      <c r="A35" s="12"/>
      <c r="B35" s="15"/>
      <c r="C35" s="29"/>
      <c r="D35" s="29"/>
    </row>
    <row r="36" spans="1:4" x14ac:dyDescent="0.2">
      <c r="A36" s="12"/>
      <c r="B36" s="15"/>
      <c r="C36" s="29"/>
      <c r="D36" s="29"/>
    </row>
    <row r="37" spans="1:4" x14ac:dyDescent="0.2">
      <c r="A37" s="12"/>
      <c r="B37" s="15"/>
      <c r="C37" s="29"/>
      <c r="D37" s="29"/>
    </row>
    <row r="38" spans="1:4" x14ac:dyDescent="0.2">
      <c r="A38" s="12"/>
      <c r="B38" s="15"/>
      <c r="C38" s="29"/>
      <c r="D38" s="29"/>
    </row>
    <row r="39" spans="1:4" x14ac:dyDescent="0.2">
      <c r="A39" s="12"/>
      <c r="B39" s="15"/>
      <c r="C39" s="29"/>
      <c r="D39" s="29"/>
    </row>
    <row r="40" spans="1:4" x14ac:dyDescent="0.2">
      <c r="A40" s="12"/>
      <c r="B40" s="15"/>
      <c r="C40" s="29"/>
      <c r="D40" s="29"/>
    </row>
    <row r="41" spans="1:4" x14ac:dyDescent="0.2">
      <c r="A41" s="12"/>
      <c r="B41" s="15"/>
      <c r="C41" s="29"/>
      <c r="D41" s="29"/>
    </row>
    <row r="42" spans="1:4" x14ac:dyDescent="0.2">
      <c r="A42" s="12"/>
      <c r="B42" s="15"/>
      <c r="C42" s="29"/>
      <c r="D42" s="29"/>
    </row>
    <row r="43" spans="1:4" x14ac:dyDescent="0.2">
      <c r="A43" s="12"/>
      <c r="B43" s="15"/>
      <c r="C43" s="29"/>
      <c r="D43" s="29"/>
    </row>
    <row r="44" spans="1:4" x14ac:dyDescent="0.2">
      <c r="A44" s="12"/>
      <c r="B44" s="15"/>
      <c r="C44" s="29"/>
      <c r="D44" s="29"/>
    </row>
    <row r="45" spans="1:4" x14ac:dyDescent="0.2">
      <c r="A45" s="12"/>
      <c r="B45" s="15"/>
      <c r="C45" s="29"/>
      <c r="D45" s="29"/>
    </row>
    <row r="46" spans="1:4" x14ac:dyDescent="0.2">
      <c r="A46" s="12"/>
      <c r="B46" s="15"/>
      <c r="C46" s="29"/>
      <c r="D46" s="29"/>
    </row>
    <row r="47" spans="1:4" x14ac:dyDescent="0.2">
      <c r="A47" s="12"/>
      <c r="B47" s="15"/>
      <c r="C47" s="29"/>
      <c r="D47" s="29"/>
    </row>
    <row r="48" spans="1:4" x14ac:dyDescent="0.2">
      <c r="A48" s="12"/>
      <c r="B48" s="15"/>
      <c r="C48" s="29"/>
      <c r="D48" s="29"/>
    </row>
    <row r="49" spans="1:4" x14ac:dyDescent="0.2">
      <c r="A49" s="12"/>
      <c r="B49" s="15"/>
      <c r="C49" s="29"/>
      <c r="D49" s="29"/>
    </row>
    <row r="50" spans="1:4" x14ac:dyDescent="0.2">
      <c r="A50" s="12"/>
      <c r="B50" s="15"/>
      <c r="C50" s="29"/>
      <c r="D50" s="29"/>
    </row>
    <row r="51" spans="1:4" x14ac:dyDescent="0.2">
      <c r="A51" s="12"/>
      <c r="B51" s="15"/>
      <c r="C51" s="29"/>
      <c r="D51" s="29"/>
    </row>
    <row r="52" spans="1:4" x14ac:dyDescent="0.2">
      <c r="A52" s="12"/>
      <c r="B52" s="15"/>
      <c r="C52" s="29"/>
      <c r="D52" s="29"/>
    </row>
    <row r="53" spans="1:4" x14ac:dyDescent="0.2">
      <c r="A53" s="12"/>
      <c r="B53" s="15"/>
      <c r="C53" s="29"/>
      <c r="D53" s="29"/>
    </row>
    <row r="54" spans="1:4" x14ac:dyDescent="0.2">
      <c r="A54" s="12"/>
      <c r="B54" s="15"/>
      <c r="C54" s="29"/>
      <c r="D54" s="29"/>
    </row>
    <row r="55" spans="1:4" x14ac:dyDescent="0.2">
      <c r="A55" s="12"/>
      <c r="B55" s="15"/>
      <c r="C55" s="29"/>
      <c r="D55" s="29"/>
    </row>
    <row r="56" spans="1:4" x14ac:dyDescent="0.2">
      <c r="A56" s="12"/>
      <c r="B56" s="15"/>
      <c r="C56" s="29"/>
      <c r="D56" s="29"/>
    </row>
    <row r="57" spans="1:4" x14ac:dyDescent="0.2">
      <c r="A57" s="12"/>
      <c r="B57" s="15"/>
      <c r="C57" s="29"/>
      <c r="D57" s="29"/>
    </row>
    <row r="58" spans="1:4" x14ac:dyDescent="0.2">
      <c r="A58" s="12"/>
      <c r="B58" s="15"/>
      <c r="C58" s="29"/>
      <c r="D58" s="29"/>
    </row>
    <row r="59" spans="1:4" x14ac:dyDescent="0.2">
      <c r="A59" s="12"/>
      <c r="B59" s="15"/>
      <c r="C59" s="29"/>
      <c r="D59" s="29"/>
    </row>
    <row r="60" spans="1:4" x14ac:dyDescent="0.2">
      <c r="A60" s="12"/>
      <c r="B60" s="15"/>
      <c r="C60" s="29"/>
      <c r="D60" s="29"/>
    </row>
    <row r="61" spans="1:4" x14ac:dyDescent="0.2">
      <c r="A61" s="12"/>
      <c r="B61" s="15"/>
      <c r="C61" s="29"/>
      <c r="D61" s="29"/>
    </row>
    <row r="62" spans="1:4" x14ac:dyDescent="0.2">
      <c r="A62" s="12"/>
      <c r="B62" s="15"/>
      <c r="C62" s="29"/>
      <c r="D62" s="29"/>
    </row>
    <row r="63" spans="1:4" x14ac:dyDescent="0.2">
      <c r="A63" s="12"/>
      <c r="B63" s="15"/>
      <c r="C63" s="29"/>
      <c r="D63" s="29"/>
    </row>
    <row r="64" spans="1:4" x14ac:dyDescent="0.2">
      <c r="A64" s="12"/>
      <c r="B64" s="15"/>
      <c r="C64" s="29"/>
      <c r="D64" s="29"/>
    </row>
    <row r="65" spans="1:4" x14ac:dyDescent="0.2">
      <c r="A65" s="12"/>
      <c r="B65" s="15"/>
      <c r="C65" s="29"/>
      <c r="D65" s="29"/>
    </row>
    <row r="66" spans="1:4" x14ac:dyDescent="0.2">
      <c r="A66" s="12"/>
      <c r="B66" s="15"/>
      <c r="C66" s="29"/>
      <c r="D66" s="29"/>
    </row>
    <row r="67" spans="1:4" x14ac:dyDescent="0.2">
      <c r="A67" s="12"/>
      <c r="B67" s="15"/>
      <c r="C67" s="29"/>
      <c r="D67" s="29"/>
    </row>
    <row r="68" spans="1:4" x14ac:dyDescent="0.2">
      <c r="A68" s="12"/>
      <c r="B68" s="15"/>
      <c r="C68" s="29"/>
      <c r="D68" s="29"/>
    </row>
    <row r="69" spans="1:4" x14ac:dyDescent="0.2">
      <c r="A69" s="12"/>
      <c r="B69" s="15"/>
      <c r="C69" s="29"/>
      <c r="D69" s="29"/>
    </row>
    <row r="70" spans="1:4" x14ac:dyDescent="0.2">
      <c r="A70" s="12"/>
      <c r="B70" s="15"/>
      <c r="C70" s="29"/>
      <c r="D70" s="29"/>
    </row>
    <row r="71" spans="1:4" x14ac:dyDescent="0.2">
      <c r="A71" s="12"/>
      <c r="B71" s="15"/>
      <c r="C71" s="29"/>
      <c r="D71" s="29"/>
    </row>
    <row r="72" spans="1:4" x14ac:dyDescent="0.2">
      <c r="A72" s="12"/>
      <c r="B72" s="15"/>
      <c r="C72" s="29"/>
      <c r="D72" s="29"/>
    </row>
    <row r="73" spans="1:4" x14ac:dyDescent="0.2">
      <c r="A73" s="12"/>
      <c r="B73" s="15"/>
      <c r="C73" s="29"/>
      <c r="D73" s="29"/>
    </row>
    <row r="74" spans="1:4" x14ac:dyDescent="0.2">
      <c r="A74" s="12"/>
      <c r="B74" s="15"/>
      <c r="C74" s="29"/>
      <c r="D74" s="29"/>
    </row>
    <row r="75" spans="1:4" x14ac:dyDescent="0.2">
      <c r="A75" s="12"/>
      <c r="B75" s="15"/>
      <c r="C75" s="29"/>
      <c r="D75" s="29"/>
    </row>
    <row r="76" spans="1:4" x14ac:dyDescent="0.2">
      <c r="A76" s="12"/>
      <c r="B76" s="15"/>
      <c r="C76" s="29"/>
      <c r="D76" s="29"/>
    </row>
    <row r="77" spans="1:4" x14ac:dyDescent="0.2">
      <c r="A77" s="12"/>
      <c r="B77" s="15"/>
      <c r="C77" s="29"/>
      <c r="D77" s="29"/>
    </row>
    <row r="78" spans="1:4" x14ac:dyDescent="0.2">
      <c r="A78" s="12"/>
      <c r="B78" s="15"/>
      <c r="C78" s="29"/>
      <c r="D78" s="29"/>
    </row>
    <row r="79" spans="1:4" x14ac:dyDescent="0.2">
      <c r="A79" s="12"/>
      <c r="B79" s="15"/>
      <c r="C79" s="29"/>
      <c r="D79" s="29"/>
    </row>
    <row r="80" spans="1:4" x14ac:dyDescent="0.2">
      <c r="A80" s="12"/>
      <c r="B80" s="15"/>
      <c r="C80" s="29"/>
      <c r="D80" s="29"/>
    </row>
    <row r="81" spans="1:4" x14ac:dyDescent="0.2">
      <c r="A81" s="12"/>
      <c r="B81" s="15"/>
      <c r="C81" s="29"/>
      <c r="D81" s="29"/>
    </row>
    <row r="82" spans="1:4" x14ac:dyDescent="0.2">
      <c r="A82" s="12"/>
      <c r="B82" s="15"/>
      <c r="C82" s="29"/>
      <c r="D82" s="29"/>
    </row>
    <row r="83" spans="1:4" x14ac:dyDescent="0.2">
      <c r="A83" s="12"/>
      <c r="B83" s="15"/>
      <c r="C83" s="29"/>
      <c r="D83" s="29"/>
    </row>
    <row r="84" spans="1:4" x14ac:dyDescent="0.2">
      <c r="A84" s="12"/>
      <c r="B84" s="15"/>
      <c r="C84" s="29"/>
      <c r="D84" s="29"/>
    </row>
    <row r="85" spans="1:4" x14ac:dyDescent="0.2">
      <c r="A85" s="12"/>
      <c r="B85" s="15"/>
      <c r="C85" s="29"/>
      <c r="D85" s="29"/>
    </row>
    <row r="86" spans="1:4" x14ac:dyDescent="0.2">
      <c r="A86" s="12"/>
      <c r="B86" s="15"/>
      <c r="C86" s="29"/>
      <c r="D86" s="29"/>
    </row>
    <row r="87" spans="1:4" x14ac:dyDescent="0.2">
      <c r="A87" s="12"/>
      <c r="B87" s="15"/>
      <c r="C87" s="29"/>
      <c r="D87" s="29"/>
    </row>
    <row r="88" spans="1:4" x14ac:dyDescent="0.2">
      <c r="A88" s="12"/>
      <c r="B88" s="15"/>
      <c r="C88" s="29"/>
      <c r="D88" s="29"/>
    </row>
    <row r="89" spans="1:4" x14ac:dyDescent="0.2">
      <c r="A89" s="12"/>
      <c r="B89" s="15"/>
      <c r="C89" s="29"/>
      <c r="D89" s="29"/>
    </row>
    <row r="90" spans="1:4" x14ac:dyDescent="0.2">
      <c r="A90" s="12"/>
      <c r="B90" s="15"/>
      <c r="C90" s="29"/>
      <c r="D90" s="29"/>
    </row>
    <row r="91" spans="1:4" x14ac:dyDescent="0.2">
      <c r="A91" s="12"/>
      <c r="B91" s="15"/>
      <c r="C91" s="29"/>
      <c r="D91" s="29"/>
    </row>
    <row r="92" spans="1:4" x14ac:dyDescent="0.2">
      <c r="A92" s="12"/>
      <c r="B92" s="15"/>
      <c r="C92" s="29"/>
      <c r="D92" s="29"/>
    </row>
    <row r="93" spans="1:4" x14ac:dyDescent="0.2">
      <c r="A93" s="12"/>
      <c r="B93" s="15"/>
      <c r="C93" s="29"/>
      <c r="D93" s="29"/>
    </row>
    <row r="94" spans="1:4" x14ac:dyDescent="0.2">
      <c r="A94" s="12"/>
      <c r="B94" s="15"/>
      <c r="C94" s="29"/>
      <c r="D94" s="29"/>
    </row>
    <row r="95" spans="1:4" x14ac:dyDescent="0.2">
      <c r="A95" s="12"/>
      <c r="B95" s="15"/>
      <c r="C95" s="29"/>
      <c r="D95" s="29"/>
    </row>
    <row r="96" spans="1:4" x14ac:dyDescent="0.2">
      <c r="A96" s="12"/>
      <c r="B96" s="15"/>
      <c r="C96" s="29"/>
      <c r="D96" s="29"/>
    </row>
    <row r="97" spans="1:4" x14ac:dyDescent="0.2">
      <c r="A97" s="12"/>
      <c r="B97" s="15"/>
      <c r="C97" s="29"/>
      <c r="D97" s="29"/>
    </row>
    <row r="98" spans="1:4" x14ac:dyDescent="0.2">
      <c r="A98" s="12"/>
      <c r="B98" s="15"/>
      <c r="C98" s="29"/>
      <c r="D98" s="29"/>
    </row>
    <row r="99" spans="1:4" x14ac:dyDescent="0.2">
      <c r="A99" s="12"/>
      <c r="B99" s="15"/>
      <c r="C99" s="29"/>
      <c r="D99" s="29"/>
    </row>
    <row r="100" spans="1:4" x14ac:dyDescent="0.2">
      <c r="A100" s="12"/>
      <c r="B100" s="15"/>
      <c r="C100" s="29"/>
      <c r="D100" s="29"/>
    </row>
    <row r="101" spans="1:4" x14ac:dyDescent="0.2">
      <c r="A101" s="12"/>
      <c r="B101" s="15"/>
      <c r="C101" s="29"/>
      <c r="D101" s="29"/>
    </row>
    <row r="102" spans="1:4" x14ac:dyDescent="0.2">
      <c r="A102" s="12"/>
      <c r="B102" s="15"/>
      <c r="C102" s="29"/>
      <c r="D102" s="29"/>
    </row>
    <row r="103" spans="1:4" x14ac:dyDescent="0.2">
      <c r="A103" s="12"/>
      <c r="B103" s="15"/>
      <c r="C103" s="29"/>
      <c r="D103" s="29"/>
    </row>
    <row r="104" spans="1:4" x14ac:dyDescent="0.2">
      <c r="A104" s="12"/>
      <c r="B104" s="15"/>
      <c r="C104" s="29"/>
      <c r="D104" s="29"/>
    </row>
    <row r="105" spans="1:4" x14ac:dyDescent="0.2">
      <c r="A105" s="12"/>
      <c r="B105" s="15"/>
      <c r="C105" s="29"/>
      <c r="D105" s="29"/>
    </row>
    <row r="106" spans="1:4" x14ac:dyDescent="0.2">
      <c r="A106" s="12"/>
      <c r="B106" s="15"/>
      <c r="C106" s="29"/>
      <c r="D106" s="29"/>
    </row>
    <row r="107" spans="1:4" x14ac:dyDescent="0.2">
      <c r="A107" s="12"/>
      <c r="B107" s="15"/>
      <c r="C107" s="29"/>
      <c r="D107" s="29"/>
    </row>
    <row r="108" spans="1:4" x14ac:dyDescent="0.2">
      <c r="A108" s="12"/>
      <c r="B108" s="15"/>
      <c r="C108" s="29"/>
      <c r="D108" s="29"/>
    </row>
    <row r="109" spans="1:4" x14ac:dyDescent="0.2">
      <c r="A109" s="12"/>
      <c r="B109" s="15"/>
      <c r="C109" s="29"/>
      <c r="D109" s="29"/>
    </row>
    <row r="110" spans="1:4" x14ac:dyDescent="0.2">
      <c r="A110" s="12"/>
      <c r="B110" s="15"/>
      <c r="C110" s="29"/>
      <c r="D110" s="29"/>
    </row>
    <row r="111" spans="1:4" x14ac:dyDescent="0.2">
      <c r="A111" s="12"/>
      <c r="B111" s="15"/>
      <c r="C111" s="29"/>
      <c r="D111" s="29"/>
    </row>
    <row r="112" spans="1:4" x14ac:dyDescent="0.2">
      <c r="A112" s="12"/>
      <c r="B112" s="15"/>
      <c r="C112" s="29"/>
      <c r="D112" s="29"/>
    </row>
    <row r="113" spans="1:4" x14ac:dyDescent="0.2">
      <c r="A113" s="12"/>
      <c r="B113" s="15"/>
      <c r="C113" s="29"/>
      <c r="D113" s="29"/>
    </row>
    <row r="114" spans="1:4" x14ac:dyDescent="0.2">
      <c r="A114" s="12"/>
      <c r="B114" s="15"/>
      <c r="C114" s="29"/>
      <c r="D114" s="29"/>
    </row>
    <row r="115" spans="1:4" x14ac:dyDescent="0.2">
      <c r="A115" s="12"/>
      <c r="B115" s="15"/>
      <c r="C115" s="29"/>
      <c r="D115" s="29"/>
    </row>
    <row r="116" spans="1:4" x14ac:dyDescent="0.2">
      <c r="A116" s="12"/>
      <c r="B116" s="15"/>
      <c r="C116" s="29"/>
      <c r="D116" s="29"/>
    </row>
    <row r="117" spans="1:4" x14ac:dyDescent="0.2">
      <c r="A117" s="12"/>
      <c r="B117" s="15"/>
      <c r="C117" s="29"/>
      <c r="D117" s="29"/>
    </row>
    <row r="118" spans="1:4" x14ac:dyDescent="0.2">
      <c r="A118" s="12"/>
      <c r="B118" s="15"/>
      <c r="C118" s="29"/>
      <c r="D118" s="29"/>
    </row>
    <row r="119" spans="1:4" x14ac:dyDescent="0.2">
      <c r="A119" s="12"/>
      <c r="B119" s="15"/>
      <c r="C119" s="29"/>
      <c r="D119" s="29"/>
    </row>
    <row r="120" spans="1:4" x14ac:dyDescent="0.2">
      <c r="A120" s="12"/>
      <c r="B120" s="15"/>
      <c r="C120" s="29"/>
      <c r="D120" s="29"/>
    </row>
    <row r="121" spans="1:4" x14ac:dyDescent="0.2">
      <c r="A121" s="12"/>
      <c r="B121" s="15"/>
      <c r="C121" s="29"/>
      <c r="D121" s="29"/>
    </row>
    <row r="122" spans="1:4" x14ac:dyDescent="0.2">
      <c r="A122" s="12"/>
      <c r="B122" s="15"/>
      <c r="C122" s="29"/>
      <c r="D122" s="29"/>
    </row>
    <row r="123" spans="1:4" x14ac:dyDescent="0.2">
      <c r="A123" s="12"/>
      <c r="B123" s="15"/>
      <c r="C123" s="29"/>
      <c r="D123" s="29"/>
    </row>
    <row r="124" spans="1:4" x14ac:dyDescent="0.2">
      <c r="A124" s="12"/>
      <c r="B124" s="15"/>
      <c r="C124" s="29"/>
      <c r="D124" s="29"/>
    </row>
    <row r="125" spans="1:4" x14ac:dyDescent="0.2">
      <c r="A125" s="12"/>
      <c r="B125" s="15"/>
      <c r="C125" s="29"/>
      <c r="D125" s="29"/>
    </row>
    <row r="126" spans="1:4" x14ac:dyDescent="0.2">
      <c r="A126" s="12"/>
      <c r="B126" s="15"/>
      <c r="C126" s="29"/>
      <c r="D126" s="29"/>
    </row>
    <row r="127" spans="1:4" x14ac:dyDescent="0.2">
      <c r="A127" s="12"/>
      <c r="B127" s="15"/>
      <c r="C127" s="29"/>
      <c r="D127" s="29"/>
    </row>
    <row r="128" spans="1:4" x14ac:dyDescent="0.2">
      <c r="A128" s="12"/>
      <c r="B128" s="15"/>
      <c r="C128" s="29"/>
      <c r="D128" s="29"/>
    </row>
    <row r="129" spans="1:4" x14ac:dyDescent="0.2">
      <c r="A129" s="12"/>
      <c r="B129" s="15"/>
      <c r="C129" s="29"/>
      <c r="D129" s="29"/>
    </row>
    <row r="130" spans="1:4" x14ac:dyDescent="0.2">
      <c r="A130" s="12"/>
      <c r="B130" s="15"/>
      <c r="C130" s="29"/>
      <c r="D130" s="29"/>
    </row>
    <row r="131" spans="1:4" x14ac:dyDescent="0.2">
      <c r="A131" s="12"/>
      <c r="B131" s="15"/>
      <c r="C131" s="29"/>
      <c r="D131" s="29"/>
    </row>
    <row r="132" spans="1:4" x14ac:dyDescent="0.2">
      <c r="A132" s="12"/>
      <c r="B132" s="15"/>
      <c r="C132" s="29"/>
      <c r="D132" s="29"/>
    </row>
    <row r="133" spans="1:4" x14ac:dyDescent="0.2">
      <c r="A133" s="12"/>
      <c r="B133" s="15"/>
      <c r="C133" s="29"/>
      <c r="D133" s="29"/>
    </row>
    <row r="134" spans="1:4" x14ac:dyDescent="0.2">
      <c r="A134" s="12"/>
      <c r="B134" s="15"/>
      <c r="C134" s="29"/>
      <c r="D134" s="29"/>
    </row>
    <row r="135" spans="1:4" x14ac:dyDescent="0.2">
      <c r="A135" s="12"/>
      <c r="B135" s="15"/>
      <c r="C135" s="29"/>
      <c r="D135" s="29"/>
    </row>
    <row r="136" spans="1:4" x14ac:dyDescent="0.2">
      <c r="A136" s="12"/>
      <c r="B136" s="15"/>
      <c r="C136" s="29"/>
      <c r="D136" s="29"/>
    </row>
    <row r="137" spans="1:4" x14ac:dyDescent="0.2">
      <c r="A137" s="12"/>
      <c r="B137" s="15"/>
      <c r="C137" s="29"/>
      <c r="D137" s="29"/>
    </row>
    <row r="138" spans="1:4" x14ac:dyDescent="0.2">
      <c r="A138" s="12"/>
      <c r="B138" s="15"/>
      <c r="C138" s="29"/>
      <c r="D138" s="29"/>
    </row>
    <row r="139" spans="1:4" x14ac:dyDescent="0.2">
      <c r="A139" s="12"/>
      <c r="B139" s="15"/>
      <c r="C139" s="29"/>
      <c r="D139" s="29"/>
    </row>
    <row r="140" spans="1:4" x14ac:dyDescent="0.2">
      <c r="A140" s="12"/>
      <c r="B140" s="15"/>
      <c r="C140" s="29"/>
      <c r="D140" s="29"/>
    </row>
    <row r="141" spans="1:4" x14ac:dyDescent="0.2">
      <c r="A141" s="12"/>
      <c r="B141" s="15"/>
      <c r="C141" s="29"/>
      <c r="D141" s="29"/>
    </row>
    <row r="142" spans="1:4" x14ac:dyDescent="0.2">
      <c r="A142" s="12"/>
      <c r="B142" s="15"/>
      <c r="C142" s="29"/>
      <c r="D142" s="29"/>
    </row>
    <row r="143" spans="1:4" x14ac:dyDescent="0.2">
      <c r="A143" s="12"/>
      <c r="B143" s="15"/>
      <c r="C143" s="29"/>
      <c r="D143" s="29"/>
    </row>
    <row r="144" spans="1:4" x14ac:dyDescent="0.2">
      <c r="A144" s="12"/>
      <c r="B144" s="15"/>
      <c r="C144" s="29"/>
      <c r="D144" s="29"/>
    </row>
    <row r="145" spans="1:4" x14ac:dyDescent="0.2">
      <c r="A145" s="12"/>
      <c r="B145" s="15"/>
      <c r="C145" s="29"/>
      <c r="D145" s="29"/>
    </row>
    <row r="146" spans="1:4" x14ac:dyDescent="0.2">
      <c r="A146" s="12"/>
      <c r="B146" s="15"/>
      <c r="C146" s="29"/>
      <c r="D146" s="29"/>
    </row>
    <row r="147" spans="1:4" x14ac:dyDescent="0.2">
      <c r="A147" s="12"/>
      <c r="B147" s="15"/>
      <c r="C147" s="29"/>
      <c r="D147" s="29"/>
    </row>
    <row r="148" spans="1:4" x14ac:dyDescent="0.2">
      <c r="A148" s="12"/>
      <c r="B148" s="15"/>
      <c r="C148" s="29"/>
      <c r="D148" s="29"/>
    </row>
    <row r="149" spans="1:4" x14ac:dyDescent="0.2">
      <c r="A149" s="12"/>
      <c r="B149" s="15"/>
      <c r="C149" s="29"/>
      <c r="D149" s="29"/>
    </row>
    <row r="150" spans="1:4" x14ac:dyDescent="0.2">
      <c r="A150" s="12"/>
      <c r="B150" s="15"/>
      <c r="C150" s="29"/>
      <c r="D150" s="29"/>
    </row>
    <row r="151" spans="1:4" x14ac:dyDescent="0.2">
      <c r="A151" s="12"/>
      <c r="B151" s="15"/>
      <c r="C151" s="29"/>
      <c r="D151" s="29"/>
    </row>
    <row r="152" spans="1:4" x14ac:dyDescent="0.2">
      <c r="A152" s="12"/>
      <c r="B152" s="15"/>
      <c r="C152" s="29"/>
      <c r="D152" s="29"/>
    </row>
    <row r="153" spans="1:4" x14ac:dyDescent="0.2">
      <c r="A153" s="12"/>
      <c r="B153" s="15"/>
      <c r="C153" s="29"/>
      <c r="D153" s="29"/>
    </row>
    <row r="154" spans="1:4" x14ac:dyDescent="0.2">
      <c r="A154" s="12"/>
      <c r="B154" s="15"/>
      <c r="C154" s="29"/>
      <c r="D154" s="29"/>
    </row>
    <row r="155" spans="1:4" x14ac:dyDescent="0.2">
      <c r="A155" s="12"/>
      <c r="B155" s="15"/>
      <c r="C155" s="29"/>
      <c r="D155" s="29"/>
    </row>
    <row r="156" spans="1:4" x14ac:dyDescent="0.2">
      <c r="A156" s="12"/>
      <c r="B156" s="15"/>
      <c r="C156" s="29"/>
      <c r="D156" s="29"/>
    </row>
    <row r="157" spans="1:4" x14ac:dyDescent="0.2">
      <c r="A157" s="12"/>
      <c r="B157" s="15"/>
      <c r="C157" s="29"/>
      <c r="D157" s="29"/>
    </row>
    <row r="158" spans="1:4" x14ac:dyDescent="0.2">
      <c r="A158" s="12"/>
      <c r="B158" s="15"/>
      <c r="C158" s="29"/>
      <c r="D158" s="29"/>
    </row>
    <row r="159" spans="1:4" x14ac:dyDescent="0.2">
      <c r="A159" s="12"/>
      <c r="B159" s="15"/>
      <c r="C159" s="29"/>
      <c r="D159" s="29"/>
    </row>
    <row r="160" spans="1:4" x14ac:dyDescent="0.2">
      <c r="A160" s="12"/>
      <c r="B160" s="15"/>
      <c r="C160" s="29"/>
      <c r="D160" s="29"/>
    </row>
    <row r="161" spans="1:4" x14ac:dyDescent="0.2">
      <c r="A161" s="12"/>
      <c r="B161" s="15"/>
      <c r="C161" s="29"/>
      <c r="D161" s="29"/>
    </row>
    <row r="162" spans="1:4" x14ac:dyDescent="0.2">
      <c r="A162" s="12"/>
      <c r="B162" s="15"/>
      <c r="C162" s="29"/>
      <c r="D162" s="29"/>
    </row>
    <row r="163" spans="1:4" x14ac:dyDescent="0.2">
      <c r="A163" s="12"/>
      <c r="B163" s="15"/>
      <c r="C163" s="29"/>
      <c r="D163" s="29"/>
    </row>
    <row r="164" spans="1:4" x14ac:dyDescent="0.2">
      <c r="A164" s="12"/>
      <c r="B164" s="15"/>
      <c r="C164" s="29"/>
      <c r="D164" s="29"/>
    </row>
    <row r="165" spans="1:4" x14ac:dyDescent="0.2">
      <c r="A165" s="12"/>
      <c r="B165" s="15"/>
      <c r="C165" s="29"/>
      <c r="D165" s="29"/>
    </row>
    <row r="166" spans="1:4" x14ac:dyDescent="0.2">
      <c r="A166" s="12"/>
      <c r="B166" s="15"/>
      <c r="C166" s="29"/>
      <c r="D166" s="29"/>
    </row>
    <row r="167" spans="1:4" x14ac:dyDescent="0.2">
      <c r="A167" s="12"/>
      <c r="B167" s="15"/>
      <c r="C167" s="29"/>
      <c r="D167" s="29"/>
    </row>
    <row r="168" spans="1:4" x14ac:dyDescent="0.2">
      <c r="A168" s="12"/>
      <c r="B168" s="15"/>
      <c r="C168" s="29"/>
      <c r="D168" s="29"/>
    </row>
    <row r="169" spans="1:4" x14ac:dyDescent="0.2">
      <c r="A169" s="12"/>
      <c r="B169" s="15"/>
      <c r="C169" s="29"/>
      <c r="D169" s="29"/>
    </row>
    <row r="170" spans="1:4" x14ac:dyDescent="0.2">
      <c r="A170" s="12"/>
      <c r="B170" s="15"/>
      <c r="C170" s="29"/>
      <c r="D170" s="29"/>
    </row>
    <row r="171" spans="1:4" x14ac:dyDescent="0.2">
      <c r="A171" s="12"/>
      <c r="B171" s="15"/>
      <c r="C171" s="29"/>
      <c r="D171" s="29"/>
    </row>
    <row r="172" spans="1:4" x14ac:dyDescent="0.2">
      <c r="A172" s="12"/>
      <c r="B172" s="15"/>
      <c r="C172" s="29"/>
      <c r="D172" s="29"/>
    </row>
    <row r="173" spans="1:4" x14ac:dyDescent="0.2">
      <c r="A173" s="12"/>
      <c r="B173" s="15"/>
      <c r="C173" s="29"/>
      <c r="D173" s="29"/>
    </row>
    <row r="174" spans="1:4" x14ac:dyDescent="0.2">
      <c r="A174" s="12"/>
      <c r="B174" s="15"/>
      <c r="C174" s="29"/>
      <c r="D174" s="29"/>
    </row>
    <row r="175" spans="1:4" x14ac:dyDescent="0.2">
      <c r="A175" s="12"/>
      <c r="B175" s="15"/>
      <c r="C175" s="29"/>
      <c r="D175" s="29"/>
    </row>
    <row r="176" spans="1:4" x14ac:dyDescent="0.2">
      <c r="A176" s="12"/>
      <c r="B176" s="15"/>
      <c r="C176" s="29"/>
      <c r="D176" s="29"/>
    </row>
    <row r="177" spans="1:4" x14ac:dyDescent="0.2">
      <c r="A177" s="12"/>
      <c r="B177" s="15"/>
      <c r="C177" s="29"/>
      <c r="D177" s="29"/>
    </row>
    <row r="178" spans="1:4" x14ac:dyDescent="0.2">
      <c r="A178" s="12"/>
      <c r="B178" s="15"/>
      <c r="C178" s="29"/>
      <c r="D178" s="29"/>
    </row>
    <row r="179" spans="1:4" x14ac:dyDescent="0.2">
      <c r="A179" s="12"/>
      <c r="B179" s="15"/>
      <c r="C179" s="29"/>
      <c r="D179" s="29"/>
    </row>
    <row r="180" spans="1:4" x14ac:dyDescent="0.2">
      <c r="A180" s="12"/>
      <c r="B180" s="15"/>
      <c r="C180" s="29"/>
      <c r="D180" s="29"/>
    </row>
    <row r="181" spans="1:4" x14ac:dyDescent="0.2">
      <c r="A181" s="12"/>
      <c r="B181" s="15"/>
      <c r="C181" s="29"/>
      <c r="D181" s="29"/>
    </row>
    <row r="182" spans="1:4" x14ac:dyDescent="0.2">
      <c r="A182" s="12"/>
      <c r="B182" s="15"/>
      <c r="C182" s="29"/>
      <c r="D182" s="29"/>
    </row>
    <row r="183" spans="1:4" x14ac:dyDescent="0.2">
      <c r="A183" s="12"/>
      <c r="B183" s="15"/>
      <c r="C183" s="29"/>
      <c r="D183" s="29"/>
    </row>
    <row r="184" spans="1:4" x14ac:dyDescent="0.2">
      <c r="A184" s="12"/>
      <c r="B184" s="15"/>
      <c r="C184" s="29"/>
      <c r="D184" s="29"/>
    </row>
    <row r="185" spans="1:4" x14ac:dyDescent="0.2">
      <c r="A185" s="12"/>
      <c r="B185" s="15"/>
      <c r="C185" s="29"/>
      <c r="D185" s="29"/>
    </row>
    <row r="186" spans="1:4" x14ac:dyDescent="0.2">
      <c r="A186" s="12"/>
      <c r="B186" s="15"/>
      <c r="C186" s="29"/>
      <c r="D186" s="29"/>
    </row>
    <row r="187" spans="1:4" x14ac:dyDescent="0.2">
      <c r="A187" s="12"/>
      <c r="B187" s="15"/>
      <c r="C187" s="29"/>
      <c r="D187" s="29"/>
    </row>
    <row r="188" spans="1:4" x14ac:dyDescent="0.2">
      <c r="A188" s="12"/>
      <c r="B188" s="15"/>
      <c r="C188" s="29"/>
      <c r="D188" s="29"/>
    </row>
    <row r="189" spans="1:4" x14ac:dyDescent="0.2">
      <c r="A189" s="12"/>
      <c r="B189" s="15"/>
      <c r="C189" s="29"/>
      <c r="D189" s="29"/>
    </row>
    <row r="190" spans="1:4" x14ac:dyDescent="0.2">
      <c r="A190" s="12"/>
      <c r="B190" s="15"/>
      <c r="C190" s="29"/>
      <c r="D190" s="29"/>
    </row>
    <row r="191" spans="1:4" x14ac:dyDescent="0.2">
      <c r="A191" s="12"/>
      <c r="B191" s="15"/>
      <c r="C191" s="29"/>
      <c r="D191" s="29"/>
    </row>
    <row r="192" spans="1:4" x14ac:dyDescent="0.2">
      <c r="A192" s="12"/>
      <c r="B192" s="15"/>
      <c r="C192" s="29"/>
      <c r="D192" s="29"/>
    </row>
    <row r="193" spans="1:4" x14ac:dyDescent="0.2">
      <c r="A193" s="12"/>
      <c r="B193" s="15"/>
      <c r="C193" s="29"/>
      <c r="D193" s="29"/>
    </row>
    <row r="194" spans="1:4" x14ac:dyDescent="0.2">
      <c r="A194" s="12"/>
      <c r="B194" s="15"/>
      <c r="C194" s="29"/>
      <c r="D194" s="29"/>
    </row>
    <row r="195" spans="1:4" x14ac:dyDescent="0.2">
      <c r="A195" s="12"/>
      <c r="B195" s="15"/>
      <c r="C195" s="29"/>
      <c r="D195" s="29"/>
    </row>
    <row r="196" spans="1:4" x14ac:dyDescent="0.2">
      <c r="A196" s="12"/>
      <c r="B196" s="15"/>
      <c r="C196" s="29"/>
      <c r="D196" s="29"/>
    </row>
    <row r="197" spans="1:4" x14ac:dyDescent="0.2">
      <c r="A197" s="12"/>
      <c r="B197" s="15"/>
      <c r="C197" s="29"/>
      <c r="D197" s="29"/>
    </row>
    <row r="198" spans="1:4" x14ac:dyDescent="0.2">
      <c r="A198" s="12"/>
      <c r="B198" s="15"/>
      <c r="C198" s="29"/>
      <c r="D198" s="29"/>
    </row>
    <row r="199" spans="1:4" x14ac:dyDescent="0.2">
      <c r="A199" s="12"/>
      <c r="B199" s="15"/>
      <c r="C199" s="29"/>
      <c r="D199" s="29"/>
    </row>
    <row r="200" spans="1:4" x14ac:dyDescent="0.2">
      <c r="A200" s="12"/>
      <c r="B200" s="15"/>
      <c r="C200" s="29"/>
      <c r="D200" s="29"/>
    </row>
    <row r="201" spans="1:4" x14ac:dyDescent="0.2">
      <c r="A201" s="12"/>
      <c r="B201" s="15"/>
      <c r="C201" s="29"/>
      <c r="D201" s="29"/>
    </row>
    <row r="202" spans="1:4" x14ac:dyDescent="0.2">
      <c r="A202" s="12"/>
      <c r="B202" s="15"/>
      <c r="C202" s="29"/>
      <c r="D202" s="29"/>
    </row>
    <row r="203" spans="1:4" x14ac:dyDescent="0.2">
      <c r="A203" s="12"/>
      <c r="B203" s="15"/>
      <c r="C203" s="29"/>
      <c r="D203" s="29"/>
    </row>
    <row r="204" spans="1:4" x14ac:dyDescent="0.2">
      <c r="A204" s="12"/>
      <c r="B204" s="15"/>
      <c r="C204" s="29"/>
      <c r="D204" s="29"/>
    </row>
    <row r="205" spans="1:4" x14ac:dyDescent="0.2">
      <c r="A205" s="12"/>
      <c r="B205" s="15"/>
      <c r="C205" s="29"/>
      <c r="D205" s="29"/>
    </row>
    <row r="206" spans="1:4" x14ac:dyDescent="0.2">
      <c r="A206" s="12"/>
      <c r="B206" s="15"/>
      <c r="C206" s="29"/>
      <c r="D206" s="29"/>
    </row>
    <row r="207" spans="1:4" x14ac:dyDescent="0.2">
      <c r="A207" s="12"/>
      <c r="B207" s="15"/>
      <c r="C207" s="29"/>
      <c r="D207" s="29"/>
    </row>
    <row r="208" spans="1:4" x14ac:dyDescent="0.2">
      <c r="A208" s="12"/>
      <c r="B208" s="15"/>
      <c r="C208" s="29"/>
      <c r="D208" s="29"/>
    </row>
    <row r="209" spans="1:4" x14ac:dyDescent="0.2">
      <c r="A209" s="12"/>
      <c r="B209" s="15"/>
      <c r="C209" s="29"/>
      <c r="D209" s="29"/>
    </row>
    <row r="210" spans="1:4" x14ac:dyDescent="0.2">
      <c r="A210" s="12"/>
      <c r="B210" s="15"/>
      <c r="C210" s="29"/>
      <c r="D210" s="29"/>
    </row>
    <row r="211" spans="1:4" x14ac:dyDescent="0.2">
      <c r="A211" s="12"/>
      <c r="B211" s="15"/>
      <c r="C211" s="29"/>
      <c r="D211" s="29"/>
    </row>
    <row r="212" spans="1:4" x14ac:dyDescent="0.2">
      <c r="A212" s="12"/>
      <c r="B212" s="15"/>
      <c r="C212" s="29"/>
      <c r="D212" s="29"/>
    </row>
    <row r="213" spans="1:4" x14ac:dyDescent="0.2">
      <c r="A213" s="12"/>
      <c r="B213" s="15"/>
      <c r="C213" s="29"/>
      <c r="D213" s="29"/>
    </row>
    <row r="214" spans="1:4" x14ac:dyDescent="0.2">
      <c r="A214" s="12"/>
      <c r="B214" s="15"/>
      <c r="C214" s="29"/>
      <c r="D214" s="29"/>
    </row>
    <row r="215" spans="1:4" x14ac:dyDescent="0.2">
      <c r="A215" s="12"/>
      <c r="B215" s="15"/>
      <c r="C215" s="29"/>
      <c r="D215" s="29"/>
    </row>
    <row r="216" spans="1:4" x14ac:dyDescent="0.2">
      <c r="A216" s="12"/>
      <c r="B216" s="15"/>
      <c r="C216" s="29"/>
      <c r="D216" s="29"/>
    </row>
    <row r="217" spans="1:4" x14ac:dyDescent="0.2">
      <c r="A217" s="12"/>
      <c r="B217" s="15"/>
      <c r="C217" s="29"/>
      <c r="D217" s="29"/>
    </row>
    <row r="218" spans="1:4" x14ac:dyDescent="0.2">
      <c r="A218" s="12"/>
      <c r="B218" s="15"/>
      <c r="C218" s="29"/>
      <c r="D218" s="29"/>
    </row>
    <row r="219" spans="1:4" x14ac:dyDescent="0.2">
      <c r="A219" s="12"/>
      <c r="B219" s="15"/>
      <c r="C219" s="29"/>
      <c r="D219" s="29"/>
    </row>
    <row r="220" spans="1:4" x14ac:dyDescent="0.2">
      <c r="A220" s="12"/>
      <c r="B220" s="15"/>
      <c r="C220" s="29"/>
      <c r="D220" s="29"/>
    </row>
    <row r="221" spans="1:4" x14ac:dyDescent="0.2">
      <c r="A221" s="12"/>
      <c r="B221" s="15"/>
      <c r="C221" s="29"/>
      <c r="D221" s="29"/>
    </row>
    <row r="222" spans="1:4" x14ac:dyDescent="0.2">
      <c r="A222" s="12"/>
      <c r="B222" s="15"/>
      <c r="C222" s="29"/>
      <c r="D222" s="29"/>
    </row>
    <row r="223" spans="1:4" x14ac:dyDescent="0.2">
      <c r="A223" s="12"/>
      <c r="B223" s="15"/>
      <c r="C223" s="29"/>
      <c r="D223" s="29"/>
    </row>
    <row r="224" spans="1:4" x14ac:dyDescent="0.2">
      <c r="A224" s="12"/>
      <c r="B224" s="15"/>
      <c r="C224" s="29"/>
      <c r="D224" s="29"/>
    </row>
    <row r="225" spans="1:4" x14ac:dyDescent="0.2">
      <c r="A225" s="12"/>
      <c r="B225" s="15"/>
      <c r="C225" s="29"/>
      <c r="D225" s="29"/>
    </row>
    <row r="226" spans="1:4" x14ac:dyDescent="0.2">
      <c r="A226" s="12"/>
      <c r="B226" s="15"/>
      <c r="C226" s="29"/>
      <c r="D226" s="29"/>
    </row>
    <row r="227" spans="1:4" x14ac:dyDescent="0.2">
      <c r="A227" s="12"/>
      <c r="B227" s="15"/>
      <c r="C227" s="29"/>
      <c r="D227" s="29"/>
    </row>
    <row r="228" spans="1:4" x14ac:dyDescent="0.2">
      <c r="A228" s="12"/>
      <c r="B228" s="15"/>
      <c r="C228" s="29"/>
      <c r="D228" s="29"/>
    </row>
    <row r="229" spans="1:4" x14ac:dyDescent="0.2">
      <c r="A229" s="12"/>
      <c r="B229" s="15"/>
      <c r="C229" s="29"/>
      <c r="D229" s="29"/>
    </row>
    <row r="230" spans="1:4" x14ac:dyDescent="0.2">
      <c r="A230" s="12"/>
      <c r="B230" s="15"/>
      <c r="C230" s="29"/>
      <c r="D230" s="29"/>
    </row>
    <row r="231" spans="1:4" x14ac:dyDescent="0.2">
      <c r="A231" s="12"/>
      <c r="B231" s="15"/>
      <c r="C231" s="29"/>
      <c r="D231" s="29"/>
    </row>
    <row r="232" spans="1:4" x14ac:dyDescent="0.2">
      <c r="A232" s="12"/>
      <c r="B232" s="15"/>
      <c r="C232" s="29"/>
      <c r="D232" s="29"/>
    </row>
    <row r="233" spans="1:4" x14ac:dyDescent="0.2">
      <c r="A233" s="12"/>
      <c r="B233" s="15"/>
      <c r="C233" s="29"/>
      <c r="D233" s="29"/>
    </row>
    <row r="234" spans="1:4" x14ac:dyDescent="0.2">
      <c r="A234" s="12"/>
      <c r="B234" s="15"/>
      <c r="C234" s="29"/>
      <c r="D234" s="29"/>
    </row>
    <row r="235" spans="1:4" x14ac:dyDescent="0.2">
      <c r="A235" s="12"/>
      <c r="B235" s="15"/>
      <c r="C235" s="29"/>
      <c r="D235" s="29"/>
    </row>
    <row r="236" spans="1:4" x14ac:dyDescent="0.2">
      <c r="A236" s="12"/>
      <c r="B236" s="15"/>
      <c r="C236" s="29"/>
      <c r="D236" s="29"/>
    </row>
    <row r="237" spans="1:4" x14ac:dyDescent="0.2">
      <c r="A237" s="12"/>
      <c r="B237" s="15"/>
      <c r="C237" s="29"/>
      <c r="D237" s="29"/>
    </row>
    <row r="238" spans="1:4" x14ac:dyDescent="0.2">
      <c r="A238" s="12"/>
      <c r="B238" s="15"/>
      <c r="C238" s="29"/>
      <c r="D238" s="29"/>
    </row>
    <row r="239" spans="1:4" x14ac:dyDescent="0.2">
      <c r="A239" s="12"/>
      <c r="B239" s="15"/>
      <c r="C239" s="29"/>
      <c r="D239" s="29"/>
    </row>
    <row r="240" spans="1:4" x14ac:dyDescent="0.2">
      <c r="A240" s="12"/>
      <c r="B240" s="15"/>
      <c r="C240" s="29"/>
      <c r="D240" s="29"/>
    </row>
    <row r="241" spans="1:4" x14ac:dyDescent="0.2">
      <c r="A241" s="12"/>
      <c r="B241" s="15"/>
      <c r="C241" s="29"/>
      <c r="D241" s="29"/>
    </row>
    <row r="242" spans="1:4" x14ac:dyDescent="0.2">
      <c r="A242" s="12"/>
      <c r="B242" s="15"/>
      <c r="C242" s="29"/>
      <c r="D242" s="29"/>
    </row>
    <row r="243" spans="1:4" x14ac:dyDescent="0.2">
      <c r="A243" s="12"/>
      <c r="B243" s="15"/>
      <c r="C243" s="29"/>
      <c r="D243" s="29"/>
    </row>
    <row r="244" spans="1:4" x14ac:dyDescent="0.2">
      <c r="A244" s="12"/>
      <c r="B244" s="15"/>
      <c r="C244" s="29"/>
      <c r="D244" s="29"/>
    </row>
    <row r="245" spans="1:4" x14ac:dyDescent="0.2">
      <c r="A245" s="12"/>
      <c r="B245" s="15"/>
      <c r="C245" s="29"/>
      <c r="D245" s="29"/>
    </row>
    <row r="246" spans="1:4" x14ac:dyDescent="0.2">
      <c r="A246" s="12"/>
      <c r="B246" s="15"/>
      <c r="C246" s="29"/>
      <c r="D246" s="29"/>
    </row>
    <row r="247" spans="1:4" x14ac:dyDescent="0.2">
      <c r="A247" s="12"/>
      <c r="B247" s="15"/>
      <c r="C247" s="29"/>
      <c r="D247" s="29"/>
    </row>
    <row r="248" spans="1:4" x14ac:dyDescent="0.2">
      <c r="A248" s="12"/>
      <c r="B248" s="15"/>
      <c r="C248" s="29"/>
      <c r="D248" s="29"/>
    </row>
    <row r="249" spans="1:4" x14ac:dyDescent="0.2">
      <c r="A249" s="12"/>
      <c r="B249" s="15"/>
      <c r="C249" s="29"/>
      <c r="D249" s="29"/>
    </row>
    <row r="250" spans="1:4" x14ac:dyDescent="0.2">
      <c r="A250" s="12"/>
      <c r="B250" s="15"/>
      <c r="C250" s="29"/>
      <c r="D250" s="29"/>
    </row>
    <row r="251" spans="1:4" x14ac:dyDescent="0.2">
      <c r="A251" s="12"/>
      <c r="B251" s="15"/>
      <c r="C251" s="29"/>
      <c r="D251" s="29"/>
    </row>
    <row r="252" spans="1:4" x14ac:dyDescent="0.2">
      <c r="A252" s="12"/>
      <c r="B252" s="15"/>
      <c r="C252" s="29"/>
      <c r="D252" s="29"/>
    </row>
    <row r="253" spans="1:4" x14ac:dyDescent="0.2">
      <c r="A253" s="12"/>
      <c r="B253" s="15"/>
      <c r="C253" s="29"/>
      <c r="D253" s="29"/>
    </row>
    <row r="254" spans="1:4" x14ac:dyDescent="0.2">
      <c r="A254" s="12"/>
      <c r="B254" s="15"/>
      <c r="C254" s="29"/>
      <c r="D254" s="29"/>
    </row>
    <row r="255" spans="1:4" x14ac:dyDescent="0.2">
      <c r="A255" s="12"/>
      <c r="B255" s="15"/>
      <c r="C255" s="29"/>
      <c r="D255" s="29"/>
    </row>
    <row r="256" spans="1:4" x14ac:dyDescent="0.2">
      <c r="A256" s="12"/>
      <c r="B256" s="15"/>
      <c r="C256" s="29"/>
      <c r="D256" s="29"/>
    </row>
    <row r="257" spans="1:4" x14ac:dyDescent="0.2">
      <c r="A257" s="12"/>
      <c r="B257" s="15"/>
      <c r="C257" s="29"/>
      <c r="D257" s="29"/>
    </row>
    <row r="258" spans="1:4" x14ac:dyDescent="0.2">
      <c r="A258" s="12"/>
      <c r="B258" s="15"/>
      <c r="C258" s="29"/>
      <c r="D258" s="29"/>
    </row>
    <row r="259" spans="1:4" x14ac:dyDescent="0.2">
      <c r="A259" s="12"/>
      <c r="B259" s="15"/>
      <c r="C259" s="29"/>
      <c r="D259" s="29"/>
    </row>
    <row r="260" spans="1:4" x14ac:dyDescent="0.2">
      <c r="A260" s="12"/>
      <c r="B260" s="15"/>
      <c r="C260" s="29"/>
      <c r="D260" s="29"/>
    </row>
    <row r="261" spans="1:4" x14ac:dyDescent="0.2">
      <c r="A261" s="12"/>
      <c r="B261" s="15"/>
      <c r="C261" s="29"/>
      <c r="D261" s="29"/>
    </row>
    <row r="262" spans="1:4" x14ac:dyDescent="0.2">
      <c r="A262" s="12"/>
      <c r="B262" s="15"/>
      <c r="C262" s="29"/>
      <c r="D262" s="29"/>
    </row>
    <row r="263" spans="1:4" x14ac:dyDescent="0.2">
      <c r="A263" s="12"/>
      <c r="B263" s="15"/>
      <c r="C263" s="29"/>
      <c r="D263" s="29"/>
    </row>
    <row r="264" spans="1:4" x14ac:dyDescent="0.2">
      <c r="A264" s="12"/>
      <c r="B264" s="15"/>
      <c r="C264" s="29"/>
      <c r="D264" s="29"/>
    </row>
    <row r="265" spans="1:4" x14ac:dyDescent="0.2">
      <c r="A265" s="12"/>
      <c r="B265" s="15"/>
      <c r="C265" s="29"/>
      <c r="D265" s="29"/>
    </row>
    <row r="266" spans="1:4" x14ac:dyDescent="0.2">
      <c r="A266" s="12"/>
      <c r="B266" s="15"/>
      <c r="C266" s="29"/>
      <c r="D266" s="29"/>
    </row>
    <row r="267" spans="1:4" x14ac:dyDescent="0.2">
      <c r="A267" s="12"/>
      <c r="B267" s="15"/>
      <c r="C267" s="29"/>
      <c r="D267" s="29"/>
    </row>
    <row r="268" spans="1:4" x14ac:dyDescent="0.2">
      <c r="A268" s="12"/>
      <c r="B268" s="15"/>
      <c r="C268" s="29"/>
      <c r="D268" s="29"/>
    </row>
    <row r="269" spans="1:4" x14ac:dyDescent="0.2">
      <c r="A269" s="12"/>
      <c r="B269" s="15"/>
      <c r="C269" s="29"/>
      <c r="D269" s="29"/>
    </row>
    <row r="270" spans="1:4" x14ac:dyDescent="0.2">
      <c r="A270" s="12"/>
      <c r="B270" s="15"/>
      <c r="C270" s="29"/>
      <c r="D270" s="29"/>
    </row>
    <row r="271" spans="1:4" x14ac:dyDescent="0.2">
      <c r="A271" s="12"/>
      <c r="B271" s="15"/>
      <c r="C271" s="29"/>
      <c r="D271" s="29"/>
    </row>
    <row r="272" spans="1:4" x14ac:dyDescent="0.2">
      <c r="A272" s="12"/>
      <c r="B272" s="15"/>
      <c r="C272" s="29"/>
      <c r="D272" s="29"/>
    </row>
    <row r="273" spans="1:4" x14ac:dyDescent="0.2">
      <c r="A273" s="12"/>
      <c r="B273" s="15"/>
      <c r="C273" s="29"/>
      <c r="D273" s="29"/>
    </row>
    <row r="274" spans="1:4" x14ac:dyDescent="0.2">
      <c r="A274" s="12"/>
      <c r="B274" s="15"/>
      <c r="C274" s="29"/>
      <c r="D274" s="29"/>
    </row>
    <row r="275" spans="1:4" x14ac:dyDescent="0.2">
      <c r="A275" s="12"/>
      <c r="B275" s="15"/>
      <c r="C275" s="29"/>
      <c r="D275" s="29"/>
    </row>
    <row r="276" spans="1:4" x14ac:dyDescent="0.2">
      <c r="A276" s="12"/>
      <c r="B276" s="15"/>
      <c r="C276" s="29"/>
      <c r="D276" s="29"/>
    </row>
    <row r="277" spans="1:4" x14ac:dyDescent="0.2">
      <c r="A277" s="12"/>
      <c r="B277" s="15"/>
      <c r="C277" s="29"/>
      <c r="D277" s="29"/>
    </row>
    <row r="278" spans="1:4" x14ac:dyDescent="0.2">
      <c r="A278" s="12"/>
      <c r="B278" s="15"/>
      <c r="C278" s="29"/>
      <c r="D278" s="29"/>
    </row>
    <row r="279" spans="1:4" x14ac:dyDescent="0.2">
      <c r="A279" s="12"/>
      <c r="B279" s="15"/>
      <c r="C279" s="29"/>
      <c r="D279" s="29"/>
    </row>
    <row r="280" spans="1:4" x14ac:dyDescent="0.2">
      <c r="A280" s="12"/>
      <c r="B280" s="15"/>
      <c r="C280" s="29"/>
      <c r="D280" s="29"/>
    </row>
    <row r="281" spans="1:4" x14ac:dyDescent="0.2">
      <c r="A281" s="12"/>
      <c r="B281" s="15"/>
      <c r="C281" s="29"/>
      <c r="D281" s="29"/>
    </row>
    <row r="282" spans="1:4" x14ac:dyDescent="0.2">
      <c r="A282" s="12"/>
      <c r="B282" s="15"/>
      <c r="C282" s="29"/>
      <c r="D282" s="29"/>
    </row>
    <row r="283" spans="1:4" x14ac:dyDescent="0.2">
      <c r="A283" s="12"/>
      <c r="B283" s="15"/>
      <c r="C283" s="29"/>
      <c r="D283" s="29"/>
    </row>
    <row r="284" spans="1:4" x14ac:dyDescent="0.2">
      <c r="A284" s="12"/>
      <c r="B284" s="15"/>
      <c r="C284" s="29"/>
      <c r="D284" s="29"/>
    </row>
    <row r="285" spans="1:4" x14ac:dyDescent="0.2">
      <c r="A285" s="12"/>
      <c r="B285" s="15"/>
      <c r="C285" s="29"/>
      <c r="D285" s="29"/>
    </row>
    <row r="286" spans="1:4" x14ac:dyDescent="0.2">
      <c r="A286" s="12"/>
      <c r="B286" s="15"/>
      <c r="C286" s="29"/>
      <c r="D286" s="29"/>
    </row>
    <row r="287" spans="1:4" x14ac:dyDescent="0.2">
      <c r="A287" s="12"/>
      <c r="B287" s="15"/>
      <c r="C287" s="29"/>
      <c r="D287" s="29"/>
    </row>
    <row r="288" spans="1:4" x14ac:dyDescent="0.2">
      <c r="A288" s="12"/>
      <c r="B288" s="15"/>
      <c r="C288" s="29"/>
      <c r="D288" s="29"/>
    </row>
    <row r="289" spans="1:4" x14ac:dyDescent="0.2">
      <c r="A289" s="12"/>
      <c r="B289" s="15"/>
      <c r="C289" s="29"/>
      <c r="D289" s="29"/>
    </row>
    <row r="290" spans="1:4" x14ac:dyDescent="0.2">
      <c r="A290" s="12"/>
      <c r="B290" s="15"/>
      <c r="C290" s="29"/>
      <c r="D290" s="29"/>
    </row>
    <row r="291" spans="1:4" x14ac:dyDescent="0.2">
      <c r="A291" s="12"/>
      <c r="B291" s="15"/>
      <c r="C291" s="29"/>
      <c r="D291" s="29"/>
    </row>
    <row r="292" spans="1:4" x14ac:dyDescent="0.2">
      <c r="A292" s="12"/>
      <c r="B292" s="15"/>
      <c r="C292" s="29"/>
      <c r="D292" s="29"/>
    </row>
    <row r="293" spans="1:4" x14ac:dyDescent="0.2">
      <c r="A293" s="12"/>
      <c r="B293" s="15"/>
      <c r="C293" s="29"/>
      <c r="D293" s="29"/>
    </row>
    <row r="294" spans="1:4" x14ac:dyDescent="0.2">
      <c r="A294" s="12"/>
      <c r="B294" s="15"/>
      <c r="C294" s="29"/>
      <c r="D294" s="29"/>
    </row>
    <row r="295" spans="1:4" x14ac:dyDescent="0.2">
      <c r="A295" s="12"/>
      <c r="B295" s="15"/>
      <c r="C295" s="29"/>
      <c r="D295" s="29"/>
    </row>
    <row r="296" spans="1:4" x14ac:dyDescent="0.2">
      <c r="A296" s="12"/>
      <c r="B296" s="15"/>
      <c r="C296" s="29"/>
      <c r="D296" s="29"/>
    </row>
    <row r="297" spans="1:4" x14ac:dyDescent="0.2">
      <c r="A297" s="12"/>
      <c r="B297" s="15"/>
      <c r="C297" s="29"/>
      <c r="D297" s="29"/>
    </row>
    <row r="298" spans="1:4" x14ac:dyDescent="0.2">
      <c r="A298" s="12"/>
      <c r="B298" s="15"/>
      <c r="C298" s="29"/>
      <c r="D298" s="29"/>
    </row>
    <row r="299" spans="1:4" x14ac:dyDescent="0.2">
      <c r="A299" s="12"/>
      <c r="B299" s="15"/>
      <c r="C299" s="29"/>
      <c r="D299" s="29"/>
    </row>
    <row r="300" spans="1:4" x14ac:dyDescent="0.2">
      <c r="A300" s="12"/>
      <c r="B300" s="15"/>
      <c r="C300" s="29"/>
      <c r="D300" s="29"/>
    </row>
    <row r="301" spans="1:4" x14ac:dyDescent="0.2">
      <c r="A301" s="12"/>
      <c r="B301" s="15"/>
      <c r="C301" s="29"/>
      <c r="D301" s="29"/>
    </row>
    <row r="302" spans="1:4" x14ac:dyDescent="0.2">
      <c r="A302" s="12"/>
      <c r="B302" s="15"/>
      <c r="C302" s="29"/>
      <c r="D302" s="29"/>
    </row>
    <row r="303" spans="1:4" x14ac:dyDescent="0.2">
      <c r="A303" s="12"/>
      <c r="B303" s="15"/>
      <c r="C303" s="29"/>
      <c r="D303" s="29"/>
    </row>
    <row r="304" spans="1:4" x14ac:dyDescent="0.2">
      <c r="A304" s="12"/>
      <c r="B304" s="15"/>
      <c r="C304" s="29"/>
      <c r="D304" s="29"/>
    </row>
    <row r="305" spans="1:4" x14ac:dyDescent="0.2">
      <c r="A305" s="12"/>
      <c r="B305" s="15"/>
      <c r="C305" s="29"/>
      <c r="D305" s="29"/>
    </row>
    <row r="306" spans="1:4" x14ac:dyDescent="0.2">
      <c r="A306" s="12"/>
      <c r="B306" s="15"/>
      <c r="C306" s="29"/>
      <c r="D306" s="29"/>
    </row>
    <row r="307" spans="1:4" x14ac:dyDescent="0.2">
      <c r="A307" s="12"/>
      <c r="B307" s="15"/>
      <c r="C307" s="29"/>
      <c r="D307" s="29"/>
    </row>
    <row r="308" spans="1:4" x14ac:dyDescent="0.2">
      <c r="A308" s="12"/>
      <c r="B308" s="15"/>
      <c r="C308" s="29"/>
      <c r="D308" s="29"/>
    </row>
    <row r="309" spans="1:4" x14ac:dyDescent="0.2">
      <c r="A309" s="12"/>
      <c r="B309" s="15"/>
      <c r="C309" s="29"/>
      <c r="D309" s="29"/>
    </row>
    <row r="310" spans="1:4" x14ac:dyDescent="0.2">
      <c r="A310" s="12"/>
      <c r="B310" s="15"/>
      <c r="C310" s="29"/>
      <c r="D310" s="29"/>
    </row>
    <row r="311" spans="1:4" x14ac:dyDescent="0.2">
      <c r="A311" s="12"/>
      <c r="B311" s="15"/>
      <c r="C311" s="29"/>
      <c r="D311" s="29"/>
    </row>
    <row r="312" spans="1:4" x14ac:dyDescent="0.2">
      <c r="A312" s="12"/>
      <c r="B312" s="15"/>
      <c r="C312" s="29"/>
      <c r="D312" s="29"/>
    </row>
    <row r="313" spans="1:4" x14ac:dyDescent="0.2">
      <c r="A313" s="12"/>
      <c r="B313" s="15"/>
      <c r="C313" s="29"/>
      <c r="D313" s="29"/>
    </row>
    <row r="314" spans="1:4" x14ac:dyDescent="0.2">
      <c r="A314" s="12"/>
      <c r="B314" s="15"/>
      <c r="C314" s="29"/>
      <c r="D314" s="29"/>
    </row>
    <row r="315" spans="1:4" x14ac:dyDescent="0.2">
      <c r="A315" s="12"/>
      <c r="B315" s="15"/>
      <c r="C315" s="29"/>
      <c r="D315" s="29"/>
    </row>
    <row r="316" spans="1:4" x14ac:dyDescent="0.2">
      <c r="A316" s="12"/>
      <c r="B316" s="15"/>
      <c r="C316" s="29"/>
      <c r="D316" s="29"/>
    </row>
    <row r="317" spans="1:4" x14ac:dyDescent="0.2">
      <c r="A317" s="12"/>
      <c r="B317" s="15"/>
      <c r="C317" s="29"/>
      <c r="D317" s="29"/>
    </row>
    <row r="318" spans="1:4" x14ac:dyDescent="0.2">
      <c r="A318" s="12"/>
      <c r="B318" s="15"/>
      <c r="C318" s="29"/>
      <c r="D318" s="29"/>
    </row>
    <row r="319" spans="1:4" x14ac:dyDescent="0.2">
      <c r="A319" s="12"/>
      <c r="B319" s="15"/>
      <c r="C319" s="29"/>
      <c r="D319" s="29"/>
    </row>
    <row r="320" spans="1:4" x14ac:dyDescent="0.2">
      <c r="A320" s="12"/>
      <c r="B320" s="15"/>
      <c r="C320" s="29"/>
      <c r="D320" s="29"/>
    </row>
    <row r="321" spans="1:4" x14ac:dyDescent="0.2">
      <c r="A321" s="12"/>
      <c r="B321" s="15"/>
      <c r="C321" s="29"/>
      <c r="D321" s="29"/>
    </row>
    <row r="322" spans="1:4" x14ac:dyDescent="0.2">
      <c r="A322" s="12"/>
      <c r="B322" s="15"/>
      <c r="C322" s="29"/>
      <c r="D322" s="29"/>
    </row>
    <row r="323" spans="1:4" x14ac:dyDescent="0.2">
      <c r="A323" s="12"/>
      <c r="B323" s="15"/>
      <c r="C323" s="29"/>
      <c r="D323" s="29"/>
    </row>
    <row r="324" spans="1:4" x14ac:dyDescent="0.2">
      <c r="A324" s="12"/>
      <c r="B324" s="15"/>
      <c r="C324" s="29"/>
      <c r="D324" s="29"/>
    </row>
    <row r="325" spans="1:4" x14ac:dyDescent="0.2">
      <c r="A325" s="12"/>
      <c r="B325" s="15"/>
      <c r="C325" s="29"/>
      <c r="D325" s="29"/>
    </row>
    <row r="326" spans="1:4" x14ac:dyDescent="0.2">
      <c r="A326" s="12"/>
      <c r="B326" s="15"/>
      <c r="C326" s="29"/>
      <c r="D326" s="29"/>
    </row>
    <row r="327" spans="1:4" x14ac:dyDescent="0.2">
      <c r="A327" s="12"/>
      <c r="B327" s="15"/>
      <c r="C327" s="29"/>
      <c r="D327" s="29"/>
    </row>
    <row r="328" spans="1:4" x14ac:dyDescent="0.2">
      <c r="A328" s="12"/>
      <c r="B328" s="15"/>
      <c r="C328" s="29"/>
      <c r="D328" s="29"/>
    </row>
    <row r="329" spans="1:4" x14ac:dyDescent="0.2">
      <c r="A329" s="12"/>
      <c r="B329" s="15"/>
      <c r="C329" s="29"/>
      <c r="D329" s="29"/>
    </row>
    <row r="330" spans="1:4" x14ac:dyDescent="0.2">
      <c r="A330" s="12"/>
      <c r="B330" s="15"/>
      <c r="C330" s="29"/>
      <c r="D330" s="29"/>
    </row>
    <row r="331" spans="1:4" x14ac:dyDescent="0.2">
      <c r="A331" s="12"/>
      <c r="B331" s="15"/>
      <c r="C331" s="29"/>
      <c r="D331" s="29"/>
    </row>
    <row r="332" spans="1:4" x14ac:dyDescent="0.2">
      <c r="A332" s="12"/>
      <c r="B332" s="15"/>
      <c r="C332" s="29"/>
      <c r="D332" s="29"/>
    </row>
    <row r="333" spans="1:4" x14ac:dyDescent="0.2">
      <c r="A333" s="12"/>
      <c r="B333" s="15"/>
      <c r="C333" s="29"/>
      <c r="D333" s="29"/>
    </row>
    <row r="334" spans="1:4" x14ac:dyDescent="0.2">
      <c r="A334" s="12"/>
      <c r="B334" s="15"/>
      <c r="C334" s="29"/>
      <c r="D334" s="29"/>
    </row>
    <row r="335" spans="1:4" x14ac:dyDescent="0.2">
      <c r="A335" s="12"/>
      <c r="B335" s="15"/>
      <c r="C335" s="29"/>
      <c r="D335" s="29"/>
    </row>
    <row r="336" spans="1:4" x14ac:dyDescent="0.2">
      <c r="A336" s="12"/>
      <c r="B336" s="15"/>
      <c r="C336" s="29"/>
      <c r="D336" s="29"/>
    </row>
    <row r="337" spans="1:4" x14ac:dyDescent="0.2">
      <c r="A337" s="12"/>
      <c r="B337" s="15"/>
      <c r="C337" s="29"/>
      <c r="D337" s="29"/>
    </row>
    <row r="338" spans="1:4" x14ac:dyDescent="0.2">
      <c r="A338" s="12"/>
      <c r="B338" s="15"/>
      <c r="C338" s="29"/>
      <c r="D338" s="29"/>
    </row>
    <row r="339" spans="1:4" x14ac:dyDescent="0.2">
      <c r="A339" s="12"/>
      <c r="B339" s="15"/>
      <c r="C339" s="29"/>
      <c r="D339" s="29"/>
    </row>
    <row r="340" spans="1:4" x14ac:dyDescent="0.2">
      <c r="A340" s="12"/>
      <c r="B340" s="15"/>
      <c r="C340" s="29"/>
      <c r="D340" s="29"/>
    </row>
    <row r="341" spans="1:4" x14ac:dyDescent="0.2">
      <c r="A341" s="12"/>
      <c r="B341" s="15"/>
      <c r="C341" s="29"/>
      <c r="D341" s="29"/>
    </row>
    <row r="342" spans="1:4" x14ac:dyDescent="0.2">
      <c r="A342" s="12"/>
      <c r="B342" s="15"/>
      <c r="C342" s="29"/>
      <c r="D342" s="29"/>
    </row>
    <row r="343" spans="1:4" x14ac:dyDescent="0.2">
      <c r="A343" s="12"/>
      <c r="B343" s="15"/>
      <c r="C343" s="29"/>
      <c r="D343" s="29"/>
    </row>
    <row r="344" spans="1:4" x14ac:dyDescent="0.2">
      <c r="A344" s="12"/>
      <c r="B344" s="15"/>
      <c r="C344" s="29"/>
      <c r="D344" s="29"/>
    </row>
    <row r="345" spans="1:4" x14ac:dyDescent="0.2">
      <c r="A345" s="12"/>
      <c r="B345" s="15"/>
      <c r="C345" s="29"/>
      <c r="D345" s="29"/>
    </row>
    <row r="346" spans="1:4" x14ac:dyDescent="0.2">
      <c r="A346" s="12"/>
      <c r="B346" s="15"/>
      <c r="C346" s="29"/>
      <c r="D346" s="29"/>
    </row>
    <row r="347" spans="1:4" x14ac:dyDescent="0.2">
      <c r="A347" s="12"/>
      <c r="B347" s="15"/>
      <c r="C347" s="29"/>
      <c r="D347" s="29"/>
    </row>
    <row r="348" spans="1:4" x14ac:dyDescent="0.2">
      <c r="A348" s="12"/>
      <c r="B348" s="15"/>
      <c r="C348" s="29"/>
      <c r="D348" s="29"/>
    </row>
    <row r="349" spans="1:4" x14ac:dyDescent="0.2">
      <c r="A349" s="12"/>
      <c r="B349" s="15"/>
      <c r="C349" s="29"/>
      <c r="D349" s="29"/>
    </row>
    <row r="350" spans="1:4" x14ac:dyDescent="0.2">
      <c r="A350" s="12"/>
      <c r="B350" s="15"/>
      <c r="C350" s="29"/>
      <c r="D350" s="29"/>
    </row>
    <row r="351" spans="1:4" x14ac:dyDescent="0.2">
      <c r="A351" s="12"/>
      <c r="B351" s="15"/>
      <c r="C351" s="29"/>
      <c r="D351" s="29"/>
    </row>
    <row r="352" spans="1:4" x14ac:dyDescent="0.2">
      <c r="A352" s="12"/>
      <c r="B352" s="15"/>
      <c r="C352" s="29"/>
      <c r="D352" s="29"/>
    </row>
    <row r="353" spans="1:4" x14ac:dyDescent="0.2">
      <c r="A353" s="12"/>
      <c r="B353" s="15"/>
      <c r="C353" s="29"/>
      <c r="D353" s="29"/>
    </row>
    <row r="354" spans="1:4" x14ac:dyDescent="0.2">
      <c r="A354" s="12"/>
      <c r="B354" s="15"/>
      <c r="C354" s="29"/>
      <c r="D354" s="29"/>
    </row>
    <row r="355" spans="1:4" x14ac:dyDescent="0.2">
      <c r="A355" s="12"/>
      <c r="B355" s="15"/>
      <c r="C355" s="29"/>
      <c r="D355" s="29"/>
    </row>
    <row r="356" spans="1:4" x14ac:dyDescent="0.2">
      <c r="A356" s="12"/>
      <c r="B356" s="15"/>
      <c r="C356" s="29"/>
      <c r="D356" s="29"/>
    </row>
    <row r="357" spans="1:4" x14ac:dyDescent="0.2">
      <c r="A357" s="12"/>
      <c r="B357" s="15"/>
      <c r="C357" s="29"/>
      <c r="D357" s="29"/>
    </row>
    <row r="358" spans="1:4" x14ac:dyDescent="0.2">
      <c r="A358" s="12"/>
      <c r="B358" s="15"/>
      <c r="C358" s="29"/>
      <c r="D358" s="29"/>
    </row>
    <row r="359" spans="1:4" x14ac:dyDescent="0.2">
      <c r="A359" s="12"/>
      <c r="B359" s="15"/>
      <c r="C359" s="29"/>
      <c r="D359" s="29"/>
    </row>
    <row r="360" spans="1:4" x14ac:dyDescent="0.2">
      <c r="A360" s="12"/>
      <c r="B360" s="15"/>
      <c r="C360" s="29"/>
      <c r="D360" s="29"/>
    </row>
    <row r="361" spans="1:4" x14ac:dyDescent="0.2">
      <c r="A361" s="12"/>
      <c r="B361" s="15"/>
      <c r="C361" s="29"/>
      <c r="D361" s="29"/>
    </row>
    <row r="362" spans="1:4" x14ac:dyDescent="0.2">
      <c r="A362" s="12"/>
      <c r="B362" s="15"/>
      <c r="C362" s="29"/>
      <c r="D362" s="29"/>
    </row>
    <row r="363" spans="1:4" x14ac:dyDescent="0.2">
      <c r="A363" s="12"/>
      <c r="B363" s="15"/>
      <c r="C363" s="29"/>
      <c r="D363" s="29"/>
    </row>
    <row r="364" spans="1:4" x14ac:dyDescent="0.2">
      <c r="A364" s="12"/>
      <c r="B364" s="15"/>
      <c r="C364" s="29"/>
      <c r="D364" s="29"/>
    </row>
    <row r="365" spans="1:4" x14ac:dyDescent="0.2">
      <c r="A365" s="12"/>
      <c r="B365" s="15"/>
      <c r="C365" s="29"/>
      <c r="D365" s="29"/>
    </row>
    <row r="366" spans="1:4" x14ac:dyDescent="0.2">
      <c r="A366" s="12"/>
      <c r="B366" s="15"/>
      <c r="C366" s="29"/>
      <c r="D366" s="29"/>
    </row>
    <row r="367" spans="1:4" x14ac:dyDescent="0.2">
      <c r="A367" s="12"/>
      <c r="B367" s="15"/>
      <c r="C367" s="29"/>
      <c r="D367" s="29"/>
    </row>
    <row r="368" spans="1:4" x14ac:dyDescent="0.2">
      <c r="A368" s="12"/>
      <c r="B368" s="15"/>
      <c r="C368" s="29"/>
      <c r="D368" s="29"/>
    </row>
    <row r="369" spans="1:4" x14ac:dyDescent="0.2">
      <c r="A369" s="12"/>
      <c r="B369" s="15"/>
      <c r="C369" s="29"/>
      <c r="D369" s="29"/>
    </row>
    <row r="370" spans="1:4" x14ac:dyDescent="0.2">
      <c r="A370" s="12"/>
      <c r="B370" s="15"/>
      <c r="C370" s="29"/>
      <c r="D370" s="29"/>
    </row>
    <row r="371" spans="1:4" x14ac:dyDescent="0.2">
      <c r="A371" s="12"/>
      <c r="B371" s="15"/>
      <c r="C371" s="29"/>
      <c r="D371" s="29"/>
    </row>
    <row r="372" spans="1:4" x14ac:dyDescent="0.2">
      <c r="A372" s="12"/>
      <c r="B372" s="15"/>
      <c r="C372" s="29"/>
      <c r="D372" s="29"/>
    </row>
    <row r="373" spans="1:4" x14ac:dyDescent="0.2">
      <c r="A373" s="12"/>
      <c r="B373" s="15"/>
      <c r="C373" s="29"/>
      <c r="D373" s="29"/>
    </row>
    <row r="374" spans="1:4" x14ac:dyDescent="0.2">
      <c r="A374" s="12"/>
      <c r="B374" s="15"/>
      <c r="C374" s="29"/>
      <c r="D374" s="29"/>
    </row>
    <row r="375" spans="1:4" x14ac:dyDescent="0.2">
      <c r="A375" s="12"/>
      <c r="B375" s="15"/>
      <c r="C375" s="29"/>
      <c r="D375" s="29"/>
    </row>
    <row r="376" spans="1:4" x14ac:dyDescent="0.2">
      <c r="A376" s="12"/>
      <c r="B376" s="15"/>
      <c r="C376" s="29"/>
      <c r="D376" s="29"/>
    </row>
    <row r="377" spans="1:4" x14ac:dyDescent="0.2">
      <c r="A377" s="12"/>
      <c r="B377" s="15"/>
      <c r="C377" s="29"/>
      <c r="D377" s="29"/>
    </row>
    <row r="378" spans="1:4" x14ac:dyDescent="0.2">
      <c r="A378" s="12"/>
      <c r="B378" s="15"/>
      <c r="C378" s="29"/>
      <c r="D378" s="29"/>
    </row>
    <row r="379" spans="1:4" x14ac:dyDescent="0.2">
      <c r="A379" s="12"/>
      <c r="B379" s="15"/>
      <c r="C379" s="29"/>
      <c r="D379" s="29"/>
    </row>
    <row r="380" spans="1:4" x14ac:dyDescent="0.2">
      <c r="A380" s="12"/>
      <c r="B380" s="15"/>
      <c r="C380" s="29"/>
      <c r="D380" s="29"/>
    </row>
    <row r="381" spans="1:4" x14ac:dyDescent="0.2">
      <c r="A381" s="12"/>
      <c r="B381" s="15"/>
      <c r="C381" s="29"/>
      <c r="D381" s="29"/>
    </row>
    <row r="382" spans="1:4" x14ac:dyDescent="0.2">
      <c r="A382" s="12"/>
      <c r="B382" s="15"/>
      <c r="C382" s="29"/>
      <c r="D382" s="29"/>
    </row>
    <row r="383" spans="1:4" x14ac:dyDescent="0.2">
      <c r="A383" s="12"/>
      <c r="B383" s="15"/>
      <c r="C383" s="29"/>
      <c r="D383" s="29"/>
    </row>
    <row r="384" spans="1:4" x14ac:dyDescent="0.2">
      <c r="A384" s="12"/>
      <c r="B384" s="15"/>
      <c r="C384" s="29"/>
      <c r="D384" s="29"/>
    </row>
    <row r="385" spans="1:4" x14ac:dyDescent="0.2">
      <c r="A385" s="12"/>
      <c r="B385" s="15"/>
      <c r="C385" s="29"/>
      <c r="D385" s="29"/>
    </row>
    <row r="386" spans="1:4" x14ac:dyDescent="0.2">
      <c r="A386" s="12"/>
      <c r="B386" s="15"/>
      <c r="C386" s="29"/>
      <c r="D386" s="29"/>
    </row>
    <row r="387" spans="1:4" x14ac:dyDescent="0.2">
      <c r="A387" s="12"/>
      <c r="B387" s="15"/>
      <c r="C387" s="29"/>
      <c r="D387" s="29"/>
    </row>
    <row r="388" spans="1:4" x14ac:dyDescent="0.2">
      <c r="A388" s="12"/>
      <c r="B388" s="15"/>
      <c r="C388" s="29"/>
      <c r="D388" s="29"/>
    </row>
    <row r="389" spans="1:4" x14ac:dyDescent="0.2">
      <c r="A389" s="12"/>
      <c r="B389" s="15"/>
      <c r="C389" s="29"/>
      <c r="D389" s="29"/>
    </row>
    <row r="390" spans="1:4" x14ac:dyDescent="0.2">
      <c r="A390" s="12"/>
      <c r="B390" s="15"/>
      <c r="C390" s="29"/>
      <c r="D390" s="29"/>
    </row>
    <row r="391" spans="1:4" x14ac:dyDescent="0.2">
      <c r="A391" s="12"/>
      <c r="B391" s="15"/>
      <c r="C391" s="29"/>
      <c r="D391" s="29"/>
    </row>
    <row r="392" spans="1:4" x14ac:dyDescent="0.2">
      <c r="A392" s="12"/>
      <c r="B392" s="15"/>
      <c r="C392" s="29"/>
      <c r="D392" s="29"/>
    </row>
    <row r="393" spans="1:4" x14ac:dyDescent="0.2">
      <c r="A393" s="12"/>
      <c r="B393" s="15"/>
      <c r="C393" s="29"/>
      <c r="D393" s="29"/>
    </row>
    <row r="394" spans="1:4" x14ac:dyDescent="0.2">
      <c r="A394" s="12"/>
      <c r="B394" s="15"/>
      <c r="C394" s="29"/>
      <c r="D394" s="29"/>
    </row>
    <row r="395" spans="1:4" x14ac:dyDescent="0.2">
      <c r="A395" s="12"/>
      <c r="B395" s="15"/>
      <c r="C395" s="29"/>
      <c r="D395" s="29"/>
    </row>
    <row r="396" spans="1:4" x14ac:dyDescent="0.2">
      <c r="A396" s="12"/>
      <c r="B396" s="15"/>
      <c r="C396" s="29"/>
      <c r="D396" s="29"/>
    </row>
    <row r="397" spans="1:4" x14ac:dyDescent="0.2">
      <c r="A397" s="12"/>
      <c r="B397" s="15"/>
      <c r="C397" s="29"/>
      <c r="D397" s="29"/>
    </row>
    <row r="398" spans="1:4" x14ac:dyDescent="0.2">
      <c r="A398" s="12"/>
      <c r="B398" s="15"/>
      <c r="C398" s="29"/>
      <c r="D398" s="29"/>
    </row>
    <row r="399" spans="1:4" x14ac:dyDescent="0.2">
      <c r="A399" s="12"/>
      <c r="B399" s="15"/>
      <c r="C399" s="29"/>
      <c r="D399" s="29"/>
    </row>
    <row r="400" spans="1:4" x14ac:dyDescent="0.2">
      <c r="A400" s="12"/>
      <c r="B400" s="15"/>
      <c r="C400" s="29"/>
      <c r="D400" s="29"/>
    </row>
    <row r="401" spans="1:4" x14ac:dyDescent="0.2">
      <c r="A401" s="12"/>
      <c r="B401" s="15"/>
      <c r="C401" s="29"/>
      <c r="D401" s="29"/>
    </row>
    <row r="402" spans="1:4" x14ac:dyDescent="0.2">
      <c r="A402" s="12"/>
      <c r="B402" s="15"/>
      <c r="C402" s="29"/>
      <c r="D402" s="29"/>
    </row>
    <row r="403" spans="1:4" x14ac:dyDescent="0.2">
      <c r="A403" s="12"/>
      <c r="B403" s="15"/>
      <c r="C403" s="29"/>
      <c r="D403" s="29"/>
    </row>
    <row r="404" spans="1:4" x14ac:dyDescent="0.2">
      <c r="A404" s="12"/>
      <c r="B404" s="15"/>
      <c r="C404" s="29"/>
      <c r="D404" s="29"/>
    </row>
    <row r="405" spans="1:4" x14ac:dyDescent="0.2">
      <c r="A405" s="12"/>
      <c r="B405" s="15"/>
      <c r="C405" s="29"/>
      <c r="D405" s="29"/>
    </row>
    <row r="406" spans="1:4" x14ac:dyDescent="0.2">
      <c r="A406" s="12"/>
      <c r="B406" s="15"/>
      <c r="C406" s="29"/>
      <c r="D406" s="29"/>
    </row>
    <row r="407" spans="1:4" x14ac:dyDescent="0.2">
      <c r="A407" s="12"/>
      <c r="B407" s="15"/>
      <c r="C407" s="29"/>
      <c r="D407" s="29"/>
    </row>
    <row r="408" spans="1:4" x14ac:dyDescent="0.2">
      <c r="A408" s="12"/>
      <c r="B408" s="15"/>
      <c r="C408" s="29"/>
      <c r="D408" s="29"/>
    </row>
    <row r="409" spans="1:4" x14ac:dyDescent="0.2">
      <c r="A409" s="12"/>
      <c r="B409" s="15"/>
      <c r="C409" s="29"/>
      <c r="D409" s="29"/>
    </row>
    <row r="410" spans="1:4" x14ac:dyDescent="0.2">
      <c r="A410" s="12"/>
      <c r="B410" s="15"/>
      <c r="C410" s="29"/>
      <c r="D410" s="29"/>
    </row>
    <row r="411" spans="1:4" x14ac:dyDescent="0.2">
      <c r="A411" s="12"/>
      <c r="B411" s="15"/>
      <c r="C411" s="29"/>
      <c r="D411" s="29"/>
    </row>
    <row r="412" spans="1:4" x14ac:dyDescent="0.2">
      <c r="A412" s="12"/>
      <c r="B412" s="15"/>
      <c r="C412" s="29"/>
      <c r="D412" s="29"/>
    </row>
    <row r="413" spans="1:4" x14ac:dyDescent="0.2">
      <c r="A413" s="12"/>
      <c r="B413" s="15"/>
      <c r="C413" s="29"/>
      <c r="D413" s="29"/>
    </row>
    <row r="414" spans="1:4" x14ac:dyDescent="0.2">
      <c r="A414" s="12"/>
      <c r="B414" s="15"/>
      <c r="C414" s="29"/>
      <c r="D414" s="29"/>
    </row>
    <row r="415" spans="1:4" x14ac:dyDescent="0.2">
      <c r="A415" s="12"/>
      <c r="B415" s="15"/>
      <c r="C415" s="29"/>
      <c r="D415" s="29"/>
    </row>
    <row r="416" spans="1:4" x14ac:dyDescent="0.2">
      <c r="A416" s="12"/>
      <c r="B416" s="15"/>
      <c r="C416" s="29"/>
      <c r="D416" s="29"/>
    </row>
    <row r="417" spans="1:4" x14ac:dyDescent="0.2">
      <c r="A417" s="12"/>
      <c r="B417" s="15"/>
      <c r="C417" s="29"/>
      <c r="D417" s="29"/>
    </row>
    <row r="418" spans="1:4" x14ac:dyDescent="0.2">
      <c r="A418" s="12"/>
      <c r="B418" s="15"/>
      <c r="C418" s="29"/>
      <c r="D418" s="29"/>
    </row>
    <row r="419" spans="1:4" x14ac:dyDescent="0.2">
      <c r="A419" s="12"/>
      <c r="B419" s="15"/>
      <c r="C419" s="29"/>
      <c r="D419" s="29"/>
    </row>
    <row r="420" spans="1:4" x14ac:dyDescent="0.2">
      <c r="A420" s="12"/>
      <c r="B420" s="15"/>
      <c r="C420" s="29"/>
      <c r="D420" s="29"/>
    </row>
    <row r="421" spans="1:4" x14ac:dyDescent="0.2">
      <c r="A421" s="12"/>
      <c r="B421" s="15"/>
      <c r="C421" s="29"/>
      <c r="D421" s="29"/>
    </row>
    <row r="422" spans="1:4" x14ac:dyDescent="0.2">
      <c r="A422" s="12"/>
      <c r="B422" s="15"/>
      <c r="C422" s="29"/>
      <c r="D422" s="29"/>
    </row>
    <row r="423" spans="1:4" x14ac:dyDescent="0.2">
      <c r="A423" s="12"/>
      <c r="B423" s="15"/>
      <c r="C423" s="29"/>
      <c r="D423" s="29"/>
    </row>
    <row r="424" spans="1:4" x14ac:dyDescent="0.2">
      <c r="A424" s="12"/>
      <c r="B424" s="15"/>
      <c r="C424" s="29"/>
      <c r="D424" s="29"/>
    </row>
    <row r="425" spans="1:4" x14ac:dyDescent="0.2">
      <c r="A425" s="12"/>
      <c r="B425" s="15"/>
      <c r="C425" s="29"/>
      <c r="D425" s="29"/>
    </row>
    <row r="426" spans="1:4" x14ac:dyDescent="0.2">
      <c r="A426" s="12"/>
      <c r="B426" s="15"/>
      <c r="C426" s="29"/>
      <c r="D426" s="29"/>
    </row>
    <row r="427" spans="1:4" x14ac:dyDescent="0.2">
      <c r="A427" s="12"/>
      <c r="B427" s="15"/>
      <c r="C427" s="29"/>
      <c r="D427" s="29"/>
    </row>
    <row r="428" spans="1:4" x14ac:dyDescent="0.2">
      <c r="A428" s="12"/>
      <c r="B428" s="15"/>
      <c r="C428" s="29"/>
      <c r="D428" s="29"/>
    </row>
    <row r="429" spans="1:4" x14ac:dyDescent="0.2">
      <c r="A429" s="12"/>
      <c r="B429" s="15"/>
      <c r="C429" s="29"/>
      <c r="D429" s="29"/>
    </row>
    <row r="430" spans="1:4" x14ac:dyDescent="0.2">
      <c r="A430" s="12"/>
      <c r="B430" s="15"/>
      <c r="C430" s="29"/>
      <c r="D430" s="29"/>
    </row>
    <row r="431" spans="1:4" x14ac:dyDescent="0.2">
      <c r="A431" s="12"/>
      <c r="B431" s="15"/>
      <c r="C431" s="29"/>
      <c r="D431" s="29"/>
    </row>
    <row r="432" spans="1:4" x14ac:dyDescent="0.2">
      <c r="A432" s="12"/>
      <c r="B432" s="15"/>
      <c r="C432" s="29"/>
      <c r="D432" s="29"/>
    </row>
    <row r="433" spans="1:4" x14ac:dyDescent="0.2">
      <c r="A433" s="12"/>
      <c r="B433" s="15"/>
      <c r="C433" s="29"/>
      <c r="D433" s="29"/>
    </row>
    <row r="434" spans="1:4" x14ac:dyDescent="0.2">
      <c r="A434" s="12"/>
      <c r="B434" s="15"/>
      <c r="C434" s="29"/>
      <c r="D434" s="29"/>
    </row>
    <row r="435" spans="1:4" x14ac:dyDescent="0.2">
      <c r="A435" s="12"/>
      <c r="B435" s="15"/>
      <c r="C435" s="29"/>
      <c r="D435" s="29"/>
    </row>
    <row r="436" spans="1:4" x14ac:dyDescent="0.2">
      <c r="A436" s="12"/>
      <c r="B436" s="15"/>
      <c r="C436" s="29"/>
      <c r="D436" s="29"/>
    </row>
    <row r="437" spans="1:4" x14ac:dyDescent="0.2">
      <c r="A437" s="12"/>
      <c r="B437" s="15"/>
      <c r="C437" s="29"/>
      <c r="D437" s="29"/>
    </row>
    <row r="438" spans="1:4" x14ac:dyDescent="0.2">
      <c r="A438" s="12"/>
      <c r="B438" s="15"/>
      <c r="C438" s="29"/>
      <c r="D438" s="29"/>
    </row>
    <row r="439" spans="1:4" x14ac:dyDescent="0.2">
      <c r="A439" s="12"/>
      <c r="B439" s="15"/>
      <c r="C439" s="29"/>
      <c r="D439" s="29"/>
    </row>
    <row r="440" spans="1:4" x14ac:dyDescent="0.2">
      <c r="A440" s="12"/>
      <c r="B440" s="15"/>
      <c r="C440" s="29"/>
      <c r="D440" s="29"/>
    </row>
    <row r="441" spans="1:4" x14ac:dyDescent="0.2">
      <c r="A441" s="12"/>
      <c r="B441" s="15"/>
      <c r="C441" s="29"/>
      <c r="D441" s="29"/>
    </row>
    <row r="442" spans="1:4" x14ac:dyDescent="0.2">
      <c r="A442" s="12"/>
      <c r="B442" s="15"/>
      <c r="C442" s="29"/>
      <c r="D442" s="29"/>
    </row>
    <row r="443" spans="1:4" x14ac:dyDescent="0.2">
      <c r="A443" s="12"/>
      <c r="B443" s="15"/>
      <c r="C443" s="29"/>
      <c r="D443" s="29"/>
    </row>
    <row r="444" spans="1:4" x14ac:dyDescent="0.2">
      <c r="A444" s="12"/>
      <c r="B444" s="15"/>
      <c r="C444" s="29"/>
      <c r="D444" s="29"/>
    </row>
    <row r="445" spans="1:4" x14ac:dyDescent="0.2">
      <c r="A445" s="12"/>
      <c r="B445" s="15"/>
      <c r="C445" s="29"/>
      <c r="D445" s="29"/>
    </row>
    <row r="446" spans="1:4" x14ac:dyDescent="0.2">
      <c r="A446" s="12"/>
      <c r="B446" s="15"/>
      <c r="C446" s="29"/>
      <c r="D446" s="29"/>
    </row>
    <row r="447" spans="1:4" x14ac:dyDescent="0.2">
      <c r="A447" s="12"/>
      <c r="B447" s="15"/>
      <c r="C447" s="29"/>
      <c r="D447" s="29"/>
    </row>
    <row r="448" spans="1:4" x14ac:dyDescent="0.2">
      <c r="A448" s="12"/>
      <c r="B448" s="15"/>
      <c r="C448" s="29"/>
      <c r="D448" s="29"/>
    </row>
    <row r="449" spans="1:4" x14ac:dyDescent="0.2">
      <c r="A449" s="12"/>
      <c r="B449" s="15"/>
      <c r="C449" s="29"/>
      <c r="D449" s="29"/>
    </row>
    <row r="450" spans="1:4" x14ac:dyDescent="0.2">
      <c r="A450" s="12"/>
      <c r="B450" s="15"/>
      <c r="C450" s="29"/>
      <c r="D450" s="29"/>
    </row>
    <row r="451" spans="1:4" x14ac:dyDescent="0.2">
      <c r="A451" s="12"/>
      <c r="B451" s="15"/>
      <c r="C451" s="29"/>
      <c r="D451" s="29"/>
    </row>
    <row r="452" spans="1:4" x14ac:dyDescent="0.2">
      <c r="A452" s="12"/>
      <c r="B452" s="15"/>
      <c r="C452" s="29"/>
      <c r="D452" s="29"/>
    </row>
    <row r="453" spans="1:4" x14ac:dyDescent="0.2">
      <c r="A453" s="12"/>
      <c r="B453" s="15"/>
      <c r="C453" s="29"/>
      <c r="D453" s="29"/>
    </row>
    <row r="454" spans="1:4" x14ac:dyDescent="0.2">
      <c r="A454" s="12"/>
      <c r="B454" s="15"/>
      <c r="C454" s="29"/>
      <c r="D454" s="29"/>
    </row>
    <row r="455" spans="1:4" x14ac:dyDescent="0.2">
      <c r="A455" s="12"/>
      <c r="B455" s="15"/>
      <c r="C455" s="29"/>
      <c r="D455" s="29"/>
    </row>
    <row r="456" spans="1:4" x14ac:dyDescent="0.2">
      <c r="A456" s="12"/>
      <c r="B456" s="15"/>
      <c r="C456" s="29"/>
      <c r="D456" s="29"/>
    </row>
    <row r="457" spans="1:4" x14ac:dyDescent="0.2">
      <c r="A457" s="12"/>
      <c r="B457" s="15"/>
      <c r="C457" s="29"/>
      <c r="D457" s="29"/>
    </row>
    <row r="458" spans="1:4" x14ac:dyDescent="0.2">
      <c r="A458" s="12"/>
      <c r="B458" s="15"/>
      <c r="C458" s="29"/>
      <c r="D458" s="29"/>
    </row>
    <row r="459" spans="1:4" x14ac:dyDescent="0.2">
      <c r="A459" s="12"/>
      <c r="B459" s="15"/>
      <c r="C459" s="29"/>
      <c r="D459" s="29"/>
    </row>
    <row r="460" spans="1:4" x14ac:dyDescent="0.2">
      <c r="A460" s="12"/>
      <c r="B460" s="15"/>
      <c r="C460" s="29"/>
      <c r="D460" s="29"/>
    </row>
    <row r="461" spans="1:4" x14ac:dyDescent="0.2">
      <c r="A461" s="12"/>
      <c r="B461" s="15"/>
      <c r="C461" s="29"/>
      <c r="D461" s="29"/>
    </row>
    <row r="462" spans="1:4" x14ac:dyDescent="0.2">
      <c r="A462" s="12"/>
      <c r="B462" s="15"/>
      <c r="C462" s="29"/>
      <c r="D462" s="29"/>
    </row>
    <row r="463" spans="1:4" x14ac:dyDescent="0.2">
      <c r="A463" s="12"/>
      <c r="B463" s="15"/>
      <c r="C463" s="29"/>
      <c r="D463" s="29"/>
    </row>
    <row r="464" spans="1:4" x14ac:dyDescent="0.2">
      <c r="A464" s="12"/>
      <c r="B464" s="15"/>
      <c r="C464" s="29"/>
      <c r="D464" s="29"/>
    </row>
    <row r="465" spans="1:4" x14ac:dyDescent="0.2">
      <c r="A465" s="12"/>
      <c r="B465" s="15"/>
      <c r="C465" s="29"/>
      <c r="D465" s="29"/>
    </row>
    <row r="466" spans="1:4" x14ac:dyDescent="0.2">
      <c r="A466" s="12"/>
      <c r="B466" s="15"/>
      <c r="C466" s="29"/>
      <c r="D466" s="29"/>
    </row>
    <row r="467" spans="1:4" x14ac:dyDescent="0.2">
      <c r="A467" s="12"/>
      <c r="B467" s="15"/>
      <c r="C467" s="29"/>
      <c r="D467" s="29"/>
    </row>
    <row r="468" spans="1:4" x14ac:dyDescent="0.2">
      <c r="A468" s="12"/>
      <c r="B468" s="15"/>
      <c r="C468" s="29"/>
      <c r="D468" s="29"/>
    </row>
    <row r="469" spans="1:4" x14ac:dyDescent="0.2">
      <c r="A469" s="12"/>
      <c r="B469" s="15"/>
      <c r="C469" s="29"/>
      <c r="D469" s="29"/>
    </row>
    <row r="470" spans="1:4" x14ac:dyDescent="0.2">
      <c r="A470" s="12"/>
      <c r="B470" s="15"/>
      <c r="C470" s="29"/>
      <c r="D470" s="29"/>
    </row>
    <row r="471" spans="1:4" x14ac:dyDescent="0.2">
      <c r="A471" s="12"/>
      <c r="B471" s="15"/>
      <c r="C471" s="29"/>
      <c r="D471" s="29"/>
    </row>
    <row r="472" spans="1:4" x14ac:dyDescent="0.2">
      <c r="A472" s="12"/>
      <c r="B472" s="15"/>
      <c r="C472" s="29"/>
      <c r="D472" s="29"/>
    </row>
    <row r="473" spans="1:4" x14ac:dyDescent="0.2">
      <c r="A473" s="12"/>
      <c r="B473" s="15"/>
      <c r="C473" s="29"/>
      <c r="D473" s="29"/>
    </row>
    <row r="474" spans="1:4" x14ac:dyDescent="0.2">
      <c r="A474" s="12"/>
      <c r="B474" s="15"/>
      <c r="C474" s="29"/>
      <c r="D474" s="29"/>
    </row>
    <row r="475" spans="1:4" x14ac:dyDescent="0.2">
      <c r="A475" s="12"/>
      <c r="B475" s="15"/>
      <c r="C475" s="29"/>
      <c r="D475" s="29"/>
    </row>
    <row r="476" spans="1:4" x14ac:dyDescent="0.2">
      <c r="A476" s="12"/>
      <c r="B476" s="15"/>
      <c r="C476" s="29"/>
      <c r="D476" s="29"/>
    </row>
    <row r="477" spans="1:4" x14ac:dyDescent="0.2">
      <c r="A477" s="12"/>
      <c r="B477" s="15"/>
      <c r="C477" s="29"/>
      <c r="D477" s="29"/>
    </row>
    <row r="478" spans="1:4" x14ac:dyDescent="0.2">
      <c r="A478" s="12"/>
      <c r="B478" s="15"/>
      <c r="C478" s="29"/>
      <c r="D478" s="29"/>
    </row>
    <row r="479" spans="1:4" x14ac:dyDescent="0.2">
      <c r="A479" s="12"/>
      <c r="B479" s="15"/>
      <c r="C479" s="29"/>
      <c r="D479" s="29"/>
    </row>
    <row r="480" spans="1:4" x14ac:dyDescent="0.2">
      <c r="A480" s="12"/>
      <c r="B480" s="15"/>
      <c r="C480" s="29"/>
      <c r="D480" s="29"/>
    </row>
    <row r="481" spans="1:4" x14ac:dyDescent="0.2">
      <c r="A481" s="12"/>
      <c r="B481" s="15"/>
      <c r="C481" s="29"/>
      <c r="D481" s="29"/>
    </row>
    <row r="482" spans="1:4" x14ac:dyDescent="0.2">
      <c r="A482" s="12"/>
      <c r="B482" s="15"/>
      <c r="C482" s="29"/>
      <c r="D482" s="29"/>
    </row>
    <row r="483" spans="1:4" x14ac:dyDescent="0.2">
      <c r="A483" s="12"/>
      <c r="B483" s="15"/>
      <c r="C483" s="29"/>
      <c r="D483" s="29"/>
    </row>
    <row r="484" spans="1:4" x14ac:dyDescent="0.2">
      <c r="A484" s="12"/>
      <c r="B484" s="15"/>
      <c r="C484" s="29"/>
      <c r="D484" s="29"/>
    </row>
    <row r="485" spans="1:4" x14ac:dyDescent="0.2">
      <c r="A485" s="12"/>
      <c r="B485" s="15"/>
      <c r="C485" s="29"/>
      <c r="D485" s="29"/>
    </row>
    <row r="486" spans="1:4" x14ac:dyDescent="0.2">
      <c r="A486" s="12"/>
      <c r="B486" s="15"/>
      <c r="C486" s="29"/>
      <c r="D486" s="29"/>
    </row>
    <row r="487" spans="1:4" x14ac:dyDescent="0.2">
      <c r="A487" s="12"/>
      <c r="B487" s="15"/>
      <c r="C487" s="29"/>
      <c r="D487" s="29"/>
    </row>
    <row r="488" spans="1:4" x14ac:dyDescent="0.2">
      <c r="A488" s="12"/>
      <c r="B488" s="15"/>
      <c r="C488" s="29"/>
      <c r="D488" s="29"/>
    </row>
    <row r="489" spans="1:4" x14ac:dyDescent="0.2">
      <c r="A489" s="12"/>
      <c r="B489" s="15"/>
      <c r="C489" s="29"/>
      <c r="D489" s="29"/>
    </row>
    <row r="490" spans="1:4" x14ac:dyDescent="0.2">
      <c r="A490" s="12"/>
      <c r="B490" s="15"/>
      <c r="C490" s="29"/>
      <c r="D490" s="29"/>
    </row>
    <row r="491" spans="1:4" x14ac:dyDescent="0.2">
      <c r="A491" s="12"/>
      <c r="B491" s="15"/>
      <c r="C491" s="29"/>
      <c r="D491" s="29"/>
    </row>
    <row r="492" spans="1:4" x14ac:dyDescent="0.2">
      <c r="A492" s="12"/>
      <c r="B492" s="15"/>
      <c r="C492" s="29"/>
      <c r="D492" s="29"/>
    </row>
    <row r="493" spans="1:4" x14ac:dyDescent="0.2">
      <c r="A493" s="12"/>
      <c r="B493" s="15"/>
      <c r="C493" s="29"/>
      <c r="D493" s="29"/>
    </row>
    <row r="494" spans="1:4" x14ac:dyDescent="0.2">
      <c r="A494" s="12"/>
      <c r="B494" s="15"/>
      <c r="C494" s="29"/>
      <c r="D494" s="29"/>
    </row>
    <row r="495" spans="1:4" x14ac:dyDescent="0.2">
      <c r="A495" s="12"/>
      <c r="B495" s="15"/>
      <c r="C495" s="29"/>
      <c r="D495" s="29"/>
    </row>
    <row r="496" spans="1:4" x14ac:dyDescent="0.2">
      <c r="A496" s="12"/>
      <c r="B496" s="15"/>
      <c r="C496" s="29"/>
      <c r="D496" s="29"/>
    </row>
    <row r="497" spans="1:4" x14ac:dyDescent="0.2">
      <c r="A497" s="12"/>
      <c r="B497" s="15"/>
      <c r="C497" s="29"/>
      <c r="D497" s="29"/>
    </row>
    <row r="498" spans="1:4" x14ac:dyDescent="0.2">
      <c r="A498" s="12"/>
      <c r="B498" s="15"/>
      <c r="C498" s="29"/>
      <c r="D498" s="29"/>
    </row>
    <row r="499" spans="1:4" x14ac:dyDescent="0.2">
      <c r="A499" s="12"/>
      <c r="B499" s="15"/>
      <c r="C499" s="29"/>
      <c r="D499" s="29"/>
    </row>
    <row r="500" spans="1:4" x14ac:dyDescent="0.2">
      <c r="A500" s="12"/>
      <c r="B500" s="15"/>
      <c r="C500" s="29"/>
      <c r="D500" s="29"/>
    </row>
    <row r="501" spans="1:4" x14ac:dyDescent="0.2">
      <c r="A501" s="12"/>
      <c r="B501" s="15"/>
      <c r="C501" s="29"/>
      <c r="D501" s="29"/>
    </row>
    <row r="502" spans="1:4" x14ac:dyDescent="0.2">
      <c r="A502" s="12"/>
      <c r="B502" s="15"/>
      <c r="C502" s="29"/>
      <c r="D502" s="29"/>
    </row>
    <row r="503" spans="1:4" x14ac:dyDescent="0.2">
      <c r="A503" s="12"/>
      <c r="B503" s="15"/>
      <c r="C503" s="29"/>
      <c r="D503" s="29"/>
    </row>
    <row r="504" spans="1:4" x14ac:dyDescent="0.2">
      <c r="A504" s="12"/>
      <c r="B504" s="15"/>
      <c r="C504" s="29"/>
      <c r="D504" s="29"/>
    </row>
    <row r="505" spans="1:4" x14ac:dyDescent="0.2">
      <c r="A505" s="12"/>
      <c r="B505" s="15"/>
      <c r="C505" s="29"/>
      <c r="D505" s="29"/>
    </row>
    <row r="506" spans="1:4" x14ac:dyDescent="0.2">
      <c r="A506" s="12"/>
      <c r="B506" s="15"/>
      <c r="C506" s="29"/>
      <c r="D506" s="29"/>
    </row>
    <row r="507" spans="1:4" x14ac:dyDescent="0.2">
      <c r="A507" s="12"/>
      <c r="B507" s="15"/>
      <c r="C507" s="29"/>
      <c r="D507" s="29"/>
    </row>
    <row r="508" spans="1:4" x14ac:dyDescent="0.2">
      <c r="A508" s="12"/>
      <c r="B508" s="15"/>
      <c r="C508" s="29"/>
      <c r="D508" s="29"/>
    </row>
    <row r="509" spans="1:4" x14ac:dyDescent="0.2">
      <c r="A509" s="12"/>
      <c r="B509" s="15"/>
      <c r="C509" s="29"/>
      <c r="D509" s="29"/>
    </row>
    <row r="510" spans="1:4" x14ac:dyDescent="0.2">
      <c r="A510" s="12"/>
      <c r="B510" s="15"/>
      <c r="C510" s="29"/>
      <c r="D510" s="29"/>
    </row>
    <row r="511" spans="1:4" x14ac:dyDescent="0.2">
      <c r="A511" s="12"/>
      <c r="B511" s="15"/>
      <c r="C511" s="29"/>
      <c r="D511" s="29"/>
    </row>
    <row r="512" spans="1:4" x14ac:dyDescent="0.2">
      <c r="A512" s="12"/>
      <c r="B512" s="15"/>
      <c r="C512" s="29"/>
      <c r="D512" s="29"/>
    </row>
    <row r="513" spans="1:4" x14ac:dyDescent="0.2">
      <c r="A513" s="12"/>
      <c r="B513" s="15"/>
      <c r="C513" s="29"/>
      <c r="D513" s="29"/>
    </row>
    <row r="514" spans="1:4" x14ac:dyDescent="0.2">
      <c r="A514" s="12"/>
      <c r="B514" s="15"/>
      <c r="C514" s="29"/>
      <c r="D514" s="29"/>
    </row>
    <row r="515" spans="1:4" x14ac:dyDescent="0.2">
      <c r="A515" s="12"/>
      <c r="B515" s="15"/>
      <c r="C515" s="29"/>
      <c r="D515" s="29"/>
    </row>
    <row r="516" spans="1:4" x14ac:dyDescent="0.2">
      <c r="A516" s="12"/>
      <c r="B516" s="15"/>
      <c r="C516" s="29"/>
      <c r="D516" s="29"/>
    </row>
    <row r="517" spans="1:4" x14ac:dyDescent="0.2">
      <c r="A517" s="12"/>
      <c r="B517" s="15"/>
      <c r="C517" s="29"/>
      <c r="D517" s="29"/>
    </row>
    <row r="518" spans="1:4" x14ac:dyDescent="0.2">
      <c r="A518" s="12"/>
      <c r="B518" s="15"/>
      <c r="C518" s="29"/>
      <c r="D518" s="29"/>
    </row>
    <row r="519" spans="1:4" x14ac:dyDescent="0.2">
      <c r="A519" s="12"/>
      <c r="B519" s="15"/>
      <c r="C519" s="29"/>
      <c r="D519" s="29"/>
    </row>
    <row r="520" spans="1:4" x14ac:dyDescent="0.2">
      <c r="A520" s="12"/>
      <c r="B520" s="15"/>
      <c r="C520" s="29"/>
      <c r="D520" s="29"/>
    </row>
    <row r="521" spans="1:4" x14ac:dyDescent="0.2">
      <c r="A521" s="12"/>
      <c r="B521" s="15"/>
      <c r="C521" s="29"/>
      <c r="D521" s="29"/>
    </row>
    <row r="522" spans="1:4" x14ac:dyDescent="0.2">
      <c r="A522" s="12"/>
      <c r="B522" s="15"/>
      <c r="C522" s="29"/>
      <c r="D522" s="29"/>
    </row>
    <row r="523" spans="1:4" x14ac:dyDescent="0.2">
      <c r="A523" s="12"/>
      <c r="B523" s="15"/>
      <c r="C523" s="29"/>
      <c r="D523" s="29"/>
    </row>
    <row r="524" spans="1:4" x14ac:dyDescent="0.2">
      <c r="A524" s="12"/>
      <c r="B524" s="15"/>
      <c r="C524" s="29"/>
      <c r="D524" s="29"/>
    </row>
    <row r="525" spans="1:4" x14ac:dyDescent="0.2">
      <c r="A525" s="12"/>
      <c r="B525" s="15"/>
      <c r="C525" s="29"/>
      <c r="D525" s="29"/>
    </row>
    <row r="526" spans="1:4" x14ac:dyDescent="0.2">
      <c r="A526" s="12"/>
      <c r="B526" s="15"/>
      <c r="C526" s="29"/>
      <c r="D526" s="29"/>
    </row>
    <row r="527" spans="1:4" x14ac:dyDescent="0.2">
      <c r="A527" s="12"/>
      <c r="B527" s="15"/>
      <c r="C527" s="29"/>
      <c r="D527" s="29"/>
    </row>
    <row r="528" spans="1:4" x14ac:dyDescent="0.2">
      <c r="A528" s="12"/>
      <c r="B528" s="15"/>
      <c r="C528" s="29"/>
      <c r="D528" s="29"/>
    </row>
    <row r="529" spans="1:4" x14ac:dyDescent="0.2">
      <c r="A529" s="12"/>
      <c r="B529" s="15"/>
      <c r="C529" s="29"/>
      <c r="D529" s="29"/>
    </row>
    <row r="530" spans="1:4" x14ac:dyDescent="0.2">
      <c r="A530" s="12"/>
      <c r="B530" s="15"/>
      <c r="C530" s="29"/>
      <c r="D530" s="29"/>
    </row>
    <row r="531" spans="1:4" x14ac:dyDescent="0.2">
      <c r="A531" s="12"/>
      <c r="B531" s="15"/>
      <c r="C531" s="29"/>
      <c r="D531" s="29"/>
    </row>
    <row r="532" spans="1:4" x14ac:dyDescent="0.2">
      <c r="A532" s="12"/>
      <c r="B532" s="15"/>
      <c r="C532" s="29"/>
      <c r="D532" s="29"/>
    </row>
    <row r="533" spans="1:4" x14ac:dyDescent="0.2">
      <c r="A533" s="12"/>
      <c r="B533" s="15"/>
      <c r="C533" s="29"/>
      <c r="D533" s="29"/>
    </row>
    <row r="534" spans="1:4" x14ac:dyDescent="0.2">
      <c r="A534" s="12"/>
      <c r="B534" s="15"/>
      <c r="C534" s="29"/>
      <c r="D534" s="29"/>
    </row>
    <row r="535" spans="1:4" x14ac:dyDescent="0.2">
      <c r="A535" s="12"/>
      <c r="B535" s="15"/>
      <c r="C535" s="29"/>
      <c r="D535" s="29"/>
    </row>
    <row r="536" spans="1:4" x14ac:dyDescent="0.2">
      <c r="A536" s="12"/>
      <c r="B536" s="15"/>
      <c r="C536" s="29"/>
      <c r="D536" s="29"/>
    </row>
    <row r="537" spans="1:4" x14ac:dyDescent="0.2">
      <c r="A537" s="12"/>
      <c r="B537" s="15"/>
      <c r="C537" s="29"/>
      <c r="D537" s="29"/>
    </row>
    <row r="538" spans="1:4" x14ac:dyDescent="0.2">
      <c r="A538" s="12"/>
      <c r="B538" s="15"/>
      <c r="C538" s="29"/>
      <c r="D538" s="29"/>
    </row>
    <row r="539" spans="1:4" x14ac:dyDescent="0.2">
      <c r="A539" s="12"/>
      <c r="B539" s="15"/>
      <c r="C539" s="29"/>
      <c r="D539" s="29"/>
    </row>
    <row r="540" spans="1:4" x14ac:dyDescent="0.2">
      <c r="A540" s="12"/>
      <c r="B540" s="15"/>
      <c r="C540" s="29"/>
      <c r="D540" s="29"/>
    </row>
    <row r="541" spans="1:4" x14ac:dyDescent="0.2">
      <c r="A541" s="12"/>
      <c r="B541" s="15"/>
      <c r="C541" s="29"/>
      <c r="D541" s="29"/>
    </row>
    <row r="542" spans="1:4" x14ac:dyDescent="0.2">
      <c r="A542" s="12"/>
      <c r="B542" s="15"/>
      <c r="C542" s="29"/>
      <c r="D542" s="29"/>
    </row>
    <row r="543" spans="1:4" x14ac:dyDescent="0.2">
      <c r="A543" s="12"/>
      <c r="B543" s="15"/>
      <c r="C543" s="29"/>
      <c r="D543" s="29"/>
    </row>
    <row r="544" spans="1:4" x14ac:dyDescent="0.2">
      <c r="A544" s="12"/>
      <c r="B544" s="15"/>
      <c r="C544" s="29"/>
      <c r="D544" s="29"/>
    </row>
    <row r="545" spans="1:4" x14ac:dyDescent="0.2">
      <c r="A545" s="12"/>
      <c r="B545" s="15"/>
      <c r="C545" s="29"/>
      <c r="D545" s="29"/>
    </row>
    <row r="546" spans="1:4" x14ac:dyDescent="0.2">
      <c r="A546" s="12"/>
      <c r="B546" s="15"/>
      <c r="C546" s="29"/>
      <c r="D546" s="29"/>
    </row>
    <row r="547" spans="1:4" x14ac:dyDescent="0.2">
      <c r="A547" s="12"/>
      <c r="B547" s="15"/>
      <c r="C547" s="29"/>
      <c r="D547" s="29"/>
    </row>
    <row r="548" spans="1:4" x14ac:dyDescent="0.2">
      <c r="A548" s="12"/>
      <c r="B548" s="15"/>
      <c r="C548" s="29"/>
      <c r="D548" s="29"/>
    </row>
    <row r="549" spans="1:4" x14ac:dyDescent="0.2">
      <c r="A549" s="12"/>
      <c r="B549" s="15"/>
      <c r="C549" s="29"/>
      <c r="D549" s="29"/>
    </row>
    <row r="550" spans="1:4" x14ac:dyDescent="0.2">
      <c r="A550" s="12"/>
      <c r="B550" s="15"/>
      <c r="C550" s="29"/>
      <c r="D550" s="29"/>
    </row>
    <row r="551" spans="1:4" x14ac:dyDescent="0.2">
      <c r="A551" s="12"/>
      <c r="B551" s="15"/>
      <c r="C551" s="29"/>
      <c r="D551" s="29"/>
    </row>
    <row r="552" spans="1:4" x14ac:dyDescent="0.2">
      <c r="A552" s="12"/>
      <c r="B552" s="15"/>
      <c r="C552" s="29"/>
      <c r="D552" s="29"/>
    </row>
    <row r="553" spans="1:4" x14ac:dyDescent="0.2">
      <c r="A553" s="12"/>
      <c r="B553" s="15"/>
      <c r="C553" s="29"/>
      <c r="D553" s="29"/>
    </row>
    <row r="554" spans="1:4" x14ac:dyDescent="0.2">
      <c r="A554" s="12"/>
      <c r="B554" s="15"/>
      <c r="C554" s="29"/>
      <c r="D554" s="29"/>
    </row>
    <row r="555" spans="1:4" x14ac:dyDescent="0.2">
      <c r="A555" s="12"/>
      <c r="B555" s="15"/>
      <c r="C555" s="29"/>
      <c r="D555" s="29"/>
    </row>
    <row r="556" spans="1:4" x14ac:dyDescent="0.2">
      <c r="A556" s="12"/>
      <c r="B556" s="15"/>
      <c r="C556" s="29"/>
      <c r="D556" s="29"/>
    </row>
    <row r="557" spans="1:4" x14ac:dyDescent="0.2">
      <c r="A557" s="12"/>
      <c r="B557" s="15"/>
      <c r="C557" s="29"/>
      <c r="D557" s="29"/>
    </row>
    <row r="558" spans="1:4" x14ac:dyDescent="0.2">
      <c r="A558" s="12"/>
      <c r="B558" s="15"/>
      <c r="C558" s="29"/>
      <c r="D558" s="29"/>
    </row>
    <row r="559" spans="1:4" x14ac:dyDescent="0.2">
      <c r="A559" s="12"/>
      <c r="B559" s="15"/>
      <c r="C559" s="29"/>
      <c r="D559" s="29"/>
    </row>
    <row r="560" spans="1:4" x14ac:dyDescent="0.2">
      <c r="A560" s="12"/>
      <c r="B560" s="15"/>
      <c r="C560" s="29"/>
      <c r="D560" s="29"/>
    </row>
    <row r="561" spans="1:4" x14ac:dyDescent="0.2">
      <c r="A561" s="12"/>
      <c r="B561" s="15"/>
      <c r="C561" s="29"/>
      <c r="D561" s="29"/>
    </row>
    <row r="562" spans="1:4" x14ac:dyDescent="0.2">
      <c r="A562" s="12"/>
      <c r="B562" s="15"/>
      <c r="C562" s="29"/>
      <c r="D562" s="29"/>
    </row>
    <row r="563" spans="1:4" x14ac:dyDescent="0.2">
      <c r="A563" s="12"/>
      <c r="B563" s="15"/>
      <c r="C563" s="29"/>
      <c r="D563" s="29"/>
    </row>
    <row r="564" spans="1:4" x14ac:dyDescent="0.2">
      <c r="A564" s="12"/>
      <c r="B564" s="15"/>
      <c r="C564" s="29"/>
      <c r="D564" s="29"/>
    </row>
    <row r="565" spans="1:4" x14ac:dyDescent="0.2">
      <c r="A565" s="12"/>
      <c r="B565" s="15"/>
      <c r="C565" s="29"/>
      <c r="D565" s="29"/>
    </row>
    <row r="566" spans="1:4" x14ac:dyDescent="0.2">
      <c r="A566" s="12"/>
      <c r="B566" s="15"/>
      <c r="C566" s="29"/>
      <c r="D566" s="29"/>
    </row>
    <row r="567" spans="1:4" x14ac:dyDescent="0.2">
      <c r="A567" s="12"/>
      <c r="B567" s="15"/>
      <c r="C567" s="29"/>
      <c r="D567" s="29"/>
    </row>
    <row r="568" spans="1:4" x14ac:dyDescent="0.2">
      <c r="A568" s="12"/>
      <c r="B568" s="15"/>
      <c r="C568" s="29"/>
      <c r="D568" s="29"/>
    </row>
    <row r="569" spans="1:4" x14ac:dyDescent="0.2">
      <c r="A569" s="12"/>
      <c r="B569" s="15"/>
      <c r="C569" s="29"/>
      <c r="D569" s="29"/>
    </row>
    <row r="570" spans="1:4" x14ac:dyDescent="0.2">
      <c r="A570" s="12"/>
      <c r="B570" s="15"/>
      <c r="C570" s="29"/>
      <c r="D570" s="29"/>
    </row>
    <row r="571" spans="1:4" x14ac:dyDescent="0.2">
      <c r="A571" s="12"/>
      <c r="B571" s="15"/>
      <c r="C571" s="29"/>
      <c r="D571" s="29"/>
    </row>
    <row r="572" spans="1:4" x14ac:dyDescent="0.2">
      <c r="A572" s="12"/>
      <c r="B572" s="15"/>
      <c r="C572" s="29"/>
      <c r="D572" s="29"/>
    </row>
    <row r="573" spans="1:4" x14ac:dyDescent="0.2">
      <c r="A573" s="12"/>
      <c r="B573" s="15"/>
      <c r="C573" s="29"/>
      <c r="D573" s="29"/>
    </row>
    <row r="574" spans="1:4" x14ac:dyDescent="0.2">
      <c r="A574" s="12"/>
      <c r="B574" s="15"/>
      <c r="C574" s="29"/>
      <c r="D574" s="29"/>
    </row>
    <row r="575" spans="1:4" x14ac:dyDescent="0.2">
      <c r="A575" s="12"/>
      <c r="B575" s="15"/>
      <c r="C575" s="29"/>
    </row>
    <row r="576" spans="1:4" x14ac:dyDescent="0.2">
      <c r="A576" s="12"/>
      <c r="B576" s="15"/>
      <c r="C576" s="29"/>
    </row>
    <row r="577" spans="1:3" x14ac:dyDescent="0.2">
      <c r="A577" s="12"/>
      <c r="B577" s="15"/>
      <c r="C577" s="29"/>
    </row>
    <row r="578" spans="1:3" x14ac:dyDescent="0.2">
      <c r="A578" s="12"/>
      <c r="B578" s="15"/>
      <c r="C578" s="29"/>
    </row>
    <row r="579" spans="1:3" x14ac:dyDescent="0.2">
      <c r="A579" s="12"/>
      <c r="B579" s="15"/>
      <c r="C579" s="29"/>
    </row>
    <row r="580" spans="1:3" x14ac:dyDescent="0.2">
      <c r="A580" s="12"/>
      <c r="B580" s="15"/>
      <c r="C580" s="29"/>
    </row>
    <row r="581" spans="1:3" x14ac:dyDescent="0.2">
      <c r="A581" s="12"/>
      <c r="B581" s="15"/>
      <c r="C581" s="29"/>
    </row>
    <row r="582" spans="1:3" x14ac:dyDescent="0.2">
      <c r="A582" s="12"/>
      <c r="B582" s="15"/>
      <c r="C582" s="29"/>
    </row>
    <row r="583" spans="1:3" x14ac:dyDescent="0.2">
      <c r="A583" s="12"/>
      <c r="B583" s="15"/>
      <c r="C583" s="29"/>
    </row>
    <row r="584" spans="1:3" x14ac:dyDescent="0.2">
      <c r="A584" s="12"/>
      <c r="B584" s="15"/>
      <c r="C584" s="29"/>
    </row>
    <row r="585" spans="1:3" x14ac:dyDescent="0.2">
      <c r="A585" s="12"/>
      <c r="B585" s="15"/>
      <c r="C585" s="29"/>
    </row>
    <row r="586" spans="1:3" x14ac:dyDescent="0.2">
      <c r="A586" s="12"/>
      <c r="B586" s="15"/>
      <c r="C586" s="29"/>
    </row>
    <row r="587" spans="1:3" x14ac:dyDescent="0.2">
      <c r="A587" s="12"/>
      <c r="B587" s="15"/>
      <c r="C587" s="29"/>
    </row>
    <row r="588" spans="1:3" x14ac:dyDescent="0.2">
      <c r="A588" s="12"/>
      <c r="B588" s="15"/>
      <c r="C588" s="29"/>
    </row>
    <row r="589" spans="1:3" x14ac:dyDescent="0.2">
      <c r="A589" s="12"/>
      <c r="B589" s="15"/>
      <c r="C589" s="29"/>
    </row>
    <row r="590" spans="1:3" x14ac:dyDescent="0.2">
      <c r="A590" s="12"/>
      <c r="B590" s="15"/>
      <c r="C590" s="29"/>
    </row>
    <row r="591" spans="1:3" x14ac:dyDescent="0.2">
      <c r="A591" s="12"/>
      <c r="B591" s="15"/>
      <c r="C591" s="29"/>
    </row>
    <row r="592" spans="1:3" x14ac:dyDescent="0.2">
      <c r="A592" s="12"/>
      <c r="B592" s="15"/>
      <c r="C592" s="29"/>
    </row>
    <row r="593" spans="1:3" x14ac:dyDescent="0.2">
      <c r="A593" s="12"/>
      <c r="B593" s="15"/>
      <c r="C593" s="29"/>
    </row>
    <row r="594" spans="1:3" x14ac:dyDescent="0.2">
      <c r="A594" s="12"/>
      <c r="B594" s="15"/>
      <c r="C594" s="29"/>
    </row>
    <row r="595" spans="1:3" x14ac:dyDescent="0.2">
      <c r="A595" s="12"/>
      <c r="B595" s="15"/>
      <c r="C595" s="29"/>
    </row>
    <row r="596" spans="1:3" x14ac:dyDescent="0.2">
      <c r="A596" s="12"/>
      <c r="B596" s="15"/>
      <c r="C596" s="29"/>
    </row>
    <row r="597" spans="1:3" x14ac:dyDescent="0.2">
      <c r="A597" s="12"/>
      <c r="B597" s="15"/>
      <c r="C597" s="29"/>
    </row>
    <row r="598" spans="1:3" x14ac:dyDescent="0.2">
      <c r="A598" s="12"/>
      <c r="B598" s="15"/>
      <c r="C598" s="29"/>
    </row>
    <row r="599" spans="1:3" x14ac:dyDescent="0.2">
      <c r="A599" s="12"/>
      <c r="B599" s="15"/>
      <c r="C599" s="29"/>
    </row>
    <row r="600" spans="1:3" x14ac:dyDescent="0.2">
      <c r="A600" s="12"/>
      <c r="B600" s="15"/>
      <c r="C600" s="29"/>
    </row>
    <row r="601" spans="1:3" x14ac:dyDescent="0.2">
      <c r="A601" s="12"/>
      <c r="B601" s="15"/>
      <c r="C601" s="29"/>
    </row>
    <row r="602" spans="1:3" x14ac:dyDescent="0.2">
      <c r="A602" s="12"/>
      <c r="B602" s="15"/>
      <c r="C602" s="29"/>
    </row>
    <row r="603" spans="1:3" x14ac:dyDescent="0.2">
      <c r="A603" s="12"/>
      <c r="B603" s="15"/>
      <c r="C603" s="29"/>
    </row>
    <row r="604" spans="1:3" x14ac:dyDescent="0.2">
      <c r="A604" s="12"/>
      <c r="B604" s="15"/>
      <c r="C604" s="29"/>
    </row>
    <row r="605" spans="1:3" x14ac:dyDescent="0.2">
      <c r="A605" s="12"/>
      <c r="B605" s="15"/>
      <c r="C605" s="29"/>
    </row>
    <row r="606" spans="1:3" x14ac:dyDescent="0.2">
      <c r="A606" s="12"/>
      <c r="B606" s="15"/>
      <c r="C606" s="29"/>
    </row>
    <row r="607" spans="1:3" x14ac:dyDescent="0.2">
      <c r="A607" s="12"/>
      <c r="B607" s="15"/>
      <c r="C607" s="29"/>
    </row>
    <row r="608" spans="1:3" x14ac:dyDescent="0.2">
      <c r="A608" s="12"/>
      <c r="B608" s="15"/>
      <c r="C608" s="29"/>
    </row>
    <row r="609" spans="1:3" x14ac:dyDescent="0.2">
      <c r="A609" s="12"/>
      <c r="B609" s="15"/>
      <c r="C609" s="29"/>
    </row>
    <row r="610" spans="1:3" x14ac:dyDescent="0.2">
      <c r="A610" s="12"/>
      <c r="B610" s="15"/>
      <c r="C610" s="29"/>
    </row>
    <row r="611" spans="1:3" x14ac:dyDescent="0.2">
      <c r="A611" s="12"/>
      <c r="B611" s="15"/>
      <c r="C611" s="29"/>
    </row>
    <row r="612" spans="1:3" x14ac:dyDescent="0.2">
      <c r="A612" s="12"/>
      <c r="B612" s="15"/>
      <c r="C612" s="29"/>
    </row>
    <row r="613" spans="1:3" x14ac:dyDescent="0.2">
      <c r="A613" s="12"/>
      <c r="B613" s="15"/>
      <c r="C613" s="29"/>
    </row>
    <row r="614" spans="1:3" x14ac:dyDescent="0.2">
      <c r="A614" s="12"/>
      <c r="B614" s="15"/>
      <c r="C614" s="29"/>
    </row>
    <row r="615" spans="1:3" x14ac:dyDescent="0.2">
      <c r="A615" s="12"/>
      <c r="B615" s="15"/>
      <c r="C615" s="29"/>
    </row>
    <row r="616" spans="1:3" x14ac:dyDescent="0.2">
      <c r="A616" s="12"/>
      <c r="B616" s="15"/>
      <c r="C616" s="29"/>
    </row>
    <row r="617" spans="1:3" x14ac:dyDescent="0.2">
      <c r="A617" s="12"/>
      <c r="B617" s="15"/>
      <c r="C617" s="29"/>
    </row>
    <row r="618" spans="1:3" x14ac:dyDescent="0.2">
      <c r="A618" s="12"/>
      <c r="B618" s="15"/>
      <c r="C618" s="29"/>
    </row>
    <row r="619" spans="1:3" x14ac:dyDescent="0.2">
      <c r="A619" s="12"/>
      <c r="B619" s="15"/>
      <c r="C619" s="29"/>
    </row>
    <row r="620" spans="1:3" x14ac:dyDescent="0.2">
      <c r="A620" s="12"/>
      <c r="B620" s="15"/>
      <c r="C620" s="29"/>
    </row>
    <row r="621" spans="1:3" x14ac:dyDescent="0.2">
      <c r="A621" s="12"/>
      <c r="B621" s="15"/>
      <c r="C621" s="29"/>
    </row>
    <row r="622" spans="1:3" x14ac:dyDescent="0.2">
      <c r="A622" s="12"/>
      <c r="B622" s="15"/>
      <c r="C622" s="29"/>
    </row>
    <row r="623" spans="1:3" x14ac:dyDescent="0.2">
      <c r="A623" s="12"/>
      <c r="B623" s="15"/>
      <c r="C623" s="29"/>
    </row>
    <row r="624" spans="1:3" x14ac:dyDescent="0.2">
      <c r="A624" s="12"/>
      <c r="B624" s="15"/>
      <c r="C624" s="29"/>
    </row>
    <row r="625" spans="1:3" x14ac:dyDescent="0.2">
      <c r="A625" s="12"/>
      <c r="B625" s="15"/>
      <c r="C625" s="29"/>
    </row>
    <row r="626" spans="1:3" x14ac:dyDescent="0.2">
      <c r="A626" s="12"/>
      <c r="B626" s="15"/>
      <c r="C626" s="29"/>
    </row>
    <row r="627" spans="1:3" x14ac:dyDescent="0.2">
      <c r="A627" s="12"/>
      <c r="B627" s="15"/>
      <c r="C627" s="29"/>
    </row>
    <row r="628" spans="1:3" x14ac:dyDescent="0.2">
      <c r="A628" s="12"/>
      <c r="B628" s="15"/>
      <c r="C628" s="29"/>
    </row>
    <row r="629" spans="1:3" x14ac:dyDescent="0.2">
      <c r="A629" s="12"/>
      <c r="B629" s="15"/>
      <c r="C629" s="29"/>
    </row>
    <row r="630" spans="1:3" x14ac:dyDescent="0.2">
      <c r="A630" s="12"/>
      <c r="B630" s="15"/>
      <c r="C630" s="29"/>
    </row>
    <row r="631" spans="1:3" x14ac:dyDescent="0.2">
      <c r="A631" s="12"/>
      <c r="B631" s="15"/>
      <c r="C631" s="29"/>
    </row>
    <row r="632" spans="1:3" x14ac:dyDescent="0.2">
      <c r="A632" s="12"/>
      <c r="B632" s="15"/>
      <c r="C632" s="29"/>
    </row>
    <row r="633" spans="1:3" x14ac:dyDescent="0.2">
      <c r="A633" s="12"/>
      <c r="B633" s="15"/>
      <c r="C633" s="29"/>
    </row>
    <row r="634" spans="1:3" x14ac:dyDescent="0.2">
      <c r="A634" s="12"/>
      <c r="B634" s="15"/>
      <c r="C634" s="29"/>
    </row>
    <row r="635" spans="1:3" x14ac:dyDescent="0.2">
      <c r="A635" s="12"/>
      <c r="B635" s="15"/>
      <c r="C635" s="29"/>
    </row>
    <row r="636" spans="1:3" x14ac:dyDescent="0.2">
      <c r="A636" s="12"/>
      <c r="B636" s="15"/>
      <c r="C636" s="29"/>
    </row>
    <row r="637" spans="1:3" x14ac:dyDescent="0.2">
      <c r="A637" s="12"/>
      <c r="B637" s="15"/>
      <c r="C637" s="29"/>
    </row>
    <row r="638" spans="1:3" x14ac:dyDescent="0.2">
      <c r="A638" s="12"/>
      <c r="B638" s="15"/>
      <c r="C638" s="29"/>
    </row>
    <row r="639" spans="1:3" x14ac:dyDescent="0.2">
      <c r="A639" s="12"/>
      <c r="B639" s="15"/>
      <c r="C639" s="29"/>
    </row>
    <row r="640" spans="1:3" x14ac:dyDescent="0.2">
      <c r="A640" s="12"/>
      <c r="B640" s="15"/>
      <c r="C640" s="29"/>
    </row>
    <row r="641" spans="1:3" x14ac:dyDescent="0.2">
      <c r="A641" s="12"/>
      <c r="B641" s="15"/>
      <c r="C641" s="29"/>
    </row>
    <row r="642" spans="1:3" x14ac:dyDescent="0.2">
      <c r="A642" s="12"/>
      <c r="B642" s="15"/>
      <c r="C642" s="29"/>
    </row>
    <row r="643" spans="1:3" x14ac:dyDescent="0.2">
      <c r="A643" s="12"/>
      <c r="B643" s="15"/>
      <c r="C643" s="29"/>
    </row>
    <row r="644" spans="1:3" x14ac:dyDescent="0.2">
      <c r="A644" s="12"/>
      <c r="B644" s="15"/>
      <c r="C644" s="29"/>
    </row>
    <row r="645" spans="1:3" x14ac:dyDescent="0.2">
      <c r="A645" s="12"/>
      <c r="B645" s="15"/>
      <c r="C645" s="29"/>
    </row>
    <row r="646" spans="1:3" x14ac:dyDescent="0.2">
      <c r="A646" s="12"/>
      <c r="B646" s="15"/>
      <c r="C646" s="29"/>
    </row>
    <row r="647" spans="1:3" x14ac:dyDescent="0.2">
      <c r="A647" s="12"/>
      <c r="B647" s="15"/>
      <c r="C647" s="29"/>
    </row>
    <row r="648" spans="1:3" x14ac:dyDescent="0.2">
      <c r="A648" s="12"/>
      <c r="B648" s="15"/>
      <c r="C648" s="29"/>
    </row>
    <row r="649" spans="1:3" x14ac:dyDescent="0.2">
      <c r="A649" s="12"/>
      <c r="B649" s="15"/>
      <c r="C649" s="29"/>
    </row>
    <row r="650" spans="1:3" x14ac:dyDescent="0.2">
      <c r="A650" s="12"/>
      <c r="B650" s="15"/>
      <c r="C650" s="29"/>
    </row>
    <row r="651" spans="1:3" x14ac:dyDescent="0.2">
      <c r="A651" s="12"/>
      <c r="B651" s="15"/>
      <c r="C651" s="29"/>
    </row>
    <row r="652" spans="1:3" x14ac:dyDescent="0.2">
      <c r="A652" s="12"/>
      <c r="B652" s="15"/>
      <c r="C652" s="29"/>
    </row>
    <row r="653" spans="1:3" x14ac:dyDescent="0.2">
      <c r="A653" s="12"/>
      <c r="B653" s="15"/>
      <c r="C653" s="29"/>
    </row>
    <row r="654" spans="1:3" x14ac:dyDescent="0.2">
      <c r="A654" s="12"/>
      <c r="B654" s="15"/>
      <c r="C654" s="29"/>
    </row>
    <row r="655" spans="1:3" x14ac:dyDescent="0.2">
      <c r="A655" s="12"/>
      <c r="B655" s="15"/>
      <c r="C655" s="29"/>
    </row>
    <row r="656" spans="1:3" x14ac:dyDescent="0.2">
      <c r="A656" s="12"/>
      <c r="B656" s="15"/>
      <c r="C656" s="29"/>
    </row>
    <row r="657" spans="1:3" x14ac:dyDescent="0.2">
      <c r="A657" s="12"/>
      <c r="B657" s="15"/>
      <c r="C657" s="29"/>
    </row>
    <row r="658" spans="1:3" x14ac:dyDescent="0.2">
      <c r="A658" s="12"/>
      <c r="B658" s="15"/>
      <c r="C658" s="29"/>
    </row>
    <row r="659" spans="1:3" x14ac:dyDescent="0.2">
      <c r="A659" s="12"/>
      <c r="B659" s="15"/>
      <c r="C659" s="29"/>
    </row>
    <row r="660" spans="1:3" x14ac:dyDescent="0.2">
      <c r="A660" s="12"/>
      <c r="B660" s="15"/>
      <c r="C660" s="29"/>
    </row>
    <row r="661" spans="1:3" x14ac:dyDescent="0.2">
      <c r="A661" s="12"/>
      <c r="B661" s="15"/>
      <c r="C661" s="29"/>
    </row>
    <row r="662" spans="1:3" x14ac:dyDescent="0.2">
      <c r="A662" s="12"/>
      <c r="B662" s="15"/>
      <c r="C662" s="29"/>
    </row>
    <row r="663" spans="1:3" x14ac:dyDescent="0.2">
      <c r="A663" s="12"/>
      <c r="B663" s="15"/>
      <c r="C663" s="29"/>
    </row>
    <row r="664" spans="1:3" x14ac:dyDescent="0.2">
      <c r="A664" s="12"/>
      <c r="B664" s="15"/>
      <c r="C664" s="29"/>
    </row>
    <row r="665" spans="1:3" x14ac:dyDescent="0.2">
      <c r="A665" s="12"/>
      <c r="B665" s="15"/>
      <c r="C665" s="29"/>
    </row>
    <row r="666" spans="1:3" x14ac:dyDescent="0.2">
      <c r="A666" s="12"/>
      <c r="B666" s="15"/>
      <c r="C666" s="29"/>
    </row>
    <row r="667" spans="1:3" x14ac:dyDescent="0.2">
      <c r="A667" s="12"/>
      <c r="B667" s="15"/>
      <c r="C667" s="29"/>
    </row>
    <row r="668" spans="1:3" x14ac:dyDescent="0.2">
      <c r="A668" s="12"/>
      <c r="B668" s="15"/>
      <c r="C668" s="29"/>
    </row>
    <row r="669" spans="1:3" x14ac:dyDescent="0.2">
      <c r="A669" s="12"/>
      <c r="B669" s="15"/>
      <c r="C669" s="29"/>
    </row>
    <row r="670" spans="1:3" x14ac:dyDescent="0.2">
      <c r="A670" s="12"/>
      <c r="B670" s="15"/>
      <c r="C670" s="29"/>
    </row>
    <row r="671" spans="1:3" x14ac:dyDescent="0.2">
      <c r="A671" s="12"/>
      <c r="B671" s="15"/>
      <c r="C671" s="29"/>
    </row>
    <row r="672" spans="1:3" x14ac:dyDescent="0.2">
      <c r="A672" s="12"/>
      <c r="B672" s="15"/>
      <c r="C672" s="29"/>
    </row>
    <row r="673" spans="1:3" x14ac:dyDescent="0.2">
      <c r="A673" s="12"/>
      <c r="B673" s="15"/>
      <c r="C673" s="29"/>
    </row>
    <row r="674" spans="1:3" x14ac:dyDescent="0.2">
      <c r="A674" s="12"/>
      <c r="B674" s="15"/>
      <c r="C674" s="29"/>
    </row>
    <row r="675" spans="1:3" x14ac:dyDescent="0.2">
      <c r="A675" s="12"/>
      <c r="B675" s="15"/>
      <c r="C675" s="29"/>
    </row>
    <row r="676" spans="1:3" x14ac:dyDescent="0.2">
      <c r="A676" s="12"/>
      <c r="B676" s="15"/>
      <c r="C676" s="29"/>
    </row>
    <row r="677" spans="1:3" x14ac:dyDescent="0.2">
      <c r="A677" s="12"/>
      <c r="B677" s="15"/>
      <c r="C677" s="29"/>
    </row>
    <row r="678" spans="1:3" x14ac:dyDescent="0.2">
      <c r="A678" s="12"/>
      <c r="B678" s="15"/>
      <c r="C678" s="29"/>
    </row>
    <row r="679" spans="1:3" x14ac:dyDescent="0.2">
      <c r="A679" s="12"/>
      <c r="B679" s="15"/>
      <c r="C679" s="29"/>
    </row>
    <row r="680" spans="1:3" x14ac:dyDescent="0.2">
      <c r="A680" s="12"/>
      <c r="B680" s="15"/>
      <c r="C680" s="29"/>
    </row>
    <row r="681" spans="1:3" x14ac:dyDescent="0.2">
      <c r="A681" s="12"/>
      <c r="B681" s="15"/>
      <c r="C681" s="29"/>
    </row>
    <row r="682" spans="1:3" x14ac:dyDescent="0.2">
      <c r="A682" s="12"/>
      <c r="B682" s="15"/>
      <c r="C682" s="29"/>
    </row>
    <row r="683" spans="1:3" x14ac:dyDescent="0.2">
      <c r="A683" s="12"/>
      <c r="B683" s="15"/>
      <c r="C683" s="29"/>
    </row>
    <row r="684" spans="1:3" x14ac:dyDescent="0.2">
      <c r="A684" s="12"/>
      <c r="B684" s="15"/>
      <c r="C684" s="29"/>
    </row>
    <row r="685" spans="1:3" x14ac:dyDescent="0.2">
      <c r="A685" s="12"/>
      <c r="B685" s="15"/>
      <c r="C685" s="29"/>
    </row>
    <row r="686" spans="1:3" x14ac:dyDescent="0.2">
      <c r="A686" s="12"/>
      <c r="B686" s="15"/>
      <c r="C686" s="29"/>
    </row>
    <row r="687" spans="1:3" x14ac:dyDescent="0.2">
      <c r="A687" s="12"/>
      <c r="B687" s="15"/>
      <c r="C687" s="29"/>
    </row>
    <row r="688" spans="1:3" x14ac:dyDescent="0.2">
      <c r="A688" s="12"/>
      <c r="B688" s="15"/>
      <c r="C688" s="29"/>
    </row>
    <row r="689" spans="1:3" x14ac:dyDescent="0.2">
      <c r="A689" s="12"/>
      <c r="B689" s="15"/>
      <c r="C689" s="29"/>
    </row>
    <row r="690" spans="1:3" x14ac:dyDescent="0.2">
      <c r="A690" s="12"/>
      <c r="B690" s="15"/>
      <c r="C690" s="29"/>
    </row>
    <row r="691" spans="1:3" x14ac:dyDescent="0.2">
      <c r="A691" s="12"/>
      <c r="B691" s="15"/>
      <c r="C691" s="29"/>
    </row>
    <row r="692" spans="1:3" x14ac:dyDescent="0.2">
      <c r="A692" s="12"/>
      <c r="B692" s="15"/>
      <c r="C692" s="29"/>
    </row>
    <row r="693" spans="1:3" x14ac:dyDescent="0.2">
      <c r="A693" s="12"/>
      <c r="B693" s="15"/>
      <c r="C693" s="29"/>
    </row>
    <row r="694" spans="1:3" x14ac:dyDescent="0.2">
      <c r="A694" s="12"/>
      <c r="B694" s="15"/>
      <c r="C694" s="29"/>
    </row>
    <row r="695" spans="1:3" x14ac:dyDescent="0.2">
      <c r="A695" s="12"/>
      <c r="B695" s="15"/>
      <c r="C695" s="29"/>
    </row>
    <row r="696" spans="1:3" x14ac:dyDescent="0.2">
      <c r="A696" s="12"/>
      <c r="B696" s="15"/>
      <c r="C696" s="29"/>
    </row>
    <row r="697" spans="1:3" x14ac:dyDescent="0.2">
      <c r="A697" s="12"/>
      <c r="B697" s="15"/>
      <c r="C697" s="29"/>
    </row>
    <row r="698" spans="1:3" x14ac:dyDescent="0.2">
      <c r="A698" s="12"/>
      <c r="B698" s="15"/>
      <c r="C698" s="29"/>
    </row>
    <row r="699" spans="1:3" x14ac:dyDescent="0.2">
      <c r="A699" s="12"/>
      <c r="B699" s="15"/>
      <c r="C699" s="29"/>
    </row>
    <row r="700" spans="1:3" x14ac:dyDescent="0.2">
      <c r="A700" s="12"/>
      <c r="B700" s="15"/>
      <c r="C700" s="29"/>
    </row>
    <row r="701" spans="1:3" x14ac:dyDescent="0.2">
      <c r="A701" s="12"/>
      <c r="B701" s="15"/>
      <c r="C701" s="29"/>
    </row>
    <row r="702" spans="1:3" x14ac:dyDescent="0.2">
      <c r="A702" s="12"/>
      <c r="B702" s="15"/>
      <c r="C702" s="29"/>
    </row>
    <row r="703" spans="1:3" x14ac:dyDescent="0.2">
      <c r="A703" s="12"/>
      <c r="B703" s="15"/>
      <c r="C703" s="29"/>
    </row>
    <row r="704" spans="1:3" x14ac:dyDescent="0.2">
      <c r="A704" s="12"/>
      <c r="B704" s="15"/>
      <c r="C704" s="29"/>
    </row>
    <row r="705" spans="1:3" x14ac:dyDescent="0.2">
      <c r="A705" s="12"/>
      <c r="B705" s="15"/>
      <c r="C705" s="29"/>
    </row>
    <row r="706" spans="1:3" x14ac:dyDescent="0.2">
      <c r="A706" s="12"/>
      <c r="B706" s="15"/>
      <c r="C706" s="29"/>
    </row>
    <row r="707" spans="1:3" x14ac:dyDescent="0.2">
      <c r="A707" s="12"/>
      <c r="B707" s="15"/>
      <c r="C707" s="29"/>
    </row>
    <row r="708" spans="1:3" x14ac:dyDescent="0.2">
      <c r="A708" s="12"/>
      <c r="B708" s="15"/>
      <c r="C708" s="29"/>
    </row>
    <row r="709" spans="1:3" x14ac:dyDescent="0.2">
      <c r="A709" s="12"/>
      <c r="B709" s="15"/>
      <c r="C709" s="29"/>
    </row>
    <row r="710" spans="1:3" x14ac:dyDescent="0.2">
      <c r="A710" s="12"/>
      <c r="B710" s="15"/>
      <c r="C710" s="29"/>
    </row>
    <row r="711" spans="1:3" x14ac:dyDescent="0.2">
      <c r="A711" s="12"/>
      <c r="B711" s="15"/>
      <c r="C711" s="29"/>
    </row>
    <row r="712" spans="1:3" x14ac:dyDescent="0.2">
      <c r="A712" s="12"/>
      <c r="B712" s="15"/>
      <c r="C712" s="29"/>
    </row>
    <row r="713" spans="1:3" x14ac:dyDescent="0.2">
      <c r="A713" s="12"/>
      <c r="B713" s="15"/>
      <c r="C713" s="29"/>
    </row>
    <row r="714" spans="1:3" x14ac:dyDescent="0.2">
      <c r="A714" s="12"/>
      <c r="B714" s="15"/>
      <c r="C714" s="29"/>
    </row>
    <row r="715" spans="1:3" x14ac:dyDescent="0.2">
      <c r="A715" s="12"/>
      <c r="B715" s="15"/>
      <c r="C715" s="29"/>
    </row>
    <row r="716" spans="1:3" x14ac:dyDescent="0.2">
      <c r="A716" s="12"/>
      <c r="B716" s="15"/>
      <c r="C716" s="29"/>
    </row>
    <row r="717" spans="1:3" x14ac:dyDescent="0.2">
      <c r="A717" s="12"/>
      <c r="B717" s="15"/>
      <c r="C717" s="29"/>
    </row>
    <row r="718" spans="1:3" x14ac:dyDescent="0.2">
      <c r="A718" s="12"/>
      <c r="B718" s="15"/>
      <c r="C718" s="29"/>
    </row>
    <row r="719" spans="1:3" x14ac:dyDescent="0.2">
      <c r="A719" s="12"/>
      <c r="B719" s="15"/>
      <c r="C719" s="29"/>
    </row>
    <row r="720" spans="1:3" x14ac:dyDescent="0.2">
      <c r="A720" s="12"/>
      <c r="B720" s="15"/>
      <c r="C720" s="29"/>
    </row>
    <row r="721" spans="1:3" x14ac:dyDescent="0.2">
      <c r="A721" s="12"/>
      <c r="B721" s="15"/>
      <c r="C721" s="29"/>
    </row>
    <row r="722" spans="1:3" x14ac:dyDescent="0.2">
      <c r="A722" s="12"/>
      <c r="B722" s="15"/>
      <c r="C722" s="29"/>
    </row>
    <row r="723" spans="1:3" x14ac:dyDescent="0.2">
      <c r="A723" s="12"/>
      <c r="B723" s="15"/>
      <c r="C723" s="29"/>
    </row>
    <row r="724" spans="1:3" x14ac:dyDescent="0.2">
      <c r="A724" s="12"/>
      <c r="B724" s="15"/>
      <c r="C724" s="29"/>
    </row>
    <row r="725" spans="1:3" x14ac:dyDescent="0.2">
      <c r="A725" s="12"/>
      <c r="B725" s="15"/>
      <c r="C725" s="29"/>
    </row>
    <row r="726" spans="1:3" x14ac:dyDescent="0.2">
      <c r="A726" s="12"/>
      <c r="B726" s="15"/>
      <c r="C726" s="29"/>
    </row>
    <row r="727" spans="1:3" x14ac:dyDescent="0.2">
      <c r="A727" s="12"/>
      <c r="B727" s="15"/>
      <c r="C727" s="29"/>
    </row>
    <row r="728" spans="1:3" x14ac:dyDescent="0.2">
      <c r="A728" s="12"/>
      <c r="B728" s="15"/>
      <c r="C728" s="29"/>
    </row>
    <row r="729" spans="1:3" x14ac:dyDescent="0.2">
      <c r="A729" s="12"/>
      <c r="B729" s="15"/>
      <c r="C729" s="29"/>
    </row>
    <row r="730" spans="1:3" x14ac:dyDescent="0.2">
      <c r="A730" s="12"/>
      <c r="B730" s="15"/>
      <c r="C730" s="29"/>
    </row>
    <row r="731" spans="1:3" x14ac:dyDescent="0.2">
      <c r="A731" s="12"/>
      <c r="B731" s="15"/>
      <c r="C731" s="29"/>
    </row>
    <row r="732" spans="1:3" x14ac:dyDescent="0.2">
      <c r="A732" s="12"/>
      <c r="B732" s="15"/>
      <c r="C732" s="29"/>
    </row>
    <row r="733" spans="1:3" x14ac:dyDescent="0.2">
      <c r="A733" s="12"/>
      <c r="B733" s="15"/>
      <c r="C733" s="29"/>
    </row>
    <row r="734" spans="1:3" x14ac:dyDescent="0.2">
      <c r="A734" s="12"/>
      <c r="B734" s="15"/>
      <c r="C734" s="29"/>
    </row>
    <row r="735" spans="1:3" x14ac:dyDescent="0.2">
      <c r="A735" s="12"/>
      <c r="B735" s="15"/>
      <c r="C735" s="29"/>
    </row>
    <row r="736" spans="1:3" x14ac:dyDescent="0.2">
      <c r="A736" s="12"/>
      <c r="B736" s="15"/>
      <c r="C736" s="29"/>
    </row>
    <row r="737" spans="1:3" x14ac:dyDescent="0.2">
      <c r="A737" s="12"/>
      <c r="B737" s="15"/>
      <c r="C737" s="29"/>
    </row>
    <row r="738" spans="1:3" x14ac:dyDescent="0.2">
      <c r="A738" s="12"/>
      <c r="B738" s="15"/>
      <c r="C738" s="29"/>
    </row>
    <row r="739" spans="1:3" x14ac:dyDescent="0.2">
      <c r="A739" s="12"/>
      <c r="B739" s="15"/>
      <c r="C739" s="29"/>
    </row>
    <row r="740" spans="1:3" x14ac:dyDescent="0.2">
      <c r="A740" s="12"/>
      <c r="B740" s="15"/>
      <c r="C740" s="29"/>
    </row>
    <row r="741" spans="1:3" x14ac:dyDescent="0.2">
      <c r="A741" s="12"/>
      <c r="B741" s="15"/>
      <c r="C741" s="29"/>
    </row>
    <row r="742" spans="1:3" x14ac:dyDescent="0.2">
      <c r="A742" s="12"/>
      <c r="B742" s="15"/>
      <c r="C742" s="29"/>
    </row>
    <row r="743" spans="1:3" x14ac:dyDescent="0.2">
      <c r="A743" s="12"/>
      <c r="B743" s="15"/>
      <c r="C743" s="29"/>
    </row>
    <row r="744" spans="1:3" x14ac:dyDescent="0.2">
      <c r="A744" s="12"/>
      <c r="B744" s="15"/>
      <c r="C744" s="29"/>
    </row>
    <row r="745" spans="1:3" x14ac:dyDescent="0.2">
      <c r="A745" s="12"/>
      <c r="B745" s="15"/>
      <c r="C745" s="29"/>
    </row>
    <row r="746" spans="1:3" x14ac:dyDescent="0.2">
      <c r="A746" s="12"/>
      <c r="B746" s="15"/>
      <c r="C746" s="29"/>
    </row>
    <row r="747" spans="1:3" x14ac:dyDescent="0.2">
      <c r="A747" s="12"/>
      <c r="B747" s="15"/>
      <c r="C747" s="29"/>
    </row>
    <row r="748" spans="1:3" x14ac:dyDescent="0.2">
      <c r="A748" s="12"/>
      <c r="B748" s="15"/>
      <c r="C748" s="29"/>
    </row>
    <row r="749" spans="1:3" x14ac:dyDescent="0.2">
      <c r="A749" s="12"/>
      <c r="B749" s="15"/>
      <c r="C749" s="29"/>
    </row>
    <row r="750" spans="1:3" x14ac:dyDescent="0.2">
      <c r="A750" s="12"/>
      <c r="B750" s="15"/>
      <c r="C750" s="29"/>
    </row>
    <row r="751" spans="1:3" x14ac:dyDescent="0.2">
      <c r="A751" s="12"/>
      <c r="B751" s="15"/>
      <c r="C751" s="29"/>
    </row>
    <row r="752" spans="1:3" x14ac:dyDescent="0.2">
      <c r="A752" s="12"/>
      <c r="B752" s="15"/>
      <c r="C752" s="29"/>
    </row>
    <row r="753" spans="1:3" x14ac:dyDescent="0.2">
      <c r="A753" s="12"/>
      <c r="B753" s="15"/>
      <c r="C753" s="29"/>
    </row>
    <row r="754" spans="1:3" x14ac:dyDescent="0.2">
      <c r="A754" s="12"/>
      <c r="B754" s="15"/>
      <c r="C754" s="29"/>
    </row>
    <row r="755" spans="1:3" x14ac:dyDescent="0.2">
      <c r="A755" s="12"/>
      <c r="B755" s="15"/>
      <c r="C755" s="29"/>
    </row>
    <row r="756" spans="1:3" x14ac:dyDescent="0.2">
      <c r="A756" s="12"/>
      <c r="B756" s="15"/>
      <c r="C756" s="29"/>
    </row>
    <row r="757" spans="1:3" x14ac:dyDescent="0.2">
      <c r="A757" s="12"/>
      <c r="B757" s="15"/>
      <c r="C757" s="29"/>
    </row>
    <row r="758" spans="1:3" x14ac:dyDescent="0.2">
      <c r="A758" s="12"/>
      <c r="B758" s="15"/>
      <c r="C758" s="29"/>
    </row>
    <row r="759" spans="1:3" x14ac:dyDescent="0.2">
      <c r="A759" s="12"/>
      <c r="B759" s="15"/>
      <c r="C759" s="29"/>
    </row>
    <row r="760" spans="1:3" x14ac:dyDescent="0.2">
      <c r="A760" s="12"/>
      <c r="B760" s="15"/>
      <c r="C760" s="29"/>
    </row>
    <row r="761" spans="1:3" x14ac:dyDescent="0.2">
      <c r="A761" s="12"/>
      <c r="B761" s="15"/>
      <c r="C761" s="29"/>
    </row>
    <row r="762" spans="1:3" x14ac:dyDescent="0.2">
      <c r="A762" s="12"/>
      <c r="B762" s="15"/>
      <c r="C762" s="29"/>
    </row>
    <row r="763" spans="1:3" x14ac:dyDescent="0.2">
      <c r="A763" s="12"/>
      <c r="B763" s="15"/>
      <c r="C763" s="29"/>
    </row>
    <row r="764" spans="1:3" x14ac:dyDescent="0.2">
      <c r="A764" s="12"/>
      <c r="B764" s="15"/>
      <c r="C764" s="29"/>
    </row>
    <row r="765" spans="1:3" x14ac:dyDescent="0.2">
      <c r="A765" s="12"/>
      <c r="B765" s="15"/>
      <c r="C765" s="29"/>
    </row>
    <row r="766" spans="1:3" x14ac:dyDescent="0.2">
      <c r="A766" s="12"/>
      <c r="B766" s="15"/>
      <c r="C766" s="29"/>
    </row>
    <row r="767" spans="1:3" x14ac:dyDescent="0.2">
      <c r="A767" s="12"/>
      <c r="B767" s="15"/>
      <c r="C767" s="29"/>
    </row>
    <row r="768" spans="1:3" x14ac:dyDescent="0.2">
      <c r="A768" s="12"/>
      <c r="B768" s="15"/>
      <c r="C768" s="29"/>
    </row>
    <row r="769" spans="1:3" x14ac:dyDescent="0.2">
      <c r="A769" s="12"/>
      <c r="B769" s="15"/>
      <c r="C769" s="29"/>
    </row>
    <row r="770" spans="1:3" x14ac:dyDescent="0.2">
      <c r="A770" s="12"/>
      <c r="B770" s="15"/>
      <c r="C770" s="29"/>
    </row>
    <row r="771" spans="1:3" x14ac:dyDescent="0.2">
      <c r="A771" s="12"/>
      <c r="B771" s="15"/>
      <c r="C771" s="29"/>
    </row>
    <row r="772" spans="1:3" x14ac:dyDescent="0.2">
      <c r="A772" s="12"/>
      <c r="B772" s="15"/>
      <c r="C772" s="29"/>
    </row>
    <row r="773" spans="1:3" x14ac:dyDescent="0.2">
      <c r="A773" s="12"/>
      <c r="B773" s="15"/>
      <c r="C773" s="29"/>
    </row>
    <row r="774" spans="1:3" x14ac:dyDescent="0.2">
      <c r="A774" s="12"/>
      <c r="B774" s="15"/>
      <c r="C774" s="29"/>
    </row>
    <row r="775" spans="1:3" x14ac:dyDescent="0.2">
      <c r="A775" s="12"/>
      <c r="B775" s="15"/>
      <c r="C775" s="29"/>
    </row>
    <row r="776" spans="1:3" x14ac:dyDescent="0.2">
      <c r="A776" s="12"/>
      <c r="B776" s="15"/>
      <c r="C776" s="29"/>
    </row>
    <row r="777" spans="1:3" x14ac:dyDescent="0.2">
      <c r="A777" s="12"/>
      <c r="B777" s="15"/>
      <c r="C777" s="29"/>
    </row>
    <row r="778" spans="1:3" x14ac:dyDescent="0.2">
      <c r="A778" s="12"/>
      <c r="B778" s="15"/>
      <c r="C778" s="29"/>
    </row>
    <row r="779" spans="1:3" x14ac:dyDescent="0.2">
      <c r="A779" s="12"/>
      <c r="B779" s="15"/>
      <c r="C779" s="29"/>
    </row>
    <row r="780" spans="1:3" x14ac:dyDescent="0.2">
      <c r="A780" s="12"/>
      <c r="B780" s="15"/>
      <c r="C780" s="29"/>
    </row>
    <row r="781" spans="1:3" x14ac:dyDescent="0.2">
      <c r="A781" s="12"/>
      <c r="B781" s="15"/>
      <c r="C781" s="29"/>
    </row>
    <row r="782" spans="1:3" x14ac:dyDescent="0.2">
      <c r="A782" s="12"/>
      <c r="B782" s="15"/>
      <c r="C782" s="29"/>
    </row>
    <row r="783" spans="1:3" x14ac:dyDescent="0.2">
      <c r="A783" s="12"/>
      <c r="B783" s="15"/>
      <c r="C783" s="29"/>
    </row>
    <row r="784" spans="1:3" x14ac:dyDescent="0.2">
      <c r="A784" s="12"/>
      <c r="B784" s="15"/>
      <c r="C784" s="29"/>
    </row>
    <row r="785" spans="1:3" x14ac:dyDescent="0.2">
      <c r="A785" s="12"/>
      <c r="B785" s="15"/>
      <c r="C785" s="29"/>
    </row>
    <row r="786" spans="1:3" x14ac:dyDescent="0.2">
      <c r="A786" s="12"/>
      <c r="B786" s="15"/>
      <c r="C786" s="29"/>
    </row>
    <row r="787" spans="1:3" x14ac:dyDescent="0.2">
      <c r="A787" s="12"/>
      <c r="B787" s="15"/>
      <c r="C787" s="29"/>
    </row>
    <row r="788" spans="1:3" x14ac:dyDescent="0.2">
      <c r="A788" s="12"/>
      <c r="B788" s="15"/>
      <c r="C788" s="29"/>
    </row>
    <row r="789" spans="1:3" x14ac:dyDescent="0.2">
      <c r="A789" s="12"/>
      <c r="B789" s="15"/>
      <c r="C789" s="29"/>
    </row>
    <row r="790" spans="1:3" x14ac:dyDescent="0.2">
      <c r="A790" s="12"/>
      <c r="B790" s="15"/>
      <c r="C790" s="29"/>
    </row>
    <row r="791" spans="1:3" x14ac:dyDescent="0.2">
      <c r="A791" s="12"/>
      <c r="B791" s="15"/>
      <c r="C791" s="29"/>
    </row>
    <row r="792" spans="1:3" x14ac:dyDescent="0.2">
      <c r="A792" s="12"/>
      <c r="B792" s="15"/>
      <c r="C792" s="29"/>
    </row>
    <row r="793" spans="1:3" x14ac:dyDescent="0.2">
      <c r="A793" s="12"/>
      <c r="B793" s="15"/>
      <c r="C793" s="29"/>
    </row>
    <row r="794" spans="1:3" x14ac:dyDescent="0.2">
      <c r="A794" s="12"/>
      <c r="B794" s="15"/>
      <c r="C794" s="29"/>
    </row>
    <row r="795" spans="1:3" x14ac:dyDescent="0.2">
      <c r="A795" s="12"/>
      <c r="B795" s="15"/>
      <c r="C795" s="29"/>
    </row>
    <row r="796" spans="1:3" x14ac:dyDescent="0.2">
      <c r="A796" s="12"/>
      <c r="B796" s="15"/>
      <c r="C796" s="29"/>
    </row>
    <row r="797" spans="1:3" x14ac:dyDescent="0.2">
      <c r="A797" s="12"/>
      <c r="B797" s="15"/>
      <c r="C797" s="29"/>
    </row>
    <row r="798" spans="1:3" x14ac:dyDescent="0.2">
      <c r="A798" s="12"/>
      <c r="B798" s="15"/>
      <c r="C798" s="29"/>
    </row>
    <row r="799" spans="1:3" x14ac:dyDescent="0.2">
      <c r="A799" s="12"/>
      <c r="B799" s="15"/>
      <c r="C799" s="29"/>
    </row>
    <row r="800" spans="1:3" x14ac:dyDescent="0.2">
      <c r="A800" s="12"/>
      <c r="B800" s="15"/>
      <c r="C800" s="29"/>
    </row>
    <row r="801" spans="1:3" x14ac:dyDescent="0.2">
      <c r="A801" s="12"/>
      <c r="B801" s="15"/>
      <c r="C801" s="29"/>
    </row>
    <row r="802" spans="1:3" x14ac:dyDescent="0.2">
      <c r="A802" s="12"/>
      <c r="B802" s="15"/>
      <c r="C802" s="29"/>
    </row>
    <row r="803" spans="1:3" x14ac:dyDescent="0.2">
      <c r="A803" s="12"/>
      <c r="B803" s="15"/>
      <c r="C803" s="29"/>
    </row>
    <row r="804" spans="1:3" x14ac:dyDescent="0.2">
      <c r="A804" s="12"/>
      <c r="B804" s="15"/>
      <c r="C804" s="29"/>
    </row>
    <row r="805" spans="1:3" x14ac:dyDescent="0.2">
      <c r="A805" s="12"/>
      <c r="B805" s="15"/>
      <c r="C805" s="29"/>
    </row>
    <row r="806" spans="1:3" x14ac:dyDescent="0.2">
      <c r="A806" s="12"/>
      <c r="B806" s="15"/>
      <c r="C806" s="29"/>
    </row>
    <row r="807" spans="1:3" x14ac:dyDescent="0.2">
      <c r="A807" s="12"/>
      <c r="B807" s="15"/>
      <c r="C807" s="29"/>
    </row>
    <row r="808" spans="1:3" x14ac:dyDescent="0.2">
      <c r="A808" s="12"/>
      <c r="B808" s="15"/>
      <c r="C808" s="29"/>
    </row>
    <row r="809" spans="1:3" x14ac:dyDescent="0.2">
      <c r="A809" s="12"/>
      <c r="B809" s="15"/>
      <c r="C809" s="29"/>
    </row>
    <row r="810" spans="1:3" x14ac:dyDescent="0.2">
      <c r="A810" s="12"/>
      <c r="B810" s="15"/>
      <c r="C810" s="29"/>
    </row>
    <row r="811" spans="1:3" x14ac:dyDescent="0.2">
      <c r="A811" s="12"/>
      <c r="B811" s="15"/>
      <c r="C811" s="29"/>
    </row>
    <row r="812" spans="1:3" x14ac:dyDescent="0.2">
      <c r="A812" s="12"/>
      <c r="B812" s="15"/>
      <c r="C812" s="29"/>
    </row>
    <row r="813" spans="1:3" x14ac:dyDescent="0.2">
      <c r="A813" s="12"/>
      <c r="B813" s="15"/>
      <c r="C813" s="29"/>
    </row>
    <row r="814" spans="1:3" x14ac:dyDescent="0.2">
      <c r="A814" s="12"/>
      <c r="B814" s="15"/>
      <c r="C814" s="29"/>
    </row>
    <row r="815" spans="1:3" x14ac:dyDescent="0.2">
      <c r="A815" s="12"/>
      <c r="B815" s="15"/>
      <c r="C815" s="29"/>
    </row>
    <row r="816" spans="1:3" x14ac:dyDescent="0.2">
      <c r="A816" s="12"/>
      <c r="B816" s="15"/>
      <c r="C816" s="29"/>
    </row>
    <row r="817" spans="1:3" x14ac:dyDescent="0.2">
      <c r="A817" s="12"/>
      <c r="B817" s="15"/>
      <c r="C817" s="29"/>
    </row>
    <row r="818" spans="1:3" x14ac:dyDescent="0.2">
      <c r="A818" s="12"/>
      <c r="B818" s="15"/>
      <c r="C818" s="29"/>
    </row>
    <row r="819" spans="1:3" x14ac:dyDescent="0.2">
      <c r="A819" s="12"/>
      <c r="B819" s="15"/>
      <c r="C819" s="29"/>
    </row>
    <row r="820" spans="1:3" x14ac:dyDescent="0.2">
      <c r="A820" s="12"/>
      <c r="B820" s="15"/>
      <c r="C820" s="29"/>
    </row>
    <row r="821" spans="1:3" x14ac:dyDescent="0.2">
      <c r="A821" s="12"/>
      <c r="B821" s="15"/>
      <c r="C821" s="29"/>
    </row>
    <row r="822" spans="1:3" x14ac:dyDescent="0.2">
      <c r="A822" s="12"/>
      <c r="B822" s="15"/>
      <c r="C822" s="29"/>
    </row>
    <row r="823" spans="1:3" x14ac:dyDescent="0.2">
      <c r="A823" s="12"/>
      <c r="B823" s="15"/>
      <c r="C823" s="29"/>
    </row>
    <row r="824" spans="1:3" x14ac:dyDescent="0.2">
      <c r="A824" s="12"/>
      <c r="B824" s="15"/>
      <c r="C824" s="29"/>
    </row>
    <row r="825" spans="1:3" x14ac:dyDescent="0.2">
      <c r="A825" s="12"/>
      <c r="B825" s="15"/>
      <c r="C825" s="29"/>
    </row>
    <row r="826" spans="1:3" x14ac:dyDescent="0.2">
      <c r="A826" s="12"/>
      <c r="B826" s="15"/>
      <c r="C826" s="29"/>
    </row>
    <row r="827" spans="1:3" x14ac:dyDescent="0.2">
      <c r="A827" s="12"/>
      <c r="B827" s="15"/>
      <c r="C827" s="29"/>
    </row>
    <row r="828" spans="1:3" x14ac:dyDescent="0.2">
      <c r="A828" s="12"/>
      <c r="B828" s="15"/>
      <c r="C828" s="29"/>
    </row>
    <row r="829" spans="1:3" x14ac:dyDescent="0.2">
      <c r="A829" s="12"/>
      <c r="B829" s="15"/>
      <c r="C829" s="29"/>
    </row>
    <row r="830" spans="1:3" x14ac:dyDescent="0.2">
      <c r="A830" s="12"/>
      <c r="B830" s="15"/>
      <c r="C830" s="29"/>
    </row>
    <row r="831" spans="1:3" x14ac:dyDescent="0.2">
      <c r="A831" s="12"/>
      <c r="B831" s="15"/>
      <c r="C831" s="29"/>
    </row>
    <row r="832" spans="1:3" x14ac:dyDescent="0.2">
      <c r="A832" s="12"/>
      <c r="B832" s="15"/>
      <c r="C832" s="29"/>
    </row>
    <row r="833" spans="1:3" x14ac:dyDescent="0.2">
      <c r="A833" s="12"/>
      <c r="B833" s="15"/>
      <c r="C833" s="29"/>
    </row>
    <row r="834" spans="1:3" x14ac:dyDescent="0.2">
      <c r="A834" s="12"/>
      <c r="B834" s="15"/>
      <c r="C834" s="29"/>
    </row>
    <row r="835" spans="1:3" x14ac:dyDescent="0.2">
      <c r="A835" s="12"/>
      <c r="B835" s="15"/>
      <c r="C835" s="29"/>
    </row>
    <row r="836" spans="1:3" x14ac:dyDescent="0.2">
      <c r="A836" s="12"/>
      <c r="B836" s="15"/>
      <c r="C836" s="29"/>
    </row>
    <row r="837" spans="1:3" x14ac:dyDescent="0.2">
      <c r="A837" s="12"/>
      <c r="B837" s="15"/>
      <c r="C837" s="29"/>
    </row>
    <row r="838" spans="1:3" x14ac:dyDescent="0.2">
      <c r="A838" s="12"/>
      <c r="B838" s="15"/>
      <c r="C838" s="29"/>
    </row>
    <row r="839" spans="1:3" x14ac:dyDescent="0.2">
      <c r="A839" s="12"/>
      <c r="B839" s="15"/>
      <c r="C839" s="29"/>
    </row>
    <row r="840" spans="1:3" x14ac:dyDescent="0.2">
      <c r="A840" s="12"/>
      <c r="B840" s="15"/>
      <c r="C840" s="29"/>
    </row>
    <row r="841" spans="1:3" x14ac:dyDescent="0.2">
      <c r="A841" s="12"/>
      <c r="B841" s="15"/>
      <c r="C841" s="29"/>
    </row>
    <row r="842" spans="1:3" x14ac:dyDescent="0.2">
      <c r="A842" s="12"/>
      <c r="B842" s="15"/>
      <c r="C842" s="29"/>
    </row>
    <row r="843" spans="1:3" x14ac:dyDescent="0.2">
      <c r="A843" s="12"/>
      <c r="B843" s="15"/>
      <c r="C843" s="29"/>
    </row>
    <row r="844" spans="1:3" x14ac:dyDescent="0.2">
      <c r="A844" s="12"/>
      <c r="B844" s="15"/>
      <c r="C844" s="29"/>
    </row>
    <row r="845" spans="1:3" x14ac:dyDescent="0.2">
      <c r="A845" s="12"/>
      <c r="B845" s="15"/>
      <c r="C845" s="29"/>
    </row>
    <row r="846" spans="1:3" x14ac:dyDescent="0.2">
      <c r="A846" s="12"/>
      <c r="B846" s="15"/>
      <c r="C846" s="29"/>
    </row>
    <row r="847" spans="1:3" x14ac:dyDescent="0.2">
      <c r="A847" s="12"/>
      <c r="B847" s="15"/>
      <c r="C847" s="29"/>
    </row>
    <row r="848" spans="1:3" x14ac:dyDescent="0.2">
      <c r="A848" s="12"/>
      <c r="B848" s="15"/>
      <c r="C848" s="29"/>
    </row>
    <row r="849" spans="1:3" x14ac:dyDescent="0.2">
      <c r="A849" s="12"/>
      <c r="B849" s="15"/>
      <c r="C849" s="29"/>
    </row>
    <row r="850" spans="1:3" x14ac:dyDescent="0.2">
      <c r="A850" s="12"/>
      <c r="B850" s="15"/>
      <c r="C850" s="29"/>
    </row>
    <row r="851" spans="1:3" x14ac:dyDescent="0.2">
      <c r="A851" s="12"/>
      <c r="B851" s="15"/>
      <c r="C851" s="29"/>
    </row>
    <row r="852" spans="1:3" x14ac:dyDescent="0.2">
      <c r="A852" s="12"/>
      <c r="B852" s="15"/>
      <c r="C852" s="29"/>
    </row>
    <row r="853" spans="1:3" x14ac:dyDescent="0.2">
      <c r="A853" s="12"/>
      <c r="B853" s="15"/>
      <c r="C853" s="29"/>
    </row>
    <row r="854" spans="1:3" x14ac:dyDescent="0.2">
      <c r="A854" s="12"/>
      <c r="B854" s="15"/>
      <c r="C854" s="29"/>
    </row>
    <row r="855" spans="1:3" x14ac:dyDescent="0.2">
      <c r="A855" s="12"/>
      <c r="B855" s="15"/>
      <c r="C855" s="29"/>
    </row>
    <row r="856" spans="1:3" x14ac:dyDescent="0.2">
      <c r="A856" s="12"/>
      <c r="B856" s="15"/>
      <c r="C856" s="29"/>
    </row>
    <row r="857" spans="1:3" x14ac:dyDescent="0.2">
      <c r="A857" s="12"/>
      <c r="B857" s="15"/>
      <c r="C857" s="29"/>
    </row>
    <row r="858" spans="1:3" x14ac:dyDescent="0.2">
      <c r="A858" s="12"/>
      <c r="B858" s="15"/>
      <c r="C858" s="29"/>
    </row>
    <row r="859" spans="1:3" x14ac:dyDescent="0.2">
      <c r="A859" s="12"/>
      <c r="B859" s="15"/>
      <c r="C859" s="29"/>
    </row>
    <row r="860" spans="1:3" x14ac:dyDescent="0.2">
      <c r="A860" s="12"/>
      <c r="B860" s="15"/>
      <c r="C860" s="29"/>
    </row>
    <row r="861" spans="1:3" x14ac:dyDescent="0.2">
      <c r="A861" s="12"/>
      <c r="B861" s="15"/>
      <c r="C861" s="29"/>
    </row>
    <row r="862" spans="1:3" x14ac:dyDescent="0.2">
      <c r="A862" s="12"/>
      <c r="B862" s="15"/>
      <c r="C862" s="29"/>
    </row>
    <row r="863" spans="1:3" x14ac:dyDescent="0.2">
      <c r="A863" s="12"/>
      <c r="B863" s="15"/>
      <c r="C863" s="29"/>
    </row>
    <row r="864" spans="1:3" x14ac:dyDescent="0.2">
      <c r="A864" s="12"/>
      <c r="B864" s="15"/>
      <c r="C864" s="29"/>
    </row>
    <row r="865" spans="1:3" x14ac:dyDescent="0.2">
      <c r="A865" s="12"/>
      <c r="B865" s="15"/>
      <c r="C865" s="29"/>
    </row>
    <row r="866" spans="1:3" x14ac:dyDescent="0.2">
      <c r="A866" s="12"/>
      <c r="B866" s="15"/>
      <c r="C866" s="29"/>
    </row>
    <row r="867" spans="1:3" x14ac:dyDescent="0.2">
      <c r="A867" s="12"/>
      <c r="B867" s="15"/>
      <c r="C867" s="29"/>
    </row>
    <row r="868" spans="1:3" x14ac:dyDescent="0.2">
      <c r="A868" s="12"/>
      <c r="B868" s="15"/>
      <c r="C868" s="29"/>
    </row>
    <row r="869" spans="1:3" x14ac:dyDescent="0.2">
      <c r="A869" s="12"/>
      <c r="B869" s="15"/>
      <c r="C869" s="29"/>
    </row>
    <row r="870" spans="1:3" x14ac:dyDescent="0.2">
      <c r="A870" s="12"/>
      <c r="B870" s="15"/>
      <c r="C870" s="29"/>
    </row>
    <row r="871" spans="1:3" x14ac:dyDescent="0.2">
      <c r="A871" s="12"/>
      <c r="B871" s="15"/>
      <c r="C871" s="29"/>
    </row>
    <row r="872" spans="1:3" x14ac:dyDescent="0.2">
      <c r="A872" s="12"/>
      <c r="B872" s="15"/>
      <c r="C872" s="29"/>
    </row>
    <row r="873" spans="1:3" x14ac:dyDescent="0.2">
      <c r="A873" s="12"/>
      <c r="B873" s="15"/>
      <c r="C873" s="29"/>
    </row>
    <row r="874" spans="1:3" x14ac:dyDescent="0.2">
      <c r="A874" s="12"/>
      <c r="B874" s="15"/>
      <c r="C874" s="29"/>
    </row>
    <row r="875" spans="1:3" x14ac:dyDescent="0.2">
      <c r="A875" s="12"/>
      <c r="B875" s="15"/>
      <c r="C875" s="29"/>
    </row>
    <row r="876" spans="1:3" x14ac:dyDescent="0.2">
      <c r="A876" s="12"/>
      <c r="B876" s="15"/>
      <c r="C876" s="29"/>
    </row>
    <row r="877" spans="1:3" x14ac:dyDescent="0.2">
      <c r="A877" s="12"/>
      <c r="B877" s="15"/>
      <c r="C877" s="29"/>
    </row>
    <row r="878" spans="1:3" x14ac:dyDescent="0.2">
      <c r="A878" s="12"/>
      <c r="B878" s="15"/>
      <c r="C878" s="29"/>
    </row>
    <row r="879" spans="1:3" x14ac:dyDescent="0.2">
      <c r="A879" s="12"/>
      <c r="B879" s="15"/>
      <c r="C879" s="29"/>
    </row>
    <row r="880" spans="1:3" x14ac:dyDescent="0.2">
      <c r="A880" s="12"/>
      <c r="B880" s="15"/>
      <c r="C880" s="29"/>
    </row>
    <row r="881" spans="1:3" x14ac:dyDescent="0.2">
      <c r="A881" s="12"/>
      <c r="B881" s="15"/>
      <c r="C881" s="29"/>
    </row>
    <row r="882" spans="1:3" x14ac:dyDescent="0.2">
      <c r="A882" s="12"/>
      <c r="B882" s="15"/>
      <c r="C882" s="29"/>
    </row>
    <row r="883" spans="1:3" x14ac:dyDescent="0.2">
      <c r="A883" s="12"/>
      <c r="B883" s="15"/>
      <c r="C883" s="29"/>
    </row>
    <row r="884" spans="1:3" x14ac:dyDescent="0.2">
      <c r="A884" s="12"/>
      <c r="B884" s="15"/>
      <c r="C884" s="29"/>
    </row>
    <row r="885" spans="1:3" x14ac:dyDescent="0.2">
      <c r="A885" s="12"/>
      <c r="B885" s="15"/>
      <c r="C885" s="29"/>
    </row>
    <row r="886" spans="1:3" x14ac:dyDescent="0.2">
      <c r="A886" s="12"/>
      <c r="B886" s="15"/>
      <c r="C886" s="29"/>
    </row>
    <row r="887" spans="1:3" x14ac:dyDescent="0.2">
      <c r="A887" s="12"/>
      <c r="B887" s="15"/>
      <c r="C887" s="29"/>
    </row>
    <row r="888" spans="1:3" x14ac:dyDescent="0.2">
      <c r="A888" s="12"/>
      <c r="B888" s="15"/>
      <c r="C888" s="29"/>
    </row>
    <row r="889" spans="1:3" x14ac:dyDescent="0.2">
      <c r="A889" s="12"/>
      <c r="B889" s="15"/>
      <c r="C889" s="29"/>
    </row>
    <row r="890" spans="1:3" x14ac:dyDescent="0.2">
      <c r="A890" s="12"/>
      <c r="B890" s="15"/>
      <c r="C890" s="29"/>
    </row>
    <row r="891" spans="1:3" x14ac:dyDescent="0.2">
      <c r="A891" s="12"/>
      <c r="B891" s="15"/>
      <c r="C891" s="29"/>
    </row>
    <row r="892" spans="1:3" x14ac:dyDescent="0.2">
      <c r="A892" s="12"/>
      <c r="B892" s="15"/>
      <c r="C892" s="29"/>
    </row>
    <row r="893" spans="1:3" x14ac:dyDescent="0.2">
      <c r="A893" s="12"/>
      <c r="B893" s="15"/>
      <c r="C893" s="29"/>
    </row>
    <row r="894" spans="1:3" x14ac:dyDescent="0.2">
      <c r="A894" s="12"/>
      <c r="B894" s="15"/>
      <c r="C894" s="29"/>
    </row>
    <row r="895" spans="1:3" x14ac:dyDescent="0.2">
      <c r="A895" s="12"/>
      <c r="B895" s="15"/>
      <c r="C895" s="29"/>
    </row>
    <row r="896" spans="1:3" x14ac:dyDescent="0.2">
      <c r="A896" s="12"/>
      <c r="B896" s="15"/>
      <c r="C896" s="29"/>
    </row>
    <row r="897" spans="1:3" x14ac:dyDescent="0.2">
      <c r="A897" s="12"/>
      <c r="B897" s="15"/>
      <c r="C897" s="29"/>
    </row>
    <row r="898" spans="1:3" x14ac:dyDescent="0.2">
      <c r="A898" s="12"/>
      <c r="B898" s="15"/>
      <c r="C898" s="29"/>
    </row>
    <row r="899" spans="1:3" x14ac:dyDescent="0.2">
      <c r="A899" s="12"/>
      <c r="B899" s="15"/>
      <c r="C899" s="29"/>
    </row>
    <row r="900" spans="1:3" x14ac:dyDescent="0.2">
      <c r="A900" s="12"/>
      <c r="B900" s="15"/>
      <c r="C900" s="29"/>
    </row>
    <row r="901" spans="1:3" x14ac:dyDescent="0.2">
      <c r="A901" s="12"/>
      <c r="B901" s="15"/>
      <c r="C901" s="29"/>
    </row>
    <row r="902" spans="1:3" x14ac:dyDescent="0.2">
      <c r="A902" s="12"/>
      <c r="B902" s="15"/>
      <c r="C902" s="29"/>
    </row>
    <row r="903" spans="1:3" x14ac:dyDescent="0.2">
      <c r="A903" s="12"/>
      <c r="B903" s="15"/>
      <c r="C903" s="29"/>
    </row>
    <row r="904" spans="1:3" x14ac:dyDescent="0.2">
      <c r="A904" s="12"/>
      <c r="B904" s="15"/>
      <c r="C904" s="29"/>
    </row>
    <row r="905" spans="1:3" x14ac:dyDescent="0.2">
      <c r="A905" s="12"/>
      <c r="B905" s="15"/>
      <c r="C905" s="29"/>
    </row>
    <row r="906" spans="1:3" x14ac:dyDescent="0.2">
      <c r="A906" s="12"/>
      <c r="B906" s="15"/>
      <c r="C906" s="29"/>
    </row>
    <row r="907" spans="1:3" x14ac:dyDescent="0.2">
      <c r="A907" s="12"/>
      <c r="B907" s="15"/>
      <c r="C907" s="29"/>
    </row>
    <row r="908" spans="1:3" x14ac:dyDescent="0.2">
      <c r="A908" s="12"/>
      <c r="B908" s="15"/>
      <c r="C908" s="29"/>
    </row>
    <row r="909" spans="1:3" x14ac:dyDescent="0.2">
      <c r="A909" s="12"/>
      <c r="B909" s="15"/>
      <c r="C909" s="29"/>
    </row>
    <row r="910" spans="1:3" x14ac:dyDescent="0.2">
      <c r="A910" s="12"/>
      <c r="B910" s="15"/>
      <c r="C910" s="29"/>
    </row>
    <row r="911" spans="1:3" x14ac:dyDescent="0.2">
      <c r="A911" s="12"/>
      <c r="B911" s="15"/>
      <c r="C911" s="29"/>
    </row>
    <row r="912" spans="1:3" x14ac:dyDescent="0.2">
      <c r="A912" s="12"/>
      <c r="B912" s="15"/>
      <c r="C912" s="29"/>
    </row>
    <row r="913" spans="1:3" x14ac:dyDescent="0.2">
      <c r="A913" s="12"/>
      <c r="B913" s="15"/>
      <c r="C913" s="29"/>
    </row>
    <row r="914" spans="1:3" x14ac:dyDescent="0.2">
      <c r="A914" s="12"/>
      <c r="B914" s="15"/>
      <c r="C914" s="29"/>
    </row>
    <row r="915" spans="1:3" x14ac:dyDescent="0.2">
      <c r="A915" s="12"/>
      <c r="B915" s="15"/>
      <c r="C915" s="29"/>
    </row>
    <row r="916" spans="1:3" x14ac:dyDescent="0.2">
      <c r="A916" s="12"/>
      <c r="B916" s="15"/>
      <c r="C916" s="29"/>
    </row>
    <row r="917" spans="1:3" x14ac:dyDescent="0.2">
      <c r="A917" s="12"/>
      <c r="B917" s="15"/>
      <c r="C917" s="29"/>
    </row>
    <row r="918" spans="1:3" x14ac:dyDescent="0.2">
      <c r="A918" s="12"/>
      <c r="B918" s="15"/>
      <c r="C918" s="29"/>
    </row>
    <row r="919" spans="1:3" x14ac:dyDescent="0.2">
      <c r="A919" s="12"/>
      <c r="B919" s="15"/>
      <c r="C919" s="29"/>
    </row>
    <row r="920" spans="1:3" x14ac:dyDescent="0.2">
      <c r="A920" s="12"/>
      <c r="B920" s="15"/>
      <c r="C920" s="29"/>
    </row>
    <row r="921" spans="1:3" x14ac:dyDescent="0.2">
      <c r="A921" s="12"/>
      <c r="B921" s="15"/>
      <c r="C921" s="29"/>
    </row>
    <row r="922" spans="1:3" x14ac:dyDescent="0.2">
      <c r="A922" s="12"/>
      <c r="B922" s="15"/>
      <c r="C922" s="29"/>
    </row>
    <row r="923" spans="1:3" x14ac:dyDescent="0.2">
      <c r="A923" s="12"/>
      <c r="B923" s="15"/>
      <c r="C923" s="29"/>
    </row>
    <row r="924" spans="1:3" x14ac:dyDescent="0.2">
      <c r="A924" s="12"/>
      <c r="B924" s="15"/>
      <c r="C924" s="29"/>
    </row>
    <row r="925" spans="1:3" x14ac:dyDescent="0.2">
      <c r="A925" s="12"/>
      <c r="B925" s="15"/>
      <c r="C925" s="29"/>
    </row>
    <row r="926" spans="1:3" x14ac:dyDescent="0.2">
      <c r="A926" s="12"/>
      <c r="B926" s="15"/>
      <c r="C926" s="29"/>
    </row>
    <row r="927" spans="1:3" x14ac:dyDescent="0.2">
      <c r="A927" s="12"/>
      <c r="B927" s="15"/>
      <c r="C927" s="29"/>
    </row>
    <row r="928" spans="1:3" x14ac:dyDescent="0.2">
      <c r="A928" s="12"/>
      <c r="B928" s="15"/>
      <c r="C928" s="29"/>
    </row>
    <row r="929" spans="1:3" x14ac:dyDescent="0.2">
      <c r="A929" s="12"/>
      <c r="B929" s="15"/>
      <c r="C929" s="29"/>
    </row>
    <row r="930" spans="1:3" x14ac:dyDescent="0.2">
      <c r="A930" s="12"/>
      <c r="B930" s="15"/>
      <c r="C930" s="29"/>
    </row>
    <row r="931" spans="1:3" x14ac:dyDescent="0.2">
      <c r="A931" s="12"/>
      <c r="B931" s="15"/>
      <c r="C931" s="29"/>
    </row>
    <row r="932" spans="1:3" x14ac:dyDescent="0.2">
      <c r="A932" s="12"/>
      <c r="B932" s="15"/>
      <c r="C932" s="29"/>
    </row>
    <row r="933" spans="1:3" x14ac:dyDescent="0.2">
      <c r="A933" s="12"/>
      <c r="B933" s="15"/>
      <c r="C933" s="29"/>
    </row>
    <row r="934" spans="1:3" x14ac:dyDescent="0.2">
      <c r="A934" s="12"/>
      <c r="B934" s="15"/>
      <c r="C934" s="29"/>
    </row>
    <row r="935" spans="1:3" x14ac:dyDescent="0.2">
      <c r="A935" s="12"/>
      <c r="B935" s="15"/>
      <c r="C935" s="29"/>
    </row>
    <row r="936" spans="1:3" x14ac:dyDescent="0.2">
      <c r="A936" s="12"/>
      <c r="B936" s="15"/>
      <c r="C936" s="29"/>
    </row>
    <row r="937" spans="1:3" x14ac:dyDescent="0.2">
      <c r="A937" s="12"/>
      <c r="B937" s="15"/>
      <c r="C937" s="29"/>
    </row>
    <row r="938" spans="1:3" x14ac:dyDescent="0.2">
      <c r="A938" s="12"/>
      <c r="B938" s="15"/>
      <c r="C938" s="29"/>
    </row>
    <row r="939" spans="1:3" x14ac:dyDescent="0.2">
      <c r="A939" s="12"/>
      <c r="B939" s="15"/>
      <c r="C939" s="29"/>
    </row>
    <row r="940" spans="1:3" x14ac:dyDescent="0.2">
      <c r="A940" s="12"/>
      <c r="B940" s="15"/>
      <c r="C940" s="29"/>
    </row>
    <row r="941" spans="1:3" x14ac:dyDescent="0.2">
      <c r="A941" s="12"/>
      <c r="B941" s="15"/>
      <c r="C941" s="29"/>
    </row>
    <row r="942" spans="1:3" x14ac:dyDescent="0.2">
      <c r="A942" s="12"/>
      <c r="B942" s="15"/>
      <c r="C942" s="29"/>
    </row>
    <row r="943" spans="1:3" x14ac:dyDescent="0.2">
      <c r="A943" s="12"/>
      <c r="B943" s="15"/>
      <c r="C943" s="29"/>
    </row>
    <row r="944" spans="1:3" x14ac:dyDescent="0.2">
      <c r="A944" s="12"/>
      <c r="B944" s="15"/>
      <c r="C944" s="29"/>
    </row>
    <row r="945" spans="1:3" x14ac:dyDescent="0.2">
      <c r="A945" s="12"/>
      <c r="B945" s="15"/>
      <c r="C945" s="29"/>
    </row>
    <row r="946" spans="1:3" x14ac:dyDescent="0.2">
      <c r="A946" s="12"/>
      <c r="B946" s="15"/>
      <c r="C946" s="29"/>
    </row>
    <row r="947" spans="1:3" x14ac:dyDescent="0.2">
      <c r="A947" s="12"/>
      <c r="B947" s="15"/>
      <c r="C947" s="29"/>
    </row>
    <row r="948" spans="1:3" x14ac:dyDescent="0.2">
      <c r="A948" s="12"/>
      <c r="B948" s="15"/>
      <c r="C948" s="29"/>
    </row>
    <row r="949" spans="1:3" x14ac:dyDescent="0.2">
      <c r="A949" s="12"/>
      <c r="B949" s="15"/>
      <c r="C949" s="29"/>
    </row>
    <row r="950" spans="1:3" x14ac:dyDescent="0.2">
      <c r="A950" s="12"/>
      <c r="B950" s="15"/>
      <c r="C950" s="29"/>
    </row>
    <row r="951" spans="1:3" x14ac:dyDescent="0.2">
      <c r="A951" s="12"/>
      <c r="B951" s="15"/>
      <c r="C951" s="29"/>
    </row>
    <row r="952" spans="1:3" x14ac:dyDescent="0.2">
      <c r="A952" s="12"/>
      <c r="B952" s="15"/>
      <c r="C952" s="29"/>
    </row>
    <row r="953" spans="1:3" x14ac:dyDescent="0.2">
      <c r="A953" s="12"/>
      <c r="B953" s="15"/>
      <c r="C953" s="29"/>
    </row>
    <row r="954" spans="1:3" x14ac:dyDescent="0.2">
      <c r="A954" s="12"/>
      <c r="B954" s="15"/>
      <c r="C954" s="29"/>
    </row>
    <row r="955" spans="1:3" x14ac:dyDescent="0.2">
      <c r="A955" s="12"/>
      <c r="B955" s="15"/>
      <c r="C955" s="29"/>
    </row>
    <row r="956" spans="1:3" x14ac:dyDescent="0.2">
      <c r="A956" s="12"/>
      <c r="B956" s="15"/>
      <c r="C956" s="29"/>
    </row>
    <row r="957" spans="1:3" x14ac:dyDescent="0.2">
      <c r="A957" s="12"/>
      <c r="B957" s="15"/>
      <c r="C957" s="29"/>
    </row>
    <row r="958" spans="1:3" x14ac:dyDescent="0.2">
      <c r="A958" s="12"/>
      <c r="B958" s="15"/>
      <c r="C958" s="29"/>
    </row>
    <row r="959" spans="1:3" x14ac:dyDescent="0.2">
      <c r="A959" s="12"/>
      <c r="B959" s="15"/>
      <c r="C959" s="29"/>
    </row>
    <row r="960" spans="1:3" x14ac:dyDescent="0.2">
      <c r="A960" s="12"/>
      <c r="B960" s="15"/>
      <c r="C960" s="29"/>
    </row>
    <row r="961" spans="1:3" x14ac:dyDescent="0.2">
      <c r="A961" s="12"/>
      <c r="B961" s="15"/>
      <c r="C961" s="29"/>
    </row>
    <row r="962" spans="1:3" x14ac:dyDescent="0.2">
      <c r="A962" s="12"/>
      <c r="B962" s="15"/>
      <c r="C962" s="29"/>
    </row>
    <row r="963" spans="1:3" x14ac:dyDescent="0.2">
      <c r="A963" s="12"/>
      <c r="B963" s="15"/>
      <c r="C963" s="29"/>
    </row>
    <row r="964" spans="1:3" x14ac:dyDescent="0.2">
      <c r="A964" s="12"/>
      <c r="B964" s="15"/>
      <c r="C964" s="29"/>
    </row>
    <row r="965" spans="1:3" x14ac:dyDescent="0.2">
      <c r="A965" s="12"/>
      <c r="B965" s="15"/>
      <c r="C965" s="29"/>
    </row>
    <row r="966" spans="1:3" x14ac:dyDescent="0.2">
      <c r="A966" s="12"/>
      <c r="B966" s="15"/>
      <c r="C966" s="29"/>
    </row>
    <row r="967" spans="1:3" x14ac:dyDescent="0.2">
      <c r="A967" s="12"/>
      <c r="B967" s="15"/>
      <c r="C967" s="29"/>
    </row>
    <row r="968" spans="1:3" x14ac:dyDescent="0.2">
      <c r="A968" s="12"/>
      <c r="B968" s="15"/>
      <c r="C968" s="29"/>
    </row>
    <row r="969" spans="1:3" x14ac:dyDescent="0.2">
      <c r="A969" s="12"/>
      <c r="B969" s="15"/>
      <c r="C969" s="29"/>
    </row>
    <row r="970" spans="1:3" x14ac:dyDescent="0.2">
      <c r="A970" s="12"/>
      <c r="B970" s="15"/>
      <c r="C970" s="29"/>
    </row>
    <row r="971" spans="1:3" x14ac:dyDescent="0.2">
      <c r="A971" s="12"/>
      <c r="B971" s="15"/>
      <c r="C971" s="29"/>
    </row>
    <row r="972" spans="1:3" x14ac:dyDescent="0.2">
      <c r="A972" s="12"/>
      <c r="B972" s="15"/>
      <c r="C972" s="29"/>
    </row>
    <row r="973" spans="1:3" x14ac:dyDescent="0.2">
      <c r="A973" s="12"/>
      <c r="B973" s="15"/>
      <c r="C973" s="29"/>
    </row>
    <row r="974" spans="1:3" x14ac:dyDescent="0.2">
      <c r="A974" s="12"/>
      <c r="B974" s="15"/>
      <c r="C974" s="29"/>
    </row>
    <row r="975" spans="1:3" x14ac:dyDescent="0.2">
      <c r="A975" s="12"/>
      <c r="B975" s="15"/>
      <c r="C975" s="29"/>
    </row>
    <row r="976" spans="1:3" x14ac:dyDescent="0.2">
      <c r="A976" s="12"/>
      <c r="B976" s="15"/>
      <c r="C976" s="29"/>
    </row>
    <row r="977" spans="1:3" x14ac:dyDescent="0.2">
      <c r="A977" s="12"/>
      <c r="B977" s="15"/>
      <c r="C977" s="29"/>
    </row>
    <row r="978" spans="1:3" x14ac:dyDescent="0.2">
      <c r="A978" s="12"/>
      <c r="B978" s="15"/>
      <c r="C978" s="29"/>
    </row>
    <row r="979" spans="1:3" x14ac:dyDescent="0.2">
      <c r="A979" s="12"/>
      <c r="B979" s="15"/>
      <c r="C979" s="29"/>
    </row>
    <row r="980" spans="1:3" x14ac:dyDescent="0.2">
      <c r="A980" s="12"/>
      <c r="B980" s="15"/>
      <c r="C980" s="29"/>
    </row>
    <row r="981" spans="1:3" x14ac:dyDescent="0.2">
      <c r="A981" s="12"/>
      <c r="B981" s="15"/>
      <c r="C981" s="29"/>
    </row>
    <row r="982" spans="1:3" x14ac:dyDescent="0.2">
      <c r="A982" s="12"/>
      <c r="B982" s="15"/>
      <c r="C982" s="29"/>
    </row>
    <row r="983" spans="1:3" x14ac:dyDescent="0.2">
      <c r="A983" s="12"/>
      <c r="B983" s="15"/>
      <c r="C983" s="29"/>
    </row>
    <row r="984" spans="1:3" x14ac:dyDescent="0.2">
      <c r="A984" s="12"/>
      <c r="B984" s="15"/>
      <c r="C984" s="29"/>
    </row>
    <row r="985" spans="1:3" x14ac:dyDescent="0.2">
      <c r="A985" s="12"/>
      <c r="B985" s="15"/>
      <c r="C985" s="29"/>
    </row>
    <row r="986" spans="1:3" x14ac:dyDescent="0.2">
      <c r="A986" s="12"/>
      <c r="B986" s="15"/>
      <c r="C986" s="29"/>
    </row>
    <row r="987" spans="1:3" x14ac:dyDescent="0.2">
      <c r="A987" s="12"/>
      <c r="B987" s="15"/>
      <c r="C987" s="29"/>
    </row>
    <row r="988" spans="1:3" x14ac:dyDescent="0.2">
      <c r="A988" s="12"/>
      <c r="B988" s="15"/>
      <c r="C988" s="29"/>
    </row>
    <row r="989" spans="1:3" x14ac:dyDescent="0.2">
      <c r="A989" s="12"/>
      <c r="B989" s="15"/>
      <c r="C989" s="29"/>
    </row>
    <row r="990" spans="1:3" x14ac:dyDescent="0.2">
      <c r="A990" s="12"/>
      <c r="B990" s="15"/>
      <c r="C990" s="29"/>
    </row>
    <row r="991" spans="1:3" x14ac:dyDescent="0.2">
      <c r="A991" s="12"/>
      <c r="B991" s="15"/>
      <c r="C991" s="29"/>
    </row>
    <row r="992" spans="1:3" x14ac:dyDescent="0.2">
      <c r="A992" s="12"/>
      <c r="B992" s="15"/>
      <c r="C992" s="29"/>
    </row>
    <row r="993" spans="1:3" x14ac:dyDescent="0.2">
      <c r="A993" s="12"/>
      <c r="B993" s="15"/>
      <c r="C993" s="29"/>
    </row>
    <row r="994" spans="1:3" x14ac:dyDescent="0.2">
      <c r="A994" s="12"/>
      <c r="B994" s="15"/>
      <c r="C994" s="29"/>
    </row>
    <row r="995" spans="1:3" x14ac:dyDescent="0.2">
      <c r="A995" s="12"/>
      <c r="B995" s="15"/>
      <c r="C995" s="29"/>
    </row>
    <row r="996" spans="1:3" x14ac:dyDescent="0.2">
      <c r="A996" s="12"/>
      <c r="B996" s="15"/>
      <c r="C996" s="29"/>
    </row>
    <row r="997" spans="1:3" x14ac:dyDescent="0.2">
      <c r="A997" s="12"/>
      <c r="B997" s="15"/>
      <c r="C997" s="29"/>
    </row>
    <row r="998" spans="1:3" x14ac:dyDescent="0.2">
      <c r="A998" s="12"/>
      <c r="B998" s="15"/>
      <c r="C998" s="29"/>
    </row>
    <row r="999" spans="1:3" x14ac:dyDescent="0.2">
      <c r="A999" s="12"/>
      <c r="B999" s="15"/>
      <c r="C999" s="29"/>
    </row>
    <row r="1000" spans="1:3" x14ac:dyDescent="0.2">
      <c r="A1000" s="12"/>
      <c r="B1000" s="15"/>
      <c r="C1000" s="29"/>
    </row>
    <row r="1001" spans="1:3" x14ac:dyDescent="0.2">
      <c r="A1001" s="12"/>
      <c r="B1001" s="15"/>
      <c r="C1001" s="29"/>
    </row>
    <row r="1002" spans="1:3" x14ac:dyDescent="0.2">
      <c r="A1002" s="12"/>
      <c r="B1002" s="15"/>
      <c r="C1002" s="29"/>
    </row>
    <row r="1003" spans="1:3" x14ac:dyDescent="0.2">
      <c r="A1003" s="12"/>
      <c r="B1003" s="15"/>
      <c r="C1003" s="29"/>
    </row>
    <row r="1004" spans="1:3" x14ac:dyDescent="0.2">
      <c r="A1004" s="12"/>
      <c r="B1004" s="15"/>
      <c r="C1004" s="29"/>
    </row>
    <row r="1005" spans="1:3" x14ac:dyDescent="0.2">
      <c r="A1005" s="12"/>
      <c r="B1005" s="15"/>
      <c r="C1005" s="29"/>
    </row>
    <row r="1006" spans="1:3" x14ac:dyDescent="0.2">
      <c r="A1006" s="12"/>
      <c r="B1006" s="15"/>
      <c r="C1006" s="29"/>
    </row>
    <row r="1007" spans="1:3" x14ac:dyDescent="0.2">
      <c r="A1007" s="12"/>
      <c r="B1007" s="15"/>
      <c r="C1007" s="29"/>
    </row>
    <row r="1008" spans="1:3" x14ac:dyDescent="0.2">
      <c r="A1008" s="12"/>
      <c r="B1008" s="15"/>
      <c r="C1008" s="29"/>
    </row>
    <row r="1009" spans="1:3" x14ac:dyDescent="0.2">
      <c r="A1009" s="12"/>
      <c r="B1009" s="15"/>
      <c r="C1009" s="29"/>
    </row>
    <row r="1010" spans="1:3" x14ac:dyDescent="0.2">
      <c r="A1010" s="12"/>
      <c r="B1010" s="15"/>
      <c r="C1010" s="29"/>
    </row>
    <row r="1011" spans="1:3" x14ac:dyDescent="0.2">
      <c r="A1011" s="12"/>
      <c r="B1011" s="15"/>
      <c r="C1011" s="29"/>
    </row>
    <row r="1012" spans="1:3" x14ac:dyDescent="0.2">
      <c r="A1012" s="12"/>
      <c r="B1012" s="15"/>
      <c r="C1012" s="29"/>
    </row>
    <row r="1013" spans="1:3" x14ac:dyDescent="0.2">
      <c r="A1013" s="12"/>
      <c r="B1013" s="15"/>
      <c r="C1013" s="29"/>
    </row>
    <row r="1014" spans="1:3" x14ac:dyDescent="0.2">
      <c r="A1014" s="12"/>
      <c r="B1014" s="15"/>
      <c r="C1014" s="29"/>
    </row>
    <row r="1015" spans="1:3" x14ac:dyDescent="0.2">
      <c r="A1015" s="12"/>
      <c r="B1015" s="15"/>
      <c r="C1015" s="29"/>
    </row>
    <row r="1016" spans="1:3" x14ac:dyDescent="0.2">
      <c r="A1016" s="12"/>
      <c r="B1016" s="15"/>
      <c r="C1016" s="29"/>
    </row>
    <row r="1017" spans="1:3" x14ac:dyDescent="0.2">
      <c r="A1017" s="12"/>
      <c r="B1017" s="15"/>
      <c r="C1017" s="29"/>
    </row>
    <row r="1018" spans="1:3" x14ac:dyDescent="0.2">
      <c r="A1018" s="12"/>
      <c r="B1018" s="15"/>
      <c r="C1018" s="29"/>
    </row>
    <row r="1019" spans="1:3" x14ac:dyDescent="0.2">
      <c r="A1019" s="12"/>
      <c r="B1019" s="15"/>
      <c r="C1019" s="29"/>
    </row>
    <row r="1020" spans="1:3" x14ac:dyDescent="0.2">
      <c r="A1020" s="12"/>
      <c r="B1020" s="15"/>
      <c r="C1020" s="29"/>
    </row>
    <row r="1021" spans="1:3" x14ac:dyDescent="0.2">
      <c r="A1021" s="12"/>
      <c r="B1021" s="15"/>
      <c r="C1021" s="29"/>
    </row>
    <row r="1022" spans="1:3" x14ac:dyDescent="0.2">
      <c r="A1022" s="12"/>
      <c r="B1022" s="15"/>
      <c r="C1022" s="29"/>
    </row>
    <row r="1023" spans="1:3" x14ac:dyDescent="0.2">
      <c r="A1023" s="12"/>
      <c r="B1023" s="15"/>
      <c r="C1023" s="29"/>
    </row>
    <row r="1024" spans="1:3" x14ac:dyDescent="0.2">
      <c r="A1024" s="12"/>
      <c r="B1024" s="15"/>
      <c r="C1024" s="29"/>
    </row>
    <row r="1025" spans="1:3" x14ac:dyDescent="0.2">
      <c r="A1025" s="12"/>
      <c r="B1025" s="15"/>
      <c r="C1025" s="29"/>
    </row>
    <row r="1026" spans="1:3" x14ac:dyDescent="0.2">
      <c r="A1026" s="12"/>
      <c r="B1026" s="15"/>
      <c r="C1026" s="29"/>
    </row>
    <row r="1027" spans="1:3" x14ac:dyDescent="0.2">
      <c r="A1027" s="12"/>
      <c r="B1027" s="15"/>
      <c r="C1027" s="29"/>
    </row>
    <row r="1028" spans="1:3" x14ac:dyDescent="0.2">
      <c r="A1028" s="12"/>
      <c r="B1028" s="15"/>
      <c r="C1028" s="29"/>
    </row>
    <row r="1029" spans="1:3" x14ac:dyDescent="0.2">
      <c r="A1029" s="12"/>
      <c r="B1029" s="15"/>
      <c r="C1029" s="29"/>
    </row>
    <row r="1030" spans="1:3" x14ac:dyDescent="0.2">
      <c r="A1030" s="12"/>
      <c r="B1030" s="15"/>
      <c r="C1030" s="29"/>
    </row>
    <row r="1031" spans="1:3" x14ac:dyDescent="0.2">
      <c r="A1031" s="12"/>
      <c r="B1031" s="15"/>
      <c r="C1031" s="29"/>
    </row>
    <row r="1032" spans="1:3" x14ac:dyDescent="0.2">
      <c r="A1032" s="12"/>
      <c r="B1032" s="15"/>
      <c r="C1032" s="29"/>
    </row>
    <row r="1033" spans="1:3" x14ac:dyDescent="0.2">
      <c r="A1033" s="12"/>
      <c r="B1033" s="15"/>
      <c r="C1033" s="29"/>
    </row>
    <row r="1034" spans="1:3" x14ac:dyDescent="0.2">
      <c r="A1034" s="12"/>
      <c r="B1034" s="15"/>
      <c r="C1034" s="29"/>
    </row>
    <row r="1035" spans="1:3" x14ac:dyDescent="0.2">
      <c r="A1035" s="12"/>
      <c r="B1035" s="15"/>
      <c r="C1035" s="29"/>
    </row>
    <row r="1036" spans="1:3" x14ac:dyDescent="0.2">
      <c r="A1036" s="12"/>
      <c r="B1036" s="15"/>
      <c r="C1036" s="29"/>
    </row>
    <row r="1037" spans="1:3" x14ac:dyDescent="0.2">
      <c r="A1037" s="12"/>
      <c r="B1037" s="15"/>
      <c r="C1037" s="29"/>
    </row>
    <row r="1038" spans="1:3" x14ac:dyDescent="0.2">
      <c r="A1038" s="12"/>
      <c r="B1038" s="15"/>
      <c r="C1038" s="29"/>
    </row>
    <row r="1039" spans="1:3" x14ac:dyDescent="0.2">
      <c r="A1039" s="12"/>
      <c r="B1039" s="15"/>
      <c r="C1039" s="29"/>
    </row>
    <row r="1040" spans="1:3" x14ac:dyDescent="0.2">
      <c r="A1040" s="12"/>
      <c r="B1040" s="15"/>
      <c r="C1040" s="29"/>
    </row>
    <row r="1041" spans="1:3" x14ac:dyDescent="0.2">
      <c r="A1041" s="12"/>
      <c r="B1041" s="15"/>
      <c r="C1041" s="29"/>
    </row>
    <row r="1042" spans="1:3" x14ac:dyDescent="0.2">
      <c r="A1042" s="12"/>
      <c r="B1042" s="15"/>
      <c r="C1042" s="29"/>
    </row>
    <row r="1043" spans="1:3" x14ac:dyDescent="0.2">
      <c r="A1043" s="12"/>
      <c r="B1043" s="15"/>
      <c r="C1043" s="29"/>
    </row>
    <row r="1044" spans="1:3" x14ac:dyDescent="0.2">
      <c r="A1044" s="12"/>
      <c r="B1044" s="15"/>
      <c r="C1044" s="29"/>
    </row>
    <row r="1045" spans="1:3" x14ac:dyDescent="0.2">
      <c r="A1045" s="12"/>
      <c r="B1045" s="15"/>
      <c r="C1045" s="29"/>
    </row>
    <row r="1046" spans="1:3" x14ac:dyDescent="0.2">
      <c r="A1046" s="12"/>
      <c r="B1046" s="15"/>
      <c r="C1046" s="29"/>
    </row>
    <row r="1047" spans="1:3" x14ac:dyDescent="0.2">
      <c r="A1047" s="12"/>
      <c r="B1047" s="15"/>
      <c r="C1047" s="29"/>
    </row>
    <row r="1048" spans="1:3" x14ac:dyDescent="0.2">
      <c r="A1048" s="12"/>
      <c r="B1048" s="15"/>
      <c r="C1048" s="29"/>
    </row>
    <row r="1049" spans="1:3" x14ac:dyDescent="0.2">
      <c r="A1049" s="12"/>
      <c r="B1049" s="15"/>
      <c r="C1049" s="29"/>
    </row>
    <row r="1050" spans="1:3" x14ac:dyDescent="0.2">
      <c r="A1050" s="12"/>
      <c r="B1050" s="15"/>
      <c r="C1050" s="29"/>
    </row>
    <row r="1051" spans="1:3" x14ac:dyDescent="0.2">
      <c r="A1051" s="12"/>
      <c r="B1051" s="15"/>
      <c r="C1051" s="29"/>
    </row>
    <row r="1052" spans="1:3" x14ac:dyDescent="0.2">
      <c r="A1052" s="12"/>
      <c r="B1052" s="15"/>
      <c r="C1052" s="29"/>
    </row>
    <row r="1053" spans="1:3" x14ac:dyDescent="0.2">
      <c r="A1053" s="12"/>
      <c r="B1053" s="15"/>
      <c r="C1053" s="29"/>
    </row>
    <row r="1054" spans="1:3" x14ac:dyDescent="0.2">
      <c r="A1054" s="12"/>
      <c r="B1054" s="15"/>
      <c r="C1054" s="29"/>
    </row>
    <row r="1055" spans="1:3" x14ac:dyDescent="0.2">
      <c r="A1055" s="12"/>
      <c r="B1055" s="15"/>
      <c r="C1055" s="29"/>
    </row>
    <row r="1056" spans="1:3" x14ac:dyDescent="0.2">
      <c r="A1056" s="12"/>
      <c r="B1056" s="15"/>
      <c r="C1056" s="29"/>
    </row>
    <row r="1057" spans="1:3" x14ac:dyDescent="0.2">
      <c r="A1057" s="12"/>
      <c r="B1057" s="15"/>
      <c r="C1057" s="29"/>
    </row>
    <row r="1058" spans="1:3" x14ac:dyDescent="0.2">
      <c r="A1058" s="12"/>
      <c r="B1058" s="15"/>
      <c r="C1058" s="29"/>
    </row>
    <row r="1059" spans="1:3" x14ac:dyDescent="0.2">
      <c r="A1059" s="12"/>
      <c r="B1059" s="15"/>
      <c r="C1059" s="29"/>
    </row>
    <row r="1060" spans="1:3" x14ac:dyDescent="0.2">
      <c r="A1060" s="12"/>
      <c r="B1060" s="15"/>
      <c r="C1060" s="29"/>
    </row>
    <row r="1061" spans="1:3" x14ac:dyDescent="0.2">
      <c r="A1061" s="12"/>
      <c r="B1061" s="15"/>
      <c r="C1061" s="29"/>
    </row>
    <row r="1062" spans="1:3" x14ac:dyDescent="0.2">
      <c r="A1062" s="12"/>
      <c r="B1062" s="15"/>
      <c r="C1062" s="29"/>
    </row>
    <row r="1063" spans="1:3" x14ac:dyDescent="0.2">
      <c r="A1063" s="12"/>
      <c r="B1063" s="15"/>
      <c r="C1063" s="29"/>
    </row>
    <row r="1064" spans="1:3" x14ac:dyDescent="0.2">
      <c r="A1064" s="12"/>
      <c r="B1064" s="15"/>
      <c r="C1064" s="29"/>
    </row>
    <row r="1065" spans="1:3" x14ac:dyDescent="0.2">
      <c r="A1065" s="12"/>
      <c r="B1065" s="15"/>
      <c r="C1065" s="29"/>
    </row>
    <row r="1066" spans="1:3" x14ac:dyDescent="0.2">
      <c r="A1066" s="12"/>
      <c r="B1066" s="15"/>
      <c r="C1066" s="29"/>
    </row>
    <row r="1067" spans="1:3" x14ac:dyDescent="0.2">
      <c r="A1067" s="12"/>
      <c r="B1067" s="15"/>
      <c r="C1067" s="29"/>
    </row>
    <row r="1068" spans="1:3" x14ac:dyDescent="0.2">
      <c r="A1068" s="12"/>
      <c r="B1068" s="15"/>
      <c r="C1068" s="29"/>
    </row>
    <row r="1069" spans="1:3" x14ac:dyDescent="0.2">
      <c r="A1069" s="12"/>
      <c r="B1069" s="15"/>
      <c r="C1069" s="29"/>
    </row>
    <row r="1070" spans="1:3" x14ac:dyDescent="0.2">
      <c r="A1070" s="12"/>
      <c r="B1070" s="15"/>
      <c r="C1070" s="29"/>
    </row>
    <row r="1071" spans="1:3" x14ac:dyDescent="0.2">
      <c r="A1071" s="12"/>
      <c r="B1071" s="15"/>
      <c r="C1071" s="29"/>
    </row>
    <row r="1072" spans="1:3" x14ac:dyDescent="0.2">
      <c r="A1072" s="12"/>
      <c r="B1072" s="15"/>
      <c r="C1072" s="29"/>
    </row>
    <row r="1073" spans="1:3" x14ac:dyDescent="0.2">
      <c r="A1073" s="12"/>
      <c r="B1073" s="15"/>
      <c r="C1073" s="29"/>
    </row>
    <row r="1074" spans="1:3" x14ac:dyDescent="0.2">
      <c r="A1074" s="12"/>
      <c r="B1074" s="15"/>
      <c r="C1074" s="29"/>
    </row>
    <row r="1075" spans="1:3" x14ac:dyDescent="0.2">
      <c r="A1075" s="12"/>
      <c r="B1075" s="15"/>
      <c r="C1075" s="29"/>
    </row>
    <row r="1076" spans="1:3" x14ac:dyDescent="0.2">
      <c r="A1076" s="12"/>
      <c r="B1076" s="15"/>
      <c r="C1076" s="29"/>
    </row>
    <row r="1077" spans="1:3" x14ac:dyDescent="0.2">
      <c r="A1077" s="12"/>
      <c r="B1077" s="15"/>
      <c r="C1077" s="29"/>
    </row>
    <row r="1078" spans="1:3" x14ac:dyDescent="0.2">
      <c r="A1078" s="12"/>
      <c r="B1078" s="15"/>
      <c r="C1078" s="29"/>
    </row>
    <row r="1079" spans="1:3" x14ac:dyDescent="0.2">
      <c r="A1079" s="12"/>
      <c r="B1079" s="15"/>
      <c r="C1079" s="29"/>
    </row>
    <row r="1080" spans="1:3" x14ac:dyDescent="0.2">
      <c r="A1080" s="12"/>
      <c r="B1080" s="15"/>
      <c r="C1080" s="29"/>
    </row>
    <row r="1081" spans="1:3" x14ac:dyDescent="0.2">
      <c r="A1081" s="12"/>
      <c r="B1081" s="15"/>
      <c r="C1081" s="29"/>
    </row>
    <row r="1082" spans="1:3" x14ac:dyDescent="0.2">
      <c r="A1082" s="12"/>
      <c r="B1082" s="15"/>
      <c r="C1082" s="29"/>
    </row>
    <row r="1083" spans="1:3" x14ac:dyDescent="0.2">
      <c r="A1083" s="12"/>
      <c r="B1083" s="15"/>
      <c r="C1083" s="29"/>
    </row>
    <row r="1084" spans="1:3" x14ac:dyDescent="0.2">
      <c r="A1084" s="12"/>
      <c r="B1084" s="15"/>
      <c r="C1084" s="29"/>
    </row>
    <row r="1085" spans="1:3" x14ac:dyDescent="0.2">
      <c r="A1085" s="12"/>
      <c r="B1085" s="15"/>
      <c r="C1085" s="29"/>
    </row>
    <row r="1086" spans="1:3" x14ac:dyDescent="0.2">
      <c r="A1086" s="12"/>
      <c r="B1086" s="15"/>
      <c r="C1086" s="29"/>
    </row>
    <row r="1087" spans="1:3" x14ac:dyDescent="0.2">
      <c r="A1087" s="12"/>
      <c r="B1087" s="15"/>
      <c r="C1087" s="29"/>
    </row>
    <row r="1088" spans="1:3" x14ac:dyDescent="0.2">
      <c r="A1088" s="12"/>
      <c r="B1088" s="15"/>
      <c r="C1088" s="29"/>
    </row>
    <row r="1089" spans="1:3" x14ac:dyDescent="0.2">
      <c r="A1089" s="12"/>
      <c r="B1089" s="15"/>
      <c r="C1089" s="29"/>
    </row>
    <row r="1090" spans="1:3" x14ac:dyDescent="0.2">
      <c r="A1090" s="12"/>
      <c r="B1090" s="15"/>
      <c r="C1090" s="29"/>
    </row>
    <row r="1091" spans="1:3" x14ac:dyDescent="0.2">
      <c r="A1091" s="12"/>
      <c r="B1091" s="15"/>
      <c r="C1091" s="29"/>
    </row>
    <row r="1092" spans="1:3" x14ac:dyDescent="0.2">
      <c r="A1092" s="12"/>
      <c r="B1092" s="15"/>
      <c r="C1092" s="29"/>
    </row>
    <row r="1093" spans="1:3" x14ac:dyDescent="0.2">
      <c r="A1093" s="12"/>
      <c r="B1093" s="15"/>
      <c r="C1093" s="29"/>
    </row>
    <row r="1094" spans="1:3" x14ac:dyDescent="0.2">
      <c r="A1094" s="12"/>
      <c r="B1094" s="15"/>
      <c r="C1094" s="29"/>
    </row>
    <row r="1095" spans="1:3" x14ac:dyDescent="0.2">
      <c r="A1095" s="12"/>
      <c r="B1095" s="15"/>
      <c r="C1095" s="29"/>
    </row>
    <row r="1096" spans="1:3" x14ac:dyDescent="0.2">
      <c r="A1096" s="12"/>
      <c r="B1096" s="15"/>
      <c r="C1096" s="29"/>
    </row>
    <row r="1097" spans="1:3" x14ac:dyDescent="0.2">
      <c r="A1097" s="12"/>
      <c r="B1097" s="15"/>
      <c r="C1097" s="29"/>
    </row>
    <row r="1098" spans="1:3" x14ac:dyDescent="0.2">
      <c r="A1098" s="12"/>
      <c r="B1098" s="15"/>
      <c r="C1098" s="29"/>
    </row>
    <row r="1099" spans="1:3" x14ac:dyDescent="0.2">
      <c r="A1099" s="12"/>
      <c r="B1099" s="15"/>
      <c r="C1099" s="29"/>
    </row>
    <row r="1100" spans="1:3" x14ac:dyDescent="0.2">
      <c r="A1100" s="12"/>
      <c r="B1100" s="15"/>
      <c r="C1100" s="29"/>
    </row>
    <row r="1101" spans="1:3" x14ac:dyDescent="0.2">
      <c r="A1101" s="12"/>
      <c r="B1101" s="15"/>
      <c r="C1101" s="29"/>
    </row>
    <row r="1102" spans="1:3" x14ac:dyDescent="0.2">
      <c r="A1102" s="12"/>
      <c r="B1102" s="15"/>
      <c r="C1102" s="29"/>
    </row>
    <row r="1103" spans="1:3" x14ac:dyDescent="0.2">
      <c r="A1103" s="12"/>
      <c r="B1103" s="15"/>
      <c r="C1103" s="29"/>
    </row>
    <row r="1104" spans="1:3" x14ac:dyDescent="0.2">
      <c r="A1104" s="12"/>
      <c r="B1104" s="15"/>
      <c r="C1104" s="29"/>
    </row>
    <row r="1105" spans="1:3" x14ac:dyDescent="0.2">
      <c r="A1105" s="12"/>
      <c r="B1105" s="15"/>
      <c r="C1105" s="29"/>
    </row>
    <row r="1106" spans="1:3" x14ac:dyDescent="0.2">
      <c r="A1106" s="12"/>
      <c r="B1106" s="15"/>
      <c r="C1106" s="29"/>
    </row>
    <row r="1107" spans="1:3" x14ac:dyDescent="0.2">
      <c r="A1107" s="12"/>
      <c r="B1107" s="15"/>
      <c r="C1107" s="29"/>
    </row>
    <row r="1108" spans="1:3" x14ac:dyDescent="0.2">
      <c r="A1108" s="12"/>
      <c r="B1108" s="15"/>
      <c r="C1108" s="29"/>
    </row>
    <row r="1109" spans="1:3" x14ac:dyDescent="0.2">
      <c r="A1109" s="12"/>
      <c r="B1109" s="15"/>
      <c r="C1109" s="29"/>
    </row>
    <row r="1110" spans="1:3" x14ac:dyDescent="0.2">
      <c r="A1110" s="12"/>
      <c r="B1110" s="15"/>
      <c r="C1110" s="29"/>
    </row>
    <row r="1111" spans="1:3" x14ac:dyDescent="0.2">
      <c r="A1111" s="12"/>
      <c r="B1111" s="15"/>
      <c r="C1111" s="29"/>
    </row>
    <row r="1112" spans="1:3" x14ac:dyDescent="0.2">
      <c r="A1112" s="12"/>
      <c r="B1112" s="15"/>
      <c r="C1112" s="29"/>
    </row>
    <row r="1113" spans="1:3" x14ac:dyDescent="0.2">
      <c r="A1113" s="12"/>
      <c r="B1113" s="15"/>
      <c r="C1113" s="29"/>
    </row>
    <row r="1114" spans="1:3" x14ac:dyDescent="0.2">
      <c r="A1114" s="12"/>
      <c r="B1114" s="15"/>
      <c r="C1114" s="29"/>
    </row>
    <row r="1115" spans="1:3" x14ac:dyDescent="0.2">
      <c r="A1115" s="12"/>
      <c r="B1115" s="15"/>
      <c r="C1115" s="29"/>
    </row>
    <row r="1116" spans="1:3" x14ac:dyDescent="0.2">
      <c r="A1116" s="12"/>
      <c r="B1116" s="15"/>
      <c r="C1116" s="29"/>
    </row>
    <row r="1117" spans="1:3" x14ac:dyDescent="0.2">
      <c r="A1117" s="12"/>
      <c r="B1117" s="15"/>
      <c r="C1117" s="29"/>
    </row>
    <row r="1118" spans="1:3" x14ac:dyDescent="0.2">
      <c r="A1118" s="12"/>
      <c r="B1118" s="15"/>
      <c r="C1118" s="29"/>
    </row>
    <row r="1119" spans="1:3" x14ac:dyDescent="0.2">
      <c r="A1119" s="12"/>
      <c r="B1119" s="15"/>
      <c r="C1119" s="29"/>
    </row>
    <row r="1120" spans="1:3" x14ac:dyDescent="0.2">
      <c r="A1120" s="12"/>
      <c r="B1120" s="15"/>
      <c r="C1120" s="29"/>
    </row>
    <row r="1121" spans="1:3" x14ac:dyDescent="0.2">
      <c r="A1121" s="12"/>
      <c r="B1121" s="15"/>
      <c r="C1121" s="29"/>
    </row>
    <row r="1122" spans="1:3" x14ac:dyDescent="0.2">
      <c r="A1122" s="12"/>
      <c r="B1122" s="15"/>
      <c r="C1122" s="29"/>
    </row>
    <row r="1123" spans="1:3" x14ac:dyDescent="0.2">
      <c r="A1123" s="12"/>
      <c r="B1123" s="15"/>
      <c r="C1123" s="29"/>
    </row>
    <row r="1124" spans="1:3" x14ac:dyDescent="0.2">
      <c r="A1124" s="12"/>
      <c r="B1124" s="15"/>
      <c r="C1124" s="29"/>
    </row>
    <row r="1125" spans="1:3" x14ac:dyDescent="0.2">
      <c r="A1125" s="12"/>
      <c r="B1125" s="15"/>
      <c r="C1125" s="29"/>
    </row>
    <row r="1126" spans="1:3" x14ac:dyDescent="0.2">
      <c r="A1126" s="12"/>
      <c r="B1126" s="15"/>
      <c r="C1126" s="29"/>
    </row>
    <row r="1127" spans="1:3" x14ac:dyDescent="0.2">
      <c r="A1127" s="12"/>
      <c r="B1127" s="15"/>
      <c r="C1127" s="29"/>
    </row>
    <row r="1128" spans="1:3" x14ac:dyDescent="0.2">
      <c r="A1128" s="12"/>
      <c r="B1128" s="15"/>
      <c r="C1128" s="29"/>
    </row>
    <row r="1129" spans="1:3" x14ac:dyDescent="0.2">
      <c r="A1129" s="12"/>
      <c r="B1129" s="15"/>
      <c r="C1129" s="29"/>
    </row>
    <row r="1130" spans="1:3" x14ac:dyDescent="0.2">
      <c r="A1130" s="12"/>
      <c r="B1130" s="15"/>
      <c r="C1130" s="29"/>
    </row>
    <row r="1131" spans="1:3" x14ac:dyDescent="0.2">
      <c r="A1131" s="12"/>
      <c r="B1131" s="15"/>
      <c r="C1131" s="29"/>
    </row>
    <row r="1132" spans="1:3" x14ac:dyDescent="0.2">
      <c r="A1132" s="12"/>
      <c r="B1132" s="15"/>
      <c r="C1132" s="29"/>
    </row>
    <row r="1133" spans="1:3" x14ac:dyDescent="0.2">
      <c r="A1133" s="12"/>
      <c r="B1133" s="15"/>
      <c r="C1133" s="29"/>
    </row>
    <row r="1134" spans="1:3" x14ac:dyDescent="0.2">
      <c r="A1134" s="12"/>
      <c r="B1134" s="15"/>
      <c r="C1134" s="29"/>
    </row>
    <row r="1135" spans="1:3" x14ac:dyDescent="0.2">
      <c r="A1135" s="12"/>
      <c r="B1135" s="15"/>
      <c r="C1135" s="29"/>
    </row>
    <row r="1136" spans="1:3" x14ac:dyDescent="0.2">
      <c r="A1136" s="12"/>
      <c r="B1136" s="15"/>
      <c r="C1136" s="29"/>
    </row>
    <row r="1137" spans="1:3" x14ac:dyDescent="0.2">
      <c r="A1137" s="12"/>
      <c r="B1137" s="15"/>
      <c r="C1137" s="29"/>
    </row>
    <row r="1138" spans="1:3" x14ac:dyDescent="0.2">
      <c r="A1138" s="12"/>
      <c r="B1138" s="15"/>
      <c r="C1138" s="29"/>
    </row>
    <row r="1139" spans="1:3" x14ac:dyDescent="0.2">
      <c r="A1139" s="12"/>
      <c r="B1139" s="15"/>
      <c r="C1139" s="29"/>
    </row>
    <row r="1140" spans="1:3" x14ac:dyDescent="0.2">
      <c r="A1140" s="12"/>
      <c r="B1140" s="15"/>
      <c r="C1140" s="29"/>
    </row>
    <row r="1141" spans="1:3" x14ac:dyDescent="0.2">
      <c r="A1141" s="12"/>
      <c r="B1141" s="15"/>
      <c r="C1141" s="29"/>
    </row>
    <row r="1142" spans="1:3" x14ac:dyDescent="0.2">
      <c r="A1142" s="12"/>
      <c r="B1142" s="15"/>
      <c r="C1142" s="29"/>
    </row>
    <row r="1143" spans="1:3" x14ac:dyDescent="0.2">
      <c r="A1143" s="12"/>
      <c r="B1143" s="15"/>
      <c r="C1143" s="29"/>
    </row>
    <row r="1144" spans="1:3" x14ac:dyDescent="0.2">
      <c r="A1144" s="12"/>
      <c r="B1144" s="15"/>
      <c r="C1144" s="29"/>
    </row>
    <row r="1145" spans="1:3" x14ac:dyDescent="0.2">
      <c r="A1145" s="12"/>
      <c r="B1145" s="15"/>
      <c r="C1145" s="29"/>
    </row>
    <row r="1146" spans="1:3" x14ac:dyDescent="0.2">
      <c r="A1146" s="12"/>
      <c r="B1146" s="15"/>
      <c r="C1146" s="29"/>
    </row>
    <row r="1147" spans="1:3" x14ac:dyDescent="0.2">
      <c r="A1147" s="12"/>
      <c r="B1147" s="15"/>
      <c r="C1147" s="29"/>
    </row>
    <row r="1148" spans="1:3" x14ac:dyDescent="0.2">
      <c r="A1148" s="12"/>
      <c r="B1148" s="15"/>
      <c r="C1148" s="29"/>
    </row>
    <row r="1149" spans="1:3" x14ac:dyDescent="0.2">
      <c r="A1149" s="12"/>
      <c r="B1149" s="15"/>
      <c r="C1149" s="29"/>
    </row>
    <row r="1150" spans="1:3" x14ac:dyDescent="0.2">
      <c r="A1150" s="12"/>
      <c r="B1150" s="15"/>
      <c r="C1150" s="29"/>
    </row>
    <row r="1151" spans="1:3" x14ac:dyDescent="0.2">
      <c r="A1151" s="12"/>
      <c r="B1151" s="15"/>
      <c r="C1151" s="29"/>
    </row>
    <row r="1152" spans="1:3" x14ac:dyDescent="0.2">
      <c r="A1152" s="12"/>
      <c r="B1152" s="15"/>
      <c r="C1152" s="29"/>
    </row>
    <row r="1153" spans="1:3" x14ac:dyDescent="0.2">
      <c r="A1153" s="12"/>
      <c r="B1153" s="15"/>
      <c r="C1153" s="29"/>
    </row>
    <row r="1154" spans="1:3" x14ac:dyDescent="0.2">
      <c r="A1154" s="12"/>
      <c r="B1154" s="15"/>
      <c r="C1154" s="29"/>
    </row>
    <row r="1155" spans="1:3" x14ac:dyDescent="0.2">
      <c r="A1155" s="12"/>
      <c r="B1155" s="15"/>
      <c r="C1155" s="29"/>
    </row>
    <row r="1156" spans="1:3" x14ac:dyDescent="0.2">
      <c r="A1156" s="12"/>
      <c r="B1156" s="15"/>
      <c r="C1156" s="29"/>
    </row>
    <row r="1157" spans="1:3" x14ac:dyDescent="0.2">
      <c r="A1157" s="12"/>
      <c r="B1157" s="15"/>
      <c r="C1157" s="29"/>
    </row>
    <row r="1158" spans="1:3" x14ac:dyDescent="0.2">
      <c r="A1158" s="12"/>
      <c r="B1158" s="15"/>
      <c r="C1158" s="29"/>
    </row>
    <row r="1159" spans="1:3" x14ac:dyDescent="0.2">
      <c r="A1159" s="12"/>
      <c r="B1159" s="15"/>
      <c r="C1159" s="29"/>
    </row>
    <row r="1160" spans="1:3" x14ac:dyDescent="0.2">
      <c r="A1160" s="12"/>
      <c r="B1160" s="15"/>
      <c r="C1160" s="29"/>
    </row>
    <row r="1161" spans="1:3" x14ac:dyDescent="0.2">
      <c r="A1161" s="12"/>
      <c r="B1161" s="15"/>
      <c r="C1161" s="29"/>
    </row>
    <row r="1162" spans="1:3" x14ac:dyDescent="0.2">
      <c r="A1162" s="12"/>
      <c r="B1162" s="15"/>
      <c r="C1162" s="29"/>
    </row>
    <row r="1163" spans="1:3" x14ac:dyDescent="0.2">
      <c r="A1163" s="12"/>
      <c r="B1163" s="15"/>
      <c r="C1163" s="29"/>
    </row>
    <row r="1164" spans="1:3" x14ac:dyDescent="0.2">
      <c r="A1164" s="12"/>
      <c r="B1164" s="15"/>
      <c r="C1164" s="29"/>
    </row>
    <row r="1165" spans="1:3" x14ac:dyDescent="0.2">
      <c r="A1165" s="12"/>
      <c r="B1165" s="15"/>
      <c r="C1165" s="29"/>
    </row>
    <row r="1166" spans="1:3" x14ac:dyDescent="0.2">
      <c r="A1166" s="12"/>
      <c r="B1166" s="15"/>
      <c r="C1166" s="29"/>
    </row>
    <row r="1167" spans="1:3" x14ac:dyDescent="0.2">
      <c r="A1167" s="12"/>
      <c r="B1167" s="15"/>
      <c r="C1167" s="29"/>
    </row>
    <row r="1168" spans="1:3" x14ac:dyDescent="0.2">
      <c r="A1168" s="12"/>
      <c r="B1168" s="15"/>
      <c r="C1168" s="29"/>
    </row>
    <row r="1169" spans="1:3" x14ac:dyDescent="0.2">
      <c r="A1169" s="12"/>
      <c r="B1169" s="15"/>
      <c r="C1169" s="29"/>
    </row>
    <row r="1170" spans="1:3" x14ac:dyDescent="0.2">
      <c r="A1170" s="12"/>
      <c r="B1170" s="15"/>
      <c r="C1170" s="29"/>
    </row>
    <row r="1171" spans="1:3" x14ac:dyDescent="0.2">
      <c r="A1171" s="12"/>
      <c r="B1171" s="15"/>
      <c r="C1171" s="29"/>
    </row>
    <row r="1172" spans="1:3" x14ac:dyDescent="0.2">
      <c r="A1172" s="12"/>
      <c r="B1172" s="15"/>
      <c r="C1172" s="29"/>
    </row>
    <row r="1173" spans="1:3" x14ac:dyDescent="0.2">
      <c r="A1173" s="12"/>
      <c r="B1173" s="15"/>
      <c r="C1173" s="29"/>
    </row>
    <row r="1174" spans="1:3" x14ac:dyDescent="0.2">
      <c r="A1174" s="12"/>
      <c r="B1174" s="15"/>
      <c r="C1174" s="29"/>
    </row>
    <row r="1175" spans="1:3" x14ac:dyDescent="0.2">
      <c r="A1175" s="12"/>
      <c r="B1175" s="15"/>
      <c r="C1175" s="29"/>
    </row>
    <row r="1176" spans="1:3" x14ac:dyDescent="0.2">
      <c r="A1176" s="12"/>
      <c r="B1176" s="15"/>
      <c r="C1176" s="29"/>
    </row>
    <row r="1177" spans="1:3" x14ac:dyDescent="0.2">
      <c r="A1177" s="12"/>
      <c r="B1177" s="15"/>
      <c r="C1177" s="29"/>
    </row>
    <row r="1178" spans="1:3" x14ac:dyDescent="0.2">
      <c r="A1178" s="12"/>
      <c r="B1178" s="15"/>
      <c r="C1178" s="29"/>
    </row>
    <row r="1179" spans="1:3" x14ac:dyDescent="0.2">
      <c r="A1179" s="12"/>
      <c r="B1179" s="15"/>
      <c r="C1179" s="29"/>
    </row>
    <row r="1180" spans="1:3" x14ac:dyDescent="0.2">
      <c r="A1180" s="12"/>
      <c r="B1180" s="15"/>
      <c r="C1180" s="29"/>
    </row>
    <row r="1181" spans="1:3" x14ac:dyDescent="0.2">
      <c r="A1181" s="12"/>
      <c r="B1181" s="15"/>
      <c r="C1181" s="29"/>
    </row>
    <row r="1182" spans="1:3" x14ac:dyDescent="0.2">
      <c r="A1182" s="12"/>
      <c r="B1182" s="15"/>
      <c r="C1182" s="29"/>
    </row>
    <row r="1183" spans="1:3" x14ac:dyDescent="0.2">
      <c r="A1183" s="12"/>
      <c r="B1183" s="15"/>
      <c r="C1183" s="29"/>
    </row>
    <row r="1184" spans="1:3" x14ac:dyDescent="0.2">
      <c r="A1184" s="12"/>
      <c r="B1184" s="15"/>
      <c r="C1184" s="29"/>
    </row>
    <row r="1185" spans="1:3" x14ac:dyDescent="0.2">
      <c r="A1185" s="12"/>
      <c r="B1185" s="15"/>
      <c r="C1185" s="29"/>
    </row>
    <row r="1186" spans="1:3" x14ac:dyDescent="0.2">
      <c r="A1186" s="12"/>
      <c r="B1186" s="15"/>
      <c r="C1186" s="29"/>
    </row>
    <row r="1187" spans="1:3" x14ac:dyDescent="0.2">
      <c r="A1187" s="12"/>
      <c r="B1187" s="15"/>
      <c r="C1187" s="29"/>
    </row>
    <row r="1188" spans="1:3" x14ac:dyDescent="0.2">
      <c r="A1188" s="12"/>
      <c r="B1188" s="15"/>
      <c r="C1188" s="29"/>
    </row>
    <row r="1189" spans="1:3" x14ac:dyDescent="0.2">
      <c r="A1189" s="12"/>
      <c r="B1189" s="15"/>
      <c r="C1189" s="29"/>
    </row>
    <row r="1190" spans="1:3" x14ac:dyDescent="0.2">
      <c r="A1190" s="12"/>
      <c r="B1190" s="15"/>
      <c r="C1190" s="29"/>
    </row>
    <row r="1191" spans="1:3" x14ac:dyDescent="0.2">
      <c r="A1191" s="12"/>
      <c r="B1191" s="15"/>
      <c r="C1191" s="29"/>
    </row>
    <row r="1192" spans="1:3" x14ac:dyDescent="0.2">
      <c r="A1192" s="12"/>
      <c r="B1192" s="15"/>
      <c r="C1192" s="29"/>
    </row>
    <row r="1193" spans="1:3" x14ac:dyDescent="0.2">
      <c r="A1193" s="12"/>
      <c r="B1193" s="15"/>
      <c r="C1193" s="29"/>
    </row>
    <row r="1194" spans="1:3" x14ac:dyDescent="0.2">
      <c r="A1194" s="12"/>
      <c r="B1194" s="15"/>
      <c r="C1194" s="29"/>
    </row>
    <row r="1195" spans="1:3" x14ac:dyDescent="0.2">
      <c r="A1195" s="12"/>
      <c r="B1195" s="15"/>
      <c r="C1195" s="29"/>
    </row>
    <row r="1196" spans="1:3" x14ac:dyDescent="0.2">
      <c r="A1196" s="12"/>
      <c r="B1196" s="15"/>
      <c r="C1196" s="29"/>
    </row>
    <row r="1197" spans="1:3" x14ac:dyDescent="0.2">
      <c r="A1197" s="12"/>
      <c r="B1197" s="15"/>
      <c r="C1197" s="29"/>
    </row>
    <row r="1198" spans="1:3" x14ac:dyDescent="0.2">
      <c r="A1198" s="12"/>
      <c r="B1198" s="15"/>
      <c r="C1198" s="29"/>
    </row>
    <row r="1199" spans="1:3" x14ac:dyDescent="0.2">
      <c r="A1199" s="12"/>
      <c r="B1199" s="15"/>
      <c r="C1199" s="29"/>
    </row>
    <row r="1200" spans="1:3" x14ac:dyDescent="0.2">
      <c r="A1200" s="12"/>
      <c r="B1200" s="15"/>
      <c r="C1200" s="29"/>
    </row>
    <row r="1201" spans="1:3" x14ac:dyDescent="0.2">
      <c r="A1201" s="12"/>
      <c r="B1201" s="15"/>
      <c r="C1201" s="29"/>
    </row>
    <row r="1202" spans="1:3" x14ac:dyDescent="0.2">
      <c r="A1202" s="12"/>
      <c r="B1202" s="15"/>
      <c r="C1202" s="29"/>
    </row>
    <row r="1203" spans="1:3" x14ac:dyDescent="0.2">
      <c r="A1203" s="12"/>
      <c r="B1203" s="15"/>
      <c r="C1203" s="29"/>
    </row>
    <row r="1204" spans="1:3" x14ac:dyDescent="0.2">
      <c r="A1204" s="12"/>
      <c r="B1204" s="15"/>
      <c r="C1204" s="29"/>
    </row>
    <row r="1205" spans="1:3" x14ac:dyDescent="0.2">
      <c r="A1205" s="12"/>
      <c r="B1205" s="15"/>
      <c r="C1205" s="29"/>
    </row>
    <row r="1206" spans="1:3" x14ac:dyDescent="0.2">
      <c r="A1206" s="12"/>
      <c r="B1206" s="15"/>
      <c r="C1206" s="29"/>
    </row>
    <row r="1207" spans="1:3" x14ac:dyDescent="0.2">
      <c r="A1207" s="12"/>
      <c r="B1207" s="15"/>
      <c r="C1207" s="29"/>
    </row>
    <row r="1208" spans="1:3" x14ac:dyDescent="0.2">
      <c r="A1208" s="12"/>
      <c r="B1208" s="15"/>
      <c r="C1208" s="29"/>
    </row>
    <row r="1209" spans="1:3" x14ac:dyDescent="0.2">
      <c r="A1209" s="12"/>
      <c r="B1209" s="15"/>
      <c r="C1209" s="29"/>
    </row>
    <row r="1210" spans="1:3" x14ac:dyDescent="0.2">
      <c r="A1210" s="12"/>
      <c r="B1210" s="15"/>
      <c r="C1210" s="29"/>
    </row>
    <row r="1211" spans="1:3" x14ac:dyDescent="0.2">
      <c r="A1211" s="12"/>
      <c r="B1211" s="15"/>
      <c r="C1211" s="29"/>
    </row>
    <row r="1212" spans="1:3" x14ac:dyDescent="0.2">
      <c r="A1212" s="12"/>
      <c r="B1212" s="15"/>
      <c r="C1212" s="29"/>
    </row>
    <row r="1213" spans="1:3" x14ac:dyDescent="0.2">
      <c r="A1213" s="12"/>
      <c r="B1213" s="15"/>
      <c r="C1213" s="29"/>
    </row>
    <row r="1214" spans="1:3" x14ac:dyDescent="0.2">
      <c r="A1214" s="12"/>
      <c r="B1214" s="15"/>
      <c r="C1214" s="29"/>
    </row>
    <row r="1215" spans="1:3" x14ac:dyDescent="0.2">
      <c r="A1215" s="12"/>
      <c r="B1215" s="15"/>
      <c r="C1215" s="29"/>
    </row>
    <row r="1216" spans="1:3" x14ac:dyDescent="0.2">
      <c r="A1216" s="12"/>
      <c r="B1216" s="15"/>
      <c r="C1216" s="29"/>
    </row>
    <row r="1217" spans="1:3" x14ac:dyDescent="0.2">
      <c r="A1217" s="12"/>
      <c r="B1217" s="15"/>
      <c r="C1217" s="29"/>
    </row>
    <row r="1218" spans="1:3" x14ac:dyDescent="0.2">
      <c r="A1218" s="12"/>
      <c r="B1218" s="15"/>
      <c r="C1218" s="29"/>
    </row>
    <row r="1219" spans="1:3" x14ac:dyDescent="0.2">
      <c r="A1219" s="12"/>
      <c r="B1219" s="15"/>
      <c r="C1219" s="29"/>
    </row>
    <row r="1220" spans="1:3" x14ac:dyDescent="0.2">
      <c r="A1220" s="12"/>
      <c r="B1220" s="15"/>
      <c r="C1220" s="29"/>
    </row>
    <row r="1221" spans="1:3" x14ac:dyDescent="0.2">
      <c r="A1221" s="12"/>
      <c r="B1221" s="15"/>
      <c r="C1221" s="29"/>
    </row>
    <row r="1222" spans="1:3" x14ac:dyDescent="0.2">
      <c r="A1222" s="12"/>
      <c r="B1222" s="15"/>
      <c r="C1222" s="29"/>
    </row>
    <row r="1223" spans="1:3" x14ac:dyDescent="0.2">
      <c r="A1223" s="12"/>
      <c r="B1223" s="15"/>
      <c r="C1223" s="29"/>
    </row>
    <row r="1224" spans="1:3" x14ac:dyDescent="0.2">
      <c r="A1224" s="12"/>
      <c r="B1224" s="15"/>
      <c r="C1224" s="29"/>
    </row>
    <row r="1225" spans="1:3" x14ac:dyDescent="0.2">
      <c r="A1225" s="12"/>
      <c r="B1225" s="15"/>
      <c r="C1225" s="29"/>
    </row>
    <row r="1226" spans="1:3" x14ac:dyDescent="0.2">
      <c r="A1226" s="12"/>
      <c r="B1226" s="15"/>
      <c r="C1226" s="29"/>
    </row>
    <row r="1227" spans="1:3" x14ac:dyDescent="0.2">
      <c r="A1227" s="12"/>
      <c r="B1227" s="15"/>
      <c r="C1227" s="29"/>
    </row>
    <row r="1228" spans="1:3" x14ac:dyDescent="0.2">
      <c r="A1228" s="12"/>
      <c r="B1228" s="15"/>
      <c r="C1228" s="29"/>
    </row>
    <row r="1229" spans="1:3" x14ac:dyDescent="0.2">
      <c r="A1229" s="12"/>
      <c r="B1229" s="15"/>
      <c r="C1229" s="29"/>
    </row>
    <row r="1230" spans="1:3" x14ac:dyDescent="0.2">
      <c r="A1230" s="12"/>
      <c r="B1230" s="15"/>
      <c r="C1230" s="29"/>
    </row>
    <row r="1231" spans="1:3" x14ac:dyDescent="0.2">
      <c r="A1231" s="12"/>
      <c r="B1231" s="15"/>
      <c r="C1231" s="29"/>
    </row>
    <row r="1232" spans="1:3" x14ac:dyDescent="0.2">
      <c r="A1232" s="12"/>
      <c r="B1232" s="15"/>
      <c r="C1232" s="29"/>
    </row>
    <row r="1233" spans="1:3" x14ac:dyDescent="0.2">
      <c r="A1233" s="12"/>
      <c r="B1233" s="15"/>
      <c r="C1233" s="29"/>
    </row>
    <row r="1234" spans="1:3" x14ac:dyDescent="0.2">
      <c r="A1234" s="12"/>
      <c r="B1234" s="15"/>
      <c r="C1234" s="29"/>
    </row>
    <row r="1235" spans="1:3" x14ac:dyDescent="0.2">
      <c r="A1235" s="12"/>
      <c r="B1235" s="15"/>
      <c r="C1235" s="29"/>
    </row>
    <row r="1236" spans="1:3" x14ac:dyDescent="0.2">
      <c r="A1236" s="12"/>
      <c r="B1236" s="15"/>
      <c r="C1236" s="29"/>
    </row>
    <row r="1237" spans="1:3" x14ac:dyDescent="0.2">
      <c r="A1237" s="12"/>
      <c r="B1237" s="15"/>
      <c r="C1237" s="29"/>
    </row>
    <row r="1238" spans="1:3" x14ac:dyDescent="0.2">
      <c r="A1238" s="12"/>
      <c r="B1238" s="15"/>
      <c r="C1238" s="29"/>
    </row>
    <row r="1239" spans="1:3" x14ac:dyDescent="0.2">
      <c r="A1239" s="12"/>
      <c r="B1239" s="15"/>
      <c r="C1239" s="29"/>
    </row>
    <row r="1240" spans="1:3" x14ac:dyDescent="0.2">
      <c r="A1240" s="12"/>
      <c r="B1240" s="15"/>
      <c r="C1240" s="29"/>
    </row>
    <row r="1241" spans="1:3" x14ac:dyDescent="0.2">
      <c r="A1241" s="12"/>
      <c r="B1241" s="15"/>
      <c r="C1241" s="29"/>
    </row>
    <row r="1242" spans="1:3" x14ac:dyDescent="0.2">
      <c r="A1242" s="12"/>
      <c r="B1242" s="15"/>
      <c r="C1242" s="29"/>
    </row>
    <row r="1243" spans="1:3" x14ac:dyDescent="0.2">
      <c r="A1243" s="12"/>
      <c r="B1243" s="15"/>
      <c r="C1243" s="29"/>
    </row>
    <row r="1244" spans="1:3" x14ac:dyDescent="0.2">
      <c r="A1244" s="12"/>
      <c r="B1244" s="15"/>
      <c r="C1244" s="29"/>
    </row>
    <row r="1245" spans="1:3" x14ac:dyDescent="0.2">
      <c r="A1245" s="12"/>
      <c r="B1245" s="15"/>
      <c r="C1245" s="29"/>
    </row>
    <row r="1246" spans="1:3" x14ac:dyDescent="0.2">
      <c r="A1246" s="12"/>
      <c r="B1246" s="15"/>
      <c r="C1246" s="29"/>
    </row>
    <row r="1247" spans="1:3" x14ac:dyDescent="0.2">
      <c r="A1247" s="12"/>
      <c r="B1247" s="15"/>
      <c r="C1247" s="29"/>
    </row>
    <row r="1248" spans="1:3" x14ac:dyDescent="0.2">
      <c r="A1248" s="12"/>
      <c r="B1248" s="15"/>
      <c r="C1248" s="29"/>
    </row>
    <row r="1249" spans="1:3" x14ac:dyDescent="0.2">
      <c r="A1249" s="12"/>
      <c r="B1249" s="15"/>
      <c r="C1249" s="29"/>
    </row>
    <row r="1250" spans="1:3" x14ac:dyDescent="0.2">
      <c r="A1250" s="12"/>
      <c r="B1250" s="15"/>
      <c r="C1250" s="29"/>
    </row>
    <row r="1251" spans="1:3" x14ac:dyDescent="0.2">
      <c r="A1251" s="12"/>
      <c r="B1251" s="15"/>
      <c r="C1251" s="29"/>
    </row>
    <row r="1252" spans="1:3" x14ac:dyDescent="0.2">
      <c r="A1252" s="12"/>
      <c r="B1252" s="15"/>
      <c r="C1252" s="29"/>
    </row>
    <row r="1253" spans="1:3" x14ac:dyDescent="0.2">
      <c r="A1253" s="12"/>
      <c r="B1253" s="15"/>
      <c r="C1253" s="29"/>
    </row>
    <row r="1254" spans="1:3" x14ac:dyDescent="0.2">
      <c r="A1254" s="12"/>
      <c r="B1254" s="15"/>
      <c r="C1254" s="29"/>
    </row>
    <row r="1255" spans="1:3" x14ac:dyDescent="0.2">
      <c r="A1255" s="12"/>
      <c r="B1255" s="15"/>
      <c r="C1255" s="29"/>
    </row>
    <row r="1256" spans="1:3" x14ac:dyDescent="0.2">
      <c r="A1256" s="12"/>
      <c r="B1256" s="15"/>
      <c r="C1256" s="29"/>
    </row>
    <row r="1257" spans="1:3" x14ac:dyDescent="0.2">
      <c r="A1257" s="12"/>
      <c r="B1257" s="15"/>
      <c r="C1257" s="29"/>
    </row>
    <row r="1258" spans="1:3" x14ac:dyDescent="0.2">
      <c r="A1258" s="12"/>
      <c r="B1258" s="15"/>
      <c r="C1258" s="29"/>
    </row>
    <row r="1259" spans="1:3" x14ac:dyDescent="0.2">
      <c r="A1259" s="12"/>
      <c r="B1259" s="15"/>
      <c r="C1259" s="29"/>
    </row>
    <row r="1260" spans="1:3" x14ac:dyDescent="0.2">
      <c r="A1260" s="12"/>
      <c r="B1260" s="15"/>
      <c r="C1260" s="29"/>
    </row>
    <row r="1261" spans="1:3" x14ac:dyDescent="0.2">
      <c r="A1261" s="12"/>
      <c r="B1261" s="15"/>
      <c r="C1261" s="29"/>
    </row>
    <row r="1262" spans="1:3" x14ac:dyDescent="0.2">
      <c r="A1262" s="12"/>
      <c r="B1262" s="15"/>
      <c r="C1262" s="29"/>
    </row>
    <row r="1263" spans="1:3" x14ac:dyDescent="0.2">
      <c r="A1263" s="12"/>
      <c r="B1263" s="15"/>
      <c r="C1263" s="29"/>
    </row>
    <row r="1264" spans="1:3" x14ac:dyDescent="0.2">
      <c r="A1264" s="12"/>
      <c r="B1264" s="15"/>
      <c r="C1264" s="29"/>
    </row>
    <row r="1265" spans="1:3" x14ac:dyDescent="0.2">
      <c r="A1265" s="12"/>
      <c r="B1265" s="15"/>
      <c r="C1265" s="29"/>
    </row>
    <row r="1266" spans="1:3" x14ac:dyDescent="0.2">
      <c r="A1266" s="12"/>
      <c r="B1266" s="15"/>
      <c r="C1266" s="29"/>
    </row>
    <row r="1267" spans="1:3" x14ac:dyDescent="0.2">
      <c r="A1267" s="12"/>
      <c r="B1267" s="15"/>
      <c r="C1267" s="29"/>
    </row>
    <row r="1268" spans="1:3" x14ac:dyDescent="0.2">
      <c r="A1268" s="12"/>
      <c r="B1268" s="15"/>
      <c r="C1268" s="29"/>
    </row>
    <row r="1269" spans="1:3" x14ac:dyDescent="0.2">
      <c r="A1269" s="12"/>
      <c r="B1269" s="15"/>
      <c r="C1269" s="29"/>
    </row>
    <row r="1270" spans="1:3" x14ac:dyDescent="0.2">
      <c r="A1270" s="12"/>
      <c r="B1270" s="15"/>
      <c r="C1270" s="29"/>
    </row>
    <row r="1271" spans="1:3" x14ac:dyDescent="0.2">
      <c r="A1271" s="12"/>
      <c r="B1271" s="15"/>
      <c r="C1271" s="29"/>
    </row>
    <row r="1272" spans="1:3" x14ac:dyDescent="0.2">
      <c r="A1272" s="12"/>
      <c r="B1272" s="15"/>
      <c r="C1272" s="29"/>
    </row>
    <row r="1273" spans="1:3" x14ac:dyDescent="0.2">
      <c r="A1273" s="12"/>
      <c r="B1273" s="15"/>
      <c r="C1273" s="29"/>
    </row>
    <row r="1274" spans="1:3" x14ac:dyDescent="0.2">
      <c r="A1274" s="12"/>
      <c r="B1274" s="15"/>
      <c r="C1274" s="29"/>
    </row>
    <row r="1275" spans="1:3" x14ac:dyDescent="0.2">
      <c r="A1275" s="12"/>
      <c r="B1275" s="15"/>
      <c r="C1275" s="29"/>
    </row>
    <row r="1276" spans="1:3" x14ac:dyDescent="0.2">
      <c r="A1276" s="12"/>
      <c r="B1276" s="15"/>
      <c r="C1276" s="29"/>
    </row>
    <row r="1277" spans="1:3" x14ac:dyDescent="0.2">
      <c r="A1277" s="12"/>
      <c r="B1277" s="15"/>
      <c r="C1277" s="29"/>
    </row>
    <row r="1278" spans="1:3" x14ac:dyDescent="0.2">
      <c r="A1278" s="12"/>
      <c r="B1278" s="15"/>
      <c r="C1278" s="29"/>
    </row>
    <row r="1279" spans="1:3" x14ac:dyDescent="0.2">
      <c r="A1279" s="12"/>
      <c r="B1279" s="15"/>
      <c r="C1279" s="29"/>
    </row>
    <row r="1280" spans="1:3" x14ac:dyDescent="0.2">
      <c r="A1280" s="12"/>
      <c r="B1280" s="15"/>
      <c r="C1280" s="29"/>
    </row>
    <row r="1281" spans="1:3" x14ac:dyDescent="0.2">
      <c r="A1281" s="12"/>
      <c r="B1281" s="15"/>
      <c r="C1281" s="29"/>
    </row>
    <row r="1282" spans="1:3" x14ac:dyDescent="0.2">
      <c r="A1282" s="12"/>
      <c r="B1282" s="15"/>
      <c r="C1282" s="29"/>
    </row>
    <row r="1283" spans="1:3" x14ac:dyDescent="0.2">
      <c r="A1283" s="12"/>
      <c r="B1283" s="15"/>
      <c r="C1283" s="29"/>
    </row>
    <row r="1284" spans="1:3" x14ac:dyDescent="0.2">
      <c r="A1284" s="12"/>
      <c r="B1284" s="15"/>
      <c r="C1284" s="29"/>
    </row>
    <row r="1285" spans="1:3" x14ac:dyDescent="0.2">
      <c r="A1285" s="12"/>
      <c r="B1285" s="15"/>
      <c r="C1285" s="29"/>
    </row>
    <row r="1286" spans="1:3" x14ac:dyDescent="0.2">
      <c r="A1286" s="12"/>
      <c r="B1286" s="15"/>
      <c r="C1286" s="29"/>
    </row>
    <row r="1287" spans="1:3" x14ac:dyDescent="0.2">
      <c r="A1287" s="12"/>
      <c r="B1287" s="15"/>
      <c r="C1287" s="29"/>
    </row>
    <row r="1288" spans="1:3" x14ac:dyDescent="0.2">
      <c r="A1288" s="12"/>
      <c r="B1288" s="15"/>
      <c r="C1288" s="29"/>
    </row>
    <row r="1289" spans="1:3" x14ac:dyDescent="0.2">
      <c r="A1289" s="12"/>
      <c r="B1289" s="15"/>
      <c r="C1289" s="29"/>
    </row>
    <row r="1290" spans="1:3" x14ac:dyDescent="0.2">
      <c r="A1290" s="12"/>
      <c r="B1290" s="15"/>
      <c r="C1290" s="29"/>
    </row>
    <row r="1291" spans="1:3" x14ac:dyDescent="0.2">
      <c r="A1291" s="12"/>
      <c r="B1291" s="15"/>
      <c r="C1291" s="29"/>
    </row>
    <row r="1292" spans="1:3" x14ac:dyDescent="0.2">
      <c r="A1292" s="12"/>
      <c r="B1292" s="15"/>
      <c r="C1292" s="29"/>
    </row>
    <row r="1293" spans="1:3" x14ac:dyDescent="0.2">
      <c r="A1293" s="12"/>
      <c r="B1293" s="15"/>
      <c r="C1293" s="29"/>
    </row>
    <row r="1294" spans="1:3" x14ac:dyDescent="0.2">
      <c r="A1294" s="12"/>
      <c r="B1294" s="15"/>
      <c r="C1294" s="29"/>
    </row>
    <row r="1295" spans="1:3" x14ac:dyDescent="0.2">
      <c r="A1295" s="12"/>
      <c r="B1295" s="15"/>
      <c r="C1295" s="29"/>
    </row>
    <row r="1296" spans="1:3" x14ac:dyDescent="0.2">
      <c r="A1296" s="12"/>
      <c r="B1296" s="15"/>
      <c r="C1296" s="29"/>
    </row>
    <row r="1297" spans="1:3" x14ac:dyDescent="0.2">
      <c r="A1297" s="12"/>
      <c r="B1297" s="15"/>
      <c r="C1297" s="29"/>
    </row>
    <row r="1298" spans="1:3" x14ac:dyDescent="0.2">
      <c r="A1298" s="12"/>
      <c r="B1298" s="15"/>
      <c r="C1298" s="29"/>
    </row>
    <row r="1299" spans="1:3" x14ac:dyDescent="0.2">
      <c r="A1299" s="12"/>
      <c r="B1299" s="15"/>
      <c r="C1299" s="29"/>
    </row>
    <row r="1300" spans="1:3" x14ac:dyDescent="0.2">
      <c r="A1300" s="12"/>
      <c r="B1300" s="15"/>
      <c r="C1300" s="29"/>
    </row>
    <row r="1301" spans="1:3" x14ac:dyDescent="0.2">
      <c r="A1301" s="12"/>
      <c r="B1301" s="15"/>
      <c r="C1301" s="29"/>
    </row>
    <row r="1302" spans="1:3" x14ac:dyDescent="0.2">
      <c r="A1302" s="12"/>
      <c r="B1302" s="15"/>
      <c r="C1302" s="29"/>
    </row>
    <row r="1303" spans="1:3" x14ac:dyDescent="0.2">
      <c r="A1303" s="12"/>
      <c r="B1303" s="15"/>
      <c r="C1303" s="29"/>
    </row>
    <row r="1304" spans="1:3" x14ac:dyDescent="0.2">
      <c r="A1304" s="12"/>
      <c r="B1304" s="15"/>
      <c r="C1304" s="29"/>
    </row>
    <row r="1305" spans="1:3" x14ac:dyDescent="0.2">
      <c r="A1305" s="12"/>
      <c r="B1305" s="15"/>
      <c r="C1305" s="29"/>
    </row>
    <row r="1306" spans="1:3" x14ac:dyDescent="0.2">
      <c r="A1306" s="12"/>
      <c r="B1306" s="15"/>
      <c r="C1306" s="29"/>
    </row>
    <row r="1307" spans="1:3" x14ac:dyDescent="0.2">
      <c r="A1307" s="12"/>
      <c r="B1307" s="15"/>
      <c r="C1307" s="29"/>
    </row>
    <row r="1308" spans="1:3" x14ac:dyDescent="0.2">
      <c r="A1308" s="12"/>
      <c r="B1308" s="15"/>
      <c r="C1308" s="29"/>
    </row>
    <row r="1309" spans="1:3" x14ac:dyDescent="0.2">
      <c r="A1309" s="12"/>
      <c r="B1309" s="15"/>
      <c r="C1309" s="29"/>
    </row>
    <row r="1310" spans="1:3" x14ac:dyDescent="0.2">
      <c r="A1310" s="12"/>
      <c r="B1310" s="15"/>
      <c r="C1310" s="29"/>
    </row>
    <row r="1311" spans="1:3" x14ac:dyDescent="0.2">
      <c r="A1311" s="12"/>
      <c r="B1311" s="15"/>
      <c r="C1311" s="29"/>
    </row>
    <row r="1312" spans="1:3" x14ac:dyDescent="0.2">
      <c r="A1312" s="12"/>
      <c r="B1312" s="15"/>
      <c r="C1312" s="29"/>
    </row>
    <row r="1313" spans="1:3" x14ac:dyDescent="0.2">
      <c r="A1313" s="12"/>
      <c r="B1313" s="15"/>
      <c r="C1313" s="29"/>
    </row>
    <row r="1314" spans="1:3" x14ac:dyDescent="0.2">
      <c r="A1314" s="12"/>
      <c r="B1314" s="15"/>
      <c r="C1314" s="29"/>
    </row>
    <row r="1315" spans="1:3" x14ac:dyDescent="0.2">
      <c r="A1315" s="12"/>
      <c r="B1315" s="15"/>
      <c r="C1315" s="29"/>
    </row>
    <row r="1316" spans="1:3" x14ac:dyDescent="0.2">
      <c r="A1316" s="12"/>
      <c r="B1316" s="15"/>
      <c r="C1316" s="29"/>
    </row>
    <row r="1317" spans="1:3" x14ac:dyDescent="0.2">
      <c r="A1317" s="12"/>
      <c r="B1317" s="15"/>
      <c r="C1317" s="29"/>
    </row>
    <row r="1318" spans="1:3" x14ac:dyDescent="0.2">
      <c r="A1318" s="12"/>
      <c r="B1318" s="15"/>
      <c r="C1318" s="29"/>
    </row>
    <row r="1319" spans="1:3" x14ac:dyDescent="0.2">
      <c r="A1319" s="12"/>
      <c r="B1319" s="15"/>
      <c r="C1319" s="29"/>
    </row>
    <row r="1320" spans="1:3" x14ac:dyDescent="0.2">
      <c r="A1320" s="12"/>
      <c r="B1320" s="15"/>
      <c r="C1320" s="29"/>
    </row>
    <row r="1321" spans="1:3" x14ac:dyDescent="0.2">
      <c r="A1321" s="12"/>
      <c r="B1321" s="15"/>
      <c r="C1321" s="29"/>
    </row>
    <row r="1322" spans="1:3" x14ac:dyDescent="0.2">
      <c r="A1322" s="12"/>
      <c r="B1322" s="15"/>
      <c r="C1322" s="29"/>
    </row>
    <row r="1323" spans="1:3" x14ac:dyDescent="0.2">
      <c r="A1323" s="12"/>
      <c r="B1323" s="15"/>
      <c r="C1323" s="29"/>
    </row>
    <row r="1324" spans="1:3" x14ac:dyDescent="0.2">
      <c r="A1324" s="12"/>
      <c r="B1324" s="15"/>
      <c r="C1324" s="29"/>
    </row>
    <row r="1325" spans="1:3" x14ac:dyDescent="0.2">
      <c r="A1325" s="12"/>
      <c r="B1325" s="15"/>
      <c r="C1325" s="29"/>
    </row>
    <row r="1326" spans="1:3" x14ac:dyDescent="0.2">
      <c r="A1326" s="12"/>
      <c r="B1326" s="15"/>
      <c r="C1326" s="29"/>
    </row>
    <row r="1327" spans="1:3" x14ac:dyDescent="0.2">
      <c r="A1327" s="12"/>
      <c r="B1327" s="15"/>
      <c r="C1327" s="29"/>
    </row>
    <row r="1328" spans="1:3" x14ac:dyDescent="0.2">
      <c r="A1328" s="12"/>
      <c r="B1328" s="15"/>
      <c r="C1328" s="29"/>
    </row>
    <row r="1329" spans="1:3" x14ac:dyDescent="0.2">
      <c r="A1329" s="12"/>
      <c r="B1329" s="15"/>
      <c r="C1329" s="29"/>
    </row>
    <row r="1330" spans="1:3" x14ac:dyDescent="0.2">
      <c r="A1330" s="12"/>
      <c r="B1330" s="15"/>
      <c r="C1330" s="29"/>
    </row>
    <row r="1331" spans="1:3" x14ac:dyDescent="0.2">
      <c r="A1331" s="12"/>
      <c r="B1331" s="15"/>
      <c r="C1331" s="29"/>
    </row>
    <row r="1332" spans="1:3" x14ac:dyDescent="0.2">
      <c r="A1332" s="12"/>
      <c r="B1332" s="15"/>
      <c r="C1332" s="29"/>
    </row>
    <row r="1333" spans="1:3" x14ac:dyDescent="0.2">
      <c r="A1333" s="12"/>
      <c r="B1333" s="15"/>
      <c r="C1333" s="29"/>
    </row>
    <row r="1334" spans="1:3" x14ac:dyDescent="0.2">
      <c r="A1334" s="12"/>
      <c r="B1334" s="15"/>
      <c r="C1334" s="29"/>
    </row>
    <row r="1335" spans="1:3" x14ac:dyDescent="0.2">
      <c r="A1335" s="12"/>
      <c r="B1335" s="15"/>
      <c r="C1335" s="29"/>
    </row>
    <row r="1336" spans="1:3" x14ac:dyDescent="0.2">
      <c r="A1336" s="12"/>
      <c r="B1336" s="15"/>
      <c r="C1336" s="29"/>
    </row>
    <row r="1337" spans="1:3" x14ac:dyDescent="0.2">
      <c r="A1337" s="12"/>
      <c r="B1337" s="15"/>
      <c r="C1337" s="29"/>
    </row>
    <row r="1338" spans="1:3" x14ac:dyDescent="0.2">
      <c r="A1338" s="12"/>
      <c r="B1338" s="15"/>
      <c r="C1338" s="29"/>
    </row>
    <row r="1339" spans="1:3" x14ac:dyDescent="0.2">
      <c r="A1339" s="12"/>
      <c r="B1339" s="15"/>
      <c r="C1339" s="29"/>
    </row>
    <row r="1340" spans="1:3" x14ac:dyDescent="0.2">
      <c r="A1340" s="12"/>
      <c r="B1340" s="15"/>
      <c r="C1340" s="29"/>
    </row>
    <row r="1341" spans="1:3" x14ac:dyDescent="0.2">
      <c r="A1341" s="12"/>
      <c r="B1341" s="15"/>
      <c r="C1341" s="29"/>
    </row>
    <row r="1342" spans="1:3" x14ac:dyDescent="0.2">
      <c r="A1342" s="12"/>
      <c r="B1342" s="15"/>
      <c r="C1342" s="29"/>
    </row>
    <row r="1343" spans="1:3" x14ac:dyDescent="0.2">
      <c r="A1343" s="12"/>
      <c r="B1343" s="15"/>
      <c r="C1343" s="29"/>
    </row>
    <row r="1344" spans="1:3" x14ac:dyDescent="0.2">
      <c r="A1344" s="12"/>
      <c r="B1344" s="15"/>
      <c r="C1344" s="29"/>
    </row>
    <row r="1345" spans="1:3" x14ac:dyDescent="0.2">
      <c r="A1345" s="12"/>
      <c r="B1345" s="15"/>
      <c r="C1345" s="29"/>
    </row>
    <row r="1346" spans="1:3" x14ac:dyDescent="0.2">
      <c r="A1346" s="12"/>
      <c r="B1346" s="15"/>
      <c r="C1346" s="29"/>
    </row>
    <row r="1347" spans="1:3" x14ac:dyDescent="0.2">
      <c r="A1347" s="12"/>
      <c r="B1347" s="15"/>
      <c r="C1347" s="29"/>
    </row>
    <row r="1348" spans="1:3" x14ac:dyDescent="0.2">
      <c r="A1348" s="12"/>
      <c r="B1348" s="15"/>
      <c r="C1348" s="29"/>
    </row>
    <row r="1349" spans="1:3" x14ac:dyDescent="0.2">
      <c r="A1349" s="12"/>
      <c r="B1349" s="15"/>
      <c r="C1349" s="29"/>
    </row>
    <row r="1350" spans="1:3" x14ac:dyDescent="0.2">
      <c r="A1350" s="12"/>
      <c r="B1350" s="15"/>
      <c r="C1350" s="29"/>
    </row>
    <row r="1351" spans="1:3" x14ac:dyDescent="0.2">
      <c r="A1351" s="12"/>
      <c r="B1351" s="15"/>
      <c r="C1351" s="29"/>
    </row>
    <row r="1352" spans="1:3" x14ac:dyDescent="0.2">
      <c r="A1352" s="12"/>
      <c r="B1352" s="15"/>
      <c r="C1352" s="29"/>
    </row>
    <row r="1353" spans="1:3" x14ac:dyDescent="0.2">
      <c r="A1353" s="12"/>
      <c r="B1353" s="15"/>
      <c r="C1353" s="29"/>
    </row>
    <row r="1354" spans="1:3" x14ac:dyDescent="0.2">
      <c r="A1354" s="12"/>
      <c r="B1354" s="15"/>
      <c r="C1354" s="29"/>
    </row>
    <row r="1355" spans="1:3" x14ac:dyDescent="0.2">
      <c r="A1355" s="12"/>
      <c r="B1355" s="15"/>
      <c r="C1355" s="29"/>
    </row>
    <row r="1356" spans="1:3" x14ac:dyDescent="0.2">
      <c r="A1356" s="12"/>
      <c r="B1356" s="15"/>
      <c r="C1356" s="29"/>
    </row>
    <row r="1357" spans="1:3" x14ac:dyDescent="0.2">
      <c r="A1357" s="12"/>
      <c r="B1357" s="15"/>
      <c r="C1357" s="29"/>
    </row>
    <row r="1358" spans="1:3" x14ac:dyDescent="0.2">
      <c r="A1358" s="12"/>
      <c r="B1358" s="15"/>
      <c r="C1358" s="29"/>
    </row>
    <row r="1359" spans="1:3" x14ac:dyDescent="0.2">
      <c r="A1359" s="12"/>
      <c r="B1359" s="15"/>
      <c r="C1359" s="29"/>
    </row>
    <row r="1360" spans="1:3" x14ac:dyDescent="0.2">
      <c r="A1360" s="12"/>
      <c r="B1360" s="15"/>
      <c r="C1360" s="29"/>
    </row>
    <row r="1361" spans="1:3" x14ac:dyDescent="0.2">
      <c r="A1361" s="12"/>
      <c r="B1361" s="15"/>
      <c r="C1361" s="29"/>
    </row>
    <row r="1362" spans="1:3" x14ac:dyDescent="0.2">
      <c r="A1362" s="12"/>
      <c r="B1362" s="15"/>
      <c r="C1362" s="29"/>
    </row>
    <row r="1363" spans="1:3" x14ac:dyDescent="0.2">
      <c r="A1363" s="12"/>
      <c r="B1363" s="15"/>
      <c r="C1363" s="29"/>
    </row>
    <row r="1364" spans="1:3" x14ac:dyDescent="0.2">
      <c r="A1364" s="12"/>
      <c r="B1364" s="15"/>
      <c r="C1364" s="29"/>
    </row>
    <row r="1365" spans="1:3" x14ac:dyDescent="0.2">
      <c r="A1365" s="12"/>
      <c r="B1365" s="15"/>
      <c r="C1365" s="29"/>
    </row>
    <row r="1366" spans="1:3" x14ac:dyDescent="0.2">
      <c r="A1366" s="12"/>
      <c r="B1366" s="15"/>
      <c r="C1366" s="29"/>
    </row>
    <row r="1367" spans="1:3" x14ac:dyDescent="0.2">
      <c r="A1367" s="12"/>
      <c r="B1367" s="15"/>
      <c r="C1367" s="29"/>
    </row>
    <row r="1368" spans="1:3" x14ac:dyDescent="0.2">
      <c r="A1368" s="12"/>
      <c r="B1368" s="15"/>
      <c r="C1368" s="29"/>
    </row>
    <row r="1369" spans="1:3" x14ac:dyDescent="0.2">
      <c r="A1369" s="12"/>
      <c r="B1369" s="15"/>
      <c r="C1369" s="29"/>
    </row>
    <row r="1370" spans="1:3" x14ac:dyDescent="0.2">
      <c r="A1370" s="12"/>
      <c r="B1370" s="15"/>
      <c r="C1370" s="29"/>
    </row>
    <row r="1371" spans="1:3" x14ac:dyDescent="0.2">
      <c r="A1371" s="12"/>
      <c r="B1371" s="15"/>
      <c r="C1371" s="29"/>
    </row>
    <row r="1372" spans="1:3" x14ac:dyDescent="0.2">
      <c r="A1372" s="12"/>
      <c r="B1372" s="15"/>
      <c r="C1372" s="29"/>
    </row>
    <row r="1373" spans="1:3" x14ac:dyDescent="0.2">
      <c r="A1373" s="12"/>
      <c r="B1373" s="15"/>
      <c r="C1373" s="29"/>
    </row>
    <row r="1374" spans="1:3" x14ac:dyDescent="0.2">
      <c r="A1374" s="12"/>
      <c r="B1374" s="15"/>
      <c r="C1374" s="29"/>
    </row>
    <row r="1375" spans="1:3" x14ac:dyDescent="0.2">
      <c r="A1375" s="12"/>
      <c r="B1375" s="15"/>
      <c r="C1375" s="29"/>
    </row>
    <row r="1376" spans="1:3" x14ac:dyDescent="0.2">
      <c r="A1376" s="12"/>
      <c r="B1376" s="15"/>
      <c r="C1376" s="29"/>
    </row>
    <row r="1377" spans="1:3" x14ac:dyDescent="0.2">
      <c r="A1377" s="12"/>
      <c r="B1377" s="15"/>
      <c r="C1377" s="29"/>
    </row>
    <row r="1378" spans="1:3" x14ac:dyDescent="0.2">
      <c r="A1378" s="12"/>
      <c r="B1378" s="15"/>
      <c r="C1378" s="29"/>
    </row>
    <row r="1379" spans="1:3" x14ac:dyDescent="0.2">
      <c r="A1379" s="12"/>
      <c r="B1379" s="15"/>
      <c r="C1379" s="29"/>
    </row>
    <row r="1380" spans="1:3" x14ac:dyDescent="0.2">
      <c r="A1380" s="12"/>
      <c r="B1380" s="15"/>
      <c r="C1380" s="29"/>
    </row>
    <row r="1381" spans="1:3" x14ac:dyDescent="0.2">
      <c r="A1381" s="12"/>
      <c r="B1381" s="15"/>
      <c r="C1381" s="29"/>
    </row>
    <row r="1382" spans="1:3" x14ac:dyDescent="0.2">
      <c r="A1382" s="12"/>
      <c r="B1382" s="15"/>
      <c r="C1382" s="29"/>
    </row>
    <row r="1383" spans="1:3" x14ac:dyDescent="0.2">
      <c r="A1383" s="12"/>
      <c r="B1383" s="15"/>
      <c r="C1383" s="29"/>
    </row>
    <row r="1384" spans="1:3" x14ac:dyDescent="0.2">
      <c r="A1384" s="12"/>
      <c r="B1384" s="15"/>
      <c r="C1384" s="29"/>
    </row>
    <row r="1385" spans="1:3" x14ac:dyDescent="0.2">
      <c r="A1385" s="12"/>
      <c r="B1385" s="15"/>
      <c r="C1385" s="29"/>
    </row>
    <row r="1386" spans="1:3" x14ac:dyDescent="0.2">
      <c r="A1386" s="12"/>
      <c r="B1386" s="15"/>
      <c r="C1386" s="29"/>
    </row>
    <row r="1387" spans="1:3" x14ac:dyDescent="0.2">
      <c r="A1387" s="12"/>
      <c r="B1387" s="15"/>
      <c r="C1387" s="29"/>
    </row>
    <row r="1388" spans="1:3" x14ac:dyDescent="0.2">
      <c r="A1388" s="12"/>
      <c r="B1388" s="15"/>
      <c r="C1388" s="29"/>
    </row>
    <row r="1389" spans="1:3" x14ac:dyDescent="0.2">
      <c r="A1389" s="12"/>
      <c r="B1389" s="15"/>
      <c r="C1389" s="29"/>
    </row>
    <row r="1390" spans="1:3" x14ac:dyDescent="0.2">
      <c r="A1390" s="12"/>
      <c r="B1390" s="15"/>
      <c r="C1390" s="29"/>
    </row>
    <row r="1391" spans="1:3" x14ac:dyDescent="0.2">
      <c r="A1391" s="12"/>
      <c r="B1391" s="15"/>
      <c r="C1391" s="29"/>
    </row>
    <row r="1392" spans="1:3" x14ac:dyDescent="0.2">
      <c r="A1392" s="12"/>
      <c r="B1392" s="15"/>
      <c r="C1392" s="29"/>
    </row>
    <row r="1393" spans="1:3" x14ac:dyDescent="0.2">
      <c r="A1393" s="12"/>
      <c r="B1393" s="15"/>
      <c r="C1393" s="29"/>
    </row>
    <row r="1394" spans="1:3" x14ac:dyDescent="0.2">
      <c r="A1394" s="12"/>
      <c r="B1394" s="15"/>
      <c r="C1394" s="29"/>
    </row>
    <row r="1395" spans="1:3" x14ac:dyDescent="0.2">
      <c r="A1395" s="12"/>
      <c r="B1395" s="15"/>
      <c r="C1395" s="29"/>
    </row>
    <row r="1396" spans="1:3" x14ac:dyDescent="0.2">
      <c r="A1396" s="12"/>
      <c r="B1396" s="15"/>
      <c r="C1396" s="29"/>
    </row>
    <row r="1397" spans="1:3" x14ac:dyDescent="0.2">
      <c r="A1397" s="12"/>
      <c r="B1397" s="15"/>
      <c r="C1397" s="29"/>
    </row>
    <row r="1398" spans="1:3" x14ac:dyDescent="0.2">
      <c r="A1398" s="12"/>
      <c r="B1398" s="15"/>
      <c r="C1398" s="29"/>
    </row>
    <row r="1399" spans="1:3" x14ac:dyDescent="0.2">
      <c r="A1399" s="12"/>
      <c r="B1399" s="15"/>
      <c r="C1399" s="29"/>
    </row>
    <row r="1400" spans="1:3" x14ac:dyDescent="0.2">
      <c r="A1400" s="12"/>
      <c r="B1400" s="15"/>
      <c r="C1400" s="29"/>
    </row>
    <row r="1401" spans="1:3" x14ac:dyDescent="0.2">
      <c r="A1401" s="12"/>
      <c r="B1401" s="15"/>
      <c r="C1401" s="29"/>
    </row>
    <row r="1402" spans="1:3" x14ac:dyDescent="0.2">
      <c r="A1402" s="12"/>
      <c r="B1402" s="15"/>
      <c r="C1402" s="29"/>
    </row>
    <row r="1403" spans="1:3" x14ac:dyDescent="0.2">
      <c r="A1403" s="12"/>
      <c r="B1403" s="15"/>
      <c r="C1403" s="29"/>
    </row>
    <row r="1404" spans="1:3" x14ac:dyDescent="0.2">
      <c r="A1404" s="12"/>
      <c r="B1404" s="15"/>
      <c r="C1404" s="29"/>
    </row>
    <row r="1405" spans="1:3" x14ac:dyDescent="0.2">
      <c r="A1405" s="12"/>
      <c r="B1405" s="15"/>
      <c r="C1405" s="29"/>
    </row>
    <row r="1406" spans="1:3" x14ac:dyDescent="0.2">
      <c r="A1406" s="12"/>
      <c r="B1406" s="15"/>
      <c r="C1406" s="29"/>
    </row>
    <row r="1407" spans="1:3" x14ac:dyDescent="0.2">
      <c r="A1407" s="12"/>
      <c r="B1407" s="15"/>
      <c r="C1407" s="29"/>
    </row>
    <row r="1408" spans="1:3" x14ac:dyDescent="0.2">
      <c r="A1408" s="12"/>
      <c r="B1408" s="15"/>
      <c r="C1408" s="29"/>
    </row>
    <row r="1409" spans="1:3" x14ac:dyDescent="0.2">
      <c r="A1409" s="12"/>
      <c r="B1409" s="15"/>
      <c r="C1409" s="29"/>
    </row>
    <row r="1410" spans="1:3" x14ac:dyDescent="0.2">
      <c r="A1410" s="12"/>
      <c r="B1410" s="15"/>
      <c r="C1410" s="29"/>
    </row>
    <row r="1411" spans="1:3" x14ac:dyDescent="0.2">
      <c r="A1411" s="12"/>
      <c r="B1411" s="15"/>
      <c r="C1411" s="29"/>
    </row>
    <row r="1412" spans="1:3" x14ac:dyDescent="0.2">
      <c r="A1412" s="12"/>
      <c r="B1412" s="15"/>
      <c r="C1412" s="29"/>
    </row>
    <row r="1413" spans="1:3" x14ac:dyDescent="0.2">
      <c r="A1413" s="12"/>
      <c r="B1413" s="15"/>
      <c r="C1413" s="29"/>
    </row>
    <row r="1414" spans="1:3" x14ac:dyDescent="0.2">
      <c r="A1414" s="12"/>
      <c r="B1414" s="15"/>
      <c r="C1414" s="29"/>
    </row>
    <row r="1415" spans="1:3" x14ac:dyDescent="0.2">
      <c r="A1415" s="12"/>
      <c r="B1415" s="15"/>
      <c r="C1415" s="29"/>
    </row>
    <row r="1416" spans="1:3" x14ac:dyDescent="0.2">
      <c r="A1416" s="12"/>
      <c r="B1416" s="15"/>
      <c r="C1416" s="29"/>
    </row>
    <row r="1417" spans="1:3" x14ac:dyDescent="0.2">
      <c r="A1417" s="12"/>
      <c r="B1417" s="15"/>
      <c r="C1417" s="29"/>
    </row>
    <row r="1418" spans="1:3" x14ac:dyDescent="0.2">
      <c r="A1418" s="12"/>
      <c r="B1418" s="15"/>
      <c r="C1418" s="29"/>
    </row>
    <row r="1419" spans="1:3" x14ac:dyDescent="0.2">
      <c r="A1419" s="12"/>
      <c r="B1419" s="15"/>
      <c r="C1419" s="29"/>
    </row>
    <row r="1420" spans="1:3" x14ac:dyDescent="0.2">
      <c r="A1420" s="12"/>
      <c r="B1420" s="15"/>
      <c r="C1420" s="29"/>
    </row>
    <row r="1421" spans="1:3" x14ac:dyDescent="0.2">
      <c r="A1421" s="12"/>
      <c r="B1421" s="15"/>
      <c r="C1421" s="29"/>
    </row>
    <row r="1422" spans="1:3" x14ac:dyDescent="0.2">
      <c r="A1422" s="12"/>
      <c r="B1422" s="15"/>
      <c r="C1422" s="29"/>
    </row>
    <row r="1423" spans="1:3" x14ac:dyDescent="0.2">
      <c r="A1423" s="12"/>
      <c r="B1423" s="15"/>
      <c r="C1423" s="29"/>
    </row>
    <row r="1424" spans="1:3" x14ac:dyDescent="0.2">
      <c r="A1424" s="12"/>
      <c r="B1424" s="15"/>
      <c r="C1424" s="29"/>
    </row>
    <row r="1425" spans="1:3" x14ac:dyDescent="0.2">
      <c r="A1425" s="12"/>
      <c r="B1425" s="15"/>
      <c r="C1425" s="29"/>
    </row>
    <row r="1426" spans="1:3" x14ac:dyDescent="0.2">
      <c r="A1426" s="12"/>
      <c r="B1426" s="15"/>
      <c r="C1426" s="29"/>
    </row>
    <row r="1427" spans="1:3" x14ac:dyDescent="0.2">
      <c r="A1427" s="12"/>
      <c r="B1427" s="15"/>
      <c r="C1427" s="29"/>
    </row>
    <row r="1428" spans="1:3" x14ac:dyDescent="0.2">
      <c r="A1428" s="12"/>
      <c r="B1428" s="15"/>
      <c r="C1428" s="29"/>
    </row>
    <row r="1429" spans="1:3" x14ac:dyDescent="0.2">
      <c r="A1429" s="12"/>
      <c r="B1429" s="15"/>
      <c r="C1429" s="29"/>
    </row>
    <row r="1430" spans="1:3" x14ac:dyDescent="0.2">
      <c r="A1430" s="12"/>
      <c r="B1430" s="15"/>
      <c r="C1430" s="29"/>
    </row>
    <row r="1431" spans="1:3" x14ac:dyDescent="0.2">
      <c r="A1431" s="12"/>
      <c r="B1431" s="15"/>
      <c r="C1431" s="29"/>
    </row>
    <row r="1432" spans="1:3" x14ac:dyDescent="0.2">
      <c r="A1432" s="12"/>
      <c r="B1432" s="15"/>
      <c r="C1432" s="29"/>
    </row>
    <row r="1433" spans="1:3" x14ac:dyDescent="0.2">
      <c r="A1433" s="12"/>
      <c r="B1433" s="15"/>
      <c r="C1433" s="29"/>
    </row>
    <row r="1434" spans="1:3" x14ac:dyDescent="0.2">
      <c r="A1434" s="12"/>
      <c r="B1434" s="15"/>
      <c r="C1434" s="29"/>
    </row>
    <row r="1435" spans="1:3" x14ac:dyDescent="0.2">
      <c r="A1435" s="12"/>
      <c r="B1435" s="15"/>
      <c r="C1435" s="29"/>
    </row>
    <row r="1436" spans="1:3" x14ac:dyDescent="0.2">
      <c r="A1436" s="12"/>
      <c r="B1436" s="15"/>
      <c r="C1436" s="29"/>
    </row>
    <row r="1437" spans="1:3" x14ac:dyDescent="0.2">
      <c r="A1437" s="12"/>
      <c r="B1437" s="15"/>
      <c r="C1437" s="29"/>
    </row>
    <row r="1438" spans="1:3" x14ac:dyDescent="0.2">
      <c r="A1438" s="12"/>
      <c r="B1438" s="15"/>
      <c r="C1438" s="29"/>
    </row>
    <row r="1439" spans="1:3" x14ac:dyDescent="0.2">
      <c r="A1439" s="12"/>
      <c r="B1439" s="15"/>
      <c r="C1439" s="29"/>
    </row>
    <row r="1440" spans="1:3" x14ac:dyDescent="0.2">
      <c r="A1440" s="12"/>
      <c r="B1440" s="15"/>
      <c r="C1440" s="29"/>
    </row>
    <row r="1441" spans="1:3" x14ac:dyDescent="0.2">
      <c r="A1441" s="12"/>
      <c r="B1441" s="15"/>
      <c r="C1441" s="29"/>
    </row>
    <row r="1442" spans="1:3" x14ac:dyDescent="0.2">
      <c r="A1442" s="12"/>
      <c r="B1442" s="15"/>
      <c r="C1442" s="29"/>
    </row>
    <row r="1443" spans="1:3" x14ac:dyDescent="0.2">
      <c r="A1443" s="12"/>
      <c r="B1443" s="15"/>
      <c r="C1443" s="29"/>
    </row>
    <row r="1444" spans="1:3" x14ac:dyDescent="0.2">
      <c r="A1444" s="12"/>
      <c r="B1444" s="15"/>
      <c r="C1444" s="29"/>
    </row>
    <row r="1445" spans="1:3" x14ac:dyDescent="0.2">
      <c r="A1445" s="12"/>
      <c r="B1445" s="15"/>
      <c r="C1445" s="29"/>
    </row>
    <row r="1446" spans="1:3" x14ac:dyDescent="0.2">
      <c r="A1446" s="12"/>
      <c r="B1446" s="15"/>
      <c r="C1446" s="29"/>
    </row>
    <row r="1447" spans="1:3" x14ac:dyDescent="0.2">
      <c r="A1447" s="12"/>
      <c r="B1447" s="15"/>
      <c r="C1447" s="29"/>
    </row>
    <row r="1448" spans="1:3" x14ac:dyDescent="0.2">
      <c r="A1448" s="12"/>
      <c r="B1448" s="15"/>
      <c r="C1448" s="29"/>
    </row>
    <row r="1449" spans="1:3" x14ac:dyDescent="0.2">
      <c r="A1449" s="12"/>
      <c r="B1449" s="15"/>
      <c r="C1449" s="29"/>
    </row>
    <row r="1450" spans="1:3" x14ac:dyDescent="0.2">
      <c r="A1450" s="12"/>
      <c r="B1450" s="15"/>
      <c r="C1450" s="29"/>
    </row>
    <row r="1451" spans="1:3" x14ac:dyDescent="0.2">
      <c r="A1451" s="12"/>
      <c r="B1451" s="15"/>
      <c r="C1451" s="29"/>
    </row>
    <row r="1452" spans="1:3" x14ac:dyDescent="0.2">
      <c r="A1452" s="12"/>
      <c r="B1452" s="15"/>
      <c r="C1452" s="29"/>
    </row>
    <row r="1453" spans="1:3" x14ac:dyDescent="0.2">
      <c r="A1453" s="12"/>
      <c r="B1453" s="15"/>
      <c r="C1453" s="29"/>
    </row>
    <row r="1454" spans="1:3" x14ac:dyDescent="0.2">
      <c r="A1454" s="12"/>
      <c r="B1454" s="15"/>
      <c r="C1454" s="29"/>
    </row>
    <row r="1455" spans="1:3" x14ac:dyDescent="0.2">
      <c r="A1455" s="12"/>
      <c r="B1455" s="15"/>
      <c r="C1455" s="29"/>
    </row>
    <row r="1456" spans="1:3" x14ac:dyDescent="0.2">
      <c r="A1456" s="12"/>
      <c r="B1456" s="15"/>
      <c r="C1456" s="29"/>
    </row>
    <row r="1457" spans="1:3" x14ac:dyDescent="0.2">
      <c r="A1457" s="12"/>
      <c r="B1457" s="15"/>
      <c r="C1457" s="29"/>
    </row>
    <row r="1458" spans="1:3" x14ac:dyDescent="0.2">
      <c r="A1458" s="12"/>
      <c r="B1458" s="15"/>
      <c r="C1458" s="29"/>
    </row>
    <row r="1459" spans="1:3" x14ac:dyDescent="0.2">
      <c r="A1459" s="12"/>
      <c r="B1459" s="15"/>
      <c r="C1459" s="29"/>
    </row>
    <row r="1460" spans="1:3" x14ac:dyDescent="0.2">
      <c r="A1460" s="12"/>
      <c r="B1460" s="15"/>
      <c r="C1460" s="29"/>
    </row>
    <row r="1461" spans="1:3" x14ac:dyDescent="0.2">
      <c r="A1461" s="12"/>
      <c r="B1461" s="15"/>
      <c r="C1461" s="29"/>
    </row>
    <row r="1462" spans="1:3" x14ac:dyDescent="0.2">
      <c r="A1462" s="12"/>
      <c r="B1462" s="15"/>
      <c r="C1462" s="29"/>
    </row>
    <row r="1463" spans="1:3" x14ac:dyDescent="0.2">
      <c r="A1463" s="12"/>
      <c r="B1463" s="15"/>
      <c r="C1463" s="29"/>
    </row>
    <row r="1464" spans="1:3" x14ac:dyDescent="0.2">
      <c r="A1464" s="12"/>
      <c r="B1464" s="15"/>
      <c r="C1464" s="29"/>
    </row>
    <row r="1465" spans="1:3" x14ac:dyDescent="0.2">
      <c r="A1465" s="12"/>
      <c r="B1465" s="15"/>
      <c r="C1465" s="29"/>
    </row>
    <row r="1466" spans="1:3" x14ac:dyDescent="0.2">
      <c r="A1466" s="12"/>
      <c r="B1466" s="15"/>
      <c r="C1466" s="29"/>
    </row>
    <row r="1467" spans="1:3" x14ac:dyDescent="0.2">
      <c r="A1467" s="12"/>
      <c r="B1467" s="15"/>
      <c r="C1467" s="29"/>
    </row>
    <row r="1468" spans="1:3" x14ac:dyDescent="0.2">
      <c r="A1468" s="12"/>
      <c r="B1468" s="15"/>
      <c r="C1468" s="29"/>
    </row>
    <row r="1469" spans="1:3" x14ac:dyDescent="0.2">
      <c r="A1469" s="12"/>
      <c r="B1469" s="15"/>
      <c r="C1469" s="29"/>
    </row>
    <row r="1470" spans="1:3" x14ac:dyDescent="0.2">
      <c r="A1470" s="12"/>
      <c r="B1470" s="15"/>
      <c r="C1470" s="29"/>
    </row>
    <row r="1471" spans="1:3" x14ac:dyDescent="0.2">
      <c r="A1471" s="12"/>
      <c r="B1471" s="15"/>
      <c r="C1471" s="29"/>
    </row>
    <row r="1472" spans="1:3" x14ac:dyDescent="0.2">
      <c r="A1472" s="12"/>
      <c r="B1472" s="15"/>
      <c r="C1472" s="29"/>
    </row>
    <row r="1473" spans="1:3" x14ac:dyDescent="0.2">
      <c r="A1473" s="12"/>
      <c r="B1473" s="15"/>
      <c r="C1473" s="29"/>
    </row>
    <row r="1474" spans="1:3" x14ac:dyDescent="0.2">
      <c r="A1474" s="12"/>
      <c r="B1474" s="15"/>
      <c r="C1474" s="29"/>
    </row>
    <row r="1475" spans="1:3" x14ac:dyDescent="0.2">
      <c r="A1475" s="12"/>
      <c r="B1475" s="15"/>
      <c r="C1475" s="29"/>
    </row>
    <row r="1476" spans="1:3" x14ac:dyDescent="0.2">
      <c r="A1476" s="12"/>
      <c r="B1476" s="15"/>
      <c r="C1476" s="29"/>
    </row>
    <row r="1477" spans="1:3" x14ac:dyDescent="0.2">
      <c r="A1477" s="12"/>
      <c r="B1477" s="15"/>
      <c r="C1477" s="29"/>
    </row>
    <row r="1478" spans="1:3" x14ac:dyDescent="0.2">
      <c r="A1478" s="12"/>
      <c r="B1478" s="15"/>
      <c r="C1478" s="29"/>
    </row>
    <row r="1479" spans="1:3" x14ac:dyDescent="0.2">
      <c r="A1479" s="12"/>
      <c r="B1479" s="15"/>
      <c r="C1479" s="29"/>
    </row>
    <row r="1480" spans="1:3" x14ac:dyDescent="0.2">
      <c r="A1480" s="12"/>
      <c r="B1480" s="15"/>
      <c r="C1480" s="29"/>
    </row>
    <row r="1481" spans="1:3" x14ac:dyDescent="0.2">
      <c r="A1481" s="12"/>
      <c r="B1481" s="15"/>
      <c r="C1481" s="29"/>
    </row>
    <row r="1482" spans="1:3" x14ac:dyDescent="0.2">
      <c r="A1482" s="12"/>
      <c r="B1482" s="15"/>
      <c r="C1482" s="29"/>
    </row>
    <row r="1483" spans="1:3" x14ac:dyDescent="0.2">
      <c r="A1483" s="12"/>
      <c r="B1483" s="15"/>
      <c r="C1483" s="29"/>
    </row>
    <row r="1484" spans="1:3" x14ac:dyDescent="0.2">
      <c r="A1484" s="12"/>
      <c r="B1484" s="15"/>
      <c r="C1484" s="29"/>
    </row>
    <row r="1485" spans="1:3" x14ac:dyDescent="0.2">
      <c r="A1485" s="12"/>
      <c r="B1485" s="15"/>
      <c r="C1485" s="29"/>
    </row>
    <row r="1486" spans="1:3" x14ac:dyDescent="0.2">
      <c r="A1486" s="12"/>
      <c r="B1486" s="15"/>
      <c r="C1486" s="29"/>
    </row>
    <row r="1487" spans="1:3" x14ac:dyDescent="0.2">
      <c r="A1487" s="12"/>
      <c r="B1487" s="15"/>
      <c r="C1487" s="29"/>
    </row>
    <row r="1488" spans="1:3" x14ac:dyDescent="0.2">
      <c r="A1488" s="12"/>
      <c r="B1488" s="15"/>
      <c r="C1488" s="29"/>
    </row>
    <row r="1489" spans="1:3" x14ac:dyDescent="0.2">
      <c r="A1489" s="12"/>
      <c r="B1489" s="15"/>
      <c r="C1489" s="29"/>
    </row>
    <row r="1490" spans="1:3" x14ac:dyDescent="0.2">
      <c r="A1490" s="12"/>
      <c r="B1490" s="15"/>
      <c r="C1490" s="29"/>
    </row>
    <row r="1491" spans="1:3" x14ac:dyDescent="0.2">
      <c r="A1491" s="12"/>
      <c r="B1491" s="15"/>
      <c r="C1491" s="29"/>
    </row>
    <row r="1492" spans="1:3" x14ac:dyDescent="0.2">
      <c r="A1492" s="12"/>
      <c r="B1492" s="15"/>
      <c r="C1492" s="29"/>
    </row>
    <row r="1493" spans="1:3" x14ac:dyDescent="0.2">
      <c r="A1493" s="12"/>
      <c r="B1493" s="15"/>
      <c r="C1493" s="29"/>
    </row>
    <row r="1494" spans="1:3" x14ac:dyDescent="0.2">
      <c r="A1494" s="12"/>
      <c r="B1494" s="15"/>
      <c r="C1494" s="29"/>
    </row>
    <row r="1495" spans="1:3" x14ac:dyDescent="0.2">
      <c r="A1495" s="12"/>
      <c r="B1495" s="15"/>
      <c r="C1495" s="29"/>
    </row>
    <row r="1496" spans="1:3" x14ac:dyDescent="0.2">
      <c r="A1496" s="12"/>
      <c r="B1496" s="15"/>
      <c r="C1496" s="29"/>
    </row>
    <row r="1497" spans="1:3" x14ac:dyDescent="0.2">
      <c r="A1497" s="12"/>
      <c r="B1497" s="15"/>
      <c r="C1497" s="29"/>
    </row>
    <row r="1498" spans="1:3" x14ac:dyDescent="0.2">
      <c r="A1498" s="12"/>
      <c r="B1498" s="15"/>
      <c r="C1498" s="29"/>
    </row>
    <row r="1499" spans="1:3" x14ac:dyDescent="0.2">
      <c r="A1499" s="12"/>
      <c r="B1499" s="15"/>
      <c r="C1499" s="29"/>
    </row>
    <row r="1500" spans="1:3" x14ac:dyDescent="0.2">
      <c r="A1500" s="12"/>
      <c r="B1500" s="15"/>
      <c r="C1500" s="29"/>
    </row>
    <row r="1501" spans="1:3" x14ac:dyDescent="0.2">
      <c r="A1501" s="12"/>
      <c r="B1501" s="15"/>
      <c r="C1501" s="29"/>
    </row>
    <row r="1502" spans="1:3" x14ac:dyDescent="0.2">
      <c r="A1502" s="12"/>
      <c r="B1502" s="15"/>
      <c r="C1502" s="29"/>
    </row>
    <row r="1503" spans="1:3" x14ac:dyDescent="0.2">
      <c r="A1503" s="12"/>
      <c r="B1503" s="15"/>
      <c r="C1503" s="29"/>
    </row>
    <row r="1504" spans="1:3" x14ac:dyDescent="0.2">
      <c r="A1504" s="12"/>
      <c r="B1504" s="15"/>
      <c r="C1504" s="29"/>
    </row>
    <row r="1505" spans="1:3" x14ac:dyDescent="0.2">
      <c r="A1505" s="12"/>
      <c r="B1505" s="15"/>
      <c r="C1505" s="29"/>
    </row>
    <row r="1506" spans="1:3" x14ac:dyDescent="0.2">
      <c r="A1506" s="12"/>
      <c r="B1506" s="15"/>
      <c r="C1506" s="29"/>
    </row>
    <row r="1507" spans="1:3" x14ac:dyDescent="0.2">
      <c r="A1507" s="12"/>
      <c r="B1507" s="15"/>
      <c r="C1507" s="29"/>
    </row>
    <row r="1508" spans="1:3" x14ac:dyDescent="0.2">
      <c r="A1508" s="12"/>
      <c r="B1508" s="15"/>
      <c r="C1508" s="29"/>
    </row>
    <row r="1509" spans="1:3" x14ac:dyDescent="0.2">
      <c r="A1509" s="12"/>
      <c r="B1509" s="15"/>
      <c r="C1509" s="29"/>
    </row>
    <row r="1510" spans="1:3" x14ac:dyDescent="0.2">
      <c r="A1510" s="12"/>
      <c r="B1510" s="15"/>
      <c r="C1510" s="29"/>
    </row>
    <row r="1511" spans="1:3" x14ac:dyDescent="0.2">
      <c r="A1511" s="12"/>
      <c r="B1511" s="15"/>
      <c r="C1511" s="29"/>
    </row>
    <row r="1512" spans="1:3" x14ac:dyDescent="0.2">
      <c r="A1512" s="12"/>
      <c r="B1512" s="15"/>
      <c r="C1512" s="29"/>
    </row>
    <row r="1513" spans="1:3" x14ac:dyDescent="0.2">
      <c r="A1513" s="12"/>
      <c r="B1513" s="15"/>
      <c r="C1513" s="29"/>
    </row>
    <row r="1514" spans="1:3" x14ac:dyDescent="0.2">
      <c r="A1514" s="12"/>
      <c r="B1514" s="15"/>
      <c r="C1514" s="29"/>
    </row>
    <row r="1515" spans="1:3" x14ac:dyDescent="0.2">
      <c r="A1515" s="12"/>
      <c r="B1515" s="15"/>
      <c r="C1515" s="29"/>
    </row>
    <row r="1516" spans="1:3" x14ac:dyDescent="0.2">
      <c r="A1516" s="12"/>
      <c r="B1516" s="15"/>
      <c r="C1516" s="29"/>
    </row>
    <row r="1517" spans="1:3" x14ac:dyDescent="0.2">
      <c r="A1517" s="12"/>
      <c r="B1517" s="15"/>
      <c r="C1517" s="29"/>
    </row>
    <row r="1518" spans="1:3" x14ac:dyDescent="0.2">
      <c r="A1518" s="12"/>
      <c r="B1518" s="15"/>
      <c r="C1518" s="29"/>
    </row>
    <row r="1519" spans="1:3" x14ac:dyDescent="0.2">
      <c r="A1519" s="12"/>
      <c r="B1519" s="15"/>
      <c r="C1519" s="29"/>
    </row>
    <row r="1520" spans="1:3" x14ac:dyDescent="0.2">
      <c r="A1520" s="12"/>
      <c r="B1520" s="15"/>
      <c r="C1520" s="29"/>
    </row>
    <row r="1521" spans="1:3" x14ac:dyDescent="0.2">
      <c r="A1521" s="12"/>
      <c r="B1521" s="15"/>
      <c r="C1521" s="29"/>
    </row>
    <row r="1522" spans="1:3" x14ac:dyDescent="0.2">
      <c r="A1522" s="12"/>
      <c r="B1522" s="15"/>
      <c r="C1522" s="29"/>
    </row>
    <row r="1523" spans="1:3" x14ac:dyDescent="0.2">
      <c r="A1523" s="12"/>
      <c r="B1523" s="15"/>
      <c r="C1523" s="29"/>
    </row>
    <row r="1524" spans="1:3" x14ac:dyDescent="0.2">
      <c r="A1524" s="12"/>
      <c r="B1524" s="15"/>
      <c r="C1524" s="29"/>
    </row>
    <row r="1525" spans="1:3" x14ac:dyDescent="0.2">
      <c r="A1525" s="12"/>
      <c r="B1525" s="15"/>
      <c r="C1525" s="29"/>
    </row>
    <row r="1526" spans="1:3" x14ac:dyDescent="0.2">
      <c r="A1526" s="12"/>
      <c r="B1526" s="15"/>
      <c r="C1526" s="29"/>
    </row>
    <row r="1527" spans="1:3" x14ac:dyDescent="0.2">
      <c r="A1527" s="12"/>
      <c r="B1527" s="15"/>
      <c r="C1527" s="29"/>
    </row>
    <row r="1528" spans="1:3" x14ac:dyDescent="0.2">
      <c r="A1528" s="12"/>
      <c r="B1528" s="15"/>
      <c r="C1528" s="29"/>
    </row>
    <row r="1529" spans="1:3" x14ac:dyDescent="0.2">
      <c r="A1529" s="12"/>
      <c r="B1529" s="15"/>
      <c r="C1529" s="29"/>
    </row>
    <row r="1530" spans="1:3" x14ac:dyDescent="0.2">
      <c r="A1530" s="12"/>
      <c r="B1530" s="15"/>
      <c r="C1530" s="29"/>
    </row>
    <row r="1531" spans="1:3" x14ac:dyDescent="0.2">
      <c r="A1531" s="12"/>
      <c r="B1531" s="15"/>
      <c r="C1531" s="29"/>
    </row>
    <row r="1532" spans="1:3" x14ac:dyDescent="0.2">
      <c r="A1532" s="12"/>
      <c r="B1532" s="15"/>
      <c r="C1532" s="29"/>
    </row>
    <row r="1533" spans="1:3" x14ac:dyDescent="0.2">
      <c r="A1533" s="12"/>
      <c r="B1533" s="15"/>
      <c r="C1533" s="29"/>
    </row>
    <row r="1534" spans="1:3" x14ac:dyDescent="0.2">
      <c r="A1534" s="12"/>
      <c r="B1534" s="15"/>
      <c r="C1534" s="29"/>
    </row>
    <row r="1535" spans="1:3" x14ac:dyDescent="0.2">
      <c r="A1535" s="12"/>
      <c r="B1535" s="15"/>
      <c r="C1535" s="29"/>
    </row>
    <row r="1536" spans="1:3" x14ac:dyDescent="0.2">
      <c r="A1536" s="12"/>
      <c r="B1536" s="15"/>
      <c r="C1536" s="29"/>
    </row>
    <row r="1537" spans="1:3" x14ac:dyDescent="0.2">
      <c r="A1537" s="12"/>
      <c r="B1537" s="15"/>
      <c r="C1537" s="29"/>
    </row>
    <row r="1538" spans="1:3" x14ac:dyDescent="0.2">
      <c r="A1538" s="12"/>
      <c r="B1538" s="15"/>
      <c r="C1538" s="29"/>
    </row>
    <row r="1539" spans="1:3" x14ac:dyDescent="0.2">
      <c r="A1539" s="12"/>
      <c r="B1539" s="15"/>
      <c r="C1539" s="29"/>
    </row>
    <row r="1540" spans="1:3" x14ac:dyDescent="0.2">
      <c r="A1540" s="12"/>
      <c r="B1540" s="15"/>
      <c r="C1540" s="29"/>
    </row>
    <row r="1541" spans="1:3" x14ac:dyDescent="0.2">
      <c r="A1541" s="12"/>
      <c r="B1541" s="15"/>
      <c r="C1541" s="29"/>
    </row>
    <row r="1542" spans="1:3" x14ac:dyDescent="0.2">
      <c r="A1542" s="12"/>
      <c r="B1542" s="15"/>
      <c r="C1542" s="29"/>
    </row>
    <row r="1543" spans="1:3" x14ac:dyDescent="0.2">
      <c r="A1543" s="12"/>
      <c r="B1543" s="15"/>
      <c r="C1543" s="29"/>
    </row>
    <row r="1544" spans="1:3" x14ac:dyDescent="0.2">
      <c r="A1544" s="12"/>
      <c r="B1544" s="15"/>
      <c r="C1544" s="29"/>
    </row>
    <row r="1545" spans="1:3" x14ac:dyDescent="0.2">
      <c r="A1545" s="12"/>
      <c r="B1545" s="15"/>
      <c r="C1545" s="29"/>
    </row>
    <row r="1546" spans="1:3" x14ac:dyDescent="0.2">
      <c r="A1546" s="12"/>
      <c r="B1546" s="15"/>
      <c r="C1546" s="29"/>
    </row>
    <row r="1547" spans="1:3" x14ac:dyDescent="0.2">
      <c r="A1547" s="12"/>
      <c r="B1547" s="15"/>
      <c r="C1547" s="29"/>
    </row>
    <row r="1548" spans="1:3" x14ac:dyDescent="0.2">
      <c r="A1548" s="12"/>
      <c r="B1548" s="15"/>
      <c r="C1548" s="29"/>
    </row>
    <row r="1549" spans="1:3" x14ac:dyDescent="0.2">
      <c r="A1549" s="12"/>
      <c r="B1549" s="15"/>
      <c r="C1549" s="29"/>
    </row>
    <row r="1550" spans="1:3" x14ac:dyDescent="0.2">
      <c r="A1550" s="12"/>
      <c r="B1550" s="15"/>
      <c r="C1550" s="29"/>
    </row>
    <row r="1551" spans="1:3" x14ac:dyDescent="0.2">
      <c r="A1551" s="12"/>
      <c r="B1551" s="15"/>
      <c r="C1551" s="29"/>
    </row>
    <row r="1552" spans="1:3" x14ac:dyDescent="0.2">
      <c r="A1552" s="12"/>
      <c r="B1552" s="15"/>
      <c r="C1552" s="29"/>
    </row>
    <row r="1553" spans="1:3" x14ac:dyDescent="0.2">
      <c r="A1553" s="12"/>
      <c r="B1553" s="15"/>
      <c r="C1553" s="29"/>
    </row>
    <row r="1554" spans="1:3" x14ac:dyDescent="0.2">
      <c r="A1554" s="12"/>
      <c r="B1554" s="15"/>
      <c r="C1554" s="29"/>
    </row>
    <row r="1555" spans="1:3" x14ac:dyDescent="0.2">
      <c r="A1555" s="12"/>
      <c r="B1555" s="15"/>
      <c r="C1555" s="29"/>
    </row>
    <row r="1556" spans="1:3" x14ac:dyDescent="0.2">
      <c r="A1556" s="12"/>
      <c r="B1556" s="15"/>
      <c r="C1556" s="29"/>
    </row>
    <row r="1557" spans="1:3" x14ac:dyDescent="0.2">
      <c r="A1557" s="12"/>
      <c r="B1557" s="15"/>
      <c r="C1557" s="29"/>
    </row>
    <row r="1558" spans="1:3" x14ac:dyDescent="0.2">
      <c r="A1558" s="12"/>
      <c r="B1558" s="15"/>
      <c r="C1558" s="29"/>
    </row>
    <row r="1559" spans="1:3" x14ac:dyDescent="0.2">
      <c r="A1559" s="12"/>
      <c r="B1559" s="15"/>
      <c r="C1559" s="29"/>
    </row>
    <row r="1560" spans="1:3" x14ac:dyDescent="0.2">
      <c r="A1560" s="12"/>
      <c r="B1560" s="15"/>
      <c r="C1560" s="29"/>
    </row>
    <row r="1561" spans="1:3" x14ac:dyDescent="0.2">
      <c r="A1561" s="12"/>
      <c r="B1561" s="15"/>
      <c r="C1561" s="29"/>
    </row>
    <row r="1562" spans="1:3" x14ac:dyDescent="0.2">
      <c r="A1562" s="12"/>
      <c r="B1562" s="15"/>
      <c r="C1562" s="29"/>
    </row>
    <row r="1563" spans="1:3" x14ac:dyDescent="0.2">
      <c r="A1563" s="12"/>
      <c r="B1563" s="15"/>
      <c r="C1563" s="29"/>
    </row>
    <row r="1564" spans="1:3" x14ac:dyDescent="0.2">
      <c r="A1564" s="12"/>
      <c r="B1564" s="15"/>
      <c r="C1564" s="29"/>
    </row>
    <row r="1565" spans="1:3" x14ac:dyDescent="0.2">
      <c r="A1565" s="12"/>
      <c r="B1565" s="15"/>
      <c r="C1565" s="29"/>
    </row>
    <row r="1566" spans="1:3" x14ac:dyDescent="0.2">
      <c r="A1566" s="12"/>
      <c r="B1566" s="15"/>
      <c r="C1566" s="29"/>
    </row>
    <row r="1567" spans="1:3" x14ac:dyDescent="0.2">
      <c r="A1567" s="12"/>
      <c r="B1567" s="15"/>
      <c r="C1567" s="29"/>
    </row>
    <row r="1568" spans="1:3" x14ac:dyDescent="0.2">
      <c r="A1568" s="12"/>
      <c r="B1568" s="15"/>
      <c r="C1568" s="29"/>
    </row>
    <row r="1569" spans="1:3" x14ac:dyDescent="0.2">
      <c r="A1569" s="12"/>
      <c r="B1569" s="15"/>
      <c r="C1569" s="29"/>
    </row>
    <row r="1570" spans="1:3" x14ac:dyDescent="0.2">
      <c r="A1570" s="12"/>
      <c r="B1570" s="15"/>
      <c r="C1570" s="29"/>
    </row>
    <row r="1571" spans="1:3" x14ac:dyDescent="0.2">
      <c r="A1571" s="12"/>
      <c r="B1571" s="15"/>
      <c r="C1571" s="29"/>
    </row>
    <row r="1572" spans="1:3" x14ac:dyDescent="0.2">
      <c r="A1572" s="12"/>
      <c r="B1572" s="15"/>
      <c r="C1572" s="29"/>
    </row>
    <row r="1573" spans="1:3" x14ac:dyDescent="0.2">
      <c r="A1573" s="12"/>
      <c r="B1573" s="15"/>
      <c r="C1573" s="29"/>
    </row>
    <row r="1574" spans="1:3" x14ac:dyDescent="0.2">
      <c r="A1574" s="12"/>
      <c r="B1574" s="15"/>
      <c r="C1574" s="29"/>
    </row>
    <row r="1575" spans="1:3" x14ac:dyDescent="0.2">
      <c r="A1575" s="12"/>
      <c r="B1575" s="15"/>
      <c r="C1575" s="29"/>
    </row>
    <row r="1576" spans="1:3" x14ac:dyDescent="0.2">
      <c r="A1576" s="12"/>
      <c r="B1576" s="15"/>
      <c r="C1576" s="29"/>
    </row>
    <row r="1577" spans="1:3" x14ac:dyDescent="0.2">
      <c r="A1577" s="12"/>
      <c r="B1577" s="15"/>
      <c r="C1577" s="29"/>
    </row>
    <row r="1578" spans="1:3" x14ac:dyDescent="0.2">
      <c r="A1578" s="12"/>
      <c r="B1578" s="15"/>
      <c r="C1578" s="29"/>
    </row>
    <row r="1579" spans="1:3" x14ac:dyDescent="0.2">
      <c r="A1579" s="12"/>
      <c r="B1579" s="15"/>
      <c r="C1579" s="29"/>
    </row>
    <row r="1580" spans="1:3" x14ac:dyDescent="0.2">
      <c r="A1580" s="12"/>
      <c r="B1580" s="15"/>
      <c r="C1580" s="29"/>
    </row>
    <row r="1581" spans="1:3" x14ac:dyDescent="0.2">
      <c r="A1581" s="12"/>
      <c r="B1581" s="15"/>
      <c r="C1581" s="29"/>
    </row>
    <row r="1582" spans="1:3" x14ac:dyDescent="0.2">
      <c r="A1582" s="12"/>
      <c r="B1582" s="15"/>
      <c r="C1582" s="29"/>
    </row>
    <row r="1583" spans="1:3" x14ac:dyDescent="0.2">
      <c r="A1583" s="12"/>
      <c r="B1583" s="15"/>
      <c r="C1583" s="29"/>
    </row>
    <row r="1584" spans="1:3" x14ac:dyDescent="0.2">
      <c r="A1584" s="12"/>
      <c r="B1584" s="15"/>
      <c r="C1584" s="29"/>
    </row>
    <row r="1585" spans="1:3" x14ac:dyDescent="0.2">
      <c r="A1585" s="12"/>
      <c r="B1585" s="15"/>
      <c r="C1585" s="29"/>
    </row>
    <row r="1586" spans="1:3" x14ac:dyDescent="0.2">
      <c r="A1586" s="12"/>
      <c r="B1586" s="15"/>
      <c r="C1586" s="29"/>
    </row>
    <row r="1587" spans="1:3" x14ac:dyDescent="0.2">
      <c r="A1587" s="12"/>
      <c r="B1587" s="15"/>
      <c r="C1587" s="29"/>
    </row>
    <row r="1588" spans="1:3" x14ac:dyDescent="0.2">
      <c r="A1588" s="12"/>
      <c r="B1588" s="15"/>
      <c r="C1588" s="29"/>
    </row>
    <row r="1589" spans="1:3" x14ac:dyDescent="0.2">
      <c r="A1589" s="12"/>
      <c r="B1589" s="15"/>
      <c r="C1589" s="29"/>
    </row>
    <row r="1590" spans="1:3" x14ac:dyDescent="0.2">
      <c r="A1590" s="12"/>
      <c r="B1590" s="15"/>
      <c r="C1590" s="29"/>
    </row>
    <row r="1591" spans="1:3" x14ac:dyDescent="0.2">
      <c r="A1591" s="12"/>
      <c r="B1591" s="15"/>
      <c r="C1591" s="29"/>
    </row>
    <row r="1592" spans="1:3" x14ac:dyDescent="0.2">
      <c r="A1592" s="12"/>
      <c r="B1592" s="15"/>
      <c r="C1592" s="29"/>
    </row>
    <row r="1593" spans="1:3" x14ac:dyDescent="0.2">
      <c r="A1593" s="12"/>
      <c r="B1593" s="15"/>
      <c r="C1593" s="29"/>
    </row>
    <row r="1594" spans="1:3" x14ac:dyDescent="0.2">
      <c r="A1594" s="12"/>
      <c r="B1594" s="15"/>
      <c r="C1594" s="29"/>
    </row>
    <row r="1595" spans="1:3" x14ac:dyDescent="0.2">
      <c r="A1595" s="12"/>
      <c r="B1595" s="15"/>
      <c r="C1595" s="29"/>
    </row>
    <row r="1596" spans="1:3" x14ac:dyDescent="0.2">
      <c r="A1596" s="12"/>
      <c r="B1596" s="15"/>
      <c r="C1596" s="29"/>
    </row>
    <row r="1597" spans="1:3" x14ac:dyDescent="0.2">
      <c r="A1597" s="12"/>
      <c r="B1597" s="15"/>
      <c r="C1597" s="29"/>
    </row>
    <row r="1598" spans="1:3" x14ac:dyDescent="0.2">
      <c r="A1598" s="12"/>
      <c r="B1598" s="15"/>
      <c r="C1598" s="29"/>
    </row>
    <row r="1599" spans="1:3" x14ac:dyDescent="0.2">
      <c r="A1599" s="12"/>
      <c r="B1599" s="15"/>
      <c r="C1599" s="29"/>
    </row>
    <row r="1600" spans="1:3" x14ac:dyDescent="0.2">
      <c r="A1600" s="12"/>
      <c r="B1600" s="15"/>
      <c r="C1600" s="29"/>
    </row>
    <row r="1601" spans="1:3" x14ac:dyDescent="0.2">
      <c r="A1601" s="12"/>
      <c r="B1601" s="15"/>
      <c r="C1601" s="29"/>
    </row>
    <row r="1602" spans="1:3" x14ac:dyDescent="0.2">
      <c r="A1602" s="12"/>
      <c r="B1602" s="15"/>
      <c r="C1602" s="29"/>
    </row>
    <row r="1603" spans="1:3" x14ac:dyDescent="0.2">
      <c r="A1603" s="12"/>
      <c r="B1603" s="15"/>
      <c r="C1603" s="29"/>
    </row>
    <row r="1604" spans="1:3" x14ac:dyDescent="0.2">
      <c r="A1604" s="12"/>
      <c r="B1604" s="15"/>
      <c r="C1604" s="29"/>
    </row>
    <row r="1605" spans="1:3" x14ac:dyDescent="0.2">
      <c r="A1605" s="12"/>
      <c r="B1605" s="15"/>
      <c r="C1605" s="29"/>
    </row>
    <row r="1606" spans="1:3" x14ac:dyDescent="0.2">
      <c r="A1606" s="12"/>
      <c r="B1606" s="15"/>
      <c r="C1606" s="29"/>
    </row>
    <row r="1607" spans="1:3" x14ac:dyDescent="0.2">
      <c r="A1607" s="12"/>
      <c r="B1607" s="15"/>
      <c r="C1607" s="29"/>
    </row>
    <row r="1608" spans="1:3" x14ac:dyDescent="0.2">
      <c r="A1608" s="12"/>
      <c r="B1608" s="15"/>
      <c r="C1608" s="29"/>
    </row>
    <row r="1609" spans="1:3" x14ac:dyDescent="0.2">
      <c r="A1609" s="12"/>
      <c r="B1609" s="15"/>
      <c r="C1609" s="29"/>
    </row>
    <row r="1610" spans="1:3" x14ac:dyDescent="0.2">
      <c r="A1610" s="12"/>
      <c r="B1610" s="15"/>
      <c r="C1610" s="29"/>
    </row>
    <row r="1611" spans="1:3" x14ac:dyDescent="0.2">
      <c r="A1611" s="12"/>
      <c r="B1611" s="15"/>
      <c r="C1611" s="29"/>
    </row>
    <row r="1612" spans="1:3" x14ac:dyDescent="0.2">
      <c r="A1612" s="12"/>
      <c r="B1612" s="15"/>
      <c r="C1612" s="29"/>
    </row>
    <row r="1613" spans="1:3" x14ac:dyDescent="0.2">
      <c r="A1613" s="12"/>
      <c r="B1613" s="15"/>
      <c r="C1613" s="29"/>
    </row>
    <row r="1614" spans="1:3" x14ac:dyDescent="0.2">
      <c r="A1614" s="12"/>
      <c r="B1614" s="15"/>
      <c r="C1614" s="29"/>
    </row>
    <row r="1615" spans="1:3" x14ac:dyDescent="0.2">
      <c r="A1615" s="12"/>
      <c r="B1615" s="15"/>
      <c r="C1615" s="29"/>
    </row>
    <row r="1616" spans="1:3" x14ac:dyDescent="0.2">
      <c r="A1616" s="12"/>
      <c r="B1616" s="15"/>
      <c r="C1616" s="29"/>
    </row>
    <row r="1617" spans="1:3" x14ac:dyDescent="0.2">
      <c r="A1617" s="12"/>
      <c r="B1617" s="15"/>
      <c r="C1617" s="29"/>
    </row>
    <row r="1618" spans="1:3" x14ac:dyDescent="0.2">
      <c r="A1618" s="12"/>
      <c r="B1618" s="15"/>
      <c r="C1618" s="29"/>
    </row>
    <row r="1619" spans="1:3" x14ac:dyDescent="0.2">
      <c r="A1619" s="12"/>
      <c r="B1619" s="15"/>
      <c r="C1619" s="29"/>
    </row>
    <row r="1620" spans="1:3" x14ac:dyDescent="0.2">
      <c r="A1620" s="12"/>
      <c r="B1620" s="15"/>
      <c r="C1620" s="29"/>
    </row>
    <row r="1621" spans="1:3" x14ac:dyDescent="0.2">
      <c r="A1621" s="12"/>
      <c r="B1621" s="15"/>
      <c r="C1621" s="29"/>
    </row>
    <row r="1622" spans="1:3" x14ac:dyDescent="0.2">
      <c r="A1622" s="12"/>
      <c r="B1622" s="15"/>
      <c r="C1622" s="29"/>
    </row>
    <row r="1623" spans="1:3" x14ac:dyDescent="0.2">
      <c r="A1623" s="12"/>
      <c r="B1623" s="15"/>
      <c r="C1623" s="29"/>
    </row>
    <row r="1624" spans="1:3" x14ac:dyDescent="0.2">
      <c r="A1624" s="12"/>
      <c r="B1624" s="15"/>
      <c r="C1624" s="29"/>
    </row>
    <row r="1625" spans="1:3" x14ac:dyDescent="0.2">
      <c r="A1625" s="12"/>
      <c r="B1625" s="15"/>
      <c r="C1625" s="29"/>
    </row>
    <row r="1626" spans="1:3" x14ac:dyDescent="0.2">
      <c r="A1626" s="12"/>
      <c r="B1626" s="15"/>
      <c r="C1626" s="29"/>
    </row>
    <row r="1627" spans="1:3" x14ac:dyDescent="0.2">
      <c r="A1627" s="12"/>
      <c r="B1627" s="15"/>
      <c r="C1627" s="29"/>
    </row>
    <row r="1628" spans="1:3" x14ac:dyDescent="0.2">
      <c r="A1628" s="12"/>
      <c r="B1628" s="15"/>
      <c r="C1628" s="29"/>
    </row>
    <row r="1629" spans="1:3" x14ac:dyDescent="0.2">
      <c r="A1629" s="12"/>
      <c r="B1629" s="15"/>
      <c r="C1629" s="29"/>
    </row>
    <row r="1630" spans="1:3" x14ac:dyDescent="0.2">
      <c r="A1630" s="12"/>
      <c r="B1630" s="15"/>
      <c r="C1630" s="29"/>
    </row>
    <row r="1631" spans="1:3" x14ac:dyDescent="0.2">
      <c r="A1631" s="12"/>
      <c r="B1631" s="15"/>
      <c r="C1631" s="29"/>
    </row>
    <row r="1632" spans="1:3" x14ac:dyDescent="0.2">
      <c r="A1632" s="12"/>
      <c r="B1632" s="15"/>
      <c r="C1632" s="29"/>
    </row>
    <row r="1633" spans="1:3" x14ac:dyDescent="0.2">
      <c r="A1633" s="12"/>
      <c r="B1633" s="15"/>
      <c r="C1633" s="29"/>
    </row>
    <row r="1634" spans="1:3" x14ac:dyDescent="0.2">
      <c r="A1634" s="12"/>
      <c r="B1634" s="15"/>
      <c r="C1634" s="29"/>
    </row>
    <row r="1635" spans="1:3" x14ac:dyDescent="0.2">
      <c r="A1635" s="12"/>
      <c r="B1635" s="15"/>
      <c r="C1635" s="29"/>
    </row>
    <row r="1636" spans="1:3" x14ac:dyDescent="0.2">
      <c r="A1636" s="12"/>
      <c r="B1636" s="15"/>
      <c r="C1636" s="29"/>
    </row>
    <row r="1637" spans="1:3" x14ac:dyDescent="0.2">
      <c r="A1637" s="12"/>
      <c r="B1637" s="15"/>
      <c r="C1637" s="29"/>
    </row>
    <row r="1638" spans="1:3" x14ac:dyDescent="0.2">
      <c r="A1638" s="12"/>
      <c r="B1638" s="15"/>
      <c r="C1638" s="29"/>
    </row>
    <row r="1639" spans="1:3" x14ac:dyDescent="0.2">
      <c r="A1639" s="12"/>
      <c r="B1639" s="15"/>
      <c r="C1639" s="29"/>
    </row>
    <row r="1640" spans="1:3" x14ac:dyDescent="0.2">
      <c r="A1640" s="12"/>
      <c r="B1640" s="15"/>
      <c r="C1640" s="29"/>
    </row>
    <row r="1641" spans="1:3" x14ac:dyDescent="0.2">
      <c r="A1641" s="12"/>
      <c r="B1641" s="15"/>
      <c r="C1641" s="29"/>
    </row>
    <row r="1642" spans="1:3" x14ac:dyDescent="0.2">
      <c r="A1642" s="12"/>
      <c r="B1642" s="15"/>
      <c r="C1642" s="29"/>
    </row>
    <row r="1643" spans="1:3" x14ac:dyDescent="0.2">
      <c r="A1643" s="12"/>
      <c r="B1643" s="15"/>
      <c r="C1643" s="29"/>
    </row>
    <row r="1644" spans="1:3" x14ac:dyDescent="0.2">
      <c r="A1644" s="12"/>
      <c r="B1644" s="15"/>
      <c r="C1644" s="29"/>
    </row>
    <row r="1645" spans="1:3" x14ac:dyDescent="0.2">
      <c r="A1645" s="12"/>
      <c r="B1645" s="15"/>
      <c r="C1645" s="29"/>
    </row>
    <row r="1646" spans="1:3" x14ac:dyDescent="0.2">
      <c r="A1646" s="12"/>
      <c r="B1646" s="15"/>
      <c r="C1646" s="29"/>
    </row>
    <row r="1647" spans="1:3" x14ac:dyDescent="0.2">
      <c r="A1647" s="12"/>
      <c r="B1647" s="15"/>
      <c r="C1647" s="29"/>
    </row>
    <row r="1648" spans="1:3" x14ac:dyDescent="0.2">
      <c r="A1648" s="12"/>
      <c r="B1648" s="15"/>
      <c r="C1648" s="29"/>
    </row>
    <row r="1649" spans="1:3" x14ac:dyDescent="0.2">
      <c r="A1649" s="12"/>
      <c r="B1649" s="15"/>
      <c r="C1649" s="29"/>
    </row>
    <row r="1650" spans="1:3" x14ac:dyDescent="0.2">
      <c r="A1650" s="12"/>
      <c r="B1650" s="15"/>
      <c r="C1650" s="29"/>
    </row>
    <row r="1651" spans="1:3" x14ac:dyDescent="0.2">
      <c r="A1651" s="12"/>
      <c r="B1651" s="15"/>
      <c r="C1651" s="29"/>
    </row>
    <row r="1652" spans="1:3" x14ac:dyDescent="0.2">
      <c r="A1652" s="12"/>
      <c r="B1652" s="15"/>
      <c r="C1652" s="29"/>
    </row>
    <row r="1653" spans="1:3" x14ac:dyDescent="0.2">
      <c r="A1653" s="12"/>
      <c r="B1653" s="15"/>
      <c r="C1653" s="29"/>
    </row>
    <row r="1654" spans="1:3" x14ac:dyDescent="0.2">
      <c r="A1654" s="12"/>
      <c r="B1654" s="15"/>
      <c r="C1654" s="29"/>
    </row>
    <row r="1655" spans="1:3" x14ac:dyDescent="0.2">
      <c r="A1655" s="12"/>
      <c r="B1655" s="15"/>
      <c r="C1655" s="29"/>
    </row>
    <row r="1656" spans="1:3" x14ac:dyDescent="0.2">
      <c r="A1656" s="12"/>
      <c r="B1656" s="15"/>
      <c r="C1656" s="29"/>
    </row>
    <row r="1657" spans="1:3" x14ac:dyDescent="0.2">
      <c r="A1657" s="12"/>
      <c r="B1657" s="15"/>
      <c r="C1657" s="29"/>
    </row>
    <row r="1658" spans="1:3" x14ac:dyDescent="0.2">
      <c r="A1658" s="12"/>
      <c r="B1658" s="15"/>
      <c r="C1658" s="29"/>
    </row>
    <row r="1659" spans="1:3" x14ac:dyDescent="0.2">
      <c r="A1659" s="12"/>
      <c r="B1659" s="15"/>
      <c r="C1659" s="29"/>
    </row>
    <row r="1660" spans="1:3" x14ac:dyDescent="0.2">
      <c r="A1660" s="12"/>
      <c r="B1660" s="15"/>
      <c r="C1660" s="29"/>
    </row>
    <row r="1661" spans="1:3" x14ac:dyDescent="0.2">
      <c r="A1661" s="12"/>
      <c r="B1661" s="15"/>
      <c r="C1661" s="29"/>
    </row>
    <row r="1662" spans="1:3" x14ac:dyDescent="0.2">
      <c r="A1662" s="12"/>
      <c r="B1662" s="15"/>
      <c r="C1662" s="29"/>
    </row>
    <row r="1663" spans="1:3" x14ac:dyDescent="0.2">
      <c r="A1663" s="12"/>
      <c r="B1663" s="15"/>
      <c r="C1663" s="29"/>
    </row>
    <row r="1664" spans="1:3" x14ac:dyDescent="0.2">
      <c r="A1664" s="12"/>
      <c r="B1664" s="15"/>
      <c r="C1664" s="29"/>
    </row>
    <row r="1665" spans="1:3" x14ac:dyDescent="0.2">
      <c r="A1665" s="12"/>
      <c r="B1665" s="15"/>
      <c r="C1665" s="29"/>
    </row>
    <row r="1666" spans="1:3" x14ac:dyDescent="0.2">
      <c r="A1666" s="12"/>
      <c r="B1666" s="15"/>
      <c r="C1666" s="29"/>
    </row>
    <row r="1667" spans="1:3" x14ac:dyDescent="0.2">
      <c r="A1667" s="12"/>
      <c r="B1667" s="15"/>
      <c r="C1667" s="29"/>
    </row>
    <row r="1668" spans="1:3" x14ac:dyDescent="0.2">
      <c r="A1668" s="12"/>
      <c r="B1668" s="15"/>
      <c r="C1668" s="29"/>
    </row>
    <row r="1669" spans="1:3" x14ac:dyDescent="0.2">
      <c r="A1669" s="12"/>
      <c r="B1669" s="15"/>
      <c r="C1669" s="29"/>
    </row>
    <row r="1670" spans="1:3" x14ac:dyDescent="0.2">
      <c r="A1670" s="12"/>
      <c r="B1670" s="15"/>
      <c r="C1670" s="29"/>
    </row>
    <row r="1671" spans="1:3" x14ac:dyDescent="0.2">
      <c r="A1671" s="12"/>
      <c r="B1671" s="15"/>
      <c r="C1671" s="29"/>
    </row>
    <row r="1672" spans="1:3" x14ac:dyDescent="0.2">
      <c r="A1672" s="12"/>
      <c r="B1672" s="15"/>
      <c r="C1672" s="29"/>
    </row>
    <row r="1673" spans="1:3" x14ac:dyDescent="0.2">
      <c r="A1673" s="12"/>
      <c r="B1673" s="15"/>
      <c r="C1673" s="29"/>
    </row>
    <row r="1674" spans="1:3" x14ac:dyDescent="0.2">
      <c r="A1674" s="12"/>
      <c r="B1674" s="15"/>
      <c r="C1674" s="29"/>
    </row>
    <row r="1675" spans="1:3" x14ac:dyDescent="0.2">
      <c r="A1675" s="12"/>
      <c r="B1675" s="15"/>
      <c r="C1675" s="29"/>
    </row>
    <row r="1676" spans="1:3" x14ac:dyDescent="0.2">
      <c r="A1676" s="12"/>
      <c r="B1676" s="15"/>
      <c r="C1676" s="29"/>
    </row>
    <row r="1677" spans="1:3" x14ac:dyDescent="0.2">
      <c r="A1677" s="12"/>
      <c r="B1677" s="15"/>
      <c r="C1677" s="29"/>
    </row>
    <row r="1678" spans="1:3" x14ac:dyDescent="0.2">
      <c r="A1678" s="12"/>
      <c r="B1678" s="15"/>
      <c r="C1678" s="29"/>
    </row>
    <row r="1679" spans="1:3" x14ac:dyDescent="0.2">
      <c r="A1679" s="12"/>
      <c r="B1679" s="15"/>
      <c r="C1679" s="29"/>
    </row>
    <row r="1680" spans="1:3" x14ac:dyDescent="0.2">
      <c r="A1680" s="12"/>
      <c r="B1680" s="15"/>
      <c r="C1680" s="29"/>
    </row>
    <row r="1681" spans="1:3" x14ac:dyDescent="0.2">
      <c r="A1681" s="12"/>
      <c r="B1681" s="15"/>
      <c r="C1681" s="29"/>
    </row>
    <row r="1682" spans="1:3" x14ac:dyDescent="0.2">
      <c r="A1682" s="12"/>
      <c r="B1682" s="15"/>
      <c r="C1682" s="29"/>
    </row>
    <row r="1683" spans="1:3" x14ac:dyDescent="0.2">
      <c r="A1683" s="12"/>
      <c r="B1683" s="15"/>
      <c r="C1683" s="29"/>
    </row>
    <row r="1684" spans="1:3" x14ac:dyDescent="0.2">
      <c r="A1684" s="12"/>
      <c r="B1684" s="15"/>
      <c r="C1684" s="29"/>
    </row>
    <row r="1685" spans="1:3" x14ac:dyDescent="0.2">
      <c r="A1685" s="12"/>
      <c r="B1685" s="15"/>
      <c r="C1685" s="29"/>
    </row>
    <row r="1686" spans="1:3" x14ac:dyDescent="0.2">
      <c r="A1686" s="12"/>
      <c r="B1686" s="15"/>
      <c r="C1686" s="29"/>
    </row>
    <row r="1687" spans="1:3" x14ac:dyDescent="0.2">
      <c r="A1687" s="12"/>
      <c r="B1687" s="15"/>
      <c r="C1687" s="29"/>
    </row>
    <row r="1688" spans="1:3" x14ac:dyDescent="0.2">
      <c r="A1688" s="12"/>
      <c r="B1688" s="15"/>
      <c r="C1688" s="29"/>
    </row>
    <row r="1689" spans="1:3" x14ac:dyDescent="0.2">
      <c r="A1689" s="12"/>
      <c r="B1689" s="15"/>
      <c r="C1689" s="29"/>
    </row>
    <row r="1690" spans="1:3" x14ac:dyDescent="0.2">
      <c r="A1690" s="12"/>
      <c r="B1690" s="15"/>
      <c r="C1690" s="29"/>
    </row>
    <row r="1691" spans="1:3" x14ac:dyDescent="0.2">
      <c r="A1691" s="12"/>
      <c r="B1691" s="15"/>
      <c r="C1691" s="29"/>
    </row>
    <row r="1692" spans="1:3" x14ac:dyDescent="0.2">
      <c r="A1692" s="12"/>
      <c r="B1692" s="15"/>
      <c r="C1692" s="29"/>
    </row>
    <row r="1693" spans="1:3" x14ac:dyDescent="0.2">
      <c r="A1693" s="12"/>
      <c r="B1693" s="15"/>
      <c r="C1693" s="29"/>
    </row>
    <row r="1694" spans="1:3" x14ac:dyDescent="0.2">
      <c r="A1694" s="12"/>
      <c r="B1694" s="15"/>
      <c r="C1694" s="29"/>
    </row>
    <row r="1695" spans="1:3" x14ac:dyDescent="0.2">
      <c r="A1695" s="12"/>
      <c r="B1695" s="15"/>
      <c r="C1695" s="29"/>
    </row>
    <row r="1696" spans="1:3" x14ac:dyDescent="0.2">
      <c r="A1696" s="12"/>
      <c r="B1696" s="15"/>
      <c r="C1696" s="29"/>
    </row>
    <row r="1697" spans="1:3" x14ac:dyDescent="0.2">
      <c r="A1697" s="12"/>
      <c r="B1697" s="15"/>
      <c r="C1697" s="29"/>
    </row>
    <row r="1698" spans="1:3" x14ac:dyDescent="0.2">
      <c r="A1698" s="12"/>
      <c r="B1698" s="15"/>
      <c r="C1698" s="29"/>
    </row>
    <row r="1699" spans="1:3" x14ac:dyDescent="0.2">
      <c r="A1699" s="12"/>
      <c r="B1699" s="15"/>
      <c r="C1699" s="29"/>
    </row>
    <row r="1700" spans="1:3" x14ac:dyDescent="0.2">
      <c r="A1700" s="12"/>
      <c r="B1700" s="15"/>
      <c r="C1700" s="29"/>
    </row>
    <row r="1701" spans="1:3" x14ac:dyDescent="0.2">
      <c r="A1701" s="12"/>
      <c r="B1701" s="15"/>
      <c r="C1701" s="29"/>
    </row>
    <row r="1702" spans="1:3" x14ac:dyDescent="0.2">
      <c r="A1702" s="12"/>
      <c r="B1702" s="15"/>
      <c r="C1702" s="29"/>
    </row>
    <row r="1703" spans="1:3" x14ac:dyDescent="0.2">
      <c r="A1703" s="12"/>
      <c r="B1703" s="15"/>
      <c r="C1703" s="29"/>
    </row>
    <row r="1704" spans="1:3" x14ac:dyDescent="0.2">
      <c r="A1704" s="12"/>
      <c r="B1704" s="15"/>
      <c r="C1704" s="29"/>
    </row>
    <row r="1705" spans="1:3" x14ac:dyDescent="0.2">
      <c r="A1705" s="12"/>
      <c r="B1705" s="15"/>
      <c r="C1705" s="29"/>
    </row>
    <row r="1706" spans="1:3" x14ac:dyDescent="0.2">
      <c r="A1706" s="12"/>
      <c r="B1706" s="15"/>
      <c r="C1706" s="29"/>
    </row>
    <row r="1707" spans="1:3" x14ac:dyDescent="0.2">
      <c r="A1707" s="12"/>
      <c r="B1707" s="15"/>
      <c r="C1707" s="29"/>
    </row>
    <row r="1708" spans="1:3" x14ac:dyDescent="0.2">
      <c r="A1708" s="12"/>
      <c r="B1708" s="15"/>
      <c r="C1708" s="29"/>
    </row>
    <row r="1709" spans="1:3" x14ac:dyDescent="0.2">
      <c r="A1709" s="12"/>
      <c r="B1709" s="15"/>
      <c r="C1709" s="29"/>
    </row>
    <row r="1710" spans="1:3" x14ac:dyDescent="0.2">
      <c r="A1710" s="12"/>
      <c r="B1710" s="15"/>
      <c r="C1710" s="29"/>
    </row>
    <row r="1711" spans="1:3" x14ac:dyDescent="0.2">
      <c r="A1711" s="12"/>
      <c r="B1711" s="15"/>
      <c r="C1711" s="29"/>
    </row>
    <row r="1712" spans="1:3" x14ac:dyDescent="0.2">
      <c r="A1712" s="12"/>
      <c r="B1712" s="15"/>
      <c r="C1712" s="29"/>
    </row>
    <row r="1713" spans="1:3" x14ac:dyDescent="0.2">
      <c r="A1713" s="12"/>
      <c r="B1713" s="15"/>
      <c r="C1713" s="29"/>
    </row>
    <row r="1714" spans="1:3" x14ac:dyDescent="0.2">
      <c r="A1714" s="12"/>
      <c r="B1714" s="15"/>
      <c r="C1714" s="29"/>
    </row>
    <row r="1715" spans="1:3" x14ac:dyDescent="0.2">
      <c r="A1715" s="12"/>
      <c r="B1715" s="15"/>
      <c r="C1715" s="29"/>
    </row>
    <row r="1716" spans="1:3" x14ac:dyDescent="0.2">
      <c r="A1716" s="12"/>
      <c r="B1716" s="15"/>
      <c r="C1716" s="29"/>
    </row>
    <row r="1717" spans="1:3" x14ac:dyDescent="0.2">
      <c r="A1717" s="12"/>
      <c r="B1717" s="15"/>
      <c r="C1717" s="29"/>
    </row>
    <row r="1718" spans="1:3" x14ac:dyDescent="0.2">
      <c r="A1718" s="12"/>
      <c r="B1718" s="15"/>
      <c r="C1718" s="29"/>
    </row>
    <row r="1719" spans="1:3" x14ac:dyDescent="0.2">
      <c r="A1719" s="12"/>
      <c r="B1719" s="15"/>
      <c r="C1719" s="29"/>
    </row>
    <row r="1720" spans="1:3" x14ac:dyDescent="0.2">
      <c r="A1720" s="12"/>
      <c r="B1720" s="15"/>
      <c r="C1720" s="29"/>
    </row>
    <row r="1721" spans="1:3" x14ac:dyDescent="0.2">
      <c r="A1721" s="12"/>
      <c r="B1721" s="15"/>
      <c r="C1721" s="29"/>
    </row>
    <row r="1722" spans="1:3" x14ac:dyDescent="0.2">
      <c r="A1722" s="12"/>
      <c r="B1722" s="15"/>
      <c r="C1722" s="29"/>
    </row>
    <row r="1723" spans="1:3" x14ac:dyDescent="0.2">
      <c r="A1723" s="12"/>
      <c r="B1723" s="15"/>
      <c r="C1723" s="29"/>
    </row>
    <row r="1724" spans="1:3" x14ac:dyDescent="0.2">
      <c r="A1724" s="12"/>
      <c r="B1724" s="15"/>
      <c r="C1724" s="29"/>
    </row>
    <row r="1725" spans="1:3" x14ac:dyDescent="0.2">
      <c r="A1725" s="12"/>
      <c r="B1725" s="15"/>
      <c r="C1725" s="29"/>
    </row>
    <row r="1726" spans="1:3" x14ac:dyDescent="0.2">
      <c r="A1726" s="12"/>
      <c r="B1726" s="15"/>
      <c r="C1726" s="29"/>
    </row>
    <row r="1727" spans="1:3" x14ac:dyDescent="0.2">
      <c r="A1727" s="12"/>
      <c r="B1727" s="15"/>
      <c r="C1727" s="29"/>
    </row>
    <row r="1728" spans="1:3" x14ac:dyDescent="0.2">
      <c r="A1728" s="12"/>
      <c r="B1728" s="15"/>
      <c r="C1728" s="29"/>
    </row>
    <row r="1729" spans="1:3" x14ac:dyDescent="0.2">
      <c r="A1729" s="12"/>
      <c r="B1729" s="15"/>
      <c r="C1729" s="29"/>
    </row>
    <row r="1730" spans="1:3" x14ac:dyDescent="0.2">
      <c r="A1730" s="12"/>
      <c r="B1730" s="15"/>
      <c r="C1730" s="29"/>
    </row>
    <row r="1731" spans="1:3" x14ac:dyDescent="0.2">
      <c r="A1731" s="12"/>
      <c r="B1731" s="15"/>
      <c r="C1731" s="29"/>
    </row>
    <row r="1732" spans="1:3" x14ac:dyDescent="0.2">
      <c r="A1732" s="12"/>
      <c r="B1732" s="15"/>
      <c r="C1732" s="29"/>
    </row>
    <row r="1733" spans="1:3" x14ac:dyDescent="0.2">
      <c r="A1733" s="12"/>
      <c r="B1733" s="15"/>
      <c r="C1733" s="29"/>
    </row>
    <row r="1734" spans="1:3" x14ac:dyDescent="0.2">
      <c r="A1734" s="12"/>
      <c r="B1734" s="15"/>
      <c r="C1734" s="29"/>
    </row>
    <row r="1735" spans="1:3" x14ac:dyDescent="0.2">
      <c r="A1735" s="12"/>
      <c r="B1735" s="15"/>
      <c r="C1735" s="29"/>
    </row>
    <row r="1736" spans="1:3" x14ac:dyDescent="0.2">
      <c r="A1736" s="12"/>
      <c r="B1736" s="15"/>
      <c r="C1736" s="29"/>
    </row>
    <row r="1737" spans="1:3" x14ac:dyDescent="0.2">
      <c r="A1737" s="12"/>
      <c r="B1737" s="15"/>
      <c r="C1737" s="29"/>
    </row>
    <row r="1738" spans="1:3" x14ac:dyDescent="0.2">
      <c r="A1738" s="12"/>
      <c r="B1738" s="15"/>
      <c r="C1738" s="29"/>
    </row>
    <row r="1739" spans="1:3" x14ac:dyDescent="0.2">
      <c r="A1739" s="12"/>
      <c r="B1739" s="15"/>
      <c r="C1739" s="29"/>
    </row>
    <row r="1740" spans="1:3" x14ac:dyDescent="0.2">
      <c r="A1740" s="12"/>
      <c r="B1740" s="15"/>
      <c r="C1740" s="29"/>
    </row>
    <row r="1741" spans="1:3" x14ac:dyDescent="0.2">
      <c r="A1741" s="12"/>
      <c r="B1741" s="15"/>
      <c r="C1741" s="29"/>
    </row>
    <row r="1742" spans="1:3" x14ac:dyDescent="0.2">
      <c r="A1742" s="12"/>
      <c r="B1742" s="15"/>
      <c r="C1742" s="29"/>
    </row>
    <row r="1743" spans="1:3" x14ac:dyDescent="0.2">
      <c r="A1743" s="12"/>
      <c r="B1743" s="15"/>
      <c r="C1743" s="29"/>
    </row>
    <row r="1744" spans="1:3" x14ac:dyDescent="0.2">
      <c r="A1744" s="12"/>
      <c r="B1744" s="15"/>
      <c r="C1744" s="29"/>
    </row>
    <row r="1745" spans="1:3" x14ac:dyDescent="0.2">
      <c r="A1745" s="12"/>
      <c r="B1745" s="15"/>
      <c r="C1745" s="29"/>
    </row>
    <row r="1746" spans="1:3" x14ac:dyDescent="0.2">
      <c r="A1746" s="12"/>
      <c r="B1746" s="15"/>
      <c r="C1746" s="29"/>
    </row>
    <row r="1747" spans="1:3" x14ac:dyDescent="0.2">
      <c r="A1747" s="12"/>
      <c r="B1747" s="15"/>
      <c r="C1747" s="29"/>
    </row>
    <row r="1748" spans="1:3" x14ac:dyDescent="0.2">
      <c r="A1748" s="12"/>
      <c r="B1748" s="15"/>
      <c r="C1748" s="29"/>
    </row>
    <row r="1749" spans="1:3" x14ac:dyDescent="0.2">
      <c r="A1749" s="12"/>
      <c r="B1749" s="15"/>
      <c r="C1749" s="29"/>
    </row>
    <row r="1750" spans="1:3" x14ac:dyDescent="0.2">
      <c r="A1750" s="12"/>
      <c r="B1750" s="15"/>
      <c r="C1750" s="29"/>
    </row>
    <row r="1751" spans="1:3" x14ac:dyDescent="0.2">
      <c r="A1751" s="12"/>
      <c r="B1751" s="15"/>
      <c r="C1751" s="29"/>
    </row>
    <row r="1752" spans="1:3" x14ac:dyDescent="0.2">
      <c r="A1752" s="12"/>
      <c r="B1752" s="15"/>
      <c r="C1752" s="29"/>
    </row>
    <row r="1753" spans="1:3" x14ac:dyDescent="0.2">
      <c r="A1753" s="12"/>
      <c r="B1753" s="15"/>
      <c r="C1753" s="29"/>
    </row>
    <row r="1754" spans="1:3" x14ac:dyDescent="0.2">
      <c r="A1754" s="12"/>
      <c r="B1754" s="15"/>
      <c r="C1754" s="29"/>
    </row>
    <row r="1755" spans="1:3" x14ac:dyDescent="0.2">
      <c r="A1755" s="12"/>
      <c r="B1755" s="15"/>
      <c r="C1755" s="29"/>
    </row>
    <row r="1756" spans="1:3" x14ac:dyDescent="0.2">
      <c r="A1756" s="12"/>
      <c r="B1756" s="15"/>
      <c r="C1756" s="29"/>
    </row>
    <row r="1757" spans="1:3" x14ac:dyDescent="0.2">
      <c r="A1757" s="12"/>
      <c r="B1757" s="15"/>
      <c r="C1757" s="29"/>
    </row>
    <row r="1758" spans="1:3" x14ac:dyDescent="0.2">
      <c r="A1758" s="12"/>
      <c r="B1758" s="15"/>
      <c r="C1758" s="29"/>
    </row>
    <row r="1759" spans="1:3" x14ac:dyDescent="0.2">
      <c r="A1759" s="12"/>
      <c r="B1759" s="15"/>
      <c r="C1759" s="29"/>
    </row>
    <row r="1760" spans="1:3" x14ac:dyDescent="0.2">
      <c r="A1760" s="12"/>
      <c r="B1760" s="15"/>
      <c r="C1760" s="29"/>
    </row>
    <row r="1761" spans="1:3" x14ac:dyDescent="0.2">
      <c r="A1761" s="12"/>
      <c r="B1761" s="15"/>
      <c r="C1761" s="29"/>
    </row>
    <row r="1762" spans="1:3" x14ac:dyDescent="0.2">
      <c r="A1762" s="12"/>
      <c r="B1762" s="15"/>
      <c r="C1762" s="29"/>
    </row>
    <row r="1763" spans="1:3" x14ac:dyDescent="0.2">
      <c r="A1763" s="12"/>
      <c r="B1763" s="15"/>
      <c r="C1763" s="29"/>
    </row>
    <row r="1764" spans="1:3" x14ac:dyDescent="0.2">
      <c r="A1764" s="12"/>
      <c r="B1764" s="15"/>
      <c r="C1764" s="29"/>
    </row>
    <row r="1765" spans="1:3" x14ac:dyDescent="0.2">
      <c r="A1765" s="12"/>
      <c r="B1765" s="15"/>
      <c r="C1765" s="29"/>
    </row>
    <row r="1766" spans="1:3" x14ac:dyDescent="0.2">
      <c r="A1766" s="12"/>
      <c r="B1766" s="15"/>
      <c r="C1766" s="29"/>
    </row>
    <row r="1767" spans="1:3" x14ac:dyDescent="0.2">
      <c r="A1767" s="12"/>
      <c r="B1767" s="15"/>
      <c r="C1767" s="29"/>
    </row>
    <row r="1768" spans="1:3" x14ac:dyDescent="0.2">
      <c r="A1768" s="12"/>
      <c r="B1768" s="15"/>
      <c r="C1768" s="29"/>
    </row>
    <row r="1769" spans="1:3" x14ac:dyDescent="0.2">
      <c r="A1769" s="12"/>
      <c r="B1769" s="15"/>
      <c r="C1769" s="29"/>
    </row>
    <row r="1770" spans="1:3" x14ac:dyDescent="0.2">
      <c r="A1770" s="12"/>
      <c r="B1770" s="15"/>
      <c r="C1770" s="29"/>
    </row>
    <row r="1771" spans="1:3" x14ac:dyDescent="0.2">
      <c r="A1771" s="12"/>
      <c r="B1771" s="15"/>
      <c r="C1771" s="29"/>
    </row>
    <row r="1772" spans="1:3" x14ac:dyDescent="0.2">
      <c r="A1772" s="12"/>
      <c r="B1772" s="15"/>
      <c r="C1772" s="29"/>
    </row>
    <row r="1773" spans="1:3" x14ac:dyDescent="0.2">
      <c r="A1773" s="12"/>
      <c r="B1773" s="15"/>
      <c r="C1773" s="29"/>
    </row>
    <row r="1774" spans="1:3" x14ac:dyDescent="0.2">
      <c r="A1774" s="12"/>
      <c r="B1774" s="15"/>
      <c r="C1774" s="29"/>
    </row>
    <row r="1775" spans="1:3" x14ac:dyDescent="0.2">
      <c r="A1775" s="12"/>
      <c r="B1775" s="15"/>
      <c r="C1775" s="29"/>
    </row>
    <row r="1776" spans="1:3" x14ac:dyDescent="0.2">
      <c r="A1776" s="12"/>
      <c r="B1776" s="15"/>
      <c r="C1776" s="29"/>
    </row>
    <row r="1777" spans="1:3" x14ac:dyDescent="0.2">
      <c r="A1777" s="12"/>
      <c r="B1777" s="15"/>
      <c r="C1777" s="29"/>
    </row>
    <row r="1778" spans="1:3" x14ac:dyDescent="0.2">
      <c r="A1778" s="12"/>
      <c r="B1778" s="15"/>
      <c r="C1778" s="29"/>
    </row>
    <row r="1779" spans="1:3" x14ac:dyDescent="0.2">
      <c r="A1779" s="12"/>
      <c r="B1779" s="15"/>
      <c r="C1779" s="29"/>
    </row>
    <row r="1780" spans="1:3" x14ac:dyDescent="0.2">
      <c r="A1780" s="12"/>
      <c r="B1780" s="15"/>
      <c r="C1780" s="29"/>
    </row>
    <row r="1781" spans="1:3" x14ac:dyDescent="0.2">
      <c r="A1781" s="12"/>
      <c r="B1781" s="15"/>
      <c r="C1781" s="29"/>
    </row>
    <row r="1782" spans="1:3" x14ac:dyDescent="0.2">
      <c r="A1782" s="12"/>
      <c r="B1782" s="15"/>
      <c r="C1782" s="29"/>
    </row>
    <row r="1783" spans="1:3" x14ac:dyDescent="0.2">
      <c r="A1783" s="12"/>
      <c r="B1783" s="15"/>
      <c r="C1783" s="29"/>
    </row>
    <row r="1784" spans="1:3" x14ac:dyDescent="0.2">
      <c r="A1784" s="12"/>
      <c r="B1784" s="15"/>
      <c r="C1784" s="29"/>
    </row>
    <row r="1785" spans="1:3" x14ac:dyDescent="0.2">
      <c r="A1785" s="12"/>
      <c r="B1785" s="15"/>
      <c r="C1785" s="29"/>
    </row>
    <row r="1786" spans="1:3" x14ac:dyDescent="0.2">
      <c r="A1786" s="12"/>
      <c r="B1786" s="15"/>
      <c r="C1786" s="29"/>
    </row>
    <row r="1787" spans="1:3" x14ac:dyDescent="0.2">
      <c r="A1787" s="12"/>
      <c r="B1787" s="15"/>
      <c r="C1787" s="29"/>
    </row>
    <row r="1788" spans="1:3" x14ac:dyDescent="0.2">
      <c r="A1788" s="12"/>
      <c r="B1788" s="15"/>
      <c r="C1788" s="29"/>
    </row>
    <row r="1789" spans="1:3" x14ac:dyDescent="0.2">
      <c r="A1789" s="12"/>
      <c r="B1789" s="15"/>
      <c r="C1789" s="29"/>
    </row>
    <row r="1790" spans="1:3" x14ac:dyDescent="0.2">
      <c r="A1790" s="12"/>
      <c r="B1790" s="15"/>
      <c r="C1790" s="29"/>
    </row>
    <row r="1791" spans="1:3" x14ac:dyDescent="0.2">
      <c r="A1791" s="12"/>
      <c r="B1791" s="15"/>
      <c r="C1791" s="29"/>
    </row>
    <row r="1792" spans="1:3" x14ac:dyDescent="0.2">
      <c r="A1792" s="12"/>
      <c r="B1792" s="15"/>
      <c r="C1792" s="29"/>
    </row>
    <row r="1793" spans="1:3" x14ac:dyDescent="0.2">
      <c r="A1793" s="12"/>
      <c r="B1793" s="15"/>
      <c r="C1793" s="29"/>
    </row>
    <row r="1794" spans="1:3" x14ac:dyDescent="0.2">
      <c r="A1794" s="12"/>
      <c r="B1794" s="15"/>
      <c r="C1794" s="29"/>
    </row>
    <row r="1795" spans="1:3" x14ac:dyDescent="0.2">
      <c r="A1795" s="12"/>
      <c r="B1795" s="15"/>
      <c r="C1795" s="29"/>
    </row>
    <row r="1796" spans="1:3" x14ac:dyDescent="0.2">
      <c r="A1796" s="12"/>
      <c r="B1796" s="15"/>
      <c r="C1796" s="29"/>
    </row>
    <row r="1797" spans="1:3" x14ac:dyDescent="0.2">
      <c r="A1797" s="12"/>
      <c r="B1797" s="15"/>
      <c r="C1797" s="29"/>
    </row>
    <row r="1798" spans="1:3" x14ac:dyDescent="0.2">
      <c r="A1798" s="12"/>
      <c r="B1798" s="15"/>
      <c r="C1798" s="29"/>
    </row>
    <row r="1799" spans="1:3" x14ac:dyDescent="0.2">
      <c r="A1799" s="12"/>
      <c r="B1799" s="15"/>
      <c r="C1799" s="29"/>
    </row>
    <row r="1800" spans="1:3" x14ac:dyDescent="0.2">
      <c r="A1800" s="12"/>
      <c r="B1800" s="15"/>
      <c r="C1800" s="29"/>
    </row>
    <row r="1801" spans="1:3" x14ac:dyDescent="0.2">
      <c r="A1801" s="12"/>
      <c r="B1801" s="15"/>
      <c r="C1801" s="29"/>
    </row>
    <row r="1802" spans="1:3" x14ac:dyDescent="0.2">
      <c r="A1802" s="12"/>
      <c r="B1802" s="15"/>
      <c r="C1802" s="29"/>
    </row>
    <row r="1803" spans="1:3" x14ac:dyDescent="0.2">
      <c r="A1803" s="12"/>
      <c r="B1803" s="15"/>
      <c r="C1803" s="29"/>
    </row>
    <row r="1804" spans="1:3" x14ac:dyDescent="0.2">
      <c r="A1804" s="12"/>
      <c r="B1804" s="15"/>
      <c r="C1804" s="29"/>
    </row>
    <row r="1805" spans="1:3" x14ac:dyDescent="0.2">
      <c r="A1805" s="12"/>
      <c r="B1805" s="15"/>
      <c r="C1805" s="29"/>
    </row>
    <row r="1806" spans="1:3" x14ac:dyDescent="0.2">
      <c r="A1806" s="12"/>
      <c r="B1806" s="15"/>
      <c r="C1806" s="29"/>
    </row>
    <row r="1807" spans="1:3" x14ac:dyDescent="0.2">
      <c r="A1807" s="12"/>
      <c r="B1807" s="15"/>
      <c r="C1807" s="29"/>
    </row>
    <row r="1808" spans="1:3" x14ac:dyDescent="0.2">
      <c r="A1808" s="12"/>
      <c r="B1808" s="15"/>
      <c r="C1808" s="29"/>
    </row>
    <row r="1809" spans="1:3" x14ac:dyDescent="0.2">
      <c r="A1809" s="12"/>
      <c r="B1809" s="15"/>
      <c r="C1809" s="29"/>
    </row>
    <row r="1810" spans="1:3" x14ac:dyDescent="0.2">
      <c r="A1810" s="12"/>
      <c r="B1810" s="15"/>
      <c r="C1810" s="29"/>
    </row>
    <row r="1811" spans="1:3" x14ac:dyDescent="0.2">
      <c r="A1811" s="12"/>
      <c r="B1811" s="15"/>
      <c r="C1811" s="29"/>
    </row>
    <row r="1812" spans="1:3" x14ac:dyDescent="0.2">
      <c r="A1812" s="12"/>
      <c r="B1812" s="15"/>
      <c r="C1812" s="29"/>
    </row>
    <row r="1813" spans="1:3" x14ac:dyDescent="0.2">
      <c r="A1813" s="12"/>
      <c r="B1813" s="15"/>
      <c r="C1813" s="29"/>
    </row>
    <row r="1814" spans="1:3" x14ac:dyDescent="0.2">
      <c r="A1814" s="12"/>
      <c r="B1814" s="15"/>
      <c r="C1814" s="29"/>
    </row>
    <row r="1815" spans="1:3" x14ac:dyDescent="0.2">
      <c r="A1815" s="12"/>
      <c r="B1815" s="15"/>
      <c r="C1815" s="29"/>
    </row>
    <row r="1816" spans="1:3" x14ac:dyDescent="0.2">
      <c r="A1816" s="12"/>
      <c r="B1816" s="15"/>
      <c r="C1816" s="29"/>
    </row>
    <row r="1817" spans="1:3" x14ac:dyDescent="0.2">
      <c r="A1817" s="12"/>
      <c r="B1817" s="15"/>
      <c r="C1817" s="29"/>
    </row>
    <row r="1818" spans="1:3" x14ac:dyDescent="0.2">
      <c r="A1818" s="12"/>
      <c r="B1818" s="15"/>
      <c r="C1818" s="29"/>
    </row>
    <row r="1819" spans="1:3" x14ac:dyDescent="0.2">
      <c r="A1819" s="12"/>
      <c r="B1819" s="15"/>
      <c r="C1819" s="29"/>
    </row>
    <row r="1820" spans="1:3" x14ac:dyDescent="0.2">
      <c r="A1820" s="12"/>
      <c r="B1820" s="15"/>
      <c r="C1820" s="29"/>
    </row>
    <row r="1821" spans="1:3" x14ac:dyDescent="0.2">
      <c r="A1821" s="12"/>
      <c r="B1821" s="15"/>
      <c r="C1821" s="29"/>
    </row>
    <row r="1822" spans="1:3" x14ac:dyDescent="0.2">
      <c r="A1822" s="12"/>
      <c r="B1822" s="15"/>
      <c r="C1822" s="29"/>
    </row>
    <row r="1823" spans="1:3" x14ac:dyDescent="0.2">
      <c r="A1823" s="12"/>
      <c r="B1823" s="15"/>
      <c r="C1823" s="29"/>
    </row>
    <row r="1824" spans="1:3" x14ac:dyDescent="0.2">
      <c r="A1824" s="12"/>
      <c r="B1824" s="15"/>
      <c r="C1824" s="29"/>
    </row>
    <row r="1825" spans="1:3" x14ac:dyDescent="0.2">
      <c r="A1825" s="12"/>
      <c r="B1825" s="15"/>
      <c r="C1825" s="29"/>
    </row>
    <row r="1826" spans="1:3" x14ac:dyDescent="0.2">
      <c r="A1826" s="12"/>
      <c r="B1826" s="15"/>
      <c r="C1826" s="29"/>
    </row>
    <row r="1827" spans="1:3" x14ac:dyDescent="0.2">
      <c r="A1827" s="12"/>
      <c r="B1827" s="15"/>
      <c r="C1827" s="29"/>
    </row>
    <row r="1828" spans="1:3" x14ac:dyDescent="0.2">
      <c r="A1828" s="12"/>
      <c r="B1828" s="15"/>
      <c r="C1828" s="29"/>
    </row>
    <row r="1829" spans="1:3" x14ac:dyDescent="0.2">
      <c r="A1829" s="12"/>
      <c r="B1829" s="15"/>
      <c r="C1829" s="29"/>
    </row>
    <row r="1830" spans="1:3" x14ac:dyDescent="0.2">
      <c r="A1830" s="12"/>
      <c r="B1830" s="15"/>
      <c r="C1830" s="29"/>
    </row>
    <row r="1831" spans="1:3" x14ac:dyDescent="0.2">
      <c r="A1831" s="12"/>
      <c r="B1831" s="15"/>
      <c r="C1831" s="29"/>
    </row>
    <row r="1832" spans="1:3" x14ac:dyDescent="0.2">
      <c r="A1832" s="12"/>
      <c r="B1832" s="15"/>
      <c r="C1832" s="29"/>
    </row>
    <row r="1833" spans="1:3" x14ac:dyDescent="0.2">
      <c r="A1833" s="12"/>
      <c r="B1833" s="15"/>
      <c r="C1833" s="29"/>
    </row>
    <row r="1834" spans="1:3" x14ac:dyDescent="0.2">
      <c r="A1834" s="12"/>
      <c r="B1834" s="15"/>
      <c r="C1834" s="29"/>
    </row>
    <row r="1835" spans="1:3" x14ac:dyDescent="0.2">
      <c r="A1835" s="12"/>
      <c r="B1835" s="15"/>
      <c r="C1835" s="29"/>
    </row>
    <row r="1836" spans="1:3" x14ac:dyDescent="0.2">
      <c r="A1836" s="12"/>
      <c r="B1836" s="15"/>
      <c r="C1836" s="29"/>
    </row>
    <row r="1837" spans="1:3" x14ac:dyDescent="0.2">
      <c r="A1837" s="12"/>
      <c r="B1837" s="15"/>
      <c r="C1837" s="29"/>
    </row>
    <row r="1838" spans="1:3" x14ac:dyDescent="0.2">
      <c r="A1838" s="12"/>
      <c r="B1838" s="15"/>
      <c r="C1838" s="29"/>
    </row>
    <row r="1839" spans="1:3" x14ac:dyDescent="0.2">
      <c r="A1839" s="12"/>
      <c r="B1839" s="15"/>
      <c r="C1839" s="29"/>
    </row>
    <row r="1840" spans="1:3" x14ac:dyDescent="0.2">
      <c r="A1840" s="12"/>
      <c r="B1840" s="15"/>
      <c r="C1840" s="29"/>
    </row>
    <row r="1841" spans="1:3" x14ac:dyDescent="0.2">
      <c r="A1841" s="12"/>
      <c r="B1841" s="15"/>
      <c r="C1841" s="29"/>
    </row>
    <row r="1842" spans="1:3" x14ac:dyDescent="0.2">
      <c r="A1842" s="12"/>
      <c r="B1842" s="15"/>
      <c r="C1842" s="29"/>
    </row>
    <row r="1843" spans="1:3" x14ac:dyDescent="0.2">
      <c r="A1843" s="12"/>
      <c r="B1843" s="15"/>
      <c r="C1843" s="29"/>
    </row>
    <row r="1844" spans="1:3" x14ac:dyDescent="0.2">
      <c r="A1844" s="12"/>
      <c r="B1844" s="15"/>
      <c r="C1844" s="29"/>
    </row>
    <row r="1845" spans="1:3" x14ac:dyDescent="0.2">
      <c r="A1845" s="12"/>
      <c r="B1845" s="15"/>
      <c r="C1845" s="29"/>
    </row>
    <row r="1846" spans="1:3" x14ac:dyDescent="0.2">
      <c r="A1846" s="12"/>
      <c r="B1846" s="15"/>
      <c r="C1846" s="29"/>
    </row>
    <row r="1847" spans="1:3" x14ac:dyDescent="0.2">
      <c r="A1847" s="12"/>
      <c r="B1847" s="15"/>
      <c r="C1847" s="29"/>
    </row>
    <row r="1848" spans="1:3" x14ac:dyDescent="0.2">
      <c r="A1848" s="12"/>
      <c r="B1848" s="15"/>
      <c r="C1848" s="29"/>
    </row>
    <row r="1849" spans="1:3" x14ac:dyDescent="0.2">
      <c r="A1849" s="12"/>
      <c r="B1849" s="15"/>
      <c r="C1849" s="29"/>
    </row>
    <row r="1850" spans="1:3" x14ac:dyDescent="0.2">
      <c r="A1850" s="12"/>
      <c r="B1850" s="15"/>
      <c r="C1850" s="29"/>
    </row>
    <row r="1851" spans="1:3" x14ac:dyDescent="0.2">
      <c r="A1851" s="12"/>
      <c r="B1851" s="15"/>
      <c r="C1851" s="29"/>
    </row>
    <row r="1852" spans="1:3" x14ac:dyDescent="0.2">
      <c r="A1852" s="12"/>
      <c r="B1852" s="15"/>
      <c r="C1852" s="29"/>
    </row>
    <row r="1853" spans="1:3" x14ac:dyDescent="0.2">
      <c r="A1853" s="12"/>
      <c r="B1853" s="15"/>
      <c r="C1853" s="29"/>
    </row>
    <row r="1854" spans="1:3" x14ac:dyDescent="0.2">
      <c r="A1854" s="12"/>
      <c r="B1854" s="15"/>
      <c r="C1854" s="29"/>
    </row>
    <row r="1855" spans="1:3" x14ac:dyDescent="0.2">
      <c r="A1855" s="12"/>
      <c r="B1855" s="15"/>
      <c r="C1855" s="29"/>
    </row>
    <row r="1856" spans="1:3" x14ac:dyDescent="0.2">
      <c r="A1856" s="12"/>
      <c r="B1856" s="15"/>
      <c r="C1856" s="29"/>
    </row>
    <row r="1857" spans="1:3" x14ac:dyDescent="0.2">
      <c r="A1857" s="12"/>
      <c r="B1857" s="15"/>
      <c r="C1857" s="29"/>
    </row>
    <row r="1858" spans="1:3" x14ac:dyDescent="0.2">
      <c r="A1858" s="12"/>
      <c r="B1858" s="15"/>
      <c r="C1858" s="29"/>
    </row>
    <row r="1859" spans="1:3" x14ac:dyDescent="0.2">
      <c r="A1859" s="12"/>
      <c r="B1859" s="15"/>
      <c r="C1859" s="29"/>
    </row>
    <row r="1860" spans="1:3" x14ac:dyDescent="0.2">
      <c r="A1860" s="12"/>
      <c r="B1860" s="15"/>
      <c r="C1860" s="29"/>
    </row>
    <row r="1861" spans="1:3" x14ac:dyDescent="0.2">
      <c r="A1861" s="12"/>
      <c r="B1861" s="15"/>
      <c r="C1861" s="29"/>
    </row>
    <row r="1862" spans="1:3" x14ac:dyDescent="0.2">
      <c r="A1862" s="12"/>
      <c r="B1862" s="15"/>
      <c r="C1862" s="29"/>
    </row>
    <row r="1863" spans="1:3" x14ac:dyDescent="0.2">
      <c r="A1863" s="12"/>
      <c r="B1863" s="15"/>
      <c r="C1863" s="29"/>
    </row>
    <row r="1864" spans="1:3" x14ac:dyDescent="0.2">
      <c r="A1864" s="12"/>
      <c r="B1864" s="15"/>
      <c r="C1864" s="29"/>
    </row>
    <row r="1865" spans="1:3" x14ac:dyDescent="0.2">
      <c r="A1865" s="12"/>
      <c r="B1865" s="15"/>
      <c r="C1865" s="29"/>
    </row>
    <row r="1866" spans="1:3" x14ac:dyDescent="0.2">
      <c r="A1866" s="12"/>
      <c r="B1866" s="15"/>
      <c r="C1866" s="29"/>
    </row>
    <row r="1867" spans="1:3" x14ac:dyDescent="0.2">
      <c r="A1867" s="12"/>
      <c r="B1867" s="15"/>
      <c r="C1867" s="29"/>
    </row>
    <row r="1868" spans="1:3" x14ac:dyDescent="0.2">
      <c r="A1868" s="12"/>
      <c r="B1868" s="15"/>
      <c r="C1868" s="29"/>
    </row>
    <row r="1869" spans="1:3" x14ac:dyDescent="0.2">
      <c r="A1869" s="12"/>
      <c r="B1869" s="15"/>
      <c r="C1869" s="29"/>
    </row>
    <row r="1870" spans="1:3" x14ac:dyDescent="0.2">
      <c r="A1870" s="12"/>
      <c r="B1870" s="15"/>
      <c r="C1870" s="29"/>
    </row>
    <row r="1871" spans="1:3" x14ac:dyDescent="0.2">
      <c r="A1871" s="12"/>
      <c r="B1871" s="15"/>
      <c r="C1871" s="29"/>
    </row>
    <row r="1872" spans="1:3" x14ac:dyDescent="0.2">
      <c r="A1872" s="12"/>
      <c r="B1872" s="15"/>
      <c r="C1872" s="29"/>
    </row>
    <row r="1873" spans="1:3" x14ac:dyDescent="0.2">
      <c r="A1873" s="12"/>
      <c r="B1873" s="15"/>
      <c r="C1873" s="29"/>
    </row>
    <row r="1874" spans="1:3" x14ac:dyDescent="0.2">
      <c r="A1874" s="12"/>
      <c r="B1874" s="15"/>
      <c r="C1874" s="29"/>
    </row>
    <row r="1875" spans="1:3" x14ac:dyDescent="0.2">
      <c r="A1875" s="12"/>
      <c r="B1875" s="15"/>
      <c r="C1875" s="29"/>
    </row>
    <row r="1876" spans="1:3" x14ac:dyDescent="0.2">
      <c r="A1876" s="12"/>
      <c r="B1876" s="15"/>
      <c r="C1876" s="29"/>
    </row>
    <row r="1877" spans="1:3" x14ac:dyDescent="0.2">
      <c r="A1877" s="12"/>
      <c r="B1877" s="15"/>
      <c r="C1877" s="29"/>
    </row>
    <row r="1878" spans="1:3" x14ac:dyDescent="0.2">
      <c r="A1878" s="12"/>
      <c r="B1878" s="15"/>
      <c r="C1878" s="29"/>
    </row>
    <row r="1879" spans="1:3" x14ac:dyDescent="0.2">
      <c r="A1879" s="12"/>
      <c r="B1879" s="15"/>
      <c r="C1879" s="29"/>
    </row>
    <row r="1880" spans="1:3" x14ac:dyDescent="0.2">
      <c r="A1880" s="12"/>
      <c r="B1880" s="15"/>
      <c r="C1880" s="29"/>
    </row>
    <row r="1881" spans="1:3" x14ac:dyDescent="0.2">
      <c r="A1881" s="12"/>
      <c r="B1881" s="15"/>
      <c r="C1881" s="29"/>
    </row>
    <row r="1882" spans="1:3" x14ac:dyDescent="0.2">
      <c r="A1882" s="12"/>
      <c r="B1882" s="15"/>
      <c r="C1882" s="29"/>
    </row>
    <row r="1883" spans="1:3" x14ac:dyDescent="0.2">
      <c r="A1883" s="12"/>
      <c r="B1883" s="15"/>
      <c r="C1883" s="29"/>
    </row>
    <row r="1884" spans="1:3" x14ac:dyDescent="0.2">
      <c r="A1884" s="12"/>
      <c r="B1884" s="15"/>
      <c r="C1884" s="29"/>
    </row>
    <row r="1885" spans="1:3" x14ac:dyDescent="0.2">
      <c r="A1885" s="12"/>
      <c r="B1885" s="15"/>
      <c r="C1885" s="29"/>
    </row>
    <row r="1886" spans="1:3" x14ac:dyDescent="0.2">
      <c r="A1886" s="12"/>
      <c r="B1886" s="15"/>
      <c r="C1886" s="29"/>
    </row>
    <row r="1887" spans="1:3" x14ac:dyDescent="0.2">
      <c r="A1887" s="12"/>
      <c r="B1887" s="15"/>
      <c r="C1887" s="29"/>
    </row>
    <row r="1888" spans="1:3" x14ac:dyDescent="0.2">
      <c r="A1888" s="12"/>
      <c r="B1888" s="15"/>
      <c r="C1888" s="29"/>
    </row>
    <row r="1889" spans="1:3" x14ac:dyDescent="0.2">
      <c r="A1889" s="12"/>
      <c r="B1889" s="15"/>
      <c r="C1889" s="29"/>
    </row>
    <row r="1890" spans="1:3" x14ac:dyDescent="0.2">
      <c r="A1890" s="12"/>
      <c r="B1890" s="15"/>
      <c r="C1890" s="29"/>
    </row>
    <row r="1891" spans="1:3" x14ac:dyDescent="0.2">
      <c r="A1891" s="12"/>
      <c r="B1891" s="15"/>
      <c r="C1891" s="29"/>
    </row>
    <row r="1892" spans="1:3" x14ac:dyDescent="0.2">
      <c r="A1892" s="12"/>
      <c r="B1892" s="15"/>
      <c r="C1892" s="29"/>
    </row>
    <row r="1893" spans="1:3" x14ac:dyDescent="0.2">
      <c r="A1893" s="12"/>
      <c r="B1893" s="15"/>
      <c r="C1893" s="29"/>
    </row>
    <row r="1894" spans="1:3" x14ac:dyDescent="0.2">
      <c r="A1894" s="12"/>
      <c r="B1894" s="15"/>
      <c r="C1894" s="29"/>
    </row>
    <row r="1895" spans="1:3" x14ac:dyDescent="0.2">
      <c r="A1895" s="12"/>
      <c r="B1895" s="15"/>
      <c r="C1895" s="29"/>
    </row>
    <row r="1896" spans="1:3" x14ac:dyDescent="0.2">
      <c r="A1896" s="12"/>
      <c r="B1896" s="15"/>
      <c r="C1896" s="29"/>
    </row>
    <row r="1897" spans="1:3" x14ac:dyDescent="0.2">
      <c r="A1897" s="12"/>
      <c r="B1897" s="15"/>
      <c r="C1897" s="29"/>
    </row>
    <row r="1898" spans="1:3" x14ac:dyDescent="0.2">
      <c r="A1898" s="12"/>
      <c r="B1898" s="15"/>
      <c r="C1898" s="29"/>
    </row>
    <row r="1899" spans="1:3" x14ac:dyDescent="0.2">
      <c r="A1899" s="12"/>
      <c r="B1899" s="15"/>
      <c r="C1899" s="29"/>
    </row>
    <row r="1900" spans="1:3" x14ac:dyDescent="0.2">
      <c r="A1900" s="12"/>
      <c r="B1900" s="15"/>
      <c r="C1900" s="29"/>
    </row>
    <row r="1901" spans="1:3" x14ac:dyDescent="0.2">
      <c r="A1901" s="12"/>
      <c r="B1901" s="15"/>
      <c r="C1901" s="29"/>
    </row>
    <row r="1902" spans="1:3" x14ac:dyDescent="0.2">
      <c r="A1902" s="12"/>
      <c r="B1902" s="15"/>
      <c r="C1902" s="29"/>
    </row>
    <row r="1903" spans="1:3" x14ac:dyDescent="0.2">
      <c r="A1903" s="12"/>
      <c r="B1903" s="15"/>
      <c r="C1903" s="29"/>
    </row>
    <row r="1904" spans="1:3" x14ac:dyDescent="0.2">
      <c r="A1904" s="12"/>
      <c r="B1904" s="15"/>
      <c r="C1904" s="29"/>
    </row>
    <row r="1905" spans="1:3" x14ac:dyDescent="0.2">
      <c r="A1905" s="12"/>
      <c r="B1905" s="15"/>
      <c r="C1905" s="29"/>
    </row>
    <row r="1906" spans="1:3" x14ac:dyDescent="0.2">
      <c r="A1906" s="12"/>
      <c r="B1906" s="15"/>
      <c r="C1906" s="29"/>
    </row>
    <row r="1907" spans="1:3" x14ac:dyDescent="0.2">
      <c r="A1907" s="12"/>
      <c r="B1907" s="15"/>
      <c r="C1907" s="29"/>
    </row>
    <row r="1908" spans="1:3" x14ac:dyDescent="0.2">
      <c r="A1908" s="12"/>
      <c r="B1908" s="15"/>
      <c r="C1908" s="29"/>
    </row>
    <row r="1909" spans="1:3" x14ac:dyDescent="0.2">
      <c r="A1909" s="12"/>
      <c r="B1909" s="15"/>
      <c r="C1909" s="29"/>
    </row>
    <row r="1910" spans="1:3" x14ac:dyDescent="0.2">
      <c r="A1910" s="12"/>
      <c r="B1910" s="15"/>
      <c r="C1910" s="29"/>
    </row>
    <row r="1911" spans="1:3" x14ac:dyDescent="0.2">
      <c r="A1911" s="12"/>
      <c r="B1911" s="15"/>
      <c r="C1911" s="29"/>
    </row>
    <row r="1912" spans="1:3" x14ac:dyDescent="0.2">
      <c r="A1912" s="12"/>
      <c r="B1912" s="15"/>
      <c r="C1912" s="29"/>
    </row>
    <row r="1913" spans="1:3" x14ac:dyDescent="0.2">
      <c r="A1913" s="12"/>
      <c r="B1913" s="15"/>
      <c r="C1913" s="29"/>
    </row>
    <row r="1914" spans="1:3" x14ac:dyDescent="0.2">
      <c r="A1914" s="12"/>
      <c r="B1914" s="15"/>
      <c r="C1914" s="29"/>
    </row>
    <row r="1915" spans="1:3" x14ac:dyDescent="0.2">
      <c r="A1915" s="12"/>
      <c r="B1915" s="15"/>
      <c r="C1915" s="29"/>
    </row>
    <row r="1916" spans="1:3" x14ac:dyDescent="0.2">
      <c r="A1916" s="12"/>
      <c r="B1916" s="15"/>
      <c r="C1916" s="29"/>
    </row>
    <row r="1917" spans="1:3" x14ac:dyDescent="0.2">
      <c r="A1917" s="12"/>
      <c r="B1917" s="15"/>
      <c r="C1917" s="29"/>
    </row>
    <row r="1918" spans="1:3" x14ac:dyDescent="0.2">
      <c r="A1918" s="12"/>
      <c r="B1918" s="15"/>
      <c r="C1918" s="29"/>
    </row>
    <row r="1919" spans="1:3" x14ac:dyDescent="0.2">
      <c r="A1919" s="12"/>
      <c r="B1919" s="15"/>
      <c r="C1919" s="29"/>
    </row>
    <row r="1920" spans="1:3" x14ac:dyDescent="0.2">
      <c r="A1920" s="12"/>
      <c r="B1920" s="15"/>
      <c r="C1920" s="29"/>
    </row>
    <row r="1921" spans="1:3" x14ac:dyDescent="0.2">
      <c r="A1921" s="12"/>
      <c r="B1921" s="15"/>
      <c r="C1921" s="29"/>
    </row>
    <row r="1922" spans="1:3" x14ac:dyDescent="0.2">
      <c r="A1922" s="12"/>
      <c r="B1922" s="15"/>
      <c r="C1922" s="29"/>
    </row>
    <row r="1923" spans="1:3" x14ac:dyDescent="0.2">
      <c r="A1923" s="12"/>
      <c r="B1923" s="15"/>
      <c r="C1923" s="29"/>
    </row>
    <row r="1924" spans="1:3" x14ac:dyDescent="0.2">
      <c r="A1924" s="12"/>
      <c r="B1924" s="15"/>
      <c r="C1924" s="29"/>
    </row>
    <row r="1925" spans="1:3" x14ac:dyDescent="0.2">
      <c r="A1925" s="12"/>
      <c r="B1925" s="15"/>
      <c r="C1925" s="29"/>
    </row>
    <row r="1926" spans="1:3" x14ac:dyDescent="0.2">
      <c r="A1926" s="12"/>
      <c r="B1926" s="15"/>
      <c r="C1926" s="29"/>
    </row>
    <row r="1927" spans="1:3" x14ac:dyDescent="0.2">
      <c r="A1927" s="12"/>
      <c r="B1927" s="15"/>
      <c r="C1927" s="29"/>
    </row>
    <row r="1928" spans="1:3" x14ac:dyDescent="0.2">
      <c r="A1928" s="12"/>
      <c r="B1928" s="15"/>
      <c r="C1928" s="29"/>
    </row>
    <row r="1929" spans="1:3" x14ac:dyDescent="0.2">
      <c r="A1929" s="12"/>
      <c r="B1929" s="15"/>
      <c r="C1929" s="29"/>
    </row>
    <row r="1930" spans="1:3" x14ac:dyDescent="0.2">
      <c r="A1930" s="12"/>
      <c r="B1930" s="15"/>
      <c r="C1930" s="29"/>
    </row>
    <row r="1931" spans="1:3" x14ac:dyDescent="0.2">
      <c r="A1931" s="12"/>
      <c r="B1931" s="15"/>
      <c r="C1931" s="29"/>
    </row>
    <row r="1932" spans="1:3" x14ac:dyDescent="0.2">
      <c r="A1932" s="12"/>
      <c r="B1932" s="15"/>
      <c r="C1932" s="29"/>
    </row>
    <row r="1933" spans="1:3" x14ac:dyDescent="0.2">
      <c r="A1933" s="12"/>
      <c r="B1933" s="15"/>
      <c r="C1933" s="29"/>
    </row>
    <row r="1934" spans="1:3" x14ac:dyDescent="0.2">
      <c r="A1934" s="12"/>
      <c r="B1934" s="15"/>
      <c r="C1934" s="29"/>
    </row>
    <row r="1935" spans="1:3" x14ac:dyDescent="0.2">
      <c r="A1935" s="12"/>
      <c r="B1935" s="15"/>
      <c r="C1935" s="29"/>
    </row>
    <row r="1936" spans="1:3" x14ac:dyDescent="0.2">
      <c r="A1936" s="12"/>
      <c r="B1936" s="15"/>
      <c r="C1936" s="29"/>
    </row>
    <row r="1937" spans="1:3" x14ac:dyDescent="0.2">
      <c r="A1937" s="12"/>
      <c r="B1937" s="15"/>
      <c r="C1937" s="29"/>
    </row>
    <row r="1938" spans="1:3" x14ac:dyDescent="0.2">
      <c r="A1938" s="12"/>
      <c r="B1938" s="15"/>
      <c r="C1938" s="29"/>
    </row>
    <row r="1939" spans="1:3" x14ac:dyDescent="0.2">
      <c r="A1939" s="12"/>
      <c r="B1939" s="15"/>
      <c r="C1939" s="29"/>
    </row>
    <row r="1940" spans="1:3" x14ac:dyDescent="0.2">
      <c r="A1940" s="12"/>
      <c r="B1940" s="15"/>
      <c r="C1940" s="29"/>
    </row>
    <row r="1941" spans="1:3" x14ac:dyDescent="0.2">
      <c r="A1941" s="12"/>
      <c r="B1941" s="15"/>
      <c r="C1941" s="29"/>
    </row>
    <row r="1942" spans="1:3" x14ac:dyDescent="0.2">
      <c r="A1942" s="12"/>
      <c r="B1942" s="15"/>
      <c r="C1942" s="29"/>
    </row>
    <row r="1943" spans="1:3" x14ac:dyDescent="0.2">
      <c r="A1943" s="12"/>
      <c r="B1943" s="15"/>
      <c r="C1943" s="29"/>
    </row>
    <row r="1944" spans="1:3" x14ac:dyDescent="0.2">
      <c r="A1944" s="12"/>
      <c r="B1944" s="15"/>
      <c r="C1944" s="29"/>
    </row>
    <row r="1945" spans="1:3" x14ac:dyDescent="0.2">
      <c r="A1945" s="12"/>
      <c r="B1945" s="15"/>
      <c r="C1945" s="29"/>
    </row>
    <row r="1946" spans="1:3" x14ac:dyDescent="0.2">
      <c r="A1946" s="12"/>
      <c r="B1946" s="15"/>
      <c r="C1946" s="29"/>
    </row>
    <row r="1947" spans="1:3" x14ac:dyDescent="0.2">
      <c r="A1947" s="12"/>
      <c r="B1947" s="15"/>
      <c r="C1947" s="29"/>
    </row>
    <row r="1948" spans="1:3" x14ac:dyDescent="0.2">
      <c r="A1948" s="12"/>
      <c r="B1948" s="15"/>
      <c r="C1948" s="29"/>
    </row>
    <row r="1949" spans="1:3" x14ac:dyDescent="0.2">
      <c r="A1949" s="12"/>
      <c r="B1949" s="15"/>
      <c r="C1949" s="29"/>
    </row>
    <row r="1950" spans="1:3" x14ac:dyDescent="0.2">
      <c r="A1950" s="12"/>
      <c r="B1950" s="15"/>
      <c r="C1950" s="29"/>
    </row>
    <row r="1951" spans="1:3" x14ac:dyDescent="0.2">
      <c r="A1951" s="12"/>
      <c r="B1951" s="15"/>
      <c r="C1951" s="29"/>
    </row>
    <row r="1952" spans="1:3" x14ac:dyDescent="0.2">
      <c r="A1952" s="12"/>
      <c r="B1952" s="15"/>
      <c r="C1952" s="29"/>
    </row>
    <row r="1953" spans="1:3" x14ac:dyDescent="0.2">
      <c r="A1953" s="12"/>
      <c r="B1953" s="15"/>
      <c r="C1953" s="29"/>
    </row>
    <row r="1954" spans="1:3" x14ac:dyDescent="0.2">
      <c r="A1954" s="12"/>
      <c r="B1954" s="15"/>
      <c r="C1954" s="29"/>
    </row>
    <row r="1955" spans="1:3" x14ac:dyDescent="0.2">
      <c r="A1955" s="12"/>
      <c r="B1955" s="15"/>
      <c r="C1955" s="29"/>
    </row>
    <row r="1956" spans="1:3" x14ac:dyDescent="0.2">
      <c r="A1956" s="12"/>
      <c r="B1956" s="15"/>
      <c r="C1956" s="29"/>
    </row>
    <row r="1957" spans="1:3" x14ac:dyDescent="0.2">
      <c r="A1957" s="12"/>
      <c r="B1957" s="15"/>
      <c r="C1957" s="29"/>
    </row>
    <row r="1958" spans="1:3" x14ac:dyDescent="0.2">
      <c r="A1958" s="12"/>
      <c r="B1958" s="15"/>
      <c r="C1958" s="29"/>
    </row>
    <row r="1959" spans="1:3" x14ac:dyDescent="0.2">
      <c r="A1959" s="12"/>
      <c r="B1959" s="15"/>
      <c r="C1959" s="29"/>
    </row>
    <row r="1960" spans="1:3" x14ac:dyDescent="0.2">
      <c r="A1960" s="12"/>
      <c r="B1960" s="15"/>
      <c r="C1960" s="29"/>
    </row>
    <row r="1961" spans="1:3" x14ac:dyDescent="0.2">
      <c r="A1961" s="12"/>
      <c r="B1961" s="15"/>
      <c r="C1961" s="29"/>
    </row>
    <row r="1962" spans="1:3" x14ac:dyDescent="0.2">
      <c r="A1962" s="12"/>
      <c r="B1962" s="15"/>
      <c r="C1962" s="29"/>
    </row>
    <row r="1963" spans="1:3" x14ac:dyDescent="0.2">
      <c r="A1963" s="12"/>
      <c r="B1963" s="15"/>
      <c r="C1963" s="29"/>
    </row>
    <row r="1964" spans="1:3" x14ac:dyDescent="0.2">
      <c r="A1964" s="12"/>
      <c r="B1964" s="15"/>
      <c r="C1964" s="29"/>
    </row>
    <row r="1965" spans="1:3" x14ac:dyDescent="0.2">
      <c r="A1965" s="12"/>
      <c r="B1965" s="15"/>
      <c r="C1965" s="29"/>
    </row>
    <row r="1966" spans="1:3" x14ac:dyDescent="0.2">
      <c r="A1966" s="12"/>
      <c r="B1966" s="15"/>
      <c r="C1966" s="29"/>
    </row>
    <row r="1967" spans="1:3" x14ac:dyDescent="0.2">
      <c r="A1967" s="12"/>
      <c r="B1967" s="15"/>
      <c r="C1967" s="29"/>
    </row>
    <row r="1968" spans="1:3" x14ac:dyDescent="0.2">
      <c r="A1968" s="12"/>
      <c r="B1968" s="15"/>
      <c r="C1968" s="29"/>
    </row>
    <row r="1969" spans="1:3" x14ac:dyDescent="0.2">
      <c r="A1969" s="12"/>
      <c r="B1969" s="15"/>
      <c r="C1969" s="29"/>
    </row>
    <row r="1970" spans="1:3" x14ac:dyDescent="0.2">
      <c r="A1970" s="12"/>
      <c r="B1970" s="15"/>
      <c r="C1970" s="29"/>
    </row>
    <row r="1971" spans="1:3" x14ac:dyDescent="0.2">
      <c r="A1971" s="12"/>
      <c r="B1971" s="15"/>
      <c r="C1971" s="29"/>
    </row>
    <row r="1972" spans="1:3" x14ac:dyDescent="0.2">
      <c r="A1972" s="12"/>
      <c r="B1972" s="15"/>
      <c r="C1972" s="29"/>
    </row>
    <row r="1973" spans="1:3" x14ac:dyDescent="0.2">
      <c r="A1973" s="12"/>
      <c r="B1973" s="15"/>
      <c r="C1973" s="29"/>
    </row>
    <row r="1974" spans="1:3" x14ac:dyDescent="0.2">
      <c r="A1974" s="12"/>
      <c r="B1974" s="15"/>
      <c r="C1974" s="29"/>
    </row>
    <row r="1975" spans="1:3" x14ac:dyDescent="0.2">
      <c r="A1975" s="12"/>
      <c r="B1975" s="15"/>
      <c r="C1975" s="29"/>
    </row>
    <row r="1976" spans="1:3" x14ac:dyDescent="0.2">
      <c r="A1976" s="12"/>
      <c r="B1976" s="15"/>
      <c r="C1976" s="29"/>
    </row>
    <row r="1977" spans="1:3" x14ac:dyDescent="0.2">
      <c r="A1977" s="12"/>
      <c r="B1977" s="15"/>
      <c r="C1977" s="29"/>
    </row>
    <row r="1978" spans="1:3" x14ac:dyDescent="0.2">
      <c r="A1978" s="12"/>
      <c r="B1978" s="15"/>
      <c r="C1978" s="29"/>
    </row>
    <row r="1979" spans="1:3" x14ac:dyDescent="0.2">
      <c r="A1979" s="12"/>
      <c r="B1979" s="15"/>
      <c r="C1979" s="29"/>
    </row>
    <row r="1980" spans="1:3" x14ac:dyDescent="0.2">
      <c r="A1980" s="12"/>
      <c r="B1980" s="15"/>
      <c r="C1980" s="29"/>
    </row>
    <row r="1981" spans="1:3" x14ac:dyDescent="0.2">
      <c r="A1981" s="12"/>
      <c r="B1981" s="15"/>
      <c r="C1981" s="29"/>
    </row>
    <row r="1982" spans="1:3" x14ac:dyDescent="0.2">
      <c r="A1982" s="12"/>
      <c r="B1982" s="15"/>
      <c r="C1982" s="29"/>
    </row>
    <row r="1983" spans="1:3" x14ac:dyDescent="0.2">
      <c r="A1983" s="12"/>
      <c r="B1983" s="15"/>
      <c r="C1983" s="29"/>
    </row>
    <row r="1984" spans="1:3" x14ac:dyDescent="0.2">
      <c r="A1984" s="12"/>
      <c r="B1984" s="15"/>
      <c r="C1984" s="29"/>
    </row>
    <row r="1985" spans="1:3" x14ac:dyDescent="0.2">
      <c r="A1985" s="12"/>
      <c r="B1985" s="15"/>
      <c r="C1985" s="29"/>
    </row>
    <row r="1986" spans="1:3" x14ac:dyDescent="0.2">
      <c r="A1986" s="12"/>
      <c r="B1986" s="15"/>
      <c r="C1986" s="29"/>
    </row>
    <row r="1987" spans="1:3" x14ac:dyDescent="0.2">
      <c r="A1987" s="12"/>
      <c r="B1987" s="15"/>
      <c r="C1987" s="29"/>
    </row>
    <row r="1988" spans="1:3" x14ac:dyDescent="0.2">
      <c r="A1988" s="12"/>
      <c r="B1988" s="15"/>
      <c r="C1988" s="29"/>
    </row>
    <row r="1989" spans="1:3" x14ac:dyDescent="0.2">
      <c r="A1989" s="12"/>
      <c r="B1989" s="15"/>
      <c r="C1989" s="29"/>
    </row>
    <row r="1990" spans="1:3" x14ac:dyDescent="0.2">
      <c r="A1990" s="12"/>
      <c r="B1990" s="15"/>
      <c r="C1990" s="29"/>
    </row>
    <row r="1991" spans="1:3" x14ac:dyDescent="0.2">
      <c r="A1991" s="12"/>
      <c r="B1991" s="15"/>
      <c r="C1991" s="29"/>
    </row>
    <row r="1992" spans="1:3" x14ac:dyDescent="0.2">
      <c r="A1992" s="12"/>
      <c r="B1992" s="15"/>
      <c r="C1992" s="29"/>
    </row>
    <row r="1993" spans="1:3" x14ac:dyDescent="0.2">
      <c r="A1993" s="12"/>
      <c r="B1993" s="15"/>
      <c r="C1993" s="29"/>
    </row>
    <row r="1994" spans="1:3" x14ac:dyDescent="0.2">
      <c r="A1994" s="12"/>
      <c r="B1994" s="15"/>
      <c r="C1994" s="29"/>
    </row>
    <row r="1995" spans="1:3" x14ac:dyDescent="0.2">
      <c r="A1995" s="12"/>
      <c r="B1995" s="15"/>
      <c r="C1995" s="29"/>
    </row>
    <row r="1996" spans="1:3" x14ac:dyDescent="0.2">
      <c r="A1996" s="12"/>
      <c r="B1996" s="15"/>
      <c r="C1996" s="29"/>
    </row>
    <row r="1997" spans="1:3" x14ac:dyDescent="0.2">
      <c r="A1997" s="12"/>
      <c r="B1997" s="15"/>
      <c r="C1997" s="29"/>
    </row>
    <row r="1998" spans="1:3" x14ac:dyDescent="0.2">
      <c r="A1998" s="12"/>
      <c r="B1998" s="15"/>
      <c r="C1998" s="29"/>
    </row>
    <row r="1999" spans="1:3" x14ac:dyDescent="0.2">
      <c r="A1999" s="12"/>
      <c r="B1999" s="15"/>
      <c r="C1999" s="29"/>
    </row>
    <row r="2000" spans="1:3" x14ac:dyDescent="0.2">
      <c r="A2000" s="12"/>
      <c r="B2000" s="15"/>
      <c r="C2000" s="29"/>
    </row>
    <row r="2001" spans="1:3" x14ac:dyDescent="0.2">
      <c r="A2001" s="12"/>
      <c r="B2001" s="15"/>
      <c r="C2001" s="29"/>
    </row>
    <row r="2002" spans="1:3" x14ac:dyDescent="0.2">
      <c r="A2002" s="12"/>
      <c r="B2002" s="15"/>
      <c r="C2002" s="29"/>
    </row>
    <row r="2003" spans="1:3" x14ac:dyDescent="0.2">
      <c r="A2003" s="12"/>
      <c r="B2003" s="15"/>
      <c r="C2003" s="29"/>
    </row>
    <row r="2004" spans="1:3" x14ac:dyDescent="0.2">
      <c r="A2004" s="12"/>
      <c r="B2004" s="15"/>
      <c r="C2004" s="29"/>
    </row>
    <row r="2005" spans="1:3" x14ac:dyDescent="0.2">
      <c r="A2005" s="12"/>
      <c r="B2005" s="15"/>
      <c r="C2005" s="29"/>
    </row>
    <row r="2006" spans="1:3" x14ac:dyDescent="0.2">
      <c r="A2006" s="12"/>
      <c r="B2006" s="15"/>
      <c r="C2006" s="29"/>
    </row>
    <row r="2007" spans="1:3" x14ac:dyDescent="0.2">
      <c r="A2007" s="12"/>
      <c r="B2007" s="15"/>
      <c r="C2007" s="29"/>
    </row>
    <row r="2008" spans="1:3" x14ac:dyDescent="0.2">
      <c r="A2008" s="12"/>
      <c r="B2008" s="15"/>
      <c r="C2008" s="29"/>
    </row>
    <row r="2009" spans="1:3" x14ac:dyDescent="0.2">
      <c r="A2009" s="12"/>
      <c r="B2009" s="15"/>
      <c r="C2009" s="29"/>
    </row>
    <row r="2010" spans="1:3" x14ac:dyDescent="0.2">
      <c r="A2010" s="12"/>
      <c r="B2010" s="15"/>
      <c r="C2010" s="29"/>
    </row>
    <row r="2011" spans="1:3" x14ac:dyDescent="0.2">
      <c r="A2011" s="12"/>
      <c r="B2011" s="15"/>
      <c r="C2011" s="29"/>
    </row>
    <row r="2012" spans="1:3" x14ac:dyDescent="0.2">
      <c r="A2012" s="12"/>
      <c r="B2012" s="15"/>
      <c r="C2012" s="29"/>
    </row>
    <row r="2013" spans="1:3" x14ac:dyDescent="0.2">
      <c r="A2013" s="12"/>
      <c r="B2013" s="15"/>
      <c r="C2013" s="29"/>
    </row>
    <row r="2014" spans="1:3" x14ac:dyDescent="0.2">
      <c r="A2014" s="12"/>
      <c r="B2014" s="15"/>
      <c r="C2014" s="29"/>
    </row>
    <row r="2015" spans="1:3" x14ac:dyDescent="0.2">
      <c r="A2015" s="12"/>
      <c r="B2015" s="15"/>
      <c r="C2015" s="29"/>
    </row>
    <row r="2016" spans="1:3" x14ac:dyDescent="0.2">
      <c r="A2016" s="12"/>
      <c r="B2016" s="15"/>
      <c r="C2016" s="29"/>
    </row>
    <row r="2017" spans="1:3" x14ac:dyDescent="0.2">
      <c r="A2017" s="12"/>
      <c r="B2017" s="15"/>
      <c r="C2017" s="29"/>
    </row>
    <row r="2018" spans="1:3" x14ac:dyDescent="0.2">
      <c r="A2018" s="12"/>
      <c r="B2018" s="15"/>
      <c r="C2018" s="29"/>
    </row>
    <row r="2019" spans="1:3" x14ac:dyDescent="0.2">
      <c r="A2019" s="12"/>
      <c r="B2019" s="15"/>
      <c r="C2019" s="29"/>
    </row>
    <row r="2020" spans="1:3" x14ac:dyDescent="0.2">
      <c r="A2020" s="12"/>
      <c r="B2020" s="15"/>
      <c r="C2020" s="29"/>
    </row>
    <row r="2021" spans="1:3" x14ac:dyDescent="0.2">
      <c r="A2021" s="12"/>
      <c r="B2021" s="15"/>
      <c r="C2021" s="29"/>
    </row>
    <row r="2022" spans="1:3" x14ac:dyDescent="0.2">
      <c r="A2022" s="12"/>
      <c r="B2022" s="15"/>
      <c r="C2022" s="29"/>
    </row>
    <row r="2023" spans="1:3" x14ac:dyDescent="0.2">
      <c r="A2023" s="12"/>
      <c r="B2023" s="15"/>
      <c r="C2023" s="29"/>
    </row>
    <row r="2024" spans="1:3" x14ac:dyDescent="0.2">
      <c r="A2024" s="12"/>
      <c r="B2024" s="15"/>
      <c r="C2024" s="29"/>
    </row>
    <row r="2025" spans="1:3" x14ac:dyDescent="0.2">
      <c r="A2025" s="12"/>
      <c r="B2025" s="15"/>
      <c r="C2025" s="29"/>
    </row>
    <row r="2026" spans="1:3" x14ac:dyDescent="0.2">
      <c r="A2026" s="12"/>
      <c r="B2026" s="15"/>
      <c r="C2026" s="29"/>
    </row>
    <row r="2027" spans="1:3" x14ac:dyDescent="0.2">
      <c r="A2027" s="12"/>
      <c r="B2027" s="15"/>
      <c r="C2027" s="29"/>
    </row>
    <row r="2028" spans="1:3" x14ac:dyDescent="0.2">
      <c r="A2028" s="12"/>
      <c r="B2028" s="15"/>
      <c r="C2028" s="29"/>
    </row>
    <row r="2029" spans="1:3" x14ac:dyDescent="0.2">
      <c r="A2029" s="12"/>
      <c r="B2029" s="15"/>
      <c r="C2029" s="29"/>
    </row>
    <row r="2030" spans="1:3" x14ac:dyDescent="0.2">
      <c r="A2030" s="12"/>
      <c r="B2030" s="15"/>
      <c r="C2030" s="29"/>
    </row>
    <row r="2031" spans="1:3" x14ac:dyDescent="0.2">
      <c r="A2031" s="12"/>
      <c r="B2031" s="15"/>
      <c r="C2031" s="29"/>
    </row>
    <row r="2032" spans="1:3" x14ac:dyDescent="0.2">
      <c r="A2032" s="12"/>
      <c r="B2032" s="15"/>
      <c r="C2032" s="29"/>
    </row>
    <row r="2033" spans="1:3" x14ac:dyDescent="0.2">
      <c r="A2033" s="12"/>
      <c r="B2033" s="15"/>
      <c r="C2033" s="29"/>
    </row>
    <row r="2034" spans="1:3" x14ac:dyDescent="0.2">
      <c r="A2034" s="12"/>
      <c r="B2034" s="15"/>
      <c r="C2034" s="29"/>
    </row>
    <row r="2035" spans="1:3" x14ac:dyDescent="0.2">
      <c r="A2035" s="12"/>
      <c r="B2035" s="15"/>
      <c r="C2035" s="29"/>
    </row>
    <row r="2036" spans="1:3" x14ac:dyDescent="0.2">
      <c r="A2036" s="12"/>
      <c r="B2036" s="15"/>
      <c r="C2036" s="29"/>
    </row>
    <row r="2037" spans="1:3" x14ac:dyDescent="0.2">
      <c r="A2037" s="12"/>
      <c r="B2037" s="15"/>
      <c r="C2037" s="29"/>
    </row>
    <row r="2038" spans="1:3" x14ac:dyDescent="0.2">
      <c r="A2038" s="12"/>
      <c r="B2038" s="15"/>
      <c r="C2038" s="29"/>
    </row>
    <row r="2039" spans="1:3" x14ac:dyDescent="0.2">
      <c r="A2039" s="12"/>
      <c r="B2039" s="15"/>
      <c r="C2039" s="29"/>
    </row>
    <row r="2040" spans="1:3" x14ac:dyDescent="0.2">
      <c r="A2040" s="12"/>
      <c r="B2040" s="15"/>
      <c r="C2040" s="29"/>
    </row>
    <row r="2041" spans="1:3" x14ac:dyDescent="0.2">
      <c r="A2041" s="12"/>
      <c r="B2041" s="15"/>
      <c r="C2041" s="29"/>
    </row>
    <row r="2042" spans="1:3" x14ac:dyDescent="0.2">
      <c r="A2042" s="12"/>
      <c r="B2042" s="15"/>
      <c r="C2042" s="29"/>
    </row>
    <row r="2043" spans="1:3" x14ac:dyDescent="0.2">
      <c r="A2043" s="12"/>
      <c r="B2043" s="15"/>
      <c r="C2043" s="29"/>
    </row>
    <row r="2044" spans="1:3" x14ac:dyDescent="0.2">
      <c r="A2044" s="12"/>
      <c r="B2044" s="15"/>
      <c r="C2044" s="29"/>
    </row>
    <row r="2045" spans="1:3" x14ac:dyDescent="0.2">
      <c r="A2045" s="12"/>
      <c r="B2045" s="15"/>
      <c r="C2045" s="29"/>
    </row>
    <row r="2046" spans="1:3" x14ac:dyDescent="0.2">
      <c r="A2046" s="12"/>
      <c r="B2046" s="15"/>
      <c r="C2046" s="29"/>
    </row>
    <row r="2047" spans="1:3" x14ac:dyDescent="0.2">
      <c r="A2047" s="12"/>
      <c r="B2047" s="15"/>
      <c r="C2047" s="29"/>
    </row>
    <row r="2048" spans="1:3" x14ac:dyDescent="0.2">
      <c r="A2048" s="12"/>
      <c r="B2048" s="15"/>
      <c r="C2048" s="29"/>
    </row>
    <row r="2049" spans="1:3" x14ac:dyDescent="0.2">
      <c r="A2049" s="12"/>
      <c r="B2049" s="15"/>
      <c r="C2049" s="29"/>
    </row>
    <row r="2050" spans="1:3" x14ac:dyDescent="0.2">
      <c r="A2050" s="12"/>
      <c r="B2050" s="15"/>
      <c r="C2050" s="29"/>
    </row>
    <row r="2051" spans="1:3" x14ac:dyDescent="0.2">
      <c r="A2051" s="12"/>
      <c r="B2051" s="15"/>
      <c r="C2051" s="29"/>
    </row>
    <row r="2052" spans="1:3" x14ac:dyDescent="0.2">
      <c r="A2052" s="12"/>
      <c r="B2052" s="15"/>
      <c r="C2052" s="29"/>
    </row>
    <row r="2053" spans="1:3" x14ac:dyDescent="0.2">
      <c r="A2053" s="12"/>
      <c r="B2053" s="15"/>
      <c r="C2053" s="29"/>
    </row>
    <row r="2054" spans="1:3" x14ac:dyDescent="0.2">
      <c r="A2054" s="12"/>
      <c r="B2054" s="15"/>
      <c r="C2054" s="29"/>
    </row>
    <row r="2055" spans="1:3" x14ac:dyDescent="0.2">
      <c r="A2055" s="12"/>
      <c r="B2055" s="15"/>
      <c r="C2055" s="29"/>
    </row>
    <row r="2056" spans="1:3" x14ac:dyDescent="0.2">
      <c r="A2056" s="12"/>
      <c r="B2056" s="15"/>
      <c r="C2056" s="29"/>
    </row>
    <row r="2057" spans="1:3" x14ac:dyDescent="0.2">
      <c r="A2057" s="12"/>
      <c r="B2057" s="15"/>
      <c r="C2057" s="29"/>
    </row>
    <row r="2058" spans="1:3" x14ac:dyDescent="0.2">
      <c r="A2058" s="12"/>
      <c r="B2058" s="15"/>
      <c r="C2058" s="29"/>
    </row>
    <row r="2059" spans="1:3" x14ac:dyDescent="0.2">
      <c r="A2059" s="12"/>
      <c r="B2059" s="15"/>
      <c r="C2059" s="29"/>
    </row>
    <row r="2060" spans="1:3" x14ac:dyDescent="0.2">
      <c r="A2060" s="12"/>
      <c r="B2060" s="15"/>
      <c r="C2060" s="29"/>
    </row>
    <row r="2061" spans="1:3" x14ac:dyDescent="0.2">
      <c r="A2061" s="12"/>
      <c r="B2061" s="15"/>
      <c r="C2061" s="29"/>
    </row>
    <row r="2062" spans="1:3" x14ac:dyDescent="0.2">
      <c r="A2062" s="12"/>
      <c r="B2062" s="15"/>
      <c r="C2062" s="29"/>
    </row>
    <row r="2063" spans="1:3" x14ac:dyDescent="0.2">
      <c r="A2063" s="12"/>
      <c r="B2063" s="15"/>
      <c r="C2063" s="29"/>
    </row>
    <row r="2064" spans="1:3" x14ac:dyDescent="0.2">
      <c r="A2064" s="12"/>
      <c r="B2064" s="15"/>
      <c r="C2064" s="29"/>
    </row>
    <row r="2065" spans="1:3" x14ac:dyDescent="0.2">
      <c r="A2065" s="12"/>
      <c r="B2065" s="15"/>
      <c r="C2065" s="29"/>
    </row>
    <row r="2066" spans="1:3" x14ac:dyDescent="0.2">
      <c r="A2066" s="12"/>
      <c r="B2066" s="15"/>
      <c r="C2066" s="29"/>
    </row>
    <row r="2067" spans="1:3" x14ac:dyDescent="0.2">
      <c r="A2067" s="12"/>
      <c r="B2067" s="15"/>
      <c r="C2067" s="29"/>
    </row>
    <row r="2068" spans="1:3" x14ac:dyDescent="0.2">
      <c r="A2068" s="12"/>
      <c r="B2068" s="15"/>
      <c r="C2068" s="29"/>
    </row>
    <row r="2069" spans="1:3" x14ac:dyDescent="0.2">
      <c r="A2069" s="12"/>
      <c r="B2069" s="15"/>
      <c r="C2069" s="29"/>
    </row>
    <row r="2070" spans="1:3" x14ac:dyDescent="0.2">
      <c r="A2070" s="12"/>
      <c r="B2070" s="15"/>
      <c r="C2070" s="29"/>
    </row>
    <row r="2071" spans="1:3" x14ac:dyDescent="0.2">
      <c r="A2071" s="12"/>
      <c r="B2071" s="15"/>
      <c r="C2071" s="29"/>
    </row>
    <row r="2072" spans="1:3" x14ac:dyDescent="0.2">
      <c r="A2072" s="12"/>
      <c r="B2072" s="15"/>
      <c r="C2072" s="29"/>
    </row>
    <row r="2073" spans="1:3" x14ac:dyDescent="0.2">
      <c r="A2073" s="12"/>
      <c r="B2073" s="15"/>
      <c r="C2073" s="29"/>
    </row>
    <row r="2074" spans="1:3" x14ac:dyDescent="0.2">
      <c r="A2074" s="12"/>
      <c r="B2074" s="15"/>
      <c r="C2074" s="29"/>
    </row>
    <row r="2075" spans="1:3" x14ac:dyDescent="0.2">
      <c r="A2075" s="12"/>
      <c r="B2075" s="15"/>
      <c r="C2075" s="29"/>
    </row>
    <row r="2076" spans="1:3" x14ac:dyDescent="0.2">
      <c r="A2076" s="12"/>
      <c r="B2076" s="15"/>
      <c r="C2076" s="29"/>
    </row>
    <row r="2077" spans="1:3" x14ac:dyDescent="0.2">
      <c r="A2077" s="12"/>
      <c r="B2077" s="15"/>
      <c r="C2077" s="29"/>
    </row>
    <row r="2078" spans="1:3" x14ac:dyDescent="0.2">
      <c r="A2078" s="12"/>
      <c r="B2078" s="15"/>
      <c r="C2078" s="29"/>
    </row>
    <row r="2079" spans="1:3" x14ac:dyDescent="0.2">
      <c r="A2079" s="12"/>
      <c r="B2079" s="15"/>
      <c r="C2079" s="29"/>
    </row>
    <row r="2080" spans="1:3" x14ac:dyDescent="0.2">
      <c r="A2080" s="12"/>
      <c r="B2080" s="15"/>
      <c r="C2080" s="29"/>
    </row>
    <row r="2081" spans="1:3" x14ac:dyDescent="0.2">
      <c r="A2081" s="12"/>
      <c r="B2081" s="15"/>
      <c r="C2081" s="29"/>
    </row>
    <row r="2082" spans="1:3" x14ac:dyDescent="0.2">
      <c r="A2082" s="12"/>
      <c r="B2082" s="15"/>
      <c r="C2082" s="29"/>
    </row>
    <row r="2083" spans="1:3" x14ac:dyDescent="0.2">
      <c r="A2083" s="12"/>
      <c r="B2083" s="15"/>
      <c r="C2083" s="29"/>
    </row>
    <row r="2084" spans="1:3" x14ac:dyDescent="0.2">
      <c r="A2084" s="12"/>
      <c r="B2084" s="15"/>
      <c r="C2084" s="29"/>
    </row>
    <row r="2085" spans="1:3" x14ac:dyDescent="0.2">
      <c r="A2085" s="12"/>
      <c r="B2085" s="15"/>
      <c r="C2085" s="29"/>
    </row>
    <row r="2086" spans="1:3" x14ac:dyDescent="0.2">
      <c r="A2086" s="12"/>
      <c r="B2086" s="15"/>
      <c r="C2086" s="29"/>
    </row>
    <row r="2087" spans="1:3" x14ac:dyDescent="0.2">
      <c r="A2087" s="12"/>
      <c r="B2087" s="15"/>
      <c r="C2087" s="29"/>
    </row>
    <row r="2088" spans="1:3" x14ac:dyDescent="0.2">
      <c r="A2088" s="12"/>
      <c r="B2088" s="15"/>
      <c r="C2088" s="29"/>
    </row>
    <row r="2089" spans="1:3" x14ac:dyDescent="0.2">
      <c r="A2089" s="12"/>
      <c r="B2089" s="15"/>
      <c r="C2089" s="29"/>
    </row>
    <row r="2090" spans="1:3" x14ac:dyDescent="0.2">
      <c r="A2090" s="12"/>
      <c r="B2090" s="15"/>
      <c r="C2090" s="29"/>
    </row>
    <row r="2091" spans="1:3" x14ac:dyDescent="0.2">
      <c r="A2091" s="12"/>
      <c r="B2091" s="15"/>
      <c r="C2091" s="29"/>
    </row>
    <row r="2092" spans="1:3" x14ac:dyDescent="0.2">
      <c r="A2092" s="12"/>
      <c r="B2092" s="15"/>
      <c r="C2092" s="29"/>
    </row>
    <row r="2093" spans="1:3" x14ac:dyDescent="0.2">
      <c r="A2093" s="12"/>
      <c r="B2093" s="15"/>
      <c r="C2093" s="29"/>
    </row>
    <row r="2094" spans="1:3" x14ac:dyDescent="0.2">
      <c r="A2094" s="12"/>
      <c r="B2094" s="15"/>
      <c r="C2094" s="29"/>
    </row>
    <row r="2095" spans="1:3" x14ac:dyDescent="0.2">
      <c r="A2095" s="12"/>
      <c r="B2095" s="15"/>
      <c r="C2095" s="29"/>
    </row>
    <row r="2096" spans="1:3" x14ac:dyDescent="0.2">
      <c r="A2096" s="12"/>
      <c r="B2096" s="15"/>
      <c r="C2096" s="29"/>
    </row>
    <row r="2097" spans="1:3" x14ac:dyDescent="0.2">
      <c r="A2097" s="12"/>
      <c r="B2097" s="15"/>
      <c r="C2097" s="29"/>
    </row>
    <row r="2098" spans="1:3" x14ac:dyDescent="0.2">
      <c r="A2098" s="12"/>
      <c r="B2098" s="15"/>
      <c r="C2098" s="29"/>
    </row>
    <row r="2099" spans="1:3" x14ac:dyDescent="0.2">
      <c r="A2099" s="12"/>
      <c r="B2099" s="15"/>
      <c r="C2099" s="29"/>
    </row>
    <row r="2100" spans="1:3" x14ac:dyDescent="0.2">
      <c r="A2100" s="12"/>
      <c r="B2100" s="15"/>
      <c r="C2100" s="29"/>
    </row>
    <row r="2101" spans="1:3" x14ac:dyDescent="0.2">
      <c r="A2101" s="12"/>
      <c r="B2101" s="15"/>
      <c r="C2101" s="29"/>
    </row>
    <row r="2102" spans="1:3" x14ac:dyDescent="0.2">
      <c r="A2102" s="12"/>
      <c r="B2102" s="15"/>
      <c r="C2102" s="29"/>
    </row>
    <row r="2103" spans="1:3" x14ac:dyDescent="0.2">
      <c r="A2103" s="12"/>
      <c r="B2103" s="15"/>
      <c r="C2103" s="29"/>
    </row>
    <row r="2104" spans="1:3" x14ac:dyDescent="0.2">
      <c r="A2104" s="12"/>
      <c r="B2104" s="15"/>
      <c r="C2104" s="29"/>
    </row>
    <row r="2105" spans="1:3" x14ac:dyDescent="0.2">
      <c r="A2105" s="12"/>
      <c r="B2105" s="15"/>
      <c r="C2105" s="29"/>
    </row>
    <row r="2106" spans="1:3" x14ac:dyDescent="0.2">
      <c r="A2106" s="12"/>
      <c r="B2106" s="15"/>
      <c r="C2106" s="29"/>
    </row>
    <row r="2107" spans="1:3" x14ac:dyDescent="0.2">
      <c r="A2107" s="12"/>
      <c r="B2107" s="15"/>
      <c r="C2107" s="29"/>
    </row>
    <row r="2108" spans="1:3" x14ac:dyDescent="0.2">
      <c r="A2108" s="12"/>
      <c r="B2108" s="15"/>
      <c r="C2108" s="29"/>
    </row>
    <row r="2109" spans="1:3" x14ac:dyDescent="0.2">
      <c r="A2109" s="12"/>
      <c r="B2109" s="15"/>
      <c r="C2109" s="29"/>
    </row>
    <row r="2110" spans="1:3" x14ac:dyDescent="0.2">
      <c r="A2110" s="12"/>
      <c r="B2110" s="15"/>
      <c r="C2110" s="29"/>
    </row>
    <row r="2111" spans="1:3" x14ac:dyDescent="0.2">
      <c r="A2111" s="12"/>
      <c r="B2111" s="15"/>
      <c r="C2111" s="29"/>
    </row>
    <row r="2112" spans="1:3" x14ac:dyDescent="0.2">
      <c r="A2112" s="12"/>
      <c r="B2112" s="15"/>
      <c r="C2112" s="29"/>
    </row>
    <row r="2113" spans="1:3" x14ac:dyDescent="0.2">
      <c r="A2113" s="12"/>
      <c r="B2113" s="15"/>
      <c r="C2113" s="29"/>
    </row>
    <row r="2114" spans="1:3" x14ac:dyDescent="0.2">
      <c r="A2114" s="12"/>
      <c r="B2114" s="15"/>
      <c r="C2114" s="29"/>
    </row>
    <row r="2115" spans="1:3" x14ac:dyDescent="0.2">
      <c r="A2115" s="12"/>
      <c r="B2115" s="15"/>
      <c r="C2115" s="29"/>
    </row>
    <row r="2116" spans="1:3" x14ac:dyDescent="0.2">
      <c r="A2116" s="12"/>
      <c r="B2116" s="15"/>
      <c r="C2116" s="29"/>
    </row>
    <row r="2117" spans="1:3" x14ac:dyDescent="0.2">
      <c r="A2117" s="12"/>
      <c r="B2117" s="15"/>
      <c r="C2117" s="29"/>
    </row>
    <row r="2118" spans="1:3" x14ac:dyDescent="0.2">
      <c r="A2118" s="12"/>
      <c r="B2118" s="15"/>
      <c r="C2118" s="29"/>
    </row>
    <row r="2119" spans="1:3" x14ac:dyDescent="0.2">
      <c r="A2119" s="12"/>
      <c r="B2119" s="15"/>
      <c r="C2119" s="29"/>
    </row>
    <row r="2120" spans="1:3" x14ac:dyDescent="0.2">
      <c r="A2120" s="12"/>
      <c r="B2120" s="15"/>
      <c r="C2120" s="29"/>
    </row>
    <row r="2121" spans="1:3" x14ac:dyDescent="0.2">
      <c r="A2121" s="12"/>
      <c r="B2121" s="15"/>
      <c r="C2121" s="29"/>
    </row>
    <row r="2122" spans="1:3" x14ac:dyDescent="0.2">
      <c r="A2122" s="12"/>
      <c r="B2122" s="15"/>
      <c r="C2122" s="29"/>
    </row>
    <row r="2123" spans="1:3" x14ac:dyDescent="0.2">
      <c r="A2123" s="12"/>
      <c r="B2123" s="15"/>
      <c r="C2123" s="29"/>
    </row>
    <row r="2124" spans="1:3" x14ac:dyDescent="0.2">
      <c r="A2124" s="12"/>
      <c r="B2124" s="15"/>
      <c r="C2124" s="29"/>
    </row>
    <row r="2125" spans="1:3" x14ac:dyDescent="0.2">
      <c r="A2125" s="12"/>
      <c r="B2125" s="15"/>
      <c r="C2125" s="29"/>
    </row>
    <row r="2126" spans="1:3" x14ac:dyDescent="0.2">
      <c r="A2126" s="12"/>
      <c r="B2126" s="15"/>
      <c r="C2126" s="29"/>
    </row>
    <row r="2127" spans="1:3" x14ac:dyDescent="0.2">
      <c r="A2127" s="12"/>
      <c r="B2127" s="15"/>
      <c r="C2127" s="29"/>
    </row>
    <row r="2128" spans="1:3" x14ac:dyDescent="0.2">
      <c r="A2128" s="12"/>
      <c r="B2128" s="15"/>
      <c r="C2128" s="29"/>
    </row>
    <row r="2129" spans="1:3" x14ac:dyDescent="0.2">
      <c r="A2129" s="12"/>
      <c r="B2129" s="15"/>
      <c r="C2129" s="29"/>
    </row>
    <row r="2130" spans="1:3" x14ac:dyDescent="0.2">
      <c r="A2130" s="12"/>
      <c r="B2130" s="15"/>
      <c r="C2130" s="29"/>
    </row>
    <row r="2131" spans="1:3" x14ac:dyDescent="0.2">
      <c r="A2131" s="12"/>
      <c r="B2131" s="15"/>
      <c r="C2131" s="29"/>
    </row>
    <row r="2132" spans="1:3" x14ac:dyDescent="0.2">
      <c r="A2132" s="12"/>
      <c r="B2132" s="15"/>
      <c r="C2132" s="29"/>
    </row>
    <row r="2133" spans="1:3" x14ac:dyDescent="0.2">
      <c r="A2133" s="12"/>
      <c r="B2133" s="15"/>
      <c r="C2133" s="29"/>
    </row>
    <row r="2134" spans="1:3" x14ac:dyDescent="0.2">
      <c r="A2134" s="12"/>
      <c r="B2134" s="15"/>
      <c r="C2134" s="29"/>
    </row>
    <row r="2135" spans="1:3" x14ac:dyDescent="0.2">
      <c r="A2135" s="12"/>
      <c r="B2135" s="15"/>
      <c r="C2135" s="29"/>
    </row>
    <row r="2136" spans="1:3" x14ac:dyDescent="0.2">
      <c r="A2136" s="12"/>
      <c r="B2136" s="15"/>
      <c r="C2136" s="29"/>
    </row>
    <row r="2137" spans="1:3" x14ac:dyDescent="0.2">
      <c r="A2137" s="12"/>
      <c r="B2137" s="15"/>
      <c r="C2137" s="29"/>
    </row>
    <row r="2138" spans="1:3" x14ac:dyDescent="0.2">
      <c r="A2138" s="12"/>
      <c r="B2138" s="15"/>
      <c r="C2138" s="29"/>
    </row>
    <row r="2139" spans="1:3" x14ac:dyDescent="0.2">
      <c r="A2139" s="12"/>
      <c r="B2139" s="15"/>
      <c r="C2139" s="29"/>
    </row>
    <row r="2140" spans="1:3" x14ac:dyDescent="0.2">
      <c r="A2140" s="12"/>
      <c r="B2140" s="15"/>
      <c r="C2140" s="29"/>
    </row>
    <row r="2141" spans="1:3" x14ac:dyDescent="0.2">
      <c r="A2141" s="12"/>
      <c r="B2141" s="15"/>
      <c r="C2141" s="29"/>
    </row>
    <row r="2142" spans="1:3" x14ac:dyDescent="0.2">
      <c r="A2142" s="12"/>
      <c r="B2142" s="15"/>
      <c r="C2142" s="29"/>
    </row>
    <row r="2143" spans="1:3" x14ac:dyDescent="0.2">
      <c r="A2143" s="12"/>
      <c r="B2143" s="15"/>
      <c r="C2143" s="29"/>
    </row>
    <row r="2144" spans="1:3" x14ac:dyDescent="0.2">
      <c r="A2144" s="12"/>
      <c r="B2144" s="15"/>
      <c r="C2144" s="29"/>
    </row>
    <row r="2145" spans="1:3" x14ac:dyDescent="0.2">
      <c r="A2145" s="12"/>
      <c r="B2145" s="15"/>
      <c r="C2145" s="29"/>
    </row>
    <row r="2146" spans="1:3" x14ac:dyDescent="0.2">
      <c r="A2146" s="12"/>
      <c r="B2146" s="15"/>
      <c r="C2146" s="29"/>
    </row>
    <row r="2147" spans="1:3" x14ac:dyDescent="0.2">
      <c r="A2147" s="12"/>
      <c r="B2147" s="15"/>
      <c r="C2147" s="29"/>
    </row>
    <row r="2148" spans="1:3" x14ac:dyDescent="0.2">
      <c r="A2148" s="12"/>
      <c r="B2148" s="15"/>
      <c r="C2148" s="29"/>
    </row>
    <row r="2149" spans="1:3" x14ac:dyDescent="0.2">
      <c r="A2149" s="12"/>
      <c r="B2149" s="15"/>
      <c r="C2149" s="29"/>
    </row>
    <row r="2150" spans="1:3" x14ac:dyDescent="0.2">
      <c r="A2150" s="12"/>
      <c r="B2150" s="15"/>
      <c r="C2150" s="29"/>
    </row>
    <row r="2151" spans="1:3" x14ac:dyDescent="0.2">
      <c r="A2151" s="12"/>
      <c r="B2151" s="15"/>
      <c r="C2151" s="29"/>
    </row>
    <row r="2152" spans="1:3" x14ac:dyDescent="0.2">
      <c r="A2152" s="12"/>
      <c r="B2152" s="15"/>
      <c r="C2152" s="29"/>
    </row>
    <row r="2153" spans="1:3" x14ac:dyDescent="0.2">
      <c r="A2153" s="12"/>
      <c r="B2153" s="15"/>
      <c r="C2153" s="29"/>
    </row>
    <row r="2154" spans="1:3" x14ac:dyDescent="0.2">
      <c r="A2154" s="12"/>
      <c r="B2154" s="15"/>
      <c r="C2154" s="29"/>
    </row>
    <row r="2155" spans="1:3" x14ac:dyDescent="0.2">
      <c r="A2155" s="12"/>
      <c r="B2155" s="15"/>
      <c r="C2155" s="29"/>
    </row>
    <row r="2156" spans="1:3" x14ac:dyDescent="0.2">
      <c r="A2156" s="12"/>
      <c r="B2156" s="15"/>
      <c r="C2156" s="29"/>
    </row>
    <row r="2157" spans="1:3" x14ac:dyDescent="0.2">
      <c r="A2157" s="12"/>
      <c r="B2157" s="15"/>
      <c r="C2157" s="29"/>
    </row>
    <row r="2158" spans="1:3" x14ac:dyDescent="0.2">
      <c r="A2158" s="12"/>
      <c r="B2158" s="15"/>
      <c r="C2158" s="29"/>
    </row>
    <row r="2159" spans="1:3" x14ac:dyDescent="0.2">
      <c r="A2159" s="12"/>
      <c r="B2159" s="15"/>
      <c r="C2159" s="29"/>
    </row>
    <row r="2160" spans="1:3" x14ac:dyDescent="0.2">
      <c r="A2160" s="12"/>
      <c r="B2160" s="15"/>
      <c r="C2160" s="29"/>
    </row>
    <row r="2161" spans="1:3" x14ac:dyDescent="0.2">
      <c r="A2161" s="12"/>
      <c r="B2161" s="15"/>
      <c r="C2161" s="29"/>
    </row>
    <row r="2162" spans="1:3" x14ac:dyDescent="0.2">
      <c r="A2162" s="12"/>
      <c r="B2162" s="15"/>
      <c r="C2162" s="29"/>
    </row>
    <row r="2163" spans="1:3" x14ac:dyDescent="0.2">
      <c r="A2163" s="12"/>
      <c r="B2163" s="15"/>
      <c r="C2163" s="29"/>
    </row>
    <row r="2164" spans="1:3" x14ac:dyDescent="0.2">
      <c r="A2164" s="12"/>
      <c r="B2164" s="15"/>
      <c r="C2164" s="29"/>
    </row>
    <row r="2165" spans="1:3" x14ac:dyDescent="0.2">
      <c r="A2165" s="12"/>
      <c r="B2165" s="15"/>
      <c r="C2165" s="29"/>
    </row>
    <row r="2166" spans="1:3" x14ac:dyDescent="0.2">
      <c r="A2166" s="12"/>
      <c r="B2166" s="15"/>
      <c r="C2166" s="29"/>
    </row>
    <row r="2167" spans="1:3" x14ac:dyDescent="0.2">
      <c r="A2167" s="12"/>
      <c r="B2167" s="15"/>
      <c r="C2167" s="29"/>
    </row>
    <row r="2168" spans="1:3" x14ac:dyDescent="0.2">
      <c r="A2168" s="12"/>
      <c r="B2168" s="15"/>
      <c r="C2168" s="29"/>
    </row>
    <row r="2169" spans="1:3" x14ac:dyDescent="0.2">
      <c r="A2169" s="12"/>
      <c r="B2169" s="15"/>
      <c r="C2169" s="29"/>
    </row>
    <row r="2170" spans="1:3" x14ac:dyDescent="0.2">
      <c r="A2170" s="12"/>
      <c r="B2170" s="15"/>
      <c r="C2170" s="29"/>
    </row>
    <row r="2171" spans="1:3" x14ac:dyDescent="0.2">
      <c r="A2171" s="12"/>
      <c r="B2171" s="15"/>
      <c r="C2171" s="29"/>
    </row>
    <row r="2172" spans="1:3" x14ac:dyDescent="0.2">
      <c r="A2172" s="12"/>
      <c r="B2172" s="15"/>
      <c r="C2172" s="29"/>
    </row>
    <row r="2173" spans="1:3" x14ac:dyDescent="0.2">
      <c r="A2173" s="12"/>
      <c r="B2173" s="15"/>
      <c r="C2173" s="29"/>
    </row>
    <row r="2174" spans="1:3" x14ac:dyDescent="0.2">
      <c r="A2174" s="12"/>
      <c r="B2174" s="15"/>
      <c r="C2174" s="29"/>
    </row>
    <row r="2175" spans="1:3" x14ac:dyDescent="0.2">
      <c r="A2175" s="12"/>
      <c r="B2175" s="15"/>
      <c r="C2175" s="29"/>
    </row>
    <row r="2176" spans="1:3" x14ac:dyDescent="0.2">
      <c r="A2176" s="12"/>
      <c r="B2176" s="15"/>
      <c r="C2176" s="29"/>
    </row>
    <row r="2177" spans="1:3" x14ac:dyDescent="0.2">
      <c r="A2177" s="12"/>
      <c r="B2177" s="15"/>
      <c r="C2177" s="29"/>
    </row>
    <row r="2178" spans="1:3" x14ac:dyDescent="0.2">
      <c r="A2178" s="12"/>
      <c r="B2178" s="15"/>
      <c r="C2178" s="29"/>
    </row>
    <row r="2179" spans="1:3" x14ac:dyDescent="0.2">
      <c r="A2179" s="12"/>
      <c r="B2179" s="15"/>
      <c r="C2179" s="29"/>
    </row>
    <row r="2180" spans="1:3" x14ac:dyDescent="0.2">
      <c r="A2180" s="12"/>
      <c r="B2180" s="15"/>
      <c r="C2180" s="29"/>
    </row>
    <row r="2181" spans="1:3" x14ac:dyDescent="0.2">
      <c r="A2181" s="12"/>
      <c r="B2181" s="15"/>
      <c r="C2181" s="29"/>
    </row>
    <row r="2182" spans="1:3" x14ac:dyDescent="0.2">
      <c r="A2182" s="12"/>
      <c r="B2182" s="15"/>
      <c r="C2182" s="29"/>
    </row>
    <row r="2183" spans="1:3" x14ac:dyDescent="0.2">
      <c r="A2183" s="12"/>
      <c r="B2183" s="15"/>
      <c r="C2183" s="29"/>
    </row>
    <row r="2184" spans="1:3" x14ac:dyDescent="0.2">
      <c r="A2184" s="12"/>
      <c r="B2184" s="15"/>
      <c r="C2184" s="29"/>
    </row>
    <row r="2185" spans="1:3" x14ac:dyDescent="0.2">
      <c r="A2185" s="12"/>
      <c r="B2185" s="15"/>
      <c r="C2185" s="29"/>
    </row>
    <row r="2186" spans="1:3" x14ac:dyDescent="0.2">
      <c r="A2186" s="12"/>
      <c r="B2186" s="15"/>
      <c r="C2186" s="29"/>
    </row>
    <row r="2187" spans="1:3" x14ac:dyDescent="0.2">
      <c r="A2187" s="12"/>
      <c r="B2187" s="15"/>
      <c r="C2187" s="29"/>
    </row>
    <row r="2188" spans="1:3" x14ac:dyDescent="0.2">
      <c r="A2188" s="12"/>
      <c r="B2188" s="15"/>
      <c r="C2188" s="29"/>
    </row>
    <row r="2189" spans="1:3" x14ac:dyDescent="0.2">
      <c r="A2189" s="12"/>
      <c r="B2189" s="15"/>
      <c r="C2189" s="29"/>
    </row>
    <row r="2190" spans="1:3" x14ac:dyDescent="0.2">
      <c r="A2190" s="12"/>
      <c r="B2190" s="15"/>
      <c r="C2190" s="29"/>
    </row>
    <row r="2191" spans="1:3" x14ac:dyDescent="0.2">
      <c r="A2191" s="12"/>
      <c r="B2191" s="15"/>
      <c r="C2191" s="29"/>
    </row>
    <row r="2192" spans="1:3" x14ac:dyDescent="0.2">
      <c r="A2192" s="12"/>
      <c r="B2192" s="15"/>
      <c r="C2192" s="29"/>
    </row>
    <row r="2193" spans="1:3" x14ac:dyDescent="0.2">
      <c r="A2193" s="12"/>
      <c r="B2193" s="15"/>
      <c r="C2193" s="29"/>
    </row>
    <row r="2194" spans="1:3" x14ac:dyDescent="0.2">
      <c r="A2194" s="12"/>
      <c r="B2194" s="15"/>
      <c r="C2194" s="29"/>
    </row>
    <row r="2195" spans="1:3" x14ac:dyDescent="0.2">
      <c r="A2195" s="12"/>
      <c r="B2195" s="15"/>
      <c r="C2195" s="29"/>
    </row>
    <row r="2196" spans="1:3" x14ac:dyDescent="0.2">
      <c r="A2196" s="12"/>
      <c r="B2196" s="15"/>
      <c r="C2196" s="29"/>
    </row>
    <row r="2197" spans="1:3" x14ac:dyDescent="0.2">
      <c r="A2197" s="12"/>
      <c r="B2197" s="15"/>
      <c r="C2197" s="29"/>
    </row>
    <row r="2198" spans="1:3" x14ac:dyDescent="0.2">
      <c r="A2198" s="12"/>
      <c r="B2198" s="15"/>
      <c r="C2198" s="29"/>
    </row>
    <row r="2199" spans="1:3" x14ac:dyDescent="0.2">
      <c r="A2199" s="12"/>
      <c r="B2199" s="15"/>
      <c r="C2199" s="29"/>
    </row>
    <row r="2200" spans="1:3" x14ac:dyDescent="0.2">
      <c r="A2200" s="12"/>
      <c r="B2200" s="15"/>
      <c r="C2200" s="29"/>
    </row>
    <row r="2201" spans="1:3" x14ac:dyDescent="0.2">
      <c r="A2201" s="12"/>
      <c r="B2201" s="15"/>
      <c r="C2201" s="29"/>
    </row>
    <row r="2202" spans="1:3" x14ac:dyDescent="0.2">
      <c r="A2202" s="12"/>
      <c r="B2202" s="15"/>
      <c r="C2202" s="29"/>
    </row>
    <row r="2203" spans="1:3" x14ac:dyDescent="0.2">
      <c r="A2203" s="12"/>
      <c r="B2203" s="15"/>
      <c r="C2203" s="29"/>
    </row>
    <row r="2204" spans="1:3" x14ac:dyDescent="0.2">
      <c r="A2204" s="12"/>
      <c r="B2204" s="15"/>
      <c r="C2204" s="29"/>
    </row>
    <row r="2205" spans="1:3" x14ac:dyDescent="0.2">
      <c r="A2205" s="12"/>
      <c r="B2205" s="15"/>
      <c r="C2205" s="29"/>
    </row>
    <row r="2206" spans="1:3" x14ac:dyDescent="0.2">
      <c r="A2206" s="12"/>
      <c r="B2206" s="15"/>
      <c r="C2206" s="29"/>
    </row>
    <row r="2207" spans="1:3" x14ac:dyDescent="0.2">
      <c r="A2207" s="12"/>
      <c r="B2207" s="15"/>
      <c r="C2207" s="29"/>
    </row>
    <row r="2208" spans="1:3" x14ac:dyDescent="0.2">
      <c r="A2208" s="12"/>
      <c r="B2208" s="15"/>
      <c r="C2208" s="29"/>
    </row>
    <row r="2209" spans="1:3" x14ac:dyDescent="0.2">
      <c r="A2209" s="12"/>
      <c r="B2209" s="15"/>
      <c r="C2209" s="29"/>
    </row>
    <row r="2210" spans="1:3" x14ac:dyDescent="0.2">
      <c r="A2210" s="12"/>
      <c r="B2210" s="15"/>
      <c r="C2210" s="29"/>
    </row>
    <row r="2211" spans="1:3" x14ac:dyDescent="0.2">
      <c r="A2211" s="12"/>
      <c r="B2211" s="15"/>
      <c r="C2211" s="29"/>
    </row>
    <row r="2212" spans="1:3" x14ac:dyDescent="0.2">
      <c r="A2212" s="12"/>
      <c r="B2212" s="15"/>
      <c r="C2212" s="29"/>
    </row>
    <row r="2213" spans="1:3" x14ac:dyDescent="0.2">
      <c r="A2213" s="12"/>
      <c r="B2213" s="15"/>
      <c r="C2213" s="29"/>
    </row>
    <row r="2214" spans="1:3" x14ac:dyDescent="0.2">
      <c r="A2214" s="12"/>
      <c r="B2214" s="15"/>
      <c r="C2214" s="29"/>
    </row>
    <row r="2215" spans="1:3" x14ac:dyDescent="0.2">
      <c r="A2215" s="12"/>
      <c r="B2215" s="15"/>
      <c r="C2215" s="29"/>
    </row>
    <row r="2216" spans="1:3" x14ac:dyDescent="0.2">
      <c r="A2216" s="12"/>
      <c r="B2216" s="15"/>
      <c r="C2216" s="29"/>
    </row>
    <row r="2217" spans="1:3" x14ac:dyDescent="0.2">
      <c r="A2217" s="12"/>
      <c r="B2217" s="15"/>
      <c r="C2217" s="29"/>
    </row>
    <row r="2218" spans="1:3" x14ac:dyDescent="0.2">
      <c r="A2218" s="12"/>
      <c r="B2218" s="15"/>
      <c r="C2218" s="29"/>
    </row>
    <row r="2219" spans="1:3" x14ac:dyDescent="0.2">
      <c r="A2219" s="12"/>
      <c r="B2219" s="15"/>
      <c r="C2219" s="29"/>
    </row>
    <row r="2220" spans="1:3" x14ac:dyDescent="0.2">
      <c r="A2220" s="12"/>
      <c r="B2220" s="15"/>
      <c r="C2220" s="29"/>
    </row>
    <row r="2221" spans="1:3" x14ac:dyDescent="0.2">
      <c r="A2221" s="12"/>
      <c r="B2221" s="15"/>
      <c r="C2221" s="29"/>
    </row>
    <row r="2222" spans="1:3" x14ac:dyDescent="0.2">
      <c r="A2222" s="12"/>
      <c r="B2222" s="15"/>
      <c r="C2222" s="29"/>
    </row>
    <row r="2223" spans="1:3" x14ac:dyDescent="0.2">
      <c r="A2223" s="12"/>
      <c r="B2223" s="15"/>
      <c r="C2223" s="29"/>
    </row>
    <row r="2224" spans="1:3" x14ac:dyDescent="0.2">
      <c r="A2224" s="12"/>
      <c r="B2224" s="15"/>
      <c r="C2224" s="29"/>
    </row>
    <row r="2225" spans="1:3" x14ac:dyDescent="0.2">
      <c r="A2225" s="12"/>
      <c r="B2225" s="15"/>
      <c r="C2225" s="29"/>
    </row>
    <row r="2226" spans="1:3" x14ac:dyDescent="0.2">
      <c r="A2226" s="12"/>
      <c r="B2226" s="15"/>
      <c r="C2226" s="29"/>
    </row>
    <row r="2227" spans="1:3" x14ac:dyDescent="0.2">
      <c r="A2227" s="12"/>
      <c r="B2227" s="15"/>
      <c r="C2227" s="29"/>
    </row>
    <row r="2228" spans="1:3" x14ac:dyDescent="0.2">
      <c r="A2228" s="12"/>
      <c r="B2228" s="15"/>
      <c r="C2228" s="29"/>
    </row>
    <row r="2229" spans="1:3" x14ac:dyDescent="0.2">
      <c r="A2229" s="12"/>
      <c r="B2229" s="15"/>
      <c r="C2229" s="29"/>
    </row>
    <row r="2230" spans="1:3" x14ac:dyDescent="0.2">
      <c r="A2230" s="12"/>
      <c r="B2230" s="15"/>
      <c r="C2230" s="29"/>
    </row>
    <row r="2231" spans="1:3" x14ac:dyDescent="0.2">
      <c r="A2231" s="12"/>
      <c r="B2231" s="15"/>
      <c r="C2231" s="29"/>
    </row>
    <row r="2232" spans="1:3" x14ac:dyDescent="0.2">
      <c r="A2232" s="12"/>
      <c r="B2232" s="15"/>
      <c r="C2232" s="29"/>
    </row>
    <row r="2233" spans="1:3" x14ac:dyDescent="0.2">
      <c r="A2233" s="12"/>
      <c r="B2233" s="15"/>
      <c r="C2233" s="29"/>
    </row>
    <row r="2234" spans="1:3" x14ac:dyDescent="0.2">
      <c r="A2234" s="12"/>
      <c r="B2234" s="15"/>
      <c r="C2234" s="29"/>
    </row>
    <row r="2235" spans="1:3" x14ac:dyDescent="0.2">
      <c r="A2235" s="12"/>
      <c r="B2235" s="15"/>
      <c r="C2235" s="29"/>
    </row>
    <row r="2236" spans="1:3" x14ac:dyDescent="0.2">
      <c r="A2236" s="12"/>
      <c r="B2236" s="15"/>
      <c r="C2236" s="29"/>
    </row>
    <row r="2237" spans="1:3" x14ac:dyDescent="0.2">
      <c r="A2237" s="12"/>
      <c r="B2237" s="15"/>
      <c r="C2237" s="29"/>
    </row>
    <row r="2238" spans="1:3" x14ac:dyDescent="0.2">
      <c r="A2238" s="12"/>
      <c r="B2238" s="15"/>
      <c r="C2238" s="29"/>
    </row>
    <row r="2239" spans="1:3" x14ac:dyDescent="0.2">
      <c r="A2239" s="12"/>
      <c r="B2239" s="15"/>
      <c r="C2239" s="29"/>
    </row>
    <row r="2240" spans="1:3" x14ac:dyDescent="0.2">
      <c r="A2240" s="12"/>
      <c r="B2240" s="15"/>
      <c r="C2240" s="29"/>
    </row>
    <row r="2241" spans="1:3" x14ac:dyDescent="0.2">
      <c r="A2241" s="12"/>
      <c r="B2241" s="15"/>
      <c r="C2241" s="29"/>
    </row>
    <row r="2242" spans="1:3" x14ac:dyDescent="0.2">
      <c r="A2242" s="12"/>
      <c r="B2242" s="15"/>
      <c r="C2242" s="29"/>
    </row>
    <row r="2243" spans="1:3" x14ac:dyDescent="0.2">
      <c r="A2243" s="12"/>
      <c r="B2243" s="15"/>
      <c r="C2243" s="29"/>
    </row>
    <row r="2244" spans="1:3" x14ac:dyDescent="0.2">
      <c r="A2244" s="12"/>
      <c r="B2244" s="15"/>
      <c r="C2244" s="29"/>
    </row>
    <row r="2245" spans="1:3" x14ac:dyDescent="0.2">
      <c r="A2245" s="12"/>
      <c r="B2245" s="15"/>
      <c r="C2245" s="29"/>
    </row>
    <row r="2246" spans="1:3" x14ac:dyDescent="0.2">
      <c r="A2246" s="12"/>
      <c r="B2246" s="15"/>
      <c r="C2246" s="29"/>
    </row>
    <row r="2247" spans="1:3" x14ac:dyDescent="0.2">
      <c r="A2247" s="12"/>
      <c r="B2247" s="15"/>
      <c r="C2247" s="29"/>
    </row>
    <row r="2248" spans="1:3" x14ac:dyDescent="0.2">
      <c r="A2248" s="12"/>
      <c r="B2248" s="15"/>
      <c r="C2248" s="29"/>
    </row>
    <row r="2249" spans="1:3" x14ac:dyDescent="0.2">
      <c r="A2249" s="12"/>
      <c r="B2249" s="15"/>
      <c r="C2249" s="29"/>
    </row>
    <row r="2250" spans="1:3" x14ac:dyDescent="0.2">
      <c r="A2250" s="12"/>
      <c r="B2250" s="15"/>
      <c r="C2250" s="29"/>
    </row>
    <row r="2251" spans="1:3" x14ac:dyDescent="0.2">
      <c r="A2251" s="12"/>
      <c r="B2251" s="15"/>
      <c r="C2251" s="29"/>
    </row>
    <row r="2252" spans="1:3" x14ac:dyDescent="0.2">
      <c r="A2252" s="12"/>
      <c r="B2252" s="15"/>
      <c r="C2252" s="29"/>
    </row>
    <row r="2253" spans="1:3" x14ac:dyDescent="0.2">
      <c r="A2253" s="12"/>
      <c r="B2253" s="15"/>
      <c r="C2253" s="29"/>
    </row>
    <row r="2254" spans="1:3" x14ac:dyDescent="0.2">
      <c r="A2254" s="12"/>
      <c r="B2254" s="15"/>
      <c r="C2254" s="29"/>
    </row>
    <row r="2255" spans="1:3" x14ac:dyDescent="0.2">
      <c r="A2255" s="12"/>
      <c r="B2255" s="15"/>
      <c r="C2255" s="29"/>
    </row>
    <row r="2256" spans="1:3" x14ac:dyDescent="0.2">
      <c r="A2256" s="12"/>
      <c r="B2256" s="15"/>
      <c r="C2256" s="29"/>
    </row>
    <row r="2257" spans="1:3" x14ac:dyDescent="0.2">
      <c r="A2257" s="12"/>
      <c r="B2257" s="15"/>
      <c r="C2257" s="29"/>
    </row>
    <row r="2258" spans="1:3" x14ac:dyDescent="0.2">
      <c r="A2258" s="12"/>
      <c r="B2258" s="15"/>
      <c r="C2258" s="29"/>
    </row>
    <row r="2259" spans="1:3" x14ac:dyDescent="0.2">
      <c r="A2259" s="12"/>
      <c r="B2259" s="15"/>
      <c r="C2259" s="29"/>
    </row>
    <row r="2260" spans="1:3" x14ac:dyDescent="0.2">
      <c r="A2260" s="12"/>
      <c r="B2260" s="15"/>
      <c r="C2260" s="29"/>
    </row>
    <row r="2261" spans="1:3" x14ac:dyDescent="0.2">
      <c r="A2261" s="12"/>
      <c r="B2261" s="15"/>
      <c r="C2261" s="29"/>
    </row>
    <row r="2262" spans="1:3" x14ac:dyDescent="0.2">
      <c r="A2262" s="12"/>
      <c r="B2262" s="15"/>
      <c r="C2262" s="29"/>
    </row>
    <row r="2263" spans="1:3" x14ac:dyDescent="0.2">
      <c r="A2263" s="12"/>
      <c r="B2263" s="15"/>
      <c r="C2263" s="29"/>
    </row>
    <row r="2264" spans="1:3" x14ac:dyDescent="0.2">
      <c r="A2264" s="12"/>
      <c r="B2264" s="15"/>
      <c r="C2264" s="29"/>
    </row>
    <row r="2265" spans="1:3" x14ac:dyDescent="0.2">
      <c r="A2265" s="12"/>
      <c r="B2265" s="15"/>
      <c r="C2265" s="29"/>
    </row>
    <row r="2266" spans="1:3" x14ac:dyDescent="0.2">
      <c r="A2266" s="12"/>
      <c r="B2266" s="15"/>
      <c r="C2266" s="29"/>
    </row>
    <row r="2267" spans="1:3" x14ac:dyDescent="0.2">
      <c r="A2267" s="12"/>
      <c r="B2267" s="15"/>
      <c r="C2267" s="29"/>
    </row>
    <row r="2268" spans="1:3" x14ac:dyDescent="0.2">
      <c r="A2268" s="12"/>
      <c r="B2268" s="15"/>
      <c r="C2268" s="29"/>
    </row>
    <row r="2269" spans="1:3" x14ac:dyDescent="0.2">
      <c r="A2269" s="12"/>
      <c r="B2269" s="15"/>
      <c r="C2269" s="29"/>
    </row>
    <row r="2270" spans="1:3" x14ac:dyDescent="0.2">
      <c r="A2270" s="12"/>
      <c r="B2270" s="15"/>
      <c r="C2270" s="29"/>
    </row>
    <row r="2271" spans="1:3" x14ac:dyDescent="0.2">
      <c r="A2271" s="12"/>
      <c r="B2271" s="15"/>
      <c r="C2271" s="29"/>
    </row>
    <row r="2272" spans="1:3" x14ac:dyDescent="0.2">
      <c r="A2272" s="12"/>
      <c r="B2272" s="15"/>
      <c r="C2272" s="29"/>
    </row>
    <row r="2273" spans="1:3" x14ac:dyDescent="0.2">
      <c r="A2273" s="12"/>
      <c r="B2273" s="15"/>
      <c r="C2273" s="29"/>
    </row>
    <row r="2274" spans="1:3" x14ac:dyDescent="0.2">
      <c r="A2274" s="12"/>
      <c r="B2274" s="15"/>
      <c r="C2274" s="29"/>
    </row>
    <row r="2275" spans="1:3" x14ac:dyDescent="0.2">
      <c r="A2275" s="12"/>
      <c r="B2275" s="15"/>
      <c r="C2275" s="29"/>
    </row>
    <row r="2276" spans="1:3" x14ac:dyDescent="0.2">
      <c r="A2276" s="12"/>
      <c r="B2276" s="15"/>
      <c r="C2276" s="29"/>
    </row>
    <row r="2277" spans="1:3" x14ac:dyDescent="0.2">
      <c r="A2277" s="12"/>
      <c r="B2277" s="15"/>
      <c r="C2277" s="29"/>
    </row>
    <row r="2278" spans="1:3" x14ac:dyDescent="0.2">
      <c r="A2278" s="12"/>
      <c r="B2278" s="15"/>
      <c r="C2278" s="29"/>
    </row>
    <row r="2279" spans="1:3" x14ac:dyDescent="0.2">
      <c r="A2279" s="12"/>
      <c r="B2279" s="15"/>
      <c r="C2279" s="29"/>
    </row>
    <row r="2280" spans="1:3" x14ac:dyDescent="0.2">
      <c r="A2280" s="12"/>
      <c r="B2280" s="15"/>
      <c r="C2280" s="29"/>
    </row>
    <row r="2281" spans="1:3" x14ac:dyDescent="0.2">
      <c r="A2281" s="12"/>
      <c r="B2281" s="15"/>
      <c r="C2281" s="29"/>
    </row>
    <row r="2282" spans="1:3" x14ac:dyDescent="0.2">
      <c r="A2282" s="12"/>
      <c r="B2282" s="15"/>
      <c r="C2282" s="29"/>
    </row>
    <row r="2283" spans="1:3" x14ac:dyDescent="0.2">
      <c r="A2283" s="12"/>
      <c r="B2283" s="15"/>
      <c r="C2283" s="29"/>
    </row>
    <row r="2284" spans="1:3" x14ac:dyDescent="0.2">
      <c r="A2284" s="12"/>
      <c r="B2284" s="15"/>
      <c r="C2284" s="29"/>
    </row>
    <row r="2285" spans="1:3" x14ac:dyDescent="0.2">
      <c r="A2285" s="12"/>
      <c r="B2285" s="15"/>
      <c r="C2285" s="29"/>
    </row>
    <row r="2286" spans="1:3" x14ac:dyDescent="0.2">
      <c r="A2286" s="12"/>
      <c r="B2286" s="15"/>
      <c r="C2286" s="29"/>
    </row>
    <row r="2287" spans="1:3" x14ac:dyDescent="0.2">
      <c r="A2287" s="12"/>
      <c r="B2287" s="15"/>
      <c r="C2287" s="29"/>
    </row>
    <row r="2288" spans="1:3" x14ac:dyDescent="0.2">
      <c r="A2288" s="12"/>
      <c r="B2288" s="15"/>
      <c r="C2288" s="29"/>
    </row>
    <row r="2289" spans="1:3" x14ac:dyDescent="0.2">
      <c r="A2289" s="12"/>
      <c r="B2289" s="15"/>
      <c r="C2289" s="29"/>
    </row>
    <row r="2290" spans="1:3" x14ac:dyDescent="0.2">
      <c r="A2290" s="12"/>
      <c r="B2290" s="15"/>
      <c r="C2290" s="29"/>
    </row>
    <row r="2291" spans="1:3" x14ac:dyDescent="0.2">
      <c r="A2291" s="12"/>
      <c r="B2291" s="15"/>
      <c r="C2291" s="29"/>
    </row>
    <row r="2292" spans="1:3" x14ac:dyDescent="0.2">
      <c r="A2292" s="12"/>
      <c r="B2292" s="15"/>
      <c r="C2292" s="29"/>
    </row>
    <row r="2293" spans="1:3" x14ac:dyDescent="0.2">
      <c r="A2293" s="12"/>
      <c r="B2293" s="15"/>
      <c r="C2293" s="29"/>
    </row>
    <row r="2294" spans="1:3" x14ac:dyDescent="0.2">
      <c r="A2294" s="12"/>
      <c r="B2294" s="15"/>
      <c r="C2294" s="29"/>
    </row>
    <row r="2295" spans="1:3" x14ac:dyDescent="0.2">
      <c r="A2295" s="12"/>
      <c r="B2295" s="15"/>
      <c r="C2295" s="29"/>
    </row>
    <row r="2296" spans="1:3" x14ac:dyDescent="0.2">
      <c r="A2296" s="12"/>
      <c r="B2296" s="15"/>
      <c r="C2296" s="29"/>
    </row>
    <row r="2297" spans="1:3" x14ac:dyDescent="0.2">
      <c r="A2297" s="12"/>
      <c r="B2297" s="15"/>
      <c r="C2297" s="29"/>
    </row>
    <row r="2298" spans="1:3" x14ac:dyDescent="0.2">
      <c r="A2298" s="12"/>
      <c r="B2298" s="15"/>
      <c r="C2298" s="29"/>
    </row>
    <row r="2299" spans="1:3" x14ac:dyDescent="0.2">
      <c r="A2299" s="12"/>
      <c r="B2299" s="15"/>
      <c r="C2299" s="29"/>
    </row>
    <row r="2300" spans="1:3" x14ac:dyDescent="0.2">
      <c r="A2300" s="12"/>
      <c r="B2300" s="15"/>
      <c r="C2300" s="29"/>
    </row>
    <row r="2301" spans="1:3" x14ac:dyDescent="0.2">
      <c r="A2301" s="12"/>
      <c r="B2301" s="15"/>
      <c r="C2301" s="29"/>
    </row>
    <row r="2302" spans="1:3" x14ac:dyDescent="0.2">
      <c r="A2302" s="12"/>
      <c r="B2302" s="15"/>
      <c r="C2302" s="29"/>
    </row>
    <row r="2303" spans="1:3" x14ac:dyDescent="0.2">
      <c r="A2303" s="12"/>
      <c r="B2303" s="15"/>
      <c r="C2303" s="29"/>
    </row>
    <row r="2304" spans="1:3" x14ac:dyDescent="0.2">
      <c r="A2304" s="12"/>
      <c r="B2304" s="15"/>
      <c r="C2304" s="29"/>
    </row>
    <row r="2305" spans="1:3" x14ac:dyDescent="0.2">
      <c r="A2305" s="12"/>
      <c r="B2305" s="15"/>
      <c r="C2305" s="29"/>
    </row>
    <row r="2306" spans="1:3" x14ac:dyDescent="0.2">
      <c r="A2306" s="12"/>
      <c r="B2306" s="15"/>
      <c r="C2306" s="29"/>
    </row>
    <row r="2307" spans="1:3" x14ac:dyDescent="0.2">
      <c r="A2307" s="12"/>
      <c r="B2307" s="15"/>
      <c r="C2307" s="29"/>
    </row>
    <row r="2308" spans="1:3" x14ac:dyDescent="0.2">
      <c r="A2308" s="12"/>
      <c r="B2308" s="15"/>
      <c r="C2308" s="29"/>
    </row>
    <row r="2309" spans="1:3" x14ac:dyDescent="0.2">
      <c r="A2309" s="12"/>
      <c r="B2309" s="15"/>
      <c r="C2309" s="29"/>
    </row>
    <row r="2310" spans="1:3" x14ac:dyDescent="0.2">
      <c r="A2310" s="12"/>
      <c r="B2310" s="15"/>
      <c r="C2310" s="29"/>
    </row>
    <row r="2311" spans="1:3" x14ac:dyDescent="0.2">
      <c r="A2311" s="12"/>
      <c r="B2311" s="15"/>
      <c r="C2311" s="29"/>
    </row>
    <row r="2312" spans="1:3" x14ac:dyDescent="0.2">
      <c r="A2312" s="12"/>
      <c r="B2312" s="15"/>
      <c r="C2312" s="29"/>
    </row>
    <row r="2313" spans="1:3" x14ac:dyDescent="0.2">
      <c r="A2313" s="12"/>
      <c r="B2313" s="15"/>
      <c r="C2313" s="29"/>
    </row>
    <row r="2314" spans="1:3" x14ac:dyDescent="0.2">
      <c r="A2314" s="12"/>
      <c r="B2314" s="15"/>
      <c r="C2314" s="29"/>
    </row>
    <row r="2315" spans="1:3" x14ac:dyDescent="0.2">
      <c r="A2315" s="12"/>
      <c r="B2315" s="15"/>
      <c r="C2315" s="29"/>
    </row>
    <row r="2316" spans="1:3" x14ac:dyDescent="0.2">
      <c r="A2316" s="12"/>
      <c r="B2316" s="15"/>
      <c r="C2316" s="29"/>
    </row>
    <row r="2317" spans="1:3" x14ac:dyDescent="0.2">
      <c r="A2317" s="12"/>
      <c r="B2317" s="15"/>
      <c r="C2317" s="29"/>
    </row>
    <row r="2318" spans="1:3" x14ac:dyDescent="0.2">
      <c r="A2318" s="12"/>
      <c r="B2318" s="15"/>
      <c r="C2318" s="29"/>
    </row>
    <row r="2319" spans="1:3" x14ac:dyDescent="0.2">
      <c r="A2319" s="12"/>
      <c r="B2319" s="15"/>
      <c r="C2319" s="29"/>
    </row>
    <row r="2320" spans="1:3" x14ac:dyDescent="0.2">
      <c r="A2320" s="12"/>
      <c r="B2320" s="15"/>
      <c r="C2320" s="29"/>
    </row>
    <row r="2321" spans="1:3" x14ac:dyDescent="0.2">
      <c r="A2321" s="12"/>
      <c r="B2321" s="15"/>
      <c r="C2321" s="29"/>
    </row>
    <row r="2322" spans="1:3" x14ac:dyDescent="0.2">
      <c r="A2322" s="12"/>
      <c r="B2322" s="15"/>
      <c r="C2322" s="29"/>
    </row>
    <row r="2323" spans="1:3" x14ac:dyDescent="0.2">
      <c r="A2323" s="12"/>
      <c r="B2323" s="15"/>
      <c r="C2323" s="29"/>
    </row>
    <row r="2324" spans="1:3" x14ac:dyDescent="0.2">
      <c r="A2324" s="12"/>
      <c r="B2324" s="15"/>
      <c r="C2324" s="29"/>
    </row>
    <row r="2325" spans="1:3" x14ac:dyDescent="0.2">
      <c r="A2325" s="12"/>
      <c r="B2325" s="15"/>
      <c r="C2325" s="29"/>
    </row>
    <row r="2326" spans="1:3" x14ac:dyDescent="0.2">
      <c r="A2326" s="12"/>
      <c r="B2326" s="15"/>
      <c r="C2326" s="29"/>
    </row>
    <row r="2327" spans="1:3" x14ac:dyDescent="0.2">
      <c r="A2327" s="12"/>
      <c r="B2327" s="15"/>
      <c r="C2327" s="29"/>
    </row>
    <row r="2328" spans="1:3" x14ac:dyDescent="0.2">
      <c r="A2328" s="12"/>
      <c r="B2328" s="15"/>
      <c r="C2328" s="29"/>
    </row>
    <row r="2329" spans="1:3" x14ac:dyDescent="0.2">
      <c r="A2329" s="12"/>
      <c r="B2329" s="15"/>
      <c r="C2329" s="29"/>
    </row>
    <row r="2330" spans="1:3" x14ac:dyDescent="0.2">
      <c r="A2330" s="12"/>
      <c r="B2330" s="15"/>
      <c r="C2330" s="29"/>
    </row>
    <row r="2331" spans="1:3" x14ac:dyDescent="0.2">
      <c r="A2331" s="12"/>
      <c r="B2331" s="15"/>
      <c r="C2331" s="29"/>
    </row>
    <row r="2332" spans="1:3" x14ac:dyDescent="0.2">
      <c r="A2332" s="12"/>
      <c r="B2332" s="15"/>
      <c r="C2332" s="29"/>
    </row>
    <row r="2333" spans="1:3" x14ac:dyDescent="0.2">
      <c r="A2333" s="12"/>
      <c r="B2333" s="15"/>
      <c r="C2333" s="29"/>
    </row>
    <row r="2334" spans="1:3" x14ac:dyDescent="0.2">
      <c r="A2334" s="12"/>
      <c r="B2334" s="15"/>
      <c r="C2334" s="29"/>
    </row>
    <row r="2335" spans="1:3" x14ac:dyDescent="0.2">
      <c r="A2335" s="12"/>
      <c r="B2335" s="15"/>
      <c r="C2335" s="29"/>
    </row>
    <row r="2336" spans="1:3" x14ac:dyDescent="0.2">
      <c r="A2336" s="12"/>
      <c r="B2336" s="15"/>
      <c r="C2336" s="29"/>
    </row>
    <row r="2337" spans="1:3" x14ac:dyDescent="0.2">
      <c r="A2337" s="12"/>
      <c r="B2337" s="15"/>
      <c r="C2337" s="29"/>
    </row>
    <row r="2338" spans="1:3" x14ac:dyDescent="0.2">
      <c r="A2338" s="12"/>
      <c r="B2338" s="15"/>
      <c r="C2338" s="29"/>
    </row>
    <row r="2339" spans="1:3" x14ac:dyDescent="0.2">
      <c r="A2339" s="12"/>
      <c r="B2339" s="15"/>
      <c r="C2339" s="29"/>
    </row>
    <row r="2340" spans="1:3" x14ac:dyDescent="0.2">
      <c r="A2340" s="12"/>
      <c r="B2340" s="15"/>
      <c r="C2340" s="29"/>
    </row>
    <row r="2341" spans="1:3" x14ac:dyDescent="0.2">
      <c r="A2341" s="12"/>
      <c r="B2341" s="15"/>
      <c r="C2341" s="29"/>
    </row>
    <row r="2342" spans="1:3" x14ac:dyDescent="0.2">
      <c r="A2342" s="12"/>
      <c r="B2342" s="15"/>
      <c r="C2342" s="29"/>
    </row>
    <row r="2343" spans="1:3" x14ac:dyDescent="0.2">
      <c r="A2343" s="12"/>
      <c r="B2343" s="15"/>
      <c r="C2343" s="29"/>
    </row>
    <row r="2344" spans="1:3" x14ac:dyDescent="0.2">
      <c r="A2344" s="12"/>
      <c r="B2344" s="15"/>
      <c r="C2344" s="29"/>
    </row>
    <row r="2345" spans="1:3" x14ac:dyDescent="0.2">
      <c r="A2345" s="12"/>
      <c r="B2345" s="15"/>
      <c r="C2345" s="29"/>
    </row>
    <row r="2346" spans="1:3" x14ac:dyDescent="0.2">
      <c r="A2346" s="12"/>
      <c r="B2346" s="15"/>
      <c r="C2346" s="29"/>
    </row>
    <row r="2347" spans="1:3" x14ac:dyDescent="0.2">
      <c r="A2347" s="12"/>
      <c r="B2347" s="15"/>
      <c r="C2347" s="29"/>
    </row>
    <row r="2348" spans="1:3" x14ac:dyDescent="0.2">
      <c r="A2348" s="12"/>
      <c r="B2348" s="15"/>
      <c r="C2348" s="29"/>
    </row>
    <row r="2349" spans="1:3" x14ac:dyDescent="0.2">
      <c r="A2349" s="12"/>
      <c r="B2349" s="15"/>
      <c r="C2349" s="29"/>
    </row>
    <row r="2350" spans="1:3" x14ac:dyDescent="0.2">
      <c r="A2350" s="12"/>
      <c r="B2350" s="15"/>
      <c r="C2350" s="29"/>
    </row>
    <row r="2351" spans="1:3" x14ac:dyDescent="0.2">
      <c r="A2351" s="12"/>
      <c r="B2351" s="15"/>
      <c r="C2351" s="29"/>
    </row>
    <row r="2352" spans="1:3" x14ac:dyDescent="0.2">
      <c r="A2352" s="12"/>
      <c r="B2352" s="15"/>
      <c r="C2352" s="29"/>
    </row>
    <row r="2353" spans="1:3" x14ac:dyDescent="0.2">
      <c r="A2353" s="12"/>
      <c r="B2353" s="15"/>
      <c r="C2353" s="29"/>
    </row>
    <row r="2354" spans="1:3" x14ac:dyDescent="0.2">
      <c r="A2354" s="12"/>
      <c r="B2354" s="15"/>
      <c r="C2354" s="29"/>
    </row>
    <row r="2355" spans="1:3" x14ac:dyDescent="0.2">
      <c r="A2355" s="12"/>
      <c r="B2355" s="15"/>
      <c r="C2355" s="29"/>
    </row>
    <row r="2356" spans="1:3" x14ac:dyDescent="0.2">
      <c r="A2356" s="12"/>
      <c r="B2356" s="15"/>
      <c r="C2356" s="29"/>
    </row>
    <row r="2357" spans="1:3" x14ac:dyDescent="0.2">
      <c r="A2357" s="12"/>
      <c r="B2357" s="15"/>
      <c r="C2357" s="29"/>
    </row>
    <row r="2358" spans="1:3" x14ac:dyDescent="0.2">
      <c r="A2358" s="12"/>
      <c r="B2358" s="15"/>
      <c r="C2358" s="29"/>
    </row>
    <row r="2359" spans="1:3" x14ac:dyDescent="0.2">
      <c r="A2359" s="12"/>
      <c r="B2359" s="15"/>
      <c r="C2359" s="29"/>
    </row>
    <row r="2360" spans="1:3" x14ac:dyDescent="0.2">
      <c r="A2360" s="12"/>
      <c r="B2360" s="15"/>
      <c r="C2360" s="29"/>
    </row>
    <row r="2361" spans="1:3" x14ac:dyDescent="0.2">
      <c r="A2361" s="12"/>
      <c r="B2361" s="15"/>
      <c r="C2361" s="29"/>
    </row>
    <row r="2362" spans="1:3" x14ac:dyDescent="0.2">
      <c r="A2362" s="12"/>
      <c r="B2362" s="15"/>
      <c r="C2362" s="29"/>
    </row>
    <row r="2363" spans="1:3" x14ac:dyDescent="0.2">
      <c r="A2363" s="12"/>
      <c r="B2363" s="15"/>
      <c r="C2363" s="29"/>
    </row>
    <row r="2364" spans="1:3" x14ac:dyDescent="0.2">
      <c r="A2364" s="12"/>
      <c r="B2364" s="15"/>
      <c r="C2364" s="29"/>
    </row>
    <row r="2365" spans="1:3" x14ac:dyDescent="0.2">
      <c r="A2365" s="12"/>
      <c r="B2365" s="15"/>
      <c r="C2365" s="29"/>
    </row>
    <row r="2366" spans="1:3" x14ac:dyDescent="0.2">
      <c r="A2366" s="12"/>
      <c r="B2366" s="15"/>
      <c r="C2366" s="29"/>
    </row>
    <row r="2367" spans="1:3" x14ac:dyDescent="0.2">
      <c r="A2367" s="12"/>
      <c r="B2367" s="15"/>
      <c r="C2367" s="29"/>
    </row>
    <row r="2368" spans="1:3" x14ac:dyDescent="0.2">
      <c r="A2368" s="12"/>
      <c r="B2368" s="15"/>
      <c r="C2368" s="29"/>
    </row>
    <row r="2369" spans="1:3" x14ac:dyDescent="0.2">
      <c r="A2369" s="12"/>
      <c r="B2369" s="15"/>
      <c r="C2369" s="29"/>
    </row>
    <row r="2370" spans="1:3" x14ac:dyDescent="0.2">
      <c r="A2370" s="12"/>
      <c r="B2370" s="15"/>
      <c r="C2370" s="29"/>
    </row>
    <row r="2371" spans="1:3" x14ac:dyDescent="0.2">
      <c r="A2371" s="12"/>
      <c r="B2371" s="15"/>
      <c r="C2371" s="29"/>
    </row>
    <row r="2372" spans="1:3" x14ac:dyDescent="0.2">
      <c r="A2372" s="12"/>
      <c r="B2372" s="15"/>
      <c r="C2372" s="29"/>
    </row>
    <row r="2373" spans="1:3" x14ac:dyDescent="0.2">
      <c r="A2373" s="12"/>
      <c r="B2373" s="15"/>
      <c r="C2373" s="29"/>
    </row>
    <row r="2374" spans="1:3" x14ac:dyDescent="0.2">
      <c r="A2374" s="12"/>
      <c r="B2374" s="15"/>
      <c r="C2374" s="29"/>
    </row>
    <row r="2375" spans="1:3" x14ac:dyDescent="0.2">
      <c r="A2375" s="12"/>
      <c r="B2375" s="15"/>
      <c r="C2375" s="29"/>
    </row>
    <row r="2376" spans="1:3" x14ac:dyDescent="0.2">
      <c r="A2376" s="12"/>
      <c r="B2376" s="15"/>
      <c r="C2376" s="29"/>
    </row>
    <row r="2377" spans="1:3" x14ac:dyDescent="0.2">
      <c r="A2377" s="12"/>
      <c r="B2377" s="15"/>
      <c r="C2377" s="29"/>
    </row>
    <row r="2378" spans="1:3" x14ac:dyDescent="0.2">
      <c r="A2378" s="12"/>
      <c r="B2378" s="15"/>
      <c r="C2378" s="29"/>
    </row>
    <row r="2379" spans="1:3" x14ac:dyDescent="0.2">
      <c r="A2379" s="12"/>
      <c r="B2379" s="15"/>
      <c r="C2379" s="29"/>
    </row>
    <row r="2380" spans="1:3" x14ac:dyDescent="0.2">
      <c r="A2380" s="12"/>
      <c r="B2380" s="15"/>
      <c r="C2380" s="29"/>
    </row>
    <row r="2381" spans="1:3" x14ac:dyDescent="0.2">
      <c r="A2381" s="12"/>
      <c r="B2381" s="15"/>
      <c r="C2381" s="29"/>
    </row>
    <row r="2382" spans="1:3" x14ac:dyDescent="0.2">
      <c r="A2382" s="12"/>
      <c r="B2382" s="15"/>
      <c r="C2382" s="29"/>
    </row>
    <row r="2383" spans="1:3" x14ac:dyDescent="0.2">
      <c r="A2383" s="12"/>
      <c r="B2383" s="15"/>
      <c r="C2383" s="29"/>
    </row>
    <row r="2384" spans="1:3" x14ac:dyDescent="0.2">
      <c r="A2384" s="12"/>
      <c r="B2384" s="15"/>
      <c r="C2384" s="29"/>
    </row>
    <row r="2385" spans="1:3" x14ac:dyDescent="0.2">
      <c r="A2385" s="12"/>
      <c r="B2385" s="15"/>
      <c r="C2385" s="29"/>
    </row>
    <row r="2386" spans="1:3" x14ac:dyDescent="0.2">
      <c r="A2386" s="12"/>
      <c r="B2386" s="15"/>
      <c r="C2386" s="29"/>
    </row>
    <row r="2387" spans="1:3" x14ac:dyDescent="0.2">
      <c r="A2387" s="12"/>
      <c r="B2387" s="15"/>
      <c r="C2387" s="29"/>
    </row>
    <row r="2388" spans="1:3" x14ac:dyDescent="0.2">
      <c r="A2388" s="12"/>
      <c r="B2388" s="15"/>
      <c r="C2388" s="29"/>
    </row>
    <row r="2389" spans="1:3" x14ac:dyDescent="0.2">
      <c r="A2389" s="12"/>
      <c r="B2389" s="15"/>
      <c r="C2389" s="29"/>
    </row>
    <row r="2390" spans="1:3" x14ac:dyDescent="0.2">
      <c r="A2390" s="12"/>
      <c r="B2390" s="15"/>
      <c r="C2390" s="29"/>
    </row>
    <row r="2391" spans="1:3" x14ac:dyDescent="0.2">
      <c r="A2391" s="12"/>
      <c r="B2391" s="15"/>
      <c r="C2391" s="29"/>
    </row>
    <row r="2392" spans="1:3" x14ac:dyDescent="0.2">
      <c r="A2392" s="12"/>
      <c r="B2392" s="15"/>
      <c r="C2392" s="29"/>
    </row>
    <row r="2393" spans="1:3" x14ac:dyDescent="0.2">
      <c r="A2393" s="12"/>
      <c r="B2393" s="15"/>
      <c r="C2393" s="29"/>
    </row>
    <row r="2394" spans="1:3" x14ac:dyDescent="0.2">
      <c r="A2394" s="12"/>
      <c r="B2394" s="15"/>
      <c r="C2394" s="29"/>
    </row>
    <row r="2395" spans="1:3" x14ac:dyDescent="0.2">
      <c r="A2395" s="12"/>
      <c r="B2395" s="15"/>
      <c r="C2395" s="29"/>
    </row>
    <row r="2396" spans="1:3" x14ac:dyDescent="0.2">
      <c r="A2396" s="12"/>
      <c r="B2396" s="15"/>
      <c r="C2396" s="29"/>
    </row>
    <row r="2397" spans="1:3" x14ac:dyDescent="0.2">
      <c r="A2397" s="12"/>
      <c r="B2397" s="15"/>
      <c r="C2397" s="29"/>
    </row>
    <row r="2398" spans="1:3" x14ac:dyDescent="0.2">
      <c r="A2398" s="12"/>
      <c r="B2398" s="15"/>
      <c r="C2398" s="29"/>
    </row>
    <row r="2399" spans="1:3" x14ac:dyDescent="0.2">
      <c r="A2399" s="12"/>
      <c r="B2399" s="15"/>
      <c r="C2399" s="29"/>
    </row>
    <row r="2400" spans="1:3" x14ac:dyDescent="0.2">
      <c r="A2400" s="12"/>
      <c r="B2400" s="15"/>
      <c r="C2400" s="29"/>
    </row>
    <row r="2401" spans="1:3" x14ac:dyDescent="0.2">
      <c r="A2401" s="12"/>
      <c r="B2401" s="15"/>
      <c r="C2401" s="29"/>
    </row>
    <row r="2402" spans="1:3" x14ac:dyDescent="0.2">
      <c r="A2402" s="12"/>
      <c r="B2402" s="15"/>
      <c r="C2402" s="29"/>
    </row>
    <row r="2403" spans="1:3" x14ac:dyDescent="0.2">
      <c r="A2403" s="12"/>
      <c r="B2403" s="15"/>
      <c r="C2403" s="29"/>
    </row>
    <row r="2404" spans="1:3" x14ac:dyDescent="0.2">
      <c r="A2404" s="12"/>
      <c r="B2404" s="15"/>
      <c r="C2404" s="29"/>
    </row>
    <row r="2405" spans="1:3" x14ac:dyDescent="0.2">
      <c r="A2405" s="12"/>
      <c r="B2405" s="15"/>
      <c r="C2405" s="29"/>
    </row>
    <row r="2406" spans="1:3" x14ac:dyDescent="0.2">
      <c r="A2406" s="12"/>
      <c r="B2406" s="15"/>
      <c r="C2406" s="29"/>
    </row>
    <row r="2407" spans="1:3" x14ac:dyDescent="0.2">
      <c r="A2407" s="12"/>
      <c r="B2407" s="15"/>
      <c r="C2407" s="29"/>
    </row>
    <row r="2408" spans="1:3" x14ac:dyDescent="0.2">
      <c r="A2408" s="12"/>
      <c r="B2408" s="15"/>
      <c r="C2408" s="29"/>
    </row>
    <row r="2409" spans="1:3" x14ac:dyDescent="0.2">
      <c r="A2409" s="12"/>
      <c r="B2409" s="15"/>
      <c r="C2409" s="29"/>
    </row>
    <row r="2410" spans="1:3" x14ac:dyDescent="0.2">
      <c r="A2410" s="12"/>
      <c r="B2410" s="15"/>
      <c r="C2410" s="29"/>
    </row>
    <row r="2411" spans="1:3" x14ac:dyDescent="0.2">
      <c r="A2411" s="12"/>
      <c r="B2411" s="15"/>
      <c r="C2411" s="29"/>
    </row>
    <row r="2412" spans="1:3" x14ac:dyDescent="0.2">
      <c r="A2412" s="12"/>
      <c r="B2412" s="15"/>
      <c r="C2412" s="29"/>
    </row>
    <row r="2413" spans="1:3" x14ac:dyDescent="0.2">
      <c r="A2413" s="12"/>
      <c r="B2413" s="15"/>
      <c r="C2413" s="29"/>
    </row>
    <row r="2414" spans="1:3" x14ac:dyDescent="0.2">
      <c r="A2414" s="12"/>
      <c r="B2414" s="15"/>
      <c r="C2414" s="29"/>
    </row>
    <row r="2415" spans="1:3" x14ac:dyDescent="0.2">
      <c r="A2415" s="12"/>
      <c r="B2415" s="15"/>
      <c r="C2415" s="29"/>
    </row>
    <row r="2416" spans="1:3" x14ac:dyDescent="0.2">
      <c r="A2416" s="12"/>
      <c r="B2416" s="15"/>
      <c r="C2416" s="29"/>
    </row>
    <row r="2417" spans="1:3" x14ac:dyDescent="0.2">
      <c r="A2417" s="12"/>
      <c r="B2417" s="15"/>
      <c r="C2417" s="29"/>
    </row>
    <row r="2418" spans="1:3" x14ac:dyDescent="0.2">
      <c r="A2418" s="12"/>
      <c r="B2418" s="15"/>
      <c r="C2418" s="29"/>
    </row>
    <row r="2419" spans="1:3" x14ac:dyDescent="0.2">
      <c r="A2419" s="12"/>
      <c r="B2419" s="15"/>
      <c r="C2419" s="29"/>
    </row>
    <row r="2420" spans="1:3" x14ac:dyDescent="0.2">
      <c r="A2420" s="12"/>
      <c r="B2420" s="15"/>
      <c r="C2420" s="29"/>
    </row>
    <row r="2421" spans="1:3" x14ac:dyDescent="0.2">
      <c r="A2421" s="12"/>
      <c r="B2421" s="15"/>
      <c r="C2421" s="29"/>
    </row>
    <row r="2422" spans="1:3" x14ac:dyDescent="0.2">
      <c r="A2422" s="12"/>
      <c r="B2422" s="15"/>
      <c r="C2422" s="29"/>
    </row>
    <row r="2423" spans="1:3" x14ac:dyDescent="0.2">
      <c r="A2423" s="12"/>
      <c r="B2423" s="15"/>
      <c r="C2423" s="29"/>
    </row>
    <row r="2424" spans="1:3" x14ac:dyDescent="0.2">
      <c r="A2424" s="12"/>
      <c r="B2424" s="15"/>
      <c r="C2424" s="29"/>
    </row>
    <row r="2425" spans="1:3" x14ac:dyDescent="0.2">
      <c r="A2425" s="12"/>
      <c r="B2425" s="15"/>
      <c r="C2425" s="29"/>
    </row>
    <row r="2426" spans="1:3" x14ac:dyDescent="0.2">
      <c r="A2426" s="12"/>
      <c r="B2426" s="15"/>
      <c r="C2426" s="29"/>
    </row>
    <row r="2427" spans="1:3" x14ac:dyDescent="0.2">
      <c r="A2427" s="12"/>
      <c r="B2427" s="15"/>
      <c r="C2427" s="29"/>
    </row>
    <row r="2428" spans="1:3" x14ac:dyDescent="0.2">
      <c r="A2428" s="12"/>
      <c r="B2428" s="15"/>
      <c r="C2428" s="29"/>
    </row>
    <row r="2429" spans="1:3" x14ac:dyDescent="0.2">
      <c r="A2429" s="12"/>
      <c r="B2429" s="15"/>
      <c r="C2429" s="29"/>
    </row>
    <row r="2430" spans="1:3" x14ac:dyDescent="0.2">
      <c r="A2430" s="12"/>
      <c r="B2430" s="15"/>
      <c r="C2430" s="29"/>
    </row>
    <row r="2431" spans="1:3" x14ac:dyDescent="0.2">
      <c r="A2431" s="12"/>
      <c r="B2431" s="15"/>
      <c r="C2431" s="29"/>
    </row>
    <row r="2432" spans="1:3" x14ac:dyDescent="0.2">
      <c r="A2432" s="12"/>
      <c r="B2432" s="15"/>
      <c r="C2432" s="29"/>
    </row>
    <row r="2433" spans="1:3" x14ac:dyDescent="0.2">
      <c r="A2433" s="12"/>
      <c r="B2433" s="15"/>
      <c r="C2433" s="29"/>
    </row>
    <row r="2434" spans="1:3" x14ac:dyDescent="0.2">
      <c r="A2434" s="12"/>
      <c r="B2434" s="15"/>
      <c r="C2434" s="29"/>
    </row>
    <row r="2435" spans="1:3" x14ac:dyDescent="0.2">
      <c r="A2435" s="12"/>
      <c r="B2435" s="15"/>
      <c r="C2435" s="29"/>
    </row>
    <row r="2436" spans="1:3" x14ac:dyDescent="0.2">
      <c r="A2436" s="12"/>
      <c r="B2436" s="15"/>
      <c r="C2436" s="29"/>
    </row>
    <row r="2437" spans="1:3" x14ac:dyDescent="0.2">
      <c r="A2437" s="12"/>
      <c r="B2437" s="15"/>
      <c r="C2437" s="29"/>
    </row>
    <row r="2438" spans="1:3" x14ac:dyDescent="0.2">
      <c r="A2438" s="12"/>
      <c r="B2438" s="15"/>
      <c r="C2438" s="29"/>
    </row>
    <row r="2439" spans="1:3" x14ac:dyDescent="0.2">
      <c r="A2439" s="12"/>
      <c r="B2439" s="15"/>
      <c r="C2439" s="29"/>
    </row>
    <row r="2440" spans="1:3" x14ac:dyDescent="0.2">
      <c r="A2440" s="12"/>
      <c r="B2440" s="15"/>
      <c r="C2440" s="29"/>
    </row>
    <row r="2441" spans="1:3" x14ac:dyDescent="0.2">
      <c r="A2441" s="12"/>
      <c r="B2441" s="15"/>
      <c r="C2441" s="29"/>
    </row>
    <row r="2442" spans="1:3" x14ac:dyDescent="0.2">
      <c r="A2442" s="12"/>
      <c r="B2442" s="15"/>
      <c r="C2442" s="29"/>
    </row>
    <row r="2443" spans="1:3" x14ac:dyDescent="0.2">
      <c r="A2443" s="12"/>
      <c r="B2443" s="15"/>
      <c r="C2443" s="29"/>
    </row>
    <row r="2444" spans="1:3" x14ac:dyDescent="0.2">
      <c r="A2444" s="12"/>
      <c r="B2444" s="15"/>
      <c r="C2444" s="29"/>
    </row>
    <row r="2445" spans="1:3" x14ac:dyDescent="0.2">
      <c r="A2445" s="12"/>
      <c r="B2445" s="15"/>
      <c r="C2445" s="29"/>
    </row>
    <row r="2446" spans="1:3" x14ac:dyDescent="0.2">
      <c r="A2446" s="12"/>
      <c r="B2446" s="15"/>
      <c r="C2446" s="29"/>
    </row>
    <row r="2447" spans="1:3" x14ac:dyDescent="0.2">
      <c r="A2447" s="12"/>
      <c r="B2447" s="15"/>
      <c r="C2447" s="29"/>
    </row>
    <row r="2448" spans="1:3" x14ac:dyDescent="0.2">
      <c r="A2448" s="12"/>
      <c r="B2448" s="15"/>
      <c r="C2448" s="29"/>
    </row>
    <row r="2449" spans="1:3" x14ac:dyDescent="0.2">
      <c r="A2449" s="12"/>
      <c r="B2449" s="15"/>
      <c r="C2449" s="29"/>
    </row>
    <row r="2450" spans="1:3" x14ac:dyDescent="0.2">
      <c r="A2450" s="12"/>
      <c r="B2450" s="15"/>
      <c r="C2450" s="29"/>
    </row>
    <row r="2451" spans="1:3" x14ac:dyDescent="0.2">
      <c r="A2451" s="12"/>
      <c r="B2451" s="15"/>
      <c r="C2451" s="29"/>
    </row>
    <row r="2452" spans="1:3" x14ac:dyDescent="0.2">
      <c r="A2452" s="12"/>
      <c r="B2452" s="15"/>
      <c r="C2452" s="29"/>
    </row>
    <row r="2453" spans="1:3" x14ac:dyDescent="0.2">
      <c r="A2453" s="12"/>
      <c r="B2453" s="15"/>
      <c r="C2453" s="29"/>
    </row>
    <row r="2454" spans="1:3" x14ac:dyDescent="0.2">
      <c r="A2454" s="12"/>
      <c r="B2454" s="15"/>
      <c r="C2454" s="29"/>
    </row>
    <row r="2455" spans="1:3" x14ac:dyDescent="0.2">
      <c r="A2455" s="12"/>
      <c r="B2455" s="15"/>
      <c r="C2455" s="29"/>
    </row>
    <row r="2456" spans="1:3" x14ac:dyDescent="0.2">
      <c r="A2456" s="12"/>
      <c r="B2456" s="15"/>
      <c r="C2456" s="29"/>
    </row>
    <row r="2457" spans="1:3" x14ac:dyDescent="0.2">
      <c r="A2457" s="12"/>
      <c r="B2457" s="15"/>
      <c r="C2457" s="29"/>
    </row>
    <row r="2458" spans="1:3" x14ac:dyDescent="0.2">
      <c r="A2458" s="12"/>
      <c r="B2458" s="15"/>
      <c r="C2458" s="29"/>
    </row>
    <row r="2459" spans="1:3" x14ac:dyDescent="0.2">
      <c r="A2459" s="12"/>
      <c r="B2459" s="15"/>
      <c r="C2459" s="29"/>
    </row>
    <row r="2460" spans="1:3" x14ac:dyDescent="0.2">
      <c r="A2460" s="12"/>
      <c r="B2460" s="15"/>
      <c r="C2460" s="29"/>
    </row>
    <row r="2461" spans="1:3" x14ac:dyDescent="0.2">
      <c r="A2461" s="12"/>
      <c r="B2461" s="15"/>
      <c r="C2461" s="29"/>
    </row>
    <row r="2462" spans="1:3" x14ac:dyDescent="0.2">
      <c r="A2462" s="12"/>
      <c r="B2462" s="15"/>
      <c r="C2462" s="29"/>
    </row>
    <row r="2463" spans="1:3" x14ac:dyDescent="0.2">
      <c r="A2463" s="12"/>
      <c r="B2463" s="15"/>
      <c r="C2463" s="29"/>
    </row>
    <row r="2464" spans="1:3" x14ac:dyDescent="0.2">
      <c r="A2464" s="12"/>
      <c r="B2464" s="15"/>
      <c r="C2464" s="29"/>
    </row>
    <row r="2465" spans="1:3" x14ac:dyDescent="0.2">
      <c r="A2465" s="12"/>
      <c r="B2465" s="15"/>
      <c r="C2465" s="29"/>
    </row>
    <row r="2466" spans="1:3" x14ac:dyDescent="0.2">
      <c r="A2466" s="12"/>
      <c r="B2466" s="15"/>
      <c r="C2466" s="29"/>
    </row>
    <row r="2467" spans="1:3" x14ac:dyDescent="0.2">
      <c r="A2467" s="12"/>
      <c r="B2467" s="15"/>
      <c r="C2467" s="29"/>
    </row>
    <row r="2468" spans="1:3" x14ac:dyDescent="0.2">
      <c r="A2468" s="12"/>
      <c r="B2468" s="15"/>
      <c r="C2468" s="29"/>
    </row>
    <row r="2469" spans="1:3" x14ac:dyDescent="0.2">
      <c r="A2469" s="12"/>
      <c r="B2469" s="15"/>
      <c r="C2469" s="29"/>
    </row>
    <row r="2470" spans="1:3" x14ac:dyDescent="0.2">
      <c r="A2470" s="12"/>
      <c r="B2470" s="15"/>
      <c r="C2470" s="29"/>
    </row>
    <row r="2471" spans="1:3" x14ac:dyDescent="0.2">
      <c r="A2471" s="12"/>
      <c r="B2471" s="15"/>
      <c r="C2471" s="29"/>
    </row>
    <row r="2472" spans="1:3" x14ac:dyDescent="0.2">
      <c r="A2472" s="12"/>
      <c r="B2472" s="15"/>
      <c r="C2472" s="29"/>
    </row>
    <row r="2473" spans="1:3" x14ac:dyDescent="0.2">
      <c r="A2473" s="12"/>
      <c r="B2473" s="15"/>
      <c r="C2473" s="29"/>
    </row>
    <row r="2474" spans="1:3" x14ac:dyDescent="0.2">
      <c r="A2474" s="12"/>
      <c r="B2474" s="15"/>
      <c r="C2474" s="29"/>
    </row>
    <row r="2475" spans="1:3" x14ac:dyDescent="0.2">
      <c r="A2475" s="12"/>
      <c r="B2475" s="15"/>
      <c r="C2475" s="29"/>
    </row>
    <row r="2476" spans="1:3" x14ac:dyDescent="0.2">
      <c r="A2476" s="12"/>
      <c r="B2476" s="15"/>
      <c r="C2476" s="29"/>
    </row>
    <row r="2477" spans="1:3" x14ac:dyDescent="0.2">
      <c r="A2477" s="12"/>
      <c r="B2477" s="15"/>
      <c r="C2477" s="29"/>
    </row>
    <row r="2478" spans="1:3" x14ac:dyDescent="0.2">
      <c r="A2478" s="12"/>
      <c r="B2478" s="15"/>
      <c r="C2478" s="29"/>
    </row>
    <row r="2479" spans="1:3" x14ac:dyDescent="0.2">
      <c r="A2479" s="12"/>
      <c r="B2479" s="15"/>
      <c r="C2479" s="29"/>
    </row>
    <row r="2480" spans="1:3" x14ac:dyDescent="0.2">
      <c r="A2480" s="12"/>
      <c r="B2480" s="15"/>
      <c r="C2480" s="29"/>
    </row>
    <row r="2481" spans="1:3" x14ac:dyDescent="0.2">
      <c r="A2481" s="12"/>
      <c r="B2481" s="15"/>
      <c r="C2481" s="29"/>
    </row>
    <row r="2482" spans="1:3" x14ac:dyDescent="0.2">
      <c r="A2482" s="12"/>
      <c r="B2482" s="15"/>
      <c r="C2482" s="29"/>
    </row>
    <row r="2483" spans="1:3" x14ac:dyDescent="0.2">
      <c r="A2483" s="12"/>
      <c r="B2483" s="15"/>
      <c r="C2483" s="29"/>
    </row>
    <row r="2484" spans="1:3" x14ac:dyDescent="0.2">
      <c r="A2484" s="12"/>
      <c r="B2484" s="15"/>
      <c r="C2484" s="29"/>
    </row>
    <row r="2485" spans="1:3" x14ac:dyDescent="0.2">
      <c r="A2485" s="12"/>
      <c r="B2485" s="15"/>
      <c r="C2485" s="29"/>
    </row>
    <row r="2486" spans="1:3" x14ac:dyDescent="0.2">
      <c r="A2486" s="12"/>
      <c r="B2486" s="15"/>
      <c r="C2486" s="29"/>
    </row>
    <row r="2487" spans="1:3" x14ac:dyDescent="0.2">
      <c r="A2487" s="12"/>
      <c r="B2487" s="15"/>
      <c r="C2487" s="29"/>
    </row>
    <row r="2488" spans="1:3" x14ac:dyDescent="0.2">
      <c r="A2488" s="12"/>
      <c r="B2488" s="15"/>
      <c r="C2488" s="29"/>
    </row>
    <row r="2489" spans="1:3" x14ac:dyDescent="0.2">
      <c r="A2489" s="12"/>
      <c r="B2489" s="15"/>
      <c r="C2489" s="29"/>
    </row>
    <row r="2490" spans="1:3" x14ac:dyDescent="0.2">
      <c r="A2490" s="12"/>
      <c r="B2490" s="15"/>
      <c r="C2490" s="29"/>
    </row>
    <row r="2491" spans="1:3" x14ac:dyDescent="0.2">
      <c r="A2491" s="12"/>
      <c r="B2491" s="15"/>
      <c r="C2491" s="29"/>
    </row>
    <row r="2492" spans="1:3" x14ac:dyDescent="0.2">
      <c r="A2492" s="12"/>
      <c r="B2492" s="15"/>
      <c r="C2492" s="29"/>
    </row>
    <row r="2493" spans="1:3" x14ac:dyDescent="0.2">
      <c r="A2493" s="12"/>
      <c r="B2493" s="15"/>
      <c r="C2493" s="29"/>
    </row>
    <row r="2494" spans="1:3" x14ac:dyDescent="0.2">
      <c r="A2494" s="12"/>
      <c r="B2494" s="15"/>
      <c r="C2494" s="29"/>
    </row>
    <row r="2495" spans="1:3" x14ac:dyDescent="0.2">
      <c r="A2495" s="12"/>
      <c r="B2495" s="15"/>
      <c r="C2495" s="29"/>
    </row>
    <row r="2496" spans="1:3" x14ac:dyDescent="0.2">
      <c r="A2496" s="12"/>
      <c r="B2496" s="15"/>
      <c r="C2496" s="29"/>
    </row>
    <row r="2497" spans="1:3" x14ac:dyDescent="0.2">
      <c r="A2497" s="12"/>
      <c r="B2497" s="15"/>
      <c r="C2497" s="29"/>
    </row>
    <row r="2498" spans="1:3" x14ac:dyDescent="0.2">
      <c r="A2498" s="12"/>
      <c r="B2498" s="15"/>
      <c r="C2498" s="29"/>
    </row>
    <row r="2499" spans="1:3" x14ac:dyDescent="0.2">
      <c r="A2499" s="12"/>
      <c r="B2499" s="15"/>
      <c r="C2499" s="29"/>
    </row>
    <row r="2500" spans="1:3" x14ac:dyDescent="0.2">
      <c r="A2500" s="12"/>
      <c r="B2500" s="15"/>
      <c r="C2500" s="29"/>
    </row>
    <row r="2501" spans="1:3" x14ac:dyDescent="0.2">
      <c r="A2501" s="12"/>
      <c r="B2501" s="15"/>
      <c r="C2501" s="29"/>
    </row>
    <row r="2502" spans="1:3" x14ac:dyDescent="0.2">
      <c r="A2502" s="12"/>
      <c r="B2502" s="15"/>
      <c r="C2502" s="29"/>
    </row>
    <row r="2503" spans="1:3" x14ac:dyDescent="0.2">
      <c r="A2503" s="12"/>
      <c r="B2503" s="15"/>
      <c r="C2503" s="29"/>
    </row>
    <row r="2504" spans="1:3" x14ac:dyDescent="0.2">
      <c r="A2504" s="12"/>
      <c r="B2504" s="15"/>
      <c r="C2504" s="29"/>
    </row>
    <row r="2505" spans="1:3" x14ac:dyDescent="0.2">
      <c r="A2505" s="12"/>
      <c r="B2505" s="15"/>
      <c r="C2505" s="29"/>
    </row>
    <row r="2506" spans="1:3" x14ac:dyDescent="0.2">
      <c r="A2506" s="12"/>
      <c r="B2506" s="15"/>
      <c r="C2506" s="29"/>
    </row>
    <row r="2507" spans="1:3" x14ac:dyDescent="0.2">
      <c r="A2507" s="12"/>
      <c r="B2507" s="15"/>
      <c r="C2507" s="29"/>
    </row>
    <row r="2508" spans="1:3" x14ac:dyDescent="0.2">
      <c r="A2508" s="12"/>
      <c r="B2508" s="15"/>
      <c r="C2508" s="29"/>
    </row>
    <row r="2509" spans="1:3" x14ac:dyDescent="0.2">
      <c r="A2509" s="12"/>
      <c r="B2509" s="15"/>
      <c r="C2509" s="29"/>
    </row>
    <row r="2510" spans="1:3" x14ac:dyDescent="0.2">
      <c r="A2510" s="12"/>
      <c r="B2510" s="15"/>
      <c r="C2510" s="29"/>
    </row>
    <row r="2511" spans="1:3" x14ac:dyDescent="0.2">
      <c r="A2511" s="12"/>
      <c r="B2511" s="15"/>
      <c r="C2511" s="29"/>
    </row>
    <row r="2512" spans="1:3" x14ac:dyDescent="0.2">
      <c r="A2512" s="12"/>
      <c r="B2512" s="15"/>
      <c r="C2512" s="29"/>
    </row>
    <row r="2513" spans="1:3" x14ac:dyDescent="0.2">
      <c r="A2513" s="12"/>
      <c r="B2513" s="15"/>
      <c r="C2513" s="29"/>
    </row>
    <row r="2514" spans="1:3" x14ac:dyDescent="0.2">
      <c r="A2514" s="12"/>
      <c r="B2514" s="15"/>
      <c r="C2514" s="29"/>
    </row>
    <row r="2515" spans="1:3" x14ac:dyDescent="0.2">
      <c r="A2515" s="12"/>
      <c r="B2515" s="15"/>
      <c r="C2515" s="29"/>
    </row>
    <row r="2516" spans="1:3" x14ac:dyDescent="0.2">
      <c r="A2516" s="12"/>
      <c r="B2516" s="15"/>
      <c r="C2516" s="29"/>
    </row>
    <row r="2517" spans="1:3" x14ac:dyDescent="0.2">
      <c r="A2517" s="12"/>
      <c r="B2517" s="15"/>
      <c r="C2517" s="29"/>
    </row>
    <row r="2518" spans="1:3" x14ac:dyDescent="0.2">
      <c r="A2518" s="12"/>
      <c r="B2518" s="15"/>
      <c r="C2518" s="29"/>
    </row>
    <row r="2519" spans="1:3" x14ac:dyDescent="0.2">
      <c r="A2519" s="12"/>
      <c r="B2519" s="15"/>
      <c r="C2519" s="29"/>
    </row>
    <row r="2520" spans="1:3" x14ac:dyDescent="0.2">
      <c r="A2520" s="12"/>
      <c r="B2520" s="15"/>
      <c r="C2520" s="29"/>
    </row>
    <row r="2521" spans="1:3" x14ac:dyDescent="0.2">
      <c r="A2521" s="12"/>
      <c r="B2521" s="15"/>
      <c r="C2521" s="29"/>
    </row>
    <row r="2522" spans="1:3" x14ac:dyDescent="0.2">
      <c r="A2522" s="12"/>
      <c r="B2522" s="15"/>
      <c r="C2522" s="29"/>
    </row>
    <row r="2523" spans="1:3" x14ac:dyDescent="0.2">
      <c r="A2523" s="12"/>
      <c r="B2523" s="15"/>
      <c r="C2523" s="29"/>
    </row>
    <row r="2524" spans="1:3" x14ac:dyDescent="0.2">
      <c r="A2524" s="12"/>
      <c r="B2524" s="15"/>
      <c r="C2524" s="29"/>
    </row>
    <row r="2525" spans="1:3" x14ac:dyDescent="0.2">
      <c r="A2525" s="12"/>
      <c r="B2525" s="15"/>
      <c r="C2525" s="29"/>
    </row>
    <row r="2526" spans="1:3" x14ac:dyDescent="0.2">
      <c r="A2526" s="12"/>
      <c r="B2526" s="15"/>
      <c r="C2526" s="29"/>
    </row>
    <row r="2527" spans="1:3" x14ac:dyDescent="0.2">
      <c r="A2527" s="12"/>
      <c r="B2527" s="15"/>
      <c r="C2527" s="29"/>
    </row>
    <row r="2528" spans="1:3" x14ac:dyDescent="0.2">
      <c r="A2528" s="12"/>
      <c r="B2528" s="15"/>
      <c r="C2528" s="29"/>
    </row>
    <row r="2529" spans="1:3" x14ac:dyDescent="0.2">
      <c r="A2529" s="12"/>
      <c r="B2529" s="15"/>
      <c r="C2529" s="29"/>
    </row>
    <row r="2530" spans="1:3" x14ac:dyDescent="0.2">
      <c r="A2530" s="12"/>
      <c r="B2530" s="15"/>
      <c r="C2530" s="29"/>
    </row>
    <row r="2531" spans="1:3" x14ac:dyDescent="0.2">
      <c r="A2531" s="12"/>
      <c r="B2531" s="15"/>
      <c r="C2531" s="29"/>
    </row>
    <row r="2532" spans="1:3" x14ac:dyDescent="0.2">
      <c r="A2532" s="12"/>
      <c r="B2532" s="15"/>
      <c r="C2532" s="29"/>
    </row>
    <row r="2533" spans="1:3" x14ac:dyDescent="0.2">
      <c r="A2533" s="12"/>
      <c r="B2533" s="15"/>
      <c r="C2533" s="29"/>
    </row>
    <row r="2534" spans="1:3" x14ac:dyDescent="0.2">
      <c r="A2534" s="12"/>
      <c r="B2534" s="15"/>
      <c r="C2534" s="29"/>
    </row>
    <row r="2535" spans="1:3" x14ac:dyDescent="0.2">
      <c r="A2535" s="12"/>
      <c r="B2535" s="15"/>
      <c r="C2535" s="29"/>
    </row>
    <row r="2536" spans="1:3" x14ac:dyDescent="0.2">
      <c r="A2536" s="12"/>
      <c r="B2536" s="15"/>
      <c r="C2536" s="29"/>
    </row>
    <row r="2537" spans="1:3" x14ac:dyDescent="0.2">
      <c r="A2537" s="12"/>
      <c r="B2537" s="15"/>
      <c r="C2537" s="29"/>
    </row>
    <row r="2538" spans="1:3" x14ac:dyDescent="0.2">
      <c r="A2538" s="12"/>
      <c r="B2538" s="15"/>
      <c r="C2538" s="29"/>
    </row>
    <row r="2539" spans="1:3" x14ac:dyDescent="0.2">
      <c r="A2539" s="12"/>
      <c r="B2539" s="15"/>
      <c r="C2539" s="29"/>
    </row>
    <row r="2540" spans="1:3" x14ac:dyDescent="0.2">
      <c r="A2540" s="12"/>
      <c r="B2540" s="15"/>
      <c r="C2540" s="29"/>
    </row>
    <row r="2541" spans="1:3" x14ac:dyDescent="0.2">
      <c r="A2541" s="12"/>
      <c r="B2541" s="15"/>
      <c r="C2541" s="29"/>
    </row>
    <row r="2542" spans="1:3" x14ac:dyDescent="0.2">
      <c r="A2542" s="12"/>
      <c r="B2542" s="15"/>
      <c r="C2542" s="29"/>
    </row>
    <row r="2543" spans="1:3" x14ac:dyDescent="0.2">
      <c r="A2543" s="12"/>
      <c r="B2543" s="15"/>
      <c r="C2543" s="29"/>
    </row>
    <row r="2544" spans="1:3" x14ac:dyDescent="0.2">
      <c r="A2544" s="12"/>
      <c r="B2544" s="15"/>
      <c r="C2544" s="29"/>
    </row>
    <row r="2545" spans="1:3" x14ac:dyDescent="0.2">
      <c r="A2545" s="12"/>
      <c r="B2545" s="15"/>
      <c r="C2545" s="29"/>
    </row>
    <row r="2546" spans="1:3" x14ac:dyDescent="0.2">
      <c r="A2546" s="12"/>
      <c r="B2546" s="15"/>
      <c r="C2546" s="29"/>
    </row>
    <row r="2547" spans="1:3" x14ac:dyDescent="0.2">
      <c r="A2547" s="12"/>
      <c r="B2547" s="15"/>
      <c r="C2547" s="29"/>
    </row>
    <row r="2548" spans="1:3" x14ac:dyDescent="0.2">
      <c r="A2548" s="12"/>
      <c r="B2548" s="15"/>
      <c r="C2548" s="29"/>
    </row>
    <row r="2549" spans="1:3" x14ac:dyDescent="0.2">
      <c r="A2549" s="12"/>
      <c r="B2549" s="15"/>
      <c r="C2549" s="29"/>
    </row>
    <row r="2550" spans="1:3" x14ac:dyDescent="0.2">
      <c r="A2550" s="12"/>
      <c r="B2550" s="15"/>
      <c r="C2550" s="29"/>
    </row>
    <row r="2551" spans="1:3" x14ac:dyDescent="0.2">
      <c r="A2551" s="12"/>
      <c r="B2551" s="15"/>
      <c r="C2551" s="29"/>
    </row>
    <row r="2552" spans="1:3" x14ac:dyDescent="0.2">
      <c r="A2552" s="12"/>
      <c r="B2552" s="15"/>
      <c r="C2552" s="29"/>
    </row>
    <row r="2553" spans="1:3" x14ac:dyDescent="0.2">
      <c r="A2553" s="12"/>
      <c r="B2553" s="15"/>
      <c r="C2553" s="29"/>
    </row>
    <row r="2554" spans="1:3" x14ac:dyDescent="0.2">
      <c r="A2554" s="12"/>
      <c r="B2554" s="15"/>
      <c r="C2554" s="29"/>
    </row>
    <row r="2555" spans="1:3" x14ac:dyDescent="0.2">
      <c r="A2555" s="12"/>
      <c r="B2555" s="15"/>
      <c r="C2555" s="29"/>
    </row>
    <row r="2556" spans="1:3" x14ac:dyDescent="0.2">
      <c r="A2556" s="12"/>
      <c r="B2556" s="15"/>
      <c r="C2556" s="29"/>
    </row>
    <row r="2557" spans="1:3" x14ac:dyDescent="0.2">
      <c r="A2557" s="12"/>
      <c r="B2557" s="15"/>
      <c r="C2557" s="29"/>
    </row>
    <row r="2558" spans="1:3" x14ac:dyDescent="0.2">
      <c r="A2558" s="12"/>
      <c r="B2558" s="15"/>
      <c r="C2558" s="29"/>
    </row>
    <row r="2559" spans="1:3" x14ac:dyDescent="0.2">
      <c r="A2559" s="12"/>
      <c r="B2559" s="15"/>
      <c r="C2559" s="29"/>
    </row>
    <row r="2560" spans="1:3" x14ac:dyDescent="0.2">
      <c r="A2560" s="12"/>
      <c r="B2560" s="15"/>
      <c r="C2560" s="29"/>
    </row>
    <row r="2561" spans="1:3" x14ac:dyDescent="0.2">
      <c r="A2561" s="12"/>
      <c r="B2561" s="15"/>
      <c r="C2561" s="29"/>
    </row>
    <row r="2562" spans="1:3" x14ac:dyDescent="0.2">
      <c r="A2562" s="12"/>
      <c r="B2562" s="15"/>
      <c r="C2562" s="29"/>
    </row>
    <row r="2563" spans="1:3" x14ac:dyDescent="0.2">
      <c r="A2563" s="12"/>
      <c r="B2563" s="15"/>
      <c r="C2563" s="29"/>
    </row>
    <row r="2564" spans="1:3" x14ac:dyDescent="0.2">
      <c r="A2564" s="12"/>
      <c r="B2564" s="15"/>
      <c r="C2564" s="29"/>
    </row>
    <row r="2565" spans="1:3" x14ac:dyDescent="0.2">
      <c r="A2565" s="12"/>
      <c r="B2565" s="15"/>
      <c r="C2565" s="29"/>
    </row>
    <row r="2566" spans="1:3" x14ac:dyDescent="0.2">
      <c r="A2566" s="12"/>
      <c r="B2566" s="15"/>
      <c r="C2566" s="29"/>
    </row>
    <row r="2567" spans="1:3" x14ac:dyDescent="0.2">
      <c r="A2567" s="12"/>
      <c r="B2567" s="15"/>
      <c r="C2567" s="29"/>
    </row>
    <row r="2568" spans="1:3" x14ac:dyDescent="0.2">
      <c r="A2568" s="12"/>
      <c r="B2568" s="15"/>
      <c r="C2568" s="29"/>
    </row>
    <row r="2569" spans="1:3" x14ac:dyDescent="0.2">
      <c r="A2569" s="12"/>
      <c r="B2569" s="15"/>
      <c r="C2569" s="29"/>
    </row>
    <row r="2570" spans="1:3" x14ac:dyDescent="0.2">
      <c r="A2570" s="12"/>
      <c r="B2570" s="15"/>
      <c r="C2570" s="29"/>
    </row>
    <row r="2571" spans="1:3" x14ac:dyDescent="0.2">
      <c r="A2571" s="12"/>
      <c r="B2571" s="15"/>
      <c r="C2571" s="29"/>
    </row>
    <row r="2572" spans="1:3" x14ac:dyDescent="0.2">
      <c r="A2572" s="12"/>
      <c r="B2572" s="15"/>
      <c r="C2572" s="29"/>
    </row>
    <row r="2573" spans="1:3" x14ac:dyDescent="0.2">
      <c r="A2573" s="12"/>
      <c r="B2573" s="15"/>
      <c r="C2573" s="29"/>
    </row>
    <row r="2574" spans="1:3" x14ac:dyDescent="0.2">
      <c r="A2574" s="12"/>
      <c r="B2574" s="15"/>
      <c r="C2574" s="29"/>
    </row>
    <row r="2575" spans="1:3" x14ac:dyDescent="0.2">
      <c r="A2575" s="12"/>
      <c r="B2575" s="15"/>
      <c r="C2575" s="29"/>
    </row>
    <row r="2576" spans="1:3" x14ac:dyDescent="0.2">
      <c r="A2576" s="12"/>
      <c r="B2576" s="15"/>
      <c r="C2576" s="29"/>
    </row>
    <row r="2577" spans="1:3" x14ac:dyDescent="0.2">
      <c r="A2577" s="12"/>
      <c r="B2577" s="15"/>
      <c r="C2577" s="29"/>
    </row>
    <row r="2578" spans="1:3" x14ac:dyDescent="0.2">
      <c r="A2578" s="12"/>
      <c r="B2578" s="15"/>
      <c r="C2578" s="29"/>
    </row>
    <row r="2579" spans="1:3" x14ac:dyDescent="0.2">
      <c r="A2579" s="12"/>
      <c r="B2579" s="15"/>
      <c r="C2579" s="29"/>
    </row>
    <row r="2580" spans="1:3" x14ac:dyDescent="0.2">
      <c r="A2580" s="12"/>
      <c r="B2580" s="15"/>
      <c r="C2580" s="29"/>
    </row>
    <row r="2581" spans="1:3" x14ac:dyDescent="0.2">
      <c r="A2581" s="12"/>
      <c r="B2581" s="15"/>
      <c r="C2581" s="29"/>
    </row>
    <row r="2582" spans="1:3" x14ac:dyDescent="0.2">
      <c r="A2582" s="12"/>
      <c r="B2582" s="15"/>
      <c r="C2582" s="29"/>
    </row>
    <row r="2583" spans="1:3" x14ac:dyDescent="0.2">
      <c r="A2583" s="12"/>
      <c r="B2583" s="15"/>
      <c r="C2583" s="29"/>
    </row>
    <row r="2584" spans="1:3" x14ac:dyDescent="0.2">
      <c r="A2584" s="12"/>
      <c r="B2584" s="15"/>
      <c r="C2584" s="29"/>
    </row>
    <row r="2585" spans="1:3" x14ac:dyDescent="0.2">
      <c r="A2585" s="12"/>
      <c r="B2585" s="15"/>
      <c r="C2585" s="29"/>
    </row>
    <row r="2586" spans="1:3" x14ac:dyDescent="0.2">
      <c r="A2586" s="12"/>
      <c r="B2586" s="15"/>
      <c r="C2586" s="29"/>
    </row>
    <row r="2587" spans="1:3" x14ac:dyDescent="0.2">
      <c r="A2587" s="12"/>
      <c r="B2587" s="15"/>
      <c r="C2587" s="29"/>
    </row>
    <row r="2588" spans="1:3" x14ac:dyDescent="0.2">
      <c r="A2588" s="12"/>
      <c r="B2588" s="15"/>
      <c r="C2588" s="29"/>
    </row>
    <row r="2589" spans="1:3" x14ac:dyDescent="0.2">
      <c r="A2589" s="12"/>
      <c r="B2589" s="15"/>
      <c r="C2589" s="29"/>
    </row>
    <row r="2590" spans="1:3" x14ac:dyDescent="0.2">
      <c r="A2590" s="12"/>
      <c r="B2590" s="15"/>
      <c r="C2590" s="29"/>
    </row>
    <row r="2591" spans="1:3" x14ac:dyDescent="0.2">
      <c r="A2591" s="12"/>
      <c r="B2591" s="15"/>
      <c r="C2591" s="29"/>
    </row>
    <row r="2592" spans="1:3" x14ac:dyDescent="0.2">
      <c r="A2592" s="12"/>
      <c r="B2592" s="15"/>
      <c r="C2592" s="29"/>
    </row>
    <row r="2593" spans="1:3" x14ac:dyDescent="0.2">
      <c r="A2593" s="12"/>
      <c r="B2593" s="15"/>
      <c r="C2593" s="29"/>
    </row>
    <row r="2594" spans="1:3" x14ac:dyDescent="0.2">
      <c r="A2594" s="12"/>
      <c r="B2594" s="15"/>
      <c r="C2594" s="29"/>
    </row>
    <row r="2595" spans="1:3" x14ac:dyDescent="0.2">
      <c r="A2595" s="12"/>
      <c r="B2595" s="15"/>
      <c r="C2595" s="29"/>
    </row>
    <row r="2596" spans="1:3" x14ac:dyDescent="0.2">
      <c r="A2596" s="12"/>
      <c r="B2596" s="15"/>
      <c r="C2596" s="29"/>
    </row>
    <row r="2597" spans="1:3" x14ac:dyDescent="0.2">
      <c r="A2597" s="12"/>
      <c r="B2597" s="15"/>
      <c r="C2597" s="29"/>
    </row>
    <row r="2598" spans="1:3" x14ac:dyDescent="0.2">
      <c r="A2598" s="12"/>
      <c r="B2598" s="15"/>
      <c r="C2598" s="29"/>
    </row>
    <row r="2599" spans="1:3" x14ac:dyDescent="0.2">
      <c r="A2599" s="12"/>
      <c r="B2599" s="15"/>
      <c r="C2599" s="29"/>
    </row>
    <row r="2600" spans="1:3" x14ac:dyDescent="0.2">
      <c r="A2600" s="12"/>
      <c r="B2600" s="15"/>
      <c r="C2600" s="29"/>
    </row>
    <row r="2601" spans="1:3" x14ac:dyDescent="0.2">
      <c r="A2601" s="12"/>
      <c r="B2601" s="15"/>
      <c r="C2601" s="29"/>
    </row>
    <row r="2602" spans="1:3" x14ac:dyDescent="0.2">
      <c r="A2602" s="12"/>
      <c r="B2602" s="15"/>
      <c r="C2602" s="29"/>
    </row>
    <row r="2603" spans="1:3" x14ac:dyDescent="0.2">
      <c r="A2603" s="12"/>
      <c r="B2603" s="15"/>
      <c r="C2603" s="29"/>
    </row>
    <row r="2604" spans="1:3" x14ac:dyDescent="0.2">
      <c r="A2604" s="12"/>
      <c r="B2604" s="15"/>
      <c r="C2604" s="29"/>
    </row>
    <row r="2605" spans="1:3" x14ac:dyDescent="0.2">
      <c r="A2605" s="12"/>
      <c r="B2605" s="15"/>
      <c r="C2605" s="29"/>
    </row>
    <row r="2606" spans="1:3" x14ac:dyDescent="0.2">
      <c r="A2606" s="12"/>
      <c r="B2606" s="15"/>
      <c r="C2606" s="29"/>
    </row>
    <row r="2607" spans="1:3" x14ac:dyDescent="0.2">
      <c r="A2607" s="12"/>
      <c r="B2607" s="15"/>
      <c r="C2607" s="29"/>
    </row>
    <row r="2608" spans="1:3" x14ac:dyDescent="0.2">
      <c r="A2608" s="12"/>
      <c r="B2608" s="15"/>
      <c r="C2608" s="29"/>
    </row>
    <row r="2609" spans="1:3" x14ac:dyDescent="0.2">
      <c r="A2609" s="12"/>
      <c r="B2609" s="15"/>
      <c r="C2609" s="29"/>
    </row>
    <row r="2610" spans="1:3" x14ac:dyDescent="0.2">
      <c r="A2610" s="12"/>
      <c r="B2610" s="15"/>
      <c r="C2610" s="29"/>
    </row>
    <row r="2611" spans="1:3" x14ac:dyDescent="0.2">
      <c r="A2611" s="12"/>
      <c r="B2611" s="15"/>
      <c r="C2611" s="29"/>
    </row>
    <row r="2612" spans="1:3" x14ac:dyDescent="0.2">
      <c r="A2612" s="12"/>
      <c r="B2612" s="15"/>
      <c r="C2612" s="29"/>
    </row>
    <row r="2613" spans="1:3" x14ac:dyDescent="0.2">
      <c r="A2613" s="12"/>
      <c r="B2613" s="15"/>
      <c r="C2613" s="29"/>
    </row>
    <row r="2614" spans="1:3" x14ac:dyDescent="0.2">
      <c r="A2614" s="12"/>
      <c r="B2614" s="15"/>
      <c r="C2614" s="29"/>
    </row>
    <row r="2615" spans="1:3" x14ac:dyDescent="0.2">
      <c r="A2615" s="12"/>
      <c r="B2615" s="15"/>
      <c r="C2615" s="29"/>
    </row>
    <row r="2616" spans="1:3" x14ac:dyDescent="0.2">
      <c r="A2616" s="12"/>
      <c r="B2616" s="15"/>
      <c r="C2616" s="29"/>
    </row>
    <row r="2617" spans="1:3" x14ac:dyDescent="0.2">
      <c r="A2617" s="12"/>
      <c r="B2617" s="15"/>
      <c r="C2617" s="29"/>
    </row>
    <row r="2618" spans="1:3" x14ac:dyDescent="0.2">
      <c r="A2618" s="12"/>
      <c r="B2618" s="15"/>
      <c r="C2618" s="29"/>
    </row>
    <row r="2619" spans="1:3" x14ac:dyDescent="0.2">
      <c r="A2619" s="12"/>
      <c r="B2619" s="15"/>
      <c r="C2619" s="29"/>
    </row>
    <row r="2620" spans="1:3" x14ac:dyDescent="0.2">
      <c r="A2620" s="12"/>
      <c r="B2620" s="15"/>
      <c r="C2620" s="29"/>
    </row>
    <row r="2621" spans="1:3" x14ac:dyDescent="0.2">
      <c r="A2621" s="12"/>
      <c r="B2621" s="15"/>
      <c r="C2621" s="29"/>
    </row>
    <row r="2622" spans="1:3" x14ac:dyDescent="0.2">
      <c r="A2622" s="12"/>
      <c r="B2622" s="15"/>
      <c r="C2622" s="29"/>
    </row>
    <row r="2623" spans="1:3" x14ac:dyDescent="0.2">
      <c r="A2623" s="12"/>
      <c r="B2623" s="15"/>
      <c r="C2623" s="29"/>
    </row>
    <row r="2624" spans="1:3" x14ac:dyDescent="0.2">
      <c r="A2624" s="12"/>
      <c r="B2624" s="15"/>
      <c r="C2624" s="29"/>
    </row>
    <row r="2625" spans="1:3" x14ac:dyDescent="0.2">
      <c r="A2625" s="12"/>
      <c r="B2625" s="15"/>
      <c r="C2625" s="29"/>
    </row>
    <row r="2626" spans="1:3" x14ac:dyDescent="0.2">
      <c r="A2626" s="12"/>
      <c r="B2626" s="15"/>
      <c r="C2626" s="29"/>
    </row>
    <row r="2627" spans="1:3" x14ac:dyDescent="0.2">
      <c r="A2627" s="12"/>
      <c r="B2627" s="15"/>
      <c r="C2627" s="29"/>
    </row>
    <row r="2628" spans="1:3" x14ac:dyDescent="0.2">
      <c r="A2628" s="12"/>
      <c r="B2628" s="15"/>
      <c r="C2628" s="29"/>
    </row>
    <row r="2629" spans="1:3" x14ac:dyDescent="0.2">
      <c r="A2629" s="12"/>
      <c r="B2629" s="15"/>
      <c r="C2629" s="29"/>
    </row>
    <row r="2630" spans="1:3" x14ac:dyDescent="0.2">
      <c r="A2630" s="12"/>
      <c r="B2630" s="15"/>
      <c r="C2630" s="29"/>
    </row>
    <row r="2631" spans="1:3" x14ac:dyDescent="0.2">
      <c r="A2631" s="12"/>
      <c r="B2631" s="15"/>
      <c r="C2631" s="29"/>
    </row>
    <row r="2632" spans="1:3" x14ac:dyDescent="0.2">
      <c r="A2632" s="12"/>
      <c r="B2632" s="15"/>
      <c r="C2632" s="29"/>
    </row>
    <row r="2633" spans="1:3" x14ac:dyDescent="0.2">
      <c r="A2633" s="12"/>
      <c r="B2633" s="15"/>
      <c r="C2633" s="29"/>
    </row>
    <row r="2634" spans="1:3" x14ac:dyDescent="0.2">
      <c r="A2634" s="12"/>
      <c r="B2634" s="15"/>
      <c r="C2634" s="29"/>
    </row>
    <row r="2635" spans="1:3" x14ac:dyDescent="0.2">
      <c r="A2635" s="12"/>
      <c r="B2635" s="15"/>
      <c r="C2635" s="29"/>
    </row>
    <row r="2636" spans="1:3" x14ac:dyDescent="0.2">
      <c r="A2636" s="12"/>
      <c r="B2636" s="15"/>
      <c r="C2636" s="29"/>
    </row>
    <row r="2637" spans="1:3" x14ac:dyDescent="0.2">
      <c r="A2637" s="12"/>
      <c r="B2637" s="15"/>
      <c r="C2637" s="29"/>
    </row>
    <row r="2638" spans="1:3" x14ac:dyDescent="0.2">
      <c r="A2638" s="12"/>
      <c r="B2638" s="15"/>
      <c r="C2638" s="29"/>
    </row>
    <row r="2639" spans="1:3" x14ac:dyDescent="0.2">
      <c r="A2639" s="12"/>
      <c r="B2639" s="15"/>
      <c r="C2639" s="29"/>
    </row>
    <row r="2640" spans="1:3" x14ac:dyDescent="0.2">
      <c r="A2640" s="12"/>
      <c r="B2640" s="15"/>
      <c r="C2640" s="29"/>
    </row>
    <row r="2641" spans="1:3" x14ac:dyDescent="0.2">
      <c r="A2641" s="12"/>
      <c r="B2641" s="15"/>
      <c r="C2641" s="29"/>
    </row>
    <row r="2642" spans="1:3" x14ac:dyDescent="0.2">
      <c r="A2642" s="12"/>
      <c r="B2642" s="15"/>
      <c r="C2642" s="29"/>
    </row>
    <row r="2643" spans="1:3" x14ac:dyDescent="0.2">
      <c r="A2643" s="12"/>
      <c r="B2643" s="15"/>
      <c r="C2643" s="29"/>
    </row>
    <row r="2644" spans="1:3" x14ac:dyDescent="0.2">
      <c r="A2644" s="12"/>
      <c r="B2644" s="15"/>
      <c r="C2644" s="29"/>
    </row>
    <row r="2645" spans="1:3" x14ac:dyDescent="0.2">
      <c r="A2645" s="12"/>
      <c r="B2645" s="15"/>
      <c r="C2645" s="29"/>
    </row>
    <row r="2646" spans="1:3" x14ac:dyDescent="0.2">
      <c r="A2646" s="12"/>
      <c r="B2646" s="15"/>
      <c r="C2646" s="29"/>
    </row>
    <row r="2647" spans="1:3" x14ac:dyDescent="0.2">
      <c r="A2647" s="12"/>
      <c r="B2647" s="15"/>
      <c r="C2647" s="29"/>
    </row>
    <row r="2648" spans="1:3" x14ac:dyDescent="0.2">
      <c r="A2648" s="12"/>
      <c r="B2648" s="15"/>
      <c r="C2648" s="29"/>
    </row>
    <row r="2649" spans="1:3" x14ac:dyDescent="0.2">
      <c r="A2649" s="12"/>
      <c r="B2649" s="15"/>
      <c r="C2649" s="29"/>
    </row>
    <row r="2650" spans="1:3" x14ac:dyDescent="0.2">
      <c r="A2650" s="12"/>
      <c r="B2650" s="15"/>
      <c r="C2650" s="29"/>
    </row>
    <row r="2651" spans="1:3" x14ac:dyDescent="0.2">
      <c r="A2651" s="12"/>
      <c r="B2651" s="15"/>
      <c r="C2651" s="29"/>
    </row>
    <row r="2652" spans="1:3" x14ac:dyDescent="0.2">
      <c r="A2652" s="12"/>
      <c r="B2652" s="15"/>
      <c r="C2652" s="29"/>
    </row>
    <row r="2653" spans="1:3" x14ac:dyDescent="0.2">
      <c r="A2653" s="12"/>
      <c r="B2653" s="15"/>
      <c r="C2653" s="29"/>
    </row>
    <row r="2654" spans="1:3" x14ac:dyDescent="0.2">
      <c r="A2654" s="12"/>
      <c r="B2654" s="15"/>
      <c r="C2654" s="29"/>
    </row>
    <row r="2655" spans="1:3" x14ac:dyDescent="0.2">
      <c r="A2655" s="12"/>
      <c r="B2655" s="15"/>
      <c r="C2655" s="29"/>
    </row>
    <row r="2656" spans="1:3" x14ac:dyDescent="0.2">
      <c r="A2656" s="12"/>
      <c r="B2656" s="15"/>
      <c r="C2656" s="29"/>
    </row>
    <row r="2657" spans="1:3" x14ac:dyDescent="0.2">
      <c r="A2657" s="12"/>
      <c r="B2657" s="15"/>
      <c r="C2657" s="29"/>
    </row>
    <row r="2658" spans="1:3" x14ac:dyDescent="0.2">
      <c r="A2658" s="12"/>
      <c r="B2658" s="15"/>
      <c r="C2658" s="29"/>
    </row>
    <row r="2659" spans="1:3" x14ac:dyDescent="0.2">
      <c r="A2659" s="12"/>
      <c r="B2659" s="15"/>
      <c r="C2659" s="29"/>
    </row>
    <row r="2660" spans="1:3" x14ac:dyDescent="0.2">
      <c r="A2660" s="12"/>
      <c r="B2660" s="15"/>
      <c r="C2660" s="29"/>
    </row>
    <row r="2661" spans="1:3" x14ac:dyDescent="0.2">
      <c r="A2661" s="12"/>
      <c r="B2661" s="15"/>
      <c r="C2661" s="29"/>
    </row>
    <row r="2662" spans="1:3" x14ac:dyDescent="0.2">
      <c r="A2662" s="12"/>
      <c r="B2662" s="15"/>
      <c r="C2662" s="29"/>
    </row>
    <row r="2663" spans="1:3" x14ac:dyDescent="0.2">
      <c r="A2663" s="12"/>
      <c r="B2663" s="15"/>
      <c r="C2663" s="29"/>
    </row>
    <row r="2664" spans="1:3" x14ac:dyDescent="0.2">
      <c r="A2664" s="12"/>
      <c r="B2664" s="15"/>
      <c r="C2664" s="29"/>
    </row>
    <row r="2665" spans="1:3" x14ac:dyDescent="0.2">
      <c r="A2665" s="12"/>
      <c r="B2665" s="15"/>
      <c r="C2665" s="29"/>
    </row>
    <row r="2666" spans="1:3" x14ac:dyDescent="0.2">
      <c r="A2666" s="12"/>
      <c r="B2666" s="15"/>
      <c r="C2666" s="29"/>
    </row>
    <row r="2667" spans="1:3" x14ac:dyDescent="0.2">
      <c r="A2667" s="12"/>
      <c r="B2667" s="15"/>
      <c r="C2667" s="29"/>
    </row>
    <row r="2668" spans="1:3" x14ac:dyDescent="0.2">
      <c r="A2668" s="12"/>
      <c r="B2668" s="15"/>
      <c r="C2668" s="29"/>
    </row>
    <row r="2669" spans="1:3" x14ac:dyDescent="0.2">
      <c r="A2669" s="12"/>
      <c r="B2669" s="15"/>
      <c r="C2669" s="29"/>
    </row>
    <row r="2670" spans="1:3" x14ac:dyDescent="0.2">
      <c r="A2670" s="12"/>
      <c r="B2670" s="15"/>
      <c r="C2670" s="29"/>
    </row>
    <row r="2671" spans="1:3" x14ac:dyDescent="0.2">
      <c r="A2671" s="12"/>
      <c r="B2671" s="15"/>
      <c r="C2671" s="29"/>
    </row>
    <row r="2672" spans="1:3" x14ac:dyDescent="0.2">
      <c r="A2672" s="12"/>
      <c r="B2672" s="15"/>
      <c r="C2672" s="29"/>
    </row>
    <row r="2673" spans="1:3" x14ac:dyDescent="0.2">
      <c r="A2673" s="12"/>
      <c r="B2673" s="15"/>
      <c r="C2673" s="29"/>
    </row>
    <row r="2674" spans="1:3" x14ac:dyDescent="0.2">
      <c r="A2674" s="12"/>
      <c r="B2674" s="15"/>
      <c r="C2674" s="29"/>
    </row>
    <row r="2675" spans="1:3" x14ac:dyDescent="0.2">
      <c r="A2675" s="12"/>
      <c r="B2675" s="15"/>
      <c r="C2675" s="29"/>
    </row>
    <row r="2676" spans="1:3" x14ac:dyDescent="0.2">
      <c r="A2676" s="12"/>
      <c r="B2676" s="15"/>
      <c r="C2676" s="29"/>
    </row>
    <row r="2677" spans="1:3" x14ac:dyDescent="0.2">
      <c r="A2677" s="12"/>
      <c r="B2677" s="15"/>
      <c r="C2677" s="29"/>
    </row>
    <row r="2678" spans="1:3" x14ac:dyDescent="0.2">
      <c r="A2678" s="12"/>
      <c r="B2678" s="15"/>
      <c r="C2678" s="29"/>
    </row>
    <row r="2679" spans="1:3" x14ac:dyDescent="0.2">
      <c r="A2679" s="12"/>
      <c r="B2679" s="15"/>
      <c r="C2679" s="29"/>
    </row>
    <row r="2680" spans="1:3" x14ac:dyDescent="0.2">
      <c r="A2680" s="12"/>
      <c r="B2680" s="15"/>
      <c r="C2680" s="29"/>
    </row>
    <row r="2681" spans="1:3" x14ac:dyDescent="0.2">
      <c r="A2681" s="12"/>
      <c r="B2681" s="15"/>
      <c r="C2681" s="29"/>
    </row>
    <row r="2682" spans="1:3" x14ac:dyDescent="0.2">
      <c r="A2682" s="12"/>
      <c r="B2682" s="15"/>
      <c r="C2682" s="29"/>
    </row>
    <row r="2683" spans="1:3" x14ac:dyDescent="0.2">
      <c r="A2683" s="12"/>
      <c r="B2683" s="15"/>
      <c r="C2683" s="29"/>
    </row>
    <row r="2684" spans="1:3" x14ac:dyDescent="0.2">
      <c r="A2684" s="12"/>
      <c r="B2684" s="15"/>
      <c r="C2684" s="29"/>
    </row>
    <row r="2685" spans="1:3" x14ac:dyDescent="0.2">
      <c r="A2685" s="12"/>
      <c r="B2685" s="15"/>
      <c r="C2685" s="29"/>
    </row>
    <row r="2686" spans="1:3" x14ac:dyDescent="0.2">
      <c r="A2686" s="12"/>
      <c r="B2686" s="15"/>
      <c r="C2686" s="29"/>
    </row>
    <row r="2687" spans="1:3" x14ac:dyDescent="0.2">
      <c r="A2687" s="12"/>
      <c r="B2687" s="15"/>
      <c r="C2687" s="29"/>
    </row>
    <row r="2688" spans="1:3" x14ac:dyDescent="0.2">
      <c r="A2688" s="12"/>
      <c r="B2688" s="15"/>
      <c r="C2688" s="29"/>
    </row>
    <row r="2689" spans="1:3" x14ac:dyDescent="0.2">
      <c r="A2689" s="12"/>
      <c r="B2689" s="15"/>
      <c r="C2689" s="29"/>
    </row>
    <row r="2690" spans="1:3" x14ac:dyDescent="0.2">
      <c r="A2690" s="12"/>
      <c r="B2690" s="15"/>
      <c r="C2690" s="29"/>
    </row>
    <row r="2691" spans="1:3" x14ac:dyDescent="0.2">
      <c r="A2691" s="12"/>
      <c r="B2691" s="15"/>
      <c r="C2691" s="29"/>
    </row>
    <row r="2692" spans="1:3" x14ac:dyDescent="0.2">
      <c r="A2692" s="12"/>
      <c r="B2692" s="15"/>
      <c r="C2692" s="29"/>
    </row>
    <row r="2693" spans="1:3" x14ac:dyDescent="0.2">
      <c r="A2693" s="12"/>
      <c r="B2693" s="15"/>
      <c r="C2693" s="29"/>
    </row>
    <row r="2694" spans="1:3" x14ac:dyDescent="0.2">
      <c r="A2694" s="12"/>
      <c r="B2694" s="15"/>
      <c r="C2694" s="29"/>
    </row>
    <row r="2695" spans="1:3" x14ac:dyDescent="0.2">
      <c r="A2695" s="12"/>
      <c r="B2695" s="15"/>
      <c r="C2695" s="29"/>
    </row>
    <row r="2696" spans="1:3" x14ac:dyDescent="0.2">
      <c r="A2696" s="12"/>
      <c r="B2696" s="15"/>
      <c r="C2696" s="29"/>
    </row>
    <row r="2697" spans="1:3" x14ac:dyDescent="0.2">
      <c r="A2697" s="12"/>
      <c r="B2697" s="15"/>
      <c r="C2697" s="29"/>
    </row>
    <row r="2698" spans="1:3" x14ac:dyDescent="0.2">
      <c r="A2698" s="12"/>
      <c r="B2698" s="15"/>
      <c r="C2698" s="29"/>
    </row>
    <row r="2699" spans="1:3" x14ac:dyDescent="0.2">
      <c r="A2699" s="12"/>
      <c r="B2699" s="15"/>
      <c r="C2699" s="29"/>
    </row>
    <row r="2700" spans="1:3" x14ac:dyDescent="0.2">
      <c r="A2700" s="12"/>
      <c r="B2700" s="15"/>
      <c r="C2700" s="29"/>
    </row>
    <row r="2701" spans="1:3" x14ac:dyDescent="0.2">
      <c r="A2701" s="12"/>
      <c r="B2701" s="15"/>
      <c r="C2701" s="29"/>
    </row>
    <row r="2702" spans="1:3" x14ac:dyDescent="0.2">
      <c r="A2702" s="12"/>
      <c r="B2702" s="15"/>
      <c r="C2702" s="29"/>
    </row>
    <row r="2703" spans="1:3" x14ac:dyDescent="0.2">
      <c r="A2703" s="12"/>
      <c r="B2703" s="15"/>
      <c r="C2703" s="29"/>
    </row>
    <row r="2704" spans="1:3" x14ac:dyDescent="0.2">
      <c r="A2704" s="12"/>
      <c r="B2704" s="15"/>
      <c r="C2704" s="29"/>
    </row>
    <row r="2705" spans="1:3" x14ac:dyDescent="0.2">
      <c r="A2705" s="12"/>
      <c r="B2705" s="15"/>
      <c r="C2705" s="29"/>
    </row>
    <row r="2706" spans="1:3" x14ac:dyDescent="0.2">
      <c r="A2706" s="12"/>
      <c r="B2706" s="15"/>
      <c r="C2706" s="29"/>
    </row>
    <row r="2707" spans="1:3" x14ac:dyDescent="0.2">
      <c r="A2707" s="12"/>
      <c r="B2707" s="15"/>
      <c r="C2707" s="29"/>
    </row>
    <row r="2708" spans="1:3" x14ac:dyDescent="0.2">
      <c r="A2708" s="12"/>
      <c r="B2708" s="15"/>
      <c r="C2708" s="29"/>
    </row>
    <row r="2709" spans="1:3" x14ac:dyDescent="0.2">
      <c r="A2709" s="12"/>
      <c r="B2709" s="15"/>
      <c r="C2709" s="29"/>
    </row>
    <row r="2710" spans="1:3" x14ac:dyDescent="0.2">
      <c r="A2710" s="12"/>
      <c r="B2710" s="15"/>
      <c r="C2710" s="29"/>
    </row>
    <row r="2711" spans="1:3" x14ac:dyDescent="0.2">
      <c r="A2711" s="12"/>
      <c r="B2711" s="15"/>
      <c r="C2711" s="29"/>
    </row>
    <row r="2712" spans="1:3" x14ac:dyDescent="0.2">
      <c r="A2712" s="12"/>
      <c r="B2712" s="15"/>
      <c r="C2712" s="29"/>
    </row>
    <row r="2713" spans="1:3" x14ac:dyDescent="0.2">
      <c r="A2713" s="12"/>
      <c r="B2713" s="15"/>
      <c r="C2713" s="29"/>
    </row>
    <row r="2714" spans="1:3" x14ac:dyDescent="0.2">
      <c r="A2714" s="12"/>
      <c r="B2714" s="15"/>
      <c r="C2714" s="29"/>
    </row>
    <row r="2715" spans="1:3" x14ac:dyDescent="0.2">
      <c r="A2715" s="12"/>
      <c r="B2715" s="15"/>
      <c r="C2715" s="29"/>
    </row>
    <row r="2716" spans="1:3" x14ac:dyDescent="0.2">
      <c r="A2716" s="12"/>
      <c r="B2716" s="15"/>
      <c r="C2716" s="29"/>
    </row>
    <row r="2717" spans="1:3" x14ac:dyDescent="0.2">
      <c r="A2717" s="12"/>
      <c r="B2717" s="15"/>
      <c r="C2717" s="29"/>
    </row>
    <row r="2718" spans="1:3" x14ac:dyDescent="0.2">
      <c r="A2718" s="12"/>
      <c r="B2718" s="15"/>
      <c r="C2718" s="29"/>
    </row>
    <row r="2719" spans="1:3" x14ac:dyDescent="0.2">
      <c r="A2719" s="12"/>
      <c r="B2719" s="15"/>
      <c r="C2719" s="29"/>
    </row>
    <row r="2720" spans="1:3" x14ac:dyDescent="0.2">
      <c r="A2720" s="12"/>
      <c r="B2720" s="15"/>
      <c r="C2720" s="29"/>
    </row>
    <row r="2721" spans="1:3" x14ac:dyDescent="0.2">
      <c r="A2721" s="12"/>
      <c r="B2721" s="15"/>
      <c r="C2721" s="29"/>
    </row>
    <row r="2722" spans="1:3" x14ac:dyDescent="0.2">
      <c r="A2722" s="12"/>
      <c r="B2722" s="15"/>
      <c r="C2722" s="29"/>
    </row>
    <row r="2723" spans="1:3" x14ac:dyDescent="0.2">
      <c r="A2723" s="12"/>
      <c r="B2723" s="15"/>
      <c r="C2723" s="29"/>
    </row>
    <row r="2724" spans="1:3" x14ac:dyDescent="0.2">
      <c r="A2724" s="12"/>
      <c r="B2724" s="15"/>
      <c r="C2724" s="29"/>
    </row>
    <row r="2725" spans="1:3" x14ac:dyDescent="0.2">
      <c r="A2725" s="12"/>
      <c r="B2725" s="15"/>
      <c r="C2725" s="29"/>
    </row>
    <row r="2726" spans="1:3" x14ac:dyDescent="0.2">
      <c r="A2726" s="12"/>
      <c r="B2726" s="15"/>
      <c r="C2726" s="29"/>
    </row>
    <row r="2727" spans="1:3" x14ac:dyDescent="0.2">
      <c r="A2727" s="12"/>
      <c r="B2727" s="15"/>
      <c r="C2727" s="29"/>
    </row>
    <row r="2728" spans="1:3" x14ac:dyDescent="0.2">
      <c r="A2728" s="12"/>
      <c r="B2728" s="15"/>
      <c r="C2728" s="29"/>
    </row>
    <row r="2729" spans="1:3" x14ac:dyDescent="0.2">
      <c r="A2729" s="12"/>
      <c r="B2729" s="15"/>
      <c r="C2729" s="29"/>
    </row>
    <row r="2730" spans="1:3" x14ac:dyDescent="0.2">
      <c r="A2730" s="12"/>
      <c r="B2730" s="15"/>
      <c r="C2730" s="29"/>
    </row>
    <row r="2731" spans="1:3" x14ac:dyDescent="0.2">
      <c r="A2731" s="12"/>
      <c r="B2731" s="15"/>
      <c r="C2731" s="29"/>
    </row>
    <row r="2732" spans="1:3" x14ac:dyDescent="0.2">
      <c r="A2732" s="12"/>
      <c r="B2732" s="15"/>
      <c r="C2732" s="29"/>
    </row>
    <row r="2733" spans="1:3" x14ac:dyDescent="0.2">
      <c r="A2733" s="12"/>
      <c r="B2733" s="15"/>
      <c r="C2733" s="29"/>
    </row>
    <row r="2734" spans="1:3" x14ac:dyDescent="0.2">
      <c r="A2734" s="12"/>
      <c r="B2734" s="15"/>
      <c r="C2734" s="29"/>
    </row>
    <row r="2735" spans="1:3" x14ac:dyDescent="0.2">
      <c r="A2735" s="12"/>
      <c r="B2735" s="15"/>
      <c r="C2735" s="29"/>
    </row>
    <row r="2736" spans="1:3" x14ac:dyDescent="0.2">
      <c r="A2736" s="12"/>
      <c r="B2736" s="15"/>
      <c r="C2736" s="29"/>
    </row>
    <row r="2737" spans="1:3" x14ac:dyDescent="0.2">
      <c r="A2737" s="12"/>
      <c r="B2737" s="15"/>
      <c r="C2737" s="29"/>
    </row>
    <row r="2738" spans="1:3" x14ac:dyDescent="0.2">
      <c r="A2738" s="12"/>
      <c r="B2738" s="15"/>
      <c r="C2738" s="29"/>
    </row>
    <row r="2739" spans="1:3" x14ac:dyDescent="0.2">
      <c r="A2739" s="12"/>
      <c r="B2739" s="15"/>
      <c r="C2739" s="29"/>
    </row>
    <row r="2740" spans="1:3" x14ac:dyDescent="0.2">
      <c r="A2740" s="12"/>
      <c r="B2740" s="15"/>
      <c r="C2740" s="29"/>
    </row>
    <row r="2741" spans="1:3" x14ac:dyDescent="0.2">
      <c r="A2741" s="12"/>
      <c r="B2741" s="15"/>
      <c r="C2741" s="29"/>
    </row>
    <row r="2742" spans="1:3" x14ac:dyDescent="0.2">
      <c r="A2742" s="12"/>
      <c r="B2742" s="15"/>
      <c r="C2742" s="29"/>
    </row>
    <row r="2743" spans="1:3" x14ac:dyDescent="0.2">
      <c r="A2743" s="12"/>
      <c r="B2743" s="15"/>
      <c r="C2743" s="29"/>
    </row>
    <row r="2744" spans="1:3" x14ac:dyDescent="0.2">
      <c r="A2744" s="12"/>
      <c r="B2744" s="15"/>
      <c r="C2744" s="29"/>
    </row>
    <row r="2745" spans="1:3" x14ac:dyDescent="0.2">
      <c r="A2745" s="12"/>
      <c r="B2745" s="15"/>
      <c r="C2745" s="29"/>
    </row>
    <row r="2746" spans="1:3" x14ac:dyDescent="0.2">
      <c r="A2746" s="12"/>
      <c r="B2746" s="15"/>
      <c r="C2746" s="29"/>
    </row>
    <row r="2747" spans="1:3" x14ac:dyDescent="0.2">
      <c r="A2747" s="12"/>
      <c r="B2747" s="15"/>
      <c r="C2747" s="29"/>
    </row>
    <row r="2748" spans="1:3" x14ac:dyDescent="0.2">
      <c r="A2748" s="12"/>
      <c r="B2748" s="15"/>
      <c r="C2748" s="29"/>
    </row>
    <row r="2749" spans="1:3" x14ac:dyDescent="0.2">
      <c r="A2749" s="12"/>
      <c r="B2749" s="15"/>
      <c r="C2749" s="29"/>
    </row>
    <row r="2750" spans="1:3" x14ac:dyDescent="0.2">
      <c r="A2750" s="12"/>
      <c r="B2750" s="15"/>
      <c r="C2750" s="29"/>
    </row>
    <row r="2751" spans="1:3" x14ac:dyDescent="0.2">
      <c r="A2751" s="12"/>
      <c r="B2751" s="15"/>
      <c r="C2751" s="29"/>
    </row>
    <row r="2752" spans="1:3" x14ac:dyDescent="0.2">
      <c r="A2752" s="12"/>
      <c r="B2752" s="15"/>
      <c r="C2752" s="29"/>
    </row>
    <row r="2753" spans="1:3" x14ac:dyDescent="0.2">
      <c r="A2753" s="12"/>
      <c r="B2753" s="15"/>
      <c r="C2753" s="29"/>
    </row>
    <row r="2754" spans="1:3" x14ac:dyDescent="0.2">
      <c r="A2754" s="12"/>
      <c r="B2754" s="15"/>
      <c r="C2754" s="29"/>
    </row>
    <row r="2755" spans="1:3" x14ac:dyDescent="0.2">
      <c r="A2755" s="12"/>
      <c r="B2755" s="15"/>
      <c r="C2755" s="29"/>
    </row>
    <row r="2756" spans="1:3" x14ac:dyDescent="0.2">
      <c r="A2756" s="12"/>
      <c r="B2756" s="15"/>
      <c r="C2756" s="29"/>
    </row>
    <row r="2757" spans="1:3" x14ac:dyDescent="0.2">
      <c r="A2757" s="12"/>
      <c r="B2757" s="15"/>
      <c r="C2757" s="29"/>
    </row>
    <row r="2758" spans="1:3" x14ac:dyDescent="0.2">
      <c r="A2758" s="12"/>
      <c r="B2758" s="15"/>
      <c r="C2758" s="29"/>
    </row>
    <row r="2759" spans="1:3" x14ac:dyDescent="0.2">
      <c r="A2759" s="12"/>
      <c r="B2759" s="15"/>
      <c r="C2759" s="29"/>
    </row>
    <row r="2760" spans="1:3" x14ac:dyDescent="0.2">
      <c r="A2760" s="12"/>
      <c r="B2760" s="15"/>
      <c r="C2760" s="29"/>
    </row>
    <row r="2761" spans="1:3" x14ac:dyDescent="0.2">
      <c r="A2761" s="12"/>
      <c r="B2761" s="15"/>
      <c r="C2761" s="29"/>
    </row>
    <row r="2762" spans="1:3" x14ac:dyDescent="0.2">
      <c r="A2762" s="12"/>
      <c r="B2762" s="15"/>
      <c r="C2762" s="29"/>
    </row>
    <row r="2763" spans="1:3" x14ac:dyDescent="0.2">
      <c r="A2763" s="12"/>
      <c r="B2763" s="15"/>
      <c r="C2763" s="29"/>
    </row>
    <row r="2764" spans="1:3" x14ac:dyDescent="0.2">
      <c r="A2764" s="12"/>
      <c r="B2764" s="15"/>
      <c r="C2764" s="29"/>
    </row>
    <row r="2765" spans="1:3" x14ac:dyDescent="0.2">
      <c r="A2765" s="12"/>
      <c r="B2765" s="15"/>
      <c r="C2765" s="29"/>
    </row>
    <row r="2766" spans="1:3" x14ac:dyDescent="0.2">
      <c r="A2766" s="12"/>
      <c r="B2766" s="15"/>
      <c r="C2766" s="29"/>
    </row>
    <row r="2767" spans="1:3" x14ac:dyDescent="0.2">
      <c r="A2767" s="12"/>
      <c r="B2767" s="15"/>
      <c r="C2767" s="29"/>
    </row>
    <row r="2768" spans="1:3" x14ac:dyDescent="0.2">
      <c r="A2768" s="12"/>
      <c r="B2768" s="15"/>
      <c r="C2768" s="29"/>
    </row>
    <row r="2769" spans="1:3" x14ac:dyDescent="0.2">
      <c r="A2769" s="12"/>
      <c r="B2769" s="15"/>
      <c r="C2769" s="29"/>
    </row>
    <row r="2770" spans="1:3" x14ac:dyDescent="0.2">
      <c r="A2770" s="12"/>
      <c r="B2770" s="15"/>
      <c r="C2770" s="29"/>
    </row>
    <row r="2771" spans="1:3" x14ac:dyDescent="0.2">
      <c r="A2771" s="12"/>
      <c r="B2771" s="15"/>
      <c r="C2771" s="29"/>
    </row>
    <row r="2772" spans="1:3" x14ac:dyDescent="0.2">
      <c r="A2772" s="12"/>
      <c r="B2772" s="15"/>
      <c r="C2772" s="29"/>
    </row>
    <row r="2773" spans="1:3" x14ac:dyDescent="0.2">
      <c r="A2773" s="12"/>
      <c r="B2773" s="15"/>
      <c r="C2773" s="29"/>
    </row>
    <row r="2774" spans="1:3" x14ac:dyDescent="0.2">
      <c r="A2774" s="12"/>
      <c r="B2774" s="15"/>
      <c r="C2774" s="29"/>
    </row>
    <row r="2775" spans="1:3" x14ac:dyDescent="0.2">
      <c r="A2775" s="12"/>
      <c r="B2775" s="15"/>
      <c r="C2775" s="29"/>
    </row>
    <row r="2776" spans="1:3" x14ac:dyDescent="0.2">
      <c r="A2776" s="12"/>
      <c r="B2776" s="15"/>
      <c r="C2776" s="29"/>
    </row>
    <row r="2777" spans="1:3" x14ac:dyDescent="0.2">
      <c r="A2777" s="12"/>
      <c r="B2777" s="15"/>
      <c r="C2777" s="29"/>
    </row>
    <row r="2778" spans="1:3" x14ac:dyDescent="0.2">
      <c r="A2778" s="12"/>
      <c r="B2778" s="15"/>
      <c r="C2778" s="29"/>
    </row>
    <row r="2779" spans="1:3" x14ac:dyDescent="0.2">
      <c r="A2779" s="12"/>
      <c r="B2779" s="15"/>
      <c r="C2779" s="29"/>
    </row>
    <row r="2780" spans="1:3" x14ac:dyDescent="0.2">
      <c r="A2780" s="12"/>
      <c r="B2780" s="15"/>
      <c r="C2780" s="29"/>
    </row>
    <row r="2781" spans="1:3" x14ac:dyDescent="0.2">
      <c r="A2781" s="12"/>
      <c r="B2781" s="15"/>
      <c r="C2781" s="29"/>
    </row>
    <row r="2782" spans="1:3" x14ac:dyDescent="0.2">
      <c r="A2782" s="12"/>
      <c r="B2782" s="15"/>
      <c r="C2782" s="29"/>
    </row>
    <row r="2783" spans="1:3" x14ac:dyDescent="0.2">
      <c r="A2783" s="12"/>
      <c r="B2783" s="15"/>
      <c r="C2783" s="29"/>
    </row>
    <row r="2784" spans="1:3" x14ac:dyDescent="0.2">
      <c r="A2784" s="12"/>
      <c r="B2784" s="15"/>
      <c r="C2784" s="29"/>
    </row>
    <row r="2785" spans="1:3" x14ac:dyDescent="0.2">
      <c r="A2785" s="12"/>
      <c r="B2785" s="15"/>
      <c r="C2785" s="29"/>
    </row>
    <row r="2786" spans="1:3" x14ac:dyDescent="0.2">
      <c r="A2786" s="12"/>
      <c r="B2786" s="15"/>
      <c r="C2786" s="29"/>
    </row>
    <row r="2787" spans="1:3" x14ac:dyDescent="0.2">
      <c r="A2787" s="12"/>
      <c r="B2787" s="15"/>
      <c r="C2787" s="29"/>
    </row>
    <row r="2788" spans="1:3" x14ac:dyDescent="0.2">
      <c r="A2788" s="12"/>
      <c r="B2788" s="15"/>
      <c r="C2788" s="29"/>
    </row>
    <row r="2789" spans="1:3" x14ac:dyDescent="0.2">
      <c r="A2789" s="12"/>
      <c r="B2789" s="15"/>
      <c r="C2789" s="29"/>
    </row>
    <row r="2790" spans="1:3" x14ac:dyDescent="0.2">
      <c r="A2790" s="12"/>
      <c r="B2790" s="15"/>
      <c r="C2790" s="29"/>
    </row>
    <row r="2791" spans="1:3" x14ac:dyDescent="0.2">
      <c r="A2791" s="12"/>
      <c r="B2791" s="15"/>
      <c r="C2791" s="29"/>
    </row>
    <row r="2792" spans="1:3" x14ac:dyDescent="0.2">
      <c r="A2792" s="12"/>
      <c r="B2792" s="15"/>
      <c r="C2792" s="29"/>
    </row>
    <row r="2793" spans="1:3" x14ac:dyDescent="0.2">
      <c r="A2793" s="12"/>
      <c r="B2793" s="15"/>
      <c r="C2793" s="29"/>
    </row>
    <row r="2794" spans="1:3" x14ac:dyDescent="0.2">
      <c r="A2794" s="12"/>
      <c r="B2794" s="15"/>
      <c r="C2794" s="29"/>
    </row>
    <row r="2795" spans="1:3" x14ac:dyDescent="0.2">
      <c r="A2795" s="12"/>
      <c r="B2795" s="15"/>
      <c r="C2795" s="29"/>
    </row>
    <row r="2796" spans="1:3" x14ac:dyDescent="0.2">
      <c r="A2796" s="12"/>
      <c r="B2796" s="15"/>
      <c r="C2796" s="29"/>
    </row>
    <row r="2797" spans="1:3" x14ac:dyDescent="0.2">
      <c r="A2797" s="12"/>
      <c r="B2797" s="15"/>
      <c r="C2797" s="29"/>
    </row>
    <row r="2798" spans="1:3" x14ac:dyDescent="0.2">
      <c r="A2798" s="12"/>
      <c r="B2798" s="15"/>
      <c r="C2798" s="29"/>
    </row>
    <row r="2799" spans="1:3" x14ac:dyDescent="0.2">
      <c r="A2799" s="12"/>
      <c r="B2799" s="15"/>
      <c r="C2799" s="29"/>
    </row>
    <row r="2800" spans="1:3" x14ac:dyDescent="0.2">
      <c r="A2800" s="12"/>
      <c r="B2800" s="15"/>
      <c r="C2800" s="29"/>
    </row>
    <row r="2801" spans="1:3" x14ac:dyDescent="0.2">
      <c r="A2801" s="12"/>
      <c r="B2801" s="15"/>
      <c r="C2801" s="29"/>
    </row>
    <row r="2802" spans="1:3" x14ac:dyDescent="0.2">
      <c r="A2802" s="12"/>
      <c r="B2802" s="15"/>
      <c r="C2802" s="29"/>
    </row>
    <row r="2803" spans="1:3" x14ac:dyDescent="0.2">
      <c r="A2803" s="12"/>
      <c r="B2803" s="15"/>
      <c r="C2803" s="29"/>
    </row>
    <row r="2804" spans="1:3" x14ac:dyDescent="0.2">
      <c r="A2804" s="12"/>
      <c r="B2804" s="15"/>
      <c r="C2804" s="29"/>
    </row>
    <row r="2805" spans="1:3" x14ac:dyDescent="0.2">
      <c r="A2805" s="12"/>
      <c r="B2805" s="15"/>
      <c r="C2805" s="29"/>
    </row>
    <row r="2806" spans="1:3" x14ac:dyDescent="0.2">
      <c r="A2806" s="12"/>
      <c r="B2806" s="15"/>
      <c r="C2806" s="29"/>
    </row>
    <row r="2807" spans="1:3" x14ac:dyDescent="0.2">
      <c r="A2807" s="12"/>
      <c r="B2807" s="15"/>
      <c r="C2807" s="29"/>
    </row>
    <row r="2808" spans="1:3" x14ac:dyDescent="0.2">
      <c r="A2808" s="12"/>
      <c r="B2808" s="15"/>
      <c r="C2808" s="29"/>
    </row>
    <row r="2809" spans="1:3" x14ac:dyDescent="0.2">
      <c r="A2809" s="12"/>
      <c r="B2809" s="15"/>
      <c r="C2809" s="29"/>
    </row>
    <row r="2810" spans="1:3" x14ac:dyDescent="0.2">
      <c r="A2810" s="12"/>
      <c r="B2810" s="15"/>
      <c r="C2810" s="29"/>
    </row>
    <row r="2811" spans="1:3" x14ac:dyDescent="0.2">
      <c r="A2811" s="12"/>
      <c r="B2811" s="15"/>
      <c r="C2811" s="29"/>
    </row>
    <row r="2812" spans="1:3" x14ac:dyDescent="0.2">
      <c r="A2812" s="12"/>
      <c r="B2812" s="15"/>
      <c r="C2812" s="29"/>
    </row>
    <row r="2813" spans="1:3" x14ac:dyDescent="0.2">
      <c r="A2813" s="12"/>
      <c r="B2813" s="15"/>
      <c r="C2813" s="29"/>
    </row>
    <row r="2814" spans="1:3" x14ac:dyDescent="0.2">
      <c r="A2814" s="12"/>
      <c r="B2814" s="15"/>
      <c r="C2814" s="29"/>
    </row>
    <row r="2815" spans="1:3" x14ac:dyDescent="0.2">
      <c r="A2815" s="12"/>
      <c r="B2815" s="15"/>
      <c r="C2815" s="29"/>
    </row>
    <row r="2816" spans="1:3" x14ac:dyDescent="0.2">
      <c r="A2816" s="12"/>
      <c r="B2816" s="15"/>
      <c r="C2816" s="29"/>
    </row>
    <row r="2817" spans="1:3" x14ac:dyDescent="0.2">
      <c r="A2817" s="12"/>
      <c r="B2817" s="15"/>
      <c r="C2817" s="29"/>
    </row>
    <row r="2818" spans="1:3" x14ac:dyDescent="0.2">
      <c r="A2818" s="12"/>
      <c r="B2818" s="15"/>
      <c r="C2818" s="29"/>
    </row>
    <row r="2819" spans="1:3" x14ac:dyDescent="0.2">
      <c r="A2819" s="12"/>
      <c r="B2819" s="15"/>
      <c r="C2819" s="29"/>
    </row>
    <row r="2820" spans="1:3" x14ac:dyDescent="0.2">
      <c r="A2820" s="12"/>
      <c r="B2820" s="15"/>
      <c r="C2820" s="29"/>
    </row>
    <row r="2821" spans="1:3" x14ac:dyDescent="0.2">
      <c r="A2821" s="12"/>
      <c r="B2821" s="15"/>
      <c r="C2821" s="29"/>
    </row>
    <row r="2822" spans="1:3" x14ac:dyDescent="0.2">
      <c r="A2822" s="12"/>
      <c r="B2822" s="15"/>
      <c r="C2822" s="29"/>
    </row>
    <row r="2823" spans="1:3" x14ac:dyDescent="0.2">
      <c r="A2823" s="12"/>
      <c r="B2823" s="15"/>
      <c r="C2823" s="29"/>
    </row>
    <row r="2824" spans="1:3" x14ac:dyDescent="0.2">
      <c r="A2824" s="12"/>
      <c r="B2824" s="15"/>
      <c r="C2824" s="29"/>
    </row>
    <row r="2825" spans="1:3" x14ac:dyDescent="0.2">
      <c r="A2825" s="12"/>
      <c r="B2825" s="15"/>
      <c r="C2825" s="29"/>
    </row>
    <row r="2826" spans="1:3" x14ac:dyDescent="0.2">
      <c r="A2826" s="12"/>
      <c r="B2826" s="15"/>
      <c r="C2826" s="29"/>
    </row>
    <row r="2827" spans="1:3" x14ac:dyDescent="0.2">
      <c r="A2827" s="12"/>
      <c r="B2827" s="15"/>
      <c r="C2827" s="29"/>
    </row>
    <row r="2828" spans="1:3" x14ac:dyDescent="0.2">
      <c r="A2828" s="12"/>
      <c r="B2828" s="15"/>
      <c r="C2828" s="29"/>
    </row>
    <row r="2829" spans="1:3" x14ac:dyDescent="0.2">
      <c r="A2829" s="12"/>
      <c r="B2829" s="15"/>
      <c r="C2829" s="29"/>
    </row>
    <row r="2830" spans="1:3" x14ac:dyDescent="0.2">
      <c r="A2830" s="12"/>
      <c r="B2830" s="15"/>
      <c r="C2830" s="29"/>
    </row>
    <row r="2831" spans="1:3" x14ac:dyDescent="0.2">
      <c r="A2831" s="12"/>
      <c r="B2831" s="15"/>
      <c r="C2831" s="29"/>
    </row>
    <row r="2832" spans="1:3" x14ac:dyDescent="0.2">
      <c r="A2832" s="12"/>
      <c r="B2832" s="15"/>
      <c r="C2832" s="29"/>
    </row>
    <row r="2833" spans="1:3" x14ac:dyDescent="0.2">
      <c r="A2833" s="12"/>
      <c r="B2833" s="15"/>
      <c r="C2833" s="29"/>
    </row>
    <row r="2834" spans="1:3" x14ac:dyDescent="0.2">
      <c r="A2834" s="12"/>
      <c r="B2834" s="15"/>
      <c r="C2834" s="29"/>
    </row>
    <row r="2835" spans="1:3" x14ac:dyDescent="0.2">
      <c r="A2835" s="12"/>
      <c r="B2835" s="15"/>
      <c r="C2835" s="29"/>
    </row>
    <row r="2836" spans="1:3" x14ac:dyDescent="0.2">
      <c r="A2836" s="12"/>
      <c r="B2836" s="15"/>
      <c r="C2836" s="29"/>
    </row>
    <row r="2837" spans="1:3" x14ac:dyDescent="0.2">
      <c r="A2837" s="12"/>
      <c r="B2837" s="15"/>
      <c r="C2837" s="29"/>
    </row>
    <row r="2838" spans="1:3" x14ac:dyDescent="0.2">
      <c r="A2838" s="12"/>
      <c r="B2838" s="15"/>
      <c r="C2838" s="29"/>
    </row>
    <row r="2839" spans="1:3" x14ac:dyDescent="0.2">
      <c r="A2839" s="12"/>
      <c r="B2839" s="15"/>
      <c r="C2839" s="29"/>
    </row>
    <row r="2840" spans="1:3" x14ac:dyDescent="0.2">
      <c r="A2840" s="12"/>
      <c r="B2840" s="15"/>
      <c r="C2840" s="29"/>
    </row>
    <row r="2841" spans="1:3" x14ac:dyDescent="0.2">
      <c r="A2841" s="12"/>
      <c r="B2841" s="15"/>
      <c r="C2841" s="29"/>
    </row>
    <row r="2842" spans="1:3" x14ac:dyDescent="0.2">
      <c r="A2842" s="12"/>
      <c r="B2842" s="15"/>
      <c r="C2842" s="29"/>
    </row>
    <row r="2843" spans="1:3" x14ac:dyDescent="0.2">
      <c r="A2843" s="12"/>
      <c r="B2843" s="15"/>
      <c r="C2843" s="29"/>
    </row>
    <row r="2844" spans="1:3" x14ac:dyDescent="0.2">
      <c r="A2844" s="12"/>
      <c r="B2844" s="15"/>
      <c r="C2844" s="29"/>
    </row>
    <row r="2845" spans="1:3" x14ac:dyDescent="0.2">
      <c r="A2845" s="12"/>
      <c r="B2845" s="15"/>
      <c r="C2845" s="29"/>
    </row>
    <row r="2846" spans="1:3" x14ac:dyDescent="0.2">
      <c r="A2846" s="12"/>
      <c r="B2846" s="15"/>
      <c r="C2846" s="29"/>
    </row>
    <row r="2847" spans="1:3" x14ac:dyDescent="0.2">
      <c r="A2847" s="12"/>
      <c r="B2847" s="15"/>
      <c r="C2847" s="29"/>
    </row>
    <row r="2848" spans="1:3" x14ac:dyDescent="0.2">
      <c r="A2848" s="12"/>
      <c r="B2848" s="15"/>
      <c r="C2848" s="29"/>
    </row>
    <row r="2849" spans="1:3" x14ac:dyDescent="0.2">
      <c r="A2849" s="12"/>
      <c r="B2849" s="15"/>
      <c r="C2849" s="29"/>
    </row>
    <row r="2850" spans="1:3" x14ac:dyDescent="0.2">
      <c r="A2850" s="12"/>
      <c r="B2850" s="15"/>
      <c r="C2850" s="29"/>
    </row>
    <row r="2851" spans="1:3" x14ac:dyDescent="0.2">
      <c r="A2851" s="12"/>
      <c r="B2851" s="15"/>
      <c r="C2851" s="29"/>
    </row>
    <row r="2852" spans="1:3" x14ac:dyDescent="0.2">
      <c r="A2852" s="12"/>
      <c r="B2852" s="15"/>
      <c r="C2852" s="29"/>
    </row>
    <row r="2853" spans="1:3" x14ac:dyDescent="0.2">
      <c r="A2853" s="12"/>
      <c r="B2853" s="15"/>
      <c r="C2853" s="29"/>
    </row>
    <row r="2854" spans="1:3" x14ac:dyDescent="0.2">
      <c r="A2854" s="12"/>
      <c r="B2854" s="15"/>
      <c r="C2854" s="29"/>
    </row>
    <row r="2855" spans="1:3" x14ac:dyDescent="0.2">
      <c r="A2855" s="12"/>
      <c r="B2855" s="15"/>
      <c r="C2855" s="29"/>
    </row>
    <row r="2856" spans="1:3" x14ac:dyDescent="0.2">
      <c r="A2856" s="12"/>
      <c r="B2856" s="15"/>
      <c r="C2856" s="29"/>
    </row>
    <row r="2857" spans="1:3" x14ac:dyDescent="0.2">
      <c r="A2857" s="12"/>
      <c r="B2857" s="15"/>
      <c r="C2857" s="29"/>
    </row>
    <row r="2858" spans="1:3" x14ac:dyDescent="0.2">
      <c r="A2858" s="12"/>
      <c r="B2858" s="15"/>
      <c r="C2858" s="29"/>
    </row>
    <row r="2859" spans="1:3" x14ac:dyDescent="0.2">
      <c r="A2859" s="12"/>
      <c r="B2859" s="15"/>
      <c r="C2859" s="29"/>
    </row>
    <row r="2860" spans="1:3" x14ac:dyDescent="0.2">
      <c r="A2860" s="12"/>
      <c r="B2860" s="15"/>
      <c r="C2860" s="29"/>
    </row>
    <row r="2861" spans="1:3" x14ac:dyDescent="0.2">
      <c r="A2861" s="12"/>
      <c r="B2861" s="15"/>
      <c r="C2861" s="29"/>
    </row>
    <row r="2862" spans="1:3" x14ac:dyDescent="0.2">
      <c r="A2862" s="12"/>
      <c r="B2862" s="15"/>
      <c r="C2862" s="29"/>
    </row>
    <row r="2863" spans="1:3" x14ac:dyDescent="0.2">
      <c r="A2863" s="12"/>
      <c r="B2863" s="15"/>
      <c r="C2863" s="29"/>
    </row>
    <row r="2864" spans="1:3" x14ac:dyDescent="0.2">
      <c r="A2864" s="12"/>
      <c r="B2864" s="15"/>
      <c r="C2864" s="29"/>
    </row>
    <row r="2865" spans="1:3" x14ac:dyDescent="0.2">
      <c r="A2865" s="12"/>
      <c r="B2865" s="15"/>
      <c r="C2865" s="29"/>
    </row>
    <row r="2866" spans="1:3" x14ac:dyDescent="0.2">
      <c r="A2866" s="12"/>
      <c r="B2866" s="15"/>
      <c r="C2866" s="29"/>
    </row>
    <row r="2867" spans="1:3" x14ac:dyDescent="0.2">
      <c r="A2867" s="12"/>
      <c r="B2867" s="15"/>
      <c r="C2867" s="29"/>
    </row>
    <row r="2868" spans="1:3" x14ac:dyDescent="0.2">
      <c r="A2868" s="12"/>
      <c r="B2868" s="15"/>
      <c r="C2868" s="29"/>
    </row>
    <row r="2869" spans="1:3" x14ac:dyDescent="0.2">
      <c r="A2869" s="12"/>
      <c r="B2869" s="15"/>
      <c r="C2869" s="29"/>
    </row>
    <row r="2870" spans="1:3" x14ac:dyDescent="0.2">
      <c r="A2870" s="12"/>
      <c r="B2870" s="15"/>
      <c r="C2870" s="29"/>
    </row>
    <row r="2871" spans="1:3" x14ac:dyDescent="0.2">
      <c r="A2871" s="12"/>
      <c r="B2871" s="15"/>
      <c r="C2871" s="29"/>
    </row>
    <row r="2872" spans="1:3" x14ac:dyDescent="0.2">
      <c r="A2872" s="12"/>
      <c r="B2872" s="15"/>
      <c r="C2872" s="29"/>
    </row>
    <row r="2873" spans="1:3" x14ac:dyDescent="0.2">
      <c r="A2873" s="12"/>
      <c r="B2873" s="15"/>
      <c r="C2873" s="29"/>
    </row>
    <row r="2874" spans="1:3" x14ac:dyDescent="0.2">
      <c r="A2874" s="12"/>
      <c r="B2874" s="15"/>
      <c r="C2874" s="29"/>
    </row>
    <row r="2875" spans="1:3" x14ac:dyDescent="0.2">
      <c r="A2875" s="12"/>
      <c r="B2875" s="15"/>
      <c r="C2875" s="29"/>
    </row>
    <row r="2876" spans="1:3" x14ac:dyDescent="0.2">
      <c r="A2876" s="12"/>
      <c r="B2876" s="15"/>
      <c r="C2876" s="29"/>
    </row>
    <row r="2877" spans="1:3" x14ac:dyDescent="0.2">
      <c r="A2877" s="12"/>
      <c r="B2877" s="15"/>
      <c r="C2877" s="29"/>
    </row>
    <row r="2878" spans="1:3" x14ac:dyDescent="0.2">
      <c r="A2878" s="12"/>
      <c r="B2878" s="15"/>
      <c r="C2878" s="29"/>
    </row>
    <row r="2879" spans="1:3" x14ac:dyDescent="0.2">
      <c r="A2879" s="12"/>
      <c r="B2879" s="15"/>
      <c r="C2879" s="29"/>
    </row>
    <row r="2880" spans="1:3" x14ac:dyDescent="0.2">
      <c r="A2880" s="12"/>
      <c r="B2880" s="15"/>
      <c r="C2880" s="29"/>
    </row>
    <row r="2881" spans="1:3" x14ac:dyDescent="0.2">
      <c r="A2881" s="12"/>
      <c r="B2881" s="15"/>
      <c r="C2881" s="29"/>
    </row>
    <row r="2882" spans="1:3" x14ac:dyDescent="0.2">
      <c r="A2882" s="12"/>
      <c r="B2882" s="15"/>
      <c r="C2882" s="29"/>
    </row>
    <row r="2883" spans="1:3" x14ac:dyDescent="0.2">
      <c r="A2883" s="12"/>
      <c r="B2883" s="15"/>
      <c r="C2883" s="29"/>
    </row>
    <row r="2884" spans="1:3" x14ac:dyDescent="0.2">
      <c r="A2884" s="12"/>
      <c r="B2884" s="15"/>
      <c r="C2884" s="29"/>
    </row>
    <row r="2885" spans="1:3" x14ac:dyDescent="0.2">
      <c r="A2885" s="12"/>
      <c r="B2885" s="15"/>
      <c r="C2885" s="29"/>
    </row>
    <row r="2886" spans="1:3" x14ac:dyDescent="0.2">
      <c r="A2886" s="12"/>
      <c r="B2886" s="15"/>
      <c r="C2886" s="29"/>
    </row>
    <row r="2887" spans="1:3" x14ac:dyDescent="0.2">
      <c r="A2887" s="12"/>
      <c r="B2887" s="15"/>
      <c r="C2887" s="29"/>
    </row>
    <row r="2888" spans="1:3" x14ac:dyDescent="0.2">
      <c r="A2888" s="12"/>
      <c r="B2888" s="15"/>
      <c r="C2888" s="29"/>
    </row>
    <row r="2889" spans="1:3" x14ac:dyDescent="0.2">
      <c r="A2889" s="12"/>
      <c r="B2889" s="15"/>
      <c r="C2889" s="29"/>
    </row>
    <row r="2890" spans="1:3" x14ac:dyDescent="0.2">
      <c r="A2890" s="12"/>
      <c r="B2890" s="15"/>
      <c r="C2890" s="29"/>
    </row>
    <row r="2891" spans="1:3" x14ac:dyDescent="0.2">
      <c r="A2891" s="12"/>
      <c r="B2891" s="15"/>
      <c r="C2891" s="29"/>
    </row>
    <row r="2892" spans="1:3" x14ac:dyDescent="0.2">
      <c r="A2892" s="12"/>
      <c r="B2892" s="15"/>
      <c r="C2892" s="29"/>
    </row>
    <row r="2893" spans="1:3" x14ac:dyDescent="0.2">
      <c r="A2893" s="12"/>
      <c r="B2893" s="15"/>
      <c r="C2893" s="29"/>
    </row>
    <row r="2894" spans="1:3" x14ac:dyDescent="0.2">
      <c r="A2894" s="12"/>
      <c r="B2894" s="15"/>
      <c r="C2894" s="29"/>
    </row>
    <row r="2895" spans="1:3" x14ac:dyDescent="0.2">
      <c r="A2895" s="12"/>
      <c r="B2895" s="15"/>
      <c r="C2895" s="29"/>
    </row>
    <row r="2896" spans="1:3" x14ac:dyDescent="0.2">
      <c r="A2896" s="12"/>
      <c r="B2896" s="15"/>
      <c r="C2896" s="29"/>
    </row>
    <row r="2897" spans="1:3" x14ac:dyDescent="0.2">
      <c r="A2897" s="12"/>
      <c r="B2897" s="15"/>
      <c r="C2897" s="29"/>
    </row>
    <row r="2898" spans="1:3" x14ac:dyDescent="0.2">
      <c r="A2898" s="12"/>
      <c r="B2898" s="15"/>
      <c r="C2898" s="29"/>
    </row>
    <row r="2899" spans="1:3" x14ac:dyDescent="0.2">
      <c r="A2899" s="12"/>
      <c r="B2899" s="15"/>
      <c r="C2899" s="29"/>
    </row>
    <row r="2900" spans="1:3" x14ac:dyDescent="0.2">
      <c r="A2900" s="12"/>
      <c r="B2900" s="15"/>
      <c r="C2900" s="29"/>
    </row>
    <row r="2901" spans="1:3" x14ac:dyDescent="0.2">
      <c r="A2901" s="12"/>
      <c r="B2901" s="15"/>
      <c r="C2901" s="29"/>
    </row>
    <row r="2902" spans="1:3" x14ac:dyDescent="0.2">
      <c r="A2902" s="12"/>
      <c r="B2902" s="15"/>
      <c r="C2902" s="29"/>
    </row>
    <row r="2903" spans="1:3" x14ac:dyDescent="0.2">
      <c r="A2903" s="12"/>
      <c r="B2903" s="15"/>
      <c r="C2903" s="29"/>
    </row>
    <row r="2904" spans="1:3" x14ac:dyDescent="0.2">
      <c r="A2904" s="12"/>
      <c r="B2904" s="15"/>
      <c r="C2904" s="29"/>
    </row>
    <row r="2905" spans="1:3" x14ac:dyDescent="0.2">
      <c r="A2905" s="12"/>
      <c r="B2905" s="15"/>
      <c r="C2905" s="29"/>
    </row>
    <row r="2906" spans="1:3" x14ac:dyDescent="0.2">
      <c r="A2906" s="12"/>
      <c r="B2906" s="15"/>
      <c r="C2906" s="29"/>
    </row>
    <row r="2907" spans="1:3" x14ac:dyDescent="0.2">
      <c r="A2907" s="12"/>
      <c r="B2907" s="15"/>
      <c r="C2907" s="29"/>
    </row>
    <row r="2908" spans="1:3" x14ac:dyDescent="0.2">
      <c r="A2908" s="12"/>
      <c r="B2908" s="15"/>
      <c r="C2908" s="29"/>
    </row>
    <row r="2909" spans="1:3" x14ac:dyDescent="0.2">
      <c r="A2909" s="12"/>
      <c r="B2909" s="15"/>
      <c r="C2909" s="29"/>
    </row>
    <row r="2910" spans="1:3" x14ac:dyDescent="0.2">
      <c r="A2910" s="12"/>
      <c r="B2910" s="15"/>
      <c r="C2910" s="29"/>
    </row>
    <row r="2911" spans="1:3" x14ac:dyDescent="0.2">
      <c r="A2911" s="12"/>
      <c r="B2911" s="15"/>
      <c r="C2911" s="29"/>
    </row>
    <row r="2912" spans="1:3" x14ac:dyDescent="0.2">
      <c r="A2912" s="12"/>
      <c r="B2912" s="15"/>
      <c r="C2912" s="29"/>
    </row>
    <row r="2913" spans="1:3" x14ac:dyDescent="0.2">
      <c r="A2913" s="12"/>
      <c r="B2913" s="15"/>
      <c r="C2913" s="29"/>
    </row>
    <row r="2914" spans="1:3" x14ac:dyDescent="0.2">
      <c r="A2914" s="12"/>
      <c r="B2914" s="15"/>
      <c r="C2914" s="29"/>
    </row>
    <row r="2915" spans="1:3" x14ac:dyDescent="0.2">
      <c r="A2915" s="12"/>
      <c r="B2915" s="15"/>
      <c r="C2915" s="29"/>
    </row>
    <row r="2916" spans="1:3" x14ac:dyDescent="0.2">
      <c r="A2916" s="12"/>
      <c r="B2916" s="15"/>
      <c r="C2916" s="29"/>
    </row>
    <row r="2917" spans="1:3" x14ac:dyDescent="0.2">
      <c r="A2917" s="12"/>
      <c r="B2917" s="15"/>
      <c r="C2917" s="29"/>
    </row>
    <row r="2918" spans="1:3" x14ac:dyDescent="0.2">
      <c r="A2918" s="12"/>
      <c r="B2918" s="15"/>
      <c r="C2918" s="29"/>
    </row>
    <row r="2919" spans="1:3" x14ac:dyDescent="0.2">
      <c r="A2919" s="12"/>
      <c r="B2919" s="15"/>
      <c r="C2919" s="29"/>
    </row>
    <row r="2920" spans="1:3" x14ac:dyDescent="0.2">
      <c r="A2920" s="12"/>
      <c r="B2920" s="15"/>
      <c r="C2920" s="29"/>
    </row>
    <row r="2921" spans="1:3" x14ac:dyDescent="0.2">
      <c r="A2921" s="12"/>
      <c r="B2921" s="15"/>
      <c r="C2921" s="29"/>
    </row>
    <row r="2922" spans="1:3" x14ac:dyDescent="0.2">
      <c r="A2922" s="12"/>
      <c r="B2922" s="15"/>
      <c r="C2922" s="29"/>
    </row>
    <row r="2923" spans="1:3" x14ac:dyDescent="0.2">
      <c r="A2923" s="12"/>
      <c r="B2923" s="15"/>
      <c r="C2923" s="29"/>
    </row>
    <row r="2924" spans="1:3" x14ac:dyDescent="0.2">
      <c r="A2924" s="12"/>
      <c r="B2924" s="15"/>
      <c r="C2924" s="29"/>
    </row>
    <row r="2925" spans="1:3" x14ac:dyDescent="0.2">
      <c r="A2925" s="12"/>
      <c r="B2925" s="15"/>
      <c r="C2925" s="29"/>
    </row>
    <row r="2926" spans="1:3" x14ac:dyDescent="0.2">
      <c r="A2926" s="12"/>
      <c r="B2926" s="15"/>
      <c r="C2926" s="29"/>
    </row>
    <row r="2927" spans="1:3" x14ac:dyDescent="0.2">
      <c r="A2927" s="12"/>
      <c r="B2927" s="15"/>
      <c r="C2927" s="29"/>
    </row>
    <row r="2928" spans="1:3" x14ac:dyDescent="0.2">
      <c r="A2928" s="12"/>
      <c r="B2928" s="15"/>
      <c r="C2928" s="29"/>
    </row>
    <row r="2929" spans="1:3" x14ac:dyDescent="0.2">
      <c r="A2929" s="12"/>
      <c r="B2929" s="15"/>
      <c r="C2929" s="29"/>
    </row>
    <row r="2930" spans="1:3" x14ac:dyDescent="0.2">
      <c r="A2930" s="12"/>
      <c r="B2930" s="15"/>
      <c r="C2930" s="29"/>
    </row>
    <row r="2931" spans="1:3" x14ac:dyDescent="0.2">
      <c r="A2931" s="12"/>
      <c r="B2931" s="15"/>
      <c r="C2931" s="29"/>
    </row>
    <row r="2932" spans="1:3" x14ac:dyDescent="0.2">
      <c r="A2932" s="12"/>
      <c r="B2932" s="15"/>
      <c r="C2932" s="29"/>
    </row>
    <row r="2933" spans="1:3" x14ac:dyDescent="0.2">
      <c r="A2933" s="12"/>
      <c r="B2933" s="15"/>
      <c r="C2933" s="29"/>
    </row>
    <row r="2934" spans="1:3" x14ac:dyDescent="0.2">
      <c r="A2934" s="12"/>
      <c r="B2934" s="15"/>
      <c r="C2934" s="29"/>
    </row>
    <row r="2935" spans="1:3" x14ac:dyDescent="0.2">
      <c r="A2935" s="12"/>
      <c r="B2935" s="15"/>
      <c r="C2935" s="29"/>
    </row>
    <row r="2936" spans="1:3" x14ac:dyDescent="0.2">
      <c r="A2936" s="12"/>
      <c r="B2936" s="15"/>
      <c r="C2936" s="29"/>
    </row>
    <row r="2937" spans="1:3" x14ac:dyDescent="0.2">
      <c r="A2937" s="12"/>
      <c r="B2937" s="15"/>
      <c r="C2937" s="29"/>
    </row>
    <row r="2938" spans="1:3" x14ac:dyDescent="0.2">
      <c r="A2938" s="12"/>
      <c r="B2938" s="15"/>
      <c r="C2938" s="29"/>
    </row>
    <row r="2939" spans="1:3" x14ac:dyDescent="0.2">
      <c r="A2939" s="12"/>
      <c r="B2939" s="15"/>
      <c r="C2939" s="29"/>
    </row>
    <row r="2940" spans="1:3" x14ac:dyDescent="0.2">
      <c r="A2940" s="12"/>
      <c r="B2940" s="15"/>
      <c r="C2940" s="29"/>
    </row>
    <row r="2941" spans="1:3" x14ac:dyDescent="0.2">
      <c r="A2941" s="12"/>
      <c r="B2941" s="15"/>
      <c r="C2941" s="29"/>
    </row>
    <row r="2942" spans="1:3" x14ac:dyDescent="0.2">
      <c r="A2942" s="12"/>
      <c r="B2942" s="15"/>
      <c r="C2942" s="29"/>
    </row>
    <row r="2943" spans="1:3" x14ac:dyDescent="0.2">
      <c r="A2943" s="12"/>
      <c r="B2943" s="15"/>
      <c r="C2943" s="29"/>
    </row>
    <row r="2944" spans="1:3" x14ac:dyDescent="0.2">
      <c r="A2944" s="12"/>
      <c r="B2944" s="15"/>
      <c r="C2944" s="29"/>
    </row>
    <row r="2945" spans="1:3" x14ac:dyDescent="0.2">
      <c r="A2945" s="12"/>
      <c r="B2945" s="15"/>
      <c r="C2945" s="29"/>
    </row>
    <row r="2946" spans="1:3" x14ac:dyDescent="0.2">
      <c r="A2946" s="12"/>
      <c r="B2946" s="15"/>
      <c r="C2946" s="29"/>
    </row>
    <row r="2947" spans="1:3" x14ac:dyDescent="0.2">
      <c r="A2947" s="12"/>
      <c r="B2947" s="15"/>
      <c r="C2947" s="29"/>
    </row>
    <row r="2948" spans="1:3" x14ac:dyDescent="0.2">
      <c r="A2948" s="12"/>
      <c r="B2948" s="15"/>
      <c r="C2948" s="29"/>
    </row>
    <row r="2949" spans="1:3" x14ac:dyDescent="0.2">
      <c r="A2949" s="12"/>
      <c r="B2949" s="15"/>
      <c r="C2949" s="29"/>
    </row>
    <row r="2950" spans="1:3" x14ac:dyDescent="0.2">
      <c r="A2950" s="12"/>
      <c r="B2950" s="15"/>
      <c r="C2950" s="29"/>
    </row>
    <row r="2951" spans="1:3" x14ac:dyDescent="0.2">
      <c r="A2951" s="12"/>
      <c r="B2951" s="15"/>
      <c r="C2951" s="29"/>
    </row>
    <row r="2952" spans="1:3" x14ac:dyDescent="0.2">
      <c r="A2952" s="12"/>
      <c r="B2952" s="15"/>
      <c r="C2952" s="29"/>
    </row>
    <row r="2953" spans="1:3" x14ac:dyDescent="0.2">
      <c r="A2953" s="12"/>
      <c r="B2953" s="15"/>
      <c r="C2953" s="29"/>
    </row>
    <row r="2954" spans="1:3" x14ac:dyDescent="0.2">
      <c r="A2954" s="12"/>
      <c r="B2954" s="15"/>
      <c r="C2954" s="29"/>
    </row>
    <row r="2955" spans="1:3" x14ac:dyDescent="0.2">
      <c r="A2955" s="12"/>
      <c r="B2955" s="15"/>
      <c r="C2955" s="29"/>
    </row>
    <row r="2956" spans="1:3" x14ac:dyDescent="0.2">
      <c r="A2956" s="12"/>
      <c r="B2956" s="15"/>
      <c r="C2956" s="29"/>
    </row>
    <row r="2957" spans="1:3" x14ac:dyDescent="0.2">
      <c r="A2957" s="12"/>
      <c r="B2957" s="15"/>
      <c r="C2957" s="29"/>
    </row>
    <row r="2958" spans="1:3" x14ac:dyDescent="0.2">
      <c r="A2958" s="12"/>
      <c r="B2958" s="15"/>
      <c r="C2958" s="29"/>
    </row>
    <row r="2959" spans="1:3" x14ac:dyDescent="0.2">
      <c r="A2959" s="12"/>
      <c r="B2959" s="15"/>
      <c r="C2959" s="29"/>
    </row>
    <row r="2960" spans="1:3" x14ac:dyDescent="0.2">
      <c r="A2960" s="12"/>
      <c r="B2960" s="15"/>
      <c r="C2960" s="29"/>
    </row>
    <row r="2961" spans="1:3" x14ac:dyDescent="0.2">
      <c r="A2961" s="12"/>
      <c r="B2961" s="15"/>
      <c r="C2961" s="29"/>
    </row>
    <row r="2962" spans="1:3" x14ac:dyDescent="0.2">
      <c r="A2962" s="12"/>
      <c r="B2962" s="15"/>
      <c r="C2962" s="29"/>
    </row>
    <row r="2963" spans="1:3" x14ac:dyDescent="0.2">
      <c r="A2963" s="12"/>
      <c r="B2963" s="15"/>
      <c r="C2963" s="29"/>
    </row>
    <row r="2964" spans="1:3" x14ac:dyDescent="0.2">
      <c r="A2964" s="12"/>
      <c r="B2964" s="15"/>
      <c r="C2964" s="29"/>
    </row>
    <row r="2965" spans="1:3" x14ac:dyDescent="0.2">
      <c r="A2965" s="12"/>
      <c r="B2965" s="15"/>
      <c r="C2965" s="29"/>
    </row>
    <row r="2966" spans="1:3" x14ac:dyDescent="0.2">
      <c r="A2966" s="12"/>
      <c r="B2966" s="15"/>
      <c r="C2966" s="29"/>
    </row>
    <row r="2967" spans="1:3" x14ac:dyDescent="0.2">
      <c r="A2967" s="12"/>
      <c r="B2967" s="15"/>
      <c r="C2967" s="29"/>
    </row>
    <row r="2968" spans="1:3" x14ac:dyDescent="0.2">
      <c r="A2968" s="12"/>
      <c r="B2968" s="15"/>
      <c r="C2968" s="29"/>
    </row>
    <row r="2969" spans="1:3" x14ac:dyDescent="0.2">
      <c r="A2969" s="12"/>
      <c r="B2969" s="15"/>
      <c r="C2969" s="29"/>
    </row>
    <row r="2970" spans="1:3" x14ac:dyDescent="0.2">
      <c r="A2970" s="12"/>
      <c r="B2970" s="15"/>
      <c r="C2970" s="29"/>
    </row>
    <row r="2971" spans="1:3" x14ac:dyDescent="0.2">
      <c r="A2971" s="12"/>
      <c r="B2971" s="15"/>
      <c r="C2971" s="29"/>
    </row>
    <row r="2972" spans="1:3" x14ac:dyDescent="0.2">
      <c r="A2972" s="12"/>
      <c r="B2972" s="15"/>
      <c r="C2972" s="29"/>
    </row>
    <row r="2973" spans="1:3" x14ac:dyDescent="0.2">
      <c r="A2973" s="12"/>
      <c r="B2973" s="15"/>
      <c r="C2973" s="29"/>
    </row>
    <row r="2974" spans="1:3" x14ac:dyDescent="0.2">
      <c r="A2974" s="12"/>
      <c r="B2974" s="15"/>
      <c r="C2974" s="29"/>
    </row>
    <row r="2975" spans="1:3" x14ac:dyDescent="0.2">
      <c r="A2975" s="12"/>
      <c r="B2975" s="15"/>
      <c r="C2975" s="29"/>
    </row>
    <row r="2976" spans="1:3" x14ac:dyDescent="0.2">
      <c r="A2976" s="12"/>
      <c r="B2976" s="15"/>
      <c r="C2976" s="29"/>
    </row>
    <row r="2977" spans="1:3" x14ac:dyDescent="0.2">
      <c r="A2977" s="12"/>
      <c r="B2977" s="15"/>
      <c r="C2977" s="29"/>
    </row>
    <row r="2978" spans="1:3" x14ac:dyDescent="0.2">
      <c r="A2978" s="12"/>
      <c r="B2978" s="15"/>
      <c r="C2978" s="29"/>
    </row>
    <row r="2979" spans="1:3" x14ac:dyDescent="0.2">
      <c r="A2979" s="12"/>
      <c r="B2979" s="15"/>
      <c r="C2979" s="29"/>
    </row>
    <row r="2980" spans="1:3" x14ac:dyDescent="0.2">
      <c r="A2980" s="12"/>
      <c r="B2980" s="15"/>
      <c r="C2980" s="29"/>
    </row>
    <row r="2981" spans="1:3" x14ac:dyDescent="0.2">
      <c r="A2981" s="12"/>
      <c r="B2981" s="15"/>
      <c r="C2981" s="29"/>
    </row>
    <row r="2982" spans="1:3" x14ac:dyDescent="0.2">
      <c r="A2982" s="12"/>
      <c r="B2982" s="15"/>
      <c r="C2982" s="29"/>
    </row>
    <row r="2983" spans="1:3" x14ac:dyDescent="0.2">
      <c r="A2983" s="12"/>
      <c r="B2983" s="15"/>
      <c r="C2983" s="29"/>
    </row>
    <row r="2984" spans="1:3" x14ac:dyDescent="0.2">
      <c r="A2984" s="12"/>
      <c r="B2984" s="15"/>
      <c r="C2984" s="29"/>
    </row>
    <row r="2985" spans="1:3" x14ac:dyDescent="0.2">
      <c r="A2985" s="12"/>
      <c r="B2985" s="15"/>
      <c r="C2985" s="29"/>
    </row>
    <row r="2986" spans="1:3" x14ac:dyDescent="0.2">
      <c r="A2986" s="12"/>
      <c r="B2986" s="15"/>
      <c r="C2986" s="29"/>
    </row>
    <row r="2987" spans="1:3" x14ac:dyDescent="0.2">
      <c r="A2987" s="12"/>
      <c r="B2987" s="15"/>
      <c r="C2987" s="29"/>
    </row>
    <row r="2988" spans="1:3" x14ac:dyDescent="0.2">
      <c r="A2988" s="12"/>
      <c r="B2988" s="15"/>
      <c r="C2988" s="29"/>
    </row>
    <row r="2989" spans="1:3" x14ac:dyDescent="0.2">
      <c r="A2989" s="12"/>
      <c r="B2989" s="15"/>
      <c r="C2989" s="29"/>
    </row>
    <row r="2990" spans="1:3" x14ac:dyDescent="0.2">
      <c r="A2990" s="12"/>
      <c r="B2990" s="15"/>
      <c r="C2990" s="29"/>
    </row>
    <row r="2991" spans="1:3" x14ac:dyDescent="0.2">
      <c r="A2991" s="12"/>
      <c r="B2991" s="15"/>
      <c r="C2991" s="29"/>
    </row>
    <row r="2992" spans="1:3" x14ac:dyDescent="0.2">
      <c r="A2992" s="12"/>
      <c r="B2992" s="15"/>
      <c r="C2992" s="29"/>
    </row>
    <row r="2993" spans="1:3" x14ac:dyDescent="0.2">
      <c r="A2993" s="12"/>
      <c r="B2993" s="15"/>
      <c r="C2993" s="29"/>
    </row>
    <row r="2994" spans="1:3" x14ac:dyDescent="0.2">
      <c r="A2994" s="12"/>
      <c r="B2994" s="15"/>
      <c r="C2994" s="29"/>
    </row>
    <row r="2995" spans="1:3" x14ac:dyDescent="0.2">
      <c r="A2995" s="12"/>
      <c r="B2995" s="15"/>
      <c r="C2995" s="29"/>
    </row>
    <row r="2996" spans="1:3" x14ac:dyDescent="0.2">
      <c r="A2996" s="12"/>
      <c r="B2996" s="15"/>
      <c r="C2996" s="29"/>
    </row>
    <row r="2997" spans="1:3" x14ac:dyDescent="0.2">
      <c r="A2997" s="12"/>
      <c r="B2997" s="15"/>
      <c r="C2997" s="29"/>
    </row>
    <row r="2998" spans="1:3" x14ac:dyDescent="0.2">
      <c r="A2998" s="12"/>
      <c r="B2998" s="15"/>
      <c r="C2998" s="29"/>
    </row>
    <row r="2999" spans="1:3" x14ac:dyDescent="0.2">
      <c r="A2999" s="12"/>
      <c r="B2999" s="15"/>
      <c r="C2999" s="29"/>
    </row>
    <row r="3000" spans="1:3" x14ac:dyDescent="0.2">
      <c r="A3000" s="12"/>
      <c r="B3000" s="15"/>
      <c r="C3000" s="29"/>
    </row>
    <row r="3001" spans="1:3" x14ac:dyDescent="0.2">
      <c r="A3001" s="12"/>
      <c r="B3001" s="15"/>
      <c r="C3001" s="29"/>
    </row>
    <row r="3002" spans="1:3" x14ac:dyDescent="0.2">
      <c r="A3002" s="12"/>
      <c r="B3002" s="15"/>
      <c r="C3002" s="29"/>
    </row>
    <row r="3003" spans="1:3" x14ac:dyDescent="0.2">
      <c r="A3003" s="12"/>
      <c r="B3003" s="15"/>
      <c r="C3003" s="29"/>
    </row>
    <row r="3004" spans="1:3" x14ac:dyDescent="0.2">
      <c r="A3004" s="12"/>
      <c r="B3004" s="15"/>
      <c r="C3004" s="29"/>
    </row>
    <row r="3005" spans="1:3" x14ac:dyDescent="0.2">
      <c r="A3005" s="12"/>
      <c r="B3005" s="15"/>
      <c r="C3005" s="29"/>
    </row>
    <row r="3006" spans="1:3" x14ac:dyDescent="0.2">
      <c r="A3006" s="12"/>
      <c r="B3006" s="15"/>
      <c r="C3006" s="29"/>
    </row>
    <row r="3007" spans="1:3" x14ac:dyDescent="0.2">
      <c r="A3007" s="12"/>
      <c r="B3007" s="15"/>
      <c r="C3007" s="29"/>
    </row>
    <row r="3008" spans="1:3" x14ac:dyDescent="0.2">
      <c r="A3008" s="12"/>
      <c r="B3008" s="15"/>
      <c r="C3008" s="29"/>
    </row>
    <row r="3009" spans="1:3" x14ac:dyDescent="0.2">
      <c r="A3009" s="12"/>
      <c r="B3009" s="15"/>
      <c r="C3009" s="29"/>
    </row>
    <row r="3010" spans="1:3" x14ac:dyDescent="0.2">
      <c r="A3010" s="12"/>
      <c r="B3010" s="15"/>
      <c r="C3010" s="29"/>
    </row>
    <row r="3011" spans="1:3" x14ac:dyDescent="0.2">
      <c r="A3011" s="12"/>
      <c r="B3011" s="15"/>
      <c r="C3011" s="29"/>
    </row>
    <row r="3012" spans="1:3" x14ac:dyDescent="0.2">
      <c r="A3012" s="12"/>
      <c r="B3012" s="15"/>
      <c r="C3012" s="29"/>
    </row>
    <row r="3013" spans="1:3" x14ac:dyDescent="0.2">
      <c r="A3013" s="12"/>
      <c r="B3013" s="15"/>
      <c r="C3013" s="29"/>
    </row>
    <row r="3014" spans="1:3" x14ac:dyDescent="0.2">
      <c r="A3014" s="12"/>
      <c r="B3014" s="15"/>
      <c r="C3014" s="29"/>
    </row>
    <row r="3015" spans="1:3" x14ac:dyDescent="0.2">
      <c r="A3015" s="12"/>
      <c r="B3015" s="15"/>
      <c r="C3015" s="29"/>
    </row>
    <row r="3016" spans="1:3" x14ac:dyDescent="0.2">
      <c r="A3016" s="12"/>
      <c r="B3016" s="15"/>
      <c r="C3016" s="29"/>
    </row>
    <row r="3017" spans="1:3" x14ac:dyDescent="0.2">
      <c r="A3017" s="12"/>
      <c r="B3017" s="15"/>
      <c r="C3017" s="29"/>
    </row>
    <row r="3018" spans="1:3" x14ac:dyDescent="0.2">
      <c r="A3018" s="12"/>
      <c r="B3018" s="15"/>
      <c r="C3018" s="29"/>
    </row>
    <row r="3019" spans="1:3" x14ac:dyDescent="0.2">
      <c r="A3019" s="12"/>
      <c r="B3019" s="15"/>
      <c r="C3019" s="29"/>
    </row>
    <row r="3020" spans="1:3" x14ac:dyDescent="0.2">
      <c r="A3020" s="12"/>
      <c r="B3020" s="15"/>
      <c r="C3020" s="29"/>
    </row>
    <row r="3021" spans="1:3" x14ac:dyDescent="0.2">
      <c r="A3021" s="12"/>
      <c r="B3021" s="15"/>
      <c r="C3021" s="29"/>
    </row>
    <row r="3022" spans="1:3" x14ac:dyDescent="0.2">
      <c r="A3022" s="12"/>
      <c r="B3022" s="15"/>
      <c r="C3022" s="29"/>
    </row>
    <row r="3023" spans="1:3" x14ac:dyDescent="0.2">
      <c r="A3023" s="12"/>
      <c r="B3023" s="15"/>
      <c r="C3023" s="29"/>
    </row>
    <row r="3024" spans="1:3" x14ac:dyDescent="0.2">
      <c r="A3024" s="12"/>
      <c r="B3024" s="15"/>
      <c r="C3024" s="29"/>
    </row>
    <row r="3025" spans="1:3" x14ac:dyDescent="0.2">
      <c r="A3025" s="12"/>
      <c r="B3025" s="15"/>
      <c r="C3025" s="29"/>
    </row>
    <row r="3026" spans="1:3" x14ac:dyDescent="0.2">
      <c r="A3026" s="12"/>
      <c r="B3026" s="15"/>
      <c r="C3026" s="29"/>
    </row>
    <row r="3027" spans="1:3" x14ac:dyDescent="0.2">
      <c r="A3027" s="12"/>
      <c r="B3027" s="15"/>
      <c r="C3027" s="29"/>
    </row>
    <row r="3028" spans="1:3" x14ac:dyDescent="0.2">
      <c r="A3028" s="12"/>
      <c r="B3028" s="15"/>
      <c r="C3028" s="29"/>
    </row>
    <row r="3029" spans="1:3" x14ac:dyDescent="0.2">
      <c r="A3029" s="12"/>
      <c r="B3029" s="15"/>
      <c r="C3029" s="29"/>
    </row>
    <row r="3030" spans="1:3" x14ac:dyDescent="0.2">
      <c r="A3030" s="12"/>
      <c r="B3030" s="15"/>
      <c r="C3030" s="29"/>
    </row>
    <row r="3031" spans="1:3" x14ac:dyDescent="0.2">
      <c r="A3031" s="12"/>
      <c r="B3031" s="15"/>
      <c r="C3031" s="29"/>
    </row>
    <row r="3032" spans="1:3" x14ac:dyDescent="0.2">
      <c r="A3032" s="12"/>
      <c r="B3032" s="15"/>
      <c r="C3032" s="29"/>
    </row>
    <row r="3033" spans="1:3" x14ac:dyDescent="0.2">
      <c r="A3033" s="12"/>
      <c r="B3033" s="15"/>
      <c r="C3033" s="29"/>
    </row>
    <row r="3034" spans="1:3" x14ac:dyDescent="0.2">
      <c r="A3034" s="12"/>
      <c r="B3034" s="15"/>
      <c r="C3034" s="29"/>
    </row>
    <row r="3035" spans="1:3" x14ac:dyDescent="0.2">
      <c r="A3035" s="12"/>
      <c r="B3035" s="15"/>
      <c r="C3035" s="29"/>
    </row>
    <row r="3036" spans="1:3" x14ac:dyDescent="0.2">
      <c r="A3036" s="12"/>
      <c r="B3036" s="15"/>
      <c r="C3036" s="29"/>
    </row>
    <row r="3037" spans="1:3" x14ac:dyDescent="0.2">
      <c r="A3037" s="12"/>
      <c r="B3037" s="15"/>
      <c r="C3037" s="29"/>
    </row>
    <row r="3038" spans="1:3" x14ac:dyDescent="0.2">
      <c r="A3038" s="12"/>
      <c r="B3038" s="15"/>
      <c r="C3038" s="29"/>
    </row>
    <row r="3039" spans="1:3" x14ac:dyDescent="0.2">
      <c r="A3039" s="12"/>
      <c r="B3039" s="15"/>
      <c r="C3039" s="29"/>
    </row>
    <row r="3040" spans="1:3" x14ac:dyDescent="0.2">
      <c r="A3040" s="12"/>
      <c r="B3040" s="15"/>
      <c r="C3040" s="29"/>
    </row>
    <row r="3041" spans="1:3" x14ac:dyDescent="0.2">
      <c r="A3041" s="12"/>
      <c r="B3041" s="15"/>
      <c r="C3041" s="29"/>
    </row>
    <row r="3042" spans="1:3" x14ac:dyDescent="0.2">
      <c r="A3042" s="12"/>
      <c r="B3042" s="15"/>
      <c r="C3042" s="29"/>
    </row>
    <row r="3043" spans="1:3" x14ac:dyDescent="0.2">
      <c r="A3043" s="12"/>
      <c r="B3043" s="15"/>
      <c r="C3043" s="29"/>
    </row>
    <row r="3044" spans="1:3" x14ac:dyDescent="0.2">
      <c r="A3044" s="12"/>
      <c r="B3044" s="15"/>
      <c r="C3044" s="29"/>
    </row>
    <row r="3045" spans="1:3" x14ac:dyDescent="0.2">
      <c r="A3045" s="12"/>
      <c r="B3045" s="15"/>
      <c r="C3045" s="29"/>
    </row>
    <row r="3046" spans="1:3" x14ac:dyDescent="0.2">
      <c r="A3046" s="12"/>
      <c r="B3046" s="15"/>
      <c r="C3046" s="29"/>
    </row>
    <row r="3047" spans="1:3" x14ac:dyDescent="0.2">
      <c r="A3047" s="12"/>
      <c r="B3047" s="15"/>
      <c r="C3047" s="29"/>
    </row>
    <row r="3048" spans="1:3" x14ac:dyDescent="0.2">
      <c r="A3048" s="12"/>
      <c r="B3048" s="15"/>
      <c r="C3048" s="29"/>
    </row>
    <row r="3049" spans="1:3" x14ac:dyDescent="0.2">
      <c r="A3049" s="12"/>
      <c r="B3049" s="15"/>
      <c r="C3049" s="29"/>
    </row>
    <row r="3050" spans="1:3" x14ac:dyDescent="0.2">
      <c r="A3050" s="12"/>
      <c r="B3050" s="15"/>
      <c r="C3050" s="29"/>
    </row>
    <row r="3051" spans="1:3" x14ac:dyDescent="0.2">
      <c r="A3051" s="12"/>
      <c r="B3051" s="15"/>
      <c r="C3051" s="29"/>
    </row>
    <row r="3052" spans="1:3" x14ac:dyDescent="0.2">
      <c r="A3052" s="12"/>
      <c r="B3052" s="15"/>
      <c r="C3052" s="29"/>
    </row>
    <row r="3053" spans="1:3" x14ac:dyDescent="0.2">
      <c r="A3053" s="12"/>
      <c r="B3053" s="15"/>
      <c r="C3053" s="29"/>
    </row>
    <row r="3054" spans="1:3" x14ac:dyDescent="0.2">
      <c r="A3054" s="12"/>
      <c r="B3054" s="15"/>
      <c r="C3054" s="29"/>
    </row>
    <row r="3055" spans="1:3" x14ac:dyDescent="0.2">
      <c r="A3055" s="12"/>
      <c r="B3055" s="15"/>
      <c r="C3055" s="29"/>
    </row>
    <row r="3056" spans="1:3" x14ac:dyDescent="0.2">
      <c r="A3056" s="12"/>
      <c r="B3056" s="15"/>
      <c r="C3056" s="29"/>
    </row>
    <row r="3057" spans="1:3" x14ac:dyDescent="0.2">
      <c r="A3057" s="12"/>
      <c r="B3057" s="15"/>
      <c r="C3057" s="29"/>
    </row>
    <row r="3058" spans="1:3" x14ac:dyDescent="0.2">
      <c r="A3058" s="12"/>
      <c r="B3058" s="15"/>
      <c r="C3058" s="29"/>
    </row>
    <row r="3059" spans="1:3" x14ac:dyDescent="0.2">
      <c r="A3059" s="12"/>
      <c r="B3059" s="15"/>
      <c r="C3059" s="29"/>
    </row>
    <row r="3060" spans="1:3" x14ac:dyDescent="0.2">
      <c r="A3060" s="12"/>
      <c r="B3060" s="15"/>
      <c r="C3060" s="29"/>
    </row>
    <row r="3061" spans="1:3" x14ac:dyDescent="0.2">
      <c r="A3061" s="12"/>
      <c r="B3061" s="15"/>
      <c r="C3061" s="29"/>
    </row>
    <row r="3062" spans="1:3" x14ac:dyDescent="0.2">
      <c r="A3062" s="12"/>
      <c r="B3062" s="15"/>
      <c r="C3062" s="29"/>
    </row>
    <row r="3063" spans="1:3" x14ac:dyDescent="0.2">
      <c r="A3063" s="12"/>
      <c r="B3063" s="15"/>
      <c r="C3063" s="29"/>
    </row>
    <row r="3064" spans="1:3" x14ac:dyDescent="0.2">
      <c r="A3064" s="12"/>
      <c r="B3064" s="15"/>
      <c r="C3064" s="29"/>
    </row>
    <row r="3065" spans="1:3" x14ac:dyDescent="0.2">
      <c r="A3065" s="12"/>
      <c r="B3065" s="15"/>
      <c r="C3065" s="29"/>
    </row>
    <row r="3066" spans="1:3" x14ac:dyDescent="0.2">
      <c r="A3066" s="12"/>
      <c r="B3066" s="15"/>
      <c r="C3066" s="29"/>
    </row>
    <row r="3067" spans="1:3" x14ac:dyDescent="0.2">
      <c r="A3067" s="12"/>
      <c r="B3067" s="15"/>
      <c r="C3067" s="29"/>
    </row>
    <row r="3068" spans="1:3" x14ac:dyDescent="0.2">
      <c r="A3068" s="12"/>
      <c r="B3068" s="15"/>
      <c r="C3068" s="29"/>
    </row>
    <row r="3069" spans="1:3" x14ac:dyDescent="0.2">
      <c r="A3069" s="12"/>
      <c r="B3069" s="15"/>
      <c r="C3069" s="29"/>
    </row>
    <row r="3070" spans="1:3" x14ac:dyDescent="0.2">
      <c r="A3070" s="12"/>
      <c r="B3070" s="15"/>
      <c r="C3070" s="29"/>
    </row>
    <row r="3071" spans="1:3" x14ac:dyDescent="0.2">
      <c r="A3071" s="12"/>
      <c r="B3071" s="15"/>
      <c r="C3071" s="29"/>
    </row>
    <row r="3072" spans="1:3" x14ac:dyDescent="0.2">
      <c r="A3072" s="12"/>
      <c r="B3072" s="15"/>
      <c r="C3072" s="29"/>
    </row>
    <row r="3073" spans="1:3" x14ac:dyDescent="0.2">
      <c r="A3073" s="12"/>
      <c r="B3073" s="15"/>
      <c r="C3073" s="29"/>
    </row>
    <row r="3074" spans="1:3" x14ac:dyDescent="0.2">
      <c r="A3074" s="12"/>
      <c r="B3074" s="15"/>
      <c r="C3074" s="29"/>
    </row>
    <row r="3075" spans="1:3" x14ac:dyDescent="0.2">
      <c r="A3075" s="12"/>
      <c r="B3075" s="15"/>
      <c r="C3075" s="29"/>
    </row>
    <row r="3076" spans="1:3" x14ac:dyDescent="0.2">
      <c r="A3076" s="12"/>
      <c r="B3076" s="15"/>
      <c r="C3076" s="29"/>
    </row>
    <row r="3077" spans="1:3" x14ac:dyDescent="0.2">
      <c r="A3077" s="12"/>
      <c r="B3077" s="15"/>
      <c r="C3077" s="29"/>
    </row>
    <row r="3078" spans="1:3" x14ac:dyDescent="0.2">
      <c r="A3078" s="12"/>
      <c r="B3078" s="15"/>
      <c r="C3078" s="29"/>
    </row>
    <row r="3079" spans="1:3" x14ac:dyDescent="0.2">
      <c r="A3079" s="12"/>
      <c r="B3079" s="15"/>
      <c r="C3079" s="29"/>
    </row>
    <row r="3080" spans="1:3" x14ac:dyDescent="0.2">
      <c r="A3080" s="12"/>
      <c r="B3080" s="15"/>
      <c r="C3080" s="29"/>
    </row>
    <row r="3081" spans="1:3" x14ac:dyDescent="0.2">
      <c r="A3081" s="12"/>
      <c r="B3081" s="15"/>
      <c r="C3081" s="29"/>
    </row>
    <row r="3082" spans="1:3" x14ac:dyDescent="0.2">
      <c r="A3082" s="12"/>
      <c r="B3082" s="15"/>
      <c r="C3082" s="29"/>
    </row>
    <row r="3083" spans="1:3" x14ac:dyDescent="0.2">
      <c r="A3083" s="12"/>
      <c r="B3083" s="15"/>
      <c r="C3083" s="29"/>
    </row>
    <row r="3084" spans="1:3" x14ac:dyDescent="0.2">
      <c r="A3084" s="12"/>
      <c r="B3084" s="15"/>
      <c r="C3084" s="29"/>
    </row>
    <row r="3085" spans="1:3" x14ac:dyDescent="0.2">
      <c r="A3085" s="12"/>
      <c r="B3085" s="15"/>
      <c r="C3085" s="29"/>
    </row>
    <row r="3086" spans="1:3" x14ac:dyDescent="0.2">
      <c r="A3086" s="12"/>
      <c r="B3086" s="15"/>
      <c r="C3086" s="29"/>
    </row>
    <row r="3087" spans="1:3" x14ac:dyDescent="0.2">
      <c r="A3087" s="12"/>
      <c r="B3087" s="15"/>
      <c r="C3087" s="29"/>
    </row>
    <row r="3088" spans="1:3" x14ac:dyDescent="0.2">
      <c r="A3088" s="12"/>
      <c r="B3088" s="15"/>
      <c r="C3088" s="29"/>
    </row>
    <row r="3089" spans="1:3" x14ac:dyDescent="0.2">
      <c r="A3089" s="12"/>
      <c r="B3089" s="15"/>
      <c r="C3089" s="29"/>
    </row>
    <row r="3090" spans="1:3" x14ac:dyDescent="0.2">
      <c r="A3090" s="12"/>
      <c r="B3090" s="15"/>
      <c r="C3090" s="29"/>
    </row>
    <row r="3091" spans="1:3" x14ac:dyDescent="0.2">
      <c r="A3091" s="12"/>
      <c r="B3091" s="15"/>
      <c r="C3091" s="29"/>
    </row>
    <row r="3092" spans="1:3" x14ac:dyDescent="0.2">
      <c r="A3092" s="12"/>
      <c r="B3092" s="15"/>
      <c r="C3092" s="29"/>
    </row>
    <row r="3093" spans="1:3" x14ac:dyDescent="0.2">
      <c r="A3093" s="12"/>
      <c r="B3093" s="15"/>
      <c r="C3093" s="29"/>
    </row>
    <row r="3094" spans="1:3" x14ac:dyDescent="0.2">
      <c r="A3094" s="12"/>
      <c r="B3094" s="15"/>
      <c r="C3094" s="29"/>
    </row>
    <row r="3095" spans="1:3" x14ac:dyDescent="0.2">
      <c r="A3095" s="12"/>
      <c r="B3095" s="15"/>
      <c r="C3095" s="29"/>
    </row>
    <row r="3096" spans="1:3" x14ac:dyDescent="0.2">
      <c r="A3096" s="12"/>
      <c r="B3096" s="15"/>
      <c r="C3096" s="29"/>
    </row>
    <row r="3097" spans="1:3" x14ac:dyDescent="0.2">
      <c r="A3097" s="12"/>
      <c r="B3097" s="15"/>
      <c r="C3097" s="29"/>
    </row>
    <row r="3098" spans="1:3" x14ac:dyDescent="0.2">
      <c r="A3098" s="12"/>
      <c r="B3098" s="15"/>
      <c r="C3098" s="29"/>
    </row>
    <row r="3099" spans="1:3" x14ac:dyDescent="0.2">
      <c r="A3099" s="12"/>
      <c r="B3099" s="15"/>
      <c r="C3099" s="29"/>
    </row>
    <row r="3100" spans="1:3" x14ac:dyDescent="0.2">
      <c r="A3100" s="12"/>
      <c r="B3100" s="15"/>
      <c r="C3100" s="29"/>
    </row>
    <row r="3101" spans="1:3" x14ac:dyDescent="0.2">
      <c r="A3101" s="12"/>
      <c r="B3101" s="15"/>
      <c r="C3101" s="29"/>
    </row>
    <row r="3102" spans="1:3" x14ac:dyDescent="0.2">
      <c r="A3102" s="12"/>
      <c r="B3102" s="15"/>
      <c r="C3102" s="29"/>
    </row>
    <row r="3103" spans="1:3" x14ac:dyDescent="0.2">
      <c r="A3103" s="12"/>
      <c r="B3103" s="15"/>
      <c r="C3103" s="29"/>
    </row>
    <row r="3104" spans="1:3" x14ac:dyDescent="0.2">
      <c r="A3104" s="12"/>
      <c r="B3104" s="15"/>
      <c r="C3104" s="29"/>
    </row>
    <row r="3105" spans="1:3" x14ac:dyDescent="0.2">
      <c r="A3105" s="12"/>
      <c r="B3105" s="15"/>
      <c r="C3105" s="29"/>
    </row>
    <row r="3106" spans="1:3" x14ac:dyDescent="0.2">
      <c r="A3106" s="12"/>
      <c r="B3106" s="15"/>
      <c r="C3106" s="29"/>
    </row>
    <row r="3107" spans="1:3" x14ac:dyDescent="0.2">
      <c r="A3107" s="12"/>
      <c r="B3107" s="15"/>
      <c r="C3107" s="29"/>
    </row>
    <row r="3108" spans="1:3" x14ac:dyDescent="0.2">
      <c r="A3108" s="12"/>
      <c r="B3108" s="15"/>
      <c r="C3108" s="29"/>
    </row>
    <row r="3109" spans="1:3" x14ac:dyDescent="0.2">
      <c r="A3109" s="12"/>
      <c r="B3109" s="15"/>
      <c r="C3109" s="29"/>
    </row>
    <row r="3110" spans="1:3" x14ac:dyDescent="0.2">
      <c r="A3110" s="12"/>
      <c r="B3110" s="15"/>
      <c r="C3110" s="29"/>
    </row>
    <row r="3111" spans="1:3" x14ac:dyDescent="0.2">
      <c r="A3111" s="12"/>
      <c r="B3111" s="15"/>
      <c r="C3111" s="29"/>
    </row>
    <row r="3112" spans="1:3" x14ac:dyDescent="0.2">
      <c r="A3112" s="12"/>
      <c r="B3112" s="15"/>
      <c r="C3112" s="29"/>
    </row>
    <row r="3113" spans="1:3" x14ac:dyDescent="0.2">
      <c r="A3113" s="12"/>
      <c r="B3113" s="15"/>
      <c r="C3113" s="29"/>
    </row>
    <row r="3114" spans="1:3" x14ac:dyDescent="0.2">
      <c r="A3114" s="12"/>
      <c r="B3114" s="15"/>
      <c r="C3114" s="29"/>
    </row>
    <row r="3115" spans="1:3" x14ac:dyDescent="0.2">
      <c r="A3115" s="12"/>
      <c r="B3115" s="15"/>
      <c r="C3115" s="29"/>
    </row>
    <row r="3116" spans="1:3" x14ac:dyDescent="0.2">
      <c r="A3116" s="12"/>
      <c r="B3116" s="15"/>
      <c r="C3116" s="29"/>
    </row>
    <row r="3117" spans="1:3" x14ac:dyDescent="0.2">
      <c r="A3117" s="12"/>
      <c r="B3117" s="15"/>
      <c r="C3117" s="29"/>
    </row>
    <row r="3118" spans="1:3" x14ac:dyDescent="0.2">
      <c r="A3118" s="12"/>
      <c r="B3118" s="15"/>
      <c r="C3118" s="29"/>
    </row>
    <row r="3119" spans="1:3" x14ac:dyDescent="0.2">
      <c r="A3119" s="12"/>
      <c r="B3119" s="15"/>
      <c r="C3119" s="29"/>
    </row>
    <row r="3120" spans="1:3" x14ac:dyDescent="0.2">
      <c r="A3120" s="12"/>
      <c r="B3120" s="15"/>
      <c r="C3120" s="29"/>
    </row>
    <row r="3121" spans="1:3" x14ac:dyDescent="0.2">
      <c r="A3121" s="12"/>
      <c r="B3121" s="15"/>
      <c r="C3121" s="29"/>
    </row>
    <row r="3122" spans="1:3" x14ac:dyDescent="0.2">
      <c r="A3122" s="12"/>
      <c r="B3122" s="15"/>
      <c r="C3122" s="29"/>
    </row>
    <row r="3123" spans="1:3" x14ac:dyDescent="0.2">
      <c r="A3123" s="12"/>
      <c r="B3123" s="15"/>
      <c r="C3123" s="29"/>
    </row>
    <row r="3124" spans="1:3" x14ac:dyDescent="0.2">
      <c r="A3124" s="12"/>
      <c r="B3124" s="15"/>
      <c r="C3124" s="29"/>
    </row>
    <row r="3125" spans="1:3" x14ac:dyDescent="0.2">
      <c r="A3125" s="12"/>
      <c r="B3125" s="15"/>
      <c r="C3125" s="29"/>
    </row>
    <row r="3126" spans="1:3" x14ac:dyDescent="0.2">
      <c r="A3126" s="12"/>
      <c r="B3126" s="15"/>
      <c r="C3126" s="29"/>
    </row>
    <row r="3127" spans="1:3" x14ac:dyDescent="0.2">
      <c r="A3127" s="12"/>
      <c r="B3127" s="15"/>
      <c r="C3127" s="29"/>
    </row>
    <row r="3128" spans="1:3" x14ac:dyDescent="0.2">
      <c r="A3128" s="12"/>
      <c r="B3128" s="15"/>
      <c r="C3128" s="29"/>
    </row>
    <row r="3129" spans="1:3" x14ac:dyDescent="0.2">
      <c r="A3129" s="12"/>
      <c r="B3129" s="15"/>
      <c r="C3129" s="29"/>
    </row>
    <row r="3130" spans="1:3" x14ac:dyDescent="0.2">
      <c r="A3130" s="12"/>
      <c r="B3130" s="15"/>
      <c r="C3130" s="29"/>
    </row>
    <row r="3131" spans="1:3" x14ac:dyDescent="0.2">
      <c r="A3131" s="12"/>
      <c r="B3131" s="15"/>
      <c r="C3131" s="29"/>
    </row>
    <row r="3132" spans="1:3" x14ac:dyDescent="0.2">
      <c r="A3132" s="12"/>
      <c r="B3132" s="15"/>
      <c r="C3132" s="29"/>
    </row>
    <row r="3133" spans="1:3" x14ac:dyDescent="0.2">
      <c r="A3133" s="12"/>
      <c r="B3133" s="15"/>
      <c r="C3133" s="29"/>
    </row>
    <row r="3134" spans="1:3" x14ac:dyDescent="0.2">
      <c r="A3134" s="12"/>
      <c r="B3134" s="15"/>
      <c r="C3134" s="29"/>
    </row>
    <row r="3135" spans="1:3" x14ac:dyDescent="0.2">
      <c r="A3135" s="12"/>
      <c r="B3135" s="15"/>
      <c r="C3135" s="29"/>
    </row>
    <row r="3136" spans="1:3" x14ac:dyDescent="0.2">
      <c r="A3136" s="12"/>
      <c r="B3136" s="15"/>
      <c r="C3136" s="29"/>
    </row>
    <row r="3137" spans="1:3" x14ac:dyDescent="0.2">
      <c r="A3137" s="12"/>
      <c r="B3137" s="15"/>
      <c r="C3137" s="29"/>
    </row>
    <row r="3138" spans="1:3" x14ac:dyDescent="0.2">
      <c r="A3138" s="12"/>
      <c r="B3138" s="15"/>
      <c r="C3138" s="29"/>
    </row>
    <row r="3139" spans="1:3" x14ac:dyDescent="0.2">
      <c r="A3139" s="12"/>
      <c r="B3139" s="15"/>
      <c r="C3139" s="29"/>
    </row>
    <row r="3140" spans="1:3" x14ac:dyDescent="0.2">
      <c r="A3140" s="12"/>
      <c r="B3140" s="15"/>
      <c r="C3140" s="29"/>
    </row>
    <row r="3141" spans="1:3" x14ac:dyDescent="0.2">
      <c r="A3141" s="12"/>
      <c r="B3141" s="15"/>
      <c r="C3141" s="29"/>
    </row>
    <row r="3142" spans="1:3" x14ac:dyDescent="0.2">
      <c r="A3142" s="12"/>
      <c r="B3142" s="15"/>
      <c r="C3142" s="29"/>
    </row>
    <row r="3143" spans="1:3" x14ac:dyDescent="0.2">
      <c r="A3143" s="12"/>
      <c r="B3143" s="15"/>
      <c r="C3143" s="29"/>
    </row>
    <row r="3144" spans="1:3" x14ac:dyDescent="0.2">
      <c r="A3144" s="12"/>
      <c r="B3144" s="15"/>
      <c r="C3144" s="29"/>
    </row>
    <row r="3145" spans="1:3" x14ac:dyDescent="0.2">
      <c r="A3145" s="12"/>
      <c r="B3145" s="15"/>
      <c r="C3145" s="29"/>
    </row>
    <row r="3146" spans="1:3" x14ac:dyDescent="0.2">
      <c r="A3146" s="12"/>
      <c r="B3146" s="15"/>
      <c r="C3146" s="29"/>
    </row>
    <row r="3147" spans="1:3" x14ac:dyDescent="0.2">
      <c r="A3147" s="12"/>
      <c r="B3147" s="15"/>
      <c r="C3147" s="29"/>
    </row>
    <row r="3148" spans="1:3" x14ac:dyDescent="0.2">
      <c r="A3148" s="12"/>
      <c r="B3148" s="15"/>
      <c r="C3148" s="29"/>
    </row>
    <row r="3149" spans="1:3" x14ac:dyDescent="0.2">
      <c r="A3149" s="12"/>
      <c r="B3149" s="15"/>
      <c r="C3149" s="29"/>
    </row>
    <row r="3150" spans="1:3" x14ac:dyDescent="0.2">
      <c r="A3150" s="12"/>
      <c r="B3150" s="15"/>
      <c r="C3150" s="29"/>
    </row>
    <row r="3151" spans="1:3" x14ac:dyDescent="0.2">
      <c r="A3151" s="12"/>
      <c r="B3151" s="15"/>
      <c r="C3151" s="29"/>
    </row>
    <row r="3152" spans="1:3" x14ac:dyDescent="0.2">
      <c r="A3152" s="12"/>
      <c r="B3152" s="15"/>
      <c r="C3152" s="29"/>
    </row>
    <row r="3153" spans="1:3" x14ac:dyDescent="0.2">
      <c r="A3153" s="12"/>
      <c r="B3153" s="15"/>
      <c r="C3153" s="29"/>
    </row>
    <row r="3154" spans="1:3" x14ac:dyDescent="0.2">
      <c r="A3154" s="12"/>
      <c r="B3154" s="15"/>
      <c r="C3154" s="29"/>
    </row>
    <row r="3155" spans="1:3" x14ac:dyDescent="0.2">
      <c r="A3155" s="12"/>
      <c r="B3155" s="15"/>
      <c r="C3155" s="29"/>
    </row>
    <row r="3156" spans="1:3" x14ac:dyDescent="0.2">
      <c r="A3156" s="12"/>
      <c r="B3156" s="15"/>
      <c r="C3156" s="29"/>
    </row>
    <row r="3157" spans="1:3" x14ac:dyDescent="0.2">
      <c r="A3157" s="12"/>
      <c r="B3157" s="15"/>
      <c r="C3157" s="29"/>
    </row>
    <row r="3158" spans="1:3" x14ac:dyDescent="0.2">
      <c r="A3158" s="12"/>
      <c r="B3158" s="15"/>
      <c r="C3158" s="29"/>
    </row>
    <row r="3159" spans="1:3" x14ac:dyDescent="0.2">
      <c r="A3159" s="12"/>
      <c r="B3159" s="15"/>
      <c r="C3159" s="29"/>
    </row>
    <row r="3160" spans="1:3" x14ac:dyDescent="0.2">
      <c r="A3160" s="12"/>
      <c r="B3160" s="15"/>
      <c r="C3160" s="29"/>
    </row>
    <row r="3161" spans="1:3" x14ac:dyDescent="0.2">
      <c r="A3161" s="12"/>
      <c r="B3161" s="15"/>
      <c r="C3161" s="29"/>
    </row>
    <row r="3162" spans="1:3" x14ac:dyDescent="0.2">
      <c r="A3162" s="12"/>
      <c r="B3162" s="15"/>
      <c r="C3162" s="29"/>
    </row>
    <row r="3163" spans="1:3" x14ac:dyDescent="0.2">
      <c r="A3163" s="12"/>
      <c r="B3163" s="15"/>
      <c r="C3163" s="29"/>
    </row>
    <row r="3164" spans="1:3" x14ac:dyDescent="0.2">
      <c r="A3164" s="12"/>
      <c r="B3164" s="15"/>
      <c r="C3164" s="29"/>
    </row>
    <row r="3165" spans="1:3" x14ac:dyDescent="0.2">
      <c r="A3165" s="12"/>
      <c r="B3165" s="15"/>
      <c r="C3165" s="29"/>
    </row>
    <row r="3166" spans="1:3" x14ac:dyDescent="0.2">
      <c r="A3166" s="12"/>
      <c r="B3166" s="15"/>
      <c r="C3166" s="29"/>
    </row>
    <row r="3167" spans="1:3" x14ac:dyDescent="0.2">
      <c r="A3167" s="12"/>
      <c r="B3167" s="15"/>
      <c r="C3167" s="29"/>
    </row>
    <row r="3168" spans="1:3" x14ac:dyDescent="0.2">
      <c r="A3168" s="12"/>
      <c r="B3168" s="15"/>
      <c r="C3168" s="29"/>
    </row>
    <row r="3169" spans="1:3" x14ac:dyDescent="0.2">
      <c r="A3169" s="12"/>
      <c r="B3169" s="15"/>
      <c r="C3169" s="29"/>
    </row>
    <row r="3170" spans="1:3" x14ac:dyDescent="0.2">
      <c r="A3170" s="12"/>
      <c r="B3170" s="15"/>
      <c r="C3170" s="29"/>
    </row>
    <row r="3171" spans="1:3" x14ac:dyDescent="0.2">
      <c r="A3171" s="12"/>
      <c r="B3171" s="15"/>
      <c r="C3171" s="29"/>
    </row>
    <row r="3172" spans="1:3" x14ac:dyDescent="0.2">
      <c r="A3172" s="12"/>
      <c r="B3172" s="15"/>
      <c r="C3172" s="29"/>
    </row>
    <row r="3173" spans="1:3" x14ac:dyDescent="0.2">
      <c r="A3173" s="12"/>
      <c r="B3173" s="15"/>
      <c r="C3173" s="29"/>
    </row>
    <row r="3174" spans="1:3" x14ac:dyDescent="0.2">
      <c r="A3174" s="12"/>
      <c r="B3174" s="15"/>
      <c r="C3174" s="29"/>
    </row>
    <row r="3175" spans="1:3" x14ac:dyDescent="0.2">
      <c r="A3175" s="12"/>
      <c r="B3175" s="15"/>
      <c r="C3175" s="29"/>
    </row>
    <row r="3176" spans="1:3" x14ac:dyDescent="0.2">
      <c r="A3176" s="12"/>
      <c r="B3176" s="15"/>
      <c r="C3176" s="29"/>
    </row>
    <row r="3177" spans="1:3" x14ac:dyDescent="0.2">
      <c r="A3177" s="12"/>
      <c r="B3177" s="15"/>
      <c r="C3177" s="29"/>
    </row>
    <row r="3178" spans="1:3" x14ac:dyDescent="0.2">
      <c r="A3178" s="12"/>
      <c r="B3178" s="15"/>
      <c r="C3178" s="29"/>
    </row>
    <row r="3179" spans="1:3" x14ac:dyDescent="0.2">
      <c r="A3179" s="12"/>
      <c r="B3179" s="15"/>
      <c r="C3179" s="29"/>
    </row>
    <row r="3180" spans="1:3" x14ac:dyDescent="0.2">
      <c r="A3180" s="12"/>
      <c r="B3180" s="15"/>
      <c r="C3180" s="29"/>
    </row>
    <row r="3181" spans="1:3" x14ac:dyDescent="0.2">
      <c r="A3181" s="12"/>
      <c r="B3181" s="15"/>
      <c r="C3181" s="29"/>
    </row>
    <row r="3182" spans="1:3" x14ac:dyDescent="0.2">
      <c r="A3182" s="12"/>
      <c r="B3182" s="15"/>
      <c r="C3182" s="29"/>
    </row>
    <row r="3183" spans="1:3" x14ac:dyDescent="0.2">
      <c r="A3183" s="12"/>
      <c r="B3183" s="15"/>
      <c r="C3183" s="29"/>
    </row>
    <row r="3184" spans="1:3" x14ac:dyDescent="0.2">
      <c r="A3184" s="12"/>
      <c r="B3184" s="15"/>
      <c r="C3184" s="29"/>
    </row>
    <row r="3185" spans="1:3" x14ac:dyDescent="0.2">
      <c r="A3185" s="12"/>
      <c r="B3185" s="15"/>
      <c r="C3185" s="29"/>
    </row>
    <row r="3186" spans="1:3" x14ac:dyDescent="0.2">
      <c r="A3186" s="12"/>
      <c r="B3186" s="15"/>
      <c r="C3186" s="29"/>
    </row>
    <row r="3187" spans="1:3" x14ac:dyDescent="0.2">
      <c r="A3187" s="12"/>
      <c r="B3187" s="15"/>
      <c r="C3187" s="29"/>
    </row>
    <row r="3188" spans="1:3" x14ac:dyDescent="0.2">
      <c r="A3188" s="12"/>
      <c r="B3188" s="15"/>
      <c r="C3188" s="29"/>
    </row>
    <row r="3189" spans="1:3" x14ac:dyDescent="0.2">
      <c r="A3189" s="12"/>
      <c r="B3189" s="15"/>
      <c r="C3189" s="29"/>
    </row>
    <row r="3190" spans="1:3" x14ac:dyDescent="0.2">
      <c r="A3190" s="12"/>
      <c r="B3190" s="15"/>
      <c r="C3190" s="29"/>
    </row>
    <row r="3191" spans="1:3" x14ac:dyDescent="0.2">
      <c r="A3191" s="12"/>
      <c r="B3191" s="15"/>
      <c r="C3191" s="29"/>
    </row>
    <row r="3192" spans="1:3" x14ac:dyDescent="0.2">
      <c r="A3192" s="12"/>
      <c r="B3192" s="15"/>
      <c r="C3192" s="29"/>
    </row>
    <row r="3193" spans="1:3" x14ac:dyDescent="0.2">
      <c r="A3193" s="12"/>
      <c r="B3193" s="15"/>
      <c r="C3193" s="29"/>
    </row>
    <row r="3194" spans="1:3" x14ac:dyDescent="0.2">
      <c r="A3194" s="12"/>
      <c r="B3194" s="15"/>
      <c r="C3194" s="29"/>
    </row>
    <row r="3195" spans="1:3" x14ac:dyDescent="0.2">
      <c r="A3195" s="12"/>
      <c r="B3195" s="15"/>
      <c r="C3195" s="29"/>
    </row>
    <row r="3196" spans="1:3" x14ac:dyDescent="0.2">
      <c r="A3196" s="12"/>
      <c r="B3196" s="15"/>
      <c r="C3196" s="29"/>
    </row>
    <row r="3197" spans="1:3" x14ac:dyDescent="0.2">
      <c r="A3197" s="12"/>
      <c r="B3197" s="15"/>
      <c r="C3197" s="29"/>
    </row>
    <row r="3198" spans="1:3" x14ac:dyDescent="0.2">
      <c r="A3198" s="12"/>
      <c r="B3198" s="15"/>
      <c r="C3198" s="29"/>
    </row>
    <row r="3199" spans="1:3" x14ac:dyDescent="0.2">
      <c r="A3199" s="12"/>
      <c r="B3199" s="15"/>
      <c r="C3199" s="29"/>
    </row>
    <row r="3200" spans="1:3" x14ac:dyDescent="0.2">
      <c r="A3200" s="12"/>
      <c r="B3200" s="15"/>
      <c r="C3200" s="29"/>
    </row>
    <row r="3201" spans="1:3" x14ac:dyDescent="0.2">
      <c r="A3201" s="12"/>
      <c r="B3201" s="15"/>
      <c r="C3201" s="29"/>
    </row>
    <row r="3202" spans="1:3" x14ac:dyDescent="0.2">
      <c r="A3202" s="12"/>
      <c r="B3202" s="15"/>
      <c r="C3202" s="29"/>
    </row>
    <row r="3203" spans="1:3" x14ac:dyDescent="0.2">
      <c r="A3203" s="12"/>
      <c r="B3203" s="15"/>
      <c r="C3203" s="29"/>
    </row>
    <row r="3204" spans="1:3" x14ac:dyDescent="0.2">
      <c r="A3204" s="12"/>
      <c r="B3204" s="15"/>
      <c r="C3204" s="29"/>
    </row>
    <row r="3205" spans="1:3" x14ac:dyDescent="0.2">
      <c r="A3205" s="12"/>
      <c r="B3205" s="15"/>
      <c r="C3205" s="29"/>
    </row>
    <row r="3206" spans="1:3" x14ac:dyDescent="0.2">
      <c r="A3206" s="12"/>
      <c r="B3206" s="15"/>
      <c r="C3206" s="29"/>
    </row>
    <row r="3207" spans="1:3" x14ac:dyDescent="0.2">
      <c r="A3207" s="12"/>
      <c r="B3207" s="15"/>
      <c r="C3207" s="29"/>
    </row>
    <row r="3208" spans="1:3" x14ac:dyDescent="0.2">
      <c r="A3208" s="12"/>
      <c r="B3208" s="15"/>
      <c r="C3208" s="29"/>
    </row>
    <row r="3209" spans="1:3" x14ac:dyDescent="0.2">
      <c r="A3209" s="12"/>
      <c r="B3209" s="15"/>
      <c r="C3209" s="29"/>
    </row>
    <row r="3210" spans="1:3" x14ac:dyDescent="0.2">
      <c r="A3210" s="12"/>
      <c r="B3210" s="15"/>
      <c r="C3210" s="29"/>
    </row>
    <row r="3211" spans="1:3" x14ac:dyDescent="0.2">
      <c r="A3211" s="12"/>
      <c r="B3211" s="15"/>
      <c r="C3211" s="29"/>
    </row>
    <row r="3212" spans="1:3" x14ac:dyDescent="0.2">
      <c r="A3212" s="12"/>
      <c r="B3212" s="15"/>
      <c r="C3212" s="29"/>
    </row>
    <row r="3213" spans="1:3" x14ac:dyDescent="0.2">
      <c r="A3213" s="12"/>
      <c r="B3213" s="15"/>
      <c r="C3213" s="29"/>
    </row>
    <row r="3214" spans="1:3" x14ac:dyDescent="0.2">
      <c r="A3214" s="12"/>
      <c r="B3214" s="15"/>
      <c r="C3214" s="29"/>
    </row>
    <row r="3215" spans="1:3" x14ac:dyDescent="0.2">
      <c r="A3215" s="12"/>
      <c r="B3215" s="15"/>
      <c r="C3215" s="29"/>
    </row>
    <row r="3216" spans="1:3" x14ac:dyDescent="0.2">
      <c r="A3216" s="12"/>
      <c r="B3216" s="15"/>
      <c r="C3216" s="29"/>
    </row>
    <row r="3217" spans="1:3" x14ac:dyDescent="0.2">
      <c r="A3217" s="12"/>
      <c r="B3217" s="15"/>
      <c r="C3217" s="29"/>
    </row>
    <row r="3218" spans="1:3" x14ac:dyDescent="0.2">
      <c r="A3218" s="12"/>
      <c r="B3218" s="15"/>
      <c r="C3218" s="29"/>
    </row>
    <row r="3219" spans="1:3" x14ac:dyDescent="0.2">
      <c r="A3219" s="12"/>
      <c r="B3219" s="15"/>
      <c r="C3219" s="29"/>
    </row>
    <row r="3220" spans="1:3" x14ac:dyDescent="0.2">
      <c r="A3220" s="12"/>
      <c r="B3220" s="15"/>
      <c r="C3220" s="29"/>
    </row>
    <row r="3221" spans="1:3" x14ac:dyDescent="0.2">
      <c r="A3221" s="12"/>
      <c r="B3221" s="15"/>
      <c r="C3221" s="29"/>
    </row>
    <row r="3222" spans="1:3" x14ac:dyDescent="0.2">
      <c r="A3222" s="12"/>
      <c r="B3222" s="15"/>
      <c r="C3222" s="29"/>
    </row>
    <row r="3223" spans="1:3" x14ac:dyDescent="0.2">
      <c r="A3223" s="12"/>
      <c r="B3223" s="15"/>
      <c r="C3223" s="29"/>
    </row>
    <row r="3224" spans="1:3" x14ac:dyDescent="0.2">
      <c r="A3224" s="12"/>
      <c r="B3224" s="15"/>
      <c r="C3224" s="29"/>
    </row>
    <row r="3225" spans="1:3" x14ac:dyDescent="0.2">
      <c r="A3225" s="12"/>
      <c r="B3225" s="15"/>
      <c r="C3225" s="29"/>
    </row>
    <row r="3226" spans="1:3" x14ac:dyDescent="0.2">
      <c r="A3226" s="12"/>
      <c r="B3226" s="15"/>
      <c r="C3226" s="29"/>
    </row>
    <row r="3227" spans="1:3" x14ac:dyDescent="0.2">
      <c r="A3227" s="12"/>
      <c r="B3227" s="15"/>
      <c r="C3227" s="29"/>
    </row>
    <row r="3228" spans="1:3" x14ac:dyDescent="0.2">
      <c r="A3228" s="12"/>
      <c r="B3228" s="15"/>
      <c r="C3228" s="29"/>
    </row>
    <row r="3229" spans="1:3" x14ac:dyDescent="0.2">
      <c r="A3229" s="12"/>
      <c r="B3229" s="15"/>
      <c r="C3229" s="29"/>
    </row>
    <row r="3230" spans="1:3" x14ac:dyDescent="0.2">
      <c r="A3230" s="12"/>
      <c r="B3230" s="15"/>
      <c r="C3230" s="29"/>
    </row>
    <row r="3231" spans="1:3" x14ac:dyDescent="0.2">
      <c r="A3231" s="12"/>
      <c r="B3231" s="15"/>
      <c r="C3231" s="29"/>
    </row>
    <row r="3232" spans="1:3" x14ac:dyDescent="0.2">
      <c r="A3232" s="12"/>
      <c r="B3232" s="15"/>
      <c r="C3232" s="29"/>
    </row>
    <row r="3233" spans="1:3" x14ac:dyDescent="0.2">
      <c r="A3233" s="12"/>
      <c r="B3233" s="15"/>
      <c r="C3233" s="29"/>
    </row>
    <row r="3234" spans="1:3" x14ac:dyDescent="0.2">
      <c r="A3234" s="12"/>
      <c r="B3234" s="15"/>
      <c r="C3234" s="29"/>
    </row>
    <row r="3235" spans="1:3" x14ac:dyDescent="0.2">
      <c r="A3235" s="12"/>
      <c r="B3235" s="15"/>
      <c r="C3235" s="29"/>
    </row>
    <row r="3236" spans="1:3" x14ac:dyDescent="0.2">
      <c r="A3236" s="12"/>
      <c r="B3236" s="15"/>
      <c r="C3236" s="29"/>
    </row>
    <row r="3237" spans="1:3" x14ac:dyDescent="0.2">
      <c r="A3237" s="12"/>
      <c r="B3237" s="15"/>
      <c r="C3237" s="29"/>
    </row>
    <row r="3238" spans="1:3" x14ac:dyDescent="0.2">
      <c r="A3238" s="12"/>
      <c r="B3238" s="15"/>
      <c r="C3238" s="29"/>
    </row>
    <row r="3239" spans="1:3" x14ac:dyDescent="0.2">
      <c r="A3239" s="12"/>
      <c r="B3239" s="15"/>
      <c r="C3239" s="29"/>
    </row>
    <row r="3240" spans="1:3" x14ac:dyDescent="0.2">
      <c r="A3240" s="12"/>
      <c r="B3240" s="15"/>
      <c r="C3240" s="29"/>
    </row>
    <row r="3241" spans="1:3" x14ac:dyDescent="0.2">
      <c r="A3241" s="12"/>
      <c r="B3241" s="15"/>
      <c r="C3241" s="29"/>
    </row>
    <row r="3242" spans="1:3" x14ac:dyDescent="0.2">
      <c r="A3242" s="12"/>
      <c r="B3242" s="15"/>
      <c r="C3242" s="29"/>
    </row>
    <row r="3243" spans="1:3" x14ac:dyDescent="0.2">
      <c r="A3243" s="12"/>
      <c r="B3243" s="15"/>
      <c r="C3243" s="29"/>
    </row>
    <row r="3244" spans="1:3" x14ac:dyDescent="0.2">
      <c r="A3244" s="12"/>
      <c r="B3244" s="15"/>
      <c r="C3244" s="29"/>
    </row>
    <row r="3245" spans="1:3" x14ac:dyDescent="0.2">
      <c r="A3245" s="12"/>
      <c r="B3245" s="15"/>
      <c r="C3245" s="29"/>
    </row>
    <row r="3246" spans="1:3" x14ac:dyDescent="0.2">
      <c r="A3246" s="12"/>
      <c r="B3246" s="15"/>
      <c r="C3246" s="29"/>
    </row>
    <row r="3247" spans="1:3" x14ac:dyDescent="0.2">
      <c r="A3247" s="12"/>
      <c r="B3247" s="15"/>
      <c r="C3247" s="29"/>
    </row>
    <row r="3248" spans="1:3" x14ac:dyDescent="0.2">
      <c r="A3248" s="12"/>
      <c r="B3248" s="15"/>
      <c r="C3248" s="29"/>
    </row>
    <row r="3249" spans="1:3" x14ac:dyDescent="0.2">
      <c r="A3249" s="12"/>
      <c r="B3249" s="15"/>
      <c r="C3249" s="29"/>
    </row>
    <row r="3250" spans="1:3" x14ac:dyDescent="0.2">
      <c r="A3250" s="12"/>
      <c r="B3250" s="15"/>
      <c r="C3250" s="29"/>
    </row>
    <row r="3251" spans="1:3" x14ac:dyDescent="0.2">
      <c r="A3251" s="12"/>
      <c r="B3251" s="15"/>
      <c r="C3251" s="29"/>
    </row>
    <row r="3252" spans="1:3" x14ac:dyDescent="0.2">
      <c r="A3252" s="12"/>
      <c r="B3252" s="15"/>
      <c r="C3252" s="29"/>
    </row>
    <row r="3253" spans="1:3" x14ac:dyDescent="0.2">
      <c r="A3253" s="12"/>
      <c r="B3253" s="15"/>
      <c r="C3253" s="29"/>
    </row>
    <row r="3254" spans="1:3" x14ac:dyDescent="0.2">
      <c r="A3254" s="12"/>
      <c r="B3254" s="15"/>
      <c r="C3254" s="29"/>
    </row>
    <row r="3255" spans="1:3" x14ac:dyDescent="0.2">
      <c r="A3255" s="12"/>
      <c r="B3255" s="15"/>
      <c r="C3255" s="29"/>
    </row>
    <row r="3256" spans="1:3" x14ac:dyDescent="0.2">
      <c r="A3256" s="12"/>
      <c r="B3256" s="15"/>
      <c r="C3256" s="29"/>
    </row>
    <row r="3257" spans="1:3" x14ac:dyDescent="0.2">
      <c r="A3257" s="12"/>
      <c r="B3257" s="15"/>
      <c r="C3257" s="29"/>
    </row>
    <row r="3258" spans="1:3" x14ac:dyDescent="0.2">
      <c r="A3258" s="12"/>
      <c r="B3258" s="15"/>
      <c r="C3258" s="29"/>
    </row>
    <row r="3259" spans="1:3" x14ac:dyDescent="0.2">
      <c r="A3259" s="12"/>
      <c r="B3259" s="15"/>
      <c r="C3259" s="29"/>
    </row>
    <row r="3260" spans="1:3" x14ac:dyDescent="0.2">
      <c r="A3260" s="12"/>
      <c r="B3260" s="15"/>
      <c r="C3260" s="29"/>
    </row>
    <row r="3261" spans="1:3" x14ac:dyDescent="0.2">
      <c r="A3261" s="12"/>
      <c r="B3261" s="15"/>
      <c r="C3261" s="29"/>
    </row>
    <row r="3262" spans="1:3" x14ac:dyDescent="0.2">
      <c r="A3262" s="12"/>
      <c r="B3262" s="15"/>
      <c r="C3262" s="29"/>
    </row>
    <row r="3263" spans="1:3" x14ac:dyDescent="0.2">
      <c r="A3263" s="12"/>
      <c r="B3263" s="15"/>
      <c r="C3263" s="29"/>
    </row>
    <row r="3264" spans="1:3" x14ac:dyDescent="0.2">
      <c r="A3264" s="12"/>
      <c r="B3264" s="15"/>
      <c r="C3264" s="29"/>
    </row>
    <row r="3265" spans="1:3" x14ac:dyDescent="0.2">
      <c r="A3265" s="12"/>
      <c r="B3265" s="15"/>
      <c r="C3265" s="29"/>
    </row>
    <row r="3266" spans="1:3" x14ac:dyDescent="0.2">
      <c r="A3266" s="12"/>
      <c r="B3266" s="15"/>
      <c r="C3266" s="29"/>
    </row>
    <row r="3267" spans="1:3" x14ac:dyDescent="0.2">
      <c r="A3267" s="12"/>
      <c r="B3267" s="15"/>
      <c r="C3267" s="29"/>
    </row>
    <row r="3268" spans="1:3" x14ac:dyDescent="0.2">
      <c r="A3268" s="12"/>
      <c r="B3268" s="15"/>
      <c r="C3268" s="29"/>
    </row>
    <row r="3269" spans="1:3" x14ac:dyDescent="0.2">
      <c r="A3269" s="12"/>
      <c r="B3269" s="15"/>
      <c r="C3269" s="29"/>
    </row>
    <row r="3270" spans="1:3" x14ac:dyDescent="0.2">
      <c r="A3270" s="12"/>
      <c r="B3270" s="15"/>
      <c r="C3270" s="29"/>
    </row>
    <row r="3271" spans="1:3" x14ac:dyDescent="0.2">
      <c r="A3271" s="12"/>
      <c r="B3271" s="15"/>
      <c r="C3271" s="29"/>
    </row>
    <row r="3272" spans="1:3" x14ac:dyDescent="0.2">
      <c r="A3272" s="12"/>
      <c r="B3272" s="15"/>
      <c r="C3272" s="29"/>
    </row>
    <row r="3273" spans="1:3" x14ac:dyDescent="0.2">
      <c r="A3273" s="12"/>
      <c r="B3273" s="15"/>
      <c r="C3273" s="29"/>
    </row>
    <row r="3274" spans="1:3" x14ac:dyDescent="0.2">
      <c r="A3274" s="12"/>
      <c r="B3274" s="15"/>
      <c r="C3274" s="29"/>
    </row>
    <row r="3275" spans="1:3" x14ac:dyDescent="0.2">
      <c r="A3275" s="12"/>
      <c r="B3275" s="15"/>
      <c r="C3275" s="29"/>
    </row>
    <row r="3276" spans="1:3" x14ac:dyDescent="0.2">
      <c r="A3276" s="12"/>
      <c r="B3276" s="15"/>
      <c r="C3276" s="29"/>
    </row>
    <row r="3277" spans="1:3" x14ac:dyDescent="0.2">
      <c r="A3277" s="12"/>
      <c r="B3277" s="15"/>
      <c r="C3277" s="29"/>
    </row>
    <row r="3278" spans="1:3" x14ac:dyDescent="0.2">
      <c r="A3278" s="12"/>
      <c r="B3278" s="15"/>
      <c r="C3278" s="29"/>
    </row>
    <row r="3279" spans="1:3" x14ac:dyDescent="0.2">
      <c r="A3279" s="12"/>
      <c r="B3279" s="15"/>
      <c r="C3279" s="29"/>
    </row>
    <row r="3280" spans="1:3" x14ac:dyDescent="0.2">
      <c r="A3280" s="12"/>
      <c r="B3280" s="15"/>
      <c r="C3280" s="29"/>
    </row>
    <row r="3281" spans="1:3" x14ac:dyDescent="0.2">
      <c r="A3281" s="12"/>
      <c r="B3281" s="15"/>
      <c r="C3281" s="29"/>
    </row>
    <row r="3282" spans="1:3" x14ac:dyDescent="0.2">
      <c r="A3282" s="12"/>
      <c r="B3282" s="15"/>
      <c r="C3282" s="29"/>
    </row>
    <row r="3283" spans="1:3" x14ac:dyDescent="0.2">
      <c r="A3283" s="12"/>
      <c r="B3283" s="15"/>
      <c r="C3283" s="29"/>
    </row>
    <row r="3284" spans="1:3" x14ac:dyDescent="0.2">
      <c r="A3284" s="12"/>
      <c r="B3284" s="15"/>
      <c r="C3284" s="29"/>
    </row>
    <row r="3285" spans="1:3" x14ac:dyDescent="0.2">
      <c r="A3285" s="12"/>
      <c r="B3285" s="15"/>
      <c r="C3285" s="29"/>
    </row>
    <row r="3286" spans="1:3" x14ac:dyDescent="0.2">
      <c r="A3286" s="12"/>
      <c r="B3286" s="15"/>
      <c r="C3286" s="29"/>
    </row>
    <row r="3287" spans="1:3" x14ac:dyDescent="0.2">
      <c r="A3287" s="12"/>
      <c r="B3287" s="15"/>
      <c r="C3287" s="29"/>
    </row>
    <row r="3288" spans="1:3" x14ac:dyDescent="0.2">
      <c r="A3288" s="12"/>
      <c r="B3288" s="15"/>
      <c r="C3288" s="29"/>
    </row>
    <row r="3289" spans="1:3" x14ac:dyDescent="0.2">
      <c r="A3289" s="12"/>
      <c r="B3289" s="15"/>
      <c r="C3289" s="29"/>
    </row>
    <row r="3290" spans="1:3" x14ac:dyDescent="0.2">
      <c r="A3290" s="12"/>
      <c r="B3290" s="15"/>
      <c r="C3290" s="29"/>
    </row>
    <row r="3291" spans="1:3" x14ac:dyDescent="0.2">
      <c r="A3291" s="12"/>
      <c r="B3291" s="15"/>
      <c r="C3291" s="29"/>
    </row>
    <row r="3292" spans="1:3" x14ac:dyDescent="0.2">
      <c r="A3292" s="12"/>
      <c r="B3292" s="15"/>
      <c r="C3292" s="29"/>
    </row>
    <row r="3293" spans="1:3" x14ac:dyDescent="0.2">
      <c r="A3293" s="12"/>
      <c r="B3293" s="15"/>
      <c r="C3293" s="29"/>
    </row>
    <row r="3294" spans="1:3" x14ac:dyDescent="0.2">
      <c r="A3294" s="12"/>
      <c r="B3294" s="15"/>
      <c r="C3294" s="29"/>
    </row>
    <row r="3295" spans="1:3" x14ac:dyDescent="0.2">
      <c r="A3295" s="12"/>
      <c r="B3295" s="15"/>
      <c r="C3295" s="29"/>
    </row>
    <row r="3296" spans="1:3" x14ac:dyDescent="0.2">
      <c r="A3296" s="12"/>
      <c r="B3296" s="15"/>
      <c r="C3296" s="29"/>
    </row>
    <row r="3297" spans="1:3" x14ac:dyDescent="0.2">
      <c r="A3297" s="12"/>
      <c r="B3297" s="15"/>
      <c r="C3297" s="29"/>
    </row>
    <row r="3298" spans="1:3" x14ac:dyDescent="0.2">
      <c r="A3298" s="12"/>
      <c r="B3298" s="15"/>
      <c r="C3298" s="29"/>
    </row>
    <row r="3299" spans="1:3" x14ac:dyDescent="0.2">
      <c r="A3299" s="12"/>
      <c r="B3299" s="15"/>
      <c r="C3299" s="29"/>
    </row>
    <row r="3300" spans="1:3" x14ac:dyDescent="0.2">
      <c r="A3300" s="12"/>
      <c r="B3300" s="15"/>
      <c r="C3300" s="29"/>
    </row>
    <row r="3301" spans="1:3" x14ac:dyDescent="0.2">
      <c r="A3301" s="12"/>
      <c r="B3301" s="15"/>
      <c r="C3301" s="29"/>
    </row>
    <row r="3302" spans="1:3" x14ac:dyDescent="0.2">
      <c r="A3302" s="12"/>
      <c r="B3302" s="15"/>
      <c r="C3302" s="29"/>
    </row>
    <row r="3303" spans="1:3" x14ac:dyDescent="0.2">
      <c r="A3303" s="12"/>
      <c r="B3303" s="15"/>
      <c r="C3303" s="29"/>
    </row>
    <row r="3304" spans="1:3" x14ac:dyDescent="0.2">
      <c r="A3304" s="12"/>
      <c r="B3304" s="15"/>
      <c r="C3304" s="29"/>
    </row>
    <row r="3305" spans="1:3" x14ac:dyDescent="0.2">
      <c r="A3305" s="12"/>
      <c r="B3305" s="15"/>
      <c r="C3305" s="29"/>
    </row>
    <row r="3306" spans="1:3" x14ac:dyDescent="0.2">
      <c r="A3306" s="12"/>
      <c r="B3306" s="15"/>
      <c r="C3306" s="29"/>
    </row>
    <row r="3307" spans="1:3" x14ac:dyDescent="0.2">
      <c r="A3307" s="12"/>
      <c r="B3307" s="15"/>
      <c r="C3307" s="29"/>
    </row>
    <row r="3308" spans="1:3" x14ac:dyDescent="0.2">
      <c r="A3308" s="12"/>
      <c r="B3308" s="15"/>
      <c r="C3308" s="29"/>
    </row>
    <row r="3309" spans="1:3" x14ac:dyDescent="0.2">
      <c r="A3309" s="12"/>
      <c r="B3309" s="15"/>
      <c r="C3309" s="29"/>
    </row>
    <row r="3310" spans="1:3" x14ac:dyDescent="0.2">
      <c r="A3310" s="12"/>
      <c r="B3310" s="15"/>
      <c r="C3310" s="29"/>
    </row>
    <row r="3311" spans="1:3" x14ac:dyDescent="0.2">
      <c r="A3311" s="12"/>
      <c r="B3311" s="15"/>
      <c r="C3311" s="29"/>
    </row>
    <row r="3312" spans="1:3" x14ac:dyDescent="0.2">
      <c r="A3312" s="12"/>
      <c r="B3312" s="15"/>
      <c r="C3312" s="29"/>
    </row>
    <row r="3313" spans="1:3" x14ac:dyDescent="0.2">
      <c r="A3313" s="12"/>
      <c r="B3313" s="15"/>
      <c r="C3313" s="29"/>
    </row>
    <row r="3314" spans="1:3" x14ac:dyDescent="0.2">
      <c r="A3314" s="12"/>
      <c r="B3314" s="15"/>
      <c r="C3314" s="29"/>
    </row>
    <row r="3315" spans="1:3" x14ac:dyDescent="0.2">
      <c r="A3315" s="12"/>
      <c r="B3315" s="15"/>
      <c r="C3315" s="29"/>
    </row>
    <row r="3316" spans="1:3" x14ac:dyDescent="0.2">
      <c r="A3316" s="12"/>
      <c r="B3316" s="15"/>
      <c r="C3316" s="29"/>
    </row>
    <row r="3317" spans="1:3" x14ac:dyDescent="0.2">
      <c r="A3317" s="12"/>
      <c r="B3317" s="15"/>
      <c r="C3317" s="29"/>
    </row>
    <row r="3318" spans="1:3" x14ac:dyDescent="0.2">
      <c r="A3318" s="12"/>
      <c r="B3318" s="15"/>
      <c r="C3318" s="29"/>
    </row>
    <row r="3319" spans="1:3" x14ac:dyDescent="0.2">
      <c r="A3319" s="12"/>
      <c r="B3319" s="15"/>
      <c r="C3319" s="29"/>
    </row>
    <row r="3320" spans="1:3" x14ac:dyDescent="0.2">
      <c r="A3320" s="12"/>
      <c r="B3320" s="15"/>
      <c r="C3320" s="29"/>
    </row>
    <row r="3321" spans="1:3" x14ac:dyDescent="0.2">
      <c r="A3321" s="12"/>
      <c r="B3321" s="15"/>
      <c r="C3321" s="29"/>
    </row>
    <row r="3322" spans="1:3" x14ac:dyDescent="0.2">
      <c r="A3322" s="12"/>
      <c r="B3322" s="15"/>
      <c r="C3322" s="29"/>
    </row>
    <row r="3323" spans="1:3" x14ac:dyDescent="0.2">
      <c r="A3323" s="12"/>
      <c r="B3323" s="15"/>
      <c r="C3323" s="29"/>
    </row>
    <row r="3324" spans="1:3" x14ac:dyDescent="0.2">
      <c r="A3324" s="12"/>
      <c r="B3324" s="15"/>
      <c r="C3324" s="29"/>
    </row>
    <row r="3325" spans="1:3" x14ac:dyDescent="0.2">
      <c r="A3325" s="12"/>
      <c r="B3325" s="15"/>
      <c r="C3325" s="29"/>
    </row>
    <row r="3326" spans="1:3" x14ac:dyDescent="0.2">
      <c r="A3326" s="12"/>
      <c r="B3326" s="15"/>
      <c r="C3326" s="29"/>
    </row>
    <row r="3327" spans="1:3" x14ac:dyDescent="0.2">
      <c r="A3327" s="12"/>
      <c r="B3327" s="15"/>
      <c r="C3327" s="29"/>
    </row>
    <row r="3328" spans="1:3" x14ac:dyDescent="0.2">
      <c r="A3328" s="12"/>
      <c r="B3328" s="15"/>
      <c r="C3328" s="29"/>
    </row>
    <row r="3329" spans="1:3" x14ac:dyDescent="0.2">
      <c r="A3329" s="12"/>
      <c r="B3329" s="15"/>
      <c r="C3329" s="29"/>
    </row>
    <row r="3330" spans="1:3" x14ac:dyDescent="0.2">
      <c r="A3330" s="12"/>
      <c r="B3330" s="15"/>
      <c r="C3330" s="29"/>
    </row>
    <row r="3331" spans="1:3" x14ac:dyDescent="0.2">
      <c r="A3331" s="12"/>
      <c r="B3331" s="15"/>
      <c r="C3331" s="29"/>
    </row>
    <row r="3332" spans="1:3" x14ac:dyDescent="0.2">
      <c r="A3332" s="12"/>
      <c r="B3332" s="15"/>
      <c r="C3332" s="29"/>
    </row>
    <row r="3333" spans="1:3" x14ac:dyDescent="0.2">
      <c r="A3333" s="12"/>
      <c r="B3333" s="15"/>
      <c r="C3333" s="29"/>
    </row>
    <row r="3334" spans="1:3" x14ac:dyDescent="0.2">
      <c r="A3334" s="12"/>
      <c r="B3334" s="15"/>
      <c r="C3334" s="29"/>
    </row>
    <row r="3335" spans="1:3" x14ac:dyDescent="0.2">
      <c r="A3335" s="12"/>
      <c r="B3335" s="15"/>
      <c r="C3335" s="29"/>
    </row>
    <row r="3336" spans="1:3" x14ac:dyDescent="0.2">
      <c r="A3336" s="12"/>
      <c r="B3336" s="15"/>
      <c r="C3336" s="29"/>
    </row>
    <row r="3337" spans="1:3" x14ac:dyDescent="0.2">
      <c r="A3337" s="12"/>
      <c r="B3337" s="15"/>
      <c r="C3337" s="29"/>
    </row>
    <row r="3338" spans="1:3" x14ac:dyDescent="0.2">
      <c r="A3338" s="12"/>
      <c r="B3338" s="15"/>
      <c r="C3338" s="29"/>
    </row>
    <row r="3339" spans="1:3" x14ac:dyDescent="0.2">
      <c r="A3339" s="12"/>
      <c r="B3339" s="15"/>
      <c r="C3339" s="29"/>
    </row>
    <row r="3340" spans="1:3" x14ac:dyDescent="0.2">
      <c r="A3340" s="12"/>
      <c r="B3340" s="15"/>
      <c r="C3340" s="29"/>
    </row>
    <row r="3341" spans="1:3" x14ac:dyDescent="0.2">
      <c r="A3341" s="12"/>
      <c r="B3341" s="15"/>
      <c r="C3341" s="29"/>
    </row>
    <row r="3342" spans="1:3" x14ac:dyDescent="0.2">
      <c r="A3342" s="12"/>
      <c r="B3342" s="15"/>
      <c r="C3342" s="29"/>
    </row>
    <row r="3343" spans="1:3" x14ac:dyDescent="0.2">
      <c r="A3343" s="12"/>
      <c r="B3343" s="15"/>
      <c r="C3343" s="29"/>
    </row>
    <row r="3344" spans="1:3" x14ac:dyDescent="0.2">
      <c r="A3344" s="12"/>
      <c r="B3344" s="15"/>
      <c r="C3344" s="29"/>
    </row>
    <row r="3345" spans="1:3" x14ac:dyDescent="0.2">
      <c r="A3345" s="12"/>
      <c r="B3345" s="15"/>
      <c r="C3345" s="29"/>
    </row>
    <row r="3346" spans="1:3" x14ac:dyDescent="0.2">
      <c r="A3346" s="12"/>
      <c r="B3346" s="15"/>
      <c r="C3346" s="29"/>
    </row>
    <row r="3347" spans="1:3" x14ac:dyDescent="0.2">
      <c r="A3347" s="12"/>
      <c r="B3347" s="15"/>
      <c r="C3347" s="29"/>
    </row>
    <row r="3348" spans="1:3" x14ac:dyDescent="0.2">
      <c r="A3348" s="12"/>
      <c r="B3348" s="15"/>
      <c r="C3348" s="29"/>
    </row>
    <row r="3349" spans="1:3" x14ac:dyDescent="0.2">
      <c r="A3349" s="12"/>
      <c r="B3349" s="15"/>
      <c r="C3349" s="29"/>
    </row>
    <row r="3350" spans="1:3" x14ac:dyDescent="0.2">
      <c r="A3350" s="12"/>
      <c r="B3350" s="15"/>
      <c r="C3350" s="29"/>
    </row>
    <row r="3351" spans="1:3" x14ac:dyDescent="0.2">
      <c r="A3351" s="12"/>
      <c r="B3351" s="15"/>
      <c r="C3351" s="29"/>
    </row>
    <row r="3352" spans="1:3" x14ac:dyDescent="0.2">
      <c r="A3352" s="12"/>
      <c r="B3352" s="15"/>
      <c r="C3352" s="29"/>
    </row>
    <row r="3353" spans="1:3" x14ac:dyDescent="0.2">
      <c r="A3353" s="12"/>
      <c r="B3353" s="15"/>
      <c r="C3353" s="29"/>
    </row>
    <row r="3354" spans="1:3" x14ac:dyDescent="0.2">
      <c r="A3354" s="12"/>
      <c r="B3354" s="15"/>
      <c r="C3354" s="29"/>
    </row>
    <row r="3355" spans="1:3" x14ac:dyDescent="0.2">
      <c r="A3355" s="12"/>
      <c r="B3355" s="15"/>
      <c r="C3355" s="29"/>
    </row>
    <row r="3356" spans="1:3" x14ac:dyDescent="0.2">
      <c r="A3356" s="12"/>
      <c r="B3356" s="15"/>
      <c r="C3356" s="29"/>
    </row>
    <row r="3357" spans="1:3" x14ac:dyDescent="0.2">
      <c r="A3357" s="12"/>
      <c r="B3357" s="15"/>
      <c r="C3357" s="29"/>
    </row>
    <row r="3358" spans="1:3" x14ac:dyDescent="0.2">
      <c r="A3358" s="12"/>
      <c r="B3358" s="15"/>
      <c r="C3358" s="29"/>
    </row>
    <row r="3359" spans="1:3" x14ac:dyDescent="0.2">
      <c r="A3359" s="12"/>
      <c r="B3359" s="15"/>
      <c r="C3359" s="29"/>
    </row>
    <row r="3360" spans="1:3" x14ac:dyDescent="0.2">
      <c r="A3360" s="12"/>
      <c r="B3360" s="15"/>
      <c r="C3360" s="29"/>
    </row>
    <row r="3361" spans="1:3" x14ac:dyDescent="0.2">
      <c r="A3361" s="12"/>
      <c r="B3361" s="15"/>
      <c r="C3361" s="29"/>
    </row>
    <row r="3362" spans="1:3" x14ac:dyDescent="0.2">
      <c r="A3362" s="12"/>
      <c r="B3362" s="15"/>
      <c r="C3362" s="29"/>
    </row>
    <row r="3363" spans="1:3" x14ac:dyDescent="0.2">
      <c r="A3363" s="12"/>
      <c r="B3363" s="15"/>
      <c r="C3363" s="29"/>
    </row>
    <row r="3364" spans="1:3" x14ac:dyDescent="0.2">
      <c r="A3364" s="12"/>
      <c r="B3364" s="15"/>
      <c r="C3364" s="29"/>
    </row>
    <row r="3365" spans="1:3" x14ac:dyDescent="0.2">
      <c r="A3365" s="12"/>
      <c r="B3365" s="15"/>
      <c r="C3365" s="29"/>
    </row>
    <row r="3366" spans="1:3" x14ac:dyDescent="0.2">
      <c r="A3366" s="12"/>
      <c r="B3366" s="15"/>
      <c r="C3366" s="29"/>
    </row>
    <row r="3367" spans="1:3" x14ac:dyDescent="0.2">
      <c r="A3367" s="12"/>
      <c r="B3367" s="15"/>
      <c r="C3367" s="29"/>
    </row>
    <row r="3368" spans="1:3" x14ac:dyDescent="0.2">
      <c r="A3368" s="12"/>
      <c r="B3368" s="15"/>
      <c r="C3368" s="29"/>
    </row>
    <row r="3369" spans="1:3" x14ac:dyDescent="0.2">
      <c r="A3369" s="12"/>
      <c r="B3369" s="15"/>
      <c r="C3369" s="29"/>
    </row>
    <row r="3370" spans="1:3" x14ac:dyDescent="0.2">
      <c r="A3370" s="12"/>
      <c r="B3370" s="15"/>
      <c r="C3370" s="29"/>
    </row>
    <row r="3371" spans="1:3" x14ac:dyDescent="0.2">
      <c r="A3371" s="12"/>
      <c r="B3371" s="15"/>
      <c r="C3371" s="29"/>
    </row>
    <row r="3372" spans="1:3" x14ac:dyDescent="0.2">
      <c r="A3372" s="12"/>
      <c r="B3372" s="15"/>
      <c r="C3372" s="29"/>
    </row>
    <row r="3373" spans="1:3" x14ac:dyDescent="0.2">
      <c r="A3373" s="12"/>
      <c r="B3373" s="15"/>
      <c r="C3373" s="29"/>
    </row>
    <row r="3374" spans="1:3" x14ac:dyDescent="0.2">
      <c r="A3374" s="12"/>
      <c r="B3374" s="15"/>
      <c r="C3374" s="29"/>
    </row>
    <row r="3375" spans="1:3" x14ac:dyDescent="0.2">
      <c r="A3375" s="12"/>
      <c r="B3375" s="15"/>
      <c r="C3375" s="29"/>
    </row>
    <row r="3376" spans="1:3" x14ac:dyDescent="0.2">
      <c r="A3376" s="12"/>
      <c r="B3376" s="15"/>
      <c r="C3376" s="29"/>
    </row>
    <row r="3377" spans="1:3" x14ac:dyDescent="0.2">
      <c r="A3377" s="12"/>
      <c r="B3377" s="15"/>
      <c r="C3377" s="29"/>
    </row>
    <row r="3378" spans="1:3" x14ac:dyDescent="0.2">
      <c r="A3378" s="12"/>
      <c r="B3378" s="15"/>
      <c r="C3378" s="29"/>
    </row>
    <row r="3379" spans="1:3" x14ac:dyDescent="0.2">
      <c r="A3379" s="12"/>
      <c r="B3379" s="15"/>
      <c r="C3379" s="29"/>
    </row>
    <row r="3380" spans="1:3" x14ac:dyDescent="0.2">
      <c r="A3380" s="12"/>
      <c r="B3380" s="15"/>
      <c r="C3380" s="29"/>
    </row>
    <row r="3381" spans="1:3" x14ac:dyDescent="0.2">
      <c r="A3381" s="12"/>
      <c r="B3381" s="15"/>
      <c r="C3381" s="29"/>
    </row>
    <row r="3382" spans="1:3" x14ac:dyDescent="0.2">
      <c r="A3382" s="12"/>
      <c r="B3382" s="15"/>
      <c r="C3382" s="29"/>
    </row>
    <row r="3383" spans="1:3" x14ac:dyDescent="0.2">
      <c r="A3383" s="12"/>
      <c r="B3383" s="15"/>
      <c r="C3383" s="29"/>
    </row>
    <row r="3384" spans="1:3" x14ac:dyDescent="0.2">
      <c r="A3384" s="12"/>
      <c r="B3384" s="15"/>
      <c r="C3384" s="29"/>
    </row>
    <row r="3385" spans="1:3" x14ac:dyDescent="0.2">
      <c r="A3385" s="12"/>
      <c r="B3385" s="15"/>
      <c r="C3385" s="29"/>
    </row>
    <row r="3386" spans="1:3" x14ac:dyDescent="0.2">
      <c r="A3386" s="12"/>
      <c r="B3386" s="15"/>
      <c r="C3386" s="29"/>
    </row>
    <row r="3387" spans="1:3" x14ac:dyDescent="0.2">
      <c r="A3387" s="12"/>
      <c r="B3387" s="15"/>
      <c r="C3387" s="29"/>
    </row>
    <row r="3388" spans="1:3" x14ac:dyDescent="0.2">
      <c r="A3388" s="12"/>
      <c r="B3388" s="15"/>
      <c r="C3388" s="29"/>
    </row>
    <row r="3389" spans="1:3" x14ac:dyDescent="0.2">
      <c r="A3389" s="12"/>
      <c r="B3389" s="15"/>
      <c r="C3389" s="29"/>
    </row>
    <row r="3390" spans="1:3" x14ac:dyDescent="0.2">
      <c r="A3390" s="12"/>
      <c r="B3390" s="15"/>
      <c r="C3390" s="29"/>
    </row>
    <row r="3391" spans="1:3" x14ac:dyDescent="0.2">
      <c r="A3391" s="12"/>
      <c r="B3391" s="15"/>
      <c r="C3391" s="29"/>
    </row>
    <row r="3392" spans="1:3" x14ac:dyDescent="0.2">
      <c r="A3392" s="12"/>
      <c r="B3392" s="15"/>
      <c r="C3392" s="29"/>
    </row>
    <row r="3393" spans="1:3" x14ac:dyDescent="0.2">
      <c r="A3393" s="12"/>
      <c r="B3393" s="15"/>
      <c r="C3393" s="29"/>
    </row>
    <row r="3394" spans="1:3" x14ac:dyDescent="0.2">
      <c r="A3394" s="12"/>
      <c r="B3394" s="15"/>
      <c r="C3394" s="29"/>
    </row>
    <row r="3395" spans="1:3" x14ac:dyDescent="0.2">
      <c r="A3395" s="12"/>
      <c r="B3395" s="15"/>
      <c r="C3395" s="29"/>
    </row>
    <row r="3396" spans="1:3" x14ac:dyDescent="0.2">
      <c r="A3396" s="12"/>
      <c r="B3396" s="15"/>
      <c r="C3396" s="29"/>
    </row>
    <row r="3397" spans="1:3" x14ac:dyDescent="0.2">
      <c r="A3397" s="12"/>
      <c r="B3397" s="15"/>
      <c r="C3397" s="29"/>
    </row>
    <row r="3398" spans="1:3" x14ac:dyDescent="0.2">
      <c r="A3398" s="12"/>
      <c r="B3398" s="15"/>
      <c r="C3398" s="29"/>
    </row>
    <row r="3399" spans="1:3" x14ac:dyDescent="0.2">
      <c r="A3399" s="12"/>
      <c r="B3399" s="15"/>
      <c r="C3399" s="29"/>
    </row>
    <row r="3400" spans="1:3" x14ac:dyDescent="0.2">
      <c r="A3400" s="12"/>
      <c r="B3400" s="15"/>
      <c r="C3400" s="29"/>
    </row>
    <row r="3401" spans="1:3" x14ac:dyDescent="0.2">
      <c r="A3401" s="12"/>
      <c r="B3401" s="15"/>
      <c r="C3401" s="29"/>
    </row>
    <row r="3402" spans="1:3" x14ac:dyDescent="0.2">
      <c r="A3402" s="12"/>
      <c r="B3402" s="15"/>
      <c r="C3402" s="29"/>
    </row>
    <row r="3403" spans="1:3" x14ac:dyDescent="0.2">
      <c r="A3403" s="12"/>
      <c r="B3403" s="15"/>
      <c r="C3403" s="29"/>
    </row>
    <row r="3404" spans="1:3" x14ac:dyDescent="0.2">
      <c r="A3404" s="12"/>
      <c r="B3404" s="15"/>
      <c r="C3404" s="29"/>
    </row>
    <row r="3405" spans="1:3" x14ac:dyDescent="0.2">
      <c r="A3405" s="12"/>
      <c r="B3405" s="15"/>
      <c r="C3405" s="29"/>
    </row>
    <row r="3406" spans="1:3" x14ac:dyDescent="0.2">
      <c r="A3406" s="12"/>
      <c r="B3406" s="15"/>
      <c r="C3406" s="29"/>
    </row>
    <row r="3407" spans="1:3" x14ac:dyDescent="0.2">
      <c r="A3407" s="12"/>
      <c r="B3407" s="15"/>
      <c r="C3407" s="29"/>
    </row>
    <row r="3408" spans="1:3" x14ac:dyDescent="0.2">
      <c r="A3408" s="12"/>
      <c r="B3408" s="15"/>
      <c r="C3408" s="29"/>
    </row>
    <row r="3409" spans="1:3" x14ac:dyDescent="0.2">
      <c r="A3409" s="12"/>
      <c r="B3409" s="15"/>
      <c r="C3409" s="29"/>
    </row>
    <row r="3410" spans="1:3" x14ac:dyDescent="0.2">
      <c r="A3410" s="12"/>
      <c r="B3410" s="15"/>
      <c r="C3410" s="29"/>
    </row>
    <row r="3411" spans="1:3" x14ac:dyDescent="0.2">
      <c r="A3411" s="12"/>
      <c r="B3411" s="15"/>
      <c r="C3411" s="29"/>
    </row>
    <row r="3412" spans="1:3" x14ac:dyDescent="0.2">
      <c r="A3412" s="12"/>
      <c r="B3412" s="15"/>
      <c r="C3412" s="29"/>
    </row>
    <row r="3413" spans="1:3" x14ac:dyDescent="0.2">
      <c r="A3413" s="12"/>
      <c r="B3413" s="15"/>
      <c r="C3413" s="29"/>
    </row>
    <row r="3414" spans="1:3" x14ac:dyDescent="0.2">
      <c r="A3414" s="12"/>
      <c r="B3414" s="15"/>
      <c r="C3414" s="29"/>
    </row>
    <row r="3415" spans="1:3" x14ac:dyDescent="0.2">
      <c r="A3415" s="12"/>
      <c r="B3415" s="15"/>
      <c r="C3415" s="29"/>
    </row>
    <row r="3416" spans="1:3" x14ac:dyDescent="0.2">
      <c r="A3416" s="12"/>
      <c r="B3416" s="15"/>
      <c r="C3416" s="29"/>
    </row>
    <row r="3417" spans="1:3" x14ac:dyDescent="0.2">
      <c r="A3417" s="12"/>
      <c r="B3417" s="15"/>
      <c r="C3417" s="29"/>
    </row>
    <row r="3418" spans="1:3" x14ac:dyDescent="0.2">
      <c r="A3418" s="12"/>
      <c r="B3418" s="15"/>
      <c r="C3418" s="29"/>
    </row>
    <row r="3419" spans="1:3" x14ac:dyDescent="0.2">
      <c r="A3419" s="12"/>
      <c r="B3419" s="15"/>
      <c r="C3419" s="29"/>
    </row>
    <row r="3420" spans="1:3" x14ac:dyDescent="0.2">
      <c r="A3420" s="12"/>
      <c r="B3420" s="15"/>
      <c r="C3420" s="29"/>
    </row>
    <row r="3421" spans="1:3" x14ac:dyDescent="0.2">
      <c r="A3421" s="12"/>
      <c r="B3421" s="15"/>
      <c r="C3421" s="29"/>
    </row>
    <row r="3422" spans="1:3" x14ac:dyDescent="0.2">
      <c r="A3422" s="12"/>
      <c r="B3422" s="15"/>
      <c r="C3422" s="29"/>
    </row>
    <row r="3423" spans="1:3" x14ac:dyDescent="0.2">
      <c r="A3423" s="12"/>
      <c r="B3423" s="15"/>
      <c r="C3423" s="29"/>
    </row>
    <row r="3424" spans="1:3" x14ac:dyDescent="0.2">
      <c r="A3424" s="12"/>
      <c r="B3424" s="15"/>
      <c r="C3424" s="29"/>
    </row>
    <row r="3425" spans="1:3" x14ac:dyDescent="0.2">
      <c r="A3425" s="12"/>
      <c r="B3425" s="15"/>
      <c r="C3425" s="29"/>
    </row>
    <row r="3426" spans="1:3" x14ac:dyDescent="0.2">
      <c r="A3426" s="12"/>
      <c r="B3426" s="15"/>
      <c r="C3426" s="29"/>
    </row>
    <row r="3427" spans="1:3" x14ac:dyDescent="0.2">
      <c r="A3427" s="12"/>
      <c r="B3427" s="15"/>
      <c r="C3427" s="29"/>
    </row>
    <row r="3428" spans="1:3" x14ac:dyDescent="0.2">
      <c r="A3428" s="12"/>
      <c r="B3428" s="15"/>
      <c r="C3428" s="29"/>
    </row>
    <row r="3429" spans="1:3" x14ac:dyDescent="0.2">
      <c r="A3429" s="12"/>
      <c r="B3429" s="15"/>
      <c r="C3429" s="29"/>
    </row>
    <row r="3430" spans="1:3" x14ac:dyDescent="0.2">
      <c r="A3430" s="12"/>
      <c r="B3430" s="15"/>
      <c r="C3430" s="29"/>
    </row>
    <row r="3431" spans="1:3" x14ac:dyDescent="0.2">
      <c r="A3431" s="12"/>
      <c r="B3431" s="15"/>
      <c r="C3431" s="29"/>
    </row>
    <row r="3432" spans="1:3" x14ac:dyDescent="0.2">
      <c r="A3432" s="12"/>
      <c r="B3432" s="15"/>
      <c r="C3432" s="29"/>
    </row>
    <row r="3433" spans="1:3" x14ac:dyDescent="0.2">
      <c r="A3433" s="12"/>
      <c r="B3433" s="15"/>
      <c r="C3433" s="29"/>
    </row>
    <row r="3434" spans="1:3" x14ac:dyDescent="0.2">
      <c r="A3434" s="12"/>
      <c r="B3434" s="15"/>
      <c r="C3434" s="29"/>
    </row>
    <row r="3435" spans="1:3" x14ac:dyDescent="0.2">
      <c r="A3435" s="12"/>
      <c r="B3435" s="15"/>
      <c r="C3435" s="29"/>
    </row>
    <row r="3436" spans="1:3" x14ac:dyDescent="0.2">
      <c r="A3436" s="12"/>
      <c r="B3436" s="15"/>
      <c r="C3436" s="29"/>
    </row>
    <row r="3437" spans="1:3" x14ac:dyDescent="0.2">
      <c r="A3437" s="12"/>
      <c r="B3437" s="15"/>
      <c r="C3437" s="29"/>
    </row>
    <row r="3438" spans="1:3" x14ac:dyDescent="0.2">
      <c r="A3438" s="12"/>
      <c r="B3438" s="15"/>
      <c r="C3438" s="29"/>
    </row>
    <row r="3439" spans="1:3" x14ac:dyDescent="0.2">
      <c r="A3439" s="12"/>
      <c r="B3439" s="15"/>
      <c r="C3439" s="29"/>
    </row>
    <row r="3440" spans="1:3" x14ac:dyDescent="0.2">
      <c r="A3440" s="12"/>
      <c r="B3440" s="15"/>
      <c r="C3440" s="29"/>
    </row>
    <row r="3441" spans="1:3" x14ac:dyDescent="0.2">
      <c r="A3441" s="12"/>
      <c r="B3441" s="15"/>
      <c r="C3441" s="29"/>
    </row>
    <row r="3442" spans="1:3" x14ac:dyDescent="0.2">
      <c r="A3442" s="12"/>
      <c r="B3442" s="15"/>
      <c r="C3442" s="29"/>
    </row>
    <row r="3443" spans="1:3" x14ac:dyDescent="0.2">
      <c r="A3443" s="12"/>
      <c r="B3443" s="15"/>
      <c r="C3443" s="29"/>
    </row>
    <row r="3444" spans="1:3" x14ac:dyDescent="0.2">
      <c r="A3444" s="12"/>
      <c r="B3444" s="15"/>
      <c r="C3444" s="29"/>
    </row>
    <row r="3445" spans="1:3" x14ac:dyDescent="0.2">
      <c r="A3445" s="12"/>
      <c r="B3445" s="15"/>
      <c r="C3445" s="29"/>
    </row>
    <row r="3446" spans="1:3" x14ac:dyDescent="0.2">
      <c r="A3446" s="12"/>
      <c r="B3446" s="15"/>
      <c r="C3446" s="29"/>
    </row>
    <row r="3447" spans="1:3" x14ac:dyDescent="0.2">
      <c r="A3447" s="12"/>
      <c r="B3447" s="15"/>
      <c r="C3447" s="29"/>
    </row>
    <row r="3448" spans="1:3" x14ac:dyDescent="0.2">
      <c r="A3448" s="12"/>
      <c r="B3448" s="15"/>
      <c r="C3448" s="29"/>
    </row>
    <row r="3449" spans="1:3" x14ac:dyDescent="0.2">
      <c r="A3449" s="12"/>
      <c r="B3449" s="15"/>
      <c r="C3449" s="29"/>
    </row>
    <row r="3450" spans="1:3" x14ac:dyDescent="0.2">
      <c r="A3450" s="12"/>
      <c r="B3450" s="15"/>
      <c r="C3450" s="29"/>
    </row>
    <row r="3451" spans="1:3" x14ac:dyDescent="0.2">
      <c r="A3451" s="12"/>
      <c r="B3451" s="15"/>
      <c r="C3451" s="29"/>
    </row>
    <row r="3452" spans="1:3" x14ac:dyDescent="0.2">
      <c r="A3452" s="12"/>
      <c r="B3452" s="15"/>
      <c r="C3452" s="29"/>
    </row>
    <row r="3453" spans="1:3" x14ac:dyDescent="0.2">
      <c r="A3453" s="12"/>
      <c r="B3453" s="15"/>
      <c r="C3453" s="29"/>
    </row>
    <row r="3454" spans="1:3" x14ac:dyDescent="0.2">
      <c r="A3454" s="12"/>
      <c r="B3454" s="15"/>
      <c r="C3454" s="29"/>
    </row>
    <row r="3455" spans="1:3" x14ac:dyDescent="0.2">
      <c r="A3455" s="12"/>
      <c r="B3455" s="15"/>
      <c r="C3455" s="29"/>
    </row>
    <row r="3456" spans="1:3" x14ac:dyDescent="0.2">
      <c r="A3456" s="12"/>
      <c r="B3456" s="15"/>
      <c r="C3456" s="29"/>
    </row>
    <row r="3457" spans="1:3" x14ac:dyDescent="0.2">
      <c r="A3457" s="12"/>
      <c r="B3457" s="15"/>
      <c r="C3457" s="29"/>
    </row>
    <row r="3458" spans="1:3" x14ac:dyDescent="0.2">
      <c r="A3458" s="12"/>
      <c r="B3458" s="15"/>
      <c r="C3458" s="29"/>
    </row>
    <row r="3459" spans="1:3" x14ac:dyDescent="0.2">
      <c r="A3459" s="12"/>
      <c r="B3459" s="15"/>
      <c r="C3459" s="29"/>
    </row>
    <row r="3460" spans="1:3" x14ac:dyDescent="0.2">
      <c r="A3460" s="12"/>
      <c r="B3460" s="15"/>
      <c r="C3460" s="29"/>
    </row>
    <row r="3461" spans="1:3" x14ac:dyDescent="0.2">
      <c r="A3461" s="12"/>
      <c r="B3461" s="15"/>
      <c r="C3461" s="29"/>
    </row>
    <row r="3462" spans="1:3" x14ac:dyDescent="0.2">
      <c r="A3462" s="12"/>
      <c r="B3462" s="15"/>
      <c r="C3462" s="29"/>
    </row>
    <row r="3463" spans="1:3" x14ac:dyDescent="0.2">
      <c r="A3463" s="12"/>
      <c r="B3463" s="15"/>
      <c r="C3463" s="29"/>
    </row>
    <row r="3464" spans="1:3" x14ac:dyDescent="0.2">
      <c r="A3464" s="12"/>
      <c r="B3464" s="15"/>
      <c r="C3464" s="29"/>
    </row>
    <row r="3465" spans="1:3" x14ac:dyDescent="0.2">
      <c r="A3465" s="12"/>
      <c r="B3465" s="15"/>
      <c r="C3465" s="29"/>
    </row>
    <row r="3466" spans="1:3" x14ac:dyDescent="0.2">
      <c r="A3466" s="12"/>
      <c r="B3466" s="15"/>
      <c r="C3466" s="29"/>
    </row>
    <row r="3467" spans="1:3" x14ac:dyDescent="0.2">
      <c r="A3467" s="12"/>
      <c r="B3467" s="15"/>
      <c r="C3467" s="29"/>
    </row>
    <row r="3468" spans="1:3" x14ac:dyDescent="0.2">
      <c r="A3468" s="12"/>
      <c r="B3468" s="15"/>
      <c r="C3468" s="29"/>
    </row>
    <row r="3469" spans="1:3" x14ac:dyDescent="0.2">
      <c r="A3469" s="12"/>
      <c r="B3469" s="15"/>
      <c r="C3469" s="29"/>
    </row>
    <row r="3470" spans="1:3" x14ac:dyDescent="0.2">
      <c r="A3470" s="12"/>
      <c r="B3470" s="15"/>
      <c r="C3470" s="29"/>
    </row>
    <row r="3471" spans="1:3" x14ac:dyDescent="0.2">
      <c r="A3471" s="12"/>
      <c r="B3471" s="15"/>
      <c r="C3471" s="29"/>
    </row>
    <row r="3472" spans="1:3" x14ac:dyDescent="0.2">
      <c r="A3472" s="12"/>
      <c r="B3472" s="15"/>
      <c r="C3472" s="29"/>
    </row>
    <row r="3473" spans="1:3" x14ac:dyDescent="0.2">
      <c r="A3473" s="12"/>
      <c r="B3473" s="15"/>
      <c r="C3473" s="29"/>
    </row>
    <row r="3474" spans="1:3" x14ac:dyDescent="0.2">
      <c r="A3474" s="12"/>
      <c r="B3474" s="15"/>
      <c r="C3474" s="29"/>
    </row>
    <row r="3475" spans="1:3" x14ac:dyDescent="0.2">
      <c r="A3475" s="12"/>
      <c r="B3475" s="15"/>
      <c r="C3475" s="29"/>
    </row>
    <row r="3476" spans="1:3" x14ac:dyDescent="0.2">
      <c r="A3476" s="12"/>
      <c r="B3476" s="15"/>
      <c r="C3476" s="29"/>
    </row>
    <row r="3477" spans="1:3" x14ac:dyDescent="0.2">
      <c r="A3477" s="12"/>
      <c r="B3477" s="15"/>
      <c r="C3477" s="29"/>
    </row>
    <row r="3478" spans="1:3" x14ac:dyDescent="0.2">
      <c r="A3478" s="12"/>
      <c r="B3478" s="15"/>
      <c r="C3478" s="29"/>
    </row>
    <row r="3479" spans="1:3" x14ac:dyDescent="0.2">
      <c r="A3479" s="12"/>
      <c r="B3479" s="15"/>
      <c r="C3479" s="29"/>
    </row>
    <row r="3480" spans="1:3" x14ac:dyDescent="0.2">
      <c r="A3480" s="12"/>
      <c r="B3480" s="15"/>
      <c r="C3480" s="29"/>
    </row>
    <row r="3481" spans="1:3" x14ac:dyDescent="0.2">
      <c r="A3481" s="12"/>
      <c r="B3481" s="15"/>
      <c r="C3481" s="29"/>
    </row>
    <row r="3482" spans="1:3" x14ac:dyDescent="0.2">
      <c r="A3482" s="12"/>
      <c r="B3482" s="15"/>
      <c r="C3482" s="29"/>
    </row>
    <row r="3483" spans="1:3" x14ac:dyDescent="0.2">
      <c r="A3483" s="12"/>
      <c r="B3483" s="15"/>
      <c r="C3483" s="29"/>
    </row>
    <row r="3484" spans="1:3" x14ac:dyDescent="0.2">
      <c r="A3484" s="12"/>
      <c r="B3484" s="15"/>
      <c r="C3484" s="29"/>
    </row>
    <row r="3485" spans="1:3" x14ac:dyDescent="0.2">
      <c r="A3485" s="12"/>
      <c r="B3485" s="15"/>
      <c r="C3485" s="29"/>
    </row>
    <row r="3486" spans="1:3" x14ac:dyDescent="0.2">
      <c r="A3486" s="12"/>
      <c r="B3486" s="15"/>
      <c r="C3486" s="29"/>
    </row>
    <row r="3487" spans="1:3" x14ac:dyDescent="0.2">
      <c r="A3487" s="12"/>
      <c r="B3487" s="15"/>
      <c r="C3487" s="29"/>
    </row>
    <row r="3488" spans="1:3" x14ac:dyDescent="0.2">
      <c r="A3488" s="12"/>
      <c r="B3488" s="15"/>
      <c r="C3488" s="29"/>
    </row>
    <row r="3489" spans="1:3" x14ac:dyDescent="0.2">
      <c r="A3489" s="12"/>
      <c r="B3489" s="15"/>
      <c r="C3489" s="29"/>
    </row>
    <row r="3490" spans="1:3" x14ac:dyDescent="0.2">
      <c r="A3490" s="12"/>
      <c r="B3490" s="15"/>
      <c r="C3490" s="29"/>
    </row>
    <row r="3491" spans="1:3" x14ac:dyDescent="0.2">
      <c r="A3491" s="12"/>
      <c r="B3491" s="15"/>
      <c r="C3491" s="29"/>
    </row>
    <row r="3492" spans="1:3" x14ac:dyDescent="0.2">
      <c r="A3492" s="12"/>
      <c r="B3492" s="15"/>
      <c r="C3492" s="29"/>
    </row>
    <row r="3493" spans="1:3" x14ac:dyDescent="0.2">
      <c r="A3493" s="12"/>
      <c r="B3493" s="15"/>
      <c r="C3493" s="29"/>
    </row>
    <row r="3494" spans="1:3" x14ac:dyDescent="0.2">
      <c r="A3494" s="12"/>
      <c r="B3494" s="15"/>
      <c r="C3494" s="29"/>
    </row>
    <row r="3495" spans="1:3" x14ac:dyDescent="0.2">
      <c r="A3495" s="12"/>
      <c r="B3495" s="15"/>
      <c r="C3495" s="29"/>
    </row>
    <row r="3496" spans="1:3" x14ac:dyDescent="0.2">
      <c r="A3496" s="12"/>
      <c r="B3496" s="15"/>
      <c r="C3496" s="29"/>
    </row>
    <row r="3497" spans="1:3" x14ac:dyDescent="0.2">
      <c r="A3497" s="12"/>
      <c r="B3497" s="15"/>
      <c r="C3497" s="29"/>
    </row>
    <row r="3498" spans="1:3" x14ac:dyDescent="0.2">
      <c r="A3498" s="12"/>
      <c r="B3498" s="15"/>
      <c r="C3498" s="29"/>
    </row>
    <row r="3499" spans="1:3" x14ac:dyDescent="0.2">
      <c r="A3499" s="12"/>
      <c r="B3499" s="15"/>
      <c r="C3499" s="29"/>
    </row>
    <row r="3500" spans="1:3" x14ac:dyDescent="0.2">
      <c r="A3500" s="12"/>
      <c r="B3500" s="15"/>
      <c r="C3500" s="29"/>
    </row>
    <row r="3501" spans="1:3" x14ac:dyDescent="0.2">
      <c r="A3501" s="12"/>
      <c r="B3501" s="15"/>
      <c r="C3501" s="29"/>
    </row>
    <row r="3502" spans="1:3" x14ac:dyDescent="0.2">
      <c r="A3502" s="12"/>
      <c r="B3502" s="15"/>
      <c r="C3502" s="29"/>
    </row>
    <row r="3503" spans="1:3" x14ac:dyDescent="0.2">
      <c r="A3503" s="12"/>
      <c r="B3503" s="15"/>
      <c r="C3503" s="29"/>
    </row>
    <row r="3504" spans="1:3" x14ac:dyDescent="0.2">
      <c r="A3504" s="12"/>
      <c r="B3504" s="15"/>
      <c r="C3504" s="29"/>
    </row>
    <row r="3505" spans="1:3" x14ac:dyDescent="0.2">
      <c r="A3505" s="12"/>
      <c r="B3505" s="15"/>
      <c r="C3505" s="29"/>
    </row>
    <row r="3506" spans="1:3" x14ac:dyDescent="0.2">
      <c r="A3506" s="12"/>
      <c r="B3506" s="15"/>
      <c r="C3506" s="29"/>
    </row>
    <row r="3507" spans="1:3" x14ac:dyDescent="0.2">
      <c r="A3507" s="12"/>
      <c r="B3507" s="15"/>
      <c r="C3507" s="29"/>
    </row>
    <row r="3508" spans="1:3" x14ac:dyDescent="0.2">
      <c r="A3508" s="12"/>
      <c r="B3508" s="15"/>
      <c r="C3508" s="29"/>
    </row>
    <row r="3509" spans="1:3" x14ac:dyDescent="0.2">
      <c r="A3509" s="12"/>
      <c r="B3509" s="15"/>
      <c r="C3509" s="29"/>
    </row>
    <row r="3510" spans="1:3" x14ac:dyDescent="0.2">
      <c r="A3510" s="12"/>
      <c r="B3510" s="15"/>
      <c r="C3510" s="29"/>
    </row>
    <row r="3511" spans="1:3" x14ac:dyDescent="0.2">
      <c r="A3511" s="12"/>
      <c r="B3511" s="15"/>
      <c r="C3511" s="29"/>
    </row>
    <row r="3512" spans="1:3" x14ac:dyDescent="0.2">
      <c r="A3512" s="12"/>
      <c r="B3512" s="15"/>
      <c r="C3512" s="29"/>
    </row>
    <row r="3513" spans="1:3" x14ac:dyDescent="0.2">
      <c r="A3513" s="12"/>
      <c r="B3513" s="15"/>
      <c r="C3513" s="29"/>
    </row>
    <row r="3514" spans="1:3" x14ac:dyDescent="0.2">
      <c r="A3514" s="12"/>
      <c r="B3514" s="15"/>
      <c r="C3514" s="29"/>
    </row>
    <row r="3515" spans="1:3" x14ac:dyDescent="0.2">
      <c r="A3515" s="12"/>
      <c r="B3515" s="15"/>
      <c r="C3515" s="29"/>
    </row>
    <row r="3516" spans="1:3" x14ac:dyDescent="0.2">
      <c r="A3516" s="12"/>
      <c r="B3516" s="15"/>
      <c r="C3516" s="29"/>
    </row>
    <row r="3517" spans="1:3" x14ac:dyDescent="0.2">
      <c r="A3517" s="12"/>
      <c r="B3517" s="15"/>
      <c r="C3517" s="29"/>
    </row>
    <row r="3518" spans="1:3" x14ac:dyDescent="0.2">
      <c r="A3518" s="12"/>
      <c r="B3518" s="15"/>
      <c r="C3518" s="29"/>
    </row>
    <row r="3519" spans="1:3" x14ac:dyDescent="0.2">
      <c r="A3519" s="12"/>
      <c r="B3519" s="15"/>
      <c r="C3519" s="29"/>
    </row>
    <row r="3520" spans="1:3" x14ac:dyDescent="0.2">
      <c r="A3520" s="12"/>
      <c r="B3520" s="15"/>
      <c r="C3520" s="29"/>
    </row>
    <row r="3521" spans="1:3" x14ac:dyDescent="0.2">
      <c r="A3521" s="12"/>
      <c r="B3521" s="15"/>
      <c r="C3521" s="29"/>
    </row>
    <row r="3522" spans="1:3" x14ac:dyDescent="0.2">
      <c r="A3522" s="12"/>
      <c r="B3522" s="15"/>
      <c r="C3522" s="29"/>
    </row>
    <row r="3523" spans="1:3" x14ac:dyDescent="0.2">
      <c r="A3523" s="12"/>
      <c r="B3523" s="15"/>
      <c r="C3523" s="29"/>
    </row>
    <row r="3524" spans="1:3" x14ac:dyDescent="0.2">
      <c r="A3524" s="12"/>
      <c r="B3524" s="15"/>
      <c r="C3524" s="29"/>
    </row>
    <row r="3525" spans="1:3" x14ac:dyDescent="0.2">
      <c r="A3525" s="12"/>
      <c r="B3525" s="15"/>
      <c r="C3525" s="29"/>
    </row>
    <row r="3526" spans="1:3" x14ac:dyDescent="0.2">
      <c r="A3526" s="12"/>
      <c r="B3526" s="15"/>
      <c r="C3526" s="29"/>
    </row>
    <row r="3527" spans="1:3" x14ac:dyDescent="0.2">
      <c r="A3527" s="12"/>
      <c r="B3527" s="15"/>
      <c r="C3527" s="29"/>
    </row>
    <row r="3528" spans="1:3" x14ac:dyDescent="0.2">
      <c r="A3528" s="12"/>
      <c r="B3528" s="15"/>
      <c r="C3528" s="29"/>
    </row>
    <row r="3529" spans="1:3" x14ac:dyDescent="0.2">
      <c r="A3529" s="12"/>
      <c r="B3529" s="15"/>
      <c r="C3529" s="29"/>
    </row>
    <row r="3530" spans="1:3" x14ac:dyDescent="0.2">
      <c r="A3530" s="12"/>
      <c r="B3530" s="15"/>
      <c r="C3530" s="29"/>
    </row>
    <row r="3531" spans="1:3" x14ac:dyDescent="0.2">
      <c r="A3531" s="12"/>
      <c r="B3531" s="15"/>
      <c r="C3531" s="29"/>
    </row>
    <row r="3532" spans="1:3" x14ac:dyDescent="0.2">
      <c r="A3532" s="12"/>
      <c r="B3532" s="15"/>
      <c r="C3532" s="29"/>
    </row>
    <row r="3533" spans="1:3" x14ac:dyDescent="0.2">
      <c r="A3533" s="12"/>
      <c r="B3533" s="15"/>
      <c r="C3533" s="29"/>
    </row>
    <row r="3534" spans="1:3" x14ac:dyDescent="0.2">
      <c r="A3534" s="12"/>
      <c r="B3534" s="15"/>
      <c r="C3534" s="29"/>
    </row>
    <row r="3535" spans="1:3" x14ac:dyDescent="0.2">
      <c r="A3535" s="12"/>
      <c r="B3535" s="15"/>
      <c r="C3535" s="29"/>
    </row>
    <row r="3536" spans="1:3" x14ac:dyDescent="0.2">
      <c r="A3536" s="12"/>
      <c r="B3536" s="15"/>
      <c r="C3536" s="29"/>
    </row>
    <row r="3537" spans="1:3" x14ac:dyDescent="0.2">
      <c r="A3537" s="12"/>
      <c r="B3537" s="15"/>
      <c r="C3537" s="29"/>
    </row>
    <row r="3538" spans="1:3" x14ac:dyDescent="0.2">
      <c r="A3538" s="12"/>
      <c r="B3538" s="15"/>
      <c r="C3538" s="29"/>
    </row>
    <row r="3539" spans="1:3" x14ac:dyDescent="0.2">
      <c r="A3539" s="12"/>
      <c r="B3539" s="15"/>
      <c r="C3539" s="29"/>
    </row>
    <row r="3540" spans="1:3" x14ac:dyDescent="0.2">
      <c r="A3540" s="12"/>
      <c r="B3540" s="15"/>
      <c r="C3540" s="29"/>
    </row>
    <row r="3541" spans="1:3" x14ac:dyDescent="0.2">
      <c r="A3541" s="12"/>
      <c r="B3541" s="15"/>
      <c r="C3541" s="29"/>
    </row>
    <row r="3542" spans="1:3" x14ac:dyDescent="0.2">
      <c r="A3542" s="12"/>
      <c r="B3542" s="15"/>
      <c r="C3542" s="29"/>
    </row>
    <row r="3543" spans="1:3" x14ac:dyDescent="0.2">
      <c r="A3543" s="12"/>
      <c r="B3543" s="15"/>
      <c r="C3543" s="29"/>
    </row>
    <row r="3544" spans="1:3" x14ac:dyDescent="0.2">
      <c r="A3544" s="12"/>
      <c r="B3544" s="15"/>
      <c r="C3544" s="29"/>
    </row>
    <row r="3545" spans="1:3" x14ac:dyDescent="0.2">
      <c r="A3545" s="12"/>
      <c r="B3545" s="15"/>
      <c r="C3545" s="29"/>
    </row>
    <row r="3546" spans="1:3" x14ac:dyDescent="0.2">
      <c r="A3546" s="12"/>
      <c r="B3546" s="15"/>
      <c r="C3546" s="29"/>
    </row>
    <row r="3547" spans="1:3" x14ac:dyDescent="0.2">
      <c r="A3547" s="12"/>
      <c r="B3547" s="15"/>
      <c r="C3547" s="29"/>
    </row>
    <row r="3548" spans="1:3" x14ac:dyDescent="0.2">
      <c r="A3548" s="12"/>
      <c r="B3548" s="15"/>
      <c r="C3548" s="29"/>
    </row>
    <row r="3549" spans="1:3" x14ac:dyDescent="0.2">
      <c r="A3549" s="12"/>
      <c r="B3549" s="15"/>
      <c r="C3549" s="29"/>
    </row>
    <row r="3550" spans="1:3" x14ac:dyDescent="0.2">
      <c r="A3550" s="12"/>
      <c r="B3550" s="15"/>
      <c r="C3550" s="29"/>
    </row>
    <row r="3551" spans="1:3" x14ac:dyDescent="0.2">
      <c r="A3551" s="12"/>
      <c r="B3551" s="15"/>
      <c r="C3551" s="29"/>
    </row>
    <row r="3552" spans="1:3" x14ac:dyDescent="0.2">
      <c r="A3552" s="12"/>
      <c r="B3552" s="15"/>
      <c r="C3552" s="29"/>
    </row>
    <row r="3553" spans="1:3" x14ac:dyDescent="0.2">
      <c r="A3553" s="12"/>
      <c r="B3553" s="15"/>
      <c r="C3553" s="29"/>
    </row>
    <row r="3554" spans="1:3" x14ac:dyDescent="0.2">
      <c r="A3554" s="12"/>
      <c r="B3554" s="15"/>
      <c r="C3554" s="29"/>
    </row>
    <row r="3555" spans="1:3" x14ac:dyDescent="0.2">
      <c r="A3555" s="12"/>
      <c r="B3555" s="15"/>
      <c r="C3555" s="29"/>
    </row>
    <row r="3556" spans="1:3" x14ac:dyDescent="0.2">
      <c r="A3556" s="12"/>
      <c r="B3556" s="15"/>
      <c r="C3556" s="29"/>
    </row>
    <row r="3557" spans="1:3" x14ac:dyDescent="0.2">
      <c r="A3557" s="12"/>
      <c r="B3557" s="15"/>
      <c r="C3557" s="29"/>
    </row>
    <row r="3558" spans="1:3" x14ac:dyDescent="0.2">
      <c r="A3558" s="12"/>
      <c r="B3558" s="15"/>
      <c r="C3558" s="29"/>
    </row>
    <row r="3559" spans="1:3" x14ac:dyDescent="0.2">
      <c r="A3559" s="12"/>
      <c r="B3559" s="15"/>
      <c r="C3559" s="29"/>
    </row>
    <row r="3560" spans="1:3" x14ac:dyDescent="0.2">
      <c r="A3560" s="12"/>
      <c r="B3560" s="15"/>
      <c r="C3560" s="29"/>
    </row>
    <row r="3561" spans="1:3" x14ac:dyDescent="0.2">
      <c r="A3561" s="12"/>
      <c r="B3561" s="15"/>
      <c r="C3561" s="29"/>
    </row>
    <row r="3562" spans="1:3" x14ac:dyDescent="0.2">
      <c r="A3562" s="12"/>
      <c r="B3562" s="15"/>
      <c r="C3562" s="29"/>
    </row>
    <row r="3563" spans="1:3" x14ac:dyDescent="0.2">
      <c r="A3563" s="12"/>
      <c r="B3563" s="15"/>
      <c r="C3563" s="29"/>
    </row>
    <row r="3564" spans="1:3" x14ac:dyDescent="0.2">
      <c r="A3564" s="12"/>
      <c r="B3564" s="15"/>
      <c r="C3564" s="29"/>
    </row>
    <row r="3565" spans="1:3" x14ac:dyDescent="0.2">
      <c r="A3565" s="12"/>
      <c r="B3565" s="15"/>
      <c r="C3565" s="29"/>
    </row>
    <row r="3566" spans="1:3" x14ac:dyDescent="0.2">
      <c r="A3566" s="12"/>
      <c r="B3566" s="15"/>
      <c r="C3566" s="29"/>
    </row>
    <row r="3567" spans="1:3" x14ac:dyDescent="0.2">
      <c r="A3567" s="12"/>
      <c r="B3567" s="15"/>
      <c r="C3567" s="29"/>
    </row>
    <row r="3568" spans="1:3" x14ac:dyDescent="0.2">
      <c r="A3568" s="12"/>
      <c r="B3568" s="15"/>
      <c r="C3568" s="29"/>
    </row>
    <row r="3569" spans="1:3" x14ac:dyDescent="0.2">
      <c r="A3569" s="12"/>
      <c r="B3569" s="15"/>
      <c r="C3569" s="29"/>
    </row>
    <row r="3570" spans="1:3" x14ac:dyDescent="0.2">
      <c r="A3570" s="12"/>
      <c r="B3570" s="15"/>
      <c r="C3570" s="29"/>
    </row>
    <row r="3571" spans="1:3" x14ac:dyDescent="0.2">
      <c r="A3571" s="12"/>
      <c r="B3571" s="15"/>
      <c r="C3571" s="29"/>
    </row>
    <row r="3572" spans="1:3" x14ac:dyDescent="0.2">
      <c r="A3572" s="12"/>
      <c r="B3572" s="15"/>
      <c r="C3572" s="29"/>
    </row>
    <row r="3573" spans="1:3" x14ac:dyDescent="0.2">
      <c r="A3573" s="12"/>
      <c r="B3573" s="15"/>
      <c r="C3573" s="29"/>
    </row>
    <row r="3574" spans="1:3" x14ac:dyDescent="0.2">
      <c r="A3574" s="12"/>
      <c r="B3574" s="15"/>
      <c r="C3574" s="29"/>
    </row>
    <row r="3575" spans="1:3" x14ac:dyDescent="0.2">
      <c r="A3575" s="12"/>
      <c r="B3575" s="15"/>
      <c r="C3575" s="29"/>
    </row>
    <row r="3576" spans="1:3" x14ac:dyDescent="0.2">
      <c r="A3576" s="12"/>
      <c r="B3576" s="15"/>
      <c r="C3576" s="29"/>
    </row>
    <row r="3577" spans="1:3" x14ac:dyDescent="0.2">
      <c r="A3577" s="12"/>
      <c r="B3577" s="15"/>
      <c r="C3577" s="29"/>
    </row>
    <row r="3578" spans="1:3" x14ac:dyDescent="0.2">
      <c r="A3578" s="12"/>
      <c r="B3578" s="15"/>
      <c r="C3578" s="29"/>
    </row>
    <row r="3579" spans="1:3" x14ac:dyDescent="0.2">
      <c r="A3579" s="12"/>
      <c r="B3579" s="15"/>
      <c r="C3579" s="29"/>
    </row>
    <row r="3580" spans="1:3" x14ac:dyDescent="0.2">
      <c r="A3580" s="12"/>
      <c r="B3580" s="15"/>
      <c r="C3580" s="29"/>
    </row>
    <row r="3581" spans="1:3" x14ac:dyDescent="0.2">
      <c r="A3581" s="12"/>
      <c r="B3581" s="15"/>
      <c r="C3581" s="29"/>
    </row>
    <row r="3582" spans="1:3" x14ac:dyDescent="0.2">
      <c r="A3582" s="12"/>
      <c r="B3582" s="15"/>
      <c r="C3582" s="29"/>
    </row>
    <row r="3583" spans="1:3" x14ac:dyDescent="0.2">
      <c r="A3583" s="12"/>
      <c r="B3583" s="15"/>
      <c r="C3583" s="29"/>
    </row>
    <row r="3584" spans="1:3" x14ac:dyDescent="0.2">
      <c r="A3584" s="12"/>
      <c r="B3584" s="15"/>
      <c r="C3584" s="29"/>
    </row>
    <row r="3585" spans="1:3" x14ac:dyDescent="0.2">
      <c r="A3585" s="12"/>
      <c r="B3585" s="15"/>
      <c r="C3585" s="29"/>
    </row>
    <row r="3586" spans="1:3" x14ac:dyDescent="0.2">
      <c r="A3586" s="12"/>
      <c r="B3586" s="15"/>
      <c r="C3586" s="29"/>
    </row>
    <row r="3587" spans="1:3" x14ac:dyDescent="0.2">
      <c r="A3587" s="12"/>
      <c r="B3587" s="15"/>
      <c r="C3587" s="29"/>
    </row>
    <row r="3588" spans="1:3" x14ac:dyDescent="0.2">
      <c r="A3588" s="12"/>
      <c r="B3588" s="15"/>
      <c r="C3588" s="29"/>
    </row>
    <row r="3589" spans="1:3" x14ac:dyDescent="0.2">
      <c r="A3589" s="12"/>
      <c r="B3589" s="15"/>
      <c r="C3589" s="29"/>
    </row>
    <row r="3590" spans="1:3" x14ac:dyDescent="0.2">
      <c r="A3590" s="12"/>
      <c r="B3590" s="15"/>
      <c r="C3590" s="29"/>
    </row>
    <row r="3591" spans="1:3" x14ac:dyDescent="0.2">
      <c r="A3591" s="12"/>
      <c r="B3591" s="15"/>
      <c r="C3591" s="29"/>
    </row>
    <row r="3592" spans="1:3" x14ac:dyDescent="0.2">
      <c r="A3592" s="12"/>
      <c r="B3592" s="15"/>
      <c r="C3592" s="29"/>
    </row>
    <row r="3593" spans="1:3" x14ac:dyDescent="0.2">
      <c r="A3593" s="12"/>
      <c r="B3593" s="15"/>
      <c r="C3593" s="29"/>
    </row>
    <row r="3594" spans="1:3" x14ac:dyDescent="0.2">
      <c r="A3594" s="12"/>
      <c r="B3594" s="15"/>
      <c r="C3594" s="29"/>
    </row>
    <row r="3595" spans="1:3" x14ac:dyDescent="0.2">
      <c r="A3595" s="12"/>
      <c r="B3595" s="15"/>
      <c r="C3595" s="29"/>
    </row>
    <row r="3596" spans="1:3" x14ac:dyDescent="0.2">
      <c r="A3596" s="12"/>
      <c r="B3596" s="15"/>
      <c r="C3596" s="29"/>
    </row>
    <row r="3597" spans="1:3" x14ac:dyDescent="0.2">
      <c r="A3597" s="12"/>
      <c r="B3597" s="15"/>
      <c r="C3597" s="29"/>
    </row>
    <row r="3598" spans="1:3" x14ac:dyDescent="0.2">
      <c r="A3598" s="12"/>
      <c r="B3598" s="15"/>
      <c r="C3598" s="29"/>
    </row>
    <row r="3599" spans="1:3" x14ac:dyDescent="0.2">
      <c r="A3599" s="12"/>
      <c r="B3599" s="15"/>
      <c r="C3599" s="29"/>
    </row>
    <row r="3600" spans="1:3" x14ac:dyDescent="0.2">
      <c r="A3600" s="12"/>
      <c r="B3600" s="15"/>
      <c r="C3600" s="29"/>
    </row>
    <row r="3601" spans="1:3" x14ac:dyDescent="0.2">
      <c r="A3601" s="12"/>
      <c r="B3601" s="15"/>
      <c r="C3601" s="29"/>
    </row>
    <row r="3602" spans="1:3" x14ac:dyDescent="0.2">
      <c r="A3602" s="12"/>
      <c r="B3602" s="15"/>
      <c r="C3602" s="29"/>
    </row>
    <row r="3603" spans="1:3" x14ac:dyDescent="0.2">
      <c r="A3603" s="12"/>
      <c r="B3603" s="15"/>
      <c r="C3603" s="29"/>
    </row>
    <row r="3604" spans="1:3" x14ac:dyDescent="0.2">
      <c r="A3604" s="12"/>
      <c r="B3604" s="15"/>
      <c r="C3604" s="29"/>
    </row>
    <row r="3605" spans="1:3" x14ac:dyDescent="0.2">
      <c r="A3605" s="12"/>
      <c r="B3605" s="15"/>
      <c r="C3605" s="29"/>
    </row>
    <row r="3606" spans="1:3" x14ac:dyDescent="0.2">
      <c r="A3606" s="12"/>
      <c r="B3606" s="15"/>
      <c r="C3606" s="29"/>
    </row>
    <row r="3607" spans="1:3" x14ac:dyDescent="0.2">
      <c r="A3607" s="12"/>
      <c r="B3607" s="15"/>
      <c r="C3607" s="29"/>
    </row>
    <row r="3608" spans="1:3" x14ac:dyDescent="0.2">
      <c r="A3608" s="12"/>
      <c r="B3608" s="15"/>
      <c r="C3608" s="29"/>
    </row>
    <row r="3609" spans="1:3" x14ac:dyDescent="0.2">
      <c r="A3609" s="12"/>
      <c r="B3609" s="15"/>
      <c r="C3609" s="29"/>
    </row>
    <row r="3610" spans="1:3" x14ac:dyDescent="0.2">
      <c r="A3610" s="12"/>
      <c r="B3610" s="15"/>
      <c r="C3610" s="29"/>
    </row>
    <row r="3611" spans="1:3" x14ac:dyDescent="0.2">
      <c r="A3611" s="12"/>
      <c r="B3611" s="15"/>
      <c r="C3611" s="29"/>
    </row>
    <row r="3612" spans="1:3" x14ac:dyDescent="0.2">
      <c r="A3612" s="12"/>
      <c r="B3612" s="15"/>
      <c r="C3612" s="29"/>
    </row>
    <row r="3613" spans="1:3" x14ac:dyDescent="0.2">
      <c r="A3613" s="12"/>
      <c r="B3613" s="15"/>
      <c r="C3613" s="29"/>
    </row>
    <row r="3614" spans="1:3" x14ac:dyDescent="0.2">
      <c r="A3614" s="12"/>
      <c r="B3614" s="15"/>
      <c r="C3614" s="29"/>
    </row>
    <row r="3615" spans="1:3" x14ac:dyDescent="0.2">
      <c r="A3615" s="12"/>
      <c r="B3615" s="15"/>
      <c r="C3615" s="29"/>
    </row>
    <row r="3616" spans="1:3" x14ac:dyDescent="0.2">
      <c r="A3616" s="12"/>
      <c r="B3616" s="15"/>
      <c r="C3616" s="29"/>
    </row>
    <row r="3617" spans="1:3" x14ac:dyDescent="0.2">
      <c r="A3617" s="12"/>
      <c r="B3617" s="15"/>
      <c r="C3617" s="29"/>
    </row>
    <row r="3618" spans="1:3" x14ac:dyDescent="0.2">
      <c r="A3618" s="12"/>
      <c r="B3618" s="15"/>
      <c r="C3618" s="29"/>
    </row>
    <row r="3619" spans="1:3" x14ac:dyDescent="0.2">
      <c r="A3619" s="12"/>
      <c r="B3619" s="15"/>
      <c r="C3619" s="29"/>
    </row>
    <row r="3620" spans="1:3" x14ac:dyDescent="0.2">
      <c r="A3620" s="12"/>
      <c r="B3620" s="15"/>
      <c r="C3620" s="29"/>
    </row>
    <row r="3621" spans="1:3" x14ac:dyDescent="0.2">
      <c r="A3621" s="12"/>
      <c r="B3621" s="15"/>
      <c r="C3621" s="29"/>
    </row>
    <row r="3622" spans="1:3" x14ac:dyDescent="0.2">
      <c r="A3622" s="12"/>
      <c r="B3622" s="15"/>
      <c r="C3622" s="29"/>
    </row>
    <row r="3623" spans="1:3" x14ac:dyDescent="0.2">
      <c r="A3623" s="12"/>
      <c r="B3623" s="15"/>
      <c r="C3623" s="29"/>
    </row>
    <row r="3624" spans="1:3" x14ac:dyDescent="0.2">
      <c r="A3624" s="12"/>
      <c r="B3624" s="15"/>
      <c r="C3624" s="29"/>
    </row>
    <row r="3625" spans="1:3" x14ac:dyDescent="0.2">
      <c r="A3625" s="12"/>
      <c r="B3625" s="15"/>
      <c r="C3625" s="29"/>
    </row>
    <row r="3626" spans="1:3" x14ac:dyDescent="0.2">
      <c r="A3626" s="12"/>
      <c r="B3626" s="15"/>
      <c r="C3626" s="29"/>
    </row>
    <row r="3627" spans="1:3" x14ac:dyDescent="0.2">
      <c r="A3627" s="12"/>
      <c r="B3627" s="15"/>
      <c r="C3627" s="29"/>
    </row>
    <row r="3628" spans="1:3" x14ac:dyDescent="0.2">
      <c r="A3628" s="12"/>
      <c r="B3628" s="15"/>
      <c r="C3628" s="29"/>
    </row>
    <row r="3629" spans="1:3" x14ac:dyDescent="0.2">
      <c r="A3629" s="12"/>
      <c r="B3629" s="15"/>
      <c r="C3629" s="29"/>
    </row>
    <row r="3630" spans="1:3" x14ac:dyDescent="0.2">
      <c r="A3630" s="12"/>
      <c r="B3630" s="15"/>
      <c r="C3630" s="29"/>
    </row>
    <row r="3631" spans="1:3" x14ac:dyDescent="0.2">
      <c r="A3631" s="12"/>
      <c r="B3631" s="15"/>
      <c r="C3631" s="29"/>
    </row>
    <row r="3632" spans="1:3" x14ac:dyDescent="0.2">
      <c r="A3632" s="12"/>
      <c r="B3632" s="15"/>
      <c r="C3632" s="29"/>
    </row>
    <row r="3633" spans="1:3" x14ac:dyDescent="0.2">
      <c r="A3633" s="12"/>
      <c r="B3633" s="15"/>
      <c r="C3633" s="29"/>
    </row>
    <row r="3634" spans="1:3" x14ac:dyDescent="0.2">
      <c r="A3634" s="12"/>
      <c r="B3634" s="15"/>
      <c r="C3634" s="29"/>
    </row>
    <row r="3635" spans="1:3" x14ac:dyDescent="0.2">
      <c r="A3635" s="12"/>
      <c r="B3635" s="15"/>
      <c r="C3635" s="29"/>
    </row>
    <row r="3636" spans="1:3" x14ac:dyDescent="0.2">
      <c r="A3636" s="12"/>
      <c r="B3636" s="15"/>
      <c r="C3636" s="29"/>
    </row>
    <row r="3637" spans="1:3" x14ac:dyDescent="0.2">
      <c r="A3637" s="12"/>
      <c r="B3637" s="15"/>
      <c r="C3637" s="29"/>
    </row>
    <row r="3638" spans="1:3" x14ac:dyDescent="0.2">
      <c r="A3638" s="12"/>
      <c r="B3638" s="15"/>
      <c r="C3638" s="29"/>
    </row>
    <row r="3639" spans="1:3" x14ac:dyDescent="0.2">
      <c r="A3639" s="12"/>
      <c r="B3639" s="15"/>
      <c r="C3639" s="29"/>
    </row>
    <row r="3640" spans="1:3" x14ac:dyDescent="0.2">
      <c r="A3640" s="12"/>
      <c r="B3640" s="15"/>
      <c r="C3640" s="29"/>
    </row>
    <row r="3641" spans="1:3" x14ac:dyDescent="0.2">
      <c r="A3641" s="12"/>
      <c r="B3641" s="15"/>
      <c r="C3641" s="29"/>
    </row>
    <row r="3642" spans="1:3" x14ac:dyDescent="0.2">
      <c r="A3642" s="12"/>
      <c r="B3642" s="15"/>
      <c r="C3642" s="29"/>
    </row>
    <row r="3643" spans="1:3" x14ac:dyDescent="0.2">
      <c r="A3643" s="12"/>
      <c r="B3643" s="15"/>
      <c r="C3643" s="29"/>
    </row>
    <row r="3644" spans="1:3" x14ac:dyDescent="0.2">
      <c r="A3644" s="12"/>
      <c r="B3644" s="15"/>
      <c r="C3644" s="29"/>
    </row>
    <row r="3645" spans="1:3" x14ac:dyDescent="0.2">
      <c r="A3645" s="12"/>
      <c r="B3645" s="15"/>
      <c r="C3645" s="29"/>
    </row>
    <row r="3646" spans="1:3" x14ac:dyDescent="0.2">
      <c r="A3646" s="12"/>
      <c r="B3646" s="15"/>
      <c r="C3646" s="29"/>
    </row>
    <row r="3647" spans="1:3" x14ac:dyDescent="0.2">
      <c r="A3647" s="12"/>
      <c r="B3647" s="15"/>
      <c r="C3647" s="29"/>
    </row>
    <row r="3648" spans="1:3" x14ac:dyDescent="0.2">
      <c r="A3648" s="12"/>
      <c r="B3648" s="15"/>
      <c r="C3648" s="29"/>
    </row>
    <row r="3649" spans="1:3" x14ac:dyDescent="0.2">
      <c r="A3649" s="12"/>
      <c r="B3649" s="15"/>
      <c r="C3649" s="29"/>
    </row>
    <row r="3650" spans="1:3" x14ac:dyDescent="0.2">
      <c r="A3650" s="12"/>
      <c r="B3650" s="15"/>
      <c r="C3650" s="29"/>
    </row>
    <row r="3651" spans="1:3" x14ac:dyDescent="0.2">
      <c r="A3651" s="12"/>
      <c r="B3651" s="15"/>
      <c r="C3651" s="29"/>
    </row>
    <row r="3652" spans="1:3" x14ac:dyDescent="0.2">
      <c r="A3652" s="12"/>
      <c r="B3652" s="15"/>
      <c r="C3652" s="29"/>
    </row>
    <row r="3653" spans="1:3" x14ac:dyDescent="0.2">
      <c r="A3653" s="12"/>
      <c r="B3653" s="15"/>
      <c r="C3653" s="29"/>
    </row>
    <row r="3654" spans="1:3" x14ac:dyDescent="0.2">
      <c r="A3654" s="12"/>
      <c r="B3654" s="15"/>
      <c r="C3654" s="29"/>
    </row>
    <row r="3655" spans="1:3" x14ac:dyDescent="0.2">
      <c r="A3655" s="12"/>
      <c r="B3655" s="15"/>
      <c r="C3655" s="29"/>
    </row>
    <row r="3656" spans="1:3" x14ac:dyDescent="0.2">
      <c r="A3656" s="12"/>
      <c r="B3656" s="15"/>
      <c r="C3656" s="29"/>
    </row>
    <row r="3657" spans="1:3" x14ac:dyDescent="0.2">
      <c r="A3657" s="12"/>
      <c r="B3657" s="15"/>
      <c r="C3657" s="29"/>
    </row>
    <row r="3658" spans="1:3" x14ac:dyDescent="0.2">
      <c r="A3658" s="12"/>
      <c r="B3658" s="15"/>
      <c r="C3658" s="29"/>
    </row>
    <row r="3659" spans="1:3" x14ac:dyDescent="0.2">
      <c r="A3659" s="12"/>
      <c r="B3659" s="15"/>
      <c r="C3659" s="29"/>
    </row>
    <row r="3660" spans="1:3" x14ac:dyDescent="0.2">
      <c r="A3660" s="12"/>
      <c r="B3660" s="15"/>
      <c r="C3660" s="29"/>
    </row>
    <row r="3661" spans="1:3" x14ac:dyDescent="0.2">
      <c r="A3661" s="12"/>
      <c r="B3661" s="15"/>
      <c r="C3661" s="29"/>
    </row>
    <row r="3662" spans="1:3" x14ac:dyDescent="0.2">
      <c r="A3662" s="12"/>
      <c r="B3662" s="15"/>
      <c r="C3662" s="29"/>
    </row>
    <row r="3663" spans="1:3" x14ac:dyDescent="0.2">
      <c r="A3663" s="12"/>
      <c r="B3663" s="15"/>
      <c r="C3663" s="29"/>
    </row>
    <row r="3664" spans="1:3" x14ac:dyDescent="0.2">
      <c r="A3664" s="12"/>
      <c r="B3664" s="15"/>
      <c r="C3664" s="29"/>
    </row>
    <row r="3665" spans="1:3" x14ac:dyDescent="0.2">
      <c r="A3665" s="12"/>
      <c r="B3665" s="15"/>
      <c r="C3665" s="29"/>
    </row>
    <row r="3666" spans="1:3" x14ac:dyDescent="0.2">
      <c r="A3666" s="12"/>
      <c r="B3666" s="15"/>
      <c r="C3666" s="29"/>
    </row>
    <row r="3667" spans="1:3" x14ac:dyDescent="0.2">
      <c r="A3667" s="12"/>
      <c r="B3667" s="15"/>
      <c r="C3667" s="29"/>
    </row>
    <row r="3668" spans="1:3" x14ac:dyDescent="0.2">
      <c r="A3668" s="12"/>
      <c r="B3668" s="15"/>
      <c r="C3668" s="29"/>
    </row>
    <row r="3669" spans="1:3" x14ac:dyDescent="0.2">
      <c r="A3669" s="12"/>
      <c r="B3669" s="15"/>
      <c r="C3669" s="29"/>
    </row>
    <row r="3670" spans="1:3" x14ac:dyDescent="0.2">
      <c r="A3670" s="12"/>
      <c r="B3670" s="15"/>
      <c r="C3670" s="29"/>
    </row>
    <row r="3671" spans="1:3" x14ac:dyDescent="0.2">
      <c r="A3671" s="12"/>
      <c r="B3671" s="15"/>
      <c r="C3671" s="29"/>
    </row>
    <row r="3672" spans="1:3" x14ac:dyDescent="0.2">
      <c r="A3672" s="12"/>
      <c r="B3672" s="15"/>
      <c r="C3672" s="29"/>
    </row>
    <row r="3673" spans="1:3" x14ac:dyDescent="0.2">
      <c r="A3673" s="12"/>
      <c r="B3673" s="15"/>
      <c r="C3673" s="29"/>
    </row>
    <row r="3674" spans="1:3" x14ac:dyDescent="0.2">
      <c r="A3674" s="12"/>
      <c r="B3674" s="15"/>
      <c r="C3674" s="29"/>
    </row>
    <row r="3675" spans="1:3" x14ac:dyDescent="0.2">
      <c r="A3675" s="12"/>
      <c r="B3675" s="15"/>
      <c r="C3675" s="29"/>
    </row>
    <row r="3676" spans="1:3" x14ac:dyDescent="0.2">
      <c r="A3676" s="12"/>
      <c r="B3676" s="15"/>
      <c r="C3676" s="29"/>
    </row>
    <row r="3677" spans="1:3" x14ac:dyDescent="0.2">
      <c r="A3677" s="12"/>
      <c r="B3677" s="15"/>
      <c r="C3677" s="29"/>
    </row>
    <row r="3678" spans="1:3" x14ac:dyDescent="0.2">
      <c r="A3678" s="12"/>
      <c r="B3678" s="15"/>
      <c r="C3678" s="29"/>
    </row>
    <row r="3679" spans="1:3" x14ac:dyDescent="0.2">
      <c r="A3679" s="12"/>
      <c r="B3679" s="15"/>
      <c r="C3679" s="29"/>
    </row>
    <row r="3680" spans="1:3" x14ac:dyDescent="0.2">
      <c r="A3680" s="12"/>
      <c r="B3680" s="15"/>
      <c r="C3680" s="29"/>
    </row>
    <row r="3681" spans="1:3" x14ac:dyDescent="0.2">
      <c r="A3681" s="12"/>
      <c r="B3681" s="15"/>
      <c r="C3681" s="29"/>
    </row>
    <row r="3682" spans="1:3" x14ac:dyDescent="0.2">
      <c r="A3682" s="12"/>
      <c r="B3682" s="15"/>
      <c r="C3682" s="29"/>
    </row>
    <row r="3683" spans="1:3" x14ac:dyDescent="0.2">
      <c r="A3683" s="12"/>
      <c r="B3683" s="15"/>
      <c r="C3683" s="29"/>
    </row>
    <row r="3684" spans="1:3" x14ac:dyDescent="0.2">
      <c r="A3684" s="12"/>
      <c r="B3684" s="15"/>
      <c r="C3684" s="29"/>
    </row>
    <row r="3685" spans="1:3" x14ac:dyDescent="0.2">
      <c r="A3685" s="12"/>
      <c r="B3685" s="15"/>
      <c r="C3685" s="29"/>
    </row>
    <row r="3686" spans="1:3" x14ac:dyDescent="0.2">
      <c r="A3686" s="12"/>
      <c r="B3686" s="15"/>
      <c r="C3686" s="29"/>
    </row>
    <row r="3687" spans="1:3" x14ac:dyDescent="0.2">
      <c r="A3687" s="12"/>
      <c r="B3687" s="15"/>
      <c r="C3687" s="29"/>
    </row>
    <row r="3688" spans="1:3" x14ac:dyDescent="0.2">
      <c r="A3688" s="12"/>
      <c r="B3688" s="15"/>
      <c r="C3688" s="29"/>
    </row>
    <row r="3689" spans="1:3" x14ac:dyDescent="0.2">
      <c r="A3689" s="12"/>
      <c r="B3689" s="15"/>
      <c r="C3689" s="29"/>
    </row>
    <row r="3690" spans="1:3" x14ac:dyDescent="0.2">
      <c r="A3690" s="12"/>
      <c r="B3690" s="15"/>
      <c r="C3690" s="29"/>
    </row>
    <row r="3691" spans="1:3" x14ac:dyDescent="0.2">
      <c r="A3691" s="12"/>
      <c r="B3691" s="15"/>
      <c r="C3691" s="29"/>
    </row>
    <row r="3692" spans="1:3" x14ac:dyDescent="0.2">
      <c r="A3692" s="12"/>
      <c r="B3692" s="15"/>
      <c r="C3692" s="29"/>
    </row>
    <row r="3693" spans="1:3" x14ac:dyDescent="0.2">
      <c r="A3693" s="12"/>
      <c r="B3693" s="15"/>
      <c r="C3693" s="29"/>
    </row>
    <row r="3694" spans="1:3" x14ac:dyDescent="0.2">
      <c r="A3694" s="12"/>
      <c r="B3694" s="15"/>
      <c r="C3694" s="29"/>
    </row>
    <row r="3695" spans="1:3" x14ac:dyDescent="0.2">
      <c r="A3695" s="12"/>
      <c r="B3695" s="15"/>
      <c r="C3695" s="29"/>
    </row>
    <row r="3696" spans="1:3" x14ac:dyDescent="0.2">
      <c r="A3696" s="12"/>
      <c r="B3696" s="15"/>
      <c r="C3696" s="29"/>
    </row>
    <row r="3697" spans="1:3" x14ac:dyDescent="0.2">
      <c r="A3697" s="12"/>
      <c r="B3697" s="15"/>
      <c r="C3697" s="29"/>
    </row>
    <row r="3698" spans="1:3" x14ac:dyDescent="0.2">
      <c r="A3698" s="12"/>
      <c r="B3698" s="15"/>
      <c r="C3698" s="29"/>
    </row>
    <row r="3699" spans="1:3" x14ac:dyDescent="0.2">
      <c r="A3699" s="12"/>
      <c r="B3699" s="15"/>
      <c r="C3699" s="29"/>
    </row>
    <row r="3700" spans="1:3" x14ac:dyDescent="0.2">
      <c r="A3700" s="12"/>
      <c r="B3700" s="15"/>
      <c r="C3700" s="29"/>
    </row>
    <row r="3701" spans="1:3" x14ac:dyDescent="0.2">
      <c r="A3701" s="12"/>
      <c r="B3701" s="15"/>
      <c r="C3701" s="29"/>
    </row>
    <row r="3702" spans="1:3" x14ac:dyDescent="0.2">
      <c r="A3702" s="12"/>
      <c r="B3702" s="15"/>
      <c r="C3702" s="29"/>
    </row>
    <row r="3703" spans="1:3" x14ac:dyDescent="0.2">
      <c r="A3703" s="12"/>
      <c r="B3703" s="15"/>
      <c r="C3703" s="29"/>
    </row>
    <row r="3704" spans="1:3" x14ac:dyDescent="0.2">
      <c r="A3704" s="12"/>
      <c r="B3704" s="15"/>
      <c r="C3704" s="29"/>
    </row>
    <row r="3705" spans="1:3" x14ac:dyDescent="0.2">
      <c r="A3705" s="12"/>
      <c r="B3705" s="15"/>
      <c r="C3705" s="29"/>
    </row>
    <row r="3706" spans="1:3" x14ac:dyDescent="0.2">
      <c r="A3706" s="12"/>
      <c r="B3706" s="15"/>
      <c r="C3706" s="29"/>
    </row>
    <row r="3707" spans="1:3" x14ac:dyDescent="0.2">
      <c r="A3707" s="12"/>
      <c r="B3707" s="15"/>
      <c r="C3707" s="29"/>
    </row>
    <row r="3708" spans="1:3" x14ac:dyDescent="0.2">
      <c r="A3708" s="12"/>
      <c r="B3708" s="15"/>
      <c r="C3708" s="29"/>
    </row>
    <row r="3709" spans="1:3" x14ac:dyDescent="0.2">
      <c r="A3709" s="12"/>
      <c r="B3709" s="15"/>
      <c r="C3709" s="29"/>
    </row>
    <row r="3710" spans="1:3" x14ac:dyDescent="0.2">
      <c r="A3710" s="12"/>
      <c r="B3710" s="15"/>
      <c r="C3710" s="29"/>
    </row>
    <row r="3711" spans="1:3" x14ac:dyDescent="0.2">
      <c r="A3711" s="12"/>
      <c r="B3711" s="15"/>
      <c r="C3711" s="29"/>
    </row>
    <row r="3712" spans="1:3" x14ac:dyDescent="0.2">
      <c r="A3712" s="12"/>
      <c r="B3712" s="15"/>
      <c r="C3712" s="29"/>
    </row>
    <row r="3713" spans="1:3" x14ac:dyDescent="0.2">
      <c r="A3713" s="12"/>
      <c r="B3713" s="15"/>
      <c r="C3713" s="29"/>
    </row>
    <row r="3714" spans="1:3" x14ac:dyDescent="0.2">
      <c r="A3714" s="12"/>
      <c r="B3714" s="15"/>
      <c r="C3714" s="29"/>
    </row>
    <row r="3715" spans="1:3" x14ac:dyDescent="0.2">
      <c r="A3715" s="12"/>
      <c r="B3715" s="15"/>
      <c r="C3715" s="29"/>
    </row>
    <row r="3716" spans="1:3" x14ac:dyDescent="0.2">
      <c r="A3716" s="12"/>
      <c r="B3716" s="15"/>
      <c r="C3716" s="29"/>
    </row>
    <row r="3717" spans="1:3" x14ac:dyDescent="0.2">
      <c r="A3717" s="12"/>
      <c r="B3717" s="15"/>
      <c r="C3717" s="29"/>
    </row>
    <row r="3718" spans="1:3" x14ac:dyDescent="0.2">
      <c r="A3718" s="12"/>
      <c r="B3718" s="15"/>
      <c r="C3718" s="29"/>
    </row>
    <row r="3719" spans="1:3" x14ac:dyDescent="0.2">
      <c r="A3719" s="12"/>
      <c r="B3719" s="15"/>
      <c r="C3719" s="29"/>
    </row>
    <row r="3720" spans="1:3" x14ac:dyDescent="0.2">
      <c r="A3720" s="12"/>
      <c r="B3720" s="15"/>
      <c r="C3720" s="29"/>
    </row>
    <row r="3721" spans="1:3" x14ac:dyDescent="0.2">
      <c r="A3721" s="12"/>
      <c r="B3721" s="15"/>
      <c r="C3721" s="29"/>
    </row>
    <row r="3722" spans="1:3" x14ac:dyDescent="0.2">
      <c r="A3722" s="12"/>
      <c r="B3722" s="15"/>
      <c r="C3722" s="29"/>
    </row>
    <row r="3723" spans="1:3" x14ac:dyDescent="0.2">
      <c r="A3723" s="12"/>
      <c r="B3723" s="15"/>
      <c r="C3723" s="29"/>
    </row>
    <row r="3724" spans="1:3" x14ac:dyDescent="0.2">
      <c r="A3724" s="12"/>
      <c r="B3724" s="15"/>
      <c r="C3724" s="29"/>
    </row>
    <row r="3725" spans="1:3" x14ac:dyDescent="0.2">
      <c r="A3725" s="12"/>
      <c r="B3725" s="15"/>
      <c r="C3725" s="29"/>
    </row>
    <row r="3726" spans="1:3" x14ac:dyDescent="0.2">
      <c r="A3726" s="12"/>
      <c r="B3726" s="15"/>
      <c r="C3726" s="29"/>
    </row>
    <row r="3727" spans="1:3" x14ac:dyDescent="0.2">
      <c r="A3727" s="12"/>
      <c r="B3727" s="15"/>
      <c r="C3727" s="29"/>
    </row>
    <row r="3728" spans="1:3" x14ac:dyDescent="0.2">
      <c r="A3728" s="12"/>
      <c r="B3728" s="15"/>
      <c r="C3728" s="29"/>
    </row>
    <row r="3729" spans="1:3" x14ac:dyDescent="0.2">
      <c r="A3729" s="12"/>
      <c r="B3729" s="15"/>
      <c r="C3729" s="29"/>
    </row>
    <row r="3730" spans="1:3" x14ac:dyDescent="0.2">
      <c r="A3730" s="12"/>
      <c r="B3730" s="15"/>
      <c r="C3730" s="29"/>
    </row>
    <row r="3731" spans="1:3" x14ac:dyDescent="0.2">
      <c r="A3731" s="12"/>
      <c r="B3731" s="15"/>
      <c r="C3731" s="29"/>
    </row>
    <row r="3732" spans="1:3" x14ac:dyDescent="0.2">
      <c r="A3732" s="12"/>
      <c r="B3732" s="15"/>
      <c r="C3732" s="29"/>
    </row>
    <row r="3733" spans="1:3" x14ac:dyDescent="0.2">
      <c r="A3733" s="12"/>
      <c r="B3733" s="15"/>
      <c r="C3733" s="29"/>
    </row>
    <row r="3734" spans="1:3" x14ac:dyDescent="0.2">
      <c r="A3734" s="12"/>
      <c r="B3734" s="15"/>
      <c r="C3734" s="29"/>
    </row>
    <row r="3735" spans="1:3" x14ac:dyDescent="0.2">
      <c r="A3735" s="12"/>
      <c r="B3735" s="15"/>
      <c r="C3735" s="29"/>
    </row>
    <row r="3736" spans="1:3" x14ac:dyDescent="0.2">
      <c r="A3736" s="12"/>
      <c r="B3736" s="15"/>
      <c r="C3736" s="29"/>
    </row>
    <row r="3737" spans="1:3" x14ac:dyDescent="0.2">
      <c r="A3737" s="12"/>
      <c r="B3737" s="15"/>
      <c r="C3737" s="29"/>
    </row>
    <row r="3738" spans="1:3" x14ac:dyDescent="0.2">
      <c r="A3738" s="12"/>
      <c r="B3738" s="15"/>
      <c r="C3738" s="29"/>
    </row>
    <row r="3739" spans="1:3" x14ac:dyDescent="0.2">
      <c r="A3739" s="12"/>
      <c r="B3739" s="15"/>
      <c r="C3739" s="29"/>
    </row>
    <row r="3740" spans="1:3" x14ac:dyDescent="0.2">
      <c r="A3740" s="12"/>
      <c r="B3740" s="15"/>
      <c r="C3740" s="29"/>
    </row>
    <row r="3741" spans="1:3" x14ac:dyDescent="0.2">
      <c r="A3741" s="12"/>
      <c r="B3741" s="15"/>
      <c r="C3741" s="29"/>
    </row>
    <row r="3742" spans="1:3" x14ac:dyDescent="0.2">
      <c r="A3742" s="12"/>
      <c r="B3742" s="15"/>
      <c r="C3742" s="29"/>
    </row>
    <row r="3743" spans="1:3" x14ac:dyDescent="0.2">
      <c r="A3743" s="12"/>
      <c r="B3743" s="15"/>
      <c r="C3743" s="29"/>
    </row>
    <row r="3744" spans="1:3" x14ac:dyDescent="0.2">
      <c r="A3744" s="12"/>
      <c r="B3744" s="15"/>
      <c r="C3744" s="29"/>
    </row>
    <row r="3745" spans="1:3" x14ac:dyDescent="0.2">
      <c r="A3745" s="12"/>
      <c r="B3745" s="15"/>
      <c r="C3745" s="29"/>
    </row>
    <row r="3746" spans="1:3" x14ac:dyDescent="0.2">
      <c r="A3746" s="12"/>
      <c r="B3746" s="15"/>
      <c r="C3746" s="29"/>
    </row>
    <row r="3747" spans="1:3" x14ac:dyDescent="0.2">
      <c r="A3747" s="12"/>
      <c r="B3747" s="15"/>
      <c r="C3747" s="29"/>
    </row>
    <row r="3748" spans="1:3" x14ac:dyDescent="0.2">
      <c r="A3748" s="12"/>
      <c r="B3748" s="15"/>
      <c r="C3748" s="29"/>
    </row>
    <row r="3749" spans="1:3" x14ac:dyDescent="0.2">
      <c r="A3749" s="12"/>
      <c r="B3749" s="15"/>
      <c r="C3749" s="29"/>
    </row>
    <row r="3750" spans="1:3" x14ac:dyDescent="0.2">
      <c r="A3750" s="12"/>
      <c r="B3750" s="15"/>
      <c r="C3750" s="29"/>
    </row>
    <row r="3751" spans="1:3" x14ac:dyDescent="0.2">
      <c r="A3751" s="12"/>
      <c r="B3751" s="15"/>
      <c r="C3751" s="29"/>
    </row>
    <row r="3752" spans="1:3" x14ac:dyDescent="0.2">
      <c r="A3752" s="12"/>
      <c r="B3752" s="15"/>
      <c r="C3752" s="29"/>
    </row>
    <row r="3753" spans="1:3" x14ac:dyDescent="0.2">
      <c r="A3753" s="12"/>
      <c r="B3753" s="15"/>
      <c r="C3753" s="29"/>
    </row>
    <row r="3754" spans="1:3" x14ac:dyDescent="0.2">
      <c r="A3754" s="12"/>
      <c r="B3754" s="15"/>
      <c r="C3754" s="29"/>
    </row>
    <row r="3755" spans="1:3" x14ac:dyDescent="0.2">
      <c r="A3755" s="12"/>
      <c r="B3755" s="15"/>
      <c r="C3755" s="29"/>
    </row>
    <row r="3756" spans="1:3" x14ac:dyDescent="0.2">
      <c r="A3756" s="12"/>
      <c r="B3756" s="15"/>
      <c r="C3756" s="29"/>
    </row>
    <row r="3757" spans="1:3" x14ac:dyDescent="0.2">
      <c r="A3757" s="12"/>
      <c r="B3757" s="15"/>
      <c r="C3757" s="29"/>
    </row>
    <row r="3758" spans="1:3" x14ac:dyDescent="0.2">
      <c r="A3758" s="12"/>
      <c r="B3758" s="15"/>
      <c r="C3758" s="29"/>
    </row>
    <row r="3759" spans="1:3" x14ac:dyDescent="0.2">
      <c r="A3759" s="12"/>
      <c r="B3759" s="15"/>
      <c r="C3759" s="29"/>
    </row>
    <row r="3760" spans="1:3" x14ac:dyDescent="0.2">
      <c r="A3760" s="12"/>
      <c r="B3760" s="15"/>
      <c r="C3760" s="29"/>
    </row>
    <row r="3761" spans="1:3" x14ac:dyDescent="0.2">
      <c r="A3761" s="12"/>
      <c r="B3761" s="15"/>
      <c r="C3761" s="29"/>
    </row>
    <row r="3762" spans="1:3" x14ac:dyDescent="0.2">
      <c r="A3762" s="12"/>
      <c r="B3762" s="15"/>
      <c r="C3762" s="29"/>
    </row>
    <row r="3763" spans="1:3" x14ac:dyDescent="0.2">
      <c r="A3763" s="12"/>
      <c r="B3763" s="15"/>
      <c r="C3763" s="29"/>
    </row>
    <row r="3764" spans="1:3" x14ac:dyDescent="0.2">
      <c r="A3764" s="12"/>
      <c r="B3764" s="15"/>
      <c r="C3764" s="29"/>
    </row>
    <row r="3765" spans="1:3" x14ac:dyDescent="0.2">
      <c r="A3765" s="12"/>
      <c r="B3765" s="15"/>
      <c r="C3765" s="29"/>
    </row>
    <row r="3766" spans="1:3" x14ac:dyDescent="0.2">
      <c r="A3766" s="12"/>
      <c r="B3766" s="15"/>
      <c r="C3766" s="29"/>
    </row>
    <row r="3767" spans="1:3" x14ac:dyDescent="0.2">
      <c r="A3767" s="12"/>
      <c r="B3767" s="15"/>
      <c r="C3767" s="29"/>
    </row>
    <row r="3768" spans="1:3" x14ac:dyDescent="0.2">
      <c r="A3768" s="12"/>
      <c r="B3768" s="15"/>
      <c r="C3768" s="29"/>
    </row>
    <row r="3769" spans="1:3" x14ac:dyDescent="0.2">
      <c r="A3769" s="12"/>
      <c r="B3769" s="15"/>
      <c r="C3769" s="29"/>
    </row>
    <row r="3770" spans="1:3" x14ac:dyDescent="0.2">
      <c r="A3770" s="12"/>
      <c r="B3770" s="15"/>
      <c r="C3770" s="29"/>
    </row>
    <row r="3771" spans="1:3" x14ac:dyDescent="0.2">
      <c r="A3771" s="12"/>
      <c r="B3771" s="15"/>
      <c r="C3771" s="29"/>
    </row>
    <row r="3772" spans="1:3" x14ac:dyDescent="0.2">
      <c r="A3772" s="12"/>
      <c r="B3772" s="15"/>
      <c r="C3772" s="29"/>
    </row>
    <row r="3773" spans="1:3" x14ac:dyDescent="0.2">
      <c r="A3773" s="12"/>
      <c r="B3773" s="15"/>
      <c r="C3773" s="29"/>
    </row>
    <row r="3774" spans="1:3" x14ac:dyDescent="0.2">
      <c r="A3774" s="12"/>
      <c r="B3774" s="15"/>
      <c r="C3774" s="29"/>
    </row>
    <row r="3775" spans="1:3" x14ac:dyDescent="0.2">
      <c r="A3775" s="12"/>
      <c r="B3775" s="15"/>
      <c r="C3775" s="29"/>
    </row>
    <row r="3776" spans="1:3" x14ac:dyDescent="0.2">
      <c r="A3776" s="12"/>
      <c r="B3776" s="15"/>
      <c r="C3776" s="29"/>
    </row>
    <row r="3777" spans="1:3" x14ac:dyDescent="0.2">
      <c r="A3777" s="12"/>
      <c r="B3777" s="15"/>
      <c r="C3777" s="29"/>
    </row>
    <row r="3778" spans="1:3" x14ac:dyDescent="0.2">
      <c r="A3778" s="12"/>
      <c r="B3778" s="15"/>
      <c r="C3778" s="29"/>
    </row>
    <row r="3779" spans="1:3" x14ac:dyDescent="0.2">
      <c r="A3779" s="12"/>
      <c r="B3779" s="15"/>
      <c r="C3779" s="29"/>
    </row>
    <row r="3780" spans="1:3" x14ac:dyDescent="0.2">
      <c r="A3780" s="12"/>
      <c r="B3780" s="15"/>
      <c r="C3780" s="29"/>
    </row>
    <row r="3781" spans="1:3" x14ac:dyDescent="0.2">
      <c r="A3781" s="12"/>
      <c r="B3781" s="15"/>
      <c r="C3781" s="29"/>
    </row>
    <row r="3782" spans="1:3" x14ac:dyDescent="0.2">
      <c r="A3782" s="12"/>
      <c r="B3782" s="15"/>
      <c r="C3782" s="29"/>
    </row>
    <row r="3783" spans="1:3" x14ac:dyDescent="0.2">
      <c r="A3783" s="12"/>
      <c r="B3783" s="15"/>
      <c r="C3783" s="29"/>
    </row>
    <row r="3784" spans="1:3" x14ac:dyDescent="0.2">
      <c r="A3784" s="12"/>
      <c r="B3784" s="15"/>
      <c r="C3784" s="29"/>
    </row>
    <row r="3785" spans="1:3" x14ac:dyDescent="0.2">
      <c r="A3785" s="12"/>
      <c r="B3785" s="15"/>
      <c r="C3785" s="29"/>
    </row>
    <row r="3786" spans="1:3" x14ac:dyDescent="0.2">
      <c r="A3786" s="12"/>
      <c r="B3786" s="15"/>
      <c r="C3786" s="29"/>
    </row>
    <row r="3787" spans="1:3" x14ac:dyDescent="0.2">
      <c r="A3787" s="12"/>
      <c r="B3787" s="15"/>
      <c r="C3787" s="29"/>
    </row>
    <row r="3788" spans="1:3" x14ac:dyDescent="0.2">
      <c r="A3788" s="12"/>
      <c r="B3788" s="15"/>
      <c r="C3788" s="29"/>
    </row>
    <row r="3789" spans="1:3" x14ac:dyDescent="0.2">
      <c r="A3789" s="12"/>
      <c r="B3789" s="15"/>
      <c r="C3789" s="29"/>
    </row>
    <row r="3790" spans="1:3" x14ac:dyDescent="0.2">
      <c r="A3790" s="12"/>
      <c r="B3790" s="15"/>
      <c r="C3790" s="29"/>
    </row>
    <row r="3791" spans="1:3" x14ac:dyDescent="0.2">
      <c r="A3791" s="12"/>
      <c r="B3791" s="15"/>
      <c r="C3791" s="29"/>
    </row>
    <row r="3792" spans="1:3" x14ac:dyDescent="0.2">
      <c r="A3792" s="12"/>
      <c r="B3792" s="15"/>
      <c r="C3792" s="29"/>
    </row>
    <row r="3793" spans="1:3" x14ac:dyDescent="0.2">
      <c r="A3793" s="12"/>
      <c r="B3793" s="15"/>
      <c r="C3793" s="29"/>
    </row>
    <row r="3794" spans="1:3" x14ac:dyDescent="0.2">
      <c r="A3794" s="12"/>
      <c r="B3794" s="15"/>
      <c r="C3794" s="29"/>
    </row>
    <row r="3795" spans="1:3" x14ac:dyDescent="0.2">
      <c r="A3795" s="12"/>
      <c r="B3795" s="15"/>
      <c r="C3795" s="29"/>
    </row>
    <row r="3796" spans="1:3" x14ac:dyDescent="0.2">
      <c r="A3796" s="12"/>
      <c r="B3796" s="15"/>
      <c r="C3796" s="29"/>
    </row>
    <row r="3797" spans="1:3" x14ac:dyDescent="0.2">
      <c r="A3797" s="12"/>
      <c r="B3797" s="15"/>
      <c r="C3797" s="29"/>
    </row>
    <row r="3798" spans="1:3" x14ac:dyDescent="0.2">
      <c r="A3798" s="12"/>
      <c r="B3798" s="15"/>
      <c r="C3798" s="29"/>
    </row>
    <row r="3799" spans="1:3" x14ac:dyDescent="0.2">
      <c r="A3799" s="12"/>
      <c r="B3799" s="15"/>
      <c r="C3799" s="29"/>
    </row>
    <row r="3800" spans="1:3" x14ac:dyDescent="0.2">
      <c r="A3800" s="12"/>
      <c r="B3800" s="15"/>
      <c r="C3800" s="29"/>
    </row>
    <row r="3801" spans="1:3" x14ac:dyDescent="0.2">
      <c r="A3801" s="12"/>
      <c r="B3801" s="15"/>
      <c r="C3801" s="29"/>
    </row>
    <row r="3802" spans="1:3" x14ac:dyDescent="0.2">
      <c r="A3802" s="12"/>
      <c r="B3802" s="15"/>
      <c r="C3802" s="29"/>
    </row>
    <row r="3803" spans="1:3" x14ac:dyDescent="0.2">
      <c r="A3803" s="12"/>
      <c r="B3803" s="15"/>
      <c r="C3803" s="29"/>
    </row>
    <row r="3804" spans="1:3" x14ac:dyDescent="0.2">
      <c r="A3804" s="12"/>
      <c r="B3804" s="15"/>
      <c r="C3804" s="29"/>
    </row>
    <row r="3805" spans="1:3" x14ac:dyDescent="0.2">
      <c r="A3805" s="12"/>
      <c r="B3805" s="15"/>
      <c r="C3805" s="29"/>
    </row>
    <row r="3806" spans="1:3" x14ac:dyDescent="0.2">
      <c r="A3806" s="12"/>
      <c r="B3806" s="15"/>
      <c r="C3806" s="29"/>
    </row>
    <row r="3807" spans="1:3" x14ac:dyDescent="0.2">
      <c r="A3807" s="12"/>
      <c r="B3807" s="15"/>
      <c r="C3807" s="29"/>
    </row>
    <row r="3808" spans="1:3" x14ac:dyDescent="0.2">
      <c r="A3808" s="12"/>
      <c r="B3808" s="15"/>
      <c r="C3808" s="29"/>
    </row>
    <row r="3809" spans="1:3" x14ac:dyDescent="0.2">
      <c r="A3809" s="12"/>
      <c r="B3809" s="15"/>
      <c r="C3809" s="29"/>
    </row>
    <row r="3810" spans="1:3" x14ac:dyDescent="0.2">
      <c r="A3810" s="12"/>
      <c r="B3810" s="15"/>
      <c r="C3810" s="29"/>
    </row>
    <row r="3811" spans="1:3" x14ac:dyDescent="0.2">
      <c r="A3811" s="12"/>
      <c r="B3811" s="15"/>
      <c r="C3811" s="29"/>
    </row>
    <row r="3812" spans="1:3" x14ac:dyDescent="0.2">
      <c r="A3812" s="12"/>
      <c r="B3812" s="15"/>
      <c r="C3812" s="29"/>
    </row>
    <row r="3813" spans="1:3" x14ac:dyDescent="0.2">
      <c r="A3813" s="12"/>
      <c r="B3813" s="15"/>
      <c r="C3813" s="29"/>
    </row>
    <row r="3814" spans="1:3" x14ac:dyDescent="0.2">
      <c r="A3814" s="12"/>
      <c r="B3814" s="15"/>
      <c r="C3814" s="29"/>
    </row>
    <row r="3815" spans="1:3" x14ac:dyDescent="0.2">
      <c r="A3815" s="12"/>
      <c r="B3815" s="15"/>
      <c r="C3815" s="29"/>
    </row>
    <row r="3816" spans="1:3" x14ac:dyDescent="0.2">
      <c r="A3816" s="12"/>
      <c r="B3816" s="15"/>
      <c r="C3816" s="29"/>
    </row>
    <row r="3817" spans="1:3" x14ac:dyDescent="0.2">
      <c r="A3817" s="12"/>
      <c r="B3817" s="15"/>
      <c r="C3817" s="29"/>
    </row>
    <row r="3818" spans="1:3" x14ac:dyDescent="0.2">
      <c r="A3818" s="12"/>
      <c r="B3818" s="15"/>
      <c r="C3818" s="29"/>
    </row>
    <row r="3819" spans="1:3" x14ac:dyDescent="0.2">
      <c r="A3819" s="12"/>
      <c r="B3819" s="15"/>
      <c r="C3819" s="29"/>
    </row>
    <row r="3820" spans="1:3" x14ac:dyDescent="0.2">
      <c r="A3820" s="12"/>
      <c r="B3820" s="15"/>
      <c r="C3820" s="29"/>
    </row>
    <row r="3821" spans="1:3" x14ac:dyDescent="0.2">
      <c r="A3821" s="12"/>
      <c r="B3821" s="15"/>
      <c r="C3821" s="29"/>
    </row>
    <row r="3822" spans="1:3" x14ac:dyDescent="0.2">
      <c r="A3822" s="12"/>
      <c r="B3822" s="15"/>
      <c r="C3822" s="29"/>
    </row>
    <row r="3823" spans="1:3" x14ac:dyDescent="0.2">
      <c r="A3823" s="12"/>
      <c r="B3823" s="15"/>
      <c r="C3823" s="29"/>
    </row>
    <row r="3824" spans="1:3" x14ac:dyDescent="0.2">
      <c r="A3824" s="12"/>
      <c r="B3824" s="15"/>
      <c r="C3824" s="29"/>
    </row>
    <row r="3825" spans="1:3" x14ac:dyDescent="0.2">
      <c r="A3825" s="12"/>
      <c r="B3825" s="15"/>
      <c r="C3825" s="29"/>
    </row>
    <row r="3826" spans="1:3" x14ac:dyDescent="0.2">
      <c r="A3826" s="12"/>
      <c r="B3826" s="15"/>
      <c r="C3826" s="29"/>
    </row>
    <row r="3827" spans="1:3" x14ac:dyDescent="0.2">
      <c r="A3827" s="12"/>
      <c r="B3827" s="15"/>
      <c r="C3827" s="29"/>
    </row>
    <row r="3828" spans="1:3" x14ac:dyDescent="0.2">
      <c r="A3828" s="12"/>
      <c r="B3828" s="15"/>
      <c r="C3828" s="29"/>
    </row>
    <row r="3829" spans="1:3" x14ac:dyDescent="0.2">
      <c r="A3829" s="12"/>
      <c r="B3829" s="15"/>
      <c r="C3829" s="29"/>
    </row>
    <row r="3830" spans="1:3" x14ac:dyDescent="0.2">
      <c r="A3830" s="12"/>
      <c r="B3830" s="15"/>
      <c r="C3830" s="29"/>
    </row>
    <row r="3831" spans="1:3" x14ac:dyDescent="0.2">
      <c r="A3831" s="12"/>
      <c r="B3831" s="15"/>
      <c r="C3831" s="29"/>
    </row>
    <row r="3832" spans="1:3" x14ac:dyDescent="0.2">
      <c r="A3832" s="12"/>
      <c r="B3832" s="15"/>
      <c r="C3832" s="29"/>
    </row>
    <row r="3833" spans="1:3" x14ac:dyDescent="0.2">
      <c r="A3833" s="12"/>
      <c r="B3833" s="15"/>
      <c r="C3833" s="29"/>
    </row>
    <row r="3834" spans="1:3" x14ac:dyDescent="0.2">
      <c r="A3834" s="12"/>
      <c r="B3834" s="15"/>
      <c r="C3834" s="29"/>
    </row>
    <row r="3835" spans="1:3" x14ac:dyDescent="0.2">
      <c r="A3835" s="12"/>
      <c r="B3835" s="15"/>
      <c r="C3835" s="29"/>
    </row>
    <row r="3836" spans="1:3" x14ac:dyDescent="0.2">
      <c r="A3836" s="12"/>
      <c r="B3836" s="15"/>
      <c r="C3836" s="29"/>
    </row>
    <row r="3837" spans="1:3" x14ac:dyDescent="0.2">
      <c r="A3837" s="12"/>
      <c r="B3837" s="15"/>
      <c r="C3837" s="29"/>
    </row>
    <row r="3838" spans="1:3" x14ac:dyDescent="0.2">
      <c r="A3838" s="12"/>
      <c r="B3838" s="15"/>
      <c r="C3838" s="29"/>
    </row>
    <row r="3839" spans="1:3" x14ac:dyDescent="0.2">
      <c r="A3839" s="12"/>
      <c r="B3839" s="15"/>
      <c r="C3839" s="29"/>
    </row>
    <row r="3840" spans="1:3" x14ac:dyDescent="0.2">
      <c r="A3840" s="12"/>
      <c r="B3840" s="15"/>
      <c r="C3840" s="29"/>
    </row>
    <row r="3841" spans="1:3" x14ac:dyDescent="0.2">
      <c r="A3841" s="12"/>
      <c r="B3841" s="15"/>
      <c r="C3841" s="29"/>
    </row>
    <row r="3842" spans="1:3" x14ac:dyDescent="0.2">
      <c r="A3842" s="12"/>
      <c r="B3842" s="15"/>
      <c r="C3842" s="29"/>
    </row>
    <row r="3843" spans="1:3" x14ac:dyDescent="0.2">
      <c r="A3843" s="12"/>
      <c r="B3843" s="15"/>
      <c r="C3843" s="29"/>
    </row>
    <row r="3844" spans="1:3" x14ac:dyDescent="0.2">
      <c r="A3844" s="12"/>
      <c r="B3844" s="15"/>
      <c r="C3844" s="29"/>
    </row>
    <row r="3845" spans="1:3" x14ac:dyDescent="0.2">
      <c r="A3845" s="12"/>
      <c r="B3845" s="15"/>
      <c r="C3845" s="29"/>
    </row>
    <row r="3846" spans="1:3" x14ac:dyDescent="0.2">
      <c r="A3846" s="12"/>
      <c r="B3846" s="15"/>
      <c r="C3846" s="29"/>
    </row>
    <row r="3847" spans="1:3" x14ac:dyDescent="0.2">
      <c r="A3847" s="12"/>
      <c r="B3847" s="15"/>
      <c r="C3847" s="29"/>
    </row>
    <row r="3848" spans="1:3" x14ac:dyDescent="0.2">
      <c r="A3848" s="12"/>
      <c r="B3848" s="15"/>
      <c r="C3848" s="29"/>
    </row>
    <row r="3849" spans="1:3" x14ac:dyDescent="0.2">
      <c r="A3849" s="12"/>
      <c r="B3849" s="15"/>
      <c r="C3849" s="29"/>
    </row>
    <row r="3850" spans="1:3" x14ac:dyDescent="0.2">
      <c r="A3850" s="12"/>
      <c r="B3850" s="15"/>
      <c r="C3850" s="29"/>
    </row>
    <row r="3851" spans="1:3" x14ac:dyDescent="0.2">
      <c r="A3851" s="12"/>
      <c r="B3851" s="15"/>
      <c r="C3851" s="29"/>
    </row>
    <row r="3852" spans="1:3" x14ac:dyDescent="0.2">
      <c r="A3852" s="12"/>
      <c r="B3852" s="15"/>
      <c r="C3852" s="29"/>
    </row>
    <row r="3853" spans="1:3" x14ac:dyDescent="0.2">
      <c r="A3853" s="12"/>
      <c r="B3853" s="15"/>
      <c r="C3853" s="29"/>
    </row>
    <row r="3854" spans="1:3" x14ac:dyDescent="0.2">
      <c r="A3854" s="12"/>
      <c r="B3854" s="15"/>
      <c r="C3854" s="29"/>
    </row>
    <row r="3855" spans="1:3" x14ac:dyDescent="0.2">
      <c r="A3855" s="12"/>
      <c r="B3855" s="15"/>
      <c r="C3855" s="29"/>
    </row>
    <row r="3856" spans="1:3" x14ac:dyDescent="0.2">
      <c r="A3856" s="12"/>
      <c r="B3856" s="15"/>
      <c r="C3856" s="29"/>
    </row>
    <row r="3857" spans="1:3" x14ac:dyDescent="0.2">
      <c r="A3857" s="12"/>
      <c r="B3857" s="15"/>
      <c r="C3857" s="29"/>
    </row>
    <row r="3858" spans="1:3" x14ac:dyDescent="0.2">
      <c r="A3858" s="12"/>
      <c r="B3858" s="15"/>
      <c r="C3858" s="29"/>
    </row>
    <row r="3859" spans="1:3" x14ac:dyDescent="0.2">
      <c r="A3859" s="12"/>
      <c r="B3859" s="15"/>
      <c r="C3859" s="29"/>
    </row>
    <row r="3860" spans="1:3" x14ac:dyDescent="0.2">
      <c r="A3860" s="12"/>
      <c r="B3860" s="15"/>
      <c r="C3860" s="29"/>
    </row>
    <row r="3861" spans="1:3" x14ac:dyDescent="0.2">
      <c r="A3861" s="12"/>
      <c r="B3861" s="15"/>
      <c r="C3861" s="29"/>
    </row>
    <row r="3862" spans="1:3" x14ac:dyDescent="0.2">
      <c r="A3862" s="12"/>
      <c r="B3862" s="15"/>
      <c r="C3862" s="29"/>
    </row>
    <row r="3863" spans="1:3" x14ac:dyDescent="0.2">
      <c r="A3863" s="12"/>
      <c r="B3863" s="15"/>
      <c r="C3863" s="29"/>
    </row>
    <row r="3864" spans="1:3" x14ac:dyDescent="0.2">
      <c r="A3864" s="12"/>
      <c r="B3864" s="15"/>
      <c r="C3864" s="29"/>
    </row>
    <row r="3865" spans="1:3" x14ac:dyDescent="0.2">
      <c r="A3865" s="12"/>
      <c r="B3865" s="15"/>
      <c r="C3865" s="29"/>
    </row>
    <row r="3866" spans="1:3" x14ac:dyDescent="0.2">
      <c r="A3866" s="12"/>
      <c r="B3866" s="15"/>
      <c r="C3866" s="29"/>
    </row>
    <row r="3867" spans="1:3" x14ac:dyDescent="0.2">
      <c r="A3867" s="12"/>
      <c r="B3867" s="15"/>
      <c r="C3867" s="29"/>
    </row>
    <row r="3868" spans="1:3" x14ac:dyDescent="0.2">
      <c r="A3868" s="12"/>
      <c r="B3868" s="15"/>
      <c r="C3868" s="29"/>
    </row>
    <row r="3869" spans="1:3" x14ac:dyDescent="0.2">
      <c r="A3869" s="12"/>
      <c r="B3869" s="15"/>
      <c r="C3869" s="29"/>
    </row>
    <row r="3870" spans="1:3" x14ac:dyDescent="0.2">
      <c r="A3870" s="12"/>
      <c r="B3870" s="15"/>
      <c r="C3870" s="29"/>
    </row>
    <row r="3871" spans="1:3" x14ac:dyDescent="0.2">
      <c r="A3871" s="12"/>
      <c r="B3871" s="15"/>
      <c r="C3871" s="29"/>
    </row>
    <row r="3872" spans="1:3" x14ac:dyDescent="0.2">
      <c r="A3872" s="12"/>
      <c r="B3872" s="15"/>
      <c r="C3872" s="29"/>
    </row>
    <row r="3873" spans="1:3" x14ac:dyDescent="0.2">
      <c r="A3873" s="12"/>
      <c r="B3873" s="15"/>
      <c r="C3873" s="29"/>
    </row>
    <row r="3874" spans="1:3" x14ac:dyDescent="0.2">
      <c r="A3874" s="12"/>
      <c r="B3874" s="15"/>
      <c r="C3874" s="29"/>
    </row>
    <row r="3875" spans="1:3" x14ac:dyDescent="0.2">
      <c r="A3875" s="12"/>
      <c r="B3875" s="15"/>
      <c r="C3875" s="29"/>
    </row>
    <row r="3876" spans="1:3" x14ac:dyDescent="0.2">
      <c r="A3876" s="12"/>
      <c r="B3876" s="15"/>
      <c r="C3876" s="29"/>
    </row>
    <row r="3877" spans="1:3" x14ac:dyDescent="0.2">
      <c r="A3877" s="12"/>
      <c r="B3877" s="15"/>
      <c r="C3877" s="29"/>
    </row>
    <row r="3878" spans="1:3" x14ac:dyDescent="0.2">
      <c r="A3878" s="12"/>
      <c r="B3878" s="15"/>
      <c r="C3878" s="29"/>
    </row>
    <row r="3879" spans="1:3" x14ac:dyDescent="0.2">
      <c r="A3879" s="12"/>
      <c r="B3879" s="15"/>
      <c r="C3879" s="29"/>
    </row>
    <row r="3880" spans="1:3" x14ac:dyDescent="0.2">
      <c r="A3880" s="12"/>
      <c r="B3880" s="15"/>
      <c r="C3880" s="29"/>
    </row>
    <row r="3881" spans="1:3" x14ac:dyDescent="0.2">
      <c r="A3881" s="12"/>
      <c r="B3881" s="15"/>
      <c r="C3881" s="29"/>
    </row>
    <row r="3882" spans="1:3" x14ac:dyDescent="0.2">
      <c r="A3882" s="12"/>
      <c r="B3882" s="15"/>
      <c r="C3882" s="29"/>
    </row>
    <row r="3883" spans="1:3" x14ac:dyDescent="0.2">
      <c r="A3883" s="12"/>
      <c r="B3883" s="15"/>
      <c r="C3883" s="29"/>
    </row>
    <row r="3884" spans="1:3" x14ac:dyDescent="0.2">
      <c r="A3884" s="12"/>
      <c r="B3884" s="15"/>
      <c r="C3884" s="29"/>
    </row>
    <row r="3885" spans="1:3" x14ac:dyDescent="0.2">
      <c r="A3885" s="12"/>
      <c r="B3885" s="15"/>
      <c r="C3885" s="29"/>
    </row>
    <row r="3886" spans="1:3" x14ac:dyDescent="0.2">
      <c r="A3886" s="12"/>
      <c r="B3886" s="15"/>
      <c r="C3886" s="29"/>
    </row>
    <row r="3887" spans="1:3" x14ac:dyDescent="0.2">
      <c r="A3887" s="12"/>
      <c r="B3887" s="15"/>
      <c r="C3887" s="29"/>
    </row>
    <row r="3888" spans="1:3" x14ac:dyDescent="0.2">
      <c r="A3888" s="12"/>
      <c r="B3888" s="15"/>
      <c r="C3888" s="29"/>
    </row>
    <row r="3889" spans="1:3" x14ac:dyDescent="0.2">
      <c r="A3889" s="12"/>
      <c r="B3889" s="15"/>
      <c r="C3889" s="29"/>
    </row>
    <row r="3890" spans="1:3" x14ac:dyDescent="0.2">
      <c r="A3890" s="12"/>
      <c r="B3890" s="15"/>
      <c r="C3890" s="29"/>
    </row>
    <row r="3891" spans="1:3" x14ac:dyDescent="0.2">
      <c r="A3891" s="12"/>
      <c r="B3891" s="15"/>
      <c r="C3891" s="29"/>
    </row>
    <row r="3892" spans="1:3" x14ac:dyDescent="0.2">
      <c r="A3892" s="12"/>
      <c r="B3892" s="15"/>
      <c r="C3892" s="29"/>
    </row>
    <row r="3893" spans="1:3" x14ac:dyDescent="0.2">
      <c r="A3893" s="12"/>
      <c r="B3893" s="15"/>
      <c r="C3893" s="29"/>
    </row>
    <row r="3894" spans="1:3" x14ac:dyDescent="0.2">
      <c r="A3894" s="12"/>
      <c r="B3894" s="15"/>
      <c r="C3894" s="29"/>
    </row>
    <row r="3895" spans="1:3" x14ac:dyDescent="0.2">
      <c r="A3895" s="12"/>
      <c r="B3895" s="15"/>
      <c r="C3895" s="29"/>
    </row>
    <row r="3896" spans="1:3" x14ac:dyDescent="0.2">
      <c r="A3896" s="12"/>
      <c r="B3896" s="15"/>
      <c r="C3896" s="29"/>
    </row>
    <row r="3897" spans="1:3" x14ac:dyDescent="0.2">
      <c r="A3897" s="12"/>
      <c r="B3897" s="15"/>
      <c r="C3897" s="29"/>
    </row>
    <row r="3898" spans="1:3" x14ac:dyDescent="0.2">
      <c r="A3898" s="12"/>
      <c r="B3898" s="15"/>
      <c r="C3898" s="29"/>
    </row>
    <row r="3899" spans="1:3" x14ac:dyDescent="0.2">
      <c r="A3899" s="12"/>
      <c r="B3899" s="15"/>
      <c r="C3899" s="29"/>
    </row>
    <row r="3900" spans="1:3" x14ac:dyDescent="0.2">
      <c r="A3900" s="12"/>
      <c r="B3900" s="15"/>
      <c r="C3900" s="29"/>
    </row>
    <row r="3901" spans="1:3" x14ac:dyDescent="0.2">
      <c r="A3901" s="12"/>
      <c r="B3901" s="15"/>
      <c r="C3901" s="29"/>
    </row>
    <row r="3902" spans="1:3" x14ac:dyDescent="0.2">
      <c r="A3902" s="12"/>
      <c r="B3902" s="15"/>
      <c r="C3902" s="29"/>
    </row>
    <row r="3903" spans="1:3" x14ac:dyDescent="0.2">
      <c r="A3903" s="12"/>
      <c r="B3903" s="15"/>
      <c r="C3903" s="29"/>
    </row>
    <row r="3904" spans="1:3" x14ac:dyDescent="0.2">
      <c r="A3904" s="12"/>
      <c r="B3904" s="15"/>
      <c r="C3904" s="29"/>
    </row>
    <row r="3905" spans="1:3" x14ac:dyDescent="0.2">
      <c r="A3905" s="12"/>
      <c r="B3905" s="15"/>
      <c r="C3905" s="29"/>
    </row>
    <row r="3906" spans="1:3" x14ac:dyDescent="0.2">
      <c r="A3906" s="12"/>
      <c r="B3906" s="15"/>
      <c r="C3906" s="29"/>
    </row>
    <row r="3907" spans="1:3" x14ac:dyDescent="0.2">
      <c r="A3907" s="12"/>
      <c r="B3907" s="15"/>
      <c r="C3907" s="29"/>
    </row>
    <row r="3908" spans="1:3" x14ac:dyDescent="0.2">
      <c r="A3908" s="12"/>
      <c r="B3908" s="15"/>
      <c r="C3908" s="29"/>
    </row>
    <row r="3909" spans="1:3" x14ac:dyDescent="0.2">
      <c r="A3909" s="12"/>
      <c r="B3909" s="15"/>
      <c r="C3909" s="29"/>
    </row>
    <row r="3910" spans="1:3" x14ac:dyDescent="0.2">
      <c r="A3910" s="12"/>
      <c r="B3910" s="15"/>
      <c r="C3910" s="29"/>
    </row>
    <row r="3911" spans="1:3" x14ac:dyDescent="0.2">
      <c r="A3911" s="12"/>
      <c r="B3911" s="15"/>
      <c r="C3911" s="29"/>
    </row>
    <row r="3912" spans="1:3" x14ac:dyDescent="0.2">
      <c r="A3912" s="12"/>
      <c r="B3912" s="15"/>
      <c r="C3912" s="29"/>
    </row>
    <row r="3913" spans="1:3" x14ac:dyDescent="0.2">
      <c r="A3913" s="12"/>
      <c r="B3913" s="15"/>
      <c r="C3913" s="29"/>
    </row>
    <row r="3914" spans="1:3" x14ac:dyDescent="0.2">
      <c r="A3914" s="12"/>
      <c r="B3914" s="15"/>
      <c r="C3914" s="29"/>
    </row>
    <row r="3915" spans="1:3" x14ac:dyDescent="0.2">
      <c r="A3915" s="12"/>
      <c r="B3915" s="15"/>
      <c r="C3915" s="29"/>
    </row>
    <row r="3916" spans="1:3" x14ac:dyDescent="0.2">
      <c r="A3916" s="12"/>
      <c r="B3916" s="15"/>
      <c r="C3916" s="29"/>
    </row>
    <row r="3917" spans="1:3" x14ac:dyDescent="0.2">
      <c r="A3917" s="12"/>
      <c r="B3917" s="15"/>
      <c r="C3917" s="29"/>
    </row>
    <row r="3918" spans="1:3" x14ac:dyDescent="0.2">
      <c r="A3918" s="12"/>
      <c r="B3918" s="15"/>
      <c r="C3918" s="29"/>
    </row>
    <row r="3919" spans="1:3" x14ac:dyDescent="0.2">
      <c r="A3919" s="12"/>
      <c r="B3919" s="15"/>
      <c r="C3919" s="29"/>
    </row>
    <row r="3920" spans="1:3" x14ac:dyDescent="0.2">
      <c r="A3920" s="12"/>
      <c r="B3920" s="15"/>
      <c r="C3920" s="29"/>
    </row>
    <row r="3921" spans="1:3" x14ac:dyDescent="0.2">
      <c r="A3921" s="12"/>
      <c r="B3921" s="15"/>
      <c r="C3921" s="29"/>
    </row>
    <row r="3922" spans="1:3" x14ac:dyDescent="0.2">
      <c r="A3922" s="12"/>
      <c r="B3922" s="15"/>
      <c r="C3922" s="29"/>
    </row>
    <row r="3923" spans="1:3" x14ac:dyDescent="0.2">
      <c r="A3923" s="12"/>
      <c r="B3923" s="15"/>
      <c r="C3923" s="29"/>
    </row>
    <row r="3924" spans="1:3" x14ac:dyDescent="0.2">
      <c r="A3924" s="12"/>
      <c r="B3924" s="15"/>
      <c r="C3924" s="29"/>
    </row>
    <row r="3925" spans="1:3" x14ac:dyDescent="0.2">
      <c r="A3925" s="12"/>
      <c r="B3925" s="15"/>
      <c r="C3925" s="29"/>
    </row>
    <row r="3926" spans="1:3" x14ac:dyDescent="0.2">
      <c r="A3926" s="12"/>
      <c r="B3926" s="15"/>
      <c r="C3926" s="29"/>
    </row>
    <row r="3927" spans="1:3" x14ac:dyDescent="0.2">
      <c r="A3927" s="12"/>
      <c r="B3927" s="15"/>
      <c r="C3927" s="29"/>
    </row>
    <row r="3928" spans="1:3" x14ac:dyDescent="0.2">
      <c r="A3928" s="12"/>
      <c r="B3928" s="15"/>
      <c r="C3928" s="29"/>
    </row>
    <row r="3929" spans="1:3" x14ac:dyDescent="0.2">
      <c r="A3929" s="12"/>
      <c r="B3929" s="15"/>
      <c r="C3929" s="29"/>
    </row>
    <row r="3930" spans="1:3" x14ac:dyDescent="0.2">
      <c r="A3930" s="12"/>
      <c r="B3930" s="15"/>
      <c r="C3930" s="29"/>
    </row>
    <row r="3931" spans="1:3" x14ac:dyDescent="0.2">
      <c r="A3931" s="12"/>
      <c r="B3931" s="15"/>
      <c r="C3931" s="29"/>
    </row>
    <row r="3932" spans="1:3" x14ac:dyDescent="0.2">
      <c r="A3932" s="12"/>
      <c r="B3932" s="15"/>
      <c r="C3932" s="29"/>
    </row>
    <row r="3933" spans="1:3" x14ac:dyDescent="0.2">
      <c r="A3933" s="12"/>
      <c r="B3933" s="15"/>
      <c r="C3933" s="29"/>
    </row>
    <row r="3934" spans="1:3" x14ac:dyDescent="0.2">
      <c r="A3934" s="12"/>
      <c r="B3934" s="15"/>
      <c r="C3934" s="29"/>
    </row>
    <row r="3935" spans="1:3" x14ac:dyDescent="0.2">
      <c r="A3935" s="12"/>
      <c r="B3935" s="15"/>
      <c r="C3935" s="29"/>
    </row>
    <row r="3936" spans="1:3" x14ac:dyDescent="0.2">
      <c r="A3936" s="12"/>
      <c r="B3936" s="15"/>
      <c r="C3936" s="29"/>
    </row>
    <row r="3937" spans="1:3" x14ac:dyDescent="0.2">
      <c r="A3937" s="12"/>
      <c r="B3937" s="15"/>
      <c r="C3937" s="29"/>
    </row>
    <row r="3938" spans="1:3" x14ac:dyDescent="0.2">
      <c r="A3938" s="12"/>
      <c r="B3938" s="15"/>
      <c r="C3938" s="29"/>
    </row>
    <row r="3939" spans="1:3" x14ac:dyDescent="0.2">
      <c r="A3939" s="12"/>
      <c r="B3939" s="15"/>
      <c r="C3939" s="29"/>
    </row>
    <row r="3940" spans="1:3" x14ac:dyDescent="0.2">
      <c r="A3940" s="12"/>
      <c r="B3940" s="15"/>
      <c r="C3940" s="29"/>
    </row>
    <row r="3941" spans="1:3" x14ac:dyDescent="0.2">
      <c r="A3941" s="12"/>
      <c r="B3941" s="15"/>
      <c r="C3941" s="29"/>
    </row>
    <row r="3942" spans="1:3" x14ac:dyDescent="0.2">
      <c r="A3942" s="12"/>
      <c r="B3942" s="15"/>
      <c r="C3942" s="29"/>
    </row>
    <row r="3943" spans="1:3" x14ac:dyDescent="0.2">
      <c r="A3943" s="12"/>
      <c r="B3943" s="15"/>
      <c r="C3943" s="29"/>
    </row>
    <row r="3944" spans="1:3" x14ac:dyDescent="0.2">
      <c r="A3944" s="12"/>
      <c r="B3944" s="15"/>
      <c r="C3944" s="29"/>
    </row>
    <row r="3945" spans="1:3" x14ac:dyDescent="0.2">
      <c r="A3945" s="12"/>
      <c r="B3945" s="15"/>
      <c r="C3945" s="29"/>
    </row>
    <row r="3946" spans="1:3" x14ac:dyDescent="0.2">
      <c r="A3946" s="12"/>
      <c r="B3946" s="15"/>
      <c r="C3946" s="29"/>
    </row>
    <row r="3947" spans="1:3" x14ac:dyDescent="0.2">
      <c r="A3947" s="12"/>
      <c r="B3947" s="15"/>
      <c r="C3947" s="29"/>
    </row>
    <row r="3948" spans="1:3" x14ac:dyDescent="0.2">
      <c r="A3948" s="12"/>
      <c r="B3948" s="15"/>
      <c r="C3948" s="29"/>
    </row>
    <row r="3949" spans="1:3" x14ac:dyDescent="0.2">
      <c r="A3949" s="12"/>
      <c r="B3949" s="15"/>
      <c r="C3949" s="29"/>
    </row>
    <row r="3950" spans="1:3" x14ac:dyDescent="0.2">
      <c r="A3950" s="12"/>
      <c r="B3950" s="15"/>
      <c r="C3950" s="29"/>
    </row>
    <row r="3951" spans="1:3" x14ac:dyDescent="0.2">
      <c r="A3951" s="12"/>
      <c r="B3951" s="15"/>
      <c r="C3951" s="29"/>
    </row>
    <row r="3952" spans="1:3" x14ac:dyDescent="0.2">
      <c r="A3952" s="12"/>
      <c r="B3952" s="15"/>
      <c r="C3952" s="29"/>
    </row>
    <row r="3953" spans="1:3" x14ac:dyDescent="0.2">
      <c r="A3953" s="12"/>
      <c r="B3953" s="15"/>
      <c r="C3953" s="29"/>
    </row>
    <row r="3954" spans="1:3" x14ac:dyDescent="0.2">
      <c r="A3954" s="12"/>
      <c r="B3954" s="15"/>
      <c r="C3954" s="29"/>
    </row>
    <row r="3955" spans="1:3" x14ac:dyDescent="0.2">
      <c r="A3955" s="12"/>
      <c r="B3955" s="15"/>
      <c r="C3955" s="29"/>
    </row>
    <row r="3956" spans="1:3" x14ac:dyDescent="0.2">
      <c r="A3956" s="12"/>
      <c r="B3956" s="15"/>
      <c r="C3956" s="29"/>
    </row>
    <row r="3957" spans="1:3" x14ac:dyDescent="0.2">
      <c r="A3957" s="12"/>
      <c r="B3957" s="15"/>
      <c r="C3957" s="29"/>
    </row>
    <row r="3958" spans="1:3" x14ac:dyDescent="0.2">
      <c r="A3958" s="12"/>
      <c r="B3958" s="15"/>
      <c r="C3958" s="29"/>
    </row>
    <row r="3959" spans="1:3" x14ac:dyDescent="0.2">
      <c r="A3959" s="12"/>
      <c r="B3959" s="15"/>
      <c r="C3959" s="29"/>
    </row>
    <row r="3960" spans="1:3" x14ac:dyDescent="0.2">
      <c r="A3960" s="12"/>
      <c r="B3960" s="15"/>
      <c r="C3960" s="29"/>
    </row>
    <row r="3961" spans="1:3" x14ac:dyDescent="0.2">
      <c r="A3961" s="12"/>
      <c r="B3961" s="15"/>
      <c r="C3961" s="29"/>
    </row>
    <row r="3962" spans="1:3" x14ac:dyDescent="0.2">
      <c r="A3962" s="12"/>
      <c r="B3962" s="15"/>
      <c r="C3962" s="29"/>
    </row>
    <row r="3963" spans="1:3" x14ac:dyDescent="0.2">
      <c r="A3963" s="12"/>
      <c r="B3963" s="15"/>
      <c r="C3963" s="29"/>
    </row>
    <row r="3964" spans="1:3" x14ac:dyDescent="0.2">
      <c r="A3964" s="12"/>
      <c r="B3964" s="15"/>
      <c r="C3964" s="29"/>
    </row>
    <row r="3965" spans="1:3" x14ac:dyDescent="0.2">
      <c r="A3965" s="12"/>
      <c r="B3965" s="15"/>
      <c r="C3965" s="29"/>
    </row>
    <row r="3966" spans="1:3" x14ac:dyDescent="0.2">
      <c r="A3966" s="12"/>
      <c r="B3966" s="15"/>
      <c r="C3966" s="29"/>
    </row>
    <row r="3967" spans="1:3" x14ac:dyDescent="0.2">
      <c r="A3967" s="12"/>
      <c r="B3967" s="15"/>
      <c r="C3967" s="29"/>
    </row>
    <row r="3968" spans="1:3" x14ac:dyDescent="0.2">
      <c r="A3968" s="12"/>
      <c r="B3968" s="15"/>
      <c r="C3968" s="29"/>
    </row>
    <row r="3969" spans="1:3" x14ac:dyDescent="0.2">
      <c r="A3969" s="12"/>
      <c r="B3969" s="15"/>
      <c r="C3969" s="29"/>
    </row>
    <row r="3970" spans="1:3" x14ac:dyDescent="0.2">
      <c r="A3970" s="12"/>
      <c r="B3970" s="15"/>
      <c r="C3970" s="29"/>
    </row>
    <row r="3971" spans="1:3" x14ac:dyDescent="0.2">
      <c r="A3971" s="12"/>
      <c r="B3971" s="15"/>
      <c r="C3971" s="29"/>
    </row>
    <row r="3972" spans="1:3" x14ac:dyDescent="0.2">
      <c r="A3972" s="12"/>
      <c r="B3972" s="15"/>
      <c r="C3972" s="29"/>
    </row>
    <row r="3973" spans="1:3" x14ac:dyDescent="0.2">
      <c r="A3973" s="12"/>
      <c r="B3973" s="15"/>
      <c r="C3973" s="29"/>
    </row>
    <row r="3974" spans="1:3" x14ac:dyDescent="0.2">
      <c r="A3974" s="12"/>
      <c r="B3974" s="15"/>
      <c r="C3974" s="29"/>
    </row>
    <row r="3975" spans="1:3" x14ac:dyDescent="0.2">
      <c r="A3975" s="12"/>
      <c r="B3975" s="15"/>
      <c r="C3975" s="29"/>
    </row>
    <row r="3976" spans="1:3" x14ac:dyDescent="0.2">
      <c r="A3976" s="12"/>
      <c r="B3976" s="15"/>
      <c r="C3976" s="29"/>
    </row>
    <row r="3977" spans="1:3" x14ac:dyDescent="0.2">
      <c r="A3977" s="12"/>
      <c r="B3977" s="15"/>
      <c r="C3977" s="29"/>
    </row>
    <row r="3978" spans="1:3" x14ac:dyDescent="0.2">
      <c r="A3978" s="12"/>
      <c r="B3978" s="15"/>
      <c r="C3978" s="29"/>
    </row>
    <row r="3979" spans="1:3" x14ac:dyDescent="0.2">
      <c r="A3979" s="12"/>
      <c r="B3979" s="15"/>
      <c r="C3979" s="29"/>
    </row>
    <row r="3980" spans="1:3" x14ac:dyDescent="0.2">
      <c r="A3980" s="12"/>
      <c r="B3980" s="15"/>
      <c r="C3980" s="29"/>
    </row>
    <row r="3981" spans="1:3" x14ac:dyDescent="0.2">
      <c r="A3981" s="12"/>
      <c r="B3981" s="15"/>
      <c r="C3981" s="29"/>
    </row>
    <row r="3982" spans="1:3" x14ac:dyDescent="0.2">
      <c r="A3982" s="12"/>
      <c r="B3982" s="15"/>
      <c r="C3982" s="29"/>
    </row>
    <row r="3983" spans="1:3" x14ac:dyDescent="0.2">
      <c r="A3983" s="12"/>
      <c r="B3983" s="15"/>
      <c r="C3983" s="29"/>
    </row>
    <row r="3984" spans="1:3" x14ac:dyDescent="0.2">
      <c r="A3984" s="12"/>
      <c r="B3984" s="15"/>
      <c r="C3984" s="29"/>
    </row>
    <row r="3985" spans="1:3" x14ac:dyDescent="0.2">
      <c r="A3985" s="12"/>
      <c r="B3985" s="15"/>
      <c r="C3985" s="29"/>
    </row>
    <row r="3986" spans="1:3" x14ac:dyDescent="0.2">
      <c r="A3986" s="12"/>
      <c r="B3986" s="15"/>
      <c r="C3986" s="29"/>
    </row>
    <row r="3987" spans="1:3" x14ac:dyDescent="0.2">
      <c r="A3987" s="12"/>
      <c r="B3987" s="15"/>
      <c r="C3987" s="29"/>
    </row>
    <row r="3988" spans="1:3" x14ac:dyDescent="0.2">
      <c r="A3988" s="12"/>
      <c r="B3988" s="15"/>
      <c r="C3988" s="29"/>
    </row>
    <row r="3989" spans="1:3" x14ac:dyDescent="0.2">
      <c r="A3989" s="12"/>
      <c r="B3989" s="15"/>
      <c r="C3989" s="29"/>
    </row>
    <row r="3990" spans="1:3" x14ac:dyDescent="0.2">
      <c r="A3990" s="12"/>
      <c r="B3990" s="15"/>
      <c r="C3990" s="29"/>
    </row>
    <row r="3991" spans="1:3" x14ac:dyDescent="0.2">
      <c r="A3991" s="12"/>
      <c r="B3991" s="15"/>
      <c r="C3991" s="29"/>
    </row>
    <row r="3992" spans="1:3" x14ac:dyDescent="0.2">
      <c r="A3992" s="12"/>
      <c r="B3992" s="15"/>
      <c r="C3992" s="29"/>
    </row>
    <row r="3993" spans="1:3" x14ac:dyDescent="0.2">
      <c r="A3993" s="12"/>
      <c r="B3993" s="15"/>
      <c r="C3993" s="29"/>
    </row>
    <row r="3994" spans="1:3" x14ac:dyDescent="0.2">
      <c r="A3994" s="12"/>
      <c r="B3994" s="15"/>
      <c r="C3994" s="29"/>
    </row>
    <row r="3995" spans="1:3" x14ac:dyDescent="0.2">
      <c r="A3995" s="12"/>
      <c r="B3995" s="15"/>
      <c r="C3995" s="29"/>
    </row>
    <row r="3996" spans="1:3" x14ac:dyDescent="0.2">
      <c r="A3996" s="12"/>
      <c r="B3996" s="15"/>
      <c r="C3996" s="29"/>
    </row>
    <row r="3997" spans="1:3" x14ac:dyDescent="0.2">
      <c r="A3997" s="12"/>
      <c r="B3997" s="15"/>
      <c r="C3997" s="29"/>
    </row>
    <row r="3998" spans="1:3" x14ac:dyDescent="0.2">
      <c r="A3998" s="12"/>
      <c r="B3998" s="15"/>
      <c r="C3998" s="29"/>
    </row>
    <row r="3999" spans="1:3" x14ac:dyDescent="0.2">
      <c r="A3999" s="12"/>
      <c r="B3999" s="15"/>
      <c r="C3999" s="29"/>
    </row>
    <row r="4000" spans="1:3" x14ac:dyDescent="0.2">
      <c r="A4000" s="12"/>
      <c r="B4000" s="15"/>
      <c r="C4000" s="29"/>
    </row>
    <row r="4001" spans="1:3" x14ac:dyDescent="0.2">
      <c r="A4001" s="12"/>
      <c r="B4001" s="15"/>
      <c r="C4001" s="29"/>
    </row>
    <row r="4002" spans="1:3" x14ac:dyDescent="0.2">
      <c r="A4002" s="12"/>
      <c r="B4002" s="15"/>
      <c r="C4002" s="29"/>
    </row>
    <row r="4003" spans="1:3" x14ac:dyDescent="0.2">
      <c r="A4003" s="12"/>
      <c r="B4003" s="15"/>
      <c r="C4003" s="29"/>
    </row>
    <row r="4004" spans="1:3" x14ac:dyDescent="0.2">
      <c r="A4004" s="12"/>
      <c r="B4004" s="15"/>
      <c r="C4004" s="29"/>
    </row>
    <row r="4005" spans="1:3" x14ac:dyDescent="0.2">
      <c r="A4005" s="12"/>
      <c r="B4005" s="15"/>
      <c r="C4005" s="29"/>
    </row>
    <row r="4006" spans="1:3" x14ac:dyDescent="0.2">
      <c r="A4006" s="12"/>
      <c r="B4006" s="15"/>
      <c r="C4006" s="29"/>
    </row>
    <row r="4007" spans="1:3" x14ac:dyDescent="0.2">
      <c r="A4007" s="12"/>
      <c r="B4007" s="15"/>
      <c r="C4007" s="29"/>
    </row>
    <row r="4008" spans="1:3" x14ac:dyDescent="0.2">
      <c r="A4008" s="12"/>
      <c r="B4008" s="15"/>
      <c r="C4008" s="29"/>
    </row>
    <row r="4009" spans="1:3" x14ac:dyDescent="0.2">
      <c r="A4009" s="12"/>
      <c r="B4009" s="15"/>
      <c r="C4009" s="29"/>
    </row>
    <row r="4010" spans="1:3" x14ac:dyDescent="0.2">
      <c r="A4010" s="12"/>
      <c r="B4010" s="15"/>
      <c r="C4010" s="29"/>
    </row>
    <row r="4011" spans="1:3" x14ac:dyDescent="0.2">
      <c r="A4011" s="12"/>
      <c r="B4011" s="15"/>
      <c r="C4011" s="29"/>
    </row>
    <row r="4012" spans="1:3" x14ac:dyDescent="0.2">
      <c r="A4012" s="12"/>
      <c r="B4012" s="15"/>
      <c r="C4012" s="29"/>
    </row>
    <row r="4013" spans="1:3" x14ac:dyDescent="0.2">
      <c r="A4013" s="12"/>
      <c r="B4013" s="15"/>
      <c r="C4013" s="29"/>
    </row>
    <row r="4014" spans="1:3" x14ac:dyDescent="0.2">
      <c r="A4014" s="12"/>
      <c r="B4014" s="15"/>
      <c r="C4014" s="29"/>
    </row>
    <row r="4015" spans="1:3" x14ac:dyDescent="0.2">
      <c r="A4015" s="12"/>
      <c r="B4015" s="15"/>
      <c r="C4015" s="29"/>
    </row>
    <row r="4016" spans="1:3" x14ac:dyDescent="0.2">
      <c r="A4016" s="12"/>
      <c r="B4016" s="15"/>
      <c r="C4016" s="29"/>
    </row>
    <row r="4017" spans="1:3" x14ac:dyDescent="0.2">
      <c r="A4017" s="12"/>
      <c r="B4017" s="15"/>
      <c r="C4017" s="29"/>
    </row>
    <row r="4018" spans="1:3" x14ac:dyDescent="0.2">
      <c r="A4018" s="12"/>
      <c r="B4018" s="15"/>
      <c r="C4018" s="29"/>
    </row>
    <row r="4019" spans="1:3" x14ac:dyDescent="0.2">
      <c r="A4019" s="12"/>
      <c r="B4019" s="15"/>
      <c r="C4019" s="29"/>
    </row>
    <row r="4020" spans="1:3" x14ac:dyDescent="0.2">
      <c r="A4020" s="12"/>
      <c r="B4020" s="15"/>
      <c r="C4020" s="29"/>
    </row>
    <row r="4021" spans="1:3" x14ac:dyDescent="0.2">
      <c r="A4021" s="12"/>
      <c r="B4021" s="15"/>
      <c r="C4021" s="29"/>
    </row>
    <row r="4022" spans="1:3" x14ac:dyDescent="0.2">
      <c r="A4022" s="12"/>
      <c r="B4022" s="15"/>
      <c r="C4022" s="29"/>
    </row>
    <row r="4023" spans="1:3" x14ac:dyDescent="0.2">
      <c r="A4023" s="12"/>
      <c r="B4023" s="15"/>
      <c r="C4023" s="29"/>
    </row>
    <row r="4024" spans="1:3" x14ac:dyDescent="0.2">
      <c r="A4024" s="12"/>
      <c r="B4024" s="15"/>
      <c r="C4024" s="29"/>
    </row>
    <row r="4025" spans="1:3" x14ac:dyDescent="0.2">
      <c r="A4025" s="12"/>
      <c r="B4025" s="15"/>
      <c r="C4025" s="29"/>
    </row>
    <row r="4026" spans="1:3" x14ac:dyDescent="0.2">
      <c r="A4026" s="12"/>
      <c r="B4026" s="15"/>
      <c r="C4026" s="29"/>
    </row>
    <row r="4027" spans="1:3" x14ac:dyDescent="0.2">
      <c r="A4027" s="12"/>
      <c r="B4027" s="15"/>
      <c r="C4027" s="29"/>
    </row>
    <row r="4028" spans="1:3" x14ac:dyDescent="0.2">
      <c r="A4028" s="12"/>
      <c r="B4028" s="15"/>
      <c r="C4028" s="29"/>
    </row>
    <row r="4029" spans="1:3" x14ac:dyDescent="0.2">
      <c r="A4029" s="12"/>
      <c r="B4029" s="15"/>
      <c r="C4029" s="29"/>
    </row>
    <row r="4030" spans="1:3" x14ac:dyDescent="0.2">
      <c r="A4030" s="12"/>
      <c r="B4030" s="15"/>
      <c r="C4030" s="29"/>
    </row>
    <row r="4031" spans="1:3" x14ac:dyDescent="0.2">
      <c r="A4031" s="12"/>
      <c r="B4031" s="15"/>
      <c r="C4031" s="29"/>
    </row>
    <row r="4032" spans="1:3" x14ac:dyDescent="0.2">
      <c r="A4032" s="12"/>
      <c r="B4032" s="15"/>
      <c r="C4032" s="29"/>
    </row>
    <row r="4033" spans="1:3" x14ac:dyDescent="0.2">
      <c r="A4033" s="12"/>
      <c r="B4033" s="15"/>
      <c r="C4033" s="29"/>
    </row>
    <row r="4034" spans="1:3" x14ac:dyDescent="0.2">
      <c r="A4034" s="12"/>
      <c r="B4034" s="15"/>
      <c r="C4034" s="29"/>
    </row>
    <row r="4035" spans="1:3" x14ac:dyDescent="0.2">
      <c r="A4035" s="12"/>
      <c r="B4035" s="15"/>
      <c r="C4035" s="29"/>
    </row>
    <row r="4036" spans="1:3" x14ac:dyDescent="0.2">
      <c r="A4036" s="12"/>
      <c r="B4036" s="15"/>
      <c r="C4036" s="29"/>
    </row>
    <row r="4037" spans="1:3" x14ac:dyDescent="0.2">
      <c r="A4037" s="12"/>
      <c r="B4037" s="15"/>
      <c r="C4037" s="29"/>
    </row>
    <row r="4038" spans="1:3" x14ac:dyDescent="0.2">
      <c r="A4038" s="12"/>
      <c r="B4038" s="15"/>
      <c r="C4038" s="29"/>
    </row>
    <row r="4039" spans="1:3" x14ac:dyDescent="0.2">
      <c r="A4039" s="12"/>
      <c r="B4039" s="15"/>
      <c r="C4039" s="29"/>
    </row>
    <row r="4040" spans="1:3" x14ac:dyDescent="0.2">
      <c r="A4040" s="12"/>
      <c r="B4040" s="15"/>
      <c r="C4040" s="29"/>
    </row>
    <row r="4041" spans="1:3" x14ac:dyDescent="0.2">
      <c r="A4041" s="12"/>
      <c r="B4041" s="15"/>
      <c r="C4041" s="29"/>
    </row>
    <row r="4042" spans="1:3" x14ac:dyDescent="0.2">
      <c r="A4042" s="12"/>
      <c r="B4042" s="15"/>
      <c r="C4042" s="29"/>
    </row>
    <row r="4043" spans="1:3" x14ac:dyDescent="0.2">
      <c r="A4043" s="12"/>
      <c r="B4043" s="15"/>
      <c r="C4043" s="29"/>
    </row>
    <row r="4044" spans="1:3" x14ac:dyDescent="0.2">
      <c r="A4044" s="12"/>
      <c r="B4044" s="15"/>
      <c r="C4044" s="29"/>
    </row>
    <row r="4045" spans="1:3" x14ac:dyDescent="0.2">
      <c r="A4045" s="12"/>
      <c r="B4045" s="15"/>
      <c r="C4045" s="29"/>
    </row>
    <row r="4046" spans="1:3" x14ac:dyDescent="0.2">
      <c r="A4046" s="12"/>
      <c r="B4046" s="15"/>
      <c r="C4046" s="29"/>
    </row>
    <row r="4047" spans="1:3" x14ac:dyDescent="0.2">
      <c r="A4047" s="12"/>
      <c r="B4047" s="15"/>
      <c r="C4047" s="29"/>
    </row>
    <row r="4048" spans="1:3" x14ac:dyDescent="0.2">
      <c r="A4048" s="12"/>
      <c r="B4048" s="15"/>
      <c r="C4048" s="29"/>
    </row>
    <row r="4049" spans="1:3" x14ac:dyDescent="0.2">
      <c r="A4049" s="12"/>
      <c r="B4049" s="15"/>
      <c r="C4049" s="29"/>
    </row>
    <row r="4050" spans="1:3" x14ac:dyDescent="0.2">
      <c r="A4050" s="12"/>
      <c r="B4050" s="15"/>
      <c r="C4050" s="29"/>
    </row>
    <row r="4051" spans="1:3" x14ac:dyDescent="0.2">
      <c r="A4051" s="12"/>
      <c r="B4051" s="15"/>
      <c r="C4051" s="29"/>
    </row>
    <row r="4052" spans="1:3" x14ac:dyDescent="0.2">
      <c r="A4052" s="12"/>
      <c r="B4052" s="15"/>
      <c r="C4052" s="29"/>
    </row>
    <row r="4053" spans="1:3" x14ac:dyDescent="0.2">
      <c r="A4053" s="12"/>
      <c r="B4053" s="15"/>
      <c r="C4053" s="29"/>
    </row>
    <row r="4054" spans="1:3" x14ac:dyDescent="0.2">
      <c r="A4054" s="12"/>
      <c r="B4054" s="15"/>
      <c r="C4054" s="29"/>
    </row>
    <row r="4055" spans="1:3" x14ac:dyDescent="0.2">
      <c r="A4055" s="12"/>
      <c r="B4055" s="15"/>
      <c r="C4055" s="29"/>
    </row>
    <row r="4056" spans="1:3" x14ac:dyDescent="0.2">
      <c r="A4056" s="12"/>
      <c r="B4056" s="15"/>
      <c r="C4056" s="29"/>
    </row>
    <row r="4057" spans="1:3" x14ac:dyDescent="0.2">
      <c r="A4057" s="12"/>
      <c r="B4057" s="15"/>
      <c r="C4057" s="29"/>
    </row>
    <row r="4058" spans="1:3" x14ac:dyDescent="0.2">
      <c r="A4058" s="12"/>
      <c r="B4058" s="15"/>
      <c r="C4058" s="29"/>
    </row>
    <row r="4059" spans="1:3" x14ac:dyDescent="0.2">
      <c r="A4059" s="12"/>
      <c r="B4059" s="15"/>
      <c r="C4059" s="29"/>
    </row>
    <row r="4060" spans="1:3" x14ac:dyDescent="0.2">
      <c r="A4060" s="12"/>
      <c r="B4060" s="15"/>
      <c r="C4060" s="29"/>
    </row>
    <row r="4061" spans="1:3" x14ac:dyDescent="0.2">
      <c r="A4061" s="12"/>
      <c r="B4061" s="15"/>
      <c r="C4061" s="29"/>
    </row>
    <row r="4062" spans="1:3" x14ac:dyDescent="0.2">
      <c r="A4062" s="12"/>
      <c r="B4062" s="15"/>
      <c r="C4062" s="29"/>
    </row>
    <row r="4063" spans="1:3" x14ac:dyDescent="0.2">
      <c r="A4063" s="12"/>
      <c r="B4063" s="15"/>
      <c r="C4063" s="29"/>
    </row>
    <row r="4064" spans="1:3" x14ac:dyDescent="0.2">
      <c r="A4064" s="12"/>
      <c r="B4064" s="15"/>
      <c r="C4064" s="29"/>
    </row>
    <row r="4065" spans="1:3" x14ac:dyDescent="0.2">
      <c r="A4065" s="12"/>
      <c r="B4065" s="15"/>
      <c r="C4065" s="29"/>
    </row>
    <row r="4066" spans="1:3" x14ac:dyDescent="0.2">
      <c r="A4066" s="12"/>
      <c r="B4066" s="15"/>
      <c r="C4066" s="29"/>
    </row>
    <row r="4067" spans="1:3" x14ac:dyDescent="0.2">
      <c r="A4067" s="12"/>
      <c r="B4067" s="15"/>
      <c r="C4067" s="29"/>
    </row>
    <row r="4068" spans="1:3" x14ac:dyDescent="0.2">
      <c r="A4068" s="12"/>
      <c r="B4068" s="15"/>
      <c r="C4068" s="29"/>
    </row>
    <row r="4069" spans="1:3" x14ac:dyDescent="0.2">
      <c r="A4069" s="12"/>
      <c r="B4069" s="15"/>
      <c r="C4069" s="29"/>
    </row>
    <row r="4070" spans="1:3" x14ac:dyDescent="0.2">
      <c r="A4070" s="12"/>
      <c r="B4070" s="15"/>
      <c r="C4070" s="29"/>
    </row>
    <row r="4071" spans="1:3" x14ac:dyDescent="0.2">
      <c r="A4071" s="12"/>
      <c r="B4071" s="15"/>
      <c r="C4071" s="29"/>
    </row>
    <row r="4072" spans="1:3" x14ac:dyDescent="0.2">
      <c r="A4072" s="12"/>
      <c r="B4072" s="15"/>
      <c r="C4072" s="29"/>
    </row>
    <row r="4073" spans="1:3" x14ac:dyDescent="0.2">
      <c r="A4073" s="12"/>
      <c r="B4073" s="15"/>
      <c r="C4073" s="29"/>
    </row>
    <row r="4074" spans="1:3" x14ac:dyDescent="0.2">
      <c r="A4074" s="12"/>
      <c r="B4074" s="15"/>
      <c r="C4074" s="29"/>
    </row>
    <row r="4075" spans="1:3" x14ac:dyDescent="0.2">
      <c r="A4075" s="12"/>
      <c r="B4075" s="15"/>
      <c r="C4075" s="29"/>
    </row>
    <row r="4076" spans="1:3" x14ac:dyDescent="0.2">
      <c r="A4076" s="12"/>
      <c r="B4076" s="15"/>
      <c r="C4076" s="29"/>
    </row>
    <row r="4077" spans="1:3" x14ac:dyDescent="0.2">
      <c r="A4077" s="12"/>
      <c r="B4077" s="15"/>
      <c r="C4077" s="29"/>
    </row>
    <row r="4078" spans="1:3" x14ac:dyDescent="0.2">
      <c r="A4078" s="12"/>
      <c r="B4078" s="15"/>
      <c r="C4078" s="29"/>
    </row>
    <row r="4079" spans="1:3" x14ac:dyDescent="0.2">
      <c r="A4079" s="12"/>
      <c r="B4079" s="15"/>
      <c r="C4079" s="29"/>
    </row>
    <row r="4080" spans="1:3" x14ac:dyDescent="0.2">
      <c r="A4080" s="12"/>
      <c r="B4080" s="15"/>
      <c r="C4080" s="29"/>
    </row>
    <row r="4081" spans="1:3" x14ac:dyDescent="0.2">
      <c r="A4081" s="12"/>
      <c r="B4081" s="15"/>
      <c r="C4081" s="29"/>
    </row>
    <row r="4082" spans="1:3" x14ac:dyDescent="0.2">
      <c r="A4082" s="12"/>
      <c r="B4082" s="15"/>
      <c r="C4082" s="29"/>
    </row>
    <row r="4083" spans="1:3" x14ac:dyDescent="0.2">
      <c r="A4083" s="12"/>
      <c r="B4083" s="15"/>
      <c r="C4083" s="29"/>
    </row>
    <row r="4084" spans="1:3" x14ac:dyDescent="0.2">
      <c r="A4084" s="12"/>
      <c r="B4084" s="15"/>
      <c r="C4084" s="29"/>
    </row>
    <row r="4085" spans="1:3" x14ac:dyDescent="0.2">
      <c r="A4085" s="12"/>
      <c r="B4085" s="15"/>
      <c r="C4085" s="29"/>
    </row>
    <row r="4086" spans="1:3" x14ac:dyDescent="0.2">
      <c r="A4086" s="12"/>
      <c r="B4086" s="15"/>
      <c r="C4086" s="29"/>
    </row>
    <row r="4087" spans="1:3" x14ac:dyDescent="0.2">
      <c r="A4087" s="12"/>
      <c r="B4087" s="15"/>
      <c r="C4087" s="29"/>
    </row>
    <row r="4088" spans="1:3" x14ac:dyDescent="0.2">
      <c r="A4088" s="12"/>
      <c r="B4088" s="15"/>
      <c r="C4088" s="29"/>
    </row>
    <row r="4089" spans="1:3" x14ac:dyDescent="0.2">
      <c r="A4089" s="12"/>
      <c r="B4089" s="15"/>
      <c r="C4089" s="29"/>
    </row>
    <row r="4090" spans="1:3" x14ac:dyDescent="0.2">
      <c r="A4090" s="12"/>
      <c r="B4090" s="15"/>
      <c r="C4090" s="29"/>
    </row>
    <row r="4091" spans="1:3" x14ac:dyDescent="0.2">
      <c r="A4091" s="12"/>
      <c r="B4091" s="15"/>
      <c r="C4091" s="29"/>
    </row>
    <row r="4092" spans="1:3" x14ac:dyDescent="0.2">
      <c r="A4092" s="12"/>
      <c r="B4092" s="15"/>
      <c r="C4092" s="29"/>
    </row>
    <row r="4093" spans="1:3" x14ac:dyDescent="0.2">
      <c r="A4093" s="12"/>
      <c r="B4093" s="15"/>
      <c r="C4093" s="29"/>
    </row>
    <row r="4094" spans="1:3" x14ac:dyDescent="0.2">
      <c r="A4094" s="12"/>
      <c r="B4094" s="15"/>
      <c r="C4094" s="29"/>
    </row>
    <row r="4095" spans="1:3" x14ac:dyDescent="0.2">
      <c r="A4095" s="12"/>
      <c r="B4095" s="15"/>
      <c r="C4095" s="29"/>
    </row>
    <row r="4096" spans="1:3" x14ac:dyDescent="0.2">
      <c r="A4096" s="12"/>
      <c r="B4096" s="15"/>
      <c r="C4096" s="29"/>
    </row>
    <row r="4097" spans="1:3" x14ac:dyDescent="0.2">
      <c r="A4097" s="12"/>
      <c r="B4097" s="15"/>
      <c r="C4097" s="29"/>
    </row>
    <row r="4098" spans="1:3" x14ac:dyDescent="0.2">
      <c r="A4098" s="12"/>
      <c r="B4098" s="15"/>
      <c r="C4098" s="29"/>
    </row>
    <row r="4099" spans="1:3" x14ac:dyDescent="0.2">
      <c r="A4099" s="12"/>
      <c r="B4099" s="15"/>
      <c r="C4099" s="29"/>
    </row>
    <row r="4100" spans="1:3" x14ac:dyDescent="0.2">
      <c r="A4100" s="12"/>
      <c r="B4100" s="15"/>
      <c r="C4100" s="29"/>
    </row>
    <row r="4101" spans="1:3" x14ac:dyDescent="0.2">
      <c r="A4101" s="12"/>
      <c r="B4101" s="15"/>
      <c r="C4101" s="29"/>
    </row>
    <row r="4102" spans="1:3" x14ac:dyDescent="0.2">
      <c r="A4102" s="12"/>
      <c r="B4102" s="15"/>
      <c r="C4102" s="29"/>
    </row>
    <row r="4103" spans="1:3" x14ac:dyDescent="0.2">
      <c r="A4103" s="12"/>
      <c r="B4103" s="15"/>
      <c r="C4103" s="29"/>
    </row>
    <row r="4104" spans="1:3" x14ac:dyDescent="0.2">
      <c r="A4104" s="12"/>
      <c r="B4104" s="15"/>
      <c r="C4104" s="29"/>
    </row>
    <row r="4105" spans="1:3" x14ac:dyDescent="0.2">
      <c r="A4105" s="12"/>
      <c r="B4105" s="15"/>
      <c r="C4105" s="29"/>
    </row>
    <row r="4106" spans="1:3" x14ac:dyDescent="0.2">
      <c r="A4106" s="12"/>
      <c r="B4106" s="15"/>
      <c r="C4106" s="29"/>
    </row>
    <row r="4107" spans="1:3" x14ac:dyDescent="0.2">
      <c r="A4107" s="12"/>
      <c r="B4107" s="15"/>
      <c r="C4107" s="29"/>
    </row>
    <row r="4108" spans="1:3" x14ac:dyDescent="0.2">
      <c r="A4108" s="12"/>
      <c r="B4108" s="15"/>
      <c r="C4108" s="29"/>
    </row>
    <row r="4109" spans="1:3" x14ac:dyDescent="0.2">
      <c r="A4109" s="12"/>
      <c r="B4109" s="15"/>
      <c r="C4109" s="29"/>
    </row>
    <row r="4110" spans="1:3" x14ac:dyDescent="0.2">
      <c r="A4110" s="12"/>
      <c r="B4110" s="15"/>
      <c r="C4110" s="29"/>
    </row>
    <row r="4111" spans="1:3" x14ac:dyDescent="0.2">
      <c r="A4111" s="12"/>
      <c r="B4111" s="15"/>
      <c r="C4111" s="29"/>
    </row>
    <row r="4112" spans="1:3" x14ac:dyDescent="0.2">
      <c r="A4112" s="12"/>
      <c r="B4112" s="15"/>
      <c r="C4112" s="29"/>
    </row>
    <row r="4113" spans="1:3" x14ac:dyDescent="0.2">
      <c r="A4113" s="12"/>
      <c r="B4113" s="15"/>
      <c r="C4113" s="29"/>
    </row>
    <row r="4114" spans="1:3" x14ac:dyDescent="0.2">
      <c r="A4114" s="12"/>
      <c r="B4114" s="15"/>
      <c r="C4114" s="29"/>
    </row>
    <row r="4115" spans="1:3" x14ac:dyDescent="0.2">
      <c r="A4115" s="12"/>
      <c r="B4115" s="15"/>
      <c r="C4115" s="29"/>
    </row>
    <row r="4116" spans="1:3" x14ac:dyDescent="0.2">
      <c r="A4116" s="12"/>
      <c r="B4116" s="15"/>
      <c r="C4116" s="29"/>
    </row>
    <row r="4117" spans="1:3" x14ac:dyDescent="0.2">
      <c r="A4117" s="12"/>
      <c r="B4117" s="15"/>
      <c r="C4117" s="29"/>
    </row>
    <row r="4118" spans="1:3" x14ac:dyDescent="0.2">
      <c r="A4118" s="12"/>
      <c r="B4118" s="15"/>
      <c r="C4118" s="29"/>
    </row>
    <row r="4119" spans="1:3" x14ac:dyDescent="0.2">
      <c r="A4119" s="12"/>
      <c r="B4119" s="15"/>
      <c r="C4119" s="29"/>
    </row>
    <row r="4120" spans="1:3" x14ac:dyDescent="0.2">
      <c r="A4120" s="12"/>
      <c r="B4120" s="15"/>
      <c r="C4120" s="29"/>
    </row>
    <row r="4121" spans="1:3" x14ac:dyDescent="0.2">
      <c r="A4121" s="12"/>
      <c r="B4121" s="15"/>
      <c r="C4121" s="29"/>
    </row>
    <row r="4122" spans="1:3" x14ac:dyDescent="0.2">
      <c r="A4122" s="12"/>
      <c r="B4122" s="15"/>
      <c r="C4122" s="29"/>
    </row>
    <row r="4123" spans="1:3" x14ac:dyDescent="0.2">
      <c r="A4123" s="12"/>
      <c r="B4123" s="15"/>
      <c r="C4123" s="29"/>
    </row>
    <row r="4124" spans="1:3" x14ac:dyDescent="0.2">
      <c r="A4124" s="12"/>
      <c r="B4124" s="15"/>
      <c r="C4124" s="29"/>
    </row>
    <row r="4125" spans="1:3" x14ac:dyDescent="0.2">
      <c r="A4125" s="12"/>
      <c r="B4125" s="15"/>
      <c r="C4125" s="29"/>
    </row>
    <row r="4126" spans="1:3" x14ac:dyDescent="0.2">
      <c r="A4126" s="12"/>
      <c r="B4126" s="15"/>
      <c r="C4126" s="29"/>
    </row>
    <row r="4127" spans="1:3" x14ac:dyDescent="0.2">
      <c r="A4127" s="12"/>
      <c r="B4127" s="15"/>
      <c r="C4127" s="29"/>
    </row>
    <row r="4128" spans="1:3" x14ac:dyDescent="0.2">
      <c r="A4128" s="12"/>
      <c r="B4128" s="15"/>
      <c r="C4128" s="29"/>
    </row>
    <row r="4129" spans="1:3" x14ac:dyDescent="0.2">
      <c r="A4129" s="12"/>
      <c r="B4129" s="15"/>
      <c r="C4129" s="29"/>
    </row>
    <row r="4130" spans="1:3" x14ac:dyDescent="0.2">
      <c r="A4130" s="12"/>
      <c r="B4130" s="15"/>
      <c r="C4130" s="29"/>
    </row>
    <row r="4131" spans="1:3" x14ac:dyDescent="0.2">
      <c r="A4131" s="12"/>
      <c r="B4131" s="15"/>
      <c r="C4131" s="29"/>
    </row>
    <row r="4132" spans="1:3" x14ac:dyDescent="0.2">
      <c r="A4132" s="12"/>
      <c r="B4132" s="15"/>
      <c r="C4132" s="29"/>
    </row>
    <row r="4133" spans="1:3" x14ac:dyDescent="0.2">
      <c r="A4133" s="12"/>
      <c r="B4133" s="15"/>
      <c r="C4133" s="29"/>
    </row>
    <row r="4134" spans="1:3" x14ac:dyDescent="0.2">
      <c r="A4134" s="12"/>
      <c r="B4134" s="15"/>
      <c r="C4134" s="29"/>
    </row>
    <row r="4135" spans="1:3" x14ac:dyDescent="0.2">
      <c r="A4135" s="12"/>
      <c r="B4135" s="15"/>
      <c r="C4135" s="29"/>
    </row>
    <row r="4136" spans="1:3" x14ac:dyDescent="0.2">
      <c r="A4136" s="12"/>
      <c r="B4136" s="15"/>
      <c r="C4136" s="29"/>
    </row>
    <row r="4137" spans="1:3" x14ac:dyDescent="0.2">
      <c r="A4137" s="12"/>
      <c r="B4137" s="15"/>
      <c r="C4137" s="29"/>
    </row>
    <row r="4138" spans="1:3" x14ac:dyDescent="0.2">
      <c r="A4138" s="12"/>
      <c r="B4138" s="15"/>
      <c r="C4138" s="29"/>
    </row>
    <row r="4139" spans="1:3" x14ac:dyDescent="0.2">
      <c r="A4139" s="12"/>
      <c r="B4139" s="15"/>
      <c r="C4139" s="29"/>
    </row>
    <row r="4140" spans="1:3" x14ac:dyDescent="0.2">
      <c r="A4140" s="12"/>
      <c r="B4140" s="15"/>
      <c r="C4140" s="29"/>
    </row>
    <row r="4141" spans="1:3" x14ac:dyDescent="0.2">
      <c r="A4141" s="12"/>
      <c r="B4141" s="15"/>
      <c r="C4141" s="29"/>
    </row>
    <row r="4142" spans="1:3" x14ac:dyDescent="0.2">
      <c r="A4142" s="12"/>
      <c r="B4142" s="15"/>
      <c r="C4142" s="29"/>
    </row>
    <row r="4143" spans="1:3" x14ac:dyDescent="0.2">
      <c r="A4143" s="12"/>
      <c r="B4143" s="15"/>
      <c r="C4143" s="29"/>
    </row>
    <row r="4144" spans="1:3" x14ac:dyDescent="0.2">
      <c r="A4144" s="12"/>
      <c r="B4144" s="15"/>
      <c r="C4144" s="29"/>
    </row>
    <row r="4145" spans="1:3" x14ac:dyDescent="0.2">
      <c r="A4145" s="12"/>
      <c r="B4145" s="15"/>
      <c r="C4145" s="29"/>
    </row>
    <row r="4146" spans="1:3" x14ac:dyDescent="0.2">
      <c r="A4146" s="12"/>
      <c r="B4146" s="15"/>
      <c r="C4146" s="29"/>
    </row>
    <row r="4147" spans="1:3" x14ac:dyDescent="0.2">
      <c r="A4147" s="12"/>
      <c r="B4147" s="15"/>
      <c r="C4147" s="29"/>
    </row>
    <row r="4148" spans="1:3" x14ac:dyDescent="0.2">
      <c r="A4148" s="12"/>
      <c r="B4148" s="15"/>
      <c r="C4148" s="29"/>
    </row>
    <row r="4149" spans="1:3" x14ac:dyDescent="0.2">
      <c r="A4149" s="12"/>
      <c r="B4149" s="15"/>
      <c r="C4149" s="29"/>
    </row>
    <row r="4150" spans="1:3" x14ac:dyDescent="0.2">
      <c r="A4150" s="12"/>
      <c r="B4150" s="15"/>
      <c r="C4150" s="29"/>
    </row>
    <row r="4151" spans="1:3" x14ac:dyDescent="0.2">
      <c r="A4151" s="12"/>
      <c r="B4151" s="15"/>
      <c r="C4151" s="29"/>
    </row>
    <row r="4152" spans="1:3" x14ac:dyDescent="0.2">
      <c r="A4152" s="12"/>
      <c r="B4152" s="15"/>
      <c r="C4152" s="29"/>
    </row>
    <row r="4153" spans="1:3" x14ac:dyDescent="0.2">
      <c r="A4153" s="12"/>
      <c r="B4153" s="15"/>
      <c r="C4153" s="29"/>
    </row>
    <row r="4154" spans="1:3" x14ac:dyDescent="0.2">
      <c r="A4154" s="12"/>
      <c r="B4154" s="15"/>
      <c r="C4154" s="29"/>
    </row>
    <row r="4155" spans="1:3" x14ac:dyDescent="0.2">
      <c r="A4155" s="12"/>
      <c r="B4155" s="15"/>
      <c r="C4155" s="29"/>
    </row>
    <row r="4156" spans="1:3" x14ac:dyDescent="0.2">
      <c r="A4156" s="12"/>
      <c r="B4156" s="15"/>
      <c r="C4156" s="29"/>
    </row>
    <row r="4157" spans="1:3" x14ac:dyDescent="0.2">
      <c r="A4157" s="12"/>
      <c r="B4157" s="15"/>
      <c r="C4157" s="29"/>
    </row>
    <row r="4158" spans="1:3" x14ac:dyDescent="0.2">
      <c r="A4158" s="12"/>
      <c r="B4158" s="15"/>
      <c r="C4158" s="29"/>
    </row>
    <row r="4159" spans="1:3" x14ac:dyDescent="0.2">
      <c r="A4159" s="12"/>
      <c r="B4159" s="15"/>
      <c r="C4159" s="29"/>
    </row>
    <row r="4160" spans="1:3" x14ac:dyDescent="0.2">
      <c r="A4160" s="12"/>
      <c r="B4160" s="15"/>
      <c r="C4160" s="29"/>
    </row>
    <row r="4161" spans="1:3" x14ac:dyDescent="0.2">
      <c r="A4161" s="12"/>
      <c r="B4161" s="15"/>
      <c r="C4161" s="29"/>
    </row>
    <row r="4162" spans="1:3" x14ac:dyDescent="0.2">
      <c r="A4162" s="12"/>
      <c r="B4162" s="15"/>
      <c r="C4162" s="29"/>
    </row>
    <row r="4163" spans="1:3" x14ac:dyDescent="0.2">
      <c r="A4163" s="12"/>
      <c r="B4163" s="15"/>
      <c r="C4163" s="29"/>
    </row>
    <row r="4164" spans="1:3" x14ac:dyDescent="0.2">
      <c r="A4164" s="12"/>
      <c r="B4164" s="15"/>
      <c r="C4164" s="29"/>
    </row>
    <row r="4165" spans="1:3" x14ac:dyDescent="0.2">
      <c r="A4165" s="12"/>
      <c r="B4165" s="15"/>
      <c r="C4165" s="29"/>
    </row>
    <row r="4166" spans="1:3" x14ac:dyDescent="0.2">
      <c r="A4166" s="12"/>
      <c r="B4166" s="15"/>
      <c r="C4166" s="29"/>
    </row>
    <row r="4167" spans="1:3" x14ac:dyDescent="0.2">
      <c r="A4167" s="12"/>
      <c r="B4167" s="15"/>
      <c r="C4167" s="29"/>
    </row>
    <row r="4168" spans="1:3" x14ac:dyDescent="0.2">
      <c r="A4168" s="12"/>
      <c r="B4168" s="15"/>
      <c r="C4168" s="29"/>
    </row>
    <row r="4169" spans="1:3" x14ac:dyDescent="0.2">
      <c r="A4169" s="12"/>
      <c r="B4169" s="15"/>
      <c r="C4169" s="29"/>
    </row>
    <row r="4170" spans="1:3" x14ac:dyDescent="0.2">
      <c r="A4170" s="12"/>
      <c r="B4170" s="15"/>
      <c r="C4170" s="29"/>
    </row>
    <row r="4171" spans="1:3" x14ac:dyDescent="0.2">
      <c r="A4171" s="12"/>
      <c r="B4171" s="15"/>
      <c r="C4171" s="29"/>
    </row>
    <row r="4172" spans="1:3" x14ac:dyDescent="0.2">
      <c r="A4172" s="12"/>
      <c r="B4172" s="15"/>
      <c r="C4172" s="29"/>
    </row>
    <row r="4173" spans="1:3" x14ac:dyDescent="0.2">
      <c r="A4173" s="12"/>
      <c r="B4173" s="15"/>
      <c r="C4173" s="29"/>
    </row>
    <row r="4174" spans="1:3" x14ac:dyDescent="0.2">
      <c r="A4174" s="12"/>
      <c r="B4174" s="15"/>
      <c r="C4174" s="29"/>
    </row>
    <row r="4175" spans="1:3" x14ac:dyDescent="0.2">
      <c r="A4175" s="12"/>
      <c r="B4175" s="15"/>
      <c r="C4175" s="29"/>
    </row>
    <row r="4176" spans="1:3" x14ac:dyDescent="0.2">
      <c r="A4176" s="12"/>
      <c r="B4176" s="15"/>
      <c r="C4176" s="29"/>
    </row>
    <row r="4177" spans="1:3" x14ac:dyDescent="0.2">
      <c r="A4177" s="12"/>
      <c r="B4177" s="15"/>
      <c r="C4177" s="29"/>
    </row>
    <row r="4178" spans="1:3" x14ac:dyDescent="0.2">
      <c r="A4178" s="12"/>
      <c r="B4178" s="15"/>
      <c r="C4178" s="29"/>
    </row>
    <row r="4179" spans="1:3" x14ac:dyDescent="0.2">
      <c r="A4179" s="12"/>
      <c r="B4179" s="15"/>
      <c r="C4179" s="29"/>
    </row>
    <row r="4180" spans="1:3" x14ac:dyDescent="0.2">
      <c r="A4180" s="12"/>
      <c r="B4180" s="15"/>
      <c r="C4180" s="29"/>
    </row>
    <row r="4181" spans="1:3" x14ac:dyDescent="0.2">
      <c r="A4181" s="12"/>
      <c r="B4181" s="15"/>
      <c r="C4181" s="29"/>
    </row>
    <row r="4182" spans="1:3" x14ac:dyDescent="0.2">
      <c r="A4182" s="12"/>
      <c r="B4182" s="15"/>
      <c r="C4182" s="29"/>
    </row>
    <row r="4183" spans="1:3" x14ac:dyDescent="0.2">
      <c r="A4183" s="12"/>
      <c r="B4183" s="15"/>
      <c r="C4183" s="29"/>
    </row>
    <row r="4184" spans="1:3" x14ac:dyDescent="0.2">
      <c r="A4184" s="12"/>
      <c r="B4184" s="15"/>
      <c r="C4184" s="29"/>
    </row>
    <row r="4185" spans="1:3" x14ac:dyDescent="0.2">
      <c r="A4185" s="12"/>
      <c r="B4185" s="15"/>
      <c r="C4185" s="29"/>
    </row>
    <row r="4186" spans="1:3" x14ac:dyDescent="0.2">
      <c r="A4186" s="12"/>
      <c r="B4186" s="15"/>
      <c r="C4186" s="29"/>
    </row>
    <row r="4187" spans="1:3" x14ac:dyDescent="0.2">
      <c r="A4187" s="12"/>
      <c r="B4187" s="15"/>
      <c r="C4187" s="29"/>
    </row>
    <row r="4188" spans="1:3" x14ac:dyDescent="0.2">
      <c r="A4188" s="12"/>
      <c r="B4188" s="15"/>
      <c r="C4188" s="29"/>
    </row>
    <row r="4189" spans="1:3" x14ac:dyDescent="0.2">
      <c r="A4189" s="12"/>
      <c r="B4189" s="15"/>
      <c r="C4189" s="29"/>
    </row>
    <row r="4190" spans="1:3" x14ac:dyDescent="0.2">
      <c r="A4190" s="12"/>
      <c r="B4190" s="15"/>
      <c r="C4190" s="29"/>
    </row>
    <row r="4191" spans="1:3" x14ac:dyDescent="0.2">
      <c r="A4191" s="12"/>
      <c r="B4191" s="15"/>
      <c r="C4191" s="29"/>
    </row>
    <row r="4192" spans="1:3" x14ac:dyDescent="0.2">
      <c r="A4192" s="12"/>
      <c r="B4192" s="15"/>
      <c r="C4192" s="29"/>
    </row>
    <row r="4193" spans="1:3" x14ac:dyDescent="0.2">
      <c r="A4193" s="12"/>
      <c r="B4193" s="15"/>
      <c r="C4193" s="29"/>
    </row>
    <row r="4194" spans="1:3" x14ac:dyDescent="0.2">
      <c r="A4194" s="12"/>
      <c r="B4194" s="15"/>
      <c r="C4194" s="29"/>
    </row>
    <row r="4195" spans="1:3" x14ac:dyDescent="0.2">
      <c r="A4195" s="12"/>
      <c r="B4195" s="15"/>
      <c r="C4195" s="29"/>
    </row>
    <row r="4196" spans="1:3" x14ac:dyDescent="0.2">
      <c r="A4196" s="12"/>
      <c r="B4196" s="15"/>
      <c r="C4196" s="29"/>
    </row>
    <row r="4197" spans="1:3" x14ac:dyDescent="0.2">
      <c r="A4197" s="12"/>
      <c r="B4197" s="15"/>
      <c r="C4197" s="29"/>
    </row>
    <row r="4198" spans="1:3" x14ac:dyDescent="0.2">
      <c r="A4198" s="12"/>
      <c r="B4198" s="15"/>
      <c r="C4198" s="29"/>
    </row>
    <row r="4199" spans="1:3" x14ac:dyDescent="0.2">
      <c r="A4199" s="12"/>
      <c r="B4199" s="15"/>
      <c r="C4199" s="29"/>
    </row>
    <row r="4200" spans="1:3" x14ac:dyDescent="0.2">
      <c r="A4200" s="12"/>
      <c r="B4200" s="15"/>
      <c r="C4200" s="29"/>
    </row>
    <row r="4201" spans="1:3" x14ac:dyDescent="0.2">
      <c r="A4201" s="12"/>
      <c r="B4201" s="15"/>
      <c r="C4201" s="29"/>
    </row>
    <row r="4202" spans="1:3" x14ac:dyDescent="0.2">
      <c r="A4202" s="12"/>
      <c r="B4202" s="15"/>
      <c r="C4202" s="29"/>
    </row>
    <row r="4203" spans="1:3" x14ac:dyDescent="0.2">
      <c r="A4203" s="12"/>
      <c r="B4203" s="15"/>
      <c r="C4203" s="29"/>
    </row>
    <row r="4204" spans="1:3" x14ac:dyDescent="0.2">
      <c r="A4204" s="12"/>
      <c r="B4204" s="15"/>
      <c r="C4204" s="29"/>
    </row>
    <row r="4205" spans="1:3" x14ac:dyDescent="0.2">
      <c r="A4205" s="12"/>
      <c r="B4205" s="15"/>
      <c r="C4205" s="29"/>
    </row>
    <row r="4206" spans="1:3" x14ac:dyDescent="0.2">
      <c r="A4206" s="12"/>
      <c r="B4206" s="15"/>
      <c r="C4206" s="29"/>
    </row>
    <row r="4207" spans="1:3" x14ac:dyDescent="0.2">
      <c r="A4207" s="12"/>
      <c r="B4207" s="15"/>
      <c r="C4207" s="29"/>
    </row>
    <row r="4208" spans="1:3" x14ac:dyDescent="0.2">
      <c r="A4208" s="12"/>
      <c r="B4208" s="15"/>
      <c r="C4208" s="29"/>
    </row>
    <row r="4209" spans="1:3" x14ac:dyDescent="0.2">
      <c r="A4209" s="12"/>
      <c r="B4209" s="15"/>
      <c r="C4209" s="29"/>
    </row>
    <row r="4210" spans="1:3" x14ac:dyDescent="0.2">
      <c r="A4210" s="12"/>
      <c r="B4210" s="15"/>
      <c r="C4210" s="29"/>
    </row>
    <row r="4211" spans="1:3" x14ac:dyDescent="0.2">
      <c r="A4211" s="12"/>
      <c r="B4211" s="15"/>
      <c r="C4211" s="29"/>
    </row>
    <row r="4212" spans="1:3" x14ac:dyDescent="0.2">
      <c r="A4212" s="12"/>
      <c r="B4212" s="15"/>
      <c r="C4212" s="29"/>
    </row>
    <row r="4213" spans="1:3" x14ac:dyDescent="0.2">
      <c r="A4213" s="12"/>
      <c r="B4213" s="15"/>
      <c r="C4213" s="29"/>
    </row>
    <row r="4214" spans="1:3" x14ac:dyDescent="0.2">
      <c r="A4214" s="12"/>
      <c r="B4214" s="15"/>
      <c r="C4214" s="29"/>
    </row>
    <row r="4215" spans="1:3" x14ac:dyDescent="0.2">
      <c r="A4215" s="12"/>
      <c r="B4215" s="15"/>
      <c r="C4215" s="29"/>
    </row>
    <row r="4216" spans="1:3" x14ac:dyDescent="0.2">
      <c r="A4216" s="12"/>
      <c r="B4216" s="15"/>
      <c r="C4216" s="29"/>
    </row>
    <row r="4217" spans="1:3" x14ac:dyDescent="0.2">
      <c r="A4217" s="12"/>
      <c r="B4217" s="15"/>
      <c r="C4217" s="29"/>
    </row>
    <row r="4218" spans="1:3" x14ac:dyDescent="0.2">
      <c r="A4218" s="12"/>
      <c r="B4218" s="15"/>
      <c r="C4218" s="29"/>
    </row>
    <row r="4219" spans="1:3" x14ac:dyDescent="0.2">
      <c r="A4219" s="12"/>
      <c r="B4219" s="15"/>
      <c r="C4219" s="29"/>
    </row>
    <row r="4220" spans="1:3" x14ac:dyDescent="0.2">
      <c r="A4220" s="12"/>
      <c r="B4220" s="15"/>
      <c r="C4220" s="29"/>
    </row>
    <row r="4221" spans="1:3" x14ac:dyDescent="0.2">
      <c r="A4221" s="12"/>
      <c r="B4221" s="15"/>
      <c r="C4221" s="29"/>
    </row>
    <row r="4222" spans="1:3" x14ac:dyDescent="0.2">
      <c r="A4222" s="12"/>
      <c r="B4222" s="15"/>
      <c r="C4222" s="29"/>
    </row>
    <row r="4223" spans="1:3" x14ac:dyDescent="0.2">
      <c r="A4223" s="12"/>
      <c r="B4223" s="15"/>
      <c r="C4223" s="29"/>
    </row>
    <row r="4224" spans="1:3" x14ac:dyDescent="0.2">
      <c r="A4224" s="12"/>
      <c r="B4224" s="15"/>
      <c r="C4224" s="29"/>
    </row>
    <row r="4225" spans="1:3" x14ac:dyDescent="0.2">
      <c r="A4225" s="12"/>
      <c r="B4225" s="15"/>
      <c r="C4225" s="29"/>
    </row>
    <row r="4226" spans="1:3" x14ac:dyDescent="0.2">
      <c r="A4226" s="12"/>
      <c r="B4226" s="15"/>
      <c r="C4226" s="29"/>
    </row>
    <row r="4227" spans="1:3" x14ac:dyDescent="0.2">
      <c r="A4227" s="12"/>
      <c r="B4227" s="15"/>
      <c r="C4227" s="29"/>
    </row>
    <row r="4228" spans="1:3" x14ac:dyDescent="0.2">
      <c r="A4228" s="12"/>
      <c r="B4228" s="15"/>
      <c r="C4228" s="29"/>
    </row>
    <row r="4229" spans="1:3" x14ac:dyDescent="0.2">
      <c r="A4229" s="12"/>
      <c r="B4229" s="15"/>
      <c r="C4229" s="29"/>
    </row>
    <row r="4230" spans="1:3" x14ac:dyDescent="0.2">
      <c r="A4230" s="12"/>
      <c r="B4230" s="15"/>
      <c r="C4230" s="29"/>
    </row>
    <row r="4231" spans="1:3" x14ac:dyDescent="0.2">
      <c r="A4231" s="12"/>
      <c r="B4231" s="15"/>
      <c r="C4231" s="29"/>
    </row>
    <row r="4232" spans="1:3" x14ac:dyDescent="0.2">
      <c r="A4232" s="12"/>
      <c r="B4232" s="15"/>
      <c r="C4232" s="29"/>
    </row>
    <row r="4233" spans="1:3" x14ac:dyDescent="0.2">
      <c r="A4233" s="12"/>
      <c r="B4233" s="15"/>
      <c r="C4233" s="29"/>
    </row>
    <row r="4234" spans="1:3" x14ac:dyDescent="0.2">
      <c r="A4234" s="12"/>
      <c r="B4234" s="15"/>
      <c r="C4234" s="29"/>
    </row>
    <row r="4235" spans="1:3" x14ac:dyDescent="0.2">
      <c r="A4235" s="12"/>
      <c r="B4235" s="15"/>
      <c r="C4235" s="29"/>
    </row>
    <row r="4236" spans="1:3" x14ac:dyDescent="0.2">
      <c r="A4236" s="12"/>
      <c r="B4236" s="15"/>
      <c r="C4236" s="29"/>
    </row>
    <row r="4237" spans="1:3" x14ac:dyDescent="0.2">
      <c r="A4237" s="12"/>
      <c r="B4237" s="15"/>
      <c r="C4237" s="29"/>
    </row>
    <row r="4238" spans="1:3" x14ac:dyDescent="0.2">
      <c r="A4238" s="12"/>
      <c r="B4238" s="15"/>
      <c r="C4238" s="29"/>
    </row>
    <row r="4239" spans="1:3" x14ac:dyDescent="0.2">
      <c r="A4239" s="12"/>
      <c r="B4239" s="15"/>
      <c r="C4239" s="29"/>
    </row>
    <row r="4240" spans="1:3" x14ac:dyDescent="0.2">
      <c r="A4240" s="12"/>
      <c r="B4240" s="15"/>
      <c r="C4240" s="29"/>
    </row>
    <row r="4241" spans="1:3" x14ac:dyDescent="0.2">
      <c r="A4241" s="12"/>
      <c r="B4241" s="15"/>
      <c r="C4241" s="29"/>
    </row>
    <row r="4242" spans="1:3" x14ac:dyDescent="0.2">
      <c r="A4242" s="12"/>
      <c r="B4242" s="15"/>
      <c r="C4242" s="29"/>
    </row>
    <row r="4243" spans="1:3" x14ac:dyDescent="0.2">
      <c r="A4243" s="12"/>
      <c r="B4243" s="15"/>
      <c r="C4243" s="29"/>
    </row>
    <row r="4244" spans="1:3" x14ac:dyDescent="0.2">
      <c r="A4244" s="12"/>
      <c r="B4244" s="15"/>
      <c r="C4244" s="29"/>
    </row>
    <row r="4245" spans="1:3" x14ac:dyDescent="0.2">
      <c r="A4245" s="12"/>
      <c r="B4245" s="15"/>
      <c r="C4245" s="29"/>
    </row>
    <row r="4246" spans="1:3" x14ac:dyDescent="0.2">
      <c r="A4246" s="12"/>
      <c r="B4246" s="15"/>
      <c r="C4246" s="29"/>
    </row>
    <row r="4247" spans="1:3" x14ac:dyDescent="0.2">
      <c r="A4247" s="12"/>
      <c r="B4247" s="15"/>
      <c r="C4247" s="29"/>
    </row>
    <row r="4248" spans="1:3" x14ac:dyDescent="0.2">
      <c r="A4248" s="12"/>
      <c r="B4248" s="15"/>
      <c r="C4248" s="29"/>
    </row>
    <row r="4249" spans="1:3" x14ac:dyDescent="0.2">
      <c r="A4249" s="12"/>
      <c r="B4249" s="15"/>
      <c r="C4249" s="29"/>
    </row>
    <row r="4250" spans="1:3" x14ac:dyDescent="0.2">
      <c r="A4250" s="12"/>
      <c r="B4250" s="15"/>
      <c r="C4250" s="29"/>
    </row>
    <row r="4251" spans="1:3" x14ac:dyDescent="0.2">
      <c r="A4251" s="12"/>
      <c r="B4251" s="15"/>
      <c r="C4251" s="29"/>
    </row>
    <row r="4252" spans="1:3" x14ac:dyDescent="0.2">
      <c r="A4252" s="12"/>
      <c r="B4252" s="15"/>
      <c r="C4252" s="29"/>
    </row>
    <row r="4253" spans="1:3" x14ac:dyDescent="0.2">
      <c r="A4253" s="12"/>
      <c r="B4253" s="15"/>
      <c r="C4253" s="29"/>
    </row>
    <row r="4254" spans="1:3" x14ac:dyDescent="0.2">
      <c r="A4254" s="12"/>
      <c r="B4254" s="15"/>
      <c r="C4254" s="29"/>
    </row>
    <row r="4255" spans="1:3" x14ac:dyDescent="0.2">
      <c r="A4255" s="12"/>
      <c r="B4255" s="15"/>
      <c r="C4255" s="29"/>
    </row>
    <row r="4256" spans="1:3" x14ac:dyDescent="0.2">
      <c r="A4256" s="12"/>
      <c r="B4256" s="15"/>
      <c r="C4256" s="29"/>
    </row>
    <row r="4257" spans="1:3" x14ac:dyDescent="0.2">
      <c r="A4257" s="12"/>
      <c r="B4257" s="15"/>
      <c r="C4257" s="29"/>
    </row>
    <row r="4258" spans="1:3" x14ac:dyDescent="0.2">
      <c r="A4258" s="12"/>
      <c r="B4258" s="15"/>
      <c r="C4258" s="29"/>
    </row>
    <row r="4259" spans="1:3" x14ac:dyDescent="0.2">
      <c r="A4259" s="12"/>
      <c r="B4259" s="15"/>
      <c r="C4259" s="29"/>
    </row>
    <row r="4260" spans="1:3" x14ac:dyDescent="0.2">
      <c r="A4260" s="12"/>
      <c r="B4260" s="15"/>
      <c r="C4260" s="29"/>
    </row>
    <row r="4261" spans="1:3" x14ac:dyDescent="0.2">
      <c r="A4261" s="12"/>
      <c r="B4261" s="15"/>
      <c r="C4261" s="29"/>
    </row>
    <row r="4262" spans="1:3" x14ac:dyDescent="0.2">
      <c r="A4262" s="12"/>
      <c r="B4262" s="15"/>
      <c r="C4262" s="29"/>
    </row>
    <row r="4263" spans="1:3" x14ac:dyDescent="0.2">
      <c r="A4263" s="12"/>
      <c r="B4263" s="15"/>
      <c r="C4263" s="29"/>
    </row>
    <row r="4264" spans="1:3" x14ac:dyDescent="0.2">
      <c r="A4264" s="12"/>
      <c r="B4264" s="15"/>
      <c r="C4264" s="29"/>
    </row>
    <row r="4265" spans="1:3" x14ac:dyDescent="0.2">
      <c r="A4265" s="12"/>
      <c r="B4265" s="15"/>
      <c r="C4265" s="29"/>
    </row>
    <row r="4266" spans="1:3" x14ac:dyDescent="0.2">
      <c r="A4266" s="12"/>
      <c r="B4266" s="15"/>
      <c r="C4266" s="29"/>
    </row>
    <row r="4267" spans="1:3" x14ac:dyDescent="0.2">
      <c r="A4267" s="12"/>
      <c r="B4267" s="15"/>
      <c r="C4267" s="29"/>
    </row>
    <row r="4268" spans="1:3" x14ac:dyDescent="0.2">
      <c r="A4268" s="12"/>
      <c r="B4268" s="15"/>
      <c r="C4268" s="29"/>
    </row>
    <row r="4269" spans="1:3" x14ac:dyDescent="0.2">
      <c r="A4269" s="12"/>
      <c r="B4269" s="15"/>
      <c r="C4269" s="29"/>
    </row>
    <row r="4270" spans="1:3" x14ac:dyDescent="0.2">
      <c r="A4270" s="12"/>
      <c r="B4270" s="15"/>
      <c r="C4270" s="29"/>
    </row>
    <row r="4271" spans="1:3" x14ac:dyDescent="0.2">
      <c r="A4271" s="12"/>
      <c r="B4271" s="15"/>
      <c r="C4271" s="29"/>
    </row>
    <row r="4272" spans="1:3" x14ac:dyDescent="0.2">
      <c r="A4272" s="12"/>
      <c r="B4272" s="15"/>
      <c r="C4272" s="29"/>
    </row>
    <row r="4273" spans="1:3" x14ac:dyDescent="0.2">
      <c r="A4273" s="12"/>
      <c r="B4273" s="15"/>
      <c r="C4273" s="29"/>
    </row>
    <row r="4274" spans="1:3" x14ac:dyDescent="0.2">
      <c r="A4274" s="12"/>
      <c r="B4274" s="15"/>
      <c r="C4274" s="29"/>
    </row>
    <row r="4275" spans="1:3" x14ac:dyDescent="0.2">
      <c r="A4275" s="12"/>
      <c r="B4275" s="15"/>
      <c r="C4275" s="29"/>
    </row>
    <row r="4276" spans="1:3" x14ac:dyDescent="0.2">
      <c r="A4276" s="12"/>
      <c r="B4276" s="15"/>
      <c r="C4276" s="29"/>
    </row>
    <row r="4277" spans="1:3" x14ac:dyDescent="0.2">
      <c r="A4277" s="12"/>
      <c r="B4277" s="15"/>
      <c r="C4277" s="29"/>
    </row>
    <row r="4278" spans="1:3" x14ac:dyDescent="0.2">
      <c r="A4278" s="12"/>
      <c r="B4278" s="15"/>
      <c r="C4278" s="29"/>
    </row>
    <row r="4279" spans="1:3" x14ac:dyDescent="0.2">
      <c r="A4279" s="12"/>
      <c r="B4279" s="15"/>
      <c r="C4279" s="29"/>
    </row>
    <row r="4280" spans="1:3" x14ac:dyDescent="0.2">
      <c r="A4280" s="12"/>
      <c r="B4280" s="15"/>
      <c r="C4280" s="29"/>
    </row>
    <row r="4281" spans="1:3" x14ac:dyDescent="0.2">
      <c r="A4281" s="12"/>
      <c r="B4281" s="15"/>
      <c r="C4281" s="29"/>
    </row>
    <row r="4282" spans="1:3" x14ac:dyDescent="0.2">
      <c r="A4282" s="12"/>
      <c r="B4282" s="15"/>
      <c r="C4282" s="29"/>
    </row>
    <row r="4283" spans="1:3" x14ac:dyDescent="0.2">
      <c r="A4283" s="12"/>
      <c r="B4283" s="15"/>
      <c r="C4283" s="29"/>
    </row>
    <row r="4284" spans="1:3" x14ac:dyDescent="0.2">
      <c r="A4284" s="12"/>
      <c r="B4284" s="15"/>
      <c r="C4284" s="29"/>
    </row>
    <row r="4285" spans="1:3" x14ac:dyDescent="0.2">
      <c r="A4285" s="12"/>
      <c r="B4285" s="15"/>
      <c r="C4285" s="29"/>
    </row>
    <row r="4286" spans="1:3" x14ac:dyDescent="0.2">
      <c r="A4286" s="12"/>
      <c r="B4286" s="15"/>
      <c r="C4286" s="29"/>
    </row>
    <row r="4287" spans="1:3" x14ac:dyDescent="0.2">
      <c r="A4287" s="12"/>
      <c r="B4287" s="15"/>
      <c r="C4287" s="29"/>
    </row>
    <row r="4288" spans="1:3" x14ac:dyDescent="0.2">
      <c r="A4288" s="12"/>
      <c r="B4288" s="15"/>
      <c r="C4288" s="29"/>
    </row>
    <row r="4289" spans="1:3" x14ac:dyDescent="0.2">
      <c r="A4289" s="12"/>
      <c r="B4289" s="15"/>
      <c r="C4289" s="29"/>
    </row>
    <row r="4290" spans="1:3" x14ac:dyDescent="0.2">
      <c r="A4290" s="12"/>
      <c r="B4290" s="15"/>
      <c r="C4290" s="29"/>
    </row>
    <row r="4291" spans="1:3" x14ac:dyDescent="0.2">
      <c r="A4291" s="12"/>
      <c r="B4291" s="15"/>
      <c r="C4291" s="29"/>
    </row>
    <row r="4292" spans="1:3" x14ac:dyDescent="0.2">
      <c r="A4292" s="12"/>
      <c r="B4292" s="15"/>
      <c r="C4292" s="29"/>
    </row>
    <row r="4293" spans="1:3" x14ac:dyDescent="0.2">
      <c r="A4293" s="12"/>
      <c r="B4293" s="15"/>
      <c r="C4293" s="29"/>
    </row>
    <row r="4294" spans="1:3" x14ac:dyDescent="0.2">
      <c r="A4294" s="12"/>
      <c r="B4294" s="15"/>
      <c r="C4294" s="29"/>
    </row>
    <row r="4295" spans="1:3" x14ac:dyDescent="0.2">
      <c r="A4295" s="12"/>
      <c r="B4295" s="15"/>
      <c r="C4295" s="29"/>
    </row>
    <row r="4296" spans="1:3" x14ac:dyDescent="0.2">
      <c r="A4296" s="12"/>
      <c r="B4296" s="15"/>
      <c r="C4296" s="29"/>
    </row>
    <row r="4297" spans="1:3" x14ac:dyDescent="0.2">
      <c r="A4297" s="12"/>
      <c r="B4297" s="15"/>
      <c r="C4297" s="29"/>
    </row>
    <row r="4298" spans="1:3" x14ac:dyDescent="0.2">
      <c r="A4298" s="12"/>
      <c r="B4298" s="15"/>
      <c r="C4298" s="29"/>
    </row>
    <row r="4299" spans="1:3" x14ac:dyDescent="0.2">
      <c r="A4299" s="12"/>
      <c r="B4299" s="15"/>
      <c r="C4299" s="29"/>
    </row>
    <row r="4300" spans="1:3" x14ac:dyDescent="0.2">
      <c r="A4300" s="12"/>
      <c r="B4300" s="15"/>
      <c r="C4300" s="29"/>
    </row>
    <row r="4301" spans="1:3" x14ac:dyDescent="0.2">
      <c r="A4301" s="12"/>
      <c r="B4301" s="15"/>
      <c r="C4301" s="29"/>
    </row>
    <row r="4302" spans="1:3" x14ac:dyDescent="0.2">
      <c r="A4302" s="12"/>
      <c r="B4302" s="15"/>
      <c r="C4302" s="29"/>
    </row>
    <row r="4303" spans="1:3" x14ac:dyDescent="0.2">
      <c r="A4303" s="12"/>
      <c r="B4303" s="15"/>
      <c r="C4303" s="29"/>
    </row>
    <row r="4304" spans="1:3" x14ac:dyDescent="0.2">
      <c r="A4304" s="12"/>
      <c r="B4304" s="15"/>
      <c r="C4304" s="29"/>
    </row>
    <row r="4305" spans="1:3" x14ac:dyDescent="0.2">
      <c r="A4305" s="12"/>
      <c r="B4305" s="15"/>
      <c r="C4305" s="29"/>
    </row>
    <row r="4306" spans="1:3" x14ac:dyDescent="0.2">
      <c r="A4306" s="12"/>
      <c r="B4306" s="15"/>
      <c r="C4306" s="29"/>
    </row>
    <row r="4307" spans="1:3" x14ac:dyDescent="0.2">
      <c r="A4307" s="12"/>
      <c r="B4307" s="15"/>
      <c r="C4307" s="29"/>
    </row>
    <row r="4308" spans="1:3" x14ac:dyDescent="0.2">
      <c r="A4308" s="12"/>
      <c r="B4308" s="15"/>
      <c r="C4308" s="29"/>
    </row>
    <row r="4309" spans="1:3" x14ac:dyDescent="0.2">
      <c r="A4309" s="12"/>
      <c r="B4309" s="15"/>
      <c r="C4309" s="29"/>
    </row>
    <row r="4310" spans="1:3" x14ac:dyDescent="0.2">
      <c r="A4310" s="12"/>
      <c r="B4310" s="15"/>
      <c r="C4310" s="29"/>
    </row>
    <row r="4311" spans="1:3" x14ac:dyDescent="0.2">
      <c r="A4311" s="12"/>
      <c r="B4311" s="15"/>
      <c r="C4311" s="29"/>
    </row>
    <row r="4312" spans="1:3" x14ac:dyDescent="0.2">
      <c r="A4312" s="12"/>
      <c r="B4312" s="15"/>
      <c r="C4312" s="29"/>
    </row>
    <row r="4313" spans="1:3" x14ac:dyDescent="0.2">
      <c r="A4313" s="12"/>
      <c r="B4313" s="15"/>
      <c r="C4313" s="29"/>
    </row>
    <row r="4314" spans="1:3" x14ac:dyDescent="0.2">
      <c r="A4314" s="12"/>
      <c r="B4314" s="15"/>
      <c r="C4314" s="29"/>
    </row>
    <row r="4315" spans="1:3" x14ac:dyDescent="0.2">
      <c r="A4315" s="12"/>
      <c r="B4315" s="15"/>
      <c r="C4315" s="29"/>
    </row>
    <row r="4316" spans="1:3" x14ac:dyDescent="0.2">
      <c r="A4316" s="12"/>
      <c r="B4316" s="15"/>
      <c r="C4316" s="29"/>
    </row>
    <row r="4317" spans="1:3" x14ac:dyDescent="0.2">
      <c r="A4317" s="12"/>
      <c r="B4317" s="15"/>
      <c r="C4317" s="29"/>
    </row>
    <row r="4318" spans="1:3" x14ac:dyDescent="0.2">
      <c r="A4318" s="12"/>
      <c r="B4318" s="15"/>
      <c r="C4318" s="29"/>
    </row>
    <row r="4319" spans="1:3" x14ac:dyDescent="0.2">
      <c r="A4319" s="12"/>
      <c r="B4319" s="15"/>
      <c r="C4319" s="29"/>
    </row>
    <row r="4320" spans="1:3" x14ac:dyDescent="0.2">
      <c r="A4320" s="12"/>
      <c r="B4320" s="15"/>
      <c r="C4320" s="29"/>
    </row>
    <row r="4321" spans="1:3" x14ac:dyDescent="0.2">
      <c r="A4321" s="12"/>
      <c r="B4321" s="15"/>
      <c r="C4321" s="29"/>
    </row>
    <row r="4322" spans="1:3" x14ac:dyDescent="0.2">
      <c r="A4322" s="12"/>
      <c r="B4322" s="15"/>
      <c r="C4322" s="29"/>
    </row>
    <row r="4323" spans="1:3" x14ac:dyDescent="0.2">
      <c r="A4323" s="12"/>
      <c r="B4323" s="15"/>
      <c r="C4323" s="29"/>
    </row>
    <row r="4324" spans="1:3" x14ac:dyDescent="0.2">
      <c r="A4324" s="12"/>
      <c r="B4324" s="15"/>
      <c r="C4324" s="29"/>
    </row>
    <row r="4325" spans="1:3" x14ac:dyDescent="0.2">
      <c r="A4325" s="12"/>
      <c r="B4325" s="15"/>
      <c r="C4325" s="29"/>
    </row>
    <row r="4326" spans="1:3" x14ac:dyDescent="0.2">
      <c r="A4326" s="12"/>
      <c r="B4326" s="15"/>
      <c r="C4326" s="29"/>
    </row>
    <row r="4327" spans="1:3" x14ac:dyDescent="0.2">
      <c r="A4327" s="12"/>
      <c r="B4327" s="15"/>
      <c r="C4327" s="29"/>
    </row>
    <row r="4328" spans="1:3" x14ac:dyDescent="0.2">
      <c r="A4328" s="12"/>
      <c r="B4328" s="15"/>
      <c r="C4328" s="29"/>
    </row>
    <row r="4329" spans="1:3" x14ac:dyDescent="0.2">
      <c r="A4329" s="12"/>
      <c r="B4329" s="15"/>
      <c r="C4329" s="29"/>
    </row>
    <row r="4330" spans="1:3" x14ac:dyDescent="0.2">
      <c r="A4330" s="12"/>
      <c r="B4330" s="15"/>
      <c r="C4330" s="29"/>
    </row>
    <row r="4331" spans="1:3" x14ac:dyDescent="0.2">
      <c r="A4331" s="12"/>
      <c r="B4331" s="15"/>
      <c r="C4331" s="29"/>
    </row>
    <row r="4332" spans="1:3" x14ac:dyDescent="0.2">
      <c r="A4332" s="12"/>
      <c r="B4332" s="15"/>
      <c r="C4332" s="29"/>
    </row>
    <row r="4333" spans="1:3" x14ac:dyDescent="0.2">
      <c r="A4333" s="12"/>
      <c r="B4333" s="15"/>
      <c r="C4333" s="29"/>
    </row>
    <row r="4334" spans="1:3" x14ac:dyDescent="0.2">
      <c r="A4334" s="12"/>
      <c r="B4334" s="15"/>
      <c r="C4334" s="29"/>
    </row>
    <row r="4335" spans="1:3" x14ac:dyDescent="0.2">
      <c r="A4335" s="12"/>
      <c r="B4335" s="15"/>
      <c r="C4335" s="29"/>
    </row>
    <row r="4336" spans="1:3" x14ac:dyDescent="0.2">
      <c r="A4336" s="12"/>
      <c r="B4336" s="15"/>
      <c r="C4336" s="29"/>
    </row>
    <row r="4337" spans="1:3" x14ac:dyDescent="0.2">
      <c r="A4337" s="12"/>
      <c r="B4337" s="15"/>
      <c r="C4337" s="29"/>
    </row>
    <row r="4338" spans="1:3" x14ac:dyDescent="0.2">
      <c r="A4338" s="12"/>
      <c r="B4338" s="15"/>
      <c r="C4338" s="29"/>
    </row>
    <row r="4339" spans="1:3" x14ac:dyDescent="0.2">
      <c r="A4339" s="12"/>
      <c r="B4339" s="15"/>
      <c r="C4339" s="29"/>
    </row>
    <row r="4340" spans="1:3" x14ac:dyDescent="0.2">
      <c r="A4340" s="12"/>
      <c r="B4340" s="15"/>
      <c r="C4340" s="29"/>
    </row>
    <row r="4341" spans="1:3" x14ac:dyDescent="0.2">
      <c r="A4341" s="12"/>
      <c r="B4341" s="15"/>
      <c r="C4341" s="29"/>
    </row>
    <row r="4342" spans="1:3" x14ac:dyDescent="0.2">
      <c r="A4342" s="12"/>
      <c r="B4342" s="15"/>
      <c r="C4342" s="29"/>
    </row>
    <row r="4343" spans="1:3" x14ac:dyDescent="0.2">
      <c r="A4343" s="12"/>
      <c r="B4343" s="15"/>
      <c r="C4343" s="29"/>
    </row>
    <row r="4344" spans="1:3" x14ac:dyDescent="0.2">
      <c r="A4344" s="12"/>
      <c r="B4344" s="15"/>
      <c r="C4344" s="29"/>
    </row>
    <row r="4345" spans="1:3" x14ac:dyDescent="0.2">
      <c r="A4345" s="12"/>
      <c r="B4345" s="15"/>
      <c r="C4345" s="29"/>
    </row>
    <row r="4346" spans="1:3" x14ac:dyDescent="0.2">
      <c r="A4346" s="12"/>
      <c r="B4346" s="15"/>
      <c r="C4346" s="29"/>
    </row>
    <row r="4347" spans="1:3" x14ac:dyDescent="0.2">
      <c r="A4347" s="12"/>
      <c r="B4347" s="15"/>
      <c r="C4347" s="29"/>
    </row>
    <row r="4348" spans="1:3" x14ac:dyDescent="0.2">
      <c r="A4348" s="12"/>
      <c r="B4348" s="15"/>
      <c r="C4348" s="29"/>
    </row>
    <row r="4349" spans="1:3" x14ac:dyDescent="0.2">
      <c r="A4349" s="12"/>
      <c r="B4349" s="15"/>
      <c r="C4349" s="29"/>
    </row>
    <row r="4350" spans="1:3" x14ac:dyDescent="0.2">
      <c r="A4350" s="12"/>
      <c r="B4350" s="15"/>
      <c r="C4350" s="29"/>
    </row>
    <row r="4351" spans="1:3" x14ac:dyDescent="0.2">
      <c r="A4351" s="12"/>
      <c r="B4351" s="15"/>
      <c r="C4351" s="29"/>
    </row>
    <row r="4352" spans="1:3" x14ac:dyDescent="0.2">
      <c r="A4352" s="12"/>
      <c r="B4352" s="15"/>
      <c r="C4352" s="29"/>
    </row>
    <row r="4353" spans="1:3" x14ac:dyDescent="0.2">
      <c r="A4353" s="12"/>
      <c r="B4353" s="15"/>
      <c r="C4353" s="29"/>
    </row>
    <row r="4354" spans="1:3" x14ac:dyDescent="0.2">
      <c r="A4354" s="12"/>
      <c r="B4354" s="15"/>
      <c r="C4354" s="29"/>
    </row>
    <row r="4355" spans="1:3" x14ac:dyDescent="0.2">
      <c r="A4355" s="12"/>
      <c r="B4355" s="15"/>
      <c r="C4355" s="29"/>
    </row>
    <row r="4356" spans="1:3" x14ac:dyDescent="0.2">
      <c r="A4356" s="12"/>
      <c r="B4356" s="15"/>
      <c r="C4356" s="29"/>
    </row>
    <row r="4357" spans="1:3" x14ac:dyDescent="0.2">
      <c r="A4357" s="12"/>
      <c r="B4357" s="15"/>
      <c r="C4357" s="29"/>
    </row>
    <row r="4358" spans="1:3" x14ac:dyDescent="0.2">
      <c r="A4358" s="12"/>
      <c r="B4358" s="15"/>
      <c r="C4358" s="29"/>
    </row>
    <row r="4359" spans="1:3" x14ac:dyDescent="0.2">
      <c r="A4359" s="12"/>
      <c r="B4359" s="15"/>
      <c r="C4359" s="29"/>
    </row>
    <row r="4360" spans="1:3" x14ac:dyDescent="0.2">
      <c r="A4360" s="12"/>
      <c r="B4360" s="15"/>
      <c r="C4360" s="29"/>
    </row>
    <row r="4361" spans="1:3" x14ac:dyDescent="0.2">
      <c r="A4361" s="12"/>
      <c r="B4361" s="15"/>
      <c r="C4361" s="29"/>
    </row>
    <row r="4362" spans="1:3" x14ac:dyDescent="0.2">
      <c r="A4362" s="12"/>
      <c r="B4362" s="15"/>
      <c r="C4362" s="29"/>
    </row>
    <row r="4363" spans="1:3" x14ac:dyDescent="0.2">
      <c r="A4363" s="12"/>
      <c r="B4363" s="15"/>
      <c r="C4363" s="29"/>
    </row>
    <row r="4364" spans="1:3" x14ac:dyDescent="0.2">
      <c r="A4364" s="12"/>
      <c r="B4364" s="15"/>
      <c r="C4364" s="29"/>
    </row>
    <row r="4365" spans="1:3" x14ac:dyDescent="0.2">
      <c r="A4365" s="12"/>
      <c r="B4365" s="15"/>
      <c r="C4365" s="29"/>
    </row>
    <row r="4366" spans="1:3" x14ac:dyDescent="0.2">
      <c r="A4366" s="12"/>
      <c r="B4366" s="15"/>
      <c r="C4366" s="29"/>
    </row>
    <row r="4367" spans="1:3" x14ac:dyDescent="0.2">
      <c r="A4367" s="12"/>
      <c r="B4367" s="15"/>
      <c r="C4367" s="29"/>
    </row>
    <row r="4368" spans="1:3" x14ac:dyDescent="0.2">
      <c r="A4368" s="12"/>
      <c r="B4368" s="15"/>
      <c r="C4368" s="29"/>
    </row>
    <row r="4369" spans="1:3" x14ac:dyDescent="0.2">
      <c r="A4369" s="12"/>
      <c r="B4369" s="15"/>
      <c r="C4369" s="29"/>
    </row>
    <row r="4370" spans="1:3" x14ac:dyDescent="0.2">
      <c r="A4370" s="12"/>
      <c r="B4370" s="15"/>
      <c r="C4370" s="29"/>
    </row>
    <row r="4371" spans="1:3" x14ac:dyDescent="0.2">
      <c r="A4371" s="12"/>
      <c r="B4371" s="15"/>
      <c r="C4371" s="29"/>
    </row>
    <row r="4372" spans="1:3" x14ac:dyDescent="0.2">
      <c r="A4372" s="12"/>
      <c r="B4372" s="15"/>
      <c r="C4372" s="29"/>
    </row>
    <row r="4373" spans="1:3" x14ac:dyDescent="0.2">
      <c r="A4373" s="12"/>
      <c r="B4373" s="15"/>
      <c r="C4373" s="29"/>
    </row>
    <row r="4374" spans="1:3" x14ac:dyDescent="0.2">
      <c r="A4374" s="12"/>
      <c r="B4374" s="15"/>
      <c r="C4374" s="29"/>
    </row>
    <row r="4375" spans="1:3" x14ac:dyDescent="0.2">
      <c r="A4375" s="12"/>
      <c r="B4375" s="15"/>
      <c r="C4375" s="29"/>
    </row>
    <row r="4376" spans="1:3" x14ac:dyDescent="0.2">
      <c r="A4376" s="12"/>
      <c r="B4376" s="15"/>
      <c r="C4376" s="29"/>
    </row>
    <row r="4377" spans="1:3" x14ac:dyDescent="0.2">
      <c r="A4377" s="12"/>
      <c r="B4377" s="15"/>
      <c r="C4377" s="29"/>
    </row>
    <row r="4378" spans="1:3" x14ac:dyDescent="0.2">
      <c r="A4378" s="12"/>
      <c r="B4378" s="15"/>
      <c r="C4378" s="29"/>
    </row>
    <row r="4379" spans="1:3" x14ac:dyDescent="0.2">
      <c r="A4379" s="12"/>
      <c r="B4379" s="15"/>
      <c r="C4379" s="29"/>
    </row>
    <row r="4380" spans="1:3" x14ac:dyDescent="0.2">
      <c r="A4380" s="12"/>
      <c r="B4380" s="15"/>
      <c r="C4380" s="29"/>
    </row>
    <row r="4381" spans="1:3" x14ac:dyDescent="0.2">
      <c r="A4381" s="12"/>
      <c r="B4381" s="15"/>
      <c r="C4381" s="29"/>
    </row>
    <row r="4382" spans="1:3" x14ac:dyDescent="0.2">
      <c r="A4382" s="12"/>
      <c r="B4382" s="15"/>
      <c r="C4382" s="29"/>
    </row>
    <row r="4383" spans="1:3" x14ac:dyDescent="0.2">
      <c r="A4383" s="12"/>
      <c r="B4383" s="15"/>
      <c r="C4383" s="29"/>
    </row>
    <row r="4384" spans="1:3" x14ac:dyDescent="0.2">
      <c r="A4384" s="12"/>
      <c r="B4384" s="15"/>
      <c r="C4384" s="29"/>
    </row>
    <row r="4385" spans="1:3" x14ac:dyDescent="0.2">
      <c r="A4385" s="12"/>
      <c r="B4385" s="15"/>
      <c r="C4385" s="29"/>
    </row>
    <row r="4386" spans="1:3" x14ac:dyDescent="0.2">
      <c r="A4386" s="12"/>
      <c r="B4386" s="15"/>
      <c r="C4386" s="29"/>
    </row>
    <row r="4387" spans="1:3" x14ac:dyDescent="0.2">
      <c r="A4387" s="12"/>
      <c r="B4387" s="15"/>
      <c r="C4387" s="29"/>
    </row>
    <row r="4388" spans="1:3" x14ac:dyDescent="0.2">
      <c r="A4388" s="12"/>
      <c r="B4388" s="15"/>
      <c r="C4388" s="29"/>
    </row>
    <row r="4389" spans="1:3" x14ac:dyDescent="0.2">
      <c r="A4389" s="12"/>
      <c r="B4389" s="15"/>
      <c r="C4389" s="29"/>
    </row>
    <row r="4390" spans="1:3" x14ac:dyDescent="0.2">
      <c r="A4390" s="12"/>
      <c r="B4390" s="15"/>
      <c r="C4390" s="29"/>
    </row>
    <row r="4391" spans="1:3" x14ac:dyDescent="0.2">
      <c r="A4391" s="12"/>
      <c r="B4391" s="15"/>
      <c r="C4391" s="29"/>
    </row>
    <row r="4392" spans="1:3" x14ac:dyDescent="0.2">
      <c r="A4392" s="12"/>
      <c r="B4392" s="15"/>
      <c r="C4392" s="29"/>
    </row>
    <row r="4393" spans="1:3" x14ac:dyDescent="0.2">
      <c r="A4393" s="12"/>
      <c r="B4393" s="15"/>
      <c r="C4393" s="29"/>
    </row>
    <row r="4394" spans="1:3" x14ac:dyDescent="0.2">
      <c r="A4394" s="12"/>
      <c r="B4394" s="15"/>
      <c r="C4394" s="29"/>
    </row>
    <row r="4395" spans="1:3" x14ac:dyDescent="0.2">
      <c r="A4395" s="12"/>
      <c r="B4395" s="15"/>
      <c r="C4395" s="29"/>
    </row>
    <row r="4396" spans="1:3" x14ac:dyDescent="0.2">
      <c r="A4396" s="12"/>
      <c r="B4396" s="15"/>
      <c r="C4396" s="29"/>
    </row>
    <row r="4397" spans="1:3" x14ac:dyDescent="0.2">
      <c r="A4397" s="12"/>
      <c r="B4397" s="15"/>
      <c r="C4397" s="29"/>
    </row>
    <row r="4398" spans="1:3" x14ac:dyDescent="0.2">
      <c r="A4398" s="12"/>
      <c r="B4398" s="15"/>
      <c r="C4398" s="29"/>
    </row>
    <row r="4399" spans="1:3" x14ac:dyDescent="0.2">
      <c r="A4399" s="12"/>
      <c r="B4399" s="15"/>
      <c r="C4399" s="29"/>
    </row>
    <row r="4400" spans="1:3" x14ac:dyDescent="0.2">
      <c r="A4400" s="12"/>
      <c r="B4400" s="15"/>
      <c r="C4400" s="29"/>
    </row>
    <row r="4401" spans="1:3" x14ac:dyDescent="0.2">
      <c r="A4401" s="12"/>
      <c r="B4401" s="15"/>
      <c r="C4401" s="29"/>
    </row>
    <row r="4402" spans="1:3" x14ac:dyDescent="0.2">
      <c r="A4402" s="12"/>
      <c r="B4402" s="15"/>
      <c r="C4402" s="29"/>
    </row>
    <row r="4403" spans="1:3" x14ac:dyDescent="0.2">
      <c r="A4403" s="12"/>
      <c r="B4403" s="15"/>
      <c r="C4403" s="29"/>
    </row>
    <row r="4404" spans="1:3" x14ac:dyDescent="0.2">
      <c r="A4404" s="12"/>
      <c r="B4404" s="15"/>
      <c r="C4404" s="29"/>
    </row>
    <row r="4405" spans="1:3" x14ac:dyDescent="0.2">
      <c r="A4405" s="12"/>
      <c r="B4405" s="15"/>
      <c r="C4405" s="29"/>
    </row>
    <row r="4406" spans="1:3" x14ac:dyDescent="0.2">
      <c r="A4406" s="12"/>
      <c r="B4406" s="15"/>
      <c r="C4406" s="29"/>
    </row>
    <row r="4407" spans="1:3" x14ac:dyDescent="0.2">
      <c r="A4407" s="12"/>
      <c r="B4407" s="15"/>
      <c r="C4407" s="29"/>
    </row>
    <row r="4408" spans="1:3" x14ac:dyDescent="0.2">
      <c r="A4408" s="12"/>
      <c r="B4408" s="15"/>
      <c r="C4408" s="29"/>
    </row>
    <row r="4409" spans="1:3" x14ac:dyDescent="0.2">
      <c r="A4409" s="12"/>
      <c r="B4409" s="15"/>
      <c r="C4409" s="29"/>
    </row>
    <row r="4410" spans="1:3" x14ac:dyDescent="0.2">
      <c r="A4410" s="12"/>
      <c r="B4410" s="15"/>
      <c r="C4410" s="29"/>
    </row>
    <row r="4411" spans="1:3" x14ac:dyDescent="0.2">
      <c r="A4411" s="12"/>
      <c r="B4411" s="15"/>
      <c r="C4411" s="29"/>
    </row>
    <row r="4412" spans="1:3" x14ac:dyDescent="0.2">
      <c r="A4412" s="12"/>
      <c r="B4412" s="15"/>
      <c r="C4412" s="29"/>
    </row>
    <row r="4413" spans="1:3" x14ac:dyDescent="0.2">
      <c r="A4413" s="12"/>
      <c r="B4413" s="15"/>
      <c r="C4413" s="29"/>
    </row>
    <row r="4414" spans="1:3" x14ac:dyDescent="0.2">
      <c r="A4414" s="12"/>
      <c r="B4414" s="15"/>
      <c r="C4414" s="29"/>
    </row>
    <row r="4415" spans="1:3" x14ac:dyDescent="0.2">
      <c r="A4415" s="12"/>
      <c r="B4415" s="15"/>
      <c r="C4415" s="29"/>
    </row>
    <row r="4416" spans="1:3" x14ac:dyDescent="0.2">
      <c r="A4416" s="12"/>
      <c r="B4416" s="15"/>
      <c r="C4416" s="29"/>
    </row>
    <row r="4417" spans="1:3" x14ac:dyDescent="0.2">
      <c r="A4417" s="12"/>
      <c r="B4417" s="15"/>
      <c r="C4417" s="29"/>
    </row>
    <row r="4418" spans="1:3" x14ac:dyDescent="0.2">
      <c r="A4418" s="12"/>
      <c r="B4418" s="15"/>
      <c r="C4418" s="29"/>
    </row>
    <row r="4419" spans="1:3" x14ac:dyDescent="0.2">
      <c r="A4419" s="12"/>
      <c r="B4419" s="15"/>
      <c r="C4419" s="29"/>
    </row>
    <row r="4420" spans="1:3" x14ac:dyDescent="0.2">
      <c r="A4420" s="12"/>
      <c r="B4420" s="15"/>
      <c r="C4420" s="29"/>
    </row>
    <row r="4421" spans="1:3" x14ac:dyDescent="0.2">
      <c r="A4421" s="12"/>
      <c r="B4421" s="15"/>
      <c r="C4421" s="29"/>
    </row>
    <row r="4422" spans="1:3" x14ac:dyDescent="0.2">
      <c r="A4422" s="12"/>
      <c r="B4422" s="15"/>
      <c r="C4422" s="29"/>
    </row>
    <row r="4423" spans="1:3" x14ac:dyDescent="0.2">
      <c r="A4423" s="12"/>
      <c r="B4423" s="15"/>
      <c r="C4423" s="29"/>
    </row>
    <row r="4424" spans="1:3" x14ac:dyDescent="0.2">
      <c r="A4424" s="12"/>
      <c r="B4424" s="15"/>
      <c r="C4424" s="29"/>
    </row>
    <row r="4425" spans="1:3" x14ac:dyDescent="0.2">
      <c r="A4425" s="12"/>
      <c r="B4425" s="15"/>
      <c r="C4425" s="29"/>
    </row>
    <row r="4426" spans="1:3" x14ac:dyDescent="0.2">
      <c r="A4426" s="12"/>
      <c r="B4426" s="15"/>
      <c r="C4426" s="29"/>
    </row>
    <row r="4427" spans="1:3" x14ac:dyDescent="0.2">
      <c r="A4427" s="12"/>
      <c r="B4427" s="15"/>
      <c r="C4427" s="29"/>
    </row>
    <row r="4428" spans="1:3" x14ac:dyDescent="0.2">
      <c r="A4428" s="12"/>
      <c r="B4428" s="15"/>
      <c r="C4428" s="29"/>
    </row>
    <row r="4429" spans="1:3" x14ac:dyDescent="0.2">
      <c r="A4429" s="12"/>
      <c r="B4429" s="15"/>
      <c r="C4429" s="29"/>
    </row>
    <row r="4430" spans="1:3" x14ac:dyDescent="0.2">
      <c r="A4430" s="12"/>
      <c r="B4430" s="15"/>
      <c r="C4430" s="29"/>
    </row>
    <row r="4431" spans="1:3" x14ac:dyDescent="0.2">
      <c r="A4431" s="12"/>
      <c r="B4431" s="15"/>
      <c r="C4431" s="29"/>
    </row>
    <row r="4432" spans="1:3" x14ac:dyDescent="0.2">
      <c r="A4432" s="12"/>
      <c r="B4432" s="15"/>
      <c r="C4432" s="29"/>
    </row>
    <row r="4433" spans="1:3" x14ac:dyDescent="0.2">
      <c r="A4433" s="12"/>
      <c r="B4433" s="15"/>
      <c r="C4433" s="29"/>
    </row>
    <row r="4434" spans="1:3" x14ac:dyDescent="0.2">
      <c r="A4434" s="12"/>
      <c r="B4434" s="15"/>
      <c r="C4434" s="29"/>
    </row>
    <row r="4435" spans="1:3" x14ac:dyDescent="0.2">
      <c r="A4435" s="12"/>
      <c r="B4435" s="15"/>
      <c r="C4435" s="29"/>
    </row>
    <row r="4436" spans="1:3" x14ac:dyDescent="0.2">
      <c r="A4436" s="12"/>
      <c r="B4436" s="15"/>
      <c r="C4436" s="29"/>
    </row>
    <row r="4437" spans="1:3" x14ac:dyDescent="0.2">
      <c r="A4437" s="12"/>
      <c r="B4437" s="15"/>
      <c r="C4437" s="29"/>
    </row>
    <row r="4438" spans="1:3" x14ac:dyDescent="0.2">
      <c r="A4438" s="12"/>
      <c r="B4438" s="15"/>
      <c r="C4438" s="29"/>
    </row>
    <row r="4439" spans="1:3" x14ac:dyDescent="0.2">
      <c r="A4439" s="12"/>
      <c r="B4439" s="15"/>
      <c r="C4439" s="29"/>
    </row>
    <row r="4440" spans="1:3" x14ac:dyDescent="0.2">
      <c r="A4440" s="12"/>
      <c r="B4440" s="15"/>
      <c r="C4440" s="29"/>
    </row>
    <row r="4441" spans="1:3" x14ac:dyDescent="0.2">
      <c r="A4441" s="12"/>
      <c r="B4441" s="15"/>
      <c r="C4441" s="29"/>
    </row>
    <row r="4442" spans="1:3" x14ac:dyDescent="0.2">
      <c r="A4442" s="12"/>
      <c r="B4442" s="15"/>
      <c r="C4442" s="29"/>
    </row>
    <row r="4443" spans="1:3" x14ac:dyDescent="0.2">
      <c r="A4443" s="12"/>
      <c r="B4443" s="15"/>
      <c r="C4443" s="29"/>
    </row>
    <row r="4444" spans="1:3" x14ac:dyDescent="0.2">
      <c r="A4444" s="12"/>
      <c r="B4444" s="15"/>
      <c r="C4444" s="29"/>
    </row>
    <row r="4445" spans="1:3" x14ac:dyDescent="0.2">
      <c r="A4445" s="12"/>
      <c r="B4445" s="15"/>
      <c r="C4445" s="29"/>
    </row>
    <row r="4446" spans="1:3" x14ac:dyDescent="0.2">
      <c r="A4446" s="12"/>
      <c r="B4446" s="15"/>
      <c r="C4446" s="29"/>
    </row>
    <row r="4447" spans="1:3" x14ac:dyDescent="0.2">
      <c r="A4447" s="12"/>
      <c r="B4447" s="15"/>
      <c r="C4447" s="29"/>
    </row>
    <row r="4448" spans="1:3" x14ac:dyDescent="0.2">
      <c r="A4448" s="12"/>
      <c r="B4448" s="15"/>
      <c r="C4448" s="29"/>
    </row>
    <row r="4449" spans="1:3" x14ac:dyDescent="0.2">
      <c r="A4449" s="12"/>
      <c r="B4449" s="15"/>
      <c r="C4449" s="29"/>
    </row>
    <row r="4450" spans="1:3" x14ac:dyDescent="0.2">
      <c r="A4450" s="12"/>
      <c r="B4450" s="15"/>
      <c r="C4450" s="29"/>
    </row>
    <row r="4451" spans="1:3" x14ac:dyDescent="0.2">
      <c r="A4451" s="12"/>
      <c r="B4451" s="15"/>
      <c r="C4451" s="29"/>
    </row>
    <row r="4452" spans="1:3" x14ac:dyDescent="0.2">
      <c r="A4452" s="12"/>
      <c r="B4452" s="15"/>
      <c r="C4452" s="29"/>
    </row>
    <row r="4453" spans="1:3" x14ac:dyDescent="0.2">
      <c r="A4453" s="12"/>
      <c r="B4453" s="15"/>
      <c r="C4453" s="29"/>
    </row>
    <row r="4454" spans="1:3" x14ac:dyDescent="0.2">
      <c r="A4454" s="12"/>
      <c r="B4454" s="15"/>
      <c r="C4454" s="29"/>
    </row>
    <row r="4455" spans="1:3" x14ac:dyDescent="0.2">
      <c r="A4455" s="12"/>
      <c r="B4455" s="15"/>
      <c r="C4455" s="29"/>
    </row>
    <row r="4456" spans="1:3" x14ac:dyDescent="0.2">
      <c r="A4456" s="12"/>
      <c r="B4456" s="15"/>
      <c r="C4456" s="29"/>
    </row>
    <row r="4457" spans="1:3" x14ac:dyDescent="0.2">
      <c r="A4457" s="12"/>
      <c r="B4457" s="15"/>
      <c r="C4457" s="29"/>
    </row>
    <row r="4458" spans="1:3" x14ac:dyDescent="0.2">
      <c r="A4458" s="12"/>
      <c r="B4458" s="15"/>
      <c r="C4458" s="29"/>
    </row>
    <row r="4459" spans="1:3" x14ac:dyDescent="0.2">
      <c r="A4459" s="12"/>
      <c r="B4459" s="15"/>
      <c r="C4459" s="29"/>
    </row>
    <row r="4460" spans="1:3" x14ac:dyDescent="0.2">
      <c r="A4460" s="12"/>
      <c r="B4460" s="15"/>
      <c r="C4460" s="29"/>
    </row>
    <row r="4461" spans="1:3" x14ac:dyDescent="0.2">
      <c r="A4461" s="12"/>
      <c r="B4461" s="15"/>
      <c r="C4461" s="29"/>
    </row>
    <row r="4462" spans="1:3" x14ac:dyDescent="0.2">
      <c r="A4462" s="12"/>
      <c r="B4462" s="15"/>
      <c r="C4462" s="29"/>
    </row>
    <row r="4463" spans="1:3" x14ac:dyDescent="0.2">
      <c r="A4463" s="12"/>
      <c r="B4463" s="15"/>
      <c r="C4463" s="29"/>
    </row>
    <row r="4464" spans="1:3" x14ac:dyDescent="0.2">
      <c r="A4464" s="12"/>
      <c r="B4464" s="15"/>
      <c r="C4464" s="29"/>
    </row>
    <row r="4465" spans="1:3" x14ac:dyDescent="0.2">
      <c r="A4465" s="12"/>
      <c r="B4465" s="15"/>
      <c r="C4465" s="29"/>
    </row>
    <row r="4466" spans="1:3" x14ac:dyDescent="0.2">
      <c r="A4466" s="12"/>
      <c r="B4466" s="15"/>
      <c r="C4466" s="29"/>
    </row>
    <row r="4467" spans="1:3" x14ac:dyDescent="0.2">
      <c r="A4467" s="12"/>
      <c r="B4467" s="15"/>
      <c r="C4467" s="29"/>
    </row>
    <row r="4468" spans="1:3" x14ac:dyDescent="0.2">
      <c r="A4468" s="12"/>
      <c r="B4468" s="15"/>
      <c r="C4468" s="29"/>
    </row>
    <row r="4469" spans="1:3" x14ac:dyDescent="0.2">
      <c r="A4469" s="12"/>
      <c r="B4469" s="15"/>
      <c r="C4469" s="29"/>
    </row>
    <row r="4470" spans="1:3" x14ac:dyDescent="0.2">
      <c r="A4470" s="12"/>
      <c r="B4470" s="15"/>
      <c r="C4470" s="29"/>
    </row>
    <row r="4471" spans="1:3" x14ac:dyDescent="0.2">
      <c r="A4471" s="12"/>
      <c r="B4471" s="15"/>
      <c r="C4471" s="29"/>
    </row>
    <row r="4472" spans="1:3" x14ac:dyDescent="0.2">
      <c r="A4472" s="12"/>
      <c r="B4472" s="15"/>
      <c r="C4472" s="29"/>
    </row>
    <row r="4473" spans="1:3" x14ac:dyDescent="0.2">
      <c r="A4473" s="12"/>
      <c r="B4473" s="15"/>
      <c r="C4473" s="29"/>
    </row>
    <row r="4474" spans="1:3" x14ac:dyDescent="0.2">
      <c r="A4474" s="12"/>
      <c r="B4474" s="15"/>
      <c r="C4474" s="29"/>
    </row>
    <row r="4475" spans="1:3" x14ac:dyDescent="0.2">
      <c r="A4475" s="12"/>
      <c r="B4475" s="15"/>
      <c r="C4475" s="29"/>
    </row>
    <row r="4476" spans="1:3" x14ac:dyDescent="0.2">
      <c r="A4476" s="12"/>
      <c r="B4476" s="15"/>
      <c r="C4476" s="29"/>
    </row>
    <row r="4477" spans="1:3" x14ac:dyDescent="0.2">
      <c r="A4477" s="12"/>
      <c r="B4477" s="15"/>
      <c r="C4477" s="29"/>
    </row>
    <row r="4478" spans="1:3" x14ac:dyDescent="0.2">
      <c r="A4478" s="12"/>
      <c r="B4478" s="15"/>
      <c r="C4478" s="29"/>
    </row>
    <row r="4479" spans="1:3" x14ac:dyDescent="0.2">
      <c r="A4479" s="12"/>
      <c r="B4479" s="15"/>
      <c r="C4479" s="29"/>
    </row>
    <row r="4480" spans="1:3" x14ac:dyDescent="0.2">
      <c r="A4480" s="12"/>
      <c r="B4480" s="15"/>
      <c r="C4480" s="29"/>
    </row>
    <row r="4481" spans="1:3" x14ac:dyDescent="0.2">
      <c r="A4481" s="12"/>
      <c r="B4481" s="15"/>
      <c r="C4481" s="29"/>
    </row>
    <row r="4482" spans="1:3" x14ac:dyDescent="0.2">
      <c r="A4482" s="12"/>
      <c r="B4482" s="15"/>
      <c r="C4482" s="29"/>
    </row>
    <row r="4483" spans="1:3" x14ac:dyDescent="0.2">
      <c r="A4483" s="12"/>
      <c r="B4483" s="15"/>
      <c r="C4483" s="29"/>
    </row>
    <row r="4484" spans="1:3" x14ac:dyDescent="0.2">
      <c r="A4484" s="12"/>
      <c r="B4484" s="15"/>
      <c r="C4484" s="29"/>
    </row>
    <row r="4485" spans="1:3" x14ac:dyDescent="0.2">
      <c r="A4485" s="12"/>
      <c r="B4485" s="15"/>
      <c r="C4485" s="29"/>
    </row>
    <row r="4486" spans="1:3" x14ac:dyDescent="0.2">
      <c r="A4486" s="12"/>
      <c r="B4486" s="15"/>
      <c r="C4486" s="29"/>
    </row>
    <row r="4487" spans="1:3" x14ac:dyDescent="0.2">
      <c r="A4487" s="12"/>
      <c r="B4487" s="15"/>
      <c r="C4487" s="29"/>
    </row>
    <row r="4488" spans="1:3" x14ac:dyDescent="0.2">
      <c r="A4488" s="12"/>
      <c r="B4488" s="15"/>
      <c r="C4488" s="29"/>
    </row>
    <row r="4489" spans="1:3" x14ac:dyDescent="0.2">
      <c r="A4489" s="12"/>
      <c r="B4489" s="15"/>
      <c r="C4489" s="29"/>
    </row>
    <row r="4490" spans="1:3" x14ac:dyDescent="0.2">
      <c r="A4490" s="12"/>
      <c r="B4490" s="15"/>
      <c r="C4490" s="29"/>
    </row>
    <row r="4491" spans="1:3" x14ac:dyDescent="0.2">
      <c r="A4491" s="12"/>
      <c r="B4491" s="15"/>
      <c r="C4491" s="29"/>
    </row>
    <row r="4492" spans="1:3" x14ac:dyDescent="0.2">
      <c r="A4492" s="12"/>
      <c r="B4492" s="15"/>
      <c r="C4492" s="29"/>
    </row>
    <row r="4493" spans="1:3" x14ac:dyDescent="0.2">
      <c r="A4493" s="12"/>
      <c r="B4493" s="15"/>
      <c r="C4493" s="29"/>
    </row>
    <row r="4494" spans="1:3" x14ac:dyDescent="0.2">
      <c r="A4494" s="12"/>
      <c r="B4494" s="15"/>
      <c r="C4494" s="29"/>
    </row>
    <row r="4495" spans="1:3" x14ac:dyDescent="0.2">
      <c r="A4495" s="12"/>
      <c r="B4495" s="15"/>
      <c r="C4495" s="29"/>
    </row>
    <row r="4496" spans="1:3" x14ac:dyDescent="0.2">
      <c r="A4496" s="12"/>
      <c r="B4496" s="15"/>
      <c r="C4496" s="29"/>
    </row>
    <row r="4497" spans="1:3" x14ac:dyDescent="0.2">
      <c r="A4497" s="12"/>
      <c r="B4497" s="15"/>
      <c r="C4497" s="29"/>
    </row>
    <row r="4498" spans="1:3" x14ac:dyDescent="0.2">
      <c r="A4498" s="12"/>
      <c r="B4498" s="15"/>
      <c r="C4498" s="29"/>
    </row>
    <row r="4499" spans="1:3" x14ac:dyDescent="0.2">
      <c r="A4499" s="12"/>
      <c r="B4499" s="15"/>
      <c r="C4499" s="29"/>
    </row>
    <row r="4500" spans="1:3" x14ac:dyDescent="0.2">
      <c r="A4500" s="12"/>
      <c r="B4500" s="15"/>
      <c r="C4500" s="29"/>
    </row>
    <row r="4501" spans="1:3" x14ac:dyDescent="0.2">
      <c r="A4501" s="12"/>
      <c r="B4501" s="15"/>
      <c r="C4501" s="29"/>
    </row>
    <row r="4502" spans="1:3" x14ac:dyDescent="0.2">
      <c r="A4502" s="12"/>
      <c r="B4502" s="15"/>
      <c r="C4502" s="29"/>
    </row>
    <row r="4503" spans="1:3" x14ac:dyDescent="0.2">
      <c r="A4503" s="12"/>
      <c r="B4503" s="15"/>
      <c r="C4503" s="29"/>
    </row>
    <row r="4504" spans="1:3" x14ac:dyDescent="0.2">
      <c r="A4504" s="12"/>
      <c r="B4504" s="15"/>
      <c r="C4504" s="29"/>
    </row>
    <row r="4505" spans="1:3" x14ac:dyDescent="0.2">
      <c r="A4505" s="12"/>
      <c r="B4505" s="15"/>
      <c r="C4505" s="29"/>
    </row>
    <row r="4506" spans="1:3" x14ac:dyDescent="0.2">
      <c r="A4506" s="12"/>
      <c r="B4506" s="15"/>
      <c r="C4506" s="29"/>
    </row>
    <row r="4507" spans="1:3" x14ac:dyDescent="0.2">
      <c r="A4507" s="12"/>
      <c r="B4507" s="15"/>
      <c r="C4507" s="29"/>
    </row>
    <row r="4508" spans="1:3" x14ac:dyDescent="0.2">
      <c r="A4508" s="12"/>
      <c r="B4508" s="15"/>
      <c r="C4508" s="29"/>
    </row>
    <row r="4509" spans="1:3" x14ac:dyDescent="0.2">
      <c r="A4509" s="12"/>
      <c r="B4509" s="15"/>
      <c r="C4509" s="29"/>
    </row>
    <row r="4510" spans="1:3" x14ac:dyDescent="0.2">
      <c r="A4510" s="12"/>
      <c r="B4510" s="15"/>
      <c r="C4510" s="29"/>
    </row>
    <row r="4511" spans="1:3" x14ac:dyDescent="0.2">
      <c r="A4511" s="12"/>
      <c r="B4511" s="15"/>
      <c r="C4511" s="29"/>
    </row>
    <row r="4512" spans="1:3" x14ac:dyDescent="0.2">
      <c r="A4512" s="12"/>
      <c r="B4512" s="15"/>
      <c r="C4512" s="29"/>
    </row>
    <row r="4513" spans="1:3" x14ac:dyDescent="0.2">
      <c r="A4513" s="12"/>
      <c r="B4513" s="15"/>
      <c r="C4513" s="29"/>
    </row>
    <row r="4514" spans="1:3" x14ac:dyDescent="0.2">
      <c r="A4514" s="12"/>
      <c r="B4514" s="15"/>
      <c r="C4514" s="29"/>
    </row>
    <row r="4515" spans="1:3" x14ac:dyDescent="0.2">
      <c r="A4515" s="12"/>
      <c r="B4515" s="15"/>
      <c r="C4515" s="29"/>
    </row>
    <row r="4516" spans="1:3" x14ac:dyDescent="0.2">
      <c r="A4516" s="12"/>
      <c r="B4516" s="15"/>
      <c r="C4516" s="29"/>
    </row>
    <row r="4517" spans="1:3" x14ac:dyDescent="0.2">
      <c r="A4517" s="12"/>
      <c r="B4517" s="15"/>
      <c r="C4517" s="29"/>
    </row>
    <row r="4518" spans="1:3" x14ac:dyDescent="0.2">
      <c r="A4518" s="12"/>
      <c r="B4518" s="15"/>
      <c r="C4518" s="29"/>
    </row>
    <row r="4519" spans="1:3" x14ac:dyDescent="0.2">
      <c r="A4519" s="12"/>
      <c r="B4519" s="15"/>
      <c r="C4519" s="29"/>
    </row>
    <row r="4520" spans="1:3" x14ac:dyDescent="0.2">
      <c r="A4520" s="12"/>
      <c r="B4520" s="15"/>
      <c r="C4520" s="29"/>
    </row>
    <row r="4521" spans="1:3" x14ac:dyDescent="0.2">
      <c r="A4521" s="12"/>
      <c r="B4521" s="15"/>
      <c r="C4521" s="29"/>
    </row>
    <row r="4522" spans="1:3" x14ac:dyDescent="0.2">
      <c r="A4522" s="12"/>
      <c r="B4522" s="15"/>
      <c r="C4522" s="29"/>
    </row>
    <row r="4523" spans="1:3" x14ac:dyDescent="0.2">
      <c r="A4523" s="12"/>
      <c r="B4523" s="15"/>
      <c r="C4523" s="29"/>
    </row>
    <row r="4524" spans="1:3" x14ac:dyDescent="0.2">
      <c r="A4524" s="12"/>
      <c r="B4524" s="15"/>
      <c r="C4524" s="29"/>
    </row>
    <row r="4525" spans="1:3" x14ac:dyDescent="0.2">
      <c r="A4525" s="12"/>
      <c r="B4525" s="15"/>
      <c r="C4525" s="29"/>
    </row>
    <row r="4526" spans="1:3" x14ac:dyDescent="0.2">
      <c r="A4526" s="12"/>
      <c r="B4526" s="15"/>
      <c r="C4526" s="29"/>
    </row>
    <row r="4527" spans="1:3" x14ac:dyDescent="0.2">
      <c r="A4527" s="12"/>
      <c r="B4527" s="15"/>
      <c r="C4527" s="29"/>
    </row>
    <row r="4528" spans="1:3" x14ac:dyDescent="0.2">
      <c r="A4528" s="12"/>
      <c r="B4528" s="15"/>
      <c r="C4528" s="29"/>
    </row>
    <row r="4529" spans="1:3" x14ac:dyDescent="0.2">
      <c r="A4529" s="12"/>
      <c r="B4529" s="15"/>
      <c r="C4529" s="29"/>
    </row>
    <row r="4530" spans="1:3" x14ac:dyDescent="0.2">
      <c r="A4530" s="12"/>
      <c r="B4530" s="15"/>
      <c r="C4530" s="29"/>
    </row>
    <row r="4531" spans="1:3" x14ac:dyDescent="0.2">
      <c r="A4531" s="12"/>
      <c r="B4531" s="15"/>
      <c r="C4531" s="29"/>
    </row>
    <row r="4532" spans="1:3" x14ac:dyDescent="0.2">
      <c r="A4532" s="12"/>
      <c r="B4532" s="15"/>
      <c r="C4532" s="29"/>
    </row>
    <row r="4533" spans="1:3" x14ac:dyDescent="0.2">
      <c r="A4533" s="12"/>
      <c r="B4533" s="15"/>
      <c r="C4533" s="29"/>
    </row>
    <row r="4534" spans="1:3" x14ac:dyDescent="0.2">
      <c r="A4534" s="12"/>
      <c r="B4534" s="15"/>
      <c r="C4534" s="29"/>
    </row>
    <row r="4535" spans="1:3" x14ac:dyDescent="0.2">
      <c r="A4535" s="12"/>
      <c r="B4535" s="15"/>
      <c r="C4535" s="29"/>
    </row>
    <row r="4536" spans="1:3" x14ac:dyDescent="0.2">
      <c r="A4536" s="12"/>
      <c r="B4536" s="15"/>
      <c r="C4536" s="29"/>
    </row>
    <row r="4537" spans="1:3" x14ac:dyDescent="0.2">
      <c r="A4537" s="12"/>
      <c r="B4537" s="15"/>
      <c r="C4537" s="29"/>
    </row>
    <row r="4538" spans="1:3" x14ac:dyDescent="0.2">
      <c r="A4538" s="12"/>
      <c r="B4538" s="15"/>
      <c r="C4538" s="29"/>
    </row>
    <row r="4539" spans="1:3" x14ac:dyDescent="0.2">
      <c r="A4539" s="12"/>
      <c r="B4539" s="15"/>
      <c r="C4539" s="29"/>
    </row>
    <row r="4540" spans="1:3" x14ac:dyDescent="0.2">
      <c r="A4540" s="12"/>
      <c r="B4540" s="15"/>
      <c r="C4540" s="29"/>
    </row>
    <row r="4541" spans="1:3" x14ac:dyDescent="0.2">
      <c r="A4541" s="12"/>
      <c r="B4541" s="15"/>
      <c r="C4541" s="29"/>
    </row>
    <row r="4542" spans="1:3" x14ac:dyDescent="0.2">
      <c r="A4542" s="12"/>
      <c r="B4542" s="15"/>
      <c r="C4542" s="29"/>
    </row>
    <row r="4543" spans="1:3" x14ac:dyDescent="0.2">
      <c r="A4543" s="12"/>
      <c r="B4543" s="15"/>
      <c r="C4543" s="29"/>
    </row>
    <row r="4544" spans="1:3" x14ac:dyDescent="0.2">
      <c r="A4544" s="12"/>
      <c r="B4544" s="15"/>
      <c r="C4544" s="29"/>
    </row>
    <row r="4545" spans="1:3" x14ac:dyDescent="0.2">
      <c r="A4545" s="12"/>
      <c r="B4545" s="15"/>
      <c r="C4545" s="29"/>
    </row>
    <row r="4546" spans="1:3" x14ac:dyDescent="0.2">
      <c r="A4546" s="12"/>
      <c r="B4546" s="15"/>
      <c r="C4546" s="29"/>
    </row>
    <row r="4547" spans="1:3" x14ac:dyDescent="0.2">
      <c r="A4547" s="12"/>
      <c r="B4547" s="15"/>
      <c r="C4547" s="29"/>
    </row>
    <row r="4548" spans="1:3" x14ac:dyDescent="0.2">
      <c r="A4548" s="12"/>
      <c r="B4548" s="15"/>
      <c r="C4548" s="29"/>
    </row>
    <row r="4549" spans="1:3" x14ac:dyDescent="0.2">
      <c r="A4549" s="12"/>
      <c r="B4549" s="15"/>
      <c r="C4549" s="29"/>
    </row>
    <row r="4550" spans="1:3" x14ac:dyDescent="0.2">
      <c r="A4550" s="12"/>
      <c r="B4550" s="15"/>
      <c r="C4550" s="29"/>
    </row>
    <row r="4551" spans="1:3" x14ac:dyDescent="0.2">
      <c r="A4551" s="12"/>
      <c r="B4551" s="15"/>
      <c r="C4551" s="29"/>
    </row>
    <row r="4552" spans="1:3" x14ac:dyDescent="0.2">
      <c r="A4552" s="12"/>
      <c r="B4552" s="15"/>
      <c r="C4552" s="29"/>
    </row>
    <row r="4553" spans="1:3" x14ac:dyDescent="0.2">
      <c r="A4553" s="12"/>
      <c r="B4553" s="15"/>
      <c r="C4553" s="29"/>
    </row>
    <row r="4554" spans="1:3" x14ac:dyDescent="0.2">
      <c r="A4554" s="12"/>
      <c r="B4554" s="15"/>
      <c r="C4554" s="29"/>
    </row>
    <row r="4555" spans="1:3" x14ac:dyDescent="0.2">
      <c r="A4555" s="12"/>
      <c r="B4555" s="15"/>
      <c r="C4555" s="29"/>
    </row>
    <row r="4556" spans="1:3" x14ac:dyDescent="0.2">
      <c r="A4556" s="12"/>
      <c r="B4556" s="15"/>
      <c r="C4556" s="29"/>
    </row>
    <row r="4557" spans="1:3" x14ac:dyDescent="0.2">
      <c r="A4557" s="12"/>
      <c r="B4557" s="15"/>
      <c r="C4557" s="29"/>
    </row>
    <row r="4558" spans="1:3" x14ac:dyDescent="0.2">
      <c r="A4558" s="12"/>
      <c r="B4558" s="15"/>
      <c r="C4558" s="29"/>
    </row>
    <row r="4559" spans="1:3" x14ac:dyDescent="0.2">
      <c r="A4559" s="12"/>
      <c r="B4559" s="15"/>
      <c r="C4559" s="29"/>
    </row>
    <row r="4560" spans="1:3" x14ac:dyDescent="0.2">
      <c r="A4560" s="12"/>
      <c r="B4560" s="15"/>
      <c r="C4560" s="29"/>
    </row>
    <row r="4561" spans="1:3" x14ac:dyDescent="0.2">
      <c r="A4561" s="12"/>
      <c r="B4561" s="15"/>
      <c r="C4561" s="29"/>
    </row>
    <row r="4562" spans="1:3" x14ac:dyDescent="0.2">
      <c r="A4562" s="12"/>
      <c r="B4562" s="15"/>
      <c r="C4562" s="29"/>
    </row>
    <row r="4563" spans="1:3" x14ac:dyDescent="0.2">
      <c r="A4563" s="12"/>
      <c r="B4563" s="15"/>
      <c r="C4563" s="29"/>
    </row>
    <row r="4564" spans="1:3" x14ac:dyDescent="0.2">
      <c r="A4564" s="12"/>
      <c r="B4564" s="15"/>
      <c r="C4564" s="29"/>
    </row>
    <row r="4565" spans="1:3" x14ac:dyDescent="0.2">
      <c r="A4565" s="12"/>
      <c r="B4565" s="15"/>
      <c r="C4565" s="29"/>
    </row>
    <row r="4566" spans="1:3" x14ac:dyDescent="0.2">
      <c r="A4566" s="12"/>
      <c r="B4566" s="15"/>
      <c r="C4566" s="29"/>
    </row>
    <row r="4567" spans="1:3" x14ac:dyDescent="0.2">
      <c r="A4567" s="12"/>
      <c r="B4567" s="15"/>
      <c r="C4567" s="29"/>
    </row>
    <row r="4568" spans="1:3" x14ac:dyDescent="0.2">
      <c r="A4568" s="12"/>
      <c r="B4568" s="15"/>
      <c r="C4568" s="29"/>
    </row>
    <row r="4569" spans="1:3" x14ac:dyDescent="0.2">
      <c r="A4569" s="12"/>
      <c r="B4569" s="15"/>
      <c r="C4569" s="29"/>
    </row>
    <row r="4570" spans="1:3" x14ac:dyDescent="0.2">
      <c r="A4570" s="12"/>
      <c r="B4570" s="15"/>
      <c r="C4570" s="29"/>
    </row>
    <row r="4571" spans="1:3" x14ac:dyDescent="0.2">
      <c r="A4571" s="12"/>
      <c r="B4571" s="15"/>
      <c r="C4571" s="29"/>
    </row>
    <row r="4572" spans="1:3" x14ac:dyDescent="0.2">
      <c r="A4572" s="12"/>
      <c r="B4572" s="15"/>
      <c r="C4572" s="29"/>
    </row>
    <row r="4573" spans="1:3" x14ac:dyDescent="0.2">
      <c r="A4573" s="12"/>
      <c r="B4573" s="15"/>
      <c r="C4573" s="29"/>
    </row>
    <row r="4574" spans="1:3" x14ac:dyDescent="0.2">
      <c r="A4574" s="12"/>
      <c r="B4574" s="15"/>
      <c r="C4574" s="29"/>
    </row>
    <row r="4575" spans="1:3" x14ac:dyDescent="0.2">
      <c r="A4575" s="12"/>
      <c r="B4575" s="15"/>
      <c r="C4575" s="29"/>
    </row>
    <row r="4576" spans="1:3" x14ac:dyDescent="0.2">
      <c r="A4576" s="12"/>
      <c r="B4576" s="15"/>
      <c r="C4576" s="29"/>
    </row>
    <row r="4577" spans="1:3" x14ac:dyDescent="0.2">
      <c r="A4577" s="12"/>
      <c r="B4577" s="15"/>
      <c r="C4577" s="29"/>
    </row>
    <row r="4578" spans="1:3" x14ac:dyDescent="0.2">
      <c r="A4578" s="12"/>
      <c r="B4578" s="15"/>
      <c r="C4578" s="29"/>
    </row>
    <row r="4579" spans="1:3" x14ac:dyDescent="0.2">
      <c r="A4579" s="12"/>
      <c r="B4579" s="15"/>
      <c r="C4579" s="29"/>
    </row>
    <row r="4580" spans="1:3" x14ac:dyDescent="0.2">
      <c r="A4580" s="12"/>
      <c r="B4580" s="15"/>
      <c r="C4580" s="29"/>
    </row>
    <row r="4581" spans="1:3" x14ac:dyDescent="0.2">
      <c r="A4581" s="12"/>
      <c r="B4581" s="15"/>
      <c r="C4581" s="29"/>
    </row>
    <row r="4582" spans="1:3" x14ac:dyDescent="0.2">
      <c r="A4582" s="12"/>
      <c r="B4582" s="15"/>
      <c r="C4582" s="29"/>
    </row>
    <row r="4583" spans="1:3" x14ac:dyDescent="0.2">
      <c r="A4583" s="12"/>
      <c r="B4583" s="15"/>
      <c r="C4583" s="29"/>
    </row>
    <row r="4584" spans="1:3" x14ac:dyDescent="0.2">
      <c r="A4584" s="12"/>
      <c r="B4584" s="15"/>
      <c r="C4584" s="29"/>
    </row>
    <row r="4585" spans="1:3" x14ac:dyDescent="0.2">
      <c r="A4585" s="12"/>
      <c r="B4585" s="15"/>
      <c r="C4585" s="29"/>
    </row>
    <row r="4586" spans="1:3" x14ac:dyDescent="0.2">
      <c r="A4586" s="12"/>
      <c r="B4586" s="15"/>
      <c r="C4586" s="29"/>
    </row>
    <row r="4587" spans="1:3" x14ac:dyDescent="0.2">
      <c r="A4587" s="12"/>
      <c r="B4587" s="15"/>
      <c r="C4587" s="29"/>
    </row>
    <row r="4588" spans="1:3" x14ac:dyDescent="0.2">
      <c r="A4588" s="12"/>
      <c r="B4588" s="15"/>
      <c r="C4588" s="29"/>
    </row>
    <row r="4589" spans="1:3" x14ac:dyDescent="0.2">
      <c r="A4589" s="12"/>
      <c r="B4589" s="15"/>
      <c r="C4589" s="29"/>
    </row>
    <row r="4590" spans="1:3" x14ac:dyDescent="0.2">
      <c r="A4590" s="12"/>
      <c r="B4590" s="15"/>
      <c r="C4590" s="29"/>
    </row>
    <row r="4591" spans="1:3" x14ac:dyDescent="0.2">
      <c r="A4591" s="12"/>
      <c r="B4591" s="15"/>
      <c r="C4591" s="29"/>
    </row>
    <row r="4592" spans="1:3" x14ac:dyDescent="0.2">
      <c r="A4592" s="12"/>
      <c r="B4592" s="15"/>
      <c r="C4592" s="29"/>
    </row>
    <row r="4593" spans="1:3" x14ac:dyDescent="0.2">
      <c r="A4593" s="12"/>
      <c r="B4593" s="15"/>
      <c r="C4593" s="29"/>
    </row>
    <row r="4594" spans="1:3" x14ac:dyDescent="0.2">
      <c r="A4594" s="12"/>
      <c r="B4594" s="15"/>
      <c r="C4594" s="29"/>
    </row>
    <row r="4595" spans="1:3" x14ac:dyDescent="0.2">
      <c r="A4595" s="12"/>
      <c r="B4595" s="15"/>
      <c r="C4595" s="29"/>
    </row>
    <row r="4596" spans="1:3" x14ac:dyDescent="0.2">
      <c r="A4596" s="12"/>
      <c r="B4596" s="15"/>
      <c r="C4596" s="29"/>
    </row>
    <row r="4597" spans="1:3" x14ac:dyDescent="0.2">
      <c r="A4597" s="12"/>
      <c r="B4597" s="15"/>
      <c r="C4597" s="29"/>
    </row>
    <row r="4598" spans="1:3" x14ac:dyDescent="0.2">
      <c r="A4598" s="12"/>
      <c r="B4598" s="15"/>
      <c r="C4598" s="29"/>
    </row>
    <row r="4599" spans="1:3" x14ac:dyDescent="0.2">
      <c r="A4599" s="12"/>
      <c r="B4599" s="15"/>
      <c r="C4599" s="29"/>
    </row>
    <row r="4600" spans="1:3" x14ac:dyDescent="0.2">
      <c r="A4600" s="12"/>
      <c r="B4600" s="15"/>
      <c r="C4600" s="29"/>
    </row>
    <row r="4601" spans="1:3" x14ac:dyDescent="0.2">
      <c r="A4601" s="12"/>
      <c r="B4601" s="15"/>
      <c r="C4601" s="29"/>
    </row>
    <row r="4602" spans="1:3" x14ac:dyDescent="0.2">
      <c r="A4602" s="12"/>
      <c r="B4602" s="15"/>
      <c r="C4602" s="29"/>
    </row>
    <row r="4603" spans="1:3" x14ac:dyDescent="0.2">
      <c r="A4603" s="12"/>
      <c r="B4603" s="15"/>
      <c r="C4603" s="29"/>
    </row>
    <row r="4604" spans="1:3" x14ac:dyDescent="0.2">
      <c r="A4604" s="12"/>
      <c r="B4604" s="15"/>
      <c r="C4604" s="29"/>
    </row>
    <row r="4605" spans="1:3" x14ac:dyDescent="0.2">
      <c r="A4605" s="12"/>
      <c r="B4605" s="15"/>
      <c r="C4605" s="29"/>
    </row>
    <row r="4606" spans="1:3" x14ac:dyDescent="0.2">
      <c r="A4606" s="12"/>
      <c r="B4606" s="15"/>
      <c r="C4606" s="29"/>
    </row>
    <row r="4607" spans="1:3" x14ac:dyDescent="0.2">
      <c r="A4607" s="12"/>
      <c r="B4607" s="15"/>
      <c r="C4607" s="29"/>
    </row>
    <row r="4608" spans="1:3" x14ac:dyDescent="0.2">
      <c r="A4608" s="12"/>
      <c r="B4608" s="15"/>
      <c r="C4608" s="29"/>
    </row>
    <row r="4609" spans="1:3" x14ac:dyDescent="0.2">
      <c r="A4609" s="12"/>
      <c r="B4609" s="15"/>
      <c r="C4609" s="29"/>
    </row>
    <row r="4610" spans="1:3" x14ac:dyDescent="0.2">
      <c r="A4610" s="12"/>
      <c r="B4610" s="15"/>
      <c r="C4610" s="29"/>
    </row>
    <row r="4611" spans="1:3" x14ac:dyDescent="0.2">
      <c r="A4611" s="12"/>
      <c r="B4611" s="15"/>
      <c r="C4611" s="29"/>
    </row>
    <row r="4612" spans="1:3" x14ac:dyDescent="0.2">
      <c r="A4612" s="12"/>
      <c r="B4612" s="15"/>
      <c r="C4612" s="29"/>
    </row>
    <row r="4613" spans="1:3" x14ac:dyDescent="0.2">
      <c r="A4613" s="12"/>
      <c r="B4613" s="15"/>
      <c r="C4613" s="29"/>
    </row>
    <row r="4614" spans="1:3" x14ac:dyDescent="0.2">
      <c r="A4614" s="12"/>
      <c r="B4614" s="15"/>
      <c r="C4614" s="29"/>
    </row>
    <row r="4615" spans="1:3" x14ac:dyDescent="0.2">
      <c r="A4615" s="12"/>
      <c r="B4615" s="15"/>
      <c r="C4615" s="29"/>
    </row>
    <row r="4616" spans="1:3" x14ac:dyDescent="0.2">
      <c r="A4616" s="12"/>
      <c r="B4616" s="15"/>
      <c r="C4616" s="29"/>
    </row>
    <row r="4617" spans="1:3" x14ac:dyDescent="0.2">
      <c r="A4617" s="12"/>
      <c r="B4617" s="15"/>
      <c r="C4617" s="29"/>
    </row>
    <row r="4618" spans="1:3" x14ac:dyDescent="0.2">
      <c r="A4618" s="12"/>
      <c r="B4618" s="15"/>
      <c r="C4618" s="29"/>
    </row>
    <row r="4619" spans="1:3" x14ac:dyDescent="0.2">
      <c r="A4619" s="12"/>
      <c r="B4619" s="15"/>
      <c r="C4619" s="29"/>
    </row>
    <row r="4620" spans="1:3" x14ac:dyDescent="0.2">
      <c r="A4620" s="12"/>
      <c r="B4620" s="15"/>
      <c r="C4620" s="29"/>
    </row>
    <row r="4621" spans="1:3" x14ac:dyDescent="0.2">
      <c r="A4621" s="12"/>
      <c r="B4621" s="15"/>
      <c r="C4621" s="29"/>
    </row>
    <row r="4622" spans="1:3" x14ac:dyDescent="0.2">
      <c r="A4622" s="12"/>
      <c r="B4622" s="15"/>
      <c r="C4622" s="29"/>
    </row>
    <row r="4623" spans="1:3" x14ac:dyDescent="0.2">
      <c r="A4623" s="12"/>
      <c r="B4623" s="15"/>
      <c r="C4623" s="29"/>
    </row>
    <row r="4624" spans="1:3" x14ac:dyDescent="0.2">
      <c r="A4624" s="12"/>
      <c r="B4624" s="15"/>
      <c r="C4624" s="29"/>
    </row>
    <row r="4625" spans="1:3" x14ac:dyDescent="0.2">
      <c r="A4625" s="12"/>
      <c r="B4625" s="15"/>
      <c r="C4625" s="29"/>
    </row>
    <row r="4626" spans="1:3" x14ac:dyDescent="0.2">
      <c r="A4626" s="12"/>
      <c r="B4626" s="15"/>
      <c r="C4626" s="29"/>
    </row>
    <row r="4627" spans="1:3" x14ac:dyDescent="0.2">
      <c r="A4627" s="12"/>
      <c r="B4627" s="15"/>
      <c r="C4627" s="29"/>
    </row>
    <row r="4628" spans="1:3" x14ac:dyDescent="0.2">
      <c r="A4628" s="12"/>
      <c r="B4628" s="15"/>
      <c r="C4628" s="29"/>
    </row>
    <row r="4629" spans="1:3" x14ac:dyDescent="0.2">
      <c r="A4629" s="12"/>
      <c r="B4629" s="15"/>
      <c r="C4629" s="29"/>
    </row>
    <row r="4630" spans="1:3" x14ac:dyDescent="0.2">
      <c r="A4630" s="12"/>
      <c r="B4630" s="15"/>
      <c r="C4630" s="29"/>
    </row>
    <row r="4631" spans="1:3" x14ac:dyDescent="0.2">
      <c r="A4631" s="12"/>
      <c r="B4631" s="15"/>
      <c r="C4631" s="29"/>
    </row>
    <row r="4632" spans="1:3" x14ac:dyDescent="0.2">
      <c r="A4632" s="12"/>
      <c r="B4632" s="15"/>
      <c r="C4632" s="29"/>
    </row>
    <row r="4633" spans="1:3" x14ac:dyDescent="0.2">
      <c r="A4633" s="12"/>
      <c r="B4633" s="15"/>
      <c r="C4633" s="29"/>
    </row>
    <row r="4634" spans="1:3" x14ac:dyDescent="0.2">
      <c r="A4634" s="12"/>
      <c r="B4634" s="15"/>
      <c r="C4634" s="29"/>
    </row>
    <row r="4635" spans="1:3" x14ac:dyDescent="0.2">
      <c r="A4635" s="12"/>
      <c r="B4635" s="15"/>
      <c r="C4635" s="29"/>
    </row>
    <row r="4636" spans="1:3" x14ac:dyDescent="0.2">
      <c r="A4636" s="12"/>
      <c r="B4636" s="15"/>
      <c r="C4636" s="29"/>
    </row>
    <row r="4637" spans="1:3" x14ac:dyDescent="0.2">
      <c r="A4637" s="12"/>
      <c r="B4637" s="15"/>
      <c r="C4637" s="29"/>
    </row>
    <row r="4638" spans="1:3" x14ac:dyDescent="0.2">
      <c r="A4638" s="12"/>
      <c r="B4638" s="15"/>
      <c r="C4638" s="29"/>
    </row>
    <row r="4639" spans="1:3" x14ac:dyDescent="0.2">
      <c r="A4639" s="12"/>
      <c r="B4639" s="15"/>
      <c r="C4639" s="29"/>
    </row>
    <row r="4640" spans="1:3" x14ac:dyDescent="0.2">
      <c r="A4640" s="12"/>
      <c r="B4640" s="15"/>
      <c r="C4640" s="29"/>
    </row>
    <row r="4641" spans="1:3" x14ac:dyDescent="0.2">
      <c r="A4641" s="12"/>
      <c r="B4641" s="15"/>
      <c r="C4641" s="29"/>
    </row>
    <row r="4642" spans="1:3" x14ac:dyDescent="0.2">
      <c r="A4642" s="12"/>
      <c r="B4642" s="15"/>
      <c r="C4642" s="29"/>
    </row>
    <row r="4643" spans="1:3" x14ac:dyDescent="0.2">
      <c r="A4643" s="12"/>
      <c r="B4643" s="15"/>
      <c r="C4643" s="29"/>
    </row>
    <row r="4644" spans="1:3" x14ac:dyDescent="0.2">
      <c r="A4644" s="12"/>
      <c r="B4644" s="15"/>
      <c r="C4644" s="29"/>
    </row>
    <row r="4645" spans="1:3" x14ac:dyDescent="0.2">
      <c r="A4645" s="12"/>
      <c r="B4645" s="15"/>
      <c r="C4645" s="29"/>
    </row>
    <row r="4646" spans="1:3" x14ac:dyDescent="0.2">
      <c r="A4646" s="12"/>
      <c r="B4646" s="15"/>
      <c r="C4646" s="29"/>
    </row>
    <row r="4647" spans="1:3" x14ac:dyDescent="0.2">
      <c r="A4647" s="12"/>
      <c r="B4647" s="15"/>
      <c r="C4647" s="29"/>
    </row>
    <row r="4648" spans="1:3" x14ac:dyDescent="0.2">
      <c r="A4648" s="12"/>
      <c r="B4648" s="15"/>
      <c r="C4648" s="29"/>
    </row>
    <row r="4649" spans="1:3" x14ac:dyDescent="0.2">
      <c r="A4649" s="12"/>
      <c r="B4649" s="15"/>
      <c r="C4649" s="29"/>
    </row>
    <row r="4650" spans="1:3" x14ac:dyDescent="0.2">
      <c r="A4650" s="12"/>
      <c r="B4650" s="15"/>
      <c r="C4650" s="29"/>
    </row>
    <row r="4651" spans="1:3" x14ac:dyDescent="0.2">
      <c r="A4651" s="12"/>
      <c r="B4651" s="15"/>
      <c r="C4651" s="29"/>
    </row>
    <row r="4652" spans="1:3" x14ac:dyDescent="0.2">
      <c r="A4652" s="12"/>
      <c r="B4652" s="15"/>
      <c r="C4652" s="29"/>
    </row>
    <row r="4653" spans="1:3" x14ac:dyDescent="0.2">
      <c r="A4653" s="12"/>
      <c r="B4653" s="15"/>
      <c r="C4653" s="29"/>
    </row>
    <row r="4654" spans="1:3" x14ac:dyDescent="0.2">
      <c r="A4654" s="12"/>
      <c r="B4654" s="15"/>
      <c r="C4654" s="29"/>
    </row>
    <row r="4655" spans="1:3" x14ac:dyDescent="0.2">
      <c r="A4655" s="12"/>
      <c r="B4655" s="15"/>
      <c r="C4655" s="29"/>
    </row>
    <row r="4656" spans="1:3" x14ac:dyDescent="0.2">
      <c r="A4656" s="12"/>
      <c r="B4656" s="15"/>
      <c r="C4656" s="29"/>
    </row>
    <row r="4657" spans="1:3" x14ac:dyDescent="0.2">
      <c r="A4657" s="12"/>
      <c r="B4657" s="15"/>
      <c r="C4657" s="29"/>
    </row>
    <row r="4658" spans="1:3" x14ac:dyDescent="0.2">
      <c r="A4658" s="12"/>
      <c r="B4658" s="15"/>
      <c r="C4658" s="29"/>
    </row>
    <row r="4659" spans="1:3" x14ac:dyDescent="0.2">
      <c r="A4659" s="12"/>
      <c r="B4659" s="15"/>
      <c r="C4659" s="29"/>
    </row>
    <row r="4660" spans="1:3" x14ac:dyDescent="0.2">
      <c r="A4660" s="12"/>
      <c r="B4660" s="15"/>
      <c r="C4660" s="29"/>
    </row>
    <row r="4661" spans="1:3" x14ac:dyDescent="0.2">
      <c r="A4661" s="12"/>
      <c r="B4661" s="15"/>
      <c r="C4661" s="29"/>
    </row>
    <row r="4662" spans="1:3" x14ac:dyDescent="0.2">
      <c r="A4662" s="12"/>
      <c r="B4662" s="15"/>
      <c r="C4662" s="29"/>
    </row>
    <row r="4663" spans="1:3" x14ac:dyDescent="0.2">
      <c r="A4663" s="12"/>
      <c r="B4663" s="15"/>
      <c r="C4663" s="29"/>
    </row>
    <row r="4664" spans="1:3" x14ac:dyDescent="0.2">
      <c r="A4664" s="12"/>
      <c r="B4664" s="15"/>
      <c r="C4664" s="29"/>
    </row>
    <row r="4665" spans="1:3" x14ac:dyDescent="0.2">
      <c r="A4665" s="12"/>
      <c r="B4665" s="15"/>
      <c r="C4665" s="29"/>
    </row>
    <row r="4666" spans="1:3" x14ac:dyDescent="0.2">
      <c r="A4666" s="12"/>
      <c r="B4666" s="15"/>
      <c r="C4666" s="29"/>
    </row>
    <row r="4667" spans="1:3" x14ac:dyDescent="0.2">
      <c r="A4667" s="12"/>
      <c r="B4667" s="15"/>
      <c r="C4667" s="29"/>
    </row>
    <row r="4668" spans="1:3" x14ac:dyDescent="0.2">
      <c r="A4668" s="12"/>
      <c r="B4668" s="15"/>
      <c r="C4668" s="29"/>
    </row>
    <row r="4669" spans="1:3" x14ac:dyDescent="0.2">
      <c r="A4669" s="12"/>
      <c r="B4669" s="15"/>
      <c r="C4669" s="29"/>
    </row>
    <row r="4670" spans="1:3" x14ac:dyDescent="0.2">
      <c r="A4670" s="12"/>
      <c r="B4670" s="15"/>
      <c r="C4670" s="29"/>
    </row>
    <row r="4671" spans="1:3" x14ac:dyDescent="0.2">
      <c r="A4671" s="12"/>
      <c r="B4671" s="15"/>
      <c r="C4671" s="29"/>
    </row>
    <row r="4672" spans="1:3" x14ac:dyDescent="0.2">
      <c r="A4672" s="12"/>
      <c r="B4672" s="15"/>
      <c r="C4672" s="29"/>
    </row>
    <row r="4673" spans="1:3" x14ac:dyDescent="0.2">
      <c r="A4673" s="12"/>
      <c r="B4673" s="15"/>
      <c r="C4673" s="29"/>
    </row>
    <row r="4674" spans="1:3" x14ac:dyDescent="0.2">
      <c r="A4674" s="12"/>
      <c r="B4674" s="15"/>
      <c r="C4674" s="29"/>
    </row>
    <row r="4675" spans="1:3" x14ac:dyDescent="0.2">
      <c r="A4675" s="12"/>
      <c r="B4675" s="15"/>
      <c r="C4675" s="29"/>
    </row>
    <row r="4676" spans="1:3" x14ac:dyDescent="0.2">
      <c r="A4676" s="12"/>
      <c r="B4676" s="15"/>
      <c r="C4676" s="29"/>
    </row>
    <row r="4677" spans="1:3" x14ac:dyDescent="0.2">
      <c r="A4677" s="12"/>
      <c r="B4677" s="15"/>
      <c r="C4677" s="29"/>
    </row>
    <row r="4678" spans="1:3" x14ac:dyDescent="0.2">
      <c r="A4678" s="12"/>
      <c r="B4678" s="15"/>
      <c r="C4678" s="29"/>
    </row>
    <row r="4679" spans="1:3" x14ac:dyDescent="0.2">
      <c r="A4679" s="12"/>
      <c r="B4679" s="15"/>
      <c r="C4679" s="29"/>
    </row>
    <row r="4680" spans="1:3" x14ac:dyDescent="0.2">
      <c r="A4680" s="12"/>
      <c r="B4680" s="15"/>
      <c r="C4680" s="29"/>
    </row>
    <row r="4681" spans="1:3" x14ac:dyDescent="0.2">
      <c r="A4681" s="12"/>
      <c r="B4681" s="15"/>
      <c r="C4681" s="29"/>
    </row>
    <row r="4682" spans="1:3" x14ac:dyDescent="0.2">
      <c r="A4682" s="12"/>
      <c r="B4682" s="15"/>
      <c r="C4682" s="29"/>
    </row>
    <row r="4683" spans="1:3" x14ac:dyDescent="0.2">
      <c r="A4683" s="12"/>
      <c r="B4683" s="15"/>
      <c r="C4683" s="29"/>
    </row>
    <row r="4684" spans="1:3" x14ac:dyDescent="0.2">
      <c r="A4684" s="12"/>
      <c r="B4684" s="15"/>
      <c r="C4684" s="29"/>
    </row>
    <row r="4685" spans="1:3" x14ac:dyDescent="0.2">
      <c r="A4685" s="12"/>
      <c r="B4685" s="15"/>
      <c r="C4685" s="29"/>
    </row>
    <row r="4686" spans="1:3" x14ac:dyDescent="0.2">
      <c r="A4686" s="12"/>
      <c r="B4686" s="15"/>
      <c r="C4686" s="29"/>
    </row>
    <row r="4687" spans="1:3" x14ac:dyDescent="0.2">
      <c r="A4687" s="12"/>
      <c r="B4687" s="15"/>
      <c r="C4687" s="29"/>
    </row>
    <row r="4688" spans="1:3" x14ac:dyDescent="0.2">
      <c r="A4688" s="12"/>
      <c r="B4688" s="15"/>
      <c r="C4688" s="29"/>
    </row>
    <row r="4689" spans="1:3" x14ac:dyDescent="0.2">
      <c r="A4689" s="12"/>
      <c r="B4689" s="15"/>
      <c r="C4689" s="29"/>
    </row>
    <row r="4690" spans="1:3" x14ac:dyDescent="0.2">
      <c r="A4690" s="12"/>
      <c r="B4690" s="15"/>
      <c r="C4690" s="29"/>
    </row>
    <row r="4691" spans="1:3" x14ac:dyDescent="0.2">
      <c r="A4691" s="12"/>
      <c r="B4691" s="15"/>
      <c r="C4691" s="29"/>
    </row>
    <row r="4692" spans="1:3" x14ac:dyDescent="0.2">
      <c r="A4692" s="12"/>
      <c r="B4692" s="15"/>
      <c r="C4692" s="29"/>
    </row>
    <row r="4693" spans="1:3" x14ac:dyDescent="0.2">
      <c r="A4693" s="12"/>
      <c r="B4693" s="15"/>
      <c r="C4693" s="29"/>
    </row>
    <row r="4694" spans="1:3" x14ac:dyDescent="0.2">
      <c r="A4694" s="12"/>
      <c r="B4694" s="15"/>
      <c r="C4694" s="29"/>
    </row>
    <row r="4695" spans="1:3" x14ac:dyDescent="0.2">
      <c r="A4695" s="12"/>
      <c r="B4695" s="15"/>
      <c r="C4695" s="29"/>
    </row>
    <row r="4696" spans="1:3" x14ac:dyDescent="0.2">
      <c r="A4696" s="12"/>
      <c r="B4696" s="15"/>
      <c r="C4696" s="29"/>
    </row>
    <row r="4697" spans="1:3" x14ac:dyDescent="0.2">
      <c r="A4697" s="12"/>
      <c r="B4697" s="15"/>
      <c r="C4697" s="29"/>
    </row>
    <row r="4698" spans="1:3" x14ac:dyDescent="0.2">
      <c r="A4698" s="12"/>
      <c r="B4698" s="15"/>
      <c r="C4698" s="29"/>
    </row>
    <row r="4699" spans="1:3" x14ac:dyDescent="0.2">
      <c r="A4699" s="12"/>
      <c r="B4699" s="15"/>
      <c r="C4699" s="29"/>
    </row>
    <row r="4700" spans="1:3" x14ac:dyDescent="0.2">
      <c r="A4700" s="12"/>
      <c r="B4700" s="15"/>
      <c r="C4700" s="29"/>
    </row>
    <row r="4701" spans="1:3" x14ac:dyDescent="0.2">
      <c r="A4701" s="12"/>
      <c r="B4701" s="15"/>
      <c r="C4701" s="29"/>
    </row>
    <row r="4702" spans="1:3" x14ac:dyDescent="0.2">
      <c r="A4702" s="12"/>
      <c r="B4702" s="15"/>
      <c r="C4702" s="29"/>
    </row>
    <row r="4703" spans="1:3" x14ac:dyDescent="0.2">
      <c r="A4703" s="12"/>
      <c r="B4703" s="15"/>
      <c r="C4703" s="29"/>
    </row>
    <row r="4704" spans="1:3" x14ac:dyDescent="0.2">
      <c r="A4704" s="12"/>
      <c r="B4704" s="15"/>
      <c r="C4704" s="29"/>
    </row>
    <row r="4705" spans="1:3" x14ac:dyDescent="0.2">
      <c r="A4705" s="12"/>
      <c r="B4705" s="15"/>
      <c r="C4705" s="29"/>
    </row>
    <row r="4706" spans="1:3" x14ac:dyDescent="0.2">
      <c r="A4706" s="12"/>
      <c r="B4706" s="15"/>
      <c r="C4706" s="29"/>
    </row>
    <row r="4707" spans="1:3" x14ac:dyDescent="0.2">
      <c r="A4707" s="12"/>
      <c r="B4707" s="15"/>
      <c r="C4707" s="29"/>
    </row>
    <row r="4708" spans="1:3" x14ac:dyDescent="0.2">
      <c r="A4708" s="12"/>
      <c r="B4708" s="15"/>
      <c r="C4708" s="29"/>
    </row>
    <row r="4709" spans="1:3" x14ac:dyDescent="0.2">
      <c r="A4709" s="12"/>
      <c r="B4709" s="15"/>
      <c r="C4709" s="29"/>
    </row>
    <row r="4710" spans="1:3" x14ac:dyDescent="0.2">
      <c r="A4710" s="12"/>
      <c r="B4710" s="15"/>
      <c r="C4710" s="29"/>
    </row>
    <row r="4711" spans="1:3" x14ac:dyDescent="0.2">
      <c r="A4711" s="12"/>
      <c r="B4711" s="15"/>
      <c r="C4711" s="29"/>
    </row>
    <row r="4712" spans="1:3" x14ac:dyDescent="0.2">
      <c r="A4712" s="12"/>
      <c r="B4712" s="15"/>
      <c r="C4712" s="29"/>
    </row>
    <row r="4713" spans="1:3" x14ac:dyDescent="0.2">
      <c r="A4713" s="12"/>
      <c r="B4713" s="15"/>
      <c r="C4713" s="29"/>
    </row>
    <row r="4714" spans="1:3" x14ac:dyDescent="0.2">
      <c r="A4714" s="12"/>
      <c r="B4714" s="15"/>
      <c r="C4714" s="29"/>
    </row>
    <row r="4715" spans="1:3" x14ac:dyDescent="0.2">
      <c r="A4715" s="12"/>
      <c r="B4715" s="15"/>
      <c r="C4715" s="29"/>
    </row>
    <row r="4716" spans="1:3" x14ac:dyDescent="0.2">
      <c r="A4716" s="12"/>
      <c r="B4716" s="15"/>
      <c r="C4716" s="29"/>
    </row>
    <row r="4717" spans="1:3" x14ac:dyDescent="0.2">
      <c r="A4717" s="12"/>
      <c r="B4717" s="15"/>
      <c r="C4717" s="29"/>
    </row>
    <row r="4718" spans="1:3" x14ac:dyDescent="0.2">
      <c r="A4718" s="12"/>
      <c r="B4718" s="15"/>
      <c r="C4718" s="29"/>
    </row>
    <row r="4719" spans="1:3" x14ac:dyDescent="0.2">
      <c r="A4719" s="12"/>
      <c r="B4719" s="15"/>
      <c r="C4719" s="29"/>
    </row>
    <row r="4720" spans="1:3" x14ac:dyDescent="0.2">
      <c r="A4720" s="12"/>
      <c r="B4720" s="15"/>
      <c r="C4720" s="29"/>
    </row>
    <row r="4721" spans="1:3" x14ac:dyDescent="0.2">
      <c r="A4721" s="12"/>
      <c r="B4721" s="15"/>
      <c r="C4721" s="29"/>
    </row>
    <row r="4722" spans="1:3" x14ac:dyDescent="0.2">
      <c r="A4722" s="12"/>
      <c r="B4722" s="15"/>
      <c r="C4722" s="29"/>
    </row>
    <row r="4723" spans="1:3" x14ac:dyDescent="0.2">
      <c r="A4723" s="12"/>
      <c r="B4723" s="15"/>
      <c r="C4723" s="29"/>
    </row>
    <row r="4724" spans="1:3" x14ac:dyDescent="0.2">
      <c r="A4724" s="12"/>
      <c r="B4724" s="15"/>
      <c r="C4724" s="29"/>
    </row>
    <row r="4725" spans="1:3" x14ac:dyDescent="0.2">
      <c r="A4725" s="12"/>
      <c r="B4725" s="15"/>
      <c r="C4725" s="29"/>
    </row>
    <row r="4726" spans="1:3" x14ac:dyDescent="0.2">
      <c r="A4726" s="12"/>
      <c r="B4726" s="15"/>
      <c r="C4726" s="29"/>
    </row>
    <row r="4727" spans="1:3" x14ac:dyDescent="0.2">
      <c r="A4727" s="12"/>
      <c r="B4727" s="15"/>
      <c r="C4727" s="29"/>
    </row>
    <row r="4728" spans="1:3" x14ac:dyDescent="0.2">
      <c r="A4728" s="12"/>
      <c r="B4728" s="15"/>
      <c r="C4728" s="29"/>
    </row>
    <row r="4729" spans="1:3" x14ac:dyDescent="0.2">
      <c r="A4729" s="12"/>
      <c r="B4729" s="15"/>
      <c r="C4729" s="29"/>
    </row>
    <row r="4730" spans="1:3" x14ac:dyDescent="0.2">
      <c r="A4730" s="12"/>
      <c r="B4730" s="15"/>
      <c r="C4730" s="29"/>
    </row>
    <row r="4731" spans="1:3" x14ac:dyDescent="0.2">
      <c r="A4731" s="12"/>
      <c r="B4731" s="15"/>
      <c r="C4731" s="29"/>
    </row>
    <row r="4732" spans="1:3" x14ac:dyDescent="0.2">
      <c r="A4732" s="12"/>
      <c r="B4732" s="15"/>
      <c r="C4732" s="29"/>
    </row>
    <row r="4733" spans="1:3" x14ac:dyDescent="0.2">
      <c r="A4733" s="12"/>
      <c r="B4733" s="15"/>
      <c r="C4733" s="29"/>
    </row>
    <row r="4734" spans="1:3" x14ac:dyDescent="0.2">
      <c r="A4734" s="12"/>
      <c r="B4734" s="15"/>
      <c r="C4734" s="29"/>
    </row>
    <row r="4735" spans="1:3" x14ac:dyDescent="0.2">
      <c r="A4735" s="12"/>
      <c r="B4735" s="15"/>
      <c r="C4735" s="29"/>
    </row>
    <row r="4736" spans="1:3" x14ac:dyDescent="0.2">
      <c r="A4736" s="12"/>
      <c r="B4736" s="15"/>
      <c r="C4736" s="29"/>
    </row>
    <row r="4737" spans="1:3" x14ac:dyDescent="0.2">
      <c r="A4737" s="12"/>
      <c r="B4737" s="15"/>
      <c r="C4737" s="29"/>
    </row>
    <row r="4738" spans="1:3" x14ac:dyDescent="0.2">
      <c r="A4738" s="12"/>
      <c r="B4738" s="15"/>
      <c r="C4738" s="29"/>
    </row>
    <row r="4739" spans="1:3" x14ac:dyDescent="0.2">
      <c r="A4739" s="12"/>
      <c r="B4739" s="15"/>
      <c r="C4739" s="29"/>
    </row>
    <row r="4740" spans="1:3" x14ac:dyDescent="0.2">
      <c r="A4740" s="12"/>
      <c r="B4740" s="15"/>
      <c r="C4740" s="29"/>
    </row>
    <row r="4741" spans="1:3" x14ac:dyDescent="0.2">
      <c r="A4741" s="12"/>
      <c r="B4741" s="15"/>
      <c r="C4741" s="29"/>
    </row>
    <row r="4742" spans="1:3" x14ac:dyDescent="0.2">
      <c r="A4742" s="12"/>
      <c r="B4742" s="15"/>
      <c r="C4742" s="29"/>
    </row>
    <row r="4743" spans="1:3" x14ac:dyDescent="0.2">
      <c r="A4743" s="12"/>
      <c r="B4743" s="15"/>
      <c r="C4743" s="29"/>
    </row>
    <row r="4744" spans="1:3" x14ac:dyDescent="0.2">
      <c r="A4744" s="12"/>
      <c r="B4744" s="15"/>
      <c r="C4744" s="29"/>
    </row>
    <row r="4745" spans="1:3" x14ac:dyDescent="0.2">
      <c r="A4745" s="12"/>
      <c r="B4745" s="15"/>
      <c r="C4745" s="29"/>
    </row>
    <row r="4746" spans="1:3" x14ac:dyDescent="0.2">
      <c r="A4746" s="12"/>
      <c r="B4746" s="15"/>
      <c r="C4746" s="29"/>
    </row>
    <row r="4747" spans="1:3" x14ac:dyDescent="0.2">
      <c r="A4747" s="12"/>
      <c r="B4747" s="15"/>
      <c r="C4747" s="29"/>
    </row>
    <row r="4748" spans="1:3" x14ac:dyDescent="0.2">
      <c r="A4748" s="12"/>
      <c r="B4748" s="15"/>
      <c r="C4748" s="29"/>
    </row>
    <row r="4749" spans="1:3" x14ac:dyDescent="0.2">
      <c r="A4749" s="12"/>
      <c r="B4749" s="15"/>
      <c r="C4749" s="29"/>
    </row>
    <row r="4750" spans="1:3" x14ac:dyDescent="0.2">
      <c r="A4750" s="12"/>
      <c r="B4750" s="15"/>
      <c r="C4750" s="29"/>
    </row>
    <row r="4751" spans="1:3" x14ac:dyDescent="0.2">
      <c r="A4751" s="12"/>
      <c r="B4751" s="15"/>
      <c r="C4751" s="29"/>
    </row>
    <row r="4752" spans="1:3" x14ac:dyDescent="0.2">
      <c r="A4752" s="12"/>
      <c r="B4752" s="15"/>
      <c r="C4752" s="29"/>
    </row>
    <row r="4753" spans="1:3" x14ac:dyDescent="0.2">
      <c r="A4753" s="12"/>
      <c r="B4753" s="15"/>
      <c r="C4753" s="29"/>
    </row>
    <row r="4754" spans="1:3" x14ac:dyDescent="0.2">
      <c r="A4754" s="12"/>
      <c r="B4754" s="15"/>
      <c r="C4754" s="29"/>
    </row>
    <row r="4755" spans="1:3" x14ac:dyDescent="0.2">
      <c r="A4755" s="12"/>
      <c r="B4755" s="15"/>
      <c r="C4755" s="29"/>
    </row>
    <row r="4756" spans="1:3" x14ac:dyDescent="0.2">
      <c r="A4756" s="12"/>
      <c r="B4756" s="15"/>
      <c r="C4756" s="29"/>
    </row>
    <row r="4757" spans="1:3" x14ac:dyDescent="0.2">
      <c r="A4757" s="12"/>
      <c r="B4757" s="15"/>
      <c r="C4757" s="29"/>
    </row>
    <row r="4758" spans="1:3" x14ac:dyDescent="0.2">
      <c r="A4758" s="12"/>
      <c r="B4758" s="15"/>
      <c r="C4758" s="29"/>
    </row>
    <row r="4759" spans="1:3" x14ac:dyDescent="0.2">
      <c r="A4759" s="12"/>
      <c r="B4759" s="15"/>
      <c r="C4759" s="29"/>
    </row>
    <row r="4760" spans="1:3" x14ac:dyDescent="0.2">
      <c r="A4760" s="12"/>
      <c r="B4760" s="15"/>
      <c r="C4760" s="29"/>
    </row>
    <row r="4761" spans="1:3" x14ac:dyDescent="0.2">
      <c r="A4761" s="12"/>
      <c r="B4761" s="15"/>
      <c r="C4761" s="29"/>
    </row>
    <row r="4762" spans="1:3" x14ac:dyDescent="0.2">
      <c r="A4762" s="12"/>
      <c r="B4762" s="15"/>
      <c r="C4762" s="29"/>
    </row>
    <row r="4763" spans="1:3" x14ac:dyDescent="0.2">
      <c r="A4763" s="12"/>
      <c r="B4763" s="15"/>
      <c r="C4763" s="29"/>
    </row>
    <row r="4764" spans="1:3" x14ac:dyDescent="0.2">
      <c r="A4764" s="12"/>
      <c r="B4764" s="15"/>
      <c r="C4764" s="29"/>
    </row>
    <row r="4765" spans="1:3" x14ac:dyDescent="0.2">
      <c r="A4765" s="12"/>
      <c r="B4765" s="15"/>
      <c r="C4765" s="29"/>
    </row>
    <row r="4766" spans="1:3" x14ac:dyDescent="0.2">
      <c r="A4766" s="12"/>
      <c r="B4766" s="15"/>
      <c r="C4766" s="29"/>
    </row>
    <row r="4767" spans="1:3" x14ac:dyDescent="0.2">
      <c r="A4767" s="12"/>
      <c r="B4767" s="15"/>
      <c r="C4767" s="29"/>
    </row>
    <row r="4768" spans="1:3" x14ac:dyDescent="0.2">
      <c r="A4768" s="12"/>
      <c r="B4768" s="15"/>
      <c r="C4768" s="29"/>
    </row>
    <row r="4769" spans="1:3" x14ac:dyDescent="0.2">
      <c r="A4769" s="12"/>
      <c r="B4769" s="15"/>
      <c r="C4769" s="29"/>
    </row>
    <row r="4770" spans="1:3" x14ac:dyDescent="0.2">
      <c r="A4770" s="12"/>
      <c r="B4770" s="15"/>
      <c r="C4770" s="29"/>
    </row>
    <row r="4771" spans="1:3" x14ac:dyDescent="0.2">
      <c r="A4771" s="12"/>
      <c r="B4771" s="15"/>
      <c r="C4771" s="29"/>
    </row>
    <row r="4772" spans="1:3" x14ac:dyDescent="0.2">
      <c r="A4772" s="12"/>
      <c r="B4772" s="15"/>
      <c r="C4772" s="29"/>
    </row>
    <row r="4773" spans="1:3" x14ac:dyDescent="0.2">
      <c r="A4773" s="12"/>
      <c r="B4773" s="15"/>
      <c r="C4773" s="29"/>
    </row>
    <row r="4774" spans="1:3" x14ac:dyDescent="0.2">
      <c r="A4774" s="12"/>
      <c r="B4774" s="15"/>
      <c r="C4774" s="29"/>
    </row>
    <row r="4775" spans="1:3" x14ac:dyDescent="0.2">
      <c r="A4775" s="12"/>
      <c r="B4775" s="15"/>
      <c r="C4775" s="29"/>
    </row>
    <row r="4776" spans="1:3" x14ac:dyDescent="0.2">
      <c r="A4776" s="12"/>
      <c r="B4776" s="15"/>
      <c r="C4776" s="29"/>
    </row>
    <row r="4777" spans="1:3" x14ac:dyDescent="0.2">
      <c r="A4777" s="12"/>
      <c r="B4777" s="15"/>
      <c r="C4777" s="29"/>
    </row>
    <row r="4778" spans="1:3" x14ac:dyDescent="0.2">
      <c r="A4778" s="12"/>
      <c r="B4778" s="15"/>
      <c r="C4778" s="29"/>
    </row>
    <row r="4779" spans="1:3" x14ac:dyDescent="0.2">
      <c r="A4779" s="12"/>
      <c r="B4779" s="15"/>
      <c r="C4779" s="29"/>
    </row>
    <row r="4780" spans="1:3" x14ac:dyDescent="0.2">
      <c r="A4780" s="12"/>
      <c r="B4780" s="15"/>
      <c r="C4780" s="29"/>
    </row>
    <row r="4781" spans="1:3" x14ac:dyDescent="0.2">
      <c r="A4781" s="12"/>
      <c r="B4781" s="15"/>
      <c r="C4781" s="29"/>
    </row>
    <row r="4782" spans="1:3" x14ac:dyDescent="0.2">
      <c r="A4782" s="12"/>
      <c r="B4782" s="15"/>
      <c r="C4782" s="29"/>
    </row>
    <row r="4783" spans="1:3" x14ac:dyDescent="0.2">
      <c r="A4783" s="12"/>
      <c r="B4783" s="15"/>
      <c r="C4783" s="29"/>
    </row>
    <row r="4784" spans="1:3" x14ac:dyDescent="0.2">
      <c r="A4784" s="12"/>
      <c r="B4784" s="15"/>
      <c r="C4784" s="29"/>
    </row>
    <row r="4785" spans="1:3" x14ac:dyDescent="0.2">
      <c r="A4785" s="12"/>
      <c r="B4785" s="15"/>
      <c r="C4785" s="29"/>
    </row>
    <row r="4786" spans="1:3" x14ac:dyDescent="0.2">
      <c r="A4786" s="12"/>
      <c r="B4786" s="15"/>
      <c r="C4786" s="29"/>
    </row>
    <row r="4787" spans="1:3" x14ac:dyDescent="0.2">
      <c r="A4787" s="12"/>
      <c r="B4787" s="15"/>
      <c r="C4787" s="29"/>
    </row>
    <row r="4788" spans="1:3" x14ac:dyDescent="0.2">
      <c r="A4788" s="12"/>
      <c r="B4788" s="15"/>
      <c r="C4788" s="29"/>
    </row>
    <row r="4789" spans="1:3" x14ac:dyDescent="0.2">
      <c r="A4789" s="12"/>
      <c r="B4789" s="15"/>
      <c r="C4789" s="29"/>
    </row>
    <row r="4790" spans="1:3" x14ac:dyDescent="0.2">
      <c r="A4790" s="12"/>
      <c r="B4790" s="15"/>
      <c r="C4790" s="29"/>
    </row>
    <row r="4791" spans="1:3" x14ac:dyDescent="0.2">
      <c r="A4791" s="12"/>
      <c r="B4791" s="15"/>
      <c r="C4791" s="29"/>
    </row>
    <row r="4792" spans="1:3" x14ac:dyDescent="0.2">
      <c r="A4792" s="12"/>
      <c r="B4792" s="15"/>
      <c r="C4792" s="29"/>
    </row>
    <row r="4793" spans="1:3" x14ac:dyDescent="0.2">
      <c r="A4793" s="12"/>
      <c r="B4793" s="15"/>
      <c r="C4793" s="29"/>
    </row>
    <row r="4794" spans="1:3" x14ac:dyDescent="0.2">
      <c r="A4794" s="12"/>
      <c r="B4794" s="15"/>
      <c r="C4794" s="29"/>
    </row>
    <row r="4795" spans="1:3" x14ac:dyDescent="0.2">
      <c r="A4795" s="12"/>
      <c r="B4795" s="15"/>
      <c r="C4795" s="29"/>
    </row>
    <row r="4796" spans="1:3" x14ac:dyDescent="0.2">
      <c r="A4796" s="12"/>
      <c r="B4796" s="15"/>
      <c r="C4796" s="29"/>
    </row>
    <row r="4797" spans="1:3" x14ac:dyDescent="0.2">
      <c r="A4797" s="12"/>
      <c r="B4797" s="15"/>
      <c r="C4797" s="29"/>
    </row>
    <row r="4798" spans="1:3" x14ac:dyDescent="0.2">
      <c r="A4798" s="12"/>
      <c r="B4798" s="15"/>
      <c r="C4798" s="29"/>
    </row>
    <row r="4799" spans="1:3" x14ac:dyDescent="0.2">
      <c r="A4799" s="12"/>
      <c r="B4799" s="15"/>
      <c r="C4799" s="29"/>
    </row>
    <row r="4800" spans="1:3" x14ac:dyDescent="0.2">
      <c r="A4800" s="12"/>
      <c r="B4800" s="15"/>
      <c r="C4800" s="29"/>
    </row>
    <row r="4801" spans="1:3" x14ac:dyDescent="0.2">
      <c r="A4801" s="12"/>
      <c r="B4801" s="15"/>
      <c r="C4801" s="29"/>
    </row>
    <row r="4802" spans="1:3" x14ac:dyDescent="0.2">
      <c r="A4802" s="12"/>
      <c r="B4802" s="15"/>
      <c r="C4802" s="29"/>
    </row>
    <row r="4803" spans="1:3" x14ac:dyDescent="0.2">
      <c r="A4803" s="12"/>
      <c r="B4803" s="15"/>
      <c r="C4803" s="29"/>
    </row>
    <row r="4804" spans="1:3" x14ac:dyDescent="0.2">
      <c r="A4804" s="12"/>
      <c r="B4804" s="15"/>
      <c r="C4804" s="29"/>
    </row>
    <row r="4805" spans="1:3" x14ac:dyDescent="0.2">
      <c r="A4805" s="12"/>
      <c r="B4805" s="15"/>
      <c r="C4805" s="29"/>
    </row>
    <row r="4806" spans="1:3" x14ac:dyDescent="0.2">
      <c r="A4806" s="12"/>
      <c r="B4806" s="15"/>
      <c r="C4806" s="29"/>
    </row>
    <row r="4807" spans="1:3" x14ac:dyDescent="0.2">
      <c r="A4807" s="12"/>
      <c r="B4807" s="15"/>
      <c r="C4807" s="29"/>
    </row>
    <row r="4808" spans="1:3" x14ac:dyDescent="0.2">
      <c r="A4808" s="12"/>
      <c r="B4808" s="15"/>
      <c r="C4808" s="29"/>
    </row>
    <row r="4809" spans="1:3" x14ac:dyDescent="0.2">
      <c r="A4809" s="12"/>
      <c r="B4809" s="15"/>
      <c r="C4809" s="29"/>
    </row>
    <row r="4810" spans="1:3" x14ac:dyDescent="0.2">
      <c r="A4810" s="12"/>
      <c r="B4810" s="15"/>
      <c r="C4810" s="29"/>
    </row>
    <row r="4811" spans="1:3" x14ac:dyDescent="0.2">
      <c r="A4811" s="12"/>
      <c r="B4811" s="15"/>
      <c r="C4811" s="29"/>
    </row>
    <row r="4812" spans="1:3" x14ac:dyDescent="0.2">
      <c r="A4812" s="12"/>
      <c r="B4812" s="15"/>
      <c r="C4812" s="29"/>
    </row>
    <row r="4813" spans="1:3" x14ac:dyDescent="0.2">
      <c r="A4813" s="12"/>
      <c r="B4813" s="15"/>
      <c r="C4813" s="29"/>
    </row>
    <row r="4814" spans="1:3" x14ac:dyDescent="0.2">
      <c r="A4814" s="12"/>
      <c r="B4814" s="15"/>
      <c r="C4814" s="29"/>
    </row>
    <row r="4815" spans="1:3" x14ac:dyDescent="0.2">
      <c r="A4815" s="12"/>
      <c r="B4815" s="15"/>
      <c r="C4815" s="29"/>
    </row>
    <row r="4816" spans="1:3" x14ac:dyDescent="0.2">
      <c r="A4816" s="12"/>
      <c r="B4816" s="15"/>
      <c r="C4816" s="29"/>
    </row>
    <row r="4817" spans="1:3" x14ac:dyDescent="0.2">
      <c r="A4817" s="12"/>
      <c r="B4817" s="15"/>
      <c r="C4817" s="29"/>
    </row>
    <row r="4818" spans="1:3" x14ac:dyDescent="0.2">
      <c r="A4818" s="12"/>
      <c r="B4818" s="15"/>
      <c r="C4818" s="29"/>
    </row>
    <row r="4819" spans="1:3" x14ac:dyDescent="0.2">
      <c r="A4819" s="12"/>
      <c r="B4819" s="15"/>
      <c r="C4819" s="29"/>
    </row>
    <row r="4820" spans="1:3" x14ac:dyDescent="0.2">
      <c r="A4820" s="12"/>
      <c r="B4820" s="15"/>
      <c r="C4820" s="29"/>
    </row>
    <row r="4821" spans="1:3" x14ac:dyDescent="0.2">
      <c r="A4821" s="12"/>
      <c r="B4821" s="15"/>
      <c r="C4821" s="29"/>
    </row>
    <row r="4822" spans="1:3" x14ac:dyDescent="0.2">
      <c r="A4822" s="12"/>
      <c r="B4822" s="15"/>
      <c r="C4822" s="29"/>
    </row>
    <row r="4823" spans="1:3" x14ac:dyDescent="0.2">
      <c r="A4823" s="12"/>
      <c r="B4823" s="15"/>
      <c r="C4823" s="29"/>
    </row>
    <row r="4824" spans="1:3" x14ac:dyDescent="0.2">
      <c r="A4824" s="12"/>
      <c r="B4824" s="15"/>
      <c r="C4824" s="29"/>
    </row>
    <row r="4825" spans="1:3" x14ac:dyDescent="0.2">
      <c r="A4825" s="12"/>
      <c r="B4825" s="15"/>
      <c r="C4825" s="29"/>
    </row>
    <row r="4826" spans="1:3" x14ac:dyDescent="0.2">
      <c r="A4826" s="12"/>
      <c r="B4826" s="15"/>
      <c r="C4826" s="29"/>
    </row>
    <row r="4827" spans="1:3" x14ac:dyDescent="0.2">
      <c r="A4827" s="12"/>
      <c r="B4827" s="15"/>
      <c r="C4827" s="29"/>
    </row>
    <row r="4828" spans="1:3" x14ac:dyDescent="0.2">
      <c r="A4828" s="12"/>
      <c r="B4828" s="15"/>
      <c r="C4828" s="29"/>
    </row>
    <row r="4829" spans="1:3" x14ac:dyDescent="0.2">
      <c r="A4829" s="12"/>
      <c r="B4829" s="15"/>
      <c r="C4829" s="29"/>
    </row>
    <row r="4830" spans="1:3" x14ac:dyDescent="0.2">
      <c r="A4830" s="12"/>
      <c r="B4830" s="15"/>
      <c r="C4830" s="29"/>
    </row>
    <row r="4831" spans="1:3" x14ac:dyDescent="0.2">
      <c r="A4831" s="12"/>
      <c r="B4831" s="15"/>
      <c r="C4831" s="29"/>
    </row>
    <row r="4832" spans="1:3" x14ac:dyDescent="0.2">
      <c r="A4832" s="12"/>
      <c r="B4832" s="15"/>
      <c r="C4832" s="29"/>
    </row>
    <row r="4833" spans="1:3" x14ac:dyDescent="0.2">
      <c r="A4833" s="12"/>
      <c r="B4833" s="15"/>
      <c r="C4833" s="29"/>
    </row>
    <row r="4834" spans="1:3" x14ac:dyDescent="0.2">
      <c r="A4834" s="12"/>
      <c r="B4834" s="15"/>
      <c r="C4834" s="29"/>
    </row>
    <row r="4835" spans="1:3" x14ac:dyDescent="0.2">
      <c r="A4835" s="12"/>
      <c r="B4835" s="15"/>
      <c r="C4835" s="29"/>
    </row>
    <row r="4836" spans="1:3" x14ac:dyDescent="0.2">
      <c r="A4836" s="12"/>
      <c r="B4836" s="15"/>
      <c r="C4836" s="29"/>
    </row>
    <row r="4837" spans="1:3" x14ac:dyDescent="0.2">
      <c r="A4837" s="12"/>
      <c r="B4837" s="15"/>
      <c r="C4837" s="29"/>
    </row>
    <row r="4838" spans="1:3" x14ac:dyDescent="0.2">
      <c r="A4838" s="12"/>
      <c r="B4838" s="15"/>
      <c r="C4838" s="29"/>
    </row>
    <row r="4839" spans="1:3" x14ac:dyDescent="0.2">
      <c r="A4839" s="12"/>
      <c r="B4839" s="15"/>
      <c r="C4839" s="29"/>
    </row>
    <row r="4840" spans="1:3" x14ac:dyDescent="0.2">
      <c r="A4840" s="12"/>
      <c r="B4840" s="15"/>
      <c r="C4840" s="29"/>
    </row>
    <row r="4841" spans="1:3" x14ac:dyDescent="0.2">
      <c r="A4841" s="12"/>
      <c r="B4841" s="15"/>
      <c r="C4841" s="29"/>
    </row>
    <row r="4842" spans="1:3" x14ac:dyDescent="0.2">
      <c r="A4842" s="12"/>
      <c r="B4842" s="15"/>
      <c r="C4842" s="29"/>
    </row>
    <row r="4843" spans="1:3" x14ac:dyDescent="0.2">
      <c r="A4843" s="12"/>
      <c r="B4843" s="15"/>
      <c r="C4843" s="29"/>
    </row>
    <row r="4844" spans="1:3" x14ac:dyDescent="0.2">
      <c r="A4844" s="12"/>
      <c r="B4844" s="15"/>
      <c r="C4844" s="29"/>
    </row>
    <row r="4845" spans="1:3" x14ac:dyDescent="0.2">
      <c r="A4845" s="12"/>
      <c r="B4845" s="15"/>
      <c r="C4845" s="29"/>
    </row>
    <row r="4846" spans="1:3" x14ac:dyDescent="0.2">
      <c r="A4846" s="12"/>
      <c r="B4846" s="15"/>
      <c r="C4846" s="29"/>
    </row>
    <row r="4847" spans="1:3" x14ac:dyDescent="0.2">
      <c r="A4847" s="12"/>
      <c r="B4847" s="15"/>
      <c r="C4847" s="29"/>
    </row>
    <row r="4848" spans="1:3" x14ac:dyDescent="0.2">
      <c r="A4848" s="12"/>
      <c r="B4848" s="15"/>
      <c r="C4848" s="29"/>
    </row>
    <row r="4849" spans="1:3" x14ac:dyDescent="0.2">
      <c r="A4849" s="12"/>
      <c r="B4849" s="15"/>
      <c r="C4849" s="29"/>
    </row>
    <row r="4850" spans="1:3" x14ac:dyDescent="0.2">
      <c r="A4850" s="12"/>
      <c r="B4850" s="15"/>
      <c r="C4850" s="29"/>
    </row>
    <row r="4851" spans="1:3" x14ac:dyDescent="0.2">
      <c r="A4851" s="12"/>
      <c r="B4851" s="15"/>
      <c r="C4851" s="29"/>
    </row>
    <row r="4852" spans="1:3" x14ac:dyDescent="0.2">
      <c r="A4852" s="12"/>
      <c r="B4852" s="15"/>
      <c r="C4852" s="29"/>
    </row>
    <row r="4853" spans="1:3" x14ac:dyDescent="0.2">
      <c r="A4853" s="12"/>
      <c r="B4853" s="15"/>
      <c r="C4853" s="29"/>
    </row>
    <row r="4854" spans="1:3" x14ac:dyDescent="0.2">
      <c r="A4854" s="12"/>
      <c r="B4854" s="15"/>
      <c r="C4854" s="29"/>
    </row>
    <row r="4855" spans="1:3" x14ac:dyDescent="0.2">
      <c r="A4855" s="12"/>
      <c r="B4855" s="15"/>
      <c r="C4855" s="29"/>
    </row>
    <row r="4856" spans="1:3" x14ac:dyDescent="0.2">
      <c r="A4856" s="12"/>
      <c r="B4856" s="15"/>
      <c r="C4856" s="29"/>
    </row>
    <row r="4857" spans="1:3" x14ac:dyDescent="0.2">
      <c r="A4857" s="12"/>
      <c r="B4857" s="15"/>
      <c r="C4857" s="29"/>
    </row>
    <row r="4858" spans="1:3" x14ac:dyDescent="0.2">
      <c r="A4858" s="12"/>
      <c r="B4858" s="15"/>
      <c r="C4858" s="29"/>
    </row>
    <row r="4859" spans="1:3" x14ac:dyDescent="0.2">
      <c r="A4859" s="12"/>
      <c r="B4859" s="15"/>
      <c r="C4859" s="29"/>
    </row>
    <row r="4860" spans="1:3" x14ac:dyDescent="0.2">
      <c r="A4860" s="12"/>
      <c r="B4860" s="15"/>
      <c r="C4860" s="29"/>
    </row>
    <row r="4861" spans="1:3" x14ac:dyDescent="0.2">
      <c r="A4861" s="12"/>
      <c r="B4861" s="15"/>
      <c r="C4861" s="29"/>
    </row>
    <row r="4862" spans="1:3" x14ac:dyDescent="0.2">
      <c r="A4862" s="12"/>
      <c r="B4862" s="15"/>
      <c r="C4862" s="29"/>
    </row>
    <row r="4863" spans="1:3" x14ac:dyDescent="0.2">
      <c r="A4863" s="12"/>
      <c r="B4863" s="15"/>
      <c r="C4863" s="29"/>
    </row>
    <row r="4864" spans="1:3" x14ac:dyDescent="0.2">
      <c r="A4864" s="12"/>
      <c r="B4864" s="15"/>
      <c r="C4864" s="29"/>
    </row>
    <row r="4865" spans="1:3" x14ac:dyDescent="0.2">
      <c r="A4865" s="12"/>
      <c r="B4865" s="15"/>
      <c r="C4865" s="29"/>
    </row>
    <row r="4866" spans="1:3" x14ac:dyDescent="0.2">
      <c r="A4866" s="12"/>
      <c r="B4866" s="15"/>
      <c r="C4866" s="29"/>
    </row>
    <row r="4867" spans="1:3" x14ac:dyDescent="0.2">
      <c r="A4867" s="12"/>
      <c r="B4867" s="15"/>
      <c r="C4867" s="29"/>
    </row>
    <row r="4868" spans="1:3" x14ac:dyDescent="0.2">
      <c r="A4868" s="12"/>
      <c r="B4868" s="15"/>
      <c r="C4868" s="29"/>
    </row>
    <row r="4869" spans="1:3" x14ac:dyDescent="0.2">
      <c r="A4869" s="12"/>
      <c r="B4869" s="15"/>
      <c r="C4869" s="29"/>
    </row>
    <row r="4870" spans="1:3" x14ac:dyDescent="0.2">
      <c r="A4870" s="12"/>
      <c r="B4870" s="15"/>
      <c r="C4870" s="29"/>
    </row>
    <row r="4871" spans="1:3" x14ac:dyDescent="0.2">
      <c r="A4871" s="12"/>
      <c r="B4871" s="15"/>
      <c r="C4871" s="29"/>
    </row>
    <row r="4872" spans="1:3" x14ac:dyDescent="0.2">
      <c r="A4872" s="12"/>
      <c r="B4872" s="15"/>
      <c r="C4872" s="29"/>
    </row>
    <row r="4873" spans="1:3" x14ac:dyDescent="0.2">
      <c r="A4873" s="12"/>
      <c r="B4873" s="15"/>
      <c r="C4873" s="29"/>
    </row>
    <row r="4874" spans="1:3" x14ac:dyDescent="0.2">
      <c r="A4874" s="12"/>
      <c r="B4874" s="15"/>
      <c r="C4874" s="29"/>
    </row>
    <row r="4875" spans="1:3" x14ac:dyDescent="0.2">
      <c r="A4875" s="12"/>
      <c r="B4875" s="15"/>
      <c r="C4875" s="29"/>
    </row>
    <row r="4876" spans="1:3" x14ac:dyDescent="0.2">
      <c r="A4876" s="12"/>
      <c r="B4876" s="15"/>
      <c r="C4876" s="29"/>
    </row>
    <row r="4877" spans="1:3" x14ac:dyDescent="0.2">
      <c r="A4877" s="12"/>
      <c r="B4877" s="15"/>
      <c r="C4877" s="29"/>
    </row>
    <row r="4878" spans="1:3" x14ac:dyDescent="0.2">
      <c r="A4878" s="12"/>
      <c r="B4878" s="15"/>
      <c r="C4878" s="29"/>
    </row>
    <row r="4879" spans="1:3" x14ac:dyDescent="0.2">
      <c r="A4879" s="12"/>
      <c r="B4879" s="15"/>
      <c r="C4879" s="29"/>
    </row>
    <row r="4880" spans="1:3" x14ac:dyDescent="0.2">
      <c r="A4880" s="12"/>
      <c r="B4880" s="15"/>
      <c r="C4880" s="29"/>
    </row>
    <row r="4881" spans="1:3" x14ac:dyDescent="0.2">
      <c r="A4881" s="12"/>
      <c r="B4881" s="15"/>
      <c r="C4881" s="29"/>
    </row>
    <row r="4882" spans="1:3" x14ac:dyDescent="0.2">
      <c r="A4882" s="12"/>
      <c r="B4882" s="15"/>
      <c r="C4882" s="29"/>
    </row>
    <row r="4883" spans="1:3" x14ac:dyDescent="0.2">
      <c r="A4883" s="12"/>
      <c r="B4883" s="15"/>
      <c r="C4883" s="29"/>
    </row>
    <row r="4884" spans="1:3" x14ac:dyDescent="0.2">
      <c r="A4884" s="12"/>
      <c r="B4884" s="15"/>
      <c r="C4884" s="29"/>
    </row>
    <row r="4885" spans="1:3" x14ac:dyDescent="0.2">
      <c r="A4885" s="12"/>
      <c r="B4885" s="15"/>
      <c r="C4885" s="29"/>
    </row>
    <row r="4886" spans="1:3" x14ac:dyDescent="0.2">
      <c r="A4886" s="12"/>
      <c r="B4886" s="15"/>
      <c r="C4886" s="29"/>
    </row>
    <row r="4887" spans="1:3" x14ac:dyDescent="0.2">
      <c r="A4887" s="12"/>
      <c r="B4887" s="15"/>
      <c r="C4887" s="29"/>
    </row>
    <row r="4888" spans="1:3" x14ac:dyDescent="0.2">
      <c r="A4888" s="12"/>
      <c r="B4888" s="15"/>
      <c r="C4888" s="29"/>
    </row>
    <row r="4889" spans="1:3" x14ac:dyDescent="0.2">
      <c r="A4889" s="12"/>
      <c r="B4889" s="15"/>
      <c r="C4889" s="29"/>
    </row>
    <row r="4890" spans="1:3" x14ac:dyDescent="0.2">
      <c r="A4890" s="12"/>
      <c r="B4890" s="15"/>
      <c r="C4890" s="29"/>
    </row>
    <row r="4891" spans="1:3" x14ac:dyDescent="0.2">
      <c r="A4891" s="12"/>
      <c r="B4891" s="15"/>
      <c r="C4891" s="29"/>
    </row>
    <row r="4892" spans="1:3" x14ac:dyDescent="0.2">
      <c r="A4892" s="12"/>
      <c r="B4892" s="15"/>
      <c r="C4892" s="29"/>
    </row>
    <row r="4893" spans="1:3" x14ac:dyDescent="0.2">
      <c r="A4893" s="12"/>
      <c r="B4893" s="15"/>
      <c r="C4893" s="29"/>
    </row>
    <row r="4894" spans="1:3" x14ac:dyDescent="0.2">
      <c r="A4894" s="12"/>
      <c r="B4894" s="15"/>
      <c r="C4894" s="29"/>
    </row>
    <row r="4895" spans="1:3" x14ac:dyDescent="0.2">
      <c r="A4895" s="12"/>
      <c r="B4895" s="15"/>
      <c r="C4895" s="29"/>
    </row>
    <row r="4896" spans="1:3" x14ac:dyDescent="0.2">
      <c r="A4896" s="12"/>
      <c r="B4896" s="15"/>
      <c r="C4896" s="29"/>
    </row>
    <row r="4897" spans="1:3" x14ac:dyDescent="0.2">
      <c r="A4897" s="12"/>
      <c r="B4897" s="15"/>
      <c r="C4897" s="29"/>
    </row>
    <row r="4898" spans="1:3" x14ac:dyDescent="0.2">
      <c r="A4898" s="12"/>
      <c r="B4898" s="15"/>
      <c r="C4898" s="29"/>
    </row>
    <row r="4899" spans="1:3" x14ac:dyDescent="0.2">
      <c r="A4899" s="12"/>
      <c r="B4899" s="15"/>
      <c r="C4899" s="29"/>
    </row>
    <row r="4900" spans="1:3" x14ac:dyDescent="0.2">
      <c r="A4900" s="12"/>
      <c r="B4900" s="15"/>
      <c r="C4900" s="29"/>
    </row>
    <row r="4901" spans="1:3" x14ac:dyDescent="0.2">
      <c r="A4901" s="12"/>
      <c r="B4901" s="15"/>
      <c r="C4901" s="29"/>
    </row>
    <row r="4902" spans="1:3" x14ac:dyDescent="0.2">
      <c r="A4902" s="12"/>
      <c r="B4902" s="15"/>
      <c r="C4902" s="29"/>
    </row>
    <row r="4903" spans="1:3" x14ac:dyDescent="0.2">
      <c r="A4903" s="12"/>
      <c r="B4903" s="15"/>
      <c r="C4903" s="29"/>
    </row>
    <row r="4904" spans="1:3" x14ac:dyDescent="0.2">
      <c r="A4904" s="12"/>
      <c r="B4904" s="15"/>
      <c r="C4904" s="29"/>
    </row>
    <row r="4905" spans="1:3" x14ac:dyDescent="0.2">
      <c r="A4905" s="12"/>
      <c r="B4905" s="15"/>
      <c r="C4905" s="29"/>
    </row>
    <row r="4906" spans="1:3" x14ac:dyDescent="0.2">
      <c r="A4906" s="12"/>
      <c r="B4906" s="15"/>
      <c r="C4906" s="29"/>
    </row>
    <row r="4907" spans="1:3" x14ac:dyDescent="0.2">
      <c r="A4907" s="12"/>
      <c r="B4907" s="15"/>
      <c r="C4907" s="29"/>
    </row>
    <row r="4908" spans="1:3" x14ac:dyDescent="0.2">
      <c r="A4908" s="12"/>
      <c r="B4908" s="15"/>
      <c r="C4908" s="29"/>
    </row>
    <row r="4909" spans="1:3" x14ac:dyDescent="0.2">
      <c r="A4909" s="12"/>
      <c r="B4909" s="15"/>
      <c r="C4909" s="29"/>
    </row>
    <row r="4910" spans="1:3" x14ac:dyDescent="0.2">
      <c r="A4910" s="12"/>
      <c r="B4910" s="15"/>
      <c r="C4910" s="29"/>
    </row>
    <row r="4911" spans="1:3" x14ac:dyDescent="0.2">
      <c r="A4911" s="12"/>
      <c r="B4911" s="15"/>
      <c r="C4911" s="29"/>
    </row>
    <row r="4912" spans="1:3" x14ac:dyDescent="0.2">
      <c r="A4912" s="12"/>
      <c r="B4912" s="15"/>
      <c r="C4912" s="29"/>
    </row>
    <row r="4913" spans="1:3" x14ac:dyDescent="0.2">
      <c r="A4913" s="12"/>
      <c r="B4913" s="15"/>
      <c r="C4913" s="29"/>
    </row>
    <row r="4914" spans="1:3" x14ac:dyDescent="0.2">
      <c r="A4914" s="12"/>
      <c r="B4914" s="15"/>
      <c r="C4914" s="29"/>
    </row>
    <row r="4915" spans="1:3" x14ac:dyDescent="0.2">
      <c r="A4915" s="12"/>
      <c r="B4915" s="15"/>
      <c r="C4915" s="29"/>
    </row>
    <row r="4916" spans="1:3" x14ac:dyDescent="0.2">
      <c r="A4916" s="12"/>
      <c r="B4916" s="15"/>
      <c r="C4916" s="29"/>
    </row>
    <row r="4917" spans="1:3" x14ac:dyDescent="0.2">
      <c r="A4917" s="12"/>
      <c r="B4917" s="15"/>
      <c r="C4917" s="29"/>
    </row>
    <row r="4918" spans="1:3" x14ac:dyDescent="0.2">
      <c r="A4918" s="12"/>
      <c r="B4918" s="15"/>
      <c r="C4918" s="29"/>
    </row>
    <row r="4919" spans="1:3" x14ac:dyDescent="0.2">
      <c r="A4919" s="12"/>
      <c r="B4919" s="15"/>
      <c r="C4919" s="29"/>
    </row>
    <row r="4920" spans="1:3" x14ac:dyDescent="0.2">
      <c r="A4920" s="12"/>
      <c r="B4920" s="15"/>
      <c r="C4920" s="29"/>
    </row>
    <row r="4921" spans="1:3" x14ac:dyDescent="0.2">
      <c r="A4921" s="12"/>
      <c r="B4921" s="15"/>
      <c r="C4921" s="29"/>
    </row>
    <row r="4922" spans="1:3" x14ac:dyDescent="0.2">
      <c r="A4922" s="12"/>
      <c r="B4922" s="15"/>
      <c r="C4922" s="29"/>
    </row>
    <row r="4923" spans="1:3" x14ac:dyDescent="0.2">
      <c r="A4923" s="12"/>
      <c r="B4923" s="15"/>
      <c r="C4923" s="29"/>
    </row>
    <row r="4924" spans="1:3" x14ac:dyDescent="0.2">
      <c r="A4924" s="12"/>
      <c r="B4924" s="15"/>
      <c r="C4924" s="29"/>
    </row>
    <row r="4925" spans="1:3" x14ac:dyDescent="0.2">
      <c r="A4925" s="12"/>
      <c r="B4925" s="15"/>
      <c r="C4925" s="29"/>
    </row>
    <row r="4926" spans="1:3" x14ac:dyDescent="0.2">
      <c r="A4926" s="12"/>
      <c r="B4926" s="15"/>
      <c r="C4926" s="29"/>
    </row>
    <row r="4927" spans="1:3" x14ac:dyDescent="0.2">
      <c r="A4927" s="12"/>
      <c r="B4927" s="15"/>
      <c r="C4927" s="29"/>
    </row>
    <row r="4928" spans="1:3" x14ac:dyDescent="0.2">
      <c r="A4928" s="12"/>
      <c r="B4928" s="15"/>
      <c r="C4928" s="29"/>
    </row>
    <row r="4929" spans="1:3" x14ac:dyDescent="0.2">
      <c r="A4929" s="12"/>
      <c r="B4929" s="15"/>
      <c r="C4929" s="29"/>
    </row>
    <row r="4930" spans="1:3" x14ac:dyDescent="0.2">
      <c r="A4930" s="12"/>
      <c r="B4930" s="15"/>
      <c r="C4930" s="29"/>
    </row>
    <row r="4931" spans="1:3" x14ac:dyDescent="0.2">
      <c r="A4931" s="12"/>
      <c r="B4931" s="15"/>
      <c r="C4931" s="29"/>
    </row>
    <row r="4932" spans="1:3" x14ac:dyDescent="0.2">
      <c r="A4932" s="12"/>
      <c r="B4932" s="15"/>
      <c r="C4932" s="29"/>
    </row>
    <row r="4933" spans="1:3" x14ac:dyDescent="0.2">
      <c r="A4933" s="12"/>
      <c r="B4933" s="15"/>
      <c r="C4933" s="29"/>
    </row>
    <row r="4934" spans="1:3" x14ac:dyDescent="0.2">
      <c r="A4934" s="12"/>
      <c r="B4934" s="15"/>
      <c r="C4934" s="29"/>
    </row>
    <row r="4935" spans="1:3" x14ac:dyDescent="0.2">
      <c r="A4935" s="12"/>
      <c r="B4935" s="15"/>
      <c r="C4935" s="29"/>
    </row>
    <row r="4936" spans="1:3" x14ac:dyDescent="0.2">
      <c r="A4936" s="12"/>
      <c r="B4936" s="15"/>
      <c r="C4936" s="29"/>
    </row>
    <row r="4937" spans="1:3" x14ac:dyDescent="0.2">
      <c r="A4937" s="12"/>
      <c r="B4937" s="15"/>
      <c r="C4937" s="29"/>
    </row>
    <row r="4938" spans="1:3" x14ac:dyDescent="0.2">
      <c r="A4938" s="12"/>
      <c r="B4938" s="15"/>
      <c r="C4938" s="29"/>
    </row>
    <row r="4939" spans="1:3" x14ac:dyDescent="0.2">
      <c r="A4939" s="12"/>
      <c r="B4939" s="15"/>
      <c r="C4939" s="29"/>
    </row>
    <row r="4940" spans="1:3" x14ac:dyDescent="0.2">
      <c r="A4940" s="12"/>
      <c r="B4940" s="15"/>
      <c r="C4940" s="29"/>
    </row>
    <row r="4941" spans="1:3" x14ac:dyDescent="0.2">
      <c r="A4941" s="12"/>
      <c r="B4941" s="15"/>
      <c r="C4941" s="29"/>
    </row>
    <row r="4942" spans="1:3" x14ac:dyDescent="0.2">
      <c r="A4942" s="12"/>
      <c r="B4942" s="15"/>
      <c r="C4942" s="29"/>
    </row>
    <row r="4943" spans="1:3" x14ac:dyDescent="0.2">
      <c r="A4943" s="12"/>
      <c r="B4943" s="15"/>
      <c r="C4943" s="29"/>
    </row>
    <row r="4944" spans="1:3" x14ac:dyDescent="0.2">
      <c r="A4944" s="12"/>
      <c r="B4944" s="15"/>
      <c r="C4944" s="29"/>
    </row>
    <row r="4945" spans="1:3" x14ac:dyDescent="0.2">
      <c r="A4945" s="12"/>
      <c r="B4945" s="15"/>
      <c r="C4945" s="29"/>
    </row>
    <row r="4946" spans="1:3" x14ac:dyDescent="0.2">
      <c r="A4946" s="12"/>
      <c r="B4946" s="15"/>
      <c r="C4946" s="29"/>
    </row>
    <row r="4947" spans="1:3" x14ac:dyDescent="0.2">
      <c r="A4947" s="12"/>
      <c r="B4947" s="15"/>
      <c r="C4947" s="29"/>
    </row>
    <row r="4948" spans="1:3" x14ac:dyDescent="0.2">
      <c r="A4948" s="12"/>
      <c r="B4948" s="15"/>
      <c r="C4948" s="29"/>
    </row>
    <row r="4949" spans="1:3" x14ac:dyDescent="0.2">
      <c r="A4949" s="12"/>
      <c r="B4949" s="15"/>
      <c r="C4949" s="29"/>
    </row>
    <row r="4950" spans="1:3" x14ac:dyDescent="0.2">
      <c r="A4950" s="12"/>
      <c r="B4950" s="15"/>
      <c r="C4950" s="29"/>
    </row>
    <row r="4951" spans="1:3" x14ac:dyDescent="0.2">
      <c r="A4951" s="12"/>
      <c r="B4951" s="15"/>
      <c r="C4951" s="29"/>
    </row>
    <row r="4952" spans="1:3" x14ac:dyDescent="0.2">
      <c r="A4952" s="12"/>
      <c r="B4952" s="15"/>
      <c r="C4952" s="29"/>
    </row>
    <row r="4953" spans="1:3" x14ac:dyDescent="0.2">
      <c r="A4953" s="12"/>
      <c r="B4953" s="15"/>
      <c r="C4953" s="29"/>
    </row>
    <row r="4954" spans="1:3" x14ac:dyDescent="0.2">
      <c r="A4954" s="12"/>
      <c r="B4954" s="15"/>
      <c r="C4954" s="29"/>
    </row>
    <row r="4955" spans="1:3" x14ac:dyDescent="0.2">
      <c r="A4955" s="12"/>
      <c r="B4955" s="15"/>
      <c r="C4955" s="29"/>
    </row>
    <row r="4956" spans="1:3" x14ac:dyDescent="0.2">
      <c r="A4956" s="12"/>
      <c r="B4956" s="15"/>
      <c r="C4956" s="29"/>
    </row>
    <row r="4957" spans="1:3" x14ac:dyDescent="0.2">
      <c r="A4957" s="12"/>
      <c r="B4957" s="15"/>
      <c r="C4957" s="29"/>
    </row>
    <row r="4958" spans="1:3" x14ac:dyDescent="0.2">
      <c r="A4958" s="12"/>
      <c r="B4958" s="15"/>
      <c r="C4958" s="29"/>
    </row>
    <row r="4959" spans="1:3" x14ac:dyDescent="0.2">
      <c r="A4959" s="12"/>
      <c r="B4959" s="15"/>
      <c r="C4959" s="29"/>
    </row>
    <row r="4960" spans="1:3" x14ac:dyDescent="0.2">
      <c r="A4960" s="12"/>
      <c r="B4960" s="15"/>
      <c r="C4960" s="29"/>
    </row>
    <row r="4961" spans="1:3" x14ac:dyDescent="0.2">
      <c r="A4961" s="12"/>
      <c r="B4961" s="15"/>
      <c r="C4961" s="29"/>
    </row>
    <row r="4962" spans="1:3" x14ac:dyDescent="0.2">
      <c r="A4962" s="12"/>
      <c r="B4962" s="15"/>
      <c r="C4962" s="29"/>
    </row>
    <row r="4963" spans="1:3" x14ac:dyDescent="0.2">
      <c r="A4963" s="12"/>
      <c r="B4963" s="15"/>
      <c r="C4963" s="29"/>
    </row>
    <row r="4964" spans="1:3" x14ac:dyDescent="0.2">
      <c r="A4964" s="12"/>
      <c r="B4964" s="15"/>
      <c r="C4964" s="29"/>
    </row>
    <row r="4965" spans="1:3" x14ac:dyDescent="0.2">
      <c r="A4965" s="12"/>
      <c r="B4965" s="15"/>
      <c r="C4965" s="29"/>
    </row>
    <row r="4966" spans="1:3" x14ac:dyDescent="0.2">
      <c r="A4966" s="12"/>
      <c r="B4966" s="15"/>
      <c r="C4966" s="29"/>
    </row>
    <row r="4967" spans="1:3" x14ac:dyDescent="0.2">
      <c r="A4967" s="12"/>
      <c r="B4967" s="15"/>
      <c r="C4967" s="29"/>
    </row>
    <row r="4968" spans="1:3" x14ac:dyDescent="0.2">
      <c r="A4968" s="12"/>
      <c r="B4968" s="15"/>
      <c r="C4968" s="29"/>
    </row>
    <row r="4969" spans="1:3" x14ac:dyDescent="0.2">
      <c r="A4969" s="12"/>
      <c r="B4969" s="15"/>
      <c r="C4969" s="29"/>
    </row>
    <row r="4970" spans="1:3" x14ac:dyDescent="0.2">
      <c r="A4970" s="12"/>
      <c r="B4970" s="15"/>
      <c r="C4970" s="29"/>
    </row>
    <row r="4971" spans="1:3" x14ac:dyDescent="0.2">
      <c r="A4971" s="12"/>
      <c r="B4971" s="15"/>
      <c r="C4971" s="29"/>
    </row>
    <row r="4972" spans="1:3" x14ac:dyDescent="0.2">
      <c r="A4972" s="12"/>
      <c r="B4972" s="15"/>
      <c r="C4972" s="29"/>
    </row>
    <row r="4973" spans="1:3" x14ac:dyDescent="0.2">
      <c r="A4973" s="12"/>
      <c r="B4973" s="15"/>
      <c r="C4973" s="29"/>
    </row>
    <row r="4974" spans="1:3" x14ac:dyDescent="0.2">
      <c r="A4974" s="12"/>
      <c r="B4974" s="15"/>
      <c r="C4974" s="29"/>
    </row>
    <row r="4975" spans="1:3" x14ac:dyDescent="0.2">
      <c r="A4975" s="12"/>
      <c r="B4975" s="15"/>
      <c r="C4975" s="29"/>
    </row>
    <row r="4976" spans="1:3" x14ac:dyDescent="0.2">
      <c r="A4976" s="12"/>
      <c r="B4976" s="15"/>
      <c r="C4976" s="29"/>
    </row>
    <row r="4977" spans="1:3" x14ac:dyDescent="0.2">
      <c r="A4977" s="12"/>
      <c r="B4977" s="15"/>
      <c r="C4977" s="29"/>
    </row>
    <row r="4978" spans="1:3" x14ac:dyDescent="0.2">
      <c r="A4978" s="12"/>
      <c r="B4978" s="15"/>
      <c r="C4978" s="29"/>
    </row>
    <row r="4979" spans="1:3" x14ac:dyDescent="0.2">
      <c r="A4979" s="12"/>
      <c r="B4979" s="15"/>
      <c r="C4979" s="29"/>
    </row>
    <row r="4980" spans="1:3" x14ac:dyDescent="0.2">
      <c r="A4980" s="12"/>
      <c r="B4980" s="15"/>
      <c r="C4980" s="29"/>
    </row>
    <row r="4981" spans="1:3" x14ac:dyDescent="0.2">
      <c r="A4981" s="12"/>
      <c r="B4981" s="15"/>
      <c r="C4981" s="29"/>
    </row>
    <row r="4982" spans="1:3" x14ac:dyDescent="0.2">
      <c r="A4982" s="12"/>
      <c r="B4982" s="15"/>
      <c r="C4982" s="29"/>
    </row>
    <row r="4983" spans="1:3" x14ac:dyDescent="0.2">
      <c r="A4983" s="12"/>
      <c r="B4983" s="15"/>
      <c r="C4983" s="29"/>
    </row>
    <row r="4984" spans="1:3" x14ac:dyDescent="0.2">
      <c r="A4984" s="12"/>
      <c r="B4984" s="15"/>
      <c r="C4984" s="29"/>
    </row>
    <row r="4985" spans="1:3" x14ac:dyDescent="0.2">
      <c r="A4985" s="12"/>
      <c r="B4985" s="15"/>
      <c r="C4985" s="29"/>
    </row>
    <row r="4986" spans="1:3" x14ac:dyDescent="0.2">
      <c r="A4986" s="12"/>
      <c r="B4986" s="15"/>
      <c r="C4986" s="29"/>
    </row>
    <row r="4987" spans="1:3" x14ac:dyDescent="0.2">
      <c r="A4987" s="12"/>
      <c r="B4987" s="15"/>
      <c r="C4987" s="29"/>
    </row>
    <row r="4988" spans="1:3" x14ac:dyDescent="0.2">
      <c r="A4988" s="12"/>
      <c r="B4988" s="15"/>
      <c r="C4988" s="29"/>
    </row>
    <row r="4989" spans="1:3" x14ac:dyDescent="0.2">
      <c r="A4989" s="12"/>
      <c r="B4989" s="15"/>
      <c r="C4989" s="29"/>
    </row>
    <row r="4990" spans="1:3" x14ac:dyDescent="0.2">
      <c r="A4990" s="12"/>
      <c r="B4990" s="15"/>
      <c r="C4990" s="29"/>
    </row>
    <row r="4991" spans="1:3" x14ac:dyDescent="0.2">
      <c r="A4991" s="12"/>
      <c r="B4991" s="15"/>
      <c r="C4991" s="29"/>
    </row>
    <row r="4992" spans="1:3" x14ac:dyDescent="0.2">
      <c r="A4992" s="12"/>
      <c r="B4992" s="15"/>
      <c r="C4992" s="29"/>
    </row>
    <row r="4993" spans="1:3" x14ac:dyDescent="0.2">
      <c r="A4993" s="12"/>
      <c r="B4993" s="15"/>
      <c r="C4993" s="29"/>
    </row>
    <row r="4994" spans="1:3" x14ac:dyDescent="0.2">
      <c r="A4994" s="12"/>
      <c r="B4994" s="15"/>
      <c r="C4994" s="29"/>
    </row>
    <row r="4995" spans="1:3" x14ac:dyDescent="0.2">
      <c r="A4995" s="12"/>
      <c r="B4995" s="15"/>
      <c r="C4995" s="29"/>
    </row>
    <row r="4996" spans="1:3" x14ac:dyDescent="0.2">
      <c r="A4996" s="12"/>
      <c r="B4996" s="15"/>
      <c r="C4996" s="29"/>
    </row>
    <row r="4997" spans="1:3" x14ac:dyDescent="0.2">
      <c r="A4997" s="12"/>
      <c r="B4997" s="15"/>
      <c r="C4997" s="29"/>
    </row>
    <row r="4998" spans="1:3" x14ac:dyDescent="0.2">
      <c r="A4998" s="12"/>
      <c r="B4998" s="15"/>
      <c r="C4998" s="29"/>
    </row>
    <row r="4999" spans="1:3" x14ac:dyDescent="0.2">
      <c r="A4999" s="12"/>
      <c r="B4999" s="15"/>
      <c r="C4999" s="29"/>
    </row>
    <row r="5000" spans="1:3" x14ac:dyDescent="0.2">
      <c r="A5000" s="12"/>
      <c r="B5000" s="15"/>
      <c r="C5000" s="29"/>
    </row>
    <row r="5001" spans="1:3" x14ac:dyDescent="0.2">
      <c r="A5001" s="12"/>
      <c r="B5001" s="15"/>
      <c r="C5001" s="29"/>
    </row>
    <row r="5002" spans="1:3" x14ac:dyDescent="0.2">
      <c r="A5002" s="12"/>
      <c r="B5002" s="15"/>
      <c r="C5002" s="29"/>
    </row>
    <row r="5003" spans="1:3" x14ac:dyDescent="0.2">
      <c r="A5003" s="12"/>
      <c r="B5003" s="15"/>
      <c r="C5003" s="29"/>
    </row>
    <row r="5004" spans="1:3" x14ac:dyDescent="0.2">
      <c r="A5004" s="12"/>
      <c r="B5004" s="15"/>
      <c r="C5004" s="29"/>
    </row>
    <row r="5005" spans="1:3" x14ac:dyDescent="0.2">
      <c r="A5005" s="12"/>
      <c r="B5005" s="15"/>
      <c r="C5005" s="29"/>
    </row>
    <row r="5006" spans="1:3" x14ac:dyDescent="0.2">
      <c r="A5006" s="12"/>
      <c r="B5006" s="15"/>
      <c r="C5006" s="29"/>
    </row>
    <row r="5007" spans="1:3" x14ac:dyDescent="0.2">
      <c r="A5007" s="12"/>
      <c r="B5007" s="15"/>
      <c r="C5007" s="29"/>
    </row>
    <row r="5008" spans="1:3" x14ac:dyDescent="0.2">
      <c r="A5008" s="12"/>
      <c r="B5008" s="15"/>
      <c r="C5008" s="29"/>
    </row>
    <row r="5009" spans="1:3" x14ac:dyDescent="0.2">
      <c r="A5009" s="12"/>
      <c r="B5009" s="15"/>
      <c r="C5009" s="29"/>
    </row>
    <row r="5010" spans="1:3" x14ac:dyDescent="0.2">
      <c r="A5010" s="12"/>
      <c r="B5010" s="15"/>
      <c r="C5010" s="29"/>
    </row>
    <row r="5011" spans="1:3" x14ac:dyDescent="0.2">
      <c r="A5011" s="12"/>
      <c r="B5011" s="15"/>
      <c r="C5011" s="29"/>
    </row>
    <row r="5012" spans="1:3" x14ac:dyDescent="0.2">
      <c r="A5012" s="12"/>
      <c r="B5012" s="15"/>
      <c r="C5012" s="29"/>
    </row>
    <row r="5013" spans="1:3" x14ac:dyDescent="0.2">
      <c r="A5013" s="12"/>
      <c r="B5013" s="15"/>
      <c r="C5013" s="29"/>
    </row>
    <row r="5014" spans="1:3" x14ac:dyDescent="0.2">
      <c r="A5014" s="12"/>
      <c r="B5014" s="15"/>
      <c r="C5014" s="29"/>
    </row>
    <row r="5015" spans="1:3" x14ac:dyDescent="0.2">
      <c r="A5015" s="12"/>
      <c r="B5015" s="15"/>
      <c r="C5015" s="29"/>
    </row>
    <row r="5016" spans="1:3" x14ac:dyDescent="0.2">
      <c r="A5016" s="12"/>
      <c r="B5016" s="15"/>
      <c r="C5016" s="29"/>
    </row>
    <row r="5017" spans="1:3" x14ac:dyDescent="0.2">
      <c r="A5017" s="12"/>
      <c r="B5017" s="15"/>
      <c r="C5017" s="29"/>
    </row>
    <row r="5018" spans="1:3" x14ac:dyDescent="0.2">
      <c r="A5018" s="12"/>
      <c r="B5018" s="15"/>
      <c r="C5018" s="29"/>
    </row>
    <row r="5019" spans="1:3" x14ac:dyDescent="0.2">
      <c r="A5019" s="12"/>
      <c r="B5019" s="15"/>
      <c r="C5019" s="29"/>
    </row>
    <row r="5020" spans="1:3" x14ac:dyDescent="0.2">
      <c r="A5020" s="12"/>
      <c r="B5020" s="15"/>
      <c r="C5020" s="29"/>
    </row>
    <row r="5021" spans="1:3" x14ac:dyDescent="0.2">
      <c r="A5021" s="12"/>
      <c r="B5021" s="15"/>
      <c r="C5021" s="29"/>
    </row>
    <row r="5022" spans="1:3" x14ac:dyDescent="0.2">
      <c r="A5022" s="12"/>
      <c r="B5022" s="15"/>
      <c r="C5022" s="29"/>
    </row>
    <row r="5023" spans="1:3" x14ac:dyDescent="0.2">
      <c r="A5023" s="12"/>
      <c r="B5023" s="15"/>
      <c r="C5023" s="29"/>
    </row>
    <row r="5024" spans="1:3" x14ac:dyDescent="0.2">
      <c r="A5024" s="12"/>
      <c r="B5024" s="15"/>
      <c r="C5024" s="29"/>
    </row>
    <row r="5025" spans="1:3" x14ac:dyDescent="0.2">
      <c r="A5025" s="12"/>
      <c r="B5025" s="15"/>
      <c r="C5025" s="29"/>
    </row>
    <row r="5026" spans="1:3" x14ac:dyDescent="0.2">
      <c r="A5026" s="12"/>
      <c r="B5026" s="15"/>
      <c r="C5026" s="29"/>
    </row>
    <row r="5027" spans="1:3" x14ac:dyDescent="0.2">
      <c r="A5027" s="12"/>
      <c r="B5027" s="15"/>
      <c r="C5027" s="29"/>
    </row>
    <row r="5028" spans="1:3" x14ac:dyDescent="0.2">
      <c r="A5028" s="12"/>
      <c r="B5028" s="15"/>
      <c r="C5028" s="29"/>
    </row>
    <row r="5029" spans="1:3" x14ac:dyDescent="0.2">
      <c r="A5029" s="12"/>
      <c r="B5029" s="15"/>
      <c r="C5029" s="29"/>
    </row>
    <row r="5030" spans="1:3" x14ac:dyDescent="0.2">
      <c r="A5030" s="12"/>
      <c r="B5030" s="15"/>
      <c r="C5030" s="29"/>
    </row>
    <row r="5031" spans="1:3" x14ac:dyDescent="0.2">
      <c r="A5031" s="12"/>
      <c r="B5031" s="15"/>
      <c r="C5031" s="29"/>
    </row>
    <row r="5032" spans="1:3" x14ac:dyDescent="0.2">
      <c r="A5032" s="12"/>
      <c r="B5032" s="15"/>
      <c r="C5032" s="29"/>
    </row>
    <row r="5033" spans="1:3" x14ac:dyDescent="0.2">
      <c r="A5033" s="12"/>
      <c r="B5033" s="15"/>
      <c r="C5033" s="29"/>
    </row>
    <row r="5034" spans="1:3" x14ac:dyDescent="0.2">
      <c r="A5034" s="12"/>
      <c r="B5034" s="15"/>
      <c r="C5034" s="29"/>
    </row>
    <row r="5035" spans="1:3" x14ac:dyDescent="0.2">
      <c r="A5035" s="12"/>
      <c r="B5035" s="15"/>
      <c r="C5035" s="29"/>
    </row>
    <row r="5036" spans="1:3" x14ac:dyDescent="0.2">
      <c r="A5036" s="12"/>
      <c r="B5036" s="15"/>
      <c r="C5036" s="29"/>
    </row>
    <row r="5037" spans="1:3" x14ac:dyDescent="0.2">
      <c r="A5037" s="12"/>
      <c r="B5037" s="15"/>
      <c r="C5037" s="29"/>
    </row>
    <row r="5038" spans="1:3" x14ac:dyDescent="0.2">
      <c r="A5038" s="12"/>
      <c r="B5038" s="15"/>
      <c r="C5038" s="29"/>
    </row>
    <row r="5039" spans="1:3" x14ac:dyDescent="0.2">
      <c r="A5039" s="12"/>
      <c r="B5039" s="15"/>
      <c r="C5039" s="29"/>
    </row>
    <row r="5040" spans="1:3" x14ac:dyDescent="0.2">
      <c r="A5040" s="12"/>
      <c r="B5040" s="15"/>
      <c r="C5040" s="29"/>
    </row>
    <row r="5041" spans="1:3" x14ac:dyDescent="0.2">
      <c r="A5041" s="12"/>
      <c r="B5041" s="15"/>
      <c r="C5041" s="29"/>
    </row>
    <row r="5042" spans="1:3" x14ac:dyDescent="0.2">
      <c r="A5042" s="12"/>
      <c r="B5042" s="15"/>
      <c r="C5042" s="29"/>
    </row>
    <row r="5043" spans="1:3" x14ac:dyDescent="0.2">
      <c r="A5043" s="12"/>
      <c r="B5043" s="15"/>
      <c r="C5043" s="29"/>
    </row>
    <row r="5044" spans="1:3" x14ac:dyDescent="0.2">
      <c r="A5044" s="12"/>
      <c r="B5044" s="15"/>
      <c r="C5044" s="29"/>
    </row>
    <row r="5045" spans="1:3" x14ac:dyDescent="0.2">
      <c r="A5045" s="12"/>
      <c r="B5045" s="15"/>
      <c r="C5045" s="29"/>
    </row>
    <row r="5046" spans="1:3" x14ac:dyDescent="0.2">
      <c r="A5046" s="12"/>
      <c r="B5046" s="15"/>
      <c r="C5046" s="29"/>
    </row>
    <row r="5047" spans="1:3" x14ac:dyDescent="0.2">
      <c r="A5047" s="12"/>
      <c r="B5047" s="15"/>
      <c r="C5047" s="29"/>
    </row>
    <row r="5048" spans="1:3" x14ac:dyDescent="0.2">
      <c r="A5048" s="12"/>
      <c r="B5048" s="15"/>
      <c r="C5048" s="29"/>
    </row>
    <row r="5049" spans="1:3" x14ac:dyDescent="0.2">
      <c r="A5049" s="12"/>
      <c r="B5049" s="15"/>
      <c r="C5049" s="29"/>
    </row>
    <row r="5050" spans="1:3" x14ac:dyDescent="0.2">
      <c r="A5050" s="12"/>
      <c r="B5050" s="15"/>
      <c r="C5050" s="29"/>
    </row>
    <row r="5051" spans="1:3" x14ac:dyDescent="0.2">
      <c r="A5051" s="12"/>
      <c r="B5051" s="15"/>
      <c r="C5051" s="29"/>
    </row>
    <row r="5052" spans="1:3" x14ac:dyDescent="0.2">
      <c r="A5052" s="12"/>
      <c r="B5052" s="15"/>
      <c r="C5052" s="29"/>
    </row>
    <row r="5053" spans="1:3" x14ac:dyDescent="0.2">
      <c r="A5053" s="12"/>
      <c r="B5053" s="15"/>
      <c r="C5053" s="29"/>
    </row>
    <row r="5054" spans="1:3" x14ac:dyDescent="0.2">
      <c r="A5054" s="12"/>
      <c r="B5054" s="15"/>
      <c r="C5054" s="29"/>
    </row>
    <row r="5055" spans="1:3" x14ac:dyDescent="0.2">
      <c r="A5055" s="12"/>
      <c r="B5055" s="15"/>
      <c r="C5055" s="29"/>
    </row>
    <row r="5056" spans="1:3" x14ac:dyDescent="0.2">
      <c r="A5056" s="12"/>
      <c r="B5056" s="15"/>
      <c r="C5056" s="29"/>
    </row>
    <row r="5057" spans="1:3" x14ac:dyDescent="0.2">
      <c r="A5057" s="12"/>
      <c r="B5057" s="15"/>
      <c r="C5057" s="29"/>
    </row>
    <row r="5058" spans="1:3" x14ac:dyDescent="0.2">
      <c r="A5058" s="12"/>
      <c r="B5058" s="15"/>
      <c r="C5058" s="29"/>
    </row>
    <row r="5059" spans="1:3" x14ac:dyDescent="0.2">
      <c r="A5059" s="12"/>
      <c r="B5059" s="15"/>
      <c r="C5059" s="29"/>
    </row>
    <row r="5060" spans="1:3" x14ac:dyDescent="0.2">
      <c r="A5060" s="12"/>
      <c r="B5060" s="15"/>
      <c r="C5060" s="29"/>
    </row>
    <row r="5061" spans="1:3" x14ac:dyDescent="0.2">
      <c r="A5061" s="12"/>
      <c r="B5061" s="15"/>
      <c r="C5061" s="29"/>
    </row>
    <row r="5062" spans="1:3" x14ac:dyDescent="0.2">
      <c r="A5062" s="12"/>
      <c r="B5062" s="15"/>
      <c r="C5062" s="29"/>
    </row>
    <row r="5063" spans="1:3" x14ac:dyDescent="0.2">
      <c r="A5063" s="12"/>
      <c r="B5063" s="15"/>
      <c r="C5063" s="29"/>
    </row>
    <row r="5064" spans="1:3" x14ac:dyDescent="0.2">
      <c r="A5064" s="12"/>
      <c r="B5064" s="15"/>
      <c r="C5064" s="29"/>
    </row>
    <row r="5065" spans="1:3" x14ac:dyDescent="0.2">
      <c r="A5065" s="12"/>
      <c r="B5065" s="15"/>
      <c r="C5065" s="29"/>
    </row>
    <row r="5066" spans="1:3" x14ac:dyDescent="0.2">
      <c r="A5066" s="12"/>
      <c r="B5066" s="15"/>
      <c r="C5066" s="29"/>
    </row>
    <row r="5067" spans="1:3" x14ac:dyDescent="0.2">
      <c r="A5067" s="12"/>
      <c r="B5067" s="15"/>
      <c r="C5067" s="29"/>
    </row>
    <row r="5068" spans="1:3" x14ac:dyDescent="0.2">
      <c r="A5068" s="12"/>
      <c r="B5068" s="15"/>
      <c r="C5068" s="29"/>
    </row>
    <row r="5069" spans="1:3" x14ac:dyDescent="0.2">
      <c r="A5069" s="12"/>
      <c r="B5069" s="15"/>
      <c r="C5069" s="29"/>
    </row>
    <row r="5070" spans="1:3" x14ac:dyDescent="0.2">
      <c r="A5070" s="12"/>
      <c r="B5070" s="15"/>
      <c r="C5070" s="29"/>
    </row>
    <row r="5071" spans="1:3" x14ac:dyDescent="0.2">
      <c r="A5071" s="12"/>
      <c r="B5071" s="15"/>
      <c r="C5071" s="29"/>
    </row>
    <row r="5072" spans="1:3" x14ac:dyDescent="0.2">
      <c r="A5072" s="12"/>
      <c r="B5072" s="15"/>
      <c r="C5072" s="29"/>
    </row>
    <row r="5073" spans="1:3" x14ac:dyDescent="0.2">
      <c r="A5073" s="12"/>
      <c r="B5073" s="15"/>
      <c r="C5073" s="29"/>
    </row>
    <row r="5074" spans="1:3" x14ac:dyDescent="0.2">
      <c r="A5074" s="12"/>
      <c r="B5074" s="15"/>
      <c r="C5074" s="29"/>
    </row>
    <row r="5075" spans="1:3" x14ac:dyDescent="0.2">
      <c r="A5075" s="12"/>
      <c r="B5075" s="15"/>
      <c r="C5075" s="29"/>
    </row>
    <row r="5076" spans="1:3" x14ac:dyDescent="0.2">
      <c r="A5076" s="12"/>
      <c r="B5076" s="15"/>
      <c r="C5076" s="29"/>
    </row>
    <row r="5077" spans="1:3" x14ac:dyDescent="0.2">
      <c r="A5077" s="12"/>
      <c r="B5077" s="15"/>
      <c r="C5077" s="29"/>
    </row>
    <row r="5078" spans="1:3" x14ac:dyDescent="0.2">
      <c r="A5078" s="12"/>
      <c r="B5078" s="15"/>
      <c r="C5078" s="29"/>
    </row>
    <row r="5079" spans="1:3" x14ac:dyDescent="0.2">
      <c r="A5079" s="12"/>
      <c r="B5079" s="15"/>
      <c r="C5079" s="29"/>
    </row>
    <row r="5080" spans="1:3" x14ac:dyDescent="0.2">
      <c r="A5080" s="12"/>
      <c r="B5080" s="15"/>
      <c r="C5080" s="29"/>
    </row>
    <row r="5081" spans="1:3" x14ac:dyDescent="0.2">
      <c r="A5081" s="12"/>
      <c r="B5081" s="15"/>
      <c r="C5081" s="29"/>
    </row>
    <row r="5082" spans="1:3" x14ac:dyDescent="0.2">
      <c r="A5082" s="12"/>
      <c r="B5082" s="15"/>
      <c r="C5082" s="29"/>
    </row>
    <row r="5083" spans="1:3" x14ac:dyDescent="0.2">
      <c r="A5083" s="12"/>
      <c r="B5083" s="15"/>
      <c r="C5083" s="29"/>
    </row>
    <row r="5084" spans="1:3" x14ac:dyDescent="0.2">
      <c r="A5084" s="12"/>
      <c r="B5084" s="15"/>
      <c r="C5084" s="29"/>
    </row>
    <row r="5085" spans="1:3" x14ac:dyDescent="0.2">
      <c r="A5085" s="12"/>
      <c r="B5085" s="15"/>
      <c r="C5085" s="29"/>
    </row>
    <row r="5086" spans="1:3" x14ac:dyDescent="0.2">
      <c r="A5086" s="12"/>
      <c r="B5086" s="15"/>
      <c r="C5086" s="29"/>
    </row>
    <row r="5087" spans="1:3" x14ac:dyDescent="0.2">
      <c r="A5087" s="12"/>
      <c r="B5087" s="15"/>
      <c r="C5087" s="29"/>
    </row>
    <row r="5088" spans="1:3" x14ac:dyDescent="0.2">
      <c r="A5088" s="12"/>
      <c r="B5088" s="15"/>
      <c r="C5088" s="29"/>
    </row>
    <row r="5089" spans="1:3" x14ac:dyDescent="0.2">
      <c r="A5089" s="12"/>
      <c r="B5089" s="15"/>
      <c r="C5089" s="29"/>
    </row>
    <row r="5090" spans="1:3" x14ac:dyDescent="0.2">
      <c r="A5090" s="12"/>
      <c r="B5090" s="15"/>
      <c r="C5090" s="29"/>
    </row>
    <row r="5091" spans="1:3" x14ac:dyDescent="0.2">
      <c r="A5091" s="12"/>
      <c r="B5091" s="15"/>
      <c r="C5091" s="29"/>
    </row>
    <row r="5092" spans="1:3" x14ac:dyDescent="0.2">
      <c r="A5092" s="12"/>
      <c r="B5092" s="15"/>
      <c r="C5092" s="29"/>
    </row>
    <row r="5093" spans="1:3" x14ac:dyDescent="0.2">
      <c r="A5093" s="12"/>
      <c r="B5093" s="15"/>
      <c r="C5093" s="29"/>
    </row>
    <row r="5094" spans="1:3" x14ac:dyDescent="0.2">
      <c r="A5094" s="12"/>
      <c r="B5094" s="15"/>
      <c r="C5094" s="29"/>
    </row>
    <row r="5095" spans="1:3" x14ac:dyDescent="0.2">
      <c r="A5095" s="12"/>
      <c r="B5095" s="15"/>
      <c r="C5095" s="29"/>
    </row>
    <row r="5096" spans="1:3" x14ac:dyDescent="0.2">
      <c r="A5096" s="12"/>
      <c r="B5096" s="15"/>
      <c r="C5096" s="29"/>
    </row>
    <row r="5097" spans="1:3" x14ac:dyDescent="0.2">
      <c r="A5097" s="12"/>
      <c r="B5097" s="15"/>
      <c r="C5097" s="29"/>
    </row>
    <row r="5098" spans="1:3" x14ac:dyDescent="0.2">
      <c r="A5098" s="12"/>
      <c r="B5098" s="15"/>
      <c r="C5098" s="29"/>
    </row>
    <row r="5099" spans="1:3" x14ac:dyDescent="0.2">
      <c r="A5099" s="12"/>
      <c r="B5099" s="15"/>
      <c r="C5099" s="29"/>
    </row>
    <row r="5100" spans="1:3" x14ac:dyDescent="0.2">
      <c r="A5100" s="12"/>
      <c r="B5100" s="15"/>
      <c r="C5100" s="29"/>
    </row>
    <row r="5101" spans="1:3" x14ac:dyDescent="0.2">
      <c r="A5101" s="12"/>
      <c r="B5101" s="15"/>
      <c r="C5101" s="29"/>
    </row>
    <row r="5102" spans="1:3" x14ac:dyDescent="0.2">
      <c r="A5102" s="12"/>
      <c r="B5102" s="15"/>
      <c r="C5102" s="29"/>
    </row>
    <row r="5103" spans="1:3" x14ac:dyDescent="0.2">
      <c r="A5103" s="12"/>
      <c r="B5103" s="15"/>
      <c r="C5103" s="29"/>
    </row>
    <row r="5104" spans="1:3" x14ac:dyDescent="0.2">
      <c r="A5104" s="12"/>
      <c r="B5104" s="15"/>
      <c r="C5104" s="29"/>
    </row>
    <row r="5105" spans="1:3" x14ac:dyDescent="0.2">
      <c r="A5105" s="12"/>
      <c r="B5105" s="15"/>
      <c r="C5105" s="29"/>
    </row>
    <row r="5106" spans="1:3" x14ac:dyDescent="0.2">
      <c r="A5106" s="12"/>
      <c r="B5106" s="15"/>
      <c r="C5106" s="29"/>
    </row>
    <row r="5107" spans="1:3" x14ac:dyDescent="0.2">
      <c r="A5107" s="12"/>
      <c r="B5107" s="15"/>
      <c r="C5107" s="29"/>
    </row>
    <row r="5108" spans="1:3" x14ac:dyDescent="0.2">
      <c r="A5108" s="12"/>
      <c r="B5108" s="15"/>
      <c r="C5108" s="29"/>
    </row>
    <row r="5109" spans="1:3" x14ac:dyDescent="0.2">
      <c r="A5109" s="12"/>
      <c r="B5109" s="15"/>
      <c r="C5109" s="29"/>
    </row>
    <row r="5110" spans="1:3" x14ac:dyDescent="0.2">
      <c r="A5110" s="12"/>
      <c r="B5110" s="15"/>
      <c r="C5110" s="29"/>
    </row>
    <row r="5111" spans="1:3" x14ac:dyDescent="0.2">
      <c r="A5111" s="12"/>
      <c r="B5111" s="15"/>
      <c r="C5111" s="29"/>
    </row>
    <row r="5112" spans="1:3" x14ac:dyDescent="0.2">
      <c r="A5112" s="12"/>
      <c r="B5112" s="15"/>
      <c r="C5112" s="29"/>
    </row>
    <row r="5113" spans="1:3" x14ac:dyDescent="0.2">
      <c r="A5113" s="12"/>
      <c r="B5113" s="15"/>
      <c r="C5113" s="29"/>
    </row>
    <row r="5114" spans="1:3" x14ac:dyDescent="0.2">
      <c r="A5114" s="12"/>
      <c r="B5114" s="15"/>
      <c r="C5114" s="29"/>
    </row>
    <row r="5115" spans="1:3" x14ac:dyDescent="0.2">
      <c r="A5115" s="12"/>
      <c r="B5115" s="15"/>
      <c r="C5115" s="29"/>
    </row>
    <row r="5116" spans="1:3" x14ac:dyDescent="0.2">
      <c r="A5116" s="12"/>
      <c r="B5116" s="15"/>
      <c r="C5116" s="29"/>
    </row>
    <row r="5117" spans="1:3" x14ac:dyDescent="0.2">
      <c r="A5117" s="12"/>
      <c r="B5117" s="15"/>
      <c r="C5117" s="29"/>
    </row>
    <row r="5118" spans="1:3" x14ac:dyDescent="0.2">
      <c r="A5118" s="12"/>
      <c r="B5118" s="15"/>
      <c r="C5118" s="29"/>
    </row>
    <row r="5119" spans="1:3" x14ac:dyDescent="0.2">
      <c r="A5119" s="12"/>
      <c r="B5119" s="15"/>
      <c r="C5119" s="29"/>
    </row>
    <row r="5120" spans="1:3" x14ac:dyDescent="0.2">
      <c r="A5120" s="12"/>
      <c r="B5120" s="15"/>
      <c r="C5120" s="29"/>
    </row>
    <row r="5121" spans="1:3" x14ac:dyDescent="0.2">
      <c r="A5121" s="12"/>
      <c r="B5121" s="15"/>
      <c r="C5121" s="29"/>
    </row>
    <row r="5122" spans="1:3" x14ac:dyDescent="0.2">
      <c r="A5122" s="12"/>
      <c r="B5122" s="15"/>
      <c r="C5122" s="29"/>
    </row>
    <row r="5123" spans="1:3" x14ac:dyDescent="0.2">
      <c r="A5123" s="12"/>
      <c r="B5123" s="15"/>
      <c r="C5123" s="29"/>
    </row>
    <row r="5124" spans="1:3" x14ac:dyDescent="0.2">
      <c r="A5124" s="12"/>
      <c r="B5124" s="15"/>
      <c r="C5124" s="29"/>
    </row>
    <row r="5125" spans="1:3" x14ac:dyDescent="0.2">
      <c r="A5125" s="12"/>
      <c r="B5125" s="15"/>
      <c r="C5125" s="29"/>
    </row>
    <row r="5126" spans="1:3" x14ac:dyDescent="0.2">
      <c r="A5126" s="12"/>
      <c r="B5126" s="15"/>
      <c r="C5126" s="29"/>
    </row>
    <row r="5127" spans="1:3" x14ac:dyDescent="0.2">
      <c r="A5127" s="12"/>
      <c r="B5127" s="15"/>
      <c r="C5127" s="29"/>
    </row>
    <row r="5128" spans="1:3" x14ac:dyDescent="0.2">
      <c r="A5128" s="12"/>
      <c r="B5128" s="15"/>
      <c r="C5128" s="29"/>
    </row>
    <row r="5129" spans="1:3" x14ac:dyDescent="0.2">
      <c r="A5129" s="12"/>
      <c r="B5129" s="15"/>
      <c r="C5129" s="29"/>
    </row>
    <row r="5130" spans="1:3" x14ac:dyDescent="0.2">
      <c r="A5130" s="12"/>
      <c r="B5130" s="15"/>
      <c r="C5130" s="29"/>
    </row>
    <row r="5131" spans="1:3" x14ac:dyDescent="0.2">
      <c r="A5131" s="12"/>
      <c r="B5131" s="15"/>
      <c r="C5131" s="29"/>
    </row>
    <row r="5132" spans="1:3" x14ac:dyDescent="0.2">
      <c r="A5132" s="12"/>
      <c r="B5132" s="15"/>
      <c r="C5132" s="29"/>
    </row>
    <row r="5133" spans="1:3" x14ac:dyDescent="0.2">
      <c r="A5133" s="12"/>
      <c r="B5133" s="15"/>
      <c r="C5133" s="29"/>
    </row>
    <row r="5134" spans="1:3" x14ac:dyDescent="0.2">
      <c r="A5134" s="12"/>
      <c r="B5134" s="15"/>
      <c r="C5134" s="29"/>
    </row>
    <row r="5135" spans="1:3" x14ac:dyDescent="0.2">
      <c r="A5135" s="12"/>
      <c r="B5135" s="15"/>
      <c r="C5135" s="29"/>
    </row>
    <row r="5136" spans="1:3" x14ac:dyDescent="0.2">
      <c r="A5136" s="12"/>
      <c r="B5136" s="15"/>
      <c r="C5136" s="29"/>
    </row>
    <row r="5137" spans="1:3" x14ac:dyDescent="0.2">
      <c r="A5137" s="12"/>
      <c r="B5137" s="15"/>
      <c r="C5137" s="29"/>
    </row>
    <row r="5138" spans="1:3" x14ac:dyDescent="0.2">
      <c r="A5138" s="12"/>
      <c r="B5138" s="15"/>
      <c r="C5138" s="29"/>
    </row>
    <row r="5139" spans="1:3" x14ac:dyDescent="0.2">
      <c r="A5139" s="12"/>
      <c r="B5139" s="15"/>
      <c r="C5139" s="29"/>
    </row>
    <row r="5140" spans="1:3" x14ac:dyDescent="0.2">
      <c r="A5140" s="12"/>
      <c r="B5140" s="15"/>
      <c r="C5140" s="29"/>
    </row>
    <row r="5141" spans="1:3" x14ac:dyDescent="0.2">
      <c r="A5141" s="12"/>
      <c r="B5141" s="15"/>
      <c r="C5141" s="29"/>
    </row>
    <row r="5142" spans="1:3" x14ac:dyDescent="0.2">
      <c r="A5142" s="12"/>
      <c r="B5142" s="15"/>
      <c r="C5142" s="29"/>
    </row>
    <row r="5143" spans="1:3" x14ac:dyDescent="0.2">
      <c r="A5143" s="12"/>
      <c r="B5143" s="15"/>
      <c r="C5143" s="29"/>
    </row>
    <row r="5144" spans="1:3" x14ac:dyDescent="0.2">
      <c r="A5144" s="12"/>
      <c r="B5144" s="15"/>
      <c r="C5144" s="29"/>
    </row>
    <row r="5145" spans="1:3" x14ac:dyDescent="0.2">
      <c r="A5145" s="12"/>
      <c r="B5145" s="15"/>
      <c r="C5145" s="29"/>
    </row>
    <row r="5146" spans="1:3" x14ac:dyDescent="0.2">
      <c r="A5146" s="12"/>
      <c r="B5146" s="15"/>
      <c r="C5146" s="29"/>
    </row>
    <row r="5147" spans="1:3" x14ac:dyDescent="0.2">
      <c r="A5147" s="12"/>
      <c r="B5147" s="15"/>
      <c r="C5147" s="29"/>
    </row>
    <row r="5148" spans="1:3" x14ac:dyDescent="0.2">
      <c r="A5148" s="12"/>
      <c r="B5148" s="15"/>
      <c r="C5148" s="29"/>
    </row>
    <row r="5149" spans="1:3" x14ac:dyDescent="0.2">
      <c r="A5149" s="12"/>
      <c r="B5149" s="15"/>
      <c r="C5149" s="29"/>
    </row>
    <row r="5150" spans="1:3" x14ac:dyDescent="0.2">
      <c r="A5150" s="12"/>
      <c r="B5150" s="15"/>
      <c r="C5150" s="29"/>
    </row>
    <row r="5151" spans="1:3" x14ac:dyDescent="0.2">
      <c r="A5151" s="12"/>
      <c r="B5151" s="15"/>
      <c r="C5151" s="29"/>
    </row>
    <row r="5152" spans="1:3" x14ac:dyDescent="0.2">
      <c r="A5152" s="12"/>
      <c r="B5152" s="15"/>
      <c r="C5152" s="29"/>
    </row>
    <row r="5153" spans="1:3" x14ac:dyDescent="0.2">
      <c r="A5153" s="12"/>
      <c r="B5153" s="15"/>
      <c r="C5153" s="29"/>
    </row>
    <row r="5154" spans="1:3" x14ac:dyDescent="0.2">
      <c r="A5154" s="12"/>
      <c r="B5154" s="15"/>
      <c r="C5154" s="29"/>
    </row>
    <row r="5155" spans="1:3" x14ac:dyDescent="0.2">
      <c r="A5155" s="12"/>
      <c r="B5155" s="15"/>
      <c r="C5155" s="29"/>
    </row>
    <row r="5156" spans="1:3" x14ac:dyDescent="0.2">
      <c r="A5156" s="12"/>
      <c r="B5156" s="15"/>
      <c r="C5156" s="29"/>
    </row>
    <row r="5157" spans="1:3" x14ac:dyDescent="0.2">
      <c r="A5157" s="12"/>
      <c r="B5157" s="15"/>
      <c r="C5157" s="29"/>
    </row>
    <row r="5158" spans="1:3" x14ac:dyDescent="0.2">
      <c r="A5158" s="12"/>
      <c r="B5158" s="15"/>
      <c r="C5158" s="29"/>
    </row>
    <row r="5159" spans="1:3" x14ac:dyDescent="0.2">
      <c r="A5159" s="12"/>
      <c r="B5159" s="15"/>
      <c r="C5159" s="29"/>
    </row>
    <row r="5160" spans="1:3" x14ac:dyDescent="0.2">
      <c r="A5160" s="12"/>
      <c r="B5160" s="15"/>
      <c r="C5160" s="29"/>
    </row>
    <row r="5161" spans="1:3" x14ac:dyDescent="0.2">
      <c r="A5161" s="12"/>
      <c r="B5161" s="15"/>
      <c r="C5161" s="29"/>
    </row>
    <row r="5162" spans="1:3" x14ac:dyDescent="0.2">
      <c r="A5162" s="12"/>
      <c r="B5162" s="15"/>
      <c r="C5162" s="29"/>
    </row>
    <row r="5163" spans="1:3" x14ac:dyDescent="0.2">
      <c r="A5163" s="12"/>
      <c r="B5163" s="15"/>
      <c r="C5163" s="29"/>
    </row>
    <row r="5164" spans="1:3" x14ac:dyDescent="0.2">
      <c r="A5164" s="12"/>
      <c r="B5164" s="15"/>
      <c r="C5164" s="29"/>
    </row>
    <row r="5165" spans="1:3" x14ac:dyDescent="0.2">
      <c r="A5165" s="12"/>
      <c r="B5165" s="15"/>
      <c r="C5165" s="29"/>
    </row>
    <row r="5166" spans="1:3" x14ac:dyDescent="0.2">
      <c r="A5166" s="12"/>
      <c r="B5166" s="15"/>
      <c r="C5166" s="29"/>
    </row>
    <row r="5167" spans="1:3" x14ac:dyDescent="0.2">
      <c r="A5167" s="12"/>
      <c r="B5167" s="15"/>
      <c r="C5167" s="29"/>
    </row>
    <row r="5168" spans="1:3" x14ac:dyDescent="0.2">
      <c r="A5168" s="12"/>
      <c r="B5168" s="15"/>
      <c r="C5168" s="29"/>
    </row>
    <row r="5169" spans="1:3" x14ac:dyDescent="0.2">
      <c r="A5169" s="12"/>
      <c r="B5169" s="15"/>
      <c r="C5169" s="29"/>
    </row>
    <row r="5170" spans="1:3" x14ac:dyDescent="0.2">
      <c r="A5170" s="12"/>
      <c r="B5170" s="15"/>
      <c r="C5170" s="29"/>
    </row>
    <row r="5171" spans="1:3" x14ac:dyDescent="0.2">
      <c r="A5171" s="12"/>
      <c r="B5171" s="15"/>
      <c r="C5171" s="29"/>
    </row>
    <row r="5172" spans="1:3" x14ac:dyDescent="0.2">
      <c r="A5172" s="12"/>
      <c r="B5172" s="15"/>
      <c r="C5172" s="29"/>
    </row>
    <row r="5173" spans="1:3" x14ac:dyDescent="0.2">
      <c r="A5173" s="12"/>
      <c r="B5173" s="15"/>
      <c r="C5173" s="29"/>
    </row>
    <row r="5174" spans="1:3" x14ac:dyDescent="0.2">
      <c r="A5174" s="12"/>
      <c r="B5174" s="15"/>
      <c r="C5174" s="29"/>
    </row>
    <row r="5175" spans="1:3" x14ac:dyDescent="0.2">
      <c r="A5175" s="12"/>
      <c r="B5175" s="15"/>
      <c r="C5175" s="29"/>
    </row>
    <row r="5176" spans="1:3" x14ac:dyDescent="0.2">
      <c r="A5176" s="12"/>
      <c r="B5176" s="15"/>
      <c r="C5176" s="29"/>
    </row>
    <row r="5177" spans="1:3" x14ac:dyDescent="0.2">
      <c r="A5177" s="12"/>
      <c r="B5177" s="15"/>
      <c r="C5177" s="29"/>
    </row>
    <row r="5178" spans="1:3" x14ac:dyDescent="0.2">
      <c r="A5178" s="12"/>
      <c r="B5178" s="15"/>
      <c r="C5178" s="29"/>
    </row>
    <row r="5179" spans="1:3" x14ac:dyDescent="0.2">
      <c r="A5179" s="12"/>
      <c r="B5179" s="15"/>
      <c r="C5179" s="29"/>
    </row>
    <row r="5180" spans="1:3" x14ac:dyDescent="0.2">
      <c r="A5180" s="12"/>
      <c r="B5180" s="15"/>
      <c r="C5180" s="29"/>
    </row>
    <row r="5181" spans="1:3" x14ac:dyDescent="0.2">
      <c r="A5181" s="12"/>
      <c r="B5181" s="15"/>
      <c r="C5181" s="29"/>
    </row>
    <row r="5182" spans="1:3" x14ac:dyDescent="0.2">
      <c r="A5182" s="12"/>
      <c r="B5182" s="15"/>
      <c r="C5182" s="29"/>
    </row>
    <row r="5183" spans="1:3" x14ac:dyDescent="0.2">
      <c r="A5183" s="12"/>
      <c r="B5183" s="15"/>
      <c r="C5183" s="29"/>
    </row>
    <row r="5184" spans="1:3" x14ac:dyDescent="0.2">
      <c r="A5184" s="12"/>
      <c r="B5184" s="15"/>
      <c r="C5184" s="29"/>
    </row>
    <row r="5185" spans="1:3" x14ac:dyDescent="0.2">
      <c r="A5185" s="12"/>
      <c r="B5185" s="15"/>
      <c r="C5185" s="29"/>
    </row>
    <row r="5186" spans="1:3" x14ac:dyDescent="0.2">
      <c r="A5186" s="12"/>
      <c r="B5186" s="15"/>
      <c r="C5186" s="29"/>
    </row>
    <row r="5187" spans="1:3" x14ac:dyDescent="0.2">
      <c r="A5187" s="12"/>
      <c r="B5187" s="15"/>
      <c r="C5187" s="29"/>
    </row>
    <row r="5188" spans="1:3" x14ac:dyDescent="0.2">
      <c r="A5188" s="12"/>
      <c r="B5188" s="15"/>
      <c r="C5188" s="29"/>
    </row>
    <row r="5189" spans="1:3" x14ac:dyDescent="0.2">
      <c r="A5189" s="12"/>
      <c r="B5189" s="15"/>
      <c r="C5189" s="29"/>
    </row>
    <row r="5190" spans="1:3" x14ac:dyDescent="0.2">
      <c r="A5190" s="12"/>
      <c r="B5190" s="15"/>
      <c r="C5190" s="29"/>
    </row>
    <row r="5191" spans="1:3" x14ac:dyDescent="0.2">
      <c r="A5191" s="12"/>
      <c r="B5191" s="15"/>
      <c r="C5191" s="29"/>
    </row>
    <row r="5192" spans="1:3" x14ac:dyDescent="0.2">
      <c r="A5192" s="12"/>
      <c r="B5192" s="15"/>
      <c r="C5192" s="29"/>
    </row>
    <row r="5193" spans="1:3" x14ac:dyDescent="0.2">
      <c r="A5193" s="12"/>
      <c r="B5193" s="15"/>
      <c r="C5193" s="29"/>
    </row>
    <row r="5194" spans="1:3" x14ac:dyDescent="0.2">
      <c r="A5194" s="12"/>
      <c r="B5194" s="15"/>
      <c r="C5194" s="29"/>
    </row>
    <row r="5195" spans="1:3" x14ac:dyDescent="0.2">
      <c r="A5195" s="12"/>
      <c r="B5195" s="15"/>
      <c r="C5195" s="29"/>
    </row>
    <row r="5196" spans="1:3" x14ac:dyDescent="0.2">
      <c r="A5196" s="12"/>
      <c r="B5196" s="15"/>
      <c r="C5196" s="29"/>
    </row>
    <row r="5197" spans="1:3" x14ac:dyDescent="0.2">
      <c r="A5197" s="12"/>
      <c r="B5197" s="15"/>
      <c r="C5197" s="29"/>
    </row>
    <row r="5198" spans="1:3" x14ac:dyDescent="0.2">
      <c r="A5198" s="12"/>
      <c r="B5198" s="15"/>
      <c r="C5198" s="29"/>
    </row>
    <row r="5199" spans="1:3" x14ac:dyDescent="0.2">
      <c r="A5199" s="12"/>
      <c r="B5199" s="15"/>
      <c r="C5199" s="29"/>
    </row>
    <row r="5200" spans="1:3" x14ac:dyDescent="0.2">
      <c r="A5200" s="12"/>
      <c r="B5200" s="15"/>
      <c r="C5200" s="29"/>
    </row>
    <row r="5201" spans="1:3" x14ac:dyDescent="0.2">
      <c r="A5201" s="12"/>
      <c r="B5201" s="15"/>
      <c r="C5201" s="29"/>
    </row>
    <row r="5202" spans="1:3" x14ac:dyDescent="0.2">
      <c r="A5202" s="12"/>
      <c r="B5202" s="15"/>
      <c r="C5202" s="29"/>
    </row>
    <row r="5203" spans="1:3" x14ac:dyDescent="0.2">
      <c r="A5203" s="12"/>
      <c r="B5203" s="15"/>
      <c r="C5203" s="29"/>
    </row>
    <row r="5204" spans="1:3" x14ac:dyDescent="0.2">
      <c r="A5204" s="12"/>
      <c r="B5204" s="15"/>
      <c r="C5204" s="29"/>
    </row>
    <row r="5205" spans="1:3" x14ac:dyDescent="0.2">
      <c r="A5205" s="12"/>
      <c r="B5205" s="15"/>
      <c r="C5205" s="29"/>
    </row>
    <row r="5206" spans="1:3" x14ac:dyDescent="0.2">
      <c r="A5206" s="12"/>
      <c r="B5206" s="15"/>
      <c r="C5206" s="29"/>
    </row>
    <row r="5207" spans="1:3" x14ac:dyDescent="0.2">
      <c r="A5207" s="12"/>
      <c r="B5207" s="15"/>
      <c r="C5207" s="29"/>
    </row>
    <row r="5208" spans="1:3" x14ac:dyDescent="0.2">
      <c r="A5208" s="12"/>
      <c r="B5208" s="15"/>
      <c r="C5208" s="29"/>
    </row>
    <row r="5209" spans="1:3" x14ac:dyDescent="0.2">
      <c r="A5209" s="12"/>
      <c r="B5209" s="15"/>
      <c r="C5209" s="29"/>
    </row>
    <row r="5210" spans="1:3" x14ac:dyDescent="0.2">
      <c r="A5210" s="12"/>
      <c r="B5210" s="15"/>
      <c r="C5210" s="29"/>
    </row>
    <row r="5211" spans="1:3" x14ac:dyDescent="0.2">
      <c r="A5211" s="12"/>
      <c r="B5211" s="15"/>
      <c r="C5211" s="29"/>
    </row>
    <row r="5212" spans="1:3" x14ac:dyDescent="0.2">
      <c r="A5212" s="12"/>
      <c r="B5212" s="15"/>
      <c r="C5212" s="29"/>
    </row>
    <row r="5213" spans="1:3" x14ac:dyDescent="0.2">
      <c r="A5213" s="12"/>
      <c r="B5213" s="15"/>
      <c r="C5213" s="29"/>
    </row>
    <row r="5214" spans="1:3" x14ac:dyDescent="0.2">
      <c r="A5214" s="12"/>
      <c r="B5214" s="15"/>
      <c r="C5214" s="29"/>
    </row>
    <row r="5215" spans="1:3" x14ac:dyDescent="0.2">
      <c r="A5215" s="12"/>
      <c r="B5215" s="15"/>
      <c r="C5215" s="29"/>
    </row>
    <row r="5216" spans="1:3" x14ac:dyDescent="0.2">
      <c r="A5216" s="12"/>
      <c r="B5216" s="15"/>
      <c r="C5216" s="29"/>
    </row>
    <row r="5217" spans="1:3" x14ac:dyDescent="0.2">
      <c r="A5217" s="12"/>
      <c r="B5217" s="15"/>
      <c r="C5217" s="29"/>
    </row>
    <row r="5218" spans="1:3" x14ac:dyDescent="0.2">
      <c r="A5218" s="12"/>
      <c r="B5218" s="15"/>
      <c r="C5218" s="29"/>
    </row>
    <row r="5219" spans="1:3" x14ac:dyDescent="0.2">
      <c r="A5219" s="12"/>
      <c r="B5219" s="15"/>
      <c r="C5219" s="29"/>
    </row>
    <row r="5220" spans="1:3" x14ac:dyDescent="0.2">
      <c r="A5220" s="12"/>
      <c r="B5220" s="15"/>
      <c r="C5220" s="29"/>
    </row>
    <row r="5221" spans="1:3" x14ac:dyDescent="0.2">
      <c r="A5221" s="12"/>
      <c r="B5221" s="15"/>
      <c r="C5221" s="29"/>
    </row>
    <row r="5222" spans="1:3" x14ac:dyDescent="0.2">
      <c r="A5222" s="12"/>
      <c r="B5222" s="15"/>
      <c r="C5222" s="29"/>
    </row>
    <row r="5223" spans="1:3" x14ac:dyDescent="0.2">
      <c r="A5223" s="12"/>
      <c r="B5223" s="15"/>
      <c r="C5223" s="29"/>
    </row>
    <row r="5224" spans="1:3" x14ac:dyDescent="0.2">
      <c r="A5224" s="12"/>
      <c r="B5224" s="15"/>
      <c r="C5224" s="29"/>
    </row>
    <row r="5225" spans="1:3" x14ac:dyDescent="0.2">
      <c r="A5225" s="12"/>
      <c r="B5225" s="15"/>
      <c r="C5225" s="29"/>
    </row>
    <row r="5226" spans="1:3" x14ac:dyDescent="0.2">
      <c r="A5226" s="12"/>
      <c r="B5226" s="15"/>
      <c r="C5226" s="29"/>
    </row>
    <row r="5227" spans="1:3" x14ac:dyDescent="0.2">
      <c r="A5227" s="12"/>
      <c r="B5227" s="15"/>
      <c r="C5227" s="29"/>
    </row>
    <row r="5228" spans="1:3" x14ac:dyDescent="0.2">
      <c r="A5228" s="12"/>
      <c r="B5228" s="15"/>
      <c r="C5228" s="29"/>
    </row>
    <row r="5229" spans="1:3" x14ac:dyDescent="0.2">
      <c r="A5229" s="12"/>
      <c r="B5229" s="15"/>
      <c r="C5229" s="29"/>
    </row>
    <row r="5230" spans="1:3" x14ac:dyDescent="0.2">
      <c r="A5230" s="12"/>
      <c r="B5230" s="15"/>
      <c r="C5230" s="29"/>
    </row>
    <row r="5231" spans="1:3" x14ac:dyDescent="0.2">
      <c r="A5231" s="12"/>
      <c r="B5231" s="15"/>
      <c r="C5231" s="29"/>
    </row>
    <row r="5232" spans="1:3" x14ac:dyDescent="0.2">
      <c r="A5232" s="12"/>
      <c r="B5232" s="15"/>
      <c r="C5232" s="29"/>
    </row>
    <row r="5233" spans="1:3" x14ac:dyDescent="0.2">
      <c r="A5233" s="12"/>
      <c r="B5233" s="15"/>
      <c r="C5233" s="29"/>
    </row>
    <row r="5234" spans="1:3" x14ac:dyDescent="0.2">
      <c r="A5234" s="12"/>
      <c r="B5234" s="15"/>
      <c r="C5234" s="29"/>
    </row>
    <row r="5235" spans="1:3" x14ac:dyDescent="0.2">
      <c r="A5235" s="12"/>
      <c r="B5235" s="15"/>
      <c r="C5235" s="29"/>
    </row>
    <row r="5236" spans="1:3" x14ac:dyDescent="0.2">
      <c r="A5236" s="12"/>
      <c r="B5236" s="15"/>
      <c r="C5236" s="29"/>
    </row>
    <row r="5237" spans="1:3" x14ac:dyDescent="0.2">
      <c r="A5237" s="12"/>
      <c r="B5237" s="15"/>
      <c r="C5237" s="29"/>
    </row>
    <row r="5238" spans="1:3" x14ac:dyDescent="0.2">
      <c r="A5238" s="12"/>
      <c r="B5238" s="15"/>
      <c r="C5238" s="29"/>
    </row>
    <row r="5239" spans="1:3" x14ac:dyDescent="0.2">
      <c r="A5239" s="12"/>
      <c r="B5239" s="15"/>
      <c r="C5239" s="29"/>
    </row>
    <row r="5240" spans="1:3" x14ac:dyDescent="0.2">
      <c r="A5240" s="12"/>
      <c r="B5240" s="15"/>
      <c r="C5240" s="29"/>
    </row>
    <row r="5241" spans="1:3" x14ac:dyDescent="0.2">
      <c r="A5241" s="12"/>
      <c r="B5241" s="15"/>
      <c r="C5241" s="29"/>
    </row>
    <row r="5242" spans="1:3" x14ac:dyDescent="0.2">
      <c r="A5242" s="12"/>
      <c r="B5242" s="15"/>
      <c r="C5242" s="29"/>
    </row>
    <row r="5243" spans="1:3" x14ac:dyDescent="0.2">
      <c r="A5243" s="12"/>
      <c r="B5243" s="15"/>
      <c r="C5243" s="29"/>
    </row>
    <row r="5244" spans="1:3" x14ac:dyDescent="0.2">
      <c r="A5244" s="12"/>
      <c r="B5244" s="15"/>
      <c r="C5244" s="29"/>
    </row>
    <row r="5245" spans="1:3" x14ac:dyDescent="0.2">
      <c r="A5245" s="12"/>
      <c r="B5245" s="15"/>
      <c r="C5245" s="29"/>
    </row>
    <row r="5246" spans="1:3" x14ac:dyDescent="0.2">
      <c r="A5246" s="12"/>
      <c r="B5246" s="15"/>
      <c r="C5246" s="29"/>
    </row>
    <row r="5247" spans="1:3" x14ac:dyDescent="0.2">
      <c r="A5247" s="12"/>
      <c r="B5247" s="15"/>
      <c r="C5247" s="29"/>
    </row>
    <row r="5248" spans="1:3" x14ac:dyDescent="0.2">
      <c r="A5248" s="12"/>
      <c r="B5248" s="15"/>
      <c r="C5248" s="29"/>
    </row>
    <row r="5249" spans="1:3" x14ac:dyDescent="0.2">
      <c r="A5249" s="12"/>
      <c r="B5249" s="15"/>
      <c r="C5249" s="29"/>
    </row>
    <row r="5250" spans="1:3" x14ac:dyDescent="0.2">
      <c r="A5250" s="12"/>
      <c r="B5250" s="15"/>
      <c r="C5250" s="29"/>
    </row>
    <row r="5251" spans="1:3" x14ac:dyDescent="0.2">
      <c r="A5251" s="12"/>
      <c r="B5251" s="15"/>
      <c r="C5251" s="29"/>
    </row>
    <row r="5252" spans="1:3" x14ac:dyDescent="0.2">
      <c r="A5252" s="12"/>
      <c r="B5252" s="15"/>
      <c r="C5252" s="29"/>
    </row>
    <row r="5253" spans="1:3" x14ac:dyDescent="0.2">
      <c r="A5253" s="12"/>
      <c r="B5253" s="15"/>
      <c r="C5253" s="29"/>
    </row>
    <row r="5254" spans="1:3" x14ac:dyDescent="0.2">
      <c r="A5254" s="12"/>
      <c r="B5254" s="15"/>
      <c r="C5254" s="29"/>
    </row>
    <row r="5255" spans="1:3" x14ac:dyDescent="0.2">
      <c r="A5255" s="12"/>
      <c r="B5255" s="15"/>
      <c r="C5255" s="29"/>
    </row>
    <row r="5256" spans="1:3" x14ac:dyDescent="0.2">
      <c r="A5256" s="12"/>
      <c r="B5256" s="15"/>
      <c r="C5256" s="29"/>
    </row>
    <row r="5257" spans="1:3" x14ac:dyDescent="0.2">
      <c r="A5257" s="12"/>
      <c r="B5257" s="15"/>
      <c r="C5257" s="29"/>
    </row>
    <row r="5258" spans="1:3" x14ac:dyDescent="0.2">
      <c r="A5258" s="12"/>
      <c r="B5258" s="15"/>
      <c r="C5258" s="29"/>
    </row>
    <row r="5259" spans="1:3" x14ac:dyDescent="0.2">
      <c r="A5259" s="12"/>
      <c r="B5259" s="15"/>
      <c r="C5259" s="29"/>
    </row>
    <row r="5260" spans="1:3" x14ac:dyDescent="0.2">
      <c r="A5260" s="12"/>
      <c r="B5260" s="15"/>
      <c r="C5260" s="29"/>
    </row>
    <row r="5261" spans="1:3" x14ac:dyDescent="0.2">
      <c r="A5261" s="12"/>
      <c r="B5261" s="15"/>
      <c r="C5261" s="29"/>
    </row>
    <row r="5262" spans="1:3" x14ac:dyDescent="0.2">
      <c r="A5262" s="12"/>
      <c r="B5262" s="15"/>
      <c r="C5262" s="29"/>
    </row>
    <row r="5263" spans="1:3" x14ac:dyDescent="0.2">
      <c r="A5263" s="12"/>
      <c r="B5263" s="15"/>
      <c r="C5263" s="29"/>
    </row>
    <row r="5264" spans="1:3" x14ac:dyDescent="0.2">
      <c r="A5264" s="12"/>
      <c r="B5264" s="15"/>
      <c r="C5264" s="29"/>
    </row>
    <row r="5265" spans="1:3" x14ac:dyDescent="0.2">
      <c r="A5265" s="12"/>
      <c r="B5265" s="15"/>
      <c r="C5265" s="29"/>
    </row>
    <row r="5266" spans="1:3" x14ac:dyDescent="0.2">
      <c r="A5266" s="12"/>
      <c r="B5266" s="15"/>
      <c r="C5266" s="29"/>
    </row>
    <row r="5267" spans="1:3" x14ac:dyDescent="0.2">
      <c r="A5267" s="12"/>
      <c r="B5267" s="15"/>
      <c r="C5267" s="29"/>
    </row>
    <row r="5268" spans="1:3" x14ac:dyDescent="0.2">
      <c r="A5268" s="12"/>
      <c r="B5268" s="15"/>
      <c r="C5268" s="29"/>
    </row>
    <row r="5269" spans="1:3" x14ac:dyDescent="0.2">
      <c r="A5269" s="12"/>
      <c r="B5269" s="15"/>
      <c r="C5269" s="29"/>
    </row>
    <row r="5270" spans="1:3" x14ac:dyDescent="0.2">
      <c r="A5270" s="12"/>
      <c r="B5270" s="15"/>
      <c r="C5270" s="29"/>
    </row>
    <row r="5271" spans="1:3" x14ac:dyDescent="0.2">
      <c r="A5271" s="12"/>
      <c r="B5271" s="15"/>
      <c r="C5271" s="29"/>
    </row>
    <row r="5272" spans="1:3" x14ac:dyDescent="0.2">
      <c r="A5272" s="12"/>
      <c r="B5272" s="15"/>
      <c r="C5272" s="29"/>
    </row>
    <row r="5273" spans="1:3" x14ac:dyDescent="0.2">
      <c r="A5273" s="12"/>
      <c r="B5273" s="15"/>
      <c r="C5273" s="29"/>
    </row>
    <row r="5274" spans="1:3" x14ac:dyDescent="0.2">
      <c r="A5274" s="12"/>
      <c r="B5274" s="15"/>
      <c r="C5274" s="29"/>
    </row>
    <row r="5275" spans="1:3" x14ac:dyDescent="0.2">
      <c r="A5275" s="12"/>
      <c r="B5275" s="15"/>
      <c r="C5275" s="29"/>
    </row>
    <row r="5276" spans="1:3" x14ac:dyDescent="0.2">
      <c r="A5276" s="12"/>
      <c r="B5276" s="15"/>
      <c r="C5276" s="29"/>
    </row>
    <row r="5277" spans="1:3" x14ac:dyDescent="0.2">
      <c r="A5277" s="12"/>
      <c r="B5277" s="15"/>
      <c r="C5277" s="29"/>
    </row>
    <row r="5278" spans="1:3" x14ac:dyDescent="0.2">
      <c r="A5278" s="12"/>
      <c r="B5278" s="15"/>
      <c r="C5278" s="29"/>
    </row>
    <row r="5279" spans="1:3" x14ac:dyDescent="0.2">
      <c r="A5279" s="12"/>
      <c r="B5279" s="15"/>
      <c r="C5279" s="29"/>
    </row>
    <row r="5280" spans="1:3" x14ac:dyDescent="0.2">
      <c r="A5280" s="12"/>
      <c r="B5280" s="15"/>
      <c r="C5280" s="29"/>
    </row>
    <row r="5281" spans="1:3" x14ac:dyDescent="0.2">
      <c r="A5281" s="12"/>
      <c r="B5281" s="15"/>
      <c r="C5281" s="29"/>
    </row>
    <row r="5282" spans="1:3" x14ac:dyDescent="0.2">
      <c r="A5282" s="12"/>
      <c r="B5282" s="15"/>
      <c r="C5282" s="29"/>
    </row>
    <row r="5283" spans="1:3" x14ac:dyDescent="0.2">
      <c r="A5283" s="12"/>
      <c r="B5283" s="15"/>
      <c r="C5283" s="29"/>
    </row>
    <row r="5284" spans="1:3" x14ac:dyDescent="0.2">
      <c r="A5284" s="12"/>
      <c r="B5284" s="15"/>
      <c r="C5284" s="29"/>
    </row>
    <row r="5285" spans="1:3" x14ac:dyDescent="0.2">
      <c r="A5285" s="12"/>
      <c r="B5285" s="15"/>
      <c r="C5285" s="29"/>
    </row>
    <row r="5286" spans="1:3" x14ac:dyDescent="0.2">
      <c r="A5286" s="12"/>
      <c r="B5286" s="15"/>
      <c r="C5286" s="29"/>
    </row>
    <row r="5287" spans="1:3" x14ac:dyDescent="0.2">
      <c r="A5287" s="12"/>
      <c r="B5287" s="15"/>
      <c r="C5287" s="29"/>
    </row>
    <row r="5288" spans="1:3" x14ac:dyDescent="0.2">
      <c r="A5288" s="12"/>
      <c r="B5288" s="15"/>
      <c r="C5288" s="29"/>
    </row>
    <row r="5289" spans="1:3" x14ac:dyDescent="0.2">
      <c r="A5289" s="12"/>
      <c r="B5289" s="15"/>
      <c r="C5289" s="29"/>
    </row>
    <row r="5290" spans="1:3" x14ac:dyDescent="0.2">
      <c r="A5290" s="12"/>
      <c r="B5290" s="15"/>
      <c r="C5290" s="29"/>
    </row>
    <row r="5291" spans="1:3" x14ac:dyDescent="0.2">
      <c r="A5291" s="12"/>
      <c r="B5291" s="15"/>
      <c r="C5291" s="29"/>
    </row>
    <row r="5292" spans="1:3" x14ac:dyDescent="0.2">
      <c r="A5292" s="12"/>
      <c r="B5292" s="15"/>
      <c r="C5292" s="29"/>
    </row>
    <row r="5293" spans="1:3" x14ac:dyDescent="0.2">
      <c r="A5293" s="12"/>
      <c r="B5293" s="15"/>
      <c r="C5293" s="29"/>
    </row>
    <row r="5294" spans="1:3" x14ac:dyDescent="0.2">
      <c r="A5294" s="12"/>
      <c r="B5294" s="15"/>
      <c r="C5294" s="29"/>
    </row>
    <row r="5295" spans="1:3" x14ac:dyDescent="0.2">
      <c r="A5295" s="12"/>
      <c r="B5295" s="15"/>
      <c r="C5295" s="29"/>
    </row>
    <row r="5296" spans="1:3" x14ac:dyDescent="0.2">
      <c r="A5296" s="12"/>
      <c r="B5296" s="15"/>
      <c r="C5296" s="29"/>
    </row>
    <row r="5297" spans="1:3" x14ac:dyDescent="0.2">
      <c r="A5297" s="12"/>
      <c r="B5297" s="15"/>
      <c r="C5297" s="29"/>
    </row>
    <row r="5298" spans="1:3" x14ac:dyDescent="0.2">
      <c r="A5298" s="12"/>
      <c r="B5298" s="15"/>
      <c r="C5298" s="29"/>
    </row>
    <row r="5299" spans="1:3" x14ac:dyDescent="0.2">
      <c r="A5299" s="12"/>
      <c r="B5299" s="15"/>
      <c r="C5299" s="29"/>
    </row>
    <row r="5300" spans="1:3" x14ac:dyDescent="0.2">
      <c r="A5300" s="12"/>
      <c r="B5300" s="15"/>
      <c r="C5300" s="29"/>
    </row>
    <row r="5301" spans="1:3" x14ac:dyDescent="0.2">
      <c r="A5301" s="12"/>
      <c r="B5301" s="15"/>
      <c r="C5301" s="29"/>
    </row>
    <row r="5302" spans="1:3" x14ac:dyDescent="0.2">
      <c r="A5302" s="12"/>
      <c r="B5302" s="15"/>
      <c r="C5302" s="29"/>
    </row>
    <row r="5303" spans="1:3" x14ac:dyDescent="0.2">
      <c r="A5303" s="12"/>
      <c r="B5303" s="15"/>
      <c r="C5303" s="29"/>
    </row>
    <row r="5304" spans="1:3" x14ac:dyDescent="0.2">
      <c r="A5304" s="12"/>
      <c r="B5304" s="15"/>
      <c r="C5304" s="29"/>
    </row>
    <row r="5305" spans="1:3" x14ac:dyDescent="0.2">
      <c r="A5305" s="12"/>
      <c r="B5305" s="15"/>
      <c r="C5305" s="29"/>
    </row>
    <row r="5306" spans="1:3" x14ac:dyDescent="0.2">
      <c r="A5306" s="12"/>
      <c r="B5306" s="15"/>
      <c r="C5306" s="29"/>
    </row>
    <row r="5307" spans="1:3" x14ac:dyDescent="0.2">
      <c r="A5307" s="12"/>
      <c r="B5307" s="15"/>
      <c r="C5307" s="29"/>
    </row>
    <row r="5308" spans="1:3" x14ac:dyDescent="0.2">
      <c r="A5308" s="12"/>
      <c r="B5308" s="15"/>
      <c r="C5308" s="29"/>
    </row>
    <row r="5309" spans="1:3" x14ac:dyDescent="0.2">
      <c r="A5309" s="12"/>
      <c r="B5309" s="15"/>
      <c r="C5309" s="29"/>
    </row>
    <row r="5310" spans="1:3" x14ac:dyDescent="0.2">
      <c r="A5310" s="12"/>
      <c r="B5310" s="15"/>
      <c r="C5310" s="29"/>
    </row>
    <row r="5311" spans="1:3" x14ac:dyDescent="0.2">
      <c r="A5311" s="12"/>
      <c r="B5311" s="15"/>
      <c r="C5311" s="29"/>
    </row>
    <row r="5312" spans="1:3" x14ac:dyDescent="0.2">
      <c r="A5312" s="12"/>
      <c r="B5312" s="15"/>
      <c r="C5312" s="29"/>
    </row>
    <row r="5313" spans="1:3" x14ac:dyDescent="0.2">
      <c r="A5313" s="12"/>
      <c r="B5313" s="15"/>
      <c r="C5313" s="29"/>
    </row>
    <row r="5314" spans="1:3" x14ac:dyDescent="0.2">
      <c r="A5314" s="12"/>
      <c r="B5314" s="15"/>
      <c r="C5314" s="29"/>
    </row>
    <row r="5315" spans="1:3" x14ac:dyDescent="0.2">
      <c r="A5315" s="12"/>
      <c r="B5315" s="15"/>
      <c r="C5315" s="29"/>
    </row>
    <row r="5316" spans="1:3" x14ac:dyDescent="0.2">
      <c r="A5316" s="12"/>
      <c r="B5316" s="15"/>
      <c r="C5316" s="29"/>
    </row>
    <row r="5317" spans="1:3" x14ac:dyDescent="0.2">
      <c r="A5317" s="12"/>
      <c r="B5317" s="15"/>
      <c r="C5317" s="29"/>
    </row>
    <row r="5318" spans="1:3" x14ac:dyDescent="0.2">
      <c r="A5318" s="12"/>
      <c r="B5318" s="15"/>
      <c r="C5318" s="29"/>
    </row>
    <row r="5319" spans="1:3" x14ac:dyDescent="0.2">
      <c r="A5319" s="12"/>
      <c r="B5319" s="15"/>
      <c r="C5319" s="29"/>
    </row>
    <row r="5320" spans="1:3" x14ac:dyDescent="0.2">
      <c r="A5320" s="12"/>
      <c r="B5320" s="15"/>
      <c r="C5320" s="29"/>
    </row>
    <row r="5321" spans="1:3" x14ac:dyDescent="0.2">
      <c r="A5321" s="12"/>
      <c r="B5321" s="15"/>
      <c r="C5321" s="29"/>
    </row>
    <row r="5322" spans="1:3" x14ac:dyDescent="0.2">
      <c r="A5322" s="12"/>
      <c r="B5322" s="15"/>
      <c r="C5322" s="29"/>
    </row>
    <row r="5323" spans="1:3" x14ac:dyDescent="0.2">
      <c r="A5323" s="12"/>
      <c r="B5323" s="15"/>
      <c r="C5323" s="29"/>
    </row>
    <row r="5324" spans="1:3" x14ac:dyDescent="0.2">
      <c r="A5324" s="12"/>
      <c r="B5324" s="15"/>
      <c r="C5324" s="29"/>
    </row>
    <row r="5325" spans="1:3" x14ac:dyDescent="0.2">
      <c r="A5325" s="12"/>
      <c r="B5325" s="15"/>
      <c r="C5325" s="29"/>
    </row>
    <row r="5326" spans="1:3" x14ac:dyDescent="0.2">
      <c r="A5326" s="12"/>
      <c r="B5326" s="15"/>
      <c r="C5326" s="29"/>
    </row>
    <row r="5327" spans="1:3" x14ac:dyDescent="0.2">
      <c r="A5327" s="12"/>
      <c r="B5327" s="15"/>
      <c r="C5327" s="29"/>
    </row>
    <row r="5328" spans="1:3" x14ac:dyDescent="0.2">
      <c r="A5328" s="12"/>
      <c r="B5328" s="15"/>
      <c r="C5328" s="29"/>
    </row>
    <row r="5329" spans="1:3" x14ac:dyDescent="0.2">
      <c r="A5329" s="12"/>
      <c r="B5329" s="15"/>
      <c r="C5329" s="29"/>
    </row>
    <row r="5330" spans="1:3" x14ac:dyDescent="0.2">
      <c r="A5330" s="12"/>
      <c r="B5330" s="15"/>
      <c r="C5330" s="29"/>
    </row>
    <row r="5331" spans="1:3" x14ac:dyDescent="0.2">
      <c r="A5331" s="12"/>
      <c r="B5331" s="15"/>
      <c r="C5331" s="29"/>
    </row>
    <row r="5332" spans="1:3" x14ac:dyDescent="0.2">
      <c r="A5332" s="12"/>
      <c r="B5332" s="15"/>
      <c r="C5332" s="29"/>
    </row>
    <row r="5333" spans="1:3" x14ac:dyDescent="0.2">
      <c r="A5333" s="12"/>
      <c r="B5333" s="15"/>
      <c r="C5333" s="29"/>
    </row>
    <row r="5334" spans="1:3" x14ac:dyDescent="0.2">
      <c r="A5334" s="12"/>
      <c r="B5334" s="15"/>
      <c r="C5334" s="29"/>
    </row>
    <row r="5335" spans="1:3" x14ac:dyDescent="0.2">
      <c r="A5335" s="12"/>
      <c r="B5335" s="15"/>
      <c r="C5335" s="29"/>
    </row>
    <row r="5336" spans="1:3" x14ac:dyDescent="0.2">
      <c r="A5336" s="12"/>
      <c r="B5336" s="15"/>
      <c r="C5336" s="29"/>
    </row>
    <row r="5337" spans="1:3" x14ac:dyDescent="0.2">
      <c r="A5337" s="12"/>
      <c r="B5337" s="15"/>
      <c r="C5337" s="29"/>
    </row>
    <row r="5338" spans="1:3" x14ac:dyDescent="0.2">
      <c r="A5338" s="12"/>
      <c r="B5338" s="15"/>
      <c r="C5338" s="29"/>
    </row>
    <row r="5339" spans="1:3" x14ac:dyDescent="0.2">
      <c r="A5339" s="12"/>
      <c r="B5339" s="15"/>
      <c r="C5339" s="29"/>
    </row>
    <row r="5340" spans="1:3" x14ac:dyDescent="0.2">
      <c r="A5340" s="12"/>
      <c r="B5340" s="15"/>
      <c r="C5340" s="29"/>
    </row>
    <row r="5341" spans="1:3" x14ac:dyDescent="0.2">
      <c r="A5341" s="12"/>
      <c r="B5341" s="15"/>
      <c r="C5341" s="29"/>
    </row>
    <row r="5342" spans="1:3" x14ac:dyDescent="0.2">
      <c r="A5342" s="12"/>
      <c r="B5342" s="15"/>
      <c r="C5342" s="29"/>
    </row>
    <row r="5343" spans="1:3" x14ac:dyDescent="0.2">
      <c r="A5343" s="12"/>
      <c r="B5343" s="15"/>
      <c r="C5343" s="29"/>
    </row>
    <row r="5344" spans="1:3" x14ac:dyDescent="0.2">
      <c r="A5344" s="12"/>
      <c r="B5344" s="15"/>
      <c r="C5344" s="29"/>
    </row>
    <row r="5345" spans="1:3" x14ac:dyDescent="0.2">
      <c r="A5345" s="12"/>
      <c r="B5345" s="15"/>
      <c r="C5345" s="29"/>
    </row>
    <row r="5346" spans="1:3" x14ac:dyDescent="0.2">
      <c r="A5346" s="12"/>
      <c r="B5346" s="15"/>
      <c r="C5346" s="29"/>
    </row>
    <row r="5347" spans="1:3" x14ac:dyDescent="0.2">
      <c r="A5347" s="12"/>
      <c r="B5347" s="15"/>
      <c r="C5347" s="29"/>
    </row>
    <row r="5348" spans="1:3" x14ac:dyDescent="0.2">
      <c r="A5348" s="12"/>
      <c r="B5348" s="15"/>
      <c r="C5348" s="29"/>
    </row>
    <row r="5349" spans="1:3" x14ac:dyDescent="0.2">
      <c r="A5349" s="12"/>
      <c r="B5349" s="15"/>
      <c r="C5349" s="29"/>
    </row>
    <row r="5350" spans="1:3" x14ac:dyDescent="0.2">
      <c r="A5350" s="12"/>
      <c r="B5350" s="15"/>
      <c r="C5350" s="29"/>
    </row>
    <row r="5351" spans="1:3" x14ac:dyDescent="0.2">
      <c r="A5351" s="12"/>
      <c r="B5351" s="15"/>
      <c r="C5351" s="29"/>
    </row>
    <row r="5352" spans="1:3" x14ac:dyDescent="0.2">
      <c r="A5352" s="12"/>
      <c r="B5352" s="15"/>
      <c r="C5352" s="29"/>
    </row>
    <row r="5353" spans="1:3" x14ac:dyDescent="0.2">
      <c r="A5353" s="12"/>
      <c r="B5353" s="15"/>
      <c r="C5353" s="29"/>
    </row>
    <row r="5354" spans="1:3" x14ac:dyDescent="0.2">
      <c r="A5354" s="12"/>
      <c r="B5354" s="15"/>
      <c r="C5354" s="29"/>
    </row>
    <row r="5355" spans="1:3" x14ac:dyDescent="0.2">
      <c r="A5355" s="12"/>
      <c r="B5355" s="15"/>
      <c r="C5355" s="29"/>
    </row>
    <row r="5356" spans="1:3" x14ac:dyDescent="0.2">
      <c r="A5356" s="12"/>
      <c r="B5356" s="15"/>
      <c r="C5356" s="29"/>
    </row>
    <row r="5357" spans="1:3" x14ac:dyDescent="0.2">
      <c r="A5357" s="12"/>
      <c r="B5357" s="15"/>
      <c r="C5357" s="29"/>
    </row>
    <row r="5358" spans="1:3" x14ac:dyDescent="0.2">
      <c r="A5358" s="12"/>
      <c r="B5358" s="15"/>
      <c r="C5358" s="29"/>
    </row>
    <row r="5359" spans="1:3" x14ac:dyDescent="0.2">
      <c r="A5359" s="12"/>
      <c r="B5359" s="15"/>
      <c r="C5359" s="29"/>
    </row>
    <row r="5360" spans="1:3" x14ac:dyDescent="0.2">
      <c r="A5360" s="12"/>
      <c r="B5360" s="15"/>
      <c r="C5360" s="29"/>
    </row>
    <row r="5361" spans="1:3" x14ac:dyDescent="0.2">
      <c r="A5361" s="12"/>
      <c r="B5361" s="15"/>
      <c r="C5361" s="29"/>
    </row>
    <row r="5362" spans="1:3" x14ac:dyDescent="0.2">
      <c r="A5362" s="12"/>
      <c r="B5362" s="15"/>
      <c r="C5362" s="29"/>
    </row>
    <row r="5363" spans="1:3" x14ac:dyDescent="0.2">
      <c r="A5363" s="12"/>
      <c r="B5363" s="15"/>
      <c r="C5363" s="29"/>
    </row>
    <row r="5364" spans="1:3" x14ac:dyDescent="0.2">
      <c r="A5364" s="12"/>
      <c r="B5364" s="15"/>
      <c r="C5364" s="29"/>
    </row>
    <row r="5365" spans="1:3" x14ac:dyDescent="0.2">
      <c r="A5365" s="12"/>
      <c r="B5365" s="15"/>
      <c r="C5365" s="29"/>
    </row>
    <row r="5366" spans="1:3" x14ac:dyDescent="0.2">
      <c r="A5366" s="12"/>
      <c r="B5366" s="15"/>
      <c r="C5366" s="29"/>
    </row>
    <row r="5367" spans="1:3" x14ac:dyDescent="0.2">
      <c r="A5367" s="12"/>
      <c r="B5367" s="15"/>
      <c r="C5367" s="29"/>
    </row>
    <row r="5368" spans="1:3" x14ac:dyDescent="0.2">
      <c r="A5368" s="12"/>
      <c r="B5368" s="15"/>
      <c r="C5368" s="29"/>
    </row>
    <row r="5369" spans="1:3" x14ac:dyDescent="0.2">
      <c r="A5369" s="12"/>
      <c r="B5369" s="15"/>
      <c r="C5369" s="29"/>
    </row>
    <row r="5370" spans="1:3" x14ac:dyDescent="0.2">
      <c r="A5370" s="12"/>
      <c r="B5370" s="15"/>
      <c r="C5370" s="29"/>
    </row>
    <row r="5371" spans="1:3" x14ac:dyDescent="0.2">
      <c r="A5371" s="12"/>
      <c r="B5371" s="15"/>
      <c r="C5371" s="29"/>
    </row>
    <row r="5372" spans="1:3" x14ac:dyDescent="0.2">
      <c r="A5372" s="12"/>
      <c r="B5372" s="15"/>
      <c r="C5372" s="29"/>
    </row>
    <row r="5373" spans="1:3" x14ac:dyDescent="0.2">
      <c r="A5373" s="12"/>
      <c r="B5373" s="15"/>
      <c r="C5373" s="29"/>
    </row>
    <row r="5374" spans="1:3" x14ac:dyDescent="0.2">
      <c r="A5374" s="12"/>
      <c r="B5374" s="15"/>
      <c r="C5374" s="29"/>
    </row>
    <row r="5375" spans="1:3" x14ac:dyDescent="0.2">
      <c r="A5375" s="12"/>
      <c r="B5375" s="15"/>
      <c r="C5375" s="29"/>
    </row>
    <row r="5376" spans="1:3" x14ac:dyDescent="0.2">
      <c r="A5376" s="12"/>
      <c r="B5376" s="15"/>
      <c r="C5376" s="29"/>
    </row>
    <row r="5377" spans="1:3" x14ac:dyDescent="0.2">
      <c r="A5377" s="12"/>
      <c r="B5377" s="15"/>
      <c r="C5377" s="29"/>
    </row>
    <row r="5378" spans="1:3" x14ac:dyDescent="0.2">
      <c r="A5378" s="12"/>
      <c r="B5378" s="15"/>
      <c r="C5378" s="29"/>
    </row>
    <row r="5379" spans="1:3" x14ac:dyDescent="0.2">
      <c r="A5379" s="12"/>
      <c r="B5379" s="15"/>
      <c r="C5379" s="29"/>
    </row>
    <row r="5380" spans="1:3" x14ac:dyDescent="0.2">
      <c r="A5380" s="12"/>
      <c r="B5380" s="15"/>
      <c r="C5380" s="29"/>
    </row>
    <row r="5381" spans="1:3" x14ac:dyDescent="0.2">
      <c r="A5381" s="12"/>
      <c r="B5381" s="15"/>
      <c r="C5381" s="29"/>
    </row>
    <row r="5382" spans="1:3" x14ac:dyDescent="0.2">
      <c r="A5382" s="12"/>
      <c r="B5382" s="15"/>
      <c r="C5382" s="29"/>
    </row>
    <row r="5383" spans="1:3" x14ac:dyDescent="0.2">
      <c r="A5383" s="12"/>
      <c r="B5383" s="15"/>
      <c r="C5383" s="29"/>
    </row>
    <row r="5384" spans="1:3" x14ac:dyDescent="0.2">
      <c r="A5384" s="12"/>
      <c r="B5384" s="15"/>
      <c r="C5384" s="29"/>
    </row>
    <row r="5385" spans="1:3" x14ac:dyDescent="0.2">
      <c r="A5385" s="12"/>
      <c r="B5385" s="15"/>
      <c r="C5385" s="29"/>
    </row>
    <row r="5386" spans="1:3" x14ac:dyDescent="0.2">
      <c r="A5386" s="12"/>
      <c r="B5386" s="15"/>
      <c r="C5386" s="29"/>
    </row>
    <row r="5387" spans="1:3" x14ac:dyDescent="0.2">
      <c r="A5387" s="12"/>
      <c r="B5387" s="15"/>
      <c r="C5387" s="29"/>
    </row>
    <row r="5388" spans="1:3" x14ac:dyDescent="0.2">
      <c r="A5388" s="12"/>
      <c r="B5388" s="15"/>
      <c r="C5388" s="29"/>
    </row>
    <row r="5389" spans="1:3" x14ac:dyDescent="0.2">
      <c r="A5389" s="12"/>
      <c r="B5389" s="15"/>
      <c r="C5389" s="29"/>
    </row>
    <row r="5390" spans="1:3" x14ac:dyDescent="0.2">
      <c r="A5390" s="12"/>
      <c r="B5390" s="15"/>
      <c r="C5390" s="29"/>
    </row>
    <row r="5391" spans="1:3" x14ac:dyDescent="0.2">
      <c r="A5391" s="12"/>
      <c r="B5391" s="15"/>
      <c r="C5391" s="29"/>
    </row>
    <row r="5392" spans="1:3" x14ac:dyDescent="0.2">
      <c r="A5392" s="12"/>
      <c r="B5392" s="15"/>
      <c r="C5392" s="29"/>
    </row>
    <row r="5393" spans="1:3" x14ac:dyDescent="0.2">
      <c r="A5393" s="12"/>
      <c r="B5393" s="15"/>
      <c r="C5393" s="29"/>
    </row>
    <row r="5394" spans="1:3" x14ac:dyDescent="0.2">
      <c r="A5394" s="12"/>
      <c r="B5394" s="15"/>
      <c r="C5394" s="29"/>
    </row>
    <row r="5395" spans="1:3" x14ac:dyDescent="0.2">
      <c r="A5395" s="12"/>
      <c r="B5395" s="15"/>
      <c r="C5395" s="29"/>
    </row>
    <row r="5396" spans="1:3" x14ac:dyDescent="0.2">
      <c r="A5396" s="12"/>
      <c r="B5396" s="15"/>
      <c r="C5396" s="29"/>
    </row>
    <row r="5397" spans="1:3" x14ac:dyDescent="0.2">
      <c r="A5397" s="12"/>
      <c r="B5397" s="15"/>
      <c r="C5397" s="29"/>
    </row>
    <row r="5398" spans="1:3" x14ac:dyDescent="0.2">
      <c r="A5398" s="12"/>
      <c r="B5398" s="15"/>
      <c r="C5398" s="29"/>
    </row>
    <row r="5399" spans="1:3" x14ac:dyDescent="0.2">
      <c r="A5399" s="12"/>
      <c r="B5399" s="15"/>
      <c r="C5399" s="29"/>
    </row>
    <row r="5400" spans="1:3" x14ac:dyDescent="0.2">
      <c r="A5400" s="12"/>
      <c r="B5400" s="15"/>
      <c r="C5400" s="29"/>
    </row>
    <row r="5401" spans="1:3" x14ac:dyDescent="0.2">
      <c r="A5401" s="12"/>
      <c r="B5401" s="15"/>
      <c r="C5401" s="29"/>
    </row>
    <row r="5402" spans="1:3" x14ac:dyDescent="0.2">
      <c r="A5402" s="12"/>
      <c r="B5402" s="15"/>
      <c r="C5402" s="29"/>
    </row>
    <row r="5403" spans="1:3" x14ac:dyDescent="0.2">
      <c r="A5403" s="12"/>
      <c r="B5403" s="15"/>
      <c r="C5403" s="29"/>
    </row>
    <row r="5404" spans="1:3" x14ac:dyDescent="0.2">
      <c r="A5404" s="12"/>
      <c r="B5404" s="15"/>
      <c r="C5404" s="29"/>
    </row>
    <row r="5405" spans="1:3" x14ac:dyDescent="0.2">
      <c r="A5405" s="12"/>
      <c r="B5405" s="15"/>
      <c r="C5405" s="29"/>
    </row>
    <row r="5406" spans="1:3" x14ac:dyDescent="0.2">
      <c r="A5406" s="12"/>
      <c r="B5406" s="15"/>
      <c r="C5406" s="29"/>
    </row>
    <row r="5407" spans="1:3" x14ac:dyDescent="0.2">
      <c r="A5407" s="12"/>
      <c r="B5407" s="15"/>
      <c r="C5407" s="29"/>
    </row>
    <row r="5408" spans="1:3" x14ac:dyDescent="0.2">
      <c r="A5408" s="12"/>
      <c r="B5408" s="15"/>
      <c r="C5408" s="29"/>
    </row>
    <row r="5409" spans="1:3" x14ac:dyDescent="0.2">
      <c r="A5409" s="12"/>
      <c r="B5409" s="15"/>
      <c r="C5409" s="29"/>
    </row>
    <row r="5410" spans="1:3" x14ac:dyDescent="0.2">
      <c r="A5410" s="12"/>
      <c r="B5410" s="15"/>
      <c r="C5410" s="29"/>
    </row>
    <row r="5411" spans="1:3" x14ac:dyDescent="0.2">
      <c r="A5411" s="12"/>
      <c r="B5411" s="15"/>
      <c r="C5411" s="29"/>
    </row>
    <row r="5412" spans="1:3" x14ac:dyDescent="0.2">
      <c r="A5412" s="12"/>
      <c r="B5412" s="15"/>
      <c r="C5412" s="29"/>
    </row>
    <row r="5413" spans="1:3" x14ac:dyDescent="0.2">
      <c r="A5413" s="12"/>
      <c r="B5413" s="15"/>
      <c r="C5413" s="29"/>
    </row>
    <row r="5414" spans="1:3" x14ac:dyDescent="0.2">
      <c r="A5414" s="12"/>
      <c r="B5414" s="15"/>
      <c r="C5414" s="29"/>
    </row>
    <row r="5415" spans="1:3" x14ac:dyDescent="0.2">
      <c r="A5415" s="12"/>
      <c r="B5415" s="15"/>
      <c r="C5415" s="29"/>
    </row>
    <row r="5416" spans="1:3" x14ac:dyDescent="0.2">
      <c r="A5416" s="12"/>
      <c r="B5416" s="15"/>
      <c r="C5416" s="29"/>
    </row>
    <row r="5417" spans="1:3" x14ac:dyDescent="0.2">
      <c r="A5417" s="12"/>
      <c r="B5417" s="15"/>
      <c r="C5417" s="29"/>
    </row>
    <row r="5418" spans="1:3" x14ac:dyDescent="0.2">
      <c r="A5418" s="12"/>
      <c r="B5418" s="15"/>
      <c r="C5418" s="29"/>
    </row>
    <row r="5419" spans="1:3" x14ac:dyDescent="0.2">
      <c r="A5419" s="12"/>
      <c r="B5419" s="15"/>
      <c r="C5419" s="29"/>
    </row>
    <row r="5420" spans="1:3" x14ac:dyDescent="0.2">
      <c r="A5420" s="12"/>
      <c r="B5420" s="15"/>
      <c r="C5420" s="29"/>
    </row>
    <row r="5421" spans="1:3" x14ac:dyDescent="0.2">
      <c r="A5421" s="12"/>
      <c r="B5421" s="15"/>
      <c r="C5421" s="29"/>
    </row>
    <row r="5422" spans="1:3" x14ac:dyDescent="0.2">
      <c r="A5422" s="12"/>
      <c r="B5422" s="15"/>
      <c r="C5422" s="29"/>
    </row>
    <row r="5423" spans="1:3" x14ac:dyDescent="0.2">
      <c r="A5423" s="12"/>
      <c r="B5423" s="15"/>
      <c r="C5423" s="29"/>
    </row>
    <row r="5424" spans="1:3" x14ac:dyDescent="0.2">
      <c r="A5424" s="12"/>
      <c r="B5424" s="15"/>
      <c r="C5424" s="29"/>
    </row>
    <row r="5425" spans="1:3" x14ac:dyDescent="0.2">
      <c r="A5425" s="12"/>
      <c r="B5425" s="15"/>
      <c r="C5425" s="29"/>
    </row>
    <row r="5426" spans="1:3" x14ac:dyDescent="0.2">
      <c r="A5426" s="12"/>
      <c r="B5426" s="15"/>
      <c r="C5426" s="29"/>
    </row>
    <row r="5427" spans="1:3" x14ac:dyDescent="0.2">
      <c r="A5427" s="12"/>
      <c r="B5427" s="15"/>
      <c r="C5427" s="29"/>
    </row>
    <row r="5428" spans="1:3" x14ac:dyDescent="0.2">
      <c r="A5428" s="12"/>
      <c r="B5428" s="15"/>
      <c r="C5428" s="29"/>
    </row>
    <row r="5429" spans="1:3" x14ac:dyDescent="0.2">
      <c r="A5429" s="12"/>
      <c r="B5429" s="15"/>
      <c r="C5429" s="29"/>
    </row>
    <row r="5430" spans="1:3" x14ac:dyDescent="0.2">
      <c r="A5430" s="12"/>
      <c r="B5430" s="15"/>
      <c r="C5430" s="29"/>
    </row>
    <row r="5431" spans="1:3" x14ac:dyDescent="0.2">
      <c r="A5431" s="12"/>
      <c r="B5431" s="15"/>
      <c r="C5431" s="29"/>
    </row>
    <row r="5432" spans="1:3" x14ac:dyDescent="0.2">
      <c r="A5432" s="12"/>
      <c r="B5432" s="15"/>
      <c r="C5432" s="29"/>
    </row>
    <row r="5433" spans="1:3" x14ac:dyDescent="0.2">
      <c r="A5433" s="12"/>
      <c r="B5433" s="15"/>
      <c r="C5433" s="29"/>
    </row>
    <row r="5434" spans="1:3" x14ac:dyDescent="0.2">
      <c r="A5434" s="12"/>
      <c r="B5434" s="15"/>
      <c r="C5434" s="29"/>
    </row>
    <row r="5435" spans="1:3" x14ac:dyDescent="0.2">
      <c r="A5435" s="12"/>
      <c r="B5435" s="15"/>
      <c r="C5435" s="29"/>
    </row>
    <row r="5436" spans="1:3" x14ac:dyDescent="0.2">
      <c r="A5436" s="12"/>
      <c r="B5436" s="15"/>
      <c r="C5436" s="29"/>
    </row>
    <row r="5437" spans="1:3" x14ac:dyDescent="0.2">
      <c r="A5437" s="12"/>
      <c r="B5437" s="15"/>
      <c r="C5437" s="29"/>
    </row>
    <row r="5438" spans="1:3" x14ac:dyDescent="0.2">
      <c r="A5438" s="12"/>
      <c r="B5438" s="15"/>
      <c r="C5438" s="29"/>
    </row>
    <row r="5439" spans="1:3" x14ac:dyDescent="0.2">
      <c r="A5439" s="12"/>
      <c r="B5439" s="15"/>
      <c r="C5439" s="29"/>
    </row>
    <row r="5440" spans="1:3" x14ac:dyDescent="0.2">
      <c r="A5440" s="12"/>
      <c r="B5440" s="15"/>
      <c r="C5440" s="29"/>
    </row>
    <row r="5441" spans="1:3" x14ac:dyDescent="0.2">
      <c r="A5441" s="12"/>
      <c r="B5441" s="15"/>
      <c r="C5441" s="29"/>
    </row>
    <row r="5442" spans="1:3" x14ac:dyDescent="0.2">
      <c r="A5442" s="12"/>
      <c r="B5442" s="15"/>
      <c r="C5442" s="29"/>
    </row>
    <row r="5443" spans="1:3" x14ac:dyDescent="0.2">
      <c r="A5443" s="12"/>
      <c r="B5443" s="15"/>
      <c r="C5443" s="29"/>
    </row>
    <row r="5444" spans="1:3" x14ac:dyDescent="0.2">
      <c r="A5444" s="12"/>
      <c r="B5444" s="15"/>
      <c r="C5444" s="29"/>
    </row>
    <row r="5445" spans="1:3" x14ac:dyDescent="0.2">
      <c r="A5445" s="12"/>
      <c r="B5445" s="15"/>
      <c r="C5445" s="29"/>
    </row>
    <row r="5446" spans="1:3" x14ac:dyDescent="0.2">
      <c r="A5446" s="12"/>
      <c r="B5446" s="15"/>
      <c r="C5446" s="29"/>
    </row>
    <row r="5447" spans="1:3" x14ac:dyDescent="0.2">
      <c r="A5447" s="12"/>
      <c r="B5447" s="15"/>
      <c r="C5447" s="29"/>
    </row>
    <row r="5448" spans="1:3" x14ac:dyDescent="0.2">
      <c r="A5448" s="12"/>
      <c r="B5448" s="15"/>
      <c r="C5448" s="29"/>
    </row>
    <row r="5449" spans="1:3" x14ac:dyDescent="0.2">
      <c r="A5449" s="12"/>
      <c r="B5449" s="15"/>
      <c r="C5449" s="29"/>
    </row>
    <row r="5450" spans="1:3" x14ac:dyDescent="0.2">
      <c r="A5450" s="12"/>
      <c r="B5450" s="15"/>
      <c r="C5450" s="29"/>
    </row>
    <row r="5451" spans="1:3" x14ac:dyDescent="0.2">
      <c r="A5451" s="12"/>
      <c r="B5451" s="15"/>
      <c r="C5451" s="29"/>
    </row>
    <row r="5452" spans="1:3" x14ac:dyDescent="0.2">
      <c r="A5452" s="12"/>
      <c r="B5452" s="15"/>
      <c r="C5452" s="29"/>
    </row>
    <row r="5453" spans="1:3" x14ac:dyDescent="0.2">
      <c r="A5453" s="12"/>
      <c r="B5453" s="15"/>
      <c r="C5453" s="29"/>
    </row>
    <row r="5454" spans="1:3" x14ac:dyDescent="0.2">
      <c r="A5454" s="12"/>
      <c r="B5454" s="15"/>
      <c r="C5454" s="29"/>
    </row>
    <row r="5455" spans="1:3" x14ac:dyDescent="0.2">
      <c r="A5455" s="12"/>
      <c r="B5455" s="15"/>
      <c r="C5455" s="29"/>
    </row>
    <row r="5456" spans="1:3" x14ac:dyDescent="0.2">
      <c r="A5456" s="12"/>
      <c r="B5456" s="15"/>
      <c r="C5456" s="29"/>
    </row>
    <row r="5457" spans="1:3" x14ac:dyDescent="0.2">
      <c r="A5457" s="12"/>
      <c r="B5457" s="15"/>
      <c r="C5457" s="29"/>
    </row>
    <row r="5458" spans="1:3" x14ac:dyDescent="0.2">
      <c r="A5458" s="12"/>
      <c r="B5458" s="15"/>
      <c r="C5458" s="29"/>
    </row>
    <row r="5459" spans="1:3" x14ac:dyDescent="0.2">
      <c r="A5459" s="12"/>
      <c r="B5459" s="15"/>
      <c r="C5459" s="29"/>
    </row>
    <row r="5460" spans="1:3" x14ac:dyDescent="0.2">
      <c r="A5460" s="12"/>
      <c r="B5460" s="15"/>
      <c r="C5460" s="29"/>
    </row>
    <row r="5461" spans="1:3" x14ac:dyDescent="0.2">
      <c r="A5461" s="12"/>
      <c r="B5461" s="15"/>
      <c r="C5461" s="29"/>
    </row>
    <row r="5462" spans="1:3" x14ac:dyDescent="0.2">
      <c r="A5462" s="12"/>
      <c r="B5462" s="15"/>
      <c r="C5462" s="29"/>
    </row>
    <row r="5463" spans="1:3" x14ac:dyDescent="0.2">
      <c r="A5463" s="12"/>
      <c r="B5463" s="15"/>
      <c r="C5463" s="29"/>
    </row>
    <row r="5464" spans="1:3" x14ac:dyDescent="0.2">
      <c r="A5464" s="12"/>
      <c r="B5464" s="15"/>
      <c r="C5464" s="29"/>
    </row>
    <row r="5465" spans="1:3" x14ac:dyDescent="0.2">
      <c r="A5465" s="12"/>
      <c r="B5465" s="15"/>
      <c r="C5465" s="29"/>
    </row>
    <row r="5466" spans="1:3" x14ac:dyDescent="0.2">
      <c r="A5466" s="12"/>
      <c r="B5466" s="15"/>
      <c r="C5466" s="29"/>
    </row>
    <row r="5467" spans="1:3" x14ac:dyDescent="0.2">
      <c r="A5467" s="12"/>
      <c r="B5467" s="15"/>
      <c r="C5467" s="29"/>
    </row>
    <row r="5468" spans="1:3" x14ac:dyDescent="0.2">
      <c r="A5468" s="12"/>
      <c r="B5468" s="15"/>
      <c r="C5468" s="29"/>
    </row>
    <row r="5469" spans="1:3" x14ac:dyDescent="0.2">
      <c r="A5469" s="12"/>
      <c r="B5469" s="15"/>
      <c r="C5469" s="29"/>
    </row>
    <row r="5470" spans="1:3" x14ac:dyDescent="0.2">
      <c r="A5470" s="12"/>
      <c r="B5470" s="15"/>
      <c r="C5470" s="29"/>
    </row>
    <row r="5471" spans="1:3" x14ac:dyDescent="0.2">
      <c r="A5471" s="12"/>
      <c r="B5471" s="15"/>
      <c r="C5471" s="29"/>
    </row>
    <row r="5472" spans="1:3" x14ac:dyDescent="0.2">
      <c r="A5472" s="12"/>
      <c r="B5472" s="15"/>
      <c r="C5472" s="29"/>
    </row>
    <row r="5473" spans="1:3" x14ac:dyDescent="0.2">
      <c r="A5473" s="12"/>
      <c r="B5473" s="15"/>
      <c r="C5473" s="29"/>
    </row>
    <row r="5474" spans="1:3" x14ac:dyDescent="0.2">
      <c r="A5474" s="12"/>
      <c r="B5474" s="15"/>
      <c r="C5474" s="29"/>
    </row>
    <row r="5475" spans="1:3" x14ac:dyDescent="0.2">
      <c r="A5475" s="12"/>
      <c r="B5475" s="15"/>
      <c r="C5475" s="29"/>
    </row>
    <row r="5476" spans="1:3" x14ac:dyDescent="0.2">
      <c r="A5476" s="12"/>
      <c r="B5476" s="15"/>
      <c r="C5476" s="29"/>
    </row>
    <row r="5477" spans="1:3" x14ac:dyDescent="0.2">
      <c r="A5477" s="12"/>
      <c r="B5477" s="15"/>
      <c r="C5477" s="29"/>
    </row>
    <row r="5478" spans="1:3" x14ac:dyDescent="0.2">
      <c r="A5478" s="12"/>
      <c r="B5478" s="15"/>
      <c r="C5478" s="29"/>
    </row>
    <row r="5479" spans="1:3" x14ac:dyDescent="0.2">
      <c r="A5479" s="12"/>
      <c r="B5479" s="15"/>
      <c r="C5479" s="29"/>
    </row>
    <row r="5480" spans="1:3" x14ac:dyDescent="0.2">
      <c r="A5480" s="12"/>
      <c r="B5480" s="15"/>
      <c r="C5480" s="29"/>
    </row>
    <row r="5481" spans="1:3" x14ac:dyDescent="0.2">
      <c r="A5481" s="12"/>
      <c r="B5481" s="15"/>
      <c r="C5481" s="29"/>
    </row>
    <row r="5482" spans="1:3" x14ac:dyDescent="0.2">
      <c r="A5482" s="12"/>
      <c r="B5482" s="15"/>
      <c r="C5482" s="29"/>
    </row>
    <row r="5483" spans="1:3" x14ac:dyDescent="0.2">
      <c r="A5483" s="12"/>
      <c r="B5483" s="15"/>
      <c r="C5483" s="29"/>
    </row>
    <row r="5484" spans="1:3" x14ac:dyDescent="0.2">
      <c r="A5484" s="12"/>
      <c r="B5484" s="15"/>
      <c r="C5484" s="29"/>
    </row>
    <row r="5485" spans="1:3" x14ac:dyDescent="0.2">
      <c r="A5485" s="12"/>
      <c r="B5485" s="15"/>
      <c r="C5485" s="29"/>
    </row>
    <row r="5486" spans="1:3" x14ac:dyDescent="0.2">
      <c r="A5486" s="12"/>
      <c r="B5486" s="15"/>
      <c r="C5486" s="29"/>
    </row>
    <row r="5487" spans="1:3" x14ac:dyDescent="0.2">
      <c r="A5487" s="12"/>
      <c r="B5487" s="15"/>
      <c r="C5487" s="29"/>
    </row>
    <row r="5488" spans="1:3" x14ac:dyDescent="0.2">
      <c r="A5488" s="12"/>
      <c r="B5488" s="15"/>
      <c r="C5488" s="29"/>
    </row>
    <row r="5489" spans="1:3" x14ac:dyDescent="0.2">
      <c r="A5489" s="12"/>
      <c r="B5489" s="15"/>
      <c r="C5489" s="29"/>
    </row>
    <row r="5490" spans="1:3" x14ac:dyDescent="0.2">
      <c r="A5490" s="12"/>
      <c r="B5490" s="15"/>
      <c r="C5490" s="29"/>
    </row>
    <row r="5491" spans="1:3" x14ac:dyDescent="0.2">
      <c r="A5491" s="12"/>
      <c r="B5491" s="15"/>
      <c r="C5491" s="29"/>
    </row>
    <row r="5492" spans="1:3" x14ac:dyDescent="0.2">
      <c r="A5492" s="12"/>
      <c r="B5492" s="15"/>
      <c r="C5492" s="29"/>
    </row>
    <row r="5493" spans="1:3" x14ac:dyDescent="0.2">
      <c r="A5493" s="12"/>
      <c r="B5493" s="15"/>
      <c r="C5493" s="29"/>
    </row>
    <row r="5494" spans="1:3" x14ac:dyDescent="0.2">
      <c r="A5494" s="12"/>
      <c r="B5494" s="15"/>
      <c r="C5494" s="29"/>
    </row>
    <row r="5495" spans="1:3" x14ac:dyDescent="0.2">
      <c r="A5495" s="12"/>
      <c r="B5495" s="15"/>
      <c r="C5495" s="29"/>
    </row>
    <row r="5496" spans="1:3" x14ac:dyDescent="0.2">
      <c r="A5496" s="12"/>
      <c r="B5496" s="15"/>
      <c r="C5496" s="29"/>
    </row>
    <row r="5497" spans="1:3" x14ac:dyDescent="0.2">
      <c r="A5497" s="12"/>
      <c r="B5497" s="15"/>
      <c r="C5497" s="29"/>
    </row>
    <row r="5498" spans="1:3" x14ac:dyDescent="0.2">
      <c r="A5498" s="12"/>
      <c r="B5498" s="15"/>
      <c r="C5498" s="29"/>
    </row>
    <row r="5499" spans="1:3" x14ac:dyDescent="0.2">
      <c r="A5499" s="12"/>
      <c r="B5499" s="15"/>
      <c r="C5499" s="29"/>
    </row>
    <row r="5500" spans="1:3" x14ac:dyDescent="0.2">
      <c r="A5500" s="12"/>
      <c r="B5500" s="15"/>
      <c r="C5500" s="29"/>
    </row>
    <row r="5501" spans="1:3" x14ac:dyDescent="0.2">
      <c r="A5501" s="12"/>
      <c r="B5501" s="15"/>
      <c r="C5501" s="29"/>
    </row>
    <row r="5502" spans="1:3" x14ac:dyDescent="0.2">
      <c r="A5502" s="12"/>
      <c r="B5502" s="15"/>
      <c r="C5502" s="29"/>
    </row>
    <row r="5503" spans="1:3" x14ac:dyDescent="0.2">
      <c r="A5503" s="12"/>
      <c r="B5503" s="15"/>
      <c r="C5503" s="29"/>
    </row>
    <row r="5504" spans="1:3" x14ac:dyDescent="0.2">
      <c r="A5504" s="12"/>
      <c r="B5504" s="15"/>
      <c r="C5504" s="29"/>
    </row>
    <row r="5505" spans="1:3" x14ac:dyDescent="0.2">
      <c r="A5505" s="12"/>
      <c r="B5505" s="15"/>
      <c r="C5505" s="29"/>
    </row>
    <row r="5506" spans="1:3" x14ac:dyDescent="0.2">
      <c r="A5506" s="12"/>
      <c r="B5506" s="15"/>
      <c r="C5506" s="29"/>
    </row>
    <row r="5507" spans="1:3" x14ac:dyDescent="0.2">
      <c r="A5507" s="12"/>
      <c r="B5507" s="15"/>
      <c r="C5507" s="29"/>
    </row>
    <row r="5508" spans="1:3" x14ac:dyDescent="0.2">
      <c r="A5508" s="12"/>
      <c r="B5508" s="15"/>
      <c r="C5508" s="29"/>
    </row>
    <row r="5509" spans="1:3" x14ac:dyDescent="0.2">
      <c r="A5509" s="12"/>
      <c r="B5509" s="15"/>
      <c r="C5509" s="29"/>
    </row>
    <row r="5510" spans="1:3" x14ac:dyDescent="0.2">
      <c r="A5510" s="12"/>
      <c r="B5510" s="15"/>
      <c r="C5510" s="29"/>
    </row>
    <row r="5511" spans="1:3" x14ac:dyDescent="0.2">
      <c r="A5511" s="12"/>
      <c r="B5511" s="15"/>
      <c r="C5511" s="29"/>
    </row>
    <row r="5512" spans="1:3" x14ac:dyDescent="0.2">
      <c r="A5512" s="12"/>
      <c r="B5512" s="15"/>
      <c r="C5512" s="29"/>
    </row>
    <row r="5513" spans="1:3" x14ac:dyDescent="0.2">
      <c r="A5513" s="12"/>
      <c r="B5513" s="15"/>
      <c r="C5513" s="29"/>
    </row>
    <row r="5514" spans="1:3" x14ac:dyDescent="0.2">
      <c r="A5514" s="12"/>
      <c r="B5514" s="15"/>
      <c r="C5514" s="29"/>
    </row>
    <row r="5515" spans="1:3" x14ac:dyDescent="0.2">
      <c r="A5515" s="12"/>
      <c r="B5515" s="15"/>
      <c r="C5515" s="29"/>
    </row>
    <row r="5516" spans="1:3" x14ac:dyDescent="0.2">
      <c r="A5516" s="12"/>
      <c r="B5516" s="15"/>
      <c r="C5516" s="29"/>
    </row>
    <row r="5517" spans="1:3" x14ac:dyDescent="0.2">
      <c r="A5517" s="12"/>
      <c r="B5517" s="15"/>
      <c r="C5517" s="29"/>
    </row>
    <row r="5518" spans="1:3" x14ac:dyDescent="0.2">
      <c r="A5518" s="12"/>
      <c r="B5518" s="15"/>
      <c r="C5518" s="29"/>
    </row>
    <row r="5519" spans="1:3" x14ac:dyDescent="0.2">
      <c r="A5519" s="12"/>
      <c r="B5519" s="15"/>
      <c r="C5519" s="29"/>
    </row>
    <row r="5520" spans="1:3" x14ac:dyDescent="0.2">
      <c r="A5520" s="12"/>
      <c r="B5520" s="15"/>
      <c r="C5520" s="29"/>
    </row>
    <row r="5521" spans="1:3" x14ac:dyDescent="0.2">
      <c r="A5521" s="12"/>
      <c r="B5521" s="15"/>
      <c r="C5521" s="29"/>
    </row>
    <row r="5522" spans="1:3" x14ac:dyDescent="0.2">
      <c r="A5522" s="12"/>
      <c r="B5522" s="15"/>
      <c r="C5522" s="29"/>
    </row>
    <row r="5523" spans="1:3" x14ac:dyDescent="0.2">
      <c r="A5523" s="12"/>
      <c r="B5523" s="15"/>
      <c r="C5523" s="29"/>
    </row>
    <row r="5524" spans="1:3" x14ac:dyDescent="0.2">
      <c r="A5524" s="12"/>
      <c r="B5524" s="15"/>
      <c r="C5524" s="29"/>
    </row>
    <row r="5525" spans="1:3" x14ac:dyDescent="0.2">
      <c r="A5525" s="12"/>
      <c r="B5525" s="15"/>
      <c r="C5525" s="29"/>
    </row>
    <row r="5526" spans="1:3" x14ac:dyDescent="0.2">
      <c r="A5526" s="12"/>
      <c r="B5526" s="15"/>
      <c r="C5526" s="29"/>
    </row>
    <row r="5527" spans="1:3" x14ac:dyDescent="0.2">
      <c r="A5527" s="12"/>
      <c r="B5527" s="15"/>
      <c r="C5527" s="29"/>
    </row>
    <row r="5528" spans="1:3" x14ac:dyDescent="0.2">
      <c r="A5528" s="12"/>
      <c r="B5528" s="15"/>
      <c r="C5528" s="29"/>
    </row>
    <row r="5529" spans="1:3" x14ac:dyDescent="0.2">
      <c r="A5529" s="12"/>
      <c r="B5529" s="15"/>
      <c r="C5529" s="29"/>
    </row>
    <row r="5530" spans="1:3" x14ac:dyDescent="0.2">
      <c r="A5530" s="12"/>
      <c r="B5530" s="15"/>
      <c r="C5530" s="29"/>
    </row>
    <row r="5531" spans="1:3" x14ac:dyDescent="0.2">
      <c r="A5531" s="12"/>
      <c r="B5531" s="15"/>
      <c r="C5531" s="29"/>
    </row>
    <row r="5532" spans="1:3" x14ac:dyDescent="0.2">
      <c r="A5532" s="12"/>
      <c r="B5532" s="15"/>
      <c r="C5532" s="29"/>
    </row>
    <row r="5533" spans="1:3" x14ac:dyDescent="0.2">
      <c r="A5533" s="12"/>
      <c r="B5533" s="15"/>
      <c r="C5533" s="29"/>
    </row>
    <row r="5534" spans="1:3" x14ac:dyDescent="0.2">
      <c r="A5534" s="12"/>
      <c r="B5534" s="15"/>
      <c r="C5534" s="29"/>
    </row>
    <row r="5535" spans="1:3" x14ac:dyDescent="0.2">
      <c r="A5535" s="12"/>
      <c r="B5535" s="15"/>
      <c r="C5535" s="29"/>
    </row>
    <row r="5536" spans="1:3" x14ac:dyDescent="0.2">
      <c r="A5536" s="12"/>
      <c r="B5536" s="15"/>
      <c r="C5536" s="29"/>
    </row>
    <row r="5537" spans="1:3" x14ac:dyDescent="0.2">
      <c r="A5537" s="12"/>
      <c r="B5537" s="15"/>
      <c r="C5537" s="29"/>
    </row>
    <row r="5538" spans="1:3" x14ac:dyDescent="0.2">
      <c r="A5538" s="12"/>
      <c r="B5538" s="15"/>
      <c r="C5538" s="29"/>
    </row>
    <row r="5539" spans="1:3" x14ac:dyDescent="0.2">
      <c r="A5539" s="12"/>
      <c r="B5539" s="15"/>
      <c r="C5539" s="29"/>
    </row>
    <row r="5540" spans="1:3" x14ac:dyDescent="0.2">
      <c r="A5540" s="12"/>
      <c r="B5540" s="15"/>
      <c r="C5540" s="29"/>
    </row>
    <row r="5541" spans="1:3" x14ac:dyDescent="0.2">
      <c r="A5541" s="12"/>
      <c r="B5541" s="15"/>
      <c r="C5541" s="29"/>
    </row>
    <row r="5542" spans="1:3" x14ac:dyDescent="0.2">
      <c r="A5542" s="12"/>
      <c r="B5542" s="15"/>
      <c r="C5542" s="29"/>
    </row>
    <row r="5543" spans="1:3" x14ac:dyDescent="0.2">
      <c r="A5543" s="12"/>
      <c r="B5543" s="15"/>
      <c r="C5543" s="29"/>
    </row>
    <row r="5544" spans="1:3" x14ac:dyDescent="0.2">
      <c r="A5544" s="12"/>
      <c r="B5544" s="15"/>
      <c r="C5544" s="29"/>
    </row>
    <row r="5545" spans="1:3" x14ac:dyDescent="0.2">
      <c r="A5545" s="12"/>
      <c r="B5545" s="15"/>
      <c r="C5545" s="29"/>
    </row>
    <row r="5546" spans="1:3" x14ac:dyDescent="0.2">
      <c r="A5546" s="12"/>
      <c r="B5546" s="15"/>
      <c r="C5546" s="29"/>
    </row>
    <row r="5547" spans="1:3" x14ac:dyDescent="0.2">
      <c r="A5547" s="12"/>
      <c r="B5547" s="15"/>
      <c r="C5547" s="29"/>
    </row>
    <row r="5548" spans="1:3" x14ac:dyDescent="0.2">
      <c r="A5548" s="12"/>
      <c r="B5548" s="15"/>
      <c r="C5548" s="29"/>
    </row>
    <row r="5549" spans="1:3" x14ac:dyDescent="0.2">
      <c r="A5549" s="12"/>
      <c r="B5549" s="15"/>
      <c r="C5549" s="29"/>
    </row>
    <row r="5550" spans="1:3" x14ac:dyDescent="0.2">
      <c r="A5550" s="12"/>
      <c r="B5550" s="15"/>
      <c r="C5550" s="29"/>
    </row>
    <row r="5551" spans="1:3" x14ac:dyDescent="0.2">
      <c r="A5551" s="12"/>
      <c r="B5551" s="15"/>
      <c r="C5551" s="29"/>
    </row>
    <row r="5552" spans="1:3" x14ac:dyDescent="0.2">
      <c r="A5552" s="12"/>
      <c r="B5552" s="15"/>
      <c r="C5552" s="29"/>
    </row>
    <row r="5553" spans="1:3" x14ac:dyDescent="0.2">
      <c r="A5553" s="12"/>
      <c r="B5553" s="15"/>
      <c r="C5553" s="29"/>
    </row>
    <row r="5554" spans="1:3" x14ac:dyDescent="0.2">
      <c r="A5554" s="12"/>
      <c r="B5554" s="15"/>
      <c r="C5554" s="29"/>
    </row>
    <row r="5555" spans="1:3" x14ac:dyDescent="0.2">
      <c r="A5555" s="12"/>
      <c r="B5555" s="15"/>
      <c r="C5555" s="29"/>
    </row>
    <row r="5556" spans="1:3" x14ac:dyDescent="0.2">
      <c r="A5556" s="12"/>
      <c r="B5556" s="15"/>
      <c r="C5556" s="29"/>
    </row>
    <row r="5557" spans="1:3" x14ac:dyDescent="0.2">
      <c r="A5557" s="12"/>
      <c r="B5557" s="15"/>
      <c r="C5557" s="29"/>
    </row>
    <row r="5558" spans="1:3" x14ac:dyDescent="0.2">
      <c r="A5558" s="12"/>
      <c r="B5558" s="15"/>
      <c r="C5558" s="29"/>
    </row>
    <row r="5559" spans="1:3" x14ac:dyDescent="0.2">
      <c r="A5559" s="12"/>
      <c r="B5559" s="15"/>
      <c r="C5559" s="29"/>
    </row>
    <row r="5560" spans="1:3" x14ac:dyDescent="0.2">
      <c r="A5560" s="12"/>
      <c r="B5560" s="15"/>
      <c r="C5560" s="29"/>
    </row>
    <row r="5561" spans="1:3" x14ac:dyDescent="0.2">
      <c r="A5561" s="12"/>
      <c r="B5561" s="15"/>
      <c r="C5561" s="29"/>
    </row>
    <row r="5562" spans="1:3" x14ac:dyDescent="0.2">
      <c r="A5562" s="12"/>
      <c r="B5562" s="15"/>
      <c r="C5562" s="29"/>
    </row>
    <row r="5563" spans="1:3" x14ac:dyDescent="0.2">
      <c r="A5563" s="12"/>
      <c r="B5563" s="15"/>
      <c r="C5563" s="29"/>
    </row>
    <row r="5564" spans="1:3" x14ac:dyDescent="0.2">
      <c r="A5564" s="12"/>
      <c r="B5564" s="15"/>
      <c r="C5564" s="29"/>
    </row>
    <row r="5565" spans="1:3" x14ac:dyDescent="0.2">
      <c r="A5565" s="12"/>
      <c r="B5565" s="15"/>
      <c r="C5565" s="29"/>
    </row>
    <row r="5566" spans="1:3" x14ac:dyDescent="0.2">
      <c r="A5566" s="12"/>
      <c r="B5566" s="15"/>
      <c r="C5566" s="29"/>
    </row>
    <row r="5567" spans="1:3" x14ac:dyDescent="0.2">
      <c r="A5567" s="12"/>
      <c r="B5567" s="15"/>
      <c r="C5567" s="29"/>
    </row>
    <row r="5568" spans="1:3" x14ac:dyDescent="0.2">
      <c r="A5568" s="12"/>
      <c r="B5568" s="15"/>
      <c r="C5568" s="29"/>
    </row>
    <row r="5569" spans="1:3" x14ac:dyDescent="0.2">
      <c r="A5569" s="12"/>
      <c r="B5569" s="15"/>
      <c r="C5569" s="29"/>
    </row>
    <row r="5570" spans="1:3" x14ac:dyDescent="0.2">
      <c r="A5570" s="12"/>
      <c r="B5570" s="15"/>
      <c r="C5570" s="29"/>
    </row>
    <row r="5571" spans="1:3" x14ac:dyDescent="0.2">
      <c r="A5571" s="12"/>
      <c r="B5571" s="15"/>
      <c r="C5571" s="29"/>
    </row>
    <row r="5572" spans="1:3" x14ac:dyDescent="0.2">
      <c r="A5572" s="12"/>
      <c r="B5572" s="15"/>
      <c r="C5572" s="29"/>
    </row>
    <row r="5573" spans="1:3" x14ac:dyDescent="0.2">
      <c r="A5573" s="12"/>
      <c r="B5573" s="15"/>
      <c r="C5573" s="29"/>
    </row>
    <row r="5574" spans="1:3" x14ac:dyDescent="0.2">
      <c r="A5574" s="12"/>
      <c r="B5574" s="15"/>
      <c r="C5574" s="29"/>
    </row>
    <row r="5575" spans="1:3" x14ac:dyDescent="0.2">
      <c r="A5575" s="12"/>
      <c r="B5575" s="15"/>
      <c r="C5575" s="29"/>
    </row>
    <row r="5576" spans="1:3" x14ac:dyDescent="0.2">
      <c r="A5576" s="12"/>
      <c r="B5576" s="15"/>
      <c r="C5576" s="29"/>
    </row>
    <row r="5577" spans="1:3" x14ac:dyDescent="0.2">
      <c r="A5577" s="12"/>
      <c r="B5577" s="15"/>
      <c r="C5577" s="29"/>
    </row>
    <row r="5578" spans="1:3" x14ac:dyDescent="0.2">
      <c r="A5578" s="12"/>
      <c r="B5578" s="15"/>
      <c r="C5578" s="29"/>
    </row>
    <row r="5579" spans="1:3" x14ac:dyDescent="0.2">
      <c r="A5579" s="12"/>
      <c r="B5579" s="15"/>
      <c r="C5579" s="29"/>
    </row>
    <row r="5580" spans="1:3" x14ac:dyDescent="0.2">
      <c r="A5580" s="12"/>
      <c r="B5580" s="15"/>
      <c r="C5580" s="29"/>
    </row>
    <row r="5581" spans="1:3" x14ac:dyDescent="0.2">
      <c r="A5581" s="12"/>
      <c r="B5581" s="15"/>
      <c r="C5581" s="29"/>
    </row>
    <row r="5582" spans="1:3" x14ac:dyDescent="0.2">
      <c r="A5582" s="12"/>
      <c r="B5582" s="15"/>
      <c r="C5582" s="29"/>
    </row>
    <row r="5583" spans="1:3" x14ac:dyDescent="0.2">
      <c r="A5583" s="12"/>
      <c r="B5583" s="15"/>
      <c r="C5583" s="29"/>
    </row>
    <row r="5584" spans="1:3" x14ac:dyDescent="0.2">
      <c r="A5584" s="12"/>
      <c r="B5584" s="15"/>
      <c r="C5584" s="29"/>
    </row>
    <row r="5585" spans="1:3" x14ac:dyDescent="0.2">
      <c r="A5585" s="12"/>
      <c r="B5585" s="15"/>
      <c r="C5585" s="29"/>
    </row>
    <row r="5586" spans="1:3" x14ac:dyDescent="0.2">
      <c r="A5586" s="12"/>
      <c r="B5586" s="15"/>
      <c r="C5586" s="29"/>
    </row>
    <row r="5587" spans="1:3" x14ac:dyDescent="0.2">
      <c r="A5587" s="12"/>
      <c r="B5587" s="15"/>
      <c r="C5587" s="29"/>
    </row>
    <row r="5588" spans="1:3" x14ac:dyDescent="0.2">
      <c r="A5588" s="12"/>
      <c r="B5588" s="15"/>
      <c r="C5588" s="29"/>
    </row>
    <row r="5589" spans="1:3" x14ac:dyDescent="0.2">
      <c r="A5589" s="12"/>
      <c r="B5589" s="15"/>
      <c r="C5589" s="29"/>
    </row>
    <row r="5590" spans="1:3" x14ac:dyDescent="0.2">
      <c r="A5590" s="12"/>
      <c r="B5590" s="15"/>
      <c r="C5590" s="29"/>
    </row>
    <row r="5591" spans="1:3" x14ac:dyDescent="0.2">
      <c r="A5591" s="12"/>
      <c r="B5591" s="15"/>
      <c r="C5591" s="29"/>
    </row>
    <row r="5592" spans="1:3" x14ac:dyDescent="0.2">
      <c r="A5592" s="12"/>
      <c r="B5592" s="15"/>
      <c r="C5592" s="29"/>
    </row>
    <row r="5593" spans="1:3" x14ac:dyDescent="0.2">
      <c r="A5593" s="12"/>
      <c r="B5593" s="15"/>
      <c r="C5593" s="29"/>
    </row>
    <row r="5594" spans="1:3" x14ac:dyDescent="0.2">
      <c r="A5594" s="12"/>
      <c r="B5594" s="15"/>
      <c r="C5594" s="29"/>
    </row>
    <row r="5595" spans="1:3" x14ac:dyDescent="0.2">
      <c r="A5595" s="12"/>
      <c r="B5595" s="15"/>
      <c r="C5595" s="29"/>
    </row>
    <row r="5596" spans="1:3" x14ac:dyDescent="0.2">
      <c r="A5596" s="12"/>
      <c r="B5596" s="15"/>
      <c r="C5596" s="29"/>
    </row>
    <row r="5597" spans="1:3" x14ac:dyDescent="0.2">
      <c r="A5597" s="12"/>
      <c r="B5597" s="15"/>
      <c r="C5597" s="29"/>
    </row>
    <row r="5598" spans="1:3" x14ac:dyDescent="0.2">
      <c r="A5598" s="12"/>
      <c r="B5598" s="15"/>
      <c r="C5598" s="29"/>
    </row>
    <row r="5599" spans="1:3" x14ac:dyDescent="0.2">
      <c r="A5599" s="12"/>
      <c r="B5599" s="15"/>
      <c r="C5599" s="29"/>
    </row>
    <row r="5600" spans="1:3" x14ac:dyDescent="0.2">
      <c r="A5600" s="12"/>
      <c r="B5600" s="15"/>
      <c r="C5600" s="29"/>
    </row>
    <row r="5601" spans="1:3" x14ac:dyDescent="0.2">
      <c r="A5601" s="12"/>
      <c r="B5601" s="15"/>
      <c r="C5601" s="29"/>
    </row>
    <row r="5602" spans="1:3" x14ac:dyDescent="0.2">
      <c r="A5602" s="12"/>
      <c r="B5602" s="15"/>
      <c r="C5602" s="29"/>
    </row>
    <row r="5603" spans="1:3" x14ac:dyDescent="0.2">
      <c r="A5603" s="12"/>
      <c r="B5603" s="15"/>
      <c r="C5603" s="29"/>
    </row>
    <row r="5604" spans="1:3" x14ac:dyDescent="0.2">
      <c r="A5604" s="12"/>
      <c r="B5604" s="15"/>
      <c r="C5604" s="29"/>
    </row>
    <row r="5605" spans="1:3" x14ac:dyDescent="0.2">
      <c r="A5605" s="12"/>
      <c r="B5605" s="15"/>
      <c r="C5605" s="29"/>
    </row>
    <row r="5606" spans="1:3" x14ac:dyDescent="0.2">
      <c r="A5606" s="12"/>
      <c r="B5606" s="15"/>
      <c r="C5606" s="29"/>
    </row>
    <row r="5607" spans="1:3" x14ac:dyDescent="0.2">
      <c r="A5607" s="12"/>
      <c r="B5607" s="15"/>
      <c r="C5607" s="29"/>
    </row>
    <row r="5608" spans="1:3" x14ac:dyDescent="0.2">
      <c r="A5608" s="12"/>
      <c r="B5608" s="15"/>
      <c r="C5608" s="29"/>
    </row>
    <row r="5609" spans="1:3" x14ac:dyDescent="0.2">
      <c r="A5609" s="12"/>
      <c r="B5609" s="15"/>
      <c r="C5609" s="29"/>
    </row>
    <row r="5610" spans="1:3" x14ac:dyDescent="0.2">
      <c r="A5610" s="12"/>
      <c r="B5610" s="15"/>
      <c r="C5610" s="29"/>
    </row>
    <row r="5611" spans="1:3" x14ac:dyDescent="0.2">
      <c r="A5611" s="12"/>
      <c r="B5611" s="15"/>
      <c r="C5611" s="29"/>
    </row>
    <row r="5612" spans="1:3" x14ac:dyDescent="0.2">
      <c r="A5612" s="12"/>
      <c r="B5612" s="15"/>
      <c r="C5612" s="29"/>
    </row>
    <row r="5613" spans="1:3" x14ac:dyDescent="0.2">
      <c r="A5613" s="12"/>
      <c r="B5613" s="15"/>
      <c r="C5613" s="29"/>
    </row>
    <row r="5614" spans="1:3" x14ac:dyDescent="0.2">
      <c r="A5614" s="12"/>
      <c r="B5614" s="15"/>
      <c r="C5614" s="29"/>
    </row>
    <row r="5615" spans="1:3" x14ac:dyDescent="0.2">
      <c r="A5615" s="12"/>
      <c r="B5615" s="15"/>
      <c r="C5615" s="29"/>
    </row>
    <row r="5616" spans="1:3" x14ac:dyDescent="0.2">
      <c r="A5616" s="12"/>
      <c r="B5616" s="15"/>
      <c r="C5616" s="29"/>
    </row>
    <row r="5617" spans="1:3" x14ac:dyDescent="0.2">
      <c r="A5617" s="12"/>
      <c r="B5617" s="15"/>
      <c r="C5617" s="29"/>
    </row>
    <row r="5618" spans="1:3" x14ac:dyDescent="0.2">
      <c r="A5618" s="12"/>
      <c r="B5618" s="15"/>
      <c r="C5618" s="29"/>
    </row>
    <row r="5619" spans="1:3" x14ac:dyDescent="0.2">
      <c r="A5619" s="12"/>
      <c r="B5619" s="15"/>
      <c r="C5619" s="29"/>
    </row>
    <row r="5620" spans="1:3" x14ac:dyDescent="0.2">
      <c r="A5620" s="12"/>
      <c r="B5620" s="15"/>
      <c r="C5620" s="29"/>
    </row>
    <row r="5621" spans="1:3" x14ac:dyDescent="0.2">
      <c r="A5621" s="12"/>
      <c r="B5621" s="15"/>
      <c r="C5621" s="29"/>
    </row>
    <row r="5622" spans="1:3" x14ac:dyDescent="0.2">
      <c r="A5622" s="12"/>
      <c r="B5622" s="15"/>
      <c r="C5622" s="29"/>
    </row>
    <row r="5623" spans="1:3" x14ac:dyDescent="0.2">
      <c r="A5623" s="12"/>
      <c r="B5623" s="15"/>
      <c r="C5623" s="29"/>
    </row>
    <row r="5624" spans="1:3" x14ac:dyDescent="0.2">
      <c r="A5624" s="12"/>
      <c r="B5624" s="15"/>
      <c r="C5624" s="29"/>
    </row>
    <row r="5625" spans="1:3" x14ac:dyDescent="0.2">
      <c r="A5625" s="12"/>
      <c r="B5625" s="15"/>
      <c r="C5625" s="29"/>
    </row>
    <row r="5626" spans="1:3" x14ac:dyDescent="0.2">
      <c r="A5626" s="12"/>
      <c r="B5626" s="15"/>
      <c r="C5626" s="29"/>
    </row>
    <row r="5627" spans="1:3" x14ac:dyDescent="0.2">
      <c r="A5627" s="12"/>
      <c r="B5627" s="15"/>
      <c r="C5627" s="29"/>
    </row>
    <row r="5628" spans="1:3" x14ac:dyDescent="0.2">
      <c r="A5628" s="12"/>
      <c r="B5628" s="15"/>
      <c r="C5628" s="29"/>
    </row>
    <row r="5629" spans="1:3" x14ac:dyDescent="0.2">
      <c r="A5629" s="12"/>
      <c r="B5629" s="15"/>
      <c r="C5629" s="29"/>
    </row>
    <row r="5630" spans="1:3" x14ac:dyDescent="0.2">
      <c r="A5630" s="12"/>
      <c r="B5630" s="15"/>
      <c r="C5630" s="29"/>
    </row>
    <row r="5631" spans="1:3" x14ac:dyDescent="0.2">
      <c r="A5631" s="12"/>
      <c r="B5631" s="15"/>
      <c r="C5631" s="29"/>
    </row>
    <row r="5632" spans="1:3" x14ac:dyDescent="0.2">
      <c r="A5632" s="12"/>
      <c r="B5632" s="15"/>
      <c r="C5632" s="29"/>
    </row>
    <row r="5633" spans="1:3" x14ac:dyDescent="0.2">
      <c r="A5633" s="12"/>
      <c r="B5633" s="15"/>
      <c r="C5633" s="29"/>
    </row>
    <row r="5634" spans="1:3" x14ac:dyDescent="0.2">
      <c r="A5634" s="12"/>
      <c r="B5634" s="15"/>
      <c r="C5634" s="29"/>
    </row>
    <row r="5635" spans="1:3" x14ac:dyDescent="0.2">
      <c r="A5635" s="12"/>
      <c r="B5635" s="15"/>
      <c r="C5635" s="29"/>
    </row>
    <row r="5636" spans="1:3" x14ac:dyDescent="0.2">
      <c r="A5636" s="12"/>
      <c r="B5636" s="15"/>
      <c r="C5636" s="29"/>
    </row>
    <row r="5637" spans="1:3" x14ac:dyDescent="0.2">
      <c r="A5637" s="12"/>
      <c r="B5637" s="15"/>
      <c r="C5637" s="29"/>
    </row>
    <row r="5638" spans="1:3" x14ac:dyDescent="0.2">
      <c r="A5638" s="12"/>
      <c r="B5638" s="15"/>
      <c r="C5638" s="29"/>
    </row>
    <row r="5639" spans="1:3" x14ac:dyDescent="0.2">
      <c r="A5639" s="12"/>
      <c r="B5639" s="15"/>
      <c r="C5639" s="29"/>
    </row>
    <row r="5640" spans="1:3" x14ac:dyDescent="0.2">
      <c r="A5640" s="12"/>
      <c r="B5640" s="15"/>
      <c r="C5640" s="29"/>
    </row>
    <row r="5641" spans="1:3" x14ac:dyDescent="0.2">
      <c r="A5641" s="12"/>
      <c r="B5641" s="15"/>
      <c r="C5641" s="29"/>
    </row>
    <row r="5642" spans="1:3" x14ac:dyDescent="0.2">
      <c r="A5642" s="12"/>
      <c r="B5642" s="15"/>
      <c r="C5642" s="29"/>
    </row>
    <row r="5643" spans="1:3" x14ac:dyDescent="0.2">
      <c r="A5643" s="12"/>
      <c r="B5643" s="15"/>
      <c r="C5643" s="29"/>
    </row>
    <row r="5644" spans="1:3" x14ac:dyDescent="0.2">
      <c r="A5644" s="12"/>
      <c r="B5644" s="15"/>
      <c r="C5644" s="29"/>
    </row>
    <row r="5645" spans="1:3" x14ac:dyDescent="0.2">
      <c r="A5645" s="12"/>
      <c r="B5645" s="15"/>
      <c r="C5645" s="29"/>
    </row>
    <row r="5646" spans="1:3" x14ac:dyDescent="0.2">
      <c r="A5646" s="12"/>
      <c r="B5646" s="15"/>
      <c r="C5646" s="29"/>
    </row>
    <row r="5647" spans="1:3" x14ac:dyDescent="0.2">
      <c r="A5647" s="12"/>
      <c r="B5647" s="15"/>
      <c r="C5647" s="29"/>
    </row>
    <row r="5648" spans="1:3" x14ac:dyDescent="0.2">
      <c r="A5648" s="12"/>
      <c r="B5648" s="15"/>
      <c r="C5648" s="29"/>
    </row>
    <row r="5649" spans="1:3" x14ac:dyDescent="0.2">
      <c r="A5649" s="12"/>
      <c r="B5649" s="15"/>
      <c r="C5649" s="29"/>
    </row>
    <row r="5650" spans="1:3" x14ac:dyDescent="0.2">
      <c r="A5650" s="12"/>
      <c r="B5650" s="15"/>
      <c r="C5650" s="29"/>
    </row>
    <row r="5651" spans="1:3" x14ac:dyDescent="0.2">
      <c r="A5651" s="12"/>
      <c r="B5651" s="15"/>
      <c r="C5651" s="29"/>
    </row>
    <row r="5652" spans="1:3" x14ac:dyDescent="0.2">
      <c r="A5652" s="12"/>
      <c r="B5652" s="15"/>
      <c r="C5652" s="29"/>
    </row>
    <row r="5653" spans="1:3" x14ac:dyDescent="0.2">
      <c r="A5653" s="12"/>
      <c r="B5653" s="15"/>
      <c r="C5653" s="29"/>
    </row>
    <row r="5654" spans="1:3" x14ac:dyDescent="0.2">
      <c r="A5654" s="12"/>
      <c r="B5654" s="15"/>
      <c r="C5654" s="29"/>
    </row>
    <row r="5655" spans="1:3" x14ac:dyDescent="0.2">
      <c r="A5655" s="12"/>
      <c r="B5655" s="15"/>
      <c r="C5655" s="29"/>
    </row>
    <row r="5656" spans="1:3" x14ac:dyDescent="0.2">
      <c r="A5656" s="12"/>
      <c r="B5656" s="15"/>
      <c r="C5656" s="29"/>
    </row>
    <row r="5657" spans="1:3" x14ac:dyDescent="0.2">
      <c r="A5657" s="12"/>
      <c r="B5657" s="15"/>
      <c r="C5657" s="29"/>
    </row>
    <row r="5658" spans="1:3" x14ac:dyDescent="0.2">
      <c r="A5658" s="12"/>
      <c r="B5658" s="15"/>
      <c r="C5658" s="29"/>
    </row>
    <row r="5659" spans="1:3" x14ac:dyDescent="0.2">
      <c r="A5659" s="12"/>
      <c r="B5659" s="15"/>
      <c r="C5659" s="29"/>
    </row>
    <row r="5660" spans="1:3" x14ac:dyDescent="0.2">
      <c r="A5660" s="12"/>
      <c r="B5660" s="15"/>
      <c r="C5660" s="29"/>
    </row>
    <row r="5661" spans="1:3" x14ac:dyDescent="0.2">
      <c r="A5661" s="12"/>
      <c r="B5661" s="15"/>
      <c r="C5661" s="29"/>
    </row>
    <row r="5662" spans="1:3" x14ac:dyDescent="0.2">
      <c r="A5662" s="12"/>
      <c r="B5662" s="15"/>
      <c r="C5662" s="29"/>
    </row>
    <row r="5663" spans="1:3" x14ac:dyDescent="0.2">
      <c r="A5663" s="12"/>
      <c r="B5663" s="15"/>
      <c r="C5663" s="29"/>
    </row>
    <row r="5664" spans="1:3" x14ac:dyDescent="0.2">
      <c r="A5664" s="12"/>
      <c r="B5664" s="15"/>
      <c r="C5664" s="29"/>
    </row>
    <row r="5665" spans="1:3" x14ac:dyDescent="0.2">
      <c r="A5665" s="12"/>
      <c r="B5665" s="15"/>
      <c r="C5665" s="29"/>
    </row>
    <row r="5666" spans="1:3" x14ac:dyDescent="0.2">
      <c r="A5666" s="12"/>
      <c r="B5666" s="15"/>
      <c r="C5666" s="29"/>
    </row>
    <row r="5667" spans="1:3" x14ac:dyDescent="0.2">
      <c r="A5667" s="12"/>
      <c r="B5667" s="15"/>
      <c r="C5667" s="29"/>
    </row>
    <row r="5668" spans="1:3" x14ac:dyDescent="0.2">
      <c r="A5668" s="12"/>
      <c r="B5668" s="15"/>
      <c r="C5668" s="29"/>
    </row>
    <row r="5669" spans="1:3" x14ac:dyDescent="0.2">
      <c r="A5669" s="12"/>
      <c r="B5669" s="15"/>
      <c r="C5669" s="29"/>
    </row>
    <row r="5670" spans="1:3" x14ac:dyDescent="0.2">
      <c r="A5670" s="12"/>
      <c r="B5670" s="15"/>
      <c r="C5670" s="29"/>
    </row>
    <row r="5671" spans="1:3" x14ac:dyDescent="0.2">
      <c r="A5671" s="12"/>
      <c r="B5671" s="15"/>
      <c r="C5671" s="29"/>
    </row>
    <row r="5672" spans="1:3" x14ac:dyDescent="0.2">
      <c r="A5672" s="12"/>
      <c r="B5672" s="15"/>
      <c r="C5672" s="29"/>
    </row>
    <row r="5673" spans="1:3" x14ac:dyDescent="0.2">
      <c r="A5673" s="12"/>
      <c r="B5673" s="15"/>
      <c r="C5673" s="29"/>
    </row>
    <row r="5674" spans="1:3" x14ac:dyDescent="0.2">
      <c r="A5674" s="12"/>
      <c r="B5674" s="15"/>
      <c r="C5674" s="29"/>
    </row>
    <row r="5675" spans="1:3" x14ac:dyDescent="0.2">
      <c r="A5675" s="12"/>
      <c r="B5675" s="15"/>
      <c r="C5675" s="29"/>
    </row>
    <row r="5676" spans="1:3" x14ac:dyDescent="0.2">
      <c r="A5676" s="12"/>
      <c r="B5676" s="15"/>
      <c r="C5676" s="29"/>
    </row>
    <row r="5677" spans="1:3" x14ac:dyDescent="0.2">
      <c r="A5677" s="12"/>
      <c r="B5677" s="15"/>
      <c r="C5677" s="29"/>
    </row>
    <row r="5678" spans="1:3" x14ac:dyDescent="0.2">
      <c r="A5678" s="12"/>
      <c r="B5678" s="15"/>
      <c r="C5678" s="29"/>
    </row>
    <row r="5679" spans="1:3" x14ac:dyDescent="0.2">
      <c r="A5679" s="12"/>
      <c r="B5679" s="15"/>
      <c r="C5679" s="29"/>
    </row>
    <row r="5680" spans="1:3" x14ac:dyDescent="0.2">
      <c r="A5680" s="12"/>
      <c r="B5680" s="15"/>
      <c r="C5680" s="29"/>
    </row>
    <row r="5681" spans="1:3" x14ac:dyDescent="0.2">
      <c r="A5681" s="12"/>
      <c r="B5681" s="15"/>
      <c r="C5681" s="29"/>
    </row>
    <row r="5682" spans="1:3" x14ac:dyDescent="0.2">
      <c r="A5682" s="12"/>
      <c r="B5682" s="15"/>
      <c r="C5682" s="29"/>
    </row>
    <row r="5683" spans="1:3" x14ac:dyDescent="0.2">
      <c r="A5683" s="12"/>
      <c r="B5683" s="15"/>
      <c r="C5683" s="29"/>
    </row>
    <row r="5684" spans="1:3" x14ac:dyDescent="0.2">
      <c r="A5684" s="12"/>
      <c r="B5684" s="15"/>
      <c r="C5684" s="29"/>
    </row>
    <row r="5685" spans="1:3" x14ac:dyDescent="0.2">
      <c r="A5685" s="12"/>
      <c r="B5685" s="15"/>
      <c r="C5685" s="29"/>
    </row>
    <row r="5686" spans="1:3" x14ac:dyDescent="0.2">
      <c r="A5686" s="12"/>
      <c r="B5686" s="15"/>
      <c r="C5686" s="29"/>
    </row>
    <row r="5687" spans="1:3" x14ac:dyDescent="0.2">
      <c r="A5687" s="12"/>
      <c r="B5687" s="15"/>
      <c r="C5687" s="29"/>
    </row>
    <row r="5688" spans="1:3" x14ac:dyDescent="0.2">
      <c r="A5688" s="12"/>
      <c r="B5688" s="15"/>
      <c r="C5688" s="29"/>
    </row>
    <row r="5689" spans="1:3" x14ac:dyDescent="0.2">
      <c r="A5689" s="12"/>
      <c r="B5689" s="15"/>
      <c r="C5689" s="29"/>
    </row>
    <row r="5690" spans="1:3" x14ac:dyDescent="0.2">
      <c r="A5690" s="12"/>
      <c r="B5690" s="15"/>
      <c r="C5690" s="29"/>
    </row>
    <row r="5691" spans="1:3" x14ac:dyDescent="0.2">
      <c r="A5691" s="12"/>
      <c r="B5691" s="15"/>
      <c r="C5691" s="29"/>
    </row>
    <row r="5692" spans="1:3" x14ac:dyDescent="0.2">
      <c r="A5692" s="12"/>
      <c r="B5692" s="15"/>
      <c r="C5692" s="29"/>
    </row>
    <row r="5693" spans="1:3" x14ac:dyDescent="0.2">
      <c r="A5693" s="12"/>
      <c r="B5693" s="15"/>
      <c r="C5693" s="29"/>
    </row>
    <row r="5694" spans="1:3" x14ac:dyDescent="0.2">
      <c r="A5694" s="12"/>
      <c r="B5694" s="15"/>
      <c r="C5694" s="29"/>
    </row>
    <row r="5695" spans="1:3" x14ac:dyDescent="0.2">
      <c r="A5695" s="12"/>
      <c r="B5695" s="15"/>
      <c r="C5695" s="29"/>
    </row>
    <row r="5696" spans="1:3" x14ac:dyDescent="0.2">
      <c r="A5696" s="12"/>
      <c r="B5696" s="15"/>
      <c r="C5696" s="29"/>
    </row>
    <row r="5697" spans="1:3" x14ac:dyDescent="0.2">
      <c r="A5697" s="12"/>
      <c r="B5697" s="15"/>
      <c r="C5697" s="29"/>
    </row>
    <row r="5698" spans="1:3" x14ac:dyDescent="0.2">
      <c r="A5698" s="12"/>
      <c r="B5698" s="15"/>
      <c r="C5698" s="29"/>
    </row>
    <row r="5699" spans="1:3" x14ac:dyDescent="0.2">
      <c r="A5699" s="12"/>
      <c r="B5699" s="15"/>
      <c r="C5699" s="29"/>
    </row>
    <row r="5700" spans="1:3" x14ac:dyDescent="0.2">
      <c r="A5700" s="12"/>
      <c r="B5700" s="15"/>
      <c r="C5700" s="29"/>
    </row>
    <row r="5701" spans="1:3" x14ac:dyDescent="0.2">
      <c r="A5701" s="12"/>
      <c r="B5701" s="15"/>
      <c r="C5701" s="29"/>
    </row>
    <row r="5702" spans="1:3" x14ac:dyDescent="0.2">
      <c r="A5702" s="12"/>
      <c r="B5702" s="15"/>
      <c r="C5702" s="29"/>
    </row>
    <row r="5703" spans="1:3" x14ac:dyDescent="0.2">
      <c r="A5703" s="12"/>
      <c r="B5703" s="15"/>
      <c r="C5703" s="29"/>
    </row>
    <row r="5704" spans="1:3" x14ac:dyDescent="0.2">
      <c r="A5704" s="12"/>
      <c r="B5704" s="15"/>
      <c r="C5704" s="29"/>
    </row>
    <row r="5705" spans="1:3" x14ac:dyDescent="0.2">
      <c r="A5705" s="12"/>
      <c r="B5705" s="15"/>
      <c r="C5705" s="29"/>
    </row>
    <row r="5706" spans="1:3" x14ac:dyDescent="0.2">
      <c r="A5706" s="12"/>
      <c r="B5706" s="15"/>
      <c r="C5706" s="29"/>
    </row>
    <row r="5707" spans="1:3" x14ac:dyDescent="0.2">
      <c r="A5707" s="12"/>
      <c r="B5707" s="15"/>
      <c r="C5707" s="29"/>
    </row>
    <row r="5708" spans="1:3" x14ac:dyDescent="0.2">
      <c r="A5708" s="12"/>
      <c r="B5708" s="15"/>
      <c r="C5708" s="29"/>
    </row>
    <row r="5709" spans="1:3" x14ac:dyDescent="0.2">
      <c r="A5709" s="12"/>
      <c r="B5709" s="15"/>
      <c r="C5709" s="29"/>
    </row>
    <row r="5710" spans="1:3" x14ac:dyDescent="0.2">
      <c r="A5710" s="12"/>
      <c r="B5710" s="15"/>
      <c r="C5710" s="29"/>
    </row>
    <row r="5711" spans="1:3" x14ac:dyDescent="0.2">
      <c r="A5711" s="12"/>
      <c r="B5711" s="15"/>
      <c r="C5711" s="29"/>
    </row>
    <row r="5712" spans="1:3" x14ac:dyDescent="0.2">
      <c r="A5712" s="12"/>
      <c r="B5712" s="15"/>
      <c r="C5712" s="29"/>
    </row>
    <row r="5713" spans="1:3" x14ac:dyDescent="0.2">
      <c r="A5713" s="12"/>
      <c r="B5713" s="15"/>
      <c r="C5713" s="29"/>
    </row>
    <row r="5714" spans="1:3" x14ac:dyDescent="0.2">
      <c r="A5714" s="12"/>
      <c r="B5714" s="15"/>
      <c r="C5714" s="29"/>
    </row>
    <row r="5715" spans="1:3" x14ac:dyDescent="0.2">
      <c r="A5715" s="12"/>
      <c r="B5715" s="15"/>
      <c r="C5715" s="29"/>
    </row>
    <row r="5716" spans="1:3" x14ac:dyDescent="0.2">
      <c r="A5716" s="12"/>
      <c r="B5716" s="15"/>
      <c r="C5716" s="29"/>
    </row>
    <row r="5717" spans="1:3" x14ac:dyDescent="0.2">
      <c r="A5717" s="12"/>
      <c r="B5717" s="15"/>
      <c r="C5717" s="29"/>
    </row>
    <row r="5718" spans="1:3" x14ac:dyDescent="0.2">
      <c r="A5718" s="12"/>
      <c r="B5718" s="15"/>
      <c r="C5718" s="29"/>
    </row>
    <row r="5719" spans="1:3" x14ac:dyDescent="0.2">
      <c r="A5719" s="12"/>
      <c r="B5719" s="15"/>
      <c r="C5719" s="29"/>
    </row>
    <row r="5720" spans="1:3" x14ac:dyDescent="0.2">
      <c r="A5720" s="12"/>
      <c r="B5720" s="15"/>
      <c r="C5720" s="29"/>
    </row>
    <row r="5721" spans="1:3" x14ac:dyDescent="0.2">
      <c r="A5721" s="12"/>
      <c r="B5721" s="15"/>
      <c r="C5721" s="29"/>
    </row>
    <row r="5722" spans="1:3" x14ac:dyDescent="0.2">
      <c r="A5722" s="12"/>
      <c r="B5722" s="15"/>
      <c r="C5722" s="29"/>
    </row>
    <row r="5723" spans="1:3" x14ac:dyDescent="0.2">
      <c r="A5723" s="12"/>
      <c r="B5723" s="15"/>
      <c r="C5723" s="29"/>
    </row>
    <row r="5724" spans="1:3" x14ac:dyDescent="0.2">
      <c r="A5724" s="12"/>
      <c r="B5724" s="15"/>
      <c r="C5724" s="29"/>
    </row>
    <row r="5725" spans="1:3" x14ac:dyDescent="0.2">
      <c r="A5725" s="12"/>
      <c r="B5725" s="15"/>
      <c r="C5725" s="29"/>
    </row>
    <row r="5726" spans="1:3" x14ac:dyDescent="0.2">
      <c r="A5726" s="12"/>
      <c r="B5726" s="15"/>
      <c r="C5726" s="29"/>
    </row>
    <row r="5727" spans="1:3" x14ac:dyDescent="0.2">
      <c r="A5727" s="12"/>
      <c r="B5727" s="15"/>
      <c r="C5727" s="29"/>
    </row>
    <row r="5728" spans="1:3" x14ac:dyDescent="0.2">
      <c r="A5728" s="12"/>
      <c r="B5728" s="15"/>
      <c r="C5728" s="29"/>
    </row>
    <row r="5729" spans="1:3" x14ac:dyDescent="0.2">
      <c r="A5729" s="12"/>
      <c r="B5729" s="15"/>
      <c r="C5729" s="29"/>
    </row>
    <row r="5730" spans="1:3" x14ac:dyDescent="0.2">
      <c r="A5730" s="12"/>
      <c r="B5730" s="15"/>
      <c r="C5730" s="29"/>
    </row>
    <row r="5731" spans="1:3" x14ac:dyDescent="0.2">
      <c r="A5731" s="12"/>
      <c r="B5731" s="15"/>
      <c r="C5731" s="29"/>
    </row>
    <row r="5732" spans="1:3" x14ac:dyDescent="0.2">
      <c r="A5732" s="12"/>
      <c r="B5732" s="15"/>
      <c r="C5732" s="29"/>
    </row>
    <row r="5733" spans="1:3" x14ac:dyDescent="0.2">
      <c r="A5733" s="12"/>
      <c r="B5733" s="15"/>
      <c r="C5733" s="29"/>
    </row>
    <row r="5734" spans="1:3" x14ac:dyDescent="0.2">
      <c r="A5734" s="12"/>
      <c r="B5734" s="15"/>
      <c r="C5734" s="29"/>
    </row>
    <row r="5735" spans="1:3" x14ac:dyDescent="0.2">
      <c r="A5735" s="12"/>
      <c r="B5735" s="15"/>
      <c r="C5735" s="29"/>
    </row>
    <row r="5736" spans="1:3" x14ac:dyDescent="0.2">
      <c r="A5736" s="12"/>
      <c r="B5736" s="15"/>
      <c r="C5736" s="29"/>
    </row>
    <row r="5737" spans="1:3" x14ac:dyDescent="0.2">
      <c r="A5737" s="12"/>
      <c r="B5737" s="15"/>
      <c r="C5737" s="29"/>
    </row>
    <row r="5738" spans="1:3" x14ac:dyDescent="0.2">
      <c r="A5738" s="12"/>
      <c r="B5738" s="15"/>
      <c r="C5738" s="29"/>
    </row>
    <row r="5739" spans="1:3" x14ac:dyDescent="0.2">
      <c r="A5739" s="12"/>
      <c r="B5739" s="15"/>
      <c r="C5739" s="29"/>
    </row>
    <row r="5740" spans="1:3" x14ac:dyDescent="0.2">
      <c r="A5740" s="12"/>
      <c r="B5740" s="15"/>
      <c r="C5740" s="29"/>
    </row>
    <row r="5741" spans="1:3" x14ac:dyDescent="0.2">
      <c r="A5741" s="12"/>
      <c r="B5741" s="15"/>
      <c r="C5741" s="29"/>
    </row>
    <row r="5742" spans="1:3" x14ac:dyDescent="0.2">
      <c r="A5742" s="12"/>
      <c r="B5742" s="15"/>
      <c r="C5742" s="29"/>
    </row>
    <row r="5743" spans="1:3" x14ac:dyDescent="0.2">
      <c r="A5743" s="12"/>
      <c r="B5743" s="15"/>
      <c r="C5743" s="29"/>
    </row>
    <row r="5744" spans="1:3" x14ac:dyDescent="0.2">
      <c r="A5744" s="12"/>
      <c r="B5744" s="15"/>
      <c r="C5744" s="29"/>
    </row>
    <row r="5745" spans="1:3" x14ac:dyDescent="0.2">
      <c r="A5745" s="12"/>
      <c r="B5745" s="15"/>
      <c r="C5745" s="29"/>
    </row>
    <row r="5746" spans="1:3" x14ac:dyDescent="0.2">
      <c r="A5746" s="12"/>
      <c r="B5746" s="15"/>
      <c r="C5746" s="29"/>
    </row>
    <row r="5747" spans="1:3" x14ac:dyDescent="0.2">
      <c r="A5747" s="12"/>
      <c r="B5747" s="15"/>
      <c r="C5747" s="29"/>
    </row>
    <row r="5748" spans="1:3" x14ac:dyDescent="0.2">
      <c r="A5748" s="12"/>
      <c r="B5748" s="15"/>
      <c r="C5748" s="29"/>
    </row>
    <row r="5749" spans="1:3" x14ac:dyDescent="0.2">
      <c r="A5749" s="12"/>
      <c r="B5749" s="15"/>
      <c r="C5749" s="29"/>
    </row>
    <row r="5750" spans="1:3" x14ac:dyDescent="0.2">
      <c r="A5750" s="12"/>
      <c r="B5750" s="15"/>
      <c r="C5750" s="29"/>
    </row>
    <row r="5751" spans="1:3" x14ac:dyDescent="0.2">
      <c r="A5751" s="12"/>
      <c r="B5751" s="15"/>
      <c r="C5751" s="29"/>
    </row>
    <row r="5752" spans="1:3" x14ac:dyDescent="0.2">
      <c r="A5752" s="12"/>
      <c r="B5752" s="15"/>
      <c r="C5752" s="29"/>
    </row>
    <row r="5753" spans="1:3" x14ac:dyDescent="0.2">
      <c r="A5753" s="12"/>
      <c r="B5753" s="15"/>
      <c r="C5753" s="29"/>
    </row>
    <row r="5754" spans="1:3" x14ac:dyDescent="0.2">
      <c r="A5754" s="12"/>
      <c r="B5754" s="15"/>
      <c r="C5754" s="29"/>
    </row>
    <row r="5755" spans="1:3" x14ac:dyDescent="0.2">
      <c r="A5755" s="12"/>
      <c r="B5755" s="15"/>
      <c r="C5755" s="29"/>
    </row>
    <row r="5756" spans="1:3" x14ac:dyDescent="0.2">
      <c r="A5756" s="12"/>
      <c r="B5756" s="15"/>
      <c r="C5756" s="29"/>
    </row>
    <row r="5757" spans="1:3" x14ac:dyDescent="0.2">
      <c r="A5757" s="12"/>
      <c r="B5757" s="15"/>
      <c r="C5757" s="29"/>
    </row>
    <row r="5758" spans="1:3" x14ac:dyDescent="0.2">
      <c r="A5758" s="12"/>
      <c r="B5758" s="15"/>
      <c r="C5758" s="29"/>
    </row>
    <row r="5759" spans="1:3" x14ac:dyDescent="0.2">
      <c r="A5759" s="12"/>
      <c r="B5759" s="15"/>
      <c r="C5759" s="29"/>
    </row>
    <row r="5760" spans="1:3" x14ac:dyDescent="0.2">
      <c r="A5760" s="12"/>
      <c r="B5760" s="15"/>
      <c r="C5760" s="29"/>
    </row>
    <row r="5761" spans="1:3" x14ac:dyDescent="0.2">
      <c r="A5761" s="12"/>
      <c r="B5761" s="15"/>
      <c r="C5761" s="29"/>
    </row>
    <row r="5762" spans="1:3" x14ac:dyDescent="0.2">
      <c r="A5762" s="12"/>
      <c r="B5762" s="15"/>
      <c r="C5762" s="29"/>
    </row>
    <row r="5763" spans="1:3" x14ac:dyDescent="0.2">
      <c r="A5763" s="12"/>
      <c r="B5763" s="15"/>
      <c r="C5763" s="29"/>
    </row>
    <row r="5764" spans="1:3" x14ac:dyDescent="0.2">
      <c r="A5764" s="12"/>
      <c r="B5764" s="15"/>
      <c r="C5764" s="29"/>
    </row>
    <row r="5765" spans="1:3" x14ac:dyDescent="0.2">
      <c r="A5765" s="12"/>
      <c r="B5765" s="15"/>
      <c r="C5765" s="29"/>
    </row>
    <row r="5766" spans="1:3" x14ac:dyDescent="0.2">
      <c r="A5766" s="12"/>
      <c r="B5766" s="15"/>
      <c r="C5766" s="29"/>
    </row>
    <row r="5767" spans="1:3" x14ac:dyDescent="0.2">
      <c r="A5767" s="12"/>
      <c r="B5767" s="15"/>
      <c r="C5767" s="29"/>
    </row>
    <row r="5768" spans="1:3" x14ac:dyDescent="0.2">
      <c r="A5768" s="12"/>
      <c r="B5768" s="15"/>
      <c r="C5768" s="29"/>
    </row>
    <row r="5769" spans="1:3" x14ac:dyDescent="0.2">
      <c r="A5769" s="12"/>
      <c r="B5769" s="15"/>
      <c r="C5769" s="29"/>
    </row>
    <row r="5770" spans="1:3" x14ac:dyDescent="0.2">
      <c r="A5770" s="12"/>
      <c r="B5770" s="15"/>
      <c r="C5770" s="29"/>
    </row>
    <row r="5771" spans="1:3" x14ac:dyDescent="0.2">
      <c r="A5771" s="12"/>
      <c r="B5771" s="15"/>
      <c r="C5771" s="29"/>
    </row>
    <row r="5772" spans="1:3" x14ac:dyDescent="0.2">
      <c r="A5772" s="12"/>
      <c r="B5772" s="15"/>
      <c r="C5772" s="29"/>
    </row>
    <row r="5773" spans="1:3" x14ac:dyDescent="0.2">
      <c r="A5773" s="12"/>
      <c r="B5773" s="15"/>
      <c r="C5773" s="29"/>
    </row>
    <row r="5774" spans="1:3" x14ac:dyDescent="0.2">
      <c r="A5774" s="12"/>
      <c r="B5774" s="15"/>
      <c r="C5774" s="29"/>
    </row>
    <row r="5775" spans="1:3" x14ac:dyDescent="0.2">
      <c r="A5775" s="12"/>
      <c r="B5775" s="15"/>
      <c r="C5775" s="29"/>
    </row>
    <row r="5776" spans="1:3" x14ac:dyDescent="0.2">
      <c r="A5776" s="12"/>
      <c r="B5776" s="15"/>
      <c r="C5776" s="29"/>
    </row>
    <row r="5777" spans="1:3" x14ac:dyDescent="0.2">
      <c r="A5777" s="12"/>
      <c r="B5777" s="15"/>
      <c r="C5777" s="29"/>
    </row>
    <row r="5778" spans="1:3" x14ac:dyDescent="0.2">
      <c r="A5778" s="12"/>
      <c r="B5778" s="15"/>
      <c r="C5778" s="29"/>
    </row>
    <row r="5779" spans="1:3" x14ac:dyDescent="0.2">
      <c r="A5779" s="12"/>
      <c r="B5779" s="15"/>
      <c r="C5779" s="29"/>
    </row>
    <row r="5780" spans="1:3" x14ac:dyDescent="0.2">
      <c r="A5780" s="12"/>
      <c r="B5780" s="15"/>
      <c r="C5780" s="29"/>
    </row>
    <row r="5781" spans="1:3" x14ac:dyDescent="0.2">
      <c r="A5781" s="12"/>
      <c r="B5781" s="15"/>
      <c r="C5781" s="29"/>
    </row>
    <row r="5782" spans="1:3" x14ac:dyDescent="0.2">
      <c r="A5782" s="12"/>
      <c r="B5782" s="15"/>
      <c r="C5782" s="29"/>
    </row>
    <row r="5783" spans="1:3" x14ac:dyDescent="0.2">
      <c r="A5783" s="12"/>
      <c r="B5783" s="15"/>
      <c r="C5783" s="29"/>
    </row>
    <row r="5784" spans="1:3" x14ac:dyDescent="0.2">
      <c r="A5784" s="12"/>
      <c r="B5784" s="15"/>
      <c r="C5784" s="29"/>
    </row>
    <row r="5785" spans="1:3" x14ac:dyDescent="0.2">
      <c r="A5785" s="12"/>
      <c r="B5785" s="15"/>
      <c r="C5785" s="29"/>
    </row>
    <row r="5786" spans="1:3" x14ac:dyDescent="0.2">
      <c r="A5786" s="12"/>
      <c r="B5786" s="15"/>
      <c r="C5786" s="29"/>
    </row>
    <row r="5787" spans="1:3" x14ac:dyDescent="0.2">
      <c r="A5787" s="12"/>
      <c r="B5787" s="15"/>
      <c r="C5787" s="29"/>
    </row>
    <row r="5788" spans="1:3" x14ac:dyDescent="0.2">
      <c r="A5788" s="12"/>
      <c r="B5788" s="15"/>
      <c r="C5788" s="29"/>
    </row>
    <row r="5789" spans="1:3" x14ac:dyDescent="0.2">
      <c r="A5789" s="12"/>
      <c r="B5789" s="15"/>
      <c r="C5789" s="29"/>
    </row>
    <row r="5790" spans="1:3" x14ac:dyDescent="0.2">
      <c r="A5790" s="12"/>
      <c r="B5790" s="15"/>
      <c r="C5790" s="29"/>
    </row>
    <row r="5791" spans="1:3" x14ac:dyDescent="0.2">
      <c r="A5791" s="12"/>
      <c r="B5791" s="15"/>
      <c r="C5791" s="29"/>
    </row>
    <row r="5792" spans="1:3" x14ac:dyDescent="0.2">
      <c r="A5792" s="12"/>
      <c r="B5792" s="15"/>
      <c r="C5792" s="29"/>
    </row>
    <row r="5793" spans="1:3" x14ac:dyDescent="0.2">
      <c r="A5793" s="12"/>
      <c r="B5793" s="15"/>
      <c r="C5793" s="29"/>
    </row>
    <row r="5794" spans="1:3" x14ac:dyDescent="0.2">
      <c r="A5794" s="12"/>
      <c r="B5794" s="15"/>
      <c r="C5794" s="29"/>
    </row>
    <row r="5795" spans="1:3" x14ac:dyDescent="0.2">
      <c r="A5795" s="12"/>
      <c r="B5795" s="15"/>
      <c r="C5795" s="29"/>
    </row>
    <row r="5796" spans="1:3" x14ac:dyDescent="0.2">
      <c r="A5796" s="12"/>
      <c r="B5796" s="15"/>
      <c r="C5796" s="29"/>
    </row>
    <row r="5797" spans="1:3" x14ac:dyDescent="0.2">
      <c r="A5797" s="12"/>
      <c r="B5797" s="15"/>
      <c r="C5797" s="29"/>
    </row>
    <row r="5798" spans="1:3" x14ac:dyDescent="0.2">
      <c r="A5798" s="12"/>
      <c r="B5798" s="15"/>
      <c r="C5798" s="29"/>
    </row>
    <row r="5799" spans="1:3" x14ac:dyDescent="0.2">
      <c r="A5799" s="12"/>
      <c r="B5799" s="15"/>
      <c r="C5799" s="29"/>
    </row>
    <row r="5800" spans="1:3" x14ac:dyDescent="0.2">
      <c r="A5800" s="12"/>
      <c r="B5800" s="15"/>
      <c r="C5800" s="29"/>
    </row>
    <row r="5801" spans="1:3" x14ac:dyDescent="0.2">
      <c r="A5801" s="12"/>
      <c r="B5801" s="15"/>
      <c r="C5801" s="29"/>
    </row>
    <row r="5802" spans="1:3" x14ac:dyDescent="0.2">
      <c r="A5802" s="12"/>
      <c r="B5802" s="15"/>
      <c r="C5802" s="29"/>
    </row>
    <row r="5803" spans="1:3" x14ac:dyDescent="0.2">
      <c r="A5803" s="12"/>
      <c r="B5803" s="15"/>
      <c r="C5803" s="29"/>
    </row>
    <row r="5804" spans="1:3" x14ac:dyDescent="0.2">
      <c r="A5804" s="12"/>
      <c r="B5804" s="15"/>
      <c r="C5804" s="29"/>
    </row>
    <row r="5805" spans="1:3" x14ac:dyDescent="0.2">
      <c r="A5805" s="12"/>
      <c r="B5805" s="15"/>
      <c r="C5805" s="29"/>
    </row>
    <row r="5806" spans="1:3" x14ac:dyDescent="0.2">
      <c r="A5806" s="12"/>
      <c r="B5806" s="15"/>
      <c r="C5806" s="29"/>
    </row>
    <row r="5807" spans="1:3" x14ac:dyDescent="0.2">
      <c r="A5807" s="12"/>
      <c r="B5807" s="15"/>
      <c r="C5807" s="29"/>
    </row>
    <row r="5808" spans="1:3" x14ac:dyDescent="0.2">
      <c r="A5808" s="12"/>
      <c r="B5808" s="15"/>
      <c r="C5808" s="29"/>
    </row>
    <row r="5809" spans="1:3" x14ac:dyDescent="0.2">
      <c r="A5809" s="12"/>
      <c r="B5809" s="15"/>
      <c r="C5809" s="29"/>
    </row>
    <row r="5810" spans="1:3" x14ac:dyDescent="0.2">
      <c r="A5810" s="12"/>
      <c r="B5810" s="15"/>
      <c r="C5810" s="29"/>
    </row>
    <row r="5811" spans="1:3" x14ac:dyDescent="0.2">
      <c r="A5811" s="12"/>
      <c r="B5811" s="15"/>
      <c r="C5811" s="29"/>
    </row>
    <row r="5812" spans="1:3" x14ac:dyDescent="0.2">
      <c r="A5812" s="12"/>
      <c r="B5812" s="15"/>
      <c r="C5812" s="29"/>
    </row>
    <row r="5813" spans="1:3" x14ac:dyDescent="0.2">
      <c r="A5813" s="12"/>
      <c r="B5813" s="15"/>
      <c r="C5813" s="29"/>
    </row>
    <row r="5814" spans="1:3" x14ac:dyDescent="0.2">
      <c r="A5814" s="12"/>
      <c r="B5814" s="15"/>
      <c r="C5814" s="29"/>
    </row>
    <row r="5815" spans="1:3" x14ac:dyDescent="0.2">
      <c r="A5815" s="12"/>
      <c r="B5815" s="15"/>
      <c r="C5815" s="29"/>
    </row>
    <row r="5816" spans="1:3" x14ac:dyDescent="0.2">
      <c r="A5816" s="12"/>
      <c r="B5816" s="15"/>
      <c r="C5816" s="29"/>
    </row>
    <row r="5817" spans="1:3" x14ac:dyDescent="0.2">
      <c r="A5817" s="12"/>
      <c r="B5817" s="15"/>
      <c r="C5817" s="29"/>
    </row>
    <row r="5818" spans="1:3" x14ac:dyDescent="0.2">
      <c r="A5818" s="12"/>
      <c r="B5818" s="15"/>
      <c r="C5818" s="29"/>
    </row>
    <row r="5819" spans="1:3" x14ac:dyDescent="0.2">
      <c r="A5819" s="12"/>
      <c r="B5819" s="15"/>
      <c r="C5819" s="29"/>
    </row>
    <row r="5820" spans="1:3" x14ac:dyDescent="0.2">
      <c r="A5820" s="12"/>
      <c r="B5820" s="15"/>
      <c r="C5820" s="29"/>
    </row>
    <row r="5821" spans="1:3" x14ac:dyDescent="0.2">
      <c r="A5821" s="12"/>
      <c r="B5821" s="15"/>
      <c r="C5821" s="29"/>
    </row>
    <row r="5822" spans="1:3" x14ac:dyDescent="0.2">
      <c r="A5822" s="12"/>
      <c r="B5822" s="15"/>
      <c r="C5822" s="29"/>
    </row>
    <row r="5823" spans="1:3" x14ac:dyDescent="0.2">
      <c r="A5823" s="12"/>
      <c r="B5823" s="15"/>
      <c r="C5823" s="29"/>
    </row>
    <row r="5824" spans="1:3" x14ac:dyDescent="0.2">
      <c r="A5824" s="12"/>
      <c r="B5824" s="15"/>
      <c r="C5824" s="29"/>
    </row>
    <row r="5825" spans="1:3" x14ac:dyDescent="0.2">
      <c r="A5825" s="12"/>
      <c r="B5825" s="15"/>
      <c r="C5825" s="29"/>
    </row>
    <row r="5826" spans="1:3" x14ac:dyDescent="0.2">
      <c r="A5826" s="12"/>
      <c r="B5826" s="15"/>
      <c r="C5826" s="29"/>
    </row>
    <row r="5827" spans="1:3" x14ac:dyDescent="0.2">
      <c r="A5827" s="12"/>
      <c r="B5827" s="15"/>
      <c r="C5827" s="29"/>
    </row>
    <row r="5828" spans="1:3" x14ac:dyDescent="0.2">
      <c r="A5828" s="12"/>
      <c r="B5828" s="15"/>
      <c r="C5828" s="29"/>
    </row>
    <row r="5829" spans="1:3" x14ac:dyDescent="0.2">
      <c r="A5829" s="12"/>
      <c r="B5829" s="15"/>
      <c r="C5829" s="29"/>
    </row>
    <row r="5830" spans="1:3" x14ac:dyDescent="0.2">
      <c r="A5830" s="12"/>
      <c r="B5830" s="15"/>
      <c r="C5830" s="29"/>
    </row>
    <row r="5831" spans="1:3" x14ac:dyDescent="0.2">
      <c r="A5831" s="12"/>
      <c r="B5831" s="15"/>
      <c r="C5831" s="29"/>
    </row>
    <row r="5832" spans="1:3" x14ac:dyDescent="0.2">
      <c r="A5832" s="12"/>
      <c r="B5832" s="15"/>
      <c r="C5832" s="29"/>
    </row>
    <row r="5833" spans="1:3" x14ac:dyDescent="0.2">
      <c r="A5833" s="12"/>
      <c r="B5833" s="15"/>
      <c r="C5833" s="29"/>
    </row>
    <row r="5834" spans="1:3" x14ac:dyDescent="0.2">
      <c r="A5834" s="12"/>
      <c r="B5834" s="15"/>
      <c r="C5834" s="29"/>
    </row>
    <row r="5835" spans="1:3" x14ac:dyDescent="0.2">
      <c r="A5835" s="12"/>
      <c r="B5835" s="15"/>
      <c r="C5835" s="29"/>
    </row>
    <row r="5836" spans="1:3" x14ac:dyDescent="0.2">
      <c r="A5836" s="12"/>
      <c r="B5836" s="15"/>
      <c r="C5836" s="29"/>
    </row>
    <row r="5837" spans="1:3" x14ac:dyDescent="0.2">
      <c r="A5837" s="12"/>
      <c r="B5837" s="15"/>
      <c r="C5837" s="29"/>
    </row>
    <row r="5838" spans="1:3" x14ac:dyDescent="0.2">
      <c r="A5838" s="12"/>
      <c r="B5838" s="15"/>
      <c r="C5838" s="29"/>
    </row>
    <row r="5839" spans="1:3" x14ac:dyDescent="0.2">
      <c r="A5839" s="12"/>
      <c r="B5839" s="15"/>
      <c r="C5839" s="29"/>
    </row>
    <row r="5840" spans="1:3" x14ac:dyDescent="0.2">
      <c r="A5840" s="12"/>
      <c r="B5840" s="15"/>
      <c r="C5840" s="29"/>
    </row>
    <row r="5841" spans="1:3" x14ac:dyDescent="0.2">
      <c r="A5841" s="12"/>
      <c r="B5841" s="15"/>
      <c r="C5841" s="29"/>
    </row>
    <row r="5842" spans="1:3" x14ac:dyDescent="0.2">
      <c r="A5842" s="12"/>
      <c r="B5842" s="15"/>
      <c r="C5842" s="29"/>
    </row>
    <row r="5843" spans="1:3" x14ac:dyDescent="0.2">
      <c r="A5843" s="12"/>
      <c r="B5843" s="15"/>
      <c r="C5843" s="29"/>
    </row>
    <row r="5844" spans="1:3" x14ac:dyDescent="0.2">
      <c r="A5844" s="12"/>
      <c r="B5844" s="15"/>
      <c r="C5844" s="29"/>
    </row>
    <row r="5845" spans="1:3" x14ac:dyDescent="0.2">
      <c r="A5845" s="12"/>
      <c r="B5845" s="15"/>
      <c r="C5845" s="29"/>
    </row>
    <row r="5846" spans="1:3" x14ac:dyDescent="0.2">
      <c r="A5846" s="12"/>
      <c r="B5846" s="15"/>
      <c r="C5846" s="29"/>
    </row>
    <row r="5847" spans="1:3" x14ac:dyDescent="0.2">
      <c r="A5847" s="12"/>
      <c r="B5847" s="15"/>
      <c r="C5847" s="29"/>
    </row>
    <row r="5848" spans="1:3" x14ac:dyDescent="0.2">
      <c r="A5848" s="12"/>
      <c r="B5848" s="15"/>
      <c r="C5848" s="29"/>
    </row>
    <row r="5849" spans="1:3" x14ac:dyDescent="0.2">
      <c r="A5849" s="12"/>
      <c r="B5849" s="15"/>
      <c r="C5849" s="29"/>
    </row>
    <row r="5850" spans="1:3" x14ac:dyDescent="0.2">
      <c r="A5850" s="12"/>
      <c r="B5850" s="15"/>
      <c r="C5850" s="29"/>
    </row>
    <row r="5851" spans="1:3" x14ac:dyDescent="0.2">
      <c r="A5851" s="12"/>
      <c r="B5851" s="15"/>
      <c r="C5851" s="29"/>
    </row>
    <row r="5852" spans="1:3" x14ac:dyDescent="0.2">
      <c r="A5852" s="12"/>
      <c r="B5852" s="15"/>
      <c r="C5852" s="29"/>
    </row>
    <row r="5853" spans="1:3" x14ac:dyDescent="0.2">
      <c r="A5853" s="12"/>
      <c r="B5853" s="15"/>
      <c r="C5853" s="29"/>
    </row>
    <row r="5854" spans="1:3" x14ac:dyDescent="0.2">
      <c r="A5854" s="12"/>
      <c r="B5854" s="15"/>
      <c r="C5854" s="29"/>
    </row>
    <row r="5855" spans="1:3" x14ac:dyDescent="0.2">
      <c r="A5855" s="12"/>
      <c r="B5855" s="15"/>
      <c r="C5855" s="29"/>
    </row>
    <row r="5856" spans="1:3" x14ac:dyDescent="0.2">
      <c r="A5856" s="12"/>
      <c r="B5856" s="15"/>
      <c r="C5856" s="29"/>
    </row>
    <row r="5857" spans="1:3" x14ac:dyDescent="0.2">
      <c r="A5857" s="12"/>
      <c r="B5857" s="15"/>
      <c r="C5857" s="29"/>
    </row>
    <row r="5858" spans="1:3" x14ac:dyDescent="0.2">
      <c r="A5858" s="12"/>
      <c r="B5858" s="15"/>
      <c r="C5858" s="29"/>
    </row>
    <row r="5859" spans="1:3" x14ac:dyDescent="0.2">
      <c r="A5859" s="12"/>
      <c r="B5859" s="15"/>
      <c r="C5859" s="29"/>
    </row>
    <row r="5860" spans="1:3" x14ac:dyDescent="0.2">
      <c r="A5860" s="12"/>
      <c r="B5860" s="15"/>
      <c r="C5860" s="29"/>
    </row>
    <row r="5861" spans="1:3" x14ac:dyDescent="0.2">
      <c r="A5861" s="12"/>
      <c r="B5861" s="15"/>
      <c r="C5861" s="29"/>
    </row>
    <row r="5862" spans="1:3" x14ac:dyDescent="0.2">
      <c r="A5862" s="12"/>
      <c r="B5862" s="15"/>
      <c r="C5862" s="29"/>
    </row>
    <row r="5863" spans="1:3" x14ac:dyDescent="0.2">
      <c r="A5863" s="12"/>
      <c r="B5863" s="15"/>
      <c r="C5863" s="29"/>
    </row>
    <row r="5864" spans="1:3" x14ac:dyDescent="0.2">
      <c r="A5864" s="12"/>
      <c r="B5864" s="15"/>
      <c r="C5864" s="29"/>
    </row>
    <row r="5865" spans="1:3" x14ac:dyDescent="0.2">
      <c r="A5865" s="12"/>
      <c r="B5865" s="15"/>
      <c r="C5865" s="29"/>
    </row>
    <row r="5866" spans="1:3" x14ac:dyDescent="0.2">
      <c r="A5866" s="12"/>
      <c r="B5866" s="15"/>
      <c r="C5866" s="29"/>
    </row>
    <row r="5867" spans="1:3" x14ac:dyDescent="0.2">
      <c r="A5867" s="12"/>
      <c r="B5867" s="15"/>
      <c r="C5867" s="29"/>
    </row>
    <row r="5868" spans="1:3" x14ac:dyDescent="0.2">
      <c r="A5868" s="12"/>
      <c r="B5868" s="15"/>
      <c r="C5868" s="29"/>
    </row>
    <row r="5869" spans="1:3" x14ac:dyDescent="0.2">
      <c r="A5869" s="12"/>
      <c r="B5869" s="15"/>
      <c r="C5869" s="29"/>
    </row>
    <row r="5870" spans="1:3" x14ac:dyDescent="0.2">
      <c r="A5870" s="12"/>
      <c r="B5870" s="15"/>
      <c r="C5870" s="29"/>
    </row>
    <row r="5871" spans="1:3" x14ac:dyDescent="0.2">
      <c r="A5871" s="12"/>
      <c r="B5871" s="15"/>
      <c r="C5871" s="29"/>
    </row>
    <row r="5872" spans="1:3" x14ac:dyDescent="0.2">
      <c r="A5872" s="12"/>
      <c r="B5872" s="15"/>
      <c r="C5872" s="29"/>
    </row>
    <row r="5873" spans="1:3" x14ac:dyDescent="0.2">
      <c r="A5873" s="12"/>
      <c r="B5873" s="15"/>
      <c r="C5873" s="29"/>
    </row>
    <row r="5874" spans="1:3" x14ac:dyDescent="0.2">
      <c r="A5874" s="12"/>
      <c r="B5874" s="15"/>
      <c r="C5874" s="29"/>
    </row>
    <row r="5875" spans="1:3" x14ac:dyDescent="0.2">
      <c r="A5875" s="12"/>
      <c r="B5875" s="15"/>
      <c r="C5875" s="29"/>
    </row>
    <row r="5876" spans="1:3" x14ac:dyDescent="0.2">
      <c r="A5876" s="12"/>
      <c r="B5876" s="15"/>
      <c r="C5876" s="29"/>
    </row>
    <row r="5877" spans="1:3" x14ac:dyDescent="0.2">
      <c r="A5877" s="12"/>
      <c r="B5877" s="15"/>
      <c r="C5877" s="29"/>
    </row>
    <row r="5878" spans="1:3" x14ac:dyDescent="0.2">
      <c r="A5878" s="12"/>
      <c r="B5878" s="15"/>
      <c r="C5878" s="29"/>
    </row>
    <row r="5879" spans="1:3" x14ac:dyDescent="0.2">
      <c r="A5879" s="12"/>
      <c r="B5879" s="15"/>
      <c r="C5879" s="29"/>
    </row>
    <row r="5880" spans="1:3" x14ac:dyDescent="0.2">
      <c r="A5880" s="12"/>
      <c r="B5880" s="15"/>
      <c r="C5880" s="29"/>
    </row>
    <row r="5881" spans="1:3" x14ac:dyDescent="0.2">
      <c r="A5881" s="12"/>
      <c r="B5881" s="15"/>
      <c r="C5881" s="29"/>
    </row>
    <row r="5882" spans="1:3" x14ac:dyDescent="0.2">
      <c r="A5882" s="12"/>
      <c r="B5882" s="15"/>
      <c r="C5882" s="29"/>
    </row>
    <row r="5883" spans="1:3" x14ac:dyDescent="0.2">
      <c r="A5883" s="12"/>
      <c r="B5883" s="15"/>
      <c r="C5883" s="29"/>
    </row>
    <row r="5884" spans="1:3" x14ac:dyDescent="0.2">
      <c r="A5884" s="12"/>
      <c r="B5884" s="15"/>
      <c r="C5884" s="29"/>
    </row>
    <row r="5885" spans="1:3" x14ac:dyDescent="0.2">
      <c r="A5885" s="12"/>
      <c r="B5885" s="15"/>
      <c r="C5885" s="29"/>
    </row>
    <row r="5886" spans="1:3" x14ac:dyDescent="0.2">
      <c r="A5886" s="12"/>
      <c r="B5886" s="15"/>
      <c r="C5886" s="29"/>
    </row>
    <row r="5887" spans="1:3" x14ac:dyDescent="0.2">
      <c r="A5887" s="12"/>
      <c r="B5887" s="15"/>
      <c r="C5887" s="29"/>
    </row>
    <row r="5888" spans="1:3" x14ac:dyDescent="0.2">
      <c r="A5888" s="12"/>
      <c r="B5888" s="15"/>
      <c r="C5888" s="29"/>
    </row>
    <row r="5889" spans="1:3" x14ac:dyDescent="0.2">
      <c r="A5889" s="12"/>
      <c r="B5889" s="15"/>
      <c r="C5889" s="29"/>
    </row>
    <row r="5890" spans="1:3" x14ac:dyDescent="0.2">
      <c r="A5890" s="12"/>
      <c r="B5890" s="15"/>
      <c r="C5890" s="29"/>
    </row>
    <row r="5891" spans="1:3" x14ac:dyDescent="0.2">
      <c r="A5891" s="12"/>
      <c r="B5891" s="15"/>
      <c r="C5891" s="29"/>
    </row>
    <row r="5892" spans="1:3" x14ac:dyDescent="0.2">
      <c r="A5892" s="12"/>
      <c r="B5892" s="15"/>
      <c r="C5892" s="29"/>
    </row>
    <row r="5893" spans="1:3" x14ac:dyDescent="0.2">
      <c r="A5893" s="12"/>
      <c r="B5893" s="15"/>
      <c r="C5893" s="29"/>
    </row>
    <row r="5894" spans="1:3" x14ac:dyDescent="0.2">
      <c r="A5894" s="12"/>
      <c r="B5894" s="15"/>
      <c r="C5894" s="29"/>
    </row>
    <row r="5895" spans="1:3" x14ac:dyDescent="0.2">
      <c r="A5895" s="12"/>
      <c r="B5895" s="15"/>
      <c r="C5895" s="29"/>
    </row>
    <row r="5896" spans="1:3" x14ac:dyDescent="0.2">
      <c r="A5896" s="12"/>
      <c r="B5896" s="15"/>
      <c r="C5896" s="29"/>
    </row>
    <row r="5897" spans="1:3" x14ac:dyDescent="0.2">
      <c r="A5897" s="12"/>
      <c r="B5897" s="15"/>
      <c r="C5897" s="29"/>
    </row>
    <row r="5898" spans="1:3" x14ac:dyDescent="0.2">
      <c r="A5898" s="12"/>
      <c r="B5898" s="15"/>
      <c r="C5898" s="29"/>
    </row>
    <row r="5899" spans="1:3" x14ac:dyDescent="0.2">
      <c r="A5899" s="12"/>
      <c r="B5899" s="15"/>
      <c r="C5899" s="29"/>
    </row>
    <row r="5900" spans="1:3" x14ac:dyDescent="0.2">
      <c r="A5900" s="12"/>
      <c r="B5900" s="15"/>
      <c r="C5900" s="29"/>
    </row>
    <row r="5901" spans="1:3" x14ac:dyDescent="0.2">
      <c r="A5901" s="12"/>
      <c r="B5901" s="15"/>
      <c r="C5901" s="29"/>
    </row>
    <row r="5902" spans="1:3" x14ac:dyDescent="0.2">
      <c r="A5902" s="12"/>
      <c r="B5902" s="15"/>
      <c r="C5902" s="29"/>
    </row>
    <row r="5903" spans="1:3" x14ac:dyDescent="0.2">
      <c r="A5903" s="12"/>
      <c r="B5903" s="15"/>
      <c r="C5903" s="29"/>
    </row>
    <row r="5904" spans="1:3" x14ac:dyDescent="0.2">
      <c r="A5904" s="12"/>
      <c r="B5904" s="15"/>
      <c r="C5904" s="29"/>
    </row>
    <row r="5905" spans="1:3" x14ac:dyDescent="0.2">
      <c r="A5905" s="12"/>
      <c r="B5905" s="15"/>
      <c r="C5905" s="29"/>
    </row>
    <row r="5906" spans="1:3" x14ac:dyDescent="0.2">
      <c r="A5906" s="12"/>
      <c r="B5906" s="15"/>
      <c r="C5906" s="29"/>
    </row>
    <row r="5907" spans="1:3" x14ac:dyDescent="0.2">
      <c r="A5907" s="12"/>
      <c r="B5907" s="15"/>
      <c r="C5907" s="29"/>
    </row>
    <row r="5908" spans="1:3" x14ac:dyDescent="0.2">
      <c r="A5908" s="12"/>
      <c r="B5908" s="15"/>
      <c r="C5908" s="29"/>
    </row>
    <row r="5909" spans="1:3" x14ac:dyDescent="0.2">
      <c r="A5909" s="12"/>
      <c r="B5909" s="15"/>
      <c r="C5909" s="29"/>
    </row>
    <row r="5910" spans="1:3" x14ac:dyDescent="0.2">
      <c r="A5910" s="12"/>
      <c r="B5910" s="15"/>
      <c r="C5910" s="29"/>
    </row>
    <row r="5911" spans="1:3" x14ac:dyDescent="0.2">
      <c r="A5911" s="12"/>
      <c r="B5911" s="15"/>
      <c r="C5911" s="29"/>
    </row>
    <row r="5912" spans="1:3" x14ac:dyDescent="0.2">
      <c r="A5912" s="12"/>
      <c r="B5912" s="15"/>
      <c r="C5912" s="29"/>
    </row>
    <row r="5913" spans="1:3" x14ac:dyDescent="0.2">
      <c r="A5913" s="12"/>
      <c r="B5913" s="15"/>
      <c r="C5913" s="29"/>
    </row>
    <row r="5914" spans="1:3" x14ac:dyDescent="0.2">
      <c r="A5914" s="12"/>
      <c r="B5914" s="15"/>
      <c r="C5914" s="29"/>
    </row>
    <row r="5915" spans="1:3" x14ac:dyDescent="0.2">
      <c r="A5915" s="12"/>
      <c r="B5915" s="15"/>
      <c r="C5915" s="29"/>
    </row>
    <row r="5916" spans="1:3" x14ac:dyDescent="0.2">
      <c r="A5916" s="12"/>
      <c r="B5916" s="15"/>
      <c r="C5916" s="29"/>
    </row>
    <row r="5917" spans="1:3" x14ac:dyDescent="0.2">
      <c r="A5917" s="12"/>
      <c r="B5917" s="15"/>
      <c r="C5917" s="29"/>
    </row>
    <row r="5918" spans="1:3" x14ac:dyDescent="0.2">
      <c r="A5918" s="12"/>
      <c r="B5918" s="15"/>
      <c r="C5918" s="29"/>
    </row>
    <row r="5919" spans="1:3" x14ac:dyDescent="0.2">
      <c r="A5919" s="12"/>
      <c r="B5919" s="15"/>
      <c r="C5919" s="29"/>
    </row>
    <row r="5920" spans="1:3" x14ac:dyDescent="0.2">
      <c r="A5920" s="12"/>
      <c r="B5920" s="15"/>
      <c r="C5920" s="29"/>
    </row>
    <row r="5921" spans="1:3" x14ac:dyDescent="0.2">
      <c r="A5921" s="12"/>
      <c r="B5921" s="15"/>
      <c r="C5921" s="29"/>
    </row>
    <row r="5922" spans="1:3" x14ac:dyDescent="0.2">
      <c r="A5922" s="12"/>
      <c r="B5922" s="15"/>
      <c r="C5922" s="29"/>
    </row>
    <row r="5923" spans="1:3" x14ac:dyDescent="0.2">
      <c r="A5923" s="12"/>
      <c r="B5923" s="15"/>
      <c r="C5923" s="29"/>
    </row>
    <row r="5924" spans="1:3" x14ac:dyDescent="0.2">
      <c r="A5924" s="12"/>
      <c r="B5924" s="15"/>
      <c r="C5924" s="29"/>
    </row>
    <row r="5925" spans="1:3" x14ac:dyDescent="0.2">
      <c r="A5925" s="12"/>
      <c r="B5925" s="15"/>
      <c r="C5925" s="29"/>
    </row>
    <row r="5926" spans="1:3" x14ac:dyDescent="0.2">
      <c r="A5926" s="12"/>
      <c r="B5926" s="15"/>
      <c r="C5926" s="29"/>
    </row>
    <row r="5927" spans="1:3" x14ac:dyDescent="0.2">
      <c r="A5927" s="12"/>
      <c r="B5927" s="15"/>
      <c r="C5927" s="29"/>
    </row>
    <row r="5928" spans="1:3" x14ac:dyDescent="0.2">
      <c r="A5928" s="12"/>
      <c r="B5928" s="15"/>
      <c r="C5928" s="29"/>
    </row>
    <row r="5929" spans="1:3" x14ac:dyDescent="0.2">
      <c r="A5929" s="12"/>
      <c r="B5929" s="15"/>
      <c r="C5929" s="29"/>
    </row>
    <row r="5930" spans="1:3" x14ac:dyDescent="0.2">
      <c r="A5930" s="12"/>
      <c r="B5930" s="15"/>
      <c r="C5930" s="29"/>
    </row>
    <row r="5931" spans="1:3" x14ac:dyDescent="0.2">
      <c r="A5931" s="12"/>
      <c r="B5931" s="15"/>
      <c r="C5931" s="29"/>
    </row>
    <row r="5932" spans="1:3" x14ac:dyDescent="0.2">
      <c r="A5932" s="12"/>
      <c r="B5932" s="15"/>
      <c r="C5932" s="29"/>
    </row>
    <row r="5933" spans="1:3" x14ac:dyDescent="0.2">
      <c r="A5933" s="12"/>
      <c r="B5933" s="15"/>
      <c r="C5933" s="29"/>
    </row>
    <row r="5934" spans="1:3" x14ac:dyDescent="0.2">
      <c r="A5934" s="12"/>
      <c r="B5934" s="15"/>
      <c r="C5934" s="29"/>
    </row>
    <row r="5935" spans="1:3" x14ac:dyDescent="0.2">
      <c r="A5935" s="12"/>
      <c r="B5935" s="15"/>
      <c r="C5935" s="29"/>
    </row>
    <row r="5936" spans="1:3" x14ac:dyDescent="0.2">
      <c r="A5936" s="12"/>
      <c r="B5936" s="15"/>
      <c r="C5936" s="29"/>
    </row>
    <row r="5937" spans="1:3" x14ac:dyDescent="0.2">
      <c r="A5937" s="12"/>
      <c r="B5937" s="15"/>
      <c r="C5937" s="29"/>
    </row>
    <row r="5938" spans="1:3" x14ac:dyDescent="0.2">
      <c r="A5938" s="12"/>
      <c r="B5938" s="15"/>
      <c r="C5938" s="29"/>
    </row>
    <row r="5939" spans="1:3" x14ac:dyDescent="0.2">
      <c r="A5939" s="12"/>
      <c r="B5939" s="15"/>
      <c r="C5939" s="29"/>
    </row>
    <row r="5940" spans="1:3" x14ac:dyDescent="0.2">
      <c r="A5940" s="12"/>
      <c r="B5940" s="15"/>
      <c r="C5940" s="29"/>
    </row>
    <row r="5941" spans="1:3" x14ac:dyDescent="0.2">
      <c r="A5941" s="12"/>
      <c r="B5941" s="15"/>
      <c r="C5941" s="29"/>
    </row>
    <row r="5942" spans="1:3" x14ac:dyDescent="0.2">
      <c r="A5942" s="12"/>
      <c r="B5942" s="15"/>
      <c r="C5942" s="29"/>
    </row>
    <row r="5943" spans="1:3" x14ac:dyDescent="0.2">
      <c r="A5943" s="12"/>
      <c r="B5943" s="15"/>
      <c r="C5943" s="29"/>
    </row>
    <row r="5944" spans="1:3" x14ac:dyDescent="0.2">
      <c r="A5944" s="12"/>
      <c r="B5944" s="15"/>
      <c r="C5944" s="29"/>
    </row>
    <row r="5945" spans="1:3" x14ac:dyDescent="0.2">
      <c r="A5945" s="12"/>
      <c r="B5945" s="15"/>
      <c r="C5945" s="29"/>
    </row>
    <row r="5946" spans="1:3" x14ac:dyDescent="0.2">
      <c r="A5946" s="12"/>
      <c r="B5946" s="15"/>
      <c r="C5946" s="29"/>
    </row>
    <row r="5947" spans="1:3" x14ac:dyDescent="0.2">
      <c r="A5947" s="12"/>
      <c r="B5947" s="15"/>
      <c r="C5947" s="29"/>
    </row>
    <row r="5948" spans="1:3" x14ac:dyDescent="0.2">
      <c r="A5948" s="12"/>
      <c r="B5948" s="15"/>
      <c r="C5948" s="29"/>
    </row>
    <row r="5949" spans="1:3" x14ac:dyDescent="0.2">
      <c r="A5949" s="12"/>
      <c r="B5949" s="15"/>
      <c r="C5949" s="29"/>
    </row>
    <row r="5950" spans="1:3" x14ac:dyDescent="0.2">
      <c r="A5950" s="12"/>
      <c r="B5950" s="15"/>
      <c r="C5950" s="29"/>
    </row>
    <row r="5951" spans="1:3" x14ac:dyDescent="0.2">
      <c r="A5951" s="12"/>
      <c r="B5951" s="15"/>
      <c r="C5951" s="29"/>
    </row>
    <row r="5952" spans="1:3" x14ac:dyDescent="0.2">
      <c r="A5952" s="12"/>
      <c r="B5952" s="15"/>
      <c r="C5952" s="29"/>
    </row>
    <row r="5953" spans="1:3" x14ac:dyDescent="0.2">
      <c r="A5953" s="12"/>
      <c r="B5953" s="15"/>
      <c r="C5953" s="29"/>
    </row>
    <row r="5954" spans="1:3" x14ac:dyDescent="0.2">
      <c r="A5954" s="12"/>
      <c r="B5954" s="15"/>
      <c r="C5954" s="29"/>
    </row>
    <row r="5955" spans="1:3" x14ac:dyDescent="0.2">
      <c r="A5955" s="12"/>
      <c r="B5955" s="15"/>
      <c r="C5955" s="29"/>
    </row>
    <row r="5956" spans="1:3" x14ac:dyDescent="0.2">
      <c r="A5956" s="12"/>
      <c r="B5956" s="15"/>
      <c r="C5956" s="29"/>
    </row>
    <row r="5957" spans="1:3" x14ac:dyDescent="0.2">
      <c r="A5957" s="12"/>
      <c r="B5957" s="15"/>
      <c r="C5957" s="29"/>
    </row>
    <row r="5958" spans="1:3" x14ac:dyDescent="0.2">
      <c r="A5958" s="12"/>
      <c r="B5958" s="15"/>
      <c r="C5958" s="29"/>
    </row>
    <row r="5959" spans="1:3" x14ac:dyDescent="0.2">
      <c r="A5959" s="12"/>
      <c r="B5959" s="15"/>
      <c r="C5959" s="29"/>
    </row>
    <row r="5960" spans="1:3" x14ac:dyDescent="0.2">
      <c r="A5960" s="12"/>
      <c r="B5960" s="15"/>
      <c r="C5960" s="29"/>
    </row>
    <row r="5961" spans="1:3" x14ac:dyDescent="0.2">
      <c r="A5961" s="12"/>
      <c r="B5961" s="15"/>
      <c r="C5961" s="29"/>
    </row>
    <row r="5962" spans="1:3" x14ac:dyDescent="0.2">
      <c r="A5962" s="12"/>
      <c r="B5962" s="15"/>
      <c r="C5962" s="29"/>
    </row>
    <row r="5963" spans="1:3" x14ac:dyDescent="0.2">
      <c r="A5963" s="12"/>
      <c r="B5963" s="15"/>
      <c r="C5963" s="29"/>
    </row>
    <row r="5964" spans="1:3" x14ac:dyDescent="0.2">
      <c r="A5964" s="12"/>
      <c r="B5964" s="15"/>
      <c r="C5964" s="29"/>
    </row>
    <row r="5965" spans="1:3" x14ac:dyDescent="0.2">
      <c r="A5965" s="12"/>
      <c r="B5965" s="15"/>
      <c r="C5965" s="29"/>
    </row>
    <row r="5966" spans="1:3" x14ac:dyDescent="0.2">
      <c r="A5966" s="12"/>
      <c r="B5966" s="15"/>
      <c r="C5966" s="29"/>
    </row>
    <row r="5967" spans="1:3" x14ac:dyDescent="0.2">
      <c r="A5967" s="12"/>
      <c r="B5967" s="15"/>
      <c r="C5967" s="29"/>
    </row>
    <row r="5968" spans="1:3" x14ac:dyDescent="0.2">
      <c r="A5968" s="12"/>
      <c r="B5968" s="15"/>
      <c r="C5968" s="29"/>
    </row>
    <row r="5969" spans="1:3" x14ac:dyDescent="0.2">
      <c r="A5969" s="12"/>
      <c r="B5969" s="15"/>
      <c r="C5969" s="29"/>
    </row>
    <row r="5970" spans="1:3" x14ac:dyDescent="0.2">
      <c r="A5970" s="12"/>
      <c r="B5970" s="15"/>
      <c r="C5970" s="29"/>
    </row>
    <row r="5971" spans="1:3" x14ac:dyDescent="0.2">
      <c r="A5971" s="12"/>
      <c r="B5971" s="15"/>
      <c r="C5971" s="29"/>
    </row>
    <row r="5972" spans="1:3" x14ac:dyDescent="0.2">
      <c r="A5972" s="12"/>
      <c r="B5972" s="15"/>
      <c r="C5972" s="29"/>
    </row>
    <row r="5973" spans="1:3" x14ac:dyDescent="0.2">
      <c r="A5973" s="12"/>
      <c r="B5973" s="15"/>
      <c r="C5973" s="29"/>
    </row>
    <row r="5974" spans="1:3" x14ac:dyDescent="0.2">
      <c r="A5974" s="12"/>
      <c r="B5974" s="15"/>
      <c r="C5974" s="29"/>
    </row>
    <row r="5975" spans="1:3" x14ac:dyDescent="0.2">
      <c r="A5975" s="12"/>
      <c r="B5975" s="15"/>
      <c r="C5975" s="29"/>
    </row>
    <row r="5976" spans="1:3" x14ac:dyDescent="0.2">
      <c r="A5976" s="12"/>
      <c r="B5976" s="15"/>
      <c r="C5976" s="29"/>
    </row>
    <row r="5977" spans="1:3" x14ac:dyDescent="0.2">
      <c r="A5977" s="12"/>
      <c r="B5977" s="15"/>
      <c r="C5977" s="29"/>
    </row>
    <row r="5978" spans="1:3" x14ac:dyDescent="0.2">
      <c r="A5978" s="12"/>
      <c r="B5978" s="15"/>
      <c r="C5978" s="29"/>
    </row>
    <row r="5979" spans="1:3" x14ac:dyDescent="0.2">
      <c r="A5979" s="12"/>
      <c r="B5979" s="15"/>
      <c r="C5979" s="29"/>
    </row>
    <row r="5980" spans="1:3" x14ac:dyDescent="0.2">
      <c r="A5980" s="12"/>
      <c r="B5980" s="15"/>
      <c r="C5980" s="29"/>
    </row>
    <row r="5981" spans="1:3" x14ac:dyDescent="0.2">
      <c r="A5981" s="12"/>
      <c r="B5981" s="15"/>
      <c r="C5981" s="29"/>
    </row>
    <row r="5982" spans="1:3" x14ac:dyDescent="0.2">
      <c r="A5982" s="12"/>
      <c r="B5982" s="15"/>
      <c r="C5982" s="29"/>
    </row>
    <row r="5983" spans="1:3" x14ac:dyDescent="0.2">
      <c r="A5983" s="12"/>
      <c r="B5983" s="15"/>
      <c r="C5983" s="29"/>
    </row>
    <row r="5984" spans="1:3" x14ac:dyDescent="0.2">
      <c r="A5984" s="12"/>
      <c r="B5984" s="15"/>
      <c r="C5984" s="29"/>
    </row>
    <row r="5985" spans="1:3" x14ac:dyDescent="0.2">
      <c r="A5985" s="12"/>
      <c r="B5985" s="15"/>
      <c r="C5985" s="29"/>
    </row>
    <row r="5986" spans="1:3" x14ac:dyDescent="0.2">
      <c r="A5986" s="12"/>
      <c r="B5986" s="15"/>
      <c r="C5986" s="29"/>
    </row>
    <row r="5987" spans="1:3" x14ac:dyDescent="0.2">
      <c r="A5987" s="12"/>
      <c r="B5987" s="15"/>
      <c r="C5987" s="29"/>
    </row>
    <row r="5988" spans="1:3" x14ac:dyDescent="0.2">
      <c r="A5988" s="12"/>
      <c r="B5988" s="15"/>
      <c r="C5988" s="29"/>
    </row>
    <row r="5989" spans="1:3" x14ac:dyDescent="0.2">
      <c r="A5989" s="12"/>
      <c r="B5989" s="15"/>
      <c r="C5989" s="29"/>
    </row>
    <row r="5990" spans="1:3" x14ac:dyDescent="0.2">
      <c r="A5990" s="12"/>
      <c r="B5990" s="15"/>
      <c r="C5990" s="29"/>
    </row>
    <row r="5991" spans="1:3" x14ac:dyDescent="0.2">
      <c r="A5991" s="12"/>
      <c r="B5991" s="15"/>
      <c r="C5991" s="29"/>
    </row>
    <row r="5992" spans="1:3" x14ac:dyDescent="0.2">
      <c r="A5992" s="12"/>
      <c r="B5992" s="15"/>
      <c r="C5992" s="29"/>
    </row>
    <row r="5993" spans="1:3" x14ac:dyDescent="0.2">
      <c r="A5993" s="12"/>
      <c r="B5993" s="15"/>
      <c r="C5993" s="29"/>
    </row>
    <row r="5994" spans="1:3" x14ac:dyDescent="0.2">
      <c r="A5994" s="12"/>
      <c r="B5994" s="15"/>
      <c r="C5994" s="29"/>
    </row>
    <row r="5995" spans="1:3" x14ac:dyDescent="0.2">
      <c r="A5995" s="12"/>
      <c r="B5995" s="15"/>
      <c r="C5995" s="29"/>
    </row>
    <row r="5996" spans="1:3" x14ac:dyDescent="0.2">
      <c r="A5996" s="12"/>
      <c r="B5996" s="15"/>
      <c r="C5996" s="29"/>
    </row>
    <row r="5997" spans="1:3" x14ac:dyDescent="0.2">
      <c r="A5997" s="12"/>
      <c r="B5997" s="15"/>
      <c r="C5997" s="29"/>
    </row>
    <row r="5998" spans="1:3" x14ac:dyDescent="0.2">
      <c r="A5998" s="12"/>
      <c r="B5998" s="15"/>
      <c r="C5998" s="29"/>
    </row>
    <row r="5999" spans="1:3" x14ac:dyDescent="0.2">
      <c r="A5999" s="12"/>
      <c r="B5999" s="15"/>
      <c r="C5999" s="29"/>
    </row>
    <row r="6000" spans="1:3" x14ac:dyDescent="0.2">
      <c r="A6000" s="12"/>
      <c r="B6000" s="15"/>
      <c r="C6000" s="29"/>
    </row>
    <row r="6001" spans="1:3" x14ac:dyDescent="0.2">
      <c r="A6001" s="12"/>
      <c r="B6001" s="15"/>
      <c r="C6001" s="29"/>
    </row>
    <row r="6002" spans="1:3" x14ac:dyDescent="0.2">
      <c r="A6002" s="12"/>
      <c r="B6002" s="15"/>
      <c r="C6002" s="29"/>
    </row>
    <row r="6003" spans="1:3" x14ac:dyDescent="0.2">
      <c r="A6003" s="12"/>
      <c r="B6003" s="15"/>
      <c r="C6003" s="29"/>
    </row>
    <row r="6004" spans="1:3" x14ac:dyDescent="0.2">
      <c r="A6004" s="12"/>
      <c r="B6004" s="15"/>
      <c r="C6004" s="29"/>
    </row>
    <row r="6005" spans="1:3" x14ac:dyDescent="0.2">
      <c r="A6005" s="12"/>
      <c r="B6005" s="15"/>
      <c r="C6005" s="29"/>
    </row>
    <row r="6006" spans="1:3" x14ac:dyDescent="0.2">
      <c r="A6006" s="12"/>
      <c r="B6006" s="15"/>
      <c r="C6006" s="29"/>
    </row>
    <row r="6007" spans="1:3" x14ac:dyDescent="0.2">
      <c r="A6007" s="12"/>
      <c r="B6007" s="15"/>
      <c r="C6007" s="29"/>
    </row>
    <row r="6008" spans="1:3" x14ac:dyDescent="0.2">
      <c r="A6008" s="12"/>
      <c r="B6008" s="15"/>
      <c r="C6008" s="29"/>
    </row>
    <row r="6009" spans="1:3" x14ac:dyDescent="0.2">
      <c r="A6009" s="12"/>
      <c r="B6009" s="15"/>
      <c r="C6009" s="29"/>
    </row>
    <row r="6010" spans="1:3" x14ac:dyDescent="0.2">
      <c r="A6010" s="12"/>
      <c r="B6010" s="15"/>
      <c r="C6010" s="29"/>
    </row>
    <row r="6011" spans="1:3" x14ac:dyDescent="0.2">
      <c r="A6011" s="12"/>
      <c r="B6011" s="15"/>
      <c r="C6011" s="29"/>
    </row>
    <row r="6012" spans="1:3" x14ac:dyDescent="0.2">
      <c r="A6012" s="12"/>
      <c r="B6012" s="15"/>
      <c r="C6012" s="29"/>
    </row>
    <row r="6013" spans="1:3" x14ac:dyDescent="0.2">
      <c r="A6013" s="12"/>
      <c r="B6013" s="15"/>
      <c r="C6013" s="29"/>
    </row>
    <row r="6014" spans="1:3" x14ac:dyDescent="0.2">
      <c r="A6014" s="12"/>
      <c r="B6014" s="15"/>
      <c r="C6014" s="29"/>
    </row>
    <row r="6015" spans="1:3" x14ac:dyDescent="0.2">
      <c r="A6015" s="12"/>
      <c r="B6015" s="15"/>
      <c r="C6015" s="29"/>
    </row>
    <row r="6016" spans="1:3" x14ac:dyDescent="0.2">
      <c r="A6016" s="12"/>
      <c r="B6016" s="15"/>
      <c r="C6016" s="29"/>
    </row>
    <row r="6017" spans="1:3" x14ac:dyDescent="0.2">
      <c r="A6017" s="12"/>
      <c r="B6017" s="15"/>
      <c r="C6017" s="29"/>
    </row>
    <row r="6018" spans="1:3" x14ac:dyDescent="0.2">
      <c r="A6018" s="12"/>
      <c r="B6018" s="15"/>
      <c r="C6018" s="29"/>
    </row>
    <row r="6019" spans="1:3" x14ac:dyDescent="0.2">
      <c r="A6019" s="12"/>
      <c r="B6019" s="15"/>
      <c r="C6019" s="29"/>
    </row>
    <row r="6020" spans="1:3" x14ac:dyDescent="0.2">
      <c r="A6020" s="12"/>
      <c r="B6020" s="15"/>
      <c r="C6020" s="29"/>
    </row>
    <row r="6021" spans="1:3" x14ac:dyDescent="0.2">
      <c r="A6021" s="12"/>
      <c r="B6021" s="15"/>
      <c r="C6021" s="29"/>
    </row>
    <row r="6022" spans="1:3" x14ac:dyDescent="0.2">
      <c r="A6022" s="12"/>
      <c r="B6022" s="15"/>
      <c r="C6022" s="29"/>
    </row>
    <row r="6023" spans="1:3" x14ac:dyDescent="0.2">
      <c r="A6023" s="12"/>
      <c r="B6023" s="15"/>
      <c r="C6023" s="29"/>
    </row>
    <row r="6024" spans="1:3" x14ac:dyDescent="0.2">
      <c r="A6024" s="12"/>
      <c r="B6024" s="15"/>
      <c r="C6024" s="29"/>
    </row>
    <row r="6025" spans="1:3" x14ac:dyDescent="0.2">
      <c r="A6025" s="12"/>
      <c r="B6025" s="15"/>
      <c r="C6025" s="29"/>
    </row>
    <row r="6026" spans="1:3" x14ac:dyDescent="0.2">
      <c r="A6026" s="12"/>
      <c r="B6026" s="15"/>
      <c r="C6026" s="29"/>
    </row>
    <row r="6027" spans="1:3" x14ac:dyDescent="0.2">
      <c r="A6027" s="12"/>
      <c r="B6027" s="15"/>
      <c r="C6027" s="29"/>
    </row>
    <row r="6028" spans="1:3" x14ac:dyDescent="0.2">
      <c r="A6028" s="12"/>
      <c r="B6028" s="15"/>
      <c r="C6028" s="29"/>
    </row>
    <row r="6029" spans="1:3" x14ac:dyDescent="0.2">
      <c r="A6029" s="12"/>
      <c r="B6029" s="15"/>
      <c r="C6029" s="29"/>
    </row>
    <row r="6030" spans="1:3" x14ac:dyDescent="0.2">
      <c r="A6030" s="12"/>
      <c r="B6030" s="15"/>
      <c r="C6030" s="29"/>
    </row>
    <row r="6031" spans="1:3" x14ac:dyDescent="0.2">
      <c r="A6031" s="12"/>
      <c r="B6031" s="15"/>
      <c r="C6031" s="29"/>
    </row>
    <row r="6032" spans="1:3" x14ac:dyDescent="0.2">
      <c r="A6032" s="12"/>
      <c r="B6032" s="15"/>
      <c r="C6032" s="29"/>
    </row>
    <row r="6033" spans="1:3" x14ac:dyDescent="0.2">
      <c r="A6033" s="12"/>
      <c r="B6033" s="15"/>
      <c r="C6033" s="29"/>
    </row>
    <row r="6034" spans="1:3" x14ac:dyDescent="0.2">
      <c r="A6034" s="12"/>
      <c r="B6034" s="15"/>
      <c r="C6034" s="29"/>
    </row>
    <row r="6035" spans="1:3" x14ac:dyDescent="0.2">
      <c r="A6035" s="12"/>
      <c r="B6035" s="15"/>
      <c r="C6035" s="29"/>
    </row>
    <row r="6036" spans="1:3" x14ac:dyDescent="0.2">
      <c r="A6036" s="12"/>
      <c r="B6036" s="15"/>
      <c r="C6036" s="29"/>
    </row>
    <row r="6037" spans="1:3" x14ac:dyDescent="0.2">
      <c r="A6037" s="12"/>
      <c r="B6037" s="15"/>
      <c r="C6037" s="29"/>
    </row>
    <row r="6038" spans="1:3" x14ac:dyDescent="0.2">
      <c r="A6038" s="12"/>
      <c r="B6038" s="15"/>
      <c r="C6038" s="29"/>
    </row>
    <row r="6039" spans="1:3" x14ac:dyDescent="0.2">
      <c r="A6039" s="12"/>
      <c r="B6039" s="15"/>
      <c r="C6039" s="29"/>
    </row>
    <row r="6040" spans="1:3" x14ac:dyDescent="0.2">
      <c r="A6040" s="12"/>
      <c r="B6040" s="15"/>
      <c r="C6040" s="29"/>
    </row>
    <row r="6041" spans="1:3" x14ac:dyDescent="0.2">
      <c r="A6041" s="12"/>
      <c r="B6041" s="15"/>
      <c r="C6041" s="29"/>
    </row>
    <row r="6042" spans="1:3" x14ac:dyDescent="0.2">
      <c r="A6042" s="12"/>
      <c r="B6042" s="15"/>
      <c r="C6042" s="29"/>
    </row>
    <row r="6043" spans="1:3" x14ac:dyDescent="0.2">
      <c r="A6043" s="12"/>
      <c r="B6043" s="15"/>
      <c r="C6043" s="29"/>
    </row>
    <row r="6044" spans="1:3" x14ac:dyDescent="0.2">
      <c r="A6044" s="12"/>
      <c r="B6044" s="15"/>
      <c r="C6044" s="29"/>
    </row>
    <row r="6045" spans="1:3" x14ac:dyDescent="0.2">
      <c r="A6045" s="12"/>
      <c r="B6045" s="15"/>
      <c r="C6045" s="29"/>
    </row>
    <row r="6046" spans="1:3" x14ac:dyDescent="0.2">
      <c r="A6046" s="12"/>
      <c r="B6046" s="15"/>
      <c r="C6046" s="29"/>
    </row>
    <row r="6047" spans="1:3" x14ac:dyDescent="0.2">
      <c r="A6047" s="12"/>
      <c r="B6047" s="15"/>
      <c r="C6047" s="29"/>
    </row>
    <row r="6048" spans="1:3" x14ac:dyDescent="0.2">
      <c r="A6048" s="12"/>
      <c r="B6048" s="15"/>
      <c r="C6048" s="29"/>
    </row>
    <row r="6049" spans="1:3" x14ac:dyDescent="0.2">
      <c r="A6049" s="12"/>
      <c r="B6049" s="15"/>
      <c r="C6049" s="29"/>
    </row>
    <row r="6050" spans="1:3" x14ac:dyDescent="0.2">
      <c r="A6050" s="12"/>
      <c r="B6050" s="15"/>
      <c r="C6050" s="29"/>
    </row>
    <row r="6051" spans="1:3" x14ac:dyDescent="0.2">
      <c r="A6051" s="12"/>
      <c r="B6051" s="15"/>
      <c r="C6051" s="29"/>
    </row>
    <row r="6052" spans="1:3" x14ac:dyDescent="0.2">
      <c r="A6052" s="12"/>
      <c r="B6052" s="15"/>
      <c r="C6052" s="29"/>
    </row>
    <row r="6053" spans="1:3" x14ac:dyDescent="0.2">
      <c r="A6053" s="12"/>
      <c r="B6053" s="15"/>
      <c r="C6053" s="29"/>
    </row>
    <row r="6054" spans="1:3" x14ac:dyDescent="0.2">
      <c r="A6054" s="12"/>
      <c r="B6054" s="15"/>
      <c r="C6054" s="29"/>
    </row>
    <row r="6055" spans="1:3" x14ac:dyDescent="0.2">
      <c r="A6055" s="12"/>
      <c r="B6055" s="15"/>
      <c r="C6055" s="29"/>
    </row>
    <row r="6056" spans="1:3" x14ac:dyDescent="0.2">
      <c r="A6056" s="12"/>
      <c r="B6056" s="15"/>
      <c r="C6056" s="29"/>
    </row>
    <row r="6057" spans="1:3" x14ac:dyDescent="0.2">
      <c r="A6057" s="12"/>
      <c r="B6057" s="15"/>
      <c r="C6057" s="29"/>
    </row>
    <row r="6058" spans="1:3" x14ac:dyDescent="0.2">
      <c r="A6058" s="12"/>
      <c r="B6058" s="15"/>
      <c r="C6058" s="29"/>
    </row>
    <row r="6059" spans="1:3" x14ac:dyDescent="0.2">
      <c r="A6059" s="12"/>
      <c r="B6059" s="15"/>
      <c r="C6059" s="29"/>
    </row>
    <row r="6060" spans="1:3" x14ac:dyDescent="0.2">
      <c r="A6060" s="12"/>
      <c r="B6060" s="15"/>
      <c r="C6060" s="29"/>
    </row>
    <row r="6061" spans="1:3" x14ac:dyDescent="0.2">
      <c r="A6061" s="12"/>
      <c r="B6061" s="15"/>
      <c r="C6061" s="29"/>
    </row>
    <row r="6062" spans="1:3" x14ac:dyDescent="0.2">
      <c r="A6062" s="12"/>
      <c r="B6062" s="15"/>
      <c r="C6062" s="29"/>
    </row>
    <row r="6063" spans="1:3" x14ac:dyDescent="0.2">
      <c r="A6063" s="12"/>
      <c r="B6063" s="15"/>
      <c r="C6063" s="29"/>
    </row>
    <row r="6064" spans="1:3" x14ac:dyDescent="0.2">
      <c r="A6064" s="12"/>
      <c r="B6064" s="15"/>
      <c r="C6064" s="29"/>
    </row>
    <row r="6065" spans="1:3" x14ac:dyDescent="0.2">
      <c r="A6065" s="12"/>
      <c r="B6065" s="15"/>
      <c r="C6065" s="29"/>
    </row>
    <row r="6066" spans="1:3" x14ac:dyDescent="0.2">
      <c r="A6066" s="12"/>
      <c r="B6066" s="15"/>
      <c r="C6066" s="29"/>
    </row>
    <row r="6067" spans="1:3" x14ac:dyDescent="0.2">
      <c r="A6067" s="12"/>
      <c r="B6067" s="15"/>
      <c r="C6067" s="29"/>
    </row>
    <row r="6068" spans="1:3" x14ac:dyDescent="0.2">
      <c r="A6068" s="12"/>
      <c r="B6068" s="15"/>
      <c r="C6068" s="29"/>
    </row>
    <row r="6069" spans="1:3" x14ac:dyDescent="0.2">
      <c r="A6069" s="12"/>
      <c r="B6069" s="15"/>
      <c r="C6069" s="29"/>
    </row>
    <row r="6070" spans="1:3" x14ac:dyDescent="0.2">
      <c r="A6070" s="12"/>
      <c r="B6070" s="15"/>
      <c r="C6070" s="29"/>
    </row>
    <row r="6071" spans="1:3" x14ac:dyDescent="0.2">
      <c r="A6071" s="12"/>
      <c r="B6071" s="15"/>
      <c r="C6071" s="29"/>
    </row>
    <row r="6072" spans="1:3" x14ac:dyDescent="0.2">
      <c r="A6072" s="12"/>
      <c r="B6072" s="15"/>
      <c r="C6072" s="29"/>
    </row>
    <row r="6073" spans="1:3" x14ac:dyDescent="0.2">
      <c r="A6073" s="12"/>
      <c r="B6073" s="15"/>
      <c r="C6073" s="29"/>
    </row>
    <row r="6074" spans="1:3" x14ac:dyDescent="0.2">
      <c r="A6074" s="12"/>
      <c r="B6074" s="15"/>
      <c r="C6074" s="29"/>
    </row>
    <row r="6075" spans="1:3" x14ac:dyDescent="0.2">
      <c r="A6075" s="12"/>
      <c r="B6075" s="15"/>
      <c r="C6075" s="29"/>
    </row>
    <row r="6076" spans="1:3" x14ac:dyDescent="0.2">
      <c r="A6076" s="12"/>
      <c r="B6076" s="15"/>
      <c r="C6076" s="29"/>
    </row>
    <row r="6077" spans="1:3" x14ac:dyDescent="0.2">
      <c r="A6077" s="12"/>
      <c r="B6077" s="15"/>
      <c r="C6077" s="29"/>
    </row>
    <row r="6078" spans="1:3" x14ac:dyDescent="0.2">
      <c r="A6078" s="12"/>
      <c r="B6078" s="15"/>
      <c r="C6078" s="29"/>
    </row>
    <row r="6079" spans="1:3" x14ac:dyDescent="0.2">
      <c r="A6079" s="12"/>
      <c r="B6079" s="15"/>
      <c r="C6079" s="29"/>
    </row>
    <row r="6080" spans="1:3" x14ac:dyDescent="0.2">
      <c r="A6080" s="12"/>
      <c r="B6080" s="15"/>
      <c r="C6080" s="29"/>
    </row>
    <row r="6081" spans="1:3" x14ac:dyDescent="0.2">
      <c r="A6081" s="12"/>
      <c r="B6081" s="15"/>
      <c r="C6081" s="29"/>
    </row>
    <row r="6082" spans="1:3" x14ac:dyDescent="0.2">
      <c r="A6082" s="12"/>
      <c r="B6082" s="15"/>
      <c r="C6082" s="29"/>
    </row>
    <row r="6083" spans="1:3" x14ac:dyDescent="0.2">
      <c r="A6083" s="12"/>
      <c r="B6083" s="15"/>
      <c r="C6083" s="29"/>
    </row>
    <row r="6084" spans="1:3" x14ac:dyDescent="0.2">
      <c r="A6084" s="12"/>
      <c r="B6084" s="15"/>
      <c r="C6084" s="29"/>
    </row>
    <row r="6085" spans="1:3" x14ac:dyDescent="0.2">
      <c r="A6085" s="12"/>
      <c r="B6085" s="15"/>
      <c r="C6085" s="29"/>
    </row>
    <row r="6086" spans="1:3" x14ac:dyDescent="0.2">
      <c r="A6086" s="12"/>
      <c r="B6086" s="15"/>
      <c r="C6086" s="29"/>
    </row>
    <row r="6087" spans="1:3" x14ac:dyDescent="0.2">
      <c r="A6087" s="12"/>
      <c r="B6087" s="15"/>
      <c r="C6087" s="29"/>
    </row>
    <row r="6088" spans="1:3" x14ac:dyDescent="0.2">
      <c r="A6088" s="12"/>
      <c r="B6088" s="15"/>
      <c r="C6088" s="29"/>
    </row>
    <row r="6089" spans="1:3" x14ac:dyDescent="0.2">
      <c r="A6089" s="12"/>
      <c r="B6089" s="15"/>
      <c r="C6089" s="29"/>
    </row>
    <row r="6090" spans="1:3" x14ac:dyDescent="0.2">
      <c r="A6090" s="12"/>
      <c r="B6090" s="15"/>
      <c r="C6090" s="29"/>
    </row>
    <row r="6091" spans="1:3" x14ac:dyDescent="0.2">
      <c r="A6091" s="12"/>
      <c r="B6091" s="15"/>
      <c r="C6091" s="29"/>
    </row>
    <row r="6092" spans="1:3" x14ac:dyDescent="0.2">
      <c r="A6092" s="12"/>
      <c r="B6092" s="15"/>
      <c r="C6092" s="29"/>
    </row>
    <row r="6093" spans="1:3" x14ac:dyDescent="0.2">
      <c r="A6093" s="12"/>
      <c r="B6093" s="15"/>
      <c r="C6093" s="29"/>
    </row>
    <row r="6094" spans="1:3" x14ac:dyDescent="0.2">
      <c r="A6094" s="12"/>
      <c r="B6094" s="15"/>
      <c r="C6094" s="29"/>
    </row>
    <row r="6095" spans="1:3" x14ac:dyDescent="0.2">
      <c r="A6095" s="12"/>
      <c r="B6095" s="15"/>
      <c r="C6095" s="29"/>
    </row>
    <row r="6096" spans="1:3" x14ac:dyDescent="0.2">
      <c r="A6096" s="12"/>
      <c r="B6096" s="15"/>
      <c r="C6096" s="29"/>
    </row>
    <row r="6097" spans="1:3" x14ac:dyDescent="0.2">
      <c r="A6097" s="12"/>
      <c r="B6097" s="15"/>
      <c r="C6097" s="29"/>
    </row>
    <row r="6098" spans="1:3" x14ac:dyDescent="0.2">
      <c r="A6098" s="12"/>
      <c r="B6098" s="15"/>
      <c r="C6098" s="29"/>
    </row>
    <row r="6099" spans="1:3" x14ac:dyDescent="0.2">
      <c r="A6099" s="12"/>
      <c r="B6099" s="15"/>
      <c r="C6099" s="29"/>
    </row>
    <row r="6100" spans="1:3" x14ac:dyDescent="0.2">
      <c r="A6100" s="12"/>
      <c r="B6100" s="15"/>
      <c r="C6100" s="29"/>
    </row>
    <row r="6101" spans="1:3" x14ac:dyDescent="0.2">
      <c r="A6101" s="12"/>
      <c r="B6101" s="15"/>
      <c r="C6101" s="29"/>
    </row>
    <row r="6102" spans="1:3" x14ac:dyDescent="0.2">
      <c r="A6102" s="12"/>
      <c r="B6102" s="15"/>
      <c r="C6102" s="29"/>
    </row>
    <row r="6103" spans="1:3" x14ac:dyDescent="0.2">
      <c r="A6103" s="12"/>
      <c r="B6103" s="15"/>
      <c r="C6103" s="29"/>
    </row>
    <row r="6104" spans="1:3" x14ac:dyDescent="0.2">
      <c r="A6104" s="12"/>
      <c r="B6104" s="15"/>
      <c r="C6104" s="29"/>
    </row>
    <row r="6105" spans="1:3" x14ac:dyDescent="0.2">
      <c r="A6105" s="12"/>
      <c r="B6105" s="15"/>
      <c r="C6105" s="29"/>
    </row>
    <row r="6106" spans="1:3" x14ac:dyDescent="0.2">
      <c r="A6106" s="12"/>
      <c r="B6106" s="15"/>
      <c r="C6106" s="29"/>
    </row>
    <row r="6107" spans="1:3" x14ac:dyDescent="0.2">
      <c r="A6107" s="12"/>
      <c r="B6107" s="15"/>
      <c r="C6107" s="29"/>
    </row>
    <row r="6108" spans="1:3" x14ac:dyDescent="0.2">
      <c r="A6108" s="12"/>
      <c r="B6108" s="15"/>
      <c r="C6108" s="29"/>
    </row>
    <row r="6109" spans="1:3" x14ac:dyDescent="0.2">
      <c r="A6109" s="12"/>
      <c r="B6109" s="15"/>
      <c r="C6109" s="29"/>
    </row>
    <row r="6110" spans="1:3" x14ac:dyDescent="0.2">
      <c r="A6110" s="12"/>
      <c r="B6110" s="15"/>
      <c r="C6110" s="29"/>
    </row>
    <row r="6111" spans="1:3" x14ac:dyDescent="0.2">
      <c r="A6111" s="12"/>
      <c r="B6111" s="15"/>
      <c r="C6111" s="29"/>
    </row>
    <row r="6112" spans="1:3" x14ac:dyDescent="0.2">
      <c r="A6112" s="12"/>
      <c r="B6112" s="15"/>
      <c r="C6112" s="29"/>
    </row>
    <row r="6113" spans="1:3" x14ac:dyDescent="0.2">
      <c r="A6113" s="12"/>
      <c r="B6113" s="15"/>
      <c r="C6113" s="29"/>
    </row>
    <row r="6114" spans="1:3" x14ac:dyDescent="0.2">
      <c r="A6114" s="12"/>
      <c r="B6114" s="15"/>
      <c r="C6114" s="29"/>
    </row>
    <row r="6115" spans="1:3" x14ac:dyDescent="0.2">
      <c r="A6115" s="12"/>
      <c r="B6115" s="15"/>
      <c r="C6115" s="29"/>
    </row>
    <row r="6116" spans="1:3" x14ac:dyDescent="0.2">
      <c r="A6116" s="12"/>
      <c r="B6116" s="15"/>
      <c r="C6116" s="29"/>
    </row>
    <row r="6117" spans="1:3" x14ac:dyDescent="0.2">
      <c r="A6117" s="12"/>
      <c r="B6117" s="15"/>
      <c r="C6117" s="29"/>
    </row>
    <row r="6118" spans="1:3" x14ac:dyDescent="0.2">
      <c r="A6118" s="12"/>
      <c r="B6118" s="15"/>
      <c r="C6118" s="29"/>
    </row>
    <row r="6119" spans="1:3" x14ac:dyDescent="0.2">
      <c r="A6119" s="12"/>
      <c r="B6119" s="15"/>
      <c r="C6119" s="29"/>
    </row>
    <row r="6120" spans="1:3" x14ac:dyDescent="0.2">
      <c r="A6120" s="12"/>
      <c r="B6120" s="15"/>
      <c r="C6120" s="29"/>
    </row>
    <row r="6121" spans="1:3" x14ac:dyDescent="0.2">
      <c r="A6121" s="12"/>
      <c r="B6121" s="15"/>
      <c r="C6121" s="29"/>
    </row>
    <row r="6122" spans="1:3" x14ac:dyDescent="0.2">
      <c r="A6122" s="12"/>
      <c r="B6122" s="15"/>
      <c r="C6122" s="29"/>
    </row>
    <row r="6123" spans="1:3" x14ac:dyDescent="0.2">
      <c r="A6123" s="12"/>
      <c r="B6123" s="15"/>
      <c r="C6123" s="29"/>
    </row>
    <row r="6124" spans="1:3" x14ac:dyDescent="0.2">
      <c r="A6124" s="12"/>
      <c r="B6124" s="15"/>
      <c r="C6124" s="29"/>
    </row>
    <row r="6125" spans="1:3" x14ac:dyDescent="0.2">
      <c r="A6125" s="12"/>
      <c r="B6125" s="15"/>
      <c r="C6125" s="29"/>
    </row>
    <row r="6126" spans="1:3" x14ac:dyDescent="0.2">
      <c r="A6126" s="12"/>
      <c r="B6126" s="15"/>
      <c r="C6126" s="29"/>
    </row>
    <row r="6127" spans="1:3" x14ac:dyDescent="0.2">
      <c r="A6127" s="12"/>
      <c r="B6127" s="15"/>
      <c r="C6127" s="29"/>
    </row>
    <row r="6128" spans="1:3" x14ac:dyDescent="0.2">
      <c r="A6128" s="12"/>
      <c r="B6128" s="15"/>
      <c r="C6128" s="29"/>
    </row>
    <row r="6129" spans="1:3" x14ac:dyDescent="0.2">
      <c r="A6129" s="12"/>
      <c r="B6129" s="15"/>
      <c r="C6129" s="29"/>
    </row>
    <row r="6130" spans="1:3" x14ac:dyDescent="0.2">
      <c r="A6130" s="12"/>
      <c r="B6130" s="15"/>
      <c r="C6130" s="29"/>
    </row>
    <row r="6131" spans="1:3" x14ac:dyDescent="0.2">
      <c r="A6131" s="12"/>
      <c r="B6131" s="15"/>
      <c r="C6131" s="29"/>
    </row>
    <row r="6132" spans="1:3" x14ac:dyDescent="0.2">
      <c r="A6132" s="12"/>
      <c r="B6132" s="15"/>
      <c r="C6132" s="29"/>
    </row>
    <row r="6133" spans="1:3" x14ac:dyDescent="0.2">
      <c r="A6133" s="12"/>
      <c r="B6133" s="15"/>
      <c r="C6133" s="29"/>
    </row>
    <row r="6134" spans="1:3" x14ac:dyDescent="0.2">
      <c r="A6134" s="12"/>
      <c r="B6134" s="15"/>
      <c r="C6134" s="29"/>
    </row>
    <row r="6135" spans="1:3" x14ac:dyDescent="0.2">
      <c r="A6135" s="12"/>
      <c r="B6135" s="15"/>
      <c r="C6135" s="29"/>
    </row>
    <row r="6136" spans="1:3" x14ac:dyDescent="0.2">
      <c r="A6136" s="12"/>
      <c r="B6136" s="15"/>
      <c r="C6136" s="29"/>
    </row>
    <row r="6137" spans="1:3" x14ac:dyDescent="0.2">
      <c r="A6137" s="12"/>
      <c r="B6137" s="15"/>
      <c r="C6137" s="29"/>
    </row>
    <row r="6138" spans="1:3" x14ac:dyDescent="0.2">
      <c r="A6138" s="12"/>
      <c r="B6138" s="15"/>
      <c r="C6138" s="29"/>
    </row>
    <row r="6139" spans="1:3" x14ac:dyDescent="0.2">
      <c r="A6139" s="12"/>
      <c r="B6139" s="15"/>
      <c r="C6139" s="29"/>
    </row>
    <row r="6140" spans="1:3" x14ac:dyDescent="0.2">
      <c r="A6140" s="12"/>
      <c r="B6140" s="15"/>
      <c r="C6140" s="29"/>
    </row>
    <row r="6141" spans="1:3" x14ac:dyDescent="0.2">
      <c r="A6141" s="12"/>
      <c r="B6141" s="15"/>
      <c r="C6141" s="29"/>
    </row>
    <row r="6142" spans="1:3" x14ac:dyDescent="0.2">
      <c r="A6142" s="12"/>
      <c r="B6142" s="15"/>
      <c r="C6142" s="29"/>
    </row>
    <row r="6143" spans="1:3" x14ac:dyDescent="0.2">
      <c r="A6143" s="12"/>
      <c r="B6143" s="15"/>
      <c r="C6143" s="29"/>
    </row>
    <row r="6144" spans="1:3" x14ac:dyDescent="0.2">
      <c r="A6144" s="12"/>
      <c r="B6144" s="15"/>
      <c r="C6144" s="29"/>
    </row>
    <row r="6145" spans="1:3" x14ac:dyDescent="0.2">
      <c r="A6145" s="12"/>
      <c r="B6145" s="15"/>
      <c r="C6145" s="29"/>
    </row>
    <row r="6146" spans="1:3" x14ac:dyDescent="0.2">
      <c r="A6146" s="12"/>
      <c r="B6146" s="15"/>
      <c r="C6146" s="29"/>
    </row>
    <row r="6147" spans="1:3" x14ac:dyDescent="0.2">
      <c r="A6147" s="12"/>
      <c r="B6147" s="15"/>
      <c r="C6147" s="29"/>
    </row>
    <row r="6148" spans="1:3" x14ac:dyDescent="0.2">
      <c r="A6148" s="12"/>
      <c r="B6148" s="15"/>
      <c r="C6148" s="29"/>
    </row>
    <row r="6149" spans="1:3" x14ac:dyDescent="0.2">
      <c r="A6149" s="12"/>
      <c r="B6149" s="15"/>
      <c r="C6149" s="29"/>
    </row>
    <row r="6150" spans="1:3" x14ac:dyDescent="0.2">
      <c r="A6150" s="12"/>
      <c r="B6150" s="15"/>
      <c r="C6150" s="29"/>
    </row>
    <row r="6151" spans="1:3" x14ac:dyDescent="0.2">
      <c r="A6151" s="12"/>
      <c r="B6151" s="15"/>
      <c r="C6151" s="29"/>
    </row>
    <row r="6152" spans="1:3" x14ac:dyDescent="0.2">
      <c r="A6152" s="12"/>
      <c r="B6152" s="15"/>
      <c r="C6152" s="29"/>
    </row>
    <row r="6153" spans="1:3" x14ac:dyDescent="0.2">
      <c r="A6153" s="12"/>
      <c r="B6153" s="15"/>
      <c r="C6153" s="29"/>
    </row>
    <row r="6154" spans="1:3" x14ac:dyDescent="0.2">
      <c r="A6154" s="12"/>
      <c r="B6154" s="15"/>
      <c r="C6154" s="29"/>
    </row>
    <row r="6155" spans="1:3" x14ac:dyDescent="0.2">
      <c r="A6155" s="12"/>
      <c r="B6155" s="15"/>
      <c r="C6155" s="29"/>
    </row>
    <row r="6156" spans="1:3" x14ac:dyDescent="0.2">
      <c r="A6156" s="12"/>
      <c r="B6156" s="15"/>
      <c r="C6156" s="29"/>
    </row>
    <row r="6157" spans="1:3" x14ac:dyDescent="0.2">
      <c r="A6157" s="12"/>
      <c r="B6157" s="15"/>
      <c r="C6157" s="29"/>
    </row>
    <row r="6158" spans="1:3" x14ac:dyDescent="0.2">
      <c r="A6158" s="12"/>
      <c r="B6158" s="15"/>
      <c r="C6158" s="29"/>
    </row>
    <row r="6159" spans="1:3" x14ac:dyDescent="0.2">
      <c r="A6159" s="12"/>
      <c r="B6159" s="15"/>
      <c r="C6159" s="29"/>
    </row>
    <row r="6160" spans="1:3" x14ac:dyDescent="0.2">
      <c r="A6160" s="12"/>
      <c r="B6160" s="15"/>
      <c r="C6160" s="29"/>
    </row>
    <row r="6161" spans="1:3" x14ac:dyDescent="0.2">
      <c r="A6161" s="12"/>
      <c r="B6161" s="15"/>
      <c r="C6161" s="29"/>
    </row>
    <row r="6162" spans="1:3" x14ac:dyDescent="0.2">
      <c r="A6162" s="12"/>
      <c r="B6162" s="15"/>
      <c r="C6162" s="29"/>
    </row>
    <row r="6163" spans="1:3" x14ac:dyDescent="0.2">
      <c r="A6163" s="12"/>
      <c r="B6163" s="15"/>
      <c r="C6163" s="29"/>
    </row>
    <row r="6164" spans="1:3" x14ac:dyDescent="0.2">
      <c r="A6164" s="12"/>
      <c r="B6164" s="15"/>
      <c r="C6164" s="29"/>
    </row>
    <row r="6165" spans="1:3" x14ac:dyDescent="0.2">
      <c r="A6165" s="12"/>
      <c r="B6165" s="15"/>
      <c r="C6165" s="29"/>
    </row>
    <row r="6166" spans="1:3" x14ac:dyDescent="0.2">
      <c r="A6166" s="12"/>
      <c r="B6166" s="15"/>
      <c r="C6166" s="29"/>
    </row>
    <row r="6167" spans="1:3" x14ac:dyDescent="0.2">
      <c r="A6167" s="12"/>
      <c r="B6167" s="15"/>
      <c r="C6167" s="29"/>
    </row>
    <row r="6168" spans="1:3" x14ac:dyDescent="0.2">
      <c r="A6168" s="12"/>
      <c r="B6168" s="15"/>
      <c r="C6168" s="29"/>
    </row>
    <row r="6169" spans="1:3" x14ac:dyDescent="0.2">
      <c r="A6169" s="12"/>
      <c r="B6169" s="15"/>
      <c r="C6169" s="29"/>
    </row>
    <row r="6170" spans="1:3" x14ac:dyDescent="0.2">
      <c r="A6170" s="12"/>
      <c r="B6170" s="15"/>
      <c r="C6170" s="29"/>
    </row>
    <row r="6171" spans="1:3" x14ac:dyDescent="0.2">
      <c r="A6171" s="12"/>
      <c r="B6171" s="15"/>
      <c r="C6171" s="29"/>
    </row>
    <row r="6172" spans="1:3" x14ac:dyDescent="0.2">
      <c r="A6172" s="12"/>
      <c r="B6172" s="15"/>
      <c r="C6172" s="29"/>
    </row>
    <row r="6173" spans="1:3" x14ac:dyDescent="0.2">
      <c r="A6173" s="12"/>
      <c r="B6173" s="15"/>
      <c r="C6173" s="29"/>
    </row>
    <row r="6174" spans="1:3" x14ac:dyDescent="0.2">
      <c r="A6174" s="12"/>
      <c r="B6174" s="15"/>
      <c r="C6174" s="29"/>
    </row>
    <row r="6175" spans="1:3" x14ac:dyDescent="0.2">
      <c r="A6175" s="12"/>
      <c r="B6175" s="15"/>
      <c r="C6175" s="29"/>
    </row>
    <row r="6176" spans="1:3" x14ac:dyDescent="0.2">
      <c r="A6176" s="12"/>
      <c r="B6176" s="15"/>
      <c r="C6176" s="29"/>
    </row>
    <row r="6177" spans="1:3" x14ac:dyDescent="0.2">
      <c r="A6177" s="12"/>
      <c r="B6177" s="15"/>
      <c r="C6177" s="29"/>
    </row>
    <row r="6178" spans="1:3" x14ac:dyDescent="0.2">
      <c r="A6178" s="12"/>
      <c r="B6178" s="15"/>
      <c r="C6178" s="29"/>
    </row>
    <row r="6179" spans="1:3" x14ac:dyDescent="0.2">
      <c r="A6179" s="12"/>
      <c r="B6179" s="15"/>
      <c r="C6179" s="29"/>
    </row>
    <row r="6180" spans="1:3" x14ac:dyDescent="0.2">
      <c r="A6180" s="12"/>
      <c r="B6180" s="15"/>
      <c r="C6180" s="29"/>
    </row>
    <row r="6181" spans="1:3" x14ac:dyDescent="0.2">
      <c r="A6181" s="12"/>
      <c r="B6181" s="15"/>
      <c r="C6181" s="29"/>
    </row>
    <row r="6182" spans="1:3" x14ac:dyDescent="0.2">
      <c r="A6182" s="12"/>
      <c r="B6182" s="15"/>
      <c r="C6182" s="29"/>
    </row>
    <row r="6183" spans="1:3" x14ac:dyDescent="0.2">
      <c r="A6183" s="12"/>
      <c r="B6183" s="15"/>
      <c r="C6183" s="29"/>
    </row>
    <row r="6184" spans="1:3" x14ac:dyDescent="0.2">
      <c r="A6184" s="12"/>
      <c r="B6184" s="15"/>
      <c r="C6184" s="29"/>
    </row>
    <row r="6185" spans="1:3" x14ac:dyDescent="0.2">
      <c r="A6185" s="12"/>
      <c r="B6185" s="15"/>
      <c r="C6185" s="29"/>
    </row>
    <row r="6186" spans="1:3" x14ac:dyDescent="0.2">
      <c r="A6186" s="12"/>
      <c r="B6186" s="15"/>
      <c r="C6186" s="29"/>
    </row>
    <row r="6187" spans="1:3" x14ac:dyDescent="0.2">
      <c r="A6187" s="12"/>
      <c r="B6187" s="15"/>
      <c r="C6187" s="29"/>
    </row>
    <row r="6188" spans="1:3" x14ac:dyDescent="0.2">
      <c r="A6188" s="12"/>
      <c r="B6188" s="15"/>
      <c r="C6188" s="29"/>
    </row>
    <row r="6189" spans="1:3" x14ac:dyDescent="0.2">
      <c r="A6189" s="12"/>
      <c r="B6189" s="15"/>
      <c r="C6189" s="29"/>
    </row>
    <row r="6190" spans="1:3" x14ac:dyDescent="0.2">
      <c r="A6190" s="12"/>
      <c r="B6190" s="15"/>
      <c r="C6190" s="29"/>
    </row>
    <row r="6191" spans="1:3" x14ac:dyDescent="0.2">
      <c r="A6191" s="12"/>
      <c r="B6191" s="15"/>
      <c r="C6191" s="29"/>
    </row>
    <row r="6192" spans="1:3" x14ac:dyDescent="0.2">
      <c r="A6192" s="12"/>
      <c r="B6192" s="15"/>
      <c r="C6192" s="29"/>
    </row>
    <row r="6193" spans="1:3" x14ac:dyDescent="0.2">
      <c r="A6193" s="12"/>
      <c r="B6193" s="15"/>
      <c r="C6193" s="29"/>
    </row>
    <row r="6194" spans="1:3" x14ac:dyDescent="0.2">
      <c r="A6194" s="12"/>
      <c r="B6194" s="15"/>
      <c r="C6194" s="29"/>
    </row>
    <row r="6195" spans="1:3" x14ac:dyDescent="0.2">
      <c r="A6195" s="12"/>
      <c r="B6195" s="15"/>
      <c r="C6195" s="29"/>
    </row>
    <row r="6196" spans="1:3" x14ac:dyDescent="0.2">
      <c r="A6196" s="12"/>
      <c r="B6196" s="15"/>
      <c r="C6196" s="29"/>
    </row>
    <row r="6197" spans="1:3" x14ac:dyDescent="0.2">
      <c r="A6197" s="12"/>
      <c r="B6197" s="15"/>
      <c r="C6197" s="29"/>
    </row>
    <row r="6198" spans="1:3" x14ac:dyDescent="0.2">
      <c r="A6198" s="12"/>
      <c r="B6198" s="15"/>
      <c r="C6198" s="29"/>
    </row>
    <row r="6199" spans="1:3" x14ac:dyDescent="0.2">
      <c r="A6199" s="12"/>
      <c r="B6199" s="15"/>
      <c r="C6199" s="29"/>
    </row>
    <row r="6200" spans="1:3" x14ac:dyDescent="0.2">
      <c r="A6200" s="12"/>
      <c r="B6200" s="15"/>
      <c r="C6200" s="29"/>
    </row>
    <row r="6201" spans="1:3" x14ac:dyDescent="0.2">
      <c r="A6201" s="12"/>
      <c r="B6201" s="15"/>
      <c r="C6201" s="29"/>
    </row>
    <row r="6202" spans="1:3" x14ac:dyDescent="0.2">
      <c r="A6202" s="12"/>
      <c r="B6202" s="15"/>
      <c r="C6202" s="29"/>
    </row>
    <row r="6203" spans="1:3" x14ac:dyDescent="0.2">
      <c r="A6203" s="12"/>
      <c r="B6203" s="15"/>
      <c r="C6203" s="29"/>
    </row>
    <row r="6204" spans="1:3" x14ac:dyDescent="0.2">
      <c r="A6204" s="12"/>
      <c r="B6204" s="15"/>
      <c r="C6204" s="29"/>
    </row>
    <row r="6205" spans="1:3" x14ac:dyDescent="0.2">
      <c r="A6205" s="12"/>
      <c r="B6205" s="15"/>
      <c r="C6205" s="29"/>
    </row>
    <row r="6206" spans="1:3" x14ac:dyDescent="0.2">
      <c r="A6206" s="12"/>
      <c r="B6206" s="15"/>
      <c r="C6206" s="29"/>
    </row>
    <row r="6207" spans="1:3" x14ac:dyDescent="0.2">
      <c r="A6207" s="12"/>
      <c r="B6207" s="15"/>
      <c r="C6207" s="29"/>
    </row>
    <row r="6208" spans="1:3" x14ac:dyDescent="0.2">
      <c r="A6208" s="12"/>
      <c r="B6208" s="15"/>
      <c r="C6208" s="29"/>
    </row>
    <row r="6209" spans="1:3" x14ac:dyDescent="0.2">
      <c r="A6209" s="12"/>
      <c r="B6209" s="15"/>
      <c r="C6209" s="29"/>
    </row>
    <row r="6210" spans="1:3" x14ac:dyDescent="0.2">
      <c r="A6210" s="12"/>
      <c r="B6210" s="15"/>
      <c r="C6210" s="29"/>
    </row>
    <row r="6211" spans="1:3" x14ac:dyDescent="0.2">
      <c r="A6211" s="12"/>
      <c r="B6211" s="15"/>
      <c r="C6211" s="29"/>
    </row>
    <row r="6212" spans="1:3" x14ac:dyDescent="0.2">
      <c r="A6212" s="12"/>
      <c r="B6212" s="15"/>
      <c r="C6212" s="29"/>
    </row>
    <row r="6213" spans="1:3" x14ac:dyDescent="0.2">
      <c r="A6213" s="12"/>
      <c r="B6213" s="15"/>
      <c r="C6213" s="29"/>
    </row>
    <row r="6214" spans="1:3" x14ac:dyDescent="0.2">
      <c r="A6214" s="12"/>
      <c r="B6214" s="15"/>
      <c r="C6214" s="29"/>
    </row>
    <row r="6215" spans="1:3" x14ac:dyDescent="0.2">
      <c r="A6215" s="12"/>
      <c r="B6215" s="15"/>
      <c r="C6215" s="29"/>
    </row>
    <row r="6216" spans="1:3" x14ac:dyDescent="0.2">
      <c r="A6216" s="12"/>
      <c r="B6216" s="15"/>
      <c r="C6216" s="29"/>
    </row>
    <row r="6217" spans="1:3" x14ac:dyDescent="0.2">
      <c r="A6217" s="12"/>
      <c r="B6217" s="15"/>
      <c r="C6217" s="29"/>
    </row>
    <row r="6218" spans="1:3" x14ac:dyDescent="0.2">
      <c r="A6218" s="12"/>
      <c r="B6218" s="15"/>
      <c r="C6218" s="29"/>
    </row>
    <row r="6219" spans="1:3" x14ac:dyDescent="0.2">
      <c r="A6219" s="12"/>
      <c r="B6219" s="15"/>
      <c r="C6219" s="29"/>
    </row>
    <row r="6220" spans="1:3" x14ac:dyDescent="0.2">
      <c r="A6220" s="12"/>
      <c r="B6220" s="15"/>
      <c r="C6220" s="29"/>
    </row>
    <row r="6221" spans="1:3" x14ac:dyDescent="0.2">
      <c r="A6221" s="12"/>
      <c r="B6221" s="15"/>
      <c r="C6221" s="29"/>
    </row>
    <row r="6222" spans="1:3" x14ac:dyDescent="0.2">
      <c r="A6222" s="12"/>
      <c r="B6222" s="15"/>
      <c r="C6222" s="29"/>
    </row>
    <row r="6223" spans="1:3" x14ac:dyDescent="0.2">
      <c r="A6223" s="12"/>
      <c r="B6223" s="15"/>
      <c r="C6223" s="29"/>
    </row>
    <row r="6224" spans="1:3" x14ac:dyDescent="0.2">
      <c r="A6224" s="12"/>
      <c r="B6224" s="15"/>
      <c r="C6224" s="29"/>
    </row>
    <row r="6225" spans="1:3" x14ac:dyDescent="0.2">
      <c r="A6225" s="12"/>
      <c r="B6225" s="15"/>
      <c r="C6225" s="29"/>
    </row>
    <row r="6226" spans="1:3" x14ac:dyDescent="0.2">
      <c r="A6226" s="12"/>
      <c r="B6226" s="15"/>
      <c r="C6226" s="29"/>
    </row>
    <row r="6227" spans="1:3" x14ac:dyDescent="0.2">
      <c r="A6227" s="12"/>
      <c r="B6227" s="15"/>
      <c r="C6227" s="29"/>
    </row>
    <row r="6228" spans="1:3" x14ac:dyDescent="0.2">
      <c r="A6228" s="12"/>
      <c r="B6228" s="15"/>
      <c r="C6228" s="29"/>
    </row>
    <row r="6229" spans="1:3" x14ac:dyDescent="0.2">
      <c r="A6229" s="12"/>
      <c r="B6229" s="15"/>
      <c r="C6229" s="29"/>
    </row>
    <row r="6230" spans="1:3" x14ac:dyDescent="0.2">
      <c r="A6230" s="12"/>
      <c r="B6230" s="15"/>
      <c r="C6230" s="29"/>
    </row>
    <row r="6231" spans="1:3" x14ac:dyDescent="0.2">
      <c r="A6231" s="12"/>
      <c r="B6231" s="15"/>
      <c r="C6231" s="29"/>
    </row>
    <row r="6232" spans="1:3" x14ac:dyDescent="0.2">
      <c r="A6232" s="12"/>
      <c r="B6232" s="15"/>
      <c r="C6232" s="29"/>
    </row>
    <row r="6233" spans="1:3" x14ac:dyDescent="0.2">
      <c r="A6233" s="12"/>
      <c r="B6233" s="15"/>
      <c r="C6233" s="29"/>
    </row>
    <row r="6234" spans="1:3" x14ac:dyDescent="0.2">
      <c r="A6234" s="12"/>
      <c r="B6234" s="15"/>
      <c r="C6234" s="29"/>
    </row>
    <row r="6235" spans="1:3" x14ac:dyDescent="0.2">
      <c r="A6235" s="12"/>
      <c r="B6235" s="15"/>
      <c r="C6235" s="29"/>
    </row>
    <row r="6236" spans="1:3" x14ac:dyDescent="0.2">
      <c r="A6236" s="12"/>
      <c r="B6236" s="15"/>
      <c r="C6236" s="29"/>
    </row>
    <row r="6237" spans="1:3" x14ac:dyDescent="0.2">
      <c r="A6237" s="12"/>
      <c r="B6237" s="15"/>
      <c r="C6237" s="29"/>
    </row>
    <row r="6238" spans="1:3" x14ac:dyDescent="0.2">
      <c r="A6238" s="12"/>
      <c r="B6238" s="15"/>
      <c r="C6238" s="29"/>
    </row>
    <row r="6239" spans="1:3" x14ac:dyDescent="0.2">
      <c r="A6239" s="12"/>
      <c r="B6239" s="15"/>
      <c r="C6239" s="29"/>
    </row>
    <row r="6240" spans="1:3" x14ac:dyDescent="0.2">
      <c r="A6240" s="12"/>
      <c r="B6240" s="15"/>
      <c r="C6240" s="29"/>
    </row>
    <row r="6241" spans="1:3" x14ac:dyDescent="0.2">
      <c r="A6241" s="12"/>
      <c r="B6241" s="15"/>
      <c r="C6241" s="29"/>
    </row>
    <row r="6242" spans="1:3" x14ac:dyDescent="0.2">
      <c r="A6242" s="12"/>
      <c r="B6242" s="15"/>
      <c r="C6242" s="29"/>
    </row>
    <row r="6243" spans="1:3" x14ac:dyDescent="0.2">
      <c r="A6243" s="12"/>
      <c r="B6243" s="15"/>
      <c r="C6243" s="29"/>
    </row>
    <row r="6244" spans="1:3" x14ac:dyDescent="0.2">
      <c r="A6244" s="12"/>
      <c r="B6244" s="15"/>
      <c r="C6244" s="29"/>
    </row>
    <row r="6245" spans="1:3" x14ac:dyDescent="0.2">
      <c r="A6245" s="12"/>
      <c r="B6245" s="15"/>
      <c r="C6245" s="29"/>
    </row>
    <row r="6246" spans="1:3" x14ac:dyDescent="0.2">
      <c r="A6246" s="12"/>
      <c r="B6246" s="15"/>
      <c r="C6246" s="29"/>
    </row>
    <row r="6247" spans="1:3" x14ac:dyDescent="0.2">
      <c r="A6247" s="12"/>
      <c r="B6247" s="15"/>
      <c r="C6247" s="29"/>
    </row>
    <row r="6248" spans="1:3" x14ac:dyDescent="0.2">
      <c r="A6248" s="12"/>
      <c r="B6248" s="15"/>
      <c r="C6248" s="29"/>
    </row>
    <row r="6249" spans="1:3" x14ac:dyDescent="0.2">
      <c r="A6249" s="12"/>
      <c r="B6249" s="15"/>
      <c r="C6249" s="29"/>
    </row>
    <row r="6250" spans="1:3" x14ac:dyDescent="0.2">
      <c r="A6250" s="12"/>
      <c r="B6250" s="15"/>
      <c r="C6250" s="29"/>
    </row>
    <row r="6251" spans="1:3" x14ac:dyDescent="0.2">
      <c r="A6251" s="12"/>
      <c r="B6251" s="15"/>
      <c r="C6251" s="29"/>
    </row>
    <row r="6252" spans="1:3" x14ac:dyDescent="0.2">
      <c r="A6252" s="12"/>
      <c r="B6252" s="15"/>
      <c r="C6252" s="29"/>
    </row>
    <row r="6253" spans="1:3" x14ac:dyDescent="0.2">
      <c r="A6253" s="12"/>
      <c r="B6253" s="15"/>
      <c r="C6253" s="29"/>
    </row>
    <row r="6254" spans="1:3" x14ac:dyDescent="0.2">
      <c r="A6254" s="12"/>
      <c r="B6254" s="15"/>
      <c r="C6254" s="29"/>
    </row>
    <row r="6255" spans="1:3" x14ac:dyDescent="0.2">
      <c r="A6255" s="12"/>
      <c r="B6255" s="15"/>
      <c r="C6255" s="29"/>
    </row>
    <row r="6256" spans="1:3" x14ac:dyDescent="0.2">
      <c r="A6256" s="12"/>
      <c r="B6256" s="15"/>
      <c r="C6256" s="29"/>
    </row>
    <row r="6257" spans="1:3" x14ac:dyDescent="0.2">
      <c r="A6257" s="12"/>
      <c r="B6257" s="15"/>
      <c r="C6257" s="29"/>
    </row>
    <row r="6258" spans="1:3" x14ac:dyDescent="0.2">
      <c r="A6258" s="12"/>
      <c r="B6258" s="15"/>
      <c r="C6258" s="29"/>
    </row>
    <row r="6259" spans="1:3" x14ac:dyDescent="0.2">
      <c r="A6259" s="12"/>
      <c r="B6259" s="15"/>
      <c r="C6259" s="29"/>
    </row>
    <row r="6260" spans="1:3" x14ac:dyDescent="0.2">
      <c r="A6260" s="12"/>
      <c r="B6260" s="15"/>
      <c r="C6260" s="29"/>
    </row>
    <row r="6261" spans="1:3" x14ac:dyDescent="0.2">
      <c r="A6261" s="12"/>
      <c r="B6261" s="15"/>
      <c r="C6261" s="29"/>
    </row>
    <row r="6262" spans="1:3" x14ac:dyDescent="0.2">
      <c r="A6262" s="12"/>
      <c r="B6262" s="15"/>
      <c r="C6262" s="29"/>
    </row>
    <row r="6263" spans="1:3" x14ac:dyDescent="0.2">
      <c r="A6263" s="12"/>
      <c r="B6263" s="15"/>
      <c r="C6263" s="29"/>
    </row>
    <row r="6264" spans="1:3" x14ac:dyDescent="0.2">
      <c r="A6264" s="12"/>
      <c r="B6264" s="15"/>
      <c r="C6264" s="29"/>
    </row>
    <row r="6265" spans="1:3" x14ac:dyDescent="0.2">
      <c r="A6265" s="12"/>
      <c r="B6265" s="15"/>
      <c r="C6265" s="29"/>
    </row>
    <row r="6266" spans="1:3" x14ac:dyDescent="0.2">
      <c r="A6266" s="12"/>
      <c r="B6266" s="15"/>
      <c r="C6266" s="29"/>
    </row>
    <row r="6267" spans="1:3" x14ac:dyDescent="0.2">
      <c r="A6267" s="12"/>
      <c r="B6267" s="15"/>
      <c r="C6267" s="29"/>
    </row>
    <row r="6268" spans="1:3" x14ac:dyDescent="0.2">
      <c r="A6268" s="12"/>
      <c r="B6268" s="15"/>
      <c r="C6268" s="29"/>
    </row>
    <row r="6269" spans="1:3" x14ac:dyDescent="0.2">
      <c r="A6269" s="12"/>
      <c r="B6269" s="15"/>
      <c r="C6269" s="29"/>
    </row>
    <row r="6270" spans="1:3" x14ac:dyDescent="0.2">
      <c r="A6270" s="12"/>
      <c r="B6270" s="15"/>
      <c r="C6270" s="29"/>
    </row>
    <row r="6271" spans="1:3" x14ac:dyDescent="0.2">
      <c r="A6271" s="12"/>
      <c r="B6271" s="15"/>
      <c r="C6271" s="29"/>
    </row>
    <row r="6272" spans="1:3" x14ac:dyDescent="0.2">
      <c r="A6272" s="12"/>
      <c r="B6272" s="15"/>
      <c r="C6272" s="29"/>
    </row>
    <row r="6273" spans="1:3" x14ac:dyDescent="0.2">
      <c r="A6273" s="12"/>
      <c r="B6273" s="15"/>
      <c r="C6273" s="29"/>
    </row>
    <row r="6274" spans="1:3" x14ac:dyDescent="0.2">
      <c r="A6274" s="12"/>
      <c r="B6274" s="15"/>
      <c r="C6274" s="29"/>
    </row>
    <row r="6275" spans="1:3" x14ac:dyDescent="0.2">
      <c r="A6275" s="12"/>
      <c r="B6275" s="15"/>
      <c r="C6275" s="29"/>
    </row>
    <row r="6276" spans="1:3" x14ac:dyDescent="0.2">
      <c r="A6276" s="12"/>
      <c r="B6276" s="15"/>
      <c r="C6276" s="29"/>
    </row>
    <row r="6277" spans="1:3" x14ac:dyDescent="0.2">
      <c r="A6277" s="12"/>
      <c r="B6277" s="15"/>
      <c r="C6277" s="29"/>
    </row>
    <row r="6278" spans="1:3" x14ac:dyDescent="0.2">
      <c r="A6278" s="12"/>
      <c r="B6278" s="15"/>
      <c r="C6278" s="29"/>
    </row>
    <row r="6279" spans="1:3" x14ac:dyDescent="0.2">
      <c r="A6279" s="12"/>
      <c r="B6279" s="15"/>
      <c r="C6279" s="29"/>
    </row>
    <row r="6280" spans="1:3" x14ac:dyDescent="0.2">
      <c r="A6280" s="12"/>
      <c r="B6280" s="15"/>
      <c r="C6280" s="29"/>
    </row>
    <row r="6281" spans="1:3" x14ac:dyDescent="0.2">
      <c r="A6281" s="12"/>
      <c r="B6281" s="15"/>
      <c r="C6281" s="29"/>
    </row>
    <row r="6282" spans="1:3" x14ac:dyDescent="0.2">
      <c r="A6282" s="12"/>
      <c r="B6282" s="15"/>
      <c r="C6282" s="29"/>
    </row>
    <row r="6283" spans="1:3" x14ac:dyDescent="0.2">
      <c r="A6283" s="12"/>
      <c r="B6283" s="15"/>
      <c r="C6283" s="29"/>
    </row>
    <row r="6284" spans="1:3" x14ac:dyDescent="0.2">
      <c r="A6284" s="12"/>
      <c r="B6284" s="15"/>
      <c r="C6284" s="29"/>
    </row>
    <row r="6285" spans="1:3" x14ac:dyDescent="0.2">
      <c r="A6285" s="12"/>
      <c r="B6285" s="15"/>
      <c r="C6285" s="29"/>
    </row>
    <row r="6286" spans="1:3" x14ac:dyDescent="0.2">
      <c r="A6286" s="12"/>
      <c r="B6286" s="15"/>
      <c r="C6286" s="29"/>
    </row>
    <row r="6287" spans="1:3" x14ac:dyDescent="0.2">
      <c r="A6287" s="12"/>
      <c r="B6287" s="15"/>
      <c r="C6287" s="29"/>
    </row>
    <row r="6288" spans="1:3" x14ac:dyDescent="0.2">
      <c r="A6288" s="12"/>
      <c r="B6288" s="15"/>
      <c r="C6288" s="29"/>
    </row>
    <row r="6289" spans="1:3" x14ac:dyDescent="0.2">
      <c r="A6289" s="12"/>
      <c r="B6289" s="15"/>
      <c r="C6289" s="29"/>
    </row>
    <row r="6290" spans="1:3" x14ac:dyDescent="0.2">
      <c r="A6290" s="12"/>
      <c r="B6290" s="15"/>
      <c r="C6290" s="29"/>
    </row>
    <row r="6291" spans="1:3" x14ac:dyDescent="0.2">
      <c r="A6291" s="12"/>
      <c r="B6291" s="15"/>
      <c r="C6291" s="29"/>
    </row>
    <row r="6292" spans="1:3" x14ac:dyDescent="0.2">
      <c r="A6292" s="12"/>
      <c r="B6292" s="15"/>
      <c r="C6292" s="29"/>
    </row>
    <row r="6293" spans="1:3" x14ac:dyDescent="0.2">
      <c r="A6293" s="12"/>
      <c r="B6293" s="15"/>
      <c r="C6293" s="29"/>
    </row>
    <row r="6294" spans="1:3" x14ac:dyDescent="0.2">
      <c r="A6294" s="12"/>
      <c r="B6294" s="15"/>
      <c r="C6294" s="29"/>
    </row>
    <row r="6295" spans="1:3" x14ac:dyDescent="0.2">
      <c r="A6295" s="12"/>
      <c r="B6295" s="15"/>
      <c r="C6295" s="29"/>
    </row>
    <row r="6296" spans="1:3" x14ac:dyDescent="0.2">
      <c r="A6296" s="12"/>
      <c r="B6296" s="15"/>
      <c r="C6296" s="29"/>
    </row>
    <row r="6297" spans="1:3" x14ac:dyDescent="0.2">
      <c r="A6297" s="12"/>
      <c r="B6297" s="15"/>
      <c r="C6297" s="29"/>
    </row>
    <row r="6298" spans="1:3" x14ac:dyDescent="0.2">
      <c r="A6298" s="12"/>
      <c r="B6298" s="15"/>
      <c r="C6298" s="29"/>
    </row>
    <row r="6299" spans="1:3" x14ac:dyDescent="0.2">
      <c r="A6299" s="12"/>
      <c r="B6299" s="15"/>
      <c r="C6299" s="29"/>
    </row>
    <row r="6300" spans="1:3" x14ac:dyDescent="0.2">
      <c r="A6300" s="12"/>
      <c r="B6300" s="15"/>
      <c r="C6300" s="29"/>
    </row>
    <row r="6301" spans="1:3" x14ac:dyDescent="0.2">
      <c r="A6301" s="12"/>
      <c r="B6301" s="15"/>
      <c r="C6301" s="29"/>
    </row>
    <row r="6302" spans="1:3" x14ac:dyDescent="0.2">
      <c r="A6302" s="12"/>
      <c r="B6302" s="15"/>
      <c r="C6302" s="29"/>
    </row>
    <row r="6303" spans="1:3" x14ac:dyDescent="0.2">
      <c r="A6303" s="12"/>
      <c r="B6303" s="15"/>
      <c r="C6303" s="29"/>
    </row>
    <row r="6304" spans="1:3" x14ac:dyDescent="0.2">
      <c r="A6304" s="12"/>
      <c r="B6304" s="15"/>
      <c r="C6304" s="29"/>
    </row>
    <row r="6305" spans="1:3" x14ac:dyDescent="0.2">
      <c r="A6305" s="12"/>
      <c r="B6305" s="15"/>
      <c r="C6305" s="29"/>
    </row>
    <row r="6306" spans="1:3" x14ac:dyDescent="0.2">
      <c r="A6306" s="12"/>
      <c r="B6306" s="15"/>
      <c r="C6306" s="29"/>
    </row>
    <row r="6307" spans="1:3" x14ac:dyDescent="0.2">
      <c r="A6307" s="12"/>
      <c r="B6307" s="15"/>
      <c r="C6307" s="29"/>
    </row>
    <row r="6308" spans="1:3" x14ac:dyDescent="0.2">
      <c r="A6308" s="12"/>
      <c r="B6308" s="15"/>
      <c r="C6308" s="29"/>
    </row>
    <row r="6309" spans="1:3" x14ac:dyDescent="0.2">
      <c r="A6309" s="12"/>
      <c r="B6309" s="15"/>
      <c r="C6309" s="29"/>
    </row>
    <row r="6310" spans="1:3" x14ac:dyDescent="0.2">
      <c r="A6310" s="12"/>
      <c r="B6310" s="15"/>
      <c r="C6310" s="29"/>
    </row>
    <row r="6311" spans="1:3" x14ac:dyDescent="0.2">
      <c r="A6311" s="12"/>
      <c r="B6311" s="15"/>
      <c r="C6311" s="29"/>
    </row>
    <row r="6312" spans="1:3" x14ac:dyDescent="0.2">
      <c r="A6312" s="12"/>
      <c r="B6312" s="15"/>
      <c r="C6312" s="29"/>
    </row>
    <row r="6313" spans="1:3" x14ac:dyDescent="0.2">
      <c r="A6313" s="12"/>
      <c r="B6313" s="15"/>
      <c r="C6313" s="29"/>
    </row>
    <row r="6314" spans="1:3" x14ac:dyDescent="0.2">
      <c r="A6314" s="12"/>
      <c r="B6314" s="15"/>
      <c r="C6314" s="29"/>
    </row>
    <row r="6315" spans="1:3" x14ac:dyDescent="0.2">
      <c r="A6315" s="12"/>
      <c r="B6315" s="15"/>
      <c r="C6315" s="29"/>
    </row>
    <row r="6316" spans="1:3" x14ac:dyDescent="0.2">
      <c r="A6316" s="12"/>
      <c r="B6316" s="15"/>
      <c r="C6316" s="29"/>
    </row>
    <row r="6317" spans="1:3" x14ac:dyDescent="0.2">
      <c r="A6317" s="12"/>
      <c r="B6317" s="15"/>
      <c r="C6317" s="29"/>
    </row>
    <row r="6318" spans="1:3" x14ac:dyDescent="0.2">
      <c r="A6318" s="12"/>
      <c r="B6318" s="15"/>
      <c r="C6318" s="29"/>
    </row>
    <row r="6319" spans="1:3" x14ac:dyDescent="0.2">
      <c r="A6319" s="12"/>
      <c r="B6319" s="15"/>
      <c r="C6319" s="29"/>
    </row>
    <row r="6320" spans="1:3" x14ac:dyDescent="0.2">
      <c r="A6320" s="12"/>
      <c r="B6320" s="15"/>
      <c r="C6320" s="29"/>
    </row>
    <row r="6321" spans="1:3" x14ac:dyDescent="0.2">
      <c r="A6321" s="12"/>
      <c r="B6321" s="15"/>
      <c r="C6321" s="29"/>
    </row>
    <row r="6322" spans="1:3" x14ac:dyDescent="0.2">
      <c r="A6322" s="12"/>
      <c r="B6322" s="15"/>
      <c r="C6322" s="29"/>
    </row>
    <row r="6323" spans="1:3" x14ac:dyDescent="0.2">
      <c r="A6323" s="12"/>
      <c r="B6323" s="15"/>
      <c r="C6323" s="29"/>
    </row>
    <row r="6324" spans="1:3" x14ac:dyDescent="0.2">
      <c r="A6324" s="12"/>
      <c r="B6324" s="15"/>
      <c r="C6324" s="29"/>
    </row>
    <row r="6325" spans="1:3" x14ac:dyDescent="0.2">
      <c r="A6325" s="12"/>
      <c r="B6325" s="15"/>
      <c r="C6325" s="29"/>
    </row>
    <row r="6326" spans="1:3" x14ac:dyDescent="0.2">
      <c r="A6326" s="12"/>
      <c r="B6326" s="15"/>
      <c r="C6326" s="29"/>
    </row>
    <row r="6327" spans="1:3" x14ac:dyDescent="0.2">
      <c r="A6327" s="12"/>
      <c r="B6327" s="15"/>
      <c r="C6327" s="29"/>
    </row>
    <row r="6328" spans="1:3" x14ac:dyDescent="0.2">
      <c r="A6328" s="12"/>
      <c r="B6328" s="15"/>
      <c r="C6328" s="29"/>
    </row>
    <row r="6329" spans="1:3" x14ac:dyDescent="0.2">
      <c r="A6329" s="12"/>
      <c r="B6329" s="15"/>
      <c r="C6329" s="29"/>
    </row>
    <row r="6330" spans="1:3" x14ac:dyDescent="0.2">
      <c r="A6330" s="12"/>
      <c r="B6330" s="15"/>
      <c r="C6330" s="29"/>
    </row>
    <row r="6331" spans="1:3" x14ac:dyDescent="0.2">
      <c r="A6331" s="12"/>
      <c r="B6331" s="15"/>
      <c r="C6331" s="29"/>
    </row>
    <row r="6332" spans="1:3" x14ac:dyDescent="0.2">
      <c r="A6332" s="12"/>
      <c r="B6332" s="15"/>
      <c r="C6332" s="29"/>
    </row>
    <row r="6333" spans="1:3" x14ac:dyDescent="0.2">
      <c r="A6333" s="12"/>
      <c r="B6333" s="15"/>
      <c r="C6333" s="29"/>
    </row>
    <row r="6334" spans="1:3" x14ac:dyDescent="0.2">
      <c r="A6334" s="12"/>
      <c r="B6334" s="15"/>
      <c r="C6334" s="29"/>
    </row>
    <row r="6335" spans="1:3" x14ac:dyDescent="0.2">
      <c r="A6335" s="12"/>
      <c r="B6335" s="15"/>
      <c r="C6335" s="29"/>
    </row>
    <row r="6336" spans="1:3" x14ac:dyDescent="0.2">
      <c r="A6336" s="12"/>
      <c r="B6336" s="15"/>
      <c r="C6336" s="29"/>
    </row>
    <row r="6337" spans="1:3" x14ac:dyDescent="0.2">
      <c r="A6337" s="12"/>
      <c r="B6337" s="15"/>
      <c r="C6337" s="29"/>
    </row>
    <row r="6338" spans="1:3" x14ac:dyDescent="0.2">
      <c r="A6338" s="12"/>
      <c r="B6338" s="15"/>
      <c r="C6338" s="29"/>
    </row>
    <row r="6339" spans="1:3" x14ac:dyDescent="0.2">
      <c r="A6339" s="12"/>
      <c r="B6339" s="15"/>
      <c r="C6339" s="29"/>
    </row>
    <row r="6340" spans="1:3" x14ac:dyDescent="0.2">
      <c r="A6340" s="12"/>
      <c r="B6340" s="15"/>
      <c r="C6340" s="29"/>
    </row>
    <row r="6341" spans="1:3" x14ac:dyDescent="0.2">
      <c r="A6341" s="12"/>
      <c r="B6341" s="15"/>
      <c r="C6341" s="29"/>
    </row>
    <row r="6342" spans="1:3" x14ac:dyDescent="0.2">
      <c r="A6342" s="12"/>
      <c r="B6342" s="15"/>
      <c r="C6342" s="29"/>
    </row>
    <row r="6343" spans="1:3" x14ac:dyDescent="0.2">
      <c r="A6343" s="12"/>
      <c r="B6343" s="15"/>
      <c r="C6343" s="29"/>
    </row>
    <row r="6344" spans="1:3" x14ac:dyDescent="0.2">
      <c r="A6344" s="12"/>
      <c r="B6344" s="15"/>
      <c r="C6344" s="29"/>
    </row>
    <row r="6345" spans="1:3" x14ac:dyDescent="0.2">
      <c r="A6345" s="12"/>
      <c r="B6345" s="15"/>
      <c r="C6345" s="29"/>
    </row>
    <row r="6346" spans="1:3" x14ac:dyDescent="0.2">
      <c r="A6346" s="12"/>
      <c r="B6346" s="15"/>
      <c r="C6346" s="29"/>
    </row>
    <row r="6347" spans="1:3" x14ac:dyDescent="0.2">
      <c r="A6347" s="12"/>
      <c r="B6347" s="15"/>
      <c r="C6347" s="29"/>
    </row>
    <row r="6348" spans="1:3" x14ac:dyDescent="0.2">
      <c r="A6348" s="12"/>
      <c r="B6348" s="15"/>
      <c r="C6348" s="29"/>
    </row>
    <row r="6349" spans="1:3" x14ac:dyDescent="0.2">
      <c r="A6349" s="12"/>
      <c r="B6349" s="15"/>
      <c r="C6349" s="29"/>
    </row>
    <row r="6350" spans="1:3" x14ac:dyDescent="0.2">
      <c r="A6350" s="12"/>
      <c r="B6350" s="15"/>
      <c r="C6350" s="29"/>
    </row>
    <row r="6351" spans="1:3" x14ac:dyDescent="0.2">
      <c r="A6351" s="12"/>
      <c r="B6351" s="15"/>
      <c r="C6351" s="29"/>
    </row>
    <row r="6352" spans="1:3" x14ac:dyDescent="0.2">
      <c r="A6352" s="12"/>
      <c r="B6352" s="15"/>
      <c r="C6352" s="29"/>
    </row>
    <row r="6353" spans="1:3" x14ac:dyDescent="0.2">
      <c r="A6353" s="12"/>
      <c r="B6353" s="15"/>
      <c r="C6353" s="29"/>
    </row>
    <row r="6354" spans="1:3" x14ac:dyDescent="0.2">
      <c r="A6354" s="12"/>
      <c r="B6354" s="15"/>
      <c r="C6354" s="29"/>
    </row>
    <row r="6355" spans="1:3" x14ac:dyDescent="0.2">
      <c r="A6355" s="12"/>
      <c r="B6355" s="15"/>
      <c r="C6355" s="29"/>
    </row>
    <row r="6356" spans="1:3" x14ac:dyDescent="0.2">
      <c r="A6356" s="12"/>
      <c r="B6356" s="15"/>
      <c r="C6356" s="29"/>
    </row>
    <row r="6357" spans="1:3" x14ac:dyDescent="0.2">
      <c r="A6357" s="12"/>
      <c r="B6357" s="15"/>
      <c r="C6357" s="29"/>
    </row>
    <row r="6358" spans="1:3" x14ac:dyDescent="0.2">
      <c r="A6358" s="12"/>
      <c r="B6358" s="15"/>
      <c r="C6358" s="29"/>
    </row>
    <row r="6359" spans="1:3" x14ac:dyDescent="0.2">
      <c r="A6359" s="12"/>
      <c r="B6359" s="15"/>
      <c r="C6359" s="29"/>
    </row>
    <row r="6360" spans="1:3" x14ac:dyDescent="0.2">
      <c r="A6360" s="12"/>
      <c r="B6360" s="15"/>
      <c r="C6360" s="29"/>
    </row>
    <row r="6361" spans="1:3" x14ac:dyDescent="0.2">
      <c r="A6361" s="12"/>
      <c r="B6361" s="15"/>
      <c r="C6361" s="29"/>
    </row>
    <row r="6362" spans="1:3" x14ac:dyDescent="0.2">
      <c r="A6362" s="12"/>
      <c r="B6362" s="15"/>
      <c r="C6362" s="29"/>
    </row>
    <row r="6363" spans="1:3" x14ac:dyDescent="0.2">
      <c r="A6363" s="12"/>
      <c r="B6363" s="15"/>
      <c r="C6363" s="29"/>
    </row>
    <row r="6364" spans="1:3" x14ac:dyDescent="0.2">
      <c r="A6364" s="12"/>
      <c r="B6364" s="15"/>
      <c r="C6364" s="29"/>
    </row>
    <row r="6365" spans="1:3" x14ac:dyDescent="0.2">
      <c r="A6365" s="12"/>
      <c r="B6365" s="15"/>
      <c r="C6365" s="29"/>
    </row>
    <row r="6366" spans="1:3" x14ac:dyDescent="0.2">
      <c r="A6366" s="12"/>
      <c r="B6366" s="15"/>
      <c r="C6366" s="29"/>
    </row>
    <row r="6367" spans="1:3" x14ac:dyDescent="0.2">
      <c r="A6367" s="12"/>
      <c r="B6367" s="15"/>
      <c r="C6367" s="29"/>
    </row>
    <row r="6368" spans="1:3" x14ac:dyDescent="0.2">
      <c r="A6368" s="12"/>
      <c r="B6368" s="15"/>
      <c r="C6368" s="29"/>
    </row>
    <row r="6369" spans="1:3" x14ac:dyDescent="0.2">
      <c r="A6369" s="12"/>
      <c r="B6369" s="15"/>
      <c r="C6369" s="29"/>
    </row>
    <row r="6370" spans="1:3" x14ac:dyDescent="0.2">
      <c r="A6370" s="12"/>
      <c r="B6370" s="15"/>
      <c r="C6370" s="29"/>
    </row>
    <row r="6371" spans="1:3" x14ac:dyDescent="0.2">
      <c r="A6371" s="12"/>
      <c r="B6371" s="15"/>
      <c r="C6371" s="29"/>
    </row>
    <row r="6372" spans="1:3" x14ac:dyDescent="0.2">
      <c r="A6372" s="12"/>
      <c r="B6372" s="15"/>
      <c r="C6372" s="29"/>
    </row>
    <row r="6373" spans="1:3" x14ac:dyDescent="0.2">
      <c r="A6373" s="12"/>
      <c r="B6373" s="15"/>
      <c r="C6373" s="29"/>
    </row>
    <row r="6374" spans="1:3" x14ac:dyDescent="0.2">
      <c r="A6374" s="12"/>
      <c r="B6374" s="15"/>
      <c r="C6374" s="29"/>
    </row>
    <row r="6375" spans="1:3" x14ac:dyDescent="0.2">
      <c r="A6375" s="12"/>
      <c r="B6375" s="15"/>
      <c r="C6375" s="29"/>
    </row>
    <row r="6376" spans="1:3" x14ac:dyDescent="0.2">
      <c r="A6376" s="12"/>
      <c r="B6376" s="15"/>
      <c r="C6376" s="29"/>
    </row>
    <row r="6377" spans="1:3" x14ac:dyDescent="0.2">
      <c r="A6377" s="12"/>
      <c r="B6377" s="15"/>
      <c r="C6377" s="29"/>
    </row>
    <row r="6378" spans="1:3" x14ac:dyDescent="0.2">
      <c r="A6378" s="12"/>
      <c r="B6378" s="15"/>
      <c r="C6378" s="29"/>
    </row>
    <row r="6379" spans="1:3" x14ac:dyDescent="0.2">
      <c r="A6379" s="12"/>
      <c r="B6379" s="15"/>
      <c r="C6379" s="29"/>
    </row>
    <row r="6380" spans="1:3" x14ac:dyDescent="0.2">
      <c r="A6380" s="12"/>
      <c r="B6380" s="15"/>
      <c r="C6380" s="29"/>
    </row>
    <row r="6381" spans="1:3" x14ac:dyDescent="0.2">
      <c r="A6381" s="12"/>
      <c r="B6381" s="15"/>
      <c r="C6381" s="29"/>
    </row>
    <row r="6382" spans="1:3" x14ac:dyDescent="0.2">
      <c r="A6382" s="12"/>
      <c r="B6382" s="15"/>
      <c r="C6382" s="29"/>
    </row>
    <row r="6383" spans="1:3" x14ac:dyDescent="0.2">
      <c r="A6383" s="12"/>
      <c r="B6383" s="15"/>
      <c r="C6383" s="29"/>
    </row>
    <row r="6384" spans="1:3" x14ac:dyDescent="0.2">
      <c r="A6384" s="12"/>
      <c r="B6384" s="15"/>
      <c r="C6384" s="29"/>
    </row>
    <row r="6385" spans="1:3" x14ac:dyDescent="0.2">
      <c r="A6385" s="12"/>
      <c r="B6385" s="15"/>
      <c r="C6385" s="29"/>
    </row>
    <row r="6386" spans="1:3" x14ac:dyDescent="0.2">
      <c r="A6386" s="12"/>
      <c r="B6386" s="15"/>
      <c r="C6386" s="29"/>
    </row>
    <row r="6387" spans="1:3" x14ac:dyDescent="0.2">
      <c r="A6387" s="12"/>
      <c r="B6387" s="15"/>
      <c r="C6387" s="29"/>
    </row>
    <row r="6388" spans="1:3" x14ac:dyDescent="0.2">
      <c r="A6388" s="12"/>
      <c r="B6388" s="15"/>
      <c r="C6388" s="29"/>
    </row>
    <row r="6389" spans="1:3" x14ac:dyDescent="0.2">
      <c r="A6389" s="12"/>
      <c r="B6389" s="15"/>
      <c r="C6389" s="29"/>
    </row>
    <row r="6390" spans="1:3" x14ac:dyDescent="0.2">
      <c r="A6390" s="12"/>
      <c r="B6390" s="15"/>
      <c r="C6390" s="29"/>
    </row>
    <row r="6391" spans="1:3" x14ac:dyDescent="0.2">
      <c r="A6391" s="12"/>
      <c r="B6391" s="15"/>
      <c r="C6391" s="29"/>
    </row>
    <row r="6392" spans="1:3" x14ac:dyDescent="0.2">
      <c r="A6392" s="12"/>
      <c r="B6392" s="15"/>
      <c r="C6392" s="29"/>
    </row>
    <row r="6393" spans="1:3" x14ac:dyDescent="0.2">
      <c r="A6393" s="12"/>
      <c r="B6393" s="15"/>
      <c r="C6393" s="29"/>
    </row>
    <row r="6394" spans="1:3" x14ac:dyDescent="0.2">
      <c r="A6394" s="12"/>
      <c r="B6394" s="15"/>
      <c r="C6394" s="29"/>
    </row>
    <row r="6395" spans="1:3" x14ac:dyDescent="0.2">
      <c r="A6395" s="12"/>
      <c r="B6395" s="15"/>
      <c r="C6395" s="29"/>
    </row>
    <row r="6396" spans="1:3" x14ac:dyDescent="0.2">
      <c r="A6396" s="12"/>
      <c r="B6396" s="15"/>
      <c r="C6396" s="29"/>
    </row>
    <row r="6397" spans="1:3" x14ac:dyDescent="0.2">
      <c r="A6397" s="12"/>
      <c r="B6397" s="15"/>
      <c r="C6397" s="29"/>
    </row>
    <row r="6398" spans="1:3" x14ac:dyDescent="0.2">
      <c r="A6398" s="12"/>
      <c r="B6398" s="15"/>
      <c r="C6398" s="29"/>
    </row>
    <row r="6399" spans="1:3" x14ac:dyDescent="0.2">
      <c r="A6399" s="12"/>
      <c r="B6399" s="15"/>
      <c r="C6399" s="29"/>
    </row>
    <row r="6400" spans="1:3" x14ac:dyDescent="0.2">
      <c r="A6400" s="12"/>
      <c r="B6400" s="15"/>
      <c r="C6400" s="29"/>
    </row>
    <row r="6401" spans="1:3" x14ac:dyDescent="0.2">
      <c r="A6401" s="12"/>
      <c r="B6401" s="15"/>
      <c r="C6401" s="29"/>
    </row>
    <row r="6402" spans="1:3" x14ac:dyDescent="0.2">
      <c r="A6402" s="12"/>
      <c r="B6402" s="15"/>
      <c r="C6402" s="29"/>
    </row>
    <row r="6403" spans="1:3" x14ac:dyDescent="0.2">
      <c r="A6403" s="12"/>
      <c r="B6403" s="15"/>
      <c r="C6403" s="29"/>
    </row>
    <row r="6404" spans="1:3" x14ac:dyDescent="0.2">
      <c r="A6404" s="12"/>
      <c r="B6404" s="15"/>
      <c r="C6404" s="29"/>
    </row>
    <row r="6405" spans="1:3" x14ac:dyDescent="0.2">
      <c r="A6405" s="12"/>
      <c r="B6405" s="15"/>
      <c r="C6405" s="29"/>
    </row>
    <row r="6406" spans="1:3" x14ac:dyDescent="0.2">
      <c r="A6406" s="12"/>
      <c r="B6406" s="15"/>
      <c r="C6406" s="29"/>
    </row>
    <row r="6407" spans="1:3" x14ac:dyDescent="0.2">
      <c r="A6407" s="12"/>
      <c r="B6407" s="15"/>
      <c r="C6407" s="29"/>
    </row>
    <row r="6408" spans="1:3" x14ac:dyDescent="0.2">
      <c r="A6408" s="12"/>
      <c r="B6408" s="15"/>
      <c r="C6408" s="29"/>
    </row>
    <row r="6409" spans="1:3" x14ac:dyDescent="0.2">
      <c r="A6409" s="12"/>
      <c r="B6409" s="15"/>
      <c r="C6409" s="29"/>
    </row>
    <row r="6410" spans="1:3" x14ac:dyDescent="0.2">
      <c r="A6410" s="12"/>
      <c r="B6410" s="15"/>
      <c r="C6410" s="29"/>
    </row>
    <row r="6411" spans="1:3" x14ac:dyDescent="0.2">
      <c r="A6411" s="12"/>
      <c r="B6411" s="15"/>
      <c r="C6411" s="29"/>
    </row>
    <row r="6412" spans="1:3" x14ac:dyDescent="0.2">
      <c r="A6412" s="12"/>
      <c r="B6412" s="15"/>
      <c r="C6412" s="29"/>
    </row>
    <row r="6413" spans="1:3" x14ac:dyDescent="0.2">
      <c r="A6413" s="12"/>
      <c r="B6413" s="15"/>
      <c r="C6413" s="29"/>
    </row>
    <row r="6414" spans="1:3" x14ac:dyDescent="0.2">
      <c r="A6414" s="12"/>
      <c r="B6414" s="15"/>
      <c r="C6414" s="29"/>
    </row>
    <row r="6415" spans="1:3" x14ac:dyDescent="0.2">
      <c r="A6415" s="12"/>
      <c r="B6415" s="15"/>
      <c r="C6415" s="29"/>
    </row>
    <row r="6416" spans="1:3" x14ac:dyDescent="0.2">
      <c r="A6416" s="12"/>
      <c r="B6416" s="15"/>
      <c r="C6416" s="29"/>
    </row>
    <row r="6417" spans="1:3" x14ac:dyDescent="0.2">
      <c r="A6417" s="12"/>
      <c r="B6417" s="15"/>
      <c r="C6417" s="29"/>
    </row>
    <row r="6418" spans="1:3" x14ac:dyDescent="0.2">
      <c r="A6418" s="12"/>
      <c r="B6418" s="15"/>
      <c r="C6418" s="29"/>
    </row>
    <row r="6419" spans="1:3" x14ac:dyDescent="0.2">
      <c r="A6419" s="12"/>
      <c r="B6419" s="15"/>
      <c r="C6419" s="29"/>
    </row>
    <row r="6420" spans="1:3" x14ac:dyDescent="0.2">
      <c r="A6420" s="12"/>
      <c r="B6420" s="15"/>
      <c r="C6420" s="29"/>
    </row>
    <row r="6421" spans="1:3" x14ac:dyDescent="0.2">
      <c r="A6421" s="12"/>
      <c r="B6421" s="15"/>
      <c r="C6421" s="29"/>
    </row>
    <row r="6422" spans="1:3" x14ac:dyDescent="0.2">
      <c r="A6422" s="12"/>
      <c r="B6422" s="15"/>
      <c r="C6422" s="29"/>
    </row>
    <row r="6423" spans="1:3" x14ac:dyDescent="0.2">
      <c r="A6423" s="12"/>
      <c r="B6423" s="15"/>
      <c r="C6423" s="29"/>
    </row>
    <row r="6424" spans="1:3" x14ac:dyDescent="0.2">
      <c r="A6424" s="12"/>
      <c r="B6424" s="15"/>
      <c r="C6424" s="29"/>
    </row>
    <row r="6425" spans="1:3" x14ac:dyDescent="0.2">
      <c r="A6425" s="12"/>
      <c r="B6425" s="15"/>
      <c r="C6425" s="29"/>
    </row>
    <row r="6426" spans="1:3" x14ac:dyDescent="0.2">
      <c r="A6426" s="12"/>
      <c r="B6426" s="15"/>
      <c r="C6426" s="29"/>
    </row>
    <row r="6427" spans="1:3" x14ac:dyDescent="0.2">
      <c r="A6427" s="12"/>
      <c r="B6427" s="15"/>
      <c r="C6427" s="29"/>
    </row>
    <row r="6428" spans="1:3" x14ac:dyDescent="0.2">
      <c r="A6428" s="12"/>
      <c r="B6428" s="15"/>
      <c r="C6428" s="29"/>
    </row>
    <row r="6429" spans="1:3" x14ac:dyDescent="0.2">
      <c r="A6429" s="12"/>
      <c r="B6429" s="15"/>
      <c r="C6429" s="29"/>
    </row>
    <row r="6430" spans="1:3" x14ac:dyDescent="0.2">
      <c r="A6430" s="12"/>
      <c r="B6430" s="15"/>
      <c r="C6430" s="29"/>
    </row>
    <row r="6431" spans="1:3" x14ac:dyDescent="0.2">
      <c r="A6431" s="12"/>
      <c r="B6431" s="15"/>
      <c r="C6431" s="29"/>
    </row>
    <row r="6432" spans="1:3" x14ac:dyDescent="0.2">
      <c r="A6432" s="12"/>
      <c r="B6432" s="15"/>
      <c r="C6432" s="29"/>
    </row>
    <row r="6433" spans="1:3" x14ac:dyDescent="0.2">
      <c r="A6433" s="12"/>
      <c r="B6433" s="15"/>
      <c r="C6433" s="29"/>
    </row>
    <row r="6434" spans="1:3" x14ac:dyDescent="0.2">
      <c r="A6434" s="12"/>
      <c r="B6434" s="15"/>
      <c r="C6434" s="29"/>
    </row>
    <row r="6435" spans="1:3" x14ac:dyDescent="0.2">
      <c r="A6435" s="12"/>
      <c r="B6435" s="15"/>
      <c r="C6435" s="29"/>
    </row>
    <row r="6436" spans="1:3" x14ac:dyDescent="0.2">
      <c r="A6436" s="12"/>
      <c r="B6436" s="15"/>
      <c r="C6436" s="29"/>
    </row>
    <row r="6437" spans="1:3" x14ac:dyDescent="0.2">
      <c r="A6437" s="12"/>
      <c r="B6437" s="15"/>
      <c r="C6437" s="29"/>
    </row>
    <row r="6438" spans="1:3" x14ac:dyDescent="0.2">
      <c r="A6438" s="12"/>
      <c r="B6438" s="15"/>
      <c r="C6438" s="29"/>
    </row>
    <row r="6439" spans="1:3" x14ac:dyDescent="0.2">
      <c r="A6439" s="12"/>
      <c r="B6439" s="15"/>
      <c r="C6439" s="29"/>
    </row>
    <row r="6440" spans="1:3" x14ac:dyDescent="0.2">
      <c r="A6440" s="12"/>
      <c r="B6440" s="15"/>
      <c r="C6440" s="29"/>
    </row>
    <row r="6441" spans="1:3" x14ac:dyDescent="0.2">
      <c r="A6441" s="12"/>
      <c r="B6441" s="15"/>
      <c r="C6441" s="29"/>
    </row>
    <row r="6442" spans="1:3" x14ac:dyDescent="0.2">
      <c r="A6442" s="12"/>
      <c r="B6442" s="15"/>
      <c r="C6442" s="29"/>
    </row>
    <row r="6443" spans="1:3" x14ac:dyDescent="0.2">
      <c r="A6443" s="12"/>
      <c r="B6443" s="15"/>
      <c r="C6443" s="29"/>
    </row>
    <row r="6444" spans="1:3" x14ac:dyDescent="0.2">
      <c r="A6444" s="12"/>
      <c r="B6444" s="15"/>
      <c r="C6444" s="29"/>
    </row>
    <row r="6445" spans="1:3" x14ac:dyDescent="0.2">
      <c r="A6445" s="12"/>
      <c r="B6445" s="15"/>
      <c r="C6445" s="29"/>
    </row>
    <row r="6446" spans="1:3" x14ac:dyDescent="0.2">
      <c r="A6446" s="12"/>
      <c r="B6446" s="15"/>
      <c r="C6446" s="29"/>
    </row>
    <row r="6447" spans="1:3" x14ac:dyDescent="0.2">
      <c r="A6447" s="12"/>
      <c r="B6447" s="15"/>
      <c r="C6447" s="29"/>
    </row>
    <row r="6448" spans="1:3" x14ac:dyDescent="0.2">
      <c r="A6448" s="12"/>
      <c r="B6448" s="15"/>
      <c r="C6448" s="29"/>
    </row>
    <row r="6449" spans="1:3" x14ac:dyDescent="0.2">
      <c r="A6449" s="12"/>
      <c r="B6449" s="15"/>
      <c r="C6449" s="29"/>
    </row>
    <row r="6450" spans="1:3" x14ac:dyDescent="0.2">
      <c r="A6450" s="12"/>
      <c r="B6450" s="15"/>
      <c r="C6450" s="29"/>
    </row>
    <row r="6451" spans="1:3" x14ac:dyDescent="0.2">
      <c r="A6451" s="12"/>
      <c r="B6451" s="15"/>
      <c r="C6451" s="29"/>
    </row>
    <row r="6452" spans="1:3" x14ac:dyDescent="0.2">
      <c r="A6452" s="12"/>
      <c r="B6452" s="15"/>
      <c r="C6452" s="29"/>
    </row>
    <row r="6453" spans="1:3" x14ac:dyDescent="0.2">
      <c r="A6453" s="12"/>
      <c r="B6453" s="15"/>
      <c r="C6453" s="29"/>
    </row>
    <row r="6454" spans="1:3" x14ac:dyDescent="0.2">
      <c r="A6454" s="12"/>
      <c r="B6454" s="15"/>
      <c r="C6454" s="29"/>
    </row>
    <row r="6455" spans="1:3" x14ac:dyDescent="0.2">
      <c r="A6455" s="12"/>
      <c r="B6455" s="15"/>
      <c r="C6455" s="29"/>
    </row>
    <row r="6456" spans="1:3" x14ac:dyDescent="0.2">
      <c r="A6456" s="12"/>
      <c r="B6456" s="15"/>
      <c r="C6456" s="29"/>
    </row>
    <row r="6457" spans="1:3" x14ac:dyDescent="0.2">
      <c r="A6457" s="12"/>
      <c r="B6457" s="15"/>
      <c r="C6457" s="29"/>
    </row>
    <row r="6458" spans="1:3" x14ac:dyDescent="0.2">
      <c r="A6458" s="12"/>
      <c r="B6458" s="15"/>
      <c r="C6458" s="29"/>
    </row>
    <row r="6459" spans="1:3" x14ac:dyDescent="0.2">
      <c r="A6459" s="12"/>
      <c r="B6459" s="15"/>
      <c r="C6459" s="29"/>
    </row>
    <row r="6460" spans="1:3" x14ac:dyDescent="0.2">
      <c r="A6460" s="12"/>
      <c r="B6460" s="15"/>
      <c r="C6460" s="29"/>
    </row>
    <row r="6461" spans="1:3" x14ac:dyDescent="0.2">
      <c r="A6461" s="12"/>
      <c r="B6461" s="15"/>
      <c r="C6461" s="29"/>
    </row>
    <row r="6462" spans="1:3" x14ac:dyDescent="0.2">
      <c r="A6462" s="12"/>
      <c r="B6462" s="15"/>
      <c r="C6462" s="29"/>
    </row>
    <row r="6463" spans="1:3" x14ac:dyDescent="0.2">
      <c r="A6463" s="12"/>
      <c r="B6463" s="15"/>
      <c r="C6463" s="29"/>
    </row>
    <row r="6464" spans="1:3" x14ac:dyDescent="0.2">
      <c r="A6464" s="12"/>
      <c r="B6464" s="15"/>
      <c r="C6464" s="29"/>
    </row>
    <row r="6465" spans="1:3" x14ac:dyDescent="0.2">
      <c r="A6465" s="12"/>
      <c r="B6465" s="15"/>
      <c r="C6465" s="29"/>
    </row>
    <row r="6466" spans="1:3" x14ac:dyDescent="0.2">
      <c r="A6466" s="12"/>
      <c r="B6466" s="15"/>
      <c r="C6466" s="29"/>
    </row>
    <row r="6467" spans="1:3" x14ac:dyDescent="0.2">
      <c r="A6467" s="12"/>
      <c r="B6467" s="15"/>
      <c r="C6467" s="29"/>
    </row>
    <row r="6468" spans="1:3" x14ac:dyDescent="0.2">
      <c r="A6468" s="12"/>
      <c r="B6468" s="15"/>
      <c r="C6468" s="29"/>
    </row>
    <row r="6469" spans="1:3" x14ac:dyDescent="0.2">
      <c r="A6469" s="12"/>
      <c r="B6469" s="15"/>
      <c r="C6469" s="29"/>
    </row>
    <row r="6470" spans="1:3" x14ac:dyDescent="0.2">
      <c r="A6470" s="12"/>
      <c r="B6470" s="15"/>
      <c r="C6470" s="29"/>
    </row>
    <row r="6471" spans="1:3" x14ac:dyDescent="0.2">
      <c r="A6471" s="12"/>
      <c r="B6471" s="15"/>
      <c r="C6471" s="29"/>
    </row>
    <row r="6472" spans="1:3" x14ac:dyDescent="0.2">
      <c r="A6472" s="12"/>
      <c r="B6472" s="15"/>
      <c r="C6472" s="29"/>
    </row>
    <row r="6473" spans="1:3" x14ac:dyDescent="0.2">
      <c r="A6473" s="12"/>
      <c r="B6473" s="15"/>
      <c r="C6473" s="29"/>
    </row>
    <row r="6474" spans="1:3" x14ac:dyDescent="0.2">
      <c r="A6474" s="12"/>
      <c r="B6474" s="15"/>
      <c r="C6474" s="29"/>
    </row>
    <row r="6475" spans="1:3" x14ac:dyDescent="0.2">
      <c r="A6475" s="12"/>
      <c r="B6475" s="15"/>
      <c r="C6475" s="29"/>
    </row>
    <row r="6476" spans="1:3" x14ac:dyDescent="0.2">
      <c r="A6476" s="12"/>
      <c r="B6476" s="15"/>
      <c r="C6476" s="29"/>
    </row>
    <row r="6477" spans="1:3" x14ac:dyDescent="0.2">
      <c r="A6477" s="12"/>
      <c r="B6477" s="15"/>
      <c r="C6477" s="29"/>
    </row>
    <row r="6478" spans="1:3" x14ac:dyDescent="0.2">
      <c r="A6478" s="12"/>
      <c r="B6478" s="15"/>
      <c r="C6478" s="29"/>
    </row>
    <row r="6479" spans="1:3" x14ac:dyDescent="0.2">
      <c r="A6479" s="12"/>
      <c r="B6479" s="15"/>
      <c r="C6479" s="29"/>
    </row>
    <row r="6480" spans="1:3" x14ac:dyDescent="0.2">
      <c r="A6480" s="12"/>
      <c r="B6480" s="15"/>
      <c r="C6480" s="29"/>
    </row>
    <row r="6481" spans="1:3" x14ac:dyDescent="0.2">
      <c r="A6481" s="12"/>
      <c r="B6481" s="15"/>
      <c r="C6481" s="29"/>
    </row>
    <row r="6482" spans="1:3" x14ac:dyDescent="0.2">
      <c r="A6482" s="12"/>
      <c r="B6482" s="15"/>
      <c r="C6482" s="29"/>
    </row>
    <row r="6483" spans="1:3" x14ac:dyDescent="0.2">
      <c r="A6483" s="12"/>
      <c r="B6483" s="15"/>
      <c r="C6483" s="29"/>
    </row>
    <row r="6484" spans="1:3" x14ac:dyDescent="0.2">
      <c r="A6484" s="12"/>
      <c r="B6484" s="15"/>
      <c r="C6484" s="29"/>
    </row>
    <row r="6485" spans="1:3" x14ac:dyDescent="0.2">
      <c r="A6485" s="12"/>
      <c r="B6485" s="15"/>
      <c r="C6485" s="29"/>
    </row>
    <row r="6486" spans="1:3" x14ac:dyDescent="0.2">
      <c r="A6486" s="12"/>
      <c r="B6486" s="15"/>
      <c r="C6486" s="29"/>
    </row>
    <row r="6487" spans="1:3" x14ac:dyDescent="0.2">
      <c r="A6487" s="12"/>
      <c r="B6487" s="15"/>
      <c r="C6487" s="29"/>
    </row>
    <row r="6488" spans="1:3" x14ac:dyDescent="0.2">
      <c r="A6488" s="12"/>
      <c r="B6488" s="15"/>
      <c r="C6488" s="29"/>
    </row>
    <row r="6489" spans="1:3" x14ac:dyDescent="0.2">
      <c r="A6489" s="12"/>
      <c r="B6489" s="15"/>
      <c r="C6489" s="29"/>
    </row>
    <row r="6490" spans="1:3" x14ac:dyDescent="0.2">
      <c r="A6490" s="12"/>
      <c r="B6490" s="15"/>
      <c r="C6490" s="29"/>
    </row>
    <row r="6491" spans="1:3" x14ac:dyDescent="0.2">
      <c r="A6491" s="12"/>
      <c r="B6491" s="15"/>
      <c r="C6491" s="29"/>
    </row>
    <row r="6492" spans="1:3" x14ac:dyDescent="0.2">
      <c r="A6492" s="12"/>
      <c r="B6492" s="15"/>
      <c r="C6492" s="29"/>
    </row>
    <row r="6493" spans="1:3" x14ac:dyDescent="0.2">
      <c r="A6493" s="12"/>
      <c r="B6493" s="15"/>
      <c r="C6493" s="29"/>
    </row>
    <row r="6494" spans="1:3" x14ac:dyDescent="0.2">
      <c r="A6494" s="12"/>
      <c r="B6494" s="15"/>
      <c r="C6494" s="29"/>
    </row>
    <row r="6495" spans="1:3" x14ac:dyDescent="0.2">
      <c r="A6495" s="12"/>
      <c r="B6495" s="15"/>
      <c r="C6495" s="29"/>
    </row>
    <row r="6496" spans="1:3" x14ac:dyDescent="0.2">
      <c r="A6496" s="12"/>
      <c r="B6496" s="15"/>
      <c r="C6496" s="29"/>
    </row>
    <row r="6497" spans="1:3" x14ac:dyDescent="0.2">
      <c r="A6497" s="12"/>
      <c r="B6497" s="15"/>
      <c r="C6497" s="29"/>
    </row>
    <row r="6498" spans="1:3" x14ac:dyDescent="0.2">
      <c r="A6498" s="12"/>
      <c r="B6498" s="15"/>
      <c r="C6498" s="29"/>
    </row>
    <row r="6499" spans="1:3" x14ac:dyDescent="0.2">
      <c r="A6499" s="12"/>
      <c r="B6499" s="15"/>
      <c r="C6499" s="29"/>
    </row>
    <row r="6500" spans="1:3" x14ac:dyDescent="0.2">
      <c r="A6500" s="12"/>
      <c r="B6500" s="15"/>
      <c r="C6500" s="29"/>
    </row>
    <row r="6501" spans="1:3" x14ac:dyDescent="0.2">
      <c r="A6501" s="12"/>
      <c r="B6501" s="15"/>
      <c r="C6501" s="29"/>
    </row>
    <row r="6502" spans="1:3" x14ac:dyDescent="0.2">
      <c r="A6502" s="12"/>
      <c r="B6502" s="15"/>
      <c r="C6502" s="29"/>
    </row>
    <row r="6503" spans="1:3" x14ac:dyDescent="0.2">
      <c r="A6503" s="12"/>
      <c r="B6503" s="15"/>
      <c r="C6503" s="29"/>
    </row>
    <row r="6504" spans="1:3" x14ac:dyDescent="0.2">
      <c r="A6504" s="12"/>
      <c r="B6504" s="15"/>
      <c r="C6504" s="29"/>
    </row>
    <row r="6505" spans="1:3" x14ac:dyDescent="0.2">
      <c r="A6505" s="12"/>
      <c r="B6505" s="15"/>
      <c r="C6505" s="29"/>
    </row>
    <row r="6506" spans="1:3" x14ac:dyDescent="0.2">
      <c r="A6506" s="12"/>
      <c r="B6506" s="15"/>
      <c r="C6506" s="29"/>
    </row>
    <row r="6507" spans="1:3" x14ac:dyDescent="0.2">
      <c r="A6507" s="12"/>
      <c r="B6507" s="15"/>
      <c r="C6507" s="29"/>
    </row>
    <row r="6508" spans="1:3" x14ac:dyDescent="0.2">
      <c r="A6508" s="12"/>
      <c r="B6508" s="15"/>
      <c r="C6508" s="29"/>
    </row>
    <row r="6509" spans="1:3" x14ac:dyDescent="0.2">
      <c r="A6509" s="12"/>
      <c r="B6509" s="15"/>
      <c r="C6509" s="29"/>
    </row>
    <row r="6510" spans="1:3" x14ac:dyDescent="0.2">
      <c r="A6510" s="12"/>
      <c r="B6510" s="15"/>
      <c r="C6510" s="29"/>
    </row>
    <row r="6511" spans="1:3" x14ac:dyDescent="0.2">
      <c r="A6511" s="12"/>
      <c r="B6511" s="15"/>
      <c r="C6511" s="29"/>
    </row>
    <row r="6512" spans="1:3" x14ac:dyDescent="0.2">
      <c r="A6512" s="12"/>
      <c r="B6512" s="15"/>
      <c r="C6512" s="29"/>
    </row>
    <row r="6513" spans="1:3" x14ac:dyDescent="0.2">
      <c r="A6513" s="12"/>
      <c r="B6513" s="15"/>
      <c r="C6513" s="29"/>
    </row>
    <row r="6514" spans="1:3" x14ac:dyDescent="0.2">
      <c r="A6514" s="12"/>
      <c r="B6514" s="15"/>
      <c r="C6514" s="29"/>
    </row>
    <row r="6515" spans="1:3" x14ac:dyDescent="0.2">
      <c r="A6515" s="12"/>
      <c r="B6515" s="15"/>
      <c r="C6515" s="29"/>
    </row>
    <row r="6516" spans="1:3" x14ac:dyDescent="0.2">
      <c r="A6516" s="12"/>
      <c r="B6516" s="15"/>
      <c r="C6516" s="29"/>
    </row>
    <row r="6517" spans="1:3" x14ac:dyDescent="0.2">
      <c r="A6517" s="12"/>
      <c r="B6517" s="15"/>
      <c r="C6517" s="29"/>
    </row>
    <row r="6518" spans="1:3" x14ac:dyDescent="0.2">
      <c r="A6518" s="12"/>
      <c r="B6518" s="15"/>
      <c r="C6518" s="29"/>
    </row>
    <row r="6519" spans="1:3" x14ac:dyDescent="0.2">
      <c r="A6519" s="12"/>
      <c r="B6519" s="15"/>
      <c r="C6519" s="29"/>
    </row>
    <row r="6520" spans="1:3" x14ac:dyDescent="0.2">
      <c r="A6520" s="12"/>
      <c r="B6520" s="15"/>
      <c r="C6520" s="29"/>
    </row>
    <row r="6521" spans="1:3" x14ac:dyDescent="0.2">
      <c r="A6521" s="12"/>
      <c r="B6521" s="15"/>
      <c r="C6521" s="29"/>
    </row>
    <row r="6522" spans="1:3" x14ac:dyDescent="0.2">
      <c r="A6522" s="12"/>
      <c r="B6522" s="15"/>
      <c r="C6522" s="29"/>
    </row>
    <row r="6523" spans="1:3" x14ac:dyDescent="0.2">
      <c r="A6523" s="12"/>
      <c r="B6523" s="15"/>
      <c r="C6523" s="29"/>
    </row>
    <row r="6524" spans="1:3" x14ac:dyDescent="0.2">
      <c r="A6524" s="12"/>
      <c r="B6524" s="15"/>
      <c r="C6524" s="29"/>
    </row>
    <row r="6525" spans="1:3" x14ac:dyDescent="0.2">
      <c r="A6525" s="12"/>
      <c r="B6525" s="15"/>
      <c r="C6525" s="29"/>
    </row>
    <row r="6526" spans="1:3" x14ac:dyDescent="0.2">
      <c r="A6526" s="12"/>
      <c r="B6526" s="15"/>
      <c r="C6526" s="29"/>
    </row>
    <row r="6527" spans="1:3" x14ac:dyDescent="0.2">
      <c r="A6527" s="12"/>
      <c r="B6527" s="15"/>
      <c r="C6527" s="29"/>
    </row>
    <row r="6528" spans="1:3" x14ac:dyDescent="0.2">
      <c r="A6528" s="12"/>
      <c r="B6528" s="15"/>
      <c r="C6528" s="29"/>
    </row>
    <row r="6529" spans="1:3" x14ac:dyDescent="0.2">
      <c r="A6529" s="12"/>
      <c r="B6529" s="15"/>
      <c r="C6529" s="29"/>
    </row>
    <row r="6530" spans="1:3" x14ac:dyDescent="0.2">
      <c r="A6530" s="12"/>
      <c r="B6530" s="15"/>
      <c r="C6530" s="29"/>
    </row>
    <row r="6531" spans="1:3" x14ac:dyDescent="0.2">
      <c r="A6531" s="12"/>
      <c r="B6531" s="15"/>
      <c r="C6531" s="29"/>
    </row>
    <row r="6532" spans="1:3" x14ac:dyDescent="0.2">
      <c r="A6532" s="12"/>
      <c r="B6532" s="15"/>
      <c r="C6532" s="29"/>
    </row>
    <row r="6533" spans="1:3" x14ac:dyDescent="0.2">
      <c r="A6533" s="12"/>
      <c r="B6533" s="15"/>
      <c r="C6533" s="29"/>
    </row>
    <row r="6534" spans="1:3" x14ac:dyDescent="0.2">
      <c r="A6534" s="12"/>
      <c r="B6534" s="15"/>
      <c r="C6534" s="29"/>
    </row>
    <row r="6535" spans="1:3" x14ac:dyDescent="0.2">
      <c r="A6535" s="12"/>
      <c r="B6535" s="15"/>
      <c r="C6535" s="29"/>
    </row>
    <row r="6536" spans="1:3" x14ac:dyDescent="0.2">
      <c r="A6536" s="12"/>
      <c r="B6536" s="15"/>
      <c r="C6536" s="29"/>
    </row>
    <row r="6537" spans="1:3" x14ac:dyDescent="0.2">
      <c r="A6537" s="12"/>
      <c r="B6537" s="15"/>
      <c r="C6537" s="29"/>
    </row>
    <row r="6538" spans="1:3" x14ac:dyDescent="0.2">
      <c r="A6538" s="12"/>
      <c r="B6538" s="15"/>
      <c r="C6538" s="29"/>
    </row>
    <row r="6539" spans="1:3" x14ac:dyDescent="0.2">
      <c r="A6539" s="12"/>
      <c r="B6539" s="15"/>
      <c r="C6539" s="29"/>
    </row>
    <row r="6540" spans="1:3" x14ac:dyDescent="0.2">
      <c r="A6540" s="12"/>
      <c r="B6540" s="15"/>
      <c r="C6540" s="29"/>
    </row>
    <row r="6541" spans="1:3" x14ac:dyDescent="0.2">
      <c r="A6541" s="12"/>
      <c r="B6541" s="15"/>
      <c r="C6541" s="29"/>
    </row>
    <row r="6542" spans="1:3" x14ac:dyDescent="0.2">
      <c r="A6542" s="12"/>
      <c r="B6542" s="15"/>
      <c r="C6542" s="29"/>
    </row>
    <row r="6543" spans="1:3" x14ac:dyDescent="0.2">
      <c r="A6543" s="12"/>
      <c r="B6543" s="15"/>
      <c r="C6543" s="29"/>
    </row>
    <row r="6544" spans="1:3" x14ac:dyDescent="0.2">
      <c r="A6544" s="12"/>
      <c r="B6544" s="15"/>
      <c r="C6544" s="29"/>
    </row>
    <row r="6545" spans="1:3" x14ac:dyDescent="0.2">
      <c r="A6545" s="12"/>
      <c r="B6545" s="15"/>
      <c r="C6545" s="29"/>
    </row>
    <row r="6546" spans="1:3" x14ac:dyDescent="0.2">
      <c r="A6546" s="12"/>
      <c r="B6546" s="15"/>
      <c r="C6546" s="29"/>
    </row>
    <row r="6547" spans="1:3" x14ac:dyDescent="0.2">
      <c r="A6547" s="12"/>
      <c r="B6547" s="15"/>
      <c r="C6547" s="29"/>
    </row>
    <row r="6548" spans="1:3" x14ac:dyDescent="0.2">
      <c r="A6548" s="12"/>
      <c r="B6548" s="15"/>
      <c r="C6548" s="29"/>
    </row>
    <row r="6549" spans="1:3" x14ac:dyDescent="0.2">
      <c r="A6549" s="12"/>
      <c r="B6549" s="15"/>
      <c r="C6549" s="29"/>
    </row>
    <row r="6550" spans="1:3" x14ac:dyDescent="0.2">
      <c r="A6550" s="12"/>
      <c r="B6550" s="15"/>
      <c r="C6550" s="29"/>
    </row>
    <row r="6551" spans="1:3" x14ac:dyDescent="0.2">
      <c r="A6551" s="12"/>
      <c r="B6551" s="15"/>
      <c r="C6551" s="29"/>
    </row>
    <row r="6552" spans="1:3" x14ac:dyDescent="0.2">
      <c r="A6552" s="12"/>
      <c r="B6552" s="15"/>
      <c r="C6552" s="29"/>
    </row>
    <row r="6553" spans="1:3" x14ac:dyDescent="0.2">
      <c r="A6553" s="12"/>
      <c r="B6553" s="15"/>
      <c r="C6553" s="29"/>
    </row>
    <row r="6554" spans="1:3" x14ac:dyDescent="0.2">
      <c r="A6554" s="12"/>
      <c r="B6554" s="15"/>
      <c r="C6554" s="29"/>
    </row>
    <row r="6555" spans="1:3" x14ac:dyDescent="0.2">
      <c r="A6555" s="12"/>
      <c r="B6555" s="15"/>
      <c r="C6555" s="29"/>
    </row>
    <row r="6556" spans="1:3" x14ac:dyDescent="0.2">
      <c r="A6556" s="12"/>
      <c r="B6556" s="15"/>
      <c r="C6556" s="29"/>
    </row>
    <row r="6557" spans="1:3" x14ac:dyDescent="0.2">
      <c r="A6557" s="12"/>
      <c r="B6557" s="15"/>
      <c r="C6557" s="29"/>
    </row>
    <row r="6558" spans="1:3" x14ac:dyDescent="0.2">
      <c r="A6558" s="12"/>
      <c r="B6558" s="15"/>
      <c r="C6558" s="29"/>
    </row>
    <row r="6559" spans="1:3" x14ac:dyDescent="0.2">
      <c r="A6559" s="12"/>
      <c r="B6559" s="15"/>
      <c r="C6559" s="29"/>
    </row>
    <row r="6560" spans="1:3" x14ac:dyDescent="0.2">
      <c r="A6560" s="12"/>
      <c r="B6560" s="15"/>
      <c r="C6560" s="29"/>
    </row>
    <row r="6561" spans="1:3" x14ac:dyDescent="0.2">
      <c r="A6561" s="12"/>
      <c r="B6561" s="15"/>
      <c r="C6561" s="29"/>
    </row>
    <row r="6562" spans="1:3" x14ac:dyDescent="0.2">
      <c r="A6562" s="12"/>
      <c r="B6562" s="15"/>
      <c r="C6562" s="29"/>
    </row>
    <row r="6563" spans="1:3" x14ac:dyDescent="0.2">
      <c r="A6563" s="12"/>
      <c r="B6563" s="15"/>
      <c r="C6563" s="29"/>
    </row>
    <row r="6564" spans="1:3" x14ac:dyDescent="0.2">
      <c r="A6564" s="12"/>
      <c r="B6564" s="15"/>
      <c r="C6564" s="29"/>
    </row>
    <row r="6565" spans="1:3" x14ac:dyDescent="0.2">
      <c r="A6565" s="12"/>
      <c r="B6565" s="15"/>
      <c r="C6565" s="29"/>
    </row>
    <row r="6566" spans="1:3" x14ac:dyDescent="0.2">
      <c r="A6566" s="12"/>
      <c r="B6566" s="15"/>
      <c r="C6566" s="29"/>
    </row>
    <row r="6567" spans="1:3" x14ac:dyDescent="0.2">
      <c r="A6567" s="12"/>
      <c r="B6567" s="15"/>
      <c r="C6567" s="29"/>
    </row>
    <row r="6568" spans="1:3" x14ac:dyDescent="0.2">
      <c r="A6568" s="12"/>
      <c r="B6568" s="15"/>
      <c r="C6568" s="29"/>
    </row>
    <row r="6569" spans="1:3" x14ac:dyDescent="0.2">
      <c r="A6569" s="12"/>
      <c r="B6569" s="15"/>
      <c r="C6569" s="29"/>
    </row>
    <row r="6570" spans="1:3" x14ac:dyDescent="0.2">
      <c r="A6570" s="12"/>
      <c r="B6570" s="15"/>
      <c r="C6570" s="29"/>
    </row>
    <row r="6571" spans="1:3" x14ac:dyDescent="0.2">
      <c r="A6571" s="12"/>
      <c r="B6571" s="15"/>
      <c r="C6571" s="29"/>
    </row>
    <row r="6572" spans="1:3" x14ac:dyDescent="0.2">
      <c r="A6572" s="12"/>
      <c r="B6572" s="15"/>
      <c r="C6572" s="29"/>
    </row>
    <row r="6573" spans="1:3" x14ac:dyDescent="0.2">
      <c r="A6573" s="12"/>
      <c r="B6573" s="15"/>
      <c r="C6573" s="29"/>
    </row>
    <row r="6574" spans="1:3" x14ac:dyDescent="0.2">
      <c r="A6574" s="12"/>
      <c r="B6574" s="15"/>
      <c r="C6574" s="29"/>
    </row>
    <row r="6575" spans="1:3" x14ac:dyDescent="0.2">
      <c r="A6575" s="12"/>
      <c r="B6575" s="15"/>
      <c r="C6575" s="29"/>
    </row>
    <row r="6576" spans="1:3" x14ac:dyDescent="0.2">
      <c r="A6576" s="12"/>
      <c r="B6576" s="15"/>
      <c r="C6576" s="29"/>
    </row>
    <row r="6577" spans="1:3" x14ac:dyDescent="0.2">
      <c r="A6577" s="12"/>
      <c r="B6577" s="15"/>
      <c r="C6577" s="29"/>
    </row>
    <row r="6578" spans="1:3" x14ac:dyDescent="0.2">
      <c r="A6578" s="12"/>
      <c r="B6578" s="15"/>
      <c r="C6578" s="29"/>
    </row>
    <row r="6579" spans="1:3" x14ac:dyDescent="0.2">
      <c r="A6579" s="12"/>
      <c r="B6579" s="15"/>
      <c r="C6579" s="29"/>
    </row>
    <row r="6580" spans="1:3" x14ac:dyDescent="0.2">
      <c r="A6580" s="12"/>
      <c r="B6580" s="15"/>
      <c r="C6580" s="29"/>
    </row>
    <row r="6581" spans="1:3" x14ac:dyDescent="0.2">
      <c r="A6581" s="12"/>
      <c r="B6581" s="15"/>
      <c r="C6581" s="29"/>
    </row>
    <row r="6582" spans="1:3" x14ac:dyDescent="0.2">
      <c r="A6582" s="12"/>
      <c r="B6582" s="15"/>
      <c r="C6582" s="29"/>
    </row>
    <row r="6583" spans="1:3" x14ac:dyDescent="0.2">
      <c r="A6583" s="12"/>
      <c r="B6583" s="15"/>
      <c r="C6583" s="29"/>
    </row>
    <row r="6584" spans="1:3" x14ac:dyDescent="0.2">
      <c r="A6584" s="12"/>
      <c r="B6584" s="15"/>
      <c r="C6584" s="29"/>
    </row>
    <row r="6585" spans="1:3" x14ac:dyDescent="0.2">
      <c r="A6585" s="12"/>
      <c r="B6585" s="15"/>
      <c r="C6585" s="29"/>
    </row>
    <row r="6586" spans="1:3" x14ac:dyDescent="0.2">
      <c r="A6586" s="12"/>
      <c r="B6586" s="15"/>
      <c r="C6586" s="29"/>
    </row>
    <row r="6587" spans="1:3" x14ac:dyDescent="0.2">
      <c r="A6587" s="12"/>
      <c r="B6587" s="15"/>
      <c r="C6587" s="29"/>
    </row>
    <row r="6588" spans="1:3" x14ac:dyDescent="0.2">
      <c r="A6588" s="12"/>
      <c r="B6588" s="15"/>
      <c r="C6588" s="29"/>
    </row>
    <row r="6589" spans="1:3" x14ac:dyDescent="0.2">
      <c r="A6589" s="12"/>
      <c r="B6589" s="15"/>
      <c r="C6589" s="29"/>
    </row>
    <row r="6590" spans="1:3" x14ac:dyDescent="0.2">
      <c r="A6590" s="12"/>
      <c r="B6590" s="15"/>
      <c r="C6590" s="29"/>
    </row>
    <row r="6591" spans="1:3" x14ac:dyDescent="0.2">
      <c r="A6591" s="12"/>
      <c r="B6591" s="15"/>
      <c r="C6591" s="29"/>
    </row>
    <row r="6592" spans="1:3" x14ac:dyDescent="0.2">
      <c r="A6592" s="12"/>
      <c r="B6592" s="15"/>
      <c r="C6592" s="29"/>
    </row>
    <row r="6593" spans="1:3" x14ac:dyDescent="0.2">
      <c r="A6593" s="12"/>
      <c r="B6593" s="15"/>
      <c r="C6593" s="29"/>
    </row>
    <row r="6594" spans="1:3" x14ac:dyDescent="0.2">
      <c r="A6594" s="12"/>
      <c r="B6594" s="15"/>
      <c r="C6594" s="29"/>
    </row>
    <row r="6595" spans="1:3" x14ac:dyDescent="0.2">
      <c r="A6595" s="12"/>
      <c r="B6595" s="15"/>
      <c r="C6595" s="29"/>
    </row>
    <row r="6596" spans="1:3" x14ac:dyDescent="0.2">
      <c r="A6596" s="12"/>
      <c r="B6596" s="15"/>
      <c r="C6596" s="29"/>
    </row>
    <row r="6597" spans="1:3" x14ac:dyDescent="0.2">
      <c r="A6597" s="12"/>
      <c r="B6597" s="15"/>
      <c r="C6597" s="29"/>
    </row>
    <row r="6598" spans="1:3" x14ac:dyDescent="0.2">
      <c r="A6598" s="12"/>
      <c r="B6598" s="15"/>
      <c r="C6598" s="29"/>
    </row>
    <row r="6599" spans="1:3" x14ac:dyDescent="0.2">
      <c r="A6599" s="12"/>
      <c r="B6599" s="15"/>
      <c r="C6599" s="29"/>
    </row>
    <row r="6600" spans="1:3" x14ac:dyDescent="0.2">
      <c r="A6600" s="12"/>
      <c r="B6600" s="15"/>
      <c r="C6600" s="29"/>
    </row>
    <row r="6601" spans="1:3" x14ac:dyDescent="0.2">
      <c r="A6601" s="12"/>
      <c r="B6601" s="15"/>
      <c r="C6601" s="29"/>
    </row>
    <row r="6602" spans="1:3" x14ac:dyDescent="0.2">
      <c r="A6602" s="12"/>
      <c r="B6602" s="15"/>
      <c r="C6602" s="29"/>
    </row>
    <row r="6603" spans="1:3" x14ac:dyDescent="0.2">
      <c r="A6603" s="12"/>
      <c r="B6603" s="15"/>
      <c r="C6603" s="29"/>
    </row>
    <row r="6604" spans="1:3" x14ac:dyDescent="0.2">
      <c r="A6604" s="12"/>
      <c r="B6604" s="15"/>
      <c r="C6604" s="29"/>
    </row>
    <row r="6605" spans="1:3" x14ac:dyDescent="0.2">
      <c r="A6605" s="12"/>
      <c r="B6605" s="15"/>
      <c r="C6605" s="29"/>
    </row>
    <row r="6606" spans="1:3" x14ac:dyDescent="0.2">
      <c r="A6606" s="12"/>
      <c r="B6606" s="15"/>
      <c r="C6606" s="29"/>
    </row>
    <row r="6607" spans="1:3" x14ac:dyDescent="0.2">
      <c r="A6607" s="12"/>
      <c r="B6607" s="15"/>
      <c r="C6607" s="29"/>
    </row>
    <row r="6608" spans="1:3" x14ac:dyDescent="0.2">
      <c r="A6608" s="12"/>
      <c r="B6608" s="15"/>
      <c r="C6608" s="29"/>
    </row>
    <row r="6609" spans="1:3" x14ac:dyDescent="0.2">
      <c r="A6609" s="12"/>
      <c r="B6609" s="15"/>
      <c r="C6609" s="29"/>
    </row>
    <row r="6610" spans="1:3" x14ac:dyDescent="0.2">
      <c r="A6610" s="12"/>
      <c r="B6610" s="15"/>
      <c r="C6610" s="29"/>
    </row>
    <row r="6611" spans="1:3" x14ac:dyDescent="0.2">
      <c r="A6611" s="12"/>
      <c r="B6611" s="15"/>
      <c r="C6611" s="29"/>
    </row>
    <row r="6612" spans="1:3" x14ac:dyDescent="0.2">
      <c r="A6612" s="12"/>
      <c r="B6612" s="15"/>
      <c r="C6612" s="29"/>
    </row>
    <row r="6613" spans="1:3" x14ac:dyDescent="0.2">
      <c r="A6613" s="12"/>
      <c r="B6613" s="15"/>
      <c r="C6613" s="29"/>
    </row>
    <row r="6614" spans="1:3" x14ac:dyDescent="0.2">
      <c r="A6614" s="12"/>
      <c r="B6614" s="15"/>
      <c r="C6614" s="29"/>
    </row>
    <row r="6615" spans="1:3" x14ac:dyDescent="0.2">
      <c r="A6615" s="12"/>
      <c r="B6615" s="15"/>
      <c r="C6615" s="29"/>
    </row>
    <row r="6616" spans="1:3" x14ac:dyDescent="0.2">
      <c r="A6616" s="12"/>
      <c r="B6616" s="15"/>
      <c r="C6616" s="29"/>
    </row>
    <row r="6617" spans="1:3" x14ac:dyDescent="0.2">
      <c r="A6617" s="12"/>
      <c r="B6617" s="15"/>
      <c r="C6617" s="29"/>
    </row>
    <row r="6618" spans="1:3" x14ac:dyDescent="0.2">
      <c r="A6618" s="12"/>
      <c r="B6618" s="15"/>
      <c r="C6618" s="29"/>
    </row>
    <row r="6619" spans="1:3" x14ac:dyDescent="0.2">
      <c r="A6619" s="12"/>
      <c r="B6619" s="15"/>
      <c r="C6619" s="29"/>
    </row>
    <row r="6620" spans="1:3" x14ac:dyDescent="0.2">
      <c r="A6620" s="12"/>
      <c r="B6620" s="15"/>
      <c r="C6620" s="29"/>
    </row>
    <row r="6621" spans="1:3" x14ac:dyDescent="0.2">
      <c r="A6621" s="12"/>
      <c r="B6621" s="15"/>
      <c r="C6621" s="29"/>
    </row>
    <row r="6622" spans="1:3" x14ac:dyDescent="0.2">
      <c r="A6622" s="12"/>
      <c r="B6622" s="15"/>
      <c r="C6622" s="29"/>
    </row>
    <row r="6623" spans="1:3" x14ac:dyDescent="0.2">
      <c r="A6623" s="12"/>
      <c r="B6623" s="15"/>
      <c r="C6623" s="29"/>
    </row>
    <row r="6624" spans="1:3" x14ac:dyDescent="0.2">
      <c r="A6624" s="12"/>
      <c r="B6624" s="15"/>
      <c r="C6624" s="29"/>
    </row>
    <row r="6625" spans="1:3" x14ac:dyDescent="0.2">
      <c r="A6625" s="12"/>
      <c r="B6625" s="15"/>
      <c r="C6625" s="29"/>
    </row>
    <row r="6626" spans="1:3" x14ac:dyDescent="0.2">
      <c r="A6626" s="12"/>
      <c r="B6626" s="15"/>
      <c r="C6626" s="29"/>
    </row>
    <row r="6627" spans="1:3" x14ac:dyDescent="0.2">
      <c r="A6627" s="12"/>
      <c r="B6627" s="15"/>
      <c r="C6627" s="29"/>
    </row>
    <row r="6628" spans="1:3" x14ac:dyDescent="0.2">
      <c r="A6628" s="12"/>
      <c r="B6628" s="15"/>
      <c r="C6628" s="29"/>
    </row>
    <row r="6629" spans="1:3" x14ac:dyDescent="0.2">
      <c r="A6629" s="12"/>
      <c r="B6629" s="15"/>
      <c r="C6629" s="29"/>
    </row>
    <row r="6630" spans="1:3" x14ac:dyDescent="0.2">
      <c r="A6630" s="12"/>
      <c r="B6630" s="15"/>
      <c r="C6630" s="29"/>
    </row>
    <row r="6631" spans="1:3" x14ac:dyDescent="0.2">
      <c r="A6631" s="12"/>
      <c r="B6631" s="15"/>
      <c r="C6631" s="29"/>
    </row>
    <row r="6632" spans="1:3" x14ac:dyDescent="0.2">
      <c r="A6632" s="12"/>
      <c r="B6632" s="15"/>
      <c r="C6632" s="29"/>
    </row>
    <row r="6633" spans="1:3" x14ac:dyDescent="0.2">
      <c r="A6633" s="12"/>
      <c r="B6633" s="15"/>
      <c r="C6633" s="29"/>
    </row>
    <row r="6634" spans="1:3" x14ac:dyDescent="0.2">
      <c r="A6634" s="12"/>
      <c r="B6634" s="15"/>
      <c r="C6634" s="29"/>
    </row>
    <row r="6635" spans="1:3" x14ac:dyDescent="0.2">
      <c r="A6635" s="12"/>
      <c r="B6635" s="15"/>
      <c r="C6635" s="29"/>
    </row>
    <row r="6636" spans="1:3" x14ac:dyDescent="0.2">
      <c r="A6636" s="12"/>
      <c r="B6636" s="15"/>
      <c r="C6636" s="29"/>
    </row>
    <row r="6637" spans="1:3" x14ac:dyDescent="0.2">
      <c r="A6637" s="12"/>
      <c r="B6637" s="15"/>
      <c r="C6637" s="29"/>
    </row>
    <row r="6638" spans="1:3" x14ac:dyDescent="0.2">
      <c r="A6638" s="12"/>
      <c r="B6638" s="15"/>
      <c r="C6638" s="29"/>
    </row>
    <row r="6639" spans="1:3" x14ac:dyDescent="0.2">
      <c r="A6639" s="12"/>
      <c r="B6639" s="15"/>
      <c r="C6639" s="29"/>
    </row>
    <row r="6640" spans="1:3" x14ac:dyDescent="0.2">
      <c r="A6640" s="12"/>
      <c r="B6640" s="15"/>
      <c r="C6640" s="29"/>
    </row>
    <row r="6641" spans="1:3" x14ac:dyDescent="0.2">
      <c r="A6641" s="12"/>
      <c r="B6641" s="15"/>
      <c r="C6641" s="29"/>
    </row>
    <row r="6642" spans="1:3" x14ac:dyDescent="0.2">
      <c r="A6642" s="12"/>
      <c r="B6642" s="15"/>
      <c r="C6642" s="29"/>
    </row>
    <row r="6643" spans="1:3" x14ac:dyDescent="0.2">
      <c r="A6643" s="12"/>
      <c r="B6643" s="15"/>
      <c r="C6643" s="29"/>
    </row>
    <row r="6644" spans="1:3" x14ac:dyDescent="0.2">
      <c r="A6644" s="12"/>
      <c r="B6644" s="15"/>
      <c r="C6644" s="29"/>
    </row>
    <row r="6645" spans="1:3" x14ac:dyDescent="0.2">
      <c r="A6645" s="12"/>
      <c r="B6645" s="15"/>
      <c r="C6645" s="29"/>
    </row>
    <row r="6646" spans="1:3" x14ac:dyDescent="0.2">
      <c r="A6646" s="12"/>
      <c r="B6646" s="15"/>
      <c r="C6646" s="29"/>
    </row>
    <row r="6647" spans="1:3" x14ac:dyDescent="0.2">
      <c r="A6647" s="12"/>
      <c r="B6647" s="15"/>
      <c r="C6647" s="29"/>
    </row>
    <row r="6648" spans="1:3" x14ac:dyDescent="0.2">
      <c r="A6648" s="12"/>
      <c r="B6648" s="15"/>
      <c r="C6648" s="29"/>
    </row>
    <row r="6649" spans="1:3" x14ac:dyDescent="0.2">
      <c r="A6649" s="12"/>
      <c r="B6649" s="15"/>
      <c r="C6649" s="29"/>
    </row>
    <row r="6650" spans="1:3" x14ac:dyDescent="0.2">
      <c r="A6650" s="12"/>
      <c r="B6650" s="15"/>
      <c r="C6650" s="29"/>
    </row>
    <row r="6651" spans="1:3" x14ac:dyDescent="0.2">
      <c r="A6651" s="12"/>
      <c r="B6651" s="15"/>
      <c r="C6651" s="29"/>
    </row>
    <row r="6652" spans="1:3" x14ac:dyDescent="0.2">
      <c r="A6652" s="12"/>
      <c r="B6652" s="15"/>
      <c r="C6652" s="29"/>
    </row>
    <row r="6653" spans="1:3" x14ac:dyDescent="0.2">
      <c r="A6653" s="12"/>
      <c r="B6653" s="15"/>
      <c r="C6653" s="29"/>
    </row>
    <row r="6654" spans="1:3" x14ac:dyDescent="0.2">
      <c r="A6654" s="12"/>
      <c r="B6654" s="15"/>
      <c r="C6654" s="29"/>
    </row>
    <row r="6655" spans="1:3" x14ac:dyDescent="0.2">
      <c r="A6655" s="12"/>
      <c r="B6655" s="15"/>
      <c r="C6655" s="29"/>
    </row>
    <row r="6656" spans="1:3" x14ac:dyDescent="0.2">
      <c r="A6656" s="12"/>
      <c r="B6656" s="15"/>
      <c r="C6656" s="29"/>
    </row>
    <row r="6657" spans="1:3" x14ac:dyDescent="0.2">
      <c r="A6657" s="12"/>
      <c r="B6657" s="15"/>
      <c r="C6657" s="29"/>
    </row>
    <row r="6658" spans="1:3" x14ac:dyDescent="0.2">
      <c r="A6658" s="12"/>
      <c r="B6658" s="15"/>
      <c r="C6658" s="29"/>
    </row>
    <row r="6659" spans="1:3" x14ac:dyDescent="0.2">
      <c r="A6659" s="12"/>
      <c r="B6659" s="15"/>
      <c r="C6659" s="29"/>
    </row>
    <row r="6660" spans="1:3" x14ac:dyDescent="0.2">
      <c r="A6660" s="12"/>
      <c r="B6660" s="15"/>
      <c r="C6660" s="29"/>
    </row>
    <row r="6661" spans="1:3" x14ac:dyDescent="0.2">
      <c r="A6661" s="12"/>
      <c r="B6661" s="15"/>
      <c r="C6661" s="29"/>
    </row>
    <row r="6662" spans="1:3" x14ac:dyDescent="0.2">
      <c r="A6662" s="12"/>
      <c r="B6662" s="15"/>
      <c r="C6662" s="29"/>
    </row>
    <row r="6663" spans="1:3" x14ac:dyDescent="0.2">
      <c r="A6663" s="12"/>
      <c r="B6663" s="15"/>
      <c r="C6663" s="29"/>
    </row>
    <row r="6664" spans="1:3" x14ac:dyDescent="0.2">
      <c r="A6664" s="12"/>
      <c r="B6664" s="15"/>
      <c r="C6664" s="29"/>
    </row>
    <row r="6665" spans="1:3" x14ac:dyDescent="0.2">
      <c r="A6665" s="12"/>
      <c r="B6665" s="15"/>
      <c r="C6665" s="29"/>
    </row>
    <row r="6666" spans="1:3" x14ac:dyDescent="0.2">
      <c r="A6666" s="12"/>
      <c r="B6666" s="15"/>
      <c r="C6666" s="29"/>
    </row>
    <row r="6667" spans="1:3" x14ac:dyDescent="0.2">
      <c r="A6667" s="12"/>
      <c r="B6667" s="15"/>
      <c r="C6667" s="29"/>
    </row>
    <row r="6668" spans="1:3" x14ac:dyDescent="0.2">
      <c r="A6668" s="12"/>
      <c r="B6668" s="15"/>
      <c r="C6668" s="29"/>
    </row>
    <row r="6669" spans="1:3" x14ac:dyDescent="0.2">
      <c r="A6669" s="12"/>
      <c r="B6669" s="15"/>
      <c r="C6669" s="29"/>
    </row>
    <row r="6670" spans="1:3" x14ac:dyDescent="0.2">
      <c r="A6670" s="12"/>
      <c r="B6670" s="15"/>
      <c r="C6670" s="29"/>
    </row>
    <row r="6671" spans="1:3" x14ac:dyDescent="0.2">
      <c r="A6671" s="12"/>
      <c r="B6671" s="15"/>
      <c r="C6671" s="29"/>
    </row>
    <row r="6672" spans="1:3" x14ac:dyDescent="0.2">
      <c r="A6672" s="12"/>
      <c r="B6672" s="15"/>
      <c r="C6672" s="29"/>
    </row>
    <row r="6673" spans="1:3" x14ac:dyDescent="0.2">
      <c r="A6673" s="12"/>
      <c r="B6673" s="15"/>
      <c r="C6673" s="29"/>
    </row>
    <row r="6674" spans="1:3" x14ac:dyDescent="0.2">
      <c r="A6674" s="12"/>
      <c r="B6674" s="15"/>
      <c r="C6674" s="29"/>
    </row>
    <row r="6675" spans="1:3" x14ac:dyDescent="0.2">
      <c r="A6675" s="12"/>
      <c r="B6675" s="15"/>
      <c r="C6675" s="29"/>
    </row>
    <row r="6676" spans="1:3" x14ac:dyDescent="0.2">
      <c r="A6676" s="12"/>
      <c r="B6676" s="15"/>
      <c r="C6676" s="29"/>
    </row>
    <row r="6677" spans="1:3" x14ac:dyDescent="0.2">
      <c r="A6677" s="12"/>
      <c r="B6677" s="15"/>
      <c r="C6677" s="29"/>
    </row>
    <row r="6678" spans="1:3" x14ac:dyDescent="0.2">
      <c r="A6678" s="12"/>
      <c r="B6678" s="15"/>
      <c r="C6678" s="29"/>
    </row>
    <row r="6679" spans="1:3" x14ac:dyDescent="0.2">
      <c r="A6679" s="12"/>
      <c r="B6679" s="15"/>
      <c r="C6679" s="29"/>
    </row>
    <row r="6680" spans="1:3" x14ac:dyDescent="0.2">
      <c r="A6680" s="12"/>
      <c r="B6680" s="15"/>
      <c r="C6680" s="29"/>
    </row>
    <row r="6681" spans="1:3" x14ac:dyDescent="0.2">
      <c r="A6681" s="12"/>
      <c r="B6681" s="15"/>
      <c r="C6681" s="29"/>
    </row>
    <row r="6682" spans="1:3" x14ac:dyDescent="0.2">
      <c r="A6682" s="12"/>
      <c r="B6682" s="15"/>
      <c r="C6682" s="29"/>
    </row>
    <row r="6683" spans="1:3" x14ac:dyDescent="0.2">
      <c r="A6683" s="12"/>
      <c r="B6683" s="15"/>
      <c r="C6683" s="29"/>
    </row>
    <row r="6684" spans="1:3" x14ac:dyDescent="0.2">
      <c r="A6684" s="12"/>
      <c r="B6684" s="15"/>
      <c r="C6684" s="29"/>
    </row>
    <row r="6685" spans="1:3" x14ac:dyDescent="0.2">
      <c r="A6685" s="12"/>
      <c r="B6685" s="15"/>
      <c r="C6685" s="29"/>
    </row>
    <row r="6686" spans="1:3" x14ac:dyDescent="0.2">
      <c r="A6686" s="12"/>
      <c r="B6686" s="15"/>
      <c r="C6686" s="29"/>
    </row>
    <row r="6687" spans="1:3" x14ac:dyDescent="0.2">
      <c r="A6687" s="12"/>
      <c r="B6687" s="15"/>
      <c r="C6687" s="29"/>
    </row>
    <row r="6688" spans="1:3" x14ac:dyDescent="0.2">
      <c r="A6688" s="12"/>
      <c r="B6688" s="15"/>
      <c r="C6688" s="29"/>
    </row>
    <row r="6689" spans="1:3" x14ac:dyDescent="0.2">
      <c r="A6689" s="12"/>
      <c r="B6689" s="15"/>
      <c r="C6689" s="29"/>
    </row>
    <row r="6690" spans="1:3" x14ac:dyDescent="0.2">
      <c r="A6690" s="12"/>
      <c r="B6690" s="15"/>
      <c r="C6690" s="29"/>
    </row>
    <row r="6691" spans="1:3" x14ac:dyDescent="0.2">
      <c r="A6691" s="12"/>
      <c r="B6691" s="15"/>
      <c r="C6691" s="29"/>
    </row>
    <row r="6692" spans="1:3" x14ac:dyDescent="0.2">
      <c r="A6692" s="12"/>
      <c r="B6692" s="15"/>
      <c r="C6692" s="29"/>
    </row>
    <row r="6693" spans="1:3" x14ac:dyDescent="0.2">
      <c r="A6693" s="12"/>
      <c r="B6693" s="15"/>
      <c r="C6693" s="29"/>
    </row>
    <row r="6694" spans="1:3" x14ac:dyDescent="0.2">
      <c r="A6694" s="12"/>
      <c r="B6694" s="15"/>
      <c r="C6694" s="29"/>
    </row>
    <row r="6695" spans="1:3" x14ac:dyDescent="0.2">
      <c r="A6695" s="12"/>
      <c r="B6695" s="15"/>
      <c r="C6695" s="29"/>
    </row>
    <row r="6696" spans="1:3" x14ac:dyDescent="0.2">
      <c r="A6696" s="12"/>
      <c r="B6696" s="15"/>
      <c r="C6696" s="29"/>
    </row>
    <row r="6697" spans="1:3" x14ac:dyDescent="0.2">
      <c r="A6697" s="12"/>
      <c r="B6697" s="15"/>
      <c r="C6697" s="29"/>
    </row>
    <row r="6698" spans="1:3" x14ac:dyDescent="0.2">
      <c r="A6698" s="12"/>
      <c r="B6698" s="15"/>
      <c r="C6698" s="29"/>
    </row>
    <row r="6699" spans="1:3" x14ac:dyDescent="0.2">
      <c r="A6699" s="12"/>
      <c r="B6699" s="15"/>
      <c r="C6699" s="29"/>
    </row>
    <row r="6700" spans="1:3" x14ac:dyDescent="0.2">
      <c r="A6700" s="12"/>
      <c r="B6700" s="15"/>
      <c r="C6700" s="29"/>
    </row>
    <row r="6701" spans="1:3" x14ac:dyDescent="0.2">
      <c r="A6701" s="12"/>
      <c r="B6701" s="15"/>
      <c r="C6701" s="29"/>
    </row>
    <row r="6702" spans="1:3" x14ac:dyDescent="0.2">
      <c r="A6702" s="12"/>
      <c r="B6702" s="15"/>
      <c r="C6702" s="29"/>
    </row>
    <row r="6703" spans="1:3" x14ac:dyDescent="0.2">
      <c r="A6703" s="12"/>
      <c r="B6703" s="15"/>
      <c r="C6703" s="29"/>
    </row>
    <row r="6704" spans="1:3" x14ac:dyDescent="0.2">
      <c r="A6704" s="12"/>
      <c r="B6704" s="15"/>
      <c r="C6704" s="29"/>
    </row>
    <row r="6705" spans="1:3" x14ac:dyDescent="0.2">
      <c r="A6705" s="12"/>
      <c r="B6705" s="15"/>
      <c r="C6705" s="29"/>
    </row>
    <row r="6706" spans="1:3" x14ac:dyDescent="0.2">
      <c r="A6706" s="12"/>
      <c r="B6706" s="15"/>
      <c r="C6706" s="29"/>
    </row>
    <row r="6707" spans="1:3" x14ac:dyDescent="0.2">
      <c r="A6707" s="12"/>
      <c r="B6707" s="15"/>
      <c r="C6707" s="29"/>
    </row>
    <row r="6708" spans="1:3" x14ac:dyDescent="0.2">
      <c r="A6708" s="12"/>
      <c r="B6708" s="15"/>
      <c r="C6708" s="29"/>
    </row>
    <row r="6709" spans="1:3" x14ac:dyDescent="0.2">
      <c r="A6709" s="12"/>
      <c r="B6709" s="15"/>
      <c r="C6709" s="29"/>
    </row>
    <row r="6710" spans="1:3" x14ac:dyDescent="0.2">
      <c r="A6710" s="12"/>
      <c r="B6710" s="15"/>
      <c r="C6710" s="29"/>
    </row>
    <row r="6711" spans="1:3" x14ac:dyDescent="0.2">
      <c r="A6711" s="12"/>
      <c r="B6711" s="15"/>
      <c r="C6711" s="29"/>
    </row>
    <row r="6712" spans="1:3" x14ac:dyDescent="0.2">
      <c r="A6712" s="12"/>
      <c r="B6712" s="15"/>
      <c r="C6712" s="29"/>
    </row>
    <row r="6713" spans="1:3" x14ac:dyDescent="0.2">
      <c r="A6713" s="12"/>
      <c r="B6713" s="15"/>
      <c r="C6713" s="29"/>
    </row>
    <row r="6714" spans="1:3" x14ac:dyDescent="0.2">
      <c r="A6714" s="12"/>
      <c r="B6714" s="15"/>
      <c r="C6714" s="29"/>
    </row>
    <row r="6715" spans="1:3" x14ac:dyDescent="0.2">
      <c r="A6715" s="12"/>
      <c r="B6715" s="15"/>
      <c r="C6715" s="29"/>
    </row>
    <row r="6716" spans="1:3" x14ac:dyDescent="0.2">
      <c r="A6716" s="12"/>
      <c r="B6716" s="15"/>
      <c r="C6716" s="29"/>
    </row>
    <row r="6717" spans="1:3" x14ac:dyDescent="0.2">
      <c r="A6717" s="12"/>
      <c r="B6717" s="15"/>
      <c r="C6717" s="29"/>
    </row>
    <row r="6718" spans="1:3" x14ac:dyDescent="0.2">
      <c r="A6718" s="12"/>
      <c r="B6718" s="15"/>
      <c r="C6718" s="29"/>
    </row>
    <row r="6719" spans="1:3" x14ac:dyDescent="0.2">
      <c r="A6719" s="12"/>
      <c r="B6719" s="15"/>
      <c r="C6719" s="29"/>
    </row>
    <row r="6720" spans="1:3" x14ac:dyDescent="0.2">
      <c r="A6720" s="12"/>
      <c r="B6720" s="15"/>
      <c r="C6720" s="29"/>
    </row>
    <row r="6721" spans="1:3" x14ac:dyDescent="0.2">
      <c r="A6721" s="12"/>
      <c r="B6721" s="15"/>
      <c r="C6721" s="29"/>
    </row>
    <row r="6722" spans="1:3" x14ac:dyDescent="0.2">
      <c r="A6722" s="12"/>
      <c r="B6722" s="15"/>
      <c r="C6722" s="29"/>
    </row>
    <row r="6723" spans="1:3" x14ac:dyDescent="0.2">
      <c r="A6723" s="12"/>
      <c r="B6723" s="15"/>
      <c r="C6723" s="29"/>
    </row>
    <row r="6724" spans="1:3" x14ac:dyDescent="0.2">
      <c r="A6724" s="12"/>
      <c r="B6724" s="15"/>
      <c r="C6724" s="29"/>
    </row>
    <row r="6725" spans="1:3" x14ac:dyDescent="0.2">
      <c r="A6725" s="12"/>
      <c r="B6725" s="15"/>
      <c r="C6725" s="29"/>
    </row>
    <row r="6726" spans="1:3" x14ac:dyDescent="0.2">
      <c r="A6726" s="12"/>
      <c r="B6726" s="15"/>
      <c r="C6726" s="29"/>
    </row>
    <row r="6727" spans="1:3" x14ac:dyDescent="0.2">
      <c r="A6727" s="12"/>
      <c r="B6727" s="15"/>
      <c r="C6727" s="29"/>
    </row>
    <row r="6728" spans="1:3" x14ac:dyDescent="0.2">
      <c r="A6728" s="12"/>
      <c r="B6728" s="15"/>
      <c r="C6728" s="29"/>
    </row>
    <row r="6729" spans="1:3" x14ac:dyDescent="0.2">
      <c r="A6729" s="12"/>
      <c r="B6729" s="15"/>
      <c r="C6729" s="29"/>
    </row>
    <row r="6730" spans="1:3" x14ac:dyDescent="0.2">
      <c r="A6730" s="12"/>
      <c r="B6730" s="15"/>
      <c r="C6730" s="29"/>
    </row>
    <row r="6731" spans="1:3" x14ac:dyDescent="0.2">
      <c r="A6731" s="12"/>
      <c r="B6731" s="15"/>
      <c r="C6731" s="29"/>
    </row>
    <row r="6732" spans="1:3" x14ac:dyDescent="0.2">
      <c r="A6732" s="12"/>
      <c r="B6732" s="15"/>
      <c r="C6732" s="29"/>
    </row>
    <row r="6733" spans="1:3" x14ac:dyDescent="0.2">
      <c r="A6733" s="12"/>
      <c r="B6733" s="15"/>
      <c r="C6733" s="29"/>
    </row>
    <row r="6734" spans="1:3" x14ac:dyDescent="0.2">
      <c r="A6734" s="12"/>
      <c r="B6734" s="15"/>
      <c r="C6734" s="29"/>
    </row>
    <row r="6735" spans="1:3" x14ac:dyDescent="0.2">
      <c r="A6735" s="12"/>
      <c r="B6735" s="15"/>
      <c r="C6735" s="29"/>
    </row>
    <row r="6736" spans="1:3" x14ac:dyDescent="0.2">
      <c r="A6736" s="12"/>
      <c r="B6736" s="15"/>
      <c r="C6736" s="29"/>
    </row>
    <row r="6737" spans="1:3" x14ac:dyDescent="0.2">
      <c r="A6737" s="12"/>
      <c r="B6737" s="15"/>
      <c r="C6737" s="29"/>
    </row>
    <row r="6738" spans="1:3" x14ac:dyDescent="0.2">
      <c r="A6738" s="12"/>
      <c r="B6738" s="15"/>
      <c r="C6738" s="29"/>
    </row>
    <row r="6739" spans="1:3" x14ac:dyDescent="0.2">
      <c r="A6739" s="12"/>
      <c r="B6739" s="15"/>
      <c r="C6739" s="29"/>
    </row>
    <row r="6740" spans="1:3" x14ac:dyDescent="0.2">
      <c r="A6740" s="12"/>
      <c r="B6740" s="15"/>
      <c r="C6740" s="29"/>
    </row>
    <row r="6741" spans="1:3" x14ac:dyDescent="0.2">
      <c r="A6741" s="12"/>
      <c r="B6741" s="15"/>
      <c r="C6741" s="29"/>
    </row>
    <row r="6742" spans="1:3" x14ac:dyDescent="0.2">
      <c r="A6742" s="12"/>
      <c r="B6742" s="15"/>
      <c r="C6742" s="29"/>
    </row>
    <row r="6743" spans="1:3" x14ac:dyDescent="0.2">
      <c r="A6743" s="12"/>
      <c r="B6743" s="15"/>
      <c r="C6743" s="29"/>
    </row>
    <row r="6744" spans="1:3" x14ac:dyDescent="0.2">
      <c r="A6744" s="12"/>
      <c r="B6744" s="15"/>
      <c r="C6744" s="29"/>
    </row>
    <row r="6745" spans="1:3" x14ac:dyDescent="0.2">
      <c r="A6745" s="12"/>
      <c r="B6745" s="15"/>
      <c r="C6745" s="29"/>
    </row>
    <row r="6746" spans="1:3" x14ac:dyDescent="0.2">
      <c r="A6746" s="12"/>
      <c r="B6746" s="15"/>
      <c r="C6746" s="29"/>
    </row>
    <row r="6747" spans="1:3" x14ac:dyDescent="0.2">
      <c r="A6747" s="12"/>
      <c r="B6747" s="15"/>
      <c r="C6747" s="29"/>
    </row>
    <row r="6748" spans="1:3" x14ac:dyDescent="0.2">
      <c r="A6748" s="12"/>
      <c r="B6748" s="15"/>
      <c r="C6748" s="29"/>
    </row>
    <row r="6749" spans="1:3" x14ac:dyDescent="0.2">
      <c r="A6749" s="12"/>
      <c r="B6749" s="15"/>
      <c r="C6749" s="29"/>
    </row>
    <row r="6750" spans="1:3" x14ac:dyDescent="0.2">
      <c r="A6750" s="12"/>
      <c r="B6750" s="15"/>
      <c r="C6750" s="29"/>
    </row>
    <row r="6751" spans="1:3" x14ac:dyDescent="0.2">
      <c r="A6751" s="12"/>
      <c r="B6751" s="15"/>
      <c r="C6751" s="29"/>
    </row>
    <row r="6752" spans="1:3" x14ac:dyDescent="0.2">
      <c r="A6752" s="12"/>
      <c r="B6752" s="15"/>
      <c r="C6752" s="29"/>
    </row>
    <row r="6753" spans="1:3" x14ac:dyDescent="0.2">
      <c r="A6753" s="12"/>
      <c r="B6753" s="15"/>
      <c r="C6753" s="29"/>
    </row>
    <row r="6754" spans="1:3" x14ac:dyDescent="0.2">
      <c r="A6754" s="12"/>
      <c r="B6754" s="15"/>
      <c r="C6754" s="29"/>
    </row>
    <row r="6755" spans="1:3" x14ac:dyDescent="0.2">
      <c r="A6755" s="12"/>
      <c r="B6755" s="15"/>
      <c r="C6755" s="29"/>
    </row>
    <row r="6756" spans="1:3" x14ac:dyDescent="0.2">
      <c r="A6756" s="12"/>
      <c r="B6756" s="15"/>
      <c r="C6756" s="29"/>
    </row>
    <row r="6757" spans="1:3" x14ac:dyDescent="0.2">
      <c r="A6757" s="12"/>
      <c r="B6757" s="15"/>
      <c r="C6757" s="29"/>
    </row>
    <row r="6758" spans="1:3" x14ac:dyDescent="0.2">
      <c r="A6758" s="12"/>
      <c r="B6758" s="15"/>
      <c r="C6758" s="29"/>
    </row>
    <row r="6759" spans="1:3" x14ac:dyDescent="0.2">
      <c r="A6759" s="12"/>
      <c r="B6759" s="15"/>
      <c r="C6759" s="29"/>
    </row>
    <row r="6760" spans="1:3" x14ac:dyDescent="0.2">
      <c r="A6760" s="12"/>
      <c r="B6760" s="15"/>
      <c r="C6760" s="29"/>
    </row>
    <row r="6761" spans="1:3" x14ac:dyDescent="0.2">
      <c r="A6761" s="12"/>
      <c r="B6761" s="15"/>
      <c r="C6761" s="29"/>
    </row>
    <row r="6762" spans="1:3" x14ac:dyDescent="0.2">
      <c r="A6762" s="12"/>
      <c r="B6762" s="15"/>
      <c r="C6762" s="29"/>
    </row>
    <row r="6763" spans="1:3" x14ac:dyDescent="0.2">
      <c r="A6763" s="12"/>
      <c r="B6763" s="15"/>
      <c r="C6763" s="29"/>
    </row>
    <row r="6764" spans="1:3" x14ac:dyDescent="0.2">
      <c r="A6764" s="12"/>
      <c r="B6764" s="15"/>
      <c r="C6764" s="29"/>
    </row>
    <row r="6765" spans="1:3" x14ac:dyDescent="0.2">
      <c r="A6765" s="12"/>
      <c r="B6765" s="15"/>
      <c r="C6765" s="29"/>
    </row>
    <row r="6766" spans="1:3" x14ac:dyDescent="0.2">
      <c r="A6766" s="12"/>
      <c r="B6766" s="15"/>
      <c r="C6766" s="29"/>
    </row>
    <row r="6767" spans="1:3" x14ac:dyDescent="0.2">
      <c r="A6767" s="12"/>
      <c r="B6767" s="15"/>
      <c r="C6767" s="29"/>
    </row>
    <row r="6768" spans="1:3" x14ac:dyDescent="0.2">
      <c r="A6768" s="12"/>
      <c r="B6768" s="15"/>
      <c r="C6768" s="29"/>
    </row>
    <row r="6769" spans="1:3" x14ac:dyDescent="0.2">
      <c r="A6769" s="12"/>
      <c r="B6769" s="15"/>
      <c r="C6769" s="29"/>
    </row>
    <row r="6770" spans="1:3" x14ac:dyDescent="0.2">
      <c r="A6770" s="12"/>
      <c r="B6770" s="15"/>
      <c r="C6770" s="29"/>
    </row>
    <row r="6771" spans="1:3" x14ac:dyDescent="0.2">
      <c r="A6771" s="12"/>
      <c r="B6771" s="15"/>
      <c r="C6771" s="29"/>
    </row>
    <row r="6772" spans="1:3" x14ac:dyDescent="0.2">
      <c r="A6772" s="12"/>
      <c r="B6772" s="15"/>
      <c r="C6772" s="29"/>
    </row>
    <row r="6773" spans="1:3" x14ac:dyDescent="0.2">
      <c r="A6773" s="12"/>
      <c r="B6773" s="15"/>
      <c r="C6773" s="29"/>
    </row>
    <row r="6774" spans="1:3" x14ac:dyDescent="0.2">
      <c r="A6774" s="12"/>
      <c r="B6774" s="15"/>
      <c r="C6774" s="29"/>
    </row>
    <row r="6775" spans="1:3" x14ac:dyDescent="0.2">
      <c r="A6775" s="12"/>
      <c r="B6775" s="15"/>
      <c r="C6775" s="29"/>
    </row>
    <row r="6776" spans="1:3" x14ac:dyDescent="0.2">
      <c r="A6776" s="12"/>
      <c r="B6776" s="15"/>
      <c r="C6776" s="29"/>
    </row>
    <row r="6777" spans="1:3" x14ac:dyDescent="0.2">
      <c r="A6777" s="12"/>
      <c r="B6777" s="15"/>
      <c r="C6777" s="29"/>
    </row>
    <row r="6778" spans="1:3" x14ac:dyDescent="0.2">
      <c r="A6778" s="12"/>
      <c r="B6778" s="15"/>
      <c r="C6778" s="29"/>
    </row>
    <row r="6779" spans="1:3" x14ac:dyDescent="0.2">
      <c r="A6779" s="12"/>
      <c r="B6779" s="15"/>
      <c r="C6779" s="29"/>
    </row>
    <row r="6780" spans="1:3" x14ac:dyDescent="0.2">
      <c r="A6780" s="12"/>
      <c r="B6780" s="15"/>
      <c r="C6780" s="29"/>
    </row>
    <row r="6781" spans="1:3" x14ac:dyDescent="0.2">
      <c r="A6781" s="12"/>
      <c r="B6781" s="15"/>
      <c r="C6781" s="29"/>
    </row>
    <row r="6782" spans="1:3" x14ac:dyDescent="0.2">
      <c r="A6782" s="12"/>
      <c r="B6782" s="15"/>
      <c r="C6782" s="29"/>
    </row>
    <row r="6783" spans="1:3" x14ac:dyDescent="0.2">
      <c r="A6783" s="12"/>
      <c r="B6783" s="15"/>
      <c r="C6783" s="29"/>
    </row>
    <row r="6784" spans="1:3" x14ac:dyDescent="0.2">
      <c r="A6784" s="12"/>
      <c r="B6784" s="15"/>
      <c r="C6784" s="29"/>
    </row>
    <row r="6785" spans="1:3" x14ac:dyDescent="0.2">
      <c r="A6785" s="12"/>
      <c r="B6785" s="15"/>
      <c r="C6785" s="29"/>
    </row>
    <row r="6786" spans="1:3" x14ac:dyDescent="0.2">
      <c r="A6786" s="12"/>
      <c r="B6786" s="15"/>
      <c r="C6786" s="29"/>
    </row>
    <row r="6787" spans="1:3" x14ac:dyDescent="0.2">
      <c r="A6787" s="12"/>
      <c r="B6787" s="15"/>
      <c r="C6787" s="29"/>
    </row>
    <row r="6788" spans="1:3" x14ac:dyDescent="0.2">
      <c r="A6788" s="12"/>
      <c r="B6788" s="15"/>
      <c r="C6788" s="29"/>
    </row>
    <row r="6789" spans="1:3" x14ac:dyDescent="0.2">
      <c r="A6789" s="12"/>
      <c r="B6789" s="15"/>
      <c r="C6789" s="29"/>
    </row>
    <row r="6790" spans="1:3" x14ac:dyDescent="0.2">
      <c r="A6790" s="12"/>
      <c r="B6790" s="15"/>
      <c r="C6790" s="29"/>
    </row>
    <row r="6791" spans="1:3" x14ac:dyDescent="0.2">
      <c r="A6791" s="12"/>
      <c r="B6791" s="15"/>
      <c r="C6791" s="29"/>
    </row>
    <row r="6792" spans="1:3" x14ac:dyDescent="0.2">
      <c r="A6792" s="12"/>
      <c r="B6792" s="15"/>
      <c r="C6792" s="29"/>
    </row>
    <row r="6793" spans="1:3" x14ac:dyDescent="0.2">
      <c r="A6793" s="12"/>
      <c r="B6793" s="15"/>
      <c r="C6793" s="29"/>
    </row>
    <row r="6794" spans="1:3" x14ac:dyDescent="0.2">
      <c r="A6794" s="12"/>
      <c r="B6794" s="15"/>
      <c r="C6794" s="29"/>
    </row>
    <row r="6795" spans="1:3" x14ac:dyDescent="0.2">
      <c r="A6795" s="12"/>
      <c r="B6795" s="15"/>
      <c r="C6795" s="29"/>
    </row>
    <row r="6796" spans="1:3" x14ac:dyDescent="0.2">
      <c r="A6796" s="12"/>
      <c r="B6796" s="15"/>
      <c r="C6796" s="29"/>
    </row>
    <row r="6797" spans="1:3" x14ac:dyDescent="0.2">
      <c r="A6797" s="12"/>
      <c r="B6797" s="15"/>
      <c r="C6797" s="29"/>
    </row>
    <row r="6798" spans="1:3" x14ac:dyDescent="0.2">
      <c r="A6798" s="12"/>
      <c r="B6798" s="15"/>
      <c r="C6798" s="29"/>
    </row>
    <row r="6799" spans="1:3" x14ac:dyDescent="0.2">
      <c r="A6799" s="12"/>
      <c r="B6799" s="15"/>
      <c r="C6799" s="29"/>
    </row>
    <row r="6800" spans="1:3" x14ac:dyDescent="0.2">
      <c r="A6800" s="12"/>
      <c r="B6800" s="15"/>
      <c r="C6800" s="29"/>
    </row>
    <row r="6801" spans="1:3" x14ac:dyDescent="0.2">
      <c r="A6801" s="12"/>
      <c r="B6801" s="15"/>
      <c r="C6801" s="29"/>
    </row>
    <row r="6802" spans="1:3" x14ac:dyDescent="0.2">
      <c r="A6802" s="12"/>
      <c r="B6802" s="15"/>
      <c r="C6802" s="29"/>
    </row>
    <row r="6803" spans="1:3" x14ac:dyDescent="0.2">
      <c r="A6803" s="12"/>
      <c r="B6803" s="15"/>
      <c r="C6803" s="29"/>
    </row>
    <row r="6804" spans="1:3" x14ac:dyDescent="0.2">
      <c r="A6804" s="12"/>
      <c r="B6804" s="15"/>
      <c r="C6804" s="29"/>
    </row>
    <row r="6805" spans="1:3" x14ac:dyDescent="0.2">
      <c r="A6805" s="12"/>
      <c r="B6805" s="15"/>
      <c r="C6805" s="29"/>
    </row>
    <row r="6806" spans="1:3" x14ac:dyDescent="0.2">
      <c r="A6806" s="12"/>
      <c r="B6806" s="15"/>
      <c r="C6806" s="29"/>
    </row>
    <row r="6807" spans="1:3" x14ac:dyDescent="0.2">
      <c r="A6807" s="12"/>
      <c r="B6807" s="15"/>
      <c r="C6807" s="29"/>
    </row>
    <row r="6808" spans="1:3" x14ac:dyDescent="0.2">
      <c r="A6808" s="12"/>
      <c r="B6808" s="15"/>
      <c r="C6808" s="29"/>
    </row>
    <row r="6809" spans="1:3" x14ac:dyDescent="0.2">
      <c r="A6809" s="12"/>
      <c r="B6809" s="15"/>
      <c r="C6809" s="29"/>
    </row>
    <row r="6810" spans="1:3" x14ac:dyDescent="0.2">
      <c r="A6810" s="12"/>
      <c r="B6810" s="15"/>
      <c r="C6810" s="29"/>
    </row>
    <row r="6811" spans="1:3" x14ac:dyDescent="0.2">
      <c r="A6811" s="12"/>
      <c r="B6811" s="15"/>
      <c r="C6811" s="29"/>
    </row>
    <row r="6812" spans="1:3" x14ac:dyDescent="0.2">
      <c r="A6812" s="12"/>
      <c r="B6812" s="15"/>
      <c r="C6812" s="29"/>
    </row>
    <row r="6813" spans="1:3" x14ac:dyDescent="0.2">
      <c r="A6813" s="12"/>
      <c r="B6813" s="15"/>
      <c r="C6813" s="29"/>
    </row>
    <row r="6814" spans="1:3" x14ac:dyDescent="0.2">
      <c r="A6814" s="12"/>
      <c r="B6814" s="15"/>
      <c r="C6814" s="29"/>
    </row>
    <row r="6815" spans="1:3" x14ac:dyDescent="0.2">
      <c r="A6815" s="12"/>
      <c r="B6815" s="15"/>
      <c r="C6815" s="29"/>
    </row>
    <row r="6816" spans="1:3" x14ac:dyDescent="0.2">
      <c r="A6816" s="12"/>
      <c r="B6816" s="15"/>
      <c r="C6816" s="29"/>
    </row>
    <row r="6817" spans="1:3" x14ac:dyDescent="0.2">
      <c r="A6817" s="12"/>
      <c r="B6817" s="15"/>
      <c r="C6817" s="29"/>
    </row>
    <row r="6818" spans="1:3" x14ac:dyDescent="0.2">
      <c r="A6818" s="12"/>
      <c r="B6818" s="15"/>
      <c r="C6818" s="29"/>
    </row>
    <row r="6819" spans="1:3" x14ac:dyDescent="0.2">
      <c r="A6819" s="12"/>
      <c r="B6819" s="15"/>
      <c r="C6819" s="29"/>
    </row>
    <row r="6820" spans="1:3" x14ac:dyDescent="0.2">
      <c r="A6820" s="12"/>
      <c r="B6820" s="15"/>
      <c r="C6820" s="29"/>
    </row>
    <row r="6821" spans="1:3" x14ac:dyDescent="0.2">
      <c r="A6821" s="12"/>
      <c r="B6821" s="15"/>
      <c r="C6821" s="29"/>
    </row>
    <row r="6822" spans="1:3" x14ac:dyDescent="0.2">
      <c r="A6822" s="12"/>
      <c r="B6822" s="15"/>
      <c r="C6822" s="29"/>
    </row>
    <row r="6823" spans="1:3" x14ac:dyDescent="0.2">
      <c r="A6823" s="12"/>
      <c r="B6823" s="15"/>
      <c r="C6823" s="29"/>
    </row>
    <row r="6824" spans="1:3" x14ac:dyDescent="0.2">
      <c r="A6824" s="12"/>
      <c r="B6824" s="15"/>
      <c r="C6824" s="29"/>
    </row>
    <row r="6825" spans="1:3" x14ac:dyDescent="0.2">
      <c r="A6825" s="12"/>
      <c r="B6825" s="15"/>
      <c r="C6825" s="29"/>
    </row>
    <row r="6826" spans="1:3" x14ac:dyDescent="0.2">
      <c r="A6826" s="12"/>
      <c r="B6826" s="15"/>
      <c r="C6826" s="29"/>
    </row>
    <row r="6827" spans="1:3" x14ac:dyDescent="0.2">
      <c r="A6827" s="12"/>
      <c r="B6827" s="15"/>
      <c r="C6827" s="29"/>
    </row>
    <row r="6828" spans="1:3" x14ac:dyDescent="0.2">
      <c r="A6828" s="12"/>
      <c r="B6828" s="15"/>
      <c r="C6828" s="29"/>
    </row>
    <row r="6829" spans="1:3" x14ac:dyDescent="0.2">
      <c r="A6829" s="12"/>
      <c r="B6829" s="15"/>
      <c r="C6829" s="29"/>
    </row>
    <row r="6830" spans="1:3" x14ac:dyDescent="0.2">
      <c r="A6830" s="12"/>
      <c r="B6830" s="15"/>
      <c r="C6830" s="29"/>
    </row>
    <row r="6831" spans="1:3" x14ac:dyDescent="0.2">
      <c r="A6831" s="12"/>
      <c r="B6831" s="15"/>
      <c r="C6831" s="29"/>
    </row>
    <row r="6832" spans="1:3" x14ac:dyDescent="0.2">
      <c r="A6832" s="12"/>
      <c r="B6832" s="15"/>
      <c r="C6832" s="29"/>
    </row>
    <row r="6833" spans="1:3" x14ac:dyDescent="0.2">
      <c r="A6833" s="12"/>
      <c r="B6833" s="15"/>
      <c r="C6833" s="29"/>
    </row>
    <row r="6834" spans="1:3" x14ac:dyDescent="0.2">
      <c r="A6834" s="12"/>
      <c r="B6834" s="15"/>
      <c r="C6834" s="29"/>
    </row>
    <row r="6835" spans="1:3" x14ac:dyDescent="0.2">
      <c r="A6835" s="12"/>
      <c r="B6835" s="15"/>
      <c r="C6835" s="29"/>
    </row>
    <row r="6836" spans="1:3" x14ac:dyDescent="0.2">
      <c r="A6836" s="12"/>
      <c r="B6836" s="15"/>
      <c r="C6836" s="29"/>
    </row>
    <row r="6837" spans="1:3" x14ac:dyDescent="0.2">
      <c r="A6837" s="12"/>
      <c r="B6837" s="15"/>
      <c r="C6837" s="29"/>
    </row>
    <row r="6838" spans="1:3" x14ac:dyDescent="0.2">
      <c r="A6838" s="12"/>
      <c r="B6838" s="15"/>
      <c r="C6838" s="29"/>
    </row>
    <row r="6839" spans="1:3" x14ac:dyDescent="0.2">
      <c r="A6839" s="12"/>
      <c r="B6839" s="15"/>
      <c r="C6839" s="29"/>
    </row>
    <row r="6840" spans="1:3" x14ac:dyDescent="0.2">
      <c r="A6840" s="12"/>
      <c r="B6840" s="15"/>
      <c r="C6840" s="29"/>
    </row>
    <row r="6841" spans="1:3" x14ac:dyDescent="0.2">
      <c r="A6841" s="12"/>
      <c r="B6841" s="15"/>
      <c r="C6841" s="29"/>
    </row>
    <row r="6842" spans="1:3" x14ac:dyDescent="0.2">
      <c r="A6842" s="12"/>
      <c r="B6842" s="15"/>
      <c r="C6842" s="29"/>
    </row>
    <row r="6843" spans="1:3" x14ac:dyDescent="0.2">
      <c r="A6843" s="12"/>
      <c r="B6843" s="15"/>
      <c r="C6843" s="29"/>
    </row>
    <row r="6844" spans="1:3" x14ac:dyDescent="0.2">
      <c r="A6844" s="12"/>
      <c r="B6844" s="15"/>
      <c r="C6844" s="29"/>
    </row>
    <row r="6845" spans="1:3" x14ac:dyDescent="0.2">
      <c r="A6845" s="12"/>
      <c r="B6845" s="15"/>
      <c r="C6845" s="29"/>
    </row>
    <row r="6846" spans="1:3" x14ac:dyDescent="0.2">
      <c r="A6846" s="12"/>
      <c r="B6846" s="15"/>
      <c r="C6846" s="29"/>
    </row>
    <row r="6847" spans="1:3" x14ac:dyDescent="0.2">
      <c r="A6847" s="12"/>
      <c r="B6847" s="15"/>
      <c r="C6847" s="29"/>
    </row>
    <row r="6848" spans="1:3" x14ac:dyDescent="0.2">
      <c r="A6848" s="12"/>
      <c r="B6848" s="15"/>
      <c r="C6848" s="29"/>
    </row>
    <row r="6849" spans="1:3" x14ac:dyDescent="0.2">
      <c r="A6849" s="12"/>
      <c r="B6849" s="15"/>
      <c r="C6849" s="29"/>
    </row>
    <row r="6850" spans="1:3" x14ac:dyDescent="0.2">
      <c r="A6850" s="12"/>
      <c r="B6850" s="15"/>
      <c r="C6850" s="29"/>
    </row>
    <row r="6851" spans="1:3" x14ac:dyDescent="0.2">
      <c r="A6851" s="12"/>
      <c r="B6851" s="15"/>
      <c r="C6851" s="29"/>
    </row>
    <row r="6852" spans="1:3" x14ac:dyDescent="0.2">
      <c r="A6852" s="12"/>
      <c r="B6852" s="15"/>
      <c r="C6852" s="29"/>
    </row>
    <row r="6853" spans="1:3" x14ac:dyDescent="0.2">
      <c r="A6853" s="12"/>
      <c r="B6853" s="15"/>
      <c r="C6853" s="29"/>
    </row>
    <row r="6854" spans="1:3" x14ac:dyDescent="0.2">
      <c r="A6854" s="12"/>
      <c r="B6854" s="15"/>
      <c r="C6854" s="29"/>
    </row>
    <row r="6855" spans="1:3" x14ac:dyDescent="0.2">
      <c r="A6855" s="12"/>
      <c r="B6855" s="15"/>
      <c r="C6855" s="29"/>
    </row>
    <row r="6856" spans="1:3" x14ac:dyDescent="0.2">
      <c r="A6856" s="12"/>
      <c r="B6856" s="15"/>
      <c r="C6856" s="29"/>
    </row>
    <row r="6857" spans="1:3" x14ac:dyDescent="0.2">
      <c r="A6857" s="12"/>
      <c r="B6857" s="15"/>
      <c r="C6857" s="29"/>
    </row>
    <row r="6858" spans="1:3" x14ac:dyDescent="0.2">
      <c r="A6858" s="12"/>
      <c r="B6858" s="15"/>
      <c r="C6858" s="29"/>
    </row>
    <row r="6859" spans="1:3" x14ac:dyDescent="0.2">
      <c r="A6859" s="12"/>
      <c r="B6859" s="15"/>
      <c r="C6859" s="29"/>
    </row>
    <row r="6860" spans="1:3" x14ac:dyDescent="0.2">
      <c r="A6860" s="12"/>
      <c r="B6860" s="15"/>
      <c r="C6860" s="29"/>
    </row>
    <row r="6861" spans="1:3" x14ac:dyDescent="0.2">
      <c r="A6861" s="12"/>
      <c r="B6861" s="15"/>
      <c r="C6861" s="29"/>
    </row>
    <row r="6862" spans="1:3" x14ac:dyDescent="0.2">
      <c r="A6862" s="12"/>
      <c r="B6862" s="15"/>
      <c r="C6862" s="29"/>
    </row>
    <row r="6863" spans="1:3" x14ac:dyDescent="0.2">
      <c r="A6863" s="12"/>
      <c r="B6863" s="15"/>
      <c r="C6863" s="29"/>
    </row>
    <row r="6864" spans="1:3" x14ac:dyDescent="0.2">
      <c r="A6864" s="12"/>
      <c r="B6864" s="15"/>
      <c r="C6864" s="29"/>
    </row>
    <row r="6865" spans="1:3" x14ac:dyDescent="0.2">
      <c r="A6865" s="12"/>
      <c r="B6865" s="15"/>
      <c r="C6865" s="29"/>
    </row>
    <row r="6866" spans="1:3" x14ac:dyDescent="0.2">
      <c r="A6866" s="12"/>
      <c r="B6866" s="15"/>
      <c r="C6866" s="29"/>
    </row>
    <row r="6867" spans="1:3" x14ac:dyDescent="0.2">
      <c r="A6867" s="12"/>
      <c r="B6867" s="15"/>
      <c r="C6867" s="29"/>
    </row>
    <row r="6868" spans="1:3" x14ac:dyDescent="0.2">
      <c r="A6868" s="12"/>
      <c r="B6868" s="15"/>
      <c r="C6868" s="29"/>
    </row>
    <row r="6869" spans="1:3" x14ac:dyDescent="0.2">
      <c r="A6869" s="12"/>
      <c r="B6869" s="15"/>
      <c r="C6869" s="29"/>
    </row>
    <row r="6870" spans="1:3" x14ac:dyDescent="0.2">
      <c r="A6870" s="12"/>
      <c r="B6870" s="15"/>
      <c r="C6870" s="29"/>
    </row>
    <row r="6871" spans="1:3" x14ac:dyDescent="0.2">
      <c r="A6871" s="12"/>
      <c r="B6871" s="15"/>
      <c r="C6871" s="29"/>
    </row>
    <row r="6872" spans="1:3" x14ac:dyDescent="0.2">
      <c r="A6872" s="12"/>
      <c r="B6872" s="15"/>
      <c r="C6872" s="29"/>
    </row>
    <row r="6873" spans="1:3" x14ac:dyDescent="0.2">
      <c r="A6873" s="12"/>
      <c r="B6873" s="15"/>
      <c r="C6873" s="29"/>
    </row>
    <row r="6874" spans="1:3" x14ac:dyDescent="0.2">
      <c r="A6874" s="12"/>
      <c r="B6874" s="15"/>
      <c r="C6874" s="29"/>
    </row>
    <row r="6875" spans="1:3" x14ac:dyDescent="0.2">
      <c r="A6875" s="12"/>
      <c r="B6875" s="15"/>
      <c r="C6875" s="29"/>
    </row>
    <row r="6876" spans="1:3" x14ac:dyDescent="0.2">
      <c r="A6876" s="12"/>
      <c r="B6876" s="15"/>
      <c r="C6876" s="29"/>
    </row>
    <row r="6877" spans="1:3" x14ac:dyDescent="0.2">
      <c r="A6877" s="12"/>
      <c r="B6877" s="15"/>
      <c r="C6877" s="29"/>
    </row>
    <row r="6878" spans="1:3" x14ac:dyDescent="0.2">
      <c r="A6878" s="12"/>
      <c r="B6878" s="15"/>
      <c r="C6878" s="29"/>
    </row>
    <row r="6879" spans="1:3" x14ac:dyDescent="0.2">
      <c r="A6879" s="12"/>
      <c r="B6879" s="15"/>
      <c r="C6879" s="29"/>
    </row>
    <row r="6880" spans="1:3" x14ac:dyDescent="0.2">
      <c r="A6880" s="12"/>
      <c r="B6880" s="15"/>
      <c r="C6880" s="29"/>
    </row>
    <row r="6881" spans="1:3" x14ac:dyDescent="0.2">
      <c r="A6881" s="12"/>
      <c r="B6881" s="15"/>
      <c r="C6881" s="29"/>
    </row>
    <row r="6882" spans="1:3" x14ac:dyDescent="0.2">
      <c r="A6882" s="12"/>
      <c r="B6882" s="15"/>
      <c r="C6882" s="29"/>
    </row>
    <row r="6883" spans="1:3" x14ac:dyDescent="0.2">
      <c r="A6883" s="12"/>
      <c r="B6883" s="15"/>
      <c r="C6883" s="29"/>
    </row>
    <row r="6884" spans="1:3" x14ac:dyDescent="0.2">
      <c r="A6884" s="12"/>
      <c r="B6884" s="15"/>
      <c r="C6884" s="29"/>
    </row>
    <row r="6885" spans="1:3" x14ac:dyDescent="0.2">
      <c r="A6885" s="12"/>
      <c r="B6885" s="15"/>
      <c r="C6885" s="29"/>
    </row>
    <row r="6886" spans="1:3" x14ac:dyDescent="0.2">
      <c r="A6886" s="12"/>
      <c r="B6886" s="15"/>
      <c r="C6886" s="29"/>
    </row>
    <row r="6887" spans="1:3" x14ac:dyDescent="0.2">
      <c r="A6887" s="12"/>
      <c r="B6887" s="15"/>
      <c r="C6887" s="29"/>
    </row>
    <row r="6888" spans="1:3" x14ac:dyDescent="0.2">
      <c r="A6888" s="12"/>
      <c r="B6888" s="15"/>
      <c r="C6888" s="29"/>
    </row>
    <row r="6889" spans="1:3" x14ac:dyDescent="0.2">
      <c r="A6889" s="12"/>
      <c r="B6889" s="15"/>
      <c r="C6889" s="29"/>
    </row>
    <row r="6890" spans="1:3" x14ac:dyDescent="0.2">
      <c r="A6890" s="12"/>
      <c r="B6890" s="15"/>
      <c r="C6890" s="29"/>
    </row>
    <row r="6891" spans="1:3" x14ac:dyDescent="0.2">
      <c r="A6891" s="12"/>
      <c r="B6891" s="15"/>
      <c r="C6891" s="29"/>
    </row>
    <row r="6892" spans="1:3" x14ac:dyDescent="0.2">
      <c r="A6892" s="12"/>
      <c r="B6892" s="15"/>
      <c r="C6892" s="29"/>
    </row>
    <row r="6893" spans="1:3" x14ac:dyDescent="0.2">
      <c r="A6893" s="12"/>
      <c r="B6893" s="15"/>
      <c r="C6893" s="29"/>
    </row>
    <row r="6894" spans="1:3" x14ac:dyDescent="0.2">
      <c r="A6894" s="12"/>
      <c r="B6894" s="15"/>
      <c r="C6894" s="29"/>
    </row>
    <row r="6895" spans="1:3" x14ac:dyDescent="0.2">
      <c r="A6895" s="12"/>
      <c r="B6895" s="15"/>
      <c r="C6895" s="29"/>
    </row>
    <row r="6896" spans="1:3" x14ac:dyDescent="0.2">
      <c r="A6896" s="12"/>
      <c r="B6896" s="15"/>
      <c r="C6896" s="29"/>
    </row>
    <row r="6897" spans="1:3" x14ac:dyDescent="0.2">
      <c r="A6897" s="12"/>
      <c r="B6897" s="15"/>
      <c r="C6897" s="29"/>
    </row>
    <row r="6898" spans="1:3" x14ac:dyDescent="0.2">
      <c r="A6898" s="12"/>
      <c r="B6898" s="15"/>
      <c r="C6898" s="29"/>
    </row>
    <row r="6899" spans="1:3" x14ac:dyDescent="0.2">
      <c r="A6899" s="12"/>
      <c r="B6899" s="15"/>
      <c r="C6899" s="29"/>
    </row>
    <row r="6900" spans="1:3" x14ac:dyDescent="0.2">
      <c r="A6900" s="12"/>
      <c r="B6900" s="15"/>
      <c r="C6900" s="29"/>
    </row>
    <row r="6901" spans="1:3" x14ac:dyDescent="0.2">
      <c r="A6901" s="12"/>
      <c r="B6901" s="15"/>
      <c r="C6901" s="29"/>
    </row>
    <row r="6902" spans="1:3" x14ac:dyDescent="0.2">
      <c r="A6902" s="12"/>
      <c r="B6902" s="15"/>
      <c r="C6902" s="29"/>
    </row>
    <row r="6903" spans="1:3" x14ac:dyDescent="0.2">
      <c r="A6903" s="12"/>
      <c r="B6903" s="15"/>
      <c r="C6903" s="29"/>
    </row>
    <row r="6904" spans="1:3" x14ac:dyDescent="0.2">
      <c r="A6904" s="12"/>
      <c r="B6904" s="15"/>
      <c r="C6904" s="29"/>
    </row>
    <row r="6905" spans="1:3" x14ac:dyDescent="0.2">
      <c r="A6905" s="12"/>
      <c r="B6905" s="15"/>
      <c r="C6905" s="29"/>
    </row>
    <row r="6906" spans="1:3" x14ac:dyDescent="0.2">
      <c r="A6906" s="12"/>
      <c r="B6906" s="15"/>
      <c r="C6906" s="29"/>
    </row>
    <row r="6907" spans="1:3" x14ac:dyDescent="0.2">
      <c r="A6907" s="12"/>
      <c r="B6907" s="15"/>
      <c r="C6907" s="29"/>
    </row>
    <row r="6908" spans="1:3" x14ac:dyDescent="0.2">
      <c r="A6908" s="12"/>
      <c r="B6908" s="15"/>
      <c r="C6908" s="29"/>
    </row>
    <row r="6909" spans="1:3" x14ac:dyDescent="0.2">
      <c r="A6909" s="12"/>
      <c r="B6909" s="15"/>
      <c r="C6909" s="29"/>
    </row>
    <row r="6910" spans="1:3" x14ac:dyDescent="0.2">
      <c r="A6910" s="12"/>
      <c r="B6910" s="15"/>
      <c r="C6910" s="29"/>
    </row>
    <row r="6911" spans="1:3" x14ac:dyDescent="0.2">
      <c r="A6911" s="12"/>
      <c r="B6911" s="15"/>
      <c r="C6911" s="29"/>
    </row>
    <row r="6912" spans="1:3" x14ac:dyDescent="0.2">
      <c r="A6912" s="12"/>
      <c r="B6912" s="15"/>
      <c r="C6912" s="29"/>
    </row>
    <row r="6913" spans="1:3" x14ac:dyDescent="0.2">
      <c r="A6913" s="12"/>
      <c r="B6913" s="15"/>
      <c r="C6913" s="29"/>
    </row>
    <row r="6914" spans="1:3" x14ac:dyDescent="0.2">
      <c r="A6914" s="12"/>
      <c r="B6914" s="15"/>
      <c r="C6914" s="29"/>
    </row>
    <row r="6915" spans="1:3" x14ac:dyDescent="0.2">
      <c r="A6915" s="12"/>
      <c r="B6915" s="15"/>
      <c r="C6915" s="29"/>
    </row>
    <row r="6916" spans="1:3" x14ac:dyDescent="0.2">
      <c r="A6916" s="12"/>
      <c r="B6916" s="15"/>
      <c r="C6916" s="29"/>
    </row>
    <row r="6917" spans="1:3" x14ac:dyDescent="0.2">
      <c r="A6917" s="12"/>
      <c r="B6917" s="15"/>
      <c r="C6917" s="29"/>
    </row>
    <row r="6918" spans="1:3" x14ac:dyDescent="0.2">
      <c r="A6918" s="12"/>
      <c r="B6918" s="15"/>
      <c r="C6918" s="29"/>
    </row>
    <row r="6919" spans="1:3" x14ac:dyDescent="0.2">
      <c r="A6919" s="12"/>
      <c r="B6919" s="15"/>
      <c r="C6919" s="29"/>
    </row>
    <row r="6920" spans="1:3" x14ac:dyDescent="0.2">
      <c r="A6920" s="12"/>
      <c r="B6920" s="15"/>
      <c r="C6920" s="29"/>
    </row>
    <row r="6921" spans="1:3" x14ac:dyDescent="0.2">
      <c r="A6921" s="12"/>
      <c r="B6921" s="15"/>
      <c r="C6921" s="29"/>
    </row>
    <row r="6922" spans="1:3" x14ac:dyDescent="0.2">
      <c r="A6922" s="12"/>
      <c r="B6922" s="15"/>
      <c r="C6922" s="29"/>
    </row>
    <row r="6923" spans="1:3" x14ac:dyDescent="0.2">
      <c r="A6923" s="12"/>
      <c r="B6923" s="15"/>
      <c r="C6923" s="29"/>
    </row>
    <row r="6924" spans="1:3" x14ac:dyDescent="0.2">
      <c r="A6924" s="12"/>
      <c r="B6924" s="15"/>
      <c r="C6924" s="29"/>
    </row>
    <row r="6925" spans="1:3" x14ac:dyDescent="0.2">
      <c r="A6925" s="12"/>
      <c r="B6925" s="15"/>
      <c r="C6925" s="29"/>
    </row>
    <row r="6926" spans="1:3" x14ac:dyDescent="0.2">
      <c r="A6926" s="12"/>
      <c r="B6926" s="15"/>
      <c r="C6926" s="29"/>
    </row>
    <row r="6927" spans="1:3" x14ac:dyDescent="0.2">
      <c r="A6927" s="12"/>
      <c r="B6927" s="15"/>
      <c r="C6927" s="29"/>
    </row>
    <row r="6928" spans="1:3" x14ac:dyDescent="0.2">
      <c r="A6928" s="12"/>
      <c r="B6928" s="15"/>
      <c r="C6928" s="29"/>
    </row>
    <row r="6929" spans="1:3" x14ac:dyDescent="0.2">
      <c r="A6929" s="12"/>
      <c r="B6929" s="15"/>
      <c r="C6929" s="29"/>
    </row>
    <row r="6930" spans="1:3" x14ac:dyDescent="0.2">
      <c r="A6930" s="12"/>
      <c r="B6930" s="15"/>
      <c r="C6930" s="29"/>
    </row>
    <row r="6931" spans="1:3" x14ac:dyDescent="0.2">
      <c r="A6931" s="12"/>
      <c r="B6931" s="15"/>
      <c r="C6931" s="29"/>
    </row>
    <row r="6932" spans="1:3" x14ac:dyDescent="0.2">
      <c r="A6932" s="12"/>
      <c r="B6932" s="15"/>
      <c r="C6932" s="29"/>
    </row>
    <row r="6933" spans="1:3" x14ac:dyDescent="0.2">
      <c r="A6933" s="12"/>
      <c r="B6933" s="15"/>
      <c r="C6933" s="29"/>
    </row>
    <row r="6934" spans="1:3" x14ac:dyDescent="0.2">
      <c r="A6934" s="12"/>
      <c r="B6934" s="15"/>
      <c r="C6934" s="29"/>
    </row>
    <row r="6935" spans="1:3" x14ac:dyDescent="0.2">
      <c r="A6935" s="12"/>
      <c r="B6935" s="15"/>
      <c r="C6935" s="29"/>
    </row>
    <row r="6936" spans="1:3" x14ac:dyDescent="0.2">
      <c r="A6936" s="12"/>
      <c r="B6936" s="15"/>
      <c r="C6936" s="29"/>
    </row>
    <row r="6937" spans="1:3" x14ac:dyDescent="0.2">
      <c r="A6937" s="12"/>
      <c r="B6937" s="15"/>
      <c r="C6937" s="29"/>
    </row>
    <row r="6938" spans="1:3" x14ac:dyDescent="0.2">
      <c r="A6938" s="12"/>
      <c r="B6938" s="15"/>
      <c r="C6938" s="29"/>
    </row>
    <row r="6939" spans="1:3" x14ac:dyDescent="0.2">
      <c r="A6939" s="12"/>
      <c r="B6939" s="15"/>
      <c r="C6939" s="29"/>
    </row>
    <row r="6940" spans="1:3" x14ac:dyDescent="0.2">
      <c r="A6940" s="12"/>
      <c r="B6940" s="15"/>
      <c r="C6940" s="29"/>
    </row>
    <row r="6941" spans="1:3" x14ac:dyDescent="0.2">
      <c r="A6941" s="12"/>
      <c r="B6941" s="15"/>
      <c r="C6941" s="29"/>
    </row>
    <row r="6942" spans="1:3" x14ac:dyDescent="0.2">
      <c r="A6942" s="12"/>
      <c r="B6942" s="15"/>
      <c r="C6942" s="29"/>
    </row>
    <row r="6943" spans="1:3" x14ac:dyDescent="0.2">
      <c r="A6943" s="12"/>
      <c r="B6943" s="15"/>
      <c r="C6943" s="29"/>
    </row>
    <row r="6944" spans="1:3" x14ac:dyDescent="0.2">
      <c r="A6944" s="12"/>
      <c r="B6944" s="15"/>
      <c r="C6944" s="29"/>
    </row>
    <row r="6945" spans="1:3" x14ac:dyDescent="0.2">
      <c r="A6945" s="12"/>
      <c r="B6945" s="15"/>
      <c r="C6945" s="29"/>
    </row>
    <row r="6946" spans="1:3" x14ac:dyDescent="0.2">
      <c r="A6946" s="12"/>
      <c r="B6946" s="15"/>
      <c r="C6946" s="29"/>
    </row>
    <row r="6947" spans="1:3" x14ac:dyDescent="0.2">
      <c r="A6947" s="12"/>
      <c r="B6947" s="15"/>
      <c r="C6947" s="29"/>
    </row>
    <row r="6948" spans="1:3" x14ac:dyDescent="0.2">
      <c r="A6948" s="12"/>
      <c r="B6948" s="15"/>
      <c r="C6948" s="29"/>
    </row>
    <row r="6949" spans="1:3" x14ac:dyDescent="0.2">
      <c r="A6949" s="12"/>
      <c r="B6949" s="15"/>
      <c r="C6949" s="29"/>
    </row>
    <row r="6950" spans="1:3" x14ac:dyDescent="0.2">
      <c r="A6950" s="12"/>
      <c r="B6950" s="15"/>
      <c r="C6950" s="29"/>
    </row>
    <row r="6951" spans="1:3" x14ac:dyDescent="0.2">
      <c r="A6951" s="12"/>
      <c r="B6951" s="15"/>
      <c r="C6951" s="29"/>
    </row>
    <row r="6952" spans="1:3" x14ac:dyDescent="0.2">
      <c r="A6952" s="12"/>
      <c r="B6952" s="15"/>
      <c r="C6952" s="29"/>
    </row>
    <row r="6953" spans="1:3" x14ac:dyDescent="0.2">
      <c r="A6953" s="12"/>
      <c r="B6953" s="15"/>
      <c r="C6953" s="29"/>
    </row>
    <row r="6954" spans="1:3" x14ac:dyDescent="0.2">
      <c r="A6954" s="12"/>
      <c r="B6954" s="15"/>
      <c r="C6954" s="29"/>
    </row>
    <row r="6955" spans="1:3" x14ac:dyDescent="0.2">
      <c r="A6955" s="12"/>
      <c r="B6955" s="15"/>
      <c r="C6955" s="29"/>
    </row>
    <row r="6956" spans="1:3" x14ac:dyDescent="0.2">
      <c r="A6956" s="12"/>
      <c r="B6956" s="15"/>
      <c r="C6956" s="29"/>
    </row>
    <row r="6957" spans="1:3" x14ac:dyDescent="0.2">
      <c r="A6957" s="12"/>
      <c r="B6957" s="15"/>
      <c r="C6957" s="29"/>
    </row>
    <row r="6958" spans="1:3" x14ac:dyDescent="0.2">
      <c r="A6958" s="12"/>
      <c r="B6958" s="15"/>
      <c r="C6958" s="29"/>
    </row>
    <row r="6959" spans="1:3" x14ac:dyDescent="0.2">
      <c r="A6959" s="12"/>
      <c r="B6959" s="15"/>
      <c r="C6959" s="29"/>
    </row>
    <row r="6960" spans="1:3" x14ac:dyDescent="0.2">
      <c r="A6960" s="12"/>
      <c r="B6960" s="15"/>
      <c r="C6960" s="29"/>
    </row>
    <row r="6961" spans="1:3" x14ac:dyDescent="0.2">
      <c r="A6961" s="12"/>
      <c r="B6961" s="15"/>
      <c r="C6961" s="29"/>
    </row>
    <row r="6962" spans="1:3" x14ac:dyDescent="0.2">
      <c r="A6962" s="12"/>
      <c r="B6962" s="15"/>
      <c r="C6962" s="29"/>
    </row>
    <row r="6963" spans="1:3" x14ac:dyDescent="0.2">
      <c r="A6963" s="12"/>
      <c r="B6963" s="15"/>
      <c r="C6963" s="29"/>
    </row>
    <row r="6964" spans="1:3" x14ac:dyDescent="0.2">
      <c r="A6964" s="12"/>
      <c r="B6964" s="15"/>
      <c r="C6964" s="29"/>
    </row>
    <row r="6965" spans="1:3" x14ac:dyDescent="0.2">
      <c r="A6965" s="12"/>
      <c r="B6965" s="15"/>
      <c r="C6965" s="29"/>
    </row>
    <row r="6966" spans="1:3" x14ac:dyDescent="0.2">
      <c r="A6966" s="12"/>
      <c r="B6966" s="15"/>
      <c r="C6966" s="29"/>
    </row>
    <row r="6967" spans="1:3" x14ac:dyDescent="0.2">
      <c r="A6967" s="12"/>
      <c r="B6967" s="15"/>
      <c r="C6967" s="29"/>
    </row>
    <row r="6968" spans="1:3" x14ac:dyDescent="0.2">
      <c r="A6968" s="12"/>
      <c r="B6968" s="15"/>
      <c r="C6968" s="29"/>
    </row>
    <row r="6969" spans="1:3" x14ac:dyDescent="0.2">
      <c r="A6969" s="12"/>
      <c r="B6969" s="15"/>
      <c r="C6969" s="29"/>
    </row>
    <row r="6970" spans="1:3" x14ac:dyDescent="0.2">
      <c r="A6970" s="12"/>
      <c r="B6970" s="15"/>
      <c r="C6970" s="29"/>
    </row>
    <row r="6971" spans="1:3" x14ac:dyDescent="0.2">
      <c r="A6971" s="12"/>
      <c r="B6971" s="15"/>
      <c r="C6971" s="29"/>
    </row>
    <row r="6972" spans="1:3" x14ac:dyDescent="0.2">
      <c r="A6972" s="12"/>
      <c r="B6972" s="15"/>
      <c r="C6972" s="29"/>
    </row>
    <row r="6973" spans="1:3" x14ac:dyDescent="0.2">
      <c r="A6973" s="12"/>
      <c r="B6973" s="15"/>
      <c r="C6973" s="29"/>
    </row>
    <row r="6974" spans="1:3" x14ac:dyDescent="0.2">
      <c r="A6974" s="12"/>
      <c r="B6974" s="15"/>
      <c r="C6974" s="29"/>
    </row>
    <row r="6975" spans="1:3" x14ac:dyDescent="0.2">
      <c r="A6975" s="12"/>
      <c r="B6975" s="15"/>
      <c r="C6975" s="29"/>
    </row>
    <row r="6976" spans="1:3" x14ac:dyDescent="0.2">
      <c r="A6976" s="12"/>
      <c r="B6976" s="15"/>
      <c r="C6976" s="29"/>
    </row>
    <row r="6977" spans="1:3" x14ac:dyDescent="0.2">
      <c r="A6977" s="12"/>
      <c r="B6977" s="15"/>
      <c r="C6977" s="29"/>
    </row>
    <row r="6978" spans="1:3" x14ac:dyDescent="0.2">
      <c r="A6978" s="12"/>
      <c r="B6978" s="15"/>
      <c r="C6978" s="29"/>
    </row>
    <row r="6979" spans="1:3" x14ac:dyDescent="0.2">
      <c r="A6979" s="12"/>
      <c r="B6979" s="15"/>
      <c r="C6979" s="29"/>
    </row>
    <row r="6980" spans="1:3" x14ac:dyDescent="0.2">
      <c r="A6980" s="12"/>
      <c r="B6980" s="15"/>
      <c r="C6980" s="29"/>
    </row>
    <row r="6981" spans="1:3" x14ac:dyDescent="0.2">
      <c r="A6981" s="12"/>
      <c r="B6981" s="15"/>
      <c r="C6981" s="29"/>
    </row>
    <row r="6982" spans="1:3" x14ac:dyDescent="0.2">
      <c r="A6982" s="12"/>
      <c r="B6982" s="15"/>
      <c r="C6982" s="29"/>
    </row>
    <row r="6983" spans="1:3" x14ac:dyDescent="0.2">
      <c r="A6983" s="12"/>
      <c r="B6983" s="15"/>
      <c r="C6983" s="29"/>
    </row>
    <row r="6984" spans="1:3" x14ac:dyDescent="0.2">
      <c r="A6984" s="12"/>
      <c r="B6984" s="15"/>
      <c r="C6984" s="29"/>
    </row>
    <row r="6985" spans="1:3" x14ac:dyDescent="0.2">
      <c r="A6985" s="12"/>
      <c r="B6985" s="15"/>
      <c r="C6985" s="29"/>
    </row>
    <row r="6986" spans="1:3" x14ac:dyDescent="0.2">
      <c r="A6986" s="12"/>
      <c r="B6986" s="15"/>
      <c r="C6986" s="29"/>
    </row>
    <row r="6987" spans="1:3" x14ac:dyDescent="0.2">
      <c r="A6987" s="12"/>
      <c r="B6987" s="15"/>
      <c r="C6987" s="29"/>
    </row>
    <row r="6988" spans="1:3" x14ac:dyDescent="0.2">
      <c r="A6988" s="12"/>
      <c r="B6988" s="15"/>
      <c r="C6988" s="29"/>
    </row>
    <row r="6989" spans="1:3" x14ac:dyDescent="0.2">
      <c r="A6989" s="12"/>
      <c r="B6989" s="15"/>
      <c r="C6989" s="29"/>
    </row>
    <row r="6990" spans="1:3" x14ac:dyDescent="0.2">
      <c r="A6990" s="12"/>
      <c r="B6990" s="15"/>
      <c r="C6990" s="29"/>
    </row>
    <row r="6991" spans="1:3" x14ac:dyDescent="0.2">
      <c r="A6991" s="12"/>
      <c r="B6991" s="15"/>
      <c r="C6991" s="29"/>
    </row>
    <row r="6992" spans="1:3" x14ac:dyDescent="0.2">
      <c r="A6992" s="12"/>
      <c r="B6992" s="15"/>
      <c r="C6992" s="29"/>
    </row>
    <row r="6993" spans="1:3" x14ac:dyDescent="0.2">
      <c r="A6993" s="12"/>
      <c r="B6993" s="15"/>
      <c r="C6993" s="29"/>
    </row>
    <row r="6994" spans="1:3" x14ac:dyDescent="0.2">
      <c r="A6994" s="12"/>
      <c r="B6994" s="15"/>
      <c r="C6994" s="29"/>
    </row>
    <row r="6995" spans="1:3" x14ac:dyDescent="0.2">
      <c r="A6995" s="12"/>
      <c r="B6995" s="15"/>
      <c r="C6995" s="29"/>
    </row>
    <row r="6996" spans="1:3" x14ac:dyDescent="0.2">
      <c r="A6996" s="12"/>
      <c r="B6996" s="15"/>
      <c r="C6996" s="29"/>
    </row>
    <row r="6997" spans="1:3" x14ac:dyDescent="0.2">
      <c r="A6997" s="12"/>
      <c r="B6997" s="15"/>
      <c r="C6997" s="29"/>
    </row>
    <row r="6998" spans="1:3" x14ac:dyDescent="0.2">
      <c r="A6998" s="12"/>
      <c r="B6998" s="15"/>
      <c r="C6998" s="29"/>
    </row>
    <row r="6999" spans="1:3" x14ac:dyDescent="0.2">
      <c r="A6999" s="12"/>
      <c r="B6999" s="15"/>
      <c r="C6999" s="29"/>
    </row>
    <row r="7000" spans="1:3" x14ac:dyDescent="0.2">
      <c r="A7000" s="12"/>
      <c r="B7000" s="15"/>
      <c r="C7000" s="29"/>
    </row>
    <row r="7001" spans="1:3" x14ac:dyDescent="0.2">
      <c r="A7001" s="12"/>
      <c r="B7001" s="15"/>
      <c r="C7001" s="29"/>
    </row>
    <row r="7002" spans="1:3" x14ac:dyDescent="0.2">
      <c r="A7002" s="12"/>
      <c r="B7002" s="15"/>
      <c r="C7002" s="29"/>
    </row>
    <row r="7003" spans="1:3" x14ac:dyDescent="0.2">
      <c r="A7003" s="12"/>
      <c r="B7003" s="15"/>
      <c r="C7003" s="29"/>
    </row>
    <row r="7004" spans="1:3" x14ac:dyDescent="0.2">
      <c r="A7004" s="12"/>
      <c r="B7004" s="15"/>
      <c r="C7004" s="29"/>
    </row>
    <row r="7005" spans="1:3" x14ac:dyDescent="0.2">
      <c r="A7005" s="12"/>
      <c r="B7005" s="15"/>
      <c r="C7005" s="29"/>
    </row>
    <row r="7006" spans="1:3" x14ac:dyDescent="0.2">
      <c r="A7006" s="12"/>
      <c r="B7006" s="15"/>
      <c r="C7006" s="29"/>
    </row>
    <row r="7007" spans="1:3" x14ac:dyDescent="0.2">
      <c r="A7007" s="12"/>
      <c r="B7007" s="15"/>
      <c r="C7007" s="29"/>
    </row>
    <row r="7008" spans="1:3" x14ac:dyDescent="0.2">
      <c r="A7008" s="12"/>
      <c r="B7008" s="15"/>
      <c r="C7008" s="29"/>
    </row>
    <row r="7009" spans="1:3" x14ac:dyDescent="0.2">
      <c r="A7009" s="12"/>
      <c r="B7009" s="15"/>
      <c r="C7009" s="29"/>
    </row>
    <row r="7010" spans="1:3" x14ac:dyDescent="0.2">
      <c r="A7010" s="12"/>
      <c r="B7010" s="15"/>
      <c r="C7010" s="29"/>
    </row>
    <row r="7011" spans="1:3" x14ac:dyDescent="0.2">
      <c r="A7011" s="12"/>
      <c r="B7011" s="15"/>
      <c r="C7011" s="29"/>
    </row>
    <row r="7012" spans="1:3" x14ac:dyDescent="0.2">
      <c r="A7012" s="12"/>
      <c r="B7012" s="15"/>
      <c r="C7012" s="29"/>
    </row>
    <row r="7013" spans="1:3" x14ac:dyDescent="0.2">
      <c r="A7013" s="12"/>
      <c r="B7013" s="15"/>
      <c r="C7013" s="29"/>
    </row>
    <row r="7014" spans="1:3" x14ac:dyDescent="0.2">
      <c r="A7014" s="12"/>
      <c r="B7014" s="15"/>
      <c r="C7014" s="29"/>
    </row>
    <row r="7015" spans="1:3" x14ac:dyDescent="0.2">
      <c r="A7015" s="12"/>
      <c r="B7015" s="15"/>
      <c r="C7015" s="29"/>
    </row>
    <row r="7016" spans="1:3" x14ac:dyDescent="0.2">
      <c r="A7016" s="12"/>
      <c r="B7016" s="15"/>
      <c r="C7016" s="29"/>
    </row>
    <row r="7017" spans="1:3" x14ac:dyDescent="0.2">
      <c r="A7017" s="12"/>
      <c r="B7017" s="15"/>
      <c r="C7017" s="29"/>
    </row>
    <row r="7018" spans="1:3" x14ac:dyDescent="0.2">
      <c r="A7018" s="12"/>
      <c r="B7018" s="15"/>
      <c r="C7018" s="29"/>
    </row>
    <row r="7019" spans="1:3" x14ac:dyDescent="0.2">
      <c r="A7019" s="12"/>
      <c r="B7019" s="15"/>
      <c r="C7019" s="29"/>
    </row>
    <row r="7020" spans="1:3" x14ac:dyDescent="0.2">
      <c r="A7020" s="12"/>
      <c r="B7020" s="15"/>
      <c r="C7020" s="29"/>
    </row>
    <row r="7021" spans="1:3" x14ac:dyDescent="0.2">
      <c r="A7021" s="12"/>
      <c r="B7021" s="15"/>
      <c r="C7021" s="29"/>
    </row>
    <row r="7022" spans="1:3" x14ac:dyDescent="0.2">
      <c r="A7022" s="12"/>
      <c r="B7022" s="15"/>
      <c r="C7022" s="29"/>
    </row>
    <row r="7023" spans="1:3" x14ac:dyDescent="0.2">
      <c r="A7023" s="12"/>
      <c r="B7023" s="15"/>
      <c r="C7023" s="29"/>
    </row>
    <row r="7024" spans="1:3" x14ac:dyDescent="0.2">
      <c r="A7024" s="12"/>
      <c r="B7024" s="15"/>
      <c r="C7024" s="29"/>
    </row>
    <row r="7025" spans="1:3" x14ac:dyDescent="0.2">
      <c r="A7025" s="12"/>
      <c r="B7025" s="15"/>
      <c r="C7025" s="29"/>
    </row>
    <row r="7026" spans="1:3" x14ac:dyDescent="0.2">
      <c r="A7026" s="12"/>
      <c r="B7026" s="15"/>
      <c r="C7026" s="29"/>
    </row>
    <row r="7027" spans="1:3" x14ac:dyDescent="0.2">
      <c r="A7027" s="12"/>
      <c r="B7027" s="15"/>
      <c r="C7027" s="29"/>
    </row>
    <row r="7028" spans="1:3" x14ac:dyDescent="0.2">
      <c r="A7028" s="12"/>
      <c r="B7028" s="15"/>
      <c r="C7028" s="29"/>
    </row>
    <row r="7029" spans="1:3" x14ac:dyDescent="0.2">
      <c r="A7029" s="12"/>
      <c r="B7029" s="15"/>
      <c r="C7029" s="29"/>
    </row>
    <row r="7030" spans="1:3" x14ac:dyDescent="0.2">
      <c r="A7030" s="12"/>
      <c r="B7030" s="15"/>
      <c r="C7030" s="29"/>
    </row>
    <row r="7031" spans="1:3" x14ac:dyDescent="0.2">
      <c r="A7031" s="12"/>
      <c r="B7031" s="15"/>
      <c r="C7031" s="29"/>
    </row>
    <row r="7032" spans="1:3" x14ac:dyDescent="0.2">
      <c r="A7032" s="12"/>
      <c r="B7032" s="15"/>
      <c r="C7032" s="29"/>
    </row>
    <row r="7033" spans="1:3" x14ac:dyDescent="0.2">
      <c r="A7033" s="12"/>
      <c r="B7033" s="15"/>
      <c r="C7033" s="29"/>
    </row>
    <row r="7034" spans="1:3" x14ac:dyDescent="0.2">
      <c r="A7034" s="12"/>
      <c r="B7034" s="15"/>
      <c r="C7034" s="29"/>
    </row>
    <row r="7035" spans="1:3" x14ac:dyDescent="0.2">
      <c r="A7035" s="12"/>
      <c r="B7035" s="15"/>
      <c r="C7035" s="29"/>
    </row>
    <row r="7036" spans="1:3" x14ac:dyDescent="0.2">
      <c r="A7036" s="12"/>
      <c r="B7036" s="15"/>
      <c r="C7036" s="29"/>
    </row>
    <row r="7037" spans="1:3" x14ac:dyDescent="0.2">
      <c r="A7037" s="12"/>
      <c r="B7037" s="15"/>
      <c r="C7037" s="29"/>
    </row>
    <row r="7038" spans="1:3" x14ac:dyDescent="0.2">
      <c r="A7038" s="12"/>
      <c r="B7038" s="15"/>
      <c r="C7038" s="29"/>
    </row>
    <row r="7039" spans="1:3" x14ac:dyDescent="0.2">
      <c r="A7039" s="12"/>
      <c r="B7039" s="15"/>
      <c r="C7039" s="29"/>
    </row>
    <row r="7040" spans="1:3" x14ac:dyDescent="0.2">
      <c r="A7040" s="12"/>
      <c r="B7040" s="15"/>
      <c r="C7040" s="29"/>
    </row>
    <row r="7041" spans="1:3" x14ac:dyDescent="0.2">
      <c r="A7041" s="12"/>
      <c r="B7041" s="15"/>
      <c r="C7041" s="29"/>
    </row>
    <row r="7042" spans="1:3" x14ac:dyDescent="0.2">
      <c r="A7042" s="12"/>
      <c r="B7042" s="15"/>
      <c r="C7042" s="29"/>
    </row>
    <row r="7043" spans="1:3" x14ac:dyDescent="0.2">
      <c r="A7043" s="12"/>
      <c r="B7043" s="15"/>
      <c r="C7043" s="29"/>
    </row>
    <row r="7044" spans="1:3" x14ac:dyDescent="0.2">
      <c r="A7044" s="12"/>
      <c r="B7044" s="15"/>
      <c r="C7044" s="29"/>
    </row>
    <row r="7045" spans="1:3" x14ac:dyDescent="0.2">
      <c r="A7045" s="12"/>
      <c r="B7045" s="15"/>
      <c r="C7045" s="29"/>
    </row>
    <row r="7046" spans="1:3" x14ac:dyDescent="0.2">
      <c r="A7046" s="12"/>
      <c r="B7046" s="15"/>
      <c r="C7046" s="29"/>
    </row>
    <row r="7047" spans="1:3" x14ac:dyDescent="0.2">
      <c r="A7047" s="12"/>
      <c r="B7047" s="15"/>
      <c r="C7047" s="29"/>
    </row>
    <row r="7048" spans="1:3" x14ac:dyDescent="0.2">
      <c r="A7048" s="12"/>
      <c r="B7048" s="15"/>
      <c r="C7048" s="29"/>
    </row>
    <row r="7049" spans="1:3" x14ac:dyDescent="0.2">
      <c r="A7049" s="12"/>
      <c r="B7049" s="15"/>
      <c r="C7049" s="29"/>
    </row>
    <row r="7050" spans="1:3" x14ac:dyDescent="0.2">
      <c r="A7050" s="12"/>
      <c r="B7050" s="15"/>
      <c r="C7050" s="29"/>
    </row>
    <row r="7051" spans="1:3" x14ac:dyDescent="0.2">
      <c r="A7051" s="12"/>
      <c r="B7051" s="15"/>
      <c r="C7051" s="29"/>
    </row>
    <row r="7052" spans="1:3" x14ac:dyDescent="0.2">
      <c r="A7052" s="12"/>
      <c r="B7052" s="15"/>
      <c r="C7052" s="29"/>
    </row>
    <row r="7053" spans="1:3" x14ac:dyDescent="0.2">
      <c r="A7053" s="12"/>
      <c r="B7053" s="15"/>
      <c r="C7053" s="29"/>
    </row>
    <row r="7054" spans="1:3" x14ac:dyDescent="0.2">
      <c r="A7054" s="12"/>
      <c r="B7054" s="15"/>
      <c r="C7054" s="29"/>
    </row>
    <row r="7055" spans="1:3" x14ac:dyDescent="0.2">
      <c r="A7055" s="12"/>
      <c r="B7055" s="15"/>
      <c r="C7055" s="29"/>
    </row>
    <row r="7056" spans="1:3" x14ac:dyDescent="0.2">
      <c r="A7056" s="12"/>
      <c r="B7056" s="15"/>
      <c r="C7056" s="29"/>
    </row>
    <row r="7057" spans="1:3" x14ac:dyDescent="0.2">
      <c r="A7057" s="12"/>
      <c r="B7057" s="15"/>
      <c r="C7057" s="29"/>
    </row>
    <row r="7058" spans="1:3" x14ac:dyDescent="0.2">
      <c r="A7058" s="12"/>
      <c r="B7058" s="15"/>
      <c r="C7058" s="29"/>
    </row>
    <row r="7059" spans="1:3" x14ac:dyDescent="0.2">
      <c r="A7059" s="12"/>
      <c r="B7059" s="15"/>
      <c r="C7059" s="29"/>
    </row>
    <row r="7060" spans="1:3" x14ac:dyDescent="0.2">
      <c r="A7060" s="12"/>
      <c r="B7060" s="15"/>
      <c r="C7060" s="29"/>
    </row>
    <row r="7061" spans="1:3" x14ac:dyDescent="0.2">
      <c r="A7061" s="12"/>
      <c r="B7061" s="15"/>
      <c r="C7061" s="29"/>
    </row>
    <row r="7062" spans="1:3" x14ac:dyDescent="0.2">
      <c r="A7062" s="12"/>
      <c r="B7062" s="15"/>
      <c r="C7062" s="29"/>
    </row>
    <row r="7063" spans="1:3" x14ac:dyDescent="0.2">
      <c r="A7063" s="12"/>
      <c r="B7063" s="15"/>
      <c r="C7063" s="29"/>
    </row>
    <row r="7064" spans="1:3" x14ac:dyDescent="0.2">
      <c r="A7064" s="12"/>
      <c r="B7064" s="15"/>
      <c r="C7064" s="29"/>
    </row>
    <row r="7065" spans="1:3" x14ac:dyDescent="0.2">
      <c r="A7065" s="12"/>
      <c r="B7065" s="15"/>
      <c r="C7065" s="29"/>
    </row>
    <row r="7066" spans="1:3" x14ac:dyDescent="0.2">
      <c r="A7066" s="12"/>
      <c r="B7066" s="15"/>
      <c r="C7066" s="29"/>
    </row>
    <row r="7067" spans="1:3" x14ac:dyDescent="0.2">
      <c r="A7067" s="12"/>
      <c r="B7067" s="15"/>
      <c r="C7067" s="29"/>
    </row>
    <row r="7068" spans="1:3" x14ac:dyDescent="0.2">
      <c r="A7068" s="12"/>
      <c r="B7068" s="15"/>
      <c r="C7068" s="29"/>
    </row>
    <row r="7069" spans="1:3" x14ac:dyDescent="0.2">
      <c r="A7069" s="12"/>
      <c r="B7069" s="15"/>
      <c r="C7069" s="29"/>
    </row>
    <row r="7070" spans="1:3" x14ac:dyDescent="0.2">
      <c r="A7070" s="12"/>
      <c r="B7070" s="15"/>
      <c r="C7070" s="29"/>
    </row>
    <row r="7071" spans="1:3" x14ac:dyDescent="0.2">
      <c r="A7071" s="12"/>
      <c r="B7071" s="15"/>
      <c r="C7071" s="29"/>
    </row>
    <row r="7072" spans="1:3" x14ac:dyDescent="0.2">
      <c r="A7072" s="12"/>
      <c r="B7072" s="15"/>
      <c r="C7072" s="29"/>
    </row>
    <row r="7073" spans="1:3" x14ac:dyDescent="0.2">
      <c r="A7073" s="12"/>
      <c r="B7073" s="15"/>
      <c r="C7073" s="29"/>
    </row>
    <row r="7074" spans="1:3" x14ac:dyDescent="0.2">
      <c r="A7074" s="12"/>
      <c r="B7074" s="15"/>
      <c r="C7074" s="29"/>
    </row>
    <row r="7075" spans="1:3" x14ac:dyDescent="0.2">
      <c r="A7075" s="12"/>
      <c r="B7075" s="15"/>
      <c r="C7075" s="29"/>
    </row>
    <row r="7076" spans="1:3" x14ac:dyDescent="0.2">
      <c r="A7076" s="12"/>
      <c r="B7076" s="15"/>
      <c r="C7076" s="29"/>
    </row>
    <row r="7077" spans="1:3" x14ac:dyDescent="0.2">
      <c r="A7077" s="12"/>
      <c r="B7077" s="15"/>
      <c r="C7077" s="29"/>
    </row>
    <row r="7078" spans="1:3" x14ac:dyDescent="0.2">
      <c r="A7078" s="12"/>
      <c r="B7078" s="15"/>
      <c r="C7078" s="29"/>
    </row>
    <row r="7079" spans="1:3" x14ac:dyDescent="0.2">
      <c r="A7079" s="12"/>
      <c r="B7079" s="15"/>
      <c r="C7079" s="29"/>
    </row>
    <row r="7080" spans="1:3" x14ac:dyDescent="0.2">
      <c r="A7080" s="12"/>
      <c r="B7080" s="15"/>
      <c r="C7080" s="29"/>
    </row>
    <row r="7081" spans="1:3" x14ac:dyDescent="0.2">
      <c r="A7081" s="12"/>
      <c r="B7081" s="15"/>
      <c r="C7081" s="29"/>
    </row>
    <row r="7082" spans="1:3" x14ac:dyDescent="0.2">
      <c r="A7082" s="12"/>
      <c r="B7082" s="15"/>
      <c r="C7082" s="29"/>
    </row>
    <row r="7083" spans="1:3" x14ac:dyDescent="0.2">
      <c r="A7083" s="12"/>
      <c r="B7083" s="15"/>
      <c r="C7083" s="29"/>
    </row>
    <row r="7084" spans="1:3" x14ac:dyDescent="0.2">
      <c r="A7084" s="12"/>
      <c r="B7084" s="15"/>
      <c r="C7084" s="29"/>
    </row>
    <row r="7085" spans="1:3" x14ac:dyDescent="0.2">
      <c r="A7085" s="12"/>
      <c r="B7085" s="15"/>
      <c r="C7085" s="29"/>
    </row>
    <row r="7086" spans="1:3" x14ac:dyDescent="0.2">
      <c r="A7086" s="12"/>
      <c r="B7086" s="15"/>
      <c r="C7086" s="29"/>
    </row>
    <row r="7087" spans="1:3" x14ac:dyDescent="0.2">
      <c r="A7087" s="12"/>
      <c r="B7087" s="15"/>
      <c r="C7087" s="29"/>
    </row>
    <row r="7088" spans="1:3" x14ac:dyDescent="0.2">
      <c r="A7088" s="12"/>
      <c r="B7088" s="15"/>
      <c r="C7088" s="29"/>
    </row>
    <row r="7089" spans="1:3" x14ac:dyDescent="0.2">
      <c r="A7089" s="12"/>
      <c r="B7089" s="15"/>
      <c r="C7089" s="29"/>
    </row>
    <row r="7090" spans="1:3" x14ac:dyDescent="0.2">
      <c r="A7090" s="12"/>
      <c r="B7090" s="15"/>
      <c r="C7090" s="29"/>
    </row>
    <row r="7091" spans="1:3" x14ac:dyDescent="0.2">
      <c r="A7091" s="12"/>
      <c r="B7091" s="15"/>
      <c r="C7091" s="29"/>
    </row>
    <row r="7092" spans="1:3" x14ac:dyDescent="0.2">
      <c r="A7092" s="12"/>
      <c r="B7092" s="15"/>
      <c r="C7092" s="29"/>
    </row>
    <row r="7093" spans="1:3" x14ac:dyDescent="0.2">
      <c r="A7093" s="12"/>
      <c r="B7093" s="15"/>
      <c r="C7093" s="29"/>
    </row>
    <row r="7094" spans="1:3" x14ac:dyDescent="0.2">
      <c r="A7094" s="12"/>
      <c r="B7094" s="15"/>
      <c r="C7094" s="29"/>
    </row>
    <row r="7095" spans="1:3" x14ac:dyDescent="0.2">
      <c r="A7095" s="12"/>
      <c r="B7095" s="15"/>
      <c r="C7095" s="29"/>
    </row>
    <row r="7096" spans="1:3" x14ac:dyDescent="0.2">
      <c r="A7096" s="12"/>
      <c r="B7096" s="15"/>
      <c r="C7096" s="29"/>
    </row>
    <row r="7097" spans="1:3" x14ac:dyDescent="0.2">
      <c r="A7097" s="12"/>
      <c r="B7097" s="15"/>
      <c r="C7097" s="29"/>
    </row>
    <row r="7098" spans="1:3" x14ac:dyDescent="0.2">
      <c r="A7098" s="12"/>
      <c r="B7098" s="15"/>
      <c r="C7098" s="29"/>
    </row>
    <row r="7099" spans="1:3" x14ac:dyDescent="0.2">
      <c r="A7099" s="12"/>
      <c r="B7099" s="15"/>
      <c r="C7099" s="29"/>
    </row>
    <row r="7100" spans="1:3" x14ac:dyDescent="0.2">
      <c r="A7100" s="12"/>
      <c r="B7100" s="15"/>
      <c r="C7100" s="29"/>
    </row>
    <row r="7101" spans="1:3" x14ac:dyDescent="0.2">
      <c r="A7101" s="12"/>
      <c r="B7101" s="15"/>
      <c r="C7101" s="29"/>
    </row>
    <row r="7102" spans="1:3" x14ac:dyDescent="0.2">
      <c r="A7102" s="12"/>
      <c r="B7102" s="15"/>
      <c r="C7102" s="29"/>
    </row>
    <row r="7103" spans="1:3" x14ac:dyDescent="0.2">
      <c r="A7103" s="12"/>
      <c r="B7103" s="15"/>
      <c r="C7103" s="29"/>
    </row>
    <row r="7104" spans="1:3" x14ac:dyDescent="0.2">
      <c r="A7104" s="12"/>
      <c r="B7104" s="15"/>
      <c r="C7104" s="29"/>
    </row>
    <row r="7105" spans="1:3" x14ac:dyDescent="0.2">
      <c r="A7105" s="12"/>
      <c r="B7105" s="15"/>
      <c r="C7105" s="29"/>
    </row>
    <row r="7106" spans="1:3" x14ac:dyDescent="0.2">
      <c r="A7106" s="12"/>
      <c r="B7106" s="15"/>
      <c r="C7106" s="29"/>
    </row>
    <row r="7107" spans="1:3" x14ac:dyDescent="0.2">
      <c r="A7107" s="12"/>
      <c r="B7107" s="15"/>
      <c r="C7107" s="29"/>
    </row>
    <row r="7108" spans="1:3" x14ac:dyDescent="0.2">
      <c r="A7108" s="12"/>
      <c r="B7108" s="15"/>
      <c r="C7108" s="29"/>
    </row>
    <row r="7109" spans="1:3" x14ac:dyDescent="0.2">
      <c r="A7109" s="12"/>
      <c r="B7109" s="15"/>
      <c r="C7109" s="29"/>
    </row>
    <row r="7110" spans="1:3" x14ac:dyDescent="0.2">
      <c r="A7110" s="12"/>
      <c r="B7110" s="15"/>
      <c r="C7110" s="29"/>
    </row>
    <row r="7111" spans="1:3" x14ac:dyDescent="0.2">
      <c r="A7111" s="12"/>
      <c r="B7111" s="15"/>
      <c r="C7111" s="29"/>
    </row>
    <row r="7112" spans="1:3" x14ac:dyDescent="0.2">
      <c r="A7112" s="12"/>
      <c r="B7112" s="15"/>
      <c r="C7112" s="29"/>
    </row>
    <row r="7113" spans="1:3" x14ac:dyDescent="0.2">
      <c r="A7113" s="12"/>
      <c r="B7113" s="15"/>
      <c r="C7113" s="29"/>
    </row>
    <row r="7114" spans="1:3" x14ac:dyDescent="0.2">
      <c r="A7114" s="12"/>
      <c r="B7114" s="15"/>
      <c r="C7114" s="29"/>
    </row>
    <row r="7115" spans="1:3" x14ac:dyDescent="0.2">
      <c r="A7115" s="12"/>
      <c r="B7115" s="15"/>
      <c r="C7115" s="29"/>
    </row>
    <row r="7116" spans="1:3" x14ac:dyDescent="0.2">
      <c r="A7116" s="12"/>
      <c r="B7116" s="15"/>
      <c r="C7116" s="29"/>
    </row>
    <row r="7117" spans="1:3" x14ac:dyDescent="0.2">
      <c r="A7117" s="12"/>
      <c r="B7117" s="15"/>
      <c r="C7117" s="29"/>
    </row>
    <row r="7118" spans="1:3" x14ac:dyDescent="0.2">
      <c r="A7118" s="12"/>
      <c r="B7118" s="15"/>
      <c r="C7118" s="29"/>
    </row>
    <row r="7119" spans="1:3" x14ac:dyDescent="0.2">
      <c r="A7119" s="12"/>
      <c r="B7119" s="15"/>
      <c r="C7119" s="29"/>
    </row>
    <row r="7120" spans="1:3" x14ac:dyDescent="0.2">
      <c r="A7120" s="12"/>
      <c r="B7120" s="15"/>
      <c r="C7120" s="29"/>
    </row>
    <row r="7121" spans="1:3" x14ac:dyDescent="0.2">
      <c r="A7121" s="12"/>
      <c r="B7121" s="15"/>
      <c r="C7121" s="29"/>
    </row>
    <row r="7122" spans="1:3" x14ac:dyDescent="0.2">
      <c r="A7122" s="12"/>
      <c r="B7122" s="15"/>
      <c r="C7122" s="29"/>
    </row>
    <row r="7123" spans="1:3" x14ac:dyDescent="0.2">
      <c r="A7123" s="12"/>
      <c r="B7123" s="15"/>
      <c r="C7123" s="29"/>
    </row>
    <row r="7124" spans="1:3" x14ac:dyDescent="0.2">
      <c r="A7124" s="12"/>
      <c r="B7124" s="15"/>
      <c r="C7124" s="29"/>
    </row>
    <row r="7125" spans="1:3" x14ac:dyDescent="0.2">
      <c r="A7125" s="12"/>
      <c r="B7125" s="15"/>
      <c r="C7125" s="29"/>
    </row>
    <row r="7126" spans="1:3" x14ac:dyDescent="0.2">
      <c r="A7126" s="12"/>
      <c r="B7126" s="15"/>
      <c r="C7126" s="29"/>
    </row>
    <row r="7127" spans="1:3" x14ac:dyDescent="0.2">
      <c r="A7127" s="12"/>
      <c r="B7127" s="15"/>
      <c r="C7127" s="29"/>
    </row>
    <row r="7128" spans="1:3" x14ac:dyDescent="0.2">
      <c r="A7128" s="12"/>
      <c r="B7128" s="15"/>
      <c r="C7128" s="29"/>
    </row>
    <row r="7129" spans="1:3" x14ac:dyDescent="0.2">
      <c r="A7129" s="12"/>
      <c r="B7129" s="15"/>
      <c r="C7129" s="29"/>
    </row>
    <row r="7130" spans="1:3" x14ac:dyDescent="0.2">
      <c r="A7130" s="12"/>
      <c r="B7130" s="15"/>
      <c r="C7130" s="29"/>
    </row>
    <row r="7131" spans="1:3" x14ac:dyDescent="0.2">
      <c r="A7131" s="12"/>
      <c r="B7131" s="15"/>
      <c r="C7131" s="29"/>
    </row>
    <row r="7132" spans="1:3" x14ac:dyDescent="0.2">
      <c r="A7132" s="12"/>
      <c r="B7132" s="15"/>
      <c r="C7132" s="29"/>
    </row>
    <row r="7133" spans="1:3" x14ac:dyDescent="0.2">
      <c r="A7133" s="12"/>
      <c r="B7133" s="15"/>
      <c r="C7133" s="29"/>
    </row>
    <row r="7134" spans="1:3" x14ac:dyDescent="0.2">
      <c r="A7134" s="12"/>
      <c r="B7134" s="15"/>
      <c r="C7134" s="29"/>
    </row>
    <row r="7135" spans="1:3" x14ac:dyDescent="0.2">
      <c r="A7135" s="12"/>
      <c r="B7135" s="15"/>
      <c r="C7135" s="29"/>
    </row>
    <row r="7136" spans="1:3" x14ac:dyDescent="0.2">
      <c r="A7136" s="12"/>
      <c r="B7136" s="15"/>
      <c r="C7136" s="29"/>
    </row>
    <row r="7137" spans="1:3" x14ac:dyDescent="0.2">
      <c r="A7137" s="12"/>
      <c r="B7137" s="15"/>
      <c r="C7137" s="29"/>
    </row>
    <row r="7138" spans="1:3" x14ac:dyDescent="0.2">
      <c r="A7138" s="12"/>
      <c r="B7138" s="15"/>
      <c r="C7138" s="29"/>
    </row>
    <row r="7139" spans="1:3" x14ac:dyDescent="0.2">
      <c r="A7139" s="12"/>
      <c r="B7139" s="15"/>
      <c r="C7139" s="29"/>
    </row>
    <row r="7140" spans="1:3" x14ac:dyDescent="0.2">
      <c r="A7140" s="12"/>
      <c r="B7140" s="15"/>
      <c r="C7140" s="29"/>
    </row>
    <row r="7141" spans="1:3" x14ac:dyDescent="0.2">
      <c r="A7141" s="12"/>
      <c r="B7141" s="15"/>
      <c r="C7141" s="29"/>
    </row>
    <row r="7142" spans="1:3" x14ac:dyDescent="0.2">
      <c r="A7142" s="12"/>
      <c r="B7142" s="15"/>
      <c r="C7142" s="29"/>
    </row>
    <row r="7143" spans="1:3" x14ac:dyDescent="0.2">
      <c r="A7143" s="12"/>
      <c r="B7143" s="15"/>
      <c r="C7143" s="29"/>
    </row>
    <row r="7144" spans="1:3" x14ac:dyDescent="0.2">
      <c r="A7144" s="12"/>
      <c r="B7144" s="15"/>
      <c r="C7144" s="29"/>
    </row>
    <row r="7145" spans="1:3" x14ac:dyDescent="0.2">
      <c r="A7145" s="12"/>
      <c r="B7145" s="15"/>
      <c r="C7145" s="29"/>
    </row>
    <row r="7146" spans="1:3" x14ac:dyDescent="0.2">
      <c r="A7146" s="12"/>
      <c r="B7146" s="15"/>
      <c r="C7146" s="29"/>
    </row>
    <row r="7147" spans="1:3" x14ac:dyDescent="0.2">
      <c r="A7147" s="12"/>
      <c r="B7147" s="15"/>
      <c r="C7147" s="29"/>
    </row>
    <row r="7148" spans="1:3" x14ac:dyDescent="0.2">
      <c r="A7148" s="12"/>
      <c r="B7148" s="15"/>
      <c r="C7148" s="29"/>
    </row>
    <row r="7149" spans="1:3" x14ac:dyDescent="0.2">
      <c r="A7149" s="12"/>
      <c r="B7149" s="15"/>
      <c r="C7149" s="29"/>
    </row>
    <row r="7150" spans="1:3" x14ac:dyDescent="0.2">
      <c r="A7150" s="12"/>
      <c r="B7150" s="15"/>
      <c r="C7150" s="29"/>
    </row>
    <row r="7151" spans="1:3" x14ac:dyDescent="0.2">
      <c r="A7151" s="12"/>
      <c r="B7151" s="15"/>
      <c r="C7151" s="29"/>
    </row>
    <row r="7152" spans="1:3" x14ac:dyDescent="0.2">
      <c r="A7152" s="12"/>
      <c r="B7152" s="15"/>
      <c r="C7152" s="29"/>
    </row>
    <row r="7153" spans="1:3" x14ac:dyDescent="0.2">
      <c r="A7153" s="12"/>
      <c r="B7153" s="15"/>
      <c r="C7153" s="29"/>
    </row>
    <row r="7154" spans="1:3" x14ac:dyDescent="0.2">
      <c r="A7154" s="12"/>
      <c r="B7154" s="15"/>
      <c r="C7154" s="29"/>
    </row>
    <row r="7155" spans="1:3" x14ac:dyDescent="0.2">
      <c r="A7155" s="12"/>
      <c r="B7155" s="15"/>
      <c r="C7155" s="29"/>
    </row>
    <row r="7156" spans="1:3" x14ac:dyDescent="0.2">
      <c r="A7156" s="12"/>
      <c r="B7156" s="15"/>
      <c r="C7156" s="29"/>
    </row>
    <row r="7157" spans="1:3" x14ac:dyDescent="0.2">
      <c r="A7157" s="12"/>
      <c r="B7157" s="15"/>
      <c r="C7157" s="29"/>
    </row>
    <row r="7158" spans="1:3" x14ac:dyDescent="0.2">
      <c r="A7158" s="12"/>
      <c r="B7158" s="15"/>
      <c r="C7158" s="29"/>
    </row>
    <row r="7159" spans="1:3" x14ac:dyDescent="0.2">
      <c r="A7159" s="12"/>
      <c r="B7159" s="15"/>
      <c r="C7159" s="29"/>
    </row>
    <row r="7160" spans="1:3" x14ac:dyDescent="0.2">
      <c r="A7160" s="12"/>
      <c r="B7160" s="15"/>
      <c r="C7160" s="29"/>
    </row>
    <row r="7161" spans="1:3" x14ac:dyDescent="0.2">
      <c r="A7161" s="12"/>
      <c r="B7161" s="15"/>
      <c r="C7161" s="29"/>
    </row>
    <row r="7162" spans="1:3" x14ac:dyDescent="0.2">
      <c r="A7162" s="12"/>
      <c r="B7162" s="15"/>
      <c r="C7162" s="29"/>
    </row>
    <row r="7163" spans="1:3" x14ac:dyDescent="0.2">
      <c r="A7163" s="12"/>
      <c r="B7163" s="15"/>
      <c r="C7163" s="29"/>
    </row>
    <row r="7164" spans="1:3" x14ac:dyDescent="0.2">
      <c r="A7164" s="12"/>
      <c r="B7164" s="15"/>
      <c r="C7164" s="29"/>
    </row>
    <row r="7165" spans="1:3" x14ac:dyDescent="0.2">
      <c r="A7165" s="12"/>
      <c r="B7165" s="15"/>
      <c r="C7165" s="29"/>
    </row>
    <row r="7166" spans="1:3" x14ac:dyDescent="0.2">
      <c r="A7166" s="12"/>
      <c r="B7166" s="15"/>
      <c r="C7166" s="29"/>
    </row>
    <row r="7167" spans="1:3" x14ac:dyDescent="0.2">
      <c r="A7167" s="12"/>
      <c r="B7167" s="15"/>
      <c r="C7167" s="29"/>
    </row>
    <row r="7168" spans="1:3" x14ac:dyDescent="0.2">
      <c r="A7168" s="12"/>
      <c r="B7168" s="15"/>
      <c r="C7168" s="29"/>
    </row>
    <row r="7169" spans="1:3" x14ac:dyDescent="0.2">
      <c r="A7169" s="12"/>
      <c r="B7169" s="15"/>
      <c r="C7169" s="29"/>
    </row>
    <row r="7170" spans="1:3" x14ac:dyDescent="0.2">
      <c r="A7170" s="12"/>
      <c r="B7170" s="15"/>
      <c r="C7170" s="29"/>
    </row>
    <row r="7171" spans="1:3" x14ac:dyDescent="0.2">
      <c r="A7171" s="12"/>
      <c r="B7171" s="15"/>
      <c r="C7171" s="29"/>
    </row>
    <row r="7172" spans="1:3" x14ac:dyDescent="0.2">
      <c r="A7172" s="12"/>
      <c r="B7172" s="15"/>
      <c r="C7172" s="29"/>
    </row>
    <row r="7173" spans="1:3" x14ac:dyDescent="0.2">
      <c r="A7173" s="12"/>
      <c r="B7173" s="15"/>
      <c r="C7173" s="29"/>
    </row>
    <row r="7174" spans="1:3" x14ac:dyDescent="0.2">
      <c r="A7174" s="12"/>
      <c r="B7174" s="15"/>
      <c r="C7174" s="29"/>
    </row>
    <row r="7175" spans="1:3" x14ac:dyDescent="0.2">
      <c r="A7175" s="12"/>
      <c r="B7175" s="15"/>
      <c r="C7175" s="29"/>
    </row>
    <row r="7176" spans="1:3" x14ac:dyDescent="0.2">
      <c r="A7176" s="12"/>
      <c r="B7176" s="15"/>
      <c r="C7176" s="29"/>
    </row>
    <row r="7177" spans="1:3" x14ac:dyDescent="0.2">
      <c r="A7177" s="12"/>
      <c r="B7177" s="15"/>
      <c r="C7177" s="29"/>
    </row>
    <row r="7178" spans="1:3" x14ac:dyDescent="0.2">
      <c r="A7178" s="12"/>
      <c r="B7178" s="15"/>
      <c r="C7178" s="29"/>
    </row>
    <row r="7179" spans="1:3" x14ac:dyDescent="0.2">
      <c r="A7179" s="12"/>
      <c r="B7179" s="15"/>
      <c r="C7179" s="29"/>
    </row>
    <row r="7180" spans="1:3" x14ac:dyDescent="0.2">
      <c r="A7180" s="12"/>
      <c r="B7180" s="15"/>
      <c r="C7180" s="29"/>
    </row>
    <row r="7181" spans="1:3" x14ac:dyDescent="0.2">
      <c r="A7181" s="12"/>
      <c r="B7181" s="15"/>
      <c r="C7181" s="29"/>
    </row>
    <row r="7182" spans="1:3" x14ac:dyDescent="0.2">
      <c r="A7182" s="12"/>
      <c r="B7182" s="15"/>
      <c r="C7182" s="29"/>
    </row>
    <row r="7183" spans="1:3" x14ac:dyDescent="0.2">
      <c r="A7183" s="12"/>
      <c r="B7183" s="15"/>
      <c r="C7183" s="29"/>
    </row>
    <row r="7184" spans="1:3" x14ac:dyDescent="0.2">
      <c r="A7184" s="12"/>
      <c r="B7184" s="15"/>
      <c r="C7184" s="29"/>
    </row>
    <row r="7185" spans="1:3" x14ac:dyDescent="0.2">
      <c r="A7185" s="12"/>
      <c r="B7185" s="15"/>
      <c r="C7185" s="29"/>
    </row>
    <row r="7186" spans="1:3" x14ac:dyDescent="0.2">
      <c r="A7186" s="12"/>
      <c r="B7186" s="15"/>
      <c r="C7186" s="29"/>
    </row>
    <row r="7187" spans="1:3" x14ac:dyDescent="0.2">
      <c r="A7187" s="12"/>
      <c r="B7187" s="15"/>
      <c r="C7187" s="29"/>
    </row>
    <row r="7188" spans="1:3" x14ac:dyDescent="0.2">
      <c r="A7188" s="12"/>
      <c r="B7188" s="15"/>
      <c r="C7188" s="29"/>
    </row>
    <row r="7189" spans="1:3" x14ac:dyDescent="0.2">
      <c r="A7189" s="12"/>
      <c r="B7189" s="15"/>
      <c r="C7189" s="29"/>
    </row>
    <row r="7190" spans="1:3" x14ac:dyDescent="0.2">
      <c r="A7190" s="12"/>
      <c r="B7190" s="15"/>
      <c r="C7190" s="29"/>
    </row>
    <row r="7191" spans="1:3" x14ac:dyDescent="0.2">
      <c r="A7191" s="12"/>
      <c r="B7191" s="15"/>
      <c r="C7191" s="29"/>
    </row>
    <row r="7192" spans="1:3" x14ac:dyDescent="0.2">
      <c r="A7192" s="12"/>
      <c r="B7192" s="15"/>
      <c r="C7192" s="29"/>
    </row>
    <row r="7193" spans="1:3" x14ac:dyDescent="0.2">
      <c r="A7193" s="12"/>
      <c r="B7193" s="15"/>
      <c r="C7193" s="29"/>
    </row>
    <row r="7194" spans="1:3" x14ac:dyDescent="0.2">
      <c r="A7194" s="12"/>
      <c r="B7194" s="15"/>
      <c r="C7194" s="29"/>
    </row>
    <row r="7195" spans="1:3" x14ac:dyDescent="0.2">
      <c r="A7195" s="12"/>
      <c r="B7195" s="15"/>
      <c r="C7195" s="29"/>
    </row>
    <row r="7196" spans="1:3" x14ac:dyDescent="0.2">
      <c r="A7196" s="12"/>
      <c r="B7196" s="15"/>
      <c r="C7196" s="29"/>
    </row>
    <row r="7197" spans="1:3" x14ac:dyDescent="0.2">
      <c r="A7197" s="12"/>
      <c r="B7197" s="15"/>
      <c r="C7197" s="29"/>
    </row>
    <row r="7198" spans="1:3" x14ac:dyDescent="0.2">
      <c r="A7198" s="12"/>
      <c r="B7198" s="15"/>
      <c r="C7198" s="29"/>
    </row>
    <row r="7199" spans="1:3" x14ac:dyDescent="0.2">
      <c r="A7199" s="12"/>
      <c r="B7199" s="15"/>
      <c r="C7199" s="29"/>
    </row>
    <row r="7200" spans="1:3" x14ac:dyDescent="0.2">
      <c r="A7200" s="12"/>
      <c r="B7200" s="15"/>
      <c r="C7200" s="29"/>
    </row>
    <row r="7201" spans="1:3" x14ac:dyDescent="0.2">
      <c r="A7201" s="12"/>
      <c r="B7201" s="15"/>
      <c r="C7201" s="29"/>
    </row>
    <row r="7202" spans="1:3" x14ac:dyDescent="0.2">
      <c r="A7202" s="12"/>
      <c r="B7202" s="15"/>
      <c r="C7202" s="29"/>
    </row>
    <row r="7203" spans="1:3" x14ac:dyDescent="0.2">
      <c r="A7203" s="12"/>
      <c r="B7203" s="15"/>
      <c r="C7203" s="29"/>
    </row>
    <row r="7204" spans="1:3" x14ac:dyDescent="0.2">
      <c r="A7204" s="12"/>
      <c r="B7204" s="15"/>
      <c r="C7204" s="29"/>
    </row>
    <row r="7205" spans="1:3" x14ac:dyDescent="0.2">
      <c r="A7205" s="12"/>
      <c r="B7205" s="15"/>
      <c r="C7205" s="29"/>
    </row>
    <row r="7206" spans="1:3" x14ac:dyDescent="0.2">
      <c r="A7206" s="12"/>
      <c r="B7206" s="15"/>
      <c r="C7206" s="29"/>
    </row>
    <row r="7207" spans="1:3" x14ac:dyDescent="0.2">
      <c r="A7207" s="12"/>
      <c r="B7207" s="15"/>
      <c r="C7207" s="29"/>
    </row>
    <row r="7208" spans="1:3" x14ac:dyDescent="0.2">
      <c r="A7208" s="12"/>
      <c r="B7208" s="15"/>
      <c r="C7208" s="29"/>
    </row>
    <row r="7209" spans="1:3" x14ac:dyDescent="0.2">
      <c r="A7209" s="12"/>
      <c r="B7209" s="15"/>
      <c r="C7209" s="29"/>
    </row>
    <row r="7210" spans="1:3" x14ac:dyDescent="0.2">
      <c r="A7210" s="12"/>
      <c r="B7210" s="15"/>
      <c r="C7210" s="29"/>
    </row>
    <row r="7211" spans="1:3" x14ac:dyDescent="0.2">
      <c r="A7211" s="12"/>
      <c r="B7211" s="15"/>
      <c r="C7211" s="29"/>
    </row>
    <row r="7212" spans="1:3" x14ac:dyDescent="0.2">
      <c r="A7212" s="12"/>
      <c r="B7212" s="15"/>
      <c r="C7212" s="29"/>
    </row>
    <row r="7213" spans="1:3" x14ac:dyDescent="0.2">
      <c r="A7213" s="12"/>
      <c r="B7213" s="15"/>
      <c r="C7213" s="29"/>
    </row>
    <row r="7214" spans="1:3" x14ac:dyDescent="0.2">
      <c r="A7214" s="12"/>
      <c r="B7214" s="15"/>
      <c r="C7214" s="29"/>
    </row>
    <row r="7215" spans="1:3" x14ac:dyDescent="0.2">
      <c r="A7215" s="12"/>
      <c r="B7215" s="15"/>
      <c r="C7215" s="29"/>
    </row>
    <row r="7216" spans="1:3" x14ac:dyDescent="0.2">
      <c r="A7216" s="12"/>
      <c r="B7216" s="15"/>
      <c r="C7216" s="29"/>
    </row>
    <row r="7217" spans="1:3" x14ac:dyDescent="0.2">
      <c r="A7217" s="12"/>
      <c r="B7217" s="15"/>
      <c r="C7217" s="29"/>
    </row>
    <row r="7218" spans="1:3" x14ac:dyDescent="0.2">
      <c r="A7218" s="12"/>
      <c r="B7218" s="15"/>
      <c r="C7218" s="29"/>
    </row>
    <row r="7219" spans="1:3" x14ac:dyDescent="0.2">
      <c r="A7219" s="12"/>
      <c r="B7219" s="15"/>
      <c r="C7219" s="29"/>
    </row>
    <row r="7220" spans="1:3" x14ac:dyDescent="0.2">
      <c r="A7220" s="12"/>
      <c r="B7220" s="15"/>
      <c r="C7220" s="29"/>
    </row>
    <row r="7221" spans="1:3" x14ac:dyDescent="0.2">
      <c r="A7221" s="12"/>
      <c r="B7221" s="15"/>
      <c r="C7221" s="29"/>
    </row>
    <row r="7222" spans="1:3" x14ac:dyDescent="0.2">
      <c r="A7222" s="12"/>
      <c r="B7222" s="15"/>
      <c r="C7222" s="29"/>
    </row>
    <row r="7223" spans="1:3" x14ac:dyDescent="0.2">
      <c r="A7223" s="12"/>
      <c r="B7223" s="15"/>
      <c r="C7223" s="29"/>
    </row>
    <row r="7224" spans="1:3" x14ac:dyDescent="0.2">
      <c r="A7224" s="12"/>
      <c r="B7224" s="15"/>
      <c r="C7224" s="29"/>
    </row>
    <row r="7225" spans="1:3" x14ac:dyDescent="0.2">
      <c r="A7225" s="12"/>
      <c r="B7225" s="15"/>
      <c r="C7225" s="29"/>
    </row>
    <row r="7226" spans="1:3" x14ac:dyDescent="0.2">
      <c r="A7226" s="12"/>
      <c r="B7226" s="15"/>
      <c r="C7226" s="29"/>
    </row>
    <row r="7227" spans="1:3" x14ac:dyDescent="0.2">
      <c r="A7227" s="12"/>
      <c r="B7227" s="15"/>
      <c r="C7227" s="29"/>
    </row>
    <row r="7228" spans="1:3" x14ac:dyDescent="0.2">
      <c r="A7228" s="12"/>
      <c r="B7228" s="15"/>
      <c r="C7228" s="29"/>
    </row>
    <row r="7229" spans="1:3" x14ac:dyDescent="0.2">
      <c r="A7229" s="12"/>
      <c r="B7229" s="15"/>
      <c r="C7229" s="29"/>
    </row>
    <row r="7230" spans="1:3" x14ac:dyDescent="0.2">
      <c r="A7230" s="12"/>
      <c r="B7230" s="15"/>
      <c r="C7230" s="29"/>
    </row>
    <row r="7231" spans="1:3" x14ac:dyDescent="0.2">
      <c r="A7231" s="12"/>
      <c r="B7231" s="15"/>
      <c r="C7231" s="29"/>
    </row>
    <row r="7232" spans="1:3" x14ac:dyDescent="0.2">
      <c r="A7232" s="12"/>
      <c r="B7232" s="15"/>
      <c r="C7232" s="29"/>
    </row>
    <row r="7233" spans="1:3" x14ac:dyDescent="0.2">
      <c r="A7233" s="12"/>
      <c r="B7233" s="15"/>
      <c r="C7233" s="29"/>
    </row>
    <row r="7234" spans="1:3" x14ac:dyDescent="0.2">
      <c r="A7234" s="12"/>
      <c r="B7234" s="15"/>
      <c r="C7234" s="29"/>
    </row>
    <row r="7235" spans="1:3" x14ac:dyDescent="0.2">
      <c r="A7235" s="12"/>
      <c r="B7235" s="15"/>
      <c r="C7235" s="29"/>
    </row>
    <row r="7236" spans="1:3" x14ac:dyDescent="0.2">
      <c r="A7236" s="12"/>
      <c r="B7236" s="15"/>
      <c r="C7236" s="29"/>
    </row>
    <row r="7237" spans="1:3" x14ac:dyDescent="0.2">
      <c r="A7237" s="12"/>
      <c r="B7237" s="15"/>
      <c r="C7237" s="29"/>
    </row>
    <row r="7238" spans="1:3" x14ac:dyDescent="0.2">
      <c r="A7238" s="12"/>
      <c r="B7238" s="15"/>
      <c r="C7238" s="29"/>
    </row>
    <row r="7239" spans="1:3" x14ac:dyDescent="0.2">
      <c r="A7239" s="12"/>
      <c r="B7239" s="15"/>
      <c r="C7239" s="29"/>
    </row>
    <row r="7240" spans="1:3" x14ac:dyDescent="0.2">
      <c r="A7240" s="12"/>
      <c r="B7240" s="15"/>
      <c r="C7240" s="29"/>
    </row>
    <row r="7241" spans="1:3" x14ac:dyDescent="0.2">
      <c r="A7241" s="12"/>
      <c r="B7241" s="15"/>
      <c r="C7241" s="29"/>
    </row>
    <row r="7242" spans="1:3" x14ac:dyDescent="0.2">
      <c r="A7242" s="12"/>
      <c r="B7242" s="15"/>
      <c r="C7242" s="29"/>
    </row>
    <row r="7243" spans="1:3" x14ac:dyDescent="0.2">
      <c r="A7243" s="12"/>
      <c r="B7243" s="15"/>
      <c r="C7243" s="29"/>
    </row>
    <row r="7244" spans="1:3" x14ac:dyDescent="0.2">
      <c r="A7244" s="12"/>
      <c r="B7244" s="15"/>
      <c r="C7244" s="29"/>
    </row>
    <row r="7245" spans="1:3" x14ac:dyDescent="0.2">
      <c r="A7245" s="12"/>
      <c r="B7245" s="15"/>
      <c r="C7245" s="29"/>
    </row>
    <row r="7246" spans="1:3" x14ac:dyDescent="0.2">
      <c r="A7246" s="12"/>
      <c r="B7246" s="15"/>
      <c r="C7246" s="29"/>
    </row>
    <row r="7247" spans="1:3" x14ac:dyDescent="0.2">
      <c r="A7247" s="12"/>
      <c r="B7247" s="15"/>
      <c r="C7247" s="29"/>
    </row>
    <row r="7248" spans="1:3" x14ac:dyDescent="0.2">
      <c r="A7248" s="12"/>
      <c r="B7248" s="15"/>
      <c r="C7248" s="29"/>
    </row>
    <row r="7249" spans="1:3" x14ac:dyDescent="0.2">
      <c r="A7249" s="12"/>
      <c r="B7249" s="15"/>
      <c r="C7249" s="29"/>
    </row>
    <row r="7250" spans="1:3" x14ac:dyDescent="0.2">
      <c r="A7250" s="12"/>
      <c r="B7250" s="15"/>
      <c r="C7250" s="29"/>
    </row>
    <row r="7251" spans="1:3" x14ac:dyDescent="0.2">
      <c r="A7251" s="12"/>
      <c r="B7251" s="15"/>
      <c r="C7251" s="29"/>
    </row>
    <row r="7252" spans="1:3" x14ac:dyDescent="0.2">
      <c r="A7252" s="12"/>
      <c r="B7252" s="15"/>
      <c r="C7252" s="29"/>
    </row>
    <row r="7253" spans="1:3" x14ac:dyDescent="0.2">
      <c r="A7253" s="12"/>
      <c r="B7253" s="15"/>
      <c r="C7253" s="29"/>
    </row>
    <row r="7254" spans="1:3" x14ac:dyDescent="0.2">
      <c r="A7254" s="12"/>
      <c r="B7254" s="15"/>
      <c r="C7254" s="29"/>
    </row>
    <row r="7255" spans="1:3" x14ac:dyDescent="0.2">
      <c r="A7255" s="12"/>
      <c r="B7255" s="15"/>
      <c r="C7255" s="29"/>
    </row>
    <row r="7256" spans="1:3" x14ac:dyDescent="0.2">
      <c r="A7256" s="12"/>
      <c r="B7256" s="15"/>
      <c r="C7256" s="29"/>
    </row>
    <row r="7257" spans="1:3" x14ac:dyDescent="0.2">
      <c r="A7257" s="12"/>
      <c r="B7257" s="15"/>
      <c r="C7257" s="29"/>
    </row>
    <row r="7258" spans="1:3" x14ac:dyDescent="0.2">
      <c r="A7258" s="12"/>
      <c r="B7258" s="15"/>
      <c r="C7258" s="29"/>
    </row>
    <row r="7259" spans="1:3" x14ac:dyDescent="0.2">
      <c r="A7259" s="12"/>
      <c r="B7259" s="15"/>
      <c r="C7259" s="29"/>
    </row>
    <row r="7260" spans="1:3" x14ac:dyDescent="0.2">
      <c r="A7260" s="12"/>
      <c r="B7260" s="15"/>
      <c r="C7260" s="29"/>
    </row>
    <row r="7261" spans="1:3" x14ac:dyDescent="0.2">
      <c r="A7261" s="12"/>
      <c r="B7261" s="15"/>
      <c r="C7261" s="29"/>
    </row>
    <row r="7262" spans="1:3" x14ac:dyDescent="0.2">
      <c r="A7262" s="12"/>
      <c r="B7262" s="15"/>
      <c r="C7262" s="29"/>
    </row>
    <row r="7263" spans="1:3" x14ac:dyDescent="0.2">
      <c r="A7263" s="12"/>
      <c r="B7263" s="15"/>
      <c r="C7263" s="29"/>
    </row>
    <row r="7264" spans="1:3" x14ac:dyDescent="0.2">
      <c r="A7264" s="12"/>
      <c r="B7264" s="15"/>
      <c r="C7264" s="29"/>
    </row>
    <row r="7265" spans="1:3" x14ac:dyDescent="0.2">
      <c r="A7265" s="12"/>
      <c r="B7265" s="15"/>
      <c r="C7265" s="29"/>
    </row>
    <row r="7266" spans="1:3" x14ac:dyDescent="0.2">
      <c r="A7266" s="12"/>
      <c r="B7266" s="15"/>
      <c r="C7266" s="29"/>
    </row>
    <row r="7267" spans="1:3" x14ac:dyDescent="0.2">
      <c r="A7267" s="12"/>
      <c r="B7267" s="15"/>
      <c r="C7267" s="29"/>
    </row>
    <row r="7268" spans="1:3" x14ac:dyDescent="0.2">
      <c r="A7268" s="12"/>
      <c r="B7268" s="15"/>
      <c r="C7268" s="29"/>
    </row>
    <row r="7269" spans="1:3" x14ac:dyDescent="0.2">
      <c r="A7269" s="12"/>
      <c r="B7269" s="15"/>
      <c r="C7269" s="29"/>
    </row>
    <row r="7270" spans="1:3" x14ac:dyDescent="0.2">
      <c r="A7270" s="12"/>
      <c r="B7270" s="15"/>
      <c r="C7270" s="29"/>
    </row>
    <row r="7271" spans="1:3" x14ac:dyDescent="0.2">
      <c r="A7271" s="12"/>
      <c r="B7271" s="15"/>
      <c r="C7271" s="29"/>
    </row>
    <row r="7272" spans="1:3" x14ac:dyDescent="0.2">
      <c r="A7272" s="12"/>
      <c r="B7272" s="15"/>
      <c r="C7272" s="29"/>
    </row>
    <row r="7273" spans="1:3" x14ac:dyDescent="0.2">
      <c r="A7273" s="12"/>
      <c r="B7273" s="15"/>
      <c r="C7273" s="29"/>
    </row>
    <row r="7274" spans="1:3" x14ac:dyDescent="0.2">
      <c r="A7274" s="12"/>
      <c r="B7274" s="15"/>
      <c r="C7274" s="29"/>
    </row>
    <row r="7275" spans="1:3" x14ac:dyDescent="0.2">
      <c r="A7275" s="12"/>
      <c r="B7275" s="15"/>
      <c r="C7275" s="29"/>
    </row>
    <row r="7276" spans="1:3" x14ac:dyDescent="0.2">
      <c r="A7276" s="12"/>
      <c r="B7276" s="15"/>
      <c r="C7276" s="29"/>
    </row>
    <row r="7277" spans="1:3" x14ac:dyDescent="0.2">
      <c r="A7277" s="12"/>
      <c r="B7277" s="15"/>
      <c r="C7277" s="29"/>
    </row>
    <row r="7278" spans="1:3" x14ac:dyDescent="0.2">
      <c r="A7278" s="12"/>
      <c r="B7278" s="15"/>
      <c r="C7278" s="29"/>
    </row>
    <row r="7279" spans="1:3" x14ac:dyDescent="0.2">
      <c r="A7279" s="12"/>
      <c r="B7279" s="15"/>
      <c r="C7279" s="29"/>
    </row>
    <row r="7280" spans="1:3" x14ac:dyDescent="0.2">
      <c r="A7280" s="12"/>
      <c r="B7280" s="15"/>
      <c r="C7280" s="29"/>
    </row>
    <row r="7281" spans="1:3" x14ac:dyDescent="0.2">
      <c r="A7281" s="12"/>
      <c r="B7281" s="15"/>
      <c r="C7281" s="29"/>
    </row>
    <row r="7282" spans="1:3" x14ac:dyDescent="0.2">
      <c r="A7282" s="12"/>
      <c r="B7282" s="15"/>
      <c r="C7282" s="29"/>
    </row>
    <row r="7283" spans="1:3" x14ac:dyDescent="0.2">
      <c r="A7283" s="12"/>
      <c r="B7283" s="15"/>
      <c r="C7283" s="29"/>
    </row>
    <row r="7284" spans="1:3" x14ac:dyDescent="0.2">
      <c r="A7284" s="12"/>
      <c r="B7284" s="15"/>
      <c r="C7284" s="29"/>
    </row>
    <row r="7285" spans="1:3" x14ac:dyDescent="0.2">
      <c r="A7285" s="12"/>
      <c r="B7285" s="15"/>
      <c r="C7285" s="29"/>
    </row>
    <row r="7286" spans="1:3" x14ac:dyDescent="0.2">
      <c r="A7286" s="12"/>
      <c r="B7286" s="15"/>
      <c r="C7286" s="29"/>
    </row>
    <row r="7287" spans="1:3" x14ac:dyDescent="0.2">
      <c r="A7287" s="12"/>
      <c r="B7287" s="15"/>
      <c r="C7287" s="29"/>
    </row>
    <row r="7288" spans="1:3" x14ac:dyDescent="0.2">
      <c r="A7288" s="12"/>
      <c r="B7288" s="15"/>
      <c r="C7288" s="29"/>
    </row>
    <row r="7289" spans="1:3" x14ac:dyDescent="0.2">
      <c r="A7289" s="12"/>
      <c r="B7289" s="15"/>
      <c r="C7289" s="29"/>
    </row>
    <row r="7290" spans="1:3" x14ac:dyDescent="0.2">
      <c r="A7290" s="12"/>
      <c r="B7290" s="15"/>
      <c r="C7290" s="29"/>
    </row>
    <row r="7291" spans="1:3" x14ac:dyDescent="0.2">
      <c r="A7291" s="12"/>
      <c r="B7291" s="15"/>
      <c r="C7291" s="29"/>
    </row>
    <row r="7292" spans="1:3" x14ac:dyDescent="0.2">
      <c r="A7292" s="12"/>
      <c r="B7292" s="15"/>
      <c r="C7292" s="29"/>
    </row>
    <row r="7293" spans="1:3" x14ac:dyDescent="0.2">
      <c r="A7293" s="12"/>
      <c r="B7293" s="15"/>
      <c r="C7293" s="29"/>
    </row>
    <row r="7294" spans="1:3" x14ac:dyDescent="0.2">
      <c r="A7294" s="12"/>
      <c r="B7294" s="15"/>
      <c r="C7294" s="29"/>
    </row>
    <row r="7295" spans="1:3" x14ac:dyDescent="0.2">
      <c r="A7295" s="12"/>
      <c r="B7295" s="15"/>
      <c r="C7295" s="29"/>
    </row>
    <row r="7296" spans="1:3" x14ac:dyDescent="0.2">
      <c r="A7296" s="12"/>
      <c r="B7296" s="15"/>
      <c r="C7296" s="29"/>
    </row>
    <row r="7297" spans="1:3" x14ac:dyDescent="0.2">
      <c r="A7297" s="12"/>
      <c r="B7297" s="15"/>
      <c r="C7297" s="29"/>
    </row>
    <row r="7298" spans="1:3" x14ac:dyDescent="0.2">
      <c r="A7298" s="12"/>
      <c r="B7298" s="15"/>
      <c r="C7298" s="29"/>
    </row>
    <row r="7299" spans="1:3" x14ac:dyDescent="0.2">
      <c r="A7299" s="12"/>
      <c r="B7299" s="15"/>
      <c r="C7299" s="29"/>
    </row>
    <row r="7300" spans="1:3" x14ac:dyDescent="0.2">
      <c r="A7300" s="12"/>
      <c r="B7300" s="15"/>
      <c r="C7300" s="29"/>
    </row>
    <row r="7301" spans="1:3" x14ac:dyDescent="0.2">
      <c r="A7301" s="12"/>
      <c r="B7301" s="15"/>
      <c r="C7301" s="29"/>
    </row>
    <row r="7302" spans="1:3" x14ac:dyDescent="0.2">
      <c r="A7302" s="12"/>
      <c r="B7302" s="15"/>
      <c r="C7302" s="29"/>
    </row>
    <row r="7303" spans="1:3" x14ac:dyDescent="0.2">
      <c r="A7303" s="12"/>
      <c r="B7303" s="15"/>
      <c r="C7303" s="29"/>
    </row>
    <row r="7304" spans="1:3" x14ac:dyDescent="0.2">
      <c r="A7304" s="12"/>
      <c r="B7304" s="15"/>
      <c r="C7304" s="29"/>
    </row>
    <row r="7305" spans="1:3" x14ac:dyDescent="0.2">
      <c r="A7305" s="12"/>
      <c r="B7305" s="15"/>
      <c r="C7305" s="29"/>
    </row>
    <row r="7306" spans="1:3" x14ac:dyDescent="0.2">
      <c r="A7306" s="12"/>
      <c r="B7306" s="15"/>
      <c r="C7306" s="29"/>
    </row>
    <row r="7307" spans="1:3" x14ac:dyDescent="0.2">
      <c r="A7307" s="12"/>
      <c r="B7307" s="15"/>
      <c r="C7307" s="29"/>
    </row>
    <row r="7308" spans="1:3" x14ac:dyDescent="0.2">
      <c r="A7308" s="12"/>
      <c r="B7308" s="15"/>
      <c r="C7308" s="29"/>
    </row>
    <row r="7309" spans="1:3" x14ac:dyDescent="0.2">
      <c r="A7309" s="12"/>
      <c r="B7309" s="15"/>
      <c r="C7309" s="29"/>
    </row>
    <row r="7310" spans="1:3" x14ac:dyDescent="0.2">
      <c r="A7310" s="12"/>
      <c r="B7310" s="15"/>
      <c r="C7310" s="29"/>
    </row>
    <row r="7311" spans="1:3" x14ac:dyDescent="0.2">
      <c r="A7311" s="12"/>
      <c r="B7311" s="15"/>
      <c r="C7311" s="29"/>
    </row>
    <row r="7312" spans="1:3" x14ac:dyDescent="0.2">
      <c r="A7312" s="12"/>
      <c r="B7312" s="15"/>
      <c r="C7312" s="29"/>
    </row>
    <row r="7313" spans="1:3" x14ac:dyDescent="0.2">
      <c r="A7313" s="12"/>
      <c r="B7313" s="15"/>
      <c r="C7313" s="29"/>
    </row>
    <row r="7314" spans="1:3" x14ac:dyDescent="0.2">
      <c r="A7314" s="12"/>
      <c r="B7314" s="15"/>
      <c r="C7314" s="29"/>
    </row>
    <row r="7315" spans="1:3" x14ac:dyDescent="0.2">
      <c r="A7315" s="12"/>
      <c r="B7315" s="15"/>
      <c r="C7315" s="29"/>
    </row>
    <row r="7316" spans="1:3" x14ac:dyDescent="0.2">
      <c r="A7316" s="12"/>
      <c r="B7316" s="15"/>
      <c r="C7316" s="29"/>
    </row>
    <row r="7317" spans="1:3" x14ac:dyDescent="0.2">
      <c r="A7317" s="12"/>
      <c r="B7317" s="15"/>
      <c r="C7317" s="29"/>
    </row>
    <row r="7318" spans="1:3" x14ac:dyDescent="0.2">
      <c r="A7318" s="12"/>
      <c r="B7318" s="15"/>
      <c r="C7318" s="29"/>
    </row>
    <row r="7319" spans="1:3" x14ac:dyDescent="0.2">
      <c r="A7319" s="12"/>
      <c r="B7319" s="15"/>
      <c r="C7319" s="29"/>
    </row>
    <row r="7320" spans="1:3" x14ac:dyDescent="0.2">
      <c r="A7320" s="12"/>
      <c r="B7320" s="15"/>
      <c r="C7320" s="29"/>
    </row>
    <row r="7321" spans="1:3" x14ac:dyDescent="0.2">
      <c r="A7321" s="12"/>
      <c r="B7321" s="15"/>
      <c r="C7321" s="29"/>
    </row>
    <row r="7322" spans="1:3" x14ac:dyDescent="0.2">
      <c r="A7322" s="12"/>
      <c r="B7322" s="15"/>
      <c r="C7322" s="29"/>
    </row>
    <row r="7323" spans="1:3" x14ac:dyDescent="0.2">
      <c r="A7323" s="12"/>
      <c r="B7323" s="15"/>
      <c r="C7323" s="29"/>
    </row>
    <row r="7324" spans="1:3" x14ac:dyDescent="0.2">
      <c r="A7324" s="12"/>
      <c r="B7324" s="15"/>
      <c r="C7324" s="29"/>
    </row>
    <row r="7325" spans="1:3" x14ac:dyDescent="0.2">
      <c r="A7325" s="12"/>
      <c r="B7325" s="15"/>
      <c r="C7325" s="29"/>
    </row>
    <row r="7326" spans="1:3" x14ac:dyDescent="0.2">
      <c r="A7326" s="12"/>
      <c r="B7326" s="15"/>
      <c r="C7326" s="29"/>
    </row>
    <row r="7327" spans="1:3" x14ac:dyDescent="0.2">
      <c r="A7327" s="12"/>
      <c r="B7327" s="15"/>
      <c r="C7327" s="29"/>
    </row>
    <row r="7328" spans="1:3" x14ac:dyDescent="0.2">
      <c r="A7328" s="12"/>
      <c r="B7328" s="15"/>
      <c r="C7328" s="29"/>
    </row>
    <row r="7329" spans="1:3" x14ac:dyDescent="0.2">
      <c r="A7329" s="12"/>
      <c r="B7329" s="15"/>
      <c r="C7329" s="29"/>
    </row>
    <row r="7330" spans="1:3" x14ac:dyDescent="0.2">
      <c r="A7330" s="12"/>
      <c r="B7330" s="15"/>
      <c r="C7330" s="29"/>
    </row>
    <row r="7331" spans="1:3" x14ac:dyDescent="0.2">
      <c r="A7331" s="12"/>
      <c r="B7331" s="15"/>
      <c r="C7331" s="29"/>
    </row>
    <row r="7332" spans="1:3" x14ac:dyDescent="0.2">
      <c r="A7332" s="12"/>
      <c r="B7332" s="15"/>
      <c r="C7332" s="29"/>
    </row>
    <row r="7333" spans="1:3" x14ac:dyDescent="0.2">
      <c r="A7333" s="12"/>
      <c r="B7333" s="15"/>
      <c r="C7333" s="29"/>
    </row>
    <row r="7334" spans="1:3" x14ac:dyDescent="0.2">
      <c r="A7334" s="12"/>
      <c r="B7334" s="15"/>
      <c r="C7334" s="29"/>
    </row>
    <row r="7335" spans="1:3" x14ac:dyDescent="0.2">
      <c r="A7335" s="12"/>
      <c r="B7335" s="15"/>
      <c r="C7335" s="29"/>
    </row>
    <row r="7336" spans="1:3" x14ac:dyDescent="0.2">
      <c r="A7336" s="12"/>
      <c r="B7336" s="15"/>
      <c r="C7336" s="29"/>
    </row>
    <row r="7337" spans="1:3" x14ac:dyDescent="0.2">
      <c r="A7337" s="12"/>
      <c r="B7337" s="15"/>
      <c r="C7337" s="29"/>
    </row>
    <row r="7338" spans="1:3" x14ac:dyDescent="0.2">
      <c r="A7338" s="12"/>
      <c r="B7338" s="15"/>
      <c r="C7338" s="29"/>
    </row>
    <row r="7339" spans="1:3" x14ac:dyDescent="0.2">
      <c r="A7339" s="12"/>
      <c r="B7339" s="15"/>
      <c r="C7339" s="29"/>
    </row>
    <row r="7340" spans="1:3" x14ac:dyDescent="0.2">
      <c r="A7340" s="12"/>
      <c r="B7340" s="15"/>
      <c r="C7340" s="29"/>
    </row>
    <row r="7341" spans="1:3" x14ac:dyDescent="0.2">
      <c r="A7341" s="12"/>
      <c r="B7341" s="15"/>
      <c r="C7341" s="29"/>
    </row>
    <row r="7342" spans="1:3" x14ac:dyDescent="0.2">
      <c r="A7342" s="12"/>
      <c r="B7342" s="15"/>
      <c r="C7342" s="29"/>
    </row>
    <row r="7343" spans="1:3" x14ac:dyDescent="0.2">
      <c r="A7343" s="12"/>
      <c r="B7343" s="15"/>
      <c r="C7343" s="29"/>
    </row>
    <row r="7344" spans="1:3" x14ac:dyDescent="0.2">
      <c r="A7344" s="12"/>
      <c r="B7344" s="15"/>
      <c r="C7344" s="29"/>
    </row>
    <row r="7345" spans="1:3" x14ac:dyDescent="0.2">
      <c r="A7345" s="12"/>
      <c r="B7345" s="15"/>
      <c r="C7345" s="29"/>
    </row>
    <row r="7346" spans="1:3" x14ac:dyDescent="0.2">
      <c r="A7346" s="12"/>
      <c r="B7346" s="15"/>
      <c r="C7346" s="29"/>
    </row>
    <row r="7347" spans="1:3" x14ac:dyDescent="0.2">
      <c r="A7347" s="12"/>
      <c r="B7347" s="15"/>
      <c r="C7347" s="29"/>
    </row>
    <row r="7348" spans="1:3" x14ac:dyDescent="0.2">
      <c r="A7348" s="12"/>
      <c r="B7348" s="15"/>
      <c r="C7348" s="29"/>
    </row>
    <row r="7349" spans="1:3" x14ac:dyDescent="0.2">
      <c r="A7349" s="12"/>
      <c r="B7349" s="15"/>
      <c r="C7349" s="29"/>
    </row>
    <row r="7350" spans="1:3" x14ac:dyDescent="0.2">
      <c r="A7350" s="12"/>
      <c r="B7350" s="15"/>
      <c r="C7350" s="29"/>
    </row>
    <row r="7351" spans="1:3" x14ac:dyDescent="0.2">
      <c r="A7351" s="12"/>
      <c r="B7351" s="15"/>
      <c r="C7351" s="29"/>
    </row>
    <row r="7352" spans="1:3" x14ac:dyDescent="0.2">
      <c r="A7352" s="12"/>
      <c r="B7352" s="15"/>
      <c r="C7352" s="29"/>
    </row>
    <row r="7353" spans="1:3" x14ac:dyDescent="0.2">
      <c r="A7353" s="12"/>
      <c r="B7353" s="15"/>
      <c r="C7353" s="29"/>
    </row>
    <row r="7354" spans="1:3" x14ac:dyDescent="0.2">
      <c r="A7354" s="12"/>
      <c r="B7354" s="15"/>
      <c r="C7354" s="29"/>
    </row>
    <row r="7355" spans="1:3" x14ac:dyDescent="0.2">
      <c r="A7355" s="12"/>
      <c r="B7355" s="15"/>
      <c r="C7355" s="29"/>
    </row>
    <row r="7356" spans="1:3" x14ac:dyDescent="0.2">
      <c r="A7356" s="12"/>
      <c r="B7356" s="15"/>
      <c r="C7356" s="29"/>
    </row>
    <row r="7357" spans="1:3" x14ac:dyDescent="0.2">
      <c r="A7357" s="12"/>
      <c r="B7357" s="15"/>
      <c r="C7357" s="29"/>
    </row>
    <row r="7358" spans="1:3" x14ac:dyDescent="0.2">
      <c r="A7358" s="12"/>
      <c r="B7358" s="15"/>
      <c r="C7358" s="29"/>
    </row>
    <row r="7359" spans="1:3" x14ac:dyDescent="0.2">
      <c r="A7359" s="12"/>
      <c r="B7359" s="15"/>
      <c r="C7359" s="29"/>
    </row>
    <row r="7360" spans="1:3" x14ac:dyDescent="0.2">
      <c r="A7360" s="12"/>
      <c r="B7360" s="15"/>
      <c r="C7360" s="29"/>
    </row>
    <row r="7361" spans="1:3" x14ac:dyDescent="0.2">
      <c r="A7361" s="12"/>
      <c r="B7361" s="15"/>
      <c r="C7361" s="29"/>
    </row>
    <row r="7362" spans="1:3" x14ac:dyDescent="0.2">
      <c r="A7362" s="12"/>
      <c r="B7362" s="15"/>
      <c r="C7362" s="29"/>
    </row>
    <row r="7363" spans="1:3" x14ac:dyDescent="0.2">
      <c r="A7363" s="12"/>
      <c r="B7363" s="15"/>
      <c r="C7363" s="29"/>
    </row>
    <row r="7364" spans="1:3" x14ac:dyDescent="0.2">
      <c r="A7364" s="12"/>
      <c r="B7364" s="15"/>
      <c r="C7364" s="29"/>
    </row>
    <row r="7365" spans="1:3" x14ac:dyDescent="0.2">
      <c r="A7365" s="12"/>
      <c r="B7365" s="15"/>
      <c r="C7365" s="29"/>
    </row>
    <row r="7366" spans="1:3" x14ac:dyDescent="0.2">
      <c r="A7366" s="12"/>
      <c r="B7366" s="15"/>
      <c r="C7366" s="29"/>
    </row>
    <row r="7367" spans="1:3" x14ac:dyDescent="0.2">
      <c r="A7367" s="12"/>
      <c r="B7367" s="15"/>
      <c r="C7367" s="29"/>
    </row>
    <row r="7368" spans="1:3" x14ac:dyDescent="0.2">
      <c r="A7368" s="12"/>
      <c r="B7368" s="15"/>
      <c r="C7368" s="29"/>
    </row>
    <row r="7369" spans="1:3" x14ac:dyDescent="0.2">
      <c r="A7369" s="12"/>
      <c r="B7369" s="15"/>
      <c r="C7369" s="29"/>
    </row>
    <row r="7370" spans="1:3" x14ac:dyDescent="0.2">
      <c r="A7370" s="12"/>
      <c r="B7370" s="15"/>
      <c r="C7370" s="29"/>
    </row>
    <row r="7371" spans="1:3" x14ac:dyDescent="0.2">
      <c r="A7371" s="12"/>
      <c r="B7371" s="15"/>
      <c r="C7371" s="29"/>
    </row>
    <row r="7372" spans="1:3" x14ac:dyDescent="0.2">
      <c r="A7372" s="12"/>
      <c r="B7372" s="15"/>
      <c r="C7372" s="29"/>
    </row>
    <row r="7373" spans="1:3" x14ac:dyDescent="0.2">
      <c r="A7373" s="12"/>
      <c r="B7373" s="15"/>
      <c r="C7373" s="29"/>
    </row>
    <row r="7374" spans="1:3" x14ac:dyDescent="0.2">
      <c r="A7374" s="12"/>
      <c r="B7374" s="15"/>
      <c r="C7374" s="29"/>
    </row>
    <row r="7375" spans="1:3" x14ac:dyDescent="0.2">
      <c r="A7375" s="12"/>
      <c r="B7375" s="15"/>
      <c r="C7375" s="29"/>
    </row>
    <row r="7376" spans="1:3" x14ac:dyDescent="0.2">
      <c r="A7376" s="12"/>
      <c r="B7376" s="15"/>
      <c r="C7376" s="29"/>
    </row>
    <row r="7377" spans="1:3" x14ac:dyDescent="0.2">
      <c r="A7377" s="12"/>
      <c r="B7377" s="15"/>
      <c r="C7377" s="29"/>
    </row>
    <row r="7378" spans="1:3" x14ac:dyDescent="0.2">
      <c r="A7378" s="12"/>
      <c r="B7378" s="15"/>
      <c r="C7378" s="29"/>
    </row>
    <row r="7379" spans="1:3" x14ac:dyDescent="0.2">
      <c r="A7379" s="12"/>
      <c r="B7379" s="15"/>
      <c r="C7379" s="29"/>
    </row>
    <row r="7380" spans="1:3" x14ac:dyDescent="0.2">
      <c r="A7380" s="12"/>
      <c r="B7380" s="15"/>
      <c r="C7380" s="29"/>
    </row>
    <row r="7381" spans="1:3" x14ac:dyDescent="0.2">
      <c r="A7381" s="12"/>
      <c r="B7381" s="15"/>
      <c r="C7381" s="29"/>
    </row>
    <row r="7382" spans="1:3" x14ac:dyDescent="0.2">
      <c r="A7382" s="12"/>
      <c r="B7382" s="15"/>
      <c r="C7382" s="29"/>
    </row>
    <row r="7383" spans="1:3" x14ac:dyDescent="0.2">
      <c r="A7383" s="12"/>
      <c r="B7383" s="15"/>
      <c r="C7383" s="29"/>
    </row>
    <row r="7384" spans="1:3" x14ac:dyDescent="0.2">
      <c r="A7384" s="12"/>
      <c r="B7384" s="15"/>
      <c r="C7384" s="29"/>
    </row>
    <row r="7385" spans="1:3" x14ac:dyDescent="0.2">
      <c r="A7385" s="12"/>
      <c r="B7385" s="15"/>
      <c r="C7385" s="29"/>
    </row>
    <row r="7386" spans="1:3" x14ac:dyDescent="0.2">
      <c r="A7386" s="12"/>
      <c r="B7386" s="15"/>
      <c r="C7386" s="29"/>
    </row>
    <row r="7387" spans="1:3" x14ac:dyDescent="0.2">
      <c r="A7387" s="12"/>
      <c r="B7387" s="15"/>
      <c r="C7387" s="29"/>
    </row>
    <row r="7388" spans="1:3" x14ac:dyDescent="0.2">
      <c r="A7388" s="12"/>
      <c r="B7388" s="15"/>
      <c r="C7388" s="29"/>
    </row>
    <row r="7389" spans="1:3" x14ac:dyDescent="0.2">
      <c r="A7389" s="12"/>
      <c r="B7389" s="15"/>
      <c r="C7389" s="29"/>
    </row>
    <row r="7390" spans="1:3" x14ac:dyDescent="0.2">
      <c r="A7390" s="12"/>
      <c r="B7390" s="15"/>
      <c r="C7390" s="29"/>
    </row>
    <row r="7391" spans="1:3" x14ac:dyDescent="0.2">
      <c r="A7391" s="12"/>
      <c r="B7391" s="15"/>
      <c r="C7391" s="29"/>
    </row>
    <row r="7392" spans="1:3" x14ac:dyDescent="0.2">
      <c r="A7392" s="12"/>
      <c r="B7392" s="15"/>
      <c r="C7392" s="29"/>
    </row>
    <row r="7393" spans="1:3" x14ac:dyDescent="0.2">
      <c r="A7393" s="12"/>
      <c r="B7393" s="15"/>
      <c r="C7393" s="29"/>
    </row>
    <row r="7394" spans="1:3" x14ac:dyDescent="0.2">
      <c r="A7394" s="12"/>
      <c r="B7394" s="15"/>
      <c r="C7394" s="29"/>
    </row>
    <row r="7395" spans="1:3" x14ac:dyDescent="0.2">
      <c r="A7395" s="12"/>
      <c r="B7395" s="15"/>
      <c r="C7395" s="29"/>
    </row>
    <row r="7396" spans="1:3" x14ac:dyDescent="0.2">
      <c r="A7396" s="12"/>
      <c r="B7396" s="15"/>
      <c r="C7396" s="29"/>
    </row>
    <row r="7397" spans="1:3" x14ac:dyDescent="0.2">
      <c r="A7397" s="12"/>
      <c r="B7397" s="15"/>
      <c r="C7397" s="29"/>
    </row>
    <row r="7398" spans="1:3" x14ac:dyDescent="0.2">
      <c r="A7398" s="12"/>
      <c r="B7398" s="15"/>
      <c r="C7398" s="29"/>
    </row>
    <row r="7399" spans="1:3" x14ac:dyDescent="0.2">
      <c r="A7399" s="12"/>
      <c r="B7399" s="15"/>
      <c r="C7399" s="29"/>
    </row>
    <row r="7400" spans="1:3" x14ac:dyDescent="0.2">
      <c r="A7400" s="12"/>
      <c r="B7400" s="15"/>
      <c r="C7400" s="29"/>
    </row>
    <row r="7401" spans="1:3" x14ac:dyDescent="0.2">
      <c r="A7401" s="12"/>
      <c r="B7401" s="15"/>
      <c r="C7401" s="29"/>
    </row>
    <row r="7402" spans="1:3" x14ac:dyDescent="0.2">
      <c r="A7402" s="12"/>
      <c r="B7402" s="15"/>
      <c r="C7402" s="29"/>
    </row>
    <row r="7403" spans="1:3" x14ac:dyDescent="0.2">
      <c r="A7403" s="12"/>
      <c r="B7403" s="15"/>
      <c r="C7403" s="29"/>
    </row>
    <row r="7404" spans="1:3" x14ac:dyDescent="0.2">
      <c r="A7404" s="12"/>
      <c r="B7404" s="15"/>
      <c r="C7404" s="29"/>
    </row>
    <row r="7405" spans="1:3" x14ac:dyDescent="0.2">
      <c r="A7405" s="12"/>
      <c r="B7405" s="15"/>
      <c r="C7405" s="29"/>
    </row>
    <row r="7406" spans="1:3" x14ac:dyDescent="0.2">
      <c r="A7406" s="12"/>
      <c r="B7406" s="15"/>
      <c r="C7406" s="29"/>
    </row>
    <row r="7407" spans="1:3" x14ac:dyDescent="0.2">
      <c r="A7407" s="12"/>
      <c r="B7407" s="15"/>
      <c r="C7407" s="29"/>
    </row>
    <row r="7408" spans="1:3" x14ac:dyDescent="0.2">
      <c r="A7408" s="12"/>
      <c r="B7408" s="15"/>
      <c r="C7408" s="29"/>
    </row>
    <row r="7409" spans="1:3" x14ac:dyDescent="0.2">
      <c r="A7409" s="12"/>
      <c r="B7409" s="15"/>
      <c r="C7409" s="29"/>
    </row>
    <row r="7410" spans="1:3" x14ac:dyDescent="0.2">
      <c r="A7410" s="12"/>
      <c r="B7410" s="15"/>
      <c r="C7410" s="29"/>
    </row>
    <row r="7411" spans="1:3" x14ac:dyDescent="0.2">
      <c r="A7411" s="12"/>
      <c r="B7411" s="15"/>
      <c r="C7411" s="29"/>
    </row>
    <row r="7412" spans="1:3" x14ac:dyDescent="0.2">
      <c r="A7412" s="12"/>
      <c r="B7412" s="15"/>
      <c r="C7412" s="29"/>
    </row>
    <row r="7413" spans="1:3" x14ac:dyDescent="0.2">
      <c r="A7413" s="12"/>
      <c r="B7413" s="15"/>
      <c r="C7413" s="29"/>
    </row>
    <row r="7414" spans="1:3" x14ac:dyDescent="0.2">
      <c r="A7414" s="12"/>
      <c r="B7414" s="15"/>
      <c r="C7414" s="29"/>
    </row>
    <row r="7415" spans="1:3" x14ac:dyDescent="0.2">
      <c r="A7415" s="12"/>
      <c r="B7415" s="15"/>
      <c r="C7415" s="29"/>
    </row>
    <row r="7416" spans="1:3" x14ac:dyDescent="0.2">
      <c r="A7416" s="12"/>
      <c r="B7416" s="15"/>
      <c r="C7416" s="29"/>
    </row>
    <row r="7417" spans="1:3" x14ac:dyDescent="0.2">
      <c r="A7417" s="12"/>
      <c r="B7417" s="15"/>
      <c r="C7417" s="29"/>
    </row>
    <row r="7418" spans="1:3" x14ac:dyDescent="0.2">
      <c r="A7418" s="12"/>
      <c r="B7418" s="15"/>
      <c r="C7418" s="29"/>
    </row>
    <row r="7419" spans="1:3" x14ac:dyDescent="0.2">
      <c r="A7419" s="12"/>
      <c r="B7419" s="15"/>
      <c r="C7419" s="29"/>
    </row>
    <row r="7420" spans="1:3" x14ac:dyDescent="0.2">
      <c r="A7420" s="12"/>
      <c r="B7420" s="15"/>
      <c r="C7420" s="29"/>
    </row>
    <row r="7421" spans="1:3" x14ac:dyDescent="0.2">
      <c r="A7421" s="12"/>
      <c r="B7421" s="15"/>
      <c r="C7421" s="29"/>
    </row>
    <row r="7422" spans="1:3" x14ac:dyDescent="0.2">
      <c r="A7422" s="12"/>
      <c r="B7422" s="15"/>
      <c r="C7422" s="29"/>
    </row>
    <row r="7423" spans="1:3" x14ac:dyDescent="0.2">
      <c r="A7423" s="12"/>
      <c r="B7423" s="15"/>
      <c r="C7423" s="29"/>
    </row>
    <row r="7424" spans="1:3" x14ac:dyDescent="0.2">
      <c r="A7424" s="12"/>
      <c r="B7424" s="15"/>
      <c r="C7424" s="29"/>
    </row>
    <row r="7425" spans="1:3" x14ac:dyDescent="0.2">
      <c r="A7425" s="12"/>
      <c r="B7425" s="15"/>
      <c r="C7425" s="29"/>
    </row>
    <row r="7426" spans="1:3" x14ac:dyDescent="0.2">
      <c r="A7426" s="12"/>
      <c r="B7426" s="15"/>
      <c r="C7426" s="29"/>
    </row>
    <row r="7427" spans="1:3" x14ac:dyDescent="0.2">
      <c r="A7427" s="12"/>
      <c r="B7427" s="15"/>
      <c r="C7427" s="29"/>
    </row>
    <row r="7428" spans="1:3" x14ac:dyDescent="0.2">
      <c r="A7428" s="12"/>
      <c r="B7428" s="15"/>
      <c r="C7428" s="29"/>
    </row>
    <row r="7429" spans="1:3" x14ac:dyDescent="0.2">
      <c r="A7429" s="12"/>
      <c r="B7429" s="15"/>
      <c r="C7429" s="29"/>
    </row>
    <row r="7430" spans="1:3" x14ac:dyDescent="0.2">
      <c r="A7430" s="12"/>
      <c r="B7430" s="15"/>
      <c r="C7430" s="29"/>
    </row>
    <row r="7431" spans="1:3" x14ac:dyDescent="0.2">
      <c r="A7431" s="12"/>
      <c r="B7431" s="15"/>
      <c r="C7431" s="29"/>
    </row>
    <row r="7432" spans="1:3" x14ac:dyDescent="0.2">
      <c r="A7432" s="12"/>
      <c r="B7432" s="15"/>
      <c r="C7432" s="29"/>
    </row>
    <row r="7433" spans="1:3" x14ac:dyDescent="0.2">
      <c r="A7433" s="12"/>
      <c r="B7433" s="15"/>
      <c r="C7433" s="29"/>
    </row>
    <row r="7434" spans="1:3" x14ac:dyDescent="0.2">
      <c r="A7434" s="12"/>
      <c r="B7434" s="15"/>
      <c r="C7434" s="29"/>
    </row>
    <row r="7435" spans="1:3" x14ac:dyDescent="0.2">
      <c r="A7435" s="12"/>
      <c r="B7435" s="15"/>
      <c r="C7435" s="29"/>
    </row>
    <row r="7436" spans="1:3" x14ac:dyDescent="0.2">
      <c r="A7436" s="12"/>
      <c r="B7436" s="15"/>
      <c r="C7436" s="29"/>
    </row>
    <row r="7437" spans="1:3" x14ac:dyDescent="0.2">
      <c r="A7437" s="12"/>
      <c r="B7437" s="15"/>
      <c r="C7437" s="29"/>
    </row>
    <row r="7438" spans="1:3" x14ac:dyDescent="0.2">
      <c r="A7438" s="12"/>
      <c r="B7438" s="15"/>
      <c r="C7438" s="29"/>
    </row>
    <row r="7439" spans="1:3" x14ac:dyDescent="0.2">
      <c r="A7439" s="12"/>
      <c r="B7439" s="15"/>
      <c r="C7439" s="29"/>
    </row>
    <row r="7440" spans="1:3" x14ac:dyDescent="0.2">
      <c r="A7440" s="12"/>
      <c r="B7440" s="15"/>
      <c r="C7440" s="29"/>
    </row>
    <row r="7441" spans="1:3" x14ac:dyDescent="0.2">
      <c r="A7441" s="12"/>
      <c r="B7441" s="15"/>
      <c r="C7441" s="29"/>
    </row>
    <row r="7442" spans="1:3" x14ac:dyDescent="0.2">
      <c r="A7442" s="12"/>
      <c r="B7442" s="15"/>
      <c r="C7442" s="29"/>
    </row>
    <row r="7443" spans="1:3" x14ac:dyDescent="0.2">
      <c r="A7443" s="12"/>
      <c r="B7443" s="15"/>
      <c r="C7443" s="29"/>
    </row>
    <row r="7444" spans="1:3" x14ac:dyDescent="0.2">
      <c r="A7444" s="12"/>
      <c r="B7444" s="15"/>
      <c r="C7444" s="29"/>
    </row>
    <row r="7445" spans="1:3" x14ac:dyDescent="0.2">
      <c r="A7445" s="12"/>
      <c r="B7445" s="15"/>
      <c r="C7445" s="29"/>
    </row>
    <row r="7446" spans="1:3" x14ac:dyDescent="0.2">
      <c r="A7446" s="12"/>
      <c r="B7446" s="15"/>
      <c r="C7446" s="29"/>
    </row>
    <row r="7447" spans="1:3" x14ac:dyDescent="0.2">
      <c r="A7447" s="12"/>
      <c r="B7447" s="15"/>
      <c r="C7447" s="29"/>
    </row>
    <row r="7448" spans="1:3" x14ac:dyDescent="0.2">
      <c r="A7448" s="12"/>
      <c r="B7448" s="15"/>
      <c r="C7448" s="29"/>
    </row>
    <row r="7449" spans="1:3" x14ac:dyDescent="0.2">
      <c r="A7449" s="12"/>
      <c r="B7449" s="15"/>
      <c r="C7449" s="29"/>
    </row>
    <row r="7450" spans="1:3" x14ac:dyDescent="0.2">
      <c r="A7450" s="12"/>
      <c r="B7450" s="15"/>
      <c r="C7450" s="29"/>
    </row>
    <row r="7451" spans="1:3" x14ac:dyDescent="0.2">
      <c r="A7451" s="12"/>
      <c r="B7451" s="15"/>
      <c r="C7451" s="29"/>
    </row>
    <row r="7452" spans="1:3" x14ac:dyDescent="0.2">
      <c r="A7452" s="12"/>
      <c r="B7452" s="15"/>
      <c r="C7452" s="29"/>
    </row>
    <row r="7453" spans="1:3" x14ac:dyDescent="0.2">
      <c r="A7453" s="12"/>
      <c r="B7453" s="15"/>
      <c r="C7453" s="29"/>
    </row>
    <row r="7454" spans="1:3" x14ac:dyDescent="0.2">
      <c r="A7454" s="12"/>
      <c r="B7454" s="15"/>
      <c r="C7454" s="29"/>
    </row>
    <row r="7455" spans="1:3" x14ac:dyDescent="0.2">
      <c r="A7455" s="12"/>
      <c r="B7455" s="15"/>
      <c r="C7455" s="29"/>
    </row>
    <row r="7456" spans="1:3" x14ac:dyDescent="0.2">
      <c r="A7456" s="12"/>
      <c r="B7456" s="15"/>
      <c r="C7456" s="29"/>
    </row>
    <row r="7457" spans="1:3" x14ac:dyDescent="0.2">
      <c r="A7457" s="12"/>
      <c r="B7457" s="15"/>
      <c r="C7457" s="29"/>
    </row>
    <row r="7458" spans="1:3" x14ac:dyDescent="0.2">
      <c r="A7458" s="12"/>
      <c r="B7458" s="15"/>
      <c r="C7458" s="29"/>
    </row>
    <row r="7459" spans="1:3" x14ac:dyDescent="0.2">
      <c r="A7459" s="12"/>
      <c r="B7459" s="15"/>
      <c r="C7459" s="29"/>
    </row>
    <row r="7460" spans="1:3" x14ac:dyDescent="0.2">
      <c r="A7460" s="12"/>
      <c r="B7460" s="15"/>
      <c r="C7460" s="29"/>
    </row>
    <row r="7461" spans="1:3" x14ac:dyDescent="0.2">
      <c r="A7461" s="12"/>
      <c r="B7461" s="15"/>
      <c r="C7461" s="29"/>
    </row>
    <row r="7462" spans="1:3" x14ac:dyDescent="0.2">
      <c r="A7462" s="12"/>
      <c r="B7462" s="15"/>
      <c r="C7462" s="29"/>
    </row>
    <row r="7463" spans="1:3" x14ac:dyDescent="0.2">
      <c r="A7463" s="12"/>
      <c r="B7463" s="15"/>
      <c r="C7463" s="29"/>
    </row>
    <row r="7464" spans="1:3" x14ac:dyDescent="0.2">
      <c r="A7464" s="12"/>
      <c r="B7464" s="15"/>
      <c r="C7464" s="29"/>
    </row>
    <row r="7465" spans="1:3" x14ac:dyDescent="0.2">
      <c r="A7465" s="12"/>
      <c r="B7465" s="15"/>
      <c r="C7465" s="29"/>
    </row>
    <row r="7466" spans="1:3" x14ac:dyDescent="0.2">
      <c r="A7466" s="12"/>
      <c r="B7466" s="15"/>
      <c r="C7466" s="29"/>
    </row>
    <row r="7467" spans="1:3" x14ac:dyDescent="0.2">
      <c r="A7467" s="12"/>
      <c r="B7467" s="15"/>
      <c r="C7467" s="29"/>
    </row>
    <row r="7468" spans="1:3" x14ac:dyDescent="0.2">
      <c r="A7468" s="12"/>
      <c r="B7468" s="15"/>
      <c r="C7468" s="29"/>
    </row>
    <row r="7469" spans="1:3" x14ac:dyDescent="0.2">
      <c r="A7469" s="12"/>
      <c r="B7469" s="15"/>
      <c r="C7469" s="29"/>
    </row>
    <row r="7470" spans="1:3" x14ac:dyDescent="0.2">
      <c r="A7470" s="12"/>
      <c r="B7470" s="15"/>
      <c r="C7470" s="29"/>
    </row>
    <row r="7471" spans="1:3" x14ac:dyDescent="0.2">
      <c r="A7471" s="12"/>
      <c r="B7471" s="15"/>
      <c r="C7471" s="29"/>
    </row>
    <row r="7472" spans="1:3" x14ac:dyDescent="0.2">
      <c r="A7472" s="12"/>
      <c r="B7472" s="15"/>
      <c r="C7472" s="29"/>
    </row>
    <row r="7473" spans="1:3" x14ac:dyDescent="0.2">
      <c r="A7473" s="12"/>
      <c r="B7473" s="15"/>
      <c r="C7473" s="29"/>
    </row>
    <row r="7474" spans="1:3" x14ac:dyDescent="0.2">
      <c r="A7474" s="12"/>
      <c r="B7474" s="15"/>
      <c r="C7474" s="29"/>
    </row>
    <row r="7475" spans="1:3" x14ac:dyDescent="0.2">
      <c r="A7475" s="12"/>
      <c r="B7475" s="15"/>
      <c r="C7475" s="29"/>
    </row>
    <row r="7476" spans="1:3" x14ac:dyDescent="0.2">
      <c r="A7476" s="12"/>
      <c r="B7476" s="15"/>
      <c r="C7476" s="29"/>
    </row>
    <row r="7477" spans="1:3" x14ac:dyDescent="0.2">
      <c r="A7477" s="12"/>
      <c r="B7477" s="15"/>
      <c r="C7477" s="29"/>
    </row>
    <row r="7478" spans="1:3" x14ac:dyDescent="0.2">
      <c r="A7478" s="12"/>
      <c r="B7478" s="15"/>
      <c r="C7478" s="29"/>
    </row>
    <row r="7479" spans="1:3" x14ac:dyDescent="0.2">
      <c r="A7479" s="12"/>
      <c r="B7479" s="15"/>
      <c r="C7479" s="29"/>
    </row>
    <row r="7480" spans="1:3" x14ac:dyDescent="0.2">
      <c r="A7480" s="12"/>
      <c r="B7480" s="15"/>
      <c r="C7480" s="29"/>
    </row>
    <row r="7481" spans="1:3" x14ac:dyDescent="0.2">
      <c r="A7481" s="12"/>
      <c r="B7481" s="15"/>
      <c r="C7481" s="29"/>
    </row>
    <row r="7482" spans="1:3" x14ac:dyDescent="0.2">
      <c r="A7482" s="12"/>
      <c r="B7482" s="15"/>
      <c r="C7482" s="29"/>
    </row>
    <row r="7483" spans="1:3" x14ac:dyDescent="0.2">
      <c r="A7483" s="12"/>
      <c r="B7483" s="15"/>
      <c r="C7483" s="29"/>
    </row>
    <row r="7484" spans="1:3" x14ac:dyDescent="0.2">
      <c r="A7484" s="12"/>
      <c r="B7484" s="15"/>
      <c r="C7484" s="29"/>
    </row>
    <row r="7485" spans="1:3" x14ac:dyDescent="0.2">
      <c r="A7485" s="12"/>
      <c r="B7485" s="15"/>
      <c r="C7485" s="29"/>
    </row>
    <row r="7486" spans="1:3" x14ac:dyDescent="0.2">
      <c r="A7486" s="12"/>
      <c r="B7486" s="15"/>
      <c r="C7486" s="29"/>
    </row>
    <row r="7487" spans="1:3" x14ac:dyDescent="0.2">
      <c r="A7487" s="12"/>
      <c r="B7487" s="15"/>
      <c r="C7487" s="29"/>
    </row>
    <row r="7488" spans="1:3" x14ac:dyDescent="0.2">
      <c r="A7488" s="12"/>
      <c r="B7488" s="15"/>
      <c r="C7488" s="29"/>
    </row>
    <row r="7489" spans="1:3" x14ac:dyDescent="0.2">
      <c r="A7489" s="12"/>
      <c r="B7489" s="15"/>
      <c r="C7489" s="29"/>
    </row>
    <row r="7490" spans="1:3" x14ac:dyDescent="0.2">
      <c r="A7490" s="12"/>
      <c r="B7490" s="15"/>
      <c r="C7490" s="29"/>
    </row>
    <row r="7491" spans="1:3" x14ac:dyDescent="0.2">
      <c r="A7491" s="12"/>
      <c r="B7491" s="15"/>
      <c r="C7491" s="29"/>
    </row>
    <row r="7492" spans="1:3" x14ac:dyDescent="0.2">
      <c r="A7492" s="12"/>
      <c r="B7492" s="15"/>
      <c r="C7492" s="29"/>
    </row>
    <row r="7493" spans="1:3" x14ac:dyDescent="0.2">
      <c r="A7493" s="12"/>
      <c r="B7493" s="15"/>
      <c r="C7493" s="29"/>
    </row>
    <row r="7494" spans="1:3" x14ac:dyDescent="0.2">
      <c r="A7494" s="12"/>
      <c r="B7494" s="15"/>
      <c r="C7494" s="29"/>
    </row>
    <row r="7495" spans="1:3" x14ac:dyDescent="0.2">
      <c r="A7495" s="12"/>
      <c r="B7495" s="15"/>
      <c r="C7495" s="29"/>
    </row>
    <row r="7496" spans="1:3" x14ac:dyDescent="0.2">
      <c r="A7496" s="12"/>
      <c r="B7496" s="15"/>
      <c r="C7496" s="29"/>
    </row>
    <row r="7497" spans="1:3" x14ac:dyDescent="0.2">
      <c r="A7497" s="12"/>
      <c r="B7497" s="15"/>
      <c r="C7497" s="29"/>
    </row>
    <row r="7498" spans="1:3" x14ac:dyDescent="0.2">
      <c r="A7498" s="12"/>
      <c r="B7498" s="15"/>
      <c r="C7498" s="29"/>
    </row>
    <row r="7499" spans="1:3" x14ac:dyDescent="0.2">
      <c r="A7499" s="12"/>
      <c r="B7499" s="15"/>
      <c r="C7499" s="29"/>
    </row>
    <row r="7500" spans="1:3" x14ac:dyDescent="0.2">
      <c r="A7500" s="12"/>
      <c r="B7500" s="15"/>
      <c r="C7500" s="29"/>
    </row>
    <row r="7501" spans="1:3" x14ac:dyDescent="0.2">
      <c r="A7501" s="12"/>
      <c r="B7501" s="15"/>
      <c r="C7501" s="29"/>
    </row>
    <row r="7502" spans="1:3" x14ac:dyDescent="0.2">
      <c r="A7502" s="12"/>
      <c r="B7502" s="15"/>
      <c r="C7502" s="29"/>
    </row>
    <row r="7503" spans="1:3" x14ac:dyDescent="0.2">
      <c r="A7503" s="12"/>
      <c r="B7503" s="15"/>
      <c r="C7503" s="29"/>
    </row>
    <row r="7504" spans="1:3" x14ac:dyDescent="0.2">
      <c r="A7504" s="12"/>
      <c r="B7504" s="15"/>
      <c r="C7504" s="29"/>
    </row>
    <row r="7505" spans="1:3" x14ac:dyDescent="0.2">
      <c r="A7505" s="12"/>
      <c r="B7505" s="15"/>
      <c r="C7505" s="29"/>
    </row>
    <row r="7506" spans="1:3" x14ac:dyDescent="0.2">
      <c r="A7506" s="12"/>
      <c r="B7506" s="15"/>
      <c r="C7506" s="29"/>
    </row>
    <row r="7507" spans="1:3" x14ac:dyDescent="0.2">
      <c r="A7507" s="12"/>
      <c r="B7507" s="15"/>
      <c r="C7507" s="29"/>
    </row>
    <row r="7508" spans="1:3" x14ac:dyDescent="0.2">
      <c r="A7508" s="12"/>
      <c r="B7508" s="15"/>
      <c r="C7508" s="29"/>
    </row>
    <row r="7509" spans="1:3" x14ac:dyDescent="0.2">
      <c r="A7509" s="12"/>
      <c r="B7509" s="15"/>
      <c r="C7509" s="29"/>
    </row>
    <row r="7510" spans="1:3" x14ac:dyDescent="0.2">
      <c r="A7510" s="12"/>
      <c r="B7510" s="15"/>
      <c r="C7510" s="29"/>
    </row>
    <row r="7511" spans="1:3" x14ac:dyDescent="0.2">
      <c r="A7511" s="12"/>
      <c r="B7511" s="15"/>
      <c r="C7511" s="29"/>
    </row>
    <row r="7512" spans="1:3" x14ac:dyDescent="0.2">
      <c r="A7512" s="12"/>
      <c r="B7512" s="15"/>
      <c r="C7512" s="29"/>
    </row>
    <row r="7513" spans="1:3" x14ac:dyDescent="0.2">
      <c r="A7513" s="12"/>
      <c r="B7513" s="15"/>
      <c r="C7513" s="29"/>
    </row>
    <row r="7514" spans="1:3" x14ac:dyDescent="0.2">
      <c r="A7514" s="12"/>
      <c r="B7514" s="15"/>
      <c r="C7514" s="29"/>
    </row>
    <row r="7515" spans="1:3" x14ac:dyDescent="0.2">
      <c r="A7515" s="12"/>
      <c r="B7515" s="15"/>
      <c r="C7515" s="29"/>
    </row>
    <row r="7516" spans="1:3" x14ac:dyDescent="0.2">
      <c r="A7516" s="12"/>
      <c r="B7516" s="15"/>
      <c r="C7516" s="29"/>
    </row>
    <row r="7517" spans="1:3" x14ac:dyDescent="0.2">
      <c r="A7517" s="12"/>
      <c r="B7517" s="15"/>
      <c r="C7517" s="29"/>
    </row>
    <row r="7518" spans="1:3" x14ac:dyDescent="0.2">
      <c r="A7518" s="12"/>
      <c r="B7518" s="15"/>
      <c r="C7518" s="29"/>
    </row>
    <row r="7519" spans="1:3" x14ac:dyDescent="0.2">
      <c r="A7519" s="12"/>
      <c r="B7519" s="15"/>
      <c r="C7519" s="29"/>
    </row>
    <row r="7520" spans="1:3" x14ac:dyDescent="0.2">
      <c r="A7520" s="12"/>
      <c r="B7520" s="15"/>
      <c r="C7520" s="29"/>
    </row>
    <row r="7521" spans="1:3" x14ac:dyDescent="0.2">
      <c r="A7521" s="12"/>
      <c r="B7521" s="15"/>
      <c r="C7521" s="29"/>
    </row>
    <row r="7522" spans="1:3" x14ac:dyDescent="0.2">
      <c r="A7522" s="12"/>
      <c r="B7522" s="15"/>
      <c r="C7522" s="29"/>
    </row>
    <row r="7523" spans="1:3" x14ac:dyDescent="0.2">
      <c r="A7523" s="12"/>
      <c r="B7523" s="15"/>
      <c r="C7523" s="29"/>
    </row>
    <row r="7524" spans="1:3" x14ac:dyDescent="0.2">
      <c r="A7524" s="12"/>
      <c r="B7524" s="15"/>
      <c r="C7524" s="29"/>
    </row>
    <row r="7525" spans="1:3" x14ac:dyDescent="0.2">
      <c r="A7525" s="12"/>
      <c r="B7525" s="15"/>
      <c r="C7525" s="29"/>
    </row>
    <row r="7526" spans="1:3" x14ac:dyDescent="0.2">
      <c r="A7526" s="12"/>
      <c r="B7526" s="15"/>
      <c r="C7526" s="29"/>
    </row>
    <row r="7527" spans="1:3" x14ac:dyDescent="0.2">
      <c r="A7527" s="12"/>
      <c r="B7527" s="15"/>
      <c r="C7527" s="29"/>
    </row>
    <row r="7528" spans="1:3" x14ac:dyDescent="0.2">
      <c r="A7528" s="12"/>
      <c r="B7528" s="15"/>
      <c r="C7528" s="29"/>
    </row>
    <row r="7529" spans="1:3" x14ac:dyDescent="0.2">
      <c r="A7529" s="12"/>
      <c r="B7529" s="15"/>
      <c r="C7529" s="29"/>
    </row>
    <row r="7530" spans="1:3" x14ac:dyDescent="0.2">
      <c r="A7530" s="12"/>
      <c r="B7530" s="15"/>
      <c r="C7530" s="29"/>
    </row>
    <row r="7531" spans="1:3" x14ac:dyDescent="0.2">
      <c r="A7531" s="12"/>
      <c r="B7531" s="15"/>
      <c r="C7531" s="29"/>
    </row>
    <row r="7532" spans="1:3" x14ac:dyDescent="0.2">
      <c r="A7532" s="12"/>
      <c r="B7532" s="15"/>
      <c r="C7532" s="29"/>
    </row>
    <row r="7533" spans="1:3" x14ac:dyDescent="0.2">
      <c r="A7533" s="12"/>
      <c r="B7533" s="15"/>
      <c r="C7533" s="29"/>
    </row>
    <row r="7534" spans="1:3" x14ac:dyDescent="0.2">
      <c r="A7534" s="12"/>
      <c r="B7534" s="15"/>
      <c r="C7534" s="29"/>
    </row>
    <row r="7535" spans="1:3" x14ac:dyDescent="0.2">
      <c r="A7535" s="12"/>
      <c r="B7535" s="15"/>
      <c r="C7535" s="29"/>
    </row>
    <row r="7536" spans="1:3" x14ac:dyDescent="0.2">
      <c r="A7536" s="12"/>
      <c r="B7536" s="15"/>
      <c r="C7536" s="29"/>
    </row>
    <row r="7537" spans="1:3" x14ac:dyDescent="0.2">
      <c r="A7537" s="12"/>
      <c r="B7537" s="15"/>
      <c r="C7537" s="29"/>
    </row>
    <row r="7538" spans="1:3" x14ac:dyDescent="0.2">
      <c r="A7538" s="12"/>
      <c r="B7538" s="15"/>
      <c r="C7538" s="29"/>
    </row>
    <row r="7539" spans="1:3" x14ac:dyDescent="0.2">
      <c r="A7539" s="12"/>
      <c r="B7539" s="15"/>
      <c r="C7539" s="29"/>
    </row>
    <row r="7540" spans="1:3" x14ac:dyDescent="0.2">
      <c r="A7540" s="12"/>
      <c r="B7540" s="15"/>
      <c r="C7540" s="29"/>
    </row>
    <row r="7541" spans="1:3" x14ac:dyDescent="0.2">
      <c r="A7541" s="12"/>
      <c r="B7541" s="15"/>
      <c r="C7541" s="29"/>
    </row>
    <row r="7542" spans="1:3" x14ac:dyDescent="0.2">
      <c r="A7542" s="12"/>
      <c r="B7542" s="15"/>
      <c r="C7542" s="29"/>
    </row>
    <row r="7543" spans="1:3" x14ac:dyDescent="0.2">
      <c r="A7543" s="12"/>
      <c r="B7543" s="15"/>
      <c r="C7543" s="29"/>
    </row>
    <row r="7544" spans="1:3" x14ac:dyDescent="0.2">
      <c r="A7544" s="12"/>
      <c r="B7544" s="15"/>
      <c r="C7544" s="29"/>
    </row>
    <row r="7545" spans="1:3" x14ac:dyDescent="0.2">
      <c r="A7545" s="12"/>
      <c r="B7545" s="15"/>
      <c r="C7545" s="29"/>
    </row>
    <row r="7546" spans="1:3" x14ac:dyDescent="0.2">
      <c r="A7546" s="12"/>
      <c r="B7546" s="15"/>
      <c r="C7546" s="29"/>
    </row>
    <row r="7547" spans="1:3" x14ac:dyDescent="0.2">
      <c r="A7547" s="12"/>
      <c r="B7547" s="15"/>
      <c r="C7547" s="29"/>
    </row>
    <row r="7548" spans="1:3" x14ac:dyDescent="0.2">
      <c r="A7548" s="12"/>
      <c r="B7548" s="15"/>
      <c r="C7548" s="29"/>
    </row>
    <row r="7549" spans="1:3" x14ac:dyDescent="0.2">
      <c r="A7549" s="12"/>
      <c r="B7549" s="15"/>
      <c r="C7549" s="29"/>
    </row>
    <row r="7550" spans="1:3" x14ac:dyDescent="0.2">
      <c r="A7550" s="12"/>
      <c r="B7550" s="15"/>
      <c r="C7550" s="29"/>
    </row>
    <row r="7551" spans="1:3" x14ac:dyDescent="0.2">
      <c r="A7551" s="12"/>
      <c r="B7551" s="15"/>
      <c r="C7551" s="29"/>
    </row>
    <row r="7552" spans="1:3" x14ac:dyDescent="0.2">
      <c r="A7552" s="12"/>
      <c r="B7552" s="15"/>
      <c r="C7552" s="29"/>
    </row>
    <row r="7553" spans="1:3" x14ac:dyDescent="0.2">
      <c r="A7553" s="12"/>
      <c r="B7553" s="15"/>
      <c r="C7553" s="29"/>
    </row>
    <row r="7554" spans="1:3" x14ac:dyDescent="0.2">
      <c r="A7554" s="12"/>
      <c r="B7554" s="15"/>
      <c r="C7554" s="29"/>
    </row>
    <row r="7555" spans="1:3" x14ac:dyDescent="0.2">
      <c r="A7555" s="12"/>
      <c r="B7555" s="15"/>
      <c r="C7555" s="29"/>
    </row>
    <row r="7556" spans="1:3" x14ac:dyDescent="0.2">
      <c r="A7556" s="12"/>
      <c r="B7556" s="15"/>
      <c r="C7556" s="29"/>
    </row>
    <row r="7557" spans="1:3" x14ac:dyDescent="0.2">
      <c r="A7557" s="12"/>
      <c r="B7557" s="15"/>
      <c r="C7557" s="29"/>
    </row>
    <row r="7558" spans="1:3" x14ac:dyDescent="0.2">
      <c r="A7558" s="12"/>
      <c r="B7558" s="15"/>
      <c r="C7558" s="29"/>
    </row>
    <row r="7559" spans="1:3" x14ac:dyDescent="0.2">
      <c r="A7559" s="12"/>
      <c r="B7559" s="15"/>
      <c r="C7559" s="29"/>
    </row>
    <row r="7560" spans="1:3" x14ac:dyDescent="0.2">
      <c r="A7560" s="12"/>
      <c r="B7560" s="15"/>
      <c r="C7560" s="29"/>
    </row>
    <row r="7561" spans="1:3" x14ac:dyDescent="0.2">
      <c r="A7561" s="12"/>
      <c r="B7561" s="15"/>
      <c r="C7561" s="29"/>
    </row>
    <row r="7562" spans="1:3" x14ac:dyDescent="0.2">
      <c r="A7562" s="12"/>
      <c r="B7562" s="15"/>
      <c r="C7562" s="29"/>
    </row>
    <row r="7563" spans="1:3" x14ac:dyDescent="0.2">
      <c r="A7563" s="12"/>
      <c r="B7563" s="15"/>
      <c r="C7563" s="29"/>
    </row>
    <row r="7564" spans="1:3" x14ac:dyDescent="0.2">
      <c r="A7564" s="12"/>
      <c r="B7564" s="15"/>
      <c r="C7564" s="29"/>
    </row>
    <row r="7565" spans="1:3" x14ac:dyDescent="0.2">
      <c r="A7565" s="12"/>
      <c r="B7565" s="15"/>
      <c r="C7565" s="29"/>
    </row>
    <row r="7566" spans="1:3" x14ac:dyDescent="0.2">
      <c r="A7566" s="12"/>
      <c r="B7566" s="15"/>
      <c r="C7566" s="29"/>
    </row>
    <row r="7567" spans="1:3" x14ac:dyDescent="0.2">
      <c r="A7567" s="12"/>
      <c r="B7567" s="15"/>
      <c r="C7567" s="29"/>
    </row>
    <row r="7568" spans="1:3" x14ac:dyDescent="0.2">
      <c r="A7568" s="12"/>
      <c r="B7568" s="15"/>
      <c r="C7568" s="29"/>
    </row>
    <row r="7569" spans="1:3" x14ac:dyDescent="0.2">
      <c r="A7569" s="12"/>
      <c r="B7569" s="15"/>
      <c r="C7569" s="29"/>
    </row>
    <row r="7570" spans="1:3" x14ac:dyDescent="0.2">
      <c r="A7570" s="12"/>
      <c r="B7570" s="15"/>
      <c r="C7570" s="29"/>
    </row>
    <row r="7571" spans="1:3" x14ac:dyDescent="0.2">
      <c r="A7571" s="12"/>
      <c r="B7571" s="15"/>
      <c r="C7571" s="29"/>
    </row>
    <row r="7572" spans="1:3" x14ac:dyDescent="0.2">
      <c r="A7572" s="12"/>
      <c r="B7572" s="15"/>
      <c r="C7572" s="29"/>
    </row>
    <row r="7573" spans="1:3" x14ac:dyDescent="0.2">
      <c r="A7573" s="12"/>
      <c r="B7573" s="15"/>
      <c r="C7573" s="29"/>
    </row>
    <row r="7574" spans="1:3" x14ac:dyDescent="0.2">
      <c r="A7574" s="12"/>
      <c r="B7574" s="15"/>
      <c r="C7574" s="29"/>
    </row>
    <row r="7575" spans="1:3" x14ac:dyDescent="0.2">
      <c r="A7575" s="12"/>
      <c r="B7575" s="15"/>
      <c r="C7575" s="29"/>
    </row>
    <row r="7576" spans="1:3" x14ac:dyDescent="0.2">
      <c r="A7576" s="12"/>
      <c r="B7576" s="15"/>
      <c r="C7576" s="29"/>
    </row>
    <row r="7577" spans="1:3" x14ac:dyDescent="0.2">
      <c r="A7577" s="12"/>
      <c r="B7577" s="15"/>
      <c r="C7577" s="29"/>
    </row>
    <row r="7578" spans="1:3" x14ac:dyDescent="0.2">
      <c r="A7578" s="12"/>
      <c r="B7578" s="15"/>
      <c r="C7578" s="29"/>
    </row>
    <row r="7579" spans="1:3" x14ac:dyDescent="0.2">
      <c r="A7579" s="12"/>
      <c r="B7579" s="15"/>
      <c r="C7579" s="29"/>
    </row>
    <row r="7580" spans="1:3" x14ac:dyDescent="0.2">
      <c r="A7580" s="12"/>
      <c r="B7580" s="15"/>
      <c r="C7580" s="29"/>
    </row>
    <row r="7581" spans="1:3" x14ac:dyDescent="0.2">
      <c r="A7581" s="12"/>
      <c r="B7581" s="15"/>
      <c r="C7581" s="29"/>
    </row>
    <row r="7582" spans="1:3" x14ac:dyDescent="0.2">
      <c r="A7582" s="12"/>
      <c r="B7582" s="15"/>
      <c r="C7582" s="29"/>
    </row>
    <row r="7583" spans="1:3" x14ac:dyDescent="0.2">
      <c r="A7583" s="12"/>
      <c r="B7583" s="15"/>
      <c r="C7583" s="29"/>
    </row>
    <row r="7584" spans="1:3" x14ac:dyDescent="0.2">
      <c r="A7584" s="12"/>
      <c r="B7584" s="15"/>
      <c r="C7584" s="29"/>
    </row>
    <row r="7585" spans="1:3" x14ac:dyDescent="0.2">
      <c r="A7585" s="12"/>
      <c r="B7585" s="15"/>
      <c r="C7585" s="29"/>
    </row>
    <row r="7586" spans="1:3" x14ac:dyDescent="0.2">
      <c r="A7586" s="12"/>
      <c r="B7586" s="15"/>
      <c r="C7586" s="29"/>
    </row>
    <row r="7587" spans="1:3" x14ac:dyDescent="0.2">
      <c r="A7587" s="12"/>
      <c r="B7587" s="15"/>
      <c r="C7587" s="29"/>
    </row>
    <row r="7588" spans="1:3" x14ac:dyDescent="0.2">
      <c r="A7588" s="12"/>
      <c r="B7588" s="15"/>
      <c r="C7588" s="29"/>
    </row>
    <row r="7589" spans="1:3" x14ac:dyDescent="0.2">
      <c r="A7589" s="12"/>
      <c r="B7589" s="15"/>
      <c r="C7589" s="29"/>
    </row>
    <row r="7590" spans="1:3" x14ac:dyDescent="0.2">
      <c r="A7590" s="12"/>
      <c r="B7590" s="15"/>
      <c r="C7590" s="29"/>
    </row>
    <row r="7591" spans="1:3" x14ac:dyDescent="0.2">
      <c r="A7591" s="12"/>
      <c r="B7591" s="15"/>
      <c r="C7591" s="29"/>
    </row>
    <row r="7592" spans="1:3" x14ac:dyDescent="0.2">
      <c r="A7592" s="12"/>
      <c r="B7592" s="15"/>
      <c r="C7592" s="29"/>
    </row>
    <row r="7593" spans="1:3" x14ac:dyDescent="0.2">
      <c r="A7593" s="12"/>
      <c r="B7593" s="15"/>
      <c r="C7593" s="29"/>
    </row>
    <row r="7594" spans="1:3" x14ac:dyDescent="0.2">
      <c r="A7594" s="12"/>
      <c r="B7594" s="15"/>
      <c r="C7594" s="29"/>
    </row>
    <row r="7595" spans="1:3" x14ac:dyDescent="0.2">
      <c r="A7595" s="12"/>
      <c r="B7595" s="15"/>
      <c r="C7595" s="29"/>
    </row>
    <row r="7596" spans="1:3" x14ac:dyDescent="0.2">
      <c r="A7596" s="12"/>
      <c r="B7596" s="15"/>
      <c r="C7596" s="29"/>
    </row>
    <row r="7597" spans="1:3" x14ac:dyDescent="0.2">
      <c r="A7597" s="12"/>
      <c r="B7597" s="15"/>
      <c r="C7597" s="29"/>
    </row>
    <row r="7598" spans="1:3" x14ac:dyDescent="0.2">
      <c r="A7598" s="12"/>
      <c r="B7598" s="15"/>
      <c r="C7598" s="29"/>
    </row>
    <row r="7599" spans="1:3" x14ac:dyDescent="0.2">
      <c r="A7599" s="12"/>
      <c r="B7599" s="15"/>
      <c r="C7599" s="29"/>
    </row>
    <row r="7600" spans="1:3" x14ac:dyDescent="0.2">
      <c r="A7600" s="12"/>
      <c r="B7600" s="15"/>
      <c r="C7600" s="29"/>
    </row>
    <row r="7601" spans="1:3" x14ac:dyDescent="0.2">
      <c r="A7601" s="12"/>
      <c r="B7601" s="15"/>
      <c r="C7601" s="29"/>
    </row>
    <row r="7602" spans="1:3" x14ac:dyDescent="0.2">
      <c r="A7602" s="12"/>
      <c r="B7602" s="15"/>
      <c r="C7602" s="29"/>
    </row>
    <row r="7603" spans="1:3" x14ac:dyDescent="0.2">
      <c r="A7603" s="12"/>
      <c r="B7603" s="15"/>
      <c r="C7603" s="29"/>
    </row>
    <row r="7604" spans="1:3" x14ac:dyDescent="0.2">
      <c r="A7604" s="12"/>
      <c r="B7604" s="15"/>
      <c r="C7604" s="29"/>
    </row>
    <row r="7605" spans="1:3" x14ac:dyDescent="0.2">
      <c r="A7605" s="12"/>
      <c r="B7605" s="15"/>
      <c r="C7605" s="29"/>
    </row>
    <row r="7606" spans="1:3" x14ac:dyDescent="0.2">
      <c r="A7606" s="12"/>
      <c r="B7606" s="15"/>
      <c r="C7606" s="29"/>
    </row>
    <row r="7607" spans="1:3" x14ac:dyDescent="0.2">
      <c r="A7607" s="12"/>
      <c r="B7607" s="15"/>
      <c r="C7607" s="29"/>
    </row>
    <row r="7608" spans="1:3" x14ac:dyDescent="0.2">
      <c r="A7608" s="12"/>
      <c r="B7608" s="15"/>
      <c r="C7608" s="29"/>
    </row>
    <row r="7609" spans="1:3" x14ac:dyDescent="0.2">
      <c r="A7609" s="12"/>
      <c r="B7609" s="15"/>
      <c r="C7609" s="29"/>
    </row>
    <row r="7610" spans="1:3" x14ac:dyDescent="0.2">
      <c r="A7610" s="12"/>
      <c r="B7610" s="15"/>
      <c r="C7610" s="29"/>
    </row>
    <row r="7611" spans="1:3" x14ac:dyDescent="0.2">
      <c r="A7611" s="12"/>
      <c r="B7611" s="15"/>
      <c r="C7611" s="29"/>
    </row>
    <row r="7612" spans="1:3" x14ac:dyDescent="0.2">
      <c r="A7612" s="12"/>
      <c r="B7612" s="15"/>
      <c r="C7612" s="29"/>
    </row>
    <row r="7613" spans="1:3" x14ac:dyDescent="0.2">
      <c r="A7613" s="12"/>
      <c r="B7613" s="15"/>
      <c r="C7613" s="29"/>
    </row>
    <row r="7614" spans="1:3" x14ac:dyDescent="0.2">
      <c r="A7614" s="12"/>
      <c r="B7614" s="15"/>
      <c r="C7614" s="29"/>
    </row>
    <row r="7615" spans="1:3" x14ac:dyDescent="0.2">
      <c r="A7615" s="12"/>
      <c r="B7615" s="15"/>
      <c r="C7615" s="29"/>
    </row>
    <row r="7616" spans="1:3" x14ac:dyDescent="0.2">
      <c r="A7616" s="12"/>
      <c r="B7616" s="15"/>
      <c r="C7616" s="29"/>
    </row>
    <row r="7617" spans="1:3" x14ac:dyDescent="0.2">
      <c r="A7617" s="12"/>
      <c r="B7617" s="15"/>
      <c r="C7617" s="29"/>
    </row>
    <row r="7618" spans="1:3" x14ac:dyDescent="0.2">
      <c r="A7618" s="12"/>
      <c r="B7618" s="15"/>
      <c r="C7618" s="29"/>
    </row>
    <row r="7619" spans="1:3" x14ac:dyDescent="0.2">
      <c r="A7619" s="12"/>
      <c r="B7619" s="15"/>
      <c r="C7619" s="29"/>
    </row>
    <row r="7620" spans="1:3" x14ac:dyDescent="0.2">
      <c r="A7620" s="12"/>
      <c r="B7620" s="15"/>
      <c r="C7620" s="29"/>
    </row>
    <row r="7621" spans="1:3" x14ac:dyDescent="0.2">
      <c r="A7621" s="12"/>
      <c r="B7621" s="15"/>
      <c r="C7621" s="29"/>
    </row>
    <row r="7622" spans="1:3" x14ac:dyDescent="0.2">
      <c r="A7622" s="12"/>
      <c r="B7622" s="15"/>
      <c r="C7622" s="29"/>
    </row>
    <row r="7623" spans="1:3" x14ac:dyDescent="0.2">
      <c r="A7623" s="12"/>
      <c r="B7623" s="15"/>
      <c r="C7623" s="29"/>
    </row>
    <row r="7624" spans="1:3" x14ac:dyDescent="0.2">
      <c r="A7624" s="12"/>
      <c r="B7624" s="15"/>
      <c r="C7624" s="29"/>
    </row>
    <row r="7625" spans="1:3" x14ac:dyDescent="0.2">
      <c r="A7625" s="12"/>
      <c r="B7625" s="15"/>
      <c r="C7625" s="29"/>
    </row>
    <row r="7626" spans="1:3" x14ac:dyDescent="0.2">
      <c r="A7626" s="12"/>
      <c r="B7626" s="15"/>
      <c r="C7626" s="29"/>
    </row>
    <row r="7627" spans="1:3" x14ac:dyDescent="0.2">
      <c r="A7627" s="12"/>
      <c r="B7627" s="15"/>
      <c r="C7627" s="29"/>
    </row>
    <row r="7628" spans="1:3" x14ac:dyDescent="0.2">
      <c r="A7628" s="12"/>
      <c r="B7628" s="15"/>
      <c r="C7628" s="29"/>
    </row>
    <row r="7629" spans="1:3" x14ac:dyDescent="0.2">
      <c r="A7629" s="12"/>
      <c r="B7629" s="15"/>
      <c r="C7629" s="29"/>
    </row>
    <row r="7630" spans="1:3" x14ac:dyDescent="0.2">
      <c r="A7630" s="12"/>
      <c r="B7630" s="15"/>
      <c r="C7630" s="29"/>
    </row>
    <row r="7631" spans="1:3" x14ac:dyDescent="0.2">
      <c r="A7631" s="12"/>
      <c r="B7631" s="15"/>
      <c r="C7631" s="29"/>
    </row>
    <row r="7632" spans="1:3" x14ac:dyDescent="0.2">
      <c r="A7632" s="12"/>
      <c r="B7632" s="15"/>
      <c r="C7632" s="29"/>
    </row>
    <row r="7633" spans="1:3" x14ac:dyDescent="0.2">
      <c r="A7633" s="12"/>
      <c r="B7633" s="15"/>
      <c r="C7633" s="29"/>
    </row>
    <row r="7634" spans="1:3" x14ac:dyDescent="0.2">
      <c r="A7634" s="12"/>
      <c r="B7634" s="15"/>
      <c r="C7634" s="29"/>
    </row>
    <row r="7635" spans="1:3" x14ac:dyDescent="0.2">
      <c r="A7635" s="12"/>
      <c r="B7635" s="15"/>
      <c r="C7635" s="29"/>
    </row>
    <row r="7636" spans="1:3" x14ac:dyDescent="0.2">
      <c r="A7636" s="12"/>
      <c r="B7636" s="15"/>
      <c r="C7636" s="29"/>
    </row>
    <row r="7637" spans="1:3" x14ac:dyDescent="0.2">
      <c r="A7637" s="12"/>
      <c r="B7637" s="15"/>
      <c r="C7637" s="29"/>
    </row>
    <row r="7638" spans="1:3" x14ac:dyDescent="0.2">
      <c r="A7638" s="12"/>
      <c r="B7638" s="15"/>
      <c r="C7638" s="29"/>
    </row>
    <row r="7639" spans="1:3" x14ac:dyDescent="0.2">
      <c r="A7639" s="12"/>
      <c r="B7639" s="15"/>
      <c r="C7639" s="29"/>
    </row>
    <row r="7640" spans="1:3" x14ac:dyDescent="0.2">
      <c r="A7640" s="12"/>
      <c r="B7640" s="15"/>
      <c r="C7640" s="29"/>
    </row>
    <row r="7641" spans="1:3" x14ac:dyDescent="0.2">
      <c r="A7641" s="12"/>
      <c r="B7641" s="15"/>
      <c r="C7641" s="29"/>
    </row>
    <row r="7642" spans="1:3" x14ac:dyDescent="0.2">
      <c r="A7642" s="12"/>
      <c r="B7642" s="15"/>
      <c r="C7642" s="29"/>
    </row>
    <row r="7643" spans="1:3" x14ac:dyDescent="0.2">
      <c r="A7643" s="12"/>
      <c r="B7643" s="15"/>
      <c r="C7643" s="29"/>
    </row>
    <row r="7644" spans="1:3" x14ac:dyDescent="0.2">
      <c r="A7644" s="12"/>
      <c r="B7644" s="15"/>
      <c r="C7644" s="29"/>
    </row>
    <row r="7645" spans="1:3" x14ac:dyDescent="0.2">
      <c r="A7645" s="12"/>
      <c r="B7645" s="15"/>
      <c r="C7645" s="29"/>
    </row>
    <row r="7646" spans="1:3" x14ac:dyDescent="0.2">
      <c r="A7646" s="12"/>
      <c r="B7646" s="15"/>
      <c r="C7646" s="29"/>
    </row>
    <row r="7647" spans="1:3" x14ac:dyDescent="0.2">
      <c r="A7647" s="12"/>
      <c r="B7647" s="15"/>
      <c r="C7647" s="29"/>
    </row>
    <row r="7648" spans="1:3" x14ac:dyDescent="0.2">
      <c r="A7648" s="12"/>
      <c r="B7648" s="15"/>
      <c r="C7648" s="29"/>
    </row>
    <row r="7649" spans="1:3" x14ac:dyDescent="0.2">
      <c r="A7649" s="12"/>
      <c r="B7649" s="15"/>
      <c r="C7649" s="29"/>
    </row>
    <row r="7650" spans="1:3" x14ac:dyDescent="0.2">
      <c r="A7650" s="12"/>
      <c r="B7650" s="15"/>
      <c r="C7650" s="29"/>
    </row>
    <row r="7651" spans="1:3" x14ac:dyDescent="0.2">
      <c r="A7651" s="12"/>
      <c r="B7651" s="15"/>
      <c r="C7651" s="29"/>
    </row>
    <row r="7652" spans="1:3" x14ac:dyDescent="0.2">
      <c r="A7652" s="12"/>
      <c r="B7652" s="15"/>
      <c r="C7652" s="29"/>
    </row>
    <row r="7653" spans="1:3" x14ac:dyDescent="0.2">
      <c r="A7653" s="12"/>
      <c r="B7653" s="15"/>
      <c r="C7653" s="29"/>
    </row>
    <row r="7654" spans="1:3" x14ac:dyDescent="0.2">
      <c r="A7654" s="12"/>
      <c r="B7654" s="15"/>
      <c r="C7654" s="29"/>
    </row>
    <row r="7655" spans="1:3" x14ac:dyDescent="0.2">
      <c r="A7655" s="12"/>
      <c r="B7655" s="15"/>
      <c r="C7655" s="29"/>
    </row>
    <row r="7656" spans="1:3" x14ac:dyDescent="0.2">
      <c r="A7656" s="12"/>
      <c r="B7656" s="15"/>
      <c r="C7656" s="29"/>
    </row>
    <row r="7657" spans="1:3" x14ac:dyDescent="0.2">
      <c r="A7657" s="12"/>
      <c r="B7657" s="15"/>
      <c r="C7657" s="29"/>
    </row>
    <row r="7658" spans="1:3" x14ac:dyDescent="0.2">
      <c r="A7658" s="12"/>
      <c r="B7658" s="15"/>
      <c r="C7658" s="29"/>
    </row>
    <row r="7659" spans="1:3" x14ac:dyDescent="0.2">
      <c r="A7659" s="12"/>
      <c r="B7659" s="15"/>
      <c r="C7659" s="29"/>
    </row>
    <row r="7660" spans="1:3" x14ac:dyDescent="0.2">
      <c r="A7660" s="12"/>
      <c r="B7660" s="15"/>
      <c r="C7660" s="29"/>
    </row>
    <row r="7661" spans="1:3" x14ac:dyDescent="0.2">
      <c r="A7661" s="12"/>
      <c r="B7661" s="15"/>
      <c r="C7661" s="29"/>
    </row>
    <row r="7662" spans="1:3" x14ac:dyDescent="0.2">
      <c r="A7662" s="12"/>
      <c r="B7662" s="15"/>
      <c r="C7662" s="29"/>
    </row>
    <row r="7663" spans="1:3" x14ac:dyDescent="0.2">
      <c r="A7663" s="12"/>
      <c r="B7663" s="15"/>
      <c r="C7663" s="29"/>
    </row>
    <row r="7664" spans="1:3" x14ac:dyDescent="0.2">
      <c r="A7664" s="12"/>
      <c r="B7664" s="15"/>
      <c r="C7664" s="29"/>
    </row>
    <row r="7665" spans="1:3" x14ac:dyDescent="0.2">
      <c r="A7665" s="12"/>
      <c r="B7665" s="15"/>
      <c r="C7665" s="29"/>
    </row>
    <row r="7666" spans="1:3" x14ac:dyDescent="0.2">
      <c r="A7666" s="12"/>
      <c r="B7666" s="15"/>
      <c r="C7666" s="29"/>
    </row>
    <row r="7667" spans="1:3" x14ac:dyDescent="0.2">
      <c r="A7667" s="12"/>
      <c r="B7667" s="15"/>
      <c r="C7667" s="29"/>
    </row>
    <row r="7668" spans="1:3" x14ac:dyDescent="0.2">
      <c r="A7668" s="12"/>
      <c r="B7668" s="15"/>
      <c r="C7668" s="29"/>
    </row>
    <row r="7669" spans="1:3" x14ac:dyDescent="0.2">
      <c r="A7669" s="12"/>
      <c r="B7669" s="15"/>
      <c r="C7669" s="29"/>
    </row>
    <row r="7670" spans="1:3" x14ac:dyDescent="0.2">
      <c r="A7670" s="12"/>
      <c r="B7670" s="15"/>
      <c r="C7670" s="29"/>
    </row>
    <row r="7671" spans="1:3" x14ac:dyDescent="0.2">
      <c r="A7671" s="12"/>
      <c r="B7671" s="15"/>
      <c r="C7671" s="29"/>
    </row>
    <row r="7672" spans="1:3" x14ac:dyDescent="0.2">
      <c r="A7672" s="12"/>
      <c r="B7672" s="15"/>
      <c r="C7672" s="29"/>
    </row>
    <row r="7673" spans="1:3" x14ac:dyDescent="0.2">
      <c r="A7673" s="12"/>
      <c r="B7673" s="15"/>
      <c r="C7673" s="29"/>
    </row>
    <row r="7674" spans="1:3" x14ac:dyDescent="0.2">
      <c r="A7674" s="12"/>
      <c r="B7674" s="15"/>
      <c r="C7674" s="29"/>
    </row>
    <row r="7675" spans="1:3" x14ac:dyDescent="0.2">
      <c r="A7675" s="12"/>
      <c r="B7675" s="15"/>
      <c r="C7675" s="29"/>
    </row>
    <row r="7676" spans="1:3" x14ac:dyDescent="0.2">
      <c r="A7676" s="12"/>
      <c r="B7676" s="15"/>
      <c r="C7676" s="29"/>
    </row>
    <row r="7677" spans="1:3" x14ac:dyDescent="0.2">
      <c r="A7677" s="12"/>
      <c r="B7677" s="15"/>
      <c r="C7677" s="29"/>
    </row>
    <row r="7678" spans="1:3" x14ac:dyDescent="0.2">
      <c r="A7678" s="12"/>
      <c r="B7678" s="15"/>
      <c r="C7678" s="29"/>
    </row>
    <row r="7679" spans="1:3" x14ac:dyDescent="0.2">
      <c r="A7679" s="12"/>
      <c r="B7679" s="15"/>
      <c r="C7679" s="29"/>
    </row>
    <row r="7680" spans="1:3" x14ac:dyDescent="0.2">
      <c r="A7680" s="12"/>
      <c r="B7680" s="15"/>
      <c r="C7680" s="29"/>
    </row>
    <row r="7681" spans="1:3" x14ac:dyDescent="0.2">
      <c r="A7681" s="12"/>
      <c r="B7681" s="15"/>
      <c r="C7681" s="29"/>
    </row>
    <row r="7682" spans="1:3" x14ac:dyDescent="0.2">
      <c r="A7682" s="12"/>
      <c r="B7682" s="15"/>
      <c r="C7682" s="29"/>
    </row>
    <row r="7683" spans="1:3" x14ac:dyDescent="0.2">
      <c r="A7683" s="12"/>
      <c r="B7683" s="15"/>
      <c r="C7683" s="29"/>
    </row>
    <row r="7684" spans="1:3" x14ac:dyDescent="0.2">
      <c r="A7684" s="12"/>
      <c r="B7684" s="15"/>
      <c r="C7684" s="29"/>
    </row>
    <row r="7685" spans="1:3" x14ac:dyDescent="0.2">
      <c r="A7685" s="12"/>
      <c r="B7685" s="15"/>
      <c r="C7685" s="29"/>
    </row>
    <row r="7686" spans="1:3" x14ac:dyDescent="0.2">
      <c r="A7686" s="12"/>
      <c r="B7686" s="15"/>
      <c r="C7686" s="29"/>
    </row>
    <row r="7687" spans="1:3" x14ac:dyDescent="0.2">
      <c r="A7687" s="12"/>
      <c r="B7687" s="15"/>
      <c r="C7687" s="29"/>
    </row>
    <row r="7688" spans="1:3" x14ac:dyDescent="0.2">
      <c r="A7688" s="12"/>
      <c r="B7688" s="15"/>
      <c r="C7688" s="29"/>
    </row>
    <row r="7689" spans="1:3" x14ac:dyDescent="0.2">
      <c r="A7689" s="12"/>
      <c r="B7689" s="15"/>
      <c r="C7689" s="29"/>
    </row>
    <row r="7690" spans="1:3" x14ac:dyDescent="0.2">
      <c r="A7690" s="12"/>
      <c r="B7690" s="15"/>
      <c r="C7690" s="29"/>
    </row>
    <row r="7691" spans="1:3" x14ac:dyDescent="0.2">
      <c r="A7691" s="12"/>
      <c r="B7691" s="15"/>
      <c r="C7691" s="29"/>
    </row>
    <row r="7692" spans="1:3" x14ac:dyDescent="0.2">
      <c r="A7692" s="12"/>
      <c r="B7692" s="15"/>
      <c r="C7692" s="29"/>
    </row>
    <row r="7693" spans="1:3" x14ac:dyDescent="0.2">
      <c r="A7693" s="12"/>
      <c r="B7693" s="15"/>
      <c r="C7693" s="29"/>
    </row>
    <row r="7694" spans="1:3" x14ac:dyDescent="0.2">
      <c r="A7694" s="12"/>
      <c r="B7694" s="15"/>
      <c r="C7694" s="29"/>
    </row>
    <row r="7695" spans="1:3" x14ac:dyDescent="0.2">
      <c r="A7695" s="12"/>
      <c r="B7695" s="15"/>
      <c r="C7695" s="29"/>
    </row>
    <row r="7696" spans="1:3" x14ac:dyDescent="0.2">
      <c r="A7696" s="12"/>
      <c r="B7696" s="15"/>
      <c r="C7696" s="29"/>
    </row>
    <row r="7697" spans="1:3" x14ac:dyDescent="0.2">
      <c r="A7697" s="12"/>
      <c r="B7697" s="15"/>
      <c r="C7697" s="29"/>
    </row>
    <row r="7698" spans="1:3" x14ac:dyDescent="0.2">
      <c r="A7698" s="12"/>
      <c r="B7698" s="15"/>
      <c r="C7698" s="29"/>
    </row>
    <row r="7699" spans="1:3" x14ac:dyDescent="0.2">
      <c r="A7699" s="12"/>
      <c r="B7699" s="15"/>
      <c r="C7699" s="29"/>
    </row>
    <row r="7700" spans="1:3" x14ac:dyDescent="0.2">
      <c r="A7700" s="12"/>
      <c r="B7700" s="15"/>
      <c r="C7700" s="29"/>
    </row>
    <row r="7701" spans="1:3" x14ac:dyDescent="0.2">
      <c r="A7701" s="12"/>
      <c r="B7701" s="15"/>
      <c r="C7701" s="29"/>
    </row>
    <row r="7702" spans="1:3" x14ac:dyDescent="0.2">
      <c r="A7702" s="12"/>
      <c r="B7702" s="15"/>
      <c r="C7702" s="29"/>
    </row>
    <row r="7703" spans="1:3" x14ac:dyDescent="0.2">
      <c r="A7703" s="12"/>
      <c r="B7703" s="15"/>
      <c r="C7703" s="29"/>
    </row>
    <row r="7704" spans="1:3" x14ac:dyDescent="0.2">
      <c r="A7704" s="12"/>
      <c r="B7704" s="15"/>
      <c r="C7704" s="29"/>
    </row>
    <row r="7705" spans="1:3" x14ac:dyDescent="0.2">
      <c r="A7705" s="12"/>
      <c r="B7705" s="15"/>
      <c r="C7705" s="29"/>
    </row>
    <row r="7706" spans="1:3" x14ac:dyDescent="0.2">
      <c r="A7706" s="12"/>
      <c r="B7706" s="15"/>
      <c r="C7706" s="29"/>
    </row>
    <row r="7707" spans="1:3" x14ac:dyDescent="0.2">
      <c r="A7707" s="12"/>
      <c r="B7707" s="15"/>
      <c r="C7707" s="29"/>
    </row>
    <row r="7708" spans="1:3" x14ac:dyDescent="0.2">
      <c r="A7708" s="12"/>
      <c r="B7708" s="15"/>
      <c r="C7708" s="29"/>
    </row>
    <row r="7709" spans="1:3" x14ac:dyDescent="0.2">
      <c r="A7709" s="12"/>
      <c r="B7709" s="15"/>
      <c r="C7709" s="29"/>
    </row>
    <row r="7710" spans="1:3" x14ac:dyDescent="0.2">
      <c r="A7710" s="12"/>
      <c r="B7710" s="15"/>
      <c r="C7710" s="29"/>
    </row>
    <row r="7711" spans="1:3" x14ac:dyDescent="0.2">
      <c r="A7711" s="12"/>
      <c r="B7711" s="15"/>
      <c r="C7711" s="29"/>
    </row>
    <row r="7712" spans="1:3" x14ac:dyDescent="0.2">
      <c r="A7712" s="12"/>
      <c r="B7712" s="15"/>
      <c r="C7712" s="29"/>
    </row>
    <row r="7713" spans="1:3" x14ac:dyDescent="0.2">
      <c r="A7713" s="12"/>
      <c r="B7713" s="15"/>
      <c r="C7713" s="29"/>
    </row>
    <row r="7714" spans="1:3" x14ac:dyDescent="0.2">
      <c r="A7714" s="12"/>
      <c r="B7714" s="15"/>
      <c r="C7714" s="29"/>
    </row>
    <row r="7715" spans="1:3" x14ac:dyDescent="0.2">
      <c r="A7715" s="12"/>
      <c r="B7715" s="15"/>
      <c r="C7715" s="29"/>
    </row>
    <row r="7716" spans="1:3" x14ac:dyDescent="0.2">
      <c r="A7716" s="12"/>
      <c r="B7716" s="15"/>
      <c r="C7716" s="29"/>
    </row>
    <row r="7717" spans="1:3" x14ac:dyDescent="0.2">
      <c r="A7717" s="12"/>
      <c r="B7717" s="15"/>
      <c r="C7717" s="29"/>
    </row>
    <row r="7718" spans="1:3" x14ac:dyDescent="0.2">
      <c r="A7718" s="12"/>
      <c r="B7718" s="15"/>
      <c r="C7718" s="29"/>
    </row>
    <row r="7719" spans="1:3" x14ac:dyDescent="0.2">
      <c r="A7719" s="12"/>
      <c r="B7719" s="15"/>
      <c r="C7719" s="29"/>
    </row>
    <row r="7720" spans="1:3" x14ac:dyDescent="0.2">
      <c r="A7720" s="12"/>
      <c r="B7720" s="15"/>
      <c r="C7720" s="29"/>
    </row>
    <row r="7721" spans="1:3" x14ac:dyDescent="0.2">
      <c r="A7721" s="12"/>
      <c r="B7721" s="15"/>
      <c r="C7721" s="29"/>
    </row>
    <row r="7722" spans="1:3" x14ac:dyDescent="0.2">
      <c r="A7722" s="12"/>
      <c r="B7722" s="15"/>
      <c r="C7722" s="29"/>
    </row>
    <row r="7723" spans="1:3" x14ac:dyDescent="0.2">
      <c r="A7723" s="12"/>
      <c r="B7723" s="15"/>
      <c r="C7723" s="29"/>
    </row>
    <row r="7724" spans="1:3" x14ac:dyDescent="0.2">
      <c r="A7724" s="12"/>
      <c r="B7724" s="15"/>
      <c r="C7724" s="29"/>
    </row>
    <row r="7725" spans="1:3" x14ac:dyDescent="0.2">
      <c r="A7725" s="12"/>
      <c r="B7725" s="15"/>
      <c r="C7725" s="29"/>
    </row>
    <row r="7726" spans="1:3" x14ac:dyDescent="0.2">
      <c r="A7726" s="12"/>
      <c r="B7726" s="15"/>
      <c r="C7726" s="29"/>
    </row>
    <row r="7727" spans="1:3" x14ac:dyDescent="0.2">
      <c r="A7727" s="12"/>
      <c r="B7727" s="15"/>
      <c r="C7727" s="29"/>
    </row>
    <row r="7728" spans="1:3" x14ac:dyDescent="0.2">
      <c r="A7728" s="12"/>
      <c r="B7728" s="15"/>
      <c r="C7728" s="29"/>
    </row>
    <row r="7729" spans="1:3" x14ac:dyDescent="0.2">
      <c r="A7729" s="12"/>
      <c r="B7729" s="15"/>
      <c r="C7729" s="29"/>
    </row>
    <row r="7730" spans="1:3" x14ac:dyDescent="0.2">
      <c r="A7730" s="12"/>
      <c r="B7730" s="15"/>
      <c r="C7730" s="29"/>
    </row>
    <row r="7731" spans="1:3" x14ac:dyDescent="0.2">
      <c r="A7731" s="12"/>
      <c r="B7731" s="15"/>
      <c r="C7731" s="29"/>
    </row>
    <row r="7732" spans="1:3" x14ac:dyDescent="0.2">
      <c r="A7732" s="12"/>
      <c r="B7732" s="15"/>
      <c r="C7732" s="29"/>
    </row>
    <row r="7733" spans="1:3" x14ac:dyDescent="0.2">
      <c r="A7733" s="12"/>
      <c r="B7733" s="15"/>
      <c r="C7733" s="29"/>
    </row>
    <row r="7734" spans="1:3" x14ac:dyDescent="0.2">
      <c r="A7734" s="12"/>
      <c r="B7734" s="15"/>
      <c r="C7734" s="29"/>
    </row>
    <row r="7735" spans="1:3" x14ac:dyDescent="0.2">
      <c r="A7735" s="12"/>
      <c r="B7735" s="15"/>
      <c r="C7735" s="29"/>
    </row>
    <row r="7736" spans="1:3" x14ac:dyDescent="0.2">
      <c r="A7736" s="12"/>
      <c r="B7736" s="15"/>
      <c r="C7736" s="29"/>
    </row>
    <row r="7737" spans="1:3" x14ac:dyDescent="0.2">
      <c r="A7737" s="12"/>
      <c r="B7737" s="15"/>
      <c r="C7737" s="29"/>
    </row>
    <row r="7738" spans="1:3" x14ac:dyDescent="0.2">
      <c r="A7738" s="12"/>
      <c r="B7738" s="15"/>
      <c r="C7738" s="29"/>
    </row>
    <row r="7739" spans="1:3" x14ac:dyDescent="0.2">
      <c r="A7739" s="12"/>
      <c r="B7739" s="15"/>
      <c r="C7739" s="29"/>
    </row>
    <row r="7740" spans="1:3" x14ac:dyDescent="0.2">
      <c r="A7740" s="12"/>
      <c r="B7740" s="15"/>
      <c r="C7740" s="29"/>
    </row>
    <row r="7741" spans="1:3" x14ac:dyDescent="0.2">
      <c r="A7741" s="12"/>
      <c r="B7741" s="15"/>
      <c r="C7741" s="29"/>
    </row>
    <row r="7742" spans="1:3" x14ac:dyDescent="0.2">
      <c r="A7742" s="12"/>
      <c r="B7742" s="15"/>
      <c r="C7742" s="29"/>
    </row>
    <row r="7743" spans="1:3" x14ac:dyDescent="0.2">
      <c r="A7743" s="12"/>
      <c r="B7743" s="15"/>
      <c r="C7743" s="29"/>
    </row>
    <row r="7744" spans="1:3" x14ac:dyDescent="0.2">
      <c r="A7744" s="12"/>
      <c r="B7744" s="15"/>
      <c r="C7744" s="29"/>
    </row>
    <row r="7745" spans="1:3" x14ac:dyDescent="0.2">
      <c r="A7745" s="12"/>
      <c r="B7745" s="15"/>
      <c r="C7745" s="29"/>
    </row>
    <row r="7746" spans="1:3" x14ac:dyDescent="0.2">
      <c r="A7746" s="12"/>
      <c r="B7746" s="15"/>
      <c r="C7746" s="29"/>
    </row>
    <row r="7747" spans="1:3" x14ac:dyDescent="0.2">
      <c r="A7747" s="12"/>
      <c r="B7747" s="15"/>
      <c r="C7747" s="29"/>
    </row>
    <row r="7748" spans="1:3" x14ac:dyDescent="0.2">
      <c r="A7748" s="12"/>
      <c r="B7748" s="15"/>
      <c r="C7748" s="29"/>
    </row>
    <row r="7749" spans="1:3" x14ac:dyDescent="0.2">
      <c r="A7749" s="12"/>
      <c r="B7749" s="15"/>
      <c r="C7749" s="29"/>
    </row>
    <row r="7750" spans="1:3" x14ac:dyDescent="0.2">
      <c r="A7750" s="12"/>
      <c r="B7750" s="15"/>
      <c r="C7750" s="29"/>
    </row>
    <row r="7751" spans="1:3" x14ac:dyDescent="0.2">
      <c r="A7751" s="12"/>
      <c r="B7751" s="15"/>
      <c r="C7751" s="29"/>
    </row>
    <row r="7752" spans="1:3" x14ac:dyDescent="0.2">
      <c r="A7752" s="12"/>
      <c r="B7752" s="15"/>
      <c r="C7752" s="29"/>
    </row>
    <row r="7753" spans="1:3" x14ac:dyDescent="0.2">
      <c r="A7753" s="12"/>
      <c r="B7753" s="15"/>
      <c r="C7753" s="29"/>
    </row>
    <row r="7754" spans="1:3" x14ac:dyDescent="0.2">
      <c r="A7754" s="12"/>
      <c r="B7754" s="15"/>
      <c r="C7754" s="29"/>
    </row>
    <row r="7755" spans="1:3" x14ac:dyDescent="0.2">
      <c r="A7755" s="12"/>
      <c r="B7755" s="15"/>
      <c r="C7755" s="29"/>
    </row>
    <row r="7756" spans="1:3" x14ac:dyDescent="0.2">
      <c r="A7756" s="12"/>
      <c r="B7756" s="15"/>
      <c r="C7756" s="29"/>
    </row>
    <row r="7757" spans="1:3" x14ac:dyDescent="0.2">
      <c r="A7757" s="12"/>
      <c r="B7757" s="15"/>
      <c r="C7757" s="29"/>
    </row>
    <row r="7758" spans="1:3" x14ac:dyDescent="0.2">
      <c r="A7758" s="12"/>
      <c r="B7758" s="15"/>
      <c r="C7758" s="29"/>
    </row>
    <row r="7759" spans="1:3" x14ac:dyDescent="0.2">
      <c r="A7759" s="12"/>
      <c r="B7759" s="15"/>
      <c r="C7759" s="29"/>
    </row>
    <row r="7760" spans="1:3" x14ac:dyDescent="0.2">
      <c r="A7760" s="12"/>
      <c r="B7760" s="15"/>
      <c r="C7760" s="29"/>
    </row>
    <row r="7761" spans="1:3" x14ac:dyDescent="0.2">
      <c r="A7761" s="12"/>
      <c r="B7761" s="15"/>
      <c r="C7761" s="29"/>
    </row>
    <row r="7762" spans="1:3" x14ac:dyDescent="0.2">
      <c r="A7762" s="12"/>
      <c r="B7762" s="15"/>
      <c r="C7762" s="29"/>
    </row>
    <row r="7763" spans="1:3" x14ac:dyDescent="0.2">
      <c r="A7763" s="12"/>
      <c r="B7763" s="15"/>
      <c r="C7763" s="29"/>
    </row>
    <row r="7764" spans="1:3" x14ac:dyDescent="0.2">
      <c r="A7764" s="12"/>
      <c r="B7764" s="15"/>
      <c r="C7764" s="29"/>
    </row>
    <row r="7765" spans="1:3" x14ac:dyDescent="0.2">
      <c r="A7765" s="12"/>
      <c r="B7765" s="15"/>
      <c r="C7765" s="29"/>
    </row>
    <row r="7766" spans="1:3" x14ac:dyDescent="0.2">
      <c r="A7766" s="12"/>
      <c r="B7766" s="15"/>
      <c r="C7766" s="29"/>
    </row>
    <row r="7767" spans="1:3" x14ac:dyDescent="0.2">
      <c r="A7767" s="12"/>
      <c r="B7767" s="15"/>
      <c r="C7767" s="29"/>
    </row>
    <row r="7768" spans="1:3" x14ac:dyDescent="0.2">
      <c r="A7768" s="12"/>
      <c r="B7768" s="15"/>
      <c r="C7768" s="29"/>
    </row>
    <row r="7769" spans="1:3" x14ac:dyDescent="0.2">
      <c r="A7769" s="12"/>
      <c r="B7769" s="15"/>
      <c r="C7769" s="29"/>
    </row>
    <row r="7770" spans="1:3" x14ac:dyDescent="0.2">
      <c r="A7770" s="12"/>
      <c r="B7770" s="15"/>
      <c r="C7770" s="29"/>
    </row>
    <row r="7771" spans="1:3" x14ac:dyDescent="0.2">
      <c r="A7771" s="12"/>
      <c r="B7771" s="15"/>
      <c r="C7771" s="29"/>
    </row>
    <row r="7772" spans="1:3" x14ac:dyDescent="0.2">
      <c r="A7772" s="12"/>
      <c r="B7772" s="15"/>
      <c r="C7772" s="29"/>
    </row>
    <row r="7773" spans="1:3" x14ac:dyDescent="0.2">
      <c r="A7773" s="12"/>
      <c r="B7773" s="15"/>
      <c r="C7773" s="29"/>
    </row>
    <row r="7774" spans="1:3" x14ac:dyDescent="0.2">
      <c r="A7774" s="12"/>
      <c r="B7774" s="15"/>
      <c r="C7774" s="29"/>
    </row>
    <row r="7775" spans="1:3" x14ac:dyDescent="0.2">
      <c r="A7775" s="12"/>
      <c r="B7775" s="15"/>
      <c r="C7775" s="29"/>
    </row>
    <row r="7776" spans="1:3" x14ac:dyDescent="0.2">
      <c r="A7776" s="12"/>
      <c r="B7776" s="15"/>
      <c r="C7776" s="29"/>
    </row>
    <row r="7777" spans="1:3" x14ac:dyDescent="0.2">
      <c r="A7777" s="12"/>
      <c r="B7777" s="15"/>
      <c r="C7777" s="29"/>
    </row>
    <row r="7778" spans="1:3" x14ac:dyDescent="0.2">
      <c r="A7778" s="12"/>
      <c r="B7778" s="15"/>
      <c r="C7778" s="29"/>
    </row>
    <row r="7779" spans="1:3" x14ac:dyDescent="0.2">
      <c r="A7779" s="12"/>
      <c r="B7779" s="15"/>
      <c r="C7779" s="29"/>
    </row>
    <row r="7780" spans="1:3" x14ac:dyDescent="0.2">
      <c r="A7780" s="12"/>
      <c r="B7780" s="15"/>
      <c r="C7780" s="29"/>
    </row>
    <row r="7781" spans="1:3" x14ac:dyDescent="0.2">
      <c r="A7781" s="12"/>
      <c r="B7781" s="15"/>
      <c r="C7781" s="29"/>
    </row>
    <row r="7782" spans="1:3" x14ac:dyDescent="0.2">
      <c r="A7782" s="12"/>
      <c r="B7782" s="15"/>
      <c r="C7782" s="29"/>
    </row>
    <row r="7783" spans="1:3" x14ac:dyDescent="0.2">
      <c r="A7783" s="12"/>
      <c r="B7783" s="15"/>
      <c r="C7783" s="29"/>
    </row>
    <row r="7784" spans="1:3" x14ac:dyDescent="0.2">
      <c r="A7784" s="12"/>
      <c r="B7784" s="15"/>
      <c r="C7784" s="29"/>
    </row>
    <row r="7785" spans="1:3" x14ac:dyDescent="0.2">
      <c r="A7785" s="12"/>
      <c r="B7785" s="15"/>
      <c r="C7785" s="29"/>
    </row>
    <row r="7786" spans="1:3" x14ac:dyDescent="0.2">
      <c r="A7786" s="12"/>
      <c r="B7786" s="15"/>
      <c r="C7786" s="29"/>
    </row>
    <row r="7787" spans="1:3" x14ac:dyDescent="0.2">
      <c r="A7787" s="12"/>
      <c r="B7787" s="15"/>
      <c r="C7787" s="29"/>
    </row>
    <row r="7788" spans="1:3" x14ac:dyDescent="0.2">
      <c r="A7788" s="12"/>
      <c r="B7788" s="15"/>
      <c r="C7788" s="29"/>
    </row>
    <row r="7789" spans="1:3" x14ac:dyDescent="0.2">
      <c r="A7789" s="12"/>
      <c r="B7789" s="15"/>
      <c r="C7789" s="29"/>
    </row>
    <row r="7790" spans="1:3" x14ac:dyDescent="0.2">
      <c r="A7790" s="12"/>
      <c r="B7790" s="15"/>
      <c r="C7790" s="29"/>
    </row>
    <row r="7791" spans="1:3" x14ac:dyDescent="0.2">
      <c r="A7791" s="12"/>
      <c r="B7791" s="15"/>
      <c r="C7791" s="29"/>
    </row>
    <row r="7792" spans="1:3" x14ac:dyDescent="0.2">
      <c r="A7792" s="12"/>
      <c r="B7792" s="15"/>
      <c r="C7792" s="29"/>
    </row>
    <row r="7793" spans="1:3" x14ac:dyDescent="0.2">
      <c r="A7793" s="12"/>
      <c r="B7793" s="15"/>
      <c r="C7793" s="29"/>
    </row>
    <row r="7794" spans="1:3" x14ac:dyDescent="0.2">
      <c r="A7794" s="12"/>
      <c r="B7794" s="15"/>
      <c r="C7794" s="29"/>
    </row>
    <row r="7795" spans="1:3" x14ac:dyDescent="0.2">
      <c r="A7795" s="12"/>
      <c r="B7795" s="15"/>
      <c r="C7795" s="29"/>
    </row>
    <row r="7796" spans="1:3" x14ac:dyDescent="0.2">
      <c r="A7796" s="12"/>
      <c r="B7796" s="15"/>
      <c r="C7796" s="29"/>
    </row>
    <row r="7797" spans="1:3" x14ac:dyDescent="0.2">
      <c r="A7797" s="12"/>
      <c r="B7797" s="15"/>
      <c r="C7797" s="29"/>
    </row>
    <row r="7798" spans="1:3" x14ac:dyDescent="0.2">
      <c r="A7798" s="12"/>
      <c r="B7798" s="15"/>
      <c r="C7798" s="29"/>
    </row>
    <row r="7799" spans="1:3" x14ac:dyDescent="0.2">
      <c r="A7799" s="12"/>
      <c r="B7799" s="15"/>
      <c r="C7799" s="29"/>
    </row>
    <row r="7800" spans="1:3" x14ac:dyDescent="0.2">
      <c r="A7800" s="12"/>
      <c r="B7800" s="15"/>
      <c r="C7800" s="29"/>
    </row>
    <row r="7801" spans="1:3" x14ac:dyDescent="0.2">
      <c r="A7801" s="12"/>
      <c r="B7801" s="15"/>
      <c r="C7801" s="29"/>
    </row>
    <row r="7802" spans="1:3" x14ac:dyDescent="0.2">
      <c r="A7802" s="12"/>
      <c r="B7802" s="15"/>
      <c r="C7802" s="29"/>
    </row>
    <row r="7803" spans="1:3" x14ac:dyDescent="0.2">
      <c r="A7803" s="12"/>
      <c r="B7803" s="15"/>
      <c r="C7803" s="29"/>
    </row>
    <row r="7804" spans="1:3" x14ac:dyDescent="0.2">
      <c r="A7804" s="12"/>
      <c r="B7804" s="15"/>
      <c r="C7804" s="29"/>
    </row>
    <row r="7805" spans="1:3" x14ac:dyDescent="0.2">
      <c r="A7805" s="12"/>
      <c r="B7805" s="15"/>
      <c r="C7805" s="29"/>
    </row>
    <row r="7806" spans="1:3" x14ac:dyDescent="0.2">
      <c r="A7806" s="12"/>
      <c r="B7806" s="15"/>
      <c r="C7806" s="29"/>
    </row>
    <row r="7807" spans="1:3" x14ac:dyDescent="0.2">
      <c r="A7807" s="12"/>
      <c r="B7807" s="15"/>
      <c r="C7807" s="29"/>
    </row>
    <row r="7808" spans="1:3" x14ac:dyDescent="0.2">
      <c r="A7808" s="12"/>
      <c r="B7808" s="15"/>
      <c r="C7808" s="29"/>
    </row>
    <row r="7809" spans="1:3" x14ac:dyDescent="0.2">
      <c r="A7809" s="12"/>
      <c r="B7809" s="15"/>
      <c r="C7809" s="29"/>
    </row>
    <row r="7810" spans="1:3" x14ac:dyDescent="0.2">
      <c r="A7810" s="12"/>
      <c r="B7810" s="15"/>
      <c r="C7810" s="29"/>
    </row>
    <row r="7811" spans="1:3" x14ac:dyDescent="0.2">
      <c r="A7811" s="12"/>
      <c r="B7811" s="15"/>
      <c r="C7811" s="29"/>
    </row>
    <row r="7812" spans="1:3" x14ac:dyDescent="0.2">
      <c r="A7812" s="12"/>
      <c r="B7812" s="15"/>
      <c r="C7812" s="29"/>
    </row>
    <row r="7813" spans="1:3" x14ac:dyDescent="0.2">
      <c r="A7813" s="12"/>
      <c r="B7813" s="15"/>
      <c r="C7813" s="29"/>
    </row>
    <row r="7814" spans="1:3" x14ac:dyDescent="0.2">
      <c r="A7814" s="12"/>
      <c r="B7814" s="15"/>
      <c r="C7814" s="29"/>
    </row>
    <row r="7815" spans="1:3" x14ac:dyDescent="0.2">
      <c r="A7815" s="12"/>
      <c r="B7815" s="15"/>
      <c r="C7815" s="29"/>
    </row>
    <row r="7816" spans="1:3" x14ac:dyDescent="0.2">
      <c r="A7816" s="12"/>
      <c r="B7816" s="15"/>
      <c r="C7816" s="29"/>
    </row>
    <row r="7817" spans="1:3" x14ac:dyDescent="0.2">
      <c r="A7817" s="12"/>
      <c r="B7817" s="15"/>
      <c r="C7817" s="29"/>
    </row>
    <row r="7818" spans="1:3" x14ac:dyDescent="0.2">
      <c r="A7818" s="12"/>
      <c r="B7818" s="15"/>
      <c r="C7818" s="29"/>
    </row>
    <row r="7819" spans="1:3" x14ac:dyDescent="0.2">
      <c r="A7819" s="12"/>
      <c r="B7819" s="15"/>
      <c r="C7819" s="29"/>
    </row>
    <row r="7820" spans="1:3" x14ac:dyDescent="0.2">
      <c r="A7820" s="12"/>
      <c r="B7820" s="15"/>
      <c r="C7820" s="29"/>
    </row>
    <row r="7821" spans="1:3" x14ac:dyDescent="0.2">
      <c r="A7821" s="12"/>
      <c r="B7821" s="15"/>
      <c r="C7821" s="29"/>
    </row>
    <row r="7822" spans="1:3" x14ac:dyDescent="0.2">
      <c r="A7822" s="12"/>
      <c r="B7822" s="15"/>
      <c r="C7822" s="29"/>
    </row>
    <row r="7823" spans="1:3" x14ac:dyDescent="0.2">
      <c r="A7823" s="12"/>
      <c r="B7823" s="15"/>
      <c r="C7823" s="29"/>
    </row>
    <row r="7824" spans="1:3" x14ac:dyDescent="0.2">
      <c r="A7824" s="12"/>
      <c r="B7824" s="15"/>
      <c r="C7824" s="29"/>
    </row>
    <row r="7825" spans="1:3" x14ac:dyDescent="0.2">
      <c r="A7825" s="12"/>
      <c r="B7825" s="15"/>
      <c r="C7825" s="29"/>
    </row>
    <row r="7826" spans="1:3" x14ac:dyDescent="0.2">
      <c r="A7826" s="12"/>
      <c r="B7826" s="15"/>
      <c r="C7826" s="29"/>
    </row>
    <row r="7827" spans="1:3" x14ac:dyDescent="0.2">
      <c r="A7827" s="12"/>
      <c r="B7827" s="15"/>
      <c r="C7827" s="29"/>
    </row>
    <row r="7828" spans="1:3" x14ac:dyDescent="0.2">
      <c r="A7828" s="12"/>
      <c r="B7828" s="15"/>
      <c r="C7828" s="29"/>
    </row>
    <row r="7829" spans="1:3" x14ac:dyDescent="0.2">
      <c r="A7829" s="12"/>
      <c r="B7829" s="15"/>
      <c r="C7829" s="29"/>
    </row>
    <row r="7830" spans="1:3" x14ac:dyDescent="0.2">
      <c r="A7830" s="12"/>
      <c r="B7830" s="15"/>
      <c r="C7830" s="29"/>
    </row>
    <row r="7831" spans="1:3" x14ac:dyDescent="0.2">
      <c r="A7831" s="12"/>
      <c r="B7831" s="15"/>
      <c r="C7831" s="29"/>
    </row>
    <row r="7832" spans="1:3" x14ac:dyDescent="0.2">
      <c r="A7832" s="12"/>
      <c r="B7832" s="15"/>
      <c r="C7832" s="29"/>
    </row>
    <row r="7833" spans="1:3" x14ac:dyDescent="0.2">
      <c r="A7833" s="12"/>
      <c r="B7833" s="15"/>
      <c r="C7833" s="29"/>
    </row>
    <row r="7834" spans="1:3" x14ac:dyDescent="0.2">
      <c r="A7834" s="12"/>
      <c r="B7834" s="15"/>
      <c r="C7834" s="29"/>
    </row>
    <row r="7835" spans="1:3" x14ac:dyDescent="0.2">
      <c r="A7835" s="12"/>
      <c r="B7835" s="15"/>
      <c r="C7835" s="29"/>
    </row>
    <row r="7836" spans="1:3" x14ac:dyDescent="0.2">
      <c r="A7836" s="12"/>
      <c r="B7836" s="15"/>
      <c r="C7836" s="29"/>
    </row>
    <row r="7837" spans="1:3" x14ac:dyDescent="0.2">
      <c r="A7837" s="12"/>
      <c r="B7837" s="15"/>
      <c r="C7837" s="29"/>
    </row>
    <row r="7838" spans="1:3" x14ac:dyDescent="0.2">
      <c r="A7838" s="12"/>
      <c r="B7838" s="15"/>
      <c r="C7838" s="29"/>
    </row>
    <row r="7839" spans="1:3" x14ac:dyDescent="0.2">
      <c r="A7839" s="12"/>
      <c r="B7839" s="15"/>
      <c r="C7839" s="29"/>
    </row>
    <row r="7840" spans="1:3" x14ac:dyDescent="0.2">
      <c r="A7840" s="12"/>
      <c r="B7840" s="15"/>
      <c r="C7840" s="29"/>
    </row>
    <row r="7841" spans="1:3" x14ac:dyDescent="0.2">
      <c r="A7841" s="12"/>
      <c r="B7841" s="15"/>
      <c r="C7841" s="29"/>
    </row>
    <row r="7842" spans="1:3" x14ac:dyDescent="0.2">
      <c r="A7842" s="12"/>
      <c r="B7842" s="15"/>
      <c r="C7842" s="29"/>
    </row>
    <row r="7843" spans="1:3" x14ac:dyDescent="0.2">
      <c r="A7843" s="12"/>
      <c r="B7843" s="15"/>
      <c r="C7843" s="29"/>
    </row>
    <row r="7844" spans="1:3" x14ac:dyDescent="0.2">
      <c r="A7844" s="12"/>
      <c r="B7844" s="15"/>
      <c r="C7844" s="29"/>
    </row>
    <row r="7845" spans="1:3" x14ac:dyDescent="0.2">
      <c r="A7845" s="12"/>
      <c r="B7845" s="15"/>
      <c r="C7845" s="29"/>
    </row>
    <row r="7846" spans="1:3" x14ac:dyDescent="0.2">
      <c r="A7846" s="12"/>
      <c r="B7846" s="15"/>
      <c r="C7846" s="29"/>
    </row>
    <row r="7847" spans="1:3" x14ac:dyDescent="0.2">
      <c r="A7847" s="12"/>
      <c r="B7847" s="15"/>
      <c r="C7847" s="29"/>
    </row>
    <row r="7848" spans="1:3" x14ac:dyDescent="0.2">
      <c r="A7848" s="12"/>
      <c r="B7848" s="15"/>
      <c r="C7848" s="29"/>
    </row>
    <row r="7849" spans="1:3" x14ac:dyDescent="0.2">
      <c r="A7849" s="12"/>
      <c r="B7849" s="15"/>
      <c r="C7849" s="29"/>
    </row>
    <row r="7850" spans="1:3" x14ac:dyDescent="0.2">
      <c r="A7850" s="12"/>
      <c r="B7850" s="15"/>
      <c r="C7850" s="29"/>
    </row>
    <row r="7851" spans="1:3" x14ac:dyDescent="0.2">
      <c r="A7851" s="12"/>
      <c r="B7851" s="15"/>
      <c r="C7851" s="29"/>
    </row>
    <row r="7852" spans="1:3" x14ac:dyDescent="0.2">
      <c r="A7852" s="12"/>
      <c r="B7852" s="15"/>
      <c r="C7852" s="29"/>
    </row>
    <row r="7853" spans="1:3" x14ac:dyDescent="0.2">
      <c r="A7853" s="12"/>
      <c r="B7853" s="15"/>
      <c r="C7853" s="29"/>
    </row>
    <row r="7854" spans="1:3" x14ac:dyDescent="0.2">
      <c r="A7854" s="12"/>
      <c r="B7854" s="15"/>
      <c r="C7854" s="29"/>
    </row>
    <row r="7855" spans="1:3" x14ac:dyDescent="0.2">
      <c r="A7855" s="12"/>
      <c r="B7855" s="15"/>
      <c r="C7855" s="29"/>
    </row>
    <row r="7856" spans="1:3" x14ac:dyDescent="0.2">
      <c r="A7856" s="12"/>
      <c r="B7856" s="15"/>
      <c r="C7856" s="29"/>
    </row>
    <row r="7857" spans="1:3" x14ac:dyDescent="0.2">
      <c r="A7857" s="12"/>
      <c r="B7857" s="15"/>
      <c r="C7857" s="29"/>
    </row>
    <row r="7858" spans="1:3" x14ac:dyDescent="0.2">
      <c r="A7858" s="12"/>
      <c r="B7858" s="15"/>
      <c r="C7858" s="29"/>
    </row>
    <row r="7859" spans="1:3" x14ac:dyDescent="0.2">
      <c r="A7859" s="12"/>
      <c r="B7859" s="15"/>
      <c r="C7859" s="29"/>
    </row>
    <row r="7860" spans="1:3" x14ac:dyDescent="0.2">
      <c r="A7860" s="12"/>
      <c r="B7860" s="15"/>
      <c r="C7860" s="29"/>
    </row>
    <row r="7861" spans="1:3" x14ac:dyDescent="0.2">
      <c r="A7861" s="12"/>
      <c r="B7861" s="15"/>
      <c r="C7861" s="29"/>
    </row>
    <row r="7862" spans="1:3" x14ac:dyDescent="0.2">
      <c r="A7862" s="12"/>
      <c r="B7862" s="15"/>
      <c r="C7862" s="29"/>
    </row>
    <row r="7863" spans="1:3" x14ac:dyDescent="0.2">
      <c r="A7863" s="12"/>
      <c r="B7863" s="15"/>
      <c r="C7863" s="29"/>
    </row>
    <row r="7864" spans="1:3" x14ac:dyDescent="0.2">
      <c r="A7864" s="12"/>
      <c r="B7864" s="15"/>
      <c r="C7864" s="29"/>
    </row>
    <row r="7865" spans="1:3" x14ac:dyDescent="0.2">
      <c r="A7865" s="12"/>
      <c r="B7865" s="15"/>
      <c r="C7865" s="29"/>
    </row>
    <row r="7866" spans="1:3" x14ac:dyDescent="0.2">
      <c r="A7866" s="12"/>
      <c r="B7866" s="15"/>
      <c r="C7866" s="29"/>
    </row>
    <row r="7867" spans="1:3" x14ac:dyDescent="0.2">
      <c r="A7867" s="12"/>
      <c r="B7867" s="15"/>
      <c r="C7867" s="29"/>
    </row>
    <row r="7868" spans="1:3" x14ac:dyDescent="0.2">
      <c r="A7868" s="12"/>
      <c r="B7868" s="15"/>
      <c r="C7868" s="29"/>
    </row>
    <row r="7869" spans="1:3" x14ac:dyDescent="0.2">
      <c r="A7869" s="12"/>
      <c r="B7869" s="15"/>
      <c r="C7869" s="29"/>
    </row>
    <row r="7870" spans="1:3" x14ac:dyDescent="0.2">
      <c r="A7870" s="12"/>
      <c r="B7870" s="15"/>
      <c r="C7870" s="29"/>
    </row>
    <row r="7871" spans="1:3" x14ac:dyDescent="0.2">
      <c r="A7871" s="12"/>
      <c r="B7871" s="15"/>
      <c r="C7871" s="29"/>
    </row>
    <row r="7872" spans="1:3" x14ac:dyDescent="0.2">
      <c r="A7872" s="12"/>
      <c r="B7872" s="15"/>
      <c r="C7872" s="29"/>
    </row>
    <row r="7873" spans="1:3" x14ac:dyDescent="0.2">
      <c r="A7873" s="12"/>
      <c r="B7873" s="15"/>
      <c r="C7873" s="29"/>
    </row>
    <row r="7874" spans="1:3" x14ac:dyDescent="0.2">
      <c r="A7874" s="12"/>
      <c r="B7874" s="15"/>
      <c r="C7874" s="29"/>
    </row>
    <row r="7875" spans="1:3" x14ac:dyDescent="0.2">
      <c r="A7875" s="12"/>
      <c r="B7875" s="15"/>
      <c r="C7875" s="29"/>
    </row>
    <row r="7876" spans="1:3" x14ac:dyDescent="0.2">
      <c r="A7876" s="12"/>
      <c r="B7876" s="15"/>
      <c r="C7876" s="29"/>
    </row>
    <row r="7877" spans="1:3" x14ac:dyDescent="0.2">
      <c r="A7877" s="12"/>
      <c r="B7877" s="15"/>
      <c r="C7877" s="29"/>
    </row>
    <row r="7878" spans="1:3" x14ac:dyDescent="0.2">
      <c r="A7878" s="12"/>
      <c r="B7878" s="15"/>
      <c r="C7878" s="29"/>
    </row>
    <row r="7879" spans="1:3" x14ac:dyDescent="0.2">
      <c r="A7879" s="12"/>
      <c r="B7879" s="15"/>
      <c r="C7879" s="29"/>
    </row>
    <row r="7880" spans="1:3" x14ac:dyDescent="0.2">
      <c r="A7880" s="12"/>
      <c r="B7880" s="15"/>
      <c r="C7880" s="29"/>
    </row>
    <row r="7881" spans="1:3" x14ac:dyDescent="0.2">
      <c r="A7881" s="12"/>
      <c r="B7881" s="15"/>
      <c r="C7881" s="29"/>
    </row>
    <row r="7882" spans="1:3" x14ac:dyDescent="0.2">
      <c r="A7882" s="12"/>
      <c r="B7882" s="15"/>
      <c r="C7882" s="29"/>
    </row>
    <row r="7883" spans="1:3" x14ac:dyDescent="0.2">
      <c r="A7883" s="12"/>
      <c r="B7883" s="15"/>
      <c r="C7883" s="29"/>
    </row>
    <row r="7884" spans="1:3" x14ac:dyDescent="0.2">
      <c r="A7884" s="12"/>
      <c r="B7884" s="15"/>
      <c r="C7884" s="29"/>
    </row>
    <row r="7885" spans="1:3" x14ac:dyDescent="0.2">
      <c r="A7885" s="12"/>
      <c r="B7885" s="15"/>
      <c r="C7885" s="29"/>
    </row>
    <row r="7886" spans="1:3" x14ac:dyDescent="0.2">
      <c r="A7886" s="12"/>
      <c r="B7886" s="15"/>
      <c r="C7886" s="29"/>
    </row>
    <row r="7887" spans="1:3" x14ac:dyDescent="0.2">
      <c r="A7887" s="12"/>
      <c r="B7887" s="15"/>
      <c r="C7887" s="29"/>
    </row>
    <row r="7888" spans="1:3" x14ac:dyDescent="0.2">
      <c r="A7888" s="12"/>
      <c r="B7888" s="15"/>
      <c r="C7888" s="29"/>
    </row>
    <row r="7889" spans="1:3" x14ac:dyDescent="0.2">
      <c r="A7889" s="12"/>
      <c r="B7889" s="15"/>
      <c r="C7889" s="29"/>
    </row>
    <row r="7890" spans="1:3" x14ac:dyDescent="0.2">
      <c r="A7890" s="12"/>
      <c r="B7890" s="15"/>
      <c r="C7890" s="29"/>
    </row>
    <row r="7891" spans="1:3" x14ac:dyDescent="0.2">
      <c r="A7891" s="12"/>
      <c r="B7891" s="15"/>
      <c r="C7891" s="29"/>
    </row>
    <row r="7892" spans="1:3" x14ac:dyDescent="0.2">
      <c r="A7892" s="12"/>
      <c r="B7892" s="15"/>
      <c r="C7892" s="29"/>
    </row>
    <row r="7893" spans="1:3" x14ac:dyDescent="0.2">
      <c r="A7893" s="12"/>
      <c r="B7893" s="15"/>
      <c r="C7893" s="29"/>
    </row>
    <row r="7894" spans="1:3" x14ac:dyDescent="0.2">
      <c r="A7894" s="12"/>
      <c r="B7894" s="15"/>
      <c r="C7894" s="29"/>
    </row>
    <row r="7895" spans="1:3" x14ac:dyDescent="0.2">
      <c r="A7895" s="12"/>
      <c r="B7895" s="15"/>
      <c r="C7895" s="29"/>
    </row>
    <row r="7896" spans="1:3" x14ac:dyDescent="0.2">
      <c r="A7896" s="12"/>
      <c r="B7896" s="15"/>
      <c r="C7896" s="29"/>
    </row>
    <row r="7897" spans="1:3" x14ac:dyDescent="0.2">
      <c r="A7897" s="12"/>
      <c r="B7897" s="15"/>
      <c r="C7897" s="29"/>
    </row>
    <row r="7898" spans="1:3" x14ac:dyDescent="0.2">
      <c r="A7898" s="12"/>
      <c r="B7898" s="15"/>
      <c r="C7898" s="29"/>
    </row>
    <row r="7899" spans="1:3" x14ac:dyDescent="0.2">
      <c r="A7899" s="12"/>
      <c r="B7899" s="15"/>
      <c r="C7899" s="29"/>
    </row>
    <row r="7900" spans="1:3" x14ac:dyDescent="0.2">
      <c r="A7900" s="12"/>
      <c r="B7900" s="15"/>
      <c r="C7900" s="29"/>
    </row>
    <row r="7901" spans="1:3" x14ac:dyDescent="0.2">
      <c r="A7901" s="12"/>
      <c r="B7901" s="15"/>
      <c r="C7901" s="29"/>
    </row>
    <row r="7902" spans="1:3" x14ac:dyDescent="0.2">
      <c r="A7902" s="12"/>
      <c r="B7902" s="15"/>
      <c r="C7902" s="29"/>
    </row>
    <row r="7903" spans="1:3" x14ac:dyDescent="0.2">
      <c r="A7903" s="12"/>
      <c r="B7903" s="15"/>
      <c r="C7903" s="29"/>
    </row>
    <row r="7904" spans="1:3" x14ac:dyDescent="0.2">
      <c r="A7904" s="12"/>
      <c r="B7904" s="15"/>
      <c r="C7904" s="29"/>
    </row>
    <row r="7905" spans="1:3" x14ac:dyDescent="0.2">
      <c r="A7905" s="12"/>
      <c r="B7905" s="15"/>
      <c r="C7905" s="29"/>
    </row>
    <row r="7906" spans="1:3" x14ac:dyDescent="0.2">
      <c r="A7906" s="12"/>
      <c r="B7906" s="15"/>
      <c r="C7906" s="29"/>
    </row>
    <row r="7907" spans="1:3" x14ac:dyDescent="0.2">
      <c r="A7907" s="12"/>
      <c r="B7907" s="15"/>
      <c r="C7907" s="29"/>
    </row>
    <row r="7908" spans="1:3" x14ac:dyDescent="0.2">
      <c r="A7908" s="12"/>
      <c r="B7908" s="15"/>
      <c r="C7908" s="29"/>
    </row>
    <row r="7909" spans="1:3" x14ac:dyDescent="0.2">
      <c r="A7909" s="12"/>
      <c r="B7909" s="15"/>
      <c r="C7909" s="29"/>
    </row>
    <row r="7910" spans="1:3" x14ac:dyDescent="0.2">
      <c r="A7910" s="12"/>
      <c r="B7910" s="15"/>
      <c r="C7910" s="29"/>
    </row>
    <row r="7911" spans="1:3" x14ac:dyDescent="0.2">
      <c r="A7911" s="12"/>
      <c r="B7911" s="15"/>
      <c r="C7911" s="29"/>
    </row>
    <row r="7912" spans="1:3" x14ac:dyDescent="0.2">
      <c r="A7912" s="12"/>
      <c r="B7912" s="15"/>
      <c r="C7912" s="29"/>
    </row>
    <row r="7913" spans="1:3" x14ac:dyDescent="0.2">
      <c r="A7913" s="12"/>
      <c r="B7913" s="15"/>
      <c r="C7913" s="29"/>
    </row>
    <row r="7914" spans="1:3" x14ac:dyDescent="0.2">
      <c r="A7914" s="12"/>
      <c r="B7914" s="15"/>
      <c r="C7914" s="29"/>
    </row>
    <row r="7915" spans="1:3" x14ac:dyDescent="0.2">
      <c r="A7915" s="12"/>
      <c r="B7915" s="15"/>
      <c r="C7915" s="29"/>
    </row>
    <row r="7916" spans="1:3" x14ac:dyDescent="0.2">
      <c r="A7916" s="12"/>
      <c r="B7916" s="15"/>
      <c r="C7916" s="29"/>
    </row>
    <row r="7917" spans="1:3" x14ac:dyDescent="0.2">
      <c r="A7917" s="12"/>
      <c r="B7917" s="15"/>
      <c r="C7917" s="29"/>
    </row>
    <row r="7918" spans="1:3" x14ac:dyDescent="0.2">
      <c r="A7918" s="12"/>
      <c r="B7918" s="15"/>
      <c r="C7918" s="29"/>
    </row>
    <row r="7919" spans="1:3" x14ac:dyDescent="0.2">
      <c r="A7919" s="12"/>
      <c r="B7919" s="15"/>
      <c r="C7919" s="29"/>
    </row>
    <row r="7920" spans="1:3" x14ac:dyDescent="0.2">
      <c r="A7920" s="12"/>
      <c r="B7920" s="15"/>
      <c r="C7920" s="29"/>
    </row>
    <row r="7921" spans="1:3" x14ac:dyDescent="0.2">
      <c r="A7921" s="12"/>
      <c r="B7921" s="15"/>
      <c r="C7921" s="29"/>
    </row>
    <row r="7922" spans="1:3" x14ac:dyDescent="0.2">
      <c r="A7922" s="12"/>
      <c r="B7922" s="15"/>
      <c r="C7922" s="29"/>
    </row>
    <row r="7923" spans="1:3" x14ac:dyDescent="0.2">
      <c r="A7923" s="12"/>
      <c r="B7923" s="15"/>
      <c r="C7923" s="29"/>
    </row>
    <row r="7924" spans="1:3" x14ac:dyDescent="0.2">
      <c r="A7924" s="12"/>
      <c r="B7924" s="15"/>
      <c r="C7924" s="29"/>
    </row>
    <row r="7925" spans="1:3" x14ac:dyDescent="0.2">
      <c r="A7925" s="12"/>
      <c r="B7925" s="15"/>
      <c r="C7925" s="29"/>
    </row>
    <row r="7926" spans="1:3" x14ac:dyDescent="0.2">
      <c r="A7926" s="12"/>
      <c r="B7926" s="15"/>
      <c r="C7926" s="29"/>
    </row>
    <row r="7927" spans="1:3" x14ac:dyDescent="0.2">
      <c r="A7927" s="12"/>
      <c r="B7927" s="15"/>
      <c r="C7927" s="29"/>
    </row>
    <row r="7928" spans="1:3" x14ac:dyDescent="0.2">
      <c r="A7928" s="12"/>
      <c r="B7928" s="15"/>
      <c r="C7928" s="29"/>
    </row>
    <row r="7929" spans="1:3" x14ac:dyDescent="0.2">
      <c r="A7929" s="12"/>
      <c r="B7929" s="15"/>
      <c r="C7929" s="29"/>
    </row>
    <row r="7930" spans="1:3" x14ac:dyDescent="0.2">
      <c r="A7930" s="12"/>
      <c r="B7930" s="15"/>
      <c r="C7930" s="29"/>
    </row>
    <row r="7931" spans="1:3" x14ac:dyDescent="0.2">
      <c r="A7931" s="12"/>
      <c r="B7931" s="15"/>
      <c r="C7931" s="29"/>
    </row>
    <row r="7932" spans="1:3" x14ac:dyDescent="0.2">
      <c r="A7932" s="12"/>
      <c r="B7932" s="15"/>
      <c r="C7932" s="29"/>
    </row>
    <row r="7933" spans="1:3" x14ac:dyDescent="0.2">
      <c r="A7933" s="12"/>
      <c r="B7933" s="15"/>
      <c r="C7933" s="29"/>
    </row>
    <row r="7934" spans="1:3" x14ac:dyDescent="0.2">
      <c r="A7934" s="12"/>
      <c r="B7934" s="15"/>
      <c r="C7934" s="29"/>
    </row>
    <row r="7935" spans="1:3" x14ac:dyDescent="0.2">
      <c r="A7935" s="12"/>
      <c r="B7935" s="15"/>
      <c r="C7935" s="29"/>
    </row>
    <row r="7936" spans="1:3" x14ac:dyDescent="0.2">
      <c r="A7936" s="12"/>
      <c r="B7936" s="15"/>
      <c r="C7936" s="29"/>
    </row>
    <row r="7937" spans="1:3" x14ac:dyDescent="0.2">
      <c r="A7937" s="12"/>
      <c r="B7937" s="15"/>
      <c r="C7937" s="29"/>
    </row>
    <row r="7938" spans="1:3" x14ac:dyDescent="0.2">
      <c r="A7938" s="12"/>
      <c r="B7938" s="15"/>
      <c r="C7938" s="29"/>
    </row>
    <row r="7939" spans="1:3" x14ac:dyDescent="0.2">
      <c r="A7939" s="12"/>
      <c r="B7939" s="15"/>
      <c r="C7939" s="29"/>
    </row>
    <row r="7940" spans="1:3" x14ac:dyDescent="0.2">
      <c r="A7940" s="12"/>
      <c r="B7940" s="15"/>
      <c r="C7940" s="29"/>
    </row>
    <row r="7941" spans="1:3" x14ac:dyDescent="0.2">
      <c r="A7941" s="12"/>
      <c r="B7941" s="15"/>
      <c r="C7941" s="29"/>
    </row>
    <row r="7942" spans="1:3" x14ac:dyDescent="0.2">
      <c r="A7942" s="12"/>
      <c r="B7942" s="15"/>
      <c r="C7942" s="29"/>
    </row>
    <row r="7943" spans="1:3" x14ac:dyDescent="0.2">
      <c r="A7943" s="12"/>
      <c r="B7943" s="15"/>
      <c r="C7943" s="29"/>
    </row>
    <row r="7944" spans="1:3" x14ac:dyDescent="0.2">
      <c r="A7944" s="12"/>
      <c r="B7944" s="15"/>
      <c r="C7944" s="29"/>
    </row>
    <row r="7945" spans="1:3" x14ac:dyDescent="0.2">
      <c r="A7945" s="12"/>
      <c r="B7945" s="15"/>
      <c r="C7945" s="29"/>
    </row>
    <row r="7946" spans="1:3" x14ac:dyDescent="0.2">
      <c r="A7946" s="12"/>
      <c r="B7946" s="15"/>
      <c r="C7946" s="29"/>
    </row>
    <row r="7947" spans="1:3" x14ac:dyDescent="0.2">
      <c r="A7947" s="12"/>
      <c r="B7947" s="15"/>
      <c r="C7947" s="29"/>
    </row>
    <row r="7948" spans="1:3" x14ac:dyDescent="0.2">
      <c r="A7948" s="12"/>
      <c r="B7948" s="15"/>
      <c r="C7948" s="29"/>
    </row>
    <row r="7949" spans="1:3" x14ac:dyDescent="0.2">
      <c r="A7949" s="12"/>
      <c r="B7949" s="15"/>
      <c r="C7949" s="29"/>
    </row>
    <row r="7950" spans="1:3" x14ac:dyDescent="0.2">
      <c r="A7950" s="12"/>
      <c r="B7950" s="15"/>
      <c r="C7950" s="29"/>
    </row>
    <row r="7951" spans="1:3" x14ac:dyDescent="0.2">
      <c r="A7951" s="12"/>
      <c r="B7951" s="15"/>
      <c r="C7951" s="29"/>
    </row>
    <row r="7952" spans="1:3" x14ac:dyDescent="0.2">
      <c r="A7952" s="12"/>
      <c r="B7952" s="15"/>
      <c r="C7952" s="29"/>
    </row>
    <row r="7953" spans="1:3" x14ac:dyDescent="0.2">
      <c r="A7953" s="12"/>
      <c r="B7953" s="15"/>
      <c r="C7953" s="29"/>
    </row>
    <row r="7954" spans="1:3" x14ac:dyDescent="0.2">
      <c r="A7954" s="12"/>
      <c r="B7954" s="15"/>
      <c r="C7954" s="29"/>
    </row>
    <row r="7955" spans="1:3" x14ac:dyDescent="0.2">
      <c r="A7955" s="12"/>
      <c r="B7955" s="15"/>
      <c r="C7955" s="29"/>
    </row>
    <row r="7956" spans="1:3" x14ac:dyDescent="0.2">
      <c r="A7956" s="12"/>
      <c r="B7956" s="15"/>
      <c r="C7956" s="29"/>
    </row>
    <row r="7957" spans="1:3" x14ac:dyDescent="0.2">
      <c r="A7957" s="12"/>
      <c r="B7957" s="15"/>
      <c r="C7957" s="29"/>
    </row>
    <row r="7958" spans="1:3" x14ac:dyDescent="0.2">
      <c r="A7958" s="12"/>
      <c r="B7958" s="15"/>
      <c r="C7958" s="29"/>
    </row>
    <row r="7959" spans="1:3" x14ac:dyDescent="0.2">
      <c r="A7959" s="12"/>
      <c r="B7959" s="15"/>
      <c r="C7959" s="29"/>
    </row>
    <row r="7960" spans="1:3" x14ac:dyDescent="0.2">
      <c r="A7960" s="12"/>
      <c r="B7960" s="15"/>
      <c r="C7960" s="29"/>
    </row>
    <row r="7961" spans="1:3" x14ac:dyDescent="0.2">
      <c r="A7961" s="12"/>
      <c r="B7961" s="15"/>
      <c r="C7961" s="29"/>
    </row>
    <row r="7962" spans="1:3" x14ac:dyDescent="0.2">
      <c r="A7962" s="12"/>
      <c r="B7962" s="15"/>
      <c r="C7962" s="29"/>
    </row>
    <row r="7963" spans="1:3" x14ac:dyDescent="0.2">
      <c r="A7963" s="12"/>
      <c r="B7963" s="15"/>
      <c r="C7963" s="29"/>
    </row>
    <row r="7964" spans="1:3" x14ac:dyDescent="0.2">
      <c r="A7964" s="12"/>
      <c r="B7964" s="15"/>
      <c r="C7964" s="29"/>
    </row>
    <row r="7965" spans="1:3" x14ac:dyDescent="0.2">
      <c r="A7965" s="12"/>
      <c r="B7965" s="15"/>
      <c r="C7965" s="29"/>
    </row>
    <row r="7966" spans="1:3" x14ac:dyDescent="0.2">
      <c r="A7966" s="12"/>
      <c r="B7966" s="15"/>
      <c r="C7966" s="29"/>
    </row>
    <row r="7967" spans="1:3" x14ac:dyDescent="0.2">
      <c r="A7967" s="12"/>
      <c r="B7967" s="15"/>
      <c r="C7967" s="29"/>
    </row>
    <row r="7968" spans="1:3" x14ac:dyDescent="0.2">
      <c r="A7968" s="12"/>
      <c r="B7968" s="15"/>
      <c r="C7968" s="29"/>
    </row>
    <row r="7969" spans="1:3" x14ac:dyDescent="0.2">
      <c r="A7969" s="12"/>
      <c r="B7969" s="15"/>
      <c r="C7969" s="29"/>
    </row>
    <row r="7970" spans="1:3" x14ac:dyDescent="0.2">
      <c r="A7970" s="12"/>
      <c r="B7970" s="15"/>
      <c r="C7970" s="29"/>
    </row>
    <row r="7971" spans="1:3" x14ac:dyDescent="0.2">
      <c r="A7971" s="12"/>
      <c r="B7971" s="15"/>
      <c r="C7971" s="29"/>
    </row>
    <row r="7972" spans="1:3" x14ac:dyDescent="0.2">
      <c r="A7972" s="12"/>
      <c r="B7972" s="15"/>
      <c r="C7972" s="29"/>
    </row>
    <row r="7973" spans="1:3" x14ac:dyDescent="0.2">
      <c r="A7973" s="12"/>
      <c r="B7973" s="15"/>
      <c r="C7973" s="29"/>
    </row>
    <row r="7974" spans="1:3" x14ac:dyDescent="0.2">
      <c r="A7974" s="12"/>
      <c r="B7974" s="15"/>
      <c r="C7974" s="29"/>
    </row>
    <row r="7975" spans="1:3" x14ac:dyDescent="0.2">
      <c r="A7975" s="12"/>
      <c r="B7975" s="15"/>
      <c r="C7975" s="29"/>
    </row>
    <row r="7976" spans="1:3" x14ac:dyDescent="0.2">
      <c r="A7976" s="12"/>
      <c r="B7976" s="15"/>
      <c r="C7976" s="29"/>
    </row>
    <row r="7977" spans="1:3" x14ac:dyDescent="0.2">
      <c r="A7977" s="12"/>
      <c r="B7977" s="15"/>
      <c r="C7977" s="29"/>
    </row>
    <row r="7978" spans="1:3" x14ac:dyDescent="0.2">
      <c r="A7978" s="12"/>
      <c r="B7978" s="15"/>
      <c r="C7978" s="29"/>
    </row>
    <row r="7979" spans="1:3" x14ac:dyDescent="0.2">
      <c r="A7979" s="12"/>
      <c r="B7979" s="15"/>
      <c r="C7979" s="29"/>
    </row>
    <row r="7980" spans="1:3" x14ac:dyDescent="0.2">
      <c r="A7980" s="12"/>
      <c r="B7980" s="15"/>
      <c r="C7980" s="29"/>
    </row>
    <row r="7981" spans="1:3" x14ac:dyDescent="0.2">
      <c r="A7981" s="12"/>
      <c r="B7981" s="15"/>
      <c r="C7981" s="29"/>
    </row>
    <row r="7982" spans="1:3" x14ac:dyDescent="0.2">
      <c r="A7982" s="12"/>
      <c r="B7982" s="15"/>
      <c r="C7982" s="29"/>
    </row>
    <row r="7983" spans="1:3" x14ac:dyDescent="0.2">
      <c r="A7983" s="12"/>
      <c r="B7983" s="15"/>
      <c r="C7983" s="29"/>
    </row>
    <row r="7984" spans="1:3" x14ac:dyDescent="0.2">
      <c r="A7984" s="12"/>
      <c r="B7984" s="15"/>
      <c r="C7984" s="29"/>
    </row>
    <row r="7985" spans="1:3" x14ac:dyDescent="0.2">
      <c r="A7985" s="12"/>
      <c r="B7985" s="15"/>
      <c r="C7985" s="29"/>
    </row>
    <row r="7986" spans="1:3" x14ac:dyDescent="0.2">
      <c r="A7986" s="12"/>
      <c r="B7986" s="15"/>
      <c r="C7986" s="29"/>
    </row>
    <row r="7987" spans="1:3" x14ac:dyDescent="0.2">
      <c r="A7987" s="12"/>
      <c r="B7987" s="15"/>
      <c r="C7987" s="29"/>
    </row>
    <row r="7988" spans="1:3" x14ac:dyDescent="0.2">
      <c r="A7988" s="12"/>
      <c r="B7988" s="15"/>
      <c r="C7988" s="29"/>
    </row>
    <row r="7989" spans="1:3" x14ac:dyDescent="0.2">
      <c r="A7989" s="12"/>
      <c r="B7989" s="15"/>
      <c r="C7989" s="29"/>
    </row>
    <row r="7990" spans="1:3" x14ac:dyDescent="0.2">
      <c r="A7990" s="12"/>
      <c r="B7990" s="15"/>
      <c r="C7990" s="29"/>
    </row>
    <row r="7991" spans="1:3" x14ac:dyDescent="0.2">
      <c r="A7991" s="12"/>
      <c r="B7991" s="15"/>
      <c r="C7991" s="29"/>
    </row>
    <row r="7992" spans="1:3" x14ac:dyDescent="0.2">
      <c r="A7992" s="12"/>
      <c r="B7992" s="15"/>
      <c r="C7992" s="29"/>
    </row>
    <row r="7993" spans="1:3" x14ac:dyDescent="0.2">
      <c r="A7993" s="12"/>
      <c r="B7993" s="15"/>
      <c r="C7993" s="29"/>
    </row>
    <row r="7994" spans="1:3" x14ac:dyDescent="0.2">
      <c r="A7994" s="12"/>
      <c r="B7994" s="15"/>
      <c r="C7994" s="29"/>
    </row>
    <row r="7995" spans="1:3" x14ac:dyDescent="0.2">
      <c r="A7995" s="12"/>
      <c r="B7995" s="15"/>
      <c r="C7995" s="29"/>
    </row>
    <row r="7996" spans="1:3" x14ac:dyDescent="0.2">
      <c r="A7996" s="12"/>
      <c r="B7996" s="15"/>
      <c r="C7996" s="29"/>
    </row>
    <row r="7997" spans="1:3" x14ac:dyDescent="0.2">
      <c r="A7997" s="12"/>
      <c r="B7997" s="15"/>
      <c r="C7997" s="29"/>
    </row>
    <row r="7998" spans="1:3" x14ac:dyDescent="0.2">
      <c r="A7998" s="12"/>
      <c r="B7998" s="15"/>
      <c r="C7998" s="29"/>
    </row>
    <row r="7999" spans="1:3" x14ac:dyDescent="0.2">
      <c r="A7999" s="12"/>
      <c r="B7999" s="15"/>
      <c r="C7999" s="29"/>
    </row>
    <row r="8000" spans="1:3" x14ac:dyDescent="0.2">
      <c r="A8000" s="12"/>
      <c r="B8000" s="15"/>
      <c r="C8000" s="29"/>
    </row>
    <row r="8001" spans="1:3" x14ac:dyDescent="0.2">
      <c r="A8001" s="12"/>
      <c r="B8001" s="15"/>
      <c r="C8001" s="29"/>
    </row>
    <row r="8002" spans="1:3" x14ac:dyDescent="0.2">
      <c r="A8002" s="12"/>
      <c r="B8002" s="15"/>
      <c r="C8002" s="29"/>
    </row>
    <row r="8003" spans="1:3" x14ac:dyDescent="0.2">
      <c r="A8003" s="12"/>
      <c r="B8003" s="15"/>
      <c r="C8003" s="29"/>
    </row>
    <row r="8004" spans="1:3" x14ac:dyDescent="0.2">
      <c r="A8004" s="12"/>
      <c r="B8004" s="15"/>
      <c r="C8004" s="29"/>
    </row>
    <row r="8005" spans="1:3" x14ac:dyDescent="0.2">
      <c r="A8005" s="12"/>
      <c r="B8005" s="15"/>
      <c r="C8005" s="29"/>
    </row>
    <row r="8006" spans="1:3" x14ac:dyDescent="0.2">
      <c r="A8006" s="12"/>
      <c r="B8006" s="15"/>
      <c r="C8006" s="29"/>
    </row>
    <row r="8007" spans="1:3" x14ac:dyDescent="0.2">
      <c r="A8007" s="12"/>
      <c r="B8007" s="15"/>
      <c r="C8007" s="29"/>
    </row>
    <row r="8008" spans="1:3" x14ac:dyDescent="0.2">
      <c r="A8008" s="12"/>
      <c r="B8008" s="15"/>
      <c r="C8008" s="29"/>
    </row>
    <row r="8009" spans="1:3" x14ac:dyDescent="0.2">
      <c r="A8009" s="12"/>
      <c r="B8009" s="15"/>
      <c r="C8009" s="29"/>
    </row>
    <row r="8010" spans="1:3" x14ac:dyDescent="0.2">
      <c r="A8010" s="12"/>
      <c r="B8010" s="15"/>
      <c r="C8010" s="29"/>
    </row>
    <row r="8011" spans="1:3" x14ac:dyDescent="0.2">
      <c r="A8011" s="12"/>
      <c r="B8011" s="15"/>
      <c r="C8011" s="29"/>
    </row>
    <row r="8012" spans="1:3" x14ac:dyDescent="0.2">
      <c r="A8012" s="12"/>
      <c r="B8012" s="15"/>
      <c r="C8012" s="29"/>
    </row>
    <row r="8013" spans="1:3" x14ac:dyDescent="0.2">
      <c r="A8013" s="12"/>
      <c r="B8013" s="15"/>
      <c r="C8013" s="29"/>
    </row>
    <row r="8014" spans="1:3" x14ac:dyDescent="0.2">
      <c r="A8014" s="12"/>
      <c r="B8014" s="15"/>
      <c r="C8014" s="29"/>
    </row>
    <row r="8015" spans="1:3" x14ac:dyDescent="0.2">
      <c r="A8015" s="12"/>
      <c r="B8015" s="15"/>
      <c r="C8015" s="29"/>
    </row>
    <row r="8016" spans="1:3" x14ac:dyDescent="0.2">
      <c r="A8016" s="12"/>
      <c r="B8016" s="15"/>
      <c r="C8016" s="29"/>
    </row>
    <row r="8017" spans="1:3" x14ac:dyDescent="0.2">
      <c r="A8017" s="12"/>
      <c r="B8017" s="15"/>
      <c r="C8017" s="29"/>
    </row>
    <row r="8018" spans="1:3" x14ac:dyDescent="0.2">
      <c r="A8018" s="12"/>
      <c r="B8018" s="15"/>
      <c r="C8018" s="29"/>
    </row>
    <row r="8019" spans="1:3" x14ac:dyDescent="0.2">
      <c r="A8019" s="12"/>
      <c r="B8019" s="15"/>
      <c r="C8019" s="29"/>
    </row>
    <row r="8020" spans="1:3" x14ac:dyDescent="0.2">
      <c r="A8020" s="12"/>
      <c r="B8020" s="15"/>
      <c r="C8020" s="29"/>
    </row>
    <row r="8021" spans="1:3" x14ac:dyDescent="0.2">
      <c r="A8021" s="12"/>
      <c r="B8021" s="15"/>
      <c r="C8021" s="29"/>
    </row>
    <row r="8022" spans="1:3" x14ac:dyDescent="0.2">
      <c r="A8022" s="12"/>
      <c r="B8022" s="15"/>
      <c r="C8022" s="29"/>
    </row>
    <row r="8023" spans="1:3" x14ac:dyDescent="0.2">
      <c r="A8023" s="12"/>
      <c r="B8023" s="15"/>
      <c r="C8023" s="29"/>
    </row>
    <row r="8024" spans="1:3" x14ac:dyDescent="0.2">
      <c r="A8024" s="12"/>
      <c r="B8024" s="15"/>
      <c r="C8024" s="29"/>
    </row>
    <row r="8025" spans="1:3" x14ac:dyDescent="0.2">
      <c r="A8025" s="12"/>
      <c r="B8025" s="15"/>
      <c r="C8025" s="29"/>
    </row>
    <row r="8026" spans="1:3" x14ac:dyDescent="0.2">
      <c r="A8026" s="12"/>
      <c r="B8026" s="15"/>
      <c r="C8026" s="29"/>
    </row>
    <row r="8027" spans="1:3" x14ac:dyDescent="0.2">
      <c r="A8027" s="12"/>
      <c r="B8027" s="15"/>
      <c r="C8027" s="29"/>
    </row>
    <row r="8028" spans="1:3" x14ac:dyDescent="0.2">
      <c r="A8028" s="12"/>
      <c r="B8028" s="15"/>
      <c r="C8028" s="29"/>
    </row>
    <row r="8029" spans="1:3" x14ac:dyDescent="0.2">
      <c r="A8029" s="12"/>
      <c r="B8029" s="15"/>
      <c r="C8029" s="29"/>
    </row>
    <row r="8030" spans="1:3" x14ac:dyDescent="0.2">
      <c r="A8030" s="12"/>
      <c r="B8030" s="15"/>
      <c r="C8030" s="29"/>
    </row>
    <row r="8031" spans="1:3" x14ac:dyDescent="0.2">
      <c r="A8031" s="12"/>
      <c r="B8031" s="15"/>
      <c r="C8031" s="29"/>
    </row>
    <row r="8032" spans="1:3" x14ac:dyDescent="0.2">
      <c r="A8032" s="12"/>
      <c r="B8032" s="15"/>
      <c r="C8032" s="29"/>
    </row>
    <row r="8033" spans="1:3" x14ac:dyDescent="0.2">
      <c r="A8033" s="12"/>
      <c r="B8033" s="15"/>
      <c r="C8033" s="29"/>
    </row>
    <row r="8034" spans="1:3" x14ac:dyDescent="0.2">
      <c r="A8034" s="12"/>
      <c r="B8034" s="15"/>
      <c r="C8034" s="29"/>
    </row>
    <row r="8035" spans="1:3" x14ac:dyDescent="0.2">
      <c r="A8035" s="12"/>
      <c r="B8035" s="15"/>
      <c r="C8035" s="29"/>
    </row>
    <row r="8036" spans="1:3" x14ac:dyDescent="0.2">
      <c r="A8036" s="12"/>
      <c r="B8036" s="15"/>
      <c r="C8036" s="29"/>
    </row>
    <row r="8037" spans="1:3" x14ac:dyDescent="0.2">
      <c r="A8037" s="12"/>
      <c r="B8037" s="15"/>
      <c r="C8037" s="29"/>
    </row>
    <row r="8038" spans="1:3" x14ac:dyDescent="0.2">
      <c r="A8038" s="12"/>
      <c r="B8038" s="15"/>
      <c r="C8038" s="29"/>
    </row>
    <row r="8039" spans="1:3" x14ac:dyDescent="0.2">
      <c r="A8039" s="12"/>
      <c r="B8039" s="15"/>
      <c r="C8039" s="29"/>
    </row>
    <row r="8040" spans="1:3" x14ac:dyDescent="0.2">
      <c r="A8040" s="12"/>
      <c r="B8040" s="15"/>
      <c r="C8040" s="29"/>
    </row>
    <row r="8041" spans="1:3" x14ac:dyDescent="0.2">
      <c r="A8041" s="12"/>
      <c r="B8041" s="15"/>
      <c r="C8041" s="29"/>
    </row>
    <row r="8042" spans="1:3" x14ac:dyDescent="0.2">
      <c r="A8042" s="12"/>
      <c r="B8042" s="15"/>
      <c r="C8042" s="29"/>
    </row>
    <row r="8043" spans="1:3" x14ac:dyDescent="0.2">
      <c r="A8043" s="12"/>
      <c r="B8043" s="15"/>
      <c r="C8043" s="29"/>
    </row>
    <row r="8044" spans="1:3" x14ac:dyDescent="0.2">
      <c r="A8044" s="12"/>
      <c r="B8044" s="15"/>
      <c r="C8044" s="29"/>
    </row>
    <row r="8045" spans="1:3" x14ac:dyDescent="0.2">
      <c r="A8045" s="12"/>
      <c r="B8045" s="15"/>
      <c r="C8045" s="29"/>
    </row>
    <row r="8046" spans="1:3" x14ac:dyDescent="0.2">
      <c r="A8046" s="12"/>
      <c r="B8046" s="15"/>
      <c r="C8046" s="29"/>
    </row>
    <row r="8047" spans="1:3" x14ac:dyDescent="0.2">
      <c r="A8047" s="12"/>
      <c r="B8047" s="15"/>
      <c r="C8047" s="29"/>
    </row>
    <row r="8048" spans="1:3" x14ac:dyDescent="0.2">
      <c r="A8048" s="12"/>
      <c r="B8048" s="15"/>
      <c r="C8048" s="29"/>
    </row>
    <row r="8049" spans="1:3" x14ac:dyDescent="0.2">
      <c r="A8049" s="12"/>
      <c r="B8049" s="15"/>
      <c r="C8049" s="29"/>
    </row>
    <row r="8050" spans="1:3" x14ac:dyDescent="0.2">
      <c r="A8050" s="12"/>
      <c r="B8050" s="15"/>
      <c r="C8050" s="29"/>
    </row>
    <row r="8051" spans="1:3" x14ac:dyDescent="0.2">
      <c r="A8051" s="12"/>
      <c r="B8051" s="15"/>
      <c r="C8051" s="29"/>
    </row>
    <row r="8052" spans="1:3" x14ac:dyDescent="0.2">
      <c r="A8052" s="12"/>
      <c r="B8052" s="15"/>
      <c r="C8052" s="29"/>
    </row>
    <row r="8053" spans="1:3" x14ac:dyDescent="0.2">
      <c r="A8053" s="12"/>
      <c r="B8053" s="15"/>
      <c r="C8053" s="29"/>
    </row>
    <row r="8054" spans="1:3" x14ac:dyDescent="0.2">
      <c r="A8054" s="12"/>
      <c r="B8054" s="15"/>
      <c r="C8054" s="29"/>
    </row>
    <row r="8055" spans="1:3" x14ac:dyDescent="0.2">
      <c r="A8055" s="12"/>
      <c r="B8055" s="15"/>
      <c r="C8055" s="29"/>
    </row>
    <row r="8056" spans="1:3" x14ac:dyDescent="0.2">
      <c r="A8056" s="12"/>
      <c r="B8056" s="15"/>
      <c r="C8056" s="29"/>
    </row>
    <row r="8057" spans="1:3" x14ac:dyDescent="0.2">
      <c r="A8057" s="12"/>
      <c r="B8057" s="15"/>
      <c r="C8057" s="29"/>
    </row>
    <row r="8058" spans="1:3" x14ac:dyDescent="0.2">
      <c r="A8058" s="12"/>
      <c r="B8058" s="15"/>
      <c r="C8058" s="29"/>
    </row>
    <row r="8059" spans="1:3" x14ac:dyDescent="0.2">
      <c r="A8059" s="12"/>
      <c r="B8059" s="15"/>
      <c r="C8059" s="29"/>
    </row>
    <row r="8060" spans="1:3" x14ac:dyDescent="0.2">
      <c r="A8060" s="12"/>
      <c r="B8060" s="15"/>
      <c r="C8060" s="29"/>
    </row>
    <row r="8061" spans="1:3" x14ac:dyDescent="0.2">
      <c r="A8061" s="12"/>
      <c r="B8061" s="15"/>
      <c r="C8061" s="29"/>
    </row>
    <row r="8062" spans="1:3" x14ac:dyDescent="0.2">
      <c r="A8062" s="12"/>
      <c r="B8062" s="15"/>
      <c r="C8062" s="29"/>
    </row>
    <row r="8063" spans="1:3" x14ac:dyDescent="0.2">
      <c r="A8063" s="12"/>
      <c r="B8063" s="15"/>
      <c r="C8063" s="29"/>
    </row>
    <row r="8064" spans="1:3" x14ac:dyDescent="0.2">
      <c r="A8064" s="12"/>
      <c r="B8064" s="15"/>
      <c r="C8064" s="29"/>
    </row>
    <row r="8065" spans="1:3" x14ac:dyDescent="0.2">
      <c r="A8065" s="12"/>
      <c r="B8065" s="15"/>
      <c r="C8065" s="29"/>
    </row>
    <row r="8066" spans="1:3" x14ac:dyDescent="0.2">
      <c r="A8066" s="12"/>
      <c r="B8066" s="15"/>
      <c r="C8066" s="29"/>
    </row>
    <row r="8067" spans="1:3" x14ac:dyDescent="0.2">
      <c r="A8067" s="12"/>
      <c r="B8067" s="15"/>
      <c r="C8067" s="29"/>
    </row>
    <row r="8068" spans="1:3" x14ac:dyDescent="0.2">
      <c r="A8068" s="12"/>
      <c r="B8068" s="15"/>
      <c r="C8068" s="29"/>
    </row>
    <row r="8069" spans="1:3" x14ac:dyDescent="0.2">
      <c r="A8069" s="12"/>
      <c r="B8069" s="15"/>
      <c r="C8069" s="29"/>
    </row>
    <row r="8070" spans="1:3" x14ac:dyDescent="0.2">
      <c r="A8070" s="12"/>
      <c r="B8070" s="15"/>
      <c r="C8070" s="29"/>
    </row>
    <row r="8071" spans="1:3" x14ac:dyDescent="0.2">
      <c r="A8071" s="12"/>
      <c r="B8071" s="15"/>
      <c r="C8071" s="29"/>
    </row>
    <row r="8072" spans="1:3" x14ac:dyDescent="0.2">
      <c r="A8072" s="12"/>
      <c r="B8072" s="15"/>
      <c r="C8072" s="29"/>
    </row>
    <row r="8073" spans="1:3" x14ac:dyDescent="0.2">
      <c r="A8073" s="12"/>
      <c r="B8073" s="15"/>
      <c r="C8073" s="29"/>
    </row>
    <row r="8074" spans="1:3" x14ac:dyDescent="0.2">
      <c r="A8074" s="12"/>
      <c r="B8074" s="15"/>
      <c r="C8074" s="29"/>
    </row>
    <row r="8075" spans="1:3" x14ac:dyDescent="0.2">
      <c r="A8075" s="12"/>
      <c r="B8075" s="15"/>
      <c r="C8075" s="29"/>
    </row>
    <row r="8076" spans="1:3" x14ac:dyDescent="0.2">
      <c r="A8076" s="12"/>
      <c r="B8076" s="15"/>
      <c r="C8076" s="29"/>
    </row>
    <row r="8077" spans="1:3" x14ac:dyDescent="0.2">
      <c r="A8077" s="12"/>
      <c r="B8077" s="15"/>
      <c r="C8077" s="29"/>
    </row>
    <row r="8078" spans="1:3" x14ac:dyDescent="0.2">
      <c r="A8078" s="12"/>
      <c r="B8078" s="15"/>
      <c r="C8078" s="29"/>
    </row>
    <row r="8079" spans="1:3" x14ac:dyDescent="0.2">
      <c r="A8079" s="12"/>
      <c r="B8079" s="15"/>
      <c r="C8079" s="29"/>
    </row>
    <row r="8080" spans="1:3" x14ac:dyDescent="0.2">
      <c r="A8080" s="12"/>
      <c r="B8080" s="15"/>
      <c r="C8080" s="29"/>
    </row>
    <row r="8081" spans="1:3" x14ac:dyDescent="0.2">
      <c r="A8081" s="12"/>
      <c r="B8081" s="15"/>
      <c r="C8081" s="29"/>
    </row>
    <row r="8082" spans="1:3" x14ac:dyDescent="0.2">
      <c r="A8082" s="12"/>
      <c r="B8082" s="15"/>
      <c r="C8082" s="29"/>
    </row>
    <row r="8083" spans="1:3" x14ac:dyDescent="0.2">
      <c r="A8083" s="12"/>
      <c r="B8083" s="15"/>
      <c r="C8083" s="29"/>
    </row>
    <row r="8084" spans="1:3" x14ac:dyDescent="0.2">
      <c r="A8084" s="12"/>
      <c r="B8084" s="15"/>
      <c r="C8084" s="29"/>
    </row>
    <row r="8085" spans="1:3" x14ac:dyDescent="0.2">
      <c r="A8085" s="12"/>
      <c r="B8085" s="15"/>
      <c r="C8085" s="29"/>
    </row>
    <row r="8086" spans="1:3" x14ac:dyDescent="0.2">
      <c r="A8086" s="12"/>
      <c r="B8086" s="15"/>
      <c r="C8086" s="29"/>
    </row>
    <row r="8087" spans="1:3" x14ac:dyDescent="0.2">
      <c r="A8087" s="12"/>
      <c r="B8087" s="15"/>
      <c r="C8087" s="29"/>
    </row>
    <row r="8088" spans="1:3" x14ac:dyDescent="0.2">
      <c r="A8088" s="12"/>
      <c r="B8088" s="15"/>
      <c r="C8088" s="29"/>
    </row>
    <row r="8089" spans="1:3" x14ac:dyDescent="0.2">
      <c r="A8089" s="12"/>
      <c r="B8089" s="15"/>
      <c r="C8089" s="29"/>
    </row>
    <row r="8090" spans="1:3" x14ac:dyDescent="0.2">
      <c r="A8090" s="12"/>
      <c r="B8090" s="15"/>
      <c r="C8090" s="29"/>
    </row>
    <row r="8091" spans="1:3" x14ac:dyDescent="0.2">
      <c r="A8091" s="12"/>
      <c r="B8091" s="15"/>
      <c r="C8091" s="29"/>
    </row>
    <row r="8092" spans="1:3" x14ac:dyDescent="0.2">
      <c r="A8092" s="12"/>
      <c r="B8092" s="15"/>
      <c r="C8092" s="29"/>
    </row>
    <row r="8093" spans="1:3" x14ac:dyDescent="0.2">
      <c r="A8093" s="12"/>
      <c r="B8093" s="15"/>
      <c r="C8093" s="29"/>
    </row>
    <row r="8094" spans="1:3" x14ac:dyDescent="0.2">
      <c r="A8094" s="12"/>
      <c r="B8094" s="15"/>
      <c r="C8094" s="29"/>
    </row>
    <row r="8095" spans="1:3" x14ac:dyDescent="0.2">
      <c r="A8095" s="12"/>
      <c r="B8095" s="15"/>
      <c r="C8095" s="29"/>
    </row>
    <row r="8096" spans="1:3" x14ac:dyDescent="0.2">
      <c r="A8096" s="12"/>
      <c r="B8096" s="15"/>
      <c r="C8096" s="29"/>
    </row>
    <row r="8097" spans="1:3" x14ac:dyDescent="0.2">
      <c r="A8097" s="12"/>
      <c r="B8097" s="15"/>
      <c r="C8097" s="29"/>
    </row>
    <row r="8098" spans="1:3" x14ac:dyDescent="0.2">
      <c r="A8098" s="12"/>
      <c r="B8098" s="15"/>
      <c r="C8098" s="29"/>
    </row>
    <row r="8099" spans="1:3" x14ac:dyDescent="0.2">
      <c r="A8099" s="12"/>
      <c r="B8099" s="15"/>
      <c r="C8099" s="29"/>
    </row>
    <row r="8100" spans="1:3" x14ac:dyDescent="0.2">
      <c r="A8100" s="12"/>
      <c r="B8100" s="15"/>
      <c r="C8100" s="29"/>
    </row>
    <row r="8101" spans="1:3" x14ac:dyDescent="0.2">
      <c r="A8101" s="12"/>
      <c r="B8101" s="15"/>
      <c r="C8101" s="29"/>
    </row>
    <row r="8102" spans="1:3" x14ac:dyDescent="0.2">
      <c r="A8102" s="12"/>
      <c r="B8102" s="15"/>
      <c r="C8102" s="29"/>
    </row>
    <row r="8103" spans="1:3" x14ac:dyDescent="0.2">
      <c r="A8103" s="12"/>
      <c r="B8103" s="15"/>
      <c r="C8103" s="29"/>
    </row>
    <row r="8104" spans="1:3" x14ac:dyDescent="0.2">
      <c r="A8104" s="12"/>
      <c r="B8104" s="15"/>
      <c r="C8104" s="29"/>
    </row>
    <row r="8105" spans="1:3" x14ac:dyDescent="0.2">
      <c r="A8105" s="12"/>
      <c r="B8105" s="15"/>
      <c r="C8105" s="29"/>
    </row>
    <row r="8106" spans="1:3" x14ac:dyDescent="0.2">
      <c r="A8106" s="12"/>
      <c r="B8106" s="15"/>
      <c r="C8106" s="29"/>
    </row>
    <row r="8107" spans="1:3" x14ac:dyDescent="0.2">
      <c r="A8107" s="12"/>
      <c r="B8107" s="15"/>
      <c r="C8107" s="29"/>
    </row>
    <row r="8108" spans="1:3" x14ac:dyDescent="0.2">
      <c r="A8108" s="12"/>
      <c r="B8108" s="15"/>
      <c r="C8108" s="29"/>
    </row>
    <row r="8109" spans="1:3" x14ac:dyDescent="0.2">
      <c r="A8109" s="12"/>
      <c r="B8109" s="15"/>
      <c r="C8109" s="29"/>
    </row>
    <row r="8110" spans="1:3" x14ac:dyDescent="0.2">
      <c r="A8110" s="12"/>
      <c r="B8110" s="15"/>
      <c r="C8110" s="29"/>
    </row>
    <row r="8111" spans="1:3" x14ac:dyDescent="0.2">
      <c r="A8111" s="12"/>
      <c r="B8111" s="15"/>
      <c r="C8111" s="29"/>
    </row>
    <row r="8112" spans="1:3" x14ac:dyDescent="0.2">
      <c r="A8112" s="12"/>
      <c r="B8112" s="15"/>
      <c r="C8112" s="29"/>
    </row>
    <row r="8113" spans="1:3" x14ac:dyDescent="0.2">
      <c r="A8113" s="12"/>
      <c r="B8113" s="15"/>
      <c r="C8113" s="29"/>
    </row>
    <row r="8114" spans="1:3" x14ac:dyDescent="0.2">
      <c r="A8114" s="12"/>
      <c r="B8114" s="15"/>
      <c r="C8114" s="29"/>
    </row>
    <row r="8115" spans="1:3" x14ac:dyDescent="0.2">
      <c r="A8115" s="12"/>
      <c r="B8115" s="15"/>
      <c r="C8115" s="29"/>
    </row>
    <row r="8116" spans="1:3" x14ac:dyDescent="0.2">
      <c r="A8116" s="12"/>
      <c r="B8116" s="15"/>
      <c r="C8116" s="29"/>
    </row>
    <row r="8117" spans="1:3" x14ac:dyDescent="0.2">
      <c r="A8117" s="12"/>
      <c r="B8117" s="15"/>
      <c r="C8117" s="29"/>
    </row>
    <row r="8118" spans="1:3" x14ac:dyDescent="0.2">
      <c r="A8118" s="12"/>
      <c r="B8118" s="15"/>
      <c r="C8118" s="29"/>
    </row>
    <row r="8119" spans="1:3" x14ac:dyDescent="0.2">
      <c r="A8119" s="12"/>
      <c r="B8119" s="15"/>
      <c r="C8119" s="29"/>
    </row>
    <row r="8120" spans="1:3" x14ac:dyDescent="0.2">
      <c r="A8120" s="12"/>
      <c r="B8120" s="15"/>
      <c r="C8120" s="29"/>
    </row>
    <row r="8121" spans="1:3" x14ac:dyDescent="0.2">
      <c r="A8121" s="12"/>
      <c r="B8121" s="15"/>
      <c r="C8121" s="29"/>
    </row>
    <row r="8122" spans="1:3" x14ac:dyDescent="0.2">
      <c r="A8122" s="12"/>
      <c r="B8122" s="15"/>
      <c r="C8122" s="29"/>
    </row>
    <row r="8123" spans="1:3" x14ac:dyDescent="0.2">
      <c r="A8123" s="12"/>
      <c r="B8123" s="15"/>
      <c r="C8123" s="29"/>
    </row>
    <row r="8124" spans="1:3" x14ac:dyDescent="0.2">
      <c r="A8124" s="12"/>
      <c r="B8124" s="15"/>
      <c r="C8124" s="29"/>
    </row>
    <row r="8125" spans="1:3" x14ac:dyDescent="0.2">
      <c r="A8125" s="12"/>
      <c r="B8125" s="15"/>
      <c r="C8125" s="29"/>
    </row>
    <row r="8126" spans="1:3" x14ac:dyDescent="0.2">
      <c r="A8126" s="12"/>
      <c r="B8126" s="15"/>
      <c r="C8126" s="29"/>
    </row>
    <row r="8127" spans="1:3" x14ac:dyDescent="0.2">
      <c r="A8127" s="12"/>
      <c r="B8127" s="15"/>
      <c r="C8127" s="29"/>
    </row>
    <row r="8128" spans="1:3" x14ac:dyDescent="0.2">
      <c r="A8128" s="12"/>
      <c r="B8128" s="15"/>
      <c r="C8128" s="29"/>
    </row>
    <row r="8129" spans="1:3" x14ac:dyDescent="0.2">
      <c r="A8129" s="12"/>
      <c r="B8129" s="15"/>
      <c r="C8129" s="29"/>
    </row>
    <row r="8130" spans="1:3" x14ac:dyDescent="0.2">
      <c r="A8130" s="12"/>
      <c r="B8130" s="15"/>
      <c r="C8130" s="29"/>
    </row>
    <row r="8131" spans="1:3" x14ac:dyDescent="0.2">
      <c r="A8131" s="12"/>
      <c r="B8131" s="15"/>
      <c r="C8131" s="29"/>
    </row>
    <row r="8132" spans="1:3" x14ac:dyDescent="0.2">
      <c r="A8132" s="12"/>
      <c r="B8132" s="15"/>
      <c r="C8132" s="29"/>
    </row>
    <row r="8133" spans="1:3" x14ac:dyDescent="0.2">
      <c r="A8133" s="12"/>
      <c r="B8133" s="15"/>
      <c r="C8133" s="29"/>
    </row>
    <row r="8134" spans="1:3" x14ac:dyDescent="0.2">
      <c r="A8134" s="12"/>
      <c r="B8134" s="15"/>
      <c r="C8134" s="29"/>
    </row>
    <row r="8135" spans="1:3" x14ac:dyDescent="0.2">
      <c r="A8135" s="12"/>
      <c r="B8135" s="15"/>
      <c r="C8135" s="29"/>
    </row>
    <row r="8136" spans="1:3" x14ac:dyDescent="0.2">
      <c r="A8136" s="12"/>
      <c r="B8136" s="15"/>
      <c r="C8136" s="29"/>
    </row>
    <row r="8137" spans="1:3" x14ac:dyDescent="0.2">
      <c r="A8137" s="12"/>
      <c r="B8137" s="15"/>
      <c r="C8137" s="29"/>
    </row>
    <row r="8138" spans="1:3" x14ac:dyDescent="0.2">
      <c r="A8138" s="12"/>
      <c r="B8138" s="15"/>
      <c r="C8138" s="29"/>
    </row>
    <row r="8139" spans="1:3" x14ac:dyDescent="0.2">
      <c r="A8139" s="12"/>
      <c r="B8139" s="15"/>
      <c r="C8139" s="29"/>
    </row>
    <row r="8140" spans="1:3" x14ac:dyDescent="0.2">
      <c r="A8140" s="12"/>
      <c r="B8140" s="15"/>
      <c r="C8140" s="29"/>
    </row>
    <row r="8141" spans="1:3" x14ac:dyDescent="0.2">
      <c r="A8141" s="12"/>
      <c r="B8141" s="15"/>
      <c r="C8141" s="29"/>
    </row>
    <row r="8142" spans="1:3" x14ac:dyDescent="0.2">
      <c r="A8142" s="12"/>
      <c r="B8142" s="15"/>
      <c r="C8142" s="29"/>
    </row>
    <row r="8143" spans="1:3" x14ac:dyDescent="0.2">
      <c r="A8143" s="12"/>
      <c r="B8143" s="15"/>
      <c r="C8143" s="29"/>
    </row>
    <row r="8144" spans="1:3" x14ac:dyDescent="0.2">
      <c r="A8144" s="12"/>
      <c r="B8144" s="15"/>
      <c r="C8144" s="29"/>
    </row>
    <row r="8145" spans="1:3" x14ac:dyDescent="0.2">
      <c r="A8145" s="12"/>
      <c r="B8145" s="15"/>
      <c r="C8145" s="29"/>
    </row>
    <row r="8146" spans="1:3" x14ac:dyDescent="0.2">
      <c r="A8146" s="12"/>
      <c r="B8146" s="15"/>
      <c r="C8146" s="29"/>
    </row>
    <row r="8147" spans="1:3" x14ac:dyDescent="0.2">
      <c r="A8147" s="12"/>
      <c r="B8147" s="15"/>
      <c r="C8147" s="29"/>
    </row>
    <row r="8148" spans="1:3" x14ac:dyDescent="0.2">
      <c r="A8148" s="12"/>
      <c r="B8148" s="15"/>
      <c r="C8148" s="29"/>
    </row>
    <row r="8149" spans="1:3" x14ac:dyDescent="0.2">
      <c r="A8149" s="12"/>
      <c r="B8149" s="15"/>
      <c r="C8149" s="29"/>
    </row>
    <row r="8150" spans="1:3" x14ac:dyDescent="0.2">
      <c r="A8150" s="12"/>
      <c r="B8150" s="15"/>
      <c r="C8150" s="29"/>
    </row>
    <row r="8151" spans="1:3" x14ac:dyDescent="0.2">
      <c r="A8151" s="12"/>
      <c r="B8151" s="15"/>
      <c r="C8151" s="29"/>
    </row>
    <row r="8152" spans="1:3" x14ac:dyDescent="0.2">
      <c r="A8152" s="12"/>
      <c r="B8152" s="15"/>
      <c r="C8152" s="29"/>
    </row>
    <row r="8153" spans="1:3" x14ac:dyDescent="0.2">
      <c r="A8153" s="12"/>
      <c r="B8153" s="15"/>
      <c r="C8153" s="29"/>
    </row>
    <row r="8154" spans="1:3" x14ac:dyDescent="0.2">
      <c r="A8154" s="12"/>
      <c r="B8154" s="15"/>
      <c r="C8154" s="29"/>
    </row>
    <row r="8155" spans="1:3" x14ac:dyDescent="0.2">
      <c r="A8155" s="12"/>
      <c r="B8155" s="15"/>
      <c r="C8155" s="29"/>
    </row>
    <row r="8156" spans="1:3" x14ac:dyDescent="0.2">
      <c r="A8156" s="12"/>
      <c r="B8156" s="15"/>
      <c r="C8156" s="29"/>
    </row>
    <row r="8157" spans="1:3" x14ac:dyDescent="0.2">
      <c r="A8157" s="12"/>
      <c r="B8157" s="15"/>
      <c r="C8157" s="29"/>
    </row>
    <row r="8158" spans="1:3" x14ac:dyDescent="0.2">
      <c r="A8158" s="12"/>
      <c r="B8158" s="15"/>
      <c r="C8158" s="29"/>
    </row>
    <row r="8159" spans="1:3" x14ac:dyDescent="0.2">
      <c r="A8159" s="12"/>
      <c r="B8159" s="15"/>
      <c r="C8159" s="29"/>
    </row>
    <row r="8160" spans="1:3" x14ac:dyDescent="0.2">
      <c r="A8160" s="12"/>
      <c r="B8160" s="15"/>
      <c r="C8160" s="29"/>
    </row>
    <row r="8161" spans="1:3" x14ac:dyDescent="0.2">
      <c r="A8161" s="12"/>
      <c r="B8161" s="15"/>
      <c r="C8161" s="29"/>
    </row>
    <row r="8162" spans="1:3" x14ac:dyDescent="0.2">
      <c r="A8162" s="12"/>
      <c r="B8162" s="15"/>
      <c r="C8162" s="29"/>
    </row>
    <row r="8163" spans="1:3" x14ac:dyDescent="0.2">
      <c r="A8163" s="12"/>
      <c r="B8163" s="15"/>
      <c r="C8163" s="29"/>
    </row>
    <row r="8164" spans="1:3" x14ac:dyDescent="0.2">
      <c r="A8164" s="12"/>
      <c r="B8164" s="15"/>
      <c r="C8164" s="29"/>
    </row>
    <row r="8165" spans="1:3" x14ac:dyDescent="0.2">
      <c r="A8165" s="12"/>
      <c r="B8165" s="15"/>
      <c r="C8165" s="29"/>
    </row>
    <row r="8166" spans="1:3" x14ac:dyDescent="0.2">
      <c r="A8166" s="12"/>
      <c r="B8166" s="15"/>
      <c r="C8166" s="29"/>
    </row>
    <row r="8167" spans="1:3" x14ac:dyDescent="0.2">
      <c r="A8167" s="12"/>
      <c r="B8167" s="15"/>
      <c r="C8167" s="29"/>
    </row>
    <row r="8168" spans="1:3" x14ac:dyDescent="0.2">
      <c r="A8168" s="12"/>
      <c r="B8168" s="15"/>
      <c r="C8168" s="29"/>
    </row>
    <row r="8169" spans="1:3" x14ac:dyDescent="0.2">
      <c r="A8169" s="12"/>
      <c r="B8169" s="15"/>
      <c r="C8169" s="29"/>
    </row>
    <row r="8170" spans="1:3" x14ac:dyDescent="0.2">
      <c r="A8170" s="12"/>
      <c r="B8170" s="15"/>
      <c r="C8170" s="29"/>
    </row>
    <row r="8171" spans="1:3" x14ac:dyDescent="0.2">
      <c r="A8171" s="12"/>
      <c r="B8171" s="15"/>
      <c r="C8171" s="29"/>
    </row>
    <row r="8172" spans="1:3" x14ac:dyDescent="0.2">
      <c r="A8172" s="12"/>
      <c r="B8172" s="15"/>
      <c r="C8172" s="29"/>
    </row>
    <row r="8173" spans="1:3" x14ac:dyDescent="0.2">
      <c r="A8173" s="12"/>
      <c r="B8173" s="15"/>
      <c r="C8173" s="29"/>
    </row>
    <row r="8174" spans="1:3" x14ac:dyDescent="0.2">
      <c r="A8174" s="12"/>
      <c r="B8174" s="15"/>
      <c r="C8174" s="29"/>
    </row>
    <row r="8175" spans="1:3" x14ac:dyDescent="0.2">
      <c r="A8175" s="12"/>
      <c r="B8175" s="15"/>
      <c r="C8175" s="29"/>
    </row>
    <row r="8176" spans="1:3" x14ac:dyDescent="0.2">
      <c r="A8176" s="12"/>
      <c r="B8176" s="15"/>
      <c r="C8176" s="29"/>
    </row>
    <row r="8177" spans="1:3" x14ac:dyDescent="0.2">
      <c r="A8177" s="12"/>
      <c r="B8177" s="15"/>
      <c r="C8177" s="29"/>
    </row>
    <row r="8178" spans="1:3" x14ac:dyDescent="0.2">
      <c r="A8178" s="12"/>
      <c r="B8178" s="15"/>
      <c r="C8178" s="29"/>
    </row>
    <row r="8179" spans="1:3" x14ac:dyDescent="0.2">
      <c r="A8179" s="12"/>
      <c r="B8179" s="15"/>
      <c r="C8179" s="29"/>
    </row>
    <row r="8180" spans="1:3" x14ac:dyDescent="0.2">
      <c r="A8180" s="12"/>
      <c r="B8180" s="15"/>
      <c r="C8180" s="29"/>
    </row>
    <row r="8181" spans="1:3" x14ac:dyDescent="0.2">
      <c r="A8181" s="12"/>
      <c r="B8181" s="15"/>
      <c r="C8181" s="29"/>
    </row>
    <row r="8182" spans="1:3" x14ac:dyDescent="0.2">
      <c r="A8182" s="12"/>
      <c r="B8182" s="15"/>
      <c r="C8182" s="29"/>
    </row>
    <row r="8183" spans="1:3" x14ac:dyDescent="0.2">
      <c r="A8183" s="12"/>
      <c r="B8183" s="15"/>
      <c r="C8183" s="29"/>
    </row>
    <row r="8184" spans="1:3" x14ac:dyDescent="0.2">
      <c r="A8184" s="12"/>
      <c r="B8184" s="15"/>
      <c r="C8184" s="29"/>
    </row>
    <row r="8185" spans="1:3" x14ac:dyDescent="0.2">
      <c r="A8185" s="12"/>
      <c r="B8185" s="15"/>
      <c r="C8185" s="29"/>
    </row>
    <row r="8186" spans="1:3" x14ac:dyDescent="0.2">
      <c r="A8186" s="12"/>
      <c r="B8186" s="15"/>
      <c r="C8186" s="29"/>
    </row>
    <row r="8187" spans="1:3" x14ac:dyDescent="0.2">
      <c r="A8187" s="12"/>
      <c r="B8187" s="15"/>
      <c r="C8187" s="29"/>
    </row>
    <row r="8188" spans="1:3" x14ac:dyDescent="0.2">
      <c r="A8188" s="12"/>
      <c r="B8188" s="15"/>
      <c r="C8188" s="29"/>
    </row>
    <row r="8189" spans="1:3" x14ac:dyDescent="0.2">
      <c r="A8189" s="12"/>
      <c r="B8189" s="15"/>
      <c r="C8189" s="29"/>
    </row>
    <row r="8190" spans="1:3" x14ac:dyDescent="0.2">
      <c r="A8190" s="12"/>
      <c r="B8190" s="15"/>
      <c r="C8190" s="29"/>
    </row>
    <row r="8191" spans="1:3" x14ac:dyDescent="0.2">
      <c r="A8191" s="12"/>
      <c r="B8191" s="15"/>
      <c r="C8191" s="29"/>
    </row>
    <row r="8192" spans="1:3" x14ac:dyDescent="0.2">
      <c r="A8192" s="12"/>
      <c r="B8192" s="15"/>
      <c r="C8192" s="29"/>
    </row>
    <row r="8193" spans="1:3" x14ac:dyDescent="0.2">
      <c r="A8193" s="12"/>
      <c r="B8193" s="15"/>
      <c r="C8193" s="29"/>
    </row>
    <row r="8194" spans="1:3" x14ac:dyDescent="0.2">
      <c r="A8194" s="12"/>
      <c r="B8194" s="15"/>
      <c r="C8194" s="29"/>
    </row>
    <row r="8195" spans="1:3" x14ac:dyDescent="0.2">
      <c r="A8195" s="12"/>
      <c r="B8195" s="15"/>
      <c r="C8195" s="29"/>
    </row>
    <row r="8196" spans="1:3" x14ac:dyDescent="0.2">
      <c r="A8196" s="12"/>
      <c r="B8196" s="15"/>
      <c r="C8196" s="29"/>
    </row>
    <row r="8197" spans="1:3" x14ac:dyDescent="0.2">
      <c r="A8197" s="12"/>
      <c r="B8197" s="15"/>
      <c r="C8197" s="29"/>
    </row>
    <row r="8198" spans="1:3" x14ac:dyDescent="0.2">
      <c r="A8198" s="12"/>
      <c r="B8198" s="15"/>
      <c r="C8198" s="29"/>
    </row>
    <row r="8199" spans="1:3" x14ac:dyDescent="0.2">
      <c r="A8199" s="12"/>
      <c r="B8199" s="15"/>
      <c r="C8199" s="29"/>
    </row>
    <row r="8200" spans="1:3" x14ac:dyDescent="0.2">
      <c r="A8200" s="12"/>
      <c r="B8200" s="15"/>
      <c r="C8200" s="29"/>
    </row>
    <row r="8201" spans="1:3" x14ac:dyDescent="0.2">
      <c r="A8201" s="12"/>
      <c r="B8201" s="15"/>
      <c r="C8201" s="29"/>
    </row>
    <row r="8202" spans="1:3" x14ac:dyDescent="0.2">
      <c r="A8202" s="12"/>
      <c r="B8202" s="15"/>
      <c r="C8202" s="29"/>
    </row>
    <row r="8203" spans="1:3" x14ac:dyDescent="0.2">
      <c r="A8203" s="12"/>
      <c r="B8203" s="15"/>
      <c r="C8203" s="29"/>
    </row>
    <row r="8204" spans="1:3" x14ac:dyDescent="0.2">
      <c r="A8204" s="12"/>
      <c r="B8204" s="15"/>
      <c r="C8204" s="29"/>
    </row>
    <row r="8205" spans="1:3" x14ac:dyDescent="0.2">
      <c r="A8205" s="12"/>
      <c r="B8205" s="15"/>
      <c r="C8205" s="29"/>
    </row>
    <row r="8206" spans="1:3" x14ac:dyDescent="0.2">
      <c r="A8206" s="12"/>
      <c r="B8206" s="15"/>
      <c r="C8206" s="29"/>
    </row>
    <row r="8207" spans="1:3" x14ac:dyDescent="0.2">
      <c r="A8207" s="12"/>
      <c r="B8207" s="15"/>
      <c r="C8207" s="29"/>
    </row>
    <row r="8208" spans="1:3" x14ac:dyDescent="0.2">
      <c r="A8208" s="12"/>
      <c r="B8208" s="15"/>
      <c r="C8208" s="29"/>
    </row>
    <row r="8209" spans="1:3" x14ac:dyDescent="0.2">
      <c r="A8209" s="12"/>
      <c r="B8209" s="15"/>
      <c r="C8209" s="29"/>
    </row>
    <row r="8210" spans="1:3" x14ac:dyDescent="0.2">
      <c r="A8210" s="12"/>
      <c r="B8210" s="15"/>
      <c r="C8210" s="29"/>
    </row>
    <row r="8211" spans="1:3" x14ac:dyDescent="0.2">
      <c r="A8211" s="12"/>
      <c r="B8211" s="15"/>
      <c r="C8211" s="29"/>
    </row>
    <row r="8212" spans="1:3" x14ac:dyDescent="0.2">
      <c r="A8212" s="12"/>
      <c r="B8212" s="15"/>
      <c r="C8212" s="29"/>
    </row>
    <row r="8213" spans="1:3" x14ac:dyDescent="0.2">
      <c r="A8213" s="12"/>
      <c r="B8213" s="15"/>
      <c r="C8213" s="29"/>
    </row>
    <row r="8214" spans="1:3" x14ac:dyDescent="0.2">
      <c r="A8214" s="12"/>
      <c r="B8214" s="15"/>
      <c r="C8214" s="29"/>
    </row>
    <row r="8215" spans="1:3" x14ac:dyDescent="0.2">
      <c r="A8215" s="12"/>
      <c r="B8215" s="15"/>
      <c r="C8215" s="29"/>
    </row>
    <row r="8216" spans="1:3" x14ac:dyDescent="0.2">
      <c r="A8216" s="12"/>
      <c r="B8216" s="15"/>
      <c r="C8216" s="29"/>
    </row>
    <row r="8217" spans="1:3" x14ac:dyDescent="0.2">
      <c r="A8217" s="12"/>
      <c r="B8217" s="15"/>
      <c r="C8217" s="29"/>
    </row>
    <row r="8218" spans="1:3" x14ac:dyDescent="0.2">
      <c r="A8218" s="12"/>
      <c r="B8218" s="15"/>
      <c r="C8218" s="29"/>
    </row>
    <row r="8219" spans="1:3" x14ac:dyDescent="0.2">
      <c r="A8219" s="12"/>
      <c r="B8219" s="15"/>
      <c r="C8219" s="29"/>
    </row>
    <row r="8220" spans="1:3" x14ac:dyDescent="0.2">
      <c r="A8220" s="12"/>
      <c r="B8220" s="15"/>
      <c r="C8220" s="29"/>
    </row>
    <row r="8221" spans="1:3" x14ac:dyDescent="0.2">
      <c r="A8221" s="12"/>
      <c r="B8221" s="15"/>
      <c r="C8221" s="29"/>
    </row>
    <row r="8222" spans="1:3" x14ac:dyDescent="0.2">
      <c r="A8222" s="12"/>
      <c r="B8222" s="15"/>
      <c r="C8222" s="29"/>
    </row>
    <row r="8223" spans="1:3" x14ac:dyDescent="0.2">
      <c r="A8223" s="12"/>
      <c r="B8223" s="15"/>
      <c r="C8223" s="29"/>
    </row>
    <row r="8224" spans="1:3" x14ac:dyDescent="0.2">
      <c r="A8224" s="12"/>
      <c r="B8224" s="15"/>
      <c r="C8224" s="29"/>
    </row>
    <row r="8225" spans="1:3" x14ac:dyDescent="0.2">
      <c r="A8225" s="12"/>
      <c r="B8225" s="15"/>
      <c r="C8225" s="29"/>
    </row>
    <row r="8226" spans="1:3" x14ac:dyDescent="0.2">
      <c r="A8226" s="12"/>
      <c r="B8226" s="15"/>
      <c r="C8226" s="29"/>
    </row>
    <row r="8227" spans="1:3" x14ac:dyDescent="0.2">
      <c r="A8227" s="12"/>
      <c r="B8227" s="15"/>
      <c r="C8227" s="29"/>
    </row>
    <row r="8228" spans="1:3" x14ac:dyDescent="0.2">
      <c r="A8228" s="12"/>
      <c r="B8228" s="15"/>
      <c r="C8228" s="29"/>
    </row>
    <row r="8229" spans="1:3" x14ac:dyDescent="0.2">
      <c r="A8229" s="12"/>
      <c r="B8229" s="15"/>
      <c r="C8229" s="29"/>
    </row>
    <row r="8230" spans="1:3" x14ac:dyDescent="0.2">
      <c r="A8230" s="12"/>
      <c r="B8230" s="15"/>
      <c r="C8230" s="29"/>
    </row>
    <row r="8231" spans="1:3" x14ac:dyDescent="0.2">
      <c r="A8231" s="12"/>
      <c r="B8231" s="15"/>
      <c r="C8231" s="29"/>
    </row>
    <row r="8232" spans="1:3" x14ac:dyDescent="0.2">
      <c r="A8232" s="12"/>
      <c r="B8232" s="15"/>
      <c r="C8232" s="29"/>
    </row>
    <row r="8233" spans="1:3" x14ac:dyDescent="0.2">
      <c r="A8233" s="12"/>
      <c r="B8233" s="15"/>
      <c r="C8233" s="29"/>
    </row>
    <row r="8234" spans="1:3" x14ac:dyDescent="0.2">
      <c r="A8234" s="12"/>
      <c r="B8234" s="15"/>
      <c r="C8234" s="29"/>
    </row>
    <row r="8235" spans="1:3" x14ac:dyDescent="0.2">
      <c r="A8235" s="12"/>
      <c r="B8235" s="15"/>
      <c r="C8235" s="29"/>
    </row>
    <row r="8236" spans="1:3" x14ac:dyDescent="0.2">
      <c r="A8236" s="12"/>
      <c r="B8236" s="15"/>
      <c r="C8236" s="29"/>
    </row>
    <row r="8237" spans="1:3" x14ac:dyDescent="0.2">
      <c r="A8237" s="12"/>
      <c r="B8237" s="15"/>
      <c r="C8237" s="29"/>
    </row>
    <row r="8238" spans="1:3" x14ac:dyDescent="0.2">
      <c r="A8238" s="12"/>
      <c r="B8238" s="15"/>
      <c r="C8238" s="29"/>
    </row>
    <row r="8239" spans="1:3" x14ac:dyDescent="0.2">
      <c r="A8239" s="12"/>
      <c r="B8239" s="15"/>
      <c r="C8239" s="29"/>
    </row>
    <row r="8240" spans="1:3" x14ac:dyDescent="0.2">
      <c r="A8240" s="12"/>
      <c r="B8240" s="15"/>
      <c r="C8240" s="29"/>
    </row>
    <row r="8241" spans="1:3" x14ac:dyDescent="0.2">
      <c r="A8241" s="12"/>
      <c r="B8241" s="15"/>
      <c r="C8241" s="29"/>
    </row>
    <row r="8242" spans="1:3" x14ac:dyDescent="0.2">
      <c r="A8242" s="12"/>
      <c r="B8242" s="15"/>
      <c r="C8242" s="29"/>
    </row>
    <row r="8243" spans="1:3" x14ac:dyDescent="0.2">
      <c r="A8243" s="12"/>
      <c r="B8243" s="15"/>
      <c r="C8243" s="29"/>
    </row>
    <row r="8244" spans="1:3" x14ac:dyDescent="0.2">
      <c r="A8244" s="12"/>
      <c r="B8244" s="15"/>
      <c r="C8244" s="29"/>
    </row>
    <row r="8245" spans="1:3" x14ac:dyDescent="0.2">
      <c r="A8245" s="12"/>
      <c r="B8245" s="15"/>
      <c r="C8245" s="29"/>
    </row>
    <row r="8246" spans="1:3" x14ac:dyDescent="0.2">
      <c r="A8246" s="12"/>
      <c r="B8246" s="15"/>
      <c r="C8246" s="29"/>
    </row>
    <row r="8247" spans="1:3" x14ac:dyDescent="0.2">
      <c r="A8247" s="12"/>
      <c r="B8247" s="15"/>
      <c r="C8247" s="29"/>
    </row>
    <row r="8248" spans="1:3" x14ac:dyDescent="0.2">
      <c r="A8248" s="12"/>
      <c r="B8248" s="15"/>
      <c r="C8248" s="29"/>
    </row>
    <row r="8249" spans="1:3" x14ac:dyDescent="0.2">
      <c r="A8249" s="12"/>
      <c r="B8249" s="15"/>
      <c r="C8249" s="29"/>
    </row>
    <row r="8250" spans="1:3" x14ac:dyDescent="0.2">
      <c r="A8250" s="12"/>
      <c r="B8250" s="15"/>
      <c r="C8250" s="29"/>
    </row>
    <row r="8251" spans="1:3" x14ac:dyDescent="0.2">
      <c r="A8251" s="12"/>
      <c r="B8251" s="15"/>
      <c r="C8251" s="29"/>
    </row>
    <row r="8252" spans="1:3" x14ac:dyDescent="0.2">
      <c r="A8252" s="12"/>
      <c r="B8252" s="15"/>
      <c r="C8252" s="29"/>
    </row>
    <row r="8253" spans="1:3" x14ac:dyDescent="0.2">
      <c r="A8253" s="12"/>
      <c r="B8253" s="15"/>
      <c r="C8253" s="29"/>
    </row>
    <row r="8254" spans="1:3" x14ac:dyDescent="0.2">
      <c r="A8254" s="12"/>
      <c r="B8254" s="15"/>
      <c r="C8254" s="29"/>
    </row>
    <row r="8255" spans="1:3" x14ac:dyDescent="0.2">
      <c r="A8255" s="12"/>
      <c r="B8255" s="15"/>
      <c r="C8255" s="29"/>
    </row>
    <row r="8256" spans="1:3" x14ac:dyDescent="0.2">
      <c r="A8256" s="12"/>
      <c r="B8256" s="15"/>
      <c r="C8256" s="29"/>
    </row>
    <row r="8257" spans="1:3" x14ac:dyDescent="0.2">
      <c r="A8257" s="12"/>
      <c r="B8257" s="15"/>
      <c r="C8257" s="29"/>
    </row>
    <row r="8258" spans="1:3" x14ac:dyDescent="0.2">
      <c r="A8258" s="12"/>
      <c r="B8258" s="15"/>
      <c r="C8258" s="29"/>
    </row>
    <row r="8259" spans="1:3" x14ac:dyDescent="0.2">
      <c r="A8259" s="12"/>
      <c r="B8259" s="15"/>
      <c r="C8259" s="29"/>
    </row>
    <row r="8260" spans="1:3" x14ac:dyDescent="0.2">
      <c r="A8260" s="12"/>
      <c r="B8260" s="15"/>
      <c r="C8260" s="29"/>
    </row>
    <row r="8261" spans="1:3" x14ac:dyDescent="0.2">
      <c r="A8261" s="12"/>
      <c r="B8261" s="15"/>
      <c r="C8261" s="29"/>
    </row>
    <row r="8262" spans="1:3" x14ac:dyDescent="0.2">
      <c r="A8262" s="12"/>
      <c r="B8262" s="15"/>
      <c r="C8262" s="29"/>
    </row>
    <row r="8263" spans="1:3" x14ac:dyDescent="0.2">
      <c r="A8263" s="12"/>
      <c r="B8263" s="15"/>
      <c r="C8263" s="29"/>
    </row>
    <row r="8264" spans="1:3" x14ac:dyDescent="0.2">
      <c r="A8264" s="12"/>
      <c r="B8264" s="15"/>
      <c r="C8264" s="29"/>
    </row>
    <row r="8265" spans="1:3" x14ac:dyDescent="0.2">
      <c r="A8265" s="12"/>
      <c r="B8265" s="15"/>
      <c r="C8265" s="29"/>
    </row>
    <row r="8266" spans="1:3" x14ac:dyDescent="0.2">
      <c r="A8266" s="12"/>
      <c r="B8266" s="15"/>
      <c r="C8266" s="29"/>
    </row>
    <row r="8267" spans="1:3" x14ac:dyDescent="0.2">
      <c r="A8267" s="12"/>
      <c r="B8267" s="15"/>
      <c r="C8267" s="29"/>
    </row>
    <row r="8268" spans="1:3" x14ac:dyDescent="0.2">
      <c r="A8268" s="12"/>
      <c r="B8268" s="15"/>
      <c r="C8268" s="29"/>
    </row>
    <row r="8269" spans="1:3" x14ac:dyDescent="0.2">
      <c r="A8269" s="12"/>
      <c r="B8269" s="15"/>
      <c r="C8269" s="29"/>
    </row>
    <row r="8270" spans="1:3" x14ac:dyDescent="0.2">
      <c r="A8270" s="12"/>
      <c r="B8270" s="15"/>
      <c r="C8270" s="29"/>
    </row>
    <row r="8271" spans="1:3" x14ac:dyDescent="0.2">
      <c r="A8271" s="12"/>
      <c r="B8271" s="15"/>
      <c r="C8271" s="29"/>
    </row>
    <row r="8272" spans="1:3" x14ac:dyDescent="0.2">
      <c r="A8272" s="12"/>
      <c r="B8272" s="15"/>
      <c r="C8272" s="29"/>
    </row>
    <row r="8273" spans="1:3" x14ac:dyDescent="0.2">
      <c r="A8273" s="12"/>
      <c r="B8273" s="15"/>
      <c r="C8273" s="29"/>
    </row>
    <row r="8274" spans="1:3" x14ac:dyDescent="0.2">
      <c r="A8274" s="12"/>
      <c r="B8274" s="15"/>
      <c r="C8274" s="29"/>
    </row>
    <row r="8275" spans="1:3" x14ac:dyDescent="0.2">
      <c r="A8275" s="12"/>
      <c r="B8275" s="15"/>
      <c r="C8275" s="29"/>
    </row>
    <row r="8276" spans="1:3" x14ac:dyDescent="0.2">
      <c r="A8276" s="12"/>
      <c r="B8276" s="15"/>
      <c r="C8276" s="29"/>
    </row>
    <row r="8277" spans="1:3" x14ac:dyDescent="0.2">
      <c r="A8277" s="12"/>
      <c r="B8277" s="15"/>
      <c r="C8277" s="29"/>
    </row>
    <row r="8278" spans="1:3" x14ac:dyDescent="0.2">
      <c r="A8278" s="12"/>
      <c r="B8278" s="15"/>
      <c r="C8278" s="29"/>
    </row>
    <row r="8279" spans="1:3" x14ac:dyDescent="0.2">
      <c r="A8279" s="12"/>
      <c r="B8279" s="15"/>
      <c r="C8279" s="29"/>
    </row>
    <row r="8280" spans="1:3" x14ac:dyDescent="0.2">
      <c r="A8280" s="12"/>
      <c r="B8280" s="15"/>
      <c r="C8280" s="29"/>
    </row>
    <row r="8281" spans="1:3" x14ac:dyDescent="0.2">
      <c r="A8281" s="12"/>
      <c r="B8281" s="15"/>
      <c r="C8281" s="29"/>
    </row>
    <row r="8282" spans="1:3" x14ac:dyDescent="0.2">
      <c r="A8282" s="12"/>
      <c r="B8282" s="15"/>
      <c r="C8282" s="29"/>
    </row>
    <row r="8283" spans="1:3" x14ac:dyDescent="0.2">
      <c r="A8283" s="12"/>
      <c r="B8283" s="15"/>
      <c r="C8283" s="29"/>
    </row>
    <row r="8284" spans="1:3" x14ac:dyDescent="0.2">
      <c r="A8284" s="12"/>
      <c r="B8284" s="15"/>
      <c r="C8284" s="29"/>
    </row>
    <row r="8285" spans="1:3" x14ac:dyDescent="0.2">
      <c r="A8285" s="12"/>
      <c r="B8285" s="15"/>
      <c r="C8285" s="29"/>
    </row>
    <row r="8286" spans="1:3" x14ac:dyDescent="0.2">
      <c r="A8286" s="12"/>
      <c r="B8286" s="15"/>
      <c r="C8286" s="29"/>
    </row>
    <row r="8287" spans="1:3" x14ac:dyDescent="0.2">
      <c r="A8287" s="12"/>
      <c r="B8287" s="15"/>
      <c r="C8287" s="29"/>
    </row>
    <row r="8288" spans="1:3" x14ac:dyDescent="0.2">
      <c r="A8288" s="12"/>
      <c r="B8288" s="15"/>
      <c r="C8288" s="29"/>
    </row>
    <row r="8289" spans="1:3" x14ac:dyDescent="0.2">
      <c r="A8289" s="12"/>
      <c r="B8289" s="15"/>
      <c r="C8289" s="29"/>
    </row>
    <row r="8290" spans="1:3" x14ac:dyDescent="0.2">
      <c r="A8290" s="12"/>
      <c r="B8290" s="15"/>
      <c r="C8290" s="29"/>
    </row>
    <row r="8291" spans="1:3" x14ac:dyDescent="0.2">
      <c r="A8291" s="12"/>
      <c r="B8291" s="15"/>
      <c r="C8291" s="29"/>
    </row>
    <row r="8292" spans="1:3" x14ac:dyDescent="0.2">
      <c r="A8292" s="12"/>
      <c r="B8292" s="15"/>
      <c r="C8292" s="29"/>
    </row>
    <row r="8293" spans="1:3" x14ac:dyDescent="0.2">
      <c r="A8293" s="12"/>
      <c r="B8293" s="15"/>
      <c r="C8293" s="29"/>
    </row>
    <row r="8294" spans="1:3" x14ac:dyDescent="0.2">
      <c r="A8294" s="12"/>
      <c r="B8294" s="15"/>
      <c r="C8294" s="29"/>
    </row>
    <row r="8295" spans="1:3" x14ac:dyDescent="0.2">
      <c r="A8295" s="12"/>
      <c r="B8295" s="15"/>
      <c r="C8295" s="29"/>
    </row>
    <row r="8296" spans="1:3" x14ac:dyDescent="0.2">
      <c r="A8296" s="12"/>
      <c r="B8296" s="15"/>
      <c r="C8296" s="29"/>
    </row>
    <row r="8297" spans="1:3" x14ac:dyDescent="0.2">
      <c r="A8297" s="12"/>
      <c r="B8297" s="15"/>
      <c r="C8297" s="29"/>
    </row>
    <row r="8298" spans="1:3" x14ac:dyDescent="0.2">
      <c r="A8298" s="12"/>
      <c r="B8298" s="15"/>
      <c r="C8298" s="29"/>
    </row>
    <row r="8299" spans="1:3" x14ac:dyDescent="0.2">
      <c r="A8299" s="12"/>
      <c r="B8299" s="15"/>
      <c r="C8299" s="29"/>
    </row>
    <row r="8300" spans="1:3" x14ac:dyDescent="0.2">
      <c r="A8300" s="12"/>
      <c r="B8300" s="15"/>
      <c r="C8300" s="29"/>
    </row>
    <row r="8301" spans="1:3" x14ac:dyDescent="0.2">
      <c r="A8301" s="12"/>
      <c r="B8301" s="15"/>
      <c r="C8301" s="29"/>
    </row>
    <row r="8302" spans="1:3" x14ac:dyDescent="0.2">
      <c r="A8302" s="12"/>
      <c r="B8302" s="15"/>
      <c r="C8302" s="29"/>
    </row>
    <row r="8303" spans="1:3" x14ac:dyDescent="0.2">
      <c r="A8303" s="12"/>
      <c r="B8303" s="15"/>
      <c r="C8303" s="29"/>
    </row>
    <row r="8304" spans="1:3" x14ac:dyDescent="0.2">
      <c r="A8304" s="12"/>
      <c r="B8304" s="15"/>
      <c r="C8304" s="29"/>
    </row>
    <row r="8305" spans="1:3" x14ac:dyDescent="0.2">
      <c r="A8305" s="12"/>
      <c r="B8305" s="15"/>
      <c r="C8305" s="29"/>
    </row>
    <row r="8306" spans="1:3" x14ac:dyDescent="0.2">
      <c r="A8306" s="12"/>
      <c r="B8306" s="15"/>
      <c r="C8306" s="29"/>
    </row>
    <row r="8307" spans="1:3" x14ac:dyDescent="0.2">
      <c r="A8307" s="12"/>
      <c r="B8307" s="15"/>
      <c r="C8307" s="29"/>
    </row>
    <row r="8308" spans="1:3" x14ac:dyDescent="0.2">
      <c r="A8308" s="12"/>
      <c r="B8308" s="15"/>
      <c r="C8308" s="29"/>
    </row>
    <row r="8309" spans="1:3" x14ac:dyDescent="0.2">
      <c r="A8309" s="12"/>
      <c r="B8309" s="15"/>
      <c r="C8309" s="29"/>
    </row>
    <row r="8310" spans="1:3" x14ac:dyDescent="0.2">
      <c r="A8310" s="12"/>
      <c r="B8310" s="15"/>
      <c r="C8310" s="29"/>
    </row>
    <row r="8311" spans="1:3" x14ac:dyDescent="0.2">
      <c r="A8311" s="12"/>
      <c r="B8311" s="15"/>
      <c r="C8311" s="29"/>
    </row>
    <row r="8312" spans="1:3" x14ac:dyDescent="0.2">
      <c r="A8312" s="12"/>
      <c r="B8312" s="15"/>
      <c r="C8312" s="29"/>
    </row>
    <row r="8313" spans="1:3" x14ac:dyDescent="0.2">
      <c r="A8313" s="12"/>
      <c r="B8313" s="15"/>
      <c r="C8313" s="29"/>
    </row>
    <row r="8314" spans="1:3" x14ac:dyDescent="0.2">
      <c r="A8314" s="12"/>
      <c r="B8314" s="15"/>
      <c r="C8314" s="29"/>
    </row>
    <row r="8315" spans="1:3" x14ac:dyDescent="0.2">
      <c r="A8315" s="12"/>
      <c r="B8315" s="15"/>
      <c r="C8315" s="29"/>
    </row>
    <row r="8316" spans="1:3" x14ac:dyDescent="0.2">
      <c r="A8316" s="12"/>
      <c r="B8316" s="15"/>
      <c r="C8316" s="29"/>
    </row>
    <row r="8317" spans="1:3" x14ac:dyDescent="0.2">
      <c r="A8317" s="12"/>
      <c r="B8317" s="15"/>
      <c r="C8317" s="29"/>
    </row>
    <row r="8318" spans="1:3" x14ac:dyDescent="0.2">
      <c r="A8318" s="12"/>
      <c r="B8318" s="15"/>
      <c r="C8318" s="29"/>
    </row>
    <row r="8319" spans="1:3" x14ac:dyDescent="0.2">
      <c r="A8319" s="12"/>
      <c r="B8319" s="15"/>
      <c r="C8319" s="29"/>
    </row>
    <row r="8320" spans="1:3" x14ac:dyDescent="0.2">
      <c r="A8320" s="12"/>
      <c r="B8320" s="15"/>
      <c r="C8320" s="29"/>
    </row>
    <row r="8321" spans="1:3" x14ac:dyDescent="0.2">
      <c r="A8321" s="12"/>
      <c r="B8321" s="15"/>
      <c r="C8321" s="29"/>
    </row>
    <row r="8322" spans="1:3" x14ac:dyDescent="0.2">
      <c r="A8322" s="12"/>
      <c r="B8322" s="15"/>
      <c r="C8322" s="29"/>
    </row>
    <row r="8323" spans="1:3" x14ac:dyDescent="0.2">
      <c r="A8323" s="12"/>
      <c r="B8323" s="15"/>
      <c r="C8323" s="29"/>
    </row>
    <row r="8324" spans="1:3" x14ac:dyDescent="0.2">
      <c r="A8324" s="12"/>
      <c r="B8324" s="15"/>
      <c r="C8324" s="29"/>
    </row>
    <row r="8325" spans="1:3" x14ac:dyDescent="0.2">
      <c r="A8325" s="12"/>
      <c r="B8325" s="15"/>
      <c r="C8325" s="29"/>
    </row>
    <row r="8326" spans="1:3" x14ac:dyDescent="0.2">
      <c r="A8326" s="12"/>
      <c r="B8326" s="15"/>
      <c r="C8326" s="29"/>
    </row>
    <row r="8327" spans="1:3" x14ac:dyDescent="0.2">
      <c r="A8327" s="12"/>
      <c r="B8327" s="15"/>
      <c r="C8327" s="29"/>
    </row>
    <row r="8328" spans="1:3" x14ac:dyDescent="0.2">
      <c r="A8328" s="12"/>
      <c r="B8328" s="15"/>
      <c r="C8328" s="29"/>
    </row>
    <row r="8329" spans="1:3" x14ac:dyDescent="0.2">
      <c r="A8329" s="12"/>
      <c r="B8329" s="15"/>
      <c r="C8329" s="29"/>
    </row>
    <row r="8330" spans="1:3" x14ac:dyDescent="0.2">
      <c r="A8330" s="12"/>
      <c r="B8330" s="15"/>
      <c r="C8330" s="29"/>
    </row>
    <row r="8331" spans="1:3" x14ac:dyDescent="0.2">
      <c r="A8331" s="12"/>
      <c r="B8331" s="15"/>
      <c r="C8331" s="29"/>
    </row>
    <row r="8332" spans="1:3" x14ac:dyDescent="0.2">
      <c r="A8332" s="12"/>
      <c r="B8332" s="15"/>
      <c r="C8332" s="29"/>
    </row>
    <row r="8333" spans="1:3" x14ac:dyDescent="0.2">
      <c r="A8333" s="12"/>
      <c r="B8333" s="15"/>
      <c r="C8333" s="29"/>
    </row>
    <row r="8334" spans="1:3" x14ac:dyDescent="0.2">
      <c r="A8334" s="12"/>
      <c r="B8334" s="15"/>
      <c r="C8334" s="29"/>
    </row>
    <row r="8335" spans="1:3" x14ac:dyDescent="0.2">
      <c r="A8335" s="12"/>
      <c r="B8335" s="15"/>
      <c r="C8335" s="29"/>
    </row>
    <row r="8336" spans="1:3" x14ac:dyDescent="0.2">
      <c r="A8336" s="12"/>
      <c r="B8336" s="15"/>
      <c r="C8336" s="29"/>
    </row>
    <row r="8337" spans="1:3" x14ac:dyDescent="0.2">
      <c r="A8337" s="12"/>
      <c r="B8337" s="15"/>
      <c r="C8337" s="29"/>
    </row>
    <row r="8338" spans="1:3" x14ac:dyDescent="0.2">
      <c r="A8338" s="12"/>
      <c r="B8338" s="15"/>
      <c r="C8338" s="29"/>
    </row>
    <row r="8339" spans="1:3" x14ac:dyDescent="0.2">
      <c r="A8339" s="12"/>
      <c r="B8339" s="15"/>
      <c r="C8339" s="29"/>
    </row>
    <row r="8340" spans="1:3" x14ac:dyDescent="0.2">
      <c r="A8340" s="12"/>
      <c r="B8340" s="15"/>
      <c r="C8340" s="29"/>
    </row>
    <row r="8341" spans="1:3" x14ac:dyDescent="0.2">
      <c r="A8341" s="12"/>
      <c r="B8341" s="15"/>
      <c r="C8341" s="29"/>
    </row>
    <row r="8342" spans="1:3" x14ac:dyDescent="0.2">
      <c r="A8342" s="12"/>
      <c r="B8342" s="15"/>
      <c r="C8342" s="29"/>
    </row>
    <row r="8343" spans="1:3" x14ac:dyDescent="0.2">
      <c r="A8343" s="12"/>
      <c r="B8343" s="15"/>
      <c r="C8343" s="29"/>
    </row>
    <row r="8344" spans="1:3" x14ac:dyDescent="0.2">
      <c r="A8344" s="12"/>
      <c r="B8344" s="15"/>
      <c r="C8344" s="29"/>
    </row>
    <row r="8345" spans="1:3" x14ac:dyDescent="0.2">
      <c r="A8345" s="12"/>
      <c r="B8345" s="15"/>
      <c r="C8345" s="29"/>
    </row>
    <row r="8346" spans="1:3" x14ac:dyDescent="0.2">
      <c r="A8346" s="12"/>
      <c r="B8346" s="15"/>
      <c r="C8346" s="29"/>
    </row>
    <row r="8347" spans="1:3" x14ac:dyDescent="0.2">
      <c r="A8347" s="12"/>
      <c r="B8347" s="15"/>
      <c r="C8347" s="29"/>
    </row>
    <row r="8348" spans="1:3" x14ac:dyDescent="0.2">
      <c r="A8348" s="12"/>
      <c r="B8348" s="15"/>
      <c r="C8348" s="29"/>
    </row>
    <row r="8349" spans="1:3" x14ac:dyDescent="0.2">
      <c r="A8349" s="12"/>
      <c r="B8349" s="15"/>
      <c r="C8349" s="29"/>
    </row>
    <row r="8350" spans="1:3" x14ac:dyDescent="0.2">
      <c r="A8350" s="12"/>
      <c r="B8350" s="15"/>
      <c r="C8350" s="29"/>
    </row>
    <row r="8351" spans="1:3" x14ac:dyDescent="0.2">
      <c r="A8351" s="12"/>
      <c r="B8351" s="15"/>
      <c r="C8351" s="29"/>
    </row>
    <row r="8352" spans="1:3" x14ac:dyDescent="0.2">
      <c r="A8352" s="12"/>
      <c r="B8352" s="15"/>
      <c r="C8352" s="29"/>
    </row>
    <row r="8353" spans="1:3" x14ac:dyDescent="0.2">
      <c r="A8353" s="12"/>
      <c r="B8353" s="15"/>
      <c r="C8353" s="29"/>
    </row>
    <row r="8354" spans="1:3" x14ac:dyDescent="0.2">
      <c r="A8354" s="12"/>
      <c r="B8354" s="15"/>
      <c r="C8354" s="29"/>
    </row>
    <row r="8355" spans="1:3" x14ac:dyDescent="0.2">
      <c r="A8355" s="12"/>
      <c r="B8355" s="15"/>
      <c r="C8355" s="29"/>
    </row>
    <row r="8356" spans="1:3" x14ac:dyDescent="0.2">
      <c r="A8356" s="12"/>
      <c r="B8356" s="15"/>
      <c r="C8356" s="29"/>
    </row>
    <row r="8357" spans="1:3" x14ac:dyDescent="0.2">
      <c r="A8357" s="12"/>
      <c r="B8357" s="15"/>
      <c r="C8357" s="29"/>
    </row>
    <row r="8358" spans="1:3" x14ac:dyDescent="0.2">
      <c r="A8358" s="12"/>
      <c r="B8358" s="15"/>
      <c r="C8358" s="29"/>
    </row>
    <row r="8359" spans="1:3" x14ac:dyDescent="0.2">
      <c r="A8359" s="12"/>
      <c r="B8359" s="15"/>
      <c r="C8359" s="29"/>
    </row>
    <row r="8360" spans="1:3" x14ac:dyDescent="0.2">
      <c r="A8360" s="12"/>
      <c r="B8360" s="15"/>
      <c r="C8360" s="29"/>
    </row>
    <row r="8361" spans="1:3" x14ac:dyDescent="0.2">
      <c r="A8361" s="12"/>
      <c r="B8361" s="15"/>
      <c r="C8361" s="29"/>
    </row>
    <row r="8362" spans="1:3" x14ac:dyDescent="0.2">
      <c r="A8362" s="12"/>
      <c r="B8362" s="15"/>
      <c r="C8362" s="29"/>
    </row>
    <row r="8363" spans="1:3" x14ac:dyDescent="0.2">
      <c r="A8363" s="12"/>
      <c r="B8363" s="15"/>
      <c r="C8363" s="29"/>
    </row>
    <row r="8364" spans="1:3" x14ac:dyDescent="0.2">
      <c r="A8364" s="12"/>
      <c r="B8364" s="15"/>
      <c r="C8364" s="29"/>
    </row>
    <row r="8365" spans="1:3" x14ac:dyDescent="0.2">
      <c r="A8365" s="12"/>
      <c r="B8365" s="15"/>
      <c r="C8365" s="29"/>
    </row>
    <row r="8366" spans="1:3" x14ac:dyDescent="0.2">
      <c r="A8366" s="12"/>
      <c r="B8366" s="15"/>
      <c r="C8366" s="29"/>
    </row>
    <row r="8367" spans="1:3" x14ac:dyDescent="0.2">
      <c r="A8367" s="12"/>
      <c r="B8367" s="15"/>
      <c r="C8367" s="29"/>
    </row>
    <row r="8368" spans="1:3" x14ac:dyDescent="0.2">
      <c r="A8368" s="12"/>
      <c r="B8368" s="15"/>
      <c r="C8368" s="29"/>
    </row>
    <row r="8369" spans="1:3" x14ac:dyDescent="0.2">
      <c r="A8369" s="12"/>
      <c r="B8369" s="15"/>
      <c r="C8369" s="29"/>
    </row>
    <row r="8370" spans="1:3" x14ac:dyDescent="0.2">
      <c r="A8370" s="12"/>
      <c r="B8370" s="15"/>
      <c r="C8370" s="29"/>
    </row>
    <row r="8371" spans="1:3" x14ac:dyDescent="0.2">
      <c r="A8371" s="12"/>
      <c r="B8371" s="15"/>
      <c r="C8371" s="29"/>
    </row>
    <row r="8372" spans="1:3" x14ac:dyDescent="0.2">
      <c r="A8372" s="12"/>
      <c r="B8372" s="15"/>
      <c r="C8372" s="29"/>
    </row>
    <row r="8373" spans="1:3" x14ac:dyDescent="0.2">
      <c r="A8373" s="12"/>
      <c r="B8373" s="15"/>
      <c r="C8373" s="29"/>
    </row>
    <row r="8374" spans="1:3" x14ac:dyDescent="0.2">
      <c r="A8374" s="12"/>
      <c r="B8374" s="15"/>
      <c r="C8374" s="29"/>
    </row>
    <row r="8375" spans="1:3" x14ac:dyDescent="0.2">
      <c r="A8375" s="12"/>
      <c r="B8375" s="15"/>
      <c r="C8375" s="29"/>
    </row>
    <row r="8376" spans="1:3" x14ac:dyDescent="0.2">
      <c r="A8376" s="12"/>
      <c r="B8376" s="15"/>
      <c r="C8376" s="29"/>
    </row>
    <row r="8377" spans="1:3" x14ac:dyDescent="0.2">
      <c r="A8377" s="12"/>
      <c r="B8377" s="15"/>
      <c r="C8377" s="29"/>
    </row>
    <row r="8378" spans="1:3" x14ac:dyDescent="0.2">
      <c r="A8378" s="12"/>
      <c r="B8378" s="15"/>
      <c r="C8378" s="29"/>
    </row>
    <row r="8379" spans="1:3" x14ac:dyDescent="0.2">
      <c r="A8379" s="12"/>
      <c r="B8379" s="15"/>
      <c r="C8379" s="29"/>
    </row>
    <row r="8380" spans="1:3" x14ac:dyDescent="0.2">
      <c r="A8380" s="12"/>
      <c r="B8380" s="15"/>
      <c r="C8380" s="29"/>
    </row>
    <row r="8381" spans="1:3" x14ac:dyDescent="0.2">
      <c r="A8381" s="12"/>
      <c r="B8381" s="15"/>
      <c r="C8381" s="29"/>
    </row>
    <row r="8382" spans="1:3" x14ac:dyDescent="0.2">
      <c r="A8382" s="12"/>
      <c r="B8382" s="15"/>
      <c r="C8382" s="29"/>
    </row>
    <row r="8383" spans="1:3" x14ac:dyDescent="0.2">
      <c r="A8383" s="12"/>
      <c r="B8383" s="15"/>
      <c r="C8383" s="29"/>
    </row>
    <row r="8384" spans="1:3" x14ac:dyDescent="0.2">
      <c r="A8384" s="12"/>
      <c r="B8384" s="15"/>
      <c r="C8384" s="29"/>
    </row>
    <row r="8385" spans="1:3" x14ac:dyDescent="0.2">
      <c r="A8385" s="12"/>
      <c r="B8385" s="15"/>
      <c r="C8385" s="29"/>
    </row>
    <row r="8386" spans="1:3" x14ac:dyDescent="0.2">
      <c r="A8386" s="12"/>
      <c r="B8386" s="15"/>
      <c r="C8386" s="29"/>
    </row>
    <row r="8387" spans="1:3" x14ac:dyDescent="0.2">
      <c r="A8387" s="12"/>
      <c r="B8387" s="15"/>
      <c r="C8387" s="29"/>
    </row>
    <row r="8388" spans="1:3" x14ac:dyDescent="0.2">
      <c r="A8388" s="12"/>
      <c r="B8388" s="15"/>
      <c r="C8388" s="29"/>
    </row>
    <row r="8389" spans="1:3" x14ac:dyDescent="0.2">
      <c r="A8389" s="12"/>
      <c r="B8389" s="15"/>
      <c r="C8389" s="29"/>
    </row>
    <row r="8390" spans="1:3" x14ac:dyDescent="0.2">
      <c r="A8390" s="12"/>
      <c r="B8390" s="15"/>
      <c r="C8390" s="29"/>
    </row>
    <row r="8391" spans="1:3" x14ac:dyDescent="0.2">
      <c r="A8391" s="12"/>
      <c r="B8391" s="15"/>
      <c r="C8391" s="29"/>
    </row>
    <row r="8392" spans="1:3" x14ac:dyDescent="0.2">
      <c r="A8392" s="12"/>
      <c r="B8392" s="15"/>
      <c r="C8392" s="29"/>
    </row>
    <row r="8393" spans="1:3" x14ac:dyDescent="0.2">
      <c r="A8393" s="12"/>
      <c r="B8393" s="15"/>
      <c r="C8393" s="29"/>
    </row>
    <row r="8394" spans="1:3" x14ac:dyDescent="0.2">
      <c r="A8394" s="12"/>
      <c r="B8394" s="15"/>
      <c r="C8394" s="29"/>
    </row>
    <row r="8395" spans="1:3" x14ac:dyDescent="0.2">
      <c r="A8395" s="12"/>
      <c r="B8395" s="15"/>
      <c r="C8395" s="29"/>
    </row>
    <row r="8396" spans="1:3" x14ac:dyDescent="0.2">
      <c r="A8396" s="12"/>
      <c r="B8396" s="15"/>
      <c r="C8396" s="29"/>
    </row>
    <row r="8397" spans="1:3" x14ac:dyDescent="0.2">
      <c r="A8397" s="12"/>
      <c r="B8397" s="15"/>
      <c r="C8397" s="29"/>
    </row>
    <row r="8398" spans="1:3" x14ac:dyDescent="0.2">
      <c r="A8398" s="12"/>
      <c r="B8398" s="15"/>
      <c r="C8398" s="29"/>
    </row>
    <row r="8399" spans="1:3" x14ac:dyDescent="0.2">
      <c r="A8399" s="12"/>
      <c r="B8399" s="15"/>
      <c r="C8399" s="29"/>
    </row>
    <row r="8400" spans="1:3" x14ac:dyDescent="0.2">
      <c r="A8400" s="12"/>
      <c r="B8400" s="15"/>
      <c r="C8400" s="29"/>
    </row>
    <row r="8401" spans="1:3" x14ac:dyDescent="0.2">
      <c r="A8401" s="12"/>
      <c r="B8401" s="15"/>
      <c r="C8401" s="29"/>
    </row>
    <row r="8402" spans="1:3" x14ac:dyDescent="0.2">
      <c r="A8402" s="12"/>
      <c r="B8402" s="15"/>
      <c r="C8402" s="29"/>
    </row>
    <row r="8403" spans="1:3" x14ac:dyDescent="0.2">
      <c r="A8403" s="12"/>
      <c r="B8403" s="15"/>
      <c r="C8403" s="29"/>
    </row>
    <row r="8404" spans="1:3" x14ac:dyDescent="0.2">
      <c r="A8404" s="12"/>
      <c r="B8404" s="15"/>
      <c r="C8404" s="29"/>
    </row>
    <row r="8405" spans="1:3" x14ac:dyDescent="0.2">
      <c r="A8405" s="12"/>
      <c r="B8405" s="15"/>
      <c r="C8405" s="29"/>
    </row>
    <row r="8406" spans="1:3" x14ac:dyDescent="0.2">
      <c r="A8406" s="12"/>
      <c r="B8406" s="15"/>
      <c r="C8406" s="29"/>
    </row>
    <row r="8407" spans="1:3" x14ac:dyDescent="0.2">
      <c r="A8407" s="12"/>
      <c r="B8407" s="15"/>
      <c r="C8407" s="29"/>
    </row>
    <row r="8408" spans="1:3" x14ac:dyDescent="0.2">
      <c r="A8408" s="12"/>
      <c r="B8408" s="15"/>
      <c r="C8408" s="29"/>
    </row>
    <row r="8409" spans="1:3" x14ac:dyDescent="0.2">
      <c r="A8409" s="12"/>
      <c r="B8409" s="15"/>
      <c r="C8409" s="29"/>
    </row>
    <row r="8410" spans="1:3" x14ac:dyDescent="0.2">
      <c r="A8410" s="12"/>
      <c r="B8410" s="15"/>
      <c r="C8410" s="29"/>
    </row>
    <row r="8411" spans="1:3" x14ac:dyDescent="0.2">
      <c r="A8411" s="12"/>
      <c r="B8411" s="15"/>
      <c r="C8411" s="29"/>
    </row>
    <row r="8412" spans="1:3" x14ac:dyDescent="0.2">
      <c r="A8412" s="12"/>
      <c r="B8412" s="15"/>
      <c r="C8412" s="29"/>
    </row>
    <row r="8413" spans="1:3" x14ac:dyDescent="0.2">
      <c r="A8413" s="12"/>
      <c r="B8413" s="15"/>
      <c r="C8413" s="29"/>
    </row>
    <row r="8414" spans="1:3" x14ac:dyDescent="0.2">
      <c r="A8414" s="12"/>
      <c r="B8414" s="15"/>
      <c r="C8414" s="29"/>
    </row>
    <row r="8415" spans="1:3" x14ac:dyDescent="0.2">
      <c r="A8415" s="12"/>
      <c r="B8415" s="15"/>
      <c r="C8415" s="29"/>
    </row>
    <row r="8416" spans="1:3" x14ac:dyDescent="0.2">
      <c r="A8416" s="12"/>
      <c r="B8416" s="15"/>
      <c r="C8416" s="29"/>
    </row>
    <row r="8417" spans="1:3" x14ac:dyDescent="0.2">
      <c r="A8417" s="12"/>
      <c r="B8417" s="15"/>
      <c r="C8417" s="29"/>
    </row>
    <row r="8418" spans="1:3" x14ac:dyDescent="0.2">
      <c r="A8418" s="12"/>
      <c r="B8418" s="15"/>
      <c r="C8418" s="29"/>
    </row>
    <row r="8419" spans="1:3" x14ac:dyDescent="0.2">
      <c r="A8419" s="12"/>
      <c r="B8419" s="15"/>
      <c r="C8419" s="29"/>
    </row>
    <row r="8420" spans="1:3" x14ac:dyDescent="0.2">
      <c r="A8420" s="12"/>
      <c r="B8420" s="15"/>
      <c r="C8420" s="29"/>
    </row>
    <row r="8421" spans="1:3" x14ac:dyDescent="0.2">
      <c r="A8421" s="12"/>
      <c r="B8421" s="15"/>
      <c r="C8421" s="29"/>
    </row>
    <row r="8422" spans="1:3" x14ac:dyDescent="0.2">
      <c r="A8422" s="12"/>
      <c r="B8422" s="15"/>
      <c r="C8422" s="29"/>
    </row>
    <row r="8423" spans="1:3" x14ac:dyDescent="0.2">
      <c r="A8423" s="12"/>
      <c r="B8423" s="15"/>
      <c r="C8423" s="29"/>
    </row>
    <row r="8424" spans="1:3" x14ac:dyDescent="0.2">
      <c r="A8424" s="12"/>
      <c r="B8424" s="15"/>
      <c r="C8424" s="29"/>
    </row>
    <row r="8425" spans="1:3" x14ac:dyDescent="0.2">
      <c r="A8425" s="12"/>
      <c r="B8425" s="15"/>
      <c r="C8425" s="29"/>
    </row>
    <row r="8426" spans="1:3" x14ac:dyDescent="0.2">
      <c r="A8426" s="12"/>
      <c r="B8426" s="15"/>
      <c r="C8426" s="29"/>
    </row>
    <row r="8427" spans="1:3" x14ac:dyDescent="0.2">
      <c r="A8427" s="12"/>
      <c r="B8427" s="15"/>
      <c r="C8427" s="29"/>
    </row>
    <row r="8428" spans="1:3" x14ac:dyDescent="0.2">
      <c r="A8428" s="12"/>
      <c r="B8428" s="15"/>
      <c r="C8428" s="29"/>
    </row>
    <row r="8429" spans="1:3" x14ac:dyDescent="0.2">
      <c r="A8429" s="12"/>
      <c r="B8429" s="15"/>
      <c r="C8429" s="29"/>
    </row>
    <row r="8430" spans="1:3" x14ac:dyDescent="0.2">
      <c r="A8430" s="12"/>
      <c r="B8430" s="15"/>
      <c r="C8430" s="29"/>
    </row>
    <row r="8431" spans="1:3" x14ac:dyDescent="0.2">
      <c r="A8431" s="12"/>
      <c r="B8431" s="15"/>
      <c r="C8431" s="29"/>
    </row>
    <row r="8432" spans="1:3" x14ac:dyDescent="0.2">
      <c r="A8432" s="12"/>
      <c r="B8432" s="15"/>
      <c r="C8432" s="29"/>
    </row>
    <row r="8433" spans="1:3" x14ac:dyDescent="0.2">
      <c r="A8433" s="12"/>
      <c r="B8433" s="15"/>
      <c r="C8433" s="29"/>
    </row>
    <row r="8434" spans="1:3" x14ac:dyDescent="0.2">
      <c r="A8434" s="12"/>
      <c r="B8434" s="15"/>
      <c r="C8434" s="29"/>
    </row>
    <row r="8435" spans="1:3" x14ac:dyDescent="0.2">
      <c r="A8435" s="12"/>
      <c r="B8435" s="15"/>
      <c r="C8435" s="29"/>
    </row>
    <row r="8436" spans="1:3" x14ac:dyDescent="0.2">
      <c r="A8436" s="12"/>
      <c r="B8436" s="15"/>
      <c r="C8436" s="29"/>
    </row>
    <row r="8437" spans="1:3" x14ac:dyDescent="0.2">
      <c r="A8437" s="12"/>
      <c r="B8437" s="15"/>
      <c r="C8437" s="29"/>
    </row>
    <row r="8438" spans="1:3" x14ac:dyDescent="0.2">
      <c r="A8438" s="12"/>
      <c r="B8438" s="15"/>
      <c r="C8438" s="29"/>
    </row>
    <row r="8439" spans="1:3" x14ac:dyDescent="0.2">
      <c r="A8439" s="12"/>
      <c r="B8439" s="15"/>
      <c r="C8439" s="29"/>
    </row>
    <row r="8440" spans="1:3" x14ac:dyDescent="0.2">
      <c r="A8440" s="12"/>
      <c r="B8440" s="15"/>
      <c r="C8440" s="29"/>
    </row>
    <row r="8441" spans="1:3" x14ac:dyDescent="0.2">
      <c r="A8441" s="12"/>
      <c r="B8441" s="15"/>
      <c r="C8441" s="29"/>
    </row>
    <row r="8442" spans="1:3" x14ac:dyDescent="0.2">
      <c r="A8442" s="12"/>
      <c r="B8442" s="15"/>
      <c r="C8442" s="29"/>
    </row>
    <row r="8443" spans="1:3" x14ac:dyDescent="0.2">
      <c r="A8443" s="12"/>
      <c r="B8443" s="15"/>
      <c r="C8443" s="29"/>
    </row>
    <row r="8444" spans="1:3" x14ac:dyDescent="0.2">
      <c r="A8444" s="12"/>
      <c r="B8444" s="15"/>
      <c r="C8444" s="29"/>
    </row>
    <row r="8445" spans="1:3" x14ac:dyDescent="0.2">
      <c r="A8445" s="12"/>
      <c r="B8445" s="15"/>
      <c r="C8445" s="29"/>
    </row>
    <row r="8446" spans="1:3" x14ac:dyDescent="0.2">
      <c r="A8446" s="12"/>
      <c r="B8446" s="15"/>
      <c r="C8446" s="29"/>
    </row>
    <row r="8447" spans="1:3" x14ac:dyDescent="0.2">
      <c r="A8447" s="12"/>
      <c r="B8447" s="15"/>
      <c r="C8447" s="29"/>
    </row>
    <row r="8448" spans="1:3" x14ac:dyDescent="0.2">
      <c r="A8448" s="12"/>
      <c r="B8448" s="15"/>
      <c r="C8448" s="29"/>
    </row>
    <row r="8449" spans="1:3" x14ac:dyDescent="0.2">
      <c r="A8449" s="12"/>
      <c r="B8449" s="15"/>
      <c r="C8449" s="29"/>
    </row>
    <row r="8450" spans="1:3" x14ac:dyDescent="0.2">
      <c r="A8450" s="12"/>
      <c r="B8450" s="15"/>
      <c r="C8450" s="29"/>
    </row>
    <row r="8451" spans="1:3" x14ac:dyDescent="0.2">
      <c r="A8451" s="12"/>
      <c r="B8451" s="15"/>
      <c r="C8451" s="29"/>
    </row>
    <row r="8452" spans="1:3" x14ac:dyDescent="0.2">
      <c r="A8452" s="12"/>
      <c r="B8452" s="15"/>
      <c r="C8452" s="29"/>
    </row>
    <row r="8453" spans="1:3" x14ac:dyDescent="0.2">
      <c r="A8453" s="12"/>
      <c r="B8453" s="15"/>
      <c r="C8453" s="29"/>
    </row>
    <row r="8454" spans="1:3" x14ac:dyDescent="0.2">
      <c r="A8454" s="12"/>
      <c r="B8454" s="15"/>
      <c r="C8454" s="29"/>
    </row>
    <row r="8455" spans="1:3" x14ac:dyDescent="0.2">
      <c r="A8455" s="12"/>
      <c r="B8455" s="15"/>
      <c r="C8455" s="29"/>
    </row>
    <row r="8456" spans="1:3" x14ac:dyDescent="0.2">
      <c r="A8456" s="12"/>
      <c r="B8456" s="15"/>
      <c r="C8456" s="29"/>
    </row>
    <row r="8457" spans="1:3" x14ac:dyDescent="0.2">
      <c r="A8457" s="12"/>
      <c r="B8457" s="15"/>
      <c r="C8457" s="29"/>
    </row>
    <row r="8458" spans="1:3" x14ac:dyDescent="0.2">
      <c r="A8458" s="12"/>
      <c r="B8458" s="15"/>
      <c r="C8458" s="29"/>
    </row>
    <row r="8459" spans="1:3" x14ac:dyDescent="0.2">
      <c r="A8459" s="12"/>
      <c r="B8459" s="15"/>
      <c r="C8459" s="29"/>
    </row>
    <row r="8460" spans="1:3" x14ac:dyDescent="0.2">
      <c r="A8460" s="12"/>
      <c r="B8460" s="15"/>
      <c r="C8460" s="29"/>
    </row>
    <row r="8461" spans="1:3" x14ac:dyDescent="0.2">
      <c r="A8461" s="12"/>
      <c r="B8461" s="15"/>
      <c r="C8461" s="29"/>
    </row>
    <row r="8462" spans="1:3" x14ac:dyDescent="0.2">
      <c r="A8462" s="12"/>
      <c r="B8462" s="15"/>
      <c r="C8462" s="29"/>
    </row>
    <row r="8463" spans="1:3" x14ac:dyDescent="0.2">
      <c r="A8463" s="12"/>
      <c r="B8463" s="15"/>
      <c r="C8463" s="29"/>
    </row>
    <row r="8464" spans="1:3" x14ac:dyDescent="0.2">
      <c r="A8464" s="12"/>
      <c r="B8464" s="15"/>
      <c r="C8464" s="29"/>
    </row>
    <row r="8465" spans="1:3" x14ac:dyDescent="0.2">
      <c r="A8465" s="12"/>
      <c r="B8465" s="15"/>
      <c r="C8465" s="29"/>
    </row>
    <row r="8466" spans="1:3" x14ac:dyDescent="0.2">
      <c r="A8466" s="12"/>
      <c r="B8466" s="15"/>
      <c r="C8466" s="29"/>
    </row>
    <row r="8467" spans="1:3" x14ac:dyDescent="0.2">
      <c r="A8467" s="12"/>
      <c r="B8467" s="15"/>
      <c r="C8467" s="29"/>
    </row>
    <row r="8468" spans="1:3" x14ac:dyDescent="0.2">
      <c r="A8468" s="12"/>
      <c r="B8468" s="15"/>
      <c r="C8468" s="29"/>
    </row>
    <row r="8469" spans="1:3" x14ac:dyDescent="0.2">
      <c r="A8469" s="12"/>
      <c r="B8469" s="15"/>
      <c r="C8469" s="29"/>
    </row>
    <row r="8470" spans="1:3" x14ac:dyDescent="0.2">
      <c r="A8470" s="12"/>
      <c r="B8470" s="15"/>
      <c r="C8470" s="29"/>
    </row>
    <row r="8471" spans="1:3" x14ac:dyDescent="0.2">
      <c r="A8471" s="12"/>
      <c r="B8471" s="15"/>
      <c r="C8471" s="29"/>
    </row>
    <row r="8472" spans="1:3" x14ac:dyDescent="0.2">
      <c r="A8472" s="12"/>
      <c r="B8472" s="15"/>
      <c r="C8472" s="29"/>
    </row>
    <row r="8473" spans="1:3" x14ac:dyDescent="0.2">
      <c r="A8473" s="12"/>
      <c r="B8473" s="15"/>
      <c r="C8473" s="29"/>
    </row>
    <row r="8474" spans="1:3" x14ac:dyDescent="0.2">
      <c r="A8474" s="12"/>
      <c r="B8474" s="15"/>
      <c r="C8474" s="29"/>
    </row>
    <row r="8475" spans="1:3" x14ac:dyDescent="0.2">
      <c r="A8475" s="12"/>
      <c r="B8475" s="15"/>
      <c r="C8475" s="29"/>
    </row>
    <row r="8476" spans="1:3" x14ac:dyDescent="0.2">
      <c r="A8476" s="12"/>
      <c r="B8476" s="15"/>
      <c r="C8476" s="29"/>
    </row>
    <row r="8477" spans="1:3" x14ac:dyDescent="0.2">
      <c r="A8477" s="12"/>
      <c r="B8477" s="15"/>
      <c r="C8477" s="29"/>
    </row>
    <row r="8478" spans="1:3" x14ac:dyDescent="0.2">
      <c r="A8478" s="12"/>
      <c r="B8478" s="15"/>
      <c r="C8478" s="29"/>
    </row>
    <row r="8479" spans="1:3" x14ac:dyDescent="0.2">
      <c r="A8479" s="12"/>
      <c r="B8479" s="15"/>
      <c r="C8479" s="29"/>
    </row>
    <row r="8480" spans="1:3" x14ac:dyDescent="0.2">
      <c r="A8480" s="12"/>
      <c r="B8480" s="15"/>
      <c r="C8480" s="29"/>
    </row>
    <row r="8481" spans="1:3" x14ac:dyDescent="0.2">
      <c r="A8481" s="12"/>
      <c r="B8481" s="15"/>
      <c r="C8481" s="29"/>
    </row>
    <row r="8482" spans="1:3" x14ac:dyDescent="0.2">
      <c r="A8482" s="12"/>
      <c r="B8482" s="15"/>
      <c r="C8482" s="29"/>
    </row>
    <row r="8483" spans="1:3" x14ac:dyDescent="0.2">
      <c r="A8483" s="12"/>
      <c r="B8483" s="15"/>
      <c r="C8483" s="29"/>
    </row>
    <row r="8484" spans="1:3" x14ac:dyDescent="0.2">
      <c r="A8484" s="12"/>
      <c r="B8484" s="15"/>
      <c r="C8484" s="29"/>
    </row>
    <row r="8485" spans="1:3" x14ac:dyDescent="0.2">
      <c r="A8485" s="12"/>
      <c r="B8485" s="15"/>
      <c r="C8485" s="29"/>
    </row>
    <row r="8486" spans="1:3" x14ac:dyDescent="0.2">
      <c r="A8486" s="12"/>
      <c r="B8486" s="15"/>
      <c r="C8486" s="29"/>
    </row>
    <row r="8487" spans="1:3" x14ac:dyDescent="0.2">
      <c r="A8487" s="12"/>
      <c r="B8487" s="15"/>
      <c r="C8487" s="29"/>
    </row>
    <row r="8488" spans="1:3" x14ac:dyDescent="0.2">
      <c r="A8488" s="12"/>
      <c r="B8488" s="15"/>
      <c r="C8488" s="29"/>
    </row>
    <row r="8489" spans="1:3" x14ac:dyDescent="0.2">
      <c r="A8489" s="12"/>
      <c r="B8489" s="15"/>
      <c r="C8489" s="29"/>
    </row>
    <row r="8490" spans="1:3" x14ac:dyDescent="0.2">
      <c r="A8490" s="12"/>
      <c r="B8490" s="15"/>
      <c r="C8490" s="29"/>
    </row>
    <row r="8491" spans="1:3" x14ac:dyDescent="0.2">
      <c r="A8491" s="12"/>
      <c r="B8491" s="15"/>
      <c r="C8491" s="29"/>
    </row>
    <row r="8492" spans="1:3" x14ac:dyDescent="0.2">
      <c r="A8492" s="12"/>
      <c r="B8492" s="15"/>
      <c r="C8492" s="29"/>
    </row>
    <row r="8493" spans="1:3" x14ac:dyDescent="0.2">
      <c r="A8493" s="12"/>
      <c r="B8493" s="15"/>
      <c r="C8493" s="29"/>
    </row>
    <row r="8494" spans="1:3" x14ac:dyDescent="0.2">
      <c r="A8494" s="12"/>
      <c r="B8494" s="15"/>
      <c r="C8494" s="29"/>
    </row>
    <row r="8495" spans="1:3" x14ac:dyDescent="0.2">
      <c r="A8495" s="12"/>
      <c r="B8495" s="15"/>
      <c r="C8495" s="29"/>
    </row>
    <row r="8496" spans="1:3" x14ac:dyDescent="0.2">
      <c r="A8496" s="12"/>
      <c r="B8496" s="15"/>
      <c r="C8496" s="29"/>
    </row>
    <row r="8497" spans="1:3" x14ac:dyDescent="0.2">
      <c r="A8497" s="12"/>
      <c r="B8497" s="15"/>
      <c r="C8497" s="29"/>
    </row>
    <row r="8498" spans="1:3" x14ac:dyDescent="0.2">
      <c r="A8498" s="12"/>
      <c r="B8498" s="15"/>
      <c r="C8498" s="29"/>
    </row>
    <row r="8499" spans="1:3" x14ac:dyDescent="0.2">
      <c r="A8499" s="12"/>
      <c r="B8499" s="15"/>
      <c r="C8499" s="29"/>
    </row>
    <row r="8500" spans="1:3" x14ac:dyDescent="0.2">
      <c r="A8500" s="12"/>
      <c r="B8500" s="15"/>
      <c r="C8500" s="29"/>
    </row>
    <row r="8501" spans="1:3" x14ac:dyDescent="0.2">
      <c r="A8501" s="12"/>
      <c r="B8501" s="15"/>
      <c r="C8501" s="29"/>
    </row>
    <row r="8502" spans="1:3" x14ac:dyDescent="0.2">
      <c r="A8502" s="12"/>
      <c r="B8502" s="15"/>
      <c r="C8502" s="29"/>
    </row>
    <row r="8503" spans="1:3" x14ac:dyDescent="0.2">
      <c r="A8503" s="12"/>
      <c r="B8503" s="15"/>
      <c r="C8503" s="29"/>
    </row>
    <row r="8504" spans="1:3" x14ac:dyDescent="0.2">
      <c r="A8504" s="12"/>
      <c r="B8504" s="15"/>
      <c r="C8504" s="29"/>
    </row>
    <row r="8505" spans="1:3" x14ac:dyDescent="0.2">
      <c r="A8505" s="12"/>
      <c r="B8505" s="15"/>
      <c r="C8505" s="29"/>
    </row>
    <row r="8506" spans="1:3" x14ac:dyDescent="0.2">
      <c r="A8506" s="12"/>
      <c r="B8506" s="15"/>
      <c r="C8506" s="29"/>
    </row>
    <row r="8507" spans="1:3" x14ac:dyDescent="0.2">
      <c r="A8507" s="12"/>
      <c r="B8507" s="15"/>
      <c r="C8507" s="29"/>
    </row>
    <row r="8508" spans="1:3" x14ac:dyDescent="0.2">
      <c r="A8508" s="12"/>
      <c r="B8508" s="15"/>
      <c r="C8508" s="29"/>
    </row>
    <row r="8509" spans="1:3" x14ac:dyDescent="0.2">
      <c r="A8509" s="12"/>
      <c r="B8509" s="15"/>
      <c r="C8509" s="29"/>
    </row>
    <row r="8510" spans="1:3" x14ac:dyDescent="0.2">
      <c r="A8510" s="12"/>
      <c r="B8510" s="15"/>
      <c r="C8510" s="29"/>
    </row>
    <row r="8511" spans="1:3" x14ac:dyDescent="0.2">
      <c r="A8511" s="12"/>
      <c r="B8511" s="15"/>
      <c r="C8511" s="29"/>
    </row>
    <row r="8512" spans="1:3" x14ac:dyDescent="0.2">
      <c r="A8512" s="12"/>
      <c r="B8512" s="15"/>
      <c r="C8512" s="29"/>
    </row>
    <row r="8513" spans="1:3" x14ac:dyDescent="0.2">
      <c r="A8513" s="12"/>
      <c r="B8513" s="15"/>
      <c r="C8513" s="29"/>
    </row>
    <row r="8514" spans="1:3" x14ac:dyDescent="0.2">
      <c r="A8514" s="12"/>
      <c r="B8514" s="15"/>
      <c r="C8514" s="29"/>
    </row>
    <row r="8515" spans="1:3" x14ac:dyDescent="0.2">
      <c r="A8515" s="12"/>
      <c r="B8515" s="15"/>
      <c r="C8515" s="29"/>
    </row>
    <row r="8516" spans="1:3" x14ac:dyDescent="0.2">
      <c r="A8516" s="12"/>
      <c r="B8516" s="15"/>
      <c r="C8516" s="29"/>
    </row>
    <row r="8517" spans="1:3" x14ac:dyDescent="0.2">
      <c r="A8517" s="12"/>
      <c r="B8517" s="15"/>
      <c r="C8517" s="29"/>
    </row>
    <row r="8518" spans="1:3" x14ac:dyDescent="0.2">
      <c r="A8518" s="12"/>
      <c r="B8518" s="15"/>
      <c r="C8518" s="29"/>
    </row>
    <row r="8519" spans="1:3" x14ac:dyDescent="0.2">
      <c r="A8519" s="12"/>
      <c r="B8519" s="15"/>
      <c r="C8519" s="29"/>
    </row>
    <row r="8520" spans="1:3" x14ac:dyDescent="0.2">
      <c r="A8520" s="12"/>
      <c r="B8520" s="15"/>
      <c r="C8520" s="29"/>
    </row>
    <row r="8521" spans="1:3" x14ac:dyDescent="0.2">
      <c r="A8521" s="12"/>
      <c r="B8521" s="15"/>
      <c r="C8521" s="29"/>
    </row>
    <row r="8522" spans="1:3" x14ac:dyDescent="0.2">
      <c r="A8522" s="12"/>
      <c r="B8522" s="15"/>
      <c r="C8522" s="29"/>
    </row>
    <row r="8523" spans="1:3" x14ac:dyDescent="0.2">
      <c r="A8523" s="12"/>
      <c r="B8523" s="15"/>
      <c r="C8523" s="29"/>
    </row>
    <row r="8524" spans="1:3" x14ac:dyDescent="0.2">
      <c r="A8524" s="12"/>
      <c r="B8524" s="15"/>
      <c r="C8524" s="29"/>
    </row>
    <row r="8525" spans="1:3" x14ac:dyDescent="0.2">
      <c r="A8525" s="12"/>
      <c r="B8525" s="15"/>
      <c r="C8525" s="29"/>
    </row>
    <row r="8526" spans="1:3" x14ac:dyDescent="0.2">
      <c r="A8526" s="12"/>
      <c r="B8526" s="15"/>
      <c r="C8526" s="29"/>
    </row>
    <row r="8527" spans="1:3" x14ac:dyDescent="0.2">
      <c r="A8527" s="12"/>
      <c r="B8527" s="15"/>
      <c r="C8527" s="29"/>
    </row>
    <row r="8528" spans="1:3" x14ac:dyDescent="0.2">
      <c r="A8528" s="12"/>
      <c r="B8528" s="15"/>
      <c r="C8528" s="29"/>
    </row>
    <row r="8529" spans="1:3" x14ac:dyDescent="0.2">
      <c r="A8529" s="12"/>
      <c r="B8529" s="15"/>
      <c r="C8529" s="29"/>
    </row>
    <row r="8530" spans="1:3" x14ac:dyDescent="0.2">
      <c r="A8530" s="12"/>
      <c r="B8530" s="15"/>
      <c r="C8530" s="29"/>
    </row>
    <row r="8531" spans="1:3" x14ac:dyDescent="0.2">
      <c r="A8531" s="12"/>
      <c r="B8531" s="15"/>
      <c r="C8531" s="29"/>
    </row>
    <row r="8532" spans="1:3" x14ac:dyDescent="0.2">
      <c r="A8532" s="12"/>
      <c r="B8532" s="15"/>
      <c r="C8532" s="29"/>
    </row>
    <row r="8533" spans="1:3" x14ac:dyDescent="0.2">
      <c r="A8533" s="12"/>
      <c r="B8533" s="15"/>
      <c r="C8533" s="29"/>
    </row>
    <row r="8534" spans="1:3" x14ac:dyDescent="0.2">
      <c r="A8534" s="12"/>
      <c r="B8534" s="15"/>
      <c r="C8534" s="29"/>
    </row>
    <row r="8535" spans="1:3" x14ac:dyDescent="0.2">
      <c r="A8535" s="12"/>
      <c r="B8535" s="15"/>
      <c r="C8535" s="29"/>
    </row>
    <row r="8536" spans="1:3" x14ac:dyDescent="0.2">
      <c r="A8536" s="12"/>
      <c r="B8536" s="15"/>
      <c r="C8536" s="29"/>
    </row>
    <row r="8537" spans="1:3" x14ac:dyDescent="0.2">
      <c r="A8537" s="12"/>
      <c r="B8537" s="15"/>
      <c r="C8537" s="29"/>
    </row>
    <row r="8538" spans="1:3" x14ac:dyDescent="0.2">
      <c r="A8538" s="12"/>
      <c r="B8538" s="15"/>
      <c r="C8538" s="29"/>
    </row>
    <row r="8539" spans="1:3" x14ac:dyDescent="0.2">
      <c r="A8539" s="12"/>
      <c r="B8539" s="15"/>
      <c r="C8539" s="29"/>
    </row>
    <row r="8540" spans="1:3" x14ac:dyDescent="0.2">
      <c r="A8540" s="12"/>
      <c r="B8540" s="15"/>
      <c r="C8540" s="29"/>
    </row>
    <row r="8541" spans="1:3" x14ac:dyDescent="0.2">
      <c r="A8541" s="12"/>
      <c r="B8541" s="15"/>
      <c r="C8541" s="29"/>
    </row>
    <row r="8542" spans="1:3" x14ac:dyDescent="0.2">
      <c r="A8542" s="12"/>
      <c r="B8542" s="15"/>
      <c r="C8542" s="29"/>
    </row>
    <row r="8543" spans="1:3" x14ac:dyDescent="0.2">
      <c r="A8543" s="12"/>
      <c r="B8543" s="15"/>
      <c r="C8543" s="29"/>
    </row>
    <row r="8544" spans="1:3" x14ac:dyDescent="0.2">
      <c r="A8544" s="12"/>
      <c r="B8544" s="15"/>
      <c r="C8544" s="29"/>
    </row>
    <row r="8545" spans="1:3" x14ac:dyDescent="0.2">
      <c r="A8545" s="12"/>
      <c r="B8545" s="15"/>
      <c r="C8545" s="29"/>
    </row>
    <row r="8546" spans="1:3" x14ac:dyDescent="0.2">
      <c r="A8546" s="12"/>
      <c r="B8546" s="15"/>
      <c r="C8546" s="29"/>
    </row>
    <row r="8547" spans="1:3" x14ac:dyDescent="0.2">
      <c r="A8547" s="12"/>
      <c r="B8547" s="15"/>
      <c r="C8547" s="29"/>
    </row>
    <row r="8548" spans="1:3" x14ac:dyDescent="0.2">
      <c r="A8548" s="12"/>
      <c r="B8548" s="15"/>
      <c r="C8548" s="29"/>
    </row>
    <row r="8549" spans="1:3" x14ac:dyDescent="0.2">
      <c r="A8549" s="12"/>
      <c r="B8549" s="15"/>
      <c r="C8549" s="29"/>
    </row>
    <row r="8550" spans="1:3" x14ac:dyDescent="0.2">
      <c r="A8550" s="12"/>
      <c r="B8550" s="15"/>
      <c r="C8550" s="29"/>
    </row>
    <row r="8551" spans="1:3" x14ac:dyDescent="0.2">
      <c r="A8551" s="12"/>
      <c r="B8551" s="15"/>
      <c r="C8551" s="29"/>
    </row>
    <row r="8552" spans="1:3" x14ac:dyDescent="0.2">
      <c r="A8552" s="12"/>
      <c r="B8552" s="15"/>
      <c r="C8552" s="29"/>
    </row>
    <row r="8553" spans="1:3" x14ac:dyDescent="0.2">
      <c r="A8553" s="12"/>
      <c r="B8553" s="15"/>
      <c r="C8553" s="29"/>
    </row>
    <row r="8554" spans="1:3" x14ac:dyDescent="0.2">
      <c r="A8554" s="12"/>
      <c r="B8554" s="15"/>
      <c r="C8554" s="29"/>
    </row>
    <row r="8555" spans="1:3" x14ac:dyDescent="0.2">
      <c r="A8555" s="12"/>
      <c r="B8555" s="15"/>
      <c r="C8555" s="29"/>
    </row>
    <row r="8556" spans="1:3" x14ac:dyDescent="0.2">
      <c r="A8556" s="12"/>
      <c r="B8556" s="15"/>
      <c r="C8556" s="29"/>
    </row>
    <row r="8557" spans="1:3" x14ac:dyDescent="0.2">
      <c r="A8557" s="12"/>
      <c r="B8557" s="15"/>
      <c r="C8557" s="29"/>
    </row>
    <row r="8558" spans="1:3" x14ac:dyDescent="0.2">
      <c r="A8558" s="12"/>
      <c r="B8558" s="15"/>
      <c r="C8558" s="29"/>
    </row>
    <row r="8559" spans="1:3" x14ac:dyDescent="0.2">
      <c r="A8559" s="12"/>
      <c r="B8559" s="15"/>
      <c r="C8559" s="29"/>
    </row>
    <row r="8560" spans="1:3" x14ac:dyDescent="0.2">
      <c r="A8560" s="12"/>
      <c r="B8560" s="15"/>
      <c r="C8560" s="29"/>
    </row>
    <row r="8561" spans="1:3" x14ac:dyDescent="0.2">
      <c r="A8561" s="12"/>
      <c r="B8561" s="15"/>
      <c r="C8561" s="29"/>
    </row>
    <row r="8562" spans="1:3" x14ac:dyDescent="0.2">
      <c r="A8562" s="12"/>
      <c r="B8562" s="15"/>
      <c r="C8562" s="29"/>
    </row>
    <row r="8563" spans="1:3" x14ac:dyDescent="0.2">
      <c r="A8563" s="12"/>
      <c r="B8563" s="15"/>
      <c r="C8563" s="29"/>
    </row>
    <row r="8564" spans="1:3" x14ac:dyDescent="0.2">
      <c r="A8564" s="12"/>
      <c r="B8564" s="15"/>
      <c r="C8564" s="29"/>
    </row>
    <row r="8565" spans="1:3" x14ac:dyDescent="0.2">
      <c r="A8565" s="12"/>
      <c r="B8565" s="15"/>
      <c r="C8565" s="29"/>
    </row>
    <row r="8566" spans="1:3" x14ac:dyDescent="0.2">
      <c r="A8566" s="12"/>
      <c r="B8566" s="15"/>
      <c r="C8566" s="29"/>
    </row>
    <row r="8567" spans="1:3" x14ac:dyDescent="0.2">
      <c r="A8567" s="12"/>
      <c r="B8567" s="15"/>
      <c r="C8567" s="29"/>
    </row>
    <row r="8568" spans="1:3" x14ac:dyDescent="0.2">
      <c r="A8568" s="12"/>
      <c r="B8568" s="15"/>
      <c r="C8568" s="29"/>
    </row>
    <row r="8569" spans="1:3" x14ac:dyDescent="0.2">
      <c r="A8569" s="12"/>
      <c r="B8569" s="15"/>
      <c r="C8569" s="29"/>
    </row>
    <row r="8570" spans="1:3" x14ac:dyDescent="0.2">
      <c r="A8570" s="12"/>
      <c r="B8570" s="15"/>
      <c r="C8570" s="29"/>
    </row>
    <row r="8571" spans="1:3" x14ac:dyDescent="0.2">
      <c r="A8571" s="12"/>
      <c r="B8571" s="15"/>
      <c r="C8571" s="29"/>
    </row>
    <row r="8572" spans="1:3" x14ac:dyDescent="0.2">
      <c r="A8572" s="12"/>
      <c r="B8572" s="15"/>
      <c r="C8572" s="29"/>
    </row>
    <row r="8573" spans="1:3" x14ac:dyDescent="0.2">
      <c r="A8573" s="12"/>
      <c r="B8573" s="15"/>
      <c r="C8573" s="29"/>
    </row>
    <row r="8574" spans="1:3" x14ac:dyDescent="0.2">
      <c r="A8574" s="12"/>
      <c r="B8574" s="15"/>
      <c r="C8574" s="29"/>
    </row>
    <row r="8575" spans="1:3" x14ac:dyDescent="0.2">
      <c r="A8575" s="12"/>
      <c r="B8575" s="15"/>
      <c r="C8575" s="29"/>
    </row>
    <row r="8576" spans="1:3" x14ac:dyDescent="0.2">
      <c r="A8576" s="12"/>
      <c r="B8576" s="15"/>
      <c r="C8576" s="29"/>
    </row>
    <row r="8577" spans="1:3" x14ac:dyDescent="0.2">
      <c r="A8577" s="12"/>
      <c r="B8577" s="15"/>
      <c r="C8577" s="29"/>
    </row>
    <row r="8578" spans="1:3" x14ac:dyDescent="0.2">
      <c r="A8578" s="12"/>
      <c r="B8578" s="15"/>
      <c r="C8578" s="29"/>
    </row>
    <row r="8579" spans="1:3" x14ac:dyDescent="0.2">
      <c r="A8579" s="12"/>
      <c r="B8579" s="15"/>
      <c r="C8579" s="29"/>
    </row>
    <row r="8580" spans="1:3" x14ac:dyDescent="0.2">
      <c r="A8580" s="12"/>
      <c r="B8580" s="15"/>
      <c r="C8580" s="29"/>
    </row>
    <row r="8581" spans="1:3" x14ac:dyDescent="0.2">
      <c r="A8581" s="12"/>
      <c r="B8581" s="15"/>
      <c r="C8581" s="29"/>
    </row>
    <row r="8582" spans="1:3" x14ac:dyDescent="0.2">
      <c r="A8582" s="12"/>
      <c r="B8582" s="15"/>
      <c r="C8582" s="29"/>
    </row>
    <row r="8583" spans="1:3" x14ac:dyDescent="0.2">
      <c r="A8583" s="12"/>
      <c r="B8583" s="15"/>
      <c r="C8583" s="29"/>
    </row>
    <row r="8584" spans="1:3" x14ac:dyDescent="0.2">
      <c r="A8584" s="12"/>
      <c r="B8584" s="15"/>
      <c r="C8584" s="29"/>
    </row>
    <row r="8585" spans="1:3" x14ac:dyDescent="0.2">
      <c r="A8585" s="12"/>
      <c r="B8585" s="15"/>
      <c r="C8585" s="29"/>
    </row>
    <row r="8586" spans="1:3" x14ac:dyDescent="0.2">
      <c r="A8586" s="12"/>
      <c r="B8586" s="15"/>
      <c r="C8586" s="29"/>
    </row>
    <row r="8587" spans="1:3" x14ac:dyDescent="0.2">
      <c r="A8587" s="12"/>
      <c r="B8587" s="15"/>
      <c r="C8587" s="29"/>
    </row>
    <row r="8588" spans="1:3" x14ac:dyDescent="0.2">
      <c r="A8588" s="12"/>
      <c r="B8588" s="15"/>
      <c r="C8588" s="29"/>
    </row>
    <row r="8589" spans="1:3" x14ac:dyDescent="0.2">
      <c r="A8589" s="12"/>
      <c r="B8589" s="15"/>
      <c r="C8589" s="29"/>
    </row>
    <row r="8590" spans="1:3" x14ac:dyDescent="0.2">
      <c r="A8590" s="12"/>
      <c r="B8590" s="15"/>
      <c r="C8590" s="29"/>
    </row>
    <row r="8591" spans="1:3" x14ac:dyDescent="0.2">
      <c r="A8591" s="12"/>
      <c r="B8591" s="15"/>
      <c r="C8591" s="29"/>
    </row>
    <row r="8592" spans="1:3" x14ac:dyDescent="0.2">
      <c r="A8592" s="12"/>
      <c r="B8592" s="15"/>
      <c r="C8592" s="29"/>
    </row>
    <row r="8593" spans="1:3" x14ac:dyDescent="0.2">
      <c r="A8593" s="12"/>
      <c r="B8593" s="15"/>
      <c r="C8593" s="29"/>
    </row>
    <row r="8594" spans="1:3" x14ac:dyDescent="0.2">
      <c r="A8594" s="12"/>
      <c r="B8594" s="15"/>
      <c r="C8594" s="29"/>
    </row>
    <row r="8595" spans="1:3" x14ac:dyDescent="0.2">
      <c r="A8595" s="12"/>
      <c r="B8595" s="15"/>
      <c r="C8595" s="29"/>
    </row>
    <row r="8596" spans="1:3" x14ac:dyDescent="0.2">
      <c r="A8596" s="12"/>
      <c r="B8596" s="15"/>
      <c r="C8596" s="29"/>
    </row>
    <row r="8597" spans="1:3" x14ac:dyDescent="0.2">
      <c r="A8597" s="12"/>
      <c r="B8597" s="15"/>
      <c r="C8597" s="29"/>
    </row>
    <row r="8598" spans="1:3" x14ac:dyDescent="0.2">
      <c r="A8598" s="12"/>
      <c r="B8598" s="15"/>
      <c r="C8598" s="29"/>
    </row>
    <row r="8599" spans="1:3" x14ac:dyDescent="0.2">
      <c r="A8599" s="12"/>
      <c r="B8599" s="15"/>
      <c r="C8599" s="29"/>
    </row>
    <row r="8600" spans="1:3" x14ac:dyDescent="0.2">
      <c r="A8600" s="12"/>
      <c r="B8600" s="15"/>
      <c r="C8600" s="29"/>
    </row>
    <row r="8601" spans="1:3" x14ac:dyDescent="0.2">
      <c r="A8601" s="12"/>
      <c r="B8601" s="15"/>
      <c r="C8601" s="29"/>
    </row>
    <row r="8602" spans="1:3" x14ac:dyDescent="0.2">
      <c r="A8602" s="12"/>
      <c r="B8602" s="15"/>
      <c r="C8602" s="29"/>
    </row>
    <row r="8603" spans="1:3" x14ac:dyDescent="0.2">
      <c r="A8603" s="12"/>
      <c r="B8603" s="15"/>
      <c r="C8603" s="29"/>
    </row>
    <row r="8604" spans="1:3" x14ac:dyDescent="0.2">
      <c r="A8604" s="12"/>
      <c r="B8604" s="15"/>
      <c r="C8604" s="29"/>
    </row>
    <row r="8605" spans="1:3" x14ac:dyDescent="0.2">
      <c r="A8605" s="12"/>
      <c r="B8605" s="15"/>
      <c r="C8605" s="29"/>
    </row>
    <row r="8606" spans="1:3" x14ac:dyDescent="0.2">
      <c r="A8606" s="12"/>
      <c r="B8606" s="15"/>
      <c r="C8606" s="29"/>
    </row>
    <row r="8607" spans="1:3" x14ac:dyDescent="0.2">
      <c r="A8607" s="12"/>
      <c r="B8607" s="15"/>
      <c r="C8607" s="29"/>
    </row>
    <row r="8608" spans="1:3" x14ac:dyDescent="0.2">
      <c r="A8608" s="12"/>
      <c r="B8608" s="15"/>
      <c r="C8608" s="29"/>
    </row>
    <row r="8609" spans="1:3" x14ac:dyDescent="0.2">
      <c r="A8609" s="12"/>
      <c r="B8609" s="15"/>
      <c r="C8609" s="29"/>
    </row>
    <row r="8610" spans="1:3" x14ac:dyDescent="0.2">
      <c r="A8610" s="12"/>
      <c r="B8610" s="15"/>
      <c r="C8610" s="29"/>
    </row>
    <row r="8611" spans="1:3" x14ac:dyDescent="0.2">
      <c r="A8611" s="12"/>
      <c r="B8611" s="15"/>
      <c r="C8611" s="29"/>
    </row>
    <row r="8612" spans="1:3" x14ac:dyDescent="0.2">
      <c r="A8612" s="12"/>
      <c r="B8612" s="15"/>
      <c r="C8612" s="29"/>
    </row>
    <row r="8613" spans="1:3" x14ac:dyDescent="0.2">
      <c r="A8613" s="12"/>
      <c r="B8613" s="15"/>
      <c r="C8613" s="29"/>
    </row>
    <row r="8614" spans="1:3" x14ac:dyDescent="0.2">
      <c r="A8614" s="12"/>
      <c r="B8614" s="15"/>
      <c r="C8614" s="29"/>
    </row>
    <row r="8615" spans="1:3" x14ac:dyDescent="0.2">
      <c r="A8615" s="12"/>
      <c r="B8615" s="15"/>
      <c r="C8615" s="29"/>
    </row>
    <row r="8616" spans="1:3" x14ac:dyDescent="0.2">
      <c r="A8616" s="12"/>
      <c r="B8616" s="15"/>
      <c r="C8616" s="29"/>
    </row>
    <row r="8617" spans="1:3" x14ac:dyDescent="0.2">
      <c r="A8617" s="12"/>
      <c r="B8617" s="15"/>
      <c r="C8617" s="29"/>
    </row>
    <row r="8618" spans="1:3" x14ac:dyDescent="0.2">
      <c r="A8618" s="12"/>
      <c r="B8618" s="15"/>
      <c r="C8618" s="29"/>
    </row>
    <row r="8619" spans="1:3" x14ac:dyDescent="0.2">
      <c r="A8619" s="12"/>
      <c r="B8619" s="15"/>
      <c r="C8619" s="29"/>
    </row>
    <row r="8620" spans="1:3" x14ac:dyDescent="0.2">
      <c r="A8620" s="12"/>
      <c r="B8620" s="15"/>
      <c r="C8620" s="29"/>
    </row>
    <row r="8621" spans="1:3" x14ac:dyDescent="0.2">
      <c r="A8621" s="12"/>
      <c r="B8621" s="15"/>
      <c r="C8621" s="29"/>
    </row>
    <row r="8622" spans="1:3" x14ac:dyDescent="0.2">
      <c r="A8622" s="12"/>
      <c r="B8622" s="15"/>
      <c r="C8622" s="29"/>
    </row>
    <row r="8623" spans="1:3" x14ac:dyDescent="0.2">
      <c r="A8623" s="12"/>
      <c r="B8623" s="15"/>
      <c r="C8623" s="29"/>
    </row>
    <row r="8624" spans="1:3" x14ac:dyDescent="0.2">
      <c r="A8624" s="12"/>
      <c r="B8624" s="15"/>
      <c r="C8624" s="29"/>
    </row>
    <row r="8625" spans="1:3" x14ac:dyDescent="0.2">
      <c r="A8625" s="12"/>
      <c r="B8625" s="15"/>
      <c r="C8625" s="29"/>
    </row>
    <row r="8626" spans="1:3" x14ac:dyDescent="0.2">
      <c r="A8626" s="12"/>
      <c r="B8626" s="15"/>
      <c r="C8626" s="29"/>
    </row>
    <row r="8627" spans="1:3" x14ac:dyDescent="0.2">
      <c r="A8627" s="12"/>
      <c r="B8627" s="15"/>
      <c r="C8627" s="29"/>
    </row>
    <row r="8628" spans="1:3" x14ac:dyDescent="0.2">
      <c r="A8628" s="12"/>
      <c r="B8628" s="15"/>
      <c r="C8628" s="29"/>
    </row>
    <row r="8629" spans="1:3" x14ac:dyDescent="0.2">
      <c r="A8629" s="12"/>
      <c r="B8629" s="15"/>
      <c r="C8629" s="29"/>
    </row>
    <row r="8630" spans="1:3" x14ac:dyDescent="0.2">
      <c r="A8630" s="12"/>
      <c r="B8630" s="15"/>
      <c r="C8630" s="29"/>
    </row>
    <row r="8631" spans="1:3" x14ac:dyDescent="0.2">
      <c r="A8631" s="12"/>
      <c r="B8631" s="15"/>
      <c r="C8631" s="29"/>
    </row>
    <row r="8632" spans="1:3" x14ac:dyDescent="0.2">
      <c r="A8632" s="12"/>
      <c r="B8632" s="15"/>
      <c r="C8632" s="29"/>
    </row>
    <row r="8633" spans="1:3" x14ac:dyDescent="0.2">
      <c r="A8633" s="12"/>
      <c r="B8633" s="15"/>
      <c r="C8633" s="29"/>
    </row>
    <row r="8634" spans="1:3" x14ac:dyDescent="0.2">
      <c r="A8634" s="12"/>
      <c r="B8634" s="15"/>
      <c r="C8634" s="29"/>
    </row>
    <row r="8635" spans="1:3" x14ac:dyDescent="0.2">
      <c r="A8635" s="12"/>
      <c r="B8635" s="15"/>
      <c r="C8635" s="29"/>
    </row>
    <row r="8636" spans="1:3" x14ac:dyDescent="0.2">
      <c r="A8636" s="12"/>
      <c r="B8636" s="15"/>
      <c r="C8636" s="29"/>
    </row>
    <row r="8637" spans="1:3" x14ac:dyDescent="0.2">
      <c r="A8637" s="12"/>
      <c r="B8637" s="15"/>
      <c r="C8637" s="29"/>
    </row>
    <row r="8638" spans="1:3" x14ac:dyDescent="0.2">
      <c r="A8638" s="12"/>
      <c r="B8638" s="15"/>
      <c r="C8638" s="29"/>
    </row>
    <row r="8639" spans="1:3" x14ac:dyDescent="0.2">
      <c r="A8639" s="12"/>
      <c r="B8639" s="15"/>
      <c r="C8639" s="29"/>
    </row>
    <row r="8640" spans="1:3" x14ac:dyDescent="0.2">
      <c r="A8640" s="12"/>
      <c r="B8640" s="15"/>
      <c r="C8640" s="29"/>
    </row>
    <row r="8641" spans="1:3" x14ac:dyDescent="0.2">
      <c r="A8641" s="12"/>
      <c r="B8641" s="15"/>
      <c r="C8641" s="29"/>
    </row>
    <row r="8642" spans="1:3" x14ac:dyDescent="0.2">
      <c r="A8642" s="12"/>
      <c r="B8642" s="15"/>
      <c r="C8642" s="29"/>
    </row>
    <row r="8643" spans="1:3" x14ac:dyDescent="0.2">
      <c r="A8643" s="12"/>
      <c r="B8643" s="15"/>
      <c r="C8643" s="29"/>
    </row>
    <row r="8644" spans="1:3" x14ac:dyDescent="0.2">
      <c r="A8644" s="12"/>
      <c r="B8644" s="15"/>
      <c r="C8644" s="29"/>
    </row>
    <row r="8645" spans="1:3" x14ac:dyDescent="0.2">
      <c r="A8645" s="12"/>
      <c r="B8645" s="15"/>
      <c r="C8645" s="29"/>
    </row>
    <row r="8646" spans="1:3" x14ac:dyDescent="0.2">
      <c r="A8646" s="12"/>
      <c r="B8646" s="15"/>
      <c r="C8646" s="29"/>
    </row>
    <row r="8647" spans="1:3" x14ac:dyDescent="0.2">
      <c r="A8647" s="12"/>
      <c r="B8647" s="15"/>
      <c r="C8647" s="29"/>
    </row>
    <row r="8648" spans="1:3" x14ac:dyDescent="0.2">
      <c r="A8648" s="12"/>
      <c r="B8648" s="15"/>
      <c r="C8648" s="29"/>
    </row>
    <row r="8649" spans="1:3" x14ac:dyDescent="0.2">
      <c r="A8649" s="12"/>
      <c r="B8649" s="15"/>
      <c r="C8649" s="29"/>
    </row>
    <row r="8650" spans="1:3" x14ac:dyDescent="0.2">
      <c r="A8650" s="12"/>
      <c r="B8650" s="15"/>
      <c r="C8650" s="29"/>
    </row>
    <row r="8651" spans="1:3" x14ac:dyDescent="0.2">
      <c r="A8651" s="12"/>
      <c r="B8651" s="15"/>
      <c r="C8651" s="29"/>
    </row>
    <row r="8652" spans="1:3" x14ac:dyDescent="0.2">
      <c r="A8652" s="12"/>
      <c r="B8652" s="15"/>
      <c r="C8652" s="29"/>
    </row>
    <row r="8653" spans="1:3" x14ac:dyDescent="0.2">
      <c r="A8653" s="12"/>
      <c r="B8653" s="15"/>
      <c r="C8653" s="29"/>
    </row>
    <row r="8654" spans="1:3" x14ac:dyDescent="0.2">
      <c r="A8654" s="12"/>
      <c r="B8654" s="15"/>
      <c r="C8654" s="29"/>
    </row>
    <row r="8655" spans="1:3" x14ac:dyDescent="0.2">
      <c r="A8655" s="12"/>
      <c r="B8655" s="15"/>
      <c r="C8655" s="29"/>
    </row>
    <row r="8656" spans="1:3" x14ac:dyDescent="0.2">
      <c r="A8656" s="12"/>
      <c r="B8656" s="15"/>
      <c r="C8656" s="29"/>
    </row>
    <row r="8657" spans="1:3" x14ac:dyDescent="0.2">
      <c r="A8657" s="12"/>
      <c r="B8657" s="15"/>
      <c r="C8657" s="29"/>
    </row>
    <row r="8658" spans="1:3" x14ac:dyDescent="0.2">
      <c r="A8658" s="12"/>
      <c r="B8658" s="15"/>
      <c r="C8658" s="29"/>
    </row>
    <row r="8659" spans="1:3" x14ac:dyDescent="0.2">
      <c r="A8659" s="12"/>
      <c r="B8659" s="15"/>
      <c r="C8659" s="29"/>
    </row>
    <row r="8660" spans="1:3" x14ac:dyDescent="0.2">
      <c r="A8660" s="12"/>
      <c r="B8660" s="15"/>
      <c r="C8660" s="29"/>
    </row>
    <row r="8661" spans="1:3" x14ac:dyDescent="0.2">
      <c r="A8661" s="12"/>
      <c r="B8661" s="15"/>
      <c r="C8661" s="29"/>
    </row>
    <row r="8662" spans="1:3" x14ac:dyDescent="0.2">
      <c r="A8662" s="12"/>
      <c r="B8662" s="15"/>
      <c r="C8662" s="29"/>
    </row>
    <row r="8663" spans="1:3" x14ac:dyDescent="0.2">
      <c r="A8663" s="12"/>
      <c r="B8663" s="15"/>
      <c r="C8663" s="29"/>
    </row>
    <row r="8664" spans="1:3" x14ac:dyDescent="0.2">
      <c r="A8664" s="12"/>
      <c r="B8664" s="15"/>
      <c r="C8664" s="29"/>
    </row>
    <row r="8665" spans="1:3" x14ac:dyDescent="0.2">
      <c r="A8665" s="12"/>
      <c r="B8665" s="15"/>
      <c r="C8665" s="29"/>
    </row>
    <row r="8666" spans="1:3" x14ac:dyDescent="0.2">
      <c r="A8666" s="12"/>
      <c r="B8666" s="15"/>
      <c r="C8666" s="29"/>
    </row>
    <row r="8667" spans="1:3" x14ac:dyDescent="0.2">
      <c r="A8667" s="12"/>
      <c r="B8667" s="15"/>
      <c r="C8667" s="29"/>
    </row>
    <row r="8668" spans="1:3" x14ac:dyDescent="0.2">
      <c r="A8668" s="12"/>
      <c r="B8668" s="15"/>
      <c r="C8668" s="29"/>
    </row>
    <row r="8669" spans="1:3" x14ac:dyDescent="0.2">
      <c r="A8669" s="12"/>
      <c r="B8669" s="15"/>
      <c r="C8669" s="29"/>
    </row>
    <row r="8670" spans="1:3" x14ac:dyDescent="0.2">
      <c r="A8670" s="12"/>
      <c r="B8670" s="15"/>
      <c r="C8670" s="29"/>
    </row>
    <row r="8671" spans="1:3" x14ac:dyDescent="0.2">
      <c r="A8671" s="12"/>
      <c r="B8671" s="15"/>
      <c r="C8671" s="29"/>
    </row>
    <row r="8672" spans="1:3" x14ac:dyDescent="0.2">
      <c r="A8672" s="12"/>
      <c r="B8672" s="15"/>
      <c r="C8672" s="29"/>
    </row>
    <row r="8673" spans="1:3" x14ac:dyDescent="0.2">
      <c r="A8673" s="12"/>
      <c r="B8673" s="15"/>
      <c r="C8673" s="29"/>
    </row>
    <row r="8674" spans="1:3" x14ac:dyDescent="0.2">
      <c r="A8674" s="12"/>
      <c r="B8674" s="15"/>
      <c r="C8674" s="29"/>
    </row>
    <row r="8675" spans="1:3" x14ac:dyDescent="0.2">
      <c r="A8675" s="12"/>
      <c r="B8675" s="15"/>
      <c r="C8675" s="29"/>
    </row>
    <row r="8676" spans="1:3" x14ac:dyDescent="0.2">
      <c r="A8676" s="12"/>
      <c r="B8676" s="15"/>
      <c r="C8676" s="29"/>
    </row>
    <row r="8677" spans="1:3" x14ac:dyDescent="0.2">
      <c r="A8677" s="12"/>
      <c r="B8677" s="15"/>
      <c r="C8677" s="29"/>
    </row>
    <row r="8678" spans="1:3" x14ac:dyDescent="0.2">
      <c r="A8678" s="12"/>
      <c r="B8678" s="15"/>
      <c r="C8678" s="29"/>
    </row>
    <row r="8679" spans="1:3" x14ac:dyDescent="0.2">
      <c r="A8679" s="12"/>
      <c r="B8679" s="15"/>
      <c r="C8679" s="29"/>
    </row>
    <row r="8680" spans="1:3" x14ac:dyDescent="0.2">
      <c r="A8680" s="12"/>
      <c r="B8680" s="15"/>
      <c r="C8680" s="29"/>
    </row>
    <row r="8681" spans="1:3" x14ac:dyDescent="0.2">
      <c r="A8681" s="12"/>
      <c r="B8681" s="15"/>
      <c r="C8681" s="29"/>
    </row>
    <row r="8682" spans="1:3" x14ac:dyDescent="0.2">
      <c r="A8682" s="12"/>
      <c r="B8682" s="15"/>
      <c r="C8682" s="29"/>
    </row>
    <row r="8683" spans="1:3" x14ac:dyDescent="0.2">
      <c r="A8683" s="12"/>
      <c r="B8683" s="15"/>
      <c r="C8683" s="29"/>
    </row>
    <row r="8684" spans="1:3" x14ac:dyDescent="0.2">
      <c r="A8684" s="12"/>
      <c r="B8684" s="15"/>
      <c r="C8684" s="29"/>
    </row>
    <row r="8685" spans="1:3" x14ac:dyDescent="0.2">
      <c r="A8685" s="12"/>
      <c r="B8685" s="15"/>
      <c r="C8685" s="29"/>
    </row>
    <row r="8686" spans="1:3" x14ac:dyDescent="0.2">
      <c r="A8686" s="12"/>
      <c r="B8686" s="15"/>
      <c r="C8686" s="29"/>
    </row>
    <row r="8687" spans="1:3" x14ac:dyDescent="0.2">
      <c r="A8687" s="12"/>
      <c r="B8687" s="15"/>
      <c r="C8687" s="29"/>
    </row>
    <row r="8688" spans="1:3" x14ac:dyDescent="0.2">
      <c r="A8688" s="12"/>
      <c r="B8688" s="15"/>
      <c r="C8688" s="29"/>
    </row>
    <row r="8689" spans="1:3" x14ac:dyDescent="0.2">
      <c r="A8689" s="12"/>
      <c r="B8689" s="15"/>
      <c r="C8689" s="29"/>
    </row>
    <row r="8690" spans="1:3" x14ac:dyDescent="0.2">
      <c r="A8690" s="12"/>
      <c r="B8690" s="15"/>
      <c r="C8690" s="29"/>
    </row>
    <row r="8691" spans="1:3" x14ac:dyDescent="0.2">
      <c r="A8691" s="12"/>
      <c r="B8691" s="15"/>
      <c r="C8691" s="29"/>
    </row>
    <row r="8692" spans="1:3" x14ac:dyDescent="0.2">
      <c r="A8692" s="12"/>
      <c r="B8692" s="15"/>
      <c r="C8692" s="29"/>
    </row>
    <row r="8693" spans="1:3" x14ac:dyDescent="0.2">
      <c r="A8693" s="12"/>
      <c r="B8693" s="15"/>
      <c r="C8693" s="29"/>
    </row>
    <row r="8694" spans="1:3" x14ac:dyDescent="0.2">
      <c r="A8694" s="12"/>
      <c r="B8694" s="15"/>
      <c r="C8694" s="29"/>
    </row>
    <row r="8695" spans="1:3" x14ac:dyDescent="0.2">
      <c r="A8695" s="12"/>
      <c r="B8695" s="15"/>
      <c r="C8695" s="29"/>
    </row>
    <row r="8696" spans="1:3" x14ac:dyDescent="0.2">
      <c r="A8696" s="12"/>
      <c r="B8696" s="15"/>
      <c r="C8696" s="29"/>
    </row>
    <row r="8697" spans="1:3" x14ac:dyDescent="0.2">
      <c r="A8697" s="12"/>
      <c r="B8697" s="15"/>
      <c r="C8697" s="29"/>
    </row>
    <row r="8698" spans="1:3" x14ac:dyDescent="0.2">
      <c r="A8698" s="12"/>
      <c r="B8698" s="15"/>
      <c r="C8698" s="29"/>
    </row>
    <row r="8699" spans="1:3" x14ac:dyDescent="0.2">
      <c r="A8699" s="12"/>
      <c r="B8699" s="15"/>
      <c r="C8699" s="29"/>
    </row>
    <row r="8700" spans="1:3" x14ac:dyDescent="0.2">
      <c r="A8700" s="12"/>
      <c r="B8700" s="15"/>
      <c r="C8700" s="29"/>
    </row>
    <row r="8701" spans="1:3" x14ac:dyDescent="0.2">
      <c r="A8701" s="12"/>
      <c r="B8701" s="15"/>
      <c r="C8701" s="29"/>
    </row>
    <row r="8702" spans="1:3" x14ac:dyDescent="0.2">
      <c r="A8702" s="12"/>
      <c r="B8702" s="15"/>
      <c r="C8702" s="29"/>
    </row>
    <row r="8703" spans="1:3" x14ac:dyDescent="0.2">
      <c r="A8703" s="12"/>
      <c r="B8703" s="15"/>
      <c r="C8703" s="29"/>
    </row>
    <row r="8704" spans="1:3" x14ac:dyDescent="0.2">
      <c r="A8704" s="12"/>
      <c r="B8704" s="15"/>
      <c r="C8704" s="29"/>
    </row>
    <row r="8705" spans="1:3" x14ac:dyDescent="0.2">
      <c r="A8705" s="12"/>
      <c r="B8705" s="15"/>
      <c r="C8705" s="29"/>
    </row>
    <row r="8706" spans="1:3" x14ac:dyDescent="0.2">
      <c r="A8706" s="12"/>
      <c r="B8706" s="15"/>
      <c r="C8706" s="29"/>
    </row>
    <row r="8707" spans="1:3" x14ac:dyDescent="0.2">
      <c r="A8707" s="12"/>
      <c r="B8707" s="15"/>
      <c r="C8707" s="29"/>
    </row>
    <row r="8708" spans="1:3" x14ac:dyDescent="0.2">
      <c r="A8708" s="12"/>
      <c r="B8708" s="15"/>
      <c r="C8708" s="29"/>
    </row>
    <row r="8709" spans="1:3" x14ac:dyDescent="0.2">
      <c r="A8709" s="12"/>
      <c r="B8709" s="15"/>
      <c r="C8709" s="29"/>
    </row>
    <row r="8710" spans="1:3" x14ac:dyDescent="0.2">
      <c r="A8710" s="12"/>
      <c r="B8710" s="15"/>
      <c r="C8710" s="29"/>
    </row>
    <row r="8711" spans="1:3" x14ac:dyDescent="0.2">
      <c r="A8711" s="12"/>
      <c r="B8711" s="15"/>
      <c r="C8711" s="29"/>
    </row>
    <row r="8712" spans="1:3" x14ac:dyDescent="0.2">
      <c r="A8712" s="12"/>
      <c r="B8712" s="15"/>
      <c r="C8712" s="29"/>
    </row>
    <row r="8713" spans="1:3" x14ac:dyDescent="0.2">
      <c r="A8713" s="12"/>
      <c r="B8713" s="15"/>
      <c r="C8713" s="29"/>
    </row>
    <row r="8714" spans="1:3" x14ac:dyDescent="0.2">
      <c r="A8714" s="12"/>
      <c r="B8714" s="15"/>
      <c r="C8714" s="29"/>
    </row>
    <row r="8715" spans="1:3" x14ac:dyDescent="0.2">
      <c r="A8715" s="12"/>
      <c r="B8715" s="15"/>
      <c r="C8715" s="29"/>
    </row>
    <row r="8716" spans="1:3" x14ac:dyDescent="0.2">
      <c r="A8716" s="12"/>
      <c r="B8716" s="15"/>
      <c r="C8716" s="29"/>
    </row>
    <row r="8717" spans="1:3" x14ac:dyDescent="0.2">
      <c r="A8717" s="12"/>
      <c r="B8717" s="15"/>
      <c r="C8717" s="29"/>
    </row>
    <row r="8718" spans="1:3" x14ac:dyDescent="0.2">
      <c r="A8718" s="12"/>
      <c r="B8718" s="15"/>
      <c r="C8718" s="29"/>
    </row>
    <row r="8719" spans="1:3" x14ac:dyDescent="0.2">
      <c r="A8719" s="12"/>
      <c r="B8719" s="15"/>
      <c r="C8719" s="29"/>
    </row>
    <row r="8720" spans="1:3" x14ac:dyDescent="0.2">
      <c r="A8720" s="12"/>
      <c r="B8720" s="15"/>
      <c r="C8720" s="29"/>
    </row>
    <row r="8721" spans="1:3" x14ac:dyDescent="0.2">
      <c r="A8721" s="12"/>
      <c r="B8721" s="15"/>
      <c r="C8721" s="29"/>
    </row>
    <row r="8722" spans="1:3" x14ac:dyDescent="0.2">
      <c r="A8722" s="12"/>
      <c r="B8722" s="15"/>
      <c r="C8722" s="29"/>
    </row>
    <row r="8723" spans="1:3" x14ac:dyDescent="0.2">
      <c r="A8723" s="12"/>
      <c r="B8723" s="15"/>
      <c r="C8723" s="29"/>
    </row>
    <row r="8724" spans="1:3" x14ac:dyDescent="0.2">
      <c r="A8724" s="12"/>
      <c r="B8724" s="15"/>
      <c r="C8724" s="29"/>
    </row>
    <row r="8725" spans="1:3" x14ac:dyDescent="0.2">
      <c r="A8725" s="12"/>
      <c r="B8725" s="15"/>
      <c r="C8725" s="29"/>
    </row>
    <row r="8726" spans="1:3" x14ac:dyDescent="0.2">
      <c r="A8726" s="12"/>
      <c r="B8726" s="15"/>
      <c r="C8726" s="29"/>
    </row>
    <row r="8727" spans="1:3" x14ac:dyDescent="0.2">
      <c r="A8727" s="12"/>
      <c r="B8727" s="15"/>
      <c r="C8727" s="29"/>
    </row>
    <row r="8728" spans="1:3" x14ac:dyDescent="0.2">
      <c r="A8728" s="12"/>
      <c r="B8728" s="15"/>
      <c r="C8728" s="29"/>
    </row>
    <row r="8729" spans="1:3" x14ac:dyDescent="0.2">
      <c r="A8729" s="12"/>
      <c r="B8729" s="15"/>
      <c r="C8729" s="29"/>
    </row>
    <row r="8730" spans="1:3" x14ac:dyDescent="0.2">
      <c r="A8730" s="12"/>
      <c r="B8730" s="15"/>
      <c r="C8730" s="29"/>
    </row>
    <row r="8731" spans="1:3" x14ac:dyDescent="0.2">
      <c r="A8731" s="12"/>
      <c r="B8731" s="15"/>
      <c r="C8731" s="29"/>
    </row>
    <row r="8732" spans="1:3" x14ac:dyDescent="0.2">
      <c r="A8732" s="12"/>
      <c r="B8732" s="15"/>
      <c r="C8732" s="29"/>
    </row>
    <row r="8733" spans="1:3" x14ac:dyDescent="0.2">
      <c r="A8733" s="12"/>
      <c r="B8733" s="15"/>
      <c r="C8733" s="29"/>
    </row>
    <row r="8734" spans="1:3" x14ac:dyDescent="0.2">
      <c r="A8734" s="12"/>
      <c r="B8734" s="15"/>
      <c r="C8734" s="29"/>
    </row>
    <row r="8735" spans="1:3" x14ac:dyDescent="0.2">
      <c r="A8735" s="12"/>
      <c r="B8735" s="15"/>
      <c r="C8735" s="29"/>
    </row>
    <row r="8736" spans="1:3" x14ac:dyDescent="0.2">
      <c r="A8736" s="12"/>
      <c r="B8736" s="15"/>
      <c r="C8736" s="29"/>
    </row>
    <row r="8737" spans="1:3" x14ac:dyDescent="0.2">
      <c r="A8737" s="12"/>
      <c r="B8737" s="15"/>
      <c r="C8737" s="29"/>
    </row>
    <row r="8738" spans="1:3" x14ac:dyDescent="0.2">
      <c r="A8738" s="12"/>
      <c r="B8738" s="15"/>
      <c r="C8738" s="29"/>
    </row>
    <row r="8739" spans="1:3" x14ac:dyDescent="0.2">
      <c r="A8739" s="12"/>
      <c r="B8739" s="15"/>
      <c r="C8739" s="29"/>
    </row>
    <row r="8740" spans="1:3" x14ac:dyDescent="0.2">
      <c r="A8740" s="12"/>
      <c r="B8740" s="15"/>
      <c r="C8740" s="29"/>
    </row>
    <row r="8741" spans="1:3" x14ac:dyDescent="0.2">
      <c r="A8741" s="12"/>
      <c r="B8741" s="15"/>
      <c r="C8741" s="29"/>
    </row>
    <row r="8742" spans="1:3" x14ac:dyDescent="0.2">
      <c r="A8742" s="12"/>
      <c r="B8742" s="15"/>
      <c r="C8742" s="29"/>
    </row>
    <row r="8743" spans="1:3" x14ac:dyDescent="0.2">
      <c r="A8743" s="12"/>
      <c r="B8743" s="15"/>
      <c r="C8743" s="29"/>
    </row>
    <row r="8744" spans="1:3" x14ac:dyDescent="0.2">
      <c r="A8744" s="12"/>
      <c r="B8744" s="15"/>
      <c r="C8744" s="29"/>
    </row>
    <row r="8745" spans="1:3" x14ac:dyDescent="0.2">
      <c r="A8745" s="12"/>
      <c r="B8745" s="15"/>
      <c r="C8745" s="29"/>
    </row>
    <row r="8746" spans="1:3" x14ac:dyDescent="0.2">
      <c r="A8746" s="12"/>
      <c r="B8746" s="15"/>
      <c r="C8746" s="29"/>
    </row>
    <row r="8747" spans="1:3" x14ac:dyDescent="0.2">
      <c r="A8747" s="12"/>
      <c r="B8747" s="15"/>
      <c r="C8747" s="29"/>
    </row>
    <row r="8748" spans="1:3" x14ac:dyDescent="0.2">
      <c r="A8748" s="12"/>
      <c r="B8748" s="15"/>
      <c r="C8748" s="29"/>
    </row>
    <row r="8749" spans="1:3" x14ac:dyDescent="0.2">
      <c r="A8749" s="12"/>
      <c r="B8749" s="15"/>
      <c r="C8749" s="29"/>
    </row>
    <row r="8750" spans="1:3" x14ac:dyDescent="0.2">
      <c r="A8750" s="12"/>
      <c r="B8750" s="15"/>
      <c r="C8750" s="29"/>
    </row>
    <row r="8751" spans="1:3" x14ac:dyDescent="0.2">
      <c r="A8751" s="12"/>
      <c r="B8751" s="15"/>
      <c r="C8751" s="29"/>
    </row>
    <row r="8752" spans="1:3" x14ac:dyDescent="0.2">
      <c r="A8752" s="12"/>
      <c r="B8752" s="15"/>
      <c r="C8752" s="29"/>
    </row>
    <row r="8753" spans="1:3" x14ac:dyDescent="0.2">
      <c r="A8753" s="12"/>
      <c r="B8753" s="15"/>
      <c r="C8753" s="29"/>
    </row>
    <row r="8754" spans="1:3" x14ac:dyDescent="0.2">
      <c r="A8754" s="12"/>
      <c r="B8754" s="15"/>
      <c r="C8754" s="29"/>
    </row>
    <row r="8755" spans="1:3" x14ac:dyDescent="0.2">
      <c r="A8755" s="12"/>
      <c r="B8755" s="15"/>
      <c r="C8755" s="29"/>
    </row>
    <row r="8756" spans="1:3" x14ac:dyDescent="0.2">
      <c r="A8756" s="12"/>
      <c r="B8756" s="15"/>
      <c r="C8756" s="29"/>
    </row>
    <row r="8757" spans="1:3" x14ac:dyDescent="0.2">
      <c r="A8757" s="12"/>
      <c r="B8757" s="15"/>
      <c r="C8757" s="29"/>
    </row>
    <row r="8758" spans="1:3" x14ac:dyDescent="0.2">
      <c r="A8758" s="12"/>
      <c r="B8758" s="15"/>
      <c r="C8758" s="29"/>
    </row>
    <row r="8759" spans="1:3" x14ac:dyDescent="0.2">
      <c r="A8759" s="12"/>
      <c r="B8759" s="15"/>
      <c r="C8759" s="29"/>
    </row>
    <row r="8760" spans="1:3" x14ac:dyDescent="0.2">
      <c r="A8760" s="12"/>
      <c r="B8760" s="15"/>
      <c r="C8760" s="29"/>
    </row>
    <row r="8761" spans="1:3" x14ac:dyDescent="0.2">
      <c r="A8761" s="12"/>
      <c r="B8761" s="15"/>
      <c r="C8761" s="29"/>
    </row>
    <row r="8762" spans="1:3" x14ac:dyDescent="0.2">
      <c r="A8762" s="12"/>
      <c r="B8762" s="15"/>
      <c r="C8762" s="29"/>
    </row>
    <row r="8763" spans="1:3" x14ac:dyDescent="0.2">
      <c r="A8763" s="12"/>
      <c r="B8763" s="15"/>
      <c r="C8763" s="29"/>
    </row>
    <row r="8764" spans="1:3" x14ac:dyDescent="0.2">
      <c r="A8764" s="12"/>
      <c r="B8764" s="15"/>
      <c r="C8764" s="29"/>
    </row>
    <row r="8765" spans="1:3" x14ac:dyDescent="0.2">
      <c r="A8765" s="12"/>
      <c r="B8765" s="15"/>
      <c r="C8765" s="29"/>
    </row>
    <row r="8766" spans="1:3" x14ac:dyDescent="0.2">
      <c r="A8766" s="12"/>
      <c r="B8766" s="15"/>
      <c r="C8766" s="29"/>
    </row>
    <row r="8767" spans="1:3" x14ac:dyDescent="0.2">
      <c r="A8767" s="12"/>
      <c r="B8767" s="15"/>
      <c r="C8767" s="29"/>
    </row>
    <row r="8768" spans="1:3" x14ac:dyDescent="0.2">
      <c r="A8768" s="12"/>
      <c r="B8768" s="15"/>
      <c r="C8768" s="29"/>
    </row>
    <row r="8769" spans="1:3" x14ac:dyDescent="0.2">
      <c r="A8769" s="12"/>
      <c r="B8769" s="15"/>
      <c r="C8769" s="29"/>
    </row>
    <row r="8770" spans="1:3" x14ac:dyDescent="0.2">
      <c r="A8770" s="12"/>
      <c r="B8770" s="15"/>
      <c r="C8770" s="29"/>
    </row>
    <row r="8771" spans="1:3" x14ac:dyDescent="0.2">
      <c r="A8771" s="12"/>
      <c r="B8771" s="15"/>
      <c r="C8771" s="29"/>
    </row>
    <row r="8772" spans="1:3" x14ac:dyDescent="0.2">
      <c r="A8772" s="12"/>
      <c r="B8772" s="15"/>
      <c r="C8772" s="29"/>
    </row>
    <row r="8773" spans="1:3" x14ac:dyDescent="0.2">
      <c r="A8773" s="12"/>
      <c r="B8773" s="15"/>
      <c r="C8773" s="29"/>
    </row>
    <row r="8774" spans="1:3" x14ac:dyDescent="0.2">
      <c r="A8774" s="12"/>
      <c r="B8774" s="15"/>
      <c r="C8774" s="29"/>
    </row>
    <row r="8775" spans="1:3" x14ac:dyDescent="0.2">
      <c r="A8775" s="12"/>
      <c r="B8775" s="15"/>
      <c r="C8775" s="29"/>
    </row>
    <row r="8776" spans="1:3" x14ac:dyDescent="0.2">
      <c r="A8776" s="12"/>
      <c r="B8776" s="15"/>
      <c r="C8776" s="29"/>
    </row>
    <row r="8777" spans="1:3" x14ac:dyDescent="0.2">
      <c r="A8777" s="12"/>
      <c r="B8777" s="15"/>
      <c r="C8777" s="29"/>
    </row>
    <row r="8778" spans="1:3" x14ac:dyDescent="0.2">
      <c r="A8778" s="12"/>
      <c r="B8778" s="15"/>
      <c r="C8778" s="29"/>
    </row>
    <row r="8779" spans="1:3" x14ac:dyDescent="0.2">
      <c r="A8779" s="12"/>
      <c r="B8779" s="15"/>
      <c r="C8779" s="29"/>
    </row>
    <row r="8780" spans="1:3" x14ac:dyDescent="0.2">
      <c r="A8780" s="12"/>
      <c r="B8780" s="15"/>
      <c r="C8780" s="29"/>
    </row>
    <row r="8781" spans="1:3" x14ac:dyDescent="0.2">
      <c r="A8781" s="12"/>
      <c r="B8781" s="15"/>
      <c r="C8781" s="29"/>
    </row>
    <row r="8782" spans="1:3" x14ac:dyDescent="0.2">
      <c r="A8782" s="12"/>
      <c r="B8782" s="15"/>
      <c r="C8782" s="29"/>
    </row>
    <row r="8783" spans="1:3" x14ac:dyDescent="0.2">
      <c r="A8783" s="12"/>
      <c r="B8783" s="15"/>
      <c r="C8783" s="29"/>
    </row>
    <row r="8784" spans="1:3" x14ac:dyDescent="0.2">
      <c r="A8784" s="12"/>
      <c r="B8784" s="15"/>
      <c r="C8784" s="29"/>
    </row>
    <row r="8785" spans="1:3" x14ac:dyDescent="0.2">
      <c r="A8785" s="12"/>
      <c r="B8785" s="15"/>
      <c r="C8785" s="29"/>
    </row>
    <row r="8786" spans="1:3" x14ac:dyDescent="0.2">
      <c r="A8786" s="12"/>
      <c r="B8786" s="15"/>
      <c r="C8786" s="29"/>
    </row>
    <row r="8787" spans="1:3" x14ac:dyDescent="0.2">
      <c r="A8787" s="12"/>
      <c r="B8787" s="15"/>
      <c r="C8787" s="29"/>
    </row>
    <row r="8788" spans="1:3" x14ac:dyDescent="0.2">
      <c r="A8788" s="12"/>
      <c r="B8788" s="15"/>
      <c r="C8788" s="29"/>
    </row>
    <row r="8789" spans="1:3" x14ac:dyDescent="0.2">
      <c r="A8789" s="12"/>
      <c r="B8789" s="15"/>
      <c r="C8789" s="29"/>
    </row>
    <row r="8790" spans="1:3" x14ac:dyDescent="0.2">
      <c r="A8790" s="12"/>
      <c r="B8790" s="15"/>
      <c r="C8790" s="29"/>
    </row>
    <row r="8791" spans="1:3" x14ac:dyDescent="0.2">
      <c r="A8791" s="12"/>
      <c r="B8791" s="15"/>
      <c r="C8791" s="29"/>
    </row>
    <row r="8792" spans="1:3" x14ac:dyDescent="0.2">
      <c r="A8792" s="12"/>
      <c r="B8792" s="15"/>
      <c r="C8792" s="29"/>
    </row>
    <row r="8793" spans="1:3" x14ac:dyDescent="0.2">
      <c r="A8793" s="12"/>
      <c r="B8793" s="15"/>
      <c r="C8793" s="29"/>
    </row>
    <row r="8794" spans="1:3" x14ac:dyDescent="0.2">
      <c r="A8794" s="12"/>
      <c r="B8794" s="15"/>
      <c r="C8794" s="29"/>
    </row>
    <row r="8795" spans="1:3" x14ac:dyDescent="0.2">
      <c r="A8795" s="12"/>
      <c r="B8795" s="15"/>
      <c r="C8795" s="29"/>
    </row>
    <row r="8796" spans="1:3" x14ac:dyDescent="0.2">
      <c r="A8796" s="12"/>
      <c r="B8796" s="15"/>
      <c r="C8796" s="29"/>
    </row>
    <row r="8797" spans="1:3" x14ac:dyDescent="0.2">
      <c r="A8797" s="12"/>
      <c r="B8797" s="15"/>
      <c r="C8797" s="29"/>
    </row>
    <row r="8798" spans="1:3" x14ac:dyDescent="0.2">
      <c r="A8798" s="12"/>
      <c r="B8798" s="15"/>
      <c r="C8798" s="29"/>
    </row>
    <row r="8799" spans="1:3" x14ac:dyDescent="0.2">
      <c r="A8799" s="12"/>
      <c r="B8799" s="15"/>
      <c r="C8799" s="29"/>
    </row>
    <row r="8800" spans="1:3" x14ac:dyDescent="0.2">
      <c r="A8800" s="12"/>
      <c r="B8800" s="15"/>
      <c r="C8800" s="29"/>
    </row>
    <row r="8801" spans="1:3" x14ac:dyDescent="0.2">
      <c r="A8801" s="12"/>
      <c r="B8801" s="15"/>
      <c r="C8801" s="29"/>
    </row>
    <row r="8802" spans="1:3" x14ac:dyDescent="0.2">
      <c r="A8802" s="12"/>
      <c r="B8802" s="15"/>
      <c r="C8802" s="29"/>
    </row>
    <row r="8803" spans="1:3" x14ac:dyDescent="0.2">
      <c r="A8803" s="12"/>
      <c r="B8803" s="15"/>
      <c r="C8803" s="29"/>
    </row>
    <row r="8804" spans="1:3" x14ac:dyDescent="0.2">
      <c r="A8804" s="12"/>
      <c r="B8804" s="15"/>
      <c r="C8804" s="29"/>
    </row>
    <row r="8805" spans="1:3" x14ac:dyDescent="0.2">
      <c r="A8805" s="12"/>
      <c r="B8805" s="15"/>
      <c r="C8805" s="29"/>
    </row>
    <row r="8806" spans="1:3" x14ac:dyDescent="0.2">
      <c r="A8806" s="12"/>
      <c r="B8806" s="15"/>
      <c r="C8806" s="29"/>
    </row>
    <row r="8807" spans="1:3" x14ac:dyDescent="0.2">
      <c r="A8807" s="12"/>
      <c r="B8807" s="15"/>
      <c r="C8807" s="29"/>
    </row>
    <row r="8808" spans="1:3" x14ac:dyDescent="0.2">
      <c r="A8808" s="12"/>
      <c r="B8808" s="15"/>
      <c r="C8808" s="29"/>
    </row>
    <row r="8809" spans="1:3" x14ac:dyDescent="0.2">
      <c r="A8809" s="12"/>
      <c r="B8809" s="15"/>
      <c r="C8809" s="29"/>
    </row>
    <row r="8810" spans="1:3" x14ac:dyDescent="0.2">
      <c r="A8810" s="12"/>
      <c r="B8810" s="15"/>
      <c r="C8810" s="29"/>
    </row>
    <row r="8811" spans="1:3" x14ac:dyDescent="0.2">
      <c r="A8811" s="12"/>
      <c r="B8811" s="15"/>
      <c r="C8811" s="29"/>
    </row>
    <row r="8812" spans="1:3" x14ac:dyDescent="0.2">
      <c r="A8812" s="12"/>
      <c r="B8812" s="15"/>
      <c r="C8812" s="29"/>
    </row>
    <row r="8813" spans="1:3" x14ac:dyDescent="0.2">
      <c r="A8813" s="12"/>
      <c r="B8813" s="15"/>
      <c r="C8813" s="29"/>
    </row>
    <row r="8814" spans="1:3" x14ac:dyDescent="0.2">
      <c r="A8814" s="12"/>
      <c r="B8814" s="15"/>
      <c r="C8814" s="29"/>
    </row>
    <row r="8815" spans="1:3" x14ac:dyDescent="0.2">
      <c r="A8815" s="12"/>
      <c r="B8815" s="15"/>
      <c r="C8815" s="29"/>
    </row>
    <row r="8816" spans="1:3" x14ac:dyDescent="0.2">
      <c r="A8816" s="12"/>
      <c r="B8816" s="15"/>
      <c r="C8816" s="29"/>
    </row>
    <row r="8817" spans="1:3" x14ac:dyDescent="0.2">
      <c r="A8817" s="12"/>
      <c r="B8817" s="15"/>
      <c r="C8817" s="29"/>
    </row>
    <row r="8818" spans="1:3" x14ac:dyDescent="0.2">
      <c r="A8818" s="12"/>
      <c r="B8818" s="15"/>
      <c r="C8818" s="29"/>
    </row>
    <row r="8819" spans="1:3" x14ac:dyDescent="0.2">
      <c r="A8819" s="12"/>
      <c r="B8819" s="15"/>
      <c r="C8819" s="29"/>
    </row>
    <row r="8820" spans="1:3" x14ac:dyDescent="0.2">
      <c r="A8820" s="12"/>
      <c r="B8820" s="15"/>
      <c r="C8820" s="29"/>
    </row>
    <row r="8821" spans="1:3" x14ac:dyDescent="0.2">
      <c r="A8821" s="12"/>
      <c r="B8821" s="15"/>
      <c r="C8821" s="29"/>
    </row>
    <row r="8822" spans="1:3" x14ac:dyDescent="0.2">
      <c r="A8822" s="12"/>
      <c r="B8822" s="15"/>
      <c r="C8822" s="29"/>
    </row>
    <row r="8823" spans="1:3" x14ac:dyDescent="0.2">
      <c r="A8823" s="12"/>
      <c r="B8823" s="15"/>
      <c r="C8823" s="29"/>
    </row>
    <row r="8824" spans="1:3" x14ac:dyDescent="0.2">
      <c r="A8824" s="12"/>
      <c r="B8824" s="15"/>
      <c r="C8824" s="29"/>
    </row>
    <row r="8825" spans="1:3" x14ac:dyDescent="0.2">
      <c r="A8825" s="12"/>
      <c r="B8825" s="15"/>
      <c r="C8825" s="29"/>
    </row>
    <row r="8826" spans="1:3" x14ac:dyDescent="0.2">
      <c r="A8826" s="12"/>
      <c r="B8826" s="15"/>
      <c r="C8826" s="29"/>
    </row>
    <row r="8827" spans="1:3" x14ac:dyDescent="0.2">
      <c r="A8827" s="12"/>
      <c r="B8827" s="15"/>
      <c r="C8827" s="29"/>
    </row>
    <row r="8828" spans="1:3" x14ac:dyDescent="0.2">
      <c r="A8828" s="12"/>
      <c r="B8828" s="15"/>
      <c r="C8828" s="29"/>
    </row>
    <row r="8829" spans="1:3" x14ac:dyDescent="0.2">
      <c r="A8829" s="12"/>
      <c r="B8829" s="15"/>
      <c r="C8829" s="29"/>
    </row>
    <row r="8830" spans="1:3" x14ac:dyDescent="0.2">
      <c r="A8830" s="12"/>
      <c r="B8830" s="15"/>
      <c r="C8830" s="29"/>
    </row>
    <row r="8831" spans="1:3" x14ac:dyDescent="0.2">
      <c r="A8831" s="12"/>
      <c r="B8831" s="15"/>
      <c r="C8831" s="29"/>
    </row>
    <row r="8832" spans="1:3" x14ac:dyDescent="0.2">
      <c r="A8832" s="12"/>
      <c r="B8832" s="15"/>
      <c r="C8832" s="29"/>
    </row>
    <row r="8833" spans="1:3" x14ac:dyDescent="0.2">
      <c r="A8833" s="12"/>
      <c r="B8833" s="15"/>
      <c r="C8833" s="29"/>
    </row>
    <row r="8834" spans="1:3" x14ac:dyDescent="0.2">
      <c r="A8834" s="12"/>
      <c r="B8834" s="15"/>
      <c r="C8834" s="29"/>
    </row>
    <row r="8835" spans="1:3" x14ac:dyDescent="0.2">
      <c r="A8835" s="12"/>
      <c r="B8835" s="15"/>
      <c r="C8835" s="29"/>
    </row>
    <row r="8836" spans="1:3" x14ac:dyDescent="0.2">
      <c r="A8836" s="12"/>
      <c r="B8836" s="15"/>
      <c r="C8836" s="29"/>
    </row>
    <row r="8837" spans="1:3" x14ac:dyDescent="0.2">
      <c r="A8837" s="12"/>
      <c r="B8837" s="15"/>
      <c r="C8837" s="29"/>
    </row>
    <row r="8838" spans="1:3" x14ac:dyDescent="0.2">
      <c r="A8838" s="12"/>
      <c r="B8838" s="15"/>
      <c r="C8838" s="29"/>
    </row>
    <row r="8839" spans="1:3" x14ac:dyDescent="0.2">
      <c r="A8839" s="12"/>
      <c r="B8839" s="15"/>
      <c r="C8839" s="29"/>
    </row>
    <row r="8840" spans="1:3" x14ac:dyDescent="0.2">
      <c r="A8840" s="12"/>
      <c r="B8840" s="15"/>
      <c r="C8840" s="29"/>
    </row>
    <row r="8841" spans="1:3" x14ac:dyDescent="0.2">
      <c r="A8841" s="12"/>
      <c r="B8841" s="15"/>
      <c r="C8841" s="29"/>
    </row>
    <row r="8842" spans="1:3" x14ac:dyDescent="0.2">
      <c r="A8842" s="12"/>
      <c r="B8842" s="15"/>
      <c r="C8842" s="29"/>
    </row>
    <row r="8843" spans="1:3" x14ac:dyDescent="0.2">
      <c r="A8843" s="12"/>
      <c r="B8843" s="15"/>
      <c r="C8843" s="29"/>
    </row>
    <row r="8844" spans="1:3" x14ac:dyDescent="0.2">
      <c r="A8844" s="12"/>
      <c r="B8844" s="15"/>
      <c r="C8844" s="29"/>
    </row>
    <row r="8845" spans="1:3" x14ac:dyDescent="0.2">
      <c r="A8845" s="12"/>
      <c r="B8845" s="15"/>
      <c r="C8845" s="29"/>
    </row>
    <row r="8846" spans="1:3" x14ac:dyDescent="0.2">
      <c r="A8846" s="12"/>
      <c r="B8846" s="15"/>
      <c r="C8846" s="29"/>
    </row>
    <row r="8847" spans="1:3" x14ac:dyDescent="0.2">
      <c r="A8847" s="12"/>
      <c r="B8847" s="15"/>
      <c r="C8847" s="29"/>
    </row>
    <row r="8848" spans="1:3" x14ac:dyDescent="0.2">
      <c r="A8848" s="12"/>
      <c r="B8848" s="15"/>
      <c r="C8848" s="29"/>
    </row>
    <row r="8849" spans="1:3" x14ac:dyDescent="0.2">
      <c r="A8849" s="12"/>
      <c r="B8849" s="15"/>
      <c r="C8849" s="29"/>
    </row>
    <row r="8850" spans="1:3" x14ac:dyDescent="0.2">
      <c r="A8850" s="12"/>
      <c r="B8850" s="15"/>
      <c r="C8850" s="29"/>
    </row>
    <row r="8851" spans="1:3" x14ac:dyDescent="0.2">
      <c r="A8851" s="12"/>
      <c r="B8851" s="15"/>
      <c r="C8851" s="29"/>
    </row>
    <row r="8852" spans="1:3" x14ac:dyDescent="0.2">
      <c r="A8852" s="12"/>
      <c r="B8852" s="15"/>
      <c r="C8852" s="29"/>
    </row>
    <row r="8853" spans="1:3" x14ac:dyDescent="0.2">
      <c r="A8853" s="12"/>
      <c r="B8853" s="15"/>
      <c r="C8853" s="29"/>
    </row>
    <row r="8854" spans="1:3" x14ac:dyDescent="0.2">
      <c r="A8854" s="12"/>
      <c r="B8854" s="15"/>
      <c r="C8854" s="29"/>
    </row>
    <row r="8855" spans="1:3" x14ac:dyDescent="0.2">
      <c r="A8855" s="12"/>
      <c r="B8855" s="15"/>
      <c r="C8855" s="29"/>
    </row>
    <row r="8856" spans="1:3" x14ac:dyDescent="0.2">
      <c r="A8856" s="12"/>
      <c r="B8856" s="15"/>
      <c r="C8856" s="29"/>
    </row>
    <row r="8857" spans="1:3" x14ac:dyDescent="0.2">
      <c r="A8857" s="12"/>
      <c r="B8857" s="15"/>
      <c r="C8857" s="29"/>
    </row>
    <row r="8858" spans="1:3" x14ac:dyDescent="0.2">
      <c r="A8858" s="12"/>
      <c r="B8858" s="15"/>
      <c r="C8858" s="29"/>
    </row>
    <row r="8859" spans="1:3" x14ac:dyDescent="0.2">
      <c r="A8859" s="12"/>
      <c r="B8859" s="15"/>
      <c r="C8859" s="29"/>
    </row>
    <row r="8860" spans="1:3" x14ac:dyDescent="0.2">
      <c r="A8860" s="12"/>
      <c r="B8860" s="15"/>
      <c r="C8860" s="29"/>
    </row>
    <row r="8861" spans="1:3" x14ac:dyDescent="0.2">
      <c r="A8861" s="12"/>
      <c r="B8861" s="15"/>
      <c r="C8861" s="29"/>
    </row>
    <row r="8862" spans="1:3" x14ac:dyDescent="0.2">
      <c r="A8862" s="12"/>
      <c r="B8862" s="15"/>
      <c r="C8862" s="29"/>
    </row>
    <row r="8863" spans="1:3" x14ac:dyDescent="0.2">
      <c r="A8863" s="12"/>
      <c r="B8863" s="15"/>
      <c r="C8863" s="29"/>
    </row>
    <row r="8864" spans="1:3" x14ac:dyDescent="0.2">
      <c r="A8864" s="12"/>
      <c r="B8864" s="15"/>
      <c r="C8864" s="29"/>
    </row>
    <row r="8865" spans="1:3" x14ac:dyDescent="0.2">
      <c r="A8865" s="12"/>
      <c r="B8865" s="15"/>
      <c r="C8865" s="29"/>
    </row>
    <row r="8866" spans="1:3" x14ac:dyDescent="0.2">
      <c r="A8866" s="12"/>
      <c r="B8866" s="15"/>
      <c r="C8866" s="29"/>
    </row>
    <row r="8867" spans="1:3" x14ac:dyDescent="0.2">
      <c r="A8867" s="12"/>
      <c r="B8867" s="15"/>
      <c r="C8867" s="29"/>
    </row>
    <row r="8868" spans="1:3" x14ac:dyDescent="0.2">
      <c r="A8868" s="12"/>
      <c r="B8868" s="15"/>
      <c r="C8868" s="29"/>
    </row>
    <row r="8869" spans="1:3" x14ac:dyDescent="0.2">
      <c r="A8869" s="12"/>
      <c r="B8869" s="15"/>
      <c r="C8869" s="29"/>
    </row>
    <row r="8870" spans="1:3" x14ac:dyDescent="0.2">
      <c r="A8870" s="12"/>
      <c r="B8870" s="15"/>
      <c r="C8870" s="29"/>
    </row>
    <row r="8871" spans="1:3" x14ac:dyDescent="0.2">
      <c r="A8871" s="12"/>
      <c r="B8871" s="15"/>
      <c r="C8871" s="29"/>
    </row>
    <row r="8872" spans="1:3" x14ac:dyDescent="0.2">
      <c r="A8872" s="12"/>
      <c r="B8872" s="15"/>
      <c r="C8872" s="29"/>
    </row>
    <row r="8873" spans="1:3" x14ac:dyDescent="0.2">
      <c r="A8873" s="12"/>
      <c r="B8873" s="15"/>
      <c r="C8873" s="29"/>
    </row>
    <row r="8874" spans="1:3" x14ac:dyDescent="0.2">
      <c r="A8874" s="12"/>
      <c r="B8874" s="15"/>
      <c r="C8874" s="29"/>
    </row>
    <row r="8875" spans="1:3" x14ac:dyDescent="0.2">
      <c r="A8875" s="12"/>
      <c r="B8875" s="15"/>
      <c r="C8875" s="29"/>
    </row>
    <row r="8876" spans="1:3" x14ac:dyDescent="0.2">
      <c r="A8876" s="12"/>
      <c r="B8876" s="15"/>
      <c r="C8876" s="29"/>
    </row>
    <row r="8877" spans="1:3" x14ac:dyDescent="0.2">
      <c r="A8877" s="12"/>
      <c r="B8877" s="15"/>
      <c r="C8877" s="29"/>
    </row>
    <row r="8878" spans="1:3" x14ac:dyDescent="0.2">
      <c r="A8878" s="12"/>
      <c r="B8878" s="15"/>
      <c r="C8878" s="29"/>
    </row>
    <row r="8879" spans="1:3" x14ac:dyDescent="0.2">
      <c r="A8879" s="12"/>
      <c r="B8879" s="15"/>
      <c r="C8879" s="29"/>
    </row>
    <row r="8880" spans="1:3" x14ac:dyDescent="0.2">
      <c r="A8880" s="12"/>
      <c r="B8880" s="15"/>
      <c r="C8880" s="29"/>
    </row>
    <row r="8881" spans="1:3" x14ac:dyDescent="0.2">
      <c r="A8881" s="12"/>
      <c r="B8881" s="15"/>
      <c r="C8881" s="29"/>
    </row>
    <row r="8882" spans="1:3" x14ac:dyDescent="0.2">
      <c r="A8882" s="12"/>
      <c r="B8882" s="15"/>
      <c r="C8882" s="29"/>
    </row>
    <row r="8883" spans="1:3" x14ac:dyDescent="0.2">
      <c r="A8883" s="12"/>
      <c r="B8883" s="15"/>
      <c r="C8883" s="29"/>
    </row>
    <row r="8884" spans="1:3" x14ac:dyDescent="0.2">
      <c r="A8884" s="12"/>
      <c r="B8884" s="15"/>
      <c r="C8884" s="29"/>
    </row>
    <row r="8885" spans="1:3" x14ac:dyDescent="0.2">
      <c r="A8885" s="12"/>
      <c r="B8885" s="15"/>
      <c r="C8885" s="29"/>
    </row>
    <row r="8886" spans="1:3" x14ac:dyDescent="0.2">
      <c r="A8886" s="12"/>
      <c r="B8886" s="15"/>
      <c r="C8886" s="29"/>
    </row>
    <row r="8887" spans="1:3" x14ac:dyDescent="0.2">
      <c r="A8887" s="12"/>
      <c r="B8887" s="15"/>
      <c r="C8887" s="29"/>
    </row>
    <row r="8888" spans="1:3" x14ac:dyDescent="0.2">
      <c r="A8888" s="12"/>
      <c r="B8888" s="15"/>
      <c r="C8888" s="29"/>
    </row>
    <row r="8889" spans="1:3" x14ac:dyDescent="0.2">
      <c r="A8889" s="12"/>
      <c r="B8889" s="15"/>
      <c r="C8889" s="29"/>
    </row>
    <row r="8890" spans="1:3" x14ac:dyDescent="0.2">
      <c r="A8890" s="12"/>
      <c r="B8890" s="15"/>
      <c r="C8890" s="29"/>
    </row>
    <row r="8891" spans="1:3" x14ac:dyDescent="0.2">
      <c r="A8891" s="12"/>
      <c r="B8891" s="15"/>
      <c r="C8891" s="29"/>
    </row>
    <row r="8892" spans="1:3" x14ac:dyDescent="0.2">
      <c r="A8892" s="12"/>
      <c r="B8892" s="15"/>
      <c r="C8892" s="29"/>
    </row>
    <row r="8893" spans="1:3" x14ac:dyDescent="0.2">
      <c r="A8893" s="12"/>
      <c r="B8893" s="15"/>
      <c r="C8893" s="29"/>
    </row>
    <row r="8894" spans="1:3" x14ac:dyDescent="0.2">
      <c r="A8894" s="12"/>
      <c r="B8894" s="15"/>
      <c r="C8894" s="29"/>
    </row>
    <row r="8895" spans="1:3" x14ac:dyDescent="0.2">
      <c r="A8895" s="12"/>
      <c r="B8895" s="15"/>
      <c r="C8895" s="29"/>
    </row>
    <row r="8896" spans="1:3" x14ac:dyDescent="0.2">
      <c r="A8896" s="12"/>
      <c r="B8896" s="15"/>
      <c r="C8896" s="29"/>
    </row>
    <row r="8897" spans="1:3" x14ac:dyDescent="0.2">
      <c r="A8897" s="12"/>
      <c r="B8897" s="15"/>
      <c r="C8897" s="29"/>
    </row>
    <row r="8898" spans="1:3" x14ac:dyDescent="0.2">
      <c r="A8898" s="12"/>
      <c r="B8898" s="15"/>
      <c r="C8898" s="29"/>
    </row>
    <row r="8899" spans="1:3" x14ac:dyDescent="0.2">
      <c r="A8899" s="12"/>
      <c r="B8899" s="15"/>
      <c r="C8899" s="29"/>
    </row>
    <row r="8900" spans="1:3" x14ac:dyDescent="0.2">
      <c r="A8900" s="12"/>
      <c r="B8900" s="15"/>
      <c r="C8900" s="29"/>
    </row>
    <row r="8901" spans="1:3" x14ac:dyDescent="0.2">
      <c r="A8901" s="12"/>
      <c r="B8901" s="15"/>
      <c r="C8901" s="29"/>
    </row>
    <row r="8902" spans="1:3" x14ac:dyDescent="0.2">
      <c r="A8902" s="12"/>
      <c r="B8902" s="15"/>
      <c r="C8902" s="29"/>
    </row>
    <row r="8903" spans="1:3" x14ac:dyDescent="0.2">
      <c r="A8903" s="12"/>
      <c r="B8903" s="15"/>
      <c r="C8903" s="29"/>
    </row>
    <row r="8904" spans="1:3" x14ac:dyDescent="0.2">
      <c r="A8904" s="12"/>
      <c r="B8904" s="15"/>
      <c r="C8904" s="29"/>
    </row>
    <row r="8905" spans="1:3" x14ac:dyDescent="0.2">
      <c r="A8905" s="12"/>
      <c r="B8905" s="15"/>
      <c r="C8905" s="29"/>
    </row>
    <row r="8906" spans="1:3" x14ac:dyDescent="0.2">
      <c r="A8906" s="12"/>
      <c r="B8906" s="15"/>
      <c r="C8906" s="29"/>
    </row>
    <row r="8907" spans="1:3" x14ac:dyDescent="0.2">
      <c r="A8907" s="12"/>
      <c r="B8907" s="15"/>
      <c r="C8907" s="29"/>
    </row>
    <row r="8908" spans="1:3" x14ac:dyDescent="0.2">
      <c r="A8908" s="12"/>
      <c r="B8908" s="15"/>
      <c r="C8908" s="29"/>
    </row>
    <row r="8909" spans="1:3" x14ac:dyDescent="0.2">
      <c r="A8909" s="12"/>
      <c r="B8909" s="15"/>
      <c r="C8909" s="29"/>
    </row>
    <row r="8910" spans="1:3" x14ac:dyDescent="0.2">
      <c r="A8910" s="12"/>
      <c r="B8910" s="15"/>
      <c r="C8910" s="29"/>
    </row>
    <row r="8911" spans="1:3" x14ac:dyDescent="0.2">
      <c r="A8911" s="12"/>
      <c r="B8911" s="15"/>
      <c r="C8911" s="29"/>
    </row>
    <row r="8912" spans="1:3" x14ac:dyDescent="0.2">
      <c r="A8912" s="12"/>
      <c r="B8912" s="15"/>
      <c r="C8912" s="29"/>
    </row>
    <row r="8913" spans="1:3" x14ac:dyDescent="0.2">
      <c r="A8913" s="12"/>
      <c r="B8913" s="15"/>
      <c r="C8913" s="29"/>
    </row>
    <row r="8914" spans="1:3" x14ac:dyDescent="0.2">
      <c r="A8914" s="12"/>
      <c r="B8914" s="15"/>
      <c r="C8914" s="29"/>
    </row>
    <row r="8915" spans="1:3" x14ac:dyDescent="0.2">
      <c r="A8915" s="12"/>
      <c r="B8915" s="15"/>
      <c r="C8915" s="29"/>
    </row>
    <row r="8916" spans="1:3" x14ac:dyDescent="0.2">
      <c r="A8916" s="12"/>
      <c r="B8916" s="15"/>
      <c r="C8916" s="29"/>
    </row>
    <row r="8917" spans="1:3" x14ac:dyDescent="0.2">
      <c r="A8917" s="12"/>
      <c r="B8917" s="15"/>
      <c r="C8917" s="29"/>
    </row>
    <row r="8918" spans="1:3" x14ac:dyDescent="0.2">
      <c r="A8918" s="12"/>
      <c r="B8918" s="15"/>
      <c r="C8918" s="29"/>
    </row>
    <row r="8919" spans="1:3" x14ac:dyDescent="0.2">
      <c r="A8919" s="12"/>
      <c r="B8919" s="15"/>
      <c r="C8919" s="29"/>
    </row>
    <row r="8920" spans="1:3" x14ac:dyDescent="0.2">
      <c r="A8920" s="12"/>
      <c r="B8920" s="15"/>
      <c r="C8920" s="29"/>
    </row>
    <row r="8921" spans="1:3" x14ac:dyDescent="0.2">
      <c r="A8921" s="12"/>
      <c r="B8921" s="15"/>
      <c r="C8921" s="29"/>
    </row>
    <row r="8922" spans="1:3" x14ac:dyDescent="0.2">
      <c r="A8922" s="12"/>
      <c r="B8922" s="15"/>
      <c r="C8922" s="29"/>
    </row>
    <row r="8923" spans="1:3" x14ac:dyDescent="0.2">
      <c r="A8923" s="12"/>
      <c r="B8923" s="15"/>
      <c r="C8923" s="29"/>
    </row>
    <row r="8924" spans="1:3" x14ac:dyDescent="0.2">
      <c r="A8924" s="12"/>
      <c r="B8924" s="15"/>
      <c r="C8924" s="29"/>
    </row>
    <row r="8925" spans="1:3" x14ac:dyDescent="0.2">
      <c r="A8925" s="12"/>
      <c r="B8925" s="15"/>
      <c r="C8925" s="29"/>
    </row>
    <row r="8926" spans="1:3" x14ac:dyDescent="0.2">
      <c r="A8926" s="12"/>
      <c r="B8926" s="15"/>
      <c r="C8926" s="29"/>
    </row>
    <row r="8927" spans="1:3" x14ac:dyDescent="0.2">
      <c r="A8927" s="12"/>
      <c r="B8927" s="15"/>
      <c r="C8927" s="29"/>
    </row>
    <row r="8928" spans="1:3" x14ac:dyDescent="0.2">
      <c r="A8928" s="12"/>
      <c r="B8928" s="15"/>
      <c r="C8928" s="29"/>
    </row>
    <row r="8929" spans="1:3" x14ac:dyDescent="0.2">
      <c r="A8929" s="12"/>
      <c r="B8929" s="15"/>
      <c r="C8929" s="29"/>
    </row>
    <row r="8930" spans="1:3" x14ac:dyDescent="0.2">
      <c r="A8930" s="12"/>
      <c r="B8930" s="15"/>
      <c r="C8930" s="29"/>
    </row>
    <row r="8931" spans="1:3" x14ac:dyDescent="0.2">
      <c r="A8931" s="12"/>
      <c r="B8931" s="15"/>
      <c r="C8931" s="29"/>
    </row>
    <row r="8932" spans="1:3" x14ac:dyDescent="0.2">
      <c r="A8932" s="12"/>
      <c r="B8932" s="15"/>
      <c r="C8932" s="29"/>
    </row>
    <row r="8933" spans="1:3" x14ac:dyDescent="0.2">
      <c r="A8933" s="12"/>
      <c r="B8933" s="15"/>
      <c r="C8933" s="29"/>
    </row>
    <row r="8934" spans="1:3" x14ac:dyDescent="0.2">
      <c r="A8934" s="12"/>
      <c r="B8934" s="15"/>
      <c r="C8934" s="29"/>
    </row>
    <row r="8935" spans="1:3" x14ac:dyDescent="0.2">
      <c r="A8935" s="12"/>
      <c r="B8935" s="15"/>
      <c r="C8935" s="29"/>
    </row>
    <row r="8936" spans="1:3" x14ac:dyDescent="0.2">
      <c r="A8936" s="12"/>
      <c r="B8936" s="15"/>
      <c r="C8936" s="29"/>
    </row>
    <row r="8937" spans="1:3" x14ac:dyDescent="0.2">
      <c r="A8937" s="12"/>
      <c r="B8937" s="15"/>
      <c r="C8937" s="29"/>
    </row>
    <row r="8938" spans="1:3" x14ac:dyDescent="0.2">
      <c r="A8938" s="12"/>
      <c r="B8938" s="15"/>
      <c r="C8938" s="29"/>
    </row>
    <row r="8939" spans="1:3" x14ac:dyDescent="0.2">
      <c r="A8939" s="12"/>
      <c r="B8939" s="15"/>
      <c r="C8939" s="29"/>
    </row>
    <row r="8940" spans="1:3" x14ac:dyDescent="0.2">
      <c r="A8940" s="12"/>
      <c r="B8940" s="15"/>
      <c r="C8940" s="29"/>
    </row>
    <row r="8941" spans="1:3" x14ac:dyDescent="0.2">
      <c r="A8941" s="12"/>
      <c r="B8941" s="15"/>
      <c r="C8941" s="29"/>
    </row>
    <row r="8942" spans="1:3" x14ac:dyDescent="0.2">
      <c r="A8942" s="12"/>
      <c r="B8942" s="15"/>
      <c r="C8942" s="29"/>
    </row>
    <row r="8943" spans="1:3" x14ac:dyDescent="0.2">
      <c r="A8943" s="12"/>
      <c r="B8943" s="15"/>
      <c r="C8943" s="29"/>
    </row>
    <row r="8944" spans="1:3" x14ac:dyDescent="0.2">
      <c r="A8944" s="12"/>
      <c r="B8944" s="15"/>
      <c r="C8944" s="29"/>
    </row>
    <row r="8945" spans="1:3" x14ac:dyDescent="0.2">
      <c r="A8945" s="12"/>
      <c r="B8945" s="15"/>
      <c r="C8945" s="29"/>
    </row>
    <row r="8946" spans="1:3" x14ac:dyDescent="0.2">
      <c r="A8946" s="12"/>
      <c r="B8946" s="15"/>
      <c r="C8946" s="29"/>
    </row>
    <row r="8947" spans="1:3" x14ac:dyDescent="0.2">
      <c r="A8947" s="12"/>
      <c r="B8947" s="15"/>
      <c r="C8947" s="29"/>
    </row>
    <row r="8948" spans="1:3" x14ac:dyDescent="0.2">
      <c r="A8948" s="12"/>
      <c r="B8948" s="15"/>
      <c r="C8948" s="29"/>
    </row>
    <row r="8949" spans="1:3" x14ac:dyDescent="0.2">
      <c r="A8949" s="12"/>
      <c r="B8949" s="15"/>
      <c r="C8949" s="29"/>
    </row>
    <row r="8950" spans="1:3" x14ac:dyDescent="0.2">
      <c r="A8950" s="12"/>
      <c r="B8950" s="15"/>
      <c r="C8950" s="29"/>
    </row>
    <row r="8951" spans="1:3" x14ac:dyDescent="0.2">
      <c r="A8951" s="12"/>
      <c r="B8951" s="15"/>
      <c r="C8951" s="29"/>
    </row>
    <row r="8952" spans="1:3" x14ac:dyDescent="0.2">
      <c r="A8952" s="12"/>
      <c r="B8952" s="15"/>
      <c r="C8952" s="29"/>
    </row>
    <row r="8953" spans="1:3" x14ac:dyDescent="0.2">
      <c r="A8953" s="12"/>
      <c r="B8953" s="15"/>
      <c r="C8953" s="29"/>
    </row>
    <row r="8954" spans="1:3" x14ac:dyDescent="0.2">
      <c r="A8954" s="12"/>
      <c r="B8954" s="15"/>
      <c r="C8954" s="29"/>
    </row>
    <row r="8955" spans="1:3" x14ac:dyDescent="0.2">
      <c r="A8955" s="12"/>
      <c r="B8955" s="15"/>
      <c r="C8955" s="29"/>
    </row>
    <row r="8956" spans="1:3" x14ac:dyDescent="0.2">
      <c r="A8956" s="12"/>
      <c r="B8956" s="15"/>
      <c r="C8956" s="29"/>
    </row>
    <row r="8957" spans="1:3" x14ac:dyDescent="0.2">
      <c r="A8957" s="12"/>
      <c r="B8957" s="15"/>
      <c r="C8957" s="29"/>
    </row>
    <row r="8958" spans="1:3" x14ac:dyDescent="0.2">
      <c r="A8958" s="12"/>
      <c r="B8958" s="15"/>
      <c r="C8958" s="29"/>
    </row>
    <row r="8959" spans="1:3" x14ac:dyDescent="0.2">
      <c r="A8959" s="12"/>
      <c r="B8959" s="15"/>
      <c r="C8959" s="29"/>
    </row>
    <row r="8960" spans="1:3" x14ac:dyDescent="0.2">
      <c r="A8960" s="12"/>
      <c r="B8960" s="15"/>
      <c r="C8960" s="29"/>
    </row>
    <row r="8961" spans="1:3" x14ac:dyDescent="0.2">
      <c r="A8961" s="12"/>
      <c r="B8961" s="15"/>
      <c r="C8961" s="29"/>
    </row>
    <row r="8962" spans="1:3" x14ac:dyDescent="0.2">
      <c r="A8962" s="12"/>
      <c r="B8962" s="15"/>
      <c r="C8962" s="29"/>
    </row>
    <row r="8963" spans="1:3" x14ac:dyDescent="0.2">
      <c r="A8963" s="12"/>
      <c r="B8963" s="15"/>
      <c r="C8963" s="29"/>
    </row>
    <row r="8964" spans="1:3" x14ac:dyDescent="0.2">
      <c r="A8964" s="12"/>
      <c r="B8964" s="15"/>
      <c r="C8964" s="29"/>
    </row>
    <row r="8965" spans="1:3" x14ac:dyDescent="0.2">
      <c r="A8965" s="12"/>
      <c r="B8965" s="15"/>
      <c r="C8965" s="29"/>
    </row>
    <row r="8966" spans="1:3" x14ac:dyDescent="0.2">
      <c r="A8966" s="12"/>
      <c r="B8966" s="15"/>
      <c r="C8966" s="29"/>
    </row>
    <row r="8967" spans="1:3" x14ac:dyDescent="0.2">
      <c r="A8967" s="12"/>
      <c r="B8967" s="15"/>
      <c r="C8967" s="29"/>
    </row>
    <row r="8968" spans="1:3" x14ac:dyDescent="0.2">
      <c r="A8968" s="12"/>
      <c r="B8968" s="15"/>
      <c r="C8968" s="29"/>
    </row>
    <row r="8969" spans="1:3" x14ac:dyDescent="0.2">
      <c r="A8969" s="12"/>
      <c r="B8969" s="15"/>
      <c r="C8969" s="29"/>
    </row>
    <row r="8970" spans="1:3" x14ac:dyDescent="0.2">
      <c r="A8970" s="12"/>
      <c r="B8970" s="15"/>
      <c r="C8970" s="29"/>
    </row>
    <row r="8971" spans="1:3" x14ac:dyDescent="0.2">
      <c r="A8971" s="12"/>
      <c r="B8971" s="15"/>
      <c r="C8971" s="29"/>
    </row>
    <row r="8972" spans="1:3" x14ac:dyDescent="0.2">
      <c r="A8972" s="12"/>
      <c r="B8972" s="15"/>
      <c r="C8972" s="29"/>
    </row>
    <row r="8973" spans="1:3" x14ac:dyDescent="0.2">
      <c r="A8973" s="12"/>
      <c r="B8973" s="15"/>
      <c r="C8973" s="29"/>
    </row>
    <row r="8974" spans="1:3" x14ac:dyDescent="0.2">
      <c r="A8974" s="12"/>
      <c r="B8974" s="15"/>
      <c r="C8974" s="29"/>
    </row>
    <row r="8975" spans="1:3" x14ac:dyDescent="0.2">
      <c r="A8975" s="12"/>
      <c r="B8975" s="15"/>
      <c r="C8975" s="29"/>
    </row>
    <row r="8976" spans="1:3" x14ac:dyDescent="0.2">
      <c r="A8976" s="12"/>
      <c r="B8976" s="15"/>
      <c r="C8976" s="29"/>
    </row>
    <row r="8977" spans="1:3" x14ac:dyDescent="0.2">
      <c r="A8977" s="12"/>
      <c r="B8977" s="15"/>
      <c r="C8977" s="29"/>
    </row>
    <row r="8978" spans="1:3" x14ac:dyDescent="0.2">
      <c r="A8978" s="12"/>
      <c r="B8978" s="15"/>
      <c r="C8978" s="29"/>
    </row>
    <row r="8979" spans="1:3" x14ac:dyDescent="0.2">
      <c r="A8979" s="12"/>
      <c r="B8979" s="15"/>
      <c r="C8979" s="29"/>
    </row>
    <row r="8980" spans="1:3" x14ac:dyDescent="0.2">
      <c r="A8980" s="12"/>
      <c r="B8980" s="15"/>
      <c r="C8980" s="29"/>
    </row>
    <row r="8981" spans="1:3" x14ac:dyDescent="0.2">
      <c r="A8981" s="12"/>
      <c r="B8981" s="15"/>
      <c r="C8981" s="29"/>
    </row>
    <row r="8982" spans="1:3" x14ac:dyDescent="0.2">
      <c r="A8982" s="12"/>
      <c r="B8982" s="15"/>
      <c r="C8982" s="29"/>
    </row>
    <row r="8983" spans="1:3" x14ac:dyDescent="0.2">
      <c r="A8983" s="12"/>
      <c r="B8983" s="15"/>
      <c r="C8983" s="29"/>
    </row>
    <row r="8984" spans="1:3" x14ac:dyDescent="0.2">
      <c r="A8984" s="12"/>
      <c r="B8984" s="15"/>
      <c r="C8984" s="29"/>
    </row>
    <row r="8985" spans="1:3" x14ac:dyDescent="0.2">
      <c r="A8985" s="12"/>
      <c r="B8985" s="15"/>
      <c r="C8985" s="29"/>
    </row>
    <row r="8986" spans="1:3" x14ac:dyDescent="0.2">
      <c r="A8986" s="12"/>
      <c r="B8986" s="15"/>
      <c r="C8986" s="29"/>
    </row>
    <row r="8987" spans="1:3" x14ac:dyDescent="0.2">
      <c r="A8987" s="12"/>
      <c r="B8987" s="15"/>
      <c r="C8987" s="29"/>
    </row>
    <row r="8988" spans="1:3" x14ac:dyDescent="0.2">
      <c r="A8988" s="12"/>
      <c r="B8988" s="15"/>
      <c r="C8988" s="29"/>
    </row>
    <row r="8989" spans="1:3" x14ac:dyDescent="0.2">
      <c r="A8989" s="12"/>
      <c r="B8989" s="15"/>
      <c r="C8989" s="29"/>
    </row>
    <row r="8990" spans="1:3" x14ac:dyDescent="0.2">
      <c r="A8990" s="12"/>
      <c r="B8990" s="15"/>
      <c r="C8990" s="29"/>
    </row>
    <row r="8991" spans="1:3" x14ac:dyDescent="0.2">
      <c r="A8991" s="12"/>
      <c r="B8991" s="15"/>
      <c r="C8991" s="29"/>
    </row>
    <row r="8992" spans="1:3" x14ac:dyDescent="0.2">
      <c r="A8992" s="12"/>
      <c r="B8992" s="15"/>
      <c r="C8992" s="29"/>
    </row>
    <row r="8993" spans="1:3" x14ac:dyDescent="0.2">
      <c r="A8993" s="12"/>
      <c r="B8993" s="15"/>
      <c r="C8993" s="29"/>
    </row>
    <row r="8994" spans="1:3" x14ac:dyDescent="0.2">
      <c r="A8994" s="12"/>
      <c r="B8994" s="15"/>
      <c r="C8994" s="29"/>
    </row>
    <row r="8995" spans="1:3" x14ac:dyDescent="0.2">
      <c r="A8995" s="12"/>
      <c r="B8995" s="15"/>
      <c r="C8995" s="29"/>
    </row>
    <row r="8996" spans="1:3" x14ac:dyDescent="0.2">
      <c r="A8996" s="12"/>
      <c r="B8996" s="15"/>
      <c r="C8996" s="29"/>
    </row>
    <row r="8997" spans="1:3" x14ac:dyDescent="0.2">
      <c r="A8997" s="12"/>
      <c r="B8997" s="15"/>
      <c r="C8997" s="29"/>
    </row>
    <row r="8998" spans="1:3" x14ac:dyDescent="0.2">
      <c r="A8998" s="12"/>
      <c r="B8998" s="15"/>
      <c r="C8998" s="29"/>
    </row>
    <row r="8999" spans="1:3" x14ac:dyDescent="0.2">
      <c r="A8999" s="12"/>
      <c r="B8999" s="15"/>
      <c r="C8999" s="29"/>
    </row>
    <row r="9000" spans="1:3" x14ac:dyDescent="0.2">
      <c r="A9000" s="12"/>
      <c r="B9000" s="15"/>
      <c r="C9000" s="29"/>
    </row>
    <row r="9001" spans="1:3" x14ac:dyDescent="0.2">
      <c r="A9001" s="12"/>
      <c r="B9001" s="15"/>
      <c r="C9001" s="29"/>
    </row>
    <row r="9002" spans="1:3" x14ac:dyDescent="0.2">
      <c r="A9002" s="12"/>
      <c r="B9002" s="15"/>
      <c r="C9002" s="29"/>
    </row>
    <row r="9003" spans="1:3" x14ac:dyDescent="0.2">
      <c r="A9003" s="12"/>
      <c r="B9003" s="15"/>
      <c r="C9003" s="29"/>
    </row>
    <row r="9004" spans="1:3" x14ac:dyDescent="0.2">
      <c r="A9004" s="12"/>
      <c r="B9004" s="15"/>
      <c r="C9004" s="29"/>
    </row>
    <row r="9005" spans="1:3" x14ac:dyDescent="0.2">
      <c r="A9005" s="12"/>
      <c r="B9005" s="15"/>
      <c r="C9005" s="29"/>
    </row>
    <row r="9006" spans="1:3" x14ac:dyDescent="0.2">
      <c r="A9006" s="12"/>
      <c r="B9006" s="15"/>
      <c r="C9006" s="29"/>
    </row>
    <row r="9007" spans="1:3" x14ac:dyDescent="0.2">
      <c r="A9007" s="12"/>
      <c r="B9007" s="15"/>
      <c r="C9007" s="29"/>
    </row>
    <row r="9008" spans="1:3" x14ac:dyDescent="0.2">
      <c r="A9008" s="12"/>
      <c r="B9008" s="15"/>
      <c r="C9008" s="29"/>
    </row>
    <row r="9009" spans="1:3" x14ac:dyDescent="0.2">
      <c r="A9009" s="12"/>
      <c r="B9009" s="15"/>
      <c r="C9009" s="29"/>
    </row>
    <row r="9010" spans="1:3" x14ac:dyDescent="0.2">
      <c r="A9010" s="12"/>
      <c r="B9010" s="15"/>
      <c r="C9010" s="29"/>
    </row>
    <row r="9011" spans="1:3" x14ac:dyDescent="0.2">
      <c r="A9011" s="12"/>
      <c r="B9011" s="15"/>
      <c r="C9011" s="29"/>
    </row>
    <row r="9012" spans="1:3" x14ac:dyDescent="0.2">
      <c r="A9012" s="12"/>
      <c r="B9012" s="15"/>
      <c r="C9012" s="29"/>
    </row>
    <row r="9013" spans="1:3" x14ac:dyDescent="0.2">
      <c r="A9013" s="12"/>
      <c r="B9013" s="15"/>
      <c r="C9013" s="29"/>
    </row>
    <row r="9014" spans="1:3" x14ac:dyDescent="0.2">
      <c r="A9014" s="12"/>
      <c r="B9014" s="15"/>
      <c r="C9014" s="29"/>
    </row>
    <row r="9015" spans="1:3" x14ac:dyDescent="0.2">
      <c r="A9015" s="12"/>
      <c r="B9015" s="15"/>
      <c r="C9015" s="29"/>
    </row>
    <row r="9016" spans="1:3" x14ac:dyDescent="0.2">
      <c r="A9016" s="12"/>
      <c r="B9016" s="15"/>
      <c r="C9016" s="29"/>
    </row>
    <row r="9017" spans="1:3" x14ac:dyDescent="0.2">
      <c r="A9017" s="12"/>
      <c r="B9017" s="15"/>
      <c r="C9017" s="29"/>
    </row>
    <row r="9018" spans="1:3" x14ac:dyDescent="0.2">
      <c r="A9018" s="12"/>
      <c r="B9018" s="15"/>
      <c r="C9018" s="29"/>
    </row>
    <row r="9019" spans="1:3" x14ac:dyDescent="0.2">
      <c r="A9019" s="12"/>
      <c r="B9019" s="15"/>
      <c r="C9019" s="29"/>
    </row>
    <row r="9020" spans="1:3" x14ac:dyDescent="0.2">
      <c r="A9020" s="12"/>
      <c r="B9020" s="15"/>
      <c r="C9020" s="29"/>
    </row>
    <row r="9021" spans="1:3" x14ac:dyDescent="0.2">
      <c r="A9021" s="12"/>
      <c r="B9021" s="15"/>
      <c r="C9021" s="29"/>
    </row>
    <row r="9022" spans="1:3" x14ac:dyDescent="0.2">
      <c r="A9022" s="12"/>
      <c r="B9022" s="15"/>
      <c r="C9022" s="29"/>
    </row>
    <row r="9023" spans="1:3" x14ac:dyDescent="0.2">
      <c r="A9023" s="12"/>
      <c r="B9023" s="15"/>
      <c r="C9023" s="29"/>
    </row>
    <row r="9024" spans="1:3" x14ac:dyDescent="0.2">
      <c r="A9024" s="12"/>
      <c r="B9024" s="15"/>
      <c r="C9024" s="29"/>
    </row>
    <row r="9025" spans="1:3" x14ac:dyDescent="0.2">
      <c r="A9025" s="12"/>
      <c r="B9025" s="15"/>
      <c r="C9025" s="29"/>
    </row>
    <row r="9026" spans="1:3" x14ac:dyDescent="0.2">
      <c r="A9026" s="12"/>
      <c r="B9026" s="15"/>
      <c r="C9026" s="29"/>
    </row>
    <row r="9027" spans="1:3" x14ac:dyDescent="0.2">
      <c r="A9027" s="12"/>
      <c r="B9027" s="15"/>
      <c r="C9027" s="29"/>
    </row>
    <row r="9028" spans="1:3" x14ac:dyDescent="0.2">
      <c r="A9028" s="12"/>
      <c r="B9028" s="15"/>
      <c r="C9028" s="29"/>
    </row>
    <row r="9029" spans="1:3" x14ac:dyDescent="0.2">
      <c r="A9029" s="12"/>
      <c r="B9029" s="15"/>
      <c r="C9029" s="29"/>
    </row>
    <row r="9030" spans="1:3" x14ac:dyDescent="0.2">
      <c r="A9030" s="12"/>
      <c r="B9030" s="15"/>
      <c r="C9030" s="29"/>
    </row>
    <row r="9031" spans="1:3" x14ac:dyDescent="0.2">
      <c r="A9031" s="12"/>
      <c r="B9031" s="15"/>
      <c r="C9031" s="29"/>
    </row>
    <row r="9032" spans="1:3" x14ac:dyDescent="0.2">
      <c r="A9032" s="12"/>
      <c r="B9032" s="15"/>
      <c r="C9032" s="29"/>
    </row>
    <row r="9033" spans="1:3" x14ac:dyDescent="0.2">
      <c r="A9033" s="12"/>
      <c r="B9033" s="15"/>
      <c r="C9033" s="29"/>
    </row>
    <row r="9034" spans="1:3" x14ac:dyDescent="0.2">
      <c r="A9034" s="12"/>
      <c r="B9034" s="15"/>
      <c r="C9034" s="29"/>
    </row>
    <row r="9035" spans="1:3" x14ac:dyDescent="0.2">
      <c r="A9035" s="12"/>
      <c r="B9035" s="15"/>
      <c r="C9035" s="29"/>
    </row>
    <row r="9036" spans="1:3" x14ac:dyDescent="0.2">
      <c r="A9036" s="12"/>
      <c r="B9036" s="15"/>
      <c r="C9036" s="29"/>
    </row>
    <row r="9037" spans="1:3" x14ac:dyDescent="0.2">
      <c r="A9037" s="12"/>
      <c r="B9037" s="15"/>
      <c r="C9037" s="29"/>
    </row>
    <row r="9038" spans="1:3" x14ac:dyDescent="0.2">
      <c r="A9038" s="12"/>
      <c r="B9038" s="15"/>
      <c r="C9038" s="29"/>
    </row>
    <row r="9039" spans="1:3" x14ac:dyDescent="0.2">
      <c r="A9039" s="12"/>
      <c r="B9039" s="15"/>
      <c r="C9039" s="29"/>
    </row>
    <row r="9040" spans="1:3" x14ac:dyDescent="0.2">
      <c r="A9040" s="12"/>
      <c r="B9040" s="15"/>
      <c r="C9040" s="29"/>
    </row>
    <row r="9041" spans="1:3" x14ac:dyDescent="0.2">
      <c r="A9041" s="12"/>
      <c r="B9041" s="15"/>
      <c r="C9041" s="29"/>
    </row>
    <row r="9042" spans="1:3" x14ac:dyDescent="0.2">
      <c r="A9042" s="12"/>
      <c r="B9042" s="15"/>
      <c r="C9042" s="29"/>
    </row>
    <row r="9043" spans="1:3" x14ac:dyDescent="0.2">
      <c r="A9043" s="12"/>
      <c r="B9043" s="15"/>
      <c r="C9043" s="29"/>
    </row>
    <row r="9044" spans="1:3" x14ac:dyDescent="0.2">
      <c r="A9044" s="12"/>
      <c r="B9044" s="15"/>
      <c r="C9044" s="29"/>
    </row>
    <row r="9045" spans="1:3" x14ac:dyDescent="0.2">
      <c r="A9045" s="12"/>
      <c r="B9045" s="15"/>
      <c r="C9045" s="29"/>
    </row>
    <row r="9046" spans="1:3" x14ac:dyDescent="0.2">
      <c r="A9046" s="12"/>
      <c r="B9046" s="15"/>
      <c r="C9046" s="29"/>
    </row>
    <row r="9047" spans="1:3" x14ac:dyDescent="0.2">
      <c r="A9047" s="12"/>
      <c r="B9047" s="15"/>
      <c r="C9047" s="29"/>
    </row>
    <row r="9048" spans="1:3" x14ac:dyDescent="0.2">
      <c r="A9048" s="12"/>
      <c r="B9048" s="15"/>
      <c r="C9048" s="29"/>
    </row>
    <row r="9049" spans="1:3" x14ac:dyDescent="0.2">
      <c r="A9049" s="12"/>
      <c r="B9049" s="15"/>
      <c r="C9049" s="29"/>
    </row>
    <row r="9050" spans="1:3" x14ac:dyDescent="0.2">
      <c r="A9050" s="12"/>
      <c r="B9050" s="15"/>
      <c r="C9050" s="29"/>
    </row>
    <row r="9051" spans="1:3" x14ac:dyDescent="0.2">
      <c r="A9051" s="12"/>
      <c r="B9051" s="15"/>
      <c r="C9051" s="29"/>
    </row>
    <row r="9052" spans="1:3" x14ac:dyDescent="0.2">
      <c r="A9052" s="12"/>
      <c r="B9052" s="15"/>
      <c r="C9052" s="29"/>
    </row>
    <row r="9053" spans="1:3" x14ac:dyDescent="0.2">
      <c r="A9053" s="12"/>
      <c r="B9053" s="15"/>
      <c r="C9053" s="29"/>
    </row>
    <row r="9054" spans="1:3" x14ac:dyDescent="0.2">
      <c r="A9054" s="12"/>
      <c r="B9054" s="15"/>
      <c r="C9054" s="29"/>
    </row>
    <row r="9055" spans="1:3" x14ac:dyDescent="0.2">
      <c r="A9055" s="12"/>
      <c r="B9055" s="15"/>
      <c r="C9055" s="29"/>
    </row>
    <row r="9056" spans="1:3" x14ac:dyDescent="0.2">
      <c r="A9056" s="12"/>
      <c r="B9056" s="15"/>
      <c r="C9056" s="29"/>
    </row>
    <row r="9057" spans="1:3" x14ac:dyDescent="0.2">
      <c r="A9057" s="12"/>
      <c r="B9057" s="15"/>
      <c r="C9057" s="29"/>
    </row>
    <row r="9058" spans="1:3" x14ac:dyDescent="0.2">
      <c r="A9058" s="12"/>
      <c r="B9058" s="15"/>
      <c r="C9058" s="29"/>
    </row>
    <row r="9059" spans="1:3" x14ac:dyDescent="0.2">
      <c r="A9059" s="12"/>
      <c r="B9059" s="15"/>
      <c r="C9059" s="29"/>
    </row>
    <row r="9060" spans="1:3" x14ac:dyDescent="0.2">
      <c r="A9060" s="12"/>
      <c r="B9060" s="15"/>
      <c r="C9060" s="29"/>
    </row>
    <row r="9061" spans="1:3" x14ac:dyDescent="0.2">
      <c r="A9061" s="12"/>
      <c r="B9061" s="15"/>
      <c r="C9061" s="29"/>
    </row>
    <row r="9062" spans="1:3" x14ac:dyDescent="0.2">
      <c r="A9062" s="12"/>
      <c r="B9062" s="15"/>
      <c r="C9062" s="29"/>
    </row>
    <row r="9063" spans="1:3" x14ac:dyDescent="0.2">
      <c r="A9063" s="12"/>
      <c r="B9063" s="15"/>
      <c r="C9063" s="29"/>
    </row>
    <row r="9064" spans="1:3" x14ac:dyDescent="0.2">
      <c r="A9064" s="12"/>
      <c r="B9064" s="15"/>
      <c r="C9064" s="29"/>
    </row>
    <row r="9065" spans="1:3" x14ac:dyDescent="0.2">
      <c r="A9065" s="12"/>
      <c r="B9065" s="15"/>
      <c r="C9065" s="29"/>
    </row>
    <row r="9066" spans="1:3" x14ac:dyDescent="0.2">
      <c r="A9066" s="12"/>
      <c r="B9066" s="15"/>
      <c r="C9066" s="29"/>
    </row>
    <row r="9067" spans="1:3" x14ac:dyDescent="0.2">
      <c r="A9067" s="12"/>
      <c r="B9067" s="15"/>
      <c r="C9067" s="29"/>
    </row>
    <row r="9068" spans="1:3" x14ac:dyDescent="0.2">
      <c r="A9068" s="12"/>
      <c r="B9068" s="15"/>
      <c r="C9068" s="29"/>
    </row>
    <row r="9069" spans="1:3" x14ac:dyDescent="0.2">
      <c r="A9069" s="12"/>
      <c r="B9069" s="15"/>
      <c r="C9069" s="29"/>
    </row>
    <row r="9070" spans="1:3" x14ac:dyDescent="0.2">
      <c r="A9070" s="12"/>
      <c r="B9070" s="15"/>
      <c r="C9070" s="29"/>
    </row>
    <row r="9071" spans="1:3" x14ac:dyDescent="0.2">
      <c r="A9071" s="12"/>
      <c r="B9071" s="15"/>
      <c r="C9071" s="29"/>
    </row>
    <row r="9072" spans="1:3" x14ac:dyDescent="0.2">
      <c r="A9072" s="12"/>
      <c r="B9072" s="15"/>
      <c r="C9072" s="29"/>
    </row>
    <row r="9073" spans="1:3" x14ac:dyDescent="0.2">
      <c r="A9073" s="12"/>
      <c r="B9073" s="15"/>
      <c r="C9073" s="29"/>
    </row>
    <row r="9074" spans="1:3" x14ac:dyDescent="0.2">
      <c r="A9074" s="12"/>
      <c r="B9074" s="15"/>
      <c r="C9074" s="29"/>
    </row>
    <row r="9075" spans="1:3" x14ac:dyDescent="0.2">
      <c r="A9075" s="12"/>
      <c r="B9075" s="15"/>
      <c r="C9075" s="29"/>
    </row>
    <row r="9076" spans="1:3" x14ac:dyDescent="0.2">
      <c r="A9076" s="12"/>
      <c r="B9076" s="15"/>
      <c r="C9076" s="29"/>
    </row>
    <row r="9077" spans="1:3" x14ac:dyDescent="0.2">
      <c r="A9077" s="12"/>
      <c r="B9077" s="15"/>
      <c r="C9077" s="29"/>
    </row>
    <row r="9078" spans="1:3" x14ac:dyDescent="0.2">
      <c r="A9078" s="12"/>
      <c r="B9078" s="15"/>
      <c r="C9078" s="29"/>
    </row>
    <row r="9079" spans="1:3" x14ac:dyDescent="0.2">
      <c r="A9079" s="12"/>
      <c r="B9079" s="15"/>
      <c r="C9079" s="29"/>
    </row>
    <row r="9080" spans="1:3" x14ac:dyDescent="0.2">
      <c r="A9080" s="12"/>
      <c r="B9080" s="15"/>
      <c r="C9080" s="29"/>
    </row>
    <row r="9081" spans="1:3" x14ac:dyDescent="0.2">
      <c r="A9081" s="12"/>
      <c r="B9081" s="15"/>
      <c r="C9081" s="29"/>
    </row>
    <row r="9082" spans="1:3" x14ac:dyDescent="0.2">
      <c r="A9082" s="12"/>
      <c r="B9082" s="15"/>
      <c r="C9082" s="29"/>
    </row>
    <row r="9083" spans="1:3" x14ac:dyDescent="0.2">
      <c r="A9083" s="12"/>
      <c r="B9083" s="15"/>
      <c r="C9083" s="29"/>
    </row>
    <row r="9084" spans="1:3" x14ac:dyDescent="0.2">
      <c r="A9084" s="12"/>
      <c r="B9084" s="15"/>
      <c r="C9084" s="29"/>
    </row>
    <row r="9085" spans="1:3" x14ac:dyDescent="0.2">
      <c r="A9085" s="12"/>
      <c r="B9085" s="15"/>
      <c r="C9085" s="29"/>
    </row>
    <row r="9086" spans="1:3" x14ac:dyDescent="0.2">
      <c r="A9086" s="12"/>
      <c r="B9086" s="15"/>
      <c r="C9086" s="29"/>
    </row>
    <row r="9087" spans="1:3" x14ac:dyDescent="0.2">
      <c r="A9087" s="12"/>
      <c r="B9087" s="15"/>
      <c r="C9087" s="29"/>
    </row>
    <row r="9088" spans="1:3" x14ac:dyDescent="0.2">
      <c r="A9088" s="12"/>
      <c r="B9088" s="15"/>
      <c r="C9088" s="29"/>
    </row>
    <row r="9089" spans="1:3" x14ac:dyDescent="0.2">
      <c r="A9089" s="12"/>
      <c r="B9089" s="15"/>
      <c r="C9089" s="29"/>
    </row>
    <row r="9090" spans="1:3" x14ac:dyDescent="0.2">
      <c r="A9090" s="12"/>
      <c r="B9090" s="15"/>
      <c r="C9090" s="29"/>
    </row>
    <row r="9091" spans="1:3" x14ac:dyDescent="0.2">
      <c r="A9091" s="12"/>
      <c r="B9091" s="15"/>
      <c r="C9091" s="29"/>
    </row>
    <row r="9092" spans="1:3" x14ac:dyDescent="0.2">
      <c r="A9092" s="12"/>
      <c r="B9092" s="15"/>
      <c r="C9092" s="29"/>
    </row>
    <row r="9093" spans="1:3" x14ac:dyDescent="0.2">
      <c r="A9093" s="12"/>
      <c r="B9093" s="15"/>
      <c r="C9093" s="29"/>
    </row>
    <row r="9094" spans="1:3" x14ac:dyDescent="0.2">
      <c r="A9094" s="12"/>
      <c r="B9094" s="15"/>
      <c r="C9094" s="29"/>
    </row>
    <row r="9095" spans="1:3" x14ac:dyDescent="0.2">
      <c r="A9095" s="12"/>
      <c r="B9095" s="15"/>
      <c r="C9095" s="29"/>
    </row>
    <row r="9096" spans="1:3" x14ac:dyDescent="0.2">
      <c r="A9096" s="12"/>
      <c r="B9096" s="15"/>
      <c r="C9096" s="29"/>
    </row>
    <row r="9097" spans="1:3" x14ac:dyDescent="0.2">
      <c r="A9097" s="12"/>
      <c r="B9097" s="15"/>
      <c r="C9097" s="29"/>
    </row>
    <row r="9098" spans="1:3" x14ac:dyDescent="0.2">
      <c r="A9098" s="12"/>
      <c r="B9098" s="15"/>
      <c r="C9098" s="29"/>
    </row>
    <row r="9099" spans="1:3" x14ac:dyDescent="0.2">
      <c r="A9099" s="12"/>
      <c r="B9099" s="15"/>
      <c r="C9099" s="29"/>
    </row>
    <row r="9100" spans="1:3" x14ac:dyDescent="0.2">
      <c r="A9100" s="12"/>
      <c r="B9100" s="15"/>
      <c r="C9100" s="29"/>
    </row>
    <row r="9101" spans="1:3" x14ac:dyDescent="0.2">
      <c r="A9101" s="12"/>
      <c r="B9101" s="15"/>
      <c r="C9101" s="29"/>
    </row>
    <row r="9102" spans="1:3" x14ac:dyDescent="0.2">
      <c r="A9102" s="12"/>
      <c r="B9102" s="15"/>
      <c r="C9102" s="29"/>
    </row>
    <row r="9103" spans="1:3" x14ac:dyDescent="0.2">
      <c r="A9103" s="12"/>
      <c r="B9103" s="15"/>
      <c r="C9103" s="29"/>
    </row>
    <row r="9104" spans="1:3" x14ac:dyDescent="0.2">
      <c r="A9104" s="12"/>
      <c r="B9104" s="15"/>
      <c r="C9104" s="29"/>
    </row>
    <row r="9105" spans="1:3" x14ac:dyDescent="0.2">
      <c r="A9105" s="12"/>
      <c r="B9105" s="15"/>
      <c r="C9105" s="29"/>
    </row>
    <row r="9106" spans="1:3" x14ac:dyDescent="0.2">
      <c r="A9106" s="12"/>
      <c r="B9106" s="15"/>
      <c r="C9106" s="29"/>
    </row>
    <row r="9107" spans="1:3" x14ac:dyDescent="0.2">
      <c r="A9107" s="12"/>
      <c r="B9107" s="15"/>
      <c r="C9107" s="29"/>
    </row>
    <row r="9108" spans="1:3" x14ac:dyDescent="0.2">
      <c r="A9108" s="12"/>
      <c r="B9108" s="15"/>
      <c r="C9108" s="29"/>
    </row>
    <row r="9109" spans="1:3" x14ac:dyDescent="0.2">
      <c r="A9109" s="12"/>
      <c r="B9109" s="15"/>
      <c r="C9109" s="29"/>
    </row>
    <row r="9110" spans="1:3" x14ac:dyDescent="0.2">
      <c r="A9110" s="12"/>
      <c r="B9110" s="15"/>
      <c r="C9110" s="29"/>
    </row>
    <row r="9111" spans="1:3" x14ac:dyDescent="0.2">
      <c r="A9111" s="12"/>
      <c r="B9111" s="15"/>
      <c r="C9111" s="29"/>
    </row>
    <row r="9112" spans="1:3" x14ac:dyDescent="0.2">
      <c r="A9112" s="12"/>
      <c r="B9112" s="15"/>
      <c r="C9112" s="29"/>
    </row>
    <row r="9113" spans="1:3" x14ac:dyDescent="0.2">
      <c r="A9113" s="12"/>
      <c r="B9113" s="15"/>
      <c r="C9113" s="29"/>
    </row>
    <row r="9114" spans="1:3" x14ac:dyDescent="0.2">
      <c r="A9114" s="12"/>
      <c r="B9114" s="15"/>
      <c r="C9114" s="29"/>
    </row>
    <row r="9115" spans="1:3" x14ac:dyDescent="0.2">
      <c r="A9115" s="12"/>
      <c r="B9115" s="15"/>
      <c r="C9115" s="29"/>
    </row>
    <row r="9116" spans="1:3" x14ac:dyDescent="0.2">
      <c r="A9116" s="12"/>
      <c r="B9116" s="15"/>
      <c r="C9116" s="29"/>
    </row>
    <row r="9117" spans="1:3" x14ac:dyDescent="0.2">
      <c r="A9117" s="12"/>
      <c r="B9117" s="15"/>
      <c r="C9117" s="29"/>
    </row>
    <row r="9118" spans="1:3" x14ac:dyDescent="0.2">
      <c r="A9118" s="12"/>
      <c r="B9118" s="15"/>
      <c r="C9118" s="29"/>
    </row>
    <row r="9119" spans="1:3" x14ac:dyDescent="0.2">
      <c r="A9119" s="12"/>
      <c r="B9119" s="15"/>
      <c r="C9119" s="29"/>
    </row>
    <row r="9120" spans="1:3" x14ac:dyDescent="0.2">
      <c r="A9120" s="12"/>
      <c r="B9120" s="15"/>
      <c r="C9120" s="29"/>
    </row>
    <row r="9121" spans="1:3" x14ac:dyDescent="0.2">
      <c r="A9121" s="12"/>
      <c r="B9121" s="15"/>
      <c r="C9121" s="29"/>
    </row>
    <row r="9122" spans="1:3" x14ac:dyDescent="0.2">
      <c r="A9122" s="12"/>
      <c r="B9122" s="15"/>
      <c r="C9122" s="29"/>
    </row>
    <row r="9123" spans="1:3" x14ac:dyDescent="0.2">
      <c r="A9123" s="12"/>
      <c r="B9123" s="15"/>
      <c r="C9123" s="29"/>
    </row>
    <row r="9124" spans="1:3" x14ac:dyDescent="0.2">
      <c r="A9124" s="12"/>
      <c r="B9124" s="15"/>
      <c r="C9124" s="29"/>
    </row>
    <row r="9125" spans="1:3" x14ac:dyDescent="0.2">
      <c r="A9125" s="12"/>
      <c r="B9125" s="15"/>
      <c r="C9125" s="29"/>
    </row>
    <row r="9126" spans="1:3" x14ac:dyDescent="0.2">
      <c r="A9126" s="12"/>
      <c r="B9126" s="15"/>
      <c r="C9126" s="29"/>
    </row>
    <row r="9127" spans="1:3" x14ac:dyDescent="0.2">
      <c r="A9127" s="12"/>
      <c r="B9127" s="15"/>
      <c r="C9127" s="29"/>
    </row>
    <row r="9128" spans="1:3" x14ac:dyDescent="0.2">
      <c r="A9128" s="12"/>
      <c r="B9128" s="15"/>
      <c r="C9128" s="29"/>
    </row>
    <row r="9129" spans="1:3" x14ac:dyDescent="0.2">
      <c r="A9129" s="12"/>
      <c r="B9129" s="15"/>
      <c r="C9129" s="29"/>
    </row>
    <row r="9130" spans="1:3" x14ac:dyDescent="0.2">
      <c r="A9130" s="12"/>
      <c r="B9130" s="15"/>
      <c r="C9130" s="29"/>
    </row>
    <row r="9131" spans="1:3" x14ac:dyDescent="0.2">
      <c r="A9131" s="12"/>
      <c r="B9131" s="15"/>
      <c r="C9131" s="29"/>
    </row>
    <row r="9132" spans="1:3" x14ac:dyDescent="0.2">
      <c r="A9132" s="12"/>
      <c r="B9132" s="15"/>
      <c r="C9132" s="29"/>
    </row>
    <row r="9133" spans="1:3" x14ac:dyDescent="0.2">
      <c r="A9133" s="12"/>
      <c r="B9133" s="15"/>
      <c r="C9133" s="29"/>
    </row>
    <row r="9134" spans="1:3" x14ac:dyDescent="0.2">
      <c r="A9134" s="12"/>
      <c r="B9134" s="15"/>
      <c r="C9134" s="29"/>
    </row>
    <row r="9135" spans="1:3" x14ac:dyDescent="0.2">
      <c r="A9135" s="12"/>
      <c r="B9135" s="15"/>
      <c r="C9135" s="29"/>
    </row>
    <row r="9136" spans="1:3" x14ac:dyDescent="0.2">
      <c r="A9136" s="12"/>
      <c r="B9136" s="15"/>
      <c r="C9136" s="29"/>
    </row>
    <row r="9137" spans="1:3" x14ac:dyDescent="0.2">
      <c r="A9137" s="12"/>
      <c r="B9137" s="15"/>
      <c r="C9137" s="29"/>
    </row>
    <row r="9138" spans="1:3" x14ac:dyDescent="0.2">
      <c r="A9138" s="12"/>
      <c r="B9138" s="15"/>
      <c r="C9138" s="29"/>
    </row>
    <row r="9139" spans="1:3" x14ac:dyDescent="0.2">
      <c r="A9139" s="12"/>
      <c r="B9139" s="15"/>
      <c r="C9139" s="29"/>
    </row>
    <row r="9140" spans="1:3" x14ac:dyDescent="0.2">
      <c r="A9140" s="12"/>
      <c r="B9140" s="15"/>
      <c r="C9140" s="29"/>
    </row>
    <row r="9141" spans="1:3" x14ac:dyDescent="0.2">
      <c r="A9141" s="12"/>
      <c r="B9141" s="15"/>
      <c r="C9141" s="29"/>
    </row>
    <row r="9142" spans="1:3" x14ac:dyDescent="0.2">
      <c r="A9142" s="12"/>
      <c r="B9142" s="15"/>
      <c r="C9142" s="29"/>
    </row>
    <row r="9143" spans="1:3" x14ac:dyDescent="0.2">
      <c r="A9143" s="12"/>
      <c r="B9143" s="15"/>
      <c r="C9143" s="29"/>
    </row>
    <row r="9144" spans="1:3" x14ac:dyDescent="0.2">
      <c r="A9144" s="12"/>
      <c r="B9144" s="15"/>
      <c r="C9144" s="29"/>
    </row>
    <row r="9145" spans="1:3" x14ac:dyDescent="0.2">
      <c r="A9145" s="12"/>
      <c r="B9145" s="15"/>
      <c r="C9145" s="29"/>
    </row>
    <row r="9146" spans="1:3" x14ac:dyDescent="0.2">
      <c r="A9146" s="12"/>
      <c r="B9146" s="15"/>
      <c r="C9146" s="29"/>
    </row>
    <row r="9147" spans="1:3" x14ac:dyDescent="0.2">
      <c r="A9147" s="12"/>
      <c r="B9147" s="15"/>
      <c r="C9147" s="29"/>
    </row>
    <row r="9148" spans="1:3" x14ac:dyDescent="0.2">
      <c r="A9148" s="12"/>
      <c r="B9148" s="15"/>
      <c r="C9148" s="29"/>
    </row>
    <row r="9149" spans="1:3" x14ac:dyDescent="0.2">
      <c r="A9149" s="12"/>
      <c r="B9149" s="15"/>
      <c r="C9149" s="29"/>
    </row>
    <row r="9150" spans="1:3" x14ac:dyDescent="0.2">
      <c r="A9150" s="12"/>
      <c r="B9150" s="15"/>
      <c r="C9150" s="29"/>
    </row>
    <row r="9151" spans="1:3" x14ac:dyDescent="0.2">
      <c r="A9151" s="12"/>
      <c r="B9151" s="15"/>
      <c r="C9151" s="29"/>
    </row>
    <row r="9152" spans="1:3" x14ac:dyDescent="0.2">
      <c r="A9152" s="12"/>
      <c r="B9152" s="15"/>
      <c r="C9152" s="29"/>
    </row>
    <row r="9153" spans="1:3" x14ac:dyDescent="0.2">
      <c r="A9153" s="12"/>
      <c r="B9153" s="15"/>
      <c r="C9153" s="29"/>
    </row>
    <row r="9154" spans="1:3" x14ac:dyDescent="0.2">
      <c r="A9154" s="12"/>
      <c r="B9154" s="15"/>
      <c r="C9154" s="29"/>
    </row>
    <row r="9155" spans="1:3" x14ac:dyDescent="0.2">
      <c r="A9155" s="12"/>
      <c r="B9155" s="15"/>
      <c r="C9155" s="29"/>
    </row>
    <row r="9156" spans="1:3" x14ac:dyDescent="0.2">
      <c r="A9156" s="12"/>
      <c r="B9156" s="15"/>
      <c r="C9156" s="29"/>
    </row>
    <row r="9157" spans="1:3" x14ac:dyDescent="0.2">
      <c r="A9157" s="12"/>
      <c r="B9157" s="15"/>
      <c r="C9157" s="29"/>
    </row>
    <row r="9158" spans="1:3" x14ac:dyDescent="0.2">
      <c r="A9158" s="12"/>
      <c r="B9158" s="15"/>
      <c r="C9158" s="29"/>
    </row>
    <row r="9159" spans="1:3" x14ac:dyDescent="0.2">
      <c r="A9159" s="12"/>
      <c r="B9159" s="15"/>
      <c r="C9159" s="29"/>
    </row>
    <row r="9160" spans="1:3" x14ac:dyDescent="0.2">
      <c r="A9160" s="12"/>
      <c r="B9160" s="15"/>
      <c r="C9160" s="29"/>
    </row>
    <row r="9161" spans="1:3" x14ac:dyDescent="0.2">
      <c r="A9161" s="12"/>
      <c r="B9161" s="15"/>
      <c r="C9161" s="29"/>
    </row>
    <row r="9162" spans="1:3" x14ac:dyDescent="0.2">
      <c r="A9162" s="12"/>
      <c r="B9162" s="15"/>
      <c r="C9162" s="29"/>
    </row>
    <row r="9163" spans="1:3" x14ac:dyDescent="0.2">
      <c r="A9163" s="12"/>
      <c r="B9163" s="15"/>
      <c r="C9163" s="29"/>
    </row>
    <row r="9164" spans="1:3" x14ac:dyDescent="0.2">
      <c r="A9164" s="12"/>
      <c r="B9164" s="15"/>
      <c r="C9164" s="29"/>
    </row>
    <row r="9165" spans="1:3" x14ac:dyDescent="0.2">
      <c r="A9165" s="12"/>
      <c r="B9165" s="15"/>
      <c r="C9165" s="29"/>
    </row>
    <row r="9166" spans="1:3" x14ac:dyDescent="0.2">
      <c r="A9166" s="12"/>
      <c r="B9166" s="15"/>
      <c r="C9166" s="29"/>
    </row>
    <row r="9167" spans="1:3" x14ac:dyDescent="0.2">
      <c r="A9167" s="12"/>
      <c r="B9167" s="15"/>
      <c r="C9167" s="29"/>
    </row>
    <row r="9168" spans="1:3" x14ac:dyDescent="0.2">
      <c r="A9168" s="12"/>
      <c r="B9168" s="15"/>
      <c r="C9168" s="29"/>
    </row>
    <row r="9169" spans="1:3" x14ac:dyDescent="0.2">
      <c r="A9169" s="12"/>
      <c r="B9169" s="15"/>
      <c r="C9169" s="29"/>
    </row>
    <row r="9170" spans="1:3" x14ac:dyDescent="0.2">
      <c r="A9170" s="12"/>
      <c r="B9170" s="15"/>
      <c r="C9170" s="29"/>
    </row>
    <row r="9171" spans="1:3" x14ac:dyDescent="0.2">
      <c r="A9171" s="12"/>
      <c r="B9171" s="15"/>
      <c r="C9171" s="29"/>
    </row>
    <row r="9172" spans="1:3" x14ac:dyDescent="0.2">
      <c r="A9172" s="12"/>
      <c r="B9172" s="15"/>
      <c r="C9172" s="29"/>
    </row>
    <row r="9173" spans="1:3" x14ac:dyDescent="0.2">
      <c r="A9173" s="12"/>
      <c r="B9173" s="15"/>
      <c r="C9173" s="29"/>
    </row>
    <row r="9174" spans="1:3" x14ac:dyDescent="0.2">
      <c r="A9174" s="12"/>
      <c r="B9174" s="15"/>
      <c r="C9174" s="29"/>
    </row>
    <row r="9175" spans="1:3" x14ac:dyDescent="0.2">
      <c r="A9175" s="12"/>
      <c r="B9175" s="15"/>
      <c r="C9175" s="29"/>
    </row>
    <row r="9176" spans="1:3" x14ac:dyDescent="0.2">
      <c r="A9176" s="12"/>
      <c r="B9176" s="15"/>
      <c r="C9176" s="29"/>
    </row>
    <row r="9177" spans="1:3" x14ac:dyDescent="0.2">
      <c r="A9177" s="12"/>
      <c r="B9177" s="15"/>
      <c r="C9177" s="29"/>
    </row>
    <row r="9178" spans="1:3" x14ac:dyDescent="0.2">
      <c r="A9178" s="12"/>
      <c r="B9178" s="15"/>
      <c r="C9178" s="29"/>
    </row>
    <row r="9179" spans="1:3" x14ac:dyDescent="0.2">
      <c r="A9179" s="12"/>
      <c r="B9179" s="15"/>
      <c r="C9179" s="29"/>
    </row>
    <row r="9180" spans="1:3" x14ac:dyDescent="0.2">
      <c r="A9180" s="12"/>
      <c r="B9180" s="15"/>
      <c r="C9180" s="29"/>
    </row>
    <row r="9181" spans="1:3" x14ac:dyDescent="0.2">
      <c r="A9181" s="12"/>
      <c r="B9181" s="15"/>
      <c r="C9181" s="29"/>
    </row>
    <row r="9182" spans="1:3" x14ac:dyDescent="0.2">
      <c r="A9182" s="12"/>
      <c r="B9182" s="15"/>
      <c r="C9182" s="29"/>
    </row>
    <row r="9183" spans="1:3" x14ac:dyDescent="0.2">
      <c r="A9183" s="12"/>
      <c r="B9183" s="15"/>
      <c r="C9183" s="29"/>
    </row>
    <row r="9184" spans="1:3" x14ac:dyDescent="0.2">
      <c r="A9184" s="12"/>
      <c r="B9184" s="15"/>
      <c r="C9184" s="29"/>
    </row>
    <row r="9185" spans="1:3" x14ac:dyDescent="0.2">
      <c r="A9185" s="12"/>
      <c r="B9185" s="15"/>
      <c r="C9185" s="29"/>
    </row>
    <row r="9186" spans="1:3" x14ac:dyDescent="0.2">
      <c r="A9186" s="12"/>
      <c r="B9186" s="15"/>
      <c r="C9186" s="29"/>
    </row>
    <row r="9187" spans="1:3" x14ac:dyDescent="0.2">
      <c r="A9187" s="12"/>
      <c r="B9187" s="15"/>
      <c r="C9187" s="29"/>
    </row>
    <row r="9188" spans="1:3" x14ac:dyDescent="0.2">
      <c r="A9188" s="12"/>
      <c r="B9188" s="15"/>
      <c r="C9188" s="29"/>
    </row>
    <row r="9189" spans="1:3" x14ac:dyDescent="0.2">
      <c r="A9189" s="12"/>
      <c r="B9189" s="15"/>
      <c r="C9189" s="29"/>
    </row>
    <row r="9190" spans="1:3" x14ac:dyDescent="0.2">
      <c r="A9190" s="12"/>
      <c r="B9190" s="15"/>
      <c r="C9190" s="29"/>
    </row>
    <row r="9191" spans="1:3" x14ac:dyDescent="0.2">
      <c r="A9191" s="12"/>
      <c r="B9191" s="15"/>
      <c r="C9191" s="29"/>
    </row>
    <row r="9192" spans="1:3" x14ac:dyDescent="0.2">
      <c r="A9192" s="12"/>
      <c r="B9192" s="15"/>
      <c r="C9192" s="29"/>
    </row>
    <row r="9193" spans="1:3" x14ac:dyDescent="0.2">
      <c r="A9193" s="12"/>
      <c r="B9193" s="15"/>
      <c r="C9193" s="29"/>
    </row>
    <row r="9194" spans="1:3" x14ac:dyDescent="0.2">
      <c r="A9194" s="12"/>
      <c r="B9194" s="15"/>
      <c r="C9194" s="29"/>
    </row>
    <row r="9195" spans="1:3" x14ac:dyDescent="0.2">
      <c r="A9195" s="12"/>
      <c r="B9195" s="15"/>
      <c r="C9195" s="29"/>
    </row>
    <row r="9196" spans="1:3" x14ac:dyDescent="0.2">
      <c r="A9196" s="12"/>
      <c r="B9196" s="15"/>
      <c r="C9196" s="29"/>
    </row>
    <row r="9197" spans="1:3" x14ac:dyDescent="0.2">
      <c r="A9197" s="12"/>
      <c r="B9197" s="15"/>
      <c r="C9197" s="29"/>
    </row>
    <row r="9198" spans="1:3" x14ac:dyDescent="0.2">
      <c r="A9198" s="12"/>
      <c r="B9198" s="15"/>
      <c r="C9198" s="29"/>
    </row>
    <row r="9199" spans="1:3" x14ac:dyDescent="0.2">
      <c r="A9199" s="12"/>
      <c r="B9199" s="15"/>
      <c r="C9199" s="29"/>
    </row>
    <row r="9200" spans="1:3" x14ac:dyDescent="0.2">
      <c r="A9200" s="12"/>
      <c r="B9200" s="15"/>
      <c r="C9200" s="29"/>
    </row>
    <row r="9201" spans="1:3" x14ac:dyDescent="0.2">
      <c r="A9201" s="12"/>
      <c r="B9201" s="15"/>
      <c r="C9201" s="29"/>
    </row>
    <row r="9202" spans="1:3" x14ac:dyDescent="0.2">
      <c r="A9202" s="12"/>
      <c r="B9202" s="15"/>
      <c r="C9202" s="29"/>
    </row>
    <row r="9203" spans="1:3" x14ac:dyDescent="0.2">
      <c r="A9203" s="12"/>
      <c r="B9203" s="15"/>
      <c r="C9203" s="29"/>
    </row>
    <row r="9204" spans="1:3" x14ac:dyDescent="0.2">
      <c r="A9204" s="12"/>
      <c r="B9204" s="15"/>
      <c r="C9204" s="29"/>
    </row>
    <row r="9205" spans="1:3" x14ac:dyDescent="0.2">
      <c r="A9205" s="12"/>
      <c r="B9205" s="15"/>
      <c r="C9205" s="29"/>
    </row>
    <row r="9206" spans="1:3" x14ac:dyDescent="0.2">
      <c r="A9206" s="12"/>
      <c r="B9206" s="15"/>
      <c r="C9206" s="29"/>
    </row>
    <row r="9207" spans="1:3" x14ac:dyDescent="0.2">
      <c r="A9207" s="12"/>
      <c r="B9207" s="15"/>
      <c r="C9207" s="29"/>
    </row>
    <row r="9208" spans="1:3" x14ac:dyDescent="0.2">
      <c r="A9208" s="12"/>
      <c r="B9208" s="15"/>
      <c r="C9208" s="29"/>
    </row>
    <row r="9209" spans="1:3" x14ac:dyDescent="0.2">
      <c r="A9209" s="12"/>
      <c r="B9209" s="15"/>
      <c r="C9209" s="29"/>
    </row>
    <row r="9210" spans="1:3" x14ac:dyDescent="0.2">
      <c r="A9210" s="12"/>
      <c r="B9210" s="15"/>
      <c r="C9210" s="29"/>
    </row>
    <row r="9211" spans="1:3" x14ac:dyDescent="0.2">
      <c r="A9211" s="12"/>
      <c r="B9211" s="15"/>
      <c r="C9211" s="29"/>
    </row>
    <row r="9212" spans="1:3" x14ac:dyDescent="0.2">
      <c r="A9212" s="12"/>
      <c r="B9212" s="15"/>
      <c r="C9212" s="29"/>
    </row>
    <row r="9213" spans="1:3" x14ac:dyDescent="0.2">
      <c r="A9213" s="12"/>
      <c r="B9213" s="15"/>
      <c r="C9213" s="29"/>
    </row>
    <row r="9214" spans="1:3" x14ac:dyDescent="0.2">
      <c r="A9214" s="12"/>
      <c r="B9214" s="15"/>
      <c r="C9214" s="29"/>
    </row>
    <row r="9215" spans="1:3" x14ac:dyDescent="0.2">
      <c r="A9215" s="12"/>
      <c r="B9215" s="15"/>
      <c r="C9215" s="29"/>
    </row>
    <row r="9216" spans="1:3" x14ac:dyDescent="0.2">
      <c r="A9216" s="12"/>
      <c r="B9216" s="15"/>
      <c r="C9216" s="29"/>
    </row>
    <row r="9217" spans="1:3" x14ac:dyDescent="0.2">
      <c r="A9217" s="12"/>
      <c r="B9217" s="15"/>
      <c r="C9217" s="29"/>
    </row>
    <row r="9218" spans="1:3" x14ac:dyDescent="0.2">
      <c r="A9218" s="12"/>
      <c r="B9218" s="15"/>
      <c r="C9218" s="29"/>
    </row>
    <row r="9219" spans="1:3" x14ac:dyDescent="0.2">
      <c r="A9219" s="12"/>
      <c r="B9219" s="15"/>
      <c r="C9219" s="29"/>
    </row>
    <row r="9220" spans="1:3" x14ac:dyDescent="0.2">
      <c r="A9220" s="12"/>
      <c r="B9220" s="15"/>
      <c r="C9220" s="29"/>
    </row>
    <row r="9221" spans="1:3" x14ac:dyDescent="0.2">
      <c r="A9221" s="12"/>
      <c r="B9221" s="15"/>
      <c r="C9221" s="29"/>
    </row>
    <row r="9222" spans="1:3" x14ac:dyDescent="0.2">
      <c r="A9222" s="12"/>
      <c r="B9222" s="15"/>
      <c r="C9222" s="29"/>
    </row>
    <row r="9223" spans="1:3" x14ac:dyDescent="0.2">
      <c r="A9223" s="12"/>
      <c r="B9223" s="15"/>
      <c r="C9223" s="29"/>
    </row>
    <row r="9224" spans="1:3" x14ac:dyDescent="0.2">
      <c r="A9224" s="12"/>
      <c r="B9224" s="15"/>
      <c r="C9224" s="29"/>
    </row>
    <row r="9225" spans="1:3" x14ac:dyDescent="0.2">
      <c r="A9225" s="12"/>
      <c r="B9225" s="15"/>
      <c r="C9225" s="29"/>
    </row>
    <row r="9226" spans="1:3" x14ac:dyDescent="0.2">
      <c r="A9226" s="12"/>
      <c r="B9226" s="15"/>
      <c r="C9226" s="29"/>
    </row>
    <row r="9227" spans="1:3" x14ac:dyDescent="0.2">
      <c r="A9227" s="12"/>
      <c r="B9227" s="15"/>
      <c r="C9227" s="29"/>
    </row>
    <row r="9228" spans="1:3" x14ac:dyDescent="0.2">
      <c r="A9228" s="12"/>
      <c r="B9228" s="15"/>
      <c r="C9228" s="29"/>
    </row>
    <row r="9229" spans="1:3" x14ac:dyDescent="0.2">
      <c r="A9229" s="12"/>
      <c r="B9229" s="15"/>
      <c r="C9229" s="29"/>
    </row>
    <row r="9230" spans="1:3" x14ac:dyDescent="0.2">
      <c r="A9230" s="12"/>
      <c r="B9230" s="15"/>
      <c r="C9230" s="29"/>
    </row>
    <row r="9231" spans="1:3" x14ac:dyDescent="0.2">
      <c r="A9231" s="12"/>
      <c r="B9231" s="15"/>
      <c r="C9231" s="29"/>
    </row>
    <row r="9232" spans="1:3" x14ac:dyDescent="0.2">
      <c r="A9232" s="12"/>
      <c r="B9232" s="15"/>
      <c r="C9232" s="29"/>
    </row>
    <row r="9233" spans="1:3" x14ac:dyDescent="0.2">
      <c r="A9233" s="12"/>
      <c r="B9233" s="15"/>
      <c r="C9233" s="29"/>
    </row>
    <row r="9234" spans="1:3" x14ac:dyDescent="0.2">
      <c r="A9234" s="12"/>
      <c r="B9234" s="15"/>
      <c r="C9234" s="29"/>
    </row>
    <row r="9235" spans="1:3" x14ac:dyDescent="0.2">
      <c r="A9235" s="12"/>
      <c r="B9235" s="15"/>
      <c r="C9235" s="29"/>
    </row>
    <row r="9236" spans="1:3" x14ac:dyDescent="0.2">
      <c r="A9236" s="12"/>
      <c r="B9236" s="15"/>
      <c r="C9236" s="29"/>
    </row>
    <row r="9237" spans="1:3" x14ac:dyDescent="0.2">
      <c r="A9237" s="12"/>
      <c r="B9237" s="15"/>
      <c r="C9237" s="29"/>
    </row>
    <row r="9238" spans="1:3" x14ac:dyDescent="0.2">
      <c r="A9238" s="12"/>
      <c r="B9238" s="15"/>
      <c r="C9238" s="29"/>
    </row>
    <row r="9239" spans="1:3" x14ac:dyDescent="0.2">
      <c r="A9239" s="12"/>
      <c r="B9239" s="15"/>
      <c r="C9239" s="29"/>
    </row>
    <row r="9240" spans="1:3" x14ac:dyDescent="0.2">
      <c r="A9240" s="12"/>
      <c r="B9240" s="15"/>
      <c r="C9240" s="29"/>
    </row>
    <row r="9241" spans="1:3" x14ac:dyDescent="0.2">
      <c r="A9241" s="12"/>
      <c r="B9241" s="15"/>
      <c r="C9241" s="29"/>
    </row>
    <row r="9242" spans="1:3" x14ac:dyDescent="0.2">
      <c r="A9242" s="12"/>
      <c r="B9242" s="15"/>
      <c r="C9242" s="29"/>
    </row>
    <row r="9243" spans="1:3" x14ac:dyDescent="0.2">
      <c r="A9243" s="12"/>
      <c r="B9243" s="15"/>
      <c r="C9243" s="29"/>
    </row>
    <row r="9244" spans="1:3" x14ac:dyDescent="0.2">
      <c r="A9244" s="12"/>
      <c r="B9244" s="15"/>
      <c r="C9244" s="29"/>
    </row>
    <row r="9245" spans="1:3" x14ac:dyDescent="0.2">
      <c r="A9245" s="12"/>
      <c r="B9245" s="15"/>
      <c r="C9245" s="29"/>
    </row>
    <row r="9246" spans="1:3" x14ac:dyDescent="0.2">
      <c r="A9246" s="12"/>
      <c r="B9246" s="15"/>
      <c r="C9246" s="29"/>
    </row>
    <row r="9247" spans="1:3" x14ac:dyDescent="0.2">
      <c r="A9247" s="12"/>
      <c r="B9247" s="15"/>
      <c r="C9247" s="29"/>
    </row>
    <row r="9248" spans="1:3" x14ac:dyDescent="0.2">
      <c r="A9248" s="12"/>
      <c r="B9248" s="15"/>
      <c r="C9248" s="29"/>
    </row>
    <row r="9249" spans="1:3" x14ac:dyDescent="0.2">
      <c r="A9249" s="12"/>
      <c r="B9249" s="15"/>
      <c r="C9249" s="29"/>
    </row>
    <row r="9250" spans="1:3" x14ac:dyDescent="0.2">
      <c r="A9250" s="12"/>
      <c r="B9250" s="15"/>
      <c r="C9250" s="29"/>
    </row>
    <row r="9251" spans="1:3" x14ac:dyDescent="0.2">
      <c r="A9251" s="12"/>
      <c r="B9251" s="15"/>
      <c r="C9251" s="29"/>
    </row>
    <row r="9252" spans="1:3" x14ac:dyDescent="0.2">
      <c r="A9252" s="12"/>
      <c r="B9252" s="15"/>
      <c r="C9252" s="29"/>
    </row>
    <row r="9253" spans="1:3" x14ac:dyDescent="0.2">
      <c r="A9253" s="12"/>
      <c r="B9253" s="15"/>
      <c r="C9253" s="29"/>
    </row>
    <row r="9254" spans="1:3" x14ac:dyDescent="0.2">
      <c r="A9254" s="12"/>
      <c r="B9254" s="15"/>
      <c r="C9254" s="29"/>
    </row>
    <row r="9255" spans="1:3" x14ac:dyDescent="0.2">
      <c r="A9255" s="12"/>
      <c r="B9255" s="15"/>
      <c r="C9255" s="29"/>
    </row>
    <row r="9256" spans="1:3" x14ac:dyDescent="0.2">
      <c r="A9256" s="12"/>
      <c r="B9256" s="15"/>
      <c r="C9256" s="29"/>
    </row>
    <row r="9257" spans="1:3" x14ac:dyDescent="0.2">
      <c r="A9257" s="12"/>
      <c r="B9257" s="15"/>
      <c r="C9257" s="29"/>
    </row>
    <row r="9258" spans="1:3" x14ac:dyDescent="0.2">
      <c r="A9258" s="12"/>
      <c r="B9258" s="15"/>
      <c r="C9258" s="29"/>
    </row>
    <row r="9259" spans="1:3" x14ac:dyDescent="0.2">
      <c r="A9259" s="12"/>
      <c r="B9259" s="15"/>
      <c r="C9259" s="29"/>
    </row>
    <row r="9260" spans="1:3" x14ac:dyDescent="0.2">
      <c r="A9260" s="12"/>
      <c r="B9260" s="15"/>
      <c r="C9260" s="29"/>
    </row>
    <row r="9261" spans="1:3" x14ac:dyDescent="0.2">
      <c r="A9261" s="12"/>
      <c r="B9261" s="15"/>
      <c r="C9261" s="29"/>
    </row>
    <row r="9262" spans="1:3" x14ac:dyDescent="0.2">
      <c r="A9262" s="12"/>
      <c r="B9262" s="15"/>
      <c r="C9262" s="29"/>
    </row>
    <row r="9263" spans="1:3" x14ac:dyDescent="0.2">
      <c r="A9263" s="12"/>
      <c r="B9263" s="15"/>
      <c r="C9263" s="29"/>
    </row>
    <row r="9264" spans="1:3" x14ac:dyDescent="0.2">
      <c r="A9264" s="12"/>
      <c r="B9264" s="15"/>
      <c r="C9264" s="29"/>
    </row>
    <row r="9265" spans="1:3" x14ac:dyDescent="0.2">
      <c r="A9265" s="12"/>
      <c r="B9265" s="15"/>
      <c r="C9265" s="29"/>
    </row>
    <row r="9266" spans="1:3" x14ac:dyDescent="0.2">
      <c r="A9266" s="12"/>
      <c r="B9266" s="15"/>
      <c r="C9266" s="29"/>
    </row>
    <row r="9267" spans="1:3" x14ac:dyDescent="0.2">
      <c r="A9267" s="12"/>
      <c r="B9267" s="15"/>
      <c r="C9267" s="29"/>
    </row>
    <row r="9268" spans="1:3" x14ac:dyDescent="0.2">
      <c r="A9268" s="12"/>
      <c r="B9268" s="15"/>
      <c r="C9268" s="29"/>
    </row>
    <row r="9269" spans="1:3" x14ac:dyDescent="0.2">
      <c r="A9269" s="12"/>
      <c r="B9269" s="15"/>
      <c r="C9269" s="29"/>
    </row>
    <row r="9270" spans="1:3" x14ac:dyDescent="0.2">
      <c r="A9270" s="12"/>
      <c r="B9270" s="15"/>
      <c r="C9270" s="29"/>
    </row>
    <row r="9271" spans="1:3" x14ac:dyDescent="0.2">
      <c r="A9271" s="12"/>
      <c r="B9271" s="15"/>
      <c r="C9271" s="29"/>
    </row>
    <row r="9272" spans="1:3" x14ac:dyDescent="0.2">
      <c r="A9272" s="12"/>
      <c r="B9272" s="15"/>
      <c r="C9272" s="29"/>
    </row>
    <row r="9273" spans="1:3" x14ac:dyDescent="0.2">
      <c r="A9273" s="12"/>
      <c r="B9273" s="15"/>
      <c r="C9273" s="29"/>
    </row>
    <row r="9274" spans="1:3" x14ac:dyDescent="0.2">
      <c r="A9274" s="12"/>
      <c r="B9274" s="15"/>
      <c r="C9274" s="29"/>
    </row>
    <row r="9275" spans="1:3" x14ac:dyDescent="0.2">
      <c r="A9275" s="12"/>
      <c r="B9275" s="15"/>
      <c r="C9275" s="29"/>
    </row>
    <row r="9276" spans="1:3" x14ac:dyDescent="0.2">
      <c r="A9276" s="12"/>
      <c r="B9276" s="15"/>
      <c r="C9276" s="29"/>
    </row>
    <row r="9277" spans="1:3" x14ac:dyDescent="0.2">
      <c r="A9277" s="12"/>
      <c r="B9277" s="15"/>
      <c r="C9277" s="29"/>
    </row>
    <row r="9278" spans="1:3" x14ac:dyDescent="0.2">
      <c r="A9278" s="12"/>
      <c r="B9278" s="15"/>
      <c r="C9278" s="29"/>
    </row>
    <row r="9279" spans="1:3" x14ac:dyDescent="0.2">
      <c r="A9279" s="12"/>
      <c r="B9279" s="15"/>
      <c r="C9279" s="29"/>
    </row>
    <row r="9280" spans="1:3" x14ac:dyDescent="0.2">
      <c r="A9280" s="12"/>
      <c r="B9280" s="15"/>
      <c r="C9280" s="29"/>
    </row>
    <row r="9281" spans="1:3" x14ac:dyDescent="0.2">
      <c r="A9281" s="12"/>
      <c r="B9281" s="15"/>
      <c r="C9281" s="29"/>
    </row>
    <row r="9282" spans="1:3" x14ac:dyDescent="0.2">
      <c r="A9282" s="12"/>
      <c r="B9282" s="15"/>
      <c r="C9282" s="29"/>
    </row>
    <row r="9283" spans="1:3" x14ac:dyDescent="0.2">
      <c r="A9283" s="12"/>
      <c r="B9283" s="15"/>
      <c r="C9283" s="29"/>
    </row>
    <row r="9284" spans="1:3" x14ac:dyDescent="0.2">
      <c r="A9284" s="12"/>
      <c r="B9284" s="15"/>
      <c r="C9284" s="29"/>
    </row>
    <row r="9285" spans="1:3" x14ac:dyDescent="0.2">
      <c r="A9285" s="12"/>
      <c r="B9285" s="15"/>
      <c r="C9285" s="29"/>
    </row>
    <row r="9286" spans="1:3" x14ac:dyDescent="0.2">
      <c r="A9286" s="12"/>
      <c r="B9286" s="15"/>
      <c r="C9286" s="29"/>
    </row>
    <row r="9287" spans="1:3" x14ac:dyDescent="0.2">
      <c r="A9287" s="12"/>
      <c r="B9287" s="15"/>
      <c r="C9287" s="29"/>
    </row>
    <row r="9288" spans="1:3" x14ac:dyDescent="0.2">
      <c r="A9288" s="12"/>
      <c r="B9288" s="15"/>
      <c r="C9288" s="29"/>
    </row>
    <row r="9289" spans="1:3" x14ac:dyDescent="0.2">
      <c r="A9289" s="12"/>
      <c r="B9289" s="15"/>
      <c r="C9289" s="29"/>
    </row>
    <row r="9290" spans="1:3" x14ac:dyDescent="0.2">
      <c r="A9290" s="12"/>
      <c r="B9290" s="15"/>
      <c r="C9290" s="29"/>
    </row>
    <row r="9291" spans="1:3" x14ac:dyDescent="0.2">
      <c r="A9291" s="12"/>
      <c r="B9291" s="15"/>
      <c r="C9291" s="29"/>
    </row>
    <row r="9292" spans="1:3" x14ac:dyDescent="0.2">
      <c r="A9292" s="12"/>
      <c r="B9292" s="15"/>
      <c r="C9292" s="29"/>
    </row>
    <row r="9293" spans="1:3" x14ac:dyDescent="0.2">
      <c r="A9293" s="12"/>
      <c r="B9293" s="15"/>
      <c r="C9293" s="29"/>
    </row>
    <row r="9294" spans="1:3" x14ac:dyDescent="0.2">
      <c r="A9294" s="12"/>
      <c r="B9294" s="15"/>
      <c r="C9294" s="29"/>
    </row>
    <row r="9295" spans="1:3" x14ac:dyDescent="0.2">
      <c r="A9295" s="12"/>
      <c r="B9295" s="15"/>
      <c r="C9295" s="29"/>
    </row>
    <row r="9296" spans="1:3" x14ac:dyDescent="0.2">
      <c r="A9296" s="12"/>
      <c r="B9296" s="15"/>
      <c r="C9296" s="29"/>
    </row>
    <row r="9297" spans="1:3" x14ac:dyDescent="0.2">
      <c r="A9297" s="12"/>
      <c r="B9297" s="15"/>
      <c r="C9297" s="29"/>
    </row>
    <row r="9298" spans="1:3" x14ac:dyDescent="0.2">
      <c r="A9298" s="12"/>
      <c r="B9298" s="15"/>
      <c r="C9298" s="29"/>
    </row>
    <row r="9299" spans="1:3" x14ac:dyDescent="0.2">
      <c r="A9299" s="12"/>
      <c r="B9299" s="15"/>
      <c r="C9299" s="29"/>
    </row>
    <row r="9300" spans="1:3" x14ac:dyDescent="0.2">
      <c r="A9300" s="12"/>
      <c r="B9300" s="15"/>
      <c r="C9300" s="29"/>
    </row>
    <row r="9301" spans="1:3" x14ac:dyDescent="0.2">
      <c r="A9301" s="12"/>
      <c r="B9301" s="15"/>
      <c r="C9301" s="29"/>
    </row>
    <row r="9302" spans="1:3" x14ac:dyDescent="0.2">
      <c r="A9302" s="12"/>
      <c r="B9302" s="15"/>
      <c r="C9302" s="29"/>
    </row>
    <row r="9303" spans="1:3" x14ac:dyDescent="0.2">
      <c r="A9303" s="12"/>
      <c r="B9303" s="15"/>
      <c r="C9303" s="29"/>
    </row>
    <row r="9304" spans="1:3" x14ac:dyDescent="0.2">
      <c r="A9304" s="12"/>
      <c r="B9304" s="15"/>
      <c r="C9304" s="29"/>
    </row>
    <row r="9305" spans="1:3" x14ac:dyDescent="0.2">
      <c r="A9305" s="12"/>
      <c r="B9305" s="15"/>
      <c r="C9305" s="29"/>
    </row>
    <row r="9306" spans="1:3" x14ac:dyDescent="0.2">
      <c r="A9306" s="12"/>
      <c r="B9306" s="15"/>
      <c r="C9306" s="29"/>
    </row>
    <row r="9307" spans="1:3" x14ac:dyDescent="0.2">
      <c r="A9307" s="12"/>
      <c r="B9307" s="15"/>
      <c r="C9307" s="29"/>
    </row>
    <row r="9308" spans="1:3" x14ac:dyDescent="0.2">
      <c r="A9308" s="12"/>
      <c r="B9308" s="15"/>
      <c r="C9308" s="29"/>
    </row>
    <row r="9309" spans="1:3" x14ac:dyDescent="0.2">
      <c r="A9309" s="12"/>
      <c r="B9309" s="15"/>
      <c r="C9309" s="29"/>
    </row>
    <row r="9310" spans="1:3" x14ac:dyDescent="0.2">
      <c r="A9310" s="12"/>
      <c r="B9310" s="15"/>
      <c r="C9310" s="29"/>
    </row>
    <row r="9311" spans="1:3" x14ac:dyDescent="0.2">
      <c r="A9311" s="12"/>
      <c r="B9311" s="15"/>
      <c r="C9311" s="29"/>
    </row>
    <row r="9312" spans="1:3" x14ac:dyDescent="0.2">
      <c r="A9312" s="12"/>
      <c r="B9312" s="15"/>
      <c r="C9312" s="29"/>
    </row>
    <row r="9313" spans="1:3" x14ac:dyDescent="0.2">
      <c r="A9313" s="12"/>
      <c r="B9313" s="15"/>
      <c r="C9313" s="29"/>
    </row>
    <row r="9314" spans="1:3" x14ac:dyDescent="0.2">
      <c r="A9314" s="12"/>
      <c r="B9314" s="15"/>
      <c r="C9314" s="29"/>
    </row>
    <row r="9315" spans="1:3" x14ac:dyDescent="0.2">
      <c r="A9315" s="12"/>
      <c r="B9315" s="15"/>
      <c r="C9315" s="29"/>
    </row>
    <row r="9316" spans="1:3" x14ac:dyDescent="0.2">
      <c r="A9316" s="12"/>
      <c r="B9316" s="15"/>
      <c r="C9316" s="29"/>
    </row>
    <row r="9317" spans="1:3" x14ac:dyDescent="0.2">
      <c r="A9317" s="12"/>
      <c r="B9317" s="15"/>
      <c r="C9317" s="29"/>
    </row>
    <row r="9318" spans="1:3" x14ac:dyDescent="0.2">
      <c r="A9318" s="12"/>
      <c r="B9318" s="15"/>
      <c r="C9318" s="29"/>
    </row>
    <row r="9319" spans="1:3" x14ac:dyDescent="0.2">
      <c r="A9319" s="12"/>
      <c r="B9319" s="15"/>
      <c r="C9319" s="29"/>
    </row>
    <row r="9320" spans="1:3" x14ac:dyDescent="0.2">
      <c r="A9320" s="12"/>
      <c r="B9320" s="15"/>
      <c r="C9320" s="29"/>
    </row>
    <row r="9321" spans="1:3" x14ac:dyDescent="0.2">
      <c r="A9321" s="12"/>
      <c r="B9321" s="15"/>
      <c r="C9321" s="29"/>
    </row>
    <row r="9322" spans="1:3" x14ac:dyDescent="0.2">
      <c r="A9322" s="12"/>
      <c r="B9322" s="15"/>
      <c r="C9322" s="29"/>
    </row>
    <row r="9323" spans="1:3" x14ac:dyDescent="0.2">
      <c r="A9323" s="12"/>
      <c r="B9323" s="15"/>
      <c r="C9323" s="29"/>
    </row>
    <row r="9324" spans="1:3" x14ac:dyDescent="0.2">
      <c r="A9324" s="12"/>
      <c r="B9324" s="15"/>
      <c r="C9324" s="29"/>
    </row>
    <row r="9325" spans="1:3" x14ac:dyDescent="0.2">
      <c r="A9325" s="12"/>
      <c r="B9325" s="15"/>
      <c r="C9325" s="29"/>
    </row>
    <row r="9326" spans="1:3" x14ac:dyDescent="0.2">
      <c r="A9326" s="12"/>
      <c r="B9326" s="15"/>
      <c r="C9326" s="29"/>
    </row>
    <row r="9327" spans="1:3" x14ac:dyDescent="0.2">
      <c r="A9327" s="12"/>
      <c r="B9327" s="15"/>
      <c r="C9327" s="29"/>
    </row>
    <row r="9328" spans="1:3" x14ac:dyDescent="0.2">
      <c r="A9328" s="12"/>
      <c r="B9328" s="15"/>
      <c r="C9328" s="29"/>
    </row>
    <row r="9329" spans="1:3" x14ac:dyDescent="0.2">
      <c r="A9329" s="12"/>
      <c r="B9329" s="15"/>
      <c r="C9329" s="29"/>
    </row>
    <row r="9330" spans="1:3" x14ac:dyDescent="0.2">
      <c r="A9330" s="12"/>
      <c r="B9330" s="15"/>
      <c r="C9330" s="29"/>
    </row>
    <row r="9331" spans="1:3" x14ac:dyDescent="0.2">
      <c r="A9331" s="12"/>
      <c r="B9331" s="15"/>
      <c r="C9331" s="29"/>
    </row>
    <row r="9332" spans="1:3" x14ac:dyDescent="0.2">
      <c r="A9332" s="12"/>
      <c r="B9332" s="15"/>
      <c r="C9332" s="29"/>
    </row>
    <row r="9333" spans="1:3" x14ac:dyDescent="0.2">
      <c r="A9333" s="12"/>
      <c r="B9333" s="15"/>
      <c r="C9333" s="29"/>
    </row>
    <row r="9334" spans="1:3" x14ac:dyDescent="0.2">
      <c r="A9334" s="12"/>
      <c r="B9334" s="15"/>
      <c r="C9334" s="29"/>
    </row>
    <row r="9335" spans="1:3" x14ac:dyDescent="0.2">
      <c r="A9335" s="12"/>
      <c r="B9335" s="15"/>
      <c r="C9335" s="29"/>
    </row>
    <row r="9336" spans="1:3" x14ac:dyDescent="0.2">
      <c r="A9336" s="12"/>
      <c r="B9336" s="15"/>
      <c r="C9336" s="29"/>
    </row>
    <row r="9337" spans="1:3" x14ac:dyDescent="0.2">
      <c r="A9337" s="12"/>
      <c r="B9337" s="15"/>
      <c r="C9337" s="29"/>
    </row>
    <row r="9338" spans="1:3" x14ac:dyDescent="0.2">
      <c r="A9338" s="12"/>
      <c r="B9338" s="15"/>
      <c r="C9338" s="29"/>
    </row>
    <row r="9339" spans="1:3" x14ac:dyDescent="0.2">
      <c r="A9339" s="12"/>
      <c r="B9339" s="15"/>
      <c r="C9339" s="29"/>
    </row>
    <row r="9340" spans="1:3" x14ac:dyDescent="0.2">
      <c r="A9340" s="12"/>
      <c r="B9340" s="15"/>
      <c r="C9340" s="29"/>
    </row>
    <row r="9341" spans="1:3" x14ac:dyDescent="0.2">
      <c r="A9341" s="12"/>
      <c r="B9341" s="15"/>
      <c r="C9341" s="29"/>
    </row>
    <row r="9342" spans="1:3" x14ac:dyDescent="0.2">
      <c r="A9342" s="12"/>
      <c r="B9342" s="15"/>
      <c r="C9342" s="29"/>
    </row>
    <row r="9343" spans="1:3" x14ac:dyDescent="0.2">
      <c r="A9343" s="12"/>
      <c r="B9343" s="15"/>
      <c r="C9343" s="29"/>
    </row>
    <row r="9344" spans="1:3" x14ac:dyDescent="0.2">
      <c r="A9344" s="12"/>
      <c r="B9344" s="15"/>
      <c r="C9344" s="29"/>
    </row>
    <row r="9345" spans="1:3" x14ac:dyDescent="0.2">
      <c r="A9345" s="12"/>
      <c r="B9345" s="15"/>
      <c r="C9345" s="29"/>
    </row>
    <row r="9346" spans="1:3" x14ac:dyDescent="0.2">
      <c r="A9346" s="12"/>
      <c r="B9346" s="15"/>
      <c r="C9346" s="29"/>
    </row>
    <row r="9347" spans="1:3" x14ac:dyDescent="0.2">
      <c r="A9347" s="12"/>
      <c r="B9347" s="15"/>
      <c r="C9347" s="29"/>
    </row>
    <row r="9348" spans="1:3" x14ac:dyDescent="0.2">
      <c r="A9348" s="12"/>
      <c r="B9348" s="15"/>
      <c r="C9348" s="29"/>
    </row>
    <row r="9349" spans="1:3" x14ac:dyDescent="0.2">
      <c r="A9349" s="12"/>
      <c r="B9349" s="15"/>
      <c r="C9349" s="29"/>
    </row>
    <row r="9350" spans="1:3" x14ac:dyDescent="0.2">
      <c r="A9350" s="12"/>
      <c r="B9350" s="15"/>
      <c r="C9350" s="29"/>
    </row>
    <row r="9351" spans="1:3" x14ac:dyDescent="0.2">
      <c r="A9351" s="12"/>
      <c r="B9351" s="15"/>
      <c r="C9351" s="29"/>
    </row>
    <row r="9352" spans="1:3" x14ac:dyDescent="0.2">
      <c r="A9352" s="12"/>
      <c r="B9352" s="15"/>
      <c r="C9352" s="29"/>
    </row>
    <row r="9353" spans="1:3" x14ac:dyDescent="0.2">
      <c r="A9353" s="12"/>
      <c r="B9353" s="15"/>
      <c r="C9353" s="29"/>
    </row>
    <row r="9354" spans="1:3" x14ac:dyDescent="0.2">
      <c r="A9354" s="12"/>
      <c r="B9354" s="15"/>
      <c r="C9354" s="29"/>
    </row>
    <row r="9355" spans="1:3" x14ac:dyDescent="0.2">
      <c r="A9355" s="12"/>
      <c r="B9355" s="15"/>
      <c r="C9355" s="29"/>
    </row>
    <row r="9356" spans="1:3" x14ac:dyDescent="0.2">
      <c r="A9356" s="12"/>
      <c r="B9356" s="15"/>
      <c r="C9356" s="29"/>
    </row>
    <row r="9357" spans="1:3" x14ac:dyDescent="0.2">
      <c r="A9357" s="12"/>
      <c r="B9357" s="15"/>
      <c r="C9357" s="29"/>
    </row>
    <row r="9358" spans="1:3" x14ac:dyDescent="0.2">
      <c r="A9358" s="12"/>
      <c r="B9358" s="15"/>
      <c r="C9358" s="29"/>
    </row>
    <row r="9359" spans="1:3" x14ac:dyDescent="0.2">
      <c r="A9359" s="12"/>
      <c r="B9359" s="15"/>
      <c r="C9359" s="29"/>
    </row>
    <row r="9360" spans="1:3" x14ac:dyDescent="0.2">
      <c r="A9360" s="12"/>
      <c r="B9360" s="15"/>
      <c r="C9360" s="29"/>
    </row>
    <row r="9361" spans="1:3" x14ac:dyDescent="0.2">
      <c r="A9361" s="12"/>
      <c r="B9361" s="15"/>
      <c r="C9361" s="29"/>
    </row>
    <row r="9362" spans="1:3" x14ac:dyDescent="0.2">
      <c r="A9362" s="12"/>
      <c r="B9362" s="15"/>
      <c r="C9362" s="29"/>
    </row>
    <row r="9363" spans="1:3" x14ac:dyDescent="0.2">
      <c r="A9363" s="12"/>
      <c r="B9363" s="15"/>
      <c r="C9363" s="29"/>
    </row>
    <row r="9364" spans="1:3" x14ac:dyDescent="0.2">
      <c r="A9364" s="12"/>
      <c r="B9364" s="15"/>
      <c r="C9364" s="29"/>
    </row>
    <row r="9365" spans="1:3" x14ac:dyDescent="0.2">
      <c r="A9365" s="12"/>
      <c r="B9365" s="15"/>
      <c r="C9365" s="29"/>
    </row>
    <row r="9366" spans="1:3" x14ac:dyDescent="0.2">
      <c r="A9366" s="12"/>
      <c r="B9366" s="15"/>
      <c r="C9366" s="29"/>
    </row>
    <row r="9367" spans="1:3" x14ac:dyDescent="0.2">
      <c r="A9367" s="12"/>
      <c r="B9367" s="15"/>
      <c r="C9367" s="29"/>
    </row>
    <row r="9368" spans="1:3" x14ac:dyDescent="0.2">
      <c r="A9368" s="12"/>
      <c r="B9368" s="15"/>
      <c r="C9368" s="29"/>
    </row>
    <row r="9369" spans="1:3" x14ac:dyDescent="0.2">
      <c r="A9369" s="12"/>
      <c r="B9369" s="15"/>
      <c r="C9369" s="29"/>
    </row>
    <row r="9370" spans="1:3" x14ac:dyDescent="0.2">
      <c r="A9370" s="12"/>
      <c r="B9370" s="15"/>
      <c r="C9370" s="29"/>
    </row>
    <row r="9371" spans="1:3" x14ac:dyDescent="0.2">
      <c r="A9371" s="12"/>
      <c r="B9371" s="15"/>
      <c r="C9371" s="29"/>
    </row>
    <row r="9372" spans="1:3" x14ac:dyDescent="0.2">
      <c r="A9372" s="12"/>
      <c r="B9372" s="15"/>
      <c r="C9372" s="29"/>
    </row>
    <row r="9373" spans="1:3" x14ac:dyDescent="0.2">
      <c r="A9373" s="12"/>
      <c r="B9373" s="15"/>
      <c r="C9373" s="29"/>
    </row>
    <row r="9374" spans="1:3" x14ac:dyDescent="0.2">
      <c r="A9374" s="12"/>
      <c r="B9374" s="15"/>
      <c r="C9374" s="29"/>
    </row>
    <row r="9375" spans="1:3" x14ac:dyDescent="0.2">
      <c r="A9375" s="12"/>
      <c r="B9375" s="15"/>
      <c r="C9375" s="29"/>
    </row>
    <row r="9376" spans="1:3" x14ac:dyDescent="0.2">
      <c r="A9376" s="12"/>
      <c r="B9376" s="15"/>
      <c r="C9376" s="29"/>
    </row>
    <row r="9377" spans="1:3" x14ac:dyDescent="0.2">
      <c r="A9377" s="12"/>
      <c r="B9377" s="15"/>
      <c r="C9377" s="29"/>
    </row>
    <row r="9378" spans="1:3" x14ac:dyDescent="0.2">
      <c r="A9378" s="12"/>
      <c r="B9378" s="15"/>
      <c r="C9378" s="29"/>
    </row>
    <row r="9379" spans="1:3" x14ac:dyDescent="0.2">
      <c r="A9379" s="12"/>
      <c r="B9379" s="15"/>
      <c r="C9379" s="29"/>
    </row>
    <row r="9380" spans="1:3" x14ac:dyDescent="0.2">
      <c r="A9380" s="12"/>
      <c r="B9380" s="15"/>
      <c r="C9380" s="29"/>
    </row>
    <row r="9381" spans="1:3" x14ac:dyDescent="0.2">
      <c r="A9381" s="12"/>
      <c r="B9381" s="15"/>
      <c r="C9381" s="29"/>
    </row>
    <row r="9382" spans="1:3" x14ac:dyDescent="0.2">
      <c r="A9382" s="12"/>
      <c r="B9382" s="15"/>
      <c r="C9382" s="29"/>
    </row>
    <row r="9383" spans="1:3" x14ac:dyDescent="0.2">
      <c r="A9383" s="12"/>
      <c r="B9383" s="15"/>
      <c r="C9383" s="29"/>
    </row>
    <row r="9384" spans="1:3" x14ac:dyDescent="0.2">
      <c r="A9384" s="12"/>
      <c r="B9384" s="15"/>
      <c r="C9384" s="29"/>
    </row>
    <row r="9385" spans="1:3" x14ac:dyDescent="0.2">
      <c r="A9385" s="12"/>
      <c r="B9385" s="15"/>
      <c r="C9385" s="29"/>
    </row>
    <row r="9386" spans="1:3" x14ac:dyDescent="0.2">
      <c r="A9386" s="12"/>
      <c r="B9386" s="15"/>
      <c r="C9386" s="29"/>
    </row>
    <row r="9387" spans="1:3" x14ac:dyDescent="0.2">
      <c r="A9387" s="12"/>
      <c r="B9387" s="15"/>
      <c r="C9387" s="29"/>
    </row>
    <row r="9388" spans="1:3" x14ac:dyDescent="0.2">
      <c r="A9388" s="12"/>
      <c r="B9388" s="15"/>
      <c r="C9388" s="29"/>
    </row>
    <row r="9389" spans="1:3" x14ac:dyDescent="0.2">
      <c r="A9389" s="12"/>
      <c r="B9389" s="15"/>
      <c r="C9389" s="29"/>
    </row>
    <row r="9390" spans="1:3" x14ac:dyDescent="0.2">
      <c r="A9390" s="12"/>
      <c r="B9390" s="15"/>
      <c r="C9390" s="29"/>
    </row>
    <row r="9391" spans="1:3" x14ac:dyDescent="0.2">
      <c r="A9391" s="12"/>
      <c r="B9391" s="15"/>
      <c r="C9391" s="29"/>
    </row>
    <row r="9392" spans="1:3" x14ac:dyDescent="0.2">
      <c r="A9392" s="12"/>
      <c r="B9392" s="15"/>
      <c r="C9392" s="29"/>
    </row>
    <row r="9393" spans="1:3" x14ac:dyDescent="0.2">
      <c r="A9393" s="12"/>
      <c r="B9393" s="15"/>
      <c r="C9393" s="29"/>
    </row>
    <row r="9394" spans="1:3" x14ac:dyDescent="0.2">
      <c r="A9394" s="12"/>
      <c r="B9394" s="15"/>
      <c r="C9394" s="29"/>
    </row>
    <row r="9395" spans="1:3" x14ac:dyDescent="0.2">
      <c r="A9395" s="12"/>
      <c r="B9395" s="15"/>
      <c r="C9395" s="29"/>
    </row>
    <row r="9396" spans="1:3" x14ac:dyDescent="0.2">
      <c r="A9396" s="12"/>
      <c r="B9396" s="15"/>
      <c r="C9396" s="29"/>
    </row>
    <row r="9397" spans="1:3" x14ac:dyDescent="0.2">
      <c r="A9397" s="12"/>
      <c r="B9397" s="15"/>
      <c r="C9397" s="29"/>
    </row>
    <row r="9398" spans="1:3" x14ac:dyDescent="0.2">
      <c r="A9398" s="12"/>
      <c r="B9398" s="15"/>
      <c r="C9398" s="29"/>
    </row>
    <row r="9399" spans="1:3" x14ac:dyDescent="0.2">
      <c r="A9399" s="12"/>
      <c r="B9399" s="15"/>
      <c r="C9399" s="29"/>
    </row>
    <row r="9400" spans="1:3" x14ac:dyDescent="0.2">
      <c r="A9400" s="12"/>
      <c r="B9400" s="15"/>
      <c r="C9400" s="29"/>
    </row>
    <row r="9401" spans="1:3" x14ac:dyDescent="0.2">
      <c r="A9401" s="12"/>
      <c r="B9401" s="15"/>
      <c r="C9401" s="29"/>
    </row>
    <row r="9402" spans="1:3" x14ac:dyDescent="0.2">
      <c r="A9402" s="12"/>
      <c r="B9402" s="15"/>
      <c r="C9402" s="29"/>
    </row>
    <row r="9403" spans="1:3" x14ac:dyDescent="0.2">
      <c r="A9403" s="12"/>
      <c r="B9403" s="15"/>
      <c r="C9403" s="29"/>
    </row>
    <row r="9404" spans="1:3" x14ac:dyDescent="0.2">
      <c r="A9404" s="12"/>
      <c r="B9404" s="15"/>
      <c r="C9404" s="29"/>
    </row>
    <row r="9405" spans="1:3" x14ac:dyDescent="0.2">
      <c r="A9405" s="12"/>
      <c r="B9405" s="15"/>
      <c r="C9405" s="29"/>
    </row>
    <row r="9406" spans="1:3" x14ac:dyDescent="0.2">
      <c r="A9406" s="12"/>
      <c r="B9406" s="15"/>
      <c r="C9406" s="29"/>
    </row>
    <row r="9407" spans="1:3" x14ac:dyDescent="0.2">
      <c r="A9407" s="12"/>
      <c r="B9407" s="15"/>
      <c r="C9407" s="29"/>
    </row>
    <row r="9408" spans="1:3" x14ac:dyDescent="0.2">
      <c r="A9408" s="12"/>
      <c r="B9408" s="15"/>
      <c r="C9408" s="29"/>
    </row>
    <row r="9409" spans="1:3" x14ac:dyDescent="0.2">
      <c r="A9409" s="12"/>
      <c r="B9409" s="15"/>
      <c r="C9409" s="29"/>
    </row>
    <row r="9410" spans="1:3" x14ac:dyDescent="0.2">
      <c r="A9410" s="12"/>
      <c r="B9410" s="15"/>
      <c r="C9410" s="29"/>
    </row>
    <row r="9411" spans="1:3" x14ac:dyDescent="0.2">
      <c r="A9411" s="12"/>
      <c r="B9411" s="15"/>
      <c r="C9411" s="29"/>
    </row>
    <row r="9412" spans="1:3" x14ac:dyDescent="0.2">
      <c r="A9412" s="12"/>
      <c r="B9412" s="15"/>
      <c r="C9412" s="29"/>
    </row>
    <row r="9413" spans="1:3" x14ac:dyDescent="0.2">
      <c r="A9413" s="12"/>
      <c r="B9413" s="15"/>
      <c r="C9413" s="29"/>
    </row>
    <row r="9414" spans="1:3" x14ac:dyDescent="0.2">
      <c r="A9414" s="12"/>
      <c r="B9414" s="15"/>
      <c r="C9414" s="29"/>
    </row>
    <row r="9415" spans="1:3" x14ac:dyDescent="0.2">
      <c r="A9415" s="12"/>
      <c r="B9415" s="15"/>
      <c r="C9415" s="29"/>
    </row>
    <row r="9416" spans="1:3" x14ac:dyDescent="0.2">
      <c r="A9416" s="12"/>
      <c r="B9416" s="15"/>
      <c r="C9416" s="29"/>
    </row>
    <row r="9417" spans="1:3" x14ac:dyDescent="0.2">
      <c r="A9417" s="12"/>
      <c r="B9417" s="15"/>
      <c r="C9417" s="29"/>
    </row>
    <row r="9418" spans="1:3" x14ac:dyDescent="0.2">
      <c r="A9418" s="12"/>
      <c r="B9418" s="15"/>
      <c r="C9418" s="29"/>
    </row>
    <row r="9419" spans="1:3" x14ac:dyDescent="0.2">
      <c r="A9419" s="12"/>
      <c r="B9419" s="15"/>
      <c r="C9419" s="29"/>
    </row>
    <row r="9420" spans="1:3" x14ac:dyDescent="0.2">
      <c r="A9420" s="12"/>
      <c r="B9420" s="15"/>
      <c r="C9420" s="29"/>
    </row>
    <row r="9421" spans="1:3" x14ac:dyDescent="0.2">
      <c r="A9421" s="12"/>
      <c r="B9421" s="15"/>
      <c r="C9421" s="29"/>
    </row>
    <row r="9422" spans="1:3" x14ac:dyDescent="0.2">
      <c r="A9422" s="12"/>
      <c r="B9422" s="15"/>
      <c r="C9422" s="29"/>
    </row>
    <row r="9423" spans="1:3" x14ac:dyDescent="0.2">
      <c r="A9423" s="12"/>
      <c r="B9423" s="15"/>
      <c r="C9423" s="29"/>
    </row>
    <row r="9424" spans="1:3" x14ac:dyDescent="0.2">
      <c r="A9424" s="12"/>
      <c r="B9424" s="15"/>
      <c r="C9424" s="29"/>
    </row>
    <row r="9425" spans="1:3" x14ac:dyDescent="0.2">
      <c r="A9425" s="12"/>
      <c r="B9425" s="15"/>
      <c r="C9425" s="29"/>
    </row>
    <row r="9426" spans="1:3" x14ac:dyDescent="0.2">
      <c r="A9426" s="12"/>
      <c r="B9426" s="15"/>
      <c r="C9426" s="29"/>
    </row>
    <row r="9427" spans="1:3" x14ac:dyDescent="0.2">
      <c r="A9427" s="12"/>
      <c r="B9427" s="15"/>
      <c r="C9427" s="29"/>
    </row>
    <row r="9428" spans="1:3" x14ac:dyDescent="0.2">
      <c r="A9428" s="12"/>
      <c r="B9428" s="15"/>
      <c r="C9428" s="29"/>
    </row>
    <row r="9429" spans="1:3" x14ac:dyDescent="0.2">
      <c r="A9429" s="12"/>
      <c r="B9429" s="15"/>
      <c r="C9429" s="29"/>
    </row>
    <row r="9430" spans="1:3" x14ac:dyDescent="0.2">
      <c r="A9430" s="12"/>
      <c r="B9430" s="15"/>
      <c r="C9430" s="29"/>
    </row>
    <row r="9431" spans="1:3" x14ac:dyDescent="0.2">
      <c r="A9431" s="12"/>
      <c r="B9431" s="15"/>
      <c r="C9431" s="29"/>
    </row>
    <row r="9432" spans="1:3" x14ac:dyDescent="0.2">
      <c r="A9432" s="12"/>
      <c r="B9432" s="15"/>
      <c r="C9432" s="29"/>
    </row>
    <row r="9433" spans="1:3" x14ac:dyDescent="0.2">
      <c r="A9433" s="12"/>
      <c r="B9433" s="15"/>
      <c r="C9433" s="29"/>
    </row>
    <row r="9434" spans="1:3" x14ac:dyDescent="0.2">
      <c r="A9434" s="12"/>
      <c r="B9434" s="15"/>
      <c r="C9434" s="29"/>
    </row>
    <row r="9435" spans="1:3" x14ac:dyDescent="0.2">
      <c r="A9435" s="12"/>
      <c r="B9435" s="15"/>
      <c r="C9435" s="29"/>
    </row>
    <row r="9436" spans="1:3" x14ac:dyDescent="0.2">
      <c r="A9436" s="12"/>
      <c r="B9436" s="15"/>
      <c r="C9436" s="29"/>
    </row>
    <row r="9437" spans="1:3" x14ac:dyDescent="0.2">
      <c r="A9437" s="12"/>
      <c r="B9437" s="15"/>
      <c r="C9437" s="29"/>
    </row>
    <row r="9438" spans="1:3" x14ac:dyDescent="0.2">
      <c r="A9438" s="12"/>
      <c r="B9438" s="15"/>
      <c r="C9438" s="29"/>
    </row>
    <row r="9439" spans="1:3" x14ac:dyDescent="0.2">
      <c r="A9439" s="12"/>
      <c r="B9439" s="15"/>
      <c r="C9439" s="29"/>
    </row>
    <row r="9440" spans="1:3" x14ac:dyDescent="0.2">
      <c r="A9440" s="12"/>
      <c r="B9440" s="15"/>
      <c r="C9440" s="29"/>
    </row>
    <row r="9441" spans="1:3" x14ac:dyDescent="0.2">
      <c r="A9441" s="12"/>
      <c r="B9441" s="15"/>
      <c r="C9441" s="29"/>
    </row>
    <row r="9442" spans="1:3" x14ac:dyDescent="0.2">
      <c r="A9442" s="12"/>
      <c r="B9442" s="15"/>
      <c r="C9442" s="29"/>
    </row>
    <row r="9443" spans="1:3" x14ac:dyDescent="0.2">
      <c r="A9443" s="12"/>
      <c r="B9443" s="15"/>
      <c r="C9443" s="29"/>
    </row>
    <row r="9444" spans="1:3" x14ac:dyDescent="0.2">
      <c r="A9444" s="12"/>
      <c r="B9444" s="15"/>
      <c r="C9444" s="29"/>
    </row>
    <row r="9445" spans="1:3" x14ac:dyDescent="0.2">
      <c r="A9445" s="12"/>
      <c r="B9445" s="15"/>
      <c r="C9445" s="29"/>
    </row>
    <row r="9446" spans="1:3" x14ac:dyDescent="0.2">
      <c r="A9446" s="12"/>
      <c r="B9446" s="15"/>
      <c r="C9446" s="29"/>
    </row>
    <row r="9447" spans="1:3" x14ac:dyDescent="0.2">
      <c r="A9447" s="12"/>
      <c r="B9447" s="15"/>
      <c r="C9447" s="29"/>
    </row>
    <row r="9448" spans="1:3" x14ac:dyDescent="0.2">
      <c r="A9448" s="12"/>
      <c r="B9448" s="15"/>
      <c r="C9448" s="29"/>
    </row>
    <row r="9449" spans="1:3" x14ac:dyDescent="0.2">
      <c r="A9449" s="12"/>
      <c r="B9449" s="15"/>
      <c r="C9449" s="29"/>
    </row>
    <row r="9450" spans="1:3" x14ac:dyDescent="0.2">
      <c r="A9450" s="12"/>
      <c r="B9450" s="15"/>
      <c r="C9450" s="29"/>
    </row>
    <row r="9451" spans="1:3" x14ac:dyDescent="0.2">
      <c r="A9451" s="12"/>
      <c r="B9451" s="15"/>
      <c r="C9451" s="29"/>
    </row>
    <row r="9452" spans="1:3" x14ac:dyDescent="0.2">
      <c r="A9452" s="12"/>
      <c r="B9452" s="15"/>
      <c r="C9452" s="29"/>
    </row>
    <row r="9453" spans="1:3" x14ac:dyDescent="0.2">
      <c r="A9453" s="12"/>
      <c r="B9453" s="15"/>
      <c r="C9453" s="29"/>
    </row>
    <row r="9454" spans="1:3" x14ac:dyDescent="0.2">
      <c r="A9454" s="12"/>
      <c r="B9454" s="15"/>
      <c r="C9454" s="29"/>
    </row>
    <row r="9455" spans="1:3" x14ac:dyDescent="0.2">
      <c r="A9455" s="12"/>
      <c r="B9455" s="15"/>
      <c r="C9455" s="29"/>
    </row>
    <row r="9456" spans="1:3" x14ac:dyDescent="0.2">
      <c r="A9456" s="12"/>
      <c r="B9456" s="15"/>
      <c r="C9456" s="29"/>
    </row>
    <row r="9457" spans="1:3" x14ac:dyDescent="0.2">
      <c r="A9457" s="12"/>
      <c r="B9457" s="15"/>
      <c r="C9457" s="29"/>
    </row>
    <row r="9458" spans="1:3" x14ac:dyDescent="0.2">
      <c r="A9458" s="12"/>
      <c r="B9458" s="15"/>
      <c r="C9458" s="29"/>
    </row>
    <row r="9459" spans="1:3" x14ac:dyDescent="0.2">
      <c r="A9459" s="12"/>
      <c r="B9459" s="15"/>
      <c r="C9459" s="29"/>
    </row>
    <row r="9460" spans="1:3" x14ac:dyDescent="0.2">
      <c r="A9460" s="12"/>
      <c r="B9460" s="15"/>
      <c r="C9460" s="29"/>
    </row>
    <row r="9461" spans="1:3" x14ac:dyDescent="0.2">
      <c r="A9461" s="12"/>
      <c r="B9461" s="15"/>
      <c r="C9461" s="29"/>
    </row>
    <row r="9462" spans="1:3" x14ac:dyDescent="0.2">
      <c r="A9462" s="12"/>
      <c r="B9462" s="15"/>
      <c r="C9462" s="29"/>
    </row>
    <row r="9463" spans="1:3" x14ac:dyDescent="0.2">
      <c r="A9463" s="12"/>
      <c r="B9463" s="15"/>
      <c r="C9463" s="29"/>
    </row>
    <row r="9464" spans="1:3" x14ac:dyDescent="0.2">
      <c r="A9464" s="12"/>
      <c r="B9464" s="15"/>
      <c r="C9464" s="29"/>
    </row>
    <row r="9465" spans="1:3" x14ac:dyDescent="0.2">
      <c r="A9465" s="12"/>
      <c r="B9465" s="15"/>
      <c r="C9465" s="29"/>
    </row>
    <row r="9466" spans="1:3" x14ac:dyDescent="0.2">
      <c r="A9466" s="12"/>
      <c r="B9466" s="15"/>
      <c r="C9466" s="29"/>
    </row>
    <row r="9467" spans="1:3" x14ac:dyDescent="0.2">
      <c r="A9467" s="12"/>
      <c r="B9467" s="15"/>
      <c r="C9467" s="29"/>
    </row>
    <row r="9468" spans="1:3" x14ac:dyDescent="0.2">
      <c r="A9468" s="12"/>
      <c r="B9468" s="15"/>
      <c r="C9468" s="29"/>
    </row>
    <row r="9469" spans="1:3" x14ac:dyDescent="0.2">
      <c r="A9469" s="12"/>
      <c r="B9469" s="15"/>
      <c r="C9469" s="29"/>
    </row>
    <row r="9470" spans="1:3" x14ac:dyDescent="0.2">
      <c r="A9470" s="12"/>
      <c r="B9470" s="15"/>
      <c r="C9470" s="29"/>
    </row>
    <row r="9471" spans="1:3" x14ac:dyDescent="0.2">
      <c r="A9471" s="12"/>
      <c r="B9471" s="15"/>
      <c r="C9471" s="29"/>
    </row>
    <row r="9472" spans="1:3" x14ac:dyDescent="0.2">
      <c r="A9472" s="12"/>
      <c r="B9472" s="15"/>
      <c r="C9472" s="29"/>
    </row>
    <row r="9473" spans="1:3" x14ac:dyDescent="0.2">
      <c r="A9473" s="12"/>
      <c r="B9473" s="15"/>
      <c r="C9473" s="29"/>
    </row>
    <row r="9474" spans="1:3" x14ac:dyDescent="0.2">
      <c r="A9474" s="12"/>
      <c r="B9474" s="15"/>
      <c r="C9474" s="29"/>
    </row>
    <row r="9475" spans="1:3" x14ac:dyDescent="0.2">
      <c r="A9475" s="12"/>
      <c r="B9475" s="15"/>
      <c r="C9475" s="29"/>
    </row>
    <row r="9476" spans="1:3" x14ac:dyDescent="0.2">
      <c r="A9476" s="12"/>
      <c r="B9476" s="15"/>
      <c r="C9476" s="29"/>
    </row>
    <row r="9477" spans="1:3" x14ac:dyDescent="0.2">
      <c r="A9477" s="12"/>
      <c r="B9477" s="15"/>
      <c r="C9477" s="29"/>
    </row>
    <row r="9478" spans="1:3" x14ac:dyDescent="0.2">
      <c r="A9478" s="12"/>
      <c r="B9478" s="15"/>
      <c r="C9478" s="29"/>
    </row>
    <row r="9479" spans="1:3" x14ac:dyDescent="0.2">
      <c r="A9479" s="12"/>
      <c r="B9479" s="15"/>
      <c r="C9479" s="29"/>
    </row>
    <row r="9480" spans="1:3" x14ac:dyDescent="0.2">
      <c r="A9480" s="12"/>
      <c r="B9480" s="15"/>
      <c r="C9480" s="29"/>
    </row>
    <row r="9481" spans="1:3" x14ac:dyDescent="0.2">
      <c r="A9481" s="12"/>
      <c r="B9481" s="15"/>
      <c r="C9481" s="29"/>
    </row>
    <row r="9482" spans="1:3" x14ac:dyDescent="0.2">
      <c r="A9482" s="12"/>
      <c r="B9482" s="15"/>
      <c r="C9482" s="29"/>
    </row>
    <row r="9483" spans="1:3" x14ac:dyDescent="0.2">
      <c r="A9483" s="12"/>
      <c r="B9483" s="15"/>
      <c r="C9483" s="29"/>
    </row>
    <row r="9484" spans="1:3" x14ac:dyDescent="0.2">
      <c r="A9484" s="12"/>
      <c r="B9484" s="15"/>
      <c r="C9484" s="29"/>
    </row>
    <row r="9485" spans="1:3" x14ac:dyDescent="0.2">
      <c r="A9485" s="12"/>
      <c r="B9485" s="15"/>
      <c r="C9485" s="29"/>
    </row>
    <row r="9486" spans="1:3" x14ac:dyDescent="0.2">
      <c r="A9486" s="12"/>
      <c r="B9486" s="15"/>
      <c r="C9486" s="29"/>
    </row>
    <row r="9487" spans="1:3" x14ac:dyDescent="0.2">
      <c r="A9487" s="12"/>
      <c r="B9487" s="15"/>
      <c r="C9487" s="29"/>
    </row>
    <row r="9488" spans="1:3" x14ac:dyDescent="0.2">
      <c r="A9488" s="12"/>
      <c r="B9488" s="15"/>
      <c r="C9488" s="29"/>
    </row>
    <row r="9489" spans="1:3" x14ac:dyDescent="0.2">
      <c r="A9489" s="12"/>
      <c r="B9489" s="15"/>
      <c r="C9489" s="29"/>
    </row>
    <row r="9490" spans="1:3" x14ac:dyDescent="0.2">
      <c r="A9490" s="12"/>
      <c r="B9490" s="15"/>
      <c r="C9490" s="29"/>
    </row>
    <row r="9491" spans="1:3" x14ac:dyDescent="0.2">
      <c r="A9491" s="12"/>
      <c r="B9491" s="15"/>
      <c r="C9491" s="29"/>
    </row>
    <row r="9492" spans="1:3" x14ac:dyDescent="0.2">
      <c r="A9492" s="12"/>
      <c r="B9492" s="15"/>
      <c r="C9492" s="29"/>
    </row>
    <row r="9493" spans="1:3" x14ac:dyDescent="0.2">
      <c r="A9493" s="12"/>
      <c r="B9493" s="15"/>
      <c r="C9493" s="29"/>
    </row>
    <row r="9494" spans="1:3" x14ac:dyDescent="0.2">
      <c r="A9494" s="12"/>
      <c r="B9494" s="15"/>
      <c r="C9494" s="29"/>
    </row>
    <row r="9495" spans="1:3" x14ac:dyDescent="0.2">
      <c r="A9495" s="12"/>
      <c r="B9495" s="15"/>
      <c r="C9495" s="29"/>
    </row>
    <row r="9496" spans="1:3" x14ac:dyDescent="0.2">
      <c r="A9496" s="12"/>
      <c r="B9496" s="15"/>
      <c r="C9496" s="29"/>
    </row>
    <row r="9497" spans="1:3" x14ac:dyDescent="0.2">
      <c r="A9497" s="12"/>
      <c r="B9497" s="15"/>
      <c r="C9497" s="29"/>
    </row>
    <row r="9498" spans="1:3" x14ac:dyDescent="0.2">
      <c r="A9498" s="12"/>
      <c r="B9498" s="15"/>
      <c r="C9498" s="29"/>
    </row>
    <row r="9499" spans="1:3" x14ac:dyDescent="0.2">
      <c r="A9499" s="12"/>
      <c r="B9499" s="15"/>
      <c r="C9499" s="29"/>
    </row>
    <row r="9500" spans="1:3" x14ac:dyDescent="0.2">
      <c r="A9500" s="12"/>
      <c r="B9500" s="15"/>
      <c r="C9500" s="29"/>
    </row>
    <row r="9501" spans="1:3" x14ac:dyDescent="0.2">
      <c r="A9501" s="12"/>
      <c r="B9501" s="15"/>
      <c r="C9501" s="29"/>
    </row>
    <row r="9502" spans="1:3" x14ac:dyDescent="0.2">
      <c r="A9502" s="12"/>
      <c r="B9502" s="15"/>
      <c r="C9502" s="29"/>
    </row>
    <row r="9503" spans="1:3" x14ac:dyDescent="0.2">
      <c r="A9503" s="12"/>
      <c r="B9503" s="15"/>
      <c r="C9503" s="29"/>
    </row>
    <row r="9504" spans="1:3" x14ac:dyDescent="0.2">
      <c r="A9504" s="12"/>
      <c r="B9504" s="15"/>
      <c r="C9504" s="29"/>
    </row>
    <row r="9505" spans="1:3" x14ac:dyDescent="0.2">
      <c r="A9505" s="12"/>
      <c r="B9505" s="15"/>
      <c r="C9505" s="29"/>
    </row>
    <row r="9506" spans="1:3" x14ac:dyDescent="0.2">
      <c r="A9506" s="12"/>
      <c r="B9506" s="15"/>
      <c r="C9506" s="29"/>
    </row>
    <row r="9507" spans="1:3" x14ac:dyDescent="0.2">
      <c r="A9507" s="12"/>
      <c r="B9507" s="15"/>
      <c r="C9507" s="29"/>
    </row>
    <row r="9508" spans="1:3" x14ac:dyDescent="0.2">
      <c r="A9508" s="12"/>
      <c r="B9508" s="15"/>
      <c r="C9508" s="29"/>
    </row>
    <row r="9509" spans="1:3" x14ac:dyDescent="0.2">
      <c r="A9509" s="12"/>
      <c r="B9509" s="15"/>
      <c r="C9509" s="29"/>
    </row>
    <row r="9510" spans="1:3" x14ac:dyDescent="0.2">
      <c r="A9510" s="12"/>
      <c r="B9510" s="15"/>
      <c r="C9510" s="29"/>
    </row>
    <row r="9511" spans="1:3" x14ac:dyDescent="0.2">
      <c r="A9511" s="12"/>
      <c r="B9511" s="15"/>
      <c r="C9511" s="29"/>
    </row>
    <row r="9512" spans="1:3" x14ac:dyDescent="0.2">
      <c r="A9512" s="12"/>
      <c r="B9512" s="15"/>
      <c r="C9512" s="29"/>
    </row>
    <row r="9513" spans="1:3" x14ac:dyDescent="0.2">
      <c r="A9513" s="12"/>
      <c r="B9513" s="15"/>
      <c r="C9513" s="29"/>
    </row>
    <row r="9514" spans="1:3" x14ac:dyDescent="0.2">
      <c r="A9514" s="12"/>
      <c r="B9514" s="15"/>
      <c r="C9514" s="29"/>
    </row>
    <row r="9515" spans="1:3" x14ac:dyDescent="0.2">
      <c r="A9515" s="12"/>
      <c r="B9515" s="15"/>
      <c r="C9515" s="29"/>
    </row>
    <row r="9516" spans="1:3" x14ac:dyDescent="0.2">
      <c r="A9516" s="12"/>
      <c r="B9516" s="15"/>
      <c r="C9516" s="29"/>
    </row>
    <row r="9517" spans="1:3" x14ac:dyDescent="0.2">
      <c r="A9517" s="12"/>
      <c r="B9517" s="15"/>
      <c r="C9517" s="29"/>
    </row>
    <row r="9518" spans="1:3" x14ac:dyDescent="0.2">
      <c r="A9518" s="12"/>
      <c r="B9518" s="15"/>
      <c r="C9518" s="29"/>
    </row>
    <row r="9519" spans="1:3" x14ac:dyDescent="0.2">
      <c r="A9519" s="12"/>
      <c r="B9519" s="15"/>
      <c r="C9519" s="29"/>
    </row>
    <row r="9520" spans="1:3" x14ac:dyDescent="0.2">
      <c r="A9520" s="12"/>
      <c r="B9520" s="15"/>
      <c r="C9520" s="29"/>
    </row>
    <row r="9521" spans="1:3" x14ac:dyDescent="0.2">
      <c r="A9521" s="12"/>
      <c r="B9521" s="15"/>
      <c r="C9521" s="29"/>
    </row>
    <row r="9522" spans="1:3" x14ac:dyDescent="0.2">
      <c r="A9522" s="12"/>
      <c r="B9522" s="15"/>
      <c r="C9522" s="29"/>
    </row>
    <row r="9523" spans="1:3" x14ac:dyDescent="0.2">
      <c r="A9523" s="12"/>
      <c r="B9523" s="15"/>
      <c r="C9523" s="29"/>
    </row>
    <row r="9524" spans="1:3" x14ac:dyDescent="0.2">
      <c r="A9524" s="12"/>
      <c r="B9524" s="15"/>
      <c r="C9524" s="29"/>
    </row>
    <row r="9525" spans="1:3" x14ac:dyDescent="0.2">
      <c r="A9525" s="12"/>
      <c r="B9525" s="15"/>
      <c r="C9525" s="29"/>
    </row>
    <row r="9526" spans="1:3" x14ac:dyDescent="0.2">
      <c r="A9526" s="12"/>
      <c r="B9526" s="15"/>
      <c r="C9526" s="29"/>
    </row>
    <row r="9527" spans="1:3" x14ac:dyDescent="0.2">
      <c r="A9527" s="12"/>
      <c r="B9527" s="15"/>
      <c r="C9527" s="29"/>
    </row>
    <row r="9528" spans="1:3" x14ac:dyDescent="0.2">
      <c r="A9528" s="12"/>
      <c r="B9528" s="15"/>
      <c r="C9528" s="29"/>
    </row>
    <row r="9529" spans="1:3" x14ac:dyDescent="0.2">
      <c r="A9529" s="12"/>
      <c r="B9529" s="15"/>
      <c r="C9529" s="29"/>
    </row>
    <row r="9530" spans="1:3" x14ac:dyDescent="0.2">
      <c r="A9530" s="12"/>
      <c r="B9530" s="15"/>
      <c r="C9530" s="29"/>
    </row>
    <row r="9531" spans="1:3" x14ac:dyDescent="0.2">
      <c r="A9531" s="12"/>
      <c r="B9531" s="15"/>
      <c r="C9531" s="29"/>
    </row>
    <row r="9532" spans="1:3" x14ac:dyDescent="0.2">
      <c r="A9532" s="12"/>
      <c r="B9532" s="15"/>
      <c r="C9532" s="29"/>
    </row>
    <row r="9533" spans="1:3" x14ac:dyDescent="0.2">
      <c r="A9533" s="12"/>
      <c r="B9533" s="15"/>
      <c r="C9533" s="29"/>
    </row>
    <row r="9534" spans="1:3" x14ac:dyDescent="0.2">
      <c r="A9534" s="12"/>
      <c r="B9534" s="15"/>
      <c r="C9534" s="29"/>
    </row>
    <row r="9535" spans="1:3" x14ac:dyDescent="0.2">
      <c r="A9535" s="12"/>
      <c r="B9535" s="15"/>
      <c r="C9535" s="29"/>
    </row>
    <row r="9536" spans="1:3" x14ac:dyDescent="0.2">
      <c r="A9536" s="12"/>
      <c r="B9536" s="15"/>
      <c r="C9536" s="29"/>
    </row>
    <row r="9537" spans="1:3" x14ac:dyDescent="0.2">
      <c r="A9537" s="12"/>
      <c r="B9537" s="15"/>
      <c r="C9537" s="29"/>
    </row>
    <row r="9538" spans="1:3" x14ac:dyDescent="0.2">
      <c r="A9538" s="12"/>
      <c r="B9538" s="15"/>
      <c r="C9538" s="29"/>
    </row>
    <row r="9539" spans="1:3" x14ac:dyDescent="0.2">
      <c r="A9539" s="12"/>
      <c r="B9539" s="15"/>
      <c r="C9539" s="29"/>
    </row>
    <row r="9540" spans="1:3" x14ac:dyDescent="0.2">
      <c r="A9540" s="12"/>
      <c r="B9540" s="15"/>
      <c r="C9540" s="29"/>
    </row>
    <row r="9541" spans="1:3" x14ac:dyDescent="0.2">
      <c r="A9541" s="12"/>
      <c r="B9541" s="15"/>
      <c r="C9541" s="29"/>
    </row>
    <row r="9542" spans="1:3" x14ac:dyDescent="0.2">
      <c r="A9542" s="12"/>
      <c r="B9542" s="15"/>
      <c r="C9542" s="29"/>
    </row>
    <row r="9543" spans="1:3" x14ac:dyDescent="0.2">
      <c r="A9543" s="12"/>
      <c r="B9543" s="15"/>
      <c r="C9543" s="29"/>
    </row>
    <row r="9544" spans="1:3" x14ac:dyDescent="0.2">
      <c r="A9544" s="12"/>
      <c r="B9544" s="15"/>
      <c r="C9544" s="29"/>
    </row>
    <row r="9545" spans="1:3" x14ac:dyDescent="0.2">
      <c r="A9545" s="12"/>
      <c r="B9545" s="15"/>
      <c r="C9545" s="29"/>
    </row>
    <row r="9546" spans="1:3" x14ac:dyDescent="0.2">
      <c r="A9546" s="12"/>
      <c r="B9546" s="15"/>
      <c r="C9546" s="29"/>
    </row>
    <row r="9547" spans="1:3" x14ac:dyDescent="0.2">
      <c r="A9547" s="12"/>
      <c r="B9547" s="15"/>
      <c r="C9547" s="29"/>
    </row>
    <row r="9548" spans="1:3" x14ac:dyDescent="0.2">
      <c r="A9548" s="12"/>
      <c r="B9548" s="15"/>
      <c r="C9548" s="29"/>
    </row>
    <row r="9549" spans="1:3" x14ac:dyDescent="0.2">
      <c r="A9549" s="12"/>
      <c r="B9549" s="15"/>
      <c r="C9549" s="29"/>
    </row>
    <row r="9550" spans="1:3" x14ac:dyDescent="0.2">
      <c r="A9550" s="12"/>
      <c r="B9550" s="15"/>
      <c r="C9550" s="29"/>
    </row>
    <row r="9551" spans="1:3" x14ac:dyDescent="0.2">
      <c r="A9551" s="12"/>
      <c r="B9551" s="15"/>
      <c r="C9551" s="29"/>
    </row>
    <row r="9552" spans="1:3" x14ac:dyDescent="0.2">
      <c r="A9552" s="12"/>
      <c r="B9552" s="15"/>
      <c r="C9552" s="29"/>
    </row>
    <row r="9553" spans="1:3" x14ac:dyDescent="0.2">
      <c r="A9553" s="12"/>
      <c r="B9553" s="15"/>
      <c r="C9553" s="29"/>
    </row>
    <row r="9554" spans="1:3" x14ac:dyDescent="0.2">
      <c r="A9554" s="12"/>
      <c r="B9554" s="15"/>
      <c r="C9554" s="29"/>
    </row>
    <row r="9555" spans="1:3" x14ac:dyDescent="0.2">
      <c r="A9555" s="12"/>
      <c r="B9555" s="15"/>
      <c r="C9555" s="29"/>
    </row>
    <row r="9556" spans="1:3" x14ac:dyDescent="0.2">
      <c r="A9556" s="12"/>
      <c r="B9556" s="15"/>
      <c r="C9556" s="29"/>
    </row>
    <row r="9557" spans="1:3" x14ac:dyDescent="0.2">
      <c r="A9557" s="12"/>
      <c r="B9557" s="15"/>
      <c r="C9557" s="29"/>
    </row>
    <row r="9558" spans="1:3" x14ac:dyDescent="0.2">
      <c r="A9558" s="12"/>
      <c r="B9558" s="15"/>
      <c r="C9558" s="29"/>
    </row>
    <row r="9559" spans="1:3" x14ac:dyDescent="0.2">
      <c r="A9559" s="12"/>
      <c r="B9559" s="15"/>
      <c r="C9559" s="29"/>
    </row>
    <row r="9560" spans="1:3" x14ac:dyDescent="0.2">
      <c r="A9560" s="12"/>
      <c r="B9560" s="15"/>
      <c r="C9560" s="29"/>
    </row>
    <row r="9561" spans="1:3" x14ac:dyDescent="0.2">
      <c r="A9561" s="12"/>
      <c r="B9561" s="15"/>
      <c r="C9561" s="29"/>
    </row>
    <row r="9562" spans="1:3" x14ac:dyDescent="0.2">
      <c r="A9562" s="12"/>
      <c r="B9562" s="15"/>
      <c r="C9562" s="29"/>
    </row>
    <row r="9563" spans="1:3" x14ac:dyDescent="0.2">
      <c r="A9563" s="12"/>
      <c r="B9563" s="15"/>
      <c r="C9563" s="29"/>
    </row>
    <row r="9564" spans="1:3" x14ac:dyDescent="0.2">
      <c r="A9564" s="12"/>
      <c r="B9564" s="15"/>
      <c r="C9564" s="29"/>
    </row>
    <row r="9565" spans="1:3" x14ac:dyDescent="0.2">
      <c r="A9565" s="12"/>
      <c r="B9565" s="15"/>
      <c r="C9565" s="29"/>
    </row>
    <row r="9566" spans="1:3" x14ac:dyDescent="0.2">
      <c r="A9566" s="12"/>
      <c r="B9566" s="15"/>
      <c r="C9566" s="29"/>
    </row>
    <row r="9567" spans="1:3" x14ac:dyDescent="0.2">
      <c r="A9567" s="12"/>
      <c r="B9567" s="15"/>
      <c r="C9567" s="29"/>
    </row>
    <row r="9568" spans="1:3" x14ac:dyDescent="0.2">
      <c r="A9568" s="12"/>
      <c r="B9568" s="15"/>
      <c r="C9568" s="29"/>
    </row>
    <row r="9569" spans="1:3" x14ac:dyDescent="0.2">
      <c r="A9569" s="12"/>
      <c r="B9569" s="15"/>
      <c r="C9569" s="29"/>
    </row>
    <row r="9570" spans="1:3" x14ac:dyDescent="0.2">
      <c r="A9570" s="12"/>
      <c r="B9570" s="15"/>
      <c r="C9570" s="29"/>
    </row>
    <row r="9571" spans="1:3" x14ac:dyDescent="0.2">
      <c r="A9571" s="12"/>
      <c r="B9571" s="15"/>
      <c r="C9571" s="29"/>
    </row>
    <row r="9572" spans="1:3" x14ac:dyDescent="0.2">
      <c r="A9572" s="12"/>
      <c r="B9572" s="15"/>
      <c r="C9572" s="29"/>
    </row>
    <row r="9573" spans="1:3" x14ac:dyDescent="0.2">
      <c r="A9573" s="12"/>
      <c r="B9573" s="15"/>
      <c r="C9573" s="29"/>
    </row>
    <row r="9574" spans="1:3" x14ac:dyDescent="0.2">
      <c r="A9574" s="12"/>
      <c r="B9574" s="15"/>
      <c r="C9574" s="29"/>
    </row>
    <row r="9575" spans="1:3" x14ac:dyDescent="0.2">
      <c r="A9575" s="12"/>
      <c r="B9575" s="15"/>
      <c r="C9575" s="29"/>
    </row>
    <row r="9576" spans="1:3" x14ac:dyDescent="0.2">
      <c r="A9576" s="12"/>
      <c r="B9576" s="15"/>
      <c r="C9576" s="29"/>
    </row>
    <row r="9577" spans="1:3" x14ac:dyDescent="0.2">
      <c r="A9577" s="12"/>
      <c r="B9577" s="15"/>
      <c r="C9577" s="29"/>
    </row>
    <row r="9578" spans="1:3" x14ac:dyDescent="0.2">
      <c r="A9578" s="12"/>
      <c r="B9578" s="15"/>
      <c r="C9578" s="29"/>
    </row>
    <row r="9579" spans="1:3" x14ac:dyDescent="0.2">
      <c r="A9579" s="12"/>
      <c r="B9579" s="15"/>
      <c r="C9579" s="29"/>
    </row>
    <row r="9580" spans="1:3" x14ac:dyDescent="0.2">
      <c r="A9580" s="12"/>
      <c r="B9580" s="15"/>
      <c r="C9580" s="29"/>
    </row>
    <row r="9581" spans="1:3" x14ac:dyDescent="0.2">
      <c r="A9581" s="12"/>
      <c r="B9581" s="15"/>
      <c r="C9581" s="29"/>
    </row>
    <row r="9582" spans="1:3" x14ac:dyDescent="0.2">
      <c r="A9582" s="12"/>
      <c r="B9582" s="15"/>
      <c r="C9582" s="29"/>
    </row>
    <row r="9583" spans="1:3" x14ac:dyDescent="0.2">
      <c r="A9583" s="12"/>
      <c r="B9583" s="15"/>
      <c r="C9583" s="29"/>
    </row>
    <row r="9584" spans="1:3" x14ac:dyDescent="0.2">
      <c r="A9584" s="12"/>
      <c r="B9584" s="15"/>
      <c r="C9584" s="29"/>
    </row>
    <row r="9585" spans="1:3" x14ac:dyDescent="0.2">
      <c r="A9585" s="12"/>
      <c r="B9585" s="15"/>
      <c r="C9585" s="29"/>
    </row>
    <row r="9586" spans="1:3" x14ac:dyDescent="0.2">
      <c r="A9586" s="12"/>
      <c r="B9586" s="15"/>
      <c r="C9586" s="29"/>
    </row>
    <row r="9587" spans="1:3" x14ac:dyDescent="0.2">
      <c r="A9587" s="12"/>
      <c r="B9587" s="15"/>
      <c r="C9587" s="29"/>
    </row>
    <row r="9588" spans="1:3" x14ac:dyDescent="0.2">
      <c r="A9588" s="12"/>
      <c r="B9588" s="15"/>
      <c r="C9588" s="29"/>
    </row>
    <row r="9589" spans="1:3" x14ac:dyDescent="0.2">
      <c r="A9589" s="12"/>
      <c r="B9589" s="15"/>
      <c r="C9589" s="29"/>
    </row>
    <row r="9590" spans="1:3" x14ac:dyDescent="0.2">
      <c r="A9590" s="12"/>
      <c r="B9590" s="15"/>
      <c r="C9590" s="29"/>
    </row>
    <row r="9591" spans="1:3" x14ac:dyDescent="0.2">
      <c r="A9591" s="12"/>
      <c r="B9591" s="15"/>
      <c r="C9591" s="29"/>
    </row>
    <row r="9592" spans="1:3" x14ac:dyDescent="0.2">
      <c r="A9592" s="12"/>
      <c r="B9592" s="15"/>
      <c r="C9592" s="29"/>
    </row>
    <row r="9593" spans="1:3" x14ac:dyDescent="0.2">
      <c r="A9593" s="12"/>
      <c r="B9593" s="15"/>
      <c r="C9593" s="29"/>
    </row>
    <row r="9594" spans="1:3" x14ac:dyDescent="0.2">
      <c r="A9594" s="12"/>
      <c r="B9594" s="15"/>
      <c r="C9594" s="29"/>
    </row>
    <row r="9595" spans="1:3" x14ac:dyDescent="0.2">
      <c r="A9595" s="12"/>
      <c r="B9595" s="15"/>
      <c r="C9595" s="29"/>
    </row>
    <row r="9596" spans="1:3" x14ac:dyDescent="0.2">
      <c r="A9596" s="12"/>
      <c r="B9596" s="15"/>
      <c r="C9596" s="29"/>
    </row>
    <row r="9597" spans="1:3" x14ac:dyDescent="0.2">
      <c r="A9597" s="12"/>
      <c r="B9597" s="15"/>
      <c r="C9597" s="29"/>
    </row>
    <row r="9598" spans="1:3" x14ac:dyDescent="0.2">
      <c r="A9598" s="12"/>
      <c r="B9598" s="15"/>
      <c r="C9598" s="29"/>
    </row>
    <row r="9599" spans="1:3" x14ac:dyDescent="0.2">
      <c r="A9599" s="12"/>
      <c r="B9599" s="15"/>
      <c r="C9599" s="29"/>
    </row>
    <row r="9600" spans="1:3" x14ac:dyDescent="0.2">
      <c r="A9600" s="12"/>
      <c r="B9600" s="15"/>
      <c r="C9600" s="29"/>
    </row>
    <row r="9601" spans="1:3" x14ac:dyDescent="0.2">
      <c r="A9601" s="12"/>
      <c r="B9601" s="15"/>
      <c r="C9601" s="29"/>
    </row>
    <row r="9602" spans="1:3" x14ac:dyDescent="0.2">
      <c r="A9602" s="12"/>
      <c r="B9602" s="15"/>
      <c r="C9602" s="29"/>
    </row>
    <row r="9603" spans="1:3" x14ac:dyDescent="0.2">
      <c r="A9603" s="12"/>
      <c r="B9603" s="15"/>
      <c r="C9603" s="29"/>
    </row>
    <row r="9604" spans="1:3" x14ac:dyDescent="0.2">
      <c r="A9604" s="12"/>
      <c r="B9604" s="15"/>
      <c r="C9604" s="29"/>
    </row>
    <row r="9605" spans="1:3" x14ac:dyDescent="0.2">
      <c r="A9605" s="12"/>
      <c r="B9605" s="15"/>
      <c r="C9605" s="29"/>
    </row>
    <row r="9606" spans="1:3" x14ac:dyDescent="0.2">
      <c r="A9606" s="12"/>
      <c r="B9606" s="15"/>
      <c r="C9606" s="29"/>
    </row>
    <row r="9607" spans="1:3" x14ac:dyDescent="0.2">
      <c r="A9607" s="12"/>
      <c r="B9607" s="15"/>
      <c r="C9607" s="29"/>
    </row>
    <row r="9608" spans="1:3" x14ac:dyDescent="0.2">
      <c r="A9608" s="12"/>
      <c r="B9608" s="15"/>
      <c r="C9608" s="29"/>
    </row>
    <row r="9609" spans="1:3" x14ac:dyDescent="0.2">
      <c r="A9609" s="12"/>
      <c r="B9609" s="15"/>
      <c r="C9609" s="29"/>
    </row>
    <row r="9610" spans="1:3" x14ac:dyDescent="0.2">
      <c r="A9610" s="12"/>
      <c r="B9610" s="15"/>
      <c r="C9610" s="29"/>
    </row>
    <row r="9611" spans="1:3" x14ac:dyDescent="0.2">
      <c r="A9611" s="12"/>
      <c r="B9611" s="15"/>
      <c r="C9611" s="29"/>
    </row>
    <row r="9612" spans="1:3" x14ac:dyDescent="0.2">
      <c r="A9612" s="12"/>
      <c r="B9612" s="15"/>
      <c r="C9612" s="29"/>
    </row>
    <row r="9613" spans="1:3" x14ac:dyDescent="0.2">
      <c r="A9613" s="12"/>
      <c r="B9613" s="15"/>
      <c r="C9613" s="29"/>
    </row>
    <row r="9614" spans="1:3" x14ac:dyDescent="0.2">
      <c r="A9614" s="12"/>
      <c r="B9614" s="15"/>
      <c r="C9614" s="29"/>
    </row>
    <row r="9615" spans="1:3" x14ac:dyDescent="0.2">
      <c r="A9615" s="12"/>
      <c r="B9615" s="15"/>
      <c r="C9615" s="29"/>
    </row>
    <row r="9616" spans="1:3" x14ac:dyDescent="0.2">
      <c r="A9616" s="12"/>
      <c r="B9616" s="15"/>
      <c r="C9616" s="29"/>
    </row>
    <row r="9617" spans="1:3" x14ac:dyDescent="0.2">
      <c r="A9617" s="12"/>
      <c r="B9617" s="15"/>
      <c r="C9617" s="29"/>
    </row>
    <row r="9618" spans="1:3" x14ac:dyDescent="0.2">
      <c r="A9618" s="12"/>
      <c r="B9618" s="15"/>
      <c r="C9618" s="29"/>
    </row>
    <row r="9619" spans="1:3" x14ac:dyDescent="0.2">
      <c r="A9619" s="12"/>
      <c r="B9619" s="15"/>
      <c r="C9619" s="29"/>
    </row>
    <row r="9620" spans="1:3" x14ac:dyDescent="0.2">
      <c r="A9620" s="12"/>
      <c r="B9620" s="15"/>
      <c r="C9620" s="29"/>
    </row>
    <row r="9621" spans="1:3" x14ac:dyDescent="0.2">
      <c r="A9621" s="12"/>
      <c r="B9621" s="15"/>
      <c r="C9621" s="29"/>
    </row>
    <row r="9622" spans="1:3" x14ac:dyDescent="0.2">
      <c r="A9622" s="12"/>
      <c r="B9622" s="15"/>
      <c r="C9622" s="29"/>
    </row>
    <row r="9623" spans="1:3" x14ac:dyDescent="0.2">
      <c r="A9623" s="12"/>
      <c r="B9623" s="15"/>
      <c r="C9623" s="29"/>
    </row>
    <row r="9624" spans="1:3" x14ac:dyDescent="0.2">
      <c r="A9624" s="12"/>
      <c r="B9624" s="15"/>
      <c r="C9624" s="29"/>
    </row>
    <row r="9625" spans="1:3" x14ac:dyDescent="0.2">
      <c r="A9625" s="12"/>
      <c r="B9625" s="15"/>
      <c r="C9625" s="29"/>
    </row>
    <row r="9626" spans="1:3" x14ac:dyDescent="0.2">
      <c r="A9626" s="12"/>
      <c r="B9626" s="15"/>
      <c r="C9626" s="29"/>
    </row>
    <row r="9627" spans="1:3" x14ac:dyDescent="0.2">
      <c r="A9627" s="12"/>
      <c r="B9627" s="15"/>
      <c r="C9627" s="29"/>
    </row>
    <row r="9628" spans="1:3" x14ac:dyDescent="0.2">
      <c r="A9628" s="12"/>
      <c r="B9628" s="15"/>
      <c r="C9628" s="29"/>
    </row>
    <row r="9629" spans="1:3" x14ac:dyDescent="0.2">
      <c r="A9629" s="12"/>
      <c r="B9629" s="15"/>
      <c r="C9629" s="29"/>
    </row>
    <row r="9630" spans="1:3" x14ac:dyDescent="0.2">
      <c r="A9630" s="12"/>
      <c r="B9630" s="15"/>
      <c r="C9630" s="29"/>
    </row>
    <row r="9631" spans="1:3" x14ac:dyDescent="0.2">
      <c r="A9631" s="12"/>
      <c r="B9631" s="15"/>
      <c r="C9631" s="29"/>
    </row>
    <row r="9632" spans="1:3" x14ac:dyDescent="0.2">
      <c r="A9632" s="12"/>
      <c r="B9632" s="15"/>
      <c r="C9632" s="29"/>
    </row>
    <row r="9633" spans="1:3" x14ac:dyDescent="0.2">
      <c r="A9633" s="12"/>
      <c r="B9633" s="15"/>
      <c r="C9633" s="29"/>
    </row>
    <row r="9634" spans="1:3" x14ac:dyDescent="0.2">
      <c r="A9634" s="12"/>
      <c r="B9634" s="15"/>
      <c r="C9634" s="29"/>
    </row>
    <row r="9635" spans="1:3" x14ac:dyDescent="0.2">
      <c r="A9635" s="12"/>
      <c r="B9635" s="15"/>
      <c r="C9635" s="29"/>
    </row>
    <row r="9636" spans="1:3" x14ac:dyDescent="0.2">
      <c r="A9636" s="12"/>
      <c r="B9636" s="15"/>
      <c r="C9636" s="29"/>
    </row>
    <row r="9637" spans="1:3" x14ac:dyDescent="0.2">
      <c r="A9637" s="12"/>
      <c r="B9637" s="15"/>
      <c r="C9637" s="29"/>
    </row>
    <row r="9638" spans="1:3" x14ac:dyDescent="0.2">
      <c r="A9638" s="12"/>
      <c r="B9638" s="15"/>
      <c r="C9638" s="29"/>
    </row>
    <row r="9639" spans="1:3" x14ac:dyDescent="0.2">
      <c r="A9639" s="12"/>
      <c r="B9639" s="15"/>
      <c r="C9639" s="29"/>
    </row>
    <row r="9640" spans="1:3" x14ac:dyDescent="0.2">
      <c r="A9640" s="12"/>
      <c r="B9640" s="15"/>
      <c r="C9640" s="29"/>
    </row>
    <row r="9641" spans="1:3" x14ac:dyDescent="0.2">
      <c r="A9641" s="12"/>
      <c r="B9641" s="15"/>
      <c r="C9641" s="29"/>
    </row>
    <row r="9642" spans="1:3" x14ac:dyDescent="0.2">
      <c r="A9642" s="12"/>
      <c r="B9642" s="15"/>
      <c r="C9642" s="29"/>
    </row>
    <row r="9643" spans="1:3" x14ac:dyDescent="0.2">
      <c r="A9643" s="12"/>
      <c r="B9643" s="15"/>
      <c r="C9643" s="29"/>
    </row>
    <row r="9644" spans="1:3" x14ac:dyDescent="0.2">
      <c r="A9644" s="12"/>
      <c r="B9644" s="15"/>
      <c r="C9644" s="29"/>
    </row>
    <row r="9645" spans="1:3" x14ac:dyDescent="0.2">
      <c r="A9645" s="12"/>
      <c r="B9645" s="15"/>
      <c r="C9645" s="29"/>
    </row>
    <row r="9646" spans="1:3" x14ac:dyDescent="0.2">
      <c r="A9646" s="12"/>
      <c r="B9646" s="15"/>
      <c r="C9646" s="29"/>
    </row>
    <row r="9647" spans="1:3" x14ac:dyDescent="0.2">
      <c r="A9647" s="12"/>
      <c r="B9647" s="15"/>
      <c r="C9647" s="29"/>
    </row>
    <row r="9648" spans="1:3" x14ac:dyDescent="0.2">
      <c r="A9648" s="12"/>
      <c r="B9648" s="15"/>
      <c r="C9648" s="29"/>
    </row>
    <row r="9649" spans="1:3" x14ac:dyDescent="0.2">
      <c r="A9649" s="12"/>
      <c r="B9649" s="15"/>
      <c r="C9649" s="29"/>
    </row>
    <row r="9650" spans="1:3" x14ac:dyDescent="0.2">
      <c r="A9650" s="12"/>
      <c r="B9650" s="15"/>
      <c r="C9650" s="29"/>
    </row>
    <row r="9651" spans="1:3" x14ac:dyDescent="0.2">
      <c r="A9651" s="12"/>
      <c r="B9651" s="15"/>
      <c r="C9651" s="29"/>
    </row>
    <row r="9652" spans="1:3" x14ac:dyDescent="0.2">
      <c r="A9652" s="12"/>
      <c r="B9652" s="15"/>
      <c r="C9652" s="29"/>
    </row>
    <row r="9653" spans="1:3" x14ac:dyDescent="0.2">
      <c r="A9653" s="12"/>
      <c r="B9653" s="15"/>
      <c r="C9653" s="29"/>
    </row>
    <row r="9654" spans="1:3" x14ac:dyDescent="0.2">
      <c r="A9654" s="12"/>
      <c r="B9654" s="15"/>
      <c r="C9654" s="29"/>
    </row>
    <row r="9655" spans="1:3" x14ac:dyDescent="0.2">
      <c r="A9655" s="12"/>
      <c r="B9655" s="15"/>
      <c r="C9655" s="29"/>
    </row>
    <row r="9656" spans="1:3" x14ac:dyDescent="0.2">
      <c r="A9656" s="12"/>
      <c r="B9656" s="15"/>
      <c r="C9656" s="29"/>
    </row>
    <row r="9657" spans="1:3" x14ac:dyDescent="0.2">
      <c r="A9657" s="12"/>
      <c r="B9657" s="15"/>
      <c r="C9657" s="29"/>
    </row>
    <row r="9658" spans="1:3" x14ac:dyDescent="0.2">
      <c r="A9658" s="12"/>
      <c r="B9658" s="15"/>
      <c r="C9658" s="29"/>
    </row>
    <row r="9659" spans="1:3" x14ac:dyDescent="0.2">
      <c r="A9659" s="12"/>
      <c r="B9659" s="15"/>
      <c r="C9659" s="29"/>
    </row>
    <row r="9660" spans="1:3" x14ac:dyDescent="0.2">
      <c r="A9660" s="12"/>
      <c r="B9660" s="15"/>
      <c r="C9660" s="29"/>
    </row>
    <row r="9661" spans="1:3" x14ac:dyDescent="0.2">
      <c r="A9661" s="12"/>
      <c r="B9661" s="15"/>
      <c r="C9661" s="29"/>
    </row>
    <row r="9662" spans="1:3" x14ac:dyDescent="0.2">
      <c r="A9662" s="12"/>
      <c r="B9662" s="15"/>
      <c r="C9662" s="29"/>
    </row>
    <row r="9663" spans="1:3" x14ac:dyDescent="0.2">
      <c r="A9663" s="12"/>
      <c r="B9663" s="15"/>
      <c r="C9663" s="29"/>
    </row>
    <row r="9664" spans="1:3" x14ac:dyDescent="0.2">
      <c r="A9664" s="12"/>
      <c r="B9664" s="15"/>
      <c r="C9664" s="29"/>
    </row>
    <row r="9665" spans="1:3" x14ac:dyDescent="0.2">
      <c r="A9665" s="12"/>
      <c r="B9665" s="15"/>
      <c r="C9665" s="29"/>
    </row>
    <row r="9666" spans="1:3" x14ac:dyDescent="0.2">
      <c r="A9666" s="12"/>
      <c r="B9666" s="15"/>
      <c r="C9666" s="29"/>
    </row>
    <row r="9667" spans="1:3" x14ac:dyDescent="0.2">
      <c r="A9667" s="12"/>
      <c r="B9667" s="15"/>
      <c r="C9667" s="29"/>
    </row>
    <row r="9668" spans="1:3" x14ac:dyDescent="0.2">
      <c r="A9668" s="12"/>
      <c r="B9668" s="15"/>
      <c r="C9668" s="29"/>
    </row>
    <row r="9669" spans="1:3" x14ac:dyDescent="0.2">
      <c r="A9669" s="12"/>
      <c r="B9669" s="15"/>
      <c r="C9669" s="29"/>
    </row>
    <row r="9670" spans="1:3" x14ac:dyDescent="0.2">
      <c r="A9670" s="12"/>
      <c r="B9670" s="15"/>
      <c r="C9670" s="29"/>
    </row>
    <row r="9671" spans="1:3" x14ac:dyDescent="0.2">
      <c r="A9671" s="12"/>
      <c r="B9671" s="15"/>
      <c r="C9671" s="29"/>
    </row>
    <row r="9672" spans="1:3" x14ac:dyDescent="0.2">
      <c r="A9672" s="12"/>
      <c r="B9672" s="15"/>
      <c r="C9672" s="29"/>
    </row>
    <row r="9673" spans="1:3" x14ac:dyDescent="0.2">
      <c r="A9673" s="12"/>
      <c r="B9673" s="15"/>
      <c r="C9673" s="29"/>
    </row>
    <row r="9674" spans="1:3" x14ac:dyDescent="0.2">
      <c r="A9674" s="12"/>
      <c r="B9674" s="15"/>
      <c r="C9674" s="29"/>
    </row>
    <row r="9675" spans="1:3" x14ac:dyDescent="0.2">
      <c r="A9675" s="12"/>
      <c r="B9675" s="15"/>
      <c r="C9675" s="29"/>
    </row>
    <row r="9676" spans="1:3" x14ac:dyDescent="0.2">
      <c r="A9676" s="12"/>
      <c r="B9676" s="15"/>
      <c r="C9676" s="29"/>
    </row>
    <row r="9677" spans="1:3" x14ac:dyDescent="0.2">
      <c r="A9677" s="12"/>
      <c r="B9677" s="15"/>
      <c r="C9677" s="29"/>
    </row>
    <row r="9678" spans="1:3" x14ac:dyDescent="0.2">
      <c r="A9678" s="12"/>
      <c r="B9678" s="15"/>
      <c r="C9678" s="29"/>
    </row>
    <row r="9679" spans="1:3" x14ac:dyDescent="0.2">
      <c r="A9679" s="12"/>
      <c r="B9679" s="15"/>
      <c r="C9679" s="29"/>
    </row>
    <row r="9680" spans="1:3" x14ac:dyDescent="0.2">
      <c r="A9680" s="12"/>
      <c r="B9680" s="15"/>
      <c r="C9680" s="29"/>
    </row>
    <row r="9681" spans="1:3" x14ac:dyDescent="0.2">
      <c r="A9681" s="12"/>
      <c r="B9681" s="15"/>
      <c r="C9681" s="29"/>
    </row>
    <row r="9682" spans="1:3" x14ac:dyDescent="0.2">
      <c r="A9682" s="12"/>
      <c r="B9682" s="15"/>
      <c r="C9682" s="29"/>
    </row>
    <row r="9683" spans="1:3" x14ac:dyDescent="0.2">
      <c r="A9683" s="12"/>
      <c r="B9683" s="15"/>
      <c r="C9683" s="29"/>
    </row>
    <row r="9684" spans="1:3" x14ac:dyDescent="0.2">
      <c r="A9684" s="12"/>
      <c r="B9684" s="15"/>
      <c r="C9684" s="29"/>
    </row>
    <row r="9685" spans="1:3" x14ac:dyDescent="0.2">
      <c r="A9685" s="12"/>
      <c r="B9685" s="15"/>
      <c r="C9685" s="29"/>
    </row>
    <row r="9686" spans="1:3" x14ac:dyDescent="0.2">
      <c r="A9686" s="12"/>
      <c r="B9686" s="15"/>
      <c r="C9686" s="29"/>
    </row>
    <row r="9687" spans="1:3" x14ac:dyDescent="0.2">
      <c r="A9687" s="12"/>
      <c r="B9687" s="15"/>
      <c r="C9687" s="29"/>
    </row>
    <row r="9688" spans="1:3" x14ac:dyDescent="0.2">
      <c r="A9688" s="12"/>
      <c r="B9688" s="15"/>
      <c r="C9688" s="29"/>
    </row>
    <row r="9689" spans="1:3" x14ac:dyDescent="0.2">
      <c r="A9689" s="12"/>
      <c r="B9689" s="15"/>
      <c r="C9689" s="29"/>
    </row>
    <row r="9690" spans="1:3" x14ac:dyDescent="0.2">
      <c r="A9690" s="12"/>
      <c r="B9690" s="15"/>
      <c r="C9690" s="29"/>
    </row>
    <row r="9691" spans="1:3" x14ac:dyDescent="0.2">
      <c r="A9691" s="12"/>
      <c r="B9691" s="15"/>
      <c r="C9691" s="29"/>
    </row>
    <row r="9692" spans="1:3" x14ac:dyDescent="0.2">
      <c r="A9692" s="12"/>
      <c r="B9692" s="15"/>
      <c r="C9692" s="29"/>
    </row>
    <row r="9693" spans="1:3" x14ac:dyDescent="0.2">
      <c r="A9693" s="12"/>
      <c r="B9693" s="15"/>
      <c r="C9693" s="29"/>
    </row>
    <row r="9694" spans="1:3" x14ac:dyDescent="0.2">
      <c r="A9694" s="12"/>
      <c r="B9694" s="15"/>
      <c r="C9694" s="29"/>
    </row>
    <row r="9695" spans="1:3" x14ac:dyDescent="0.2">
      <c r="A9695" s="12"/>
      <c r="B9695" s="15"/>
      <c r="C9695" s="29"/>
    </row>
    <row r="9696" spans="1:3" x14ac:dyDescent="0.2">
      <c r="A9696" s="12"/>
      <c r="B9696" s="15"/>
      <c r="C9696" s="29"/>
    </row>
    <row r="9697" spans="1:3" x14ac:dyDescent="0.2">
      <c r="A9697" s="12"/>
      <c r="B9697" s="15"/>
      <c r="C9697" s="29"/>
    </row>
    <row r="9698" spans="1:3" x14ac:dyDescent="0.2">
      <c r="A9698" s="12"/>
      <c r="B9698" s="15"/>
      <c r="C9698" s="29"/>
    </row>
    <row r="9699" spans="1:3" x14ac:dyDescent="0.2">
      <c r="A9699" s="12"/>
      <c r="B9699" s="15"/>
      <c r="C9699" s="29"/>
    </row>
    <row r="9700" spans="1:3" x14ac:dyDescent="0.2">
      <c r="A9700" s="12"/>
      <c r="B9700" s="15"/>
      <c r="C9700" s="29"/>
    </row>
    <row r="9701" spans="1:3" x14ac:dyDescent="0.2">
      <c r="A9701" s="12"/>
      <c r="B9701" s="15"/>
      <c r="C9701" s="29"/>
    </row>
    <row r="9702" spans="1:3" x14ac:dyDescent="0.2">
      <c r="A9702" s="12"/>
      <c r="B9702" s="15"/>
      <c r="C9702" s="29"/>
    </row>
    <row r="9703" spans="1:3" x14ac:dyDescent="0.2">
      <c r="A9703" s="12"/>
      <c r="B9703" s="15"/>
      <c r="C9703" s="29"/>
    </row>
    <row r="9704" spans="1:3" x14ac:dyDescent="0.2">
      <c r="A9704" s="12"/>
      <c r="B9704" s="15"/>
      <c r="C9704" s="29"/>
    </row>
    <row r="9705" spans="1:3" x14ac:dyDescent="0.2">
      <c r="A9705" s="12"/>
      <c r="B9705" s="15"/>
      <c r="C9705" s="29"/>
    </row>
    <row r="9706" spans="1:3" x14ac:dyDescent="0.2">
      <c r="A9706" s="12"/>
      <c r="B9706" s="15"/>
      <c r="C9706" s="29"/>
    </row>
    <row r="9707" spans="1:3" x14ac:dyDescent="0.2">
      <c r="A9707" s="12"/>
      <c r="B9707" s="15"/>
      <c r="C9707" s="29"/>
    </row>
    <row r="9708" spans="1:3" x14ac:dyDescent="0.2">
      <c r="A9708" s="12"/>
      <c r="B9708" s="15"/>
      <c r="C9708" s="29"/>
    </row>
    <row r="9709" spans="1:3" x14ac:dyDescent="0.2">
      <c r="A9709" s="12"/>
      <c r="B9709" s="15"/>
      <c r="C9709" s="29"/>
    </row>
    <row r="9710" spans="1:3" x14ac:dyDescent="0.2">
      <c r="A9710" s="12"/>
      <c r="B9710" s="15"/>
      <c r="C9710" s="29"/>
    </row>
    <row r="9711" spans="1:3" x14ac:dyDescent="0.2">
      <c r="A9711" s="12"/>
      <c r="B9711" s="15"/>
      <c r="C9711" s="29"/>
    </row>
    <row r="9712" spans="1:3" x14ac:dyDescent="0.2">
      <c r="A9712" s="12"/>
      <c r="B9712" s="15"/>
      <c r="C9712" s="29"/>
    </row>
    <row r="9713" spans="1:3" x14ac:dyDescent="0.2">
      <c r="A9713" s="12"/>
      <c r="B9713" s="15"/>
      <c r="C9713" s="29"/>
    </row>
    <row r="9714" spans="1:3" x14ac:dyDescent="0.2">
      <c r="A9714" s="12"/>
      <c r="B9714" s="15"/>
      <c r="C9714" s="29"/>
    </row>
    <row r="9715" spans="1:3" x14ac:dyDescent="0.2">
      <c r="A9715" s="12"/>
      <c r="B9715" s="15"/>
      <c r="C9715" s="29"/>
    </row>
    <row r="9716" spans="1:3" x14ac:dyDescent="0.2">
      <c r="A9716" s="12"/>
      <c r="B9716" s="15"/>
      <c r="C9716" s="29"/>
    </row>
    <row r="9717" spans="1:3" x14ac:dyDescent="0.2">
      <c r="A9717" s="12"/>
      <c r="B9717" s="15"/>
      <c r="C9717" s="29"/>
    </row>
    <row r="9718" spans="1:3" x14ac:dyDescent="0.2">
      <c r="A9718" s="12"/>
      <c r="B9718" s="15"/>
      <c r="C9718" s="29"/>
    </row>
    <row r="9719" spans="1:3" x14ac:dyDescent="0.2">
      <c r="A9719" s="12"/>
      <c r="B9719" s="15"/>
      <c r="C9719" s="29"/>
    </row>
    <row r="9720" spans="1:3" x14ac:dyDescent="0.2">
      <c r="A9720" s="12"/>
      <c r="B9720" s="15"/>
      <c r="C9720" s="29"/>
    </row>
    <row r="9721" spans="1:3" x14ac:dyDescent="0.2">
      <c r="A9721" s="12"/>
      <c r="B9721" s="15"/>
      <c r="C9721" s="29"/>
    </row>
    <row r="9722" spans="1:3" x14ac:dyDescent="0.2">
      <c r="A9722" s="12"/>
      <c r="B9722" s="15"/>
      <c r="C9722" s="29"/>
    </row>
    <row r="9723" spans="1:3" x14ac:dyDescent="0.2">
      <c r="A9723" s="12"/>
      <c r="B9723" s="15"/>
      <c r="C9723" s="29"/>
    </row>
    <row r="9724" spans="1:3" x14ac:dyDescent="0.2">
      <c r="A9724" s="12"/>
      <c r="B9724" s="15"/>
      <c r="C9724" s="29"/>
    </row>
    <row r="9725" spans="1:3" x14ac:dyDescent="0.2">
      <c r="A9725" s="12"/>
      <c r="B9725" s="15"/>
      <c r="C9725" s="29"/>
    </row>
    <row r="9726" spans="1:3" x14ac:dyDescent="0.2">
      <c r="A9726" s="12"/>
      <c r="B9726" s="15"/>
      <c r="C9726" s="29"/>
    </row>
    <row r="9727" spans="1:3" x14ac:dyDescent="0.2">
      <c r="A9727" s="12"/>
      <c r="B9727" s="15"/>
      <c r="C9727" s="29"/>
    </row>
    <row r="9728" spans="1:3" x14ac:dyDescent="0.2">
      <c r="A9728" s="12"/>
      <c r="B9728" s="15"/>
      <c r="C9728" s="29"/>
    </row>
    <row r="9729" spans="1:3" x14ac:dyDescent="0.2">
      <c r="A9729" s="12"/>
      <c r="B9729" s="15"/>
      <c r="C9729" s="29"/>
    </row>
    <row r="9730" spans="1:3" x14ac:dyDescent="0.2">
      <c r="A9730" s="12"/>
      <c r="B9730" s="15"/>
      <c r="C9730" s="29"/>
    </row>
    <row r="9731" spans="1:3" x14ac:dyDescent="0.2">
      <c r="A9731" s="12"/>
      <c r="B9731" s="15"/>
      <c r="C9731" s="29"/>
    </row>
    <row r="9732" spans="1:3" x14ac:dyDescent="0.2">
      <c r="A9732" s="12"/>
      <c r="B9732" s="15"/>
      <c r="C9732" s="29"/>
    </row>
    <row r="9733" spans="1:3" x14ac:dyDescent="0.2">
      <c r="A9733" s="12"/>
      <c r="B9733" s="15"/>
      <c r="C9733" s="29"/>
    </row>
    <row r="9734" spans="1:3" x14ac:dyDescent="0.2">
      <c r="A9734" s="12"/>
      <c r="B9734" s="15"/>
      <c r="C9734" s="29"/>
    </row>
    <row r="9735" spans="1:3" x14ac:dyDescent="0.2">
      <c r="A9735" s="12"/>
      <c r="B9735" s="15"/>
      <c r="C9735" s="29"/>
    </row>
    <row r="9736" spans="1:3" x14ac:dyDescent="0.2">
      <c r="A9736" s="12"/>
      <c r="B9736" s="15"/>
      <c r="C9736" s="29"/>
    </row>
    <row r="9737" spans="1:3" x14ac:dyDescent="0.2">
      <c r="A9737" s="12"/>
      <c r="B9737" s="15"/>
      <c r="C9737" s="29"/>
    </row>
    <row r="9738" spans="1:3" x14ac:dyDescent="0.2">
      <c r="A9738" s="12"/>
      <c r="B9738" s="15"/>
      <c r="C9738" s="29"/>
    </row>
    <row r="9739" spans="1:3" x14ac:dyDescent="0.2">
      <c r="A9739" s="12"/>
      <c r="B9739" s="15"/>
      <c r="C9739" s="29"/>
    </row>
    <row r="9740" spans="1:3" x14ac:dyDescent="0.2">
      <c r="A9740" s="12"/>
      <c r="B9740" s="15"/>
      <c r="C9740" s="29"/>
    </row>
    <row r="9741" spans="1:3" x14ac:dyDescent="0.2">
      <c r="A9741" s="12"/>
      <c r="B9741" s="15"/>
      <c r="C9741" s="29"/>
    </row>
    <row r="9742" spans="1:3" x14ac:dyDescent="0.2">
      <c r="A9742" s="12"/>
      <c r="B9742" s="15"/>
      <c r="C9742" s="29"/>
    </row>
    <row r="9743" spans="1:3" x14ac:dyDescent="0.2">
      <c r="A9743" s="12"/>
      <c r="B9743" s="15"/>
      <c r="C9743" s="29"/>
    </row>
    <row r="9744" spans="1:3" x14ac:dyDescent="0.2">
      <c r="A9744" s="12"/>
      <c r="B9744" s="15"/>
      <c r="C9744" s="29"/>
    </row>
    <row r="9745" spans="1:3" x14ac:dyDescent="0.2">
      <c r="A9745" s="12"/>
      <c r="B9745" s="15"/>
      <c r="C9745" s="29"/>
    </row>
    <row r="9746" spans="1:3" x14ac:dyDescent="0.2">
      <c r="A9746" s="12"/>
      <c r="B9746" s="15"/>
      <c r="C9746" s="29"/>
    </row>
    <row r="9747" spans="1:3" x14ac:dyDescent="0.2">
      <c r="A9747" s="12"/>
      <c r="B9747" s="15"/>
      <c r="C9747" s="29"/>
    </row>
    <row r="9748" spans="1:3" x14ac:dyDescent="0.2">
      <c r="A9748" s="12"/>
      <c r="B9748" s="15"/>
      <c r="C9748" s="29"/>
    </row>
    <row r="9749" spans="1:3" x14ac:dyDescent="0.2">
      <c r="A9749" s="12"/>
      <c r="B9749" s="15"/>
      <c r="C9749" s="29"/>
    </row>
    <row r="9750" spans="1:3" x14ac:dyDescent="0.2">
      <c r="A9750" s="12"/>
      <c r="B9750" s="15"/>
      <c r="C9750" s="29"/>
    </row>
    <row r="9751" spans="1:3" x14ac:dyDescent="0.2">
      <c r="A9751" s="12"/>
      <c r="B9751" s="15"/>
      <c r="C9751" s="29"/>
    </row>
    <row r="9752" spans="1:3" x14ac:dyDescent="0.2">
      <c r="A9752" s="12"/>
      <c r="B9752" s="15"/>
      <c r="C9752" s="29"/>
    </row>
    <row r="9753" spans="1:3" x14ac:dyDescent="0.2">
      <c r="A9753" s="12"/>
      <c r="B9753" s="15"/>
      <c r="C9753" s="29"/>
    </row>
    <row r="9754" spans="1:3" x14ac:dyDescent="0.2">
      <c r="A9754" s="12"/>
      <c r="B9754" s="15"/>
      <c r="C9754" s="29"/>
    </row>
    <row r="9755" spans="1:3" x14ac:dyDescent="0.2">
      <c r="A9755" s="12"/>
      <c r="B9755" s="15"/>
      <c r="C9755" s="29"/>
    </row>
    <row r="9756" spans="1:3" x14ac:dyDescent="0.2">
      <c r="A9756" s="12"/>
      <c r="B9756" s="15"/>
      <c r="C9756" s="29"/>
    </row>
    <row r="9757" spans="1:3" x14ac:dyDescent="0.2">
      <c r="A9757" s="12"/>
      <c r="B9757" s="15"/>
      <c r="C9757" s="29"/>
    </row>
    <row r="9758" spans="1:3" x14ac:dyDescent="0.2">
      <c r="A9758" s="12"/>
      <c r="B9758" s="15"/>
      <c r="C9758" s="29"/>
    </row>
    <row r="9759" spans="1:3" x14ac:dyDescent="0.2">
      <c r="A9759" s="12"/>
      <c r="B9759" s="15"/>
      <c r="C9759" s="29"/>
    </row>
    <row r="9760" spans="1:3" x14ac:dyDescent="0.2">
      <c r="A9760" s="12"/>
      <c r="B9760" s="15"/>
      <c r="C9760" s="29"/>
    </row>
    <row r="9761" spans="1:3" x14ac:dyDescent="0.2">
      <c r="A9761" s="12"/>
      <c r="B9761" s="15"/>
      <c r="C9761" s="29"/>
    </row>
    <row r="9762" spans="1:3" x14ac:dyDescent="0.2">
      <c r="A9762" s="12"/>
      <c r="B9762" s="15"/>
      <c r="C9762" s="29"/>
    </row>
    <row r="9763" spans="1:3" x14ac:dyDescent="0.2">
      <c r="A9763" s="12"/>
      <c r="B9763" s="15"/>
      <c r="C9763" s="29"/>
    </row>
    <row r="9764" spans="1:3" x14ac:dyDescent="0.2">
      <c r="A9764" s="12"/>
      <c r="B9764" s="15"/>
      <c r="C9764" s="29"/>
    </row>
    <row r="9765" spans="1:3" x14ac:dyDescent="0.2">
      <c r="A9765" s="12"/>
      <c r="B9765" s="15"/>
      <c r="C9765" s="29"/>
    </row>
    <row r="9766" spans="1:3" x14ac:dyDescent="0.2">
      <c r="A9766" s="12"/>
      <c r="B9766" s="15"/>
      <c r="C9766" s="29"/>
    </row>
    <row r="9767" spans="1:3" x14ac:dyDescent="0.2">
      <c r="A9767" s="12"/>
      <c r="B9767" s="15"/>
      <c r="C9767" s="29"/>
    </row>
    <row r="9768" spans="1:3" x14ac:dyDescent="0.2">
      <c r="A9768" s="12"/>
      <c r="B9768" s="15"/>
      <c r="C9768" s="29"/>
    </row>
    <row r="9769" spans="1:3" x14ac:dyDescent="0.2">
      <c r="A9769" s="12"/>
      <c r="B9769" s="15"/>
      <c r="C9769" s="29"/>
    </row>
    <row r="9770" spans="1:3" x14ac:dyDescent="0.2">
      <c r="A9770" s="12"/>
      <c r="B9770" s="15"/>
      <c r="C9770" s="29"/>
    </row>
    <row r="9771" spans="1:3" x14ac:dyDescent="0.2">
      <c r="A9771" s="12"/>
      <c r="B9771" s="15"/>
      <c r="C9771" s="29"/>
    </row>
    <row r="9772" spans="1:3" x14ac:dyDescent="0.2">
      <c r="A9772" s="12"/>
      <c r="B9772" s="15"/>
      <c r="C9772" s="29"/>
    </row>
    <row r="9773" spans="1:3" x14ac:dyDescent="0.2">
      <c r="A9773" s="12"/>
      <c r="B9773" s="15"/>
      <c r="C9773" s="29"/>
    </row>
    <row r="9774" spans="1:3" x14ac:dyDescent="0.2">
      <c r="A9774" s="12"/>
      <c r="B9774" s="15"/>
      <c r="C9774" s="29"/>
    </row>
    <row r="9775" spans="1:3" x14ac:dyDescent="0.2">
      <c r="A9775" s="12"/>
      <c r="B9775" s="15"/>
      <c r="C9775" s="29"/>
    </row>
    <row r="9776" spans="1:3" x14ac:dyDescent="0.2">
      <c r="A9776" s="12"/>
      <c r="B9776" s="15"/>
      <c r="C9776" s="29"/>
    </row>
    <row r="9777" spans="1:3" x14ac:dyDescent="0.2">
      <c r="A9777" s="12"/>
      <c r="B9777" s="15"/>
      <c r="C9777" s="29"/>
    </row>
    <row r="9778" spans="1:3" x14ac:dyDescent="0.2">
      <c r="A9778" s="12"/>
      <c r="B9778" s="15"/>
      <c r="C9778" s="29"/>
    </row>
    <row r="9779" spans="1:3" x14ac:dyDescent="0.2">
      <c r="A9779" s="12"/>
      <c r="B9779" s="15"/>
      <c r="C9779" s="29"/>
    </row>
    <row r="9780" spans="1:3" x14ac:dyDescent="0.2">
      <c r="A9780" s="12"/>
      <c r="B9780" s="15"/>
      <c r="C9780" s="29"/>
    </row>
    <row r="9781" spans="1:3" x14ac:dyDescent="0.2">
      <c r="A9781" s="12"/>
      <c r="B9781" s="15"/>
      <c r="C9781" s="29"/>
    </row>
    <row r="9782" spans="1:3" x14ac:dyDescent="0.2">
      <c r="A9782" s="12"/>
      <c r="B9782" s="15"/>
      <c r="C9782" s="29"/>
    </row>
    <row r="9783" spans="1:3" x14ac:dyDescent="0.2">
      <c r="A9783" s="12"/>
      <c r="B9783" s="15"/>
      <c r="C9783" s="29"/>
    </row>
    <row r="9784" spans="1:3" x14ac:dyDescent="0.2">
      <c r="A9784" s="12"/>
      <c r="B9784" s="15"/>
      <c r="C9784" s="29"/>
    </row>
    <row r="9785" spans="1:3" x14ac:dyDescent="0.2">
      <c r="A9785" s="12"/>
      <c r="B9785" s="15"/>
      <c r="C9785" s="29"/>
    </row>
    <row r="9786" spans="1:3" x14ac:dyDescent="0.2">
      <c r="A9786" s="12"/>
      <c r="B9786" s="15"/>
      <c r="C9786" s="29"/>
    </row>
    <row r="9787" spans="1:3" x14ac:dyDescent="0.2">
      <c r="A9787" s="12"/>
      <c r="B9787" s="15"/>
      <c r="C9787" s="29"/>
    </row>
    <row r="9788" spans="1:3" x14ac:dyDescent="0.2">
      <c r="A9788" s="12"/>
      <c r="B9788" s="15"/>
      <c r="C9788" s="29"/>
    </row>
    <row r="9789" spans="1:3" x14ac:dyDescent="0.2">
      <c r="A9789" s="12"/>
      <c r="B9789" s="15"/>
      <c r="C9789" s="29"/>
    </row>
    <row r="9790" spans="1:3" x14ac:dyDescent="0.2">
      <c r="A9790" s="12"/>
      <c r="B9790" s="15"/>
      <c r="C9790" s="29"/>
    </row>
    <row r="9791" spans="1:3" x14ac:dyDescent="0.2">
      <c r="A9791" s="12"/>
      <c r="B9791" s="15"/>
      <c r="C9791" s="29"/>
    </row>
    <row r="9792" spans="1:3" x14ac:dyDescent="0.2">
      <c r="A9792" s="12"/>
      <c r="B9792" s="15"/>
      <c r="C9792" s="29"/>
    </row>
    <row r="9793" spans="1:3" x14ac:dyDescent="0.2">
      <c r="A9793" s="12"/>
      <c r="B9793" s="15"/>
      <c r="C9793" s="29"/>
    </row>
    <row r="9794" spans="1:3" x14ac:dyDescent="0.2">
      <c r="A9794" s="12"/>
      <c r="B9794" s="15"/>
      <c r="C9794" s="29"/>
    </row>
    <row r="9795" spans="1:3" x14ac:dyDescent="0.2">
      <c r="A9795" s="12"/>
      <c r="B9795" s="15"/>
      <c r="C9795" s="29"/>
    </row>
    <row r="9796" spans="1:3" x14ac:dyDescent="0.2">
      <c r="A9796" s="12"/>
      <c r="B9796" s="15"/>
      <c r="C9796" s="29"/>
    </row>
    <row r="9797" spans="1:3" x14ac:dyDescent="0.2">
      <c r="A9797" s="12"/>
      <c r="B9797" s="15"/>
      <c r="C9797" s="29"/>
    </row>
    <row r="9798" spans="1:3" x14ac:dyDescent="0.2">
      <c r="A9798" s="12"/>
      <c r="B9798" s="15"/>
      <c r="C9798" s="29"/>
    </row>
    <row r="9799" spans="1:3" x14ac:dyDescent="0.2">
      <c r="A9799" s="12"/>
      <c r="B9799" s="15"/>
      <c r="C9799" s="29"/>
    </row>
    <row r="9800" spans="1:3" x14ac:dyDescent="0.2">
      <c r="A9800" s="12"/>
      <c r="B9800" s="15"/>
      <c r="C9800" s="29"/>
    </row>
    <row r="9801" spans="1:3" x14ac:dyDescent="0.2">
      <c r="A9801" s="12"/>
      <c r="B9801" s="15"/>
      <c r="C9801" s="29"/>
    </row>
    <row r="9802" spans="1:3" x14ac:dyDescent="0.2">
      <c r="A9802" s="12"/>
      <c r="B9802" s="15"/>
      <c r="C9802" s="29"/>
    </row>
    <row r="9803" spans="1:3" x14ac:dyDescent="0.2">
      <c r="A9803" s="12"/>
      <c r="B9803" s="15"/>
      <c r="C9803" s="29"/>
    </row>
    <row r="9804" spans="1:3" x14ac:dyDescent="0.2">
      <c r="A9804" s="12"/>
      <c r="B9804" s="15"/>
      <c r="C9804" s="29"/>
    </row>
    <row r="9805" spans="1:3" x14ac:dyDescent="0.2">
      <c r="A9805" s="12"/>
      <c r="B9805" s="15"/>
      <c r="C9805" s="29"/>
    </row>
    <row r="9806" spans="1:3" x14ac:dyDescent="0.2">
      <c r="A9806" s="12"/>
      <c r="B9806" s="15"/>
      <c r="C9806" s="29"/>
    </row>
    <row r="9807" spans="1:3" x14ac:dyDescent="0.2">
      <c r="A9807" s="12"/>
      <c r="B9807" s="15"/>
      <c r="C9807" s="29"/>
    </row>
    <row r="9808" spans="1:3" x14ac:dyDescent="0.2">
      <c r="A9808" s="12"/>
      <c r="B9808" s="15"/>
      <c r="C9808" s="29"/>
    </row>
    <row r="9809" spans="1:3" x14ac:dyDescent="0.2">
      <c r="A9809" s="12"/>
      <c r="B9809" s="15"/>
      <c r="C9809" s="29"/>
    </row>
    <row r="9810" spans="1:3" x14ac:dyDescent="0.2">
      <c r="A9810" s="12"/>
      <c r="B9810" s="15"/>
      <c r="C9810" s="29"/>
    </row>
    <row r="9811" spans="1:3" x14ac:dyDescent="0.2">
      <c r="A9811" s="12"/>
      <c r="B9811" s="15"/>
      <c r="C9811" s="29"/>
    </row>
    <row r="9812" spans="1:3" x14ac:dyDescent="0.2">
      <c r="A9812" s="12"/>
      <c r="B9812" s="15"/>
      <c r="C9812" s="29"/>
    </row>
    <row r="9813" spans="1:3" x14ac:dyDescent="0.2">
      <c r="A9813" s="12"/>
      <c r="B9813" s="15"/>
      <c r="C9813" s="29"/>
    </row>
    <row r="9814" spans="1:3" x14ac:dyDescent="0.2">
      <c r="A9814" s="12"/>
      <c r="B9814" s="15"/>
      <c r="C9814" s="29"/>
    </row>
    <row r="9815" spans="1:3" x14ac:dyDescent="0.2">
      <c r="A9815" s="12"/>
      <c r="B9815" s="15"/>
      <c r="C9815" s="29"/>
    </row>
    <row r="9816" spans="1:3" x14ac:dyDescent="0.2">
      <c r="A9816" s="12"/>
      <c r="B9816" s="15"/>
      <c r="C9816" s="29"/>
    </row>
    <row r="9817" spans="1:3" x14ac:dyDescent="0.2">
      <c r="A9817" s="12"/>
      <c r="B9817" s="15"/>
      <c r="C9817" s="29"/>
    </row>
    <row r="9818" spans="1:3" x14ac:dyDescent="0.2">
      <c r="A9818" s="12"/>
      <c r="B9818" s="15"/>
      <c r="C9818" s="29"/>
    </row>
    <row r="9819" spans="1:3" x14ac:dyDescent="0.2">
      <c r="A9819" s="12"/>
      <c r="B9819" s="15"/>
      <c r="C9819" s="29"/>
    </row>
    <row r="9820" spans="1:3" x14ac:dyDescent="0.2">
      <c r="A9820" s="12"/>
      <c r="B9820" s="15"/>
      <c r="C9820" s="29"/>
    </row>
    <row r="9821" spans="1:3" x14ac:dyDescent="0.2">
      <c r="A9821" s="12"/>
      <c r="B9821" s="15"/>
      <c r="C9821" s="29"/>
    </row>
    <row r="9822" spans="1:3" x14ac:dyDescent="0.2">
      <c r="A9822" s="12"/>
      <c r="B9822" s="15"/>
      <c r="C9822" s="29"/>
    </row>
    <row r="9823" spans="1:3" x14ac:dyDescent="0.2">
      <c r="A9823" s="12"/>
      <c r="B9823" s="15"/>
      <c r="C9823" s="29"/>
    </row>
    <row r="9824" spans="1:3" x14ac:dyDescent="0.2">
      <c r="A9824" s="12"/>
      <c r="B9824" s="15"/>
      <c r="C9824" s="29"/>
    </row>
    <row r="9825" spans="1:3" x14ac:dyDescent="0.2">
      <c r="A9825" s="12"/>
      <c r="B9825" s="15"/>
      <c r="C9825" s="29"/>
    </row>
    <row r="9826" spans="1:3" x14ac:dyDescent="0.2">
      <c r="A9826" s="12"/>
      <c r="B9826" s="15"/>
      <c r="C9826" s="29"/>
    </row>
    <row r="9827" spans="1:3" x14ac:dyDescent="0.2">
      <c r="A9827" s="12"/>
      <c r="B9827" s="15"/>
      <c r="C9827" s="29"/>
    </row>
    <row r="9828" spans="1:3" x14ac:dyDescent="0.2">
      <c r="A9828" s="12"/>
      <c r="B9828" s="15"/>
      <c r="C9828" s="29"/>
    </row>
    <row r="9829" spans="1:3" x14ac:dyDescent="0.2">
      <c r="A9829" s="12"/>
      <c r="B9829" s="15"/>
      <c r="C9829" s="29"/>
    </row>
    <row r="9830" spans="1:3" x14ac:dyDescent="0.2">
      <c r="A9830" s="12"/>
      <c r="B9830" s="15"/>
      <c r="C9830" s="29"/>
    </row>
    <row r="9831" spans="1:3" x14ac:dyDescent="0.2">
      <c r="A9831" s="12"/>
      <c r="B9831" s="15"/>
      <c r="C9831" s="29"/>
    </row>
    <row r="9832" spans="1:3" x14ac:dyDescent="0.2">
      <c r="A9832" s="12"/>
      <c r="B9832" s="15"/>
      <c r="C9832" s="29"/>
    </row>
    <row r="9833" spans="1:3" x14ac:dyDescent="0.2">
      <c r="A9833" s="12"/>
      <c r="B9833" s="15"/>
      <c r="C9833" s="29"/>
    </row>
    <row r="9834" spans="1:3" x14ac:dyDescent="0.2">
      <c r="A9834" s="12"/>
      <c r="B9834" s="15"/>
      <c r="C9834" s="29"/>
    </row>
    <row r="9835" spans="1:3" x14ac:dyDescent="0.2">
      <c r="A9835" s="12"/>
      <c r="B9835" s="15"/>
      <c r="C9835" s="29"/>
    </row>
    <row r="9836" spans="1:3" x14ac:dyDescent="0.2">
      <c r="A9836" s="12"/>
      <c r="B9836" s="15"/>
      <c r="C9836" s="29"/>
    </row>
    <row r="9837" spans="1:3" x14ac:dyDescent="0.2">
      <c r="A9837" s="12"/>
      <c r="B9837" s="15"/>
      <c r="C9837" s="29"/>
    </row>
    <row r="9838" spans="1:3" x14ac:dyDescent="0.2">
      <c r="A9838" s="12"/>
      <c r="B9838" s="15"/>
      <c r="C9838" s="29"/>
    </row>
    <row r="9839" spans="1:3" x14ac:dyDescent="0.2">
      <c r="A9839" s="12"/>
      <c r="B9839" s="15"/>
      <c r="C9839" s="29"/>
    </row>
    <row r="9840" spans="1:3" x14ac:dyDescent="0.2">
      <c r="A9840" s="12"/>
      <c r="B9840" s="15"/>
      <c r="C9840" s="29"/>
    </row>
    <row r="9841" spans="1:3" x14ac:dyDescent="0.2">
      <c r="A9841" s="12"/>
      <c r="B9841" s="15"/>
      <c r="C9841" s="29"/>
    </row>
    <row r="9842" spans="1:3" x14ac:dyDescent="0.2">
      <c r="A9842" s="12"/>
      <c r="B9842" s="15"/>
      <c r="C9842" s="29"/>
    </row>
    <row r="9843" spans="1:3" x14ac:dyDescent="0.2">
      <c r="A9843" s="12"/>
      <c r="B9843" s="15"/>
      <c r="C9843" s="29"/>
    </row>
    <row r="9844" spans="1:3" x14ac:dyDescent="0.2">
      <c r="A9844" s="12"/>
      <c r="B9844" s="15"/>
      <c r="C9844" s="29"/>
    </row>
    <row r="9845" spans="1:3" x14ac:dyDescent="0.2">
      <c r="A9845" s="12"/>
      <c r="B9845" s="15"/>
      <c r="C9845" s="29"/>
    </row>
    <row r="9846" spans="1:3" x14ac:dyDescent="0.2">
      <c r="A9846" s="12"/>
      <c r="B9846" s="15"/>
      <c r="C9846" s="29"/>
    </row>
    <row r="9847" spans="1:3" x14ac:dyDescent="0.2">
      <c r="A9847" s="12"/>
      <c r="B9847" s="15"/>
      <c r="C9847" s="29"/>
    </row>
    <row r="9848" spans="1:3" x14ac:dyDescent="0.2">
      <c r="A9848" s="12"/>
      <c r="B9848" s="15"/>
      <c r="C9848" s="29"/>
    </row>
    <row r="9849" spans="1:3" x14ac:dyDescent="0.2">
      <c r="A9849" s="12"/>
      <c r="B9849" s="15"/>
      <c r="C9849" s="29"/>
    </row>
    <row r="9850" spans="1:3" x14ac:dyDescent="0.2">
      <c r="A9850" s="12"/>
      <c r="B9850" s="15"/>
      <c r="C9850" s="29"/>
    </row>
    <row r="9851" spans="1:3" x14ac:dyDescent="0.2">
      <c r="A9851" s="12"/>
      <c r="B9851" s="15"/>
      <c r="C9851" s="29"/>
    </row>
    <row r="9852" spans="1:3" x14ac:dyDescent="0.2">
      <c r="A9852" s="12"/>
      <c r="B9852" s="15"/>
      <c r="C9852" s="29"/>
    </row>
    <row r="9853" spans="1:3" x14ac:dyDescent="0.2">
      <c r="A9853" s="12"/>
      <c r="B9853" s="15"/>
      <c r="C9853" s="29"/>
    </row>
    <row r="9854" spans="1:3" x14ac:dyDescent="0.2">
      <c r="A9854" s="12"/>
      <c r="B9854" s="15"/>
      <c r="C9854" s="29"/>
    </row>
    <row r="9855" spans="1:3" x14ac:dyDescent="0.2">
      <c r="A9855" s="12"/>
      <c r="B9855" s="15"/>
      <c r="C9855" s="29"/>
    </row>
    <row r="9856" spans="1:3" x14ac:dyDescent="0.2">
      <c r="A9856" s="12"/>
      <c r="B9856" s="15"/>
      <c r="C9856" s="29"/>
    </row>
    <row r="9857" spans="1:3" x14ac:dyDescent="0.2">
      <c r="A9857" s="12"/>
      <c r="B9857" s="15"/>
      <c r="C9857" s="29"/>
    </row>
    <row r="9858" spans="1:3" x14ac:dyDescent="0.2">
      <c r="A9858" s="12"/>
      <c r="B9858" s="15"/>
      <c r="C9858" s="29"/>
    </row>
    <row r="9859" spans="1:3" x14ac:dyDescent="0.2">
      <c r="A9859" s="12"/>
      <c r="B9859" s="15"/>
      <c r="C9859" s="29"/>
    </row>
    <row r="9860" spans="1:3" x14ac:dyDescent="0.2">
      <c r="A9860" s="12"/>
      <c r="B9860" s="15"/>
      <c r="C9860" s="29"/>
    </row>
    <row r="9861" spans="1:3" x14ac:dyDescent="0.2">
      <c r="A9861" s="12"/>
      <c r="B9861" s="15"/>
      <c r="C9861" s="29"/>
    </row>
    <row r="9862" spans="1:3" x14ac:dyDescent="0.2">
      <c r="A9862" s="12"/>
      <c r="B9862" s="15"/>
      <c r="C9862" s="29"/>
    </row>
    <row r="9863" spans="1:3" x14ac:dyDescent="0.2">
      <c r="A9863" s="12"/>
      <c r="B9863" s="15"/>
      <c r="C9863" s="29"/>
    </row>
    <row r="9864" spans="1:3" x14ac:dyDescent="0.2">
      <c r="A9864" s="12"/>
      <c r="B9864" s="15"/>
      <c r="C9864" s="29"/>
    </row>
    <row r="9865" spans="1:3" x14ac:dyDescent="0.2">
      <c r="A9865" s="12"/>
      <c r="B9865" s="15"/>
      <c r="C9865" s="29"/>
    </row>
    <row r="9866" spans="1:3" x14ac:dyDescent="0.2">
      <c r="A9866" s="12"/>
      <c r="B9866" s="15"/>
      <c r="C9866" s="29"/>
    </row>
    <row r="9867" spans="1:3" x14ac:dyDescent="0.2">
      <c r="A9867" s="12"/>
      <c r="B9867" s="15"/>
      <c r="C9867" s="29"/>
    </row>
    <row r="9868" spans="1:3" x14ac:dyDescent="0.2">
      <c r="A9868" s="12"/>
      <c r="B9868" s="15"/>
      <c r="C9868" s="29"/>
    </row>
    <row r="9869" spans="1:3" x14ac:dyDescent="0.2">
      <c r="A9869" s="12"/>
      <c r="B9869" s="15"/>
      <c r="C9869" s="29"/>
    </row>
    <row r="9870" spans="1:3" x14ac:dyDescent="0.2">
      <c r="A9870" s="12"/>
      <c r="B9870" s="15"/>
      <c r="C9870" s="29"/>
    </row>
    <row r="9871" spans="1:3" x14ac:dyDescent="0.2">
      <c r="A9871" s="12"/>
      <c r="B9871" s="15"/>
      <c r="C9871" s="29"/>
    </row>
    <row r="9872" spans="1:3" x14ac:dyDescent="0.2">
      <c r="A9872" s="12"/>
      <c r="B9872" s="15"/>
      <c r="C9872" s="29"/>
    </row>
    <row r="9873" spans="1:3" x14ac:dyDescent="0.2">
      <c r="A9873" s="12"/>
      <c r="B9873" s="15"/>
      <c r="C9873" s="29"/>
    </row>
    <row r="9874" spans="1:3" x14ac:dyDescent="0.2">
      <c r="A9874" s="12"/>
      <c r="B9874" s="15"/>
      <c r="C9874" s="29"/>
    </row>
    <row r="9875" spans="1:3" x14ac:dyDescent="0.2">
      <c r="A9875" s="12"/>
      <c r="B9875" s="15"/>
      <c r="C9875" s="29"/>
    </row>
    <row r="9876" spans="1:3" x14ac:dyDescent="0.2">
      <c r="A9876" s="12"/>
      <c r="B9876" s="15"/>
      <c r="C9876" s="29"/>
    </row>
    <row r="9877" spans="1:3" x14ac:dyDescent="0.2">
      <c r="A9877" s="12"/>
      <c r="B9877" s="15"/>
      <c r="C9877" s="29"/>
    </row>
    <row r="9878" spans="1:3" x14ac:dyDescent="0.2">
      <c r="A9878" s="12"/>
      <c r="B9878" s="15"/>
      <c r="C9878" s="29"/>
    </row>
    <row r="9879" spans="1:3" x14ac:dyDescent="0.2">
      <c r="A9879" s="12"/>
      <c r="B9879" s="15"/>
      <c r="C9879" s="29"/>
    </row>
    <row r="9880" spans="1:3" x14ac:dyDescent="0.2">
      <c r="A9880" s="12"/>
      <c r="B9880" s="15"/>
      <c r="C9880" s="29"/>
    </row>
    <row r="9881" spans="1:3" x14ac:dyDescent="0.2">
      <c r="A9881" s="12"/>
      <c r="B9881" s="15"/>
      <c r="C9881" s="29"/>
    </row>
    <row r="9882" spans="1:3" x14ac:dyDescent="0.2">
      <c r="A9882" s="12"/>
      <c r="B9882" s="15"/>
      <c r="C9882" s="29"/>
    </row>
    <row r="9883" spans="1:3" x14ac:dyDescent="0.2">
      <c r="A9883" s="12"/>
      <c r="B9883" s="15"/>
      <c r="C9883" s="29"/>
    </row>
    <row r="9884" spans="1:3" x14ac:dyDescent="0.2">
      <c r="A9884" s="12"/>
      <c r="B9884" s="15"/>
      <c r="C9884" s="29"/>
    </row>
    <row r="9885" spans="1:3" x14ac:dyDescent="0.2">
      <c r="A9885" s="12"/>
      <c r="B9885" s="15"/>
      <c r="C9885" s="29"/>
    </row>
    <row r="9886" spans="1:3" x14ac:dyDescent="0.2">
      <c r="A9886" s="12"/>
      <c r="B9886" s="15"/>
      <c r="C9886" s="29"/>
    </row>
    <row r="9887" spans="1:3" x14ac:dyDescent="0.2">
      <c r="A9887" s="12"/>
      <c r="B9887" s="15"/>
      <c r="C9887" s="29"/>
    </row>
    <row r="9888" spans="1:3" x14ac:dyDescent="0.2">
      <c r="A9888" s="12"/>
      <c r="B9888" s="15"/>
      <c r="C9888" s="29"/>
    </row>
    <row r="9889" spans="1:3" x14ac:dyDescent="0.2">
      <c r="A9889" s="12"/>
      <c r="B9889" s="15"/>
      <c r="C9889" s="29"/>
    </row>
    <row r="9890" spans="1:3" x14ac:dyDescent="0.2">
      <c r="A9890" s="12"/>
      <c r="B9890" s="15"/>
      <c r="C9890" s="29"/>
    </row>
    <row r="9891" spans="1:3" x14ac:dyDescent="0.2">
      <c r="A9891" s="12"/>
      <c r="B9891" s="15"/>
      <c r="C9891" s="29"/>
    </row>
    <row r="9892" spans="1:3" x14ac:dyDescent="0.2">
      <c r="A9892" s="12"/>
      <c r="B9892" s="15"/>
      <c r="C9892" s="29"/>
    </row>
    <row r="9893" spans="1:3" x14ac:dyDescent="0.2">
      <c r="A9893" s="12"/>
      <c r="B9893" s="15"/>
      <c r="C9893" s="29"/>
    </row>
    <row r="9894" spans="1:3" x14ac:dyDescent="0.2">
      <c r="A9894" s="12"/>
      <c r="B9894" s="15"/>
      <c r="C9894" s="29"/>
    </row>
    <row r="9895" spans="1:3" x14ac:dyDescent="0.2">
      <c r="A9895" s="12"/>
      <c r="B9895" s="15"/>
      <c r="C9895" s="29"/>
    </row>
    <row r="9896" spans="1:3" x14ac:dyDescent="0.2">
      <c r="A9896" s="12"/>
      <c r="B9896" s="15"/>
      <c r="C9896" s="29"/>
    </row>
    <row r="9897" spans="1:3" x14ac:dyDescent="0.2">
      <c r="A9897" s="12"/>
      <c r="B9897" s="15"/>
      <c r="C9897" s="29"/>
    </row>
    <row r="9898" spans="1:3" x14ac:dyDescent="0.2">
      <c r="A9898" s="12"/>
      <c r="B9898" s="15"/>
      <c r="C9898" s="29"/>
    </row>
    <row r="9899" spans="1:3" x14ac:dyDescent="0.2">
      <c r="A9899" s="12"/>
      <c r="B9899" s="15"/>
      <c r="C9899" s="29"/>
    </row>
    <row r="9900" spans="1:3" x14ac:dyDescent="0.2">
      <c r="A9900" s="12"/>
      <c r="B9900" s="15"/>
      <c r="C9900" s="29"/>
    </row>
    <row r="9901" spans="1:3" x14ac:dyDescent="0.2">
      <c r="A9901" s="12"/>
      <c r="B9901" s="15"/>
      <c r="C9901" s="29"/>
    </row>
    <row r="9902" spans="1:3" x14ac:dyDescent="0.2">
      <c r="A9902" s="12"/>
      <c r="B9902" s="15"/>
      <c r="C9902" s="29"/>
    </row>
    <row r="9903" spans="1:3" x14ac:dyDescent="0.2">
      <c r="A9903" s="12"/>
      <c r="B9903" s="15"/>
      <c r="C9903" s="29"/>
    </row>
    <row r="9904" spans="1:3" x14ac:dyDescent="0.2">
      <c r="A9904" s="12"/>
      <c r="B9904" s="15"/>
      <c r="C9904" s="29"/>
    </row>
    <row r="9905" spans="1:3" x14ac:dyDescent="0.2">
      <c r="A9905" s="12"/>
      <c r="B9905" s="15"/>
      <c r="C9905" s="29"/>
    </row>
    <row r="9906" spans="1:3" x14ac:dyDescent="0.2">
      <c r="A9906" s="12"/>
      <c r="B9906" s="15"/>
      <c r="C9906" s="29"/>
    </row>
    <row r="9907" spans="1:3" x14ac:dyDescent="0.2">
      <c r="A9907" s="12"/>
      <c r="B9907" s="15"/>
      <c r="C9907" s="29"/>
    </row>
    <row r="9908" spans="1:3" x14ac:dyDescent="0.2">
      <c r="A9908" s="12"/>
      <c r="B9908" s="15"/>
      <c r="C9908" s="29"/>
    </row>
    <row r="9909" spans="1:3" x14ac:dyDescent="0.2">
      <c r="A9909" s="12"/>
      <c r="B9909" s="15"/>
      <c r="C9909" s="29"/>
    </row>
    <row r="9910" spans="1:3" x14ac:dyDescent="0.2">
      <c r="A9910" s="12"/>
      <c r="B9910" s="15"/>
      <c r="C9910" s="29"/>
    </row>
    <row r="9911" spans="1:3" x14ac:dyDescent="0.2">
      <c r="A9911" s="12"/>
      <c r="B9911" s="15"/>
      <c r="C9911" s="29"/>
    </row>
    <row r="9912" spans="1:3" x14ac:dyDescent="0.2">
      <c r="A9912" s="12"/>
      <c r="B9912" s="15"/>
      <c r="C9912" s="29"/>
    </row>
    <row r="9913" spans="1:3" x14ac:dyDescent="0.2">
      <c r="A9913" s="12"/>
      <c r="B9913" s="15"/>
      <c r="C9913" s="29"/>
    </row>
    <row r="9914" spans="1:3" x14ac:dyDescent="0.2">
      <c r="A9914" s="12"/>
      <c r="B9914" s="15"/>
      <c r="C9914" s="29"/>
    </row>
    <row r="9915" spans="1:3" x14ac:dyDescent="0.2">
      <c r="A9915" s="12"/>
      <c r="B9915" s="15"/>
      <c r="C9915" s="29"/>
    </row>
    <row r="9916" spans="1:3" x14ac:dyDescent="0.2">
      <c r="A9916" s="12"/>
      <c r="B9916" s="15"/>
      <c r="C9916" s="29"/>
    </row>
    <row r="9917" spans="1:3" x14ac:dyDescent="0.2">
      <c r="A9917" s="12"/>
      <c r="B9917" s="15"/>
      <c r="C9917" s="29"/>
    </row>
    <row r="9918" spans="1:3" x14ac:dyDescent="0.2">
      <c r="A9918" s="12"/>
      <c r="B9918" s="15"/>
      <c r="C9918" s="29"/>
    </row>
    <row r="9919" spans="1:3" x14ac:dyDescent="0.2">
      <c r="A9919" s="12"/>
      <c r="B9919" s="15"/>
      <c r="C9919" s="29"/>
    </row>
    <row r="9920" spans="1:3" x14ac:dyDescent="0.2">
      <c r="A9920" s="12"/>
      <c r="B9920" s="15"/>
      <c r="C9920" s="29"/>
    </row>
    <row r="9921" spans="1:3" x14ac:dyDescent="0.2">
      <c r="A9921" s="12"/>
      <c r="B9921" s="15"/>
      <c r="C9921" s="29"/>
    </row>
    <row r="9922" spans="1:3" x14ac:dyDescent="0.2">
      <c r="A9922" s="12"/>
      <c r="B9922" s="15"/>
      <c r="C9922" s="29"/>
    </row>
    <row r="9923" spans="1:3" x14ac:dyDescent="0.2">
      <c r="A9923" s="12"/>
      <c r="B9923" s="15"/>
      <c r="C9923" s="29"/>
    </row>
    <row r="9924" spans="1:3" x14ac:dyDescent="0.2">
      <c r="A9924" s="12"/>
      <c r="B9924" s="15"/>
      <c r="C9924" s="29"/>
    </row>
    <row r="9925" spans="1:3" x14ac:dyDescent="0.2">
      <c r="A9925" s="12"/>
      <c r="B9925" s="15"/>
      <c r="C9925" s="29"/>
    </row>
    <row r="9926" spans="1:3" x14ac:dyDescent="0.2">
      <c r="A9926" s="12"/>
      <c r="B9926" s="15"/>
      <c r="C9926" s="29"/>
    </row>
    <row r="9927" spans="1:3" x14ac:dyDescent="0.2">
      <c r="A9927" s="12"/>
      <c r="B9927" s="15"/>
      <c r="C9927" s="29"/>
    </row>
    <row r="9928" spans="1:3" x14ac:dyDescent="0.2">
      <c r="A9928" s="12"/>
      <c r="B9928" s="15"/>
      <c r="C9928" s="29"/>
    </row>
    <row r="9929" spans="1:3" x14ac:dyDescent="0.2">
      <c r="A9929" s="12"/>
      <c r="B9929" s="15"/>
      <c r="C9929" s="29"/>
    </row>
    <row r="9930" spans="1:3" x14ac:dyDescent="0.2">
      <c r="A9930" s="12"/>
      <c r="B9930" s="15"/>
      <c r="C9930" s="29"/>
    </row>
    <row r="9931" spans="1:3" x14ac:dyDescent="0.2">
      <c r="A9931" s="12"/>
      <c r="B9931" s="15"/>
      <c r="C9931" s="29"/>
    </row>
    <row r="9932" spans="1:3" x14ac:dyDescent="0.2">
      <c r="A9932" s="12"/>
      <c r="B9932" s="15"/>
      <c r="C9932" s="29"/>
    </row>
    <row r="9933" spans="1:3" x14ac:dyDescent="0.2">
      <c r="A9933" s="12"/>
      <c r="B9933" s="15"/>
      <c r="C9933" s="29"/>
    </row>
    <row r="9934" spans="1:3" x14ac:dyDescent="0.2">
      <c r="A9934" s="12"/>
      <c r="B9934" s="15"/>
      <c r="C9934" s="29"/>
    </row>
    <row r="9935" spans="1:3" x14ac:dyDescent="0.2">
      <c r="A9935" s="12"/>
      <c r="B9935" s="15"/>
      <c r="C9935" s="29"/>
    </row>
    <row r="9936" spans="1:3" x14ac:dyDescent="0.2">
      <c r="A9936" s="12"/>
      <c r="B9936" s="15"/>
      <c r="C9936" s="29"/>
    </row>
    <row r="9937" spans="1:3" x14ac:dyDescent="0.2">
      <c r="A9937" s="12"/>
      <c r="B9937" s="15"/>
      <c r="C9937" s="29"/>
    </row>
    <row r="9938" spans="1:3" x14ac:dyDescent="0.2">
      <c r="A9938" s="12"/>
      <c r="B9938" s="15"/>
      <c r="C9938" s="29"/>
    </row>
    <row r="9939" spans="1:3" x14ac:dyDescent="0.2">
      <c r="A9939" s="12"/>
      <c r="B9939" s="15"/>
      <c r="C9939" s="29"/>
    </row>
    <row r="9940" spans="1:3" x14ac:dyDescent="0.2">
      <c r="A9940" s="12"/>
      <c r="B9940" s="15"/>
      <c r="C9940" s="29"/>
    </row>
    <row r="9941" spans="1:3" x14ac:dyDescent="0.2">
      <c r="A9941" s="12"/>
      <c r="B9941" s="15"/>
      <c r="C9941" s="29"/>
    </row>
    <row r="9942" spans="1:3" x14ac:dyDescent="0.2">
      <c r="A9942" s="12"/>
      <c r="B9942" s="15"/>
      <c r="C9942" s="29"/>
    </row>
    <row r="9943" spans="1:3" x14ac:dyDescent="0.2">
      <c r="A9943" s="12"/>
      <c r="B9943" s="15"/>
      <c r="C9943" s="29"/>
    </row>
    <row r="9944" spans="1:3" x14ac:dyDescent="0.2">
      <c r="A9944" s="12"/>
      <c r="B9944" s="15"/>
      <c r="C9944" s="29"/>
    </row>
    <row r="9945" spans="1:3" x14ac:dyDescent="0.2">
      <c r="A9945" s="12"/>
      <c r="B9945" s="15"/>
      <c r="C9945" s="29"/>
    </row>
    <row r="9946" spans="1:3" x14ac:dyDescent="0.2">
      <c r="A9946" s="12"/>
      <c r="B9946" s="15"/>
      <c r="C9946" s="29"/>
    </row>
    <row r="9947" spans="1:3" x14ac:dyDescent="0.2">
      <c r="A9947" s="12"/>
      <c r="B9947" s="15"/>
      <c r="C9947" s="29"/>
    </row>
    <row r="9948" spans="1:3" x14ac:dyDescent="0.2">
      <c r="A9948" s="12"/>
      <c r="B9948" s="15"/>
      <c r="C9948" s="29"/>
    </row>
    <row r="9949" spans="1:3" x14ac:dyDescent="0.2">
      <c r="A9949" s="12"/>
      <c r="B9949" s="15"/>
      <c r="C9949" s="29"/>
    </row>
    <row r="9950" spans="1:3" x14ac:dyDescent="0.2">
      <c r="A9950" s="12"/>
      <c r="B9950" s="15"/>
      <c r="C9950" s="29"/>
    </row>
    <row r="9951" spans="1:3" x14ac:dyDescent="0.2">
      <c r="A9951" s="12"/>
      <c r="B9951" s="15"/>
      <c r="C9951" s="29"/>
    </row>
    <row r="9952" spans="1:3" x14ac:dyDescent="0.2">
      <c r="A9952" s="12"/>
      <c r="B9952" s="15"/>
      <c r="C9952" s="29"/>
    </row>
    <row r="9953" spans="1:3" x14ac:dyDescent="0.2">
      <c r="A9953" s="12"/>
      <c r="B9953" s="15"/>
      <c r="C9953" s="29"/>
    </row>
    <row r="9954" spans="1:3" x14ac:dyDescent="0.2">
      <c r="A9954" s="12"/>
      <c r="B9954" s="15"/>
      <c r="C9954" s="29"/>
    </row>
    <row r="9955" spans="1:3" x14ac:dyDescent="0.2">
      <c r="A9955" s="12"/>
      <c r="B9955" s="15"/>
      <c r="C9955" s="29"/>
    </row>
    <row r="9956" spans="1:3" x14ac:dyDescent="0.2">
      <c r="A9956" s="12"/>
      <c r="B9956" s="15"/>
      <c r="C9956" s="29"/>
    </row>
    <row r="9957" spans="1:3" x14ac:dyDescent="0.2">
      <c r="A9957" s="12"/>
      <c r="B9957" s="15"/>
      <c r="C9957" s="29"/>
    </row>
    <row r="9958" spans="1:3" x14ac:dyDescent="0.2">
      <c r="A9958" s="12"/>
      <c r="B9958" s="15"/>
      <c r="C9958" s="29"/>
    </row>
    <row r="9959" spans="1:3" x14ac:dyDescent="0.2">
      <c r="A9959" s="12"/>
      <c r="B9959" s="15"/>
      <c r="C9959" s="29"/>
    </row>
    <row r="9960" spans="1:3" x14ac:dyDescent="0.2">
      <c r="A9960" s="12"/>
      <c r="B9960" s="15"/>
      <c r="C9960" s="29"/>
    </row>
    <row r="9961" spans="1:3" x14ac:dyDescent="0.2">
      <c r="A9961" s="12"/>
      <c r="B9961" s="15"/>
      <c r="C9961" s="29"/>
    </row>
    <row r="9962" spans="1:3" x14ac:dyDescent="0.2">
      <c r="A9962" s="12"/>
      <c r="B9962" s="15"/>
      <c r="C9962" s="29"/>
    </row>
    <row r="9963" spans="1:3" x14ac:dyDescent="0.2">
      <c r="A9963" s="12"/>
      <c r="B9963" s="15"/>
      <c r="C9963" s="29"/>
    </row>
    <row r="9964" spans="1:3" x14ac:dyDescent="0.2">
      <c r="A9964" s="12"/>
      <c r="B9964" s="15"/>
      <c r="C9964" s="29"/>
    </row>
    <row r="9965" spans="1:3" x14ac:dyDescent="0.2">
      <c r="A9965" s="12"/>
      <c r="B9965" s="15"/>
      <c r="C9965" s="29"/>
    </row>
    <row r="9966" spans="1:3" x14ac:dyDescent="0.2">
      <c r="A9966" s="12"/>
      <c r="B9966" s="15"/>
      <c r="C9966" s="29"/>
    </row>
    <row r="9967" spans="1:3" x14ac:dyDescent="0.2">
      <c r="A9967" s="12"/>
      <c r="B9967" s="15"/>
      <c r="C9967" s="29"/>
    </row>
    <row r="9968" spans="1:3" x14ac:dyDescent="0.2">
      <c r="A9968" s="12"/>
      <c r="B9968" s="15"/>
      <c r="C9968" s="29"/>
    </row>
    <row r="9969" spans="1:3" x14ac:dyDescent="0.2">
      <c r="A9969" s="12"/>
      <c r="B9969" s="15"/>
      <c r="C9969" s="29"/>
    </row>
    <row r="9970" spans="1:3" x14ac:dyDescent="0.2">
      <c r="A9970" s="12"/>
      <c r="B9970" s="15"/>
      <c r="C9970" s="29"/>
    </row>
    <row r="9971" spans="1:3" x14ac:dyDescent="0.2">
      <c r="A9971" s="12"/>
      <c r="B9971" s="15"/>
      <c r="C9971" s="29"/>
    </row>
    <row r="9972" spans="1:3" x14ac:dyDescent="0.2">
      <c r="A9972" s="12"/>
      <c r="B9972" s="15"/>
      <c r="C9972" s="29"/>
    </row>
    <row r="9973" spans="1:3" x14ac:dyDescent="0.2">
      <c r="A9973" s="12"/>
      <c r="B9973" s="15"/>
      <c r="C9973" s="29"/>
    </row>
    <row r="9974" spans="1:3" x14ac:dyDescent="0.2">
      <c r="A9974" s="12"/>
      <c r="B9974" s="15"/>
      <c r="C9974" s="29"/>
    </row>
    <row r="9975" spans="1:3" x14ac:dyDescent="0.2">
      <c r="A9975" s="12"/>
      <c r="B9975" s="15"/>
      <c r="C9975" s="29"/>
    </row>
    <row r="9976" spans="1:3" x14ac:dyDescent="0.2">
      <c r="A9976" s="12"/>
      <c r="B9976" s="15"/>
      <c r="C9976" s="29"/>
    </row>
    <row r="9977" spans="1:3" x14ac:dyDescent="0.2">
      <c r="A9977" s="12"/>
      <c r="B9977" s="15"/>
      <c r="C9977" s="29"/>
    </row>
    <row r="9978" spans="1:3" x14ac:dyDescent="0.2">
      <c r="A9978" s="12"/>
      <c r="B9978" s="15"/>
      <c r="C9978" s="29"/>
    </row>
    <row r="9979" spans="1:3" x14ac:dyDescent="0.2">
      <c r="A9979" s="12"/>
      <c r="B9979" s="15"/>
      <c r="C9979" s="29"/>
    </row>
    <row r="9980" spans="1:3" x14ac:dyDescent="0.2">
      <c r="A9980" s="12"/>
      <c r="B9980" s="15"/>
      <c r="C9980" s="29"/>
    </row>
    <row r="9981" spans="1:3" x14ac:dyDescent="0.2">
      <c r="A9981" s="12"/>
      <c r="B9981" s="15"/>
      <c r="C9981" s="29"/>
    </row>
    <row r="9982" spans="1:3" x14ac:dyDescent="0.2">
      <c r="A9982" s="12"/>
      <c r="B9982" s="15"/>
      <c r="C9982" s="29"/>
    </row>
    <row r="9983" spans="1:3" x14ac:dyDescent="0.2">
      <c r="A9983" s="12"/>
      <c r="B9983" s="15"/>
      <c r="C9983" s="29"/>
    </row>
    <row r="9984" spans="1:3" x14ac:dyDescent="0.2">
      <c r="A9984" s="12"/>
      <c r="B9984" s="15"/>
      <c r="C9984" s="29"/>
    </row>
    <row r="9985" spans="1:3" x14ac:dyDescent="0.2">
      <c r="A9985" s="12"/>
      <c r="B9985" s="15"/>
      <c r="C9985" s="29"/>
    </row>
    <row r="9986" spans="1:3" x14ac:dyDescent="0.2">
      <c r="A9986" s="12"/>
      <c r="B9986" s="15"/>
      <c r="C9986" s="29"/>
    </row>
    <row r="9987" spans="1:3" x14ac:dyDescent="0.2">
      <c r="A9987" s="12"/>
      <c r="B9987" s="15"/>
      <c r="C9987" s="29"/>
    </row>
    <row r="9988" spans="1:3" x14ac:dyDescent="0.2">
      <c r="A9988" s="12"/>
      <c r="B9988" s="15"/>
      <c r="C9988" s="29"/>
    </row>
    <row r="9989" spans="1:3" x14ac:dyDescent="0.2">
      <c r="A9989" s="12"/>
      <c r="B9989" s="15"/>
      <c r="C9989" s="29"/>
    </row>
    <row r="9990" spans="1:3" x14ac:dyDescent="0.2">
      <c r="A9990" s="12"/>
      <c r="B9990" s="15"/>
      <c r="C9990" s="29"/>
    </row>
    <row r="9991" spans="1:3" x14ac:dyDescent="0.2">
      <c r="A9991" s="12"/>
      <c r="B9991" s="15"/>
      <c r="C9991" s="29"/>
    </row>
    <row r="9992" spans="1:3" x14ac:dyDescent="0.2">
      <c r="A9992" s="12"/>
      <c r="B9992" s="15"/>
      <c r="C9992" s="29"/>
    </row>
    <row r="9993" spans="1:3" x14ac:dyDescent="0.2">
      <c r="A9993" s="12"/>
      <c r="B9993" s="15"/>
      <c r="C9993" s="29"/>
    </row>
    <row r="9994" spans="1:3" x14ac:dyDescent="0.2">
      <c r="A9994" s="12"/>
      <c r="B9994" s="15"/>
      <c r="C9994" s="29"/>
    </row>
    <row r="9995" spans="1:3" x14ac:dyDescent="0.2">
      <c r="A9995" s="12"/>
      <c r="B9995" s="15"/>
      <c r="C9995" s="29"/>
    </row>
    <row r="9996" spans="1:3" x14ac:dyDescent="0.2">
      <c r="A9996" s="12"/>
      <c r="B9996" s="15"/>
      <c r="C9996" s="29"/>
    </row>
    <row r="9997" spans="1:3" x14ac:dyDescent="0.2">
      <c r="A9997" s="12"/>
      <c r="B9997" s="15"/>
      <c r="C9997" s="29"/>
    </row>
    <row r="9998" spans="1:3" x14ac:dyDescent="0.2">
      <c r="A9998" s="12"/>
      <c r="B9998" s="15"/>
      <c r="C9998" s="29"/>
    </row>
    <row r="9999" spans="1:3" x14ac:dyDescent="0.2">
      <c r="A9999" s="12"/>
      <c r="B9999" s="15"/>
      <c r="C9999" s="29"/>
    </row>
    <row r="10000" spans="1:3" x14ac:dyDescent="0.2">
      <c r="A10000" s="12"/>
      <c r="B10000" s="15"/>
      <c r="C10000" s="29"/>
    </row>
    <row r="10001" spans="1:3" x14ac:dyDescent="0.2">
      <c r="A10001" s="12"/>
      <c r="B10001" s="15"/>
      <c r="C10001" s="29"/>
    </row>
    <row r="10002" spans="1:3" x14ac:dyDescent="0.2">
      <c r="A10002" s="12"/>
      <c r="B10002" s="15"/>
      <c r="C10002" s="29"/>
    </row>
    <row r="10003" spans="1:3" x14ac:dyDescent="0.2">
      <c r="A10003" s="12"/>
      <c r="B10003" s="15"/>
      <c r="C10003" s="29"/>
    </row>
    <row r="10004" spans="1:3" x14ac:dyDescent="0.2">
      <c r="A10004" s="12"/>
      <c r="B10004" s="15"/>
      <c r="C10004" s="29"/>
    </row>
    <row r="10005" spans="1:3" x14ac:dyDescent="0.2">
      <c r="A10005" s="12"/>
      <c r="B10005" s="15"/>
      <c r="C10005" s="29"/>
    </row>
    <row r="10006" spans="1:3" x14ac:dyDescent="0.2">
      <c r="A10006" s="12"/>
      <c r="B10006" s="15"/>
      <c r="C10006" s="29"/>
    </row>
    <row r="10007" spans="1:3" x14ac:dyDescent="0.2">
      <c r="A10007" s="12"/>
      <c r="B10007" s="15"/>
      <c r="C10007" s="29"/>
    </row>
    <row r="10008" spans="1:3" x14ac:dyDescent="0.2">
      <c r="A10008" s="12"/>
      <c r="B10008" s="15"/>
      <c r="C10008" s="29"/>
    </row>
    <row r="10009" spans="1:3" x14ac:dyDescent="0.2">
      <c r="A10009" s="12"/>
      <c r="B10009" s="15"/>
      <c r="C10009" s="29"/>
    </row>
    <row r="10010" spans="1:3" x14ac:dyDescent="0.2">
      <c r="A10010" s="12"/>
      <c r="B10010" s="15"/>
      <c r="C10010" s="29"/>
    </row>
    <row r="10011" spans="1:3" x14ac:dyDescent="0.2">
      <c r="A10011" s="12"/>
      <c r="B10011" s="15"/>
      <c r="C10011" s="29"/>
    </row>
    <row r="10012" spans="1:3" x14ac:dyDescent="0.2">
      <c r="A10012" s="12"/>
      <c r="B10012" s="15"/>
      <c r="C10012" s="29"/>
    </row>
    <row r="10013" spans="1:3" x14ac:dyDescent="0.2">
      <c r="A10013" s="12"/>
      <c r="B10013" s="15"/>
      <c r="C10013" s="29"/>
    </row>
    <row r="10014" spans="1:3" x14ac:dyDescent="0.2">
      <c r="A10014" s="12"/>
      <c r="B10014" s="15"/>
      <c r="C10014" s="29"/>
    </row>
    <row r="10015" spans="1:3" x14ac:dyDescent="0.2">
      <c r="A10015" s="12"/>
      <c r="B10015" s="15"/>
      <c r="C10015" s="29"/>
    </row>
    <row r="10016" spans="1:3" x14ac:dyDescent="0.2">
      <c r="A10016" s="12"/>
      <c r="B10016" s="15"/>
      <c r="C10016" s="29"/>
    </row>
    <row r="10017" spans="1:3" x14ac:dyDescent="0.2">
      <c r="A10017" s="12"/>
      <c r="B10017" s="15"/>
      <c r="C10017" s="29"/>
    </row>
    <row r="10018" spans="1:3" x14ac:dyDescent="0.2">
      <c r="A10018" s="12"/>
      <c r="B10018" s="15"/>
      <c r="C10018" s="29"/>
    </row>
    <row r="10019" spans="1:3" x14ac:dyDescent="0.2">
      <c r="A10019" s="12"/>
      <c r="B10019" s="15"/>
      <c r="C10019" s="29"/>
    </row>
    <row r="10020" spans="1:3" x14ac:dyDescent="0.2">
      <c r="A10020" s="12"/>
      <c r="B10020" s="15"/>
      <c r="C10020" s="29"/>
    </row>
    <row r="10021" spans="1:3" x14ac:dyDescent="0.2">
      <c r="A10021" s="12"/>
      <c r="B10021" s="15"/>
      <c r="C10021" s="29"/>
    </row>
    <row r="10022" spans="1:3" x14ac:dyDescent="0.2">
      <c r="A10022" s="12"/>
      <c r="B10022" s="15"/>
      <c r="C10022" s="29"/>
    </row>
    <row r="10023" spans="1:3" x14ac:dyDescent="0.2">
      <c r="A10023" s="12"/>
      <c r="B10023" s="15"/>
      <c r="C10023" s="29"/>
    </row>
    <row r="10024" spans="1:3" x14ac:dyDescent="0.2">
      <c r="A10024" s="12"/>
      <c r="B10024" s="15"/>
      <c r="C10024" s="29"/>
    </row>
    <row r="10025" spans="1:3" x14ac:dyDescent="0.2">
      <c r="A10025" s="12"/>
      <c r="B10025" s="15"/>
      <c r="C10025" s="29"/>
    </row>
    <row r="10026" spans="1:3" x14ac:dyDescent="0.2">
      <c r="A10026" s="12"/>
      <c r="B10026" s="15"/>
      <c r="C10026" s="29"/>
    </row>
    <row r="10027" spans="1:3" x14ac:dyDescent="0.2">
      <c r="A10027" s="12"/>
      <c r="B10027" s="15"/>
      <c r="C10027" s="29"/>
    </row>
    <row r="10028" spans="1:3" x14ac:dyDescent="0.2">
      <c r="A10028" s="12"/>
      <c r="B10028" s="15"/>
      <c r="C10028" s="29"/>
    </row>
    <row r="10029" spans="1:3" x14ac:dyDescent="0.2">
      <c r="A10029" s="12"/>
      <c r="B10029" s="15"/>
      <c r="C10029" s="29"/>
    </row>
    <row r="10030" spans="1:3" x14ac:dyDescent="0.2">
      <c r="A10030" s="12"/>
      <c r="B10030" s="15"/>
      <c r="C10030" s="29"/>
    </row>
    <row r="10031" spans="1:3" x14ac:dyDescent="0.2">
      <c r="A10031" s="12"/>
      <c r="B10031" s="15"/>
      <c r="C10031" s="29"/>
    </row>
    <row r="10032" spans="1:3" x14ac:dyDescent="0.2">
      <c r="A10032" s="12"/>
      <c r="B10032" s="15"/>
      <c r="C10032" s="29"/>
    </row>
    <row r="10033" spans="1:3" x14ac:dyDescent="0.2">
      <c r="A10033" s="12"/>
      <c r="B10033" s="15"/>
      <c r="C10033" s="29"/>
    </row>
    <row r="10034" spans="1:3" x14ac:dyDescent="0.2">
      <c r="A10034" s="12"/>
      <c r="B10034" s="15"/>
      <c r="C10034" s="29"/>
    </row>
    <row r="10035" spans="1:3" x14ac:dyDescent="0.2">
      <c r="A10035" s="12"/>
      <c r="B10035" s="15"/>
      <c r="C10035" s="29"/>
    </row>
    <row r="10036" spans="1:3" x14ac:dyDescent="0.2">
      <c r="A10036" s="12"/>
      <c r="B10036" s="15"/>
      <c r="C10036" s="29"/>
    </row>
    <row r="10037" spans="1:3" x14ac:dyDescent="0.2">
      <c r="A10037" s="12"/>
      <c r="B10037" s="15"/>
      <c r="C10037" s="29"/>
    </row>
    <row r="10038" spans="1:3" x14ac:dyDescent="0.2">
      <c r="A10038" s="12"/>
      <c r="B10038" s="15"/>
      <c r="C10038" s="29"/>
    </row>
    <row r="10039" spans="1:3" x14ac:dyDescent="0.2">
      <c r="A10039" s="12"/>
      <c r="B10039" s="15"/>
      <c r="C10039" s="29"/>
    </row>
    <row r="10040" spans="1:3" x14ac:dyDescent="0.2">
      <c r="A10040" s="12"/>
      <c r="B10040" s="15"/>
      <c r="C10040" s="29"/>
    </row>
    <row r="10041" spans="1:3" x14ac:dyDescent="0.2">
      <c r="A10041" s="12"/>
      <c r="B10041" s="15"/>
      <c r="C10041" s="29"/>
    </row>
    <row r="10042" spans="1:3" x14ac:dyDescent="0.2">
      <c r="A10042" s="12"/>
      <c r="B10042" s="15"/>
      <c r="C10042" s="29"/>
    </row>
    <row r="10043" spans="1:3" x14ac:dyDescent="0.2">
      <c r="A10043" s="12"/>
      <c r="B10043" s="15"/>
      <c r="C10043" s="29"/>
    </row>
    <row r="10044" spans="1:3" x14ac:dyDescent="0.2">
      <c r="A10044" s="12"/>
      <c r="B10044" s="15"/>
      <c r="C10044" s="29"/>
    </row>
    <row r="10045" spans="1:3" x14ac:dyDescent="0.2">
      <c r="A10045" s="12"/>
      <c r="B10045" s="15"/>
      <c r="C10045" s="29"/>
    </row>
    <row r="10046" spans="1:3" x14ac:dyDescent="0.2">
      <c r="A10046" s="12"/>
      <c r="B10046" s="15"/>
      <c r="C10046" s="29"/>
    </row>
    <row r="10047" spans="1:3" x14ac:dyDescent="0.2">
      <c r="A10047" s="12"/>
      <c r="B10047" s="15"/>
      <c r="C10047" s="29"/>
    </row>
    <row r="10048" spans="1:3" x14ac:dyDescent="0.2">
      <c r="A10048" s="12"/>
      <c r="B10048" s="15"/>
      <c r="C10048" s="29"/>
    </row>
    <row r="10049" spans="1:3" x14ac:dyDescent="0.2">
      <c r="A10049" s="12"/>
      <c r="B10049" s="15"/>
      <c r="C10049" s="29"/>
    </row>
    <row r="10050" spans="1:3" x14ac:dyDescent="0.2">
      <c r="A10050" s="12"/>
      <c r="B10050" s="15"/>
      <c r="C10050" s="29"/>
    </row>
    <row r="10051" spans="1:3" x14ac:dyDescent="0.2">
      <c r="A10051" s="12"/>
      <c r="B10051" s="15"/>
      <c r="C10051" s="29"/>
    </row>
    <row r="10052" spans="1:3" x14ac:dyDescent="0.2">
      <c r="A10052" s="12"/>
      <c r="B10052" s="15"/>
      <c r="C10052" s="29"/>
    </row>
    <row r="10053" spans="1:3" x14ac:dyDescent="0.2">
      <c r="A10053" s="12"/>
      <c r="B10053" s="15"/>
      <c r="C10053" s="29"/>
    </row>
    <row r="10054" spans="1:3" x14ac:dyDescent="0.2">
      <c r="A10054" s="12"/>
      <c r="B10054" s="15"/>
      <c r="C10054" s="29"/>
    </row>
    <row r="10055" spans="1:3" x14ac:dyDescent="0.2">
      <c r="A10055" s="12"/>
      <c r="B10055" s="15"/>
      <c r="C10055" s="29"/>
    </row>
    <row r="10056" spans="1:3" x14ac:dyDescent="0.2">
      <c r="A10056" s="12"/>
      <c r="B10056" s="15"/>
      <c r="C10056" s="29"/>
    </row>
    <row r="10057" spans="1:3" x14ac:dyDescent="0.2">
      <c r="A10057" s="12"/>
      <c r="B10057" s="15"/>
      <c r="C10057" s="29"/>
    </row>
    <row r="10058" spans="1:3" x14ac:dyDescent="0.2">
      <c r="A10058" s="12"/>
      <c r="B10058" s="15"/>
      <c r="C10058" s="29"/>
    </row>
    <row r="10059" spans="1:3" x14ac:dyDescent="0.2">
      <c r="A10059" s="12"/>
      <c r="B10059" s="15"/>
      <c r="C10059" s="29"/>
    </row>
    <row r="10060" spans="1:3" x14ac:dyDescent="0.2">
      <c r="A10060" s="12"/>
      <c r="B10060" s="15"/>
      <c r="C10060" s="29"/>
    </row>
    <row r="10061" spans="1:3" x14ac:dyDescent="0.2">
      <c r="A10061" s="12"/>
      <c r="B10061" s="15"/>
      <c r="C10061" s="29"/>
    </row>
    <row r="10062" spans="1:3" x14ac:dyDescent="0.2">
      <c r="A10062" s="12"/>
      <c r="B10062" s="15"/>
      <c r="C10062" s="29"/>
    </row>
    <row r="10063" spans="1:3" x14ac:dyDescent="0.2">
      <c r="A10063" s="12"/>
      <c r="B10063" s="15"/>
      <c r="C10063" s="29"/>
    </row>
    <row r="10064" spans="1:3" x14ac:dyDescent="0.2">
      <c r="A10064" s="12"/>
      <c r="B10064" s="15"/>
      <c r="C10064" s="29"/>
    </row>
    <row r="10065" spans="1:3" x14ac:dyDescent="0.2">
      <c r="A10065" s="12"/>
      <c r="B10065" s="15"/>
      <c r="C10065" s="29"/>
    </row>
    <row r="10066" spans="1:3" x14ac:dyDescent="0.2">
      <c r="A10066" s="12"/>
      <c r="B10066" s="15"/>
      <c r="C10066" s="29"/>
    </row>
    <row r="10067" spans="1:3" x14ac:dyDescent="0.2">
      <c r="A10067" s="12"/>
      <c r="B10067" s="15"/>
      <c r="C10067" s="29"/>
    </row>
    <row r="10068" spans="1:3" x14ac:dyDescent="0.2">
      <c r="A10068" s="12"/>
      <c r="B10068" s="15"/>
      <c r="C10068" s="29"/>
    </row>
    <row r="10069" spans="1:3" x14ac:dyDescent="0.2">
      <c r="A10069" s="12"/>
      <c r="B10069" s="15"/>
      <c r="C10069" s="29"/>
    </row>
    <row r="10070" spans="1:3" x14ac:dyDescent="0.2">
      <c r="A10070" s="12"/>
      <c r="B10070" s="15"/>
      <c r="C10070" s="29"/>
    </row>
    <row r="10071" spans="1:3" x14ac:dyDescent="0.2">
      <c r="A10071" s="12"/>
      <c r="B10071" s="15"/>
      <c r="C10071" s="29"/>
    </row>
    <row r="10072" spans="1:3" x14ac:dyDescent="0.2">
      <c r="A10072" s="12"/>
      <c r="B10072" s="15"/>
      <c r="C10072" s="29"/>
    </row>
    <row r="10073" spans="1:3" x14ac:dyDescent="0.2">
      <c r="A10073" s="12"/>
      <c r="B10073" s="15"/>
      <c r="C10073" s="29"/>
    </row>
    <row r="10074" spans="1:3" x14ac:dyDescent="0.2">
      <c r="A10074" s="12"/>
      <c r="B10074" s="15"/>
      <c r="C10074" s="29"/>
    </row>
    <row r="10075" spans="1:3" x14ac:dyDescent="0.2">
      <c r="A10075" s="12"/>
      <c r="B10075" s="15"/>
      <c r="C10075" s="29"/>
    </row>
    <row r="10076" spans="1:3" x14ac:dyDescent="0.2">
      <c r="A10076" s="12"/>
      <c r="B10076" s="15"/>
      <c r="C10076" s="29"/>
    </row>
    <row r="10077" spans="1:3" x14ac:dyDescent="0.2">
      <c r="A10077" s="12"/>
      <c r="B10077" s="15"/>
      <c r="C10077" s="29"/>
    </row>
    <row r="10078" spans="1:3" x14ac:dyDescent="0.2">
      <c r="A10078" s="12"/>
      <c r="B10078" s="15"/>
      <c r="C10078" s="29"/>
    </row>
    <row r="10079" spans="1:3" x14ac:dyDescent="0.2">
      <c r="A10079" s="12"/>
      <c r="B10079" s="15"/>
      <c r="C10079" s="29"/>
    </row>
    <row r="10080" spans="1:3" x14ac:dyDescent="0.2">
      <c r="A10080" s="12"/>
      <c r="B10080" s="15"/>
      <c r="C10080" s="29"/>
    </row>
    <row r="10081" spans="1:3" x14ac:dyDescent="0.2">
      <c r="A10081" s="12"/>
      <c r="B10081" s="15"/>
      <c r="C10081" s="29"/>
    </row>
    <row r="10082" spans="1:3" x14ac:dyDescent="0.2">
      <c r="A10082" s="12"/>
      <c r="B10082" s="15"/>
      <c r="C10082" s="29"/>
    </row>
    <row r="10083" spans="1:3" x14ac:dyDescent="0.2">
      <c r="A10083" s="12"/>
      <c r="B10083" s="15"/>
      <c r="C10083" s="29"/>
    </row>
    <row r="10084" spans="1:3" x14ac:dyDescent="0.2">
      <c r="A10084" s="12"/>
      <c r="B10084" s="15"/>
      <c r="C10084" s="29"/>
    </row>
    <row r="10085" spans="1:3" x14ac:dyDescent="0.2">
      <c r="A10085" s="12"/>
      <c r="B10085" s="15"/>
      <c r="C10085" s="29"/>
    </row>
    <row r="10086" spans="1:3" x14ac:dyDescent="0.2">
      <c r="A10086" s="12"/>
      <c r="B10086" s="15"/>
      <c r="C10086" s="29"/>
    </row>
    <row r="10087" spans="1:3" x14ac:dyDescent="0.2">
      <c r="A10087" s="12"/>
      <c r="B10087" s="15"/>
      <c r="C10087" s="29"/>
    </row>
    <row r="10088" spans="1:3" x14ac:dyDescent="0.2">
      <c r="A10088" s="12"/>
      <c r="B10088" s="15"/>
      <c r="C10088" s="29"/>
    </row>
    <row r="10089" spans="1:3" x14ac:dyDescent="0.2">
      <c r="A10089" s="12"/>
      <c r="B10089" s="15"/>
      <c r="C10089" s="29"/>
    </row>
    <row r="10090" spans="1:3" x14ac:dyDescent="0.2">
      <c r="A10090" s="12"/>
      <c r="B10090" s="15"/>
      <c r="C10090" s="29"/>
    </row>
    <row r="10091" spans="1:3" x14ac:dyDescent="0.2">
      <c r="A10091" s="12"/>
      <c r="B10091" s="15"/>
      <c r="C10091" s="29"/>
    </row>
    <row r="10092" spans="1:3" x14ac:dyDescent="0.2">
      <c r="A10092" s="12"/>
      <c r="B10092" s="15"/>
      <c r="C10092" s="29"/>
    </row>
    <row r="10093" spans="1:3" x14ac:dyDescent="0.2">
      <c r="A10093" s="12"/>
      <c r="B10093" s="15"/>
      <c r="C10093" s="29"/>
    </row>
    <row r="10094" spans="1:3" x14ac:dyDescent="0.2">
      <c r="A10094" s="12"/>
      <c r="B10094" s="15"/>
      <c r="C10094" s="29"/>
    </row>
    <row r="10095" spans="1:3" x14ac:dyDescent="0.2">
      <c r="A10095" s="12"/>
      <c r="B10095" s="15"/>
      <c r="C10095" s="29"/>
    </row>
    <row r="10096" spans="1:3" x14ac:dyDescent="0.2">
      <c r="A10096" s="12"/>
      <c r="B10096" s="15"/>
      <c r="C10096" s="29"/>
    </row>
    <row r="10097" spans="1:3" x14ac:dyDescent="0.2">
      <c r="A10097" s="12"/>
      <c r="B10097" s="15"/>
      <c r="C10097" s="29"/>
    </row>
    <row r="10098" spans="1:3" x14ac:dyDescent="0.2">
      <c r="A10098" s="12"/>
      <c r="B10098" s="15"/>
      <c r="C10098" s="29"/>
    </row>
    <row r="10099" spans="1:3" x14ac:dyDescent="0.2">
      <c r="A10099" s="12"/>
      <c r="B10099" s="15"/>
      <c r="C10099" s="29"/>
    </row>
    <row r="10100" spans="1:3" x14ac:dyDescent="0.2">
      <c r="A10100" s="12"/>
      <c r="B10100" s="15"/>
      <c r="C10100" s="29"/>
    </row>
    <row r="10101" spans="1:3" x14ac:dyDescent="0.2">
      <c r="A10101" s="12"/>
      <c r="B10101" s="15"/>
      <c r="C10101" s="29"/>
    </row>
    <row r="10102" spans="1:3" x14ac:dyDescent="0.2">
      <c r="A10102" s="12"/>
      <c r="B10102" s="15"/>
      <c r="C10102" s="29"/>
    </row>
    <row r="10103" spans="1:3" x14ac:dyDescent="0.2">
      <c r="A10103" s="12"/>
      <c r="B10103" s="15"/>
      <c r="C10103" s="29"/>
    </row>
    <row r="10104" spans="1:3" x14ac:dyDescent="0.2">
      <c r="A10104" s="12"/>
      <c r="B10104" s="15"/>
      <c r="C10104" s="29"/>
    </row>
    <row r="10105" spans="1:3" x14ac:dyDescent="0.2">
      <c r="A10105" s="12"/>
      <c r="B10105" s="15"/>
      <c r="C10105" s="29"/>
    </row>
    <row r="10106" spans="1:3" x14ac:dyDescent="0.2">
      <c r="A10106" s="12"/>
      <c r="B10106" s="15"/>
      <c r="C10106" s="29"/>
    </row>
    <row r="10107" spans="1:3" x14ac:dyDescent="0.2">
      <c r="A10107" s="12"/>
      <c r="B10107" s="15"/>
      <c r="C10107" s="29"/>
    </row>
    <row r="10108" spans="1:3" x14ac:dyDescent="0.2">
      <c r="A10108" s="12"/>
      <c r="B10108" s="15"/>
      <c r="C10108" s="29"/>
    </row>
    <row r="10109" spans="1:3" x14ac:dyDescent="0.2">
      <c r="A10109" s="12"/>
      <c r="B10109" s="15"/>
      <c r="C10109" s="29"/>
    </row>
    <row r="10110" spans="1:3" x14ac:dyDescent="0.2">
      <c r="A10110" s="12"/>
      <c r="B10110" s="15"/>
      <c r="C10110" s="29"/>
    </row>
    <row r="10111" spans="1:3" x14ac:dyDescent="0.2">
      <c r="A10111" s="12"/>
      <c r="B10111" s="15"/>
      <c r="C10111" s="29"/>
    </row>
    <row r="10112" spans="1:3" x14ac:dyDescent="0.2">
      <c r="A10112" s="12"/>
      <c r="B10112" s="15"/>
      <c r="C10112" s="29"/>
    </row>
    <row r="10113" spans="1:3" x14ac:dyDescent="0.2">
      <c r="A10113" s="12"/>
      <c r="B10113" s="15"/>
      <c r="C10113" s="29"/>
    </row>
    <row r="10114" spans="1:3" x14ac:dyDescent="0.2">
      <c r="A10114" s="12"/>
      <c r="B10114" s="15"/>
      <c r="C10114" s="29"/>
    </row>
    <row r="10115" spans="1:3" x14ac:dyDescent="0.2">
      <c r="A10115" s="12"/>
      <c r="B10115" s="15"/>
      <c r="C10115" s="29"/>
    </row>
    <row r="10116" spans="1:3" x14ac:dyDescent="0.2">
      <c r="A10116" s="12"/>
      <c r="B10116" s="15"/>
      <c r="C10116" s="29"/>
    </row>
    <row r="10117" spans="1:3" x14ac:dyDescent="0.2">
      <c r="A10117" s="12"/>
      <c r="B10117" s="15"/>
      <c r="C10117" s="29"/>
    </row>
    <row r="10118" spans="1:3" x14ac:dyDescent="0.2">
      <c r="A10118" s="12"/>
      <c r="B10118" s="15"/>
      <c r="C10118" s="29"/>
    </row>
    <row r="10119" spans="1:3" x14ac:dyDescent="0.2">
      <c r="A10119" s="12"/>
      <c r="B10119" s="15"/>
      <c r="C10119" s="29"/>
    </row>
    <row r="10120" spans="1:3" x14ac:dyDescent="0.2">
      <c r="A10120" s="12"/>
      <c r="B10120" s="15"/>
      <c r="C10120" s="29"/>
    </row>
    <row r="10121" spans="1:3" x14ac:dyDescent="0.2">
      <c r="A10121" s="12"/>
      <c r="B10121" s="15"/>
      <c r="C10121" s="29"/>
    </row>
    <row r="10122" spans="1:3" x14ac:dyDescent="0.2">
      <c r="A10122" s="12"/>
      <c r="B10122" s="15"/>
      <c r="C10122" s="29"/>
    </row>
    <row r="10123" spans="1:3" x14ac:dyDescent="0.2">
      <c r="A10123" s="12"/>
      <c r="B10123" s="15"/>
      <c r="C10123" s="29"/>
    </row>
    <row r="10124" spans="1:3" x14ac:dyDescent="0.2">
      <c r="A10124" s="12"/>
      <c r="B10124" s="15"/>
      <c r="C10124" s="29"/>
    </row>
    <row r="10125" spans="1:3" x14ac:dyDescent="0.2">
      <c r="A10125" s="12"/>
      <c r="B10125" s="15"/>
      <c r="C10125" s="29"/>
    </row>
    <row r="10126" spans="1:3" x14ac:dyDescent="0.2">
      <c r="A10126" s="12"/>
      <c r="B10126" s="15"/>
      <c r="C10126" s="29"/>
    </row>
    <row r="10127" spans="1:3" x14ac:dyDescent="0.2">
      <c r="A10127" s="12"/>
      <c r="B10127" s="15"/>
      <c r="C10127" s="29"/>
    </row>
    <row r="10128" spans="1:3" x14ac:dyDescent="0.2">
      <c r="A10128" s="12"/>
      <c r="B10128" s="15"/>
      <c r="C10128" s="29"/>
    </row>
    <row r="10129" spans="1:3" x14ac:dyDescent="0.2">
      <c r="A10129" s="12"/>
      <c r="B10129" s="15"/>
      <c r="C10129" s="29"/>
    </row>
    <row r="10130" spans="1:3" x14ac:dyDescent="0.2">
      <c r="A10130" s="12"/>
      <c r="B10130" s="15"/>
      <c r="C10130" s="29"/>
    </row>
    <row r="10131" spans="1:3" x14ac:dyDescent="0.2">
      <c r="A10131" s="12"/>
      <c r="B10131" s="15"/>
      <c r="C10131" s="29"/>
    </row>
    <row r="10132" spans="1:3" x14ac:dyDescent="0.2">
      <c r="A10132" s="12"/>
      <c r="B10132" s="15"/>
      <c r="C10132" s="29"/>
    </row>
    <row r="10133" spans="1:3" x14ac:dyDescent="0.2">
      <c r="A10133" s="12"/>
      <c r="B10133" s="15"/>
      <c r="C10133" s="29"/>
    </row>
    <row r="10134" spans="1:3" x14ac:dyDescent="0.2">
      <c r="A10134" s="12"/>
      <c r="B10134" s="15"/>
      <c r="C10134" s="29"/>
    </row>
    <row r="10135" spans="1:3" x14ac:dyDescent="0.2">
      <c r="A10135" s="12"/>
      <c r="B10135" s="15"/>
      <c r="C10135" s="29"/>
    </row>
    <row r="10136" spans="1:3" x14ac:dyDescent="0.2">
      <c r="A10136" s="12"/>
      <c r="B10136" s="15"/>
      <c r="C10136" s="29"/>
    </row>
    <row r="10137" spans="1:3" x14ac:dyDescent="0.2">
      <c r="A10137" s="12"/>
      <c r="B10137" s="15"/>
      <c r="C10137" s="29"/>
    </row>
    <row r="10138" spans="1:3" x14ac:dyDescent="0.2">
      <c r="A10138" s="12"/>
      <c r="B10138" s="15"/>
      <c r="C10138" s="29"/>
    </row>
    <row r="10139" spans="1:3" x14ac:dyDescent="0.2">
      <c r="A10139" s="12"/>
      <c r="B10139" s="15"/>
      <c r="C10139" s="29"/>
    </row>
    <row r="10140" spans="1:3" x14ac:dyDescent="0.2">
      <c r="A10140" s="12"/>
      <c r="B10140" s="15"/>
      <c r="C10140" s="29"/>
    </row>
    <row r="10141" spans="1:3" x14ac:dyDescent="0.2">
      <c r="A10141" s="12"/>
      <c r="B10141" s="15"/>
      <c r="C10141" s="29"/>
    </row>
    <row r="10142" spans="1:3" x14ac:dyDescent="0.2">
      <c r="A10142" s="12"/>
      <c r="B10142" s="15"/>
      <c r="C10142" s="29"/>
    </row>
    <row r="10143" spans="1:3" x14ac:dyDescent="0.2">
      <c r="A10143" s="12"/>
      <c r="B10143" s="15"/>
      <c r="C10143" s="29"/>
    </row>
    <row r="10144" spans="1:3" x14ac:dyDescent="0.2">
      <c r="A10144" s="12"/>
      <c r="B10144" s="15"/>
      <c r="C10144" s="29"/>
    </row>
    <row r="10145" spans="1:3" x14ac:dyDescent="0.2">
      <c r="A10145" s="12"/>
      <c r="B10145" s="15"/>
      <c r="C10145" s="29"/>
    </row>
    <row r="10146" spans="1:3" x14ac:dyDescent="0.2">
      <c r="A10146" s="12"/>
      <c r="B10146" s="15"/>
      <c r="C10146" s="29"/>
    </row>
    <row r="10147" spans="1:3" x14ac:dyDescent="0.2">
      <c r="A10147" s="12"/>
      <c r="B10147" s="15"/>
      <c r="C10147" s="29"/>
    </row>
    <row r="10148" spans="1:3" x14ac:dyDescent="0.2">
      <c r="A10148" s="12"/>
      <c r="B10148" s="15"/>
      <c r="C10148" s="29"/>
    </row>
    <row r="10149" spans="1:3" x14ac:dyDescent="0.2">
      <c r="A10149" s="12"/>
      <c r="B10149" s="15"/>
      <c r="C10149" s="29"/>
    </row>
    <row r="10150" spans="1:3" x14ac:dyDescent="0.2">
      <c r="A10150" s="12"/>
      <c r="B10150" s="15"/>
      <c r="C10150" s="29"/>
    </row>
    <row r="10151" spans="1:3" x14ac:dyDescent="0.2">
      <c r="A10151" s="12"/>
      <c r="B10151" s="15"/>
      <c r="C10151" s="29"/>
    </row>
    <row r="10152" spans="1:3" x14ac:dyDescent="0.2">
      <c r="A10152" s="12"/>
      <c r="B10152" s="15"/>
      <c r="C10152" s="29"/>
    </row>
    <row r="10153" spans="1:3" x14ac:dyDescent="0.2">
      <c r="A10153" s="12"/>
      <c r="B10153" s="15"/>
      <c r="C10153" s="29"/>
    </row>
    <row r="10154" spans="1:3" x14ac:dyDescent="0.2">
      <c r="A10154" s="12"/>
      <c r="B10154" s="15"/>
      <c r="C10154" s="29"/>
    </row>
    <row r="10155" spans="1:3" x14ac:dyDescent="0.2">
      <c r="A10155" s="12"/>
      <c r="B10155" s="15"/>
      <c r="C10155" s="29"/>
    </row>
    <row r="10156" spans="1:3" x14ac:dyDescent="0.2">
      <c r="A10156" s="12"/>
      <c r="B10156" s="15"/>
      <c r="C10156" s="29"/>
    </row>
    <row r="10157" spans="1:3" x14ac:dyDescent="0.2">
      <c r="A10157" s="12"/>
      <c r="B10157" s="15"/>
      <c r="C10157" s="29"/>
    </row>
    <row r="10158" spans="1:3" x14ac:dyDescent="0.2">
      <c r="A10158" s="12"/>
      <c r="B10158" s="15"/>
      <c r="C10158" s="29"/>
    </row>
    <row r="10159" spans="1:3" x14ac:dyDescent="0.2">
      <c r="A10159" s="12"/>
      <c r="B10159" s="15"/>
      <c r="C10159" s="29"/>
    </row>
    <row r="10160" spans="1:3" x14ac:dyDescent="0.2">
      <c r="A10160" s="12"/>
      <c r="B10160" s="15"/>
      <c r="C10160" s="29"/>
    </row>
    <row r="10161" spans="1:3" x14ac:dyDescent="0.2">
      <c r="A10161" s="12"/>
      <c r="B10161" s="15"/>
      <c r="C10161" s="29"/>
    </row>
    <row r="10162" spans="1:3" x14ac:dyDescent="0.2">
      <c r="A10162" s="12"/>
      <c r="B10162" s="15"/>
      <c r="C10162" s="29"/>
    </row>
    <row r="10163" spans="1:3" x14ac:dyDescent="0.2">
      <c r="A10163" s="12"/>
      <c r="B10163" s="15"/>
      <c r="C10163" s="29"/>
    </row>
    <row r="10164" spans="1:3" x14ac:dyDescent="0.2">
      <c r="A10164" s="12"/>
      <c r="B10164" s="15"/>
      <c r="C10164" s="29"/>
    </row>
    <row r="10165" spans="1:3" x14ac:dyDescent="0.2">
      <c r="A10165" s="12"/>
      <c r="B10165" s="15"/>
      <c r="C10165" s="29"/>
    </row>
    <row r="10166" spans="1:3" x14ac:dyDescent="0.2">
      <c r="A10166" s="12"/>
      <c r="B10166" s="15"/>
      <c r="C10166" s="29"/>
    </row>
    <row r="10167" spans="1:3" x14ac:dyDescent="0.2">
      <c r="A10167" s="12"/>
      <c r="B10167" s="15"/>
      <c r="C10167" s="29"/>
    </row>
    <row r="10168" spans="1:3" x14ac:dyDescent="0.2">
      <c r="A10168" s="12"/>
      <c r="B10168" s="15"/>
      <c r="C10168" s="29"/>
    </row>
    <row r="10169" spans="1:3" x14ac:dyDescent="0.2">
      <c r="A10169" s="12"/>
      <c r="B10169" s="15"/>
      <c r="C10169" s="29"/>
    </row>
    <row r="10170" spans="1:3" x14ac:dyDescent="0.2">
      <c r="A10170" s="12"/>
      <c r="B10170" s="15"/>
      <c r="C10170" s="29"/>
    </row>
    <row r="10171" spans="1:3" x14ac:dyDescent="0.2">
      <c r="A10171" s="12"/>
      <c r="B10171" s="15"/>
      <c r="C10171" s="29"/>
    </row>
    <row r="10172" spans="1:3" x14ac:dyDescent="0.2">
      <c r="A10172" s="12"/>
      <c r="B10172" s="15"/>
      <c r="C10172" s="29"/>
    </row>
    <row r="10173" spans="1:3" x14ac:dyDescent="0.2">
      <c r="A10173" s="12"/>
      <c r="B10173" s="15"/>
      <c r="C10173" s="29"/>
    </row>
    <row r="10174" spans="1:3" x14ac:dyDescent="0.2">
      <c r="A10174" s="12"/>
      <c r="B10174" s="15"/>
      <c r="C10174" s="29"/>
    </row>
    <row r="10175" spans="1:3" x14ac:dyDescent="0.2">
      <c r="A10175" s="12"/>
      <c r="B10175" s="15"/>
      <c r="C10175" s="29"/>
    </row>
    <row r="10176" spans="1:3" x14ac:dyDescent="0.2">
      <c r="A10176" s="12"/>
      <c r="B10176" s="15"/>
      <c r="C10176" s="29"/>
    </row>
    <row r="10177" spans="1:3" x14ac:dyDescent="0.2">
      <c r="A10177" s="12"/>
      <c r="B10177" s="15"/>
      <c r="C10177" s="29"/>
    </row>
    <row r="10178" spans="1:3" x14ac:dyDescent="0.2">
      <c r="A10178" s="12"/>
      <c r="B10178" s="15"/>
      <c r="C10178" s="29"/>
    </row>
    <row r="10179" spans="1:3" x14ac:dyDescent="0.2">
      <c r="A10179" s="12"/>
      <c r="B10179" s="15"/>
      <c r="C10179" s="29"/>
    </row>
    <row r="10180" spans="1:3" x14ac:dyDescent="0.2">
      <c r="A10180" s="12"/>
      <c r="B10180" s="15"/>
      <c r="C10180" s="29"/>
    </row>
    <row r="10181" spans="1:3" x14ac:dyDescent="0.2">
      <c r="A10181" s="12"/>
      <c r="B10181" s="15"/>
      <c r="C10181" s="29"/>
    </row>
    <row r="10182" spans="1:3" x14ac:dyDescent="0.2">
      <c r="A10182" s="12"/>
      <c r="B10182" s="15"/>
      <c r="C10182" s="29"/>
    </row>
    <row r="10183" spans="1:3" x14ac:dyDescent="0.2">
      <c r="A10183" s="12"/>
      <c r="B10183" s="15"/>
      <c r="C10183" s="29"/>
    </row>
    <row r="10184" spans="1:3" x14ac:dyDescent="0.2">
      <c r="A10184" s="12"/>
      <c r="B10184" s="15"/>
      <c r="C10184" s="29"/>
    </row>
    <row r="10185" spans="1:3" x14ac:dyDescent="0.2">
      <c r="A10185" s="12"/>
      <c r="B10185" s="15"/>
      <c r="C10185" s="29"/>
    </row>
    <row r="10186" spans="1:3" x14ac:dyDescent="0.2">
      <c r="A10186" s="12"/>
      <c r="B10186" s="15"/>
      <c r="C10186" s="29"/>
    </row>
    <row r="10187" spans="1:3" x14ac:dyDescent="0.2">
      <c r="A10187" s="12"/>
      <c r="B10187" s="15"/>
      <c r="C10187" s="29"/>
    </row>
    <row r="10188" spans="1:3" x14ac:dyDescent="0.2">
      <c r="A10188" s="12"/>
      <c r="B10188" s="15"/>
      <c r="C10188" s="29"/>
    </row>
    <row r="10189" spans="1:3" x14ac:dyDescent="0.2">
      <c r="A10189" s="12"/>
      <c r="B10189" s="15"/>
      <c r="C10189" s="29"/>
    </row>
    <row r="10190" spans="1:3" x14ac:dyDescent="0.2">
      <c r="A10190" s="12"/>
      <c r="B10190" s="15"/>
      <c r="C10190" s="29"/>
    </row>
    <row r="10191" spans="1:3" x14ac:dyDescent="0.2">
      <c r="A10191" s="12"/>
      <c r="B10191" s="15"/>
      <c r="C10191" s="29"/>
    </row>
    <row r="10192" spans="1:3" x14ac:dyDescent="0.2">
      <c r="A10192" s="12"/>
      <c r="B10192" s="15"/>
      <c r="C10192" s="29"/>
    </row>
    <row r="10193" spans="1:3" x14ac:dyDescent="0.2">
      <c r="A10193" s="12"/>
      <c r="B10193" s="15"/>
      <c r="C10193" s="29"/>
    </row>
    <row r="10194" spans="1:3" x14ac:dyDescent="0.2">
      <c r="A10194" s="12"/>
      <c r="B10194" s="15"/>
      <c r="C10194" s="29"/>
    </row>
    <row r="10195" spans="1:3" x14ac:dyDescent="0.2">
      <c r="A10195" s="12"/>
      <c r="B10195" s="15"/>
      <c r="C10195" s="29"/>
    </row>
    <row r="10196" spans="1:3" x14ac:dyDescent="0.2">
      <c r="A10196" s="12"/>
      <c r="B10196" s="15"/>
      <c r="C10196" s="29"/>
    </row>
    <row r="10197" spans="1:3" x14ac:dyDescent="0.2">
      <c r="A10197" s="12"/>
      <c r="B10197" s="15"/>
      <c r="C10197" s="29"/>
    </row>
    <row r="10198" spans="1:3" x14ac:dyDescent="0.2">
      <c r="A10198" s="12"/>
      <c r="B10198" s="15"/>
      <c r="C10198" s="29"/>
    </row>
    <row r="10199" spans="1:3" x14ac:dyDescent="0.2">
      <c r="A10199" s="12"/>
      <c r="B10199" s="15"/>
      <c r="C10199" s="29"/>
    </row>
    <row r="10200" spans="1:3" x14ac:dyDescent="0.2">
      <c r="A10200" s="12"/>
      <c r="B10200" s="15"/>
      <c r="C10200" s="29"/>
    </row>
    <row r="10201" spans="1:3" x14ac:dyDescent="0.2">
      <c r="A10201" s="12"/>
      <c r="B10201" s="15"/>
      <c r="C10201" s="29"/>
    </row>
    <row r="10202" spans="1:3" x14ac:dyDescent="0.2">
      <c r="A10202" s="12"/>
      <c r="B10202" s="15"/>
      <c r="C10202" s="29"/>
    </row>
    <row r="10203" spans="1:3" x14ac:dyDescent="0.2">
      <c r="A10203" s="12"/>
      <c r="B10203" s="15"/>
      <c r="C10203" s="29"/>
    </row>
    <row r="10204" spans="1:3" x14ac:dyDescent="0.2">
      <c r="A10204" s="12"/>
      <c r="B10204" s="15"/>
      <c r="C10204" s="29"/>
    </row>
    <row r="10205" spans="1:3" x14ac:dyDescent="0.2">
      <c r="A10205" s="12"/>
      <c r="B10205" s="15"/>
      <c r="C10205" s="29"/>
    </row>
    <row r="10206" spans="1:3" x14ac:dyDescent="0.2">
      <c r="A10206" s="12"/>
      <c r="B10206" s="15"/>
      <c r="C10206" s="29"/>
    </row>
    <row r="10207" spans="1:3" x14ac:dyDescent="0.2">
      <c r="A10207" s="12"/>
      <c r="B10207" s="15"/>
      <c r="C10207" s="29"/>
    </row>
    <row r="10208" spans="1:3" x14ac:dyDescent="0.2">
      <c r="A10208" s="12"/>
      <c r="B10208" s="15"/>
      <c r="C10208" s="29"/>
    </row>
    <row r="10209" spans="1:3" x14ac:dyDescent="0.2">
      <c r="A10209" s="12"/>
      <c r="B10209" s="15"/>
      <c r="C10209" s="29"/>
    </row>
    <row r="10210" spans="1:3" x14ac:dyDescent="0.2">
      <c r="A10210" s="12"/>
      <c r="B10210" s="15"/>
      <c r="C10210" s="29"/>
    </row>
    <row r="10211" spans="1:3" x14ac:dyDescent="0.2">
      <c r="A10211" s="12"/>
      <c r="B10211" s="15"/>
      <c r="C10211" s="29"/>
    </row>
    <row r="10212" spans="1:3" x14ac:dyDescent="0.2">
      <c r="A10212" s="12"/>
      <c r="B10212" s="15"/>
      <c r="C10212" s="29"/>
    </row>
    <row r="10213" spans="1:3" x14ac:dyDescent="0.2">
      <c r="A10213" s="12"/>
      <c r="B10213" s="15"/>
      <c r="C10213" s="29"/>
    </row>
    <row r="10214" spans="1:3" x14ac:dyDescent="0.2">
      <c r="A10214" s="12"/>
      <c r="B10214" s="15"/>
      <c r="C10214" s="29"/>
    </row>
    <row r="10215" spans="1:3" x14ac:dyDescent="0.2">
      <c r="A10215" s="12"/>
      <c r="B10215" s="15"/>
      <c r="C10215" s="29"/>
    </row>
    <row r="10216" spans="1:3" x14ac:dyDescent="0.2">
      <c r="A10216" s="12"/>
      <c r="B10216" s="15"/>
      <c r="C10216" s="29"/>
    </row>
    <row r="10217" spans="1:3" x14ac:dyDescent="0.2">
      <c r="A10217" s="12"/>
      <c r="B10217" s="15"/>
      <c r="C10217" s="29"/>
    </row>
    <row r="10218" spans="1:3" x14ac:dyDescent="0.2">
      <c r="A10218" s="12"/>
      <c r="B10218" s="15"/>
      <c r="C10218" s="29"/>
    </row>
    <row r="10219" spans="1:3" x14ac:dyDescent="0.2">
      <c r="A10219" s="12"/>
      <c r="B10219" s="15"/>
      <c r="C10219" s="29"/>
    </row>
    <row r="10220" spans="1:3" x14ac:dyDescent="0.2">
      <c r="A10220" s="12"/>
      <c r="B10220" s="15"/>
      <c r="C10220" s="29"/>
    </row>
    <row r="10221" spans="1:3" x14ac:dyDescent="0.2">
      <c r="A10221" s="12"/>
      <c r="B10221" s="15"/>
      <c r="C10221" s="29"/>
    </row>
    <row r="10222" spans="1:3" x14ac:dyDescent="0.2">
      <c r="A10222" s="12"/>
      <c r="B10222" s="15"/>
      <c r="C10222" s="29"/>
    </row>
    <row r="10223" spans="1:3" x14ac:dyDescent="0.2">
      <c r="A10223" s="12"/>
      <c r="B10223" s="15"/>
      <c r="C10223" s="29"/>
    </row>
    <row r="10224" spans="1:3" x14ac:dyDescent="0.2">
      <c r="A10224" s="12"/>
      <c r="B10224" s="15"/>
      <c r="C10224" s="29"/>
    </row>
    <row r="10225" spans="1:3" x14ac:dyDescent="0.2">
      <c r="A10225" s="12"/>
      <c r="B10225" s="15"/>
      <c r="C10225" s="29"/>
    </row>
    <row r="10226" spans="1:3" x14ac:dyDescent="0.2">
      <c r="A10226" s="12"/>
      <c r="B10226" s="15"/>
      <c r="C10226" s="29"/>
    </row>
    <row r="10227" spans="1:3" x14ac:dyDescent="0.2">
      <c r="A10227" s="12"/>
      <c r="B10227" s="15"/>
      <c r="C10227" s="29"/>
    </row>
    <row r="10228" spans="1:3" x14ac:dyDescent="0.2">
      <c r="A10228" s="12"/>
      <c r="B10228" s="15"/>
      <c r="C10228" s="29"/>
    </row>
    <row r="10229" spans="1:3" x14ac:dyDescent="0.2">
      <c r="A10229" s="12"/>
      <c r="B10229" s="15"/>
      <c r="C10229" s="29"/>
    </row>
    <row r="10230" spans="1:3" x14ac:dyDescent="0.2">
      <c r="A10230" s="12"/>
      <c r="B10230" s="15"/>
      <c r="C10230" s="29"/>
    </row>
    <row r="10231" spans="1:3" x14ac:dyDescent="0.2">
      <c r="A10231" s="12"/>
      <c r="B10231" s="15"/>
      <c r="C10231" s="29"/>
    </row>
    <row r="10232" spans="1:3" x14ac:dyDescent="0.2">
      <c r="A10232" s="12"/>
      <c r="B10232" s="15"/>
      <c r="C10232" s="29"/>
    </row>
    <row r="10233" spans="1:3" x14ac:dyDescent="0.2">
      <c r="A10233" s="12"/>
      <c r="B10233" s="15"/>
      <c r="C10233" s="29"/>
    </row>
    <row r="10234" spans="1:3" x14ac:dyDescent="0.2">
      <c r="A10234" s="12"/>
      <c r="B10234" s="15"/>
      <c r="C10234" s="29"/>
    </row>
    <row r="10235" spans="1:3" x14ac:dyDescent="0.2">
      <c r="A10235" s="12"/>
      <c r="B10235" s="15"/>
      <c r="C10235" s="29"/>
    </row>
    <row r="10236" spans="1:3" x14ac:dyDescent="0.2">
      <c r="A10236" s="12"/>
      <c r="B10236" s="15"/>
      <c r="C10236" s="29"/>
    </row>
    <row r="10237" spans="1:3" x14ac:dyDescent="0.2">
      <c r="A10237" s="12"/>
      <c r="B10237" s="15"/>
      <c r="C10237" s="29"/>
    </row>
    <row r="10238" spans="1:3" x14ac:dyDescent="0.2">
      <c r="A10238" s="12"/>
      <c r="B10238" s="15"/>
      <c r="C10238" s="29"/>
    </row>
    <row r="10239" spans="1:3" x14ac:dyDescent="0.2">
      <c r="A10239" s="12"/>
      <c r="B10239" s="15"/>
      <c r="C10239" s="29"/>
    </row>
    <row r="10240" spans="1:3" x14ac:dyDescent="0.2">
      <c r="A10240" s="12"/>
      <c r="B10240" s="15"/>
      <c r="C10240" s="29"/>
    </row>
    <row r="10241" spans="1:3" x14ac:dyDescent="0.2">
      <c r="A10241" s="12"/>
      <c r="B10241" s="15"/>
      <c r="C10241" s="29"/>
    </row>
    <row r="10242" spans="1:3" x14ac:dyDescent="0.2">
      <c r="A10242" s="12"/>
      <c r="B10242" s="15"/>
      <c r="C10242" s="29"/>
    </row>
    <row r="10243" spans="1:3" x14ac:dyDescent="0.2">
      <c r="A10243" s="12"/>
      <c r="B10243" s="15"/>
      <c r="C10243" s="29"/>
    </row>
    <row r="10244" spans="1:3" x14ac:dyDescent="0.2">
      <c r="A10244" s="12"/>
      <c r="B10244" s="15"/>
      <c r="C10244" s="29"/>
    </row>
    <row r="10245" spans="1:3" x14ac:dyDescent="0.2">
      <c r="A10245" s="12"/>
      <c r="B10245" s="15"/>
      <c r="C10245" s="29"/>
    </row>
    <row r="10246" spans="1:3" x14ac:dyDescent="0.2">
      <c r="A10246" s="12"/>
      <c r="B10246" s="15"/>
      <c r="C10246" s="29"/>
    </row>
    <row r="10247" spans="1:3" x14ac:dyDescent="0.2">
      <c r="A10247" s="12"/>
      <c r="B10247" s="15"/>
      <c r="C10247" s="29"/>
    </row>
    <row r="10248" spans="1:3" x14ac:dyDescent="0.2">
      <c r="A10248" s="12"/>
      <c r="B10248" s="15"/>
      <c r="C10248" s="29"/>
    </row>
    <row r="10249" spans="1:3" x14ac:dyDescent="0.2">
      <c r="A10249" s="12"/>
      <c r="B10249" s="15"/>
      <c r="C10249" s="29"/>
    </row>
    <row r="10250" spans="1:3" x14ac:dyDescent="0.2">
      <c r="A10250" s="12"/>
      <c r="B10250" s="15"/>
      <c r="C10250" s="29"/>
    </row>
    <row r="10251" spans="1:3" x14ac:dyDescent="0.2">
      <c r="A10251" s="12"/>
      <c r="B10251" s="15"/>
      <c r="C10251" s="29"/>
    </row>
    <row r="10252" spans="1:3" x14ac:dyDescent="0.2">
      <c r="A10252" s="12"/>
      <c r="B10252" s="15"/>
      <c r="C10252" s="29"/>
    </row>
    <row r="10253" spans="1:3" x14ac:dyDescent="0.2">
      <c r="A10253" s="12"/>
      <c r="B10253" s="15"/>
      <c r="C10253" s="29"/>
    </row>
    <row r="10254" spans="1:3" x14ac:dyDescent="0.2">
      <c r="A10254" s="12"/>
      <c r="B10254" s="15"/>
      <c r="C10254" s="29"/>
    </row>
    <row r="10255" spans="1:3" x14ac:dyDescent="0.2">
      <c r="A10255" s="12"/>
      <c r="B10255" s="15"/>
      <c r="C10255" s="29"/>
    </row>
    <row r="10256" spans="1:3" x14ac:dyDescent="0.2">
      <c r="A10256" s="12"/>
      <c r="B10256" s="15"/>
      <c r="C10256" s="29"/>
    </row>
    <row r="10257" spans="1:3" x14ac:dyDescent="0.2">
      <c r="A10257" s="12"/>
      <c r="B10257" s="15"/>
      <c r="C10257" s="29"/>
    </row>
    <row r="10258" spans="1:3" x14ac:dyDescent="0.2">
      <c r="A10258" s="12"/>
      <c r="B10258" s="15"/>
      <c r="C10258" s="29"/>
    </row>
    <row r="10259" spans="1:3" x14ac:dyDescent="0.2">
      <c r="A10259" s="12"/>
      <c r="B10259" s="15"/>
      <c r="C10259" s="29"/>
    </row>
    <row r="10260" spans="1:3" x14ac:dyDescent="0.2">
      <c r="A10260" s="12"/>
      <c r="B10260" s="15"/>
      <c r="C10260" s="29"/>
    </row>
    <row r="10261" spans="1:3" x14ac:dyDescent="0.2">
      <c r="A10261" s="12"/>
      <c r="B10261" s="15"/>
      <c r="C10261" s="29"/>
    </row>
    <row r="10262" spans="1:3" x14ac:dyDescent="0.2">
      <c r="A10262" s="12"/>
      <c r="B10262" s="15"/>
      <c r="C10262" s="29"/>
    </row>
    <row r="10263" spans="1:3" x14ac:dyDescent="0.2">
      <c r="A10263" s="12"/>
      <c r="B10263" s="15"/>
      <c r="C10263" s="29"/>
    </row>
    <row r="10264" spans="1:3" x14ac:dyDescent="0.2">
      <c r="A10264" s="12"/>
      <c r="B10264" s="15"/>
      <c r="C10264" s="29"/>
    </row>
    <row r="10265" spans="1:3" x14ac:dyDescent="0.2">
      <c r="A10265" s="12"/>
      <c r="B10265" s="15"/>
      <c r="C10265" s="29"/>
    </row>
    <row r="10266" spans="1:3" x14ac:dyDescent="0.2">
      <c r="A10266" s="12"/>
      <c r="B10266" s="15"/>
      <c r="C10266" s="29"/>
    </row>
    <row r="10267" spans="1:3" x14ac:dyDescent="0.2">
      <c r="A10267" s="12"/>
      <c r="B10267" s="15"/>
      <c r="C10267" s="29"/>
    </row>
    <row r="10268" spans="1:3" x14ac:dyDescent="0.2">
      <c r="A10268" s="12"/>
      <c r="B10268" s="15"/>
      <c r="C10268" s="29"/>
    </row>
    <row r="10269" spans="1:3" x14ac:dyDescent="0.2">
      <c r="A10269" s="12"/>
      <c r="B10269" s="15"/>
      <c r="C10269" s="29"/>
    </row>
    <row r="10270" spans="1:3" x14ac:dyDescent="0.2">
      <c r="A10270" s="12"/>
      <c r="B10270" s="15"/>
      <c r="C10270" s="29"/>
    </row>
    <row r="10271" spans="1:3" x14ac:dyDescent="0.2">
      <c r="A10271" s="12"/>
      <c r="B10271" s="15"/>
      <c r="C10271" s="29"/>
    </row>
    <row r="10272" spans="1:3" x14ac:dyDescent="0.2">
      <c r="A10272" s="12"/>
      <c r="B10272" s="15"/>
      <c r="C10272" s="29"/>
    </row>
    <row r="10273" spans="1:3" x14ac:dyDescent="0.2">
      <c r="A10273" s="12"/>
      <c r="B10273" s="15"/>
      <c r="C10273" s="29"/>
    </row>
    <row r="10274" spans="1:3" x14ac:dyDescent="0.2">
      <c r="A10274" s="12"/>
      <c r="B10274" s="15"/>
      <c r="C10274" s="29"/>
    </row>
    <row r="10275" spans="1:3" x14ac:dyDescent="0.2">
      <c r="A10275" s="12"/>
      <c r="B10275" s="15"/>
      <c r="C10275" s="29"/>
    </row>
    <row r="10276" spans="1:3" x14ac:dyDescent="0.2">
      <c r="A10276" s="12"/>
      <c r="B10276" s="15"/>
      <c r="C10276" s="29"/>
    </row>
    <row r="10277" spans="1:3" x14ac:dyDescent="0.2">
      <c r="A10277" s="12"/>
      <c r="B10277" s="15"/>
      <c r="C10277" s="29"/>
    </row>
    <row r="10278" spans="1:3" x14ac:dyDescent="0.2">
      <c r="A10278" s="12"/>
      <c r="B10278" s="15"/>
      <c r="C10278" s="29"/>
    </row>
    <row r="10279" spans="1:3" x14ac:dyDescent="0.2">
      <c r="A10279" s="12"/>
      <c r="B10279" s="15"/>
      <c r="C10279" s="29"/>
    </row>
    <row r="10280" spans="1:3" x14ac:dyDescent="0.2">
      <c r="A10280" s="12"/>
      <c r="B10280" s="15"/>
      <c r="C10280" s="29"/>
    </row>
    <row r="10281" spans="1:3" x14ac:dyDescent="0.2">
      <c r="A10281" s="12"/>
      <c r="B10281" s="15"/>
      <c r="C10281" s="29"/>
    </row>
    <row r="10282" spans="1:3" x14ac:dyDescent="0.2">
      <c r="A10282" s="12"/>
      <c r="B10282" s="15"/>
      <c r="C10282" s="29"/>
    </row>
    <row r="10283" spans="1:3" x14ac:dyDescent="0.2">
      <c r="A10283" s="12"/>
      <c r="B10283" s="15"/>
      <c r="C10283" s="29"/>
    </row>
    <row r="10284" spans="1:3" x14ac:dyDescent="0.2">
      <c r="A10284" s="12"/>
      <c r="B10284" s="15"/>
      <c r="C10284" s="29"/>
    </row>
    <row r="10285" spans="1:3" x14ac:dyDescent="0.2">
      <c r="A10285" s="12"/>
      <c r="B10285" s="15"/>
      <c r="C10285" s="29"/>
    </row>
    <row r="10286" spans="1:3" x14ac:dyDescent="0.2">
      <c r="A10286" s="12"/>
      <c r="B10286" s="15"/>
      <c r="C10286" s="29"/>
    </row>
    <row r="10287" spans="1:3" x14ac:dyDescent="0.2">
      <c r="A10287" s="12"/>
      <c r="B10287" s="15"/>
      <c r="C10287" s="29"/>
    </row>
    <row r="10288" spans="1:3" x14ac:dyDescent="0.2">
      <c r="A10288" s="12"/>
      <c r="B10288" s="15"/>
      <c r="C10288" s="29"/>
    </row>
    <row r="10289" spans="1:3" x14ac:dyDescent="0.2">
      <c r="A10289" s="12"/>
      <c r="B10289" s="15"/>
      <c r="C10289" s="29"/>
    </row>
    <row r="10290" spans="1:3" x14ac:dyDescent="0.2">
      <c r="A10290" s="12"/>
      <c r="B10290" s="15"/>
      <c r="C10290" s="29"/>
    </row>
    <row r="10291" spans="1:3" x14ac:dyDescent="0.2">
      <c r="A10291" s="12"/>
      <c r="B10291" s="15"/>
      <c r="C10291" s="29"/>
    </row>
    <row r="10292" spans="1:3" x14ac:dyDescent="0.2">
      <c r="A10292" s="12"/>
      <c r="B10292" s="15"/>
      <c r="C10292" s="29"/>
    </row>
    <row r="10293" spans="1:3" x14ac:dyDescent="0.2">
      <c r="A10293" s="12"/>
      <c r="B10293" s="15"/>
      <c r="C10293" s="29"/>
    </row>
    <row r="10294" spans="1:3" x14ac:dyDescent="0.2">
      <c r="A10294" s="12"/>
      <c r="B10294" s="15"/>
      <c r="C10294" s="29"/>
    </row>
    <row r="10295" spans="1:3" x14ac:dyDescent="0.2">
      <c r="A10295" s="12"/>
      <c r="B10295" s="15"/>
      <c r="C10295" s="29"/>
    </row>
    <row r="10296" spans="1:3" x14ac:dyDescent="0.2">
      <c r="A10296" s="12"/>
      <c r="B10296" s="15"/>
      <c r="C10296" s="29"/>
    </row>
    <row r="10297" spans="1:3" x14ac:dyDescent="0.2">
      <c r="A10297" s="12"/>
      <c r="B10297" s="15"/>
      <c r="C10297" s="29"/>
    </row>
    <row r="10298" spans="1:3" x14ac:dyDescent="0.2">
      <c r="A10298" s="12"/>
      <c r="B10298" s="15"/>
      <c r="C10298" s="29"/>
    </row>
    <row r="10299" spans="1:3" x14ac:dyDescent="0.2">
      <c r="A10299" s="12"/>
      <c r="B10299" s="15"/>
      <c r="C10299" s="29"/>
    </row>
    <row r="10300" spans="1:3" x14ac:dyDescent="0.2">
      <c r="A10300" s="12"/>
      <c r="B10300" s="15"/>
      <c r="C10300" s="29"/>
    </row>
    <row r="10301" spans="1:3" x14ac:dyDescent="0.2">
      <c r="A10301" s="12"/>
      <c r="B10301" s="15"/>
      <c r="C10301" s="29"/>
    </row>
    <row r="10302" spans="1:3" x14ac:dyDescent="0.2">
      <c r="A10302" s="12"/>
      <c r="B10302" s="15"/>
      <c r="C10302" s="29"/>
    </row>
    <row r="10303" spans="1:3" x14ac:dyDescent="0.2">
      <c r="A10303" s="12"/>
      <c r="B10303" s="15"/>
      <c r="C10303" s="29"/>
    </row>
    <row r="10304" spans="1:3" x14ac:dyDescent="0.2">
      <c r="A10304" s="12"/>
      <c r="B10304" s="15"/>
      <c r="C10304" s="29"/>
    </row>
    <row r="10305" spans="1:3" x14ac:dyDescent="0.2">
      <c r="A10305" s="12"/>
      <c r="B10305" s="15"/>
      <c r="C10305" s="29"/>
    </row>
    <row r="10306" spans="1:3" x14ac:dyDescent="0.2">
      <c r="A10306" s="12"/>
      <c r="B10306" s="15"/>
      <c r="C10306" s="29"/>
    </row>
    <row r="10307" spans="1:3" x14ac:dyDescent="0.2">
      <c r="A10307" s="12"/>
      <c r="B10307" s="15"/>
      <c r="C10307" s="29"/>
    </row>
    <row r="10308" spans="1:3" x14ac:dyDescent="0.2">
      <c r="A10308" s="12"/>
      <c r="B10308" s="15"/>
      <c r="C10308" s="29"/>
    </row>
    <row r="10309" spans="1:3" x14ac:dyDescent="0.2">
      <c r="A10309" s="12"/>
      <c r="B10309" s="15"/>
      <c r="C10309" s="29"/>
    </row>
    <row r="10310" spans="1:3" x14ac:dyDescent="0.2">
      <c r="A10310" s="12"/>
      <c r="B10310" s="15"/>
      <c r="C10310" s="29"/>
    </row>
    <row r="10311" spans="1:3" x14ac:dyDescent="0.2">
      <c r="A10311" s="12"/>
      <c r="B10311" s="15"/>
      <c r="C10311" s="29"/>
    </row>
    <row r="10312" spans="1:3" x14ac:dyDescent="0.2">
      <c r="A10312" s="12"/>
      <c r="B10312" s="15"/>
      <c r="C10312" s="29"/>
    </row>
    <row r="10313" spans="1:3" x14ac:dyDescent="0.2">
      <c r="A10313" s="12"/>
      <c r="B10313" s="15"/>
      <c r="C10313" s="29"/>
    </row>
    <row r="10314" spans="1:3" x14ac:dyDescent="0.2">
      <c r="A10314" s="12"/>
      <c r="B10314" s="15"/>
      <c r="C10314" s="29"/>
    </row>
    <row r="10315" spans="1:3" x14ac:dyDescent="0.2">
      <c r="A10315" s="12"/>
      <c r="B10315" s="15"/>
      <c r="C10315" s="29"/>
    </row>
    <row r="10316" spans="1:3" x14ac:dyDescent="0.2">
      <c r="A10316" s="12"/>
      <c r="B10316" s="15"/>
      <c r="C10316" s="29"/>
    </row>
    <row r="10317" spans="1:3" x14ac:dyDescent="0.2">
      <c r="A10317" s="12"/>
      <c r="B10317" s="15"/>
      <c r="C10317" s="29"/>
    </row>
    <row r="10318" spans="1:3" x14ac:dyDescent="0.2">
      <c r="A10318" s="12"/>
      <c r="B10318" s="15"/>
      <c r="C10318" s="29"/>
    </row>
    <row r="10319" spans="1:3" x14ac:dyDescent="0.2">
      <c r="A10319" s="12"/>
      <c r="B10319" s="15"/>
      <c r="C10319" s="29"/>
    </row>
    <row r="10320" spans="1:3" x14ac:dyDescent="0.2">
      <c r="A10320" s="12"/>
      <c r="B10320" s="15"/>
      <c r="C10320" s="29"/>
    </row>
    <row r="10321" spans="1:3" x14ac:dyDescent="0.2">
      <c r="A10321" s="12"/>
      <c r="B10321" s="15"/>
      <c r="C10321" s="29"/>
    </row>
    <row r="10322" spans="1:3" x14ac:dyDescent="0.2">
      <c r="A10322" s="12"/>
      <c r="B10322" s="15"/>
      <c r="C10322" s="29"/>
    </row>
    <row r="10323" spans="1:3" x14ac:dyDescent="0.2">
      <c r="A10323" s="12"/>
      <c r="B10323" s="15"/>
      <c r="C10323" s="29"/>
    </row>
    <row r="10324" spans="1:3" x14ac:dyDescent="0.2">
      <c r="A10324" s="12"/>
      <c r="B10324" s="15"/>
      <c r="C10324" s="29"/>
    </row>
    <row r="10325" spans="1:3" x14ac:dyDescent="0.2">
      <c r="A10325" s="12"/>
      <c r="B10325" s="15"/>
      <c r="C10325" s="29"/>
    </row>
    <row r="10326" spans="1:3" x14ac:dyDescent="0.2">
      <c r="A10326" s="12"/>
      <c r="B10326" s="15"/>
      <c r="C10326" s="29"/>
    </row>
    <row r="10327" spans="1:3" x14ac:dyDescent="0.2">
      <c r="A10327" s="12"/>
      <c r="B10327" s="15"/>
      <c r="C10327" s="29"/>
    </row>
    <row r="10328" spans="1:3" x14ac:dyDescent="0.2">
      <c r="A10328" s="12"/>
      <c r="B10328" s="15"/>
      <c r="C10328" s="29"/>
    </row>
    <row r="10329" spans="1:3" x14ac:dyDescent="0.2">
      <c r="A10329" s="12"/>
      <c r="B10329" s="15"/>
      <c r="C10329" s="29"/>
    </row>
    <row r="10330" spans="1:3" x14ac:dyDescent="0.2">
      <c r="A10330" s="12"/>
      <c r="B10330" s="15"/>
      <c r="C10330" s="29"/>
    </row>
    <row r="10331" spans="1:3" x14ac:dyDescent="0.2">
      <c r="A10331" s="12"/>
      <c r="B10331" s="15"/>
      <c r="C10331" s="29"/>
    </row>
    <row r="10332" spans="1:3" x14ac:dyDescent="0.2">
      <c r="A10332" s="12"/>
      <c r="B10332" s="15"/>
      <c r="C10332" s="29"/>
    </row>
    <row r="10333" spans="1:3" x14ac:dyDescent="0.2">
      <c r="A10333" s="12"/>
      <c r="B10333" s="15"/>
      <c r="C10333" s="29"/>
    </row>
    <row r="10334" spans="1:3" x14ac:dyDescent="0.2">
      <c r="A10334" s="12"/>
      <c r="B10334" s="15"/>
      <c r="C10334" s="29"/>
    </row>
    <row r="10335" spans="1:3" x14ac:dyDescent="0.2">
      <c r="A10335" s="12"/>
      <c r="B10335" s="15"/>
      <c r="C10335" s="29"/>
    </row>
    <row r="10336" spans="1:3" x14ac:dyDescent="0.2">
      <c r="A10336" s="12"/>
      <c r="B10336" s="15"/>
      <c r="C10336" s="29"/>
    </row>
    <row r="10337" spans="1:3" x14ac:dyDescent="0.2">
      <c r="A10337" s="12"/>
      <c r="B10337" s="15"/>
      <c r="C10337" s="29"/>
    </row>
    <row r="10338" spans="1:3" x14ac:dyDescent="0.2">
      <c r="A10338" s="12"/>
      <c r="B10338" s="15"/>
      <c r="C10338" s="29"/>
    </row>
    <row r="10339" spans="1:3" x14ac:dyDescent="0.2">
      <c r="A10339" s="12"/>
      <c r="B10339" s="15"/>
      <c r="C10339" s="29"/>
    </row>
    <row r="10340" spans="1:3" x14ac:dyDescent="0.2">
      <c r="A10340" s="12"/>
      <c r="B10340" s="15"/>
      <c r="C10340" s="29"/>
    </row>
    <row r="10341" spans="1:3" x14ac:dyDescent="0.2">
      <c r="A10341" s="12"/>
      <c r="B10341" s="15"/>
      <c r="C10341" s="29"/>
    </row>
    <row r="10342" spans="1:3" x14ac:dyDescent="0.2">
      <c r="A10342" s="12"/>
      <c r="B10342" s="15"/>
      <c r="C10342" s="29"/>
    </row>
    <row r="10343" spans="1:3" x14ac:dyDescent="0.2">
      <c r="A10343" s="12"/>
      <c r="B10343" s="15"/>
      <c r="C10343" s="29"/>
    </row>
    <row r="10344" spans="1:3" x14ac:dyDescent="0.2">
      <c r="A10344" s="12"/>
      <c r="B10344" s="15"/>
      <c r="C10344" s="29"/>
    </row>
    <row r="10345" spans="1:3" x14ac:dyDescent="0.2">
      <c r="A10345" s="12"/>
      <c r="B10345" s="15"/>
      <c r="C10345" s="29"/>
    </row>
    <row r="10346" spans="1:3" x14ac:dyDescent="0.2">
      <c r="A10346" s="12"/>
      <c r="B10346" s="15"/>
      <c r="C10346" s="29"/>
    </row>
    <row r="10347" spans="1:3" x14ac:dyDescent="0.2">
      <c r="A10347" s="12"/>
      <c r="B10347" s="15"/>
      <c r="C10347" s="29"/>
    </row>
    <row r="10348" spans="1:3" x14ac:dyDescent="0.2">
      <c r="A10348" s="12"/>
      <c r="B10348" s="15"/>
      <c r="C10348" s="29"/>
    </row>
    <row r="10349" spans="1:3" x14ac:dyDescent="0.2">
      <c r="A10349" s="12"/>
      <c r="B10349" s="15"/>
      <c r="C10349" s="29"/>
    </row>
    <row r="10350" spans="1:3" x14ac:dyDescent="0.2">
      <c r="A10350" s="12"/>
      <c r="B10350" s="15"/>
      <c r="C10350" s="29"/>
    </row>
    <row r="10351" spans="1:3" x14ac:dyDescent="0.2">
      <c r="A10351" s="12"/>
      <c r="B10351" s="15"/>
      <c r="C10351" s="29"/>
    </row>
    <row r="10352" spans="1:3" x14ac:dyDescent="0.2">
      <c r="A10352" s="12"/>
      <c r="B10352" s="15"/>
      <c r="C10352" s="29"/>
    </row>
    <row r="10353" spans="1:3" x14ac:dyDescent="0.2">
      <c r="A10353" s="12"/>
      <c r="B10353" s="15"/>
      <c r="C10353" s="29"/>
    </row>
    <row r="10354" spans="1:3" x14ac:dyDescent="0.2">
      <c r="A10354" s="12"/>
      <c r="B10354" s="15"/>
      <c r="C10354" s="29"/>
    </row>
    <row r="10355" spans="1:3" x14ac:dyDescent="0.2">
      <c r="A10355" s="12"/>
      <c r="B10355" s="15"/>
      <c r="C10355" s="29"/>
    </row>
    <row r="10356" spans="1:3" x14ac:dyDescent="0.2">
      <c r="A10356" s="12"/>
      <c r="B10356" s="15"/>
      <c r="C10356" s="29"/>
    </row>
    <row r="10357" spans="1:3" x14ac:dyDescent="0.2">
      <c r="A10357" s="12"/>
      <c r="B10357" s="15"/>
      <c r="C10357" s="29"/>
    </row>
    <row r="10358" spans="1:3" x14ac:dyDescent="0.2">
      <c r="A10358" s="12"/>
      <c r="B10358" s="15"/>
      <c r="C10358" s="29"/>
    </row>
    <row r="10359" spans="1:3" x14ac:dyDescent="0.2">
      <c r="A10359" s="12"/>
      <c r="B10359" s="15"/>
      <c r="C10359" s="29"/>
    </row>
    <row r="10360" spans="1:3" x14ac:dyDescent="0.2">
      <c r="A10360" s="12"/>
      <c r="B10360" s="15"/>
      <c r="C10360" s="29"/>
    </row>
    <row r="10361" spans="1:3" x14ac:dyDescent="0.2">
      <c r="A10361" s="12"/>
      <c r="B10361" s="15"/>
      <c r="C10361" s="29"/>
    </row>
    <row r="10362" spans="1:3" x14ac:dyDescent="0.2">
      <c r="A10362" s="12"/>
      <c r="B10362" s="15"/>
      <c r="C10362" s="29"/>
    </row>
    <row r="10363" spans="1:3" x14ac:dyDescent="0.2">
      <c r="A10363" s="12"/>
      <c r="B10363" s="15"/>
      <c r="C10363" s="29"/>
    </row>
    <row r="10364" spans="1:3" x14ac:dyDescent="0.2">
      <c r="A10364" s="12"/>
      <c r="B10364" s="15"/>
      <c r="C10364" s="29"/>
    </row>
    <row r="10365" spans="1:3" x14ac:dyDescent="0.2">
      <c r="A10365" s="12"/>
      <c r="B10365" s="15"/>
      <c r="C10365" s="29"/>
    </row>
    <row r="10366" spans="1:3" x14ac:dyDescent="0.2">
      <c r="A10366" s="12"/>
      <c r="B10366" s="15"/>
      <c r="C10366" s="29"/>
    </row>
    <row r="10367" spans="1:3" x14ac:dyDescent="0.2">
      <c r="A10367" s="12"/>
      <c r="B10367" s="15"/>
      <c r="C10367" s="29"/>
    </row>
    <row r="10368" spans="1:3" x14ac:dyDescent="0.2">
      <c r="A10368" s="12"/>
      <c r="B10368" s="15"/>
      <c r="C10368" s="29"/>
    </row>
    <row r="10369" spans="1:3" x14ac:dyDescent="0.2">
      <c r="A10369" s="12"/>
      <c r="B10369" s="15"/>
      <c r="C10369" s="29"/>
    </row>
    <row r="10370" spans="1:3" x14ac:dyDescent="0.2">
      <c r="A10370" s="12"/>
      <c r="B10370" s="15"/>
      <c r="C10370" s="29"/>
    </row>
    <row r="10371" spans="1:3" x14ac:dyDescent="0.2">
      <c r="A10371" s="12"/>
      <c r="B10371" s="15"/>
      <c r="C10371" s="29"/>
    </row>
    <row r="10372" spans="1:3" x14ac:dyDescent="0.2">
      <c r="A10372" s="12"/>
      <c r="B10372" s="15"/>
      <c r="C10372" s="29"/>
    </row>
    <row r="10373" spans="1:3" x14ac:dyDescent="0.2">
      <c r="A10373" s="12"/>
      <c r="B10373" s="15"/>
      <c r="C10373" s="29"/>
    </row>
    <row r="10374" spans="1:3" x14ac:dyDescent="0.2">
      <c r="A10374" s="12"/>
      <c r="B10374" s="15"/>
      <c r="C10374" s="29"/>
    </row>
    <row r="10375" spans="1:3" x14ac:dyDescent="0.2">
      <c r="A10375" s="12"/>
      <c r="B10375" s="15"/>
      <c r="C10375" s="29"/>
    </row>
    <row r="10376" spans="1:3" x14ac:dyDescent="0.2">
      <c r="A10376" s="12"/>
      <c r="B10376" s="15"/>
      <c r="C10376" s="29"/>
    </row>
    <row r="10377" spans="1:3" x14ac:dyDescent="0.2">
      <c r="A10377" s="12"/>
      <c r="B10377" s="15"/>
      <c r="C10377" s="29"/>
    </row>
    <row r="10378" spans="1:3" x14ac:dyDescent="0.2">
      <c r="A10378" s="12"/>
      <c r="B10378" s="15"/>
      <c r="C10378" s="29"/>
    </row>
    <row r="10379" spans="1:3" x14ac:dyDescent="0.2">
      <c r="A10379" s="12"/>
      <c r="B10379" s="15"/>
      <c r="C10379" s="29"/>
    </row>
    <row r="10380" spans="1:3" x14ac:dyDescent="0.2">
      <c r="A10380" s="12"/>
      <c r="B10380" s="15"/>
      <c r="C10380" s="29"/>
    </row>
    <row r="10381" spans="1:3" x14ac:dyDescent="0.2">
      <c r="A10381" s="12"/>
      <c r="B10381" s="15"/>
      <c r="C10381" s="29"/>
    </row>
    <row r="10382" spans="1:3" x14ac:dyDescent="0.2">
      <c r="A10382" s="12"/>
      <c r="B10382" s="15"/>
      <c r="C10382" s="29"/>
    </row>
    <row r="10383" spans="1:3" x14ac:dyDescent="0.2">
      <c r="A10383" s="12"/>
      <c r="B10383" s="15"/>
      <c r="C10383" s="29"/>
    </row>
    <row r="10384" spans="1:3" x14ac:dyDescent="0.2">
      <c r="A10384" s="12"/>
      <c r="B10384" s="15"/>
      <c r="C10384" s="29"/>
    </row>
    <row r="10385" spans="1:3" x14ac:dyDescent="0.2">
      <c r="A10385" s="12"/>
      <c r="B10385" s="15"/>
      <c r="C10385" s="29"/>
    </row>
    <row r="10386" spans="1:3" x14ac:dyDescent="0.2">
      <c r="A10386" s="12"/>
      <c r="B10386" s="15"/>
      <c r="C10386" s="29"/>
    </row>
    <row r="10387" spans="1:3" x14ac:dyDescent="0.2">
      <c r="A10387" s="12"/>
      <c r="B10387" s="15"/>
      <c r="C10387" s="29"/>
    </row>
    <row r="10388" spans="1:3" x14ac:dyDescent="0.2">
      <c r="A10388" s="12"/>
      <c r="B10388" s="15"/>
      <c r="C10388" s="29"/>
    </row>
    <row r="10389" spans="1:3" x14ac:dyDescent="0.2">
      <c r="A10389" s="12"/>
      <c r="B10389" s="15"/>
      <c r="C10389" s="29"/>
    </row>
    <row r="10390" spans="1:3" x14ac:dyDescent="0.2">
      <c r="A10390" s="12"/>
      <c r="B10390" s="15"/>
      <c r="C10390" s="29"/>
    </row>
    <row r="10391" spans="1:3" x14ac:dyDescent="0.2">
      <c r="A10391" s="12"/>
      <c r="B10391" s="15"/>
      <c r="C10391" s="29"/>
    </row>
    <row r="10392" spans="1:3" x14ac:dyDescent="0.2">
      <c r="A10392" s="12"/>
      <c r="B10392" s="15"/>
      <c r="C10392" s="29"/>
    </row>
    <row r="10393" spans="1:3" x14ac:dyDescent="0.2">
      <c r="A10393" s="12"/>
      <c r="B10393" s="15"/>
      <c r="C10393" s="29"/>
    </row>
    <row r="10394" spans="1:3" x14ac:dyDescent="0.2">
      <c r="A10394" s="12"/>
      <c r="B10394" s="15"/>
      <c r="C10394" s="29"/>
    </row>
    <row r="10395" spans="1:3" x14ac:dyDescent="0.2">
      <c r="A10395" s="12"/>
      <c r="B10395" s="15"/>
      <c r="C10395" s="29"/>
    </row>
    <row r="10396" spans="1:3" x14ac:dyDescent="0.2">
      <c r="A10396" s="12"/>
      <c r="B10396" s="15"/>
      <c r="C10396" s="29"/>
    </row>
    <row r="10397" spans="1:3" x14ac:dyDescent="0.2">
      <c r="A10397" s="12"/>
      <c r="B10397" s="15"/>
      <c r="C10397" s="29"/>
    </row>
    <row r="10398" spans="1:3" x14ac:dyDescent="0.2">
      <c r="A10398" s="12"/>
      <c r="B10398" s="15"/>
      <c r="C10398" s="29"/>
    </row>
    <row r="10399" spans="1:3" x14ac:dyDescent="0.2">
      <c r="A10399" s="12"/>
      <c r="B10399" s="15"/>
      <c r="C10399" s="29"/>
    </row>
    <row r="10400" spans="1:3" x14ac:dyDescent="0.2">
      <c r="A10400" s="12"/>
      <c r="B10400" s="15"/>
      <c r="C10400" s="29"/>
    </row>
    <row r="10401" spans="1:3" x14ac:dyDescent="0.2">
      <c r="A10401" s="12"/>
      <c r="B10401" s="15"/>
      <c r="C10401" s="29"/>
    </row>
    <row r="10402" spans="1:3" x14ac:dyDescent="0.2">
      <c r="A10402" s="12"/>
      <c r="B10402" s="15"/>
      <c r="C10402" s="29"/>
    </row>
    <row r="10403" spans="1:3" x14ac:dyDescent="0.2">
      <c r="A10403" s="12"/>
      <c r="B10403" s="15"/>
      <c r="C10403" s="29"/>
    </row>
    <row r="10404" spans="1:3" x14ac:dyDescent="0.2">
      <c r="A10404" s="12"/>
      <c r="B10404" s="15"/>
      <c r="C10404" s="29"/>
    </row>
    <row r="10405" spans="1:3" x14ac:dyDescent="0.2">
      <c r="A10405" s="12"/>
      <c r="B10405" s="15"/>
      <c r="C10405" s="29"/>
    </row>
    <row r="10406" spans="1:3" x14ac:dyDescent="0.2">
      <c r="A10406" s="12"/>
      <c r="B10406" s="15"/>
      <c r="C10406" s="29"/>
    </row>
    <row r="10407" spans="1:3" x14ac:dyDescent="0.2">
      <c r="A10407" s="12"/>
      <c r="B10407" s="15"/>
      <c r="C10407" s="29"/>
    </row>
    <row r="10408" spans="1:3" x14ac:dyDescent="0.2">
      <c r="A10408" s="12"/>
      <c r="B10408" s="15"/>
      <c r="C10408" s="29"/>
    </row>
    <row r="10409" spans="1:3" x14ac:dyDescent="0.2">
      <c r="A10409" s="12"/>
      <c r="B10409" s="15"/>
      <c r="C10409" s="29"/>
    </row>
    <row r="10410" spans="1:3" x14ac:dyDescent="0.2">
      <c r="A10410" s="12"/>
      <c r="B10410" s="15"/>
      <c r="C10410" s="29"/>
    </row>
    <row r="10411" spans="1:3" x14ac:dyDescent="0.2">
      <c r="A10411" s="12"/>
      <c r="B10411" s="15"/>
      <c r="C10411" s="29"/>
    </row>
    <row r="10412" spans="1:3" x14ac:dyDescent="0.2">
      <c r="A10412" s="12"/>
      <c r="B10412" s="15"/>
      <c r="C10412" s="29"/>
    </row>
    <row r="10413" spans="1:3" x14ac:dyDescent="0.2">
      <c r="A10413" s="12"/>
      <c r="B10413" s="15"/>
      <c r="C10413" s="29"/>
    </row>
    <row r="10414" spans="1:3" x14ac:dyDescent="0.2">
      <c r="A10414" s="12"/>
      <c r="B10414" s="15"/>
      <c r="C10414" s="29"/>
    </row>
    <row r="10415" spans="1:3" x14ac:dyDescent="0.2">
      <c r="A10415" s="12"/>
      <c r="B10415" s="15"/>
      <c r="C10415" s="29"/>
    </row>
    <row r="10416" spans="1:3" x14ac:dyDescent="0.2">
      <c r="A10416" s="12"/>
      <c r="B10416" s="15"/>
      <c r="C10416" s="29"/>
    </row>
    <row r="10417" spans="1:3" x14ac:dyDescent="0.2">
      <c r="A10417" s="12"/>
      <c r="B10417" s="15"/>
      <c r="C10417" s="29"/>
    </row>
    <row r="10418" spans="1:3" x14ac:dyDescent="0.2">
      <c r="A10418" s="12"/>
      <c r="B10418" s="15"/>
      <c r="C10418" s="29"/>
    </row>
    <row r="10419" spans="1:3" x14ac:dyDescent="0.2">
      <c r="A10419" s="12"/>
      <c r="B10419" s="15"/>
      <c r="C10419" s="29"/>
    </row>
    <row r="10420" spans="1:3" x14ac:dyDescent="0.2">
      <c r="A10420" s="12"/>
      <c r="B10420" s="15"/>
      <c r="C10420" s="29"/>
    </row>
    <row r="10421" spans="1:3" x14ac:dyDescent="0.2">
      <c r="A10421" s="12"/>
      <c r="B10421" s="15"/>
      <c r="C10421" s="29"/>
    </row>
    <row r="10422" spans="1:3" x14ac:dyDescent="0.2">
      <c r="A10422" s="12"/>
      <c r="B10422" s="15"/>
      <c r="C10422" s="29"/>
    </row>
    <row r="10423" spans="1:3" x14ac:dyDescent="0.2">
      <c r="A10423" s="12"/>
      <c r="B10423" s="15"/>
      <c r="C10423" s="29"/>
    </row>
    <row r="10424" spans="1:3" x14ac:dyDescent="0.2">
      <c r="A10424" s="12"/>
      <c r="B10424" s="15"/>
      <c r="C10424" s="29"/>
    </row>
    <row r="10425" spans="1:3" x14ac:dyDescent="0.2">
      <c r="A10425" s="12"/>
      <c r="B10425" s="15"/>
      <c r="C10425" s="29"/>
    </row>
    <row r="10426" spans="1:3" x14ac:dyDescent="0.2">
      <c r="A10426" s="12"/>
      <c r="B10426" s="15"/>
      <c r="C10426" s="29"/>
    </row>
    <row r="10427" spans="1:3" x14ac:dyDescent="0.2">
      <c r="A10427" s="12"/>
      <c r="B10427" s="15"/>
      <c r="C10427" s="29"/>
    </row>
    <row r="10428" spans="1:3" x14ac:dyDescent="0.2">
      <c r="A10428" s="12"/>
      <c r="B10428" s="15"/>
      <c r="C10428" s="29"/>
    </row>
    <row r="10429" spans="1:3" x14ac:dyDescent="0.2">
      <c r="A10429" s="12"/>
      <c r="B10429" s="15"/>
      <c r="C10429" s="29"/>
    </row>
    <row r="10430" spans="1:3" x14ac:dyDescent="0.2">
      <c r="A10430" s="12"/>
      <c r="B10430" s="15"/>
      <c r="C10430" s="29"/>
    </row>
    <row r="10431" spans="1:3" x14ac:dyDescent="0.2">
      <c r="A10431" s="12"/>
      <c r="B10431" s="15"/>
      <c r="C10431" s="29"/>
    </row>
    <row r="10432" spans="1:3" x14ac:dyDescent="0.2">
      <c r="A10432" s="12"/>
      <c r="B10432" s="15"/>
      <c r="C10432" s="29"/>
    </row>
    <row r="10433" spans="1:3" x14ac:dyDescent="0.2">
      <c r="A10433" s="12"/>
      <c r="B10433" s="15"/>
      <c r="C10433" s="29"/>
    </row>
    <row r="10434" spans="1:3" x14ac:dyDescent="0.2">
      <c r="A10434" s="12"/>
      <c r="B10434" s="15"/>
      <c r="C10434" s="29"/>
    </row>
    <row r="10435" spans="1:3" x14ac:dyDescent="0.2">
      <c r="A10435" s="12"/>
      <c r="B10435" s="15"/>
      <c r="C10435" s="29"/>
    </row>
    <row r="10436" spans="1:3" x14ac:dyDescent="0.2">
      <c r="A10436" s="12"/>
      <c r="B10436" s="15"/>
      <c r="C10436" s="29"/>
    </row>
    <row r="10437" spans="1:3" x14ac:dyDescent="0.2">
      <c r="A10437" s="12"/>
      <c r="B10437" s="15"/>
      <c r="C10437" s="29"/>
    </row>
    <row r="10438" spans="1:3" x14ac:dyDescent="0.2">
      <c r="A10438" s="12"/>
      <c r="B10438" s="15"/>
      <c r="C10438" s="29"/>
    </row>
    <row r="10439" spans="1:3" x14ac:dyDescent="0.2">
      <c r="A10439" s="12"/>
      <c r="B10439" s="15"/>
      <c r="C10439" s="29"/>
    </row>
    <row r="10440" spans="1:3" x14ac:dyDescent="0.2">
      <c r="A10440" s="12"/>
      <c r="B10440" s="15"/>
      <c r="C10440" s="29"/>
    </row>
    <row r="10441" spans="1:3" x14ac:dyDescent="0.2">
      <c r="A10441" s="12"/>
      <c r="B10441" s="15"/>
      <c r="C10441" s="29"/>
    </row>
    <row r="10442" spans="1:3" x14ac:dyDescent="0.2">
      <c r="A10442" s="12"/>
      <c r="B10442" s="15"/>
      <c r="C10442" s="29"/>
    </row>
    <row r="10443" spans="1:3" x14ac:dyDescent="0.2">
      <c r="A10443" s="12"/>
      <c r="B10443" s="15"/>
      <c r="C10443" s="29"/>
    </row>
    <row r="10444" spans="1:3" x14ac:dyDescent="0.2">
      <c r="A10444" s="12"/>
      <c r="B10444" s="15"/>
      <c r="C10444" s="29"/>
    </row>
    <row r="10445" spans="1:3" x14ac:dyDescent="0.2">
      <c r="A10445" s="12"/>
      <c r="B10445" s="15"/>
      <c r="C10445" s="29"/>
    </row>
    <row r="10446" spans="1:3" x14ac:dyDescent="0.2">
      <c r="A10446" s="12"/>
      <c r="B10446" s="15"/>
      <c r="C10446" s="29"/>
    </row>
    <row r="10447" spans="1:3" x14ac:dyDescent="0.2">
      <c r="A10447" s="12"/>
      <c r="B10447" s="15"/>
      <c r="C10447" s="29"/>
    </row>
    <row r="10448" spans="1:3" x14ac:dyDescent="0.2">
      <c r="A10448" s="12"/>
      <c r="B10448" s="15"/>
      <c r="C10448" s="29"/>
    </row>
    <row r="10449" spans="1:3" x14ac:dyDescent="0.2">
      <c r="A10449" s="12"/>
      <c r="B10449" s="15"/>
      <c r="C10449" s="29"/>
    </row>
    <row r="10450" spans="1:3" x14ac:dyDescent="0.2">
      <c r="A10450" s="12"/>
      <c r="B10450" s="15"/>
      <c r="C10450" s="29"/>
    </row>
    <row r="10451" spans="1:3" x14ac:dyDescent="0.2">
      <c r="A10451" s="12"/>
      <c r="B10451" s="15"/>
      <c r="C10451" s="29"/>
    </row>
    <row r="10452" spans="1:3" x14ac:dyDescent="0.2">
      <c r="A10452" s="12"/>
      <c r="B10452" s="15"/>
      <c r="C10452" s="29"/>
    </row>
    <row r="10453" spans="1:3" x14ac:dyDescent="0.2">
      <c r="A10453" s="12"/>
      <c r="B10453" s="15"/>
      <c r="C10453" s="29"/>
    </row>
    <row r="10454" spans="1:3" x14ac:dyDescent="0.2">
      <c r="A10454" s="12"/>
      <c r="B10454" s="15"/>
      <c r="C10454" s="29"/>
    </row>
    <row r="10455" spans="1:3" x14ac:dyDescent="0.2">
      <c r="A10455" s="12"/>
      <c r="B10455" s="15"/>
      <c r="C10455" s="29"/>
    </row>
    <row r="10456" spans="1:3" x14ac:dyDescent="0.2">
      <c r="A10456" s="12"/>
      <c r="B10456" s="15"/>
      <c r="C10456" s="29"/>
    </row>
    <row r="10457" spans="1:3" x14ac:dyDescent="0.2">
      <c r="A10457" s="12"/>
      <c r="B10457" s="15"/>
      <c r="C10457" s="29"/>
    </row>
    <row r="10458" spans="1:3" x14ac:dyDescent="0.2">
      <c r="A10458" s="12"/>
      <c r="B10458" s="15"/>
      <c r="C10458" s="29"/>
    </row>
    <row r="10459" spans="1:3" x14ac:dyDescent="0.2">
      <c r="A10459" s="12"/>
      <c r="B10459" s="15"/>
      <c r="C10459" s="29"/>
    </row>
    <row r="10460" spans="1:3" x14ac:dyDescent="0.2">
      <c r="A10460" s="12"/>
      <c r="B10460" s="15"/>
      <c r="C10460" s="29"/>
    </row>
    <row r="10461" spans="1:3" x14ac:dyDescent="0.2">
      <c r="A10461" s="12"/>
      <c r="B10461" s="15"/>
      <c r="C10461" s="29"/>
    </row>
    <row r="10462" spans="1:3" x14ac:dyDescent="0.2">
      <c r="A10462" s="12"/>
      <c r="B10462" s="15"/>
      <c r="C10462" s="29"/>
    </row>
    <row r="10463" spans="1:3" x14ac:dyDescent="0.2">
      <c r="A10463" s="12"/>
      <c r="B10463" s="15"/>
      <c r="C10463" s="29"/>
    </row>
    <row r="10464" spans="1:3" x14ac:dyDescent="0.2">
      <c r="A10464" s="12"/>
      <c r="B10464" s="15"/>
      <c r="C10464" s="29"/>
    </row>
    <row r="10465" spans="1:3" x14ac:dyDescent="0.2">
      <c r="A10465" s="12"/>
      <c r="B10465" s="15"/>
      <c r="C10465" s="29"/>
    </row>
    <row r="10466" spans="1:3" x14ac:dyDescent="0.2">
      <c r="A10466" s="12"/>
      <c r="B10466" s="15"/>
      <c r="C10466" s="29"/>
    </row>
    <row r="10467" spans="1:3" x14ac:dyDescent="0.2">
      <c r="A10467" s="12"/>
      <c r="B10467" s="15"/>
      <c r="C10467" s="29"/>
    </row>
    <row r="10468" spans="1:3" x14ac:dyDescent="0.2">
      <c r="A10468" s="12"/>
      <c r="B10468" s="15"/>
      <c r="C10468" s="29"/>
    </row>
    <row r="10469" spans="1:3" x14ac:dyDescent="0.2">
      <c r="A10469" s="12"/>
      <c r="B10469" s="15"/>
      <c r="C10469" s="29"/>
    </row>
    <row r="10470" spans="1:3" x14ac:dyDescent="0.2">
      <c r="A10470" s="12"/>
      <c r="B10470" s="15"/>
      <c r="C10470" s="29"/>
    </row>
    <row r="10471" spans="1:3" x14ac:dyDescent="0.2">
      <c r="A10471" s="12"/>
      <c r="B10471" s="15"/>
      <c r="C10471" s="29"/>
    </row>
    <row r="10472" spans="1:3" x14ac:dyDescent="0.2">
      <c r="A10472" s="12"/>
      <c r="B10472" s="15"/>
      <c r="C10472" s="29"/>
    </row>
    <row r="10473" spans="1:3" x14ac:dyDescent="0.2">
      <c r="A10473" s="12"/>
      <c r="B10473" s="15"/>
      <c r="C10473" s="29"/>
    </row>
    <row r="10474" spans="1:3" x14ac:dyDescent="0.2">
      <c r="A10474" s="12"/>
      <c r="B10474" s="15"/>
      <c r="C10474" s="29"/>
    </row>
    <row r="10475" spans="1:3" x14ac:dyDescent="0.2">
      <c r="A10475" s="12"/>
      <c r="B10475" s="15"/>
      <c r="C10475" s="29"/>
    </row>
    <row r="10476" spans="1:3" x14ac:dyDescent="0.2">
      <c r="A10476" s="12"/>
      <c r="B10476" s="15"/>
      <c r="C10476" s="29"/>
    </row>
    <row r="10477" spans="1:3" x14ac:dyDescent="0.2">
      <c r="A10477" s="12"/>
      <c r="B10477" s="15"/>
      <c r="C10477" s="29"/>
    </row>
    <row r="10478" spans="1:3" x14ac:dyDescent="0.2">
      <c r="A10478" s="12"/>
      <c r="B10478" s="15"/>
      <c r="C10478" s="29"/>
    </row>
    <row r="10479" spans="1:3" x14ac:dyDescent="0.2">
      <c r="A10479" s="12"/>
      <c r="B10479" s="15"/>
      <c r="C10479" s="29"/>
    </row>
    <row r="10480" spans="1:3" x14ac:dyDescent="0.2">
      <c r="A10480" s="12"/>
      <c r="B10480" s="15"/>
      <c r="C10480" s="29"/>
    </row>
    <row r="10481" spans="1:3" x14ac:dyDescent="0.2">
      <c r="A10481" s="12"/>
      <c r="B10481" s="15"/>
      <c r="C10481" s="29"/>
    </row>
    <row r="10482" spans="1:3" x14ac:dyDescent="0.2">
      <c r="A10482" s="12"/>
      <c r="B10482" s="15"/>
      <c r="C10482" s="29"/>
    </row>
    <row r="10483" spans="1:3" x14ac:dyDescent="0.2">
      <c r="A10483" s="12"/>
      <c r="B10483" s="15"/>
      <c r="C10483" s="29"/>
    </row>
    <row r="10484" spans="1:3" x14ac:dyDescent="0.2">
      <c r="A10484" s="12"/>
      <c r="B10484" s="15"/>
      <c r="C10484" s="29"/>
    </row>
    <row r="10485" spans="1:3" x14ac:dyDescent="0.2">
      <c r="A10485" s="12"/>
      <c r="B10485" s="15"/>
      <c r="C10485" s="29"/>
    </row>
    <row r="10486" spans="1:3" x14ac:dyDescent="0.2">
      <c r="A10486" s="12"/>
      <c r="B10486" s="15"/>
      <c r="C10486" s="29"/>
    </row>
    <row r="10487" spans="1:3" x14ac:dyDescent="0.2">
      <c r="A10487" s="12"/>
      <c r="B10487" s="15"/>
      <c r="C10487" s="29"/>
    </row>
    <row r="10488" spans="1:3" x14ac:dyDescent="0.2">
      <c r="A10488" s="12"/>
      <c r="B10488" s="15"/>
      <c r="C10488" s="29"/>
    </row>
    <row r="10489" spans="1:3" x14ac:dyDescent="0.2">
      <c r="A10489" s="12"/>
      <c r="B10489" s="15"/>
      <c r="C10489" s="29"/>
    </row>
    <row r="10490" spans="1:3" x14ac:dyDescent="0.2">
      <c r="A10490" s="12"/>
      <c r="B10490" s="15"/>
      <c r="C10490" s="29"/>
    </row>
    <row r="10491" spans="1:3" x14ac:dyDescent="0.2">
      <c r="A10491" s="12"/>
      <c r="B10491" s="15"/>
      <c r="C10491" s="29"/>
    </row>
    <row r="10492" spans="1:3" x14ac:dyDescent="0.2">
      <c r="A10492" s="12"/>
      <c r="B10492" s="15"/>
      <c r="C10492" s="29"/>
    </row>
    <row r="10493" spans="1:3" x14ac:dyDescent="0.2">
      <c r="A10493" s="12"/>
      <c r="B10493" s="15"/>
      <c r="C10493" s="29"/>
    </row>
    <row r="10494" spans="1:3" x14ac:dyDescent="0.2">
      <c r="A10494" s="12"/>
      <c r="B10494" s="15"/>
      <c r="C10494" s="29"/>
    </row>
    <row r="10495" spans="1:3" x14ac:dyDescent="0.2">
      <c r="A10495" s="12"/>
      <c r="B10495" s="15"/>
      <c r="C10495" s="29"/>
    </row>
    <row r="10496" spans="1:3" x14ac:dyDescent="0.2">
      <c r="A10496" s="12"/>
      <c r="B10496" s="15"/>
      <c r="C10496" s="29"/>
    </row>
    <row r="10497" spans="1:3" x14ac:dyDescent="0.2">
      <c r="A10497" s="12"/>
      <c r="B10497" s="15"/>
      <c r="C10497" s="29"/>
    </row>
    <row r="10498" spans="1:3" x14ac:dyDescent="0.2">
      <c r="A10498" s="12"/>
      <c r="B10498" s="15"/>
      <c r="C10498" s="29"/>
    </row>
    <row r="10499" spans="1:3" x14ac:dyDescent="0.2">
      <c r="A10499" s="12"/>
      <c r="B10499" s="15"/>
      <c r="C10499" s="29"/>
    </row>
    <row r="10500" spans="1:3" x14ac:dyDescent="0.2">
      <c r="A10500" s="12"/>
      <c r="B10500" s="15"/>
      <c r="C10500" s="29"/>
    </row>
    <row r="10501" spans="1:3" x14ac:dyDescent="0.2">
      <c r="A10501" s="12"/>
      <c r="B10501" s="15"/>
      <c r="C10501" s="29"/>
    </row>
    <row r="10502" spans="1:3" x14ac:dyDescent="0.2">
      <c r="A10502" s="12"/>
      <c r="B10502" s="15"/>
      <c r="C10502" s="29"/>
    </row>
    <row r="10503" spans="1:3" x14ac:dyDescent="0.2">
      <c r="A10503" s="12"/>
      <c r="B10503" s="15"/>
      <c r="C10503" s="29"/>
    </row>
    <row r="10504" spans="1:3" x14ac:dyDescent="0.2">
      <c r="A10504" s="12"/>
      <c r="B10504" s="15"/>
      <c r="C10504" s="29"/>
    </row>
    <row r="10505" spans="1:3" x14ac:dyDescent="0.2">
      <c r="A10505" s="12"/>
      <c r="B10505" s="15"/>
      <c r="C10505" s="29"/>
    </row>
    <row r="10506" spans="1:3" x14ac:dyDescent="0.2">
      <c r="A10506" s="12"/>
      <c r="B10506" s="15"/>
      <c r="C10506" s="29"/>
    </row>
    <row r="10507" spans="1:3" x14ac:dyDescent="0.2">
      <c r="A10507" s="12"/>
      <c r="B10507" s="15"/>
      <c r="C10507" s="29"/>
    </row>
    <row r="10508" spans="1:3" x14ac:dyDescent="0.2">
      <c r="A10508" s="12"/>
      <c r="B10508" s="15"/>
      <c r="C10508" s="29"/>
    </row>
    <row r="10509" spans="1:3" x14ac:dyDescent="0.2">
      <c r="A10509" s="12"/>
      <c r="B10509" s="15"/>
      <c r="C10509" s="29"/>
    </row>
    <row r="10510" spans="1:3" x14ac:dyDescent="0.2">
      <c r="A10510" s="12"/>
      <c r="B10510" s="15"/>
      <c r="C10510" s="29"/>
    </row>
    <row r="10511" spans="1:3" x14ac:dyDescent="0.2">
      <c r="A10511" s="12"/>
      <c r="B10511" s="15"/>
      <c r="C10511" s="29"/>
    </row>
    <row r="10512" spans="1:3" x14ac:dyDescent="0.2">
      <c r="A10512" s="12"/>
      <c r="B10512" s="15"/>
      <c r="C10512" s="29"/>
    </row>
    <row r="10513" spans="1:3" x14ac:dyDescent="0.2">
      <c r="A10513" s="12"/>
      <c r="B10513" s="15"/>
      <c r="C10513" s="29"/>
    </row>
    <row r="10514" spans="1:3" x14ac:dyDescent="0.2">
      <c r="A10514" s="12"/>
      <c r="B10514" s="15"/>
      <c r="C10514" s="29"/>
    </row>
    <row r="10515" spans="1:3" x14ac:dyDescent="0.2">
      <c r="A10515" s="12"/>
      <c r="B10515" s="15"/>
      <c r="C10515" s="29"/>
    </row>
    <row r="10516" spans="1:3" x14ac:dyDescent="0.2">
      <c r="A10516" s="12"/>
      <c r="B10516" s="15"/>
      <c r="C10516" s="29"/>
    </row>
    <row r="10517" spans="1:3" x14ac:dyDescent="0.2">
      <c r="A10517" s="12"/>
      <c r="B10517" s="15"/>
      <c r="C10517" s="29"/>
    </row>
    <row r="10518" spans="1:3" x14ac:dyDescent="0.2">
      <c r="A10518" s="12"/>
      <c r="B10518" s="15"/>
      <c r="C10518" s="29"/>
    </row>
    <row r="10519" spans="1:3" x14ac:dyDescent="0.2">
      <c r="A10519" s="12"/>
      <c r="B10519" s="15"/>
      <c r="C10519" s="29"/>
    </row>
    <row r="10520" spans="1:3" x14ac:dyDescent="0.2">
      <c r="A10520" s="12"/>
      <c r="B10520" s="15"/>
      <c r="C10520" s="29"/>
    </row>
    <row r="10521" spans="1:3" x14ac:dyDescent="0.2">
      <c r="A10521" s="12"/>
      <c r="B10521" s="15"/>
      <c r="C10521" s="29"/>
    </row>
    <row r="10522" spans="1:3" x14ac:dyDescent="0.2">
      <c r="A10522" s="12"/>
      <c r="B10522" s="15"/>
      <c r="C10522" s="29"/>
    </row>
    <row r="10523" spans="1:3" x14ac:dyDescent="0.2">
      <c r="A10523" s="12"/>
      <c r="B10523" s="15"/>
      <c r="C10523" s="29"/>
    </row>
    <row r="10524" spans="1:3" x14ac:dyDescent="0.2">
      <c r="A10524" s="12"/>
      <c r="B10524" s="15"/>
      <c r="C10524" s="29"/>
    </row>
    <row r="10525" spans="1:3" x14ac:dyDescent="0.2">
      <c r="A10525" s="12"/>
      <c r="B10525" s="15"/>
      <c r="C10525" s="29"/>
    </row>
    <row r="10526" spans="1:3" x14ac:dyDescent="0.2">
      <c r="A10526" s="12"/>
      <c r="B10526" s="15"/>
      <c r="C10526" s="29"/>
    </row>
    <row r="10527" spans="1:3" x14ac:dyDescent="0.2">
      <c r="A10527" s="12"/>
      <c r="B10527" s="15"/>
      <c r="C10527" s="29"/>
    </row>
    <row r="10528" spans="1:3" x14ac:dyDescent="0.2">
      <c r="A10528" s="12"/>
      <c r="B10528" s="15"/>
      <c r="C10528" s="29"/>
    </row>
    <row r="10529" spans="1:3" x14ac:dyDescent="0.2">
      <c r="A10529" s="12"/>
      <c r="B10529" s="15"/>
      <c r="C10529" s="29"/>
    </row>
    <row r="10530" spans="1:3" x14ac:dyDescent="0.2">
      <c r="A10530" s="12"/>
      <c r="B10530" s="15"/>
      <c r="C10530" s="29"/>
    </row>
    <row r="10531" spans="1:3" x14ac:dyDescent="0.2">
      <c r="A10531" s="12"/>
      <c r="B10531" s="15"/>
      <c r="C10531" s="29"/>
    </row>
    <row r="10532" spans="1:3" x14ac:dyDescent="0.2">
      <c r="A10532" s="12"/>
      <c r="B10532" s="15"/>
      <c r="C10532" s="29"/>
    </row>
    <row r="10533" spans="1:3" x14ac:dyDescent="0.2">
      <c r="A10533" s="12"/>
      <c r="B10533" s="15"/>
      <c r="C10533" s="29"/>
    </row>
    <row r="10534" spans="1:3" x14ac:dyDescent="0.2">
      <c r="A10534" s="12"/>
      <c r="B10534" s="15"/>
      <c r="C10534" s="29"/>
    </row>
    <row r="10535" spans="1:3" x14ac:dyDescent="0.2">
      <c r="A10535" s="12"/>
      <c r="B10535" s="15"/>
      <c r="C10535" s="29"/>
    </row>
    <row r="10536" spans="1:3" x14ac:dyDescent="0.2">
      <c r="A10536" s="12"/>
      <c r="B10536" s="15"/>
      <c r="C10536" s="29"/>
    </row>
    <row r="10537" spans="1:3" x14ac:dyDescent="0.2">
      <c r="A10537" s="12"/>
      <c r="B10537" s="15"/>
      <c r="C10537" s="29"/>
    </row>
    <row r="10538" spans="1:3" x14ac:dyDescent="0.2">
      <c r="A10538" s="12"/>
      <c r="B10538" s="15"/>
      <c r="C10538" s="29"/>
    </row>
    <row r="10539" spans="1:3" x14ac:dyDescent="0.2">
      <c r="A10539" s="12"/>
      <c r="B10539" s="15"/>
      <c r="C10539" s="29"/>
    </row>
    <row r="10540" spans="1:3" x14ac:dyDescent="0.2">
      <c r="A10540" s="12"/>
      <c r="B10540" s="15"/>
      <c r="C10540" s="29"/>
    </row>
    <row r="10541" spans="1:3" x14ac:dyDescent="0.2">
      <c r="A10541" s="12"/>
      <c r="B10541" s="15"/>
      <c r="C10541" s="29"/>
    </row>
    <row r="10542" spans="1:3" x14ac:dyDescent="0.2">
      <c r="A10542" s="12"/>
      <c r="B10542" s="15"/>
      <c r="C10542" s="29"/>
    </row>
    <row r="10543" spans="1:3" x14ac:dyDescent="0.2">
      <c r="A10543" s="12"/>
      <c r="B10543" s="15"/>
      <c r="C10543" s="29"/>
    </row>
    <row r="10544" spans="1:3" x14ac:dyDescent="0.2">
      <c r="A10544" s="12"/>
      <c r="B10544" s="15"/>
      <c r="C10544" s="29"/>
    </row>
    <row r="10545" spans="1:3" x14ac:dyDescent="0.2">
      <c r="A10545" s="12"/>
      <c r="B10545" s="15"/>
      <c r="C10545" s="29"/>
    </row>
    <row r="10546" spans="1:3" x14ac:dyDescent="0.2">
      <c r="A10546" s="12"/>
      <c r="B10546" s="15"/>
      <c r="C10546" s="29"/>
    </row>
    <row r="10547" spans="1:3" x14ac:dyDescent="0.2">
      <c r="A10547" s="12"/>
      <c r="B10547" s="15"/>
      <c r="C10547" s="29"/>
    </row>
    <row r="10548" spans="1:3" x14ac:dyDescent="0.2">
      <c r="A10548" s="12"/>
      <c r="B10548" s="15"/>
      <c r="C10548" s="29"/>
    </row>
    <row r="10549" spans="1:3" x14ac:dyDescent="0.2">
      <c r="A10549" s="12"/>
      <c r="B10549" s="15"/>
      <c r="C10549" s="29"/>
    </row>
    <row r="10550" spans="1:3" x14ac:dyDescent="0.2">
      <c r="A10550" s="12"/>
      <c r="B10550" s="15"/>
      <c r="C10550" s="29"/>
    </row>
    <row r="10551" spans="1:3" x14ac:dyDescent="0.2">
      <c r="A10551" s="12"/>
      <c r="B10551" s="15"/>
      <c r="C10551" s="29"/>
    </row>
    <row r="10552" spans="1:3" x14ac:dyDescent="0.2">
      <c r="A10552" s="12"/>
      <c r="B10552" s="15"/>
      <c r="C10552" s="29"/>
    </row>
    <row r="10553" spans="1:3" x14ac:dyDescent="0.2">
      <c r="A10553" s="12"/>
      <c r="B10553" s="15"/>
      <c r="C10553" s="29"/>
    </row>
    <row r="10554" spans="1:3" x14ac:dyDescent="0.2">
      <c r="A10554" s="12"/>
      <c r="B10554" s="15"/>
      <c r="C10554" s="29"/>
    </row>
    <row r="10555" spans="1:3" x14ac:dyDescent="0.2">
      <c r="A10555" s="12"/>
      <c r="B10555" s="15"/>
      <c r="C10555" s="29"/>
    </row>
    <row r="10556" spans="1:3" x14ac:dyDescent="0.2">
      <c r="A10556" s="12"/>
      <c r="B10556" s="15"/>
      <c r="C10556" s="29"/>
    </row>
    <row r="10557" spans="1:3" x14ac:dyDescent="0.2">
      <c r="A10557" s="12"/>
      <c r="B10557" s="15"/>
      <c r="C10557" s="29"/>
    </row>
    <row r="10558" spans="1:3" x14ac:dyDescent="0.2">
      <c r="A10558" s="12"/>
      <c r="B10558" s="15"/>
      <c r="C10558" s="29"/>
    </row>
    <row r="10559" spans="1:3" x14ac:dyDescent="0.2">
      <c r="A10559" s="12"/>
      <c r="B10559" s="15"/>
      <c r="C10559" s="29"/>
    </row>
    <row r="10560" spans="1:3" x14ac:dyDescent="0.2">
      <c r="A10560" s="12"/>
      <c r="B10560" s="15"/>
      <c r="C10560" s="29"/>
    </row>
    <row r="10561" spans="1:3" x14ac:dyDescent="0.2">
      <c r="A10561" s="12"/>
      <c r="B10561" s="15"/>
      <c r="C10561" s="29"/>
    </row>
    <row r="10562" spans="1:3" x14ac:dyDescent="0.2">
      <c r="A10562" s="12"/>
      <c r="B10562" s="15"/>
      <c r="C10562" s="29"/>
    </row>
    <row r="10563" spans="1:3" x14ac:dyDescent="0.2">
      <c r="A10563" s="12"/>
      <c r="B10563" s="15"/>
      <c r="C10563" s="29"/>
    </row>
    <row r="10564" spans="1:3" x14ac:dyDescent="0.2">
      <c r="A10564" s="12"/>
      <c r="B10564" s="15"/>
      <c r="C10564" s="29"/>
    </row>
    <row r="10565" spans="1:3" x14ac:dyDescent="0.2">
      <c r="A10565" s="12"/>
      <c r="B10565" s="15"/>
      <c r="C10565" s="29"/>
    </row>
    <row r="10566" spans="1:3" x14ac:dyDescent="0.2">
      <c r="A10566" s="12"/>
      <c r="B10566" s="15"/>
      <c r="C10566" s="29"/>
    </row>
    <row r="10567" spans="1:3" x14ac:dyDescent="0.2">
      <c r="A10567" s="12"/>
      <c r="B10567" s="15"/>
      <c r="C10567" s="29"/>
    </row>
    <row r="10568" spans="1:3" x14ac:dyDescent="0.2">
      <c r="A10568" s="12"/>
      <c r="B10568" s="15"/>
      <c r="C10568" s="29"/>
    </row>
    <row r="10569" spans="1:3" x14ac:dyDescent="0.2">
      <c r="A10569" s="12"/>
      <c r="B10569" s="15"/>
      <c r="C10569" s="29"/>
    </row>
    <row r="10570" spans="1:3" x14ac:dyDescent="0.2">
      <c r="A10570" s="12"/>
      <c r="B10570" s="15"/>
      <c r="C10570" s="29"/>
    </row>
    <row r="10571" spans="1:3" x14ac:dyDescent="0.2">
      <c r="A10571" s="12"/>
      <c r="B10571" s="15"/>
      <c r="C10571" s="29"/>
    </row>
    <row r="10572" spans="1:3" x14ac:dyDescent="0.2">
      <c r="A10572" s="12"/>
      <c r="B10572" s="15"/>
      <c r="C10572" s="29"/>
    </row>
    <row r="10573" spans="1:3" x14ac:dyDescent="0.2">
      <c r="A10573" s="12"/>
      <c r="B10573" s="15"/>
      <c r="C10573" s="29"/>
    </row>
    <row r="10574" spans="1:3" x14ac:dyDescent="0.2">
      <c r="A10574" s="12"/>
      <c r="B10574" s="15"/>
      <c r="C10574" s="29"/>
    </row>
    <row r="10575" spans="1:3" x14ac:dyDescent="0.2">
      <c r="A10575" s="12"/>
      <c r="B10575" s="15"/>
      <c r="C10575" s="29"/>
    </row>
    <row r="10576" spans="1:3" x14ac:dyDescent="0.2">
      <c r="A10576" s="12"/>
      <c r="B10576" s="15"/>
      <c r="C10576" s="29"/>
    </row>
    <row r="10577" spans="1:3" x14ac:dyDescent="0.2">
      <c r="A10577" s="12"/>
      <c r="B10577" s="15"/>
      <c r="C10577" s="29"/>
    </row>
    <row r="10578" spans="1:3" x14ac:dyDescent="0.2">
      <c r="A10578" s="12"/>
      <c r="B10578" s="15"/>
      <c r="C10578" s="29"/>
    </row>
    <row r="10579" spans="1:3" x14ac:dyDescent="0.2">
      <c r="A10579" s="12"/>
      <c r="B10579" s="15"/>
      <c r="C10579" s="29"/>
    </row>
    <row r="10580" spans="1:3" x14ac:dyDescent="0.2">
      <c r="A10580" s="12"/>
      <c r="B10580" s="15"/>
      <c r="C10580" s="29"/>
    </row>
    <row r="10581" spans="1:3" x14ac:dyDescent="0.2">
      <c r="A10581" s="12"/>
      <c r="B10581" s="15"/>
      <c r="C10581" s="29"/>
    </row>
    <row r="10582" spans="1:3" x14ac:dyDescent="0.2">
      <c r="A10582" s="12"/>
      <c r="B10582" s="15"/>
      <c r="C10582" s="29"/>
    </row>
    <row r="10583" spans="1:3" x14ac:dyDescent="0.2">
      <c r="A10583" s="12"/>
      <c r="B10583" s="15"/>
      <c r="C10583" s="29"/>
    </row>
    <row r="10584" spans="1:3" x14ac:dyDescent="0.2">
      <c r="A10584" s="12"/>
      <c r="B10584" s="15"/>
      <c r="C10584" s="29"/>
    </row>
    <row r="10585" spans="1:3" x14ac:dyDescent="0.2">
      <c r="A10585" s="12"/>
      <c r="B10585" s="15"/>
      <c r="C10585" s="29"/>
    </row>
    <row r="10586" spans="1:3" x14ac:dyDescent="0.2">
      <c r="A10586" s="12"/>
      <c r="B10586" s="15"/>
      <c r="C10586" s="29"/>
    </row>
    <row r="10587" spans="1:3" x14ac:dyDescent="0.2">
      <c r="A10587" s="12"/>
      <c r="B10587" s="15"/>
      <c r="C10587" s="29"/>
    </row>
    <row r="10588" spans="1:3" x14ac:dyDescent="0.2">
      <c r="A10588" s="12"/>
      <c r="B10588" s="15"/>
      <c r="C10588" s="29"/>
    </row>
    <row r="10589" spans="1:3" x14ac:dyDescent="0.2">
      <c r="A10589" s="12"/>
      <c r="B10589" s="15"/>
      <c r="C10589" s="29"/>
    </row>
    <row r="10590" spans="1:3" x14ac:dyDescent="0.2">
      <c r="A10590" s="12"/>
      <c r="B10590" s="15"/>
      <c r="C10590" s="29"/>
    </row>
    <row r="10591" spans="1:3" x14ac:dyDescent="0.2">
      <c r="A10591" s="12"/>
      <c r="B10591" s="15"/>
      <c r="C10591" s="29"/>
    </row>
    <row r="10592" spans="1:3" x14ac:dyDescent="0.2">
      <c r="A10592" s="12"/>
      <c r="B10592" s="15"/>
      <c r="C10592" s="29"/>
    </row>
    <row r="10593" spans="1:3" x14ac:dyDescent="0.2">
      <c r="A10593" s="12"/>
      <c r="B10593" s="15"/>
      <c r="C10593" s="29"/>
    </row>
    <row r="10594" spans="1:3" x14ac:dyDescent="0.2">
      <c r="A10594" s="12"/>
      <c r="B10594" s="15"/>
      <c r="C10594" s="29"/>
    </row>
    <row r="10595" spans="1:3" x14ac:dyDescent="0.2">
      <c r="A10595" s="12"/>
      <c r="B10595" s="15"/>
      <c r="C10595" s="29"/>
    </row>
    <row r="10596" spans="1:3" x14ac:dyDescent="0.2">
      <c r="A10596" s="12"/>
      <c r="B10596" s="15"/>
      <c r="C10596" s="29"/>
    </row>
    <row r="10597" spans="1:3" x14ac:dyDescent="0.2">
      <c r="A10597" s="12"/>
      <c r="B10597" s="15"/>
      <c r="C10597" s="29"/>
    </row>
    <row r="10598" spans="1:3" x14ac:dyDescent="0.2">
      <c r="A10598" s="12"/>
      <c r="B10598" s="15"/>
      <c r="C10598" s="29"/>
    </row>
    <row r="10599" spans="1:3" x14ac:dyDescent="0.2">
      <c r="A10599" s="12"/>
      <c r="B10599" s="15"/>
      <c r="C10599" s="29"/>
    </row>
    <row r="10600" spans="1:3" x14ac:dyDescent="0.2">
      <c r="A10600" s="12"/>
      <c r="B10600" s="15"/>
      <c r="C10600" s="29"/>
    </row>
    <row r="10601" spans="1:3" x14ac:dyDescent="0.2">
      <c r="A10601" s="12"/>
      <c r="B10601" s="15"/>
      <c r="C10601" s="29"/>
    </row>
    <row r="10602" spans="1:3" x14ac:dyDescent="0.2">
      <c r="A10602" s="12"/>
      <c r="B10602" s="15"/>
      <c r="C10602" s="29"/>
    </row>
    <row r="10603" spans="1:3" x14ac:dyDescent="0.2">
      <c r="A10603" s="12"/>
      <c r="B10603" s="15"/>
      <c r="C10603" s="29"/>
    </row>
    <row r="10604" spans="1:3" x14ac:dyDescent="0.2">
      <c r="A10604" s="12"/>
      <c r="B10604" s="15"/>
      <c r="C10604" s="29"/>
    </row>
    <row r="10605" spans="1:3" x14ac:dyDescent="0.2">
      <c r="A10605" s="12"/>
      <c r="B10605" s="15"/>
      <c r="C10605" s="29"/>
    </row>
    <row r="10606" spans="1:3" x14ac:dyDescent="0.2">
      <c r="A10606" s="12"/>
      <c r="B10606" s="15"/>
      <c r="C10606" s="29"/>
    </row>
    <row r="10607" spans="1:3" x14ac:dyDescent="0.2">
      <c r="A10607" s="12"/>
      <c r="B10607" s="15"/>
      <c r="C10607" s="29"/>
    </row>
    <row r="10608" spans="1:3" x14ac:dyDescent="0.2">
      <c r="A10608" s="12"/>
      <c r="B10608" s="15"/>
      <c r="C10608" s="29"/>
    </row>
    <row r="10609" spans="1:3" x14ac:dyDescent="0.2">
      <c r="A10609" s="12"/>
      <c r="B10609" s="15"/>
      <c r="C10609" s="29"/>
    </row>
    <row r="10610" spans="1:3" x14ac:dyDescent="0.2">
      <c r="A10610" s="12"/>
      <c r="B10610" s="15"/>
      <c r="C10610" s="29"/>
    </row>
    <row r="10611" spans="1:3" x14ac:dyDescent="0.2">
      <c r="A10611" s="12"/>
      <c r="B10611" s="15"/>
      <c r="C10611" s="29"/>
    </row>
    <row r="10612" spans="1:3" x14ac:dyDescent="0.2">
      <c r="A10612" s="12"/>
      <c r="B10612" s="15"/>
      <c r="C10612" s="29"/>
    </row>
    <row r="10613" spans="1:3" x14ac:dyDescent="0.2">
      <c r="A10613" s="12"/>
      <c r="B10613" s="15"/>
      <c r="C10613" s="29"/>
    </row>
    <row r="10614" spans="1:3" x14ac:dyDescent="0.2">
      <c r="A10614" s="12"/>
      <c r="B10614" s="15"/>
      <c r="C10614" s="29"/>
    </row>
    <row r="10615" spans="1:3" x14ac:dyDescent="0.2">
      <c r="A10615" s="12"/>
      <c r="B10615" s="15"/>
      <c r="C10615" s="29"/>
    </row>
    <row r="10616" spans="1:3" x14ac:dyDescent="0.2">
      <c r="A10616" s="12"/>
      <c r="B10616" s="15"/>
      <c r="C10616" s="29"/>
    </row>
    <row r="10617" spans="1:3" x14ac:dyDescent="0.2">
      <c r="A10617" s="12"/>
      <c r="B10617" s="15"/>
      <c r="C10617" s="29"/>
    </row>
    <row r="10618" spans="1:3" x14ac:dyDescent="0.2">
      <c r="A10618" s="12"/>
      <c r="B10618" s="15"/>
      <c r="C10618" s="29"/>
    </row>
    <row r="10619" spans="1:3" x14ac:dyDescent="0.2">
      <c r="A10619" s="12"/>
      <c r="B10619" s="15"/>
      <c r="C10619" s="29"/>
    </row>
    <row r="10620" spans="1:3" x14ac:dyDescent="0.2">
      <c r="A10620" s="12"/>
      <c r="B10620" s="15"/>
      <c r="C10620" s="29"/>
    </row>
    <row r="10621" spans="1:3" x14ac:dyDescent="0.2">
      <c r="A10621" s="12"/>
      <c r="B10621" s="15"/>
      <c r="C10621" s="29"/>
    </row>
    <row r="10622" spans="1:3" x14ac:dyDescent="0.2">
      <c r="A10622" s="12"/>
      <c r="B10622" s="15"/>
      <c r="C10622" s="29"/>
    </row>
    <row r="10623" spans="1:3" x14ac:dyDescent="0.2">
      <c r="A10623" s="12"/>
      <c r="B10623" s="15"/>
      <c r="C10623" s="29"/>
    </row>
    <row r="10624" spans="1:3" x14ac:dyDescent="0.2">
      <c r="A10624" s="12"/>
      <c r="B10624" s="15"/>
      <c r="C10624" s="29"/>
    </row>
    <row r="10625" spans="1:3" x14ac:dyDescent="0.2">
      <c r="A10625" s="12"/>
      <c r="B10625" s="15"/>
      <c r="C10625" s="29"/>
    </row>
    <row r="10626" spans="1:3" x14ac:dyDescent="0.2">
      <c r="A10626" s="12"/>
      <c r="B10626" s="15"/>
      <c r="C10626" s="29"/>
    </row>
    <row r="10627" spans="1:3" x14ac:dyDescent="0.2">
      <c r="A10627" s="12"/>
      <c r="B10627" s="15"/>
      <c r="C10627" s="29"/>
    </row>
    <row r="10628" spans="1:3" x14ac:dyDescent="0.2">
      <c r="A10628" s="12"/>
      <c r="B10628" s="15"/>
      <c r="C10628" s="29"/>
    </row>
    <row r="10629" spans="1:3" x14ac:dyDescent="0.2">
      <c r="A10629" s="12"/>
      <c r="B10629" s="15"/>
      <c r="C10629" s="29"/>
    </row>
    <row r="10630" spans="1:3" x14ac:dyDescent="0.2">
      <c r="A10630" s="12"/>
      <c r="B10630" s="15"/>
      <c r="C10630" s="29"/>
    </row>
    <row r="10631" spans="1:3" x14ac:dyDescent="0.2">
      <c r="A10631" s="12"/>
      <c r="B10631" s="15"/>
      <c r="C10631" s="29"/>
    </row>
    <row r="10632" spans="1:3" x14ac:dyDescent="0.2">
      <c r="A10632" s="12"/>
      <c r="B10632" s="15"/>
      <c r="C10632" s="29"/>
    </row>
    <row r="10633" spans="1:3" x14ac:dyDescent="0.2">
      <c r="A10633" s="12"/>
      <c r="B10633" s="15"/>
      <c r="C10633" s="29"/>
    </row>
    <row r="10634" spans="1:3" x14ac:dyDescent="0.2">
      <c r="A10634" s="12"/>
      <c r="B10634" s="15"/>
      <c r="C10634" s="29"/>
    </row>
    <row r="10635" spans="1:3" x14ac:dyDescent="0.2">
      <c r="A10635" s="12"/>
      <c r="B10635" s="15"/>
      <c r="C10635" s="29"/>
    </row>
    <row r="10636" spans="1:3" x14ac:dyDescent="0.2">
      <c r="A10636" s="12"/>
      <c r="B10636" s="15"/>
      <c r="C10636" s="29"/>
    </row>
    <row r="10637" spans="1:3" x14ac:dyDescent="0.2">
      <c r="A10637" s="12"/>
      <c r="B10637" s="15"/>
      <c r="C10637" s="29"/>
    </row>
    <row r="10638" spans="1:3" x14ac:dyDescent="0.2">
      <c r="A10638" s="12"/>
      <c r="B10638" s="15"/>
      <c r="C10638" s="29"/>
    </row>
    <row r="10639" spans="1:3" x14ac:dyDescent="0.2">
      <c r="A10639" s="12"/>
      <c r="B10639" s="15"/>
      <c r="C10639" s="29"/>
    </row>
    <row r="10640" spans="1:3" x14ac:dyDescent="0.2">
      <c r="A10640" s="12"/>
      <c r="B10640" s="15"/>
      <c r="C10640" s="29"/>
    </row>
    <row r="10641" spans="1:3" x14ac:dyDescent="0.2">
      <c r="A10641" s="12"/>
      <c r="B10641" s="15"/>
      <c r="C10641" s="29"/>
    </row>
    <row r="10642" spans="1:3" x14ac:dyDescent="0.2">
      <c r="A10642" s="12"/>
      <c r="B10642" s="15"/>
      <c r="C10642" s="29"/>
    </row>
    <row r="10643" spans="1:3" x14ac:dyDescent="0.2">
      <c r="A10643" s="12"/>
      <c r="B10643" s="15"/>
      <c r="C10643" s="29"/>
    </row>
    <row r="10644" spans="1:3" x14ac:dyDescent="0.2">
      <c r="A10644" s="12"/>
      <c r="B10644" s="15"/>
      <c r="C10644" s="29"/>
    </row>
    <row r="10645" spans="1:3" x14ac:dyDescent="0.2">
      <c r="A10645" s="12"/>
      <c r="B10645" s="15"/>
      <c r="C10645" s="29"/>
    </row>
    <row r="10646" spans="1:3" x14ac:dyDescent="0.2">
      <c r="A10646" s="12"/>
      <c r="B10646" s="15"/>
      <c r="C10646" s="29"/>
    </row>
    <row r="10647" spans="1:3" x14ac:dyDescent="0.2">
      <c r="A10647" s="12"/>
      <c r="B10647" s="15"/>
      <c r="C10647" s="29"/>
    </row>
    <row r="10648" spans="1:3" x14ac:dyDescent="0.2">
      <c r="A10648" s="12"/>
      <c r="B10648" s="15"/>
      <c r="C10648" s="29"/>
    </row>
    <row r="10649" spans="1:3" x14ac:dyDescent="0.2">
      <c r="A10649" s="12"/>
      <c r="B10649" s="15"/>
      <c r="C10649" s="29"/>
    </row>
    <row r="10650" spans="1:3" x14ac:dyDescent="0.2">
      <c r="A10650" s="12"/>
      <c r="B10650" s="15"/>
      <c r="C10650" s="29"/>
    </row>
    <row r="10651" spans="1:3" x14ac:dyDescent="0.2">
      <c r="A10651" s="12"/>
      <c r="B10651" s="15"/>
      <c r="C10651" s="29"/>
    </row>
    <row r="10652" spans="1:3" x14ac:dyDescent="0.2">
      <c r="A10652" s="12"/>
      <c r="B10652" s="15"/>
      <c r="C10652" s="29"/>
    </row>
    <row r="10653" spans="1:3" x14ac:dyDescent="0.2">
      <c r="A10653" s="12"/>
      <c r="B10653" s="15"/>
      <c r="C10653" s="29"/>
    </row>
    <row r="10654" spans="1:3" x14ac:dyDescent="0.2">
      <c r="A10654" s="12"/>
      <c r="B10654" s="15"/>
      <c r="C10654" s="29"/>
    </row>
    <row r="10655" spans="1:3" x14ac:dyDescent="0.2">
      <c r="A10655" s="12"/>
      <c r="B10655" s="15"/>
      <c r="C10655" s="29"/>
    </row>
    <row r="10656" spans="1:3" x14ac:dyDescent="0.2">
      <c r="A10656" s="12"/>
      <c r="B10656" s="15"/>
      <c r="C10656" s="29"/>
    </row>
    <row r="10657" spans="1:3" x14ac:dyDescent="0.2">
      <c r="A10657" s="12"/>
      <c r="B10657" s="15"/>
      <c r="C10657" s="29"/>
    </row>
    <row r="10658" spans="1:3" x14ac:dyDescent="0.2">
      <c r="A10658" s="12"/>
      <c r="B10658" s="15"/>
      <c r="C10658" s="29"/>
    </row>
    <row r="10659" spans="1:3" x14ac:dyDescent="0.2">
      <c r="A10659" s="12"/>
      <c r="B10659" s="15"/>
      <c r="C10659" s="29"/>
    </row>
    <row r="10660" spans="1:3" x14ac:dyDescent="0.2">
      <c r="A10660" s="12"/>
      <c r="B10660" s="15"/>
      <c r="C10660" s="29"/>
    </row>
    <row r="10661" spans="1:3" x14ac:dyDescent="0.2">
      <c r="A10661" s="12"/>
      <c r="B10661" s="15"/>
      <c r="C10661" s="29"/>
    </row>
    <row r="10662" spans="1:3" x14ac:dyDescent="0.2">
      <c r="A10662" s="12"/>
      <c r="B10662" s="15"/>
      <c r="C10662" s="29"/>
    </row>
    <row r="10663" spans="1:3" x14ac:dyDescent="0.2">
      <c r="A10663" s="12"/>
      <c r="B10663" s="15"/>
      <c r="C10663" s="29"/>
    </row>
    <row r="10664" spans="1:3" x14ac:dyDescent="0.2">
      <c r="A10664" s="12"/>
      <c r="B10664" s="15"/>
      <c r="C10664" s="29"/>
    </row>
    <row r="10665" spans="1:3" x14ac:dyDescent="0.2">
      <c r="A10665" s="12"/>
      <c r="B10665" s="15"/>
      <c r="C10665" s="29"/>
    </row>
    <row r="10666" spans="1:3" x14ac:dyDescent="0.2">
      <c r="A10666" s="12"/>
      <c r="B10666" s="15"/>
      <c r="C10666" s="29"/>
    </row>
    <row r="10667" spans="1:3" x14ac:dyDescent="0.2">
      <c r="A10667" s="12"/>
      <c r="B10667" s="15"/>
      <c r="C10667" s="29"/>
    </row>
    <row r="10668" spans="1:3" x14ac:dyDescent="0.2">
      <c r="A10668" s="12"/>
      <c r="B10668" s="15"/>
      <c r="C10668" s="29"/>
    </row>
    <row r="10669" spans="1:3" x14ac:dyDescent="0.2">
      <c r="A10669" s="12"/>
      <c r="B10669" s="15"/>
      <c r="C10669" s="29"/>
    </row>
    <row r="10670" spans="1:3" x14ac:dyDescent="0.2">
      <c r="A10670" s="12"/>
      <c r="B10670" s="15"/>
      <c r="C10670" s="29"/>
    </row>
    <row r="10671" spans="1:3" x14ac:dyDescent="0.2">
      <c r="A10671" s="12"/>
      <c r="B10671" s="15"/>
      <c r="C10671" s="29"/>
    </row>
    <row r="10672" spans="1:3" x14ac:dyDescent="0.2">
      <c r="A10672" s="12"/>
      <c r="B10672" s="15"/>
      <c r="C10672" s="29"/>
    </row>
    <row r="10673" spans="1:3" x14ac:dyDescent="0.2">
      <c r="A10673" s="12"/>
      <c r="B10673" s="15"/>
      <c r="C10673" s="29"/>
    </row>
    <row r="10674" spans="1:3" x14ac:dyDescent="0.2">
      <c r="A10674" s="12"/>
      <c r="B10674" s="15"/>
      <c r="C10674" s="29"/>
    </row>
    <row r="10675" spans="1:3" x14ac:dyDescent="0.2">
      <c r="A10675" s="12"/>
      <c r="B10675" s="15"/>
      <c r="C10675" s="29"/>
    </row>
    <row r="10676" spans="1:3" x14ac:dyDescent="0.2">
      <c r="A10676" s="12"/>
      <c r="B10676" s="15"/>
      <c r="C10676" s="29"/>
    </row>
    <row r="10677" spans="1:3" x14ac:dyDescent="0.2">
      <c r="A10677" s="12"/>
      <c r="B10677" s="15"/>
      <c r="C10677" s="29"/>
    </row>
    <row r="10678" spans="1:3" x14ac:dyDescent="0.2">
      <c r="A10678" s="12"/>
      <c r="B10678" s="15"/>
      <c r="C10678" s="29"/>
    </row>
    <row r="10679" spans="1:3" x14ac:dyDescent="0.2">
      <c r="A10679" s="12"/>
      <c r="B10679" s="15"/>
      <c r="C10679" s="29"/>
    </row>
    <row r="10680" spans="1:3" x14ac:dyDescent="0.2">
      <c r="A10680" s="12"/>
      <c r="B10680" s="15"/>
      <c r="C10680" s="29"/>
    </row>
    <row r="10681" spans="1:3" x14ac:dyDescent="0.2">
      <c r="A10681" s="12"/>
      <c r="B10681" s="15"/>
      <c r="C10681" s="29"/>
    </row>
    <row r="10682" spans="1:3" x14ac:dyDescent="0.2">
      <c r="A10682" s="12"/>
      <c r="B10682" s="15"/>
      <c r="C10682" s="29"/>
    </row>
    <row r="10683" spans="1:3" x14ac:dyDescent="0.2">
      <c r="A10683" s="12"/>
      <c r="B10683" s="15"/>
      <c r="C10683" s="29"/>
    </row>
    <row r="10684" spans="1:3" x14ac:dyDescent="0.2">
      <c r="A10684" s="12"/>
      <c r="B10684" s="15"/>
      <c r="C10684" s="29"/>
    </row>
    <row r="10685" spans="1:3" x14ac:dyDescent="0.2">
      <c r="A10685" s="12"/>
      <c r="B10685" s="15"/>
      <c r="C10685" s="29"/>
    </row>
    <row r="10686" spans="1:3" x14ac:dyDescent="0.2">
      <c r="A10686" s="12"/>
      <c r="B10686" s="15"/>
      <c r="C10686" s="29"/>
    </row>
    <row r="10687" spans="1:3" x14ac:dyDescent="0.2">
      <c r="A10687" s="12"/>
      <c r="B10687" s="15"/>
      <c r="C10687" s="29"/>
    </row>
    <row r="10688" spans="1:3" x14ac:dyDescent="0.2">
      <c r="A10688" s="12"/>
      <c r="B10688" s="15"/>
      <c r="C10688" s="29"/>
    </row>
    <row r="10689" spans="1:3" x14ac:dyDescent="0.2">
      <c r="A10689" s="12"/>
      <c r="B10689" s="15"/>
      <c r="C10689" s="29"/>
    </row>
    <row r="10690" spans="1:3" x14ac:dyDescent="0.2">
      <c r="A10690" s="12"/>
      <c r="B10690" s="15"/>
      <c r="C10690" s="29"/>
    </row>
    <row r="10691" spans="1:3" x14ac:dyDescent="0.2">
      <c r="A10691" s="12"/>
      <c r="B10691" s="15"/>
      <c r="C10691" s="29"/>
    </row>
    <row r="10692" spans="1:3" x14ac:dyDescent="0.2">
      <c r="A10692" s="12"/>
      <c r="B10692" s="15"/>
      <c r="C10692" s="29"/>
    </row>
    <row r="10693" spans="1:3" x14ac:dyDescent="0.2">
      <c r="A10693" s="12"/>
      <c r="B10693" s="15"/>
      <c r="C10693" s="29"/>
    </row>
    <row r="10694" spans="1:3" x14ac:dyDescent="0.2">
      <c r="A10694" s="12"/>
      <c r="B10694" s="15"/>
      <c r="C10694" s="29"/>
    </row>
    <row r="10695" spans="1:3" x14ac:dyDescent="0.2">
      <c r="A10695" s="12"/>
      <c r="B10695" s="15"/>
      <c r="C10695" s="29"/>
    </row>
    <row r="10696" spans="1:3" x14ac:dyDescent="0.2">
      <c r="A10696" s="12"/>
      <c r="B10696" s="15"/>
      <c r="C10696" s="29"/>
    </row>
    <row r="10697" spans="1:3" x14ac:dyDescent="0.2">
      <c r="A10697" s="12"/>
      <c r="B10697" s="15"/>
      <c r="C10697" s="29"/>
    </row>
    <row r="10698" spans="1:3" x14ac:dyDescent="0.2">
      <c r="A10698" s="12"/>
      <c r="B10698" s="15"/>
      <c r="C10698" s="29"/>
    </row>
    <row r="10699" spans="1:3" x14ac:dyDescent="0.2">
      <c r="A10699" s="12"/>
      <c r="B10699" s="15"/>
      <c r="C10699" s="29"/>
    </row>
    <row r="10700" spans="1:3" x14ac:dyDescent="0.2">
      <c r="A10700" s="12"/>
      <c r="B10700" s="15"/>
      <c r="C10700" s="29"/>
    </row>
    <row r="10701" spans="1:3" x14ac:dyDescent="0.2">
      <c r="A10701" s="12"/>
      <c r="B10701" s="15"/>
      <c r="C10701" s="29"/>
    </row>
    <row r="10702" spans="1:3" x14ac:dyDescent="0.2">
      <c r="A10702" s="12"/>
      <c r="B10702" s="15"/>
      <c r="C10702" s="29"/>
    </row>
    <row r="10703" spans="1:3" x14ac:dyDescent="0.2">
      <c r="A10703" s="12"/>
      <c r="B10703" s="15"/>
      <c r="C10703" s="29"/>
    </row>
    <row r="10704" spans="1:3" x14ac:dyDescent="0.2">
      <c r="A10704" s="12"/>
      <c r="B10704" s="15"/>
      <c r="C10704" s="29"/>
    </row>
    <row r="10705" spans="1:3" x14ac:dyDescent="0.2">
      <c r="A10705" s="12"/>
      <c r="B10705" s="15"/>
      <c r="C10705" s="29"/>
    </row>
    <row r="10706" spans="1:3" x14ac:dyDescent="0.2">
      <c r="A10706" s="12"/>
      <c r="B10706" s="15"/>
      <c r="C10706" s="29"/>
    </row>
    <row r="10707" spans="1:3" x14ac:dyDescent="0.2">
      <c r="A10707" s="12"/>
      <c r="B10707" s="15"/>
      <c r="C10707" s="29"/>
    </row>
    <row r="10708" spans="1:3" x14ac:dyDescent="0.2">
      <c r="A10708" s="12"/>
      <c r="B10708" s="15"/>
      <c r="C10708" s="29"/>
    </row>
    <row r="10709" spans="1:3" x14ac:dyDescent="0.2">
      <c r="A10709" s="12"/>
      <c r="B10709" s="15"/>
      <c r="C10709" s="29"/>
    </row>
    <row r="10710" spans="1:3" x14ac:dyDescent="0.2">
      <c r="A10710" s="12"/>
      <c r="B10710" s="15"/>
      <c r="C10710" s="29"/>
    </row>
    <row r="10711" spans="1:3" x14ac:dyDescent="0.2">
      <c r="A10711" s="12"/>
      <c r="B10711" s="15"/>
      <c r="C10711" s="29"/>
    </row>
    <row r="10712" spans="1:3" x14ac:dyDescent="0.2">
      <c r="A10712" s="12"/>
      <c r="B10712" s="15"/>
      <c r="C10712" s="29"/>
    </row>
    <row r="10713" spans="1:3" x14ac:dyDescent="0.2">
      <c r="A10713" s="12"/>
      <c r="B10713" s="15"/>
      <c r="C10713" s="29"/>
    </row>
    <row r="10714" spans="1:3" x14ac:dyDescent="0.2">
      <c r="A10714" s="12"/>
      <c r="B10714" s="15"/>
      <c r="C10714" s="29"/>
    </row>
    <row r="10715" spans="1:3" x14ac:dyDescent="0.2">
      <c r="A10715" s="12"/>
      <c r="B10715" s="15"/>
      <c r="C10715" s="29"/>
    </row>
    <row r="10716" spans="1:3" x14ac:dyDescent="0.2">
      <c r="A10716" s="12"/>
      <c r="B10716" s="15"/>
      <c r="C10716" s="29"/>
    </row>
    <row r="10717" spans="1:3" x14ac:dyDescent="0.2">
      <c r="A10717" s="12"/>
      <c r="B10717" s="15"/>
      <c r="C10717" s="29"/>
    </row>
    <row r="10718" spans="1:3" x14ac:dyDescent="0.2">
      <c r="A10718" s="12"/>
      <c r="B10718" s="15"/>
      <c r="C10718" s="29"/>
    </row>
    <row r="10719" spans="1:3" x14ac:dyDescent="0.2">
      <c r="A10719" s="12"/>
      <c r="B10719" s="15"/>
      <c r="C10719" s="29"/>
    </row>
    <row r="10720" spans="1:3" x14ac:dyDescent="0.2">
      <c r="A10720" s="12"/>
      <c r="B10720" s="15"/>
      <c r="C10720" s="29"/>
    </row>
    <row r="10721" spans="1:3" x14ac:dyDescent="0.2">
      <c r="A10721" s="12"/>
      <c r="B10721" s="15"/>
      <c r="C10721" s="29"/>
    </row>
    <row r="10722" spans="1:3" x14ac:dyDescent="0.2">
      <c r="A10722" s="12"/>
      <c r="B10722" s="15"/>
      <c r="C10722" s="29"/>
    </row>
    <row r="10723" spans="1:3" x14ac:dyDescent="0.2">
      <c r="A10723" s="12"/>
      <c r="B10723" s="15"/>
      <c r="C10723" s="29"/>
    </row>
    <row r="10724" spans="1:3" x14ac:dyDescent="0.2">
      <c r="A10724" s="12"/>
      <c r="B10724" s="15"/>
      <c r="C10724" s="29"/>
    </row>
    <row r="10725" spans="1:3" x14ac:dyDescent="0.2">
      <c r="A10725" s="12"/>
      <c r="B10725" s="15"/>
      <c r="C10725" s="29"/>
    </row>
    <row r="10726" spans="1:3" x14ac:dyDescent="0.2">
      <c r="A10726" s="12"/>
      <c r="B10726" s="15"/>
      <c r="C10726" s="29"/>
    </row>
    <row r="10727" spans="1:3" x14ac:dyDescent="0.2">
      <c r="A10727" s="12"/>
      <c r="B10727" s="15"/>
      <c r="C10727" s="29"/>
    </row>
    <row r="10728" spans="1:3" x14ac:dyDescent="0.2">
      <c r="A10728" s="12"/>
      <c r="B10728" s="15"/>
      <c r="C10728" s="29"/>
    </row>
    <row r="10729" spans="1:3" x14ac:dyDescent="0.2">
      <c r="A10729" s="12"/>
      <c r="B10729" s="15"/>
      <c r="C10729" s="29"/>
    </row>
    <row r="10730" spans="1:3" x14ac:dyDescent="0.2">
      <c r="A10730" s="12"/>
      <c r="B10730" s="15"/>
      <c r="C10730" s="29"/>
    </row>
    <row r="10731" spans="1:3" x14ac:dyDescent="0.2">
      <c r="A10731" s="12"/>
      <c r="B10731" s="15"/>
      <c r="C10731" s="29"/>
    </row>
    <row r="10732" spans="1:3" x14ac:dyDescent="0.2">
      <c r="A10732" s="12"/>
      <c r="B10732" s="15"/>
      <c r="C10732" s="29"/>
    </row>
    <row r="10733" spans="1:3" x14ac:dyDescent="0.2">
      <c r="A10733" s="12"/>
      <c r="B10733" s="15"/>
      <c r="C10733" s="29"/>
    </row>
    <row r="10734" spans="1:3" x14ac:dyDescent="0.2">
      <c r="A10734" s="12"/>
      <c r="B10734" s="15"/>
      <c r="C10734" s="29"/>
    </row>
    <row r="10735" spans="1:3" x14ac:dyDescent="0.2">
      <c r="A10735" s="12"/>
      <c r="B10735" s="15"/>
      <c r="C10735" s="29"/>
    </row>
    <row r="10736" spans="1:3" x14ac:dyDescent="0.2">
      <c r="A10736" s="12"/>
      <c r="B10736" s="15"/>
      <c r="C10736" s="29"/>
    </row>
    <row r="10737" spans="1:3" x14ac:dyDescent="0.2">
      <c r="A10737" s="12"/>
      <c r="B10737" s="15"/>
      <c r="C10737" s="29"/>
    </row>
    <row r="10738" spans="1:3" x14ac:dyDescent="0.2">
      <c r="A10738" s="12"/>
      <c r="B10738" s="15"/>
      <c r="C10738" s="29"/>
    </row>
    <row r="10739" spans="1:3" x14ac:dyDescent="0.2">
      <c r="A10739" s="12"/>
      <c r="B10739" s="15"/>
      <c r="C10739" s="29"/>
    </row>
    <row r="10740" spans="1:3" x14ac:dyDescent="0.2">
      <c r="A10740" s="12"/>
      <c r="B10740" s="15"/>
      <c r="C10740" s="29"/>
    </row>
    <row r="10741" spans="1:3" x14ac:dyDescent="0.2">
      <c r="A10741" s="12"/>
      <c r="B10741" s="15"/>
      <c r="C10741" s="29"/>
    </row>
    <row r="10742" spans="1:3" x14ac:dyDescent="0.2">
      <c r="A10742" s="12"/>
      <c r="B10742" s="15"/>
      <c r="C10742" s="29"/>
    </row>
    <row r="10743" spans="1:3" x14ac:dyDescent="0.2">
      <c r="A10743" s="12"/>
      <c r="B10743" s="15"/>
      <c r="C10743" s="29"/>
    </row>
    <row r="10744" spans="1:3" x14ac:dyDescent="0.2">
      <c r="A10744" s="12"/>
      <c r="B10744" s="15"/>
      <c r="C10744" s="29"/>
    </row>
    <row r="10745" spans="1:3" x14ac:dyDescent="0.2">
      <c r="A10745" s="12"/>
      <c r="B10745" s="15"/>
      <c r="C10745" s="29"/>
    </row>
    <row r="10746" spans="1:3" x14ac:dyDescent="0.2">
      <c r="A10746" s="12"/>
      <c r="B10746" s="15"/>
      <c r="C10746" s="29"/>
    </row>
    <row r="10747" spans="1:3" x14ac:dyDescent="0.2">
      <c r="A10747" s="12"/>
      <c r="B10747" s="15"/>
      <c r="C10747" s="29"/>
    </row>
    <row r="10748" spans="1:3" x14ac:dyDescent="0.2">
      <c r="A10748" s="12"/>
      <c r="B10748" s="15"/>
      <c r="C10748" s="29"/>
    </row>
    <row r="10749" spans="1:3" x14ac:dyDescent="0.2">
      <c r="A10749" s="12"/>
      <c r="B10749" s="15"/>
      <c r="C10749" s="29"/>
    </row>
    <row r="10750" spans="1:3" x14ac:dyDescent="0.2">
      <c r="A10750" s="12"/>
      <c r="B10750" s="15"/>
      <c r="C10750" s="29"/>
    </row>
    <row r="10751" spans="1:3" x14ac:dyDescent="0.2">
      <c r="A10751" s="12"/>
      <c r="B10751" s="15"/>
      <c r="C10751" s="29"/>
    </row>
    <row r="10752" spans="1:3" x14ac:dyDescent="0.2">
      <c r="A10752" s="12"/>
      <c r="B10752" s="15"/>
      <c r="C10752" s="29"/>
    </row>
    <row r="10753" spans="1:3" x14ac:dyDescent="0.2">
      <c r="A10753" s="12"/>
      <c r="B10753" s="15"/>
      <c r="C10753" s="29"/>
    </row>
    <row r="10754" spans="1:3" x14ac:dyDescent="0.2">
      <c r="A10754" s="12"/>
      <c r="B10754" s="15"/>
      <c r="C10754" s="29"/>
    </row>
    <row r="10755" spans="1:3" x14ac:dyDescent="0.2">
      <c r="A10755" s="12"/>
      <c r="B10755" s="15"/>
      <c r="C10755" s="29"/>
    </row>
    <row r="10756" spans="1:3" x14ac:dyDescent="0.2">
      <c r="A10756" s="12"/>
      <c r="B10756" s="15"/>
      <c r="C10756" s="29"/>
    </row>
    <row r="10757" spans="1:3" x14ac:dyDescent="0.2">
      <c r="A10757" s="12"/>
      <c r="B10757" s="15"/>
      <c r="C10757" s="29"/>
    </row>
    <row r="10758" spans="1:3" x14ac:dyDescent="0.2">
      <c r="A10758" s="12"/>
      <c r="B10758" s="15"/>
      <c r="C10758" s="29"/>
    </row>
    <row r="10759" spans="1:3" x14ac:dyDescent="0.2">
      <c r="A10759" s="12"/>
      <c r="B10759" s="15"/>
      <c r="C10759" s="29"/>
    </row>
    <row r="10760" spans="1:3" x14ac:dyDescent="0.2">
      <c r="A10760" s="12"/>
      <c r="B10760" s="15"/>
      <c r="C10760" s="29"/>
    </row>
    <row r="10761" spans="1:3" x14ac:dyDescent="0.2">
      <c r="A10761" s="12"/>
      <c r="B10761" s="15"/>
      <c r="C10761" s="29"/>
    </row>
    <row r="10762" spans="1:3" x14ac:dyDescent="0.2">
      <c r="A10762" s="12"/>
      <c r="B10762" s="15"/>
      <c r="C10762" s="29"/>
    </row>
    <row r="10763" spans="1:3" x14ac:dyDescent="0.2">
      <c r="A10763" s="12"/>
      <c r="B10763" s="15"/>
      <c r="C10763" s="29"/>
    </row>
    <row r="10764" spans="1:3" x14ac:dyDescent="0.2">
      <c r="A10764" s="12"/>
      <c r="B10764" s="15"/>
      <c r="C10764" s="29"/>
    </row>
    <row r="10765" spans="1:3" x14ac:dyDescent="0.2">
      <c r="A10765" s="12"/>
      <c r="B10765" s="15"/>
      <c r="C10765" s="29"/>
    </row>
    <row r="10766" spans="1:3" x14ac:dyDescent="0.2">
      <c r="A10766" s="12"/>
      <c r="B10766" s="15"/>
      <c r="C10766" s="29"/>
    </row>
    <row r="10767" spans="1:3" x14ac:dyDescent="0.2">
      <c r="A10767" s="12"/>
      <c r="B10767" s="15"/>
      <c r="C10767" s="29"/>
    </row>
    <row r="10768" spans="1:3" x14ac:dyDescent="0.2">
      <c r="A10768" s="12"/>
      <c r="B10768" s="15"/>
      <c r="C10768" s="29"/>
    </row>
    <row r="10769" spans="1:3" x14ac:dyDescent="0.2">
      <c r="A10769" s="12"/>
      <c r="B10769" s="15"/>
      <c r="C10769" s="29"/>
    </row>
    <row r="10770" spans="1:3" x14ac:dyDescent="0.2">
      <c r="A10770" s="12"/>
      <c r="B10770" s="15"/>
      <c r="C10770" s="29"/>
    </row>
    <row r="10771" spans="1:3" x14ac:dyDescent="0.2">
      <c r="A10771" s="12"/>
      <c r="B10771" s="15"/>
      <c r="C10771" s="29"/>
    </row>
    <row r="10772" spans="1:3" x14ac:dyDescent="0.2">
      <c r="A10772" s="12"/>
      <c r="B10772" s="15"/>
      <c r="C10772" s="29"/>
    </row>
    <row r="10773" spans="1:3" x14ac:dyDescent="0.2">
      <c r="A10773" s="12"/>
      <c r="B10773" s="15"/>
      <c r="C10773" s="29"/>
    </row>
    <row r="10774" spans="1:3" x14ac:dyDescent="0.2">
      <c r="A10774" s="12"/>
      <c r="B10774" s="15"/>
      <c r="C10774" s="29"/>
    </row>
    <row r="10775" spans="1:3" x14ac:dyDescent="0.2">
      <c r="A10775" s="12"/>
      <c r="B10775" s="15"/>
      <c r="C10775" s="29"/>
    </row>
    <row r="10776" spans="1:3" x14ac:dyDescent="0.2">
      <c r="A10776" s="12"/>
      <c r="B10776" s="15"/>
      <c r="C10776" s="29"/>
    </row>
    <row r="10777" spans="1:3" x14ac:dyDescent="0.2">
      <c r="A10777" s="12"/>
      <c r="B10777" s="15"/>
      <c r="C10777" s="29"/>
    </row>
    <row r="10778" spans="1:3" x14ac:dyDescent="0.2">
      <c r="A10778" s="12"/>
      <c r="B10778" s="15"/>
      <c r="C10778" s="29"/>
    </row>
    <row r="10779" spans="1:3" x14ac:dyDescent="0.2">
      <c r="A10779" s="12"/>
      <c r="B10779" s="15"/>
      <c r="C10779" s="29"/>
    </row>
    <row r="10780" spans="1:3" x14ac:dyDescent="0.2">
      <c r="A10780" s="12"/>
      <c r="B10780" s="15"/>
      <c r="C10780" s="29"/>
    </row>
    <row r="10781" spans="1:3" x14ac:dyDescent="0.2">
      <c r="A10781" s="12"/>
      <c r="B10781" s="15"/>
      <c r="C10781" s="29"/>
    </row>
    <row r="10782" spans="1:3" x14ac:dyDescent="0.2">
      <c r="A10782" s="12"/>
      <c r="B10782" s="15"/>
      <c r="C10782" s="29"/>
    </row>
    <row r="10783" spans="1:3" x14ac:dyDescent="0.2">
      <c r="A10783" s="12"/>
      <c r="B10783" s="15"/>
      <c r="C10783" s="29"/>
    </row>
    <row r="10784" spans="1:3" x14ac:dyDescent="0.2">
      <c r="A10784" s="12"/>
      <c r="B10784" s="15"/>
      <c r="C10784" s="29"/>
    </row>
    <row r="10785" spans="1:3" x14ac:dyDescent="0.2">
      <c r="A10785" s="12"/>
      <c r="B10785" s="15"/>
      <c r="C10785" s="29"/>
    </row>
    <row r="10786" spans="1:3" x14ac:dyDescent="0.2">
      <c r="A10786" s="12"/>
      <c r="B10786" s="15"/>
      <c r="C10786" s="29"/>
    </row>
    <row r="10787" spans="1:3" x14ac:dyDescent="0.2">
      <c r="A10787" s="12"/>
      <c r="B10787" s="15"/>
      <c r="C10787" s="29"/>
    </row>
    <row r="10788" spans="1:3" x14ac:dyDescent="0.2">
      <c r="A10788" s="12"/>
      <c r="B10788" s="15"/>
      <c r="C10788" s="29"/>
    </row>
    <row r="10789" spans="1:3" x14ac:dyDescent="0.2">
      <c r="A10789" s="12"/>
      <c r="B10789" s="15"/>
      <c r="C10789" s="29"/>
    </row>
    <row r="10790" spans="1:3" x14ac:dyDescent="0.2">
      <c r="A10790" s="12"/>
      <c r="B10790" s="15"/>
      <c r="C10790" s="29"/>
    </row>
    <row r="10791" spans="1:3" x14ac:dyDescent="0.2">
      <c r="A10791" s="12"/>
      <c r="B10791" s="15"/>
      <c r="C10791" s="29"/>
    </row>
    <row r="10792" spans="1:3" x14ac:dyDescent="0.2">
      <c r="A10792" s="12"/>
      <c r="B10792" s="15"/>
      <c r="C10792" s="29"/>
    </row>
    <row r="10793" spans="1:3" x14ac:dyDescent="0.2">
      <c r="A10793" s="12"/>
      <c r="B10793" s="15"/>
      <c r="C10793" s="29"/>
    </row>
    <row r="10794" spans="1:3" x14ac:dyDescent="0.2">
      <c r="A10794" s="12"/>
      <c r="B10794" s="15"/>
      <c r="C10794" s="29"/>
    </row>
    <row r="10795" spans="1:3" x14ac:dyDescent="0.2">
      <c r="A10795" s="12"/>
      <c r="B10795" s="15"/>
      <c r="C10795" s="29"/>
    </row>
    <row r="10796" spans="1:3" x14ac:dyDescent="0.2">
      <c r="A10796" s="12"/>
      <c r="B10796" s="15"/>
      <c r="C10796" s="29"/>
    </row>
    <row r="10797" spans="1:3" x14ac:dyDescent="0.2">
      <c r="A10797" s="12"/>
      <c r="B10797" s="15"/>
      <c r="C10797" s="29"/>
    </row>
    <row r="10798" spans="1:3" x14ac:dyDescent="0.2">
      <c r="A10798" s="12"/>
      <c r="B10798" s="15"/>
      <c r="C10798" s="29"/>
    </row>
    <row r="10799" spans="1:3" x14ac:dyDescent="0.2">
      <c r="A10799" s="12"/>
      <c r="B10799" s="15"/>
      <c r="C10799" s="29"/>
    </row>
    <row r="10800" spans="1:3" x14ac:dyDescent="0.2">
      <c r="A10800" s="12"/>
      <c r="B10800" s="15"/>
      <c r="C10800" s="29"/>
    </row>
    <row r="10801" spans="1:3" x14ac:dyDescent="0.2">
      <c r="A10801" s="12"/>
      <c r="B10801" s="15"/>
      <c r="C10801" s="29"/>
    </row>
    <row r="10802" spans="1:3" x14ac:dyDescent="0.2">
      <c r="A10802" s="12"/>
      <c r="B10802" s="15"/>
      <c r="C10802" s="29"/>
    </row>
    <row r="10803" spans="1:3" x14ac:dyDescent="0.2">
      <c r="A10803" s="12"/>
      <c r="B10803" s="15"/>
      <c r="C10803" s="29"/>
    </row>
    <row r="10804" spans="1:3" x14ac:dyDescent="0.2">
      <c r="A10804" s="12"/>
      <c r="B10804" s="15"/>
      <c r="C10804" s="29"/>
    </row>
    <row r="10805" spans="1:3" x14ac:dyDescent="0.2">
      <c r="A10805" s="12"/>
      <c r="B10805" s="15"/>
      <c r="C10805" s="29"/>
    </row>
    <row r="10806" spans="1:3" x14ac:dyDescent="0.2">
      <c r="A10806" s="12"/>
      <c r="B10806" s="15"/>
      <c r="C10806" s="29"/>
    </row>
    <row r="10807" spans="1:3" x14ac:dyDescent="0.2">
      <c r="A10807" s="12"/>
      <c r="B10807" s="15"/>
      <c r="C10807" s="29"/>
    </row>
    <row r="10808" spans="1:3" x14ac:dyDescent="0.2">
      <c r="A10808" s="12"/>
      <c r="B10808" s="15"/>
      <c r="C10808" s="29"/>
    </row>
    <row r="10809" spans="1:3" x14ac:dyDescent="0.2">
      <c r="A10809" s="12"/>
      <c r="B10809" s="15"/>
      <c r="C10809" s="29"/>
    </row>
    <row r="10810" spans="1:3" x14ac:dyDescent="0.2">
      <c r="A10810" s="12"/>
      <c r="B10810" s="15"/>
      <c r="C10810" s="29"/>
    </row>
    <row r="10811" spans="1:3" x14ac:dyDescent="0.2">
      <c r="A10811" s="12"/>
      <c r="B10811" s="15"/>
      <c r="C10811" s="29"/>
    </row>
    <row r="10812" spans="1:3" x14ac:dyDescent="0.2">
      <c r="A10812" s="12"/>
      <c r="B10812" s="15"/>
      <c r="C10812" s="29"/>
    </row>
    <row r="10813" spans="1:3" x14ac:dyDescent="0.2">
      <c r="A10813" s="12"/>
      <c r="B10813" s="15"/>
      <c r="C10813" s="29"/>
    </row>
    <row r="10814" spans="1:3" x14ac:dyDescent="0.2">
      <c r="A10814" s="12"/>
      <c r="B10814" s="15"/>
      <c r="C10814" s="29"/>
    </row>
    <row r="10815" spans="1:3" x14ac:dyDescent="0.2">
      <c r="A10815" s="12"/>
      <c r="B10815" s="15"/>
      <c r="C10815" s="29"/>
    </row>
    <row r="10816" spans="1:3" x14ac:dyDescent="0.2">
      <c r="A10816" s="12"/>
      <c r="B10816" s="15"/>
      <c r="C10816" s="29"/>
    </row>
    <row r="10817" spans="1:3" x14ac:dyDescent="0.2">
      <c r="A10817" s="12"/>
      <c r="B10817" s="15"/>
      <c r="C10817" s="29"/>
    </row>
    <row r="10818" spans="1:3" x14ac:dyDescent="0.2">
      <c r="A10818" s="12"/>
      <c r="B10818" s="15"/>
      <c r="C10818" s="29"/>
    </row>
    <row r="10819" spans="1:3" x14ac:dyDescent="0.2">
      <c r="A10819" s="12"/>
      <c r="B10819" s="15"/>
      <c r="C10819" s="29"/>
    </row>
    <row r="10820" spans="1:3" x14ac:dyDescent="0.2">
      <c r="A10820" s="12"/>
      <c r="B10820" s="15"/>
      <c r="C10820" s="29"/>
    </row>
    <row r="10821" spans="1:3" x14ac:dyDescent="0.2">
      <c r="A10821" s="12"/>
      <c r="B10821" s="15"/>
      <c r="C10821" s="29"/>
    </row>
    <row r="10822" spans="1:3" x14ac:dyDescent="0.2">
      <c r="A10822" s="12"/>
      <c r="B10822" s="15"/>
      <c r="C10822" s="29"/>
    </row>
    <row r="10823" spans="1:3" x14ac:dyDescent="0.2">
      <c r="A10823" s="12"/>
      <c r="B10823" s="15"/>
      <c r="C10823" s="29"/>
    </row>
    <row r="10824" spans="1:3" x14ac:dyDescent="0.2">
      <c r="A10824" s="12"/>
      <c r="B10824" s="15"/>
      <c r="C10824" s="29"/>
    </row>
    <row r="10825" spans="1:3" x14ac:dyDescent="0.2">
      <c r="A10825" s="12"/>
      <c r="B10825" s="15"/>
      <c r="C10825" s="29"/>
    </row>
    <row r="10826" spans="1:3" x14ac:dyDescent="0.2">
      <c r="A10826" s="12"/>
      <c r="B10826" s="15"/>
      <c r="C10826" s="29"/>
    </row>
    <row r="10827" spans="1:3" x14ac:dyDescent="0.2">
      <c r="A10827" s="12"/>
      <c r="B10827" s="15"/>
      <c r="C10827" s="29"/>
    </row>
    <row r="10828" spans="1:3" x14ac:dyDescent="0.2">
      <c r="A10828" s="12"/>
      <c r="B10828" s="15"/>
      <c r="C10828" s="29"/>
    </row>
    <row r="10829" spans="1:3" x14ac:dyDescent="0.2">
      <c r="A10829" s="12"/>
      <c r="B10829" s="15"/>
      <c r="C10829" s="29"/>
    </row>
    <row r="10830" spans="1:3" x14ac:dyDescent="0.2">
      <c r="A10830" s="12"/>
      <c r="B10830" s="15"/>
      <c r="C10830" s="29"/>
    </row>
    <row r="10831" spans="1:3" x14ac:dyDescent="0.2">
      <c r="A10831" s="12"/>
      <c r="B10831" s="15"/>
      <c r="C10831" s="29"/>
    </row>
    <row r="10832" spans="1:3" x14ac:dyDescent="0.2">
      <c r="A10832" s="12"/>
      <c r="B10832" s="15"/>
      <c r="C10832" s="29"/>
    </row>
    <row r="10833" spans="1:3" x14ac:dyDescent="0.2">
      <c r="A10833" s="12"/>
      <c r="B10833" s="15"/>
      <c r="C10833" s="29"/>
    </row>
    <row r="10834" spans="1:3" x14ac:dyDescent="0.2">
      <c r="A10834" s="12"/>
      <c r="B10834" s="15"/>
      <c r="C10834" s="29"/>
    </row>
    <row r="10835" spans="1:3" x14ac:dyDescent="0.2">
      <c r="A10835" s="12"/>
      <c r="B10835" s="15"/>
      <c r="C10835" s="29"/>
    </row>
    <row r="10836" spans="1:3" x14ac:dyDescent="0.2">
      <c r="A10836" s="12"/>
      <c r="B10836" s="15"/>
      <c r="C10836" s="29"/>
    </row>
    <row r="10837" spans="1:3" x14ac:dyDescent="0.2">
      <c r="A10837" s="12"/>
      <c r="B10837" s="15"/>
      <c r="C10837" s="29"/>
    </row>
    <row r="10838" spans="1:3" x14ac:dyDescent="0.2">
      <c r="A10838" s="12"/>
      <c r="B10838" s="15"/>
      <c r="C10838" s="29"/>
    </row>
    <row r="10839" spans="1:3" x14ac:dyDescent="0.2">
      <c r="A10839" s="12"/>
      <c r="B10839" s="15"/>
      <c r="C10839" s="29"/>
    </row>
    <row r="10840" spans="1:3" x14ac:dyDescent="0.2">
      <c r="A10840" s="12"/>
      <c r="B10840" s="15"/>
      <c r="C10840" s="29"/>
    </row>
    <row r="10841" spans="1:3" x14ac:dyDescent="0.2">
      <c r="A10841" s="12"/>
      <c r="B10841" s="15"/>
      <c r="C10841" s="29"/>
    </row>
    <row r="10842" spans="1:3" x14ac:dyDescent="0.2">
      <c r="A10842" s="12"/>
      <c r="B10842" s="15"/>
      <c r="C10842" s="29"/>
    </row>
    <row r="10843" spans="1:3" x14ac:dyDescent="0.2">
      <c r="A10843" s="12"/>
      <c r="B10843" s="15"/>
      <c r="C10843" s="29"/>
    </row>
    <row r="10844" spans="1:3" x14ac:dyDescent="0.2">
      <c r="A10844" s="12"/>
      <c r="B10844" s="15"/>
      <c r="C10844" s="29"/>
    </row>
    <row r="10845" spans="1:3" x14ac:dyDescent="0.2">
      <c r="A10845" s="12"/>
      <c r="B10845" s="15"/>
      <c r="C10845" s="29"/>
    </row>
    <row r="10846" spans="1:3" x14ac:dyDescent="0.2">
      <c r="A10846" s="12"/>
      <c r="B10846" s="15"/>
      <c r="C10846" s="29"/>
    </row>
    <row r="10847" spans="1:3" x14ac:dyDescent="0.2">
      <c r="A10847" s="12"/>
      <c r="B10847" s="15"/>
      <c r="C10847" s="29"/>
    </row>
    <row r="10848" spans="1:3" x14ac:dyDescent="0.2">
      <c r="A10848" s="12"/>
      <c r="B10848" s="15"/>
      <c r="C10848" s="29"/>
    </row>
    <row r="10849" spans="1:3" x14ac:dyDescent="0.2">
      <c r="A10849" s="12"/>
      <c r="B10849" s="15"/>
      <c r="C10849" s="29"/>
    </row>
    <row r="10850" spans="1:3" x14ac:dyDescent="0.2">
      <c r="A10850" s="12"/>
      <c r="B10850" s="15"/>
      <c r="C10850" s="29"/>
    </row>
    <row r="10851" spans="1:3" x14ac:dyDescent="0.2">
      <c r="A10851" s="12"/>
      <c r="B10851" s="15"/>
      <c r="C10851" s="29"/>
    </row>
    <row r="10852" spans="1:3" x14ac:dyDescent="0.2">
      <c r="A10852" s="12"/>
      <c r="B10852" s="15"/>
      <c r="C10852" s="29"/>
    </row>
    <row r="10853" spans="1:3" x14ac:dyDescent="0.2">
      <c r="A10853" s="12"/>
      <c r="B10853" s="15"/>
      <c r="C10853" s="29"/>
    </row>
    <row r="10854" spans="1:3" x14ac:dyDescent="0.2">
      <c r="A10854" s="12"/>
      <c r="B10854" s="15"/>
      <c r="C10854" s="29"/>
    </row>
    <row r="10855" spans="1:3" x14ac:dyDescent="0.2">
      <c r="A10855" s="12"/>
      <c r="B10855" s="15"/>
      <c r="C10855" s="29"/>
    </row>
    <row r="10856" spans="1:3" x14ac:dyDescent="0.2">
      <c r="A10856" s="12"/>
      <c r="B10856" s="15"/>
      <c r="C10856" s="29"/>
    </row>
    <row r="10857" spans="1:3" x14ac:dyDescent="0.2">
      <c r="A10857" s="12"/>
      <c r="B10857" s="15"/>
      <c r="C10857" s="29"/>
    </row>
    <row r="10858" spans="1:3" x14ac:dyDescent="0.2">
      <c r="A10858" s="12"/>
      <c r="B10858" s="15"/>
      <c r="C10858" s="29"/>
    </row>
    <row r="10859" spans="1:3" x14ac:dyDescent="0.2">
      <c r="A10859" s="12"/>
      <c r="B10859" s="15"/>
      <c r="C10859" s="29"/>
    </row>
    <row r="10860" spans="1:3" x14ac:dyDescent="0.2">
      <c r="A10860" s="12"/>
      <c r="B10860" s="15"/>
      <c r="C10860" s="29"/>
    </row>
    <row r="10861" spans="1:3" x14ac:dyDescent="0.2">
      <c r="A10861" s="12"/>
      <c r="B10861" s="15"/>
      <c r="C10861" s="29"/>
    </row>
    <row r="10862" spans="1:3" x14ac:dyDescent="0.2">
      <c r="A10862" s="12"/>
      <c r="B10862" s="15"/>
      <c r="C10862" s="29"/>
    </row>
    <row r="10863" spans="1:3" x14ac:dyDescent="0.2">
      <c r="A10863" s="12"/>
      <c r="B10863" s="15"/>
      <c r="C10863" s="29"/>
    </row>
    <row r="10864" spans="1:3" x14ac:dyDescent="0.2">
      <c r="A10864" s="12"/>
      <c r="B10864" s="15"/>
      <c r="C10864" s="29"/>
    </row>
    <row r="10865" spans="1:3" x14ac:dyDescent="0.2">
      <c r="A10865" s="12"/>
      <c r="B10865" s="15"/>
      <c r="C10865" s="29"/>
    </row>
    <row r="10866" spans="1:3" x14ac:dyDescent="0.2">
      <c r="A10866" s="12"/>
      <c r="B10866" s="15"/>
      <c r="C10866" s="29"/>
    </row>
    <row r="10867" spans="1:3" x14ac:dyDescent="0.2">
      <c r="A10867" s="12"/>
      <c r="B10867" s="15"/>
      <c r="C10867" s="29"/>
    </row>
    <row r="10868" spans="1:3" x14ac:dyDescent="0.2">
      <c r="A10868" s="12"/>
      <c r="B10868" s="15"/>
      <c r="C10868" s="29"/>
    </row>
    <row r="10869" spans="1:3" x14ac:dyDescent="0.2">
      <c r="A10869" s="12"/>
      <c r="B10869" s="15"/>
      <c r="C10869" s="29"/>
    </row>
    <row r="10870" spans="1:3" x14ac:dyDescent="0.2">
      <c r="A10870" s="12"/>
      <c r="B10870" s="15"/>
      <c r="C10870" s="29"/>
    </row>
    <row r="10871" spans="1:3" x14ac:dyDescent="0.2">
      <c r="A10871" s="12"/>
      <c r="B10871" s="15"/>
      <c r="C10871" s="29"/>
    </row>
    <row r="10872" spans="1:3" x14ac:dyDescent="0.2">
      <c r="A10872" s="12"/>
      <c r="B10872" s="15"/>
      <c r="C10872" s="29"/>
    </row>
    <row r="10873" spans="1:3" x14ac:dyDescent="0.2">
      <c r="A10873" s="12"/>
      <c r="B10873" s="15"/>
      <c r="C10873" s="29"/>
    </row>
    <row r="10874" spans="1:3" x14ac:dyDescent="0.2">
      <c r="A10874" s="12"/>
      <c r="B10874" s="15"/>
      <c r="C10874" s="29"/>
    </row>
    <row r="10875" spans="1:3" x14ac:dyDescent="0.2">
      <c r="A10875" s="12"/>
      <c r="B10875" s="15"/>
      <c r="C10875" s="29"/>
    </row>
    <row r="10876" spans="1:3" x14ac:dyDescent="0.2">
      <c r="A10876" s="12"/>
      <c r="B10876" s="15"/>
      <c r="C10876" s="29"/>
    </row>
    <row r="10877" spans="1:3" x14ac:dyDescent="0.2">
      <c r="A10877" s="12"/>
      <c r="B10877" s="15"/>
      <c r="C10877" s="29"/>
    </row>
    <row r="10878" spans="1:3" x14ac:dyDescent="0.2">
      <c r="A10878" s="12"/>
      <c r="B10878" s="15"/>
      <c r="C10878" s="29"/>
    </row>
    <row r="10879" spans="1:3" x14ac:dyDescent="0.2">
      <c r="A10879" s="12"/>
      <c r="B10879" s="15"/>
      <c r="C10879" s="29"/>
    </row>
    <row r="10880" spans="1:3" x14ac:dyDescent="0.2">
      <c r="A10880" s="12"/>
      <c r="B10880" s="15"/>
      <c r="C10880" s="29"/>
    </row>
    <row r="10881" spans="1:3" x14ac:dyDescent="0.2">
      <c r="A10881" s="12"/>
      <c r="B10881" s="15"/>
      <c r="C10881" s="29"/>
    </row>
    <row r="10882" spans="1:3" x14ac:dyDescent="0.2">
      <c r="A10882" s="12"/>
      <c r="B10882" s="15"/>
      <c r="C10882" s="29"/>
    </row>
    <row r="10883" spans="1:3" x14ac:dyDescent="0.2">
      <c r="A10883" s="12"/>
      <c r="B10883" s="15"/>
      <c r="C10883" s="29"/>
    </row>
    <row r="10884" spans="1:3" x14ac:dyDescent="0.2">
      <c r="A10884" s="12"/>
      <c r="B10884" s="15"/>
      <c r="C10884" s="29"/>
    </row>
    <row r="10885" spans="1:3" x14ac:dyDescent="0.2">
      <c r="A10885" s="12"/>
      <c r="B10885" s="15"/>
      <c r="C10885" s="29"/>
    </row>
    <row r="10886" spans="1:3" x14ac:dyDescent="0.2">
      <c r="A10886" s="12"/>
      <c r="B10886" s="15"/>
      <c r="C10886" s="29"/>
    </row>
    <row r="10887" spans="1:3" x14ac:dyDescent="0.2">
      <c r="A10887" s="12"/>
      <c r="B10887" s="15"/>
      <c r="C10887" s="29"/>
    </row>
    <row r="10888" spans="1:3" x14ac:dyDescent="0.2">
      <c r="A10888" s="12"/>
      <c r="B10888" s="15"/>
      <c r="C10888" s="29"/>
    </row>
    <row r="10889" spans="1:3" x14ac:dyDescent="0.2">
      <c r="A10889" s="12"/>
      <c r="B10889" s="15"/>
      <c r="C10889" s="29"/>
    </row>
    <row r="10890" spans="1:3" x14ac:dyDescent="0.2">
      <c r="A10890" s="12"/>
      <c r="B10890" s="15"/>
      <c r="C10890" s="29"/>
    </row>
    <row r="10891" spans="1:3" x14ac:dyDescent="0.2">
      <c r="A10891" s="12"/>
      <c r="B10891" s="15"/>
      <c r="C10891" s="29"/>
    </row>
    <row r="10892" spans="1:3" x14ac:dyDescent="0.2">
      <c r="A10892" s="12"/>
      <c r="B10892" s="15"/>
      <c r="C10892" s="29"/>
    </row>
    <row r="10893" spans="1:3" x14ac:dyDescent="0.2">
      <c r="A10893" s="12"/>
      <c r="B10893" s="15"/>
      <c r="C10893" s="29"/>
    </row>
    <row r="10894" spans="1:3" x14ac:dyDescent="0.2">
      <c r="A10894" s="12"/>
      <c r="B10894" s="15"/>
      <c r="C10894" s="29"/>
    </row>
    <row r="10895" spans="1:3" x14ac:dyDescent="0.2">
      <c r="A10895" s="12"/>
      <c r="B10895" s="15"/>
      <c r="C10895" s="29"/>
    </row>
    <row r="10896" spans="1:3" x14ac:dyDescent="0.2">
      <c r="A10896" s="12"/>
      <c r="B10896" s="15"/>
      <c r="C10896" s="29"/>
    </row>
    <row r="10897" spans="1:3" x14ac:dyDescent="0.2">
      <c r="A10897" s="12"/>
      <c r="B10897" s="15"/>
      <c r="C10897" s="29"/>
    </row>
    <row r="10898" spans="1:3" x14ac:dyDescent="0.2">
      <c r="A10898" s="12"/>
      <c r="B10898" s="15"/>
      <c r="C10898" s="29"/>
    </row>
    <row r="10899" spans="1:3" x14ac:dyDescent="0.2">
      <c r="A10899" s="12"/>
      <c r="B10899" s="15"/>
      <c r="C10899" s="29"/>
    </row>
    <row r="10900" spans="1:3" x14ac:dyDescent="0.2">
      <c r="A10900" s="12"/>
      <c r="B10900" s="15"/>
      <c r="C10900" s="29"/>
    </row>
    <row r="10901" spans="1:3" x14ac:dyDescent="0.2">
      <c r="A10901" s="12"/>
      <c r="B10901" s="15"/>
      <c r="C10901" s="29"/>
    </row>
    <row r="10902" spans="1:3" x14ac:dyDescent="0.2">
      <c r="A10902" s="12"/>
      <c r="B10902" s="15"/>
      <c r="C10902" s="29"/>
    </row>
    <row r="10903" spans="1:3" x14ac:dyDescent="0.2">
      <c r="A10903" s="12"/>
      <c r="B10903" s="15"/>
      <c r="C10903" s="29"/>
    </row>
    <row r="10904" spans="1:3" x14ac:dyDescent="0.2">
      <c r="A10904" s="12"/>
      <c r="B10904" s="15"/>
      <c r="C10904" s="29"/>
    </row>
    <row r="10905" spans="1:3" x14ac:dyDescent="0.2">
      <c r="A10905" s="12"/>
      <c r="B10905" s="15"/>
      <c r="C10905" s="29"/>
    </row>
    <row r="10906" spans="1:3" x14ac:dyDescent="0.2">
      <c r="A10906" s="12"/>
      <c r="B10906" s="15"/>
      <c r="C10906" s="29"/>
    </row>
    <row r="10907" spans="1:3" x14ac:dyDescent="0.2">
      <c r="A10907" s="12"/>
      <c r="B10907" s="15"/>
      <c r="C10907" s="29"/>
    </row>
    <row r="10908" spans="1:3" x14ac:dyDescent="0.2">
      <c r="A10908" s="12"/>
      <c r="B10908" s="15"/>
      <c r="C10908" s="29"/>
    </row>
    <row r="10909" spans="1:3" x14ac:dyDescent="0.2">
      <c r="A10909" s="12"/>
      <c r="B10909" s="15"/>
      <c r="C10909" s="29"/>
    </row>
    <row r="10910" spans="1:3" x14ac:dyDescent="0.2">
      <c r="A10910" s="12"/>
      <c r="B10910" s="15"/>
      <c r="C10910" s="29"/>
    </row>
    <row r="10911" spans="1:3" x14ac:dyDescent="0.2">
      <c r="A10911" s="12"/>
      <c r="B10911" s="15"/>
      <c r="C10911" s="29"/>
    </row>
    <row r="10912" spans="1:3" x14ac:dyDescent="0.2">
      <c r="A10912" s="12"/>
      <c r="B10912" s="15"/>
      <c r="C10912" s="29"/>
    </row>
    <row r="10913" spans="1:3" x14ac:dyDescent="0.2">
      <c r="A10913" s="12"/>
      <c r="B10913" s="15"/>
      <c r="C10913" s="29"/>
    </row>
    <row r="10914" spans="1:3" x14ac:dyDescent="0.2">
      <c r="A10914" s="12"/>
      <c r="B10914" s="15"/>
      <c r="C10914" s="29"/>
    </row>
    <row r="10915" spans="1:3" x14ac:dyDescent="0.2">
      <c r="A10915" s="12"/>
      <c r="B10915" s="15"/>
      <c r="C10915" s="29"/>
    </row>
    <row r="10916" spans="1:3" x14ac:dyDescent="0.2">
      <c r="A10916" s="12"/>
      <c r="B10916" s="15"/>
      <c r="C10916" s="29"/>
    </row>
    <row r="10917" spans="1:3" x14ac:dyDescent="0.2">
      <c r="A10917" s="12"/>
      <c r="B10917" s="15"/>
      <c r="C10917" s="29"/>
    </row>
    <row r="10918" spans="1:3" x14ac:dyDescent="0.2">
      <c r="A10918" s="12"/>
      <c r="B10918" s="15"/>
      <c r="C10918" s="29"/>
    </row>
    <row r="10919" spans="1:3" x14ac:dyDescent="0.2">
      <c r="A10919" s="12"/>
      <c r="B10919" s="15"/>
      <c r="C10919" s="29"/>
    </row>
    <row r="10920" spans="1:3" x14ac:dyDescent="0.2">
      <c r="A10920" s="12"/>
      <c r="B10920" s="15"/>
      <c r="C10920" s="29"/>
    </row>
    <row r="10921" spans="1:3" x14ac:dyDescent="0.2">
      <c r="A10921" s="12"/>
      <c r="B10921" s="15"/>
      <c r="C10921" s="29"/>
    </row>
    <row r="10922" spans="1:3" x14ac:dyDescent="0.2">
      <c r="A10922" s="12"/>
      <c r="B10922" s="15"/>
      <c r="C10922" s="29"/>
    </row>
    <row r="10923" spans="1:3" x14ac:dyDescent="0.2">
      <c r="A10923" s="12"/>
      <c r="B10923" s="15"/>
      <c r="C10923" s="29"/>
    </row>
    <row r="10924" spans="1:3" x14ac:dyDescent="0.2">
      <c r="A10924" s="12"/>
      <c r="B10924" s="15"/>
      <c r="C10924" s="29"/>
    </row>
    <row r="10925" spans="1:3" x14ac:dyDescent="0.2">
      <c r="A10925" s="12"/>
      <c r="B10925" s="15"/>
      <c r="C10925" s="29"/>
    </row>
    <row r="10926" spans="1:3" x14ac:dyDescent="0.2">
      <c r="A10926" s="12"/>
      <c r="B10926" s="15"/>
      <c r="C10926" s="29"/>
    </row>
    <row r="10927" spans="1:3" x14ac:dyDescent="0.2">
      <c r="A10927" s="12"/>
      <c r="B10927" s="15"/>
      <c r="C10927" s="29"/>
    </row>
    <row r="10928" spans="1:3" x14ac:dyDescent="0.2">
      <c r="A10928" s="12"/>
      <c r="B10928" s="15"/>
      <c r="C10928" s="29"/>
    </row>
    <row r="10929" spans="1:3" x14ac:dyDescent="0.2">
      <c r="A10929" s="12"/>
      <c r="B10929" s="15"/>
      <c r="C10929" s="29"/>
    </row>
    <row r="10930" spans="1:3" x14ac:dyDescent="0.2">
      <c r="A10930" s="12"/>
      <c r="B10930" s="15"/>
      <c r="C10930" s="29"/>
    </row>
    <row r="10931" spans="1:3" x14ac:dyDescent="0.2">
      <c r="A10931" s="12"/>
      <c r="B10931" s="15"/>
      <c r="C10931" s="29"/>
    </row>
    <row r="10932" spans="1:3" x14ac:dyDescent="0.2">
      <c r="A10932" s="12"/>
      <c r="B10932" s="15"/>
      <c r="C10932" s="29"/>
    </row>
    <row r="10933" spans="1:3" x14ac:dyDescent="0.2">
      <c r="A10933" s="12"/>
      <c r="B10933" s="15"/>
      <c r="C10933" s="29"/>
    </row>
    <row r="10934" spans="1:3" x14ac:dyDescent="0.2">
      <c r="A10934" s="12"/>
      <c r="B10934" s="15"/>
      <c r="C10934" s="29"/>
    </row>
    <row r="10935" spans="1:3" x14ac:dyDescent="0.2">
      <c r="A10935" s="12"/>
      <c r="B10935" s="15"/>
      <c r="C10935" s="29"/>
    </row>
    <row r="10936" spans="1:3" x14ac:dyDescent="0.2">
      <c r="A10936" s="12"/>
      <c r="B10936" s="15"/>
      <c r="C10936" s="29"/>
    </row>
    <row r="10937" spans="1:3" x14ac:dyDescent="0.2">
      <c r="A10937" s="12"/>
      <c r="B10937" s="15"/>
      <c r="C10937" s="29"/>
    </row>
    <row r="10938" spans="1:3" x14ac:dyDescent="0.2">
      <c r="A10938" s="12"/>
      <c r="B10938" s="15"/>
      <c r="C10938" s="29"/>
    </row>
    <row r="10939" spans="1:3" x14ac:dyDescent="0.2">
      <c r="A10939" s="12"/>
      <c r="B10939" s="15"/>
      <c r="C10939" s="29"/>
    </row>
    <row r="10940" spans="1:3" x14ac:dyDescent="0.2">
      <c r="A10940" s="12"/>
      <c r="B10940" s="15"/>
      <c r="C10940" s="29"/>
    </row>
    <row r="10941" spans="1:3" x14ac:dyDescent="0.2">
      <c r="A10941" s="12"/>
      <c r="B10941" s="15"/>
      <c r="C10941" s="29"/>
    </row>
    <row r="10942" spans="1:3" x14ac:dyDescent="0.2">
      <c r="A10942" s="12"/>
      <c r="B10942" s="15"/>
      <c r="C10942" s="29"/>
    </row>
    <row r="10943" spans="1:3" x14ac:dyDescent="0.2">
      <c r="A10943" s="12"/>
      <c r="B10943" s="15"/>
      <c r="C10943" s="29"/>
    </row>
    <row r="10944" spans="1:3" x14ac:dyDescent="0.2">
      <c r="A10944" s="12"/>
      <c r="B10944" s="15"/>
      <c r="C10944" s="29"/>
    </row>
    <row r="10945" spans="1:3" x14ac:dyDescent="0.2">
      <c r="A10945" s="12"/>
      <c r="B10945" s="15"/>
      <c r="C10945" s="29"/>
    </row>
    <row r="10946" spans="1:3" x14ac:dyDescent="0.2">
      <c r="A10946" s="12"/>
      <c r="B10946" s="15"/>
      <c r="C10946" s="29"/>
    </row>
    <row r="10947" spans="1:3" x14ac:dyDescent="0.2">
      <c r="A10947" s="12"/>
      <c r="B10947" s="15"/>
      <c r="C10947" s="29"/>
    </row>
    <row r="10948" spans="1:3" x14ac:dyDescent="0.2">
      <c r="A10948" s="12"/>
      <c r="B10948" s="15"/>
      <c r="C10948" s="29"/>
    </row>
    <row r="10949" spans="1:3" x14ac:dyDescent="0.2">
      <c r="A10949" s="12"/>
      <c r="B10949" s="15"/>
      <c r="C10949" s="29"/>
    </row>
    <row r="10950" spans="1:3" x14ac:dyDescent="0.2">
      <c r="A10950" s="12"/>
      <c r="B10950" s="15"/>
      <c r="C10950" s="29"/>
    </row>
    <row r="10951" spans="1:3" x14ac:dyDescent="0.2">
      <c r="A10951" s="12"/>
      <c r="B10951" s="15"/>
      <c r="C10951" s="29"/>
    </row>
    <row r="10952" spans="1:3" x14ac:dyDescent="0.2">
      <c r="A10952" s="12"/>
      <c r="B10952" s="15"/>
      <c r="C10952" s="29"/>
    </row>
    <row r="10953" spans="1:3" x14ac:dyDescent="0.2">
      <c r="A10953" s="12"/>
      <c r="B10953" s="15"/>
      <c r="C10953" s="29"/>
    </row>
    <row r="10954" spans="1:3" x14ac:dyDescent="0.2">
      <c r="A10954" s="12"/>
      <c r="B10954" s="15"/>
      <c r="C10954" s="29"/>
    </row>
    <row r="10955" spans="1:3" x14ac:dyDescent="0.2">
      <c r="A10955" s="12"/>
      <c r="B10955" s="15"/>
      <c r="C10955" s="29"/>
    </row>
    <row r="10956" spans="1:3" x14ac:dyDescent="0.2">
      <c r="A10956" s="12"/>
      <c r="B10956" s="15"/>
      <c r="C10956" s="29"/>
    </row>
    <row r="10957" spans="1:3" x14ac:dyDescent="0.2">
      <c r="A10957" s="12"/>
      <c r="B10957" s="15"/>
      <c r="C10957" s="29"/>
    </row>
    <row r="10958" spans="1:3" x14ac:dyDescent="0.2">
      <c r="A10958" s="12"/>
      <c r="B10958" s="15"/>
      <c r="C10958" s="29"/>
    </row>
    <row r="10959" spans="1:3" x14ac:dyDescent="0.2">
      <c r="A10959" s="12"/>
      <c r="B10959" s="15"/>
      <c r="C10959" s="29"/>
    </row>
    <row r="10960" spans="1:3" x14ac:dyDescent="0.2">
      <c r="A10960" s="12"/>
      <c r="B10960" s="15"/>
      <c r="C10960" s="29"/>
    </row>
    <row r="10961" spans="1:3" x14ac:dyDescent="0.2">
      <c r="A10961" s="12"/>
      <c r="B10961" s="15"/>
      <c r="C10961" s="29"/>
    </row>
    <row r="10962" spans="1:3" x14ac:dyDescent="0.2">
      <c r="A10962" s="12"/>
      <c r="B10962" s="15"/>
      <c r="C10962" s="29"/>
    </row>
    <row r="10963" spans="1:3" x14ac:dyDescent="0.2">
      <c r="A10963" s="12"/>
      <c r="B10963" s="15"/>
      <c r="C10963" s="29"/>
    </row>
    <row r="10964" spans="1:3" x14ac:dyDescent="0.2">
      <c r="A10964" s="12"/>
      <c r="B10964" s="15"/>
      <c r="C10964" s="29"/>
    </row>
    <row r="10965" spans="1:3" x14ac:dyDescent="0.2">
      <c r="A10965" s="12"/>
      <c r="B10965" s="15"/>
      <c r="C10965" s="29"/>
    </row>
    <row r="10966" spans="1:3" x14ac:dyDescent="0.2">
      <c r="A10966" s="12"/>
      <c r="B10966" s="15"/>
      <c r="C10966" s="29"/>
    </row>
    <row r="10967" spans="1:3" x14ac:dyDescent="0.2">
      <c r="A10967" s="12"/>
      <c r="B10967" s="15"/>
      <c r="C10967" s="29"/>
    </row>
    <row r="10968" spans="1:3" x14ac:dyDescent="0.2">
      <c r="A10968" s="12"/>
      <c r="B10968" s="15"/>
      <c r="C10968" s="29"/>
    </row>
    <row r="10969" spans="1:3" x14ac:dyDescent="0.2">
      <c r="A10969" s="12"/>
      <c r="B10969" s="15"/>
      <c r="C10969" s="29"/>
    </row>
    <row r="10970" spans="1:3" x14ac:dyDescent="0.2">
      <c r="A10970" s="12"/>
      <c r="B10970" s="15"/>
      <c r="C10970" s="29"/>
    </row>
    <row r="10971" spans="1:3" x14ac:dyDescent="0.2">
      <c r="A10971" s="12"/>
      <c r="B10971" s="15"/>
      <c r="C10971" s="29"/>
    </row>
    <row r="10972" spans="1:3" x14ac:dyDescent="0.2">
      <c r="A10972" s="12"/>
      <c r="B10972" s="15"/>
      <c r="C10972" s="29"/>
    </row>
    <row r="10973" spans="1:3" x14ac:dyDescent="0.2">
      <c r="A10973" s="12"/>
      <c r="B10973" s="15"/>
      <c r="C10973" s="29"/>
    </row>
    <row r="10974" spans="1:3" x14ac:dyDescent="0.2">
      <c r="A10974" s="12"/>
      <c r="B10974" s="15"/>
      <c r="C10974" s="29"/>
    </row>
    <row r="10975" spans="1:3" x14ac:dyDescent="0.2">
      <c r="A10975" s="12"/>
      <c r="B10975" s="15"/>
      <c r="C10975" s="29"/>
    </row>
    <row r="10976" spans="1:3" x14ac:dyDescent="0.2">
      <c r="A10976" s="12"/>
      <c r="B10976" s="15"/>
      <c r="C10976" s="29"/>
    </row>
    <row r="10977" spans="1:3" x14ac:dyDescent="0.2">
      <c r="A10977" s="12"/>
      <c r="B10977" s="15"/>
      <c r="C10977" s="29"/>
    </row>
    <row r="10978" spans="1:3" x14ac:dyDescent="0.2">
      <c r="A10978" s="12"/>
      <c r="B10978" s="15"/>
      <c r="C10978" s="29"/>
    </row>
    <row r="10979" spans="1:3" x14ac:dyDescent="0.2">
      <c r="A10979" s="12"/>
      <c r="B10979" s="15"/>
      <c r="C10979" s="29"/>
    </row>
    <row r="10980" spans="1:3" x14ac:dyDescent="0.2">
      <c r="A10980" s="12"/>
      <c r="B10980" s="15"/>
      <c r="C10980" s="29"/>
    </row>
    <row r="10981" spans="1:3" x14ac:dyDescent="0.2">
      <c r="A10981" s="12"/>
      <c r="B10981" s="15"/>
      <c r="C10981" s="29"/>
    </row>
    <row r="10982" spans="1:3" x14ac:dyDescent="0.2">
      <c r="A10982" s="12"/>
      <c r="B10982" s="15"/>
      <c r="C10982" s="29"/>
    </row>
    <row r="10983" spans="1:3" x14ac:dyDescent="0.2">
      <c r="A10983" s="12"/>
      <c r="B10983" s="15"/>
      <c r="C10983" s="29"/>
    </row>
    <row r="10984" spans="1:3" x14ac:dyDescent="0.2">
      <c r="A10984" s="12"/>
      <c r="B10984" s="15"/>
      <c r="C10984" s="29"/>
    </row>
    <row r="10985" spans="1:3" x14ac:dyDescent="0.2">
      <c r="A10985" s="12"/>
      <c r="B10985" s="15"/>
      <c r="C10985" s="29"/>
    </row>
    <row r="10986" spans="1:3" x14ac:dyDescent="0.2">
      <c r="A10986" s="12"/>
      <c r="B10986" s="15"/>
      <c r="C10986" s="29"/>
    </row>
    <row r="10987" spans="1:3" x14ac:dyDescent="0.2">
      <c r="A10987" s="12"/>
      <c r="B10987" s="15"/>
      <c r="C10987" s="29"/>
    </row>
    <row r="10988" spans="1:3" x14ac:dyDescent="0.2">
      <c r="A10988" s="12"/>
      <c r="B10988" s="15"/>
      <c r="C10988" s="29"/>
    </row>
    <row r="10989" spans="1:3" x14ac:dyDescent="0.2">
      <c r="A10989" s="12"/>
      <c r="B10989" s="15"/>
      <c r="C10989" s="29"/>
    </row>
    <row r="10990" spans="1:3" x14ac:dyDescent="0.2">
      <c r="A10990" s="12"/>
      <c r="B10990" s="15"/>
      <c r="C10990" s="29"/>
    </row>
    <row r="10991" spans="1:3" x14ac:dyDescent="0.2">
      <c r="A10991" s="12"/>
      <c r="B10991" s="15"/>
      <c r="C10991" s="29"/>
    </row>
    <row r="10992" spans="1:3" x14ac:dyDescent="0.2">
      <c r="A10992" s="12"/>
      <c r="B10992" s="15"/>
      <c r="C10992" s="29"/>
    </row>
    <row r="10993" spans="1:3" x14ac:dyDescent="0.2">
      <c r="A10993" s="12"/>
      <c r="B10993" s="15"/>
      <c r="C10993" s="29"/>
    </row>
    <row r="10994" spans="1:3" x14ac:dyDescent="0.2">
      <c r="A10994" s="12"/>
      <c r="B10994" s="15"/>
      <c r="C10994" s="29"/>
    </row>
    <row r="10995" spans="1:3" x14ac:dyDescent="0.2">
      <c r="A10995" s="12"/>
      <c r="B10995" s="15"/>
      <c r="C10995" s="29"/>
    </row>
    <row r="10996" spans="1:3" x14ac:dyDescent="0.2">
      <c r="A10996" s="12"/>
      <c r="B10996" s="15"/>
      <c r="C10996" s="29"/>
    </row>
    <row r="10997" spans="1:3" x14ac:dyDescent="0.2">
      <c r="A10997" s="12"/>
      <c r="B10997" s="15"/>
      <c r="C10997" s="29"/>
    </row>
    <row r="10998" spans="1:3" x14ac:dyDescent="0.2">
      <c r="A10998" s="12"/>
      <c r="B10998" s="15"/>
      <c r="C10998" s="29"/>
    </row>
    <row r="10999" spans="1:3" x14ac:dyDescent="0.2">
      <c r="A10999" s="12"/>
      <c r="B10999" s="15"/>
      <c r="C10999" s="29"/>
    </row>
    <row r="11000" spans="1:3" x14ac:dyDescent="0.2">
      <c r="A11000" s="12"/>
      <c r="B11000" s="15"/>
      <c r="C11000" s="29"/>
    </row>
    <row r="11001" spans="1:3" x14ac:dyDescent="0.2">
      <c r="A11001" s="12"/>
      <c r="B11001" s="15"/>
      <c r="C11001" s="29"/>
    </row>
    <row r="11002" spans="1:3" x14ac:dyDescent="0.2">
      <c r="A11002" s="12"/>
      <c r="B11002" s="15"/>
      <c r="C11002" s="29"/>
    </row>
    <row r="11003" spans="1:3" x14ac:dyDescent="0.2">
      <c r="A11003" s="12"/>
      <c r="B11003" s="15"/>
      <c r="C11003" s="29"/>
    </row>
    <row r="11004" spans="1:3" x14ac:dyDescent="0.2">
      <c r="A11004" s="12"/>
      <c r="B11004" s="15"/>
      <c r="C11004" s="29"/>
    </row>
    <row r="11005" spans="1:3" x14ac:dyDescent="0.2">
      <c r="A11005" s="12"/>
      <c r="B11005" s="15"/>
      <c r="C11005" s="29"/>
    </row>
    <row r="11006" spans="1:3" x14ac:dyDescent="0.2">
      <c r="A11006" s="12"/>
      <c r="B11006" s="15"/>
      <c r="C11006" s="29"/>
    </row>
    <row r="11007" spans="1:3" x14ac:dyDescent="0.2">
      <c r="A11007" s="12"/>
      <c r="B11007" s="15"/>
      <c r="C11007" s="29"/>
    </row>
    <row r="11008" spans="1:3" x14ac:dyDescent="0.2">
      <c r="A11008" s="12"/>
      <c r="B11008" s="15"/>
      <c r="C11008" s="29"/>
    </row>
    <row r="11009" spans="1:3" x14ac:dyDescent="0.2">
      <c r="A11009" s="12"/>
      <c r="B11009" s="15"/>
      <c r="C11009" s="29"/>
    </row>
    <row r="11010" spans="1:3" x14ac:dyDescent="0.2">
      <c r="A11010" s="12"/>
      <c r="B11010" s="15"/>
      <c r="C11010" s="29"/>
    </row>
    <row r="11011" spans="1:3" x14ac:dyDescent="0.2">
      <c r="A11011" s="12"/>
      <c r="B11011" s="15"/>
      <c r="C11011" s="29"/>
    </row>
    <row r="11012" spans="1:3" x14ac:dyDescent="0.2">
      <c r="A11012" s="12"/>
      <c r="B11012" s="15"/>
      <c r="C11012" s="29"/>
    </row>
    <row r="11013" spans="1:3" x14ac:dyDescent="0.2">
      <c r="A11013" s="12"/>
      <c r="B11013" s="15"/>
      <c r="C11013" s="29"/>
    </row>
    <row r="11014" spans="1:3" x14ac:dyDescent="0.2">
      <c r="A11014" s="12"/>
      <c r="B11014" s="15"/>
      <c r="C11014" s="29"/>
    </row>
    <row r="11015" spans="1:3" x14ac:dyDescent="0.2">
      <c r="A11015" s="12"/>
      <c r="B11015" s="15"/>
      <c r="C11015" s="29"/>
    </row>
    <row r="11016" spans="1:3" x14ac:dyDescent="0.2">
      <c r="A11016" s="12"/>
      <c r="B11016" s="15"/>
      <c r="C11016" s="29"/>
    </row>
    <row r="11017" spans="1:3" x14ac:dyDescent="0.2">
      <c r="A11017" s="12"/>
      <c r="B11017" s="15"/>
      <c r="C11017" s="29"/>
    </row>
    <row r="11018" spans="1:3" x14ac:dyDescent="0.2">
      <c r="A11018" s="12"/>
      <c r="B11018" s="15"/>
      <c r="C11018" s="29"/>
    </row>
    <row r="11019" spans="1:3" x14ac:dyDescent="0.2">
      <c r="A11019" s="12"/>
      <c r="B11019" s="15"/>
      <c r="C11019" s="29"/>
    </row>
    <row r="11020" spans="1:3" x14ac:dyDescent="0.2">
      <c r="A11020" s="12"/>
      <c r="B11020" s="15"/>
      <c r="C11020" s="29"/>
    </row>
    <row r="11021" spans="1:3" x14ac:dyDescent="0.2">
      <c r="A11021" s="12"/>
      <c r="B11021" s="15"/>
      <c r="C11021" s="29"/>
    </row>
    <row r="11022" spans="1:3" x14ac:dyDescent="0.2">
      <c r="A11022" s="12"/>
      <c r="B11022" s="15"/>
      <c r="C11022" s="29"/>
    </row>
    <row r="11023" spans="1:3" x14ac:dyDescent="0.2">
      <c r="A11023" s="12"/>
      <c r="B11023" s="15"/>
      <c r="C11023" s="29"/>
    </row>
    <row r="11024" spans="1:3" x14ac:dyDescent="0.2">
      <c r="A11024" s="12"/>
      <c r="B11024" s="15"/>
      <c r="C11024" s="29"/>
    </row>
    <row r="11025" spans="1:3" x14ac:dyDescent="0.2">
      <c r="A11025" s="12"/>
      <c r="B11025" s="15"/>
      <c r="C11025" s="29"/>
    </row>
    <row r="11026" spans="1:3" x14ac:dyDescent="0.2">
      <c r="A11026" s="12"/>
      <c r="B11026" s="15"/>
      <c r="C11026" s="29"/>
    </row>
    <row r="11027" spans="1:3" x14ac:dyDescent="0.2">
      <c r="A11027" s="12"/>
      <c r="B11027" s="15"/>
      <c r="C11027" s="29"/>
    </row>
    <row r="11028" spans="1:3" x14ac:dyDescent="0.2">
      <c r="A11028" s="12"/>
      <c r="B11028" s="15"/>
      <c r="C11028" s="29"/>
    </row>
    <row r="11029" spans="1:3" x14ac:dyDescent="0.2">
      <c r="A11029" s="12"/>
      <c r="B11029" s="15"/>
      <c r="C11029" s="29"/>
    </row>
    <row r="11030" spans="1:3" x14ac:dyDescent="0.2">
      <c r="A11030" s="12"/>
      <c r="B11030" s="15"/>
      <c r="C11030" s="29"/>
    </row>
    <row r="11031" spans="1:3" x14ac:dyDescent="0.2">
      <c r="A11031" s="12"/>
      <c r="B11031" s="15"/>
      <c r="C11031" s="29"/>
    </row>
    <row r="11032" spans="1:3" x14ac:dyDescent="0.2">
      <c r="A11032" s="12"/>
      <c r="B11032" s="15"/>
      <c r="C11032" s="29"/>
    </row>
    <row r="11033" spans="1:3" x14ac:dyDescent="0.2">
      <c r="A11033" s="12"/>
      <c r="B11033" s="15"/>
      <c r="C11033" s="29"/>
    </row>
    <row r="11034" spans="1:3" x14ac:dyDescent="0.2">
      <c r="A11034" s="12"/>
      <c r="B11034" s="15"/>
      <c r="C11034" s="29"/>
    </row>
    <row r="11035" spans="1:3" x14ac:dyDescent="0.2">
      <c r="A11035" s="12"/>
      <c r="B11035" s="15"/>
      <c r="C11035" s="29"/>
    </row>
    <row r="11036" spans="1:3" x14ac:dyDescent="0.2">
      <c r="A11036" s="12"/>
      <c r="B11036" s="15"/>
      <c r="C11036" s="29"/>
    </row>
    <row r="11037" spans="1:3" x14ac:dyDescent="0.2">
      <c r="A11037" s="12"/>
      <c r="B11037" s="15"/>
      <c r="C11037" s="29"/>
    </row>
    <row r="11038" spans="1:3" x14ac:dyDescent="0.2">
      <c r="A11038" s="12"/>
      <c r="B11038" s="15"/>
      <c r="C11038" s="29"/>
    </row>
    <row r="11039" spans="1:3" x14ac:dyDescent="0.2">
      <c r="A11039" s="12"/>
      <c r="B11039" s="15"/>
      <c r="C11039" s="29"/>
    </row>
    <row r="11040" spans="1:3" x14ac:dyDescent="0.2">
      <c r="A11040" s="12"/>
      <c r="B11040" s="15"/>
      <c r="C11040" s="29"/>
    </row>
    <row r="11041" spans="1:3" x14ac:dyDescent="0.2">
      <c r="A11041" s="12"/>
      <c r="B11041" s="15"/>
      <c r="C11041" s="29"/>
    </row>
    <row r="11042" spans="1:3" x14ac:dyDescent="0.2">
      <c r="A11042" s="12"/>
      <c r="B11042" s="15"/>
      <c r="C11042" s="29"/>
    </row>
    <row r="11043" spans="1:3" x14ac:dyDescent="0.2">
      <c r="A11043" s="12"/>
      <c r="B11043" s="15"/>
      <c r="C11043" s="29"/>
    </row>
    <row r="11044" spans="1:3" x14ac:dyDescent="0.2">
      <c r="A11044" s="12"/>
      <c r="B11044" s="15"/>
      <c r="C11044" s="29"/>
    </row>
    <row r="11045" spans="1:3" x14ac:dyDescent="0.2">
      <c r="A11045" s="12"/>
      <c r="B11045" s="15"/>
      <c r="C11045" s="29"/>
    </row>
    <row r="11046" spans="1:3" x14ac:dyDescent="0.2">
      <c r="A11046" s="12"/>
      <c r="B11046" s="15"/>
      <c r="C11046" s="29"/>
    </row>
    <row r="11047" spans="1:3" x14ac:dyDescent="0.2">
      <c r="A11047" s="12"/>
      <c r="B11047" s="15"/>
      <c r="C11047" s="29"/>
    </row>
    <row r="11048" spans="1:3" x14ac:dyDescent="0.2">
      <c r="A11048" s="12"/>
      <c r="B11048" s="15"/>
      <c r="C11048" s="29"/>
    </row>
    <row r="11049" spans="1:3" x14ac:dyDescent="0.2">
      <c r="A11049" s="12"/>
      <c r="B11049" s="15"/>
      <c r="C11049" s="29"/>
    </row>
    <row r="11050" spans="1:3" x14ac:dyDescent="0.2">
      <c r="A11050" s="12"/>
      <c r="B11050" s="15"/>
      <c r="C11050" s="29"/>
    </row>
    <row r="11051" spans="1:3" x14ac:dyDescent="0.2">
      <c r="A11051" s="12"/>
      <c r="B11051" s="15"/>
      <c r="C11051" s="29"/>
    </row>
    <row r="11052" spans="1:3" x14ac:dyDescent="0.2">
      <c r="A11052" s="12"/>
      <c r="B11052" s="15"/>
      <c r="C11052" s="29"/>
    </row>
    <row r="11053" spans="1:3" x14ac:dyDescent="0.2">
      <c r="A11053" s="12"/>
      <c r="B11053" s="15"/>
      <c r="C11053" s="29"/>
    </row>
    <row r="11054" spans="1:3" x14ac:dyDescent="0.2">
      <c r="A11054" s="12"/>
      <c r="B11054" s="15"/>
      <c r="C11054" s="29"/>
    </row>
    <row r="11055" spans="1:3" x14ac:dyDescent="0.2">
      <c r="A11055" s="12"/>
      <c r="B11055" s="15"/>
      <c r="C11055" s="29"/>
    </row>
    <row r="11056" spans="1:3" x14ac:dyDescent="0.2">
      <c r="A11056" s="12"/>
      <c r="B11056" s="15"/>
      <c r="C11056" s="29"/>
    </row>
    <row r="11057" spans="1:3" x14ac:dyDescent="0.2">
      <c r="A11057" s="12"/>
      <c r="B11057" s="15"/>
      <c r="C11057" s="29"/>
    </row>
    <row r="11058" spans="1:3" x14ac:dyDescent="0.2">
      <c r="A11058" s="12"/>
      <c r="B11058" s="15"/>
      <c r="C11058" s="29"/>
    </row>
    <row r="11059" spans="1:3" x14ac:dyDescent="0.2">
      <c r="A11059" s="12"/>
      <c r="B11059" s="15"/>
      <c r="C11059" s="29"/>
    </row>
    <row r="11060" spans="1:3" x14ac:dyDescent="0.2">
      <c r="A11060" s="12"/>
      <c r="B11060" s="15"/>
      <c r="C11060" s="29"/>
    </row>
    <row r="11061" spans="1:3" x14ac:dyDescent="0.2">
      <c r="A11061" s="12"/>
      <c r="B11061" s="15"/>
      <c r="C11061" s="29"/>
    </row>
    <row r="11062" spans="1:3" x14ac:dyDescent="0.2">
      <c r="A11062" s="12"/>
      <c r="B11062" s="15"/>
      <c r="C11062" s="29"/>
    </row>
    <row r="11063" spans="1:3" x14ac:dyDescent="0.2">
      <c r="A11063" s="12"/>
      <c r="B11063" s="15"/>
      <c r="C11063" s="29"/>
    </row>
    <row r="11064" spans="1:3" x14ac:dyDescent="0.2">
      <c r="A11064" s="12"/>
      <c r="B11064" s="15"/>
      <c r="C11064" s="29"/>
    </row>
    <row r="11065" spans="1:3" x14ac:dyDescent="0.2">
      <c r="A11065" s="12"/>
      <c r="B11065" s="15"/>
      <c r="C11065" s="29"/>
    </row>
    <row r="11066" spans="1:3" x14ac:dyDescent="0.2">
      <c r="A11066" s="12"/>
      <c r="B11066" s="15"/>
      <c r="C11066" s="29"/>
    </row>
    <row r="11067" spans="1:3" x14ac:dyDescent="0.2">
      <c r="A11067" s="12"/>
      <c r="B11067" s="15"/>
      <c r="C11067" s="29"/>
    </row>
    <row r="11068" spans="1:3" x14ac:dyDescent="0.2">
      <c r="A11068" s="12"/>
      <c r="B11068" s="15"/>
      <c r="C11068" s="29"/>
    </row>
    <row r="11069" spans="1:3" x14ac:dyDescent="0.2">
      <c r="A11069" s="12"/>
      <c r="B11069" s="15"/>
      <c r="C11069" s="29"/>
    </row>
    <row r="11070" spans="1:3" x14ac:dyDescent="0.2">
      <c r="A11070" s="12"/>
      <c r="B11070" s="15"/>
      <c r="C11070" s="29"/>
    </row>
    <row r="11071" spans="1:3" x14ac:dyDescent="0.2">
      <c r="A11071" s="12"/>
      <c r="B11071" s="15"/>
      <c r="C11071" s="29"/>
    </row>
    <row r="11072" spans="1:3" x14ac:dyDescent="0.2">
      <c r="A11072" s="12"/>
      <c r="B11072" s="15"/>
      <c r="C11072" s="29"/>
    </row>
    <row r="11073" spans="1:3" x14ac:dyDescent="0.2">
      <c r="A11073" s="12"/>
      <c r="B11073" s="15"/>
      <c r="C11073" s="29"/>
    </row>
    <row r="11074" spans="1:3" x14ac:dyDescent="0.2">
      <c r="A11074" s="12"/>
      <c r="B11074" s="15"/>
      <c r="C11074" s="29"/>
    </row>
    <row r="11075" spans="1:3" x14ac:dyDescent="0.2">
      <c r="A11075" s="12"/>
      <c r="B11075" s="15"/>
      <c r="C11075" s="29"/>
    </row>
    <row r="11076" spans="1:3" x14ac:dyDescent="0.2">
      <c r="A11076" s="12"/>
      <c r="B11076" s="15"/>
      <c r="C11076" s="29"/>
    </row>
    <row r="11077" spans="1:3" x14ac:dyDescent="0.2">
      <c r="A11077" s="12"/>
      <c r="B11077" s="15"/>
      <c r="C11077" s="29"/>
    </row>
    <row r="11078" spans="1:3" x14ac:dyDescent="0.2">
      <c r="A11078" s="12"/>
      <c r="B11078" s="15"/>
      <c r="C11078" s="29"/>
    </row>
    <row r="11079" spans="1:3" x14ac:dyDescent="0.2">
      <c r="A11079" s="12"/>
      <c r="B11079" s="15"/>
      <c r="C11079" s="29"/>
    </row>
    <row r="11080" spans="1:3" x14ac:dyDescent="0.2">
      <c r="A11080" s="12"/>
      <c r="B11080" s="15"/>
      <c r="C11080" s="29"/>
    </row>
    <row r="11081" spans="1:3" x14ac:dyDescent="0.2">
      <c r="A11081" s="12"/>
      <c r="B11081" s="15"/>
      <c r="C11081" s="29"/>
    </row>
    <row r="11082" spans="1:3" x14ac:dyDescent="0.2">
      <c r="A11082" s="12"/>
      <c r="B11082" s="15"/>
      <c r="C11082" s="29"/>
    </row>
    <row r="11083" spans="1:3" x14ac:dyDescent="0.2">
      <c r="A11083" s="12"/>
      <c r="B11083" s="15"/>
      <c r="C11083" s="29"/>
    </row>
    <row r="11084" spans="1:3" x14ac:dyDescent="0.2">
      <c r="A11084" s="12"/>
      <c r="B11084" s="15"/>
      <c r="C11084" s="29"/>
    </row>
    <row r="11085" spans="1:3" x14ac:dyDescent="0.2">
      <c r="A11085" s="12"/>
      <c r="B11085" s="15"/>
      <c r="C11085" s="29"/>
    </row>
    <row r="11086" spans="1:3" x14ac:dyDescent="0.2">
      <c r="A11086" s="12"/>
      <c r="B11086" s="15"/>
      <c r="C11086" s="29"/>
    </row>
    <row r="11087" spans="1:3" x14ac:dyDescent="0.2">
      <c r="A11087" s="12"/>
      <c r="B11087" s="15"/>
      <c r="C11087" s="29"/>
    </row>
    <row r="11088" spans="1:3" x14ac:dyDescent="0.2">
      <c r="A11088" s="12"/>
      <c r="B11088" s="15"/>
      <c r="C11088" s="29"/>
    </row>
    <row r="11089" spans="1:3" x14ac:dyDescent="0.2">
      <c r="A11089" s="12"/>
      <c r="B11089" s="15"/>
      <c r="C11089" s="29"/>
    </row>
    <row r="11090" spans="1:3" x14ac:dyDescent="0.2">
      <c r="A11090" s="12"/>
      <c r="B11090" s="15"/>
      <c r="C11090" s="29"/>
    </row>
    <row r="11091" spans="1:3" x14ac:dyDescent="0.2">
      <c r="A11091" s="12"/>
      <c r="B11091" s="15"/>
      <c r="C11091" s="29"/>
    </row>
    <row r="11092" spans="1:3" x14ac:dyDescent="0.2">
      <c r="A11092" s="12"/>
      <c r="B11092" s="15"/>
      <c r="C11092" s="29"/>
    </row>
    <row r="11093" spans="1:3" x14ac:dyDescent="0.2">
      <c r="A11093" s="12"/>
      <c r="B11093" s="15"/>
      <c r="C11093" s="29"/>
    </row>
    <row r="11094" spans="1:3" x14ac:dyDescent="0.2">
      <c r="A11094" s="12"/>
      <c r="B11094" s="15"/>
      <c r="C11094" s="29"/>
    </row>
    <row r="11095" spans="1:3" x14ac:dyDescent="0.2">
      <c r="A11095" s="12"/>
      <c r="B11095" s="15"/>
      <c r="C11095" s="29"/>
    </row>
    <row r="11096" spans="1:3" x14ac:dyDescent="0.2">
      <c r="A11096" s="12"/>
      <c r="B11096" s="15"/>
      <c r="C11096" s="29"/>
    </row>
    <row r="11097" spans="1:3" x14ac:dyDescent="0.2">
      <c r="A11097" s="12"/>
      <c r="B11097" s="15"/>
      <c r="C11097" s="29"/>
    </row>
    <row r="11098" spans="1:3" x14ac:dyDescent="0.2">
      <c r="A11098" s="12"/>
      <c r="B11098" s="15"/>
      <c r="C11098" s="29"/>
    </row>
    <row r="11099" spans="1:3" x14ac:dyDescent="0.2">
      <c r="A11099" s="12"/>
      <c r="B11099" s="15"/>
      <c r="C11099" s="29"/>
    </row>
    <row r="11100" spans="1:3" x14ac:dyDescent="0.2">
      <c r="A11100" s="12"/>
      <c r="B11100" s="15"/>
      <c r="C11100" s="29"/>
    </row>
    <row r="11101" spans="1:3" x14ac:dyDescent="0.2">
      <c r="A11101" s="12"/>
      <c r="B11101" s="15"/>
      <c r="C11101" s="29"/>
    </row>
    <row r="11102" spans="1:3" x14ac:dyDescent="0.2">
      <c r="A11102" s="12"/>
      <c r="B11102" s="15"/>
      <c r="C11102" s="29"/>
    </row>
    <row r="11103" spans="1:3" x14ac:dyDescent="0.2">
      <c r="A11103" s="12"/>
      <c r="B11103" s="15"/>
      <c r="C11103" s="29"/>
    </row>
    <row r="11104" spans="1:3" x14ac:dyDescent="0.2">
      <c r="A11104" s="12"/>
      <c r="B11104" s="15"/>
      <c r="C11104" s="29"/>
    </row>
    <row r="11105" spans="1:3" x14ac:dyDescent="0.2">
      <c r="A11105" s="12"/>
      <c r="B11105" s="15"/>
      <c r="C11105" s="29"/>
    </row>
    <row r="11106" spans="1:3" x14ac:dyDescent="0.2">
      <c r="A11106" s="12"/>
      <c r="B11106" s="15"/>
      <c r="C11106" s="29"/>
    </row>
    <row r="11107" spans="1:3" x14ac:dyDescent="0.2">
      <c r="A11107" s="12"/>
      <c r="B11107" s="15"/>
      <c r="C11107" s="29"/>
    </row>
    <row r="11108" spans="1:3" x14ac:dyDescent="0.2">
      <c r="A11108" s="12"/>
      <c r="B11108" s="15"/>
      <c r="C11108" s="29"/>
    </row>
    <row r="11109" spans="1:3" x14ac:dyDescent="0.2">
      <c r="A11109" s="12"/>
      <c r="B11109" s="15"/>
      <c r="C11109" s="29"/>
    </row>
    <row r="11110" spans="1:3" x14ac:dyDescent="0.2">
      <c r="A11110" s="12"/>
      <c r="B11110" s="15"/>
      <c r="C11110" s="29"/>
    </row>
    <row r="11111" spans="1:3" x14ac:dyDescent="0.2">
      <c r="A11111" s="12"/>
      <c r="B11111" s="15"/>
      <c r="C11111" s="29"/>
    </row>
    <row r="11112" spans="1:3" x14ac:dyDescent="0.2">
      <c r="A11112" s="12"/>
      <c r="B11112" s="15"/>
      <c r="C11112" s="29"/>
    </row>
    <row r="11113" spans="1:3" x14ac:dyDescent="0.2">
      <c r="A11113" s="12"/>
      <c r="B11113" s="15"/>
      <c r="C11113" s="29"/>
    </row>
    <row r="11114" spans="1:3" x14ac:dyDescent="0.2">
      <c r="A11114" s="12"/>
      <c r="B11114" s="15"/>
      <c r="C11114" s="29"/>
    </row>
    <row r="11115" spans="1:3" x14ac:dyDescent="0.2">
      <c r="A11115" s="12"/>
      <c r="B11115" s="15"/>
      <c r="C11115" s="29"/>
    </row>
    <row r="11116" spans="1:3" x14ac:dyDescent="0.2">
      <c r="A11116" s="12"/>
      <c r="B11116" s="15"/>
      <c r="C11116" s="29"/>
    </row>
    <row r="11117" spans="1:3" x14ac:dyDescent="0.2">
      <c r="A11117" s="12"/>
      <c r="B11117" s="15"/>
      <c r="C11117" s="29"/>
    </row>
    <row r="11118" spans="1:3" x14ac:dyDescent="0.2">
      <c r="A11118" s="12"/>
      <c r="B11118" s="15"/>
      <c r="C11118" s="29"/>
    </row>
    <row r="11119" spans="1:3" x14ac:dyDescent="0.2">
      <c r="A11119" s="12"/>
      <c r="B11119" s="15"/>
      <c r="C11119" s="29"/>
    </row>
    <row r="11120" spans="1:3" x14ac:dyDescent="0.2">
      <c r="A11120" s="12"/>
      <c r="B11120" s="15"/>
      <c r="C11120" s="29"/>
    </row>
    <row r="11121" spans="1:3" x14ac:dyDescent="0.2">
      <c r="A11121" s="12"/>
      <c r="B11121" s="15"/>
      <c r="C11121" s="29"/>
    </row>
    <row r="11122" spans="1:3" x14ac:dyDescent="0.2">
      <c r="A11122" s="12"/>
      <c r="B11122" s="15"/>
      <c r="C11122" s="29"/>
    </row>
    <row r="11123" spans="1:3" x14ac:dyDescent="0.2">
      <c r="A11123" s="12"/>
      <c r="B11123" s="15"/>
      <c r="C11123" s="29"/>
    </row>
    <row r="11124" spans="1:3" x14ac:dyDescent="0.2">
      <c r="A11124" s="12"/>
      <c r="B11124" s="15"/>
      <c r="C11124" s="29"/>
    </row>
    <row r="11125" spans="1:3" x14ac:dyDescent="0.2">
      <c r="A11125" s="12"/>
      <c r="B11125" s="15"/>
      <c r="C11125" s="29"/>
    </row>
    <row r="11126" spans="1:3" x14ac:dyDescent="0.2">
      <c r="A11126" s="12"/>
      <c r="B11126" s="15"/>
      <c r="C11126" s="29"/>
    </row>
    <row r="11127" spans="1:3" x14ac:dyDescent="0.2">
      <c r="A11127" s="12"/>
      <c r="B11127" s="15"/>
      <c r="C11127" s="29"/>
    </row>
    <row r="11128" spans="1:3" x14ac:dyDescent="0.2">
      <c r="A11128" s="12"/>
      <c r="B11128" s="15"/>
      <c r="C11128" s="29"/>
    </row>
    <row r="11129" spans="1:3" x14ac:dyDescent="0.2">
      <c r="A11129" s="12"/>
      <c r="B11129" s="15"/>
      <c r="C11129" s="29"/>
    </row>
    <row r="11130" spans="1:3" x14ac:dyDescent="0.2">
      <c r="A11130" s="12"/>
      <c r="B11130" s="15"/>
      <c r="C11130" s="29"/>
    </row>
    <row r="11131" spans="1:3" x14ac:dyDescent="0.2">
      <c r="A11131" s="12"/>
      <c r="B11131" s="15"/>
      <c r="C11131" s="29"/>
    </row>
    <row r="11132" spans="1:3" x14ac:dyDescent="0.2">
      <c r="A11132" s="12"/>
      <c r="B11132" s="15"/>
      <c r="C11132" s="29"/>
    </row>
    <row r="11133" spans="1:3" x14ac:dyDescent="0.2">
      <c r="A11133" s="12"/>
      <c r="B11133" s="15"/>
      <c r="C11133" s="29"/>
    </row>
    <row r="11134" spans="1:3" x14ac:dyDescent="0.2">
      <c r="A11134" s="12"/>
      <c r="B11134" s="15"/>
      <c r="C11134" s="29"/>
    </row>
    <row r="11135" spans="1:3" x14ac:dyDescent="0.2">
      <c r="A11135" s="12"/>
      <c r="B11135" s="15"/>
      <c r="C11135" s="29"/>
    </row>
    <row r="11136" spans="1:3" x14ac:dyDescent="0.2">
      <c r="A11136" s="12"/>
      <c r="B11136" s="15"/>
      <c r="C11136" s="29"/>
    </row>
    <row r="11137" spans="1:3" x14ac:dyDescent="0.2">
      <c r="A11137" s="12"/>
      <c r="B11137" s="15"/>
      <c r="C11137" s="29"/>
    </row>
    <row r="11138" spans="1:3" x14ac:dyDescent="0.2">
      <c r="A11138" s="12"/>
      <c r="B11138" s="15"/>
      <c r="C11138" s="29"/>
    </row>
    <row r="11139" spans="1:3" x14ac:dyDescent="0.2">
      <c r="A11139" s="12"/>
      <c r="B11139" s="15"/>
      <c r="C11139" s="29"/>
    </row>
    <row r="11140" spans="1:3" x14ac:dyDescent="0.2">
      <c r="A11140" s="12"/>
      <c r="B11140" s="15"/>
      <c r="C11140" s="29"/>
    </row>
    <row r="11141" spans="1:3" x14ac:dyDescent="0.2">
      <c r="A11141" s="12"/>
      <c r="B11141" s="15"/>
      <c r="C11141" s="29"/>
    </row>
    <row r="11142" spans="1:3" x14ac:dyDescent="0.2">
      <c r="A11142" s="12"/>
      <c r="B11142" s="15"/>
      <c r="C11142" s="29"/>
    </row>
    <row r="11143" spans="1:3" x14ac:dyDescent="0.2">
      <c r="A11143" s="12"/>
      <c r="B11143" s="15"/>
      <c r="C11143" s="29"/>
    </row>
    <row r="11144" spans="1:3" x14ac:dyDescent="0.2">
      <c r="A11144" s="12"/>
      <c r="B11144" s="15"/>
      <c r="C11144" s="29"/>
    </row>
    <row r="11145" spans="1:3" x14ac:dyDescent="0.2">
      <c r="A11145" s="12"/>
      <c r="B11145" s="15"/>
      <c r="C11145" s="29"/>
    </row>
    <row r="11146" spans="1:3" x14ac:dyDescent="0.2">
      <c r="A11146" s="12"/>
      <c r="B11146" s="15"/>
      <c r="C11146" s="29"/>
    </row>
    <row r="11147" spans="1:3" x14ac:dyDescent="0.2">
      <c r="A11147" s="12"/>
      <c r="B11147" s="15"/>
      <c r="C11147" s="29"/>
    </row>
    <row r="11148" spans="1:3" x14ac:dyDescent="0.2">
      <c r="A11148" s="12"/>
      <c r="B11148" s="15"/>
      <c r="C11148" s="29"/>
    </row>
    <row r="11149" spans="1:3" x14ac:dyDescent="0.2">
      <c r="A11149" s="12"/>
      <c r="B11149" s="15"/>
      <c r="C11149" s="29"/>
    </row>
    <row r="11150" spans="1:3" x14ac:dyDescent="0.2">
      <c r="A11150" s="12"/>
      <c r="B11150" s="15"/>
      <c r="C11150" s="29"/>
    </row>
    <row r="11151" spans="1:3" x14ac:dyDescent="0.2">
      <c r="A11151" s="12"/>
      <c r="B11151" s="15"/>
      <c r="C11151" s="29"/>
    </row>
    <row r="11152" spans="1:3" x14ac:dyDescent="0.2">
      <c r="A11152" s="12"/>
      <c r="B11152" s="15"/>
      <c r="C11152" s="29"/>
    </row>
    <row r="11153" spans="1:3" x14ac:dyDescent="0.2">
      <c r="A11153" s="12"/>
      <c r="B11153" s="15"/>
      <c r="C11153" s="29"/>
    </row>
    <row r="11154" spans="1:3" x14ac:dyDescent="0.2">
      <c r="A11154" s="12"/>
      <c r="B11154" s="15"/>
      <c r="C11154" s="29"/>
    </row>
    <row r="11155" spans="1:3" x14ac:dyDescent="0.2">
      <c r="A11155" s="12"/>
      <c r="B11155" s="15"/>
      <c r="C11155" s="29"/>
    </row>
    <row r="11156" spans="1:3" x14ac:dyDescent="0.2">
      <c r="A11156" s="12"/>
      <c r="B11156" s="15"/>
      <c r="C11156" s="29"/>
    </row>
    <row r="11157" spans="1:3" x14ac:dyDescent="0.2">
      <c r="A11157" s="12"/>
      <c r="B11157" s="15"/>
      <c r="C11157" s="29"/>
    </row>
    <row r="11158" spans="1:3" x14ac:dyDescent="0.2">
      <c r="A11158" s="12"/>
      <c r="B11158" s="15"/>
      <c r="C11158" s="29"/>
    </row>
    <row r="11159" spans="1:3" x14ac:dyDescent="0.2">
      <c r="A11159" s="12"/>
      <c r="B11159" s="15"/>
      <c r="C11159" s="29"/>
    </row>
    <row r="11160" spans="1:3" x14ac:dyDescent="0.2">
      <c r="A11160" s="12"/>
      <c r="B11160" s="15"/>
      <c r="C11160" s="29"/>
    </row>
    <row r="11161" spans="1:3" x14ac:dyDescent="0.2">
      <c r="A11161" s="12"/>
      <c r="B11161" s="15"/>
      <c r="C11161" s="29"/>
    </row>
    <row r="11162" spans="1:3" x14ac:dyDescent="0.2">
      <c r="A11162" s="12"/>
      <c r="B11162" s="15"/>
      <c r="C11162" s="29"/>
    </row>
    <row r="11163" spans="1:3" x14ac:dyDescent="0.2">
      <c r="A11163" s="12"/>
      <c r="B11163" s="15"/>
      <c r="C11163" s="29"/>
    </row>
    <row r="11164" spans="1:3" x14ac:dyDescent="0.2">
      <c r="A11164" s="12"/>
      <c r="B11164" s="15"/>
      <c r="C11164" s="29"/>
    </row>
    <row r="11165" spans="1:3" x14ac:dyDescent="0.2">
      <c r="A11165" s="12"/>
      <c r="B11165" s="15"/>
      <c r="C11165" s="29"/>
    </row>
    <row r="11166" spans="1:3" x14ac:dyDescent="0.2">
      <c r="A11166" s="12"/>
      <c r="B11166" s="15"/>
      <c r="C11166" s="29"/>
    </row>
    <row r="11167" spans="1:3" x14ac:dyDescent="0.2">
      <c r="A11167" s="12"/>
      <c r="B11167" s="15"/>
      <c r="C11167" s="29"/>
    </row>
    <row r="11168" spans="1:3" x14ac:dyDescent="0.2">
      <c r="A11168" s="12"/>
      <c r="B11168" s="15"/>
      <c r="C11168" s="29"/>
    </row>
    <row r="11169" spans="1:3" x14ac:dyDescent="0.2">
      <c r="A11169" s="12"/>
      <c r="B11169" s="15"/>
      <c r="C11169" s="29"/>
    </row>
    <row r="11170" spans="1:3" x14ac:dyDescent="0.2">
      <c r="A11170" s="12"/>
      <c r="B11170" s="15"/>
      <c r="C11170" s="29"/>
    </row>
    <row r="11171" spans="1:3" x14ac:dyDescent="0.2">
      <c r="A11171" s="12"/>
      <c r="B11171" s="15"/>
      <c r="C11171" s="29"/>
    </row>
    <row r="11172" spans="1:3" x14ac:dyDescent="0.2">
      <c r="A11172" s="12"/>
      <c r="B11172" s="15"/>
      <c r="C11172" s="29"/>
    </row>
    <row r="11173" spans="1:3" x14ac:dyDescent="0.2">
      <c r="A11173" s="12"/>
      <c r="B11173" s="15"/>
      <c r="C11173" s="29"/>
    </row>
    <row r="11174" spans="1:3" x14ac:dyDescent="0.2">
      <c r="A11174" s="12"/>
      <c r="B11174" s="15"/>
      <c r="C11174" s="29"/>
    </row>
    <row r="11175" spans="1:3" x14ac:dyDescent="0.2">
      <c r="A11175" s="12"/>
      <c r="B11175" s="15"/>
      <c r="C11175" s="29"/>
    </row>
    <row r="11176" spans="1:3" x14ac:dyDescent="0.2">
      <c r="A11176" s="12"/>
      <c r="B11176" s="15"/>
      <c r="C11176" s="29"/>
    </row>
    <row r="11177" spans="1:3" x14ac:dyDescent="0.2">
      <c r="A11177" s="12"/>
      <c r="B11177" s="15"/>
      <c r="C11177" s="29"/>
    </row>
    <row r="11178" spans="1:3" x14ac:dyDescent="0.2">
      <c r="A11178" s="12"/>
      <c r="B11178" s="15"/>
      <c r="C11178" s="29"/>
    </row>
    <row r="11179" spans="1:3" x14ac:dyDescent="0.2">
      <c r="A11179" s="12"/>
      <c r="B11179" s="15"/>
      <c r="C11179" s="29"/>
    </row>
    <row r="11180" spans="1:3" x14ac:dyDescent="0.2">
      <c r="A11180" s="12"/>
      <c r="B11180" s="15"/>
      <c r="C11180" s="29"/>
    </row>
    <row r="11181" spans="1:3" x14ac:dyDescent="0.2">
      <c r="A11181" s="12"/>
      <c r="B11181" s="15"/>
      <c r="C11181" s="29"/>
    </row>
    <row r="11182" spans="1:3" x14ac:dyDescent="0.2">
      <c r="A11182" s="12"/>
      <c r="B11182" s="15"/>
      <c r="C11182" s="29"/>
    </row>
    <row r="11183" spans="1:3" x14ac:dyDescent="0.2">
      <c r="A11183" s="12"/>
      <c r="B11183" s="15"/>
      <c r="C11183" s="29"/>
    </row>
    <row r="11184" spans="1:3" x14ac:dyDescent="0.2">
      <c r="A11184" s="12"/>
      <c r="B11184" s="15"/>
      <c r="C11184" s="29"/>
    </row>
    <row r="11185" spans="1:3" x14ac:dyDescent="0.2">
      <c r="A11185" s="12"/>
      <c r="B11185" s="15"/>
      <c r="C11185" s="29"/>
    </row>
    <row r="11186" spans="1:3" x14ac:dyDescent="0.2">
      <c r="A11186" s="12"/>
      <c r="B11186" s="15"/>
      <c r="C11186" s="29"/>
    </row>
    <row r="11187" spans="1:3" x14ac:dyDescent="0.2">
      <c r="A11187" s="12"/>
      <c r="B11187" s="15"/>
      <c r="C11187" s="29"/>
    </row>
    <row r="11188" spans="1:3" x14ac:dyDescent="0.2">
      <c r="A11188" s="12"/>
      <c r="B11188" s="15"/>
      <c r="C11188" s="29"/>
    </row>
    <row r="11189" spans="1:3" x14ac:dyDescent="0.2">
      <c r="A11189" s="12"/>
      <c r="B11189" s="15"/>
      <c r="C11189" s="29"/>
    </row>
    <row r="11190" spans="1:3" x14ac:dyDescent="0.2">
      <c r="A11190" s="12"/>
      <c r="B11190" s="15"/>
      <c r="C11190" s="29"/>
    </row>
    <row r="11191" spans="1:3" x14ac:dyDescent="0.2">
      <c r="A11191" s="12"/>
      <c r="B11191" s="15"/>
      <c r="C11191" s="29"/>
    </row>
    <row r="11192" spans="1:3" x14ac:dyDescent="0.2">
      <c r="A11192" s="12"/>
      <c r="B11192" s="15"/>
      <c r="C11192" s="29"/>
    </row>
    <row r="11193" spans="1:3" x14ac:dyDescent="0.2">
      <c r="A11193" s="12"/>
      <c r="B11193" s="15"/>
      <c r="C11193" s="29"/>
    </row>
    <row r="11194" spans="1:3" x14ac:dyDescent="0.2">
      <c r="A11194" s="12"/>
      <c r="B11194" s="15"/>
      <c r="C11194" s="29"/>
    </row>
    <row r="11195" spans="1:3" x14ac:dyDescent="0.2">
      <c r="A11195" s="12"/>
      <c r="B11195" s="15"/>
      <c r="C11195" s="29"/>
    </row>
    <row r="11196" spans="1:3" x14ac:dyDescent="0.2">
      <c r="A11196" s="12"/>
      <c r="B11196" s="15"/>
      <c r="C11196" s="29"/>
    </row>
    <row r="11197" spans="1:3" x14ac:dyDescent="0.2">
      <c r="A11197" s="12"/>
      <c r="B11197" s="15"/>
      <c r="C11197" s="29"/>
    </row>
    <row r="11198" spans="1:3" x14ac:dyDescent="0.2">
      <c r="A11198" s="12"/>
      <c r="B11198" s="15"/>
      <c r="C11198" s="29"/>
    </row>
    <row r="11199" spans="1:3" x14ac:dyDescent="0.2">
      <c r="A11199" s="12"/>
      <c r="B11199" s="15"/>
      <c r="C11199" s="29"/>
    </row>
    <row r="11200" spans="1:3" x14ac:dyDescent="0.2">
      <c r="A11200" s="12"/>
      <c r="B11200" s="15"/>
      <c r="C11200" s="29"/>
    </row>
    <row r="11201" spans="1:3" x14ac:dyDescent="0.2">
      <c r="A11201" s="12"/>
      <c r="B11201" s="15"/>
      <c r="C11201" s="29"/>
    </row>
    <row r="11202" spans="1:3" x14ac:dyDescent="0.2">
      <c r="A11202" s="12"/>
      <c r="B11202" s="15"/>
      <c r="C11202" s="29"/>
    </row>
    <row r="11203" spans="1:3" x14ac:dyDescent="0.2">
      <c r="A11203" s="12"/>
      <c r="B11203" s="15"/>
      <c r="C11203" s="29"/>
    </row>
    <row r="11204" spans="1:3" x14ac:dyDescent="0.2">
      <c r="A11204" s="12"/>
      <c r="B11204" s="15"/>
      <c r="C11204" s="29"/>
    </row>
    <row r="11205" spans="1:3" x14ac:dyDescent="0.2">
      <c r="A11205" s="12"/>
      <c r="B11205" s="15"/>
      <c r="C11205" s="29"/>
    </row>
    <row r="11206" spans="1:3" x14ac:dyDescent="0.2">
      <c r="A11206" s="12"/>
      <c r="B11206" s="15"/>
      <c r="C11206" s="29"/>
    </row>
    <row r="11207" spans="1:3" x14ac:dyDescent="0.2">
      <c r="A11207" s="12"/>
      <c r="B11207" s="15"/>
      <c r="C11207" s="29"/>
    </row>
    <row r="11208" spans="1:3" x14ac:dyDescent="0.2">
      <c r="A11208" s="12"/>
      <c r="B11208" s="15"/>
      <c r="C11208" s="29"/>
    </row>
    <row r="11209" spans="1:3" x14ac:dyDescent="0.2">
      <c r="A11209" s="12"/>
      <c r="B11209" s="15"/>
      <c r="C11209" s="29"/>
    </row>
    <row r="11210" spans="1:3" x14ac:dyDescent="0.2">
      <c r="A11210" s="12"/>
      <c r="B11210" s="15"/>
      <c r="C11210" s="29"/>
    </row>
    <row r="11211" spans="1:3" x14ac:dyDescent="0.2">
      <c r="A11211" s="12"/>
      <c r="B11211" s="15"/>
      <c r="C11211" s="29"/>
    </row>
    <row r="11212" spans="1:3" x14ac:dyDescent="0.2">
      <c r="A11212" s="12"/>
      <c r="B11212" s="15"/>
      <c r="C11212" s="29"/>
    </row>
    <row r="11213" spans="1:3" x14ac:dyDescent="0.2">
      <c r="A11213" s="12"/>
      <c r="B11213" s="15"/>
      <c r="C11213" s="29"/>
    </row>
    <row r="11214" spans="1:3" x14ac:dyDescent="0.2">
      <c r="A11214" s="12"/>
      <c r="B11214" s="15"/>
      <c r="C11214" s="29"/>
    </row>
    <row r="11215" spans="1:3" x14ac:dyDescent="0.2">
      <c r="A11215" s="12"/>
      <c r="B11215" s="15"/>
      <c r="C11215" s="29"/>
    </row>
    <row r="11216" spans="1:3" x14ac:dyDescent="0.2">
      <c r="A11216" s="12"/>
      <c r="B11216" s="15"/>
      <c r="C11216" s="29"/>
    </row>
    <row r="11217" spans="1:3" x14ac:dyDescent="0.2">
      <c r="A11217" s="12"/>
      <c r="B11217" s="15"/>
      <c r="C11217" s="29"/>
    </row>
    <row r="11218" spans="1:3" x14ac:dyDescent="0.2">
      <c r="A11218" s="12"/>
      <c r="B11218" s="15"/>
      <c r="C11218" s="29"/>
    </row>
    <row r="11219" spans="1:3" x14ac:dyDescent="0.2">
      <c r="A11219" s="12"/>
      <c r="B11219" s="15"/>
      <c r="C11219" s="29"/>
    </row>
    <row r="11220" spans="1:3" x14ac:dyDescent="0.2">
      <c r="A11220" s="12"/>
      <c r="B11220" s="15"/>
      <c r="C11220" s="29"/>
    </row>
    <row r="11221" spans="1:3" x14ac:dyDescent="0.2">
      <c r="A11221" s="12"/>
      <c r="B11221" s="15"/>
      <c r="C11221" s="29"/>
    </row>
    <row r="11222" spans="1:3" x14ac:dyDescent="0.2">
      <c r="A11222" s="12"/>
      <c r="B11222" s="15"/>
      <c r="C11222" s="29"/>
    </row>
    <row r="11223" spans="1:3" x14ac:dyDescent="0.2">
      <c r="A11223" s="12"/>
      <c r="B11223" s="15"/>
      <c r="C11223" s="29"/>
    </row>
    <row r="11224" spans="1:3" x14ac:dyDescent="0.2">
      <c r="A11224" s="12"/>
      <c r="B11224" s="15"/>
      <c r="C11224" s="29"/>
    </row>
    <row r="11225" spans="1:3" x14ac:dyDescent="0.2">
      <c r="A11225" s="12"/>
      <c r="B11225" s="15"/>
      <c r="C11225" s="29"/>
    </row>
    <row r="11226" spans="1:3" x14ac:dyDescent="0.2">
      <c r="A11226" s="12"/>
      <c r="B11226" s="15"/>
      <c r="C11226" s="29"/>
    </row>
    <row r="11227" spans="1:3" x14ac:dyDescent="0.2">
      <c r="A11227" s="12"/>
      <c r="B11227" s="15"/>
      <c r="C11227" s="29"/>
    </row>
    <row r="11228" spans="1:3" x14ac:dyDescent="0.2">
      <c r="A11228" s="12"/>
      <c r="B11228" s="15"/>
      <c r="C11228" s="29"/>
    </row>
    <row r="11229" spans="1:3" x14ac:dyDescent="0.2">
      <c r="A11229" s="12"/>
      <c r="B11229" s="15"/>
      <c r="C11229" s="29"/>
    </row>
    <row r="11230" spans="1:3" x14ac:dyDescent="0.2">
      <c r="A11230" s="12"/>
      <c r="B11230" s="15"/>
      <c r="C11230" s="29"/>
    </row>
    <row r="11231" spans="1:3" x14ac:dyDescent="0.2">
      <c r="A11231" s="12"/>
      <c r="B11231" s="15"/>
      <c r="C11231" s="29"/>
    </row>
    <row r="11232" spans="1:3" x14ac:dyDescent="0.2">
      <c r="A11232" s="12"/>
      <c r="B11232" s="15"/>
      <c r="C11232" s="29"/>
    </row>
    <row r="11233" spans="1:3" x14ac:dyDescent="0.2">
      <c r="A11233" s="12"/>
      <c r="B11233" s="15"/>
      <c r="C11233" s="29"/>
    </row>
    <row r="11234" spans="1:3" x14ac:dyDescent="0.2">
      <c r="A11234" s="12"/>
      <c r="B11234" s="15"/>
      <c r="C11234" s="29"/>
    </row>
    <row r="11235" spans="1:3" x14ac:dyDescent="0.2">
      <c r="A11235" s="12"/>
      <c r="B11235" s="15"/>
      <c r="C11235" s="29"/>
    </row>
    <row r="11236" spans="1:3" x14ac:dyDescent="0.2">
      <c r="A11236" s="12"/>
      <c r="B11236" s="15"/>
      <c r="C11236" s="29"/>
    </row>
    <row r="11237" spans="1:3" x14ac:dyDescent="0.2">
      <c r="A11237" s="12"/>
      <c r="B11237" s="15"/>
      <c r="C11237" s="29"/>
    </row>
    <row r="11238" spans="1:3" x14ac:dyDescent="0.2">
      <c r="A11238" s="12"/>
      <c r="B11238" s="15"/>
      <c r="C11238" s="29"/>
    </row>
    <row r="11239" spans="1:3" x14ac:dyDescent="0.2">
      <c r="A11239" s="12"/>
      <c r="B11239" s="15"/>
      <c r="C11239" s="29"/>
    </row>
    <row r="11240" spans="1:3" x14ac:dyDescent="0.2">
      <c r="A11240" s="12"/>
      <c r="B11240" s="15"/>
      <c r="C11240" s="29"/>
    </row>
    <row r="11241" spans="1:3" x14ac:dyDescent="0.2">
      <c r="A11241" s="12"/>
      <c r="B11241" s="15"/>
      <c r="C11241" s="29"/>
    </row>
    <row r="11242" spans="1:3" x14ac:dyDescent="0.2">
      <c r="A11242" s="12"/>
      <c r="B11242" s="15"/>
      <c r="C11242" s="29"/>
    </row>
    <row r="11243" spans="1:3" x14ac:dyDescent="0.2">
      <c r="A11243" s="12"/>
      <c r="B11243" s="15"/>
      <c r="C11243" s="29"/>
    </row>
    <row r="11244" spans="1:3" x14ac:dyDescent="0.2">
      <c r="A11244" s="12"/>
      <c r="B11244" s="15"/>
      <c r="C11244" s="29"/>
    </row>
    <row r="11245" spans="1:3" x14ac:dyDescent="0.2">
      <c r="A11245" s="12"/>
      <c r="B11245" s="15"/>
      <c r="C11245" s="29"/>
    </row>
    <row r="11246" spans="1:3" x14ac:dyDescent="0.2">
      <c r="A11246" s="12"/>
      <c r="B11246" s="15"/>
      <c r="C11246" s="29"/>
    </row>
    <row r="11247" spans="1:3" x14ac:dyDescent="0.2">
      <c r="A11247" s="12"/>
      <c r="B11247" s="15"/>
      <c r="C11247" s="29"/>
    </row>
    <row r="11248" spans="1:3" x14ac:dyDescent="0.2">
      <c r="A11248" s="12"/>
      <c r="B11248" s="15"/>
      <c r="C11248" s="29"/>
    </row>
    <row r="11249" spans="1:3" x14ac:dyDescent="0.2">
      <c r="A11249" s="12"/>
      <c r="B11249" s="15"/>
      <c r="C11249" s="29"/>
    </row>
    <row r="11250" spans="1:3" x14ac:dyDescent="0.2">
      <c r="A11250" s="12"/>
      <c r="B11250" s="15"/>
      <c r="C11250" s="29"/>
    </row>
    <row r="11251" spans="1:3" x14ac:dyDescent="0.2">
      <c r="A11251" s="12"/>
      <c r="B11251" s="15"/>
      <c r="C11251" s="29"/>
    </row>
    <row r="11252" spans="1:3" x14ac:dyDescent="0.2">
      <c r="A11252" s="12"/>
      <c r="B11252" s="15"/>
      <c r="C11252" s="29"/>
    </row>
    <row r="11253" spans="1:3" x14ac:dyDescent="0.2">
      <c r="A11253" s="12"/>
      <c r="B11253" s="15"/>
      <c r="C11253" s="29"/>
    </row>
    <row r="11254" spans="1:3" x14ac:dyDescent="0.2">
      <c r="A11254" s="12"/>
      <c r="B11254" s="15"/>
      <c r="C11254" s="29"/>
    </row>
    <row r="11255" spans="1:3" x14ac:dyDescent="0.2">
      <c r="A11255" s="12"/>
      <c r="B11255" s="15"/>
      <c r="C11255" s="29"/>
    </row>
    <row r="11256" spans="1:3" x14ac:dyDescent="0.2">
      <c r="A11256" s="12"/>
      <c r="B11256" s="15"/>
      <c r="C11256" s="29"/>
    </row>
    <row r="11257" spans="1:3" x14ac:dyDescent="0.2">
      <c r="A11257" s="12"/>
      <c r="B11257" s="15"/>
      <c r="C11257" s="29"/>
    </row>
    <row r="11258" spans="1:3" x14ac:dyDescent="0.2">
      <c r="A11258" s="12"/>
      <c r="B11258" s="15"/>
      <c r="C11258" s="29"/>
    </row>
    <row r="11259" spans="1:3" x14ac:dyDescent="0.2">
      <c r="A11259" s="12"/>
      <c r="B11259" s="15"/>
      <c r="C11259" s="29"/>
    </row>
    <row r="11260" spans="1:3" x14ac:dyDescent="0.2">
      <c r="A11260" s="12"/>
      <c r="B11260" s="15"/>
      <c r="C11260" s="29"/>
    </row>
    <row r="11261" spans="1:3" x14ac:dyDescent="0.2">
      <c r="A11261" s="12"/>
      <c r="B11261" s="15"/>
      <c r="C11261" s="29"/>
    </row>
    <row r="11262" spans="1:3" x14ac:dyDescent="0.2">
      <c r="A11262" s="12"/>
      <c r="B11262" s="15"/>
      <c r="C11262" s="29"/>
    </row>
    <row r="11263" spans="1:3" x14ac:dyDescent="0.2">
      <c r="A11263" s="12"/>
      <c r="B11263" s="15"/>
      <c r="C11263" s="29"/>
    </row>
    <row r="11264" spans="1:3" x14ac:dyDescent="0.2">
      <c r="A11264" s="12"/>
      <c r="B11264" s="15"/>
      <c r="C11264" s="29"/>
    </row>
    <row r="11265" spans="1:3" x14ac:dyDescent="0.2">
      <c r="A11265" s="12"/>
      <c r="B11265" s="15"/>
      <c r="C11265" s="29"/>
    </row>
    <row r="11266" spans="1:3" x14ac:dyDescent="0.2">
      <c r="A11266" s="12"/>
      <c r="B11266" s="15"/>
      <c r="C11266" s="29"/>
    </row>
    <row r="11267" spans="1:3" x14ac:dyDescent="0.2">
      <c r="A11267" s="12"/>
      <c r="B11267" s="15"/>
      <c r="C11267" s="29"/>
    </row>
    <row r="11268" spans="1:3" x14ac:dyDescent="0.2">
      <c r="A11268" s="12"/>
      <c r="B11268" s="15"/>
      <c r="C11268" s="29"/>
    </row>
    <row r="11269" spans="1:3" x14ac:dyDescent="0.2">
      <c r="A11269" s="12"/>
      <c r="B11269" s="15"/>
      <c r="C11269" s="29"/>
    </row>
    <row r="11270" spans="1:3" x14ac:dyDescent="0.2">
      <c r="A11270" s="12"/>
      <c r="B11270" s="15"/>
      <c r="C11270" s="29"/>
    </row>
    <row r="11271" spans="1:3" x14ac:dyDescent="0.2">
      <c r="A11271" s="12"/>
      <c r="B11271" s="15"/>
      <c r="C11271" s="29"/>
    </row>
    <row r="11272" spans="1:3" x14ac:dyDescent="0.2">
      <c r="A11272" s="12"/>
      <c r="B11272" s="15"/>
      <c r="C11272" s="29"/>
    </row>
    <row r="11273" spans="1:3" x14ac:dyDescent="0.2">
      <c r="A11273" s="12"/>
      <c r="B11273" s="15"/>
      <c r="C11273" s="29"/>
    </row>
    <row r="11274" spans="1:3" x14ac:dyDescent="0.2">
      <c r="A11274" s="12"/>
      <c r="B11274" s="15"/>
      <c r="C11274" s="29"/>
    </row>
    <row r="11275" spans="1:3" x14ac:dyDescent="0.2">
      <c r="A11275" s="12"/>
      <c r="B11275" s="15"/>
      <c r="C11275" s="29"/>
    </row>
    <row r="11276" spans="1:3" x14ac:dyDescent="0.2">
      <c r="A11276" s="12"/>
      <c r="B11276" s="15"/>
      <c r="C11276" s="29"/>
    </row>
    <row r="11277" spans="1:3" x14ac:dyDescent="0.2">
      <c r="A11277" s="12"/>
      <c r="B11277" s="15"/>
      <c r="C11277" s="29"/>
    </row>
    <row r="11278" spans="1:3" x14ac:dyDescent="0.2">
      <c r="A11278" s="12"/>
      <c r="B11278" s="15"/>
      <c r="C11278" s="29"/>
    </row>
    <row r="11279" spans="1:3" x14ac:dyDescent="0.2">
      <c r="A11279" s="12"/>
      <c r="B11279" s="15"/>
      <c r="C11279" s="29"/>
    </row>
    <row r="11280" spans="1:3" x14ac:dyDescent="0.2">
      <c r="A11280" s="12"/>
      <c r="B11280" s="15"/>
      <c r="C11280" s="29"/>
    </row>
    <row r="11281" spans="1:3" x14ac:dyDescent="0.2">
      <c r="A11281" s="12"/>
      <c r="B11281" s="15"/>
      <c r="C11281" s="29"/>
    </row>
    <row r="11282" spans="1:3" x14ac:dyDescent="0.2">
      <c r="A11282" s="12"/>
      <c r="B11282" s="15"/>
      <c r="C11282" s="29"/>
    </row>
    <row r="11283" spans="1:3" x14ac:dyDescent="0.2">
      <c r="A11283" s="12"/>
      <c r="B11283" s="15"/>
      <c r="C11283" s="29"/>
    </row>
    <row r="11284" spans="1:3" x14ac:dyDescent="0.2">
      <c r="A11284" s="12"/>
      <c r="B11284" s="15"/>
      <c r="C11284" s="29"/>
    </row>
    <row r="11285" spans="1:3" x14ac:dyDescent="0.2">
      <c r="A11285" s="12"/>
      <c r="B11285" s="15"/>
      <c r="C11285" s="29"/>
    </row>
    <row r="11286" spans="1:3" x14ac:dyDescent="0.2">
      <c r="A11286" s="12"/>
      <c r="B11286" s="15"/>
      <c r="C11286" s="29"/>
    </row>
    <row r="11287" spans="1:3" x14ac:dyDescent="0.2">
      <c r="A11287" s="12"/>
      <c r="B11287" s="15"/>
      <c r="C11287" s="29"/>
    </row>
    <row r="11288" spans="1:3" x14ac:dyDescent="0.2">
      <c r="A11288" s="12"/>
      <c r="B11288" s="15"/>
      <c r="C11288" s="29"/>
    </row>
    <row r="11289" spans="1:3" x14ac:dyDescent="0.2">
      <c r="A11289" s="12"/>
      <c r="B11289" s="15"/>
      <c r="C11289" s="29"/>
    </row>
    <row r="11290" spans="1:3" x14ac:dyDescent="0.2">
      <c r="A11290" s="12"/>
      <c r="B11290" s="15"/>
      <c r="C11290" s="29"/>
    </row>
    <row r="11291" spans="1:3" x14ac:dyDescent="0.2">
      <c r="A11291" s="12"/>
      <c r="B11291" s="15"/>
      <c r="C11291" s="29"/>
    </row>
    <row r="11292" spans="1:3" x14ac:dyDescent="0.2">
      <c r="A11292" s="12"/>
      <c r="B11292" s="15"/>
      <c r="C11292" s="29"/>
    </row>
    <row r="11293" spans="1:3" x14ac:dyDescent="0.2">
      <c r="A11293" s="12"/>
      <c r="B11293" s="15"/>
      <c r="C11293" s="29"/>
    </row>
    <row r="11294" spans="1:3" x14ac:dyDescent="0.2">
      <c r="A11294" s="12"/>
      <c r="B11294" s="15"/>
      <c r="C11294" s="29"/>
    </row>
    <row r="11295" spans="1:3" x14ac:dyDescent="0.2">
      <c r="A11295" s="12"/>
      <c r="B11295" s="15"/>
      <c r="C11295" s="29"/>
    </row>
    <row r="11296" spans="1:3" x14ac:dyDescent="0.2">
      <c r="A11296" s="12"/>
      <c r="B11296" s="15"/>
      <c r="C11296" s="29"/>
    </row>
    <row r="11297" spans="1:3" x14ac:dyDescent="0.2">
      <c r="A11297" s="12"/>
      <c r="B11297" s="15"/>
      <c r="C11297" s="29"/>
    </row>
    <row r="11298" spans="1:3" x14ac:dyDescent="0.2">
      <c r="A11298" s="12"/>
      <c r="B11298" s="15"/>
      <c r="C11298" s="29"/>
    </row>
    <row r="11299" spans="1:3" x14ac:dyDescent="0.2">
      <c r="A11299" s="12"/>
      <c r="B11299" s="15"/>
      <c r="C11299" s="29"/>
    </row>
    <row r="11300" spans="1:3" x14ac:dyDescent="0.2">
      <c r="A11300" s="12"/>
      <c r="B11300" s="15"/>
      <c r="C11300" s="29"/>
    </row>
    <row r="11301" spans="1:3" x14ac:dyDescent="0.2">
      <c r="A11301" s="12"/>
      <c r="B11301" s="15"/>
      <c r="C11301" s="29"/>
    </row>
    <row r="11302" spans="1:3" x14ac:dyDescent="0.2">
      <c r="A11302" s="12"/>
      <c r="B11302" s="15"/>
      <c r="C11302" s="29"/>
    </row>
    <row r="11303" spans="1:3" x14ac:dyDescent="0.2">
      <c r="A11303" s="12"/>
      <c r="B11303" s="15"/>
      <c r="C11303" s="29"/>
    </row>
    <row r="11304" spans="1:3" x14ac:dyDescent="0.2">
      <c r="A11304" s="12"/>
      <c r="B11304" s="15"/>
      <c r="C11304" s="29"/>
    </row>
    <row r="11305" spans="1:3" x14ac:dyDescent="0.2">
      <c r="A11305" s="12"/>
      <c r="B11305" s="15"/>
      <c r="C11305" s="29"/>
    </row>
    <row r="11306" spans="1:3" x14ac:dyDescent="0.2">
      <c r="A11306" s="12"/>
      <c r="B11306" s="15"/>
      <c r="C11306" s="29"/>
    </row>
    <row r="11307" spans="1:3" x14ac:dyDescent="0.2">
      <c r="A11307" s="12"/>
      <c r="B11307" s="15"/>
      <c r="C11307" s="29"/>
    </row>
    <row r="11308" spans="1:3" x14ac:dyDescent="0.2">
      <c r="A11308" s="12"/>
      <c r="B11308" s="15"/>
      <c r="C11308" s="29"/>
    </row>
    <row r="11309" spans="1:3" x14ac:dyDescent="0.2">
      <c r="A11309" s="12"/>
      <c r="B11309" s="15"/>
      <c r="C11309" s="29"/>
    </row>
    <row r="11310" spans="1:3" x14ac:dyDescent="0.2">
      <c r="A11310" s="12"/>
      <c r="B11310" s="15"/>
      <c r="C11310" s="29"/>
    </row>
    <row r="11311" spans="1:3" x14ac:dyDescent="0.2">
      <c r="A11311" s="12"/>
      <c r="B11311" s="15"/>
      <c r="C11311" s="29"/>
    </row>
    <row r="11312" spans="1:3" x14ac:dyDescent="0.2">
      <c r="A11312" s="12"/>
      <c r="B11312" s="15"/>
      <c r="C11312" s="29"/>
    </row>
    <row r="11313" spans="1:3" x14ac:dyDescent="0.2">
      <c r="A11313" s="12"/>
      <c r="B11313" s="15"/>
      <c r="C11313" s="29"/>
    </row>
    <row r="11314" spans="1:3" x14ac:dyDescent="0.2">
      <c r="A11314" s="12"/>
      <c r="B11314" s="15"/>
      <c r="C11314" s="29"/>
    </row>
    <row r="11315" spans="1:3" x14ac:dyDescent="0.2">
      <c r="A11315" s="12"/>
      <c r="B11315" s="15"/>
      <c r="C11315" s="29"/>
    </row>
    <row r="11316" spans="1:3" x14ac:dyDescent="0.2">
      <c r="A11316" s="12"/>
      <c r="B11316" s="15"/>
      <c r="C11316" s="29"/>
    </row>
    <row r="11317" spans="1:3" x14ac:dyDescent="0.2">
      <c r="A11317" s="12"/>
      <c r="B11317" s="15"/>
      <c r="C11317" s="29"/>
    </row>
    <row r="11318" spans="1:3" x14ac:dyDescent="0.2">
      <c r="A11318" s="12"/>
      <c r="B11318" s="15"/>
      <c r="C11318" s="29"/>
    </row>
    <row r="11319" spans="1:3" x14ac:dyDescent="0.2">
      <c r="A11319" s="12"/>
      <c r="B11319" s="15"/>
      <c r="C11319" s="29"/>
    </row>
    <row r="11320" spans="1:3" x14ac:dyDescent="0.2">
      <c r="A11320" s="12"/>
      <c r="B11320" s="15"/>
      <c r="C11320" s="29"/>
    </row>
    <row r="11321" spans="1:3" x14ac:dyDescent="0.2">
      <c r="A11321" s="12"/>
      <c r="B11321" s="15"/>
      <c r="C11321" s="29"/>
    </row>
    <row r="11322" spans="1:3" x14ac:dyDescent="0.2">
      <c r="A11322" s="12"/>
      <c r="B11322" s="15"/>
      <c r="C11322" s="29"/>
    </row>
    <row r="11323" spans="1:3" x14ac:dyDescent="0.2">
      <c r="A11323" s="12"/>
      <c r="B11323" s="15"/>
      <c r="C11323" s="29"/>
    </row>
    <row r="11324" spans="1:3" x14ac:dyDescent="0.2">
      <c r="A11324" s="12"/>
      <c r="B11324" s="15"/>
      <c r="C11324" s="29"/>
    </row>
    <row r="11325" spans="1:3" x14ac:dyDescent="0.2">
      <c r="A11325" s="12"/>
      <c r="B11325" s="15"/>
      <c r="C11325" s="29"/>
    </row>
    <row r="11326" spans="1:3" x14ac:dyDescent="0.2">
      <c r="A11326" s="12"/>
      <c r="B11326" s="15"/>
      <c r="C11326" s="29"/>
    </row>
    <row r="11327" spans="1:3" x14ac:dyDescent="0.2">
      <c r="A11327" s="12"/>
      <c r="B11327" s="15"/>
      <c r="C11327" s="29"/>
    </row>
    <row r="11328" spans="1:3" x14ac:dyDescent="0.2">
      <c r="A11328" s="12"/>
      <c r="B11328" s="15"/>
      <c r="C11328" s="29"/>
    </row>
    <row r="11329" spans="1:3" x14ac:dyDescent="0.2">
      <c r="A11329" s="12"/>
      <c r="B11329" s="15"/>
      <c r="C11329" s="29"/>
    </row>
    <row r="11330" spans="1:3" x14ac:dyDescent="0.2">
      <c r="A11330" s="12"/>
      <c r="B11330" s="15"/>
      <c r="C11330" s="29"/>
    </row>
    <row r="11331" spans="1:3" x14ac:dyDescent="0.2">
      <c r="A11331" s="12"/>
      <c r="B11331" s="15"/>
      <c r="C11331" s="29"/>
    </row>
    <row r="11332" spans="1:3" x14ac:dyDescent="0.2">
      <c r="A11332" s="12"/>
      <c r="B11332" s="15"/>
      <c r="C11332" s="29"/>
    </row>
    <row r="11333" spans="1:3" x14ac:dyDescent="0.2">
      <c r="A11333" s="12"/>
      <c r="B11333" s="15"/>
      <c r="C11333" s="29"/>
    </row>
    <row r="11334" spans="1:3" x14ac:dyDescent="0.2">
      <c r="A11334" s="12"/>
      <c r="B11334" s="15"/>
      <c r="C11334" s="29"/>
    </row>
    <row r="11335" spans="1:3" x14ac:dyDescent="0.2">
      <c r="A11335" s="12"/>
      <c r="B11335" s="15"/>
      <c r="C11335" s="29"/>
    </row>
    <row r="11336" spans="1:3" x14ac:dyDescent="0.2">
      <c r="A11336" s="12"/>
      <c r="B11336" s="15"/>
      <c r="C11336" s="29"/>
    </row>
    <row r="11337" spans="1:3" x14ac:dyDescent="0.2">
      <c r="A11337" s="12"/>
      <c r="B11337" s="15"/>
      <c r="C11337" s="29"/>
    </row>
    <row r="11338" spans="1:3" x14ac:dyDescent="0.2">
      <c r="A11338" s="12"/>
      <c r="B11338" s="15"/>
      <c r="C11338" s="29"/>
    </row>
    <row r="11339" spans="1:3" x14ac:dyDescent="0.2">
      <c r="A11339" s="12"/>
      <c r="B11339" s="15"/>
      <c r="C11339" s="29"/>
    </row>
    <row r="11340" spans="1:3" x14ac:dyDescent="0.2">
      <c r="A11340" s="12"/>
      <c r="B11340" s="15"/>
      <c r="C11340" s="29"/>
    </row>
    <row r="11341" spans="1:3" x14ac:dyDescent="0.2">
      <c r="A11341" s="12"/>
      <c r="B11341" s="15"/>
      <c r="C11341" s="29"/>
    </row>
    <row r="11342" spans="1:3" x14ac:dyDescent="0.2">
      <c r="A11342" s="12"/>
      <c r="B11342" s="15"/>
      <c r="C11342" s="29"/>
    </row>
    <row r="11343" spans="1:3" x14ac:dyDescent="0.2">
      <c r="A11343" s="12"/>
      <c r="B11343" s="15"/>
      <c r="C11343" s="29"/>
    </row>
    <row r="11344" spans="1:3" x14ac:dyDescent="0.2">
      <c r="A11344" s="12"/>
      <c r="B11344" s="15"/>
      <c r="C11344" s="29"/>
    </row>
    <row r="11345" spans="1:3" x14ac:dyDescent="0.2">
      <c r="A11345" s="12"/>
      <c r="B11345" s="15"/>
      <c r="C11345" s="29"/>
    </row>
    <row r="11346" spans="1:3" x14ac:dyDescent="0.2">
      <c r="A11346" s="12"/>
      <c r="B11346" s="15"/>
      <c r="C11346" s="29"/>
    </row>
    <row r="11347" spans="1:3" x14ac:dyDescent="0.2">
      <c r="A11347" s="12"/>
      <c r="B11347" s="15"/>
      <c r="C11347" s="29"/>
    </row>
    <row r="11348" spans="1:3" x14ac:dyDescent="0.2">
      <c r="A11348" s="12"/>
      <c r="B11348" s="15"/>
      <c r="C11348" s="29"/>
    </row>
    <row r="11349" spans="1:3" x14ac:dyDescent="0.2">
      <c r="A11349" s="12"/>
      <c r="B11349" s="15"/>
      <c r="C11349" s="29"/>
    </row>
    <row r="11350" spans="1:3" x14ac:dyDescent="0.2">
      <c r="A11350" s="12"/>
      <c r="B11350" s="15"/>
      <c r="C11350" s="29"/>
    </row>
    <row r="11351" spans="1:3" x14ac:dyDescent="0.2">
      <c r="A11351" s="12"/>
      <c r="B11351" s="15"/>
      <c r="C11351" s="29"/>
    </row>
    <row r="11352" spans="1:3" x14ac:dyDescent="0.2">
      <c r="A11352" s="12"/>
      <c r="B11352" s="15"/>
      <c r="C11352" s="29"/>
    </row>
    <row r="11353" spans="1:3" x14ac:dyDescent="0.2">
      <c r="A11353" s="12"/>
      <c r="B11353" s="15"/>
      <c r="C11353" s="29"/>
    </row>
    <row r="11354" spans="1:3" x14ac:dyDescent="0.2">
      <c r="A11354" s="12"/>
      <c r="B11354" s="15"/>
      <c r="C11354" s="29"/>
    </row>
    <row r="11355" spans="1:3" x14ac:dyDescent="0.2">
      <c r="A11355" s="12"/>
      <c r="B11355" s="15"/>
      <c r="C11355" s="29"/>
    </row>
    <row r="11356" spans="1:3" x14ac:dyDescent="0.2">
      <c r="A11356" s="12"/>
      <c r="B11356" s="15"/>
      <c r="C11356" s="29"/>
    </row>
    <row r="11357" spans="1:3" x14ac:dyDescent="0.2">
      <c r="A11357" s="12"/>
      <c r="B11357" s="15"/>
      <c r="C11357" s="29"/>
    </row>
    <row r="11358" spans="1:3" x14ac:dyDescent="0.2">
      <c r="A11358" s="12"/>
      <c r="B11358" s="15"/>
      <c r="C11358" s="29"/>
    </row>
    <row r="11359" spans="1:3" x14ac:dyDescent="0.2">
      <c r="A11359" s="12"/>
      <c r="B11359" s="15"/>
      <c r="C11359" s="29"/>
    </row>
    <row r="11360" spans="1:3" x14ac:dyDescent="0.2">
      <c r="A11360" s="12"/>
      <c r="B11360" s="15"/>
      <c r="C11360" s="29"/>
    </row>
    <row r="11361" spans="1:3" x14ac:dyDescent="0.2">
      <c r="A11361" s="12"/>
      <c r="B11361" s="15"/>
      <c r="C11361" s="29"/>
    </row>
    <row r="11362" spans="1:3" x14ac:dyDescent="0.2">
      <c r="A11362" s="12"/>
      <c r="B11362" s="15"/>
      <c r="C11362" s="29"/>
    </row>
    <row r="11363" spans="1:3" x14ac:dyDescent="0.2">
      <c r="A11363" s="12"/>
      <c r="B11363" s="15"/>
      <c r="C11363" s="29"/>
    </row>
    <row r="11364" spans="1:3" x14ac:dyDescent="0.2">
      <c r="A11364" s="12"/>
      <c r="B11364" s="15"/>
      <c r="C11364" s="29"/>
    </row>
    <row r="11365" spans="1:3" x14ac:dyDescent="0.2">
      <c r="A11365" s="12"/>
      <c r="B11365" s="15"/>
      <c r="C11365" s="29"/>
    </row>
    <row r="11366" spans="1:3" x14ac:dyDescent="0.2">
      <c r="A11366" s="12"/>
      <c r="B11366" s="15"/>
      <c r="C11366" s="29"/>
    </row>
    <row r="11367" spans="1:3" x14ac:dyDescent="0.2">
      <c r="A11367" s="12"/>
      <c r="B11367" s="15"/>
      <c r="C11367" s="29"/>
    </row>
    <row r="11368" spans="1:3" x14ac:dyDescent="0.2">
      <c r="A11368" s="12"/>
      <c r="B11368" s="15"/>
      <c r="C11368" s="29"/>
    </row>
    <row r="11369" spans="1:3" x14ac:dyDescent="0.2">
      <c r="A11369" s="12"/>
      <c r="B11369" s="15"/>
      <c r="C11369" s="29"/>
    </row>
    <row r="11370" spans="1:3" x14ac:dyDescent="0.2">
      <c r="A11370" s="12"/>
      <c r="B11370" s="15"/>
      <c r="C11370" s="29"/>
    </row>
    <row r="11371" spans="1:3" x14ac:dyDescent="0.2">
      <c r="A11371" s="12"/>
      <c r="B11371" s="15"/>
      <c r="C11371" s="29"/>
    </row>
    <row r="11372" spans="1:3" x14ac:dyDescent="0.2">
      <c r="A11372" s="12"/>
      <c r="B11372" s="15"/>
      <c r="C11372" s="29"/>
    </row>
    <row r="11373" spans="1:3" x14ac:dyDescent="0.2">
      <c r="A11373" s="12"/>
      <c r="B11373" s="15"/>
      <c r="C11373" s="29"/>
    </row>
    <row r="11374" spans="1:3" x14ac:dyDescent="0.2">
      <c r="A11374" s="12"/>
      <c r="B11374" s="15"/>
      <c r="C11374" s="29"/>
    </row>
    <row r="11375" spans="1:3" x14ac:dyDescent="0.2">
      <c r="A11375" s="12"/>
      <c r="B11375" s="15"/>
      <c r="C11375" s="29"/>
    </row>
    <row r="11376" spans="1:3" x14ac:dyDescent="0.2">
      <c r="A11376" s="12"/>
      <c r="B11376" s="15"/>
      <c r="C11376" s="29"/>
    </row>
    <row r="11377" spans="1:3" x14ac:dyDescent="0.2">
      <c r="A11377" s="12"/>
      <c r="B11377" s="15"/>
      <c r="C11377" s="29"/>
    </row>
    <row r="11378" spans="1:3" x14ac:dyDescent="0.2">
      <c r="A11378" s="12"/>
      <c r="B11378" s="15"/>
      <c r="C11378" s="29"/>
    </row>
    <row r="11379" spans="1:3" x14ac:dyDescent="0.2">
      <c r="A11379" s="12"/>
      <c r="B11379" s="15"/>
      <c r="C11379" s="29"/>
    </row>
    <row r="11380" spans="1:3" x14ac:dyDescent="0.2">
      <c r="A11380" s="12"/>
      <c r="B11380" s="15"/>
      <c r="C11380" s="29"/>
    </row>
    <row r="11381" spans="1:3" x14ac:dyDescent="0.2">
      <c r="A11381" s="12"/>
      <c r="B11381" s="15"/>
      <c r="C11381" s="29"/>
    </row>
    <row r="11382" spans="1:3" x14ac:dyDescent="0.2">
      <c r="A11382" s="12"/>
      <c r="B11382" s="15"/>
      <c r="C11382" s="29"/>
    </row>
    <row r="11383" spans="1:3" x14ac:dyDescent="0.2">
      <c r="A11383" s="12"/>
      <c r="B11383" s="15"/>
      <c r="C11383" s="29"/>
    </row>
    <row r="11384" spans="1:3" x14ac:dyDescent="0.2">
      <c r="A11384" s="12"/>
      <c r="B11384" s="15"/>
      <c r="C11384" s="29"/>
    </row>
    <row r="11385" spans="1:3" x14ac:dyDescent="0.2">
      <c r="A11385" s="12"/>
      <c r="B11385" s="15"/>
      <c r="C11385" s="29"/>
    </row>
    <row r="11386" spans="1:3" x14ac:dyDescent="0.2">
      <c r="A11386" s="12"/>
      <c r="B11386" s="15"/>
      <c r="C11386" s="29"/>
    </row>
    <row r="11387" spans="1:3" x14ac:dyDescent="0.2">
      <c r="A11387" s="12"/>
      <c r="B11387" s="15"/>
      <c r="C11387" s="29"/>
    </row>
    <row r="11388" spans="1:3" x14ac:dyDescent="0.2">
      <c r="A11388" s="12"/>
      <c r="B11388" s="15"/>
      <c r="C11388" s="29"/>
    </row>
    <row r="11389" spans="1:3" x14ac:dyDescent="0.2">
      <c r="A11389" s="12"/>
      <c r="B11389" s="15"/>
      <c r="C11389" s="29"/>
    </row>
    <row r="11390" spans="1:3" x14ac:dyDescent="0.2">
      <c r="A11390" s="12"/>
      <c r="B11390" s="15"/>
      <c r="C11390" s="29"/>
    </row>
    <row r="11391" spans="1:3" x14ac:dyDescent="0.2">
      <c r="A11391" s="12"/>
      <c r="B11391" s="15"/>
      <c r="C11391" s="29"/>
    </row>
    <row r="11392" spans="1:3" x14ac:dyDescent="0.2">
      <c r="A11392" s="12"/>
      <c r="B11392" s="15"/>
      <c r="C11392" s="29"/>
    </row>
    <row r="11393" spans="1:3" x14ac:dyDescent="0.2">
      <c r="A11393" s="12"/>
      <c r="B11393" s="15"/>
      <c r="C11393" s="29"/>
    </row>
    <row r="11394" spans="1:3" x14ac:dyDescent="0.2">
      <c r="A11394" s="12"/>
      <c r="B11394" s="15"/>
      <c r="C11394" s="29"/>
    </row>
    <row r="11395" spans="1:3" x14ac:dyDescent="0.2">
      <c r="A11395" s="12"/>
      <c r="B11395" s="15"/>
      <c r="C11395" s="29"/>
    </row>
    <row r="11396" spans="1:3" x14ac:dyDescent="0.2">
      <c r="A11396" s="12"/>
      <c r="B11396" s="15"/>
      <c r="C11396" s="29"/>
    </row>
    <row r="11397" spans="1:3" x14ac:dyDescent="0.2">
      <c r="A11397" s="12"/>
      <c r="B11397" s="15"/>
      <c r="C11397" s="29"/>
    </row>
    <row r="11398" spans="1:3" x14ac:dyDescent="0.2">
      <c r="A11398" s="12"/>
      <c r="B11398" s="15"/>
      <c r="C11398" s="29"/>
    </row>
    <row r="11399" spans="1:3" x14ac:dyDescent="0.2">
      <c r="A11399" s="12"/>
      <c r="B11399" s="15"/>
      <c r="C11399" s="29"/>
    </row>
    <row r="11400" spans="1:3" x14ac:dyDescent="0.2">
      <c r="A11400" s="12"/>
      <c r="B11400" s="15"/>
      <c r="C11400" s="29"/>
    </row>
    <row r="11401" spans="1:3" x14ac:dyDescent="0.2">
      <c r="A11401" s="12"/>
      <c r="B11401" s="15"/>
      <c r="C11401" s="29"/>
    </row>
    <row r="11402" spans="1:3" x14ac:dyDescent="0.2">
      <c r="A11402" s="12"/>
      <c r="B11402" s="15"/>
      <c r="C11402" s="29"/>
    </row>
    <row r="11403" spans="1:3" x14ac:dyDescent="0.2">
      <c r="A11403" s="12"/>
      <c r="B11403" s="15"/>
      <c r="C11403" s="29"/>
    </row>
    <row r="11404" spans="1:3" x14ac:dyDescent="0.2">
      <c r="A11404" s="12"/>
      <c r="B11404" s="15"/>
      <c r="C11404" s="29"/>
    </row>
    <row r="11405" spans="1:3" x14ac:dyDescent="0.2">
      <c r="A11405" s="12"/>
      <c r="B11405" s="15"/>
      <c r="C11405" s="29"/>
    </row>
    <row r="11406" spans="1:3" x14ac:dyDescent="0.2">
      <c r="A11406" s="12"/>
      <c r="B11406" s="15"/>
      <c r="C11406" s="29"/>
    </row>
    <row r="11407" spans="1:3" x14ac:dyDescent="0.2">
      <c r="A11407" s="12"/>
      <c r="B11407" s="15"/>
      <c r="C11407" s="29"/>
    </row>
    <row r="11408" spans="1:3" x14ac:dyDescent="0.2">
      <c r="A11408" s="12"/>
      <c r="B11408" s="15"/>
      <c r="C11408" s="29"/>
    </row>
    <row r="11409" spans="1:3" x14ac:dyDescent="0.2">
      <c r="A11409" s="12"/>
      <c r="B11409" s="15"/>
      <c r="C11409" s="29"/>
    </row>
    <row r="11410" spans="1:3" x14ac:dyDescent="0.2">
      <c r="A11410" s="12"/>
      <c r="B11410" s="15"/>
      <c r="C11410" s="29"/>
    </row>
    <row r="11411" spans="1:3" x14ac:dyDescent="0.2">
      <c r="A11411" s="12"/>
      <c r="B11411" s="15"/>
      <c r="C11411" s="29"/>
    </row>
    <row r="11412" spans="1:3" x14ac:dyDescent="0.2">
      <c r="A11412" s="12"/>
      <c r="B11412" s="15"/>
      <c r="C11412" s="29"/>
    </row>
    <row r="11413" spans="1:3" x14ac:dyDescent="0.2">
      <c r="A11413" s="12"/>
      <c r="B11413" s="15"/>
      <c r="C11413" s="29"/>
    </row>
    <row r="11414" spans="1:3" x14ac:dyDescent="0.2">
      <c r="A11414" s="12"/>
      <c r="B11414" s="15"/>
      <c r="C11414" s="29"/>
    </row>
    <row r="11415" spans="1:3" x14ac:dyDescent="0.2">
      <c r="A11415" s="12"/>
      <c r="B11415" s="15"/>
      <c r="C11415" s="29"/>
    </row>
    <row r="11416" spans="1:3" x14ac:dyDescent="0.2">
      <c r="A11416" s="12"/>
      <c r="B11416" s="15"/>
      <c r="C11416" s="29"/>
    </row>
    <row r="11417" spans="1:3" x14ac:dyDescent="0.2">
      <c r="A11417" s="12"/>
      <c r="B11417" s="15"/>
      <c r="C11417" s="29"/>
    </row>
    <row r="11418" spans="1:3" x14ac:dyDescent="0.2">
      <c r="A11418" s="12"/>
      <c r="B11418" s="15"/>
      <c r="C11418" s="29"/>
    </row>
    <row r="11419" spans="1:3" x14ac:dyDescent="0.2">
      <c r="A11419" s="12"/>
      <c r="B11419" s="15"/>
      <c r="C11419" s="29"/>
    </row>
    <row r="11420" spans="1:3" x14ac:dyDescent="0.2">
      <c r="A11420" s="12"/>
      <c r="B11420" s="15"/>
      <c r="C11420" s="29"/>
    </row>
    <row r="11421" spans="1:3" x14ac:dyDescent="0.2">
      <c r="A11421" s="12"/>
      <c r="B11421" s="15"/>
      <c r="C11421" s="29"/>
    </row>
    <row r="11422" spans="1:3" x14ac:dyDescent="0.2">
      <c r="A11422" s="12"/>
      <c r="B11422" s="15"/>
      <c r="C11422" s="29"/>
    </row>
    <row r="11423" spans="1:3" x14ac:dyDescent="0.2">
      <c r="A11423" s="12"/>
      <c r="B11423" s="15"/>
      <c r="C11423" s="29"/>
    </row>
    <row r="11424" spans="1:3" x14ac:dyDescent="0.2">
      <c r="A11424" s="12"/>
      <c r="B11424" s="15"/>
      <c r="C11424" s="29"/>
    </row>
    <row r="11425" spans="1:3" x14ac:dyDescent="0.2">
      <c r="A11425" s="12"/>
      <c r="B11425" s="15"/>
      <c r="C11425" s="29"/>
    </row>
    <row r="11426" spans="1:3" x14ac:dyDescent="0.2">
      <c r="A11426" s="12"/>
      <c r="B11426" s="15"/>
      <c r="C11426" s="29"/>
    </row>
    <row r="11427" spans="1:3" x14ac:dyDescent="0.2">
      <c r="A11427" s="12"/>
      <c r="B11427" s="15"/>
      <c r="C11427" s="29"/>
    </row>
    <row r="11428" spans="1:3" x14ac:dyDescent="0.2">
      <c r="A11428" s="12"/>
      <c r="B11428" s="15"/>
      <c r="C11428" s="29"/>
    </row>
    <row r="11429" spans="1:3" x14ac:dyDescent="0.2">
      <c r="A11429" s="12"/>
      <c r="B11429" s="15"/>
      <c r="C11429" s="29"/>
    </row>
    <row r="11430" spans="1:3" x14ac:dyDescent="0.2">
      <c r="A11430" s="12"/>
      <c r="B11430" s="15"/>
      <c r="C11430" s="29"/>
    </row>
    <row r="11431" spans="1:3" x14ac:dyDescent="0.2">
      <c r="A11431" s="12"/>
      <c r="B11431" s="15"/>
      <c r="C11431" s="29"/>
    </row>
    <row r="11432" spans="1:3" x14ac:dyDescent="0.2">
      <c r="A11432" s="12"/>
      <c r="B11432" s="15"/>
      <c r="C11432" s="29"/>
    </row>
    <row r="11433" spans="1:3" x14ac:dyDescent="0.2">
      <c r="A11433" s="12"/>
      <c r="B11433" s="15"/>
      <c r="C11433" s="29"/>
    </row>
    <row r="11434" spans="1:3" x14ac:dyDescent="0.2">
      <c r="A11434" s="12"/>
      <c r="B11434" s="15"/>
      <c r="C11434" s="29"/>
    </row>
    <row r="11435" spans="1:3" x14ac:dyDescent="0.2">
      <c r="A11435" s="12"/>
      <c r="B11435" s="15"/>
      <c r="C11435" s="29"/>
    </row>
    <row r="11436" spans="1:3" x14ac:dyDescent="0.2">
      <c r="A11436" s="12"/>
      <c r="B11436" s="15"/>
      <c r="C11436" s="29"/>
    </row>
    <row r="11437" spans="1:3" x14ac:dyDescent="0.2">
      <c r="A11437" s="12"/>
      <c r="B11437" s="15"/>
      <c r="C11437" s="29"/>
    </row>
    <row r="11438" spans="1:3" x14ac:dyDescent="0.2">
      <c r="A11438" s="12"/>
      <c r="B11438" s="15"/>
      <c r="C11438" s="29"/>
    </row>
    <row r="11439" spans="1:3" x14ac:dyDescent="0.2">
      <c r="A11439" s="12"/>
      <c r="B11439" s="15"/>
      <c r="C11439" s="29"/>
    </row>
    <row r="11440" spans="1:3" x14ac:dyDescent="0.2">
      <c r="A11440" s="12"/>
      <c r="B11440" s="15"/>
      <c r="C11440" s="29"/>
    </row>
    <row r="11441" spans="1:3" x14ac:dyDescent="0.2">
      <c r="A11441" s="12"/>
      <c r="B11441" s="15"/>
      <c r="C11441" s="29"/>
    </row>
    <row r="11442" spans="1:3" x14ac:dyDescent="0.2">
      <c r="A11442" s="12"/>
      <c r="B11442" s="15"/>
      <c r="C11442" s="29"/>
    </row>
    <row r="11443" spans="1:3" x14ac:dyDescent="0.2">
      <c r="A11443" s="12"/>
      <c r="B11443" s="15"/>
      <c r="C11443" s="29"/>
    </row>
    <row r="11444" spans="1:3" x14ac:dyDescent="0.2">
      <c r="A11444" s="12"/>
      <c r="B11444" s="15"/>
      <c r="C11444" s="29"/>
    </row>
    <row r="11445" spans="1:3" x14ac:dyDescent="0.2">
      <c r="A11445" s="12"/>
      <c r="B11445" s="15"/>
      <c r="C11445" s="29"/>
    </row>
    <row r="11446" spans="1:3" x14ac:dyDescent="0.2">
      <c r="A11446" s="12"/>
      <c r="B11446" s="15"/>
      <c r="C11446" s="29"/>
    </row>
    <row r="11447" spans="1:3" x14ac:dyDescent="0.2">
      <c r="A11447" s="12"/>
      <c r="B11447" s="15"/>
      <c r="C11447" s="29"/>
    </row>
    <row r="11448" spans="1:3" x14ac:dyDescent="0.2">
      <c r="A11448" s="12"/>
      <c r="B11448" s="15"/>
      <c r="C11448" s="29"/>
    </row>
    <row r="11449" spans="1:3" x14ac:dyDescent="0.2">
      <c r="A11449" s="12"/>
      <c r="B11449" s="15"/>
      <c r="C11449" s="29"/>
    </row>
    <row r="11450" spans="1:3" x14ac:dyDescent="0.2">
      <c r="A11450" s="12"/>
      <c r="B11450" s="15"/>
      <c r="C11450" s="29"/>
    </row>
    <row r="11451" spans="1:3" x14ac:dyDescent="0.2">
      <c r="A11451" s="12"/>
      <c r="B11451" s="15"/>
      <c r="C11451" s="29"/>
    </row>
    <row r="11452" spans="1:3" x14ac:dyDescent="0.2">
      <c r="A11452" s="12"/>
      <c r="B11452" s="15"/>
      <c r="C11452" s="29"/>
    </row>
    <row r="11453" spans="1:3" x14ac:dyDescent="0.2">
      <c r="A11453" s="12"/>
      <c r="B11453" s="15"/>
      <c r="C11453" s="29"/>
    </row>
    <row r="11454" spans="1:3" x14ac:dyDescent="0.2">
      <c r="A11454" s="12"/>
      <c r="B11454" s="15"/>
      <c r="C11454" s="29"/>
    </row>
    <row r="11455" spans="1:3" x14ac:dyDescent="0.2">
      <c r="A11455" s="12"/>
      <c r="B11455" s="15"/>
      <c r="C11455" s="29"/>
    </row>
    <row r="11456" spans="1:3" x14ac:dyDescent="0.2">
      <c r="A11456" s="12"/>
      <c r="B11456" s="15"/>
      <c r="C11456" s="29"/>
    </row>
    <row r="11457" spans="1:3" x14ac:dyDescent="0.2">
      <c r="A11457" s="12"/>
      <c r="B11457" s="15"/>
      <c r="C11457" s="29"/>
    </row>
    <row r="11458" spans="1:3" x14ac:dyDescent="0.2">
      <c r="A11458" s="12"/>
      <c r="B11458" s="15"/>
      <c r="C11458" s="29"/>
    </row>
    <row r="11459" spans="1:3" x14ac:dyDescent="0.2">
      <c r="A11459" s="12"/>
      <c r="B11459" s="15"/>
      <c r="C11459" s="29"/>
    </row>
    <row r="11460" spans="1:3" x14ac:dyDescent="0.2">
      <c r="A11460" s="12"/>
      <c r="B11460" s="15"/>
      <c r="C11460" s="29"/>
    </row>
    <row r="11461" spans="1:3" x14ac:dyDescent="0.2">
      <c r="A11461" s="12"/>
      <c r="B11461" s="15"/>
      <c r="C11461" s="29"/>
    </row>
    <row r="11462" spans="1:3" x14ac:dyDescent="0.2">
      <c r="A11462" s="12"/>
      <c r="B11462" s="15"/>
      <c r="C11462" s="29"/>
    </row>
    <row r="11463" spans="1:3" x14ac:dyDescent="0.2">
      <c r="A11463" s="12"/>
      <c r="B11463" s="15"/>
      <c r="C11463" s="29"/>
    </row>
    <row r="11464" spans="1:3" x14ac:dyDescent="0.2">
      <c r="A11464" s="12"/>
      <c r="B11464" s="15"/>
      <c r="C11464" s="29"/>
    </row>
    <row r="11465" spans="1:3" x14ac:dyDescent="0.2">
      <c r="A11465" s="12"/>
      <c r="B11465" s="15"/>
      <c r="C11465" s="29"/>
    </row>
    <row r="11466" spans="1:3" x14ac:dyDescent="0.2">
      <c r="A11466" s="12"/>
      <c r="B11466" s="15"/>
      <c r="C11466" s="29"/>
    </row>
    <row r="11467" spans="1:3" x14ac:dyDescent="0.2">
      <c r="A11467" s="12"/>
      <c r="B11467" s="15"/>
      <c r="C11467" s="29"/>
    </row>
    <row r="11468" spans="1:3" x14ac:dyDescent="0.2">
      <c r="A11468" s="12"/>
      <c r="B11468" s="15"/>
      <c r="C11468" s="29"/>
    </row>
    <row r="11469" spans="1:3" x14ac:dyDescent="0.2">
      <c r="A11469" s="12"/>
      <c r="B11469" s="15"/>
      <c r="C11469" s="29"/>
    </row>
    <row r="11470" spans="1:3" x14ac:dyDescent="0.2">
      <c r="A11470" s="12"/>
      <c r="B11470" s="15"/>
      <c r="C11470" s="29"/>
    </row>
    <row r="11471" spans="1:3" x14ac:dyDescent="0.2">
      <c r="A11471" s="12"/>
      <c r="B11471" s="15"/>
      <c r="C11471" s="29"/>
    </row>
    <row r="11472" spans="1:3" x14ac:dyDescent="0.2">
      <c r="A11472" s="12"/>
      <c r="B11472" s="15"/>
      <c r="C11472" s="29"/>
    </row>
    <row r="11473" spans="1:3" x14ac:dyDescent="0.2">
      <c r="A11473" s="12"/>
      <c r="B11473" s="15"/>
      <c r="C11473" s="29"/>
    </row>
    <row r="11474" spans="1:3" x14ac:dyDescent="0.2">
      <c r="A11474" s="12"/>
      <c r="B11474" s="15"/>
      <c r="C11474" s="29"/>
    </row>
    <row r="11475" spans="1:3" x14ac:dyDescent="0.2">
      <c r="A11475" s="12"/>
      <c r="B11475" s="15"/>
      <c r="C11475" s="29"/>
    </row>
    <row r="11476" spans="1:3" x14ac:dyDescent="0.2">
      <c r="A11476" s="12"/>
      <c r="B11476" s="15"/>
      <c r="C11476" s="29"/>
    </row>
    <row r="11477" spans="1:3" x14ac:dyDescent="0.2">
      <c r="A11477" s="12"/>
      <c r="B11477" s="15"/>
      <c r="C11477" s="29"/>
    </row>
    <row r="11478" spans="1:3" x14ac:dyDescent="0.2">
      <c r="A11478" s="12"/>
      <c r="B11478" s="15"/>
      <c r="C11478" s="29"/>
    </row>
    <row r="11479" spans="1:3" x14ac:dyDescent="0.2">
      <c r="A11479" s="12"/>
      <c r="B11479" s="15"/>
      <c r="C11479" s="29"/>
    </row>
    <row r="11480" spans="1:3" x14ac:dyDescent="0.2">
      <c r="A11480" s="12"/>
      <c r="B11480" s="15"/>
      <c r="C11480" s="29"/>
    </row>
    <row r="11481" spans="1:3" x14ac:dyDescent="0.2">
      <c r="A11481" s="12"/>
      <c r="B11481" s="15"/>
      <c r="C11481" s="29"/>
    </row>
    <row r="11482" spans="1:3" x14ac:dyDescent="0.2">
      <c r="A11482" s="12"/>
      <c r="B11482" s="15"/>
      <c r="C11482" s="29"/>
    </row>
    <row r="11483" spans="1:3" x14ac:dyDescent="0.2">
      <c r="A11483" s="12"/>
      <c r="B11483" s="15"/>
      <c r="C11483" s="29"/>
    </row>
    <row r="11484" spans="1:3" x14ac:dyDescent="0.2">
      <c r="A11484" s="12"/>
      <c r="B11484" s="15"/>
      <c r="C11484" s="29"/>
    </row>
    <row r="11485" spans="1:3" x14ac:dyDescent="0.2">
      <c r="A11485" s="12"/>
      <c r="B11485" s="15"/>
      <c r="C11485" s="29"/>
    </row>
    <row r="11486" spans="1:3" x14ac:dyDescent="0.2">
      <c r="A11486" s="12"/>
      <c r="B11486" s="15"/>
      <c r="C11486" s="29"/>
    </row>
    <row r="11487" spans="1:3" x14ac:dyDescent="0.2">
      <c r="A11487" s="12"/>
      <c r="B11487" s="15"/>
      <c r="C11487" s="29"/>
    </row>
    <row r="11488" spans="1:3" x14ac:dyDescent="0.2">
      <c r="A11488" s="12"/>
      <c r="B11488" s="15"/>
      <c r="C11488" s="29"/>
    </row>
    <row r="11489" spans="1:3" x14ac:dyDescent="0.2">
      <c r="A11489" s="12"/>
      <c r="B11489" s="15"/>
      <c r="C11489" s="29"/>
    </row>
    <row r="11490" spans="1:3" x14ac:dyDescent="0.2">
      <c r="A11490" s="12"/>
      <c r="B11490" s="15"/>
      <c r="C11490" s="29"/>
    </row>
    <row r="11491" spans="1:3" x14ac:dyDescent="0.2">
      <c r="A11491" s="12"/>
      <c r="B11491" s="15"/>
      <c r="C11491" s="29"/>
    </row>
    <row r="11492" spans="1:3" x14ac:dyDescent="0.2">
      <c r="A11492" s="12"/>
      <c r="B11492" s="15"/>
      <c r="C11492" s="29"/>
    </row>
    <row r="11493" spans="1:3" x14ac:dyDescent="0.2">
      <c r="A11493" s="12"/>
      <c r="B11493" s="15"/>
      <c r="C11493" s="29"/>
    </row>
    <row r="11494" spans="1:3" x14ac:dyDescent="0.2">
      <c r="A11494" s="12"/>
      <c r="B11494" s="15"/>
      <c r="C11494" s="29"/>
    </row>
    <row r="11495" spans="1:3" x14ac:dyDescent="0.2">
      <c r="A11495" s="12"/>
      <c r="B11495" s="15"/>
      <c r="C11495" s="29"/>
    </row>
    <row r="11496" spans="1:3" x14ac:dyDescent="0.2">
      <c r="A11496" s="12"/>
      <c r="B11496" s="15"/>
      <c r="C11496" s="29"/>
    </row>
    <row r="11497" spans="1:3" x14ac:dyDescent="0.2">
      <c r="A11497" s="12"/>
      <c r="B11497" s="15"/>
      <c r="C11497" s="29"/>
    </row>
    <row r="11498" spans="1:3" x14ac:dyDescent="0.2">
      <c r="A11498" s="12"/>
      <c r="B11498" s="15"/>
      <c r="C11498" s="29"/>
    </row>
    <row r="11499" spans="1:3" x14ac:dyDescent="0.2">
      <c r="A11499" s="12"/>
      <c r="B11499" s="15"/>
      <c r="C11499" s="29"/>
    </row>
    <row r="11500" spans="1:3" x14ac:dyDescent="0.2">
      <c r="A11500" s="12"/>
      <c r="B11500" s="15"/>
      <c r="C11500" s="29"/>
    </row>
    <row r="11501" spans="1:3" x14ac:dyDescent="0.2">
      <c r="A11501" s="12"/>
      <c r="B11501" s="15"/>
      <c r="C11501" s="29"/>
    </row>
    <row r="11502" spans="1:3" x14ac:dyDescent="0.2">
      <c r="A11502" s="12"/>
      <c r="B11502" s="15"/>
      <c r="C11502" s="29"/>
    </row>
    <row r="11503" spans="1:3" x14ac:dyDescent="0.2">
      <c r="A11503" s="12"/>
      <c r="B11503" s="15"/>
      <c r="C11503" s="29"/>
    </row>
    <row r="11504" spans="1:3" x14ac:dyDescent="0.2">
      <c r="A11504" s="12"/>
      <c r="B11504" s="15"/>
      <c r="C11504" s="29"/>
    </row>
    <row r="11505" spans="1:3" x14ac:dyDescent="0.2">
      <c r="A11505" s="12"/>
      <c r="B11505" s="15"/>
      <c r="C11505" s="29"/>
    </row>
    <row r="11506" spans="1:3" x14ac:dyDescent="0.2">
      <c r="A11506" s="12"/>
      <c r="B11506" s="15"/>
      <c r="C11506" s="29"/>
    </row>
    <row r="11507" spans="1:3" x14ac:dyDescent="0.2">
      <c r="A11507" s="12"/>
      <c r="B11507" s="15"/>
      <c r="C11507" s="29"/>
    </row>
    <row r="11508" spans="1:3" x14ac:dyDescent="0.2">
      <c r="A11508" s="12"/>
      <c r="B11508" s="15"/>
      <c r="C11508" s="29"/>
    </row>
    <row r="11509" spans="1:3" x14ac:dyDescent="0.2">
      <c r="A11509" s="12"/>
      <c r="B11509" s="15"/>
      <c r="C11509" s="29"/>
    </row>
    <row r="11510" spans="1:3" x14ac:dyDescent="0.2">
      <c r="A11510" s="12"/>
      <c r="B11510" s="15"/>
      <c r="C11510" s="29"/>
    </row>
    <row r="11511" spans="1:3" x14ac:dyDescent="0.2">
      <c r="A11511" s="12"/>
      <c r="B11511" s="15"/>
      <c r="C11511" s="29"/>
    </row>
    <row r="11512" spans="1:3" x14ac:dyDescent="0.2">
      <c r="A11512" s="12"/>
      <c r="B11512" s="15"/>
      <c r="C11512" s="29"/>
    </row>
    <row r="11513" spans="1:3" x14ac:dyDescent="0.2">
      <c r="A11513" s="12"/>
      <c r="B11513" s="15"/>
      <c r="C11513" s="29"/>
    </row>
    <row r="11514" spans="1:3" x14ac:dyDescent="0.2">
      <c r="A11514" s="12"/>
      <c r="B11514" s="15"/>
      <c r="C11514" s="29"/>
    </row>
    <row r="11515" spans="1:3" x14ac:dyDescent="0.2">
      <c r="A11515" s="12"/>
      <c r="B11515" s="15"/>
      <c r="C11515" s="29"/>
    </row>
    <row r="11516" spans="1:3" x14ac:dyDescent="0.2">
      <c r="A11516" s="12"/>
      <c r="B11516" s="15"/>
      <c r="C11516" s="29"/>
    </row>
    <row r="11517" spans="1:3" x14ac:dyDescent="0.2">
      <c r="A11517" s="12"/>
      <c r="B11517" s="15"/>
      <c r="C11517" s="29"/>
    </row>
    <row r="11518" spans="1:3" x14ac:dyDescent="0.2">
      <c r="A11518" s="12"/>
      <c r="B11518" s="15"/>
      <c r="C11518" s="29"/>
    </row>
    <row r="11519" spans="1:3" x14ac:dyDescent="0.2">
      <c r="A11519" s="12"/>
      <c r="B11519" s="15"/>
      <c r="C11519" s="29"/>
    </row>
  </sheetData>
  <sortState xmlns:xlrd2="http://schemas.microsoft.com/office/spreadsheetml/2017/richdata2" ref="A2:D11519">
    <sortCondition descending="1" ref="C2:C100000"/>
  </sortState>
  <customSheetViews>
    <customSheetView guid="{25481CC4-38F4-436A-909B-ED7EBF3792EF}">
      <selection activeCell="G54" sqref="G5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I11521"/>
  <sheetViews>
    <sheetView workbookViewId="0">
      <selection activeCell="L21" sqref="L21"/>
    </sheetView>
  </sheetViews>
  <sheetFormatPr defaultColWidth="9.140625" defaultRowHeight="12.75" x14ac:dyDescent="0.2"/>
  <cols>
    <col min="1" max="16384" width="9.140625" style="13"/>
  </cols>
  <sheetData>
    <row r="1" spans="1:9" x14ac:dyDescent="0.2">
      <c r="A1" s="11" t="s">
        <v>51</v>
      </c>
      <c r="B1" s="123" t="s">
        <v>52</v>
      </c>
      <c r="C1" s="10" t="s">
        <v>53</v>
      </c>
      <c r="D1" s="8" t="s">
        <v>5</v>
      </c>
      <c r="E1" s="13" t="s">
        <v>120</v>
      </c>
      <c r="F1" s="13" t="s">
        <v>121</v>
      </c>
      <c r="G1"/>
      <c r="H1"/>
      <c r="I1"/>
    </row>
    <row r="2" spans="1:9" x14ac:dyDescent="0.2">
      <c r="A2" s="12"/>
      <c r="B2" s="15"/>
      <c r="C2" s="29"/>
      <c r="D2" s="29"/>
      <c r="G2"/>
      <c r="H2"/>
      <c r="I2"/>
    </row>
    <row r="3" spans="1:9" x14ac:dyDescent="0.2">
      <c r="A3" s="12"/>
      <c r="B3" s="15"/>
      <c r="C3" s="29"/>
      <c r="D3" s="29"/>
      <c r="G3"/>
      <c r="H3"/>
      <c r="I3"/>
    </row>
    <row r="4" spans="1:9" x14ac:dyDescent="0.2">
      <c r="A4" s="12"/>
      <c r="B4" s="15"/>
      <c r="C4" s="29"/>
      <c r="D4" s="29"/>
      <c r="G4"/>
      <c r="H4"/>
      <c r="I4"/>
    </row>
    <row r="5" spans="1:9" x14ac:dyDescent="0.2">
      <c r="A5" s="12"/>
      <c r="B5" s="15"/>
      <c r="C5" s="29"/>
      <c r="D5" s="29"/>
      <c r="G5"/>
      <c r="H5"/>
      <c r="I5"/>
    </row>
    <row r="6" spans="1:9" x14ac:dyDescent="0.2">
      <c r="A6" s="12"/>
      <c r="B6" s="15"/>
      <c r="C6" s="29"/>
      <c r="D6" s="29"/>
      <c r="G6"/>
      <c r="H6"/>
      <c r="I6"/>
    </row>
    <row r="7" spans="1:9" x14ac:dyDescent="0.2">
      <c r="A7" s="12"/>
      <c r="B7" s="15"/>
      <c r="C7" s="29"/>
      <c r="D7" s="29"/>
      <c r="G7"/>
      <c r="H7"/>
      <c r="I7"/>
    </row>
    <row r="8" spans="1:9" x14ac:dyDescent="0.2">
      <c r="A8" s="12"/>
      <c r="B8" s="15"/>
      <c r="C8" s="29"/>
      <c r="D8" s="29"/>
      <c r="G8"/>
      <c r="H8"/>
      <c r="I8"/>
    </row>
    <row r="9" spans="1:9" x14ac:dyDescent="0.2">
      <c r="A9" s="12"/>
      <c r="B9" s="15"/>
      <c r="C9" s="29"/>
      <c r="D9" s="29"/>
      <c r="G9"/>
      <c r="H9"/>
      <c r="I9"/>
    </row>
    <row r="10" spans="1:9" x14ac:dyDescent="0.2">
      <c r="A10" s="12"/>
      <c r="B10" s="15"/>
      <c r="C10" s="29"/>
      <c r="D10" s="29"/>
      <c r="G10"/>
      <c r="H10"/>
      <c r="I10"/>
    </row>
    <row r="11" spans="1:9" x14ac:dyDescent="0.2">
      <c r="A11" s="12"/>
      <c r="B11" s="15"/>
      <c r="C11" s="29"/>
      <c r="D11" s="29"/>
      <c r="G11"/>
      <c r="H11"/>
      <c r="I11"/>
    </row>
    <row r="12" spans="1:9" x14ac:dyDescent="0.2">
      <c r="A12" s="12"/>
      <c r="B12" s="15"/>
      <c r="C12" s="29"/>
      <c r="D12" s="29"/>
      <c r="G12"/>
      <c r="H12"/>
      <c r="I12"/>
    </row>
    <row r="13" spans="1:9" x14ac:dyDescent="0.2">
      <c r="A13" s="12"/>
      <c r="B13" s="15"/>
      <c r="C13" s="29"/>
      <c r="D13" s="29"/>
      <c r="G13"/>
      <c r="H13"/>
      <c r="I13"/>
    </row>
    <row r="14" spans="1:9" x14ac:dyDescent="0.2">
      <c r="A14" s="12"/>
      <c r="B14" s="15"/>
      <c r="C14" s="29"/>
      <c r="D14" s="29"/>
      <c r="G14"/>
      <c r="H14"/>
      <c r="I14"/>
    </row>
    <row r="15" spans="1:9" x14ac:dyDescent="0.2">
      <c r="A15" s="12"/>
      <c r="B15" s="15"/>
      <c r="C15" s="29"/>
      <c r="D15" s="29"/>
    </row>
    <row r="16" spans="1:9" x14ac:dyDescent="0.2">
      <c r="A16" s="12"/>
      <c r="B16" s="15"/>
      <c r="C16" s="29"/>
      <c r="D16" s="29"/>
    </row>
    <row r="17" spans="1:6" x14ac:dyDescent="0.2">
      <c r="A17" s="12"/>
      <c r="B17" s="15"/>
      <c r="C17" s="29"/>
      <c r="D17" s="29"/>
    </row>
    <row r="18" spans="1:6" x14ac:dyDescent="0.2">
      <c r="A18" s="12"/>
      <c r="B18" s="15"/>
      <c r="C18" s="29"/>
      <c r="D18" s="29"/>
    </row>
    <row r="19" spans="1:6" x14ac:dyDescent="0.2">
      <c r="A19" s="12"/>
      <c r="B19" s="15"/>
      <c r="C19" s="29"/>
      <c r="D19" s="29"/>
      <c r="E19" s="29"/>
    </row>
    <row r="20" spans="1:6" x14ac:dyDescent="0.2">
      <c r="A20" s="12"/>
      <c r="B20" s="15"/>
      <c r="C20" s="29"/>
      <c r="D20" s="29"/>
      <c r="E20" s="29"/>
    </row>
    <row r="21" spans="1:6" x14ac:dyDescent="0.2">
      <c r="A21" s="12"/>
      <c r="B21" s="15"/>
      <c r="C21" s="29"/>
      <c r="D21" s="29"/>
      <c r="E21" s="29"/>
    </row>
    <row r="22" spans="1:6" x14ac:dyDescent="0.2">
      <c r="A22" s="12"/>
      <c r="B22" s="15"/>
      <c r="C22" s="29"/>
      <c r="D22" s="29"/>
      <c r="E22" s="29"/>
    </row>
    <row r="23" spans="1:6" x14ac:dyDescent="0.2">
      <c r="A23" s="12"/>
      <c r="B23" s="15"/>
      <c r="C23" s="29"/>
      <c r="D23" s="29"/>
      <c r="E23" s="29"/>
    </row>
    <row r="24" spans="1:6" x14ac:dyDescent="0.2">
      <c r="A24" s="12"/>
      <c r="B24" s="15"/>
      <c r="C24" s="29"/>
      <c r="D24" s="29"/>
      <c r="E24" s="29"/>
    </row>
    <row r="25" spans="1:6" x14ac:dyDescent="0.2">
      <c r="A25" s="12"/>
      <c r="B25" s="15"/>
      <c r="C25" s="29"/>
      <c r="D25" s="29"/>
      <c r="E25" s="29"/>
    </row>
    <row r="26" spans="1:6" x14ac:dyDescent="0.2">
      <c r="A26" s="12"/>
      <c r="B26" s="15"/>
      <c r="C26" s="29"/>
      <c r="D26" s="29"/>
      <c r="E26" s="29"/>
    </row>
    <row r="27" spans="1:6" x14ac:dyDescent="0.2">
      <c r="A27" s="12"/>
      <c r="B27" s="15"/>
      <c r="C27" s="29"/>
      <c r="D27" s="29"/>
      <c r="E27" s="29"/>
      <c r="F27" s="29"/>
    </row>
    <row r="28" spans="1:6" x14ac:dyDescent="0.2">
      <c r="A28" s="12"/>
      <c r="B28" s="15"/>
      <c r="C28" s="29"/>
      <c r="D28" s="29"/>
      <c r="E28" s="29"/>
      <c r="F28" s="29"/>
    </row>
    <row r="29" spans="1:6" x14ac:dyDescent="0.2">
      <c r="A29" s="12"/>
      <c r="B29" s="15"/>
      <c r="C29" s="29"/>
      <c r="D29" s="29"/>
      <c r="E29" s="29"/>
      <c r="F29" s="29"/>
    </row>
    <row r="30" spans="1:6" x14ac:dyDescent="0.2">
      <c r="A30" s="12"/>
      <c r="B30" s="15"/>
      <c r="C30" s="29"/>
      <c r="D30" s="29"/>
      <c r="E30" s="29"/>
      <c r="F30" s="29"/>
    </row>
    <row r="31" spans="1:6" x14ac:dyDescent="0.2">
      <c r="A31" s="12"/>
      <c r="B31" s="15"/>
      <c r="C31" s="29"/>
      <c r="D31" s="29"/>
      <c r="E31" s="29"/>
      <c r="F31" s="29"/>
    </row>
    <row r="32" spans="1:6" x14ac:dyDescent="0.2">
      <c r="A32" s="12"/>
      <c r="B32" s="15"/>
      <c r="C32" s="29"/>
      <c r="D32" s="29"/>
      <c r="E32" s="29"/>
      <c r="F32" s="29"/>
    </row>
    <row r="33" spans="1:6" x14ac:dyDescent="0.2">
      <c r="A33" s="12"/>
      <c r="B33" s="15"/>
      <c r="C33" s="29"/>
      <c r="D33" s="29"/>
      <c r="E33" s="29"/>
      <c r="F33" s="29"/>
    </row>
    <row r="34" spans="1:6" x14ac:dyDescent="0.2">
      <c r="A34" s="12"/>
      <c r="B34" s="15"/>
      <c r="C34" s="29"/>
      <c r="D34" s="29"/>
      <c r="E34" s="29"/>
      <c r="F34" s="29"/>
    </row>
    <row r="35" spans="1:6" x14ac:dyDescent="0.2">
      <c r="A35" s="12"/>
      <c r="B35" s="15"/>
      <c r="C35" s="29"/>
      <c r="D35" s="29"/>
      <c r="E35" s="29"/>
      <c r="F35" s="29"/>
    </row>
    <row r="36" spans="1:6" x14ac:dyDescent="0.2">
      <c r="A36" s="12"/>
      <c r="B36" s="15"/>
      <c r="C36" s="29"/>
      <c r="D36" s="29"/>
      <c r="E36" s="29"/>
      <c r="F36" s="29"/>
    </row>
    <row r="37" spans="1:6" x14ac:dyDescent="0.2">
      <c r="A37" s="12"/>
      <c r="B37" s="15"/>
      <c r="C37" s="29"/>
      <c r="D37" s="29"/>
      <c r="E37" s="29"/>
      <c r="F37" s="29"/>
    </row>
    <row r="38" spans="1:6" x14ac:dyDescent="0.2">
      <c r="A38" s="12"/>
      <c r="B38" s="15"/>
      <c r="C38" s="29"/>
      <c r="D38" s="29"/>
      <c r="E38" s="29"/>
      <c r="F38" s="29"/>
    </row>
    <row r="39" spans="1:6" x14ac:dyDescent="0.2">
      <c r="A39" s="12"/>
      <c r="B39" s="15"/>
      <c r="C39" s="29"/>
      <c r="D39" s="29"/>
      <c r="E39" s="29"/>
      <c r="F39" s="29"/>
    </row>
    <row r="40" spans="1:6" x14ac:dyDescent="0.2">
      <c r="A40" s="12"/>
      <c r="B40" s="15"/>
      <c r="C40" s="29"/>
      <c r="D40" s="29"/>
      <c r="E40" s="29"/>
      <c r="F40" s="29"/>
    </row>
    <row r="41" spans="1:6" x14ac:dyDescent="0.2">
      <c r="A41" s="12"/>
      <c r="B41" s="15"/>
      <c r="C41" s="29"/>
      <c r="D41" s="29"/>
      <c r="E41" s="29"/>
      <c r="F41" s="29"/>
    </row>
    <row r="42" spans="1:6" x14ac:dyDescent="0.2">
      <c r="A42" s="12"/>
      <c r="B42" s="15"/>
      <c r="C42" s="29"/>
      <c r="D42" s="29"/>
      <c r="E42" s="29"/>
      <c r="F42" s="29"/>
    </row>
    <row r="43" spans="1:6" x14ac:dyDescent="0.2">
      <c r="A43" s="12"/>
      <c r="B43" s="15"/>
      <c r="C43" s="29"/>
      <c r="D43" s="29"/>
      <c r="E43" s="29"/>
      <c r="F43" s="29"/>
    </row>
    <row r="44" spans="1:6" x14ac:dyDescent="0.2">
      <c r="A44" s="12"/>
      <c r="B44" s="15"/>
      <c r="C44" s="29"/>
      <c r="D44" s="29"/>
      <c r="E44" s="29"/>
      <c r="F44" s="29"/>
    </row>
    <row r="45" spans="1:6" x14ac:dyDescent="0.2">
      <c r="A45" s="12"/>
      <c r="B45" s="15"/>
      <c r="C45" s="29"/>
      <c r="D45" s="29"/>
      <c r="E45" s="29"/>
      <c r="F45" s="29"/>
    </row>
    <row r="46" spans="1:6" x14ac:dyDescent="0.2">
      <c r="A46" s="12"/>
      <c r="B46" s="15"/>
      <c r="C46" s="29"/>
      <c r="D46" s="29"/>
      <c r="E46" s="29"/>
      <c r="F46" s="29"/>
    </row>
    <row r="47" spans="1:6" x14ac:dyDescent="0.2">
      <c r="A47" s="12"/>
      <c r="B47" s="15"/>
      <c r="C47" s="29"/>
      <c r="D47" s="29"/>
      <c r="E47" s="29"/>
      <c r="F47" s="29"/>
    </row>
    <row r="48" spans="1:6" x14ac:dyDescent="0.2">
      <c r="A48" s="12"/>
      <c r="B48" s="15"/>
      <c r="C48" s="29"/>
      <c r="D48" s="29"/>
      <c r="E48" s="29"/>
      <c r="F48" s="29"/>
    </row>
    <row r="49" spans="1:6" x14ac:dyDescent="0.2">
      <c r="A49" s="12"/>
      <c r="B49" s="15"/>
      <c r="C49" s="29"/>
      <c r="D49" s="29"/>
      <c r="E49" s="29"/>
      <c r="F49" s="29"/>
    </row>
    <row r="50" spans="1:6" x14ac:dyDescent="0.2">
      <c r="A50" s="12"/>
      <c r="B50" s="15"/>
      <c r="C50" s="29"/>
      <c r="D50" s="29"/>
      <c r="E50" s="29"/>
      <c r="F50" s="29"/>
    </row>
    <row r="51" spans="1:6" x14ac:dyDescent="0.2">
      <c r="A51" s="12"/>
      <c r="B51" s="15"/>
      <c r="C51" s="29"/>
      <c r="D51" s="29"/>
      <c r="E51" s="29"/>
      <c r="F51" s="29"/>
    </row>
    <row r="52" spans="1:6" x14ac:dyDescent="0.2">
      <c r="A52" s="12"/>
      <c r="B52" s="15"/>
      <c r="C52" s="29"/>
      <c r="D52" s="29"/>
      <c r="E52" s="29"/>
      <c r="F52" s="29"/>
    </row>
    <row r="53" spans="1:6" x14ac:dyDescent="0.2">
      <c r="A53" s="12"/>
      <c r="B53" s="15"/>
      <c r="C53" s="29"/>
      <c r="D53" s="29"/>
      <c r="E53" s="29"/>
      <c r="F53" s="29"/>
    </row>
    <row r="54" spans="1:6" x14ac:dyDescent="0.2">
      <c r="A54" s="12"/>
      <c r="B54" s="15"/>
      <c r="C54" s="29"/>
      <c r="D54" s="29"/>
      <c r="E54" s="29"/>
      <c r="F54" s="29"/>
    </row>
    <row r="55" spans="1:6" x14ac:dyDescent="0.2">
      <c r="A55" s="12"/>
      <c r="B55" s="15"/>
      <c r="C55" s="29"/>
      <c r="D55" s="29"/>
      <c r="E55" s="29"/>
      <c r="F55" s="29"/>
    </row>
    <row r="56" spans="1:6" x14ac:dyDescent="0.2">
      <c r="A56" s="12"/>
      <c r="B56" s="15"/>
      <c r="C56" s="29"/>
      <c r="D56" s="29"/>
      <c r="E56" s="29"/>
      <c r="F56" s="29"/>
    </row>
    <row r="57" spans="1:6" x14ac:dyDescent="0.2">
      <c r="A57" s="12"/>
      <c r="B57" s="15"/>
      <c r="C57" s="29"/>
      <c r="D57" s="29"/>
      <c r="E57" s="29"/>
      <c r="F57" s="29"/>
    </row>
    <row r="58" spans="1:6" x14ac:dyDescent="0.2">
      <c r="A58" s="12"/>
      <c r="B58" s="15"/>
      <c r="C58" s="29"/>
      <c r="D58" s="29"/>
      <c r="E58" s="29"/>
      <c r="F58" s="29"/>
    </row>
    <row r="59" spans="1:6" x14ac:dyDescent="0.2">
      <c r="A59" s="12"/>
      <c r="B59" s="15"/>
      <c r="C59" s="29"/>
      <c r="D59" s="29"/>
      <c r="E59" s="29"/>
      <c r="F59" s="29"/>
    </row>
    <row r="60" spans="1:6" x14ac:dyDescent="0.2">
      <c r="A60" s="12"/>
      <c r="B60" s="15"/>
      <c r="C60" s="29"/>
      <c r="D60" s="29"/>
      <c r="E60" s="29"/>
      <c r="F60" s="29"/>
    </row>
    <row r="61" spans="1:6" x14ac:dyDescent="0.2">
      <c r="A61" s="12"/>
      <c r="B61" s="15"/>
      <c r="C61" s="29"/>
      <c r="D61" s="29"/>
      <c r="E61" s="29"/>
      <c r="F61" s="29"/>
    </row>
    <row r="62" spans="1:6" x14ac:dyDescent="0.2">
      <c r="A62" s="12"/>
      <c r="B62" s="15"/>
      <c r="C62" s="29"/>
      <c r="D62" s="29"/>
      <c r="E62" s="29"/>
      <c r="F62" s="29"/>
    </row>
    <row r="63" spans="1:6" x14ac:dyDescent="0.2">
      <c r="A63" s="12"/>
      <c r="B63" s="15"/>
      <c r="C63" s="29"/>
      <c r="D63" s="29"/>
      <c r="E63" s="29"/>
      <c r="F63" s="29"/>
    </row>
    <row r="64" spans="1:6" x14ac:dyDescent="0.2">
      <c r="A64" s="12"/>
      <c r="B64" s="15"/>
      <c r="C64" s="29"/>
      <c r="D64" s="29"/>
      <c r="E64" s="29"/>
      <c r="F64" s="29"/>
    </row>
    <row r="65" spans="1:6" x14ac:dyDescent="0.2">
      <c r="A65" s="12"/>
      <c r="B65" s="15"/>
      <c r="C65" s="29"/>
      <c r="D65" s="29"/>
      <c r="E65" s="29"/>
      <c r="F65" s="29"/>
    </row>
    <row r="66" spans="1:6" x14ac:dyDescent="0.2">
      <c r="A66" s="12"/>
      <c r="B66" s="15"/>
      <c r="C66" s="29"/>
      <c r="D66" s="29"/>
      <c r="E66" s="29"/>
      <c r="F66" s="29"/>
    </row>
    <row r="67" spans="1:6" x14ac:dyDescent="0.2">
      <c r="A67" s="12"/>
      <c r="B67" s="15"/>
      <c r="C67" s="29"/>
      <c r="D67" s="29"/>
      <c r="E67" s="29"/>
      <c r="F67" s="29"/>
    </row>
    <row r="68" spans="1:6" x14ac:dyDescent="0.2">
      <c r="A68" s="12"/>
      <c r="B68" s="15"/>
      <c r="C68" s="29"/>
      <c r="D68" s="29"/>
      <c r="E68" s="29"/>
      <c r="F68" s="29"/>
    </row>
    <row r="69" spans="1:6" x14ac:dyDescent="0.2">
      <c r="A69" s="12"/>
      <c r="B69" s="15"/>
      <c r="C69" s="29"/>
      <c r="D69" s="29"/>
      <c r="E69" s="29"/>
      <c r="F69" s="29"/>
    </row>
    <row r="70" spans="1:6" x14ac:dyDescent="0.2">
      <c r="A70" s="12"/>
      <c r="B70" s="15"/>
      <c r="C70" s="29"/>
      <c r="D70" s="29"/>
      <c r="E70" s="29"/>
      <c r="F70" s="29"/>
    </row>
    <row r="71" spans="1:6" x14ac:dyDescent="0.2">
      <c r="A71" s="12"/>
      <c r="B71" s="15"/>
      <c r="C71" s="29"/>
      <c r="D71" s="29"/>
      <c r="E71" s="29"/>
      <c r="F71" s="29"/>
    </row>
    <row r="72" spans="1:6" x14ac:dyDescent="0.2">
      <c r="A72" s="12"/>
      <c r="B72" s="15"/>
      <c r="C72" s="29"/>
      <c r="D72" s="29"/>
      <c r="E72" s="29"/>
      <c r="F72" s="29"/>
    </row>
    <row r="73" spans="1:6" x14ac:dyDescent="0.2">
      <c r="A73" s="12"/>
      <c r="B73" s="15"/>
      <c r="C73" s="29"/>
      <c r="D73" s="29"/>
      <c r="E73" s="29"/>
      <c r="F73" s="29"/>
    </row>
    <row r="74" spans="1:6" x14ac:dyDescent="0.2">
      <c r="A74" s="12"/>
      <c r="B74" s="15"/>
      <c r="C74" s="29"/>
      <c r="D74" s="29"/>
      <c r="E74" s="29"/>
      <c r="F74" s="29"/>
    </row>
    <row r="75" spans="1:6" x14ac:dyDescent="0.2">
      <c r="A75" s="12"/>
      <c r="B75" s="15"/>
      <c r="C75" s="29"/>
      <c r="D75" s="29"/>
      <c r="E75" s="29"/>
      <c r="F75" s="29"/>
    </row>
    <row r="76" spans="1:6" x14ac:dyDescent="0.2">
      <c r="A76" s="12"/>
      <c r="B76" s="15"/>
      <c r="C76" s="29"/>
      <c r="D76" s="29"/>
      <c r="E76" s="29"/>
      <c r="F76" s="29"/>
    </row>
    <row r="77" spans="1:6" x14ac:dyDescent="0.2">
      <c r="A77" s="12"/>
      <c r="B77" s="15"/>
      <c r="C77" s="29"/>
      <c r="D77" s="29"/>
      <c r="E77" s="29"/>
      <c r="F77" s="29"/>
    </row>
    <row r="78" spans="1:6" x14ac:dyDescent="0.2">
      <c r="A78" s="12"/>
      <c r="B78" s="15"/>
      <c r="C78" s="29"/>
      <c r="D78" s="29"/>
      <c r="E78" s="29"/>
      <c r="F78" s="29"/>
    </row>
    <row r="79" spans="1:6" x14ac:dyDescent="0.2">
      <c r="A79" s="12"/>
      <c r="B79" s="15"/>
      <c r="C79" s="29"/>
      <c r="D79" s="29"/>
      <c r="E79" s="29"/>
      <c r="F79" s="29"/>
    </row>
    <row r="80" spans="1:6" x14ac:dyDescent="0.2">
      <c r="A80" s="12"/>
      <c r="B80" s="15"/>
      <c r="C80" s="29"/>
      <c r="D80" s="29"/>
      <c r="E80" s="29"/>
      <c r="F80" s="29"/>
    </row>
    <row r="81" spans="1:6" x14ac:dyDescent="0.2">
      <c r="A81" s="12"/>
      <c r="B81" s="15"/>
      <c r="C81" s="29"/>
      <c r="D81" s="29"/>
      <c r="E81" s="29"/>
      <c r="F81" s="29"/>
    </row>
    <row r="82" spans="1:6" x14ac:dyDescent="0.2">
      <c r="A82" s="12"/>
      <c r="B82" s="15"/>
      <c r="C82" s="29"/>
      <c r="D82" s="29"/>
      <c r="E82" s="29"/>
      <c r="F82" s="29"/>
    </row>
    <row r="83" spans="1:6" x14ac:dyDescent="0.2">
      <c r="A83" s="12"/>
      <c r="B83" s="15"/>
      <c r="C83" s="29"/>
      <c r="D83" s="29"/>
      <c r="E83" s="29"/>
      <c r="F83" s="29"/>
    </row>
    <row r="84" spans="1:6" x14ac:dyDescent="0.2">
      <c r="A84" s="12"/>
      <c r="B84" s="15"/>
      <c r="C84" s="29"/>
      <c r="D84" s="29"/>
      <c r="E84" s="29"/>
      <c r="F84" s="29"/>
    </row>
    <row r="85" spans="1:6" x14ac:dyDescent="0.2">
      <c r="A85" s="12"/>
      <c r="B85" s="15"/>
      <c r="C85" s="29"/>
      <c r="D85" s="29"/>
      <c r="E85" s="29"/>
      <c r="F85" s="29"/>
    </row>
    <row r="86" spans="1:6" x14ac:dyDescent="0.2">
      <c r="A86" s="12"/>
      <c r="B86" s="15"/>
      <c r="C86" s="29"/>
      <c r="D86" s="29"/>
      <c r="E86" s="29"/>
      <c r="F86" s="29"/>
    </row>
    <row r="87" spans="1:6" x14ac:dyDescent="0.2">
      <c r="A87" s="12"/>
      <c r="B87" s="15"/>
      <c r="C87" s="29"/>
      <c r="D87" s="29"/>
      <c r="E87" s="29"/>
      <c r="F87" s="29"/>
    </row>
    <row r="88" spans="1:6" x14ac:dyDescent="0.2">
      <c r="A88" s="12"/>
      <c r="B88" s="15"/>
      <c r="C88" s="29"/>
      <c r="D88" s="29"/>
      <c r="E88" s="29"/>
      <c r="F88" s="29"/>
    </row>
    <row r="89" spans="1:6" x14ac:dyDescent="0.2">
      <c r="A89" s="12"/>
      <c r="B89" s="15"/>
      <c r="C89" s="29"/>
      <c r="D89" s="29"/>
      <c r="E89" s="29"/>
      <c r="F89" s="29"/>
    </row>
    <row r="90" spans="1:6" x14ac:dyDescent="0.2">
      <c r="A90" s="12"/>
      <c r="B90" s="15"/>
      <c r="C90" s="29"/>
      <c r="D90" s="29"/>
      <c r="E90" s="29"/>
      <c r="F90" s="29"/>
    </row>
    <row r="91" spans="1:6" x14ac:dyDescent="0.2">
      <c r="A91" s="12"/>
      <c r="B91" s="15"/>
      <c r="C91" s="29"/>
      <c r="D91" s="29"/>
      <c r="E91" s="29"/>
      <c r="F91" s="29"/>
    </row>
    <row r="92" spans="1:6" x14ac:dyDescent="0.2">
      <c r="A92" s="12"/>
      <c r="B92" s="15"/>
      <c r="C92" s="29"/>
      <c r="D92" s="29"/>
      <c r="E92" s="29"/>
      <c r="F92" s="29"/>
    </row>
    <row r="93" spans="1:6" x14ac:dyDescent="0.2">
      <c r="A93" s="12"/>
      <c r="B93" s="15"/>
      <c r="C93" s="29"/>
      <c r="D93" s="29"/>
      <c r="E93" s="29"/>
      <c r="F93" s="29"/>
    </row>
    <row r="94" spans="1:6" x14ac:dyDescent="0.2">
      <c r="A94" s="12"/>
      <c r="B94" s="15"/>
      <c r="C94" s="29"/>
      <c r="D94" s="29"/>
      <c r="E94" s="29"/>
      <c r="F94" s="29"/>
    </row>
    <row r="95" spans="1:6" x14ac:dyDescent="0.2">
      <c r="A95" s="12"/>
      <c r="B95" s="15"/>
      <c r="C95" s="29"/>
      <c r="D95" s="29"/>
      <c r="E95" s="29"/>
      <c r="F95" s="29"/>
    </row>
    <row r="96" spans="1:6" x14ac:dyDescent="0.2">
      <c r="A96" s="12"/>
      <c r="B96" s="15"/>
      <c r="C96" s="29"/>
      <c r="D96" s="29"/>
      <c r="E96" s="29"/>
      <c r="F96" s="29"/>
    </row>
    <row r="97" spans="1:6" x14ac:dyDescent="0.2">
      <c r="A97" s="12"/>
      <c r="B97" s="15"/>
      <c r="C97" s="29"/>
      <c r="D97" s="29"/>
      <c r="E97" s="29"/>
      <c r="F97" s="29"/>
    </row>
    <row r="98" spans="1:6" x14ac:dyDescent="0.2">
      <c r="A98" s="12"/>
      <c r="B98" s="15"/>
      <c r="C98" s="29"/>
      <c r="D98" s="29"/>
      <c r="E98" s="29"/>
      <c r="F98" s="29"/>
    </row>
    <row r="99" spans="1:6" x14ac:dyDescent="0.2">
      <c r="A99" s="12"/>
      <c r="B99" s="15"/>
      <c r="C99" s="29"/>
      <c r="D99" s="29"/>
      <c r="E99" s="29"/>
      <c r="F99" s="29"/>
    </row>
    <row r="100" spans="1:6" x14ac:dyDescent="0.2">
      <c r="A100" s="12"/>
      <c r="B100" s="15"/>
      <c r="C100" s="29"/>
      <c r="D100" s="29"/>
      <c r="E100" s="29"/>
      <c r="F100" s="29"/>
    </row>
    <row r="101" spans="1:6" x14ac:dyDescent="0.2">
      <c r="A101" s="12"/>
      <c r="B101" s="15"/>
      <c r="C101" s="29"/>
      <c r="D101" s="29"/>
      <c r="E101" s="29"/>
      <c r="F101" s="29"/>
    </row>
    <row r="102" spans="1:6" x14ac:dyDescent="0.2">
      <c r="A102" s="12"/>
      <c r="B102" s="15"/>
      <c r="C102" s="29"/>
      <c r="D102" s="29"/>
      <c r="E102" s="29"/>
      <c r="F102" s="29"/>
    </row>
    <row r="103" spans="1:6" x14ac:dyDescent="0.2">
      <c r="A103" s="12"/>
      <c r="B103" s="15"/>
      <c r="C103" s="29"/>
      <c r="D103" s="29"/>
      <c r="E103" s="29"/>
      <c r="F103" s="29"/>
    </row>
    <row r="104" spans="1:6" x14ac:dyDescent="0.2">
      <c r="A104" s="12"/>
      <c r="B104" s="15"/>
      <c r="C104" s="29"/>
      <c r="D104" s="29"/>
      <c r="E104" s="29"/>
      <c r="F104" s="29"/>
    </row>
    <row r="105" spans="1:6" x14ac:dyDescent="0.2">
      <c r="A105" s="12"/>
      <c r="B105" s="15"/>
      <c r="C105" s="29"/>
      <c r="D105" s="29"/>
      <c r="E105" s="29"/>
      <c r="F105" s="29"/>
    </row>
    <row r="106" spans="1:6" x14ac:dyDescent="0.2">
      <c r="A106" s="12"/>
      <c r="B106" s="15"/>
      <c r="C106" s="29"/>
      <c r="D106" s="29"/>
      <c r="E106" s="29"/>
      <c r="F106" s="29"/>
    </row>
    <row r="107" spans="1:6" x14ac:dyDescent="0.2">
      <c r="A107" s="12"/>
      <c r="B107" s="15"/>
      <c r="C107" s="29"/>
      <c r="D107" s="29"/>
      <c r="E107" s="29"/>
      <c r="F107" s="29"/>
    </row>
    <row r="108" spans="1:6" x14ac:dyDescent="0.2">
      <c r="A108" s="12"/>
      <c r="B108" s="15"/>
      <c r="C108" s="29"/>
      <c r="D108" s="29"/>
      <c r="E108" s="29"/>
      <c r="F108" s="29"/>
    </row>
    <row r="109" spans="1:6" x14ac:dyDescent="0.2">
      <c r="A109" s="12"/>
      <c r="B109" s="15"/>
      <c r="C109" s="29"/>
      <c r="D109" s="29"/>
      <c r="E109" s="29"/>
      <c r="F109" s="29"/>
    </row>
    <row r="110" spans="1:6" x14ac:dyDescent="0.2">
      <c r="A110" s="12"/>
      <c r="B110" s="15"/>
      <c r="C110" s="29"/>
      <c r="D110" s="29"/>
      <c r="E110" s="29"/>
      <c r="F110" s="29"/>
    </row>
    <row r="111" spans="1:6" x14ac:dyDescent="0.2">
      <c r="A111" s="12"/>
      <c r="B111" s="15"/>
      <c r="C111" s="29"/>
      <c r="D111" s="29"/>
      <c r="E111" s="29"/>
      <c r="F111" s="29"/>
    </row>
    <row r="112" spans="1:6" x14ac:dyDescent="0.2">
      <c r="A112" s="12"/>
      <c r="B112" s="15"/>
      <c r="C112" s="29"/>
      <c r="D112" s="29"/>
      <c r="E112" s="29"/>
      <c r="F112" s="29"/>
    </row>
    <row r="113" spans="1:6" x14ac:dyDescent="0.2">
      <c r="A113" s="12"/>
      <c r="B113" s="15"/>
      <c r="C113" s="29"/>
      <c r="D113" s="29"/>
      <c r="E113" s="29"/>
      <c r="F113" s="29"/>
    </row>
    <row r="114" spans="1:6" x14ac:dyDescent="0.2">
      <c r="A114" s="12"/>
      <c r="B114" s="15"/>
      <c r="C114" s="29"/>
      <c r="D114" s="29"/>
      <c r="E114" s="29"/>
      <c r="F114" s="29"/>
    </row>
    <row r="115" spans="1:6" x14ac:dyDescent="0.2">
      <c r="A115" s="12"/>
      <c r="B115" s="15"/>
      <c r="C115" s="29"/>
      <c r="D115" s="29"/>
      <c r="E115" s="29"/>
      <c r="F115" s="29"/>
    </row>
    <row r="116" spans="1:6" x14ac:dyDescent="0.2">
      <c r="A116" s="12"/>
      <c r="B116" s="15"/>
      <c r="C116" s="29"/>
      <c r="D116" s="29"/>
      <c r="E116" s="29"/>
      <c r="F116" s="29"/>
    </row>
    <row r="117" spans="1:6" x14ac:dyDescent="0.2">
      <c r="A117" s="12"/>
      <c r="B117" s="15"/>
      <c r="C117" s="29"/>
      <c r="D117" s="29"/>
      <c r="E117" s="29"/>
      <c r="F117" s="29"/>
    </row>
    <row r="118" spans="1:6" x14ac:dyDescent="0.2">
      <c r="A118" s="12"/>
      <c r="B118" s="15"/>
      <c r="C118" s="29"/>
      <c r="D118" s="29"/>
      <c r="E118" s="29"/>
      <c r="F118" s="29"/>
    </row>
    <row r="119" spans="1:6" x14ac:dyDescent="0.2">
      <c r="A119" s="12"/>
      <c r="B119" s="15"/>
      <c r="C119" s="29"/>
      <c r="D119" s="29"/>
      <c r="E119" s="29"/>
      <c r="F119" s="29"/>
    </row>
    <row r="120" spans="1:6" x14ac:dyDescent="0.2">
      <c r="A120" s="12"/>
      <c r="B120" s="15"/>
      <c r="C120" s="29"/>
      <c r="D120" s="29"/>
      <c r="E120" s="29"/>
      <c r="F120" s="29"/>
    </row>
    <row r="121" spans="1:6" x14ac:dyDescent="0.2">
      <c r="A121" s="12"/>
      <c r="B121" s="15"/>
      <c r="C121" s="29"/>
      <c r="D121" s="29"/>
      <c r="E121" s="29"/>
      <c r="F121" s="29"/>
    </row>
    <row r="122" spans="1:6" x14ac:dyDescent="0.2">
      <c r="A122" s="12"/>
      <c r="B122" s="15"/>
      <c r="C122" s="29"/>
      <c r="D122" s="29"/>
      <c r="E122" s="29"/>
      <c r="F122" s="29"/>
    </row>
    <row r="123" spans="1:6" x14ac:dyDescent="0.2">
      <c r="A123" s="12"/>
      <c r="B123" s="15"/>
      <c r="C123" s="29"/>
      <c r="D123" s="29"/>
      <c r="E123" s="29"/>
      <c r="F123" s="29"/>
    </row>
    <row r="124" spans="1:6" x14ac:dyDescent="0.2">
      <c r="A124" s="12"/>
      <c r="B124" s="15"/>
      <c r="C124" s="29"/>
      <c r="D124" s="29"/>
      <c r="E124" s="29"/>
      <c r="F124" s="29"/>
    </row>
    <row r="125" spans="1:6" x14ac:dyDescent="0.2">
      <c r="A125" s="12"/>
      <c r="B125" s="15"/>
      <c r="C125" s="29"/>
      <c r="D125" s="29"/>
      <c r="E125" s="29"/>
      <c r="F125" s="29"/>
    </row>
    <row r="126" spans="1:6" x14ac:dyDescent="0.2">
      <c r="A126" s="12"/>
      <c r="B126" s="15"/>
      <c r="C126" s="29"/>
      <c r="D126" s="29"/>
      <c r="E126" s="29"/>
      <c r="F126" s="29"/>
    </row>
    <row r="127" spans="1:6" x14ac:dyDescent="0.2">
      <c r="A127" s="12"/>
      <c r="B127" s="15"/>
      <c r="C127" s="29"/>
      <c r="D127" s="29"/>
      <c r="E127" s="29"/>
      <c r="F127" s="29"/>
    </row>
    <row r="128" spans="1:6" x14ac:dyDescent="0.2">
      <c r="A128" s="12"/>
      <c r="B128" s="15"/>
      <c r="C128" s="29"/>
      <c r="D128" s="29"/>
      <c r="E128" s="29"/>
      <c r="F128" s="29"/>
    </row>
    <row r="129" spans="1:6" x14ac:dyDescent="0.2">
      <c r="A129" s="12"/>
      <c r="B129" s="15"/>
      <c r="C129" s="29"/>
      <c r="D129" s="29"/>
      <c r="E129" s="29"/>
      <c r="F129" s="29"/>
    </row>
    <row r="130" spans="1:6" x14ac:dyDescent="0.2">
      <c r="A130" s="12"/>
      <c r="B130" s="15"/>
      <c r="C130" s="29"/>
      <c r="D130" s="29"/>
      <c r="E130" s="29"/>
      <c r="F130" s="29"/>
    </row>
    <row r="131" spans="1:6" x14ac:dyDescent="0.2">
      <c r="A131" s="12"/>
      <c r="B131" s="15"/>
      <c r="C131" s="29"/>
      <c r="D131" s="29"/>
      <c r="E131" s="29"/>
      <c r="F131" s="29"/>
    </row>
    <row r="132" spans="1:6" x14ac:dyDescent="0.2">
      <c r="A132" s="12"/>
      <c r="B132" s="15"/>
      <c r="C132" s="29"/>
      <c r="D132" s="29"/>
      <c r="E132" s="29"/>
      <c r="F132" s="29"/>
    </row>
    <row r="133" spans="1:6" x14ac:dyDescent="0.2">
      <c r="A133" s="12"/>
      <c r="B133" s="15"/>
      <c r="C133" s="29"/>
      <c r="D133" s="29"/>
      <c r="E133" s="29"/>
      <c r="F133" s="29"/>
    </row>
    <row r="134" spans="1:6" x14ac:dyDescent="0.2">
      <c r="A134" s="12"/>
      <c r="B134" s="15"/>
      <c r="C134" s="29"/>
      <c r="D134" s="29"/>
      <c r="E134" s="29"/>
      <c r="F134" s="29"/>
    </row>
    <row r="135" spans="1:6" x14ac:dyDescent="0.2">
      <c r="A135" s="12"/>
      <c r="B135" s="15"/>
      <c r="C135" s="29"/>
      <c r="D135" s="29"/>
      <c r="E135" s="29"/>
      <c r="F135" s="29"/>
    </row>
    <row r="136" spans="1:6" x14ac:dyDescent="0.2">
      <c r="A136" s="12"/>
      <c r="B136" s="15"/>
      <c r="C136" s="29"/>
      <c r="D136" s="29"/>
      <c r="E136" s="29"/>
      <c r="F136" s="29"/>
    </row>
    <row r="137" spans="1:6" x14ac:dyDescent="0.2">
      <c r="A137" s="12"/>
      <c r="B137" s="15"/>
      <c r="C137" s="29"/>
      <c r="D137" s="29"/>
      <c r="E137" s="29"/>
      <c r="F137" s="29"/>
    </row>
    <row r="138" spans="1:6" x14ac:dyDescent="0.2">
      <c r="A138" s="12"/>
      <c r="B138" s="15"/>
      <c r="C138" s="29"/>
      <c r="D138" s="29"/>
      <c r="E138" s="29"/>
      <c r="F138" s="29"/>
    </row>
    <row r="139" spans="1:6" x14ac:dyDescent="0.2">
      <c r="A139" s="12"/>
      <c r="B139" s="15"/>
      <c r="C139" s="29"/>
      <c r="D139" s="29"/>
      <c r="E139" s="29"/>
      <c r="F139" s="29"/>
    </row>
    <row r="140" spans="1:6" x14ac:dyDescent="0.2">
      <c r="A140" s="12"/>
      <c r="B140" s="15"/>
      <c r="C140" s="29"/>
      <c r="D140" s="29"/>
      <c r="E140" s="29"/>
      <c r="F140" s="29"/>
    </row>
    <row r="141" spans="1:6" x14ac:dyDescent="0.2">
      <c r="A141" s="12"/>
      <c r="B141" s="15"/>
      <c r="C141" s="29"/>
      <c r="D141" s="29"/>
      <c r="E141" s="29"/>
      <c r="F141" s="29"/>
    </row>
    <row r="142" spans="1:6" x14ac:dyDescent="0.2">
      <c r="A142" s="12"/>
      <c r="B142" s="15"/>
      <c r="C142" s="29"/>
      <c r="D142" s="29"/>
      <c r="E142" s="29"/>
      <c r="F142" s="29"/>
    </row>
    <row r="143" spans="1:6" x14ac:dyDescent="0.2">
      <c r="A143" s="12"/>
      <c r="B143" s="15"/>
      <c r="C143" s="29"/>
      <c r="D143" s="29"/>
      <c r="E143" s="29"/>
      <c r="F143" s="29"/>
    </row>
    <row r="144" spans="1:6" x14ac:dyDescent="0.2">
      <c r="A144" s="12"/>
      <c r="B144" s="15"/>
      <c r="C144" s="29"/>
      <c r="D144" s="29"/>
      <c r="E144" s="29"/>
      <c r="F144" s="29"/>
    </row>
    <row r="145" spans="1:6" x14ac:dyDescent="0.2">
      <c r="A145" s="12"/>
      <c r="B145" s="15"/>
      <c r="C145" s="29"/>
      <c r="D145" s="29"/>
      <c r="E145" s="29"/>
      <c r="F145" s="29"/>
    </row>
    <row r="146" spans="1:6" x14ac:dyDescent="0.2">
      <c r="A146" s="12"/>
      <c r="B146" s="15"/>
      <c r="C146" s="29"/>
      <c r="D146" s="29"/>
      <c r="E146" s="29"/>
      <c r="F146" s="29"/>
    </row>
    <row r="147" spans="1:6" x14ac:dyDescent="0.2">
      <c r="A147" s="12"/>
      <c r="B147" s="15"/>
      <c r="C147" s="29"/>
      <c r="D147" s="29"/>
      <c r="E147" s="29"/>
      <c r="F147" s="29"/>
    </row>
    <row r="148" spans="1:6" x14ac:dyDescent="0.2">
      <c r="A148" s="12"/>
      <c r="B148" s="15"/>
      <c r="C148" s="29"/>
      <c r="D148" s="29"/>
      <c r="E148" s="29"/>
      <c r="F148" s="29"/>
    </row>
    <row r="149" spans="1:6" x14ac:dyDescent="0.2">
      <c r="A149" s="12"/>
      <c r="B149" s="15"/>
      <c r="C149" s="29"/>
      <c r="D149" s="29"/>
      <c r="E149" s="29"/>
      <c r="F149" s="29"/>
    </row>
    <row r="150" spans="1:6" x14ac:dyDescent="0.2">
      <c r="A150" s="12"/>
      <c r="B150" s="15"/>
      <c r="C150" s="29"/>
      <c r="D150" s="29"/>
      <c r="E150" s="29"/>
      <c r="F150" s="29"/>
    </row>
    <row r="151" spans="1:6" x14ac:dyDescent="0.2">
      <c r="A151" s="12"/>
      <c r="B151" s="15"/>
      <c r="C151" s="29"/>
      <c r="D151" s="29"/>
      <c r="E151" s="29"/>
      <c r="F151" s="29"/>
    </row>
    <row r="152" spans="1:6" x14ac:dyDescent="0.2">
      <c r="A152" s="12"/>
      <c r="B152" s="15"/>
      <c r="C152" s="29"/>
      <c r="D152" s="29"/>
      <c r="E152" s="29"/>
      <c r="F152" s="29"/>
    </row>
    <row r="153" spans="1:6" x14ac:dyDescent="0.2">
      <c r="A153" s="12"/>
      <c r="B153" s="15"/>
      <c r="C153" s="29"/>
      <c r="D153" s="29"/>
      <c r="E153" s="29"/>
      <c r="F153" s="29"/>
    </row>
    <row r="154" spans="1:6" x14ac:dyDescent="0.2">
      <c r="A154" s="12"/>
      <c r="B154" s="15"/>
      <c r="C154" s="29"/>
      <c r="D154" s="29"/>
      <c r="E154" s="29"/>
      <c r="F154" s="29"/>
    </row>
    <row r="155" spans="1:6" x14ac:dyDescent="0.2">
      <c r="A155" s="12"/>
      <c r="B155" s="15"/>
      <c r="C155" s="29"/>
      <c r="D155" s="29"/>
      <c r="E155" s="29"/>
      <c r="F155" s="29"/>
    </row>
    <row r="156" spans="1:6" x14ac:dyDescent="0.2">
      <c r="A156" s="12"/>
      <c r="B156" s="15"/>
      <c r="C156" s="29"/>
      <c r="D156" s="29"/>
      <c r="E156" s="29"/>
      <c r="F156" s="29"/>
    </row>
    <row r="157" spans="1:6" x14ac:dyDescent="0.2">
      <c r="A157" s="12"/>
      <c r="B157" s="15"/>
      <c r="C157" s="29"/>
      <c r="D157" s="29"/>
      <c r="E157" s="29"/>
      <c r="F157" s="29"/>
    </row>
    <row r="158" spans="1:6" x14ac:dyDescent="0.2">
      <c r="A158" s="12"/>
      <c r="B158" s="15"/>
      <c r="C158" s="29"/>
      <c r="D158" s="29"/>
      <c r="E158" s="29"/>
      <c r="F158" s="29"/>
    </row>
    <row r="159" spans="1:6" x14ac:dyDescent="0.2">
      <c r="A159" s="12"/>
      <c r="B159" s="15"/>
      <c r="C159" s="29"/>
      <c r="D159" s="29"/>
      <c r="E159" s="29"/>
      <c r="F159" s="29"/>
    </row>
    <row r="160" spans="1:6" x14ac:dyDescent="0.2">
      <c r="A160" s="12"/>
      <c r="B160" s="15"/>
      <c r="C160" s="29"/>
      <c r="D160" s="29"/>
      <c r="E160" s="29"/>
      <c r="F160" s="29"/>
    </row>
    <row r="161" spans="1:6" x14ac:dyDescent="0.2">
      <c r="A161" s="12"/>
      <c r="B161" s="15"/>
      <c r="C161" s="29"/>
      <c r="D161" s="29"/>
      <c r="E161" s="29"/>
      <c r="F161" s="29"/>
    </row>
    <row r="162" spans="1:6" x14ac:dyDescent="0.2">
      <c r="A162" s="12"/>
      <c r="B162" s="15"/>
      <c r="C162" s="29"/>
      <c r="D162" s="29"/>
      <c r="E162" s="29"/>
      <c r="F162" s="29"/>
    </row>
    <row r="163" spans="1:6" x14ac:dyDescent="0.2">
      <c r="A163" s="12"/>
      <c r="B163" s="15"/>
      <c r="C163" s="29"/>
      <c r="D163" s="29"/>
      <c r="E163" s="29"/>
      <c r="F163" s="29"/>
    </row>
    <row r="164" spans="1:6" x14ac:dyDescent="0.2">
      <c r="A164" s="12"/>
      <c r="B164" s="15"/>
      <c r="C164" s="29"/>
      <c r="D164" s="29"/>
      <c r="E164" s="29"/>
      <c r="F164" s="29"/>
    </row>
    <row r="165" spans="1:6" x14ac:dyDescent="0.2">
      <c r="A165" s="12"/>
      <c r="B165" s="15"/>
      <c r="C165" s="29"/>
      <c r="D165" s="29"/>
      <c r="E165" s="29"/>
      <c r="F165" s="29"/>
    </row>
    <row r="166" spans="1:6" x14ac:dyDescent="0.2">
      <c r="A166" s="12"/>
      <c r="B166" s="15"/>
      <c r="C166" s="29"/>
      <c r="D166" s="29"/>
      <c r="E166" s="29"/>
      <c r="F166" s="29"/>
    </row>
    <row r="167" spans="1:6" x14ac:dyDescent="0.2">
      <c r="A167" s="12"/>
      <c r="B167" s="15"/>
      <c r="C167" s="29"/>
      <c r="D167" s="29"/>
      <c r="E167" s="29"/>
      <c r="F167" s="29"/>
    </row>
    <row r="168" spans="1:6" x14ac:dyDescent="0.2">
      <c r="A168" s="12"/>
      <c r="B168" s="15"/>
      <c r="C168" s="29"/>
      <c r="D168" s="29"/>
      <c r="E168" s="29"/>
      <c r="F168" s="29"/>
    </row>
    <row r="169" spans="1:6" x14ac:dyDescent="0.2">
      <c r="A169" s="12"/>
      <c r="B169" s="15"/>
      <c r="C169" s="29"/>
      <c r="D169" s="29"/>
      <c r="E169" s="29"/>
      <c r="F169" s="29"/>
    </row>
    <row r="170" spans="1:6" x14ac:dyDescent="0.2">
      <c r="A170" s="12"/>
      <c r="B170" s="15"/>
      <c r="C170" s="29"/>
      <c r="D170" s="29"/>
      <c r="E170" s="29"/>
      <c r="F170" s="29"/>
    </row>
    <row r="171" spans="1:6" x14ac:dyDescent="0.2">
      <c r="A171" s="12"/>
      <c r="B171" s="15"/>
      <c r="C171" s="29"/>
      <c r="D171" s="29"/>
      <c r="E171" s="29"/>
      <c r="F171" s="29"/>
    </row>
    <row r="172" spans="1:6" x14ac:dyDescent="0.2">
      <c r="A172" s="12"/>
      <c r="B172" s="15"/>
      <c r="C172" s="29"/>
      <c r="D172" s="29"/>
      <c r="E172" s="29"/>
      <c r="F172" s="29"/>
    </row>
    <row r="173" spans="1:6" x14ac:dyDescent="0.2">
      <c r="A173" s="12"/>
      <c r="B173" s="15"/>
      <c r="C173" s="29"/>
      <c r="D173" s="29"/>
      <c r="E173" s="29"/>
      <c r="F173" s="29"/>
    </row>
    <row r="174" spans="1:6" x14ac:dyDescent="0.2">
      <c r="A174" s="12"/>
      <c r="B174" s="15"/>
      <c r="C174" s="29"/>
      <c r="D174" s="29"/>
      <c r="E174" s="29"/>
      <c r="F174" s="29"/>
    </row>
    <row r="175" spans="1:6" x14ac:dyDescent="0.2">
      <c r="A175" s="12"/>
      <c r="B175" s="15"/>
      <c r="C175" s="29"/>
      <c r="D175" s="29"/>
      <c r="E175" s="29"/>
      <c r="F175" s="29"/>
    </row>
    <row r="176" spans="1:6" x14ac:dyDescent="0.2">
      <c r="A176" s="12"/>
      <c r="B176" s="15"/>
      <c r="C176" s="29"/>
      <c r="D176" s="29"/>
      <c r="E176" s="29"/>
      <c r="F176" s="29"/>
    </row>
    <row r="177" spans="1:6" x14ac:dyDescent="0.2">
      <c r="A177" s="12"/>
      <c r="B177" s="15"/>
      <c r="C177" s="29"/>
      <c r="D177" s="29"/>
      <c r="E177" s="29"/>
      <c r="F177" s="29"/>
    </row>
    <row r="178" spans="1:6" x14ac:dyDescent="0.2">
      <c r="A178" s="12"/>
      <c r="B178" s="15"/>
      <c r="C178" s="29"/>
      <c r="D178" s="29"/>
      <c r="E178" s="29"/>
      <c r="F178" s="29"/>
    </row>
    <row r="179" spans="1:6" x14ac:dyDescent="0.2">
      <c r="A179" s="12"/>
      <c r="B179" s="15"/>
      <c r="C179" s="29"/>
      <c r="D179" s="29"/>
      <c r="E179" s="29"/>
      <c r="F179" s="29"/>
    </row>
    <row r="180" spans="1:6" x14ac:dyDescent="0.2">
      <c r="A180" s="12"/>
      <c r="B180" s="15"/>
      <c r="C180" s="29"/>
      <c r="D180" s="29"/>
      <c r="E180" s="29"/>
      <c r="F180" s="29"/>
    </row>
    <row r="181" spans="1:6" x14ac:dyDescent="0.2">
      <c r="A181" s="12"/>
      <c r="B181" s="15"/>
      <c r="C181" s="29"/>
      <c r="D181" s="29"/>
      <c r="E181" s="29"/>
      <c r="F181" s="29"/>
    </row>
    <row r="182" spans="1:6" x14ac:dyDescent="0.2">
      <c r="A182" s="12"/>
      <c r="B182" s="15"/>
      <c r="C182" s="29"/>
      <c r="D182" s="29"/>
      <c r="E182" s="29"/>
      <c r="F182" s="29"/>
    </row>
    <row r="183" spans="1:6" x14ac:dyDescent="0.2">
      <c r="A183" s="12"/>
      <c r="B183" s="15"/>
      <c r="C183" s="29"/>
      <c r="D183" s="29"/>
      <c r="E183" s="29"/>
      <c r="F183" s="29"/>
    </row>
    <row r="184" spans="1:6" x14ac:dyDescent="0.2">
      <c r="A184" s="12"/>
      <c r="B184" s="15"/>
      <c r="C184" s="29"/>
      <c r="D184" s="29"/>
      <c r="E184" s="29"/>
      <c r="F184" s="29"/>
    </row>
    <row r="185" spans="1:6" x14ac:dyDescent="0.2">
      <c r="A185" s="12"/>
      <c r="B185" s="15"/>
      <c r="C185" s="29"/>
      <c r="D185" s="29"/>
      <c r="E185" s="29"/>
      <c r="F185" s="29"/>
    </row>
    <row r="186" spans="1:6" x14ac:dyDescent="0.2">
      <c r="A186" s="12"/>
      <c r="B186" s="15"/>
      <c r="C186" s="29"/>
      <c r="D186" s="29"/>
      <c r="E186" s="29"/>
      <c r="F186" s="29"/>
    </row>
    <row r="187" spans="1:6" x14ac:dyDescent="0.2">
      <c r="A187" s="12"/>
      <c r="B187" s="15"/>
      <c r="C187" s="29"/>
      <c r="D187" s="29"/>
      <c r="E187" s="29"/>
      <c r="F187" s="29"/>
    </row>
    <row r="188" spans="1:6" x14ac:dyDescent="0.2">
      <c r="A188" s="12"/>
      <c r="B188" s="15"/>
      <c r="C188" s="29"/>
      <c r="D188" s="29"/>
      <c r="E188" s="29"/>
      <c r="F188" s="29"/>
    </row>
    <row r="189" spans="1:6" x14ac:dyDescent="0.2">
      <c r="A189" s="12"/>
      <c r="B189" s="15"/>
      <c r="C189" s="29"/>
      <c r="D189" s="29"/>
      <c r="E189" s="29"/>
      <c r="F189" s="29"/>
    </row>
    <row r="190" spans="1:6" x14ac:dyDescent="0.2">
      <c r="A190" s="12"/>
      <c r="B190" s="15"/>
      <c r="C190" s="29"/>
      <c r="D190" s="29"/>
      <c r="E190" s="29"/>
      <c r="F190" s="29"/>
    </row>
    <row r="191" spans="1:6" x14ac:dyDescent="0.2">
      <c r="A191" s="12"/>
      <c r="B191" s="15"/>
      <c r="C191" s="29"/>
      <c r="D191" s="29"/>
      <c r="E191" s="29"/>
      <c r="F191" s="29"/>
    </row>
    <row r="192" spans="1:6" x14ac:dyDescent="0.2">
      <c r="A192" s="12"/>
      <c r="B192" s="15"/>
      <c r="C192" s="29"/>
      <c r="D192" s="29"/>
      <c r="E192" s="29"/>
      <c r="F192" s="29"/>
    </row>
    <row r="193" spans="1:6" x14ac:dyDescent="0.2">
      <c r="A193" s="12"/>
      <c r="B193" s="15"/>
      <c r="C193" s="29"/>
      <c r="D193" s="29"/>
      <c r="E193" s="29"/>
      <c r="F193" s="29"/>
    </row>
    <row r="194" spans="1:6" x14ac:dyDescent="0.2">
      <c r="A194" s="12"/>
      <c r="B194" s="15"/>
      <c r="C194" s="29"/>
      <c r="D194" s="29"/>
      <c r="E194" s="29"/>
      <c r="F194" s="29"/>
    </row>
    <row r="195" spans="1:6" x14ac:dyDescent="0.2">
      <c r="A195" s="12"/>
      <c r="B195" s="15"/>
      <c r="C195" s="29"/>
      <c r="D195" s="29"/>
      <c r="E195" s="29"/>
      <c r="F195" s="29"/>
    </row>
    <row r="196" spans="1:6" x14ac:dyDescent="0.2">
      <c r="A196" s="12"/>
      <c r="B196" s="15"/>
      <c r="C196" s="29"/>
      <c r="D196" s="29"/>
      <c r="E196" s="29"/>
      <c r="F196" s="29"/>
    </row>
    <row r="197" spans="1:6" x14ac:dyDescent="0.2">
      <c r="A197" s="12"/>
      <c r="B197" s="15"/>
      <c r="C197" s="29"/>
      <c r="D197" s="29"/>
      <c r="E197" s="29"/>
      <c r="F197" s="29"/>
    </row>
    <row r="198" spans="1:6" x14ac:dyDescent="0.2">
      <c r="A198" s="12"/>
      <c r="B198" s="15"/>
      <c r="C198" s="29"/>
      <c r="D198" s="29"/>
      <c r="E198" s="29"/>
      <c r="F198" s="29"/>
    </row>
    <row r="199" spans="1:6" x14ac:dyDescent="0.2">
      <c r="A199" s="12"/>
      <c r="B199" s="15"/>
      <c r="C199" s="29"/>
      <c r="D199" s="29"/>
      <c r="E199" s="29"/>
      <c r="F199" s="29"/>
    </row>
    <row r="200" spans="1:6" x14ac:dyDescent="0.2">
      <c r="A200" s="12"/>
      <c r="B200" s="15"/>
      <c r="C200" s="29"/>
      <c r="D200" s="29"/>
      <c r="E200" s="29"/>
      <c r="F200" s="29"/>
    </row>
    <row r="201" spans="1:6" x14ac:dyDescent="0.2">
      <c r="A201" s="12"/>
      <c r="B201" s="15"/>
      <c r="C201" s="29"/>
      <c r="D201" s="29"/>
      <c r="E201" s="29"/>
      <c r="F201" s="29"/>
    </row>
    <row r="202" spans="1:6" x14ac:dyDescent="0.2">
      <c r="A202" s="12"/>
      <c r="B202" s="15"/>
      <c r="C202" s="29"/>
      <c r="D202" s="29"/>
      <c r="E202" s="29"/>
      <c r="F202" s="29"/>
    </row>
    <row r="203" spans="1:6" x14ac:dyDescent="0.2">
      <c r="A203" s="12"/>
      <c r="B203" s="15"/>
      <c r="C203" s="29"/>
      <c r="D203" s="29"/>
      <c r="E203" s="29"/>
      <c r="F203" s="29"/>
    </row>
    <row r="204" spans="1:6" x14ac:dyDescent="0.2">
      <c r="A204" s="12"/>
      <c r="B204" s="15"/>
      <c r="C204" s="29"/>
      <c r="D204" s="29"/>
      <c r="E204" s="29"/>
      <c r="F204" s="29"/>
    </row>
    <row r="205" spans="1:6" x14ac:dyDescent="0.2">
      <c r="A205" s="12"/>
      <c r="B205" s="15"/>
      <c r="C205" s="29"/>
      <c r="D205" s="29"/>
      <c r="E205" s="29"/>
      <c r="F205" s="29"/>
    </row>
    <row r="206" spans="1:6" x14ac:dyDescent="0.2">
      <c r="A206" s="12"/>
      <c r="B206" s="15"/>
      <c r="C206" s="29"/>
      <c r="D206" s="29"/>
      <c r="E206" s="29"/>
      <c r="F206" s="29"/>
    </row>
    <row r="207" spans="1:6" x14ac:dyDescent="0.2">
      <c r="A207" s="12"/>
      <c r="B207" s="15"/>
      <c r="C207" s="29"/>
      <c r="D207" s="29"/>
      <c r="E207" s="29"/>
      <c r="F207" s="29"/>
    </row>
    <row r="208" spans="1:6" x14ac:dyDescent="0.2">
      <c r="A208" s="12"/>
      <c r="B208" s="15"/>
      <c r="C208" s="29"/>
      <c r="D208" s="29"/>
      <c r="E208" s="29"/>
      <c r="F208" s="29"/>
    </row>
    <row r="209" spans="1:6" x14ac:dyDescent="0.2">
      <c r="A209" s="12"/>
      <c r="B209" s="15"/>
      <c r="C209" s="29"/>
      <c r="D209" s="29"/>
      <c r="E209" s="29"/>
      <c r="F209" s="29"/>
    </row>
    <row r="210" spans="1:6" x14ac:dyDescent="0.2">
      <c r="A210" s="12"/>
      <c r="B210" s="15"/>
      <c r="C210" s="29"/>
      <c r="D210" s="29"/>
      <c r="E210" s="29"/>
      <c r="F210" s="29"/>
    </row>
    <row r="211" spans="1:6" x14ac:dyDescent="0.2">
      <c r="A211" s="12"/>
      <c r="B211" s="15"/>
      <c r="C211" s="29"/>
      <c r="D211" s="29"/>
      <c r="E211" s="29"/>
      <c r="F211" s="29"/>
    </row>
    <row r="212" spans="1:6" x14ac:dyDescent="0.2">
      <c r="A212" s="12"/>
      <c r="B212" s="15"/>
      <c r="C212" s="29"/>
      <c r="D212" s="29"/>
      <c r="E212" s="29"/>
      <c r="F212" s="29"/>
    </row>
    <row r="213" spans="1:6" x14ac:dyDescent="0.2">
      <c r="A213" s="12"/>
      <c r="B213" s="15"/>
      <c r="C213" s="29"/>
      <c r="D213" s="29"/>
      <c r="E213" s="29"/>
      <c r="F213" s="29"/>
    </row>
    <row r="214" spans="1:6" x14ac:dyDescent="0.2">
      <c r="A214" s="12"/>
      <c r="B214" s="15"/>
      <c r="C214" s="29"/>
      <c r="D214" s="29"/>
      <c r="E214" s="29"/>
      <c r="F214" s="29"/>
    </row>
    <row r="215" spans="1:6" x14ac:dyDescent="0.2">
      <c r="A215" s="12"/>
      <c r="B215" s="15"/>
      <c r="C215" s="29"/>
      <c r="D215" s="29"/>
      <c r="E215" s="29"/>
      <c r="F215" s="29"/>
    </row>
    <row r="216" spans="1:6" x14ac:dyDescent="0.2">
      <c r="A216" s="12"/>
      <c r="B216" s="15"/>
      <c r="C216" s="29"/>
      <c r="D216" s="29"/>
      <c r="E216" s="29"/>
      <c r="F216" s="29"/>
    </row>
    <row r="217" spans="1:6" x14ac:dyDescent="0.2">
      <c r="A217" s="12"/>
      <c r="B217" s="15"/>
      <c r="C217" s="29"/>
      <c r="D217" s="29"/>
      <c r="E217" s="29"/>
      <c r="F217" s="29"/>
    </row>
    <row r="218" spans="1:6" x14ac:dyDescent="0.2">
      <c r="A218" s="12"/>
      <c r="B218" s="15"/>
      <c r="C218" s="29"/>
      <c r="D218" s="29"/>
      <c r="E218" s="29"/>
      <c r="F218" s="29"/>
    </row>
    <row r="219" spans="1:6" x14ac:dyDescent="0.2">
      <c r="A219" s="12"/>
      <c r="B219" s="15"/>
      <c r="C219" s="29"/>
      <c r="D219" s="29"/>
      <c r="E219" s="29"/>
      <c r="F219" s="29"/>
    </row>
    <row r="220" spans="1:6" x14ac:dyDescent="0.2">
      <c r="A220" s="12"/>
      <c r="B220" s="15"/>
      <c r="C220" s="29"/>
      <c r="D220" s="29"/>
      <c r="E220" s="29"/>
      <c r="F220" s="29"/>
    </row>
    <row r="221" spans="1:6" x14ac:dyDescent="0.2">
      <c r="A221" s="12"/>
      <c r="B221" s="15"/>
      <c r="C221" s="29"/>
      <c r="D221" s="29"/>
      <c r="E221" s="29"/>
      <c r="F221" s="29"/>
    </row>
    <row r="222" spans="1:6" x14ac:dyDescent="0.2">
      <c r="A222" s="12"/>
      <c r="B222" s="15"/>
      <c r="C222" s="29"/>
      <c r="D222" s="29"/>
      <c r="E222" s="29"/>
      <c r="F222" s="29"/>
    </row>
    <row r="223" spans="1:6" x14ac:dyDescent="0.2">
      <c r="A223" s="12"/>
      <c r="B223" s="15"/>
      <c r="C223" s="29"/>
      <c r="D223" s="29"/>
      <c r="E223" s="29"/>
      <c r="F223" s="29"/>
    </row>
    <row r="224" spans="1:6" x14ac:dyDescent="0.2">
      <c r="A224" s="12"/>
      <c r="B224" s="15"/>
      <c r="C224" s="29"/>
      <c r="D224" s="29"/>
      <c r="E224" s="29"/>
      <c r="F224" s="29"/>
    </row>
    <row r="225" spans="1:6" x14ac:dyDescent="0.2">
      <c r="A225" s="12"/>
      <c r="B225" s="15"/>
      <c r="C225" s="29"/>
      <c r="D225" s="29"/>
      <c r="E225" s="29"/>
      <c r="F225" s="29"/>
    </row>
    <row r="226" spans="1:6" x14ac:dyDescent="0.2">
      <c r="A226" s="12"/>
      <c r="B226" s="15"/>
      <c r="C226" s="29"/>
      <c r="D226" s="29"/>
      <c r="E226" s="29"/>
      <c r="F226" s="29"/>
    </row>
    <row r="227" spans="1:6" x14ac:dyDescent="0.2">
      <c r="A227" s="12"/>
      <c r="B227" s="15"/>
      <c r="C227" s="29"/>
      <c r="D227" s="29"/>
      <c r="E227" s="29"/>
      <c r="F227" s="29"/>
    </row>
    <row r="228" spans="1:6" x14ac:dyDescent="0.2">
      <c r="A228" s="12"/>
      <c r="B228" s="15"/>
      <c r="C228" s="29"/>
      <c r="D228" s="29"/>
      <c r="E228" s="29"/>
      <c r="F228" s="29"/>
    </row>
    <row r="229" spans="1:6" x14ac:dyDescent="0.2">
      <c r="A229" s="12"/>
      <c r="B229" s="15"/>
      <c r="C229" s="29"/>
      <c r="D229" s="29"/>
      <c r="E229" s="29"/>
      <c r="F229" s="29"/>
    </row>
    <row r="230" spans="1:6" x14ac:dyDescent="0.2">
      <c r="A230" s="12"/>
      <c r="B230" s="15"/>
      <c r="C230" s="29"/>
      <c r="D230" s="29"/>
      <c r="E230" s="29"/>
      <c r="F230" s="29"/>
    </row>
    <row r="231" spans="1:6" x14ac:dyDescent="0.2">
      <c r="A231" s="12"/>
      <c r="B231" s="15"/>
      <c r="C231" s="29"/>
      <c r="D231" s="29"/>
      <c r="E231" s="29"/>
      <c r="F231" s="29"/>
    </row>
    <row r="232" spans="1:6" x14ac:dyDescent="0.2">
      <c r="A232" s="12"/>
      <c r="B232" s="15"/>
      <c r="C232" s="29"/>
      <c r="D232" s="29"/>
      <c r="E232" s="29"/>
      <c r="F232" s="29"/>
    </row>
    <row r="233" spans="1:6" x14ac:dyDescent="0.2">
      <c r="A233" s="12"/>
      <c r="B233" s="15"/>
      <c r="C233" s="29"/>
      <c r="D233" s="29"/>
      <c r="E233" s="29"/>
      <c r="F233" s="29"/>
    </row>
    <row r="234" spans="1:6" x14ac:dyDescent="0.2">
      <c r="A234" s="12"/>
      <c r="B234" s="15"/>
      <c r="C234" s="29"/>
      <c r="D234" s="29"/>
      <c r="E234" s="29"/>
      <c r="F234" s="29"/>
    </row>
    <row r="235" spans="1:6" x14ac:dyDescent="0.2">
      <c r="A235" s="12"/>
      <c r="B235" s="15"/>
      <c r="C235" s="29"/>
      <c r="D235" s="29"/>
      <c r="E235" s="29"/>
      <c r="F235" s="29"/>
    </row>
    <row r="236" spans="1:6" x14ac:dyDescent="0.2">
      <c r="A236" s="12"/>
      <c r="B236" s="15"/>
      <c r="C236" s="29"/>
      <c r="D236" s="29"/>
      <c r="E236" s="29"/>
      <c r="F236" s="29"/>
    </row>
    <row r="237" spans="1:6" x14ac:dyDescent="0.2">
      <c r="A237" s="12"/>
      <c r="B237" s="15"/>
      <c r="C237" s="29"/>
      <c r="D237" s="29"/>
      <c r="E237" s="29"/>
      <c r="F237" s="29"/>
    </row>
    <row r="238" spans="1:6" x14ac:dyDescent="0.2">
      <c r="A238" s="12"/>
      <c r="B238" s="15"/>
      <c r="C238" s="29"/>
      <c r="D238" s="29"/>
      <c r="E238" s="29"/>
      <c r="F238" s="29"/>
    </row>
    <row r="239" spans="1:6" x14ac:dyDescent="0.2">
      <c r="A239" s="12"/>
      <c r="B239" s="15"/>
      <c r="C239" s="29"/>
      <c r="D239" s="29"/>
      <c r="E239" s="29"/>
      <c r="F239" s="29"/>
    </row>
    <row r="240" spans="1:6" x14ac:dyDescent="0.2">
      <c r="A240" s="12"/>
      <c r="B240" s="15"/>
      <c r="C240" s="29"/>
      <c r="D240" s="29"/>
      <c r="E240" s="29"/>
      <c r="F240" s="29"/>
    </row>
    <row r="241" spans="1:6" x14ac:dyDescent="0.2">
      <c r="A241" s="12"/>
      <c r="B241" s="15"/>
      <c r="C241" s="29"/>
      <c r="D241" s="29"/>
      <c r="E241" s="29"/>
      <c r="F241" s="29"/>
    </row>
    <row r="242" spans="1:6" x14ac:dyDescent="0.2">
      <c r="A242" s="12"/>
      <c r="B242" s="15"/>
      <c r="C242" s="29"/>
      <c r="D242" s="29"/>
      <c r="E242" s="29"/>
      <c r="F242" s="29"/>
    </row>
    <row r="243" spans="1:6" x14ac:dyDescent="0.2">
      <c r="A243" s="12"/>
      <c r="B243" s="15"/>
      <c r="C243" s="29"/>
      <c r="D243" s="29"/>
      <c r="E243" s="29"/>
      <c r="F243" s="29"/>
    </row>
    <row r="244" spans="1:6" x14ac:dyDescent="0.2">
      <c r="A244" s="12"/>
      <c r="B244" s="15"/>
      <c r="C244" s="29"/>
      <c r="D244" s="29"/>
      <c r="E244" s="29"/>
      <c r="F244" s="29"/>
    </row>
    <row r="245" spans="1:6" x14ac:dyDescent="0.2">
      <c r="A245" s="12"/>
      <c r="B245" s="15"/>
      <c r="C245" s="29"/>
      <c r="D245" s="29"/>
      <c r="E245" s="29"/>
      <c r="F245" s="29"/>
    </row>
    <row r="246" spans="1:6" x14ac:dyDescent="0.2">
      <c r="A246" s="12"/>
      <c r="B246" s="15"/>
      <c r="C246" s="29"/>
      <c r="D246" s="29"/>
      <c r="E246" s="29"/>
      <c r="F246" s="29"/>
    </row>
    <row r="247" spans="1:6" x14ac:dyDescent="0.2">
      <c r="A247" s="12"/>
      <c r="B247" s="15"/>
      <c r="C247" s="29"/>
      <c r="D247" s="29"/>
      <c r="E247" s="29"/>
      <c r="F247" s="29"/>
    </row>
    <row r="248" spans="1:6" x14ac:dyDescent="0.2">
      <c r="A248" s="12"/>
      <c r="B248" s="15"/>
      <c r="C248" s="29"/>
      <c r="D248" s="29"/>
      <c r="E248" s="29"/>
      <c r="F248" s="29"/>
    </row>
    <row r="249" spans="1:6" x14ac:dyDescent="0.2">
      <c r="A249" s="12"/>
      <c r="B249" s="15"/>
      <c r="C249" s="29"/>
      <c r="D249" s="29"/>
      <c r="E249" s="29"/>
      <c r="F249" s="29"/>
    </row>
    <row r="250" spans="1:6" x14ac:dyDescent="0.2">
      <c r="A250" s="12"/>
      <c r="B250" s="15"/>
      <c r="C250" s="29"/>
      <c r="D250" s="29"/>
      <c r="E250" s="29"/>
      <c r="F250" s="29"/>
    </row>
    <row r="251" spans="1:6" x14ac:dyDescent="0.2">
      <c r="A251" s="12"/>
      <c r="B251" s="15"/>
      <c r="C251" s="29"/>
      <c r="D251" s="29"/>
      <c r="E251" s="29"/>
      <c r="F251" s="29"/>
    </row>
    <row r="252" spans="1:6" x14ac:dyDescent="0.2">
      <c r="A252" s="12"/>
      <c r="B252" s="15"/>
      <c r="C252" s="29"/>
      <c r="D252" s="29"/>
      <c r="E252" s="29"/>
      <c r="F252" s="29"/>
    </row>
    <row r="253" spans="1:6" x14ac:dyDescent="0.2">
      <c r="A253" s="12"/>
      <c r="B253" s="15"/>
      <c r="C253" s="29"/>
      <c r="D253" s="29"/>
      <c r="E253" s="29"/>
      <c r="F253" s="29"/>
    </row>
    <row r="254" spans="1:6" x14ac:dyDescent="0.2">
      <c r="A254" s="12"/>
      <c r="B254" s="15"/>
      <c r="C254" s="29"/>
      <c r="D254" s="29"/>
      <c r="E254" s="29"/>
      <c r="F254" s="29"/>
    </row>
    <row r="255" spans="1:6" x14ac:dyDescent="0.2">
      <c r="A255" s="12"/>
      <c r="B255" s="15"/>
      <c r="C255" s="29"/>
      <c r="D255" s="29"/>
      <c r="E255" s="29"/>
      <c r="F255" s="29"/>
    </row>
    <row r="256" spans="1:6" x14ac:dyDescent="0.2">
      <c r="A256" s="12"/>
      <c r="B256" s="15"/>
      <c r="C256" s="29"/>
      <c r="D256" s="29"/>
      <c r="E256" s="29"/>
      <c r="F256" s="29"/>
    </row>
    <row r="257" spans="1:6" x14ac:dyDescent="0.2">
      <c r="A257" s="12"/>
      <c r="B257" s="15"/>
      <c r="C257" s="29"/>
      <c r="D257" s="29"/>
      <c r="E257" s="29"/>
      <c r="F257" s="29"/>
    </row>
    <row r="258" spans="1:6" x14ac:dyDescent="0.2">
      <c r="A258" s="12"/>
      <c r="B258" s="15"/>
      <c r="C258" s="29"/>
      <c r="D258" s="29"/>
      <c r="E258" s="29"/>
      <c r="F258" s="29"/>
    </row>
    <row r="259" spans="1:6" x14ac:dyDescent="0.2">
      <c r="A259" s="12"/>
      <c r="B259" s="15"/>
      <c r="C259" s="29"/>
      <c r="D259" s="29"/>
      <c r="E259" s="29"/>
      <c r="F259" s="29"/>
    </row>
    <row r="260" spans="1:6" x14ac:dyDescent="0.2">
      <c r="A260" s="12"/>
      <c r="B260" s="15"/>
      <c r="C260" s="29"/>
      <c r="D260" s="29"/>
      <c r="E260" s="29"/>
      <c r="F260" s="29"/>
    </row>
    <row r="261" spans="1:6" x14ac:dyDescent="0.2">
      <c r="A261" s="12"/>
      <c r="B261" s="15"/>
      <c r="C261" s="29"/>
      <c r="D261" s="29"/>
      <c r="E261" s="29"/>
      <c r="F261" s="29"/>
    </row>
    <row r="262" spans="1:6" x14ac:dyDescent="0.2">
      <c r="A262" s="12"/>
      <c r="B262" s="15"/>
      <c r="C262" s="29"/>
      <c r="D262" s="29"/>
      <c r="E262" s="29"/>
      <c r="F262" s="29"/>
    </row>
    <row r="263" spans="1:6" x14ac:dyDescent="0.2">
      <c r="A263" s="12"/>
      <c r="B263" s="15"/>
      <c r="C263" s="29"/>
      <c r="D263" s="29"/>
      <c r="E263" s="29"/>
      <c r="F263" s="29"/>
    </row>
    <row r="264" spans="1:6" x14ac:dyDescent="0.2">
      <c r="A264" s="12"/>
      <c r="B264" s="15"/>
      <c r="C264" s="29"/>
      <c r="D264" s="29"/>
      <c r="E264" s="29"/>
      <c r="F264" s="29"/>
    </row>
    <row r="265" spans="1:6" x14ac:dyDescent="0.2">
      <c r="A265" s="12"/>
      <c r="B265" s="15"/>
      <c r="C265" s="29"/>
      <c r="D265" s="29"/>
      <c r="E265" s="29"/>
      <c r="F265" s="29"/>
    </row>
    <row r="266" spans="1:6" x14ac:dyDescent="0.2">
      <c r="A266" s="12"/>
      <c r="B266" s="15"/>
      <c r="C266" s="29"/>
      <c r="D266" s="29"/>
      <c r="E266" s="29"/>
      <c r="F266" s="29"/>
    </row>
    <row r="267" spans="1:6" x14ac:dyDescent="0.2">
      <c r="A267" s="12"/>
      <c r="B267" s="15"/>
      <c r="C267" s="29"/>
      <c r="D267" s="29"/>
      <c r="E267" s="29"/>
      <c r="F267" s="29"/>
    </row>
    <row r="268" spans="1:6" x14ac:dyDescent="0.2">
      <c r="A268" s="12"/>
      <c r="B268" s="15"/>
      <c r="C268" s="29"/>
      <c r="D268" s="29"/>
      <c r="E268" s="29"/>
      <c r="F268" s="29"/>
    </row>
    <row r="269" spans="1:6" x14ac:dyDescent="0.2">
      <c r="A269" s="12"/>
      <c r="B269" s="15"/>
      <c r="C269" s="29"/>
      <c r="D269" s="29"/>
      <c r="E269" s="29"/>
      <c r="F269" s="29"/>
    </row>
    <row r="270" spans="1:6" x14ac:dyDescent="0.2">
      <c r="A270" s="12"/>
      <c r="B270" s="15"/>
      <c r="C270" s="29"/>
      <c r="D270" s="29"/>
      <c r="E270" s="29"/>
      <c r="F270" s="29"/>
    </row>
    <row r="271" spans="1:6" x14ac:dyDescent="0.2">
      <c r="A271" s="12"/>
      <c r="B271" s="15"/>
      <c r="C271" s="29"/>
      <c r="D271" s="29"/>
      <c r="E271" s="29"/>
      <c r="F271" s="29"/>
    </row>
    <row r="272" spans="1:6" x14ac:dyDescent="0.2">
      <c r="A272" s="12"/>
      <c r="B272" s="15"/>
      <c r="C272" s="29"/>
      <c r="D272" s="29"/>
      <c r="E272" s="29"/>
      <c r="F272" s="29"/>
    </row>
    <row r="273" spans="1:6" x14ac:dyDescent="0.2">
      <c r="A273" s="12"/>
      <c r="B273" s="15"/>
      <c r="C273" s="29"/>
      <c r="D273" s="29"/>
      <c r="E273" s="29"/>
      <c r="F273" s="29"/>
    </row>
    <row r="274" spans="1:6" x14ac:dyDescent="0.2">
      <c r="A274" s="12"/>
      <c r="B274" s="15"/>
      <c r="C274" s="29"/>
      <c r="D274" s="29"/>
      <c r="E274" s="29"/>
      <c r="F274" s="29"/>
    </row>
    <row r="275" spans="1:6" x14ac:dyDescent="0.2">
      <c r="A275" s="12"/>
      <c r="B275" s="15"/>
      <c r="C275" s="29"/>
      <c r="D275" s="29"/>
      <c r="E275" s="29"/>
      <c r="F275" s="29"/>
    </row>
    <row r="276" spans="1:6" x14ac:dyDescent="0.2">
      <c r="A276" s="12"/>
      <c r="B276" s="15"/>
      <c r="C276" s="29"/>
      <c r="D276" s="29"/>
      <c r="E276" s="29"/>
      <c r="F276" s="29"/>
    </row>
    <row r="277" spans="1:6" x14ac:dyDescent="0.2">
      <c r="A277" s="12"/>
      <c r="B277" s="15"/>
      <c r="C277" s="29"/>
      <c r="D277" s="29"/>
      <c r="E277" s="29"/>
      <c r="F277" s="29"/>
    </row>
    <row r="278" spans="1:6" x14ac:dyDescent="0.2">
      <c r="A278" s="12"/>
      <c r="B278" s="15"/>
      <c r="C278" s="29"/>
      <c r="D278" s="29"/>
      <c r="E278" s="29"/>
      <c r="F278" s="29"/>
    </row>
    <row r="279" spans="1:6" x14ac:dyDescent="0.2">
      <c r="A279" s="12"/>
      <c r="B279" s="15"/>
      <c r="C279" s="29"/>
      <c r="D279" s="29"/>
      <c r="E279" s="29"/>
      <c r="F279" s="29"/>
    </row>
    <row r="280" spans="1:6" x14ac:dyDescent="0.2">
      <c r="A280" s="12"/>
      <c r="B280" s="15"/>
      <c r="C280" s="29"/>
      <c r="D280" s="29"/>
      <c r="E280" s="29"/>
      <c r="F280" s="29"/>
    </row>
    <row r="281" spans="1:6" x14ac:dyDescent="0.2">
      <c r="A281" s="12"/>
      <c r="B281" s="15"/>
      <c r="C281" s="29"/>
      <c r="D281" s="29"/>
      <c r="E281" s="29"/>
      <c r="F281" s="29"/>
    </row>
    <row r="282" spans="1:6" x14ac:dyDescent="0.2">
      <c r="A282" s="12"/>
      <c r="B282" s="15"/>
      <c r="C282" s="29"/>
      <c r="D282" s="29"/>
      <c r="E282" s="29"/>
      <c r="F282" s="29"/>
    </row>
    <row r="283" spans="1:6" x14ac:dyDescent="0.2">
      <c r="A283" s="12"/>
      <c r="B283" s="15"/>
      <c r="C283" s="29"/>
      <c r="D283" s="29"/>
      <c r="E283" s="29"/>
      <c r="F283" s="29"/>
    </row>
    <row r="284" spans="1:6" x14ac:dyDescent="0.2">
      <c r="A284" s="12"/>
      <c r="B284" s="15"/>
      <c r="C284" s="29"/>
      <c r="D284" s="29"/>
      <c r="E284" s="29"/>
      <c r="F284" s="29"/>
    </row>
    <row r="285" spans="1:6" x14ac:dyDescent="0.2">
      <c r="A285" s="12"/>
      <c r="B285" s="15"/>
      <c r="C285" s="29"/>
      <c r="D285" s="29"/>
      <c r="E285" s="29"/>
      <c r="F285" s="29"/>
    </row>
    <row r="286" spans="1:6" x14ac:dyDescent="0.2">
      <c r="A286" s="12"/>
      <c r="B286" s="15"/>
      <c r="C286" s="29"/>
      <c r="D286" s="29"/>
      <c r="E286" s="29"/>
      <c r="F286" s="29"/>
    </row>
    <row r="287" spans="1:6" x14ac:dyDescent="0.2">
      <c r="A287" s="12"/>
      <c r="B287" s="15"/>
      <c r="C287" s="29"/>
      <c r="D287" s="29"/>
      <c r="E287" s="29"/>
      <c r="F287" s="29"/>
    </row>
    <row r="288" spans="1:6" x14ac:dyDescent="0.2">
      <c r="A288" s="12"/>
      <c r="B288" s="15"/>
      <c r="C288" s="29"/>
      <c r="D288" s="29"/>
      <c r="E288" s="29"/>
      <c r="F288" s="29"/>
    </row>
    <row r="289" spans="1:6" x14ac:dyDescent="0.2">
      <c r="A289" s="12"/>
      <c r="B289" s="15"/>
      <c r="C289" s="29"/>
      <c r="D289" s="29"/>
      <c r="E289" s="29"/>
      <c r="F289" s="29"/>
    </row>
    <row r="290" spans="1:6" x14ac:dyDescent="0.2">
      <c r="A290" s="12"/>
      <c r="B290" s="15"/>
      <c r="C290" s="29"/>
      <c r="D290" s="29"/>
      <c r="E290" s="29"/>
      <c r="F290" s="29"/>
    </row>
    <row r="291" spans="1:6" x14ac:dyDescent="0.2">
      <c r="A291" s="12"/>
      <c r="B291" s="15"/>
      <c r="C291" s="29"/>
      <c r="D291" s="29"/>
      <c r="E291" s="29"/>
      <c r="F291" s="29"/>
    </row>
    <row r="292" spans="1:6" x14ac:dyDescent="0.2">
      <c r="A292" s="12"/>
      <c r="B292" s="15"/>
      <c r="C292" s="29"/>
      <c r="D292" s="29"/>
      <c r="E292" s="29"/>
      <c r="F292" s="29"/>
    </row>
    <row r="293" spans="1:6" x14ac:dyDescent="0.2">
      <c r="A293" s="12"/>
      <c r="B293" s="15"/>
      <c r="C293" s="29"/>
      <c r="D293" s="29"/>
      <c r="E293" s="29"/>
      <c r="F293" s="29"/>
    </row>
    <row r="294" spans="1:6" x14ac:dyDescent="0.2">
      <c r="A294" s="12"/>
      <c r="B294" s="15"/>
      <c r="C294" s="29"/>
      <c r="D294" s="29"/>
      <c r="E294" s="29"/>
      <c r="F294" s="29"/>
    </row>
    <row r="295" spans="1:6" x14ac:dyDescent="0.2">
      <c r="A295" s="12"/>
      <c r="B295" s="15"/>
      <c r="C295" s="29"/>
      <c r="D295" s="29"/>
      <c r="E295" s="29"/>
      <c r="F295" s="29"/>
    </row>
    <row r="296" spans="1:6" x14ac:dyDescent="0.2">
      <c r="A296" s="12"/>
      <c r="B296" s="15"/>
      <c r="C296" s="29"/>
      <c r="D296" s="29"/>
      <c r="E296" s="29"/>
      <c r="F296" s="29"/>
    </row>
    <row r="297" spans="1:6" x14ac:dyDescent="0.2">
      <c r="A297" s="12"/>
      <c r="B297" s="15"/>
      <c r="C297" s="29"/>
      <c r="D297" s="29"/>
      <c r="E297" s="29"/>
      <c r="F297" s="29"/>
    </row>
    <row r="298" spans="1:6" x14ac:dyDescent="0.2">
      <c r="A298" s="12"/>
      <c r="B298" s="15"/>
      <c r="C298" s="29"/>
      <c r="D298" s="29"/>
      <c r="E298" s="29"/>
      <c r="F298" s="29"/>
    </row>
    <row r="299" spans="1:6" x14ac:dyDescent="0.2">
      <c r="A299" s="12"/>
      <c r="B299" s="15"/>
      <c r="C299" s="29"/>
      <c r="D299" s="29"/>
      <c r="E299" s="29"/>
      <c r="F299" s="29"/>
    </row>
    <row r="300" spans="1:6" x14ac:dyDescent="0.2">
      <c r="A300" s="12"/>
      <c r="B300" s="15"/>
      <c r="C300" s="29"/>
      <c r="D300" s="29"/>
      <c r="E300" s="29"/>
      <c r="F300" s="29"/>
    </row>
    <row r="301" spans="1:6" x14ac:dyDescent="0.2">
      <c r="A301" s="12"/>
      <c r="B301" s="15"/>
      <c r="C301" s="29"/>
      <c r="D301" s="29"/>
      <c r="E301" s="29"/>
      <c r="F301" s="29"/>
    </row>
    <row r="302" spans="1:6" x14ac:dyDescent="0.2">
      <c r="A302" s="12"/>
      <c r="B302" s="15"/>
      <c r="C302" s="29"/>
      <c r="D302" s="29"/>
      <c r="E302" s="29"/>
      <c r="F302" s="29"/>
    </row>
    <row r="303" spans="1:6" x14ac:dyDescent="0.2">
      <c r="A303" s="12"/>
      <c r="B303" s="15"/>
      <c r="C303" s="29"/>
      <c r="D303" s="29"/>
      <c r="E303" s="29"/>
      <c r="F303" s="29"/>
    </row>
    <row r="304" spans="1:6" x14ac:dyDescent="0.2">
      <c r="A304" s="12"/>
      <c r="B304" s="15"/>
      <c r="C304" s="29"/>
      <c r="D304" s="29"/>
      <c r="E304" s="29"/>
      <c r="F304" s="29"/>
    </row>
    <row r="305" spans="1:6" x14ac:dyDescent="0.2">
      <c r="A305" s="12"/>
      <c r="B305" s="15"/>
      <c r="C305" s="29"/>
      <c r="D305" s="29"/>
      <c r="E305" s="29"/>
      <c r="F305" s="29"/>
    </row>
    <row r="306" spans="1:6" x14ac:dyDescent="0.2">
      <c r="A306" s="12"/>
      <c r="B306" s="15"/>
      <c r="C306" s="29"/>
      <c r="D306" s="29"/>
      <c r="E306" s="29"/>
      <c r="F306" s="29"/>
    </row>
    <row r="307" spans="1:6" x14ac:dyDescent="0.2">
      <c r="A307" s="12"/>
      <c r="B307" s="15"/>
      <c r="C307" s="29"/>
      <c r="D307" s="29"/>
      <c r="E307" s="29"/>
      <c r="F307" s="29"/>
    </row>
    <row r="308" spans="1:6" x14ac:dyDescent="0.2">
      <c r="A308" s="12"/>
      <c r="B308" s="15"/>
      <c r="C308" s="29"/>
      <c r="D308" s="29"/>
      <c r="E308" s="29"/>
      <c r="F308" s="29"/>
    </row>
    <row r="309" spans="1:6" x14ac:dyDescent="0.2">
      <c r="A309" s="12"/>
      <c r="B309" s="15"/>
      <c r="C309" s="29"/>
      <c r="D309" s="29"/>
      <c r="E309" s="29"/>
      <c r="F309" s="29"/>
    </row>
    <row r="310" spans="1:6" x14ac:dyDescent="0.2">
      <c r="A310" s="12"/>
      <c r="B310" s="15"/>
      <c r="C310" s="29"/>
      <c r="D310" s="29"/>
      <c r="E310" s="29"/>
      <c r="F310" s="29"/>
    </row>
    <row r="311" spans="1:6" x14ac:dyDescent="0.2">
      <c r="A311" s="12"/>
      <c r="B311" s="15"/>
      <c r="C311" s="29"/>
      <c r="D311" s="29"/>
      <c r="E311" s="29"/>
      <c r="F311" s="29"/>
    </row>
    <row r="312" spans="1:6" x14ac:dyDescent="0.2">
      <c r="A312" s="12"/>
      <c r="B312" s="15"/>
      <c r="C312" s="29"/>
      <c r="D312" s="29"/>
      <c r="E312" s="29"/>
      <c r="F312" s="29"/>
    </row>
    <row r="313" spans="1:6" x14ac:dyDescent="0.2">
      <c r="A313" s="12"/>
      <c r="B313" s="15"/>
      <c r="C313" s="29"/>
      <c r="D313" s="29"/>
      <c r="E313" s="29"/>
      <c r="F313" s="29"/>
    </row>
    <row r="314" spans="1:6" x14ac:dyDescent="0.2">
      <c r="A314" s="12"/>
      <c r="B314" s="15"/>
      <c r="C314" s="29"/>
      <c r="D314" s="29"/>
      <c r="E314" s="29"/>
      <c r="F314" s="29"/>
    </row>
    <row r="315" spans="1:6" x14ac:dyDescent="0.2">
      <c r="A315" s="12"/>
      <c r="B315" s="15"/>
      <c r="C315" s="29"/>
      <c r="D315" s="29"/>
      <c r="E315" s="29"/>
      <c r="F315" s="29"/>
    </row>
    <row r="316" spans="1:6" x14ac:dyDescent="0.2">
      <c r="A316" s="12"/>
      <c r="B316" s="15"/>
      <c r="C316" s="29"/>
      <c r="D316" s="29"/>
      <c r="E316" s="29"/>
      <c r="F316" s="29"/>
    </row>
    <row r="317" spans="1:6" x14ac:dyDescent="0.2">
      <c r="A317" s="12"/>
      <c r="B317" s="15"/>
      <c r="C317" s="29"/>
      <c r="D317" s="29"/>
      <c r="E317" s="29"/>
      <c r="F317" s="29"/>
    </row>
    <row r="318" spans="1:6" x14ac:dyDescent="0.2">
      <c r="A318" s="12"/>
      <c r="B318" s="15"/>
      <c r="C318" s="29"/>
      <c r="D318" s="29"/>
      <c r="E318" s="29"/>
      <c r="F318" s="29"/>
    </row>
    <row r="319" spans="1:6" x14ac:dyDescent="0.2">
      <c r="A319" s="12"/>
      <c r="B319" s="15"/>
      <c r="C319" s="29"/>
      <c r="D319" s="29"/>
      <c r="E319" s="29"/>
      <c r="F319" s="29"/>
    </row>
    <row r="320" spans="1:6" x14ac:dyDescent="0.2">
      <c r="A320" s="12"/>
      <c r="B320" s="15"/>
      <c r="C320" s="29"/>
      <c r="D320" s="29"/>
      <c r="E320" s="29"/>
      <c r="F320" s="29"/>
    </row>
    <row r="321" spans="1:6" x14ac:dyDescent="0.2">
      <c r="A321" s="12"/>
      <c r="B321" s="15"/>
      <c r="C321" s="29"/>
      <c r="D321" s="29"/>
      <c r="E321" s="29"/>
      <c r="F321" s="29"/>
    </row>
    <row r="322" spans="1:6" x14ac:dyDescent="0.2">
      <c r="A322" s="12"/>
      <c r="B322" s="15"/>
      <c r="C322" s="29"/>
      <c r="D322" s="29"/>
      <c r="E322" s="29"/>
      <c r="F322" s="29"/>
    </row>
    <row r="323" spans="1:6" x14ac:dyDescent="0.2">
      <c r="A323" s="12"/>
      <c r="B323" s="15"/>
      <c r="C323" s="29"/>
      <c r="D323" s="29"/>
      <c r="E323" s="29"/>
      <c r="F323" s="29"/>
    </row>
    <row r="324" spans="1:6" x14ac:dyDescent="0.2">
      <c r="A324" s="12"/>
      <c r="B324" s="15"/>
      <c r="C324" s="29"/>
      <c r="D324" s="29"/>
      <c r="E324" s="29"/>
      <c r="F324" s="29"/>
    </row>
    <row r="325" spans="1:6" x14ac:dyDescent="0.2">
      <c r="A325" s="12"/>
      <c r="B325" s="15"/>
      <c r="C325" s="29"/>
      <c r="D325" s="29"/>
      <c r="E325" s="29"/>
      <c r="F325" s="29"/>
    </row>
    <row r="326" spans="1:6" x14ac:dyDescent="0.2">
      <c r="A326" s="12"/>
      <c r="B326" s="15"/>
      <c r="C326" s="29"/>
      <c r="D326" s="29"/>
      <c r="E326" s="29"/>
      <c r="F326" s="29"/>
    </row>
    <row r="327" spans="1:6" x14ac:dyDescent="0.2">
      <c r="A327" s="12"/>
      <c r="B327" s="15"/>
      <c r="C327" s="29"/>
      <c r="D327" s="29"/>
      <c r="E327" s="29"/>
      <c r="F327" s="29"/>
    </row>
    <row r="328" spans="1:6" x14ac:dyDescent="0.2">
      <c r="A328" s="12"/>
      <c r="B328" s="15"/>
      <c r="C328" s="29"/>
      <c r="D328" s="29"/>
      <c r="E328" s="29"/>
      <c r="F328" s="29"/>
    </row>
    <row r="329" spans="1:6" x14ac:dyDescent="0.2">
      <c r="A329" s="12"/>
      <c r="B329" s="15"/>
      <c r="C329" s="29"/>
      <c r="D329" s="29"/>
      <c r="E329" s="29"/>
      <c r="F329" s="29"/>
    </row>
    <row r="330" spans="1:6" x14ac:dyDescent="0.2">
      <c r="A330" s="12"/>
      <c r="B330" s="15"/>
      <c r="C330" s="29"/>
      <c r="D330" s="29"/>
      <c r="E330" s="29"/>
      <c r="F330" s="29"/>
    </row>
    <row r="331" spans="1:6" x14ac:dyDescent="0.2">
      <c r="A331" s="12"/>
      <c r="B331" s="15"/>
      <c r="C331" s="29"/>
      <c r="D331" s="29"/>
      <c r="E331" s="29"/>
      <c r="F331" s="29"/>
    </row>
    <row r="332" spans="1:6" x14ac:dyDescent="0.2">
      <c r="A332" s="12"/>
      <c r="B332" s="15"/>
      <c r="C332" s="29"/>
      <c r="D332" s="29"/>
      <c r="E332" s="29"/>
      <c r="F332" s="29"/>
    </row>
    <row r="333" spans="1:6" x14ac:dyDescent="0.2">
      <c r="A333" s="12"/>
      <c r="B333" s="15"/>
      <c r="C333" s="29"/>
      <c r="D333" s="29"/>
      <c r="E333" s="29"/>
      <c r="F333" s="29"/>
    </row>
    <row r="334" spans="1:6" x14ac:dyDescent="0.2">
      <c r="A334" s="12"/>
      <c r="B334" s="15"/>
      <c r="C334" s="29"/>
      <c r="D334" s="29"/>
      <c r="E334" s="29"/>
      <c r="F334" s="29"/>
    </row>
    <row r="335" spans="1:6" x14ac:dyDescent="0.2">
      <c r="A335" s="12"/>
      <c r="B335" s="15"/>
      <c r="C335" s="29"/>
      <c r="D335" s="29"/>
      <c r="E335" s="29"/>
      <c r="F335" s="29"/>
    </row>
    <row r="336" spans="1:6" x14ac:dyDescent="0.2">
      <c r="A336" s="12"/>
      <c r="B336" s="15"/>
      <c r="C336" s="29"/>
      <c r="D336" s="29"/>
      <c r="E336" s="29"/>
      <c r="F336" s="29"/>
    </row>
    <row r="337" spans="1:6" x14ac:dyDescent="0.2">
      <c r="A337" s="12"/>
      <c r="B337" s="15"/>
      <c r="C337" s="29"/>
      <c r="D337" s="29"/>
      <c r="E337" s="29"/>
      <c r="F337" s="29"/>
    </row>
    <row r="338" spans="1:6" x14ac:dyDescent="0.2">
      <c r="A338" s="12"/>
      <c r="B338" s="15"/>
      <c r="C338" s="29"/>
      <c r="D338" s="29"/>
      <c r="E338" s="29"/>
      <c r="F338" s="29"/>
    </row>
    <row r="339" spans="1:6" x14ac:dyDescent="0.2">
      <c r="A339" s="12"/>
      <c r="B339" s="15"/>
      <c r="C339" s="29"/>
      <c r="D339" s="29"/>
      <c r="E339" s="29"/>
      <c r="F339" s="29"/>
    </row>
    <row r="340" spans="1:6" x14ac:dyDescent="0.2">
      <c r="A340" s="12"/>
      <c r="B340" s="15"/>
      <c r="C340" s="29"/>
      <c r="D340" s="29"/>
      <c r="E340" s="29"/>
      <c r="F340" s="29"/>
    </row>
    <row r="341" spans="1:6" x14ac:dyDescent="0.2">
      <c r="A341" s="12"/>
      <c r="B341" s="15"/>
      <c r="C341" s="29"/>
      <c r="D341" s="29"/>
      <c r="E341" s="29"/>
      <c r="F341" s="29"/>
    </row>
    <row r="342" spans="1:6" x14ac:dyDescent="0.2">
      <c r="A342" s="12"/>
      <c r="B342" s="15"/>
      <c r="C342" s="29"/>
      <c r="D342" s="29"/>
      <c r="E342" s="29"/>
      <c r="F342" s="29"/>
    </row>
    <row r="343" spans="1:6" x14ac:dyDescent="0.2">
      <c r="A343" s="12"/>
      <c r="B343" s="15"/>
      <c r="C343" s="29"/>
      <c r="D343" s="29"/>
      <c r="E343" s="29"/>
      <c r="F343" s="29"/>
    </row>
    <row r="344" spans="1:6" x14ac:dyDescent="0.2">
      <c r="A344" s="12"/>
      <c r="B344" s="15"/>
      <c r="C344" s="29"/>
      <c r="D344" s="29"/>
      <c r="E344" s="29"/>
      <c r="F344" s="29"/>
    </row>
    <row r="345" spans="1:6" x14ac:dyDescent="0.2">
      <c r="A345" s="12"/>
      <c r="B345" s="15"/>
      <c r="C345" s="29"/>
      <c r="D345" s="29"/>
      <c r="E345" s="29"/>
      <c r="F345" s="29"/>
    </row>
    <row r="346" spans="1:6" x14ac:dyDescent="0.2">
      <c r="A346" s="12"/>
      <c r="B346" s="15"/>
      <c r="C346" s="29"/>
      <c r="D346" s="29"/>
      <c r="E346" s="29"/>
      <c r="F346" s="29"/>
    </row>
    <row r="347" spans="1:6" x14ac:dyDescent="0.2">
      <c r="A347" s="12"/>
      <c r="B347" s="15"/>
      <c r="C347" s="29"/>
      <c r="D347" s="29"/>
      <c r="E347" s="29"/>
      <c r="F347" s="29"/>
    </row>
    <row r="348" spans="1:6" x14ac:dyDescent="0.2">
      <c r="A348" s="12"/>
      <c r="B348" s="15"/>
      <c r="C348" s="29"/>
      <c r="D348" s="29"/>
      <c r="E348" s="29"/>
      <c r="F348" s="29"/>
    </row>
    <row r="349" spans="1:6" x14ac:dyDescent="0.2">
      <c r="A349" s="12"/>
      <c r="B349" s="15"/>
      <c r="C349" s="29"/>
      <c r="D349" s="29"/>
      <c r="E349" s="29"/>
      <c r="F349" s="29"/>
    </row>
    <row r="350" spans="1:6" x14ac:dyDescent="0.2">
      <c r="A350" s="12"/>
      <c r="B350" s="15"/>
      <c r="C350" s="29"/>
      <c r="D350" s="29"/>
      <c r="E350" s="29"/>
      <c r="F350" s="29"/>
    </row>
    <row r="351" spans="1:6" x14ac:dyDescent="0.2">
      <c r="A351" s="12"/>
      <c r="B351" s="15"/>
      <c r="C351" s="29"/>
      <c r="D351" s="29"/>
      <c r="E351" s="29"/>
      <c r="F351" s="29"/>
    </row>
    <row r="352" spans="1:6" x14ac:dyDescent="0.2">
      <c r="A352" s="12"/>
      <c r="B352" s="15"/>
      <c r="C352" s="29"/>
      <c r="D352" s="29"/>
      <c r="E352" s="29"/>
      <c r="F352" s="29"/>
    </row>
    <row r="353" spans="1:6" x14ac:dyDescent="0.2">
      <c r="A353" s="12"/>
      <c r="B353" s="15"/>
      <c r="C353" s="29"/>
      <c r="D353" s="29"/>
      <c r="E353" s="29"/>
      <c r="F353" s="29"/>
    </row>
    <row r="354" spans="1:6" x14ac:dyDescent="0.2">
      <c r="A354" s="12"/>
      <c r="B354" s="15"/>
      <c r="C354" s="29"/>
      <c r="D354" s="29"/>
      <c r="E354" s="29"/>
      <c r="F354" s="29"/>
    </row>
    <row r="355" spans="1:6" x14ac:dyDescent="0.2">
      <c r="A355" s="12"/>
      <c r="B355" s="15"/>
      <c r="C355" s="29"/>
      <c r="D355" s="29"/>
      <c r="E355" s="29"/>
      <c r="F355" s="29"/>
    </row>
    <row r="356" spans="1:6" x14ac:dyDescent="0.2">
      <c r="A356" s="12"/>
      <c r="B356" s="15"/>
      <c r="C356" s="29"/>
      <c r="D356" s="29"/>
      <c r="E356" s="29"/>
      <c r="F356" s="29"/>
    </row>
    <row r="357" spans="1:6" x14ac:dyDescent="0.2">
      <c r="A357" s="12"/>
      <c r="B357" s="15"/>
      <c r="C357" s="29"/>
      <c r="D357" s="29"/>
      <c r="E357" s="29"/>
      <c r="F357" s="29"/>
    </row>
    <row r="358" spans="1:6" x14ac:dyDescent="0.2">
      <c r="A358" s="12"/>
      <c r="B358" s="15"/>
      <c r="C358" s="29"/>
      <c r="D358" s="29"/>
      <c r="E358" s="29"/>
      <c r="F358" s="29"/>
    </row>
    <row r="359" spans="1:6" x14ac:dyDescent="0.2">
      <c r="A359" s="12"/>
      <c r="B359" s="15"/>
      <c r="C359" s="29"/>
      <c r="D359" s="29"/>
      <c r="E359" s="29"/>
      <c r="F359" s="29"/>
    </row>
    <row r="360" spans="1:6" x14ac:dyDescent="0.2">
      <c r="A360" s="12"/>
      <c r="B360" s="15"/>
      <c r="C360" s="29"/>
      <c r="D360" s="29"/>
      <c r="E360" s="29"/>
      <c r="F360" s="29"/>
    </row>
    <row r="361" spans="1:6" x14ac:dyDescent="0.2">
      <c r="A361" s="12"/>
      <c r="B361" s="15"/>
      <c r="C361" s="29"/>
      <c r="D361" s="29"/>
      <c r="E361" s="29"/>
      <c r="F361" s="29"/>
    </row>
    <row r="362" spans="1:6" x14ac:dyDescent="0.2">
      <c r="A362" s="12"/>
      <c r="B362" s="15"/>
      <c r="C362" s="29"/>
      <c r="D362" s="29"/>
      <c r="E362" s="29"/>
      <c r="F362" s="29"/>
    </row>
    <row r="363" spans="1:6" x14ac:dyDescent="0.2">
      <c r="A363" s="12"/>
      <c r="B363" s="15"/>
      <c r="C363" s="29"/>
      <c r="D363" s="29"/>
      <c r="E363" s="29"/>
      <c r="F363" s="29"/>
    </row>
    <row r="364" spans="1:6" x14ac:dyDescent="0.2">
      <c r="A364" s="12"/>
      <c r="B364" s="15"/>
      <c r="C364" s="29"/>
      <c r="D364" s="29"/>
      <c r="E364" s="29"/>
      <c r="F364" s="29"/>
    </row>
    <row r="365" spans="1:6" x14ac:dyDescent="0.2">
      <c r="A365" s="12"/>
      <c r="B365" s="15"/>
      <c r="C365" s="29"/>
      <c r="D365" s="29"/>
      <c r="E365" s="29"/>
      <c r="F365" s="29"/>
    </row>
    <row r="366" spans="1:6" x14ac:dyDescent="0.2">
      <c r="A366" s="12"/>
      <c r="B366" s="15"/>
      <c r="C366" s="29"/>
      <c r="D366" s="29"/>
      <c r="E366" s="29"/>
      <c r="F366" s="29"/>
    </row>
    <row r="367" spans="1:6" x14ac:dyDescent="0.2">
      <c r="A367" s="12"/>
      <c r="B367" s="15"/>
      <c r="C367" s="29"/>
      <c r="D367" s="29"/>
      <c r="E367" s="29"/>
      <c r="F367" s="29"/>
    </row>
    <row r="368" spans="1:6" x14ac:dyDescent="0.2">
      <c r="A368" s="12"/>
      <c r="B368" s="15"/>
      <c r="C368" s="29"/>
      <c r="D368" s="29"/>
      <c r="E368" s="29"/>
      <c r="F368" s="29"/>
    </row>
    <row r="369" spans="1:6" x14ac:dyDescent="0.2">
      <c r="A369" s="12"/>
      <c r="B369" s="15"/>
      <c r="C369" s="29"/>
      <c r="D369" s="29"/>
      <c r="E369" s="29"/>
      <c r="F369" s="29"/>
    </row>
    <row r="370" spans="1:6" x14ac:dyDescent="0.2">
      <c r="A370" s="12"/>
      <c r="B370" s="15"/>
      <c r="C370" s="29"/>
      <c r="D370" s="29"/>
      <c r="E370" s="29"/>
      <c r="F370" s="29"/>
    </row>
    <row r="371" spans="1:6" x14ac:dyDescent="0.2">
      <c r="A371" s="12"/>
      <c r="B371" s="15"/>
      <c r="C371" s="29"/>
      <c r="D371" s="29"/>
      <c r="E371" s="29"/>
      <c r="F371" s="29"/>
    </row>
    <row r="372" spans="1:6" x14ac:dyDescent="0.2">
      <c r="A372" s="12"/>
      <c r="B372" s="15"/>
      <c r="C372" s="29"/>
      <c r="D372" s="29"/>
      <c r="E372" s="29"/>
      <c r="F372" s="29"/>
    </row>
    <row r="373" spans="1:6" x14ac:dyDescent="0.2">
      <c r="A373" s="12"/>
      <c r="B373" s="15"/>
      <c r="C373" s="29"/>
      <c r="D373" s="29"/>
      <c r="E373" s="29"/>
      <c r="F373" s="29"/>
    </row>
    <row r="374" spans="1:6" x14ac:dyDescent="0.2">
      <c r="A374" s="12"/>
      <c r="B374" s="15"/>
      <c r="C374" s="29"/>
      <c r="D374" s="29"/>
      <c r="E374" s="29"/>
      <c r="F374" s="29"/>
    </row>
    <row r="375" spans="1:6" x14ac:dyDescent="0.2">
      <c r="A375" s="12"/>
      <c r="B375" s="15"/>
      <c r="C375" s="29"/>
      <c r="D375" s="29"/>
      <c r="E375" s="29"/>
      <c r="F375" s="29"/>
    </row>
    <row r="376" spans="1:6" x14ac:dyDescent="0.2">
      <c r="A376" s="12"/>
      <c r="B376" s="15"/>
      <c r="C376" s="29"/>
      <c r="D376" s="29"/>
      <c r="E376" s="29"/>
      <c r="F376" s="29"/>
    </row>
    <row r="377" spans="1:6" x14ac:dyDescent="0.2">
      <c r="A377" s="12"/>
      <c r="B377" s="15"/>
      <c r="C377" s="29"/>
      <c r="D377" s="29"/>
      <c r="E377" s="29"/>
      <c r="F377" s="29"/>
    </row>
    <row r="378" spans="1:6" x14ac:dyDescent="0.2">
      <c r="A378" s="12"/>
      <c r="B378" s="15"/>
      <c r="C378" s="29"/>
      <c r="D378" s="29"/>
      <c r="E378" s="29"/>
      <c r="F378" s="29"/>
    </row>
    <row r="379" spans="1:6" x14ac:dyDescent="0.2">
      <c r="A379" s="12"/>
      <c r="B379" s="15"/>
      <c r="C379" s="29"/>
      <c r="D379" s="29"/>
      <c r="E379" s="29"/>
      <c r="F379" s="29"/>
    </row>
    <row r="380" spans="1:6" x14ac:dyDescent="0.2">
      <c r="A380" s="12"/>
      <c r="B380" s="15"/>
      <c r="C380" s="29"/>
      <c r="D380" s="29"/>
      <c r="E380" s="29"/>
      <c r="F380" s="29"/>
    </row>
    <row r="381" spans="1:6" x14ac:dyDescent="0.2">
      <c r="A381" s="12"/>
      <c r="B381" s="15"/>
      <c r="C381" s="29"/>
      <c r="D381" s="29"/>
      <c r="E381" s="29"/>
      <c r="F381" s="29"/>
    </row>
    <row r="382" spans="1:6" x14ac:dyDescent="0.2">
      <c r="A382" s="12"/>
      <c r="B382" s="15"/>
      <c r="C382" s="29"/>
      <c r="D382" s="29"/>
      <c r="E382" s="29"/>
      <c r="F382" s="29"/>
    </row>
    <row r="383" spans="1:6" x14ac:dyDescent="0.2">
      <c r="A383" s="12"/>
      <c r="B383" s="15"/>
      <c r="C383" s="29"/>
      <c r="D383" s="29"/>
      <c r="E383" s="29"/>
      <c r="F383" s="29"/>
    </row>
    <row r="384" spans="1:6" x14ac:dyDescent="0.2">
      <c r="A384" s="12"/>
      <c r="B384" s="15"/>
      <c r="C384" s="29"/>
      <c r="D384" s="29"/>
      <c r="E384" s="29"/>
      <c r="F384" s="29"/>
    </row>
    <row r="385" spans="1:6" x14ac:dyDescent="0.2">
      <c r="A385" s="12"/>
      <c r="B385" s="15"/>
      <c r="C385" s="29"/>
      <c r="D385" s="29"/>
      <c r="E385" s="29"/>
      <c r="F385" s="29"/>
    </row>
    <row r="386" spans="1:6" x14ac:dyDescent="0.2">
      <c r="A386" s="12"/>
      <c r="B386" s="15"/>
      <c r="C386" s="29"/>
      <c r="D386" s="29"/>
      <c r="E386" s="29"/>
      <c r="F386" s="29"/>
    </row>
    <row r="387" spans="1:6" x14ac:dyDescent="0.2">
      <c r="A387" s="12"/>
      <c r="B387" s="15"/>
      <c r="C387" s="29"/>
      <c r="D387" s="29"/>
      <c r="E387" s="29"/>
      <c r="F387" s="29"/>
    </row>
    <row r="388" spans="1:6" x14ac:dyDescent="0.2">
      <c r="A388" s="12"/>
      <c r="B388" s="15"/>
      <c r="C388" s="29"/>
      <c r="D388" s="29"/>
      <c r="E388" s="29"/>
      <c r="F388" s="29"/>
    </row>
    <row r="389" spans="1:6" x14ac:dyDescent="0.2">
      <c r="A389" s="12"/>
      <c r="B389" s="15"/>
      <c r="C389" s="29"/>
      <c r="D389" s="29"/>
      <c r="E389" s="29"/>
      <c r="F389" s="29"/>
    </row>
    <row r="390" spans="1:6" x14ac:dyDescent="0.2">
      <c r="A390" s="12"/>
      <c r="B390" s="15"/>
      <c r="C390" s="29"/>
      <c r="D390" s="29"/>
      <c r="E390" s="29"/>
      <c r="F390" s="29"/>
    </row>
    <row r="391" spans="1:6" x14ac:dyDescent="0.2">
      <c r="A391" s="12"/>
      <c r="B391" s="15"/>
      <c r="C391" s="29"/>
      <c r="D391" s="29"/>
      <c r="E391" s="29"/>
      <c r="F391" s="29"/>
    </row>
    <row r="392" spans="1:6" x14ac:dyDescent="0.2">
      <c r="A392" s="12"/>
      <c r="B392" s="15"/>
      <c r="C392" s="29"/>
      <c r="D392" s="29"/>
      <c r="E392" s="29"/>
      <c r="F392" s="29"/>
    </row>
    <row r="393" spans="1:6" x14ac:dyDescent="0.2">
      <c r="A393" s="12"/>
      <c r="B393" s="15"/>
      <c r="C393" s="29"/>
      <c r="D393" s="29"/>
      <c r="E393" s="29"/>
      <c r="F393" s="29"/>
    </row>
    <row r="394" spans="1:6" x14ac:dyDescent="0.2">
      <c r="A394" s="12"/>
      <c r="B394" s="15"/>
      <c r="C394" s="29"/>
      <c r="D394" s="29"/>
      <c r="E394" s="29"/>
      <c r="F394" s="29"/>
    </row>
    <row r="395" spans="1:6" x14ac:dyDescent="0.2">
      <c r="A395" s="12"/>
      <c r="B395" s="15"/>
      <c r="C395" s="29"/>
      <c r="D395" s="29"/>
      <c r="E395" s="29"/>
      <c r="F395" s="29"/>
    </row>
    <row r="396" spans="1:6" x14ac:dyDescent="0.2">
      <c r="A396" s="12"/>
      <c r="B396" s="15"/>
      <c r="C396" s="29"/>
      <c r="D396" s="29"/>
      <c r="E396" s="29"/>
      <c r="F396" s="29"/>
    </row>
    <row r="397" spans="1:6" x14ac:dyDescent="0.2">
      <c r="A397" s="12"/>
      <c r="B397" s="15"/>
      <c r="C397" s="29"/>
      <c r="D397" s="29"/>
      <c r="E397" s="29"/>
      <c r="F397" s="29"/>
    </row>
    <row r="398" spans="1:6" x14ac:dyDescent="0.2">
      <c r="A398" s="12"/>
      <c r="B398" s="15"/>
      <c r="C398" s="29"/>
      <c r="D398" s="29"/>
      <c r="E398" s="29"/>
      <c r="F398" s="29"/>
    </row>
    <row r="399" spans="1:6" x14ac:dyDescent="0.2">
      <c r="A399" s="12"/>
      <c r="B399" s="15"/>
      <c r="C399" s="29"/>
      <c r="D399" s="29"/>
      <c r="E399" s="29"/>
      <c r="F399" s="29"/>
    </row>
    <row r="400" spans="1:6" x14ac:dyDescent="0.2">
      <c r="A400" s="12"/>
      <c r="B400" s="15"/>
      <c r="C400" s="29"/>
      <c r="D400" s="29"/>
      <c r="E400" s="29"/>
      <c r="F400" s="29"/>
    </row>
    <row r="401" spans="1:6" x14ac:dyDescent="0.2">
      <c r="A401" s="12"/>
      <c r="B401" s="15"/>
      <c r="C401" s="29"/>
      <c r="D401" s="29"/>
      <c r="E401" s="29"/>
      <c r="F401" s="29"/>
    </row>
    <row r="402" spans="1:6" x14ac:dyDescent="0.2">
      <c r="A402" s="12"/>
      <c r="B402" s="15"/>
      <c r="C402" s="29"/>
      <c r="D402" s="29"/>
      <c r="E402" s="29"/>
      <c r="F402" s="29"/>
    </row>
    <row r="403" spans="1:6" x14ac:dyDescent="0.2">
      <c r="A403" s="12"/>
      <c r="B403" s="15"/>
      <c r="C403" s="29"/>
      <c r="D403" s="29"/>
      <c r="E403" s="29"/>
      <c r="F403" s="29"/>
    </row>
    <row r="404" spans="1:6" x14ac:dyDescent="0.2">
      <c r="A404" s="12"/>
      <c r="B404" s="15"/>
      <c r="C404" s="29"/>
      <c r="D404" s="29"/>
      <c r="E404" s="29"/>
      <c r="F404" s="29"/>
    </row>
    <row r="405" spans="1:6" x14ac:dyDescent="0.2">
      <c r="A405" s="12"/>
      <c r="B405" s="15"/>
      <c r="C405" s="29"/>
      <c r="D405" s="29"/>
      <c r="E405" s="29"/>
      <c r="F405" s="29"/>
    </row>
    <row r="406" spans="1:6" x14ac:dyDescent="0.2">
      <c r="A406" s="12"/>
      <c r="B406" s="15"/>
      <c r="C406" s="29"/>
      <c r="D406" s="29"/>
      <c r="E406" s="29"/>
      <c r="F406" s="29"/>
    </row>
    <row r="407" spans="1:6" x14ac:dyDescent="0.2">
      <c r="A407" s="12"/>
      <c r="B407" s="15"/>
      <c r="C407" s="29"/>
      <c r="D407" s="29"/>
      <c r="E407" s="29"/>
      <c r="F407" s="29"/>
    </row>
    <row r="408" spans="1:6" x14ac:dyDescent="0.2">
      <c r="A408" s="12"/>
      <c r="B408" s="15"/>
      <c r="C408" s="29"/>
      <c r="D408" s="29"/>
      <c r="E408" s="29"/>
      <c r="F408" s="29"/>
    </row>
    <row r="409" spans="1:6" x14ac:dyDescent="0.2">
      <c r="A409" s="12"/>
      <c r="B409" s="15"/>
      <c r="C409" s="29"/>
      <c r="D409" s="29"/>
      <c r="E409" s="29"/>
      <c r="F409" s="29"/>
    </row>
    <row r="410" spans="1:6" x14ac:dyDescent="0.2">
      <c r="A410" s="12"/>
      <c r="B410" s="15"/>
      <c r="C410" s="29"/>
      <c r="D410" s="29"/>
      <c r="E410" s="29"/>
      <c r="F410" s="29"/>
    </row>
    <row r="411" spans="1:6" x14ac:dyDescent="0.2">
      <c r="A411" s="12"/>
      <c r="B411" s="15"/>
      <c r="C411" s="29"/>
      <c r="D411" s="29"/>
      <c r="E411" s="29"/>
      <c r="F411" s="29"/>
    </row>
    <row r="412" spans="1:6" x14ac:dyDescent="0.2">
      <c r="A412" s="12"/>
      <c r="B412" s="15"/>
      <c r="C412" s="29"/>
      <c r="D412" s="29"/>
      <c r="E412" s="29"/>
      <c r="F412" s="29"/>
    </row>
    <row r="413" spans="1:6" x14ac:dyDescent="0.2">
      <c r="A413" s="12"/>
      <c r="B413" s="15"/>
      <c r="C413" s="29"/>
      <c r="D413" s="29"/>
      <c r="E413" s="29"/>
      <c r="F413" s="29"/>
    </row>
    <row r="414" spans="1:6" x14ac:dyDescent="0.2">
      <c r="A414" s="12"/>
      <c r="B414" s="15"/>
      <c r="C414" s="29"/>
      <c r="D414" s="29"/>
      <c r="E414" s="29"/>
      <c r="F414" s="29"/>
    </row>
    <row r="415" spans="1:6" x14ac:dyDescent="0.2">
      <c r="A415" s="12"/>
      <c r="B415" s="15"/>
      <c r="C415" s="29"/>
      <c r="D415" s="29"/>
      <c r="E415" s="29"/>
      <c r="F415" s="29"/>
    </row>
    <row r="416" spans="1:6" x14ac:dyDescent="0.2">
      <c r="A416" s="12"/>
      <c r="B416" s="15"/>
      <c r="C416" s="29"/>
      <c r="D416" s="29"/>
      <c r="E416" s="29"/>
      <c r="F416" s="29"/>
    </row>
    <row r="417" spans="1:6" x14ac:dyDescent="0.2">
      <c r="A417" s="12"/>
      <c r="B417" s="15"/>
      <c r="C417" s="29"/>
      <c r="D417" s="29"/>
      <c r="E417" s="29"/>
      <c r="F417" s="29"/>
    </row>
    <row r="418" spans="1:6" x14ac:dyDescent="0.2">
      <c r="A418" s="12"/>
      <c r="B418" s="15"/>
      <c r="C418" s="29"/>
      <c r="D418" s="29"/>
      <c r="E418" s="29"/>
      <c r="F418" s="29"/>
    </row>
    <row r="419" spans="1:6" x14ac:dyDescent="0.2">
      <c r="A419" s="12"/>
      <c r="B419" s="15"/>
      <c r="C419" s="29"/>
      <c r="D419" s="29"/>
      <c r="E419" s="29"/>
      <c r="F419" s="29"/>
    </row>
    <row r="420" spans="1:6" x14ac:dyDescent="0.2">
      <c r="A420" s="12"/>
      <c r="B420" s="15"/>
      <c r="C420" s="29"/>
      <c r="D420" s="29"/>
      <c r="E420" s="29"/>
      <c r="F420" s="29"/>
    </row>
    <row r="421" spans="1:6" x14ac:dyDescent="0.2">
      <c r="A421" s="12"/>
      <c r="B421" s="15"/>
      <c r="C421" s="29"/>
      <c r="D421" s="29"/>
      <c r="E421" s="29"/>
      <c r="F421" s="29"/>
    </row>
    <row r="422" spans="1:6" x14ac:dyDescent="0.2">
      <c r="A422" s="12"/>
      <c r="B422" s="15"/>
      <c r="C422" s="29"/>
      <c r="D422" s="29"/>
      <c r="E422" s="29"/>
      <c r="F422" s="29"/>
    </row>
    <row r="423" spans="1:6" x14ac:dyDescent="0.2">
      <c r="A423" s="12"/>
      <c r="B423" s="15"/>
      <c r="C423" s="29"/>
      <c r="D423" s="29"/>
      <c r="E423" s="29"/>
      <c r="F423" s="29"/>
    </row>
    <row r="424" spans="1:6" x14ac:dyDescent="0.2">
      <c r="A424" s="12"/>
      <c r="B424" s="15"/>
      <c r="C424" s="29"/>
      <c r="D424" s="29"/>
      <c r="E424" s="29"/>
      <c r="F424" s="29"/>
    </row>
    <row r="425" spans="1:6" x14ac:dyDescent="0.2">
      <c r="A425" s="12"/>
      <c r="B425" s="15"/>
      <c r="C425" s="29"/>
      <c r="D425" s="29"/>
      <c r="E425" s="29"/>
      <c r="F425" s="29"/>
    </row>
    <row r="426" spans="1:6" x14ac:dyDescent="0.2">
      <c r="A426" s="12"/>
      <c r="B426" s="15"/>
      <c r="C426" s="29"/>
      <c r="D426" s="29"/>
      <c r="E426" s="29"/>
      <c r="F426" s="29"/>
    </row>
    <row r="427" spans="1:6" x14ac:dyDescent="0.2">
      <c r="A427" s="12"/>
      <c r="B427" s="15"/>
      <c r="C427" s="29"/>
      <c r="D427" s="29"/>
      <c r="E427" s="29"/>
      <c r="F427" s="29"/>
    </row>
    <row r="428" spans="1:6" x14ac:dyDescent="0.2">
      <c r="A428" s="12"/>
      <c r="B428" s="15"/>
      <c r="C428" s="29"/>
      <c r="D428" s="29"/>
      <c r="E428" s="29"/>
      <c r="F428" s="29"/>
    </row>
    <row r="429" spans="1:6" x14ac:dyDescent="0.2">
      <c r="A429" s="12"/>
      <c r="B429" s="15"/>
      <c r="C429" s="29"/>
      <c r="D429" s="29"/>
      <c r="E429" s="29"/>
      <c r="F429" s="29"/>
    </row>
    <row r="430" spans="1:6" x14ac:dyDescent="0.2">
      <c r="A430" s="12"/>
      <c r="B430" s="15"/>
      <c r="C430" s="29"/>
      <c r="D430" s="29"/>
      <c r="E430" s="29"/>
      <c r="F430" s="29"/>
    </row>
    <row r="431" spans="1:6" x14ac:dyDescent="0.2">
      <c r="A431" s="12"/>
      <c r="B431" s="15"/>
      <c r="C431" s="29"/>
      <c r="D431" s="29"/>
      <c r="E431" s="29"/>
      <c r="F431" s="29"/>
    </row>
    <row r="432" spans="1:6" x14ac:dyDescent="0.2">
      <c r="A432" s="12"/>
      <c r="B432" s="15"/>
      <c r="C432" s="29"/>
      <c r="D432" s="29"/>
      <c r="E432" s="29"/>
      <c r="F432" s="29"/>
    </row>
    <row r="433" spans="1:6" x14ac:dyDescent="0.2">
      <c r="A433" s="12"/>
      <c r="B433" s="15"/>
      <c r="C433" s="29"/>
      <c r="D433" s="29"/>
      <c r="E433" s="29"/>
      <c r="F433" s="29"/>
    </row>
    <row r="434" spans="1:6" x14ac:dyDescent="0.2">
      <c r="A434" s="12"/>
      <c r="B434" s="15"/>
      <c r="C434" s="29"/>
      <c r="D434" s="29"/>
      <c r="E434" s="29"/>
      <c r="F434" s="29"/>
    </row>
    <row r="435" spans="1:6" x14ac:dyDescent="0.2">
      <c r="A435" s="12"/>
      <c r="B435" s="15"/>
      <c r="C435" s="29"/>
      <c r="D435" s="29"/>
      <c r="E435" s="29"/>
      <c r="F435" s="29"/>
    </row>
    <row r="436" spans="1:6" x14ac:dyDescent="0.2">
      <c r="A436" s="12"/>
      <c r="B436" s="15"/>
      <c r="C436" s="29"/>
      <c r="D436" s="29"/>
      <c r="E436" s="29"/>
      <c r="F436" s="29"/>
    </row>
    <row r="437" spans="1:6" x14ac:dyDescent="0.2">
      <c r="A437" s="12"/>
      <c r="B437" s="15"/>
      <c r="C437" s="29"/>
      <c r="D437" s="29"/>
      <c r="E437" s="29"/>
      <c r="F437" s="29"/>
    </row>
    <row r="438" spans="1:6" x14ac:dyDescent="0.2">
      <c r="A438" s="12"/>
      <c r="B438" s="15"/>
      <c r="C438" s="29"/>
      <c r="D438" s="29"/>
      <c r="E438" s="29"/>
      <c r="F438" s="29"/>
    </row>
    <row r="439" spans="1:6" x14ac:dyDescent="0.2">
      <c r="A439" s="12"/>
      <c r="B439" s="15"/>
      <c r="C439" s="29"/>
      <c r="D439" s="29"/>
      <c r="E439" s="29"/>
      <c r="F439" s="29"/>
    </row>
    <row r="440" spans="1:6" x14ac:dyDescent="0.2">
      <c r="A440" s="12"/>
      <c r="B440" s="15"/>
      <c r="C440" s="29"/>
      <c r="D440" s="29"/>
      <c r="E440" s="29"/>
      <c r="F440" s="29"/>
    </row>
    <row r="441" spans="1:6" x14ac:dyDescent="0.2">
      <c r="A441" s="12"/>
      <c r="B441" s="15"/>
      <c r="C441" s="29"/>
      <c r="D441" s="29"/>
      <c r="E441" s="29"/>
      <c r="F441" s="29"/>
    </row>
    <row r="442" spans="1:6" x14ac:dyDescent="0.2">
      <c r="A442" s="12"/>
      <c r="B442" s="15"/>
      <c r="C442" s="29"/>
      <c r="D442" s="29"/>
      <c r="E442" s="29"/>
      <c r="F442" s="29"/>
    </row>
    <row r="443" spans="1:6" x14ac:dyDescent="0.2">
      <c r="A443" s="12"/>
      <c r="B443" s="15"/>
      <c r="C443" s="29"/>
      <c r="D443" s="29"/>
      <c r="E443" s="29"/>
      <c r="F443" s="29"/>
    </row>
    <row r="444" spans="1:6" x14ac:dyDescent="0.2">
      <c r="A444" s="12"/>
      <c r="B444" s="15"/>
      <c r="C444" s="29"/>
      <c r="D444" s="29"/>
      <c r="E444" s="29"/>
      <c r="F444" s="29"/>
    </row>
    <row r="445" spans="1:6" x14ac:dyDescent="0.2">
      <c r="A445" s="12"/>
      <c r="B445" s="15"/>
      <c r="C445" s="29"/>
      <c r="D445" s="29"/>
      <c r="E445" s="29"/>
      <c r="F445" s="29"/>
    </row>
    <row r="446" spans="1:6" x14ac:dyDescent="0.2">
      <c r="A446" s="12"/>
      <c r="B446" s="15"/>
      <c r="C446" s="29"/>
      <c r="D446" s="29"/>
      <c r="E446" s="29"/>
      <c r="F446" s="29"/>
    </row>
    <row r="447" spans="1:6" x14ac:dyDescent="0.2">
      <c r="A447" s="12"/>
      <c r="B447" s="15"/>
      <c r="C447" s="29"/>
      <c r="D447" s="29"/>
      <c r="E447" s="29"/>
      <c r="F447" s="29"/>
    </row>
    <row r="448" spans="1:6" x14ac:dyDescent="0.2">
      <c r="A448" s="12"/>
      <c r="B448" s="15"/>
      <c r="C448" s="29"/>
      <c r="D448" s="29"/>
      <c r="E448" s="29"/>
      <c r="F448" s="29"/>
    </row>
    <row r="449" spans="1:6" x14ac:dyDescent="0.2">
      <c r="A449" s="12"/>
      <c r="B449" s="15"/>
      <c r="C449" s="29"/>
      <c r="D449" s="29"/>
      <c r="E449" s="29"/>
      <c r="F449" s="29"/>
    </row>
    <row r="450" spans="1:6" x14ac:dyDescent="0.2">
      <c r="A450" s="12"/>
      <c r="B450" s="15"/>
      <c r="C450" s="29"/>
      <c r="D450" s="29"/>
      <c r="E450" s="29"/>
      <c r="F450" s="29"/>
    </row>
    <row r="451" spans="1:6" x14ac:dyDescent="0.2">
      <c r="A451" s="12"/>
      <c r="B451" s="15"/>
      <c r="C451" s="29"/>
      <c r="D451" s="29"/>
      <c r="E451" s="29"/>
      <c r="F451" s="29"/>
    </row>
    <row r="452" spans="1:6" x14ac:dyDescent="0.2">
      <c r="A452" s="12"/>
      <c r="B452" s="15"/>
      <c r="C452" s="29"/>
      <c r="D452" s="29"/>
      <c r="E452" s="29"/>
      <c r="F452" s="29"/>
    </row>
    <row r="453" spans="1:6" x14ac:dyDescent="0.2">
      <c r="A453" s="12"/>
      <c r="B453" s="15"/>
      <c r="C453" s="29"/>
      <c r="D453" s="29"/>
      <c r="E453" s="29"/>
      <c r="F453" s="29"/>
    </row>
    <row r="454" spans="1:6" x14ac:dyDescent="0.2">
      <c r="A454" s="12"/>
      <c r="B454" s="15"/>
      <c r="C454" s="29"/>
      <c r="D454" s="29"/>
      <c r="E454" s="29"/>
      <c r="F454" s="29"/>
    </row>
    <row r="455" spans="1:6" x14ac:dyDescent="0.2">
      <c r="A455" s="12"/>
      <c r="B455" s="15"/>
      <c r="C455" s="29"/>
      <c r="D455" s="29"/>
      <c r="E455" s="29"/>
      <c r="F455" s="29"/>
    </row>
    <row r="456" spans="1:6" x14ac:dyDescent="0.2">
      <c r="A456" s="12"/>
      <c r="B456" s="15"/>
      <c r="C456" s="29"/>
      <c r="D456" s="29"/>
      <c r="E456" s="29"/>
      <c r="F456" s="29"/>
    </row>
    <row r="457" spans="1:6" x14ac:dyDescent="0.2">
      <c r="A457" s="12"/>
      <c r="B457" s="15"/>
      <c r="C457" s="29"/>
      <c r="D457" s="29"/>
      <c r="E457" s="29"/>
      <c r="F457" s="29"/>
    </row>
    <row r="458" spans="1:6" x14ac:dyDescent="0.2">
      <c r="A458" s="12"/>
      <c r="B458" s="15"/>
      <c r="C458" s="29"/>
      <c r="D458" s="29"/>
      <c r="E458" s="29"/>
      <c r="F458" s="29"/>
    </row>
    <row r="459" spans="1:6" x14ac:dyDescent="0.2">
      <c r="A459" s="12"/>
      <c r="B459" s="15"/>
      <c r="C459" s="29"/>
      <c r="D459" s="29"/>
      <c r="E459" s="29"/>
      <c r="F459" s="29"/>
    </row>
    <row r="460" spans="1:6" x14ac:dyDescent="0.2">
      <c r="A460" s="12"/>
      <c r="B460" s="15"/>
      <c r="C460" s="29"/>
      <c r="D460" s="29"/>
      <c r="E460" s="29"/>
      <c r="F460" s="29"/>
    </row>
    <row r="461" spans="1:6" x14ac:dyDescent="0.2">
      <c r="A461" s="12"/>
      <c r="B461" s="15"/>
      <c r="C461" s="29"/>
      <c r="D461" s="29"/>
      <c r="E461" s="29"/>
      <c r="F461" s="29"/>
    </row>
    <row r="462" spans="1:6" x14ac:dyDescent="0.2">
      <c r="A462" s="12"/>
      <c r="B462" s="15"/>
      <c r="C462" s="29"/>
      <c r="D462" s="29"/>
      <c r="E462" s="29"/>
      <c r="F462" s="29"/>
    </row>
    <row r="463" spans="1:6" x14ac:dyDescent="0.2">
      <c r="A463" s="12"/>
      <c r="B463" s="15"/>
      <c r="C463" s="29"/>
      <c r="D463" s="29"/>
      <c r="E463" s="29"/>
      <c r="F463" s="29"/>
    </row>
    <row r="464" spans="1:6" x14ac:dyDescent="0.2">
      <c r="A464" s="12"/>
      <c r="B464" s="15"/>
      <c r="C464" s="29"/>
      <c r="D464" s="29"/>
      <c r="E464" s="29"/>
      <c r="F464" s="29"/>
    </row>
    <row r="465" spans="1:6" x14ac:dyDescent="0.2">
      <c r="A465" s="12"/>
      <c r="B465" s="15"/>
      <c r="C465" s="29"/>
      <c r="D465" s="29"/>
      <c r="E465" s="29"/>
      <c r="F465" s="29"/>
    </row>
    <row r="466" spans="1:6" x14ac:dyDescent="0.2">
      <c r="A466" s="12"/>
      <c r="B466" s="15"/>
      <c r="C466" s="29"/>
      <c r="D466" s="29"/>
      <c r="E466" s="29"/>
      <c r="F466" s="29"/>
    </row>
    <row r="467" spans="1:6" x14ac:dyDescent="0.2">
      <c r="A467" s="12"/>
      <c r="B467" s="15"/>
      <c r="C467" s="29"/>
      <c r="D467" s="29"/>
      <c r="E467" s="29"/>
      <c r="F467" s="29"/>
    </row>
    <row r="468" spans="1:6" x14ac:dyDescent="0.2">
      <c r="A468" s="12"/>
      <c r="B468" s="15"/>
      <c r="C468" s="29"/>
      <c r="D468" s="29"/>
      <c r="E468" s="29"/>
      <c r="F468" s="29"/>
    </row>
    <row r="469" spans="1:6" x14ac:dyDescent="0.2">
      <c r="A469" s="12"/>
      <c r="B469" s="15"/>
      <c r="C469" s="29"/>
      <c r="D469" s="29"/>
      <c r="E469" s="29"/>
      <c r="F469" s="29"/>
    </row>
    <row r="470" spans="1:6" x14ac:dyDescent="0.2">
      <c r="A470" s="12"/>
      <c r="B470" s="15"/>
      <c r="C470" s="29"/>
      <c r="D470" s="29"/>
      <c r="E470" s="29"/>
      <c r="F470" s="29"/>
    </row>
    <row r="471" spans="1:6" x14ac:dyDescent="0.2">
      <c r="A471" s="12"/>
      <c r="B471" s="15"/>
      <c r="C471" s="29"/>
      <c r="D471" s="29"/>
      <c r="E471" s="29"/>
      <c r="F471" s="29"/>
    </row>
    <row r="472" spans="1:6" x14ac:dyDescent="0.2">
      <c r="A472" s="12"/>
      <c r="B472" s="15"/>
      <c r="C472" s="29"/>
      <c r="D472" s="29"/>
      <c r="E472" s="29"/>
      <c r="F472" s="29"/>
    </row>
    <row r="473" spans="1:6" x14ac:dyDescent="0.2">
      <c r="A473" s="12"/>
      <c r="B473" s="15"/>
      <c r="C473" s="29"/>
      <c r="D473" s="29"/>
      <c r="E473" s="29"/>
      <c r="F473" s="29"/>
    </row>
    <row r="474" spans="1:6" x14ac:dyDescent="0.2">
      <c r="A474" s="12"/>
      <c r="B474" s="15"/>
      <c r="C474" s="29"/>
      <c r="D474" s="29"/>
      <c r="E474" s="29"/>
      <c r="F474" s="29"/>
    </row>
    <row r="475" spans="1:6" x14ac:dyDescent="0.2">
      <c r="A475" s="12"/>
      <c r="B475" s="15"/>
      <c r="C475" s="29"/>
      <c r="D475" s="29"/>
      <c r="E475" s="29"/>
      <c r="F475" s="29"/>
    </row>
    <row r="476" spans="1:6" x14ac:dyDescent="0.2">
      <c r="A476" s="12"/>
      <c r="B476" s="15"/>
      <c r="C476" s="29"/>
      <c r="D476" s="29"/>
      <c r="E476" s="29"/>
      <c r="F476" s="29"/>
    </row>
    <row r="477" spans="1:6" x14ac:dyDescent="0.2">
      <c r="A477" s="12"/>
      <c r="B477" s="15"/>
      <c r="C477" s="29"/>
      <c r="D477" s="29"/>
      <c r="E477" s="29"/>
      <c r="F477" s="29"/>
    </row>
    <row r="478" spans="1:6" x14ac:dyDescent="0.2">
      <c r="A478" s="12"/>
      <c r="B478" s="15"/>
      <c r="C478" s="29"/>
      <c r="D478" s="29"/>
      <c r="E478" s="29"/>
      <c r="F478" s="29"/>
    </row>
    <row r="479" spans="1:6" x14ac:dyDescent="0.2">
      <c r="A479" s="12"/>
      <c r="B479" s="15"/>
      <c r="C479" s="29"/>
      <c r="D479" s="29"/>
      <c r="E479" s="29"/>
      <c r="F479" s="29"/>
    </row>
    <row r="480" spans="1:6" x14ac:dyDescent="0.2">
      <c r="A480" s="12"/>
      <c r="B480" s="15"/>
      <c r="C480" s="29"/>
      <c r="D480" s="29"/>
      <c r="E480" s="29"/>
      <c r="F480" s="29"/>
    </row>
    <row r="481" spans="1:6" x14ac:dyDescent="0.2">
      <c r="A481" s="12"/>
      <c r="B481" s="15"/>
      <c r="C481" s="29"/>
      <c r="D481" s="29"/>
      <c r="E481" s="29"/>
      <c r="F481" s="29"/>
    </row>
    <row r="482" spans="1:6" x14ac:dyDescent="0.2">
      <c r="A482" s="12"/>
      <c r="B482" s="15"/>
      <c r="C482" s="29"/>
      <c r="D482" s="29"/>
      <c r="E482" s="29"/>
      <c r="F482" s="29"/>
    </row>
    <row r="483" spans="1:6" x14ac:dyDescent="0.2">
      <c r="A483" s="12"/>
      <c r="B483" s="15"/>
      <c r="C483" s="29"/>
      <c r="D483" s="29"/>
      <c r="E483" s="29"/>
      <c r="F483" s="29"/>
    </row>
    <row r="484" spans="1:6" x14ac:dyDescent="0.2">
      <c r="A484" s="12"/>
      <c r="B484" s="15"/>
      <c r="C484" s="29"/>
      <c r="D484" s="29"/>
      <c r="E484" s="29"/>
      <c r="F484" s="29"/>
    </row>
    <row r="485" spans="1:6" x14ac:dyDescent="0.2">
      <c r="A485" s="12"/>
      <c r="B485" s="15"/>
      <c r="C485" s="29"/>
      <c r="D485" s="29"/>
      <c r="E485" s="29"/>
      <c r="F485" s="29"/>
    </row>
    <row r="486" spans="1:6" x14ac:dyDescent="0.2">
      <c r="A486" s="12"/>
      <c r="B486" s="15"/>
      <c r="C486" s="29"/>
      <c r="D486" s="29"/>
      <c r="E486" s="29"/>
      <c r="F486" s="29"/>
    </row>
    <row r="487" spans="1:6" x14ac:dyDescent="0.2">
      <c r="A487" s="12"/>
      <c r="B487" s="15"/>
      <c r="C487" s="29"/>
      <c r="D487" s="29"/>
      <c r="E487" s="29"/>
      <c r="F487" s="29"/>
    </row>
    <row r="488" spans="1:6" x14ac:dyDescent="0.2">
      <c r="A488" s="12"/>
      <c r="B488" s="15"/>
      <c r="C488" s="29"/>
      <c r="D488" s="29"/>
      <c r="E488" s="29"/>
      <c r="F488" s="29"/>
    </row>
    <row r="489" spans="1:6" x14ac:dyDescent="0.2">
      <c r="A489" s="12"/>
      <c r="B489" s="15"/>
      <c r="C489" s="29"/>
      <c r="D489" s="29"/>
      <c r="E489" s="29"/>
      <c r="F489" s="29"/>
    </row>
    <row r="490" spans="1:6" x14ac:dyDescent="0.2">
      <c r="A490" s="12"/>
      <c r="B490" s="15"/>
      <c r="C490" s="29"/>
      <c r="D490" s="29"/>
      <c r="E490" s="29"/>
      <c r="F490" s="29"/>
    </row>
    <row r="491" spans="1:6" x14ac:dyDescent="0.2">
      <c r="A491" s="12"/>
      <c r="B491" s="15"/>
      <c r="C491" s="29"/>
      <c r="D491" s="29"/>
      <c r="E491" s="29"/>
      <c r="F491" s="29"/>
    </row>
    <row r="492" spans="1:6" x14ac:dyDescent="0.2">
      <c r="A492" s="12"/>
      <c r="B492" s="15"/>
      <c r="C492" s="29"/>
      <c r="D492" s="29"/>
      <c r="E492" s="29"/>
      <c r="F492" s="29"/>
    </row>
    <row r="493" spans="1:6" x14ac:dyDescent="0.2">
      <c r="A493" s="12"/>
      <c r="B493" s="15"/>
      <c r="C493" s="29"/>
      <c r="D493" s="29"/>
      <c r="E493" s="29"/>
      <c r="F493" s="29"/>
    </row>
    <row r="494" spans="1:6" x14ac:dyDescent="0.2">
      <c r="A494" s="12"/>
      <c r="B494" s="15"/>
      <c r="C494" s="29"/>
      <c r="D494" s="29"/>
      <c r="E494" s="29"/>
      <c r="F494" s="29"/>
    </row>
    <row r="495" spans="1:6" x14ac:dyDescent="0.2">
      <c r="A495" s="12"/>
      <c r="B495" s="15"/>
      <c r="C495" s="29"/>
      <c r="D495" s="29"/>
      <c r="E495" s="29"/>
      <c r="F495" s="29"/>
    </row>
    <row r="496" spans="1:6" x14ac:dyDescent="0.2">
      <c r="A496" s="12"/>
      <c r="B496" s="15"/>
      <c r="C496" s="29"/>
      <c r="D496" s="29"/>
      <c r="E496" s="29"/>
      <c r="F496" s="29"/>
    </row>
    <row r="497" spans="1:6" x14ac:dyDescent="0.2">
      <c r="A497" s="12"/>
      <c r="B497" s="15"/>
      <c r="C497" s="29"/>
      <c r="D497" s="29"/>
      <c r="E497" s="29"/>
      <c r="F497" s="29"/>
    </row>
    <row r="498" spans="1:6" x14ac:dyDescent="0.2">
      <c r="A498" s="12"/>
      <c r="B498" s="15"/>
      <c r="C498" s="29"/>
      <c r="D498" s="29"/>
      <c r="E498" s="29"/>
      <c r="F498" s="29"/>
    </row>
    <row r="499" spans="1:6" x14ac:dyDescent="0.2">
      <c r="A499" s="12"/>
      <c r="B499" s="15"/>
      <c r="C499" s="29"/>
      <c r="D499" s="29"/>
      <c r="E499" s="29"/>
      <c r="F499" s="29"/>
    </row>
    <row r="500" spans="1:6" x14ac:dyDescent="0.2">
      <c r="A500" s="12"/>
      <c r="B500" s="15"/>
      <c r="C500" s="29"/>
      <c r="D500" s="29"/>
      <c r="E500" s="29"/>
      <c r="F500" s="29"/>
    </row>
    <row r="501" spans="1:6" x14ac:dyDescent="0.2">
      <c r="A501" s="12"/>
      <c r="B501" s="15"/>
      <c r="C501" s="29"/>
      <c r="D501" s="29"/>
      <c r="E501" s="29"/>
      <c r="F501" s="29"/>
    </row>
    <row r="502" spans="1:6" x14ac:dyDescent="0.2">
      <c r="A502" s="12"/>
      <c r="B502" s="15"/>
      <c r="C502" s="29"/>
      <c r="D502" s="29"/>
      <c r="E502" s="29"/>
      <c r="F502" s="29"/>
    </row>
    <row r="503" spans="1:6" x14ac:dyDescent="0.2">
      <c r="A503" s="12"/>
      <c r="B503" s="15"/>
      <c r="C503" s="29"/>
      <c r="D503" s="29"/>
      <c r="E503" s="29"/>
      <c r="F503" s="29"/>
    </row>
    <row r="504" spans="1:6" x14ac:dyDescent="0.2">
      <c r="A504" s="12"/>
      <c r="B504" s="15"/>
      <c r="C504" s="29"/>
      <c r="D504" s="29"/>
      <c r="E504" s="29"/>
      <c r="F504" s="29"/>
    </row>
    <row r="505" spans="1:6" x14ac:dyDescent="0.2">
      <c r="A505" s="12"/>
      <c r="B505" s="15"/>
      <c r="C505" s="29"/>
      <c r="D505" s="29"/>
      <c r="E505" s="29"/>
      <c r="F505" s="29"/>
    </row>
    <row r="506" spans="1:6" x14ac:dyDescent="0.2">
      <c r="A506" s="12"/>
      <c r="B506" s="15"/>
      <c r="C506" s="29"/>
      <c r="D506" s="29"/>
      <c r="E506" s="29"/>
      <c r="F506" s="29"/>
    </row>
    <row r="507" spans="1:6" x14ac:dyDescent="0.2">
      <c r="A507" s="12"/>
      <c r="B507" s="15"/>
      <c r="C507" s="29"/>
      <c r="D507" s="29"/>
      <c r="E507" s="29"/>
      <c r="F507" s="29"/>
    </row>
    <row r="508" spans="1:6" x14ac:dyDescent="0.2">
      <c r="A508" s="12"/>
      <c r="B508" s="15"/>
      <c r="C508" s="29"/>
      <c r="D508" s="29"/>
      <c r="E508" s="29"/>
      <c r="F508" s="29"/>
    </row>
    <row r="509" spans="1:6" x14ac:dyDescent="0.2">
      <c r="A509" s="12"/>
      <c r="B509" s="15"/>
      <c r="C509" s="29"/>
      <c r="D509" s="29"/>
      <c r="E509" s="29"/>
      <c r="F509" s="29"/>
    </row>
    <row r="510" spans="1:6" x14ac:dyDescent="0.2">
      <c r="A510" s="12"/>
      <c r="B510" s="15"/>
      <c r="C510" s="29"/>
      <c r="D510" s="29"/>
      <c r="E510" s="29"/>
      <c r="F510" s="29"/>
    </row>
    <row r="511" spans="1:6" x14ac:dyDescent="0.2">
      <c r="A511" s="12"/>
      <c r="B511" s="15"/>
      <c r="C511" s="29"/>
      <c r="D511" s="29"/>
      <c r="E511" s="29"/>
      <c r="F511" s="29"/>
    </row>
    <row r="512" spans="1:6" x14ac:dyDescent="0.2">
      <c r="A512" s="12"/>
      <c r="B512" s="15"/>
      <c r="C512" s="29"/>
      <c r="D512" s="29"/>
      <c r="E512" s="29"/>
      <c r="F512" s="29"/>
    </row>
    <row r="513" spans="1:6" x14ac:dyDescent="0.2">
      <c r="A513" s="12"/>
      <c r="B513" s="15"/>
      <c r="C513" s="29"/>
      <c r="D513" s="29"/>
      <c r="E513" s="29"/>
      <c r="F513" s="29"/>
    </row>
    <row r="514" spans="1:6" x14ac:dyDescent="0.2">
      <c r="A514" s="12"/>
      <c r="B514" s="15"/>
      <c r="C514" s="29"/>
      <c r="D514" s="29"/>
      <c r="E514" s="29"/>
      <c r="F514" s="29"/>
    </row>
    <row r="515" spans="1:6" x14ac:dyDescent="0.2">
      <c r="A515" s="12"/>
      <c r="B515" s="15"/>
      <c r="C515" s="29"/>
      <c r="D515" s="29"/>
      <c r="E515" s="29"/>
      <c r="F515" s="29"/>
    </row>
    <row r="516" spans="1:6" x14ac:dyDescent="0.2">
      <c r="A516" s="12"/>
      <c r="B516" s="15"/>
      <c r="C516" s="29"/>
      <c r="D516" s="29"/>
      <c r="E516" s="29"/>
      <c r="F516" s="29"/>
    </row>
    <row r="517" spans="1:6" x14ac:dyDescent="0.2">
      <c r="A517" s="12"/>
      <c r="B517" s="15"/>
      <c r="C517" s="29"/>
      <c r="D517" s="29"/>
      <c r="E517" s="29"/>
      <c r="F517" s="29"/>
    </row>
    <row r="518" spans="1:6" x14ac:dyDescent="0.2">
      <c r="A518" s="12"/>
      <c r="B518" s="15"/>
      <c r="C518" s="29"/>
      <c r="D518" s="29"/>
      <c r="E518" s="29"/>
      <c r="F518" s="29"/>
    </row>
    <row r="519" spans="1:6" x14ac:dyDescent="0.2">
      <c r="A519" s="12"/>
      <c r="B519" s="15"/>
      <c r="C519" s="29"/>
      <c r="D519" s="29"/>
      <c r="E519" s="29"/>
      <c r="F519" s="29"/>
    </row>
    <row r="520" spans="1:6" x14ac:dyDescent="0.2">
      <c r="A520" s="12"/>
      <c r="B520" s="15"/>
      <c r="C520" s="29"/>
      <c r="D520" s="29"/>
      <c r="E520" s="29"/>
      <c r="F520" s="29"/>
    </row>
    <row r="521" spans="1:6" x14ac:dyDescent="0.2">
      <c r="A521" s="12"/>
      <c r="B521" s="15"/>
      <c r="C521" s="29"/>
      <c r="D521" s="29"/>
      <c r="E521" s="29"/>
      <c r="F521" s="29"/>
    </row>
    <row r="522" spans="1:6" x14ac:dyDescent="0.2">
      <c r="A522" s="12"/>
      <c r="B522" s="15"/>
      <c r="C522" s="29"/>
      <c r="D522" s="29"/>
      <c r="E522" s="29"/>
      <c r="F522" s="29"/>
    </row>
    <row r="523" spans="1:6" x14ac:dyDescent="0.2">
      <c r="A523" s="12"/>
      <c r="B523" s="15"/>
      <c r="C523" s="29"/>
      <c r="D523" s="29"/>
      <c r="E523" s="29"/>
      <c r="F523" s="29"/>
    </row>
    <row r="524" spans="1:6" x14ac:dyDescent="0.2">
      <c r="A524" s="12"/>
      <c r="B524" s="15"/>
      <c r="C524" s="29"/>
      <c r="D524" s="29"/>
      <c r="E524" s="29"/>
      <c r="F524" s="29"/>
    </row>
    <row r="525" spans="1:6" x14ac:dyDescent="0.2">
      <c r="A525" s="12"/>
      <c r="B525" s="15"/>
      <c r="C525" s="29"/>
      <c r="D525" s="29"/>
      <c r="E525" s="29"/>
      <c r="F525" s="29"/>
    </row>
    <row r="526" spans="1:6" x14ac:dyDescent="0.2">
      <c r="A526" s="12"/>
      <c r="B526" s="15"/>
      <c r="C526" s="29"/>
      <c r="D526" s="29"/>
      <c r="E526" s="29"/>
      <c r="F526" s="29"/>
    </row>
    <row r="527" spans="1:6" x14ac:dyDescent="0.2">
      <c r="A527" s="12"/>
      <c r="B527" s="15"/>
      <c r="C527" s="29"/>
      <c r="D527" s="29"/>
      <c r="E527" s="29"/>
      <c r="F527" s="29"/>
    </row>
    <row r="528" spans="1:6" x14ac:dyDescent="0.2">
      <c r="A528" s="12"/>
      <c r="B528" s="15"/>
      <c r="C528" s="29"/>
      <c r="D528" s="29"/>
      <c r="E528" s="29"/>
      <c r="F528" s="29"/>
    </row>
    <row r="529" spans="1:6" x14ac:dyDescent="0.2">
      <c r="A529" s="12"/>
      <c r="B529" s="15"/>
      <c r="C529" s="29"/>
      <c r="D529" s="29"/>
      <c r="E529" s="29"/>
      <c r="F529" s="29"/>
    </row>
    <row r="530" spans="1:6" x14ac:dyDescent="0.2">
      <c r="A530" s="12"/>
      <c r="B530" s="15"/>
      <c r="C530" s="29"/>
      <c r="D530" s="29"/>
      <c r="E530" s="29"/>
      <c r="F530" s="29"/>
    </row>
    <row r="531" spans="1:6" x14ac:dyDescent="0.2">
      <c r="A531" s="12"/>
      <c r="B531" s="15"/>
      <c r="C531" s="29"/>
      <c r="D531" s="29"/>
      <c r="E531" s="29"/>
      <c r="F531" s="29"/>
    </row>
    <row r="532" spans="1:6" x14ac:dyDescent="0.2">
      <c r="A532" s="12"/>
      <c r="B532" s="15"/>
      <c r="C532" s="29"/>
      <c r="D532" s="29"/>
      <c r="E532" s="29"/>
      <c r="F532" s="29"/>
    </row>
    <row r="533" spans="1:6" x14ac:dyDescent="0.2">
      <c r="A533" s="12"/>
      <c r="B533" s="15"/>
      <c r="C533" s="29"/>
      <c r="D533" s="29"/>
      <c r="E533" s="29"/>
      <c r="F533" s="29"/>
    </row>
    <row r="534" spans="1:6" x14ac:dyDescent="0.2">
      <c r="A534" s="12"/>
      <c r="B534" s="15"/>
      <c r="C534" s="29"/>
      <c r="D534" s="29"/>
      <c r="E534" s="29"/>
      <c r="F534" s="29"/>
    </row>
    <row r="535" spans="1:6" x14ac:dyDescent="0.2">
      <c r="A535" s="12"/>
      <c r="B535" s="15"/>
      <c r="C535" s="29"/>
      <c r="D535" s="29"/>
      <c r="E535" s="29"/>
      <c r="F535" s="29"/>
    </row>
    <row r="536" spans="1:6" x14ac:dyDescent="0.2">
      <c r="A536" s="12"/>
      <c r="B536" s="15"/>
      <c r="C536" s="29"/>
      <c r="D536" s="29"/>
      <c r="E536" s="29"/>
      <c r="F536" s="29"/>
    </row>
    <row r="537" spans="1:6" x14ac:dyDescent="0.2">
      <c r="A537" s="12"/>
      <c r="B537" s="15"/>
      <c r="C537" s="29"/>
      <c r="D537" s="29"/>
      <c r="E537" s="29"/>
      <c r="F537" s="29"/>
    </row>
    <row r="538" spans="1:6" x14ac:dyDescent="0.2">
      <c r="A538" s="12"/>
      <c r="B538" s="15"/>
      <c r="C538" s="29"/>
      <c r="D538" s="29"/>
      <c r="E538" s="29"/>
      <c r="F538" s="29"/>
    </row>
    <row r="539" spans="1:6" x14ac:dyDescent="0.2">
      <c r="A539" s="12"/>
      <c r="B539" s="15"/>
      <c r="C539" s="29"/>
      <c r="D539" s="29"/>
      <c r="E539" s="29"/>
      <c r="F539" s="29"/>
    </row>
    <row r="540" spans="1:6" x14ac:dyDescent="0.2">
      <c r="A540" s="12"/>
      <c r="B540" s="15"/>
      <c r="C540" s="29"/>
      <c r="D540" s="29"/>
      <c r="E540" s="29"/>
      <c r="F540" s="29"/>
    </row>
    <row r="541" spans="1:6" x14ac:dyDescent="0.2">
      <c r="A541" s="12"/>
      <c r="B541" s="15"/>
      <c r="C541" s="29"/>
      <c r="D541" s="29"/>
      <c r="E541" s="29"/>
      <c r="F541" s="29"/>
    </row>
    <row r="542" spans="1:6" x14ac:dyDescent="0.2">
      <c r="A542" s="12"/>
      <c r="B542" s="15"/>
      <c r="C542" s="29"/>
      <c r="D542" s="29"/>
      <c r="E542" s="29"/>
      <c r="F542" s="29"/>
    </row>
    <row r="543" spans="1:6" x14ac:dyDescent="0.2">
      <c r="A543" s="12"/>
      <c r="B543" s="15"/>
      <c r="C543" s="29"/>
      <c r="D543" s="29"/>
      <c r="E543" s="29"/>
      <c r="F543" s="29"/>
    </row>
    <row r="544" spans="1:6" x14ac:dyDescent="0.2">
      <c r="A544" s="12"/>
      <c r="B544" s="15"/>
      <c r="C544" s="29"/>
      <c r="D544" s="29"/>
      <c r="E544" s="29"/>
      <c r="F544" s="29"/>
    </row>
    <row r="545" spans="1:6" x14ac:dyDescent="0.2">
      <c r="A545" s="12"/>
      <c r="B545" s="15"/>
      <c r="C545" s="29"/>
      <c r="D545" s="29"/>
      <c r="E545" s="29"/>
      <c r="F545" s="29"/>
    </row>
    <row r="546" spans="1:6" x14ac:dyDescent="0.2">
      <c r="A546" s="12"/>
      <c r="B546" s="15"/>
      <c r="C546" s="29"/>
      <c r="D546" s="29"/>
      <c r="E546" s="29"/>
      <c r="F546" s="29"/>
    </row>
    <row r="547" spans="1:6" x14ac:dyDescent="0.2">
      <c r="A547" s="12"/>
      <c r="B547" s="15"/>
      <c r="C547" s="29"/>
      <c r="D547" s="29"/>
      <c r="E547" s="29"/>
      <c r="F547" s="29"/>
    </row>
    <row r="548" spans="1:6" x14ac:dyDescent="0.2">
      <c r="A548" s="12"/>
      <c r="B548" s="15"/>
      <c r="C548" s="29"/>
      <c r="D548" s="29"/>
      <c r="E548" s="29"/>
      <c r="F548" s="29"/>
    </row>
    <row r="549" spans="1:6" x14ac:dyDescent="0.2">
      <c r="A549" s="12"/>
      <c r="B549" s="15"/>
      <c r="C549" s="29"/>
      <c r="D549" s="29"/>
      <c r="E549" s="29"/>
      <c r="F549" s="29"/>
    </row>
    <row r="550" spans="1:6" x14ac:dyDescent="0.2">
      <c r="A550" s="12"/>
      <c r="B550" s="15"/>
      <c r="C550" s="29"/>
      <c r="D550" s="29"/>
      <c r="E550" s="29"/>
      <c r="F550" s="29"/>
    </row>
    <row r="551" spans="1:6" x14ac:dyDescent="0.2">
      <c r="A551" s="12"/>
      <c r="B551" s="15"/>
      <c r="C551" s="29"/>
      <c r="D551" s="29"/>
      <c r="E551" s="29"/>
      <c r="F551" s="29"/>
    </row>
    <row r="552" spans="1:6" x14ac:dyDescent="0.2">
      <c r="A552" s="12"/>
      <c r="B552" s="15"/>
      <c r="C552" s="29"/>
      <c r="D552" s="29"/>
      <c r="E552" s="29"/>
      <c r="F552" s="29"/>
    </row>
    <row r="553" spans="1:6" x14ac:dyDescent="0.2">
      <c r="A553" s="12"/>
      <c r="B553" s="15"/>
      <c r="C553" s="29"/>
      <c r="D553" s="29"/>
      <c r="E553" s="29"/>
      <c r="F553" s="29"/>
    </row>
    <row r="554" spans="1:6" x14ac:dyDescent="0.2">
      <c r="A554" s="12"/>
      <c r="B554" s="15"/>
      <c r="C554" s="29"/>
      <c r="D554" s="29"/>
      <c r="E554" s="29"/>
      <c r="F554" s="29"/>
    </row>
    <row r="555" spans="1:6" x14ac:dyDescent="0.2">
      <c r="A555" s="12"/>
      <c r="B555" s="15"/>
      <c r="C555" s="29"/>
      <c r="D555" s="29"/>
      <c r="E555" s="29"/>
      <c r="F555" s="29"/>
    </row>
    <row r="556" spans="1:6" x14ac:dyDescent="0.2">
      <c r="A556" s="12"/>
      <c r="B556" s="15"/>
      <c r="C556" s="29"/>
      <c r="D556" s="29"/>
      <c r="E556" s="29"/>
      <c r="F556" s="29"/>
    </row>
    <row r="557" spans="1:6" x14ac:dyDescent="0.2">
      <c r="A557" s="12"/>
      <c r="B557" s="15"/>
      <c r="C557" s="29"/>
      <c r="D557" s="29"/>
      <c r="E557" s="29"/>
      <c r="F557" s="29"/>
    </row>
    <row r="558" spans="1:6" x14ac:dyDescent="0.2">
      <c r="A558" s="12"/>
      <c r="B558" s="15"/>
      <c r="C558" s="29"/>
      <c r="D558" s="29"/>
      <c r="E558" s="29"/>
      <c r="F558" s="29"/>
    </row>
    <row r="559" spans="1:6" x14ac:dyDescent="0.2">
      <c r="A559" s="12"/>
      <c r="B559" s="15"/>
      <c r="C559" s="29"/>
      <c r="D559" s="29"/>
      <c r="E559" s="29"/>
      <c r="F559" s="29"/>
    </row>
    <row r="560" spans="1:6" x14ac:dyDescent="0.2">
      <c r="A560" s="12"/>
      <c r="B560" s="15"/>
      <c r="C560" s="29"/>
      <c r="D560" s="29"/>
      <c r="E560" s="29"/>
      <c r="F560" s="29"/>
    </row>
    <row r="561" spans="1:6" x14ac:dyDescent="0.2">
      <c r="A561" s="12"/>
      <c r="B561" s="15"/>
      <c r="C561" s="29"/>
      <c r="D561" s="29"/>
      <c r="E561" s="29"/>
      <c r="F561" s="29"/>
    </row>
    <row r="562" spans="1:6" x14ac:dyDescent="0.2">
      <c r="A562" s="12"/>
      <c r="B562" s="15"/>
      <c r="C562" s="29"/>
      <c r="D562" s="29"/>
      <c r="E562" s="29"/>
      <c r="F562" s="29"/>
    </row>
    <row r="563" spans="1:6" x14ac:dyDescent="0.2">
      <c r="A563" s="12"/>
      <c r="B563" s="15"/>
      <c r="C563" s="29"/>
      <c r="D563" s="29"/>
      <c r="E563" s="29"/>
      <c r="F563" s="29"/>
    </row>
    <row r="564" spans="1:6" x14ac:dyDescent="0.2">
      <c r="A564" s="12"/>
      <c r="B564" s="15"/>
      <c r="C564" s="29"/>
      <c r="D564" s="29"/>
      <c r="E564" s="29"/>
      <c r="F564" s="29"/>
    </row>
    <row r="565" spans="1:6" x14ac:dyDescent="0.2">
      <c r="A565" s="12"/>
      <c r="B565" s="15"/>
      <c r="C565" s="29"/>
      <c r="D565" s="29"/>
      <c r="E565" s="29"/>
      <c r="F565" s="29"/>
    </row>
    <row r="566" spans="1:6" x14ac:dyDescent="0.2">
      <c r="A566" s="12"/>
      <c r="B566" s="15"/>
      <c r="C566" s="29"/>
      <c r="D566" s="29"/>
      <c r="E566" s="29"/>
      <c r="F566" s="29"/>
    </row>
    <row r="567" spans="1:6" x14ac:dyDescent="0.2">
      <c r="A567" s="12"/>
      <c r="B567" s="15"/>
      <c r="C567" s="29"/>
      <c r="D567" s="29"/>
      <c r="E567" s="29"/>
      <c r="F567" s="29"/>
    </row>
    <row r="568" spans="1:6" x14ac:dyDescent="0.2">
      <c r="A568" s="12"/>
      <c r="B568" s="15"/>
      <c r="C568" s="29"/>
      <c r="D568" s="29"/>
      <c r="E568" s="29"/>
      <c r="F568" s="29"/>
    </row>
    <row r="569" spans="1:6" x14ac:dyDescent="0.2">
      <c r="A569" s="12"/>
      <c r="B569" s="15"/>
      <c r="C569" s="29"/>
      <c r="D569" s="29"/>
      <c r="E569" s="29"/>
      <c r="F569" s="29"/>
    </row>
    <row r="570" spans="1:6" x14ac:dyDescent="0.2">
      <c r="A570" s="12"/>
      <c r="B570" s="15"/>
      <c r="C570" s="29"/>
      <c r="D570" s="29"/>
      <c r="E570" s="29"/>
      <c r="F570" s="29"/>
    </row>
    <row r="571" spans="1:6" x14ac:dyDescent="0.2">
      <c r="A571" s="12"/>
      <c r="B571" s="15"/>
      <c r="C571" s="29"/>
      <c r="D571" s="29"/>
      <c r="E571" s="29"/>
      <c r="F571" s="29"/>
    </row>
    <row r="572" spans="1:6" x14ac:dyDescent="0.2">
      <c r="A572" s="12"/>
      <c r="B572" s="15"/>
      <c r="C572" s="29"/>
      <c r="D572" s="29"/>
      <c r="E572" s="29"/>
      <c r="F572" s="29"/>
    </row>
    <row r="573" spans="1:6" x14ac:dyDescent="0.2">
      <c r="A573" s="12"/>
      <c r="B573" s="15"/>
      <c r="C573" s="29"/>
      <c r="D573" s="29"/>
      <c r="E573" s="29"/>
      <c r="F573" s="29"/>
    </row>
    <row r="574" spans="1:6" x14ac:dyDescent="0.2">
      <c r="A574" s="12"/>
      <c r="B574" s="15"/>
      <c r="C574" s="29"/>
      <c r="D574" s="29"/>
      <c r="E574" s="29"/>
      <c r="F574" s="29"/>
    </row>
    <row r="575" spans="1:6" x14ac:dyDescent="0.2">
      <c r="A575" s="12"/>
      <c r="B575" s="15"/>
      <c r="C575" s="29"/>
      <c r="D575" s="29"/>
      <c r="E575" s="29"/>
      <c r="F575" s="29"/>
    </row>
    <row r="576" spans="1:6" x14ac:dyDescent="0.2">
      <c r="A576" s="12"/>
      <c r="B576" s="15"/>
      <c r="C576" s="29"/>
    </row>
    <row r="577" spans="1:3" x14ac:dyDescent="0.2">
      <c r="A577" s="12"/>
      <c r="B577" s="15"/>
      <c r="C577" s="29"/>
    </row>
    <row r="578" spans="1:3" x14ac:dyDescent="0.2">
      <c r="A578" s="12"/>
      <c r="B578" s="15"/>
      <c r="C578" s="29"/>
    </row>
    <row r="579" spans="1:3" x14ac:dyDescent="0.2">
      <c r="A579" s="12"/>
      <c r="B579" s="15"/>
      <c r="C579" s="29"/>
    </row>
    <row r="580" spans="1:3" x14ac:dyDescent="0.2">
      <c r="A580" s="12"/>
      <c r="B580" s="15"/>
      <c r="C580" s="29"/>
    </row>
    <row r="581" spans="1:3" x14ac:dyDescent="0.2">
      <c r="A581" s="12"/>
      <c r="B581" s="15"/>
      <c r="C581" s="29"/>
    </row>
    <row r="582" spans="1:3" x14ac:dyDescent="0.2">
      <c r="A582" s="12"/>
      <c r="B582" s="15"/>
      <c r="C582" s="29"/>
    </row>
    <row r="583" spans="1:3" x14ac:dyDescent="0.2">
      <c r="A583" s="12"/>
      <c r="B583" s="15"/>
      <c r="C583" s="29"/>
    </row>
    <row r="584" spans="1:3" x14ac:dyDescent="0.2">
      <c r="A584" s="12"/>
      <c r="B584" s="15"/>
      <c r="C584" s="29"/>
    </row>
    <row r="585" spans="1:3" x14ac:dyDescent="0.2">
      <c r="A585" s="12"/>
      <c r="B585" s="15"/>
      <c r="C585" s="29"/>
    </row>
    <row r="586" spans="1:3" x14ac:dyDescent="0.2">
      <c r="A586" s="12"/>
      <c r="B586" s="15"/>
      <c r="C586" s="29"/>
    </row>
    <row r="587" spans="1:3" x14ac:dyDescent="0.2">
      <c r="A587" s="12"/>
      <c r="B587" s="15"/>
      <c r="C587" s="29"/>
    </row>
    <row r="588" spans="1:3" x14ac:dyDescent="0.2">
      <c r="A588" s="12"/>
      <c r="B588" s="15"/>
      <c r="C588" s="29"/>
    </row>
    <row r="589" spans="1:3" x14ac:dyDescent="0.2">
      <c r="A589" s="12"/>
      <c r="B589" s="15"/>
      <c r="C589" s="29"/>
    </row>
    <row r="590" spans="1:3" x14ac:dyDescent="0.2">
      <c r="A590" s="12"/>
      <c r="B590" s="15"/>
      <c r="C590" s="29"/>
    </row>
    <row r="591" spans="1:3" x14ac:dyDescent="0.2">
      <c r="A591" s="12"/>
      <c r="B591" s="15"/>
      <c r="C591" s="29"/>
    </row>
    <row r="592" spans="1:3" x14ac:dyDescent="0.2">
      <c r="A592" s="12"/>
      <c r="B592" s="15"/>
      <c r="C592" s="29"/>
    </row>
    <row r="593" spans="1:3" x14ac:dyDescent="0.2">
      <c r="A593" s="12"/>
      <c r="B593" s="15"/>
      <c r="C593" s="29"/>
    </row>
    <row r="594" spans="1:3" x14ac:dyDescent="0.2">
      <c r="A594" s="12"/>
      <c r="B594" s="15"/>
      <c r="C594" s="29"/>
    </row>
    <row r="595" spans="1:3" x14ac:dyDescent="0.2">
      <c r="A595" s="12"/>
      <c r="B595" s="15"/>
      <c r="C595" s="29"/>
    </row>
    <row r="596" spans="1:3" x14ac:dyDescent="0.2">
      <c r="A596" s="12"/>
      <c r="B596" s="15"/>
      <c r="C596" s="29"/>
    </row>
    <row r="597" spans="1:3" x14ac:dyDescent="0.2">
      <c r="A597" s="12"/>
      <c r="B597" s="15"/>
      <c r="C597" s="29"/>
    </row>
    <row r="598" spans="1:3" x14ac:dyDescent="0.2">
      <c r="A598" s="12"/>
      <c r="B598" s="15"/>
      <c r="C598" s="29"/>
    </row>
    <row r="599" spans="1:3" x14ac:dyDescent="0.2">
      <c r="A599" s="12"/>
      <c r="B599" s="15"/>
      <c r="C599" s="29"/>
    </row>
    <row r="600" spans="1:3" x14ac:dyDescent="0.2">
      <c r="A600" s="12"/>
      <c r="B600" s="15"/>
      <c r="C600" s="29"/>
    </row>
    <row r="601" spans="1:3" x14ac:dyDescent="0.2">
      <c r="A601" s="12"/>
      <c r="B601" s="15"/>
      <c r="C601" s="29"/>
    </row>
    <row r="602" spans="1:3" x14ac:dyDescent="0.2">
      <c r="A602" s="12"/>
      <c r="B602" s="15"/>
      <c r="C602" s="29"/>
    </row>
    <row r="603" spans="1:3" x14ac:dyDescent="0.2">
      <c r="A603" s="12"/>
      <c r="B603" s="15"/>
      <c r="C603" s="29"/>
    </row>
    <row r="604" spans="1:3" x14ac:dyDescent="0.2">
      <c r="A604" s="12"/>
      <c r="B604" s="15"/>
      <c r="C604" s="29"/>
    </row>
    <row r="605" spans="1:3" x14ac:dyDescent="0.2">
      <c r="A605" s="12"/>
      <c r="B605" s="15"/>
      <c r="C605" s="29"/>
    </row>
    <row r="606" spans="1:3" x14ac:dyDescent="0.2">
      <c r="A606" s="12"/>
      <c r="B606" s="15"/>
      <c r="C606" s="29"/>
    </row>
    <row r="607" spans="1:3" x14ac:dyDescent="0.2">
      <c r="A607" s="12"/>
      <c r="B607" s="15"/>
      <c r="C607" s="29"/>
    </row>
    <row r="608" spans="1:3" x14ac:dyDescent="0.2">
      <c r="A608" s="12"/>
      <c r="B608" s="15"/>
      <c r="C608" s="29"/>
    </row>
    <row r="609" spans="1:3" x14ac:dyDescent="0.2">
      <c r="A609" s="12"/>
      <c r="B609" s="15"/>
      <c r="C609" s="29"/>
    </row>
    <row r="610" spans="1:3" x14ac:dyDescent="0.2">
      <c r="A610" s="12"/>
      <c r="B610" s="15"/>
      <c r="C610" s="29"/>
    </row>
    <row r="611" spans="1:3" x14ac:dyDescent="0.2">
      <c r="A611" s="12"/>
      <c r="B611" s="15"/>
      <c r="C611" s="29"/>
    </row>
    <row r="612" spans="1:3" x14ac:dyDescent="0.2">
      <c r="A612" s="12"/>
      <c r="B612" s="15"/>
      <c r="C612" s="29"/>
    </row>
    <row r="613" spans="1:3" x14ac:dyDescent="0.2">
      <c r="A613" s="12"/>
      <c r="B613" s="15"/>
      <c r="C613" s="29"/>
    </row>
    <row r="614" spans="1:3" x14ac:dyDescent="0.2">
      <c r="A614" s="12"/>
      <c r="B614" s="15"/>
      <c r="C614" s="29"/>
    </row>
    <row r="615" spans="1:3" x14ac:dyDescent="0.2">
      <c r="A615" s="12"/>
      <c r="B615" s="15"/>
      <c r="C615" s="29"/>
    </row>
    <row r="616" spans="1:3" x14ac:dyDescent="0.2">
      <c r="A616" s="12"/>
      <c r="B616" s="15"/>
      <c r="C616" s="29"/>
    </row>
    <row r="617" spans="1:3" x14ac:dyDescent="0.2">
      <c r="A617" s="12"/>
      <c r="B617" s="15"/>
      <c r="C617" s="29"/>
    </row>
    <row r="618" spans="1:3" x14ac:dyDescent="0.2">
      <c r="A618" s="12"/>
      <c r="B618" s="15"/>
      <c r="C618" s="29"/>
    </row>
    <row r="619" spans="1:3" x14ac:dyDescent="0.2">
      <c r="A619" s="12"/>
      <c r="B619" s="15"/>
      <c r="C619" s="29"/>
    </row>
    <row r="620" spans="1:3" x14ac:dyDescent="0.2">
      <c r="A620" s="12"/>
      <c r="B620" s="15"/>
      <c r="C620" s="29"/>
    </row>
    <row r="621" spans="1:3" x14ac:dyDescent="0.2">
      <c r="A621" s="12"/>
      <c r="B621" s="15"/>
      <c r="C621" s="29"/>
    </row>
    <row r="622" spans="1:3" x14ac:dyDescent="0.2">
      <c r="A622" s="12"/>
      <c r="B622" s="15"/>
      <c r="C622" s="29"/>
    </row>
    <row r="623" spans="1:3" x14ac:dyDescent="0.2">
      <c r="A623" s="12"/>
      <c r="B623" s="15"/>
      <c r="C623" s="29"/>
    </row>
    <row r="624" spans="1:3" x14ac:dyDescent="0.2">
      <c r="A624" s="12"/>
      <c r="B624" s="15"/>
      <c r="C624" s="29"/>
    </row>
    <row r="625" spans="1:3" x14ac:dyDescent="0.2">
      <c r="A625" s="12"/>
      <c r="B625" s="15"/>
      <c r="C625" s="29"/>
    </row>
    <row r="626" spans="1:3" x14ac:dyDescent="0.2">
      <c r="A626" s="12"/>
      <c r="B626" s="15"/>
      <c r="C626" s="29"/>
    </row>
    <row r="627" spans="1:3" x14ac:dyDescent="0.2">
      <c r="A627" s="12"/>
      <c r="B627" s="15"/>
      <c r="C627" s="29"/>
    </row>
    <row r="628" spans="1:3" x14ac:dyDescent="0.2">
      <c r="A628" s="12"/>
      <c r="B628" s="15"/>
      <c r="C628" s="29"/>
    </row>
    <row r="629" spans="1:3" x14ac:dyDescent="0.2">
      <c r="A629" s="12"/>
      <c r="B629" s="15"/>
      <c r="C629" s="29"/>
    </row>
    <row r="630" spans="1:3" x14ac:dyDescent="0.2">
      <c r="A630" s="12"/>
      <c r="B630" s="15"/>
      <c r="C630" s="29"/>
    </row>
    <row r="631" spans="1:3" x14ac:dyDescent="0.2">
      <c r="A631" s="12"/>
      <c r="B631" s="15"/>
      <c r="C631" s="29"/>
    </row>
    <row r="632" spans="1:3" x14ac:dyDescent="0.2">
      <c r="A632" s="12"/>
      <c r="B632" s="15"/>
      <c r="C632" s="29"/>
    </row>
    <row r="633" spans="1:3" x14ac:dyDescent="0.2">
      <c r="A633" s="12"/>
      <c r="B633" s="15"/>
      <c r="C633" s="29"/>
    </row>
    <row r="634" spans="1:3" x14ac:dyDescent="0.2">
      <c r="A634" s="12"/>
      <c r="B634" s="15"/>
      <c r="C634" s="29"/>
    </row>
    <row r="635" spans="1:3" x14ac:dyDescent="0.2">
      <c r="A635" s="12"/>
      <c r="B635" s="15"/>
      <c r="C635" s="29"/>
    </row>
    <row r="636" spans="1:3" x14ac:dyDescent="0.2">
      <c r="A636" s="12"/>
      <c r="B636" s="15"/>
      <c r="C636" s="29"/>
    </row>
    <row r="637" spans="1:3" x14ac:dyDescent="0.2">
      <c r="A637" s="12"/>
      <c r="B637" s="15"/>
      <c r="C637" s="29"/>
    </row>
    <row r="638" spans="1:3" x14ac:dyDescent="0.2">
      <c r="A638" s="12"/>
      <c r="B638" s="15"/>
      <c r="C638" s="29"/>
    </row>
    <row r="639" spans="1:3" x14ac:dyDescent="0.2">
      <c r="A639" s="12"/>
      <c r="B639" s="15"/>
      <c r="C639" s="29"/>
    </row>
    <row r="640" spans="1:3" x14ac:dyDescent="0.2">
      <c r="A640" s="12"/>
      <c r="B640" s="15"/>
      <c r="C640" s="29"/>
    </row>
    <row r="641" spans="1:3" x14ac:dyDescent="0.2">
      <c r="A641" s="12"/>
      <c r="B641" s="15"/>
      <c r="C641" s="29"/>
    </row>
    <row r="642" spans="1:3" x14ac:dyDescent="0.2">
      <c r="A642" s="12"/>
      <c r="B642" s="15"/>
      <c r="C642" s="29"/>
    </row>
    <row r="643" spans="1:3" x14ac:dyDescent="0.2">
      <c r="A643" s="12"/>
      <c r="B643" s="15"/>
      <c r="C643" s="29"/>
    </row>
    <row r="644" spans="1:3" x14ac:dyDescent="0.2">
      <c r="A644" s="12"/>
      <c r="B644" s="15"/>
      <c r="C644" s="29"/>
    </row>
    <row r="645" spans="1:3" x14ac:dyDescent="0.2">
      <c r="A645" s="12"/>
      <c r="B645" s="15"/>
      <c r="C645" s="29"/>
    </row>
    <row r="646" spans="1:3" x14ac:dyDescent="0.2">
      <c r="A646" s="12"/>
      <c r="B646" s="15"/>
      <c r="C646" s="29"/>
    </row>
    <row r="647" spans="1:3" x14ac:dyDescent="0.2">
      <c r="A647" s="12"/>
      <c r="B647" s="15"/>
      <c r="C647" s="29"/>
    </row>
    <row r="648" spans="1:3" x14ac:dyDescent="0.2">
      <c r="A648" s="12"/>
      <c r="B648" s="15"/>
      <c r="C648" s="29"/>
    </row>
    <row r="649" spans="1:3" x14ac:dyDescent="0.2">
      <c r="A649" s="12"/>
      <c r="B649" s="15"/>
      <c r="C649" s="29"/>
    </row>
    <row r="650" spans="1:3" x14ac:dyDescent="0.2">
      <c r="A650" s="12"/>
      <c r="B650" s="15"/>
      <c r="C650" s="29"/>
    </row>
    <row r="651" spans="1:3" x14ac:dyDescent="0.2">
      <c r="A651" s="12"/>
      <c r="B651" s="15"/>
      <c r="C651" s="29"/>
    </row>
    <row r="652" spans="1:3" x14ac:dyDescent="0.2">
      <c r="A652" s="12"/>
      <c r="B652" s="15"/>
      <c r="C652" s="29"/>
    </row>
    <row r="653" spans="1:3" x14ac:dyDescent="0.2">
      <c r="A653" s="12"/>
      <c r="B653" s="15"/>
      <c r="C653" s="29"/>
    </row>
    <row r="654" spans="1:3" x14ac:dyDescent="0.2">
      <c r="A654" s="12"/>
      <c r="B654" s="15"/>
      <c r="C654" s="29"/>
    </row>
    <row r="655" spans="1:3" x14ac:dyDescent="0.2">
      <c r="A655" s="12"/>
      <c r="B655" s="15"/>
      <c r="C655" s="29"/>
    </row>
    <row r="656" spans="1:3" x14ac:dyDescent="0.2">
      <c r="A656" s="12"/>
      <c r="B656" s="15"/>
      <c r="C656" s="29"/>
    </row>
    <row r="657" spans="1:3" x14ac:dyDescent="0.2">
      <c r="A657" s="12"/>
      <c r="B657" s="15"/>
      <c r="C657" s="29"/>
    </row>
    <row r="658" spans="1:3" x14ac:dyDescent="0.2">
      <c r="A658" s="12"/>
      <c r="B658" s="15"/>
      <c r="C658" s="29"/>
    </row>
    <row r="659" spans="1:3" x14ac:dyDescent="0.2">
      <c r="A659" s="12"/>
      <c r="B659" s="15"/>
      <c r="C659" s="29"/>
    </row>
    <row r="660" spans="1:3" x14ac:dyDescent="0.2">
      <c r="A660" s="12"/>
      <c r="B660" s="15"/>
      <c r="C660" s="29"/>
    </row>
    <row r="661" spans="1:3" x14ac:dyDescent="0.2">
      <c r="A661" s="12"/>
      <c r="B661" s="15"/>
      <c r="C661" s="29"/>
    </row>
    <row r="662" spans="1:3" x14ac:dyDescent="0.2">
      <c r="A662" s="12"/>
      <c r="B662" s="15"/>
      <c r="C662" s="29"/>
    </row>
    <row r="663" spans="1:3" x14ac:dyDescent="0.2">
      <c r="A663" s="12"/>
      <c r="B663" s="15"/>
      <c r="C663" s="29"/>
    </row>
    <row r="664" spans="1:3" x14ac:dyDescent="0.2">
      <c r="A664" s="12"/>
      <c r="B664" s="15"/>
      <c r="C664" s="29"/>
    </row>
    <row r="665" spans="1:3" x14ac:dyDescent="0.2">
      <c r="A665" s="12"/>
      <c r="B665" s="15"/>
      <c r="C665" s="29"/>
    </row>
    <row r="666" spans="1:3" x14ac:dyDescent="0.2">
      <c r="A666" s="12"/>
      <c r="B666" s="15"/>
      <c r="C666" s="29"/>
    </row>
    <row r="667" spans="1:3" x14ac:dyDescent="0.2">
      <c r="A667" s="12"/>
      <c r="B667" s="15"/>
      <c r="C667" s="29"/>
    </row>
    <row r="668" spans="1:3" x14ac:dyDescent="0.2">
      <c r="A668" s="12"/>
      <c r="B668" s="15"/>
      <c r="C668" s="29"/>
    </row>
    <row r="669" spans="1:3" x14ac:dyDescent="0.2">
      <c r="A669" s="12"/>
      <c r="B669" s="15"/>
      <c r="C669" s="29"/>
    </row>
    <row r="670" spans="1:3" x14ac:dyDescent="0.2">
      <c r="A670" s="12"/>
      <c r="B670" s="15"/>
      <c r="C670" s="29"/>
    </row>
    <row r="671" spans="1:3" x14ac:dyDescent="0.2">
      <c r="A671" s="12"/>
      <c r="B671" s="15"/>
      <c r="C671" s="29"/>
    </row>
    <row r="672" spans="1:3" x14ac:dyDescent="0.2">
      <c r="A672" s="12"/>
      <c r="B672" s="15"/>
      <c r="C672" s="29"/>
    </row>
    <row r="673" spans="1:3" x14ac:dyDescent="0.2">
      <c r="A673" s="12"/>
      <c r="B673" s="15"/>
      <c r="C673" s="29"/>
    </row>
    <row r="674" spans="1:3" x14ac:dyDescent="0.2">
      <c r="A674" s="12"/>
      <c r="B674" s="15"/>
      <c r="C674" s="29"/>
    </row>
    <row r="675" spans="1:3" x14ac:dyDescent="0.2">
      <c r="A675" s="12"/>
      <c r="B675" s="15"/>
      <c r="C675" s="29"/>
    </row>
    <row r="676" spans="1:3" x14ac:dyDescent="0.2">
      <c r="A676" s="12"/>
      <c r="B676" s="15"/>
      <c r="C676" s="29"/>
    </row>
    <row r="677" spans="1:3" x14ac:dyDescent="0.2">
      <c r="A677" s="12"/>
      <c r="B677" s="15"/>
      <c r="C677" s="29"/>
    </row>
    <row r="678" spans="1:3" x14ac:dyDescent="0.2">
      <c r="A678" s="12"/>
      <c r="B678" s="15"/>
      <c r="C678" s="29"/>
    </row>
    <row r="679" spans="1:3" x14ac:dyDescent="0.2">
      <c r="A679" s="12"/>
      <c r="B679" s="15"/>
      <c r="C679" s="29"/>
    </row>
    <row r="680" spans="1:3" x14ac:dyDescent="0.2">
      <c r="A680" s="12"/>
      <c r="B680" s="15"/>
      <c r="C680" s="29"/>
    </row>
    <row r="681" spans="1:3" x14ac:dyDescent="0.2">
      <c r="A681" s="12"/>
      <c r="B681" s="15"/>
      <c r="C681" s="29"/>
    </row>
    <row r="682" spans="1:3" x14ac:dyDescent="0.2">
      <c r="A682" s="12"/>
      <c r="B682" s="15"/>
      <c r="C682" s="29"/>
    </row>
    <row r="683" spans="1:3" x14ac:dyDescent="0.2">
      <c r="A683" s="12"/>
      <c r="B683" s="15"/>
      <c r="C683" s="29"/>
    </row>
    <row r="684" spans="1:3" x14ac:dyDescent="0.2">
      <c r="A684" s="12"/>
      <c r="B684" s="15"/>
      <c r="C684" s="29"/>
    </row>
    <row r="685" spans="1:3" x14ac:dyDescent="0.2">
      <c r="A685" s="12"/>
      <c r="B685" s="15"/>
      <c r="C685" s="29"/>
    </row>
    <row r="686" spans="1:3" x14ac:dyDescent="0.2">
      <c r="A686" s="12"/>
      <c r="B686" s="15"/>
      <c r="C686" s="29"/>
    </row>
    <row r="687" spans="1:3" x14ac:dyDescent="0.2">
      <c r="A687" s="12"/>
      <c r="B687" s="15"/>
      <c r="C687" s="29"/>
    </row>
    <row r="688" spans="1:3" x14ac:dyDescent="0.2">
      <c r="A688" s="12"/>
      <c r="B688" s="15"/>
      <c r="C688" s="29"/>
    </row>
    <row r="689" spans="1:3" x14ac:dyDescent="0.2">
      <c r="A689" s="12"/>
      <c r="B689" s="15"/>
      <c r="C689" s="29"/>
    </row>
    <row r="690" spans="1:3" x14ac:dyDescent="0.2">
      <c r="A690" s="12"/>
      <c r="B690" s="15"/>
      <c r="C690" s="29"/>
    </row>
    <row r="691" spans="1:3" x14ac:dyDescent="0.2">
      <c r="A691" s="12"/>
      <c r="B691" s="15"/>
      <c r="C691" s="29"/>
    </row>
    <row r="692" spans="1:3" x14ac:dyDescent="0.2">
      <c r="A692" s="12"/>
      <c r="B692" s="15"/>
      <c r="C692" s="29"/>
    </row>
    <row r="693" spans="1:3" x14ac:dyDescent="0.2">
      <c r="A693" s="12"/>
      <c r="B693" s="15"/>
      <c r="C693" s="29"/>
    </row>
    <row r="694" spans="1:3" x14ac:dyDescent="0.2">
      <c r="A694" s="12"/>
      <c r="B694" s="15"/>
      <c r="C694" s="29"/>
    </row>
    <row r="695" spans="1:3" x14ac:dyDescent="0.2">
      <c r="A695" s="12"/>
      <c r="B695" s="15"/>
      <c r="C695" s="29"/>
    </row>
    <row r="696" spans="1:3" x14ac:dyDescent="0.2">
      <c r="A696" s="12"/>
      <c r="B696" s="15"/>
      <c r="C696" s="29"/>
    </row>
    <row r="697" spans="1:3" x14ac:dyDescent="0.2">
      <c r="A697" s="12"/>
      <c r="B697" s="15"/>
      <c r="C697" s="29"/>
    </row>
    <row r="698" spans="1:3" x14ac:dyDescent="0.2">
      <c r="A698" s="12"/>
      <c r="B698" s="15"/>
      <c r="C698" s="29"/>
    </row>
    <row r="699" spans="1:3" x14ac:dyDescent="0.2">
      <c r="A699" s="12"/>
      <c r="B699" s="15"/>
      <c r="C699" s="29"/>
    </row>
    <row r="700" spans="1:3" x14ac:dyDescent="0.2">
      <c r="A700" s="12"/>
      <c r="B700" s="15"/>
      <c r="C700" s="29"/>
    </row>
    <row r="701" spans="1:3" x14ac:dyDescent="0.2">
      <c r="A701" s="12"/>
      <c r="B701" s="15"/>
      <c r="C701" s="29"/>
    </row>
    <row r="702" spans="1:3" x14ac:dyDescent="0.2">
      <c r="A702" s="12"/>
      <c r="B702" s="15"/>
      <c r="C702" s="29"/>
    </row>
    <row r="703" spans="1:3" x14ac:dyDescent="0.2">
      <c r="A703" s="12"/>
      <c r="B703" s="15"/>
      <c r="C703" s="29"/>
    </row>
    <row r="704" spans="1:3" x14ac:dyDescent="0.2">
      <c r="A704" s="12"/>
      <c r="B704" s="15"/>
      <c r="C704" s="29"/>
    </row>
    <row r="705" spans="1:3" x14ac:dyDescent="0.2">
      <c r="A705" s="12"/>
      <c r="B705" s="15"/>
      <c r="C705" s="29"/>
    </row>
    <row r="706" spans="1:3" x14ac:dyDescent="0.2">
      <c r="A706" s="12"/>
      <c r="B706" s="15"/>
      <c r="C706" s="29"/>
    </row>
    <row r="707" spans="1:3" x14ac:dyDescent="0.2">
      <c r="A707" s="12"/>
      <c r="B707" s="15"/>
      <c r="C707" s="29"/>
    </row>
    <row r="708" spans="1:3" x14ac:dyDescent="0.2">
      <c r="A708" s="12"/>
      <c r="B708" s="15"/>
      <c r="C708" s="29"/>
    </row>
    <row r="709" spans="1:3" x14ac:dyDescent="0.2">
      <c r="A709" s="12"/>
      <c r="B709" s="15"/>
      <c r="C709" s="29"/>
    </row>
    <row r="710" spans="1:3" x14ac:dyDescent="0.2">
      <c r="A710" s="12"/>
      <c r="B710" s="15"/>
      <c r="C710" s="29"/>
    </row>
    <row r="711" spans="1:3" x14ac:dyDescent="0.2">
      <c r="A711" s="12"/>
      <c r="B711" s="15"/>
      <c r="C711" s="29"/>
    </row>
    <row r="712" spans="1:3" x14ac:dyDescent="0.2">
      <c r="A712" s="12"/>
      <c r="B712" s="15"/>
      <c r="C712" s="29"/>
    </row>
    <row r="713" spans="1:3" x14ac:dyDescent="0.2">
      <c r="A713" s="12"/>
      <c r="B713" s="15"/>
      <c r="C713" s="29"/>
    </row>
    <row r="714" spans="1:3" x14ac:dyDescent="0.2">
      <c r="A714" s="12"/>
      <c r="B714" s="15"/>
      <c r="C714" s="29"/>
    </row>
    <row r="715" spans="1:3" x14ac:dyDescent="0.2">
      <c r="A715" s="12"/>
      <c r="B715" s="15"/>
      <c r="C715" s="29"/>
    </row>
    <row r="716" spans="1:3" x14ac:dyDescent="0.2">
      <c r="A716" s="12"/>
      <c r="B716" s="15"/>
      <c r="C716" s="29"/>
    </row>
    <row r="717" spans="1:3" x14ac:dyDescent="0.2">
      <c r="A717" s="12"/>
      <c r="B717" s="15"/>
      <c r="C717" s="29"/>
    </row>
    <row r="718" spans="1:3" x14ac:dyDescent="0.2">
      <c r="A718" s="12"/>
      <c r="B718" s="15"/>
      <c r="C718" s="29"/>
    </row>
    <row r="719" spans="1:3" x14ac:dyDescent="0.2">
      <c r="A719" s="12"/>
      <c r="B719" s="15"/>
      <c r="C719" s="29"/>
    </row>
    <row r="720" spans="1:3" x14ac:dyDescent="0.2">
      <c r="A720" s="12"/>
      <c r="B720" s="15"/>
      <c r="C720" s="29"/>
    </row>
    <row r="721" spans="1:3" x14ac:dyDescent="0.2">
      <c r="A721" s="12"/>
      <c r="B721" s="15"/>
      <c r="C721" s="29"/>
    </row>
    <row r="722" spans="1:3" x14ac:dyDescent="0.2">
      <c r="A722" s="12"/>
      <c r="B722" s="15"/>
      <c r="C722" s="29"/>
    </row>
    <row r="723" spans="1:3" x14ac:dyDescent="0.2">
      <c r="A723" s="12"/>
      <c r="B723" s="15"/>
      <c r="C723" s="29"/>
    </row>
    <row r="724" spans="1:3" x14ac:dyDescent="0.2">
      <c r="A724" s="12"/>
      <c r="B724" s="15"/>
      <c r="C724" s="29"/>
    </row>
    <row r="725" spans="1:3" x14ac:dyDescent="0.2">
      <c r="A725" s="12"/>
      <c r="B725" s="15"/>
      <c r="C725" s="29"/>
    </row>
    <row r="726" spans="1:3" x14ac:dyDescent="0.2">
      <c r="A726" s="12"/>
      <c r="B726" s="15"/>
      <c r="C726" s="29"/>
    </row>
    <row r="727" spans="1:3" x14ac:dyDescent="0.2">
      <c r="A727" s="12"/>
      <c r="B727" s="15"/>
      <c r="C727" s="29"/>
    </row>
    <row r="728" spans="1:3" x14ac:dyDescent="0.2">
      <c r="A728" s="12"/>
      <c r="B728" s="15"/>
      <c r="C728" s="29"/>
    </row>
    <row r="729" spans="1:3" x14ac:dyDescent="0.2">
      <c r="A729" s="12"/>
      <c r="B729" s="15"/>
      <c r="C729" s="29"/>
    </row>
    <row r="730" spans="1:3" x14ac:dyDescent="0.2">
      <c r="A730" s="12"/>
      <c r="B730" s="15"/>
      <c r="C730" s="29"/>
    </row>
    <row r="731" spans="1:3" x14ac:dyDescent="0.2">
      <c r="A731" s="12"/>
      <c r="B731" s="15"/>
      <c r="C731" s="29"/>
    </row>
    <row r="732" spans="1:3" x14ac:dyDescent="0.2">
      <c r="A732" s="12"/>
      <c r="B732" s="15"/>
      <c r="C732" s="29"/>
    </row>
    <row r="733" spans="1:3" x14ac:dyDescent="0.2">
      <c r="A733" s="12"/>
      <c r="B733" s="15"/>
      <c r="C733" s="29"/>
    </row>
    <row r="734" spans="1:3" x14ac:dyDescent="0.2">
      <c r="A734" s="12"/>
      <c r="B734" s="15"/>
      <c r="C734" s="29"/>
    </row>
    <row r="735" spans="1:3" x14ac:dyDescent="0.2">
      <c r="A735" s="12"/>
      <c r="B735" s="15"/>
      <c r="C735" s="29"/>
    </row>
    <row r="736" spans="1:3" x14ac:dyDescent="0.2">
      <c r="A736" s="12"/>
      <c r="B736" s="15"/>
      <c r="C736" s="29"/>
    </row>
    <row r="737" spans="1:3" x14ac:dyDescent="0.2">
      <c r="A737" s="12"/>
      <c r="B737" s="15"/>
      <c r="C737" s="29"/>
    </row>
    <row r="738" spans="1:3" x14ac:dyDescent="0.2">
      <c r="A738" s="12"/>
      <c r="B738" s="15"/>
      <c r="C738" s="29"/>
    </row>
    <row r="739" spans="1:3" x14ac:dyDescent="0.2">
      <c r="A739" s="12"/>
      <c r="B739" s="15"/>
      <c r="C739" s="29"/>
    </row>
    <row r="740" spans="1:3" x14ac:dyDescent="0.2">
      <c r="A740" s="12"/>
      <c r="B740" s="15"/>
      <c r="C740" s="29"/>
    </row>
    <row r="741" spans="1:3" x14ac:dyDescent="0.2">
      <c r="A741" s="12"/>
      <c r="B741" s="15"/>
      <c r="C741" s="29"/>
    </row>
    <row r="742" spans="1:3" x14ac:dyDescent="0.2">
      <c r="A742" s="12"/>
      <c r="B742" s="15"/>
      <c r="C742" s="29"/>
    </row>
    <row r="743" spans="1:3" x14ac:dyDescent="0.2">
      <c r="A743" s="12"/>
      <c r="B743" s="15"/>
      <c r="C743" s="29"/>
    </row>
    <row r="744" spans="1:3" x14ac:dyDescent="0.2">
      <c r="A744" s="12"/>
      <c r="B744" s="15"/>
      <c r="C744" s="29"/>
    </row>
    <row r="745" spans="1:3" x14ac:dyDescent="0.2">
      <c r="A745" s="12"/>
      <c r="B745" s="15"/>
      <c r="C745" s="29"/>
    </row>
    <row r="746" spans="1:3" x14ac:dyDescent="0.2">
      <c r="A746" s="12"/>
      <c r="B746" s="15"/>
      <c r="C746" s="29"/>
    </row>
    <row r="747" spans="1:3" x14ac:dyDescent="0.2">
      <c r="A747" s="12"/>
      <c r="B747" s="15"/>
      <c r="C747" s="29"/>
    </row>
    <row r="748" spans="1:3" x14ac:dyDescent="0.2">
      <c r="A748" s="12"/>
      <c r="B748" s="15"/>
      <c r="C748" s="29"/>
    </row>
    <row r="749" spans="1:3" x14ac:dyDescent="0.2">
      <c r="A749" s="12"/>
      <c r="B749" s="15"/>
      <c r="C749" s="29"/>
    </row>
    <row r="750" spans="1:3" x14ac:dyDescent="0.2">
      <c r="A750" s="12"/>
      <c r="B750" s="15"/>
      <c r="C750" s="29"/>
    </row>
    <row r="751" spans="1:3" x14ac:dyDescent="0.2">
      <c r="A751" s="12"/>
      <c r="B751" s="15"/>
      <c r="C751" s="29"/>
    </row>
    <row r="752" spans="1:3" x14ac:dyDescent="0.2">
      <c r="A752" s="12"/>
      <c r="B752" s="15"/>
      <c r="C752" s="29"/>
    </row>
    <row r="753" spans="1:3" x14ac:dyDescent="0.2">
      <c r="A753" s="12"/>
      <c r="B753" s="15"/>
      <c r="C753" s="29"/>
    </row>
    <row r="754" spans="1:3" x14ac:dyDescent="0.2">
      <c r="A754" s="12"/>
      <c r="B754" s="15"/>
      <c r="C754" s="29"/>
    </row>
    <row r="755" spans="1:3" x14ac:dyDescent="0.2">
      <c r="A755" s="12"/>
      <c r="B755" s="15"/>
      <c r="C755" s="29"/>
    </row>
    <row r="756" spans="1:3" x14ac:dyDescent="0.2">
      <c r="A756" s="12"/>
      <c r="B756" s="15"/>
      <c r="C756" s="29"/>
    </row>
    <row r="757" spans="1:3" x14ac:dyDescent="0.2">
      <c r="A757" s="12"/>
      <c r="B757" s="15"/>
      <c r="C757" s="29"/>
    </row>
    <row r="758" spans="1:3" x14ac:dyDescent="0.2">
      <c r="A758" s="12"/>
      <c r="B758" s="15"/>
      <c r="C758" s="29"/>
    </row>
    <row r="759" spans="1:3" x14ac:dyDescent="0.2">
      <c r="A759" s="12"/>
      <c r="B759" s="15"/>
      <c r="C759" s="29"/>
    </row>
    <row r="760" spans="1:3" x14ac:dyDescent="0.2">
      <c r="A760" s="12"/>
      <c r="B760" s="15"/>
      <c r="C760" s="29"/>
    </row>
    <row r="761" spans="1:3" x14ac:dyDescent="0.2">
      <c r="A761" s="12"/>
      <c r="B761" s="15"/>
      <c r="C761" s="29"/>
    </row>
    <row r="762" spans="1:3" x14ac:dyDescent="0.2">
      <c r="A762" s="12"/>
      <c r="B762" s="15"/>
      <c r="C762" s="29"/>
    </row>
    <row r="763" spans="1:3" x14ac:dyDescent="0.2">
      <c r="A763" s="12"/>
      <c r="B763" s="15"/>
      <c r="C763" s="29"/>
    </row>
    <row r="764" spans="1:3" x14ac:dyDescent="0.2">
      <c r="A764" s="12"/>
      <c r="B764" s="15"/>
      <c r="C764" s="29"/>
    </row>
    <row r="765" spans="1:3" x14ac:dyDescent="0.2">
      <c r="A765" s="12"/>
      <c r="B765" s="15"/>
      <c r="C765" s="29"/>
    </row>
    <row r="766" spans="1:3" x14ac:dyDescent="0.2">
      <c r="A766" s="12"/>
      <c r="B766" s="15"/>
      <c r="C766" s="29"/>
    </row>
    <row r="767" spans="1:3" x14ac:dyDescent="0.2">
      <c r="A767" s="12"/>
      <c r="B767" s="15"/>
      <c r="C767" s="29"/>
    </row>
    <row r="768" spans="1:3" x14ac:dyDescent="0.2">
      <c r="A768" s="12"/>
      <c r="B768" s="15"/>
      <c r="C768" s="29"/>
    </row>
    <row r="769" spans="1:3" x14ac:dyDescent="0.2">
      <c r="A769" s="12"/>
      <c r="B769" s="15"/>
      <c r="C769" s="29"/>
    </row>
    <row r="770" spans="1:3" x14ac:dyDescent="0.2">
      <c r="A770" s="12"/>
      <c r="B770" s="15"/>
      <c r="C770" s="29"/>
    </row>
    <row r="771" spans="1:3" x14ac:dyDescent="0.2">
      <c r="A771" s="12"/>
      <c r="B771" s="15"/>
      <c r="C771" s="29"/>
    </row>
    <row r="772" spans="1:3" x14ac:dyDescent="0.2">
      <c r="A772" s="12"/>
      <c r="B772" s="15"/>
      <c r="C772" s="29"/>
    </row>
    <row r="773" spans="1:3" x14ac:dyDescent="0.2">
      <c r="A773" s="12"/>
      <c r="B773" s="15"/>
      <c r="C773" s="29"/>
    </row>
    <row r="774" spans="1:3" x14ac:dyDescent="0.2">
      <c r="A774" s="12"/>
      <c r="B774" s="15"/>
      <c r="C774" s="29"/>
    </row>
    <row r="775" spans="1:3" x14ac:dyDescent="0.2">
      <c r="A775" s="12"/>
      <c r="B775" s="15"/>
      <c r="C775" s="29"/>
    </row>
    <row r="776" spans="1:3" x14ac:dyDescent="0.2">
      <c r="A776" s="12"/>
      <c r="B776" s="15"/>
      <c r="C776" s="29"/>
    </row>
    <row r="777" spans="1:3" x14ac:dyDescent="0.2">
      <c r="A777" s="12"/>
      <c r="B777" s="15"/>
      <c r="C777" s="29"/>
    </row>
    <row r="778" spans="1:3" x14ac:dyDescent="0.2">
      <c r="A778" s="12"/>
      <c r="B778" s="15"/>
      <c r="C778" s="29"/>
    </row>
    <row r="779" spans="1:3" x14ac:dyDescent="0.2">
      <c r="A779" s="12"/>
      <c r="B779" s="15"/>
      <c r="C779" s="29"/>
    </row>
    <row r="780" spans="1:3" x14ac:dyDescent="0.2">
      <c r="A780" s="12"/>
      <c r="B780" s="15"/>
      <c r="C780" s="29"/>
    </row>
    <row r="781" spans="1:3" x14ac:dyDescent="0.2">
      <c r="A781" s="12"/>
      <c r="B781" s="15"/>
      <c r="C781" s="29"/>
    </row>
    <row r="782" spans="1:3" x14ac:dyDescent="0.2">
      <c r="A782" s="12"/>
      <c r="B782" s="15"/>
      <c r="C782" s="29"/>
    </row>
    <row r="783" spans="1:3" x14ac:dyDescent="0.2">
      <c r="A783" s="12"/>
      <c r="B783" s="15"/>
      <c r="C783" s="29"/>
    </row>
    <row r="784" spans="1:3" x14ac:dyDescent="0.2">
      <c r="A784" s="12"/>
      <c r="B784" s="15"/>
      <c r="C784" s="29"/>
    </row>
    <row r="785" spans="1:3" x14ac:dyDescent="0.2">
      <c r="A785" s="12"/>
      <c r="B785" s="15"/>
      <c r="C785" s="29"/>
    </row>
    <row r="786" spans="1:3" x14ac:dyDescent="0.2">
      <c r="A786" s="12"/>
      <c r="B786" s="15"/>
      <c r="C786" s="29"/>
    </row>
    <row r="787" spans="1:3" x14ac:dyDescent="0.2">
      <c r="A787" s="12"/>
      <c r="B787" s="15"/>
      <c r="C787" s="29"/>
    </row>
    <row r="788" spans="1:3" x14ac:dyDescent="0.2">
      <c r="A788" s="12"/>
      <c r="B788" s="15"/>
      <c r="C788" s="29"/>
    </row>
    <row r="789" spans="1:3" x14ac:dyDescent="0.2">
      <c r="A789" s="12"/>
      <c r="B789" s="15"/>
      <c r="C789" s="29"/>
    </row>
    <row r="790" spans="1:3" x14ac:dyDescent="0.2">
      <c r="A790" s="12"/>
      <c r="B790" s="15"/>
      <c r="C790" s="29"/>
    </row>
    <row r="791" spans="1:3" x14ac:dyDescent="0.2">
      <c r="A791" s="12"/>
      <c r="B791" s="15"/>
      <c r="C791" s="29"/>
    </row>
    <row r="792" spans="1:3" x14ac:dyDescent="0.2">
      <c r="A792" s="12"/>
      <c r="B792" s="15"/>
      <c r="C792" s="29"/>
    </row>
    <row r="793" spans="1:3" x14ac:dyDescent="0.2">
      <c r="A793" s="12"/>
      <c r="B793" s="15"/>
      <c r="C793" s="29"/>
    </row>
    <row r="794" spans="1:3" x14ac:dyDescent="0.2">
      <c r="A794" s="12"/>
      <c r="B794" s="15"/>
      <c r="C794" s="29"/>
    </row>
    <row r="795" spans="1:3" x14ac:dyDescent="0.2">
      <c r="A795" s="12"/>
      <c r="B795" s="15"/>
      <c r="C795" s="29"/>
    </row>
    <row r="796" spans="1:3" x14ac:dyDescent="0.2">
      <c r="A796" s="12"/>
      <c r="B796" s="15"/>
      <c r="C796" s="29"/>
    </row>
    <row r="797" spans="1:3" x14ac:dyDescent="0.2">
      <c r="A797" s="12"/>
      <c r="B797" s="15"/>
      <c r="C797" s="29"/>
    </row>
    <row r="798" spans="1:3" x14ac:dyDescent="0.2">
      <c r="A798" s="12"/>
      <c r="B798" s="15"/>
      <c r="C798" s="29"/>
    </row>
    <row r="799" spans="1:3" x14ac:dyDescent="0.2">
      <c r="A799" s="12"/>
      <c r="B799" s="15"/>
      <c r="C799" s="29"/>
    </row>
    <row r="800" spans="1:3" x14ac:dyDescent="0.2">
      <c r="A800" s="12"/>
      <c r="B800" s="15"/>
      <c r="C800" s="29"/>
    </row>
    <row r="801" spans="1:3" x14ac:dyDescent="0.2">
      <c r="A801" s="12"/>
      <c r="B801" s="15"/>
      <c r="C801" s="29"/>
    </row>
    <row r="802" spans="1:3" x14ac:dyDescent="0.2">
      <c r="A802" s="12"/>
      <c r="B802" s="15"/>
      <c r="C802" s="29"/>
    </row>
    <row r="803" spans="1:3" x14ac:dyDescent="0.2">
      <c r="A803" s="12"/>
      <c r="B803" s="15"/>
      <c r="C803" s="29"/>
    </row>
    <row r="804" spans="1:3" x14ac:dyDescent="0.2">
      <c r="A804" s="12"/>
      <c r="B804" s="15"/>
      <c r="C804" s="29"/>
    </row>
    <row r="805" spans="1:3" x14ac:dyDescent="0.2">
      <c r="A805" s="12"/>
      <c r="B805" s="15"/>
      <c r="C805" s="29"/>
    </row>
    <row r="806" spans="1:3" x14ac:dyDescent="0.2">
      <c r="A806" s="12"/>
      <c r="B806" s="15"/>
      <c r="C806" s="29"/>
    </row>
    <row r="807" spans="1:3" x14ac:dyDescent="0.2">
      <c r="A807" s="12"/>
      <c r="B807" s="15"/>
      <c r="C807" s="29"/>
    </row>
    <row r="808" spans="1:3" x14ac:dyDescent="0.2">
      <c r="A808" s="12"/>
      <c r="B808" s="15"/>
      <c r="C808" s="29"/>
    </row>
    <row r="809" spans="1:3" x14ac:dyDescent="0.2">
      <c r="A809" s="12"/>
      <c r="B809" s="15"/>
      <c r="C809" s="29"/>
    </row>
    <row r="810" spans="1:3" x14ac:dyDescent="0.2">
      <c r="A810" s="12"/>
      <c r="B810" s="15"/>
      <c r="C810" s="29"/>
    </row>
    <row r="811" spans="1:3" x14ac:dyDescent="0.2">
      <c r="A811" s="12"/>
      <c r="B811" s="15"/>
      <c r="C811" s="29"/>
    </row>
    <row r="812" spans="1:3" x14ac:dyDescent="0.2">
      <c r="A812" s="12"/>
      <c r="B812" s="15"/>
      <c r="C812" s="29"/>
    </row>
    <row r="813" spans="1:3" x14ac:dyDescent="0.2">
      <c r="A813" s="12"/>
      <c r="B813" s="15"/>
      <c r="C813" s="29"/>
    </row>
    <row r="814" spans="1:3" x14ac:dyDescent="0.2">
      <c r="A814" s="12"/>
      <c r="B814" s="15"/>
      <c r="C814" s="29"/>
    </row>
    <row r="815" spans="1:3" x14ac:dyDescent="0.2">
      <c r="A815" s="12"/>
      <c r="B815" s="15"/>
      <c r="C815" s="29"/>
    </row>
    <row r="816" spans="1:3" x14ac:dyDescent="0.2">
      <c r="A816" s="12"/>
      <c r="B816" s="15"/>
      <c r="C816" s="29"/>
    </row>
    <row r="817" spans="1:3" x14ac:dyDescent="0.2">
      <c r="A817" s="12"/>
      <c r="B817" s="15"/>
      <c r="C817" s="29"/>
    </row>
    <row r="818" spans="1:3" x14ac:dyDescent="0.2">
      <c r="A818" s="12"/>
      <c r="B818" s="15"/>
      <c r="C818" s="29"/>
    </row>
    <row r="819" spans="1:3" x14ac:dyDescent="0.2">
      <c r="A819" s="12"/>
      <c r="B819" s="15"/>
      <c r="C819" s="29"/>
    </row>
    <row r="820" spans="1:3" x14ac:dyDescent="0.2">
      <c r="A820" s="12"/>
      <c r="B820" s="15"/>
      <c r="C820" s="29"/>
    </row>
    <row r="821" spans="1:3" x14ac:dyDescent="0.2">
      <c r="A821" s="12"/>
      <c r="B821" s="15"/>
      <c r="C821" s="29"/>
    </row>
    <row r="822" spans="1:3" x14ac:dyDescent="0.2">
      <c r="A822" s="12"/>
      <c r="B822" s="15"/>
      <c r="C822" s="29"/>
    </row>
    <row r="823" spans="1:3" x14ac:dyDescent="0.2">
      <c r="A823" s="12"/>
      <c r="B823" s="15"/>
      <c r="C823" s="29"/>
    </row>
    <row r="824" spans="1:3" x14ac:dyDescent="0.2">
      <c r="A824" s="12"/>
      <c r="B824" s="15"/>
      <c r="C824" s="29"/>
    </row>
    <row r="825" spans="1:3" x14ac:dyDescent="0.2">
      <c r="A825" s="12"/>
      <c r="B825" s="15"/>
      <c r="C825" s="29"/>
    </row>
    <row r="826" spans="1:3" x14ac:dyDescent="0.2">
      <c r="A826" s="12"/>
      <c r="B826" s="15"/>
      <c r="C826" s="29"/>
    </row>
    <row r="827" spans="1:3" x14ac:dyDescent="0.2">
      <c r="A827" s="12"/>
      <c r="B827" s="15"/>
      <c r="C827" s="29"/>
    </row>
    <row r="828" spans="1:3" x14ac:dyDescent="0.2">
      <c r="A828" s="12"/>
      <c r="B828" s="15"/>
      <c r="C828" s="29"/>
    </row>
    <row r="829" spans="1:3" x14ac:dyDescent="0.2">
      <c r="A829" s="12"/>
      <c r="B829" s="15"/>
      <c r="C829" s="29"/>
    </row>
    <row r="830" spans="1:3" x14ac:dyDescent="0.2">
      <c r="A830" s="12"/>
      <c r="B830" s="15"/>
      <c r="C830" s="29"/>
    </row>
    <row r="831" spans="1:3" x14ac:dyDescent="0.2">
      <c r="A831" s="12"/>
      <c r="B831" s="15"/>
      <c r="C831" s="29"/>
    </row>
    <row r="832" spans="1:3" x14ac:dyDescent="0.2">
      <c r="A832" s="12"/>
      <c r="B832" s="15"/>
      <c r="C832" s="29"/>
    </row>
    <row r="833" spans="1:3" x14ac:dyDescent="0.2">
      <c r="A833" s="12"/>
      <c r="B833" s="15"/>
      <c r="C833" s="29"/>
    </row>
    <row r="834" spans="1:3" x14ac:dyDescent="0.2">
      <c r="A834" s="12"/>
      <c r="B834" s="15"/>
      <c r="C834" s="29"/>
    </row>
    <row r="835" spans="1:3" x14ac:dyDescent="0.2">
      <c r="A835" s="12"/>
      <c r="B835" s="15"/>
      <c r="C835" s="29"/>
    </row>
    <row r="836" spans="1:3" x14ac:dyDescent="0.2">
      <c r="A836" s="12"/>
      <c r="B836" s="15"/>
      <c r="C836" s="29"/>
    </row>
    <row r="837" spans="1:3" x14ac:dyDescent="0.2">
      <c r="A837" s="12"/>
      <c r="B837" s="15"/>
      <c r="C837" s="29"/>
    </row>
    <row r="838" spans="1:3" x14ac:dyDescent="0.2">
      <c r="A838" s="12"/>
      <c r="B838" s="15"/>
      <c r="C838" s="29"/>
    </row>
    <row r="839" spans="1:3" x14ac:dyDescent="0.2">
      <c r="A839" s="12"/>
      <c r="B839" s="15"/>
      <c r="C839" s="29"/>
    </row>
    <row r="840" spans="1:3" x14ac:dyDescent="0.2">
      <c r="A840" s="12"/>
      <c r="B840" s="15"/>
      <c r="C840" s="29"/>
    </row>
    <row r="841" spans="1:3" x14ac:dyDescent="0.2">
      <c r="A841" s="12"/>
      <c r="B841" s="15"/>
      <c r="C841" s="29"/>
    </row>
    <row r="842" spans="1:3" x14ac:dyDescent="0.2">
      <c r="A842" s="12"/>
      <c r="B842" s="15"/>
      <c r="C842" s="29"/>
    </row>
    <row r="843" spans="1:3" x14ac:dyDescent="0.2">
      <c r="A843" s="12"/>
      <c r="B843" s="15"/>
      <c r="C843" s="29"/>
    </row>
    <row r="844" spans="1:3" x14ac:dyDescent="0.2">
      <c r="A844" s="12"/>
      <c r="B844" s="15"/>
      <c r="C844" s="29"/>
    </row>
    <row r="845" spans="1:3" x14ac:dyDescent="0.2">
      <c r="A845" s="12"/>
      <c r="B845" s="15"/>
      <c r="C845" s="29"/>
    </row>
    <row r="846" spans="1:3" x14ac:dyDescent="0.2">
      <c r="A846" s="12"/>
      <c r="B846" s="15"/>
      <c r="C846" s="29"/>
    </row>
    <row r="847" spans="1:3" x14ac:dyDescent="0.2">
      <c r="A847" s="12"/>
      <c r="B847" s="15"/>
      <c r="C847" s="29"/>
    </row>
    <row r="848" spans="1:3" x14ac:dyDescent="0.2">
      <c r="A848" s="12"/>
      <c r="B848" s="15"/>
      <c r="C848" s="29"/>
    </row>
    <row r="849" spans="1:3" x14ac:dyDescent="0.2">
      <c r="A849" s="12"/>
      <c r="B849" s="15"/>
      <c r="C849" s="29"/>
    </row>
    <row r="850" spans="1:3" x14ac:dyDescent="0.2">
      <c r="A850" s="12"/>
      <c r="B850" s="15"/>
      <c r="C850" s="29"/>
    </row>
    <row r="851" spans="1:3" x14ac:dyDescent="0.2">
      <c r="A851" s="12"/>
      <c r="B851" s="15"/>
      <c r="C851" s="29"/>
    </row>
    <row r="852" spans="1:3" x14ac:dyDescent="0.2">
      <c r="A852" s="12"/>
      <c r="B852" s="15"/>
      <c r="C852" s="29"/>
    </row>
    <row r="853" spans="1:3" x14ac:dyDescent="0.2">
      <c r="A853" s="12"/>
      <c r="B853" s="15"/>
      <c r="C853" s="29"/>
    </row>
    <row r="854" spans="1:3" x14ac:dyDescent="0.2">
      <c r="A854" s="12"/>
      <c r="B854" s="15"/>
      <c r="C854" s="29"/>
    </row>
    <row r="855" spans="1:3" x14ac:dyDescent="0.2">
      <c r="A855" s="12"/>
      <c r="B855" s="15"/>
      <c r="C855" s="29"/>
    </row>
    <row r="856" spans="1:3" x14ac:dyDescent="0.2">
      <c r="A856" s="12"/>
      <c r="B856" s="15"/>
      <c r="C856" s="29"/>
    </row>
    <row r="857" spans="1:3" x14ac:dyDescent="0.2">
      <c r="A857" s="12"/>
      <c r="B857" s="15"/>
      <c r="C857" s="29"/>
    </row>
    <row r="858" spans="1:3" x14ac:dyDescent="0.2">
      <c r="A858" s="12"/>
      <c r="B858" s="15"/>
      <c r="C858" s="29"/>
    </row>
    <row r="859" spans="1:3" x14ac:dyDescent="0.2">
      <c r="A859" s="12"/>
      <c r="B859" s="15"/>
      <c r="C859" s="29"/>
    </row>
    <row r="860" spans="1:3" x14ac:dyDescent="0.2">
      <c r="A860" s="12"/>
      <c r="B860" s="15"/>
      <c r="C860" s="29"/>
    </row>
    <row r="861" spans="1:3" x14ac:dyDescent="0.2">
      <c r="A861" s="12"/>
      <c r="B861" s="15"/>
      <c r="C861" s="29"/>
    </row>
    <row r="862" spans="1:3" x14ac:dyDescent="0.2">
      <c r="A862" s="12"/>
      <c r="B862" s="15"/>
      <c r="C862" s="29"/>
    </row>
    <row r="863" spans="1:3" x14ac:dyDescent="0.2">
      <c r="A863" s="12"/>
      <c r="B863" s="15"/>
      <c r="C863" s="29"/>
    </row>
    <row r="864" spans="1:3" x14ac:dyDescent="0.2">
      <c r="A864" s="12"/>
      <c r="B864" s="15"/>
      <c r="C864" s="29"/>
    </row>
    <row r="865" spans="1:3" x14ac:dyDescent="0.2">
      <c r="A865" s="12"/>
      <c r="B865" s="15"/>
      <c r="C865" s="29"/>
    </row>
    <row r="866" spans="1:3" x14ac:dyDescent="0.2">
      <c r="A866" s="12"/>
      <c r="B866" s="15"/>
      <c r="C866" s="29"/>
    </row>
    <row r="867" spans="1:3" x14ac:dyDescent="0.2">
      <c r="A867" s="12"/>
      <c r="B867" s="15"/>
      <c r="C867" s="29"/>
    </row>
    <row r="868" spans="1:3" x14ac:dyDescent="0.2">
      <c r="A868" s="12"/>
      <c r="B868" s="15"/>
      <c r="C868" s="29"/>
    </row>
    <row r="869" spans="1:3" x14ac:dyDescent="0.2">
      <c r="A869" s="12"/>
      <c r="B869" s="15"/>
      <c r="C869" s="29"/>
    </row>
    <row r="870" spans="1:3" x14ac:dyDescent="0.2">
      <c r="A870" s="12"/>
      <c r="B870" s="15"/>
      <c r="C870" s="29"/>
    </row>
    <row r="871" spans="1:3" x14ac:dyDescent="0.2">
      <c r="A871" s="12"/>
      <c r="B871" s="15"/>
      <c r="C871" s="29"/>
    </row>
    <row r="872" spans="1:3" x14ac:dyDescent="0.2">
      <c r="A872" s="12"/>
      <c r="B872" s="15"/>
      <c r="C872" s="29"/>
    </row>
    <row r="873" spans="1:3" x14ac:dyDescent="0.2">
      <c r="A873" s="12"/>
      <c r="B873" s="15"/>
      <c r="C873" s="29"/>
    </row>
    <row r="874" spans="1:3" x14ac:dyDescent="0.2">
      <c r="A874" s="12"/>
      <c r="B874" s="15"/>
      <c r="C874" s="29"/>
    </row>
    <row r="875" spans="1:3" x14ac:dyDescent="0.2">
      <c r="A875" s="12"/>
      <c r="B875" s="15"/>
      <c r="C875" s="29"/>
    </row>
    <row r="876" spans="1:3" x14ac:dyDescent="0.2">
      <c r="A876" s="12"/>
      <c r="B876" s="15"/>
      <c r="C876" s="29"/>
    </row>
    <row r="877" spans="1:3" x14ac:dyDescent="0.2">
      <c r="A877" s="12"/>
      <c r="B877" s="15"/>
      <c r="C877" s="29"/>
    </row>
    <row r="878" spans="1:3" x14ac:dyDescent="0.2">
      <c r="A878" s="12"/>
      <c r="B878" s="15"/>
      <c r="C878" s="29"/>
    </row>
    <row r="879" spans="1:3" x14ac:dyDescent="0.2">
      <c r="A879" s="12"/>
      <c r="B879" s="15"/>
      <c r="C879" s="29"/>
    </row>
    <row r="880" spans="1:3" x14ac:dyDescent="0.2">
      <c r="A880" s="12"/>
      <c r="B880" s="15"/>
      <c r="C880" s="29"/>
    </row>
    <row r="881" spans="1:3" x14ac:dyDescent="0.2">
      <c r="A881" s="12"/>
      <c r="B881" s="15"/>
      <c r="C881" s="29"/>
    </row>
    <row r="882" spans="1:3" x14ac:dyDescent="0.2">
      <c r="A882" s="12"/>
      <c r="B882" s="15"/>
      <c r="C882" s="29"/>
    </row>
    <row r="883" spans="1:3" x14ac:dyDescent="0.2">
      <c r="A883" s="12"/>
      <c r="B883" s="15"/>
      <c r="C883" s="29"/>
    </row>
    <row r="884" spans="1:3" x14ac:dyDescent="0.2">
      <c r="A884" s="12"/>
      <c r="B884" s="15"/>
      <c r="C884" s="29"/>
    </row>
    <row r="885" spans="1:3" x14ac:dyDescent="0.2">
      <c r="A885" s="12"/>
      <c r="B885" s="15"/>
      <c r="C885" s="29"/>
    </row>
    <row r="886" spans="1:3" x14ac:dyDescent="0.2">
      <c r="A886" s="12"/>
      <c r="B886" s="15"/>
      <c r="C886" s="29"/>
    </row>
    <row r="887" spans="1:3" x14ac:dyDescent="0.2">
      <c r="A887" s="12"/>
      <c r="B887" s="15"/>
      <c r="C887" s="29"/>
    </row>
    <row r="888" spans="1:3" x14ac:dyDescent="0.2">
      <c r="A888" s="12"/>
      <c r="B888" s="15"/>
      <c r="C888" s="29"/>
    </row>
    <row r="889" spans="1:3" x14ac:dyDescent="0.2">
      <c r="A889" s="12"/>
      <c r="B889" s="15"/>
      <c r="C889" s="29"/>
    </row>
    <row r="890" spans="1:3" x14ac:dyDescent="0.2">
      <c r="A890" s="12"/>
      <c r="B890" s="15"/>
      <c r="C890" s="29"/>
    </row>
    <row r="891" spans="1:3" x14ac:dyDescent="0.2">
      <c r="A891" s="12"/>
      <c r="B891" s="15"/>
      <c r="C891" s="29"/>
    </row>
    <row r="892" spans="1:3" x14ac:dyDescent="0.2">
      <c r="A892" s="12"/>
      <c r="B892" s="15"/>
      <c r="C892" s="29"/>
    </row>
    <row r="893" spans="1:3" x14ac:dyDescent="0.2">
      <c r="A893" s="12"/>
      <c r="B893" s="15"/>
      <c r="C893" s="29"/>
    </row>
    <row r="894" spans="1:3" x14ac:dyDescent="0.2">
      <c r="A894" s="12"/>
      <c r="B894" s="15"/>
      <c r="C894" s="29"/>
    </row>
    <row r="895" spans="1:3" x14ac:dyDescent="0.2">
      <c r="A895" s="12"/>
      <c r="B895" s="15"/>
      <c r="C895" s="29"/>
    </row>
    <row r="896" spans="1:3" x14ac:dyDescent="0.2">
      <c r="A896" s="12"/>
      <c r="B896" s="15"/>
      <c r="C896" s="29"/>
    </row>
    <row r="897" spans="1:3" x14ac:dyDescent="0.2">
      <c r="A897" s="12"/>
      <c r="B897" s="15"/>
      <c r="C897" s="29"/>
    </row>
    <row r="898" spans="1:3" x14ac:dyDescent="0.2">
      <c r="A898" s="12"/>
      <c r="B898" s="15"/>
      <c r="C898" s="29"/>
    </row>
    <row r="899" spans="1:3" x14ac:dyDescent="0.2">
      <c r="A899" s="12"/>
      <c r="B899" s="15"/>
      <c r="C899" s="29"/>
    </row>
    <row r="900" spans="1:3" x14ac:dyDescent="0.2">
      <c r="A900" s="12"/>
      <c r="B900" s="15"/>
      <c r="C900" s="29"/>
    </row>
    <row r="901" spans="1:3" x14ac:dyDescent="0.2">
      <c r="A901" s="12"/>
      <c r="B901" s="15"/>
      <c r="C901" s="29"/>
    </row>
    <row r="902" spans="1:3" x14ac:dyDescent="0.2">
      <c r="A902" s="12"/>
      <c r="B902" s="15"/>
      <c r="C902" s="29"/>
    </row>
    <row r="903" spans="1:3" x14ac:dyDescent="0.2">
      <c r="A903" s="12"/>
      <c r="B903" s="15"/>
      <c r="C903" s="29"/>
    </row>
    <row r="904" spans="1:3" x14ac:dyDescent="0.2">
      <c r="A904" s="12"/>
      <c r="B904" s="15"/>
      <c r="C904" s="29"/>
    </row>
    <row r="905" spans="1:3" x14ac:dyDescent="0.2">
      <c r="A905" s="12"/>
      <c r="B905" s="15"/>
      <c r="C905" s="29"/>
    </row>
    <row r="906" spans="1:3" x14ac:dyDescent="0.2">
      <c r="A906" s="12"/>
      <c r="B906" s="15"/>
      <c r="C906" s="29"/>
    </row>
    <row r="907" spans="1:3" x14ac:dyDescent="0.2">
      <c r="A907" s="12"/>
      <c r="B907" s="15"/>
      <c r="C907" s="29"/>
    </row>
    <row r="908" spans="1:3" x14ac:dyDescent="0.2">
      <c r="A908" s="12"/>
      <c r="B908" s="15"/>
      <c r="C908" s="29"/>
    </row>
    <row r="909" spans="1:3" x14ac:dyDescent="0.2">
      <c r="A909" s="12"/>
      <c r="B909" s="15"/>
      <c r="C909" s="29"/>
    </row>
    <row r="910" spans="1:3" x14ac:dyDescent="0.2">
      <c r="A910" s="12"/>
      <c r="B910" s="15"/>
      <c r="C910" s="29"/>
    </row>
    <row r="911" spans="1:3" x14ac:dyDescent="0.2">
      <c r="A911" s="12"/>
      <c r="B911" s="15"/>
      <c r="C911" s="29"/>
    </row>
    <row r="912" spans="1:3" x14ac:dyDescent="0.2">
      <c r="A912" s="12"/>
      <c r="B912" s="15"/>
      <c r="C912" s="29"/>
    </row>
    <row r="913" spans="1:3" x14ac:dyDescent="0.2">
      <c r="A913" s="12"/>
      <c r="B913" s="15"/>
      <c r="C913" s="29"/>
    </row>
    <row r="914" spans="1:3" x14ac:dyDescent="0.2">
      <c r="A914" s="12"/>
      <c r="B914" s="15"/>
      <c r="C914" s="29"/>
    </row>
    <row r="915" spans="1:3" x14ac:dyDescent="0.2">
      <c r="A915" s="12"/>
      <c r="B915" s="15"/>
      <c r="C915" s="29"/>
    </row>
    <row r="916" spans="1:3" x14ac:dyDescent="0.2">
      <c r="A916" s="12"/>
      <c r="B916" s="15"/>
      <c r="C916" s="29"/>
    </row>
    <row r="917" spans="1:3" x14ac:dyDescent="0.2">
      <c r="A917" s="12"/>
      <c r="B917" s="15"/>
      <c r="C917" s="29"/>
    </row>
    <row r="918" spans="1:3" x14ac:dyDescent="0.2">
      <c r="A918" s="12"/>
      <c r="B918" s="15"/>
      <c r="C918" s="29"/>
    </row>
    <row r="919" spans="1:3" x14ac:dyDescent="0.2">
      <c r="A919" s="12"/>
      <c r="B919" s="15"/>
      <c r="C919" s="29"/>
    </row>
    <row r="920" spans="1:3" x14ac:dyDescent="0.2">
      <c r="A920" s="12"/>
      <c r="B920" s="15"/>
      <c r="C920" s="29"/>
    </row>
    <row r="921" spans="1:3" x14ac:dyDescent="0.2">
      <c r="A921" s="12"/>
      <c r="B921" s="15"/>
      <c r="C921" s="29"/>
    </row>
    <row r="922" spans="1:3" x14ac:dyDescent="0.2">
      <c r="A922" s="12"/>
      <c r="B922" s="15"/>
      <c r="C922" s="29"/>
    </row>
    <row r="923" spans="1:3" x14ac:dyDescent="0.2">
      <c r="A923" s="12"/>
      <c r="B923" s="15"/>
      <c r="C923" s="29"/>
    </row>
    <row r="924" spans="1:3" x14ac:dyDescent="0.2">
      <c r="A924" s="12"/>
      <c r="B924" s="15"/>
      <c r="C924" s="29"/>
    </row>
    <row r="925" spans="1:3" x14ac:dyDescent="0.2">
      <c r="A925" s="12"/>
      <c r="B925" s="15"/>
      <c r="C925" s="29"/>
    </row>
    <row r="926" spans="1:3" x14ac:dyDescent="0.2">
      <c r="A926" s="12"/>
      <c r="B926" s="15"/>
      <c r="C926" s="29"/>
    </row>
    <row r="927" spans="1:3" x14ac:dyDescent="0.2">
      <c r="A927" s="12"/>
      <c r="B927" s="15"/>
      <c r="C927" s="29"/>
    </row>
    <row r="928" spans="1:3" x14ac:dyDescent="0.2">
      <c r="A928" s="12"/>
      <c r="B928" s="15"/>
      <c r="C928" s="29"/>
    </row>
    <row r="929" spans="1:3" x14ac:dyDescent="0.2">
      <c r="A929" s="12"/>
      <c r="B929" s="15"/>
      <c r="C929" s="29"/>
    </row>
    <row r="930" spans="1:3" x14ac:dyDescent="0.2">
      <c r="A930" s="12"/>
      <c r="B930" s="15"/>
      <c r="C930" s="29"/>
    </row>
    <row r="931" spans="1:3" x14ac:dyDescent="0.2">
      <c r="A931" s="12"/>
      <c r="B931" s="15"/>
      <c r="C931" s="29"/>
    </row>
    <row r="932" spans="1:3" x14ac:dyDescent="0.2">
      <c r="A932" s="12"/>
      <c r="B932" s="15"/>
      <c r="C932" s="29"/>
    </row>
    <row r="933" spans="1:3" x14ac:dyDescent="0.2">
      <c r="A933" s="12"/>
      <c r="B933" s="15"/>
      <c r="C933" s="29"/>
    </row>
    <row r="934" spans="1:3" x14ac:dyDescent="0.2">
      <c r="A934" s="12"/>
      <c r="B934" s="15"/>
      <c r="C934" s="29"/>
    </row>
    <row r="935" spans="1:3" x14ac:dyDescent="0.2">
      <c r="A935" s="12"/>
      <c r="B935" s="15"/>
      <c r="C935" s="29"/>
    </row>
    <row r="936" spans="1:3" x14ac:dyDescent="0.2">
      <c r="A936" s="12"/>
      <c r="B936" s="15"/>
      <c r="C936" s="29"/>
    </row>
    <row r="937" spans="1:3" x14ac:dyDescent="0.2">
      <c r="A937" s="12"/>
      <c r="B937" s="15"/>
      <c r="C937" s="29"/>
    </row>
    <row r="938" spans="1:3" x14ac:dyDescent="0.2">
      <c r="A938" s="12"/>
      <c r="B938" s="15"/>
      <c r="C938" s="29"/>
    </row>
    <row r="939" spans="1:3" x14ac:dyDescent="0.2">
      <c r="A939" s="12"/>
      <c r="B939" s="15"/>
      <c r="C939" s="29"/>
    </row>
    <row r="940" spans="1:3" x14ac:dyDescent="0.2">
      <c r="A940" s="12"/>
      <c r="B940" s="15"/>
      <c r="C940" s="29"/>
    </row>
    <row r="941" spans="1:3" x14ac:dyDescent="0.2">
      <c r="A941" s="12"/>
      <c r="B941" s="15"/>
      <c r="C941" s="29"/>
    </row>
    <row r="942" spans="1:3" x14ac:dyDescent="0.2">
      <c r="A942" s="12"/>
      <c r="B942" s="15"/>
      <c r="C942" s="29"/>
    </row>
    <row r="943" spans="1:3" x14ac:dyDescent="0.2">
      <c r="A943" s="12"/>
      <c r="B943" s="15"/>
      <c r="C943" s="29"/>
    </row>
    <row r="944" spans="1:3" x14ac:dyDescent="0.2">
      <c r="A944" s="12"/>
      <c r="B944" s="15"/>
      <c r="C944" s="29"/>
    </row>
    <row r="945" spans="1:3" x14ac:dyDescent="0.2">
      <c r="A945" s="12"/>
      <c r="B945" s="15"/>
      <c r="C945" s="29"/>
    </row>
    <row r="946" spans="1:3" x14ac:dyDescent="0.2">
      <c r="A946" s="12"/>
      <c r="B946" s="15"/>
      <c r="C946" s="29"/>
    </row>
    <row r="947" spans="1:3" x14ac:dyDescent="0.2">
      <c r="A947" s="12"/>
      <c r="B947" s="15"/>
      <c r="C947" s="29"/>
    </row>
    <row r="948" spans="1:3" x14ac:dyDescent="0.2">
      <c r="A948" s="12"/>
      <c r="B948" s="15"/>
      <c r="C948" s="29"/>
    </row>
    <row r="949" spans="1:3" x14ac:dyDescent="0.2">
      <c r="A949" s="12"/>
      <c r="B949" s="15"/>
      <c r="C949" s="29"/>
    </row>
    <row r="950" spans="1:3" x14ac:dyDescent="0.2">
      <c r="A950" s="12"/>
      <c r="B950" s="15"/>
      <c r="C950" s="29"/>
    </row>
    <row r="951" spans="1:3" x14ac:dyDescent="0.2">
      <c r="A951" s="12"/>
      <c r="B951" s="15"/>
      <c r="C951" s="29"/>
    </row>
    <row r="952" spans="1:3" x14ac:dyDescent="0.2">
      <c r="A952" s="12"/>
      <c r="B952" s="15"/>
      <c r="C952" s="29"/>
    </row>
    <row r="953" spans="1:3" x14ac:dyDescent="0.2">
      <c r="A953" s="12"/>
      <c r="B953" s="15"/>
      <c r="C953" s="29"/>
    </row>
    <row r="954" spans="1:3" x14ac:dyDescent="0.2">
      <c r="A954" s="12"/>
      <c r="B954" s="15"/>
      <c r="C954" s="29"/>
    </row>
    <row r="955" spans="1:3" x14ac:dyDescent="0.2">
      <c r="A955" s="12"/>
      <c r="B955" s="15"/>
      <c r="C955" s="29"/>
    </row>
    <row r="956" spans="1:3" x14ac:dyDescent="0.2">
      <c r="A956" s="12"/>
      <c r="B956" s="15"/>
      <c r="C956" s="29"/>
    </row>
    <row r="957" spans="1:3" x14ac:dyDescent="0.2">
      <c r="A957" s="12"/>
      <c r="B957" s="15"/>
      <c r="C957" s="29"/>
    </row>
    <row r="958" spans="1:3" x14ac:dyDescent="0.2">
      <c r="A958" s="12"/>
      <c r="B958" s="15"/>
      <c r="C958" s="29"/>
    </row>
    <row r="959" spans="1:3" x14ac:dyDescent="0.2">
      <c r="A959" s="12"/>
      <c r="B959" s="15"/>
      <c r="C959" s="29"/>
    </row>
    <row r="960" spans="1:3" x14ac:dyDescent="0.2">
      <c r="A960" s="12"/>
      <c r="B960" s="15"/>
      <c r="C960" s="29"/>
    </row>
    <row r="961" spans="1:3" x14ac:dyDescent="0.2">
      <c r="A961" s="12"/>
      <c r="B961" s="15"/>
      <c r="C961" s="29"/>
    </row>
    <row r="962" spans="1:3" x14ac:dyDescent="0.2">
      <c r="A962" s="12"/>
      <c r="B962" s="15"/>
      <c r="C962" s="29"/>
    </row>
    <row r="963" spans="1:3" x14ac:dyDescent="0.2">
      <c r="A963" s="12"/>
      <c r="B963" s="15"/>
      <c r="C963" s="29"/>
    </row>
    <row r="964" spans="1:3" x14ac:dyDescent="0.2">
      <c r="A964" s="12"/>
      <c r="B964" s="15"/>
      <c r="C964" s="29"/>
    </row>
    <row r="965" spans="1:3" x14ac:dyDescent="0.2">
      <c r="A965" s="12"/>
      <c r="B965" s="15"/>
      <c r="C965" s="29"/>
    </row>
    <row r="966" spans="1:3" x14ac:dyDescent="0.2">
      <c r="A966" s="12"/>
      <c r="B966" s="15"/>
      <c r="C966" s="29"/>
    </row>
    <row r="967" spans="1:3" x14ac:dyDescent="0.2">
      <c r="A967" s="12"/>
      <c r="B967" s="15"/>
      <c r="C967" s="29"/>
    </row>
    <row r="968" spans="1:3" x14ac:dyDescent="0.2">
      <c r="A968" s="12"/>
      <c r="B968" s="15"/>
      <c r="C968" s="29"/>
    </row>
    <row r="969" spans="1:3" x14ac:dyDescent="0.2">
      <c r="A969" s="12"/>
      <c r="B969" s="15"/>
      <c r="C969" s="29"/>
    </row>
    <row r="970" spans="1:3" x14ac:dyDescent="0.2">
      <c r="A970" s="12"/>
      <c r="B970" s="15"/>
      <c r="C970" s="29"/>
    </row>
    <row r="971" spans="1:3" x14ac:dyDescent="0.2">
      <c r="A971" s="12"/>
      <c r="B971" s="15"/>
      <c r="C971" s="29"/>
    </row>
    <row r="972" spans="1:3" x14ac:dyDescent="0.2">
      <c r="A972" s="12"/>
      <c r="B972" s="15"/>
      <c r="C972" s="29"/>
    </row>
    <row r="973" spans="1:3" x14ac:dyDescent="0.2">
      <c r="A973" s="12"/>
      <c r="B973" s="15"/>
      <c r="C973" s="29"/>
    </row>
    <row r="974" spans="1:3" x14ac:dyDescent="0.2">
      <c r="A974" s="12"/>
      <c r="B974" s="15"/>
      <c r="C974" s="29"/>
    </row>
    <row r="975" spans="1:3" x14ac:dyDescent="0.2">
      <c r="A975" s="12"/>
      <c r="B975" s="15"/>
      <c r="C975" s="29"/>
    </row>
    <row r="976" spans="1:3" x14ac:dyDescent="0.2">
      <c r="A976" s="12"/>
      <c r="B976" s="15"/>
      <c r="C976" s="29"/>
    </row>
    <row r="977" spans="1:3" x14ac:dyDescent="0.2">
      <c r="A977" s="12"/>
      <c r="B977" s="15"/>
      <c r="C977" s="29"/>
    </row>
    <row r="978" spans="1:3" x14ac:dyDescent="0.2">
      <c r="A978" s="12"/>
      <c r="B978" s="15"/>
      <c r="C978" s="29"/>
    </row>
    <row r="979" spans="1:3" x14ac:dyDescent="0.2">
      <c r="A979" s="12"/>
      <c r="B979" s="15"/>
      <c r="C979" s="29"/>
    </row>
    <row r="980" spans="1:3" x14ac:dyDescent="0.2">
      <c r="A980" s="12"/>
      <c r="B980" s="15"/>
      <c r="C980" s="29"/>
    </row>
    <row r="981" spans="1:3" x14ac:dyDescent="0.2">
      <c r="A981" s="12"/>
      <c r="B981" s="15"/>
      <c r="C981" s="29"/>
    </row>
    <row r="982" spans="1:3" x14ac:dyDescent="0.2">
      <c r="A982" s="12"/>
      <c r="B982" s="15"/>
      <c r="C982" s="29"/>
    </row>
    <row r="983" spans="1:3" x14ac:dyDescent="0.2">
      <c r="A983" s="12"/>
      <c r="B983" s="15"/>
      <c r="C983" s="29"/>
    </row>
    <row r="984" spans="1:3" x14ac:dyDescent="0.2">
      <c r="A984" s="12"/>
      <c r="B984" s="15"/>
      <c r="C984" s="29"/>
    </row>
    <row r="985" spans="1:3" x14ac:dyDescent="0.2">
      <c r="A985" s="12"/>
      <c r="B985" s="15"/>
      <c r="C985" s="29"/>
    </row>
    <row r="986" spans="1:3" x14ac:dyDescent="0.2">
      <c r="A986" s="12"/>
      <c r="B986" s="15"/>
      <c r="C986" s="29"/>
    </row>
    <row r="987" spans="1:3" x14ac:dyDescent="0.2">
      <c r="A987" s="12"/>
      <c r="B987" s="15"/>
      <c r="C987" s="29"/>
    </row>
    <row r="988" spans="1:3" x14ac:dyDescent="0.2">
      <c r="A988" s="12"/>
      <c r="B988" s="15"/>
      <c r="C988" s="29"/>
    </row>
    <row r="989" spans="1:3" x14ac:dyDescent="0.2">
      <c r="A989" s="12"/>
      <c r="B989" s="15"/>
      <c r="C989" s="29"/>
    </row>
    <row r="990" spans="1:3" x14ac:dyDescent="0.2">
      <c r="A990" s="12"/>
      <c r="B990" s="15"/>
      <c r="C990" s="29"/>
    </row>
    <row r="991" spans="1:3" x14ac:dyDescent="0.2">
      <c r="A991" s="12"/>
      <c r="B991" s="15"/>
      <c r="C991" s="29"/>
    </row>
    <row r="992" spans="1:3" x14ac:dyDescent="0.2">
      <c r="A992" s="12"/>
      <c r="B992" s="15"/>
      <c r="C992" s="29"/>
    </row>
    <row r="993" spans="1:3" x14ac:dyDescent="0.2">
      <c r="A993" s="12"/>
      <c r="B993" s="15"/>
      <c r="C993" s="29"/>
    </row>
    <row r="994" spans="1:3" x14ac:dyDescent="0.2">
      <c r="A994" s="12"/>
      <c r="B994" s="15"/>
      <c r="C994" s="29"/>
    </row>
    <row r="995" spans="1:3" x14ac:dyDescent="0.2">
      <c r="A995" s="12"/>
      <c r="B995" s="15"/>
      <c r="C995" s="29"/>
    </row>
    <row r="996" spans="1:3" x14ac:dyDescent="0.2">
      <c r="A996" s="12"/>
      <c r="B996" s="15"/>
      <c r="C996" s="29"/>
    </row>
    <row r="997" spans="1:3" x14ac:dyDescent="0.2">
      <c r="A997" s="12"/>
      <c r="B997" s="15"/>
      <c r="C997" s="29"/>
    </row>
    <row r="998" spans="1:3" x14ac:dyDescent="0.2">
      <c r="A998" s="12"/>
      <c r="B998" s="15"/>
      <c r="C998" s="29"/>
    </row>
    <row r="999" spans="1:3" x14ac:dyDescent="0.2">
      <c r="A999" s="12"/>
      <c r="B999" s="15"/>
      <c r="C999" s="29"/>
    </row>
    <row r="1000" spans="1:3" x14ac:dyDescent="0.2">
      <c r="A1000" s="12"/>
      <c r="B1000" s="15"/>
      <c r="C1000" s="29"/>
    </row>
    <row r="1001" spans="1:3" x14ac:dyDescent="0.2">
      <c r="A1001" s="12"/>
      <c r="B1001" s="15"/>
      <c r="C1001" s="29"/>
    </row>
    <row r="1002" spans="1:3" x14ac:dyDescent="0.2">
      <c r="A1002" s="12"/>
      <c r="B1002" s="15"/>
      <c r="C1002" s="29"/>
    </row>
    <row r="1003" spans="1:3" x14ac:dyDescent="0.2">
      <c r="A1003" s="12"/>
      <c r="B1003" s="15"/>
      <c r="C1003" s="29"/>
    </row>
    <row r="1004" spans="1:3" x14ac:dyDescent="0.2">
      <c r="A1004" s="12"/>
      <c r="B1004" s="15"/>
      <c r="C1004" s="29"/>
    </row>
    <row r="1005" spans="1:3" x14ac:dyDescent="0.2">
      <c r="A1005" s="12"/>
      <c r="B1005" s="15"/>
      <c r="C1005" s="29"/>
    </row>
    <row r="1006" spans="1:3" x14ac:dyDescent="0.2">
      <c r="A1006" s="12"/>
      <c r="B1006" s="15"/>
      <c r="C1006" s="29"/>
    </row>
    <row r="1007" spans="1:3" x14ac:dyDescent="0.2">
      <c r="A1007" s="12"/>
      <c r="B1007" s="15"/>
      <c r="C1007" s="29"/>
    </row>
    <row r="1008" spans="1:3" x14ac:dyDescent="0.2">
      <c r="A1008" s="12"/>
      <c r="B1008" s="15"/>
      <c r="C1008" s="29"/>
    </row>
    <row r="1009" spans="1:3" x14ac:dyDescent="0.2">
      <c r="A1009" s="12"/>
      <c r="B1009" s="15"/>
      <c r="C1009" s="29"/>
    </row>
    <row r="1010" spans="1:3" x14ac:dyDescent="0.2">
      <c r="A1010" s="12"/>
      <c r="B1010" s="15"/>
      <c r="C1010" s="29"/>
    </row>
    <row r="1011" spans="1:3" x14ac:dyDescent="0.2">
      <c r="A1011" s="12"/>
      <c r="B1011" s="15"/>
      <c r="C1011" s="29"/>
    </row>
    <row r="1012" spans="1:3" x14ac:dyDescent="0.2">
      <c r="A1012" s="12"/>
      <c r="B1012" s="15"/>
      <c r="C1012" s="29"/>
    </row>
    <row r="1013" spans="1:3" x14ac:dyDescent="0.2">
      <c r="A1013" s="12"/>
      <c r="B1013" s="15"/>
      <c r="C1013" s="29"/>
    </row>
    <row r="1014" spans="1:3" x14ac:dyDescent="0.2">
      <c r="A1014" s="12"/>
      <c r="B1014" s="15"/>
      <c r="C1014" s="29"/>
    </row>
    <row r="1015" spans="1:3" x14ac:dyDescent="0.2">
      <c r="A1015" s="12"/>
      <c r="B1015" s="15"/>
      <c r="C1015" s="29"/>
    </row>
    <row r="1016" spans="1:3" x14ac:dyDescent="0.2">
      <c r="A1016" s="12"/>
      <c r="B1016" s="15"/>
      <c r="C1016" s="29"/>
    </row>
    <row r="1017" spans="1:3" x14ac:dyDescent="0.2">
      <c r="A1017" s="12"/>
      <c r="B1017" s="15"/>
      <c r="C1017" s="29"/>
    </row>
    <row r="1018" spans="1:3" x14ac:dyDescent="0.2">
      <c r="A1018" s="12"/>
      <c r="B1018" s="15"/>
      <c r="C1018" s="29"/>
    </row>
    <row r="1019" spans="1:3" x14ac:dyDescent="0.2">
      <c r="A1019" s="12"/>
      <c r="B1019" s="15"/>
      <c r="C1019" s="29"/>
    </row>
    <row r="1020" spans="1:3" x14ac:dyDescent="0.2">
      <c r="A1020" s="12"/>
      <c r="B1020" s="15"/>
      <c r="C1020" s="29"/>
    </row>
    <row r="1021" spans="1:3" x14ac:dyDescent="0.2">
      <c r="A1021" s="12"/>
      <c r="B1021" s="15"/>
      <c r="C1021" s="29"/>
    </row>
    <row r="1022" spans="1:3" x14ac:dyDescent="0.2">
      <c r="A1022" s="12"/>
      <c r="B1022" s="15"/>
      <c r="C1022" s="29"/>
    </row>
    <row r="1023" spans="1:3" x14ac:dyDescent="0.2">
      <c r="A1023" s="12"/>
      <c r="B1023" s="15"/>
      <c r="C1023" s="29"/>
    </row>
    <row r="1024" spans="1:3" x14ac:dyDescent="0.2">
      <c r="A1024" s="12"/>
      <c r="B1024" s="15"/>
      <c r="C1024" s="29"/>
    </row>
    <row r="1025" spans="1:3" x14ac:dyDescent="0.2">
      <c r="A1025" s="12"/>
      <c r="B1025" s="15"/>
      <c r="C1025" s="29"/>
    </row>
    <row r="1026" spans="1:3" x14ac:dyDescent="0.2">
      <c r="A1026" s="12"/>
      <c r="B1026" s="15"/>
      <c r="C1026" s="29"/>
    </row>
    <row r="1027" spans="1:3" x14ac:dyDescent="0.2">
      <c r="A1027" s="12"/>
      <c r="B1027" s="15"/>
      <c r="C1027" s="29"/>
    </row>
    <row r="1028" spans="1:3" x14ac:dyDescent="0.2">
      <c r="A1028" s="12"/>
      <c r="B1028" s="15"/>
      <c r="C1028" s="29"/>
    </row>
    <row r="1029" spans="1:3" x14ac:dyDescent="0.2">
      <c r="A1029" s="12"/>
      <c r="B1029" s="15"/>
      <c r="C1029" s="29"/>
    </row>
    <row r="1030" spans="1:3" x14ac:dyDescent="0.2">
      <c r="A1030" s="12"/>
      <c r="B1030" s="15"/>
      <c r="C1030" s="29"/>
    </row>
    <row r="1031" spans="1:3" x14ac:dyDescent="0.2">
      <c r="A1031" s="12"/>
      <c r="B1031" s="15"/>
      <c r="C1031" s="29"/>
    </row>
    <row r="1032" spans="1:3" x14ac:dyDescent="0.2">
      <c r="A1032" s="12"/>
      <c r="B1032" s="15"/>
      <c r="C1032" s="29"/>
    </row>
    <row r="1033" spans="1:3" x14ac:dyDescent="0.2">
      <c r="A1033" s="12"/>
      <c r="B1033" s="15"/>
      <c r="C1033" s="29"/>
    </row>
    <row r="1034" spans="1:3" x14ac:dyDescent="0.2">
      <c r="A1034" s="12"/>
      <c r="B1034" s="15"/>
      <c r="C1034" s="29"/>
    </row>
    <row r="1035" spans="1:3" x14ac:dyDescent="0.2">
      <c r="A1035" s="12"/>
      <c r="B1035" s="15"/>
      <c r="C1035" s="29"/>
    </row>
    <row r="1036" spans="1:3" x14ac:dyDescent="0.2">
      <c r="A1036" s="12"/>
      <c r="B1036" s="15"/>
      <c r="C1036" s="29"/>
    </row>
    <row r="1037" spans="1:3" x14ac:dyDescent="0.2">
      <c r="A1037" s="12"/>
      <c r="B1037" s="15"/>
      <c r="C1037" s="29"/>
    </row>
    <row r="1038" spans="1:3" x14ac:dyDescent="0.2">
      <c r="A1038" s="12"/>
      <c r="B1038" s="15"/>
      <c r="C1038" s="29"/>
    </row>
    <row r="1039" spans="1:3" x14ac:dyDescent="0.2">
      <c r="A1039" s="12"/>
      <c r="B1039" s="15"/>
      <c r="C1039" s="29"/>
    </row>
    <row r="1040" spans="1:3" x14ac:dyDescent="0.2">
      <c r="A1040" s="12"/>
      <c r="B1040" s="15"/>
      <c r="C1040" s="29"/>
    </row>
    <row r="1041" spans="1:3" x14ac:dyDescent="0.2">
      <c r="A1041" s="12"/>
      <c r="B1041" s="15"/>
      <c r="C1041" s="29"/>
    </row>
    <row r="1042" spans="1:3" x14ac:dyDescent="0.2">
      <c r="A1042" s="12"/>
      <c r="B1042" s="15"/>
      <c r="C1042" s="29"/>
    </row>
    <row r="1043" spans="1:3" x14ac:dyDescent="0.2">
      <c r="A1043" s="12"/>
      <c r="B1043" s="15"/>
      <c r="C1043" s="29"/>
    </row>
    <row r="1044" spans="1:3" x14ac:dyDescent="0.2">
      <c r="A1044" s="12"/>
      <c r="B1044" s="15"/>
      <c r="C1044" s="29"/>
    </row>
    <row r="1045" spans="1:3" x14ac:dyDescent="0.2">
      <c r="A1045" s="12"/>
      <c r="B1045" s="15"/>
      <c r="C1045" s="29"/>
    </row>
    <row r="1046" spans="1:3" x14ac:dyDescent="0.2">
      <c r="A1046" s="12"/>
      <c r="B1046" s="15"/>
      <c r="C1046" s="29"/>
    </row>
    <row r="1047" spans="1:3" x14ac:dyDescent="0.2">
      <c r="A1047" s="12"/>
      <c r="B1047" s="15"/>
      <c r="C1047" s="29"/>
    </row>
    <row r="1048" spans="1:3" x14ac:dyDescent="0.2">
      <c r="A1048" s="12"/>
      <c r="B1048" s="15"/>
      <c r="C1048" s="29"/>
    </row>
    <row r="1049" spans="1:3" x14ac:dyDescent="0.2">
      <c r="A1049" s="12"/>
      <c r="B1049" s="15"/>
      <c r="C1049" s="29"/>
    </row>
    <row r="1050" spans="1:3" x14ac:dyDescent="0.2">
      <c r="A1050" s="12"/>
      <c r="B1050" s="15"/>
      <c r="C1050" s="29"/>
    </row>
    <row r="1051" spans="1:3" x14ac:dyDescent="0.2">
      <c r="A1051" s="12"/>
      <c r="B1051" s="15"/>
      <c r="C1051" s="29"/>
    </row>
    <row r="1052" spans="1:3" x14ac:dyDescent="0.2">
      <c r="A1052" s="12"/>
      <c r="B1052" s="15"/>
      <c r="C1052" s="29"/>
    </row>
    <row r="1053" spans="1:3" x14ac:dyDescent="0.2">
      <c r="A1053" s="12"/>
      <c r="B1053" s="15"/>
      <c r="C1053" s="29"/>
    </row>
    <row r="1054" spans="1:3" x14ac:dyDescent="0.2">
      <c r="A1054" s="12"/>
      <c r="B1054" s="15"/>
      <c r="C1054" s="29"/>
    </row>
    <row r="1055" spans="1:3" x14ac:dyDescent="0.2">
      <c r="A1055" s="12"/>
      <c r="B1055" s="15"/>
      <c r="C1055" s="29"/>
    </row>
    <row r="1056" spans="1:3" x14ac:dyDescent="0.2">
      <c r="A1056" s="12"/>
      <c r="B1056" s="15"/>
      <c r="C1056" s="29"/>
    </row>
    <row r="1057" spans="1:3" x14ac:dyDescent="0.2">
      <c r="A1057" s="12"/>
      <c r="B1057" s="15"/>
      <c r="C1057" s="29"/>
    </row>
    <row r="1058" spans="1:3" x14ac:dyDescent="0.2">
      <c r="A1058" s="12"/>
      <c r="B1058" s="15"/>
      <c r="C1058" s="29"/>
    </row>
    <row r="1059" spans="1:3" x14ac:dyDescent="0.2">
      <c r="A1059" s="12"/>
      <c r="B1059" s="15"/>
      <c r="C1059" s="29"/>
    </row>
    <row r="1060" spans="1:3" x14ac:dyDescent="0.2">
      <c r="A1060" s="12"/>
      <c r="B1060" s="15"/>
      <c r="C1060" s="29"/>
    </row>
    <row r="1061" spans="1:3" x14ac:dyDescent="0.2">
      <c r="A1061" s="12"/>
      <c r="B1061" s="15"/>
      <c r="C1061" s="29"/>
    </row>
    <row r="1062" spans="1:3" x14ac:dyDescent="0.2">
      <c r="A1062" s="12"/>
      <c r="B1062" s="15"/>
      <c r="C1062" s="29"/>
    </row>
    <row r="1063" spans="1:3" x14ac:dyDescent="0.2">
      <c r="A1063" s="12"/>
      <c r="B1063" s="15"/>
      <c r="C1063" s="29"/>
    </row>
    <row r="1064" spans="1:3" x14ac:dyDescent="0.2">
      <c r="A1064" s="12"/>
      <c r="B1064" s="15"/>
      <c r="C1064" s="29"/>
    </row>
    <row r="1065" spans="1:3" x14ac:dyDescent="0.2">
      <c r="A1065" s="12"/>
      <c r="B1065" s="15"/>
      <c r="C1065" s="29"/>
    </row>
    <row r="1066" spans="1:3" x14ac:dyDescent="0.2">
      <c r="A1066" s="12"/>
      <c r="B1066" s="15"/>
      <c r="C1066" s="29"/>
    </row>
    <row r="1067" spans="1:3" x14ac:dyDescent="0.2">
      <c r="A1067" s="12"/>
      <c r="B1067" s="15"/>
      <c r="C1067" s="29"/>
    </row>
    <row r="1068" spans="1:3" x14ac:dyDescent="0.2">
      <c r="A1068" s="12"/>
      <c r="B1068" s="15"/>
      <c r="C1068" s="29"/>
    </row>
    <row r="1069" spans="1:3" x14ac:dyDescent="0.2">
      <c r="A1069" s="12"/>
      <c r="B1069" s="15"/>
      <c r="C1069" s="29"/>
    </row>
    <row r="1070" spans="1:3" x14ac:dyDescent="0.2">
      <c r="A1070" s="12"/>
      <c r="B1070" s="15"/>
      <c r="C1070" s="29"/>
    </row>
    <row r="1071" spans="1:3" x14ac:dyDescent="0.2">
      <c r="A1071" s="12"/>
      <c r="B1071" s="15"/>
      <c r="C1071" s="29"/>
    </row>
    <row r="1072" spans="1:3" x14ac:dyDescent="0.2">
      <c r="A1072" s="12"/>
      <c r="B1072" s="15"/>
      <c r="C1072" s="29"/>
    </row>
    <row r="1073" spans="1:3" x14ac:dyDescent="0.2">
      <c r="A1073" s="12"/>
      <c r="B1073" s="15"/>
      <c r="C1073" s="29"/>
    </row>
    <row r="1074" spans="1:3" x14ac:dyDescent="0.2">
      <c r="A1074" s="12"/>
      <c r="B1074" s="15"/>
      <c r="C1074" s="29"/>
    </row>
    <row r="1075" spans="1:3" x14ac:dyDescent="0.2">
      <c r="A1075" s="12"/>
      <c r="B1075" s="15"/>
      <c r="C1075" s="29"/>
    </row>
    <row r="1076" spans="1:3" x14ac:dyDescent="0.2">
      <c r="A1076" s="12"/>
      <c r="B1076" s="15"/>
      <c r="C1076" s="29"/>
    </row>
    <row r="1077" spans="1:3" x14ac:dyDescent="0.2">
      <c r="A1077" s="12"/>
      <c r="B1077" s="15"/>
      <c r="C1077" s="29"/>
    </row>
    <row r="1078" spans="1:3" x14ac:dyDescent="0.2">
      <c r="A1078" s="12"/>
      <c r="B1078" s="15"/>
      <c r="C1078" s="29"/>
    </row>
    <row r="1079" spans="1:3" x14ac:dyDescent="0.2">
      <c r="A1079" s="12"/>
      <c r="B1079" s="15"/>
      <c r="C1079" s="29"/>
    </row>
    <row r="1080" spans="1:3" x14ac:dyDescent="0.2">
      <c r="A1080" s="12"/>
      <c r="B1080" s="15"/>
      <c r="C1080" s="29"/>
    </row>
    <row r="1081" spans="1:3" x14ac:dyDescent="0.2">
      <c r="A1081" s="12"/>
      <c r="B1081" s="15"/>
      <c r="C1081" s="29"/>
    </row>
    <row r="1082" spans="1:3" x14ac:dyDescent="0.2">
      <c r="A1082" s="12"/>
      <c r="B1082" s="15"/>
      <c r="C1082" s="29"/>
    </row>
    <row r="1083" spans="1:3" x14ac:dyDescent="0.2">
      <c r="A1083" s="12"/>
      <c r="B1083" s="15"/>
      <c r="C1083" s="29"/>
    </row>
    <row r="1084" spans="1:3" x14ac:dyDescent="0.2">
      <c r="A1084" s="12"/>
      <c r="B1084" s="15"/>
      <c r="C1084" s="29"/>
    </row>
    <row r="1085" spans="1:3" x14ac:dyDescent="0.2">
      <c r="A1085" s="12"/>
      <c r="B1085" s="15"/>
      <c r="C1085" s="29"/>
    </row>
    <row r="1086" spans="1:3" x14ac:dyDescent="0.2">
      <c r="A1086" s="12"/>
      <c r="B1086" s="15"/>
      <c r="C1086" s="29"/>
    </row>
    <row r="1087" spans="1:3" x14ac:dyDescent="0.2">
      <c r="A1087" s="12"/>
      <c r="B1087" s="15"/>
      <c r="C1087" s="29"/>
    </row>
    <row r="1088" spans="1:3" x14ac:dyDescent="0.2">
      <c r="A1088" s="12"/>
      <c r="B1088" s="15"/>
      <c r="C1088" s="29"/>
    </row>
    <row r="1089" spans="1:3" x14ac:dyDescent="0.2">
      <c r="A1089" s="12"/>
      <c r="B1089" s="15"/>
      <c r="C1089" s="29"/>
    </row>
    <row r="1090" spans="1:3" x14ac:dyDescent="0.2">
      <c r="A1090" s="12"/>
      <c r="B1090" s="15"/>
      <c r="C1090" s="29"/>
    </row>
    <row r="1091" spans="1:3" x14ac:dyDescent="0.2">
      <c r="A1091" s="12"/>
      <c r="B1091" s="15"/>
      <c r="C1091" s="29"/>
    </row>
    <row r="1092" spans="1:3" x14ac:dyDescent="0.2">
      <c r="A1092" s="12"/>
      <c r="B1092" s="15"/>
      <c r="C1092" s="29"/>
    </row>
    <row r="1093" spans="1:3" x14ac:dyDescent="0.2">
      <c r="A1093" s="12"/>
      <c r="B1093" s="15"/>
      <c r="C1093" s="29"/>
    </row>
    <row r="1094" spans="1:3" x14ac:dyDescent="0.2">
      <c r="A1094" s="12"/>
      <c r="B1094" s="15"/>
      <c r="C1094" s="29"/>
    </row>
    <row r="1095" spans="1:3" x14ac:dyDescent="0.2">
      <c r="A1095" s="12"/>
      <c r="B1095" s="15"/>
      <c r="C1095" s="29"/>
    </row>
    <row r="1096" spans="1:3" x14ac:dyDescent="0.2">
      <c r="A1096" s="12"/>
      <c r="B1096" s="15"/>
      <c r="C1096" s="29"/>
    </row>
    <row r="1097" spans="1:3" x14ac:dyDescent="0.2">
      <c r="A1097" s="12"/>
      <c r="B1097" s="15"/>
      <c r="C1097" s="29"/>
    </row>
    <row r="1098" spans="1:3" x14ac:dyDescent="0.2">
      <c r="A1098" s="12"/>
      <c r="B1098" s="15"/>
      <c r="C1098" s="29"/>
    </row>
    <row r="1099" spans="1:3" x14ac:dyDescent="0.2">
      <c r="A1099" s="12"/>
      <c r="B1099" s="15"/>
      <c r="C1099" s="29"/>
    </row>
    <row r="1100" spans="1:3" x14ac:dyDescent="0.2">
      <c r="A1100" s="12"/>
      <c r="B1100" s="15"/>
      <c r="C1100" s="29"/>
    </row>
    <row r="1101" spans="1:3" x14ac:dyDescent="0.2">
      <c r="A1101" s="12"/>
      <c r="B1101" s="15"/>
      <c r="C1101" s="29"/>
    </row>
    <row r="1102" spans="1:3" x14ac:dyDescent="0.2">
      <c r="A1102" s="12"/>
      <c r="B1102" s="15"/>
      <c r="C1102" s="29"/>
    </row>
    <row r="1103" spans="1:3" x14ac:dyDescent="0.2">
      <c r="A1103" s="12"/>
      <c r="B1103" s="15"/>
      <c r="C1103" s="29"/>
    </row>
    <row r="1104" spans="1:3" x14ac:dyDescent="0.2">
      <c r="A1104" s="12"/>
      <c r="B1104" s="15"/>
      <c r="C1104" s="29"/>
    </row>
    <row r="1105" spans="1:3" x14ac:dyDescent="0.2">
      <c r="A1105" s="12"/>
      <c r="B1105" s="15"/>
      <c r="C1105" s="29"/>
    </row>
    <row r="1106" spans="1:3" x14ac:dyDescent="0.2">
      <c r="A1106" s="12"/>
      <c r="B1106" s="15"/>
      <c r="C1106" s="29"/>
    </row>
    <row r="1107" spans="1:3" x14ac:dyDescent="0.2">
      <c r="A1107" s="12"/>
      <c r="B1107" s="15"/>
      <c r="C1107" s="29"/>
    </row>
    <row r="1108" spans="1:3" x14ac:dyDescent="0.2">
      <c r="A1108" s="12"/>
      <c r="B1108" s="15"/>
      <c r="C1108" s="29"/>
    </row>
    <row r="1109" spans="1:3" x14ac:dyDescent="0.2">
      <c r="A1109" s="12"/>
      <c r="B1109" s="15"/>
      <c r="C1109" s="29"/>
    </row>
    <row r="1110" spans="1:3" x14ac:dyDescent="0.2">
      <c r="A1110" s="12"/>
      <c r="B1110" s="15"/>
      <c r="C1110" s="29"/>
    </row>
    <row r="1111" spans="1:3" x14ac:dyDescent="0.2">
      <c r="A1111" s="12"/>
      <c r="B1111" s="15"/>
      <c r="C1111" s="29"/>
    </row>
    <row r="1112" spans="1:3" x14ac:dyDescent="0.2">
      <c r="A1112" s="12"/>
      <c r="B1112" s="15"/>
      <c r="C1112" s="29"/>
    </row>
    <row r="1113" spans="1:3" x14ac:dyDescent="0.2">
      <c r="A1113" s="12"/>
      <c r="B1113" s="15"/>
      <c r="C1113" s="29"/>
    </row>
    <row r="1114" spans="1:3" x14ac:dyDescent="0.2">
      <c r="A1114" s="12"/>
      <c r="B1114" s="15"/>
      <c r="C1114" s="29"/>
    </row>
    <row r="1115" spans="1:3" x14ac:dyDescent="0.2">
      <c r="A1115" s="12"/>
      <c r="B1115" s="15"/>
      <c r="C1115" s="29"/>
    </row>
    <row r="1116" spans="1:3" x14ac:dyDescent="0.2">
      <c r="A1116" s="12"/>
      <c r="B1116" s="15"/>
      <c r="C1116" s="29"/>
    </row>
    <row r="1117" spans="1:3" x14ac:dyDescent="0.2">
      <c r="A1117" s="12"/>
      <c r="B1117" s="15"/>
      <c r="C1117" s="29"/>
    </row>
    <row r="1118" spans="1:3" x14ac:dyDescent="0.2">
      <c r="A1118" s="12"/>
      <c r="B1118" s="15"/>
      <c r="C1118" s="29"/>
    </row>
    <row r="1119" spans="1:3" x14ac:dyDescent="0.2">
      <c r="A1119" s="12"/>
      <c r="B1119" s="15"/>
      <c r="C1119" s="29"/>
    </row>
    <row r="1120" spans="1:3" x14ac:dyDescent="0.2">
      <c r="A1120" s="12"/>
      <c r="B1120" s="15"/>
      <c r="C1120" s="29"/>
    </row>
    <row r="1121" spans="1:3" x14ac:dyDescent="0.2">
      <c r="A1121" s="12"/>
      <c r="B1121" s="15"/>
      <c r="C1121" s="29"/>
    </row>
    <row r="1122" spans="1:3" x14ac:dyDescent="0.2">
      <c r="A1122" s="12"/>
      <c r="B1122" s="15"/>
      <c r="C1122" s="29"/>
    </row>
    <row r="1123" spans="1:3" x14ac:dyDescent="0.2">
      <c r="A1123" s="12"/>
      <c r="B1123" s="15"/>
      <c r="C1123" s="29"/>
    </row>
    <row r="1124" spans="1:3" x14ac:dyDescent="0.2">
      <c r="A1124" s="12"/>
      <c r="B1124" s="15"/>
      <c r="C1124" s="29"/>
    </row>
    <row r="1125" spans="1:3" x14ac:dyDescent="0.2">
      <c r="A1125" s="12"/>
      <c r="B1125" s="15"/>
      <c r="C1125" s="29"/>
    </row>
    <row r="1126" spans="1:3" x14ac:dyDescent="0.2">
      <c r="A1126" s="12"/>
      <c r="B1126" s="15"/>
      <c r="C1126" s="29"/>
    </row>
    <row r="1127" spans="1:3" x14ac:dyDescent="0.2">
      <c r="A1127" s="12"/>
      <c r="B1127" s="15"/>
      <c r="C1127" s="29"/>
    </row>
    <row r="1128" spans="1:3" x14ac:dyDescent="0.2">
      <c r="A1128" s="12"/>
      <c r="B1128" s="15"/>
      <c r="C1128" s="29"/>
    </row>
    <row r="1129" spans="1:3" x14ac:dyDescent="0.2">
      <c r="A1129" s="12"/>
      <c r="B1129" s="15"/>
      <c r="C1129" s="29"/>
    </row>
    <row r="1130" spans="1:3" x14ac:dyDescent="0.2">
      <c r="A1130" s="12"/>
      <c r="B1130" s="15"/>
      <c r="C1130" s="29"/>
    </row>
    <row r="1131" spans="1:3" x14ac:dyDescent="0.2">
      <c r="A1131" s="12"/>
      <c r="B1131" s="15"/>
      <c r="C1131" s="29"/>
    </row>
    <row r="1132" spans="1:3" x14ac:dyDescent="0.2">
      <c r="A1132" s="12"/>
      <c r="B1132" s="15"/>
      <c r="C1132" s="29"/>
    </row>
    <row r="1133" spans="1:3" x14ac:dyDescent="0.2">
      <c r="A1133" s="12"/>
      <c r="B1133" s="15"/>
      <c r="C1133" s="29"/>
    </row>
    <row r="1134" spans="1:3" x14ac:dyDescent="0.2">
      <c r="A1134" s="12"/>
      <c r="B1134" s="15"/>
      <c r="C1134" s="29"/>
    </row>
    <row r="1135" spans="1:3" x14ac:dyDescent="0.2">
      <c r="A1135" s="12"/>
      <c r="B1135" s="15"/>
      <c r="C1135" s="29"/>
    </row>
    <row r="1136" spans="1:3" x14ac:dyDescent="0.2">
      <c r="A1136" s="12"/>
      <c r="B1136" s="15"/>
      <c r="C1136" s="29"/>
    </row>
    <row r="1137" spans="1:3" x14ac:dyDescent="0.2">
      <c r="A1137" s="12"/>
      <c r="B1137" s="15"/>
      <c r="C1137" s="29"/>
    </row>
    <row r="1138" spans="1:3" x14ac:dyDescent="0.2">
      <c r="A1138" s="12"/>
      <c r="B1138" s="15"/>
      <c r="C1138" s="29"/>
    </row>
    <row r="1139" spans="1:3" x14ac:dyDescent="0.2">
      <c r="A1139" s="12"/>
      <c r="B1139" s="15"/>
      <c r="C1139" s="29"/>
    </row>
    <row r="1140" spans="1:3" x14ac:dyDescent="0.2">
      <c r="A1140" s="12"/>
      <c r="B1140" s="15"/>
      <c r="C1140" s="29"/>
    </row>
    <row r="1141" spans="1:3" x14ac:dyDescent="0.2">
      <c r="A1141" s="12"/>
      <c r="B1141" s="15"/>
      <c r="C1141" s="29"/>
    </row>
    <row r="1142" spans="1:3" x14ac:dyDescent="0.2">
      <c r="A1142" s="12"/>
      <c r="B1142" s="15"/>
      <c r="C1142" s="29"/>
    </row>
    <row r="1143" spans="1:3" x14ac:dyDescent="0.2">
      <c r="A1143" s="12"/>
      <c r="B1143" s="15"/>
      <c r="C1143" s="29"/>
    </row>
    <row r="1144" spans="1:3" x14ac:dyDescent="0.2">
      <c r="A1144" s="12"/>
      <c r="B1144" s="15"/>
      <c r="C1144" s="29"/>
    </row>
    <row r="1145" spans="1:3" x14ac:dyDescent="0.2">
      <c r="A1145" s="12"/>
      <c r="B1145" s="15"/>
      <c r="C1145" s="29"/>
    </row>
    <row r="1146" spans="1:3" x14ac:dyDescent="0.2">
      <c r="A1146" s="12"/>
      <c r="B1146" s="15"/>
      <c r="C1146" s="29"/>
    </row>
    <row r="1147" spans="1:3" x14ac:dyDescent="0.2">
      <c r="A1147" s="12"/>
      <c r="B1147" s="15"/>
      <c r="C1147" s="29"/>
    </row>
    <row r="1148" spans="1:3" x14ac:dyDescent="0.2">
      <c r="A1148" s="12"/>
      <c r="B1148" s="15"/>
      <c r="C1148" s="29"/>
    </row>
    <row r="1149" spans="1:3" x14ac:dyDescent="0.2">
      <c r="A1149" s="12"/>
      <c r="B1149" s="15"/>
      <c r="C1149" s="29"/>
    </row>
    <row r="1150" spans="1:3" x14ac:dyDescent="0.2">
      <c r="A1150" s="12"/>
      <c r="B1150" s="15"/>
      <c r="C1150" s="29"/>
    </row>
    <row r="1151" spans="1:3" x14ac:dyDescent="0.2">
      <c r="A1151" s="12"/>
      <c r="B1151" s="15"/>
      <c r="C1151" s="29"/>
    </row>
    <row r="1152" spans="1:3" x14ac:dyDescent="0.2">
      <c r="A1152" s="12"/>
      <c r="B1152" s="15"/>
      <c r="C1152" s="29"/>
    </row>
    <row r="1153" spans="1:3" x14ac:dyDescent="0.2">
      <c r="A1153" s="12"/>
      <c r="B1153" s="15"/>
      <c r="C1153" s="29"/>
    </row>
    <row r="1154" spans="1:3" x14ac:dyDescent="0.2">
      <c r="A1154" s="12"/>
      <c r="B1154" s="15"/>
      <c r="C1154" s="29"/>
    </row>
    <row r="1155" spans="1:3" x14ac:dyDescent="0.2">
      <c r="A1155" s="12"/>
      <c r="B1155" s="15"/>
      <c r="C1155" s="29"/>
    </row>
    <row r="1156" spans="1:3" x14ac:dyDescent="0.2">
      <c r="A1156" s="12"/>
      <c r="B1156" s="15"/>
      <c r="C1156" s="29"/>
    </row>
    <row r="1157" spans="1:3" x14ac:dyDescent="0.2">
      <c r="A1157" s="12"/>
      <c r="B1157" s="15"/>
      <c r="C1157" s="29"/>
    </row>
    <row r="1158" spans="1:3" x14ac:dyDescent="0.2">
      <c r="A1158" s="12"/>
      <c r="B1158" s="15"/>
      <c r="C1158" s="29"/>
    </row>
    <row r="1159" spans="1:3" x14ac:dyDescent="0.2">
      <c r="A1159" s="12"/>
      <c r="B1159" s="15"/>
      <c r="C1159" s="29"/>
    </row>
    <row r="1160" spans="1:3" x14ac:dyDescent="0.2">
      <c r="A1160" s="12"/>
      <c r="B1160" s="15"/>
      <c r="C1160" s="29"/>
    </row>
    <row r="1161" spans="1:3" x14ac:dyDescent="0.2">
      <c r="A1161" s="12"/>
      <c r="B1161" s="15"/>
      <c r="C1161" s="29"/>
    </row>
    <row r="1162" spans="1:3" x14ac:dyDescent="0.2">
      <c r="A1162" s="12"/>
      <c r="B1162" s="15"/>
      <c r="C1162" s="29"/>
    </row>
    <row r="1163" spans="1:3" x14ac:dyDescent="0.2">
      <c r="A1163" s="12"/>
      <c r="B1163" s="15"/>
      <c r="C1163" s="29"/>
    </row>
    <row r="1164" spans="1:3" x14ac:dyDescent="0.2">
      <c r="A1164" s="12"/>
      <c r="B1164" s="15"/>
      <c r="C1164" s="29"/>
    </row>
    <row r="1165" spans="1:3" x14ac:dyDescent="0.2">
      <c r="A1165" s="12"/>
      <c r="B1165" s="15"/>
      <c r="C1165" s="29"/>
    </row>
    <row r="1166" spans="1:3" x14ac:dyDescent="0.2">
      <c r="A1166" s="12"/>
      <c r="B1166" s="15"/>
      <c r="C1166" s="29"/>
    </row>
    <row r="1167" spans="1:3" x14ac:dyDescent="0.2">
      <c r="A1167" s="12"/>
      <c r="B1167" s="15"/>
      <c r="C1167" s="29"/>
    </row>
    <row r="1168" spans="1:3" x14ac:dyDescent="0.2">
      <c r="A1168" s="12"/>
      <c r="B1168" s="15"/>
      <c r="C1168" s="29"/>
    </row>
    <row r="1169" spans="1:3" x14ac:dyDescent="0.2">
      <c r="A1169" s="12"/>
      <c r="B1169" s="15"/>
      <c r="C1169" s="29"/>
    </row>
    <row r="1170" spans="1:3" x14ac:dyDescent="0.2">
      <c r="A1170" s="12"/>
      <c r="B1170" s="15"/>
      <c r="C1170" s="29"/>
    </row>
    <row r="1171" spans="1:3" x14ac:dyDescent="0.2">
      <c r="A1171" s="12"/>
      <c r="B1171" s="15"/>
      <c r="C1171" s="29"/>
    </row>
    <row r="1172" spans="1:3" x14ac:dyDescent="0.2">
      <c r="A1172" s="12"/>
      <c r="B1172" s="15"/>
      <c r="C1172" s="29"/>
    </row>
    <row r="1173" spans="1:3" x14ac:dyDescent="0.2">
      <c r="A1173" s="12"/>
      <c r="B1173" s="15"/>
      <c r="C1173" s="29"/>
    </row>
    <row r="1174" spans="1:3" x14ac:dyDescent="0.2">
      <c r="A1174" s="12"/>
      <c r="B1174" s="15"/>
      <c r="C1174" s="29"/>
    </row>
    <row r="1175" spans="1:3" x14ac:dyDescent="0.2">
      <c r="A1175" s="12"/>
      <c r="B1175" s="15"/>
      <c r="C1175" s="29"/>
    </row>
    <row r="1176" spans="1:3" x14ac:dyDescent="0.2">
      <c r="A1176" s="12"/>
      <c r="B1176" s="15"/>
      <c r="C1176" s="29"/>
    </row>
    <row r="1177" spans="1:3" x14ac:dyDescent="0.2">
      <c r="A1177" s="12"/>
      <c r="B1177" s="15"/>
      <c r="C1177" s="29"/>
    </row>
    <row r="1178" spans="1:3" x14ac:dyDescent="0.2">
      <c r="A1178" s="12"/>
      <c r="B1178" s="15"/>
      <c r="C1178" s="29"/>
    </row>
    <row r="1179" spans="1:3" x14ac:dyDescent="0.2">
      <c r="A1179" s="12"/>
      <c r="B1179" s="15"/>
      <c r="C1179" s="29"/>
    </row>
    <row r="1180" spans="1:3" x14ac:dyDescent="0.2">
      <c r="A1180" s="12"/>
      <c r="B1180" s="15"/>
      <c r="C1180" s="29"/>
    </row>
    <row r="1181" spans="1:3" x14ac:dyDescent="0.2">
      <c r="A1181" s="12"/>
      <c r="B1181" s="15"/>
      <c r="C1181" s="29"/>
    </row>
    <row r="1182" spans="1:3" x14ac:dyDescent="0.2">
      <c r="A1182" s="12"/>
      <c r="B1182" s="15"/>
      <c r="C1182" s="29"/>
    </row>
    <row r="1183" spans="1:3" x14ac:dyDescent="0.2">
      <c r="A1183" s="12"/>
      <c r="B1183" s="15"/>
      <c r="C1183" s="29"/>
    </row>
    <row r="1184" spans="1:3" x14ac:dyDescent="0.2">
      <c r="A1184" s="12"/>
      <c r="B1184" s="15"/>
      <c r="C1184" s="29"/>
    </row>
    <row r="1185" spans="1:3" x14ac:dyDescent="0.2">
      <c r="A1185" s="12"/>
      <c r="B1185" s="15"/>
      <c r="C1185" s="29"/>
    </row>
    <row r="1186" spans="1:3" x14ac:dyDescent="0.2">
      <c r="A1186" s="12"/>
      <c r="B1186" s="15"/>
      <c r="C1186" s="29"/>
    </row>
    <row r="1187" spans="1:3" x14ac:dyDescent="0.2">
      <c r="A1187" s="12"/>
      <c r="B1187" s="15"/>
      <c r="C1187" s="29"/>
    </row>
    <row r="1188" spans="1:3" x14ac:dyDescent="0.2">
      <c r="A1188" s="12"/>
      <c r="B1188" s="15"/>
      <c r="C1188" s="29"/>
    </row>
    <row r="1189" spans="1:3" x14ac:dyDescent="0.2">
      <c r="A1189" s="12"/>
      <c r="B1189" s="15"/>
      <c r="C1189" s="29"/>
    </row>
    <row r="1190" spans="1:3" x14ac:dyDescent="0.2">
      <c r="A1190" s="12"/>
      <c r="B1190" s="15"/>
      <c r="C1190" s="29"/>
    </row>
    <row r="1191" spans="1:3" x14ac:dyDescent="0.2">
      <c r="A1191" s="12"/>
      <c r="B1191" s="15"/>
      <c r="C1191" s="29"/>
    </row>
    <row r="1192" spans="1:3" x14ac:dyDescent="0.2">
      <c r="A1192" s="12"/>
      <c r="B1192" s="15"/>
      <c r="C1192" s="29"/>
    </row>
    <row r="1193" spans="1:3" x14ac:dyDescent="0.2">
      <c r="A1193" s="12"/>
      <c r="B1193" s="15"/>
      <c r="C1193" s="29"/>
    </row>
    <row r="1194" spans="1:3" x14ac:dyDescent="0.2">
      <c r="A1194" s="12"/>
      <c r="B1194" s="15"/>
      <c r="C1194" s="29"/>
    </row>
    <row r="1195" spans="1:3" x14ac:dyDescent="0.2">
      <c r="A1195" s="12"/>
      <c r="B1195" s="15"/>
      <c r="C1195" s="29"/>
    </row>
    <row r="1196" spans="1:3" x14ac:dyDescent="0.2">
      <c r="A1196" s="12"/>
      <c r="B1196" s="15"/>
      <c r="C1196" s="29"/>
    </row>
    <row r="1197" spans="1:3" x14ac:dyDescent="0.2">
      <c r="A1197" s="12"/>
      <c r="B1197" s="15"/>
      <c r="C1197" s="29"/>
    </row>
    <row r="1198" spans="1:3" x14ac:dyDescent="0.2">
      <c r="A1198" s="12"/>
      <c r="B1198" s="15"/>
      <c r="C1198" s="29"/>
    </row>
    <row r="1199" spans="1:3" x14ac:dyDescent="0.2">
      <c r="A1199" s="12"/>
      <c r="B1199" s="15"/>
      <c r="C1199" s="29"/>
    </row>
    <row r="1200" spans="1:3" x14ac:dyDescent="0.2">
      <c r="A1200" s="12"/>
      <c r="B1200" s="15"/>
      <c r="C1200" s="29"/>
    </row>
    <row r="1201" spans="1:3" x14ac:dyDescent="0.2">
      <c r="A1201" s="12"/>
      <c r="B1201" s="15"/>
      <c r="C1201" s="29"/>
    </row>
    <row r="1202" spans="1:3" x14ac:dyDescent="0.2">
      <c r="A1202" s="12"/>
      <c r="B1202" s="15"/>
      <c r="C1202" s="29"/>
    </row>
    <row r="1203" spans="1:3" x14ac:dyDescent="0.2">
      <c r="A1203" s="12"/>
      <c r="B1203" s="15"/>
      <c r="C1203" s="29"/>
    </row>
    <row r="1204" spans="1:3" x14ac:dyDescent="0.2">
      <c r="A1204" s="12"/>
      <c r="B1204" s="15"/>
      <c r="C1204" s="29"/>
    </row>
    <row r="1205" spans="1:3" x14ac:dyDescent="0.2">
      <c r="A1205" s="12"/>
      <c r="B1205" s="15"/>
      <c r="C1205" s="29"/>
    </row>
    <row r="1206" spans="1:3" x14ac:dyDescent="0.2">
      <c r="A1206" s="12"/>
      <c r="B1206" s="15"/>
      <c r="C1206" s="29"/>
    </row>
    <row r="1207" spans="1:3" x14ac:dyDescent="0.2">
      <c r="A1207" s="12"/>
      <c r="B1207" s="15"/>
      <c r="C1207" s="29"/>
    </row>
    <row r="1208" spans="1:3" x14ac:dyDescent="0.2">
      <c r="A1208" s="12"/>
      <c r="B1208" s="15"/>
      <c r="C1208" s="29"/>
    </row>
    <row r="1209" spans="1:3" x14ac:dyDescent="0.2">
      <c r="A1209" s="12"/>
      <c r="B1209" s="15"/>
      <c r="C1209" s="29"/>
    </row>
    <row r="1210" spans="1:3" x14ac:dyDescent="0.2">
      <c r="A1210" s="12"/>
      <c r="B1210" s="15"/>
      <c r="C1210" s="29"/>
    </row>
    <row r="1211" spans="1:3" x14ac:dyDescent="0.2">
      <c r="A1211" s="12"/>
      <c r="B1211" s="15"/>
      <c r="C1211" s="29"/>
    </row>
    <row r="1212" spans="1:3" x14ac:dyDescent="0.2">
      <c r="A1212" s="12"/>
      <c r="B1212" s="15"/>
      <c r="C1212" s="29"/>
    </row>
    <row r="1213" spans="1:3" x14ac:dyDescent="0.2">
      <c r="A1213" s="12"/>
      <c r="B1213" s="15"/>
      <c r="C1213" s="29"/>
    </row>
    <row r="1214" spans="1:3" x14ac:dyDescent="0.2">
      <c r="A1214" s="12"/>
      <c r="B1214" s="15"/>
      <c r="C1214" s="29"/>
    </row>
    <row r="1215" spans="1:3" x14ac:dyDescent="0.2">
      <c r="A1215" s="12"/>
      <c r="B1215" s="15"/>
      <c r="C1215" s="29"/>
    </row>
    <row r="1216" spans="1:3" x14ac:dyDescent="0.2">
      <c r="A1216" s="12"/>
      <c r="B1216" s="15"/>
      <c r="C1216" s="29"/>
    </row>
    <row r="1217" spans="1:3" x14ac:dyDescent="0.2">
      <c r="A1217" s="12"/>
      <c r="B1217" s="15"/>
      <c r="C1217" s="29"/>
    </row>
    <row r="1218" spans="1:3" x14ac:dyDescent="0.2">
      <c r="A1218" s="12"/>
      <c r="B1218" s="15"/>
      <c r="C1218" s="29"/>
    </row>
    <row r="1219" spans="1:3" x14ac:dyDescent="0.2">
      <c r="A1219" s="12"/>
      <c r="B1219" s="15"/>
      <c r="C1219" s="29"/>
    </row>
    <row r="1220" spans="1:3" x14ac:dyDescent="0.2">
      <c r="A1220" s="12"/>
      <c r="B1220" s="15"/>
      <c r="C1220" s="29"/>
    </row>
    <row r="1221" spans="1:3" x14ac:dyDescent="0.2">
      <c r="A1221" s="12"/>
      <c r="B1221" s="15"/>
      <c r="C1221" s="29"/>
    </row>
    <row r="1222" spans="1:3" x14ac:dyDescent="0.2">
      <c r="A1222" s="12"/>
      <c r="B1222" s="15"/>
      <c r="C1222" s="29"/>
    </row>
    <row r="1223" spans="1:3" x14ac:dyDescent="0.2">
      <c r="A1223" s="12"/>
      <c r="B1223" s="15"/>
      <c r="C1223" s="29"/>
    </row>
    <row r="1224" spans="1:3" x14ac:dyDescent="0.2">
      <c r="A1224" s="12"/>
      <c r="B1224" s="15"/>
      <c r="C1224" s="29"/>
    </row>
    <row r="1225" spans="1:3" x14ac:dyDescent="0.2">
      <c r="A1225" s="12"/>
      <c r="B1225" s="15"/>
      <c r="C1225" s="29"/>
    </row>
    <row r="1226" spans="1:3" x14ac:dyDescent="0.2">
      <c r="A1226" s="12"/>
      <c r="B1226" s="15"/>
      <c r="C1226" s="29"/>
    </row>
    <row r="1227" spans="1:3" x14ac:dyDescent="0.2">
      <c r="A1227" s="12"/>
      <c r="B1227" s="15"/>
      <c r="C1227" s="29"/>
    </row>
    <row r="1228" spans="1:3" x14ac:dyDescent="0.2">
      <c r="A1228" s="12"/>
      <c r="B1228" s="15"/>
      <c r="C1228" s="29"/>
    </row>
    <row r="1229" spans="1:3" x14ac:dyDescent="0.2">
      <c r="A1229" s="12"/>
      <c r="B1229" s="15"/>
      <c r="C1229" s="29"/>
    </row>
    <row r="1230" spans="1:3" x14ac:dyDescent="0.2">
      <c r="A1230" s="12"/>
      <c r="B1230" s="15"/>
      <c r="C1230" s="29"/>
    </row>
    <row r="1231" spans="1:3" x14ac:dyDescent="0.2">
      <c r="A1231" s="12"/>
      <c r="B1231" s="15"/>
      <c r="C1231" s="29"/>
    </row>
    <row r="1232" spans="1:3" x14ac:dyDescent="0.2">
      <c r="A1232" s="12"/>
      <c r="B1232" s="15"/>
      <c r="C1232" s="29"/>
    </row>
    <row r="1233" spans="1:3" x14ac:dyDescent="0.2">
      <c r="A1233" s="12"/>
      <c r="B1233" s="15"/>
      <c r="C1233" s="29"/>
    </row>
    <row r="1234" spans="1:3" x14ac:dyDescent="0.2">
      <c r="A1234" s="12"/>
      <c r="B1234" s="15"/>
      <c r="C1234" s="29"/>
    </row>
    <row r="1235" spans="1:3" x14ac:dyDescent="0.2">
      <c r="A1235" s="12"/>
      <c r="B1235" s="15"/>
      <c r="C1235" s="29"/>
    </row>
    <row r="1236" spans="1:3" x14ac:dyDescent="0.2">
      <c r="A1236" s="12"/>
      <c r="B1236" s="15"/>
      <c r="C1236" s="29"/>
    </row>
    <row r="1237" spans="1:3" x14ac:dyDescent="0.2">
      <c r="A1237" s="12"/>
      <c r="B1237" s="15"/>
      <c r="C1237" s="29"/>
    </row>
    <row r="1238" spans="1:3" x14ac:dyDescent="0.2">
      <c r="A1238" s="12"/>
      <c r="B1238" s="15"/>
      <c r="C1238" s="29"/>
    </row>
    <row r="1239" spans="1:3" x14ac:dyDescent="0.2">
      <c r="A1239" s="12"/>
      <c r="B1239" s="15"/>
      <c r="C1239" s="29"/>
    </row>
    <row r="1240" spans="1:3" x14ac:dyDescent="0.2">
      <c r="A1240" s="12"/>
      <c r="B1240" s="15"/>
      <c r="C1240" s="29"/>
    </row>
    <row r="1241" spans="1:3" x14ac:dyDescent="0.2">
      <c r="A1241" s="12"/>
      <c r="B1241" s="15"/>
      <c r="C1241" s="29"/>
    </row>
    <row r="1242" spans="1:3" x14ac:dyDescent="0.2">
      <c r="A1242" s="12"/>
      <c r="B1242" s="15"/>
      <c r="C1242" s="29"/>
    </row>
    <row r="1243" spans="1:3" x14ac:dyDescent="0.2">
      <c r="A1243" s="12"/>
      <c r="B1243" s="15"/>
      <c r="C1243" s="29"/>
    </row>
    <row r="1244" spans="1:3" x14ac:dyDescent="0.2">
      <c r="A1244" s="12"/>
      <c r="B1244" s="15"/>
      <c r="C1244" s="29"/>
    </row>
    <row r="1245" spans="1:3" x14ac:dyDescent="0.2">
      <c r="A1245" s="12"/>
      <c r="B1245" s="15"/>
      <c r="C1245" s="29"/>
    </row>
    <row r="1246" spans="1:3" x14ac:dyDescent="0.2">
      <c r="A1246" s="12"/>
      <c r="B1246" s="15"/>
      <c r="C1246" s="29"/>
    </row>
    <row r="1247" spans="1:3" x14ac:dyDescent="0.2">
      <c r="A1247" s="12"/>
      <c r="B1247" s="15"/>
      <c r="C1247" s="29"/>
    </row>
    <row r="1248" spans="1:3" x14ac:dyDescent="0.2">
      <c r="A1248" s="12"/>
      <c r="B1248" s="15"/>
      <c r="C1248" s="29"/>
    </row>
    <row r="1249" spans="1:3" x14ac:dyDescent="0.2">
      <c r="A1249" s="12"/>
      <c r="B1249" s="15"/>
      <c r="C1249" s="29"/>
    </row>
    <row r="1250" spans="1:3" x14ac:dyDescent="0.2">
      <c r="A1250" s="12"/>
      <c r="B1250" s="15"/>
      <c r="C1250" s="29"/>
    </row>
    <row r="1251" spans="1:3" x14ac:dyDescent="0.2">
      <c r="A1251" s="12"/>
      <c r="B1251" s="15"/>
      <c r="C1251" s="29"/>
    </row>
    <row r="1252" spans="1:3" x14ac:dyDescent="0.2">
      <c r="A1252" s="12"/>
      <c r="B1252" s="15"/>
      <c r="C1252" s="29"/>
    </row>
    <row r="1253" spans="1:3" x14ac:dyDescent="0.2">
      <c r="A1253" s="12"/>
      <c r="B1253" s="15"/>
      <c r="C1253" s="29"/>
    </row>
    <row r="1254" spans="1:3" x14ac:dyDescent="0.2">
      <c r="A1254" s="12"/>
      <c r="B1254" s="15"/>
      <c r="C1254" s="29"/>
    </row>
    <row r="1255" spans="1:3" x14ac:dyDescent="0.2">
      <c r="A1255" s="12"/>
      <c r="B1255" s="15"/>
      <c r="C1255" s="29"/>
    </row>
    <row r="1256" spans="1:3" x14ac:dyDescent="0.2">
      <c r="A1256" s="12"/>
      <c r="B1256" s="15"/>
      <c r="C1256" s="29"/>
    </row>
    <row r="1257" spans="1:3" x14ac:dyDescent="0.2">
      <c r="A1257" s="12"/>
      <c r="B1257" s="15"/>
      <c r="C1257" s="29"/>
    </row>
    <row r="1258" spans="1:3" x14ac:dyDescent="0.2">
      <c r="A1258" s="12"/>
      <c r="B1258" s="15"/>
      <c r="C1258" s="29"/>
    </row>
    <row r="1259" spans="1:3" x14ac:dyDescent="0.2">
      <c r="A1259" s="12"/>
      <c r="B1259" s="15"/>
      <c r="C1259" s="29"/>
    </row>
    <row r="1260" spans="1:3" x14ac:dyDescent="0.2">
      <c r="A1260" s="12"/>
      <c r="B1260" s="15"/>
      <c r="C1260" s="29"/>
    </row>
    <row r="1261" spans="1:3" x14ac:dyDescent="0.2">
      <c r="A1261" s="12"/>
      <c r="B1261" s="15"/>
      <c r="C1261" s="29"/>
    </row>
    <row r="1262" spans="1:3" x14ac:dyDescent="0.2">
      <c r="A1262" s="12"/>
      <c r="B1262" s="15"/>
      <c r="C1262" s="29"/>
    </row>
    <row r="1263" spans="1:3" x14ac:dyDescent="0.2">
      <c r="A1263" s="12"/>
      <c r="B1263" s="15"/>
      <c r="C1263" s="29"/>
    </row>
    <row r="1264" spans="1:3" x14ac:dyDescent="0.2">
      <c r="A1264" s="12"/>
      <c r="B1264" s="15"/>
      <c r="C1264" s="29"/>
    </row>
    <row r="1265" spans="1:3" x14ac:dyDescent="0.2">
      <c r="A1265" s="12"/>
      <c r="B1265" s="15"/>
      <c r="C1265" s="29"/>
    </row>
    <row r="1266" spans="1:3" x14ac:dyDescent="0.2">
      <c r="A1266" s="12"/>
      <c r="B1266" s="15"/>
      <c r="C1266" s="29"/>
    </row>
    <row r="1267" spans="1:3" x14ac:dyDescent="0.2">
      <c r="A1267" s="12"/>
      <c r="B1267" s="15"/>
      <c r="C1267" s="29"/>
    </row>
    <row r="1268" spans="1:3" x14ac:dyDescent="0.2">
      <c r="A1268" s="12"/>
      <c r="B1268" s="15"/>
      <c r="C1268" s="29"/>
    </row>
    <row r="1269" spans="1:3" x14ac:dyDescent="0.2">
      <c r="A1269" s="12"/>
      <c r="B1269" s="15"/>
      <c r="C1269" s="29"/>
    </row>
    <row r="1270" spans="1:3" x14ac:dyDescent="0.2">
      <c r="A1270" s="12"/>
      <c r="B1270" s="15"/>
      <c r="C1270" s="29"/>
    </row>
    <row r="1271" spans="1:3" x14ac:dyDescent="0.2">
      <c r="A1271" s="12"/>
      <c r="B1271" s="15"/>
      <c r="C1271" s="29"/>
    </row>
    <row r="1272" spans="1:3" x14ac:dyDescent="0.2">
      <c r="A1272" s="12"/>
      <c r="B1272" s="15"/>
      <c r="C1272" s="29"/>
    </row>
    <row r="1273" spans="1:3" x14ac:dyDescent="0.2">
      <c r="A1273" s="12"/>
      <c r="B1273" s="15"/>
      <c r="C1273" s="29"/>
    </row>
    <row r="1274" spans="1:3" x14ac:dyDescent="0.2">
      <c r="A1274" s="12"/>
      <c r="B1274" s="15"/>
      <c r="C1274" s="29"/>
    </row>
    <row r="1275" spans="1:3" x14ac:dyDescent="0.2">
      <c r="A1275" s="12"/>
      <c r="B1275" s="15"/>
      <c r="C1275" s="29"/>
    </row>
    <row r="1276" spans="1:3" x14ac:dyDescent="0.2">
      <c r="A1276" s="12"/>
      <c r="B1276" s="15"/>
      <c r="C1276" s="29"/>
    </row>
    <row r="1277" spans="1:3" x14ac:dyDescent="0.2">
      <c r="A1277" s="12"/>
      <c r="B1277" s="15"/>
      <c r="C1277" s="29"/>
    </row>
    <row r="1278" spans="1:3" x14ac:dyDescent="0.2">
      <c r="A1278" s="12"/>
      <c r="B1278" s="15"/>
      <c r="C1278" s="29"/>
    </row>
    <row r="1279" spans="1:3" x14ac:dyDescent="0.2">
      <c r="A1279" s="12"/>
      <c r="B1279" s="15"/>
      <c r="C1279" s="29"/>
    </row>
    <row r="1280" spans="1:3" x14ac:dyDescent="0.2">
      <c r="A1280" s="12"/>
      <c r="B1280" s="15"/>
      <c r="C1280" s="29"/>
    </row>
    <row r="1281" spans="1:3" x14ac:dyDescent="0.2">
      <c r="A1281" s="12"/>
      <c r="B1281" s="15"/>
      <c r="C1281" s="29"/>
    </row>
    <row r="1282" spans="1:3" x14ac:dyDescent="0.2">
      <c r="A1282" s="12"/>
      <c r="B1282" s="15"/>
      <c r="C1282" s="29"/>
    </row>
    <row r="1283" spans="1:3" x14ac:dyDescent="0.2">
      <c r="A1283" s="12"/>
      <c r="B1283" s="15"/>
      <c r="C1283" s="29"/>
    </row>
    <row r="1284" spans="1:3" x14ac:dyDescent="0.2">
      <c r="A1284" s="12"/>
      <c r="B1284" s="15"/>
      <c r="C1284" s="29"/>
    </row>
    <row r="1285" spans="1:3" x14ac:dyDescent="0.2">
      <c r="A1285" s="12"/>
      <c r="B1285" s="15"/>
      <c r="C1285" s="29"/>
    </row>
    <row r="1286" spans="1:3" x14ac:dyDescent="0.2">
      <c r="A1286" s="12"/>
      <c r="B1286" s="15"/>
      <c r="C1286" s="29"/>
    </row>
    <row r="1287" spans="1:3" x14ac:dyDescent="0.2">
      <c r="A1287" s="12"/>
      <c r="B1287" s="15"/>
      <c r="C1287" s="29"/>
    </row>
    <row r="1288" spans="1:3" x14ac:dyDescent="0.2">
      <c r="A1288" s="12"/>
      <c r="B1288" s="15"/>
      <c r="C1288" s="29"/>
    </row>
    <row r="1289" spans="1:3" x14ac:dyDescent="0.2">
      <c r="A1289" s="12"/>
      <c r="B1289" s="15"/>
      <c r="C1289" s="29"/>
    </row>
    <row r="1290" spans="1:3" x14ac:dyDescent="0.2">
      <c r="A1290" s="12"/>
      <c r="B1290" s="15"/>
      <c r="C1290" s="29"/>
    </row>
    <row r="1291" spans="1:3" x14ac:dyDescent="0.2">
      <c r="A1291" s="12"/>
      <c r="B1291" s="15"/>
      <c r="C1291" s="29"/>
    </row>
    <row r="1292" spans="1:3" x14ac:dyDescent="0.2">
      <c r="A1292" s="12"/>
      <c r="B1292" s="15"/>
      <c r="C1292" s="29"/>
    </row>
    <row r="1293" spans="1:3" x14ac:dyDescent="0.2">
      <c r="A1293" s="12"/>
      <c r="B1293" s="15"/>
      <c r="C1293" s="29"/>
    </row>
    <row r="1294" spans="1:3" x14ac:dyDescent="0.2">
      <c r="A1294" s="12"/>
      <c r="B1294" s="15"/>
      <c r="C1294" s="29"/>
    </row>
    <row r="1295" spans="1:3" x14ac:dyDescent="0.2">
      <c r="A1295" s="12"/>
      <c r="B1295" s="15"/>
      <c r="C1295" s="29"/>
    </row>
    <row r="1296" spans="1:3" x14ac:dyDescent="0.2">
      <c r="A1296" s="12"/>
      <c r="B1296" s="15"/>
      <c r="C1296" s="29"/>
    </row>
    <row r="1297" spans="1:3" x14ac:dyDescent="0.2">
      <c r="A1297" s="12"/>
      <c r="B1297" s="15"/>
      <c r="C1297" s="29"/>
    </row>
    <row r="1298" spans="1:3" x14ac:dyDescent="0.2">
      <c r="A1298" s="12"/>
      <c r="B1298" s="15"/>
      <c r="C1298" s="29"/>
    </row>
    <row r="1299" spans="1:3" x14ac:dyDescent="0.2">
      <c r="A1299" s="12"/>
      <c r="B1299" s="15"/>
      <c r="C1299" s="29"/>
    </row>
    <row r="1300" spans="1:3" x14ac:dyDescent="0.2">
      <c r="A1300" s="12"/>
      <c r="B1300" s="15"/>
      <c r="C1300" s="29"/>
    </row>
    <row r="1301" spans="1:3" x14ac:dyDescent="0.2">
      <c r="A1301" s="12"/>
      <c r="B1301" s="15"/>
      <c r="C1301" s="29"/>
    </row>
    <row r="1302" spans="1:3" x14ac:dyDescent="0.2">
      <c r="A1302" s="12"/>
      <c r="B1302" s="15"/>
      <c r="C1302" s="29"/>
    </row>
    <row r="1303" spans="1:3" x14ac:dyDescent="0.2">
      <c r="A1303" s="12"/>
      <c r="B1303" s="15"/>
      <c r="C1303" s="29"/>
    </row>
    <row r="1304" spans="1:3" x14ac:dyDescent="0.2">
      <c r="A1304" s="12"/>
      <c r="B1304" s="15"/>
      <c r="C1304" s="29"/>
    </row>
    <row r="1305" spans="1:3" x14ac:dyDescent="0.2">
      <c r="A1305" s="12"/>
      <c r="B1305" s="15"/>
      <c r="C1305" s="29"/>
    </row>
    <row r="1306" spans="1:3" x14ac:dyDescent="0.2">
      <c r="A1306" s="12"/>
      <c r="B1306" s="15"/>
      <c r="C1306" s="29"/>
    </row>
    <row r="1307" spans="1:3" x14ac:dyDescent="0.2">
      <c r="A1307" s="12"/>
      <c r="B1307" s="15"/>
      <c r="C1307" s="29"/>
    </row>
    <row r="1308" spans="1:3" x14ac:dyDescent="0.2">
      <c r="A1308" s="12"/>
      <c r="B1308" s="15"/>
      <c r="C1308" s="29"/>
    </row>
    <row r="1309" spans="1:3" x14ac:dyDescent="0.2">
      <c r="A1309" s="12"/>
      <c r="B1309" s="15"/>
      <c r="C1309" s="29"/>
    </row>
    <row r="1310" spans="1:3" x14ac:dyDescent="0.2">
      <c r="A1310" s="12"/>
      <c r="B1310" s="15"/>
      <c r="C1310" s="29"/>
    </row>
    <row r="1311" spans="1:3" x14ac:dyDescent="0.2">
      <c r="A1311" s="12"/>
      <c r="B1311" s="15"/>
      <c r="C1311" s="29"/>
    </row>
    <row r="1312" spans="1:3" x14ac:dyDescent="0.2">
      <c r="A1312" s="12"/>
      <c r="B1312" s="15"/>
      <c r="C1312" s="29"/>
    </row>
    <row r="1313" spans="1:3" x14ac:dyDescent="0.2">
      <c r="A1313" s="12"/>
      <c r="B1313" s="15"/>
      <c r="C1313" s="29"/>
    </row>
    <row r="1314" spans="1:3" x14ac:dyDescent="0.2">
      <c r="A1314" s="12"/>
      <c r="B1314" s="15"/>
      <c r="C1314" s="29"/>
    </row>
    <row r="1315" spans="1:3" x14ac:dyDescent="0.2">
      <c r="A1315" s="12"/>
      <c r="B1315" s="15"/>
      <c r="C1315" s="29"/>
    </row>
    <row r="1316" spans="1:3" x14ac:dyDescent="0.2">
      <c r="A1316" s="12"/>
      <c r="B1316" s="15"/>
      <c r="C1316" s="29"/>
    </row>
    <row r="1317" spans="1:3" x14ac:dyDescent="0.2">
      <c r="A1317" s="12"/>
      <c r="B1317" s="15"/>
      <c r="C1317" s="29"/>
    </row>
    <row r="1318" spans="1:3" x14ac:dyDescent="0.2">
      <c r="A1318" s="12"/>
      <c r="B1318" s="15"/>
      <c r="C1318" s="29"/>
    </row>
    <row r="1319" spans="1:3" x14ac:dyDescent="0.2">
      <c r="A1319" s="12"/>
      <c r="B1319" s="15"/>
      <c r="C1319" s="29"/>
    </row>
    <row r="1320" spans="1:3" x14ac:dyDescent="0.2">
      <c r="A1320" s="12"/>
      <c r="B1320" s="15"/>
      <c r="C1320" s="29"/>
    </row>
    <row r="1321" spans="1:3" x14ac:dyDescent="0.2">
      <c r="A1321" s="12"/>
      <c r="B1321" s="15"/>
      <c r="C1321" s="29"/>
    </row>
    <row r="1322" spans="1:3" x14ac:dyDescent="0.2">
      <c r="A1322" s="12"/>
      <c r="B1322" s="15"/>
      <c r="C1322" s="29"/>
    </row>
    <row r="1323" spans="1:3" x14ac:dyDescent="0.2">
      <c r="A1323" s="12"/>
      <c r="B1323" s="15"/>
      <c r="C1323" s="29"/>
    </row>
    <row r="1324" spans="1:3" x14ac:dyDescent="0.2">
      <c r="A1324" s="12"/>
      <c r="B1324" s="15"/>
      <c r="C1324" s="29"/>
    </row>
    <row r="1325" spans="1:3" x14ac:dyDescent="0.2">
      <c r="A1325" s="12"/>
      <c r="B1325" s="15"/>
      <c r="C1325" s="29"/>
    </row>
    <row r="1326" spans="1:3" x14ac:dyDescent="0.2">
      <c r="A1326" s="12"/>
      <c r="B1326" s="15"/>
      <c r="C1326" s="29"/>
    </row>
    <row r="1327" spans="1:3" x14ac:dyDescent="0.2">
      <c r="A1327" s="12"/>
      <c r="B1327" s="15"/>
      <c r="C1327" s="29"/>
    </row>
    <row r="1328" spans="1:3" x14ac:dyDescent="0.2">
      <c r="A1328" s="12"/>
      <c r="B1328" s="15"/>
      <c r="C1328" s="29"/>
    </row>
    <row r="1329" spans="1:3" x14ac:dyDescent="0.2">
      <c r="A1329" s="12"/>
      <c r="B1329" s="15"/>
      <c r="C1329" s="29"/>
    </row>
    <row r="1330" spans="1:3" x14ac:dyDescent="0.2">
      <c r="A1330" s="12"/>
      <c r="B1330" s="15"/>
      <c r="C1330" s="29"/>
    </row>
    <row r="1331" spans="1:3" x14ac:dyDescent="0.2">
      <c r="A1331" s="12"/>
      <c r="B1331" s="15"/>
      <c r="C1331" s="29"/>
    </row>
    <row r="1332" spans="1:3" x14ac:dyDescent="0.2">
      <c r="A1332" s="12"/>
      <c r="B1332" s="15"/>
      <c r="C1332" s="29"/>
    </row>
    <row r="1333" spans="1:3" x14ac:dyDescent="0.2">
      <c r="A1333" s="12"/>
      <c r="B1333" s="15"/>
      <c r="C1333" s="29"/>
    </row>
    <row r="1334" spans="1:3" x14ac:dyDescent="0.2">
      <c r="A1334" s="12"/>
      <c r="B1334" s="15"/>
      <c r="C1334" s="29"/>
    </row>
    <row r="1335" spans="1:3" x14ac:dyDescent="0.2">
      <c r="A1335" s="12"/>
      <c r="B1335" s="15"/>
      <c r="C1335" s="29"/>
    </row>
    <row r="1336" spans="1:3" x14ac:dyDescent="0.2">
      <c r="A1336" s="12"/>
      <c r="B1336" s="15"/>
      <c r="C1336" s="29"/>
    </row>
    <row r="1337" spans="1:3" x14ac:dyDescent="0.2">
      <c r="A1337" s="12"/>
      <c r="B1337" s="15"/>
      <c r="C1337" s="29"/>
    </row>
    <row r="1338" spans="1:3" x14ac:dyDescent="0.2">
      <c r="A1338" s="12"/>
      <c r="B1338" s="15"/>
      <c r="C1338" s="29"/>
    </row>
    <row r="1339" spans="1:3" x14ac:dyDescent="0.2">
      <c r="A1339" s="12"/>
      <c r="B1339" s="15"/>
      <c r="C1339" s="29"/>
    </row>
    <row r="1340" spans="1:3" x14ac:dyDescent="0.2">
      <c r="A1340" s="12"/>
      <c r="B1340" s="15"/>
      <c r="C1340" s="29"/>
    </row>
    <row r="1341" spans="1:3" x14ac:dyDescent="0.2">
      <c r="A1341" s="12"/>
      <c r="B1341" s="15"/>
      <c r="C1341" s="29"/>
    </row>
    <row r="1342" spans="1:3" x14ac:dyDescent="0.2">
      <c r="A1342" s="12"/>
      <c r="B1342" s="15"/>
      <c r="C1342" s="29"/>
    </row>
    <row r="1343" spans="1:3" x14ac:dyDescent="0.2">
      <c r="A1343" s="12"/>
      <c r="B1343" s="15"/>
      <c r="C1343" s="29"/>
    </row>
    <row r="1344" spans="1:3" x14ac:dyDescent="0.2">
      <c r="A1344" s="12"/>
      <c r="B1344" s="15"/>
      <c r="C1344" s="29"/>
    </row>
    <row r="1345" spans="1:3" x14ac:dyDescent="0.2">
      <c r="A1345" s="12"/>
      <c r="B1345" s="15"/>
      <c r="C1345" s="29"/>
    </row>
    <row r="1346" spans="1:3" x14ac:dyDescent="0.2">
      <c r="A1346" s="12"/>
      <c r="B1346" s="15"/>
      <c r="C1346" s="29"/>
    </row>
    <row r="1347" spans="1:3" x14ac:dyDescent="0.2">
      <c r="A1347" s="12"/>
      <c r="B1347" s="15"/>
      <c r="C1347" s="29"/>
    </row>
    <row r="1348" spans="1:3" x14ac:dyDescent="0.2">
      <c r="A1348" s="12"/>
      <c r="B1348" s="15"/>
      <c r="C1348" s="29"/>
    </row>
    <row r="1349" spans="1:3" x14ac:dyDescent="0.2">
      <c r="A1349" s="12"/>
      <c r="B1349" s="15"/>
      <c r="C1349" s="29"/>
    </row>
    <row r="1350" spans="1:3" x14ac:dyDescent="0.2">
      <c r="A1350" s="12"/>
      <c r="B1350" s="15"/>
      <c r="C1350" s="29"/>
    </row>
    <row r="1351" spans="1:3" x14ac:dyDescent="0.2">
      <c r="A1351" s="12"/>
      <c r="B1351" s="15"/>
      <c r="C1351" s="29"/>
    </row>
    <row r="1352" spans="1:3" x14ac:dyDescent="0.2">
      <c r="A1352" s="12"/>
      <c r="B1352" s="15"/>
      <c r="C1352" s="29"/>
    </row>
    <row r="1353" spans="1:3" x14ac:dyDescent="0.2">
      <c r="A1353" s="12"/>
      <c r="B1353" s="15"/>
      <c r="C1353" s="29"/>
    </row>
    <row r="1354" spans="1:3" x14ac:dyDescent="0.2">
      <c r="A1354" s="12"/>
      <c r="B1354" s="15"/>
      <c r="C1354" s="29"/>
    </row>
    <row r="1355" spans="1:3" x14ac:dyDescent="0.2">
      <c r="A1355" s="12"/>
      <c r="B1355" s="15"/>
      <c r="C1355" s="29"/>
    </row>
    <row r="1356" spans="1:3" x14ac:dyDescent="0.2">
      <c r="A1356" s="12"/>
      <c r="B1356" s="15"/>
      <c r="C1356" s="29"/>
    </row>
    <row r="1357" spans="1:3" x14ac:dyDescent="0.2">
      <c r="A1357" s="12"/>
      <c r="B1357" s="15"/>
      <c r="C1357" s="29"/>
    </row>
    <row r="1358" spans="1:3" x14ac:dyDescent="0.2">
      <c r="A1358" s="12"/>
      <c r="B1358" s="15"/>
      <c r="C1358" s="29"/>
    </row>
    <row r="1359" spans="1:3" x14ac:dyDescent="0.2">
      <c r="A1359" s="12"/>
      <c r="B1359" s="15"/>
      <c r="C1359" s="29"/>
    </row>
    <row r="1360" spans="1:3" x14ac:dyDescent="0.2">
      <c r="A1360" s="12"/>
      <c r="B1360" s="15"/>
      <c r="C1360" s="29"/>
    </row>
    <row r="1361" spans="1:3" x14ac:dyDescent="0.2">
      <c r="A1361" s="12"/>
      <c r="B1361" s="15"/>
      <c r="C1361" s="29"/>
    </row>
    <row r="1362" spans="1:3" x14ac:dyDescent="0.2">
      <c r="A1362" s="12"/>
      <c r="B1362" s="15"/>
      <c r="C1362" s="29"/>
    </row>
    <row r="1363" spans="1:3" x14ac:dyDescent="0.2">
      <c r="A1363" s="12"/>
      <c r="B1363" s="15"/>
      <c r="C1363" s="29"/>
    </row>
    <row r="1364" spans="1:3" x14ac:dyDescent="0.2">
      <c r="A1364" s="12"/>
      <c r="B1364" s="15"/>
      <c r="C1364" s="29"/>
    </row>
    <row r="1365" spans="1:3" x14ac:dyDescent="0.2">
      <c r="A1365" s="12"/>
      <c r="B1365" s="15"/>
      <c r="C1365" s="29"/>
    </row>
    <row r="1366" spans="1:3" x14ac:dyDescent="0.2">
      <c r="A1366" s="12"/>
      <c r="B1366" s="15"/>
      <c r="C1366" s="29"/>
    </row>
    <row r="1367" spans="1:3" x14ac:dyDescent="0.2">
      <c r="A1367" s="12"/>
      <c r="B1367" s="15"/>
      <c r="C1367" s="29"/>
    </row>
    <row r="1368" spans="1:3" x14ac:dyDescent="0.2">
      <c r="A1368" s="12"/>
      <c r="B1368" s="15"/>
      <c r="C1368" s="29"/>
    </row>
    <row r="1369" spans="1:3" x14ac:dyDescent="0.2">
      <c r="A1369" s="12"/>
      <c r="B1369" s="15"/>
      <c r="C1369" s="29"/>
    </row>
    <row r="1370" spans="1:3" x14ac:dyDescent="0.2">
      <c r="A1370" s="12"/>
      <c r="B1370" s="15"/>
      <c r="C1370" s="29"/>
    </row>
    <row r="1371" spans="1:3" x14ac:dyDescent="0.2">
      <c r="A1371" s="12"/>
      <c r="B1371" s="15"/>
      <c r="C1371" s="29"/>
    </row>
    <row r="1372" spans="1:3" x14ac:dyDescent="0.2">
      <c r="A1372" s="12"/>
      <c r="B1372" s="15"/>
      <c r="C1372" s="29"/>
    </row>
    <row r="1373" spans="1:3" x14ac:dyDescent="0.2">
      <c r="A1373" s="12"/>
      <c r="B1373" s="15"/>
      <c r="C1373" s="29"/>
    </row>
    <row r="1374" spans="1:3" x14ac:dyDescent="0.2">
      <c r="A1374" s="12"/>
      <c r="B1374" s="15"/>
      <c r="C1374" s="29"/>
    </row>
    <row r="1375" spans="1:3" x14ac:dyDescent="0.2">
      <c r="A1375" s="12"/>
      <c r="B1375" s="15"/>
      <c r="C1375" s="29"/>
    </row>
    <row r="1376" spans="1:3" x14ac:dyDescent="0.2">
      <c r="A1376" s="12"/>
      <c r="B1376" s="15"/>
      <c r="C1376" s="29"/>
    </row>
    <row r="1377" spans="1:3" x14ac:dyDescent="0.2">
      <c r="A1377" s="12"/>
      <c r="B1377" s="15"/>
      <c r="C1377" s="29"/>
    </row>
    <row r="1378" spans="1:3" x14ac:dyDescent="0.2">
      <c r="A1378" s="12"/>
      <c r="B1378" s="15"/>
      <c r="C1378" s="29"/>
    </row>
    <row r="1379" spans="1:3" x14ac:dyDescent="0.2">
      <c r="A1379" s="12"/>
      <c r="B1379" s="15"/>
      <c r="C1379" s="29"/>
    </row>
    <row r="1380" spans="1:3" x14ac:dyDescent="0.2">
      <c r="A1380" s="12"/>
      <c r="B1380" s="15"/>
      <c r="C1380" s="29"/>
    </row>
    <row r="1381" spans="1:3" x14ac:dyDescent="0.2">
      <c r="A1381" s="12"/>
      <c r="B1381" s="15"/>
      <c r="C1381" s="29"/>
    </row>
    <row r="1382" spans="1:3" x14ac:dyDescent="0.2">
      <c r="A1382" s="12"/>
      <c r="B1382" s="15"/>
      <c r="C1382" s="29"/>
    </row>
    <row r="1383" spans="1:3" x14ac:dyDescent="0.2">
      <c r="A1383" s="12"/>
      <c r="B1383" s="15"/>
      <c r="C1383" s="29"/>
    </row>
    <row r="1384" spans="1:3" x14ac:dyDescent="0.2">
      <c r="A1384" s="12"/>
      <c r="B1384" s="15"/>
      <c r="C1384" s="29"/>
    </row>
    <row r="1385" spans="1:3" x14ac:dyDescent="0.2">
      <c r="A1385" s="12"/>
      <c r="B1385" s="15"/>
      <c r="C1385" s="29"/>
    </row>
    <row r="1386" spans="1:3" x14ac:dyDescent="0.2">
      <c r="A1386" s="12"/>
      <c r="B1386" s="15"/>
      <c r="C1386" s="29"/>
    </row>
    <row r="1387" spans="1:3" x14ac:dyDescent="0.2">
      <c r="A1387" s="12"/>
      <c r="B1387" s="15"/>
      <c r="C1387" s="29"/>
    </row>
    <row r="1388" spans="1:3" x14ac:dyDescent="0.2">
      <c r="A1388" s="12"/>
      <c r="B1388" s="15"/>
      <c r="C1388" s="29"/>
    </row>
    <row r="1389" spans="1:3" x14ac:dyDescent="0.2">
      <c r="A1389" s="12"/>
      <c r="B1389" s="15"/>
      <c r="C1389" s="29"/>
    </row>
    <row r="1390" spans="1:3" x14ac:dyDescent="0.2">
      <c r="A1390" s="12"/>
      <c r="B1390" s="15"/>
      <c r="C1390" s="29"/>
    </row>
    <row r="1391" spans="1:3" x14ac:dyDescent="0.2">
      <c r="A1391" s="12"/>
      <c r="B1391" s="15"/>
      <c r="C1391" s="29"/>
    </row>
    <row r="1392" spans="1:3" x14ac:dyDescent="0.2">
      <c r="A1392" s="12"/>
      <c r="B1392" s="15"/>
      <c r="C1392" s="29"/>
    </row>
    <row r="1393" spans="1:3" x14ac:dyDescent="0.2">
      <c r="A1393" s="12"/>
      <c r="B1393" s="15"/>
      <c r="C1393" s="29"/>
    </row>
    <row r="1394" spans="1:3" x14ac:dyDescent="0.2">
      <c r="A1394" s="12"/>
      <c r="B1394" s="15"/>
      <c r="C1394" s="29"/>
    </row>
    <row r="1395" spans="1:3" x14ac:dyDescent="0.2">
      <c r="A1395" s="12"/>
      <c r="B1395" s="15"/>
      <c r="C1395" s="29"/>
    </row>
    <row r="1396" spans="1:3" x14ac:dyDescent="0.2">
      <c r="A1396" s="12"/>
      <c r="B1396" s="15"/>
      <c r="C1396" s="29"/>
    </row>
    <row r="1397" spans="1:3" x14ac:dyDescent="0.2">
      <c r="A1397" s="12"/>
      <c r="B1397" s="15"/>
      <c r="C1397" s="29"/>
    </row>
    <row r="1398" spans="1:3" x14ac:dyDescent="0.2">
      <c r="A1398" s="12"/>
      <c r="B1398" s="15"/>
      <c r="C1398" s="29"/>
    </row>
    <row r="1399" spans="1:3" x14ac:dyDescent="0.2">
      <c r="A1399" s="12"/>
      <c r="B1399" s="15"/>
      <c r="C1399" s="29"/>
    </row>
    <row r="1400" spans="1:3" x14ac:dyDescent="0.2">
      <c r="A1400" s="12"/>
      <c r="B1400" s="15"/>
      <c r="C1400" s="29"/>
    </row>
    <row r="1401" spans="1:3" x14ac:dyDescent="0.2">
      <c r="A1401" s="12"/>
      <c r="B1401" s="15"/>
      <c r="C1401" s="29"/>
    </row>
    <row r="1402" spans="1:3" x14ac:dyDescent="0.2">
      <c r="A1402" s="12"/>
      <c r="B1402" s="15"/>
      <c r="C1402" s="29"/>
    </row>
    <row r="1403" spans="1:3" x14ac:dyDescent="0.2">
      <c r="A1403" s="12"/>
      <c r="B1403" s="15"/>
      <c r="C1403" s="29"/>
    </row>
    <row r="1404" spans="1:3" x14ac:dyDescent="0.2">
      <c r="A1404" s="12"/>
      <c r="B1404" s="15"/>
      <c r="C1404" s="29"/>
    </row>
    <row r="1405" spans="1:3" x14ac:dyDescent="0.2">
      <c r="A1405" s="12"/>
      <c r="B1405" s="15"/>
      <c r="C1405" s="29"/>
    </row>
    <row r="1406" spans="1:3" x14ac:dyDescent="0.2">
      <c r="A1406" s="12"/>
      <c r="B1406" s="15"/>
      <c r="C1406" s="29"/>
    </row>
    <row r="1407" spans="1:3" x14ac:dyDescent="0.2">
      <c r="A1407" s="12"/>
      <c r="B1407" s="15"/>
      <c r="C1407" s="29"/>
    </row>
    <row r="1408" spans="1:3" x14ac:dyDescent="0.2">
      <c r="A1408" s="12"/>
      <c r="B1408" s="15"/>
      <c r="C1408" s="29"/>
    </row>
    <row r="1409" spans="1:3" x14ac:dyDescent="0.2">
      <c r="A1409" s="12"/>
      <c r="B1409" s="15"/>
      <c r="C1409" s="29"/>
    </row>
    <row r="1410" spans="1:3" x14ac:dyDescent="0.2">
      <c r="A1410" s="12"/>
      <c r="B1410" s="15"/>
      <c r="C1410" s="29"/>
    </row>
    <row r="1411" spans="1:3" x14ac:dyDescent="0.2">
      <c r="A1411" s="12"/>
      <c r="B1411" s="15"/>
      <c r="C1411" s="29"/>
    </row>
    <row r="1412" spans="1:3" x14ac:dyDescent="0.2">
      <c r="A1412" s="12"/>
      <c r="B1412" s="15"/>
      <c r="C1412" s="29"/>
    </row>
    <row r="1413" spans="1:3" x14ac:dyDescent="0.2">
      <c r="A1413" s="12"/>
      <c r="B1413" s="15"/>
      <c r="C1413" s="29"/>
    </row>
    <row r="1414" spans="1:3" x14ac:dyDescent="0.2">
      <c r="A1414" s="12"/>
      <c r="B1414" s="15"/>
      <c r="C1414" s="29"/>
    </row>
    <row r="1415" spans="1:3" x14ac:dyDescent="0.2">
      <c r="A1415" s="12"/>
      <c r="B1415" s="15"/>
      <c r="C1415" s="29"/>
    </row>
    <row r="1416" spans="1:3" x14ac:dyDescent="0.2">
      <c r="A1416" s="12"/>
      <c r="B1416" s="15"/>
      <c r="C1416" s="29"/>
    </row>
    <row r="1417" spans="1:3" x14ac:dyDescent="0.2">
      <c r="A1417" s="12"/>
      <c r="B1417" s="15"/>
      <c r="C1417" s="29"/>
    </row>
    <row r="1418" spans="1:3" x14ac:dyDescent="0.2">
      <c r="A1418" s="12"/>
      <c r="B1418" s="15"/>
      <c r="C1418" s="29"/>
    </row>
    <row r="1419" spans="1:3" x14ac:dyDescent="0.2">
      <c r="A1419" s="12"/>
      <c r="B1419" s="15"/>
      <c r="C1419" s="29"/>
    </row>
    <row r="1420" spans="1:3" x14ac:dyDescent="0.2">
      <c r="A1420" s="12"/>
      <c r="B1420" s="15"/>
      <c r="C1420" s="29"/>
    </row>
    <row r="1421" spans="1:3" x14ac:dyDescent="0.2">
      <c r="A1421" s="12"/>
      <c r="B1421" s="15"/>
      <c r="C1421" s="29"/>
    </row>
    <row r="1422" spans="1:3" x14ac:dyDescent="0.2">
      <c r="A1422" s="12"/>
      <c r="B1422" s="15"/>
      <c r="C1422" s="29"/>
    </row>
    <row r="1423" spans="1:3" x14ac:dyDescent="0.2">
      <c r="A1423" s="12"/>
      <c r="B1423" s="15"/>
      <c r="C1423" s="29"/>
    </row>
    <row r="1424" spans="1:3" x14ac:dyDescent="0.2">
      <c r="A1424" s="12"/>
      <c r="B1424" s="15"/>
      <c r="C1424" s="29"/>
    </row>
    <row r="1425" spans="1:3" x14ac:dyDescent="0.2">
      <c r="A1425" s="12"/>
      <c r="B1425" s="15"/>
      <c r="C1425" s="29"/>
    </row>
    <row r="1426" spans="1:3" x14ac:dyDescent="0.2">
      <c r="A1426" s="12"/>
      <c r="B1426" s="15"/>
      <c r="C1426" s="29"/>
    </row>
    <row r="1427" spans="1:3" x14ac:dyDescent="0.2">
      <c r="A1427" s="12"/>
      <c r="B1427" s="15"/>
      <c r="C1427" s="29"/>
    </row>
    <row r="1428" spans="1:3" x14ac:dyDescent="0.2">
      <c r="A1428" s="12"/>
      <c r="B1428" s="15"/>
      <c r="C1428" s="29"/>
    </row>
    <row r="1429" spans="1:3" x14ac:dyDescent="0.2">
      <c r="A1429" s="12"/>
      <c r="B1429" s="15"/>
      <c r="C1429" s="29"/>
    </row>
    <row r="1430" spans="1:3" x14ac:dyDescent="0.2">
      <c r="A1430" s="12"/>
      <c r="B1430" s="15"/>
      <c r="C1430" s="29"/>
    </row>
    <row r="1431" spans="1:3" x14ac:dyDescent="0.2">
      <c r="A1431" s="12"/>
      <c r="B1431" s="15"/>
      <c r="C1431" s="29"/>
    </row>
    <row r="1432" spans="1:3" x14ac:dyDescent="0.2">
      <c r="A1432" s="12"/>
      <c r="B1432" s="15"/>
      <c r="C1432" s="29"/>
    </row>
    <row r="1433" spans="1:3" x14ac:dyDescent="0.2">
      <c r="A1433" s="12"/>
      <c r="B1433" s="15"/>
      <c r="C1433" s="29"/>
    </row>
    <row r="1434" spans="1:3" x14ac:dyDescent="0.2">
      <c r="A1434" s="12"/>
      <c r="B1434" s="15"/>
      <c r="C1434" s="29"/>
    </row>
    <row r="1435" spans="1:3" x14ac:dyDescent="0.2">
      <c r="A1435" s="12"/>
      <c r="B1435" s="15"/>
      <c r="C1435" s="29"/>
    </row>
    <row r="1436" spans="1:3" x14ac:dyDescent="0.2">
      <c r="A1436" s="12"/>
      <c r="B1436" s="15"/>
      <c r="C1436" s="29"/>
    </row>
    <row r="1437" spans="1:3" x14ac:dyDescent="0.2">
      <c r="A1437" s="12"/>
      <c r="B1437" s="15"/>
      <c r="C1437" s="29"/>
    </row>
    <row r="1438" spans="1:3" x14ac:dyDescent="0.2">
      <c r="A1438" s="12"/>
      <c r="B1438" s="15"/>
      <c r="C1438" s="29"/>
    </row>
    <row r="1439" spans="1:3" x14ac:dyDescent="0.2">
      <c r="A1439" s="12"/>
      <c r="B1439" s="15"/>
      <c r="C1439" s="29"/>
    </row>
    <row r="1440" spans="1:3" x14ac:dyDescent="0.2">
      <c r="A1440" s="12"/>
      <c r="B1440" s="15"/>
      <c r="C1440" s="29"/>
    </row>
    <row r="1441" spans="1:3" x14ac:dyDescent="0.2">
      <c r="A1441" s="12"/>
      <c r="B1441" s="15"/>
      <c r="C1441" s="29"/>
    </row>
    <row r="1442" spans="1:3" x14ac:dyDescent="0.2">
      <c r="A1442" s="12"/>
      <c r="B1442" s="15"/>
      <c r="C1442" s="29"/>
    </row>
    <row r="1443" spans="1:3" x14ac:dyDescent="0.2">
      <c r="A1443" s="12"/>
      <c r="B1443" s="15"/>
      <c r="C1443" s="29"/>
    </row>
    <row r="1444" spans="1:3" x14ac:dyDescent="0.2">
      <c r="A1444" s="12"/>
      <c r="B1444" s="15"/>
      <c r="C1444" s="29"/>
    </row>
    <row r="1445" spans="1:3" x14ac:dyDescent="0.2">
      <c r="A1445" s="12"/>
      <c r="B1445" s="15"/>
      <c r="C1445" s="29"/>
    </row>
    <row r="1446" spans="1:3" x14ac:dyDescent="0.2">
      <c r="A1446" s="12"/>
      <c r="B1446" s="15"/>
      <c r="C1446" s="29"/>
    </row>
    <row r="1447" spans="1:3" x14ac:dyDescent="0.2">
      <c r="A1447" s="12"/>
      <c r="B1447" s="15"/>
      <c r="C1447" s="29"/>
    </row>
    <row r="1448" spans="1:3" x14ac:dyDescent="0.2">
      <c r="A1448" s="12"/>
      <c r="B1448" s="15"/>
      <c r="C1448" s="29"/>
    </row>
    <row r="1449" spans="1:3" x14ac:dyDescent="0.2">
      <c r="A1449" s="12"/>
      <c r="B1449" s="15"/>
      <c r="C1449" s="29"/>
    </row>
    <row r="1450" spans="1:3" x14ac:dyDescent="0.2">
      <c r="A1450" s="12"/>
      <c r="B1450" s="15"/>
      <c r="C1450" s="29"/>
    </row>
    <row r="1451" spans="1:3" x14ac:dyDescent="0.2">
      <c r="A1451" s="12"/>
      <c r="B1451" s="15"/>
      <c r="C1451" s="29"/>
    </row>
    <row r="1452" spans="1:3" x14ac:dyDescent="0.2">
      <c r="A1452" s="12"/>
      <c r="B1452" s="15"/>
      <c r="C1452" s="29"/>
    </row>
    <row r="1453" spans="1:3" x14ac:dyDescent="0.2">
      <c r="A1453" s="12"/>
      <c r="B1453" s="15"/>
      <c r="C1453" s="29"/>
    </row>
    <row r="1454" spans="1:3" x14ac:dyDescent="0.2">
      <c r="A1454" s="12"/>
      <c r="B1454" s="15"/>
      <c r="C1454" s="29"/>
    </row>
    <row r="1455" spans="1:3" x14ac:dyDescent="0.2">
      <c r="A1455" s="12"/>
      <c r="B1455" s="15"/>
      <c r="C1455" s="29"/>
    </row>
    <row r="1456" spans="1:3" x14ac:dyDescent="0.2">
      <c r="A1456" s="12"/>
      <c r="B1456" s="15"/>
      <c r="C1456" s="29"/>
    </row>
    <row r="1457" spans="1:3" x14ac:dyDescent="0.2">
      <c r="A1457" s="12"/>
      <c r="B1457" s="15"/>
      <c r="C1457" s="29"/>
    </row>
    <row r="1458" spans="1:3" x14ac:dyDescent="0.2">
      <c r="A1458" s="12"/>
      <c r="B1458" s="15"/>
      <c r="C1458" s="29"/>
    </row>
    <row r="1459" spans="1:3" x14ac:dyDescent="0.2">
      <c r="A1459" s="12"/>
      <c r="B1459" s="15"/>
      <c r="C1459" s="29"/>
    </row>
    <row r="1460" spans="1:3" x14ac:dyDescent="0.2">
      <c r="A1460" s="12"/>
      <c r="B1460" s="15"/>
      <c r="C1460" s="29"/>
    </row>
    <row r="1461" spans="1:3" x14ac:dyDescent="0.2">
      <c r="A1461" s="12"/>
      <c r="B1461" s="15"/>
      <c r="C1461" s="29"/>
    </row>
    <row r="1462" spans="1:3" x14ac:dyDescent="0.2">
      <c r="A1462" s="12"/>
      <c r="B1462" s="15"/>
      <c r="C1462" s="29"/>
    </row>
    <row r="1463" spans="1:3" x14ac:dyDescent="0.2">
      <c r="A1463" s="12"/>
      <c r="B1463" s="15"/>
      <c r="C1463" s="29"/>
    </row>
    <row r="1464" spans="1:3" x14ac:dyDescent="0.2">
      <c r="A1464" s="12"/>
      <c r="B1464" s="15"/>
      <c r="C1464" s="29"/>
    </row>
    <row r="1465" spans="1:3" x14ac:dyDescent="0.2">
      <c r="A1465" s="12"/>
      <c r="B1465" s="15"/>
      <c r="C1465" s="29"/>
    </row>
    <row r="1466" spans="1:3" x14ac:dyDescent="0.2">
      <c r="A1466" s="12"/>
      <c r="B1466" s="15"/>
      <c r="C1466" s="29"/>
    </row>
    <row r="1467" spans="1:3" x14ac:dyDescent="0.2">
      <c r="A1467" s="12"/>
      <c r="B1467" s="15"/>
      <c r="C1467" s="29"/>
    </row>
    <row r="1468" spans="1:3" x14ac:dyDescent="0.2">
      <c r="A1468" s="12"/>
      <c r="B1468" s="15"/>
      <c r="C1468" s="29"/>
    </row>
    <row r="1469" spans="1:3" x14ac:dyDescent="0.2">
      <c r="A1469" s="12"/>
      <c r="B1469" s="15"/>
      <c r="C1469" s="29"/>
    </row>
    <row r="1470" spans="1:3" x14ac:dyDescent="0.2">
      <c r="A1470" s="12"/>
      <c r="B1470" s="15"/>
      <c r="C1470" s="29"/>
    </row>
    <row r="1471" spans="1:3" x14ac:dyDescent="0.2">
      <c r="A1471" s="12"/>
      <c r="B1471" s="15"/>
      <c r="C1471" s="29"/>
    </row>
    <row r="1472" spans="1:3" x14ac:dyDescent="0.2">
      <c r="A1472" s="12"/>
      <c r="B1472" s="15"/>
      <c r="C1472" s="29"/>
    </row>
    <row r="1473" spans="1:3" x14ac:dyDescent="0.2">
      <c r="A1473" s="12"/>
      <c r="B1473" s="15"/>
      <c r="C1473" s="29"/>
    </row>
    <row r="1474" spans="1:3" x14ac:dyDescent="0.2">
      <c r="A1474" s="12"/>
      <c r="B1474" s="15"/>
      <c r="C1474" s="29"/>
    </row>
    <row r="1475" spans="1:3" x14ac:dyDescent="0.2">
      <c r="A1475" s="12"/>
      <c r="B1475" s="15"/>
      <c r="C1475" s="29"/>
    </row>
    <row r="1476" spans="1:3" x14ac:dyDescent="0.2">
      <c r="A1476" s="12"/>
      <c r="B1476" s="15"/>
      <c r="C1476" s="29"/>
    </row>
    <row r="1477" spans="1:3" x14ac:dyDescent="0.2">
      <c r="A1477" s="12"/>
      <c r="B1477" s="15"/>
      <c r="C1477" s="29"/>
    </row>
    <row r="1478" spans="1:3" x14ac:dyDescent="0.2">
      <c r="A1478" s="12"/>
      <c r="B1478" s="15"/>
      <c r="C1478" s="29"/>
    </row>
    <row r="1479" spans="1:3" x14ac:dyDescent="0.2">
      <c r="A1479" s="12"/>
      <c r="B1479" s="15"/>
      <c r="C1479" s="29"/>
    </row>
    <row r="1480" spans="1:3" x14ac:dyDescent="0.2">
      <c r="A1480" s="12"/>
      <c r="B1480" s="15"/>
      <c r="C1480" s="29"/>
    </row>
    <row r="1481" spans="1:3" x14ac:dyDescent="0.2">
      <c r="A1481" s="12"/>
      <c r="B1481" s="15"/>
      <c r="C1481" s="29"/>
    </row>
    <row r="1482" spans="1:3" x14ac:dyDescent="0.2">
      <c r="A1482" s="12"/>
      <c r="B1482" s="15"/>
      <c r="C1482" s="29"/>
    </row>
    <row r="1483" spans="1:3" x14ac:dyDescent="0.2">
      <c r="A1483" s="12"/>
      <c r="B1483" s="15"/>
      <c r="C1483" s="29"/>
    </row>
    <row r="1484" spans="1:3" x14ac:dyDescent="0.2">
      <c r="A1484" s="12"/>
      <c r="B1484" s="15"/>
      <c r="C1484" s="29"/>
    </row>
    <row r="1485" spans="1:3" x14ac:dyDescent="0.2">
      <c r="A1485" s="12"/>
      <c r="B1485" s="15"/>
      <c r="C1485" s="29"/>
    </row>
    <row r="1486" spans="1:3" x14ac:dyDescent="0.2">
      <c r="A1486" s="12"/>
      <c r="B1486" s="15"/>
      <c r="C1486" s="29"/>
    </row>
    <row r="1487" spans="1:3" x14ac:dyDescent="0.2">
      <c r="A1487" s="12"/>
      <c r="B1487" s="15"/>
      <c r="C1487" s="29"/>
    </row>
    <row r="1488" spans="1:3" x14ac:dyDescent="0.2">
      <c r="A1488" s="12"/>
      <c r="B1488" s="15"/>
      <c r="C1488" s="29"/>
    </row>
    <row r="1489" spans="1:3" x14ac:dyDescent="0.2">
      <c r="A1489" s="12"/>
      <c r="B1489" s="15"/>
      <c r="C1489" s="29"/>
    </row>
    <row r="1490" spans="1:3" x14ac:dyDescent="0.2">
      <c r="A1490" s="12"/>
      <c r="B1490" s="15"/>
      <c r="C1490" s="29"/>
    </row>
    <row r="1491" spans="1:3" x14ac:dyDescent="0.2">
      <c r="A1491" s="12"/>
      <c r="B1491" s="15"/>
      <c r="C1491" s="29"/>
    </row>
    <row r="1492" spans="1:3" x14ac:dyDescent="0.2">
      <c r="A1492" s="12"/>
      <c r="B1492" s="15"/>
      <c r="C1492" s="29"/>
    </row>
    <row r="1493" spans="1:3" x14ac:dyDescent="0.2">
      <c r="A1493" s="12"/>
      <c r="B1493" s="15"/>
      <c r="C1493" s="29"/>
    </row>
    <row r="1494" spans="1:3" x14ac:dyDescent="0.2">
      <c r="A1494" s="12"/>
      <c r="B1494" s="15"/>
      <c r="C1494" s="29"/>
    </row>
    <row r="1495" spans="1:3" x14ac:dyDescent="0.2">
      <c r="A1495" s="12"/>
      <c r="B1495" s="15"/>
      <c r="C1495" s="29"/>
    </row>
    <row r="1496" spans="1:3" x14ac:dyDescent="0.2">
      <c r="A1496" s="12"/>
      <c r="B1496" s="15"/>
      <c r="C1496" s="29"/>
    </row>
    <row r="1497" spans="1:3" x14ac:dyDescent="0.2">
      <c r="A1497" s="12"/>
      <c r="B1497" s="15"/>
      <c r="C1497" s="29"/>
    </row>
    <row r="1498" spans="1:3" x14ac:dyDescent="0.2">
      <c r="A1498" s="12"/>
      <c r="B1498" s="15"/>
      <c r="C1498" s="29"/>
    </row>
    <row r="1499" spans="1:3" x14ac:dyDescent="0.2">
      <c r="A1499" s="12"/>
      <c r="B1499" s="15"/>
      <c r="C1499" s="29"/>
    </row>
    <row r="1500" spans="1:3" x14ac:dyDescent="0.2">
      <c r="A1500" s="12"/>
      <c r="B1500" s="15"/>
      <c r="C1500" s="29"/>
    </row>
    <row r="1501" spans="1:3" x14ac:dyDescent="0.2">
      <c r="A1501" s="12"/>
      <c r="B1501" s="15"/>
      <c r="C1501" s="29"/>
    </row>
    <row r="1502" spans="1:3" x14ac:dyDescent="0.2">
      <c r="A1502" s="12"/>
      <c r="B1502" s="15"/>
      <c r="C1502" s="29"/>
    </row>
    <row r="1503" spans="1:3" x14ac:dyDescent="0.2">
      <c r="A1503" s="12"/>
      <c r="B1503" s="15"/>
      <c r="C1503" s="29"/>
    </row>
    <row r="1504" spans="1:3" x14ac:dyDescent="0.2">
      <c r="A1504" s="12"/>
      <c r="B1504" s="15"/>
      <c r="C1504" s="29"/>
    </row>
    <row r="1505" spans="1:3" x14ac:dyDescent="0.2">
      <c r="A1505" s="12"/>
      <c r="B1505" s="15"/>
      <c r="C1505" s="29"/>
    </row>
    <row r="1506" spans="1:3" x14ac:dyDescent="0.2">
      <c r="A1506" s="12"/>
      <c r="B1506" s="15"/>
      <c r="C1506" s="29"/>
    </row>
    <row r="1507" spans="1:3" x14ac:dyDescent="0.2">
      <c r="A1507" s="12"/>
      <c r="B1507" s="15"/>
      <c r="C1507" s="29"/>
    </row>
    <row r="1508" spans="1:3" x14ac:dyDescent="0.2">
      <c r="A1508" s="12"/>
      <c r="B1508" s="15"/>
      <c r="C1508" s="29"/>
    </row>
    <row r="1509" spans="1:3" x14ac:dyDescent="0.2">
      <c r="A1509" s="12"/>
      <c r="B1509" s="15"/>
      <c r="C1509" s="29"/>
    </row>
    <row r="1510" spans="1:3" x14ac:dyDescent="0.2">
      <c r="A1510" s="12"/>
      <c r="B1510" s="15"/>
      <c r="C1510" s="29"/>
    </row>
    <row r="1511" spans="1:3" x14ac:dyDescent="0.2">
      <c r="A1511" s="12"/>
      <c r="B1511" s="15"/>
      <c r="C1511" s="29"/>
    </row>
    <row r="1512" spans="1:3" x14ac:dyDescent="0.2">
      <c r="A1512" s="12"/>
      <c r="B1512" s="15"/>
      <c r="C1512" s="29"/>
    </row>
    <row r="1513" spans="1:3" x14ac:dyDescent="0.2">
      <c r="A1513" s="12"/>
      <c r="B1513" s="15"/>
      <c r="C1513" s="29"/>
    </row>
    <row r="1514" spans="1:3" x14ac:dyDescent="0.2">
      <c r="A1514" s="12"/>
      <c r="B1514" s="15"/>
      <c r="C1514" s="29"/>
    </row>
    <row r="1515" spans="1:3" x14ac:dyDescent="0.2">
      <c r="A1515" s="12"/>
      <c r="B1515" s="15"/>
      <c r="C1515" s="29"/>
    </row>
    <row r="1516" spans="1:3" x14ac:dyDescent="0.2">
      <c r="A1516" s="12"/>
      <c r="B1516" s="15"/>
      <c r="C1516" s="29"/>
    </row>
    <row r="1517" spans="1:3" x14ac:dyDescent="0.2">
      <c r="A1517" s="12"/>
      <c r="B1517" s="15"/>
      <c r="C1517" s="29"/>
    </row>
    <row r="1518" spans="1:3" x14ac:dyDescent="0.2">
      <c r="A1518" s="12"/>
      <c r="B1518" s="15"/>
      <c r="C1518" s="29"/>
    </row>
    <row r="1519" spans="1:3" x14ac:dyDescent="0.2">
      <c r="A1519" s="12"/>
      <c r="B1519" s="15"/>
      <c r="C1519" s="29"/>
    </row>
    <row r="1520" spans="1:3" x14ac:dyDescent="0.2">
      <c r="A1520" s="12"/>
      <c r="B1520" s="15"/>
      <c r="C1520" s="29"/>
    </row>
    <row r="1521" spans="1:3" x14ac:dyDescent="0.2">
      <c r="A1521" s="12"/>
      <c r="B1521" s="15"/>
      <c r="C1521" s="29"/>
    </row>
    <row r="1522" spans="1:3" x14ac:dyDescent="0.2">
      <c r="A1522" s="12"/>
      <c r="B1522" s="15"/>
      <c r="C1522" s="29"/>
    </row>
    <row r="1523" spans="1:3" x14ac:dyDescent="0.2">
      <c r="A1523" s="12"/>
      <c r="B1523" s="15"/>
      <c r="C1523" s="29"/>
    </row>
    <row r="1524" spans="1:3" x14ac:dyDescent="0.2">
      <c r="A1524" s="12"/>
      <c r="B1524" s="15"/>
      <c r="C1524" s="29"/>
    </row>
    <row r="1525" spans="1:3" x14ac:dyDescent="0.2">
      <c r="A1525" s="12"/>
      <c r="B1525" s="15"/>
      <c r="C1525" s="29"/>
    </row>
    <row r="1526" spans="1:3" x14ac:dyDescent="0.2">
      <c r="A1526" s="12"/>
      <c r="B1526" s="15"/>
      <c r="C1526" s="29"/>
    </row>
    <row r="1527" spans="1:3" x14ac:dyDescent="0.2">
      <c r="A1527" s="12"/>
      <c r="B1527" s="15"/>
      <c r="C1527" s="29"/>
    </row>
    <row r="1528" spans="1:3" x14ac:dyDescent="0.2">
      <c r="A1528" s="12"/>
      <c r="B1528" s="15"/>
      <c r="C1528" s="29"/>
    </row>
    <row r="1529" spans="1:3" x14ac:dyDescent="0.2">
      <c r="A1529" s="12"/>
      <c r="B1529" s="15"/>
      <c r="C1529" s="29"/>
    </row>
    <row r="1530" spans="1:3" x14ac:dyDescent="0.2">
      <c r="A1530" s="12"/>
      <c r="B1530" s="15"/>
      <c r="C1530" s="29"/>
    </row>
    <row r="1531" spans="1:3" x14ac:dyDescent="0.2">
      <c r="A1531" s="12"/>
      <c r="B1531" s="15"/>
      <c r="C1531" s="29"/>
    </row>
    <row r="1532" spans="1:3" x14ac:dyDescent="0.2">
      <c r="A1532" s="12"/>
      <c r="B1532" s="15"/>
      <c r="C1532" s="29"/>
    </row>
    <row r="1533" spans="1:3" x14ac:dyDescent="0.2">
      <c r="A1533" s="12"/>
      <c r="B1533" s="15"/>
      <c r="C1533" s="29"/>
    </row>
    <row r="1534" spans="1:3" x14ac:dyDescent="0.2">
      <c r="A1534" s="12"/>
      <c r="B1534" s="15"/>
      <c r="C1534" s="29"/>
    </row>
    <row r="1535" spans="1:3" x14ac:dyDescent="0.2">
      <c r="A1535" s="12"/>
      <c r="B1535" s="15"/>
      <c r="C1535" s="29"/>
    </row>
    <row r="1536" spans="1:3" x14ac:dyDescent="0.2">
      <c r="A1536" s="12"/>
      <c r="B1536" s="15"/>
      <c r="C1536" s="29"/>
    </row>
    <row r="1537" spans="1:3" x14ac:dyDescent="0.2">
      <c r="A1537" s="12"/>
      <c r="B1537" s="15"/>
      <c r="C1537" s="29"/>
    </row>
    <row r="1538" spans="1:3" x14ac:dyDescent="0.2">
      <c r="A1538" s="12"/>
      <c r="B1538" s="15"/>
      <c r="C1538" s="29"/>
    </row>
    <row r="1539" spans="1:3" x14ac:dyDescent="0.2">
      <c r="A1539" s="12"/>
      <c r="B1539" s="15"/>
      <c r="C1539" s="29"/>
    </row>
    <row r="1540" spans="1:3" x14ac:dyDescent="0.2">
      <c r="A1540" s="12"/>
      <c r="B1540" s="15"/>
      <c r="C1540" s="29"/>
    </row>
    <row r="1541" spans="1:3" x14ac:dyDescent="0.2">
      <c r="A1541" s="12"/>
      <c r="B1541" s="15"/>
      <c r="C1541" s="29"/>
    </row>
    <row r="1542" spans="1:3" x14ac:dyDescent="0.2">
      <c r="A1542" s="12"/>
      <c r="B1542" s="15"/>
      <c r="C1542" s="29"/>
    </row>
    <row r="1543" spans="1:3" x14ac:dyDescent="0.2">
      <c r="A1543" s="12"/>
      <c r="B1543" s="15"/>
      <c r="C1543" s="29"/>
    </row>
    <row r="1544" spans="1:3" x14ac:dyDescent="0.2">
      <c r="A1544" s="12"/>
      <c r="B1544" s="15"/>
      <c r="C1544" s="29"/>
    </row>
    <row r="1545" spans="1:3" x14ac:dyDescent="0.2">
      <c r="A1545" s="12"/>
      <c r="B1545" s="15"/>
      <c r="C1545" s="29"/>
    </row>
    <row r="1546" spans="1:3" x14ac:dyDescent="0.2">
      <c r="A1546" s="12"/>
      <c r="B1546" s="15"/>
      <c r="C1546" s="29"/>
    </row>
    <row r="1547" spans="1:3" x14ac:dyDescent="0.2">
      <c r="A1547" s="12"/>
      <c r="B1547" s="15"/>
      <c r="C1547" s="29"/>
    </row>
    <row r="1548" spans="1:3" x14ac:dyDescent="0.2">
      <c r="A1548" s="12"/>
      <c r="B1548" s="15"/>
      <c r="C1548" s="29"/>
    </row>
    <row r="1549" spans="1:3" x14ac:dyDescent="0.2">
      <c r="A1549" s="12"/>
      <c r="B1549" s="15"/>
      <c r="C1549" s="29"/>
    </row>
    <row r="1550" spans="1:3" x14ac:dyDescent="0.2">
      <c r="A1550" s="12"/>
      <c r="B1550" s="15"/>
      <c r="C1550" s="29"/>
    </row>
    <row r="1551" spans="1:3" x14ac:dyDescent="0.2">
      <c r="A1551" s="12"/>
      <c r="B1551" s="15"/>
      <c r="C1551" s="29"/>
    </row>
    <row r="1552" spans="1:3" x14ac:dyDescent="0.2">
      <c r="A1552" s="12"/>
      <c r="B1552" s="15"/>
      <c r="C1552" s="29"/>
    </row>
    <row r="1553" spans="1:3" x14ac:dyDescent="0.2">
      <c r="A1553" s="12"/>
      <c r="B1553" s="15"/>
      <c r="C1553" s="29"/>
    </row>
    <row r="1554" spans="1:3" x14ac:dyDescent="0.2">
      <c r="A1554" s="12"/>
      <c r="B1554" s="15"/>
      <c r="C1554" s="29"/>
    </row>
    <row r="1555" spans="1:3" x14ac:dyDescent="0.2">
      <c r="A1555" s="12"/>
      <c r="B1555" s="15"/>
      <c r="C1555" s="29"/>
    </row>
    <row r="1556" spans="1:3" x14ac:dyDescent="0.2">
      <c r="A1556" s="12"/>
      <c r="B1556" s="15"/>
      <c r="C1556" s="29"/>
    </row>
    <row r="1557" spans="1:3" x14ac:dyDescent="0.2">
      <c r="A1557" s="12"/>
      <c r="B1557" s="15"/>
      <c r="C1557" s="29"/>
    </row>
    <row r="1558" spans="1:3" x14ac:dyDescent="0.2">
      <c r="A1558" s="12"/>
      <c r="B1558" s="15"/>
      <c r="C1558" s="29"/>
    </row>
    <row r="1559" spans="1:3" x14ac:dyDescent="0.2">
      <c r="A1559" s="12"/>
      <c r="B1559" s="15"/>
      <c r="C1559" s="29"/>
    </row>
    <row r="1560" spans="1:3" x14ac:dyDescent="0.2">
      <c r="A1560" s="12"/>
      <c r="B1560" s="15"/>
      <c r="C1560" s="29"/>
    </row>
    <row r="1561" spans="1:3" x14ac:dyDescent="0.2">
      <c r="A1561" s="12"/>
      <c r="B1561" s="15"/>
      <c r="C1561" s="29"/>
    </row>
    <row r="1562" spans="1:3" x14ac:dyDescent="0.2">
      <c r="A1562" s="12"/>
      <c r="B1562" s="15"/>
      <c r="C1562" s="29"/>
    </row>
    <row r="1563" spans="1:3" x14ac:dyDescent="0.2">
      <c r="A1563" s="12"/>
      <c r="B1563" s="15"/>
      <c r="C1563" s="29"/>
    </row>
    <row r="1564" spans="1:3" x14ac:dyDescent="0.2">
      <c r="A1564" s="12"/>
      <c r="B1564" s="15"/>
      <c r="C1564" s="29"/>
    </row>
    <row r="1565" spans="1:3" x14ac:dyDescent="0.2">
      <c r="A1565" s="12"/>
      <c r="B1565" s="15"/>
      <c r="C1565" s="29"/>
    </row>
    <row r="1566" spans="1:3" x14ac:dyDescent="0.2">
      <c r="A1566" s="12"/>
      <c r="B1566" s="15"/>
      <c r="C1566" s="29"/>
    </row>
    <row r="1567" spans="1:3" x14ac:dyDescent="0.2">
      <c r="A1567" s="12"/>
      <c r="B1567" s="15"/>
      <c r="C1567" s="29"/>
    </row>
    <row r="1568" spans="1:3" x14ac:dyDescent="0.2">
      <c r="A1568" s="12"/>
      <c r="B1568" s="15"/>
      <c r="C1568" s="29"/>
    </row>
    <row r="1569" spans="1:3" x14ac:dyDescent="0.2">
      <c r="A1569" s="12"/>
      <c r="B1569" s="15"/>
      <c r="C1569" s="29"/>
    </row>
    <row r="1570" spans="1:3" x14ac:dyDescent="0.2">
      <c r="A1570" s="12"/>
      <c r="B1570" s="15"/>
      <c r="C1570" s="29"/>
    </row>
    <row r="1571" spans="1:3" x14ac:dyDescent="0.2">
      <c r="A1571" s="12"/>
      <c r="B1571" s="15"/>
      <c r="C1571" s="29"/>
    </row>
    <row r="1572" spans="1:3" x14ac:dyDescent="0.2">
      <c r="A1572" s="12"/>
      <c r="B1572" s="15"/>
      <c r="C1572" s="29"/>
    </row>
    <row r="1573" spans="1:3" x14ac:dyDescent="0.2">
      <c r="A1573" s="12"/>
      <c r="B1573" s="15"/>
      <c r="C1573" s="29"/>
    </row>
    <row r="1574" spans="1:3" x14ac:dyDescent="0.2">
      <c r="A1574" s="12"/>
      <c r="B1574" s="15"/>
      <c r="C1574" s="29"/>
    </row>
    <row r="1575" spans="1:3" x14ac:dyDescent="0.2">
      <c r="A1575" s="12"/>
      <c r="B1575" s="15"/>
      <c r="C1575" s="29"/>
    </row>
    <row r="1576" spans="1:3" x14ac:dyDescent="0.2">
      <c r="A1576" s="12"/>
      <c r="B1576" s="15"/>
      <c r="C1576" s="29"/>
    </row>
    <row r="1577" spans="1:3" x14ac:dyDescent="0.2">
      <c r="A1577" s="12"/>
      <c r="B1577" s="15"/>
      <c r="C1577" s="29"/>
    </row>
    <row r="1578" spans="1:3" x14ac:dyDescent="0.2">
      <c r="A1578" s="12"/>
      <c r="B1578" s="15"/>
      <c r="C1578" s="29"/>
    </row>
    <row r="1579" spans="1:3" x14ac:dyDescent="0.2">
      <c r="A1579" s="12"/>
      <c r="B1579" s="15"/>
      <c r="C1579" s="29"/>
    </row>
    <row r="1580" spans="1:3" x14ac:dyDescent="0.2">
      <c r="A1580" s="12"/>
      <c r="B1580" s="15"/>
      <c r="C1580" s="29"/>
    </row>
    <row r="1581" spans="1:3" x14ac:dyDescent="0.2">
      <c r="A1581" s="12"/>
      <c r="B1581" s="15"/>
      <c r="C1581" s="29"/>
    </row>
    <row r="1582" spans="1:3" x14ac:dyDescent="0.2">
      <c r="A1582" s="12"/>
      <c r="B1582" s="15"/>
      <c r="C1582" s="29"/>
    </row>
    <row r="1583" spans="1:3" x14ac:dyDescent="0.2">
      <c r="A1583" s="12"/>
      <c r="B1583" s="15"/>
      <c r="C1583" s="29"/>
    </row>
    <row r="1584" spans="1:3" x14ac:dyDescent="0.2">
      <c r="A1584" s="12"/>
      <c r="B1584" s="15"/>
      <c r="C1584" s="29"/>
    </row>
    <row r="1585" spans="1:3" x14ac:dyDescent="0.2">
      <c r="A1585" s="12"/>
      <c r="B1585" s="15"/>
      <c r="C1585" s="29"/>
    </row>
    <row r="1586" spans="1:3" x14ac:dyDescent="0.2">
      <c r="A1586" s="12"/>
      <c r="B1586" s="15"/>
      <c r="C1586" s="29"/>
    </row>
    <row r="1587" spans="1:3" x14ac:dyDescent="0.2">
      <c r="A1587" s="12"/>
      <c r="B1587" s="15"/>
      <c r="C1587" s="29"/>
    </row>
    <row r="1588" spans="1:3" x14ac:dyDescent="0.2">
      <c r="A1588" s="12"/>
      <c r="B1588" s="15"/>
      <c r="C1588" s="29"/>
    </row>
    <row r="1589" spans="1:3" x14ac:dyDescent="0.2">
      <c r="A1589" s="12"/>
      <c r="B1589" s="15"/>
      <c r="C1589" s="29"/>
    </row>
    <row r="1590" spans="1:3" x14ac:dyDescent="0.2">
      <c r="A1590" s="12"/>
      <c r="B1590" s="15"/>
      <c r="C1590" s="29"/>
    </row>
    <row r="1591" spans="1:3" x14ac:dyDescent="0.2">
      <c r="A1591" s="12"/>
      <c r="B1591" s="15"/>
      <c r="C1591" s="29"/>
    </row>
    <row r="1592" spans="1:3" x14ac:dyDescent="0.2">
      <c r="A1592" s="12"/>
      <c r="B1592" s="15"/>
      <c r="C1592" s="29"/>
    </row>
    <row r="1593" spans="1:3" x14ac:dyDescent="0.2">
      <c r="A1593" s="12"/>
      <c r="B1593" s="15"/>
      <c r="C1593" s="29"/>
    </row>
    <row r="1594" spans="1:3" x14ac:dyDescent="0.2">
      <c r="A1594" s="12"/>
      <c r="B1594" s="15"/>
      <c r="C1594" s="29"/>
    </row>
    <row r="1595" spans="1:3" x14ac:dyDescent="0.2">
      <c r="A1595" s="12"/>
      <c r="B1595" s="15"/>
      <c r="C1595" s="29"/>
    </row>
    <row r="1596" spans="1:3" x14ac:dyDescent="0.2">
      <c r="A1596" s="12"/>
      <c r="B1596" s="15"/>
      <c r="C1596" s="29"/>
    </row>
    <row r="1597" spans="1:3" x14ac:dyDescent="0.2">
      <c r="A1597" s="12"/>
      <c r="B1597" s="15"/>
      <c r="C1597" s="29"/>
    </row>
    <row r="1598" spans="1:3" x14ac:dyDescent="0.2">
      <c r="A1598" s="12"/>
      <c r="B1598" s="15"/>
      <c r="C1598" s="29"/>
    </row>
    <row r="1599" spans="1:3" x14ac:dyDescent="0.2">
      <c r="A1599" s="12"/>
      <c r="B1599" s="15"/>
      <c r="C1599" s="29"/>
    </row>
    <row r="1600" spans="1:3" x14ac:dyDescent="0.2">
      <c r="A1600" s="12"/>
      <c r="B1600" s="15"/>
      <c r="C1600" s="29"/>
    </row>
    <row r="1601" spans="1:3" x14ac:dyDescent="0.2">
      <c r="A1601" s="12"/>
      <c r="B1601" s="15"/>
      <c r="C1601" s="29"/>
    </row>
    <row r="1602" spans="1:3" x14ac:dyDescent="0.2">
      <c r="A1602" s="12"/>
      <c r="B1602" s="15"/>
      <c r="C1602" s="29"/>
    </row>
    <row r="1603" spans="1:3" x14ac:dyDescent="0.2">
      <c r="A1603" s="12"/>
      <c r="B1603" s="15"/>
      <c r="C1603" s="29"/>
    </row>
    <row r="1604" spans="1:3" x14ac:dyDescent="0.2">
      <c r="A1604" s="12"/>
      <c r="B1604" s="15"/>
      <c r="C1604" s="29"/>
    </row>
    <row r="1605" spans="1:3" x14ac:dyDescent="0.2">
      <c r="A1605" s="12"/>
      <c r="B1605" s="15"/>
      <c r="C1605" s="29"/>
    </row>
    <row r="1606" spans="1:3" x14ac:dyDescent="0.2">
      <c r="A1606" s="12"/>
      <c r="B1606" s="15"/>
      <c r="C1606" s="29"/>
    </row>
    <row r="1607" spans="1:3" x14ac:dyDescent="0.2">
      <c r="A1607" s="12"/>
      <c r="B1607" s="15"/>
      <c r="C1607" s="29"/>
    </row>
    <row r="1608" spans="1:3" x14ac:dyDescent="0.2">
      <c r="A1608" s="12"/>
      <c r="B1608" s="15"/>
      <c r="C1608" s="29"/>
    </row>
    <row r="1609" spans="1:3" x14ac:dyDescent="0.2">
      <c r="A1609" s="12"/>
      <c r="B1609" s="15"/>
      <c r="C1609" s="29"/>
    </row>
    <row r="1610" spans="1:3" x14ac:dyDescent="0.2">
      <c r="A1610" s="12"/>
      <c r="B1610" s="15"/>
      <c r="C1610" s="29"/>
    </row>
    <row r="1611" spans="1:3" x14ac:dyDescent="0.2">
      <c r="A1611" s="12"/>
      <c r="B1611" s="15"/>
      <c r="C1611" s="29"/>
    </row>
    <row r="1612" spans="1:3" x14ac:dyDescent="0.2">
      <c r="A1612" s="12"/>
      <c r="B1612" s="15"/>
      <c r="C1612" s="29"/>
    </row>
    <row r="1613" spans="1:3" x14ac:dyDescent="0.2">
      <c r="A1613" s="12"/>
      <c r="B1613" s="15"/>
      <c r="C1613" s="29"/>
    </row>
    <row r="1614" spans="1:3" x14ac:dyDescent="0.2">
      <c r="A1614" s="12"/>
      <c r="B1614" s="15"/>
      <c r="C1614" s="29"/>
    </row>
    <row r="1615" spans="1:3" x14ac:dyDescent="0.2">
      <c r="A1615" s="12"/>
      <c r="B1615" s="15"/>
      <c r="C1615" s="29"/>
    </row>
    <row r="1616" spans="1:3" x14ac:dyDescent="0.2">
      <c r="A1616" s="12"/>
      <c r="B1616" s="15"/>
      <c r="C1616" s="29"/>
    </row>
    <row r="1617" spans="1:3" x14ac:dyDescent="0.2">
      <c r="A1617" s="12"/>
      <c r="B1617" s="15"/>
      <c r="C1617" s="29"/>
    </row>
    <row r="1618" spans="1:3" x14ac:dyDescent="0.2">
      <c r="A1618" s="12"/>
      <c r="B1618" s="15"/>
      <c r="C1618" s="29"/>
    </row>
    <row r="1619" spans="1:3" x14ac:dyDescent="0.2">
      <c r="A1619" s="12"/>
      <c r="B1619" s="15"/>
      <c r="C1619" s="29"/>
    </row>
    <row r="1620" spans="1:3" x14ac:dyDescent="0.2">
      <c r="A1620" s="12"/>
      <c r="B1620" s="15"/>
      <c r="C1620" s="29"/>
    </row>
    <row r="1621" spans="1:3" x14ac:dyDescent="0.2">
      <c r="A1621" s="12"/>
      <c r="B1621" s="15"/>
      <c r="C1621" s="29"/>
    </row>
    <row r="1622" spans="1:3" x14ac:dyDescent="0.2">
      <c r="A1622" s="12"/>
      <c r="B1622" s="15"/>
      <c r="C1622" s="29"/>
    </row>
    <row r="1623" spans="1:3" x14ac:dyDescent="0.2">
      <c r="A1623" s="12"/>
      <c r="B1623" s="15"/>
      <c r="C1623" s="29"/>
    </row>
    <row r="1624" spans="1:3" x14ac:dyDescent="0.2">
      <c r="A1624" s="12"/>
      <c r="B1624" s="15"/>
      <c r="C1624" s="29"/>
    </row>
    <row r="1625" spans="1:3" x14ac:dyDescent="0.2">
      <c r="A1625" s="12"/>
      <c r="B1625" s="15"/>
      <c r="C1625" s="29"/>
    </row>
    <row r="1626" spans="1:3" x14ac:dyDescent="0.2">
      <c r="A1626" s="12"/>
      <c r="B1626" s="15"/>
      <c r="C1626" s="29"/>
    </row>
    <row r="1627" spans="1:3" x14ac:dyDescent="0.2">
      <c r="A1627" s="12"/>
      <c r="B1627" s="15"/>
      <c r="C1627" s="29"/>
    </row>
    <row r="1628" spans="1:3" x14ac:dyDescent="0.2">
      <c r="A1628" s="12"/>
      <c r="B1628" s="15"/>
      <c r="C1628" s="29"/>
    </row>
    <row r="1629" spans="1:3" x14ac:dyDescent="0.2">
      <c r="A1629" s="12"/>
      <c r="B1629" s="15"/>
      <c r="C1629" s="29"/>
    </row>
    <row r="1630" spans="1:3" x14ac:dyDescent="0.2">
      <c r="A1630" s="12"/>
      <c r="B1630" s="15"/>
      <c r="C1630" s="29"/>
    </row>
    <row r="1631" spans="1:3" x14ac:dyDescent="0.2">
      <c r="A1631" s="12"/>
      <c r="B1631" s="15"/>
      <c r="C1631" s="29"/>
    </row>
    <row r="1632" spans="1:3" x14ac:dyDescent="0.2">
      <c r="A1632" s="12"/>
      <c r="B1632" s="15"/>
      <c r="C1632" s="29"/>
    </row>
    <row r="1633" spans="1:3" x14ac:dyDescent="0.2">
      <c r="A1633" s="12"/>
      <c r="B1633" s="15"/>
      <c r="C1633" s="29"/>
    </row>
    <row r="1634" spans="1:3" x14ac:dyDescent="0.2">
      <c r="A1634" s="12"/>
      <c r="B1634" s="15"/>
      <c r="C1634" s="29"/>
    </row>
    <row r="1635" spans="1:3" x14ac:dyDescent="0.2">
      <c r="A1635" s="12"/>
      <c r="B1635" s="15"/>
      <c r="C1635" s="29"/>
    </row>
    <row r="1636" spans="1:3" x14ac:dyDescent="0.2">
      <c r="A1636" s="12"/>
      <c r="B1636" s="15"/>
      <c r="C1636" s="29"/>
    </row>
    <row r="1637" spans="1:3" x14ac:dyDescent="0.2">
      <c r="A1637" s="12"/>
      <c r="B1637" s="15"/>
      <c r="C1637" s="29"/>
    </row>
    <row r="1638" spans="1:3" x14ac:dyDescent="0.2">
      <c r="A1638" s="12"/>
      <c r="B1638" s="15"/>
      <c r="C1638" s="29"/>
    </row>
    <row r="1639" spans="1:3" x14ac:dyDescent="0.2">
      <c r="A1639" s="12"/>
      <c r="B1639" s="15"/>
      <c r="C1639" s="29"/>
    </row>
    <row r="1640" spans="1:3" x14ac:dyDescent="0.2">
      <c r="A1640" s="12"/>
      <c r="B1640" s="15"/>
      <c r="C1640" s="29"/>
    </row>
    <row r="1641" spans="1:3" x14ac:dyDescent="0.2">
      <c r="A1641" s="12"/>
      <c r="B1641" s="15"/>
      <c r="C1641" s="29"/>
    </row>
    <row r="1642" spans="1:3" x14ac:dyDescent="0.2">
      <c r="A1642" s="12"/>
      <c r="B1642" s="15"/>
      <c r="C1642" s="29"/>
    </row>
    <row r="1643" spans="1:3" x14ac:dyDescent="0.2">
      <c r="A1643" s="12"/>
      <c r="B1643" s="15"/>
      <c r="C1643" s="29"/>
    </row>
    <row r="1644" spans="1:3" x14ac:dyDescent="0.2">
      <c r="A1644" s="12"/>
      <c r="B1644" s="15"/>
      <c r="C1644" s="29"/>
    </row>
    <row r="1645" spans="1:3" x14ac:dyDescent="0.2">
      <c r="A1645" s="12"/>
      <c r="B1645" s="15"/>
      <c r="C1645" s="29"/>
    </row>
    <row r="1646" spans="1:3" x14ac:dyDescent="0.2">
      <c r="A1646" s="12"/>
      <c r="B1646" s="15"/>
      <c r="C1646" s="29"/>
    </row>
    <row r="1647" spans="1:3" x14ac:dyDescent="0.2">
      <c r="A1647" s="12"/>
      <c r="B1647" s="15"/>
      <c r="C1647" s="29"/>
    </row>
    <row r="1648" spans="1:3" x14ac:dyDescent="0.2">
      <c r="A1648" s="12"/>
      <c r="B1648" s="15"/>
      <c r="C1648" s="29"/>
    </row>
    <row r="1649" spans="1:3" x14ac:dyDescent="0.2">
      <c r="A1649" s="12"/>
      <c r="B1649" s="15"/>
      <c r="C1649" s="29"/>
    </row>
    <row r="1650" spans="1:3" x14ac:dyDescent="0.2">
      <c r="A1650" s="12"/>
      <c r="B1650" s="15"/>
      <c r="C1650" s="29"/>
    </row>
    <row r="1651" spans="1:3" x14ac:dyDescent="0.2">
      <c r="A1651" s="12"/>
      <c r="B1651" s="15"/>
      <c r="C1651" s="29"/>
    </row>
    <row r="1652" spans="1:3" x14ac:dyDescent="0.2">
      <c r="A1652" s="12"/>
      <c r="B1652" s="15"/>
      <c r="C1652" s="29"/>
    </row>
    <row r="1653" spans="1:3" x14ac:dyDescent="0.2">
      <c r="A1653" s="12"/>
      <c r="B1653" s="15"/>
      <c r="C1653" s="29"/>
    </row>
    <row r="1654" spans="1:3" x14ac:dyDescent="0.2">
      <c r="A1654" s="12"/>
      <c r="B1654" s="15"/>
      <c r="C1654" s="29"/>
    </row>
    <row r="1655" spans="1:3" x14ac:dyDescent="0.2">
      <c r="A1655" s="12"/>
      <c r="B1655" s="15"/>
      <c r="C1655" s="29"/>
    </row>
    <row r="1656" spans="1:3" x14ac:dyDescent="0.2">
      <c r="A1656" s="12"/>
      <c r="B1656" s="15"/>
      <c r="C1656" s="29"/>
    </row>
    <row r="1657" spans="1:3" x14ac:dyDescent="0.2">
      <c r="A1657" s="12"/>
      <c r="B1657" s="15"/>
      <c r="C1657" s="29"/>
    </row>
    <row r="1658" spans="1:3" x14ac:dyDescent="0.2">
      <c r="A1658" s="12"/>
      <c r="B1658" s="15"/>
      <c r="C1658" s="29"/>
    </row>
    <row r="1659" spans="1:3" x14ac:dyDescent="0.2">
      <c r="A1659" s="12"/>
      <c r="B1659" s="15"/>
      <c r="C1659" s="29"/>
    </row>
    <row r="1660" spans="1:3" x14ac:dyDescent="0.2">
      <c r="A1660" s="12"/>
      <c r="B1660" s="15"/>
      <c r="C1660" s="29"/>
    </row>
    <row r="1661" spans="1:3" x14ac:dyDescent="0.2">
      <c r="A1661" s="12"/>
      <c r="B1661" s="15"/>
      <c r="C1661" s="29"/>
    </row>
    <row r="1662" spans="1:3" x14ac:dyDescent="0.2">
      <c r="A1662" s="12"/>
      <c r="B1662" s="15"/>
      <c r="C1662" s="29"/>
    </row>
    <row r="1663" spans="1:3" x14ac:dyDescent="0.2">
      <c r="A1663" s="12"/>
      <c r="B1663" s="15"/>
      <c r="C1663" s="29"/>
    </row>
    <row r="1664" spans="1:3" x14ac:dyDescent="0.2">
      <c r="A1664" s="12"/>
      <c r="B1664" s="15"/>
      <c r="C1664" s="29"/>
    </row>
    <row r="1665" spans="1:3" x14ac:dyDescent="0.2">
      <c r="A1665" s="12"/>
      <c r="B1665" s="15"/>
      <c r="C1665" s="29"/>
    </row>
    <row r="1666" spans="1:3" x14ac:dyDescent="0.2">
      <c r="A1666" s="12"/>
      <c r="B1666" s="15"/>
      <c r="C1666" s="29"/>
    </row>
    <row r="1667" spans="1:3" x14ac:dyDescent="0.2">
      <c r="A1667" s="12"/>
      <c r="B1667" s="15"/>
      <c r="C1667" s="29"/>
    </row>
    <row r="1668" spans="1:3" x14ac:dyDescent="0.2">
      <c r="A1668" s="12"/>
      <c r="B1668" s="15"/>
      <c r="C1668" s="29"/>
    </row>
    <row r="1669" spans="1:3" x14ac:dyDescent="0.2">
      <c r="A1669" s="12"/>
      <c r="B1669" s="15"/>
      <c r="C1669" s="29"/>
    </row>
    <row r="1670" spans="1:3" x14ac:dyDescent="0.2">
      <c r="A1670" s="12"/>
      <c r="B1670" s="15"/>
      <c r="C1670" s="29"/>
    </row>
    <row r="1671" spans="1:3" x14ac:dyDescent="0.2">
      <c r="A1671" s="12"/>
      <c r="B1671" s="15"/>
      <c r="C1671" s="29"/>
    </row>
    <row r="1672" spans="1:3" x14ac:dyDescent="0.2">
      <c r="A1672" s="12"/>
      <c r="B1672" s="15"/>
      <c r="C1672" s="29"/>
    </row>
    <row r="1673" spans="1:3" x14ac:dyDescent="0.2">
      <c r="A1673" s="12"/>
      <c r="B1673" s="15"/>
      <c r="C1673" s="29"/>
    </row>
    <row r="1674" spans="1:3" x14ac:dyDescent="0.2">
      <c r="A1674" s="12"/>
      <c r="B1674" s="15"/>
      <c r="C1674" s="29"/>
    </row>
    <row r="1675" spans="1:3" x14ac:dyDescent="0.2">
      <c r="A1675" s="12"/>
      <c r="B1675" s="15"/>
      <c r="C1675" s="29"/>
    </row>
    <row r="1676" spans="1:3" x14ac:dyDescent="0.2">
      <c r="A1676" s="12"/>
      <c r="B1676" s="15"/>
      <c r="C1676" s="29"/>
    </row>
    <row r="1677" spans="1:3" x14ac:dyDescent="0.2">
      <c r="A1677" s="12"/>
      <c r="B1677" s="15"/>
      <c r="C1677" s="29"/>
    </row>
    <row r="1678" spans="1:3" x14ac:dyDescent="0.2">
      <c r="A1678" s="12"/>
      <c r="B1678" s="15"/>
      <c r="C1678" s="29"/>
    </row>
    <row r="1679" spans="1:3" x14ac:dyDescent="0.2">
      <c r="A1679" s="12"/>
      <c r="B1679" s="15"/>
      <c r="C1679" s="29"/>
    </row>
    <row r="1680" spans="1:3" x14ac:dyDescent="0.2">
      <c r="A1680" s="12"/>
      <c r="B1680" s="15"/>
      <c r="C1680" s="29"/>
    </row>
    <row r="1681" spans="1:3" x14ac:dyDescent="0.2">
      <c r="A1681" s="12"/>
      <c r="B1681" s="15"/>
      <c r="C1681" s="29"/>
    </row>
    <row r="1682" spans="1:3" x14ac:dyDescent="0.2">
      <c r="A1682" s="12"/>
      <c r="B1682" s="15"/>
      <c r="C1682" s="29"/>
    </row>
    <row r="1683" spans="1:3" x14ac:dyDescent="0.2">
      <c r="A1683" s="12"/>
      <c r="B1683" s="15"/>
      <c r="C1683" s="29"/>
    </row>
    <row r="1684" spans="1:3" x14ac:dyDescent="0.2">
      <c r="A1684" s="12"/>
      <c r="B1684" s="15"/>
      <c r="C1684" s="29"/>
    </row>
    <row r="1685" spans="1:3" x14ac:dyDescent="0.2">
      <c r="A1685" s="12"/>
      <c r="B1685" s="15"/>
      <c r="C1685" s="29"/>
    </row>
    <row r="1686" spans="1:3" x14ac:dyDescent="0.2">
      <c r="A1686" s="12"/>
      <c r="B1686" s="15"/>
      <c r="C1686" s="29"/>
    </row>
    <row r="1687" spans="1:3" x14ac:dyDescent="0.2">
      <c r="A1687" s="12"/>
      <c r="B1687" s="15"/>
      <c r="C1687" s="29"/>
    </row>
    <row r="1688" spans="1:3" x14ac:dyDescent="0.2">
      <c r="A1688" s="12"/>
      <c r="B1688" s="15"/>
      <c r="C1688" s="29"/>
    </row>
    <row r="1689" spans="1:3" x14ac:dyDescent="0.2">
      <c r="A1689" s="12"/>
      <c r="B1689" s="15"/>
      <c r="C1689" s="29"/>
    </row>
    <row r="1690" spans="1:3" x14ac:dyDescent="0.2">
      <c r="A1690" s="12"/>
      <c r="B1690" s="15"/>
      <c r="C1690" s="29"/>
    </row>
    <row r="1691" spans="1:3" x14ac:dyDescent="0.2">
      <c r="A1691" s="12"/>
      <c r="B1691" s="15"/>
      <c r="C1691" s="29"/>
    </row>
    <row r="1692" spans="1:3" x14ac:dyDescent="0.2">
      <c r="A1692" s="12"/>
      <c r="B1692" s="15"/>
      <c r="C1692" s="29"/>
    </row>
    <row r="1693" spans="1:3" x14ac:dyDescent="0.2">
      <c r="A1693" s="12"/>
      <c r="B1693" s="15"/>
      <c r="C1693" s="29"/>
    </row>
    <row r="1694" spans="1:3" x14ac:dyDescent="0.2">
      <c r="A1694" s="12"/>
      <c r="B1694" s="15"/>
      <c r="C1694" s="29"/>
    </row>
    <row r="1695" spans="1:3" x14ac:dyDescent="0.2">
      <c r="A1695" s="12"/>
      <c r="B1695" s="15"/>
      <c r="C1695" s="29"/>
    </row>
    <row r="1696" spans="1:3" x14ac:dyDescent="0.2">
      <c r="A1696" s="12"/>
      <c r="B1696" s="15"/>
      <c r="C1696" s="29"/>
    </row>
    <row r="1697" spans="1:3" x14ac:dyDescent="0.2">
      <c r="A1697" s="12"/>
      <c r="B1697" s="15"/>
      <c r="C1697" s="29"/>
    </row>
    <row r="1698" spans="1:3" x14ac:dyDescent="0.2">
      <c r="A1698" s="12"/>
      <c r="B1698" s="15"/>
      <c r="C1698" s="29"/>
    </row>
    <row r="1699" spans="1:3" x14ac:dyDescent="0.2">
      <c r="A1699" s="12"/>
      <c r="B1699" s="15"/>
      <c r="C1699" s="29"/>
    </row>
    <row r="1700" spans="1:3" x14ac:dyDescent="0.2">
      <c r="A1700" s="12"/>
      <c r="B1700" s="15"/>
      <c r="C1700" s="29"/>
    </row>
    <row r="1701" spans="1:3" x14ac:dyDescent="0.2">
      <c r="A1701" s="12"/>
      <c r="B1701" s="15"/>
      <c r="C1701" s="29"/>
    </row>
    <row r="1702" spans="1:3" x14ac:dyDescent="0.2">
      <c r="A1702" s="12"/>
      <c r="B1702" s="15"/>
      <c r="C1702" s="29"/>
    </row>
    <row r="1703" spans="1:3" x14ac:dyDescent="0.2">
      <c r="A1703" s="12"/>
      <c r="B1703" s="15"/>
      <c r="C1703" s="29"/>
    </row>
    <row r="1704" spans="1:3" x14ac:dyDescent="0.2">
      <c r="A1704" s="12"/>
      <c r="B1704" s="15"/>
      <c r="C1704" s="29"/>
    </row>
    <row r="1705" spans="1:3" x14ac:dyDescent="0.2">
      <c r="A1705" s="12"/>
      <c r="B1705" s="15"/>
      <c r="C1705" s="29"/>
    </row>
    <row r="1706" spans="1:3" x14ac:dyDescent="0.2">
      <c r="A1706" s="12"/>
      <c r="B1706" s="15"/>
      <c r="C1706" s="29"/>
    </row>
    <row r="1707" spans="1:3" x14ac:dyDescent="0.2">
      <c r="A1707" s="12"/>
      <c r="B1707" s="15"/>
      <c r="C1707" s="29"/>
    </row>
    <row r="1708" spans="1:3" x14ac:dyDescent="0.2">
      <c r="A1708" s="12"/>
      <c r="B1708" s="15"/>
      <c r="C1708" s="29"/>
    </row>
    <row r="1709" spans="1:3" x14ac:dyDescent="0.2">
      <c r="A1709" s="12"/>
      <c r="B1709" s="15"/>
      <c r="C1709" s="29"/>
    </row>
    <row r="1710" spans="1:3" x14ac:dyDescent="0.2">
      <c r="A1710" s="12"/>
      <c r="B1710" s="15"/>
      <c r="C1710" s="29"/>
    </row>
    <row r="1711" spans="1:3" x14ac:dyDescent="0.2">
      <c r="A1711" s="12"/>
      <c r="B1711" s="15"/>
      <c r="C1711" s="29"/>
    </row>
    <row r="1712" spans="1:3" x14ac:dyDescent="0.2">
      <c r="A1712" s="12"/>
      <c r="B1712" s="15"/>
      <c r="C1712" s="29"/>
    </row>
    <row r="1713" spans="1:3" x14ac:dyDescent="0.2">
      <c r="A1713" s="12"/>
      <c r="B1713" s="15"/>
      <c r="C1713" s="29"/>
    </row>
    <row r="1714" spans="1:3" x14ac:dyDescent="0.2">
      <c r="A1714" s="12"/>
      <c r="B1714" s="15"/>
      <c r="C1714" s="29"/>
    </row>
    <row r="1715" spans="1:3" x14ac:dyDescent="0.2">
      <c r="A1715" s="12"/>
      <c r="B1715" s="15"/>
      <c r="C1715" s="29"/>
    </row>
    <row r="1716" spans="1:3" x14ac:dyDescent="0.2">
      <c r="A1716" s="12"/>
      <c r="B1716" s="15"/>
      <c r="C1716" s="29"/>
    </row>
    <row r="1717" spans="1:3" x14ac:dyDescent="0.2">
      <c r="A1717" s="12"/>
      <c r="B1717" s="15"/>
      <c r="C1717" s="29"/>
    </row>
    <row r="1718" spans="1:3" x14ac:dyDescent="0.2">
      <c r="A1718" s="12"/>
      <c r="B1718" s="15"/>
      <c r="C1718" s="29"/>
    </row>
    <row r="1719" spans="1:3" x14ac:dyDescent="0.2">
      <c r="A1719" s="12"/>
      <c r="B1719" s="15"/>
      <c r="C1719" s="29"/>
    </row>
    <row r="1720" spans="1:3" x14ac:dyDescent="0.2">
      <c r="A1720" s="12"/>
      <c r="B1720" s="15"/>
      <c r="C1720" s="29"/>
    </row>
    <row r="1721" spans="1:3" x14ac:dyDescent="0.2">
      <c r="A1721" s="12"/>
      <c r="B1721" s="15"/>
      <c r="C1721" s="29"/>
    </row>
    <row r="1722" spans="1:3" x14ac:dyDescent="0.2">
      <c r="A1722" s="12"/>
      <c r="B1722" s="15"/>
      <c r="C1722" s="29"/>
    </row>
    <row r="1723" spans="1:3" x14ac:dyDescent="0.2">
      <c r="A1723" s="12"/>
      <c r="B1723" s="15"/>
      <c r="C1723" s="29"/>
    </row>
    <row r="1724" spans="1:3" x14ac:dyDescent="0.2">
      <c r="A1724" s="12"/>
      <c r="B1724" s="15"/>
      <c r="C1724" s="29"/>
    </row>
    <row r="1725" spans="1:3" x14ac:dyDescent="0.2">
      <c r="A1725" s="12"/>
      <c r="B1725" s="15"/>
      <c r="C1725" s="29"/>
    </row>
    <row r="1726" spans="1:3" x14ac:dyDescent="0.2">
      <c r="A1726" s="12"/>
      <c r="B1726" s="15"/>
      <c r="C1726" s="29"/>
    </row>
    <row r="1727" spans="1:3" x14ac:dyDescent="0.2">
      <c r="A1727" s="12"/>
      <c r="B1727" s="15"/>
      <c r="C1727" s="29"/>
    </row>
    <row r="1728" spans="1:3" x14ac:dyDescent="0.2">
      <c r="A1728" s="12"/>
      <c r="B1728" s="15"/>
      <c r="C1728" s="29"/>
    </row>
    <row r="1729" spans="1:3" x14ac:dyDescent="0.2">
      <c r="A1729" s="12"/>
      <c r="B1729" s="15"/>
      <c r="C1729" s="29"/>
    </row>
    <row r="1730" spans="1:3" x14ac:dyDescent="0.2">
      <c r="A1730" s="12"/>
      <c r="B1730" s="15"/>
      <c r="C1730" s="29"/>
    </row>
    <row r="1731" spans="1:3" x14ac:dyDescent="0.2">
      <c r="A1731" s="12"/>
      <c r="B1731" s="15"/>
      <c r="C1731" s="29"/>
    </row>
    <row r="1732" spans="1:3" x14ac:dyDescent="0.2">
      <c r="A1732" s="12"/>
      <c r="B1732" s="15"/>
      <c r="C1732" s="29"/>
    </row>
    <row r="1733" spans="1:3" x14ac:dyDescent="0.2">
      <c r="A1733" s="12"/>
      <c r="B1733" s="15"/>
      <c r="C1733" s="29"/>
    </row>
    <row r="1734" spans="1:3" x14ac:dyDescent="0.2">
      <c r="A1734" s="12"/>
      <c r="B1734" s="15"/>
      <c r="C1734" s="29"/>
    </row>
    <row r="1735" spans="1:3" x14ac:dyDescent="0.2">
      <c r="A1735" s="12"/>
      <c r="B1735" s="15"/>
      <c r="C1735" s="29"/>
    </row>
    <row r="1736" spans="1:3" x14ac:dyDescent="0.2">
      <c r="A1736" s="12"/>
      <c r="B1736" s="15"/>
      <c r="C1736" s="29"/>
    </row>
    <row r="1737" spans="1:3" x14ac:dyDescent="0.2">
      <c r="A1737" s="12"/>
      <c r="B1737" s="15"/>
      <c r="C1737" s="29"/>
    </row>
    <row r="1738" spans="1:3" x14ac:dyDescent="0.2">
      <c r="A1738" s="12"/>
      <c r="B1738" s="15"/>
      <c r="C1738" s="29"/>
    </row>
    <row r="1739" spans="1:3" x14ac:dyDescent="0.2">
      <c r="A1739" s="12"/>
      <c r="B1739" s="15"/>
      <c r="C1739" s="29"/>
    </row>
    <row r="1740" spans="1:3" x14ac:dyDescent="0.2">
      <c r="A1740" s="12"/>
      <c r="B1740" s="15"/>
      <c r="C1740" s="29"/>
    </row>
    <row r="1741" spans="1:3" x14ac:dyDescent="0.2">
      <c r="A1741" s="12"/>
      <c r="B1741" s="15"/>
      <c r="C1741" s="29"/>
    </row>
    <row r="1742" spans="1:3" x14ac:dyDescent="0.2">
      <c r="A1742" s="12"/>
      <c r="B1742" s="15"/>
      <c r="C1742" s="29"/>
    </row>
    <row r="1743" spans="1:3" x14ac:dyDescent="0.2">
      <c r="A1743" s="12"/>
      <c r="B1743" s="15"/>
      <c r="C1743" s="29"/>
    </row>
    <row r="1744" spans="1:3" x14ac:dyDescent="0.2">
      <c r="A1744" s="12"/>
      <c r="B1744" s="15"/>
      <c r="C1744" s="29"/>
    </row>
    <row r="1745" spans="1:3" x14ac:dyDescent="0.2">
      <c r="A1745" s="12"/>
      <c r="B1745" s="15"/>
      <c r="C1745" s="29"/>
    </row>
    <row r="1746" spans="1:3" x14ac:dyDescent="0.2">
      <c r="A1746" s="12"/>
      <c r="B1746" s="15"/>
      <c r="C1746" s="29"/>
    </row>
    <row r="1747" spans="1:3" x14ac:dyDescent="0.2">
      <c r="A1747" s="12"/>
      <c r="B1747" s="15"/>
      <c r="C1747" s="29"/>
    </row>
    <row r="1748" spans="1:3" x14ac:dyDescent="0.2">
      <c r="A1748" s="12"/>
      <c r="B1748" s="15"/>
      <c r="C1748" s="29"/>
    </row>
    <row r="1749" spans="1:3" x14ac:dyDescent="0.2">
      <c r="A1749" s="12"/>
      <c r="B1749" s="15"/>
      <c r="C1749" s="29"/>
    </row>
    <row r="1750" spans="1:3" x14ac:dyDescent="0.2">
      <c r="A1750" s="12"/>
      <c r="B1750" s="15"/>
      <c r="C1750" s="29"/>
    </row>
    <row r="1751" spans="1:3" x14ac:dyDescent="0.2">
      <c r="A1751" s="12"/>
      <c r="B1751" s="15"/>
      <c r="C1751" s="29"/>
    </row>
    <row r="1752" spans="1:3" x14ac:dyDescent="0.2">
      <c r="A1752" s="12"/>
      <c r="B1752" s="15"/>
      <c r="C1752" s="29"/>
    </row>
    <row r="1753" spans="1:3" x14ac:dyDescent="0.2">
      <c r="A1753" s="12"/>
      <c r="B1753" s="15"/>
      <c r="C1753" s="29"/>
    </row>
    <row r="1754" spans="1:3" x14ac:dyDescent="0.2">
      <c r="A1754" s="12"/>
      <c r="B1754" s="15"/>
      <c r="C1754" s="29"/>
    </row>
    <row r="1755" spans="1:3" x14ac:dyDescent="0.2">
      <c r="A1755" s="12"/>
      <c r="B1755" s="15"/>
      <c r="C1755" s="29"/>
    </row>
    <row r="1756" spans="1:3" x14ac:dyDescent="0.2">
      <c r="A1756" s="12"/>
      <c r="B1756" s="15"/>
      <c r="C1756" s="29"/>
    </row>
    <row r="1757" spans="1:3" x14ac:dyDescent="0.2">
      <c r="A1757" s="12"/>
      <c r="B1757" s="15"/>
      <c r="C1757" s="29"/>
    </row>
    <row r="1758" spans="1:3" x14ac:dyDescent="0.2">
      <c r="A1758" s="12"/>
      <c r="B1758" s="15"/>
      <c r="C1758" s="29"/>
    </row>
    <row r="1759" spans="1:3" x14ac:dyDescent="0.2">
      <c r="A1759" s="12"/>
      <c r="B1759" s="15"/>
      <c r="C1759" s="29"/>
    </row>
    <row r="1760" spans="1:3" x14ac:dyDescent="0.2">
      <c r="A1760" s="12"/>
      <c r="B1760" s="15"/>
      <c r="C1760" s="29"/>
    </row>
    <row r="1761" spans="1:3" x14ac:dyDescent="0.2">
      <c r="A1761" s="12"/>
      <c r="B1761" s="15"/>
      <c r="C1761" s="29"/>
    </row>
    <row r="1762" spans="1:3" x14ac:dyDescent="0.2">
      <c r="A1762" s="12"/>
      <c r="B1762" s="15"/>
      <c r="C1762" s="29"/>
    </row>
    <row r="1763" spans="1:3" x14ac:dyDescent="0.2">
      <c r="A1763" s="12"/>
      <c r="B1763" s="15"/>
      <c r="C1763" s="29"/>
    </row>
    <row r="1764" spans="1:3" x14ac:dyDescent="0.2">
      <c r="A1764" s="12"/>
      <c r="B1764" s="15"/>
      <c r="C1764" s="29"/>
    </row>
    <row r="1765" spans="1:3" x14ac:dyDescent="0.2">
      <c r="A1765" s="12"/>
      <c r="B1765" s="15"/>
      <c r="C1765" s="29"/>
    </row>
    <row r="1766" spans="1:3" x14ac:dyDescent="0.2">
      <c r="A1766" s="12"/>
      <c r="B1766" s="15"/>
      <c r="C1766" s="29"/>
    </row>
    <row r="1767" spans="1:3" x14ac:dyDescent="0.2">
      <c r="A1767" s="12"/>
      <c r="B1767" s="15"/>
      <c r="C1767" s="29"/>
    </row>
    <row r="1768" spans="1:3" x14ac:dyDescent="0.2">
      <c r="A1768" s="12"/>
      <c r="B1768" s="15"/>
      <c r="C1768" s="29"/>
    </row>
    <row r="1769" spans="1:3" x14ac:dyDescent="0.2">
      <c r="A1769" s="12"/>
      <c r="B1769" s="15"/>
      <c r="C1769" s="29"/>
    </row>
    <row r="1770" spans="1:3" x14ac:dyDescent="0.2">
      <c r="A1770" s="12"/>
      <c r="B1770" s="15"/>
      <c r="C1770" s="29"/>
    </row>
    <row r="1771" spans="1:3" x14ac:dyDescent="0.2">
      <c r="A1771" s="12"/>
      <c r="B1771" s="15"/>
      <c r="C1771" s="29"/>
    </row>
    <row r="1772" spans="1:3" x14ac:dyDescent="0.2">
      <c r="A1772" s="12"/>
      <c r="B1772" s="15"/>
      <c r="C1772" s="29"/>
    </row>
    <row r="1773" spans="1:3" x14ac:dyDescent="0.2">
      <c r="A1773" s="12"/>
      <c r="B1773" s="15"/>
      <c r="C1773" s="29"/>
    </row>
    <row r="1774" spans="1:3" x14ac:dyDescent="0.2">
      <c r="A1774" s="12"/>
      <c r="B1774" s="15"/>
      <c r="C1774" s="29"/>
    </row>
    <row r="1775" spans="1:3" x14ac:dyDescent="0.2">
      <c r="A1775" s="12"/>
      <c r="B1775" s="15"/>
      <c r="C1775" s="29"/>
    </row>
    <row r="1776" spans="1:3" x14ac:dyDescent="0.2">
      <c r="A1776" s="12"/>
      <c r="B1776" s="15"/>
      <c r="C1776" s="29"/>
    </row>
    <row r="1777" spans="1:3" x14ac:dyDescent="0.2">
      <c r="A1777" s="12"/>
      <c r="B1777" s="15"/>
      <c r="C1777" s="29"/>
    </row>
    <row r="1778" spans="1:3" x14ac:dyDescent="0.2">
      <c r="A1778" s="12"/>
      <c r="B1778" s="15"/>
      <c r="C1778" s="29"/>
    </row>
    <row r="1779" spans="1:3" x14ac:dyDescent="0.2">
      <c r="A1779" s="12"/>
      <c r="B1779" s="15"/>
      <c r="C1779" s="29"/>
    </row>
    <row r="1780" spans="1:3" x14ac:dyDescent="0.2">
      <c r="A1780" s="12"/>
      <c r="B1780" s="15"/>
      <c r="C1780" s="29"/>
    </row>
    <row r="1781" spans="1:3" x14ac:dyDescent="0.2">
      <c r="A1781" s="12"/>
      <c r="B1781" s="15"/>
      <c r="C1781" s="29"/>
    </row>
    <row r="1782" spans="1:3" x14ac:dyDescent="0.2">
      <c r="A1782" s="12"/>
      <c r="B1782" s="15"/>
      <c r="C1782" s="29"/>
    </row>
    <row r="1783" spans="1:3" x14ac:dyDescent="0.2">
      <c r="A1783" s="12"/>
      <c r="B1783" s="15"/>
      <c r="C1783" s="29"/>
    </row>
    <row r="1784" spans="1:3" x14ac:dyDescent="0.2">
      <c r="A1784" s="12"/>
      <c r="B1784" s="15"/>
      <c r="C1784" s="29"/>
    </row>
    <row r="1785" spans="1:3" x14ac:dyDescent="0.2">
      <c r="A1785" s="12"/>
      <c r="B1785" s="15"/>
      <c r="C1785" s="29"/>
    </row>
    <row r="1786" spans="1:3" x14ac:dyDescent="0.2">
      <c r="A1786" s="12"/>
      <c r="B1786" s="15"/>
      <c r="C1786" s="29"/>
    </row>
    <row r="1787" spans="1:3" x14ac:dyDescent="0.2">
      <c r="A1787" s="12"/>
      <c r="B1787" s="15"/>
      <c r="C1787" s="29"/>
    </row>
    <row r="1788" spans="1:3" x14ac:dyDescent="0.2">
      <c r="A1788" s="12"/>
      <c r="B1788" s="15"/>
      <c r="C1788" s="29"/>
    </row>
    <row r="1789" spans="1:3" x14ac:dyDescent="0.2">
      <c r="A1789" s="12"/>
      <c r="B1789" s="15"/>
      <c r="C1789" s="29"/>
    </row>
    <row r="1790" spans="1:3" x14ac:dyDescent="0.2">
      <c r="A1790" s="12"/>
      <c r="B1790" s="15"/>
      <c r="C1790" s="29"/>
    </row>
    <row r="1791" spans="1:3" x14ac:dyDescent="0.2">
      <c r="A1791" s="12"/>
      <c r="B1791" s="15"/>
      <c r="C1791" s="29"/>
    </row>
    <row r="1792" spans="1:3" x14ac:dyDescent="0.2">
      <c r="A1792" s="12"/>
      <c r="B1792" s="15"/>
      <c r="C1792" s="29"/>
    </row>
    <row r="1793" spans="1:3" x14ac:dyDescent="0.2">
      <c r="A1793" s="12"/>
      <c r="B1793" s="15"/>
      <c r="C1793" s="29"/>
    </row>
    <row r="1794" spans="1:3" x14ac:dyDescent="0.2">
      <c r="A1794" s="12"/>
      <c r="B1794" s="15"/>
      <c r="C1794" s="29"/>
    </row>
    <row r="1795" spans="1:3" x14ac:dyDescent="0.2">
      <c r="A1795" s="12"/>
      <c r="B1795" s="15"/>
      <c r="C1795" s="29"/>
    </row>
    <row r="1796" spans="1:3" x14ac:dyDescent="0.2">
      <c r="A1796" s="12"/>
      <c r="B1796" s="15"/>
      <c r="C1796" s="29"/>
    </row>
    <row r="1797" spans="1:3" x14ac:dyDescent="0.2">
      <c r="A1797" s="12"/>
      <c r="B1797" s="15"/>
      <c r="C1797" s="29"/>
    </row>
    <row r="1798" spans="1:3" x14ac:dyDescent="0.2">
      <c r="A1798" s="12"/>
      <c r="B1798" s="15"/>
      <c r="C1798" s="29"/>
    </row>
    <row r="1799" spans="1:3" x14ac:dyDescent="0.2">
      <c r="A1799" s="12"/>
      <c r="B1799" s="15"/>
      <c r="C1799" s="29"/>
    </row>
    <row r="1800" spans="1:3" x14ac:dyDescent="0.2">
      <c r="A1800" s="12"/>
      <c r="B1800" s="15"/>
      <c r="C1800" s="29"/>
    </row>
    <row r="1801" spans="1:3" x14ac:dyDescent="0.2">
      <c r="A1801" s="12"/>
      <c r="B1801" s="15"/>
      <c r="C1801" s="29"/>
    </row>
    <row r="1802" spans="1:3" x14ac:dyDescent="0.2">
      <c r="A1802" s="12"/>
      <c r="B1802" s="15"/>
      <c r="C1802" s="29"/>
    </row>
    <row r="1803" spans="1:3" x14ac:dyDescent="0.2">
      <c r="A1803" s="12"/>
      <c r="B1803" s="15"/>
      <c r="C1803" s="29"/>
    </row>
    <row r="1804" spans="1:3" x14ac:dyDescent="0.2">
      <c r="A1804" s="12"/>
      <c r="B1804" s="15"/>
      <c r="C1804" s="29"/>
    </row>
    <row r="1805" spans="1:3" x14ac:dyDescent="0.2">
      <c r="A1805" s="12"/>
      <c r="B1805" s="15"/>
      <c r="C1805" s="29"/>
    </row>
    <row r="1806" spans="1:3" x14ac:dyDescent="0.2">
      <c r="A1806" s="12"/>
      <c r="B1806" s="15"/>
      <c r="C1806" s="29"/>
    </row>
    <row r="1807" spans="1:3" x14ac:dyDescent="0.2">
      <c r="A1807" s="12"/>
      <c r="B1807" s="15"/>
      <c r="C1807" s="29"/>
    </row>
    <row r="1808" spans="1:3" x14ac:dyDescent="0.2">
      <c r="A1808" s="12"/>
      <c r="B1808" s="15"/>
      <c r="C1808" s="29"/>
    </row>
    <row r="1809" spans="1:3" x14ac:dyDescent="0.2">
      <c r="A1809" s="12"/>
      <c r="B1809" s="15"/>
      <c r="C1809" s="29"/>
    </row>
    <row r="1810" spans="1:3" x14ac:dyDescent="0.2">
      <c r="A1810" s="12"/>
      <c r="B1810" s="15"/>
      <c r="C1810" s="29"/>
    </row>
    <row r="1811" spans="1:3" x14ac:dyDescent="0.2">
      <c r="A1811" s="12"/>
      <c r="B1811" s="15"/>
      <c r="C1811" s="29"/>
    </row>
    <row r="1812" spans="1:3" x14ac:dyDescent="0.2">
      <c r="A1812" s="12"/>
      <c r="B1812" s="15"/>
      <c r="C1812" s="29"/>
    </row>
    <row r="1813" spans="1:3" x14ac:dyDescent="0.2">
      <c r="A1813" s="12"/>
      <c r="B1813" s="15"/>
      <c r="C1813" s="29"/>
    </row>
    <row r="1814" spans="1:3" x14ac:dyDescent="0.2">
      <c r="A1814" s="12"/>
      <c r="B1814" s="15"/>
      <c r="C1814" s="29"/>
    </row>
    <row r="1815" spans="1:3" x14ac:dyDescent="0.2">
      <c r="A1815" s="12"/>
      <c r="B1815" s="15"/>
      <c r="C1815" s="29"/>
    </row>
    <row r="1816" spans="1:3" x14ac:dyDescent="0.2">
      <c r="A1816" s="12"/>
      <c r="B1816" s="15"/>
      <c r="C1816" s="29"/>
    </row>
    <row r="1817" spans="1:3" x14ac:dyDescent="0.2">
      <c r="A1817" s="12"/>
      <c r="B1817" s="15"/>
      <c r="C1817" s="29"/>
    </row>
    <row r="1818" spans="1:3" x14ac:dyDescent="0.2">
      <c r="A1818" s="12"/>
      <c r="B1818" s="15"/>
      <c r="C1818" s="29"/>
    </row>
    <row r="1819" spans="1:3" x14ac:dyDescent="0.2">
      <c r="A1819" s="12"/>
      <c r="B1819" s="15"/>
      <c r="C1819" s="29"/>
    </row>
    <row r="1820" spans="1:3" x14ac:dyDescent="0.2">
      <c r="A1820" s="12"/>
      <c r="B1820" s="15"/>
      <c r="C1820" s="29"/>
    </row>
    <row r="1821" spans="1:3" x14ac:dyDescent="0.2">
      <c r="A1821" s="12"/>
      <c r="B1821" s="15"/>
      <c r="C1821" s="29"/>
    </row>
    <row r="1822" spans="1:3" x14ac:dyDescent="0.2">
      <c r="A1822" s="12"/>
      <c r="B1822" s="15"/>
      <c r="C1822" s="29"/>
    </row>
    <row r="1823" spans="1:3" x14ac:dyDescent="0.2">
      <c r="A1823" s="12"/>
      <c r="B1823" s="15"/>
      <c r="C1823" s="29"/>
    </row>
    <row r="1824" spans="1:3" x14ac:dyDescent="0.2">
      <c r="A1824" s="12"/>
      <c r="B1824" s="15"/>
      <c r="C1824" s="29"/>
    </row>
    <row r="1825" spans="1:3" x14ac:dyDescent="0.2">
      <c r="A1825" s="12"/>
      <c r="B1825" s="15"/>
      <c r="C1825" s="29"/>
    </row>
    <row r="1826" spans="1:3" x14ac:dyDescent="0.2">
      <c r="A1826" s="12"/>
      <c r="B1826" s="15"/>
      <c r="C1826" s="29"/>
    </row>
    <row r="1827" spans="1:3" x14ac:dyDescent="0.2">
      <c r="A1827" s="12"/>
      <c r="B1827" s="15"/>
      <c r="C1827" s="29"/>
    </row>
    <row r="1828" spans="1:3" x14ac:dyDescent="0.2">
      <c r="A1828" s="12"/>
      <c r="B1828" s="15"/>
      <c r="C1828" s="29"/>
    </row>
    <row r="1829" spans="1:3" x14ac:dyDescent="0.2">
      <c r="A1829" s="12"/>
      <c r="B1829" s="15"/>
      <c r="C1829" s="29"/>
    </row>
    <row r="1830" spans="1:3" x14ac:dyDescent="0.2">
      <c r="A1830" s="12"/>
      <c r="B1830" s="15"/>
      <c r="C1830" s="29"/>
    </row>
    <row r="1831" spans="1:3" x14ac:dyDescent="0.2">
      <c r="A1831" s="12"/>
      <c r="B1831" s="15"/>
      <c r="C1831" s="29"/>
    </row>
    <row r="1832" spans="1:3" x14ac:dyDescent="0.2">
      <c r="A1832" s="12"/>
      <c r="B1832" s="15"/>
      <c r="C1832" s="29"/>
    </row>
    <row r="1833" spans="1:3" x14ac:dyDescent="0.2">
      <c r="A1833" s="12"/>
      <c r="B1833" s="15"/>
      <c r="C1833" s="29"/>
    </row>
    <row r="1834" spans="1:3" x14ac:dyDescent="0.2">
      <c r="A1834" s="12"/>
      <c r="B1834" s="15"/>
      <c r="C1834" s="29"/>
    </row>
    <row r="1835" spans="1:3" x14ac:dyDescent="0.2">
      <c r="A1835" s="12"/>
      <c r="B1835" s="15"/>
      <c r="C1835" s="29"/>
    </row>
    <row r="1836" spans="1:3" x14ac:dyDescent="0.2">
      <c r="A1836" s="12"/>
      <c r="B1836" s="15"/>
      <c r="C1836" s="29"/>
    </row>
    <row r="1837" spans="1:3" x14ac:dyDescent="0.2">
      <c r="A1837" s="12"/>
      <c r="B1837" s="15"/>
      <c r="C1837" s="29"/>
    </row>
    <row r="1838" spans="1:3" x14ac:dyDescent="0.2">
      <c r="A1838" s="12"/>
      <c r="B1838" s="15"/>
      <c r="C1838" s="29"/>
    </row>
    <row r="1839" spans="1:3" x14ac:dyDescent="0.2">
      <c r="A1839" s="12"/>
      <c r="B1839" s="15"/>
      <c r="C1839" s="29"/>
    </row>
    <row r="1840" spans="1:3" x14ac:dyDescent="0.2">
      <c r="A1840" s="12"/>
      <c r="B1840" s="15"/>
      <c r="C1840" s="29"/>
    </row>
    <row r="1841" spans="1:3" x14ac:dyDescent="0.2">
      <c r="A1841" s="12"/>
      <c r="B1841" s="15"/>
      <c r="C1841" s="29"/>
    </row>
    <row r="1842" spans="1:3" x14ac:dyDescent="0.2">
      <c r="A1842" s="12"/>
      <c r="B1842" s="15"/>
      <c r="C1842" s="29"/>
    </row>
    <row r="1843" spans="1:3" x14ac:dyDescent="0.2">
      <c r="A1843" s="12"/>
      <c r="B1843" s="15"/>
      <c r="C1843" s="29"/>
    </row>
    <row r="1844" spans="1:3" x14ac:dyDescent="0.2">
      <c r="A1844" s="12"/>
      <c r="B1844" s="15"/>
      <c r="C1844" s="29"/>
    </row>
    <row r="1845" spans="1:3" x14ac:dyDescent="0.2">
      <c r="A1845" s="12"/>
      <c r="B1845" s="15"/>
      <c r="C1845" s="29"/>
    </row>
    <row r="1846" spans="1:3" x14ac:dyDescent="0.2">
      <c r="A1846" s="12"/>
      <c r="B1846" s="15"/>
      <c r="C1846" s="29"/>
    </row>
    <row r="1847" spans="1:3" x14ac:dyDescent="0.2">
      <c r="A1847" s="12"/>
      <c r="B1847" s="15"/>
      <c r="C1847" s="29"/>
    </row>
    <row r="1848" spans="1:3" x14ac:dyDescent="0.2">
      <c r="A1848" s="12"/>
      <c r="B1848" s="15"/>
      <c r="C1848" s="29"/>
    </row>
    <row r="1849" spans="1:3" x14ac:dyDescent="0.2">
      <c r="A1849" s="12"/>
      <c r="B1849" s="15"/>
      <c r="C1849" s="29"/>
    </row>
    <row r="1850" spans="1:3" x14ac:dyDescent="0.2">
      <c r="A1850" s="12"/>
      <c r="B1850" s="15"/>
      <c r="C1850" s="29"/>
    </row>
    <row r="1851" spans="1:3" x14ac:dyDescent="0.2">
      <c r="A1851" s="12"/>
      <c r="B1851" s="15"/>
      <c r="C1851" s="29"/>
    </row>
    <row r="1852" spans="1:3" x14ac:dyDescent="0.2">
      <c r="A1852" s="12"/>
      <c r="B1852" s="15"/>
      <c r="C1852" s="29"/>
    </row>
    <row r="1853" spans="1:3" x14ac:dyDescent="0.2">
      <c r="A1853" s="12"/>
      <c r="B1853" s="15"/>
      <c r="C1853" s="29"/>
    </row>
    <row r="1854" spans="1:3" x14ac:dyDescent="0.2">
      <c r="A1854" s="12"/>
      <c r="B1854" s="15"/>
      <c r="C1854" s="29"/>
    </row>
    <row r="1855" spans="1:3" x14ac:dyDescent="0.2">
      <c r="A1855" s="12"/>
      <c r="B1855" s="15"/>
      <c r="C1855" s="29"/>
    </row>
    <row r="1856" spans="1:3" x14ac:dyDescent="0.2">
      <c r="A1856" s="12"/>
      <c r="B1856" s="15"/>
      <c r="C1856" s="29"/>
    </row>
    <row r="1857" spans="1:3" x14ac:dyDescent="0.2">
      <c r="A1857" s="12"/>
      <c r="B1857" s="15"/>
      <c r="C1857" s="29"/>
    </row>
    <row r="1858" spans="1:3" x14ac:dyDescent="0.2">
      <c r="A1858" s="12"/>
      <c r="B1858" s="15"/>
      <c r="C1858" s="29"/>
    </row>
    <row r="1859" spans="1:3" x14ac:dyDescent="0.2">
      <c r="A1859" s="12"/>
      <c r="B1859" s="15"/>
      <c r="C1859" s="29"/>
    </row>
    <row r="1860" spans="1:3" x14ac:dyDescent="0.2">
      <c r="A1860" s="12"/>
      <c r="B1860" s="15"/>
      <c r="C1860" s="29"/>
    </row>
    <row r="1861" spans="1:3" x14ac:dyDescent="0.2">
      <c r="A1861" s="12"/>
      <c r="B1861" s="15"/>
      <c r="C1861" s="29"/>
    </row>
    <row r="1862" spans="1:3" x14ac:dyDescent="0.2">
      <c r="A1862" s="12"/>
      <c r="B1862" s="15"/>
      <c r="C1862" s="29"/>
    </row>
    <row r="1863" spans="1:3" x14ac:dyDescent="0.2">
      <c r="A1863" s="12"/>
      <c r="B1863" s="15"/>
      <c r="C1863" s="29"/>
    </row>
    <row r="1864" spans="1:3" x14ac:dyDescent="0.2">
      <c r="A1864" s="12"/>
      <c r="B1864" s="15"/>
      <c r="C1864" s="29"/>
    </row>
    <row r="1865" spans="1:3" x14ac:dyDescent="0.2">
      <c r="A1865" s="12"/>
      <c r="B1865" s="15"/>
      <c r="C1865" s="29"/>
    </row>
    <row r="1866" spans="1:3" x14ac:dyDescent="0.2">
      <c r="A1866" s="12"/>
      <c r="B1866" s="15"/>
      <c r="C1866" s="29"/>
    </row>
    <row r="1867" spans="1:3" x14ac:dyDescent="0.2">
      <c r="A1867" s="12"/>
      <c r="B1867" s="15"/>
      <c r="C1867" s="29"/>
    </row>
    <row r="1868" spans="1:3" x14ac:dyDescent="0.2">
      <c r="A1868" s="12"/>
      <c r="B1868" s="15"/>
      <c r="C1868" s="29"/>
    </row>
    <row r="1869" spans="1:3" x14ac:dyDescent="0.2">
      <c r="A1869" s="12"/>
      <c r="B1869" s="15"/>
      <c r="C1869" s="29"/>
    </row>
    <row r="1870" spans="1:3" x14ac:dyDescent="0.2">
      <c r="A1870" s="12"/>
      <c r="B1870" s="15"/>
      <c r="C1870" s="29"/>
    </row>
    <row r="1871" spans="1:3" x14ac:dyDescent="0.2">
      <c r="A1871" s="12"/>
      <c r="B1871" s="15"/>
      <c r="C1871" s="29"/>
    </row>
    <row r="1872" spans="1:3" x14ac:dyDescent="0.2">
      <c r="A1872" s="12"/>
      <c r="B1872" s="15"/>
      <c r="C1872" s="29"/>
    </row>
    <row r="1873" spans="1:3" x14ac:dyDescent="0.2">
      <c r="A1873" s="12"/>
      <c r="B1873" s="15"/>
      <c r="C1873" s="29"/>
    </row>
    <row r="1874" spans="1:3" x14ac:dyDescent="0.2">
      <c r="A1874" s="12"/>
      <c r="B1874" s="15"/>
      <c r="C1874" s="29"/>
    </row>
    <row r="1875" spans="1:3" x14ac:dyDescent="0.2">
      <c r="A1875" s="12"/>
      <c r="B1875" s="15"/>
      <c r="C1875" s="29"/>
    </row>
    <row r="1876" spans="1:3" x14ac:dyDescent="0.2">
      <c r="A1876" s="12"/>
      <c r="B1876" s="15"/>
      <c r="C1876" s="29"/>
    </row>
    <row r="1877" spans="1:3" x14ac:dyDescent="0.2">
      <c r="A1877" s="12"/>
      <c r="B1877" s="15"/>
      <c r="C1877" s="29"/>
    </row>
    <row r="1878" spans="1:3" x14ac:dyDescent="0.2">
      <c r="A1878" s="12"/>
      <c r="B1878" s="15"/>
      <c r="C1878" s="29"/>
    </row>
    <row r="1879" spans="1:3" x14ac:dyDescent="0.2">
      <c r="A1879" s="12"/>
      <c r="B1879" s="15"/>
      <c r="C1879" s="29"/>
    </row>
    <row r="1880" spans="1:3" x14ac:dyDescent="0.2">
      <c r="A1880" s="12"/>
      <c r="B1880" s="15"/>
      <c r="C1880" s="29"/>
    </row>
    <row r="1881" spans="1:3" x14ac:dyDescent="0.2">
      <c r="A1881" s="12"/>
      <c r="B1881" s="15"/>
      <c r="C1881" s="29"/>
    </row>
    <row r="1882" spans="1:3" x14ac:dyDescent="0.2">
      <c r="A1882" s="12"/>
      <c r="B1882" s="15"/>
      <c r="C1882" s="29"/>
    </row>
    <row r="1883" spans="1:3" x14ac:dyDescent="0.2">
      <c r="A1883" s="12"/>
      <c r="B1883" s="15"/>
      <c r="C1883" s="29"/>
    </row>
    <row r="1884" spans="1:3" x14ac:dyDescent="0.2">
      <c r="A1884" s="12"/>
      <c r="B1884" s="15"/>
      <c r="C1884" s="29"/>
    </row>
    <row r="1885" spans="1:3" x14ac:dyDescent="0.2">
      <c r="A1885" s="12"/>
      <c r="B1885" s="15"/>
      <c r="C1885" s="29"/>
    </row>
    <row r="1886" spans="1:3" x14ac:dyDescent="0.2">
      <c r="A1886" s="12"/>
      <c r="B1886" s="15"/>
      <c r="C1886" s="29"/>
    </row>
    <row r="1887" spans="1:3" x14ac:dyDescent="0.2">
      <c r="A1887" s="12"/>
      <c r="B1887" s="15"/>
      <c r="C1887" s="29"/>
    </row>
    <row r="1888" spans="1:3" x14ac:dyDescent="0.2">
      <c r="A1888" s="12"/>
      <c r="B1888" s="15"/>
      <c r="C1888" s="29"/>
    </row>
    <row r="1889" spans="1:3" x14ac:dyDescent="0.2">
      <c r="A1889" s="12"/>
      <c r="B1889" s="15"/>
      <c r="C1889" s="29"/>
    </row>
    <row r="1890" spans="1:3" x14ac:dyDescent="0.2">
      <c r="A1890" s="12"/>
      <c r="B1890" s="15"/>
      <c r="C1890" s="29"/>
    </row>
    <row r="1891" spans="1:3" x14ac:dyDescent="0.2">
      <c r="A1891" s="12"/>
      <c r="B1891" s="15"/>
      <c r="C1891" s="29"/>
    </row>
    <row r="1892" spans="1:3" x14ac:dyDescent="0.2">
      <c r="A1892" s="12"/>
      <c r="B1892" s="15"/>
      <c r="C1892" s="29"/>
    </row>
    <row r="1893" spans="1:3" x14ac:dyDescent="0.2">
      <c r="A1893" s="12"/>
      <c r="B1893" s="15"/>
      <c r="C1893" s="29"/>
    </row>
    <row r="1894" spans="1:3" x14ac:dyDescent="0.2">
      <c r="A1894" s="12"/>
      <c r="B1894" s="15"/>
      <c r="C1894" s="29"/>
    </row>
    <row r="1895" spans="1:3" x14ac:dyDescent="0.2">
      <c r="A1895" s="12"/>
      <c r="B1895" s="15"/>
      <c r="C1895" s="29"/>
    </row>
    <row r="1896" spans="1:3" x14ac:dyDescent="0.2">
      <c r="A1896" s="12"/>
      <c r="B1896" s="15"/>
      <c r="C1896" s="29"/>
    </row>
    <row r="1897" spans="1:3" x14ac:dyDescent="0.2">
      <c r="A1897" s="12"/>
      <c r="B1897" s="15"/>
      <c r="C1897" s="29"/>
    </row>
    <row r="1898" spans="1:3" x14ac:dyDescent="0.2">
      <c r="A1898" s="12"/>
      <c r="B1898" s="15"/>
      <c r="C1898" s="29"/>
    </row>
    <row r="1899" spans="1:3" x14ac:dyDescent="0.2">
      <c r="A1899" s="12"/>
      <c r="B1899" s="15"/>
      <c r="C1899" s="29"/>
    </row>
    <row r="1900" spans="1:3" x14ac:dyDescent="0.2">
      <c r="A1900" s="12"/>
      <c r="B1900" s="15"/>
      <c r="C1900" s="29"/>
    </row>
    <row r="1901" spans="1:3" x14ac:dyDescent="0.2">
      <c r="A1901" s="12"/>
      <c r="B1901" s="15"/>
      <c r="C1901" s="29"/>
    </row>
    <row r="1902" spans="1:3" x14ac:dyDescent="0.2">
      <c r="A1902" s="12"/>
      <c r="B1902" s="15"/>
      <c r="C1902" s="29"/>
    </row>
    <row r="1903" spans="1:3" x14ac:dyDescent="0.2">
      <c r="A1903" s="12"/>
      <c r="B1903" s="15"/>
      <c r="C1903" s="29"/>
    </row>
    <row r="1904" spans="1:3" x14ac:dyDescent="0.2">
      <c r="A1904" s="12"/>
      <c r="B1904" s="15"/>
      <c r="C1904" s="29"/>
    </row>
    <row r="1905" spans="1:3" x14ac:dyDescent="0.2">
      <c r="A1905" s="12"/>
      <c r="B1905" s="15"/>
      <c r="C1905" s="29"/>
    </row>
    <row r="1906" spans="1:3" x14ac:dyDescent="0.2">
      <c r="A1906" s="12"/>
      <c r="B1906" s="15"/>
      <c r="C1906" s="29"/>
    </row>
    <row r="1907" spans="1:3" x14ac:dyDescent="0.2">
      <c r="A1907" s="12"/>
      <c r="B1907" s="15"/>
      <c r="C1907" s="29"/>
    </row>
    <row r="1908" spans="1:3" x14ac:dyDescent="0.2">
      <c r="A1908" s="12"/>
      <c r="B1908" s="15"/>
      <c r="C1908" s="29"/>
    </row>
    <row r="1909" spans="1:3" x14ac:dyDescent="0.2">
      <c r="A1909" s="12"/>
      <c r="B1909" s="15"/>
      <c r="C1909" s="29"/>
    </row>
    <row r="1910" spans="1:3" x14ac:dyDescent="0.2">
      <c r="A1910" s="12"/>
      <c r="B1910" s="15"/>
      <c r="C1910" s="29"/>
    </row>
    <row r="1911" spans="1:3" x14ac:dyDescent="0.2">
      <c r="A1911" s="12"/>
      <c r="B1911" s="15"/>
      <c r="C1911" s="29"/>
    </row>
    <row r="1912" spans="1:3" x14ac:dyDescent="0.2">
      <c r="A1912" s="12"/>
      <c r="B1912" s="15"/>
      <c r="C1912" s="29"/>
    </row>
    <row r="1913" spans="1:3" x14ac:dyDescent="0.2">
      <c r="A1913" s="12"/>
      <c r="B1913" s="15"/>
      <c r="C1913" s="29"/>
    </row>
    <row r="1914" spans="1:3" x14ac:dyDescent="0.2">
      <c r="A1914" s="12"/>
      <c r="B1914" s="15"/>
      <c r="C1914" s="29"/>
    </row>
    <row r="1915" spans="1:3" x14ac:dyDescent="0.2">
      <c r="A1915" s="12"/>
      <c r="B1915" s="15"/>
      <c r="C1915" s="29"/>
    </row>
    <row r="1916" spans="1:3" x14ac:dyDescent="0.2">
      <c r="A1916" s="12"/>
      <c r="B1916" s="15"/>
      <c r="C1916" s="29"/>
    </row>
    <row r="1917" spans="1:3" x14ac:dyDescent="0.2">
      <c r="A1917" s="12"/>
      <c r="B1917" s="15"/>
      <c r="C1917" s="29"/>
    </row>
    <row r="1918" spans="1:3" x14ac:dyDescent="0.2">
      <c r="A1918" s="12"/>
      <c r="B1918" s="15"/>
      <c r="C1918" s="29"/>
    </row>
    <row r="1919" spans="1:3" x14ac:dyDescent="0.2">
      <c r="A1919" s="12"/>
      <c r="B1919" s="15"/>
      <c r="C1919" s="29"/>
    </row>
    <row r="1920" spans="1:3" x14ac:dyDescent="0.2">
      <c r="A1920" s="12"/>
      <c r="B1920" s="15"/>
      <c r="C1920" s="29"/>
    </row>
    <row r="1921" spans="1:3" x14ac:dyDescent="0.2">
      <c r="A1921" s="12"/>
      <c r="B1921" s="15"/>
      <c r="C1921" s="29"/>
    </row>
    <row r="1922" spans="1:3" x14ac:dyDescent="0.2">
      <c r="A1922" s="12"/>
      <c r="B1922" s="15"/>
      <c r="C1922" s="29"/>
    </row>
    <row r="1923" spans="1:3" x14ac:dyDescent="0.2">
      <c r="A1923" s="12"/>
      <c r="B1923" s="15"/>
      <c r="C1923" s="29"/>
    </row>
    <row r="1924" spans="1:3" x14ac:dyDescent="0.2">
      <c r="A1924" s="12"/>
      <c r="B1924" s="15"/>
      <c r="C1924" s="29"/>
    </row>
    <row r="1925" spans="1:3" x14ac:dyDescent="0.2">
      <c r="A1925" s="12"/>
      <c r="B1925" s="15"/>
      <c r="C1925" s="29"/>
    </row>
    <row r="1926" spans="1:3" x14ac:dyDescent="0.2">
      <c r="A1926" s="12"/>
      <c r="B1926" s="15"/>
      <c r="C1926" s="29"/>
    </row>
    <row r="1927" spans="1:3" x14ac:dyDescent="0.2">
      <c r="A1927" s="12"/>
      <c r="B1927" s="15"/>
      <c r="C1927" s="29"/>
    </row>
    <row r="1928" spans="1:3" x14ac:dyDescent="0.2">
      <c r="A1928" s="12"/>
      <c r="B1928" s="15"/>
      <c r="C1928" s="29"/>
    </row>
    <row r="1929" spans="1:3" x14ac:dyDescent="0.2">
      <c r="A1929" s="12"/>
      <c r="B1929" s="15"/>
      <c r="C1929" s="29"/>
    </row>
    <row r="1930" spans="1:3" x14ac:dyDescent="0.2">
      <c r="A1930" s="12"/>
      <c r="B1930" s="15"/>
      <c r="C1930" s="29"/>
    </row>
    <row r="1931" spans="1:3" x14ac:dyDescent="0.2">
      <c r="A1931" s="12"/>
      <c r="B1931" s="15"/>
      <c r="C1931" s="29"/>
    </row>
    <row r="1932" spans="1:3" x14ac:dyDescent="0.2">
      <c r="A1932" s="12"/>
      <c r="B1932" s="15"/>
      <c r="C1932" s="29"/>
    </row>
    <row r="1933" spans="1:3" x14ac:dyDescent="0.2">
      <c r="A1933" s="12"/>
      <c r="B1933" s="15"/>
      <c r="C1933" s="29"/>
    </row>
    <row r="1934" spans="1:3" x14ac:dyDescent="0.2">
      <c r="A1934" s="12"/>
      <c r="B1934" s="15"/>
      <c r="C1934" s="29"/>
    </row>
    <row r="1935" spans="1:3" x14ac:dyDescent="0.2">
      <c r="A1935" s="12"/>
      <c r="B1935" s="15"/>
      <c r="C1935" s="29"/>
    </row>
    <row r="1936" spans="1:3" x14ac:dyDescent="0.2">
      <c r="A1936" s="12"/>
      <c r="B1936" s="15"/>
      <c r="C1936" s="29"/>
    </row>
    <row r="1937" spans="1:3" x14ac:dyDescent="0.2">
      <c r="A1937" s="12"/>
      <c r="B1937" s="15"/>
      <c r="C1937" s="29"/>
    </row>
    <row r="1938" spans="1:3" x14ac:dyDescent="0.2">
      <c r="A1938" s="12"/>
      <c r="B1938" s="15"/>
      <c r="C1938" s="29"/>
    </row>
    <row r="1939" spans="1:3" x14ac:dyDescent="0.2">
      <c r="A1939" s="12"/>
      <c r="B1939" s="15"/>
      <c r="C1939" s="29"/>
    </row>
    <row r="1940" spans="1:3" x14ac:dyDescent="0.2">
      <c r="A1940" s="12"/>
      <c r="B1940" s="15"/>
      <c r="C1940" s="29"/>
    </row>
    <row r="1941" spans="1:3" x14ac:dyDescent="0.2">
      <c r="A1941" s="12"/>
      <c r="B1941" s="15"/>
      <c r="C1941" s="29"/>
    </row>
    <row r="1942" spans="1:3" x14ac:dyDescent="0.2">
      <c r="A1942" s="12"/>
      <c r="B1942" s="15"/>
      <c r="C1942" s="29"/>
    </row>
    <row r="1943" spans="1:3" x14ac:dyDescent="0.2">
      <c r="A1943" s="12"/>
      <c r="B1943" s="15"/>
      <c r="C1943" s="29"/>
    </row>
    <row r="1944" spans="1:3" x14ac:dyDescent="0.2">
      <c r="A1944" s="12"/>
      <c r="B1944" s="15"/>
      <c r="C1944" s="29"/>
    </row>
    <row r="1945" spans="1:3" x14ac:dyDescent="0.2">
      <c r="A1945" s="12"/>
      <c r="B1945" s="15"/>
      <c r="C1945" s="29"/>
    </row>
    <row r="1946" spans="1:3" x14ac:dyDescent="0.2">
      <c r="A1946" s="12"/>
      <c r="B1946" s="15"/>
      <c r="C1946" s="29"/>
    </row>
    <row r="1947" spans="1:3" x14ac:dyDescent="0.2">
      <c r="A1947" s="12"/>
      <c r="B1947" s="15"/>
      <c r="C1947" s="29"/>
    </row>
    <row r="1948" spans="1:3" x14ac:dyDescent="0.2">
      <c r="A1948" s="12"/>
      <c r="B1948" s="15"/>
      <c r="C1948" s="29"/>
    </row>
    <row r="1949" spans="1:3" x14ac:dyDescent="0.2">
      <c r="A1949" s="12"/>
      <c r="B1949" s="15"/>
      <c r="C1949" s="29"/>
    </row>
    <row r="1950" spans="1:3" x14ac:dyDescent="0.2">
      <c r="A1950" s="12"/>
      <c r="B1950" s="15"/>
      <c r="C1950" s="29"/>
    </row>
    <row r="1951" spans="1:3" x14ac:dyDescent="0.2">
      <c r="A1951" s="12"/>
      <c r="B1951" s="15"/>
      <c r="C1951" s="29"/>
    </row>
    <row r="1952" spans="1:3" x14ac:dyDescent="0.2">
      <c r="A1952" s="12"/>
      <c r="B1952" s="15"/>
      <c r="C1952" s="29"/>
    </row>
    <row r="1953" spans="1:3" x14ac:dyDescent="0.2">
      <c r="A1953" s="12"/>
      <c r="B1953" s="15"/>
      <c r="C1953" s="29"/>
    </row>
    <row r="1954" spans="1:3" x14ac:dyDescent="0.2">
      <c r="A1954" s="12"/>
      <c r="B1954" s="15"/>
      <c r="C1954" s="29"/>
    </row>
    <row r="1955" spans="1:3" x14ac:dyDescent="0.2">
      <c r="A1955" s="12"/>
      <c r="B1955" s="15"/>
      <c r="C1955" s="29"/>
    </row>
    <row r="1956" spans="1:3" x14ac:dyDescent="0.2">
      <c r="A1956" s="12"/>
      <c r="B1956" s="15"/>
      <c r="C1956" s="29"/>
    </row>
    <row r="1957" spans="1:3" x14ac:dyDescent="0.2">
      <c r="A1957" s="12"/>
      <c r="B1957" s="15"/>
      <c r="C1957" s="29"/>
    </row>
    <row r="1958" spans="1:3" x14ac:dyDescent="0.2">
      <c r="A1958" s="12"/>
      <c r="B1958" s="15"/>
      <c r="C1958" s="29"/>
    </row>
    <row r="1959" spans="1:3" x14ac:dyDescent="0.2">
      <c r="A1959" s="12"/>
      <c r="B1959" s="15"/>
      <c r="C1959" s="29"/>
    </row>
    <row r="1960" spans="1:3" x14ac:dyDescent="0.2">
      <c r="A1960" s="12"/>
      <c r="B1960" s="15"/>
      <c r="C1960" s="29"/>
    </row>
    <row r="1961" spans="1:3" x14ac:dyDescent="0.2">
      <c r="A1961" s="12"/>
      <c r="B1961" s="15"/>
      <c r="C1961" s="29"/>
    </row>
    <row r="1962" spans="1:3" x14ac:dyDescent="0.2">
      <c r="A1962" s="12"/>
      <c r="B1962" s="15"/>
      <c r="C1962" s="29"/>
    </row>
    <row r="1963" spans="1:3" x14ac:dyDescent="0.2">
      <c r="A1963" s="12"/>
      <c r="B1963" s="15"/>
      <c r="C1963" s="29"/>
    </row>
    <row r="1964" spans="1:3" x14ac:dyDescent="0.2">
      <c r="A1964" s="12"/>
      <c r="B1964" s="15"/>
      <c r="C1964" s="29"/>
    </row>
    <row r="1965" spans="1:3" x14ac:dyDescent="0.2">
      <c r="A1965" s="12"/>
      <c r="B1965" s="15"/>
      <c r="C1965" s="29"/>
    </row>
    <row r="1966" spans="1:3" x14ac:dyDescent="0.2">
      <c r="A1966" s="12"/>
      <c r="B1966" s="15"/>
      <c r="C1966" s="29"/>
    </row>
    <row r="1967" spans="1:3" x14ac:dyDescent="0.2">
      <c r="A1967" s="12"/>
      <c r="B1967" s="15"/>
      <c r="C1967" s="29"/>
    </row>
    <row r="1968" spans="1:3" x14ac:dyDescent="0.2">
      <c r="A1968" s="12"/>
      <c r="B1968" s="15"/>
      <c r="C1968" s="29"/>
    </row>
    <row r="1969" spans="1:3" x14ac:dyDescent="0.2">
      <c r="A1969" s="12"/>
      <c r="B1969" s="15"/>
      <c r="C1969" s="29"/>
    </row>
    <row r="1970" spans="1:3" x14ac:dyDescent="0.2">
      <c r="A1970" s="12"/>
      <c r="B1970" s="15"/>
      <c r="C1970" s="29"/>
    </row>
    <row r="1971" spans="1:3" x14ac:dyDescent="0.2">
      <c r="A1971" s="12"/>
      <c r="B1971" s="15"/>
      <c r="C1971" s="29"/>
    </row>
    <row r="1972" spans="1:3" x14ac:dyDescent="0.2">
      <c r="A1972" s="12"/>
      <c r="B1972" s="15"/>
      <c r="C1972" s="29"/>
    </row>
    <row r="1973" spans="1:3" x14ac:dyDescent="0.2">
      <c r="A1973" s="12"/>
      <c r="B1973" s="15"/>
      <c r="C1973" s="29"/>
    </row>
    <row r="1974" spans="1:3" x14ac:dyDescent="0.2">
      <c r="A1974" s="12"/>
      <c r="B1974" s="15"/>
      <c r="C1974" s="29"/>
    </row>
    <row r="1975" spans="1:3" x14ac:dyDescent="0.2">
      <c r="A1975" s="12"/>
      <c r="B1975" s="15"/>
      <c r="C1975" s="29"/>
    </row>
    <row r="1976" spans="1:3" x14ac:dyDescent="0.2">
      <c r="A1976" s="12"/>
      <c r="B1976" s="15"/>
      <c r="C1976" s="29"/>
    </row>
    <row r="1977" spans="1:3" x14ac:dyDescent="0.2">
      <c r="A1977" s="12"/>
      <c r="B1977" s="15"/>
      <c r="C1977" s="29"/>
    </row>
    <row r="1978" spans="1:3" x14ac:dyDescent="0.2">
      <c r="A1978" s="12"/>
      <c r="B1978" s="15"/>
      <c r="C1978" s="29"/>
    </row>
    <row r="1979" spans="1:3" x14ac:dyDescent="0.2">
      <c r="A1979" s="12"/>
      <c r="B1979" s="15"/>
      <c r="C1979" s="29"/>
    </row>
    <row r="1980" spans="1:3" x14ac:dyDescent="0.2">
      <c r="A1980" s="12"/>
      <c r="B1980" s="15"/>
      <c r="C1980" s="29"/>
    </row>
    <row r="1981" spans="1:3" x14ac:dyDescent="0.2">
      <c r="A1981" s="12"/>
      <c r="B1981" s="15"/>
      <c r="C1981" s="29"/>
    </row>
    <row r="1982" spans="1:3" x14ac:dyDescent="0.2">
      <c r="A1982" s="12"/>
      <c r="B1982" s="15"/>
      <c r="C1982" s="29"/>
    </row>
    <row r="1983" spans="1:3" x14ac:dyDescent="0.2">
      <c r="A1983" s="12"/>
      <c r="B1983" s="15"/>
      <c r="C1983" s="29"/>
    </row>
    <row r="1984" spans="1:3" x14ac:dyDescent="0.2">
      <c r="A1984" s="12"/>
      <c r="B1984" s="15"/>
      <c r="C1984" s="29"/>
    </row>
    <row r="1985" spans="1:3" x14ac:dyDescent="0.2">
      <c r="A1985" s="12"/>
      <c r="B1985" s="15"/>
      <c r="C1985" s="29"/>
    </row>
    <row r="1986" spans="1:3" x14ac:dyDescent="0.2">
      <c r="A1986" s="12"/>
      <c r="B1986" s="15"/>
      <c r="C1986" s="29"/>
    </row>
    <row r="1987" spans="1:3" x14ac:dyDescent="0.2">
      <c r="A1987" s="12"/>
      <c r="B1987" s="15"/>
      <c r="C1987" s="29"/>
    </row>
    <row r="1988" spans="1:3" x14ac:dyDescent="0.2">
      <c r="A1988" s="12"/>
      <c r="B1988" s="15"/>
      <c r="C1988" s="29"/>
    </row>
    <row r="1989" spans="1:3" x14ac:dyDescent="0.2">
      <c r="A1989" s="12"/>
      <c r="B1989" s="15"/>
      <c r="C1989" s="29"/>
    </row>
    <row r="1990" spans="1:3" x14ac:dyDescent="0.2">
      <c r="A1990" s="12"/>
      <c r="B1990" s="15"/>
      <c r="C1990" s="29"/>
    </row>
    <row r="1991" spans="1:3" x14ac:dyDescent="0.2">
      <c r="A1991" s="12"/>
      <c r="B1991" s="15"/>
      <c r="C1991" s="29"/>
    </row>
    <row r="1992" spans="1:3" x14ac:dyDescent="0.2">
      <c r="A1992" s="12"/>
      <c r="B1992" s="15"/>
      <c r="C1992" s="29"/>
    </row>
    <row r="1993" spans="1:3" x14ac:dyDescent="0.2">
      <c r="A1993" s="12"/>
      <c r="B1993" s="15"/>
      <c r="C1993" s="29"/>
    </row>
    <row r="1994" spans="1:3" x14ac:dyDescent="0.2">
      <c r="A1994" s="12"/>
      <c r="B1994" s="15"/>
      <c r="C1994" s="29"/>
    </row>
    <row r="1995" spans="1:3" x14ac:dyDescent="0.2">
      <c r="A1995" s="12"/>
      <c r="B1995" s="15"/>
      <c r="C1995" s="29"/>
    </row>
    <row r="1996" spans="1:3" x14ac:dyDescent="0.2">
      <c r="A1996" s="12"/>
      <c r="B1996" s="15"/>
      <c r="C1996" s="29"/>
    </row>
    <row r="1997" spans="1:3" x14ac:dyDescent="0.2">
      <c r="A1997" s="12"/>
      <c r="B1997" s="15"/>
      <c r="C1997" s="29"/>
    </row>
    <row r="1998" spans="1:3" x14ac:dyDescent="0.2">
      <c r="A1998" s="12"/>
      <c r="B1998" s="15"/>
      <c r="C1998" s="29"/>
    </row>
    <row r="1999" spans="1:3" x14ac:dyDescent="0.2">
      <c r="A1999" s="12"/>
      <c r="B1999" s="15"/>
      <c r="C1999" s="29"/>
    </row>
    <row r="2000" spans="1:3" x14ac:dyDescent="0.2">
      <c r="A2000" s="12"/>
      <c r="B2000" s="15"/>
      <c r="C2000" s="29"/>
    </row>
    <row r="2001" spans="1:3" x14ac:dyDescent="0.2">
      <c r="A2001" s="12"/>
      <c r="B2001" s="15"/>
      <c r="C2001" s="29"/>
    </row>
    <row r="2002" spans="1:3" x14ac:dyDescent="0.2">
      <c r="A2002" s="12"/>
      <c r="B2002" s="15"/>
      <c r="C2002" s="29"/>
    </row>
    <row r="2003" spans="1:3" x14ac:dyDescent="0.2">
      <c r="A2003" s="12"/>
      <c r="B2003" s="15"/>
      <c r="C2003" s="29"/>
    </row>
    <row r="2004" spans="1:3" x14ac:dyDescent="0.2">
      <c r="A2004" s="12"/>
      <c r="B2004" s="15"/>
      <c r="C2004" s="29"/>
    </row>
    <row r="2005" spans="1:3" x14ac:dyDescent="0.2">
      <c r="A2005" s="12"/>
      <c r="B2005" s="15"/>
      <c r="C2005" s="29"/>
    </row>
    <row r="2006" spans="1:3" x14ac:dyDescent="0.2">
      <c r="A2006" s="12"/>
      <c r="B2006" s="15"/>
      <c r="C2006" s="29"/>
    </row>
    <row r="2007" spans="1:3" x14ac:dyDescent="0.2">
      <c r="A2007" s="12"/>
      <c r="B2007" s="15"/>
      <c r="C2007" s="29"/>
    </row>
    <row r="2008" spans="1:3" x14ac:dyDescent="0.2">
      <c r="A2008" s="12"/>
      <c r="B2008" s="15"/>
      <c r="C2008" s="29"/>
    </row>
    <row r="2009" spans="1:3" x14ac:dyDescent="0.2">
      <c r="A2009" s="12"/>
      <c r="B2009" s="15"/>
      <c r="C2009" s="29"/>
    </row>
    <row r="2010" spans="1:3" x14ac:dyDescent="0.2">
      <c r="A2010" s="12"/>
      <c r="B2010" s="15"/>
      <c r="C2010" s="29"/>
    </row>
    <row r="2011" spans="1:3" x14ac:dyDescent="0.2">
      <c r="A2011" s="12"/>
      <c r="B2011" s="15"/>
      <c r="C2011" s="29"/>
    </row>
    <row r="2012" spans="1:3" x14ac:dyDescent="0.2">
      <c r="A2012" s="12"/>
      <c r="B2012" s="15"/>
      <c r="C2012" s="29"/>
    </row>
    <row r="2013" spans="1:3" x14ac:dyDescent="0.2">
      <c r="A2013" s="12"/>
      <c r="B2013" s="15"/>
      <c r="C2013" s="29"/>
    </row>
    <row r="2014" spans="1:3" x14ac:dyDescent="0.2">
      <c r="A2014" s="12"/>
      <c r="B2014" s="15"/>
      <c r="C2014" s="29"/>
    </row>
    <row r="2015" spans="1:3" x14ac:dyDescent="0.2">
      <c r="A2015" s="12"/>
      <c r="B2015" s="15"/>
      <c r="C2015" s="29"/>
    </row>
    <row r="2016" spans="1:3" x14ac:dyDescent="0.2">
      <c r="A2016" s="12"/>
      <c r="B2016" s="15"/>
      <c r="C2016" s="29"/>
    </row>
    <row r="2017" spans="1:3" x14ac:dyDescent="0.2">
      <c r="A2017" s="12"/>
      <c r="B2017" s="15"/>
      <c r="C2017" s="29"/>
    </row>
    <row r="2018" spans="1:3" x14ac:dyDescent="0.2">
      <c r="A2018" s="12"/>
      <c r="B2018" s="15"/>
      <c r="C2018" s="29"/>
    </row>
    <row r="2019" spans="1:3" x14ac:dyDescent="0.2">
      <c r="A2019" s="12"/>
      <c r="B2019" s="15"/>
      <c r="C2019" s="29"/>
    </row>
    <row r="2020" spans="1:3" x14ac:dyDescent="0.2">
      <c r="A2020" s="12"/>
      <c r="B2020" s="15"/>
      <c r="C2020" s="29"/>
    </row>
    <row r="2021" spans="1:3" x14ac:dyDescent="0.2">
      <c r="A2021" s="12"/>
      <c r="B2021" s="15"/>
      <c r="C2021" s="29"/>
    </row>
    <row r="2022" spans="1:3" x14ac:dyDescent="0.2">
      <c r="A2022" s="12"/>
      <c r="B2022" s="15"/>
      <c r="C2022" s="29"/>
    </row>
    <row r="2023" spans="1:3" x14ac:dyDescent="0.2">
      <c r="A2023" s="12"/>
      <c r="B2023" s="15"/>
      <c r="C2023" s="29"/>
    </row>
    <row r="2024" spans="1:3" x14ac:dyDescent="0.2">
      <c r="A2024" s="12"/>
      <c r="B2024" s="15"/>
      <c r="C2024" s="29"/>
    </row>
    <row r="2025" spans="1:3" x14ac:dyDescent="0.2">
      <c r="A2025" s="12"/>
      <c r="B2025" s="15"/>
      <c r="C2025" s="29"/>
    </row>
    <row r="2026" spans="1:3" x14ac:dyDescent="0.2">
      <c r="A2026" s="12"/>
      <c r="B2026" s="15"/>
      <c r="C2026" s="29"/>
    </row>
    <row r="2027" spans="1:3" x14ac:dyDescent="0.2">
      <c r="A2027" s="12"/>
      <c r="B2027" s="15"/>
      <c r="C2027" s="29"/>
    </row>
    <row r="2028" spans="1:3" x14ac:dyDescent="0.2">
      <c r="A2028" s="12"/>
      <c r="B2028" s="15"/>
      <c r="C2028" s="29"/>
    </row>
    <row r="2029" spans="1:3" x14ac:dyDescent="0.2">
      <c r="A2029" s="12"/>
      <c r="B2029" s="15"/>
      <c r="C2029" s="29"/>
    </row>
    <row r="2030" spans="1:3" x14ac:dyDescent="0.2">
      <c r="A2030" s="12"/>
      <c r="B2030" s="15"/>
      <c r="C2030" s="29"/>
    </row>
    <row r="2031" spans="1:3" x14ac:dyDescent="0.2">
      <c r="A2031" s="12"/>
      <c r="B2031" s="15"/>
      <c r="C2031" s="29"/>
    </row>
    <row r="2032" spans="1:3" x14ac:dyDescent="0.2">
      <c r="A2032" s="12"/>
      <c r="B2032" s="15"/>
      <c r="C2032" s="29"/>
    </row>
    <row r="2033" spans="1:3" x14ac:dyDescent="0.2">
      <c r="A2033" s="12"/>
      <c r="B2033" s="15"/>
      <c r="C2033" s="29"/>
    </row>
    <row r="2034" spans="1:3" x14ac:dyDescent="0.2">
      <c r="A2034" s="12"/>
      <c r="B2034" s="15"/>
      <c r="C2034" s="29"/>
    </row>
    <row r="2035" spans="1:3" x14ac:dyDescent="0.2">
      <c r="A2035" s="12"/>
      <c r="B2035" s="15"/>
      <c r="C2035" s="29"/>
    </row>
    <row r="2036" spans="1:3" x14ac:dyDescent="0.2">
      <c r="A2036" s="12"/>
      <c r="B2036" s="15"/>
      <c r="C2036" s="29"/>
    </row>
    <row r="2037" spans="1:3" x14ac:dyDescent="0.2">
      <c r="A2037" s="12"/>
      <c r="B2037" s="15"/>
      <c r="C2037" s="29"/>
    </row>
    <row r="2038" spans="1:3" x14ac:dyDescent="0.2">
      <c r="A2038" s="12"/>
      <c r="B2038" s="15"/>
      <c r="C2038" s="29"/>
    </row>
    <row r="2039" spans="1:3" x14ac:dyDescent="0.2">
      <c r="A2039" s="12"/>
      <c r="B2039" s="15"/>
      <c r="C2039" s="29"/>
    </row>
    <row r="2040" spans="1:3" x14ac:dyDescent="0.2">
      <c r="A2040" s="12"/>
      <c r="B2040" s="15"/>
      <c r="C2040" s="29"/>
    </row>
    <row r="2041" spans="1:3" x14ac:dyDescent="0.2">
      <c r="A2041" s="12"/>
      <c r="B2041" s="15"/>
      <c r="C2041" s="29"/>
    </row>
    <row r="2042" spans="1:3" x14ac:dyDescent="0.2">
      <c r="A2042" s="12"/>
      <c r="B2042" s="15"/>
      <c r="C2042" s="29"/>
    </row>
    <row r="2043" spans="1:3" x14ac:dyDescent="0.2">
      <c r="A2043" s="12"/>
      <c r="B2043" s="15"/>
      <c r="C2043" s="29"/>
    </row>
    <row r="2044" spans="1:3" x14ac:dyDescent="0.2">
      <c r="A2044" s="12"/>
      <c r="B2044" s="15"/>
      <c r="C2044" s="29"/>
    </row>
    <row r="2045" spans="1:3" x14ac:dyDescent="0.2">
      <c r="A2045" s="12"/>
      <c r="B2045" s="15"/>
      <c r="C2045" s="29"/>
    </row>
    <row r="2046" spans="1:3" x14ac:dyDescent="0.2">
      <c r="A2046" s="12"/>
      <c r="B2046" s="15"/>
      <c r="C2046" s="29"/>
    </row>
    <row r="2047" spans="1:3" x14ac:dyDescent="0.2">
      <c r="A2047" s="12"/>
      <c r="B2047" s="15"/>
      <c r="C2047" s="29"/>
    </row>
    <row r="2048" spans="1:3" x14ac:dyDescent="0.2">
      <c r="A2048" s="12"/>
      <c r="B2048" s="15"/>
      <c r="C2048" s="29"/>
    </row>
    <row r="2049" spans="1:3" x14ac:dyDescent="0.2">
      <c r="A2049" s="12"/>
      <c r="B2049" s="15"/>
      <c r="C2049" s="29"/>
    </row>
    <row r="2050" spans="1:3" x14ac:dyDescent="0.2">
      <c r="A2050" s="12"/>
      <c r="B2050" s="15"/>
      <c r="C2050" s="29"/>
    </row>
    <row r="2051" spans="1:3" x14ac:dyDescent="0.2">
      <c r="A2051" s="12"/>
      <c r="B2051" s="15"/>
      <c r="C2051" s="29"/>
    </row>
    <row r="2052" spans="1:3" x14ac:dyDescent="0.2">
      <c r="A2052" s="12"/>
      <c r="B2052" s="15"/>
      <c r="C2052" s="29"/>
    </row>
    <row r="2053" spans="1:3" x14ac:dyDescent="0.2">
      <c r="A2053" s="12"/>
      <c r="B2053" s="15"/>
      <c r="C2053" s="29"/>
    </row>
    <row r="2054" spans="1:3" x14ac:dyDescent="0.2">
      <c r="A2054" s="12"/>
      <c r="B2054" s="15"/>
      <c r="C2054" s="29"/>
    </row>
    <row r="2055" spans="1:3" x14ac:dyDescent="0.2">
      <c r="A2055" s="12"/>
      <c r="B2055" s="15"/>
      <c r="C2055" s="29"/>
    </row>
    <row r="2056" spans="1:3" x14ac:dyDescent="0.2">
      <c r="A2056" s="12"/>
      <c r="B2056" s="15"/>
      <c r="C2056" s="29"/>
    </row>
    <row r="2057" spans="1:3" x14ac:dyDescent="0.2">
      <c r="A2057" s="12"/>
      <c r="B2057" s="15"/>
      <c r="C2057" s="29"/>
    </row>
    <row r="2058" spans="1:3" x14ac:dyDescent="0.2">
      <c r="A2058" s="12"/>
      <c r="B2058" s="15"/>
      <c r="C2058" s="29"/>
    </row>
    <row r="2059" spans="1:3" x14ac:dyDescent="0.2">
      <c r="A2059" s="12"/>
      <c r="B2059" s="15"/>
      <c r="C2059" s="29"/>
    </row>
    <row r="2060" spans="1:3" x14ac:dyDescent="0.2">
      <c r="A2060" s="12"/>
      <c r="B2060" s="15"/>
      <c r="C2060" s="29"/>
    </row>
    <row r="2061" spans="1:3" x14ac:dyDescent="0.2">
      <c r="A2061" s="12"/>
      <c r="B2061" s="15"/>
      <c r="C2061" s="29"/>
    </row>
    <row r="2062" spans="1:3" x14ac:dyDescent="0.2">
      <c r="A2062" s="12"/>
      <c r="B2062" s="15"/>
      <c r="C2062" s="29"/>
    </row>
    <row r="2063" spans="1:3" x14ac:dyDescent="0.2">
      <c r="A2063" s="12"/>
      <c r="B2063" s="15"/>
      <c r="C2063" s="29"/>
    </row>
    <row r="2064" spans="1:3" x14ac:dyDescent="0.2">
      <c r="A2064" s="12"/>
      <c r="B2064" s="15"/>
      <c r="C2064" s="29"/>
    </row>
    <row r="2065" spans="1:3" x14ac:dyDescent="0.2">
      <c r="A2065" s="12"/>
      <c r="B2065" s="15"/>
      <c r="C2065" s="29"/>
    </row>
    <row r="2066" spans="1:3" x14ac:dyDescent="0.2">
      <c r="A2066" s="12"/>
      <c r="B2066" s="15"/>
      <c r="C2066" s="29"/>
    </row>
    <row r="2067" spans="1:3" x14ac:dyDescent="0.2">
      <c r="A2067" s="12"/>
      <c r="B2067" s="15"/>
      <c r="C2067" s="29"/>
    </row>
    <row r="2068" spans="1:3" x14ac:dyDescent="0.2">
      <c r="A2068" s="12"/>
      <c r="B2068" s="15"/>
      <c r="C2068" s="29"/>
    </row>
    <row r="2069" spans="1:3" x14ac:dyDescent="0.2">
      <c r="A2069" s="12"/>
      <c r="B2069" s="15"/>
      <c r="C2069" s="29"/>
    </row>
    <row r="2070" spans="1:3" x14ac:dyDescent="0.2">
      <c r="A2070" s="12"/>
      <c r="B2070" s="15"/>
      <c r="C2070" s="29"/>
    </row>
    <row r="2071" spans="1:3" x14ac:dyDescent="0.2">
      <c r="A2071" s="12"/>
      <c r="B2071" s="15"/>
      <c r="C2071" s="29"/>
    </row>
    <row r="2072" spans="1:3" x14ac:dyDescent="0.2">
      <c r="A2072" s="12"/>
      <c r="B2072" s="15"/>
      <c r="C2072" s="29"/>
    </row>
    <row r="2073" spans="1:3" x14ac:dyDescent="0.2">
      <c r="A2073" s="12"/>
      <c r="B2073" s="15"/>
      <c r="C2073" s="29"/>
    </row>
    <row r="2074" spans="1:3" x14ac:dyDescent="0.2">
      <c r="A2074" s="12"/>
      <c r="B2074" s="15"/>
      <c r="C2074" s="29"/>
    </row>
    <row r="2075" spans="1:3" x14ac:dyDescent="0.2">
      <c r="A2075" s="12"/>
      <c r="B2075" s="15"/>
      <c r="C2075" s="29"/>
    </row>
    <row r="2076" spans="1:3" x14ac:dyDescent="0.2">
      <c r="A2076" s="12"/>
      <c r="B2076" s="15"/>
      <c r="C2076" s="29"/>
    </row>
    <row r="2077" spans="1:3" x14ac:dyDescent="0.2">
      <c r="A2077" s="12"/>
      <c r="B2077" s="15"/>
      <c r="C2077" s="29"/>
    </row>
    <row r="2078" spans="1:3" x14ac:dyDescent="0.2">
      <c r="A2078" s="12"/>
      <c r="B2078" s="15"/>
      <c r="C2078" s="29"/>
    </row>
    <row r="2079" spans="1:3" x14ac:dyDescent="0.2">
      <c r="A2079" s="12"/>
      <c r="B2079" s="15"/>
      <c r="C2079" s="29"/>
    </row>
    <row r="2080" spans="1:3" x14ac:dyDescent="0.2">
      <c r="A2080" s="12"/>
      <c r="B2080" s="15"/>
      <c r="C2080" s="29"/>
    </row>
    <row r="2081" spans="1:3" x14ac:dyDescent="0.2">
      <c r="A2081" s="12"/>
      <c r="B2081" s="15"/>
      <c r="C2081" s="29"/>
    </row>
    <row r="2082" spans="1:3" x14ac:dyDescent="0.2">
      <c r="A2082" s="12"/>
      <c r="B2082" s="15"/>
      <c r="C2082" s="29"/>
    </row>
    <row r="2083" spans="1:3" x14ac:dyDescent="0.2">
      <c r="A2083" s="12"/>
      <c r="B2083" s="15"/>
      <c r="C2083" s="29"/>
    </row>
    <row r="2084" spans="1:3" x14ac:dyDescent="0.2">
      <c r="A2084" s="12"/>
      <c r="B2084" s="15"/>
      <c r="C2084" s="29"/>
    </row>
    <row r="2085" spans="1:3" x14ac:dyDescent="0.2">
      <c r="A2085" s="12"/>
      <c r="B2085" s="15"/>
      <c r="C2085" s="29"/>
    </row>
    <row r="2086" spans="1:3" x14ac:dyDescent="0.2">
      <c r="A2086" s="12"/>
      <c r="B2086" s="15"/>
      <c r="C2086" s="29"/>
    </row>
    <row r="2087" spans="1:3" x14ac:dyDescent="0.2">
      <c r="A2087" s="12"/>
      <c r="B2087" s="15"/>
      <c r="C2087" s="29"/>
    </row>
    <row r="2088" spans="1:3" x14ac:dyDescent="0.2">
      <c r="A2088" s="12"/>
      <c r="B2088" s="15"/>
      <c r="C2088" s="29"/>
    </row>
    <row r="2089" spans="1:3" x14ac:dyDescent="0.2">
      <c r="A2089" s="12"/>
      <c r="B2089" s="15"/>
      <c r="C2089" s="29"/>
    </row>
    <row r="2090" spans="1:3" x14ac:dyDescent="0.2">
      <c r="A2090" s="12"/>
      <c r="B2090" s="15"/>
      <c r="C2090" s="29"/>
    </row>
    <row r="2091" spans="1:3" x14ac:dyDescent="0.2">
      <c r="A2091" s="12"/>
      <c r="B2091" s="15"/>
      <c r="C2091" s="29"/>
    </row>
    <row r="2092" spans="1:3" x14ac:dyDescent="0.2">
      <c r="A2092" s="12"/>
      <c r="B2092" s="15"/>
      <c r="C2092" s="29"/>
    </row>
    <row r="2093" spans="1:3" x14ac:dyDescent="0.2">
      <c r="A2093" s="12"/>
      <c r="B2093" s="15"/>
      <c r="C2093" s="29"/>
    </row>
    <row r="2094" spans="1:3" x14ac:dyDescent="0.2">
      <c r="A2094" s="12"/>
      <c r="B2094" s="15"/>
      <c r="C2094" s="29"/>
    </row>
    <row r="2095" spans="1:3" x14ac:dyDescent="0.2">
      <c r="A2095" s="12"/>
      <c r="B2095" s="15"/>
      <c r="C2095" s="29"/>
    </row>
    <row r="2096" spans="1:3" x14ac:dyDescent="0.2">
      <c r="A2096" s="12"/>
      <c r="B2096" s="15"/>
      <c r="C2096" s="29"/>
    </row>
    <row r="2097" spans="1:3" x14ac:dyDescent="0.2">
      <c r="A2097" s="12"/>
      <c r="B2097" s="15"/>
      <c r="C2097" s="29"/>
    </row>
    <row r="2098" spans="1:3" x14ac:dyDescent="0.2">
      <c r="A2098" s="12"/>
      <c r="B2098" s="15"/>
      <c r="C2098" s="29"/>
    </row>
    <row r="2099" spans="1:3" x14ac:dyDescent="0.2">
      <c r="A2099" s="12"/>
      <c r="B2099" s="15"/>
      <c r="C2099" s="29"/>
    </row>
    <row r="2100" spans="1:3" x14ac:dyDescent="0.2">
      <c r="A2100" s="12"/>
      <c r="B2100" s="15"/>
      <c r="C2100" s="29"/>
    </row>
    <row r="2101" spans="1:3" x14ac:dyDescent="0.2">
      <c r="A2101" s="12"/>
      <c r="B2101" s="15"/>
      <c r="C2101" s="29"/>
    </row>
    <row r="2102" spans="1:3" x14ac:dyDescent="0.2">
      <c r="A2102" s="12"/>
      <c r="B2102" s="15"/>
      <c r="C2102" s="29"/>
    </row>
    <row r="2103" spans="1:3" x14ac:dyDescent="0.2">
      <c r="A2103" s="12"/>
      <c r="B2103" s="15"/>
      <c r="C2103" s="29"/>
    </row>
    <row r="2104" spans="1:3" x14ac:dyDescent="0.2">
      <c r="A2104" s="12"/>
      <c r="B2104" s="15"/>
      <c r="C2104" s="29"/>
    </row>
    <row r="2105" spans="1:3" x14ac:dyDescent="0.2">
      <c r="A2105" s="12"/>
      <c r="B2105" s="15"/>
      <c r="C2105" s="29"/>
    </row>
    <row r="2106" spans="1:3" x14ac:dyDescent="0.2">
      <c r="A2106" s="12"/>
      <c r="B2106" s="15"/>
      <c r="C2106" s="29"/>
    </row>
    <row r="2107" spans="1:3" x14ac:dyDescent="0.2">
      <c r="A2107" s="12"/>
      <c r="B2107" s="15"/>
      <c r="C2107" s="29"/>
    </row>
    <row r="2108" spans="1:3" x14ac:dyDescent="0.2">
      <c r="A2108" s="12"/>
      <c r="B2108" s="15"/>
      <c r="C2108" s="29"/>
    </row>
    <row r="2109" spans="1:3" x14ac:dyDescent="0.2">
      <c r="A2109" s="12"/>
      <c r="B2109" s="15"/>
      <c r="C2109" s="29"/>
    </row>
    <row r="2110" spans="1:3" x14ac:dyDescent="0.2">
      <c r="A2110" s="12"/>
      <c r="B2110" s="15"/>
      <c r="C2110" s="29"/>
    </row>
    <row r="2111" spans="1:3" x14ac:dyDescent="0.2">
      <c r="A2111" s="12"/>
      <c r="B2111" s="15"/>
      <c r="C2111" s="29"/>
    </row>
    <row r="2112" spans="1:3" x14ac:dyDescent="0.2">
      <c r="A2112" s="12"/>
      <c r="B2112" s="15"/>
      <c r="C2112" s="29"/>
    </row>
    <row r="2113" spans="1:3" x14ac:dyDescent="0.2">
      <c r="A2113" s="12"/>
      <c r="B2113" s="15"/>
      <c r="C2113" s="29"/>
    </row>
    <row r="2114" spans="1:3" x14ac:dyDescent="0.2">
      <c r="A2114" s="12"/>
      <c r="B2114" s="15"/>
      <c r="C2114" s="29"/>
    </row>
    <row r="2115" spans="1:3" x14ac:dyDescent="0.2">
      <c r="A2115" s="12"/>
      <c r="B2115" s="15"/>
      <c r="C2115" s="29"/>
    </row>
    <row r="2116" spans="1:3" x14ac:dyDescent="0.2">
      <c r="A2116" s="12"/>
      <c r="B2116" s="15"/>
      <c r="C2116" s="29"/>
    </row>
    <row r="2117" spans="1:3" x14ac:dyDescent="0.2">
      <c r="A2117" s="12"/>
      <c r="B2117" s="15"/>
      <c r="C2117" s="29"/>
    </row>
    <row r="2118" spans="1:3" x14ac:dyDescent="0.2">
      <c r="A2118" s="12"/>
      <c r="B2118" s="15"/>
      <c r="C2118" s="29"/>
    </row>
    <row r="2119" spans="1:3" x14ac:dyDescent="0.2">
      <c r="A2119" s="12"/>
      <c r="B2119" s="15"/>
      <c r="C2119" s="29"/>
    </row>
    <row r="2120" spans="1:3" x14ac:dyDescent="0.2">
      <c r="A2120" s="12"/>
      <c r="B2120" s="15"/>
      <c r="C2120" s="29"/>
    </row>
    <row r="2121" spans="1:3" x14ac:dyDescent="0.2">
      <c r="A2121" s="12"/>
      <c r="B2121" s="15"/>
      <c r="C2121" s="29"/>
    </row>
    <row r="2122" spans="1:3" x14ac:dyDescent="0.2">
      <c r="A2122" s="12"/>
      <c r="B2122" s="15"/>
      <c r="C2122" s="29"/>
    </row>
    <row r="2123" spans="1:3" x14ac:dyDescent="0.2">
      <c r="A2123" s="12"/>
      <c r="B2123" s="15"/>
      <c r="C2123" s="29"/>
    </row>
    <row r="2124" spans="1:3" x14ac:dyDescent="0.2">
      <c r="A2124" s="12"/>
      <c r="B2124" s="15"/>
      <c r="C2124" s="29"/>
    </row>
    <row r="2125" spans="1:3" x14ac:dyDescent="0.2">
      <c r="A2125" s="12"/>
      <c r="B2125" s="15"/>
      <c r="C2125" s="29"/>
    </row>
    <row r="2126" spans="1:3" x14ac:dyDescent="0.2">
      <c r="A2126" s="12"/>
      <c r="B2126" s="15"/>
      <c r="C2126" s="29"/>
    </row>
    <row r="2127" spans="1:3" x14ac:dyDescent="0.2">
      <c r="A2127" s="12"/>
      <c r="B2127" s="15"/>
      <c r="C2127" s="29"/>
    </row>
    <row r="2128" spans="1:3" x14ac:dyDescent="0.2">
      <c r="A2128" s="12"/>
      <c r="B2128" s="15"/>
      <c r="C2128" s="29"/>
    </row>
    <row r="2129" spans="1:3" x14ac:dyDescent="0.2">
      <c r="A2129" s="12"/>
      <c r="B2129" s="15"/>
      <c r="C2129" s="29"/>
    </row>
    <row r="2130" spans="1:3" x14ac:dyDescent="0.2">
      <c r="A2130" s="12"/>
      <c r="B2130" s="15"/>
      <c r="C2130" s="29"/>
    </row>
    <row r="2131" spans="1:3" x14ac:dyDescent="0.2">
      <c r="A2131" s="12"/>
      <c r="B2131" s="15"/>
      <c r="C2131" s="29"/>
    </row>
    <row r="2132" spans="1:3" x14ac:dyDescent="0.2">
      <c r="A2132" s="12"/>
      <c r="B2132" s="15"/>
      <c r="C2132" s="29"/>
    </row>
    <row r="2133" spans="1:3" x14ac:dyDescent="0.2">
      <c r="A2133" s="12"/>
      <c r="B2133" s="15"/>
      <c r="C2133" s="29"/>
    </row>
    <row r="2134" spans="1:3" x14ac:dyDescent="0.2">
      <c r="A2134" s="12"/>
      <c r="B2134" s="15"/>
      <c r="C2134" s="29"/>
    </row>
    <row r="2135" spans="1:3" x14ac:dyDescent="0.2">
      <c r="A2135" s="12"/>
      <c r="B2135" s="15"/>
      <c r="C2135" s="29"/>
    </row>
    <row r="2136" spans="1:3" x14ac:dyDescent="0.2">
      <c r="A2136" s="12"/>
      <c r="B2136" s="15"/>
      <c r="C2136" s="29"/>
    </row>
    <row r="2137" spans="1:3" x14ac:dyDescent="0.2">
      <c r="A2137" s="12"/>
      <c r="B2137" s="15"/>
      <c r="C2137" s="29"/>
    </row>
    <row r="2138" spans="1:3" x14ac:dyDescent="0.2">
      <c r="A2138" s="12"/>
      <c r="B2138" s="15"/>
      <c r="C2138" s="29"/>
    </row>
    <row r="2139" spans="1:3" x14ac:dyDescent="0.2">
      <c r="A2139" s="12"/>
      <c r="B2139" s="15"/>
      <c r="C2139" s="29"/>
    </row>
    <row r="2140" spans="1:3" x14ac:dyDescent="0.2">
      <c r="A2140" s="12"/>
      <c r="B2140" s="15"/>
      <c r="C2140" s="29"/>
    </row>
    <row r="2141" spans="1:3" x14ac:dyDescent="0.2">
      <c r="A2141" s="12"/>
      <c r="B2141" s="15"/>
      <c r="C2141" s="29"/>
    </row>
    <row r="2142" spans="1:3" x14ac:dyDescent="0.2">
      <c r="A2142" s="12"/>
      <c r="B2142" s="15"/>
      <c r="C2142" s="29"/>
    </row>
    <row r="2143" spans="1:3" x14ac:dyDescent="0.2">
      <c r="A2143" s="12"/>
      <c r="B2143" s="15"/>
      <c r="C2143" s="29"/>
    </row>
    <row r="2144" spans="1:3" x14ac:dyDescent="0.2">
      <c r="A2144" s="12"/>
      <c r="B2144" s="15"/>
      <c r="C2144" s="29"/>
    </row>
    <row r="2145" spans="1:3" x14ac:dyDescent="0.2">
      <c r="A2145" s="12"/>
      <c r="B2145" s="15"/>
      <c r="C2145" s="29"/>
    </row>
    <row r="2146" spans="1:3" x14ac:dyDescent="0.2">
      <c r="A2146" s="12"/>
      <c r="B2146" s="15"/>
      <c r="C2146" s="29"/>
    </row>
    <row r="2147" spans="1:3" x14ac:dyDescent="0.2">
      <c r="A2147" s="12"/>
      <c r="B2147" s="15"/>
      <c r="C2147" s="29"/>
    </row>
    <row r="2148" spans="1:3" x14ac:dyDescent="0.2">
      <c r="A2148" s="12"/>
      <c r="B2148" s="15"/>
      <c r="C2148" s="29"/>
    </row>
    <row r="2149" spans="1:3" x14ac:dyDescent="0.2">
      <c r="A2149" s="12"/>
      <c r="B2149" s="15"/>
      <c r="C2149" s="29"/>
    </row>
    <row r="2150" spans="1:3" x14ac:dyDescent="0.2">
      <c r="A2150" s="12"/>
      <c r="B2150" s="15"/>
      <c r="C2150" s="29"/>
    </row>
    <row r="2151" spans="1:3" x14ac:dyDescent="0.2">
      <c r="A2151" s="12"/>
      <c r="B2151" s="15"/>
      <c r="C2151" s="29"/>
    </row>
    <row r="2152" spans="1:3" x14ac:dyDescent="0.2">
      <c r="A2152" s="12"/>
      <c r="B2152" s="15"/>
      <c r="C2152" s="29"/>
    </row>
    <row r="2153" spans="1:3" x14ac:dyDescent="0.2">
      <c r="A2153" s="12"/>
      <c r="B2153" s="15"/>
      <c r="C2153" s="29"/>
    </row>
    <row r="2154" spans="1:3" x14ac:dyDescent="0.2">
      <c r="A2154" s="12"/>
      <c r="B2154" s="15"/>
      <c r="C2154" s="29"/>
    </row>
    <row r="2155" spans="1:3" x14ac:dyDescent="0.2">
      <c r="A2155" s="12"/>
      <c r="B2155" s="15"/>
      <c r="C2155" s="29"/>
    </row>
    <row r="2156" spans="1:3" x14ac:dyDescent="0.2">
      <c r="A2156" s="12"/>
      <c r="B2156" s="15"/>
      <c r="C2156" s="29"/>
    </row>
    <row r="2157" spans="1:3" x14ac:dyDescent="0.2">
      <c r="A2157" s="12"/>
      <c r="B2157" s="15"/>
      <c r="C2157" s="29"/>
    </row>
    <row r="2158" spans="1:3" x14ac:dyDescent="0.2">
      <c r="A2158" s="12"/>
      <c r="B2158" s="15"/>
      <c r="C2158" s="29"/>
    </row>
    <row r="2159" spans="1:3" x14ac:dyDescent="0.2">
      <c r="A2159" s="12"/>
      <c r="B2159" s="15"/>
      <c r="C2159" s="29"/>
    </row>
    <row r="2160" spans="1:3" x14ac:dyDescent="0.2">
      <c r="A2160" s="12"/>
      <c r="B2160" s="15"/>
      <c r="C2160" s="29"/>
    </row>
    <row r="2161" spans="1:3" x14ac:dyDescent="0.2">
      <c r="A2161" s="12"/>
      <c r="B2161" s="15"/>
      <c r="C2161" s="29"/>
    </row>
    <row r="2162" spans="1:3" x14ac:dyDescent="0.2">
      <c r="A2162" s="12"/>
      <c r="B2162" s="15"/>
      <c r="C2162" s="29"/>
    </row>
    <row r="2163" spans="1:3" x14ac:dyDescent="0.2">
      <c r="A2163" s="12"/>
      <c r="B2163" s="15"/>
      <c r="C2163" s="29"/>
    </row>
    <row r="2164" spans="1:3" x14ac:dyDescent="0.2">
      <c r="A2164" s="12"/>
      <c r="B2164" s="15"/>
      <c r="C2164" s="29"/>
    </row>
    <row r="2165" spans="1:3" x14ac:dyDescent="0.2">
      <c r="A2165" s="12"/>
      <c r="B2165" s="15"/>
      <c r="C2165" s="29"/>
    </row>
    <row r="2166" spans="1:3" x14ac:dyDescent="0.2">
      <c r="A2166" s="12"/>
      <c r="B2166" s="15"/>
      <c r="C2166" s="29"/>
    </row>
    <row r="2167" spans="1:3" x14ac:dyDescent="0.2">
      <c r="A2167" s="12"/>
      <c r="B2167" s="15"/>
      <c r="C2167" s="29"/>
    </row>
    <row r="2168" spans="1:3" x14ac:dyDescent="0.2">
      <c r="A2168" s="12"/>
      <c r="B2168" s="15"/>
      <c r="C2168" s="29"/>
    </row>
    <row r="2169" spans="1:3" x14ac:dyDescent="0.2">
      <c r="A2169" s="12"/>
      <c r="B2169" s="15"/>
      <c r="C2169" s="29"/>
    </row>
    <row r="2170" spans="1:3" x14ac:dyDescent="0.2">
      <c r="A2170" s="12"/>
      <c r="B2170" s="15"/>
      <c r="C2170" s="29"/>
    </row>
    <row r="2171" spans="1:3" x14ac:dyDescent="0.2">
      <c r="A2171" s="12"/>
      <c r="B2171" s="15"/>
      <c r="C2171" s="29"/>
    </row>
    <row r="2172" spans="1:3" x14ac:dyDescent="0.2">
      <c r="A2172" s="12"/>
      <c r="B2172" s="15"/>
      <c r="C2172" s="29"/>
    </row>
    <row r="2173" spans="1:3" x14ac:dyDescent="0.2">
      <c r="A2173" s="12"/>
      <c r="B2173" s="15"/>
      <c r="C2173" s="29"/>
    </row>
    <row r="2174" spans="1:3" x14ac:dyDescent="0.2">
      <c r="A2174" s="12"/>
      <c r="B2174" s="15"/>
      <c r="C2174" s="29"/>
    </row>
    <row r="2175" spans="1:3" x14ac:dyDescent="0.2">
      <c r="A2175" s="12"/>
      <c r="B2175" s="15"/>
      <c r="C2175" s="29"/>
    </row>
    <row r="2176" spans="1:3" x14ac:dyDescent="0.2">
      <c r="A2176" s="12"/>
      <c r="B2176" s="15"/>
      <c r="C2176" s="29"/>
    </row>
    <row r="2177" spans="1:3" x14ac:dyDescent="0.2">
      <c r="A2177" s="12"/>
      <c r="B2177" s="15"/>
      <c r="C2177" s="29"/>
    </row>
    <row r="2178" spans="1:3" x14ac:dyDescent="0.2">
      <c r="A2178" s="12"/>
      <c r="B2178" s="15"/>
      <c r="C2178" s="29"/>
    </row>
    <row r="2179" spans="1:3" x14ac:dyDescent="0.2">
      <c r="A2179" s="12"/>
      <c r="B2179" s="15"/>
      <c r="C2179" s="29"/>
    </row>
    <row r="2180" spans="1:3" x14ac:dyDescent="0.2">
      <c r="A2180" s="12"/>
      <c r="B2180" s="15"/>
      <c r="C2180" s="29"/>
    </row>
    <row r="2181" spans="1:3" x14ac:dyDescent="0.2">
      <c r="A2181" s="12"/>
      <c r="B2181" s="15"/>
      <c r="C2181" s="29"/>
    </row>
    <row r="2182" spans="1:3" x14ac:dyDescent="0.2">
      <c r="A2182" s="12"/>
      <c r="B2182" s="15"/>
      <c r="C2182" s="29"/>
    </row>
    <row r="2183" spans="1:3" x14ac:dyDescent="0.2">
      <c r="A2183" s="12"/>
      <c r="B2183" s="15"/>
      <c r="C2183" s="29"/>
    </row>
    <row r="2184" spans="1:3" x14ac:dyDescent="0.2">
      <c r="A2184" s="12"/>
      <c r="B2184" s="15"/>
      <c r="C2184" s="29"/>
    </row>
    <row r="2185" spans="1:3" x14ac:dyDescent="0.2">
      <c r="A2185" s="12"/>
      <c r="B2185" s="15"/>
      <c r="C2185" s="29"/>
    </row>
    <row r="2186" spans="1:3" x14ac:dyDescent="0.2">
      <c r="A2186" s="12"/>
      <c r="B2186" s="15"/>
      <c r="C2186" s="29"/>
    </row>
    <row r="2187" spans="1:3" x14ac:dyDescent="0.2">
      <c r="A2187" s="12"/>
      <c r="B2187" s="15"/>
      <c r="C2187" s="29"/>
    </row>
    <row r="2188" spans="1:3" x14ac:dyDescent="0.2">
      <c r="A2188" s="12"/>
      <c r="B2188" s="15"/>
      <c r="C2188" s="29"/>
    </row>
    <row r="2189" spans="1:3" x14ac:dyDescent="0.2">
      <c r="A2189" s="12"/>
      <c r="B2189" s="15"/>
      <c r="C2189" s="29"/>
    </row>
    <row r="2190" spans="1:3" x14ac:dyDescent="0.2">
      <c r="A2190" s="12"/>
      <c r="B2190" s="15"/>
      <c r="C2190" s="29"/>
    </row>
    <row r="2191" spans="1:3" x14ac:dyDescent="0.2">
      <c r="A2191" s="12"/>
      <c r="B2191" s="15"/>
      <c r="C2191" s="29"/>
    </row>
    <row r="2192" spans="1:3" x14ac:dyDescent="0.2">
      <c r="A2192" s="12"/>
      <c r="B2192" s="15"/>
      <c r="C2192" s="29"/>
    </row>
    <row r="2193" spans="1:3" x14ac:dyDescent="0.2">
      <c r="A2193" s="12"/>
      <c r="B2193" s="15"/>
      <c r="C2193" s="29"/>
    </row>
    <row r="2194" spans="1:3" x14ac:dyDescent="0.2">
      <c r="A2194" s="12"/>
      <c r="B2194" s="15"/>
      <c r="C2194" s="29"/>
    </row>
    <row r="2195" spans="1:3" x14ac:dyDescent="0.2">
      <c r="A2195" s="12"/>
      <c r="B2195" s="15"/>
      <c r="C2195" s="29"/>
    </row>
    <row r="2196" spans="1:3" x14ac:dyDescent="0.2">
      <c r="A2196" s="12"/>
      <c r="B2196" s="15"/>
      <c r="C2196" s="29"/>
    </row>
    <row r="2197" spans="1:3" x14ac:dyDescent="0.2">
      <c r="A2197" s="12"/>
      <c r="B2197" s="15"/>
      <c r="C2197" s="29"/>
    </row>
    <row r="2198" spans="1:3" x14ac:dyDescent="0.2">
      <c r="A2198" s="12"/>
      <c r="B2198" s="15"/>
      <c r="C2198" s="29"/>
    </row>
    <row r="2199" spans="1:3" x14ac:dyDescent="0.2">
      <c r="A2199" s="12"/>
      <c r="B2199" s="15"/>
      <c r="C2199" s="29"/>
    </row>
    <row r="2200" spans="1:3" x14ac:dyDescent="0.2">
      <c r="A2200" s="12"/>
      <c r="B2200" s="15"/>
      <c r="C2200" s="29"/>
    </row>
    <row r="2201" spans="1:3" x14ac:dyDescent="0.2">
      <c r="A2201" s="12"/>
      <c r="B2201" s="15"/>
      <c r="C2201" s="29"/>
    </row>
    <row r="2202" spans="1:3" x14ac:dyDescent="0.2">
      <c r="A2202" s="12"/>
      <c r="B2202" s="15"/>
      <c r="C2202" s="29"/>
    </row>
    <row r="2203" spans="1:3" x14ac:dyDescent="0.2">
      <c r="A2203" s="12"/>
      <c r="B2203" s="15"/>
      <c r="C2203" s="29"/>
    </row>
    <row r="2204" spans="1:3" x14ac:dyDescent="0.2">
      <c r="A2204" s="12"/>
      <c r="B2204" s="15"/>
      <c r="C2204" s="29"/>
    </row>
    <row r="2205" spans="1:3" x14ac:dyDescent="0.2">
      <c r="A2205" s="12"/>
      <c r="B2205" s="15"/>
      <c r="C2205" s="29"/>
    </row>
    <row r="2206" spans="1:3" x14ac:dyDescent="0.2">
      <c r="A2206" s="12"/>
      <c r="B2206" s="15"/>
      <c r="C2206" s="29"/>
    </row>
    <row r="2207" spans="1:3" x14ac:dyDescent="0.2">
      <c r="A2207" s="12"/>
      <c r="B2207" s="15"/>
      <c r="C2207" s="29"/>
    </row>
    <row r="2208" spans="1:3" x14ac:dyDescent="0.2">
      <c r="A2208" s="12"/>
      <c r="B2208" s="15"/>
      <c r="C2208" s="29"/>
    </row>
    <row r="2209" spans="1:3" x14ac:dyDescent="0.2">
      <c r="A2209" s="12"/>
      <c r="B2209" s="15"/>
      <c r="C2209" s="29"/>
    </row>
    <row r="2210" spans="1:3" x14ac:dyDescent="0.2">
      <c r="A2210" s="12"/>
      <c r="B2210" s="15"/>
      <c r="C2210" s="29"/>
    </row>
    <row r="2211" spans="1:3" x14ac:dyDescent="0.2">
      <c r="A2211" s="12"/>
      <c r="B2211" s="15"/>
      <c r="C2211" s="29"/>
    </row>
    <row r="2212" spans="1:3" x14ac:dyDescent="0.2">
      <c r="A2212" s="12"/>
      <c r="B2212" s="15"/>
      <c r="C2212" s="29"/>
    </row>
    <row r="2213" spans="1:3" x14ac:dyDescent="0.2">
      <c r="A2213" s="12"/>
      <c r="B2213" s="15"/>
      <c r="C2213" s="29"/>
    </row>
    <row r="2214" spans="1:3" x14ac:dyDescent="0.2">
      <c r="A2214" s="12"/>
      <c r="B2214" s="15"/>
      <c r="C2214" s="29"/>
    </row>
    <row r="2215" spans="1:3" x14ac:dyDescent="0.2">
      <c r="A2215" s="12"/>
      <c r="B2215" s="15"/>
      <c r="C2215" s="29"/>
    </row>
    <row r="2216" spans="1:3" x14ac:dyDescent="0.2">
      <c r="A2216" s="12"/>
      <c r="B2216" s="15"/>
      <c r="C2216" s="29"/>
    </row>
    <row r="2217" spans="1:3" x14ac:dyDescent="0.2">
      <c r="A2217" s="12"/>
      <c r="B2217" s="15"/>
      <c r="C2217" s="29"/>
    </row>
    <row r="2218" spans="1:3" x14ac:dyDescent="0.2">
      <c r="A2218" s="12"/>
      <c r="B2218" s="15"/>
      <c r="C2218" s="29"/>
    </row>
    <row r="2219" spans="1:3" x14ac:dyDescent="0.2">
      <c r="A2219" s="12"/>
      <c r="B2219" s="15"/>
      <c r="C2219" s="29"/>
    </row>
    <row r="2220" spans="1:3" x14ac:dyDescent="0.2">
      <c r="A2220" s="12"/>
      <c r="B2220" s="15"/>
      <c r="C2220" s="29"/>
    </row>
    <row r="2221" spans="1:3" x14ac:dyDescent="0.2">
      <c r="A2221" s="12"/>
      <c r="B2221" s="15"/>
      <c r="C2221" s="29"/>
    </row>
    <row r="2222" spans="1:3" x14ac:dyDescent="0.2">
      <c r="A2222" s="12"/>
      <c r="B2222" s="15"/>
      <c r="C2222" s="29"/>
    </row>
    <row r="2223" spans="1:3" x14ac:dyDescent="0.2">
      <c r="A2223" s="12"/>
      <c r="B2223" s="15"/>
      <c r="C2223" s="29"/>
    </row>
    <row r="2224" spans="1:3" x14ac:dyDescent="0.2">
      <c r="A2224" s="12"/>
      <c r="B2224" s="15"/>
      <c r="C2224" s="29"/>
    </row>
    <row r="2225" spans="1:3" x14ac:dyDescent="0.2">
      <c r="A2225" s="12"/>
      <c r="B2225" s="15"/>
      <c r="C2225" s="29"/>
    </row>
    <row r="2226" spans="1:3" x14ac:dyDescent="0.2">
      <c r="A2226" s="12"/>
      <c r="B2226" s="15"/>
      <c r="C2226" s="29"/>
    </row>
    <row r="2227" spans="1:3" x14ac:dyDescent="0.2">
      <c r="A2227" s="12"/>
      <c r="B2227" s="15"/>
      <c r="C2227" s="29"/>
    </row>
    <row r="2228" spans="1:3" x14ac:dyDescent="0.2">
      <c r="A2228" s="12"/>
      <c r="B2228" s="15"/>
      <c r="C2228" s="29"/>
    </row>
    <row r="2229" spans="1:3" x14ac:dyDescent="0.2">
      <c r="A2229" s="12"/>
      <c r="B2229" s="15"/>
      <c r="C2229" s="29"/>
    </row>
    <row r="2230" spans="1:3" x14ac:dyDescent="0.2">
      <c r="A2230" s="12"/>
      <c r="B2230" s="15"/>
      <c r="C2230" s="29"/>
    </row>
    <row r="2231" spans="1:3" x14ac:dyDescent="0.2">
      <c r="A2231" s="12"/>
      <c r="B2231" s="15"/>
      <c r="C2231" s="29"/>
    </row>
    <row r="2232" spans="1:3" x14ac:dyDescent="0.2">
      <c r="A2232" s="12"/>
      <c r="B2232" s="15"/>
      <c r="C2232" s="29"/>
    </row>
    <row r="2233" spans="1:3" x14ac:dyDescent="0.2">
      <c r="A2233" s="12"/>
      <c r="B2233" s="15"/>
      <c r="C2233" s="29"/>
    </row>
    <row r="2234" spans="1:3" x14ac:dyDescent="0.2">
      <c r="A2234" s="12"/>
      <c r="B2234" s="15"/>
      <c r="C2234" s="29"/>
    </row>
    <row r="2235" spans="1:3" x14ac:dyDescent="0.2">
      <c r="A2235" s="12"/>
      <c r="B2235" s="15"/>
      <c r="C2235" s="29"/>
    </row>
    <row r="2236" spans="1:3" x14ac:dyDescent="0.2">
      <c r="A2236" s="12"/>
      <c r="B2236" s="15"/>
      <c r="C2236" s="29"/>
    </row>
    <row r="2237" spans="1:3" x14ac:dyDescent="0.2">
      <c r="A2237" s="12"/>
      <c r="B2237" s="15"/>
      <c r="C2237" s="29"/>
    </row>
    <row r="2238" spans="1:3" x14ac:dyDescent="0.2">
      <c r="A2238" s="12"/>
      <c r="B2238" s="15"/>
      <c r="C2238" s="29"/>
    </row>
    <row r="2239" spans="1:3" x14ac:dyDescent="0.2">
      <c r="A2239" s="12"/>
      <c r="B2239" s="15"/>
      <c r="C2239" s="29"/>
    </row>
    <row r="2240" spans="1:3" x14ac:dyDescent="0.2">
      <c r="A2240" s="12"/>
      <c r="B2240" s="15"/>
      <c r="C2240" s="29"/>
    </row>
    <row r="2241" spans="1:3" x14ac:dyDescent="0.2">
      <c r="A2241" s="12"/>
      <c r="B2241" s="15"/>
      <c r="C2241" s="29"/>
    </row>
    <row r="2242" spans="1:3" x14ac:dyDescent="0.2">
      <c r="A2242" s="12"/>
      <c r="B2242" s="15"/>
      <c r="C2242" s="29"/>
    </row>
    <row r="2243" spans="1:3" x14ac:dyDescent="0.2">
      <c r="A2243" s="12"/>
      <c r="B2243" s="15"/>
      <c r="C2243" s="29"/>
    </row>
    <row r="2244" spans="1:3" x14ac:dyDescent="0.2">
      <c r="A2244" s="12"/>
      <c r="B2244" s="15"/>
      <c r="C2244" s="29"/>
    </row>
    <row r="2245" spans="1:3" x14ac:dyDescent="0.2">
      <c r="A2245" s="12"/>
      <c r="B2245" s="15"/>
      <c r="C2245" s="29"/>
    </row>
    <row r="2246" spans="1:3" x14ac:dyDescent="0.2">
      <c r="A2246" s="12"/>
      <c r="B2246" s="15"/>
      <c r="C2246" s="29"/>
    </row>
    <row r="2247" spans="1:3" x14ac:dyDescent="0.2">
      <c r="A2247" s="12"/>
      <c r="B2247" s="15"/>
      <c r="C2247" s="29"/>
    </row>
    <row r="2248" spans="1:3" x14ac:dyDescent="0.2">
      <c r="A2248" s="12"/>
      <c r="B2248" s="15"/>
      <c r="C2248" s="29"/>
    </row>
    <row r="2249" spans="1:3" x14ac:dyDescent="0.2">
      <c r="A2249" s="12"/>
      <c r="B2249" s="15"/>
      <c r="C2249" s="29"/>
    </row>
    <row r="2250" spans="1:3" x14ac:dyDescent="0.2">
      <c r="A2250" s="12"/>
      <c r="B2250" s="15"/>
      <c r="C2250" s="29"/>
    </row>
    <row r="2251" spans="1:3" x14ac:dyDescent="0.2">
      <c r="A2251" s="12"/>
      <c r="B2251" s="15"/>
      <c r="C2251" s="29"/>
    </row>
    <row r="2252" spans="1:3" x14ac:dyDescent="0.2">
      <c r="A2252" s="12"/>
      <c r="B2252" s="15"/>
      <c r="C2252" s="29"/>
    </row>
    <row r="2253" spans="1:3" x14ac:dyDescent="0.2">
      <c r="A2253" s="12"/>
      <c r="B2253" s="15"/>
      <c r="C2253" s="29"/>
    </row>
    <row r="2254" spans="1:3" x14ac:dyDescent="0.2">
      <c r="A2254" s="12"/>
      <c r="B2254" s="15"/>
      <c r="C2254" s="29"/>
    </row>
    <row r="2255" spans="1:3" x14ac:dyDescent="0.2">
      <c r="A2255" s="12"/>
      <c r="B2255" s="15"/>
      <c r="C2255" s="29"/>
    </row>
    <row r="2256" spans="1:3" x14ac:dyDescent="0.2">
      <c r="A2256" s="12"/>
      <c r="B2256" s="15"/>
      <c r="C2256" s="29"/>
    </row>
    <row r="2257" spans="1:3" x14ac:dyDescent="0.2">
      <c r="A2257" s="12"/>
      <c r="B2257" s="15"/>
      <c r="C2257" s="29"/>
    </row>
    <row r="2258" spans="1:3" x14ac:dyDescent="0.2">
      <c r="A2258" s="12"/>
      <c r="B2258" s="15"/>
      <c r="C2258" s="29"/>
    </row>
    <row r="2259" spans="1:3" x14ac:dyDescent="0.2">
      <c r="A2259" s="12"/>
      <c r="B2259" s="15"/>
      <c r="C2259" s="29"/>
    </row>
    <row r="2260" spans="1:3" x14ac:dyDescent="0.2">
      <c r="A2260" s="12"/>
      <c r="B2260" s="15"/>
      <c r="C2260" s="29"/>
    </row>
    <row r="2261" spans="1:3" x14ac:dyDescent="0.2">
      <c r="A2261" s="12"/>
      <c r="B2261" s="15"/>
      <c r="C2261" s="29"/>
    </row>
    <row r="2262" spans="1:3" x14ac:dyDescent="0.2">
      <c r="A2262" s="12"/>
      <c r="B2262" s="15"/>
      <c r="C2262" s="29"/>
    </row>
    <row r="2263" spans="1:3" x14ac:dyDescent="0.2">
      <c r="A2263" s="12"/>
      <c r="B2263" s="15"/>
      <c r="C2263" s="29"/>
    </row>
    <row r="2264" spans="1:3" x14ac:dyDescent="0.2">
      <c r="A2264" s="12"/>
      <c r="B2264" s="15"/>
      <c r="C2264" s="29"/>
    </row>
    <row r="2265" spans="1:3" x14ac:dyDescent="0.2">
      <c r="A2265" s="12"/>
      <c r="B2265" s="15"/>
      <c r="C2265" s="29"/>
    </row>
    <row r="2266" spans="1:3" x14ac:dyDescent="0.2">
      <c r="A2266" s="12"/>
      <c r="B2266" s="15"/>
      <c r="C2266" s="29"/>
    </row>
    <row r="2267" spans="1:3" x14ac:dyDescent="0.2">
      <c r="A2267" s="12"/>
      <c r="B2267" s="15"/>
      <c r="C2267" s="29"/>
    </row>
    <row r="2268" spans="1:3" x14ac:dyDescent="0.2">
      <c r="A2268" s="12"/>
      <c r="B2268" s="15"/>
      <c r="C2268" s="29"/>
    </row>
    <row r="2269" spans="1:3" x14ac:dyDescent="0.2">
      <c r="A2269" s="12"/>
      <c r="B2269" s="15"/>
      <c r="C2269" s="29"/>
    </row>
    <row r="2270" spans="1:3" x14ac:dyDescent="0.2">
      <c r="A2270" s="12"/>
      <c r="B2270" s="15"/>
      <c r="C2270" s="29"/>
    </row>
    <row r="2271" spans="1:3" x14ac:dyDescent="0.2">
      <c r="A2271" s="12"/>
      <c r="B2271" s="15"/>
      <c r="C2271" s="29"/>
    </row>
    <row r="2272" spans="1:3" x14ac:dyDescent="0.2">
      <c r="A2272" s="12"/>
      <c r="B2272" s="15"/>
      <c r="C2272" s="29"/>
    </row>
    <row r="2273" spans="1:3" x14ac:dyDescent="0.2">
      <c r="A2273" s="12"/>
      <c r="B2273" s="15"/>
      <c r="C2273" s="29"/>
    </row>
    <row r="2274" spans="1:3" x14ac:dyDescent="0.2">
      <c r="A2274" s="12"/>
      <c r="B2274" s="15"/>
      <c r="C2274" s="29"/>
    </row>
    <row r="2275" spans="1:3" x14ac:dyDescent="0.2">
      <c r="A2275" s="12"/>
      <c r="B2275" s="15"/>
      <c r="C2275" s="29"/>
    </row>
    <row r="2276" spans="1:3" x14ac:dyDescent="0.2">
      <c r="A2276" s="12"/>
      <c r="B2276" s="15"/>
      <c r="C2276" s="29"/>
    </row>
    <row r="2277" spans="1:3" x14ac:dyDescent="0.2">
      <c r="A2277" s="12"/>
      <c r="B2277" s="15"/>
      <c r="C2277" s="29"/>
    </row>
    <row r="2278" spans="1:3" x14ac:dyDescent="0.2">
      <c r="A2278" s="12"/>
      <c r="B2278" s="15"/>
      <c r="C2278" s="29"/>
    </row>
    <row r="2279" spans="1:3" x14ac:dyDescent="0.2">
      <c r="A2279" s="12"/>
      <c r="B2279" s="15"/>
      <c r="C2279" s="29"/>
    </row>
    <row r="2280" spans="1:3" x14ac:dyDescent="0.2">
      <c r="A2280" s="12"/>
      <c r="B2280" s="15"/>
      <c r="C2280" s="29"/>
    </row>
    <row r="2281" spans="1:3" x14ac:dyDescent="0.2">
      <c r="A2281" s="12"/>
      <c r="B2281" s="15"/>
      <c r="C2281" s="29"/>
    </row>
    <row r="2282" spans="1:3" x14ac:dyDescent="0.2">
      <c r="A2282" s="12"/>
      <c r="B2282" s="15"/>
      <c r="C2282" s="29"/>
    </row>
    <row r="2283" spans="1:3" x14ac:dyDescent="0.2">
      <c r="A2283" s="12"/>
      <c r="B2283" s="15"/>
      <c r="C2283" s="29"/>
    </row>
    <row r="2284" spans="1:3" x14ac:dyDescent="0.2">
      <c r="A2284" s="12"/>
      <c r="B2284" s="15"/>
      <c r="C2284" s="29"/>
    </row>
    <row r="2285" spans="1:3" x14ac:dyDescent="0.2">
      <c r="A2285" s="12"/>
      <c r="B2285" s="15"/>
      <c r="C2285" s="29"/>
    </row>
    <row r="2286" spans="1:3" x14ac:dyDescent="0.2">
      <c r="A2286" s="12"/>
      <c r="B2286" s="15"/>
      <c r="C2286" s="29"/>
    </row>
    <row r="2287" spans="1:3" x14ac:dyDescent="0.2">
      <c r="A2287" s="12"/>
      <c r="B2287" s="15"/>
      <c r="C2287" s="29"/>
    </row>
    <row r="2288" spans="1:3" x14ac:dyDescent="0.2">
      <c r="A2288" s="12"/>
      <c r="B2288" s="15"/>
      <c r="C2288" s="29"/>
    </row>
    <row r="2289" spans="1:3" x14ac:dyDescent="0.2">
      <c r="A2289" s="12"/>
      <c r="B2289" s="15"/>
      <c r="C2289" s="29"/>
    </row>
    <row r="2290" spans="1:3" x14ac:dyDescent="0.2">
      <c r="A2290" s="12"/>
      <c r="B2290" s="15"/>
      <c r="C2290" s="29"/>
    </row>
    <row r="2291" spans="1:3" x14ac:dyDescent="0.2">
      <c r="A2291" s="12"/>
      <c r="B2291" s="15"/>
      <c r="C2291" s="29"/>
    </row>
    <row r="2292" spans="1:3" x14ac:dyDescent="0.2">
      <c r="A2292" s="12"/>
      <c r="B2292" s="15"/>
      <c r="C2292" s="29"/>
    </row>
    <row r="2293" spans="1:3" x14ac:dyDescent="0.2">
      <c r="A2293" s="12"/>
      <c r="B2293" s="15"/>
      <c r="C2293" s="29"/>
    </row>
    <row r="2294" spans="1:3" x14ac:dyDescent="0.2">
      <c r="A2294" s="12"/>
      <c r="B2294" s="15"/>
      <c r="C2294" s="29"/>
    </row>
    <row r="2295" spans="1:3" x14ac:dyDescent="0.2">
      <c r="A2295" s="12"/>
      <c r="B2295" s="15"/>
      <c r="C2295" s="29"/>
    </row>
    <row r="2296" spans="1:3" x14ac:dyDescent="0.2">
      <c r="A2296" s="12"/>
      <c r="B2296" s="15"/>
      <c r="C2296" s="29"/>
    </row>
    <row r="2297" spans="1:3" x14ac:dyDescent="0.2">
      <c r="A2297" s="12"/>
      <c r="B2297" s="15"/>
      <c r="C2297" s="29"/>
    </row>
    <row r="2298" spans="1:3" x14ac:dyDescent="0.2">
      <c r="A2298" s="12"/>
      <c r="B2298" s="15"/>
      <c r="C2298" s="29"/>
    </row>
    <row r="2299" spans="1:3" x14ac:dyDescent="0.2">
      <c r="A2299" s="12"/>
      <c r="B2299" s="15"/>
      <c r="C2299" s="29"/>
    </row>
    <row r="2300" spans="1:3" x14ac:dyDescent="0.2">
      <c r="A2300" s="12"/>
      <c r="B2300" s="15"/>
      <c r="C2300" s="29"/>
    </row>
    <row r="2301" spans="1:3" x14ac:dyDescent="0.2">
      <c r="A2301" s="12"/>
      <c r="B2301" s="15"/>
      <c r="C2301" s="29"/>
    </row>
    <row r="2302" spans="1:3" x14ac:dyDescent="0.2">
      <c r="A2302" s="12"/>
      <c r="B2302" s="15"/>
      <c r="C2302" s="29"/>
    </row>
    <row r="2303" spans="1:3" x14ac:dyDescent="0.2">
      <c r="A2303" s="12"/>
      <c r="B2303" s="15"/>
      <c r="C2303" s="29"/>
    </row>
    <row r="2304" spans="1:3" x14ac:dyDescent="0.2">
      <c r="A2304" s="12"/>
      <c r="B2304" s="15"/>
      <c r="C2304" s="29"/>
    </row>
    <row r="2305" spans="1:3" x14ac:dyDescent="0.2">
      <c r="A2305" s="12"/>
      <c r="B2305" s="15"/>
      <c r="C2305" s="29"/>
    </row>
    <row r="2306" spans="1:3" x14ac:dyDescent="0.2">
      <c r="A2306" s="12"/>
      <c r="B2306" s="15"/>
      <c r="C2306" s="29"/>
    </row>
    <row r="2307" spans="1:3" x14ac:dyDescent="0.2">
      <c r="A2307" s="12"/>
      <c r="B2307" s="15"/>
      <c r="C2307" s="29"/>
    </row>
    <row r="2308" spans="1:3" x14ac:dyDescent="0.2">
      <c r="A2308" s="12"/>
      <c r="B2308" s="15"/>
      <c r="C2308" s="29"/>
    </row>
    <row r="2309" spans="1:3" x14ac:dyDescent="0.2">
      <c r="A2309" s="12"/>
      <c r="B2309" s="15"/>
      <c r="C2309" s="29"/>
    </row>
    <row r="2310" spans="1:3" x14ac:dyDescent="0.2">
      <c r="A2310" s="12"/>
      <c r="B2310" s="15"/>
      <c r="C2310" s="29"/>
    </row>
    <row r="2311" spans="1:3" x14ac:dyDescent="0.2">
      <c r="A2311" s="12"/>
      <c r="B2311" s="15"/>
      <c r="C2311" s="29"/>
    </row>
    <row r="2312" spans="1:3" x14ac:dyDescent="0.2">
      <c r="A2312" s="12"/>
      <c r="B2312" s="15"/>
      <c r="C2312" s="29"/>
    </row>
    <row r="2313" spans="1:3" x14ac:dyDescent="0.2">
      <c r="A2313" s="12"/>
      <c r="B2313" s="15"/>
      <c r="C2313" s="29"/>
    </row>
    <row r="2314" spans="1:3" x14ac:dyDescent="0.2">
      <c r="A2314" s="12"/>
      <c r="B2314" s="15"/>
      <c r="C2314" s="29"/>
    </row>
    <row r="2315" spans="1:3" x14ac:dyDescent="0.2">
      <c r="A2315" s="12"/>
      <c r="B2315" s="15"/>
      <c r="C2315" s="29"/>
    </row>
    <row r="2316" spans="1:3" x14ac:dyDescent="0.2">
      <c r="A2316" s="12"/>
      <c r="B2316" s="15"/>
      <c r="C2316" s="29"/>
    </row>
    <row r="2317" spans="1:3" x14ac:dyDescent="0.2">
      <c r="A2317" s="12"/>
      <c r="B2317" s="15"/>
      <c r="C2317" s="29"/>
    </row>
    <row r="2318" spans="1:3" x14ac:dyDescent="0.2">
      <c r="A2318" s="12"/>
      <c r="B2318" s="15"/>
      <c r="C2318" s="29"/>
    </row>
    <row r="2319" spans="1:3" x14ac:dyDescent="0.2">
      <c r="A2319" s="12"/>
      <c r="B2319" s="15"/>
      <c r="C2319" s="29"/>
    </row>
    <row r="2320" spans="1:3" x14ac:dyDescent="0.2">
      <c r="A2320" s="12"/>
      <c r="B2320" s="15"/>
      <c r="C2320" s="29"/>
    </row>
    <row r="2321" spans="1:3" x14ac:dyDescent="0.2">
      <c r="A2321" s="12"/>
      <c r="B2321" s="15"/>
      <c r="C2321" s="29"/>
    </row>
    <row r="2322" spans="1:3" x14ac:dyDescent="0.2">
      <c r="A2322" s="12"/>
      <c r="B2322" s="15"/>
      <c r="C2322" s="29"/>
    </row>
    <row r="2323" spans="1:3" x14ac:dyDescent="0.2">
      <c r="A2323" s="12"/>
      <c r="B2323" s="15"/>
      <c r="C2323" s="29"/>
    </row>
    <row r="2324" spans="1:3" x14ac:dyDescent="0.2">
      <c r="A2324" s="12"/>
      <c r="B2324" s="15"/>
      <c r="C2324" s="29"/>
    </row>
    <row r="2325" spans="1:3" x14ac:dyDescent="0.2">
      <c r="A2325" s="12"/>
      <c r="B2325" s="15"/>
      <c r="C2325" s="29"/>
    </row>
    <row r="2326" spans="1:3" x14ac:dyDescent="0.2">
      <c r="A2326" s="12"/>
      <c r="B2326" s="15"/>
      <c r="C2326" s="29"/>
    </row>
    <row r="2327" spans="1:3" x14ac:dyDescent="0.2">
      <c r="A2327" s="12"/>
      <c r="B2327" s="15"/>
      <c r="C2327" s="29"/>
    </row>
    <row r="2328" spans="1:3" x14ac:dyDescent="0.2">
      <c r="A2328" s="12"/>
      <c r="B2328" s="15"/>
      <c r="C2328" s="29"/>
    </row>
    <row r="2329" spans="1:3" x14ac:dyDescent="0.2">
      <c r="A2329" s="12"/>
      <c r="B2329" s="15"/>
      <c r="C2329" s="29"/>
    </row>
    <row r="2330" spans="1:3" x14ac:dyDescent="0.2">
      <c r="A2330" s="12"/>
      <c r="B2330" s="15"/>
      <c r="C2330" s="29"/>
    </row>
    <row r="2331" spans="1:3" x14ac:dyDescent="0.2">
      <c r="A2331" s="12"/>
      <c r="B2331" s="15"/>
      <c r="C2331" s="29"/>
    </row>
    <row r="2332" spans="1:3" x14ac:dyDescent="0.2">
      <c r="A2332" s="12"/>
      <c r="B2332" s="15"/>
      <c r="C2332" s="29"/>
    </row>
    <row r="2333" spans="1:3" x14ac:dyDescent="0.2">
      <c r="A2333" s="12"/>
      <c r="B2333" s="15"/>
      <c r="C2333" s="29"/>
    </row>
    <row r="2334" spans="1:3" x14ac:dyDescent="0.2">
      <c r="A2334" s="12"/>
      <c r="B2334" s="15"/>
      <c r="C2334" s="29"/>
    </row>
    <row r="2335" spans="1:3" x14ac:dyDescent="0.2">
      <c r="A2335" s="12"/>
      <c r="B2335" s="15"/>
      <c r="C2335" s="29"/>
    </row>
    <row r="2336" spans="1:3" x14ac:dyDescent="0.2">
      <c r="A2336" s="12"/>
      <c r="B2336" s="15"/>
      <c r="C2336" s="29"/>
    </row>
    <row r="2337" spans="1:3" x14ac:dyDescent="0.2">
      <c r="A2337" s="12"/>
      <c r="B2337" s="15"/>
      <c r="C2337" s="29"/>
    </row>
    <row r="2338" spans="1:3" x14ac:dyDescent="0.2">
      <c r="A2338" s="12"/>
      <c r="B2338" s="15"/>
      <c r="C2338" s="29"/>
    </row>
    <row r="2339" spans="1:3" x14ac:dyDescent="0.2">
      <c r="A2339" s="12"/>
      <c r="B2339" s="15"/>
      <c r="C2339" s="29"/>
    </row>
    <row r="2340" spans="1:3" x14ac:dyDescent="0.2">
      <c r="A2340" s="12"/>
      <c r="B2340" s="15"/>
      <c r="C2340" s="29"/>
    </row>
    <row r="2341" spans="1:3" x14ac:dyDescent="0.2">
      <c r="A2341" s="12"/>
      <c r="B2341" s="15"/>
      <c r="C2341" s="29"/>
    </row>
    <row r="2342" spans="1:3" x14ac:dyDescent="0.2">
      <c r="A2342" s="12"/>
      <c r="B2342" s="15"/>
      <c r="C2342" s="29"/>
    </row>
    <row r="2343" spans="1:3" x14ac:dyDescent="0.2">
      <c r="A2343" s="12"/>
      <c r="B2343" s="15"/>
      <c r="C2343" s="29"/>
    </row>
    <row r="2344" spans="1:3" x14ac:dyDescent="0.2">
      <c r="A2344" s="12"/>
      <c r="B2344" s="15"/>
      <c r="C2344" s="29"/>
    </row>
    <row r="2345" spans="1:3" x14ac:dyDescent="0.2">
      <c r="A2345" s="12"/>
      <c r="B2345" s="15"/>
      <c r="C2345" s="29"/>
    </row>
    <row r="2346" spans="1:3" x14ac:dyDescent="0.2">
      <c r="A2346" s="12"/>
      <c r="B2346" s="15"/>
      <c r="C2346" s="29"/>
    </row>
    <row r="2347" spans="1:3" x14ac:dyDescent="0.2">
      <c r="A2347" s="12"/>
      <c r="B2347" s="15"/>
      <c r="C2347" s="29"/>
    </row>
    <row r="2348" spans="1:3" x14ac:dyDescent="0.2">
      <c r="A2348" s="12"/>
      <c r="B2348" s="15"/>
      <c r="C2348" s="29"/>
    </row>
    <row r="2349" spans="1:3" x14ac:dyDescent="0.2">
      <c r="A2349" s="12"/>
      <c r="B2349" s="15"/>
      <c r="C2349" s="29"/>
    </row>
    <row r="2350" spans="1:3" x14ac:dyDescent="0.2">
      <c r="A2350" s="12"/>
      <c r="B2350" s="15"/>
      <c r="C2350" s="29"/>
    </row>
    <row r="2351" spans="1:3" x14ac:dyDescent="0.2">
      <c r="A2351" s="12"/>
      <c r="B2351" s="15"/>
      <c r="C2351" s="29"/>
    </row>
    <row r="2352" spans="1:3" x14ac:dyDescent="0.2">
      <c r="A2352" s="12"/>
      <c r="B2352" s="15"/>
      <c r="C2352" s="29"/>
    </row>
    <row r="2353" spans="1:3" x14ac:dyDescent="0.2">
      <c r="A2353" s="12"/>
      <c r="B2353" s="15"/>
      <c r="C2353" s="29"/>
    </row>
    <row r="2354" spans="1:3" x14ac:dyDescent="0.2">
      <c r="A2354" s="12"/>
      <c r="B2354" s="15"/>
      <c r="C2354" s="29"/>
    </row>
    <row r="2355" spans="1:3" x14ac:dyDescent="0.2">
      <c r="A2355" s="12"/>
      <c r="B2355" s="15"/>
      <c r="C2355" s="29"/>
    </row>
    <row r="2356" spans="1:3" x14ac:dyDescent="0.2">
      <c r="A2356" s="12"/>
      <c r="B2356" s="15"/>
      <c r="C2356" s="29"/>
    </row>
    <row r="2357" spans="1:3" x14ac:dyDescent="0.2">
      <c r="A2357" s="12"/>
      <c r="B2357" s="15"/>
      <c r="C2357" s="29"/>
    </row>
    <row r="2358" spans="1:3" x14ac:dyDescent="0.2">
      <c r="A2358" s="12"/>
      <c r="B2358" s="15"/>
      <c r="C2358" s="29"/>
    </row>
    <row r="2359" spans="1:3" x14ac:dyDescent="0.2">
      <c r="A2359" s="12"/>
      <c r="B2359" s="15"/>
      <c r="C2359" s="29"/>
    </row>
    <row r="2360" spans="1:3" x14ac:dyDescent="0.2">
      <c r="A2360" s="12"/>
      <c r="B2360" s="15"/>
      <c r="C2360" s="29"/>
    </row>
    <row r="2361" spans="1:3" x14ac:dyDescent="0.2">
      <c r="A2361" s="12"/>
      <c r="B2361" s="15"/>
      <c r="C2361" s="29"/>
    </row>
    <row r="2362" spans="1:3" x14ac:dyDescent="0.2">
      <c r="A2362" s="12"/>
      <c r="B2362" s="15"/>
      <c r="C2362" s="29"/>
    </row>
    <row r="2363" spans="1:3" x14ac:dyDescent="0.2">
      <c r="A2363" s="12"/>
      <c r="B2363" s="15"/>
      <c r="C2363" s="29"/>
    </row>
    <row r="2364" spans="1:3" x14ac:dyDescent="0.2">
      <c r="A2364" s="12"/>
      <c r="B2364" s="15"/>
      <c r="C2364" s="29"/>
    </row>
    <row r="2365" spans="1:3" x14ac:dyDescent="0.2">
      <c r="A2365" s="12"/>
      <c r="B2365" s="15"/>
      <c r="C2365" s="29"/>
    </row>
    <row r="2366" spans="1:3" x14ac:dyDescent="0.2">
      <c r="A2366" s="12"/>
      <c r="B2366" s="15"/>
      <c r="C2366" s="29"/>
    </row>
    <row r="2367" spans="1:3" x14ac:dyDescent="0.2">
      <c r="A2367" s="12"/>
      <c r="B2367" s="15"/>
      <c r="C2367" s="29"/>
    </row>
    <row r="2368" spans="1:3" x14ac:dyDescent="0.2">
      <c r="A2368" s="12"/>
      <c r="B2368" s="15"/>
      <c r="C2368" s="29"/>
    </row>
    <row r="2369" spans="1:3" x14ac:dyDescent="0.2">
      <c r="A2369" s="12"/>
      <c r="B2369" s="15"/>
      <c r="C2369" s="29"/>
    </row>
    <row r="2370" spans="1:3" x14ac:dyDescent="0.2">
      <c r="A2370" s="12"/>
      <c r="B2370" s="15"/>
      <c r="C2370" s="29"/>
    </row>
    <row r="2371" spans="1:3" x14ac:dyDescent="0.2">
      <c r="A2371" s="12"/>
      <c r="B2371" s="15"/>
      <c r="C2371" s="29"/>
    </row>
    <row r="2372" spans="1:3" x14ac:dyDescent="0.2">
      <c r="A2372" s="12"/>
      <c r="B2372" s="15"/>
      <c r="C2372" s="29"/>
    </row>
    <row r="2373" spans="1:3" x14ac:dyDescent="0.2">
      <c r="A2373" s="12"/>
      <c r="B2373" s="15"/>
      <c r="C2373" s="29"/>
    </row>
    <row r="2374" spans="1:3" x14ac:dyDescent="0.2">
      <c r="A2374" s="12"/>
      <c r="B2374" s="15"/>
      <c r="C2374" s="29"/>
    </row>
    <row r="2375" spans="1:3" x14ac:dyDescent="0.2">
      <c r="A2375" s="12"/>
      <c r="B2375" s="15"/>
      <c r="C2375" s="29"/>
    </row>
    <row r="2376" spans="1:3" x14ac:dyDescent="0.2">
      <c r="A2376" s="12"/>
      <c r="B2376" s="15"/>
      <c r="C2376" s="29"/>
    </row>
    <row r="2377" spans="1:3" x14ac:dyDescent="0.2">
      <c r="A2377" s="12"/>
      <c r="B2377" s="15"/>
      <c r="C2377" s="29"/>
    </row>
    <row r="2378" spans="1:3" x14ac:dyDescent="0.2">
      <c r="A2378" s="12"/>
      <c r="B2378" s="15"/>
      <c r="C2378" s="29"/>
    </row>
    <row r="2379" spans="1:3" x14ac:dyDescent="0.2">
      <c r="A2379" s="12"/>
      <c r="B2379" s="15"/>
      <c r="C2379" s="29"/>
    </row>
    <row r="2380" spans="1:3" x14ac:dyDescent="0.2">
      <c r="A2380" s="12"/>
      <c r="B2380" s="15"/>
      <c r="C2380" s="29"/>
    </row>
    <row r="2381" spans="1:3" x14ac:dyDescent="0.2">
      <c r="A2381" s="12"/>
      <c r="B2381" s="15"/>
      <c r="C2381" s="29"/>
    </row>
    <row r="2382" spans="1:3" x14ac:dyDescent="0.2">
      <c r="A2382" s="12"/>
      <c r="B2382" s="15"/>
      <c r="C2382" s="29"/>
    </row>
    <row r="2383" spans="1:3" x14ac:dyDescent="0.2">
      <c r="A2383" s="12"/>
      <c r="B2383" s="15"/>
      <c r="C2383" s="29"/>
    </row>
    <row r="2384" spans="1:3" x14ac:dyDescent="0.2">
      <c r="A2384" s="12"/>
      <c r="B2384" s="15"/>
      <c r="C2384" s="29"/>
    </row>
    <row r="2385" spans="1:3" x14ac:dyDescent="0.2">
      <c r="A2385" s="12"/>
      <c r="B2385" s="15"/>
      <c r="C2385" s="29"/>
    </row>
    <row r="2386" spans="1:3" x14ac:dyDescent="0.2">
      <c r="A2386" s="12"/>
      <c r="B2386" s="15"/>
      <c r="C2386" s="29"/>
    </row>
    <row r="2387" spans="1:3" x14ac:dyDescent="0.2">
      <c r="A2387" s="12"/>
      <c r="B2387" s="15"/>
      <c r="C2387" s="29"/>
    </row>
    <row r="2388" spans="1:3" x14ac:dyDescent="0.2">
      <c r="A2388" s="12"/>
      <c r="B2388" s="15"/>
      <c r="C2388" s="29"/>
    </row>
    <row r="2389" spans="1:3" x14ac:dyDescent="0.2">
      <c r="A2389" s="12"/>
      <c r="B2389" s="15"/>
      <c r="C2389" s="29"/>
    </row>
    <row r="2390" spans="1:3" x14ac:dyDescent="0.2">
      <c r="A2390" s="12"/>
      <c r="B2390" s="15"/>
      <c r="C2390" s="29"/>
    </row>
    <row r="2391" spans="1:3" x14ac:dyDescent="0.2">
      <c r="A2391" s="12"/>
      <c r="B2391" s="15"/>
      <c r="C2391" s="29"/>
    </row>
    <row r="2392" spans="1:3" x14ac:dyDescent="0.2">
      <c r="A2392" s="12"/>
      <c r="B2392" s="15"/>
      <c r="C2392" s="29"/>
    </row>
    <row r="2393" spans="1:3" x14ac:dyDescent="0.2">
      <c r="A2393" s="12"/>
      <c r="B2393" s="15"/>
      <c r="C2393" s="29"/>
    </row>
    <row r="2394" spans="1:3" x14ac:dyDescent="0.2">
      <c r="A2394" s="12"/>
      <c r="B2394" s="15"/>
      <c r="C2394" s="29"/>
    </row>
    <row r="2395" spans="1:3" x14ac:dyDescent="0.2">
      <c r="A2395" s="12"/>
      <c r="B2395" s="15"/>
      <c r="C2395" s="29"/>
    </row>
    <row r="2396" spans="1:3" x14ac:dyDescent="0.2">
      <c r="A2396" s="12"/>
      <c r="B2396" s="15"/>
      <c r="C2396" s="29"/>
    </row>
    <row r="2397" spans="1:3" x14ac:dyDescent="0.2">
      <c r="A2397" s="12"/>
      <c r="B2397" s="15"/>
      <c r="C2397" s="29"/>
    </row>
    <row r="2398" spans="1:3" x14ac:dyDescent="0.2">
      <c r="A2398" s="12"/>
      <c r="B2398" s="15"/>
      <c r="C2398" s="29"/>
    </row>
    <row r="2399" spans="1:3" x14ac:dyDescent="0.2">
      <c r="A2399" s="12"/>
      <c r="B2399" s="15"/>
      <c r="C2399" s="29"/>
    </row>
    <row r="2400" spans="1:3" x14ac:dyDescent="0.2">
      <c r="A2400" s="12"/>
      <c r="B2400" s="15"/>
      <c r="C2400" s="29"/>
    </row>
    <row r="2401" spans="1:3" x14ac:dyDescent="0.2">
      <c r="A2401" s="12"/>
      <c r="B2401" s="15"/>
      <c r="C2401" s="29"/>
    </row>
    <row r="2402" spans="1:3" x14ac:dyDescent="0.2">
      <c r="A2402" s="12"/>
      <c r="B2402" s="15"/>
      <c r="C2402" s="29"/>
    </row>
    <row r="2403" spans="1:3" x14ac:dyDescent="0.2">
      <c r="A2403" s="12"/>
      <c r="B2403" s="15"/>
      <c r="C2403" s="29"/>
    </row>
    <row r="2404" spans="1:3" x14ac:dyDescent="0.2">
      <c r="A2404" s="12"/>
      <c r="B2404" s="15"/>
      <c r="C2404" s="29"/>
    </row>
    <row r="2405" spans="1:3" x14ac:dyDescent="0.2">
      <c r="A2405" s="12"/>
      <c r="B2405" s="15"/>
      <c r="C2405" s="29"/>
    </row>
    <row r="2406" spans="1:3" x14ac:dyDescent="0.2">
      <c r="A2406" s="12"/>
      <c r="B2406" s="15"/>
      <c r="C2406" s="29"/>
    </row>
    <row r="2407" spans="1:3" x14ac:dyDescent="0.2">
      <c r="A2407" s="12"/>
      <c r="B2407" s="15"/>
      <c r="C2407" s="29"/>
    </row>
    <row r="2408" spans="1:3" x14ac:dyDescent="0.2">
      <c r="A2408" s="12"/>
      <c r="B2408" s="15"/>
      <c r="C2408" s="29"/>
    </row>
    <row r="2409" spans="1:3" x14ac:dyDescent="0.2">
      <c r="A2409" s="12"/>
      <c r="B2409" s="15"/>
      <c r="C2409" s="29"/>
    </row>
    <row r="2410" spans="1:3" x14ac:dyDescent="0.2">
      <c r="A2410" s="12"/>
      <c r="B2410" s="15"/>
      <c r="C2410" s="29"/>
    </row>
    <row r="2411" spans="1:3" x14ac:dyDescent="0.2">
      <c r="A2411" s="12"/>
      <c r="B2411" s="15"/>
      <c r="C2411" s="29"/>
    </row>
    <row r="2412" spans="1:3" x14ac:dyDescent="0.2">
      <c r="A2412" s="12"/>
      <c r="B2412" s="15"/>
      <c r="C2412" s="29"/>
    </row>
    <row r="2413" spans="1:3" x14ac:dyDescent="0.2">
      <c r="A2413" s="12"/>
      <c r="B2413" s="15"/>
      <c r="C2413" s="29"/>
    </row>
    <row r="2414" spans="1:3" x14ac:dyDescent="0.2">
      <c r="A2414" s="12"/>
      <c r="B2414" s="15"/>
      <c r="C2414" s="29"/>
    </row>
    <row r="2415" spans="1:3" x14ac:dyDescent="0.2">
      <c r="A2415" s="12"/>
      <c r="B2415" s="15"/>
      <c r="C2415" s="29"/>
    </row>
    <row r="2416" spans="1:3" x14ac:dyDescent="0.2">
      <c r="A2416" s="12"/>
      <c r="B2416" s="15"/>
      <c r="C2416" s="29"/>
    </row>
    <row r="2417" spans="1:3" x14ac:dyDescent="0.2">
      <c r="A2417" s="12"/>
      <c r="B2417" s="15"/>
      <c r="C2417" s="29"/>
    </row>
    <row r="2418" spans="1:3" x14ac:dyDescent="0.2">
      <c r="A2418" s="12"/>
      <c r="B2418" s="15"/>
      <c r="C2418" s="29"/>
    </row>
    <row r="2419" spans="1:3" x14ac:dyDescent="0.2">
      <c r="A2419" s="12"/>
      <c r="B2419" s="15"/>
      <c r="C2419" s="29"/>
    </row>
    <row r="2420" spans="1:3" x14ac:dyDescent="0.2">
      <c r="A2420" s="12"/>
      <c r="B2420" s="15"/>
      <c r="C2420" s="29"/>
    </row>
    <row r="2421" spans="1:3" x14ac:dyDescent="0.2">
      <c r="A2421" s="12"/>
      <c r="B2421" s="15"/>
      <c r="C2421" s="29"/>
    </row>
    <row r="2422" spans="1:3" x14ac:dyDescent="0.2">
      <c r="A2422" s="12"/>
      <c r="B2422" s="15"/>
      <c r="C2422" s="29"/>
    </row>
    <row r="2423" spans="1:3" x14ac:dyDescent="0.2">
      <c r="A2423" s="12"/>
      <c r="B2423" s="15"/>
      <c r="C2423" s="29"/>
    </row>
    <row r="2424" spans="1:3" x14ac:dyDescent="0.2">
      <c r="A2424" s="12"/>
      <c r="B2424" s="15"/>
      <c r="C2424" s="29"/>
    </row>
    <row r="2425" spans="1:3" x14ac:dyDescent="0.2">
      <c r="A2425" s="12"/>
      <c r="B2425" s="15"/>
      <c r="C2425" s="29"/>
    </row>
    <row r="2426" spans="1:3" x14ac:dyDescent="0.2">
      <c r="A2426" s="12"/>
      <c r="B2426" s="15"/>
      <c r="C2426" s="29"/>
    </row>
    <row r="2427" spans="1:3" x14ac:dyDescent="0.2">
      <c r="A2427" s="12"/>
      <c r="B2427" s="15"/>
      <c r="C2427" s="29"/>
    </row>
    <row r="2428" spans="1:3" x14ac:dyDescent="0.2">
      <c r="A2428" s="12"/>
      <c r="B2428" s="15"/>
      <c r="C2428" s="29"/>
    </row>
    <row r="2429" spans="1:3" x14ac:dyDescent="0.2">
      <c r="A2429" s="12"/>
      <c r="B2429" s="15"/>
      <c r="C2429" s="29"/>
    </row>
    <row r="2430" spans="1:3" x14ac:dyDescent="0.2">
      <c r="A2430" s="12"/>
      <c r="B2430" s="15"/>
      <c r="C2430" s="29"/>
    </row>
    <row r="2431" spans="1:3" x14ac:dyDescent="0.2">
      <c r="A2431" s="12"/>
      <c r="B2431" s="15"/>
      <c r="C2431" s="29"/>
    </row>
    <row r="2432" spans="1:3" x14ac:dyDescent="0.2">
      <c r="A2432" s="12"/>
      <c r="B2432" s="15"/>
      <c r="C2432" s="29"/>
    </row>
    <row r="2433" spans="1:3" x14ac:dyDescent="0.2">
      <c r="A2433" s="12"/>
      <c r="B2433" s="15"/>
      <c r="C2433" s="29"/>
    </row>
    <row r="2434" spans="1:3" x14ac:dyDescent="0.2">
      <c r="A2434" s="12"/>
      <c r="B2434" s="15"/>
      <c r="C2434" s="29"/>
    </row>
    <row r="2435" spans="1:3" x14ac:dyDescent="0.2">
      <c r="A2435" s="12"/>
      <c r="B2435" s="15"/>
      <c r="C2435" s="29"/>
    </row>
    <row r="2436" spans="1:3" x14ac:dyDescent="0.2">
      <c r="A2436" s="12"/>
      <c r="B2436" s="15"/>
      <c r="C2436" s="29"/>
    </row>
    <row r="2437" spans="1:3" x14ac:dyDescent="0.2">
      <c r="A2437" s="12"/>
      <c r="B2437" s="15"/>
      <c r="C2437" s="29"/>
    </row>
    <row r="2438" spans="1:3" x14ac:dyDescent="0.2">
      <c r="A2438" s="12"/>
      <c r="B2438" s="15"/>
      <c r="C2438" s="29"/>
    </row>
    <row r="2439" spans="1:3" x14ac:dyDescent="0.2">
      <c r="A2439" s="12"/>
      <c r="B2439" s="15"/>
      <c r="C2439" s="29"/>
    </row>
    <row r="2440" spans="1:3" x14ac:dyDescent="0.2">
      <c r="A2440" s="12"/>
      <c r="B2440" s="15"/>
      <c r="C2440" s="29"/>
    </row>
    <row r="2441" spans="1:3" x14ac:dyDescent="0.2">
      <c r="A2441" s="12"/>
      <c r="B2441" s="15"/>
      <c r="C2441" s="29"/>
    </row>
    <row r="2442" spans="1:3" x14ac:dyDescent="0.2">
      <c r="A2442" s="12"/>
      <c r="B2442" s="15"/>
      <c r="C2442" s="29"/>
    </row>
    <row r="2443" spans="1:3" x14ac:dyDescent="0.2">
      <c r="A2443" s="12"/>
      <c r="B2443" s="15"/>
      <c r="C2443" s="29"/>
    </row>
    <row r="2444" spans="1:3" x14ac:dyDescent="0.2">
      <c r="A2444" s="12"/>
      <c r="B2444" s="15"/>
      <c r="C2444" s="29"/>
    </row>
    <row r="2445" spans="1:3" x14ac:dyDescent="0.2">
      <c r="A2445" s="12"/>
      <c r="B2445" s="15"/>
      <c r="C2445" s="29"/>
    </row>
    <row r="2446" spans="1:3" x14ac:dyDescent="0.2">
      <c r="A2446" s="12"/>
      <c r="B2446" s="15"/>
      <c r="C2446" s="29"/>
    </row>
    <row r="2447" spans="1:3" x14ac:dyDescent="0.2">
      <c r="A2447" s="12"/>
      <c r="B2447" s="15"/>
      <c r="C2447" s="29"/>
    </row>
    <row r="2448" spans="1:3" x14ac:dyDescent="0.2">
      <c r="A2448" s="12"/>
      <c r="B2448" s="15"/>
      <c r="C2448" s="29"/>
    </row>
    <row r="2449" spans="1:3" x14ac:dyDescent="0.2">
      <c r="A2449" s="12"/>
      <c r="B2449" s="15"/>
      <c r="C2449" s="29"/>
    </row>
    <row r="2450" spans="1:3" x14ac:dyDescent="0.2">
      <c r="A2450" s="12"/>
      <c r="B2450" s="15"/>
      <c r="C2450" s="29"/>
    </row>
    <row r="2451" spans="1:3" x14ac:dyDescent="0.2">
      <c r="A2451" s="12"/>
      <c r="B2451" s="15"/>
      <c r="C2451" s="29"/>
    </row>
    <row r="2452" spans="1:3" x14ac:dyDescent="0.2">
      <c r="A2452" s="12"/>
      <c r="B2452" s="15"/>
      <c r="C2452" s="29"/>
    </row>
    <row r="2453" spans="1:3" x14ac:dyDescent="0.2">
      <c r="A2453" s="12"/>
      <c r="B2453" s="15"/>
      <c r="C2453" s="29"/>
    </row>
    <row r="2454" spans="1:3" x14ac:dyDescent="0.2">
      <c r="A2454" s="12"/>
      <c r="B2454" s="15"/>
      <c r="C2454" s="29"/>
    </row>
    <row r="2455" spans="1:3" x14ac:dyDescent="0.2">
      <c r="A2455" s="12"/>
      <c r="B2455" s="15"/>
      <c r="C2455" s="29"/>
    </row>
    <row r="2456" spans="1:3" x14ac:dyDescent="0.2">
      <c r="A2456" s="12"/>
      <c r="B2456" s="15"/>
      <c r="C2456" s="29"/>
    </row>
    <row r="2457" spans="1:3" x14ac:dyDescent="0.2">
      <c r="A2457" s="12"/>
      <c r="B2457" s="15"/>
      <c r="C2457" s="29"/>
    </row>
    <row r="2458" spans="1:3" x14ac:dyDescent="0.2">
      <c r="A2458" s="12"/>
      <c r="B2458" s="15"/>
      <c r="C2458" s="29"/>
    </row>
    <row r="2459" spans="1:3" x14ac:dyDescent="0.2">
      <c r="A2459" s="12"/>
      <c r="B2459" s="15"/>
      <c r="C2459" s="29"/>
    </row>
    <row r="2460" spans="1:3" x14ac:dyDescent="0.2">
      <c r="A2460" s="12"/>
      <c r="B2460" s="15"/>
      <c r="C2460" s="29"/>
    </row>
    <row r="2461" spans="1:3" x14ac:dyDescent="0.2">
      <c r="A2461" s="12"/>
      <c r="B2461" s="15"/>
      <c r="C2461" s="29"/>
    </row>
    <row r="2462" spans="1:3" x14ac:dyDescent="0.2">
      <c r="A2462" s="12"/>
      <c r="B2462" s="15"/>
      <c r="C2462" s="29"/>
    </row>
    <row r="2463" spans="1:3" x14ac:dyDescent="0.2">
      <c r="A2463" s="12"/>
      <c r="B2463" s="15"/>
      <c r="C2463" s="29"/>
    </row>
    <row r="2464" spans="1:3" x14ac:dyDescent="0.2">
      <c r="A2464" s="12"/>
      <c r="B2464" s="15"/>
      <c r="C2464" s="29"/>
    </row>
    <row r="2465" spans="1:3" x14ac:dyDescent="0.2">
      <c r="A2465" s="12"/>
      <c r="B2465" s="15"/>
      <c r="C2465" s="29"/>
    </row>
    <row r="2466" spans="1:3" x14ac:dyDescent="0.2">
      <c r="A2466" s="12"/>
      <c r="B2466" s="15"/>
      <c r="C2466" s="29"/>
    </row>
    <row r="2467" spans="1:3" x14ac:dyDescent="0.2">
      <c r="A2467" s="12"/>
      <c r="B2467" s="15"/>
      <c r="C2467" s="29"/>
    </row>
    <row r="2468" spans="1:3" x14ac:dyDescent="0.2">
      <c r="A2468" s="12"/>
      <c r="B2468" s="15"/>
      <c r="C2468" s="29"/>
    </row>
    <row r="2469" spans="1:3" x14ac:dyDescent="0.2">
      <c r="A2469" s="12"/>
      <c r="B2469" s="15"/>
      <c r="C2469" s="29"/>
    </row>
    <row r="2470" spans="1:3" x14ac:dyDescent="0.2">
      <c r="A2470" s="12"/>
      <c r="B2470" s="15"/>
      <c r="C2470" s="29"/>
    </row>
    <row r="2471" spans="1:3" x14ac:dyDescent="0.2">
      <c r="A2471" s="12"/>
      <c r="B2471" s="15"/>
      <c r="C2471" s="29"/>
    </row>
    <row r="2472" spans="1:3" x14ac:dyDescent="0.2">
      <c r="A2472" s="12"/>
      <c r="B2472" s="15"/>
      <c r="C2472" s="29"/>
    </row>
    <row r="2473" spans="1:3" x14ac:dyDescent="0.2">
      <c r="A2473" s="12"/>
      <c r="B2473" s="15"/>
      <c r="C2473" s="29"/>
    </row>
    <row r="2474" spans="1:3" x14ac:dyDescent="0.2">
      <c r="A2474" s="12"/>
      <c r="B2474" s="15"/>
      <c r="C2474" s="29"/>
    </row>
    <row r="2475" spans="1:3" x14ac:dyDescent="0.2">
      <c r="A2475" s="12"/>
      <c r="B2475" s="15"/>
      <c r="C2475" s="29"/>
    </row>
    <row r="2476" spans="1:3" x14ac:dyDescent="0.2">
      <c r="A2476" s="12"/>
      <c r="B2476" s="15"/>
      <c r="C2476" s="29"/>
    </row>
    <row r="2477" spans="1:3" x14ac:dyDescent="0.2">
      <c r="A2477" s="12"/>
      <c r="B2477" s="15"/>
      <c r="C2477" s="29"/>
    </row>
    <row r="2478" spans="1:3" x14ac:dyDescent="0.2">
      <c r="A2478" s="12"/>
      <c r="B2478" s="15"/>
      <c r="C2478" s="29"/>
    </row>
    <row r="2479" spans="1:3" x14ac:dyDescent="0.2">
      <c r="A2479" s="12"/>
      <c r="B2479" s="15"/>
      <c r="C2479" s="29"/>
    </row>
    <row r="2480" spans="1:3" x14ac:dyDescent="0.2">
      <c r="A2480" s="12"/>
      <c r="B2480" s="15"/>
      <c r="C2480" s="29"/>
    </row>
    <row r="2481" spans="1:3" x14ac:dyDescent="0.2">
      <c r="A2481" s="12"/>
      <c r="B2481" s="15"/>
      <c r="C2481" s="29"/>
    </row>
    <row r="2482" spans="1:3" x14ac:dyDescent="0.2">
      <c r="A2482" s="12"/>
      <c r="B2482" s="15"/>
      <c r="C2482" s="29"/>
    </row>
    <row r="2483" spans="1:3" x14ac:dyDescent="0.2">
      <c r="A2483" s="12"/>
      <c r="B2483" s="15"/>
      <c r="C2483" s="29"/>
    </row>
    <row r="2484" spans="1:3" x14ac:dyDescent="0.2">
      <c r="A2484" s="12"/>
      <c r="B2484" s="15"/>
      <c r="C2484" s="29"/>
    </row>
    <row r="2485" spans="1:3" x14ac:dyDescent="0.2">
      <c r="A2485" s="12"/>
      <c r="B2485" s="15"/>
      <c r="C2485" s="29"/>
    </row>
    <row r="2486" spans="1:3" x14ac:dyDescent="0.2">
      <c r="A2486" s="12"/>
      <c r="B2486" s="15"/>
      <c r="C2486" s="29"/>
    </row>
    <row r="2487" spans="1:3" x14ac:dyDescent="0.2">
      <c r="A2487" s="12"/>
      <c r="B2487" s="15"/>
      <c r="C2487" s="29"/>
    </row>
    <row r="2488" spans="1:3" x14ac:dyDescent="0.2">
      <c r="A2488" s="12"/>
      <c r="B2488" s="15"/>
      <c r="C2488" s="29"/>
    </row>
    <row r="2489" spans="1:3" x14ac:dyDescent="0.2">
      <c r="A2489" s="12"/>
      <c r="B2489" s="15"/>
      <c r="C2489" s="29"/>
    </row>
    <row r="2490" spans="1:3" x14ac:dyDescent="0.2">
      <c r="A2490" s="12"/>
      <c r="B2490" s="15"/>
      <c r="C2490" s="29"/>
    </row>
    <row r="2491" spans="1:3" x14ac:dyDescent="0.2">
      <c r="A2491" s="12"/>
      <c r="B2491" s="15"/>
      <c r="C2491" s="29"/>
    </row>
    <row r="2492" spans="1:3" x14ac:dyDescent="0.2">
      <c r="A2492" s="12"/>
      <c r="B2492" s="15"/>
      <c r="C2492" s="29"/>
    </row>
    <row r="2493" spans="1:3" x14ac:dyDescent="0.2">
      <c r="A2493" s="12"/>
      <c r="B2493" s="15"/>
      <c r="C2493" s="29"/>
    </row>
    <row r="2494" spans="1:3" x14ac:dyDescent="0.2">
      <c r="A2494" s="12"/>
      <c r="B2494" s="15"/>
      <c r="C2494" s="29"/>
    </row>
    <row r="2495" spans="1:3" x14ac:dyDescent="0.2">
      <c r="A2495" s="12"/>
      <c r="B2495" s="15"/>
      <c r="C2495" s="29"/>
    </row>
    <row r="2496" spans="1:3" x14ac:dyDescent="0.2">
      <c r="A2496" s="12"/>
      <c r="B2496" s="15"/>
      <c r="C2496" s="29"/>
    </row>
    <row r="2497" spans="1:3" x14ac:dyDescent="0.2">
      <c r="A2497" s="12"/>
      <c r="B2497" s="15"/>
      <c r="C2497" s="29"/>
    </row>
    <row r="2498" spans="1:3" x14ac:dyDescent="0.2">
      <c r="A2498" s="12"/>
      <c r="B2498" s="15"/>
      <c r="C2498" s="29"/>
    </row>
    <row r="2499" spans="1:3" x14ac:dyDescent="0.2">
      <c r="A2499" s="12"/>
      <c r="B2499" s="15"/>
      <c r="C2499" s="29"/>
    </row>
    <row r="2500" spans="1:3" x14ac:dyDescent="0.2">
      <c r="A2500" s="12"/>
      <c r="B2500" s="15"/>
      <c r="C2500" s="29"/>
    </row>
    <row r="2501" spans="1:3" x14ac:dyDescent="0.2">
      <c r="A2501" s="12"/>
      <c r="B2501" s="15"/>
      <c r="C2501" s="29"/>
    </row>
    <row r="2502" spans="1:3" x14ac:dyDescent="0.2">
      <c r="A2502" s="12"/>
      <c r="B2502" s="15"/>
      <c r="C2502" s="29"/>
    </row>
    <row r="2503" spans="1:3" x14ac:dyDescent="0.2">
      <c r="A2503" s="12"/>
      <c r="B2503" s="15"/>
      <c r="C2503" s="29"/>
    </row>
    <row r="2504" spans="1:3" x14ac:dyDescent="0.2">
      <c r="A2504" s="12"/>
      <c r="B2504" s="15"/>
      <c r="C2504" s="29"/>
    </row>
    <row r="2505" spans="1:3" x14ac:dyDescent="0.2">
      <c r="A2505" s="12"/>
      <c r="B2505" s="15"/>
      <c r="C2505" s="29"/>
    </row>
    <row r="2506" spans="1:3" x14ac:dyDescent="0.2">
      <c r="A2506" s="12"/>
      <c r="B2506" s="15"/>
      <c r="C2506" s="29"/>
    </row>
    <row r="2507" spans="1:3" x14ac:dyDescent="0.2">
      <c r="A2507" s="12"/>
      <c r="B2507" s="15"/>
      <c r="C2507" s="29"/>
    </row>
    <row r="2508" spans="1:3" x14ac:dyDescent="0.2">
      <c r="A2508" s="12"/>
      <c r="B2508" s="15"/>
      <c r="C2508" s="29"/>
    </row>
    <row r="2509" spans="1:3" x14ac:dyDescent="0.2">
      <c r="A2509" s="12"/>
      <c r="B2509" s="15"/>
      <c r="C2509" s="29"/>
    </row>
    <row r="2510" spans="1:3" x14ac:dyDescent="0.2">
      <c r="A2510" s="12"/>
      <c r="B2510" s="15"/>
      <c r="C2510" s="29"/>
    </row>
    <row r="2511" spans="1:3" x14ac:dyDescent="0.2">
      <c r="A2511" s="12"/>
      <c r="B2511" s="15"/>
      <c r="C2511" s="29"/>
    </row>
    <row r="2512" spans="1:3" x14ac:dyDescent="0.2">
      <c r="A2512" s="12"/>
      <c r="B2512" s="15"/>
      <c r="C2512" s="29"/>
    </row>
    <row r="2513" spans="1:3" x14ac:dyDescent="0.2">
      <c r="A2513" s="12"/>
      <c r="B2513" s="15"/>
      <c r="C2513" s="29"/>
    </row>
    <row r="2514" spans="1:3" x14ac:dyDescent="0.2">
      <c r="A2514" s="12"/>
      <c r="B2514" s="15"/>
      <c r="C2514" s="29"/>
    </row>
    <row r="2515" spans="1:3" x14ac:dyDescent="0.2">
      <c r="A2515" s="12"/>
      <c r="B2515" s="15"/>
      <c r="C2515" s="29"/>
    </row>
    <row r="2516" spans="1:3" x14ac:dyDescent="0.2">
      <c r="A2516" s="12"/>
      <c r="B2516" s="15"/>
      <c r="C2516" s="29"/>
    </row>
    <row r="2517" spans="1:3" x14ac:dyDescent="0.2">
      <c r="A2517" s="12"/>
      <c r="B2517" s="15"/>
      <c r="C2517" s="29"/>
    </row>
    <row r="2518" spans="1:3" x14ac:dyDescent="0.2">
      <c r="A2518" s="12"/>
      <c r="B2518" s="15"/>
      <c r="C2518" s="29"/>
    </row>
    <row r="2519" spans="1:3" x14ac:dyDescent="0.2">
      <c r="A2519" s="12"/>
      <c r="B2519" s="15"/>
      <c r="C2519" s="29"/>
    </row>
    <row r="2520" spans="1:3" x14ac:dyDescent="0.2">
      <c r="A2520" s="12"/>
      <c r="B2520" s="15"/>
      <c r="C2520" s="29"/>
    </row>
    <row r="2521" spans="1:3" x14ac:dyDescent="0.2">
      <c r="A2521" s="12"/>
      <c r="B2521" s="15"/>
      <c r="C2521" s="29"/>
    </row>
    <row r="2522" spans="1:3" x14ac:dyDescent="0.2">
      <c r="A2522" s="12"/>
      <c r="B2522" s="15"/>
      <c r="C2522" s="29"/>
    </row>
    <row r="2523" spans="1:3" x14ac:dyDescent="0.2">
      <c r="A2523" s="12"/>
      <c r="B2523" s="15"/>
      <c r="C2523" s="29"/>
    </row>
    <row r="2524" spans="1:3" x14ac:dyDescent="0.2">
      <c r="A2524" s="12"/>
      <c r="B2524" s="15"/>
      <c r="C2524" s="29"/>
    </row>
    <row r="2525" spans="1:3" x14ac:dyDescent="0.2">
      <c r="A2525" s="12"/>
      <c r="B2525" s="15"/>
      <c r="C2525" s="29"/>
    </row>
    <row r="2526" spans="1:3" x14ac:dyDescent="0.2">
      <c r="A2526" s="12"/>
      <c r="B2526" s="15"/>
      <c r="C2526" s="29"/>
    </row>
    <row r="2527" spans="1:3" x14ac:dyDescent="0.2">
      <c r="A2527" s="12"/>
      <c r="B2527" s="15"/>
      <c r="C2527" s="29"/>
    </row>
    <row r="2528" spans="1:3" x14ac:dyDescent="0.2">
      <c r="A2528" s="12"/>
      <c r="B2528" s="15"/>
      <c r="C2528" s="29"/>
    </row>
    <row r="2529" spans="1:3" x14ac:dyDescent="0.2">
      <c r="A2529" s="12"/>
      <c r="B2529" s="15"/>
      <c r="C2529" s="29"/>
    </row>
    <row r="2530" spans="1:3" x14ac:dyDescent="0.2">
      <c r="A2530" s="12"/>
      <c r="B2530" s="15"/>
      <c r="C2530" s="29"/>
    </row>
    <row r="2531" spans="1:3" x14ac:dyDescent="0.2">
      <c r="A2531" s="12"/>
      <c r="B2531" s="15"/>
      <c r="C2531" s="29"/>
    </row>
    <row r="2532" spans="1:3" x14ac:dyDescent="0.2">
      <c r="A2532" s="12"/>
      <c r="B2532" s="15"/>
      <c r="C2532" s="29"/>
    </row>
    <row r="2533" spans="1:3" x14ac:dyDescent="0.2">
      <c r="A2533" s="12"/>
      <c r="B2533" s="15"/>
      <c r="C2533" s="29"/>
    </row>
    <row r="2534" spans="1:3" x14ac:dyDescent="0.2">
      <c r="A2534" s="12"/>
      <c r="B2534" s="15"/>
      <c r="C2534" s="29"/>
    </row>
    <row r="2535" spans="1:3" x14ac:dyDescent="0.2">
      <c r="A2535" s="12"/>
      <c r="B2535" s="15"/>
      <c r="C2535" s="29"/>
    </row>
    <row r="2536" spans="1:3" x14ac:dyDescent="0.2">
      <c r="A2536" s="12"/>
      <c r="B2536" s="15"/>
      <c r="C2536" s="29"/>
    </row>
    <row r="2537" spans="1:3" x14ac:dyDescent="0.2">
      <c r="A2537" s="12"/>
      <c r="B2537" s="15"/>
      <c r="C2537" s="29"/>
    </row>
    <row r="2538" spans="1:3" x14ac:dyDescent="0.2">
      <c r="A2538" s="12"/>
      <c r="B2538" s="15"/>
      <c r="C2538" s="29"/>
    </row>
    <row r="2539" spans="1:3" x14ac:dyDescent="0.2">
      <c r="A2539" s="12"/>
      <c r="B2539" s="15"/>
      <c r="C2539" s="29"/>
    </row>
    <row r="2540" spans="1:3" x14ac:dyDescent="0.2">
      <c r="A2540" s="12"/>
      <c r="B2540" s="15"/>
      <c r="C2540" s="29"/>
    </row>
    <row r="2541" spans="1:3" x14ac:dyDescent="0.2">
      <c r="A2541" s="12"/>
      <c r="B2541" s="15"/>
      <c r="C2541" s="29"/>
    </row>
    <row r="2542" spans="1:3" x14ac:dyDescent="0.2">
      <c r="A2542" s="12"/>
      <c r="B2542" s="15"/>
      <c r="C2542" s="29"/>
    </row>
    <row r="2543" spans="1:3" x14ac:dyDescent="0.2">
      <c r="A2543" s="12"/>
      <c r="B2543" s="15"/>
      <c r="C2543" s="29"/>
    </row>
    <row r="2544" spans="1:3" x14ac:dyDescent="0.2">
      <c r="A2544" s="12"/>
      <c r="B2544" s="15"/>
      <c r="C2544" s="29"/>
    </row>
    <row r="2545" spans="1:3" x14ac:dyDescent="0.2">
      <c r="A2545" s="12"/>
      <c r="B2545" s="15"/>
      <c r="C2545" s="29"/>
    </row>
    <row r="2546" spans="1:3" x14ac:dyDescent="0.2">
      <c r="A2546" s="12"/>
      <c r="B2546" s="15"/>
      <c r="C2546" s="29"/>
    </row>
    <row r="2547" spans="1:3" x14ac:dyDescent="0.2">
      <c r="A2547" s="12"/>
      <c r="B2547" s="15"/>
      <c r="C2547" s="29"/>
    </row>
    <row r="2548" spans="1:3" x14ac:dyDescent="0.2">
      <c r="A2548" s="12"/>
      <c r="B2548" s="15"/>
      <c r="C2548" s="29"/>
    </row>
    <row r="2549" spans="1:3" x14ac:dyDescent="0.2">
      <c r="A2549" s="12"/>
      <c r="B2549" s="15"/>
      <c r="C2549" s="29"/>
    </row>
    <row r="2550" spans="1:3" x14ac:dyDescent="0.2">
      <c r="A2550" s="12"/>
      <c r="B2550" s="15"/>
      <c r="C2550" s="29"/>
    </row>
    <row r="2551" spans="1:3" x14ac:dyDescent="0.2">
      <c r="A2551" s="12"/>
      <c r="B2551" s="15"/>
      <c r="C2551" s="29"/>
    </row>
    <row r="2552" spans="1:3" x14ac:dyDescent="0.2">
      <c r="A2552" s="12"/>
      <c r="B2552" s="15"/>
      <c r="C2552" s="29"/>
    </row>
    <row r="2553" spans="1:3" x14ac:dyDescent="0.2">
      <c r="A2553" s="12"/>
      <c r="B2553" s="15"/>
      <c r="C2553" s="29"/>
    </row>
    <row r="2554" spans="1:3" x14ac:dyDescent="0.2">
      <c r="A2554" s="12"/>
      <c r="B2554" s="15"/>
      <c r="C2554" s="29"/>
    </row>
    <row r="2555" spans="1:3" x14ac:dyDescent="0.2">
      <c r="A2555" s="12"/>
      <c r="B2555" s="15"/>
      <c r="C2555" s="29"/>
    </row>
    <row r="2556" spans="1:3" x14ac:dyDescent="0.2">
      <c r="A2556" s="12"/>
      <c r="B2556" s="15"/>
      <c r="C2556" s="29"/>
    </row>
    <row r="2557" spans="1:3" x14ac:dyDescent="0.2">
      <c r="A2557" s="12"/>
      <c r="B2557" s="15"/>
      <c r="C2557" s="29"/>
    </row>
    <row r="2558" spans="1:3" x14ac:dyDescent="0.2">
      <c r="A2558" s="12"/>
      <c r="B2558" s="15"/>
      <c r="C2558" s="29"/>
    </row>
    <row r="2559" spans="1:3" x14ac:dyDescent="0.2">
      <c r="A2559" s="12"/>
      <c r="B2559" s="15"/>
      <c r="C2559" s="29"/>
    </row>
    <row r="2560" spans="1:3" x14ac:dyDescent="0.2">
      <c r="A2560" s="12"/>
      <c r="B2560" s="15"/>
      <c r="C2560" s="29"/>
    </row>
    <row r="2561" spans="1:3" x14ac:dyDescent="0.2">
      <c r="A2561" s="12"/>
      <c r="B2561" s="15"/>
      <c r="C2561" s="29"/>
    </row>
    <row r="2562" spans="1:3" x14ac:dyDescent="0.2">
      <c r="A2562" s="12"/>
      <c r="B2562" s="15"/>
      <c r="C2562" s="29"/>
    </row>
    <row r="2563" spans="1:3" x14ac:dyDescent="0.2">
      <c r="A2563" s="12"/>
      <c r="B2563" s="15"/>
      <c r="C2563" s="29"/>
    </row>
    <row r="2564" spans="1:3" x14ac:dyDescent="0.2">
      <c r="A2564" s="12"/>
      <c r="B2564" s="15"/>
      <c r="C2564" s="29"/>
    </row>
    <row r="2565" spans="1:3" x14ac:dyDescent="0.2">
      <c r="A2565" s="12"/>
      <c r="B2565" s="15"/>
      <c r="C2565" s="29"/>
    </row>
    <row r="2566" spans="1:3" x14ac:dyDescent="0.2">
      <c r="A2566" s="12"/>
      <c r="B2566" s="15"/>
      <c r="C2566" s="29"/>
    </row>
    <row r="2567" spans="1:3" x14ac:dyDescent="0.2">
      <c r="A2567" s="12"/>
      <c r="B2567" s="15"/>
      <c r="C2567" s="29"/>
    </row>
    <row r="2568" spans="1:3" x14ac:dyDescent="0.2">
      <c r="A2568" s="12"/>
      <c r="B2568" s="15"/>
      <c r="C2568" s="29"/>
    </row>
    <row r="2569" spans="1:3" x14ac:dyDescent="0.2">
      <c r="A2569" s="12"/>
      <c r="B2569" s="15"/>
      <c r="C2569" s="29"/>
    </row>
    <row r="2570" spans="1:3" x14ac:dyDescent="0.2">
      <c r="A2570" s="12"/>
      <c r="B2570" s="15"/>
      <c r="C2570" s="29"/>
    </row>
    <row r="2571" spans="1:3" x14ac:dyDescent="0.2">
      <c r="A2571" s="12"/>
      <c r="B2571" s="15"/>
      <c r="C2571" s="29"/>
    </row>
    <row r="2572" spans="1:3" x14ac:dyDescent="0.2">
      <c r="A2572" s="12"/>
      <c r="B2572" s="15"/>
      <c r="C2572" s="29"/>
    </row>
    <row r="2573" spans="1:3" x14ac:dyDescent="0.2">
      <c r="A2573" s="12"/>
      <c r="B2573" s="15"/>
      <c r="C2573" s="29"/>
    </row>
    <row r="2574" spans="1:3" x14ac:dyDescent="0.2">
      <c r="A2574" s="12"/>
      <c r="B2574" s="15"/>
      <c r="C2574" s="29"/>
    </row>
    <row r="2575" spans="1:3" x14ac:dyDescent="0.2">
      <c r="A2575" s="12"/>
      <c r="B2575" s="15"/>
      <c r="C2575" s="29"/>
    </row>
    <row r="2576" spans="1:3" x14ac:dyDescent="0.2">
      <c r="A2576" s="12"/>
      <c r="B2576" s="15"/>
      <c r="C2576" s="29"/>
    </row>
    <row r="2577" spans="1:3" x14ac:dyDescent="0.2">
      <c r="A2577" s="12"/>
      <c r="B2577" s="15"/>
      <c r="C2577" s="29"/>
    </row>
    <row r="2578" spans="1:3" x14ac:dyDescent="0.2">
      <c r="A2578" s="12"/>
      <c r="B2578" s="15"/>
      <c r="C2578" s="29"/>
    </row>
    <row r="2579" spans="1:3" x14ac:dyDescent="0.2">
      <c r="A2579" s="12"/>
      <c r="B2579" s="15"/>
      <c r="C2579" s="29"/>
    </row>
    <row r="2580" spans="1:3" x14ac:dyDescent="0.2">
      <c r="A2580" s="12"/>
      <c r="B2580" s="15"/>
      <c r="C2580" s="29"/>
    </row>
    <row r="2581" spans="1:3" x14ac:dyDescent="0.2">
      <c r="A2581" s="12"/>
      <c r="B2581" s="15"/>
      <c r="C2581" s="29"/>
    </row>
    <row r="2582" spans="1:3" x14ac:dyDescent="0.2">
      <c r="A2582" s="12"/>
      <c r="B2582" s="15"/>
      <c r="C2582" s="29"/>
    </row>
    <row r="2583" spans="1:3" x14ac:dyDescent="0.2">
      <c r="A2583" s="12"/>
      <c r="B2583" s="15"/>
      <c r="C2583" s="29"/>
    </row>
    <row r="2584" spans="1:3" x14ac:dyDescent="0.2">
      <c r="A2584" s="12"/>
      <c r="B2584" s="15"/>
      <c r="C2584" s="29"/>
    </row>
    <row r="2585" spans="1:3" x14ac:dyDescent="0.2">
      <c r="A2585" s="12"/>
      <c r="B2585" s="15"/>
      <c r="C2585" s="29"/>
    </row>
    <row r="2586" spans="1:3" x14ac:dyDescent="0.2">
      <c r="A2586" s="12"/>
      <c r="B2586" s="15"/>
      <c r="C2586" s="29"/>
    </row>
    <row r="2587" spans="1:3" x14ac:dyDescent="0.2">
      <c r="A2587" s="12"/>
      <c r="B2587" s="15"/>
      <c r="C2587" s="29"/>
    </row>
    <row r="2588" spans="1:3" x14ac:dyDescent="0.2">
      <c r="A2588" s="12"/>
      <c r="B2588" s="15"/>
      <c r="C2588" s="29"/>
    </row>
    <row r="2589" spans="1:3" x14ac:dyDescent="0.2">
      <c r="A2589" s="12"/>
      <c r="B2589" s="15"/>
      <c r="C2589" s="29"/>
    </row>
    <row r="2590" spans="1:3" x14ac:dyDescent="0.2">
      <c r="A2590" s="12"/>
      <c r="B2590" s="15"/>
      <c r="C2590" s="29"/>
    </row>
    <row r="2591" spans="1:3" x14ac:dyDescent="0.2">
      <c r="A2591" s="12"/>
      <c r="B2591" s="15"/>
      <c r="C2591" s="29"/>
    </row>
    <row r="2592" spans="1:3" x14ac:dyDescent="0.2">
      <c r="A2592" s="12"/>
      <c r="B2592" s="15"/>
      <c r="C2592" s="29"/>
    </row>
    <row r="2593" spans="1:3" x14ac:dyDescent="0.2">
      <c r="A2593" s="12"/>
      <c r="B2593" s="15"/>
      <c r="C2593" s="29"/>
    </row>
    <row r="2594" spans="1:3" x14ac:dyDescent="0.2">
      <c r="A2594" s="12"/>
      <c r="B2594" s="15"/>
      <c r="C2594" s="29"/>
    </row>
    <row r="2595" spans="1:3" x14ac:dyDescent="0.2">
      <c r="A2595" s="12"/>
      <c r="B2595" s="15"/>
      <c r="C2595" s="29"/>
    </row>
    <row r="2596" spans="1:3" x14ac:dyDescent="0.2">
      <c r="A2596" s="12"/>
      <c r="B2596" s="15"/>
      <c r="C2596" s="29"/>
    </row>
    <row r="2597" spans="1:3" x14ac:dyDescent="0.2">
      <c r="A2597" s="12"/>
      <c r="B2597" s="15"/>
      <c r="C2597" s="29"/>
    </row>
    <row r="2598" spans="1:3" x14ac:dyDescent="0.2">
      <c r="A2598" s="12"/>
      <c r="B2598" s="15"/>
      <c r="C2598" s="29"/>
    </row>
    <row r="2599" spans="1:3" x14ac:dyDescent="0.2">
      <c r="A2599" s="12"/>
      <c r="B2599" s="15"/>
      <c r="C2599" s="29"/>
    </row>
    <row r="2600" spans="1:3" x14ac:dyDescent="0.2">
      <c r="A2600" s="12"/>
      <c r="B2600" s="15"/>
      <c r="C2600" s="29"/>
    </row>
    <row r="2601" spans="1:3" x14ac:dyDescent="0.2">
      <c r="A2601" s="12"/>
      <c r="B2601" s="15"/>
      <c r="C2601" s="29"/>
    </row>
    <row r="2602" spans="1:3" x14ac:dyDescent="0.2">
      <c r="A2602" s="12"/>
      <c r="B2602" s="15"/>
      <c r="C2602" s="29"/>
    </row>
    <row r="2603" spans="1:3" x14ac:dyDescent="0.2">
      <c r="A2603" s="12"/>
      <c r="B2603" s="15"/>
      <c r="C2603" s="29"/>
    </row>
    <row r="2604" spans="1:3" x14ac:dyDescent="0.2">
      <c r="A2604" s="12"/>
      <c r="B2604" s="15"/>
      <c r="C2604" s="29"/>
    </row>
    <row r="2605" spans="1:3" x14ac:dyDescent="0.2">
      <c r="A2605" s="12"/>
      <c r="B2605" s="15"/>
      <c r="C2605" s="29"/>
    </row>
    <row r="2606" spans="1:3" x14ac:dyDescent="0.2">
      <c r="A2606" s="12"/>
      <c r="B2606" s="15"/>
      <c r="C2606" s="29"/>
    </row>
    <row r="2607" spans="1:3" x14ac:dyDescent="0.2">
      <c r="A2607" s="12"/>
      <c r="B2607" s="15"/>
      <c r="C2607" s="29"/>
    </row>
    <row r="2608" spans="1:3" x14ac:dyDescent="0.2">
      <c r="A2608" s="12"/>
      <c r="B2608" s="15"/>
      <c r="C2608" s="29"/>
    </row>
    <row r="2609" spans="1:3" x14ac:dyDescent="0.2">
      <c r="A2609" s="12"/>
      <c r="B2609" s="15"/>
      <c r="C2609" s="29"/>
    </row>
    <row r="2610" spans="1:3" x14ac:dyDescent="0.2">
      <c r="A2610" s="12"/>
      <c r="B2610" s="15"/>
      <c r="C2610" s="29"/>
    </row>
    <row r="2611" spans="1:3" x14ac:dyDescent="0.2">
      <c r="A2611" s="12"/>
      <c r="B2611" s="15"/>
      <c r="C2611" s="29"/>
    </row>
    <row r="2612" spans="1:3" x14ac:dyDescent="0.2">
      <c r="A2612" s="12"/>
      <c r="B2612" s="15"/>
      <c r="C2612" s="29"/>
    </row>
    <row r="2613" spans="1:3" x14ac:dyDescent="0.2">
      <c r="A2613" s="12"/>
      <c r="B2613" s="15"/>
      <c r="C2613" s="29"/>
    </row>
    <row r="2614" spans="1:3" x14ac:dyDescent="0.2">
      <c r="A2614" s="12"/>
      <c r="B2614" s="15"/>
      <c r="C2614" s="29"/>
    </row>
    <row r="2615" spans="1:3" x14ac:dyDescent="0.2">
      <c r="A2615" s="12"/>
      <c r="B2615" s="15"/>
      <c r="C2615" s="29"/>
    </row>
    <row r="2616" spans="1:3" x14ac:dyDescent="0.2">
      <c r="A2616" s="12"/>
      <c r="B2616" s="15"/>
      <c r="C2616" s="29"/>
    </row>
    <row r="2617" spans="1:3" x14ac:dyDescent="0.2">
      <c r="A2617" s="12"/>
      <c r="B2617" s="15"/>
      <c r="C2617" s="29"/>
    </row>
    <row r="2618" spans="1:3" x14ac:dyDescent="0.2">
      <c r="A2618" s="12"/>
      <c r="B2618" s="15"/>
      <c r="C2618" s="29"/>
    </row>
    <row r="2619" spans="1:3" x14ac:dyDescent="0.2">
      <c r="A2619" s="12"/>
      <c r="B2619" s="15"/>
      <c r="C2619" s="29"/>
    </row>
    <row r="2620" spans="1:3" x14ac:dyDescent="0.2">
      <c r="A2620" s="12"/>
      <c r="B2620" s="15"/>
      <c r="C2620" s="29"/>
    </row>
    <row r="2621" spans="1:3" x14ac:dyDescent="0.2">
      <c r="A2621" s="12"/>
      <c r="B2621" s="15"/>
      <c r="C2621" s="29"/>
    </row>
    <row r="2622" spans="1:3" x14ac:dyDescent="0.2">
      <c r="A2622" s="12"/>
      <c r="B2622" s="15"/>
      <c r="C2622" s="29"/>
    </row>
    <row r="2623" spans="1:3" x14ac:dyDescent="0.2">
      <c r="A2623" s="12"/>
      <c r="B2623" s="15"/>
      <c r="C2623" s="29"/>
    </row>
    <row r="2624" spans="1:3" x14ac:dyDescent="0.2">
      <c r="A2624" s="12"/>
      <c r="B2624" s="15"/>
      <c r="C2624" s="29"/>
    </row>
    <row r="2625" spans="1:3" x14ac:dyDescent="0.2">
      <c r="A2625" s="12"/>
      <c r="B2625" s="15"/>
      <c r="C2625" s="29"/>
    </row>
    <row r="2626" spans="1:3" x14ac:dyDescent="0.2">
      <c r="A2626" s="12"/>
      <c r="B2626" s="15"/>
      <c r="C2626" s="29"/>
    </row>
    <row r="2627" spans="1:3" x14ac:dyDescent="0.2">
      <c r="A2627" s="12"/>
      <c r="B2627" s="15"/>
      <c r="C2627" s="29"/>
    </row>
    <row r="2628" spans="1:3" x14ac:dyDescent="0.2">
      <c r="A2628" s="12"/>
      <c r="B2628" s="15"/>
      <c r="C2628" s="29"/>
    </row>
    <row r="2629" spans="1:3" x14ac:dyDescent="0.2">
      <c r="A2629" s="12"/>
      <c r="B2629" s="15"/>
      <c r="C2629" s="29"/>
    </row>
    <row r="2630" spans="1:3" x14ac:dyDescent="0.2">
      <c r="A2630" s="12"/>
      <c r="B2630" s="15"/>
      <c r="C2630" s="29"/>
    </row>
    <row r="2631" spans="1:3" x14ac:dyDescent="0.2">
      <c r="A2631" s="12"/>
      <c r="B2631" s="15"/>
      <c r="C2631" s="29"/>
    </row>
    <row r="2632" spans="1:3" x14ac:dyDescent="0.2">
      <c r="A2632" s="12"/>
      <c r="B2632" s="15"/>
      <c r="C2632" s="29"/>
    </row>
    <row r="2633" spans="1:3" x14ac:dyDescent="0.2">
      <c r="A2633" s="12"/>
      <c r="B2633" s="15"/>
      <c r="C2633" s="29"/>
    </row>
    <row r="2634" spans="1:3" x14ac:dyDescent="0.2">
      <c r="A2634" s="12"/>
      <c r="B2634" s="15"/>
      <c r="C2634" s="29"/>
    </row>
    <row r="2635" spans="1:3" x14ac:dyDescent="0.2">
      <c r="A2635" s="12"/>
      <c r="B2635" s="15"/>
      <c r="C2635" s="29"/>
    </row>
    <row r="2636" spans="1:3" x14ac:dyDescent="0.2">
      <c r="A2636" s="12"/>
      <c r="B2636" s="15"/>
      <c r="C2636" s="29"/>
    </row>
    <row r="2637" spans="1:3" x14ac:dyDescent="0.2">
      <c r="A2637" s="12"/>
      <c r="B2637" s="15"/>
      <c r="C2637" s="29"/>
    </row>
    <row r="2638" spans="1:3" x14ac:dyDescent="0.2">
      <c r="A2638" s="12"/>
      <c r="B2638" s="15"/>
      <c r="C2638" s="29"/>
    </row>
    <row r="2639" spans="1:3" x14ac:dyDescent="0.2">
      <c r="A2639" s="12"/>
      <c r="B2639" s="15"/>
      <c r="C2639" s="29"/>
    </row>
    <row r="2640" spans="1:3" x14ac:dyDescent="0.2">
      <c r="A2640" s="12"/>
      <c r="B2640" s="15"/>
      <c r="C2640" s="29"/>
    </row>
    <row r="2641" spans="1:3" x14ac:dyDescent="0.2">
      <c r="A2641" s="12"/>
      <c r="B2641" s="15"/>
      <c r="C2641" s="29"/>
    </row>
    <row r="2642" spans="1:3" x14ac:dyDescent="0.2">
      <c r="A2642" s="12"/>
      <c r="B2642" s="15"/>
      <c r="C2642" s="29"/>
    </row>
    <row r="2643" spans="1:3" x14ac:dyDescent="0.2">
      <c r="A2643" s="12"/>
      <c r="B2643" s="15"/>
      <c r="C2643" s="29"/>
    </row>
    <row r="2644" spans="1:3" x14ac:dyDescent="0.2">
      <c r="A2644" s="12"/>
      <c r="B2644" s="15"/>
      <c r="C2644" s="29"/>
    </row>
    <row r="2645" spans="1:3" x14ac:dyDescent="0.2">
      <c r="A2645" s="12"/>
      <c r="B2645" s="15"/>
      <c r="C2645" s="29"/>
    </row>
    <row r="2646" spans="1:3" x14ac:dyDescent="0.2">
      <c r="A2646" s="12"/>
      <c r="B2646" s="15"/>
      <c r="C2646" s="29"/>
    </row>
    <row r="2647" spans="1:3" x14ac:dyDescent="0.2">
      <c r="A2647" s="12"/>
      <c r="B2647" s="15"/>
      <c r="C2647" s="29"/>
    </row>
    <row r="2648" spans="1:3" x14ac:dyDescent="0.2">
      <c r="A2648" s="12"/>
      <c r="B2648" s="15"/>
      <c r="C2648" s="29"/>
    </row>
    <row r="2649" spans="1:3" x14ac:dyDescent="0.2">
      <c r="A2649" s="12"/>
      <c r="B2649" s="15"/>
      <c r="C2649" s="29"/>
    </row>
    <row r="2650" spans="1:3" x14ac:dyDescent="0.2">
      <c r="A2650" s="12"/>
      <c r="B2650" s="15"/>
      <c r="C2650" s="29"/>
    </row>
    <row r="2651" spans="1:3" x14ac:dyDescent="0.2">
      <c r="A2651" s="12"/>
      <c r="B2651" s="15"/>
      <c r="C2651" s="29"/>
    </row>
    <row r="2652" spans="1:3" x14ac:dyDescent="0.2">
      <c r="A2652" s="12"/>
      <c r="B2652" s="15"/>
      <c r="C2652" s="29"/>
    </row>
    <row r="2653" spans="1:3" x14ac:dyDescent="0.2">
      <c r="A2653" s="12"/>
      <c r="B2653" s="15"/>
      <c r="C2653" s="29"/>
    </row>
    <row r="2654" spans="1:3" x14ac:dyDescent="0.2">
      <c r="A2654" s="12"/>
      <c r="B2654" s="15"/>
      <c r="C2654" s="29"/>
    </row>
    <row r="2655" spans="1:3" x14ac:dyDescent="0.2">
      <c r="A2655" s="12"/>
      <c r="B2655" s="15"/>
      <c r="C2655" s="29"/>
    </row>
    <row r="2656" spans="1:3" x14ac:dyDescent="0.2">
      <c r="A2656" s="12"/>
      <c r="B2656" s="15"/>
      <c r="C2656" s="29"/>
    </row>
    <row r="2657" spans="1:3" x14ac:dyDescent="0.2">
      <c r="A2657" s="12"/>
      <c r="B2657" s="15"/>
      <c r="C2657" s="29"/>
    </row>
    <row r="2658" spans="1:3" x14ac:dyDescent="0.2">
      <c r="A2658" s="12"/>
      <c r="B2658" s="15"/>
      <c r="C2658" s="29"/>
    </row>
    <row r="2659" spans="1:3" x14ac:dyDescent="0.2">
      <c r="A2659" s="12"/>
      <c r="B2659" s="15"/>
      <c r="C2659" s="29"/>
    </row>
    <row r="2660" spans="1:3" x14ac:dyDescent="0.2">
      <c r="A2660" s="12"/>
      <c r="B2660" s="15"/>
      <c r="C2660" s="29"/>
    </row>
    <row r="2661" spans="1:3" x14ac:dyDescent="0.2">
      <c r="A2661" s="12"/>
      <c r="B2661" s="15"/>
      <c r="C2661" s="29"/>
    </row>
    <row r="2662" spans="1:3" x14ac:dyDescent="0.2">
      <c r="A2662" s="12"/>
      <c r="B2662" s="15"/>
      <c r="C2662" s="29"/>
    </row>
    <row r="2663" spans="1:3" x14ac:dyDescent="0.2">
      <c r="A2663" s="12"/>
      <c r="B2663" s="15"/>
      <c r="C2663" s="29"/>
    </row>
    <row r="2664" spans="1:3" x14ac:dyDescent="0.2">
      <c r="A2664" s="12"/>
      <c r="B2664" s="15"/>
      <c r="C2664" s="29"/>
    </row>
    <row r="2665" spans="1:3" x14ac:dyDescent="0.2">
      <c r="A2665" s="12"/>
      <c r="B2665" s="15"/>
      <c r="C2665" s="29"/>
    </row>
    <row r="2666" spans="1:3" x14ac:dyDescent="0.2">
      <c r="A2666" s="12"/>
      <c r="B2666" s="15"/>
      <c r="C2666" s="29"/>
    </row>
    <row r="2667" spans="1:3" x14ac:dyDescent="0.2">
      <c r="A2667" s="12"/>
      <c r="B2667" s="15"/>
      <c r="C2667" s="29"/>
    </row>
    <row r="2668" spans="1:3" x14ac:dyDescent="0.2">
      <c r="A2668" s="12"/>
      <c r="B2668" s="15"/>
      <c r="C2668" s="29"/>
    </row>
    <row r="2669" spans="1:3" x14ac:dyDescent="0.2">
      <c r="A2669" s="12"/>
      <c r="B2669" s="15"/>
      <c r="C2669" s="29"/>
    </row>
    <row r="2670" spans="1:3" x14ac:dyDescent="0.2">
      <c r="A2670" s="12"/>
      <c r="B2670" s="15"/>
      <c r="C2670" s="29"/>
    </row>
    <row r="2671" spans="1:3" x14ac:dyDescent="0.2">
      <c r="A2671" s="12"/>
      <c r="B2671" s="15"/>
      <c r="C2671" s="29"/>
    </row>
    <row r="2672" spans="1:3" x14ac:dyDescent="0.2">
      <c r="A2672" s="12"/>
      <c r="B2672" s="15"/>
      <c r="C2672" s="29"/>
    </row>
    <row r="2673" spans="1:3" x14ac:dyDescent="0.2">
      <c r="A2673" s="12"/>
      <c r="B2673" s="15"/>
      <c r="C2673" s="29"/>
    </row>
    <row r="2674" spans="1:3" x14ac:dyDescent="0.2">
      <c r="A2674" s="12"/>
      <c r="B2674" s="15"/>
      <c r="C2674" s="29"/>
    </row>
    <row r="2675" spans="1:3" x14ac:dyDescent="0.2">
      <c r="A2675" s="12"/>
      <c r="B2675" s="15"/>
      <c r="C2675" s="29"/>
    </row>
    <row r="2676" spans="1:3" x14ac:dyDescent="0.2">
      <c r="A2676" s="12"/>
      <c r="B2676" s="15"/>
      <c r="C2676" s="29"/>
    </row>
    <row r="2677" spans="1:3" x14ac:dyDescent="0.2">
      <c r="A2677" s="12"/>
      <c r="B2677" s="15"/>
      <c r="C2677" s="29"/>
    </row>
    <row r="2678" spans="1:3" x14ac:dyDescent="0.2">
      <c r="A2678" s="12"/>
      <c r="B2678" s="15"/>
      <c r="C2678" s="29"/>
    </row>
    <row r="2679" spans="1:3" x14ac:dyDescent="0.2">
      <c r="A2679" s="12"/>
      <c r="B2679" s="15"/>
      <c r="C2679" s="29"/>
    </row>
    <row r="2680" spans="1:3" x14ac:dyDescent="0.2">
      <c r="A2680" s="12"/>
      <c r="B2680" s="15"/>
      <c r="C2680" s="29"/>
    </row>
    <row r="2681" spans="1:3" x14ac:dyDescent="0.2">
      <c r="A2681" s="12"/>
      <c r="B2681" s="15"/>
      <c r="C2681" s="29"/>
    </row>
    <row r="2682" spans="1:3" x14ac:dyDescent="0.2">
      <c r="A2682" s="12"/>
      <c r="B2682" s="15"/>
      <c r="C2682" s="29"/>
    </row>
    <row r="2683" spans="1:3" x14ac:dyDescent="0.2">
      <c r="A2683" s="12"/>
      <c r="B2683" s="15"/>
      <c r="C2683" s="29"/>
    </row>
    <row r="2684" spans="1:3" x14ac:dyDescent="0.2">
      <c r="A2684" s="12"/>
      <c r="B2684" s="15"/>
      <c r="C2684" s="29"/>
    </row>
    <row r="2685" spans="1:3" x14ac:dyDescent="0.2">
      <c r="A2685" s="12"/>
      <c r="B2685" s="15"/>
      <c r="C2685" s="29"/>
    </row>
    <row r="2686" spans="1:3" x14ac:dyDescent="0.2">
      <c r="A2686" s="12"/>
      <c r="B2686" s="15"/>
      <c r="C2686" s="29"/>
    </row>
    <row r="2687" spans="1:3" x14ac:dyDescent="0.2">
      <c r="A2687" s="12"/>
      <c r="B2687" s="15"/>
      <c r="C2687" s="29"/>
    </row>
    <row r="2688" spans="1:3" x14ac:dyDescent="0.2">
      <c r="A2688" s="12"/>
      <c r="B2688" s="15"/>
      <c r="C2688" s="29"/>
    </row>
    <row r="2689" spans="1:3" x14ac:dyDescent="0.2">
      <c r="A2689" s="12"/>
      <c r="B2689" s="15"/>
      <c r="C2689" s="29"/>
    </row>
    <row r="2690" spans="1:3" x14ac:dyDescent="0.2">
      <c r="A2690" s="12"/>
      <c r="B2690" s="15"/>
      <c r="C2690" s="29"/>
    </row>
    <row r="2691" spans="1:3" x14ac:dyDescent="0.2">
      <c r="A2691" s="12"/>
      <c r="B2691" s="15"/>
      <c r="C2691" s="29"/>
    </row>
    <row r="2692" spans="1:3" x14ac:dyDescent="0.2">
      <c r="A2692" s="12"/>
      <c r="B2692" s="15"/>
      <c r="C2692" s="29"/>
    </row>
    <row r="2693" spans="1:3" x14ac:dyDescent="0.2">
      <c r="A2693" s="12"/>
      <c r="B2693" s="15"/>
      <c r="C2693" s="29"/>
    </row>
    <row r="2694" spans="1:3" x14ac:dyDescent="0.2">
      <c r="A2694" s="12"/>
      <c r="B2694" s="15"/>
      <c r="C2694" s="29"/>
    </row>
    <row r="2695" spans="1:3" x14ac:dyDescent="0.2">
      <c r="A2695" s="12"/>
      <c r="B2695" s="15"/>
      <c r="C2695" s="29"/>
    </row>
    <row r="2696" spans="1:3" x14ac:dyDescent="0.2">
      <c r="A2696" s="12"/>
      <c r="B2696" s="15"/>
      <c r="C2696" s="29"/>
    </row>
    <row r="2697" spans="1:3" x14ac:dyDescent="0.2">
      <c r="A2697" s="12"/>
      <c r="B2697" s="15"/>
      <c r="C2697" s="29"/>
    </row>
    <row r="2698" spans="1:3" x14ac:dyDescent="0.2">
      <c r="A2698" s="12"/>
      <c r="B2698" s="15"/>
      <c r="C2698" s="29"/>
    </row>
    <row r="2699" spans="1:3" x14ac:dyDescent="0.2">
      <c r="A2699" s="12"/>
      <c r="B2699" s="15"/>
      <c r="C2699" s="29"/>
    </row>
    <row r="2700" spans="1:3" x14ac:dyDescent="0.2">
      <c r="A2700" s="12"/>
      <c r="B2700" s="15"/>
      <c r="C2700" s="29"/>
    </row>
    <row r="2701" spans="1:3" x14ac:dyDescent="0.2">
      <c r="A2701" s="12"/>
      <c r="B2701" s="15"/>
      <c r="C2701" s="29"/>
    </row>
    <row r="2702" spans="1:3" x14ac:dyDescent="0.2">
      <c r="A2702" s="12"/>
      <c r="B2702" s="15"/>
      <c r="C2702" s="29"/>
    </row>
    <row r="2703" spans="1:3" x14ac:dyDescent="0.2">
      <c r="A2703" s="12"/>
      <c r="B2703" s="15"/>
      <c r="C2703" s="29"/>
    </row>
    <row r="2704" spans="1:3" x14ac:dyDescent="0.2">
      <c r="A2704" s="12"/>
      <c r="B2704" s="15"/>
      <c r="C2704" s="29"/>
    </row>
    <row r="2705" spans="1:3" x14ac:dyDescent="0.2">
      <c r="A2705" s="12"/>
      <c r="B2705" s="15"/>
      <c r="C2705" s="29"/>
    </row>
    <row r="2706" spans="1:3" x14ac:dyDescent="0.2">
      <c r="A2706" s="12"/>
      <c r="B2706" s="15"/>
      <c r="C2706" s="29"/>
    </row>
    <row r="2707" spans="1:3" x14ac:dyDescent="0.2">
      <c r="A2707" s="12"/>
      <c r="B2707" s="15"/>
      <c r="C2707" s="29"/>
    </row>
    <row r="2708" spans="1:3" x14ac:dyDescent="0.2">
      <c r="A2708" s="12"/>
      <c r="B2708" s="15"/>
      <c r="C2708" s="29"/>
    </row>
    <row r="2709" spans="1:3" x14ac:dyDescent="0.2">
      <c r="A2709" s="12"/>
      <c r="B2709" s="15"/>
      <c r="C2709" s="29"/>
    </row>
    <row r="2710" spans="1:3" x14ac:dyDescent="0.2">
      <c r="A2710" s="12"/>
      <c r="B2710" s="15"/>
      <c r="C2710" s="29"/>
    </row>
    <row r="2711" spans="1:3" x14ac:dyDescent="0.2">
      <c r="A2711" s="12"/>
      <c r="B2711" s="15"/>
      <c r="C2711" s="29"/>
    </row>
    <row r="2712" spans="1:3" x14ac:dyDescent="0.2">
      <c r="A2712" s="12"/>
      <c r="B2712" s="15"/>
      <c r="C2712" s="29"/>
    </row>
    <row r="2713" spans="1:3" x14ac:dyDescent="0.2">
      <c r="A2713" s="12"/>
      <c r="B2713" s="15"/>
      <c r="C2713" s="29"/>
    </row>
    <row r="2714" spans="1:3" x14ac:dyDescent="0.2">
      <c r="A2714" s="12"/>
      <c r="B2714" s="15"/>
      <c r="C2714" s="29"/>
    </row>
    <row r="2715" spans="1:3" x14ac:dyDescent="0.2">
      <c r="A2715" s="12"/>
      <c r="B2715" s="15"/>
      <c r="C2715" s="29"/>
    </row>
    <row r="2716" spans="1:3" x14ac:dyDescent="0.2">
      <c r="A2716" s="12"/>
      <c r="B2716" s="15"/>
      <c r="C2716" s="29"/>
    </row>
    <row r="2717" spans="1:3" x14ac:dyDescent="0.2">
      <c r="A2717" s="12"/>
      <c r="B2717" s="15"/>
      <c r="C2717" s="29"/>
    </row>
    <row r="2718" spans="1:3" x14ac:dyDescent="0.2">
      <c r="A2718" s="12"/>
      <c r="B2718" s="15"/>
      <c r="C2718" s="29"/>
    </row>
    <row r="2719" spans="1:3" x14ac:dyDescent="0.2">
      <c r="A2719" s="12"/>
      <c r="B2719" s="15"/>
      <c r="C2719" s="29"/>
    </row>
    <row r="2720" spans="1:3" x14ac:dyDescent="0.2">
      <c r="A2720" s="12"/>
      <c r="B2720" s="15"/>
      <c r="C2720" s="29"/>
    </row>
    <row r="2721" spans="1:3" x14ac:dyDescent="0.2">
      <c r="A2721" s="12"/>
      <c r="B2721" s="15"/>
      <c r="C2721" s="29"/>
    </row>
    <row r="2722" spans="1:3" x14ac:dyDescent="0.2">
      <c r="A2722" s="12"/>
      <c r="B2722" s="15"/>
      <c r="C2722" s="29"/>
    </row>
    <row r="2723" spans="1:3" x14ac:dyDescent="0.2">
      <c r="A2723" s="12"/>
      <c r="B2723" s="15"/>
      <c r="C2723" s="29"/>
    </row>
    <row r="2724" spans="1:3" x14ac:dyDescent="0.2">
      <c r="A2724" s="12"/>
      <c r="B2724" s="15"/>
      <c r="C2724" s="29"/>
    </row>
    <row r="2725" spans="1:3" x14ac:dyDescent="0.2">
      <c r="A2725" s="12"/>
      <c r="B2725" s="15"/>
      <c r="C2725" s="29"/>
    </row>
    <row r="2726" spans="1:3" x14ac:dyDescent="0.2">
      <c r="A2726" s="12"/>
      <c r="B2726" s="15"/>
      <c r="C2726" s="29"/>
    </row>
    <row r="2727" spans="1:3" x14ac:dyDescent="0.2">
      <c r="A2727" s="12"/>
      <c r="B2727" s="15"/>
      <c r="C2727" s="29"/>
    </row>
    <row r="2728" spans="1:3" x14ac:dyDescent="0.2">
      <c r="A2728" s="12"/>
      <c r="B2728" s="15"/>
      <c r="C2728" s="29"/>
    </row>
    <row r="2729" spans="1:3" x14ac:dyDescent="0.2">
      <c r="A2729" s="12"/>
      <c r="B2729" s="15"/>
      <c r="C2729" s="29"/>
    </row>
    <row r="2730" spans="1:3" x14ac:dyDescent="0.2">
      <c r="A2730" s="12"/>
      <c r="B2730" s="15"/>
      <c r="C2730" s="29"/>
    </row>
    <row r="2731" spans="1:3" x14ac:dyDescent="0.2">
      <c r="A2731" s="12"/>
      <c r="B2731" s="15"/>
      <c r="C2731" s="29"/>
    </row>
    <row r="2732" spans="1:3" x14ac:dyDescent="0.2">
      <c r="A2732" s="12"/>
      <c r="B2732" s="15"/>
      <c r="C2732" s="29"/>
    </row>
    <row r="2733" spans="1:3" x14ac:dyDescent="0.2">
      <c r="A2733" s="12"/>
      <c r="B2733" s="15"/>
      <c r="C2733" s="29"/>
    </row>
    <row r="2734" spans="1:3" x14ac:dyDescent="0.2">
      <c r="A2734" s="12"/>
      <c r="B2734" s="15"/>
      <c r="C2734" s="29"/>
    </row>
    <row r="2735" spans="1:3" x14ac:dyDescent="0.2">
      <c r="A2735" s="12"/>
      <c r="B2735" s="15"/>
      <c r="C2735" s="29"/>
    </row>
    <row r="2736" spans="1:3" x14ac:dyDescent="0.2">
      <c r="A2736" s="12"/>
      <c r="B2736" s="15"/>
      <c r="C2736" s="29"/>
    </row>
    <row r="2737" spans="1:3" x14ac:dyDescent="0.2">
      <c r="A2737" s="12"/>
      <c r="B2737" s="15"/>
      <c r="C2737" s="29"/>
    </row>
    <row r="2738" spans="1:3" x14ac:dyDescent="0.2">
      <c r="A2738" s="12"/>
      <c r="B2738" s="15"/>
      <c r="C2738" s="29"/>
    </row>
    <row r="2739" spans="1:3" x14ac:dyDescent="0.2">
      <c r="A2739" s="12"/>
      <c r="B2739" s="15"/>
      <c r="C2739" s="29"/>
    </row>
    <row r="2740" spans="1:3" x14ac:dyDescent="0.2">
      <c r="A2740" s="12"/>
      <c r="B2740" s="15"/>
      <c r="C2740" s="29"/>
    </row>
    <row r="2741" spans="1:3" x14ac:dyDescent="0.2">
      <c r="A2741" s="12"/>
      <c r="B2741" s="15"/>
      <c r="C2741" s="29"/>
    </row>
    <row r="2742" spans="1:3" x14ac:dyDescent="0.2">
      <c r="A2742" s="12"/>
      <c r="B2742" s="15"/>
      <c r="C2742" s="29"/>
    </row>
    <row r="2743" spans="1:3" x14ac:dyDescent="0.2">
      <c r="A2743" s="12"/>
      <c r="B2743" s="15"/>
      <c r="C2743" s="29"/>
    </row>
    <row r="2744" spans="1:3" x14ac:dyDescent="0.2">
      <c r="A2744" s="12"/>
      <c r="B2744" s="15"/>
      <c r="C2744" s="29"/>
    </row>
    <row r="2745" spans="1:3" x14ac:dyDescent="0.2">
      <c r="A2745" s="12"/>
      <c r="B2745" s="15"/>
      <c r="C2745" s="29"/>
    </row>
    <row r="2746" spans="1:3" x14ac:dyDescent="0.2">
      <c r="A2746" s="12"/>
      <c r="B2746" s="15"/>
      <c r="C2746" s="29"/>
    </row>
    <row r="2747" spans="1:3" x14ac:dyDescent="0.2">
      <c r="A2747" s="12"/>
      <c r="B2747" s="15"/>
      <c r="C2747" s="29"/>
    </row>
    <row r="2748" spans="1:3" x14ac:dyDescent="0.2">
      <c r="A2748" s="12"/>
      <c r="B2748" s="15"/>
      <c r="C2748" s="29"/>
    </row>
    <row r="2749" spans="1:3" x14ac:dyDescent="0.2">
      <c r="A2749" s="12"/>
      <c r="B2749" s="15"/>
      <c r="C2749" s="29"/>
    </row>
    <row r="2750" spans="1:3" x14ac:dyDescent="0.2">
      <c r="A2750" s="12"/>
      <c r="B2750" s="15"/>
      <c r="C2750" s="29"/>
    </row>
    <row r="2751" spans="1:3" x14ac:dyDescent="0.2">
      <c r="A2751" s="12"/>
      <c r="B2751" s="15"/>
      <c r="C2751" s="29"/>
    </row>
    <row r="2752" spans="1:3" x14ac:dyDescent="0.2">
      <c r="A2752" s="12"/>
      <c r="B2752" s="15"/>
      <c r="C2752" s="29"/>
    </row>
    <row r="2753" spans="1:3" x14ac:dyDescent="0.2">
      <c r="A2753" s="12"/>
      <c r="B2753" s="15"/>
      <c r="C2753" s="29"/>
    </row>
    <row r="2754" spans="1:3" x14ac:dyDescent="0.2">
      <c r="A2754" s="12"/>
      <c r="B2754" s="15"/>
      <c r="C2754" s="29"/>
    </row>
    <row r="2755" spans="1:3" x14ac:dyDescent="0.2">
      <c r="A2755" s="12"/>
      <c r="B2755" s="15"/>
      <c r="C2755" s="29"/>
    </row>
    <row r="2756" spans="1:3" x14ac:dyDescent="0.2">
      <c r="A2756" s="12"/>
      <c r="B2756" s="15"/>
      <c r="C2756" s="29"/>
    </row>
    <row r="2757" spans="1:3" x14ac:dyDescent="0.2">
      <c r="A2757" s="12"/>
      <c r="B2757" s="15"/>
      <c r="C2757" s="29"/>
    </row>
    <row r="2758" spans="1:3" x14ac:dyDescent="0.2">
      <c r="A2758" s="12"/>
      <c r="B2758" s="15"/>
      <c r="C2758" s="29"/>
    </row>
    <row r="2759" spans="1:3" x14ac:dyDescent="0.2">
      <c r="A2759" s="12"/>
      <c r="B2759" s="15"/>
      <c r="C2759" s="29"/>
    </row>
    <row r="2760" spans="1:3" x14ac:dyDescent="0.2">
      <c r="A2760" s="12"/>
      <c r="B2760" s="15"/>
      <c r="C2760" s="29"/>
    </row>
    <row r="2761" spans="1:3" x14ac:dyDescent="0.2">
      <c r="A2761" s="12"/>
      <c r="B2761" s="15"/>
      <c r="C2761" s="29"/>
    </row>
    <row r="2762" spans="1:3" x14ac:dyDescent="0.2">
      <c r="A2762" s="12"/>
      <c r="B2762" s="15"/>
      <c r="C2762" s="29"/>
    </row>
    <row r="2763" spans="1:3" x14ac:dyDescent="0.2">
      <c r="A2763" s="12"/>
      <c r="B2763" s="15"/>
      <c r="C2763" s="29"/>
    </row>
    <row r="2764" spans="1:3" x14ac:dyDescent="0.2">
      <c r="A2764" s="12"/>
      <c r="B2764" s="15"/>
      <c r="C2764" s="29"/>
    </row>
    <row r="2765" spans="1:3" x14ac:dyDescent="0.2">
      <c r="A2765" s="12"/>
      <c r="B2765" s="15"/>
      <c r="C2765" s="29"/>
    </row>
    <row r="2766" spans="1:3" x14ac:dyDescent="0.2">
      <c r="A2766" s="12"/>
      <c r="B2766" s="15"/>
      <c r="C2766" s="29"/>
    </row>
    <row r="2767" spans="1:3" x14ac:dyDescent="0.2">
      <c r="A2767" s="12"/>
      <c r="B2767" s="15"/>
      <c r="C2767" s="29"/>
    </row>
    <row r="2768" spans="1:3" x14ac:dyDescent="0.2">
      <c r="A2768" s="12"/>
      <c r="B2768" s="15"/>
      <c r="C2768" s="29"/>
    </row>
    <row r="2769" spans="1:3" x14ac:dyDescent="0.2">
      <c r="A2769" s="12"/>
      <c r="B2769" s="15"/>
      <c r="C2769" s="29"/>
    </row>
    <row r="2770" spans="1:3" x14ac:dyDescent="0.2">
      <c r="A2770" s="12"/>
      <c r="B2770" s="15"/>
      <c r="C2770" s="29"/>
    </row>
    <row r="2771" spans="1:3" x14ac:dyDescent="0.2">
      <c r="A2771" s="12"/>
      <c r="B2771" s="15"/>
      <c r="C2771" s="29"/>
    </row>
    <row r="2772" spans="1:3" x14ac:dyDescent="0.2">
      <c r="A2772" s="12"/>
      <c r="B2772" s="15"/>
      <c r="C2772" s="29"/>
    </row>
    <row r="2773" spans="1:3" x14ac:dyDescent="0.2">
      <c r="A2773" s="12"/>
      <c r="B2773" s="15"/>
      <c r="C2773" s="29"/>
    </row>
    <row r="2774" spans="1:3" x14ac:dyDescent="0.2">
      <c r="A2774" s="12"/>
      <c r="B2774" s="15"/>
      <c r="C2774" s="29"/>
    </row>
    <row r="2775" spans="1:3" x14ac:dyDescent="0.2">
      <c r="A2775" s="12"/>
      <c r="B2775" s="15"/>
      <c r="C2775" s="29"/>
    </row>
    <row r="2776" spans="1:3" x14ac:dyDescent="0.2">
      <c r="A2776" s="12"/>
      <c r="B2776" s="15"/>
      <c r="C2776" s="29"/>
    </row>
    <row r="2777" spans="1:3" x14ac:dyDescent="0.2">
      <c r="A2777" s="12"/>
      <c r="B2777" s="15"/>
      <c r="C2777" s="29"/>
    </row>
    <row r="2778" spans="1:3" x14ac:dyDescent="0.2">
      <c r="A2778" s="12"/>
      <c r="B2778" s="15"/>
      <c r="C2778" s="29"/>
    </row>
    <row r="2779" spans="1:3" x14ac:dyDescent="0.2">
      <c r="A2779" s="12"/>
      <c r="B2779" s="15"/>
      <c r="C2779" s="29"/>
    </row>
    <row r="2780" spans="1:3" x14ac:dyDescent="0.2">
      <c r="A2780" s="12"/>
      <c r="B2780" s="15"/>
      <c r="C2780" s="29"/>
    </row>
    <row r="2781" spans="1:3" x14ac:dyDescent="0.2">
      <c r="A2781" s="12"/>
      <c r="B2781" s="15"/>
      <c r="C2781" s="29"/>
    </row>
    <row r="2782" spans="1:3" x14ac:dyDescent="0.2">
      <c r="A2782" s="12"/>
      <c r="B2782" s="15"/>
      <c r="C2782" s="29"/>
    </row>
    <row r="2783" spans="1:3" x14ac:dyDescent="0.2">
      <c r="A2783" s="12"/>
      <c r="B2783" s="15"/>
      <c r="C2783" s="29"/>
    </row>
    <row r="2784" spans="1:3" x14ac:dyDescent="0.2">
      <c r="A2784" s="12"/>
      <c r="B2784" s="15"/>
      <c r="C2784" s="29"/>
    </row>
    <row r="2785" spans="1:3" x14ac:dyDescent="0.2">
      <c r="A2785" s="12"/>
      <c r="B2785" s="15"/>
      <c r="C2785" s="29"/>
    </row>
    <row r="2786" spans="1:3" x14ac:dyDescent="0.2">
      <c r="A2786" s="12"/>
      <c r="B2786" s="15"/>
      <c r="C2786" s="29"/>
    </row>
    <row r="2787" spans="1:3" x14ac:dyDescent="0.2">
      <c r="A2787" s="12"/>
      <c r="B2787" s="15"/>
      <c r="C2787" s="29"/>
    </row>
    <row r="2788" spans="1:3" x14ac:dyDescent="0.2">
      <c r="A2788" s="12"/>
      <c r="B2788" s="15"/>
      <c r="C2788" s="29"/>
    </row>
    <row r="2789" spans="1:3" x14ac:dyDescent="0.2">
      <c r="A2789" s="12"/>
      <c r="B2789" s="15"/>
      <c r="C2789" s="29"/>
    </row>
    <row r="2790" spans="1:3" x14ac:dyDescent="0.2">
      <c r="A2790" s="12"/>
      <c r="B2790" s="15"/>
      <c r="C2790" s="29"/>
    </row>
    <row r="2791" spans="1:3" x14ac:dyDescent="0.2">
      <c r="A2791" s="12"/>
      <c r="B2791" s="15"/>
      <c r="C2791" s="29"/>
    </row>
    <row r="2792" spans="1:3" x14ac:dyDescent="0.2">
      <c r="A2792" s="12"/>
      <c r="B2792" s="15"/>
      <c r="C2792" s="29"/>
    </row>
    <row r="2793" spans="1:3" x14ac:dyDescent="0.2">
      <c r="A2793" s="12"/>
      <c r="B2793" s="15"/>
      <c r="C2793" s="29"/>
    </row>
    <row r="2794" spans="1:3" x14ac:dyDescent="0.2">
      <c r="A2794" s="12"/>
      <c r="B2794" s="15"/>
      <c r="C2794" s="29"/>
    </row>
    <row r="2795" spans="1:3" x14ac:dyDescent="0.2">
      <c r="A2795" s="12"/>
      <c r="B2795" s="15"/>
      <c r="C2795" s="29"/>
    </row>
    <row r="2796" spans="1:3" x14ac:dyDescent="0.2">
      <c r="A2796" s="12"/>
      <c r="B2796" s="15"/>
      <c r="C2796" s="29"/>
    </row>
    <row r="2797" spans="1:3" x14ac:dyDescent="0.2">
      <c r="A2797" s="12"/>
      <c r="B2797" s="15"/>
      <c r="C2797" s="29"/>
    </row>
    <row r="2798" spans="1:3" x14ac:dyDescent="0.2">
      <c r="A2798" s="12"/>
      <c r="B2798" s="15"/>
      <c r="C2798" s="29"/>
    </row>
    <row r="2799" spans="1:3" x14ac:dyDescent="0.2">
      <c r="A2799" s="12"/>
      <c r="B2799" s="15"/>
      <c r="C2799" s="29"/>
    </row>
    <row r="2800" spans="1:3" x14ac:dyDescent="0.2">
      <c r="A2800" s="12"/>
      <c r="B2800" s="15"/>
      <c r="C2800" s="29"/>
    </row>
    <row r="2801" spans="1:3" x14ac:dyDescent="0.2">
      <c r="A2801" s="12"/>
      <c r="B2801" s="15"/>
      <c r="C2801" s="29"/>
    </row>
    <row r="2802" spans="1:3" x14ac:dyDescent="0.2">
      <c r="A2802" s="12"/>
      <c r="B2802" s="15"/>
      <c r="C2802" s="29"/>
    </row>
    <row r="2803" spans="1:3" x14ac:dyDescent="0.2">
      <c r="A2803" s="12"/>
      <c r="B2803" s="15"/>
      <c r="C2803" s="29"/>
    </row>
    <row r="2804" spans="1:3" x14ac:dyDescent="0.2">
      <c r="A2804" s="12"/>
      <c r="B2804" s="15"/>
      <c r="C2804" s="29"/>
    </row>
    <row r="2805" spans="1:3" x14ac:dyDescent="0.2">
      <c r="A2805" s="12"/>
      <c r="B2805" s="15"/>
      <c r="C2805" s="29"/>
    </row>
    <row r="2806" spans="1:3" x14ac:dyDescent="0.2">
      <c r="A2806" s="12"/>
      <c r="B2806" s="15"/>
      <c r="C2806" s="29"/>
    </row>
    <row r="2807" spans="1:3" x14ac:dyDescent="0.2">
      <c r="A2807" s="12"/>
      <c r="B2807" s="15"/>
      <c r="C2807" s="29"/>
    </row>
    <row r="2808" spans="1:3" x14ac:dyDescent="0.2">
      <c r="A2808" s="12"/>
      <c r="B2808" s="15"/>
      <c r="C2808" s="29"/>
    </row>
    <row r="2809" spans="1:3" x14ac:dyDescent="0.2">
      <c r="A2809" s="12"/>
      <c r="B2809" s="15"/>
      <c r="C2809" s="29"/>
    </row>
    <row r="2810" spans="1:3" x14ac:dyDescent="0.2">
      <c r="A2810" s="12"/>
      <c r="B2810" s="15"/>
      <c r="C2810" s="29"/>
    </row>
    <row r="2811" spans="1:3" x14ac:dyDescent="0.2">
      <c r="A2811" s="12"/>
      <c r="B2811" s="15"/>
      <c r="C2811" s="29"/>
    </row>
    <row r="2812" spans="1:3" x14ac:dyDescent="0.2">
      <c r="A2812" s="12"/>
      <c r="B2812" s="15"/>
      <c r="C2812" s="29"/>
    </row>
    <row r="2813" spans="1:3" x14ac:dyDescent="0.2">
      <c r="A2813" s="12"/>
      <c r="B2813" s="15"/>
      <c r="C2813" s="29"/>
    </row>
    <row r="2814" spans="1:3" x14ac:dyDescent="0.2">
      <c r="A2814" s="12"/>
      <c r="B2814" s="15"/>
      <c r="C2814" s="29"/>
    </row>
    <row r="2815" spans="1:3" x14ac:dyDescent="0.2">
      <c r="A2815" s="12"/>
      <c r="B2815" s="15"/>
      <c r="C2815" s="29"/>
    </row>
    <row r="2816" spans="1:3" x14ac:dyDescent="0.2">
      <c r="A2816" s="12"/>
      <c r="B2816" s="15"/>
      <c r="C2816" s="29"/>
    </row>
    <row r="2817" spans="1:3" x14ac:dyDescent="0.2">
      <c r="A2817" s="12"/>
      <c r="B2817" s="15"/>
      <c r="C2817" s="29"/>
    </row>
    <row r="2818" spans="1:3" x14ac:dyDescent="0.2">
      <c r="A2818" s="12"/>
      <c r="B2818" s="15"/>
      <c r="C2818" s="29"/>
    </row>
    <row r="2819" spans="1:3" x14ac:dyDescent="0.2">
      <c r="A2819" s="12"/>
      <c r="B2819" s="15"/>
      <c r="C2819" s="29"/>
    </row>
    <row r="2820" spans="1:3" x14ac:dyDescent="0.2">
      <c r="A2820" s="12"/>
      <c r="B2820" s="15"/>
      <c r="C2820" s="29"/>
    </row>
    <row r="2821" spans="1:3" x14ac:dyDescent="0.2">
      <c r="A2821" s="12"/>
      <c r="B2821" s="15"/>
      <c r="C2821" s="29"/>
    </row>
    <row r="2822" spans="1:3" x14ac:dyDescent="0.2">
      <c r="A2822" s="12"/>
      <c r="B2822" s="15"/>
      <c r="C2822" s="29"/>
    </row>
    <row r="2823" spans="1:3" x14ac:dyDescent="0.2">
      <c r="A2823" s="12"/>
      <c r="B2823" s="15"/>
      <c r="C2823" s="29"/>
    </row>
    <row r="2824" spans="1:3" x14ac:dyDescent="0.2">
      <c r="A2824" s="12"/>
      <c r="B2824" s="15"/>
      <c r="C2824" s="29"/>
    </row>
    <row r="2825" spans="1:3" x14ac:dyDescent="0.2">
      <c r="A2825" s="12"/>
      <c r="B2825" s="15"/>
      <c r="C2825" s="29"/>
    </row>
    <row r="2826" spans="1:3" x14ac:dyDescent="0.2">
      <c r="A2826" s="12"/>
      <c r="B2826" s="15"/>
      <c r="C2826" s="29"/>
    </row>
    <row r="2827" spans="1:3" x14ac:dyDescent="0.2">
      <c r="A2827" s="12"/>
      <c r="B2827" s="15"/>
      <c r="C2827" s="29"/>
    </row>
    <row r="2828" spans="1:3" x14ac:dyDescent="0.2">
      <c r="A2828" s="12"/>
      <c r="B2828" s="15"/>
      <c r="C2828" s="29"/>
    </row>
    <row r="2829" spans="1:3" x14ac:dyDescent="0.2">
      <c r="A2829" s="12"/>
      <c r="B2829" s="15"/>
      <c r="C2829" s="29"/>
    </row>
    <row r="2830" spans="1:3" x14ac:dyDescent="0.2">
      <c r="A2830" s="12"/>
      <c r="B2830" s="15"/>
      <c r="C2830" s="29"/>
    </row>
    <row r="2831" spans="1:3" x14ac:dyDescent="0.2">
      <c r="A2831" s="12"/>
      <c r="B2831" s="15"/>
      <c r="C2831" s="29"/>
    </row>
    <row r="2832" spans="1:3" x14ac:dyDescent="0.2">
      <c r="A2832" s="12"/>
      <c r="B2832" s="15"/>
      <c r="C2832" s="29"/>
    </row>
    <row r="2833" spans="1:3" x14ac:dyDescent="0.2">
      <c r="A2833" s="12"/>
      <c r="B2833" s="15"/>
      <c r="C2833" s="29"/>
    </row>
    <row r="2834" spans="1:3" x14ac:dyDescent="0.2">
      <c r="A2834" s="12"/>
      <c r="B2834" s="15"/>
      <c r="C2834" s="29"/>
    </row>
    <row r="2835" spans="1:3" x14ac:dyDescent="0.2">
      <c r="A2835" s="12"/>
      <c r="B2835" s="15"/>
      <c r="C2835" s="29"/>
    </row>
    <row r="2836" spans="1:3" x14ac:dyDescent="0.2">
      <c r="A2836" s="12"/>
      <c r="B2836" s="15"/>
      <c r="C2836" s="29"/>
    </row>
    <row r="2837" spans="1:3" x14ac:dyDescent="0.2">
      <c r="A2837" s="12"/>
      <c r="B2837" s="15"/>
      <c r="C2837" s="29"/>
    </row>
    <row r="2838" spans="1:3" x14ac:dyDescent="0.2">
      <c r="A2838" s="12"/>
      <c r="B2838" s="15"/>
      <c r="C2838" s="29"/>
    </row>
    <row r="2839" spans="1:3" x14ac:dyDescent="0.2">
      <c r="A2839" s="12"/>
      <c r="B2839" s="15"/>
      <c r="C2839" s="29"/>
    </row>
    <row r="2840" spans="1:3" x14ac:dyDescent="0.2">
      <c r="A2840" s="12"/>
      <c r="B2840" s="15"/>
      <c r="C2840" s="29"/>
    </row>
    <row r="2841" spans="1:3" x14ac:dyDescent="0.2">
      <c r="A2841" s="12"/>
      <c r="B2841" s="15"/>
      <c r="C2841" s="29"/>
    </row>
    <row r="2842" spans="1:3" x14ac:dyDescent="0.2">
      <c r="A2842" s="12"/>
      <c r="B2842" s="15"/>
      <c r="C2842" s="29"/>
    </row>
    <row r="2843" spans="1:3" x14ac:dyDescent="0.2">
      <c r="A2843" s="12"/>
      <c r="B2843" s="15"/>
      <c r="C2843" s="29"/>
    </row>
    <row r="2844" spans="1:3" x14ac:dyDescent="0.2">
      <c r="A2844" s="12"/>
      <c r="B2844" s="15"/>
      <c r="C2844" s="29"/>
    </row>
    <row r="2845" spans="1:3" x14ac:dyDescent="0.2">
      <c r="A2845" s="12"/>
      <c r="B2845" s="15"/>
      <c r="C2845" s="29"/>
    </row>
    <row r="2846" spans="1:3" x14ac:dyDescent="0.2">
      <c r="A2846" s="12"/>
      <c r="B2846" s="15"/>
      <c r="C2846" s="29"/>
    </row>
    <row r="2847" spans="1:3" x14ac:dyDescent="0.2">
      <c r="A2847" s="12"/>
      <c r="B2847" s="15"/>
      <c r="C2847" s="29"/>
    </row>
    <row r="2848" spans="1:3" x14ac:dyDescent="0.2">
      <c r="A2848" s="12"/>
      <c r="B2848" s="15"/>
      <c r="C2848" s="29"/>
    </row>
    <row r="2849" spans="1:3" x14ac:dyDescent="0.2">
      <c r="A2849" s="12"/>
      <c r="B2849" s="15"/>
      <c r="C2849" s="29"/>
    </row>
    <row r="2850" spans="1:3" x14ac:dyDescent="0.2">
      <c r="A2850" s="12"/>
      <c r="B2850" s="15"/>
      <c r="C2850" s="29"/>
    </row>
    <row r="2851" spans="1:3" x14ac:dyDescent="0.2">
      <c r="A2851" s="12"/>
      <c r="B2851" s="15"/>
      <c r="C2851" s="29"/>
    </row>
    <row r="2852" spans="1:3" x14ac:dyDescent="0.2">
      <c r="A2852" s="12"/>
      <c r="B2852" s="15"/>
      <c r="C2852" s="29"/>
    </row>
    <row r="2853" spans="1:3" x14ac:dyDescent="0.2">
      <c r="A2853" s="12"/>
      <c r="B2853" s="15"/>
      <c r="C2853" s="29"/>
    </row>
    <row r="2854" spans="1:3" x14ac:dyDescent="0.2">
      <c r="A2854" s="12"/>
      <c r="B2854" s="15"/>
      <c r="C2854" s="29"/>
    </row>
    <row r="2855" spans="1:3" x14ac:dyDescent="0.2">
      <c r="A2855" s="12"/>
      <c r="B2855" s="15"/>
      <c r="C2855" s="29"/>
    </row>
    <row r="2856" spans="1:3" x14ac:dyDescent="0.2">
      <c r="A2856" s="12"/>
      <c r="B2856" s="15"/>
      <c r="C2856" s="29"/>
    </row>
    <row r="2857" spans="1:3" x14ac:dyDescent="0.2">
      <c r="A2857" s="12"/>
      <c r="B2857" s="15"/>
      <c r="C2857" s="29"/>
    </row>
    <row r="2858" spans="1:3" x14ac:dyDescent="0.2">
      <c r="A2858" s="12"/>
      <c r="B2858" s="15"/>
      <c r="C2858" s="29"/>
    </row>
    <row r="2859" spans="1:3" x14ac:dyDescent="0.2">
      <c r="A2859" s="12"/>
      <c r="B2859" s="15"/>
      <c r="C2859" s="29"/>
    </row>
    <row r="2860" spans="1:3" x14ac:dyDescent="0.2">
      <c r="A2860" s="12"/>
      <c r="B2860" s="15"/>
      <c r="C2860" s="29"/>
    </row>
    <row r="2861" spans="1:3" x14ac:dyDescent="0.2">
      <c r="A2861" s="12"/>
      <c r="B2861" s="15"/>
      <c r="C2861" s="29"/>
    </row>
    <row r="2862" spans="1:3" x14ac:dyDescent="0.2">
      <c r="A2862" s="12"/>
      <c r="B2862" s="15"/>
      <c r="C2862" s="29"/>
    </row>
    <row r="2863" spans="1:3" x14ac:dyDescent="0.2">
      <c r="A2863" s="12"/>
      <c r="B2863" s="15"/>
      <c r="C2863" s="29"/>
    </row>
    <row r="2864" spans="1:3" x14ac:dyDescent="0.2">
      <c r="A2864" s="12"/>
      <c r="B2864" s="15"/>
      <c r="C2864" s="29"/>
    </row>
    <row r="2865" spans="1:3" x14ac:dyDescent="0.2">
      <c r="A2865" s="12"/>
      <c r="B2865" s="15"/>
      <c r="C2865" s="29"/>
    </row>
    <row r="2866" spans="1:3" x14ac:dyDescent="0.2">
      <c r="A2866" s="12"/>
      <c r="B2866" s="15"/>
      <c r="C2866" s="29"/>
    </row>
    <row r="2867" spans="1:3" x14ac:dyDescent="0.2">
      <c r="A2867" s="12"/>
      <c r="B2867" s="15"/>
      <c r="C2867" s="29"/>
    </row>
    <row r="2868" spans="1:3" x14ac:dyDescent="0.2">
      <c r="A2868" s="12"/>
      <c r="B2868" s="15"/>
      <c r="C2868" s="29"/>
    </row>
    <row r="2869" spans="1:3" x14ac:dyDescent="0.2">
      <c r="A2869" s="12"/>
      <c r="B2869" s="15"/>
      <c r="C2869" s="29"/>
    </row>
    <row r="2870" spans="1:3" x14ac:dyDescent="0.2">
      <c r="A2870" s="12"/>
      <c r="B2870" s="15"/>
      <c r="C2870" s="29"/>
    </row>
    <row r="2871" spans="1:3" x14ac:dyDescent="0.2">
      <c r="A2871" s="12"/>
      <c r="B2871" s="15"/>
      <c r="C2871" s="29"/>
    </row>
    <row r="2872" spans="1:3" x14ac:dyDescent="0.2">
      <c r="A2872" s="12"/>
      <c r="B2872" s="15"/>
      <c r="C2872" s="29"/>
    </row>
    <row r="2873" spans="1:3" x14ac:dyDescent="0.2">
      <c r="A2873" s="12"/>
      <c r="B2873" s="15"/>
      <c r="C2873" s="29"/>
    </row>
    <row r="2874" spans="1:3" x14ac:dyDescent="0.2">
      <c r="A2874" s="12"/>
      <c r="B2874" s="15"/>
      <c r="C2874" s="29"/>
    </row>
    <row r="2875" spans="1:3" x14ac:dyDescent="0.2">
      <c r="A2875" s="12"/>
      <c r="B2875" s="15"/>
      <c r="C2875" s="29"/>
    </row>
    <row r="2876" spans="1:3" x14ac:dyDescent="0.2">
      <c r="A2876" s="12"/>
      <c r="B2876" s="15"/>
      <c r="C2876" s="29"/>
    </row>
    <row r="2877" spans="1:3" x14ac:dyDescent="0.2">
      <c r="A2877" s="12"/>
      <c r="B2877" s="15"/>
      <c r="C2877" s="29"/>
    </row>
    <row r="2878" spans="1:3" x14ac:dyDescent="0.2">
      <c r="A2878" s="12"/>
      <c r="B2878" s="15"/>
      <c r="C2878" s="29"/>
    </row>
    <row r="2879" spans="1:3" x14ac:dyDescent="0.2">
      <c r="A2879" s="12"/>
      <c r="B2879" s="15"/>
      <c r="C2879" s="29"/>
    </row>
    <row r="2880" spans="1:3" x14ac:dyDescent="0.2">
      <c r="A2880" s="12"/>
      <c r="B2880" s="15"/>
      <c r="C2880" s="29"/>
    </row>
    <row r="2881" spans="1:3" x14ac:dyDescent="0.2">
      <c r="A2881" s="12"/>
      <c r="B2881" s="15"/>
      <c r="C2881" s="29"/>
    </row>
    <row r="2882" spans="1:3" x14ac:dyDescent="0.2">
      <c r="A2882" s="12"/>
      <c r="B2882" s="15"/>
      <c r="C2882" s="29"/>
    </row>
    <row r="2883" spans="1:3" x14ac:dyDescent="0.2">
      <c r="A2883" s="12"/>
      <c r="B2883" s="15"/>
      <c r="C2883" s="29"/>
    </row>
    <row r="2884" spans="1:3" x14ac:dyDescent="0.2">
      <c r="A2884" s="12"/>
      <c r="B2884" s="15"/>
      <c r="C2884" s="29"/>
    </row>
    <row r="2885" spans="1:3" x14ac:dyDescent="0.2">
      <c r="A2885" s="12"/>
      <c r="B2885" s="15"/>
      <c r="C2885" s="29"/>
    </row>
    <row r="2886" spans="1:3" x14ac:dyDescent="0.2">
      <c r="A2886" s="12"/>
      <c r="B2886" s="15"/>
      <c r="C2886" s="29"/>
    </row>
    <row r="2887" spans="1:3" x14ac:dyDescent="0.2">
      <c r="A2887" s="12"/>
      <c r="B2887" s="15"/>
      <c r="C2887" s="29"/>
    </row>
    <row r="2888" spans="1:3" x14ac:dyDescent="0.2">
      <c r="A2888" s="12"/>
      <c r="B2888" s="15"/>
      <c r="C2888" s="29"/>
    </row>
    <row r="2889" spans="1:3" x14ac:dyDescent="0.2">
      <c r="A2889" s="12"/>
      <c r="B2889" s="15"/>
      <c r="C2889" s="29"/>
    </row>
    <row r="2890" spans="1:3" x14ac:dyDescent="0.2">
      <c r="A2890" s="12"/>
      <c r="B2890" s="15"/>
      <c r="C2890" s="29"/>
    </row>
    <row r="2891" spans="1:3" x14ac:dyDescent="0.2">
      <c r="A2891" s="12"/>
      <c r="B2891" s="15"/>
      <c r="C2891" s="29"/>
    </row>
    <row r="2892" spans="1:3" x14ac:dyDescent="0.2">
      <c r="A2892" s="12"/>
      <c r="B2892" s="15"/>
      <c r="C2892" s="29"/>
    </row>
    <row r="2893" spans="1:3" x14ac:dyDescent="0.2">
      <c r="A2893" s="12"/>
      <c r="B2893" s="15"/>
      <c r="C2893" s="29"/>
    </row>
    <row r="2894" spans="1:3" x14ac:dyDescent="0.2">
      <c r="A2894" s="12"/>
      <c r="B2894" s="15"/>
      <c r="C2894" s="29"/>
    </row>
    <row r="2895" spans="1:3" x14ac:dyDescent="0.2">
      <c r="A2895" s="12"/>
      <c r="B2895" s="15"/>
      <c r="C2895" s="29"/>
    </row>
    <row r="2896" spans="1:3" x14ac:dyDescent="0.2">
      <c r="A2896" s="12"/>
      <c r="B2896" s="15"/>
      <c r="C2896" s="29"/>
    </row>
    <row r="2897" spans="1:3" x14ac:dyDescent="0.2">
      <c r="A2897" s="12"/>
      <c r="B2897" s="15"/>
      <c r="C2897" s="29"/>
    </row>
    <row r="2898" spans="1:3" x14ac:dyDescent="0.2">
      <c r="A2898" s="12"/>
      <c r="B2898" s="15"/>
      <c r="C2898" s="29"/>
    </row>
    <row r="2899" spans="1:3" x14ac:dyDescent="0.2">
      <c r="A2899" s="12"/>
      <c r="B2899" s="15"/>
      <c r="C2899" s="29"/>
    </row>
    <row r="2900" spans="1:3" x14ac:dyDescent="0.2">
      <c r="A2900" s="12"/>
      <c r="B2900" s="15"/>
      <c r="C2900" s="29"/>
    </row>
    <row r="2901" spans="1:3" x14ac:dyDescent="0.2">
      <c r="A2901" s="12"/>
      <c r="B2901" s="15"/>
      <c r="C2901" s="29"/>
    </row>
    <row r="2902" spans="1:3" x14ac:dyDescent="0.2">
      <c r="A2902" s="12"/>
      <c r="B2902" s="15"/>
      <c r="C2902" s="29"/>
    </row>
    <row r="2903" spans="1:3" x14ac:dyDescent="0.2">
      <c r="A2903" s="12"/>
      <c r="B2903" s="15"/>
      <c r="C2903" s="29"/>
    </row>
    <row r="2904" spans="1:3" x14ac:dyDescent="0.2">
      <c r="A2904" s="12"/>
      <c r="B2904" s="15"/>
      <c r="C2904" s="29"/>
    </row>
    <row r="2905" spans="1:3" x14ac:dyDescent="0.2">
      <c r="A2905" s="12"/>
      <c r="B2905" s="15"/>
      <c r="C2905" s="29"/>
    </row>
    <row r="2906" spans="1:3" x14ac:dyDescent="0.2">
      <c r="A2906" s="12"/>
      <c r="B2906" s="15"/>
      <c r="C2906" s="29"/>
    </row>
    <row r="2907" spans="1:3" x14ac:dyDescent="0.2">
      <c r="A2907" s="12"/>
      <c r="B2907" s="15"/>
      <c r="C2907" s="29"/>
    </row>
    <row r="2908" spans="1:3" x14ac:dyDescent="0.2">
      <c r="A2908" s="12"/>
      <c r="B2908" s="15"/>
      <c r="C2908" s="29"/>
    </row>
    <row r="2909" spans="1:3" x14ac:dyDescent="0.2">
      <c r="A2909" s="12"/>
      <c r="B2909" s="15"/>
      <c r="C2909" s="29"/>
    </row>
    <row r="2910" spans="1:3" x14ac:dyDescent="0.2">
      <c r="A2910" s="12"/>
      <c r="B2910" s="15"/>
      <c r="C2910" s="29"/>
    </row>
    <row r="2911" spans="1:3" x14ac:dyDescent="0.2">
      <c r="A2911" s="12"/>
      <c r="B2911" s="15"/>
      <c r="C2911" s="29"/>
    </row>
    <row r="2912" spans="1:3" x14ac:dyDescent="0.2">
      <c r="A2912" s="12"/>
      <c r="B2912" s="15"/>
      <c r="C2912" s="29"/>
    </row>
    <row r="2913" spans="1:3" x14ac:dyDescent="0.2">
      <c r="A2913" s="12"/>
      <c r="B2913" s="15"/>
      <c r="C2913" s="29"/>
    </row>
    <row r="2914" spans="1:3" x14ac:dyDescent="0.2">
      <c r="A2914" s="12"/>
      <c r="B2914" s="15"/>
      <c r="C2914" s="29"/>
    </row>
    <row r="2915" spans="1:3" x14ac:dyDescent="0.2">
      <c r="A2915" s="12"/>
      <c r="B2915" s="15"/>
      <c r="C2915" s="29"/>
    </row>
    <row r="2916" spans="1:3" x14ac:dyDescent="0.2">
      <c r="A2916" s="12"/>
      <c r="B2916" s="15"/>
      <c r="C2916" s="29"/>
    </row>
    <row r="2917" spans="1:3" x14ac:dyDescent="0.2">
      <c r="A2917" s="12"/>
      <c r="B2917" s="15"/>
      <c r="C2917" s="29"/>
    </row>
    <row r="2918" spans="1:3" x14ac:dyDescent="0.2">
      <c r="A2918" s="12"/>
      <c r="B2918" s="15"/>
      <c r="C2918" s="29"/>
    </row>
    <row r="2919" spans="1:3" x14ac:dyDescent="0.2">
      <c r="A2919" s="12"/>
      <c r="B2919" s="15"/>
      <c r="C2919" s="29"/>
    </row>
    <row r="2920" spans="1:3" x14ac:dyDescent="0.2">
      <c r="A2920" s="12"/>
      <c r="B2920" s="15"/>
      <c r="C2920" s="29"/>
    </row>
    <row r="2921" spans="1:3" x14ac:dyDescent="0.2">
      <c r="A2921" s="12"/>
      <c r="B2921" s="15"/>
      <c r="C2921" s="29"/>
    </row>
    <row r="2922" spans="1:3" x14ac:dyDescent="0.2">
      <c r="A2922" s="12"/>
      <c r="B2922" s="15"/>
      <c r="C2922" s="29"/>
    </row>
    <row r="2923" spans="1:3" x14ac:dyDescent="0.2">
      <c r="A2923" s="12"/>
      <c r="B2923" s="15"/>
      <c r="C2923" s="29"/>
    </row>
    <row r="2924" spans="1:3" x14ac:dyDescent="0.2">
      <c r="A2924" s="12"/>
      <c r="B2924" s="15"/>
      <c r="C2924" s="29"/>
    </row>
    <row r="2925" spans="1:3" x14ac:dyDescent="0.2">
      <c r="A2925" s="12"/>
      <c r="B2925" s="15"/>
      <c r="C2925" s="29"/>
    </row>
    <row r="2926" spans="1:3" x14ac:dyDescent="0.2">
      <c r="A2926" s="12"/>
      <c r="B2926" s="15"/>
      <c r="C2926" s="29"/>
    </row>
    <row r="2927" spans="1:3" x14ac:dyDescent="0.2">
      <c r="A2927" s="12"/>
      <c r="B2927" s="15"/>
      <c r="C2927" s="29"/>
    </row>
    <row r="2928" spans="1:3" x14ac:dyDescent="0.2">
      <c r="A2928" s="12"/>
      <c r="B2928" s="15"/>
      <c r="C2928" s="29"/>
    </row>
    <row r="2929" spans="1:3" x14ac:dyDescent="0.2">
      <c r="A2929" s="12"/>
      <c r="B2929" s="15"/>
      <c r="C2929" s="29"/>
    </row>
    <row r="2930" spans="1:3" x14ac:dyDescent="0.2">
      <c r="A2930" s="12"/>
      <c r="B2930" s="15"/>
      <c r="C2930" s="29"/>
    </row>
    <row r="2931" spans="1:3" x14ac:dyDescent="0.2">
      <c r="A2931" s="12"/>
      <c r="B2931" s="15"/>
      <c r="C2931" s="29"/>
    </row>
    <row r="2932" spans="1:3" x14ac:dyDescent="0.2">
      <c r="A2932" s="12"/>
      <c r="B2932" s="15"/>
      <c r="C2932" s="29"/>
    </row>
    <row r="2933" spans="1:3" x14ac:dyDescent="0.2">
      <c r="A2933" s="12"/>
      <c r="B2933" s="15"/>
      <c r="C2933" s="29"/>
    </row>
    <row r="2934" spans="1:3" x14ac:dyDescent="0.2">
      <c r="A2934" s="12"/>
      <c r="B2934" s="15"/>
      <c r="C2934" s="29"/>
    </row>
    <row r="2935" spans="1:3" x14ac:dyDescent="0.2">
      <c r="A2935" s="12"/>
      <c r="B2935" s="15"/>
      <c r="C2935" s="29"/>
    </row>
    <row r="2936" spans="1:3" x14ac:dyDescent="0.2">
      <c r="A2936" s="12"/>
      <c r="B2936" s="15"/>
      <c r="C2936" s="29"/>
    </row>
    <row r="2937" spans="1:3" x14ac:dyDescent="0.2">
      <c r="A2937" s="12"/>
      <c r="B2937" s="15"/>
      <c r="C2937" s="29"/>
    </row>
    <row r="2938" spans="1:3" x14ac:dyDescent="0.2">
      <c r="A2938" s="12"/>
      <c r="B2938" s="15"/>
      <c r="C2938" s="29"/>
    </row>
    <row r="2939" spans="1:3" x14ac:dyDescent="0.2">
      <c r="A2939" s="12"/>
      <c r="B2939" s="15"/>
      <c r="C2939" s="29"/>
    </row>
    <row r="2940" spans="1:3" x14ac:dyDescent="0.2">
      <c r="A2940" s="12"/>
      <c r="B2940" s="15"/>
      <c r="C2940" s="29"/>
    </row>
    <row r="2941" spans="1:3" x14ac:dyDescent="0.2">
      <c r="A2941" s="12"/>
      <c r="B2941" s="15"/>
      <c r="C2941" s="29"/>
    </row>
    <row r="2942" spans="1:3" x14ac:dyDescent="0.2">
      <c r="A2942" s="12"/>
      <c r="B2942" s="15"/>
      <c r="C2942" s="29"/>
    </row>
    <row r="2943" spans="1:3" x14ac:dyDescent="0.2">
      <c r="A2943" s="12"/>
      <c r="B2943" s="15"/>
      <c r="C2943" s="29"/>
    </row>
    <row r="2944" spans="1:3" x14ac:dyDescent="0.2">
      <c r="A2944" s="12"/>
      <c r="B2944" s="15"/>
      <c r="C2944" s="29"/>
    </row>
    <row r="2945" spans="1:3" x14ac:dyDescent="0.2">
      <c r="A2945" s="12"/>
      <c r="B2945" s="15"/>
      <c r="C2945" s="29"/>
    </row>
    <row r="2946" spans="1:3" x14ac:dyDescent="0.2">
      <c r="A2946" s="12"/>
      <c r="B2946" s="15"/>
      <c r="C2946" s="29"/>
    </row>
    <row r="2947" spans="1:3" x14ac:dyDescent="0.2">
      <c r="A2947" s="12"/>
      <c r="B2947" s="15"/>
      <c r="C2947" s="29"/>
    </row>
    <row r="2948" spans="1:3" x14ac:dyDescent="0.2">
      <c r="A2948" s="12"/>
      <c r="B2948" s="15"/>
      <c r="C2948" s="29"/>
    </row>
    <row r="2949" spans="1:3" x14ac:dyDescent="0.2">
      <c r="A2949" s="12"/>
      <c r="B2949" s="15"/>
      <c r="C2949" s="29"/>
    </row>
    <row r="2950" spans="1:3" x14ac:dyDescent="0.2">
      <c r="A2950" s="12"/>
      <c r="B2950" s="15"/>
      <c r="C2950" s="29"/>
    </row>
    <row r="2951" spans="1:3" x14ac:dyDescent="0.2">
      <c r="A2951" s="12"/>
      <c r="B2951" s="15"/>
      <c r="C2951" s="29"/>
    </row>
    <row r="2952" spans="1:3" x14ac:dyDescent="0.2">
      <c r="A2952" s="12"/>
      <c r="B2952" s="15"/>
      <c r="C2952" s="29"/>
    </row>
    <row r="2953" spans="1:3" x14ac:dyDescent="0.2">
      <c r="A2953" s="12"/>
      <c r="B2953" s="15"/>
      <c r="C2953" s="29"/>
    </row>
    <row r="2954" spans="1:3" x14ac:dyDescent="0.2">
      <c r="A2954" s="12"/>
      <c r="B2954" s="15"/>
      <c r="C2954" s="29"/>
    </row>
    <row r="2955" spans="1:3" x14ac:dyDescent="0.2">
      <c r="A2955" s="12"/>
      <c r="B2955" s="15"/>
      <c r="C2955" s="29"/>
    </row>
    <row r="2956" spans="1:3" x14ac:dyDescent="0.2">
      <c r="A2956" s="12"/>
      <c r="B2956" s="15"/>
      <c r="C2956" s="29"/>
    </row>
    <row r="2957" spans="1:3" x14ac:dyDescent="0.2">
      <c r="A2957" s="12"/>
      <c r="B2957" s="15"/>
      <c r="C2957" s="29"/>
    </row>
    <row r="2958" spans="1:3" x14ac:dyDescent="0.2">
      <c r="A2958" s="12"/>
      <c r="B2958" s="15"/>
      <c r="C2958" s="29"/>
    </row>
    <row r="2959" spans="1:3" x14ac:dyDescent="0.2">
      <c r="A2959" s="12"/>
      <c r="B2959" s="15"/>
      <c r="C2959" s="29"/>
    </row>
    <row r="2960" spans="1:3" x14ac:dyDescent="0.2">
      <c r="A2960" s="12"/>
      <c r="B2960" s="15"/>
      <c r="C2960" s="29"/>
    </row>
    <row r="2961" spans="1:3" x14ac:dyDescent="0.2">
      <c r="A2961" s="12"/>
      <c r="B2961" s="15"/>
      <c r="C2961" s="29"/>
    </row>
    <row r="2962" spans="1:3" x14ac:dyDescent="0.2">
      <c r="A2962" s="12"/>
      <c r="B2962" s="15"/>
      <c r="C2962" s="29"/>
    </row>
    <row r="2963" spans="1:3" x14ac:dyDescent="0.2">
      <c r="A2963" s="12"/>
      <c r="B2963" s="15"/>
      <c r="C2963" s="29"/>
    </row>
    <row r="2964" spans="1:3" x14ac:dyDescent="0.2">
      <c r="A2964" s="12"/>
      <c r="B2964" s="15"/>
      <c r="C2964" s="29"/>
    </row>
    <row r="2965" spans="1:3" x14ac:dyDescent="0.2">
      <c r="A2965" s="12"/>
      <c r="B2965" s="15"/>
      <c r="C2965" s="29"/>
    </row>
    <row r="2966" spans="1:3" x14ac:dyDescent="0.2">
      <c r="A2966" s="12"/>
      <c r="B2966" s="15"/>
      <c r="C2966" s="29"/>
    </row>
    <row r="2967" spans="1:3" x14ac:dyDescent="0.2">
      <c r="A2967" s="12"/>
      <c r="B2967" s="15"/>
      <c r="C2967" s="29"/>
    </row>
    <row r="2968" spans="1:3" x14ac:dyDescent="0.2">
      <c r="A2968" s="12"/>
      <c r="B2968" s="15"/>
      <c r="C2968" s="29"/>
    </row>
    <row r="2969" spans="1:3" x14ac:dyDescent="0.2">
      <c r="A2969" s="12"/>
      <c r="B2969" s="15"/>
      <c r="C2969" s="29"/>
    </row>
    <row r="2970" spans="1:3" x14ac:dyDescent="0.2">
      <c r="A2970" s="12"/>
      <c r="B2970" s="15"/>
      <c r="C2970" s="29"/>
    </row>
    <row r="2971" spans="1:3" x14ac:dyDescent="0.2">
      <c r="A2971" s="12"/>
      <c r="B2971" s="15"/>
      <c r="C2971" s="29"/>
    </row>
    <row r="2972" spans="1:3" x14ac:dyDescent="0.2">
      <c r="A2972" s="12"/>
      <c r="B2972" s="15"/>
      <c r="C2972" s="29"/>
    </row>
    <row r="2973" spans="1:3" x14ac:dyDescent="0.2">
      <c r="A2973" s="12"/>
      <c r="B2973" s="15"/>
      <c r="C2973" s="29"/>
    </row>
    <row r="2974" spans="1:3" x14ac:dyDescent="0.2">
      <c r="A2974" s="12"/>
      <c r="B2974" s="15"/>
      <c r="C2974" s="29"/>
    </row>
    <row r="2975" spans="1:3" x14ac:dyDescent="0.2">
      <c r="A2975" s="12"/>
      <c r="B2975" s="15"/>
      <c r="C2975" s="29"/>
    </row>
    <row r="2976" spans="1:3" x14ac:dyDescent="0.2">
      <c r="A2976" s="12"/>
      <c r="B2976" s="15"/>
      <c r="C2976" s="29"/>
    </row>
    <row r="2977" spans="1:3" x14ac:dyDescent="0.2">
      <c r="A2977" s="12"/>
      <c r="B2977" s="15"/>
      <c r="C2977" s="29"/>
    </row>
    <row r="2978" spans="1:3" x14ac:dyDescent="0.2">
      <c r="A2978" s="12"/>
      <c r="B2978" s="15"/>
      <c r="C2978" s="29"/>
    </row>
    <row r="2979" spans="1:3" x14ac:dyDescent="0.2">
      <c r="A2979" s="12"/>
      <c r="B2979" s="15"/>
      <c r="C2979" s="29"/>
    </row>
    <row r="2980" spans="1:3" x14ac:dyDescent="0.2">
      <c r="A2980" s="12"/>
      <c r="B2980" s="15"/>
      <c r="C2980" s="29"/>
    </row>
    <row r="2981" spans="1:3" x14ac:dyDescent="0.2">
      <c r="A2981" s="12"/>
      <c r="B2981" s="15"/>
      <c r="C2981" s="29"/>
    </row>
    <row r="2982" spans="1:3" x14ac:dyDescent="0.2">
      <c r="A2982" s="12"/>
      <c r="B2982" s="15"/>
      <c r="C2982" s="29"/>
    </row>
    <row r="2983" spans="1:3" x14ac:dyDescent="0.2">
      <c r="A2983" s="12"/>
      <c r="B2983" s="15"/>
      <c r="C2983" s="29"/>
    </row>
    <row r="2984" spans="1:3" x14ac:dyDescent="0.2">
      <c r="A2984" s="12"/>
      <c r="B2984" s="15"/>
      <c r="C2984" s="29"/>
    </row>
    <row r="2985" spans="1:3" x14ac:dyDescent="0.2">
      <c r="A2985" s="12"/>
      <c r="B2985" s="15"/>
      <c r="C2985" s="29"/>
    </row>
    <row r="2986" spans="1:3" x14ac:dyDescent="0.2">
      <c r="A2986" s="12"/>
      <c r="B2986" s="15"/>
      <c r="C2986" s="29"/>
    </row>
    <row r="2987" spans="1:3" x14ac:dyDescent="0.2">
      <c r="A2987" s="12"/>
      <c r="B2987" s="15"/>
      <c r="C2987" s="29"/>
    </row>
    <row r="2988" spans="1:3" x14ac:dyDescent="0.2">
      <c r="A2988" s="12"/>
      <c r="B2988" s="15"/>
      <c r="C2988" s="29"/>
    </row>
    <row r="2989" spans="1:3" x14ac:dyDescent="0.2">
      <c r="A2989" s="12"/>
      <c r="B2989" s="15"/>
      <c r="C2989" s="29"/>
    </row>
    <row r="2990" spans="1:3" x14ac:dyDescent="0.2">
      <c r="A2990" s="12"/>
      <c r="B2990" s="15"/>
      <c r="C2990" s="29"/>
    </row>
    <row r="2991" spans="1:3" x14ac:dyDescent="0.2">
      <c r="A2991" s="12"/>
      <c r="B2991" s="15"/>
      <c r="C2991" s="29"/>
    </row>
    <row r="2992" spans="1:3" x14ac:dyDescent="0.2">
      <c r="A2992" s="12"/>
      <c r="B2992" s="15"/>
      <c r="C2992" s="29"/>
    </row>
    <row r="2993" spans="1:3" x14ac:dyDescent="0.2">
      <c r="A2993" s="12"/>
      <c r="B2993" s="15"/>
      <c r="C2993" s="29"/>
    </row>
    <row r="2994" spans="1:3" x14ac:dyDescent="0.2">
      <c r="A2994" s="12"/>
      <c r="B2994" s="15"/>
      <c r="C2994" s="29"/>
    </row>
    <row r="2995" spans="1:3" x14ac:dyDescent="0.2">
      <c r="A2995" s="12"/>
      <c r="B2995" s="15"/>
      <c r="C2995" s="29"/>
    </row>
    <row r="2996" spans="1:3" x14ac:dyDescent="0.2">
      <c r="A2996" s="12"/>
      <c r="B2996" s="15"/>
      <c r="C2996" s="29"/>
    </row>
    <row r="2997" spans="1:3" x14ac:dyDescent="0.2">
      <c r="A2997" s="12"/>
      <c r="B2997" s="15"/>
      <c r="C2997" s="29"/>
    </row>
    <row r="2998" spans="1:3" x14ac:dyDescent="0.2">
      <c r="A2998" s="12"/>
      <c r="B2998" s="15"/>
      <c r="C2998" s="29"/>
    </row>
    <row r="2999" spans="1:3" x14ac:dyDescent="0.2">
      <c r="A2999" s="12"/>
      <c r="B2999" s="15"/>
      <c r="C2999" s="29"/>
    </row>
    <row r="3000" spans="1:3" x14ac:dyDescent="0.2">
      <c r="A3000" s="12"/>
      <c r="B3000" s="15"/>
      <c r="C3000" s="29"/>
    </row>
    <row r="3001" spans="1:3" x14ac:dyDescent="0.2">
      <c r="A3001" s="12"/>
      <c r="B3001" s="15"/>
      <c r="C3001" s="29"/>
    </row>
    <row r="3002" spans="1:3" x14ac:dyDescent="0.2">
      <c r="A3002" s="12"/>
      <c r="B3002" s="15"/>
      <c r="C3002" s="29"/>
    </row>
    <row r="3003" spans="1:3" x14ac:dyDescent="0.2">
      <c r="A3003" s="12"/>
      <c r="B3003" s="15"/>
      <c r="C3003" s="29"/>
    </row>
    <row r="3004" spans="1:3" x14ac:dyDescent="0.2">
      <c r="A3004" s="12"/>
      <c r="B3004" s="15"/>
      <c r="C3004" s="29"/>
    </row>
    <row r="3005" spans="1:3" x14ac:dyDescent="0.2">
      <c r="A3005" s="12"/>
      <c r="B3005" s="15"/>
      <c r="C3005" s="29"/>
    </row>
    <row r="3006" spans="1:3" x14ac:dyDescent="0.2">
      <c r="A3006" s="12"/>
      <c r="B3006" s="15"/>
      <c r="C3006" s="29"/>
    </row>
    <row r="3007" spans="1:3" x14ac:dyDescent="0.2">
      <c r="A3007" s="12"/>
      <c r="B3007" s="15"/>
      <c r="C3007" s="29"/>
    </row>
    <row r="3008" spans="1:3" x14ac:dyDescent="0.2">
      <c r="A3008" s="12"/>
      <c r="B3008" s="15"/>
      <c r="C3008" s="29"/>
    </row>
    <row r="3009" spans="1:3" x14ac:dyDescent="0.2">
      <c r="A3009" s="12"/>
      <c r="B3009" s="15"/>
      <c r="C3009" s="29"/>
    </row>
    <row r="3010" spans="1:3" x14ac:dyDescent="0.2">
      <c r="A3010" s="12"/>
      <c r="B3010" s="15"/>
      <c r="C3010" s="29"/>
    </row>
    <row r="3011" spans="1:3" x14ac:dyDescent="0.2">
      <c r="A3011" s="12"/>
      <c r="B3011" s="15"/>
      <c r="C3011" s="29"/>
    </row>
    <row r="3012" spans="1:3" x14ac:dyDescent="0.2">
      <c r="A3012" s="12"/>
      <c r="B3012" s="15"/>
      <c r="C3012" s="29"/>
    </row>
    <row r="3013" spans="1:3" x14ac:dyDescent="0.2">
      <c r="A3013" s="12"/>
      <c r="B3013" s="15"/>
      <c r="C3013" s="29"/>
    </row>
    <row r="3014" spans="1:3" x14ac:dyDescent="0.2">
      <c r="A3014" s="12"/>
      <c r="B3014" s="15"/>
      <c r="C3014" s="29"/>
    </row>
    <row r="3015" spans="1:3" x14ac:dyDescent="0.2">
      <c r="A3015" s="12"/>
      <c r="B3015" s="15"/>
      <c r="C3015" s="29"/>
    </row>
    <row r="3016" spans="1:3" x14ac:dyDescent="0.2">
      <c r="A3016" s="12"/>
      <c r="B3016" s="15"/>
      <c r="C3016" s="29"/>
    </row>
    <row r="3017" spans="1:3" x14ac:dyDescent="0.2">
      <c r="A3017" s="12"/>
      <c r="B3017" s="15"/>
      <c r="C3017" s="29"/>
    </row>
    <row r="3018" spans="1:3" x14ac:dyDescent="0.2">
      <c r="A3018" s="12"/>
      <c r="B3018" s="15"/>
      <c r="C3018" s="29"/>
    </row>
    <row r="3019" spans="1:3" x14ac:dyDescent="0.2">
      <c r="A3019" s="12"/>
      <c r="B3019" s="15"/>
      <c r="C3019" s="29"/>
    </row>
    <row r="3020" spans="1:3" x14ac:dyDescent="0.2">
      <c r="A3020" s="12"/>
      <c r="B3020" s="15"/>
      <c r="C3020" s="29"/>
    </row>
    <row r="3021" spans="1:3" x14ac:dyDescent="0.2">
      <c r="A3021" s="12"/>
      <c r="B3021" s="15"/>
      <c r="C3021" s="29"/>
    </row>
    <row r="3022" spans="1:3" x14ac:dyDescent="0.2">
      <c r="A3022" s="12"/>
      <c r="B3022" s="15"/>
      <c r="C3022" s="29"/>
    </row>
    <row r="3023" spans="1:3" x14ac:dyDescent="0.2">
      <c r="A3023" s="12"/>
      <c r="B3023" s="15"/>
      <c r="C3023" s="29"/>
    </row>
    <row r="3024" spans="1:3" x14ac:dyDescent="0.2">
      <c r="A3024" s="12"/>
      <c r="B3024" s="15"/>
      <c r="C3024" s="29"/>
    </row>
    <row r="3025" spans="1:3" x14ac:dyDescent="0.2">
      <c r="A3025" s="12"/>
      <c r="B3025" s="15"/>
      <c r="C3025" s="29"/>
    </row>
    <row r="3026" spans="1:3" x14ac:dyDescent="0.2">
      <c r="A3026" s="12"/>
      <c r="B3026" s="15"/>
      <c r="C3026" s="29"/>
    </row>
    <row r="3027" spans="1:3" x14ac:dyDescent="0.2">
      <c r="A3027" s="12"/>
      <c r="B3027" s="15"/>
      <c r="C3027" s="29"/>
    </row>
    <row r="3028" spans="1:3" x14ac:dyDescent="0.2">
      <c r="A3028" s="12"/>
      <c r="B3028" s="15"/>
      <c r="C3028" s="29"/>
    </row>
    <row r="3029" spans="1:3" x14ac:dyDescent="0.2">
      <c r="A3029" s="12"/>
      <c r="B3029" s="15"/>
      <c r="C3029" s="29"/>
    </row>
    <row r="3030" spans="1:3" x14ac:dyDescent="0.2">
      <c r="A3030" s="12"/>
      <c r="B3030" s="15"/>
      <c r="C3030" s="29"/>
    </row>
    <row r="3031" spans="1:3" x14ac:dyDescent="0.2">
      <c r="A3031" s="12"/>
      <c r="B3031" s="15"/>
      <c r="C3031" s="29"/>
    </row>
    <row r="3032" spans="1:3" x14ac:dyDescent="0.2">
      <c r="A3032" s="12"/>
      <c r="B3032" s="15"/>
      <c r="C3032" s="29"/>
    </row>
    <row r="3033" spans="1:3" x14ac:dyDescent="0.2">
      <c r="A3033" s="12"/>
      <c r="B3033" s="15"/>
      <c r="C3033" s="29"/>
    </row>
    <row r="3034" spans="1:3" x14ac:dyDescent="0.2">
      <c r="A3034" s="12"/>
      <c r="B3034" s="15"/>
      <c r="C3034" s="29"/>
    </row>
    <row r="3035" spans="1:3" x14ac:dyDescent="0.2">
      <c r="A3035" s="12"/>
      <c r="B3035" s="15"/>
      <c r="C3035" s="29"/>
    </row>
    <row r="3036" spans="1:3" x14ac:dyDescent="0.2">
      <c r="A3036" s="12"/>
      <c r="B3036" s="15"/>
      <c r="C3036" s="29"/>
    </row>
    <row r="3037" spans="1:3" x14ac:dyDescent="0.2">
      <c r="A3037" s="12"/>
      <c r="B3037" s="15"/>
      <c r="C3037" s="29"/>
    </row>
    <row r="3038" spans="1:3" x14ac:dyDescent="0.2">
      <c r="A3038" s="12"/>
      <c r="B3038" s="15"/>
      <c r="C3038" s="29"/>
    </row>
    <row r="3039" spans="1:3" x14ac:dyDescent="0.2">
      <c r="A3039" s="12"/>
      <c r="B3039" s="15"/>
      <c r="C3039" s="29"/>
    </row>
    <row r="3040" spans="1:3" x14ac:dyDescent="0.2">
      <c r="A3040" s="12"/>
      <c r="B3040" s="15"/>
      <c r="C3040" s="29"/>
    </row>
    <row r="3041" spans="1:3" x14ac:dyDescent="0.2">
      <c r="A3041" s="12"/>
      <c r="B3041" s="15"/>
      <c r="C3041" s="29"/>
    </row>
    <row r="3042" spans="1:3" x14ac:dyDescent="0.2">
      <c r="A3042" s="12"/>
      <c r="B3042" s="15"/>
      <c r="C3042" s="29"/>
    </row>
    <row r="3043" spans="1:3" x14ac:dyDescent="0.2">
      <c r="A3043" s="12"/>
      <c r="B3043" s="15"/>
      <c r="C3043" s="29"/>
    </row>
    <row r="3044" spans="1:3" x14ac:dyDescent="0.2">
      <c r="A3044" s="12"/>
      <c r="B3044" s="15"/>
      <c r="C3044" s="29"/>
    </row>
    <row r="3045" spans="1:3" x14ac:dyDescent="0.2">
      <c r="A3045" s="12"/>
      <c r="B3045" s="15"/>
      <c r="C3045" s="29"/>
    </row>
    <row r="3046" spans="1:3" x14ac:dyDescent="0.2">
      <c r="A3046" s="12"/>
      <c r="B3046" s="15"/>
      <c r="C3046" s="29"/>
    </row>
    <row r="3047" spans="1:3" x14ac:dyDescent="0.2">
      <c r="A3047" s="12"/>
      <c r="B3047" s="15"/>
      <c r="C3047" s="29"/>
    </row>
    <row r="3048" spans="1:3" x14ac:dyDescent="0.2">
      <c r="A3048" s="12"/>
      <c r="B3048" s="15"/>
      <c r="C3048" s="29"/>
    </row>
    <row r="3049" spans="1:3" x14ac:dyDescent="0.2">
      <c r="A3049" s="12"/>
      <c r="B3049" s="15"/>
      <c r="C3049" s="29"/>
    </row>
    <row r="3050" spans="1:3" x14ac:dyDescent="0.2">
      <c r="A3050" s="12"/>
      <c r="B3050" s="15"/>
      <c r="C3050" s="29"/>
    </row>
    <row r="3051" spans="1:3" x14ac:dyDescent="0.2">
      <c r="A3051" s="12"/>
      <c r="B3051" s="15"/>
      <c r="C3051" s="29"/>
    </row>
    <row r="3052" spans="1:3" x14ac:dyDescent="0.2">
      <c r="A3052" s="12"/>
      <c r="B3052" s="15"/>
      <c r="C3052" s="29"/>
    </row>
    <row r="3053" spans="1:3" x14ac:dyDescent="0.2">
      <c r="A3053" s="12"/>
      <c r="B3053" s="15"/>
      <c r="C3053" s="29"/>
    </row>
    <row r="3054" spans="1:3" x14ac:dyDescent="0.2">
      <c r="A3054" s="12"/>
      <c r="B3054" s="15"/>
      <c r="C3054" s="29"/>
    </row>
    <row r="3055" spans="1:3" x14ac:dyDescent="0.2">
      <c r="A3055" s="12"/>
      <c r="B3055" s="15"/>
      <c r="C3055" s="29"/>
    </row>
    <row r="3056" spans="1:3" x14ac:dyDescent="0.2">
      <c r="A3056" s="12"/>
      <c r="B3056" s="15"/>
      <c r="C3056" s="29"/>
    </row>
    <row r="3057" spans="1:3" x14ac:dyDescent="0.2">
      <c r="A3057" s="12"/>
      <c r="B3057" s="15"/>
      <c r="C3057" s="29"/>
    </row>
    <row r="3058" spans="1:3" x14ac:dyDescent="0.2">
      <c r="A3058" s="12"/>
      <c r="B3058" s="15"/>
      <c r="C3058" s="29"/>
    </row>
    <row r="3059" spans="1:3" x14ac:dyDescent="0.2">
      <c r="A3059" s="12"/>
      <c r="B3059" s="15"/>
      <c r="C3059" s="29"/>
    </row>
    <row r="3060" spans="1:3" x14ac:dyDescent="0.2">
      <c r="A3060" s="12"/>
      <c r="B3060" s="15"/>
      <c r="C3060" s="29"/>
    </row>
    <row r="3061" spans="1:3" x14ac:dyDescent="0.2">
      <c r="A3061" s="12"/>
      <c r="B3061" s="15"/>
      <c r="C3061" s="29"/>
    </row>
    <row r="3062" spans="1:3" x14ac:dyDescent="0.2">
      <c r="A3062" s="12"/>
      <c r="B3062" s="15"/>
      <c r="C3062" s="29"/>
    </row>
    <row r="3063" spans="1:3" x14ac:dyDescent="0.2">
      <c r="A3063" s="12"/>
      <c r="B3063" s="15"/>
      <c r="C3063" s="29"/>
    </row>
    <row r="3064" spans="1:3" x14ac:dyDescent="0.2">
      <c r="A3064" s="12"/>
      <c r="B3064" s="15"/>
      <c r="C3064" s="29"/>
    </row>
    <row r="3065" spans="1:3" x14ac:dyDescent="0.2">
      <c r="A3065" s="12"/>
      <c r="B3065" s="15"/>
      <c r="C3065" s="29"/>
    </row>
    <row r="3066" spans="1:3" x14ac:dyDescent="0.2">
      <c r="A3066" s="12"/>
      <c r="B3066" s="15"/>
      <c r="C3066" s="29"/>
    </row>
    <row r="3067" spans="1:3" x14ac:dyDescent="0.2">
      <c r="A3067" s="12"/>
      <c r="B3067" s="15"/>
      <c r="C3067" s="29"/>
    </row>
    <row r="3068" spans="1:3" x14ac:dyDescent="0.2">
      <c r="A3068" s="12"/>
      <c r="B3068" s="15"/>
      <c r="C3068" s="29"/>
    </row>
    <row r="3069" spans="1:3" x14ac:dyDescent="0.2">
      <c r="A3069" s="12"/>
      <c r="B3069" s="15"/>
      <c r="C3069" s="29"/>
    </row>
    <row r="3070" spans="1:3" x14ac:dyDescent="0.2">
      <c r="A3070" s="12"/>
      <c r="B3070" s="15"/>
      <c r="C3070" s="29"/>
    </row>
    <row r="3071" spans="1:3" x14ac:dyDescent="0.2">
      <c r="A3071" s="12"/>
      <c r="B3071" s="15"/>
      <c r="C3071" s="29"/>
    </row>
    <row r="3072" spans="1:3" x14ac:dyDescent="0.2">
      <c r="A3072" s="12"/>
      <c r="B3072" s="15"/>
      <c r="C3072" s="29"/>
    </row>
    <row r="3073" spans="1:3" x14ac:dyDescent="0.2">
      <c r="A3073" s="12"/>
      <c r="B3073" s="15"/>
      <c r="C3073" s="29"/>
    </row>
    <row r="3074" spans="1:3" x14ac:dyDescent="0.2">
      <c r="A3074" s="12"/>
      <c r="B3074" s="15"/>
      <c r="C3074" s="29"/>
    </row>
    <row r="3075" spans="1:3" x14ac:dyDescent="0.2">
      <c r="A3075" s="12"/>
      <c r="B3075" s="15"/>
      <c r="C3075" s="29"/>
    </row>
    <row r="3076" spans="1:3" x14ac:dyDescent="0.2">
      <c r="A3076" s="12"/>
      <c r="B3076" s="15"/>
      <c r="C3076" s="29"/>
    </row>
    <row r="3077" spans="1:3" x14ac:dyDescent="0.2">
      <c r="A3077" s="12"/>
      <c r="B3077" s="15"/>
      <c r="C3077" s="29"/>
    </row>
    <row r="3078" spans="1:3" x14ac:dyDescent="0.2">
      <c r="A3078" s="12"/>
      <c r="B3078" s="15"/>
      <c r="C3078" s="29"/>
    </row>
    <row r="3079" spans="1:3" x14ac:dyDescent="0.2">
      <c r="A3079" s="12"/>
      <c r="B3079" s="15"/>
      <c r="C3079" s="29"/>
    </row>
    <row r="3080" spans="1:3" x14ac:dyDescent="0.2">
      <c r="A3080" s="12"/>
      <c r="B3080" s="15"/>
      <c r="C3080" s="29"/>
    </row>
    <row r="3081" spans="1:3" x14ac:dyDescent="0.2">
      <c r="A3081" s="12"/>
      <c r="B3081" s="15"/>
      <c r="C3081" s="29"/>
    </row>
    <row r="3082" spans="1:3" x14ac:dyDescent="0.2">
      <c r="A3082" s="12"/>
      <c r="B3082" s="15"/>
      <c r="C3082" s="29"/>
    </row>
    <row r="3083" spans="1:3" x14ac:dyDescent="0.2">
      <c r="A3083" s="12"/>
      <c r="B3083" s="15"/>
      <c r="C3083" s="29"/>
    </row>
    <row r="3084" spans="1:3" x14ac:dyDescent="0.2">
      <c r="A3084" s="12"/>
      <c r="B3084" s="15"/>
      <c r="C3084" s="29"/>
    </row>
    <row r="3085" spans="1:3" x14ac:dyDescent="0.2">
      <c r="A3085" s="12"/>
      <c r="B3085" s="15"/>
      <c r="C3085" s="29"/>
    </row>
    <row r="3086" spans="1:3" x14ac:dyDescent="0.2">
      <c r="A3086" s="12"/>
      <c r="B3086" s="15"/>
      <c r="C3086" s="29"/>
    </row>
    <row r="3087" spans="1:3" x14ac:dyDescent="0.2">
      <c r="A3087" s="12"/>
      <c r="B3087" s="15"/>
      <c r="C3087" s="29"/>
    </row>
    <row r="3088" spans="1:3" x14ac:dyDescent="0.2">
      <c r="A3088" s="12"/>
      <c r="B3088" s="15"/>
      <c r="C3088" s="29"/>
    </row>
    <row r="3089" spans="1:3" x14ac:dyDescent="0.2">
      <c r="A3089" s="12"/>
      <c r="B3089" s="15"/>
      <c r="C3089" s="29"/>
    </row>
    <row r="3090" spans="1:3" x14ac:dyDescent="0.2">
      <c r="A3090" s="12"/>
      <c r="B3090" s="15"/>
      <c r="C3090" s="29"/>
    </row>
    <row r="3091" spans="1:3" x14ac:dyDescent="0.2">
      <c r="A3091" s="12"/>
      <c r="B3091" s="15"/>
      <c r="C3091" s="29"/>
    </row>
    <row r="3092" spans="1:3" x14ac:dyDescent="0.2">
      <c r="A3092" s="12"/>
      <c r="B3092" s="15"/>
      <c r="C3092" s="29"/>
    </row>
    <row r="3093" spans="1:3" x14ac:dyDescent="0.2">
      <c r="A3093" s="12"/>
      <c r="B3093" s="15"/>
      <c r="C3093" s="29"/>
    </row>
    <row r="3094" spans="1:3" x14ac:dyDescent="0.2">
      <c r="A3094" s="12"/>
      <c r="B3094" s="15"/>
      <c r="C3094" s="29"/>
    </row>
    <row r="3095" spans="1:3" x14ac:dyDescent="0.2">
      <c r="A3095" s="12"/>
      <c r="B3095" s="15"/>
      <c r="C3095" s="29"/>
    </row>
    <row r="3096" spans="1:3" x14ac:dyDescent="0.2">
      <c r="A3096" s="12"/>
      <c r="B3096" s="15"/>
      <c r="C3096" s="29"/>
    </row>
    <row r="3097" spans="1:3" x14ac:dyDescent="0.2">
      <c r="A3097" s="12"/>
      <c r="B3097" s="15"/>
      <c r="C3097" s="29"/>
    </row>
    <row r="3098" spans="1:3" x14ac:dyDescent="0.2">
      <c r="A3098" s="12"/>
      <c r="B3098" s="15"/>
      <c r="C3098" s="29"/>
    </row>
    <row r="3099" spans="1:3" x14ac:dyDescent="0.2">
      <c r="A3099" s="12"/>
      <c r="B3099" s="15"/>
      <c r="C3099" s="29"/>
    </row>
    <row r="3100" spans="1:3" x14ac:dyDescent="0.2">
      <c r="A3100" s="12"/>
      <c r="B3100" s="15"/>
      <c r="C3100" s="29"/>
    </row>
    <row r="3101" spans="1:3" x14ac:dyDescent="0.2">
      <c r="A3101" s="12"/>
      <c r="B3101" s="15"/>
      <c r="C3101" s="29"/>
    </row>
    <row r="3102" spans="1:3" x14ac:dyDescent="0.2">
      <c r="A3102" s="12"/>
      <c r="B3102" s="15"/>
      <c r="C3102" s="29"/>
    </row>
    <row r="3103" spans="1:3" x14ac:dyDescent="0.2">
      <c r="A3103" s="12"/>
      <c r="B3103" s="15"/>
      <c r="C3103" s="29"/>
    </row>
    <row r="3104" spans="1:3" x14ac:dyDescent="0.2">
      <c r="A3104" s="12"/>
      <c r="B3104" s="15"/>
      <c r="C3104" s="29"/>
    </row>
    <row r="3105" spans="1:3" x14ac:dyDescent="0.2">
      <c r="A3105" s="12"/>
      <c r="B3105" s="15"/>
      <c r="C3105" s="29"/>
    </row>
    <row r="3106" spans="1:3" x14ac:dyDescent="0.2">
      <c r="A3106" s="12"/>
      <c r="B3106" s="15"/>
      <c r="C3106" s="29"/>
    </row>
    <row r="3107" spans="1:3" x14ac:dyDescent="0.2">
      <c r="A3107" s="12"/>
      <c r="B3107" s="15"/>
      <c r="C3107" s="29"/>
    </row>
    <row r="3108" spans="1:3" x14ac:dyDescent="0.2">
      <c r="A3108" s="12"/>
      <c r="B3108" s="15"/>
      <c r="C3108" s="29"/>
    </row>
    <row r="3109" spans="1:3" x14ac:dyDescent="0.2">
      <c r="A3109" s="12"/>
      <c r="B3109" s="15"/>
      <c r="C3109" s="29"/>
    </row>
    <row r="3110" spans="1:3" x14ac:dyDescent="0.2">
      <c r="A3110" s="12"/>
      <c r="B3110" s="15"/>
      <c r="C3110" s="29"/>
    </row>
    <row r="3111" spans="1:3" x14ac:dyDescent="0.2">
      <c r="A3111" s="12"/>
      <c r="B3111" s="15"/>
      <c r="C3111" s="29"/>
    </row>
    <row r="3112" spans="1:3" x14ac:dyDescent="0.2">
      <c r="A3112" s="12"/>
      <c r="B3112" s="15"/>
      <c r="C3112" s="29"/>
    </row>
    <row r="3113" spans="1:3" x14ac:dyDescent="0.2">
      <c r="A3113" s="12"/>
      <c r="B3113" s="15"/>
      <c r="C3113" s="29"/>
    </row>
    <row r="3114" spans="1:3" x14ac:dyDescent="0.2">
      <c r="A3114" s="12"/>
      <c r="B3114" s="15"/>
      <c r="C3114" s="29"/>
    </row>
    <row r="3115" spans="1:3" x14ac:dyDescent="0.2">
      <c r="A3115" s="12"/>
      <c r="B3115" s="15"/>
      <c r="C3115" s="29"/>
    </row>
    <row r="3116" spans="1:3" x14ac:dyDescent="0.2">
      <c r="A3116" s="12"/>
      <c r="B3116" s="15"/>
      <c r="C3116" s="29"/>
    </row>
    <row r="3117" spans="1:3" x14ac:dyDescent="0.2">
      <c r="A3117" s="12"/>
      <c r="B3117" s="15"/>
      <c r="C3117" s="29"/>
    </row>
    <row r="3118" spans="1:3" x14ac:dyDescent="0.2">
      <c r="A3118" s="12"/>
      <c r="B3118" s="15"/>
      <c r="C3118" s="29"/>
    </row>
    <row r="3119" spans="1:3" x14ac:dyDescent="0.2">
      <c r="A3119" s="12"/>
      <c r="B3119" s="15"/>
      <c r="C3119" s="29"/>
    </row>
    <row r="3120" spans="1:3" x14ac:dyDescent="0.2">
      <c r="A3120" s="12"/>
      <c r="B3120" s="15"/>
      <c r="C3120" s="29"/>
    </row>
    <row r="3121" spans="1:3" x14ac:dyDescent="0.2">
      <c r="A3121" s="12"/>
      <c r="B3121" s="15"/>
      <c r="C3121" s="29"/>
    </row>
    <row r="3122" spans="1:3" x14ac:dyDescent="0.2">
      <c r="A3122" s="12"/>
      <c r="B3122" s="15"/>
      <c r="C3122" s="29"/>
    </row>
    <row r="3123" spans="1:3" x14ac:dyDescent="0.2">
      <c r="A3123" s="12"/>
      <c r="B3123" s="15"/>
      <c r="C3123" s="29"/>
    </row>
    <row r="3124" spans="1:3" x14ac:dyDescent="0.2">
      <c r="A3124" s="12"/>
      <c r="B3124" s="15"/>
      <c r="C3124" s="29"/>
    </row>
    <row r="3125" spans="1:3" x14ac:dyDescent="0.2">
      <c r="A3125" s="12"/>
      <c r="B3125" s="15"/>
      <c r="C3125" s="29"/>
    </row>
    <row r="3126" spans="1:3" x14ac:dyDescent="0.2">
      <c r="A3126" s="12"/>
      <c r="B3126" s="15"/>
      <c r="C3126" s="29"/>
    </row>
    <row r="3127" spans="1:3" x14ac:dyDescent="0.2">
      <c r="A3127" s="12"/>
      <c r="B3127" s="15"/>
      <c r="C3127" s="29"/>
    </row>
    <row r="3128" spans="1:3" x14ac:dyDescent="0.2">
      <c r="A3128" s="12"/>
      <c r="B3128" s="15"/>
      <c r="C3128" s="29"/>
    </row>
    <row r="3129" spans="1:3" x14ac:dyDescent="0.2">
      <c r="A3129" s="12"/>
      <c r="B3129" s="15"/>
      <c r="C3129" s="29"/>
    </row>
    <row r="3130" spans="1:3" x14ac:dyDescent="0.2">
      <c r="A3130" s="12"/>
      <c r="B3130" s="15"/>
      <c r="C3130" s="29"/>
    </row>
    <row r="3131" spans="1:3" x14ac:dyDescent="0.2">
      <c r="A3131" s="12"/>
      <c r="B3131" s="15"/>
      <c r="C3131" s="29"/>
    </row>
    <row r="3132" spans="1:3" x14ac:dyDescent="0.2">
      <c r="A3132" s="12"/>
      <c r="B3132" s="15"/>
      <c r="C3132" s="29"/>
    </row>
    <row r="3133" spans="1:3" x14ac:dyDescent="0.2">
      <c r="A3133" s="12"/>
      <c r="B3133" s="15"/>
      <c r="C3133" s="29"/>
    </row>
    <row r="3134" spans="1:3" x14ac:dyDescent="0.2">
      <c r="A3134" s="12"/>
      <c r="B3134" s="15"/>
      <c r="C3134" s="29"/>
    </row>
    <row r="3135" spans="1:3" x14ac:dyDescent="0.2">
      <c r="A3135" s="12"/>
      <c r="B3135" s="15"/>
      <c r="C3135" s="29"/>
    </row>
    <row r="3136" spans="1:3" x14ac:dyDescent="0.2">
      <c r="A3136" s="12"/>
      <c r="B3136" s="15"/>
      <c r="C3136" s="29"/>
    </row>
    <row r="3137" spans="1:3" x14ac:dyDescent="0.2">
      <c r="A3137" s="12"/>
      <c r="B3137" s="15"/>
      <c r="C3137" s="29"/>
    </row>
    <row r="3138" spans="1:3" x14ac:dyDescent="0.2">
      <c r="A3138" s="12"/>
      <c r="B3138" s="15"/>
      <c r="C3138" s="29"/>
    </row>
    <row r="3139" spans="1:3" x14ac:dyDescent="0.2">
      <c r="A3139" s="12"/>
      <c r="B3139" s="15"/>
      <c r="C3139" s="29"/>
    </row>
    <row r="3140" spans="1:3" x14ac:dyDescent="0.2">
      <c r="A3140" s="12"/>
      <c r="B3140" s="15"/>
      <c r="C3140" s="29"/>
    </row>
    <row r="3141" spans="1:3" x14ac:dyDescent="0.2">
      <c r="A3141" s="12"/>
      <c r="B3141" s="15"/>
      <c r="C3141" s="29"/>
    </row>
    <row r="3142" spans="1:3" x14ac:dyDescent="0.2">
      <c r="A3142" s="12"/>
      <c r="B3142" s="15"/>
      <c r="C3142" s="29"/>
    </row>
    <row r="3143" spans="1:3" x14ac:dyDescent="0.2">
      <c r="A3143" s="12"/>
      <c r="B3143" s="15"/>
      <c r="C3143" s="29"/>
    </row>
    <row r="3144" spans="1:3" x14ac:dyDescent="0.2">
      <c r="A3144" s="12"/>
      <c r="B3144" s="15"/>
      <c r="C3144" s="29"/>
    </row>
    <row r="3145" spans="1:3" x14ac:dyDescent="0.2">
      <c r="A3145" s="12"/>
      <c r="B3145" s="15"/>
      <c r="C3145" s="29"/>
    </row>
    <row r="3146" spans="1:3" x14ac:dyDescent="0.2">
      <c r="A3146" s="12"/>
      <c r="B3146" s="15"/>
      <c r="C3146" s="29"/>
    </row>
    <row r="3147" spans="1:3" x14ac:dyDescent="0.2">
      <c r="A3147" s="12"/>
      <c r="B3147" s="15"/>
      <c r="C3147" s="29"/>
    </row>
    <row r="3148" spans="1:3" x14ac:dyDescent="0.2">
      <c r="A3148" s="12"/>
      <c r="B3148" s="15"/>
      <c r="C3148" s="29"/>
    </row>
    <row r="3149" spans="1:3" x14ac:dyDescent="0.2">
      <c r="A3149" s="12"/>
      <c r="B3149" s="15"/>
      <c r="C3149" s="29"/>
    </row>
    <row r="3150" spans="1:3" x14ac:dyDescent="0.2">
      <c r="A3150" s="12"/>
      <c r="B3150" s="15"/>
      <c r="C3150" s="29"/>
    </row>
    <row r="3151" spans="1:3" x14ac:dyDescent="0.2">
      <c r="A3151" s="12"/>
      <c r="B3151" s="15"/>
      <c r="C3151" s="29"/>
    </row>
    <row r="3152" spans="1:3" x14ac:dyDescent="0.2">
      <c r="A3152" s="12"/>
      <c r="B3152" s="15"/>
      <c r="C3152" s="29"/>
    </row>
    <row r="3153" spans="1:3" x14ac:dyDescent="0.2">
      <c r="A3153" s="12"/>
      <c r="B3153" s="15"/>
      <c r="C3153" s="29"/>
    </row>
    <row r="3154" spans="1:3" x14ac:dyDescent="0.2">
      <c r="A3154" s="12"/>
      <c r="B3154" s="15"/>
      <c r="C3154" s="29"/>
    </row>
    <row r="3155" spans="1:3" x14ac:dyDescent="0.2">
      <c r="A3155" s="12"/>
      <c r="B3155" s="15"/>
      <c r="C3155" s="29"/>
    </row>
    <row r="3156" spans="1:3" x14ac:dyDescent="0.2">
      <c r="A3156" s="12"/>
      <c r="B3156" s="15"/>
      <c r="C3156" s="29"/>
    </row>
    <row r="3157" spans="1:3" x14ac:dyDescent="0.2">
      <c r="A3157" s="12"/>
      <c r="B3157" s="15"/>
      <c r="C3157" s="29"/>
    </row>
    <row r="3158" spans="1:3" x14ac:dyDescent="0.2">
      <c r="A3158" s="12"/>
      <c r="B3158" s="15"/>
      <c r="C3158" s="29"/>
    </row>
    <row r="3159" spans="1:3" x14ac:dyDescent="0.2">
      <c r="A3159" s="12"/>
      <c r="B3159" s="15"/>
      <c r="C3159" s="29"/>
    </row>
    <row r="3160" spans="1:3" x14ac:dyDescent="0.2">
      <c r="A3160" s="12"/>
      <c r="B3160" s="15"/>
      <c r="C3160" s="29"/>
    </row>
    <row r="3161" spans="1:3" x14ac:dyDescent="0.2">
      <c r="A3161" s="12"/>
      <c r="B3161" s="15"/>
      <c r="C3161" s="29"/>
    </row>
    <row r="3162" spans="1:3" x14ac:dyDescent="0.2">
      <c r="A3162" s="12"/>
      <c r="B3162" s="15"/>
      <c r="C3162" s="29"/>
    </row>
    <row r="3163" spans="1:3" x14ac:dyDescent="0.2">
      <c r="A3163" s="12"/>
      <c r="B3163" s="15"/>
      <c r="C3163" s="29"/>
    </row>
    <row r="3164" spans="1:3" x14ac:dyDescent="0.2">
      <c r="A3164" s="12"/>
      <c r="B3164" s="15"/>
      <c r="C3164" s="29"/>
    </row>
    <row r="3165" spans="1:3" x14ac:dyDescent="0.2">
      <c r="A3165" s="12"/>
      <c r="B3165" s="15"/>
      <c r="C3165" s="29"/>
    </row>
    <row r="3166" spans="1:3" x14ac:dyDescent="0.2">
      <c r="A3166" s="12"/>
      <c r="B3166" s="15"/>
      <c r="C3166" s="29"/>
    </row>
    <row r="3167" spans="1:3" x14ac:dyDescent="0.2">
      <c r="A3167" s="12"/>
      <c r="B3167" s="15"/>
      <c r="C3167" s="29"/>
    </row>
    <row r="3168" spans="1:3" x14ac:dyDescent="0.2">
      <c r="A3168" s="12"/>
      <c r="B3168" s="15"/>
      <c r="C3168" s="29"/>
    </row>
    <row r="3169" spans="1:3" x14ac:dyDescent="0.2">
      <c r="A3169" s="12"/>
      <c r="B3169" s="15"/>
      <c r="C3169" s="29"/>
    </row>
    <row r="3170" spans="1:3" x14ac:dyDescent="0.2">
      <c r="A3170" s="12"/>
      <c r="B3170" s="15"/>
      <c r="C3170" s="29"/>
    </row>
    <row r="3171" spans="1:3" x14ac:dyDescent="0.2">
      <c r="A3171" s="12"/>
      <c r="B3171" s="15"/>
      <c r="C3171" s="29"/>
    </row>
    <row r="3172" spans="1:3" x14ac:dyDescent="0.2">
      <c r="A3172" s="12"/>
      <c r="B3172" s="15"/>
      <c r="C3172" s="29"/>
    </row>
    <row r="3173" spans="1:3" x14ac:dyDescent="0.2">
      <c r="A3173" s="12"/>
      <c r="B3173" s="15"/>
      <c r="C3173" s="29"/>
    </row>
    <row r="3174" spans="1:3" x14ac:dyDescent="0.2">
      <c r="A3174" s="12"/>
      <c r="B3174" s="15"/>
      <c r="C3174" s="29"/>
    </row>
    <row r="3175" spans="1:3" x14ac:dyDescent="0.2">
      <c r="A3175" s="12"/>
      <c r="B3175" s="15"/>
      <c r="C3175" s="29"/>
    </row>
    <row r="3176" spans="1:3" x14ac:dyDescent="0.2">
      <c r="A3176" s="12"/>
      <c r="B3176" s="15"/>
      <c r="C3176" s="29"/>
    </row>
    <row r="3177" spans="1:3" x14ac:dyDescent="0.2">
      <c r="A3177" s="12"/>
      <c r="B3177" s="15"/>
      <c r="C3177" s="29"/>
    </row>
    <row r="3178" spans="1:3" x14ac:dyDescent="0.2">
      <c r="A3178" s="12"/>
      <c r="B3178" s="15"/>
      <c r="C3178" s="29"/>
    </row>
    <row r="3179" spans="1:3" x14ac:dyDescent="0.2">
      <c r="A3179" s="12"/>
      <c r="B3179" s="15"/>
      <c r="C3179" s="29"/>
    </row>
    <row r="3180" spans="1:3" x14ac:dyDescent="0.2">
      <c r="A3180" s="12"/>
      <c r="B3180" s="15"/>
      <c r="C3180" s="29"/>
    </row>
    <row r="3181" spans="1:3" x14ac:dyDescent="0.2">
      <c r="A3181" s="12"/>
      <c r="B3181" s="15"/>
      <c r="C3181" s="29"/>
    </row>
    <row r="3182" spans="1:3" x14ac:dyDescent="0.2">
      <c r="A3182" s="12"/>
      <c r="B3182" s="15"/>
      <c r="C3182" s="29"/>
    </row>
    <row r="3183" spans="1:3" x14ac:dyDescent="0.2">
      <c r="A3183" s="12"/>
      <c r="B3183" s="15"/>
      <c r="C3183" s="29"/>
    </row>
    <row r="3184" spans="1:3" x14ac:dyDescent="0.2">
      <c r="A3184" s="12"/>
      <c r="B3184" s="15"/>
      <c r="C3184" s="29"/>
    </row>
    <row r="3185" spans="1:3" x14ac:dyDescent="0.2">
      <c r="A3185" s="12"/>
      <c r="B3185" s="15"/>
      <c r="C3185" s="29"/>
    </row>
    <row r="3186" spans="1:3" x14ac:dyDescent="0.2">
      <c r="A3186" s="12"/>
      <c r="B3186" s="15"/>
      <c r="C3186" s="29"/>
    </row>
    <row r="3187" spans="1:3" x14ac:dyDescent="0.2">
      <c r="A3187" s="12"/>
      <c r="B3187" s="15"/>
      <c r="C3187" s="29"/>
    </row>
    <row r="3188" spans="1:3" x14ac:dyDescent="0.2">
      <c r="A3188" s="12"/>
      <c r="B3188" s="15"/>
      <c r="C3188" s="29"/>
    </row>
    <row r="3189" spans="1:3" x14ac:dyDescent="0.2">
      <c r="A3189" s="12"/>
      <c r="B3189" s="15"/>
      <c r="C3189" s="29"/>
    </row>
    <row r="3190" spans="1:3" x14ac:dyDescent="0.2">
      <c r="A3190" s="12"/>
      <c r="B3190" s="15"/>
      <c r="C3190" s="29"/>
    </row>
    <row r="3191" spans="1:3" x14ac:dyDescent="0.2">
      <c r="A3191" s="12"/>
      <c r="B3191" s="15"/>
      <c r="C3191" s="29"/>
    </row>
    <row r="3192" spans="1:3" x14ac:dyDescent="0.2">
      <c r="A3192" s="12"/>
      <c r="B3192" s="15"/>
      <c r="C3192" s="29"/>
    </row>
    <row r="3193" spans="1:3" x14ac:dyDescent="0.2">
      <c r="A3193" s="12"/>
      <c r="B3193" s="15"/>
      <c r="C3193" s="29"/>
    </row>
    <row r="3194" spans="1:3" x14ac:dyDescent="0.2">
      <c r="A3194" s="12"/>
      <c r="B3194" s="15"/>
      <c r="C3194" s="29"/>
    </row>
    <row r="3195" spans="1:3" x14ac:dyDescent="0.2">
      <c r="A3195" s="12"/>
      <c r="B3195" s="15"/>
      <c r="C3195" s="29"/>
    </row>
    <row r="3196" spans="1:3" x14ac:dyDescent="0.2">
      <c r="A3196" s="12"/>
      <c r="B3196" s="15"/>
      <c r="C3196" s="29"/>
    </row>
    <row r="3197" spans="1:3" x14ac:dyDescent="0.2">
      <c r="A3197" s="12"/>
      <c r="B3197" s="15"/>
      <c r="C3197" s="29"/>
    </row>
    <row r="3198" spans="1:3" x14ac:dyDescent="0.2">
      <c r="A3198" s="12"/>
      <c r="B3198" s="15"/>
      <c r="C3198" s="29"/>
    </row>
    <row r="3199" spans="1:3" x14ac:dyDescent="0.2">
      <c r="A3199" s="12"/>
      <c r="B3199" s="15"/>
      <c r="C3199" s="29"/>
    </row>
    <row r="3200" spans="1:3" x14ac:dyDescent="0.2">
      <c r="A3200" s="12"/>
      <c r="B3200" s="15"/>
      <c r="C3200" s="29"/>
    </row>
    <row r="3201" spans="1:3" x14ac:dyDescent="0.2">
      <c r="A3201" s="12"/>
      <c r="B3201" s="15"/>
      <c r="C3201" s="29"/>
    </row>
    <row r="3202" spans="1:3" x14ac:dyDescent="0.2">
      <c r="A3202" s="12"/>
      <c r="B3202" s="15"/>
      <c r="C3202" s="29"/>
    </row>
    <row r="3203" spans="1:3" x14ac:dyDescent="0.2">
      <c r="A3203" s="12"/>
      <c r="B3203" s="15"/>
      <c r="C3203" s="29"/>
    </row>
    <row r="3204" spans="1:3" x14ac:dyDescent="0.2">
      <c r="A3204" s="12"/>
      <c r="B3204" s="15"/>
      <c r="C3204" s="29"/>
    </row>
    <row r="3205" spans="1:3" x14ac:dyDescent="0.2">
      <c r="A3205" s="12"/>
      <c r="B3205" s="15"/>
      <c r="C3205" s="29"/>
    </row>
    <row r="3206" spans="1:3" x14ac:dyDescent="0.2">
      <c r="A3206" s="12"/>
      <c r="B3206" s="15"/>
      <c r="C3206" s="29"/>
    </row>
    <row r="3207" spans="1:3" x14ac:dyDescent="0.2">
      <c r="A3207" s="12"/>
      <c r="B3207" s="15"/>
      <c r="C3207" s="29"/>
    </row>
    <row r="3208" spans="1:3" x14ac:dyDescent="0.2">
      <c r="A3208" s="12"/>
      <c r="B3208" s="15"/>
      <c r="C3208" s="29"/>
    </row>
    <row r="3209" spans="1:3" x14ac:dyDescent="0.2">
      <c r="A3209" s="12"/>
      <c r="B3209" s="15"/>
      <c r="C3209" s="29"/>
    </row>
    <row r="3210" spans="1:3" x14ac:dyDescent="0.2">
      <c r="A3210" s="12"/>
      <c r="B3210" s="15"/>
      <c r="C3210" s="29"/>
    </row>
    <row r="3211" spans="1:3" x14ac:dyDescent="0.2">
      <c r="A3211" s="12"/>
      <c r="B3211" s="15"/>
      <c r="C3211" s="29"/>
    </row>
    <row r="3212" spans="1:3" x14ac:dyDescent="0.2">
      <c r="A3212" s="12"/>
      <c r="B3212" s="15"/>
      <c r="C3212" s="29"/>
    </row>
    <row r="3213" spans="1:3" x14ac:dyDescent="0.2">
      <c r="A3213" s="12"/>
      <c r="B3213" s="15"/>
      <c r="C3213" s="29"/>
    </row>
    <row r="3214" spans="1:3" x14ac:dyDescent="0.2">
      <c r="A3214" s="12"/>
      <c r="B3214" s="15"/>
      <c r="C3214" s="29"/>
    </row>
    <row r="3215" spans="1:3" x14ac:dyDescent="0.2">
      <c r="A3215" s="12"/>
      <c r="B3215" s="15"/>
      <c r="C3215" s="29"/>
    </row>
    <row r="3216" spans="1:3" x14ac:dyDescent="0.2">
      <c r="A3216" s="12"/>
      <c r="B3216" s="15"/>
      <c r="C3216" s="29"/>
    </row>
    <row r="3217" spans="1:3" x14ac:dyDescent="0.2">
      <c r="A3217" s="12"/>
      <c r="B3217" s="15"/>
      <c r="C3217" s="29"/>
    </row>
    <row r="3218" spans="1:3" x14ac:dyDescent="0.2">
      <c r="A3218" s="12"/>
      <c r="B3218" s="15"/>
      <c r="C3218" s="29"/>
    </row>
    <row r="3219" spans="1:3" x14ac:dyDescent="0.2">
      <c r="A3219" s="12"/>
      <c r="B3219" s="15"/>
      <c r="C3219" s="29"/>
    </row>
    <row r="3220" spans="1:3" x14ac:dyDescent="0.2">
      <c r="A3220" s="12"/>
      <c r="B3220" s="15"/>
      <c r="C3220" s="29"/>
    </row>
    <row r="3221" spans="1:3" x14ac:dyDescent="0.2">
      <c r="A3221" s="12"/>
      <c r="B3221" s="15"/>
      <c r="C3221" s="29"/>
    </row>
    <row r="3222" spans="1:3" x14ac:dyDescent="0.2">
      <c r="A3222" s="12"/>
      <c r="B3222" s="15"/>
      <c r="C3222" s="29"/>
    </row>
    <row r="3223" spans="1:3" x14ac:dyDescent="0.2">
      <c r="A3223" s="12"/>
      <c r="B3223" s="15"/>
      <c r="C3223" s="29"/>
    </row>
    <row r="3224" spans="1:3" x14ac:dyDescent="0.2">
      <c r="A3224" s="12"/>
      <c r="B3224" s="15"/>
      <c r="C3224" s="29"/>
    </row>
    <row r="3225" spans="1:3" x14ac:dyDescent="0.2">
      <c r="A3225" s="12"/>
      <c r="B3225" s="15"/>
      <c r="C3225" s="29"/>
    </row>
    <row r="3226" spans="1:3" x14ac:dyDescent="0.2">
      <c r="A3226" s="12"/>
      <c r="B3226" s="15"/>
      <c r="C3226" s="29"/>
    </row>
    <row r="3227" spans="1:3" x14ac:dyDescent="0.2">
      <c r="A3227" s="12"/>
      <c r="B3227" s="15"/>
      <c r="C3227" s="29"/>
    </row>
    <row r="3228" spans="1:3" x14ac:dyDescent="0.2">
      <c r="A3228" s="12"/>
      <c r="B3228" s="15"/>
      <c r="C3228" s="29"/>
    </row>
    <row r="3229" spans="1:3" x14ac:dyDescent="0.2">
      <c r="A3229" s="12"/>
      <c r="B3229" s="15"/>
      <c r="C3229" s="29"/>
    </row>
    <row r="3230" spans="1:3" x14ac:dyDescent="0.2">
      <c r="A3230" s="12"/>
      <c r="B3230" s="15"/>
      <c r="C3230" s="29"/>
    </row>
    <row r="3231" spans="1:3" x14ac:dyDescent="0.2">
      <c r="A3231" s="12"/>
      <c r="B3231" s="15"/>
      <c r="C3231" s="29"/>
    </row>
    <row r="3232" spans="1:3" x14ac:dyDescent="0.2">
      <c r="A3232" s="12"/>
      <c r="B3232" s="15"/>
      <c r="C3232" s="29"/>
    </row>
    <row r="3233" spans="1:3" x14ac:dyDescent="0.2">
      <c r="A3233" s="12"/>
      <c r="B3233" s="15"/>
      <c r="C3233" s="29"/>
    </row>
    <row r="3234" spans="1:3" x14ac:dyDescent="0.2">
      <c r="A3234" s="12"/>
      <c r="B3234" s="15"/>
      <c r="C3234" s="29"/>
    </row>
    <row r="3235" spans="1:3" x14ac:dyDescent="0.2">
      <c r="A3235" s="12"/>
      <c r="B3235" s="15"/>
      <c r="C3235" s="29"/>
    </row>
    <row r="3236" spans="1:3" x14ac:dyDescent="0.2">
      <c r="A3236" s="12"/>
      <c r="B3236" s="15"/>
      <c r="C3236" s="29"/>
    </row>
    <row r="3237" spans="1:3" x14ac:dyDescent="0.2">
      <c r="A3237" s="12"/>
      <c r="B3237" s="15"/>
      <c r="C3237" s="29"/>
    </row>
    <row r="3238" spans="1:3" x14ac:dyDescent="0.2">
      <c r="A3238" s="12"/>
      <c r="B3238" s="15"/>
      <c r="C3238" s="29"/>
    </row>
    <row r="3239" spans="1:3" x14ac:dyDescent="0.2">
      <c r="A3239" s="12"/>
      <c r="B3239" s="15"/>
      <c r="C3239" s="29"/>
    </row>
    <row r="3240" spans="1:3" x14ac:dyDescent="0.2">
      <c r="A3240" s="12"/>
      <c r="B3240" s="15"/>
      <c r="C3240" s="29"/>
    </row>
    <row r="3241" spans="1:3" x14ac:dyDescent="0.2">
      <c r="A3241" s="12"/>
      <c r="B3241" s="15"/>
      <c r="C3241" s="29"/>
    </row>
    <row r="3242" spans="1:3" x14ac:dyDescent="0.2">
      <c r="A3242" s="12"/>
      <c r="B3242" s="15"/>
      <c r="C3242" s="29"/>
    </row>
    <row r="3243" spans="1:3" x14ac:dyDescent="0.2">
      <c r="A3243" s="12"/>
      <c r="B3243" s="15"/>
      <c r="C3243" s="29"/>
    </row>
    <row r="3244" spans="1:3" x14ac:dyDescent="0.2">
      <c r="A3244" s="12"/>
      <c r="B3244" s="15"/>
      <c r="C3244" s="29"/>
    </row>
    <row r="3245" spans="1:3" x14ac:dyDescent="0.2">
      <c r="A3245" s="12"/>
      <c r="B3245" s="15"/>
      <c r="C3245" s="29"/>
    </row>
    <row r="3246" spans="1:3" x14ac:dyDescent="0.2">
      <c r="A3246" s="12"/>
      <c r="B3246" s="15"/>
      <c r="C3246" s="29"/>
    </row>
    <row r="3247" spans="1:3" x14ac:dyDescent="0.2">
      <c r="A3247" s="12"/>
      <c r="B3247" s="15"/>
      <c r="C3247" s="29"/>
    </row>
    <row r="3248" spans="1:3" x14ac:dyDescent="0.2">
      <c r="A3248" s="12"/>
      <c r="B3248" s="15"/>
      <c r="C3248" s="29"/>
    </row>
    <row r="3249" spans="1:3" x14ac:dyDescent="0.2">
      <c r="A3249" s="12"/>
      <c r="B3249" s="15"/>
      <c r="C3249" s="29"/>
    </row>
    <row r="3250" spans="1:3" x14ac:dyDescent="0.2">
      <c r="A3250" s="12"/>
      <c r="B3250" s="15"/>
      <c r="C3250" s="29"/>
    </row>
    <row r="3251" spans="1:3" x14ac:dyDescent="0.2">
      <c r="A3251" s="12"/>
      <c r="B3251" s="15"/>
      <c r="C3251" s="29"/>
    </row>
    <row r="3252" spans="1:3" x14ac:dyDescent="0.2">
      <c r="A3252" s="12"/>
      <c r="B3252" s="15"/>
      <c r="C3252" s="29"/>
    </row>
    <row r="3253" spans="1:3" x14ac:dyDescent="0.2">
      <c r="A3253" s="12"/>
      <c r="B3253" s="15"/>
      <c r="C3253" s="29"/>
    </row>
    <row r="3254" spans="1:3" x14ac:dyDescent="0.2">
      <c r="A3254" s="12"/>
      <c r="B3254" s="15"/>
      <c r="C3254" s="29"/>
    </row>
    <row r="3255" spans="1:3" x14ac:dyDescent="0.2">
      <c r="A3255" s="12"/>
      <c r="B3255" s="15"/>
      <c r="C3255" s="29"/>
    </row>
    <row r="3256" spans="1:3" x14ac:dyDescent="0.2">
      <c r="A3256" s="12"/>
      <c r="B3256" s="15"/>
      <c r="C3256" s="29"/>
    </row>
    <row r="3257" spans="1:3" x14ac:dyDescent="0.2">
      <c r="A3257" s="12"/>
      <c r="B3257" s="15"/>
      <c r="C3257" s="29"/>
    </row>
    <row r="3258" spans="1:3" x14ac:dyDescent="0.2">
      <c r="A3258" s="12"/>
      <c r="B3258" s="15"/>
      <c r="C3258" s="29"/>
    </row>
    <row r="3259" spans="1:3" x14ac:dyDescent="0.2">
      <c r="A3259" s="12"/>
      <c r="B3259" s="15"/>
      <c r="C3259" s="29"/>
    </row>
    <row r="3260" spans="1:3" x14ac:dyDescent="0.2">
      <c r="A3260" s="12"/>
      <c r="B3260" s="15"/>
      <c r="C3260" s="29"/>
    </row>
    <row r="3261" spans="1:3" x14ac:dyDescent="0.2">
      <c r="A3261" s="12"/>
      <c r="B3261" s="15"/>
      <c r="C3261" s="29"/>
    </row>
    <row r="3262" spans="1:3" x14ac:dyDescent="0.2">
      <c r="A3262" s="12"/>
      <c r="B3262" s="15"/>
      <c r="C3262" s="29"/>
    </row>
    <row r="3263" spans="1:3" x14ac:dyDescent="0.2">
      <c r="A3263" s="12"/>
      <c r="B3263" s="15"/>
      <c r="C3263" s="29"/>
    </row>
    <row r="3264" spans="1:3" x14ac:dyDescent="0.2">
      <c r="A3264" s="12"/>
      <c r="B3264" s="15"/>
      <c r="C3264" s="29"/>
    </row>
    <row r="3265" spans="1:3" x14ac:dyDescent="0.2">
      <c r="A3265" s="12"/>
      <c r="B3265" s="15"/>
      <c r="C3265" s="29"/>
    </row>
    <row r="3266" spans="1:3" x14ac:dyDescent="0.2">
      <c r="A3266" s="12"/>
      <c r="B3266" s="15"/>
      <c r="C3266" s="29"/>
    </row>
    <row r="3267" spans="1:3" x14ac:dyDescent="0.2">
      <c r="A3267" s="12"/>
      <c r="B3267" s="15"/>
      <c r="C3267" s="29"/>
    </row>
    <row r="3268" spans="1:3" x14ac:dyDescent="0.2">
      <c r="A3268" s="12"/>
      <c r="B3268" s="15"/>
      <c r="C3268" s="29"/>
    </row>
    <row r="3269" spans="1:3" x14ac:dyDescent="0.2">
      <c r="A3269" s="12"/>
      <c r="B3269" s="15"/>
      <c r="C3269" s="29"/>
    </row>
    <row r="3270" spans="1:3" x14ac:dyDescent="0.2">
      <c r="A3270" s="12"/>
      <c r="B3270" s="15"/>
      <c r="C3270" s="29"/>
    </row>
    <row r="3271" spans="1:3" x14ac:dyDescent="0.2">
      <c r="A3271" s="12"/>
      <c r="B3271" s="15"/>
      <c r="C3271" s="29"/>
    </row>
    <row r="3272" spans="1:3" x14ac:dyDescent="0.2">
      <c r="A3272" s="12"/>
      <c r="B3272" s="15"/>
      <c r="C3272" s="29"/>
    </row>
    <row r="3273" spans="1:3" x14ac:dyDescent="0.2">
      <c r="A3273" s="12"/>
      <c r="B3273" s="15"/>
      <c r="C3273" s="29"/>
    </row>
    <row r="3274" spans="1:3" x14ac:dyDescent="0.2">
      <c r="A3274" s="12"/>
      <c r="B3274" s="15"/>
      <c r="C3274" s="29"/>
    </row>
    <row r="3275" spans="1:3" x14ac:dyDescent="0.2">
      <c r="A3275" s="12"/>
      <c r="B3275" s="15"/>
      <c r="C3275" s="29"/>
    </row>
    <row r="3276" spans="1:3" x14ac:dyDescent="0.2">
      <c r="A3276" s="12"/>
      <c r="B3276" s="15"/>
      <c r="C3276" s="29"/>
    </row>
    <row r="3277" spans="1:3" x14ac:dyDescent="0.2">
      <c r="A3277" s="12"/>
      <c r="B3277" s="15"/>
      <c r="C3277" s="29"/>
    </row>
    <row r="3278" spans="1:3" x14ac:dyDescent="0.2">
      <c r="A3278" s="12"/>
      <c r="B3278" s="15"/>
      <c r="C3278" s="29"/>
    </row>
    <row r="3279" spans="1:3" x14ac:dyDescent="0.2">
      <c r="A3279" s="12"/>
      <c r="B3279" s="15"/>
      <c r="C3279" s="29"/>
    </row>
    <row r="3280" spans="1:3" x14ac:dyDescent="0.2">
      <c r="A3280" s="12"/>
      <c r="B3280" s="15"/>
      <c r="C3280" s="29"/>
    </row>
    <row r="3281" spans="1:3" x14ac:dyDescent="0.2">
      <c r="A3281" s="12"/>
      <c r="B3281" s="15"/>
      <c r="C3281" s="29"/>
    </row>
    <row r="3282" spans="1:3" x14ac:dyDescent="0.2">
      <c r="A3282" s="12"/>
      <c r="B3282" s="15"/>
      <c r="C3282" s="29"/>
    </row>
    <row r="3283" spans="1:3" x14ac:dyDescent="0.2">
      <c r="A3283" s="12"/>
      <c r="B3283" s="15"/>
      <c r="C3283" s="29"/>
    </row>
    <row r="3284" spans="1:3" x14ac:dyDescent="0.2">
      <c r="A3284" s="12"/>
      <c r="B3284" s="15"/>
      <c r="C3284" s="29"/>
    </row>
    <row r="3285" spans="1:3" x14ac:dyDescent="0.2">
      <c r="A3285" s="12"/>
      <c r="B3285" s="15"/>
      <c r="C3285" s="29"/>
    </row>
    <row r="3286" spans="1:3" x14ac:dyDescent="0.2">
      <c r="A3286" s="12"/>
      <c r="B3286" s="15"/>
      <c r="C3286" s="29"/>
    </row>
    <row r="3287" spans="1:3" x14ac:dyDescent="0.2">
      <c r="A3287" s="12"/>
      <c r="B3287" s="15"/>
      <c r="C3287" s="29"/>
    </row>
    <row r="3288" spans="1:3" x14ac:dyDescent="0.2">
      <c r="A3288" s="12"/>
      <c r="B3288" s="15"/>
      <c r="C3288" s="29"/>
    </row>
    <row r="3289" spans="1:3" x14ac:dyDescent="0.2">
      <c r="A3289" s="12"/>
      <c r="B3289" s="15"/>
      <c r="C3289" s="29"/>
    </row>
    <row r="3290" spans="1:3" x14ac:dyDescent="0.2">
      <c r="A3290" s="12"/>
      <c r="B3290" s="15"/>
      <c r="C3290" s="29"/>
    </row>
    <row r="3291" spans="1:3" x14ac:dyDescent="0.2">
      <c r="A3291" s="12"/>
      <c r="B3291" s="15"/>
      <c r="C3291" s="29"/>
    </row>
    <row r="3292" spans="1:3" x14ac:dyDescent="0.2">
      <c r="A3292" s="12"/>
      <c r="B3292" s="15"/>
      <c r="C3292" s="29"/>
    </row>
    <row r="3293" spans="1:3" x14ac:dyDescent="0.2">
      <c r="A3293" s="12"/>
      <c r="B3293" s="15"/>
      <c r="C3293" s="29"/>
    </row>
    <row r="3294" spans="1:3" x14ac:dyDescent="0.2">
      <c r="A3294" s="12"/>
      <c r="B3294" s="15"/>
      <c r="C3294" s="29"/>
    </row>
    <row r="3295" spans="1:3" x14ac:dyDescent="0.2">
      <c r="A3295" s="12"/>
      <c r="B3295" s="15"/>
      <c r="C3295" s="29"/>
    </row>
    <row r="3296" spans="1:3" x14ac:dyDescent="0.2">
      <c r="A3296" s="12"/>
      <c r="B3296" s="15"/>
      <c r="C3296" s="29"/>
    </row>
    <row r="3297" spans="1:3" x14ac:dyDescent="0.2">
      <c r="A3297" s="12"/>
      <c r="B3297" s="15"/>
      <c r="C3297" s="29"/>
    </row>
    <row r="3298" spans="1:3" x14ac:dyDescent="0.2">
      <c r="A3298" s="12"/>
      <c r="B3298" s="15"/>
      <c r="C3298" s="29"/>
    </row>
    <row r="3299" spans="1:3" x14ac:dyDescent="0.2">
      <c r="A3299" s="12"/>
      <c r="B3299" s="15"/>
      <c r="C3299" s="29"/>
    </row>
    <row r="3300" spans="1:3" x14ac:dyDescent="0.2">
      <c r="A3300" s="12"/>
      <c r="B3300" s="15"/>
      <c r="C3300" s="29"/>
    </row>
    <row r="3301" spans="1:3" x14ac:dyDescent="0.2">
      <c r="A3301" s="12"/>
      <c r="B3301" s="15"/>
      <c r="C3301" s="29"/>
    </row>
    <row r="3302" spans="1:3" x14ac:dyDescent="0.2">
      <c r="A3302" s="12"/>
      <c r="B3302" s="15"/>
      <c r="C3302" s="29"/>
    </row>
    <row r="3303" spans="1:3" x14ac:dyDescent="0.2">
      <c r="A3303" s="12"/>
      <c r="B3303" s="15"/>
      <c r="C3303" s="29"/>
    </row>
    <row r="3304" spans="1:3" x14ac:dyDescent="0.2">
      <c r="A3304" s="12"/>
      <c r="B3304" s="15"/>
      <c r="C3304" s="29"/>
    </row>
    <row r="3305" spans="1:3" x14ac:dyDescent="0.2">
      <c r="A3305" s="12"/>
      <c r="B3305" s="15"/>
      <c r="C3305" s="29"/>
    </row>
    <row r="3306" spans="1:3" x14ac:dyDescent="0.2">
      <c r="A3306" s="12"/>
      <c r="B3306" s="15"/>
      <c r="C3306" s="29"/>
    </row>
    <row r="3307" spans="1:3" x14ac:dyDescent="0.2">
      <c r="A3307" s="12"/>
      <c r="B3307" s="15"/>
      <c r="C3307" s="29"/>
    </row>
    <row r="3308" spans="1:3" x14ac:dyDescent="0.2">
      <c r="A3308" s="12"/>
      <c r="B3308" s="15"/>
      <c r="C3308" s="29"/>
    </row>
    <row r="3309" spans="1:3" x14ac:dyDescent="0.2">
      <c r="A3309" s="12"/>
      <c r="B3309" s="15"/>
      <c r="C3309" s="29"/>
    </row>
    <row r="3310" spans="1:3" x14ac:dyDescent="0.2">
      <c r="A3310" s="12"/>
      <c r="B3310" s="15"/>
      <c r="C3310" s="29"/>
    </row>
    <row r="3311" spans="1:3" x14ac:dyDescent="0.2">
      <c r="A3311" s="12"/>
      <c r="B3311" s="15"/>
      <c r="C3311" s="29"/>
    </row>
    <row r="3312" spans="1:3" x14ac:dyDescent="0.2">
      <c r="A3312" s="12"/>
      <c r="B3312" s="15"/>
      <c r="C3312" s="29"/>
    </row>
    <row r="3313" spans="1:3" x14ac:dyDescent="0.2">
      <c r="A3313" s="12"/>
      <c r="B3313" s="15"/>
      <c r="C3313" s="29"/>
    </row>
    <row r="3314" spans="1:3" x14ac:dyDescent="0.2">
      <c r="A3314" s="12"/>
      <c r="B3314" s="15"/>
      <c r="C3314" s="29"/>
    </row>
    <row r="3315" spans="1:3" x14ac:dyDescent="0.2">
      <c r="A3315" s="12"/>
      <c r="B3315" s="15"/>
      <c r="C3315" s="29"/>
    </row>
    <row r="3316" spans="1:3" x14ac:dyDescent="0.2">
      <c r="A3316" s="12"/>
      <c r="B3316" s="15"/>
      <c r="C3316" s="29"/>
    </row>
    <row r="3317" spans="1:3" x14ac:dyDescent="0.2">
      <c r="A3317" s="12"/>
      <c r="B3317" s="15"/>
      <c r="C3317" s="29"/>
    </row>
    <row r="3318" spans="1:3" x14ac:dyDescent="0.2">
      <c r="A3318" s="12"/>
      <c r="B3318" s="15"/>
      <c r="C3318" s="29"/>
    </row>
    <row r="3319" spans="1:3" x14ac:dyDescent="0.2">
      <c r="A3319" s="12"/>
      <c r="B3319" s="15"/>
      <c r="C3319" s="29"/>
    </row>
    <row r="3320" spans="1:3" x14ac:dyDescent="0.2">
      <c r="A3320" s="12"/>
      <c r="B3320" s="15"/>
      <c r="C3320" s="29"/>
    </row>
    <row r="3321" spans="1:3" x14ac:dyDescent="0.2">
      <c r="A3321" s="12"/>
      <c r="B3321" s="15"/>
      <c r="C3321" s="29"/>
    </row>
    <row r="3322" spans="1:3" x14ac:dyDescent="0.2">
      <c r="A3322" s="12"/>
      <c r="B3322" s="15"/>
      <c r="C3322" s="29"/>
    </row>
    <row r="3323" spans="1:3" x14ac:dyDescent="0.2">
      <c r="A3323" s="12"/>
      <c r="B3323" s="15"/>
      <c r="C3323" s="29"/>
    </row>
    <row r="3324" spans="1:3" x14ac:dyDescent="0.2">
      <c r="A3324" s="12"/>
      <c r="B3324" s="15"/>
      <c r="C3324" s="29"/>
    </row>
    <row r="3325" spans="1:3" x14ac:dyDescent="0.2">
      <c r="A3325" s="12"/>
      <c r="B3325" s="15"/>
      <c r="C3325" s="29"/>
    </row>
    <row r="3326" spans="1:3" x14ac:dyDescent="0.2">
      <c r="A3326" s="12"/>
      <c r="B3326" s="15"/>
      <c r="C3326" s="29"/>
    </row>
    <row r="3327" spans="1:3" x14ac:dyDescent="0.2">
      <c r="A3327" s="12"/>
      <c r="B3327" s="15"/>
      <c r="C3327" s="29"/>
    </row>
    <row r="3328" spans="1:3" x14ac:dyDescent="0.2">
      <c r="A3328" s="12"/>
      <c r="B3328" s="15"/>
      <c r="C3328" s="29"/>
    </row>
    <row r="3329" spans="1:3" x14ac:dyDescent="0.2">
      <c r="A3329" s="12"/>
      <c r="B3329" s="15"/>
      <c r="C3329" s="29"/>
    </row>
    <row r="3330" spans="1:3" x14ac:dyDescent="0.2">
      <c r="A3330" s="12"/>
      <c r="B3330" s="15"/>
      <c r="C3330" s="29"/>
    </row>
    <row r="3331" spans="1:3" x14ac:dyDescent="0.2">
      <c r="A3331" s="12"/>
      <c r="B3331" s="15"/>
      <c r="C3331" s="29"/>
    </row>
    <row r="3332" spans="1:3" x14ac:dyDescent="0.2">
      <c r="A3332" s="12"/>
      <c r="B3332" s="15"/>
      <c r="C3332" s="29"/>
    </row>
    <row r="3333" spans="1:3" x14ac:dyDescent="0.2">
      <c r="A3333" s="12"/>
      <c r="B3333" s="15"/>
      <c r="C3333" s="29"/>
    </row>
    <row r="3334" spans="1:3" x14ac:dyDescent="0.2">
      <c r="A3334" s="12"/>
      <c r="B3334" s="15"/>
      <c r="C3334" s="29"/>
    </row>
    <row r="3335" spans="1:3" x14ac:dyDescent="0.2">
      <c r="A3335" s="12"/>
      <c r="B3335" s="15"/>
      <c r="C3335" s="29"/>
    </row>
    <row r="3336" spans="1:3" x14ac:dyDescent="0.2">
      <c r="A3336" s="12"/>
      <c r="B3336" s="15"/>
      <c r="C3336" s="29"/>
    </row>
    <row r="3337" spans="1:3" x14ac:dyDescent="0.2">
      <c r="A3337" s="12"/>
      <c r="B3337" s="15"/>
      <c r="C3337" s="29"/>
    </row>
    <row r="3338" spans="1:3" x14ac:dyDescent="0.2">
      <c r="A3338" s="12"/>
      <c r="B3338" s="15"/>
      <c r="C3338" s="29"/>
    </row>
    <row r="3339" spans="1:3" x14ac:dyDescent="0.2">
      <c r="A3339" s="12"/>
      <c r="B3339" s="15"/>
      <c r="C3339" s="29"/>
    </row>
    <row r="3340" spans="1:3" x14ac:dyDescent="0.2">
      <c r="A3340" s="12"/>
      <c r="B3340" s="15"/>
      <c r="C3340" s="29"/>
    </row>
    <row r="3341" spans="1:3" x14ac:dyDescent="0.2">
      <c r="A3341" s="12"/>
      <c r="B3341" s="15"/>
      <c r="C3341" s="29"/>
    </row>
    <row r="3342" spans="1:3" x14ac:dyDescent="0.2">
      <c r="A3342" s="12"/>
      <c r="B3342" s="15"/>
      <c r="C3342" s="29"/>
    </row>
    <row r="3343" spans="1:3" x14ac:dyDescent="0.2">
      <c r="A3343" s="12"/>
      <c r="B3343" s="15"/>
      <c r="C3343" s="29"/>
    </row>
    <row r="3344" spans="1:3" x14ac:dyDescent="0.2">
      <c r="A3344" s="12"/>
      <c r="B3344" s="15"/>
      <c r="C3344" s="29"/>
    </row>
    <row r="3345" spans="1:3" x14ac:dyDescent="0.2">
      <c r="A3345" s="12"/>
      <c r="B3345" s="15"/>
      <c r="C3345" s="29"/>
    </row>
    <row r="3346" spans="1:3" x14ac:dyDescent="0.2">
      <c r="A3346" s="12"/>
      <c r="B3346" s="15"/>
      <c r="C3346" s="29"/>
    </row>
    <row r="3347" spans="1:3" x14ac:dyDescent="0.2">
      <c r="A3347" s="12"/>
      <c r="B3347" s="15"/>
      <c r="C3347" s="29"/>
    </row>
    <row r="3348" spans="1:3" x14ac:dyDescent="0.2">
      <c r="A3348" s="12"/>
      <c r="B3348" s="15"/>
      <c r="C3348" s="29"/>
    </row>
    <row r="3349" spans="1:3" x14ac:dyDescent="0.2">
      <c r="A3349" s="12"/>
      <c r="B3349" s="15"/>
      <c r="C3349" s="29"/>
    </row>
    <row r="3350" spans="1:3" x14ac:dyDescent="0.2">
      <c r="A3350" s="12"/>
      <c r="B3350" s="15"/>
      <c r="C3350" s="29"/>
    </row>
    <row r="3351" spans="1:3" x14ac:dyDescent="0.2">
      <c r="A3351" s="12"/>
      <c r="B3351" s="15"/>
      <c r="C3351" s="29"/>
    </row>
    <row r="3352" spans="1:3" x14ac:dyDescent="0.2">
      <c r="A3352" s="12"/>
      <c r="B3352" s="15"/>
      <c r="C3352" s="29"/>
    </row>
    <row r="3353" spans="1:3" x14ac:dyDescent="0.2">
      <c r="A3353" s="12"/>
      <c r="B3353" s="15"/>
      <c r="C3353" s="29"/>
    </row>
    <row r="3354" spans="1:3" x14ac:dyDescent="0.2">
      <c r="A3354" s="12"/>
      <c r="B3354" s="15"/>
      <c r="C3354" s="29"/>
    </row>
    <row r="3355" spans="1:3" x14ac:dyDescent="0.2">
      <c r="A3355" s="12"/>
      <c r="B3355" s="15"/>
      <c r="C3355" s="29"/>
    </row>
    <row r="3356" spans="1:3" x14ac:dyDescent="0.2">
      <c r="A3356" s="12"/>
      <c r="B3356" s="15"/>
      <c r="C3356" s="29"/>
    </row>
    <row r="3357" spans="1:3" x14ac:dyDescent="0.2">
      <c r="A3357" s="12"/>
      <c r="B3357" s="15"/>
      <c r="C3357" s="29"/>
    </row>
    <row r="3358" spans="1:3" x14ac:dyDescent="0.2">
      <c r="A3358" s="12"/>
      <c r="B3358" s="15"/>
      <c r="C3358" s="29"/>
    </row>
    <row r="3359" spans="1:3" x14ac:dyDescent="0.2">
      <c r="A3359" s="12"/>
      <c r="B3359" s="15"/>
      <c r="C3359" s="29"/>
    </row>
    <row r="3360" spans="1:3" x14ac:dyDescent="0.2">
      <c r="A3360" s="12"/>
      <c r="B3360" s="15"/>
      <c r="C3360" s="29"/>
    </row>
    <row r="3361" spans="1:3" x14ac:dyDescent="0.2">
      <c r="A3361" s="12"/>
      <c r="B3361" s="15"/>
      <c r="C3361" s="29"/>
    </row>
    <row r="3362" spans="1:3" x14ac:dyDescent="0.2">
      <c r="A3362" s="12"/>
      <c r="B3362" s="15"/>
      <c r="C3362" s="29"/>
    </row>
    <row r="3363" spans="1:3" x14ac:dyDescent="0.2">
      <c r="A3363" s="12"/>
      <c r="B3363" s="15"/>
      <c r="C3363" s="29"/>
    </row>
    <row r="3364" spans="1:3" x14ac:dyDescent="0.2">
      <c r="A3364" s="12"/>
      <c r="B3364" s="15"/>
      <c r="C3364" s="29"/>
    </row>
    <row r="3365" spans="1:3" x14ac:dyDescent="0.2">
      <c r="A3365" s="12"/>
      <c r="B3365" s="15"/>
      <c r="C3365" s="29"/>
    </row>
    <row r="3366" spans="1:3" x14ac:dyDescent="0.2">
      <c r="A3366" s="12"/>
      <c r="B3366" s="15"/>
      <c r="C3366" s="29"/>
    </row>
    <row r="3367" spans="1:3" x14ac:dyDescent="0.2">
      <c r="A3367" s="12"/>
      <c r="B3367" s="15"/>
      <c r="C3367" s="29"/>
    </row>
    <row r="3368" spans="1:3" x14ac:dyDescent="0.2">
      <c r="A3368" s="12"/>
      <c r="B3368" s="15"/>
      <c r="C3368" s="29"/>
    </row>
    <row r="3369" spans="1:3" x14ac:dyDescent="0.2">
      <c r="A3369" s="12"/>
      <c r="B3369" s="15"/>
      <c r="C3369" s="29"/>
    </row>
    <row r="3370" spans="1:3" x14ac:dyDescent="0.2">
      <c r="A3370" s="12"/>
      <c r="B3370" s="15"/>
      <c r="C3370" s="29"/>
    </row>
    <row r="3371" spans="1:3" x14ac:dyDescent="0.2">
      <c r="A3371" s="12"/>
      <c r="B3371" s="15"/>
      <c r="C3371" s="29"/>
    </row>
    <row r="3372" spans="1:3" x14ac:dyDescent="0.2">
      <c r="A3372" s="12"/>
      <c r="B3372" s="15"/>
      <c r="C3372" s="29"/>
    </row>
    <row r="3373" spans="1:3" x14ac:dyDescent="0.2">
      <c r="A3373" s="12"/>
      <c r="B3373" s="15"/>
      <c r="C3373" s="29"/>
    </row>
    <row r="3374" spans="1:3" x14ac:dyDescent="0.2">
      <c r="A3374" s="12"/>
      <c r="B3374" s="15"/>
      <c r="C3374" s="29"/>
    </row>
    <row r="3375" spans="1:3" x14ac:dyDescent="0.2">
      <c r="A3375" s="12"/>
      <c r="B3375" s="15"/>
      <c r="C3375" s="29"/>
    </row>
    <row r="3376" spans="1:3" x14ac:dyDescent="0.2">
      <c r="A3376" s="12"/>
      <c r="B3376" s="15"/>
      <c r="C3376" s="29"/>
    </row>
    <row r="3377" spans="1:3" x14ac:dyDescent="0.2">
      <c r="A3377" s="12"/>
      <c r="B3377" s="15"/>
      <c r="C3377" s="29"/>
    </row>
    <row r="3378" spans="1:3" x14ac:dyDescent="0.2">
      <c r="A3378" s="12"/>
      <c r="B3378" s="15"/>
      <c r="C3378" s="29"/>
    </row>
    <row r="3379" spans="1:3" x14ac:dyDescent="0.2">
      <c r="A3379" s="12"/>
      <c r="B3379" s="15"/>
      <c r="C3379" s="29"/>
    </row>
    <row r="3380" spans="1:3" x14ac:dyDescent="0.2">
      <c r="A3380" s="12"/>
      <c r="B3380" s="15"/>
      <c r="C3380" s="29"/>
    </row>
    <row r="3381" spans="1:3" x14ac:dyDescent="0.2">
      <c r="A3381" s="12"/>
      <c r="B3381" s="15"/>
      <c r="C3381" s="29"/>
    </row>
    <row r="3382" spans="1:3" x14ac:dyDescent="0.2">
      <c r="A3382" s="12"/>
      <c r="B3382" s="15"/>
      <c r="C3382" s="29"/>
    </row>
    <row r="3383" spans="1:3" x14ac:dyDescent="0.2">
      <c r="A3383" s="12"/>
      <c r="B3383" s="15"/>
      <c r="C3383" s="29"/>
    </row>
    <row r="3384" spans="1:3" x14ac:dyDescent="0.2">
      <c r="A3384" s="12"/>
      <c r="B3384" s="15"/>
      <c r="C3384" s="29"/>
    </row>
    <row r="3385" spans="1:3" x14ac:dyDescent="0.2">
      <c r="A3385" s="12"/>
      <c r="B3385" s="15"/>
      <c r="C3385" s="29"/>
    </row>
    <row r="3386" spans="1:3" x14ac:dyDescent="0.2">
      <c r="A3386" s="12"/>
      <c r="B3386" s="15"/>
      <c r="C3386" s="29"/>
    </row>
    <row r="3387" spans="1:3" x14ac:dyDescent="0.2">
      <c r="A3387" s="12"/>
      <c r="B3387" s="15"/>
      <c r="C3387" s="29"/>
    </row>
    <row r="3388" spans="1:3" x14ac:dyDescent="0.2">
      <c r="A3388" s="12"/>
      <c r="B3388" s="15"/>
      <c r="C3388" s="29"/>
    </row>
    <row r="3389" spans="1:3" x14ac:dyDescent="0.2">
      <c r="A3389" s="12"/>
      <c r="B3389" s="15"/>
      <c r="C3389" s="29"/>
    </row>
    <row r="3390" spans="1:3" x14ac:dyDescent="0.2">
      <c r="A3390" s="12"/>
      <c r="B3390" s="15"/>
      <c r="C3390" s="29"/>
    </row>
    <row r="3391" spans="1:3" x14ac:dyDescent="0.2">
      <c r="A3391" s="12"/>
      <c r="B3391" s="15"/>
      <c r="C3391" s="29"/>
    </row>
    <row r="3392" spans="1:3" x14ac:dyDescent="0.2">
      <c r="A3392" s="12"/>
      <c r="B3392" s="15"/>
      <c r="C3392" s="29"/>
    </row>
    <row r="3393" spans="1:3" x14ac:dyDescent="0.2">
      <c r="A3393" s="12"/>
      <c r="B3393" s="15"/>
      <c r="C3393" s="29"/>
    </row>
    <row r="3394" spans="1:3" x14ac:dyDescent="0.2">
      <c r="A3394" s="12"/>
      <c r="B3394" s="15"/>
      <c r="C3394" s="29"/>
    </row>
    <row r="3395" spans="1:3" x14ac:dyDescent="0.2">
      <c r="A3395" s="12"/>
      <c r="B3395" s="15"/>
      <c r="C3395" s="29"/>
    </row>
    <row r="3396" spans="1:3" x14ac:dyDescent="0.2">
      <c r="A3396" s="12"/>
      <c r="B3396" s="15"/>
      <c r="C3396" s="29"/>
    </row>
    <row r="3397" spans="1:3" x14ac:dyDescent="0.2">
      <c r="A3397" s="12"/>
      <c r="B3397" s="15"/>
      <c r="C3397" s="29"/>
    </row>
    <row r="3398" spans="1:3" x14ac:dyDescent="0.2">
      <c r="A3398" s="12"/>
      <c r="B3398" s="15"/>
      <c r="C3398" s="29"/>
    </row>
    <row r="3399" spans="1:3" x14ac:dyDescent="0.2">
      <c r="A3399" s="12"/>
      <c r="B3399" s="15"/>
      <c r="C3399" s="29"/>
    </row>
    <row r="3400" spans="1:3" x14ac:dyDescent="0.2">
      <c r="A3400" s="12"/>
      <c r="B3400" s="15"/>
      <c r="C3400" s="29"/>
    </row>
    <row r="3401" spans="1:3" x14ac:dyDescent="0.2">
      <c r="A3401" s="12"/>
      <c r="B3401" s="15"/>
      <c r="C3401" s="29"/>
    </row>
    <row r="3402" spans="1:3" x14ac:dyDescent="0.2">
      <c r="A3402" s="12"/>
      <c r="B3402" s="15"/>
      <c r="C3402" s="29"/>
    </row>
    <row r="3403" spans="1:3" x14ac:dyDescent="0.2">
      <c r="A3403" s="12"/>
      <c r="B3403" s="15"/>
      <c r="C3403" s="29"/>
    </row>
    <row r="3404" spans="1:3" x14ac:dyDescent="0.2">
      <c r="A3404" s="12"/>
      <c r="B3404" s="15"/>
      <c r="C3404" s="29"/>
    </row>
    <row r="3405" spans="1:3" x14ac:dyDescent="0.2">
      <c r="A3405" s="12"/>
      <c r="B3405" s="15"/>
      <c r="C3405" s="29"/>
    </row>
    <row r="3406" spans="1:3" x14ac:dyDescent="0.2">
      <c r="A3406" s="12"/>
      <c r="B3406" s="15"/>
      <c r="C3406" s="29"/>
    </row>
    <row r="3407" spans="1:3" x14ac:dyDescent="0.2">
      <c r="A3407" s="12"/>
      <c r="B3407" s="15"/>
      <c r="C3407" s="29"/>
    </row>
    <row r="3408" spans="1:3" x14ac:dyDescent="0.2">
      <c r="A3408" s="12"/>
      <c r="B3408" s="15"/>
      <c r="C3408" s="29"/>
    </row>
    <row r="3409" spans="1:3" x14ac:dyDescent="0.2">
      <c r="A3409" s="12"/>
      <c r="B3409" s="15"/>
      <c r="C3409" s="29"/>
    </row>
    <row r="3410" spans="1:3" x14ac:dyDescent="0.2">
      <c r="A3410" s="12"/>
      <c r="B3410" s="15"/>
      <c r="C3410" s="29"/>
    </row>
    <row r="3411" spans="1:3" x14ac:dyDescent="0.2">
      <c r="A3411" s="12"/>
      <c r="B3411" s="15"/>
      <c r="C3411" s="29"/>
    </row>
    <row r="3412" spans="1:3" x14ac:dyDescent="0.2">
      <c r="A3412" s="12"/>
      <c r="B3412" s="15"/>
      <c r="C3412" s="29"/>
    </row>
    <row r="3413" spans="1:3" x14ac:dyDescent="0.2">
      <c r="A3413" s="12"/>
      <c r="B3413" s="15"/>
      <c r="C3413" s="29"/>
    </row>
    <row r="3414" spans="1:3" x14ac:dyDescent="0.2">
      <c r="A3414" s="12"/>
      <c r="B3414" s="15"/>
      <c r="C3414" s="29"/>
    </row>
    <row r="3415" spans="1:3" x14ac:dyDescent="0.2">
      <c r="A3415" s="12"/>
      <c r="B3415" s="15"/>
      <c r="C3415" s="29"/>
    </row>
    <row r="3416" spans="1:3" x14ac:dyDescent="0.2">
      <c r="A3416" s="12"/>
      <c r="B3416" s="15"/>
      <c r="C3416" s="29"/>
    </row>
    <row r="3417" spans="1:3" x14ac:dyDescent="0.2">
      <c r="A3417" s="12"/>
      <c r="B3417" s="15"/>
      <c r="C3417" s="29"/>
    </row>
    <row r="3418" spans="1:3" x14ac:dyDescent="0.2">
      <c r="A3418" s="12"/>
      <c r="B3418" s="15"/>
      <c r="C3418" s="29"/>
    </row>
    <row r="3419" spans="1:3" x14ac:dyDescent="0.2">
      <c r="A3419" s="12"/>
      <c r="B3419" s="15"/>
      <c r="C3419" s="29"/>
    </row>
    <row r="3420" spans="1:3" x14ac:dyDescent="0.2">
      <c r="A3420" s="12"/>
      <c r="B3420" s="15"/>
      <c r="C3420" s="29"/>
    </row>
    <row r="3421" spans="1:3" x14ac:dyDescent="0.2">
      <c r="A3421" s="12"/>
      <c r="B3421" s="15"/>
      <c r="C3421" s="29"/>
    </row>
    <row r="3422" spans="1:3" x14ac:dyDescent="0.2">
      <c r="A3422" s="12"/>
      <c r="B3422" s="15"/>
      <c r="C3422" s="29"/>
    </row>
    <row r="3423" spans="1:3" x14ac:dyDescent="0.2">
      <c r="A3423" s="12"/>
      <c r="B3423" s="15"/>
      <c r="C3423" s="29"/>
    </row>
    <row r="3424" spans="1:3" x14ac:dyDescent="0.2">
      <c r="A3424" s="12"/>
      <c r="B3424" s="15"/>
      <c r="C3424" s="29"/>
    </row>
    <row r="3425" spans="1:3" x14ac:dyDescent="0.2">
      <c r="A3425" s="12"/>
      <c r="B3425" s="15"/>
      <c r="C3425" s="29"/>
    </row>
    <row r="3426" spans="1:3" x14ac:dyDescent="0.2">
      <c r="A3426" s="12"/>
      <c r="B3426" s="15"/>
      <c r="C3426" s="29"/>
    </row>
    <row r="3427" spans="1:3" x14ac:dyDescent="0.2">
      <c r="A3427" s="12"/>
      <c r="B3427" s="15"/>
      <c r="C3427" s="29"/>
    </row>
    <row r="3428" spans="1:3" x14ac:dyDescent="0.2">
      <c r="A3428" s="12"/>
      <c r="B3428" s="15"/>
      <c r="C3428" s="29"/>
    </row>
    <row r="3429" spans="1:3" x14ac:dyDescent="0.2">
      <c r="A3429" s="12"/>
      <c r="B3429" s="15"/>
      <c r="C3429" s="29"/>
    </row>
    <row r="3430" spans="1:3" x14ac:dyDescent="0.2">
      <c r="A3430" s="12"/>
      <c r="B3430" s="15"/>
      <c r="C3430" s="29"/>
    </row>
    <row r="3431" spans="1:3" x14ac:dyDescent="0.2">
      <c r="A3431" s="12"/>
      <c r="B3431" s="15"/>
      <c r="C3431" s="29"/>
    </row>
    <row r="3432" spans="1:3" x14ac:dyDescent="0.2">
      <c r="A3432" s="12"/>
      <c r="B3432" s="15"/>
      <c r="C3432" s="29"/>
    </row>
    <row r="3433" spans="1:3" x14ac:dyDescent="0.2">
      <c r="A3433" s="12"/>
      <c r="B3433" s="15"/>
      <c r="C3433" s="29"/>
    </row>
    <row r="3434" spans="1:3" x14ac:dyDescent="0.2">
      <c r="A3434" s="12"/>
      <c r="B3434" s="15"/>
      <c r="C3434" s="29"/>
    </row>
    <row r="3435" spans="1:3" x14ac:dyDescent="0.2">
      <c r="A3435" s="12"/>
      <c r="B3435" s="15"/>
      <c r="C3435" s="29"/>
    </row>
    <row r="3436" spans="1:3" x14ac:dyDescent="0.2">
      <c r="A3436" s="12"/>
      <c r="B3436" s="15"/>
      <c r="C3436" s="29"/>
    </row>
    <row r="3437" spans="1:3" x14ac:dyDescent="0.2">
      <c r="A3437" s="12"/>
      <c r="B3437" s="15"/>
      <c r="C3437" s="29"/>
    </row>
    <row r="3438" spans="1:3" x14ac:dyDescent="0.2">
      <c r="A3438" s="12"/>
      <c r="B3438" s="15"/>
      <c r="C3438" s="29"/>
    </row>
    <row r="3439" spans="1:3" x14ac:dyDescent="0.2">
      <c r="A3439" s="12"/>
      <c r="B3439" s="15"/>
      <c r="C3439" s="29"/>
    </row>
    <row r="3440" spans="1:3" x14ac:dyDescent="0.2">
      <c r="A3440" s="12"/>
      <c r="B3440" s="15"/>
      <c r="C3440" s="29"/>
    </row>
    <row r="3441" spans="1:3" x14ac:dyDescent="0.2">
      <c r="A3441" s="12"/>
      <c r="B3441" s="15"/>
      <c r="C3441" s="29"/>
    </row>
    <row r="3442" spans="1:3" x14ac:dyDescent="0.2">
      <c r="A3442" s="12"/>
      <c r="B3442" s="15"/>
      <c r="C3442" s="29"/>
    </row>
    <row r="3443" spans="1:3" x14ac:dyDescent="0.2">
      <c r="A3443" s="12"/>
      <c r="B3443" s="15"/>
      <c r="C3443" s="29"/>
    </row>
    <row r="3444" spans="1:3" x14ac:dyDescent="0.2">
      <c r="A3444" s="12"/>
      <c r="B3444" s="15"/>
      <c r="C3444" s="29"/>
    </row>
    <row r="3445" spans="1:3" x14ac:dyDescent="0.2">
      <c r="A3445" s="12"/>
      <c r="B3445" s="15"/>
      <c r="C3445" s="29"/>
    </row>
    <row r="3446" spans="1:3" x14ac:dyDescent="0.2">
      <c r="A3446" s="12"/>
      <c r="B3446" s="15"/>
      <c r="C3446" s="29"/>
    </row>
    <row r="3447" spans="1:3" x14ac:dyDescent="0.2">
      <c r="A3447" s="12"/>
      <c r="B3447" s="15"/>
      <c r="C3447" s="29"/>
    </row>
    <row r="3448" spans="1:3" x14ac:dyDescent="0.2">
      <c r="A3448" s="12"/>
      <c r="B3448" s="15"/>
      <c r="C3448" s="29"/>
    </row>
    <row r="3449" spans="1:3" x14ac:dyDescent="0.2">
      <c r="A3449" s="12"/>
      <c r="B3449" s="15"/>
      <c r="C3449" s="29"/>
    </row>
    <row r="3450" spans="1:3" x14ac:dyDescent="0.2">
      <c r="A3450" s="12"/>
      <c r="B3450" s="15"/>
      <c r="C3450" s="29"/>
    </row>
    <row r="3451" spans="1:3" x14ac:dyDescent="0.2">
      <c r="A3451" s="12"/>
      <c r="B3451" s="15"/>
      <c r="C3451" s="29"/>
    </row>
    <row r="3452" spans="1:3" x14ac:dyDescent="0.2">
      <c r="A3452" s="12"/>
      <c r="B3452" s="15"/>
      <c r="C3452" s="29"/>
    </row>
    <row r="3453" spans="1:3" x14ac:dyDescent="0.2">
      <c r="A3453" s="12"/>
      <c r="B3453" s="15"/>
      <c r="C3453" s="29"/>
    </row>
    <row r="3454" spans="1:3" x14ac:dyDescent="0.2">
      <c r="A3454" s="12"/>
      <c r="B3454" s="15"/>
      <c r="C3454" s="29"/>
    </row>
    <row r="3455" spans="1:3" x14ac:dyDescent="0.2">
      <c r="A3455" s="12"/>
      <c r="B3455" s="15"/>
      <c r="C3455" s="29"/>
    </row>
    <row r="3456" spans="1:3" x14ac:dyDescent="0.2">
      <c r="A3456" s="12"/>
      <c r="B3456" s="15"/>
      <c r="C3456" s="29"/>
    </row>
    <row r="3457" spans="1:3" x14ac:dyDescent="0.2">
      <c r="A3457" s="12"/>
      <c r="B3457" s="15"/>
      <c r="C3457" s="29"/>
    </row>
    <row r="3458" spans="1:3" x14ac:dyDescent="0.2">
      <c r="A3458" s="12"/>
      <c r="B3458" s="15"/>
      <c r="C3458" s="29"/>
    </row>
    <row r="3459" spans="1:3" x14ac:dyDescent="0.2">
      <c r="A3459" s="12"/>
      <c r="B3459" s="15"/>
      <c r="C3459" s="29"/>
    </row>
    <row r="3460" spans="1:3" x14ac:dyDescent="0.2">
      <c r="A3460" s="12"/>
      <c r="B3460" s="15"/>
      <c r="C3460" s="29"/>
    </row>
    <row r="3461" spans="1:3" x14ac:dyDescent="0.2">
      <c r="A3461" s="12"/>
      <c r="B3461" s="15"/>
      <c r="C3461" s="29"/>
    </row>
    <row r="3462" spans="1:3" x14ac:dyDescent="0.2">
      <c r="A3462" s="12"/>
      <c r="B3462" s="15"/>
      <c r="C3462" s="29"/>
    </row>
    <row r="3463" spans="1:3" x14ac:dyDescent="0.2">
      <c r="A3463" s="12"/>
      <c r="B3463" s="15"/>
      <c r="C3463" s="29"/>
    </row>
    <row r="3464" spans="1:3" x14ac:dyDescent="0.2">
      <c r="A3464" s="12"/>
      <c r="B3464" s="15"/>
      <c r="C3464" s="29"/>
    </row>
    <row r="3465" spans="1:3" x14ac:dyDescent="0.2">
      <c r="A3465" s="12"/>
      <c r="B3465" s="15"/>
      <c r="C3465" s="29"/>
    </row>
    <row r="3466" spans="1:3" x14ac:dyDescent="0.2">
      <c r="A3466" s="12"/>
      <c r="B3466" s="15"/>
      <c r="C3466" s="29"/>
    </row>
    <row r="3467" spans="1:3" x14ac:dyDescent="0.2">
      <c r="A3467" s="12"/>
      <c r="B3467" s="15"/>
      <c r="C3467" s="29"/>
    </row>
    <row r="3468" spans="1:3" x14ac:dyDescent="0.2">
      <c r="A3468" s="12"/>
      <c r="B3468" s="15"/>
      <c r="C3468" s="29"/>
    </row>
    <row r="3469" spans="1:3" x14ac:dyDescent="0.2">
      <c r="A3469" s="12"/>
      <c r="B3469" s="15"/>
      <c r="C3469" s="29"/>
    </row>
    <row r="3470" spans="1:3" x14ac:dyDescent="0.2">
      <c r="A3470" s="12"/>
      <c r="B3470" s="15"/>
      <c r="C3470" s="29"/>
    </row>
    <row r="3471" spans="1:3" x14ac:dyDescent="0.2">
      <c r="A3471" s="12"/>
      <c r="B3471" s="15"/>
      <c r="C3471" s="29"/>
    </row>
    <row r="3472" spans="1:3" x14ac:dyDescent="0.2">
      <c r="A3472" s="12"/>
      <c r="B3472" s="15"/>
      <c r="C3472" s="29"/>
    </row>
    <row r="3473" spans="1:3" x14ac:dyDescent="0.2">
      <c r="A3473" s="12"/>
      <c r="B3473" s="15"/>
      <c r="C3473" s="29"/>
    </row>
    <row r="3474" spans="1:3" x14ac:dyDescent="0.2">
      <c r="A3474" s="12"/>
      <c r="B3474" s="15"/>
      <c r="C3474" s="29"/>
    </row>
    <row r="3475" spans="1:3" x14ac:dyDescent="0.2">
      <c r="A3475" s="12"/>
      <c r="B3475" s="15"/>
      <c r="C3475" s="29"/>
    </row>
    <row r="3476" spans="1:3" x14ac:dyDescent="0.2">
      <c r="A3476" s="12"/>
      <c r="B3476" s="15"/>
      <c r="C3476" s="29"/>
    </row>
    <row r="3477" spans="1:3" x14ac:dyDescent="0.2">
      <c r="A3477" s="12"/>
      <c r="B3477" s="15"/>
      <c r="C3477" s="29"/>
    </row>
    <row r="3478" spans="1:3" x14ac:dyDescent="0.2">
      <c r="A3478" s="12"/>
      <c r="B3478" s="15"/>
      <c r="C3478" s="29"/>
    </row>
    <row r="3479" spans="1:3" x14ac:dyDescent="0.2">
      <c r="A3479" s="12"/>
      <c r="B3479" s="15"/>
      <c r="C3479" s="29"/>
    </row>
    <row r="3480" spans="1:3" x14ac:dyDescent="0.2">
      <c r="A3480" s="12"/>
      <c r="B3480" s="15"/>
      <c r="C3480" s="29"/>
    </row>
    <row r="3481" spans="1:3" x14ac:dyDescent="0.2">
      <c r="A3481" s="12"/>
      <c r="B3481" s="15"/>
      <c r="C3481" s="29"/>
    </row>
    <row r="3482" spans="1:3" x14ac:dyDescent="0.2">
      <c r="A3482" s="12"/>
      <c r="B3482" s="15"/>
      <c r="C3482" s="29"/>
    </row>
    <row r="3483" spans="1:3" x14ac:dyDescent="0.2">
      <c r="A3483" s="12"/>
      <c r="B3483" s="15"/>
      <c r="C3483" s="29"/>
    </row>
    <row r="3484" spans="1:3" x14ac:dyDescent="0.2">
      <c r="A3484" s="12"/>
      <c r="B3484" s="15"/>
      <c r="C3484" s="29"/>
    </row>
    <row r="3485" spans="1:3" x14ac:dyDescent="0.2">
      <c r="A3485" s="12"/>
      <c r="B3485" s="15"/>
      <c r="C3485" s="29"/>
    </row>
    <row r="3486" spans="1:3" x14ac:dyDescent="0.2">
      <c r="A3486" s="12"/>
      <c r="B3486" s="15"/>
      <c r="C3486" s="29"/>
    </row>
    <row r="3487" spans="1:3" x14ac:dyDescent="0.2">
      <c r="A3487" s="12"/>
      <c r="B3487" s="15"/>
      <c r="C3487" s="29"/>
    </row>
    <row r="3488" spans="1:3" x14ac:dyDescent="0.2">
      <c r="A3488" s="12"/>
      <c r="B3488" s="15"/>
      <c r="C3488" s="29"/>
    </row>
    <row r="3489" spans="1:3" x14ac:dyDescent="0.2">
      <c r="A3489" s="12"/>
      <c r="B3489" s="15"/>
      <c r="C3489" s="29"/>
    </row>
    <row r="3490" spans="1:3" x14ac:dyDescent="0.2">
      <c r="A3490" s="12"/>
      <c r="B3490" s="15"/>
      <c r="C3490" s="29"/>
    </row>
    <row r="3491" spans="1:3" x14ac:dyDescent="0.2">
      <c r="A3491" s="12"/>
      <c r="B3491" s="15"/>
      <c r="C3491" s="29"/>
    </row>
    <row r="3492" spans="1:3" x14ac:dyDescent="0.2">
      <c r="A3492" s="12"/>
      <c r="B3492" s="15"/>
      <c r="C3492" s="29"/>
    </row>
    <row r="3493" spans="1:3" x14ac:dyDescent="0.2">
      <c r="A3493" s="12"/>
      <c r="B3493" s="15"/>
      <c r="C3493" s="29"/>
    </row>
    <row r="3494" spans="1:3" x14ac:dyDescent="0.2">
      <c r="A3494" s="12"/>
      <c r="B3494" s="15"/>
      <c r="C3494" s="29"/>
    </row>
    <row r="3495" spans="1:3" x14ac:dyDescent="0.2">
      <c r="A3495" s="12"/>
      <c r="B3495" s="15"/>
      <c r="C3495" s="29"/>
    </row>
    <row r="3496" spans="1:3" x14ac:dyDescent="0.2">
      <c r="A3496" s="12"/>
      <c r="B3496" s="15"/>
      <c r="C3496" s="29"/>
    </row>
    <row r="3497" spans="1:3" x14ac:dyDescent="0.2">
      <c r="A3497" s="12"/>
      <c r="B3497" s="15"/>
      <c r="C3497" s="29"/>
    </row>
    <row r="3498" spans="1:3" x14ac:dyDescent="0.2">
      <c r="A3498" s="12"/>
      <c r="B3498" s="15"/>
      <c r="C3498" s="29"/>
    </row>
    <row r="3499" spans="1:3" x14ac:dyDescent="0.2">
      <c r="A3499" s="12"/>
      <c r="B3499" s="15"/>
      <c r="C3499" s="29"/>
    </row>
    <row r="3500" spans="1:3" x14ac:dyDescent="0.2">
      <c r="A3500" s="12"/>
      <c r="B3500" s="15"/>
      <c r="C3500" s="29"/>
    </row>
    <row r="3501" spans="1:3" x14ac:dyDescent="0.2">
      <c r="A3501" s="12"/>
      <c r="B3501" s="15"/>
      <c r="C3501" s="29"/>
    </row>
    <row r="3502" spans="1:3" x14ac:dyDescent="0.2">
      <c r="A3502" s="12"/>
      <c r="B3502" s="15"/>
      <c r="C3502" s="29"/>
    </row>
    <row r="3503" spans="1:3" x14ac:dyDescent="0.2">
      <c r="A3503" s="12"/>
      <c r="B3503" s="15"/>
      <c r="C3503" s="29"/>
    </row>
    <row r="3504" spans="1:3" x14ac:dyDescent="0.2">
      <c r="A3504" s="12"/>
      <c r="B3504" s="15"/>
      <c r="C3504" s="29"/>
    </row>
    <row r="3505" spans="1:3" x14ac:dyDescent="0.2">
      <c r="A3505" s="12"/>
      <c r="B3505" s="15"/>
      <c r="C3505" s="29"/>
    </row>
    <row r="3506" spans="1:3" x14ac:dyDescent="0.2">
      <c r="A3506" s="12"/>
      <c r="B3506" s="15"/>
      <c r="C3506" s="29"/>
    </row>
    <row r="3507" spans="1:3" x14ac:dyDescent="0.2">
      <c r="A3507" s="12"/>
      <c r="B3507" s="15"/>
      <c r="C3507" s="29"/>
    </row>
    <row r="3508" spans="1:3" x14ac:dyDescent="0.2">
      <c r="A3508" s="12"/>
      <c r="B3508" s="15"/>
      <c r="C3508" s="29"/>
    </row>
    <row r="3509" spans="1:3" x14ac:dyDescent="0.2">
      <c r="A3509" s="12"/>
      <c r="B3509" s="15"/>
      <c r="C3509" s="29"/>
    </row>
    <row r="3510" spans="1:3" x14ac:dyDescent="0.2">
      <c r="A3510" s="12"/>
      <c r="B3510" s="15"/>
      <c r="C3510" s="29"/>
    </row>
    <row r="3511" spans="1:3" x14ac:dyDescent="0.2">
      <c r="A3511" s="12"/>
      <c r="B3511" s="15"/>
      <c r="C3511" s="29"/>
    </row>
    <row r="3512" spans="1:3" x14ac:dyDescent="0.2">
      <c r="A3512" s="12"/>
      <c r="B3512" s="15"/>
      <c r="C3512" s="29"/>
    </row>
    <row r="3513" spans="1:3" x14ac:dyDescent="0.2">
      <c r="A3513" s="12"/>
      <c r="B3513" s="15"/>
      <c r="C3513" s="29"/>
    </row>
    <row r="3514" spans="1:3" x14ac:dyDescent="0.2">
      <c r="A3514" s="12"/>
      <c r="B3514" s="15"/>
      <c r="C3514" s="29"/>
    </row>
    <row r="3515" spans="1:3" x14ac:dyDescent="0.2">
      <c r="A3515" s="12"/>
      <c r="B3515" s="15"/>
      <c r="C3515" s="29"/>
    </row>
    <row r="3516" spans="1:3" x14ac:dyDescent="0.2">
      <c r="A3516" s="12"/>
      <c r="B3516" s="15"/>
      <c r="C3516" s="29"/>
    </row>
    <row r="3517" spans="1:3" x14ac:dyDescent="0.2">
      <c r="A3517" s="12"/>
      <c r="B3517" s="15"/>
      <c r="C3517" s="29"/>
    </row>
    <row r="3518" spans="1:3" x14ac:dyDescent="0.2">
      <c r="A3518" s="12"/>
      <c r="B3518" s="15"/>
      <c r="C3518" s="29"/>
    </row>
    <row r="3519" spans="1:3" x14ac:dyDescent="0.2">
      <c r="A3519" s="12"/>
      <c r="B3519" s="15"/>
      <c r="C3519" s="29"/>
    </row>
    <row r="3520" spans="1:3" x14ac:dyDescent="0.2">
      <c r="A3520" s="12"/>
      <c r="B3520" s="15"/>
      <c r="C3520" s="29"/>
    </row>
    <row r="3521" spans="1:3" x14ac:dyDescent="0.2">
      <c r="A3521" s="12"/>
      <c r="B3521" s="15"/>
      <c r="C3521" s="29"/>
    </row>
    <row r="3522" spans="1:3" x14ac:dyDescent="0.2">
      <c r="A3522" s="12"/>
      <c r="B3522" s="15"/>
      <c r="C3522" s="29"/>
    </row>
    <row r="3523" spans="1:3" x14ac:dyDescent="0.2">
      <c r="A3523" s="12"/>
      <c r="B3523" s="15"/>
      <c r="C3523" s="29"/>
    </row>
    <row r="3524" spans="1:3" x14ac:dyDescent="0.2">
      <c r="A3524" s="12"/>
      <c r="B3524" s="15"/>
      <c r="C3524" s="29"/>
    </row>
    <row r="3525" spans="1:3" x14ac:dyDescent="0.2">
      <c r="A3525" s="12"/>
      <c r="B3525" s="15"/>
      <c r="C3525" s="29"/>
    </row>
    <row r="3526" spans="1:3" x14ac:dyDescent="0.2">
      <c r="A3526" s="12"/>
      <c r="B3526" s="15"/>
      <c r="C3526" s="29"/>
    </row>
    <row r="3527" spans="1:3" x14ac:dyDescent="0.2">
      <c r="A3527" s="12"/>
      <c r="B3527" s="15"/>
      <c r="C3527" s="29"/>
    </row>
    <row r="3528" spans="1:3" x14ac:dyDescent="0.2">
      <c r="A3528" s="12"/>
      <c r="B3528" s="15"/>
      <c r="C3528" s="29"/>
    </row>
    <row r="3529" spans="1:3" x14ac:dyDescent="0.2">
      <c r="A3529" s="12"/>
      <c r="B3529" s="15"/>
      <c r="C3529" s="29"/>
    </row>
    <row r="3530" spans="1:3" x14ac:dyDescent="0.2">
      <c r="A3530" s="12"/>
      <c r="B3530" s="15"/>
      <c r="C3530" s="29"/>
    </row>
    <row r="3531" spans="1:3" x14ac:dyDescent="0.2">
      <c r="A3531" s="12"/>
      <c r="B3531" s="15"/>
      <c r="C3531" s="29"/>
    </row>
    <row r="3532" spans="1:3" x14ac:dyDescent="0.2">
      <c r="A3532" s="12"/>
      <c r="B3532" s="15"/>
      <c r="C3532" s="29"/>
    </row>
    <row r="3533" spans="1:3" x14ac:dyDescent="0.2">
      <c r="A3533" s="12"/>
      <c r="B3533" s="15"/>
      <c r="C3533" s="29"/>
    </row>
    <row r="3534" spans="1:3" x14ac:dyDescent="0.2">
      <c r="A3534" s="12"/>
      <c r="B3534" s="15"/>
      <c r="C3534" s="29"/>
    </row>
    <row r="3535" spans="1:3" x14ac:dyDescent="0.2">
      <c r="A3535" s="12"/>
      <c r="B3535" s="15"/>
      <c r="C3535" s="29"/>
    </row>
    <row r="3536" spans="1:3" x14ac:dyDescent="0.2">
      <c r="A3536" s="12"/>
      <c r="B3536" s="15"/>
      <c r="C3536" s="29"/>
    </row>
    <row r="3537" spans="1:3" x14ac:dyDescent="0.2">
      <c r="A3537" s="12"/>
      <c r="B3537" s="15"/>
      <c r="C3537" s="29"/>
    </row>
    <row r="3538" spans="1:3" x14ac:dyDescent="0.2">
      <c r="A3538" s="12"/>
      <c r="B3538" s="15"/>
      <c r="C3538" s="29"/>
    </row>
    <row r="3539" spans="1:3" x14ac:dyDescent="0.2">
      <c r="A3539" s="12"/>
      <c r="B3539" s="15"/>
      <c r="C3539" s="29"/>
    </row>
    <row r="3540" spans="1:3" x14ac:dyDescent="0.2">
      <c r="A3540" s="12"/>
      <c r="B3540" s="15"/>
      <c r="C3540" s="29"/>
    </row>
    <row r="3541" spans="1:3" x14ac:dyDescent="0.2">
      <c r="A3541" s="12"/>
      <c r="B3541" s="15"/>
      <c r="C3541" s="29"/>
    </row>
    <row r="3542" spans="1:3" x14ac:dyDescent="0.2">
      <c r="A3542" s="12"/>
      <c r="B3542" s="15"/>
      <c r="C3542" s="29"/>
    </row>
    <row r="3543" spans="1:3" x14ac:dyDescent="0.2">
      <c r="A3543" s="12"/>
      <c r="B3543" s="15"/>
      <c r="C3543" s="29"/>
    </row>
    <row r="3544" spans="1:3" x14ac:dyDescent="0.2">
      <c r="A3544" s="12"/>
      <c r="B3544" s="15"/>
      <c r="C3544" s="29"/>
    </row>
    <row r="3545" spans="1:3" x14ac:dyDescent="0.2">
      <c r="A3545" s="12"/>
      <c r="B3545" s="15"/>
      <c r="C3545" s="29"/>
    </row>
    <row r="3546" spans="1:3" x14ac:dyDescent="0.2">
      <c r="A3546" s="12"/>
      <c r="B3546" s="15"/>
      <c r="C3546" s="29"/>
    </row>
    <row r="3547" spans="1:3" x14ac:dyDescent="0.2">
      <c r="A3547" s="12"/>
      <c r="B3547" s="15"/>
      <c r="C3547" s="29"/>
    </row>
    <row r="3548" spans="1:3" x14ac:dyDescent="0.2">
      <c r="A3548" s="12"/>
      <c r="B3548" s="15"/>
      <c r="C3548" s="29"/>
    </row>
    <row r="3549" spans="1:3" x14ac:dyDescent="0.2">
      <c r="A3549" s="12"/>
      <c r="B3549" s="15"/>
      <c r="C3549" s="29"/>
    </row>
    <row r="3550" spans="1:3" x14ac:dyDescent="0.2">
      <c r="A3550" s="12"/>
      <c r="B3550" s="15"/>
      <c r="C3550" s="29"/>
    </row>
    <row r="3551" spans="1:3" x14ac:dyDescent="0.2">
      <c r="A3551" s="12"/>
      <c r="B3551" s="15"/>
      <c r="C3551" s="29"/>
    </row>
    <row r="3552" spans="1:3" x14ac:dyDescent="0.2">
      <c r="A3552" s="12"/>
      <c r="B3552" s="15"/>
      <c r="C3552" s="29"/>
    </row>
    <row r="3553" spans="1:3" x14ac:dyDescent="0.2">
      <c r="A3553" s="12"/>
      <c r="B3553" s="15"/>
      <c r="C3553" s="29"/>
    </row>
    <row r="3554" spans="1:3" x14ac:dyDescent="0.2">
      <c r="A3554" s="12"/>
      <c r="B3554" s="15"/>
      <c r="C3554" s="29"/>
    </row>
    <row r="3555" spans="1:3" x14ac:dyDescent="0.2">
      <c r="A3555" s="12"/>
      <c r="B3555" s="15"/>
      <c r="C3555" s="29"/>
    </row>
    <row r="3556" spans="1:3" x14ac:dyDescent="0.2">
      <c r="A3556" s="12"/>
      <c r="B3556" s="15"/>
      <c r="C3556" s="29"/>
    </row>
    <row r="3557" spans="1:3" x14ac:dyDescent="0.2">
      <c r="A3557" s="12"/>
      <c r="B3557" s="15"/>
      <c r="C3557" s="29"/>
    </row>
    <row r="3558" spans="1:3" x14ac:dyDescent="0.2">
      <c r="A3558" s="12"/>
      <c r="B3558" s="15"/>
      <c r="C3558" s="29"/>
    </row>
    <row r="3559" spans="1:3" x14ac:dyDescent="0.2">
      <c r="A3559" s="12"/>
      <c r="B3559" s="15"/>
      <c r="C3559" s="29"/>
    </row>
    <row r="3560" spans="1:3" x14ac:dyDescent="0.2">
      <c r="A3560" s="12"/>
      <c r="B3560" s="15"/>
      <c r="C3560" s="29"/>
    </row>
    <row r="3561" spans="1:3" x14ac:dyDescent="0.2">
      <c r="A3561" s="12"/>
      <c r="B3561" s="15"/>
      <c r="C3561" s="29"/>
    </row>
    <row r="3562" spans="1:3" x14ac:dyDescent="0.2">
      <c r="A3562" s="12"/>
      <c r="B3562" s="15"/>
      <c r="C3562" s="29"/>
    </row>
    <row r="3563" spans="1:3" x14ac:dyDescent="0.2">
      <c r="A3563" s="12"/>
      <c r="B3563" s="15"/>
      <c r="C3563" s="29"/>
    </row>
    <row r="3564" spans="1:3" x14ac:dyDescent="0.2">
      <c r="A3564" s="12"/>
      <c r="B3564" s="15"/>
      <c r="C3564" s="29"/>
    </row>
    <row r="3565" spans="1:3" x14ac:dyDescent="0.2">
      <c r="A3565" s="12"/>
      <c r="B3565" s="15"/>
      <c r="C3565" s="29"/>
    </row>
    <row r="3566" spans="1:3" x14ac:dyDescent="0.2">
      <c r="A3566" s="12"/>
      <c r="B3566" s="15"/>
      <c r="C3566" s="29"/>
    </row>
    <row r="3567" spans="1:3" x14ac:dyDescent="0.2">
      <c r="A3567" s="12"/>
      <c r="B3567" s="15"/>
      <c r="C3567" s="29"/>
    </row>
    <row r="3568" spans="1:3" x14ac:dyDescent="0.2">
      <c r="A3568" s="12"/>
      <c r="B3568" s="15"/>
      <c r="C3568" s="29"/>
    </row>
    <row r="3569" spans="1:3" x14ac:dyDescent="0.2">
      <c r="A3569" s="12"/>
      <c r="B3569" s="15"/>
      <c r="C3569" s="29"/>
    </row>
    <row r="3570" spans="1:3" x14ac:dyDescent="0.2">
      <c r="A3570" s="12"/>
      <c r="B3570" s="15"/>
      <c r="C3570" s="29"/>
    </row>
    <row r="3571" spans="1:3" x14ac:dyDescent="0.2">
      <c r="A3571" s="12"/>
      <c r="B3571" s="15"/>
      <c r="C3571" s="29"/>
    </row>
    <row r="3572" spans="1:3" x14ac:dyDescent="0.2">
      <c r="A3572" s="12"/>
      <c r="B3572" s="15"/>
      <c r="C3572" s="29"/>
    </row>
    <row r="3573" spans="1:3" x14ac:dyDescent="0.2">
      <c r="A3573" s="12"/>
      <c r="B3573" s="15"/>
      <c r="C3573" s="29"/>
    </row>
    <row r="3574" spans="1:3" x14ac:dyDescent="0.2">
      <c r="A3574" s="12"/>
      <c r="B3574" s="15"/>
      <c r="C3574" s="29"/>
    </row>
    <row r="3575" spans="1:3" x14ac:dyDescent="0.2">
      <c r="A3575" s="12"/>
      <c r="B3575" s="15"/>
      <c r="C3575" s="29"/>
    </row>
    <row r="3576" spans="1:3" x14ac:dyDescent="0.2">
      <c r="A3576" s="12"/>
      <c r="B3576" s="15"/>
      <c r="C3576" s="29"/>
    </row>
    <row r="3577" spans="1:3" x14ac:dyDescent="0.2">
      <c r="A3577" s="12"/>
      <c r="B3577" s="15"/>
      <c r="C3577" s="29"/>
    </row>
    <row r="3578" spans="1:3" x14ac:dyDescent="0.2">
      <c r="A3578" s="12"/>
      <c r="B3578" s="15"/>
      <c r="C3578" s="29"/>
    </row>
    <row r="3579" spans="1:3" x14ac:dyDescent="0.2">
      <c r="A3579" s="12"/>
      <c r="B3579" s="15"/>
      <c r="C3579" s="29"/>
    </row>
    <row r="3580" spans="1:3" x14ac:dyDescent="0.2">
      <c r="A3580" s="12"/>
      <c r="B3580" s="15"/>
      <c r="C3580" s="29"/>
    </row>
    <row r="3581" spans="1:3" x14ac:dyDescent="0.2">
      <c r="A3581" s="12"/>
      <c r="B3581" s="15"/>
      <c r="C3581" s="29"/>
    </row>
    <row r="3582" spans="1:3" x14ac:dyDescent="0.2">
      <c r="A3582" s="12"/>
      <c r="B3582" s="15"/>
      <c r="C3582" s="29"/>
    </row>
    <row r="3583" spans="1:3" x14ac:dyDescent="0.2">
      <c r="A3583" s="12"/>
      <c r="B3583" s="15"/>
      <c r="C3583" s="29"/>
    </row>
    <row r="3584" spans="1:3" x14ac:dyDescent="0.2">
      <c r="A3584" s="12"/>
      <c r="B3584" s="15"/>
      <c r="C3584" s="29"/>
    </row>
    <row r="3585" spans="1:3" x14ac:dyDescent="0.2">
      <c r="A3585" s="12"/>
      <c r="B3585" s="15"/>
      <c r="C3585" s="29"/>
    </row>
    <row r="3586" spans="1:3" x14ac:dyDescent="0.2">
      <c r="A3586" s="12"/>
      <c r="B3586" s="15"/>
      <c r="C3586" s="29"/>
    </row>
    <row r="3587" spans="1:3" x14ac:dyDescent="0.2">
      <c r="A3587" s="12"/>
      <c r="B3587" s="15"/>
      <c r="C3587" s="29"/>
    </row>
    <row r="3588" spans="1:3" x14ac:dyDescent="0.2">
      <c r="A3588" s="12"/>
      <c r="B3588" s="15"/>
      <c r="C3588" s="29"/>
    </row>
    <row r="3589" spans="1:3" x14ac:dyDescent="0.2">
      <c r="A3589" s="12"/>
      <c r="B3589" s="15"/>
      <c r="C3589" s="29"/>
    </row>
    <row r="3590" spans="1:3" x14ac:dyDescent="0.2">
      <c r="A3590" s="12"/>
      <c r="B3590" s="15"/>
      <c r="C3590" s="29"/>
    </row>
    <row r="3591" spans="1:3" x14ac:dyDescent="0.2">
      <c r="A3591" s="12"/>
      <c r="B3591" s="15"/>
      <c r="C3591" s="29"/>
    </row>
    <row r="3592" spans="1:3" x14ac:dyDescent="0.2">
      <c r="A3592" s="12"/>
      <c r="B3592" s="15"/>
      <c r="C3592" s="29"/>
    </row>
    <row r="3593" spans="1:3" x14ac:dyDescent="0.2">
      <c r="A3593" s="12"/>
      <c r="B3593" s="15"/>
      <c r="C3593" s="29"/>
    </row>
    <row r="3594" spans="1:3" x14ac:dyDescent="0.2">
      <c r="A3594" s="12"/>
      <c r="B3594" s="15"/>
      <c r="C3594" s="29"/>
    </row>
    <row r="3595" spans="1:3" x14ac:dyDescent="0.2">
      <c r="A3595" s="12"/>
      <c r="B3595" s="15"/>
      <c r="C3595" s="29"/>
    </row>
    <row r="3596" spans="1:3" x14ac:dyDescent="0.2">
      <c r="A3596" s="12"/>
      <c r="B3596" s="15"/>
      <c r="C3596" s="29"/>
    </row>
    <row r="3597" spans="1:3" x14ac:dyDescent="0.2">
      <c r="A3597" s="12"/>
      <c r="B3597" s="15"/>
      <c r="C3597" s="29"/>
    </row>
    <row r="3598" spans="1:3" x14ac:dyDescent="0.2">
      <c r="A3598" s="12"/>
      <c r="B3598" s="15"/>
      <c r="C3598" s="29"/>
    </row>
    <row r="3599" spans="1:3" x14ac:dyDescent="0.2">
      <c r="A3599" s="12"/>
      <c r="B3599" s="15"/>
      <c r="C3599" s="29"/>
    </row>
    <row r="3600" spans="1:3" x14ac:dyDescent="0.2">
      <c r="A3600" s="12"/>
      <c r="B3600" s="15"/>
      <c r="C3600" s="29"/>
    </row>
    <row r="3601" spans="1:3" x14ac:dyDescent="0.2">
      <c r="A3601" s="12"/>
      <c r="B3601" s="15"/>
      <c r="C3601" s="29"/>
    </row>
    <row r="3602" spans="1:3" x14ac:dyDescent="0.2">
      <c r="A3602" s="12"/>
      <c r="B3602" s="15"/>
      <c r="C3602" s="29"/>
    </row>
    <row r="3603" spans="1:3" x14ac:dyDescent="0.2">
      <c r="A3603" s="12"/>
      <c r="B3603" s="15"/>
      <c r="C3603" s="29"/>
    </row>
    <row r="3604" spans="1:3" x14ac:dyDescent="0.2">
      <c r="A3604" s="12"/>
      <c r="B3604" s="15"/>
      <c r="C3604" s="29"/>
    </row>
    <row r="3605" spans="1:3" x14ac:dyDescent="0.2">
      <c r="A3605" s="12"/>
      <c r="B3605" s="15"/>
      <c r="C3605" s="29"/>
    </row>
    <row r="3606" spans="1:3" x14ac:dyDescent="0.2">
      <c r="A3606" s="12"/>
      <c r="B3606" s="15"/>
      <c r="C3606" s="29"/>
    </row>
    <row r="3607" spans="1:3" x14ac:dyDescent="0.2">
      <c r="A3607" s="12"/>
      <c r="B3607" s="15"/>
      <c r="C3607" s="29"/>
    </row>
    <row r="3608" spans="1:3" x14ac:dyDescent="0.2">
      <c r="A3608" s="12"/>
      <c r="B3608" s="15"/>
      <c r="C3608" s="29"/>
    </row>
    <row r="3609" spans="1:3" x14ac:dyDescent="0.2">
      <c r="A3609" s="12"/>
      <c r="B3609" s="15"/>
      <c r="C3609" s="29"/>
    </row>
    <row r="3610" spans="1:3" x14ac:dyDescent="0.2">
      <c r="A3610" s="12"/>
      <c r="B3610" s="15"/>
      <c r="C3610" s="29"/>
    </row>
    <row r="3611" spans="1:3" x14ac:dyDescent="0.2">
      <c r="A3611" s="12"/>
      <c r="B3611" s="15"/>
      <c r="C3611" s="29"/>
    </row>
    <row r="3612" spans="1:3" x14ac:dyDescent="0.2">
      <c r="A3612" s="12"/>
      <c r="B3612" s="15"/>
      <c r="C3612" s="29"/>
    </row>
    <row r="3613" spans="1:3" x14ac:dyDescent="0.2">
      <c r="A3613" s="12"/>
      <c r="B3613" s="15"/>
      <c r="C3613" s="29"/>
    </row>
    <row r="3614" spans="1:3" x14ac:dyDescent="0.2">
      <c r="A3614" s="12"/>
      <c r="B3614" s="15"/>
      <c r="C3614" s="29"/>
    </row>
    <row r="3615" spans="1:3" x14ac:dyDescent="0.2">
      <c r="A3615" s="12"/>
      <c r="B3615" s="15"/>
      <c r="C3615" s="29"/>
    </row>
    <row r="3616" spans="1:3" x14ac:dyDescent="0.2">
      <c r="A3616" s="12"/>
      <c r="B3616" s="15"/>
      <c r="C3616" s="29"/>
    </row>
    <row r="3617" spans="1:3" x14ac:dyDescent="0.2">
      <c r="A3617" s="12"/>
      <c r="B3617" s="15"/>
      <c r="C3617" s="29"/>
    </row>
    <row r="3618" spans="1:3" x14ac:dyDescent="0.2">
      <c r="A3618" s="12"/>
      <c r="B3618" s="15"/>
      <c r="C3618" s="29"/>
    </row>
    <row r="3619" spans="1:3" x14ac:dyDescent="0.2">
      <c r="A3619" s="12"/>
      <c r="B3619" s="15"/>
      <c r="C3619" s="29"/>
    </row>
    <row r="3620" spans="1:3" x14ac:dyDescent="0.2">
      <c r="A3620" s="12"/>
      <c r="B3620" s="15"/>
      <c r="C3620" s="29"/>
    </row>
    <row r="3621" spans="1:3" x14ac:dyDescent="0.2">
      <c r="A3621" s="12"/>
      <c r="B3621" s="15"/>
      <c r="C3621" s="29"/>
    </row>
    <row r="3622" spans="1:3" x14ac:dyDescent="0.2">
      <c r="A3622" s="12"/>
      <c r="B3622" s="15"/>
      <c r="C3622" s="29"/>
    </row>
    <row r="3623" spans="1:3" x14ac:dyDescent="0.2">
      <c r="A3623" s="12"/>
      <c r="B3623" s="15"/>
      <c r="C3623" s="29"/>
    </row>
    <row r="3624" spans="1:3" x14ac:dyDescent="0.2">
      <c r="A3624" s="12"/>
      <c r="B3624" s="15"/>
      <c r="C3624" s="29"/>
    </row>
    <row r="3625" spans="1:3" x14ac:dyDescent="0.2">
      <c r="A3625" s="12"/>
      <c r="B3625" s="15"/>
      <c r="C3625" s="29"/>
    </row>
    <row r="3626" spans="1:3" x14ac:dyDescent="0.2">
      <c r="A3626" s="12"/>
      <c r="B3626" s="15"/>
      <c r="C3626" s="29"/>
    </row>
    <row r="3627" spans="1:3" x14ac:dyDescent="0.2">
      <c r="A3627" s="12"/>
      <c r="B3627" s="15"/>
      <c r="C3627" s="29"/>
    </row>
    <row r="3628" spans="1:3" x14ac:dyDescent="0.2">
      <c r="A3628" s="12"/>
      <c r="B3628" s="15"/>
      <c r="C3628" s="29"/>
    </row>
    <row r="3629" spans="1:3" x14ac:dyDescent="0.2">
      <c r="A3629" s="12"/>
      <c r="B3629" s="15"/>
      <c r="C3629" s="29"/>
    </row>
    <row r="3630" spans="1:3" x14ac:dyDescent="0.2">
      <c r="A3630" s="12"/>
      <c r="B3630" s="15"/>
      <c r="C3630" s="29"/>
    </row>
    <row r="3631" spans="1:3" x14ac:dyDescent="0.2">
      <c r="A3631" s="12"/>
      <c r="B3631" s="15"/>
      <c r="C3631" s="29"/>
    </row>
    <row r="3632" spans="1:3" x14ac:dyDescent="0.2">
      <c r="A3632" s="12"/>
      <c r="B3632" s="15"/>
      <c r="C3632" s="29"/>
    </row>
    <row r="3633" spans="1:3" x14ac:dyDescent="0.2">
      <c r="A3633" s="12"/>
      <c r="B3633" s="15"/>
      <c r="C3633" s="29"/>
    </row>
    <row r="3634" spans="1:3" x14ac:dyDescent="0.2">
      <c r="A3634" s="12"/>
      <c r="B3634" s="15"/>
      <c r="C3634" s="29"/>
    </row>
    <row r="3635" spans="1:3" x14ac:dyDescent="0.2">
      <c r="A3635" s="12"/>
      <c r="B3635" s="15"/>
      <c r="C3635" s="29"/>
    </row>
    <row r="3636" spans="1:3" x14ac:dyDescent="0.2">
      <c r="A3636" s="12"/>
      <c r="B3636" s="15"/>
      <c r="C3636" s="29"/>
    </row>
    <row r="3637" spans="1:3" x14ac:dyDescent="0.2">
      <c r="A3637" s="12"/>
      <c r="B3637" s="15"/>
      <c r="C3637" s="29"/>
    </row>
    <row r="3638" spans="1:3" x14ac:dyDescent="0.2">
      <c r="A3638" s="12"/>
      <c r="B3638" s="15"/>
      <c r="C3638" s="29"/>
    </row>
    <row r="3639" spans="1:3" x14ac:dyDescent="0.2">
      <c r="A3639" s="12"/>
      <c r="B3639" s="15"/>
      <c r="C3639" s="29"/>
    </row>
    <row r="3640" spans="1:3" x14ac:dyDescent="0.2">
      <c r="A3640" s="12"/>
      <c r="B3640" s="15"/>
      <c r="C3640" s="29"/>
    </row>
    <row r="3641" spans="1:3" x14ac:dyDescent="0.2">
      <c r="A3641" s="12"/>
      <c r="B3641" s="15"/>
      <c r="C3641" s="29"/>
    </row>
    <row r="3642" spans="1:3" x14ac:dyDescent="0.2">
      <c r="A3642" s="12"/>
      <c r="B3642" s="15"/>
      <c r="C3642" s="29"/>
    </row>
    <row r="3643" spans="1:3" x14ac:dyDescent="0.2">
      <c r="A3643" s="12"/>
      <c r="B3643" s="15"/>
      <c r="C3643" s="29"/>
    </row>
    <row r="3644" spans="1:3" x14ac:dyDescent="0.2">
      <c r="A3644" s="12"/>
      <c r="B3644" s="15"/>
      <c r="C3644" s="29"/>
    </row>
    <row r="3645" spans="1:3" x14ac:dyDescent="0.2">
      <c r="A3645" s="12"/>
      <c r="B3645" s="15"/>
      <c r="C3645" s="29"/>
    </row>
    <row r="3646" spans="1:3" x14ac:dyDescent="0.2">
      <c r="A3646" s="12"/>
      <c r="B3646" s="15"/>
      <c r="C3646" s="29"/>
    </row>
    <row r="3647" spans="1:3" x14ac:dyDescent="0.2">
      <c r="A3647" s="12"/>
      <c r="B3647" s="15"/>
      <c r="C3647" s="29"/>
    </row>
    <row r="3648" spans="1:3" x14ac:dyDescent="0.2">
      <c r="A3648" s="12"/>
      <c r="B3648" s="15"/>
      <c r="C3648" s="29"/>
    </row>
    <row r="3649" spans="1:3" x14ac:dyDescent="0.2">
      <c r="A3649" s="12"/>
      <c r="B3649" s="15"/>
      <c r="C3649" s="29"/>
    </row>
    <row r="3650" spans="1:3" x14ac:dyDescent="0.2">
      <c r="A3650" s="12"/>
      <c r="B3650" s="15"/>
      <c r="C3650" s="29"/>
    </row>
    <row r="3651" spans="1:3" x14ac:dyDescent="0.2">
      <c r="A3651" s="12"/>
      <c r="B3651" s="15"/>
      <c r="C3651" s="29"/>
    </row>
    <row r="3652" spans="1:3" x14ac:dyDescent="0.2">
      <c r="A3652" s="12"/>
      <c r="B3652" s="15"/>
      <c r="C3652" s="29"/>
    </row>
    <row r="3653" spans="1:3" x14ac:dyDescent="0.2">
      <c r="A3653" s="12"/>
      <c r="B3653" s="15"/>
      <c r="C3653" s="29"/>
    </row>
    <row r="3654" spans="1:3" x14ac:dyDescent="0.2">
      <c r="A3654" s="12"/>
      <c r="B3654" s="15"/>
      <c r="C3654" s="29"/>
    </row>
    <row r="3655" spans="1:3" x14ac:dyDescent="0.2">
      <c r="A3655" s="12"/>
      <c r="B3655" s="15"/>
      <c r="C3655" s="29"/>
    </row>
    <row r="3656" spans="1:3" x14ac:dyDescent="0.2">
      <c r="A3656" s="12"/>
      <c r="B3656" s="15"/>
      <c r="C3656" s="29"/>
    </row>
    <row r="3657" spans="1:3" x14ac:dyDescent="0.2">
      <c r="A3657" s="12"/>
      <c r="B3657" s="15"/>
      <c r="C3657" s="29"/>
    </row>
    <row r="3658" spans="1:3" x14ac:dyDescent="0.2">
      <c r="A3658" s="12"/>
      <c r="B3658" s="15"/>
      <c r="C3658" s="29"/>
    </row>
    <row r="3659" spans="1:3" x14ac:dyDescent="0.2">
      <c r="A3659" s="12"/>
      <c r="B3659" s="15"/>
      <c r="C3659" s="29"/>
    </row>
    <row r="3660" spans="1:3" x14ac:dyDescent="0.2">
      <c r="A3660" s="12"/>
      <c r="B3660" s="15"/>
      <c r="C3660" s="29"/>
    </row>
    <row r="3661" spans="1:3" x14ac:dyDescent="0.2">
      <c r="A3661" s="12"/>
      <c r="B3661" s="15"/>
      <c r="C3661" s="29"/>
    </row>
    <row r="3662" spans="1:3" x14ac:dyDescent="0.2">
      <c r="A3662" s="12"/>
      <c r="B3662" s="15"/>
      <c r="C3662" s="29"/>
    </row>
    <row r="3663" spans="1:3" x14ac:dyDescent="0.2">
      <c r="A3663" s="12"/>
      <c r="B3663" s="15"/>
      <c r="C3663" s="29"/>
    </row>
    <row r="3664" spans="1:3" x14ac:dyDescent="0.2">
      <c r="A3664" s="12"/>
      <c r="B3664" s="15"/>
      <c r="C3664" s="29"/>
    </row>
    <row r="3665" spans="1:3" x14ac:dyDescent="0.2">
      <c r="A3665" s="12"/>
      <c r="B3665" s="15"/>
      <c r="C3665" s="29"/>
    </row>
    <row r="3666" spans="1:3" x14ac:dyDescent="0.2">
      <c r="A3666" s="12"/>
      <c r="B3666" s="15"/>
      <c r="C3666" s="29"/>
    </row>
    <row r="3667" spans="1:3" x14ac:dyDescent="0.2">
      <c r="A3667" s="12"/>
      <c r="B3667" s="15"/>
      <c r="C3667" s="29"/>
    </row>
    <row r="3668" spans="1:3" x14ac:dyDescent="0.2">
      <c r="A3668" s="12"/>
      <c r="B3668" s="15"/>
      <c r="C3668" s="29"/>
    </row>
    <row r="3669" spans="1:3" x14ac:dyDescent="0.2">
      <c r="A3669" s="12"/>
      <c r="B3669" s="15"/>
      <c r="C3669" s="29"/>
    </row>
    <row r="3670" spans="1:3" x14ac:dyDescent="0.2">
      <c r="A3670" s="12"/>
      <c r="B3670" s="15"/>
      <c r="C3670" s="29"/>
    </row>
    <row r="3671" spans="1:3" x14ac:dyDescent="0.2">
      <c r="A3671" s="12"/>
      <c r="B3671" s="15"/>
      <c r="C3671" s="29"/>
    </row>
    <row r="3672" spans="1:3" x14ac:dyDescent="0.2">
      <c r="A3672" s="12"/>
      <c r="B3672" s="15"/>
      <c r="C3672" s="29"/>
    </row>
    <row r="3673" spans="1:3" x14ac:dyDescent="0.2">
      <c r="A3673" s="12"/>
      <c r="B3673" s="15"/>
      <c r="C3673" s="29"/>
    </row>
    <row r="3674" spans="1:3" x14ac:dyDescent="0.2">
      <c r="A3674" s="12"/>
      <c r="B3674" s="15"/>
      <c r="C3674" s="29"/>
    </row>
    <row r="3675" spans="1:3" x14ac:dyDescent="0.2">
      <c r="A3675" s="12"/>
      <c r="B3675" s="15"/>
      <c r="C3675" s="29"/>
    </row>
    <row r="3676" spans="1:3" x14ac:dyDescent="0.2">
      <c r="A3676" s="12"/>
      <c r="B3676" s="15"/>
      <c r="C3676" s="29"/>
    </row>
    <row r="3677" spans="1:3" x14ac:dyDescent="0.2">
      <c r="A3677" s="12"/>
      <c r="B3677" s="15"/>
      <c r="C3677" s="29"/>
    </row>
    <row r="3678" spans="1:3" x14ac:dyDescent="0.2">
      <c r="A3678" s="12"/>
      <c r="B3678" s="15"/>
      <c r="C3678" s="29"/>
    </row>
    <row r="3679" spans="1:3" x14ac:dyDescent="0.2">
      <c r="A3679" s="12"/>
      <c r="B3679" s="15"/>
      <c r="C3679" s="29"/>
    </row>
    <row r="3680" spans="1:3" x14ac:dyDescent="0.2">
      <c r="A3680" s="12"/>
      <c r="B3680" s="15"/>
      <c r="C3680" s="29"/>
    </row>
    <row r="3681" spans="1:3" x14ac:dyDescent="0.2">
      <c r="A3681" s="12"/>
      <c r="B3681" s="15"/>
      <c r="C3681" s="29"/>
    </row>
    <row r="3682" spans="1:3" x14ac:dyDescent="0.2">
      <c r="A3682" s="12"/>
      <c r="B3682" s="15"/>
      <c r="C3682" s="29"/>
    </row>
    <row r="3683" spans="1:3" x14ac:dyDescent="0.2">
      <c r="A3683" s="12"/>
      <c r="B3683" s="15"/>
      <c r="C3683" s="29"/>
    </row>
    <row r="3684" spans="1:3" x14ac:dyDescent="0.2">
      <c r="A3684" s="12"/>
      <c r="B3684" s="15"/>
      <c r="C3684" s="29"/>
    </row>
    <row r="3685" spans="1:3" x14ac:dyDescent="0.2">
      <c r="A3685" s="12"/>
      <c r="B3685" s="15"/>
      <c r="C3685" s="29"/>
    </row>
    <row r="3686" spans="1:3" x14ac:dyDescent="0.2">
      <c r="A3686" s="12"/>
      <c r="B3686" s="15"/>
      <c r="C3686" s="29"/>
    </row>
    <row r="3687" spans="1:3" x14ac:dyDescent="0.2">
      <c r="A3687" s="12"/>
      <c r="B3687" s="15"/>
      <c r="C3687" s="29"/>
    </row>
    <row r="3688" spans="1:3" x14ac:dyDescent="0.2">
      <c r="A3688" s="12"/>
      <c r="B3688" s="15"/>
      <c r="C3688" s="29"/>
    </row>
    <row r="3689" spans="1:3" x14ac:dyDescent="0.2">
      <c r="A3689" s="12"/>
      <c r="B3689" s="15"/>
      <c r="C3689" s="29"/>
    </row>
    <row r="3690" spans="1:3" x14ac:dyDescent="0.2">
      <c r="A3690" s="12"/>
      <c r="B3690" s="15"/>
      <c r="C3690" s="29"/>
    </row>
    <row r="3691" spans="1:3" x14ac:dyDescent="0.2">
      <c r="A3691" s="12"/>
      <c r="B3691" s="15"/>
      <c r="C3691" s="29"/>
    </row>
    <row r="3692" spans="1:3" x14ac:dyDescent="0.2">
      <c r="A3692" s="12"/>
      <c r="B3692" s="15"/>
      <c r="C3692" s="29"/>
    </row>
    <row r="3693" spans="1:3" x14ac:dyDescent="0.2">
      <c r="A3693" s="12"/>
      <c r="B3693" s="15"/>
      <c r="C3693" s="29"/>
    </row>
    <row r="3694" spans="1:3" x14ac:dyDescent="0.2">
      <c r="A3694" s="12"/>
      <c r="B3694" s="15"/>
      <c r="C3694" s="29"/>
    </row>
    <row r="3695" spans="1:3" x14ac:dyDescent="0.2">
      <c r="A3695" s="12"/>
      <c r="B3695" s="15"/>
      <c r="C3695" s="29"/>
    </row>
    <row r="3696" spans="1:3" x14ac:dyDescent="0.2">
      <c r="A3696" s="12"/>
      <c r="B3696" s="15"/>
      <c r="C3696" s="29"/>
    </row>
    <row r="3697" spans="1:3" x14ac:dyDescent="0.2">
      <c r="A3697" s="12"/>
      <c r="B3697" s="15"/>
      <c r="C3697" s="29"/>
    </row>
    <row r="3698" spans="1:3" x14ac:dyDescent="0.2">
      <c r="A3698" s="12"/>
      <c r="B3698" s="15"/>
      <c r="C3698" s="29"/>
    </row>
    <row r="3699" spans="1:3" x14ac:dyDescent="0.2">
      <c r="A3699" s="12"/>
      <c r="B3699" s="15"/>
      <c r="C3699" s="29"/>
    </row>
    <row r="3700" spans="1:3" x14ac:dyDescent="0.2">
      <c r="A3700" s="12"/>
      <c r="B3700" s="15"/>
      <c r="C3700" s="29"/>
    </row>
    <row r="3701" spans="1:3" x14ac:dyDescent="0.2">
      <c r="A3701" s="12"/>
      <c r="B3701" s="15"/>
      <c r="C3701" s="29"/>
    </row>
    <row r="3702" spans="1:3" x14ac:dyDescent="0.2">
      <c r="A3702" s="12"/>
      <c r="B3702" s="15"/>
      <c r="C3702" s="29"/>
    </row>
    <row r="3703" spans="1:3" x14ac:dyDescent="0.2">
      <c r="A3703" s="12"/>
      <c r="B3703" s="15"/>
      <c r="C3703" s="29"/>
    </row>
    <row r="3704" spans="1:3" x14ac:dyDescent="0.2">
      <c r="A3704" s="12"/>
      <c r="B3704" s="15"/>
      <c r="C3704" s="29"/>
    </row>
    <row r="3705" spans="1:3" x14ac:dyDescent="0.2">
      <c r="A3705" s="12"/>
      <c r="B3705" s="15"/>
      <c r="C3705" s="29"/>
    </row>
    <row r="3706" spans="1:3" x14ac:dyDescent="0.2">
      <c r="A3706" s="12"/>
      <c r="B3706" s="15"/>
      <c r="C3706" s="29"/>
    </row>
    <row r="3707" spans="1:3" x14ac:dyDescent="0.2">
      <c r="A3707" s="12"/>
      <c r="B3707" s="15"/>
      <c r="C3707" s="29"/>
    </row>
    <row r="3708" spans="1:3" x14ac:dyDescent="0.2">
      <c r="A3708" s="12"/>
      <c r="B3708" s="15"/>
      <c r="C3708" s="29"/>
    </row>
    <row r="3709" spans="1:3" x14ac:dyDescent="0.2">
      <c r="A3709" s="12"/>
      <c r="B3709" s="15"/>
      <c r="C3709" s="29"/>
    </row>
    <row r="3710" spans="1:3" x14ac:dyDescent="0.2">
      <c r="A3710" s="12"/>
      <c r="B3710" s="15"/>
      <c r="C3710" s="29"/>
    </row>
    <row r="3711" spans="1:3" x14ac:dyDescent="0.2">
      <c r="A3711" s="12"/>
      <c r="B3711" s="15"/>
      <c r="C3711" s="29"/>
    </row>
    <row r="3712" spans="1:3" x14ac:dyDescent="0.2">
      <c r="A3712" s="12"/>
      <c r="B3712" s="15"/>
      <c r="C3712" s="29"/>
    </row>
    <row r="3713" spans="1:3" x14ac:dyDescent="0.2">
      <c r="A3713" s="12"/>
      <c r="B3713" s="15"/>
      <c r="C3713" s="29"/>
    </row>
    <row r="3714" spans="1:3" x14ac:dyDescent="0.2">
      <c r="A3714" s="12"/>
      <c r="B3714" s="15"/>
      <c r="C3714" s="29"/>
    </row>
    <row r="3715" spans="1:3" x14ac:dyDescent="0.2">
      <c r="A3715" s="12"/>
      <c r="B3715" s="15"/>
      <c r="C3715" s="29"/>
    </row>
    <row r="3716" spans="1:3" x14ac:dyDescent="0.2">
      <c r="A3716" s="12"/>
      <c r="B3716" s="15"/>
      <c r="C3716" s="29"/>
    </row>
    <row r="3717" spans="1:3" x14ac:dyDescent="0.2">
      <c r="A3717" s="12"/>
      <c r="B3717" s="15"/>
      <c r="C3717" s="29"/>
    </row>
    <row r="3718" spans="1:3" x14ac:dyDescent="0.2">
      <c r="A3718" s="12"/>
      <c r="B3718" s="15"/>
      <c r="C3718" s="29"/>
    </row>
    <row r="3719" spans="1:3" x14ac:dyDescent="0.2">
      <c r="A3719" s="12"/>
      <c r="B3719" s="15"/>
      <c r="C3719" s="29"/>
    </row>
    <row r="3720" spans="1:3" x14ac:dyDescent="0.2">
      <c r="A3720" s="12"/>
      <c r="B3720" s="15"/>
      <c r="C3720" s="29"/>
    </row>
    <row r="3721" spans="1:3" x14ac:dyDescent="0.2">
      <c r="A3721" s="12"/>
      <c r="B3721" s="15"/>
      <c r="C3721" s="29"/>
    </row>
    <row r="3722" spans="1:3" x14ac:dyDescent="0.2">
      <c r="A3722" s="12"/>
      <c r="B3722" s="15"/>
      <c r="C3722" s="29"/>
    </row>
    <row r="3723" spans="1:3" x14ac:dyDescent="0.2">
      <c r="A3723" s="12"/>
      <c r="B3723" s="15"/>
      <c r="C3723" s="29"/>
    </row>
    <row r="3724" spans="1:3" x14ac:dyDescent="0.2">
      <c r="A3724" s="12"/>
      <c r="B3724" s="15"/>
      <c r="C3724" s="29"/>
    </row>
    <row r="3725" spans="1:3" x14ac:dyDescent="0.2">
      <c r="A3725" s="12"/>
      <c r="B3725" s="15"/>
      <c r="C3725" s="29"/>
    </row>
    <row r="3726" spans="1:3" x14ac:dyDescent="0.2">
      <c r="A3726" s="12"/>
      <c r="B3726" s="15"/>
      <c r="C3726" s="29"/>
    </row>
    <row r="3727" spans="1:3" x14ac:dyDescent="0.2">
      <c r="A3727" s="12"/>
      <c r="B3727" s="15"/>
      <c r="C3727" s="29"/>
    </row>
    <row r="3728" spans="1:3" x14ac:dyDescent="0.2">
      <c r="A3728" s="12"/>
      <c r="B3728" s="15"/>
      <c r="C3728" s="29"/>
    </row>
    <row r="3729" spans="1:3" x14ac:dyDescent="0.2">
      <c r="A3729" s="12"/>
      <c r="B3729" s="15"/>
      <c r="C3729" s="29"/>
    </row>
    <row r="3730" spans="1:3" x14ac:dyDescent="0.2">
      <c r="A3730" s="12"/>
      <c r="B3730" s="15"/>
      <c r="C3730" s="29"/>
    </row>
    <row r="3731" spans="1:3" x14ac:dyDescent="0.2">
      <c r="A3731" s="12"/>
      <c r="B3731" s="15"/>
      <c r="C3731" s="29"/>
    </row>
    <row r="3732" spans="1:3" x14ac:dyDescent="0.2">
      <c r="A3732" s="12"/>
      <c r="B3732" s="15"/>
      <c r="C3732" s="29"/>
    </row>
    <row r="3733" spans="1:3" x14ac:dyDescent="0.2">
      <c r="A3733" s="12"/>
      <c r="B3733" s="15"/>
      <c r="C3733" s="29"/>
    </row>
    <row r="3734" spans="1:3" x14ac:dyDescent="0.2">
      <c r="A3734" s="12"/>
      <c r="B3734" s="15"/>
      <c r="C3734" s="29"/>
    </row>
    <row r="3735" spans="1:3" x14ac:dyDescent="0.2">
      <c r="A3735" s="12"/>
      <c r="B3735" s="15"/>
      <c r="C3735" s="29"/>
    </row>
    <row r="3736" spans="1:3" x14ac:dyDescent="0.2">
      <c r="A3736" s="12"/>
      <c r="B3736" s="15"/>
      <c r="C3736" s="29"/>
    </row>
    <row r="3737" spans="1:3" x14ac:dyDescent="0.2">
      <c r="A3737" s="12"/>
      <c r="B3737" s="15"/>
      <c r="C3737" s="29"/>
    </row>
    <row r="3738" spans="1:3" x14ac:dyDescent="0.2">
      <c r="A3738" s="12"/>
      <c r="B3738" s="15"/>
      <c r="C3738" s="29"/>
    </row>
    <row r="3739" spans="1:3" x14ac:dyDescent="0.2">
      <c r="A3739" s="12"/>
      <c r="B3739" s="15"/>
      <c r="C3739" s="29"/>
    </row>
    <row r="3740" spans="1:3" x14ac:dyDescent="0.2">
      <c r="A3740" s="12"/>
      <c r="B3740" s="15"/>
      <c r="C3740" s="29"/>
    </row>
    <row r="3741" spans="1:3" x14ac:dyDescent="0.2">
      <c r="A3741" s="12"/>
      <c r="B3741" s="15"/>
      <c r="C3741" s="29"/>
    </row>
    <row r="3742" spans="1:3" x14ac:dyDescent="0.2">
      <c r="A3742" s="12"/>
      <c r="B3742" s="15"/>
      <c r="C3742" s="29"/>
    </row>
    <row r="3743" spans="1:3" x14ac:dyDescent="0.2">
      <c r="A3743" s="12"/>
      <c r="B3743" s="15"/>
      <c r="C3743" s="29"/>
    </row>
    <row r="3744" spans="1:3" x14ac:dyDescent="0.2">
      <c r="A3744" s="12"/>
      <c r="B3744" s="15"/>
      <c r="C3744" s="29"/>
    </row>
    <row r="3745" spans="1:3" x14ac:dyDescent="0.2">
      <c r="A3745" s="12"/>
      <c r="B3745" s="15"/>
      <c r="C3745" s="29"/>
    </row>
    <row r="3746" spans="1:3" x14ac:dyDescent="0.2">
      <c r="A3746" s="12"/>
      <c r="B3746" s="15"/>
      <c r="C3746" s="29"/>
    </row>
    <row r="3747" spans="1:3" x14ac:dyDescent="0.2">
      <c r="A3747" s="12"/>
      <c r="B3747" s="15"/>
      <c r="C3747" s="29"/>
    </row>
    <row r="3748" spans="1:3" x14ac:dyDescent="0.2">
      <c r="A3748" s="12"/>
      <c r="B3748" s="15"/>
      <c r="C3748" s="29"/>
    </row>
    <row r="3749" spans="1:3" x14ac:dyDescent="0.2">
      <c r="A3749" s="12"/>
      <c r="B3749" s="15"/>
      <c r="C3749" s="29"/>
    </row>
    <row r="3750" spans="1:3" x14ac:dyDescent="0.2">
      <c r="A3750" s="12"/>
      <c r="B3750" s="15"/>
      <c r="C3750" s="29"/>
    </row>
    <row r="3751" spans="1:3" x14ac:dyDescent="0.2">
      <c r="A3751" s="12"/>
      <c r="B3751" s="15"/>
      <c r="C3751" s="29"/>
    </row>
    <row r="3752" spans="1:3" x14ac:dyDescent="0.2">
      <c r="A3752" s="12"/>
      <c r="B3752" s="15"/>
      <c r="C3752" s="29"/>
    </row>
    <row r="3753" spans="1:3" x14ac:dyDescent="0.2">
      <c r="A3753" s="12"/>
      <c r="B3753" s="15"/>
      <c r="C3753" s="29"/>
    </row>
    <row r="3754" spans="1:3" x14ac:dyDescent="0.2">
      <c r="A3754" s="12"/>
      <c r="B3754" s="15"/>
      <c r="C3754" s="29"/>
    </row>
    <row r="3755" spans="1:3" x14ac:dyDescent="0.2">
      <c r="A3755" s="12"/>
      <c r="B3755" s="15"/>
      <c r="C3755" s="29"/>
    </row>
    <row r="3756" spans="1:3" x14ac:dyDescent="0.2">
      <c r="A3756" s="12"/>
      <c r="B3756" s="15"/>
      <c r="C3756" s="29"/>
    </row>
    <row r="3757" spans="1:3" x14ac:dyDescent="0.2">
      <c r="A3757" s="12"/>
      <c r="B3757" s="15"/>
      <c r="C3757" s="29"/>
    </row>
    <row r="3758" spans="1:3" x14ac:dyDescent="0.2">
      <c r="A3758" s="12"/>
      <c r="B3758" s="15"/>
      <c r="C3758" s="29"/>
    </row>
    <row r="3759" spans="1:3" x14ac:dyDescent="0.2">
      <c r="A3759" s="12"/>
      <c r="B3759" s="15"/>
      <c r="C3759" s="29"/>
    </row>
    <row r="3760" spans="1:3" x14ac:dyDescent="0.2">
      <c r="A3760" s="12"/>
      <c r="B3760" s="15"/>
      <c r="C3760" s="29"/>
    </row>
    <row r="3761" spans="1:3" x14ac:dyDescent="0.2">
      <c r="A3761" s="12"/>
      <c r="B3761" s="15"/>
      <c r="C3761" s="29"/>
    </row>
    <row r="3762" spans="1:3" x14ac:dyDescent="0.2">
      <c r="A3762" s="12"/>
      <c r="B3762" s="15"/>
      <c r="C3762" s="29"/>
    </row>
    <row r="3763" spans="1:3" x14ac:dyDescent="0.2">
      <c r="A3763" s="12"/>
      <c r="B3763" s="15"/>
      <c r="C3763" s="29"/>
    </row>
    <row r="3764" spans="1:3" x14ac:dyDescent="0.2">
      <c r="A3764" s="12"/>
      <c r="B3764" s="15"/>
      <c r="C3764" s="29"/>
    </row>
    <row r="3765" spans="1:3" x14ac:dyDescent="0.2">
      <c r="A3765" s="12"/>
      <c r="B3765" s="15"/>
      <c r="C3765" s="29"/>
    </row>
    <row r="3766" spans="1:3" x14ac:dyDescent="0.2">
      <c r="A3766" s="12"/>
      <c r="B3766" s="15"/>
      <c r="C3766" s="29"/>
    </row>
    <row r="3767" spans="1:3" x14ac:dyDescent="0.2">
      <c r="A3767" s="12"/>
      <c r="B3767" s="15"/>
      <c r="C3767" s="29"/>
    </row>
    <row r="3768" spans="1:3" x14ac:dyDescent="0.2">
      <c r="A3768" s="12"/>
      <c r="B3768" s="15"/>
      <c r="C3768" s="29"/>
    </row>
    <row r="3769" spans="1:3" x14ac:dyDescent="0.2">
      <c r="A3769" s="12"/>
      <c r="B3769" s="15"/>
      <c r="C3769" s="29"/>
    </row>
    <row r="3770" spans="1:3" x14ac:dyDescent="0.2">
      <c r="A3770" s="12"/>
      <c r="B3770" s="15"/>
      <c r="C3770" s="29"/>
    </row>
    <row r="3771" spans="1:3" x14ac:dyDescent="0.2">
      <c r="A3771" s="12"/>
      <c r="B3771" s="15"/>
      <c r="C3771" s="29"/>
    </row>
    <row r="3772" spans="1:3" x14ac:dyDescent="0.2">
      <c r="A3772" s="12"/>
      <c r="B3772" s="15"/>
      <c r="C3772" s="29"/>
    </row>
    <row r="3773" spans="1:3" x14ac:dyDescent="0.2">
      <c r="A3773" s="12"/>
      <c r="B3773" s="15"/>
      <c r="C3773" s="29"/>
    </row>
    <row r="3774" spans="1:3" x14ac:dyDescent="0.2">
      <c r="A3774" s="12"/>
      <c r="B3774" s="15"/>
      <c r="C3774" s="29"/>
    </row>
    <row r="3775" spans="1:3" x14ac:dyDescent="0.2">
      <c r="A3775" s="12"/>
      <c r="B3775" s="15"/>
      <c r="C3775" s="29"/>
    </row>
    <row r="3776" spans="1:3" x14ac:dyDescent="0.2">
      <c r="A3776" s="12"/>
      <c r="B3776" s="15"/>
      <c r="C3776" s="29"/>
    </row>
    <row r="3777" spans="1:3" x14ac:dyDescent="0.2">
      <c r="A3777" s="12"/>
      <c r="B3777" s="15"/>
      <c r="C3777" s="29"/>
    </row>
    <row r="3778" spans="1:3" x14ac:dyDescent="0.2">
      <c r="A3778" s="12"/>
      <c r="B3778" s="15"/>
      <c r="C3778" s="29"/>
    </row>
    <row r="3779" spans="1:3" x14ac:dyDescent="0.2">
      <c r="A3779" s="12"/>
      <c r="B3779" s="15"/>
      <c r="C3779" s="29"/>
    </row>
    <row r="3780" spans="1:3" x14ac:dyDescent="0.2">
      <c r="A3780" s="12"/>
      <c r="B3780" s="15"/>
      <c r="C3780" s="29"/>
    </row>
    <row r="3781" spans="1:3" x14ac:dyDescent="0.2">
      <c r="A3781" s="12"/>
      <c r="B3781" s="15"/>
      <c r="C3781" s="29"/>
    </row>
    <row r="3782" spans="1:3" x14ac:dyDescent="0.2">
      <c r="A3782" s="12"/>
      <c r="B3782" s="15"/>
      <c r="C3782" s="29"/>
    </row>
    <row r="3783" spans="1:3" x14ac:dyDescent="0.2">
      <c r="A3783" s="12"/>
      <c r="B3783" s="15"/>
      <c r="C3783" s="29"/>
    </row>
    <row r="3784" spans="1:3" x14ac:dyDescent="0.2">
      <c r="A3784" s="12"/>
      <c r="B3784" s="15"/>
      <c r="C3784" s="29"/>
    </row>
    <row r="3785" spans="1:3" x14ac:dyDescent="0.2">
      <c r="A3785" s="12"/>
      <c r="B3785" s="15"/>
      <c r="C3785" s="29"/>
    </row>
    <row r="3786" spans="1:3" x14ac:dyDescent="0.2">
      <c r="A3786" s="12"/>
      <c r="B3786" s="15"/>
      <c r="C3786" s="29"/>
    </row>
    <row r="3787" spans="1:3" x14ac:dyDescent="0.2">
      <c r="A3787" s="12"/>
      <c r="B3787" s="15"/>
      <c r="C3787" s="29"/>
    </row>
    <row r="3788" spans="1:3" x14ac:dyDescent="0.2">
      <c r="A3788" s="12"/>
      <c r="B3788" s="15"/>
      <c r="C3788" s="29"/>
    </row>
    <row r="3789" spans="1:3" x14ac:dyDescent="0.2">
      <c r="A3789" s="12"/>
      <c r="B3789" s="15"/>
      <c r="C3789" s="29"/>
    </row>
    <row r="3790" spans="1:3" x14ac:dyDescent="0.2">
      <c r="A3790" s="12"/>
      <c r="B3790" s="15"/>
      <c r="C3790" s="29"/>
    </row>
    <row r="3791" spans="1:3" x14ac:dyDescent="0.2">
      <c r="A3791" s="12"/>
      <c r="B3791" s="15"/>
      <c r="C3791" s="29"/>
    </row>
    <row r="3792" spans="1:3" x14ac:dyDescent="0.2">
      <c r="A3792" s="12"/>
      <c r="B3792" s="15"/>
      <c r="C3792" s="29"/>
    </row>
    <row r="3793" spans="1:3" x14ac:dyDescent="0.2">
      <c r="A3793" s="12"/>
      <c r="B3793" s="15"/>
      <c r="C3793" s="29"/>
    </row>
    <row r="3794" spans="1:3" x14ac:dyDescent="0.2">
      <c r="A3794" s="12"/>
      <c r="B3794" s="15"/>
      <c r="C3794" s="29"/>
    </row>
    <row r="3795" spans="1:3" x14ac:dyDescent="0.2">
      <c r="A3795" s="12"/>
      <c r="B3795" s="15"/>
      <c r="C3795" s="29"/>
    </row>
    <row r="3796" spans="1:3" x14ac:dyDescent="0.2">
      <c r="A3796" s="12"/>
      <c r="B3796" s="15"/>
      <c r="C3796" s="29"/>
    </row>
    <row r="3797" spans="1:3" x14ac:dyDescent="0.2">
      <c r="A3797" s="12"/>
      <c r="B3797" s="15"/>
      <c r="C3797" s="29"/>
    </row>
    <row r="3798" spans="1:3" x14ac:dyDescent="0.2">
      <c r="A3798" s="12"/>
      <c r="B3798" s="15"/>
      <c r="C3798" s="29"/>
    </row>
    <row r="3799" spans="1:3" x14ac:dyDescent="0.2">
      <c r="A3799" s="12"/>
      <c r="B3799" s="15"/>
      <c r="C3799" s="29"/>
    </row>
    <row r="3800" spans="1:3" x14ac:dyDescent="0.2">
      <c r="A3800" s="12"/>
      <c r="B3800" s="15"/>
      <c r="C3800" s="29"/>
    </row>
    <row r="3801" spans="1:3" x14ac:dyDescent="0.2">
      <c r="A3801" s="12"/>
      <c r="B3801" s="15"/>
      <c r="C3801" s="29"/>
    </row>
    <row r="3802" spans="1:3" x14ac:dyDescent="0.2">
      <c r="A3802" s="12"/>
      <c r="B3802" s="15"/>
      <c r="C3802" s="29"/>
    </row>
    <row r="3803" spans="1:3" x14ac:dyDescent="0.2">
      <c r="A3803" s="12"/>
      <c r="B3803" s="15"/>
      <c r="C3803" s="29"/>
    </row>
    <row r="3804" spans="1:3" x14ac:dyDescent="0.2">
      <c r="A3804" s="12"/>
      <c r="B3804" s="15"/>
      <c r="C3804" s="29"/>
    </row>
    <row r="3805" spans="1:3" x14ac:dyDescent="0.2">
      <c r="A3805" s="12"/>
      <c r="B3805" s="15"/>
      <c r="C3805" s="29"/>
    </row>
    <row r="3806" spans="1:3" x14ac:dyDescent="0.2">
      <c r="A3806" s="12"/>
      <c r="B3806" s="15"/>
      <c r="C3806" s="29"/>
    </row>
    <row r="3807" spans="1:3" x14ac:dyDescent="0.2">
      <c r="A3807" s="12"/>
      <c r="B3807" s="15"/>
      <c r="C3807" s="29"/>
    </row>
    <row r="3808" spans="1:3" x14ac:dyDescent="0.2">
      <c r="A3808" s="12"/>
      <c r="B3808" s="15"/>
      <c r="C3808" s="29"/>
    </row>
    <row r="3809" spans="1:3" x14ac:dyDescent="0.2">
      <c r="A3809" s="12"/>
      <c r="B3809" s="15"/>
      <c r="C3809" s="29"/>
    </row>
    <row r="3810" spans="1:3" x14ac:dyDescent="0.2">
      <c r="A3810" s="12"/>
      <c r="B3810" s="15"/>
      <c r="C3810" s="29"/>
    </row>
    <row r="3811" spans="1:3" x14ac:dyDescent="0.2">
      <c r="A3811" s="12"/>
      <c r="B3811" s="15"/>
      <c r="C3811" s="29"/>
    </row>
    <row r="3812" spans="1:3" x14ac:dyDescent="0.2">
      <c r="A3812" s="12"/>
      <c r="B3812" s="15"/>
      <c r="C3812" s="29"/>
    </row>
    <row r="3813" spans="1:3" x14ac:dyDescent="0.2">
      <c r="A3813" s="12"/>
      <c r="B3813" s="15"/>
      <c r="C3813" s="29"/>
    </row>
    <row r="3814" spans="1:3" x14ac:dyDescent="0.2">
      <c r="A3814" s="12"/>
      <c r="B3814" s="15"/>
      <c r="C3814" s="29"/>
    </row>
    <row r="3815" spans="1:3" x14ac:dyDescent="0.2">
      <c r="A3815" s="12"/>
      <c r="B3815" s="15"/>
      <c r="C3815" s="29"/>
    </row>
    <row r="3816" spans="1:3" x14ac:dyDescent="0.2">
      <c r="A3816" s="12"/>
      <c r="B3816" s="15"/>
      <c r="C3816" s="29"/>
    </row>
    <row r="3817" spans="1:3" x14ac:dyDescent="0.2">
      <c r="A3817" s="12"/>
      <c r="B3817" s="15"/>
      <c r="C3817" s="29"/>
    </row>
    <row r="3818" spans="1:3" x14ac:dyDescent="0.2">
      <c r="A3818" s="12"/>
      <c r="B3818" s="15"/>
      <c r="C3818" s="29"/>
    </row>
    <row r="3819" spans="1:3" x14ac:dyDescent="0.2">
      <c r="A3819" s="12"/>
      <c r="B3819" s="15"/>
      <c r="C3819" s="29"/>
    </row>
    <row r="3820" spans="1:3" x14ac:dyDescent="0.2">
      <c r="A3820" s="12"/>
      <c r="B3820" s="15"/>
      <c r="C3820" s="29"/>
    </row>
    <row r="3821" spans="1:3" x14ac:dyDescent="0.2">
      <c r="A3821" s="12"/>
      <c r="B3821" s="15"/>
      <c r="C3821" s="29"/>
    </row>
    <row r="3822" spans="1:3" x14ac:dyDescent="0.2">
      <c r="A3822" s="12"/>
      <c r="B3822" s="15"/>
      <c r="C3822" s="29"/>
    </row>
    <row r="3823" spans="1:3" x14ac:dyDescent="0.2">
      <c r="A3823" s="12"/>
      <c r="B3823" s="15"/>
      <c r="C3823" s="29"/>
    </row>
    <row r="3824" spans="1:3" x14ac:dyDescent="0.2">
      <c r="A3824" s="12"/>
      <c r="B3824" s="15"/>
      <c r="C3824" s="29"/>
    </row>
    <row r="3825" spans="1:3" x14ac:dyDescent="0.2">
      <c r="A3825" s="12"/>
      <c r="B3825" s="15"/>
      <c r="C3825" s="29"/>
    </row>
    <row r="3826" spans="1:3" x14ac:dyDescent="0.2">
      <c r="A3826" s="12"/>
      <c r="B3826" s="15"/>
      <c r="C3826" s="29"/>
    </row>
    <row r="3827" spans="1:3" x14ac:dyDescent="0.2">
      <c r="A3827" s="12"/>
      <c r="B3827" s="15"/>
      <c r="C3827" s="29"/>
    </row>
    <row r="3828" spans="1:3" x14ac:dyDescent="0.2">
      <c r="A3828" s="12"/>
      <c r="B3828" s="15"/>
      <c r="C3828" s="29"/>
    </row>
    <row r="3829" spans="1:3" x14ac:dyDescent="0.2">
      <c r="A3829" s="12"/>
      <c r="B3829" s="15"/>
      <c r="C3829" s="29"/>
    </row>
    <row r="3830" spans="1:3" x14ac:dyDescent="0.2">
      <c r="A3830" s="12"/>
      <c r="B3830" s="15"/>
      <c r="C3830" s="29"/>
    </row>
    <row r="3831" spans="1:3" x14ac:dyDescent="0.2">
      <c r="A3831" s="12"/>
      <c r="B3831" s="15"/>
      <c r="C3831" s="29"/>
    </row>
    <row r="3832" spans="1:3" x14ac:dyDescent="0.2">
      <c r="A3832" s="12"/>
      <c r="B3832" s="15"/>
      <c r="C3832" s="29"/>
    </row>
    <row r="3833" spans="1:3" x14ac:dyDescent="0.2">
      <c r="A3833" s="12"/>
      <c r="B3833" s="15"/>
      <c r="C3833" s="29"/>
    </row>
    <row r="3834" spans="1:3" x14ac:dyDescent="0.2">
      <c r="A3834" s="12"/>
      <c r="B3834" s="15"/>
      <c r="C3834" s="29"/>
    </row>
    <row r="3835" spans="1:3" x14ac:dyDescent="0.2">
      <c r="A3835" s="12"/>
      <c r="B3835" s="15"/>
      <c r="C3835" s="29"/>
    </row>
    <row r="3836" spans="1:3" x14ac:dyDescent="0.2">
      <c r="A3836" s="12"/>
      <c r="B3836" s="15"/>
      <c r="C3836" s="29"/>
    </row>
    <row r="3837" spans="1:3" x14ac:dyDescent="0.2">
      <c r="A3837" s="12"/>
      <c r="B3837" s="15"/>
      <c r="C3837" s="29"/>
    </row>
    <row r="3838" spans="1:3" x14ac:dyDescent="0.2">
      <c r="A3838" s="12"/>
      <c r="B3838" s="15"/>
      <c r="C3838" s="29"/>
    </row>
    <row r="3839" spans="1:3" x14ac:dyDescent="0.2">
      <c r="A3839" s="12"/>
      <c r="B3839" s="15"/>
      <c r="C3839" s="29"/>
    </row>
    <row r="3840" spans="1:3" x14ac:dyDescent="0.2">
      <c r="A3840" s="12"/>
      <c r="B3840" s="15"/>
      <c r="C3840" s="29"/>
    </row>
    <row r="3841" spans="1:3" x14ac:dyDescent="0.2">
      <c r="A3841" s="12"/>
      <c r="B3841" s="15"/>
      <c r="C3841" s="29"/>
    </row>
    <row r="3842" spans="1:3" x14ac:dyDescent="0.2">
      <c r="A3842" s="12"/>
      <c r="B3842" s="15"/>
      <c r="C3842" s="29"/>
    </row>
    <row r="3843" spans="1:3" x14ac:dyDescent="0.2">
      <c r="A3843" s="12"/>
      <c r="B3843" s="15"/>
      <c r="C3843" s="29"/>
    </row>
    <row r="3844" spans="1:3" x14ac:dyDescent="0.2">
      <c r="A3844" s="12"/>
      <c r="B3844" s="15"/>
      <c r="C3844" s="29"/>
    </row>
    <row r="3845" spans="1:3" x14ac:dyDescent="0.2">
      <c r="A3845" s="12"/>
      <c r="B3845" s="15"/>
      <c r="C3845" s="29"/>
    </row>
    <row r="3846" spans="1:3" x14ac:dyDescent="0.2">
      <c r="A3846" s="12"/>
      <c r="B3846" s="15"/>
      <c r="C3846" s="29"/>
    </row>
    <row r="3847" spans="1:3" x14ac:dyDescent="0.2">
      <c r="A3847" s="12"/>
      <c r="B3847" s="15"/>
      <c r="C3847" s="29"/>
    </row>
    <row r="3848" spans="1:3" x14ac:dyDescent="0.2">
      <c r="A3848" s="12"/>
      <c r="B3848" s="15"/>
      <c r="C3848" s="29"/>
    </row>
    <row r="3849" spans="1:3" x14ac:dyDescent="0.2">
      <c r="A3849" s="12"/>
      <c r="B3849" s="15"/>
      <c r="C3849" s="29"/>
    </row>
    <row r="3850" spans="1:3" x14ac:dyDescent="0.2">
      <c r="A3850" s="12"/>
      <c r="B3850" s="15"/>
      <c r="C3850" s="29"/>
    </row>
    <row r="3851" spans="1:3" x14ac:dyDescent="0.2">
      <c r="A3851" s="12"/>
      <c r="B3851" s="15"/>
      <c r="C3851" s="29"/>
    </row>
    <row r="3852" spans="1:3" x14ac:dyDescent="0.2">
      <c r="A3852" s="12"/>
      <c r="B3852" s="15"/>
      <c r="C3852" s="29"/>
    </row>
    <row r="3853" spans="1:3" x14ac:dyDescent="0.2">
      <c r="A3853" s="12"/>
      <c r="B3853" s="15"/>
      <c r="C3853" s="29"/>
    </row>
    <row r="3854" spans="1:3" x14ac:dyDescent="0.2">
      <c r="A3854" s="12"/>
      <c r="B3854" s="15"/>
      <c r="C3854" s="29"/>
    </row>
    <row r="3855" spans="1:3" x14ac:dyDescent="0.2">
      <c r="A3855" s="12"/>
      <c r="B3855" s="15"/>
      <c r="C3855" s="29"/>
    </row>
    <row r="3856" spans="1:3" x14ac:dyDescent="0.2">
      <c r="A3856" s="12"/>
      <c r="B3856" s="15"/>
      <c r="C3856" s="29"/>
    </row>
    <row r="3857" spans="1:3" x14ac:dyDescent="0.2">
      <c r="A3857" s="12"/>
      <c r="B3857" s="15"/>
      <c r="C3857" s="29"/>
    </row>
    <row r="3858" spans="1:3" x14ac:dyDescent="0.2">
      <c r="A3858" s="12"/>
      <c r="B3858" s="15"/>
      <c r="C3858" s="29"/>
    </row>
    <row r="3859" spans="1:3" x14ac:dyDescent="0.2">
      <c r="A3859" s="12"/>
      <c r="B3859" s="15"/>
      <c r="C3859" s="29"/>
    </row>
    <row r="3860" spans="1:3" x14ac:dyDescent="0.2">
      <c r="A3860" s="12"/>
      <c r="B3860" s="15"/>
      <c r="C3860" s="29"/>
    </row>
    <row r="3861" spans="1:3" x14ac:dyDescent="0.2">
      <c r="A3861" s="12"/>
      <c r="B3861" s="15"/>
      <c r="C3861" s="29"/>
    </row>
    <row r="3862" spans="1:3" x14ac:dyDescent="0.2">
      <c r="A3862" s="12"/>
      <c r="B3862" s="15"/>
      <c r="C3862" s="29"/>
    </row>
    <row r="3863" spans="1:3" x14ac:dyDescent="0.2">
      <c r="A3863" s="12"/>
      <c r="B3863" s="15"/>
      <c r="C3863" s="29"/>
    </row>
    <row r="3864" spans="1:3" x14ac:dyDescent="0.2">
      <c r="A3864" s="12"/>
      <c r="B3864" s="15"/>
      <c r="C3864" s="29"/>
    </row>
    <row r="3865" spans="1:3" x14ac:dyDescent="0.2">
      <c r="A3865" s="12"/>
      <c r="B3865" s="15"/>
      <c r="C3865" s="29"/>
    </row>
    <row r="3866" spans="1:3" x14ac:dyDescent="0.2">
      <c r="A3866" s="12"/>
      <c r="B3866" s="15"/>
      <c r="C3866" s="29"/>
    </row>
    <row r="3867" spans="1:3" x14ac:dyDescent="0.2">
      <c r="A3867" s="12"/>
      <c r="B3867" s="15"/>
      <c r="C3867" s="29"/>
    </row>
    <row r="3868" spans="1:3" x14ac:dyDescent="0.2">
      <c r="A3868" s="12"/>
      <c r="B3868" s="15"/>
      <c r="C3868" s="29"/>
    </row>
    <row r="3869" spans="1:3" x14ac:dyDescent="0.2">
      <c r="A3869" s="12"/>
      <c r="B3869" s="15"/>
      <c r="C3869" s="29"/>
    </row>
    <row r="3870" spans="1:3" x14ac:dyDescent="0.2">
      <c r="A3870" s="12"/>
      <c r="B3870" s="15"/>
      <c r="C3870" s="29"/>
    </row>
    <row r="3871" spans="1:3" x14ac:dyDescent="0.2">
      <c r="A3871" s="12"/>
      <c r="B3871" s="15"/>
      <c r="C3871" s="29"/>
    </row>
    <row r="3872" spans="1:3" x14ac:dyDescent="0.2">
      <c r="A3872" s="12"/>
      <c r="B3872" s="15"/>
      <c r="C3872" s="29"/>
    </row>
    <row r="3873" spans="1:3" x14ac:dyDescent="0.2">
      <c r="A3873" s="12"/>
      <c r="B3873" s="15"/>
      <c r="C3873" s="29"/>
    </row>
    <row r="3874" spans="1:3" x14ac:dyDescent="0.2">
      <c r="A3874" s="12"/>
      <c r="B3874" s="15"/>
      <c r="C3874" s="29"/>
    </row>
    <row r="3875" spans="1:3" x14ac:dyDescent="0.2">
      <c r="A3875" s="12"/>
      <c r="B3875" s="15"/>
      <c r="C3875" s="29"/>
    </row>
    <row r="3876" spans="1:3" x14ac:dyDescent="0.2">
      <c r="A3876" s="12"/>
      <c r="B3876" s="15"/>
      <c r="C3876" s="29"/>
    </row>
    <row r="3877" spans="1:3" x14ac:dyDescent="0.2">
      <c r="A3877" s="12"/>
      <c r="B3877" s="15"/>
      <c r="C3877" s="29"/>
    </row>
    <row r="3878" spans="1:3" x14ac:dyDescent="0.2">
      <c r="A3878" s="12"/>
      <c r="B3878" s="15"/>
      <c r="C3878" s="29"/>
    </row>
    <row r="3879" spans="1:3" x14ac:dyDescent="0.2">
      <c r="A3879" s="12"/>
      <c r="B3879" s="15"/>
      <c r="C3879" s="29"/>
    </row>
    <row r="3880" spans="1:3" x14ac:dyDescent="0.2">
      <c r="A3880" s="12"/>
      <c r="B3880" s="15"/>
      <c r="C3880" s="29"/>
    </row>
    <row r="3881" spans="1:3" x14ac:dyDescent="0.2">
      <c r="A3881" s="12"/>
      <c r="B3881" s="15"/>
      <c r="C3881" s="29"/>
    </row>
    <row r="3882" spans="1:3" x14ac:dyDescent="0.2">
      <c r="A3882" s="12"/>
      <c r="B3882" s="15"/>
      <c r="C3882" s="29"/>
    </row>
    <row r="3883" spans="1:3" x14ac:dyDescent="0.2">
      <c r="A3883" s="12"/>
      <c r="B3883" s="15"/>
      <c r="C3883" s="29"/>
    </row>
    <row r="3884" spans="1:3" x14ac:dyDescent="0.2">
      <c r="A3884" s="12"/>
      <c r="B3884" s="15"/>
      <c r="C3884" s="29"/>
    </row>
    <row r="3885" spans="1:3" x14ac:dyDescent="0.2">
      <c r="A3885" s="12"/>
      <c r="B3885" s="15"/>
      <c r="C3885" s="29"/>
    </row>
    <row r="3886" spans="1:3" x14ac:dyDescent="0.2">
      <c r="A3886" s="12"/>
      <c r="B3886" s="15"/>
      <c r="C3886" s="29"/>
    </row>
    <row r="3887" spans="1:3" x14ac:dyDescent="0.2">
      <c r="A3887" s="12"/>
      <c r="B3887" s="15"/>
      <c r="C3887" s="29"/>
    </row>
    <row r="3888" spans="1:3" x14ac:dyDescent="0.2">
      <c r="A3888" s="12"/>
      <c r="B3888" s="15"/>
      <c r="C3888" s="29"/>
    </row>
    <row r="3889" spans="1:3" x14ac:dyDescent="0.2">
      <c r="A3889" s="12"/>
      <c r="B3889" s="15"/>
      <c r="C3889" s="29"/>
    </row>
    <row r="3890" spans="1:3" x14ac:dyDescent="0.2">
      <c r="A3890" s="12"/>
      <c r="B3890" s="15"/>
      <c r="C3890" s="29"/>
    </row>
    <row r="3891" spans="1:3" x14ac:dyDescent="0.2">
      <c r="A3891" s="12"/>
      <c r="B3891" s="15"/>
      <c r="C3891" s="29"/>
    </row>
    <row r="3892" spans="1:3" x14ac:dyDescent="0.2">
      <c r="A3892" s="12"/>
      <c r="B3892" s="15"/>
      <c r="C3892" s="29"/>
    </row>
    <row r="3893" spans="1:3" x14ac:dyDescent="0.2">
      <c r="A3893" s="12"/>
      <c r="B3893" s="15"/>
      <c r="C3893" s="29"/>
    </row>
    <row r="3894" spans="1:3" x14ac:dyDescent="0.2">
      <c r="A3894" s="12"/>
      <c r="B3894" s="15"/>
      <c r="C3894" s="29"/>
    </row>
    <row r="3895" spans="1:3" x14ac:dyDescent="0.2">
      <c r="A3895" s="12"/>
      <c r="B3895" s="15"/>
      <c r="C3895" s="29"/>
    </row>
    <row r="3896" spans="1:3" x14ac:dyDescent="0.2">
      <c r="A3896" s="12"/>
      <c r="B3896" s="15"/>
      <c r="C3896" s="29"/>
    </row>
    <row r="3897" spans="1:3" x14ac:dyDescent="0.2">
      <c r="A3897" s="12"/>
      <c r="B3897" s="15"/>
      <c r="C3897" s="29"/>
    </row>
    <row r="3898" spans="1:3" x14ac:dyDescent="0.2">
      <c r="A3898" s="12"/>
      <c r="B3898" s="15"/>
      <c r="C3898" s="29"/>
    </row>
    <row r="3899" spans="1:3" x14ac:dyDescent="0.2">
      <c r="A3899" s="12"/>
      <c r="B3899" s="15"/>
      <c r="C3899" s="29"/>
    </row>
    <row r="3900" spans="1:3" x14ac:dyDescent="0.2">
      <c r="A3900" s="12"/>
      <c r="B3900" s="15"/>
      <c r="C3900" s="29"/>
    </row>
    <row r="3901" spans="1:3" x14ac:dyDescent="0.2">
      <c r="A3901" s="12"/>
      <c r="B3901" s="15"/>
      <c r="C3901" s="29"/>
    </row>
    <row r="3902" spans="1:3" x14ac:dyDescent="0.2">
      <c r="A3902" s="12"/>
      <c r="B3902" s="15"/>
      <c r="C3902" s="29"/>
    </row>
    <row r="3903" spans="1:3" x14ac:dyDescent="0.2">
      <c r="A3903" s="12"/>
      <c r="B3903" s="15"/>
      <c r="C3903" s="29"/>
    </row>
    <row r="3904" spans="1:3" x14ac:dyDescent="0.2">
      <c r="A3904" s="12"/>
      <c r="B3904" s="15"/>
      <c r="C3904" s="29"/>
    </row>
    <row r="3905" spans="1:3" x14ac:dyDescent="0.2">
      <c r="A3905" s="12"/>
      <c r="B3905" s="15"/>
      <c r="C3905" s="29"/>
    </row>
    <row r="3906" spans="1:3" x14ac:dyDescent="0.2">
      <c r="A3906" s="12"/>
      <c r="B3906" s="15"/>
      <c r="C3906" s="29"/>
    </row>
    <row r="3907" spans="1:3" x14ac:dyDescent="0.2">
      <c r="A3907" s="12"/>
      <c r="B3907" s="15"/>
      <c r="C3907" s="29"/>
    </row>
    <row r="3908" spans="1:3" x14ac:dyDescent="0.2">
      <c r="A3908" s="12"/>
      <c r="B3908" s="15"/>
      <c r="C3908" s="29"/>
    </row>
    <row r="3909" spans="1:3" x14ac:dyDescent="0.2">
      <c r="A3909" s="12"/>
      <c r="B3909" s="15"/>
      <c r="C3909" s="29"/>
    </row>
    <row r="3910" spans="1:3" x14ac:dyDescent="0.2">
      <c r="A3910" s="12"/>
      <c r="B3910" s="15"/>
      <c r="C3910" s="29"/>
    </row>
    <row r="3911" spans="1:3" x14ac:dyDescent="0.2">
      <c r="A3911" s="12"/>
      <c r="B3911" s="15"/>
      <c r="C3911" s="29"/>
    </row>
    <row r="3912" spans="1:3" x14ac:dyDescent="0.2">
      <c r="A3912" s="12"/>
      <c r="B3912" s="15"/>
      <c r="C3912" s="29"/>
    </row>
    <row r="3913" spans="1:3" x14ac:dyDescent="0.2">
      <c r="A3913" s="12"/>
      <c r="B3913" s="15"/>
      <c r="C3913" s="29"/>
    </row>
    <row r="3914" spans="1:3" x14ac:dyDescent="0.2">
      <c r="A3914" s="12"/>
      <c r="B3914" s="15"/>
      <c r="C3914" s="29"/>
    </row>
    <row r="3915" spans="1:3" x14ac:dyDescent="0.2">
      <c r="A3915" s="12"/>
      <c r="B3915" s="15"/>
      <c r="C3915" s="29"/>
    </row>
    <row r="3916" spans="1:3" x14ac:dyDescent="0.2">
      <c r="A3916" s="12"/>
      <c r="B3916" s="15"/>
      <c r="C3916" s="29"/>
    </row>
    <row r="3917" spans="1:3" x14ac:dyDescent="0.2">
      <c r="A3917" s="12"/>
      <c r="B3917" s="15"/>
      <c r="C3917" s="29"/>
    </row>
    <row r="3918" spans="1:3" x14ac:dyDescent="0.2">
      <c r="A3918" s="12"/>
      <c r="B3918" s="15"/>
      <c r="C3918" s="29"/>
    </row>
    <row r="3919" spans="1:3" x14ac:dyDescent="0.2">
      <c r="A3919" s="12"/>
      <c r="B3919" s="15"/>
      <c r="C3919" s="29"/>
    </row>
    <row r="3920" spans="1:3" x14ac:dyDescent="0.2">
      <c r="A3920" s="12"/>
      <c r="B3920" s="15"/>
      <c r="C3920" s="29"/>
    </row>
    <row r="3921" spans="1:3" x14ac:dyDescent="0.2">
      <c r="A3921" s="12"/>
      <c r="B3921" s="15"/>
      <c r="C3921" s="29"/>
    </row>
    <row r="3922" spans="1:3" x14ac:dyDescent="0.2">
      <c r="A3922" s="12"/>
      <c r="B3922" s="15"/>
      <c r="C3922" s="29"/>
    </row>
    <row r="3923" spans="1:3" x14ac:dyDescent="0.2">
      <c r="A3923" s="12"/>
      <c r="B3923" s="15"/>
      <c r="C3923" s="29"/>
    </row>
    <row r="3924" spans="1:3" x14ac:dyDescent="0.2">
      <c r="A3924" s="12"/>
      <c r="B3924" s="15"/>
      <c r="C3924" s="29"/>
    </row>
    <row r="3925" spans="1:3" x14ac:dyDescent="0.2">
      <c r="A3925" s="12"/>
      <c r="B3925" s="15"/>
      <c r="C3925" s="29"/>
    </row>
    <row r="3926" spans="1:3" x14ac:dyDescent="0.2">
      <c r="A3926" s="12"/>
      <c r="B3926" s="15"/>
      <c r="C3926" s="29"/>
    </row>
    <row r="3927" spans="1:3" x14ac:dyDescent="0.2">
      <c r="A3927" s="12"/>
      <c r="B3927" s="15"/>
      <c r="C3927" s="29"/>
    </row>
    <row r="3928" spans="1:3" x14ac:dyDescent="0.2">
      <c r="A3928" s="12"/>
      <c r="B3928" s="15"/>
      <c r="C3928" s="29"/>
    </row>
    <row r="3929" spans="1:3" x14ac:dyDescent="0.2">
      <c r="A3929" s="12"/>
      <c r="B3929" s="15"/>
      <c r="C3929" s="29"/>
    </row>
    <row r="3930" spans="1:3" x14ac:dyDescent="0.2">
      <c r="A3930" s="12"/>
      <c r="B3930" s="15"/>
      <c r="C3930" s="29"/>
    </row>
    <row r="3931" spans="1:3" x14ac:dyDescent="0.2">
      <c r="A3931" s="12"/>
      <c r="B3931" s="15"/>
      <c r="C3931" s="29"/>
    </row>
    <row r="3932" spans="1:3" x14ac:dyDescent="0.2">
      <c r="A3932" s="12"/>
      <c r="B3932" s="15"/>
      <c r="C3932" s="29"/>
    </row>
    <row r="3933" spans="1:3" x14ac:dyDescent="0.2">
      <c r="A3933" s="12"/>
      <c r="B3933" s="15"/>
      <c r="C3933" s="29"/>
    </row>
    <row r="3934" spans="1:3" x14ac:dyDescent="0.2">
      <c r="A3934" s="12"/>
      <c r="B3934" s="15"/>
      <c r="C3934" s="29"/>
    </row>
    <row r="3935" spans="1:3" x14ac:dyDescent="0.2">
      <c r="A3935" s="12"/>
      <c r="B3935" s="15"/>
      <c r="C3935" s="29"/>
    </row>
    <row r="3936" spans="1:3" x14ac:dyDescent="0.2">
      <c r="A3936" s="12"/>
      <c r="B3936" s="15"/>
      <c r="C3936" s="29"/>
    </row>
    <row r="3937" spans="1:3" x14ac:dyDescent="0.2">
      <c r="A3937" s="12"/>
      <c r="B3937" s="15"/>
      <c r="C3937" s="29"/>
    </row>
    <row r="3938" spans="1:3" x14ac:dyDescent="0.2">
      <c r="A3938" s="12"/>
      <c r="B3938" s="15"/>
      <c r="C3938" s="29"/>
    </row>
    <row r="3939" spans="1:3" x14ac:dyDescent="0.2">
      <c r="A3939" s="12"/>
      <c r="B3939" s="15"/>
      <c r="C3939" s="29"/>
    </row>
    <row r="3940" spans="1:3" x14ac:dyDescent="0.2">
      <c r="A3940" s="12"/>
      <c r="B3940" s="15"/>
      <c r="C3940" s="29"/>
    </row>
    <row r="3941" spans="1:3" x14ac:dyDescent="0.2">
      <c r="A3941" s="12"/>
      <c r="B3941" s="15"/>
      <c r="C3941" s="29"/>
    </row>
    <row r="3942" spans="1:3" x14ac:dyDescent="0.2">
      <c r="A3942" s="12"/>
      <c r="B3942" s="15"/>
      <c r="C3942" s="29"/>
    </row>
    <row r="3943" spans="1:3" x14ac:dyDescent="0.2">
      <c r="A3943" s="12"/>
      <c r="B3943" s="15"/>
      <c r="C3943" s="29"/>
    </row>
    <row r="3944" spans="1:3" x14ac:dyDescent="0.2">
      <c r="A3944" s="12"/>
      <c r="B3944" s="15"/>
      <c r="C3944" s="29"/>
    </row>
    <row r="3945" spans="1:3" x14ac:dyDescent="0.2">
      <c r="A3945" s="12"/>
      <c r="B3945" s="15"/>
      <c r="C3945" s="29"/>
    </row>
    <row r="3946" spans="1:3" x14ac:dyDescent="0.2">
      <c r="A3946" s="12"/>
      <c r="B3946" s="15"/>
      <c r="C3946" s="29"/>
    </row>
    <row r="3947" spans="1:3" x14ac:dyDescent="0.2">
      <c r="A3947" s="12"/>
      <c r="B3947" s="15"/>
      <c r="C3947" s="29"/>
    </row>
    <row r="3948" spans="1:3" x14ac:dyDescent="0.2">
      <c r="A3948" s="12"/>
      <c r="B3948" s="15"/>
      <c r="C3948" s="29"/>
    </row>
    <row r="3949" spans="1:3" x14ac:dyDescent="0.2">
      <c r="A3949" s="12"/>
      <c r="B3949" s="15"/>
      <c r="C3949" s="29"/>
    </row>
    <row r="3950" spans="1:3" x14ac:dyDescent="0.2">
      <c r="A3950" s="12"/>
      <c r="B3950" s="15"/>
      <c r="C3950" s="29"/>
    </row>
    <row r="3951" spans="1:3" x14ac:dyDescent="0.2">
      <c r="A3951" s="12"/>
      <c r="B3951" s="15"/>
      <c r="C3951" s="29"/>
    </row>
    <row r="3952" spans="1:3" x14ac:dyDescent="0.2">
      <c r="A3952" s="12"/>
      <c r="B3952" s="15"/>
      <c r="C3952" s="29"/>
    </row>
    <row r="3953" spans="1:3" x14ac:dyDescent="0.2">
      <c r="A3953" s="12"/>
      <c r="B3953" s="15"/>
      <c r="C3953" s="29"/>
    </row>
    <row r="3954" spans="1:3" x14ac:dyDescent="0.2">
      <c r="A3954" s="12"/>
      <c r="B3954" s="15"/>
      <c r="C3954" s="29"/>
    </row>
    <row r="3955" spans="1:3" x14ac:dyDescent="0.2">
      <c r="A3955" s="12"/>
      <c r="B3955" s="15"/>
      <c r="C3955" s="29"/>
    </row>
    <row r="3956" spans="1:3" x14ac:dyDescent="0.2">
      <c r="A3956" s="12"/>
      <c r="B3956" s="15"/>
      <c r="C3956" s="29"/>
    </row>
    <row r="3957" spans="1:3" x14ac:dyDescent="0.2">
      <c r="A3957" s="12"/>
      <c r="B3957" s="15"/>
      <c r="C3957" s="29"/>
    </row>
    <row r="3958" spans="1:3" x14ac:dyDescent="0.2">
      <c r="A3958" s="12"/>
      <c r="B3958" s="15"/>
      <c r="C3958" s="29"/>
    </row>
    <row r="3959" spans="1:3" x14ac:dyDescent="0.2">
      <c r="A3959" s="12"/>
      <c r="B3959" s="15"/>
      <c r="C3959" s="29"/>
    </row>
    <row r="3960" spans="1:3" x14ac:dyDescent="0.2">
      <c r="A3960" s="12"/>
      <c r="B3960" s="15"/>
      <c r="C3960" s="29"/>
    </row>
    <row r="3961" spans="1:3" x14ac:dyDescent="0.2">
      <c r="A3961" s="12"/>
      <c r="B3961" s="15"/>
      <c r="C3961" s="29"/>
    </row>
    <row r="3962" spans="1:3" x14ac:dyDescent="0.2">
      <c r="A3962" s="12"/>
      <c r="B3962" s="15"/>
      <c r="C3962" s="29"/>
    </row>
    <row r="3963" spans="1:3" x14ac:dyDescent="0.2">
      <c r="A3963" s="12"/>
      <c r="B3963" s="15"/>
      <c r="C3963" s="29"/>
    </row>
    <row r="3964" spans="1:3" x14ac:dyDescent="0.2">
      <c r="A3964" s="12"/>
      <c r="B3964" s="15"/>
      <c r="C3964" s="29"/>
    </row>
    <row r="3965" spans="1:3" x14ac:dyDescent="0.2">
      <c r="A3965" s="12"/>
      <c r="B3965" s="15"/>
      <c r="C3965" s="29"/>
    </row>
    <row r="3966" spans="1:3" x14ac:dyDescent="0.2">
      <c r="A3966" s="12"/>
      <c r="B3966" s="15"/>
      <c r="C3966" s="29"/>
    </row>
    <row r="3967" spans="1:3" x14ac:dyDescent="0.2">
      <c r="A3967" s="12"/>
      <c r="B3967" s="15"/>
      <c r="C3967" s="29"/>
    </row>
    <row r="3968" spans="1:3" x14ac:dyDescent="0.2">
      <c r="A3968" s="12"/>
      <c r="B3968" s="15"/>
      <c r="C3968" s="29"/>
    </row>
    <row r="3969" spans="1:3" x14ac:dyDescent="0.2">
      <c r="A3969" s="12"/>
      <c r="B3969" s="15"/>
      <c r="C3969" s="29"/>
    </row>
    <row r="3970" spans="1:3" x14ac:dyDescent="0.2">
      <c r="A3970" s="12"/>
      <c r="B3970" s="15"/>
      <c r="C3970" s="29"/>
    </row>
    <row r="3971" spans="1:3" x14ac:dyDescent="0.2">
      <c r="A3971" s="12"/>
      <c r="B3971" s="15"/>
      <c r="C3971" s="29"/>
    </row>
    <row r="3972" spans="1:3" x14ac:dyDescent="0.2">
      <c r="A3972" s="12"/>
      <c r="B3972" s="15"/>
      <c r="C3972" s="29"/>
    </row>
    <row r="3973" spans="1:3" x14ac:dyDescent="0.2">
      <c r="A3973" s="12"/>
      <c r="B3973" s="15"/>
      <c r="C3973" s="29"/>
    </row>
    <row r="3974" spans="1:3" x14ac:dyDescent="0.2">
      <c r="A3974" s="12"/>
      <c r="B3974" s="15"/>
      <c r="C3974" s="29"/>
    </row>
    <row r="3975" spans="1:3" x14ac:dyDescent="0.2">
      <c r="A3975" s="12"/>
      <c r="B3975" s="15"/>
      <c r="C3975" s="29"/>
    </row>
    <row r="3976" spans="1:3" x14ac:dyDescent="0.2">
      <c r="A3976" s="12"/>
      <c r="B3976" s="15"/>
      <c r="C3976" s="29"/>
    </row>
    <row r="3977" spans="1:3" x14ac:dyDescent="0.2">
      <c r="A3977" s="12"/>
      <c r="B3977" s="15"/>
      <c r="C3977" s="29"/>
    </row>
    <row r="3978" spans="1:3" x14ac:dyDescent="0.2">
      <c r="A3978" s="12"/>
      <c r="B3978" s="15"/>
      <c r="C3978" s="29"/>
    </row>
    <row r="3979" spans="1:3" x14ac:dyDescent="0.2">
      <c r="A3979" s="12"/>
      <c r="B3979" s="15"/>
      <c r="C3979" s="29"/>
    </row>
    <row r="3980" spans="1:3" x14ac:dyDescent="0.2">
      <c r="A3980" s="12"/>
      <c r="B3980" s="15"/>
      <c r="C3980" s="29"/>
    </row>
    <row r="3981" spans="1:3" x14ac:dyDescent="0.2">
      <c r="A3981" s="12"/>
      <c r="B3981" s="15"/>
      <c r="C3981" s="29"/>
    </row>
    <row r="3982" spans="1:3" x14ac:dyDescent="0.2">
      <c r="A3982" s="12"/>
      <c r="B3982" s="15"/>
      <c r="C3982" s="29"/>
    </row>
    <row r="3983" spans="1:3" x14ac:dyDescent="0.2">
      <c r="A3983" s="12"/>
      <c r="B3983" s="15"/>
      <c r="C3983" s="29"/>
    </row>
    <row r="3984" spans="1:3" x14ac:dyDescent="0.2">
      <c r="A3984" s="12"/>
      <c r="B3984" s="15"/>
      <c r="C3984" s="29"/>
    </row>
    <row r="3985" spans="1:3" x14ac:dyDescent="0.2">
      <c r="A3985" s="12"/>
      <c r="B3985" s="15"/>
      <c r="C3985" s="29"/>
    </row>
    <row r="3986" spans="1:3" x14ac:dyDescent="0.2">
      <c r="A3986" s="12"/>
      <c r="B3986" s="15"/>
      <c r="C3986" s="29"/>
    </row>
    <row r="3987" spans="1:3" x14ac:dyDescent="0.2">
      <c r="A3987" s="12"/>
      <c r="B3987" s="15"/>
      <c r="C3987" s="29"/>
    </row>
    <row r="3988" spans="1:3" x14ac:dyDescent="0.2">
      <c r="A3988" s="12"/>
      <c r="B3988" s="15"/>
      <c r="C3988" s="29"/>
    </row>
    <row r="3989" spans="1:3" x14ac:dyDescent="0.2">
      <c r="A3989" s="12"/>
      <c r="B3989" s="15"/>
      <c r="C3989" s="29"/>
    </row>
    <row r="3990" spans="1:3" x14ac:dyDescent="0.2">
      <c r="A3990" s="12"/>
      <c r="B3990" s="15"/>
      <c r="C3990" s="29"/>
    </row>
    <row r="3991" spans="1:3" x14ac:dyDescent="0.2">
      <c r="A3991" s="12"/>
      <c r="B3991" s="15"/>
      <c r="C3991" s="29"/>
    </row>
    <row r="3992" spans="1:3" x14ac:dyDescent="0.2">
      <c r="A3992" s="12"/>
      <c r="B3992" s="15"/>
      <c r="C3992" s="29"/>
    </row>
    <row r="3993" spans="1:3" x14ac:dyDescent="0.2">
      <c r="A3993" s="12"/>
      <c r="B3993" s="15"/>
      <c r="C3993" s="29"/>
    </row>
    <row r="3994" spans="1:3" x14ac:dyDescent="0.2">
      <c r="A3994" s="12"/>
      <c r="B3994" s="15"/>
      <c r="C3994" s="29"/>
    </row>
    <row r="3995" spans="1:3" x14ac:dyDescent="0.2">
      <c r="A3995" s="12"/>
      <c r="B3995" s="15"/>
      <c r="C3995" s="29"/>
    </row>
    <row r="3996" spans="1:3" x14ac:dyDescent="0.2">
      <c r="A3996" s="12"/>
      <c r="B3996" s="15"/>
      <c r="C3996" s="29"/>
    </row>
    <row r="3997" spans="1:3" x14ac:dyDescent="0.2">
      <c r="A3997" s="12"/>
      <c r="B3997" s="15"/>
      <c r="C3997" s="29"/>
    </row>
    <row r="3998" spans="1:3" x14ac:dyDescent="0.2">
      <c r="A3998" s="12"/>
      <c r="B3998" s="15"/>
      <c r="C3998" s="29"/>
    </row>
    <row r="3999" spans="1:3" x14ac:dyDescent="0.2">
      <c r="A3999" s="12"/>
      <c r="B3999" s="15"/>
      <c r="C3999" s="29"/>
    </row>
    <row r="4000" spans="1:3" x14ac:dyDescent="0.2">
      <c r="A4000" s="12"/>
      <c r="B4000" s="15"/>
      <c r="C4000" s="29"/>
    </row>
    <row r="4001" spans="1:3" x14ac:dyDescent="0.2">
      <c r="A4001" s="12"/>
      <c r="B4001" s="15"/>
      <c r="C4001" s="29"/>
    </row>
    <row r="4002" spans="1:3" x14ac:dyDescent="0.2">
      <c r="A4002" s="12"/>
      <c r="B4002" s="15"/>
      <c r="C4002" s="29"/>
    </row>
    <row r="4003" spans="1:3" x14ac:dyDescent="0.2">
      <c r="A4003" s="12"/>
      <c r="B4003" s="15"/>
      <c r="C4003" s="29"/>
    </row>
    <row r="4004" spans="1:3" x14ac:dyDescent="0.2">
      <c r="A4004" s="12"/>
      <c r="B4004" s="15"/>
      <c r="C4004" s="29"/>
    </row>
    <row r="4005" spans="1:3" x14ac:dyDescent="0.2">
      <c r="A4005" s="12"/>
      <c r="B4005" s="15"/>
      <c r="C4005" s="29"/>
    </row>
    <row r="4006" spans="1:3" x14ac:dyDescent="0.2">
      <c r="A4006" s="12"/>
      <c r="B4006" s="15"/>
      <c r="C4006" s="29"/>
    </row>
    <row r="4007" spans="1:3" x14ac:dyDescent="0.2">
      <c r="A4007" s="12"/>
      <c r="B4007" s="15"/>
      <c r="C4007" s="29"/>
    </row>
    <row r="4008" spans="1:3" x14ac:dyDescent="0.2">
      <c r="A4008" s="12"/>
      <c r="B4008" s="15"/>
      <c r="C4008" s="29"/>
    </row>
    <row r="4009" spans="1:3" x14ac:dyDescent="0.2">
      <c r="A4009" s="12"/>
      <c r="B4009" s="15"/>
      <c r="C4009" s="29"/>
    </row>
    <row r="4010" spans="1:3" x14ac:dyDescent="0.2">
      <c r="A4010" s="12"/>
      <c r="B4010" s="15"/>
      <c r="C4010" s="29"/>
    </row>
    <row r="4011" spans="1:3" x14ac:dyDescent="0.2">
      <c r="A4011" s="12"/>
      <c r="B4011" s="15"/>
      <c r="C4011" s="29"/>
    </row>
    <row r="4012" spans="1:3" x14ac:dyDescent="0.2">
      <c r="A4012" s="12"/>
      <c r="B4012" s="15"/>
      <c r="C4012" s="29"/>
    </row>
    <row r="4013" spans="1:3" x14ac:dyDescent="0.2">
      <c r="A4013" s="12"/>
      <c r="B4013" s="15"/>
      <c r="C4013" s="29"/>
    </row>
    <row r="4014" spans="1:3" x14ac:dyDescent="0.2">
      <c r="A4014" s="12"/>
      <c r="B4014" s="15"/>
      <c r="C4014" s="29"/>
    </row>
    <row r="4015" spans="1:3" x14ac:dyDescent="0.2">
      <c r="A4015" s="12"/>
      <c r="B4015" s="15"/>
      <c r="C4015" s="29"/>
    </row>
    <row r="4016" spans="1:3" x14ac:dyDescent="0.2">
      <c r="A4016" s="12"/>
      <c r="B4016" s="15"/>
      <c r="C4016" s="29"/>
    </row>
    <row r="4017" spans="1:3" x14ac:dyDescent="0.2">
      <c r="A4017" s="12"/>
      <c r="B4017" s="15"/>
      <c r="C4017" s="29"/>
    </row>
    <row r="4018" spans="1:3" x14ac:dyDescent="0.2">
      <c r="A4018" s="12"/>
      <c r="B4018" s="15"/>
      <c r="C4018" s="29"/>
    </row>
    <row r="4019" spans="1:3" x14ac:dyDescent="0.2">
      <c r="A4019" s="12"/>
      <c r="B4019" s="15"/>
      <c r="C4019" s="29"/>
    </row>
    <row r="4020" spans="1:3" x14ac:dyDescent="0.2">
      <c r="A4020" s="12"/>
      <c r="B4020" s="15"/>
      <c r="C4020" s="29"/>
    </row>
    <row r="4021" spans="1:3" x14ac:dyDescent="0.2">
      <c r="A4021" s="12"/>
      <c r="B4021" s="15"/>
      <c r="C4021" s="29"/>
    </row>
    <row r="4022" spans="1:3" x14ac:dyDescent="0.2">
      <c r="A4022" s="12"/>
      <c r="B4022" s="15"/>
      <c r="C4022" s="29"/>
    </row>
    <row r="4023" spans="1:3" x14ac:dyDescent="0.2">
      <c r="A4023" s="12"/>
      <c r="B4023" s="15"/>
      <c r="C4023" s="29"/>
    </row>
    <row r="4024" spans="1:3" x14ac:dyDescent="0.2">
      <c r="A4024" s="12"/>
      <c r="B4024" s="15"/>
      <c r="C4024" s="29"/>
    </row>
    <row r="4025" spans="1:3" x14ac:dyDescent="0.2">
      <c r="A4025" s="12"/>
      <c r="B4025" s="15"/>
      <c r="C4025" s="29"/>
    </row>
    <row r="4026" spans="1:3" x14ac:dyDescent="0.2">
      <c r="A4026" s="12"/>
      <c r="B4026" s="15"/>
      <c r="C4026" s="29"/>
    </row>
    <row r="4027" spans="1:3" x14ac:dyDescent="0.2">
      <c r="A4027" s="12"/>
      <c r="B4027" s="15"/>
      <c r="C4027" s="29"/>
    </row>
    <row r="4028" spans="1:3" x14ac:dyDescent="0.2">
      <c r="A4028" s="12"/>
      <c r="B4028" s="15"/>
      <c r="C4028" s="29"/>
    </row>
    <row r="4029" spans="1:3" x14ac:dyDescent="0.2">
      <c r="A4029" s="12"/>
      <c r="B4029" s="15"/>
      <c r="C4029" s="29"/>
    </row>
    <row r="4030" spans="1:3" x14ac:dyDescent="0.2">
      <c r="A4030" s="12"/>
      <c r="B4030" s="15"/>
      <c r="C4030" s="29"/>
    </row>
    <row r="4031" spans="1:3" x14ac:dyDescent="0.2">
      <c r="A4031" s="12"/>
      <c r="B4031" s="15"/>
      <c r="C4031" s="29"/>
    </row>
    <row r="4032" spans="1:3" x14ac:dyDescent="0.2">
      <c r="A4032" s="12"/>
      <c r="B4032" s="15"/>
      <c r="C4032" s="29"/>
    </row>
    <row r="4033" spans="1:3" x14ac:dyDescent="0.2">
      <c r="A4033" s="12"/>
      <c r="B4033" s="15"/>
      <c r="C4033" s="29"/>
    </row>
    <row r="4034" spans="1:3" x14ac:dyDescent="0.2">
      <c r="A4034" s="12"/>
      <c r="B4034" s="15"/>
      <c r="C4034" s="29"/>
    </row>
    <row r="4035" spans="1:3" x14ac:dyDescent="0.2">
      <c r="A4035" s="12"/>
      <c r="B4035" s="15"/>
      <c r="C4035" s="29"/>
    </row>
    <row r="4036" spans="1:3" x14ac:dyDescent="0.2">
      <c r="A4036" s="12"/>
      <c r="B4036" s="15"/>
      <c r="C4036" s="29"/>
    </row>
    <row r="4037" spans="1:3" x14ac:dyDescent="0.2">
      <c r="A4037" s="12"/>
      <c r="B4037" s="15"/>
      <c r="C4037" s="29"/>
    </row>
    <row r="4038" spans="1:3" x14ac:dyDescent="0.2">
      <c r="A4038" s="12"/>
      <c r="B4038" s="15"/>
      <c r="C4038" s="29"/>
    </row>
    <row r="4039" spans="1:3" x14ac:dyDescent="0.2">
      <c r="A4039" s="12"/>
      <c r="B4039" s="15"/>
      <c r="C4039" s="29"/>
    </row>
    <row r="4040" spans="1:3" x14ac:dyDescent="0.2">
      <c r="A4040" s="12"/>
      <c r="B4040" s="15"/>
      <c r="C4040" s="29"/>
    </row>
    <row r="4041" spans="1:3" x14ac:dyDescent="0.2">
      <c r="A4041" s="12"/>
      <c r="B4041" s="15"/>
      <c r="C4041" s="29"/>
    </row>
    <row r="4042" spans="1:3" x14ac:dyDescent="0.2">
      <c r="A4042" s="12"/>
      <c r="B4042" s="15"/>
      <c r="C4042" s="29"/>
    </row>
    <row r="4043" spans="1:3" x14ac:dyDescent="0.2">
      <c r="A4043" s="12"/>
      <c r="B4043" s="15"/>
      <c r="C4043" s="29"/>
    </row>
    <row r="4044" spans="1:3" x14ac:dyDescent="0.2">
      <c r="A4044" s="12"/>
      <c r="B4044" s="15"/>
      <c r="C4044" s="29"/>
    </row>
    <row r="4045" spans="1:3" x14ac:dyDescent="0.2">
      <c r="A4045" s="12"/>
      <c r="B4045" s="15"/>
      <c r="C4045" s="29"/>
    </row>
    <row r="4046" spans="1:3" x14ac:dyDescent="0.2">
      <c r="A4046" s="12"/>
      <c r="B4046" s="15"/>
      <c r="C4046" s="29"/>
    </row>
    <row r="4047" spans="1:3" x14ac:dyDescent="0.2">
      <c r="A4047" s="12"/>
      <c r="B4047" s="15"/>
      <c r="C4047" s="29"/>
    </row>
    <row r="4048" spans="1:3" x14ac:dyDescent="0.2">
      <c r="A4048" s="12"/>
      <c r="B4048" s="15"/>
      <c r="C4048" s="29"/>
    </row>
    <row r="4049" spans="1:3" x14ac:dyDescent="0.2">
      <c r="A4049" s="12"/>
      <c r="B4049" s="15"/>
      <c r="C4049" s="29"/>
    </row>
    <row r="4050" spans="1:3" x14ac:dyDescent="0.2">
      <c r="A4050" s="12"/>
      <c r="B4050" s="15"/>
      <c r="C4050" s="29"/>
    </row>
    <row r="4051" spans="1:3" x14ac:dyDescent="0.2">
      <c r="A4051" s="12"/>
      <c r="B4051" s="15"/>
      <c r="C4051" s="29"/>
    </row>
    <row r="4052" spans="1:3" x14ac:dyDescent="0.2">
      <c r="A4052" s="12"/>
      <c r="B4052" s="15"/>
      <c r="C4052" s="29"/>
    </row>
    <row r="4053" spans="1:3" x14ac:dyDescent="0.2">
      <c r="A4053" s="12"/>
      <c r="B4053" s="15"/>
      <c r="C4053" s="29"/>
    </row>
    <row r="4054" spans="1:3" x14ac:dyDescent="0.2">
      <c r="A4054" s="12"/>
      <c r="B4054" s="15"/>
      <c r="C4054" s="29"/>
    </row>
    <row r="4055" spans="1:3" x14ac:dyDescent="0.2">
      <c r="A4055" s="12"/>
      <c r="B4055" s="15"/>
      <c r="C4055" s="29"/>
    </row>
    <row r="4056" spans="1:3" x14ac:dyDescent="0.2">
      <c r="A4056" s="12"/>
      <c r="B4056" s="15"/>
      <c r="C4056" s="29"/>
    </row>
    <row r="4057" spans="1:3" x14ac:dyDescent="0.2">
      <c r="A4057" s="12"/>
      <c r="B4057" s="15"/>
      <c r="C4057" s="29"/>
    </row>
    <row r="4058" spans="1:3" x14ac:dyDescent="0.2">
      <c r="A4058" s="12"/>
      <c r="B4058" s="15"/>
      <c r="C4058" s="29"/>
    </row>
    <row r="4059" spans="1:3" x14ac:dyDescent="0.2">
      <c r="A4059" s="12"/>
      <c r="B4059" s="15"/>
      <c r="C4059" s="29"/>
    </row>
    <row r="4060" spans="1:3" x14ac:dyDescent="0.2">
      <c r="A4060" s="12"/>
      <c r="B4060" s="15"/>
      <c r="C4060" s="29"/>
    </row>
    <row r="4061" spans="1:3" x14ac:dyDescent="0.2">
      <c r="A4061" s="12"/>
      <c r="B4061" s="15"/>
      <c r="C4061" s="29"/>
    </row>
    <row r="4062" spans="1:3" x14ac:dyDescent="0.2">
      <c r="A4062" s="12"/>
      <c r="B4062" s="15"/>
      <c r="C4062" s="29"/>
    </row>
    <row r="4063" spans="1:3" x14ac:dyDescent="0.2">
      <c r="A4063" s="12"/>
      <c r="B4063" s="15"/>
      <c r="C4063" s="29"/>
    </row>
    <row r="4064" spans="1:3" x14ac:dyDescent="0.2">
      <c r="A4064" s="12"/>
      <c r="B4064" s="15"/>
      <c r="C4064" s="29"/>
    </row>
    <row r="4065" spans="1:3" x14ac:dyDescent="0.2">
      <c r="A4065" s="12"/>
      <c r="B4065" s="15"/>
      <c r="C4065" s="29"/>
    </row>
    <row r="4066" spans="1:3" x14ac:dyDescent="0.2">
      <c r="A4066" s="12"/>
      <c r="B4066" s="15"/>
      <c r="C4066" s="29"/>
    </row>
    <row r="4067" spans="1:3" x14ac:dyDescent="0.2">
      <c r="A4067" s="12"/>
      <c r="B4067" s="15"/>
      <c r="C4067" s="29"/>
    </row>
    <row r="4068" spans="1:3" x14ac:dyDescent="0.2">
      <c r="A4068" s="12"/>
      <c r="B4068" s="15"/>
      <c r="C4068" s="29"/>
    </row>
    <row r="4069" spans="1:3" x14ac:dyDescent="0.2">
      <c r="A4069" s="12"/>
      <c r="B4069" s="15"/>
      <c r="C4069" s="29"/>
    </row>
    <row r="4070" spans="1:3" x14ac:dyDescent="0.2">
      <c r="A4070" s="12"/>
      <c r="B4070" s="15"/>
      <c r="C4070" s="29"/>
    </row>
    <row r="4071" spans="1:3" x14ac:dyDescent="0.2">
      <c r="A4071" s="12"/>
      <c r="B4071" s="15"/>
      <c r="C4071" s="29"/>
    </row>
    <row r="4072" spans="1:3" x14ac:dyDescent="0.2">
      <c r="A4072" s="12"/>
      <c r="B4072" s="15"/>
      <c r="C4072" s="29"/>
    </row>
    <row r="4073" spans="1:3" x14ac:dyDescent="0.2">
      <c r="A4073" s="12"/>
      <c r="B4073" s="15"/>
      <c r="C4073" s="29"/>
    </row>
    <row r="4074" spans="1:3" x14ac:dyDescent="0.2">
      <c r="A4074" s="12"/>
      <c r="B4074" s="15"/>
      <c r="C4074" s="29"/>
    </row>
    <row r="4075" spans="1:3" x14ac:dyDescent="0.2">
      <c r="A4075" s="12"/>
      <c r="B4075" s="15"/>
      <c r="C4075" s="29"/>
    </row>
    <row r="4076" spans="1:3" x14ac:dyDescent="0.2">
      <c r="A4076" s="12"/>
      <c r="B4076" s="15"/>
      <c r="C4076" s="29"/>
    </row>
    <row r="4077" spans="1:3" x14ac:dyDescent="0.2">
      <c r="A4077" s="12"/>
      <c r="B4077" s="15"/>
      <c r="C4077" s="29"/>
    </row>
    <row r="4078" spans="1:3" x14ac:dyDescent="0.2">
      <c r="A4078" s="12"/>
      <c r="B4078" s="15"/>
      <c r="C4078" s="29"/>
    </row>
    <row r="4079" spans="1:3" x14ac:dyDescent="0.2">
      <c r="A4079" s="12"/>
      <c r="B4079" s="15"/>
      <c r="C4079" s="29"/>
    </row>
    <row r="4080" spans="1:3" x14ac:dyDescent="0.2">
      <c r="A4080" s="12"/>
      <c r="B4080" s="15"/>
      <c r="C4080" s="29"/>
    </row>
    <row r="4081" spans="1:3" x14ac:dyDescent="0.2">
      <c r="A4081" s="12"/>
      <c r="B4081" s="15"/>
      <c r="C4081" s="29"/>
    </row>
    <row r="4082" spans="1:3" x14ac:dyDescent="0.2">
      <c r="A4082" s="12"/>
      <c r="B4082" s="15"/>
      <c r="C4082" s="29"/>
    </row>
    <row r="4083" spans="1:3" x14ac:dyDescent="0.2">
      <c r="A4083" s="12"/>
      <c r="B4083" s="15"/>
      <c r="C4083" s="29"/>
    </row>
    <row r="4084" spans="1:3" x14ac:dyDescent="0.2">
      <c r="A4084" s="12"/>
      <c r="B4084" s="15"/>
      <c r="C4084" s="29"/>
    </row>
    <row r="4085" spans="1:3" x14ac:dyDescent="0.2">
      <c r="A4085" s="12"/>
      <c r="B4085" s="15"/>
      <c r="C4085" s="29"/>
    </row>
    <row r="4086" spans="1:3" x14ac:dyDescent="0.2">
      <c r="A4086" s="12"/>
      <c r="B4086" s="15"/>
      <c r="C4086" s="29"/>
    </row>
    <row r="4087" spans="1:3" x14ac:dyDescent="0.2">
      <c r="A4087" s="12"/>
      <c r="B4087" s="15"/>
      <c r="C4087" s="29"/>
    </row>
    <row r="4088" spans="1:3" x14ac:dyDescent="0.2">
      <c r="A4088" s="12"/>
      <c r="B4088" s="15"/>
      <c r="C4088" s="29"/>
    </row>
    <row r="4089" spans="1:3" x14ac:dyDescent="0.2">
      <c r="A4089" s="12"/>
      <c r="B4089" s="15"/>
      <c r="C4089" s="29"/>
    </row>
    <row r="4090" spans="1:3" x14ac:dyDescent="0.2">
      <c r="A4090" s="12"/>
      <c r="B4090" s="15"/>
      <c r="C4090" s="29"/>
    </row>
    <row r="4091" spans="1:3" x14ac:dyDescent="0.2">
      <c r="A4091" s="12"/>
      <c r="B4091" s="15"/>
      <c r="C4091" s="29"/>
    </row>
    <row r="4092" spans="1:3" x14ac:dyDescent="0.2">
      <c r="A4092" s="12"/>
      <c r="B4092" s="15"/>
      <c r="C4092" s="29"/>
    </row>
    <row r="4093" spans="1:3" x14ac:dyDescent="0.2">
      <c r="A4093" s="12"/>
      <c r="B4093" s="15"/>
      <c r="C4093" s="29"/>
    </row>
    <row r="4094" spans="1:3" x14ac:dyDescent="0.2">
      <c r="A4094" s="12"/>
      <c r="B4094" s="15"/>
      <c r="C4094" s="29"/>
    </row>
    <row r="4095" spans="1:3" x14ac:dyDescent="0.2">
      <c r="A4095" s="12"/>
      <c r="B4095" s="15"/>
      <c r="C4095" s="29"/>
    </row>
    <row r="4096" spans="1:3" x14ac:dyDescent="0.2">
      <c r="A4096" s="12"/>
      <c r="B4096" s="15"/>
      <c r="C4096" s="29"/>
    </row>
    <row r="4097" spans="1:3" x14ac:dyDescent="0.2">
      <c r="A4097" s="12"/>
      <c r="B4097" s="15"/>
      <c r="C4097" s="29"/>
    </row>
    <row r="4098" spans="1:3" x14ac:dyDescent="0.2">
      <c r="A4098" s="12"/>
      <c r="B4098" s="15"/>
      <c r="C4098" s="29"/>
    </row>
    <row r="4099" spans="1:3" x14ac:dyDescent="0.2">
      <c r="A4099" s="12"/>
      <c r="B4099" s="15"/>
      <c r="C4099" s="29"/>
    </row>
    <row r="4100" spans="1:3" x14ac:dyDescent="0.2">
      <c r="A4100" s="12"/>
      <c r="B4100" s="15"/>
      <c r="C4100" s="29"/>
    </row>
    <row r="4101" spans="1:3" x14ac:dyDescent="0.2">
      <c r="A4101" s="12"/>
      <c r="B4101" s="15"/>
      <c r="C4101" s="29"/>
    </row>
    <row r="4102" spans="1:3" x14ac:dyDescent="0.2">
      <c r="A4102" s="12"/>
      <c r="B4102" s="15"/>
      <c r="C4102" s="29"/>
    </row>
    <row r="4103" spans="1:3" x14ac:dyDescent="0.2">
      <c r="A4103" s="12"/>
      <c r="B4103" s="15"/>
      <c r="C4103" s="29"/>
    </row>
    <row r="4104" spans="1:3" x14ac:dyDescent="0.2">
      <c r="A4104" s="12"/>
      <c r="B4104" s="15"/>
      <c r="C4104" s="29"/>
    </row>
    <row r="4105" spans="1:3" x14ac:dyDescent="0.2">
      <c r="A4105" s="12"/>
      <c r="B4105" s="15"/>
      <c r="C4105" s="29"/>
    </row>
    <row r="4106" spans="1:3" x14ac:dyDescent="0.2">
      <c r="A4106" s="12"/>
      <c r="B4106" s="15"/>
      <c r="C4106" s="29"/>
    </row>
    <row r="4107" spans="1:3" x14ac:dyDescent="0.2">
      <c r="A4107" s="12"/>
      <c r="B4107" s="15"/>
      <c r="C4107" s="29"/>
    </row>
    <row r="4108" spans="1:3" x14ac:dyDescent="0.2">
      <c r="A4108" s="12"/>
      <c r="B4108" s="15"/>
      <c r="C4108" s="29"/>
    </row>
    <row r="4109" spans="1:3" x14ac:dyDescent="0.2">
      <c r="A4109" s="12"/>
      <c r="B4109" s="15"/>
      <c r="C4109" s="29"/>
    </row>
    <row r="4110" spans="1:3" x14ac:dyDescent="0.2">
      <c r="A4110" s="12"/>
      <c r="B4110" s="15"/>
      <c r="C4110" s="29"/>
    </row>
    <row r="4111" spans="1:3" x14ac:dyDescent="0.2">
      <c r="A4111" s="12"/>
      <c r="B4111" s="15"/>
      <c r="C4111" s="29"/>
    </row>
    <row r="4112" spans="1:3" x14ac:dyDescent="0.2">
      <c r="A4112" s="12"/>
      <c r="B4112" s="15"/>
      <c r="C4112" s="29"/>
    </row>
    <row r="4113" spans="1:3" x14ac:dyDescent="0.2">
      <c r="A4113" s="12"/>
      <c r="B4113" s="15"/>
      <c r="C4113" s="29"/>
    </row>
    <row r="4114" spans="1:3" x14ac:dyDescent="0.2">
      <c r="A4114" s="12"/>
      <c r="B4114" s="15"/>
      <c r="C4114" s="29"/>
    </row>
    <row r="4115" spans="1:3" x14ac:dyDescent="0.2">
      <c r="A4115" s="12"/>
      <c r="B4115" s="15"/>
      <c r="C4115" s="29"/>
    </row>
    <row r="4116" spans="1:3" x14ac:dyDescent="0.2">
      <c r="A4116" s="12"/>
      <c r="B4116" s="15"/>
      <c r="C4116" s="29"/>
    </row>
    <row r="4117" spans="1:3" x14ac:dyDescent="0.2">
      <c r="A4117" s="12"/>
      <c r="B4117" s="15"/>
      <c r="C4117" s="29"/>
    </row>
    <row r="4118" spans="1:3" x14ac:dyDescent="0.2">
      <c r="A4118" s="12"/>
      <c r="B4118" s="15"/>
      <c r="C4118" s="29"/>
    </row>
    <row r="4119" spans="1:3" x14ac:dyDescent="0.2">
      <c r="A4119" s="12"/>
      <c r="B4119" s="15"/>
      <c r="C4119" s="29"/>
    </row>
    <row r="4120" spans="1:3" x14ac:dyDescent="0.2">
      <c r="A4120" s="12"/>
      <c r="B4120" s="15"/>
      <c r="C4120" s="29"/>
    </row>
    <row r="4121" spans="1:3" x14ac:dyDescent="0.2">
      <c r="A4121" s="12"/>
      <c r="B4121" s="15"/>
      <c r="C4121" s="29"/>
    </row>
    <row r="4122" spans="1:3" x14ac:dyDescent="0.2">
      <c r="A4122" s="12"/>
      <c r="B4122" s="15"/>
      <c r="C4122" s="29"/>
    </row>
    <row r="4123" spans="1:3" x14ac:dyDescent="0.2">
      <c r="A4123" s="12"/>
      <c r="B4123" s="15"/>
      <c r="C4123" s="29"/>
    </row>
    <row r="4124" spans="1:3" x14ac:dyDescent="0.2">
      <c r="A4124" s="12"/>
      <c r="B4124" s="15"/>
      <c r="C4124" s="29"/>
    </row>
    <row r="4125" spans="1:3" x14ac:dyDescent="0.2">
      <c r="A4125" s="12"/>
      <c r="B4125" s="15"/>
      <c r="C4125" s="29"/>
    </row>
    <row r="4126" spans="1:3" x14ac:dyDescent="0.2">
      <c r="A4126" s="12"/>
      <c r="B4126" s="15"/>
      <c r="C4126" s="29"/>
    </row>
    <row r="4127" spans="1:3" x14ac:dyDescent="0.2">
      <c r="A4127" s="12"/>
      <c r="B4127" s="15"/>
      <c r="C4127" s="29"/>
    </row>
    <row r="4128" spans="1:3" x14ac:dyDescent="0.2">
      <c r="A4128" s="12"/>
      <c r="B4128" s="15"/>
      <c r="C4128" s="29"/>
    </row>
    <row r="4129" spans="1:3" x14ac:dyDescent="0.2">
      <c r="A4129" s="12"/>
      <c r="B4129" s="15"/>
      <c r="C4129" s="29"/>
    </row>
    <row r="4130" spans="1:3" x14ac:dyDescent="0.2">
      <c r="A4130" s="12"/>
      <c r="B4130" s="15"/>
      <c r="C4130" s="29"/>
    </row>
    <row r="4131" spans="1:3" x14ac:dyDescent="0.2">
      <c r="A4131" s="12"/>
      <c r="B4131" s="15"/>
      <c r="C4131" s="29"/>
    </row>
    <row r="4132" spans="1:3" x14ac:dyDescent="0.2">
      <c r="A4132" s="12"/>
      <c r="B4132" s="15"/>
      <c r="C4132" s="29"/>
    </row>
    <row r="4133" spans="1:3" x14ac:dyDescent="0.2">
      <c r="A4133" s="12"/>
      <c r="B4133" s="15"/>
      <c r="C4133" s="29"/>
    </row>
    <row r="4134" spans="1:3" x14ac:dyDescent="0.2">
      <c r="A4134" s="12"/>
      <c r="B4134" s="15"/>
      <c r="C4134" s="29"/>
    </row>
    <row r="4135" spans="1:3" x14ac:dyDescent="0.2">
      <c r="A4135" s="12"/>
      <c r="B4135" s="15"/>
      <c r="C4135" s="29"/>
    </row>
    <row r="4136" spans="1:3" x14ac:dyDescent="0.2">
      <c r="A4136" s="12"/>
      <c r="B4136" s="15"/>
      <c r="C4136" s="29"/>
    </row>
    <row r="4137" spans="1:3" x14ac:dyDescent="0.2">
      <c r="A4137" s="12"/>
      <c r="B4137" s="15"/>
      <c r="C4137" s="29"/>
    </row>
    <row r="4138" spans="1:3" x14ac:dyDescent="0.2">
      <c r="A4138" s="12"/>
      <c r="B4138" s="15"/>
      <c r="C4138" s="29"/>
    </row>
    <row r="4139" spans="1:3" x14ac:dyDescent="0.2">
      <c r="A4139" s="12"/>
      <c r="B4139" s="15"/>
      <c r="C4139" s="29"/>
    </row>
    <row r="4140" spans="1:3" x14ac:dyDescent="0.2">
      <c r="A4140" s="12"/>
      <c r="B4140" s="15"/>
      <c r="C4140" s="29"/>
    </row>
    <row r="4141" spans="1:3" x14ac:dyDescent="0.2">
      <c r="A4141" s="12"/>
      <c r="B4141" s="15"/>
      <c r="C4141" s="29"/>
    </row>
    <row r="4142" spans="1:3" x14ac:dyDescent="0.2">
      <c r="A4142" s="12"/>
      <c r="B4142" s="15"/>
      <c r="C4142" s="29"/>
    </row>
    <row r="4143" spans="1:3" x14ac:dyDescent="0.2">
      <c r="A4143" s="12"/>
      <c r="B4143" s="15"/>
      <c r="C4143" s="29"/>
    </row>
    <row r="4144" spans="1:3" x14ac:dyDescent="0.2">
      <c r="A4144" s="12"/>
      <c r="B4144" s="15"/>
      <c r="C4144" s="29"/>
    </row>
    <row r="4145" spans="1:3" x14ac:dyDescent="0.2">
      <c r="A4145" s="12"/>
      <c r="B4145" s="15"/>
      <c r="C4145" s="29"/>
    </row>
    <row r="4146" spans="1:3" x14ac:dyDescent="0.2">
      <c r="A4146" s="12"/>
      <c r="B4146" s="15"/>
      <c r="C4146" s="29"/>
    </row>
    <row r="4147" spans="1:3" x14ac:dyDescent="0.2">
      <c r="A4147" s="12"/>
      <c r="B4147" s="15"/>
      <c r="C4147" s="29"/>
    </row>
    <row r="4148" spans="1:3" x14ac:dyDescent="0.2">
      <c r="A4148" s="12"/>
      <c r="B4148" s="15"/>
      <c r="C4148" s="29"/>
    </row>
    <row r="4149" spans="1:3" x14ac:dyDescent="0.2">
      <c r="A4149" s="12"/>
      <c r="B4149" s="15"/>
      <c r="C4149" s="29"/>
    </row>
    <row r="4150" spans="1:3" x14ac:dyDescent="0.2">
      <c r="A4150" s="12"/>
      <c r="B4150" s="15"/>
      <c r="C4150" s="29"/>
    </row>
    <row r="4151" spans="1:3" x14ac:dyDescent="0.2">
      <c r="A4151" s="12"/>
      <c r="B4151" s="15"/>
      <c r="C4151" s="29"/>
    </row>
    <row r="4152" spans="1:3" x14ac:dyDescent="0.2">
      <c r="A4152" s="12"/>
      <c r="B4152" s="15"/>
      <c r="C4152" s="29"/>
    </row>
    <row r="4153" spans="1:3" x14ac:dyDescent="0.2">
      <c r="A4153" s="12"/>
      <c r="B4153" s="15"/>
      <c r="C4153" s="29"/>
    </row>
    <row r="4154" spans="1:3" x14ac:dyDescent="0.2">
      <c r="A4154" s="12"/>
      <c r="B4154" s="15"/>
      <c r="C4154" s="29"/>
    </row>
    <row r="4155" spans="1:3" x14ac:dyDescent="0.2">
      <c r="A4155" s="12"/>
      <c r="B4155" s="15"/>
      <c r="C4155" s="29"/>
    </row>
    <row r="4156" spans="1:3" x14ac:dyDescent="0.2">
      <c r="A4156" s="12"/>
      <c r="B4156" s="15"/>
      <c r="C4156" s="29"/>
    </row>
    <row r="4157" spans="1:3" x14ac:dyDescent="0.2">
      <c r="A4157" s="12"/>
      <c r="B4157" s="15"/>
      <c r="C4157" s="29"/>
    </row>
    <row r="4158" spans="1:3" x14ac:dyDescent="0.2">
      <c r="A4158" s="12"/>
      <c r="B4158" s="15"/>
      <c r="C4158" s="29"/>
    </row>
    <row r="4159" spans="1:3" x14ac:dyDescent="0.2">
      <c r="A4159" s="12"/>
      <c r="B4159" s="15"/>
      <c r="C4159" s="29"/>
    </row>
    <row r="4160" spans="1:3" x14ac:dyDescent="0.2">
      <c r="A4160" s="12"/>
      <c r="B4160" s="15"/>
      <c r="C4160" s="29"/>
    </row>
    <row r="4161" spans="1:3" x14ac:dyDescent="0.2">
      <c r="A4161" s="12"/>
      <c r="B4161" s="15"/>
      <c r="C4161" s="29"/>
    </row>
    <row r="4162" spans="1:3" x14ac:dyDescent="0.2">
      <c r="A4162" s="12"/>
      <c r="B4162" s="15"/>
      <c r="C4162" s="29"/>
    </row>
    <row r="4163" spans="1:3" x14ac:dyDescent="0.2">
      <c r="A4163" s="12"/>
      <c r="B4163" s="15"/>
      <c r="C4163" s="29"/>
    </row>
    <row r="4164" spans="1:3" x14ac:dyDescent="0.2">
      <c r="A4164" s="12"/>
      <c r="B4164" s="15"/>
      <c r="C4164" s="29"/>
    </row>
    <row r="4165" spans="1:3" x14ac:dyDescent="0.2">
      <c r="A4165" s="12"/>
      <c r="B4165" s="15"/>
      <c r="C4165" s="29"/>
    </row>
    <row r="4166" spans="1:3" x14ac:dyDescent="0.2">
      <c r="A4166" s="12"/>
      <c r="B4166" s="15"/>
      <c r="C4166" s="29"/>
    </row>
    <row r="4167" spans="1:3" x14ac:dyDescent="0.2">
      <c r="A4167" s="12"/>
      <c r="B4167" s="15"/>
      <c r="C4167" s="29"/>
    </row>
    <row r="4168" spans="1:3" x14ac:dyDescent="0.2">
      <c r="A4168" s="12"/>
      <c r="B4168" s="15"/>
      <c r="C4168" s="29"/>
    </row>
    <row r="4169" spans="1:3" x14ac:dyDescent="0.2">
      <c r="A4169" s="12"/>
      <c r="B4169" s="15"/>
      <c r="C4169" s="29"/>
    </row>
    <row r="4170" spans="1:3" x14ac:dyDescent="0.2">
      <c r="A4170" s="12"/>
      <c r="B4170" s="15"/>
      <c r="C4170" s="29"/>
    </row>
    <row r="4171" spans="1:3" x14ac:dyDescent="0.2">
      <c r="A4171" s="12"/>
      <c r="B4171" s="15"/>
      <c r="C4171" s="29"/>
    </row>
    <row r="4172" spans="1:3" x14ac:dyDescent="0.2">
      <c r="A4172" s="12"/>
      <c r="B4172" s="15"/>
      <c r="C4172" s="29"/>
    </row>
    <row r="4173" spans="1:3" x14ac:dyDescent="0.2">
      <c r="A4173" s="12"/>
      <c r="B4173" s="15"/>
      <c r="C4173" s="29"/>
    </row>
    <row r="4174" spans="1:3" x14ac:dyDescent="0.2">
      <c r="A4174" s="12"/>
      <c r="B4174" s="15"/>
      <c r="C4174" s="29"/>
    </row>
    <row r="4175" spans="1:3" x14ac:dyDescent="0.2">
      <c r="A4175" s="12"/>
      <c r="B4175" s="15"/>
      <c r="C4175" s="29"/>
    </row>
    <row r="4176" spans="1:3" x14ac:dyDescent="0.2">
      <c r="A4176" s="12"/>
      <c r="B4176" s="15"/>
      <c r="C4176" s="29"/>
    </row>
    <row r="4177" spans="1:3" x14ac:dyDescent="0.2">
      <c r="A4177" s="12"/>
      <c r="B4177" s="15"/>
      <c r="C4177" s="29"/>
    </row>
    <row r="4178" spans="1:3" x14ac:dyDescent="0.2">
      <c r="A4178" s="12"/>
      <c r="B4178" s="15"/>
      <c r="C4178" s="29"/>
    </row>
    <row r="4179" spans="1:3" x14ac:dyDescent="0.2">
      <c r="A4179" s="12"/>
      <c r="B4179" s="15"/>
      <c r="C4179" s="29"/>
    </row>
    <row r="4180" spans="1:3" x14ac:dyDescent="0.2">
      <c r="A4180" s="12"/>
      <c r="B4180" s="15"/>
      <c r="C4180" s="29"/>
    </row>
    <row r="4181" spans="1:3" x14ac:dyDescent="0.2">
      <c r="A4181" s="12"/>
      <c r="B4181" s="15"/>
      <c r="C4181" s="29"/>
    </row>
    <row r="4182" spans="1:3" x14ac:dyDescent="0.2">
      <c r="A4182" s="12"/>
      <c r="B4182" s="15"/>
      <c r="C4182" s="29"/>
    </row>
    <row r="4183" spans="1:3" x14ac:dyDescent="0.2">
      <c r="A4183" s="12"/>
      <c r="B4183" s="15"/>
      <c r="C4183" s="29"/>
    </row>
    <row r="4184" spans="1:3" x14ac:dyDescent="0.2">
      <c r="A4184" s="12"/>
      <c r="B4184" s="15"/>
      <c r="C4184" s="29"/>
    </row>
    <row r="4185" spans="1:3" x14ac:dyDescent="0.2">
      <c r="A4185" s="12"/>
      <c r="B4185" s="15"/>
      <c r="C4185" s="29"/>
    </row>
    <row r="4186" spans="1:3" x14ac:dyDescent="0.2">
      <c r="A4186" s="12"/>
      <c r="B4186" s="15"/>
      <c r="C4186" s="29"/>
    </row>
    <row r="4187" spans="1:3" x14ac:dyDescent="0.2">
      <c r="A4187" s="12"/>
      <c r="B4187" s="15"/>
      <c r="C4187" s="29"/>
    </row>
    <row r="4188" spans="1:3" x14ac:dyDescent="0.2">
      <c r="A4188" s="12"/>
      <c r="B4188" s="15"/>
      <c r="C4188" s="29"/>
    </row>
    <row r="4189" spans="1:3" x14ac:dyDescent="0.2">
      <c r="A4189" s="12"/>
      <c r="B4189" s="15"/>
      <c r="C4189" s="29"/>
    </row>
    <row r="4190" spans="1:3" x14ac:dyDescent="0.2">
      <c r="A4190" s="12"/>
      <c r="B4190" s="15"/>
      <c r="C4190" s="29"/>
    </row>
    <row r="4191" spans="1:3" x14ac:dyDescent="0.2">
      <c r="A4191" s="12"/>
      <c r="B4191" s="15"/>
      <c r="C4191" s="29"/>
    </row>
    <row r="4192" spans="1:3" x14ac:dyDescent="0.2">
      <c r="A4192" s="12"/>
      <c r="B4192" s="15"/>
      <c r="C4192" s="29"/>
    </row>
    <row r="4193" spans="1:3" x14ac:dyDescent="0.2">
      <c r="A4193" s="12"/>
      <c r="B4193" s="15"/>
      <c r="C4193" s="29"/>
    </row>
    <row r="4194" spans="1:3" x14ac:dyDescent="0.2">
      <c r="A4194" s="12"/>
      <c r="B4194" s="15"/>
      <c r="C4194" s="29"/>
    </row>
    <row r="4195" spans="1:3" x14ac:dyDescent="0.2">
      <c r="A4195" s="12"/>
      <c r="B4195" s="15"/>
      <c r="C4195" s="29"/>
    </row>
    <row r="4196" spans="1:3" x14ac:dyDescent="0.2">
      <c r="A4196" s="12"/>
      <c r="B4196" s="15"/>
      <c r="C4196" s="29"/>
    </row>
    <row r="4197" spans="1:3" x14ac:dyDescent="0.2">
      <c r="A4197" s="12"/>
      <c r="B4197" s="15"/>
      <c r="C4197" s="29"/>
    </row>
    <row r="4198" spans="1:3" x14ac:dyDescent="0.2">
      <c r="A4198" s="12"/>
      <c r="B4198" s="15"/>
      <c r="C4198" s="29"/>
    </row>
    <row r="4199" spans="1:3" x14ac:dyDescent="0.2">
      <c r="A4199" s="12"/>
      <c r="B4199" s="15"/>
      <c r="C4199" s="29"/>
    </row>
    <row r="4200" spans="1:3" x14ac:dyDescent="0.2">
      <c r="A4200" s="12"/>
      <c r="B4200" s="15"/>
      <c r="C4200" s="29"/>
    </row>
    <row r="4201" spans="1:3" x14ac:dyDescent="0.2">
      <c r="A4201" s="12"/>
      <c r="B4201" s="15"/>
      <c r="C4201" s="29"/>
    </row>
    <row r="4202" spans="1:3" x14ac:dyDescent="0.2">
      <c r="A4202" s="12"/>
      <c r="B4202" s="15"/>
      <c r="C4202" s="29"/>
    </row>
    <row r="4203" spans="1:3" x14ac:dyDescent="0.2">
      <c r="A4203" s="12"/>
      <c r="B4203" s="15"/>
      <c r="C4203" s="29"/>
    </row>
    <row r="4204" spans="1:3" x14ac:dyDescent="0.2">
      <c r="A4204" s="12"/>
      <c r="B4204" s="15"/>
      <c r="C4204" s="29"/>
    </row>
    <row r="4205" spans="1:3" x14ac:dyDescent="0.2">
      <c r="A4205" s="12"/>
      <c r="B4205" s="15"/>
      <c r="C4205" s="29"/>
    </row>
    <row r="4206" spans="1:3" x14ac:dyDescent="0.2">
      <c r="A4206" s="12"/>
      <c r="B4206" s="15"/>
      <c r="C4206" s="29"/>
    </row>
    <row r="4207" spans="1:3" x14ac:dyDescent="0.2">
      <c r="A4207" s="12"/>
      <c r="B4207" s="15"/>
      <c r="C4207" s="29"/>
    </row>
    <row r="4208" spans="1:3" x14ac:dyDescent="0.2">
      <c r="A4208" s="12"/>
      <c r="B4208" s="15"/>
      <c r="C4208" s="29"/>
    </row>
    <row r="4209" spans="1:3" x14ac:dyDescent="0.2">
      <c r="A4209" s="12"/>
      <c r="B4209" s="15"/>
      <c r="C4209" s="29"/>
    </row>
    <row r="4210" spans="1:3" x14ac:dyDescent="0.2">
      <c r="A4210" s="12"/>
      <c r="B4210" s="15"/>
      <c r="C4210" s="29"/>
    </row>
    <row r="4211" spans="1:3" x14ac:dyDescent="0.2">
      <c r="A4211" s="12"/>
      <c r="B4211" s="15"/>
      <c r="C4211" s="29"/>
    </row>
    <row r="4212" spans="1:3" x14ac:dyDescent="0.2">
      <c r="A4212" s="12"/>
      <c r="B4212" s="15"/>
      <c r="C4212" s="29"/>
    </row>
    <row r="4213" spans="1:3" x14ac:dyDescent="0.2">
      <c r="A4213" s="12"/>
      <c r="B4213" s="15"/>
      <c r="C4213" s="29"/>
    </row>
    <row r="4214" spans="1:3" x14ac:dyDescent="0.2">
      <c r="A4214" s="12"/>
      <c r="B4214" s="15"/>
      <c r="C4214" s="29"/>
    </row>
    <row r="4215" spans="1:3" x14ac:dyDescent="0.2">
      <c r="A4215" s="12"/>
      <c r="B4215" s="15"/>
      <c r="C4215" s="29"/>
    </row>
    <row r="4216" spans="1:3" x14ac:dyDescent="0.2">
      <c r="A4216" s="12"/>
      <c r="B4216" s="15"/>
      <c r="C4216" s="29"/>
    </row>
    <row r="4217" spans="1:3" x14ac:dyDescent="0.2">
      <c r="A4217" s="12"/>
      <c r="B4217" s="15"/>
      <c r="C4217" s="29"/>
    </row>
    <row r="4218" spans="1:3" x14ac:dyDescent="0.2">
      <c r="A4218" s="12"/>
      <c r="B4218" s="15"/>
      <c r="C4218" s="29"/>
    </row>
    <row r="4219" spans="1:3" x14ac:dyDescent="0.2">
      <c r="A4219" s="12"/>
      <c r="B4219" s="15"/>
      <c r="C4219" s="29"/>
    </row>
    <row r="4220" spans="1:3" x14ac:dyDescent="0.2">
      <c r="A4220" s="12"/>
      <c r="B4220" s="15"/>
      <c r="C4220" s="29"/>
    </row>
    <row r="4221" spans="1:3" x14ac:dyDescent="0.2">
      <c r="A4221" s="12"/>
      <c r="B4221" s="15"/>
      <c r="C4221" s="29"/>
    </row>
    <row r="4222" spans="1:3" x14ac:dyDescent="0.2">
      <c r="A4222" s="12"/>
      <c r="B4222" s="15"/>
      <c r="C4222" s="29"/>
    </row>
    <row r="4223" spans="1:3" x14ac:dyDescent="0.2">
      <c r="A4223" s="12"/>
      <c r="B4223" s="15"/>
      <c r="C4223" s="29"/>
    </row>
    <row r="4224" spans="1:3" x14ac:dyDescent="0.2">
      <c r="A4224" s="12"/>
      <c r="B4224" s="15"/>
      <c r="C4224" s="29"/>
    </row>
    <row r="4225" spans="1:3" x14ac:dyDescent="0.2">
      <c r="A4225" s="12"/>
      <c r="B4225" s="15"/>
      <c r="C4225" s="29"/>
    </row>
    <row r="4226" spans="1:3" x14ac:dyDescent="0.2">
      <c r="A4226" s="12"/>
      <c r="B4226" s="15"/>
      <c r="C4226" s="29"/>
    </row>
    <row r="4227" spans="1:3" x14ac:dyDescent="0.2">
      <c r="A4227" s="12"/>
      <c r="B4227" s="15"/>
      <c r="C4227" s="29"/>
    </row>
    <row r="4228" spans="1:3" x14ac:dyDescent="0.2">
      <c r="A4228" s="12"/>
      <c r="B4228" s="15"/>
      <c r="C4228" s="29"/>
    </row>
    <row r="4229" spans="1:3" x14ac:dyDescent="0.2">
      <c r="A4229" s="12"/>
      <c r="B4229" s="15"/>
      <c r="C4229" s="29"/>
    </row>
    <row r="4230" spans="1:3" x14ac:dyDescent="0.2">
      <c r="A4230" s="12"/>
      <c r="B4230" s="15"/>
      <c r="C4230" s="29"/>
    </row>
    <row r="4231" spans="1:3" x14ac:dyDescent="0.2">
      <c r="A4231" s="12"/>
      <c r="B4231" s="15"/>
      <c r="C4231" s="29"/>
    </row>
    <row r="4232" spans="1:3" x14ac:dyDescent="0.2">
      <c r="A4232" s="12"/>
      <c r="B4232" s="15"/>
      <c r="C4232" s="29"/>
    </row>
    <row r="4233" spans="1:3" x14ac:dyDescent="0.2">
      <c r="A4233" s="12"/>
      <c r="B4233" s="15"/>
      <c r="C4233" s="29"/>
    </row>
    <row r="4234" spans="1:3" x14ac:dyDescent="0.2">
      <c r="A4234" s="12"/>
      <c r="B4234" s="15"/>
      <c r="C4234" s="29"/>
    </row>
    <row r="4235" spans="1:3" x14ac:dyDescent="0.2">
      <c r="A4235" s="12"/>
      <c r="B4235" s="15"/>
      <c r="C4235" s="29"/>
    </row>
    <row r="4236" spans="1:3" x14ac:dyDescent="0.2">
      <c r="A4236" s="12"/>
      <c r="B4236" s="15"/>
      <c r="C4236" s="29"/>
    </row>
    <row r="4237" spans="1:3" x14ac:dyDescent="0.2">
      <c r="A4237" s="12"/>
      <c r="B4237" s="15"/>
      <c r="C4237" s="29"/>
    </row>
    <row r="4238" spans="1:3" x14ac:dyDescent="0.2">
      <c r="A4238" s="12"/>
      <c r="B4238" s="15"/>
      <c r="C4238" s="29"/>
    </row>
    <row r="4239" spans="1:3" x14ac:dyDescent="0.2">
      <c r="A4239" s="12"/>
      <c r="B4239" s="15"/>
      <c r="C4239" s="29"/>
    </row>
    <row r="4240" spans="1:3" x14ac:dyDescent="0.2">
      <c r="A4240" s="12"/>
      <c r="B4240" s="15"/>
      <c r="C4240" s="29"/>
    </row>
    <row r="4241" spans="1:3" x14ac:dyDescent="0.2">
      <c r="A4241" s="12"/>
      <c r="B4241" s="15"/>
      <c r="C4241" s="29"/>
    </row>
    <row r="4242" spans="1:3" x14ac:dyDescent="0.2">
      <c r="A4242" s="12"/>
      <c r="B4242" s="15"/>
      <c r="C4242" s="29"/>
    </row>
    <row r="4243" spans="1:3" x14ac:dyDescent="0.2">
      <c r="A4243" s="12"/>
      <c r="B4243" s="15"/>
      <c r="C4243" s="29"/>
    </row>
    <row r="4244" spans="1:3" x14ac:dyDescent="0.2">
      <c r="A4244" s="12"/>
      <c r="B4244" s="15"/>
      <c r="C4244" s="29"/>
    </row>
    <row r="4245" spans="1:3" x14ac:dyDescent="0.2">
      <c r="A4245" s="12"/>
      <c r="B4245" s="15"/>
      <c r="C4245" s="29"/>
    </row>
    <row r="4246" spans="1:3" x14ac:dyDescent="0.2">
      <c r="A4246" s="12"/>
      <c r="B4246" s="15"/>
      <c r="C4246" s="29"/>
    </row>
    <row r="4247" spans="1:3" x14ac:dyDescent="0.2">
      <c r="A4247" s="12"/>
      <c r="B4247" s="15"/>
      <c r="C4247" s="29"/>
    </row>
    <row r="4248" spans="1:3" x14ac:dyDescent="0.2">
      <c r="A4248" s="12"/>
      <c r="B4248" s="15"/>
      <c r="C4248" s="29"/>
    </row>
    <row r="4249" spans="1:3" x14ac:dyDescent="0.2">
      <c r="A4249" s="12"/>
      <c r="B4249" s="15"/>
      <c r="C4249" s="29"/>
    </row>
    <row r="4250" spans="1:3" x14ac:dyDescent="0.2">
      <c r="A4250" s="12"/>
      <c r="B4250" s="15"/>
      <c r="C4250" s="29"/>
    </row>
    <row r="4251" spans="1:3" x14ac:dyDescent="0.2">
      <c r="A4251" s="12"/>
      <c r="B4251" s="15"/>
      <c r="C4251" s="29"/>
    </row>
    <row r="4252" spans="1:3" x14ac:dyDescent="0.2">
      <c r="A4252" s="12"/>
      <c r="B4252" s="15"/>
      <c r="C4252" s="29"/>
    </row>
    <row r="4253" spans="1:3" x14ac:dyDescent="0.2">
      <c r="A4253" s="12"/>
      <c r="B4253" s="15"/>
      <c r="C4253" s="29"/>
    </row>
    <row r="4254" spans="1:3" x14ac:dyDescent="0.2">
      <c r="A4254" s="12"/>
      <c r="B4254" s="15"/>
      <c r="C4254" s="29"/>
    </row>
    <row r="4255" spans="1:3" x14ac:dyDescent="0.2">
      <c r="A4255" s="12"/>
      <c r="B4255" s="15"/>
      <c r="C4255" s="29"/>
    </row>
    <row r="4256" spans="1:3" x14ac:dyDescent="0.2">
      <c r="A4256" s="12"/>
      <c r="B4256" s="15"/>
      <c r="C4256" s="29"/>
    </row>
    <row r="4257" spans="1:3" x14ac:dyDescent="0.2">
      <c r="A4257" s="12"/>
      <c r="B4257" s="15"/>
      <c r="C4257" s="29"/>
    </row>
    <row r="4258" spans="1:3" x14ac:dyDescent="0.2">
      <c r="A4258" s="12"/>
      <c r="B4258" s="15"/>
      <c r="C4258" s="29"/>
    </row>
    <row r="4259" spans="1:3" x14ac:dyDescent="0.2">
      <c r="A4259" s="12"/>
      <c r="B4259" s="15"/>
      <c r="C4259" s="29"/>
    </row>
    <row r="4260" spans="1:3" x14ac:dyDescent="0.2">
      <c r="A4260" s="12"/>
      <c r="B4260" s="15"/>
      <c r="C4260" s="29"/>
    </row>
    <row r="4261" spans="1:3" x14ac:dyDescent="0.2">
      <c r="A4261" s="12"/>
      <c r="B4261" s="15"/>
      <c r="C4261" s="29"/>
    </row>
    <row r="4262" spans="1:3" x14ac:dyDescent="0.2">
      <c r="A4262" s="12"/>
      <c r="B4262" s="15"/>
      <c r="C4262" s="29"/>
    </row>
    <row r="4263" spans="1:3" x14ac:dyDescent="0.2">
      <c r="A4263" s="12"/>
      <c r="B4263" s="15"/>
      <c r="C4263" s="29"/>
    </row>
    <row r="4264" spans="1:3" x14ac:dyDescent="0.2">
      <c r="A4264" s="12"/>
      <c r="B4264" s="15"/>
      <c r="C4264" s="29"/>
    </row>
    <row r="4265" spans="1:3" x14ac:dyDescent="0.2">
      <c r="A4265" s="12"/>
      <c r="B4265" s="15"/>
      <c r="C4265" s="29"/>
    </row>
    <row r="4266" spans="1:3" x14ac:dyDescent="0.2">
      <c r="A4266" s="12"/>
      <c r="B4266" s="15"/>
      <c r="C4266" s="29"/>
    </row>
    <row r="4267" spans="1:3" x14ac:dyDescent="0.2">
      <c r="A4267" s="12"/>
      <c r="B4267" s="15"/>
      <c r="C4267" s="29"/>
    </row>
    <row r="4268" spans="1:3" x14ac:dyDescent="0.2">
      <c r="A4268" s="12"/>
      <c r="B4268" s="15"/>
      <c r="C4268" s="29"/>
    </row>
    <row r="4269" spans="1:3" x14ac:dyDescent="0.2">
      <c r="A4269" s="12"/>
      <c r="B4269" s="15"/>
      <c r="C4269" s="29"/>
    </row>
    <row r="4270" spans="1:3" x14ac:dyDescent="0.2">
      <c r="A4270" s="12"/>
      <c r="B4270" s="15"/>
      <c r="C4270" s="29"/>
    </row>
    <row r="4271" spans="1:3" x14ac:dyDescent="0.2">
      <c r="A4271" s="12"/>
      <c r="B4271" s="15"/>
      <c r="C4271" s="29"/>
    </row>
    <row r="4272" spans="1:3" x14ac:dyDescent="0.2">
      <c r="A4272" s="12"/>
      <c r="B4272" s="15"/>
      <c r="C4272" s="29"/>
    </row>
    <row r="4273" spans="1:3" x14ac:dyDescent="0.2">
      <c r="A4273" s="12"/>
      <c r="B4273" s="15"/>
      <c r="C4273" s="29"/>
    </row>
    <row r="4274" spans="1:3" x14ac:dyDescent="0.2">
      <c r="A4274" s="12"/>
      <c r="B4274" s="15"/>
      <c r="C4274" s="29"/>
    </row>
    <row r="4275" spans="1:3" x14ac:dyDescent="0.2">
      <c r="A4275" s="12"/>
      <c r="B4275" s="15"/>
      <c r="C4275" s="29"/>
    </row>
    <row r="4276" spans="1:3" x14ac:dyDescent="0.2">
      <c r="A4276" s="12"/>
      <c r="B4276" s="15"/>
      <c r="C4276" s="29"/>
    </row>
    <row r="4277" spans="1:3" x14ac:dyDescent="0.2">
      <c r="A4277" s="12"/>
      <c r="B4277" s="15"/>
      <c r="C4277" s="29"/>
    </row>
    <row r="4278" spans="1:3" x14ac:dyDescent="0.2">
      <c r="A4278" s="12"/>
      <c r="B4278" s="15"/>
      <c r="C4278" s="29"/>
    </row>
    <row r="4279" spans="1:3" x14ac:dyDescent="0.2">
      <c r="A4279" s="12"/>
      <c r="B4279" s="15"/>
      <c r="C4279" s="29"/>
    </row>
    <row r="4280" spans="1:3" x14ac:dyDescent="0.2">
      <c r="A4280" s="12"/>
      <c r="B4280" s="15"/>
      <c r="C4280" s="29"/>
    </row>
    <row r="4281" spans="1:3" x14ac:dyDescent="0.2">
      <c r="A4281" s="12"/>
      <c r="B4281" s="15"/>
      <c r="C4281" s="29"/>
    </row>
    <row r="4282" spans="1:3" x14ac:dyDescent="0.2">
      <c r="A4282" s="12"/>
      <c r="B4282" s="15"/>
      <c r="C4282" s="29"/>
    </row>
    <row r="4283" spans="1:3" x14ac:dyDescent="0.2">
      <c r="A4283" s="12"/>
      <c r="B4283" s="15"/>
      <c r="C4283" s="29"/>
    </row>
    <row r="4284" spans="1:3" x14ac:dyDescent="0.2">
      <c r="A4284" s="12"/>
      <c r="B4284" s="15"/>
      <c r="C4284" s="29"/>
    </row>
    <row r="4285" spans="1:3" x14ac:dyDescent="0.2">
      <c r="A4285" s="12"/>
      <c r="B4285" s="15"/>
      <c r="C4285" s="29"/>
    </row>
    <row r="4286" spans="1:3" x14ac:dyDescent="0.2">
      <c r="A4286" s="12"/>
      <c r="B4286" s="15"/>
      <c r="C4286" s="29"/>
    </row>
    <row r="4287" spans="1:3" x14ac:dyDescent="0.2">
      <c r="A4287" s="12"/>
      <c r="B4287" s="15"/>
      <c r="C4287" s="29"/>
    </row>
    <row r="4288" spans="1:3" x14ac:dyDescent="0.2">
      <c r="A4288" s="12"/>
      <c r="B4288" s="15"/>
      <c r="C4288" s="29"/>
    </row>
    <row r="4289" spans="1:3" x14ac:dyDescent="0.2">
      <c r="A4289" s="12"/>
      <c r="B4289" s="15"/>
      <c r="C4289" s="29"/>
    </row>
    <row r="4290" spans="1:3" x14ac:dyDescent="0.2">
      <c r="A4290" s="12"/>
      <c r="B4290" s="15"/>
      <c r="C4290" s="29"/>
    </row>
    <row r="4291" spans="1:3" x14ac:dyDescent="0.2">
      <c r="A4291" s="12"/>
      <c r="B4291" s="15"/>
      <c r="C4291" s="29"/>
    </row>
    <row r="4292" spans="1:3" x14ac:dyDescent="0.2">
      <c r="A4292" s="12"/>
      <c r="B4292" s="15"/>
      <c r="C4292" s="29"/>
    </row>
    <row r="4293" spans="1:3" x14ac:dyDescent="0.2">
      <c r="A4293" s="12"/>
      <c r="B4293" s="15"/>
      <c r="C4293" s="29"/>
    </row>
    <row r="4294" spans="1:3" x14ac:dyDescent="0.2">
      <c r="A4294" s="12"/>
      <c r="B4294" s="15"/>
      <c r="C4294" s="29"/>
    </row>
    <row r="4295" spans="1:3" x14ac:dyDescent="0.2">
      <c r="A4295" s="12"/>
      <c r="B4295" s="15"/>
      <c r="C4295" s="29"/>
    </row>
    <row r="4296" spans="1:3" x14ac:dyDescent="0.2">
      <c r="A4296" s="12"/>
      <c r="B4296" s="15"/>
      <c r="C4296" s="29"/>
    </row>
    <row r="4297" spans="1:3" x14ac:dyDescent="0.2">
      <c r="A4297" s="12"/>
      <c r="B4297" s="15"/>
      <c r="C4297" s="29"/>
    </row>
    <row r="4298" spans="1:3" x14ac:dyDescent="0.2">
      <c r="A4298" s="12"/>
      <c r="B4298" s="15"/>
      <c r="C4298" s="29"/>
    </row>
    <row r="4299" spans="1:3" x14ac:dyDescent="0.2">
      <c r="A4299" s="12"/>
      <c r="B4299" s="15"/>
      <c r="C4299" s="29"/>
    </row>
    <row r="4300" spans="1:3" x14ac:dyDescent="0.2">
      <c r="A4300" s="12"/>
      <c r="B4300" s="15"/>
      <c r="C4300" s="29"/>
    </row>
    <row r="4301" spans="1:3" x14ac:dyDescent="0.2">
      <c r="A4301" s="12"/>
      <c r="B4301" s="15"/>
      <c r="C4301" s="29"/>
    </row>
    <row r="4302" spans="1:3" x14ac:dyDescent="0.2">
      <c r="A4302" s="12"/>
      <c r="B4302" s="15"/>
      <c r="C4302" s="29"/>
    </row>
    <row r="4303" spans="1:3" x14ac:dyDescent="0.2">
      <c r="A4303" s="12"/>
      <c r="B4303" s="15"/>
      <c r="C4303" s="29"/>
    </row>
    <row r="4304" spans="1:3" x14ac:dyDescent="0.2">
      <c r="A4304" s="12"/>
      <c r="B4304" s="15"/>
      <c r="C4304" s="29"/>
    </row>
    <row r="4305" spans="1:3" x14ac:dyDescent="0.2">
      <c r="A4305" s="12"/>
      <c r="B4305" s="15"/>
      <c r="C4305" s="29"/>
    </row>
    <row r="4306" spans="1:3" x14ac:dyDescent="0.2">
      <c r="A4306" s="12"/>
      <c r="B4306" s="15"/>
      <c r="C4306" s="29"/>
    </row>
    <row r="4307" spans="1:3" x14ac:dyDescent="0.2">
      <c r="A4307" s="12"/>
      <c r="B4307" s="15"/>
      <c r="C4307" s="29"/>
    </row>
    <row r="4308" spans="1:3" x14ac:dyDescent="0.2">
      <c r="A4308" s="12"/>
      <c r="B4308" s="15"/>
      <c r="C4308" s="29"/>
    </row>
    <row r="4309" spans="1:3" x14ac:dyDescent="0.2">
      <c r="A4309" s="12"/>
      <c r="B4309" s="15"/>
      <c r="C4309" s="29"/>
    </row>
    <row r="4310" spans="1:3" x14ac:dyDescent="0.2">
      <c r="A4310" s="12"/>
      <c r="B4310" s="15"/>
      <c r="C4310" s="29"/>
    </row>
    <row r="4311" spans="1:3" x14ac:dyDescent="0.2">
      <c r="A4311" s="12"/>
      <c r="B4311" s="15"/>
      <c r="C4311" s="29"/>
    </row>
    <row r="4312" spans="1:3" x14ac:dyDescent="0.2">
      <c r="A4312" s="12"/>
      <c r="B4312" s="15"/>
      <c r="C4312" s="29"/>
    </row>
    <row r="4313" spans="1:3" x14ac:dyDescent="0.2">
      <c r="A4313" s="12"/>
      <c r="B4313" s="15"/>
      <c r="C4313" s="29"/>
    </row>
    <row r="4314" spans="1:3" x14ac:dyDescent="0.2">
      <c r="A4314" s="12"/>
      <c r="B4314" s="15"/>
      <c r="C4314" s="29"/>
    </row>
    <row r="4315" spans="1:3" x14ac:dyDescent="0.2">
      <c r="A4315" s="12"/>
      <c r="B4315" s="15"/>
      <c r="C4315" s="29"/>
    </row>
    <row r="4316" spans="1:3" x14ac:dyDescent="0.2">
      <c r="A4316" s="12"/>
      <c r="B4316" s="15"/>
      <c r="C4316" s="29"/>
    </row>
    <row r="4317" spans="1:3" x14ac:dyDescent="0.2">
      <c r="A4317" s="12"/>
      <c r="B4317" s="15"/>
      <c r="C4317" s="29"/>
    </row>
    <row r="4318" spans="1:3" x14ac:dyDescent="0.2">
      <c r="A4318" s="12"/>
      <c r="B4318" s="15"/>
      <c r="C4318" s="29"/>
    </row>
    <row r="4319" spans="1:3" x14ac:dyDescent="0.2">
      <c r="A4319" s="12"/>
      <c r="B4319" s="15"/>
      <c r="C4319" s="29"/>
    </row>
    <row r="4320" spans="1:3" x14ac:dyDescent="0.2">
      <c r="A4320" s="12"/>
      <c r="B4320" s="15"/>
      <c r="C4320" s="29"/>
    </row>
    <row r="4321" spans="1:3" x14ac:dyDescent="0.2">
      <c r="A4321" s="12"/>
      <c r="B4321" s="15"/>
      <c r="C4321" s="29"/>
    </row>
    <row r="4322" spans="1:3" x14ac:dyDescent="0.2">
      <c r="A4322" s="12"/>
      <c r="B4322" s="15"/>
      <c r="C4322" s="29"/>
    </row>
    <row r="4323" spans="1:3" x14ac:dyDescent="0.2">
      <c r="A4323" s="12"/>
      <c r="B4323" s="15"/>
      <c r="C4323" s="29"/>
    </row>
    <row r="4324" spans="1:3" x14ac:dyDescent="0.2">
      <c r="A4324" s="12"/>
      <c r="B4324" s="15"/>
      <c r="C4324" s="29"/>
    </row>
    <row r="4325" spans="1:3" x14ac:dyDescent="0.2">
      <c r="A4325" s="12"/>
      <c r="B4325" s="15"/>
      <c r="C4325" s="29"/>
    </row>
    <row r="4326" spans="1:3" x14ac:dyDescent="0.2">
      <c r="A4326" s="12"/>
      <c r="B4326" s="15"/>
      <c r="C4326" s="29"/>
    </row>
    <row r="4327" spans="1:3" x14ac:dyDescent="0.2">
      <c r="A4327" s="12"/>
      <c r="B4327" s="15"/>
      <c r="C4327" s="29"/>
    </row>
    <row r="4328" spans="1:3" x14ac:dyDescent="0.2">
      <c r="A4328" s="12"/>
      <c r="B4328" s="15"/>
      <c r="C4328" s="29"/>
    </row>
    <row r="4329" spans="1:3" x14ac:dyDescent="0.2">
      <c r="A4329" s="12"/>
      <c r="B4329" s="15"/>
      <c r="C4329" s="29"/>
    </row>
    <row r="4330" spans="1:3" x14ac:dyDescent="0.2">
      <c r="A4330" s="12"/>
      <c r="B4330" s="15"/>
      <c r="C4330" s="29"/>
    </row>
    <row r="4331" spans="1:3" x14ac:dyDescent="0.2">
      <c r="A4331" s="12"/>
      <c r="B4331" s="15"/>
      <c r="C4331" s="29"/>
    </row>
    <row r="4332" spans="1:3" x14ac:dyDescent="0.2">
      <c r="A4332" s="12"/>
      <c r="B4332" s="15"/>
      <c r="C4332" s="29"/>
    </row>
    <row r="4333" spans="1:3" x14ac:dyDescent="0.2">
      <c r="A4333" s="12"/>
      <c r="B4333" s="15"/>
      <c r="C4333" s="29"/>
    </row>
    <row r="4334" spans="1:3" x14ac:dyDescent="0.2">
      <c r="A4334" s="12"/>
      <c r="B4334" s="15"/>
      <c r="C4334" s="29"/>
    </row>
    <row r="4335" spans="1:3" x14ac:dyDescent="0.2">
      <c r="A4335" s="12"/>
      <c r="B4335" s="15"/>
      <c r="C4335" s="29"/>
    </row>
    <row r="4336" spans="1:3" x14ac:dyDescent="0.2">
      <c r="A4336" s="12"/>
      <c r="B4336" s="15"/>
      <c r="C4336" s="29"/>
    </row>
    <row r="4337" spans="1:3" x14ac:dyDescent="0.2">
      <c r="A4337" s="12"/>
      <c r="B4337" s="15"/>
      <c r="C4337" s="29"/>
    </row>
    <row r="4338" spans="1:3" x14ac:dyDescent="0.2">
      <c r="A4338" s="12"/>
      <c r="B4338" s="15"/>
      <c r="C4338" s="29"/>
    </row>
    <row r="4339" spans="1:3" x14ac:dyDescent="0.2">
      <c r="A4339" s="12"/>
      <c r="B4339" s="15"/>
      <c r="C4339" s="29"/>
    </row>
    <row r="4340" spans="1:3" x14ac:dyDescent="0.2">
      <c r="A4340" s="12"/>
      <c r="B4340" s="15"/>
      <c r="C4340" s="29"/>
    </row>
    <row r="4341" spans="1:3" x14ac:dyDescent="0.2">
      <c r="A4341" s="12"/>
      <c r="B4341" s="15"/>
      <c r="C4341" s="29"/>
    </row>
    <row r="4342" spans="1:3" x14ac:dyDescent="0.2">
      <c r="A4342" s="12"/>
      <c r="B4342" s="15"/>
      <c r="C4342" s="29"/>
    </row>
    <row r="4343" spans="1:3" x14ac:dyDescent="0.2">
      <c r="A4343" s="12"/>
      <c r="B4343" s="15"/>
      <c r="C4343" s="29"/>
    </row>
    <row r="4344" spans="1:3" x14ac:dyDescent="0.2">
      <c r="A4344" s="12"/>
      <c r="B4344" s="15"/>
      <c r="C4344" s="29"/>
    </row>
    <row r="4345" spans="1:3" x14ac:dyDescent="0.2">
      <c r="A4345" s="12"/>
      <c r="B4345" s="15"/>
      <c r="C4345" s="29"/>
    </row>
    <row r="4346" spans="1:3" x14ac:dyDescent="0.2">
      <c r="A4346" s="12"/>
      <c r="B4346" s="15"/>
      <c r="C4346" s="29"/>
    </row>
    <row r="4347" spans="1:3" x14ac:dyDescent="0.2">
      <c r="A4347" s="12"/>
      <c r="B4347" s="15"/>
      <c r="C4347" s="29"/>
    </row>
    <row r="4348" spans="1:3" x14ac:dyDescent="0.2">
      <c r="A4348" s="12"/>
      <c r="B4348" s="15"/>
      <c r="C4348" s="29"/>
    </row>
    <row r="4349" spans="1:3" x14ac:dyDescent="0.2">
      <c r="A4349" s="12"/>
      <c r="B4349" s="15"/>
      <c r="C4349" s="29"/>
    </row>
    <row r="4350" spans="1:3" x14ac:dyDescent="0.2">
      <c r="A4350" s="12"/>
      <c r="B4350" s="15"/>
      <c r="C4350" s="29"/>
    </row>
    <row r="4351" spans="1:3" x14ac:dyDescent="0.2">
      <c r="A4351" s="12"/>
      <c r="B4351" s="15"/>
      <c r="C4351" s="29"/>
    </row>
    <row r="4352" spans="1:3" x14ac:dyDescent="0.2">
      <c r="A4352" s="12"/>
      <c r="B4352" s="15"/>
      <c r="C4352" s="29"/>
    </row>
    <row r="4353" spans="1:3" x14ac:dyDescent="0.2">
      <c r="A4353" s="12"/>
      <c r="B4353" s="15"/>
      <c r="C4353" s="29"/>
    </row>
    <row r="4354" spans="1:3" x14ac:dyDescent="0.2">
      <c r="A4354" s="12"/>
      <c r="B4354" s="15"/>
      <c r="C4354" s="29"/>
    </row>
    <row r="4355" spans="1:3" x14ac:dyDescent="0.2">
      <c r="A4355" s="12"/>
      <c r="B4355" s="15"/>
      <c r="C4355" s="29"/>
    </row>
    <row r="4356" spans="1:3" x14ac:dyDescent="0.2">
      <c r="A4356" s="12"/>
      <c r="B4356" s="15"/>
      <c r="C4356" s="29"/>
    </row>
    <row r="4357" spans="1:3" x14ac:dyDescent="0.2">
      <c r="A4357" s="12"/>
      <c r="B4357" s="15"/>
      <c r="C4357" s="29"/>
    </row>
    <row r="4358" spans="1:3" x14ac:dyDescent="0.2">
      <c r="A4358" s="12"/>
      <c r="B4358" s="15"/>
      <c r="C4358" s="29"/>
    </row>
    <row r="4359" spans="1:3" x14ac:dyDescent="0.2">
      <c r="A4359" s="12"/>
      <c r="B4359" s="15"/>
      <c r="C4359" s="29"/>
    </row>
    <row r="4360" spans="1:3" x14ac:dyDescent="0.2">
      <c r="A4360" s="12"/>
      <c r="B4360" s="15"/>
      <c r="C4360" s="29"/>
    </row>
    <row r="4361" spans="1:3" x14ac:dyDescent="0.2">
      <c r="A4361" s="12"/>
      <c r="B4361" s="15"/>
      <c r="C4361" s="29"/>
    </row>
    <row r="4362" spans="1:3" x14ac:dyDescent="0.2">
      <c r="A4362" s="12"/>
      <c r="B4362" s="15"/>
      <c r="C4362" s="29"/>
    </row>
    <row r="4363" spans="1:3" x14ac:dyDescent="0.2">
      <c r="A4363" s="12"/>
      <c r="B4363" s="15"/>
      <c r="C4363" s="29"/>
    </row>
    <row r="4364" spans="1:3" x14ac:dyDescent="0.2">
      <c r="A4364" s="12"/>
      <c r="B4364" s="15"/>
      <c r="C4364" s="29"/>
    </row>
    <row r="4365" spans="1:3" x14ac:dyDescent="0.2">
      <c r="A4365" s="12"/>
      <c r="B4365" s="15"/>
      <c r="C4365" s="29"/>
    </row>
    <row r="4366" spans="1:3" x14ac:dyDescent="0.2">
      <c r="A4366" s="12"/>
      <c r="B4366" s="15"/>
      <c r="C4366" s="29"/>
    </row>
    <row r="4367" spans="1:3" x14ac:dyDescent="0.2">
      <c r="A4367" s="12"/>
      <c r="B4367" s="15"/>
      <c r="C4367" s="29"/>
    </row>
    <row r="4368" spans="1:3" x14ac:dyDescent="0.2">
      <c r="A4368" s="12"/>
      <c r="B4368" s="15"/>
      <c r="C4368" s="29"/>
    </row>
    <row r="4369" spans="1:3" x14ac:dyDescent="0.2">
      <c r="A4369" s="12"/>
      <c r="B4369" s="15"/>
      <c r="C4369" s="29"/>
    </row>
    <row r="4370" spans="1:3" x14ac:dyDescent="0.2">
      <c r="A4370" s="12"/>
      <c r="B4370" s="15"/>
      <c r="C4370" s="29"/>
    </row>
    <row r="4371" spans="1:3" x14ac:dyDescent="0.2">
      <c r="A4371" s="12"/>
      <c r="B4371" s="15"/>
      <c r="C4371" s="29"/>
    </row>
    <row r="4372" spans="1:3" x14ac:dyDescent="0.2">
      <c r="A4372" s="12"/>
      <c r="B4372" s="15"/>
      <c r="C4372" s="29"/>
    </row>
    <row r="4373" spans="1:3" x14ac:dyDescent="0.2">
      <c r="A4373" s="12"/>
      <c r="B4373" s="15"/>
      <c r="C4373" s="29"/>
    </row>
    <row r="4374" spans="1:3" x14ac:dyDescent="0.2">
      <c r="A4374" s="12"/>
      <c r="B4374" s="15"/>
      <c r="C4374" s="29"/>
    </row>
    <row r="4375" spans="1:3" x14ac:dyDescent="0.2">
      <c r="A4375" s="12"/>
      <c r="B4375" s="15"/>
      <c r="C4375" s="29"/>
    </row>
    <row r="4376" spans="1:3" x14ac:dyDescent="0.2">
      <c r="A4376" s="12"/>
      <c r="B4376" s="15"/>
      <c r="C4376" s="29"/>
    </row>
    <row r="4377" spans="1:3" x14ac:dyDescent="0.2">
      <c r="A4377" s="12"/>
      <c r="B4377" s="15"/>
      <c r="C4377" s="29"/>
    </row>
    <row r="4378" spans="1:3" x14ac:dyDescent="0.2">
      <c r="A4378" s="12"/>
      <c r="B4378" s="15"/>
      <c r="C4378" s="29"/>
    </row>
    <row r="4379" spans="1:3" x14ac:dyDescent="0.2">
      <c r="A4379" s="12"/>
      <c r="B4379" s="15"/>
      <c r="C4379" s="29"/>
    </row>
    <row r="4380" spans="1:3" x14ac:dyDescent="0.2">
      <c r="A4380" s="12"/>
      <c r="B4380" s="15"/>
      <c r="C4380" s="29"/>
    </row>
    <row r="4381" spans="1:3" x14ac:dyDescent="0.2">
      <c r="A4381" s="12"/>
      <c r="B4381" s="15"/>
      <c r="C4381" s="29"/>
    </row>
    <row r="4382" spans="1:3" x14ac:dyDescent="0.2">
      <c r="A4382" s="12"/>
      <c r="B4382" s="15"/>
      <c r="C4382" s="29"/>
    </row>
    <row r="4383" spans="1:3" x14ac:dyDescent="0.2">
      <c r="A4383" s="12"/>
      <c r="B4383" s="15"/>
      <c r="C4383" s="29"/>
    </row>
    <row r="4384" spans="1:3" x14ac:dyDescent="0.2">
      <c r="A4384" s="12"/>
      <c r="B4384" s="15"/>
      <c r="C4384" s="29"/>
    </row>
    <row r="4385" spans="1:3" x14ac:dyDescent="0.2">
      <c r="A4385" s="12"/>
      <c r="B4385" s="15"/>
      <c r="C4385" s="29"/>
    </row>
    <row r="4386" spans="1:3" x14ac:dyDescent="0.2">
      <c r="A4386" s="12"/>
      <c r="B4386" s="15"/>
      <c r="C4386" s="29"/>
    </row>
    <row r="4387" spans="1:3" x14ac:dyDescent="0.2">
      <c r="A4387" s="12"/>
      <c r="B4387" s="15"/>
      <c r="C4387" s="29"/>
    </row>
    <row r="4388" spans="1:3" x14ac:dyDescent="0.2">
      <c r="A4388" s="12"/>
      <c r="B4388" s="15"/>
      <c r="C4388" s="29"/>
    </row>
    <row r="4389" spans="1:3" x14ac:dyDescent="0.2">
      <c r="A4389" s="12"/>
      <c r="B4389" s="15"/>
      <c r="C4389" s="29"/>
    </row>
    <row r="4390" spans="1:3" x14ac:dyDescent="0.2">
      <c r="A4390" s="12"/>
      <c r="B4390" s="15"/>
      <c r="C4390" s="29"/>
    </row>
    <row r="4391" spans="1:3" x14ac:dyDescent="0.2">
      <c r="A4391" s="12"/>
      <c r="B4391" s="15"/>
      <c r="C4391" s="29"/>
    </row>
    <row r="4392" spans="1:3" x14ac:dyDescent="0.2">
      <c r="A4392" s="12"/>
      <c r="B4392" s="15"/>
      <c r="C4392" s="29"/>
    </row>
    <row r="4393" spans="1:3" x14ac:dyDescent="0.2">
      <c r="A4393" s="12"/>
      <c r="B4393" s="15"/>
      <c r="C4393" s="29"/>
    </row>
    <row r="4394" spans="1:3" x14ac:dyDescent="0.2">
      <c r="A4394" s="12"/>
      <c r="B4394" s="15"/>
      <c r="C4394" s="29"/>
    </row>
    <row r="4395" spans="1:3" x14ac:dyDescent="0.2">
      <c r="A4395" s="12"/>
      <c r="B4395" s="15"/>
      <c r="C4395" s="29"/>
    </row>
    <row r="4396" spans="1:3" x14ac:dyDescent="0.2">
      <c r="A4396" s="12"/>
      <c r="B4396" s="15"/>
      <c r="C4396" s="29"/>
    </row>
    <row r="4397" spans="1:3" x14ac:dyDescent="0.2">
      <c r="A4397" s="12"/>
      <c r="B4397" s="15"/>
      <c r="C4397" s="29"/>
    </row>
    <row r="4398" spans="1:3" x14ac:dyDescent="0.2">
      <c r="A4398" s="12"/>
      <c r="B4398" s="15"/>
      <c r="C4398" s="29"/>
    </row>
    <row r="4399" spans="1:3" x14ac:dyDescent="0.2">
      <c r="A4399" s="12"/>
      <c r="B4399" s="15"/>
      <c r="C4399" s="29"/>
    </row>
    <row r="4400" spans="1:3" x14ac:dyDescent="0.2">
      <c r="A4400" s="12"/>
      <c r="B4400" s="15"/>
      <c r="C4400" s="29"/>
    </row>
    <row r="4401" spans="1:3" x14ac:dyDescent="0.2">
      <c r="A4401" s="12"/>
      <c r="B4401" s="15"/>
      <c r="C4401" s="29"/>
    </row>
    <row r="4402" spans="1:3" x14ac:dyDescent="0.2">
      <c r="A4402" s="12"/>
      <c r="B4402" s="15"/>
      <c r="C4402" s="29"/>
    </row>
    <row r="4403" spans="1:3" x14ac:dyDescent="0.2">
      <c r="A4403" s="12"/>
      <c r="B4403" s="15"/>
      <c r="C4403" s="29"/>
    </row>
    <row r="4404" spans="1:3" x14ac:dyDescent="0.2">
      <c r="A4404" s="12"/>
      <c r="B4404" s="15"/>
      <c r="C4404" s="29"/>
    </row>
    <row r="4405" spans="1:3" x14ac:dyDescent="0.2">
      <c r="A4405" s="12"/>
      <c r="B4405" s="15"/>
      <c r="C4405" s="29"/>
    </row>
    <row r="4406" spans="1:3" x14ac:dyDescent="0.2">
      <c r="A4406" s="12"/>
      <c r="B4406" s="15"/>
      <c r="C4406" s="29"/>
    </row>
    <row r="4407" spans="1:3" x14ac:dyDescent="0.2">
      <c r="A4407" s="12"/>
      <c r="B4407" s="15"/>
      <c r="C4407" s="29"/>
    </row>
    <row r="4408" spans="1:3" x14ac:dyDescent="0.2">
      <c r="A4408" s="12"/>
      <c r="B4408" s="15"/>
      <c r="C4408" s="29"/>
    </row>
    <row r="4409" spans="1:3" x14ac:dyDescent="0.2">
      <c r="A4409" s="12"/>
      <c r="B4409" s="15"/>
      <c r="C4409" s="29"/>
    </row>
    <row r="4410" spans="1:3" x14ac:dyDescent="0.2">
      <c r="A4410" s="12"/>
      <c r="B4410" s="15"/>
      <c r="C4410" s="29"/>
    </row>
    <row r="4411" spans="1:3" x14ac:dyDescent="0.2">
      <c r="A4411" s="12"/>
      <c r="B4411" s="15"/>
      <c r="C4411" s="29"/>
    </row>
    <row r="4412" spans="1:3" x14ac:dyDescent="0.2">
      <c r="A4412" s="12"/>
      <c r="B4412" s="15"/>
      <c r="C4412" s="29"/>
    </row>
    <row r="4413" spans="1:3" x14ac:dyDescent="0.2">
      <c r="A4413" s="12"/>
      <c r="B4413" s="15"/>
      <c r="C4413" s="29"/>
    </row>
    <row r="4414" spans="1:3" x14ac:dyDescent="0.2">
      <c r="A4414" s="12"/>
      <c r="B4414" s="15"/>
      <c r="C4414" s="29"/>
    </row>
    <row r="4415" spans="1:3" x14ac:dyDescent="0.2">
      <c r="A4415" s="12"/>
      <c r="B4415" s="15"/>
      <c r="C4415" s="29"/>
    </row>
    <row r="4416" spans="1:3" x14ac:dyDescent="0.2">
      <c r="A4416" s="12"/>
      <c r="B4416" s="15"/>
      <c r="C4416" s="29"/>
    </row>
    <row r="4417" spans="1:3" x14ac:dyDescent="0.2">
      <c r="A4417" s="12"/>
      <c r="B4417" s="15"/>
      <c r="C4417" s="29"/>
    </row>
    <row r="4418" spans="1:3" x14ac:dyDescent="0.2">
      <c r="A4418" s="12"/>
      <c r="B4418" s="15"/>
      <c r="C4418" s="29"/>
    </row>
    <row r="4419" spans="1:3" x14ac:dyDescent="0.2">
      <c r="A4419" s="12"/>
      <c r="B4419" s="15"/>
      <c r="C4419" s="29"/>
    </row>
    <row r="4420" spans="1:3" x14ac:dyDescent="0.2">
      <c r="A4420" s="12"/>
      <c r="B4420" s="15"/>
      <c r="C4420" s="29"/>
    </row>
    <row r="4421" spans="1:3" x14ac:dyDescent="0.2">
      <c r="A4421" s="12"/>
      <c r="B4421" s="15"/>
      <c r="C4421" s="29"/>
    </row>
    <row r="4422" spans="1:3" x14ac:dyDescent="0.2">
      <c r="A4422" s="12"/>
      <c r="B4422" s="15"/>
      <c r="C4422" s="29"/>
    </row>
    <row r="4423" spans="1:3" x14ac:dyDescent="0.2">
      <c r="A4423" s="12"/>
      <c r="B4423" s="15"/>
      <c r="C4423" s="29"/>
    </row>
    <row r="4424" spans="1:3" x14ac:dyDescent="0.2">
      <c r="A4424" s="12"/>
      <c r="B4424" s="15"/>
      <c r="C4424" s="29"/>
    </row>
    <row r="4425" spans="1:3" x14ac:dyDescent="0.2">
      <c r="A4425" s="12"/>
      <c r="B4425" s="15"/>
      <c r="C4425" s="29"/>
    </row>
    <row r="4426" spans="1:3" x14ac:dyDescent="0.2">
      <c r="A4426" s="12"/>
      <c r="B4426" s="15"/>
      <c r="C4426" s="29"/>
    </row>
    <row r="4427" spans="1:3" x14ac:dyDescent="0.2">
      <c r="A4427" s="12"/>
      <c r="B4427" s="15"/>
      <c r="C4427" s="29"/>
    </row>
    <row r="4428" spans="1:3" x14ac:dyDescent="0.2">
      <c r="A4428" s="12"/>
      <c r="B4428" s="15"/>
      <c r="C4428" s="29"/>
    </row>
    <row r="4429" spans="1:3" x14ac:dyDescent="0.2">
      <c r="A4429" s="12"/>
      <c r="B4429" s="15"/>
      <c r="C4429" s="29"/>
    </row>
    <row r="4430" spans="1:3" x14ac:dyDescent="0.2">
      <c r="A4430" s="12"/>
      <c r="B4430" s="15"/>
      <c r="C4430" s="29"/>
    </row>
    <row r="4431" spans="1:3" x14ac:dyDescent="0.2">
      <c r="A4431" s="12"/>
      <c r="B4431" s="15"/>
      <c r="C4431" s="29"/>
    </row>
    <row r="4432" spans="1:3" x14ac:dyDescent="0.2">
      <c r="A4432" s="12"/>
      <c r="B4432" s="15"/>
      <c r="C4432" s="29"/>
    </row>
    <row r="4433" spans="1:3" x14ac:dyDescent="0.2">
      <c r="A4433" s="12"/>
      <c r="B4433" s="15"/>
      <c r="C4433" s="29"/>
    </row>
    <row r="4434" spans="1:3" x14ac:dyDescent="0.2">
      <c r="A4434" s="12"/>
      <c r="B4434" s="15"/>
      <c r="C4434" s="29"/>
    </row>
    <row r="4435" spans="1:3" x14ac:dyDescent="0.2">
      <c r="A4435" s="12"/>
      <c r="B4435" s="15"/>
      <c r="C4435" s="29"/>
    </row>
    <row r="4436" spans="1:3" x14ac:dyDescent="0.2">
      <c r="A4436" s="12"/>
      <c r="B4436" s="15"/>
      <c r="C4436" s="29"/>
    </row>
    <row r="4437" spans="1:3" x14ac:dyDescent="0.2">
      <c r="A4437" s="12"/>
      <c r="B4437" s="15"/>
      <c r="C4437" s="29"/>
    </row>
    <row r="4438" spans="1:3" x14ac:dyDescent="0.2">
      <c r="A4438" s="12"/>
      <c r="B4438" s="15"/>
      <c r="C4438" s="29"/>
    </row>
    <row r="4439" spans="1:3" x14ac:dyDescent="0.2">
      <c r="A4439" s="12"/>
      <c r="B4439" s="15"/>
      <c r="C4439" s="29"/>
    </row>
    <row r="4440" spans="1:3" x14ac:dyDescent="0.2">
      <c r="A4440" s="12"/>
      <c r="B4440" s="15"/>
      <c r="C4440" s="29"/>
    </row>
    <row r="4441" spans="1:3" x14ac:dyDescent="0.2">
      <c r="A4441" s="12"/>
      <c r="B4441" s="15"/>
      <c r="C4441" s="29"/>
    </row>
    <row r="4442" spans="1:3" x14ac:dyDescent="0.2">
      <c r="A4442" s="12"/>
      <c r="B4442" s="15"/>
      <c r="C4442" s="29"/>
    </row>
    <row r="4443" spans="1:3" x14ac:dyDescent="0.2">
      <c r="A4443" s="12"/>
      <c r="B4443" s="15"/>
      <c r="C4443" s="29"/>
    </row>
    <row r="4444" spans="1:3" x14ac:dyDescent="0.2">
      <c r="A4444" s="12"/>
      <c r="B4444" s="15"/>
      <c r="C4444" s="29"/>
    </row>
    <row r="4445" spans="1:3" x14ac:dyDescent="0.2">
      <c r="A4445" s="12"/>
      <c r="B4445" s="15"/>
      <c r="C4445" s="29"/>
    </row>
    <row r="4446" spans="1:3" x14ac:dyDescent="0.2">
      <c r="A4446" s="12"/>
      <c r="B4446" s="15"/>
      <c r="C4446" s="29"/>
    </row>
    <row r="4447" spans="1:3" x14ac:dyDescent="0.2">
      <c r="A4447" s="12"/>
      <c r="B4447" s="15"/>
      <c r="C4447" s="29"/>
    </row>
    <row r="4448" spans="1:3" x14ac:dyDescent="0.2">
      <c r="A4448" s="12"/>
      <c r="B4448" s="15"/>
      <c r="C4448" s="29"/>
    </row>
    <row r="4449" spans="1:3" x14ac:dyDescent="0.2">
      <c r="A4449" s="12"/>
      <c r="B4449" s="15"/>
      <c r="C4449" s="29"/>
    </row>
    <row r="4450" spans="1:3" x14ac:dyDescent="0.2">
      <c r="A4450" s="12"/>
      <c r="B4450" s="15"/>
      <c r="C4450" s="29"/>
    </row>
    <row r="4451" spans="1:3" x14ac:dyDescent="0.2">
      <c r="A4451" s="12"/>
      <c r="B4451" s="15"/>
      <c r="C4451" s="29"/>
    </row>
    <row r="4452" spans="1:3" x14ac:dyDescent="0.2">
      <c r="A4452" s="12"/>
      <c r="B4452" s="15"/>
      <c r="C4452" s="29"/>
    </row>
    <row r="4453" spans="1:3" x14ac:dyDescent="0.2">
      <c r="A4453" s="12"/>
      <c r="B4453" s="15"/>
      <c r="C4453" s="29"/>
    </row>
    <row r="4454" spans="1:3" x14ac:dyDescent="0.2">
      <c r="A4454" s="12"/>
      <c r="B4454" s="15"/>
      <c r="C4454" s="29"/>
    </row>
    <row r="4455" spans="1:3" x14ac:dyDescent="0.2">
      <c r="A4455" s="12"/>
      <c r="B4455" s="15"/>
      <c r="C4455" s="29"/>
    </row>
    <row r="4456" spans="1:3" x14ac:dyDescent="0.2">
      <c r="A4456" s="12"/>
      <c r="B4456" s="15"/>
      <c r="C4456" s="29"/>
    </row>
    <row r="4457" spans="1:3" x14ac:dyDescent="0.2">
      <c r="A4457" s="12"/>
      <c r="B4457" s="15"/>
      <c r="C4457" s="29"/>
    </row>
    <row r="4458" spans="1:3" x14ac:dyDescent="0.2">
      <c r="A4458" s="12"/>
      <c r="B4458" s="15"/>
      <c r="C4458" s="29"/>
    </row>
    <row r="4459" spans="1:3" x14ac:dyDescent="0.2">
      <c r="A4459" s="12"/>
      <c r="B4459" s="15"/>
      <c r="C4459" s="29"/>
    </row>
    <row r="4460" spans="1:3" x14ac:dyDescent="0.2">
      <c r="A4460" s="12"/>
      <c r="B4460" s="15"/>
      <c r="C4460" s="29"/>
    </row>
    <row r="4461" spans="1:3" x14ac:dyDescent="0.2">
      <c r="A4461" s="12"/>
      <c r="B4461" s="15"/>
      <c r="C4461" s="29"/>
    </row>
    <row r="4462" spans="1:3" x14ac:dyDescent="0.2">
      <c r="A4462" s="12"/>
      <c r="B4462" s="15"/>
      <c r="C4462" s="29"/>
    </row>
    <row r="4463" spans="1:3" x14ac:dyDescent="0.2">
      <c r="A4463" s="12"/>
      <c r="B4463" s="15"/>
      <c r="C4463" s="29"/>
    </row>
    <row r="4464" spans="1:3" x14ac:dyDescent="0.2">
      <c r="A4464" s="12"/>
      <c r="B4464" s="15"/>
      <c r="C4464" s="29"/>
    </row>
    <row r="4465" spans="1:3" x14ac:dyDescent="0.2">
      <c r="A4465" s="12"/>
      <c r="B4465" s="15"/>
      <c r="C4465" s="29"/>
    </row>
    <row r="4466" spans="1:3" x14ac:dyDescent="0.2">
      <c r="A4466" s="12"/>
      <c r="B4466" s="15"/>
      <c r="C4466" s="29"/>
    </row>
    <row r="4467" spans="1:3" x14ac:dyDescent="0.2">
      <c r="A4467" s="12"/>
      <c r="B4467" s="15"/>
      <c r="C4467" s="29"/>
    </row>
    <row r="4468" spans="1:3" x14ac:dyDescent="0.2">
      <c r="A4468" s="12"/>
      <c r="B4468" s="15"/>
      <c r="C4468" s="29"/>
    </row>
    <row r="4469" spans="1:3" x14ac:dyDescent="0.2">
      <c r="A4469" s="12"/>
      <c r="B4469" s="15"/>
      <c r="C4469" s="29"/>
    </row>
    <row r="4470" spans="1:3" x14ac:dyDescent="0.2">
      <c r="A4470" s="12"/>
      <c r="B4470" s="15"/>
      <c r="C4470" s="29"/>
    </row>
    <row r="4471" spans="1:3" x14ac:dyDescent="0.2">
      <c r="A4471" s="12"/>
      <c r="B4471" s="15"/>
      <c r="C4471" s="29"/>
    </row>
    <row r="4472" spans="1:3" x14ac:dyDescent="0.2">
      <c r="A4472" s="12"/>
      <c r="B4472" s="15"/>
      <c r="C4472" s="29"/>
    </row>
    <row r="4473" spans="1:3" x14ac:dyDescent="0.2">
      <c r="A4473" s="12"/>
      <c r="B4473" s="15"/>
      <c r="C4473" s="29"/>
    </row>
    <row r="4474" spans="1:3" x14ac:dyDescent="0.2">
      <c r="A4474" s="12"/>
      <c r="B4474" s="15"/>
      <c r="C4474" s="29"/>
    </row>
    <row r="4475" spans="1:3" x14ac:dyDescent="0.2">
      <c r="A4475" s="12"/>
      <c r="B4475" s="15"/>
      <c r="C4475" s="29"/>
    </row>
    <row r="4476" spans="1:3" x14ac:dyDescent="0.2">
      <c r="A4476" s="12"/>
      <c r="B4476" s="15"/>
      <c r="C4476" s="29"/>
    </row>
    <row r="4477" spans="1:3" x14ac:dyDescent="0.2">
      <c r="A4477" s="12"/>
      <c r="B4477" s="15"/>
      <c r="C4477" s="29"/>
    </row>
    <row r="4478" spans="1:3" x14ac:dyDescent="0.2">
      <c r="A4478" s="12"/>
      <c r="B4478" s="15"/>
      <c r="C4478" s="29"/>
    </row>
    <row r="4479" spans="1:3" x14ac:dyDescent="0.2">
      <c r="A4479" s="12"/>
      <c r="B4479" s="15"/>
      <c r="C4479" s="29"/>
    </row>
    <row r="4480" spans="1:3" x14ac:dyDescent="0.2">
      <c r="A4480" s="12"/>
      <c r="B4480" s="15"/>
      <c r="C4480" s="29"/>
    </row>
    <row r="4481" spans="1:3" x14ac:dyDescent="0.2">
      <c r="A4481" s="12"/>
      <c r="B4481" s="15"/>
      <c r="C4481" s="29"/>
    </row>
    <row r="4482" spans="1:3" x14ac:dyDescent="0.2">
      <c r="A4482" s="12"/>
      <c r="B4482" s="15"/>
      <c r="C4482" s="29"/>
    </row>
    <row r="4483" spans="1:3" x14ac:dyDescent="0.2">
      <c r="A4483" s="12"/>
      <c r="B4483" s="15"/>
      <c r="C4483" s="29"/>
    </row>
    <row r="4484" spans="1:3" x14ac:dyDescent="0.2">
      <c r="A4484" s="12"/>
      <c r="B4484" s="15"/>
      <c r="C4484" s="29"/>
    </row>
    <row r="4485" spans="1:3" x14ac:dyDescent="0.2">
      <c r="A4485" s="12"/>
      <c r="B4485" s="15"/>
      <c r="C4485" s="29"/>
    </row>
    <row r="4486" spans="1:3" x14ac:dyDescent="0.2">
      <c r="A4486" s="12"/>
      <c r="B4486" s="15"/>
      <c r="C4486" s="29"/>
    </row>
    <row r="4487" spans="1:3" x14ac:dyDescent="0.2">
      <c r="A4487" s="12"/>
      <c r="B4487" s="15"/>
      <c r="C4487" s="29"/>
    </row>
    <row r="4488" spans="1:3" x14ac:dyDescent="0.2">
      <c r="A4488" s="12"/>
      <c r="B4488" s="15"/>
      <c r="C4488" s="29"/>
    </row>
    <row r="4489" spans="1:3" x14ac:dyDescent="0.2">
      <c r="A4489" s="12"/>
      <c r="B4489" s="15"/>
      <c r="C4489" s="29"/>
    </row>
    <row r="4490" spans="1:3" x14ac:dyDescent="0.2">
      <c r="A4490" s="12"/>
      <c r="B4490" s="15"/>
      <c r="C4490" s="29"/>
    </row>
    <row r="4491" spans="1:3" x14ac:dyDescent="0.2">
      <c r="A4491" s="12"/>
      <c r="B4491" s="15"/>
      <c r="C4491" s="29"/>
    </row>
    <row r="4492" spans="1:3" x14ac:dyDescent="0.2">
      <c r="A4492" s="12"/>
      <c r="B4492" s="15"/>
      <c r="C4492" s="29"/>
    </row>
    <row r="4493" spans="1:3" x14ac:dyDescent="0.2">
      <c r="A4493" s="12"/>
      <c r="B4493" s="15"/>
      <c r="C4493" s="29"/>
    </row>
    <row r="4494" spans="1:3" x14ac:dyDescent="0.2">
      <c r="A4494" s="12"/>
      <c r="B4494" s="15"/>
      <c r="C4494" s="29"/>
    </row>
    <row r="4495" spans="1:3" x14ac:dyDescent="0.2">
      <c r="A4495" s="12"/>
      <c r="B4495" s="15"/>
      <c r="C4495" s="29"/>
    </row>
    <row r="4496" spans="1:3" x14ac:dyDescent="0.2">
      <c r="A4496" s="12"/>
      <c r="B4496" s="15"/>
      <c r="C4496" s="29"/>
    </row>
    <row r="4497" spans="1:3" x14ac:dyDescent="0.2">
      <c r="A4497" s="12"/>
      <c r="B4497" s="15"/>
      <c r="C4497" s="29"/>
    </row>
    <row r="4498" spans="1:3" x14ac:dyDescent="0.2">
      <c r="A4498" s="12"/>
      <c r="B4498" s="15"/>
      <c r="C4498" s="29"/>
    </row>
    <row r="4499" spans="1:3" x14ac:dyDescent="0.2">
      <c r="A4499" s="12"/>
      <c r="B4499" s="15"/>
      <c r="C4499" s="29"/>
    </row>
    <row r="4500" spans="1:3" x14ac:dyDescent="0.2">
      <c r="A4500" s="12"/>
      <c r="B4500" s="15"/>
      <c r="C4500" s="29"/>
    </row>
    <row r="4501" spans="1:3" x14ac:dyDescent="0.2">
      <c r="A4501" s="12"/>
      <c r="B4501" s="15"/>
      <c r="C4501" s="29"/>
    </row>
    <row r="4502" spans="1:3" x14ac:dyDescent="0.2">
      <c r="A4502" s="12"/>
      <c r="B4502" s="15"/>
      <c r="C4502" s="29"/>
    </row>
    <row r="4503" spans="1:3" x14ac:dyDescent="0.2">
      <c r="A4503" s="12"/>
      <c r="B4503" s="15"/>
      <c r="C4503" s="29"/>
    </row>
    <row r="4504" spans="1:3" x14ac:dyDescent="0.2">
      <c r="A4504" s="12"/>
      <c r="B4504" s="15"/>
      <c r="C4504" s="29"/>
    </row>
    <row r="4505" spans="1:3" x14ac:dyDescent="0.2">
      <c r="A4505" s="12"/>
      <c r="B4505" s="15"/>
      <c r="C4505" s="29"/>
    </row>
    <row r="4506" spans="1:3" x14ac:dyDescent="0.2">
      <c r="A4506" s="12"/>
      <c r="B4506" s="15"/>
      <c r="C4506" s="29"/>
    </row>
    <row r="4507" spans="1:3" x14ac:dyDescent="0.2">
      <c r="A4507" s="12"/>
      <c r="B4507" s="15"/>
      <c r="C4507" s="29"/>
    </row>
    <row r="4508" spans="1:3" x14ac:dyDescent="0.2">
      <c r="A4508" s="12"/>
      <c r="B4508" s="15"/>
      <c r="C4508" s="29"/>
    </row>
    <row r="4509" spans="1:3" x14ac:dyDescent="0.2">
      <c r="A4509" s="12"/>
      <c r="B4509" s="15"/>
      <c r="C4509" s="29"/>
    </row>
    <row r="4510" spans="1:3" x14ac:dyDescent="0.2">
      <c r="A4510" s="12"/>
      <c r="B4510" s="15"/>
      <c r="C4510" s="29"/>
    </row>
    <row r="4511" spans="1:3" x14ac:dyDescent="0.2">
      <c r="A4511" s="12"/>
      <c r="B4511" s="15"/>
      <c r="C4511" s="29"/>
    </row>
    <row r="4512" spans="1:3" x14ac:dyDescent="0.2">
      <c r="A4512" s="12"/>
      <c r="B4512" s="15"/>
      <c r="C4512" s="29"/>
    </row>
    <row r="4513" spans="1:3" x14ac:dyDescent="0.2">
      <c r="A4513" s="12"/>
      <c r="B4513" s="15"/>
      <c r="C4513" s="29"/>
    </row>
    <row r="4514" spans="1:3" x14ac:dyDescent="0.2">
      <c r="A4514" s="12"/>
      <c r="B4514" s="15"/>
      <c r="C4514" s="29"/>
    </row>
    <row r="4515" spans="1:3" x14ac:dyDescent="0.2">
      <c r="A4515" s="12"/>
      <c r="B4515" s="15"/>
      <c r="C4515" s="29"/>
    </row>
    <row r="4516" spans="1:3" x14ac:dyDescent="0.2">
      <c r="A4516" s="12"/>
      <c r="B4516" s="15"/>
      <c r="C4516" s="29"/>
    </row>
    <row r="4517" spans="1:3" x14ac:dyDescent="0.2">
      <c r="A4517" s="12"/>
      <c r="B4517" s="15"/>
      <c r="C4517" s="29"/>
    </row>
    <row r="4518" spans="1:3" x14ac:dyDescent="0.2">
      <c r="A4518" s="12"/>
      <c r="B4518" s="15"/>
      <c r="C4518" s="29"/>
    </row>
    <row r="4519" spans="1:3" x14ac:dyDescent="0.2">
      <c r="A4519" s="12"/>
      <c r="B4519" s="15"/>
      <c r="C4519" s="29"/>
    </row>
    <row r="4520" spans="1:3" x14ac:dyDescent="0.2">
      <c r="A4520" s="12"/>
      <c r="B4520" s="15"/>
      <c r="C4520" s="29"/>
    </row>
    <row r="4521" spans="1:3" x14ac:dyDescent="0.2">
      <c r="A4521" s="12"/>
      <c r="B4521" s="15"/>
      <c r="C4521" s="29"/>
    </row>
    <row r="4522" spans="1:3" x14ac:dyDescent="0.2">
      <c r="A4522" s="12"/>
      <c r="B4522" s="15"/>
      <c r="C4522" s="29"/>
    </row>
    <row r="4523" spans="1:3" x14ac:dyDescent="0.2">
      <c r="A4523" s="12"/>
      <c r="B4523" s="15"/>
      <c r="C4523" s="29"/>
    </row>
    <row r="4524" spans="1:3" x14ac:dyDescent="0.2">
      <c r="A4524" s="12"/>
      <c r="B4524" s="15"/>
      <c r="C4524" s="29"/>
    </row>
    <row r="4525" spans="1:3" x14ac:dyDescent="0.2">
      <c r="A4525" s="12"/>
      <c r="B4525" s="15"/>
      <c r="C4525" s="29"/>
    </row>
    <row r="4526" spans="1:3" x14ac:dyDescent="0.2">
      <c r="A4526" s="12"/>
      <c r="B4526" s="15"/>
      <c r="C4526" s="29"/>
    </row>
    <row r="4527" spans="1:3" x14ac:dyDescent="0.2">
      <c r="A4527" s="12"/>
      <c r="B4527" s="15"/>
      <c r="C4527" s="29"/>
    </row>
    <row r="4528" spans="1:3" x14ac:dyDescent="0.2">
      <c r="A4528" s="12"/>
      <c r="B4528" s="15"/>
      <c r="C4528" s="29"/>
    </row>
    <row r="4529" spans="1:3" x14ac:dyDescent="0.2">
      <c r="A4529" s="12"/>
      <c r="B4529" s="15"/>
      <c r="C4529" s="29"/>
    </row>
    <row r="4530" spans="1:3" x14ac:dyDescent="0.2">
      <c r="A4530" s="12"/>
      <c r="B4530" s="15"/>
      <c r="C4530" s="29"/>
    </row>
    <row r="4531" spans="1:3" x14ac:dyDescent="0.2">
      <c r="A4531" s="12"/>
      <c r="B4531" s="15"/>
      <c r="C4531" s="29"/>
    </row>
    <row r="4532" spans="1:3" x14ac:dyDescent="0.2">
      <c r="A4532" s="12"/>
      <c r="B4532" s="15"/>
      <c r="C4532" s="29"/>
    </row>
    <row r="4533" spans="1:3" x14ac:dyDescent="0.2">
      <c r="A4533" s="12"/>
      <c r="B4533" s="15"/>
      <c r="C4533" s="29"/>
    </row>
    <row r="4534" spans="1:3" x14ac:dyDescent="0.2">
      <c r="A4534" s="12"/>
      <c r="B4534" s="15"/>
      <c r="C4534" s="29"/>
    </row>
    <row r="4535" spans="1:3" x14ac:dyDescent="0.2">
      <c r="A4535" s="12"/>
      <c r="B4535" s="15"/>
      <c r="C4535" s="29"/>
    </row>
    <row r="4536" spans="1:3" x14ac:dyDescent="0.2">
      <c r="A4536" s="12"/>
      <c r="B4536" s="15"/>
      <c r="C4536" s="29"/>
    </row>
    <row r="4537" spans="1:3" x14ac:dyDescent="0.2">
      <c r="A4537" s="12"/>
      <c r="B4537" s="15"/>
      <c r="C4537" s="29"/>
    </row>
    <row r="4538" spans="1:3" x14ac:dyDescent="0.2">
      <c r="A4538" s="12"/>
      <c r="B4538" s="15"/>
      <c r="C4538" s="29"/>
    </row>
    <row r="4539" spans="1:3" x14ac:dyDescent="0.2">
      <c r="A4539" s="12"/>
      <c r="B4539" s="15"/>
      <c r="C4539" s="29"/>
    </row>
    <row r="4540" spans="1:3" x14ac:dyDescent="0.2">
      <c r="A4540" s="12"/>
      <c r="B4540" s="15"/>
      <c r="C4540" s="29"/>
    </row>
    <row r="4541" spans="1:3" x14ac:dyDescent="0.2">
      <c r="A4541" s="12"/>
      <c r="B4541" s="15"/>
      <c r="C4541" s="29"/>
    </row>
    <row r="4542" spans="1:3" x14ac:dyDescent="0.2">
      <c r="A4542" s="12"/>
      <c r="B4542" s="15"/>
      <c r="C4542" s="29"/>
    </row>
    <row r="4543" spans="1:3" x14ac:dyDescent="0.2">
      <c r="A4543" s="12"/>
      <c r="B4543" s="15"/>
      <c r="C4543" s="29"/>
    </row>
    <row r="4544" spans="1:3" x14ac:dyDescent="0.2">
      <c r="A4544" s="12"/>
      <c r="B4544" s="15"/>
      <c r="C4544" s="29"/>
    </row>
    <row r="4545" spans="1:3" x14ac:dyDescent="0.2">
      <c r="A4545" s="12"/>
      <c r="B4545" s="15"/>
      <c r="C4545" s="29"/>
    </row>
    <row r="4546" spans="1:3" x14ac:dyDescent="0.2">
      <c r="A4546" s="12"/>
      <c r="B4546" s="15"/>
      <c r="C4546" s="29"/>
    </row>
    <row r="4547" spans="1:3" x14ac:dyDescent="0.2">
      <c r="A4547" s="12"/>
      <c r="B4547" s="15"/>
      <c r="C4547" s="29"/>
    </row>
    <row r="4548" spans="1:3" x14ac:dyDescent="0.2">
      <c r="A4548" s="12"/>
      <c r="B4548" s="15"/>
      <c r="C4548" s="29"/>
    </row>
    <row r="4549" spans="1:3" x14ac:dyDescent="0.2">
      <c r="A4549" s="12"/>
      <c r="B4549" s="15"/>
      <c r="C4549" s="29"/>
    </row>
    <row r="4550" spans="1:3" x14ac:dyDescent="0.2">
      <c r="A4550" s="12"/>
      <c r="B4550" s="15"/>
      <c r="C4550" s="29"/>
    </row>
    <row r="4551" spans="1:3" x14ac:dyDescent="0.2">
      <c r="A4551" s="12"/>
      <c r="B4551" s="15"/>
      <c r="C4551" s="29"/>
    </row>
    <row r="4552" spans="1:3" x14ac:dyDescent="0.2">
      <c r="A4552" s="12"/>
      <c r="B4552" s="15"/>
      <c r="C4552" s="29"/>
    </row>
    <row r="4553" spans="1:3" x14ac:dyDescent="0.2">
      <c r="A4553" s="12"/>
      <c r="B4553" s="15"/>
      <c r="C4553" s="29"/>
    </row>
    <row r="4554" spans="1:3" x14ac:dyDescent="0.2">
      <c r="A4554" s="12"/>
      <c r="B4554" s="15"/>
      <c r="C4554" s="29"/>
    </row>
    <row r="4555" spans="1:3" x14ac:dyDescent="0.2">
      <c r="A4555" s="12"/>
      <c r="B4555" s="15"/>
      <c r="C4555" s="29"/>
    </row>
    <row r="4556" spans="1:3" x14ac:dyDescent="0.2">
      <c r="A4556" s="12"/>
      <c r="B4556" s="15"/>
      <c r="C4556" s="29"/>
    </row>
    <row r="4557" spans="1:3" x14ac:dyDescent="0.2">
      <c r="A4557" s="12"/>
      <c r="B4557" s="15"/>
      <c r="C4557" s="29"/>
    </row>
    <row r="4558" spans="1:3" x14ac:dyDescent="0.2">
      <c r="A4558" s="12"/>
      <c r="B4558" s="15"/>
      <c r="C4558" s="29"/>
    </row>
    <row r="4559" spans="1:3" x14ac:dyDescent="0.2">
      <c r="A4559" s="12"/>
      <c r="B4559" s="15"/>
      <c r="C4559" s="29"/>
    </row>
    <row r="4560" spans="1:3" x14ac:dyDescent="0.2">
      <c r="A4560" s="12"/>
      <c r="B4560" s="15"/>
      <c r="C4560" s="29"/>
    </row>
    <row r="4561" spans="1:3" x14ac:dyDescent="0.2">
      <c r="A4561" s="12"/>
      <c r="B4561" s="15"/>
      <c r="C4561" s="29"/>
    </row>
    <row r="4562" spans="1:3" x14ac:dyDescent="0.2">
      <c r="A4562" s="12"/>
      <c r="B4562" s="15"/>
      <c r="C4562" s="29"/>
    </row>
    <row r="4563" spans="1:3" x14ac:dyDescent="0.2">
      <c r="A4563" s="12"/>
      <c r="B4563" s="15"/>
      <c r="C4563" s="29"/>
    </row>
    <row r="4564" spans="1:3" x14ac:dyDescent="0.2">
      <c r="A4564" s="12"/>
      <c r="B4564" s="15"/>
      <c r="C4564" s="29"/>
    </row>
    <row r="4565" spans="1:3" x14ac:dyDescent="0.2">
      <c r="A4565" s="12"/>
      <c r="B4565" s="15"/>
      <c r="C4565" s="29"/>
    </row>
    <row r="4566" spans="1:3" x14ac:dyDescent="0.2">
      <c r="A4566" s="12"/>
      <c r="B4566" s="15"/>
      <c r="C4566" s="29"/>
    </row>
    <row r="4567" spans="1:3" x14ac:dyDescent="0.2">
      <c r="A4567" s="12"/>
      <c r="B4567" s="15"/>
      <c r="C4567" s="29"/>
    </row>
    <row r="4568" spans="1:3" x14ac:dyDescent="0.2">
      <c r="A4568" s="12"/>
      <c r="B4568" s="15"/>
      <c r="C4568" s="29"/>
    </row>
    <row r="4569" spans="1:3" x14ac:dyDescent="0.2">
      <c r="A4569" s="12"/>
      <c r="B4569" s="15"/>
      <c r="C4569" s="29"/>
    </row>
    <row r="4570" spans="1:3" x14ac:dyDescent="0.2">
      <c r="A4570" s="12"/>
      <c r="B4570" s="15"/>
      <c r="C4570" s="29"/>
    </row>
    <row r="4571" spans="1:3" x14ac:dyDescent="0.2">
      <c r="A4571" s="12"/>
      <c r="B4571" s="15"/>
      <c r="C4571" s="29"/>
    </row>
    <row r="4572" spans="1:3" x14ac:dyDescent="0.2">
      <c r="A4572" s="12"/>
      <c r="B4572" s="15"/>
      <c r="C4572" s="29"/>
    </row>
    <row r="4573" spans="1:3" x14ac:dyDescent="0.2">
      <c r="A4573" s="12"/>
      <c r="B4573" s="15"/>
      <c r="C4573" s="29"/>
    </row>
    <row r="4574" spans="1:3" x14ac:dyDescent="0.2">
      <c r="A4574" s="12"/>
      <c r="B4574" s="15"/>
      <c r="C4574" s="29"/>
    </row>
    <row r="4575" spans="1:3" x14ac:dyDescent="0.2">
      <c r="A4575" s="12"/>
      <c r="B4575" s="15"/>
      <c r="C4575" s="29"/>
    </row>
    <row r="4576" spans="1:3" x14ac:dyDescent="0.2">
      <c r="A4576" s="12"/>
      <c r="B4576" s="15"/>
      <c r="C4576" s="29"/>
    </row>
    <row r="4577" spans="1:3" x14ac:dyDescent="0.2">
      <c r="A4577" s="12"/>
      <c r="B4577" s="15"/>
      <c r="C4577" s="29"/>
    </row>
    <row r="4578" spans="1:3" x14ac:dyDescent="0.2">
      <c r="A4578" s="12"/>
      <c r="B4578" s="15"/>
      <c r="C4578" s="29"/>
    </row>
    <row r="4579" spans="1:3" x14ac:dyDescent="0.2">
      <c r="A4579" s="12"/>
      <c r="B4579" s="15"/>
      <c r="C4579" s="29"/>
    </row>
    <row r="4580" spans="1:3" x14ac:dyDescent="0.2">
      <c r="A4580" s="12"/>
      <c r="B4580" s="15"/>
      <c r="C4580" s="29"/>
    </row>
    <row r="4581" spans="1:3" x14ac:dyDescent="0.2">
      <c r="A4581" s="12"/>
      <c r="B4581" s="15"/>
      <c r="C4581" s="29"/>
    </row>
    <row r="4582" spans="1:3" x14ac:dyDescent="0.2">
      <c r="A4582" s="12"/>
      <c r="B4582" s="15"/>
      <c r="C4582" s="29"/>
    </row>
    <row r="4583" spans="1:3" x14ac:dyDescent="0.2">
      <c r="A4583" s="12"/>
      <c r="B4583" s="15"/>
      <c r="C4583" s="29"/>
    </row>
    <row r="4584" spans="1:3" x14ac:dyDescent="0.2">
      <c r="A4584" s="12"/>
      <c r="B4584" s="15"/>
      <c r="C4584" s="29"/>
    </row>
    <row r="4585" spans="1:3" x14ac:dyDescent="0.2">
      <c r="A4585" s="12"/>
      <c r="B4585" s="15"/>
      <c r="C4585" s="29"/>
    </row>
    <row r="4586" spans="1:3" x14ac:dyDescent="0.2">
      <c r="A4586" s="12"/>
      <c r="B4586" s="15"/>
      <c r="C4586" s="29"/>
    </row>
    <row r="4587" spans="1:3" x14ac:dyDescent="0.2">
      <c r="A4587" s="12"/>
      <c r="B4587" s="15"/>
      <c r="C4587" s="29"/>
    </row>
    <row r="4588" spans="1:3" x14ac:dyDescent="0.2">
      <c r="A4588" s="12"/>
      <c r="B4588" s="15"/>
      <c r="C4588" s="29"/>
    </row>
    <row r="4589" spans="1:3" x14ac:dyDescent="0.2">
      <c r="A4589" s="12"/>
      <c r="B4589" s="15"/>
      <c r="C4589" s="29"/>
    </row>
    <row r="4590" spans="1:3" x14ac:dyDescent="0.2">
      <c r="A4590" s="12"/>
      <c r="B4590" s="15"/>
      <c r="C4590" s="29"/>
    </row>
    <row r="4591" spans="1:3" x14ac:dyDescent="0.2">
      <c r="A4591" s="12"/>
      <c r="B4591" s="15"/>
      <c r="C4591" s="29"/>
    </row>
    <row r="4592" spans="1:3" x14ac:dyDescent="0.2">
      <c r="A4592" s="12"/>
      <c r="B4592" s="15"/>
      <c r="C4592" s="29"/>
    </row>
    <row r="4593" spans="1:3" x14ac:dyDescent="0.2">
      <c r="A4593" s="12"/>
      <c r="B4593" s="15"/>
      <c r="C4593" s="29"/>
    </row>
    <row r="4594" spans="1:3" x14ac:dyDescent="0.2">
      <c r="A4594" s="12"/>
      <c r="B4594" s="15"/>
      <c r="C4594" s="29"/>
    </row>
    <row r="4595" spans="1:3" x14ac:dyDescent="0.2">
      <c r="A4595" s="12"/>
      <c r="B4595" s="15"/>
      <c r="C4595" s="29"/>
    </row>
    <row r="4596" spans="1:3" x14ac:dyDescent="0.2">
      <c r="A4596" s="12"/>
      <c r="B4596" s="15"/>
      <c r="C4596" s="29"/>
    </row>
    <row r="4597" spans="1:3" x14ac:dyDescent="0.2">
      <c r="A4597" s="12"/>
      <c r="B4597" s="15"/>
      <c r="C4597" s="29"/>
    </row>
    <row r="4598" spans="1:3" x14ac:dyDescent="0.2">
      <c r="A4598" s="12"/>
      <c r="B4598" s="15"/>
      <c r="C4598" s="29"/>
    </row>
    <row r="4599" spans="1:3" x14ac:dyDescent="0.2">
      <c r="A4599" s="12"/>
      <c r="B4599" s="15"/>
      <c r="C4599" s="29"/>
    </row>
    <row r="4600" spans="1:3" x14ac:dyDescent="0.2">
      <c r="A4600" s="12"/>
      <c r="B4600" s="15"/>
      <c r="C4600" s="29"/>
    </row>
    <row r="4601" spans="1:3" x14ac:dyDescent="0.2">
      <c r="A4601" s="12"/>
      <c r="B4601" s="15"/>
      <c r="C4601" s="29"/>
    </row>
    <row r="4602" spans="1:3" x14ac:dyDescent="0.2">
      <c r="A4602" s="12"/>
      <c r="B4602" s="15"/>
      <c r="C4602" s="29"/>
    </row>
    <row r="4603" spans="1:3" x14ac:dyDescent="0.2">
      <c r="A4603" s="12"/>
      <c r="B4603" s="15"/>
      <c r="C4603" s="29"/>
    </row>
    <row r="4604" spans="1:3" x14ac:dyDescent="0.2">
      <c r="A4604" s="12"/>
      <c r="B4604" s="15"/>
      <c r="C4604" s="29"/>
    </row>
    <row r="4605" spans="1:3" x14ac:dyDescent="0.2">
      <c r="A4605" s="12"/>
      <c r="B4605" s="15"/>
      <c r="C4605" s="29"/>
    </row>
    <row r="4606" spans="1:3" x14ac:dyDescent="0.2">
      <c r="A4606" s="12"/>
      <c r="B4606" s="15"/>
      <c r="C4606" s="29"/>
    </row>
    <row r="4607" spans="1:3" x14ac:dyDescent="0.2">
      <c r="A4607" s="12"/>
      <c r="B4607" s="15"/>
      <c r="C4607" s="29"/>
    </row>
    <row r="4608" spans="1:3" x14ac:dyDescent="0.2">
      <c r="A4608" s="12"/>
      <c r="B4608" s="15"/>
      <c r="C4608" s="29"/>
    </row>
    <row r="4609" spans="1:3" x14ac:dyDescent="0.2">
      <c r="A4609" s="12"/>
      <c r="B4609" s="15"/>
      <c r="C4609" s="29"/>
    </row>
    <row r="4610" spans="1:3" x14ac:dyDescent="0.2">
      <c r="A4610" s="12"/>
      <c r="B4610" s="15"/>
      <c r="C4610" s="29"/>
    </row>
    <row r="4611" spans="1:3" x14ac:dyDescent="0.2">
      <c r="A4611" s="12"/>
      <c r="B4611" s="15"/>
      <c r="C4611" s="29"/>
    </row>
    <row r="4612" spans="1:3" x14ac:dyDescent="0.2">
      <c r="A4612" s="12"/>
      <c r="B4612" s="15"/>
      <c r="C4612" s="29"/>
    </row>
    <row r="4613" spans="1:3" x14ac:dyDescent="0.2">
      <c r="A4613" s="12"/>
      <c r="B4613" s="15"/>
      <c r="C4613" s="29"/>
    </row>
    <row r="4614" spans="1:3" x14ac:dyDescent="0.2">
      <c r="A4614" s="12"/>
      <c r="B4614" s="15"/>
      <c r="C4614" s="29"/>
    </row>
    <row r="4615" spans="1:3" x14ac:dyDescent="0.2">
      <c r="A4615" s="12"/>
      <c r="B4615" s="15"/>
      <c r="C4615" s="29"/>
    </row>
    <row r="4616" spans="1:3" x14ac:dyDescent="0.2">
      <c r="A4616" s="12"/>
      <c r="B4616" s="15"/>
      <c r="C4616" s="29"/>
    </row>
    <row r="4617" spans="1:3" x14ac:dyDescent="0.2">
      <c r="A4617" s="12"/>
      <c r="B4617" s="15"/>
      <c r="C4617" s="29"/>
    </row>
    <row r="4618" spans="1:3" x14ac:dyDescent="0.2">
      <c r="A4618" s="12"/>
      <c r="B4618" s="15"/>
      <c r="C4618" s="29"/>
    </row>
    <row r="4619" spans="1:3" x14ac:dyDescent="0.2">
      <c r="A4619" s="12"/>
      <c r="B4619" s="15"/>
      <c r="C4619" s="29"/>
    </row>
    <row r="4620" spans="1:3" x14ac:dyDescent="0.2">
      <c r="A4620" s="12"/>
      <c r="B4620" s="15"/>
      <c r="C4620" s="29"/>
    </row>
    <row r="4621" spans="1:3" x14ac:dyDescent="0.2">
      <c r="A4621" s="12"/>
      <c r="B4621" s="15"/>
      <c r="C4621" s="29"/>
    </row>
    <row r="4622" spans="1:3" x14ac:dyDescent="0.2">
      <c r="A4622" s="12"/>
      <c r="B4622" s="15"/>
      <c r="C4622" s="29"/>
    </row>
    <row r="4623" spans="1:3" x14ac:dyDescent="0.2">
      <c r="A4623" s="12"/>
      <c r="B4623" s="15"/>
      <c r="C4623" s="29"/>
    </row>
    <row r="4624" spans="1:3" x14ac:dyDescent="0.2">
      <c r="A4624" s="12"/>
      <c r="B4624" s="15"/>
      <c r="C4624" s="29"/>
    </row>
    <row r="4625" spans="1:3" x14ac:dyDescent="0.2">
      <c r="A4625" s="12"/>
      <c r="B4625" s="15"/>
      <c r="C4625" s="29"/>
    </row>
    <row r="4626" spans="1:3" x14ac:dyDescent="0.2">
      <c r="A4626" s="12"/>
      <c r="B4626" s="15"/>
      <c r="C4626" s="29"/>
    </row>
    <row r="4627" spans="1:3" x14ac:dyDescent="0.2">
      <c r="A4627" s="12"/>
      <c r="B4627" s="15"/>
      <c r="C4627" s="29"/>
    </row>
    <row r="4628" spans="1:3" x14ac:dyDescent="0.2">
      <c r="A4628" s="12"/>
      <c r="B4628" s="15"/>
      <c r="C4628" s="29"/>
    </row>
    <row r="4629" spans="1:3" x14ac:dyDescent="0.2">
      <c r="A4629" s="12"/>
      <c r="B4629" s="15"/>
      <c r="C4629" s="29"/>
    </row>
    <row r="4630" spans="1:3" x14ac:dyDescent="0.2">
      <c r="A4630" s="12"/>
      <c r="B4630" s="15"/>
      <c r="C4630" s="29"/>
    </row>
    <row r="4631" spans="1:3" x14ac:dyDescent="0.2">
      <c r="A4631" s="12"/>
      <c r="B4631" s="15"/>
      <c r="C4631" s="29"/>
    </row>
    <row r="4632" spans="1:3" x14ac:dyDescent="0.2">
      <c r="A4632" s="12"/>
      <c r="B4632" s="15"/>
      <c r="C4632" s="29"/>
    </row>
    <row r="4633" spans="1:3" x14ac:dyDescent="0.2">
      <c r="A4633" s="12"/>
      <c r="B4633" s="15"/>
      <c r="C4633" s="29"/>
    </row>
    <row r="4634" spans="1:3" x14ac:dyDescent="0.2">
      <c r="A4634" s="12"/>
      <c r="B4634" s="15"/>
      <c r="C4634" s="29"/>
    </row>
    <row r="4635" spans="1:3" x14ac:dyDescent="0.2">
      <c r="A4635" s="12"/>
      <c r="B4635" s="15"/>
      <c r="C4635" s="29"/>
    </row>
    <row r="4636" spans="1:3" x14ac:dyDescent="0.2">
      <c r="A4636" s="12"/>
      <c r="B4636" s="15"/>
      <c r="C4636" s="29"/>
    </row>
    <row r="4637" spans="1:3" x14ac:dyDescent="0.2">
      <c r="A4637" s="12"/>
      <c r="B4637" s="15"/>
      <c r="C4637" s="29"/>
    </row>
    <row r="4638" spans="1:3" x14ac:dyDescent="0.2">
      <c r="A4638" s="12"/>
      <c r="B4638" s="15"/>
      <c r="C4638" s="29"/>
    </row>
    <row r="4639" spans="1:3" x14ac:dyDescent="0.2">
      <c r="A4639" s="12"/>
      <c r="B4639" s="15"/>
      <c r="C4639" s="29"/>
    </row>
    <row r="4640" spans="1:3" x14ac:dyDescent="0.2">
      <c r="A4640" s="12"/>
      <c r="B4640" s="15"/>
      <c r="C4640" s="29"/>
    </row>
    <row r="4641" spans="1:3" x14ac:dyDescent="0.2">
      <c r="A4641" s="12"/>
      <c r="B4641" s="15"/>
      <c r="C4641" s="29"/>
    </row>
    <row r="4642" spans="1:3" x14ac:dyDescent="0.2">
      <c r="A4642" s="12"/>
      <c r="B4642" s="15"/>
      <c r="C4642" s="29"/>
    </row>
    <row r="4643" spans="1:3" x14ac:dyDescent="0.2">
      <c r="A4643" s="12"/>
      <c r="B4643" s="15"/>
      <c r="C4643" s="29"/>
    </row>
    <row r="4644" spans="1:3" x14ac:dyDescent="0.2">
      <c r="A4644" s="12"/>
      <c r="B4644" s="15"/>
      <c r="C4644" s="29"/>
    </row>
    <row r="4645" spans="1:3" x14ac:dyDescent="0.2">
      <c r="A4645" s="12"/>
      <c r="B4645" s="15"/>
      <c r="C4645" s="29"/>
    </row>
    <row r="4646" spans="1:3" x14ac:dyDescent="0.2">
      <c r="A4646" s="12"/>
      <c r="B4646" s="15"/>
      <c r="C4646" s="29"/>
    </row>
    <row r="4647" spans="1:3" x14ac:dyDescent="0.2">
      <c r="A4647" s="12"/>
      <c r="B4647" s="15"/>
      <c r="C4647" s="29"/>
    </row>
    <row r="4648" spans="1:3" x14ac:dyDescent="0.2">
      <c r="A4648" s="12"/>
      <c r="B4648" s="15"/>
      <c r="C4648" s="29"/>
    </row>
    <row r="4649" spans="1:3" x14ac:dyDescent="0.2">
      <c r="A4649" s="12"/>
      <c r="B4649" s="15"/>
      <c r="C4649" s="29"/>
    </row>
    <row r="4650" spans="1:3" x14ac:dyDescent="0.2">
      <c r="A4650" s="12"/>
      <c r="B4650" s="15"/>
      <c r="C4650" s="29"/>
    </row>
    <row r="4651" spans="1:3" x14ac:dyDescent="0.2">
      <c r="A4651" s="12"/>
      <c r="B4651" s="15"/>
      <c r="C4651" s="29"/>
    </row>
    <row r="4652" spans="1:3" x14ac:dyDescent="0.2">
      <c r="A4652" s="12"/>
      <c r="B4652" s="15"/>
      <c r="C4652" s="29"/>
    </row>
    <row r="4653" spans="1:3" x14ac:dyDescent="0.2">
      <c r="A4653" s="12"/>
      <c r="B4653" s="15"/>
      <c r="C4653" s="29"/>
    </row>
    <row r="4654" spans="1:3" x14ac:dyDescent="0.2">
      <c r="A4654" s="12"/>
      <c r="B4654" s="15"/>
      <c r="C4654" s="29"/>
    </row>
    <row r="4655" spans="1:3" x14ac:dyDescent="0.2">
      <c r="A4655" s="12"/>
      <c r="B4655" s="15"/>
      <c r="C4655" s="29"/>
    </row>
    <row r="4656" spans="1:3" x14ac:dyDescent="0.2">
      <c r="A4656" s="12"/>
      <c r="B4656" s="15"/>
      <c r="C4656" s="29"/>
    </row>
    <row r="4657" spans="1:3" x14ac:dyDescent="0.2">
      <c r="A4657" s="12"/>
      <c r="B4657" s="15"/>
      <c r="C4657" s="29"/>
    </row>
    <row r="4658" spans="1:3" x14ac:dyDescent="0.2">
      <c r="A4658" s="12"/>
      <c r="B4658" s="15"/>
      <c r="C4658" s="29"/>
    </row>
    <row r="4659" spans="1:3" x14ac:dyDescent="0.2">
      <c r="A4659" s="12"/>
      <c r="B4659" s="15"/>
      <c r="C4659" s="29"/>
    </row>
    <row r="4660" spans="1:3" x14ac:dyDescent="0.2">
      <c r="A4660" s="12"/>
      <c r="B4660" s="15"/>
      <c r="C4660" s="29"/>
    </row>
    <row r="4661" spans="1:3" x14ac:dyDescent="0.2">
      <c r="A4661" s="12"/>
      <c r="B4661" s="15"/>
      <c r="C4661" s="29"/>
    </row>
    <row r="4662" spans="1:3" x14ac:dyDescent="0.2">
      <c r="A4662" s="12"/>
      <c r="B4662" s="15"/>
      <c r="C4662" s="29"/>
    </row>
    <row r="4663" spans="1:3" x14ac:dyDescent="0.2">
      <c r="A4663" s="12"/>
      <c r="B4663" s="15"/>
      <c r="C4663" s="29"/>
    </row>
    <row r="4664" spans="1:3" x14ac:dyDescent="0.2">
      <c r="A4664" s="12"/>
      <c r="B4664" s="15"/>
      <c r="C4664" s="29"/>
    </row>
    <row r="4665" spans="1:3" x14ac:dyDescent="0.2">
      <c r="A4665" s="12"/>
      <c r="B4665" s="15"/>
      <c r="C4665" s="29"/>
    </row>
    <row r="4666" spans="1:3" x14ac:dyDescent="0.2">
      <c r="A4666" s="12"/>
      <c r="B4666" s="15"/>
      <c r="C4666" s="29"/>
    </row>
    <row r="4667" spans="1:3" x14ac:dyDescent="0.2">
      <c r="A4667" s="12"/>
      <c r="B4667" s="15"/>
      <c r="C4667" s="29"/>
    </row>
    <row r="4668" spans="1:3" x14ac:dyDescent="0.2">
      <c r="A4668" s="12"/>
      <c r="B4668" s="15"/>
      <c r="C4668" s="29"/>
    </row>
    <row r="4669" spans="1:3" x14ac:dyDescent="0.2">
      <c r="A4669" s="12"/>
      <c r="B4669" s="15"/>
      <c r="C4669" s="29"/>
    </row>
    <row r="4670" spans="1:3" x14ac:dyDescent="0.2">
      <c r="A4670" s="12"/>
      <c r="B4670" s="15"/>
      <c r="C4670" s="29"/>
    </row>
    <row r="4671" spans="1:3" x14ac:dyDescent="0.2">
      <c r="A4671" s="12"/>
      <c r="B4671" s="15"/>
      <c r="C4671" s="29"/>
    </row>
    <row r="4672" spans="1:3" x14ac:dyDescent="0.2">
      <c r="A4672" s="12"/>
      <c r="B4672" s="15"/>
      <c r="C4672" s="29"/>
    </row>
    <row r="4673" spans="1:3" x14ac:dyDescent="0.2">
      <c r="A4673" s="12"/>
      <c r="B4673" s="15"/>
      <c r="C4673" s="29"/>
    </row>
    <row r="4674" spans="1:3" x14ac:dyDescent="0.2">
      <c r="A4674" s="12"/>
      <c r="B4674" s="15"/>
      <c r="C4674" s="29"/>
    </row>
    <row r="4675" spans="1:3" x14ac:dyDescent="0.2">
      <c r="A4675" s="12"/>
      <c r="B4675" s="15"/>
      <c r="C4675" s="29"/>
    </row>
    <row r="4676" spans="1:3" x14ac:dyDescent="0.2">
      <c r="A4676" s="12"/>
      <c r="B4676" s="15"/>
      <c r="C4676" s="29"/>
    </row>
    <row r="4677" spans="1:3" x14ac:dyDescent="0.2">
      <c r="A4677" s="12"/>
      <c r="B4677" s="15"/>
      <c r="C4677" s="29"/>
    </row>
    <row r="4678" spans="1:3" x14ac:dyDescent="0.2">
      <c r="A4678" s="12"/>
      <c r="B4678" s="15"/>
      <c r="C4678" s="29"/>
    </row>
    <row r="4679" spans="1:3" x14ac:dyDescent="0.2">
      <c r="A4679" s="12"/>
      <c r="B4679" s="15"/>
      <c r="C4679" s="29"/>
    </row>
    <row r="4680" spans="1:3" x14ac:dyDescent="0.2">
      <c r="A4680" s="12"/>
      <c r="B4680" s="15"/>
      <c r="C4680" s="29"/>
    </row>
    <row r="4681" spans="1:3" x14ac:dyDescent="0.2">
      <c r="A4681" s="12"/>
      <c r="B4681" s="15"/>
      <c r="C4681" s="29"/>
    </row>
    <row r="4682" spans="1:3" x14ac:dyDescent="0.2">
      <c r="A4682" s="12"/>
      <c r="B4682" s="15"/>
      <c r="C4682" s="29"/>
    </row>
    <row r="4683" spans="1:3" x14ac:dyDescent="0.2">
      <c r="A4683" s="12"/>
      <c r="B4683" s="15"/>
      <c r="C4683" s="29"/>
    </row>
    <row r="4684" spans="1:3" x14ac:dyDescent="0.2">
      <c r="A4684" s="12"/>
      <c r="B4684" s="15"/>
      <c r="C4684" s="29"/>
    </row>
    <row r="4685" spans="1:3" x14ac:dyDescent="0.2">
      <c r="A4685" s="12"/>
      <c r="B4685" s="15"/>
      <c r="C4685" s="29"/>
    </row>
    <row r="4686" spans="1:3" x14ac:dyDescent="0.2">
      <c r="A4686" s="12"/>
      <c r="B4686" s="15"/>
      <c r="C4686" s="29"/>
    </row>
    <row r="4687" spans="1:3" x14ac:dyDescent="0.2">
      <c r="A4687" s="12"/>
      <c r="B4687" s="15"/>
      <c r="C4687" s="29"/>
    </row>
    <row r="4688" spans="1:3" x14ac:dyDescent="0.2">
      <c r="A4688" s="12"/>
      <c r="B4688" s="15"/>
      <c r="C4688" s="29"/>
    </row>
    <row r="4689" spans="1:3" x14ac:dyDescent="0.2">
      <c r="A4689" s="12"/>
      <c r="B4689" s="15"/>
      <c r="C4689" s="29"/>
    </row>
    <row r="4690" spans="1:3" x14ac:dyDescent="0.2">
      <c r="A4690" s="12"/>
      <c r="B4690" s="15"/>
      <c r="C4690" s="29"/>
    </row>
    <row r="4691" spans="1:3" x14ac:dyDescent="0.2">
      <c r="A4691" s="12"/>
      <c r="B4691" s="15"/>
      <c r="C4691" s="29"/>
    </row>
    <row r="4692" spans="1:3" x14ac:dyDescent="0.2">
      <c r="A4692" s="12"/>
      <c r="B4692" s="15"/>
      <c r="C4692" s="29"/>
    </row>
    <row r="4693" spans="1:3" x14ac:dyDescent="0.2">
      <c r="A4693" s="12"/>
      <c r="B4693" s="15"/>
      <c r="C4693" s="29"/>
    </row>
    <row r="4694" spans="1:3" x14ac:dyDescent="0.2">
      <c r="A4694" s="12"/>
      <c r="B4694" s="15"/>
      <c r="C4694" s="29"/>
    </row>
    <row r="4695" spans="1:3" x14ac:dyDescent="0.2">
      <c r="A4695" s="12"/>
      <c r="B4695" s="15"/>
      <c r="C4695" s="29"/>
    </row>
    <row r="4696" spans="1:3" x14ac:dyDescent="0.2">
      <c r="A4696" s="12"/>
      <c r="B4696" s="15"/>
      <c r="C4696" s="29"/>
    </row>
    <row r="4697" spans="1:3" x14ac:dyDescent="0.2">
      <c r="A4697" s="12"/>
      <c r="B4697" s="15"/>
      <c r="C4697" s="29"/>
    </row>
    <row r="4698" spans="1:3" x14ac:dyDescent="0.2">
      <c r="A4698" s="12"/>
      <c r="B4698" s="15"/>
      <c r="C4698" s="29"/>
    </row>
    <row r="4699" spans="1:3" x14ac:dyDescent="0.2">
      <c r="A4699" s="12"/>
      <c r="B4699" s="15"/>
      <c r="C4699" s="29"/>
    </row>
    <row r="4700" spans="1:3" x14ac:dyDescent="0.2">
      <c r="A4700" s="12"/>
      <c r="B4700" s="15"/>
      <c r="C4700" s="29"/>
    </row>
    <row r="4701" spans="1:3" x14ac:dyDescent="0.2">
      <c r="A4701" s="12"/>
      <c r="B4701" s="15"/>
      <c r="C4701" s="29"/>
    </row>
    <row r="4702" spans="1:3" x14ac:dyDescent="0.2">
      <c r="A4702" s="12"/>
      <c r="B4702" s="15"/>
      <c r="C4702" s="29"/>
    </row>
    <row r="4703" spans="1:3" x14ac:dyDescent="0.2">
      <c r="A4703" s="12"/>
      <c r="B4703" s="15"/>
      <c r="C4703" s="29"/>
    </row>
    <row r="4704" spans="1:3" x14ac:dyDescent="0.2">
      <c r="A4704" s="12"/>
      <c r="B4704" s="15"/>
      <c r="C4704" s="29"/>
    </row>
    <row r="4705" spans="1:3" x14ac:dyDescent="0.2">
      <c r="A4705" s="12"/>
      <c r="B4705" s="15"/>
      <c r="C4705" s="29"/>
    </row>
    <row r="4706" spans="1:3" x14ac:dyDescent="0.2">
      <c r="A4706" s="12"/>
      <c r="B4706" s="15"/>
      <c r="C4706" s="29"/>
    </row>
    <row r="4707" spans="1:3" x14ac:dyDescent="0.2">
      <c r="A4707" s="12"/>
      <c r="B4707" s="15"/>
      <c r="C4707" s="29"/>
    </row>
    <row r="4708" spans="1:3" x14ac:dyDescent="0.2">
      <c r="A4708" s="12"/>
      <c r="B4708" s="15"/>
      <c r="C4708" s="29"/>
    </row>
    <row r="4709" spans="1:3" x14ac:dyDescent="0.2">
      <c r="A4709" s="12"/>
      <c r="B4709" s="15"/>
      <c r="C4709" s="29"/>
    </row>
    <row r="4710" spans="1:3" x14ac:dyDescent="0.2">
      <c r="A4710" s="12"/>
      <c r="B4710" s="15"/>
      <c r="C4710" s="29"/>
    </row>
    <row r="4711" spans="1:3" x14ac:dyDescent="0.2">
      <c r="A4711" s="12"/>
      <c r="B4711" s="15"/>
      <c r="C4711" s="29"/>
    </row>
    <row r="4712" spans="1:3" x14ac:dyDescent="0.2">
      <c r="A4712" s="12"/>
      <c r="B4712" s="15"/>
      <c r="C4712" s="29"/>
    </row>
    <row r="4713" spans="1:3" x14ac:dyDescent="0.2">
      <c r="A4713" s="12"/>
      <c r="B4713" s="15"/>
      <c r="C4713" s="29"/>
    </row>
    <row r="4714" spans="1:3" x14ac:dyDescent="0.2">
      <c r="A4714" s="12"/>
      <c r="B4714" s="15"/>
      <c r="C4714" s="29"/>
    </row>
    <row r="4715" spans="1:3" x14ac:dyDescent="0.2">
      <c r="A4715" s="12"/>
      <c r="B4715" s="15"/>
      <c r="C4715" s="29"/>
    </row>
    <row r="4716" spans="1:3" x14ac:dyDescent="0.2">
      <c r="A4716" s="12"/>
      <c r="B4716" s="15"/>
      <c r="C4716" s="29"/>
    </row>
    <row r="4717" spans="1:3" x14ac:dyDescent="0.2">
      <c r="A4717" s="12"/>
      <c r="B4717" s="15"/>
      <c r="C4717" s="29"/>
    </row>
    <row r="4718" spans="1:3" x14ac:dyDescent="0.2">
      <c r="A4718" s="12"/>
      <c r="B4718" s="15"/>
      <c r="C4718" s="29"/>
    </row>
    <row r="4719" spans="1:3" x14ac:dyDescent="0.2">
      <c r="A4719" s="12"/>
      <c r="B4719" s="15"/>
      <c r="C4719" s="29"/>
    </row>
    <row r="4720" spans="1:3" x14ac:dyDescent="0.2">
      <c r="A4720" s="12"/>
      <c r="B4720" s="15"/>
      <c r="C4720" s="29"/>
    </row>
    <row r="4721" spans="1:3" x14ac:dyDescent="0.2">
      <c r="A4721" s="12"/>
      <c r="B4721" s="15"/>
      <c r="C4721" s="29"/>
    </row>
    <row r="4722" spans="1:3" x14ac:dyDescent="0.2">
      <c r="A4722" s="12"/>
      <c r="B4722" s="15"/>
      <c r="C4722" s="29"/>
    </row>
    <row r="4723" spans="1:3" x14ac:dyDescent="0.2">
      <c r="A4723" s="12"/>
      <c r="B4723" s="15"/>
      <c r="C4723" s="29"/>
    </row>
    <row r="4724" spans="1:3" x14ac:dyDescent="0.2">
      <c r="A4724" s="12"/>
      <c r="B4724" s="15"/>
      <c r="C4724" s="29"/>
    </row>
    <row r="4725" spans="1:3" x14ac:dyDescent="0.2">
      <c r="A4725" s="12"/>
      <c r="B4725" s="15"/>
      <c r="C4725" s="29"/>
    </row>
    <row r="4726" spans="1:3" x14ac:dyDescent="0.2">
      <c r="A4726" s="12"/>
      <c r="B4726" s="15"/>
      <c r="C4726" s="29"/>
    </row>
    <row r="4727" spans="1:3" x14ac:dyDescent="0.2">
      <c r="A4727" s="12"/>
      <c r="B4727" s="15"/>
      <c r="C4727" s="29"/>
    </row>
    <row r="4728" spans="1:3" x14ac:dyDescent="0.2">
      <c r="A4728" s="12"/>
      <c r="B4728" s="15"/>
      <c r="C4728" s="29"/>
    </row>
    <row r="4729" spans="1:3" x14ac:dyDescent="0.2">
      <c r="A4729" s="12"/>
      <c r="B4729" s="15"/>
      <c r="C4729" s="29"/>
    </row>
    <row r="4730" spans="1:3" x14ac:dyDescent="0.2">
      <c r="A4730" s="12"/>
      <c r="B4730" s="15"/>
      <c r="C4730" s="29"/>
    </row>
    <row r="4731" spans="1:3" x14ac:dyDescent="0.2">
      <c r="A4731" s="12"/>
      <c r="B4731" s="15"/>
      <c r="C4731" s="29"/>
    </row>
    <row r="4732" spans="1:3" x14ac:dyDescent="0.2">
      <c r="A4732" s="12"/>
      <c r="B4732" s="15"/>
      <c r="C4732" s="29"/>
    </row>
    <row r="4733" spans="1:3" x14ac:dyDescent="0.2">
      <c r="A4733" s="12"/>
      <c r="B4733" s="15"/>
      <c r="C4733" s="29"/>
    </row>
    <row r="4734" spans="1:3" x14ac:dyDescent="0.2">
      <c r="A4734" s="12"/>
      <c r="B4734" s="15"/>
      <c r="C4734" s="29"/>
    </row>
    <row r="4735" spans="1:3" x14ac:dyDescent="0.2">
      <c r="A4735" s="12"/>
      <c r="B4735" s="15"/>
      <c r="C4735" s="29"/>
    </row>
    <row r="4736" spans="1:3" x14ac:dyDescent="0.2">
      <c r="A4736" s="12"/>
      <c r="B4736" s="15"/>
      <c r="C4736" s="29"/>
    </row>
    <row r="4737" spans="1:3" x14ac:dyDescent="0.2">
      <c r="A4737" s="12"/>
      <c r="B4737" s="15"/>
      <c r="C4737" s="29"/>
    </row>
    <row r="4738" spans="1:3" x14ac:dyDescent="0.2">
      <c r="A4738" s="12"/>
      <c r="B4738" s="15"/>
      <c r="C4738" s="29"/>
    </row>
    <row r="4739" spans="1:3" x14ac:dyDescent="0.2">
      <c r="A4739" s="12"/>
      <c r="B4739" s="15"/>
      <c r="C4739" s="29"/>
    </row>
    <row r="4740" spans="1:3" x14ac:dyDescent="0.2">
      <c r="A4740" s="12"/>
      <c r="B4740" s="15"/>
      <c r="C4740" s="29"/>
    </row>
    <row r="4741" spans="1:3" x14ac:dyDescent="0.2">
      <c r="A4741" s="12"/>
      <c r="B4741" s="15"/>
      <c r="C4741" s="29"/>
    </row>
    <row r="4742" spans="1:3" x14ac:dyDescent="0.2">
      <c r="A4742" s="12"/>
      <c r="B4742" s="15"/>
      <c r="C4742" s="29"/>
    </row>
    <row r="4743" spans="1:3" x14ac:dyDescent="0.2">
      <c r="A4743" s="12"/>
      <c r="B4743" s="15"/>
      <c r="C4743" s="29"/>
    </row>
    <row r="4744" spans="1:3" x14ac:dyDescent="0.2">
      <c r="A4744" s="12"/>
      <c r="B4744" s="15"/>
      <c r="C4744" s="29"/>
    </row>
    <row r="4745" spans="1:3" x14ac:dyDescent="0.2">
      <c r="A4745" s="12"/>
      <c r="B4745" s="15"/>
      <c r="C4745" s="29"/>
    </row>
    <row r="4746" spans="1:3" x14ac:dyDescent="0.2">
      <c r="A4746" s="12"/>
      <c r="B4746" s="15"/>
      <c r="C4746" s="29"/>
    </row>
    <row r="4747" spans="1:3" x14ac:dyDescent="0.2">
      <c r="A4747" s="12"/>
      <c r="B4747" s="15"/>
      <c r="C4747" s="29"/>
    </row>
    <row r="4748" spans="1:3" x14ac:dyDescent="0.2">
      <c r="A4748" s="12"/>
      <c r="B4748" s="15"/>
      <c r="C4748" s="29"/>
    </row>
    <row r="4749" spans="1:3" x14ac:dyDescent="0.2">
      <c r="A4749" s="12"/>
      <c r="B4749" s="15"/>
      <c r="C4749" s="29"/>
    </row>
    <row r="4750" spans="1:3" x14ac:dyDescent="0.2">
      <c r="A4750" s="12"/>
      <c r="B4750" s="15"/>
      <c r="C4750" s="29"/>
    </row>
    <row r="4751" spans="1:3" x14ac:dyDescent="0.2">
      <c r="A4751" s="12"/>
      <c r="B4751" s="15"/>
      <c r="C4751" s="29"/>
    </row>
    <row r="4752" spans="1:3" x14ac:dyDescent="0.2">
      <c r="A4752" s="12"/>
      <c r="B4752" s="15"/>
      <c r="C4752" s="29"/>
    </row>
    <row r="4753" spans="1:3" x14ac:dyDescent="0.2">
      <c r="A4753" s="12"/>
      <c r="B4753" s="15"/>
      <c r="C4753" s="29"/>
    </row>
    <row r="4754" spans="1:3" x14ac:dyDescent="0.2">
      <c r="A4754" s="12"/>
      <c r="B4754" s="15"/>
      <c r="C4754" s="29"/>
    </row>
    <row r="4755" spans="1:3" x14ac:dyDescent="0.2">
      <c r="A4755" s="12"/>
      <c r="B4755" s="15"/>
      <c r="C4755" s="29"/>
    </row>
    <row r="4756" spans="1:3" x14ac:dyDescent="0.2">
      <c r="A4756" s="12"/>
      <c r="B4756" s="15"/>
      <c r="C4756" s="29"/>
    </row>
    <row r="4757" spans="1:3" x14ac:dyDescent="0.2">
      <c r="A4757" s="12"/>
      <c r="B4757" s="15"/>
      <c r="C4757" s="29"/>
    </row>
    <row r="4758" spans="1:3" x14ac:dyDescent="0.2">
      <c r="A4758" s="12"/>
      <c r="B4758" s="15"/>
      <c r="C4758" s="29"/>
    </row>
    <row r="4759" spans="1:3" x14ac:dyDescent="0.2">
      <c r="A4759" s="12"/>
      <c r="B4759" s="15"/>
      <c r="C4759" s="29"/>
    </row>
    <row r="4760" spans="1:3" x14ac:dyDescent="0.2">
      <c r="A4760" s="12"/>
      <c r="B4760" s="15"/>
      <c r="C4760" s="29"/>
    </row>
    <row r="4761" spans="1:3" x14ac:dyDescent="0.2">
      <c r="A4761" s="12"/>
      <c r="B4761" s="15"/>
      <c r="C4761" s="29"/>
    </row>
    <row r="4762" spans="1:3" x14ac:dyDescent="0.2">
      <c r="A4762" s="12"/>
      <c r="B4762" s="15"/>
      <c r="C4762" s="29"/>
    </row>
    <row r="4763" spans="1:3" x14ac:dyDescent="0.2">
      <c r="A4763" s="12"/>
      <c r="B4763" s="15"/>
      <c r="C4763" s="29"/>
    </row>
    <row r="4764" spans="1:3" x14ac:dyDescent="0.2">
      <c r="A4764" s="12"/>
      <c r="B4764" s="15"/>
      <c r="C4764" s="29"/>
    </row>
    <row r="4765" spans="1:3" x14ac:dyDescent="0.2">
      <c r="A4765" s="12"/>
      <c r="B4765" s="15"/>
      <c r="C4765" s="29"/>
    </row>
    <row r="4766" spans="1:3" x14ac:dyDescent="0.2">
      <c r="A4766" s="12"/>
      <c r="B4766" s="15"/>
      <c r="C4766" s="29"/>
    </row>
    <row r="4767" spans="1:3" x14ac:dyDescent="0.2">
      <c r="A4767" s="12"/>
      <c r="B4767" s="15"/>
      <c r="C4767" s="29"/>
    </row>
    <row r="4768" spans="1:3" x14ac:dyDescent="0.2">
      <c r="A4768" s="12"/>
      <c r="B4768" s="15"/>
      <c r="C4768" s="29"/>
    </row>
    <row r="4769" spans="1:3" x14ac:dyDescent="0.2">
      <c r="A4769" s="12"/>
      <c r="B4769" s="15"/>
      <c r="C4769" s="29"/>
    </row>
    <row r="4770" spans="1:3" x14ac:dyDescent="0.2">
      <c r="A4770" s="12"/>
      <c r="B4770" s="15"/>
      <c r="C4770" s="29"/>
    </row>
    <row r="4771" spans="1:3" x14ac:dyDescent="0.2">
      <c r="A4771" s="12"/>
      <c r="B4771" s="15"/>
      <c r="C4771" s="29"/>
    </row>
    <row r="4772" spans="1:3" x14ac:dyDescent="0.2">
      <c r="A4772" s="12"/>
      <c r="B4772" s="15"/>
      <c r="C4772" s="29"/>
    </row>
    <row r="4773" spans="1:3" x14ac:dyDescent="0.2">
      <c r="A4773" s="12"/>
      <c r="B4773" s="15"/>
      <c r="C4773" s="29"/>
    </row>
    <row r="4774" spans="1:3" x14ac:dyDescent="0.2">
      <c r="A4774" s="12"/>
      <c r="B4774" s="15"/>
      <c r="C4774" s="29"/>
    </row>
    <row r="4775" spans="1:3" x14ac:dyDescent="0.2">
      <c r="A4775" s="12"/>
      <c r="B4775" s="15"/>
      <c r="C4775" s="29"/>
    </row>
    <row r="4776" spans="1:3" x14ac:dyDescent="0.2">
      <c r="A4776" s="12"/>
      <c r="B4776" s="15"/>
      <c r="C4776" s="29"/>
    </row>
    <row r="4777" spans="1:3" x14ac:dyDescent="0.2">
      <c r="A4777" s="12"/>
      <c r="B4777" s="15"/>
      <c r="C4777" s="29"/>
    </row>
    <row r="4778" spans="1:3" x14ac:dyDescent="0.2">
      <c r="A4778" s="12"/>
      <c r="B4778" s="15"/>
      <c r="C4778" s="29"/>
    </row>
    <row r="4779" spans="1:3" x14ac:dyDescent="0.2">
      <c r="A4779" s="12"/>
      <c r="B4779" s="15"/>
      <c r="C4779" s="29"/>
    </row>
    <row r="4780" spans="1:3" x14ac:dyDescent="0.2">
      <c r="A4780" s="12"/>
      <c r="B4780" s="15"/>
      <c r="C4780" s="29"/>
    </row>
    <row r="4781" spans="1:3" x14ac:dyDescent="0.2">
      <c r="A4781" s="12"/>
      <c r="B4781" s="15"/>
      <c r="C4781" s="29"/>
    </row>
    <row r="4782" spans="1:3" x14ac:dyDescent="0.2">
      <c r="A4782" s="12"/>
      <c r="B4782" s="15"/>
      <c r="C4782" s="29"/>
    </row>
    <row r="4783" spans="1:3" x14ac:dyDescent="0.2">
      <c r="A4783" s="12"/>
      <c r="B4783" s="15"/>
      <c r="C4783" s="29"/>
    </row>
    <row r="4784" spans="1:3" x14ac:dyDescent="0.2">
      <c r="A4784" s="12"/>
      <c r="B4784" s="15"/>
      <c r="C4784" s="29"/>
    </row>
    <row r="4785" spans="1:3" x14ac:dyDescent="0.2">
      <c r="A4785" s="12"/>
      <c r="B4785" s="15"/>
      <c r="C4785" s="29"/>
    </row>
    <row r="4786" spans="1:3" x14ac:dyDescent="0.2">
      <c r="A4786" s="12"/>
      <c r="B4786" s="15"/>
      <c r="C4786" s="29"/>
    </row>
    <row r="4787" spans="1:3" x14ac:dyDescent="0.2">
      <c r="A4787" s="12"/>
      <c r="B4787" s="15"/>
      <c r="C4787" s="29"/>
    </row>
    <row r="4788" spans="1:3" x14ac:dyDescent="0.2">
      <c r="A4788" s="12"/>
      <c r="B4788" s="15"/>
      <c r="C4788" s="29"/>
    </row>
    <row r="4789" spans="1:3" x14ac:dyDescent="0.2">
      <c r="A4789" s="12"/>
      <c r="B4789" s="15"/>
      <c r="C4789" s="29"/>
    </row>
    <row r="4790" spans="1:3" x14ac:dyDescent="0.2">
      <c r="A4790" s="12"/>
      <c r="B4790" s="15"/>
      <c r="C4790" s="29"/>
    </row>
    <row r="4791" spans="1:3" x14ac:dyDescent="0.2">
      <c r="A4791" s="12"/>
      <c r="B4791" s="15"/>
      <c r="C4791" s="29"/>
    </row>
    <row r="4792" spans="1:3" x14ac:dyDescent="0.2">
      <c r="A4792" s="12"/>
      <c r="B4792" s="15"/>
      <c r="C4792" s="29"/>
    </row>
    <row r="4793" spans="1:3" x14ac:dyDescent="0.2">
      <c r="A4793" s="12"/>
      <c r="B4793" s="15"/>
      <c r="C4793" s="29"/>
    </row>
    <row r="4794" spans="1:3" x14ac:dyDescent="0.2">
      <c r="A4794" s="12"/>
      <c r="B4794" s="15"/>
      <c r="C4794" s="29"/>
    </row>
    <row r="4795" spans="1:3" x14ac:dyDescent="0.2">
      <c r="A4795" s="12"/>
      <c r="B4795" s="15"/>
      <c r="C4795" s="29"/>
    </row>
    <row r="4796" spans="1:3" x14ac:dyDescent="0.2">
      <c r="A4796" s="12"/>
      <c r="B4796" s="15"/>
      <c r="C4796" s="29"/>
    </row>
    <row r="4797" spans="1:3" x14ac:dyDescent="0.2">
      <c r="A4797" s="12"/>
      <c r="B4797" s="15"/>
      <c r="C4797" s="29"/>
    </row>
    <row r="4798" spans="1:3" x14ac:dyDescent="0.2">
      <c r="A4798" s="12"/>
      <c r="B4798" s="15"/>
      <c r="C4798" s="29"/>
    </row>
    <row r="4799" spans="1:3" x14ac:dyDescent="0.2">
      <c r="A4799" s="12"/>
      <c r="B4799" s="15"/>
      <c r="C4799" s="29"/>
    </row>
    <row r="4800" spans="1:3" x14ac:dyDescent="0.2">
      <c r="A4800" s="12"/>
      <c r="B4800" s="15"/>
      <c r="C4800" s="29"/>
    </row>
    <row r="4801" spans="1:3" x14ac:dyDescent="0.2">
      <c r="A4801" s="12"/>
      <c r="B4801" s="15"/>
      <c r="C4801" s="29"/>
    </row>
    <row r="4802" spans="1:3" x14ac:dyDescent="0.2">
      <c r="A4802" s="12"/>
      <c r="B4802" s="15"/>
      <c r="C4802" s="29"/>
    </row>
    <row r="4803" spans="1:3" x14ac:dyDescent="0.2">
      <c r="A4803" s="12"/>
      <c r="B4803" s="15"/>
      <c r="C4803" s="29"/>
    </row>
    <row r="4804" spans="1:3" x14ac:dyDescent="0.2">
      <c r="A4804" s="12"/>
      <c r="B4804" s="15"/>
      <c r="C4804" s="29"/>
    </row>
    <row r="4805" spans="1:3" x14ac:dyDescent="0.2">
      <c r="A4805" s="12"/>
      <c r="B4805" s="15"/>
      <c r="C4805" s="29"/>
    </row>
    <row r="4806" spans="1:3" x14ac:dyDescent="0.2">
      <c r="A4806" s="12"/>
      <c r="B4806" s="15"/>
      <c r="C4806" s="29"/>
    </row>
    <row r="4807" spans="1:3" x14ac:dyDescent="0.2">
      <c r="A4807" s="12"/>
      <c r="B4807" s="15"/>
      <c r="C4807" s="29"/>
    </row>
    <row r="4808" spans="1:3" x14ac:dyDescent="0.2">
      <c r="A4808" s="12"/>
      <c r="B4808" s="15"/>
      <c r="C4808" s="29"/>
    </row>
    <row r="4809" spans="1:3" x14ac:dyDescent="0.2">
      <c r="A4809" s="12"/>
      <c r="B4809" s="15"/>
      <c r="C4809" s="29"/>
    </row>
    <row r="4810" spans="1:3" x14ac:dyDescent="0.2">
      <c r="A4810" s="12"/>
      <c r="B4810" s="15"/>
      <c r="C4810" s="29"/>
    </row>
    <row r="4811" spans="1:3" x14ac:dyDescent="0.2">
      <c r="A4811" s="12"/>
      <c r="B4811" s="15"/>
      <c r="C4811" s="29"/>
    </row>
    <row r="4812" spans="1:3" x14ac:dyDescent="0.2">
      <c r="A4812" s="12"/>
      <c r="B4812" s="15"/>
      <c r="C4812" s="29"/>
    </row>
    <row r="4813" spans="1:3" x14ac:dyDescent="0.2">
      <c r="A4813" s="12"/>
      <c r="B4813" s="15"/>
      <c r="C4813" s="29"/>
    </row>
    <row r="4814" spans="1:3" x14ac:dyDescent="0.2">
      <c r="A4814" s="12"/>
      <c r="B4814" s="15"/>
      <c r="C4814" s="29"/>
    </row>
    <row r="4815" spans="1:3" x14ac:dyDescent="0.2">
      <c r="A4815" s="12"/>
      <c r="B4815" s="15"/>
      <c r="C4815" s="29"/>
    </row>
    <row r="4816" spans="1:3" x14ac:dyDescent="0.2">
      <c r="A4816" s="12"/>
      <c r="B4816" s="15"/>
      <c r="C4816" s="29"/>
    </row>
    <row r="4817" spans="1:3" x14ac:dyDescent="0.2">
      <c r="A4817" s="12"/>
      <c r="B4817" s="15"/>
      <c r="C4817" s="29"/>
    </row>
    <row r="4818" spans="1:3" x14ac:dyDescent="0.2">
      <c r="A4818" s="12"/>
      <c r="B4818" s="15"/>
      <c r="C4818" s="29"/>
    </row>
    <row r="4819" spans="1:3" x14ac:dyDescent="0.2">
      <c r="A4819" s="12"/>
      <c r="B4819" s="15"/>
      <c r="C4819" s="29"/>
    </row>
    <row r="4820" spans="1:3" x14ac:dyDescent="0.2">
      <c r="A4820" s="12"/>
      <c r="B4820" s="15"/>
      <c r="C4820" s="29"/>
    </row>
    <row r="4821" spans="1:3" x14ac:dyDescent="0.2">
      <c r="A4821" s="12"/>
      <c r="B4821" s="15"/>
      <c r="C4821" s="29"/>
    </row>
    <row r="4822" spans="1:3" x14ac:dyDescent="0.2">
      <c r="A4822" s="12"/>
      <c r="B4822" s="15"/>
      <c r="C4822" s="29"/>
    </row>
    <row r="4823" spans="1:3" x14ac:dyDescent="0.2">
      <c r="A4823" s="12"/>
      <c r="B4823" s="15"/>
      <c r="C4823" s="29"/>
    </row>
    <row r="4824" spans="1:3" x14ac:dyDescent="0.2">
      <c r="A4824" s="12"/>
      <c r="B4824" s="15"/>
      <c r="C4824" s="29"/>
    </row>
    <row r="4825" spans="1:3" x14ac:dyDescent="0.2">
      <c r="A4825" s="12"/>
      <c r="B4825" s="15"/>
      <c r="C4825" s="29"/>
    </row>
    <row r="4826" spans="1:3" x14ac:dyDescent="0.2">
      <c r="A4826" s="12"/>
      <c r="B4826" s="15"/>
      <c r="C4826" s="29"/>
    </row>
    <row r="4827" spans="1:3" x14ac:dyDescent="0.2">
      <c r="A4827" s="12"/>
      <c r="B4827" s="15"/>
      <c r="C4827" s="29"/>
    </row>
    <row r="4828" spans="1:3" x14ac:dyDescent="0.2">
      <c r="A4828" s="12"/>
      <c r="B4828" s="15"/>
      <c r="C4828" s="29"/>
    </row>
    <row r="4829" spans="1:3" x14ac:dyDescent="0.2">
      <c r="A4829" s="12"/>
      <c r="B4829" s="15"/>
      <c r="C4829" s="29"/>
    </row>
    <row r="4830" spans="1:3" x14ac:dyDescent="0.2">
      <c r="A4830" s="12"/>
      <c r="B4830" s="15"/>
      <c r="C4830" s="29"/>
    </row>
    <row r="4831" spans="1:3" x14ac:dyDescent="0.2">
      <c r="A4831" s="12"/>
      <c r="B4831" s="15"/>
      <c r="C4831" s="29"/>
    </row>
    <row r="4832" spans="1:3" x14ac:dyDescent="0.2">
      <c r="A4832" s="12"/>
      <c r="B4832" s="15"/>
      <c r="C4832" s="29"/>
    </row>
    <row r="4833" spans="1:3" x14ac:dyDescent="0.2">
      <c r="A4833" s="12"/>
      <c r="B4833" s="15"/>
      <c r="C4833" s="29"/>
    </row>
    <row r="4834" spans="1:3" x14ac:dyDescent="0.2">
      <c r="A4834" s="12"/>
      <c r="B4834" s="15"/>
      <c r="C4834" s="29"/>
    </row>
    <row r="4835" spans="1:3" x14ac:dyDescent="0.2">
      <c r="A4835" s="12"/>
      <c r="B4835" s="15"/>
      <c r="C4835" s="29"/>
    </row>
    <row r="4836" spans="1:3" x14ac:dyDescent="0.2">
      <c r="A4836" s="12"/>
      <c r="B4836" s="15"/>
      <c r="C4836" s="29"/>
    </row>
    <row r="4837" spans="1:3" x14ac:dyDescent="0.2">
      <c r="A4837" s="12"/>
      <c r="B4837" s="15"/>
      <c r="C4837" s="29"/>
    </row>
    <row r="4838" spans="1:3" x14ac:dyDescent="0.2">
      <c r="A4838" s="12"/>
      <c r="B4838" s="15"/>
      <c r="C4838" s="29"/>
    </row>
    <row r="4839" spans="1:3" x14ac:dyDescent="0.2">
      <c r="A4839" s="12"/>
      <c r="B4839" s="15"/>
      <c r="C4839" s="29"/>
    </row>
    <row r="4840" spans="1:3" x14ac:dyDescent="0.2">
      <c r="A4840" s="12"/>
      <c r="B4840" s="15"/>
      <c r="C4840" s="29"/>
    </row>
    <row r="4841" spans="1:3" x14ac:dyDescent="0.2">
      <c r="A4841" s="12"/>
      <c r="B4841" s="15"/>
      <c r="C4841" s="29"/>
    </row>
    <row r="4842" spans="1:3" x14ac:dyDescent="0.2">
      <c r="A4842" s="12"/>
      <c r="B4842" s="15"/>
      <c r="C4842" s="29"/>
    </row>
    <row r="4843" spans="1:3" x14ac:dyDescent="0.2">
      <c r="A4843" s="12"/>
      <c r="B4843" s="15"/>
      <c r="C4843" s="29"/>
    </row>
    <row r="4844" spans="1:3" x14ac:dyDescent="0.2">
      <c r="A4844" s="12"/>
      <c r="B4844" s="15"/>
      <c r="C4844" s="29"/>
    </row>
    <row r="4845" spans="1:3" x14ac:dyDescent="0.2">
      <c r="A4845" s="12"/>
      <c r="B4845" s="15"/>
      <c r="C4845" s="29"/>
    </row>
    <row r="4846" spans="1:3" x14ac:dyDescent="0.2">
      <c r="A4846" s="12"/>
      <c r="B4846" s="15"/>
      <c r="C4846" s="29"/>
    </row>
    <row r="4847" spans="1:3" x14ac:dyDescent="0.2">
      <c r="A4847" s="12"/>
      <c r="B4847" s="15"/>
      <c r="C4847" s="29"/>
    </row>
    <row r="4848" spans="1:3" x14ac:dyDescent="0.2">
      <c r="A4848" s="12"/>
      <c r="B4848" s="15"/>
      <c r="C4848" s="29"/>
    </row>
    <row r="4849" spans="1:3" x14ac:dyDescent="0.2">
      <c r="A4849" s="12"/>
      <c r="B4849" s="15"/>
      <c r="C4849" s="29"/>
    </row>
    <row r="4850" spans="1:3" x14ac:dyDescent="0.2">
      <c r="A4850" s="12"/>
      <c r="B4850" s="15"/>
      <c r="C4850" s="29"/>
    </row>
    <row r="4851" spans="1:3" x14ac:dyDescent="0.2">
      <c r="A4851" s="12"/>
      <c r="B4851" s="15"/>
      <c r="C4851" s="29"/>
    </row>
    <row r="4852" spans="1:3" x14ac:dyDescent="0.2">
      <c r="A4852" s="12"/>
      <c r="B4852" s="15"/>
      <c r="C4852" s="29"/>
    </row>
    <row r="4853" spans="1:3" x14ac:dyDescent="0.2">
      <c r="A4853" s="12"/>
      <c r="B4853" s="15"/>
      <c r="C4853" s="29"/>
    </row>
    <row r="4854" spans="1:3" x14ac:dyDescent="0.2">
      <c r="A4854" s="12"/>
      <c r="B4854" s="15"/>
      <c r="C4854" s="29"/>
    </row>
    <row r="4855" spans="1:3" x14ac:dyDescent="0.2">
      <c r="A4855" s="12"/>
      <c r="B4855" s="15"/>
      <c r="C4855" s="29"/>
    </row>
    <row r="4856" spans="1:3" x14ac:dyDescent="0.2">
      <c r="A4856" s="12"/>
      <c r="B4856" s="15"/>
      <c r="C4856" s="29"/>
    </row>
    <row r="4857" spans="1:3" x14ac:dyDescent="0.2">
      <c r="A4857" s="12"/>
      <c r="B4857" s="15"/>
      <c r="C4857" s="29"/>
    </row>
    <row r="4858" spans="1:3" x14ac:dyDescent="0.2">
      <c r="A4858" s="12"/>
      <c r="B4858" s="15"/>
      <c r="C4858" s="29"/>
    </row>
    <row r="4859" spans="1:3" x14ac:dyDescent="0.2">
      <c r="A4859" s="12"/>
      <c r="B4859" s="15"/>
      <c r="C4859" s="29"/>
    </row>
    <row r="4860" spans="1:3" x14ac:dyDescent="0.2">
      <c r="A4860" s="12"/>
      <c r="B4860" s="15"/>
      <c r="C4860" s="29"/>
    </row>
    <row r="4861" spans="1:3" x14ac:dyDescent="0.2">
      <c r="A4861" s="12"/>
      <c r="B4861" s="15"/>
      <c r="C4861" s="29"/>
    </row>
    <row r="4862" spans="1:3" x14ac:dyDescent="0.2">
      <c r="A4862" s="12"/>
      <c r="B4862" s="15"/>
      <c r="C4862" s="29"/>
    </row>
    <row r="4863" spans="1:3" x14ac:dyDescent="0.2">
      <c r="A4863" s="12"/>
      <c r="B4863" s="15"/>
      <c r="C4863" s="29"/>
    </row>
    <row r="4864" spans="1:3" x14ac:dyDescent="0.2">
      <c r="A4864" s="12"/>
      <c r="B4864" s="15"/>
      <c r="C4864" s="29"/>
    </row>
    <row r="4865" spans="1:3" x14ac:dyDescent="0.2">
      <c r="A4865" s="12"/>
      <c r="B4865" s="15"/>
      <c r="C4865" s="29"/>
    </row>
    <row r="4866" spans="1:3" x14ac:dyDescent="0.2">
      <c r="A4866" s="12"/>
      <c r="B4866" s="15"/>
      <c r="C4866" s="29"/>
    </row>
    <row r="4867" spans="1:3" x14ac:dyDescent="0.2">
      <c r="A4867" s="12"/>
      <c r="B4867" s="15"/>
      <c r="C4867" s="29"/>
    </row>
    <row r="4868" spans="1:3" x14ac:dyDescent="0.2">
      <c r="A4868" s="12"/>
      <c r="B4868" s="15"/>
      <c r="C4868" s="29"/>
    </row>
    <row r="4869" spans="1:3" x14ac:dyDescent="0.2">
      <c r="A4869" s="12"/>
      <c r="B4869" s="15"/>
      <c r="C4869" s="29"/>
    </row>
    <row r="4870" spans="1:3" x14ac:dyDescent="0.2">
      <c r="A4870" s="12"/>
      <c r="B4870" s="15"/>
      <c r="C4870" s="29"/>
    </row>
    <row r="4871" spans="1:3" x14ac:dyDescent="0.2">
      <c r="A4871" s="12"/>
      <c r="B4871" s="15"/>
      <c r="C4871" s="29"/>
    </row>
    <row r="4872" spans="1:3" x14ac:dyDescent="0.2">
      <c r="A4872" s="12"/>
      <c r="B4872" s="15"/>
      <c r="C4872" s="29"/>
    </row>
    <row r="4873" spans="1:3" x14ac:dyDescent="0.2">
      <c r="A4873" s="12"/>
      <c r="B4873" s="15"/>
      <c r="C4873" s="29"/>
    </row>
    <row r="4874" spans="1:3" x14ac:dyDescent="0.2">
      <c r="A4874" s="12"/>
      <c r="B4874" s="15"/>
      <c r="C4874" s="29"/>
    </row>
    <row r="4875" spans="1:3" x14ac:dyDescent="0.2">
      <c r="A4875" s="12"/>
      <c r="B4875" s="15"/>
      <c r="C4875" s="29"/>
    </row>
    <row r="4876" spans="1:3" x14ac:dyDescent="0.2">
      <c r="A4876" s="12"/>
      <c r="B4876" s="15"/>
      <c r="C4876" s="29"/>
    </row>
    <row r="4877" spans="1:3" x14ac:dyDescent="0.2">
      <c r="A4877" s="12"/>
      <c r="B4877" s="15"/>
      <c r="C4877" s="29"/>
    </row>
    <row r="4878" spans="1:3" x14ac:dyDescent="0.2">
      <c r="A4878" s="12"/>
      <c r="B4878" s="15"/>
      <c r="C4878" s="29"/>
    </row>
    <row r="4879" spans="1:3" x14ac:dyDescent="0.2">
      <c r="A4879" s="12"/>
      <c r="B4879" s="15"/>
      <c r="C4879" s="29"/>
    </row>
    <row r="4880" spans="1:3" x14ac:dyDescent="0.2">
      <c r="A4880" s="12"/>
      <c r="B4880" s="15"/>
      <c r="C4880" s="29"/>
    </row>
    <row r="4881" spans="1:3" x14ac:dyDescent="0.2">
      <c r="A4881" s="12"/>
      <c r="B4881" s="15"/>
      <c r="C4881" s="29"/>
    </row>
    <row r="4882" spans="1:3" x14ac:dyDescent="0.2">
      <c r="A4882" s="12"/>
      <c r="B4882" s="15"/>
      <c r="C4882" s="29"/>
    </row>
    <row r="4883" spans="1:3" x14ac:dyDescent="0.2">
      <c r="A4883" s="12"/>
      <c r="B4883" s="15"/>
      <c r="C4883" s="29"/>
    </row>
    <row r="4884" spans="1:3" x14ac:dyDescent="0.2">
      <c r="A4884" s="12"/>
      <c r="B4884" s="15"/>
      <c r="C4884" s="29"/>
    </row>
    <row r="4885" spans="1:3" x14ac:dyDescent="0.2">
      <c r="A4885" s="12"/>
      <c r="B4885" s="15"/>
      <c r="C4885" s="29"/>
    </row>
    <row r="4886" spans="1:3" x14ac:dyDescent="0.2">
      <c r="A4886" s="12"/>
      <c r="B4886" s="15"/>
      <c r="C4886" s="29"/>
    </row>
    <row r="4887" spans="1:3" x14ac:dyDescent="0.2">
      <c r="A4887" s="12"/>
      <c r="B4887" s="15"/>
      <c r="C4887" s="29"/>
    </row>
    <row r="4888" spans="1:3" x14ac:dyDescent="0.2">
      <c r="A4888" s="12"/>
      <c r="B4888" s="15"/>
      <c r="C4888" s="29"/>
    </row>
    <row r="4889" spans="1:3" x14ac:dyDescent="0.2">
      <c r="A4889" s="12"/>
      <c r="B4889" s="15"/>
      <c r="C4889" s="29"/>
    </row>
    <row r="4890" spans="1:3" x14ac:dyDescent="0.2">
      <c r="A4890" s="12"/>
      <c r="B4890" s="15"/>
      <c r="C4890" s="29"/>
    </row>
    <row r="4891" spans="1:3" x14ac:dyDescent="0.2">
      <c r="A4891" s="12"/>
      <c r="B4891" s="15"/>
      <c r="C4891" s="29"/>
    </row>
    <row r="4892" spans="1:3" x14ac:dyDescent="0.2">
      <c r="A4892" s="12"/>
      <c r="B4892" s="15"/>
      <c r="C4892" s="29"/>
    </row>
    <row r="4893" spans="1:3" x14ac:dyDescent="0.2">
      <c r="A4893" s="12"/>
      <c r="B4893" s="15"/>
      <c r="C4893" s="29"/>
    </row>
    <row r="4894" spans="1:3" x14ac:dyDescent="0.2">
      <c r="A4894" s="12"/>
      <c r="B4894" s="15"/>
      <c r="C4894" s="29"/>
    </row>
    <row r="4895" spans="1:3" x14ac:dyDescent="0.2">
      <c r="A4895" s="12"/>
      <c r="B4895" s="15"/>
      <c r="C4895" s="29"/>
    </row>
    <row r="4896" spans="1:3" x14ac:dyDescent="0.2">
      <c r="A4896" s="12"/>
      <c r="B4896" s="15"/>
      <c r="C4896" s="29"/>
    </row>
    <row r="4897" spans="1:3" x14ac:dyDescent="0.2">
      <c r="A4897" s="12"/>
      <c r="B4897" s="15"/>
      <c r="C4897" s="29"/>
    </row>
    <row r="4898" spans="1:3" x14ac:dyDescent="0.2">
      <c r="A4898" s="12"/>
      <c r="B4898" s="15"/>
      <c r="C4898" s="29"/>
    </row>
    <row r="4899" spans="1:3" x14ac:dyDescent="0.2">
      <c r="A4899" s="12"/>
      <c r="B4899" s="15"/>
      <c r="C4899" s="29"/>
    </row>
    <row r="4900" spans="1:3" x14ac:dyDescent="0.2">
      <c r="A4900" s="12"/>
      <c r="B4900" s="15"/>
      <c r="C4900" s="29"/>
    </row>
    <row r="4901" spans="1:3" x14ac:dyDescent="0.2">
      <c r="A4901" s="12"/>
      <c r="B4901" s="15"/>
      <c r="C4901" s="29"/>
    </row>
    <row r="4902" spans="1:3" x14ac:dyDescent="0.2">
      <c r="A4902" s="12"/>
      <c r="B4902" s="15"/>
      <c r="C4902" s="29"/>
    </row>
    <row r="4903" spans="1:3" x14ac:dyDescent="0.2">
      <c r="A4903" s="12"/>
      <c r="B4903" s="15"/>
      <c r="C4903" s="29"/>
    </row>
    <row r="4904" spans="1:3" x14ac:dyDescent="0.2">
      <c r="A4904" s="12"/>
      <c r="B4904" s="15"/>
      <c r="C4904" s="29"/>
    </row>
    <row r="4905" spans="1:3" x14ac:dyDescent="0.2">
      <c r="A4905" s="12"/>
      <c r="B4905" s="15"/>
      <c r="C4905" s="29"/>
    </row>
    <row r="4906" spans="1:3" x14ac:dyDescent="0.2">
      <c r="A4906" s="12"/>
      <c r="B4906" s="15"/>
      <c r="C4906" s="29"/>
    </row>
    <row r="4907" spans="1:3" x14ac:dyDescent="0.2">
      <c r="A4907" s="12"/>
      <c r="B4907" s="15"/>
      <c r="C4907" s="29"/>
    </row>
    <row r="4908" spans="1:3" x14ac:dyDescent="0.2">
      <c r="A4908" s="12"/>
      <c r="B4908" s="15"/>
      <c r="C4908" s="29"/>
    </row>
    <row r="4909" spans="1:3" x14ac:dyDescent="0.2">
      <c r="A4909" s="12"/>
      <c r="B4909" s="15"/>
      <c r="C4909" s="29"/>
    </row>
    <row r="4910" spans="1:3" x14ac:dyDescent="0.2">
      <c r="A4910" s="12"/>
      <c r="B4910" s="15"/>
      <c r="C4910" s="29"/>
    </row>
    <row r="4911" spans="1:3" x14ac:dyDescent="0.2">
      <c r="A4911" s="12"/>
      <c r="B4911" s="15"/>
      <c r="C4911" s="29"/>
    </row>
    <row r="4912" spans="1:3" x14ac:dyDescent="0.2">
      <c r="A4912" s="12"/>
      <c r="B4912" s="15"/>
      <c r="C4912" s="29"/>
    </row>
    <row r="4913" spans="1:3" x14ac:dyDescent="0.2">
      <c r="A4913" s="12"/>
      <c r="B4913" s="15"/>
      <c r="C4913" s="29"/>
    </row>
    <row r="4914" spans="1:3" x14ac:dyDescent="0.2">
      <c r="A4914" s="12"/>
      <c r="B4914" s="15"/>
      <c r="C4914" s="29"/>
    </row>
    <row r="4915" spans="1:3" x14ac:dyDescent="0.2">
      <c r="A4915" s="12"/>
      <c r="B4915" s="15"/>
      <c r="C4915" s="29"/>
    </row>
    <row r="4916" spans="1:3" x14ac:dyDescent="0.2">
      <c r="A4916" s="12"/>
      <c r="B4916" s="15"/>
      <c r="C4916" s="29"/>
    </row>
    <row r="4917" spans="1:3" x14ac:dyDescent="0.2">
      <c r="A4917" s="12"/>
      <c r="B4917" s="15"/>
      <c r="C4917" s="29"/>
    </row>
    <row r="4918" spans="1:3" x14ac:dyDescent="0.2">
      <c r="A4918" s="12"/>
      <c r="B4918" s="15"/>
      <c r="C4918" s="29"/>
    </row>
    <row r="4919" spans="1:3" x14ac:dyDescent="0.2">
      <c r="A4919" s="12"/>
      <c r="B4919" s="15"/>
      <c r="C4919" s="29"/>
    </row>
    <row r="4920" spans="1:3" x14ac:dyDescent="0.2">
      <c r="A4920" s="12"/>
      <c r="B4920" s="15"/>
      <c r="C4920" s="29"/>
    </row>
    <row r="4921" spans="1:3" x14ac:dyDescent="0.2">
      <c r="A4921" s="12"/>
      <c r="B4921" s="15"/>
      <c r="C4921" s="29"/>
    </row>
    <row r="4922" spans="1:3" x14ac:dyDescent="0.2">
      <c r="A4922" s="12"/>
      <c r="B4922" s="15"/>
      <c r="C4922" s="29"/>
    </row>
    <row r="4923" spans="1:3" x14ac:dyDescent="0.2">
      <c r="A4923" s="12"/>
      <c r="B4923" s="15"/>
      <c r="C4923" s="29"/>
    </row>
    <row r="4924" spans="1:3" x14ac:dyDescent="0.2">
      <c r="A4924" s="12"/>
      <c r="B4924" s="15"/>
      <c r="C4924" s="29"/>
    </row>
    <row r="4925" spans="1:3" x14ac:dyDescent="0.2">
      <c r="A4925" s="12"/>
      <c r="B4925" s="15"/>
      <c r="C4925" s="29"/>
    </row>
    <row r="4926" spans="1:3" x14ac:dyDescent="0.2">
      <c r="A4926" s="12"/>
      <c r="B4926" s="15"/>
      <c r="C4926" s="29"/>
    </row>
    <row r="4927" spans="1:3" x14ac:dyDescent="0.2">
      <c r="A4927" s="12"/>
      <c r="B4927" s="15"/>
      <c r="C4927" s="29"/>
    </row>
    <row r="4928" spans="1:3" x14ac:dyDescent="0.2">
      <c r="A4928" s="12"/>
      <c r="B4928" s="15"/>
      <c r="C4928" s="29"/>
    </row>
    <row r="4929" spans="1:3" x14ac:dyDescent="0.2">
      <c r="A4929" s="12"/>
      <c r="B4929" s="15"/>
      <c r="C4929" s="29"/>
    </row>
    <row r="4930" spans="1:3" x14ac:dyDescent="0.2">
      <c r="A4930" s="12"/>
      <c r="B4930" s="15"/>
      <c r="C4930" s="29"/>
    </row>
    <row r="4931" spans="1:3" x14ac:dyDescent="0.2">
      <c r="A4931" s="12"/>
      <c r="B4931" s="15"/>
      <c r="C4931" s="29"/>
    </row>
    <row r="4932" spans="1:3" x14ac:dyDescent="0.2">
      <c r="A4932" s="12"/>
      <c r="B4932" s="15"/>
      <c r="C4932" s="29"/>
    </row>
    <row r="4933" spans="1:3" x14ac:dyDescent="0.2">
      <c r="A4933" s="12"/>
      <c r="B4933" s="15"/>
      <c r="C4933" s="29"/>
    </row>
    <row r="4934" spans="1:3" x14ac:dyDescent="0.2">
      <c r="A4934" s="12"/>
      <c r="B4934" s="15"/>
      <c r="C4934" s="29"/>
    </row>
    <row r="4935" spans="1:3" x14ac:dyDescent="0.2">
      <c r="A4935" s="12"/>
      <c r="B4935" s="15"/>
      <c r="C4935" s="29"/>
    </row>
    <row r="4936" spans="1:3" x14ac:dyDescent="0.2">
      <c r="A4936" s="12"/>
      <c r="B4936" s="15"/>
      <c r="C4936" s="29"/>
    </row>
    <row r="4937" spans="1:3" x14ac:dyDescent="0.2">
      <c r="A4937" s="12"/>
      <c r="B4937" s="15"/>
      <c r="C4937" s="29"/>
    </row>
    <row r="4938" spans="1:3" x14ac:dyDescent="0.2">
      <c r="A4938" s="12"/>
      <c r="B4938" s="15"/>
      <c r="C4938" s="29"/>
    </row>
    <row r="4939" spans="1:3" x14ac:dyDescent="0.2">
      <c r="A4939" s="12"/>
      <c r="B4939" s="15"/>
      <c r="C4939" s="29"/>
    </row>
    <row r="4940" spans="1:3" x14ac:dyDescent="0.2">
      <c r="A4940" s="12"/>
      <c r="B4940" s="15"/>
      <c r="C4940" s="29"/>
    </row>
    <row r="4941" spans="1:3" x14ac:dyDescent="0.2">
      <c r="A4941" s="12"/>
      <c r="B4941" s="15"/>
      <c r="C4941" s="29"/>
    </row>
    <row r="4942" spans="1:3" x14ac:dyDescent="0.2">
      <c r="A4942" s="12"/>
      <c r="B4942" s="15"/>
      <c r="C4942" s="29"/>
    </row>
    <row r="4943" spans="1:3" x14ac:dyDescent="0.2">
      <c r="A4943" s="12"/>
      <c r="B4943" s="15"/>
      <c r="C4943" s="29"/>
    </row>
    <row r="4944" spans="1:3" x14ac:dyDescent="0.2">
      <c r="A4944" s="12"/>
      <c r="B4944" s="15"/>
      <c r="C4944" s="29"/>
    </row>
    <row r="4945" spans="1:3" x14ac:dyDescent="0.2">
      <c r="A4945" s="12"/>
      <c r="B4945" s="15"/>
      <c r="C4945" s="29"/>
    </row>
    <row r="4946" spans="1:3" x14ac:dyDescent="0.2">
      <c r="A4946" s="12"/>
      <c r="B4946" s="15"/>
      <c r="C4946" s="29"/>
    </row>
    <row r="4947" spans="1:3" x14ac:dyDescent="0.2">
      <c r="A4947" s="12"/>
      <c r="B4947" s="15"/>
      <c r="C4947" s="29"/>
    </row>
    <row r="4948" spans="1:3" x14ac:dyDescent="0.2">
      <c r="A4948" s="12"/>
      <c r="B4948" s="15"/>
      <c r="C4948" s="29"/>
    </row>
    <row r="4949" spans="1:3" x14ac:dyDescent="0.2">
      <c r="A4949" s="12"/>
      <c r="B4949" s="15"/>
      <c r="C4949" s="29"/>
    </row>
    <row r="4950" spans="1:3" x14ac:dyDescent="0.2">
      <c r="A4950" s="12"/>
      <c r="B4950" s="15"/>
      <c r="C4950" s="29"/>
    </row>
    <row r="4951" spans="1:3" x14ac:dyDescent="0.2">
      <c r="A4951" s="12"/>
      <c r="B4951" s="15"/>
      <c r="C4951" s="29"/>
    </row>
    <row r="4952" spans="1:3" x14ac:dyDescent="0.2">
      <c r="A4952" s="12"/>
      <c r="B4952" s="15"/>
      <c r="C4952" s="29"/>
    </row>
    <row r="4953" spans="1:3" x14ac:dyDescent="0.2">
      <c r="A4953" s="12"/>
      <c r="B4953" s="15"/>
      <c r="C4953" s="29"/>
    </row>
    <row r="4954" spans="1:3" x14ac:dyDescent="0.2">
      <c r="A4954" s="12"/>
      <c r="B4954" s="15"/>
      <c r="C4954" s="29"/>
    </row>
    <row r="4955" spans="1:3" x14ac:dyDescent="0.2">
      <c r="A4955" s="12"/>
      <c r="B4955" s="15"/>
      <c r="C4955" s="29"/>
    </row>
    <row r="4956" spans="1:3" x14ac:dyDescent="0.2">
      <c r="A4956" s="12"/>
      <c r="B4956" s="15"/>
      <c r="C4956" s="29"/>
    </row>
    <row r="4957" spans="1:3" x14ac:dyDescent="0.2">
      <c r="A4957" s="12"/>
      <c r="B4957" s="15"/>
      <c r="C4957" s="29"/>
    </row>
    <row r="4958" spans="1:3" x14ac:dyDescent="0.2">
      <c r="A4958" s="12"/>
      <c r="B4958" s="15"/>
      <c r="C4958" s="29"/>
    </row>
    <row r="4959" spans="1:3" x14ac:dyDescent="0.2">
      <c r="A4959" s="12"/>
      <c r="B4959" s="15"/>
      <c r="C4959" s="29"/>
    </row>
    <row r="4960" spans="1:3" x14ac:dyDescent="0.2">
      <c r="A4960" s="12"/>
      <c r="B4960" s="15"/>
      <c r="C4960" s="29"/>
    </row>
    <row r="4961" spans="1:3" x14ac:dyDescent="0.2">
      <c r="A4961" s="12"/>
      <c r="B4961" s="15"/>
      <c r="C4961" s="29"/>
    </row>
    <row r="4962" spans="1:3" x14ac:dyDescent="0.2">
      <c r="A4962" s="12"/>
      <c r="B4962" s="15"/>
      <c r="C4962" s="29"/>
    </row>
    <row r="4963" spans="1:3" x14ac:dyDescent="0.2">
      <c r="A4963" s="12"/>
      <c r="B4963" s="15"/>
      <c r="C4963" s="29"/>
    </row>
    <row r="4964" spans="1:3" x14ac:dyDescent="0.2">
      <c r="A4964" s="12"/>
      <c r="B4964" s="15"/>
      <c r="C4964" s="29"/>
    </row>
    <row r="4965" spans="1:3" x14ac:dyDescent="0.2">
      <c r="A4965" s="12"/>
      <c r="B4965" s="15"/>
      <c r="C4965" s="29"/>
    </row>
    <row r="4966" spans="1:3" x14ac:dyDescent="0.2">
      <c r="A4966" s="12"/>
      <c r="B4966" s="15"/>
      <c r="C4966" s="29"/>
    </row>
    <row r="4967" spans="1:3" x14ac:dyDescent="0.2">
      <c r="A4967" s="12"/>
      <c r="B4967" s="15"/>
      <c r="C4967" s="29"/>
    </row>
    <row r="4968" spans="1:3" x14ac:dyDescent="0.2">
      <c r="A4968" s="12"/>
      <c r="B4968" s="15"/>
      <c r="C4968" s="29"/>
    </row>
    <row r="4969" spans="1:3" x14ac:dyDescent="0.2">
      <c r="A4969" s="12"/>
      <c r="B4969" s="15"/>
      <c r="C4969" s="29"/>
    </row>
    <row r="4970" spans="1:3" x14ac:dyDescent="0.2">
      <c r="A4970" s="12"/>
      <c r="B4970" s="15"/>
      <c r="C4970" s="29"/>
    </row>
    <row r="4971" spans="1:3" x14ac:dyDescent="0.2">
      <c r="A4971" s="12"/>
      <c r="B4971" s="15"/>
      <c r="C4971" s="29"/>
    </row>
    <row r="4972" spans="1:3" x14ac:dyDescent="0.2">
      <c r="A4972" s="12"/>
      <c r="B4972" s="15"/>
      <c r="C4972" s="29"/>
    </row>
    <row r="4973" spans="1:3" x14ac:dyDescent="0.2">
      <c r="A4973" s="12"/>
      <c r="B4973" s="15"/>
      <c r="C4973" s="29"/>
    </row>
    <row r="4974" spans="1:3" x14ac:dyDescent="0.2">
      <c r="A4974" s="12"/>
      <c r="B4974" s="15"/>
      <c r="C4974" s="29"/>
    </row>
    <row r="4975" spans="1:3" x14ac:dyDescent="0.2">
      <c r="A4975" s="12"/>
      <c r="B4975" s="15"/>
      <c r="C4975" s="29"/>
    </row>
    <row r="4976" spans="1:3" x14ac:dyDescent="0.2">
      <c r="A4976" s="12"/>
      <c r="B4976" s="15"/>
      <c r="C4976" s="29"/>
    </row>
    <row r="4977" spans="1:3" x14ac:dyDescent="0.2">
      <c r="A4977" s="12"/>
      <c r="B4977" s="15"/>
      <c r="C4977" s="29"/>
    </row>
    <row r="4978" spans="1:3" x14ac:dyDescent="0.2">
      <c r="A4978" s="12"/>
      <c r="B4978" s="15"/>
      <c r="C4978" s="29"/>
    </row>
    <row r="4979" spans="1:3" x14ac:dyDescent="0.2">
      <c r="A4979" s="12"/>
      <c r="B4979" s="15"/>
      <c r="C4979" s="29"/>
    </row>
    <row r="4980" spans="1:3" x14ac:dyDescent="0.2">
      <c r="A4980" s="12"/>
      <c r="B4980" s="15"/>
      <c r="C4980" s="29"/>
    </row>
    <row r="4981" spans="1:3" x14ac:dyDescent="0.2">
      <c r="A4981" s="12"/>
      <c r="B4981" s="15"/>
      <c r="C4981" s="29"/>
    </row>
    <row r="4982" spans="1:3" x14ac:dyDescent="0.2">
      <c r="A4982" s="12"/>
      <c r="B4982" s="15"/>
      <c r="C4982" s="29"/>
    </row>
    <row r="4983" spans="1:3" x14ac:dyDescent="0.2">
      <c r="A4983" s="12"/>
      <c r="B4983" s="15"/>
      <c r="C4983" s="29"/>
    </row>
    <row r="4984" spans="1:3" x14ac:dyDescent="0.2">
      <c r="A4984" s="12"/>
      <c r="B4984" s="15"/>
      <c r="C4984" s="29"/>
    </row>
    <row r="4985" spans="1:3" x14ac:dyDescent="0.2">
      <c r="A4985" s="12"/>
      <c r="B4985" s="15"/>
      <c r="C4985" s="29"/>
    </row>
    <row r="4986" spans="1:3" x14ac:dyDescent="0.2">
      <c r="A4986" s="12"/>
      <c r="B4986" s="15"/>
      <c r="C4986" s="29"/>
    </row>
    <row r="4987" spans="1:3" x14ac:dyDescent="0.2">
      <c r="A4987" s="12"/>
      <c r="B4987" s="15"/>
      <c r="C4987" s="29"/>
    </row>
    <row r="4988" spans="1:3" x14ac:dyDescent="0.2">
      <c r="A4988" s="12"/>
      <c r="B4988" s="15"/>
      <c r="C4988" s="29"/>
    </row>
    <row r="4989" spans="1:3" x14ac:dyDescent="0.2">
      <c r="A4989" s="12"/>
      <c r="B4989" s="15"/>
      <c r="C4989" s="29"/>
    </row>
    <row r="4990" spans="1:3" x14ac:dyDescent="0.2">
      <c r="A4990" s="12"/>
      <c r="B4990" s="15"/>
      <c r="C4990" s="29"/>
    </row>
    <row r="4991" spans="1:3" x14ac:dyDescent="0.2">
      <c r="A4991" s="12"/>
      <c r="B4991" s="15"/>
      <c r="C4991" s="29"/>
    </row>
    <row r="4992" spans="1:3" x14ac:dyDescent="0.2">
      <c r="A4992" s="12"/>
      <c r="B4992" s="15"/>
      <c r="C4992" s="29"/>
    </row>
    <row r="4993" spans="1:3" x14ac:dyDescent="0.2">
      <c r="A4993" s="12"/>
      <c r="B4993" s="15"/>
      <c r="C4993" s="29"/>
    </row>
    <row r="4994" spans="1:3" x14ac:dyDescent="0.2">
      <c r="A4994" s="12"/>
      <c r="B4994" s="15"/>
      <c r="C4994" s="29"/>
    </row>
    <row r="4995" spans="1:3" x14ac:dyDescent="0.2">
      <c r="A4995" s="12"/>
      <c r="B4995" s="15"/>
      <c r="C4995" s="29"/>
    </row>
    <row r="4996" spans="1:3" x14ac:dyDescent="0.2">
      <c r="A4996" s="12"/>
      <c r="B4996" s="15"/>
      <c r="C4996" s="29"/>
    </row>
    <row r="4997" spans="1:3" x14ac:dyDescent="0.2">
      <c r="A4997" s="12"/>
      <c r="B4997" s="15"/>
      <c r="C4997" s="29"/>
    </row>
    <row r="4998" spans="1:3" x14ac:dyDescent="0.2">
      <c r="A4998" s="12"/>
      <c r="B4998" s="15"/>
      <c r="C4998" s="29"/>
    </row>
    <row r="4999" spans="1:3" x14ac:dyDescent="0.2">
      <c r="A4999" s="12"/>
      <c r="B4999" s="15"/>
      <c r="C4999" s="29"/>
    </row>
    <row r="5000" spans="1:3" x14ac:dyDescent="0.2">
      <c r="A5000" s="12"/>
      <c r="B5000" s="15"/>
      <c r="C5000" s="29"/>
    </row>
    <row r="5001" spans="1:3" x14ac:dyDescent="0.2">
      <c r="A5001" s="12"/>
      <c r="B5001" s="15"/>
      <c r="C5001" s="29"/>
    </row>
    <row r="5002" spans="1:3" x14ac:dyDescent="0.2">
      <c r="A5002" s="12"/>
      <c r="B5002" s="15"/>
      <c r="C5002" s="29"/>
    </row>
    <row r="5003" spans="1:3" x14ac:dyDescent="0.2">
      <c r="A5003" s="12"/>
      <c r="B5003" s="15"/>
      <c r="C5003" s="29"/>
    </row>
    <row r="5004" spans="1:3" x14ac:dyDescent="0.2">
      <c r="A5004" s="12"/>
      <c r="B5004" s="15"/>
      <c r="C5004" s="29"/>
    </row>
    <row r="5005" spans="1:3" x14ac:dyDescent="0.2">
      <c r="A5005" s="12"/>
      <c r="B5005" s="15"/>
      <c r="C5005" s="29"/>
    </row>
    <row r="5006" spans="1:3" x14ac:dyDescent="0.2">
      <c r="A5006" s="12"/>
      <c r="B5006" s="15"/>
      <c r="C5006" s="29"/>
    </row>
    <row r="5007" spans="1:3" x14ac:dyDescent="0.2">
      <c r="A5007" s="12"/>
      <c r="B5007" s="15"/>
      <c r="C5007" s="29"/>
    </row>
    <row r="5008" spans="1:3" x14ac:dyDescent="0.2">
      <c r="A5008" s="12"/>
      <c r="B5008" s="15"/>
      <c r="C5008" s="29"/>
    </row>
    <row r="5009" spans="1:3" x14ac:dyDescent="0.2">
      <c r="A5009" s="12"/>
      <c r="B5009" s="15"/>
      <c r="C5009" s="29"/>
    </row>
    <row r="5010" spans="1:3" x14ac:dyDescent="0.2">
      <c r="A5010" s="12"/>
      <c r="B5010" s="15"/>
      <c r="C5010" s="29"/>
    </row>
    <row r="5011" spans="1:3" x14ac:dyDescent="0.2">
      <c r="A5011" s="12"/>
      <c r="B5011" s="15"/>
      <c r="C5011" s="29"/>
    </row>
    <row r="5012" spans="1:3" x14ac:dyDescent="0.2">
      <c r="A5012" s="12"/>
      <c r="B5012" s="15"/>
      <c r="C5012" s="29"/>
    </row>
    <row r="5013" spans="1:3" x14ac:dyDescent="0.2">
      <c r="A5013" s="12"/>
      <c r="B5013" s="15"/>
      <c r="C5013" s="29"/>
    </row>
    <row r="5014" spans="1:3" x14ac:dyDescent="0.2">
      <c r="A5014" s="12"/>
      <c r="B5014" s="15"/>
      <c r="C5014" s="29"/>
    </row>
    <row r="5015" spans="1:3" x14ac:dyDescent="0.2">
      <c r="A5015" s="12"/>
      <c r="B5015" s="15"/>
      <c r="C5015" s="29"/>
    </row>
    <row r="5016" spans="1:3" x14ac:dyDescent="0.2">
      <c r="A5016" s="12"/>
      <c r="B5016" s="15"/>
      <c r="C5016" s="29"/>
    </row>
    <row r="5017" spans="1:3" x14ac:dyDescent="0.2">
      <c r="A5017" s="12"/>
      <c r="B5017" s="15"/>
      <c r="C5017" s="29"/>
    </row>
    <row r="5018" spans="1:3" x14ac:dyDescent="0.2">
      <c r="A5018" s="12"/>
      <c r="B5018" s="15"/>
      <c r="C5018" s="29"/>
    </row>
    <row r="5019" spans="1:3" x14ac:dyDescent="0.2">
      <c r="A5019" s="12"/>
      <c r="B5019" s="15"/>
      <c r="C5019" s="29"/>
    </row>
    <row r="5020" spans="1:3" x14ac:dyDescent="0.2">
      <c r="A5020" s="12"/>
      <c r="B5020" s="15"/>
      <c r="C5020" s="29"/>
    </row>
    <row r="5021" spans="1:3" x14ac:dyDescent="0.2">
      <c r="A5021" s="12"/>
      <c r="B5021" s="15"/>
      <c r="C5021" s="29"/>
    </row>
    <row r="5022" spans="1:3" x14ac:dyDescent="0.2">
      <c r="A5022" s="12"/>
      <c r="B5022" s="15"/>
      <c r="C5022" s="29"/>
    </row>
    <row r="5023" spans="1:3" x14ac:dyDescent="0.2">
      <c r="A5023" s="12"/>
      <c r="B5023" s="15"/>
      <c r="C5023" s="29"/>
    </row>
    <row r="5024" spans="1:3" x14ac:dyDescent="0.2">
      <c r="A5024" s="12"/>
      <c r="B5024" s="15"/>
      <c r="C5024" s="29"/>
    </row>
    <row r="5025" spans="1:3" x14ac:dyDescent="0.2">
      <c r="A5025" s="12"/>
      <c r="B5025" s="15"/>
      <c r="C5025" s="29"/>
    </row>
    <row r="5026" spans="1:3" x14ac:dyDescent="0.2">
      <c r="A5026" s="12"/>
      <c r="B5026" s="15"/>
      <c r="C5026" s="29"/>
    </row>
    <row r="5027" spans="1:3" x14ac:dyDescent="0.2">
      <c r="A5027" s="12"/>
      <c r="B5027" s="15"/>
      <c r="C5027" s="29"/>
    </row>
    <row r="5028" spans="1:3" x14ac:dyDescent="0.2">
      <c r="A5028" s="12"/>
      <c r="B5028" s="15"/>
      <c r="C5028" s="29"/>
    </row>
    <row r="5029" spans="1:3" x14ac:dyDescent="0.2">
      <c r="A5029" s="12"/>
      <c r="B5029" s="15"/>
      <c r="C5029" s="29"/>
    </row>
    <row r="5030" spans="1:3" x14ac:dyDescent="0.2">
      <c r="A5030" s="12"/>
      <c r="B5030" s="15"/>
      <c r="C5030" s="29"/>
    </row>
    <row r="5031" spans="1:3" x14ac:dyDescent="0.2">
      <c r="A5031" s="12"/>
      <c r="B5031" s="15"/>
      <c r="C5031" s="29"/>
    </row>
    <row r="5032" spans="1:3" x14ac:dyDescent="0.2">
      <c r="A5032" s="12"/>
      <c r="B5032" s="15"/>
      <c r="C5032" s="29"/>
    </row>
    <row r="5033" spans="1:3" x14ac:dyDescent="0.2">
      <c r="A5033" s="12"/>
      <c r="B5033" s="15"/>
      <c r="C5033" s="29"/>
    </row>
    <row r="5034" spans="1:3" x14ac:dyDescent="0.2">
      <c r="A5034" s="12"/>
      <c r="B5034" s="15"/>
      <c r="C5034" s="29"/>
    </row>
    <row r="5035" spans="1:3" x14ac:dyDescent="0.2">
      <c r="A5035" s="12"/>
      <c r="B5035" s="15"/>
      <c r="C5035" s="29"/>
    </row>
    <row r="5036" spans="1:3" x14ac:dyDescent="0.2">
      <c r="A5036" s="12"/>
      <c r="B5036" s="15"/>
      <c r="C5036" s="29"/>
    </row>
    <row r="5037" spans="1:3" x14ac:dyDescent="0.2">
      <c r="A5037" s="12"/>
      <c r="B5037" s="15"/>
      <c r="C5037" s="29"/>
    </row>
    <row r="5038" spans="1:3" x14ac:dyDescent="0.2">
      <c r="A5038" s="12"/>
      <c r="B5038" s="15"/>
      <c r="C5038" s="29"/>
    </row>
    <row r="5039" spans="1:3" x14ac:dyDescent="0.2">
      <c r="A5039" s="12"/>
      <c r="B5039" s="15"/>
      <c r="C5039" s="29"/>
    </row>
    <row r="5040" spans="1:3" x14ac:dyDescent="0.2">
      <c r="A5040" s="12"/>
      <c r="B5040" s="15"/>
      <c r="C5040" s="29"/>
    </row>
    <row r="5041" spans="1:3" x14ac:dyDescent="0.2">
      <c r="A5041" s="12"/>
      <c r="B5041" s="15"/>
      <c r="C5041" s="29"/>
    </row>
    <row r="5042" spans="1:3" x14ac:dyDescent="0.2">
      <c r="A5042" s="12"/>
      <c r="B5042" s="15"/>
      <c r="C5042" s="29"/>
    </row>
    <row r="5043" spans="1:3" x14ac:dyDescent="0.2">
      <c r="A5043" s="12"/>
      <c r="B5043" s="15"/>
      <c r="C5043" s="29"/>
    </row>
    <row r="5044" spans="1:3" x14ac:dyDescent="0.2">
      <c r="A5044" s="12"/>
      <c r="B5044" s="15"/>
      <c r="C5044" s="29"/>
    </row>
    <row r="5045" spans="1:3" x14ac:dyDescent="0.2">
      <c r="A5045" s="12"/>
      <c r="B5045" s="15"/>
      <c r="C5045" s="29"/>
    </row>
    <row r="5046" spans="1:3" x14ac:dyDescent="0.2">
      <c r="A5046" s="12"/>
      <c r="B5046" s="15"/>
      <c r="C5046" s="29"/>
    </row>
    <row r="5047" spans="1:3" x14ac:dyDescent="0.2">
      <c r="A5047" s="12"/>
      <c r="B5047" s="15"/>
      <c r="C5047" s="29"/>
    </row>
    <row r="5048" spans="1:3" x14ac:dyDescent="0.2">
      <c r="A5048" s="12"/>
      <c r="B5048" s="15"/>
      <c r="C5048" s="29"/>
    </row>
    <row r="5049" spans="1:3" x14ac:dyDescent="0.2">
      <c r="A5049" s="12"/>
      <c r="B5049" s="15"/>
      <c r="C5049" s="29"/>
    </row>
    <row r="5050" spans="1:3" x14ac:dyDescent="0.2">
      <c r="A5050" s="12"/>
      <c r="B5050" s="15"/>
      <c r="C5050" s="29"/>
    </row>
    <row r="5051" spans="1:3" x14ac:dyDescent="0.2">
      <c r="A5051" s="12"/>
      <c r="B5051" s="15"/>
      <c r="C5051" s="29"/>
    </row>
    <row r="5052" spans="1:3" x14ac:dyDescent="0.2">
      <c r="A5052" s="12"/>
      <c r="B5052" s="15"/>
      <c r="C5052" s="29"/>
    </row>
    <row r="5053" spans="1:3" x14ac:dyDescent="0.2">
      <c r="A5053" s="12"/>
      <c r="B5053" s="15"/>
      <c r="C5053" s="29"/>
    </row>
    <row r="5054" spans="1:3" x14ac:dyDescent="0.2">
      <c r="A5054" s="12"/>
      <c r="B5054" s="15"/>
      <c r="C5054" s="29"/>
    </row>
    <row r="5055" spans="1:3" x14ac:dyDescent="0.2">
      <c r="A5055" s="12"/>
      <c r="B5055" s="15"/>
      <c r="C5055" s="29"/>
    </row>
    <row r="5056" spans="1:3" x14ac:dyDescent="0.2">
      <c r="A5056" s="12"/>
      <c r="B5056" s="15"/>
      <c r="C5056" s="29"/>
    </row>
    <row r="5057" spans="1:3" x14ac:dyDescent="0.2">
      <c r="A5057" s="12"/>
      <c r="B5057" s="15"/>
      <c r="C5057" s="29"/>
    </row>
    <row r="5058" spans="1:3" x14ac:dyDescent="0.2">
      <c r="A5058" s="12"/>
      <c r="B5058" s="15"/>
      <c r="C5058" s="29"/>
    </row>
    <row r="5059" spans="1:3" x14ac:dyDescent="0.2">
      <c r="A5059" s="12"/>
      <c r="B5059" s="15"/>
      <c r="C5059" s="29"/>
    </row>
    <row r="5060" spans="1:3" x14ac:dyDescent="0.2">
      <c r="A5060" s="12"/>
      <c r="B5060" s="15"/>
      <c r="C5060" s="29"/>
    </row>
    <row r="5061" spans="1:3" x14ac:dyDescent="0.2">
      <c r="A5061" s="12"/>
      <c r="B5061" s="15"/>
      <c r="C5061" s="29"/>
    </row>
    <row r="5062" spans="1:3" x14ac:dyDescent="0.2">
      <c r="A5062" s="12"/>
      <c r="B5062" s="15"/>
      <c r="C5062" s="29"/>
    </row>
    <row r="5063" spans="1:3" x14ac:dyDescent="0.2">
      <c r="A5063" s="12"/>
      <c r="B5063" s="15"/>
      <c r="C5063" s="29"/>
    </row>
    <row r="5064" spans="1:3" x14ac:dyDescent="0.2">
      <c r="A5064" s="12"/>
      <c r="B5064" s="15"/>
      <c r="C5064" s="29"/>
    </row>
    <row r="5065" spans="1:3" x14ac:dyDescent="0.2">
      <c r="A5065" s="12"/>
      <c r="B5065" s="15"/>
      <c r="C5065" s="29"/>
    </row>
    <row r="5066" spans="1:3" x14ac:dyDescent="0.2">
      <c r="A5066" s="12"/>
      <c r="B5066" s="15"/>
      <c r="C5066" s="29"/>
    </row>
    <row r="5067" spans="1:3" x14ac:dyDescent="0.2">
      <c r="A5067" s="12"/>
      <c r="B5067" s="15"/>
      <c r="C5067" s="29"/>
    </row>
    <row r="5068" spans="1:3" x14ac:dyDescent="0.2">
      <c r="A5068" s="12"/>
      <c r="B5068" s="15"/>
      <c r="C5068" s="29"/>
    </row>
    <row r="5069" spans="1:3" x14ac:dyDescent="0.2">
      <c r="A5069" s="12"/>
      <c r="B5069" s="15"/>
      <c r="C5069" s="29"/>
    </row>
    <row r="5070" spans="1:3" x14ac:dyDescent="0.2">
      <c r="A5070" s="12"/>
      <c r="B5070" s="15"/>
      <c r="C5070" s="29"/>
    </row>
    <row r="5071" spans="1:3" x14ac:dyDescent="0.2">
      <c r="A5071" s="12"/>
      <c r="B5071" s="15"/>
      <c r="C5071" s="29"/>
    </row>
    <row r="5072" spans="1:3" x14ac:dyDescent="0.2">
      <c r="A5072" s="12"/>
      <c r="B5072" s="15"/>
      <c r="C5072" s="29"/>
    </row>
    <row r="5073" spans="1:3" x14ac:dyDescent="0.2">
      <c r="A5073" s="12"/>
      <c r="B5073" s="15"/>
      <c r="C5073" s="29"/>
    </row>
    <row r="5074" spans="1:3" x14ac:dyDescent="0.2">
      <c r="A5074" s="12"/>
      <c r="B5074" s="15"/>
      <c r="C5074" s="29"/>
    </row>
    <row r="5075" spans="1:3" x14ac:dyDescent="0.2">
      <c r="A5075" s="12"/>
      <c r="B5075" s="15"/>
      <c r="C5075" s="29"/>
    </row>
    <row r="5076" spans="1:3" x14ac:dyDescent="0.2">
      <c r="A5076" s="12"/>
      <c r="B5076" s="15"/>
      <c r="C5076" s="29"/>
    </row>
    <row r="5077" spans="1:3" x14ac:dyDescent="0.2">
      <c r="A5077" s="12"/>
      <c r="B5077" s="15"/>
      <c r="C5077" s="29"/>
    </row>
    <row r="5078" spans="1:3" x14ac:dyDescent="0.2">
      <c r="A5078" s="12"/>
      <c r="B5078" s="15"/>
      <c r="C5078" s="29"/>
    </row>
    <row r="5079" spans="1:3" x14ac:dyDescent="0.2">
      <c r="A5079" s="12"/>
      <c r="B5079" s="15"/>
      <c r="C5079" s="29"/>
    </row>
    <row r="5080" spans="1:3" x14ac:dyDescent="0.2">
      <c r="A5080" s="12"/>
      <c r="B5080" s="15"/>
      <c r="C5080" s="29"/>
    </row>
    <row r="5081" spans="1:3" x14ac:dyDescent="0.2">
      <c r="A5081" s="12"/>
      <c r="B5081" s="15"/>
      <c r="C5081" s="29"/>
    </row>
    <row r="5082" spans="1:3" x14ac:dyDescent="0.2">
      <c r="A5082" s="12"/>
      <c r="B5082" s="15"/>
      <c r="C5082" s="29"/>
    </row>
    <row r="5083" spans="1:3" x14ac:dyDescent="0.2">
      <c r="A5083" s="12"/>
      <c r="B5083" s="15"/>
      <c r="C5083" s="29"/>
    </row>
    <row r="5084" spans="1:3" x14ac:dyDescent="0.2">
      <c r="A5084" s="12"/>
      <c r="B5084" s="15"/>
      <c r="C5084" s="29"/>
    </row>
    <row r="5085" spans="1:3" x14ac:dyDescent="0.2">
      <c r="A5085" s="12"/>
      <c r="B5085" s="15"/>
      <c r="C5085" s="29"/>
    </row>
    <row r="5086" spans="1:3" x14ac:dyDescent="0.2">
      <c r="A5086" s="12"/>
      <c r="B5086" s="15"/>
      <c r="C5086" s="29"/>
    </row>
    <row r="5087" spans="1:3" x14ac:dyDescent="0.2">
      <c r="A5087" s="12"/>
      <c r="B5087" s="15"/>
      <c r="C5087" s="29"/>
    </row>
    <row r="5088" spans="1:3" x14ac:dyDescent="0.2">
      <c r="A5088" s="12"/>
      <c r="B5088" s="15"/>
      <c r="C5088" s="29"/>
    </row>
    <row r="5089" spans="1:3" x14ac:dyDescent="0.2">
      <c r="A5089" s="12"/>
      <c r="B5089" s="15"/>
      <c r="C5089" s="29"/>
    </row>
    <row r="5090" spans="1:3" x14ac:dyDescent="0.2">
      <c r="A5090" s="12"/>
      <c r="B5090" s="15"/>
      <c r="C5090" s="29"/>
    </row>
    <row r="5091" spans="1:3" x14ac:dyDescent="0.2">
      <c r="A5091" s="12"/>
      <c r="B5091" s="15"/>
      <c r="C5091" s="29"/>
    </row>
    <row r="5092" spans="1:3" x14ac:dyDescent="0.2">
      <c r="A5092" s="12"/>
      <c r="B5092" s="15"/>
      <c r="C5092" s="29"/>
    </row>
    <row r="5093" spans="1:3" x14ac:dyDescent="0.2">
      <c r="A5093" s="12"/>
      <c r="B5093" s="15"/>
      <c r="C5093" s="29"/>
    </row>
    <row r="5094" spans="1:3" x14ac:dyDescent="0.2">
      <c r="A5094" s="12"/>
      <c r="B5094" s="15"/>
      <c r="C5094" s="29"/>
    </row>
    <row r="5095" spans="1:3" x14ac:dyDescent="0.2">
      <c r="A5095" s="12"/>
      <c r="B5095" s="15"/>
      <c r="C5095" s="29"/>
    </row>
    <row r="5096" spans="1:3" x14ac:dyDescent="0.2">
      <c r="A5096" s="12"/>
      <c r="B5096" s="15"/>
      <c r="C5096" s="29"/>
    </row>
    <row r="5097" spans="1:3" x14ac:dyDescent="0.2">
      <c r="A5097" s="12"/>
      <c r="B5097" s="15"/>
      <c r="C5097" s="29"/>
    </row>
    <row r="5098" spans="1:3" x14ac:dyDescent="0.2">
      <c r="A5098" s="12"/>
      <c r="B5098" s="15"/>
      <c r="C5098" s="29"/>
    </row>
    <row r="5099" spans="1:3" x14ac:dyDescent="0.2">
      <c r="A5099" s="12"/>
      <c r="B5099" s="15"/>
      <c r="C5099" s="29"/>
    </row>
    <row r="5100" spans="1:3" x14ac:dyDescent="0.2">
      <c r="A5100" s="12"/>
      <c r="B5100" s="15"/>
      <c r="C5100" s="29"/>
    </row>
    <row r="5101" spans="1:3" x14ac:dyDescent="0.2">
      <c r="A5101" s="12"/>
      <c r="B5101" s="15"/>
      <c r="C5101" s="29"/>
    </row>
    <row r="5102" spans="1:3" x14ac:dyDescent="0.2">
      <c r="A5102" s="12"/>
      <c r="B5102" s="15"/>
      <c r="C5102" s="29"/>
    </row>
    <row r="5103" spans="1:3" x14ac:dyDescent="0.2">
      <c r="A5103" s="12"/>
      <c r="B5103" s="15"/>
      <c r="C5103" s="29"/>
    </row>
    <row r="5104" spans="1:3" x14ac:dyDescent="0.2">
      <c r="A5104" s="12"/>
      <c r="B5104" s="15"/>
      <c r="C5104" s="29"/>
    </row>
    <row r="5105" spans="1:3" x14ac:dyDescent="0.2">
      <c r="A5105" s="12"/>
      <c r="B5105" s="15"/>
      <c r="C5105" s="29"/>
    </row>
    <row r="5106" spans="1:3" x14ac:dyDescent="0.2">
      <c r="A5106" s="12"/>
      <c r="B5106" s="15"/>
      <c r="C5106" s="29"/>
    </row>
    <row r="5107" spans="1:3" x14ac:dyDescent="0.2">
      <c r="A5107" s="12"/>
      <c r="B5107" s="15"/>
      <c r="C5107" s="29"/>
    </row>
    <row r="5108" spans="1:3" x14ac:dyDescent="0.2">
      <c r="A5108" s="12"/>
      <c r="B5108" s="15"/>
      <c r="C5108" s="29"/>
    </row>
    <row r="5109" spans="1:3" x14ac:dyDescent="0.2">
      <c r="A5109" s="12"/>
      <c r="B5109" s="15"/>
      <c r="C5109" s="29"/>
    </row>
    <row r="5110" spans="1:3" x14ac:dyDescent="0.2">
      <c r="A5110" s="12"/>
      <c r="B5110" s="15"/>
      <c r="C5110" s="29"/>
    </row>
    <row r="5111" spans="1:3" x14ac:dyDescent="0.2">
      <c r="A5111" s="12"/>
      <c r="B5111" s="15"/>
      <c r="C5111" s="29"/>
    </row>
    <row r="5112" spans="1:3" x14ac:dyDescent="0.2">
      <c r="A5112" s="12"/>
      <c r="B5112" s="15"/>
      <c r="C5112" s="29"/>
    </row>
    <row r="5113" spans="1:3" x14ac:dyDescent="0.2">
      <c r="A5113" s="12"/>
      <c r="B5113" s="15"/>
      <c r="C5113" s="29"/>
    </row>
    <row r="5114" spans="1:3" x14ac:dyDescent="0.2">
      <c r="A5114" s="12"/>
      <c r="B5114" s="15"/>
      <c r="C5114" s="29"/>
    </row>
    <row r="5115" spans="1:3" x14ac:dyDescent="0.2">
      <c r="A5115" s="12"/>
      <c r="B5115" s="15"/>
      <c r="C5115" s="29"/>
    </row>
    <row r="5116" spans="1:3" x14ac:dyDescent="0.2">
      <c r="A5116" s="12"/>
      <c r="B5116" s="15"/>
      <c r="C5116" s="29"/>
    </row>
    <row r="5117" spans="1:3" x14ac:dyDescent="0.2">
      <c r="A5117" s="12"/>
      <c r="B5117" s="15"/>
      <c r="C5117" s="29"/>
    </row>
    <row r="5118" spans="1:3" x14ac:dyDescent="0.2">
      <c r="A5118" s="12"/>
      <c r="B5118" s="15"/>
      <c r="C5118" s="29"/>
    </row>
    <row r="5119" spans="1:3" x14ac:dyDescent="0.2">
      <c r="A5119" s="12"/>
      <c r="B5119" s="15"/>
      <c r="C5119" s="29"/>
    </row>
    <row r="5120" spans="1:3" x14ac:dyDescent="0.2">
      <c r="A5120" s="12"/>
      <c r="B5120" s="15"/>
      <c r="C5120" s="29"/>
    </row>
    <row r="5121" spans="1:3" x14ac:dyDescent="0.2">
      <c r="A5121" s="12"/>
      <c r="B5121" s="15"/>
      <c r="C5121" s="29"/>
    </row>
    <row r="5122" spans="1:3" x14ac:dyDescent="0.2">
      <c r="A5122" s="12"/>
      <c r="B5122" s="15"/>
      <c r="C5122" s="29"/>
    </row>
    <row r="5123" spans="1:3" x14ac:dyDescent="0.2">
      <c r="A5123" s="12"/>
      <c r="B5123" s="15"/>
      <c r="C5123" s="29"/>
    </row>
    <row r="5124" spans="1:3" x14ac:dyDescent="0.2">
      <c r="A5124" s="12"/>
      <c r="B5124" s="15"/>
      <c r="C5124" s="29"/>
    </row>
    <row r="5125" spans="1:3" x14ac:dyDescent="0.2">
      <c r="A5125" s="12"/>
      <c r="B5125" s="15"/>
      <c r="C5125" s="29"/>
    </row>
    <row r="5126" spans="1:3" x14ac:dyDescent="0.2">
      <c r="A5126" s="12"/>
      <c r="B5126" s="15"/>
      <c r="C5126" s="29"/>
    </row>
    <row r="5127" spans="1:3" x14ac:dyDescent="0.2">
      <c r="A5127" s="12"/>
      <c r="B5127" s="15"/>
      <c r="C5127" s="29"/>
    </row>
    <row r="5128" spans="1:3" x14ac:dyDescent="0.2">
      <c r="A5128" s="12"/>
      <c r="B5128" s="15"/>
      <c r="C5128" s="29"/>
    </row>
    <row r="5129" spans="1:3" x14ac:dyDescent="0.2">
      <c r="A5129" s="12"/>
      <c r="B5129" s="15"/>
      <c r="C5129" s="29"/>
    </row>
    <row r="5130" spans="1:3" x14ac:dyDescent="0.2">
      <c r="A5130" s="12"/>
      <c r="B5130" s="15"/>
      <c r="C5130" s="29"/>
    </row>
    <row r="5131" spans="1:3" x14ac:dyDescent="0.2">
      <c r="A5131" s="12"/>
      <c r="B5131" s="15"/>
      <c r="C5131" s="29"/>
    </row>
    <row r="5132" spans="1:3" x14ac:dyDescent="0.2">
      <c r="A5132" s="12"/>
      <c r="B5132" s="15"/>
      <c r="C5132" s="29"/>
    </row>
    <row r="5133" spans="1:3" x14ac:dyDescent="0.2">
      <c r="A5133" s="12"/>
      <c r="B5133" s="15"/>
      <c r="C5133" s="29"/>
    </row>
    <row r="5134" spans="1:3" x14ac:dyDescent="0.2">
      <c r="A5134" s="12"/>
      <c r="B5134" s="15"/>
      <c r="C5134" s="29"/>
    </row>
    <row r="5135" spans="1:3" x14ac:dyDescent="0.2">
      <c r="A5135" s="12"/>
      <c r="B5135" s="15"/>
      <c r="C5135" s="29"/>
    </row>
    <row r="5136" spans="1:3" x14ac:dyDescent="0.2">
      <c r="A5136" s="12"/>
      <c r="B5136" s="15"/>
      <c r="C5136" s="29"/>
    </row>
    <row r="5137" spans="1:3" x14ac:dyDescent="0.2">
      <c r="A5137" s="12"/>
      <c r="B5137" s="15"/>
      <c r="C5137" s="29"/>
    </row>
    <row r="5138" spans="1:3" x14ac:dyDescent="0.2">
      <c r="A5138" s="12"/>
      <c r="B5138" s="15"/>
      <c r="C5138" s="29"/>
    </row>
    <row r="5139" spans="1:3" x14ac:dyDescent="0.2">
      <c r="A5139" s="12"/>
      <c r="B5139" s="15"/>
      <c r="C5139" s="29"/>
    </row>
    <row r="5140" spans="1:3" x14ac:dyDescent="0.2">
      <c r="A5140" s="12"/>
      <c r="B5140" s="15"/>
      <c r="C5140" s="29"/>
    </row>
    <row r="5141" spans="1:3" x14ac:dyDescent="0.2">
      <c r="A5141" s="12"/>
      <c r="B5141" s="15"/>
      <c r="C5141" s="29"/>
    </row>
    <row r="5142" spans="1:3" x14ac:dyDescent="0.2">
      <c r="A5142" s="12"/>
      <c r="B5142" s="15"/>
      <c r="C5142" s="29"/>
    </row>
    <row r="5143" spans="1:3" x14ac:dyDescent="0.2">
      <c r="A5143" s="12"/>
      <c r="B5143" s="15"/>
      <c r="C5143" s="29"/>
    </row>
    <row r="5144" spans="1:3" x14ac:dyDescent="0.2">
      <c r="A5144" s="12"/>
      <c r="B5144" s="15"/>
      <c r="C5144" s="29"/>
    </row>
    <row r="5145" spans="1:3" x14ac:dyDescent="0.2">
      <c r="A5145" s="12"/>
      <c r="B5145" s="15"/>
      <c r="C5145" s="29"/>
    </row>
    <row r="5146" spans="1:3" x14ac:dyDescent="0.2">
      <c r="A5146" s="12"/>
      <c r="B5146" s="15"/>
      <c r="C5146" s="29"/>
    </row>
    <row r="5147" spans="1:3" x14ac:dyDescent="0.2">
      <c r="A5147" s="12"/>
      <c r="B5147" s="15"/>
      <c r="C5147" s="29"/>
    </row>
    <row r="5148" spans="1:3" x14ac:dyDescent="0.2">
      <c r="A5148" s="12"/>
      <c r="B5148" s="15"/>
      <c r="C5148" s="29"/>
    </row>
    <row r="5149" spans="1:3" x14ac:dyDescent="0.2">
      <c r="A5149" s="12"/>
      <c r="B5149" s="15"/>
      <c r="C5149" s="29"/>
    </row>
    <row r="5150" spans="1:3" x14ac:dyDescent="0.2">
      <c r="A5150" s="12"/>
      <c r="B5150" s="15"/>
      <c r="C5150" s="29"/>
    </row>
    <row r="5151" spans="1:3" x14ac:dyDescent="0.2">
      <c r="A5151" s="12"/>
      <c r="B5151" s="15"/>
      <c r="C5151" s="29"/>
    </row>
    <row r="5152" spans="1:3" x14ac:dyDescent="0.2">
      <c r="A5152" s="12"/>
      <c r="B5152" s="15"/>
      <c r="C5152" s="29"/>
    </row>
    <row r="5153" spans="1:3" x14ac:dyDescent="0.2">
      <c r="A5153" s="12"/>
      <c r="B5153" s="15"/>
      <c r="C5153" s="29"/>
    </row>
    <row r="5154" spans="1:3" x14ac:dyDescent="0.2">
      <c r="A5154" s="12"/>
      <c r="B5154" s="15"/>
      <c r="C5154" s="29"/>
    </row>
    <row r="5155" spans="1:3" x14ac:dyDescent="0.2">
      <c r="A5155" s="12"/>
      <c r="B5155" s="15"/>
      <c r="C5155" s="29"/>
    </row>
    <row r="5156" spans="1:3" x14ac:dyDescent="0.2">
      <c r="A5156" s="12"/>
      <c r="B5156" s="15"/>
      <c r="C5156" s="29"/>
    </row>
    <row r="5157" spans="1:3" x14ac:dyDescent="0.2">
      <c r="A5157" s="12"/>
      <c r="B5157" s="15"/>
      <c r="C5157" s="29"/>
    </row>
    <row r="5158" spans="1:3" x14ac:dyDescent="0.2">
      <c r="A5158" s="12"/>
      <c r="B5158" s="15"/>
      <c r="C5158" s="29"/>
    </row>
    <row r="5159" spans="1:3" x14ac:dyDescent="0.2">
      <c r="A5159" s="12"/>
      <c r="B5159" s="15"/>
      <c r="C5159" s="29"/>
    </row>
    <row r="5160" spans="1:3" x14ac:dyDescent="0.2">
      <c r="A5160" s="12"/>
      <c r="B5160" s="15"/>
      <c r="C5160" s="29"/>
    </row>
    <row r="5161" spans="1:3" x14ac:dyDescent="0.2">
      <c r="A5161" s="12"/>
      <c r="B5161" s="15"/>
      <c r="C5161" s="29"/>
    </row>
    <row r="5162" spans="1:3" x14ac:dyDescent="0.2">
      <c r="A5162" s="12"/>
      <c r="B5162" s="15"/>
      <c r="C5162" s="29"/>
    </row>
    <row r="5163" spans="1:3" x14ac:dyDescent="0.2">
      <c r="A5163" s="12"/>
      <c r="B5163" s="15"/>
      <c r="C5163" s="29"/>
    </row>
    <row r="5164" spans="1:3" x14ac:dyDescent="0.2">
      <c r="A5164" s="12"/>
      <c r="B5164" s="15"/>
      <c r="C5164" s="29"/>
    </row>
    <row r="5165" spans="1:3" x14ac:dyDescent="0.2">
      <c r="A5165" s="12"/>
      <c r="B5165" s="15"/>
      <c r="C5165" s="29"/>
    </row>
    <row r="5166" spans="1:3" x14ac:dyDescent="0.2">
      <c r="A5166" s="12"/>
      <c r="B5166" s="15"/>
      <c r="C5166" s="29"/>
    </row>
    <row r="5167" spans="1:3" x14ac:dyDescent="0.2">
      <c r="A5167" s="12"/>
      <c r="B5167" s="15"/>
      <c r="C5167" s="29"/>
    </row>
    <row r="5168" spans="1:3" x14ac:dyDescent="0.2">
      <c r="A5168" s="12"/>
      <c r="B5168" s="15"/>
      <c r="C5168" s="29"/>
    </row>
    <row r="5169" spans="1:3" x14ac:dyDescent="0.2">
      <c r="A5169" s="12"/>
      <c r="B5169" s="15"/>
      <c r="C5169" s="29"/>
    </row>
    <row r="5170" spans="1:3" x14ac:dyDescent="0.2">
      <c r="A5170" s="12"/>
      <c r="B5170" s="15"/>
      <c r="C5170" s="29"/>
    </row>
    <row r="5171" spans="1:3" x14ac:dyDescent="0.2">
      <c r="A5171" s="12"/>
      <c r="B5171" s="15"/>
      <c r="C5171" s="29"/>
    </row>
    <row r="5172" spans="1:3" x14ac:dyDescent="0.2">
      <c r="A5172" s="12"/>
      <c r="B5172" s="15"/>
      <c r="C5172" s="29"/>
    </row>
    <row r="5173" spans="1:3" x14ac:dyDescent="0.2">
      <c r="A5173" s="12"/>
      <c r="B5173" s="15"/>
      <c r="C5173" s="29"/>
    </row>
    <row r="5174" spans="1:3" x14ac:dyDescent="0.2">
      <c r="A5174" s="12"/>
      <c r="B5174" s="15"/>
      <c r="C5174" s="29"/>
    </row>
    <row r="5175" spans="1:3" x14ac:dyDescent="0.2">
      <c r="A5175" s="12"/>
      <c r="B5175" s="15"/>
      <c r="C5175" s="29"/>
    </row>
    <row r="5176" spans="1:3" x14ac:dyDescent="0.2">
      <c r="A5176" s="12"/>
      <c r="B5176" s="15"/>
      <c r="C5176" s="29"/>
    </row>
    <row r="5177" spans="1:3" x14ac:dyDescent="0.2">
      <c r="A5177" s="12"/>
      <c r="B5177" s="15"/>
      <c r="C5177" s="29"/>
    </row>
    <row r="5178" spans="1:3" x14ac:dyDescent="0.2">
      <c r="A5178" s="12"/>
      <c r="B5178" s="15"/>
      <c r="C5178" s="29"/>
    </row>
    <row r="5179" spans="1:3" x14ac:dyDescent="0.2">
      <c r="A5179" s="12"/>
      <c r="B5179" s="15"/>
      <c r="C5179" s="29"/>
    </row>
    <row r="5180" spans="1:3" x14ac:dyDescent="0.2">
      <c r="A5180" s="12"/>
      <c r="B5180" s="15"/>
      <c r="C5180" s="29"/>
    </row>
    <row r="5181" spans="1:3" x14ac:dyDescent="0.2">
      <c r="A5181" s="12"/>
      <c r="B5181" s="15"/>
      <c r="C5181" s="29"/>
    </row>
    <row r="5182" spans="1:3" x14ac:dyDescent="0.2">
      <c r="A5182" s="12"/>
      <c r="B5182" s="15"/>
      <c r="C5182" s="29"/>
    </row>
    <row r="5183" spans="1:3" x14ac:dyDescent="0.2">
      <c r="A5183" s="12"/>
      <c r="B5183" s="15"/>
      <c r="C5183" s="29"/>
    </row>
    <row r="5184" spans="1:3" x14ac:dyDescent="0.2">
      <c r="A5184" s="12"/>
      <c r="B5184" s="15"/>
      <c r="C5184" s="29"/>
    </row>
    <row r="5185" spans="1:3" x14ac:dyDescent="0.2">
      <c r="A5185" s="12"/>
      <c r="B5185" s="15"/>
      <c r="C5185" s="29"/>
    </row>
    <row r="5186" spans="1:3" x14ac:dyDescent="0.2">
      <c r="A5186" s="12"/>
      <c r="B5186" s="15"/>
      <c r="C5186" s="29"/>
    </row>
    <row r="5187" spans="1:3" x14ac:dyDescent="0.2">
      <c r="A5187" s="12"/>
      <c r="B5187" s="15"/>
      <c r="C5187" s="29"/>
    </row>
    <row r="5188" spans="1:3" x14ac:dyDescent="0.2">
      <c r="A5188" s="12"/>
      <c r="B5188" s="15"/>
      <c r="C5188" s="29"/>
    </row>
    <row r="5189" spans="1:3" x14ac:dyDescent="0.2">
      <c r="A5189" s="12"/>
      <c r="B5189" s="15"/>
      <c r="C5189" s="29"/>
    </row>
    <row r="5190" spans="1:3" x14ac:dyDescent="0.2">
      <c r="A5190" s="12"/>
      <c r="B5190" s="15"/>
      <c r="C5190" s="29"/>
    </row>
    <row r="5191" spans="1:3" x14ac:dyDescent="0.2">
      <c r="A5191" s="12"/>
      <c r="B5191" s="15"/>
      <c r="C5191" s="29"/>
    </row>
    <row r="5192" spans="1:3" x14ac:dyDescent="0.2">
      <c r="A5192" s="12"/>
      <c r="B5192" s="15"/>
      <c r="C5192" s="29"/>
    </row>
    <row r="5193" spans="1:3" x14ac:dyDescent="0.2">
      <c r="A5193" s="12"/>
      <c r="B5193" s="15"/>
      <c r="C5193" s="29"/>
    </row>
    <row r="5194" spans="1:3" x14ac:dyDescent="0.2">
      <c r="A5194" s="12"/>
      <c r="B5194" s="15"/>
      <c r="C5194" s="29"/>
    </row>
    <row r="5195" spans="1:3" x14ac:dyDescent="0.2">
      <c r="A5195" s="12"/>
      <c r="B5195" s="15"/>
      <c r="C5195" s="29"/>
    </row>
    <row r="5196" spans="1:3" x14ac:dyDescent="0.2">
      <c r="A5196" s="12"/>
      <c r="B5196" s="15"/>
      <c r="C5196" s="29"/>
    </row>
    <row r="5197" spans="1:3" x14ac:dyDescent="0.2">
      <c r="A5197" s="12"/>
      <c r="B5197" s="15"/>
      <c r="C5197" s="29"/>
    </row>
    <row r="5198" spans="1:3" x14ac:dyDescent="0.2">
      <c r="A5198" s="12"/>
      <c r="B5198" s="15"/>
      <c r="C5198" s="29"/>
    </row>
    <row r="5199" spans="1:3" x14ac:dyDescent="0.2">
      <c r="A5199" s="12"/>
      <c r="B5199" s="15"/>
      <c r="C5199" s="29"/>
    </row>
    <row r="5200" spans="1:3" x14ac:dyDescent="0.2">
      <c r="A5200" s="12"/>
      <c r="B5200" s="15"/>
      <c r="C5200" s="29"/>
    </row>
    <row r="5201" spans="1:3" x14ac:dyDescent="0.2">
      <c r="A5201" s="12"/>
      <c r="B5201" s="15"/>
      <c r="C5201" s="29"/>
    </row>
    <row r="5202" spans="1:3" x14ac:dyDescent="0.2">
      <c r="A5202" s="12"/>
      <c r="B5202" s="15"/>
      <c r="C5202" s="29"/>
    </row>
    <row r="5203" spans="1:3" x14ac:dyDescent="0.2">
      <c r="A5203" s="12"/>
      <c r="B5203" s="15"/>
      <c r="C5203" s="29"/>
    </row>
    <row r="5204" spans="1:3" x14ac:dyDescent="0.2">
      <c r="A5204" s="12"/>
      <c r="B5204" s="15"/>
      <c r="C5204" s="29"/>
    </row>
    <row r="5205" spans="1:3" x14ac:dyDescent="0.2">
      <c r="A5205" s="12"/>
      <c r="B5205" s="15"/>
      <c r="C5205" s="29"/>
    </row>
    <row r="5206" spans="1:3" x14ac:dyDescent="0.2">
      <c r="A5206" s="12"/>
      <c r="B5206" s="15"/>
      <c r="C5206" s="29"/>
    </row>
    <row r="5207" spans="1:3" x14ac:dyDescent="0.2">
      <c r="A5207" s="12"/>
      <c r="B5207" s="15"/>
      <c r="C5207" s="29"/>
    </row>
    <row r="5208" spans="1:3" x14ac:dyDescent="0.2">
      <c r="A5208" s="12"/>
      <c r="B5208" s="15"/>
      <c r="C5208" s="29"/>
    </row>
    <row r="5209" spans="1:3" x14ac:dyDescent="0.2">
      <c r="A5209" s="12"/>
      <c r="B5209" s="15"/>
      <c r="C5209" s="29"/>
    </row>
    <row r="5210" spans="1:3" x14ac:dyDescent="0.2">
      <c r="A5210" s="12"/>
      <c r="B5210" s="15"/>
      <c r="C5210" s="29"/>
    </row>
    <row r="5211" spans="1:3" x14ac:dyDescent="0.2">
      <c r="A5211" s="12"/>
      <c r="B5211" s="15"/>
      <c r="C5211" s="29"/>
    </row>
    <row r="5212" spans="1:3" x14ac:dyDescent="0.2">
      <c r="A5212" s="12"/>
      <c r="B5212" s="15"/>
      <c r="C5212" s="29"/>
    </row>
    <row r="5213" spans="1:3" x14ac:dyDescent="0.2">
      <c r="A5213" s="12"/>
      <c r="B5213" s="15"/>
      <c r="C5213" s="29"/>
    </row>
    <row r="5214" spans="1:3" x14ac:dyDescent="0.2">
      <c r="A5214" s="12"/>
      <c r="B5214" s="15"/>
      <c r="C5214" s="29"/>
    </row>
    <row r="5215" spans="1:3" x14ac:dyDescent="0.2">
      <c r="A5215" s="12"/>
      <c r="B5215" s="15"/>
      <c r="C5215" s="29"/>
    </row>
    <row r="5216" spans="1:3" x14ac:dyDescent="0.2">
      <c r="A5216" s="12"/>
      <c r="B5216" s="15"/>
      <c r="C5216" s="29"/>
    </row>
    <row r="5217" spans="1:3" x14ac:dyDescent="0.2">
      <c r="A5217" s="12"/>
      <c r="B5217" s="15"/>
      <c r="C5217" s="29"/>
    </row>
    <row r="5218" spans="1:3" x14ac:dyDescent="0.2">
      <c r="A5218" s="12"/>
      <c r="B5218" s="15"/>
      <c r="C5218" s="29"/>
    </row>
    <row r="5219" spans="1:3" x14ac:dyDescent="0.2">
      <c r="A5219" s="12"/>
      <c r="B5219" s="15"/>
      <c r="C5219" s="29"/>
    </row>
    <row r="5220" spans="1:3" x14ac:dyDescent="0.2">
      <c r="A5220" s="12"/>
      <c r="B5220" s="15"/>
      <c r="C5220" s="29"/>
    </row>
    <row r="5221" spans="1:3" x14ac:dyDescent="0.2">
      <c r="A5221" s="12"/>
      <c r="B5221" s="15"/>
      <c r="C5221" s="29"/>
    </row>
    <row r="5222" spans="1:3" x14ac:dyDescent="0.2">
      <c r="A5222" s="12"/>
      <c r="B5222" s="15"/>
      <c r="C5222" s="29"/>
    </row>
    <row r="5223" spans="1:3" x14ac:dyDescent="0.2">
      <c r="A5223" s="12"/>
      <c r="B5223" s="15"/>
      <c r="C5223" s="29"/>
    </row>
    <row r="5224" spans="1:3" x14ac:dyDescent="0.2">
      <c r="A5224" s="12"/>
      <c r="B5224" s="15"/>
      <c r="C5224" s="29"/>
    </row>
    <row r="5225" spans="1:3" x14ac:dyDescent="0.2">
      <c r="A5225" s="12"/>
      <c r="B5225" s="15"/>
      <c r="C5225" s="29"/>
    </row>
    <row r="5226" spans="1:3" x14ac:dyDescent="0.2">
      <c r="A5226" s="12"/>
      <c r="B5226" s="15"/>
      <c r="C5226" s="29"/>
    </row>
    <row r="5227" spans="1:3" x14ac:dyDescent="0.2">
      <c r="A5227" s="12"/>
      <c r="B5227" s="15"/>
      <c r="C5227" s="29"/>
    </row>
    <row r="5228" spans="1:3" x14ac:dyDescent="0.2">
      <c r="A5228" s="12"/>
      <c r="B5228" s="15"/>
      <c r="C5228" s="29"/>
    </row>
    <row r="5229" spans="1:3" x14ac:dyDescent="0.2">
      <c r="A5229" s="12"/>
      <c r="B5229" s="15"/>
      <c r="C5229" s="29"/>
    </row>
    <row r="5230" spans="1:3" x14ac:dyDescent="0.2">
      <c r="A5230" s="12"/>
      <c r="B5230" s="15"/>
      <c r="C5230" s="29"/>
    </row>
    <row r="5231" spans="1:3" x14ac:dyDescent="0.2">
      <c r="A5231" s="12"/>
      <c r="B5231" s="15"/>
      <c r="C5231" s="29"/>
    </row>
    <row r="5232" spans="1:3" x14ac:dyDescent="0.2">
      <c r="A5232" s="12"/>
      <c r="B5232" s="15"/>
      <c r="C5232" s="29"/>
    </row>
    <row r="5233" spans="1:3" x14ac:dyDescent="0.2">
      <c r="A5233" s="12"/>
      <c r="B5233" s="15"/>
      <c r="C5233" s="29"/>
    </row>
    <row r="5234" spans="1:3" x14ac:dyDescent="0.2">
      <c r="A5234" s="12"/>
      <c r="B5234" s="15"/>
      <c r="C5234" s="29"/>
    </row>
    <row r="5235" spans="1:3" x14ac:dyDescent="0.2">
      <c r="A5235" s="12"/>
      <c r="B5235" s="15"/>
      <c r="C5235" s="29"/>
    </row>
    <row r="5236" spans="1:3" x14ac:dyDescent="0.2">
      <c r="A5236" s="12"/>
      <c r="B5236" s="15"/>
      <c r="C5236" s="29"/>
    </row>
    <row r="5237" spans="1:3" x14ac:dyDescent="0.2">
      <c r="A5237" s="12"/>
      <c r="B5237" s="15"/>
      <c r="C5237" s="29"/>
    </row>
    <row r="5238" spans="1:3" x14ac:dyDescent="0.2">
      <c r="A5238" s="12"/>
      <c r="B5238" s="15"/>
      <c r="C5238" s="29"/>
    </row>
    <row r="5239" spans="1:3" x14ac:dyDescent="0.2">
      <c r="A5239" s="12"/>
      <c r="B5239" s="15"/>
      <c r="C5239" s="29"/>
    </row>
    <row r="5240" spans="1:3" x14ac:dyDescent="0.2">
      <c r="A5240" s="12"/>
      <c r="B5240" s="15"/>
      <c r="C5240" s="29"/>
    </row>
    <row r="5241" spans="1:3" x14ac:dyDescent="0.2">
      <c r="A5241" s="12"/>
      <c r="B5241" s="15"/>
      <c r="C5241" s="29"/>
    </row>
    <row r="5242" spans="1:3" x14ac:dyDescent="0.2">
      <c r="A5242" s="12"/>
      <c r="B5242" s="15"/>
      <c r="C5242" s="29"/>
    </row>
    <row r="5243" spans="1:3" x14ac:dyDescent="0.2">
      <c r="A5243" s="12"/>
      <c r="B5243" s="15"/>
      <c r="C5243" s="29"/>
    </row>
    <row r="5244" spans="1:3" x14ac:dyDescent="0.2">
      <c r="A5244" s="12"/>
      <c r="B5244" s="15"/>
      <c r="C5244" s="29"/>
    </row>
    <row r="5245" spans="1:3" x14ac:dyDescent="0.2">
      <c r="A5245" s="12"/>
      <c r="B5245" s="15"/>
      <c r="C5245" s="29"/>
    </row>
    <row r="5246" spans="1:3" x14ac:dyDescent="0.2">
      <c r="A5246" s="12"/>
      <c r="B5246" s="15"/>
      <c r="C5246" s="29"/>
    </row>
    <row r="5247" spans="1:3" x14ac:dyDescent="0.2">
      <c r="A5247" s="12"/>
      <c r="B5247" s="15"/>
      <c r="C5247" s="29"/>
    </row>
    <row r="5248" spans="1:3" x14ac:dyDescent="0.2">
      <c r="A5248" s="12"/>
      <c r="B5248" s="15"/>
      <c r="C5248" s="29"/>
    </row>
    <row r="5249" spans="1:3" x14ac:dyDescent="0.2">
      <c r="A5249" s="12"/>
      <c r="B5249" s="15"/>
      <c r="C5249" s="29"/>
    </row>
    <row r="5250" spans="1:3" x14ac:dyDescent="0.2">
      <c r="A5250" s="12"/>
      <c r="B5250" s="15"/>
      <c r="C5250" s="29"/>
    </row>
    <row r="5251" spans="1:3" x14ac:dyDescent="0.2">
      <c r="A5251" s="12"/>
      <c r="B5251" s="15"/>
      <c r="C5251" s="29"/>
    </row>
    <row r="5252" spans="1:3" x14ac:dyDescent="0.2">
      <c r="A5252" s="12"/>
      <c r="B5252" s="15"/>
      <c r="C5252" s="29"/>
    </row>
    <row r="5253" spans="1:3" x14ac:dyDescent="0.2">
      <c r="A5253" s="12"/>
      <c r="B5253" s="15"/>
      <c r="C5253" s="29"/>
    </row>
    <row r="5254" spans="1:3" x14ac:dyDescent="0.2">
      <c r="A5254" s="12"/>
      <c r="B5254" s="15"/>
      <c r="C5254" s="29"/>
    </row>
    <row r="5255" spans="1:3" x14ac:dyDescent="0.2">
      <c r="A5255" s="12"/>
      <c r="B5255" s="15"/>
      <c r="C5255" s="29"/>
    </row>
    <row r="5256" spans="1:3" x14ac:dyDescent="0.2">
      <c r="A5256" s="12"/>
      <c r="B5256" s="15"/>
      <c r="C5256" s="29"/>
    </row>
    <row r="5257" spans="1:3" x14ac:dyDescent="0.2">
      <c r="A5257" s="12"/>
      <c r="B5257" s="15"/>
      <c r="C5257" s="29"/>
    </row>
    <row r="5258" spans="1:3" x14ac:dyDescent="0.2">
      <c r="A5258" s="12"/>
      <c r="B5258" s="15"/>
      <c r="C5258" s="29"/>
    </row>
    <row r="5259" spans="1:3" x14ac:dyDescent="0.2">
      <c r="A5259" s="12"/>
      <c r="B5259" s="15"/>
      <c r="C5259" s="29"/>
    </row>
    <row r="5260" spans="1:3" x14ac:dyDescent="0.2">
      <c r="A5260" s="12"/>
      <c r="B5260" s="15"/>
      <c r="C5260" s="29"/>
    </row>
    <row r="5261" spans="1:3" x14ac:dyDescent="0.2">
      <c r="A5261" s="12"/>
      <c r="B5261" s="15"/>
      <c r="C5261" s="29"/>
    </row>
    <row r="5262" spans="1:3" x14ac:dyDescent="0.2">
      <c r="A5262" s="12"/>
      <c r="B5262" s="15"/>
      <c r="C5262" s="29"/>
    </row>
    <row r="5263" spans="1:3" x14ac:dyDescent="0.2">
      <c r="A5263" s="12"/>
      <c r="B5263" s="15"/>
      <c r="C5263" s="29"/>
    </row>
    <row r="5264" spans="1:3" x14ac:dyDescent="0.2">
      <c r="A5264" s="12"/>
      <c r="B5264" s="15"/>
      <c r="C5264" s="29"/>
    </row>
    <row r="5265" spans="1:3" x14ac:dyDescent="0.2">
      <c r="A5265" s="12"/>
      <c r="B5265" s="15"/>
      <c r="C5265" s="29"/>
    </row>
    <row r="5266" spans="1:3" x14ac:dyDescent="0.2">
      <c r="A5266" s="12"/>
      <c r="B5266" s="15"/>
      <c r="C5266" s="29"/>
    </row>
    <row r="5267" spans="1:3" x14ac:dyDescent="0.2">
      <c r="A5267" s="12"/>
      <c r="B5267" s="15"/>
      <c r="C5267" s="29"/>
    </row>
    <row r="5268" spans="1:3" x14ac:dyDescent="0.2">
      <c r="A5268" s="12"/>
      <c r="B5268" s="15"/>
      <c r="C5268" s="29"/>
    </row>
    <row r="5269" spans="1:3" x14ac:dyDescent="0.2">
      <c r="A5269" s="12"/>
      <c r="B5269" s="15"/>
      <c r="C5269" s="29"/>
    </row>
    <row r="5270" spans="1:3" x14ac:dyDescent="0.2">
      <c r="A5270" s="12"/>
      <c r="B5270" s="15"/>
      <c r="C5270" s="29"/>
    </row>
    <row r="5271" spans="1:3" x14ac:dyDescent="0.2">
      <c r="A5271" s="12"/>
      <c r="B5271" s="15"/>
      <c r="C5271" s="29"/>
    </row>
    <row r="5272" spans="1:3" x14ac:dyDescent="0.2">
      <c r="A5272" s="12"/>
      <c r="B5272" s="15"/>
      <c r="C5272" s="29"/>
    </row>
    <row r="5273" spans="1:3" x14ac:dyDescent="0.2">
      <c r="A5273" s="12"/>
      <c r="B5273" s="15"/>
      <c r="C5273" s="29"/>
    </row>
    <row r="5274" spans="1:3" x14ac:dyDescent="0.2">
      <c r="A5274" s="12"/>
      <c r="B5274" s="15"/>
      <c r="C5274" s="29"/>
    </row>
    <row r="5275" spans="1:3" x14ac:dyDescent="0.2">
      <c r="A5275" s="12"/>
      <c r="B5275" s="15"/>
      <c r="C5275" s="29"/>
    </row>
    <row r="5276" spans="1:3" x14ac:dyDescent="0.2">
      <c r="A5276" s="12"/>
      <c r="B5276" s="15"/>
      <c r="C5276" s="29"/>
    </row>
    <row r="5277" spans="1:3" x14ac:dyDescent="0.2">
      <c r="A5277" s="12"/>
      <c r="B5277" s="15"/>
      <c r="C5277" s="29"/>
    </row>
    <row r="5278" spans="1:3" x14ac:dyDescent="0.2">
      <c r="A5278" s="12"/>
      <c r="B5278" s="15"/>
      <c r="C5278" s="29"/>
    </row>
    <row r="5279" spans="1:3" x14ac:dyDescent="0.2">
      <c r="A5279" s="12"/>
      <c r="B5279" s="15"/>
      <c r="C5279" s="29"/>
    </row>
    <row r="5280" spans="1:3" x14ac:dyDescent="0.2">
      <c r="A5280" s="12"/>
      <c r="B5280" s="15"/>
      <c r="C5280" s="29"/>
    </row>
    <row r="5281" spans="1:3" x14ac:dyDescent="0.2">
      <c r="A5281" s="12"/>
      <c r="B5281" s="15"/>
      <c r="C5281" s="29"/>
    </row>
    <row r="5282" spans="1:3" x14ac:dyDescent="0.2">
      <c r="A5282" s="12"/>
      <c r="B5282" s="15"/>
      <c r="C5282" s="29"/>
    </row>
    <row r="5283" spans="1:3" x14ac:dyDescent="0.2">
      <c r="A5283" s="12"/>
      <c r="B5283" s="15"/>
      <c r="C5283" s="29"/>
    </row>
    <row r="5284" spans="1:3" x14ac:dyDescent="0.2">
      <c r="A5284" s="12"/>
      <c r="B5284" s="15"/>
      <c r="C5284" s="29"/>
    </row>
    <row r="5285" spans="1:3" x14ac:dyDescent="0.2">
      <c r="A5285" s="12"/>
      <c r="B5285" s="15"/>
      <c r="C5285" s="29"/>
    </row>
    <row r="5286" spans="1:3" x14ac:dyDescent="0.2">
      <c r="A5286" s="12"/>
      <c r="B5286" s="15"/>
      <c r="C5286" s="29"/>
    </row>
    <row r="5287" spans="1:3" x14ac:dyDescent="0.2">
      <c r="A5287" s="12"/>
      <c r="B5287" s="15"/>
      <c r="C5287" s="29"/>
    </row>
    <row r="5288" spans="1:3" x14ac:dyDescent="0.2">
      <c r="A5288" s="12"/>
      <c r="B5288" s="15"/>
      <c r="C5288" s="29"/>
    </row>
    <row r="5289" spans="1:3" x14ac:dyDescent="0.2">
      <c r="A5289" s="12"/>
      <c r="B5289" s="15"/>
      <c r="C5289" s="29"/>
    </row>
    <row r="5290" spans="1:3" x14ac:dyDescent="0.2">
      <c r="A5290" s="12"/>
      <c r="B5290" s="15"/>
      <c r="C5290" s="29"/>
    </row>
    <row r="5291" spans="1:3" x14ac:dyDescent="0.2">
      <c r="A5291" s="12"/>
      <c r="B5291" s="15"/>
      <c r="C5291" s="29"/>
    </row>
    <row r="5292" spans="1:3" x14ac:dyDescent="0.2">
      <c r="A5292" s="12"/>
      <c r="B5292" s="15"/>
      <c r="C5292" s="29"/>
    </row>
    <row r="5293" spans="1:3" x14ac:dyDescent="0.2">
      <c r="A5293" s="12"/>
      <c r="B5293" s="15"/>
      <c r="C5293" s="29"/>
    </row>
    <row r="5294" spans="1:3" x14ac:dyDescent="0.2">
      <c r="A5294" s="12"/>
      <c r="B5294" s="15"/>
      <c r="C5294" s="29"/>
    </row>
    <row r="5295" spans="1:3" x14ac:dyDescent="0.2">
      <c r="A5295" s="12"/>
      <c r="B5295" s="15"/>
      <c r="C5295" s="29"/>
    </row>
    <row r="5296" spans="1:3" x14ac:dyDescent="0.2">
      <c r="A5296" s="12"/>
      <c r="B5296" s="15"/>
      <c r="C5296" s="29"/>
    </row>
    <row r="5297" spans="1:3" x14ac:dyDescent="0.2">
      <c r="A5297" s="12"/>
      <c r="B5297" s="15"/>
      <c r="C5297" s="29"/>
    </row>
    <row r="5298" spans="1:3" x14ac:dyDescent="0.2">
      <c r="A5298" s="12"/>
      <c r="B5298" s="15"/>
      <c r="C5298" s="29"/>
    </row>
    <row r="5299" spans="1:3" x14ac:dyDescent="0.2">
      <c r="A5299" s="12"/>
      <c r="B5299" s="15"/>
      <c r="C5299" s="29"/>
    </row>
    <row r="5300" spans="1:3" x14ac:dyDescent="0.2">
      <c r="A5300" s="12"/>
      <c r="B5300" s="15"/>
      <c r="C5300" s="29"/>
    </row>
    <row r="5301" spans="1:3" x14ac:dyDescent="0.2">
      <c r="A5301" s="12"/>
      <c r="B5301" s="15"/>
      <c r="C5301" s="29"/>
    </row>
    <row r="5302" spans="1:3" x14ac:dyDescent="0.2">
      <c r="A5302" s="12"/>
      <c r="B5302" s="15"/>
      <c r="C5302" s="29"/>
    </row>
    <row r="5303" spans="1:3" x14ac:dyDescent="0.2">
      <c r="A5303" s="12"/>
      <c r="B5303" s="15"/>
      <c r="C5303" s="29"/>
    </row>
    <row r="5304" spans="1:3" x14ac:dyDescent="0.2">
      <c r="A5304" s="12"/>
      <c r="B5304" s="15"/>
      <c r="C5304" s="29"/>
    </row>
    <row r="5305" spans="1:3" x14ac:dyDescent="0.2">
      <c r="A5305" s="12"/>
      <c r="B5305" s="15"/>
      <c r="C5305" s="29"/>
    </row>
    <row r="5306" spans="1:3" x14ac:dyDescent="0.2">
      <c r="A5306" s="12"/>
      <c r="B5306" s="15"/>
      <c r="C5306" s="29"/>
    </row>
    <row r="5307" spans="1:3" x14ac:dyDescent="0.2">
      <c r="A5307" s="12"/>
      <c r="B5307" s="15"/>
      <c r="C5307" s="29"/>
    </row>
    <row r="5308" spans="1:3" x14ac:dyDescent="0.2">
      <c r="A5308" s="12"/>
      <c r="B5308" s="15"/>
      <c r="C5308" s="29"/>
    </row>
    <row r="5309" spans="1:3" x14ac:dyDescent="0.2">
      <c r="A5309" s="12"/>
      <c r="B5309" s="15"/>
      <c r="C5309" s="29"/>
    </row>
    <row r="5310" spans="1:3" x14ac:dyDescent="0.2">
      <c r="A5310" s="12"/>
      <c r="B5310" s="15"/>
      <c r="C5310" s="29"/>
    </row>
    <row r="5311" spans="1:3" x14ac:dyDescent="0.2">
      <c r="A5311" s="12"/>
      <c r="B5311" s="15"/>
      <c r="C5311" s="29"/>
    </row>
    <row r="5312" spans="1:3" x14ac:dyDescent="0.2">
      <c r="A5312" s="12"/>
      <c r="B5312" s="15"/>
      <c r="C5312" s="29"/>
    </row>
    <row r="5313" spans="1:3" x14ac:dyDescent="0.2">
      <c r="A5313" s="12"/>
      <c r="B5313" s="15"/>
      <c r="C5313" s="29"/>
    </row>
    <row r="5314" spans="1:3" x14ac:dyDescent="0.2">
      <c r="A5314" s="12"/>
      <c r="B5314" s="15"/>
      <c r="C5314" s="29"/>
    </row>
    <row r="5315" spans="1:3" x14ac:dyDescent="0.2">
      <c r="A5315" s="12"/>
      <c r="B5315" s="15"/>
      <c r="C5315" s="29"/>
    </row>
    <row r="5316" spans="1:3" x14ac:dyDescent="0.2">
      <c r="A5316" s="12"/>
      <c r="B5316" s="15"/>
      <c r="C5316" s="29"/>
    </row>
    <row r="5317" spans="1:3" x14ac:dyDescent="0.2">
      <c r="A5317" s="12"/>
      <c r="B5317" s="15"/>
      <c r="C5317" s="29"/>
    </row>
    <row r="5318" spans="1:3" x14ac:dyDescent="0.2">
      <c r="A5318" s="12"/>
      <c r="B5318" s="15"/>
      <c r="C5318" s="29"/>
    </row>
    <row r="5319" spans="1:3" x14ac:dyDescent="0.2">
      <c r="A5319" s="12"/>
      <c r="B5319" s="15"/>
      <c r="C5319" s="29"/>
    </row>
    <row r="5320" spans="1:3" x14ac:dyDescent="0.2">
      <c r="A5320" s="12"/>
      <c r="B5320" s="15"/>
      <c r="C5320" s="29"/>
    </row>
    <row r="5321" spans="1:3" x14ac:dyDescent="0.2">
      <c r="A5321" s="12"/>
      <c r="B5321" s="15"/>
      <c r="C5321" s="29"/>
    </row>
    <row r="5322" spans="1:3" x14ac:dyDescent="0.2">
      <c r="A5322" s="12"/>
      <c r="B5322" s="15"/>
      <c r="C5322" s="29"/>
    </row>
    <row r="5323" spans="1:3" x14ac:dyDescent="0.2">
      <c r="A5323" s="12"/>
      <c r="B5323" s="15"/>
      <c r="C5323" s="29"/>
    </row>
    <row r="5324" spans="1:3" x14ac:dyDescent="0.2">
      <c r="A5324" s="12"/>
      <c r="B5324" s="15"/>
      <c r="C5324" s="29"/>
    </row>
    <row r="5325" spans="1:3" x14ac:dyDescent="0.2">
      <c r="A5325" s="12"/>
      <c r="B5325" s="15"/>
      <c r="C5325" s="29"/>
    </row>
    <row r="5326" spans="1:3" x14ac:dyDescent="0.2">
      <c r="A5326" s="12"/>
      <c r="B5326" s="15"/>
      <c r="C5326" s="29"/>
    </row>
    <row r="5327" spans="1:3" x14ac:dyDescent="0.2">
      <c r="A5327" s="12"/>
      <c r="B5327" s="15"/>
      <c r="C5327" s="29"/>
    </row>
    <row r="5328" spans="1:3" x14ac:dyDescent="0.2">
      <c r="A5328" s="12"/>
      <c r="B5328" s="15"/>
      <c r="C5328" s="29"/>
    </row>
    <row r="5329" spans="1:3" x14ac:dyDescent="0.2">
      <c r="A5329" s="12"/>
      <c r="B5329" s="15"/>
      <c r="C5329" s="29"/>
    </row>
    <row r="5330" spans="1:3" x14ac:dyDescent="0.2">
      <c r="A5330" s="12"/>
      <c r="B5330" s="15"/>
      <c r="C5330" s="29"/>
    </row>
    <row r="5331" spans="1:3" x14ac:dyDescent="0.2">
      <c r="A5331" s="12"/>
      <c r="B5331" s="15"/>
      <c r="C5331" s="29"/>
    </row>
    <row r="5332" spans="1:3" x14ac:dyDescent="0.2">
      <c r="A5332" s="12"/>
      <c r="B5332" s="15"/>
      <c r="C5332" s="29"/>
    </row>
    <row r="5333" spans="1:3" x14ac:dyDescent="0.2">
      <c r="A5333" s="12"/>
      <c r="B5333" s="15"/>
      <c r="C5333" s="29"/>
    </row>
    <row r="5334" spans="1:3" x14ac:dyDescent="0.2">
      <c r="A5334" s="12"/>
      <c r="B5334" s="15"/>
      <c r="C5334" s="29"/>
    </row>
    <row r="5335" spans="1:3" x14ac:dyDescent="0.2">
      <c r="A5335" s="12"/>
      <c r="B5335" s="15"/>
      <c r="C5335" s="29"/>
    </row>
    <row r="5336" spans="1:3" x14ac:dyDescent="0.2">
      <c r="A5336" s="12"/>
      <c r="B5336" s="15"/>
      <c r="C5336" s="29"/>
    </row>
    <row r="5337" spans="1:3" x14ac:dyDescent="0.2">
      <c r="A5337" s="12"/>
      <c r="B5337" s="15"/>
      <c r="C5337" s="29"/>
    </row>
    <row r="5338" spans="1:3" x14ac:dyDescent="0.2">
      <c r="A5338" s="12"/>
      <c r="B5338" s="15"/>
      <c r="C5338" s="29"/>
    </row>
    <row r="5339" spans="1:3" x14ac:dyDescent="0.2">
      <c r="A5339" s="12"/>
      <c r="B5339" s="15"/>
      <c r="C5339" s="29"/>
    </row>
    <row r="5340" spans="1:3" x14ac:dyDescent="0.2">
      <c r="A5340" s="12"/>
      <c r="B5340" s="15"/>
      <c r="C5340" s="29"/>
    </row>
    <row r="5341" spans="1:3" x14ac:dyDescent="0.2">
      <c r="A5341" s="12"/>
      <c r="B5341" s="15"/>
      <c r="C5341" s="29"/>
    </row>
    <row r="5342" spans="1:3" x14ac:dyDescent="0.2">
      <c r="A5342" s="12"/>
      <c r="B5342" s="15"/>
      <c r="C5342" s="29"/>
    </row>
    <row r="5343" spans="1:3" x14ac:dyDescent="0.2">
      <c r="A5343" s="12"/>
      <c r="B5343" s="15"/>
      <c r="C5343" s="29"/>
    </row>
    <row r="5344" spans="1:3" x14ac:dyDescent="0.2">
      <c r="A5344" s="12"/>
      <c r="B5344" s="15"/>
      <c r="C5344" s="29"/>
    </row>
    <row r="5345" spans="1:3" x14ac:dyDescent="0.2">
      <c r="A5345" s="12"/>
      <c r="B5345" s="15"/>
      <c r="C5345" s="29"/>
    </row>
    <row r="5346" spans="1:3" x14ac:dyDescent="0.2">
      <c r="A5346" s="12"/>
      <c r="B5346" s="15"/>
      <c r="C5346" s="29"/>
    </row>
    <row r="5347" spans="1:3" x14ac:dyDescent="0.2">
      <c r="A5347" s="12"/>
      <c r="B5347" s="15"/>
      <c r="C5347" s="29"/>
    </row>
    <row r="5348" spans="1:3" x14ac:dyDescent="0.2">
      <c r="A5348" s="12"/>
      <c r="B5348" s="15"/>
      <c r="C5348" s="29"/>
    </row>
    <row r="5349" spans="1:3" x14ac:dyDescent="0.2">
      <c r="A5349" s="12"/>
      <c r="B5349" s="15"/>
      <c r="C5349" s="29"/>
    </row>
    <row r="5350" spans="1:3" x14ac:dyDescent="0.2">
      <c r="A5350" s="12"/>
      <c r="B5350" s="15"/>
      <c r="C5350" s="29"/>
    </row>
    <row r="5351" spans="1:3" x14ac:dyDescent="0.2">
      <c r="A5351" s="12"/>
      <c r="B5351" s="15"/>
      <c r="C5351" s="29"/>
    </row>
    <row r="5352" spans="1:3" x14ac:dyDescent="0.2">
      <c r="A5352" s="12"/>
      <c r="B5352" s="15"/>
      <c r="C5352" s="29"/>
    </row>
    <row r="5353" spans="1:3" x14ac:dyDescent="0.2">
      <c r="A5353" s="12"/>
      <c r="B5353" s="15"/>
      <c r="C5353" s="29"/>
    </row>
    <row r="5354" spans="1:3" x14ac:dyDescent="0.2">
      <c r="A5354" s="12"/>
      <c r="B5354" s="15"/>
      <c r="C5354" s="29"/>
    </row>
    <row r="5355" spans="1:3" x14ac:dyDescent="0.2">
      <c r="A5355" s="12"/>
      <c r="B5355" s="15"/>
      <c r="C5355" s="29"/>
    </row>
    <row r="5356" spans="1:3" x14ac:dyDescent="0.2">
      <c r="A5356" s="12"/>
      <c r="B5356" s="15"/>
      <c r="C5356" s="29"/>
    </row>
    <row r="5357" spans="1:3" x14ac:dyDescent="0.2">
      <c r="A5357" s="12"/>
      <c r="B5357" s="15"/>
      <c r="C5357" s="29"/>
    </row>
    <row r="5358" spans="1:3" x14ac:dyDescent="0.2">
      <c r="A5358" s="12"/>
      <c r="B5358" s="15"/>
      <c r="C5358" s="29"/>
    </row>
    <row r="5359" spans="1:3" x14ac:dyDescent="0.2">
      <c r="A5359" s="12"/>
      <c r="B5359" s="15"/>
      <c r="C5359" s="29"/>
    </row>
    <row r="5360" spans="1:3" x14ac:dyDescent="0.2">
      <c r="A5360" s="12"/>
      <c r="B5360" s="15"/>
      <c r="C5360" s="29"/>
    </row>
    <row r="5361" spans="1:3" x14ac:dyDescent="0.2">
      <c r="A5361" s="12"/>
      <c r="B5361" s="15"/>
      <c r="C5361" s="29"/>
    </row>
    <row r="5362" spans="1:3" x14ac:dyDescent="0.2">
      <c r="A5362" s="12"/>
      <c r="B5362" s="15"/>
      <c r="C5362" s="29"/>
    </row>
    <row r="5363" spans="1:3" x14ac:dyDescent="0.2">
      <c r="A5363" s="12"/>
      <c r="B5363" s="15"/>
      <c r="C5363" s="29"/>
    </row>
    <row r="5364" spans="1:3" x14ac:dyDescent="0.2">
      <c r="A5364" s="12"/>
      <c r="B5364" s="15"/>
      <c r="C5364" s="29"/>
    </row>
    <row r="5365" spans="1:3" x14ac:dyDescent="0.2">
      <c r="A5365" s="12"/>
      <c r="B5365" s="15"/>
      <c r="C5365" s="29"/>
    </row>
    <row r="5366" spans="1:3" x14ac:dyDescent="0.2">
      <c r="A5366" s="12"/>
      <c r="B5366" s="15"/>
      <c r="C5366" s="29"/>
    </row>
    <row r="5367" spans="1:3" x14ac:dyDescent="0.2">
      <c r="A5367" s="12"/>
      <c r="B5367" s="15"/>
      <c r="C5367" s="29"/>
    </row>
    <row r="5368" spans="1:3" x14ac:dyDescent="0.2">
      <c r="A5368" s="12"/>
      <c r="B5368" s="15"/>
      <c r="C5368" s="29"/>
    </row>
    <row r="5369" spans="1:3" x14ac:dyDescent="0.2">
      <c r="A5369" s="12"/>
      <c r="B5369" s="15"/>
      <c r="C5369" s="29"/>
    </row>
    <row r="5370" spans="1:3" x14ac:dyDescent="0.2">
      <c r="A5370" s="12"/>
      <c r="B5370" s="15"/>
      <c r="C5370" s="29"/>
    </row>
    <row r="5371" spans="1:3" x14ac:dyDescent="0.2">
      <c r="A5371" s="12"/>
      <c r="B5371" s="15"/>
      <c r="C5371" s="29"/>
    </row>
    <row r="5372" spans="1:3" x14ac:dyDescent="0.2">
      <c r="A5372" s="12"/>
      <c r="B5372" s="15"/>
      <c r="C5372" s="29"/>
    </row>
    <row r="5373" spans="1:3" x14ac:dyDescent="0.2">
      <c r="A5373" s="12"/>
      <c r="B5373" s="15"/>
      <c r="C5373" s="29"/>
    </row>
    <row r="5374" spans="1:3" x14ac:dyDescent="0.2">
      <c r="A5374" s="12"/>
      <c r="B5374" s="15"/>
      <c r="C5374" s="29"/>
    </row>
    <row r="5375" spans="1:3" x14ac:dyDescent="0.2">
      <c r="A5375" s="12"/>
      <c r="B5375" s="15"/>
      <c r="C5375" s="29"/>
    </row>
    <row r="5376" spans="1:3" x14ac:dyDescent="0.2">
      <c r="A5376" s="12"/>
      <c r="B5376" s="15"/>
      <c r="C5376" s="29"/>
    </row>
    <row r="5377" spans="1:3" x14ac:dyDescent="0.2">
      <c r="A5377" s="12"/>
      <c r="B5377" s="15"/>
      <c r="C5377" s="29"/>
    </row>
    <row r="5378" spans="1:3" x14ac:dyDescent="0.2">
      <c r="A5378" s="12"/>
      <c r="B5378" s="15"/>
      <c r="C5378" s="29"/>
    </row>
    <row r="5379" spans="1:3" x14ac:dyDescent="0.2">
      <c r="A5379" s="12"/>
      <c r="B5379" s="15"/>
      <c r="C5379" s="29"/>
    </row>
    <row r="5380" spans="1:3" x14ac:dyDescent="0.2">
      <c r="A5380" s="12"/>
      <c r="B5380" s="15"/>
      <c r="C5380" s="29"/>
    </row>
    <row r="5381" spans="1:3" x14ac:dyDescent="0.2">
      <c r="A5381" s="12"/>
      <c r="B5381" s="15"/>
      <c r="C5381" s="29"/>
    </row>
    <row r="5382" spans="1:3" x14ac:dyDescent="0.2">
      <c r="A5382" s="12"/>
      <c r="B5382" s="15"/>
      <c r="C5382" s="29"/>
    </row>
    <row r="5383" spans="1:3" x14ac:dyDescent="0.2">
      <c r="A5383" s="12"/>
      <c r="B5383" s="15"/>
      <c r="C5383" s="29"/>
    </row>
    <row r="5384" spans="1:3" x14ac:dyDescent="0.2">
      <c r="A5384" s="12"/>
      <c r="B5384" s="15"/>
      <c r="C5384" s="29"/>
    </row>
    <row r="5385" spans="1:3" x14ac:dyDescent="0.2">
      <c r="A5385" s="12"/>
      <c r="B5385" s="15"/>
      <c r="C5385" s="29"/>
    </row>
    <row r="5386" spans="1:3" x14ac:dyDescent="0.2">
      <c r="A5386" s="12"/>
      <c r="B5386" s="15"/>
      <c r="C5386" s="29"/>
    </row>
    <row r="5387" spans="1:3" x14ac:dyDescent="0.2">
      <c r="A5387" s="12"/>
      <c r="B5387" s="15"/>
      <c r="C5387" s="29"/>
    </row>
    <row r="5388" spans="1:3" x14ac:dyDescent="0.2">
      <c r="A5388" s="12"/>
      <c r="B5388" s="15"/>
      <c r="C5388" s="29"/>
    </row>
    <row r="5389" spans="1:3" x14ac:dyDescent="0.2">
      <c r="A5389" s="12"/>
      <c r="B5389" s="15"/>
      <c r="C5389" s="29"/>
    </row>
    <row r="5390" spans="1:3" x14ac:dyDescent="0.2">
      <c r="A5390" s="12"/>
      <c r="B5390" s="15"/>
      <c r="C5390" s="29"/>
    </row>
    <row r="5391" spans="1:3" x14ac:dyDescent="0.2">
      <c r="A5391" s="12"/>
      <c r="B5391" s="15"/>
      <c r="C5391" s="29"/>
    </row>
    <row r="5392" spans="1:3" x14ac:dyDescent="0.2">
      <c r="A5392" s="12"/>
      <c r="B5392" s="15"/>
      <c r="C5392" s="29"/>
    </row>
    <row r="5393" spans="1:3" x14ac:dyDescent="0.2">
      <c r="A5393" s="12"/>
      <c r="B5393" s="15"/>
      <c r="C5393" s="29"/>
    </row>
    <row r="5394" spans="1:3" x14ac:dyDescent="0.2">
      <c r="A5394" s="12"/>
      <c r="B5394" s="15"/>
      <c r="C5394" s="29"/>
    </row>
    <row r="5395" spans="1:3" x14ac:dyDescent="0.2">
      <c r="A5395" s="12"/>
      <c r="B5395" s="15"/>
      <c r="C5395" s="29"/>
    </row>
    <row r="5396" spans="1:3" x14ac:dyDescent="0.2">
      <c r="A5396" s="12"/>
      <c r="B5396" s="15"/>
      <c r="C5396" s="29"/>
    </row>
    <row r="5397" spans="1:3" x14ac:dyDescent="0.2">
      <c r="A5397" s="12"/>
      <c r="B5397" s="15"/>
      <c r="C5397" s="29"/>
    </row>
    <row r="5398" spans="1:3" x14ac:dyDescent="0.2">
      <c r="A5398" s="12"/>
      <c r="B5398" s="15"/>
      <c r="C5398" s="29"/>
    </row>
    <row r="5399" spans="1:3" x14ac:dyDescent="0.2">
      <c r="A5399" s="12"/>
      <c r="B5399" s="15"/>
      <c r="C5399" s="29"/>
    </row>
    <row r="5400" spans="1:3" x14ac:dyDescent="0.2">
      <c r="A5400" s="12"/>
      <c r="B5400" s="15"/>
      <c r="C5400" s="29"/>
    </row>
    <row r="5401" spans="1:3" x14ac:dyDescent="0.2">
      <c r="A5401" s="12"/>
      <c r="B5401" s="15"/>
      <c r="C5401" s="29"/>
    </row>
    <row r="5402" spans="1:3" x14ac:dyDescent="0.2">
      <c r="A5402" s="12"/>
      <c r="B5402" s="15"/>
      <c r="C5402" s="29"/>
    </row>
    <row r="5403" spans="1:3" x14ac:dyDescent="0.2">
      <c r="A5403" s="12"/>
      <c r="B5403" s="15"/>
      <c r="C5403" s="29"/>
    </row>
    <row r="5404" spans="1:3" x14ac:dyDescent="0.2">
      <c r="A5404" s="12"/>
      <c r="B5404" s="15"/>
      <c r="C5404" s="29"/>
    </row>
    <row r="5405" spans="1:3" x14ac:dyDescent="0.2">
      <c r="A5405" s="12"/>
      <c r="B5405" s="15"/>
      <c r="C5405" s="29"/>
    </row>
    <row r="5406" spans="1:3" x14ac:dyDescent="0.2">
      <c r="A5406" s="12"/>
      <c r="B5406" s="15"/>
      <c r="C5406" s="29"/>
    </row>
    <row r="5407" spans="1:3" x14ac:dyDescent="0.2">
      <c r="A5407" s="12"/>
      <c r="B5407" s="15"/>
      <c r="C5407" s="29"/>
    </row>
    <row r="5408" spans="1:3" x14ac:dyDescent="0.2">
      <c r="A5408" s="12"/>
      <c r="B5408" s="15"/>
      <c r="C5408" s="29"/>
    </row>
    <row r="5409" spans="1:3" x14ac:dyDescent="0.2">
      <c r="A5409" s="12"/>
      <c r="B5409" s="15"/>
      <c r="C5409" s="29"/>
    </row>
    <row r="5410" spans="1:3" x14ac:dyDescent="0.2">
      <c r="A5410" s="12"/>
      <c r="B5410" s="15"/>
      <c r="C5410" s="29"/>
    </row>
    <row r="5411" spans="1:3" x14ac:dyDescent="0.2">
      <c r="A5411" s="12"/>
      <c r="B5411" s="15"/>
      <c r="C5411" s="29"/>
    </row>
    <row r="5412" spans="1:3" x14ac:dyDescent="0.2">
      <c r="A5412" s="12"/>
      <c r="B5412" s="15"/>
      <c r="C5412" s="29"/>
    </row>
    <row r="5413" spans="1:3" x14ac:dyDescent="0.2">
      <c r="A5413" s="12"/>
      <c r="B5413" s="15"/>
      <c r="C5413" s="29"/>
    </row>
    <row r="5414" spans="1:3" x14ac:dyDescent="0.2">
      <c r="A5414" s="12"/>
      <c r="B5414" s="15"/>
      <c r="C5414" s="29"/>
    </row>
    <row r="5415" spans="1:3" x14ac:dyDescent="0.2">
      <c r="A5415" s="12"/>
      <c r="B5415" s="15"/>
      <c r="C5415" s="29"/>
    </row>
    <row r="5416" spans="1:3" x14ac:dyDescent="0.2">
      <c r="A5416" s="12"/>
      <c r="B5416" s="15"/>
      <c r="C5416" s="29"/>
    </row>
    <row r="5417" spans="1:3" x14ac:dyDescent="0.2">
      <c r="A5417" s="12"/>
      <c r="B5417" s="15"/>
      <c r="C5417" s="29"/>
    </row>
    <row r="5418" spans="1:3" x14ac:dyDescent="0.2">
      <c r="A5418" s="12"/>
      <c r="B5418" s="15"/>
      <c r="C5418" s="29"/>
    </row>
    <row r="5419" spans="1:3" x14ac:dyDescent="0.2">
      <c r="A5419" s="12"/>
      <c r="B5419" s="15"/>
      <c r="C5419" s="29"/>
    </row>
    <row r="5420" spans="1:3" x14ac:dyDescent="0.2">
      <c r="A5420" s="12"/>
      <c r="B5420" s="15"/>
      <c r="C5420" s="29"/>
    </row>
    <row r="5421" spans="1:3" x14ac:dyDescent="0.2">
      <c r="A5421" s="12"/>
      <c r="B5421" s="15"/>
      <c r="C5421" s="29"/>
    </row>
    <row r="5422" spans="1:3" x14ac:dyDescent="0.2">
      <c r="A5422" s="12"/>
      <c r="B5422" s="15"/>
      <c r="C5422" s="29"/>
    </row>
    <row r="5423" spans="1:3" x14ac:dyDescent="0.2">
      <c r="A5423" s="12"/>
      <c r="B5423" s="15"/>
      <c r="C5423" s="29"/>
    </row>
    <row r="5424" spans="1:3" x14ac:dyDescent="0.2">
      <c r="A5424" s="12"/>
      <c r="B5424" s="15"/>
      <c r="C5424" s="29"/>
    </row>
    <row r="5425" spans="1:3" x14ac:dyDescent="0.2">
      <c r="A5425" s="12"/>
      <c r="B5425" s="15"/>
      <c r="C5425" s="29"/>
    </row>
    <row r="5426" spans="1:3" x14ac:dyDescent="0.2">
      <c r="A5426" s="12"/>
      <c r="B5426" s="15"/>
      <c r="C5426" s="29"/>
    </row>
    <row r="5427" spans="1:3" x14ac:dyDescent="0.2">
      <c r="A5427" s="12"/>
      <c r="B5427" s="15"/>
      <c r="C5427" s="29"/>
    </row>
    <row r="5428" spans="1:3" x14ac:dyDescent="0.2">
      <c r="A5428" s="12"/>
      <c r="B5428" s="15"/>
      <c r="C5428" s="29"/>
    </row>
    <row r="5429" spans="1:3" x14ac:dyDescent="0.2">
      <c r="A5429" s="12"/>
      <c r="B5429" s="15"/>
      <c r="C5429" s="29"/>
    </row>
    <row r="5430" spans="1:3" x14ac:dyDescent="0.2">
      <c r="A5430" s="12"/>
      <c r="B5430" s="15"/>
      <c r="C5430" s="29"/>
    </row>
    <row r="5431" spans="1:3" x14ac:dyDescent="0.2">
      <c r="A5431" s="12"/>
      <c r="B5431" s="15"/>
      <c r="C5431" s="29"/>
    </row>
    <row r="5432" spans="1:3" x14ac:dyDescent="0.2">
      <c r="A5432" s="12"/>
      <c r="B5432" s="15"/>
      <c r="C5432" s="29"/>
    </row>
    <row r="5433" spans="1:3" x14ac:dyDescent="0.2">
      <c r="A5433" s="12"/>
      <c r="B5433" s="15"/>
      <c r="C5433" s="29"/>
    </row>
    <row r="5434" spans="1:3" x14ac:dyDescent="0.2">
      <c r="A5434" s="12"/>
      <c r="B5434" s="15"/>
      <c r="C5434" s="29"/>
    </row>
    <row r="5435" spans="1:3" x14ac:dyDescent="0.2">
      <c r="A5435" s="12"/>
      <c r="B5435" s="15"/>
      <c r="C5435" s="29"/>
    </row>
    <row r="5436" spans="1:3" x14ac:dyDescent="0.2">
      <c r="A5436" s="12"/>
      <c r="B5436" s="15"/>
      <c r="C5436" s="29"/>
    </row>
    <row r="5437" spans="1:3" x14ac:dyDescent="0.2">
      <c r="A5437" s="12"/>
      <c r="B5437" s="15"/>
      <c r="C5437" s="29"/>
    </row>
    <row r="5438" spans="1:3" x14ac:dyDescent="0.2">
      <c r="A5438" s="12"/>
      <c r="B5438" s="15"/>
      <c r="C5438" s="29"/>
    </row>
    <row r="5439" spans="1:3" x14ac:dyDescent="0.2">
      <c r="A5439" s="12"/>
      <c r="B5439" s="15"/>
      <c r="C5439" s="29"/>
    </row>
    <row r="5440" spans="1:3" x14ac:dyDescent="0.2">
      <c r="A5440" s="12"/>
      <c r="B5440" s="15"/>
      <c r="C5440" s="29"/>
    </row>
    <row r="5441" spans="1:3" x14ac:dyDescent="0.2">
      <c r="A5441" s="12"/>
      <c r="B5441" s="15"/>
      <c r="C5441" s="29"/>
    </row>
    <row r="5442" spans="1:3" x14ac:dyDescent="0.2">
      <c r="A5442" s="12"/>
      <c r="B5442" s="15"/>
      <c r="C5442" s="29"/>
    </row>
    <row r="5443" spans="1:3" x14ac:dyDescent="0.2">
      <c r="A5443" s="12"/>
      <c r="B5443" s="15"/>
      <c r="C5443" s="29"/>
    </row>
    <row r="5444" spans="1:3" x14ac:dyDescent="0.2">
      <c r="A5444" s="12"/>
      <c r="B5444" s="15"/>
      <c r="C5444" s="29"/>
    </row>
    <row r="5445" spans="1:3" x14ac:dyDescent="0.2">
      <c r="A5445" s="12"/>
      <c r="B5445" s="15"/>
      <c r="C5445" s="29"/>
    </row>
    <row r="5446" spans="1:3" x14ac:dyDescent="0.2">
      <c r="A5446" s="12"/>
      <c r="B5446" s="15"/>
      <c r="C5446" s="29"/>
    </row>
    <row r="5447" spans="1:3" x14ac:dyDescent="0.2">
      <c r="A5447" s="12"/>
      <c r="B5447" s="15"/>
      <c r="C5447" s="29"/>
    </row>
    <row r="5448" spans="1:3" x14ac:dyDescent="0.2">
      <c r="A5448" s="12"/>
      <c r="B5448" s="15"/>
      <c r="C5448" s="29"/>
    </row>
    <row r="5449" spans="1:3" x14ac:dyDescent="0.2">
      <c r="A5449" s="12"/>
      <c r="B5449" s="15"/>
      <c r="C5449" s="29"/>
    </row>
    <row r="5450" spans="1:3" x14ac:dyDescent="0.2">
      <c r="A5450" s="12"/>
      <c r="B5450" s="15"/>
      <c r="C5450" s="29"/>
    </row>
    <row r="5451" spans="1:3" x14ac:dyDescent="0.2">
      <c r="A5451" s="12"/>
      <c r="B5451" s="15"/>
      <c r="C5451" s="29"/>
    </row>
    <row r="5452" spans="1:3" x14ac:dyDescent="0.2">
      <c r="A5452" s="12"/>
      <c r="B5452" s="15"/>
      <c r="C5452" s="29"/>
    </row>
    <row r="5453" spans="1:3" x14ac:dyDescent="0.2">
      <c r="A5453" s="12"/>
      <c r="B5453" s="15"/>
      <c r="C5453" s="29"/>
    </row>
    <row r="5454" spans="1:3" x14ac:dyDescent="0.2">
      <c r="A5454" s="12"/>
      <c r="B5454" s="15"/>
      <c r="C5454" s="29"/>
    </row>
    <row r="5455" spans="1:3" x14ac:dyDescent="0.2">
      <c r="A5455" s="12"/>
      <c r="B5455" s="15"/>
      <c r="C5455" s="29"/>
    </row>
    <row r="5456" spans="1:3" x14ac:dyDescent="0.2">
      <c r="A5456" s="12"/>
      <c r="B5456" s="15"/>
      <c r="C5456" s="29"/>
    </row>
    <row r="5457" spans="1:3" x14ac:dyDescent="0.2">
      <c r="A5457" s="12"/>
      <c r="B5457" s="15"/>
      <c r="C5457" s="29"/>
    </row>
    <row r="5458" spans="1:3" x14ac:dyDescent="0.2">
      <c r="A5458" s="12"/>
      <c r="B5458" s="15"/>
      <c r="C5458" s="29"/>
    </row>
    <row r="5459" spans="1:3" x14ac:dyDescent="0.2">
      <c r="A5459" s="12"/>
      <c r="B5459" s="15"/>
      <c r="C5459" s="29"/>
    </row>
    <row r="5460" spans="1:3" x14ac:dyDescent="0.2">
      <c r="A5460" s="12"/>
      <c r="B5460" s="15"/>
      <c r="C5460" s="29"/>
    </row>
    <row r="5461" spans="1:3" x14ac:dyDescent="0.2">
      <c r="A5461" s="12"/>
      <c r="B5461" s="15"/>
      <c r="C5461" s="29"/>
    </row>
    <row r="5462" spans="1:3" x14ac:dyDescent="0.2">
      <c r="A5462" s="12"/>
      <c r="B5462" s="15"/>
      <c r="C5462" s="29"/>
    </row>
    <row r="5463" spans="1:3" x14ac:dyDescent="0.2">
      <c r="A5463" s="12"/>
      <c r="B5463" s="15"/>
      <c r="C5463" s="29"/>
    </row>
    <row r="5464" spans="1:3" x14ac:dyDescent="0.2">
      <c r="A5464" s="12"/>
      <c r="B5464" s="15"/>
      <c r="C5464" s="29"/>
    </row>
    <row r="5465" spans="1:3" x14ac:dyDescent="0.2">
      <c r="A5465" s="12"/>
      <c r="B5465" s="15"/>
      <c r="C5465" s="29"/>
    </row>
    <row r="5466" spans="1:3" x14ac:dyDescent="0.2">
      <c r="A5466" s="12"/>
      <c r="B5466" s="15"/>
      <c r="C5466" s="29"/>
    </row>
    <row r="5467" spans="1:3" x14ac:dyDescent="0.2">
      <c r="A5467" s="12"/>
      <c r="B5467" s="15"/>
      <c r="C5467" s="29"/>
    </row>
    <row r="5468" spans="1:3" x14ac:dyDescent="0.2">
      <c r="A5468" s="12"/>
      <c r="B5468" s="15"/>
      <c r="C5468" s="29"/>
    </row>
    <row r="5469" spans="1:3" x14ac:dyDescent="0.2">
      <c r="A5469" s="12"/>
      <c r="B5469" s="15"/>
      <c r="C5469" s="29"/>
    </row>
    <row r="5470" spans="1:3" x14ac:dyDescent="0.2">
      <c r="A5470" s="12"/>
      <c r="B5470" s="15"/>
      <c r="C5470" s="29"/>
    </row>
    <row r="5471" spans="1:3" x14ac:dyDescent="0.2">
      <c r="A5471" s="12"/>
      <c r="B5471" s="15"/>
      <c r="C5471" s="29"/>
    </row>
    <row r="5472" spans="1:3" x14ac:dyDescent="0.2">
      <c r="A5472" s="12"/>
      <c r="B5472" s="15"/>
      <c r="C5472" s="29"/>
    </row>
    <row r="5473" spans="1:3" x14ac:dyDescent="0.2">
      <c r="A5473" s="12"/>
      <c r="B5473" s="15"/>
      <c r="C5473" s="29"/>
    </row>
    <row r="5474" spans="1:3" x14ac:dyDescent="0.2">
      <c r="A5474" s="12"/>
      <c r="B5474" s="15"/>
      <c r="C5474" s="29"/>
    </row>
    <row r="5475" spans="1:3" x14ac:dyDescent="0.2">
      <c r="A5475" s="12"/>
      <c r="B5475" s="15"/>
      <c r="C5475" s="29"/>
    </row>
    <row r="5476" spans="1:3" x14ac:dyDescent="0.2">
      <c r="A5476" s="12"/>
      <c r="B5476" s="15"/>
      <c r="C5476" s="29"/>
    </row>
    <row r="5477" spans="1:3" x14ac:dyDescent="0.2">
      <c r="A5477" s="12"/>
      <c r="B5477" s="15"/>
      <c r="C5477" s="29"/>
    </row>
    <row r="5478" spans="1:3" x14ac:dyDescent="0.2">
      <c r="A5478" s="12"/>
      <c r="B5478" s="15"/>
      <c r="C5478" s="29"/>
    </row>
    <row r="5479" spans="1:3" x14ac:dyDescent="0.2">
      <c r="A5479" s="12"/>
      <c r="B5479" s="15"/>
      <c r="C5479" s="29"/>
    </row>
    <row r="5480" spans="1:3" x14ac:dyDescent="0.2">
      <c r="A5480" s="12"/>
      <c r="B5480" s="15"/>
      <c r="C5480" s="29"/>
    </row>
    <row r="5481" spans="1:3" x14ac:dyDescent="0.2">
      <c r="A5481" s="12"/>
      <c r="B5481" s="15"/>
      <c r="C5481" s="29"/>
    </row>
    <row r="5482" spans="1:3" x14ac:dyDescent="0.2">
      <c r="A5482" s="12"/>
      <c r="B5482" s="15"/>
      <c r="C5482" s="29"/>
    </row>
    <row r="5483" spans="1:3" x14ac:dyDescent="0.2">
      <c r="A5483" s="12"/>
      <c r="B5483" s="15"/>
      <c r="C5483" s="29"/>
    </row>
    <row r="5484" spans="1:3" x14ac:dyDescent="0.2">
      <c r="A5484" s="12"/>
      <c r="B5484" s="15"/>
      <c r="C5484" s="29"/>
    </row>
    <row r="5485" spans="1:3" x14ac:dyDescent="0.2">
      <c r="A5485" s="12"/>
      <c r="B5485" s="15"/>
      <c r="C5485" s="29"/>
    </row>
    <row r="5486" spans="1:3" x14ac:dyDescent="0.2">
      <c r="A5486" s="12"/>
      <c r="B5486" s="15"/>
      <c r="C5486" s="29"/>
    </row>
    <row r="5487" spans="1:3" x14ac:dyDescent="0.2">
      <c r="A5487" s="12"/>
      <c r="B5487" s="15"/>
      <c r="C5487" s="29"/>
    </row>
    <row r="5488" spans="1:3" x14ac:dyDescent="0.2">
      <c r="A5488" s="12"/>
      <c r="B5488" s="15"/>
      <c r="C5488" s="29"/>
    </row>
    <row r="5489" spans="1:3" x14ac:dyDescent="0.2">
      <c r="A5489" s="12"/>
      <c r="B5489" s="15"/>
      <c r="C5489" s="29"/>
    </row>
    <row r="5490" spans="1:3" x14ac:dyDescent="0.2">
      <c r="A5490" s="12"/>
      <c r="B5490" s="15"/>
      <c r="C5490" s="29"/>
    </row>
    <row r="5491" spans="1:3" x14ac:dyDescent="0.2">
      <c r="A5491" s="12"/>
      <c r="B5491" s="15"/>
      <c r="C5491" s="29"/>
    </row>
    <row r="5492" spans="1:3" x14ac:dyDescent="0.2">
      <c r="A5492" s="12"/>
      <c r="B5492" s="15"/>
      <c r="C5492" s="29"/>
    </row>
    <row r="5493" spans="1:3" x14ac:dyDescent="0.2">
      <c r="A5493" s="12"/>
      <c r="B5493" s="15"/>
      <c r="C5493" s="29"/>
    </row>
    <row r="5494" spans="1:3" x14ac:dyDescent="0.2">
      <c r="A5494" s="12"/>
      <c r="B5494" s="15"/>
      <c r="C5494" s="29"/>
    </row>
    <row r="5495" spans="1:3" x14ac:dyDescent="0.2">
      <c r="A5495" s="12"/>
      <c r="B5495" s="15"/>
      <c r="C5495" s="29"/>
    </row>
    <row r="5496" spans="1:3" x14ac:dyDescent="0.2">
      <c r="A5496" s="12"/>
      <c r="B5496" s="15"/>
      <c r="C5496" s="29"/>
    </row>
    <row r="5497" spans="1:3" x14ac:dyDescent="0.2">
      <c r="A5497" s="12"/>
      <c r="B5497" s="15"/>
      <c r="C5497" s="29"/>
    </row>
    <row r="5498" spans="1:3" x14ac:dyDescent="0.2">
      <c r="A5498" s="12"/>
      <c r="B5498" s="15"/>
      <c r="C5498" s="29"/>
    </row>
    <row r="5499" spans="1:3" x14ac:dyDescent="0.2">
      <c r="A5499" s="12"/>
      <c r="B5499" s="15"/>
      <c r="C5499" s="29"/>
    </row>
    <row r="5500" spans="1:3" x14ac:dyDescent="0.2">
      <c r="A5500" s="12"/>
      <c r="B5500" s="15"/>
      <c r="C5500" s="29"/>
    </row>
    <row r="5501" spans="1:3" x14ac:dyDescent="0.2">
      <c r="A5501" s="12"/>
      <c r="B5501" s="15"/>
      <c r="C5501" s="29"/>
    </row>
    <row r="5502" spans="1:3" x14ac:dyDescent="0.2">
      <c r="A5502" s="12"/>
      <c r="B5502" s="15"/>
      <c r="C5502" s="29"/>
    </row>
    <row r="5503" spans="1:3" x14ac:dyDescent="0.2">
      <c r="A5503" s="12"/>
      <c r="B5503" s="15"/>
      <c r="C5503" s="29"/>
    </row>
    <row r="5504" spans="1:3" x14ac:dyDescent="0.2">
      <c r="A5504" s="12"/>
      <c r="B5504" s="15"/>
      <c r="C5504" s="29"/>
    </row>
    <row r="5505" spans="1:3" x14ac:dyDescent="0.2">
      <c r="A5505" s="12"/>
      <c r="B5505" s="15"/>
      <c r="C5505" s="29"/>
    </row>
    <row r="5506" spans="1:3" x14ac:dyDescent="0.2">
      <c r="A5506" s="12"/>
      <c r="B5506" s="15"/>
      <c r="C5506" s="29"/>
    </row>
    <row r="5507" spans="1:3" x14ac:dyDescent="0.2">
      <c r="A5507" s="12"/>
      <c r="B5507" s="15"/>
      <c r="C5507" s="29"/>
    </row>
    <row r="5508" spans="1:3" x14ac:dyDescent="0.2">
      <c r="A5508" s="12"/>
      <c r="B5508" s="15"/>
      <c r="C5508" s="29"/>
    </row>
    <row r="5509" spans="1:3" x14ac:dyDescent="0.2">
      <c r="A5509" s="12"/>
      <c r="B5509" s="15"/>
      <c r="C5509" s="29"/>
    </row>
    <row r="5510" spans="1:3" x14ac:dyDescent="0.2">
      <c r="A5510" s="12"/>
      <c r="B5510" s="15"/>
      <c r="C5510" s="29"/>
    </row>
    <row r="5511" spans="1:3" x14ac:dyDescent="0.2">
      <c r="A5511" s="12"/>
      <c r="B5511" s="15"/>
      <c r="C5511" s="29"/>
    </row>
    <row r="5512" spans="1:3" x14ac:dyDescent="0.2">
      <c r="A5512" s="12"/>
      <c r="B5512" s="15"/>
      <c r="C5512" s="29"/>
    </row>
    <row r="5513" spans="1:3" x14ac:dyDescent="0.2">
      <c r="A5513" s="12"/>
      <c r="B5513" s="15"/>
      <c r="C5513" s="29"/>
    </row>
    <row r="5514" spans="1:3" x14ac:dyDescent="0.2">
      <c r="A5514" s="12"/>
      <c r="B5514" s="15"/>
      <c r="C5514" s="29"/>
    </row>
    <row r="5515" spans="1:3" x14ac:dyDescent="0.2">
      <c r="A5515" s="12"/>
      <c r="B5515" s="15"/>
      <c r="C5515" s="29"/>
    </row>
    <row r="5516" spans="1:3" x14ac:dyDescent="0.2">
      <c r="A5516" s="12"/>
      <c r="B5516" s="15"/>
      <c r="C5516" s="29"/>
    </row>
    <row r="5517" spans="1:3" x14ac:dyDescent="0.2">
      <c r="A5517" s="12"/>
      <c r="B5517" s="15"/>
      <c r="C5517" s="29"/>
    </row>
    <row r="5518" spans="1:3" x14ac:dyDescent="0.2">
      <c r="A5518" s="12"/>
      <c r="B5518" s="15"/>
      <c r="C5518" s="29"/>
    </row>
    <row r="5519" spans="1:3" x14ac:dyDescent="0.2">
      <c r="A5519" s="12"/>
      <c r="B5519" s="15"/>
      <c r="C5519" s="29"/>
    </row>
    <row r="5520" spans="1:3" x14ac:dyDescent="0.2">
      <c r="A5520" s="12"/>
      <c r="B5520" s="15"/>
      <c r="C5520" s="29"/>
    </row>
    <row r="5521" spans="1:3" x14ac:dyDescent="0.2">
      <c r="A5521" s="12"/>
      <c r="B5521" s="15"/>
      <c r="C5521" s="29"/>
    </row>
    <row r="5522" spans="1:3" x14ac:dyDescent="0.2">
      <c r="A5522" s="12"/>
      <c r="B5522" s="15"/>
      <c r="C5522" s="29"/>
    </row>
    <row r="5523" spans="1:3" x14ac:dyDescent="0.2">
      <c r="A5523" s="12"/>
      <c r="B5523" s="15"/>
      <c r="C5523" s="29"/>
    </row>
    <row r="5524" spans="1:3" x14ac:dyDescent="0.2">
      <c r="A5524" s="12"/>
      <c r="B5524" s="15"/>
      <c r="C5524" s="29"/>
    </row>
    <row r="5525" spans="1:3" x14ac:dyDescent="0.2">
      <c r="A5525" s="12"/>
      <c r="B5525" s="15"/>
      <c r="C5525" s="29"/>
    </row>
    <row r="5526" spans="1:3" x14ac:dyDescent="0.2">
      <c r="A5526" s="12"/>
      <c r="B5526" s="15"/>
      <c r="C5526" s="29"/>
    </row>
    <row r="5527" spans="1:3" x14ac:dyDescent="0.2">
      <c r="A5527" s="12"/>
      <c r="B5527" s="15"/>
      <c r="C5527" s="29"/>
    </row>
    <row r="5528" spans="1:3" x14ac:dyDescent="0.2">
      <c r="A5528" s="12"/>
      <c r="B5528" s="15"/>
      <c r="C5528" s="29"/>
    </row>
    <row r="5529" spans="1:3" x14ac:dyDescent="0.2">
      <c r="A5529" s="12"/>
      <c r="B5529" s="15"/>
      <c r="C5529" s="29"/>
    </row>
    <row r="5530" spans="1:3" x14ac:dyDescent="0.2">
      <c r="A5530" s="12"/>
      <c r="B5530" s="15"/>
      <c r="C5530" s="29"/>
    </row>
    <row r="5531" spans="1:3" x14ac:dyDescent="0.2">
      <c r="A5531" s="12"/>
      <c r="B5531" s="15"/>
      <c r="C5531" s="29"/>
    </row>
    <row r="5532" spans="1:3" x14ac:dyDescent="0.2">
      <c r="A5532" s="12"/>
      <c r="B5532" s="15"/>
      <c r="C5532" s="29"/>
    </row>
    <row r="5533" spans="1:3" x14ac:dyDescent="0.2">
      <c r="A5533" s="12"/>
      <c r="B5533" s="15"/>
      <c r="C5533" s="29"/>
    </row>
    <row r="5534" spans="1:3" x14ac:dyDescent="0.2">
      <c r="A5534" s="12"/>
      <c r="B5534" s="15"/>
      <c r="C5534" s="29"/>
    </row>
    <row r="5535" spans="1:3" x14ac:dyDescent="0.2">
      <c r="A5535" s="12"/>
      <c r="B5535" s="15"/>
      <c r="C5535" s="29"/>
    </row>
    <row r="5536" spans="1:3" x14ac:dyDescent="0.2">
      <c r="A5536" s="12"/>
      <c r="B5536" s="15"/>
      <c r="C5536" s="29"/>
    </row>
    <row r="5537" spans="1:3" x14ac:dyDescent="0.2">
      <c r="A5537" s="12"/>
      <c r="B5537" s="15"/>
      <c r="C5537" s="29"/>
    </row>
    <row r="5538" spans="1:3" x14ac:dyDescent="0.2">
      <c r="A5538" s="12"/>
      <c r="B5538" s="15"/>
      <c r="C5538" s="29"/>
    </row>
    <row r="5539" spans="1:3" x14ac:dyDescent="0.2">
      <c r="A5539" s="12"/>
      <c r="B5539" s="15"/>
      <c r="C5539" s="29"/>
    </row>
    <row r="5540" spans="1:3" x14ac:dyDescent="0.2">
      <c r="A5540" s="12"/>
      <c r="B5540" s="15"/>
      <c r="C5540" s="29"/>
    </row>
    <row r="5541" spans="1:3" x14ac:dyDescent="0.2">
      <c r="A5541" s="12"/>
      <c r="B5541" s="15"/>
      <c r="C5541" s="29"/>
    </row>
    <row r="5542" spans="1:3" x14ac:dyDescent="0.2">
      <c r="A5542" s="12"/>
      <c r="B5542" s="15"/>
      <c r="C5542" s="29"/>
    </row>
    <row r="5543" spans="1:3" x14ac:dyDescent="0.2">
      <c r="A5543" s="12"/>
      <c r="B5543" s="15"/>
      <c r="C5543" s="29"/>
    </row>
    <row r="5544" spans="1:3" x14ac:dyDescent="0.2">
      <c r="A5544" s="12"/>
      <c r="B5544" s="15"/>
      <c r="C5544" s="29"/>
    </row>
    <row r="5545" spans="1:3" x14ac:dyDescent="0.2">
      <c r="A5545" s="12"/>
      <c r="B5545" s="15"/>
      <c r="C5545" s="29"/>
    </row>
    <row r="5546" spans="1:3" x14ac:dyDescent="0.2">
      <c r="A5546" s="12"/>
      <c r="B5546" s="15"/>
      <c r="C5546" s="29"/>
    </row>
    <row r="5547" spans="1:3" x14ac:dyDescent="0.2">
      <c r="A5547" s="12"/>
      <c r="B5547" s="15"/>
      <c r="C5547" s="29"/>
    </row>
    <row r="5548" spans="1:3" x14ac:dyDescent="0.2">
      <c r="A5548" s="12"/>
      <c r="B5548" s="15"/>
      <c r="C5548" s="29"/>
    </row>
    <row r="5549" spans="1:3" x14ac:dyDescent="0.2">
      <c r="A5549" s="12"/>
      <c r="B5549" s="15"/>
      <c r="C5549" s="29"/>
    </row>
    <row r="5550" spans="1:3" x14ac:dyDescent="0.2">
      <c r="A5550" s="12"/>
      <c r="B5550" s="15"/>
      <c r="C5550" s="29"/>
    </row>
    <row r="5551" spans="1:3" x14ac:dyDescent="0.2">
      <c r="A5551" s="12"/>
      <c r="B5551" s="15"/>
      <c r="C5551" s="29"/>
    </row>
    <row r="5552" spans="1:3" x14ac:dyDescent="0.2">
      <c r="A5552" s="12"/>
      <c r="B5552" s="15"/>
      <c r="C5552" s="29"/>
    </row>
    <row r="5553" spans="1:3" x14ac:dyDescent="0.2">
      <c r="A5553" s="12"/>
      <c r="B5553" s="15"/>
      <c r="C5553" s="29"/>
    </row>
    <row r="5554" spans="1:3" x14ac:dyDescent="0.2">
      <c r="A5554" s="12"/>
      <c r="B5554" s="15"/>
      <c r="C5554" s="29"/>
    </row>
    <row r="5555" spans="1:3" x14ac:dyDescent="0.2">
      <c r="A5555" s="12"/>
      <c r="B5555" s="15"/>
      <c r="C5555" s="29"/>
    </row>
    <row r="5556" spans="1:3" x14ac:dyDescent="0.2">
      <c r="A5556" s="12"/>
      <c r="B5556" s="15"/>
      <c r="C5556" s="29"/>
    </row>
    <row r="5557" spans="1:3" x14ac:dyDescent="0.2">
      <c r="A5557" s="12"/>
      <c r="B5557" s="15"/>
      <c r="C5557" s="29"/>
    </row>
    <row r="5558" spans="1:3" x14ac:dyDescent="0.2">
      <c r="A5558" s="12"/>
      <c r="B5558" s="15"/>
      <c r="C5558" s="29"/>
    </row>
    <row r="5559" spans="1:3" x14ac:dyDescent="0.2">
      <c r="A5559" s="12"/>
      <c r="B5559" s="15"/>
      <c r="C5559" s="29"/>
    </row>
    <row r="5560" spans="1:3" x14ac:dyDescent="0.2">
      <c r="A5560" s="12"/>
      <c r="B5560" s="15"/>
      <c r="C5560" s="29"/>
    </row>
    <row r="5561" spans="1:3" x14ac:dyDescent="0.2">
      <c r="A5561" s="12"/>
      <c r="B5561" s="15"/>
      <c r="C5561" s="29"/>
    </row>
    <row r="5562" spans="1:3" x14ac:dyDescent="0.2">
      <c r="A5562" s="12"/>
      <c r="B5562" s="15"/>
      <c r="C5562" s="29"/>
    </row>
    <row r="5563" spans="1:3" x14ac:dyDescent="0.2">
      <c r="A5563" s="12"/>
      <c r="B5563" s="15"/>
      <c r="C5563" s="29"/>
    </row>
    <row r="5564" spans="1:3" x14ac:dyDescent="0.2">
      <c r="A5564" s="12"/>
      <c r="B5564" s="15"/>
      <c r="C5564" s="29"/>
    </row>
    <row r="5565" spans="1:3" x14ac:dyDescent="0.2">
      <c r="A5565" s="12"/>
      <c r="B5565" s="15"/>
      <c r="C5565" s="29"/>
    </row>
    <row r="5566" spans="1:3" x14ac:dyDescent="0.2">
      <c r="A5566" s="12"/>
      <c r="B5566" s="15"/>
      <c r="C5566" s="29"/>
    </row>
    <row r="5567" spans="1:3" x14ac:dyDescent="0.2">
      <c r="A5567" s="12"/>
      <c r="B5567" s="15"/>
      <c r="C5567" s="29"/>
    </row>
    <row r="5568" spans="1:3" x14ac:dyDescent="0.2">
      <c r="A5568" s="12"/>
      <c r="B5568" s="15"/>
      <c r="C5568" s="29"/>
    </row>
    <row r="5569" spans="1:3" x14ac:dyDescent="0.2">
      <c r="A5569" s="12"/>
      <c r="B5569" s="15"/>
      <c r="C5569" s="29"/>
    </row>
    <row r="5570" spans="1:3" x14ac:dyDescent="0.2">
      <c r="A5570" s="12"/>
      <c r="B5570" s="15"/>
      <c r="C5570" s="29"/>
    </row>
    <row r="5571" spans="1:3" x14ac:dyDescent="0.2">
      <c r="A5571" s="12"/>
      <c r="B5571" s="15"/>
      <c r="C5571" s="29"/>
    </row>
    <row r="5572" spans="1:3" x14ac:dyDescent="0.2">
      <c r="A5572" s="12"/>
      <c r="B5572" s="15"/>
      <c r="C5572" s="29"/>
    </row>
    <row r="5573" spans="1:3" x14ac:dyDescent="0.2">
      <c r="A5573" s="12"/>
      <c r="B5573" s="15"/>
      <c r="C5573" s="29"/>
    </row>
    <row r="5574" spans="1:3" x14ac:dyDescent="0.2">
      <c r="A5574" s="12"/>
      <c r="B5574" s="15"/>
      <c r="C5574" s="29"/>
    </row>
    <row r="5575" spans="1:3" x14ac:dyDescent="0.2">
      <c r="A5575" s="12"/>
      <c r="B5575" s="15"/>
      <c r="C5575" s="29"/>
    </row>
    <row r="5576" spans="1:3" x14ac:dyDescent="0.2">
      <c r="A5576" s="12"/>
      <c r="B5576" s="15"/>
      <c r="C5576" s="29"/>
    </row>
    <row r="5577" spans="1:3" x14ac:dyDescent="0.2">
      <c r="A5577" s="12"/>
      <c r="B5577" s="15"/>
      <c r="C5577" s="29"/>
    </row>
    <row r="5578" spans="1:3" x14ac:dyDescent="0.2">
      <c r="A5578" s="12"/>
      <c r="B5578" s="15"/>
      <c r="C5578" s="29"/>
    </row>
    <row r="5579" spans="1:3" x14ac:dyDescent="0.2">
      <c r="A5579" s="12"/>
      <c r="B5579" s="15"/>
      <c r="C5579" s="29"/>
    </row>
    <row r="5580" spans="1:3" x14ac:dyDescent="0.2">
      <c r="A5580" s="12"/>
      <c r="B5580" s="15"/>
      <c r="C5580" s="29"/>
    </row>
    <row r="5581" spans="1:3" x14ac:dyDescent="0.2">
      <c r="A5581" s="12"/>
      <c r="B5581" s="15"/>
      <c r="C5581" s="29"/>
    </row>
    <row r="5582" spans="1:3" x14ac:dyDescent="0.2">
      <c r="A5582" s="12"/>
      <c r="B5582" s="15"/>
      <c r="C5582" s="29"/>
    </row>
    <row r="5583" spans="1:3" x14ac:dyDescent="0.2">
      <c r="A5583" s="12"/>
      <c r="B5583" s="15"/>
      <c r="C5583" s="29"/>
    </row>
    <row r="5584" spans="1:3" x14ac:dyDescent="0.2">
      <c r="A5584" s="12"/>
      <c r="B5584" s="15"/>
      <c r="C5584" s="29"/>
    </row>
    <row r="5585" spans="1:3" x14ac:dyDescent="0.2">
      <c r="A5585" s="12"/>
      <c r="B5585" s="15"/>
      <c r="C5585" s="29"/>
    </row>
    <row r="5586" spans="1:3" x14ac:dyDescent="0.2">
      <c r="A5586" s="12"/>
      <c r="B5586" s="15"/>
      <c r="C5586" s="29"/>
    </row>
    <row r="5587" spans="1:3" x14ac:dyDescent="0.2">
      <c r="A5587" s="12"/>
      <c r="B5587" s="15"/>
      <c r="C5587" s="29"/>
    </row>
    <row r="5588" spans="1:3" x14ac:dyDescent="0.2">
      <c r="A5588" s="12"/>
      <c r="B5588" s="15"/>
      <c r="C5588" s="29"/>
    </row>
    <row r="5589" spans="1:3" x14ac:dyDescent="0.2">
      <c r="A5589" s="12"/>
      <c r="B5589" s="15"/>
      <c r="C5589" s="29"/>
    </row>
    <row r="5590" spans="1:3" x14ac:dyDescent="0.2">
      <c r="A5590" s="12"/>
      <c r="B5590" s="15"/>
      <c r="C5590" s="29"/>
    </row>
    <row r="5591" spans="1:3" x14ac:dyDescent="0.2">
      <c r="A5591" s="12"/>
      <c r="B5591" s="15"/>
      <c r="C5591" s="29"/>
    </row>
    <row r="5592" spans="1:3" x14ac:dyDescent="0.2">
      <c r="A5592" s="12"/>
      <c r="B5592" s="15"/>
      <c r="C5592" s="29"/>
    </row>
    <row r="5593" spans="1:3" x14ac:dyDescent="0.2">
      <c r="A5593" s="12"/>
      <c r="B5593" s="15"/>
      <c r="C5593" s="29"/>
    </row>
    <row r="5594" spans="1:3" x14ac:dyDescent="0.2">
      <c r="A5594" s="12"/>
      <c r="B5594" s="15"/>
      <c r="C5594" s="29"/>
    </row>
    <row r="5595" spans="1:3" x14ac:dyDescent="0.2">
      <c r="A5595" s="12"/>
      <c r="B5595" s="15"/>
      <c r="C5595" s="29"/>
    </row>
    <row r="5596" spans="1:3" x14ac:dyDescent="0.2">
      <c r="A5596" s="12"/>
      <c r="B5596" s="15"/>
      <c r="C5596" s="29"/>
    </row>
    <row r="5597" spans="1:3" x14ac:dyDescent="0.2">
      <c r="A5597" s="12"/>
      <c r="B5597" s="15"/>
      <c r="C5597" s="29"/>
    </row>
    <row r="5598" spans="1:3" x14ac:dyDescent="0.2">
      <c r="A5598" s="12"/>
      <c r="B5598" s="15"/>
      <c r="C5598" s="29"/>
    </row>
    <row r="5599" spans="1:3" x14ac:dyDescent="0.2">
      <c r="A5599" s="12"/>
      <c r="B5599" s="15"/>
      <c r="C5599" s="29"/>
    </row>
    <row r="5600" spans="1:3" x14ac:dyDescent="0.2">
      <c r="A5600" s="12"/>
      <c r="B5600" s="15"/>
      <c r="C5600" s="29"/>
    </row>
    <row r="5601" spans="1:3" x14ac:dyDescent="0.2">
      <c r="A5601" s="12"/>
      <c r="B5601" s="15"/>
      <c r="C5601" s="29"/>
    </row>
    <row r="5602" spans="1:3" x14ac:dyDescent="0.2">
      <c r="A5602" s="12"/>
      <c r="B5602" s="15"/>
      <c r="C5602" s="29"/>
    </row>
    <row r="5603" spans="1:3" x14ac:dyDescent="0.2">
      <c r="A5603" s="12"/>
      <c r="B5603" s="15"/>
      <c r="C5603" s="29"/>
    </row>
    <row r="5604" spans="1:3" x14ac:dyDescent="0.2">
      <c r="A5604" s="12"/>
      <c r="B5604" s="15"/>
      <c r="C5604" s="29"/>
    </row>
    <row r="5605" spans="1:3" x14ac:dyDescent="0.2">
      <c r="A5605" s="12"/>
      <c r="B5605" s="15"/>
      <c r="C5605" s="29"/>
    </row>
    <row r="5606" spans="1:3" x14ac:dyDescent="0.2">
      <c r="A5606" s="12"/>
      <c r="B5606" s="15"/>
      <c r="C5606" s="29"/>
    </row>
    <row r="5607" spans="1:3" x14ac:dyDescent="0.2">
      <c r="A5607" s="12"/>
      <c r="B5607" s="15"/>
      <c r="C5607" s="29"/>
    </row>
    <row r="5608" spans="1:3" x14ac:dyDescent="0.2">
      <c r="A5608" s="12"/>
      <c r="B5608" s="15"/>
      <c r="C5608" s="29"/>
    </row>
    <row r="5609" spans="1:3" x14ac:dyDescent="0.2">
      <c r="A5609" s="12"/>
      <c r="B5609" s="15"/>
      <c r="C5609" s="29"/>
    </row>
    <row r="5610" spans="1:3" x14ac:dyDescent="0.2">
      <c r="A5610" s="12"/>
      <c r="B5610" s="15"/>
      <c r="C5610" s="29"/>
    </row>
    <row r="5611" spans="1:3" x14ac:dyDescent="0.2">
      <c r="A5611" s="12"/>
      <c r="B5611" s="15"/>
      <c r="C5611" s="29"/>
    </row>
    <row r="5612" spans="1:3" x14ac:dyDescent="0.2">
      <c r="A5612" s="12"/>
      <c r="B5612" s="15"/>
      <c r="C5612" s="29"/>
    </row>
    <row r="5613" spans="1:3" x14ac:dyDescent="0.2">
      <c r="A5613" s="12"/>
      <c r="B5613" s="15"/>
      <c r="C5613" s="29"/>
    </row>
    <row r="5614" spans="1:3" x14ac:dyDescent="0.2">
      <c r="A5614" s="12"/>
      <c r="B5614" s="15"/>
      <c r="C5614" s="29"/>
    </row>
    <row r="5615" spans="1:3" x14ac:dyDescent="0.2">
      <c r="A5615" s="12"/>
      <c r="B5615" s="15"/>
      <c r="C5615" s="29"/>
    </row>
    <row r="5616" spans="1:3" x14ac:dyDescent="0.2">
      <c r="A5616" s="12"/>
      <c r="B5616" s="15"/>
      <c r="C5616" s="29"/>
    </row>
    <row r="5617" spans="1:3" x14ac:dyDescent="0.2">
      <c r="A5617" s="12"/>
      <c r="B5617" s="15"/>
      <c r="C5617" s="29"/>
    </row>
    <row r="5618" spans="1:3" x14ac:dyDescent="0.2">
      <c r="A5618" s="12"/>
      <c r="B5618" s="15"/>
      <c r="C5618" s="29"/>
    </row>
    <row r="5619" spans="1:3" x14ac:dyDescent="0.2">
      <c r="A5619" s="12"/>
      <c r="B5619" s="15"/>
      <c r="C5619" s="29"/>
    </row>
    <row r="5620" spans="1:3" x14ac:dyDescent="0.2">
      <c r="A5620" s="12"/>
      <c r="B5620" s="15"/>
      <c r="C5620" s="29"/>
    </row>
    <row r="5621" spans="1:3" x14ac:dyDescent="0.2">
      <c r="A5621" s="12"/>
      <c r="B5621" s="15"/>
      <c r="C5621" s="29"/>
    </row>
    <row r="5622" spans="1:3" x14ac:dyDescent="0.2">
      <c r="A5622" s="12"/>
      <c r="B5622" s="15"/>
      <c r="C5622" s="29"/>
    </row>
    <row r="5623" spans="1:3" x14ac:dyDescent="0.2">
      <c r="A5623" s="12"/>
      <c r="B5623" s="15"/>
      <c r="C5623" s="29"/>
    </row>
    <row r="5624" spans="1:3" x14ac:dyDescent="0.2">
      <c r="A5624" s="12"/>
      <c r="B5624" s="15"/>
      <c r="C5624" s="29"/>
    </row>
    <row r="5625" spans="1:3" x14ac:dyDescent="0.2">
      <c r="A5625" s="12"/>
      <c r="B5625" s="15"/>
      <c r="C5625" s="29"/>
    </row>
    <row r="5626" spans="1:3" x14ac:dyDescent="0.2">
      <c r="A5626" s="12"/>
      <c r="B5626" s="15"/>
      <c r="C5626" s="29"/>
    </row>
    <row r="5627" spans="1:3" x14ac:dyDescent="0.2">
      <c r="A5627" s="12"/>
      <c r="B5627" s="15"/>
      <c r="C5627" s="29"/>
    </row>
    <row r="5628" spans="1:3" x14ac:dyDescent="0.2">
      <c r="A5628" s="12"/>
      <c r="B5628" s="15"/>
      <c r="C5628" s="29"/>
    </row>
    <row r="5629" spans="1:3" x14ac:dyDescent="0.2">
      <c r="A5629" s="12"/>
      <c r="B5629" s="15"/>
      <c r="C5629" s="29"/>
    </row>
    <row r="5630" spans="1:3" x14ac:dyDescent="0.2">
      <c r="A5630" s="12"/>
      <c r="B5630" s="15"/>
      <c r="C5630" s="29"/>
    </row>
    <row r="5631" spans="1:3" x14ac:dyDescent="0.2">
      <c r="A5631" s="12"/>
      <c r="B5631" s="15"/>
      <c r="C5631" s="29"/>
    </row>
    <row r="5632" spans="1:3" x14ac:dyDescent="0.2">
      <c r="A5632" s="12"/>
      <c r="B5632" s="15"/>
      <c r="C5632" s="29"/>
    </row>
    <row r="5633" spans="1:3" x14ac:dyDescent="0.2">
      <c r="A5633" s="12"/>
      <c r="B5633" s="15"/>
      <c r="C5633" s="29"/>
    </row>
    <row r="5634" spans="1:3" x14ac:dyDescent="0.2">
      <c r="A5634" s="12"/>
      <c r="B5634" s="15"/>
      <c r="C5634" s="29"/>
    </row>
    <row r="5635" spans="1:3" x14ac:dyDescent="0.2">
      <c r="A5635" s="12"/>
      <c r="B5635" s="15"/>
      <c r="C5635" s="29"/>
    </row>
    <row r="5636" spans="1:3" x14ac:dyDescent="0.2">
      <c r="A5636" s="12"/>
      <c r="B5636" s="15"/>
      <c r="C5636" s="29"/>
    </row>
    <row r="5637" spans="1:3" x14ac:dyDescent="0.2">
      <c r="A5637" s="12"/>
      <c r="B5637" s="15"/>
      <c r="C5637" s="29"/>
    </row>
    <row r="5638" spans="1:3" x14ac:dyDescent="0.2">
      <c r="A5638" s="12"/>
      <c r="B5638" s="15"/>
      <c r="C5638" s="29"/>
    </row>
    <row r="5639" spans="1:3" x14ac:dyDescent="0.2">
      <c r="A5639" s="12"/>
      <c r="B5639" s="15"/>
      <c r="C5639" s="29"/>
    </row>
    <row r="5640" spans="1:3" x14ac:dyDescent="0.2">
      <c r="A5640" s="12"/>
      <c r="B5640" s="15"/>
      <c r="C5640" s="29"/>
    </row>
    <row r="5641" spans="1:3" x14ac:dyDescent="0.2">
      <c r="A5641" s="12"/>
      <c r="B5641" s="15"/>
      <c r="C5641" s="29"/>
    </row>
    <row r="5642" spans="1:3" x14ac:dyDescent="0.2">
      <c r="A5642" s="12"/>
      <c r="B5642" s="15"/>
      <c r="C5642" s="29"/>
    </row>
    <row r="5643" spans="1:3" x14ac:dyDescent="0.2">
      <c r="A5643" s="12"/>
      <c r="B5643" s="15"/>
      <c r="C5643" s="29"/>
    </row>
    <row r="5644" spans="1:3" x14ac:dyDescent="0.2">
      <c r="A5644" s="12"/>
      <c r="B5644" s="15"/>
      <c r="C5644" s="29"/>
    </row>
    <row r="5645" spans="1:3" x14ac:dyDescent="0.2">
      <c r="A5645" s="12"/>
      <c r="B5645" s="15"/>
      <c r="C5645" s="29"/>
    </row>
    <row r="5646" spans="1:3" x14ac:dyDescent="0.2">
      <c r="A5646" s="12"/>
      <c r="B5646" s="15"/>
      <c r="C5646" s="29"/>
    </row>
    <row r="5647" spans="1:3" x14ac:dyDescent="0.2">
      <c r="A5647" s="12"/>
      <c r="B5647" s="15"/>
      <c r="C5647" s="29"/>
    </row>
    <row r="5648" spans="1:3" x14ac:dyDescent="0.2">
      <c r="A5648" s="12"/>
      <c r="B5648" s="15"/>
      <c r="C5648" s="29"/>
    </row>
    <row r="5649" spans="1:3" x14ac:dyDescent="0.2">
      <c r="A5649" s="12"/>
      <c r="B5649" s="15"/>
      <c r="C5649" s="29"/>
    </row>
    <row r="5650" spans="1:3" x14ac:dyDescent="0.2">
      <c r="A5650" s="12"/>
      <c r="B5650" s="15"/>
      <c r="C5650" s="29"/>
    </row>
    <row r="5651" spans="1:3" x14ac:dyDescent="0.2">
      <c r="A5651" s="12"/>
      <c r="B5651" s="15"/>
      <c r="C5651" s="29"/>
    </row>
    <row r="5652" spans="1:3" x14ac:dyDescent="0.2">
      <c r="A5652" s="12"/>
      <c r="B5652" s="15"/>
      <c r="C5652" s="29"/>
    </row>
    <row r="5653" spans="1:3" x14ac:dyDescent="0.2">
      <c r="A5653" s="12"/>
      <c r="B5653" s="15"/>
      <c r="C5653" s="29"/>
    </row>
    <row r="5654" spans="1:3" x14ac:dyDescent="0.2">
      <c r="A5654" s="12"/>
      <c r="B5654" s="15"/>
      <c r="C5654" s="29"/>
    </row>
    <row r="5655" spans="1:3" x14ac:dyDescent="0.2">
      <c r="A5655" s="12"/>
      <c r="B5655" s="15"/>
      <c r="C5655" s="29"/>
    </row>
    <row r="5656" spans="1:3" x14ac:dyDescent="0.2">
      <c r="A5656" s="12"/>
      <c r="B5656" s="15"/>
      <c r="C5656" s="29"/>
    </row>
    <row r="5657" spans="1:3" x14ac:dyDescent="0.2">
      <c r="A5657" s="12"/>
      <c r="B5657" s="15"/>
      <c r="C5657" s="29"/>
    </row>
    <row r="5658" spans="1:3" x14ac:dyDescent="0.2">
      <c r="A5658" s="12"/>
      <c r="B5658" s="15"/>
      <c r="C5658" s="29"/>
    </row>
    <row r="5659" spans="1:3" x14ac:dyDescent="0.2">
      <c r="A5659" s="12"/>
      <c r="B5659" s="15"/>
      <c r="C5659" s="29"/>
    </row>
    <row r="5660" spans="1:3" x14ac:dyDescent="0.2">
      <c r="A5660" s="12"/>
      <c r="B5660" s="15"/>
      <c r="C5660" s="29"/>
    </row>
    <row r="5661" spans="1:3" x14ac:dyDescent="0.2">
      <c r="A5661" s="12"/>
      <c r="B5661" s="15"/>
      <c r="C5661" s="29"/>
    </row>
    <row r="5662" spans="1:3" x14ac:dyDescent="0.2">
      <c r="A5662" s="12"/>
      <c r="B5662" s="15"/>
      <c r="C5662" s="29"/>
    </row>
    <row r="5663" spans="1:3" x14ac:dyDescent="0.2">
      <c r="A5663" s="12"/>
      <c r="B5663" s="15"/>
      <c r="C5663" s="29"/>
    </row>
    <row r="5664" spans="1:3" x14ac:dyDescent="0.2">
      <c r="A5664" s="12"/>
      <c r="B5664" s="15"/>
      <c r="C5664" s="29"/>
    </row>
    <row r="5665" spans="1:3" x14ac:dyDescent="0.2">
      <c r="A5665" s="12"/>
      <c r="B5665" s="15"/>
      <c r="C5665" s="29"/>
    </row>
    <row r="5666" spans="1:3" x14ac:dyDescent="0.2">
      <c r="A5666" s="12"/>
      <c r="B5666" s="15"/>
      <c r="C5666" s="29"/>
    </row>
    <row r="5667" spans="1:3" x14ac:dyDescent="0.2">
      <c r="A5667" s="12"/>
      <c r="B5667" s="15"/>
      <c r="C5667" s="29"/>
    </row>
    <row r="5668" spans="1:3" x14ac:dyDescent="0.2">
      <c r="A5668" s="12"/>
      <c r="B5668" s="15"/>
      <c r="C5668" s="29"/>
    </row>
    <row r="5669" spans="1:3" x14ac:dyDescent="0.2">
      <c r="A5669" s="12"/>
      <c r="B5669" s="15"/>
      <c r="C5669" s="29"/>
    </row>
    <row r="5670" spans="1:3" x14ac:dyDescent="0.2">
      <c r="A5670" s="12"/>
      <c r="B5670" s="15"/>
      <c r="C5670" s="29"/>
    </row>
    <row r="5671" spans="1:3" x14ac:dyDescent="0.2">
      <c r="A5671" s="12"/>
      <c r="B5671" s="15"/>
      <c r="C5671" s="29"/>
    </row>
    <row r="5672" spans="1:3" x14ac:dyDescent="0.2">
      <c r="A5672" s="12"/>
      <c r="B5672" s="15"/>
      <c r="C5672" s="29"/>
    </row>
    <row r="5673" spans="1:3" x14ac:dyDescent="0.2">
      <c r="A5673" s="12"/>
      <c r="B5673" s="15"/>
      <c r="C5673" s="29"/>
    </row>
    <row r="5674" spans="1:3" x14ac:dyDescent="0.2">
      <c r="A5674" s="12"/>
      <c r="B5674" s="15"/>
      <c r="C5674" s="29"/>
    </row>
    <row r="5675" spans="1:3" x14ac:dyDescent="0.2">
      <c r="A5675" s="12"/>
      <c r="B5675" s="15"/>
      <c r="C5675" s="29"/>
    </row>
    <row r="5676" spans="1:3" x14ac:dyDescent="0.2">
      <c r="A5676" s="12"/>
      <c r="B5676" s="15"/>
      <c r="C5676" s="29"/>
    </row>
    <row r="5677" spans="1:3" x14ac:dyDescent="0.2">
      <c r="A5677" s="12"/>
      <c r="B5677" s="15"/>
      <c r="C5677" s="29"/>
    </row>
    <row r="5678" spans="1:3" x14ac:dyDescent="0.2">
      <c r="A5678" s="12"/>
      <c r="B5678" s="15"/>
      <c r="C5678" s="29"/>
    </row>
    <row r="5679" spans="1:3" x14ac:dyDescent="0.2">
      <c r="A5679" s="12"/>
      <c r="B5679" s="15"/>
      <c r="C5679" s="29"/>
    </row>
    <row r="5680" spans="1:3" x14ac:dyDescent="0.2">
      <c r="A5680" s="12"/>
      <c r="B5680" s="15"/>
      <c r="C5680" s="29"/>
    </row>
    <row r="5681" spans="1:3" x14ac:dyDescent="0.2">
      <c r="A5681" s="12"/>
      <c r="B5681" s="15"/>
      <c r="C5681" s="29"/>
    </row>
    <row r="5682" spans="1:3" x14ac:dyDescent="0.2">
      <c r="A5682" s="12"/>
      <c r="B5682" s="15"/>
      <c r="C5682" s="29"/>
    </row>
    <row r="5683" spans="1:3" x14ac:dyDescent="0.2">
      <c r="A5683" s="12"/>
      <c r="B5683" s="15"/>
      <c r="C5683" s="29"/>
    </row>
    <row r="5684" spans="1:3" x14ac:dyDescent="0.2">
      <c r="A5684" s="12"/>
      <c r="B5684" s="15"/>
      <c r="C5684" s="29"/>
    </row>
    <row r="5685" spans="1:3" x14ac:dyDescent="0.2">
      <c r="A5685" s="12"/>
      <c r="B5685" s="15"/>
      <c r="C5685" s="29"/>
    </row>
    <row r="5686" spans="1:3" x14ac:dyDescent="0.2">
      <c r="A5686" s="12"/>
      <c r="B5686" s="15"/>
      <c r="C5686" s="29"/>
    </row>
    <row r="5687" spans="1:3" x14ac:dyDescent="0.2">
      <c r="A5687" s="12"/>
      <c r="B5687" s="15"/>
      <c r="C5687" s="29"/>
    </row>
    <row r="5688" spans="1:3" x14ac:dyDescent="0.2">
      <c r="A5688" s="12"/>
      <c r="B5688" s="15"/>
      <c r="C5688" s="29"/>
    </row>
    <row r="5689" spans="1:3" x14ac:dyDescent="0.2">
      <c r="A5689" s="12"/>
      <c r="B5689" s="15"/>
      <c r="C5689" s="29"/>
    </row>
    <row r="5690" spans="1:3" x14ac:dyDescent="0.2">
      <c r="A5690" s="12"/>
      <c r="B5690" s="15"/>
      <c r="C5690" s="29"/>
    </row>
    <row r="5691" spans="1:3" x14ac:dyDescent="0.2">
      <c r="A5691" s="12"/>
      <c r="B5691" s="15"/>
      <c r="C5691" s="29"/>
    </row>
    <row r="5692" spans="1:3" x14ac:dyDescent="0.2">
      <c r="A5692" s="12"/>
      <c r="B5692" s="15"/>
      <c r="C5692" s="29"/>
    </row>
    <row r="5693" spans="1:3" x14ac:dyDescent="0.2">
      <c r="A5693" s="12"/>
      <c r="B5693" s="15"/>
      <c r="C5693" s="29"/>
    </row>
    <row r="5694" spans="1:3" x14ac:dyDescent="0.2">
      <c r="A5694" s="12"/>
      <c r="B5694" s="15"/>
      <c r="C5694" s="29"/>
    </row>
    <row r="5695" spans="1:3" x14ac:dyDescent="0.2">
      <c r="A5695" s="12"/>
      <c r="B5695" s="15"/>
      <c r="C5695" s="29"/>
    </row>
    <row r="5696" spans="1:3" x14ac:dyDescent="0.2">
      <c r="A5696" s="12"/>
      <c r="B5696" s="15"/>
      <c r="C5696" s="29"/>
    </row>
    <row r="5697" spans="1:3" x14ac:dyDescent="0.2">
      <c r="A5697" s="12"/>
      <c r="B5697" s="15"/>
      <c r="C5697" s="29"/>
    </row>
    <row r="5698" spans="1:3" x14ac:dyDescent="0.2">
      <c r="A5698" s="12"/>
      <c r="B5698" s="15"/>
      <c r="C5698" s="29"/>
    </row>
    <row r="5699" spans="1:3" x14ac:dyDescent="0.2">
      <c r="A5699" s="12"/>
      <c r="B5699" s="15"/>
      <c r="C5699" s="29"/>
    </row>
    <row r="5700" spans="1:3" x14ac:dyDescent="0.2">
      <c r="A5700" s="12"/>
      <c r="B5700" s="15"/>
      <c r="C5700" s="29"/>
    </row>
    <row r="5701" spans="1:3" x14ac:dyDescent="0.2">
      <c r="A5701" s="12"/>
      <c r="B5701" s="15"/>
      <c r="C5701" s="29"/>
    </row>
    <row r="5702" spans="1:3" x14ac:dyDescent="0.2">
      <c r="A5702" s="12"/>
      <c r="B5702" s="15"/>
      <c r="C5702" s="29"/>
    </row>
    <row r="5703" spans="1:3" x14ac:dyDescent="0.2">
      <c r="A5703" s="12"/>
      <c r="B5703" s="15"/>
      <c r="C5703" s="29"/>
    </row>
    <row r="5704" spans="1:3" x14ac:dyDescent="0.2">
      <c r="A5704" s="12"/>
      <c r="B5704" s="15"/>
      <c r="C5704" s="29"/>
    </row>
    <row r="5705" spans="1:3" x14ac:dyDescent="0.2">
      <c r="A5705" s="12"/>
      <c r="B5705" s="15"/>
      <c r="C5705" s="29"/>
    </row>
    <row r="5706" spans="1:3" x14ac:dyDescent="0.2">
      <c r="A5706" s="12"/>
      <c r="B5706" s="15"/>
      <c r="C5706" s="29"/>
    </row>
    <row r="5707" spans="1:3" x14ac:dyDescent="0.2">
      <c r="A5707" s="12"/>
      <c r="B5707" s="15"/>
      <c r="C5707" s="29"/>
    </row>
    <row r="5708" spans="1:3" x14ac:dyDescent="0.2">
      <c r="A5708" s="12"/>
      <c r="B5708" s="15"/>
      <c r="C5708" s="29"/>
    </row>
    <row r="5709" spans="1:3" x14ac:dyDescent="0.2">
      <c r="A5709" s="12"/>
      <c r="B5709" s="15"/>
      <c r="C5709" s="29"/>
    </row>
    <row r="5710" spans="1:3" x14ac:dyDescent="0.2">
      <c r="A5710" s="12"/>
      <c r="B5710" s="15"/>
      <c r="C5710" s="29"/>
    </row>
    <row r="5711" spans="1:3" x14ac:dyDescent="0.2">
      <c r="A5711" s="12"/>
      <c r="B5711" s="15"/>
      <c r="C5711" s="29"/>
    </row>
    <row r="5712" spans="1:3" x14ac:dyDescent="0.2">
      <c r="A5712" s="12"/>
      <c r="B5712" s="15"/>
      <c r="C5712" s="29"/>
    </row>
    <row r="5713" spans="1:3" x14ac:dyDescent="0.2">
      <c r="A5713" s="12"/>
      <c r="B5713" s="15"/>
      <c r="C5713" s="29"/>
    </row>
    <row r="5714" spans="1:3" x14ac:dyDescent="0.2">
      <c r="A5714" s="12"/>
      <c r="B5714" s="15"/>
      <c r="C5714" s="29"/>
    </row>
    <row r="5715" spans="1:3" x14ac:dyDescent="0.2">
      <c r="A5715" s="12"/>
      <c r="B5715" s="15"/>
      <c r="C5715" s="29"/>
    </row>
    <row r="5716" spans="1:3" x14ac:dyDescent="0.2">
      <c r="A5716" s="12"/>
      <c r="B5716" s="15"/>
      <c r="C5716" s="29"/>
    </row>
    <row r="5717" spans="1:3" x14ac:dyDescent="0.2">
      <c r="A5717" s="12"/>
      <c r="B5717" s="15"/>
      <c r="C5717" s="29"/>
    </row>
    <row r="5718" spans="1:3" x14ac:dyDescent="0.2">
      <c r="A5718" s="12"/>
      <c r="B5718" s="15"/>
      <c r="C5718" s="29"/>
    </row>
    <row r="5719" spans="1:3" x14ac:dyDescent="0.2">
      <c r="A5719" s="12"/>
      <c r="B5719" s="15"/>
      <c r="C5719" s="29"/>
    </row>
    <row r="5720" spans="1:3" x14ac:dyDescent="0.2">
      <c r="A5720" s="12"/>
      <c r="B5720" s="15"/>
      <c r="C5720" s="29"/>
    </row>
    <row r="5721" spans="1:3" x14ac:dyDescent="0.2">
      <c r="A5721" s="12"/>
      <c r="B5721" s="15"/>
      <c r="C5721" s="29"/>
    </row>
    <row r="5722" spans="1:3" x14ac:dyDescent="0.2">
      <c r="A5722" s="12"/>
      <c r="B5722" s="15"/>
      <c r="C5722" s="29"/>
    </row>
    <row r="5723" spans="1:3" x14ac:dyDescent="0.2">
      <c r="A5723" s="12"/>
      <c r="B5723" s="15"/>
      <c r="C5723" s="29"/>
    </row>
    <row r="5724" spans="1:3" x14ac:dyDescent="0.2">
      <c r="A5724" s="12"/>
      <c r="B5724" s="15"/>
      <c r="C5724" s="29"/>
    </row>
    <row r="5725" spans="1:3" x14ac:dyDescent="0.2">
      <c r="A5725" s="12"/>
      <c r="B5725" s="15"/>
      <c r="C5725" s="29"/>
    </row>
    <row r="5726" spans="1:3" x14ac:dyDescent="0.2">
      <c r="A5726" s="12"/>
      <c r="B5726" s="15"/>
      <c r="C5726" s="29"/>
    </row>
    <row r="5727" spans="1:3" x14ac:dyDescent="0.2">
      <c r="A5727" s="12"/>
      <c r="B5727" s="15"/>
      <c r="C5727" s="29"/>
    </row>
    <row r="5728" spans="1:3" x14ac:dyDescent="0.2">
      <c r="A5728" s="12"/>
      <c r="B5728" s="15"/>
      <c r="C5728" s="29"/>
    </row>
    <row r="5729" spans="1:3" x14ac:dyDescent="0.2">
      <c r="A5729" s="12"/>
      <c r="B5729" s="15"/>
      <c r="C5729" s="29"/>
    </row>
    <row r="5730" spans="1:3" x14ac:dyDescent="0.2">
      <c r="A5730" s="12"/>
      <c r="B5730" s="15"/>
      <c r="C5730" s="29"/>
    </row>
    <row r="5731" spans="1:3" x14ac:dyDescent="0.2">
      <c r="A5731" s="12"/>
      <c r="B5731" s="15"/>
      <c r="C5731" s="29"/>
    </row>
    <row r="5732" spans="1:3" x14ac:dyDescent="0.2">
      <c r="A5732" s="12"/>
      <c r="B5732" s="15"/>
      <c r="C5732" s="29"/>
    </row>
    <row r="5733" spans="1:3" x14ac:dyDescent="0.2">
      <c r="A5733" s="12"/>
      <c r="B5733" s="15"/>
      <c r="C5733" s="29"/>
    </row>
    <row r="5734" spans="1:3" x14ac:dyDescent="0.2">
      <c r="A5734" s="12"/>
      <c r="B5734" s="15"/>
      <c r="C5734" s="29"/>
    </row>
    <row r="5735" spans="1:3" x14ac:dyDescent="0.2">
      <c r="A5735" s="12"/>
      <c r="B5735" s="15"/>
      <c r="C5735" s="29"/>
    </row>
    <row r="5736" spans="1:3" x14ac:dyDescent="0.2">
      <c r="A5736" s="12"/>
      <c r="B5736" s="15"/>
      <c r="C5736" s="29"/>
    </row>
    <row r="5737" spans="1:3" x14ac:dyDescent="0.2">
      <c r="A5737" s="12"/>
      <c r="B5737" s="15"/>
      <c r="C5737" s="29"/>
    </row>
    <row r="5738" spans="1:3" x14ac:dyDescent="0.2">
      <c r="A5738" s="12"/>
      <c r="B5738" s="15"/>
      <c r="C5738" s="29"/>
    </row>
    <row r="5739" spans="1:3" x14ac:dyDescent="0.2">
      <c r="A5739" s="12"/>
      <c r="B5739" s="15"/>
      <c r="C5739" s="29"/>
    </row>
    <row r="5740" spans="1:3" x14ac:dyDescent="0.2">
      <c r="A5740" s="12"/>
      <c r="B5740" s="15"/>
      <c r="C5740" s="29"/>
    </row>
    <row r="5741" spans="1:3" x14ac:dyDescent="0.2">
      <c r="A5741" s="12"/>
      <c r="B5741" s="15"/>
      <c r="C5741" s="29"/>
    </row>
    <row r="5742" spans="1:3" x14ac:dyDescent="0.2">
      <c r="A5742" s="12"/>
      <c r="B5742" s="15"/>
      <c r="C5742" s="29"/>
    </row>
    <row r="5743" spans="1:3" x14ac:dyDescent="0.2">
      <c r="A5743" s="12"/>
      <c r="B5743" s="15"/>
      <c r="C5743" s="29"/>
    </row>
    <row r="5744" spans="1:3" x14ac:dyDescent="0.2">
      <c r="A5744" s="12"/>
      <c r="B5744" s="15"/>
      <c r="C5744" s="29"/>
    </row>
    <row r="5745" spans="1:3" x14ac:dyDescent="0.2">
      <c r="A5745" s="12"/>
      <c r="B5745" s="15"/>
      <c r="C5745" s="29"/>
    </row>
    <row r="5746" spans="1:3" x14ac:dyDescent="0.2">
      <c r="A5746" s="12"/>
      <c r="B5746" s="15"/>
      <c r="C5746" s="29"/>
    </row>
    <row r="5747" spans="1:3" x14ac:dyDescent="0.2">
      <c r="A5747" s="12"/>
      <c r="B5747" s="15"/>
      <c r="C5747" s="29"/>
    </row>
    <row r="5748" spans="1:3" x14ac:dyDescent="0.2">
      <c r="A5748" s="12"/>
      <c r="B5748" s="15"/>
      <c r="C5748" s="29"/>
    </row>
    <row r="5749" spans="1:3" x14ac:dyDescent="0.2">
      <c r="A5749" s="12"/>
      <c r="B5749" s="15"/>
      <c r="C5749" s="29"/>
    </row>
    <row r="5750" spans="1:3" x14ac:dyDescent="0.2">
      <c r="A5750" s="12"/>
      <c r="B5750" s="15"/>
      <c r="C5750" s="29"/>
    </row>
    <row r="5751" spans="1:3" x14ac:dyDescent="0.2">
      <c r="A5751" s="12"/>
      <c r="B5751" s="15"/>
      <c r="C5751" s="29"/>
    </row>
    <row r="5752" spans="1:3" x14ac:dyDescent="0.2">
      <c r="A5752" s="12"/>
      <c r="B5752" s="15"/>
      <c r="C5752" s="29"/>
    </row>
    <row r="5753" spans="1:3" x14ac:dyDescent="0.2">
      <c r="A5753" s="12"/>
      <c r="B5753" s="15"/>
      <c r="C5753" s="29"/>
    </row>
    <row r="5754" spans="1:3" x14ac:dyDescent="0.2">
      <c r="A5754" s="12"/>
      <c r="B5754" s="15"/>
      <c r="C5754" s="29"/>
    </row>
    <row r="5755" spans="1:3" x14ac:dyDescent="0.2">
      <c r="A5755" s="12"/>
      <c r="B5755" s="15"/>
      <c r="C5755" s="29"/>
    </row>
    <row r="5756" spans="1:3" x14ac:dyDescent="0.2">
      <c r="A5756" s="12"/>
      <c r="B5756" s="15"/>
      <c r="C5756" s="29"/>
    </row>
    <row r="5757" spans="1:3" x14ac:dyDescent="0.2">
      <c r="A5757" s="12"/>
      <c r="B5757" s="15"/>
      <c r="C5757" s="29"/>
    </row>
    <row r="5758" spans="1:3" x14ac:dyDescent="0.2">
      <c r="A5758" s="12"/>
      <c r="B5758" s="15"/>
      <c r="C5758" s="29"/>
    </row>
    <row r="5759" spans="1:3" x14ac:dyDescent="0.2">
      <c r="A5759" s="12"/>
      <c r="B5759" s="15"/>
      <c r="C5759" s="29"/>
    </row>
    <row r="5760" spans="1:3" x14ac:dyDescent="0.2">
      <c r="A5760" s="12"/>
      <c r="B5760" s="15"/>
      <c r="C5760" s="29"/>
    </row>
    <row r="5761" spans="1:3" x14ac:dyDescent="0.2">
      <c r="A5761" s="12"/>
      <c r="B5761" s="15"/>
      <c r="C5761" s="29"/>
    </row>
    <row r="5762" spans="1:3" x14ac:dyDescent="0.2">
      <c r="A5762" s="12"/>
      <c r="B5762" s="15"/>
      <c r="C5762" s="29"/>
    </row>
    <row r="5763" spans="1:3" x14ac:dyDescent="0.2">
      <c r="A5763" s="12"/>
      <c r="B5763" s="15"/>
      <c r="C5763" s="29"/>
    </row>
    <row r="5764" spans="1:3" x14ac:dyDescent="0.2">
      <c r="A5764" s="12"/>
      <c r="B5764" s="15"/>
      <c r="C5764" s="29"/>
    </row>
    <row r="5765" spans="1:3" x14ac:dyDescent="0.2">
      <c r="A5765" s="12"/>
      <c r="B5765" s="15"/>
      <c r="C5765" s="29"/>
    </row>
    <row r="5766" spans="1:3" x14ac:dyDescent="0.2">
      <c r="A5766" s="12"/>
      <c r="B5766" s="15"/>
      <c r="C5766" s="29"/>
    </row>
    <row r="5767" spans="1:3" x14ac:dyDescent="0.2">
      <c r="A5767" s="12"/>
      <c r="B5767" s="15"/>
      <c r="C5767" s="29"/>
    </row>
    <row r="5768" spans="1:3" x14ac:dyDescent="0.2">
      <c r="A5768" s="12"/>
      <c r="B5768" s="15"/>
      <c r="C5768" s="29"/>
    </row>
    <row r="5769" spans="1:3" x14ac:dyDescent="0.2">
      <c r="A5769" s="12"/>
      <c r="B5769" s="15"/>
      <c r="C5769" s="29"/>
    </row>
    <row r="5770" spans="1:3" x14ac:dyDescent="0.2">
      <c r="A5770" s="12"/>
      <c r="B5770" s="15"/>
      <c r="C5770" s="29"/>
    </row>
    <row r="5771" spans="1:3" x14ac:dyDescent="0.2">
      <c r="A5771" s="12"/>
      <c r="B5771" s="15"/>
      <c r="C5771" s="29"/>
    </row>
    <row r="5772" spans="1:3" x14ac:dyDescent="0.2">
      <c r="A5772" s="12"/>
      <c r="B5772" s="15"/>
      <c r="C5772" s="29"/>
    </row>
    <row r="5773" spans="1:3" x14ac:dyDescent="0.2">
      <c r="A5773" s="12"/>
      <c r="B5773" s="15"/>
      <c r="C5773" s="29"/>
    </row>
    <row r="5774" spans="1:3" x14ac:dyDescent="0.2">
      <c r="A5774" s="12"/>
      <c r="B5774" s="15"/>
      <c r="C5774" s="29"/>
    </row>
    <row r="5775" spans="1:3" x14ac:dyDescent="0.2">
      <c r="A5775" s="12"/>
      <c r="B5775" s="15"/>
      <c r="C5775" s="29"/>
    </row>
    <row r="5776" spans="1:3" x14ac:dyDescent="0.2">
      <c r="A5776" s="12"/>
      <c r="B5776" s="15"/>
      <c r="C5776" s="29"/>
    </row>
    <row r="5777" spans="1:3" x14ac:dyDescent="0.2">
      <c r="A5777" s="12"/>
      <c r="B5777" s="15"/>
      <c r="C5777" s="29"/>
    </row>
    <row r="5778" spans="1:3" x14ac:dyDescent="0.2">
      <c r="A5778" s="12"/>
      <c r="B5778" s="15"/>
      <c r="C5778" s="29"/>
    </row>
    <row r="5779" spans="1:3" x14ac:dyDescent="0.2">
      <c r="A5779" s="12"/>
      <c r="B5779" s="15"/>
      <c r="C5779" s="29"/>
    </row>
    <row r="5780" spans="1:3" x14ac:dyDescent="0.2">
      <c r="A5780" s="12"/>
      <c r="B5780" s="15"/>
      <c r="C5780" s="29"/>
    </row>
    <row r="5781" spans="1:3" x14ac:dyDescent="0.2">
      <c r="A5781" s="12"/>
      <c r="B5781" s="15"/>
      <c r="C5781" s="29"/>
    </row>
    <row r="5782" spans="1:3" x14ac:dyDescent="0.2">
      <c r="A5782" s="12"/>
      <c r="B5782" s="15"/>
      <c r="C5782" s="29"/>
    </row>
    <row r="5783" spans="1:3" x14ac:dyDescent="0.2">
      <c r="A5783" s="12"/>
      <c r="B5783" s="15"/>
      <c r="C5783" s="29"/>
    </row>
    <row r="5784" spans="1:3" x14ac:dyDescent="0.2">
      <c r="A5784" s="12"/>
      <c r="B5784" s="15"/>
      <c r="C5784" s="29"/>
    </row>
    <row r="5785" spans="1:3" x14ac:dyDescent="0.2">
      <c r="A5785" s="12"/>
      <c r="B5785" s="15"/>
      <c r="C5785" s="29"/>
    </row>
    <row r="5786" spans="1:3" x14ac:dyDescent="0.2">
      <c r="A5786" s="12"/>
      <c r="B5786" s="15"/>
      <c r="C5786" s="29"/>
    </row>
    <row r="5787" spans="1:3" x14ac:dyDescent="0.2">
      <c r="A5787" s="12"/>
      <c r="B5787" s="15"/>
      <c r="C5787" s="29"/>
    </row>
    <row r="5788" spans="1:3" x14ac:dyDescent="0.2">
      <c r="A5788" s="12"/>
      <c r="B5788" s="15"/>
      <c r="C5788" s="29"/>
    </row>
    <row r="5789" spans="1:3" x14ac:dyDescent="0.2">
      <c r="A5789" s="12"/>
      <c r="B5789" s="15"/>
      <c r="C5789" s="29"/>
    </row>
    <row r="5790" spans="1:3" x14ac:dyDescent="0.2">
      <c r="A5790" s="12"/>
      <c r="B5790" s="15"/>
      <c r="C5790" s="29"/>
    </row>
    <row r="5791" spans="1:3" x14ac:dyDescent="0.2">
      <c r="A5791" s="12"/>
      <c r="B5791" s="15"/>
      <c r="C5791" s="29"/>
    </row>
    <row r="5792" spans="1:3" x14ac:dyDescent="0.2">
      <c r="A5792" s="12"/>
      <c r="B5792" s="15"/>
      <c r="C5792" s="29"/>
    </row>
    <row r="5793" spans="1:3" x14ac:dyDescent="0.2">
      <c r="A5793" s="12"/>
      <c r="B5793" s="15"/>
      <c r="C5793" s="29"/>
    </row>
    <row r="5794" spans="1:3" x14ac:dyDescent="0.2">
      <c r="A5794" s="12"/>
      <c r="B5794" s="15"/>
      <c r="C5794" s="29"/>
    </row>
    <row r="5795" spans="1:3" x14ac:dyDescent="0.2">
      <c r="A5795" s="12"/>
      <c r="B5795" s="15"/>
      <c r="C5795" s="29"/>
    </row>
    <row r="5796" spans="1:3" x14ac:dyDescent="0.2">
      <c r="A5796" s="12"/>
      <c r="B5796" s="15"/>
      <c r="C5796" s="29"/>
    </row>
    <row r="5797" spans="1:3" x14ac:dyDescent="0.2">
      <c r="A5797" s="12"/>
      <c r="B5797" s="15"/>
      <c r="C5797" s="29"/>
    </row>
    <row r="5798" spans="1:3" x14ac:dyDescent="0.2">
      <c r="A5798" s="12"/>
      <c r="B5798" s="15"/>
      <c r="C5798" s="29"/>
    </row>
    <row r="5799" spans="1:3" x14ac:dyDescent="0.2">
      <c r="A5799" s="12"/>
      <c r="B5799" s="15"/>
      <c r="C5799" s="29"/>
    </row>
    <row r="5800" spans="1:3" x14ac:dyDescent="0.2">
      <c r="A5800" s="12"/>
      <c r="B5800" s="15"/>
      <c r="C5800" s="29"/>
    </row>
    <row r="5801" spans="1:3" x14ac:dyDescent="0.2">
      <c r="A5801" s="12"/>
      <c r="B5801" s="15"/>
      <c r="C5801" s="29"/>
    </row>
    <row r="5802" spans="1:3" x14ac:dyDescent="0.2">
      <c r="A5802" s="12"/>
      <c r="B5802" s="15"/>
      <c r="C5802" s="29"/>
    </row>
    <row r="5803" spans="1:3" x14ac:dyDescent="0.2">
      <c r="A5803" s="12"/>
      <c r="B5803" s="15"/>
      <c r="C5803" s="29"/>
    </row>
    <row r="5804" spans="1:3" x14ac:dyDescent="0.2">
      <c r="A5804" s="12"/>
      <c r="B5804" s="15"/>
      <c r="C5804" s="29"/>
    </row>
    <row r="5805" spans="1:3" x14ac:dyDescent="0.2">
      <c r="A5805" s="12"/>
      <c r="B5805" s="15"/>
      <c r="C5805" s="29"/>
    </row>
    <row r="5806" spans="1:3" x14ac:dyDescent="0.2">
      <c r="A5806" s="12"/>
      <c r="B5806" s="15"/>
      <c r="C5806" s="29"/>
    </row>
    <row r="5807" spans="1:3" x14ac:dyDescent="0.2">
      <c r="A5807" s="12"/>
      <c r="B5807" s="15"/>
      <c r="C5807" s="29"/>
    </row>
    <row r="5808" spans="1:3" x14ac:dyDescent="0.2">
      <c r="A5808" s="12"/>
      <c r="B5808" s="15"/>
      <c r="C5808" s="29"/>
    </row>
    <row r="5809" spans="1:3" x14ac:dyDescent="0.2">
      <c r="A5809" s="12"/>
      <c r="B5809" s="15"/>
      <c r="C5809" s="29"/>
    </row>
    <row r="5810" spans="1:3" x14ac:dyDescent="0.2">
      <c r="A5810" s="12"/>
      <c r="B5810" s="15"/>
      <c r="C5810" s="29"/>
    </row>
    <row r="5811" spans="1:3" x14ac:dyDescent="0.2">
      <c r="A5811" s="12"/>
      <c r="B5811" s="15"/>
      <c r="C5811" s="29"/>
    </row>
    <row r="5812" spans="1:3" x14ac:dyDescent="0.2">
      <c r="A5812" s="12"/>
      <c r="B5812" s="15"/>
      <c r="C5812" s="29"/>
    </row>
    <row r="5813" spans="1:3" x14ac:dyDescent="0.2">
      <c r="A5813" s="12"/>
      <c r="B5813" s="15"/>
      <c r="C5813" s="29"/>
    </row>
    <row r="5814" spans="1:3" x14ac:dyDescent="0.2">
      <c r="A5814" s="12"/>
      <c r="B5814" s="15"/>
      <c r="C5814" s="29"/>
    </row>
    <row r="5815" spans="1:3" x14ac:dyDescent="0.2">
      <c r="A5815" s="12"/>
      <c r="B5815" s="15"/>
      <c r="C5815" s="29"/>
    </row>
    <row r="5816" spans="1:3" x14ac:dyDescent="0.2">
      <c r="A5816" s="12"/>
      <c r="B5816" s="15"/>
      <c r="C5816" s="29"/>
    </row>
    <row r="5817" spans="1:3" x14ac:dyDescent="0.2">
      <c r="A5817" s="12"/>
      <c r="B5817" s="15"/>
      <c r="C5817" s="29"/>
    </row>
    <row r="5818" spans="1:3" x14ac:dyDescent="0.2">
      <c r="A5818" s="12"/>
      <c r="B5818" s="15"/>
      <c r="C5818" s="29"/>
    </row>
    <row r="5819" spans="1:3" x14ac:dyDescent="0.2">
      <c r="A5819" s="12"/>
      <c r="B5819" s="15"/>
      <c r="C5819" s="29"/>
    </row>
    <row r="5820" spans="1:3" x14ac:dyDescent="0.2">
      <c r="A5820" s="12"/>
      <c r="B5820" s="15"/>
      <c r="C5820" s="29"/>
    </row>
    <row r="5821" spans="1:3" x14ac:dyDescent="0.2">
      <c r="A5821" s="12"/>
      <c r="B5821" s="15"/>
      <c r="C5821" s="29"/>
    </row>
    <row r="5822" spans="1:3" x14ac:dyDescent="0.2">
      <c r="A5822" s="12"/>
      <c r="B5822" s="15"/>
      <c r="C5822" s="29"/>
    </row>
    <row r="5823" spans="1:3" x14ac:dyDescent="0.2">
      <c r="A5823" s="12"/>
      <c r="B5823" s="15"/>
      <c r="C5823" s="29"/>
    </row>
    <row r="5824" spans="1:3" x14ac:dyDescent="0.2">
      <c r="A5824" s="12"/>
      <c r="B5824" s="15"/>
      <c r="C5824" s="29"/>
    </row>
    <row r="5825" spans="1:3" x14ac:dyDescent="0.2">
      <c r="A5825" s="12"/>
      <c r="B5825" s="15"/>
      <c r="C5825" s="29"/>
    </row>
    <row r="5826" spans="1:3" x14ac:dyDescent="0.2">
      <c r="A5826" s="12"/>
      <c r="B5826" s="15"/>
      <c r="C5826" s="29"/>
    </row>
    <row r="5827" spans="1:3" x14ac:dyDescent="0.2">
      <c r="A5827" s="12"/>
      <c r="B5827" s="15"/>
      <c r="C5827" s="29"/>
    </row>
    <row r="5828" spans="1:3" x14ac:dyDescent="0.2">
      <c r="A5828" s="12"/>
      <c r="B5828" s="15"/>
      <c r="C5828" s="29"/>
    </row>
    <row r="5829" spans="1:3" x14ac:dyDescent="0.2">
      <c r="A5829" s="12"/>
      <c r="B5829" s="15"/>
      <c r="C5829" s="29"/>
    </row>
    <row r="5830" spans="1:3" x14ac:dyDescent="0.2">
      <c r="A5830" s="12"/>
      <c r="B5830" s="15"/>
      <c r="C5830" s="29"/>
    </row>
    <row r="5831" spans="1:3" x14ac:dyDescent="0.2">
      <c r="A5831" s="12"/>
      <c r="B5831" s="15"/>
      <c r="C5831" s="29"/>
    </row>
    <row r="5832" spans="1:3" x14ac:dyDescent="0.2">
      <c r="A5832" s="12"/>
      <c r="B5832" s="15"/>
      <c r="C5832" s="29"/>
    </row>
    <row r="5833" spans="1:3" x14ac:dyDescent="0.2">
      <c r="A5833" s="12"/>
      <c r="B5833" s="15"/>
      <c r="C5833" s="29"/>
    </row>
    <row r="5834" spans="1:3" x14ac:dyDescent="0.2">
      <c r="A5834" s="12"/>
      <c r="B5834" s="15"/>
      <c r="C5834" s="29"/>
    </row>
    <row r="5835" spans="1:3" x14ac:dyDescent="0.2">
      <c r="A5835" s="12"/>
      <c r="B5835" s="15"/>
      <c r="C5835" s="29"/>
    </row>
    <row r="5836" spans="1:3" x14ac:dyDescent="0.2">
      <c r="A5836" s="12"/>
      <c r="B5836" s="15"/>
      <c r="C5836" s="29"/>
    </row>
    <row r="5837" spans="1:3" x14ac:dyDescent="0.2">
      <c r="A5837" s="12"/>
      <c r="B5837" s="15"/>
      <c r="C5837" s="29"/>
    </row>
    <row r="5838" spans="1:3" x14ac:dyDescent="0.2">
      <c r="A5838" s="12"/>
      <c r="B5838" s="15"/>
      <c r="C5838" s="29"/>
    </row>
    <row r="5839" spans="1:3" x14ac:dyDescent="0.2">
      <c r="A5839" s="12"/>
      <c r="B5839" s="15"/>
      <c r="C5839" s="29"/>
    </row>
    <row r="5840" spans="1:3" x14ac:dyDescent="0.2">
      <c r="A5840" s="12"/>
      <c r="B5840" s="15"/>
      <c r="C5840" s="29"/>
    </row>
    <row r="5841" spans="1:3" x14ac:dyDescent="0.2">
      <c r="A5841" s="12"/>
      <c r="B5841" s="15"/>
      <c r="C5841" s="29"/>
    </row>
    <row r="5842" spans="1:3" x14ac:dyDescent="0.2">
      <c r="A5842" s="12"/>
      <c r="B5842" s="15"/>
      <c r="C5842" s="29"/>
    </row>
    <row r="5843" spans="1:3" x14ac:dyDescent="0.2">
      <c r="A5843" s="12"/>
      <c r="B5843" s="15"/>
      <c r="C5843" s="29"/>
    </row>
    <row r="5844" spans="1:3" x14ac:dyDescent="0.2">
      <c r="A5844" s="12"/>
      <c r="B5844" s="15"/>
      <c r="C5844" s="29"/>
    </row>
    <row r="5845" spans="1:3" x14ac:dyDescent="0.2">
      <c r="A5845" s="12"/>
      <c r="B5845" s="15"/>
      <c r="C5845" s="29"/>
    </row>
    <row r="5846" spans="1:3" x14ac:dyDescent="0.2">
      <c r="A5846" s="12"/>
      <c r="B5846" s="15"/>
      <c r="C5846" s="29"/>
    </row>
    <row r="5847" spans="1:3" x14ac:dyDescent="0.2">
      <c r="A5847" s="12"/>
      <c r="B5847" s="15"/>
      <c r="C5847" s="29"/>
    </row>
    <row r="5848" spans="1:3" x14ac:dyDescent="0.2">
      <c r="A5848" s="12"/>
      <c r="B5848" s="15"/>
      <c r="C5848" s="29"/>
    </row>
    <row r="5849" spans="1:3" x14ac:dyDescent="0.2">
      <c r="A5849" s="12"/>
      <c r="B5849" s="15"/>
      <c r="C5849" s="29"/>
    </row>
    <row r="5850" spans="1:3" x14ac:dyDescent="0.2">
      <c r="A5850" s="12"/>
      <c r="B5850" s="15"/>
      <c r="C5850" s="29"/>
    </row>
    <row r="5851" spans="1:3" x14ac:dyDescent="0.2">
      <c r="A5851" s="12"/>
      <c r="B5851" s="15"/>
      <c r="C5851" s="29"/>
    </row>
    <row r="5852" spans="1:3" x14ac:dyDescent="0.2">
      <c r="A5852" s="12"/>
      <c r="B5852" s="15"/>
      <c r="C5852" s="29"/>
    </row>
    <row r="5853" spans="1:3" x14ac:dyDescent="0.2">
      <c r="A5853" s="12"/>
      <c r="B5853" s="15"/>
      <c r="C5853" s="29"/>
    </row>
    <row r="5854" spans="1:3" x14ac:dyDescent="0.2">
      <c r="A5854" s="12"/>
      <c r="B5854" s="15"/>
      <c r="C5854" s="29"/>
    </row>
    <row r="5855" spans="1:3" x14ac:dyDescent="0.2">
      <c r="A5855" s="12"/>
      <c r="B5855" s="15"/>
      <c r="C5855" s="29"/>
    </row>
    <row r="5856" spans="1:3" x14ac:dyDescent="0.2">
      <c r="A5856" s="12"/>
      <c r="B5856" s="15"/>
      <c r="C5856" s="29"/>
    </row>
    <row r="5857" spans="1:3" x14ac:dyDescent="0.2">
      <c r="A5857" s="12"/>
      <c r="B5857" s="15"/>
      <c r="C5857" s="29"/>
    </row>
    <row r="5858" spans="1:3" x14ac:dyDescent="0.2">
      <c r="A5858" s="12"/>
      <c r="B5858" s="15"/>
      <c r="C5858" s="29"/>
    </row>
    <row r="5859" spans="1:3" x14ac:dyDescent="0.2">
      <c r="A5859" s="12"/>
      <c r="B5859" s="15"/>
      <c r="C5859" s="29"/>
    </row>
    <row r="5860" spans="1:3" x14ac:dyDescent="0.2">
      <c r="A5860" s="12"/>
      <c r="B5860" s="15"/>
      <c r="C5860" s="29"/>
    </row>
    <row r="5861" spans="1:3" x14ac:dyDescent="0.2">
      <c r="A5861" s="12"/>
      <c r="B5861" s="15"/>
      <c r="C5861" s="29"/>
    </row>
    <row r="5862" spans="1:3" x14ac:dyDescent="0.2">
      <c r="A5862" s="12"/>
      <c r="B5862" s="15"/>
      <c r="C5862" s="29"/>
    </row>
    <row r="5863" spans="1:3" x14ac:dyDescent="0.2">
      <c r="A5863" s="12"/>
      <c r="B5863" s="15"/>
      <c r="C5863" s="29"/>
    </row>
    <row r="5864" spans="1:3" x14ac:dyDescent="0.2">
      <c r="A5864" s="12"/>
      <c r="B5864" s="15"/>
      <c r="C5864" s="29"/>
    </row>
    <row r="5865" spans="1:3" x14ac:dyDescent="0.2">
      <c r="A5865" s="12"/>
      <c r="B5865" s="15"/>
      <c r="C5865" s="29"/>
    </row>
    <row r="5866" spans="1:3" x14ac:dyDescent="0.2">
      <c r="A5866" s="12"/>
      <c r="B5866" s="15"/>
      <c r="C5866" s="29"/>
    </row>
    <row r="5867" spans="1:3" x14ac:dyDescent="0.2">
      <c r="A5867" s="12"/>
      <c r="B5867" s="15"/>
      <c r="C5867" s="29"/>
    </row>
    <row r="5868" spans="1:3" x14ac:dyDescent="0.2">
      <c r="A5868" s="12"/>
      <c r="B5868" s="15"/>
      <c r="C5868" s="29"/>
    </row>
    <row r="5869" spans="1:3" x14ac:dyDescent="0.2">
      <c r="A5869" s="12"/>
      <c r="B5869" s="15"/>
      <c r="C5869" s="29"/>
    </row>
    <row r="5870" spans="1:3" x14ac:dyDescent="0.2">
      <c r="A5870" s="12"/>
      <c r="B5870" s="15"/>
      <c r="C5870" s="29"/>
    </row>
    <row r="5871" spans="1:3" x14ac:dyDescent="0.2">
      <c r="A5871" s="12"/>
      <c r="B5871" s="15"/>
      <c r="C5871" s="29"/>
    </row>
    <row r="5872" spans="1:3" x14ac:dyDescent="0.2">
      <c r="A5872" s="12"/>
      <c r="B5872" s="15"/>
      <c r="C5872" s="29"/>
    </row>
    <row r="5873" spans="1:3" x14ac:dyDescent="0.2">
      <c r="A5873" s="12"/>
      <c r="B5873" s="15"/>
      <c r="C5873" s="29"/>
    </row>
    <row r="5874" spans="1:3" x14ac:dyDescent="0.2">
      <c r="A5874" s="12"/>
      <c r="B5874" s="15"/>
      <c r="C5874" s="29"/>
    </row>
    <row r="5875" spans="1:3" x14ac:dyDescent="0.2">
      <c r="A5875" s="12"/>
      <c r="B5875" s="15"/>
      <c r="C5875" s="29"/>
    </row>
    <row r="5876" spans="1:3" x14ac:dyDescent="0.2">
      <c r="A5876" s="12"/>
      <c r="B5876" s="15"/>
      <c r="C5876" s="29"/>
    </row>
    <row r="5877" spans="1:3" x14ac:dyDescent="0.2">
      <c r="A5877" s="12"/>
      <c r="B5877" s="15"/>
      <c r="C5877" s="29"/>
    </row>
    <row r="5878" spans="1:3" x14ac:dyDescent="0.2">
      <c r="A5878" s="12"/>
      <c r="B5878" s="15"/>
      <c r="C5878" s="29"/>
    </row>
    <row r="5879" spans="1:3" x14ac:dyDescent="0.2">
      <c r="A5879" s="12"/>
      <c r="B5879" s="15"/>
      <c r="C5879" s="29"/>
    </row>
    <row r="5880" spans="1:3" x14ac:dyDescent="0.2">
      <c r="A5880" s="12"/>
      <c r="B5880" s="15"/>
      <c r="C5880" s="29"/>
    </row>
    <row r="5881" spans="1:3" x14ac:dyDescent="0.2">
      <c r="A5881" s="12"/>
      <c r="B5881" s="15"/>
      <c r="C5881" s="29"/>
    </row>
    <row r="5882" spans="1:3" x14ac:dyDescent="0.2">
      <c r="A5882" s="12"/>
      <c r="B5882" s="15"/>
      <c r="C5882" s="29"/>
    </row>
    <row r="5883" spans="1:3" x14ac:dyDescent="0.2">
      <c r="A5883" s="12"/>
      <c r="B5883" s="15"/>
      <c r="C5883" s="29"/>
    </row>
    <row r="5884" spans="1:3" x14ac:dyDescent="0.2">
      <c r="A5884" s="12"/>
      <c r="B5884" s="15"/>
      <c r="C5884" s="29"/>
    </row>
    <row r="5885" spans="1:3" x14ac:dyDescent="0.2">
      <c r="A5885" s="12"/>
      <c r="B5885" s="15"/>
      <c r="C5885" s="29"/>
    </row>
    <row r="5886" spans="1:3" x14ac:dyDescent="0.2">
      <c r="A5886" s="12"/>
      <c r="B5886" s="15"/>
      <c r="C5886" s="29"/>
    </row>
    <row r="5887" spans="1:3" x14ac:dyDescent="0.2">
      <c r="A5887" s="12"/>
      <c r="B5887" s="15"/>
      <c r="C5887" s="29"/>
    </row>
    <row r="5888" spans="1:3" x14ac:dyDescent="0.2">
      <c r="A5888" s="12"/>
      <c r="B5888" s="15"/>
      <c r="C5888" s="29"/>
    </row>
    <row r="5889" spans="1:3" x14ac:dyDescent="0.2">
      <c r="A5889" s="12"/>
      <c r="B5889" s="15"/>
      <c r="C5889" s="29"/>
    </row>
    <row r="5890" spans="1:3" x14ac:dyDescent="0.2">
      <c r="A5890" s="12"/>
      <c r="B5890" s="15"/>
      <c r="C5890" s="29"/>
    </row>
    <row r="5891" spans="1:3" x14ac:dyDescent="0.2">
      <c r="A5891" s="12"/>
      <c r="B5891" s="15"/>
      <c r="C5891" s="29"/>
    </row>
    <row r="5892" spans="1:3" x14ac:dyDescent="0.2">
      <c r="A5892" s="12"/>
      <c r="B5892" s="15"/>
      <c r="C5892" s="29"/>
    </row>
    <row r="5893" spans="1:3" x14ac:dyDescent="0.2">
      <c r="A5893" s="12"/>
      <c r="B5893" s="15"/>
      <c r="C5893" s="29"/>
    </row>
    <row r="5894" spans="1:3" x14ac:dyDescent="0.2">
      <c r="A5894" s="12"/>
      <c r="B5894" s="15"/>
      <c r="C5894" s="29"/>
    </row>
    <row r="5895" spans="1:3" x14ac:dyDescent="0.2">
      <c r="A5895" s="12"/>
      <c r="B5895" s="15"/>
      <c r="C5895" s="29"/>
    </row>
    <row r="5896" spans="1:3" x14ac:dyDescent="0.2">
      <c r="A5896" s="12"/>
      <c r="B5896" s="15"/>
      <c r="C5896" s="29"/>
    </row>
    <row r="5897" spans="1:3" x14ac:dyDescent="0.2">
      <c r="A5897" s="12"/>
      <c r="B5897" s="15"/>
      <c r="C5897" s="29"/>
    </row>
    <row r="5898" spans="1:3" x14ac:dyDescent="0.2">
      <c r="A5898" s="12"/>
      <c r="B5898" s="15"/>
      <c r="C5898" s="29"/>
    </row>
    <row r="5899" spans="1:3" x14ac:dyDescent="0.2">
      <c r="A5899" s="12"/>
      <c r="B5899" s="15"/>
      <c r="C5899" s="29"/>
    </row>
    <row r="5900" spans="1:3" x14ac:dyDescent="0.2">
      <c r="A5900" s="12"/>
      <c r="B5900" s="15"/>
      <c r="C5900" s="29"/>
    </row>
    <row r="5901" spans="1:3" x14ac:dyDescent="0.2">
      <c r="A5901" s="12"/>
      <c r="B5901" s="15"/>
      <c r="C5901" s="29"/>
    </row>
    <row r="5902" spans="1:3" x14ac:dyDescent="0.2">
      <c r="A5902" s="12"/>
      <c r="B5902" s="15"/>
      <c r="C5902" s="29"/>
    </row>
    <row r="5903" spans="1:3" x14ac:dyDescent="0.2">
      <c r="A5903" s="12"/>
      <c r="B5903" s="15"/>
      <c r="C5903" s="29"/>
    </row>
    <row r="5904" spans="1:3" x14ac:dyDescent="0.2">
      <c r="A5904" s="12"/>
      <c r="B5904" s="15"/>
      <c r="C5904" s="29"/>
    </row>
    <row r="5905" spans="1:3" x14ac:dyDescent="0.2">
      <c r="A5905" s="12"/>
      <c r="B5905" s="15"/>
      <c r="C5905" s="29"/>
    </row>
    <row r="5906" spans="1:3" x14ac:dyDescent="0.2">
      <c r="A5906" s="12"/>
      <c r="B5906" s="15"/>
      <c r="C5906" s="29"/>
    </row>
    <row r="5907" spans="1:3" x14ac:dyDescent="0.2">
      <c r="A5907" s="12"/>
      <c r="B5907" s="15"/>
      <c r="C5907" s="29"/>
    </row>
    <row r="5908" spans="1:3" x14ac:dyDescent="0.2">
      <c r="A5908" s="12"/>
      <c r="B5908" s="15"/>
      <c r="C5908" s="29"/>
    </row>
    <row r="5909" spans="1:3" x14ac:dyDescent="0.2">
      <c r="A5909" s="12"/>
      <c r="B5909" s="15"/>
      <c r="C5909" s="29"/>
    </row>
    <row r="5910" spans="1:3" x14ac:dyDescent="0.2">
      <c r="A5910" s="12"/>
      <c r="B5910" s="15"/>
      <c r="C5910" s="29"/>
    </row>
    <row r="5911" spans="1:3" x14ac:dyDescent="0.2">
      <c r="A5911" s="12"/>
      <c r="B5911" s="15"/>
      <c r="C5911" s="29"/>
    </row>
    <row r="5912" spans="1:3" x14ac:dyDescent="0.2">
      <c r="A5912" s="12"/>
      <c r="B5912" s="15"/>
      <c r="C5912" s="29"/>
    </row>
    <row r="5913" spans="1:3" x14ac:dyDescent="0.2">
      <c r="A5913" s="12"/>
      <c r="B5913" s="15"/>
      <c r="C5913" s="29"/>
    </row>
    <row r="5914" spans="1:3" x14ac:dyDescent="0.2">
      <c r="A5914" s="12"/>
      <c r="B5914" s="15"/>
      <c r="C5914" s="29"/>
    </row>
    <row r="5915" spans="1:3" x14ac:dyDescent="0.2">
      <c r="A5915" s="12"/>
      <c r="B5915" s="15"/>
      <c r="C5915" s="29"/>
    </row>
    <row r="5916" spans="1:3" x14ac:dyDescent="0.2">
      <c r="A5916" s="12"/>
      <c r="B5916" s="15"/>
      <c r="C5916" s="29"/>
    </row>
    <row r="5917" spans="1:3" x14ac:dyDescent="0.2">
      <c r="A5917" s="12"/>
      <c r="B5917" s="15"/>
      <c r="C5917" s="29"/>
    </row>
    <row r="5918" spans="1:3" x14ac:dyDescent="0.2">
      <c r="A5918" s="12"/>
      <c r="B5918" s="15"/>
      <c r="C5918" s="29"/>
    </row>
    <row r="5919" spans="1:3" x14ac:dyDescent="0.2">
      <c r="A5919" s="12"/>
      <c r="B5919" s="15"/>
      <c r="C5919" s="29"/>
    </row>
    <row r="5920" spans="1:3" x14ac:dyDescent="0.2">
      <c r="A5920" s="12"/>
      <c r="B5920" s="15"/>
      <c r="C5920" s="29"/>
    </row>
    <row r="5921" spans="1:3" x14ac:dyDescent="0.2">
      <c r="A5921" s="12"/>
      <c r="B5921" s="15"/>
      <c r="C5921" s="29"/>
    </row>
    <row r="5922" spans="1:3" x14ac:dyDescent="0.2">
      <c r="A5922" s="12"/>
      <c r="B5922" s="15"/>
      <c r="C5922" s="29"/>
    </row>
    <row r="5923" spans="1:3" x14ac:dyDescent="0.2">
      <c r="A5923" s="12"/>
      <c r="B5923" s="15"/>
      <c r="C5923" s="29"/>
    </row>
    <row r="5924" spans="1:3" x14ac:dyDescent="0.2">
      <c r="A5924" s="12"/>
      <c r="B5924" s="15"/>
      <c r="C5924" s="29"/>
    </row>
    <row r="5925" spans="1:3" x14ac:dyDescent="0.2">
      <c r="A5925" s="12"/>
      <c r="B5925" s="15"/>
      <c r="C5925" s="29"/>
    </row>
    <row r="5926" spans="1:3" x14ac:dyDescent="0.2">
      <c r="A5926" s="12"/>
      <c r="B5926" s="15"/>
      <c r="C5926" s="29"/>
    </row>
    <row r="5927" spans="1:3" x14ac:dyDescent="0.2">
      <c r="A5927" s="12"/>
      <c r="B5927" s="15"/>
      <c r="C5927" s="29"/>
    </row>
    <row r="5928" spans="1:3" x14ac:dyDescent="0.2">
      <c r="A5928" s="12"/>
      <c r="B5928" s="15"/>
      <c r="C5928" s="29"/>
    </row>
    <row r="5929" spans="1:3" x14ac:dyDescent="0.2">
      <c r="A5929" s="12"/>
      <c r="B5929" s="15"/>
      <c r="C5929" s="29"/>
    </row>
    <row r="5930" spans="1:3" x14ac:dyDescent="0.2">
      <c r="A5930" s="12"/>
      <c r="B5930" s="15"/>
      <c r="C5930" s="29"/>
    </row>
    <row r="5931" spans="1:3" x14ac:dyDescent="0.2">
      <c r="A5931" s="12"/>
      <c r="B5931" s="15"/>
      <c r="C5931" s="29"/>
    </row>
    <row r="5932" spans="1:3" x14ac:dyDescent="0.2">
      <c r="A5932" s="12"/>
      <c r="B5932" s="15"/>
      <c r="C5932" s="29"/>
    </row>
    <row r="5933" spans="1:3" x14ac:dyDescent="0.2">
      <c r="A5933" s="12"/>
      <c r="B5933" s="15"/>
      <c r="C5933" s="29"/>
    </row>
    <row r="5934" spans="1:3" x14ac:dyDescent="0.2">
      <c r="A5934" s="12"/>
      <c r="B5934" s="15"/>
      <c r="C5934" s="29"/>
    </row>
    <row r="5935" spans="1:3" x14ac:dyDescent="0.2">
      <c r="A5935" s="12"/>
      <c r="B5935" s="15"/>
      <c r="C5935" s="29"/>
    </row>
    <row r="5936" spans="1:3" x14ac:dyDescent="0.2">
      <c r="A5936" s="12"/>
      <c r="B5936" s="15"/>
      <c r="C5936" s="29"/>
    </row>
    <row r="5937" spans="1:3" x14ac:dyDescent="0.2">
      <c r="A5937" s="12"/>
      <c r="B5937" s="15"/>
      <c r="C5937" s="29"/>
    </row>
    <row r="5938" spans="1:3" x14ac:dyDescent="0.2">
      <c r="A5938" s="12"/>
      <c r="B5938" s="15"/>
      <c r="C5938" s="29"/>
    </row>
    <row r="5939" spans="1:3" x14ac:dyDescent="0.2">
      <c r="A5939" s="12"/>
      <c r="B5939" s="15"/>
      <c r="C5939" s="29"/>
    </row>
    <row r="5940" spans="1:3" x14ac:dyDescent="0.2">
      <c r="A5940" s="12"/>
      <c r="B5940" s="15"/>
      <c r="C5940" s="29"/>
    </row>
    <row r="5941" spans="1:3" x14ac:dyDescent="0.2">
      <c r="A5941" s="12"/>
      <c r="B5941" s="15"/>
      <c r="C5941" s="29"/>
    </row>
    <row r="5942" spans="1:3" x14ac:dyDescent="0.2">
      <c r="A5942" s="12"/>
      <c r="B5942" s="15"/>
      <c r="C5942" s="29"/>
    </row>
    <row r="5943" spans="1:3" x14ac:dyDescent="0.2">
      <c r="A5943" s="12"/>
      <c r="B5943" s="15"/>
      <c r="C5943" s="29"/>
    </row>
    <row r="5944" spans="1:3" x14ac:dyDescent="0.2">
      <c r="A5944" s="12"/>
      <c r="B5944" s="15"/>
      <c r="C5944" s="29"/>
    </row>
    <row r="5945" spans="1:3" x14ac:dyDescent="0.2">
      <c r="A5945" s="12"/>
      <c r="B5945" s="15"/>
      <c r="C5945" s="29"/>
    </row>
    <row r="5946" spans="1:3" x14ac:dyDescent="0.2">
      <c r="A5946" s="12"/>
      <c r="B5946" s="15"/>
      <c r="C5946" s="29"/>
    </row>
    <row r="5947" spans="1:3" x14ac:dyDescent="0.2">
      <c r="A5947" s="12"/>
      <c r="B5947" s="15"/>
      <c r="C5947" s="29"/>
    </row>
    <row r="5948" spans="1:3" x14ac:dyDescent="0.2">
      <c r="A5948" s="12"/>
      <c r="B5948" s="15"/>
      <c r="C5948" s="29"/>
    </row>
    <row r="5949" spans="1:3" x14ac:dyDescent="0.2">
      <c r="A5949" s="12"/>
      <c r="B5949" s="15"/>
      <c r="C5949" s="29"/>
    </row>
    <row r="5950" spans="1:3" x14ac:dyDescent="0.2">
      <c r="A5950" s="12"/>
      <c r="B5950" s="15"/>
      <c r="C5950" s="29"/>
    </row>
    <row r="5951" spans="1:3" x14ac:dyDescent="0.2">
      <c r="A5951" s="12"/>
      <c r="B5951" s="15"/>
      <c r="C5951" s="29"/>
    </row>
    <row r="5952" spans="1:3" x14ac:dyDescent="0.2">
      <c r="A5952" s="12"/>
      <c r="B5952" s="15"/>
      <c r="C5952" s="29"/>
    </row>
    <row r="5953" spans="1:3" x14ac:dyDescent="0.2">
      <c r="A5953" s="12"/>
      <c r="B5953" s="15"/>
      <c r="C5953" s="29"/>
    </row>
    <row r="5954" spans="1:3" x14ac:dyDescent="0.2">
      <c r="A5954" s="12"/>
      <c r="B5954" s="15"/>
      <c r="C5954" s="29"/>
    </row>
    <row r="5955" spans="1:3" x14ac:dyDescent="0.2">
      <c r="A5955" s="12"/>
      <c r="B5955" s="15"/>
      <c r="C5955" s="29"/>
    </row>
    <row r="5956" spans="1:3" x14ac:dyDescent="0.2">
      <c r="A5956" s="12"/>
      <c r="B5956" s="15"/>
      <c r="C5956" s="29"/>
    </row>
    <row r="5957" spans="1:3" x14ac:dyDescent="0.2">
      <c r="A5957" s="12"/>
      <c r="B5957" s="15"/>
      <c r="C5957" s="29"/>
    </row>
    <row r="5958" spans="1:3" x14ac:dyDescent="0.2">
      <c r="A5958" s="12"/>
      <c r="B5958" s="15"/>
      <c r="C5958" s="29"/>
    </row>
    <row r="5959" spans="1:3" x14ac:dyDescent="0.2">
      <c r="A5959" s="12"/>
      <c r="B5959" s="15"/>
      <c r="C5959" s="29"/>
    </row>
    <row r="5960" spans="1:3" x14ac:dyDescent="0.2">
      <c r="A5960" s="12"/>
      <c r="B5960" s="15"/>
      <c r="C5960" s="29"/>
    </row>
    <row r="5961" spans="1:3" x14ac:dyDescent="0.2">
      <c r="A5961" s="12"/>
      <c r="B5961" s="15"/>
      <c r="C5961" s="29"/>
    </row>
    <row r="5962" spans="1:3" x14ac:dyDescent="0.2">
      <c r="A5962" s="12"/>
      <c r="B5962" s="15"/>
      <c r="C5962" s="29"/>
    </row>
    <row r="5963" spans="1:3" x14ac:dyDescent="0.2">
      <c r="A5963" s="12"/>
      <c r="B5963" s="15"/>
      <c r="C5963" s="29"/>
    </row>
    <row r="5964" spans="1:3" x14ac:dyDescent="0.2">
      <c r="A5964" s="12"/>
      <c r="B5964" s="15"/>
      <c r="C5964" s="29"/>
    </row>
    <row r="5965" spans="1:3" x14ac:dyDescent="0.2">
      <c r="A5965" s="12"/>
      <c r="B5965" s="15"/>
      <c r="C5965" s="29"/>
    </row>
    <row r="5966" spans="1:3" x14ac:dyDescent="0.2">
      <c r="A5966" s="12"/>
      <c r="B5966" s="15"/>
      <c r="C5966" s="29"/>
    </row>
    <row r="5967" spans="1:3" x14ac:dyDescent="0.2">
      <c r="A5967" s="12"/>
      <c r="B5967" s="15"/>
      <c r="C5967" s="29"/>
    </row>
    <row r="5968" spans="1:3" x14ac:dyDescent="0.2">
      <c r="A5968" s="12"/>
      <c r="B5968" s="15"/>
      <c r="C5968" s="29"/>
    </row>
    <row r="5969" spans="1:3" x14ac:dyDescent="0.2">
      <c r="A5969" s="12"/>
      <c r="B5969" s="15"/>
      <c r="C5969" s="29"/>
    </row>
    <row r="5970" spans="1:3" x14ac:dyDescent="0.2">
      <c r="A5970" s="12"/>
      <c r="B5970" s="15"/>
      <c r="C5970" s="29"/>
    </row>
    <row r="5971" spans="1:3" x14ac:dyDescent="0.2">
      <c r="A5971" s="12"/>
      <c r="B5971" s="15"/>
      <c r="C5971" s="29"/>
    </row>
    <row r="5972" spans="1:3" x14ac:dyDescent="0.2">
      <c r="A5972" s="12"/>
      <c r="B5972" s="15"/>
      <c r="C5972" s="29"/>
    </row>
    <row r="5973" spans="1:3" x14ac:dyDescent="0.2">
      <c r="A5973" s="12"/>
      <c r="B5973" s="15"/>
      <c r="C5973" s="29"/>
    </row>
    <row r="5974" spans="1:3" x14ac:dyDescent="0.2">
      <c r="A5974" s="12"/>
      <c r="B5974" s="15"/>
      <c r="C5974" s="29"/>
    </row>
    <row r="5975" spans="1:3" x14ac:dyDescent="0.2">
      <c r="A5975" s="12"/>
      <c r="B5975" s="15"/>
      <c r="C5975" s="29"/>
    </row>
    <row r="5976" spans="1:3" x14ac:dyDescent="0.2">
      <c r="A5976" s="12"/>
      <c r="B5976" s="15"/>
      <c r="C5976" s="29"/>
    </row>
    <row r="5977" spans="1:3" x14ac:dyDescent="0.2">
      <c r="A5977" s="12"/>
      <c r="B5977" s="15"/>
      <c r="C5977" s="29"/>
    </row>
    <row r="5978" spans="1:3" x14ac:dyDescent="0.2">
      <c r="A5978" s="12"/>
      <c r="B5978" s="15"/>
      <c r="C5978" s="29"/>
    </row>
    <row r="5979" spans="1:3" x14ac:dyDescent="0.2">
      <c r="A5979" s="12"/>
      <c r="B5979" s="15"/>
      <c r="C5979" s="29"/>
    </row>
    <row r="5980" spans="1:3" x14ac:dyDescent="0.2">
      <c r="A5980" s="12"/>
      <c r="B5980" s="15"/>
      <c r="C5980" s="29"/>
    </row>
    <row r="5981" spans="1:3" x14ac:dyDescent="0.2">
      <c r="A5981" s="12"/>
      <c r="B5981" s="15"/>
      <c r="C5981" s="29"/>
    </row>
    <row r="5982" spans="1:3" x14ac:dyDescent="0.2">
      <c r="A5982" s="12"/>
      <c r="B5982" s="15"/>
      <c r="C5982" s="29"/>
    </row>
    <row r="5983" spans="1:3" x14ac:dyDescent="0.2">
      <c r="A5983" s="12"/>
      <c r="B5983" s="15"/>
      <c r="C5983" s="29"/>
    </row>
    <row r="5984" spans="1:3" x14ac:dyDescent="0.2">
      <c r="A5984" s="12"/>
      <c r="B5984" s="15"/>
      <c r="C5984" s="29"/>
    </row>
    <row r="5985" spans="1:3" x14ac:dyDescent="0.2">
      <c r="A5985" s="12"/>
      <c r="B5985" s="15"/>
      <c r="C5985" s="29"/>
    </row>
    <row r="5986" spans="1:3" x14ac:dyDescent="0.2">
      <c r="A5986" s="12"/>
      <c r="B5986" s="15"/>
      <c r="C5986" s="29"/>
    </row>
    <row r="5987" spans="1:3" x14ac:dyDescent="0.2">
      <c r="A5987" s="12"/>
      <c r="B5987" s="15"/>
      <c r="C5987" s="29"/>
    </row>
    <row r="5988" spans="1:3" x14ac:dyDescent="0.2">
      <c r="A5988" s="12"/>
      <c r="B5988" s="15"/>
      <c r="C5988" s="29"/>
    </row>
    <row r="5989" spans="1:3" x14ac:dyDescent="0.2">
      <c r="A5989" s="12"/>
      <c r="B5989" s="15"/>
      <c r="C5989" s="29"/>
    </row>
    <row r="5990" spans="1:3" x14ac:dyDescent="0.2">
      <c r="A5990" s="12"/>
      <c r="B5990" s="15"/>
      <c r="C5990" s="29"/>
    </row>
    <row r="5991" spans="1:3" x14ac:dyDescent="0.2">
      <c r="A5991" s="12"/>
      <c r="B5991" s="15"/>
      <c r="C5991" s="29"/>
    </row>
    <row r="5992" spans="1:3" x14ac:dyDescent="0.2">
      <c r="A5992" s="12"/>
      <c r="B5992" s="15"/>
      <c r="C5992" s="29"/>
    </row>
    <row r="5993" spans="1:3" x14ac:dyDescent="0.2">
      <c r="A5993" s="12"/>
      <c r="B5993" s="15"/>
      <c r="C5993" s="29"/>
    </row>
    <row r="5994" spans="1:3" x14ac:dyDescent="0.2">
      <c r="A5994" s="12"/>
      <c r="B5994" s="15"/>
      <c r="C5994" s="29"/>
    </row>
    <row r="5995" spans="1:3" x14ac:dyDescent="0.2">
      <c r="A5995" s="12"/>
      <c r="B5995" s="15"/>
      <c r="C5995" s="29"/>
    </row>
    <row r="5996" spans="1:3" x14ac:dyDescent="0.2">
      <c r="A5996" s="12"/>
      <c r="B5996" s="15"/>
      <c r="C5996" s="29"/>
    </row>
    <row r="5997" spans="1:3" x14ac:dyDescent="0.2">
      <c r="A5997" s="12"/>
      <c r="B5997" s="15"/>
      <c r="C5997" s="29"/>
    </row>
    <row r="5998" spans="1:3" x14ac:dyDescent="0.2">
      <c r="A5998" s="12"/>
      <c r="B5998" s="15"/>
      <c r="C5998" s="29"/>
    </row>
    <row r="5999" spans="1:3" x14ac:dyDescent="0.2">
      <c r="A5999" s="12"/>
      <c r="B5999" s="15"/>
      <c r="C5999" s="29"/>
    </row>
    <row r="6000" spans="1:3" x14ac:dyDescent="0.2">
      <c r="A6000" s="12"/>
      <c r="B6000" s="15"/>
      <c r="C6000" s="29"/>
    </row>
    <row r="6001" spans="1:3" x14ac:dyDescent="0.2">
      <c r="A6001" s="12"/>
      <c r="B6001" s="15"/>
      <c r="C6001" s="29"/>
    </row>
    <row r="6002" spans="1:3" x14ac:dyDescent="0.2">
      <c r="A6002" s="12"/>
      <c r="B6002" s="15"/>
      <c r="C6002" s="29"/>
    </row>
    <row r="6003" spans="1:3" x14ac:dyDescent="0.2">
      <c r="A6003" s="12"/>
      <c r="B6003" s="15"/>
      <c r="C6003" s="29"/>
    </row>
    <row r="6004" spans="1:3" x14ac:dyDescent="0.2">
      <c r="A6004" s="12"/>
      <c r="B6004" s="15"/>
      <c r="C6004" s="29"/>
    </row>
    <row r="6005" spans="1:3" x14ac:dyDescent="0.2">
      <c r="A6005" s="12"/>
      <c r="B6005" s="15"/>
      <c r="C6005" s="29"/>
    </row>
    <row r="6006" spans="1:3" x14ac:dyDescent="0.2">
      <c r="A6006" s="12"/>
      <c r="B6006" s="15"/>
      <c r="C6006" s="29"/>
    </row>
    <row r="6007" spans="1:3" x14ac:dyDescent="0.2">
      <c r="A6007" s="12"/>
      <c r="B6007" s="15"/>
      <c r="C6007" s="29"/>
    </row>
    <row r="6008" spans="1:3" x14ac:dyDescent="0.2">
      <c r="A6008" s="12"/>
      <c r="B6008" s="15"/>
      <c r="C6008" s="29"/>
    </row>
    <row r="6009" spans="1:3" x14ac:dyDescent="0.2">
      <c r="A6009" s="12"/>
      <c r="B6009" s="15"/>
      <c r="C6009" s="29"/>
    </row>
    <row r="6010" spans="1:3" x14ac:dyDescent="0.2">
      <c r="A6010" s="12"/>
      <c r="B6010" s="15"/>
      <c r="C6010" s="29"/>
    </row>
    <row r="6011" spans="1:3" x14ac:dyDescent="0.2">
      <c r="A6011" s="12"/>
      <c r="B6011" s="15"/>
      <c r="C6011" s="29"/>
    </row>
    <row r="6012" spans="1:3" x14ac:dyDescent="0.2">
      <c r="A6012" s="12"/>
      <c r="B6012" s="15"/>
      <c r="C6012" s="29"/>
    </row>
    <row r="6013" spans="1:3" x14ac:dyDescent="0.2">
      <c r="A6013" s="12"/>
      <c r="B6013" s="15"/>
      <c r="C6013" s="29"/>
    </row>
    <row r="6014" spans="1:3" x14ac:dyDescent="0.2">
      <c r="A6014" s="12"/>
      <c r="B6014" s="15"/>
      <c r="C6014" s="29"/>
    </row>
    <row r="6015" spans="1:3" x14ac:dyDescent="0.2">
      <c r="A6015" s="12"/>
      <c r="B6015" s="15"/>
      <c r="C6015" s="29"/>
    </row>
    <row r="6016" spans="1:3" x14ac:dyDescent="0.2">
      <c r="A6016" s="12"/>
      <c r="B6016" s="15"/>
      <c r="C6016" s="29"/>
    </row>
    <row r="6017" spans="1:3" x14ac:dyDescent="0.2">
      <c r="A6017" s="12"/>
      <c r="B6017" s="15"/>
      <c r="C6017" s="29"/>
    </row>
    <row r="6018" spans="1:3" x14ac:dyDescent="0.2">
      <c r="A6018" s="12"/>
      <c r="B6018" s="15"/>
      <c r="C6018" s="29"/>
    </row>
    <row r="6019" spans="1:3" x14ac:dyDescent="0.2">
      <c r="A6019" s="12"/>
      <c r="B6019" s="15"/>
      <c r="C6019" s="29"/>
    </row>
    <row r="6020" spans="1:3" x14ac:dyDescent="0.2">
      <c r="A6020" s="12"/>
      <c r="B6020" s="15"/>
      <c r="C6020" s="29"/>
    </row>
    <row r="6021" spans="1:3" x14ac:dyDescent="0.2">
      <c r="A6021" s="12"/>
      <c r="B6021" s="15"/>
      <c r="C6021" s="29"/>
    </row>
    <row r="6022" spans="1:3" x14ac:dyDescent="0.2">
      <c r="A6022" s="12"/>
      <c r="B6022" s="15"/>
      <c r="C6022" s="29"/>
    </row>
    <row r="6023" spans="1:3" x14ac:dyDescent="0.2">
      <c r="A6023" s="12"/>
      <c r="B6023" s="15"/>
      <c r="C6023" s="29"/>
    </row>
    <row r="6024" spans="1:3" x14ac:dyDescent="0.2">
      <c r="A6024" s="12"/>
      <c r="B6024" s="15"/>
      <c r="C6024" s="29"/>
    </row>
    <row r="6025" spans="1:3" x14ac:dyDescent="0.2">
      <c r="A6025" s="12"/>
      <c r="B6025" s="15"/>
      <c r="C6025" s="29"/>
    </row>
    <row r="6026" spans="1:3" x14ac:dyDescent="0.2">
      <c r="A6026" s="12"/>
      <c r="B6026" s="15"/>
      <c r="C6026" s="29"/>
    </row>
    <row r="6027" spans="1:3" x14ac:dyDescent="0.2">
      <c r="A6027" s="12"/>
      <c r="B6027" s="15"/>
      <c r="C6027" s="29"/>
    </row>
    <row r="6028" spans="1:3" x14ac:dyDescent="0.2">
      <c r="A6028" s="12"/>
      <c r="B6028" s="15"/>
      <c r="C6028" s="29"/>
    </row>
    <row r="6029" spans="1:3" x14ac:dyDescent="0.2">
      <c r="A6029" s="12"/>
      <c r="B6029" s="15"/>
      <c r="C6029" s="29"/>
    </row>
    <row r="6030" spans="1:3" x14ac:dyDescent="0.2">
      <c r="A6030" s="12"/>
      <c r="B6030" s="15"/>
      <c r="C6030" s="29"/>
    </row>
    <row r="6031" spans="1:3" x14ac:dyDescent="0.2">
      <c r="A6031" s="12"/>
      <c r="B6031" s="15"/>
      <c r="C6031" s="29"/>
    </row>
    <row r="6032" spans="1:3" x14ac:dyDescent="0.2">
      <c r="A6032" s="12"/>
      <c r="B6032" s="15"/>
      <c r="C6032" s="29"/>
    </row>
    <row r="6033" spans="1:3" x14ac:dyDescent="0.2">
      <c r="A6033" s="12"/>
      <c r="B6033" s="15"/>
      <c r="C6033" s="29"/>
    </row>
    <row r="6034" spans="1:3" x14ac:dyDescent="0.2">
      <c r="A6034" s="12"/>
      <c r="B6034" s="15"/>
      <c r="C6034" s="29"/>
    </row>
    <row r="6035" spans="1:3" x14ac:dyDescent="0.2">
      <c r="A6035" s="12"/>
      <c r="B6035" s="15"/>
      <c r="C6035" s="29"/>
    </row>
    <row r="6036" spans="1:3" x14ac:dyDescent="0.2">
      <c r="A6036" s="12"/>
      <c r="B6036" s="15"/>
      <c r="C6036" s="29"/>
    </row>
    <row r="6037" spans="1:3" x14ac:dyDescent="0.2">
      <c r="A6037" s="12"/>
      <c r="B6037" s="15"/>
      <c r="C6037" s="29"/>
    </row>
    <row r="6038" spans="1:3" x14ac:dyDescent="0.2">
      <c r="A6038" s="12"/>
      <c r="B6038" s="15"/>
      <c r="C6038" s="29"/>
    </row>
    <row r="6039" spans="1:3" x14ac:dyDescent="0.2">
      <c r="A6039" s="12"/>
      <c r="B6039" s="15"/>
      <c r="C6039" s="29"/>
    </row>
    <row r="6040" spans="1:3" x14ac:dyDescent="0.2">
      <c r="A6040" s="12"/>
      <c r="B6040" s="15"/>
      <c r="C6040" s="29"/>
    </row>
    <row r="6041" spans="1:3" x14ac:dyDescent="0.2">
      <c r="A6041" s="12"/>
      <c r="B6041" s="15"/>
      <c r="C6041" s="29"/>
    </row>
    <row r="6042" spans="1:3" x14ac:dyDescent="0.2">
      <c r="A6042" s="12"/>
      <c r="B6042" s="15"/>
      <c r="C6042" s="29"/>
    </row>
    <row r="6043" spans="1:3" x14ac:dyDescent="0.2">
      <c r="A6043" s="12"/>
      <c r="B6043" s="15"/>
      <c r="C6043" s="29"/>
    </row>
    <row r="6044" spans="1:3" x14ac:dyDescent="0.2">
      <c r="A6044" s="12"/>
      <c r="B6044" s="15"/>
      <c r="C6044" s="29"/>
    </row>
    <row r="6045" spans="1:3" x14ac:dyDescent="0.2">
      <c r="A6045" s="12"/>
      <c r="B6045" s="15"/>
      <c r="C6045" s="29"/>
    </row>
    <row r="6046" spans="1:3" x14ac:dyDescent="0.2">
      <c r="A6046" s="12"/>
      <c r="B6046" s="15"/>
      <c r="C6046" s="29"/>
    </row>
    <row r="6047" spans="1:3" x14ac:dyDescent="0.2">
      <c r="A6047" s="12"/>
      <c r="B6047" s="15"/>
      <c r="C6047" s="29"/>
    </row>
    <row r="6048" spans="1:3" x14ac:dyDescent="0.2">
      <c r="A6048" s="12"/>
      <c r="B6048" s="15"/>
      <c r="C6048" s="29"/>
    </row>
    <row r="6049" spans="1:3" x14ac:dyDescent="0.2">
      <c r="A6049" s="12"/>
      <c r="B6049" s="15"/>
      <c r="C6049" s="29"/>
    </row>
    <row r="6050" spans="1:3" x14ac:dyDescent="0.2">
      <c r="A6050" s="12"/>
      <c r="B6050" s="15"/>
      <c r="C6050" s="29"/>
    </row>
    <row r="6051" spans="1:3" x14ac:dyDescent="0.2">
      <c r="A6051" s="12"/>
      <c r="B6051" s="15"/>
      <c r="C6051" s="29"/>
    </row>
    <row r="6052" spans="1:3" x14ac:dyDescent="0.2">
      <c r="A6052" s="12"/>
      <c r="B6052" s="15"/>
      <c r="C6052" s="29"/>
    </row>
    <row r="6053" spans="1:3" x14ac:dyDescent="0.2">
      <c r="A6053" s="12"/>
      <c r="B6053" s="15"/>
      <c r="C6053" s="29"/>
    </row>
    <row r="6054" spans="1:3" x14ac:dyDescent="0.2">
      <c r="A6054" s="12"/>
      <c r="B6054" s="15"/>
      <c r="C6054" s="29"/>
    </row>
    <row r="6055" spans="1:3" x14ac:dyDescent="0.2">
      <c r="A6055" s="12"/>
      <c r="B6055" s="15"/>
      <c r="C6055" s="29"/>
    </row>
    <row r="6056" spans="1:3" x14ac:dyDescent="0.2">
      <c r="A6056" s="12"/>
      <c r="B6056" s="15"/>
      <c r="C6056" s="29"/>
    </row>
    <row r="6057" spans="1:3" x14ac:dyDescent="0.2">
      <c r="A6057" s="12"/>
      <c r="B6057" s="15"/>
      <c r="C6057" s="29"/>
    </row>
    <row r="6058" spans="1:3" x14ac:dyDescent="0.2">
      <c r="A6058" s="12"/>
      <c r="B6058" s="15"/>
      <c r="C6058" s="29"/>
    </row>
    <row r="6059" spans="1:3" x14ac:dyDescent="0.2">
      <c r="A6059" s="12"/>
      <c r="B6059" s="15"/>
      <c r="C6059" s="29"/>
    </row>
    <row r="6060" spans="1:3" x14ac:dyDescent="0.2">
      <c r="A6060" s="12"/>
      <c r="B6060" s="15"/>
      <c r="C6060" s="29"/>
    </row>
    <row r="6061" spans="1:3" x14ac:dyDescent="0.2">
      <c r="A6061" s="12"/>
      <c r="B6061" s="15"/>
      <c r="C6061" s="29"/>
    </row>
    <row r="6062" spans="1:3" x14ac:dyDescent="0.2">
      <c r="A6062" s="12"/>
      <c r="B6062" s="15"/>
      <c r="C6062" s="29"/>
    </row>
    <row r="6063" spans="1:3" x14ac:dyDescent="0.2">
      <c r="A6063" s="12"/>
      <c r="B6063" s="15"/>
      <c r="C6063" s="29"/>
    </row>
    <row r="6064" spans="1:3" x14ac:dyDescent="0.2">
      <c r="A6064" s="12"/>
      <c r="B6064" s="15"/>
      <c r="C6064" s="29"/>
    </row>
    <row r="6065" spans="1:3" x14ac:dyDescent="0.2">
      <c r="A6065" s="12"/>
      <c r="B6065" s="15"/>
      <c r="C6065" s="29"/>
    </row>
    <row r="6066" spans="1:3" x14ac:dyDescent="0.2">
      <c r="A6066" s="12"/>
      <c r="B6066" s="15"/>
      <c r="C6066" s="29"/>
    </row>
    <row r="6067" spans="1:3" x14ac:dyDescent="0.2">
      <c r="A6067" s="12"/>
      <c r="B6067" s="15"/>
      <c r="C6067" s="29"/>
    </row>
    <row r="6068" spans="1:3" x14ac:dyDescent="0.2">
      <c r="A6068" s="12"/>
      <c r="B6068" s="15"/>
      <c r="C6068" s="29"/>
    </row>
    <row r="6069" spans="1:3" x14ac:dyDescent="0.2">
      <c r="A6069" s="12"/>
      <c r="B6069" s="15"/>
      <c r="C6069" s="29"/>
    </row>
    <row r="6070" spans="1:3" x14ac:dyDescent="0.2">
      <c r="A6070" s="12"/>
      <c r="B6070" s="15"/>
      <c r="C6070" s="29"/>
    </row>
    <row r="6071" spans="1:3" x14ac:dyDescent="0.2">
      <c r="A6071" s="12"/>
      <c r="B6071" s="15"/>
      <c r="C6071" s="29"/>
    </row>
    <row r="6072" spans="1:3" x14ac:dyDescent="0.2">
      <c r="A6072" s="12"/>
      <c r="B6072" s="15"/>
      <c r="C6072" s="29"/>
    </row>
    <row r="6073" spans="1:3" x14ac:dyDescent="0.2">
      <c r="A6073" s="12"/>
      <c r="B6073" s="15"/>
      <c r="C6073" s="29"/>
    </row>
    <row r="6074" spans="1:3" x14ac:dyDescent="0.2">
      <c r="A6074" s="12"/>
      <c r="B6074" s="15"/>
      <c r="C6074" s="29"/>
    </row>
    <row r="6075" spans="1:3" x14ac:dyDescent="0.2">
      <c r="A6075" s="12"/>
      <c r="B6075" s="15"/>
      <c r="C6075" s="29"/>
    </row>
    <row r="6076" spans="1:3" x14ac:dyDescent="0.2">
      <c r="A6076" s="12"/>
      <c r="B6076" s="15"/>
      <c r="C6076" s="29"/>
    </row>
    <row r="6077" spans="1:3" x14ac:dyDescent="0.2">
      <c r="A6077" s="12"/>
      <c r="B6077" s="15"/>
      <c r="C6077" s="29"/>
    </row>
    <row r="6078" spans="1:3" x14ac:dyDescent="0.2">
      <c r="A6078" s="12"/>
      <c r="B6078" s="15"/>
      <c r="C6078" s="29"/>
    </row>
    <row r="6079" spans="1:3" x14ac:dyDescent="0.2">
      <c r="A6079" s="12"/>
      <c r="B6079" s="15"/>
      <c r="C6079" s="29"/>
    </row>
    <row r="6080" spans="1:3" x14ac:dyDescent="0.2">
      <c r="A6080" s="12"/>
      <c r="B6080" s="15"/>
      <c r="C6080" s="29"/>
    </row>
    <row r="6081" spans="1:3" x14ac:dyDescent="0.2">
      <c r="A6081" s="12"/>
      <c r="B6081" s="15"/>
      <c r="C6081" s="29"/>
    </row>
    <row r="6082" spans="1:3" x14ac:dyDescent="0.2">
      <c r="A6082" s="12"/>
      <c r="B6082" s="15"/>
      <c r="C6082" s="29"/>
    </row>
    <row r="6083" spans="1:3" x14ac:dyDescent="0.2">
      <c r="A6083" s="12"/>
      <c r="B6083" s="15"/>
      <c r="C6083" s="29"/>
    </row>
    <row r="6084" spans="1:3" x14ac:dyDescent="0.2">
      <c r="A6084" s="12"/>
      <c r="B6084" s="15"/>
      <c r="C6084" s="29"/>
    </row>
    <row r="6085" spans="1:3" x14ac:dyDescent="0.2">
      <c r="A6085" s="12"/>
      <c r="B6085" s="15"/>
      <c r="C6085" s="29"/>
    </row>
    <row r="6086" spans="1:3" x14ac:dyDescent="0.2">
      <c r="A6086" s="12"/>
      <c r="B6086" s="15"/>
      <c r="C6086" s="29"/>
    </row>
    <row r="6087" spans="1:3" x14ac:dyDescent="0.2">
      <c r="A6087" s="12"/>
      <c r="B6087" s="15"/>
      <c r="C6087" s="29"/>
    </row>
    <row r="6088" spans="1:3" x14ac:dyDescent="0.2">
      <c r="A6088" s="12"/>
      <c r="B6088" s="15"/>
      <c r="C6088" s="29"/>
    </row>
    <row r="6089" spans="1:3" x14ac:dyDescent="0.2">
      <c r="A6089" s="12"/>
      <c r="B6089" s="15"/>
      <c r="C6089" s="29"/>
    </row>
    <row r="6090" spans="1:3" x14ac:dyDescent="0.2">
      <c r="A6090" s="12"/>
      <c r="B6090" s="15"/>
      <c r="C6090" s="29"/>
    </row>
    <row r="6091" spans="1:3" x14ac:dyDescent="0.2">
      <c r="A6091" s="12"/>
      <c r="B6091" s="15"/>
      <c r="C6091" s="29"/>
    </row>
    <row r="6092" spans="1:3" x14ac:dyDescent="0.2">
      <c r="A6092" s="12"/>
      <c r="B6092" s="15"/>
      <c r="C6092" s="29"/>
    </row>
    <row r="6093" spans="1:3" x14ac:dyDescent="0.2">
      <c r="A6093" s="12"/>
      <c r="B6093" s="15"/>
      <c r="C6093" s="29"/>
    </row>
    <row r="6094" spans="1:3" x14ac:dyDescent="0.2">
      <c r="A6094" s="12"/>
      <c r="B6094" s="15"/>
      <c r="C6094" s="29"/>
    </row>
    <row r="6095" spans="1:3" x14ac:dyDescent="0.2">
      <c r="A6095" s="12"/>
      <c r="B6095" s="15"/>
      <c r="C6095" s="29"/>
    </row>
    <row r="6096" spans="1:3" x14ac:dyDescent="0.2">
      <c r="A6096" s="12"/>
      <c r="B6096" s="15"/>
      <c r="C6096" s="29"/>
    </row>
    <row r="6097" spans="1:3" x14ac:dyDescent="0.2">
      <c r="A6097" s="12"/>
      <c r="B6097" s="15"/>
      <c r="C6097" s="29"/>
    </row>
    <row r="6098" spans="1:3" x14ac:dyDescent="0.2">
      <c r="A6098" s="12"/>
      <c r="B6098" s="15"/>
      <c r="C6098" s="29"/>
    </row>
    <row r="6099" spans="1:3" x14ac:dyDescent="0.2">
      <c r="A6099" s="12"/>
      <c r="B6099" s="15"/>
      <c r="C6099" s="29"/>
    </row>
    <row r="6100" spans="1:3" x14ac:dyDescent="0.2">
      <c r="A6100" s="12"/>
      <c r="B6100" s="15"/>
      <c r="C6100" s="29"/>
    </row>
    <row r="6101" spans="1:3" x14ac:dyDescent="0.2">
      <c r="A6101" s="12"/>
      <c r="B6101" s="15"/>
      <c r="C6101" s="29"/>
    </row>
    <row r="6102" spans="1:3" x14ac:dyDescent="0.2">
      <c r="A6102" s="12"/>
      <c r="B6102" s="15"/>
      <c r="C6102" s="29"/>
    </row>
    <row r="6103" spans="1:3" x14ac:dyDescent="0.2">
      <c r="A6103" s="12"/>
      <c r="B6103" s="15"/>
      <c r="C6103" s="29"/>
    </row>
    <row r="6104" spans="1:3" x14ac:dyDescent="0.2">
      <c r="A6104" s="12"/>
      <c r="B6104" s="15"/>
      <c r="C6104" s="29"/>
    </row>
    <row r="6105" spans="1:3" x14ac:dyDescent="0.2">
      <c r="A6105" s="12"/>
      <c r="B6105" s="15"/>
      <c r="C6105" s="29"/>
    </row>
    <row r="6106" spans="1:3" x14ac:dyDescent="0.2">
      <c r="A6106" s="12"/>
      <c r="B6106" s="15"/>
      <c r="C6106" s="29"/>
    </row>
    <row r="6107" spans="1:3" x14ac:dyDescent="0.2">
      <c r="A6107" s="12"/>
      <c r="B6107" s="15"/>
      <c r="C6107" s="29"/>
    </row>
    <row r="6108" spans="1:3" x14ac:dyDescent="0.2">
      <c r="A6108" s="12"/>
      <c r="B6108" s="15"/>
      <c r="C6108" s="29"/>
    </row>
    <row r="6109" spans="1:3" x14ac:dyDescent="0.2">
      <c r="A6109" s="12"/>
      <c r="B6109" s="15"/>
      <c r="C6109" s="29"/>
    </row>
    <row r="6110" spans="1:3" x14ac:dyDescent="0.2">
      <c r="A6110" s="12"/>
      <c r="B6110" s="15"/>
      <c r="C6110" s="29"/>
    </row>
    <row r="6111" spans="1:3" x14ac:dyDescent="0.2">
      <c r="A6111" s="12"/>
      <c r="B6111" s="15"/>
      <c r="C6111" s="29"/>
    </row>
    <row r="6112" spans="1:3" x14ac:dyDescent="0.2">
      <c r="A6112" s="12"/>
      <c r="B6112" s="15"/>
      <c r="C6112" s="29"/>
    </row>
    <row r="6113" spans="1:3" x14ac:dyDescent="0.2">
      <c r="A6113" s="12"/>
      <c r="B6113" s="15"/>
      <c r="C6113" s="29"/>
    </row>
    <row r="6114" spans="1:3" x14ac:dyDescent="0.2">
      <c r="A6114" s="12"/>
      <c r="B6114" s="15"/>
      <c r="C6114" s="29"/>
    </row>
    <row r="6115" spans="1:3" x14ac:dyDescent="0.2">
      <c r="A6115" s="12"/>
      <c r="B6115" s="15"/>
      <c r="C6115" s="29"/>
    </row>
    <row r="6116" spans="1:3" x14ac:dyDescent="0.2">
      <c r="A6116" s="12"/>
      <c r="B6116" s="15"/>
      <c r="C6116" s="29"/>
    </row>
    <row r="6117" spans="1:3" x14ac:dyDescent="0.2">
      <c r="A6117" s="12"/>
      <c r="B6117" s="15"/>
      <c r="C6117" s="29"/>
    </row>
    <row r="6118" spans="1:3" x14ac:dyDescent="0.2">
      <c r="A6118" s="12"/>
      <c r="B6118" s="15"/>
      <c r="C6118" s="29"/>
    </row>
    <row r="6119" spans="1:3" x14ac:dyDescent="0.2">
      <c r="A6119" s="12"/>
      <c r="B6119" s="15"/>
      <c r="C6119" s="29"/>
    </row>
    <row r="6120" spans="1:3" x14ac:dyDescent="0.2">
      <c r="A6120" s="12"/>
      <c r="B6120" s="15"/>
      <c r="C6120" s="29"/>
    </row>
    <row r="6121" spans="1:3" x14ac:dyDescent="0.2">
      <c r="A6121" s="12"/>
      <c r="B6121" s="15"/>
      <c r="C6121" s="29"/>
    </row>
    <row r="6122" spans="1:3" x14ac:dyDescent="0.2">
      <c r="A6122" s="12"/>
      <c r="B6122" s="15"/>
      <c r="C6122" s="29"/>
    </row>
    <row r="6123" spans="1:3" x14ac:dyDescent="0.2">
      <c r="A6123" s="12"/>
      <c r="B6123" s="15"/>
      <c r="C6123" s="29"/>
    </row>
    <row r="6124" spans="1:3" x14ac:dyDescent="0.2">
      <c r="A6124" s="12"/>
      <c r="B6124" s="15"/>
      <c r="C6124" s="29"/>
    </row>
    <row r="6125" spans="1:3" x14ac:dyDescent="0.2">
      <c r="A6125" s="12"/>
      <c r="B6125" s="15"/>
      <c r="C6125" s="29"/>
    </row>
    <row r="6126" spans="1:3" x14ac:dyDescent="0.2">
      <c r="A6126" s="12"/>
      <c r="B6126" s="15"/>
      <c r="C6126" s="29"/>
    </row>
    <row r="6127" spans="1:3" x14ac:dyDescent="0.2">
      <c r="A6127" s="12"/>
      <c r="B6127" s="15"/>
      <c r="C6127" s="29"/>
    </row>
    <row r="6128" spans="1:3" x14ac:dyDescent="0.2">
      <c r="A6128" s="12"/>
      <c r="B6128" s="15"/>
      <c r="C6128" s="29"/>
    </row>
    <row r="6129" spans="1:3" x14ac:dyDescent="0.2">
      <c r="A6129" s="12"/>
      <c r="B6129" s="15"/>
      <c r="C6129" s="29"/>
    </row>
    <row r="6130" spans="1:3" x14ac:dyDescent="0.2">
      <c r="A6130" s="12"/>
      <c r="B6130" s="15"/>
      <c r="C6130" s="29"/>
    </row>
    <row r="6131" spans="1:3" x14ac:dyDescent="0.2">
      <c r="A6131" s="12"/>
      <c r="B6131" s="15"/>
      <c r="C6131" s="29"/>
    </row>
    <row r="6132" spans="1:3" x14ac:dyDescent="0.2">
      <c r="A6132" s="12"/>
      <c r="B6132" s="15"/>
      <c r="C6132" s="29"/>
    </row>
    <row r="6133" spans="1:3" x14ac:dyDescent="0.2">
      <c r="A6133" s="12"/>
      <c r="B6133" s="15"/>
      <c r="C6133" s="29"/>
    </row>
    <row r="6134" spans="1:3" x14ac:dyDescent="0.2">
      <c r="A6134" s="12"/>
      <c r="B6134" s="15"/>
      <c r="C6134" s="29"/>
    </row>
    <row r="6135" spans="1:3" x14ac:dyDescent="0.2">
      <c r="A6135" s="12"/>
      <c r="B6135" s="15"/>
      <c r="C6135" s="29"/>
    </row>
    <row r="6136" spans="1:3" x14ac:dyDescent="0.2">
      <c r="A6136" s="12"/>
      <c r="B6136" s="15"/>
      <c r="C6136" s="29"/>
    </row>
    <row r="6137" spans="1:3" x14ac:dyDescent="0.2">
      <c r="A6137" s="12"/>
      <c r="B6137" s="15"/>
      <c r="C6137" s="29"/>
    </row>
    <row r="6138" spans="1:3" x14ac:dyDescent="0.2">
      <c r="A6138" s="12"/>
      <c r="B6138" s="15"/>
      <c r="C6138" s="29"/>
    </row>
    <row r="6139" spans="1:3" x14ac:dyDescent="0.2">
      <c r="A6139" s="12"/>
      <c r="B6139" s="15"/>
      <c r="C6139" s="29"/>
    </row>
    <row r="6140" spans="1:3" x14ac:dyDescent="0.2">
      <c r="A6140" s="12"/>
      <c r="B6140" s="15"/>
      <c r="C6140" s="29"/>
    </row>
    <row r="6141" spans="1:3" x14ac:dyDescent="0.2">
      <c r="A6141" s="12"/>
      <c r="B6141" s="15"/>
      <c r="C6141" s="29"/>
    </row>
    <row r="6142" spans="1:3" x14ac:dyDescent="0.2">
      <c r="A6142" s="12"/>
      <c r="B6142" s="15"/>
      <c r="C6142" s="29"/>
    </row>
    <row r="6143" spans="1:3" x14ac:dyDescent="0.2">
      <c r="A6143" s="12"/>
      <c r="B6143" s="15"/>
      <c r="C6143" s="29"/>
    </row>
    <row r="6144" spans="1:3" x14ac:dyDescent="0.2">
      <c r="A6144" s="12"/>
      <c r="B6144" s="15"/>
      <c r="C6144" s="29"/>
    </row>
    <row r="6145" spans="1:3" x14ac:dyDescent="0.2">
      <c r="A6145" s="12"/>
      <c r="B6145" s="15"/>
      <c r="C6145" s="29"/>
    </row>
    <row r="6146" spans="1:3" x14ac:dyDescent="0.2">
      <c r="A6146" s="12"/>
      <c r="B6146" s="15"/>
      <c r="C6146" s="29"/>
    </row>
    <row r="6147" spans="1:3" x14ac:dyDescent="0.2">
      <c r="A6147" s="12"/>
      <c r="B6147" s="15"/>
      <c r="C6147" s="29"/>
    </row>
    <row r="6148" spans="1:3" x14ac:dyDescent="0.2">
      <c r="A6148" s="12"/>
      <c r="B6148" s="15"/>
      <c r="C6148" s="29"/>
    </row>
    <row r="6149" spans="1:3" x14ac:dyDescent="0.2">
      <c r="A6149" s="12"/>
      <c r="B6149" s="15"/>
      <c r="C6149" s="29"/>
    </row>
    <row r="6150" spans="1:3" x14ac:dyDescent="0.2">
      <c r="A6150" s="12"/>
      <c r="B6150" s="15"/>
      <c r="C6150" s="29"/>
    </row>
    <row r="6151" spans="1:3" x14ac:dyDescent="0.2">
      <c r="A6151" s="12"/>
      <c r="B6151" s="15"/>
      <c r="C6151" s="29"/>
    </row>
    <row r="6152" spans="1:3" x14ac:dyDescent="0.2">
      <c r="A6152" s="12"/>
      <c r="B6152" s="15"/>
      <c r="C6152" s="29"/>
    </row>
    <row r="6153" spans="1:3" x14ac:dyDescent="0.2">
      <c r="A6153" s="12"/>
      <c r="B6153" s="15"/>
      <c r="C6153" s="29"/>
    </row>
    <row r="6154" spans="1:3" x14ac:dyDescent="0.2">
      <c r="A6154" s="12"/>
      <c r="B6154" s="15"/>
      <c r="C6154" s="29"/>
    </row>
    <row r="6155" spans="1:3" x14ac:dyDescent="0.2">
      <c r="A6155" s="12"/>
      <c r="B6155" s="15"/>
      <c r="C6155" s="29"/>
    </row>
    <row r="6156" spans="1:3" x14ac:dyDescent="0.2">
      <c r="A6156" s="12"/>
      <c r="B6156" s="15"/>
      <c r="C6156" s="29"/>
    </row>
    <row r="6157" spans="1:3" x14ac:dyDescent="0.2">
      <c r="A6157" s="12"/>
      <c r="B6157" s="15"/>
      <c r="C6157" s="29"/>
    </row>
    <row r="6158" spans="1:3" x14ac:dyDescent="0.2">
      <c r="A6158" s="12"/>
      <c r="B6158" s="15"/>
      <c r="C6158" s="29"/>
    </row>
    <row r="6159" spans="1:3" x14ac:dyDescent="0.2">
      <c r="A6159" s="12"/>
      <c r="B6159" s="15"/>
      <c r="C6159" s="29"/>
    </row>
    <row r="6160" spans="1:3" x14ac:dyDescent="0.2">
      <c r="A6160" s="12"/>
      <c r="B6160" s="15"/>
      <c r="C6160" s="29"/>
    </row>
    <row r="6161" spans="1:3" x14ac:dyDescent="0.2">
      <c r="A6161" s="12"/>
      <c r="B6161" s="15"/>
      <c r="C6161" s="29"/>
    </row>
    <row r="6162" spans="1:3" x14ac:dyDescent="0.2">
      <c r="A6162" s="12"/>
      <c r="B6162" s="15"/>
      <c r="C6162" s="29"/>
    </row>
    <row r="6163" spans="1:3" x14ac:dyDescent="0.2">
      <c r="A6163" s="12"/>
      <c r="B6163" s="15"/>
      <c r="C6163" s="29"/>
    </row>
    <row r="6164" spans="1:3" x14ac:dyDescent="0.2">
      <c r="A6164" s="12"/>
      <c r="B6164" s="15"/>
      <c r="C6164" s="29"/>
    </row>
    <row r="6165" spans="1:3" x14ac:dyDescent="0.2">
      <c r="A6165" s="12"/>
      <c r="B6165" s="15"/>
      <c r="C6165" s="29"/>
    </row>
    <row r="6166" spans="1:3" x14ac:dyDescent="0.2">
      <c r="A6166" s="12"/>
      <c r="B6166" s="15"/>
      <c r="C6166" s="29"/>
    </row>
    <row r="6167" spans="1:3" x14ac:dyDescent="0.2">
      <c r="A6167" s="12"/>
      <c r="B6167" s="15"/>
      <c r="C6167" s="29"/>
    </row>
    <row r="6168" spans="1:3" x14ac:dyDescent="0.2">
      <c r="A6168" s="12"/>
      <c r="B6168" s="15"/>
      <c r="C6168" s="29"/>
    </row>
    <row r="6169" spans="1:3" x14ac:dyDescent="0.2">
      <c r="A6169" s="12"/>
      <c r="B6169" s="15"/>
      <c r="C6169" s="29"/>
    </row>
    <row r="6170" spans="1:3" x14ac:dyDescent="0.2">
      <c r="A6170" s="12"/>
      <c r="B6170" s="15"/>
      <c r="C6170" s="29"/>
    </row>
    <row r="6171" spans="1:3" x14ac:dyDescent="0.2">
      <c r="A6171" s="12"/>
      <c r="B6171" s="15"/>
      <c r="C6171" s="29"/>
    </row>
    <row r="6172" spans="1:3" x14ac:dyDescent="0.2">
      <c r="A6172" s="12"/>
      <c r="B6172" s="15"/>
      <c r="C6172" s="29"/>
    </row>
    <row r="6173" spans="1:3" x14ac:dyDescent="0.2">
      <c r="A6173" s="12"/>
      <c r="B6173" s="15"/>
      <c r="C6173" s="29"/>
    </row>
    <row r="6174" spans="1:3" x14ac:dyDescent="0.2">
      <c r="A6174" s="12"/>
      <c r="B6174" s="15"/>
      <c r="C6174" s="29"/>
    </row>
    <row r="6175" spans="1:3" x14ac:dyDescent="0.2">
      <c r="A6175" s="12"/>
      <c r="B6175" s="15"/>
      <c r="C6175" s="29"/>
    </row>
    <row r="6176" spans="1:3" x14ac:dyDescent="0.2">
      <c r="A6176" s="12"/>
      <c r="B6176" s="15"/>
      <c r="C6176" s="29"/>
    </row>
    <row r="6177" spans="1:3" x14ac:dyDescent="0.2">
      <c r="A6177" s="12"/>
      <c r="B6177" s="15"/>
      <c r="C6177" s="29"/>
    </row>
    <row r="6178" spans="1:3" x14ac:dyDescent="0.2">
      <c r="A6178" s="12"/>
      <c r="B6178" s="15"/>
      <c r="C6178" s="29"/>
    </row>
    <row r="6179" spans="1:3" x14ac:dyDescent="0.2">
      <c r="A6179" s="12"/>
      <c r="B6179" s="15"/>
      <c r="C6179" s="29"/>
    </row>
    <row r="6180" spans="1:3" x14ac:dyDescent="0.2">
      <c r="A6180" s="12"/>
      <c r="B6180" s="15"/>
      <c r="C6180" s="29"/>
    </row>
    <row r="6181" spans="1:3" x14ac:dyDescent="0.2">
      <c r="A6181" s="12"/>
      <c r="B6181" s="15"/>
      <c r="C6181" s="29"/>
    </row>
    <row r="6182" spans="1:3" x14ac:dyDescent="0.2">
      <c r="A6182" s="12"/>
      <c r="B6182" s="15"/>
      <c r="C6182" s="29"/>
    </row>
    <row r="6183" spans="1:3" x14ac:dyDescent="0.2">
      <c r="A6183" s="12"/>
      <c r="B6183" s="15"/>
      <c r="C6183" s="29"/>
    </row>
    <row r="6184" spans="1:3" x14ac:dyDescent="0.2">
      <c r="A6184" s="12"/>
      <c r="B6184" s="15"/>
      <c r="C6184" s="29"/>
    </row>
    <row r="6185" spans="1:3" x14ac:dyDescent="0.2">
      <c r="A6185" s="12"/>
      <c r="B6185" s="15"/>
      <c r="C6185" s="29"/>
    </row>
    <row r="6186" spans="1:3" x14ac:dyDescent="0.2">
      <c r="A6186" s="12"/>
      <c r="B6186" s="15"/>
      <c r="C6186" s="29"/>
    </row>
    <row r="6187" spans="1:3" x14ac:dyDescent="0.2">
      <c r="A6187" s="12"/>
      <c r="B6187" s="15"/>
      <c r="C6187" s="29"/>
    </row>
    <row r="6188" spans="1:3" x14ac:dyDescent="0.2">
      <c r="A6188" s="12"/>
      <c r="B6188" s="15"/>
      <c r="C6188" s="29"/>
    </row>
    <row r="6189" spans="1:3" x14ac:dyDescent="0.2">
      <c r="A6189" s="12"/>
      <c r="B6189" s="15"/>
      <c r="C6189" s="29"/>
    </row>
    <row r="6190" spans="1:3" x14ac:dyDescent="0.2">
      <c r="A6190" s="12"/>
      <c r="B6190" s="15"/>
      <c r="C6190" s="29"/>
    </row>
    <row r="6191" spans="1:3" x14ac:dyDescent="0.2">
      <c r="A6191" s="12"/>
      <c r="B6191" s="15"/>
      <c r="C6191" s="29"/>
    </row>
    <row r="6192" spans="1:3" x14ac:dyDescent="0.2">
      <c r="A6192" s="12"/>
      <c r="B6192" s="15"/>
      <c r="C6192" s="29"/>
    </row>
    <row r="6193" spans="1:3" x14ac:dyDescent="0.2">
      <c r="A6193" s="12"/>
      <c r="B6193" s="15"/>
      <c r="C6193" s="29"/>
    </row>
    <row r="6194" spans="1:3" x14ac:dyDescent="0.2">
      <c r="A6194" s="12"/>
      <c r="B6194" s="15"/>
      <c r="C6194" s="29"/>
    </row>
    <row r="6195" spans="1:3" x14ac:dyDescent="0.2">
      <c r="A6195" s="12"/>
      <c r="B6195" s="15"/>
      <c r="C6195" s="29"/>
    </row>
    <row r="6196" spans="1:3" x14ac:dyDescent="0.2">
      <c r="A6196" s="12"/>
      <c r="B6196" s="15"/>
      <c r="C6196" s="29"/>
    </row>
    <row r="6197" spans="1:3" x14ac:dyDescent="0.2">
      <c r="A6197" s="12"/>
      <c r="B6197" s="15"/>
      <c r="C6197" s="29"/>
    </row>
    <row r="6198" spans="1:3" x14ac:dyDescent="0.2">
      <c r="A6198" s="12"/>
      <c r="B6198" s="15"/>
      <c r="C6198" s="29"/>
    </row>
    <row r="6199" spans="1:3" x14ac:dyDescent="0.2">
      <c r="A6199" s="12"/>
      <c r="B6199" s="15"/>
      <c r="C6199" s="29"/>
    </row>
    <row r="6200" spans="1:3" x14ac:dyDescent="0.2">
      <c r="A6200" s="12"/>
      <c r="B6200" s="15"/>
      <c r="C6200" s="29"/>
    </row>
    <row r="6201" spans="1:3" x14ac:dyDescent="0.2">
      <c r="A6201" s="12"/>
      <c r="B6201" s="15"/>
      <c r="C6201" s="29"/>
    </row>
    <row r="6202" spans="1:3" x14ac:dyDescent="0.2">
      <c r="A6202" s="12"/>
      <c r="B6202" s="15"/>
      <c r="C6202" s="29"/>
    </row>
    <row r="6203" spans="1:3" x14ac:dyDescent="0.2">
      <c r="A6203" s="12"/>
      <c r="B6203" s="15"/>
      <c r="C6203" s="29"/>
    </row>
    <row r="6204" spans="1:3" x14ac:dyDescent="0.2">
      <c r="A6204" s="12"/>
      <c r="B6204" s="15"/>
      <c r="C6204" s="29"/>
    </row>
    <row r="6205" spans="1:3" x14ac:dyDescent="0.2">
      <c r="A6205" s="12"/>
      <c r="B6205" s="15"/>
      <c r="C6205" s="29"/>
    </row>
    <row r="6206" spans="1:3" x14ac:dyDescent="0.2">
      <c r="A6206" s="12"/>
      <c r="B6206" s="15"/>
      <c r="C6206" s="29"/>
    </row>
    <row r="6207" spans="1:3" x14ac:dyDescent="0.2">
      <c r="A6207" s="12"/>
      <c r="B6207" s="15"/>
      <c r="C6207" s="29"/>
    </row>
    <row r="6208" spans="1:3" x14ac:dyDescent="0.2">
      <c r="A6208" s="12"/>
      <c r="B6208" s="15"/>
      <c r="C6208" s="29"/>
    </row>
    <row r="6209" spans="1:3" x14ac:dyDescent="0.2">
      <c r="A6209" s="12"/>
      <c r="B6209" s="15"/>
      <c r="C6209" s="29"/>
    </row>
    <row r="6210" spans="1:3" x14ac:dyDescent="0.2">
      <c r="A6210" s="12"/>
      <c r="B6210" s="15"/>
      <c r="C6210" s="29"/>
    </row>
    <row r="6211" spans="1:3" x14ac:dyDescent="0.2">
      <c r="A6211" s="12"/>
      <c r="B6211" s="15"/>
      <c r="C6211" s="29"/>
    </row>
    <row r="6212" spans="1:3" x14ac:dyDescent="0.2">
      <c r="A6212" s="12"/>
      <c r="B6212" s="15"/>
      <c r="C6212" s="29"/>
    </row>
    <row r="6213" spans="1:3" x14ac:dyDescent="0.2">
      <c r="A6213" s="12"/>
      <c r="B6213" s="15"/>
      <c r="C6213" s="29"/>
    </row>
    <row r="6214" spans="1:3" x14ac:dyDescent="0.2">
      <c r="A6214" s="12"/>
      <c r="B6214" s="15"/>
      <c r="C6214" s="29"/>
    </row>
    <row r="6215" spans="1:3" x14ac:dyDescent="0.2">
      <c r="A6215" s="12"/>
      <c r="B6215" s="15"/>
      <c r="C6215" s="29"/>
    </row>
    <row r="6216" spans="1:3" x14ac:dyDescent="0.2">
      <c r="A6216" s="12"/>
      <c r="B6216" s="15"/>
      <c r="C6216" s="29"/>
    </row>
    <row r="6217" spans="1:3" x14ac:dyDescent="0.2">
      <c r="A6217" s="12"/>
      <c r="B6217" s="15"/>
      <c r="C6217" s="29"/>
    </row>
    <row r="6218" spans="1:3" x14ac:dyDescent="0.2">
      <c r="A6218" s="12"/>
      <c r="B6218" s="15"/>
      <c r="C6218" s="29"/>
    </row>
    <row r="6219" spans="1:3" x14ac:dyDescent="0.2">
      <c r="A6219" s="12"/>
      <c r="B6219" s="15"/>
      <c r="C6219" s="29"/>
    </row>
    <row r="6220" spans="1:3" x14ac:dyDescent="0.2">
      <c r="A6220" s="12"/>
      <c r="B6220" s="15"/>
      <c r="C6220" s="29"/>
    </row>
    <row r="6221" spans="1:3" x14ac:dyDescent="0.2">
      <c r="A6221" s="12"/>
      <c r="B6221" s="15"/>
      <c r="C6221" s="29"/>
    </row>
    <row r="6222" spans="1:3" x14ac:dyDescent="0.2">
      <c r="A6222" s="12"/>
      <c r="B6222" s="15"/>
      <c r="C6222" s="29"/>
    </row>
    <row r="6223" spans="1:3" x14ac:dyDescent="0.2">
      <c r="A6223" s="12"/>
      <c r="B6223" s="15"/>
      <c r="C6223" s="29"/>
    </row>
    <row r="6224" spans="1:3" x14ac:dyDescent="0.2">
      <c r="A6224" s="12"/>
      <c r="B6224" s="15"/>
      <c r="C6224" s="29"/>
    </row>
    <row r="6225" spans="1:3" x14ac:dyDescent="0.2">
      <c r="A6225" s="12"/>
      <c r="B6225" s="15"/>
      <c r="C6225" s="29"/>
    </row>
    <row r="6226" spans="1:3" x14ac:dyDescent="0.2">
      <c r="A6226" s="12"/>
      <c r="B6226" s="15"/>
      <c r="C6226" s="29"/>
    </row>
    <row r="6227" spans="1:3" x14ac:dyDescent="0.2">
      <c r="A6227" s="12"/>
      <c r="B6227" s="15"/>
      <c r="C6227" s="29"/>
    </row>
    <row r="6228" spans="1:3" x14ac:dyDescent="0.2">
      <c r="A6228" s="12"/>
      <c r="B6228" s="15"/>
      <c r="C6228" s="29"/>
    </row>
    <row r="6229" spans="1:3" x14ac:dyDescent="0.2">
      <c r="A6229" s="12"/>
      <c r="B6229" s="15"/>
      <c r="C6229" s="29"/>
    </row>
    <row r="6230" spans="1:3" x14ac:dyDescent="0.2">
      <c r="A6230" s="12"/>
      <c r="B6230" s="15"/>
      <c r="C6230" s="29"/>
    </row>
    <row r="6231" spans="1:3" x14ac:dyDescent="0.2">
      <c r="A6231" s="12"/>
      <c r="B6231" s="15"/>
      <c r="C6231" s="29"/>
    </row>
    <row r="6232" spans="1:3" x14ac:dyDescent="0.2">
      <c r="A6232" s="12"/>
      <c r="B6232" s="15"/>
      <c r="C6232" s="29"/>
    </row>
    <row r="6233" spans="1:3" x14ac:dyDescent="0.2">
      <c r="A6233" s="12"/>
      <c r="B6233" s="15"/>
      <c r="C6233" s="29"/>
    </row>
    <row r="6234" spans="1:3" x14ac:dyDescent="0.2">
      <c r="A6234" s="12"/>
      <c r="B6234" s="15"/>
      <c r="C6234" s="29"/>
    </row>
    <row r="6235" spans="1:3" x14ac:dyDescent="0.2">
      <c r="A6235" s="12"/>
      <c r="B6235" s="15"/>
      <c r="C6235" s="29"/>
    </row>
    <row r="6236" spans="1:3" x14ac:dyDescent="0.2">
      <c r="A6236" s="12"/>
      <c r="B6236" s="15"/>
      <c r="C6236" s="29"/>
    </row>
    <row r="6237" spans="1:3" x14ac:dyDescent="0.2">
      <c r="A6237" s="12"/>
      <c r="B6237" s="15"/>
      <c r="C6237" s="29"/>
    </row>
    <row r="6238" spans="1:3" x14ac:dyDescent="0.2">
      <c r="A6238" s="12"/>
      <c r="B6238" s="15"/>
      <c r="C6238" s="29"/>
    </row>
    <row r="6239" spans="1:3" x14ac:dyDescent="0.2">
      <c r="A6239" s="12"/>
      <c r="B6239" s="15"/>
      <c r="C6239" s="29"/>
    </row>
    <row r="6240" spans="1:3" x14ac:dyDescent="0.2">
      <c r="A6240" s="12"/>
      <c r="B6240" s="15"/>
      <c r="C6240" s="29"/>
    </row>
    <row r="6241" spans="1:3" x14ac:dyDescent="0.2">
      <c r="A6241" s="12"/>
      <c r="B6241" s="15"/>
      <c r="C6241" s="29"/>
    </row>
    <row r="6242" spans="1:3" x14ac:dyDescent="0.2">
      <c r="A6242" s="12"/>
      <c r="B6242" s="15"/>
      <c r="C6242" s="29"/>
    </row>
    <row r="6243" spans="1:3" x14ac:dyDescent="0.2">
      <c r="A6243" s="12"/>
      <c r="B6243" s="15"/>
      <c r="C6243" s="29"/>
    </row>
    <row r="6244" spans="1:3" x14ac:dyDescent="0.2">
      <c r="A6244" s="12"/>
      <c r="B6244" s="15"/>
      <c r="C6244" s="29"/>
    </row>
    <row r="6245" spans="1:3" x14ac:dyDescent="0.2">
      <c r="A6245" s="12"/>
      <c r="B6245" s="15"/>
      <c r="C6245" s="29"/>
    </row>
    <row r="6246" spans="1:3" x14ac:dyDescent="0.2">
      <c r="A6246" s="12"/>
      <c r="B6246" s="15"/>
      <c r="C6246" s="29"/>
    </row>
    <row r="6247" spans="1:3" x14ac:dyDescent="0.2">
      <c r="A6247" s="12"/>
      <c r="B6247" s="15"/>
      <c r="C6247" s="29"/>
    </row>
    <row r="6248" spans="1:3" x14ac:dyDescent="0.2">
      <c r="A6248" s="12"/>
      <c r="B6248" s="15"/>
      <c r="C6248" s="29"/>
    </row>
    <row r="6249" spans="1:3" x14ac:dyDescent="0.2">
      <c r="A6249" s="12"/>
      <c r="B6249" s="15"/>
      <c r="C6249" s="29"/>
    </row>
    <row r="6250" spans="1:3" x14ac:dyDescent="0.2">
      <c r="A6250" s="12"/>
      <c r="B6250" s="15"/>
      <c r="C6250" s="29"/>
    </row>
    <row r="6251" spans="1:3" x14ac:dyDescent="0.2">
      <c r="A6251" s="12"/>
      <c r="B6251" s="15"/>
      <c r="C6251" s="29"/>
    </row>
    <row r="6252" spans="1:3" x14ac:dyDescent="0.2">
      <c r="A6252" s="12"/>
      <c r="B6252" s="15"/>
      <c r="C6252" s="29"/>
    </row>
    <row r="6253" spans="1:3" x14ac:dyDescent="0.2">
      <c r="A6253" s="12"/>
      <c r="B6253" s="15"/>
      <c r="C6253" s="29"/>
    </row>
    <row r="6254" spans="1:3" x14ac:dyDescent="0.2">
      <c r="A6254" s="12"/>
      <c r="B6254" s="15"/>
      <c r="C6254" s="29"/>
    </row>
    <row r="6255" spans="1:3" x14ac:dyDescent="0.2">
      <c r="A6255" s="12"/>
      <c r="B6255" s="15"/>
      <c r="C6255" s="29"/>
    </row>
    <row r="6256" spans="1:3" x14ac:dyDescent="0.2">
      <c r="A6256" s="12"/>
      <c r="B6256" s="15"/>
      <c r="C6256" s="29"/>
    </row>
    <row r="6257" spans="1:3" x14ac:dyDescent="0.2">
      <c r="A6257" s="12"/>
      <c r="B6257" s="15"/>
      <c r="C6257" s="29"/>
    </row>
    <row r="6258" spans="1:3" x14ac:dyDescent="0.2">
      <c r="A6258" s="12"/>
      <c r="B6258" s="15"/>
      <c r="C6258" s="29"/>
    </row>
    <row r="6259" spans="1:3" x14ac:dyDescent="0.2">
      <c r="A6259" s="12"/>
      <c r="B6259" s="15"/>
      <c r="C6259" s="29"/>
    </row>
    <row r="6260" spans="1:3" x14ac:dyDescent="0.2">
      <c r="A6260" s="12"/>
      <c r="B6260" s="15"/>
      <c r="C6260" s="29"/>
    </row>
    <row r="6261" spans="1:3" x14ac:dyDescent="0.2">
      <c r="A6261" s="12"/>
      <c r="B6261" s="15"/>
      <c r="C6261" s="29"/>
    </row>
    <row r="6262" spans="1:3" x14ac:dyDescent="0.2">
      <c r="A6262" s="12"/>
      <c r="B6262" s="15"/>
      <c r="C6262" s="29"/>
    </row>
    <row r="6263" spans="1:3" x14ac:dyDescent="0.2">
      <c r="A6263" s="12"/>
      <c r="B6263" s="15"/>
      <c r="C6263" s="29"/>
    </row>
    <row r="6264" spans="1:3" x14ac:dyDescent="0.2">
      <c r="A6264" s="12"/>
      <c r="B6264" s="15"/>
      <c r="C6264" s="29"/>
    </row>
    <row r="6265" spans="1:3" x14ac:dyDescent="0.2">
      <c r="A6265" s="12"/>
      <c r="B6265" s="15"/>
      <c r="C6265" s="29"/>
    </row>
    <row r="6266" spans="1:3" x14ac:dyDescent="0.2">
      <c r="A6266" s="12"/>
      <c r="B6266" s="15"/>
      <c r="C6266" s="29"/>
    </row>
    <row r="6267" spans="1:3" x14ac:dyDescent="0.2">
      <c r="A6267" s="12"/>
      <c r="B6267" s="15"/>
      <c r="C6267" s="29"/>
    </row>
    <row r="6268" spans="1:3" x14ac:dyDescent="0.2">
      <c r="A6268" s="12"/>
      <c r="B6268" s="15"/>
      <c r="C6268" s="29"/>
    </row>
    <row r="6269" spans="1:3" x14ac:dyDescent="0.2">
      <c r="A6269" s="12"/>
      <c r="B6269" s="15"/>
      <c r="C6269" s="29"/>
    </row>
    <row r="6270" spans="1:3" x14ac:dyDescent="0.2">
      <c r="A6270" s="12"/>
      <c r="B6270" s="15"/>
      <c r="C6270" s="29"/>
    </row>
    <row r="6271" spans="1:3" x14ac:dyDescent="0.2">
      <c r="A6271" s="12"/>
      <c r="B6271" s="15"/>
      <c r="C6271" s="29"/>
    </row>
    <row r="6272" spans="1:3" x14ac:dyDescent="0.2">
      <c r="A6272" s="12"/>
      <c r="B6272" s="15"/>
      <c r="C6272" s="29"/>
    </row>
    <row r="6273" spans="1:3" x14ac:dyDescent="0.2">
      <c r="A6273" s="12"/>
      <c r="B6273" s="15"/>
      <c r="C6273" s="29"/>
    </row>
    <row r="6274" spans="1:3" x14ac:dyDescent="0.2">
      <c r="A6274" s="12"/>
      <c r="B6274" s="15"/>
      <c r="C6274" s="29"/>
    </row>
    <row r="6275" spans="1:3" x14ac:dyDescent="0.2">
      <c r="A6275" s="12"/>
      <c r="B6275" s="15"/>
      <c r="C6275" s="29"/>
    </row>
    <row r="6276" spans="1:3" x14ac:dyDescent="0.2">
      <c r="A6276" s="12"/>
      <c r="B6276" s="15"/>
      <c r="C6276" s="29"/>
    </row>
    <row r="6277" spans="1:3" x14ac:dyDescent="0.2">
      <c r="A6277" s="12"/>
      <c r="B6277" s="15"/>
      <c r="C6277" s="29"/>
    </row>
    <row r="6278" spans="1:3" x14ac:dyDescent="0.2">
      <c r="A6278" s="12"/>
      <c r="B6278" s="15"/>
      <c r="C6278" s="29"/>
    </row>
    <row r="6279" spans="1:3" x14ac:dyDescent="0.2">
      <c r="A6279" s="12"/>
      <c r="B6279" s="15"/>
      <c r="C6279" s="29"/>
    </row>
    <row r="6280" spans="1:3" x14ac:dyDescent="0.2">
      <c r="A6280" s="12"/>
      <c r="B6280" s="15"/>
      <c r="C6280" s="29"/>
    </row>
    <row r="6281" spans="1:3" x14ac:dyDescent="0.2">
      <c r="A6281" s="12"/>
      <c r="B6281" s="15"/>
      <c r="C6281" s="29"/>
    </row>
    <row r="6282" spans="1:3" x14ac:dyDescent="0.2">
      <c r="A6282" s="12"/>
      <c r="B6282" s="15"/>
      <c r="C6282" s="29"/>
    </row>
    <row r="6283" spans="1:3" x14ac:dyDescent="0.2">
      <c r="A6283" s="12"/>
      <c r="B6283" s="15"/>
      <c r="C6283" s="29"/>
    </row>
    <row r="6284" spans="1:3" x14ac:dyDescent="0.2">
      <c r="A6284" s="12"/>
      <c r="B6284" s="15"/>
      <c r="C6284" s="29"/>
    </row>
    <row r="6285" spans="1:3" x14ac:dyDescent="0.2">
      <c r="A6285" s="12"/>
      <c r="B6285" s="15"/>
      <c r="C6285" s="29"/>
    </row>
    <row r="6286" spans="1:3" x14ac:dyDescent="0.2">
      <c r="A6286" s="12"/>
      <c r="B6286" s="15"/>
      <c r="C6286" s="29"/>
    </row>
    <row r="6287" spans="1:3" x14ac:dyDescent="0.2">
      <c r="A6287" s="12"/>
      <c r="B6287" s="15"/>
      <c r="C6287" s="29"/>
    </row>
    <row r="6288" spans="1:3" x14ac:dyDescent="0.2">
      <c r="A6288" s="12"/>
      <c r="B6288" s="15"/>
      <c r="C6288" s="29"/>
    </row>
    <row r="6289" spans="1:3" x14ac:dyDescent="0.2">
      <c r="A6289" s="12"/>
      <c r="B6289" s="15"/>
      <c r="C6289" s="29"/>
    </row>
    <row r="6290" spans="1:3" x14ac:dyDescent="0.2">
      <c r="A6290" s="12"/>
      <c r="B6290" s="15"/>
      <c r="C6290" s="29"/>
    </row>
    <row r="6291" spans="1:3" x14ac:dyDescent="0.2">
      <c r="A6291" s="12"/>
      <c r="B6291" s="15"/>
      <c r="C6291" s="29"/>
    </row>
    <row r="6292" spans="1:3" x14ac:dyDescent="0.2">
      <c r="A6292" s="12"/>
      <c r="B6292" s="15"/>
      <c r="C6292" s="29"/>
    </row>
    <row r="6293" spans="1:3" x14ac:dyDescent="0.2">
      <c r="A6293" s="12"/>
      <c r="B6293" s="15"/>
      <c r="C6293" s="29"/>
    </row>
    <row r="6294" spans="1:3" x14ac:dyDescent="0.2">
      <c r="A6294" s="12"/>
      <c r="B6294" s="15"/>
      <c r="C6294" s="29"/>
    </row>
    <row r="6295" spans="1:3" x14ac:dyDescent="0.2">
      <c r="A6295" s="12"/>
      <c r="B6295" s="15"/>
      <c r="C6295" s="29"/>
    </row>
    <row r="6296" spans="1:3" x14ac:dyDescent="0.2">
      <c r="A6296" s="12"/>
      <c r="B6296" s="15"/>
      <c r="C6296" s="29"/>
    </row>
    <row r="6297" spans="1:3" x14ac:dyDescent="0.2">
      <c r="A6297" s="12"/>
      <c r="B6297" s="15"/>
      <c r="C6297" s="29"/>
    </row>
    <row r="6298" spans="1:3" x14ac:dyDescent="0.2">
      <c r="A6298" s="12"/>
      <c r="B6298" s="15"/>
      <c r="C6298" s="29"/>
    </row>
    <row r="6299" spans="1:3" x14ac:dyDescent="0.2">
      <c r="A6299" s="12"/>
      <c r="B6299" s="15"/>
      <c r="C6299" s="29"/>
    </row>
    <row r="6300" spans="1:3" x14ac:dyDescent="0.2">
      <c r="A6300" s="12"/>
      <c r="B6300" s="15"/>
      <c r="C6300" s="29"/>
    </row>
    <row r="6301" spans="1:3" x14ac:dyDescent="0.2">
      <c r="A6301" s="12"/>
      <c r="B6301" s="15"/>
      <c r="C6301" s="29"/>
    </row>
    <row r="6302" spans="1:3" x14ac:dyDescent="0.2">
      <c r="A6302" s="12"/>
      <c r="B6302" s="15"/>
      <c r="C6302" s="29"/>
    </row>
    <row r="6303" spans="1:3" x14ac:dyDescent="0.2">
      <c r="A6303" s="12"/>
      <c r="B6303" s="15"/>
      <c r="C6303" s="29"/>
    </row>
    <row r="6304" spans="1:3" x14ac:dyDescent="0.2">
      <c r="A6304" s="12"/>
      <c r="B6304" s="15"/>
      <c r="C6304" s="29"/>
    </row>
    <row r="6305" spans="1:3" x14ac:dyDescent="0.2">
      <c r="A6305" s="12"/>
      <c r="B6305" s="15"/>
      <c r="C6305" s="29"/>
    </row>
    <row r="6306" spans="1:3" x14ac:dyDescent="0.2">
      <c r="A6306" s="12"/>
      <c r="B6306" s="15"/>
      <c r="C6306" s="29"/>
    </row>
    <row r="6307" spans="1:3" x14ac:dyDescent="0.2">
      <c r="A6307" s="12"/>
      <c r="B6307" s="15"/>
      <c r="C6307" s="29"/>
    </row>
    <row r="6308" spans="1:3" x14ac:dyDescent="0.2">
      <c r="A6308" s="12"/>
      <c r="B6308" s="15"/>
      <c r="C6308" s="29"/>
    </row>
    <row r="6309" spans="1:3" x14ac:dyDescent="0.2">
      <c r="A6309" s="12"/>
      <c r="B6309" s="15"/>
      <c r="C6309" s="29"/>
    </row>
    <row r="6310" spans="1:3" x14ac:dyDescent="0.2">
      <c r="A6310" s="12"/>
      <c r="B6310" s="15"/>
      <c r="C6310" s="29"/>
    </row>
    <row r="6311" spans="1:3" x14ac:dyDescent="0.2">
      <c r="A6311" s="12"/>
      <c r="B6311" s="15"/>
      <c r="C6311" s="29"/>
    </row>
    <row r="6312" spans="1:3" x14ac:dyDescent="0.2">
      <c r="A6312" s="12"/>
      <c r="B6312" s="15"/>
      <c r="C6312" s="29"/>
    </row>
    <row r="6313" spans="1:3" x14ac:dyDescent="0.2">
      <c r="A6313" s="12"/>
      <c r="B6313" s="15"/>
      <c r="C6313" s="29"/>
    </row>
    <row r="6314" spans="1:3" x14ac:dyDescent="0.2">
      <c r="A6314" s="12"/>
      <c r="B6314" s="15"/>
      <c r="C6314" s="29"/>
    </row>
    <row r="6315" spans="1:3" x14ac:dyDescent="0.2">
      <c r="A6315" s="12"/>
      <c r="B6315" s="15"/>
      <c r="C6315" s="29"/>
    </row>
    <row r="6316" spans="1:3" x14ac:dyDescent="0.2">
      <c r="A6316" s="12"/>
      <c r="B6316" s="15"/>
      <c r="C6316" s="29"/>
    </row>
    <row r="6317" spans="1:3" x14ac:dyDescent="0.2">
      <c r="A6317" s="12"/>
      <c r="B6317" s="15"/>
      <c r="C6317" s="29"/>
    </row>
    <row r="6318" spans="1:3" x14ac:dyDescent="0.2">
      <c r="A6318" s="12"/>
      <c r="B6318" s="15"/>
      <c r="C6318" s="29"/>
    </row>
    <row r="6319" spans="1:3" x14ac:dyDescent="0.2">
      <c r="A6319" s="12"/>
      <c r="B6319" s="15"/>
      <c r="C6319" s="29"/>
    </row>
    <row r="6320" spans="1:3" x14ac:dyDescent="0.2">
      <c r="A6320" s="12"/>
      <c r="B6320" s="15"/>
      <c r="C6320" s="29"/>
    </row>
    <row r="6321" spans="1:3" x14ac:dyDescent="0.2">
      <c r="A6321" s="12"/>
      <c r="B6321" s="15"/>
      <c r="C6321" s="29"/>
    </row>
    <row r="6322" spans="1:3" x14ac:dyDescent="0.2">
      <c r="A6322" s="12"/>
      <c r="B6322" s="15"/>
      <c r="C6322" s="29"/>
    </row>
    <row r="6323" spans="1:3" x14ac:dyDescent="0.2">
      <c r="A6323" s="12"/>
      <c r="B6323" s="15"/>
      <c r="C6323" s="29"/>
    </row>
    <row r="6324" spans="1:3" x14ac:dyDescent="0.2">
      <c r="A6324" s="12"/>
      <c r="B6324" s="15"/>
      <c r="C6324" s="29"/>
    </row>
    <row r="6325" spans="1:3" x14ac:dyDescent="0.2">
      <c r="A6325" s="12"/>
      <c r="B6325" s="15"/>
      <c r="C6325" s="29"/>
    </row>
    <row r="6326" spans="1:3" x14ac:dyDescent="0.2">
      <c r="A6326" s="12"/>
      <c r="B6326" s="15"/>
      <c r="C6326" s="29"/>
    </row>
    <row r="6327" spans="1:3" x14ac:dyDescent="0.2">
      <c r="A6327" s="12"/>
      <c r="B6327" s="15"/>
      <c r="C6327" s="29"/>
    </row>
    <row r="6328" spans="1:3" x14ac:dyDescent="0.2">
      <c r="A6328" s="12"/>
      <c r="B6328" s="15"/>
      <c r="C6328" s="29"/>
    </row>
    <row r="6329" spans="1:3" x14ac:dyDescent="0.2">
      <c r="A6329" s="12"/>
      <c r="B6329" s="15"/>
      <c r="C6329" s="29"/>
    </row>
    <row r="6330" spans="1:3" x14ac:dyDescent="0.2">
      <c r="A6330" s="12"/>
      <c r="B6330" s="15"/>
      <c r="C6330" s="29"/>
    </row>
    <row r="6331" spans="1:3" x14ac:dyDescent="0.2">
      <c r="A6331" s="12"/>
      <c r="B6331" s="15"/>
      <c r="C6331" s="29"/>
    </row>
    <row r="6332" spans="1:3" x14ac:dyDescent="0.2">
      <c r="A6332" s="12"/>
      <c r="B6332" s="15"/>
      <c r="C6332" s="29"/>
    </row>
    <row r="6333" spans="1:3" x14ac:dyDescent="0.2">
      <c r="A6333" s="12"/>
      <c r="B6333" s="15"/>
      <c r="C6333" s="29"/>
    </row>
    <row r="6334" spans="1:3" x14ac:dyDescent="0.2">
      <c r="A6334" s="12"/>
      <c r="B6334" s="15"/>
      <c r="C6334" s="29"/>
    </row>
    <row r="6335" spans="1:3" x14ac:dyDescent="0.2">
      <c r="A6335" s="12"/>
      <c r="B6335" s="15"/>
      <c r="C6335" s="29"/>
    </row>
    <row r="6336" spans="1:3" x14ac:dyDescent="0.2">
      <c r="A6336" s="12"/>
      <c r="B6336" s="15"/>
      <c r="C6336" s="29"/>
    </row>
    <row r="6337" spans="1:3" x14ac:dyDescent="0.2">
      <c r="A6337" s="12"/>
      <c r="B6337" s="15"/>
      <c r="C6337" s="29"/>
    </row>
    <row r="6338" spans="1:3" x14ac:dyDescent="0.2">
      <c r="A6338" s="12"/>
      <c r="B6338" s="15"/>
      <c r="C6338" s="29"/>
    </row>
    <row r="6339" spans="1:3" x14ac:dyDescent="0.2">
      <c r="A6339" s="12"/>
      <c r="B6339" s="15"/>
      <c r="C6339" s="29"/>
    </row>
    <row r="6340" spans="1:3" x14ac:dyDescent="0.2">
      <c r="A6340" s="12"/>
      <c r="B6340" s="15"/>
      <c r="C6340" s="29"/>
    </row>
    <row r="6341" spans="1:3" x14ac:dyDescent="0.2">
      <c r="A6341" s="12"/>
      <c r="B6341" s="15"/>
      <c r="C6341" s="29"/>
    </row>
    <row r="6342" spans="1:3" x14ac:dyDescent="0.2">
      <c r="A6342" s="12"/>
      <c r="B6342" s="15"/>
      <c r="C6342" s="29"/>
    </row>
    <row r="6343" spans="1:3" x14ac:dyDescent="0.2">
      <c r="A6343" s="12"/>
      <c r="B6343" s="15"/>
      <c r="C6343" s="29"/>
    </row>
    <row r="6344" spans="1:3" x14ac:dyDescent="0.2">
      <c r="A6344" s="12"/>
      <c r="B6344" s="15"/>
      <c r="C6344" s="29"/>
    </row>
    <row r="6345" spans="1:3" x14ac:dyDescent="0.2">
      <c r="A6345" s="12"/>
      <c r="B6345" s="15"/>
      <c r="C6345" s="29"/>
    </row>
    <row r="6346" spans="1:3" x14ac:dyDescent="0.2">
      <c r="A6346" s="12"/>
      <c r="B6346" s="15"/>
      <c r="C6346" s="29"/>
    </row>
    <row r="6347" spans="1:3" x14ac:dyDescent="0.2">
      <c r="A6347" s="12"/>
      <c r="B6347" s="15"/>
      <c r="C6347" s="29"/>
    </row>
    <row r="6348" spans="1:3" x14ac:dyDescent="0.2">
      <c r="A6348" s="12"/>
      <c r="B6348" s="15"/>
      <c r="C6348" s="29"/>
    </row>
    <row r="6349" spans="1:3" x14ac:dyDescent="0.2">
      <c r="A6349" s="12"/>
      <c r="B6349" s="15"/>
      <c r="C6349" s="29"/>
    </row>
    <row r="6350" spans="1:3" x14ac:dyDescent="0.2">
      <c r="A6350" s="12"/>
      <c r="B6350" s="15"/>
      <c r="C6350" s="29"/>
    </row>
    <row r="6351" spans="1:3" x14ac:dyDescent="0.2">
      <c r="A6351" s="12"/>
      <c r="B6351" s="15"/>
      <c r="C6351" s="29"/>
    </row>
    <row r="6352" spans="1:3" x14ac:dyDescent="0.2">
      <c r="A6352" s="12"/>
      <c r="B6352" s="15"/>
      <c r="C6352" s="29"/>
    </row>
    <row r="6353" spans="1:3" x14ac:dyDescent="0.2">
      <c r="A6353" s="12"/>
      <c r="B6353" s="15"/>
      <c r="C6353" s="29"/>
    </row>
    <row r="6354" spans="1:3" x14ac:dyDescent="0.2">
      <c r="A6354" s="12"/>
      <c r="B6354" s="15"/>
      <c r="C6354" s="29"/>
    </row>
    <row r="6355" spans="1:3" x14ac:dyDescent="0.2">
      <c r="A6355" s="12"/>
      <c r="B6355" s="15"/>
      <c r="C6355" s="29"/>
    </row>
    <row r="6356" spans="1:3" x14ac:dyDescent="0.2">
      <c r="A6356" s="12"/>
      <c r="B6356" s="15"/>
      <c r="C6356" s="29"/>
    </row>
    <row r="6357" spans="1:3" x14ac:dyDescent="0.2">
      <c r="A6357" s="12"/>
      <c r="B6357" s="15"/>
      <c r="C6357" s="29"/>
    </row>
    <row r="6358" spans="1:3" x14ac:dyDescent="0.2">
      <c r="A6358" s="12"/>
      <c r="B6358" s="15"/>
      <c r="C6358" s="29"/>
    </row>
    <row r="6359" spans="1:3" x14ac:dyDescent="0.2">
      <c r="A6359" s="12"/>
      <c r="B6359" s="15"/>
      <c r="C6359" s="29"/>
    </row>
    <row r="6360" spans="1:3" x14ac:dyDescent="0.2">
      <c r="A6360" s="12"/>
      <c r="B6360" s="15"/>
      <c r="C6360" s="29"/>
    </row>
    <row r="6361" spans="1:3" x14ac:dyDescent="0.2">
      <c r="A6361" s="12"/>
      <c r="B6361" s="15"/>
      <c r="C6361" s="29"/>
    </row>
    <row r="6362" spans="1:3" x14ac:dyDescent="0.2">
      <c r="A6362" s="12"/>
      <c r="B6362" s="15"/>
      <c r="C6362" s="29"/>
    </row>
    <row r="6363" spans="1:3" x14ac:dyDescent="0.2">
      <c r="A6363" s="12"/>
      <c r="B6363" s="15"/>
      <c r="C6363" s="29"/>
    </row>
    <row r="6364" spans="1:3" x14ac:dyDescent="0.2">
      <c r="A6364" s="12"/>
      <c r="B6364" s="15"/>
      <c r="C6364" s="29"/>
    </row>
    <row r="6365" spans="1:3" x14ac:dyDescent="0.2">
      <c r="A6365" s="12"/>
      <c r="B6365" s="15"/>
      <c r="C6365" s="29"/>
    </row>
    <row r="6366" spans="1:3" x14ac:dyDescent="0.2">
      <c r="A6366" s="12"/>
      <c r="B6366" s="15"/>
      <c r="C6366" s="29"/>
    </row>
    <row r="6367" spans="1:3" x14ac:dyDescent="0.2">
      <c r="A6367" s="12"/>
      <c r="B6367" s="15"/>
      <c r="C6367" s="29"/>
    </row>
    <row r="6368" spans="1:3" x14ac:dyDescent="0.2">
      <c r="A6368" s="12"/>
      <c r="B6368" s="15"/>
      <c r="C6368" s="29"/>
    </row>
    <row r="6369" spans="1:3" x14ac:dyDescent="0.2">
      <c r="A6369" s="12"/>
      <c r="B6369" s="15"/>
      <c r="C6369" s="29"/>
    </row>
    <row r="6370" spans="1:3" x14ac:dyDescent="0.2">
      <c r="A6370" s="12"/>
      <c r="B6370" s="15"/>
      <c r="C6370" s="29"/>
    </row>
    <row r="6371" spans="1:3" x14ac:dyDescent="0.2">
      <c r="A6371" s="12"/>
      <c r="B6371" s="15"/>
      <c r="C6371" s="29"/>
    </row>
    <row r="6372" spans="1:3" x14ac:dyDescent="0.2">
      <c r="A6372" s="12"/>
      <c r="B6372" s="15"/>
      <c r="C6372" s="29"/>
    </row>
    <row r="6373" spans="1:3" x14ac:dyDescent="0.2">
      <c r="A6373" s="12"/>
      <c r="B6373" s="15"/>
      <c r="C6373" s="29"/>
    </row>
    <row r="6374" spans="1:3" x14ac:dyDescent="0.2">
      <c r="A6374" s="12"/>
      <c r="B6374" s="15"/>
      <c r="C6374" s="29"/>
    </row>
    <row r="6375" spans="1:3" x14ac:dyDescent="0.2">
      <c r="A6375" s="12"/>
      <c r="B6375" s="15"/>
      <c r="C6375" s="29"/>
    </row>
    <row r="6376" spans="1:3" x14ac:dyDescent="0.2">
      <c r="A6376" s="12"/>
      <c r="B6376" s="15"/>
      <c r="C6376" s="29"/>
    </row>
    <row r="6377" spans="1:3" x14ac:dyDescent="0.2">
      <c r="A6377" s="12"/>
      <c r="B6377" s="15"/>
      <c r="C6377" s="29"/>
    </row>
    <row r="6378" spans="1:3" x14ac:dyDescent="0.2">
      <c r="A6378" s="12"/>
      <c r="B6378" s="15"/>
      <c r="C6378" s="29"/>
    </row>
    <row r="6379" spans="1:3" x14ac:dyDescent="0.2">
      <c r="A6379" s="12"/>
      <c r="B6379" s="15"/>
      <c r="C6379" s="29"/>
    </row>
    <row r="6380" spans="1:3" x14ac:dyDescent="0.2">
      <c r="A6380" s="12"/>
      <c r="B6380" s="15"/>
      <c r="C6380" s="29"/>
    </row>
    <row r="6381" spans="1:3" x14ac:dyDescent="0.2">
      <c r="A6381" s="12"/>
      <c r="B6381" s="15"/>
      <c r="C6381" s="29"/>
    </row>
    <row r="6382" spans="1:3" x14ac:dyDescent="0.2">
      <c r="A6382" s="12"/>
      <c r="B6382" s="15"/>
      <c r="C6382" s="29"/>
    </row>
    <row r="6383" spans="1:3" x14ac:dyDescent="0.2">
      <c r="A6383" s="12"/>
      <c r="B6383" s="15"/>
      <c r="C6383" s="29"/>
    </row>
    <row r="6384" spans="1:3" x14ac:dyDescent="0.2">
      <c r="A6384" s="12"/>
      <c r="B6384" s="15"/>
      <c r="C6384" s="29"/>
    </row>
    <row r="6385" spans="1:3" x14ac:dyDescent="0.2">
      <c r="A6385" s="12"/>
      <c r="B6385" s="15"/>
      <c r="C6385" s="29"/>
    </row>
    <row r="6386" spans="1:3" x14ac:dyDescent="0.2">
      <c r="A6386" s="12"/>
      <c r="B6386" s="15"/>
      <c r="C6386" s="29"/>
    </row>
    <row r="6387" spans="1:3" x14ac:dyDescent="0.2">
      <c r="A6387" s="12"/>
      <c r="B6387" s="15"/>
      <c r="C6387" s="29"/>
    </row>
    <row r="6388" spans="1:3" x14ac:dyDescent="0.2">
      <c r="A6388" s="12"/>
      <c r="B6388" s="15"/>
      <c r="C6388" s="29"/>
    </row>
    <row r="6389" spans="1:3" x14ac:dyDescent="0.2">
      <c r="A6389" s="12"/>
      <c r="B6389" s="15"/>
      <c r="C6389" s="29"/>
    </row>
    <row r="6390" spans="1:3" x14ac:dyDescent="0.2">
      <c r="A6390" s="12"/>
      <c r="B6390" s="15"/>
      <c r="C6390" s="29"/>
    </row>
    <row r="6391" spans="1:3" x14ac:dyDescent="0.2">
      <c r="A6391" s="12"/>
      <c r="B6391" s="15"/>
      <c r="C6391" s="29"/>
    </row>
    <row r="6392" spans="1:3" x14ac:dyDescent="0.2">
      <c r="A6392" s="12"/>
      <c r="B6392" s="15"/>
      <c r="C6392" s="29"/>
    </row>
    <row r="6393" spans="1:3" x14ac:dyDescent="0.2">
      <c r="A6393" s="12"/>
      <c r="B6393" s="15"/>
      <c r="C6393" s="29"/>
    </row>
    <row r="6394" spans="1:3" x14ac:dyDescent="0.2">
      <c r="A6394" s="12"/>
      <c r="B6394" s="15"/>
      <c r="C6394" s="29"/>
    </row>
    <row r="6395" spans="1:3" x14ac:dyDescent="0.2">
      <c r="A6395" s="12"/>
      <c r="B6395" s="15"/>
      <c r="C6395" s="29"/>
    </row>
    <row r="6396" spans="1:3" x14ac:dyDescent="0.2">
      <c r="A6396" s="12"/>
      <c r="B6396" s="15"/>
      <c r="C6396" s="29"/>
    </row>
    <row r="6397" spans="1:3" x14ac:dyDescent="0.2">
      <c r="A6397" s="12"/>
      <c r="B6397" s="15"/>
      <c r="C6397" s="29"/>
    </row>
    <row r="6398" spans="1:3" x14ac:dyDescent="0.2">
      <c r="A6398" s="12"/>
      <c r="B6398" s="15"/>
      <c r="C6398" s="29"/>
    </row>
    <row r="6399" spans="1:3" x14ac:dyDescent="0.2">
      <c r="A6399" s="12"/>
      <c r="B6399" s="15"/>
      <c r="C6399" s="29"/>
    </row>
    <row r="6400" spans="1:3" x14ac:dyDescent="0.2">
      <c r="A6400" s="12"/>
      <c r="B6400" s="15"/>
      <c r="C6400" s="29"/>
    </row>
    <row r="6401" spans="1:3" x14ac:dyDescent="0.2">
      <c r="A6401" s="12"/>
      <c r="B6401" s="15"/>
      <c r="C6401" s="29"/>
    </row>
    <row r="6402" spans="1:3" x14ac:dyDescent="0.2">
      <c r="A6402" s="12"/>
      <c r="B6402" s="15"/>
      <c r="C6402" s="29"/>
    </row>
    <row r="6403" spans="1:3" x14ac:dyDescent="0.2">
      <c r="A6403" s="12"/>
      <c r="B6403" s="15"/>
      <c r="C6403" s="29"/>
    </row>
    <row r="6404" spans="1:3" x14ac:dyDescent="0.2">
      <c r="A6404" s="12"/>
      <c r="B6404" s="15"/>
      <c r="C6404" s="29"/>
    </row>
    <row r="6405" spans="1:3" x14ac:dyDescent="0.2">
      <c r="A6405" s="12"/>
      <c r="B6405" s="15"/>
      <c r="C6405" s="29"/>
    </row>
    <row r="6406" spans="1:3" x14ac:dyDescent="0.2">
      <c r="A6406" s="12"/>
      <c r="B6406" s="15"/>
      <c r="C6406" s="29"/>
    </row>
    <row r="6407" spans="1:3" x14ac:dyDescent="0.2">
      <c r="A6407" s="12"/>
      <c r="B6407" s="15"/>
      <c r="C6407" s="29"/>
    </row>
    <row r="6408" spans="1:3" x14ac:dyDescent="0.2">
      <c r="A6408" s="12"/>
      <c r="B6408" s="15"/>
      <c r="C6408" s="29"/>
    </row>
    <row r="6409" spans="1:3" x14ac:dyDescent="0.2">
      <c r="A6409" s="12"/>
      <c r="B6409" s="15"/>
      <c r="C6409" s="29"/>
    </row>
    <row r="6410" spans="1:3" x14ac:dyDescent="0.2">
      <c r="A6410" s="12"/>
      <c r="B6410" s="15"/>
      <c r="C6410" s="29"/>
    </row>
    <row r="6411" spans="1:3" x14ac:dyDescent="0.2">
      <c r="A6411" s="12"/>
      <c r="B6411" s="15"/>
      <c r="C6411" s="29"/>
    </row>
    <row r="6412" spans="1:3" x14ac:dyDescent="0.2">
      <c r="A6412" s="12"/>
      <c r="B6412" s="15"/>
      <c r="C6412" s="29"/>
    </row>
    <row r="6413" spans="1:3" x14ac:dyDescent="0.2">
      <c r="A6413" s="12"/>
      <c r="B6413" s="15"/>
      <c r="C6413" s="29"/>
    </row>
    <row r="6414" spans="1:3" x14ac:dyDescent="0.2">
      <c r="A6414" s="12"/>
      <c r="B6414" s="15"/>
      <c r="C6414" s="29"/>
    </row>
    <row r="6415" spans="1:3" x14ac:dyDescent="0.2">
      <c r="A6415" s="12"/>
      <c r="B6415" s="15"/>
      <c r="C6415" s="29"/>
    </row>
    <row r="6416" spans="1:3" x14ac:dyDescent="0.2">
      <c r="A6416" s="12"/>
      <c r="B6416" s="15"/>
      <c r="C6416" s="29"/>
    </row>
    <row r="6417" spans="1:3" x14ac:dyDescent="0.2">
      <c r="A6417" s="12"/>
      <c r="B6417" s="15"/>
      <c r="C6417" s="29"/>
    </row>
    <row r="6418" spans="1:3" x14ac:dyDescent="0.2">
      <c r="A6418" s="12"/>
      <c r="B6418" s="15"/>
      <c r="C6418" s="29"/>
    </row>
    <row r="6419" spans="1:3" x14ac:dyDescent="0.2">
      <c r="A6419" s="12"/>
      <c r="B6419" s="15"/>
      <c r="C6419" s="29"/>
    </row>
    <row r="6420" spans="1:3" x14ac:dyDescent="0.2">
      <c r="A6420" s="12"/>
      <c r="B6420" s="15"/>
      <c r="C6420" s="29"/>
    </row>
    <row r="6421" spans="1:3" x14ac:dyDescent="0.2">
      <c r="A6421" s="12"/>
      <c r="B6421" s="15"/>
      <c r="C6421" s="29"/>
    </row>
    <row r="6422" spans="1:3" x14ac:dyDescent="0.2">
      <c r="A6422" s="12"/>
      <c r="B6422" s="15"/>
      <c r="C6422" s="29"/>
    </row>
    <row r="6423" spans="1:3" x14ac:dyDescent="0.2">
      <c r="A6423" s="12"/>
      <c r="B6423" s="15"/>
      <c r="C6423" s="29"/>
    </row>
    <row r="6424" spans="1:3" x14ac:dyDescent="0.2">
      <c r="A6424" s="12"/>
      <c r="B6424" s="15"/>
      <c r="C6424" s="29"/>
    </row>
    <row r="6425" spans="1:3" x14ac:dyDescent="0.2">
      <c r="A6425" s="12"/>
      <c r="B6425" s="15"/>
      <c r="C6425" s="29"/>
    </row>
    <row r="6426" spans="1:3" x14ac:dyDescent="0.2">
      <c r="A6426" s="12"/>
      <c r="B6426" s="15"/>
      <c r="C6426" s="29"/>
    </row>
    <row r="6427" spans="1:3" x14ac:dyDescent="0.2">
      <c r="A6427" s="12"/>
      <c r="B6427" s="15"/>
      <c r="C6427" s="29"/>
    </row>
    <row r="6428" spans="1:3" x14ac:dyDescent="0.2">
      <c r="A6428" s="12"/>
      <c r="B6428" s="15"/>
      <c r="C6428" s="29"/>
    </row>
    <row r="6429" spans="1:3" x14ac:dyDescent="0.2">
      <c r="A6429" s="12"/>
      <c r="B6429" s="15"/>
      <c r="C6429" s="29"/>
    </row>
    <row r="6430" spans="1:3" x14ac:dyDescent="0.2">
      <c r="A6430" s="12"/>
      <c r="B6430" s="15"/>
      <c r="C6430" s="29"/>
    </row>
    <row r="6431" spans="1:3" x14ac:dyDescent="0.2">
      <c r="A6431" s="12"/>
      <c r="B6431" s="15"/>
      <c r="C6431" s="29"/>
    </row>
    <row r="6432" spans="1:3" x14ac:dyDescent="0.2">
      <c r="A6432" s="12"/>
      <c r="B6432" s="15"/>
      <c r="C6432" s="29"/>
    </row>
    <row r="6433" spans="1:3" x14ac:dyDescent="0.2">
      <c r="A6433" s="12"/>
      <c r="B6433" s="15"/>
      <c r="C6433" s="29"/>
    </row>
    <row r="6434" spans="1:3" x14ac:dyDescent="0.2">
      <c r="A6434" s="12"/>
      <c r="B6434" s="15"/>
      <c r="C6434" s="29"/>
    </row>
    <row r="6435" spans="1:3" x14ac:dyDescent="0.2">
      <c r="A6435" s="12"/>
      <c r="B6435" s="15"/>
      <c r="C6435" s="29"/>
    </row>
    <row r="6436" spans="1:3" x14ac:dyDescent="0.2">
      <c r="A6436" s="12"/>
      <c r="B6436" s="15"/>
      <c r="C6436" s="29"/>
    </row>
    <row r="6437" spans="1:3" x14ac:dyDescent="0.2">
      <c r="A6437" s="12"/>
      <c r="B6437" s="15"/>
      <c r="C6437" s="29"/>
    </row>
    <row r="6438" spans="1:3" x14ac:dyDescent="0.2">
      <c r="A6438" s="12"/>
      <c r="B6438" s="15"/>
      <c r="C6438" s="29"/>
    </row>
    <row r="6439" spans="1:3" x14ac:dyDescent="0.2">
      <c r="A6439" s="12"/>
      <c r="B6439" s="15"/>
      <c r="C6439" s="29"/>
    </row>
    <row r="6440" spans="1:3" x14ac:dyDescent="0.2">
      <c r="A6440" s="12"/>
      <c r="B6440" s="15"/>
      <c r="C6440" s="29"/>
    </row>
    <row r="6441" spans="1:3" x14ac:dyDescent="0.2">
      <c r="A6441" s="12"/>
      <c r="B6441" s="15"/>
      <c r="C6441" s="29"/>
    </row>
    <row r="6442" spans="1:3" x14ac:dyDescent="0.2">
      <c r="A6442" s="12"/>
      <c r="B6442" s="15"/>
      <c r="C6442" s="29"/>
    </row>
    <row r="6443" spans="1:3" x14ac:dyDescent="0.2">
      <c r="A6443" s="12"/>
      <c r="B6443" s="15"/>
      <c r="C6443" s="29"/>
    </row>
    <row r="6444" spans="1:3" x14ac:dyDescent="0.2">
      <c r="A6444" s="12"/>
      <c r="B6444" s="15"/>
      <c r="C6444" s="29"/>
    </row>
    <row r="6445" spans="1:3" x14ac:dyDescent="0.2">
      <c r="A6445" s="12"/>
      <c r="B6445" s="15"/>
      <c r="C6445" s="29"/>
    </row>
    <row r="6446" spans="1:3" x14ac:dyDescent="0.2">
      <c r="A6446" s="12"/>
      <c r="B6446" s="15"/>
      <c r="C6446" s="29"/>
    </row>
    <row r="6447" spans="1:3" x14ac:dyDescent="0.2">
      <c r="A6447" s="12"/>
      <c r="B6447" s="15"/>
      <c r="C6447" s="29"/>
    </row>
    <row r="6448" spans="1:3" x14ac:dyDescent="0.2">
      <c r="A6448" s="12"/>
      <c r="B6448" s="15"/>
      <c r="C6448" s="29"/>
    </row>
    <row r="6449" spans="1:3" x14ac:dyDescent="0.2">
      <c r="A6449" s="12"/>
      <c r="B6449" s="15"/>
      <c r="C6449" s="29"/>
    </row>
    <row r="6450" spans="1:3" x14ac:dyDescent="0.2">
      <c r="A6450" s="12"/>
      <c r="B6450" s="15"/>
      <c r="C6450" s="29"/>
    </row>
    <row r="6451" spans="1:3" x14ac:dyDescent="0.2">
      <c r="A6451" s="12"/>
      <c r="B6451" s="15"/>
      <c r="C6451" s="29"/>
    </row>
    <row r="6452" spans="1:3" x14ac:dyDescent="0.2">
      <c r="A6452" s="12"/>
      <c r="B6452" s="15"/>
      <c r="C6452" s="29"/>
    </row>
    <row r="6453" spans="1:3" x14ac:dyDescent="0.2">
      <c r="A6453" s="12"/>
      <c r="B6453" s="15"/>
      <c r="C6453" s="29"/>
    </row>
    <row r="6454" spans="1:3" x14ac:dyDescent="0.2">
      <c r="A6454" s="12"/>
      <c r="B6454" s="15"/>
      <c r="C6454" s="29"/>
    </row>
    <row r="6455" spans="1:3" x14ac:dyDescent="0.2">
      <c r="A6455" s="12"/>
      <c r="B6455" s="15"/>
      <c r="C6455" s="29"/>
    </row>
    <row r="6456" spans="1:3" x14ac:dyDescent="0.2">
      <c r="A6456" s="12"/>
      <c r="B6456" s="15"/>
      <c r="C6456" s="29"/>
    </row>
    <row r="6457" spans="1:3" x14ac:dyDescent="0.2">
      <c r="A6457" s="12"/>
      <c r="B6457" s="15"/>
      <c r="C6457" s="29"/>
    </row>
    <row r="6458" spans="1:3" x14ac:dyDescent="0.2">
      <c r="A6458" s="12"/>
      <c r="B6458" s="15"/>
      <c r="C6458" s="29"/>
    </row>
    <row r="6459" spans="1:3" x14ac:dyDescent="0.2">
      <c r="A6459" s="12"/>
      <c r="B6459" s="15"/>
      <c r="C6459" s="29"/>
    </row>
    <row r="6460" spans="1:3" x14ac:dyDescent="0.2">
      <c r="A6460" s="12"/>
      <c r="B6460" s="15"/>
      <c r="C6460" s="29"/>
    </row>
    <row r="6461" spans="1:3" x14ac:dyDescent="0.2">
      <c r="A6461" s="12"/>
      <c r="B6461" s="15"/>
      <c r="C6461" s="29"/>
    </row>
    <row r="6462" spans="1:3" x14ac:dyDescent="0.2">
      <c r="A6462" s="12"/>
      <c r="B6462" s="15"/>
      <c r="C6462" s="29"/>
    </row>
    <row r="6463" spans="1:3" x14ac:dyDescent="0.2">
      <c r="A6463" s="12"/>
      <c r="B6463" s="15"/>
      <c r="C6463" s="29"/>
    </row>
    <row r="6464" spans="1:3" x14ac:dyDescent="0.2">
      <c r="A6464" s="12"/>
      <c r="B6464" s="15"/>
      <c r="C6464" s="29"/>
    </row>
    <row r="6465" spans="1:3" x14ac:dyDescent="0.2">
      <c r="A6465" s="12"/>
      <c r="B6465" s="15"/>
      <c r="C6465" s="29"/>
    </row>
    <row r="6466" spans="1:3" x14ac:dyDescent="0.2">
      <c r="A6466" s="12"/>
      <c r="B6466" s="15"/>
      <c r="C6466" s="29"/>
    </row>
    <row r="6467" spans="1:3" x14ac:dyDescent="0.2">
      <c r="A6467" s="12"/>
      <c r="B6467" s="15"/>
      <c r="C6467" s="29"/>
    </row>
    <row r="6468" spans="1:3" x14ac:dyDescent="0.2">
      <c r="A6468" s="12"/>
      <c r="B6468" s="15"/>
      <c r="C6468" s="29"/>
    </row>
    <row r="6469" spans="1:3" x14ac:dyDescent="0.2">
      <c r="A6469" s="12"/>
      <c r="B6469" s="15"/>
      <c r="C6469" s="29"/>
    </row>
    <row r="6470" spans="1:3" x14ac:dyDescent="0.2">
      <c r="A6470" s="12"/>
      <c r="B6470" s="15"/>
      <c r="C6470" s="29"/>
    </row>
    <row r="6471" spans="1:3" x14ac:dyDescent="0.2">
      <c r="A6471" s="12"/>
      <c r="B6471" s="15"/>
      <c r="C6471" s="29"/>
    </row>
    <row r="6472" spans="1:3" x14ac:dyDescent="0.2">
      <c r="A6472" s="12"/>
      <c r="B6472" s="15"/>
      <c r="C6472" s="29"/>
    </row>
    <row r="6473" spans="1:3" x14ac:dyDescent="0.2">
      <c r="A6473" s="12"/>
      <c r="B6473" s="15"/>
      <c r="C6473" s="29"/>
    </row>
    <row r="6474" spans="1:3" x14ac:dyDescent="0.2">
      <c r="A6474" s="12"/>
      <c r="B6474" s="15"/>
      <c r="C6474" s="29"/>
    </row>
    <row r="6475" spans="1:3" x14ac:dyDescent="0.2">
      <c r="A6475" s="12"/>
      <c r="B6475" s="15"/>
      <c r="C6475" s="29"/>
    </row>
    <row r="6476" spans="1:3" x14ac:dyDescent="0.2">
      <c r="A6476" s="12"/>
      <c r="B6476" s="15"/>
      <c r="C6476" s="29"/>
    </row>
    <row r="6477" spans="1:3" x14ac:dyDescent="0.2">
      <c r="A6477" s="12"/>
      <c r="B6477" s="15"/>
      <c r="C6477" s="29"/>
    </row>
    <row r="6478" spans="1:3" x14ac:dyDescent="0.2">
      <c r="A6478" s="12"/>
      <c r="B6478" s="15"/>
      <c r="C6478" s="29"/>
    </row>
    <row r="6479" spans="1:3" x14ac:dyDescent="0.2">
      <c r="A6479" s="12"/>
      <c r="B6479" s="15"/>
      <c r="C6479" s="29"/>
    </row>
    <row r="6480" spans="1:3" x14ac:dyDescent="0.2">
      <c r="A6480" s="12"/>
      <c r="B6480" s="15"/>
      <c r="C6480" s="29"/>
    </row>
    <row r="6481" spans="1:3" x14ac:dyDescent="0.2">
      <c r="A6481" s="12"/>
      <c r="B6481" s="15"/>
      <c r="C6481" s="29"/>
    </row>
    <row r="6482" spans="1:3" x14ac:dyDescent="0.2">
      <c r="A6482" s="12"/>
      <c r="B6482" s="15"/>
      <c r="C6482" s="29"/>
    </row>
    <row r="6483" spans="1:3" x14ac:dyDescent="0.2">
      <c r="A6483" s="12"/>
      <c r="B6483" s="15"/>
      <c r="C6483" s="29"/>
    </row>
    <row r="6484" spans="1:3" x14ac:dyDescent="0.2">
      <c r="A6484" s="12"/>
      <c r="B6484" s="15"/>
      <c r="C6484" s="29"/>
    </row>
    <row r="6485" spans="1:3" x14ac:dyDescent="0.2">
      <c r="A6485" s="12"/>
      <c r="B6485" s="15"/>
      <c r="C6485" s="29"/>
    </row>
    <row r="6486" spans="1:3" x14ac:dyDescent="0.2">
      <c r="A6486" s="12"/>
      <c r="B6486" s="15"/>
      <c r="C6486" s="29"/>
    </row>
    <row r="6487" spans="1:3" x14ac:dyDescent="0.2">
      <c r="A6487" s="12"/>
      <c r="B6487" s="15"/>
      <c r="C6487" s="29"/>
    </row>
    <row r="6488" spans="1:3" x14ac:dyDescent="0.2">
      <c r="A6488" s="12"/>
      <c r="B6488" s="15"/>
      <c r="C6488" s="29"/>
    </row>
    <row r="6489" spans="1:3" x14ac:dyDescent="0.2">
      <c r="A6489" s="12"/>
      <c r="B6489" s="15"/>
      <c r="C6489" s="29"/>
    </row>
    <row r="6490" spans="1:3" x14ac:dyDescent="0.2">
      <c r="A6490" s="12"/>
      <c r="B6490" s="15"/>
      <c r="C6490" s="29"/>
    </row>
    <row r="6491" spans="1:3" x14ac:dyDescent="0.2">
      <c r="A6491" s="12"/>
      <c r="B6491" s="15"/>
      <c r="C6491" s="29"/>
    </row>
    <row r="6492" spans="1:3" x14ac:dyDescent="0.2">
      <c r="A6492" s="12"/>
      <c r="B6492" s="15"/>
      <c r="C6492" s="29"/>
    </row>
    <row r="6493" spans="1:3" x14ac:dyDescent="0.2">
      <c r="A6493" s="12"/>
      <c r="B6493" s="15"/>
      <c r="C6493" s="29"/>
    </row>
    <row r="6494" spans="1:3" x14ac:dyDescent="0.2">
      <c r="A6494" s="12"/>
      <c r="B6494" s="15"/>
      <c r="C6494" s="29"/>
    </row>
    <row r="6495" spans="1:3" x14ac:dyDescent="0.2">
      <c r="A6495" s="12"/>
      <c r="B6495" s="15"/>
      <c r="C6495" s="29"/>
    </row>
    <row r="6496" spans="1:3" x14ac:dyDescent="0.2">
      <c r="A6496" s="12"/>
      <c r="B6496" s="15"/>
      <c r="C6496" s="29"/>
    </row>
    <row r="6497" spans="1:3" x14ac:dyDescent="0.2">
      <c r="A6497" s="12"/>
      <c r="B6497" s="15"/>
      <c r="C6497" s="29"/>
    </row>
    <row r="6498" spans="1:3" x14ac:dyDescent="0.2">
      <c r="A6498" s="12"/>
      <c r="B6498" s="15"/>
      <c r="C6498" s="29"/>
    </row>
    <row r="6499" spans="1:3" x14ac:dyDescent="0.2">
      <c r="A6499" s="12"/>
      <c r="B6499" s="15"/>
      <c r="C6499" s="29"/>
    </row>
    <row r="6500" spans="1:3" x14ac:dyDescent="0.2">
      <c r="A6500" s="12"/>
      <c r="B6500" s="15"/>
      <c r="C6500" s="29"/>
    </row>
    <row r="6501" spans="1:3" x14ac:dyDescent="0.2">
      <c r="A6501" s="12"/>
      <c r="B6501" s="15"/>
      <c r="C6501" s="29"/>
    </row>
    <row r="6502" spans="1:3" x14ac:dyDescent="0.2">
      <c r="A6502" s="12"/>
      <c r="B6502" s="15"/>
      <c r="C6502" s="29"/>
    </row>
    <row r="6503" spans="1:3" x14ac:dyDescent="0.2">
      <c r="A6503" s="12"/>
      <c r="B6503" s="15"/>
      <c r="C6503" s="29"/>
    </row>
    <row r="6504" spans="1:3" x14ac:dyDescent="0.2">
      <c r="A6504" s="12"/>
      <c r="B6504" s="15"/>
      <c r="C6504" s="29"/>
    </row>
    <row r="6505" spans="1:3" x14ac:dyDescent="0.2">
      <c r="A6505" s="12"/>
      <c r="B6505" s="15"/>
      <c r="C6505" s="29"/>
    </row>
    <row r="6506" spans="1:3" x14ac:dyDescent="0.2">
      <c r="A6506" s="12"/>
      <c r="B6506" s="15"/>
      <c r="C6506" s="29"/>
    </row>
    <row r="6507" spans="1:3" x14ac:dyDescent="0.2">
      <c r="A6507" s="12"/>
      <c r="B6507" s="15"/>
      <c r="C6507" s="29"/>
    </row>
    <row r="6508" spans="1:3" x14ac:dyDescent="0.2">
      <c r="A6508" s="12"/>
      <c r="B6508" s="15"/>
      <c r="C6508" s="29"/>
    </row>
    <row r="6509" spans="1:3" x14ac:dyDescent="0.2">
      <c r="A6509" s="12"/>
      <c r="B6509" s="15"/>
      <c r="C6509" s="29"/>
    </row>
    <row r="6510" spans="1:3" x14ac:dyDescent="0.2">
      <c r="A6510" s="12"/>
      <c r="B6510" s="15"/>
      <c r="C6510" s="29"/>
    </row>
    <row r="6511" spans="1:3" x14ac:dyDescent="0.2">
      <c r="A6511" s="12"/>
      <c r="B6511" s="15"/>
      <c r="C6511" s="29"/>
    </row>
    <row r="6512" spans="1:3" x14ac:dyDescent="0.2">
      <c r="A6512" s="12"/>
      <c r="B6512" s="15"/>
      <c r="C6512" s="29"/>
    </row>
    <row r="6513" spans="1:3" x14ac:dyDescent="0.2">
      <c r="A6513" s="12"/>
      <c r="B6513" s="15"/>
      <c r="C6513" s="29"/>
    </row>
    <row r="6514" spans="1:3" x14ac:dyDescent="0.2">
      <c r="A6514" s="12"/>
      <c r="B6514" s="15"/>
      <c r="C6514" s="29"/>
    </row>
    <row r="6515" spans="1:3" x14ac:dyDescent="0.2">
      <c r="A6515" s="12"/>
      <c r="B6515" s="15"/>
      <c r="C6515" s="29"/>
    </row>
    <row r="6516" spans="1:3" x14ac:dyDescent="0.2">
      <c r="A6516" s="12"/>
      <c r="B6516" s="15"/>
      <c r="C6516" s="29"/>
    </row>
    <row r="6517" spans="1:3" x14ac:dyDescent="0.2">
      <c r="A6517" s="12"/>
      <c r="B6517" s="15"/>
      <c r="C6517" s="29"/>
    </row>
    <row r="6518" spans="1:3" x14ac:dyDescent="0.2">
      <c r="A6518" s="12"/>
      <c r="B6518" s="15"/>
      <c r="C6518" s="29"/>
    </row>
    <row r="6519" spans="1:3" x14ac:dyDescent="0.2">
      <c r="A6519" s="12"/>
      <c r="B6519" s="15"/>
      <c r="C6519" s="29"/>
    </row>
    <row r="6520" spans="1:3" x14ac:dyDescent="0.2">
      <c r="A6520" s="12"/>
      <c r="B6520" s="15"/>
      <c r="C6520" s="29"/>
    </row>
    <row r="6521" spans="1:3" x14ac:dyDescent="0.2">
      <c r="A6521" s="12"/>
      <c r="B6521" s="15"/>
      <c r="C6521" s="29"/>
    </row>
    <row r="6522" spans="1:3" x14ac:dyDescent="0.2">
      <c r="A6522" s="12"/>
      <c r="B6522" s="15"/>
      <c r="C6522" s="29"/>
    </row>
    <row r="6523" spans="1:3" x14ac:dyDescent="0.2">
      <c r="A6523" s="12"/>
      <c r="B6523" s="15"/>
      <c r="C6523" s="29"/>
    </row>
    <row r="6524" spans="1:3" x14ac:dyDescent="0.2">
      <c r="A6524" s="12"/>
      <c r="B6524" s="15"/>
      <c r="C6524" s="29"/>
    </row>
    <row r="6525" spans="1:3" x14ac:dyDescent="0.2">
      <c r="A6525" s="12"/>
      <c r="B6525" s="15"/>
      <c r="C6525" s="29"/>
    </row>
    <row r="6526" spans="1:3" x14ac:dyDescent="0.2">
      <c r="A6526" s="12"/>
      <c r="B6526" s="15"/>
      <c r="C6526" s="29"/>
    </row>
    <row r="6527" spans="1:3" x14ac:dyDescent="0.2">
      <c r="A6527" s="12"/>
      <c r="B6527" s="15"/>
      <c r="C6527" s="29"/>
    </row>
    <row r="6528" spans="1:3" x14ac:dyDescent="0.2">
      <c r="A6528" s="12"/>
      <c r="B6528" s="15"/>
      <c r="C6528" s="29"/>
    </row>
    <row r="6529" spans="1:3" x14ac:dyDescent="0.2">
      <c r="A6529" s="12"/>
      <c r="B6529" s="15"/>
      <c r="C6529" s="29"/>
    </row>
    <row r="6530" spans="1:3" x14ac:dyDescent="0.2">
      <c r="A6530" s="12"/>
      <c r="B6530" s="15"/>
      <c r="C6530" s="29"/>
    </row>
    <row r="6531" spans="1:3" x14ac:dyDescent="0.2">
      <c r="A6531" s="12"/>
      <c r="B6531" s="15"/>
      <c r="C6531" s="29"/>
    </row>
    <row r="6532" spans="1:3" x14ac:dyDescent="0.2">
      <c r="A6532" s="12"/>
      <c r="B6532" s="15"/>
      <c r="C6532" s="29"/>
    </row>
    <row r="6533" spans="1:3" x14ac:dyDescent="0.2">
      <c r="A6533" s="12"/>
      <c r="B6533" s="15"/>
      <c r="C6533" s="29"/>
    </row>
    <row r="6534" spans="1:3" x14ac:dyDescent="0.2">
      <c r="A6534" s="12"/>
      <c r="B6534" s="15"/>
      <c r="C6534" s="29"/>
    </row>
    <row r="6535" spans="1:3" x14ac:dyDescent="0.2">
      <c r="A6535" s="12"/>
      <c r="B6535" s="15"/>
      <c r="C6535" s="29"/>
    </row>
    <row r="6536" spans="1:3" x14ac:dyDescent="0.2">
      <c r="A6536" s="12"/>
      <c r="B6536" s="15"/>
      <c r="C6536" s="29"/>
    </row>
    <row r="6537" spans="1:3" x14ac:dyDescent="0.2">
      <c r="A6537" s="12"/>
      <c r="B6537" s="15"/>
      <c r="C6537" s="29"/>
    </row>
    <row r="6538" spans="1:3" x14ac:dyDescent="0.2">
      <c r="A6538" s="12"/>
      <c r="B6538" s="15"/>
      <c r="C6538" s="29"/>
    </row>
    <row r="6539" spans="1:3" x14ac:dyDescent="0.2">
      <c r="A6539" s="12"/>
      <c r="B6539" s="15"/>
      <c r="C6539" s="29"/>
    </row>
    <row r="6540" spans="1:3" x14ac:dyDescent="0.2">
      <c r="A6540" s="12"/>
      <c r="B6540" s="15"/>
      <c r="C6540" s="29"/>
    </row>
    <row r="6541" spans="1:3" x14ac:dyDescent="0.2">
      <c r="A6541" s="12"/>
      <c r="B6541" s="15"/>
      <c r="C6541" s="29"/>
    </row>
    <row r="6542" spans="1:3" x14ac:dyDescent="0.2">
      <c r="A6542" s="12"/>
      <c r="B6542" s="15"/>
      <c r="C6542" s="29"/>
    </row>
    <row r="6543" spans="1:3" x14ac:dyDescent="0.2">
      <c r="A6543" s="12"/>
      <c r="B6543" s="15"/>
      <c r="C6543" s="29"/>
    </row>
    <row r="6544" spans="1:3" x14ac:dyDescent="0.2">
      <c r="A6544" s="12"/>
      <c r="B6544" s="15"/>
      <c r="C6544" s="29"/>
    </row>
    <row r="6545" spans="1:3" x14ac:dyDescent="0.2">
      <c r="A6545" s="12"/>
      <c r="B6545" s="15"/>
      <c r="C6545" s="29"/>
    </row>
    <row r="6546" spans="1:3" x14ac:dyDescent="0.2">
      <c r="A6546" s="12"/>
      <c r="B6546" s="15"/>
      <c r="C6546" s="29"/>
    </row>
    <row r="6547" spans="1:3" x14ac:dyDescent="0.2">
      <c r="A6547" s="12"/>
      <c r="B6547" s="15"/>
      <c r="C6547" s="29"/>
    </row>
    <row r="6548" spans="1:3" x14ac:dyDescent="0.2">
      <c r="A6548" s="12"/>
      <c r="B6548" s="15"/>
      <c r="C6548" s="29"/>
    </row>
    <row r="6549" spans="1:3" x14ac:dyDescent="0.2">
      <c r="A6549" s="12"/>
      <c r="B6549" s="15"/>
      <c r="C6549" s="29"/>
    </row>
    <row r="6550" spans="1:3" x14ac:dyDescent="0.2">
      <c r="A6550" s="12"/>
      <c r="B6550" s="15"/>
      <c r="C6550" s="29"/>
    </row>
    <row r="6551" spans="1:3" x14ac:dyDescent="0.2">
      <c r="A6551" s="12"/>
      <c r="B6551" s="15"/>
      <c r="C6551" s="29"/>
    </row>
    <row r="6552" spans="1:3" x14ac:dyDescent="0.2">
      <c r="A6552" s="12"/>
      <c r="B6552" s="15"/>
      <c r="C6552" s="29"/>
    </row>
    <row r="6553" spans="1:3" x14ac:dyDescent="0.2">
      <c r="A6553" s="12"/>
      <c r="B6553" s="15"/>
      <c r="C6553" s="29"/>
    </row>
    <row r="6554" spans="1:3" x14ac:dyDescent="0.2">
      <c r="A6554" s="12"/>
      <c r="B6554" s="15"/>
      <c r="C6554" s="29"/>
    </row>
    <row r="6555" spans="1:3" x14ac:dyDescent="0.2">
      <c r="A6555" s="12"/>
      <c r="B6555" s="15"/>
      <c r="C6555" s="29"/>
    </row>
    <row r="6556" spans="1:3" x14ac:dyDescent="0.2">
      <c r="A6556" s="12"/>
      <c r="B6556" s="15"/>
      <c r="C6556" s="29"/>
    </row>
    <row r="6557" spans="1:3" x14ac:dyDescent="0.2">
      <c r="A6557" s="12"/>
      <c r="B6557" s="15"/>
      <c r="C6557" s="29"/>
    </row>
    <row r="6558" spans="1:3" x14ac:dyDescent="0.2">
      <c r="A6558" s="12"/>
      <c r="B6558" s="15"/>
      <c r="C6558" s="29"/>
    </row>
    <row r="6559" spans="1:3" x14ac:dyDescent="0.2">
      <c r="A6559" s="12"/>
      <c r="B6559" s="15"/>
      <c r="C6559" s="29"/>
    </row>
    <row r="6560" spans="1:3" x14ac:dyDescent="0.2">
      <c r="A6560" s="12"/>
      <c r="B6560" s="15"/>
      <c r="C6560" s="29"/>
    </row>
    <row r="6561" spans="1:3" x14ac:dyDescent="0.2">
      <c r="A6561" s="12"/>
      <c r="B6561" s="15"/>
      <c r="C6561" s="29"/>
    </row>
    <row r="6562" spans="1:3" x14ac:dyDescent="0.2">
      <c r="A6562" s="12"/>
      <c r="B6562" s="15"/>
      <c r="C6562" s="29"/>
    </row>
    <row r="6563" spans="1:3" x14ac:dyDescent="0.2">
      <c r="A6563" s="12"/>
      <c r="B6563" s="15"/>
      <c r="C6563" s="29"/>
    </row>
    <row r="6564" spans="1:3" x14ac:dyDescent="0.2">
      <c r="A6564" s="12"/>
      <c r="B6564" s="15"/>
      <c r="C6564" s="29"/>
    </row>
    <row r="6565" spans="1:3" x14ac:dyDescent="0.2">
      <c r="A6565" s="12"/>
      <c r="B6565" s="15"/>
      <c r="C6565" s="29"/>
    </row>
    <row r="6566" spans="1:3" x14ac:dyDescent="0.2">
      <c r="A6566" s="12"/>
      <c r="B6566" s="15"/>
      <c r="C6566" s="29"/>
    </row>
    <row r="6567" spans="1:3" x14ac:dyDescent="0.2">
      <c r="A6567" s="12"/>
      <c r="B6567" s="15"/>
      <c r="C6567" s="29"/>
    </row>
    <row r="6568" spans="1:3" x14ac:dyDescent="0.2">
      <c r="A6568" s="12"/>
      <c r="B6568" s="15"/>
      <c r="C6568" s="29"/>
    </row>
    <row r="6569" spans="1:3" x14ac:dyDescent="0.2">
      <c r="A6569" s="12"/>
      <c r="B6569" s="15"/>
      <c r="C6569" s="29"/>
    </row>
    <row r="6570" spans="1:3" x14ac:dyDescent="0.2">
      <c r="A6570" s="12"/>
      <c r="B6570" s="15"/>
      <c r="C6570" s="29"/>
    </row>
    <row r="6571" spans="1:3" x14ac:dyDescent="0.2">
      <c r="A6571" s="12"/>
      <c r="B6571" s="15"/>
      <c r="C6571" s="29"/>
    </row>
    <row r="6572" spans="1:3" x14ac:dyDescent="0.2">
      <c r="A6572" s="12"/>
      <c r="B6572" s="15"/>
      <c r="C6572" s="29"/>
    </row>
    <row r="6573" spans="1:3" x14ac:dyDescent="0.2">
      <c r="A6573" s="12"/>
      <c r="B6573" s="15"/>
      <c r="C6573" s="29"/>
    </row>
    <row r="6574" spans="1:3" x14ac:dyDescent="0.2">
      <c r="A6574" s="12"/>
      <c r="B6574" s="15"/>
      <c r="C6574" s="29"/>
    </row>
    <row r="6575" spans="1:3" x14ac:dyDescent="0.2">
      <c r="A6575" s="12"/>
      <c r="B6575" s="15"/>
      <c r="C6575" s="29"/>
    </row>
    <row r="6576" spans="1:3" x14ac:dyDescent="0.2">
      <c r="A6576" s="12"/>
      <c r="B6576" s="15"/>
      <c r="C6576" s="29"/>
    </row>
    <row r="6577" spans="1:3" x14ac:dyDescent="0.2">
      <c r="A6577" s="12"/>
      <c r="B6577" s="15"/>
      <c r="C6577" s="29"/>
    </row>
    <row r="6578" spans="1:3" x14ac:dyDescent="0.2">
      <c r="A6578" s="12"/>
      <c r="B6578" s="15"/>
      <c r="C6578" s="29"/>
    </row>
    <row r="6579" spans="1:3" x14ac:dyDescent="0.2">
      <c r="A6579" s="12"/>
      <c r="B6579" s="15"/>
      <c r="C6579" s="29"/>
    </row>
    <row r="6580" spans="1:3" x14ac:dyDescent="0.2">
      <c r="A6580" s="12"/>
      <c r="B6580" s="15"/>
      <c r="C6580" s="29"/>
    </row>
    <row r="6581" spans="1:3" x14ac:dyDescent="0.2">
      <c r="A6581" s="12"/>
      <c r="B6581" s="15"/>
      <c r="C6581" s="29"/>
    </row>
    <row r="6582" spans="1:3" x14ac:dyDescent="0.2">
      <c r="A6582" s="12"/>
      <c r="B6582" s="15"/>
      <c r="C6582" s="29"/>
    </row>
    <row r="6583" spans="1:3" x14ac:dyDescent="0.2">
      <c r="A6583" s="12"/>
      <c r="B6583" s="15"/>
      <c r="C6583" s="29"/>
    </row>
    <row r="6584" spans="1:3" x14ac:dyDescent="0.2">
      <c r="A6584" s="12"/>
      <c r="B6584" s="15"/>
      <c r="C6584" s="29"/>
    </row>
    <row r="6585" spans="1:3" x14ac:dyDescent="0.2">
      <c r="A6585" s="12"/>
      <c r="B6585" s="15"/>
      <c r="C6585" s="29"/>
    </row>
    <row r="6586" spans="1:3" x14ac:dyDescent="0.2">
      <c r="A6586" s="12"/>
      <c r="B6586" s="15"/>
      <c r="C6586" s="29"/>
    </row>
    <row r="6587" spans="1:3" x14ac:dyDescent="0.2">
      <c r="A6587" s="12"/>
      <c r="B6587" s="15"/>
      <c r="C6587" s="29"/>
    </row>
    <row r="6588" spans="1:3" x14ac:dyDescent="0.2">
      <c r="A6588" s="12"/>
      <c r="B6588" s="15"/>
      <c r="C6588" s="29"/>
    </row>
    <row r="6589" spans="1:3" x14ac:dyDescent="0.2">
      <c r="A6589" s="12"/>
      <c r="B6589" s="15"/>
      <c r="C6589" s="29"/>
    </row>
    <row r="6590" spans="1:3" x14ac:dyDescent="0.2">
      <c r="A6590" s="12"/>
      <c r="B6590" s="15"/>
      <c r="C6590" s="29"/>
    </row>
    <row r="6591" spans="1:3" x14ac:dyDescent="0.2">
      <c r="A6591" s="12"/>
      <c r="B6591" s="15"/>
      <c r="C6591" s="29"/>
    </row>
    <row r="6592" spans="1:3" x14ac:dyDescent="0.2">
      <c r="A6592" s="12"/>
      <c r="B6592" s="15"/>
      <c r="C6592" s="29"/>
    </row>
    <row r="6593" spans="1:3" x14ac:dyDescent="0.2">
      <c r="A6593" s="12"/>
      <c r="B6593" s="15"/>
      <c r="C6593" s="29"/>
    </row>
    <row r="6594" spans="1:3" x14ac:dyDescent="0.2">
      <c r="A6594" s="12"/>
      <c r="B6594" s="15"/>
      <c r="C6594" s="29"/>
    </row>
    <row r="6595" spans="1:3" x14ac:dyDescent="0.2">
      <c r="A6595" s="12"/>
      <c r="B6595" s="15"/>
      <c r="C6595" s="29"/>
    </row>
    <row r="6596" spans="1:3" x14ac:dyDescent="0.2">
      <c r="A6596" s="12"/>
      <c r="B6596" s="15"/>
      <c r="C6596" s="29"/>
    </row>
    <row r="6597" spans="1:3" x14ac:dyDescent="0.2">
      <c r="A6597" s="12"/>
      <c r="B6597" s="15"/>
      <c r="C6597" s="29"/>
    </row>
    <row r="6598" spans="1:3" x14ac:dyDescent="0.2">
      <c r="A6598" s="12"/>
      <c r="B6598" s="15"/>
      <c r="C6598" s="29"/>
    </row>
    <row r="6599" spans="1:3" x14ac:dyDescent="0.2">
      <c r="A6599" s="12"/>
      <c r="B6599" s="15"/>
      <c r="C6599" s="29"/>
    </row>
    <row r="6600" spans="1:3" x14ac:dyDescent="0.2">
      <c r="A6600" s="12"/>
      <c r="B6600" s="15"/>
      <c r="C6600" s="29"/>
    </row>
    <row r="6601" spans="1:3" x14ac:dyDescent="0.2">
      <c r="A6601" s="12"/>
      <c r="B6601" s="15"/>
      <c r="C6601" s="29"/>
    </row>
    <row r="6602" spans="1:3" x14ac:dyDescent="0.2">
      <c r="A6602" s="12"/>
      <c r="B6602" s="15"/>
      <c r="C6602" s="29"/>
    </row>
    <row r="6603" spans="1:3" x14ac:dyDescent="0.2">
      <c r="A6603" s="12"/>
      <c r="B6603" s="15"/>
      <c r="C6603" s="29"/>
    </row>
    <row r="6604" spans="1:3" x14ac:dyDescent="0.2">
      <c r="A6604" s="12"/>
      <c r="B6604" s="15"/>
      <c r="C6604" s="29"/>
    </row>
    <row r="6605" spans="1:3" x14ac:dyDescent="0.2">
      <c r="A6605" s="12"/>
      <c r="B6605" s="15"/>
      <c r="C6605" s="29"/>
    </row>
    <row r="6606" spans="1:3" x14ac:dyDescent="0.2">
      <c r="A6606" s="12"/>
      <c r="B6606" s="15"/>
      <c r="C6606" s="29"/>
    </row>
    <row r="6607" spans="1:3" x14ac:dyDescent="0.2">
      <c r="A6607" s="12"/>
      <c r="B6607" s="15"/>
      <c r="C6607" s="29"/>
    </row>
    <row r="6608" spans="1:3" x14ac:dyDescent="0.2">
      <c r="A6608" s="12"/>
      <c r="B6608" s="15"/>
      <c r="C6608" s="29"/>
    </row>
    <row r="6609" spans="1:3" x14ac:dyDescent="0.2">
      <c r="A6609" s="12"/>
      <c r="B6609" s="15"/>
      <c r="C6609" s="29"/>
    </row>
    <row r="6610" spans="1:3" x14ac:dyDescent="0.2">
      <c r="A6610" s="12"/>
      <c r="B6610" s="15"/>
      <c r="C6610" s="29"/>
    </row>
    <row r="6611" spans="1:3" x14ac:dyDescent="0.2">
      <c r="A6611" s="12"/>
      <c r="B6611" s="15"/>
      <c r="C6611" s="29"/>
    </row>
    <row r="6612" spans="1:3" x14ac:dyDescent="0.2">
      <c r="A6612" s="12"/>
      <c r="B6612" s="15"/>
      <c r="C6612" s="29"/>
    </row>
    <row r="6613" spans="1:3" x14ac:dyDescent="0.2">
      <c r="A6613" s="12"/>
      <c r="B6613" s="15"/>
      <c r="C6613" s="29"/>
    </row>
    <row r="6614" spans="1:3" x14ac:dyDescent="0.2">
      <c r="A6614" s="12"/>
      <c r="B6614" s="15"/>
      <c r="C6614" s="29"/>
    </row>
    <row r="6615" spans="1:3" x14ac:dyDescent="0.2">
      <c r="A6615" s="12"/>
      <c r="B6615" s="15"/>
      <c r="C6615" s="29"/>
    </row>
    <row r="6616" spans="1:3" x14ac:dyDescent="0.2">
      <c r="A6616" s="12"/>
      <c r="B6616" s="15"/>
      <c r="C6616" s="29"/>
    </row>
    <row r="6617" spans="1:3" x14ac:dyDescent="0.2">
      <c r="A6617" s="12"/>
      <c r="B6617" s="15"/>
      <c r="C6617" s="29"/>
    </row>
    <row r="6618" spans="1:3" x14ac:dyDescent="0.2">
      <c r="A6618" s="12"/>
      <c r="B6618" s="15"/>
      <c r="C6618" s="29"/>
    </row>
    <row r="6619" spans="1:3" x14ac:dyDescent="0.2">
      <c r="A6619" s="12"/>
      <c r="B6619" s="15"/>
      <c r="C6619" s="29"/>
    </row>
    <row r="6620" spans="1:3" x14ac:dyDescent="0.2">
      <c r="A6620" s="12"/>
      <c r="B6620" s="15"/>
      <c r="C6620" s="29"/>
    </row>
    <row r="6621" spans="1:3" x14ac:dyDescent="0.2">
      <c r="A6621" s="12"/>
      <c r="B6621" s="15"/>
      <c r="C6621" s="29"/>
    </row>
    <row r="6622" spans="1:3" x14ac:dyDescent="0.2">
      <c r="A6622" s="12"/>
      <c r="B6622" s="15"/>
      <c r="C6622" s="29"/>
    </row>
    <row r="6623" spans="1:3" x14ac:dyDescent="0.2">
      <c r="A6623" s="12"/>
      <c r="B6623" s="15"/>
      <c r="C6623" s="29"/>
    </row>
    <row r="6624" spans="1:3" x14ac:dyDescent="0.2">
      <c r="A6624" s="12"/>
      <c r="B6624" s="15"/>
      <c r="C6624" s="29"/>
    </row>
    <row r="6625" spans="1:3" x14ac:dyDescent="0.2">
      <c r="A6625" s="12"/>
      <c r="B6625" s="15"/>
      <c r="C6625" s="29"/>
    </row>
    <row r="6626" spans="1:3" x14ac:dyDescent="0.2">
      <c r="A6626" s="12"/>
      <c r="B6626" s="15"/>
      <c r="C6626" s="29"/>
    </row>
    <row r="6627" spans="1:3" x14ac:dyDescent="0.2">
      <c r="A6627" s="12"/>
      <c r="B6627" s="15"/>
      <c r="C6627" s="29"/>
    </row>
    <row r="6628" spans="1:3" x14ac:dyDescent="0.2">
      <c r="A6628" s="12"/>
      <c r="B6628" s="15"/>
      <c r="C6628" s="29"/>
    </row>
    <row r="6629" spans="1:3" x14ac:dyDescent="0.2">
      <c r="A6629" s="12"/>
      <c r="B6629" s="15"/>
      <c r="C6629" s="29"/>
    </row>
    <row r="6630" spans="1:3" x14ac:dyDescent="0.2">
      <c r="A6630" s="12"/>
      <c r="B6630" s="15"/>
      <c r="C6630" s="29"/>
    </row>
    <row r="6631" spans="1:3" x14ac:dyDescent="0.2">
      <c r="A6631" s="12"/>
      <c r="B6631" s="15"/>
      <c r="C6631" s="29"/>
    </row>
    <row r="6632" spans="1:3" x14ac:dyDescent="0.2">
      <c r="A6632" s="12"/>
      <c r="B6632" s="15"/>
      <c r="C6632" s="29"/>
    </row>
    <row r="6633" spans="1:3" x14ac:dyDescent="0.2">
      <c r="A6633" s="12"/>
      <c r="B6633" s="15"/>
      <c r="C6633" s="29"/>
    </row>
    <row r="6634" spans="1:3" x14ac:dyDescent="0.2">
      <c r="A6634" s="12"/>
      <c r="B6634" s="15"/>
      <c r="C6634" s="29"/>
    </row>
    <row r="6635" spans="1:3" x14ac:dyDescent="0.2">
      <c r="A6635" s="12"/>
      <c r="B6635" s="15"/>
      <c r="C6635" s="29"/>
    </row>
    <row r="6636" spans="1:3" x14ac:dyDescent="0.2">
      <c r="A6636" s="12"/>
      <c r="B6636" s="15"/>
      <c r="C6636" s="29"/>
    </row>
    <row r="6637" spans="1:3" x14ac:dyDescent="0.2">
      <c r="A6637" s="12"/>
      <c r="B6637" s="15"/>
      <c r="C6637" s="29"/>
    </row>
    <row r="6638" spans="1:3" x14ac:dyDescent="0.2">
      <c r="A6638" s="12"/>
      <c r="B6638" s="15"/>
      <c r="C6638" s="29"/>
    </row>
    <row r="6639" spans="1:3" x14ac:dyDescent="0.2">
      <c r="A6639" s="12"/>
      <c r="B6639" s="15"/>
      <c r="C6639" s="29"/>
    </row>
    <row r="6640" spans="1:3" x14ac:dyDescent="0.2">
      <c r="A6640" s="12"/>
      <c r="B6640" s="15"/>
      <c r="C6640" s="29"/>
    </row>
    <row r="6641" spans="1:3" x14ac:dyDescent="0.2">
      <c r="A6641" s="12"/>
      <c r="B6641" s="15"/>
      <c r="C6641" s="29"/>
    </row>
    <row r="6642" spans="1:3" x14ac:dyDescent="0.2">
      <c r="A6642" s="12"/>
      <c r="B6642" s="15"/>
      <c r="C6642" s="29"/>
    </row>
    <row r="6643" spans="1:3" x14ac:dyDescent="0.2">
      <c r="A6643" s="12"/>
      <c r="B6643" s="15"/>
      <c r="C6643" s="29"/>
    </row>
    <row r="6644" spans="1:3" x14ac:dyDescent="0.2">
      <c r="A6644" s="12"/>
      <c r="B6644" s="15"/>
      <c r="C6644" s="29"/>
    </row>
    <row r="6645" spans="1:3" x14ac:dyDescent="0.2">
      <c r="A6645" s="12"/>
      <c r="B6645" s="15"/>
      <c r="C6645" s="29"/>
    </row>
    <row r="6646" spans="1:3" x14ac:dyDescent="0.2">
      <c r="A6646" s="12"/>
      <c r="B6646" s="15"/>
      <c r="C6646" s="29"/>
    </row>
    <row r="6647" spans="1:3" x14ac:dyDescent="0.2">
      <c r="A6647" s="12"/>
      <c r="B6647" s="15"/>
      <c r="C6647" s="29"/>
    </row>
    <row r="6648" spans="1:3" x14ac:dyDescent="0.2">
      <c r="A6648" s="12"/>
      <c r="B6648" s="15"/>
      <c r="C6648" s="29"/>
    </row>
    <row r="6649" spans="1:3" x14ac:dyDescent="0.2">
      <c r="A6649" s="12"/>
      <c r="B6649" s="15"/>
      <c r="C6649" s="29"/>
    </row>
    <row r="6650" spans="1:3" x14ac:dyDescent="0.2">
      <c r="A6650" s="12"/>
      <c r="B6650" s="15"/>
      <c r="C6650" s="29"/>
    </row>
    <row r="6651" spans="1:3" x14ac:dyDescent="0.2">
      <c r="A6651" s="12"/>
      <c r="B6651" s="15"/>
      <c r="C6651" s="29"/>
    </row>
    <row r="6652" spans="1:3" x14ac:dyDescent="0.2">
      <c r="A6652" s="12"/>
      <c r="B6652" s="15"/>
      <c r="C6652" s="29"/>
    </row>
    <row r="6653" spans="1:3" x14ac:dyDescent="0.2">
      <c r="A6653" s="12"/>
      <c r="B6653" s="15"/>
      <c r="C6653" s="29"/>
    </row>
    <row r="6654" spans="1:3" x14ac:dyDescent="0.2">
      <c r="A6654" s="12"/>
      <c r="B6654" s="15"/>
      <c r="C6654" s="29"/>
    </row>
    <row r="6655" spans="1:3" x14ac:dyDescent="0.2">
      <c r="A6655" s="12"/>
      <c r="B6655" s="15"/>
      <c r="C6655" s="29"/>
    </row>
    <row r="6656" spans="1:3" x14ac:dyDescent="0.2">
      <c r="A6656" s="12"/>
      <c r="B6656" s="15"/>
      <c r="C6656" s="29"/>
    </row>
    <row r="6657" spans="1:3" x14ac:dyDescent="0.2">
      <c r="A6657" s="12"/>
      <c r="B6657" s="15"/>
      <c r="C6657" s="29"/>
    </row>
    <row r="6658" spans="1:3" x14ac:dyDescent="0.2">
      <c r="A6658" s="12"/>
      <c r="B6658" s="15"/>
      <c r="C6658" s="29"/>
    </row>
    <row r="6659" spans="1:3" x14ac:dyDescent="0.2">
      <c r="A6659" s="12"/>
      <c r="B6659" s="15"/>
      <c r="C6659" s="29"/>
    </row>
    <row r="6660" spans="1:3" x14ac:dyDescent="0.2">
      <c r="A6660" s="12"/>
      <c r="B6660" s="15"/>
      <c r="C6660" s="29"/>
    </row>
    <row r="6661" spans="1:3" x14ac:dyDescent="0.2">
      <c r="A6661" s="12"/>
      <c r="B6661" s="15"/>
      <c r="C6661" s="29"/>
    </row>
    <row r="6662" spans="1:3" x14ac:dyDescent="0.2">
      <c r="A6662" s="12"/>
      <c r="B6662" s="15"/>
      <c r="C6662" s="29"/>
    </row>
    <row r="6663" spans="1:3" x14ac:dyDescent="0.2">
      <c r="A6663" s="12"/>
      <c r="B6663" s="15"/>
      <c r="C6663" s="29"/>
    </row>
    <row r="6664" spans="1:3" x14ac:dyDescent="0.2">
      <c r="A6664" s="12"/>
      <c r="B6664" s="15"/>
      <c r="C6664" s="29"/>
    </row>
    <row r="6665" spans="1:3" x14ac:dyDescent="0.2">
      <c r="A6665" s="12"/>
      <c r="B6665" s="15"/>
      <c r="C6665" s="29"/>
    </row>
    <row r="6666" spans="1:3" x14ac:dyDescent="0.2">
      <c r="A6666" s="12"/>
      <c r="B6666" s="15"/>
      <c r="C6666" s="29"/>
    </row>
    <row r="6667" spans="1:3" x14ac:dyDescent="0.2">
      <c r="A6667" s="12"/>
      <c r="B6667" s="15"/>
      <c r="C6667" s="29"/>
    </row>
    <row r="6668" spans="1:3" x14ac:dyDescent="0.2">
      <c r="A6668" s="12"/>
      <c r="B6668" s="15"/>
      <c r="C6668" s="29"/>
    </row>
    <row r="6669" spans="1:3" x14ac:dyDescent="0.2">
      <c r="A6669" s="12"/>
      <c r="B6669" s="15"/>
      <c r="C6669" s="29"/>
    </row>
    <row r="6670" spans="1:3" x14ac:dyDescent="0.2">
      <c r="A6670" s="12"/>
      <c r="B6670" s="15"/>
      <c r="C6670" s="29"/>
    </row>
    <row r="6671" spans="1:3" x14ac:dyDescent="0.2">
      <c r="A6671" s="12"/>
      <c r="B6671" s="15"/>
      <c r="C6671" s="29"/>
    </row>
    <row r="6672" spans="1:3" x14ac:dyDescent="0.2">
      <c r="A6672" s="12"/>
      <c r="B6672" s="15"/>
      <c r="C6672" s="29"/>
    </row>
    <row r="6673" spans="1:3" x14ac:dyDescent="0.2">
      <c r="A6673" s="12"/>
      <c r="B6673" s="15"/>
      <c r="C6673" s="29"/>
    </row>
    <row r="6674" spans="1:3" x14ac:dyDescent="0.2">
      <c r="A6674" s="12"/>
      <c r="B6674" s="15"/>
      <c r="C6674" s="29"/>
    </row>
    <row r="6675" spans="1:3" x14ac:dyDescent="0.2">
      <c r="A6675" s="12"/>
      <c r="B6675" s="15"/>
      <c r="C6675" s="29"/>
    </row>
    <row r="6676" spans="1:3" x14ac:dyDescent="0.2">
      <c r="A6676" s="12"/>
      <c r="B6676" s="15"/>
      <c r="C6676" s="29"/>
    </row>
    <row r="6677" spans="1:3" x14ac:dyDescent="0.2">
      <c r="A6677" s="12"/>
      <c r="B6677" s="15"/>
      <c r="C6677" s="29"/>
    </row>
    <row r="6678" spans="1:3" x14ac:dyDescent="0.2">
      <c r="A6678" s="12"/>
      <c r="B6678" s="15"/>
      <c r="C6678" s="29"/>
    </row>
    <row r="6679" spans="1:3" x14ac:dyDescent="0.2">
      <c r="A6679" s="12"/>
      <c r="B6679" s="15"/>
      <c r="C6679" s="29"/>
    </row>
    <row r="6680" spans="1:3" x14ac:dyDescent="0.2">
      <c r="A6680" s="12"/>
      <c r="B6680" s="15"/>
      <c r="C6680" s="29"/>
    </row>
    <row r="6681" spans="1:3" x14ac:dyDescent="0.2">
      <c r="A6681" s="12"/>
      <c r="B6681" s="15"/>
      <c r="C6681" s="29"/>
    </row>
    <row r="6682" spans="1:3" x14ac:dyDescent="0.2">
      <c r="A6682" s="12"/>
      <c r="B6682" s="15"/>
      <c r="C6682" s="29"/>
    </row>
    <row r="6683" spans="1:3" x14ac:dyDescent="0.2">
      <c r="A6683" s="12"/>
      <c r="B6683" s="15"/>
      <c r="C6683" s="29"/>
    </row>
    <row r="6684" spans="1:3" x14ac:dyDescent="0.2">
      <c r="A6684" s="12"/>
      <c r="B6684" s="15"/>
      <c r="C6684" s="29"/>
    </row>
    <row r="6685" spans="1:3" x14ac:dyDescent="0.2">
      <c r="A6685" s="12"/>
      <c r="B6685" s="15"/>
      <c r="C6685" s="29"/>
    </row>
    <row r="6686" spans="1:3" x14ac:dyDescent="0.2">
      <c r="A6686" s="12"/>
      <c r="B6686" s="15"/>
      <c r="C6686" s="29"/>
    </row>
    <row r="6687" spans="1:3" x14ac:dyDescent="0.2">
      <c r="A6687" s="12"/>
      <c r="B6687" s="15"/>
      <c r="C6687" s="29"/>
    </row>
    <row r="6688" spans="1:3" x14ac:dyDescent="0.2">
      <c r="A6688" s="12"/>
      <c r="B6688" s="15"/>
      <c r="C6688" s="29"/>
    </row>
    <row r="6689" spans="1:3" x14ac:dyDescent="0.2">
      <c r="A6689" s="12"/>
      <c r="B6689" s="15"/>
      <c r="C6689" s="29"/>
    </row>
    <row r="6690" spans="1:3" x14ac:dyDescent="0.2">
      <c r="A6690" s="12"/>
      <c r="B6690" s="15"/>
      <c r="C6690" s="29"/>
    </row>
    <row r="6691" spans="1:3" x14ac:dyDescent="0.2">
      <c r="A6691" s="12"/>
      <c r="B6691" s="15"/>
      <c r="C6691" s="29"/>
    </row>
    <row r="6692" spans="1:3" x14ac:dyDescent="0.2">
      <c r="A6692" s="12"/>
      <c r="B6692" s="15"/>
      <c r="C6692" s="29"/>
    </row>
    <row r="6693" spans="1:3" x14ac:dyDescent="0.2">
      <c r="A6693" s="12"/>
      <c r="B6693" s="15"/>
      <c r="C6693" s="29"/>
    </row>
    <row r="6694" spans="1:3" x14ac:dyDescent="0.2">
      <c r="A6694" s="12"/>
      <c r="B6694" s="15"/>
      <c r="C6694" s="29"/>
    </row>
    <row r="6695" spans="1:3" x14ac:dyDescent="0.2">
      <c r="A6695" s="12"/>
      <c r="B6695" s="15"/>
      <c r="C6695" s="29"/>
    </row>
    <row r="6696" spans="1:3" x14ac:dyDescent="0.2">
      <c r="A6696" s="12"/>
      <c r="B6696" s="15"/>
      <c r="C6696" s="29"/>
    </row>
    <row r="6697" spans="1:3" x14ac:dyDescent="0.2">
      <c r="A6697" s="12"/>
      <c r="B6697" s="15"/>
      <c r="C6697" s="29"/>
    </row>
    <row r="6698" spans="1:3" x14ac:dyDescent="0.2">
      <c r="A6698" s="12"/>
      <c r="B6698" s="15"/>
      <c r="C6698" s="29"/>
    </row>
    <row r="6699" spans="1:3" x14ac:dyDescent="0.2">
      <c r="A6699" s="12"/>
      <c r="B6699" s="15"/>
      <c r="C6699" s="29"/>
    </row>
    <row r="6700" spans="1:3" x14ac:dyDescent="0.2">
      <c r="A6700" s="12"/>
      <c r="B6700" s="15"/>
      <c r="C6700" s="29"/>
    </row>
    <row r="6701" spans="1:3" x14ac:dyDescent="0.2">
      <c r="A6701" s="12"/>
      <c r="B6701" s="15"/>
      <c r="C6701" s="29"/>
    </row>
    <row r="6702" spans="1:3" x14ac:dyDescent="0.2">
      <c r="A6702" s="12"/>
      <c r="B6702" s="15"/>
      <c r="C6702" s="29"/>
    </row>
    <row r="6703" spans="1:3" x14ac:dyDescent="0.2">
      <c r="A6703" s="12"/>
      <c r="B6703" s="15"/>
      <c r="C6703" s="29"/>
    </row>
    <row r="6704" spans="1:3" x14ac:dyDescent="0.2">
      <c r="A6704" s="12"/>
      <c r="B6704" s="15"/>
      <c r="C6704" s="29"/>
    </row>
    <row r="6705" spans="1:3" x14ac:dyDescent="0.2">
      <c r="A6705" s="12"/>
      <c r="B6705" s="15"/>
      <c r="C6705" s="29"/>
    </row>
    <row r="6706" spans="1:3" x14ac:dyDescent="0.2">
      <c r="A6706" s="12"/>
      <c r="B6706" s="15"/>
      <c r="C6706" s="29"/>
    </row>
    <row r="6707" spans="1:3" x14ac:dyDescent="0.2">
      <c r="A6707" s="12"/>
      <c r="B6707" s="15"/>
      <c r="C6707" s="29"/>
    </row>
    <row r="6708" spans="1:3" x14ac:dyDescent="0.2">
      <c r="A6708" s="12"/>
      <c r="B6708" s="15"/>
      <c r="C6708" s="29"/>
    </row>
    <row r="6709" spans="1:3" x14ac:dyDescent="0.2">
      <c r="A6709" s="12"/>
      <c r="B6709" s="15"/>
      <c r="C6709" s="29"/>
    </row>
    <row r="6710" spans="1:3" x14ac:dyDescent="0.2">
      <c r="A6710" s="12"/>
      <c r="B6710" s="15"/>
      <c r="C6710" s="29"/>
    </row>
    <row r="6711" spans="1:3" x14ac:dyDescent="0.2">
      <c r="A6711" s="12"/>
      <c r="B6711" s="15"/>
      <c r="C6711" s="29"/>
    </row>
    <row r="6712" spans="1:3" x14ac:dyDescent="0.2">
      <c r="A6712" s="12"/>
      <c r="B6712" s="15"/>
      <c r="C6712" s="29"/>
    </row>
    <row r="6713" spans="1:3" x14ac:dyDescent="0.2">
      <c r="A6713" s="12"/>
      <c r="B6713" s="15"/>
      <c r="C6713" s="29"/>
    </row>
    <row r="6714" spans="1:3" x14ac:dyDescent="0.2">
      <c r="A6714" s="12"/>
      <c r="B6714" s="15"/>
      <c r="C6714" s="29"/>
    </row>
    <row r="6715" spans="1:3" x14ac:dyDescent="0.2">
      <c r="A6715" s="12"/>
      <c r="B6715" s="15"/>
      <c r="C6715" s="29"/>
    </row>
    <row r="6716" spans="1:3" x14ac:dyDescent="0.2">
      <c r="A6716" s="12"/>
      <c r="B6716" s="15"/>
      <c r="C6716" s="29"/>
    </row>
    <row r="6717" spans="1:3" x14ac:dyDescent="0.2">
      <c r="A6717" s="12"/>
      <c r="B6717" s="15"/>
      <c r="C6717" s="29"/>
    </row>
    <row r="6718" spans="1:3" x14ac:dyDescent="0.2">
      <c r="A6718" s="12"/>
      <c r="B6718" s="15"/>
      <c r="C6718" s="29"/>
    </row>
    <row r="6719" spans="1:3" x14ac:dyDescent="0.2">
      <c r="A6719" s="12"/>
      <c r="B6719" s="15"/>
      <c r="C6719" s="29"/>
    </row>
    <row r="6720" spans="1:3" x14ac:dyDescent="0.2">
      <c r="A6720" s="12"/>
      <c r="B6720" s="15"/>
      <c r="C6720" s="29"/>
    </row>
    <row r="6721" spans="1:3" x14ac:dyDescent="0.2">
      <c r="A6721" s="12"/>
      <c r="B6721" s="15"/>
      <c r="C6721" s="29"/>
    </row>
    <row r="6722" spans="1:3" x14ac:dyDescent="0.2">
      <c r="A6722" s="12"/>
      <c r="B6722" s="15"/>
      <c r="C6722" s="29"/>
    </row>
    <row r="6723" spans="1:3" x14ac:dyDescent="0.2">
      <c r="A6723" s="12"/>
      <c r="B6723" s="15"/>
      <c r="C6723" s="29"/>
    </row>
    <row r="6724" spans="1:3" x14ac:dyDescent="0.2">
      <c r="A6724" s="12"/>
      <c r="B6724" s="15"/>
      <c r="C6724" s="29"/>
    </row>
    <row r="6725" spans="1:3" x14ac:dyDescent="0.2">
      <c r="A6725" s="12"/>
      <c r="B6725" s="15"/>
      <c r="C6725" s="29"/>
    </row>
    <row r="6726" spans="1:3" x14ac:dyDescent="0.2">
      <c r="A6726" s="12"/>
      <c r="B6726" s="15"/>
      <c r="C6726" s="29"/>
    </row>
    <row r="6727" spans="1:3" x14ac:dyDescent="0.2">
      <c r="A6727" s="12"/>
      <c r="B6727" s="15"/>
      <c r="C6727" s="29"/>
    </row>
    <row r="6728" spans="1:3" x14ac:dyDescent="0.2">
      <c r="A6728" s="12"/>
      <c r="B6728" s="15"/>
      <c r="C6728" s="29"/>
    </row>
    <row r="6729" spans="1:3" x14ac:dyDescent="0.2">
      <c r="A6729" s="12"/>
      <c r="B6729" s="15"/>
      <c r="C6729" s="29"/>
    </row>
    <row r="6730" spans="1:3" x14ac:dyDescent="0.2">
      <c r="A6730" s="12"/>
      <c r="B6730" s="15"/>
      <c r="C6730" s="29"/>
    </row>
    <row r="6731" spans="1:3" x14ac:dyDescent="0.2">
      <c r="A6731" s="12"/>
      <c r="B6731" s="15"/>
      <c r="C6731" s="29"/>
    </row>
    <row r="6732" spans="1:3" x14ac:dyDescent="0.2">
      <c r="A6732" s="12"/>
      <c r="B6732" s="15"/>
      <c r="C6732" s="29"/>
    </row>
    <row r="6733" spans="1:3" x14ac:dyDescent="0.2">
      <c r="A6733" s="12"/>
      <c r="B6733" s="15"/>
      <c r="C6733" s="29"/>
    </row>
    <row r="6734" spans="1:3" x14ac:dyDescent="0.2">
      <c r="A6734" s="12"/>
      <c r="B6734" s="15"/>
      <c r="C6734" s="29"/>
    </row>
    <row r="6735" spans="1:3" x14ac:dyDescent="0.2">
      <c r="A6735" s="12"/>
      <c r="B6735" s="15"/>
      <c r="C6735" s="29"/>
    </row>
    <row r="6736" spans="1:3" x14ac:dyDescent="0.2">
      <c r="A6736" s="12"/>
      <c r="B6736" s="15"/>
      <c r="C6736" s="29"/>
    </row>
    <row r="6737" spans="1:3" x14ac:dyDescent="0.2">
      <c r="A6737" s="12"/>
      <c r="B6737" s="15"/>
      <c r="C6737" s="29"/>
    </row>
    <row r="6738" spans="1:3" x14ac:dyDescent="0.2">
      <c r="A6738" s="12"/>
      <c r="B6738" s="15"/>
      <c r="C6738" s="29"/>
    </row>
    <row r="6739" spans="1:3" x14ac:dyDescent="0.2">
      <c r="A6739" s="12"/>
      <c r="B6739" s="15"/>
      <c r="C6739" s="29"/>
    </row>
    <row r="6740" spans="1:3" x14ac:dyDescent="0.2">
      <c r="A6740" s="12"/>
      <c r="B6740" s="15"/>
      <c r="C6740" s="29"/>
    </row>
    <row r="6741" spans="1:3" x14ac:dyDescent="0.2">
      <c r="A6741" s="12"/>
      <c r="B6741" s="15"/>
      <c r="C6741" s="29"/>
    </row>
    <row r="6742" spans="1:3" x14ac:dyDescent="0.2">
      <c r="A6742" s="12"/>
      <c r="B6742" s="15"/>
      <c r="C6742" s="29"/>
    </row>
    <row r="6743" spans="1:3" x14ac:dyDescent="0.2">
      <c r="A6743" s="12"/>
      <c r="B6743" s="15"/>
      <c r="C6743" s="29"/>
    </row>
    <row r="6744" spans="1:3" x14ac:dyDescent="0.2">
      <c r="A6744" s="12"/>
      <c r="B6744" s="15"/>
      <c r="C6744" s="29"/>
    </row>
    <row r="6745" spans="1:3" x14ac:dyDescent="0.2">
      <c r="A6745" s="12"/>
      <c r="B6745" s="15"/>
      <c r="C6745" s="29"/>
    </row>
    <row r="6746" spans="1:3" x14ac:dyDescent="0.2">
      <c r="A6746" s="12"/>
      <c r="B6746" s="15"/>
      <c r="C6746" s="29"/>
    </row>
    <row r="6747" spans="1:3" x14ac:dyDescent="0.2">
      <c r="A6747" s="12"/>
      <c r="B6747" s="15"/>
      <c r="C6747" s="29"/>
    </row>
    <row r="6748" spans="1:3" x14ac:dyDescent="0.2">
      <c r="A6748" s="12"/>
      <c r="B6748" s="15"/>
      <c r="C6748" s="29"/>
    </row>
    <row r="6749" spans="1:3" x14ac:dyDescent="0.2">
      <c r="A6749" s="12"/>
      <c r="B6749" s="15"/>
      <c r="C6749" s="29"/>
    </row>
    <row r="6750" spans="1:3" x14ac:dyDescent="0.2">
      <c r="A6750" s="12"/>
      <c r="B6750" s="15"/>
      <c r="C6750" s="29"/>
    </row>
    <row r="6751" spans="1:3" x14ac:dyDescent="0.2">
      <c r="A6751" s="12"/>
      <c r="B6751" s="15"/>
      <c r="C6751" s="29"/>
    </row>
    <row r="6752" spans="1:3" x14ac:dyDescent="0.2">
      <c r="A6752" s="12"/>
      <c r="B6752" s="15"/>
      <c r="C6752" s="29"/>
    </row>
    <row r="6753" spans="1:3" x14ac:dyDescent="0.2">
      <c r="A6753" s="12"/>
      <c r="B6753" s="15"/>
      <c r="C6753" s="29"/>
    </row>
    <row r="6754" spans="1:3" x14ac:dyDescent="0.2">
      <c r="A6754" s="12"/>
      <c r="B6754" s="15"/>
      <c r="C6754" s="29"/>
    </row>
    <row r="6755" spans="1:3" x14ac:dyDescent="0.2">
      <c r="A6755" s="12"/>
      <c r="B6755" s="15"/>
      <c r="C6755" s="29"/>
    </row>
    <row r="6756" spans="1:3" x14ac:dyDescent="0.2">
      <c r="A6756" s="12"/>
      <c r="B6756" s="15"/>
      <c r="C6756" s="29"/>
    </row>
    <row r="6757" spans="1:3" x14ac:dyDescent="0.2">
      <c r="A6757" s="12"/>
      <c r="B6757" s="15"/>
      <c r="C6757" s="29"/>
    </row>
    <row r="6758" spans="1:3" x14ac:dyDescent="0.2">
      <c r="A6758" s="12"/>
      <c r="B6758" s="15"/>
      <c r="C6758" s="29"/>
    </row>
    <row r="6759" spans="1:3" x14ac:dyDescent="0.2">
      <c r="A6759" s="12"/>
      <c r="B6759" s="15"/>
      <c r="C6759" s="29"/>
    </row>
    <row r="6760" spans="1:3" x14ac:dyDescent="0.2">
      <c r="A6760" s="12"/>
      <c r="B6760" s="15"/>
      <c r="C6760" s="29"/>
    </row>
    <row r="6761" spans="1:3" x14ac:dyDescent="0.2">
      <c r="A6761" s="12"/>
      <c r="B6761" s="15"/>
      <c r="C6761" s="29"/>
    </row>
    <row r="6762" spans="1:3" x14ac:dyDescent="0.2">
      <c r="A6762" s="12"/>
      <c r="B6762" s="15"/>
      <c r="C6762" s="29"/>
    </row>
    <row r="6763" spans="1:3" x14ac:dyDescent="0.2">
      <c r="A6763" s="12"/>
      <c r="B6763" s="15"/>
      <c r="C6763" s="29"/>
    </row>
    <row r="6764" spans="1:3" x14ac:dyDescent="0.2">
      <c r="A6764" s="12"/>
      <c r="B6764" s="15"/>
      <c r="C6764" s="29"/>
    </row>
    <row r="6765" spans="1:3" x14ac:dyDescent="0.2">
      <c r="A6765" s="12"/>
      <c r="B6765" s="15"/>
      <c r="C6765" s="29"/>
    </row>
    <row r="6766" spans="1:3" x14ac:dyDescent="0.2">
      <c r="A6766" s="12"/>
      <c r="B6766" s="15"/>
      <c r="C6766" s="29"/>
    </row>
    <row r="6767" spans="1:3" x14ac:dyDescent="0.2">
      <c r="A6767" s="12"/>
      <c r="B6767" s="15"/>
      <c r="C6767" s="29"/>
    </row>
    <row r="6768" spans="1:3" x14ac:dyDescent="0.2">
      <c r="A6768" s="12"/>
      <c r="B6768" s="15"/>
      <c r="C6768" s="29"/>
    </row>
    <row r="6769" spans="1:3" x14ac:dyDescent="0.2">
      <c r="A6769" s="12"/>
      <c r="B6769" s="15"/>
      <c r="C6769" s="29"/>
    </row>
    <row r="6770" spans="1:3" x14ac:dyDescent="0.2">
      <c r="A6770" s="12"/>
      <c r="B6770" s="15"/>
      <c r="C6770" s="29"/>
    </row>
    <row r="6771" spans="1:3" x14ac:dyDescent="0.2">
      <c r="A6771" s="12"/>
      <c r="B6771" s="15"/>
      <c r="C6771" s="29"/>
    </row>
    <row r="6772" spans="1:3" x14ac:dyDescent="0.2">
      <c r="A6772" s="12"/>
      <c r="B6772" s="15"/>
      <c r="C6772" s="29"/>
    </row>
    <row r="6773" spans="1:3" x14ac:dyDescent="0.2">
      <c r="A6773" s="12"/>
      <c r="B6773" s="15"/>
      <c r="C6773" s="29"/>
    </row>
    <row r="6774" spans="1:3" x14ac:dyDescent="0.2">
      <c r="A6774" s="12"/>
      <c r="B6774" s="15"/>
      <c r="C6774" s="29"/>
    </row>
    <row r="6775" spans="1:3" x14ac:dyDescent="0.2">
      <c r="A6775" s="12"/>
      <c r="B6775" s="15"/>
      <c r="C6775" s="29"/>
    </row>
    <row r="6776" spans="1:3" x14ac:dyDescent="0.2">
      <c r="A6776" s="12"/>
      <c r="B6776" s="15"/>
      <c r="C6776" s="29"/>
    </row>
    <row r="6777" spans="1:3" x14ac:dyDescent="0.2">
      <c r="A6777" s="12"/>
      <c r="B6777" s="15"/>
      <c r="C6777" s="29"/>
    </row>
    <row r="6778" spans="1:3" x14ac:dyDescent="0.2">
      <c r="A6778" s="12"/>
      <c r="B6778" s="15"/>
      <c r="C6778" s="29"/>
    </row>
    <row r="6779" spans="1:3" x14ac:dyDescent="0.2">
      <c r="A6779" s="12"/>
      <c r="B6779" s="15"/>
      <c r="C6779" s="29"/>
    </row>
    <row r="6780" spans="1:3" x14ac:dyDescent="0.2">
      <c r="A6780" s="12"/>
      <c r="B6780" s="15"/>
      <c r="C6780" s="29"/>
    </row>
    <row r="6781" spans="1:3" x14ac:dyDescent="0.2">
      <c r="A6781" s="12"/>
      <c r="B6781" s="15"/>
      <c r="C6781" s="29"/>
    </row>
    <row r="6782" spans="1:3" x14ac:dyDescent="0.2">
      <c r="A6782" s="12"/>
      <c r="B6782" s="15"/>
      <c r="C6782" s="29"/>
    </row>
    <row r="6783" spans="1:3" x14ac:dyDescent="0.2">
      <c r="A6783" s="12"/>
      <c r="B6783" s="15"/>
      <c r="C6783" s="29"/>
    </row>
    <row r="6784" spans="1:3" x14ac:dyDescent="0.2">
      <c r="A6784" s="12"/>
      <c r="B6784" s="15"/>
      <c r="C6784" s="29"/>
    </row>
    <row r="6785" spans="1:3" x14ac:dyDescent="0.2">
      <c r="A6785" s="12"/>
      <c r="B6785" s="15"/>
      <c r="C6785" s="29"/>
    </row>
    <row r="6786" spans="1:3" x14ac:dyDescent="0.2">
      <c r="A6786" s="12"/>
      <c r="B6786" s="15"/>
      <c r="C6786" s="29"/>
    </row>
    <row r="6787" spans="1:3" x14ac:dyDescent="0.2">
      <c r="A6787" s="12"/>
      <c r="B6787" s="15"/>
      <c r="C6787" s="29"/>
    </row>
    <row r="6788" spans="1:3" x14ac:dyDescent="0.2">
      <c r="A6788" s="12"/>
      <c r="B6788" s="15"/>
      <c r="C6788" s="29"/>
    </row>
    <row r="6789" spans="1:3" x14ac:dyDescent="0.2">
      <c r="A6789" s="12"/>
      <c r="B6789" s="15"/>
      <c r="C6789" s="29"/>
    </row>
    <row r="6790" spans="1:3" x14ac:dyDescent="0.2">
      <c r="A6790" s="12"/>
      <c r="B6790" s="15"/>
      <c r="C6790" s="29"/>
    </row>
    <row r="6791" spans="1:3" x14ac:dyDescent="0.2">
      <c r="A6791" s="12"/>
      <c r="B6791" s="15"/>
      <c r="C6791" s="29"/>
    </row>
    <row r="6792" spans="1:3" x14ac:dyDescent="0.2">
      <c r="A6792" s="12"/>
      <c r="B6792" s="15"/>
      <c r="C6792" s="29"/>
    </row>
    <row r="6793" spans="1:3" x14ac:dyDescent="0.2">
      <c r="A6793" s="12"/>
      <c r="B6793" s="15"/>
      <c r="C6793" s="29"/>
    </row>
    <row r="6794" spans="1:3" x14ac:dyDescent="0.2">
      <c r="A6794" s="12"/>
      <c r="B6794" s="15"/>
      <c r="C6794" s="29"/>
    </row>
    <row r="6795" spans="1:3" x14ac:dyDescent="0.2">
      <c r="A6795" s="12"/>
      <c r="B6795" s="15"/>
      <c r="C6795" s="29"/>
    </row>
    <row r="6796" spans="1:3" x14ac:dyDescent="0.2">
      <c r="A6796" s="12"/>
      <c r="B6796" s="15"/>
      <c r="C6796" s="29"/>
    </row>
    <row r="6797" spans="1:3" x14ac:dyDescent="0.2">
      <c r="A6797" s="12"/>
      <c r="B6797" s="15"/>
      <c r="C6797" s="29"/>
    </row>
    <row r="6798" spans="1:3" x14ac:dyDescent="0.2">
      <c r="A6798" s="12"/>
      <c r="B6798" s="15"/>
      <c r="C6798" s="29"/>
    </row>
    <row r="6799" spans="1:3" x14ac:dyDescent="0.2">
      <c r="A6799" s="12"/>
      <c r="B6799" s="15"/>
      <c r="C6799" s="29"/>
    </row>
    <row r="6800" spans="1:3" x14ac:dyDescent="0.2">
      <c r="A6800" s="12"/>
      <c r="B6800" s="15"/>
      <c r="C6800" s="29"/>
    </row>
    <row r="6801" spans="1:3" x14ac:dyDescent="0.2">
      <c r="A6801" s="12"/>
      <c r="B6801" s="15"/>
      <c r="C6801" s="29"/>
    </row>
    <row r="6802" spans="1:3" x14ac:dyDescent="0.2">
      <c r="A6802" s="12"/>
      <c r="B6802" s="15"/>
      <c r="C6802" s="29"/>
    </row>
    <row r="6803" spans="1:3" x14ac:dyDescent="0.2">
      <c r="A6803" s="12"/>
      <c r="B6803" s="15"/>
      <c r="C6803" s="29"/>
    </row>
    <row r="6804" spans="1:3" x14ac:dyDescent="0.2">
      <c r="A6804" s="12"/>
      <c r="B6804" s="15"/>
      <c r="C6804" s="29"/>
    </row>
    <row r="6805" spans="1:3" x14ac:dyDescent="0.2">
      <c r="A6805" s="12"/>
      <c r="B6805" s="15"/>
      <c r="C6805" s="29"/>
    </row>
    <row r="6806" spans="1:3" x14ac:dyDescent="0.2">
      <c r="A6806" s="12"/>
      <c r="B6806" s="15"/>
      <c r="C6806" s="29"/>
    </row>
    <row r="6807" spans="1:3" x14ac:dyDescent="0.2">
      <c r="A6807" s="12"/>
      <c r="B6807" s="15"/>
      <c r="C6807" s="29"/>
    </row>
    <row r="6808" spans="1:3" x14ac:dyDescent="0.2">
      <c r="A6808" s="12"/>
      <c r="B6808" s="15"/>
      <c r="C6808" s="29"/>
    </row>
    <row r="6809" spans="1:3" x14ac:dyDescent="0.2">
      <c r="A6809" s="12"/>
      <c r="B6809" s="15"/>
      <c r="C6809" s="29"/>
    </row>
    <row r="6810" spans="1:3" x14ac:dyDescent="0.2">
      <c r="A6810" s="12"/>
      <c r="B6810" s="15"/>
      <c r="C6810" s="29"/>
    </row>
    <row r="6811" spans="1:3" x14ac:dyDescent="0.2">
      <c r="A6811" s="12"/>
      <c r="B6811" s="15"/>
      <c r="C6811" s="29"/>
    </row>
    <row r="6812" spans="1:3" x14ac:dyDescent="0.2">
      <c r="A6812" s="12"/>
      <c r="B6812" s="15"/>
      <c r="C6812" s="29"/>
    </row>
    <row r="6813" spans="1:3" x14ac:dyDescent="0.2">
      <c r="A6813" s="12"/>
      <c r="B6813" s="15"/>
      <c r="C6813" s="29"/>
    </row>
    <row r="6814" spans="1:3" x14ac:dyDescent="0.2">
      <c r="A6814" s="12"/>
      <c r="B6814" s="15"/>
      <c r="C6814" s="29"/>
    </row>
    <row r="6815" spans="1:3" x14ac:dyDescent="0.2">
      <c r="A6815" s="12"/>
      <c r="B6815" s="15"/>
      <c r="C6815" s="29"/>
    </row>
    <row r="6816" spans="1:3" x14ac:dyDescent="0.2">
      <c r="A6816" s="12"/>
      <c r="B6816" s="15"/>
      <c r="C6816" s="29"/>
    </row>
    <row r="6817" spans="1:3" x14ac:dyDescent="0.2">
      <c r="A6817" s="12"/>
      <c r="B6817" s="15"/>
      <c r="C6817" s="29"/>
    </row>
    <row r="6818" spans="1:3" x14ac:dyDescent="0.2">
      <c r="A6818" s="12"/>
      <c r="B6818" s="15"/>
      <c r="C6818" s="29"/>
    </row>
    <row r="6819" spans="1:3" x14ac:dyDescent="0.2">
      <c r="A6819" s="12"/>
      <c r="B6819" s="15"/>
      <c r="C6819" s="29"/>
    </row>
    <row r="6820" spans="1:3" x14ac:dyDescent="0.2">
      <c r="A6820" s="12"/>
      <c r="B6820" s="15"/>
      <c r="C6820" s="29"/>
    </row>
    <row r="6821" spans="1:3" x14ac:dyDescent="0.2">
      <c r="A6821" s="12"/>
      <c r="B6821" s="15"/>
      <c r="C6821" s="29"/>
    </row>
    <row r="6822" spans="1:3" x14ac:dyDescent="0.2">
      <c r="A6822" s="12"/>
      <c r="B6822" s="15"/>
      <c r="C6822" s="29"/>
    </row>
    <row r="6823" spans="1:3" x14ac:dyDescent="0.2">
      <c r="A6823" s="12"/>
      <c r="B6823" s="15"/>
      <c r="C6823" s="29"/>
    </row>
    <row r="6824" spans="1:3" x14ac:dyDescent="0.2">
      <c r="A6824" s="12"/>
      <c r="B6824" s="15"/>
      <c r="C6824" s="29"/>
    </row>
    <row r="6825" spans="1:3" x14ac:dyDescent="0.2">
      <c r="A6825" s="12"/>
      <c r="B6825" s="15"/>
      <c r="C6825" s="29"/>
    </row>
    <row r="6826" spans="1:3" x14ac:dyDescent="0.2">
      <c r="A6826" s="12"/>
      <c r="B6826" s="15"/>
      <c r="C6826" s="29"/>
    </row>
    <row r="6827" spans="1:3" x14ac:dyDescent="0.2">
      <c r="A6827" s="12"/>
      <c r="B6827" s="15"/>
      <c r="C6827" s="29"/>
    </row>
    <row r="6828" spans="1:3" x14ac:dyDescent="0.2">
      <c r="A6828" s="12"/>
      <c r="B6828" s="15"/>
      <c r="C6828" s="29"/>
    </row>
    <row r="6829" spans="1:3" x14ac:dyDescent="0.2">
      <c r="A6829" s="12"/>
      <c r="B6829" s="15"/>
      <c r="C6829" s="29"/>
    </row>
    <row r="6830" spans="1:3" x14ac:dyDescent="0.2">
      <c r="A6830" s="12"/>
      <c r="B6830" s="15"/>
      <c r="C6830" s="29"/>
    </row>
    <row r="6831" spans="1:3" x14ac:dyDescent="0.2">
      <c r="A6831" s="12"/>
      <c r="B6831" s="15"/>
      <c r="C6831" s="29"/>
    </row>
    <row r="6832" spans="1:3" x14ac:dyDescent="0.2">
      <c r="A6832" s="12"/>
      <c r="B6832" s="15"/>
      <c r="C6832" s="29"/>
    </row>
    <row r="6833" spans="1:3" x14ac:dyDescent="0.2">
      <c r="A6833" s="12"/>
      <c r="B6833" s="15"/>
      <c r="C6833" s="29"/>
    </row>
    <row r="6834" spans="1:3" x14ac:dyDescent="0.2">
      <c r="A6834" s="12"/>
      <c r="B6834" s="15"/>
      <c r="C6834" s="29"/>
    </row>
    <row r="6835" spans="1:3" x14ac:dyDescent="0.2">
      <c r="A6835" s="12"/>
      <c r="B6835" s="15"/>
      <c r="C6835" s="29"/>
    </row>
    <row r="6836" spans="1:3" x14ac:dyDescent="0.2">
      <c r="A6836" s="12"/>
      <c r="B6836" s="15"/>
      <c r="C6836" s="29"/>
    </row>
    <row r="6837" spans="1:3" x14ac:dyDescent="0.2">
      <c r="A6837" s="12"/>
      <c r="B6837" s="15"/>
      <c r="C6837" s="29"/>
    </row>
    <row r="6838" spans="1:3" x14ac:dyDescent="0.2">
      <c r="A6838" s="12"/>
      <c r="B6838" s="15"/>
      <c r="C6838" s="29"/>
    </row>
    <row r="6839" spans="1:3" x14ac:dyDescent="0.2">
      <c r="A6839" s="12"/>
      <c r="B6839" s="15"/>
      <c r="C6839" s="29"/>
    </row>
    <row r="6840" spans="1:3" x14ac:dyDescent="0.2">
      <c r="A6840" s="12"/>
      <c r="B6840" s="15"/>
      <c r="C6840" s="29"/>
    </row>
    <row r="6841" spans="1:3" x14ac:dyDescent="0.2">
      <c r="A6841" s="12"/>
      <c r="B6841" s="15"/>
      <c r="C6841" s="29"/>
    </row>
    <row r="6842" spans="1:3" x14ac:dyDescent="0.2">
      <c r="A6842" s="12"/>
      <c r="B6842" s="15"/>
      <c r="C6842" s="29"/>
    </row>
    <row r="6843" spans="1:3" x14ac:dyDescent="0.2">
      <c r="A6843" s="12"/>
      <c r="B6843" s="15"/>
      <c r="C6843" s="29"/>
    </row>
    <row r="6844" spans="1:3" x14ac:dyDescent="0.2">
      <c r="A6844" s="12"/>
      <c r="B6844" s="15"/>
      <c r="C6844" s="29"/>
    </row>
    <row r="6845" spans="1:3" x14ac:dyDescent="0.2">
      <c r="A6845" s="12"/>
      <c r="B6845" s="15"/>
      <c r="C6845" s="29"/>
    </row>
    <row r="6846" spans="1:3" x14ac:dyDescent="0.2">
      <c r="A6846" s="12"/>
      <c r="B6846" s="15"/>
      <c r="C6846" s="29"/>
    </row>
    <row r="6847" spans="1:3" x14ac:dyDescent="0.2">
      <c r="A6847" s="12"/>
      <c r="B6847" s="15"/>
      <c r="C6847" s="29"/>
    </row>
    <row r="6848" spans="1:3" x14ac:dyDescent="0.2">
      <c r="A6848" s="12"/>
      <c r="B6848" s="15"/>
      <c r="C6848" s="29"/>
    </row>
    <row r="6849" spans="1:3" x14ac:dyDescent="0.2">
      <c r="A6849" s="12"/>
      <c r="B6849" s="15"/>
      <c r="C6849" s="29"/>
    </row>
    <row r="6850" spans="1:3" x14ac:dyDescent="0.2">
      <c r="A6850" s="12"/>
      <c r="B6850" s="15"/>
      <c r="C6850" s="29"/>
    </row>
    <row r="6851" spans="1:3" x14ac:dyDescent="0.2">
      <c r="A6851" s="12"/>
      <c r="B6851" s="15"/>
      <c r="C6851" s="29"/>
    </row>
    <row r="6852" spans="1:3" x14ac:dyDescent="0.2">
      <c r="A6852" s="12"/>
      <c r="B6852" s="15"/>
      <c r="C6852" s="29"/>
    </row>
    <row r="6853" spans="1:3" x14ac:dyDescent="0.2">
      <c r="A6853" s="12"/>
      <c r="B6853" s="15"/>
      <c r="C6853" s="29"/>
    </row>
    <row r="6854" spans="1:3" x14ac:dyDescent="0.2">
      <c r="A6854" s="12"/>
      <c r="B6854" s="15"/>
      <c r="C6854" s="29"/>
    </row>
    <row r="6855" spans="1:3" x14ac:dyDescent="0.2">
      <c r="A6855" s="12"/>
      <c r="B6855" s="15"/>
      <c r="C6855" s="29"/>
    </row>
    <row r="6856" spans="1:3" x14ac:dyDescent="0.2">
      <c r="A6856" s="12"/>
      <c r="B6856" s="15"/>
      <c r="C6856" s="29"/>
    </row>
    <row r="6857" spans="1:3" x14ac:dyDescent="0.2">
      <c r="A6857" s="12"/>
      <c r="B6857" s="15"/>
      <c r="C6857" s="29"/>
    </row>
    <row r="6858" spans="1:3" x14ac:dyDescent="0.2">
      <c r="A6858" s="12"/>
      <c r="B6858" s="15"/>
      <c r="C6858" s="29"/>
    </row>
    <row r="6859" spans="1:3" x14ac:dyDescent="0.2">
      <c r="A6859" s="12"/>
      <c r="B6859" s="15"/>
      <c r="C6859" s="29"/>
    </row>
    <row r="6860" spans="1:3" x14ac:dyDescent="0.2">
      <c r="A6860" s="12"/>
      <c r="B6860" s="15"/>
      <c r="C6860" s="29"/>
    </row>
    <row r="6861" spans="1:3" x14ac:dyDescent="0.2">
      <c r="A6861" s="12"/>
      <c r="B6861" s="15"/>
      <c r="C6861" s="29"/>
    </row>
    <row r="6862" spans="1:3" x14ac:dyDescent="0.2">
      <c r="A6862" s="12"/>
      <c r="B6862" s="15"/>
      <c r="C6862" s="29"/>
    </row>
    <row r="6863" spans="1:3" x14ac:dyDescent="0.2">
      <c r="A6863" s="12"/>
      <c r="B6863" s="15"/>
      <c r="C6863" s="29"/>
    </row>
    <row r="6864" spans="1:3" x14ac:dyDescent="0.2">
      <c r="A6864" s="12"/>
      <c r="B6864" s="15"/>
      <c r="C6864" s="29"/>
    </row>
    <row r="6865" spans="1:3" x14ac:dyDescent="0.2">
      <c r="A6865" s="12"/>
      <c r="B6865" s="15"/>
      <c r="C6865" s="29"/>
    </row>
    <row r="6866" spans="1:3" x14ac:dyDescent="0.2">
      <c r="A6866" s="12"/>
      <c r="B6866" s="15"/>
      <c r="C6866" s="29"/>
    </row>
    <row r="6867" spans="1:3" x14ac:dyDescent="0.2">
      <c r="A6867" s="12"/>
      <c r="B6867" s="15"/>
      <c r="C6867" s="29"/>
    </row>
    <row r="6868" spans="1:3" x14ac:dyDescent="0.2">
      <c r="A6868" s="12"/>
      <c r="B6868" s="15"/>
      <c r="C6868" s="29"/>
    </row>
    <row r="6869" spans="1:3" x14ac:dyDescent="0.2">
      <c r="A6869" s="12"/>
      <c r="B6869" s="15"/>
      <c r="C6869" s="29"/>
    </row>
    <row r="6870" spans="1:3" x14ac:dyDescent="0.2">
      <c r="A6870" s="12"/>
      <c r="B6870" s="15"/>
      <c r="C6870" s="29"/>
    </row>
    <row r="6871" spans="1:3" x14ac:dyDescent="0.2">
      <c r="A6871" s="12"/>
      <c r="B6871" s="15"/>
      <c r="C6871" s="29"/>
    </row>
    <row r="6872" spans="1:3" x14ac:dyDescent="0.2">
      <c r="A6872" s="12"/>
      <c r="B6872" s="15"/>
      <c r="C6872" s="29"/>
    </row>
    <row r="6873" spans="1:3" x14ac:dyDescent="0.2">
      <c r="A6873" s="12"/>
      <c r="B6873" s="15"/>
      <c r="C6873" s="29"/>
    </row>
    <row r="6874" spans="1:3" x14ac:dyDescent="0.2">
      <c r="A6874" s="12"/>
      <c r="B6874" s="15"/>
      <c r="C6874" s="29"/>
    </row>
    <row r="6875" spans="1:3" x14ac:dyDescent="0.2">
      <c r="A6875" s="12"/>
      <c r="B6875" s="15"/>
      <c r="C6875" s="29"/>
    </row>
    <row r="6876" spans="1:3" x14ac:dyDescent="0.2">
      <c r="A6876" s="12"/>
      <c r="B6876" s="15"/>
      <c r="C6876" s="29"/>
    </row>
    <row r="6877" spans="1:3" x14ac:dyDescent="0.2">
      <c r="A6877" s="12"/>
      <c r="B6877" s="15"/>
      <c r="C6877" s="29"/>
    </row>
    <row r="6878" spans="1:3" x14ac:dyDescent="0.2">
      <c r="A6878" s="12"/>
      <c r="B6878" s="15"/>
      <c r="C6878" s="29"/>
    </row>
    <row r="6879" spans="1:3" x14ac:dyDescent="0.2">
      <c r="A6879" s="12"/>
      <c r="B6879" s="15"/>
      <c r="C6879" s="29"/>
    </row>
    <row r="6880" spans="1:3" x14ac:dyDescent="0.2">
      <c r="A6880" s="12"/>
      <c r="B6880" s="15"/>
      <c r="C6880" s="29"/>
    </row>
    <row r="6881" spans="1:3" x14ac:dyDescent="0.2">
      <c r="A6881" s="12"/>
      <c r="B6881" s="15"/>
      <c r="C6881" s="29"/>
    </row>
    <row r="6882" spans="1:3" x14ac:dyDescent="0.2">
      <c r="A6882" s="12"/>
      <c r="B6882" s="15"/>
      <c r="C6882" s="29"/>
    </row>
    <row r="6883" spans="1:3" x14ac:dyDescent="0.2">
      <c r="A6883" s="12"/>
      <c r="B6883" s="15"/>
      <c r="C6883" s="29"/>
    </row>
    <row r="6884" spans="1:3" x14ac:dyDescent="0.2">
      <c r="A6884" s="12"/>
      <c r="B6884" s="15"/>
      <c r="C6884" s="29"/>
    </row>
    <row r="6885" spans="1:3" x14ac:dyDescent="0.2">
      <c r="A6885" s="12"/>
      <c r="B6885" s="15"/>
      <c r="C6885" s="29"/>
    </row>
    <row r="6886" spans="1:3" x14ac:dyDescent="0.2">
      <c r="A6886" s="12"/>
      <c r="B6886" s="15"/>
      <c r="C6886" s="29"/>
    </row>
    <row r="6887" spans="1:3" x14ac:dyDescent="0.2">
      <c r="A6887" s="12"/>
      <c r="B6887" s="15"/>
      <c r="C6887" s="29"/>
    </row>
    <row r="6888" spans="1:3" x14ac:dyDescent="0.2">
      <c r="A6888" s="12"/>
      <c r="B6888" s="15"/>
      <c r="C6888" s="29"/>
    </row>
    <row r="6889" spans="1:3" x14ac:dyDescent="0.2">
      <c r="A6889" s="12"/>
      <c r="B6889" s="15"/>
      <c r="C6889" s="29"/>
    </row>
    <row r="6890" spans="1:3" x14ac:dyDescent="0.2">
      <c r="A6890" s="12"/>
      <c r="B6890" s="15"/>
      <c r="C6890" s="29"/>
    </row>
    <row r="6891" spans="1:3" x14ac:dyDescent="0.2">
      <c r="A6891" s="12"/>
      <c r="B6891" s="15"/>
      <c r="C6891" s="29"/>
    </row>
    <row r="6892" spans="1:3" x14ac:dyDescent="0.2">
      <c r="A6892" s="12"/>
      <c r="B6892" s="15"/>
      <c r="C6892" s="29"/>
    </row>
    <row r="6893" spans="1:3" x14ac:dyDescent="0.2">
      <c r="A6893" s="12"/>
      <c r="B6893" s="15"/>
      <c r="C6893" s="29"/>
    </row>
    <row r="6894" spans="1:3" x14ac:dyDescent="0.2">
      <c r="A6894" s="12"/>
      <c r="B6894" s="15"/>
      <c r="C6894" s="29"/>
    </row>
    <row r="6895" spans="1:3" x14ac:dyDescent="0.2">
      <c r="A6895" s="12"/>
      <c r="B6895" s="15"/>
      <c r="C6895" s="29"/>
    </row>
    <row r="6896" spans="1:3" x14ac:dyDescent="0.2">
      <c r="A6896" s="12"/>
      <c r="B6896" s="15"/>
      <c r="C6896" s="29"/>
    </row>
    <row r="6897" spans="1:3" x14ac:dyDescent="0.2">
      <c r="A6897" s="12"/>
      <c r="B6897" s="15"/>
      <c r="C6897" s="29"/>
    </row>
    <row r="6898" spans="1:3" x14ac:dyDescent="0.2">
      <c r="A6898" s="12"/>
      <c r="B6898" s="15"/>
      <c r="C6898" s="29"/>
    </row>
    <row r="6899" spans="1:3" x14ac:dyDescent="0.2">
      <c r="A6899" s="12"/>
      <c r="B6899" s="15"/>
      <c r="C6899" s="29"/>
    </row>
    <row r="6900" spans="1:3" x14ac:dyDescent="0.2">
      <c r="A6900" s="12"/>
      <c r="B6900" s="15"/>
      <c r="C6900" s="29"/>
    </row>
    <row r="6901" spans="1:3" x14ac:dyDescent="0.2">
      <c r="A6901" s="12"/>
      <c r="B6901" s="15"/>
      <c r="C6901" s="29"/>
    </row>
    <row r="6902" spans="1:3" x14ac:dyDescent="0.2">
      <c r="A6902" s="12"/>
      <c r="B6902" s="15"/>
      <c r="C6902" s="29"/>
    </row>
    <row r="6903" spans="1:3" x14ac:dyDescent="0.2">
      <c r="A6903" s="12"/>
      <c r="B6903" s="15"/>
      <c r="C6903" s="29"/>
    </row>
    <row r="6904" spans="1:3" x14ac:dyDescent="0.2">
      <c r="A6904" s="12"/>
      <c r="B6904" s="15"/>
      <c r="C6904" s="29"/>
    </row>
    <row r="6905" spans="1:3" x14ac:dyDescent="0.2">
      <c r="A6905" s="12"/>
      <c r="B6905" s="15"/>
      <c r="C6905" s="29"/>
    </row>
    <row r="6906" spans="1:3" x14ac:dyDescent="0.2">
      <c r="A6906" s="12"/>
      <c r="B6906" s="15"/>
      <c r="C6906" s="29"/>
    </row>
    <row r="6907" spans="1:3" x14ac:dyDescent="0.2">
      <c r="A6907" s="12"/>
      <c r="B6907" s="15"/>
      <c r="C6907" s="29"/>
    </row>
    <row r="6908" spans="1:3" x14ac:dyDescent="0.2">
      <c r="A6908" s="12"/>
      <c r="B6908" s="15"/>
      <c r="C6908" s="29"/>
    </row>
    <row r="6909" spans="1:3" x14ac:dyDescent="0.2">
      <c r="A6909" s="12"/>
      <c r="B6909" s="15"/>
      <c r="C6909" s="29"/>
    </row>
    <row r="6910" spans="1:3" x14ac:dyDescent="0.2">
      <c r="A6910" s="12"/>
      <c r="B6910" s="15"/>
      <c r="C6910" s="29"/>
    </row>
    <row r="6911" spans="1:3" x14ac:dyDescent="0.2">
      <c r="A6911" s="12"/>
      <c r="B6911" s="15"/>
      <c r="C6911" s="29"/>
    </row>
    <row r="6912" spans="1:3" x14ac:dyDescent="0.2">
      <c r="A6912" s="12"/>
      <c r="B6912" s="15"/>
      <c r="C6912" s="29"/>
    </row>
    <row r="6913" spans="1:3" x14ac:dyDescent="0.2">
      <c r="A6913" s="12"/>
      <c r="B6913" s="15"/>
      <c r="C6913" s="29"/>
    </row>
    <row r="6914" spans="1:3" x14ac:dyDescent="0.2">
      <c r="A6914" s="12"/>
      <c r="B6914" s="15"/>
      <c r="C6914" s="29"/>
    </row>
    <row r="6915" spans="1:3" x14ac:dyDescent="0.2">
      <c r="A6915" s="12"/>
      <c r="B6915" s="15"/>
      <c r="C6915" s="29"/>
    </row>
    <row r="6916" spans="1:3" x14ac:dyDescent="0.2">
      <c r="A6916" s="12"/>
      <c r="B6916" s="15"/>
      <c r="C6916" s="29"/>
    </row>
    <row r="6917" spans="1:3" x14ac:dyDescent="0.2">
      <c r="A6917" s="12"/>
      <c r="B6917" s="15"/>
      <c r="C6917" s="29"/>
    </row>
    <row r="6918" spans="1:3" x14ac:dyDescent="0.2">
      <c r="A6918" s="12"/>
      <c r="B6918" s="15"/>
      <c r="C6918" s="29"/>
    </row>
    <row r="6919" spans="1:3" x14ac:dyDescent="0.2">
      <c r="A6919" s="12"/>
      <c r="B6919" s="15"/>
      <c r="C6919" s="29"/>
    </row>
    <row r="6920" spans="1:3" x14ac:dyDescent="0.2">
      <c r="A6920" s="12"/>
      <c r="B6920" s="15"/>
      <c r="C6920" s="29"/>
    </row>
    <row r="6921" spans="1:3" x14ac:dyDescent="0.2">
      <c r="A6921" s="12"/>
      <c r="B6921" s="15"/>
      <c r="C6921" s="29"/>
    </row>
    <row r="6922" spans="1:3" x14ac:dyDescent="0.2">
      <c r="A6922" s="12"/>
      <c r="B6922" s="15"/>
      <c r="C6922" s="29"/>
    </row>
    <row r="6923" spans="1:3" x14ac:dyDescent="0.2">
      <c r="A6923" s="12"/>
      <c r="B6923" s="15"/>
      <c r="C6923" s="29"/>
    </row>
    <row r="6924" spans="1:3" x14ac:dyDescent="0.2">
      <c r="A6924" s="12"/>
      <c r="B6924" s="15"/>
      <c r="C6924" s="29"/>
    </row>
    <row r="6925" spans="1:3" x14ac:dyDescent="0.2">
      <c r="A6925" s="12"/>
      <c r="B6925" s="15"/>
      <c r="C6925" s="29"/>
    </row>
    <row r="6926" spans="1:3" x14ac:dyDescent="0.2">
      <c r="A6926" s="12"/>
      <c r="B6926" s="15"/>
      <c r="C6926" s="29"/>
    </row>
    <row r="6927" spans="1:3" x14ac:dyDescent="0.2">
      <c r="A6927" s="12"/>
      <c r="B6927" s="15"/>
      <c r="C6927" s="29"/>
    </row>
    <row r="6928" spans="1:3" x14ac:dyDescent="0.2">
      <c r="A6928" s="12"/>
      <c r="B6928" s="15"/>
      <c r="C6928" s="29"/>
    </row>
    <row r="6929" spans="1:3" x14ac:dyDescent="0.2">
      <c r="A6929" s="12"/>
      <c r="B6929" s="15"/>
      <c r="C6929" s="29"/>
    </row>
    <row r="6930" spans="1:3" x14ac:dyDescent="0.2">
      <c r="A6930" s="12"/>
      <c r="B6930" s="15"/>
      <c r="C6930" s="29"/>
    </row>
    <row r="6931" spans="1:3" x14ac:dyDescent="0.2">
      <c r="A6931" s="12"/>
      <c r="B6931" s="15"/>
      <c r="C6931" s="29"/>
    </row>
    <row r="6932" spans="1:3" x14ac:dyDescent="0.2">
      <c r="A6932" s="12"/>
      <c r="B6932" s="15"/>
      <c r="C6932" s="29"/>
    </row>
    <row r="6933" spans="1:3" x14ac:dyDescent="0.2">
      <c r="A6933" s="12"/>
      <c r="B6933" s="15"/>
      <c r="C6933" s="29"/>
    </row>
    <row r="6934" spans="1:3" x14ac:dyDescent="0.2">
      <c r="A6934" s="12"/>
      <c r="B6934" s="15"/>
      <c r="C6934" s="29"/>
    </row>
    <row r="6935" spans="1:3" x14ac:dyDescent="0.2">
      <c r="A6935" s="12"/>
      <c r="B6935" s="15"/>
      <c r="C6935" s="29"/>
    </row>
    <row r="6936" spans="1:3" x14ac:dyDescent="0.2">
      <c r="A6936" s="12"/>
      <c r="B6936" s="15"/>
      <c r="C6936" s="29"/>
    </row>
    <row r="6937" spans="1:3" x14ac:dyDescent="0.2">
      <c r="A6937" s="12"/>
      <c r="B6937" s="15"/>
      <c r="C6937" s="29"/>
    </row>
    <row r="6938" spans="1:3" x14ac:dyDescent="0.2">
      <c r="A6938" s="12"/>
      <c r="B6938" s="15"/>
      <c r="C6938" s="29"/>
    </row>
    <row r="6939" spans="1:3" x14ac:dyDescent="0.2">
      <c r="A6939" s="12"/>
      <c r="B6939" s="15"/>
      <c r="C6939" s="29"/>
    </row>
    <row r="6940" spans="1:3" x14ac:dyDescent="0.2">
      <c r="A6940" s="12"/>
      <c r="B6940" s="15"/>
      <c r="C6940" s="29"/>
    </row>
    <row r="6941" spans="1:3" x14ac:dyDescent="0.2">
      <c r="A6941" s="12"/>
      <c r="B6941" s="15"/>
      <c r="C6941" s="29"/>
    </row>
    <row r="6942" spans="1:3" x14ac:dyDescent="0.2">
      <c r="A6942" s="12"/>
      <c r="B6942" s="15"/>
      <c r="C6942" s="29"/>
    </row>
    <row r="6943" spans="1:3" x14ac:dyDescent="0.2">
      <c r="A6943" s="12"/>
      <c r="B6943" s="15"/>
      <c r="C6943" s="29"/>
    </row>
    <row r="6944" spans="1:3" x14ac:dyDescent="0.2">
      <c r="A6944" s="12"/>
      <c r="B6944" s="15"/>
      <c r="C6944" s="29"/>
    </row>
    <row r="6945" spans="1:3" x14ac:dyDescent="0.2">
      <c r="A6945" s="12"/>
      <c r="B6945" s="15"/>
      <c r="C6945" s="29"/>
    </row>
    <row r="6946" spans="1:3" x14ac:dyDescent="0.2">
      <c r="A6946" s="12"/>
      <c r="B6946" s="15"/>
      <c r="C6946" s="29"/>
    </row>
    <row r="6947" spans="1:3" x14ac:dyDescent="0.2">
      <c r="A6947" s="12"/>
      <c r="B6947" s="15"/>
      <c r="C6947" s="29"/>
    </row>
    <row r="6948" spans="1:3" x14ac:dyDescent="0.2">
      <c r="A6948" s="12"/>
      <c r="B6948" s="15"/>
      <c r="C6948" s="29"/>
    </row>
    <row r="6949" spans="1:3" x14ac:dyDescent="0.2">
      <c r="A6949" s="12"/>
      <c r="B6949" s="15"/>
      <c r="C6949" s="29"/>
    </row>
    <row r="6950" spans="1:3" x14ac:dyDescent="0.2">
      <c r="A6950" s="12"/>
      <c r="B6950" s="15"/>
      <c r="C6950" s="29"/>
    </row>
    <row r="6951" spans="1:3" x14ac:dyDescent="0.2">
      <c r="A6951" s="12"/>
      <c r="B6951" s="15"/>
      <c r="C6951" s="29"/>
    </row>
    <row r="6952" spans="1:3" x14ac:dyDescent="0.2">
      <c r="A6952" s="12"/>
      <c r="B6952" s="15"/>
      <c r="C6952" s="29"/>
    </row>
    <row r="6953" spans="1:3" x14ac:dyDescent="0.2">
      <c r="A6953" s="12"/>
      <c r="B6953" s="15"/>
      <c r="C6953" s="29"/>
    </row>
    <row r="6954" spans="1:3" x14ac:dyDescent="0.2">
      <c r="A6954" s="12"/>
      <c r="B6954" s="15"/>
      <c r="C6954" s="29"/>
    </row>
    <row r="6955" spans="1:3" x14ac:dyDescent="0.2">
      <c r="A6955" s="12"/>
      <c r="B6955" s="15"/>
      <c r="C6955" s="29"/>
    </row>
    <row r="6956" spans="1:3" x14ac:dyDescent="0.2">
      <c r="A6956" s="12"/>
      <c r="B6956" s="15"/>
      <c r="C6956" s="29"/>
    </row>
    <row r="6957" spans="1:3" x14ac:dyDescent="0.2">
      <c r="A6957" s="12"/>
      <c r="B6957" s="15"/>
      <c r="C6957" s="29"/>
    </row>
    <row r="6958" spans="1:3" x14ac:dyDescent="0.2">
      <c r="A6958" s="12"/>
      <c r="B6958" s="15"/>
      <c r="C6958" s="29"/>
    </row>
    <row r="6959" spans="1:3" x14ac:dyDescent="0.2">
      <c r="A6959" s="12"/>
      <c r="B6959" s="15"/>
      <c r="C6959" s="29"/>
    </row>
    <row r="6960" spans="1:3" x14ac:dyDescent="0.2">
      <c r="A6960" s="12"/>
      <c r="B6960" s="15"/>
      <c r="C6960" s="29"/>
    </row>
    <row r="6961" spans="1:3" x14ac:dyDescent="0.2">
      <c r="A6961" s="12"/>
      <c r="B6961" s="15"/>
      <c r="C6961" s="29"/>
    </row>
    <row r="6962" spans="1:3" x14ac:dyDescent="0.2">
      <c r="A6962" s="12"/>
      <c r="B6962" s="15"/>
      <c r="C6962" s="29"/>
    </row>
    <row r="6963" spans="1:3" x14ac:dyDescent="0.2">
      <c r="A6963" s="12"/>
      <c r="B6963" s="15"/>
      <c r="C6963" s="29"/>
    </row>
    <row r="6964" spans="1:3" x14ac:dyDescent="0.2">
      <c r="A6964" s="12"/>
      <c r="B6964" s="15"/>
      <c r="C6964" s="29"/>
    </row>
    <row r="6965" spans="1:3" x14ac:dyDescent="0.2">
      <c r="A6965" s="12"/>
      <c r="B6965" s="15"/>
      <c r="C6965" s="29"/>
    </row>
    <row r="6966" spans="1:3" x14ac:dyDescent="0.2">
      <c r="A6966" s="12"/>
      <c r="B6966" s="15"/>
      <c r="C6966" s="29"/>
    </row>
    <row r="6967" spans="1:3" x14ac:dyDescent="0.2">
      <c r="A6967" s="12"/>
      <c r="B6967" s="15"/>
      <c r="C6967" s="29"/>
    </row>
    <row r="6968" spans="1:3" x14ac:dyDescent="0.2">
      <c r="A6968" s="12"/>
      <c r="B6968" s="15"/>
      <c r="C6968" s="29"/>
    </row>
    <row r="6969" spans="1:3" x14ac:dyDescent="0.2">
      <c r="A6969" s="12"/>
      <c r="B6969" s="15"/>
      <c r="C6969" s="29"/>
    </row>
    <row r="6970" spans="1:3" x14ac:dyDescent="0.2">
      <c r="A6970" s="12"/>
      <c r="B6970" s="15"/>
      <c r="C6970" s="29"/>
    </row>
    <row r="6971" spans="1:3" x14ac:dyDescent="0.2">
      <c r="A6971" s="12"/>
      <c r="B6971" s="15"/>
      <c r="C6971" s="29"/>
    </row>
    <row r="6972" spans="1:3" x14ac:dyDescent="0.2">
      <c r="A6972" s="12"/>
      <c r="B6972" s="15"/>
      <c r="C6972" s="29"/>
    </row>
    <row r="6973" spans="1:3" x14ac:dyDescent="0.2">
      <c r="A6973" s="12"/>
      <c r="B6973" s="15"/>
      <c r="C6973" s="29"/>
    </row>
    <row r="6974" spans="1:3" x14ac:dyDescent="0.2">
      <c r="A6974" s="12"/>
      <c r="B6974" s="15"/>
      <c r="C6974" s="29"/>
    </row>
    <row r="6975" spans="1:3" x14ac:dyDescent="0.2">
      <c r="A6975" s="12"/>
      <c r="B6975" s="15"/>
      <c r="C6975" s="29"/>
    </row>
    <row r="6976" spans="1:3" x14ac:dyDescent="0.2">
      <c r="A6976" s="12"/>
      <c r="B6976" s="15"/>
      <c r="C6976" s="29"/>
    </row>
    <row r="6977" spans="1:3" x14ac:dyDescent="0.2">
      <c r="A6977" s="12"/>
      <c r="B6977" s="15"/>
      <c r="C6977" s="29"/>
    </row>
    <row r="6978" spans="1:3" x14ac:dyDescent="0.2">
      <c r="A6978" s="12"/>
      <c r="B6978" s="15"/>
      <c r="C6978" s="29"/>
    </row>
    <row r="6979" spans="1:3" x14ac:dyDescent="0.2">
      <c r="A6979" s="12"/>
      <c r="B6979" s="15"/>
      <c r="C6979" s="29"/>
    </row>
    <row r="6980" spans="1:3" x14ac:dyDescent="0.2">
      <c r="A6980" s="12"/>
      <c r="B6980" s="15"/>
      <c r="C6980" s="29"/>
    </row>
    <row r="6981" spans="1:3" x14ac:dyDescent="0.2">
      <c r="A6981" s="12"/>
      <c r="B6981" s="15"/>
      <c r="C6981" s="29"/>
    </row>
    <row r="6982" spans="1:3" x14ac:dyDescent="0.2">
      <c r="A6982" s="12"/>
      <c r="B6982" s="15"/>
      <c r="C6982" s="29"/>
    </row>
    <row r="6983" spans="1:3" x14ac:dyDescent="0.2">
      <c r="A6983" s="12"/>
      <c r="B6983" s="15"/>
      <c r="C6983" s="29"/>
    </row>
    <row r="6984" spans="1:3" x14ac:dyDescent="0.2">
      <c r="A6984" s="12"/>
      <c r="B6984" s="15"/>
      <c r="C6984" s="29"/>
    </row>
    <row r="6985" spans="1:3" x14ac:dyDescent="0.2">
      <c r="A6985" s="12"/>
      <c r="B6985" s="15"/>
      <c r="C6985" s="29"/>
    </row>
    <row r="6986" spans="1:3" x14ac:dyDescent="0.2">
      <c r="A6986" s="12"/>
      <c r="B6986" s="15"/>
      <c r="C6986" s="29"/>
    </row>
    <row r="6987" spans="1:3" x14ac:dyDescent="0.2">
      <c r="A6987" s="12"/>
      <c r="B6987" s="15"/>
      <c r="C6987" s="29"/>
    </row>
    <row r="6988" spans="1:3" x14ac:dyDescent="0.2">
      <c r="A6988" s="12"/>
      <c r="B6988" s="15"/>
      <c r="C6988" s="29"/>
    </row>
    <row r="6989" spans="1:3" x14ac:dyDescent="0.2">
      <c r="A6989" s="12"/>
      <c r="B6989" s="15"/>
      <c r="C6989" s="29"/>
    </row>
    <row r="6990" spans="1:3" x14ac:dyDescent="0.2">
      <c r="A6990" s="12"/>
      <c r="B6990" s="15"/>
      <c r="C6990" s="29"/>
    </row>
    <row r="6991" spans="1:3" x14ac:dyDescent="0.2">
      <c r="A6991" s="12"/>
      <c r="B6991" s="15"/>
      <c r="C6991" s="29"/>
    </row>
    <row r="6992" spans="1:3" x14ac:dyDescent="0.2">
      <c r="A6992" s="12"/>
      <c r="B6992" s="15"/>
      <c r="C6992" s="29"/>
    </row>
    <row r="6993" spans="1:3" x14ac:dyDescent="0.2">
      <c r="A6993" s="12"/>
      <c r="B6993" s="15"/>
      <c r="C6993" s="29"/>
    </row>
    <row r="6994" spans="1:3" x14ac:dyDescent="0.2">
      <c r="A6994" s="12"/>
      <c r="B6994" s="15"/>
      <c r="C6994" s="29"/>
    </row>
    <row r="6995" spans="1:3" x14ac:dyDescent="0.2">
      <c r="A6995" s="12"/>
      <c r="B6995" s="15"/>
      <c r="C6995" s="29"/>
    </row>
    <row r="6996" spans="1:3" x14ac:dyDescent="0.2">
      <c r="A6996" s="12"/>
      <c r="B6996" s="15"/>
      <c r="C6996" s="29"/>
    </row>
    <row r="6997" spans="1:3" x14ac:dyDescent="0.2">
      <c r="A6997" s="12"/>
      <c r="B6997" s="15"/>
      <c r="C6997" s="29"/>
    </row>
    <row r="6998" spans="1:3" x14ac:dyDescent="0.2">
      <c r="A6998" s="12"/>
      <c r="B6998" s="15"/>
      <c r="C6998" s="29"/>
    </row>
    <row r="6999" spans="1:3" x14ac:dyDescent="0.2">
      <c r="A6999" s="12"/>
      <c r="B6999" s="15"/>
      <c r="C6999" s="29"/>
    </row>
    <row r="7000" spans="1:3" x14ac:dyDescent="0.2">
      <c r="A7000" s="12"/>
      <c r="B7000" s="15"/>
      <c r="C7000" s="29"/>
    </row>
    <row r="7001" spans="1:3" x14ac:dyDescent="0.2">
      <c r="A7001" s="12"/>
      <c r="B7001" s="15"/>
      <c r="C7001" s="29"/>
    </row>
    <row r="7002" spans="1:3" x14ac:dyDescent="0.2">
      <c r="A7002" s="12"/>
      <c r="B7002" s="15"/>
      <c r="C7002" s="29"/>
    </row>
    <row r="7003" spans="1:3" x14ac:dyDescent="0.2">
      <c r="A7003" s="12"/>
      <c r="B7003" s="15"/>
      <c r="C7003" s="29"/>
    </row>
    <row r="7004" spans="1:3" x14ac:dyDescent="0.2">
      <c r="A7004" s="12"/>
      <c r="B7004" s="15"/>
      <c r="C7004" s="29"/>
    </row>
    <row r="7005" spans="1:3" x14ac:dyDescent="0.2">
      <c r="A7005" s="12"/>
      <c r="B7005" s="15"/>
      <c r="C7005" s="29"/>
    </row>
    <row r="7006" spans="1:3" x14ac:dyDescent="0.2">
      <c r="A7006" s="12"/>
      <c r="B7006" s="15"/>
      <c r="C7006" s="29"/>
    </row>
    <row r="7007" spans="1:3" x14ac:dyDescent="0.2">
      <c r="A7007" s="12"/>
      <c r="B7007" s="15"/>
      <c r="C7007" s="29"/>
    </row>
    <row r="7008" spans="1:3" x14ac:dyDescent="0.2">
      <c r="A7008" s="12"/>
      <c r="B7008" s="15"/>
      <c r="C7008" s="29"/>
    </row>
    <row r="7009" spans="1:3" x14ac:dyDescent="0.2">
      <c r="A7009" s="12"/>
      <c r="B7009" s="15"/>
      <c r="C7009" s="29"/>
    </row>
    <row r="7010" spans="1:3" x14ac:dyDescent="0.2">
      <c r="A7010" s="12"/>
      <c r="B7010" s="15"/>
      <c r="C7010" s="29"/>
    </row>
    <row r="7011" spans="1:3" x14ac:dyDescent="0.2">
      <c r="A7011" s="12"/>
      <c r="B7011" s="15"/>
      <c r="C7011" s="29"/>
    </row>
    <row r="7012" spans="1:3" x14ac:dyDescent="0.2">
      <c r="A7012" s="12"/>
      <c r="B7012" s="15"/>
      <c r="C7012" s="29"/>
    </row>
    <row r="7013" spans="1:3" x14ac:dyDescent="0.2">
      <c r="A7013" s="12"/>
      <c r="B7013" s="15"/>
      <c r="C7013" s="29"/>
    </row>
    <row r="7014" spans="1:3" x14ac:dyDescent="0.2">
      <c r="A7014" s="12"/>
      <c r="B7014" s="15"/>
      <c r="C7014" s="29"/>
    </row>
    <row r="7015" spans="1:3" x14ac:dyDescent="0.2">
      <c r="A7015" s="12"/>
      <c r="B7015" s="15"/>
      <c r="C7015" s="29"/>
    </row>
    <row r="7016" spans="1:3" x14ac:dyDescent="0.2">
      <c r="A7016" s="12"/>
      <c r="B7016" s="15"/>
      <c r="C7016" s="29"/>
    </row>
    <row r="7017" spans="1:3" x14ac:dyDescent="0.2">
      <c r="A7017" s="12"/>
      <c r="B7017" s="15"/>
      <c r="C7017" s="29"/>
    </row>
    <row r="7018" spans="1:3" x14ac:dyDescent="0.2">
      <c r="A7018" s="12"/>
      <c r="B7018" s="15"/>
      <c r="C7018" s="29"/>
    </row>
    <row r="7019" spans="1:3" x14ac:dyDescent="0.2">
      <c r="A7019" s="12"/>
      <c r="B7019" s="15"/>
      <c r="C7019" s="29"/>
    </row>
    <row r="7020" spans="1:3" x14ac:dyDescent="0.2">
      <c r="A7020" s="12"/>
      <c r="B7020" s="15"/>
      <c r="C7020" s="29"/>
    </row>
    <row r="7021" spans="1:3" x14ac:dyDescent="0.2">
      <c r="A7021" s="12"/>
      <c r="B7021" s="15"/>
      <c r="C7021" s="29"/>
    </row>
    <row r="7022" spans="1:3" x14ac:dyDescent="0.2">
      <c r="A7022" s="12"/>
      <c r="B7022" s="15"/>
      <c r="C7022" s="29"/>
    </row>
    <row r="7023" spans="1:3" x14ac:dyDescent="0.2">
      <c r="A7023" s="12"/>
      <c r="B7023" s="15"/>
      <c r="C7023" s="29"/>
    </row>
    <row r="7024" spans="1:3" x14ac:dyDescent="0.2">
      <c r="A7024" s="12"/>
      <c r="B7024" s="15"/>
      <c r="C7024" s="29"/>
    </row>
    <row r="7025" spans="1:3" x14ac:dyDescent="0.2">
      <c r="A7025" s="12"/>
      <c r="B7025" s="15"/>
      <c r="C7025" s="29"/>
    </row>
    <row r="7026" spans="1:3" x14ac:dyDescent="0.2">
      <c r="A7026" s="12"/>
      <c r="B7026" s="15"/>
      <c r="C7026" s="29"/>
    </row>
    <row r="7027" spans="1:3" x14ac:dyDescent="0.2">
      <c r="A7027" s="12"/>
      <c r="B7027" s="15"/>
      <c r="C7027" s="29"/>
    </row>
    <row r="7028" spans="1:3" x14ac:dyDescent="0.2">
      <c r="A7028" s="12"/>
      <c r="B7028" s="15"/>
      <c r="C7028" s="29"/>
    </row>
    <row r="7029" spans="1:3" x14ac:dyDescent="0.2">
      <c r="A7029" s="12"/>
      <c r="B7029" s="15"/>
      <c r="C7029" s="29"/>
    </row>
    <row r="7030" spans="1:3" x14ac:dyDescent="0.2">
      <c r="A7030" s="12"/>
      <c r="B7030" s="15"/>
      <c r="C7030" s="29"/>
    </row>
    <row r="7031" spans="1:3" x14ac:dyDescent="0.2">
      <c r="A7031" s="12"/>
      <c r="B7031" s="15"/>
      <c r="C7031" s="29"/>
    </row>
    <row r="7032" spans="1:3" x14ac:dyDescent="0.2">
      <c r="A7032" s="12"/>
      <c r="B7032" s="15"/>
      <c r="C7032" s="29"/>
    </row>
    <row r="7033" spans="1:3" x14ac:dyDescent="0.2">
      <c r="A7033" s="12"/>
      <c r="B7033" s="15"/>
      <c r="C7033" s="29"/>
    </row>
    <row r="7034" spans="1:3" x14ac:dyDescent="0.2">
      <c r="A7034" s="12"/>
      <c r="B7034" s="15"/>
      <c r="C7034" s="29"/>
    </row>
    <row r="7035" spans="1:3" x14ac:dyDescent="0.2">
      <c r="A7035" s="12"/>
      <c r="B7035" s="15"/>
      <c r="C7035" s="29"/>
    </row>
    <row r="7036" spans="1:3" x14ac:dyDescent="0.2">
      <c r="A7036" s="12"/>
      <c r="B7036" s="15"/>
      <c r="C7036" s="29"/>
    </row>
    <row r="7037" spans="1:3" x14ac:dyDescent="0.2">
      <c r="A7037" s="12"/>
      <c r="B7037" s="15"/>
      <c r="C7037" s="29"/>
    </row>
    <row r="7038" spans="1:3" x14ac:dyDescent="0.2">
      <c r="A7038" s="12"/>
      <c r="B7038" s="15"/>
      <c r="C7038" s="29"/>
    </row>
    <row r="7039" spans="1:3" x14ac:dyDescent="0.2">
      <c r="A7039" s="12"/>
      <c r="B7039" s="15"/>
      <c r="C7039" s="29"/>
    </row>
    <row r="7040" spans="1:3" x14ac:dyDescent="0.2">
      <c r="A7040" s="12"/>
      <c r="B7040" s="15"/>
      <c r="C7040" s="29"/>
    </row>
    <row r="7041" spans="1:3" x14ac:dyDescent="0.2">
      <c r="A7041" s="12"/>
      <c r="B7041" s="15"/>
      <c r="C7041" s="29"/>
    </row>
    <row r="7042" spans="1:3" x14ac:dyDescent="0.2">
      <c r="A7042" s="12"/>
      <c r="B7042" s="15"/>
      <c r="C7042" s="29"/>
    </row>
    <row r="7043" spans="1:3" x14ac:dyDescent="0.2">
      <c r="A7043" s="12"/>
      <c r="B7043" s="15"/>
      <c r="C7043" s="29"/>
    </row>
    <row r="7044" spans="1:3" x14ac:dyDescent="0.2">
      <c r="A7044" s="12"/>
      <c r="B7044" s="15"/>
      <c r="C7044" s="29"/>
    </row>
    <row r="7045" spans="1:3" x14ac:dyDescent="0.2">
      <c r="A7045" s="12"/>
      <c r="B7045" s="15"/>
      <c r="C7045" s="29"/>
    </row>
    <row r="7046" spans="1:3" x14ac:dyDescent="0.2">
      <c r="A7046" s="12"/>
      <c r="B7046" s="15"/>
      <c r="C7046" s="29"/>
    </row>
    <row r="7047" spans="1:3" x14ac:dyDescent="0.2">
      <c r="A7047" s="12"/>
      <c r="B7047" s="15"/>
      <c r="C7047" s="29"/>
    </row>
    <row r="7048" spans="1:3" x14ac:dyDescent="0.2">
      <c r="A7048" s="12"/>
      <c r="B7048" s="15"/>
      <c r="C7048" s="29"/>
    </row>
    <row r="7049" spans="1:3" x14ac:dyDescent="0.2">
      <c r="A7049" s="12"/>
      <c r="B7049" s="15"/>
      <c r="C7049" s="29"/>
    </row>
    <row r="7050" spans="1:3" x14ac:dyDescent="0.2">
      <c r="A7050" s="12"/>
      <c r="B7050" s="15"/>
      <c r="C7050" s="29"/>
    </row>
    <row r="7051" spans="1:3" x14ac:dyDescent="0.2">
      <c r="A7051" s="12"/>
      <c r="B7051" s="15"/>
      <c r="C7051" s="29"/>
    </row>
    <row r="7052" spans="1:3" x14ac:dyDescent="0.2">
      <c r="A7052" s="12"/>
      <c r="B7052" s="15"/>
      <c r="C7052" s="29"/>
    </row>
    <row r="7053" spans="1:3" x14ac:dyDescent="0.2">
      <c r="A7053" s="12"/>
      <c r="B7053" s="15"/>
      <c r="C7053" s="29"/>
    </row>
    <row r="7054" spans="1:3" x14ac:dyDescent="0.2">
      <c r="A7054" s="12"/>
      <c r="B7054" s="15"/>
      <c r="C7054" s="29"/>
    </row>
    <row r="7055" spans="1:3" x14ac:dyDescent="0.2">
      <c r="A7055" s="12"/>
      <c r="B7055" s="15"/>
      <c r="C7055" s="29"/>
    </row>
    <row r="7056" spans="1:3" x14ac:dyDescent="0.2">
      <c r="A7056" s="12"/>
      <c r="B7056" s="15"/>
      <c r="C7056" s="29"/>
    </row>
    <row r="7057" spans="1:3" x14ac:dyDescent="0.2">
      <c r="A7057" s="12"/>
      <c r="B7057" s="15"/>
      <c r="C7057" s="29"/>
    </row>
    <row r="7058" spans="1:3" x14ac:dyDescent="0.2">
      <c r="A7058" s="12"/>
      <c r="B7058" s="15"/>
      <c r="C7058" s="29"/>
    </row>
    <row r="7059" spans="1:3" x14ac:dyDescent="0.2">
      <c r="A7059" s="12"/>
      <c r="B7059" s="15"/>
      <c r="C7059" s="29"/>
    </row>
    <row r="7060" spans="1:3" x14ac:dyDescent="0.2">
      <c r="A7060" s="12"/>
      <c r="B7060" s="15"/>
      <c r="C7060" s="29"/>
    </row>
    <row r="7061" spans="1:3" x14ac:dyDescent="0.2">
      <c r="A7061" s="12"/>
      <c r="B7061" s="15"/>
      <c r="C7061" s="29"/>
    </row>
    <row r="7062" spans="1:3" x14ac:dyDescent="0.2">
      <c r="A7062" s="12"/>
      <c r="B7062" s="15"/>
      <c r="C7062" s="29"/>
    </row>
    <row r="7063" spans="1:3" x14ac:dyDescent="0.2">
      <c r="A7063" s="12"/>
      <c r="B7063" s="15"/>
      <c r="C7063" s="29"/>
    </row>
    <row r="7064" spans="1:3" x14ac:dyDescent="0.2">
      <c r="A7064" s="12"/>
      <c r="B7064" s="15"/>
      <c r="C7064" s="29"/>
    </row>
    <row r="7065" spans="1:3" x14ac:dyDescent="0.2">
      <c r="A7065" s="12"/>
      <c r="B7065" s="15"/>
      <c r="C7065" s="29"/>
    </row>
    <row r="7066" spans="1:3" x14ac:dyDescent="0.2">
      <c r="A7066" s="12"/>
      <c r="B7066" s="15"/>
      <c r="C7066" s="29"/>
    </row>
    <row r="7067" spans="1:3" x14ac:dyDescent="0.2">
      <c r="A7067" s="12"/>
      <c r="B7067" s="15"/>
      <c r="C7067" s="29"/>
    </row>
    <row r="7068" spans="1:3" x14ac:dyDescent="0.2">
      <c r="A7068" s="12"/>
      <c r="B7068" s="15"/>
      <c r="C7068" s="29"/>
    </row>
    <row r="7069" spans="1:3" x14ac:dyDescent="0.2">
      <c r="A7069" s="12"/>
      <c r="B7069" s="15"/>
      <c r="C7069" s="29"/>
    </row>
    <row r="7070" spans="1:3" x14ac:dyDescent="0.2">
      <c r="A7070" s="12"/>
      <c r="B7070" s="15"/>
      <c r="C7070" s="29"/>
    </row>
    <row r="7071" spans="1:3" x14ac:dyDescent="0.2">
      <c r="A7071" s="12"/>
      <c r="B7071" s="15"/>
      <c r="C7071" s="29"/>
    </row>
    <row r="7072" spans="1:3" x14ac:dyDescent="0.2">
      <c r="A7072" s="12"/>
      <c r="B7072" s="15"/>
      <c r="C7072" s="29"/>
    </row>
    <row r="7073" spans="1:3" x14ac:dyDescent="0.2">
      <c r="A7073" s="12"/>
      <c r="B7073" s="15"/>
      <c r="C7073" s="29"/>
    </row>
    <row r="7074" spans="1:3" x14ac:dyDescent="0.2">
      <c r="A7074" s="12"/>
      <c r="B7074" s="15"/>
      <c r="C7074" s="29"/>
    </row>
    <row r="7075" spans="1:3" x14ac:dyDescent="0.2">
      <c r="A7075" s="12"/>
      <c r="B7075" s="15"/>
      <c r="C7075" s="29"/>
    </row>
    <row r="7076" spans="1:3" x14ac:dyDescent="0.2">
      <c r="A7076" s="12"/>
      <c r="B7076" s="15"/>
      <c r="C7076" s="29"/>
    </row>
    <row r="7077" spans="1:3" x14ac:dyDescent="0.2">
      <c r="A7077" s="12"/>
      <c r="B7077" s="15"/>
      <c r="C7077" s="29"/>
    </row>
    <row r="7078" spans="1:3" x14ac:dyDescent="0.2">
      <c r="A7078" s="12"/>
      <c r="B7078" s="15"/>
      <c r="C7078" s="29"/>
    </row>
    <row r="7079" spans="1:3" x14ac:dyDescent="0.2">
      <c r="A7079" s="12"/>
      <c r="B7079" s="15"/>
      <c r="C7079" s="29"/>
    </row>
    <row r="7080" spans="1:3" x14ac:dyDescent="0.2">
      <c r="A7080" s="12"/>
      <c r="B7080" s="15"/>
      <c r="C7080" s="29"/>
    </row>
    <row r="7081" spans="1:3" x14ac:dyDescent="0.2">
      <c r="A7081" s="12"/>
      <c r="B7081" s="15"/>
      <c r="C7081" s="29"/>
    </row>
    <row r="7082" spans="1:3" x14ac:dyDescent="0.2">
      <c r="A7082" s="12"/>
      <c r="B7082" s="15"/>
      <c r="C7082" s="29"/>
    </row>
    <row r="7083" spans="1:3" x14ac:dyDescent="0.2">
      <c r="A7083" s="12"/>
      <c r="B7083" s="15"/>
      <c r="C7083" s="29"/>
    </row>
    <row r="7084" spans="1:3" x14ac:dyDescent="0.2">
      <c r="A7084" s="12"/>
      <c r="B7084" s="15"/>
      <c r="C7084" s="29"/>
    </row>
    <row r="7085" spans="1:3" x14ac:dyDescent="0.2">
      <c r="A7085" s="12"/>
      <c r="B7085" s="15"/>
      <c r="C7085" s="29"/>
    </row>
    <row r="7086" spans="1:3" x14ac:dyDescent="0.2">
      <c r="A7086" s="12"/>
      <c r="B7086" s="15"/>
      <c r="C7086" s="29"/>
    </row>
    <row r="7087" spans="1:3" x14ac:dyDescent="0.2">
      <c r="A7087" s="12"/>
      <c r="B7087" s="15"/>
      <c r="C7087" s="29"/>
    </row>
    <row r="7088" spans="1:3" x14ac:dyDescent="0.2">
      <c r="A7088" s="12"/>
      <c r="B7088" s="15"/>
      <c r="C7088" s="29"/>
    </row>
    <row r="7089" spans="1:3" x14ac:dyDescent="0.2">
      <c r="A7089" s="12"/>
      <c r="B7089" s="15"/>
      <c r="C7089" s="29"/>
    </row>
    <row r="7090" spans="1:3" x14ac:dyDescent="0.2">
      <c r="A7090" s="12"/>
      <c r="B7090" s="15"/>
      <c r="C7090" s="29"/>
    </row>
    <row r="7091" spans="1:3" x14ac:dyDescent="0.2">
      <c r="A7091" s="12"/>
      <c r="B7091" s="15"/>
      <c r="C7091" s="29"/>
    </row>
    <row r="7092" spans="1:3" x14ac:dyDescent="0.2">
      <c r="A7092" s="12"/>
      <c r="B7092" s="15"/>
      <c r="C7092" s="29"/>
    </row>
    <row r="7093" spans="1:3" x14ac:dyDescent="0.2">
      <c r="A7093" s="12"/>
      <c r="B7093" s="15"/>
      <c r="C7093" s="29"/>
    </row>
    <row r="7094" spans="1:3" x14ac:dyDescent="0.2">
      <c r="A7094" s="12"/>
      <c r="B7094" s="15"/>
      <c r="C7094" s="29"/>
    </row>
    <row r="7095" spans="1:3" x14ac:dyDescent="0.2">
      <c r="A7095" s="12"/>
      <c r="B7095" s="15"/>
      <c r="C7095" s="29"/>
    </row>
    <row r="7096" spans="1:3" x14ac:dyDescent="0.2">
      <c r="A7096" s="12"/>
      <c r="B7096" s="15"/>
      <c r="C7096" s="29"/>
    </row>
    <row r="7097" spans="1:3" x14ac:dyDescent="0.2">
      <c r="A7097" s="12"/>
      <c r="B7097" s="15"/>
      <c r="C7097" s="29"/>
    </row>
    <row r="7098" spans="1:3" x14ac:dyDescent="0.2">
      <c r="A7098" s="12"/>
      <c r="B7098" s="15"/>
      <c r="C7098" s="29"/>
    </row>
    <row r="7099" spans="1:3" x14ac:dyDescent="0.2">
      <c r="A7099" s="12"/>
      <c r="B7099" s="15"/>
      <c r="C7099" s="29"/>
    </row>
    <row r="7100" spans="1:3" x14ac:dyDescent="0.2">
      <c r="A7100" s="12"/>
      <c r="B7100" s="15"/>
      <c r="C7100" s="29"/>
    </row>
    <row r="7101" spans="1:3" x14ac:dyDescent="0.2">
      <c r="A7101" s="12"/>
      <c r="B7101" s="15"/>
      <c r="C7101" s="29"/>
    </row>
    <row r="7102" spans="1:3" x14ac:dyDescent="0.2">
      <c r="A7102" s="12"/>
      <c r="B7102" s="15"/>
      <c r="C7102" s="29"/>
    </row>
    <row r="7103" spans="1:3" x14ac:dyDescent="0.2">
      <c r="A7103" s="12"/>
      <c r="B7103" s="15"/>
      <c r="C7103" s="29"/>
    </row>
    <row r="7104" spans="1:3" x14ac:dyDescent="0.2">
      <c r="A7104" s="12"/>
      <c r="B7104" s="15"/>
      <c r="C7104" s="29"/>
    </row>
    <row r="7105" spans="1:3" x14ac:dyDescent="0.2">
      <c r="A7105" s="12"/>
      <c r="B7105" s="15"/>
      <c r="C7105" s="29"/>
    </row>
    <row r="7106" spans="1:3" x14ac:dyDescent="0.2">
      <c r="A7106" s="12"/>
      <c r="B7106" s="15"/>
      <c r="C7106" s="29"/>
    </row>
    <row r="7107" spans="1:3" x14ac:dyDescent="0.2">
      <c r="A7107" s="12"/>
      <c r="B7107" s="15"/>
      <c r="C7107" s="29"/>
    </row>
    <row r="7108" spans="1:3" x14ac:dyDescent="0.2">
      <c r="A7108" s="12"/>
      <c r="B7108" s="15"/>
      <c r="C7108" s="29"/>
    </row>
    <row r="7109" spans="1:3" x14ac:dyDescent="0.2">
      <c r="A7109" s="12"/>
      <c r="B7109" s="15"/>
      <c r="C7109" s="29"/>
    </row>
    <row r="7110" spans="1:3" x14ac:dyDescent="0.2">
      <c r="A7110" s="12"/>
      <c r="B7110" s="15"/>
      <c r="C7110" s="29"/>
    </row>
    <row r="7111" spans="1:3" x14ac:dyDescent="0.2">
      <c r="A7111" s="12"/>
      <c r="B7111" s="15"/>
      <c r="C7111" s="29"/>
    </row>
    <row r="7112" spans="1:3" x14ac:dyDescent="0.2">
      <c r="A7112" s="12"/>
      <c r="B7112" s="15"/>
      <c r="C7112" s="29"/>
    </row>
    <row r="7113" spans="1:3" x14ac:dyDescent="0.2">
      <c r="A7113" s="12"/>
      <c r="B7113" s="15"/>
      <c r="C7113" s="29"/>
    </row>
    <row r="7114" spans="1:3" x14ac:dyDescent="0.2">
      <c r="A7114" s="12"/>
      <c r="B7114" s="15"/>
      <c r="C7114" s="29"/>
    </row>
    <row r="7115" spans="1:3" x14ac:dyDescent="0.2">
      <c r="A7115" s="12"/>
      <c r="B7115" s="15"/>
      <c r="C7115" s="29"/>
    </row>
    <row r="7116" spans="1:3" x14ac:dyDescent="0.2">
      <c r="A7116" s="12"/>
      <c r="B7116" s="15"/>
      <c r="C7116" s="29"/>
    </row>
    <row r="7117" spans="1:3" x14ac:dyDescent="0.2">
      <c r="A7117" s="12"/>
      <c r="B7117" s="15"/>
      <c r="C7117" s="29"/>
    </row>
    <row r="7118" spans="1:3" x14ac:dyDescent="0.2">
      <c r="A7118" s="12"/>
      <c r="B7118" s="15"/>
      <c r="C7118" s="29"/>
    </row>
    <row r="7119" spans="1:3" x14ac:dyDescent="0.2">
      <c r="A7119" s="12"/>
      <c r="B7119" s="15"/>
      <c r="C7119" s="29"/>
    </row>
    <row r="7120" spans="1:3" x14ac:dyDescent="0.2">
      <c r="A7120" s="12"/>
      <c r="B7120" s="15"/>
      <c r="C7120" s="29"/>
    </row>
    <row r="7121" spans="1:3" x14ac:dyDescent="0.2">
      <c r="A7121" s="12"/>
      <c r="B7121" s="15"/>
      <c r="C7121" s="29"/>
    </row>
    <row r="7122" spans="1:3" x14ac:dyDescent="0.2">
      <c r="A7122" s="12"/>
      <c r="B7122" s="15"/>
      <c r="C7122" s="29"/>
    </row>
    <row r="7123" spans="1:3" x14ac:dyDescent="0.2">
      <c r="A7123" s="12"/>
      <c r="B7123" s="15"/>
      <c r="C7123" s="29"/>
    </row>
    <row r="7124" spans="1:3" x14ac:dyDescent="0.2">
      <c r="A7124" s="12"/>
      <c r="B7124" s="15"/>
      <c r="C7124" s="29"/>
    </row>
    <row r="7125" spans="1:3" x14ac:dyDescent="0.2">
      <c r="A7125" s="12"/>
      <c r="B7125" s="15"/>
      <c r="C7125" s="29"/>
    </row>
    <row r="7126" spans="1:3" x14ac:dyDescent="0.2">
      <c r="A7126" s="12"/>
      <c r="B7126" s="15"/>
      <c r="C7126" s="29"/>
    </row>
    <row r="7127" spans="1:3" x14ac:dyDescent="0.2">
      <c r="A7127" s="12"/>
      <c r="B7127" s="15"/>
      <c r="C7127" s="29"/>
    </row>
    <row r="7128" spans="1:3" x14ac:dyDescent="0.2">
      <c r="A7128" s="12"/>
      <c r="B7128" s="15"/>
      <c r="C7128" s="29"/>
    </row>
    <row r="7129" spans="1:3" x14ac:dyDescent="0.2">
      <c r="A7129" s="12"/>
      <c r="B7129" s="15"/>
      <c r="C7129" s="29"/>
    </row>
    <row r="7130" spans="1:3" x14ac:dyDescent="0.2">
      <c r="A7130" s="12"/>
      <c r="B7130" s="15"/>
      <c r="C7130" s="29"/>
    </row>
    <row r="7131" spans="1:3" x14ac:dyDescent="0.2">
      <c r="A7131" s="12"/>
      <c r="B7131" s="15"/>
      <c r="C7131" s="29"/>
    </row>
    <row r="7132" spans="1:3" x14ac:dyDescent="0.2">
      <c r="A7132" s="12"/>
      <c r="B7132" s="15"/>
      <c r="C7132" s="29"/>
    </row>
    <row r="7133" spans="1:3" x14ac:dyDescent="0.2">
      <c r="A7133" s="12"/>
      <c r="B7133" s="15"/>
      <c r="C7133" s="29"/>
    </row>
    <row r="7134" spans="1:3" x14ac:dyDescent="0.2">
      <c r="A7134" s="12"/>
      <c r="B7134" s="15"/>
      <c r="C7134" s="29"/>
    </row>
    <row r="7135" spans="1:3" x14ac:dyDescent="0.2">
      <c r="A7135" s="12"/>
      <c r="B7135" s="15"/>
      <c r="C7135" s="29"/>
    </row>
    <row r="7136" spans="1:3" x14ac:dyDescent="0.2">
      <c r="A7136" s="12"/>
      <c r="B7136" s="15"/>
      <c r="C7136" s="29"/>
    </row>
    <row r="7137" spans="1:3" x14ac:dyDescent="0.2">
      <c r="A7137" s="12"/>
      <c r="B7137" s="15"/>
      <c r="C7137" s="29"/>
    </row>
    <row r="7138" spans="1:3" x14ac:dyDescent="0.2">
      <c r="A7138" s="12"/>
      <c r="B7138" s="15"/>
      <c r="C7138" s="29"/>
    </row>
    <row r="7139" spans="1:3" x14ac:dyDescent="0.2">
      <c r="A7139" s="12"/>
      <c r="B7139" s="15"/>
      <c r="C7139" s="29"/>
    </row>
    <row r="7140" spans="1:3" x14ac:dyDescent="0.2">
      <c r="A7140" s="12"/>
      <c r="B7140" s="15"/>
      <c r="C7140" s="29"/>
    </row>
    <row r="7141" spans="1:3" x14ac:dyDescent="0.2">
      <c r="A7141" s="12"/>
      <c r="B7141" s="15"/>
      <c r="C7141" s="29"/>
    </row>
    <row r="7142" spans="1:3" x14ac:dyDescent="0.2">
      <c r="A7142" s="12"/>
      <c r="B7142" s="15"/>
      <c r="C7142" s="29"/>
    </row>
    <row r="7143" spans="1:3" x14ac:dyDescent="0.2">
      <c r="A7143" s="12"/>
      <c r="B7143" s="15"/>
      <c r="C7143" s="29"/>
    </row>
    <row r="7144" spans="1:3" x14ac:dyDescent="0.2">
      <c r="A7144" s="12"/>
      <c r="B7144" s="15"/>
      <c r="C7144" s="29"/>
    </row>
    <row r="7145" spans="1:3" x14ac:dyDescent="0.2">
      <c r="A7145" s="12"/>
      <c r="B7145" s="15"/>
      <c r="C7145" s="29"/>
    </row>
    <row r="7146" spans="1:3" x14ac:dyDescent="0.2">
      <c r="A7146" s="12"/>
      <c r="B7146" s="15"/>
      <c r="C7146" s="29"/>
    </row>
    <row r="7147" spans="1:3" x14ac:dyDescent="0.2">
      <c r="A7147" s="12"/>
      <c r="B7147" s="15"/>
      <c r="C7147" s="29"/>
    </row>
    <row r="7148" spans="1:3" x14ac:dyDescent="0.2">
      <c r="A7148" s="12"/>
      <c r="B7148" s="15"/>
      <c r="C7148" s="29"/>
    </row>
    <row r="7149" spans="1:3" x14ac:dyDescent="0.2">
      <c r="A7149" s="12"/>
      <c r="B7149" s="15"/>
      <c r="C7149" s="29"/>
    </row>
    <row r="7150" spans="1:3" x14ac:dyDescent="0.2">
      <c r="A7150" s="12"/>
      <c r="B7150" s="15"/>
      <c r="C7150" s="29"/>
    </row>
    <row r="7151" spans="1:3" x14ac:dyDescent="0.2">
      <c r="A7151" s="12"/>
      <c r="B7151" s="15"/>
      <c r="C7151" s="29"/>
    </row>
    <row r="7152" spans="1:3" x14ac:dyDescent="0.2">
      <c r="A7152" s="12"/>
      <c r="B7152" s="15"/>
      <c r="C7152" s="29"/>
    </row>
    <row r="7153" spans="1:3" x14ac:dyDescent="0.2">
      <c r="A7153" s="12"/>
      <c r="B7153" s="15"/>
      <c r="C7153" s="29"/>
    </row>
    <row r="7154" spans="1:3" x14ac:dyDescent="0.2">
      <c r="A7154" s="12"/>
      <c r="B7154" s="15"/>
      <c r="C7154" s="29"/>
    </row>
    <row r="7155" spans="1:3" x14ac:dyDescent="0.2">
      <c r="A7155" s="12"/>
      <c r="B7155" s="15"/>
      <c r="C7155" s="29"/>
    </row>
    <row r="7156" spans="1:3" x14ac:dyDescent="0.2">
      <c r="A7156" s="12"/>
      <c r="B7156" s="15"/>
      <c r="C7156" s="29"/>
    </row>
    <row r="7157" spans="1:3" x14ac:dyDescent="0.2">
      <c r="A7157" s="12"/>
      <c r="B7157" s="15"/>
      <c r="C7157" s="29"/>
    </row>
    <row r="7158" spans="1:3" x14ac:dyDescent="0.2">
      <c r="A7158" s="12"/>
      <c r="B7158" s="15"/>
      <c r="C7158" s="29"/>
    </row>
    <row r="7159" spans="1:3" x14ac:dyDescent="0.2">
      <c r="A7159" s="12"/>
      <c r="B7159" s="15"/>
      <c r="C7159" s="29"/>
    </row>
    <row r="7160" spans="1:3" x14ac:dyDescent="0.2">
      <c r="A7160" s="12"/>
      <c r="B7160" s="15"/>
      <c r="C7160" s="29"/>
    </row>
    <row r="7161" spans="1:3" x14ac:dyDescent="0.2">
      <c r="A7161" s="12"/>
      <c r="B7161" s="15"/>
      <c r="C7161" s="29"/>
    </row>
    <row r="7162" spans="1:3" x14ac:dyDescent="0.2">
      <c r="A7162" s="12"/>
      <c r="B7162" s="15"/>
      <c r="C7162" s="29"/>
    </row>
    <row r="7163" spans="1:3" x14ac:dyDescent="0.2">
      <c r="A7163" s="12"/>
      <c r="B7163" s="15"/>
      <c r="C7163" s="29"/>
    </row>
    <row r="7164" spans="1:3" x14ac:dyDescent="0.2">
      <c r="A7164" s="12"/>
      <c r="B7164" s="15"/>
      <c r="C7164" s="29"/>
    </row>
    <row r="7165" spans="1:3" x14ac:dyDescent="0.2">
      <c r="A7165" s="12"/>
      <c r="B7165" s="15"/>
      <c r="C7165" s="29"/>
    </row>
    <row r="7166" spans="1:3" x14ac:dyDescent="0.2">
      <c r="A7166" s="12"/>
      <c r="B7166" s="15"/>
      <c r="C7166" s="29"/>
    </row>
    <row r="7167" spans="1:3" x14ac:dyDescent="0.2">
      <c r="A7167" s="12"/>
      <c r="B7167" s="15"/>
      <c r="C7167" s="29"/>
    </row>
    <row r="7168" spans="1:3" x14ac:dyDescent="0.2">
      <c r="A7168" s="12"/>
      <c r="B7168" s="15"/>
      <c r="C7168" s="29"/>
    </row>
    <row r="7169" spans="1:3" x14ac:dyDescent="0.2">
      <c r="A7169" s="12"/>
      <c r="B7169" s="15"/>
      <c r="C7169" s="29"/>
    </row>
    <row r="7170" spans="1:3" x14ac:dyDescent="0.2">
      <c r="A7170" s="12"/>
      <c r="B7170" s="15"/>
      <c r="C7170" s="29"/>
    </row>
    <row r="7171" spans="1:3" x14ac:dyDescent="0.2">
      <c r="A7171" s="12"/>
      <c r="B7171" s="15"/>
      <c r="C7171" s="29"/>
    </row>
    <row r="7172" spans="1:3" x14ac:dyDescent="0.2">
      <c r="A7172" s="12"/>
      <c r="B7172" s="15"/>
      <c r="C7172" s="29"/>
    </row>
    <row r="7173" spans="1:3" x14ac:dyDescent="0.2">
      <c r="A7173" s="12"/>
      <c r="B7173" s="15"/>
      <c r="C7173" s="29"/>
    </row>
    <row r="7174" spans="1:3" x14ac:dyDescent="0.2">
      <c r="A7174" s="12"/>
      <c r="B7174" s="15"/>
      <c r="C7174" s="29"/>
    </row>
    <row r="7175" spans="1:3" x14ac:dyDescent="0.2">
      <c r="A7175" s="12"/>
      <c r="B7175" s="15"/>
      <c r="C7175" s="29"/>
    </row>
    <row r="7176" spans="1:3" x14ac:dyDescent="0.2">
      <c r="A7176" s="12"/>
      <c r="B7176" s="15"/>
      <c r="C7176" s="29"/>
    </row>
    <row r="7177" spans="1:3" x14ac:dyDescent="0.2">
      <c r="A7177" s="12"/>
      <c r="B7177" s="15"/>
      <c r="C7177" s="29"/>
    </row>
    <row r="7178" spans="1:3" x14ac:dyDescent="0.2">
      <c r="A7178" s="12"/>
      <c r="B7178" s="15"/>
      <c r="C7178" s="29"/>
    </row>
    <row r="7179" spans="1:3" x14ac:dyDescent="0.2">
      <c r="A7179" s="12"/>
      <c r="B7179" s="15"/>
      <c r="C7179" s="29"/>
    </row>
    <row r="7180" spans="1:3" x14ac:dyDescent="0.2">
      <c r="A7180" s="12"/>
      <c r="B7180" s="15"/>
      <c r="C7180" s="29"/>
    </row>
    <row r="7181" spans="1:3" x14ac:dyDescent="0.2">
      <c r="A7181" s="12"/>
      <c r="B7181" s="15"/>
      <c r="C7181" s="29"/>
    </row>
    <row r="7182" spans="1:3" x14ac:dyDescent="0.2">
      <c r="A7182" s="12"/>
      <c r="B7182" s="15"/>
      <c r="C7182" s="29"/>
    </row>
    <row r="7183" spans="1:3" x14ac:dyDescent="0.2">
      <c r="A7183" s="12"/>
      <c r="B7183" s="15"/>
      <c r="C7183" s="29"/>
    </row>
    <row r="7184" spans="1:3" x14ac:dyDescent="0.2">
      <c r="A7184" s="12"/>
      <c r="B7184" s="15"/>
      <c r="C7184" s="29"/>
    </row>
    <row r="7185" spans="1:3" x14ac:dyDescent="0.2">
      <c r="A7185" s="12"/>
      <c r="B7185" s="15"/>
      <c r="C7185" s="29"/>
    </row>
    <row r="7186" spans="1:3" x14ac:dyDescent="0.2">
      <c r="A7186" s="12"/>
      <c r="B7186" s="15"/>
      <c r="C7186" s="29"/>
    </row>
    <row r="7187" spans="1:3" x14ac:dyDescent="0.2">
      <c r="A7187" s="12"/>
      <c r="B7187" s="15"/>
      <c r="C7187" s="29"/>
    </row>
    <row r="7188" spans="1:3" x14ac:dyDescent="0.2">
      <c r="A7188" s="12"/>
      <c r="B7188" s="15"/>
      <c r="C7188" s="29"/>
    </row>
    <row r="7189" spans="1:3" x14ac:dyDescent="0.2">
      <c r="A7189" s="12"/>
      <c r="B7189" s="15"/>
      <c r="C7189" s="29"/>
    </row>
    <row r="7190" spans="1:3" x14ac:dyDescent="0.2">
      <c r="A7190" s="12"/>
      <c r="B7190" s="15"/>
      <c r="C7190" s="29"/>
    </row>
    <row r="7191" spans="1:3" x14ac:dyDescent="0.2">
      <c r="A7191" s="12"/>
      <c r="B7191" s="15"/>
      <c r="C7191" s="29"/>
    </row>
    <row r="7192" spans="1:3" x14ac:dyDescent="0.2">
      <c r="A7192" s="12"/>
      <c r="B7192" s="15"/>
      <c r="C7192" s="29"/>
    </row>
    <row r="7193" spans="1:3" x14ac:dyDescent="0.2">
      <c r="A7193" s="12"/>
      <c r="B7193" s="15"/>
      <c r="C7193" s="29"/>
    </row>
    <row r="7194" spans="1:3" x14ac:dyDescent="0.2">
      <c r="A7194" s="12"/>
      <c r="B7194" s="15"/>
      <c r="C7194" s="29"/>
    </row>
    <row r="7195" spans="1:3" x14ac:dyDescent="0.2">
      <c r="A7195" s="12"/>
      <c r="B7195" s="15"/>
      <c r="C7195" s="29"/>
    </row>
    <row r="7196" spans="1:3" x14ac:dyDescent="0.2">
      <c r="A7196" s="12"/>
      <c r="B7196" s="15"/>
      <c r="C7196" s="29"/>
    </row>
    <row r="7197" spans="1:3" x14ac:dyDescent="0.2">
      <c r="A7197" s="12"/>
      <c r="B7197" s="15"/>
      <c r="C7197" s="29"/>
    </row>
    <row r="7198" spans="1:3" x14ac:dyDescent="0.2">
      <c r="A7198" s="12"/>
      <c r="B7198" s="15"/>
      <c r="C7198" s="29"/>
    </row>
    <row r="7199" spans="1:3" x14ac:dyDescent="0.2">
      <c r="A7199" s="12"/>
      <c r="B7199" s="15"/>
      <c r="C7199" s="29"/>
    </row>
    <row r="7200" spans="1:3" x14ac:dyDescent="0.2">
      <c r="A7200" s="12"/>
      <c r="B7200" s="15"/>
      <c r="C7200" s="29"/>
    </row>
    <row r="7201" spans="1:3" x14ac:dyDescent="0.2">
      <c r="A7201" s="12"/>
      <c r="B7201" s="15"/>
      <c r="C7201" s="29"/>
    </row>
    <row r="7202" spans="1:3" x14ac:dyDescent="0.2">
      <c r="A7202" s="12"/>
      <c r="B7202" s="15"/>
      <c r="C7202" s="29"/>
    </row>
    <row r="7203" spans="1:3" x14ac:dyDescent="0.2">
      <c r="A7203" s="12"/>
      <c r="B7203" s="15"/>
      <c r="C7203" s="29"/>
    </row>
    <row r="7204" spans="1:3" x14ac:dyDescent="0.2">
      <c r="A7204" s="12"/>
      <c r="B7204" s="15"/>
      <c r="C7204" s="29"/>
    </row>
    <row r="7205" spans="1:3" x14ac:dyDescent="0.2">
      <c r="A7205" s="12"/>
      <c r="B7205" s="15"/>
      <c r="C7205" s="29"/>
    </row>
    <row r="7206" spans="1:3" x14ac:dyDescent="0.2">
      <c r="A7206" s="12"/>
      <c r="B7206" s="15"/>
      <c r="C7206" s="29"/>
    </row>
    <row r="7207" spans="1:3" x14ac:dyDescent="0.2">
      <c r="A7207" s="12"/>
      <c r="B7207" s="15"/>
      <c r="C7207" s="29"/>
    </row>
    <row r="7208" spans="1:3" x14ac:dyDescent="0.2">
      <c r="A7208" s="12"/>
      <c r="B7208" s="15"/>
      <c r="C7208" s="29"/>
    </row>
    <row r="7209" spans="1:3" x14ac:dyDescent="0.2">
      <c r="A7209" s="12"/>
      <c r="B7209" s="15"/>
      <c r="C7209" s="29"/>
    </row>
    <row r="7210" spans="1:3" x14ac:dyDescent="0.2">
      <c r="A7210" s="12"/>
      <c r="B7210" s="15"/>
      <c r="C7210" s="29"/>
    </row>
    <row r="7211" spans="1:3" x14ac:dyDescent="0.2">
      <c r="A7211" s="12"/>
      <c r="B7211" s="15"/>
      <c r="C7211" s="29"/>
    </row>
    <row r="7212" spans="1:3" x14ac:dyDescent="0.2">
      <c r="A7212" s="12"/>
      <c r="B7212" s="15"/>
      <c r="C7212" s="29"/>
    </row>
    <row r="7213" spans="1:3" x14ac:dyDescent="0.2">
      <c r="A7213" s="12"/>
      <c r="B7213" s="15"/>
      <c r="C7213" s="29"/>
    </row>
    <row r="7214" spans="1:3" x14ac:dyDescent="0.2">
      <c r="A7214" s="12"/>
      <c r="B7214" s="15"/>
      <c r="C7214" s="29"/>
    </row>
    <row r="7215" spans="1:3" x14ac:dyDescent="0.2">
      <c r="A7215" s="12"/>
      <c r="B7215" s="15"/>
      <c r="C7215" s="29"/>
    </row>
    <row r="7216" spans="1:3" x14ac:dyDescent="0.2">
      <c r="A7216" s="12"/>
      <c r="B7216" s="15"/>
      <c r="C7216" s="29"/>
    </row>
    <row r="7217" spans="1:3" x14ac:dyDescent="0.2">
      <c r="A7217" s="12"/>
      <c r="B7217" s="15"/>
      <c r="C7217" s="29"/>
    </row>
    <row r="7218" spans="1:3" x14ac:dyDescent="0.2">
      <c r="A7218" s="12"/>
      <c r="B7218" s="15"/>
      <c r="C7218" s="29"/>
    </row>
    <row r="7219" spans="1:3" x14ac:dyDescent="0.2">
      <c r="A7219" s="12"/>
      <c r="B7219" s="15"/>
      <c r="C7219" s="29"/>
    </row>
    <row r="7220" spans="1:3" x14ac:dyDescent="0.2">
      <c r="A7220" s="12"/>
      <c r="B7220" s="15"/>
      <c r="C7220" s="29"/>
    </row>
    <row r="7221" spans="1:3" x14ac:dyDescent="0.2">
      <c r="A7221" s="12"/>
      <c r="B7221" s="15"/>
      <c r="C7221" s="29"/>
    </row>
    <row r="7222" spans="1:3" x14ac:dyDescent="0.2">
      <c r="A7222" s="12"/>
      <c r="B7222" s="15"/>
      <c r="C7222" s="29"/>
    </row>
    <row r="7223" spans="1:3" x14ac:dyDescent="0.2">
      <c r="A7223" s="12"/>
      <c r="B7223" s="15"/>
      <c r="C7223" s="29"/>
    </row>
    <row r="7224" spans="1:3" x14ac:dyDescent="0.2">
      <c r="A7224" s="12"/>
      <c r="B7224" s="15"/>
      <c r="C7224" s="29"/>
    </row>
    <row r="7225" spans="1:3" x14ac:dyDescent="0.2">
      <c r="A7225" s="12"/>
      <c r="B7225" s="15"/>
      <c r="C7225" s="29"/>
    </row>
    <row r="7226" spans="1:3" x14ac:dyDescent="0.2">
      <c r="A7226" s="12"/>
      <c r="B7226" s="15"/>
      <c r="C7226" s="29"/>
    </row>
    <row r="7227" spans="1:3" x14ac:dyDescent="0.2">
      <c r="A7227" s="12"/>
      <c r="B7227" s="15"/>
      <c r="C7227" s="29"/>
    </row>
    <row r="7228" spans="1:3" x14ac:dyDescent="0.2">
      <c r="A7228" s="12"/>
      <c r="B7228" s="15"/>
      <c r="C7228" s="29"/>
    </row>
    <row r="7229" spans="1:3" x14ac:dyDescent="0.2">
      <c r="A7229" s="12"/>
      <c r="B7229" s="15"/>
      <c r="C7229" s="29"/>
    </row>
    <row r="7230" spans="1:3" x14ac:dyDescent="0.2">
      <c r="A7230" s="12"/>
      <c r="B7230" s="15"/>
      <c r="C7230" s="29"/>
    </row>
    <row r="7231" spans="1:3" x14ac:dyDescent="0.2">
      <c r="A7231" s="12"/>
      <c r="B7231" s="15"/>
      <c r="C7231" s="29"/>
    </row>
    <row r="7232" spans="1:3" x14ac:dyDescent="0.2">
      <c r="A7232" s="12"/>
      <c r="B7232" s="15"/>
      <c r="C7232" s="29"/>
    </row>
    <row r="7233" spans="1:3" x14ac:dyDescent="0.2">
      <c r="A7233" s="12"/>
      <c r="B7233" s="15"/>
      <c r="C7233" s="29"/>
    </row>
    <row r="7234" spans="1:3" x14ac:dyDescent="0.2">
      <c r="A7234" s="12"/>
      <c r="B7234" s="15"/>
      <c r="C7234" s="29"/>
    </row>
    <row r="7235" spans="1:3" x14ac:dyDescent="0.2">
      <c r="A7235" s="12"/>
      <c r="B7235" s="15"/>
      <c r="C7235" s="29"/>
    </row>
    <row r="7236" spans="1:3" x14ac:dyDescent="0.2">
      <c r="A7236" s="12"/>
      <c r="B7236" s="15"/>
      <c r="C7236" s="29"/>
    </row>
    <row r="7237" spans="1:3" x14ac:dyDescent="0.2">
      <c r="A7237" s="12"/>
      <c r="B7237" s="15"/>
      <c r="C7237" s="29"/>
    </row>
    <row r="7238" spans="1:3" x14ac:dyDescent="0.2">
      <c r="A7238" s="12"/>
      <c r="B7238" s="15"/>
      <c r="C7238" s="29"/>
    </row>
    <row r="7239" spans="1:3" x14ac:dyDescent="0.2">
      <c r="A7239" s="12"/>
      <c r="B7239" s="15"/>
      <c r="C7239" s="29"/>
    </row>
    <row r="7240" spans="1:3" x14ac:dyDescent="0.2">
      <c r="A7240" s="12"/>
      <c r="B7240" s="15"/>
      <c r="C7240" s="29"/>
    </row>
    <row r="7241" spans="1:3" x14ac:dyDescent="0.2">
      <c r="A7241" s="12"/>
      <c r="B7241" s="15"/>
      <c r="C7241" s="29"/>
    </row>
    <row r="7242" spans="1:3" x14ac:dyDescent="0.2">
      <c r="A7242" s="12"/>
      <c r="B7242" s="15"/>
      <c r="C7242" s="29"/>
    </row>
    <row r="7243" spans="1:3" x14ac:dyDescent="0.2">
      <c r="A7243" s="12"/>
      <c r="B7243" s="15"/>
      <c r="C7243" s="29"/>
    </row>
    <row r="7244" spans="1:3" x14ac:dyDescent="0.2">
      <c r="A7244" s="12"/>
      <c r="B7244" s="15"/>
      <c r="C7244" s="29"/>
    </row>
    <row r="7245" spans="1:3" x14ac:dyDescent="0.2">
      <c r="A7245" s="12"/>
      <c r="B7245" s="15"/>
      <c r="C7245" s="29"/>
    </row>
    <row r="7246" spans="1:3" x14ac:dyDescent="0.2">
      <c r="A7246" s="12"/>
      <c r="B7246" s="15"/>
      <c r="C7246" s="29"/>
    </row>
    <row r="7247" spans="1:3" x14ac:dyDescent="0.2">
      <c r="A7247" s="12"/>
      <c r="B7247" s="15"/>
      <c r="C7247" s="29"/>
    </row>
    <row r="7248" spans="1:3" x14ac:dyDescent="0.2">
      <c r="A7248" s="12"/>
      <c r="B7248" s="15"/>
      <c r="C7248" s="29"/>
    </row>
    <row r="7249" spans="1:3" x14ac:dyDescent="0.2">
      <c r="A7249" s="12"/>
      <c r="B7249" s="15"/>
      <c r="C7249" s="29"/>
    </row>
    <row r="7250" spans="1:3" x14ac:dyDescent="0.2">
      <c r="A7250" s="12"/>
      <c r="B7250" s="15"/>
      <c r="C7250" s="29"/>
    </row>
    <row r="7251" spans="1:3" x14ac:dyDescent="0.2">
      <c r="A7251" s="12"/>
      <c r="B7251" s="15"/>
      <c r="C7251" s="29"/>
    </row>
    <row r="7252" spans="1:3" x14ac:dyDescent="0.2">
      <c r="A7252" s="12"/>
      <c r="B7252" s="15"/>
      <c r="C7252" s="29"/>
    </row>
    <row r="7253" spans="1:3" x14ac:dyDescent="0.2">
      <c r="A7253" s="12"/>
      <c r="B7253" s="15"/>
      <c r="C7253" s="29"/>
    </row>
    <row r="7254" spans="1:3" x14ac:dyDescent="0.2">
      <c r="A7254" s="12"/>
      <c r="B7254" s="15"/>
      <c r="C7254" s="29"/>
    </row>
    <row r="7255" spans="1:3" x14ac:dyDescent="0.2">
      <c r="A7255" s="12"/>
      <c r="B7255" s="15"/>
      <c r="C7255" s="29"/>
    </row>
    <row r="7256" spans="1:3" x14ac:dyDescent="0.2">
      <c r="A7256" s="12"/>
      <c r="B7256" s="15"/>
      <c r="C7256" s="29"/>
    </row>
    <row r="7257" spans="1:3" x14ac:dyDescent="0.2">
      <c r="A7257" s="12"/>
      <c r="B7257" s="15"/>
      <c r="C7257" s="29"/>
    </row>
    <row r="7258" spans="1:3" x14ac:dyDescent="0.2">
      <c r="A7258" s="12"/>
      <c r="B7258" s="15"/>
      <c r="C7258" s="29"/>
    </row>
    <row r="7259" spans="1:3" x14ac:dyDescent="0.2">
      <c r="A7259" s="12"/>
      <c r="B7259" s="15"/>
      <c r="C7259" s="29"/>
    </row>
    <row r="7260" spans="1:3" x14ac:dyDescent="0.2">
      <c r="A7260" s="12"/>
      <c r="B7260" s="15"/>
      <c r="C7260" s="29"/>
    </row>
    <row r="7261" spans="1:3" x14ac:dyDescent="0.2">
      <c r="A7261" s="12"/>
      <c r="B7261" s="15"/>
      <c r="C7261" s="29"/>
    </row>
    <row r="7262" spans="1:3" x14ac:dyDescent="0.2">
      <c r="A7262" s="12"/>
      <c r="B7262" s="15"/>
      <c r="C7262" s="29"/>
    </row>
    <row r="7263" spans="1:3" x14ac:dyDescent="0.2">
      <c r="A7263" s="12"/>
      <c r="B7263" s="15"/>
      <c r="C7263" s="29"/>
    </row>
    <row r="7264" spans="1:3" x14ac:dyDescent="0.2">
      <c r="A7264" s="12"/>
      <c r="B7264" s="15"/>
      <c r="C7264" s="29"/>
    </row>
    <row r="7265" spans="1:3" x14ac:dyDescent="0.2">
      <c r="A7265" s="12"/>
      <c r="B7265" s="15"/>
      <c r="C7265" s="29"/>
    </row>
    <row r="7266" spans="1:3" x14ac:dyDescent="0.2">
      <c r="A7266" s="12"/>
      <c r="B7266" s="15"/>
      <c r="C7266" s="29"/>
    </row>
    <row r="7267" spans="1:3" x14ac:dyDescent="0.2">
      <c r="A7267" s="12"/>
      <c r="B7267" s="15"/>
      <c r="C7267" s="29"/>
    </row>
    <row r="7268" spans="1:3" x14ac:dyDescent="0.2">
      <c r="A7268" s="12"/>
      <c r="B7268" s="15"/>
      <c r="C7268" s="29"/>
    </row>
    <row r="7269" spans="1:3" x14ac:dyDescent="0.2">
      <c r="A7269" s="12"/>
      <c r="B7269" s="15"/>
      <c r="C7269" s="29"/>
    </row>
    <row r="7270" spans="1:3" x14ac:dyDescent="0.2">
      <c r="A7270" s="12"/>
      <c r="B7270" s="15"/>
      <c r="C7270" s="29"/>
    </row>
    <row r="7271" spans="1:3" x14ac:dyDescent="0.2">
      <c r="A7271" s="12"/>
      <c r="B7271" s="15"/>
      <c r="C7271" s="29"/>
    </row>
    <row r="7272" spans="1:3" x14ac:dyDescent="0.2">
      <c r="A7272" s="12"/>
      <c r="B7272" s="15"/>
      <c r="C7272" s="29"/>
    </row>
    <row r="7273" spans="1:3" x14ac:dyDescent="0.2">
      <c r="A7273" s="12"/>
      <c r="B7273" s="15"/>
      <c r="C7273" s="29"/>
    </row>
    <row r="7274" spans="1:3" x14ac:dyDescent="0.2">
      <c r="A7274" s="12"/>
      <c r="B7274" s="15"/>
      <c r="C7274" s="29"/>
    </row>
    <row r="7275" spans="1:3" x14ac:dyDescent="0.2">
      <c r="A7275" s="12"/>
      <c r="B7275" s="15"/>
      <c r="C7275" s="29"/>
    </row>
    <row r="7276" spans="1:3" x14ac:dyDescent="0.2">
      <c r="A7276" s="12"/>
      <c r="B7276" s="15"/>
      <c r="C7276" s="29"/>
    </row>
    <row r="7277" spans="1:3" x14ac:dyDescent="0.2">
      <c r="A7277" s="12"/>
      <c r="B7277" s="15"/>
      <c r="C7277" s="29"/>
    </row>
    <row r="7278" spans="1:3" x14ac:dyDescent="0.2">
      <c r="A7278" s="12"/>
      <c r="B7278" s="15"/>
      <c r="C7278" s="29"/>
    </row>
    <row r="7279" spans="1:3" x14ac:dyDescent="0.2">
      <c r="A7279" s="12"/>
      <c r="B7279" s="15"/>
      <c r="C7279" s="29"/>
    </row>
    <row r="7280" spans="1:3" x14ac:dyDescent="0.2">
      <c r="A7280" s="12"/>
      <c r="B7280" s="15"/>
      <c r="C7280" s="29"/>
    </row>
    <row r="7281" spans="1:3" x14ac:dyDescent="0.2">
      <c r="A7281" s="12"/>
      <c r="B7281" s="15"/>
      <c r="C7281" s="29"/>
    </row>
    <row r="7282" spans="1:3" x14ac:dyDescent="0.2">
      <c r="A7282" s="12"/>
      <c r="B7282" s="15"/>
      <c r="C7282" s="29"/>
    </row>
    <row r="7283" spans="1:3" x14ac:dyDescent="0.2">
      <c r="A7283" s="12"/>
      <c r="B7283" s="15"/>
      <c r="C7283" s="29"/>
    </row>
    <row r="7284" spans="1:3" x14ac:dyDescent="0.2">
      <c r="A7284" s="12"/>
      <c r="B7284" s="15"/>
      <c r="C7284" s="29"/>
    </row>
    <row r="7285" spans="1:3" x14ac:dyDescent="0.2">
      <c r="A7285" s="12"/>
      <c r="B7285" s="15"/>
      <c r="C7285" s="29"/>
    </row>
    <row r="7286" spans="1:3" x14ac:dyDescent="0.2">
      <c r="A7286" s="12"/>
      <c r="B7286" s="15"/>
      <c r="C7286" s="29"/>
    </row>
    <row r="7287" spans="1:3" x14ac:dyDescent="0.2">
      <c r="A7287" s="12"/>
      <c r="B7287" s="15"/>
      <c r="C7287" s="29"/>
    </row>
    <row r="7288" spans="1:3" x14ac:dyDescent="0.2">
      <c r="A7288" s="12"/>
      <c r="B7288" s="15"/>
      <c r="C7288" s="29"/>
    </row>
    <row r="7289" spans="1:3" x14ac:dyDescent="0.2">
      <c r="A7289" s="12"/>
      <c r="B7289" s="15"/>
      <c r="C7289" s="29"/>
    </row>
    <row r="7290" spans="1:3" x14ac:dyDescent="0.2">
      <c r="A7290" s="12"/>
      <c r="B7290" s="15"/>
      <c r="C7290" s="29"/>
    </row>
    <row r="7291" spans="1:3" x14ac:dyDescent="0.2">
      <c r="A7291" s="12"/>
      <c r="B7291" s="15"/>
      <c r="C7291" s="29"/>
    </row>
    <row r="7292" spans="1:3" x14ac:dyDescent="0.2">
      <c r="A7292" s="12"/>
      <c r="B7292" s="15"/>
      <c r="C7292" s="29"/>
    </row>
    <row r="7293" spans="1:3" x14ac:dyDescent="0.2">
      <c r="A7293" s="12"/>
      <c r="B7293" s="15"/>
      <c r="C7293" s="29"/>
    </row>
    <row r="7294" spans="1:3" x14ac:dyDescent="0.2">
      <c r="A7294" s="12"/>
      <c r="B7294" s="15"/>
      <c r="C7294" s="29"/>
    </row>
    <row r="7295" spans="1:3" x14ac:dyDescent="0.2">
      <c r="A7295" s="12"/>
      <c r="B7295" s="15"/>
      <c r="C7295" s="29"/>
    </row>
    <row r="7296" spans="1:3" x14ac:dyDescent="0.2">
      <c r="A7296" s="12"/>
      <c r="B7296" s="15"/>
      <c r="C7296" s="29"/>
    </row>
    <row r="7297" spans="1:3" x14ac:dyDescent="0.2">
      <c r="A7297" s="12"/>
      <c r="B7297" s="15"/>
      <c r="C7297" s="29"/>
    </row>
    <row r="7298" spans="1:3" x14ac:dyDescent="0.2">
      <c r="A7298" s="12"/>
      <c r="B7298" s="15"/>
      <c r="C7298" s="29"/>
    </row>
    <row r="7299" spans="1:3" x14ac:dyDescent="0.2">
      <c r="A7299" s="12"/>
      <c r="B7299" s="15"/>
      <c r="C7299" s="29"/>
    </row>
    <row r="7300" spans="1:3" x14ac:dyDescent="0.2">
      <c r="A7300" s="12"/>
      <c r="B7300" s="15"/>
      <c r="C7300" s="29"/>
    </row>
    <row r="7301" spans="1:3" x14ac:dyDescent="0.2">
      <c r="A7301" s="12"/>
      <c r="B7301" s="15"/>
      <c r="C7301" s="29"/>
    </row>
    <row r="7302" spans="1:3" x14ac:dyDescent="0.2">
      <c r="A7302" s="12"/>
      <c r="B7302" s="15"/>
      <c r="C7302" s="29"/>
    </row>
    <row r="7303" spans="1:3" x14ac:dyDescent="0.2">
      <c r="A7303" s="12"/>
      <c r="B7303" s="15"/>
      <c r="C7303" s="29"/>
    </row>
    <row r="7304" spans="1:3" x14ac:dyDescent="0.2">
      <c r="A7304" s="12"/>
      <c r="B7304" s="15"/>
      <c r="C7304" s="29"/>
    </row>
    <row r="7305" spans="1:3" x14ac:dyDescent="0.2">
      <c r="A7305" s="12"/>
      <c r="B7305" s="15"/>
      <c r="C7305" s="29"/>
    </row>
    <row r="7306" spans="1:3" x14ac:dyDescent="0.2">
      <c r="A7306" s="12"/>
      <c r="B7306" s="15"/>
      <c r="C7306" s="29"/>
    </row>
    <row r="7307" spans="1:3" x14ac:dyDescent="0.2">
      <c r="A7307" s="12"/>
      <c r="B7307" s="15"/>
      <c r="C7307" s="29"/>
    </row>
    <row r="7308" spans="1:3" x14ac:dyDescent="0.2">
      <c r="A7308" s="12"/>
      <c r="B7308" s="15"/>
      <c r="C7308" s="29"/>
    </row>
    <row r="7309" spans="1:3" x14ac:dyDescent="0.2">
      <c r="A7309" s="12"/>
      <c r="B7309" s="15"/>
      <c r="C7309" s="29"/>
    </row>
    <row r="7310" spans="1:3" x14ac:dyDescent="0.2">
      <c r="A7310" s="12"/>
      <c r="B7310" s="15"/>
      <c r="C7310" s="29"/>
    </row>
    <row r="7311" spans="1:3" x14ac:dyDescent="0.2">
      <c r="A7311" s="12"/>
      <c r="B7311" s="15"/>
      <c r="C7311" s="29"/>
    </row>
    <row r="7312" spans="1:3" x14ac:dyDescent="0.2">
      <c r="A7312" s="12"/>
      <c r="B7312" s="15"/>
      <c r="C7312" s="29"/>
    </row>
    <row r="7313" spans="1:3" x14ac:dyDescent="0.2">
      <c r="A7313" s="12"/>
      <c r="B7313" s="15"/>
      <c r="C7313" s="29"/>
    </row>
    <row r="7314" spans="1:3" x14ac:dyDescent="0.2">
      <c r="A7314" s="12"/>
      <c r="B7314" s="15"/>
      <c r="C7314" s="29"/>
    </row>
    <row r="7315" spans="1:3" x14ac:dyDescent="0.2">
      <c r="A7315" s="12"/>
      <c r="B7315" s="15"/>
      <c r="C7315" s="29"/>
    </row>
    <row r="7316" spans="1:3" x14ac:dyDescent="0.2">
      <c r="A7316" s="12"/>
      <c r="B7316" s="15"/>
      <c r="C7316" s="29"/>
    </row>
    <row r="7317" spans="1:3" x14ac:dyDescent="0.2">
      <c r="A7317" s="12"/>
      <c r="B7317" s="15"/>
      <c r="C7317" s="29"/>
    </row>
    <row r="7318" spans="1:3" x14ac:dyDescent="0.2">
      <c r="A7318" s="12"/>
      <c r="B7318" s="15"/>
      <c r="C7318" s="29"/>
    </row>
    <row r="7319" spans="1:3" x14ac:dyDescent="0.2">
      <c r="A7319" s="12"/>
      <c r="B7319" s="15"/>
      <c r="C7319" s="29"/>
    </row>
    <row r="7320" spans="1:3" x14ac:dyDescent="0.2">
      <c r="A7320" s="12"/>
      <c r="B7320" s="15"/>
      <c r="C7320" s="29"/>
    </row>
    <row r="7321" spans="1:3" x14ac:dyDescent="0.2">
      <c r="A7321" s="12"/>
      <c r="B7321" s="15"/>
      <c r="C7321" s="29"/>
    </row>
    <row r="7322" spans="1:3" x14ac:dyDescent="0.2">
      <c r="A7322" s="12"/>
      <c r="B7322" s="15"/>
      <c r="C7322" s="29"/>
    </row>
    <row r="7323" spans="1:3" x14ac:dyDescent="0.2">
      <c r="A7323" s="12"/>
      <c r="B7323" s="15"/>
      <c r="C7323" s="29"/>
    </row>
    <row r="7324" spans="1:3" x14ac:dyDescent="0.2">
      <c r="A7324" s="12"/>
      <c r="B7324" s="15"/>
      <c r="C7324" s="29"/>
    </row>
    <row r="7325" spans="1:3" x14ac:dyDescent="0.2">
      <c r="A7325" s="12"/>
      <c r="B7325" s="15"/>
      <c r="C7325" s="29"/>
    </row>
    <row r="7326" spans="1:3" x14ac:dyDescent="0.2">
      <c r="A7326" s="12"/>
      <c r="B7326" s="15"/>
      <c r="C7326" s="29"/>
    </row>
    <row r="7327" spans="1:3" x14ac:dyDescent="0.2">
      <c r="A7327" s="12"/>
      <c r="B7327" s="15"/>
      <c r="C7327" s="29"/>
    </row>
    <row r="7328" spans="1:3" x14ac:dyDescent="0.2">
      <c r="A7328" s="12"/>
      <c r="B7328" s="15"/>
      <c r="C7328" s="29"/>
    </row>
    <row r="7329" spans="1:3" x14ac:dyDescent="0.2">
      <c r="A7329" s="12"/>
      <c r="B7329" s="15"/>
      <c r="C7329" s="29"/>
    </row>
    <row r="7330" spans="1:3" x14ac:dyDescent="0.2">
      <c r="A7330" s="12"/>
      <c r="B7330" s="15"/>
      <c r="C7330" s="29"/>
    </row>
    <row r="7331" spans="1:3" x14ac:dyDescent="0.2">
      <c r="A7331" s="12"/>
      <c r="B7331" s="15"/>
      <c r="C7331" s="29"/>
    </row>
    <row r="7332" spans="1:3" x14ac:dyDescent="0.2">
      <c r="A7332" s="12"/>
      <c r="B7332" s="15"/>
      <c r="C7332" s="29"/>
    </row>
    <row r="7333" spans="1:3" x14ac:dyDescent="0.2">
      <c r="A7333" s="12"/>
      <c r="B7333" s="15"/>
      <c r="C7333" s="29"/>
    </row>
    <row r="7334" spans="1:3" x14ac:dyDescent="0.2">
      <c r="A7334" s="12"/>
      <c r="B7334" s="15"/>
      <c r="C7334" s="29"/>
    </row>
    <row r="7335" spans="1:3" x14ac:dyDescent="0.2">
      <c r="A7335" s="12"/>
      <c r="B7335" s="15"/>
      <c r="C7335" s="29"/>
    </row>
    <row r="7336" spans="1:3" x14ac:dyDescent="0.2">
      <c r="A7336" s="12"/>
      <c r="B7336" s="15"/>
      <c r="C7336" s="29"/>
    </row>
    <row r="7337" spans="1:3" x14ac:dyDescent="0.2">
      <c r="A7337" s="12"/>
      <c r="B7337" s="15"/>
      <c r="C7337" s="29"/>
    </row>
    <row r="7338" spans="1:3" x14ac:dyDescent="0.2">
      <c r="A7338" s="12"/>
      <c r="B7338" s="15"/>
      <c r="C7338" s="29"/>
    </row>
    <row r="7339" spans="1:3" x14ac:dyDescent="0.2">
      <c r="A7339" s="12"/>
      <c r="B7339" s="15"/>
      <c r="C7339" s="29"/>
    </row>
    <row r="7340" spans="1:3" x14ac:dyDescent="0.2">
      <c r="A7340" s="12"/>
      <c r="B7340" s="15"/>
      <c r="C7340" s="29"/>
    </row>
    <row r="7341" spans="1:3" x14ac:dyDescent="0.2">
      <c r="A7341" s="12"/>
      <c r="B7341" s="15"/>
      <c r="C7341" s="29"/>
    </row>
    <row r="7342" spans="1:3" x14ac:dyDescent="0.2">
      <c r="A7342" s="12"/>
      <c r="B7342" s="15"/>
      <c r="C7342" s="29"/>
    </row>
    <row r="7343" spans="1:3" x14ac:dyDescent="0.2">
      <c r="A7343" s="12"/>
      <c r="B7343" s="15"/>
      <c r="C7343" s="29"/>
    </row>
    <row r="7344" spans="1:3" x14ac:dyDescent="0.2">
      <c r="A7344" s="12"/>
      <c r="B7344" s="15"/>
      <c r="C7344" s="29"/>
    </row>
    <row r="7345" spans="1:3" x14ac:dyDescent="0.2">
      <c r="A7345" s="12"/>
      <c r="B7345" s="15"/>
      <c r="C7345" s="29"/>
    </row>
    <row r="7346" spans="1:3" x14ac:dyDescent="0.2">
      <c r="A7346" s="12"/>
      <c r="B7346" s="15"/>
      <c r="C7346" s="29"/>
    </row>
    <row r="7347" spans="1:3" x14ac:dyDescent="0.2">
      <c r="A7347" s="12"/>
      <c r="B7347" s="15"/>
      <c r="C7347" s="29"/>
    </row>
    <row r="7348" spans="1:3" x14ac:dyDescent="0.2">
      <c r="A7348" s="12"/>
      <c r="B7348" s="15"/>
      <c r="C7348" s="29"/>
    </row>
    <row r="7349" spans="1:3" x14ac:dyDescent="0.2">
      <c r="A7349" s="12"/>
      <c r="B7349" s="15"/>
      <c r="C7349" s="29"/>
    </row>
    <row r="7350" spans="1:3" x14ac:dyDescent="0.2">
      <c r="A7350" s="12"/>
      <c r="B7350" s="15"/>
      <c r="C7350" s="29"/>
    </row>
    <row r="7351" spans="1:3" x14ac:dyDescent="0.2">
      <c r="A7351" s="12"/>
      <c r="B7351" s="15"/>
      <c r="C7351" s="29"/>
    </row>
    <row r="7352" spans="1:3" x14ac:dyDescent="0.2">
      <c r="A7352" s="12"/>
      <c r="B7352" s="15"/>
      <c r="C7352" s="29"/>
    </row>
    <row r="7353" spans="1:3" x14ac:dyDescent="0.2">
      <c r="A7353" s="12"/>
      <c r="B7353" s="15"/>
      <c r="C7353" s="29"/>
    </row>
    <row r="7354" spans="1:3" x14ac:dyDescent="0.2">
      <c r="A7354" s="12"/>
      <c r="B7354" s="15"/>
      <c r="C7354" s="29"/>
    </row>
    <row r="7355" spans="1:3" x14ac:dyDescent="0.2">
      <c r="A7355" s="12"/>
      <c r="B7355" s="15"/>
      <c r="C7355" s="29"/>
    </row>
    <row r="7356" spans="1:3" x14ac:dyDescent="0.2">
      <c r="A7356" s="12"/>
      <c r="B7356" s="15"/>
      <c r="C7356" s="29"/>
    </row>
    <row r="7357" spans="1:3" x14ac:dyDescent="0.2">
      <c r="A7357" s="12"/>
      <c r="B7357" s="15"/>
      <c r="C7357" s="29"/>
    </row>
    <row r="7358" spans="1:3" x14ac:dyDescent="0.2">
      <c r="A7358" s="12"/>
      <c r="B7358" s="15"/>
      <c r="C7358" s="29"/>
    </row>
    <row r="7359" spans="1:3" x14ac:dyDescent="0.2">
      <c r="A7359" s="12"/>
      <c r="B7359" s="15"/>
      <c r="C7359" s="29"/>
    </row>
    <row r="7360" spans="1:3" x14ac:dyDescent="0.2">
      <c r="A7360" s="12"/>
      <c r="B7360" s="15"/>
      <c r="C7360" s="29"/>
    </row>
    <row r="7361" spans="1:3" x14ac:dyDescent="0.2">
      <c r="A7361" s="12"/>
      <c r="B7361" s="15"/>
      <c r="C7361" s="29"/>
    </row>
    <row r="7362" spans="1:3" x14ac:dyDescent="0.2">
      <c r="A7362" s="12"/>
      <c r="B7362" s="15"/>
      <c r="C7362" s="29"/>
    </row>
    <row r="7363" spans="1:3" x14ac:dyDescent="0.2">
      <c r="A7363" s="12"/>
      <c r="B7363" s="15"/>
      <c r="C7363" s="29"/>
    </row>
    <row r="7364" spans="1:3" x14ac:dyDescent="0.2">
      <c r="A7364" s="12"/>
      <c r="B7364" s="15"/>
      <c r="C7364" s="29"/>
    </row>
    <row r="7365" spans="1:3" x14ac:dyDescent="0.2">
      <c r="A7365" s="12"/>
      <c r="B7365" s="15"/>
      <c r="C7365" s="29"/>
    </row>
    <row r="7366" spans="1:3" x14ac:dyDescent="0.2">
      <c r="A7366" s="12"/>
      <c r="B7366" s="15"/>
      <c r="C7366" s="29"/>
    </row>
    <row r="7367" spans="1:3" x14ac:dyDescent="0.2">
      <c r="A7367" s="12"/>
      <c r="B7367" s="15"/>
      <c r="C7367" s="29"/>
    </row>
    <row r="7368" spans="1:3" x14ac:dyDescent="0.2">
      <c r="A7368" s="12"/>
      <c r="B7368" s="15"/>
      <c r="C7368" s="29"/>
    </row>
    <row r="7369" spans="1:3" x14ac:dyDescent="0.2">
      <c r="A7369" s="12"/>
      <c r="B7369" s="15"/>
      <c r="C7369" s="29"/>
    </row>
    <row r="7370" spans="1:3" x14ac:dyDescent="0.2">
      <c r="A7370" s="12"/>
      <c r="B7370" s="15"/>
      <c r="C7370" s="29"/>
    </row>
    <row r="7371" spans="1:3" x14ac:dyDescent="0.2">
      <c r="A7371" s="12"/>
      <c r="B7371" s="15"/>
      <c r="C7371" s="29"/>
    </row>
    <row r="7372" spans="1:3" x14ac:dyDescent="0.2">
      <c r="A7372" s="12"/>
      <c r="B7372" s="15"/>
      <c r="C7372" s="29"/>
    </row>
    <row r="7373" spans="1:3" x14ac:dyDescent="0.2">
      <c r="A7373" s="12"/>
      <c r="B7373" s="15"/>
      <c r="C7373" s="29"/>
    </row>
    <row r="7374" spans="1:3" x14ac:dyDescent="0.2">
      <c r="A7374" s="12"/>
      <c r="B7374" s="15"/>
      <c r="C7374" s="29"/>
    </row>
    <row r="7375" spans="1:3" x14ac:dyDescent="0.2">
      <c r="A7375" s="12"/>
      <c r="B7375" s="15"/>
      <c r="C7375" s="29"/>
    </row>
    <row r="7376" spans="1:3" x14ac:dyDescent="0.2">
      <c r="A7376" s="12"/>
      <c r="B7376" s="15"/>
      <c r="C7376" s="29"/>
    </row>
    <row r="7377" spans="1:3" x14ac:dyDescent="0.2">
      <c r="A7377" s="12"/>
      <c r="B7377" s="15"/>
      <c r="C7377" s="29"/>
    </row>
    <row r="7378" spans="1:3" x14ac:dyDescent="0.2">
      <c r="A7378" s="12"/>
      <c r="B7378" s="15"/>
      <c r="C7378" s="29"/>
    </row>
    <row r="7379" spans="1:3" x14ac:dyDescent="0.2">
      <c r="A7379" s="12"/>
      <c r="B7379" s="15"/>
      <c r="C7379" s="29"/>
    </row>
    <row r="7380" spans="1:3" x14ac:dyDescent="0.2">
      <c r="A7380" s="12"/>
      <c r="B7380" s="15"/>
      <c r="C7380" s="29"/>
    </row>
    <row r="7381" spans="1:3" x14ac:dyDescent="0.2">
      <c r="A7381" s="12"/>
      <c r="B7381" s="15"/>
      <c r="C7381" s="29"/>
    </row>
    <row r="7382" spans="1:3" x14ac:dyDescent="0.2">
      <c r="A7382" s="12"/>
      <c r="B7382" s="15"/>
      <c r="C7382" s="29"/>
    </row>
    <row r="7383" spans="1:3" x14ac:dyDescent="0.2">
      <c r="A7383" s="12"/>
      <c r="B7383" s="15"/>
      <c r="C7383" s="29"/>
    </row>
    <row r="7384" spans="1:3" x14ac:dyDescent="0.2">
      <c r="A7384" s="12"/>
      <c r="B7384" s="15"/>
      <c r="C7384" s="29"/>
    </row>
    <row r="7385" spans="1:3" x14ac:dyDescent="0.2">
      <c r="A7385" s="12"/>
      <c r="B7385" s="15"/>
      <c r="C7385" s="29"/>
    </row>
    <row r="7386" spans="1:3" x14ac:dyDescent="0.2">
      <c r="A7386" s="12"/>
      <c r="B7386" s="15"/>
      <c r="C7386" s="29"/>
    </row>
    <row r="7387" spans="1:3" x14ac:dyDescent="0.2">
      <c r="A7387" s="12"/>
      <c r="B7387" s="15"/>
      <c r="C7387" s="29"/>
    </row>
    <row r="7388" spans="1:3" x14ac:dyDescent="0.2">
      <c r="A7388" s="12"/>
      <c r="B7388" s="15"/>
      <c r="C7388" s="29"/>
    </row>
    <row r="7389" spans="1:3" x14ac:dyDescent="0.2">
      <c r="A7389" s="12"/>
      <c r="B7389" s="15"/>
      <c r="C7389" s="29"/>
    </row>
    <row r="7390" spans="1:3" x14ac:dyDescent="0.2">
      <c r="A7390" s="12"/>
      <c r="B7390" s="15"/>
      <c r="C7390" s="29"/>
    </row>
    <row r="7391" spans="1:3" x14ac:dyDescent="0.2">
      <c r="A7391" s="12"/>
      <c r="B7391" s="15"/>
      <c r="C7391" s="29"/>
    </row>
    <row r="7392" spans="1:3" x14ac:dyDescent="0.2">
      <c r="A7392" s="12"/>
      <c r="B7392" s="15"/>
      <c r="C7392" s="29"/>
    </row>
    <row r="7393" spans="1:3" x14ac:dyDescent="0.2">
      <c r="A7393" s="12"/>
      <c r="B7393" s="15"/>
      <c r="C7393" s="29"/>
    </row>
    <row r="7394" spans="1:3" x14ac:dyDescent="0.2">
      <c r="A7394" s="12"/>
      <c r="B7394" s="15"/>
      <c r="C7394" s="29"/>
    </row>
    <row r="7395" spans="1:3" x14ac:dyDescent="0.2">
      <c r="A7395" s="12"/>
      <c r="B7395" s="15"/>
      <c r="C7395" s="29"/>
    </row>
    <row r="7396" spans="1:3" x14ac:dyDescent="0.2">
      <c r="A7396" s="12"/>
      <c r="B7396" s="15"/>
      <c r="C7396" s="29"/>
    </row>
    <row r="7397" spans="1:3" x14ac:dyDescent="0.2">
      <c r="A7397" s="12"/>
      <c r="B7397" s="15"/>
      <c r="C7397" s="29"/>
    </row>
    <row r="7398" spans="1:3" x14ac:dyDescent="0.2">
      <c r="A7398" s="12"/>
      <c r="B7398" s="15"/>
      <c r="C7398" s="29"/>
    </row>
    <row r="7399" spans="1:3" x14ac:dyDescent="0.2">
      <c r="A7399" s="12"/>
      <c r="B7399" s="15"/>
      <c r="C7399" s="29"/>
    </row>
    <row r="7400" spans="1:3" x14ac:dyDescent="0.2">
      <c r="A7400" s="12"/>
      <c r="B7400" s="15"/>
      <c r="C7400" s="29"/>
    </row>
    <row r="7401" spans="1:3" x14ac:dyDescent="0.2">
      <c r="A7401" s="12"/>
      <c r="B7401" s="15"/>
      <c r="C7401" s="29"/>
    </row>
    <row r="7402" spans="1:3" x14ac:dyDescent="0.2">
      <c r="A7402" s="12"/>
      <c r="B7402" s="15"/>
      <c r="C7402" s="29"/>
    </row>
    <row r="7403" spans="1:3" x14ac:dyDescent="0.2">
      <c r="A7403" s="12"/>
      <c r="B7403" s="15"/>
      <c r="C7403" s="29"/>
    </row>
    <row r="7404" spans="1:3" x14ac:dyDescent="0.2">
      <c r="A7404" s="12"/>
      <c r="B7404" s="15"/>
      <c r="C7404" s="29"/>
    </row>
    <row r="7405" spans="1:3" x14ac:dyDescent="0.2">
      <c r="A7405" s="12"/>
      <c r="B7405" s="15"/>
      <c r="C7405" s="29"/>
    </row>
    <row r="7406" spans="1:3" x14ac:dyDescent="0.2">
      <c r="A7406" s="12"/>
      <c r="B7406" s="15"/>
      <c r="C7406" s="29"/>
    </row>
    <row r="7407" spans="1:3" x14ac:dyDescent="0.2">
      <c r="A7407" s="12"/>
      <c r="B7407" s="15"/>
      <c r="C7407" s="29"/>
    </row>
    <row r="7408" spans="1:3" x14ac:dyDescent="0.2">
      <c r="A7408" s="12"/>
      <c r="B7408" s="15"/>
      <c r="C7408" s="29"/>
    </row>
    <row r="7409" spans="1:3" x14ac:dyDescent="0.2">
      <c r="A7409" s="12"/>
      <c r="B7409" s="15"/>
      <c r="C7409" s="29"/>
    </row>
    <row r="7410" spans="1:3" x14ac:dyDescent="0.2">
      <c r="A7410" s="12"/>
      <c r="B7410" s="15"/>
      <c r="C7410" s="29"/>
    </row>
    <row r="7411" spans="1:3" x14ac:dyDescent="0.2">
      <c r="A7411" s="12"/>
      <c r="B7411" s="15"/>
      <c r="C7411" s="29"/>
    </row>
    <row r="7412" spans="1:3" x14ac:dyDescent="0.2">
      <c r="A7412" s="12"/>
      <c r="B7412" s="15"/>
      <c r="C7412" s="29"/>
    </row>
    <row r="7413" spans="1:3" x14ac:dyDescent="0.2">
      <c r="A7413" s="12"/>
      <c r="B7413" s="15"/>
      <c r="C7413" s="29"/>
    </row>
    <row r="7414" spans="1:3" x14ac:dyDescent="0.2">
      <c r="A7414" s="12"/>
      <c r="B7414" s="15"/>
      <c r="C7414" s="29"/>
    </row>
    <row r="7415" spans="1:3" x14ac:dyDescent="0.2">
      <c r="A7415" s="12"/>
      <c r="B7415" s="15"/>
      <c r="C7415" s="29"/>
    </row>
    <row r="7416" spans="1:3" x14ac:dyDescent="0.2">
      <c r="A7416" s="12"/>
      <c r="B7416" s="15"/>
      <c r="C7416" s="29"/>
    </row>
    <row r="7417" spans="1:3" x14ac:dyDescent="0.2">
      <c r="A7417" s="12"/>
      <c r="B7417" s="15"/>
      <c r="C7417" s="29"/>
    </row>
    <row r="7418" spans="1:3" x14ac:dyDescent="0.2">
      <c r="A7418" s="12"/>
      <c r="B7418" s="15"/>
      <c r="C7418" s="29"/>
    </row>
    <row r="7419" spans="1:3" x14ac:dyDescent="0.2">
      <c r="A7419" s="12"/>
      <c r="B7419" s="15"/>
      <c r="C7419" s="29"/>
    </row>
    <row r="7420" spans="1:3" x14ac:dyDescent="0.2">
      <c r="A7420" s="12"/>
      <c r="B7420" s="15"/>
      <c r="C7420" s="29"/>
    </row>
    <row r="7421" spans="1:3" x14ac:dyDescent="0.2">
      <c r="A7421" s="12"/>
      <c r="B7421" s="15"/>
      <c r="C7421" s="29"/>
    </row>
    <row r="7422" spans="1:3" x14ac:dyDescent="0.2">
      <c r="A7422" s="12"/>
      <c r="B7422" s="15"/>
      <c r="C7422" s="29"/>
    </row>
    <row r="7423" spans="1:3" x14ac:dyDescent="0.2">
      <c r="A7423" s="12"/>
      <c r="B7423" s="15"/>
      <c r="C7423" s="29"/>
    </row>
    <row r="7424" spans="1:3" x14ac:dyDescent="0.2">
      <c r="A7424" s="12"/>
      <c r="B7424" s="15"/>
      <c r="C7424" s="29"/>
    </row>
    <row r="7425" spans="1:3" x14ac:dyDescent="0.2">
      <c r="A7425" s="12"/>
      <c r="B7425" s="15"/>
      <c r="C7425" s="29"/>
    </row>
    <row r="7426" spans="1:3" x14ac:dyDescent="0.2">
      <c r="A7426" s="12"/>
      <c r="B7426" s="15"/>
      <c r="C7426" s="29"/>
    </row>
    <row r="7427" spans="1:3" x14ac:dyDescent="0.2">
      <c r="A7427" s="12"/>
      <c r="B7427" s="15"/>
      <c r="C7427" s="29"/>
    </row>
    <row r="7428" spans="1:3" x14ac:dyDescent="0.2">
      <c r="A7428" s="12"/>
      <c r="B7428" s="15"/>
      <c r="C7428" s="29"/>
    </row>
    <row r="7429" spans="1:3" x14ac:dyDescent="0.2">
      <c r="A7429" s="12"/>
      <c r="B7429" s="15"/>
      <c r="C7429" s="29"/>
    </row>
    <row r="7430" spans="1:3" x14ac:dyDescent="0.2">
      <c r="A7430" s="12"/>
      <c r="B7430" s="15"/>
      <c r="C7430" s="29"/>
    </row>
    <row r="7431" spans="1:3" x14ac:dyDescent="0.2">
      <c r="A7431" s="12"/>
      <c r="B7431" s="15"/>
      <c r="C7431" s="29"/>
    </row>
    <row r="7432" spans="1:3" x14ac:dyDescent="0.2">
      <c r="A7432" s="12"/>
      <c r="B7432" s="15"/>
      <c r="C7432" s="29"/>
    </row>
    <row r="7433" spans="1:3" x14ac:dyDescent="0.2">
      <c r="A7433" s="12"/>
      <c r="B7433" s="15"/>
      <c r="C7433" s="29"/>
    </row>
    <row r="7434" spans="1:3" x14ac:dyDescent="0.2">
      <c r="A7434" s="12"/>
      <c r="B7434" s="15"/>
      <c r="C7434" s="29"/>
    </row>
    <row r="7435" spans="1:3" x14ac:dyDescent="0.2">
      <c r="A7435" s="12"/>
      <c r="B7435" s="15"/>
      <c r="C7435" s="29"/>
    </row>
    <row r="7436" spans="1:3" x14ac:dyDescent="0.2">
      <c r="A7436" s="12"/>
      <c r="B7436" s="15"/>
      <c r="C7436" s="29"/>
    </row>
    <row r="7437" spans="1:3" x14ac:dyDescent="0.2">
      <c r="A7437" s="12"/>
      <c r="B7437" s="15"/>
      <c r="C7437" s="29"/>
    </row>
    <row r="7438" spans="1:3" x14ac:dyDescent="0.2">
      <c r="A7438" s="12"/>
      <c r="B7438" s="15"/>
      <c r="C7438" s="29"/>
    </row>
    <row r="7439" spans="1:3" x14ac:dyDescent="0.2">
      <c r="A7439" s="12"/>
      <c r="B7439" s="15"/>
      <c r="C7439" s="29"/>
    </row>
    <row r="7440" spans="1:3" x14ac:dyDescent="0.2">
      <c r="A7440" s="12"/>
      <c r="B7440" s="15"/>
      <c r="C7440" s="29"/>
    </row>
    <row r="7441" spans="1:3" x14ac:dyDescent="0.2">
      <c r="A7441" s="12"/>
      <c r="B7441" s="15"/>
      <c r="C7441" s="29"/>
    </row>
    <row r="7442" spans="1:3" x14ac:dyDescent="0.2">
      <c r="A7442" s="12"/>
      <c r="B7442" s="15"/>
      <c r="C7442" s="29"/>
    </row>
    <row r="7443" spans="1:3" x14ac:dyDescent="0.2">
      <c r="A7443" s="12"/>
      <c r="B7443" s="15"/>
      <c r="C7443" s="29"/>
    </row>
    <row r="7444" spans="1:3" x14ac:dyDescent="0.2">
      <c r="A7444" s="12"/>
      <c r="B7444" s="15"/>
      <c r="C7444" s="29"/>
    </row>
    <row r="7445" spans="1:3" x14ac:dyDescent="0.2">
      <c r="A7445" s="12"/>
      <c r="B7445" s="15"/>
      <c r="C7445" s="29"/>
    </row>
    <row r="7446" spans="1:3" x14ac:dyDescent="0.2">
      <c r="A7446" s="12"/>
      <c r="B7446" s="15"/>
      <c r="C7446" s="29"/>
    </row>
    <row r="7447" spans="1:3" x14ac:dyDescent="0.2">
      <c r="A7447" s="12"/>
      <c r="B7447" s="15"/>
      <c r="C7447" s="29"/>
    </row>
    <row r="7448" spans="1:3" x14ac:dyDescent="0.2">
      <c r="A7448" s="12"/>
      <c r="B7448" s="15"/>
      <c r="C7448" s="29"/>
    </row>
    <row r="7449" spans="1:3" x14ac:dyDescent="0.2">
      <c r="A7449" s="12"/>
      <c r="B7449" s="15"/>
      <c r="C7449" s="29"/>
    </row>
    <row r="7450" spans="1:3" x14ac:dyDescent="0.2">
      <c r="A7450" s="12"/>
      <c r="B7450" s="15"/>
      <c r="C7450" s="29"/>
    </row>
    <row r="7451" spans="1:3" x14ac:dyDescent="0.2">
      <c r="A7451" s="12"/>
      <c r="B7451" s="15"/>
      <c r="C7451" s="29"/>
    </row>
    <row r="7452" spans="1:3" x14ac:dyDescent="0.2">
      <c r="A7452" s="12"/>
      <c r="B7452" s="15"/>
      <c r="C7452" s="29"/>
    </row>
    <row r="7453" spans="1:3" x14ac:dyDescent="0.2">
      <c r="A7453" s="12"/>
      <c r="B7453" s="15"/>
      <c r="C7453" s="29"/>
    </row>
    <row r="7454" spans="1:3" x14ac:dyDescent="0.2">
      <c r="A7454" s="12"/>
      <c r="B7454" s="15"/>
      <c r="C7454" s="29"/>
    </row>
    <row r="7455" spans="1:3" x14ac:dyDescent="0.2">
      <c r="A7455" s="12"/>
      <c r="B7455" s="15"/>
      <c r="C7455" s="29"/>
    </row>
    <row r="7456" spans="1:3" x14ac:dyDescent="0.2">
      <c r="A7456" s="12"/>
      <c r="B7456" s="15"/>
      <c r="C7456" s="29"/>
    </row>
    <row r="7457" spans="1:3" x14ac:dyDescent="0.2">
      <c r="A7457" s="12"/>
      <c r="B7457" s="15"/>
      <c r="C7457" s="29"/>
    </row>
    <row r="7458" spans="1:3" x14ac:dyDescent="0.2">
      <c r="A7458" s="12"/>
      <c r="B7458" s="15"/>
      <c r="C7458" s="29"/>
    </row>
    <row r="7459" spans="1:3" x14ac:dyDescent="0.2">
      <c r="A7459" s="12"/>
      <c r="B7459" s="15"/>
      <c r="C7459" s="29"/>
    </row>
    <row r="7460" spans="1:3" x14ac:dyDescent="0.2">
      <c r="A7460" s="12"/>
      <c r="B7460" s="15"/>
      <c r="C7460" s="29"/>
    </row>
    <row r="7461" spans="1:3" x14ac:dyDescent="0.2">
      <c r="A7461" s="12"/>
      <c r="B7461" s="15"/>
      <c r="C7461" s="29"/>
    </row>
    <row r="7462" spans="1:3" x14ac:dyDescent="0.2">
      <c r="A7462" s="12"/>
      <c r="B7462" s="15"/>
      <c r="C7462" s="29"/>
    </row>
    <row r="7463" spans="1:3" x14ac:dyDescent="0.2">
      <c r="A7463" s="12"/>
      <c r="B7463" s="15"/>
      <c r="C7463" s="29"/>
    </row>
    <row r="7464" spans="1:3" x14ac:dyDescent="0.2">
      <c r="A7464" s="12"/>
      <c r="B7464" s="15"/>
      <c r="C7464" s="29"/>
    </row>
    <row r="7465" spans="1:3" x14ac:dyDescent="0.2">
      <c r="A7465" s="12"/>
      <c r="B7465" s="15"/>
      <c r="C7465" s="29"/>
    </row>
    <row r="7466" spans="1:3" x14ac:dyDescent="0.2">
      <c r="A7466" s="12"/>
      <c r="B7466" s="15"/>
      <c r="C7466" s="29"/>
    </row>
    <row r="7467" spans="1:3" x14ac:dyDescent="0.2">
      <c r="A7467" s="12"/>
      <c r="B7467" s="15"/>
      <c r="C7467" s="29"/>
    </row>
    <row r="7468" spans="1:3" x14ac:dyDescent="0.2">
      <c r="A7468" s="12"/>
      <c r="B7468" s="15"/>
      <c r="C7468" s="29"/>
    </row>
    <row r="7469" spans="1:3" x14ac:dyDescent="0.2">
      <c r="A7469" s="12"/>
      <c r="B7469" s="15"/>
      <c r="C7469" s="29"/>
    </row>
    <row r="7470" spans="1:3" x14ac:dyDescent="0.2">
      <c r="A7470" s="12"/>
      <c r="B7470" s="15"/>
      <c r="C7470" s="29"/>
    </row>
    <row r="7471" spans="1:3" x14ac:dyDescent="0.2">
      <c r="A7471" s="12"/>
      <c r="B7471" s="15"/>
      <c r="C7471" s="29"/>
    </row>
    <row r="7472" spans="1:3" x14ac:dyDescent="0.2">
      <c r="A7472" s="12"/>
      <c r="B7472" s="15"/>
      <c r="C7472" s="29"/>
    </row>
    <row r="7473" spans="1:3" x14ac:dyDescent="0.2">
      <c r="A7473" s="12"/>
      <c r="B7473" s="15"/>
      <c r="C7473" s="29"/>
    </row>
    <row r="7474" spans="1:3" x14ac:dyDescent="0.2">
      <c r="A7474" s="12"/>
      <c r="B7474" s="15"/>
      <c r="C7474" s="29"/>
    </row>
    <row r="7475" spans="1:3" x14ac:dyDescent="0.2">
      <c r="A7475" s="12"/>
      <c r="B7475" s="15"/>
      <c r="C7475" s="29"/>
    </row>
    <row r="7476" spans="1:3" x14ac:dyDescent="0.2">
      <c r="A7476" s="12"/>
      <c r="B7476" s="15"/>
      <c r="C7476" s="29"/>
    </row>
    <row r="7477" spans="1:3" x14ac:dyDescent="0.2">
      <c r="A7477" s="12"/>
      <c r="B7477" s="15"/>
      <c r="C7477" s="29"/>
    </row>
    <row r="7478" spans="1:3" x14ac:dyDescent="0.2">
      <c r="A7478" s="12"/>
      <c r="B7478" s="15"/>
      <c r="C7478" s="29"/>
    </row>
    <row r="7479" spans="1:3" x14ac:dyDescent="0.2">
      <c r="A7479" s="12"/>
      <c r="B7479" s="15"/>
      <c r="C7479" s="29"/>
    </row>
    <row r="7480" spans="1:3" x14ac:dyDescent="0.2">
      <c r="A7480" s="12"/>
      <c r="B7480" s="15"/>
      <c r="C7480" s="29"/>
    </row>
    <row r="7481" spans="1:3" x14ac:dyDescent="0.2">
      <c r="A7481" s="12"/>
      <c r="B7481" s="15"/>
      <c r="C7481" s="29"/>
    </row>
    <row r="7482" spans="1:3" x14ac:dyDescent="0.2">
      <c r="A7482" s="12"/>
      <c r="B7482" s="15"/>
      <c r="C7482" s="29"/>
    </row>
    <row r="7483" spans="1:3" x14ac:dyDescent="0.2">
      <c r="A7483" s="12"/>
      <c r="B7483" s="15"/>
      <c r="C7483" s="29"/>
    </row>
    <row r="7484" spans="1:3" x14ac:dyDescent="0.2">
      <c r="A7484" s="12"/>
      <c r="B7484" s="15"/>
      <c r="C7484" s="29"/>
    </row>
    <row r="7485" spans="1:3" x14ac:dyDescent="0.2">
      <c r="A7485" s="12"/>
      <c r="B7485" s="15"/>
      <c r="C7485" s="29"/>
    </row>
    <row r="7486" spans="1:3" x14ac:dyDescent="0.2">
      <c r="A7486" s="12"/>
      <c r="B7486" s="15"/>
      <c r="C7486" s="29"/>
    </row>
    <row r="7487" spans="1:3" x14ac:dyDescent="0.2">
      <c r="A7487" s="12"/>
      <c r="B7487" s="15"/>
      <c r="C7487" s="29"/>
    </row>
    <row r="7488" spans="1:3" x14ac:dyDescent="0.2">
      <c r="A7488" s="12"/>
      <c r="B7488" s="15"/>
      <c r="C7488" s="29"/>
    </row>
    <row r="7489" spans="1:3" x14ac:dyDescent="0.2">
      <c r="A7489" s="12"/>
      <c r="B7489" s="15"/>
      <c r="C7489" s="29"/>
    </row>
    <row r="7490" spans="1:3" x14ac:dyDescent="0.2">
      <c r="A7490" s="12"/>
      <c r="B7490" s="15"/>
      <c r="C7490" s="29"/>
    </row>
    <row r="7491" spans="1:3" x14ac:dyDescent="0.2">
      <c r="A7491" s="12"/>
      <c r="B7491" s="15"/>
      <c r="C7491" s="29"/>
    </row>
    <row r="7492" spans="1:3" x14ac:dyDescent="0.2">
      <c r="A7492" s="12"/>
      <c r="B7492" s="15"/>
      <c r="C7492" s="29"/>
    </row>
    <row r="7493" spans="1:3" x14ac:dyDescent="0.2">
      <c r="A7493" s="12"/>
      <c r="B7493" s="15"/>
      <c r="C7493" s="29"/>
    </row>
    <row r="7494" spans="1:3" x14ac:dyDescent="0.2">
      <c r="A7494" s="12"/>
      <c r="B7494" s="15"/>
      <c r="C7494" s="29"/>
    </row>
    <row r="7495" spans="1:3" x14ac:dyDescent="0.2">
      <c r="A7495" s="12"/>
      <c r="B7495" s="15"/>
      <c r="C7495" s="29"/>
    </row>
    <row r="7496" spans="1:3" x14ac:dyDescent="0.2">
      <c r="A7496" s="12"/>
      <c r="B7496" s="15"/>
      <c r="C7496" s="29"/>
    </row>
    <row r="7497" spans="1:3" x14ac:dyDescent="0.2">
      <c r="A7497" s="12"/>
      <c r="B7497" s="15"/>
      <c r="C7497" s="29"/>
    </row>
    <row r="7498" spans="1:3" x14ac:dyDescent="0.2">
      <c r="A7498" s="12"/>
      <c r="B7498" s="15"/>
      <c r="C7498" s="29"/>
    </row>
    <row r="7499" spans="1:3" x14ac:dyDescent="0.2">
      <c r="A7499" s="12"/>
      <c r="B7499" s="15"/>
      <c r="C7499" s="29"/>
    </row>
    <row r="7500" spans="1:3" x14ac:dyDescent="0.2">
      <c r="A7500" s="12"/>
      <c r="B7500" s="15"/>
      <c r="C7500" s="29"/>
    </row>
    <row r="7501" spans="1:3" x14ac:dyDescent="0.2">
      <c r="A7501" s="12"/>
      <c r="B7501" s="15"/>
      <c r="C7501" s="29"/>
    </row>
    <row r="7502" spans="1:3" x14ac:dyDescent="0.2">
      <c r="A7502" s="12"/>
      <c r="B7502" s="15"/>
      <c r="C7502" s="29"/>
    </row>
    <row r="7503" spans="1:3" x14ac:dyDescent="0.2">
      <c r="A7503" s="12"/>
      <c r="B7503" s="15"/>
      <c r="C7503" s="29"/>
    </row>
    <row r="7504" spans="1:3" x14ac:dyDescent="0.2">
      <c r="A7504" s="12"/>
      <c r="B7504" s="15"/>
      <c r="C7504" s="29"/>
    </row>
    <row r="7505" spans="1:3" x14ac:dyDescent="0.2">
      <c r="A7505" s="12"/>
      <c r="B7505" s="15"/>
      <c r="C7505" s="29"/>
    </row>
    <row r="7506" spans="1:3" x14ac:dyDescent="0.2">
      <c r="A7506" s="12"/>
      <c r="B7506" s="15"/>
      <c r="C7506" s="29"/>
    </row>
    <row r="7507" spans="1:3" x14ac:dyDescent="0.2">
      <c r="A7507" s="12"/>
      <c r="B7507" s="15"/>
      <c r="C7507" s="29"/>
    </row>
    <row r="7508" spans="1:3" x14ac:dyDescent="0.2">
      <c r="A7508" s="12"/>
      <c r="B7508" s="15"/>
      <c r="C7508" s="29"/>
    </row>
    <row r="7509" spans="1:3" x14ac:dyDescent="0.2">
      <c r="A7509" s="12"/>
      <c r="B7509" s="15"/>
      <c r="C7509" s="29"/>
    </row>
    <row r="7510" spans="1:3" x14ac:dyDescent="0.2">
      <c r="A7510" s="12"/>
      <c r="B7510" s="15"/>
      <c r="C7510" s="29"/>
    </row>
    <row r="7511" spans="1:3" x14ac:dyDescent="0.2">
      <c r="A7511" s="12"/>
      <c r="B7511" s="15"/>
      <c r="C7511" s="29"/>
    </row>
    <row r="7512" spans="1:3" x14ac:dyDescent="0.2">
      <c r="A7512" s="12"/>
      <c r="B7512" s="15"/>
      <c r="C7512" s="29"/>
    </row>
    <row r="7513" spans="1:3" x14ac:dyDescent="0.2">
      <c r="A7513" s="12"/>
      <c r="B7513" s="15"/>
      <c r="C7513" s="29"/>
    </row>
    <row r="7514" spans="1:3" x14ac:dyDescent="0.2">
      <c r="A7514" s="12"/>
      <c r="B7514" s="15"/>
      <c r="C7514" s="29"/>
    </row>
    <row r="7515" spans="1:3" x14ac:dyDescent="0.2">
      <c r="A7515" s="12"/>
      <c r="B7515" s="15"/>
      <c r="C7515" s="29"/>
    </row>
    <row r="7516" spans="1:3" x14ac:dyDescent="0.2">
      <c r="A7516" s="12"/>
      <c r="B7516" s="15"/>
      <c r="C7516" s="29"/>
    </row>
    <row r="7517" spans="1:3" x14ac:dyDescent="0.2">
      <c r="A7517" s="12"/>
      <c r="B7517" s="15"/>
      <c r="C7517" s="29"/>
    </row>
    <row r="7518" spans="1:3" x14ac:dyDescent="0.2">
      <c r="A7518" s="12"/>
      <c r="B7518" s="15"/>
      <c r="C7518" s="29"/>
    </row>
    <row r="7519" spans="1:3" x14ac:dyDescent="0.2">
      <c r="A7519" s="12"/>
      <c r="B7519" s="15"/>
      <c r="C7519" s="29"/>
    </row>
    <row r="7520" spans="1:3" x14ac:dyDescent="0.2">
      <c r="A7520" s="12"/>
      <c r="B7520" s="15"/>
      <c r="C7520" s="29"/>
    </row>
    <row r="7521" spans="1:3" x14ac:dyDescent="0.2">
      <c r="A7521" s="12"/>
      <c r="B7521" s="15"/>
      <c r="C7521" s="29"/>
    </row>
    <row r="7522" spans="1:3" x14ac:dyDescent="0.2">
      <c r="A7522" s="12"/>
      <c r="B7522" s="15"/>
      <c r="C7522" s="29"/>
    </row>
    <row r="7523" spans="1:3" x14ac:dyDescent="0.2">
      <c r="A7523" s="12"/>
      <c r="B7523" s="15"/>
      <c r="C7523" s="29"/>
    </row>
    <row r="7524" spans="1:3" x14ac:dyDescent="0.2">
      <c r="A7524" s="12"/>
      <c r="B7524" s="15"/>
      <c r="C7524" s="29"/>
    </row>
    <row r="7525" spans="1:3" x14ac:dyDescent="0.2">
      <c r="A7525" s="12"/>
      <c r="B7525" s="15"/>
      <c r="C7525" s="29"/>
    </row>
    <row r="7526" spans="1:3" x14ac:dyDescent="0.2">
      <c r="A7526" s="12"/>
      <c r="B7526" s="15"/>
      <c r="C7526" s="29"/>
    </row>
    <row r="7527" spans="1:3" x14ac:dyDescent="0.2">
      <c r="A7527" s="12"/>
      <c r="B7527" s="15"/>
      <c r="C7527" s="29"/>
    </row>
    <row r="7528" spans="1:3" x14ac:dyDescent="0.2">
      <c r="A7528" s="12"/>
      <c r="B7528" s="15"/>
      <c r="C7528" s="29"/>
    </row>
    <row r="7529" spans="1:3" x14ac:dyDescent="0.2">
      <c r="A7529" s="12"/>
      <c r="B7529" s="15"/>
      <c r="C7529" s="29"/>
    </row>
    <row r="7530" spans="1:3" x14ac:dyDescent="0.2">
      <c r="A7530" s="12"/>
      <c r="B7530" s="15"/>
      <c r="C7530" s="29"/>
    </row>
    <row r="7531" spans="1:3" x14ac:dyDescent="0.2">
      <c r="A7531" s="12"/>
      <c r="B7531" s="15"/>
      <c r="C7531" s="29"/>
    </row>
    <row r="7532" spans="1:3" x14ac:dyDescent="0.2">
      <c r="A7532" s="12"/>
      <c r="B7532" s="15"/>
      <c r="C7532" s="29"/>
    </row>
    <row r="7533" spans="1:3" x14ac:dyDescent="0.2">
      <c r="A7533" s="12"/>
      <c r="B7533" s="15"/>
      <c r="C7533" s="29"/>
    </row>
    <row r="7534" spans="1:3" x14ac:dyDescent="0.2">
      <c r="A7534" s="12"/>
      <c r="B7534" s="15"/>
      <c r="C7534" s="29"/>
    </row>
    <row r="7535" spans="1:3" x14ac:dyDescent="0.2">
      <c r="A7535" s="12"/>
      <c r="B7535" s="15"/>
      <c r="C7535" s="29"/>
    </row>
    <row r="7536" spans="1:3" x14ac:dyDescent="0.2">
      <c r="A7536" s="12"/>
      <c r="B7536" s="15"/>
      <c r="C7536" s="29"/>
    </row>
    <row r="7537" spans="1:3" x14ac:dyDescent="0.2">
      <c r="A7537" s="12"/>
      <c r="B7537" s="15"/>
      <c r="C7537" s="29"/>
    </row>
    <row r="7538" spans="1:3" x14ac:dyDescent="0.2">
      <c r="A7538" s="12"/>
      <c r="B7538" s="15"/>
      <c r="C7538" s="29"/>
    </row>
    <row r="7539" spans="1:3" x14ac:dyDescent="0.2">
      <c r="A7539" s="12"/>
      <c r="B7539" s="15"/>
      <c r="C7539" s="29"/>
    </row>
    <row r="7540" spans="1:3" x14ac:dyDescent="0.2">
      <c r="A7540" s="12"/>
      <c r="B7540" s="15"/>
      <c r="C7540" s="29"/>
    </row>
    <row r="7541" spans="1:3" x14ac:dyDescent="0.2">
      <c r="A7541" s="12"/>
      <c r="B7541" s="15"/>
      <c r="C7541" s="29"/>
    </row>
    <row r="7542" spans="1:3" x14ac:dyDescent="0.2">
      <c r="A7542" s="12"/>
      <c r="B7542" s="15"/>
      <c r="C7542" s="29"/>
    </row>
    <row r="7543" spans="1:3" x14ac:dyDescent="0.2">
      <c r="A7543" s="12"/>
      <c r="B7543" s="15"/>
      <c r="C7543" s="29"/>
    </row>
    <row r="7544" spans="1:3" x14ac:dyDescent="0.2">
      <c r="A7544" s="12"/>
      <c r="B7544" s="15"/>
      <c r="C7544" s="29"/>
    </row>
    <row r="7545" spans="1:3" x14ac:dyDescent="0.2">
      <c r="A7545" s="12"/>
      <c r="B7545" s="15"/>
      <c r="C7545" s="29"/>
    </row>
    <row r="7546" spans="1:3" x14ac:dyDescent="0.2">
      <c r="A7546" s="12"/>
      <c r="B7546" s="15"/>
      <c r="C7546" s="29"/>
    </row>
    <row r="7547" spans="1:3" x14ac:dyDescent="0.2">
      <c r="A7547" s="12"/>
      <c r="B7547" s="15"/>
      <c r="C7547" s="29"/>
    </row>
    <row r="7548" spans="1:3" x14ac:dyDescent="0.2">
      <c r="A7548" s="12"/>
      <c r="B7548" s="15"/>
      <c r="C7548" s="29"/>
    </row>
    <row r="7549" spans="1:3" x14ac:dyDescent="0.2">
      <c r="A7549" s="12"/>
      <c r="B7549" s="15"/>
      <c r="C7549" s="29"/>
    </row>
    <row r="7550" spans="1:3" x14ac:dyDescent="0.2">
      <c r="A7550" s="12"/>
      <c r="B7550" s="15"/>
      <c r="C7550" s="29"/>
    </row>
    <row r="7551" spans="1:3" x14ac:dyDescent="0.2">
      <c r="A7551" s="12"/>
      <c r="B7551" s="15"/>
      <c r="C7551" s="29"/>
    </row>
    <row r="7552" spans="1:3" x14ac:dyDescent="0.2">
      <c r="A7552" s="12"/>
      <c r="B7552" s="15"/>
      <c r="C7552" s="29"/>
    </row>
    <row r="7553" spans="1:3" x14ac:dyDescent="0.2">
      <c r="A7553" s="12"/>
      <c r="B7553" s="15"/>
      <c r="C7553" s="29"/>
    </row>
    <row r="7554" spans="1:3" x14ac:dyDescent="0.2">
      <c r="A7554" s="12"/>
      <c r="B7554" s="15"/>
      <c r="C7554" s="29"/>
    </row>
    <row r="7555" spans="1:3" x14ac:dyDescent="0.2">
      <c r="A7555" s="12"/>
      <c r="B7555" s="15"/>
      <c r="C7555" s="29"/>
    </row>
    <row r="7556" spans="1:3" x14ac:dyDescent="0.2">
      <c r="A7556" s="12"/>
      <c r="B7556" s="15"/>
      <c r="C7556" s="29"/>
    </row>
    <row r="7557" spans="1:3" x14ac:dyDescent="0.2">
      <c r="A7557" s="12"/>
      <c r="B7557" s="15"/>
      <c r="C7557" s="29"/>
    </row>
    <row r="7558" spans="1:3" x14ac:dyDescent="0.2">
      <c r="A7558" s="12"/>
      <c r="B7558" s="15"/>
      <c r="C7558" s="29"/>
    </row>
    <row r="7559" spans="1:3" x14ac:dyDescent="0.2">
      <c r="A7559" s="12"/>
      <c r="B7559" s="15"/>
      <c r="C7559" s="29"/>
    </row>
    <row r="7560" spans="1:3" x14ac:dyDescent="0.2">
      <c r="A7560" s="12"/>
      <c r="B7560" s="15"/>
      <c r="C7560" s="29"/>
    </row>
    <row r="7561" spans="1:3" x14ac:dyDescent="0.2">
      <c r="A7561" s="12"/>
      <c r="B7561" s="15"/>
      <c r="C7561" s="29"/>
    </row>
    <row r="7562" spans="1:3" x14ac:dyDescent="0.2">
      <c r="A7562" s="12"/>
      <c r="B7562" s="15"/>
      <c r="C7562" s="29"/>
    </row>
    <row r="7563" spans="1:3" x14ac:dyDescent="0.2">
      <c r="A7563" s="12"/>
      <c r="B7563" s="15"/>
      <c r="C7563" s="29"/>
    </row>
    <row r="7564" spans="1:3" x14ac:dyDescent="0.2">
      <c r="A7564" s="12"/>
      <c r="B7564" s="15"/>
      <c r="C7564" s="29"/>
    </row>
    <row r="7565" spans="1:3" x14ac:dyDescent="0.2">
      <c r="A7565" s="12"/>
      <c r="B7565" s="15"/>
      <c r="C7565" s="29"/>
    </row>
    <row r="7566" spans="1:3" x14ac:dyDescent="0.2">
      <c r="A7566" s="12"/>
      <c r="B7566" s="15"/>
      <c r="C7566" s="29"/>
    </row>
    <row r="7567" spans="1:3" x14ac:dyDescent="0.2">
      <c r="A7567" s="12"/>
      <c r="B7567" s="15"/>
      <c r="C7567" s="29"/>
    </row>
    <row r="7568" spans="1:3" x14ac:dyDescent="0.2">
      <c r="A7568" s="12"/>
      <c r="B7568" s="15"/>
      <c r="C7568" s="29"/>
    </row>
    <row r="7569" spans="1:3" x14ac:dyDescent="0.2">
      <c r="A7569" s="12"/>
      <c r="B7569" s="15"/>
      <c r="C7569" s="29"/>
    </row>
    <row r="7570" spans="1:3" x14ac:dyDescent="0.2">
      <c r="A7570" s="12"/>
      <c r="B7570" s="15"/>
      <c r="C7570" s="29"/>
    </row>
    <row r="7571" spans="1:3" x14ac:dyDescent="0.2">
      <c r="A7571" s="12"/>
      <c r="B7571" s="15"/>
      <c r="C7571" s="29"/>
    </row>
    <row r="7572" spans="1:3" x14ac:dyDescent="0.2">
      <c r="A7572" s="12"/>
      <c r="B7572" s="15"/>
      <c r="C7572" s="29"/>
    </row>
    <row r="7573" spans="1:3" x14ac:dyDescent="0.2">
      <c r="A7573" s="12"/>
      <c r="B7573" s="15"/>
      <c r="C7573" s="29"/>
    </row>
    <row r="7574" spans="1:3" x14ac:dyDescent="0.2">
      <c r="A7574" s="12"/>
      <c r="B7574" s="15"/>
      <c r="C7574" s="29"/>
    </row>
    <row r="7575" spans="1:3" x14ac:dyDescent="0.2">
      <c r="A7575" s="12"/>
      <c r="B7575" s="15"/>
      <c r="C7575" s="29"/>
    </row>
    <row r="7576" spans="1:3" x14ac:dyDescent="0.2">
      <c r="A7576" s="12"/>
      <c r="B7576" s="15"/>
      <c r="C7576" s="29"/>
    </row>
    <row r="7577" spans="1:3" x14ac:dyDescent="0.2">
      <c r="A7577" s="12"/>
      <c r="B7577" s="15"/>
      <c r="C7577" s="29"/>
    </row>
    <row r="7578" spans="1:3" x14ac:dyDescent="0.2">
      <c r="A7578" s="12"/>
      <c r="B7578" s="15"/>
      <c r="C7578" s="29"/>
    </row>
    <row r="7579" spans="1:3" x14ac:dyDescent="0.2">
      <c r="A7579" s="12"/>
      <c r="B7579" s="15"/>
      <c r="C7579" s="29"/>
    </row>
    <row r="7580" spans="1:3" x14ac:dyDescent="0.2">
      <c r="A7580" s="12"/>
      <c r="B7580" s="15"/>
      <c r="C7580" s="29"/>
    </row>
    <row r="7581" spans="1:3" x14ac:dyDescent="0.2">
      <c r="A7581" s="12"/>
      <c r="B7581" s="15"/>
      <c r="C7581" s="29"/>
    </row>
    <row r="7582" spans="1:3" x14ac:dyDescent="0.2">
      <c r="A7582" s="12"/>
      <c r="B7582" s="15"/>
      <c r="C7582" s="29"/>
    </row>
    <row r="7583" spans="1:3" x14ac:dyDescent="0.2">
      <c r="A7583" s="12"/>
      <c r="B7583" s="15"/>
      <c r="C7583" s="29"/>
    </row>
    <row r="7584" spans="1:3" x14ac:dyDescent="0.2">
      <c r="A7584" s="12"/>
      <c r="B7584" s="15"/>
      <c r="C7584" s="29"/>
    </row>
    <row r="7585" spans="1:3" x14ac:dyDescent="0.2">
      <c r="A7585" s="12"/>
      <c r="B7585" s="15"/>
      <c r="C7585" s="29"/>
    </row>
    <row r="7586" spans="1:3" x14ac:dyDescent="0.2">
      <c r="A7586" s="12"/>
      <c r="B7586" s="15"/>
      <c r="C7586" s="29"/>
    </row>
    <row r="7587" spans="1:3" x14ac:dyDescent="0.2">
      <c r="A7587" s="12"/>
      <c r="B7587" s="15"/>
      <c r="C7587" s="29"/>
    </row>
    <row r="7588" spans="1:3" x14ac:dyDescent="0.2">
      <c r="A7588" s="12"/>
      <c r="B7588" s="15"/>
      <c r="C7588" s="29"/>
    </row>
    <row r="7589" spans="1:3" x14ac:dyDescent="0.2">
      <c r="A7589" s="12"/>
      <c r="B7589" s="15"/>
      <c r="C7589" s="29"/>
    </row>
    <row r="7590" spans="1:3" x14ac:dyDescent="0.2">
      <c r="A7590" s="12"/>
      <c r="B7590" s="15"/>
      <c r="C7590" s="29"/>
    </row>
    <row r="7591" spans="1:3" x14ac:dyDescent="0.2">
      <c r="A7591" s="12"/>
      <c r="B7591" s="15"/>
      <c r="C7591" s="29"/>
    </row>
    <row r="7592" spans="1:3" x14ac:dyDescent="0.2">
      <c r="A7592" s="12"/>
      <c r="B7592" s="15"/>
      <c r="C7592" s="29"/>
    </row>
    <row r="7593" spans="1:3" x14ac:dyDescent="0.2">
      <c r="A7593" s="12"/>
      <c r="B7593" s="15"/>
      <c r="C7593" s="29"/>
    </row>
    <row r="7594" spans="1:3" x14ac:dyDescent="0.2">
      <c r="A7594" s="12"/>
      <c r="B7594" s="15"/>
      <c r="C7594" s="29"/>
    </row>
    <row r="7595" spans="1:3" x14ac:dyDescent="0.2">
      <c r="A7595" s="12"/>
      <c r="B7595" s="15"/>
      <c r="C7595" s="29"/>
    </row>
    <row r="7596" spans="1:3" x14ac:dyDescent="0.2">
      <c r="A7596" s="12"/>
      <c r="B7596" s="15"/>
      <c r="C7596" s="29"/>
    </row>
    <row r="7597" spans="1:3" x14ac:dyDescent="0.2">
      <c r="A7597" s="12"/>
      <c r="B7597" s="15"/>
      <c r="C7597" s="29"/>
    </row>
    <row r="7598" spans="1:3" x14ac:dyDescent="0.2">
      <c r="A7598" s="12"/>
      <c r="B7598" s="15"/>
      <c r="C7598" s="29"/>
    </row>
    <row r="7599" spans="1:3" x14ac:dyDescent="0.2">
      <c r="A7599" s="12"/>
      <c r="B7599" s="15"/>
      <c r="C7599" s="29"/>
    </row>
    <row r="7600" spans="1:3" x14ac:dyDescent="0.2">
      <c r="A7600" s="12"/>
      <c r="B7600" s="15"/>
      <c r="C7600" s="29"/>
    </row>
    <row r="7601" spans="1:3" x14ac:dyDescent="0.2">
      <c r="A7601" s="12"/>
      <c r="B7601" s="15"/>
      <c r="C7601" s="29"/>
    </row>
    <row r="7602" spans="1:3" x14ac:dyDescent="0.2">
      <c r="A7602" s="12"/>
      <c r="B7602" s="15"/>
      <c r="C7602" s="29"/>
    </row>
    <row r="7603" spans="1:3" x14ac:dyDescent="0.2">
      <c r="A7603" s="12"/>
      <c r="B7603" s="15"/>
      <c r="C7603" s="29"/>
    </row>
    <row r="7604" spans="1:3" x14ac:dyDescent="0.2">
      <c r="A7604" s="12"/>
      <c r="B7604" s="15"/>
      <c r="C7604" s="29"/>
    </row>
    <row r="7605" spans="1:3" x14ac:dyDescent="0.2">
      <c r="A7605" s="12"/>
      <c r="B7605" s="15"/>
      <c r="C7605" s="29"/>
    </row>
    <row r="7606" spans="1:3" x14ac:dyDescent="0.2">
      <c r="A7606" s="12"/>
      <c r="B7606" s="15"/>
      <c r="C7606" s="29"/>
    </row>
    <row r="7607" spans="1:3" x14ac:dyDescent="0.2">
      <c r="A7607" s="12"/>
      <c r="B7607" s="15"/>
      <c r="C7607" s="29"/>
    </row>
    <row r="7608" spans="1:3" x14ac:dyDescent="0.2">
      <c r="A7608" s="12"/>
      <c r="B7608" s="15"/>
      <c r="C7608" s="29"/>
    </row>
    <row r="7609" spans="1:3" x14ac:dyDescent="0.2">
      <c r="A7609" s="12"/>
      <c r="B7609" s="15"/>
      <c r="C7609" s="29"/>
    </row>
    <row r="7610" spans="1:3" x14ac:dyDescent="0.2">
      <c r="A7610" s="12"/>
      <c r="B7610" s="15"/>
      <c r="C7610" s="29"/>
    </row>
    <row r="7611" spans="1:3" x14ac:dyDescent="0.2">
      <c r="A7611" s="12"/>
      <c r="B7611" s="15"/>
      <c r="C7611" s="29"/>
    </row>
    <row r="7612" spans="1:3" x14ac:dyDescent="0.2">
      <c r="A7612" s="12"/>
      <c r="B7612" s="15"/>
      <c r="C7612" s="29"/>
    </row>
    <row r="7613" spans="1:3" x14ac:dyDescent="0.2">
      <c r="A7613" s="12"/>
      <c r="B7613" s="15"/>
      <c r="C7613" s="29"/>
    </row>
    <row r="7614" spans="1:3" x14ac:dyDescent="0.2">
      <c r="A7614" s="12"/>
      <c r="B7614" s="15"/>
      <c r="C7614" s="29"/>
    </row>
    <row r="7615" spans="1:3" x14ac:dyDescent="0.2">
      <c r="A7615" s="12"/>
      <c r="B7615" s="15"/>
      <c r="C7615" s="29"/>
    </row>
    <row r="7616" spans="1:3" x14ac:dyDescent="0.2">
      <c r="A7616" s="12"/>
      <c r="B7616" s="15"/>
      <c r="C7616" s="29"/>
    </row>
    <row r="7617" spans="1:3" x14ac:dyDescent="0.2">
      <c r="A7617" s="12"/>
      <c r="B7617" s="15"/>
      <c r="C7617" s="29"/>
    </row>
    <row r="7618" spans="1:3" x14ac:dyDescent="0.2">
      <c r="A7618" s="12"/>
      <c r="B7618" s="15"/>
      <c r="C7618" s="29"/>
    </row>
    <row r="7619" spans="1:3" x14ac:dyDescent="0.2">
      <c r="A7619" s="12"/>
      <c r="B7619" s="15"/>
      <c r="C7619" s="29"/>
    </row>
    <row r="7620" spans="1:3" x14ac:dyDescent="0.2">
      <c r="A7620" s="12"/>
      <c r="B7620" s="15"/>
      <c r="C7620" s="29"/>
    </row>
    <row r="7621" spans="1:3" x14ac:dyDescent="0.2">
      <c r="A7621" s="12"/>
      <c r="B7621" s="15"/>
      <c r="C7621" s="29"/>
    </row>
    <row r="7622" spans="1:3" x14ac:dyDescent="0.2">
      <c r="A7622" s="12"/>
      <c r="B7622" s="15"/>
      <c r="C7622" s="29"/>
    </row>
    <row r="7623" spans="1:3" x14ac:dyDescent="0.2">
      <c r="A7623" s="12"/>
      <c r="B7623" s="15"/>
      <c r="C7623" s="29"/>
    </row>
    <row r="7624" spans="1:3" x14ac:dyDescent="0.2">
      <c r="A7624" s="12"/>
      <c r="B7624" s="15"/>
      <c r="C7624" s="29"/>
    </row>
    <row r="7625" spans="1:3" x14ac:dyDescent="0.2">
      <c r="A7625" s="12"/>
      <c r="B7625" s="15"/>
      <c r="C7625" s="29"/>
    </row>
    <row r="7626" spans="1:3" x14ac:dyDescent="0.2">
      <c r="A7626" s="12"/>
      <c r="B7626" s="15"/>
      <c r="C7626" s="29"/>
    </row>
    <row r="7627" spans="1:3" x14ac:dyDescent="0.2">
      <c r="A7627" s="12"/>
      <c r="B7627" s="15"/>
      <c r="C7627" s="29"/>
    </row>
    <row r="7628" spans="1:3" x14ac:dyDescent="0.2">
      <c r="A7628" s="12"/>
      <c r="B7628" s="15"/>
      <c r="C7628" s="29"/>
    </row>
    <row r="7629" spans="1:3" x14ac:dyDescent="0.2">
      <c r="A7629" s="12"/>
      <c r="B7629" s="15"/>
      <c r="C7629" s="29"/>
    </row>
    <row r="7630" spans="1:3" x14ac:dyDescent="0.2">
      <c r="A7630" s="12"/>
      <c r="B7630" s="15"/>
      <c r="C7630" s="29"/>
    </row>
    <row r="7631" spans="1:3" x14ac:dyDescent="0.2">
      <c r="A7631" s="12"/>
      <c r="B7631" s="15"/>
      <c r="C7631" s="29"/>
    </row>
    <row r="7632" spans="1:3" x14ac:dyDescent="0.2">
      <c r="A7632" s="12"/>
      <c r="B7632" s="15"/>
      <c r="C7632" s="29"/>
    </row>
    <row r="7633" spans="1:3" x14ac:dyDescent="0.2">
      <c r="A7633" s="12"/>
      <c r="B7633" s="15"/>
      <c r="C7633" s="29"/>
    </row>
    <row r="7634" spans="1:3" x14ac:dyDescent="0.2">
      <c r="A7634" s="12"/>
      <c r="B7634" s="15"/>
      <c r="C7634" s="29"/>
    </row>
    <row r="7635" spans="1:3" x14ac:dyDescent="0.2">
      <c r="A7635" s="12"/>
      <c r="B7635" s="15"/>
      <c r="C7635" s="29"/>
    </row>
    <row r="7636" spans="1:3" x14ac:dyDescent="0.2">
      <c r="A7636" s="12"/>
      <c r="B7636" s="15"/>
      <c r="C7636" s="29"/>
    </row>
    <row r="7637" spans="1:3" x14ac:dyDescent="0.2">
      <c r="A7637" s="12"/>
      <c r="B7637" s="15"/>
      <c r="C7637" s="29"/>
    </row>
    <row r="7638" spans="1:3" x14ac:dyDescent="0.2">
      <c r="A7638" s="12"/>
      <c r="B7638" s="15"/>
      <c r="C7638" s="29"/>
    </row>
    <row r="7639" spans="1:3" x14ac:dyDescent="0.2">
      <c r="A7639" s="12"/>
      <c r="B7639" s="15"/>
      <c r="C7639" s="29"/>
    </row>
    <row r="7640" spans="1:3" x14ac:dyDescent="0.2">
      <c r="A7640" s="12"/>
      <c r="B7640" s="15"/>
      <c r="C7640" s="29"/>
    </row>
    <row r="7641" spans="1:3" x14ac:dyDescent="0.2">
      <c r="A7641" s="12"/>
      <c r="B7641" s="15"/>
      <c r="C7641" s="29"/>
    </row>
    <row r="7642" spans="1:3" x14ac:dyDescent="0.2">
      <c r="A7642" s="12"/>
      <c r="B7642" s="15"/>
      <c r="C7642" s="29"/>
    </row>
    <row r="7643" spans="1:3" x14ac:dyDescent="0.2">
      <c r="A7643" s="12"/>
      <c r="B7643" s="15"/>
      <c r="C7643" s="29"/>
    </row>
    <row r="7644" spans="1:3" x14ac:dyDescent="0.2">
      <c r="A7644" s="12"/>
      <c r="B7644" s="15"/>
      <c r="C7644" s="29"/>
    </row>
    <row r="7645" spans="1:3" x14ac:dyDescent="0.2">
      <c r="A7645" s="12"/>
      <c r="B7645" s="15"/>
      <c r="C7645" s="29"/>
    </row>
    <row r="7646" spans="1:3" x14ac:dyDescent="0.2">
      <c r="A7646" s="12"/>
      <c r="B7646" s="15"/>
      <c r="C7646" s="29"/>
    </row>
    <row r="7647" spans="1:3" x14ac:dyDescent="0.2">
      <c r="A7647" s="12"/>
      <c r="B7647" s="15"/>
      <c r="C7647" s="29"/>
    </row>
    <row r="7648" spans="1:3" x14ac:dyDescent="0.2">
      <c r="A7648" s="12"/>
      <c r="B7648" s="15"/>
      <c r="C7648" s="29"/>
    </row>
    <row r="7649" spans="1:3" x14ac:dyDescent="0.2">
      <c r="A7649" s="12"/>
      <c r="B7649" s="15"/>
      <c r="C7649" s="29"/>
    </row>
    <row r="7650" spans="1:3" x14ac:dyDescent="0.2">
      <c r="A7650" s="12"/>
      <c r="B7650" s="15"/>
      <c r="C7650" s="29"/>
    </row>
    <row r="7651" spans="1:3" x14ac:dyDescent="0.2">
      <c r="A7651" s="12"/>
      <c r="B7651" s="15"/>
      <c r="C7651" s="29"/>
    </row>
    <row r="7652" spans="1:3" x14ac:dyDescent="0.2">
      <c r="A7652" s="12"/>
      <c r="B7652" s="15"/>
      <c r="C7652" s="29"/>
    </row>
    <row r="7653" spans="1:3" x14ac:dyDescent="0.2">
      <c r="A7653" s="12"/>
      <c r="B7653" s="15"/>
      <c r="C7653" s="29"/>
    </row>
    <row r="7654" spans="1:3" x14ac:dyDescent="0.2">
      <c r="A7654" s="12"/>
      <c r="B7654" s="15"/>
      <c r="C7654" s="29"/>
    </row>
    <row r="7655" spans="1:3" x14ac:dyDescent="0.2">
      <c r="A7655" s="12"/>
      <c r="B7655" s="15"/>
      <c r="C7655" s="29"/>
    </row>
    <row r="7656" spans="1:3" x14ac:dyDescent="0.2">
      <c r="A7656" s="12"/>
      <c r="B7656" s="15"/>
      <c r="C7656" s="29"/>
    </row>
    <row r="7657" spans="1:3" x14ac:dyDescent="0.2">
      <c r="A7657" s="12"/>
      <c r="B7657" s="15"/>
      <c r="C7657" s="29"/>
    </row>
    <row r="7658" spans="1:3" x14ac:dyDescent="0.2">
      <c r="A7658" s="12"/>
      <c r="B7658" s="15"/>
      <c r="C7658" s="29"/>
    </row>
    <row r="7659" spans="1:3" x14ac:dyDescent="0.2">
      <c r="A7659" s="12"/>
      <c r="B7659" s="15"/>
      <c r="C7659" s="29"/>
    </row>
    <row r="7660" spans="1:3" x14ac:dyDescent="0.2">
      <c r="A7660" s="12"/>
      <c r="B7660" s="15"/>
      <c r="C7660" s="29"/>
    </row>
    <row r="7661" spans="1:3" x14ac:dyDescent="0.2">
      <c r="A7661" s="12"/>
      <c r="B7661" s="15"/>
      <c r="C7661" s="29"/>
    </row>
    <row r="7662" spans="1:3" x14ac:dyDescent="0.2">
      <c r="A7662" s="12"/>
      <c r="B7662" s="15"/>
      <c r="C7662" s="29"/>
    </row>
    <row r="7663" spans="1:3" x14ac:dyDescent="0.2">
      <c r="A7663" s="12"/>
      <c r="B7663" s="15"/>
      <c r="C7663" s="29"/>
    </row>
    <row r="7664" spans="1:3" x14ac:dyDescent="0.2">
      <c r="A7664" s="12"/>
      <c r="B7664" s="15"/>
      <c r="C7664" s="29"/>
    </row>
    <row r="7665" spans="1:3" x14ac:dyDescent="0.2">
      <c r="A7665" s="12"/>
      <c r="B7665" s="15"/>
      <c r="C7665" s="29"/>
    </row>
    <row r="7666" spans="1:3" x14ac:dyDescent="0.2">
      <c r="A7666" s="12"/>
      <c r="B7666" s="15"/>
      <c r="C7666" s="29"/>
    </row>
    <row r="7667" spans="1:3" x14ac:dyDescent="0.2">
      <c r="A7667" s="12"/>
      <c r="B7667" s="15"/>
      <c r="C7667" s="29"/>
    </row>
    <row r="7668" spans="1:3" x14ac:dyDescent="0.2">
      <c r="A7668" s="12"/>
      <c r="B7668" s="15"/>
      <c r="C7668" s="29"/>
    </row>
    <row r="7669" spans="1:3" x14ac:dyDescent="0.2">
      <c r="A7669" s="12"/>
      <c r="B7669" s="15"/>
      <c r="C7669" s="29"/>
    </row>
    <row r="7670" spans="1:3" x14ac:dyDescent="0.2">
      <c r="A7670" s="12"/>
      <c r="B7670" s="15"/>
      <c r="C7670" s="29"/>
    </row>
    <row r="7671" spans="1:3" x14ac:dyDescent="0.2">
      <c r="A7671" s="12"/>
      <c r="B7671" s="15"/>
      <c r="C7671" s="29"/>
    </row>
    <row r="7672" spans="1:3" x14ac:dyDescent="0.2">
      <c r="A7672" s="12"/>
      <c r="B7672" s="15"/>
      <c r="C7672" s="29"/>
    </row>
    <row r="7673" spans="1:3" x14ac:dyDescent="0.2">
      <c r="A7673" s="12"/>
      <c r="B7673" s="15"/>
      <c r="C7673" s="29"/>
    </row>
    <row r="7674" spans="1:3" x14ac:dyDescent="0.2">
      <c r="A7674" s="12"/>
      <c r="B7674" s="15"/>
      <c r="C7674" s="29"/>
    </row>
    <row r="7675" spans="1:3" x14ac:dyDescent="0.2">
      <c r="A7675" s="12"/>
      <c r="B7675" s="15"/>
      <c r="C7675" s="29"/>
    </row>
    <row r="7676" spans="1:3" x14ac:dyDescent="0.2">
      <c r="A7676" s="12"/>
      <c r="B7676" s="15"/>
      <c r="C7676" s="29"/>
    </row>
    <row r="7677" spans="1:3" x14ac:dyDescent="0.2">
      <c r="A7677" s="12"/>
      <c r="B7677" s="15"/>
      <c r="C7677" s="29"/>
    </row>
    <row r="7678" spans="1:3" x14ac:dyDescent="0.2">
      <c r="A7678" s="12"/>
      <c r="B7678" s="15"/>
      <c r="C7678" s="29"/>
    </row>
    <row r="7679" spans="1:3" x14ac:dyDescent="0.2">
      <c r="A7679" s="12"/>
      <c r="B7679" s="15"/>
      <c r="C7679" s="29"/>
    </row>
    <row r="7680" spans="1:3" x14ac:dyDescent="0.2">
      <c r="A7680" s="12"/>
      <c r="B7680" s="15"/>
      <c r="C7680" s="29"/>
    </row>
    <row r="7681" spans="1:3" x14ac:dyDescent="0.2">
      <c r="A7681" s="12"/>
      <c r="B7681" s="15"/>
      <c r="C7681" s="29"/>
    </row>
    <row r="7682" spans="1:3" x14ac:dyDescent="0.2">
      <c r="A7682" s="12"/>
      <c r="B7682" s="15"/>
      <c r="C7682" s="29"/>
    </row>
    <row r="7683" spans="1:3" x14ac:dyDescent="0.2">
      <c r="A7683" s="12"/>
      <c r="B7683" s="15"/>
      <c r="C7683" s="29"/>
    </row>
    <row r="7684" spans="1:3" x14ac:dyDescent="0.2">
      <c r="A7684" s="12"/>
      <c r="B7684" s="15"/>
      <c r="C7684" s="29"/>
    </row>
    <row r="7685" spans="1:3" x14ac:dyDescent="0.2">
      <c r="A7685" s="12"/>
      <c r="B7685" s="15"/>
      <c r="C7685" s="29"/>
    </row>
    <row r="7686" spans="1:3" x14ac:dyDescent="0.2">
      <c r="A7686" s="12"/>
      <c r="B7686" s="15"/>
      <c r="C7686" s="29"/>
    </row>
    <row r="7687" spans="1:3" x14ac:dyDescent="0.2">
      <c r="A7687" s="12"/>
      <c r="B7687" s="15"/>
      <c r="C7687" s="29"/>
    </row>
    <row r="7688" spans="1:3" x14ac:dyDescent="0.2">
      <c r="A7688" s="12"/>
      <c r="B7688" s="15"/>
      <c r="C7688" s="29"/>
    </row>
    <row r="7689" spans="1:3" x14ac:dyDescent="0.2">
      <c r="A7689" s="12"/>
      <c r="B7689" s="15"/>
      <c r="C7689" s="29"/>
    </row>
    <row r="7690" spans="1:3" x14ac:dyDescent="0.2">
      <c r="A7690" s="12"/>
      <c r="B7690" s="15"/>
      <c r="C7690" s="29"/>
    </row>
    <row r="7691" spans="1:3" x14ac:dyDescent="0.2">
      <c r="A7691" s="12"/>
      <c r="B7691" s="15"/>
      <c r="C7691" s="29"/>
    </row>
    <row r="7692" spans="1:3" x14ac:dyDescent="0.2">
      <c r="A7692" s="12"/>
      <c r="B7692" s="15"/>
      <c r="C7692" s="29"/>
    </row>
    <row r="7693" spans="1:3" x14ac:dyDescent="0.2">
      <c r="A7693" s="12"/>
      <c r="B7693" s="15"/>
      <c r="C7693" s="29"/>
    </row>
    <row r="7694" spans="1:3" x14ac:dyDescent="0.2">
      <c r="A7694" s="12"/>
      <c r="B7694" s="15"/>
      <c r="C7694" s="29"/>
    </row>
    <row r="7695" spans="1:3" x14ac:dyDescent="0.2">
      <c r="A7695" s="12"/>
      <c r="B7695" s="15"/>
      <c r="C7695" s="29"/>
    </row>
    <row r="7696" spans="1:3" x14ac:dyDescent="0.2">
      <c r="A7696" s="12"/>
      <c r="B7696" s="15"/>
      <c r="C7696" s="29"/>
    </row>
    <row r="7697" spans="1:3" x14ac:dyDescent="0.2">
      <c r="A7697" s="12"/>
      <c r="B7697" s="15"/>
      <c r="C7697" s="29"/>
    </row>
    <row r="7698" spans="1:3" x14ac:dyDescent="0.2">
      <c r="A7698" s="12"/>
      <c r="B7698" s="15"/>
      <c r="C7698" s="29"/>
    </row>
    <row r="7699" spans="1:3" x14ac:dyDescent="0.2">
      <c r="A7699" s="12"/>
      <c r="B7699" s="15"/>
      <c r="C7699" s="29"/>
    </row>
    <row r="7700" spans="1:3" x14ac:dyDescent="0.2">
      <c r="A7700" s="12"/>
      <c r="B7700" s="15"/>
      <c r="C7700" s="29"/>
    </row>
    <row r="7701" spans="1:3" x14ac:dyDescent="0.2">
      <c r="A7701" s="12"/>
      <c r="B7701" s="15"/>
      <c r="C7701" s="29"/>
    </row>
    <row r="7702" spans="1:3" x14ac:dyDescent="0.2">
      <c r="A7702" s="12"/>
      <c r="B7702" s="15"/>
      <c r="C7702" s="29"/>
    </row>
    <row r="7703" spans="1:3" x14ac:dyDescent="0.2">
      <c r="A7703" s="12"/>
      <c r="B7703" s="15"/>
      <c r="C7703" s="29"/>
    </row>
    <row r="7704" spans="1:3" x14ac:dyDescent="0.2">
      <c r="A7704" s="12"/>
      <c r="B7704" s="15"/>
      <c r="C7704" s="29"/>
    </row>
    <row r="7705" spans="1:3" x14ac:dyDescent="0.2">
      <c r="A7705" s="12"/>
      <c r="B7705" s="15"/>
      <c r="C7705" s="29"/>
    </row>
    <row r="7706" spans="1:3" x14ac:dyDescent="0.2">
      <c r="A7706" s="12"/>
      <c r="B7706" s="15"/>
      <c r="C7706" s="29"/>
    </row>
    <row r="7707" spans="1:3" x14ac:dyDescent="0.2">
      <c r="A7707" s="12"/>
      <c r="B7707" s="15"/>
      <c r="C7707" s="29"/>
    </row>
    <row r="7708" spans="1:3" x14ac:dyDescent="0.2">
      <c r="A7708" s="12"/>
      <c r="B7708" s="15"/>
      <c r="C7708" s="29"/>
    </row>
    <row r="7709" spans="1:3" x14ac:dyDescent="0.2">
      <c r="A7709" s="12"/>
      <c r="B7709" s="15"/>
      <c r="C7709" s="29"/>
    </row>
    <row r="7710" spans="1:3" x14ac:dyDescent="0.2">
      <c r="A7710" s="12"/>
      <c r="B7710" s="15"/>
      <c r="C7710" s="29"/>
    </row>
    <row r="7711" spans="1:3" x14ac:dyDescent="0.2">
      <c r="A7711" s="12"/>
      <c r="B7711" s="15"/>
      <c r="C7711" s="29"/>
    </row>
    <row r="7712" spans="1:3" x14ac:dyDescent="0.2">
      <c r="A7712" s="12"/>
      <c r="B7712" s="15"/>
      <c r="C7712" s="29"/>
    </row>
    <row r="7713" spans="1:3" x14ac:dyDescent="0.2">
      <c r="A7713" s="12"/>
      <c r="B7713" s="15"/>
      <c r="C7713" s="29"/>
    </row>
    <row r="7714" spans="1:3" x14ac:dyDescent="0.2">
      <c r="A7714" s="12"/>
      <c r="B7714" s="15"/>
      <c r="C7714" s="29"/>
    </row>
    <row r="7715" spans="1:3" x14ac:dyDescent="0.2">
      <c r="A7715" s="12"/>
      <c r="B7715" s="15"/>
      <c r="C7715" s="29"/>
    </row>
    <row r="7716" spans="1:3" x14ac:dyDescent="0.2">
      <c r="A7716" s="12"/>
      <c r="B7716" s="15"/>
      <c r="C7716" s="29"/>
    </row>
    <row r="7717" spans="1:3" x14ac:dyDescent="0.2">
      <c r="A7717" s="12"/>
      <c r="B7717" s="15"/>
      <c r="C7717" s="29"/>
    </row>
    <row r="7718" spans="1:3" x14ac:dyDescent="0.2">
      <c r="A7718" s="12"/>
      <c r="B7718" s="15"/>
      <c r="C7718" s="29"/>
    </row>
    <row r="7719" spans="1:3" x14ac:dyDescent="0.2">
      <c r="A7719" s="12"/>
      <c r="B7719" s="15"/>
      <c r="C7719" s="29"/>
    </row>
    <row r="7720" spans="1:3" x14ac:dyDescent="0.2">
      <c r="A7720" s="12"/>
      <c r="B7720" s="15"/>
      <c r="C7720" s="29"/>
    </row>
    <row r="7721" spans="1:3" x14ac:dyDescent="0.2">
      <c r="A7721" s="12"/>
      <c r="B7721" s="15"/>
      <c r="C7721" s="29"/>
    </row>
    <row r="7722" spans="1:3" x14ac:dyDescent="0.2">
      <c r="A7722" s="12"/>
      <c r="B7722" s="15"/>
      <c r="C7722" s="29"/>
    </row>
    <row r="7723" spans="1:3" x14ac:dyDescent="0.2">
      <c r="A7723" s="12"/>
      <c r="B7723" s="15"/>
      <c r="C7723" s="29"/>
    </row>
    <row r="7724" spans="1:3" x14ac:dyDescent="0.2">
      <c r="A7724" s="12"/>
      <c r="B7724" s="15"/>
      <c r="C7724" s="29"/>
    </row>
    <row r="7725" spans="1:3" x14ac:dyDescent="0.2">
      <c r="A7725" s="12"/>
      <c r="B7725" s="15"/>
      <c r="C7725" s="29"/>
    </row>
    <row r="7726" spans="1:3" x14ac:dyDescent="0.2">
      <c r="A7726" s="12"/>
      <c r="B7726" s="15"/>
      <c r="C7726" s="29"/>
    </row>
    <row r="7727" spans="1:3" x14ac:dyDescent="0.2">
      <c r="A7727" s="12"/>
      <c r="B7727" s="15"/>
      <c r="C7727" s="29"/>
    </row>
    <row r="7728" spans="1:3" x14ac:dyDescent="0.2">
      <c r="A7728" s="12"/>
      <c r="B7728" s="15"/>
      <c r="C7728" s="29"/>
    </row>
    <row r="7729" spans="1:3" x14ac:dyDescent="0.2">
      <c r="A7729" s="12"/>
      <c r="B7729" s="15"/>
      <c r="C7729" s="29"/>
    </row>
    <row r="7730" spans="1:3" x14ac:dyDescent="0.2">
      <c r="A7730" s="12"/>
      <c r="B7730" s="15"/>
      <c r="C7730" s="29"/>
    </row>
    <row r="7731" spans="1:3" x14ac:dyDescent="0.2">
      <c r="A7731" s="12"/>
      <c r="B7731" s="15"/>
      <c r="C7731" s="29"/>
    </row>
    <row r="7732" spans="1:3" x14ac:dyDescent="0.2">
      <c r="A7732" s="12"/>
      <c r="B7732" s="15"/>
      <c r="C7732" s="29"/>
    </row>
    <row r="7733" spans="1:3" x14ac:dyDescent="0.2">
      <c r="A7733" s="12"/>
      <c r="B7733" s="15"/>
      <c r="C7733" s="29"/>
    </row>
    <row r="7734" spans="1:3" x14ac:dyDescent="0.2">
      <c r="A7734" s="12"/>
      <c r="B7734" s="15"/>
      <c r="C7734" s="29"/>
    </row>
    <row r="7735" spans="1:3" x14ac:dyDescent="0.2">
      <c r="A7735" s="12"/>
      <c r="B7735" s="15"/>
      <c r="C7735" s="29"/>
    </row>
    <row r="7736" spans="1:3" x14ac:dyDescent="0.2">
      <c r="A7736" s="12"/>
      <c r="B7736" s="15"/>
      <c r="C7736" s="29"/>
    </row>
    <row r="7737" spans="1:3" x14ac:dyDescent="0.2">
      <c r="A7737" s="12"/>
      <c r="B7737" s="15"/>
      <c r="C7737" s="29"/>
    </row>
    <row r="7738" spans="1:3" x14ac:dyDescent="0.2">
      <c r="A7738" s="12"/>
      <c r="B7738" s="15"/>
      <c r="C7738" s="29"/>
    </row>
    <row r="7739" spans="1:3" x14ac:dyDescent="0.2">
      <c r="A7739" s="12"/>
      <c r="B7739" s="15"/>
      <c r="C7739" s="29"/>
    </row>
    <row r="7740" spans="1:3" x14ac:dyDescent="0.2">
      <c r="A7740" s="12"/>
      <c r="B7740" s="15"/>
      <c r="C7740" s="29"/>
    </row>
    <row r="7741" spans="1:3" x14ac:dyDescent="0.2">
      <c r="A7741" s="12"/>
      <c r="B7741" s="15"/>
      <c r="C7741" s="29"/>
    </row>
    <row r="7742" spans="1:3" x14ac:dyDescent="0.2">
      <c r="A7742" s="12"/>
      <c r="B7742" s="15"/>
      <c r="C7742" s="29"/>
    </row>
    <row r="7743" spans="1:3" x14ac:dyDescent="0.2">
      <c r="A7743" s="12"/>
      <c r="B7743" s="15"/>
      <c r="C7743" s="29"/>
    </row>
    <row r="7744" spans="1:3" x14ac:dyDescent="0.2">
      <c r="A7744" s="12"/>
      <c r="B7744" s="15"/>
      <c r="C7744" s="29"/>
    </row>
    <row r="7745" spans="1:3" x14ac:dyDescent="0.2">
      <c r="A7745" s="12"/>
      <c r="B7745" s="15"/>
      <c r="C7745" s="29"/>
    </row>
    <row r="7746" spans="1:3" x14ac:dyDescent="0.2">
      <c r="A7746" s="12"/>
      <c r="B7746" s="15"/>
      <c r="C7746" s="29"/>
    </row>
    <row r="7747" spans="1:3" x14ac:dyDescent="0.2">
      <c r="A7747" s="12"/>
      <c r="B7747" s="15"/>
      <c r="C7747" s="29"/>
    </row>
    <row r="7748" spans="1:3" x14ac:dyDescent="0.2">
      <c r="A7748" s="12"/>
      <c r="B7748" s="15"/>
      <c r="C7748" s="29"/>
    </row>
    <row r="7749" spans="1:3" x14ac:dyDescent="0.2">
      <c r="A7749" s="12"/>
      <c r="B7749" s="15"/>
      <c r="C7749" s="29"/>
    </row>
    <row r="7750" spans="1:3" x14ac:dyDescent="0.2">
      <c r="A7750" s="12"/>
      <c r="B7750" s="15"/>
      <c r="C7750" s="29"/>
    </row>
    <row r="7751" spans="1:3" x14ac:dyDescent="0.2">
      <c r="A7751" s="12"/>
      <c r="B7751" s="15"/>
      <c r="C7751" s="29"/>
    </row>
    <row r="7752" spans="1:3" x14ac:dyDescent="0.2">
      <c r="A7752" s="12"/>
      <c r="B7752" s="15"/>
      <c r="C7752" s="29"/>
    </row>
    <row r="7753" spans="1:3" x14ac:dyDescent="0.2">
      <c r="A7753" s="12"/>
      <c r="B7753" s="15"/>
      <c r="C7753" s="29"/>
    </row>
    <row r="7754" spans="1:3" x14ac:dyDescent="0.2">
      <c r="A7754" s="12"/>
      <c r="B7754" s="15"/>
      <c r="C7754" s="29"/>
    </row>
    <row r="7755" spans="1:3" x14ac:dyDescent="0.2">
      <c r="A7755" s="12"/>
      <c r="B7755" s="15"/>
      <c r="C7755" s="29"/>
    </row>
    <row r="7756" spans="1:3" x14ac:dyDescent="0.2">
      <c r="A7756" s="12"/>
      <c r="B7756" s="15"/>
      <c r="C7756" s="29"/>
    </row>
    <row r="7757" spans="1:3" x14ac:dyDescent="0.2">
      <c r="A7757" s="12"/>
      <c r="B7757" s="15"/>
      <c r="C7757" s="29"/>
    </row>
    <row r="7758" spans="1:3" x14ac:dyDescent="0.2">
      <c r="A7758" s="12"/>
      <c r="B7758" s="15"/>
      <c r="C7758" s="29"/>
    </row>
    <row r="7759" spans="1:3" x14ac:dyDescent="0.2">
      <c r="A7759" s="12"/>
      <c r="B7759" s="15"/>
      <c r="C7759" s="29"/>
    </row>
    <row r="7760" spans="1:3" x14ac:dyDescent="0.2">
      <c r="A7760" s="12"/>
      <c r="B7760" s="15"/>
      <c r="C7760" s="29"/>
    </row>
    <row r="7761" spans="1:3" x14ac:dyDescent="0.2">
      <c r="A7761" s="12"/>
      <c r="B7761" s="15"/>
      <c r="C7761" s="29"/>
    </row>
    <row r="7762" spans="1:3" x14ac:dyDescent="0.2">
      <c r="A7762" s="12"/>
      <c r="B7762" s="15"/>
      <c r="C7762" s="29"/>
    </row>
    <row r="7763" spans="1:3" x14ac:dyDescent="0.2">
      <c r="A7763" s="12"/>
      <c r="B7763" s="15"/>
      <c r="C7763" s="29"/>
    </row>
    <row r="7764" spans="1:3" x14ac:dyDescent="0.2">
      <c r="A7764" s="12"/>
      <c r="B7764" s="15"/>
      <c r="C7764" s="29"/>
    </row>
    <row r="7765" spans="1:3" x14ac:dyDescent="0.2">
      <c r="A7765" s="12"/>
      <c r="B7765" s="15"/>
      <c r="C7765" s="29"/>
    </row>
    <row r="7766" spans="1:3" x14ac:dyDescent="0.2">
      <c r="A7766" s="12"/>
      <c r="B7766" s="15"/>
      <c r="C7766" s="29"/>
    </row>
    <row r="7767" spans="1:3" x14ac:dyDescent="0.2">
      <c r="A7767" s="12"/>
      <c r="B7767" s="15"/>
      <c r="C7767" s="29"/>
    </row>
    <row r="7768" spans="1:3" x14ac:dyDescent="0.2">
      <c r="A7768" s="12"/>
      <c r="B7768" s="15"/>
      <c r="C7768" s="29"/>
    </row>
    <row r="7769" spans="1:3" x14ac:dyDescent="0.2">
      <c r="A7769" s="12"/>
      <c r="B7769" s="15"/>
      <c r="C7769" s="29"/>
    </row>
    <row r="7770" spans="1:3" x14ac:dyDescent="0.2">
      <c r="A7770" s="12"/>
      <c r="B7770" s="15"/>
      <c r="C7770" s="29"/>
    </row>
    <row r="7771" spans="1:3" x14ac:dyDescent="0.2">
      <c r="A7771" s="12"/>
      <c r="B7771" s="15"/>
      <c r="C7771" s="29"/>
    </row>
    <row r="7772" spans="1:3" x14ac:dyDescent="0.2">
      <c r="A7772" s="12"/>
      <c r="B7772" s="15"/>
      <c r="C7772" s="29"/>
    </row>
    <row r="7773" spans="1:3" x14ac:dyDescent="0.2">
      <c r="A7773" s="12"/>
      <c r="B7773" s="15"/>
      <c r="C7773" s="29"/>
    </row>
    <row r="7774" spans="1:3" x14ac:dyDescent="0.2">
      <c r="A7774" s="12"/>
      <c r="B7774" s="15"/>
      <c r="C7774" s="29"/>
    </row>
    <row r="7775" spans="1:3" x14ac:dyDescent="0.2">
      <c r="A7775" s="12"/>
      <c r="B7775" s="15"/>
      <c r="C7775" s="29"/>
    </row>
    <row r="7776" spans="1:3" x14ac:dyDescent="0.2">
      <c r="A7776" s="12"/>
      <c r="B7776" s="15"/>
      <c r="C7776" s="29"/>
    </row>
    <row r="7777" spans="1:3" x14ac:dyDescent="0.2">
      <c r="A7777" s="12"/>
      <c r="B7777" s="15"/>
      <c r="C7777" s="29"/>
    </row>
    <row r="7778" spans="1:3" x14ac:dyDescent="0.2">
      <c r="A7778" s="12"/>
      <c r="B7778" s="15"/>
      <c r="C7778" s="29"/>
    </row>
    <row r="7779" spans="1:3" x14ac:dyDescent="0.2">
      <c r="A7779" s="12"/>
      <c r="B7779" s="15"/>
      <c r="C7779" s="29"/>
    </row>
    <row r="7780" spans="1:3" x14ac:dyDescent="0.2">
      <c r="A7780" s="12"/>
      <c r="B7780" s="15"/>
      <c r="C7780" s="29"/>
    </row>
    <row r="7781" spans="1:3" x14ac:dyDescent="0.2">
      <c r="A7781" s="12"/>
      <c r="B7781" s="15"/>
      <c r="C7781" s="29"/>
    </row>
    <row r="7782" spans="1:3" x14ac:dyDescent="0.2">
      <c r="A7782" s="12"/>
      <c r="B7782" s="15"/>
      <c r="C7782" s="29"/>
    </row>
    <row r="7783" spans="1:3" x14ac:dyDescent="0.2">
      <c r="A7783" s="12"/>
      <c r="B7783" s="15"/>
      <c r="C7783" s="29"/>
    </row>
    <row r="7784" spans="1:3" x14ac:dyDescent="0.2">
      <c r="A7784" s="12"/>
      <c r="B7784" s="15"/>
      <c r="C7784" s="29"/>
    </row>
    <row r="7785" spans="1:3" x14ac:dyDescent="0.2">
      <c r="A7785" s="12"/>
      <c r="B7785" s="15"/>
      <c r="C7785" s="29"/>
    </row>
    <row r="7786" spans="1:3" x14ac:dyDescent="0.2">
      <c r="A7786" s="12"/>
      <c r="B7786" s="15"/>
      <c r="C7786" s="29"/>
    </row>
    <row r="7787" spans="1:3" x14ac:dyDescent="0.2">
      <c r="A7787" s="12"/>
      <c r="B7787" s="15"/>
      <c r="C7787" s="29"/>
    </row>
    <row r="7788" spans="1:3" x14ac:dyDescent="0.2">
      <c r="A7788" s="12"/>
      <c r="B7788" s="15"/>
      <c r="C7788" s="29"/>
    </row>
    <row r="7789" spans="1:3" x14ac:dyDescent="0.2">
      <c r="A7789" s="12"/>
      <c r="B7789" s="15"/>
      <c r="C7789" s="29"/>
    </row>
    <row r="7790" spans="1:3" x14ac:dyDescent="0.2">
      <c r="A7790" s="12"/>
      <c r="B7790" s="15"/>
      <c r="C7790" s="29"/>
    </row>
    <row r="7791" spans="1:3" x14ac:dyDescent="0.2">
      <c r="A7791" s="12"/>
      <c r="B7791" s="15"/>
      <c r="C7791" s="29"/>
    </row>
    <row r="7792" spans="1:3" x14ac:dyDescent="0.2">
      <c r="A7792" s="12"/>
      <c r="B7792" s="15"/>
      <c r="C7792" s="29"/>
    </row>
    <row r="7793" spans="1:3" x14ac:dyDescent="0.2">
      <c r="A7793" s="12"/>
      <c r="B7793" s="15"/>
      <c r="C7793" s="29"/>
    </row>
    <row r="7794" spans="1:3" x14ac:dyDescent="0.2">
      <c r="A7794" s="12"/>
      <c r="B7794" s="15"/>
      <c r="C7794" s="29"/>
    </row>
    <row r="7795" spans="1:3" x14ac:dyDescent="0.2">
      <c r="A7795" s="12"/>
      <c r="B7795" s="15"/>
      <c r="C7795" s="29"/>
    </row>
    <row r="7796" spans="1:3" x14ac:dyDescent="0.2">
      <c r="A7796" s="12"/>
      <c r="B7796" s="15"/>
      <c r="C7796" s="29"/>
    </row>
    <row r="7797" spans="1:3" x14ac:dyDescent="0.2">
      <c r="A7797" s="12"/>
      <c r="B7797" s="15"/>
      <c r="C7797" s="29"/>
    </row>
    <row r="7798" spans="1:3" x14ac:dyDescent="0.2">
      <c r="A7798" s="12"/>
      <c r="B7798" s="15"/>
      <c r="C7798" s="29"/>
    </row>
    <row r="7799" spans="1:3" x14ac:dyDescent="0.2">
      <c r="A7799" s="12"/>
      <c r="B7799" s="15"/>
      <c r="C7799" s="29"/>
    </row>
    <row r="7800" spans="1:3" x14ac:dyDescent="0.2">
      <c r="A7800" s="12"/>
      <c r="B7800" s="15"/>
      <c r="C7800" s="29"/>
    </row>
    <row r="7801" spans="1:3" x14ac:dyDescent="0.2">
      <c r="A7801" s="12"/>
      <c r="B7801" s="15"/>
      <c r="C7801" s="29"/>
    </row>
    <row r="7802" spans="1:3" x14ac:dyDescent="0.2">
      <c r="A7802" s="12"/>
      <c r="B7802" s="15"/>
      <c r="C7802" s="29"/>
    </row>
    <row r="7803" spans="1:3" x14ac:dyDescent="0.2">
      <c r="A7803" s="12"/>
      <c r="B7803" s="15"/>
      <c r="C7803" s="29"/>
    </row>
    <row r="7804" spans="1:3" x14ac:dyDescent="0.2">
      <c r="A7804" s="12"/>
      <c r="B7804" s="15"/>
      <c r="C7804" s="29"/>
    </row>
    <row r="7805" spans="1:3" x14ac:dyDescent="0.2">
      <c r="A7805" s="12"/>
      <c r="B7805" s="15"/>
      <c r="C7805" s="29"/>
    </row>
    <row r="7806" spans="1:3" x14ac:dyDescent="0.2">
      <c r="A7806" s="12"/>
      <c r="B7806" s="15"/>
      <c r="C7806" s="29"/>
    </row>
    <row r="7807" spans="1:3" x14ac:dyDescent="0.2">
      <c r="A7807" s="12"/>
      <c r="B7807" s="15"/>
      <c r="C7807" s="29"/>
    </row>
    <row r="7808" spans="1:3" x14ac:dyDescent="0.2">
      <c r="A7808" s="12"/>
      <c r="B7808" s="15"/>
      <c r="C7808" s="29"/>
    </row>
    <row r="7809" spans="1:3" x14ac:dyDescent="0.2">
      <c r="A7809" s="12"/>
      <c r="B7809" s="15"/>
      <c r="C7809" s="29"/>
    </row>
    <row r="7810" spans="1:3" x14ac:dyDescent="0.2">
      <c r="A7810" s="12"/>
      <c r="B7810" s="15"/>
      <c r="C7810" s="29"/>
    </row>
    <row r="7811" spans="1:3" x14ac:dyDescent="0.2">
      <c r="A7811" s="12"/>
      <c r="B7811" s="15"/>
      <c r="C7811" s="29"/>
    </row>
    <row r="7812" spans="1:3" x14ac:dyDescent="0.2">
      <c r="A7812" s="12"/>
      <c r="B7812" s="15"/>
      <c r="C7812" s="29"/>
    </row>
    <row r="7813" spans="1:3" x14ac:dyDescent="0.2">
      <c r="A7813" s="12"/>
      <c r="B7813" s="15"/>
      <c r="C7813" s="29"/>
    </row>
    <row r="7814" spans="1:3" x14ac:dyDescent="0.2">
      <c r="A7814" s="12"/>
      <c r="B7814" s="15"/>
      <c r="C7814" s="29"/>
    </row>
    <row r="7815" spans="1:3" x14ac:dyDescent="0.2">
      <c r="A7815" s="12"/>
      <c r="B7815" s="15"/>
      <c r="C7815" s="29"/>
    </row>
    <row r="7816" spans="1:3" x14ac:dyDescent="0.2">
      <c r="A7816" s="12"/>
      <c r="B7816" s="15"/>
      <c r="C7816" s="29"/>
    </row>
    <row r="7817" spans="1:3" x14ac:dyDescent="0.2">
      <c r="A7817" s="12"/>
      <c r="B7817" s="15"/>
      <c r="C7817" s="29"/>
    </row>
    <row r="7818" spans="1:3" x14ac:dyDescent="0.2">
      <c r="A7818" s="12"/>
      <c r="B7818" s="15"/>
      <c r="C7818" s="29"/>
    </row>
    <row r="7819" spans="1:3" x14ac:dyDescent="0.2">
      <c r="A7819" s="12"/>
      <c r="B7819" s="15"/>
      <c r="C7819" s="29"/>
    </row>
    <row r="7820" spans="1:3" x14ac:dyDescent="0.2">
      <c r="A7820" s="12"/>
      <c r="B7820" s="15"/>
      <c r="C7820" s="29"/>
    </row>
    <row r="7821" spans="1:3" x14ac:dyDescent="0.2">
      <c r="A7821" s="12"/>
      <c r="B7821" s="15"/>
      <c r="C7821" s="29"/>
    </row>
    <row r="7822" spans="1:3" x14ac:dyDescent="0.2">
      <c r="A7822" s="12"/>
      <c r="B7822" s="15"/>
      <c r="C7822" s="29"/>
    </row>
    <row r="7823" spans="1:3" x14ac:dyDescent="0.2">
      <c r="A7823" s="12"/>
      <c r="B7823" s="15"/>
      <c r="C7823" s="29"/>
    </row>
    <row r="7824" spans="1:3" x14ac:dyDescent="0.2">
      <c r="A7824" s="12"/>
      <c r="B7824" s="15"/>
      <c r="C7824" s="29"/>
    </row>
    <row r="7825" spans="1:3" x14ac:dyDescent="0.2">
      <c r="A7825" s="12"/>
      <c r="B7825" s="15"/>
      <c r="C7825" s="29"/>
    </row>
    <row r="7826" spans="1:3" x14ac:dyDescent="0.2">
      <c r="A7826" s="12"/>
      <c r="B7826" s="15"/>
      <c r="C7826" s="29"/>
    </row>
    <row r="7827" spans="1:3" x14ac:dyDescent="0.2">
      <c r="A7827" s="12"/>
      <c r="B7827" s="15"/>
      <c r="C7827" s="29"/>
    </row>
    <row r="7828" spans="1:3" x14ac:dyDescent="0.2">
      <c r="A7828" s="12"/>
      <c r="B7828" s="15"/>
      <c r="C7828" s="29"/>
    </row>
    <row r="7829" spans="1:3" x14ac:dyDescent="0.2">
      <c r="A7829" s="12"/>
      <c r="B7829" s="15"/>
      <c r="C7829" s="29"/>
    </row>
    <row r="7830" spans="1:3" x14ac:dyDescent="0.2">
      <c r="A7830" s="12"/>
      <c r="B7830" s="15"/>
      <c r="C7830" s="29"/>
    </row>
    <row r="7831" spans="1:3" x14ac:dyDescent="0.2">
      <c r="A7831" s="12"/>
      <c r="B7831" s="15"/>
      <c r="C7831" s="29"/>
    </row>
    <row r="7832" spans="1:3" x14ac:dyDescent="0.2">
      <c r="A7832" s="12"/>
      <c r="B7832" s="15"/>
      <c r="C7832" s="29"/>
    </row>
    <row r="7833" spans="1:3" x14ac:dyDescent="0.2">
      <c r="A7833" s="12"/>
      <c r="B7833" s="15"/>
      <c r="C7833" s="29"/>
    </row>
    <row r="7834" spans="1:3" x14ac:dyDescent="0.2">
      <c r="A7834" s="12"/>
      <c r="B7834" s="15"/>
      <c r="C7834" s="29"/>
    </row>
    <row r="7835" spans="1:3" x14ac:dyDescent="0.2">
      <c r="A7835" s="12"/>
      <c r="B7835" s="15"/>
      <c r="C7835" s="29"/>
    </row>
    <row r="7836" spans="1:3" x14ac:dyDescent="0.2">
      <c r="A7836" s="12"/>
      <c r="B7836" s="15"/>
      <c r="C7836" s="29"/>
    </row>
    <row r="7837" spans="1:3" x14ac:dyDescent="0.2">
      <c r="A7837" s="12"/>
      <c r="B7837" s="15"/>
      <c r="C7837" s="29"/>
    </row>
    <row r="7838" spans="1:3" x14ac:dyDescent="0.2">
      <c r="A7838" s="12"/>
      <c r="B7838" s="15"/>
      <c r="C7838" s="29"/>
    </row>
    <row r="7839" spans="1:3" x14ac:dyDescent="0.2">
      <c r="A7839" s="12"/>
      <c r="B7839" s="15"/>
      <c r="C7839" s="29"/>
    </row>
    <row r="7840" spans="1:3" x14ac:dyDescent="0.2">
      <c r="A7840" s="12"/>
      <c r="B7840" s="15"/>
      <c r="C7840" s="29"/>
    </row>
    <row r="7841" spans="1:3" x14ac:dyDescent="0.2">
      <c r="A7841" s="12"/>
      <c r="B7841" s="15"/>
      <c r="C7841" s="29"/>
    </row>
    <row r="7842" spans="1:3" x14ac:dyDescent="0.2">
      <c r="A7842" s="12"/>
      <c r="B7842" s="15"/>
      <c r="C7842" s="29"/>
    </row>
    <row r="7843" spans="1:3" x14ac:dyDescent="0.2">
      <c r="A7843" s="12"/>
      <c r="B7843" s="15"/>
      <c r="C7843" s="29"/>
    </row>
    <row r="7844" spans="1:3" x14ac:dyDescent="0.2">
      <c r="A7844" s="12"/>
      <c r="B7844" s="15"/>
      <c r="C7844" s="29"/>
    </row>
    <row r="7845" spans="1:3" x14ac:dyDescent="0.2">
      <c r="A7845" s="12"/>
      <c r="B7845" s="15"/>
      <c r="C7845" s="29"/>
    </row>
    <row r="7846" spans="1:3" x14ac:dyDescent="0.2">
      <c r="A7846" s="12"/>
      <c r="B7846" s="15"/>
      <c r="C7846" s="29"/>
    </row>
    <row r="7847" spans="1:3" x14ac:dyDescent="0.2">
      <c r="A7847" s="12"/>
      <c r="B7847" s="15"/>
      <c r="C7847" s="29"/>
    </row>
    <row r="7848" spans="1:3" x14ac:dyDescent="0.2">
      <c r="A7848" s="12"/>
      <c r="B7848" s="15"/>
      <c r="C7848" s="29"/>
    </row>
    <row r="7849" spans="1:3" x14ac:dyDescent="0.2">
      <c r="A7849" s="12"/>
      <c r="B7849" s="15"/>
      <c r="C7849" s="29"/>
    </row>
    <row r="7850" spans="1:3" x14ac:dyDescent="0.2">
      <c r="A7850" s="12"/>
      <c r="B7850" s="15"/>
      <c r="C7850" s="29"/>
    </row>
    <row r="7851" spans="1:3" x14ac:dyDescent="0.2">
      <c r="A7851" s="12"/>
      <c r="B7851" s="15"/>
      <c r="C7851" s="29"/>
    </row>
    <row r="7852" spans="1:3" x14ac:dyDescent="0.2">
      <c r="A7852" s="12"/>
      <c r="B7852" s="15"/>
      <c r="C7852" s="29"/>
    </row>
    <row r="7853" spans="1:3" x14ac:dyDescent="0.2">
      <c r="A7853" s="12"/>
      <c r="B7853" s="15"/>
      <c r="C7853" s="29"/>
    </row>
    <row r="7854" spans="1:3" x14ac:dyDescent="0.2">
      <c r="A7854" s="12"/>
      <c r="B7854" s="15"/>
      <c r="C7854" s="29"/>
    </row>
    <row r="7855" spans="1:3" x14ac:dyDescent="0.2">
      <c r="A7855" s="12"/>
      <c r="B7855" s="15"/>
      <c r="C7855" s="29"/>
    </row>
    <row r="7856" spans="1:3" x14ac:dyDescent="0.2">
      <c r="A7856" s="12"/>
      <c r="B7856" s="15"/>
      <c r="C7856" s="29"/>
    </row>
    <row r="7857" spans="1:3" x14ac:dyDescent="0.2">
      <c r="A7857" s="12"/>
      <c r="B7857" s="15"/>
      <c r="C7857" s="29"/>
    </row>
    <row r="7858" spans="1:3" x14ac:dyDescent="0.2">
      <c r="A7858" s="12"/>
      <c r="B7858" s="15"/>
      <c r="C7858" s="29"/>
    </row>
    <row r="7859" spans="1:3" x14ac:dyDescent="0.2">
      <c r="A7859" s="12"/>
      <c r="B7859" s="15"/>
      <c r="C7859" s="29"/>
    </row>
    <row r="7860" spans="1:3" x14ac:dyDescent="0.2">
      <c r="A7860" s="12"/>
      <c r="B7860" s="15"/>
      <c r="C7860" s="29"/>
    </row>
    <row r="7861" spans="1:3" x14ac:dyDescent="0.2">
      <c r="A7861" s="12"/>
      <c r="B7861" s="15"/>
      <c r="C7861" s="29"/>
    </row>
    <row r="7862" spans="1:3" x14ac:dyDescent="0.2">
      <c r="A7862" s="12"/>
      <c r="B7862" s="15"/>
      <c r="C7862" s="29"/>
    </row>
    <row r="7863" spans="1:3" x14ac:dyDescent="0.2">
      <c r="A7863" s="12"/>
      <c r="B7863" s="15"/>
      <c r="C7863" s="29"/>
    </row>
    <row r="7864" spans="1:3" x14ac:dyDescent="0.2">
      <c r="A7864" s="12"/>
      <c r="B7864" s="15"/>
      <c r="C7864" s="29"/>
    </row>
    <row r="7865" spans="1:3" x14ac:dyDescent="0.2">
      <c r="A7865" s="12"/>
      <c r="B7865" s="15"/>
      <c r="C7865" s="29"/>
    </row>
    <row r="7866" spans="1:3" x14ac:dyDescent="0.2">
      <c r="A7866" s="12"/>
      <c r="B7866" s="15"/>
      <c r="C7866" s="29"/>
    </row>
    <row r="7867" spans="1:3" x14ac:dyDescent="0.2">
      <c r="A7867" s="12"/>
      <c r="B7867" s="15"/>
      <c r="C7867" s="29"/>
    </row>
    <row r="7868" spans="1:3" x14ac:dyDescent="0.2">
      <c r="A7868" s="12"/>
      <c r="B7868" s="15"/>
      <c r="C7868" s="29"/>
    </row>
    <row r="7869" spans="1:3" x14ac:dyDescent="0.2">
      <c r="A7869" s="12"/>
      <c r="B7869" s="15"/>
      <c r="C7869" s="29"/>
    </row>
    <row r="7870" spans="1:3" x14ac:dyDescent="0.2">
      <c r="A7870" s="12"/>
      <c r="B7870" s="15"/>
      <c r="C7870" s="29"/>
    </row>
    <row r="7871" spans="1:3" x14ac:dyDescent="0.2">
      <c r="A7871" s="12"/>
      <c r="B7871" s="15"/>
      <c r="C7871" s="29"/>
    </row>
    <row r="7872" spans="1:3" x14ac:dyDescent="0.2">
      <c r="A7872" s="12"/>
      <c r="B7872" s="15"/>
      <c r="C7872" s="29"/>
    </row>
    <row r="7873" spans="1:3" x14ac:dyDescent="0.2">
      <c r="A7873" s="12"/>
      <c r="B7873" s="15"/>
      <c r="C7873" s="29"/>
    </row>
    <row r="7874" spans="1:3" x14ac:dyDescent="0.2">
      <c r="A7874" s="12"/>
      <c r="B7874" s="15"/>
      <c r="C7874" s="29"/>
    </row>
    <row r="7875" spans="1:3" x14ac:dyDescent="0.2">
      <c r="A7875" s="12"/>
      <c r="B7875" s="15"/>
      <c r="C7875" s="29"/>
    </row>
    <row r="7876" spans="1:3" x14ac:dyDescent="0.2">
      <c r="A7876" s="12"/>
      <c r="B7876" s="15"/>
      <c r="C7876" s="29"/>
    </row>
    <row r="7877" spans="1:3" x14ac:dyDescent="0.2">
      <c r="A7877" s="12"/>
      <c r="B7877" s="15"/>
      <c r="C7877" s="29"/>
    </row>
    <row r="7878" spans="1:3" x14ac:dyDescent="0.2">
      <c r="A7878" s="12"/>
      <c r="B7878" s="15"/>
      <c r="C7878" s="29"/>
    </row>
    <row r="7879" spans="1:3" x14ac:dyDescent="0.2">
      <c r="A7879" s="12"/>
      <c r="B7879" s="15"/>
      <c r="C7879" s="29"/>
    </row>
    <row r="7880" spans="1:3" x14ac:dyDescent="0.2">
      <c r="A7880" s="12"/>
      <c r="B7880" s="15"/>
      <c r="C7880" s="29"/>
    </row>
    <row r="7881" spans="1:3" x14ac:dyDescent="0.2">
      <c r="A7881" s="12"/>
      <c r="B7881" s="15"/>
      <c r="C7881" s="29"/>
    </row>
    <row r="7882" spans="1:3" x14ac:dyDescent="0.2">
      <c r="A7882" s="12"/>
      <c r="B7882" s="15"/>
      <c r="C7882" s="29"/>
    </row>
    <row r="7883" spans="1:3" x14ac:dyDescent="0.2">
      <c r="A7883" s="12"/>
      <c r="B7883" s="15"/>
      <c r="C7883" s="29"/>
    </row>
    <row r="7884" spans="1:3" x14ac:dyDescent="0.2">
      <c r="A7884" s="12"/>
      <c r="B7884" s="15"/>
      <c r="C7884" s="29"/>
    </row>
    <row r="7885" spans="1:3" x14ac:dyDescent="0.2">
      <c r="A7885" s="12"/>
      <c r="B7885" s="15"/>
      <c r="C7885" s="29"/>
    </row>
    <row r="7886" spans="1:3" x14ac:dyDescent="0.2">
      <c r="A7886" s="12"/>
      <c r="B7886" s="15"/>
      <c r="C7886" s="29"/>
    </row>
    <row r="7887" spans="1:3" x14ac:dyDescent="0.2">
      <c r="A7887" s="12"/>
      <c r="B7887" s="15"/>
      <c r="C7887" s="29"/>
    </row>
    <row r="7888" spans="1:3" x14ac:dyDescent="0.2">
      <c r="A7888" s="12"/>
      <c r="B7888" s="15"/>
      <c r="C7888" s="29"/>
    </row>
    <row r="7889" spans="1:3" x14ac:dyDescent="0.2">
      <c r="A7889" s="12"/>
      <c r="B7889" s="15"/>
      <c r="C7889" s="29"/>
    </row>
    <row r="7890" spans="1:3" x14ac:dyDescent="0.2">
      <c r="A7890" s="12"/>
      <c r="B7890" s="15"/>
      <c r="C7890" s="29"/>
    </row>
    <row r="7891" spans="1:3" x14ac:dyDescent="0.2">
      <c r="A7891" s="12"/>
      <c r="B7891" s="15"/>
      <c r="C7891" s="29"/>
    </row>
    <row r="7892" spans="1:3" x14ac:dyDescent="0.2">
      <c r="A7892" s="12"/>
      <c r="B7892" s="15"/>
      <c r="C7892" s="29"/>
    </row>
    <row r="7893" spans="1:3" x14ac:dyDescent="0.2">
      <c r="A7893" s="12"/>
      <c r="B7893" s="15"/>
      <c r="C7893" s="29"/>
    </row>
    <row r="7894" spans="1:3" x14ac:dyDescent="0.2">
      <c r="A7894" s="12"/>
      <c r="B7894" s="15"/>
      <c r="C7894" s="29"/>
    </row>
    <row r="7895" spans="1:3" x14ac:dyDescent="0.2">
      <c r="A7895" s="12"/>
      <c r="B7895" s="15"/>
      <c r="C7895" s="29"/>
    </row>
    <row r="7896" spans="1:3" x14ac:dyDescent="0.2">
      <c r="A7896" s="12"/>
      <c r="B7896" s="15"/>
      <c r="C7896" s="29"/>
    </row>
    <row r="7897" spans="1:3" x14ac:dyDescent="0.2">
      <c r="A7897" s="12"/>
      <c r="B7897" s="15"/>
      <c r="C7897" s="29"/>
    </row>
    <row r="7898" spans="1:3" x14ac:dyDescent="0.2">
      <c r="A7898" s="12"/>
      <c r="B7898" s="15"/>
      <c r="C7898" s="29"/>
    </row>
    <row r="7899" spans="1:3" x14ac:dyDescent="0.2">
      <c r="A7899" s="12"/>
      <c r="B7899" s="15"/>
      <c r="C7899" s="29"/>
    </row>
    <row r="7900" spans="1:3" x14ac:dyDescent="0.2">
      <c r="A7900" s="12"/>
      <c r="B7900" s="15"/>
      <c r="C7900" s="29"/>
    </row>
    <row r="7901" spans="1:3" x14ac:dyDescent="0.2">
      <c r="A7901" s="12"/>
      <c r="B7901" s="15"/>
      <c r="C7901" s="29"/>
    </row>
    <row r="7902" spans="1:3" x14ac:dyDescent="0.2">
      <c r="A7902" s="12"/>
      <c r="B7902" s="15"/>
      <c r="C7902" s="29"/>
    </row>
    <row r="7903" spans="1:3" x14ac:dyDescent="0.2">
      <c r="A7903" s="12"/>
      <c r="B7903" s="15"/>
      <c r="C7903" s="29"/>
    </row>
    <row r="7904" spans="1:3" x14ac:dyDescent="0.2">
      <c r="A7904" s="12"/>
      <c r="B7904" s="15"/>
      <c r="C7904" s="29"/>
    </row>
    <row r="7905" spans="1:3" x14ac:dyDescent="0.2">
      <c r="A7905" s="12"/>
      <c r="B7905" s="15"/>
      <c r="C7905" s="29"/>
    </row>
    <row r="7906" spans="1:3" x14ac:dyDescent="0.2">
      <c r="A7906" s="12"/>
      <c r="B7906" s="15"/>
      <c r="C7906" s="29"/>
    </row>
    <row r="7907" spans="1:3" x14ac:dyDescent="0.2">
      <c r="A7907" s="12"/>
      <c r="B7907" s="15"/>
      <c r="C7907" s="29"/>
    </row>
    <row r="7908" spans="1:3" x14ac:dyDescent="0.2">
      <c r="A7908" s="12"/>
      <c r="B7908" s="15"/>
      <c r="C7908" s="29"/>
    </row>
    <row r="7909" spans="1:3" x14ac:dyDescent="0.2">
      <c r="A7909" s="12"/>
      <c r="B7909" s="15"/>
      <c r="C7909" s="29"/>
    </row>
    <row r="7910" spans="1:3" x14ac:dyDescent="0.2">
      <c r="A7910" s="12"/>
      <c r="B7910" s="15"/>
      <c r="C7910" s="29"/>
    </row>
    <row r="7911" spans="1:3" x14ac:dyDescent="0.2">
      <c r="A7911" s="12"/>
      <c r="B7911" s="15"/>
      <c r="C7911" s="29"/>
    </row>
    <row r="7912" spans="1:3" x14ac:dyDescent="0.2">
      <c r="A7912" s="12"/>
      <c r="B7912" s="15"/>
      <c r="C7912" s="29"/>
    </row>
    <row r="7913" spans="1:3" x14ac:dyDescent="0.2">
      <c r="A7913" s="12"/>
      <c r="B7913" s="15"/>
      <c r="C7913" s="29"/>
    </row>
    <row r="7914" spans="1:3" x14ac:dyDescent="0.2">
      <c r="A7914" s="12"/>
      <c r="B7914" s="15"/>
      <c r="C7914" s="29"/>
    </row>
    <row r="7915" spans="1:3" x14ac:dyDescent="0.2">
      <c r="A7915" s="12"/>
      <c r="B7915" s="15"/>
      <c r="C7915" s="29"/>
    </row>
    <row r="7916" spans="1:3" x14ac:dyDescent="0.2">
      <c r="A7916" s="12"/>
      <c r="B7916" s="15"/>
      <c r="C7916" s="29"/>
    </row>
    <row r="7917" spans="1:3" x14ac:dyDescent="0.2">
      <c r="A7917" s="12"/>
      <c r="B7917" s="15"/>
      <c r="C7917" s="29"/>
    </row>
    <row r="7918" spans="1:3" x14ac:dyDescent="0.2">
      <c r="A7918" s="12"/>
      <c r="B7918" s="15"/>
      <c r="C7918" s="29"/>
    </row>
    <row r="7919" spans="1:3" x14ac:dyDescent="0.2">
      <c r="A7919" s="12"/>
      <c r="B7919" s="15"/>
      <c r="C7919" s="29"/>
    </row>
    <row r="7920" spans="1:3" x14ac:dyDescent="0.2">
      <c r="A7920" s="12"/>
      <c r="B7920" s="15"/>
      <c r="C7920" s="29"/>
    </row>
    <row r="7921" spans="1:3" x14ac:dyDescent="0.2">
      <c r="A7921" s="12"/>
      <c r="B7921" s="15"/>
      <c r="C7921" s="29"/>
    </row>
    <row r="7922" spans="1:3" x14ac:dyDescent="0.2">
      <c r="A7922" s="12"/>
      <c r="B7922" s="15"/>
      <c r="C7922" s="29"/>
    </row>
    <row r="7923" spans="1:3" x14ac:dyDescent="0.2">
      <c r="A7923" s="12"/>
      <c r="B7923" s="15"/>
      <c r="C7923" s="29"/>
    </row>
    <row r="7924" spans="1:3" x14ac:dyDescent="0.2">
      <c r="A7924" s="12"/>
      <c r="B7924" s="15"/>
      <c r="C7924" s="29"/>
    </row>
    <row r="7925" spans="1:3" x14ac:dyDescent="0.2">
      <c r="A7925" s="12"/>
      <c r="B7925" s="15"/>
      <c r="C7925" s="29"/>
    </row>
    <row r="7926" spans="1:3" x14ac:dyDescent="0.2">
      <c r="A7926" s="12"/>
      <c r="B7926" s="15"/>
      <c r="C7926" s="29"/>
    </row>
    <row r="7927" spans="1:3" x14ac:dyDescent="0.2">
      <c r="A7927" s="12"/>
      <c r="B7927" s="15"/>
      <c r="C7927" s="29"/>
    </row>
    <row r="7928" spans="1:3" x14ac:dyDescent="0.2">
      <c r="A7928" s="12"/>
      <c r="B7928" s="15"/>
      <c r="C7928" s="29"/>
    </row>
    <row r="7929" spans="1:3" x14ac:dyDescent="0.2">
      <c r="A7929" s="12"/>
      <c r="B7929" s="15"/>
      <c r="C7929" s="29"/>
    </row>
    <row r="7930" spans="1:3" x14ac:dyDescent="0.2">
      <c r="A7930" s="12"/>
      <c r="B7930" s="15"/>
      <c r="C7930" s="29"/>
    </row>
    <row r="7931" spans="1:3" x14ac:dyDescent="0.2">
      <c r="A7931" s="12"/>
      <c r="B7931" s="15"/>
      <c r="C7931" s="29"/>
    </row>
    <row r="7932" spans="1:3" x14ac:dyDescent="0.2">
      <c r="A7932" s="12"/>
      <c r="B7932" s="15"/>
      <c r="C7932" s="29"/>
    </row>
    <row r="7933" spans="1:3" x14ac:dyDescent="0.2">
      <c r="A7933" s="12"/>
      <c r="B7933" s="15"/>
      <c r="C7933" s="29"/>
    </row>
    <row r="7934" spans="1:3" x14ac:dyDescent="0.2">
      <c r="A7934" s="12"/>
      <c r="B7934" s="15"/>
      <c r="C7934" s="29"/>
    </row>
    <row r="7935" spans="1:3" x14ac:dyDescent="0.2">
      <c r="A7935" s="12"/>
      <c r="B7935" s="15"/>
      <c r="C7935" s="29"/>
    </row>
    <row r="7936" spans="1:3" x14ac:dyDescent="0.2">
      <c r="A7936" s="12"/>
      <c r="B7936" s="15"/>
      <c r="C7936" s="29"/>
    </row>
    <row r="7937" spans="1:3" x14ac:dyDescent="0.2">
      <c r="A7937" s="12"/>
      <c r="B7937" s="15"/>
      <c r="C7937" s="29"/>
    </row>
    <row r="7938" spans="1:3" x14ac:dyDescent="0.2">
      <c r="A7938" s="12"/>
      <c r="B7938" s="15"/>
      <c r="C7938" s="29"/>
    </row>
    <row r="7939" spans="1:3" x14ac:dyDescent="0.2">
      <c r="A7939" s="12"/>
      <c r="B7939" s="15"/>
      <c r="C7939" s="29"/>
    </row>
    <row r="7940" spans="1:3" x14ac:dyDescent="0.2">
      <c r="A7940" s="12"/>
      <c r="B7940" s="15"/>
      <c r="C7940" s="29"/>
    </row>
    <row r="7941" spans="1:3" x14ac:dyDescent="0.2">
      <c r="A7941" s="12"/>
      <c r="B7941" s="15"/>
      <c r="C7941" s="29"/>
    </row>
    <row r="7942" spans="1:3" x14ac:dyDescent="0.2">
      <c r="A7942" s="12"/>
      <c r="B7942" s="15"/>
      <c r="C7942" s="29"/>
    </row>
    <row r="7943" spans="1:3" x14ac:dyDescent="0.2">
      <c r="A7943" s="12"/>
      <c r="B7943" s="15"/>
      <c r="C7943" s="29"/>
    </row>
    <row r="7944" spans="1:3" x14ac:dyDescent="0.2">
      <c r="A7944" s="12"/>
      <c r="B7944" s="15"/>
      <c r="C7944" s="29"/>
    </row>
    <row r="7945" spans="1:3" x14ac:dyDescent="0.2">
      <c r="A7945" s="12"/>
      <c r="B7945" s="15"/>
      <c r="C7945" s="29"/>
    </row>
    <row r="7946" spans="1:3" x14ac:dyDescent="0.2">
      <c r="A7946" s="12"/>
      <c r="B7946" s="15"/>
      <c r="C7946" s="29"/>
    </row>
    <row r="7947" spans="1:3" x14ac:dyDescent="0.2">
      <c r="A7947" s="12"/>
      <c r="B7947" s="15"/>
      <c r="C7947" s="29"/>
    </row>
    <row r="7948" spans="1:3" x14ac:dyDescent="0.2">
      <c r="A7948" s="12"/>
      <c r="B7948" s="15"/>
      <c r="C7948" s="29"/>
    </row>
    <row r="7949" spans="1:3" x14ac:dyDescent="0.2">
      <c r="A7949" s="12"/>
      <c r="B7949" s="15"/>
      <c r="C7949" s="29"/>
    </row>
    <row r="7950" spans="1:3" x14ac:dyDescent="0.2">
      <c r="A7950" s="12"/>
      <c r="B7950" s="15"/>
      <c r="C7950" s="29"/>
    </row>
    <row r="7951" spans="1:3" x14ac:dyDescent="0.2">
      <c r="A7951" s="12"/>
      <c r="B7951" s="15"/>
      <c r="C7951" s="29"/>
    </row>
    <row r="7952" spans="1:3" x14ac:dyDescent="0.2">
      <c r="A7952" s="12"/>
      <c r="B7952" s="15"/>
      <c r="C7952" s="29"/>
    </row>
    <row r="7953" spans="1:3" x14ac:dyDescent="0.2">
      <c r="A7953" s="12"/>
      <c r="B7953" s="15"/>
      <c r="C7953" s="29"/>
    </row>
    <row r="7954" spans="1:3" x14ac:dyDescent="0.2">
      <c r="A7954" s="12"/>
      <c r="B7954" s="15"/>
      <c r="C7954" s="29"/>
    </row>
    <row r="7955" spans="1:3" x14ac:dyDescent="0.2">
      <c r="A7955" s="12"/>
      <c r="B7955" s="15"/>
      <c r="C7955" s="29"/>
    </row>
    <row r="7956" spans="1:3" x14ac:dyDescent="0.2">
      <c r="A7956" s="12"/>
      <c r="B7956" s="15"/>
      <c r="C7956" s="29"/>
    </row>
    <row r="7957" spans="1:3" x14ac:dyDescent="0.2">
      <c r="A7957" s="12"/>
      <c r="B7957" s="15"/>
      <c r="C7957" s="29"/>
    </row>
    <row r="7958" spans="1:3" x14ac:dyDescent="0.2">
      <c r="A7958" s="12"/>
      <c r="B7958" s="15"/>
      <c r="C7958" s="29"/>
    </row>
    <row r="7959" spans="1:3" x14ac:dyDescent="0.2">
      <c r="A7959" s="12"/>
      <c r="B7959" s="15"/>
      <c r="C7959" s="29"/>
    </row>
    <row r="7960" spans="1:3" x14ac:dyDescent="0.2">
      <c r="A7960" s="12"/>
      <c r="B7960" s="15"/>
      <c r="C7960" s="29"/>
    </row>
    <row r="7961" spans="1:3" x14ac:dyDescent="0.2">
      <c r="A7961" s="12"/>
      <c r="B7961" s="15"/>
      <c r="C7961" s="29"/>
    </row>
    <row r="7962" spans="1:3" x14ac:dyDescent="0.2">
      <c r="A7962" s="12"/>
      <c r="B7962" s="15"/>
      <c r="C7962" s="29"/>
    </row>
    <row r="7963" spans="1:3" x14ac:dyDescent="0.2">
      <c r="A7963" s="12"/>
      <c r="B7963" s="15"/>
      <c r="C7963" s="29"/>
    </row>
    <row r="7964" spans="1:3" x14ac:dyDescent="0.2">
      <c r="A7964" s="12"/>
      <c r="B7964" s="15"/>
      <c r="C7964" s="29"/>
    </row>
    <row r="7965" spans="1:3" x14ac:dyDescent="0.2">
      <c r="A7965" s="12"/>
      <c r="B7965" s="15"/>
      <c r="C7965" s="29"/>
    </row>
    <row r="7966" spans="1:3" x14ac:dyDescent="0.2">
      <c r="A7966" s="12"/>
      <c r="B7966" s="15"/>
      <c r="C7966" s="29"/>
    </row>
    <row r="7967" spans="1:3" x14ac:dyDescent="0.2">
      <c r="A7967" s="12"/>
      <c r="B7967" s="15"/>
      <c r="C7967" s="29"/>
    </row>
    <row r="7968" spans="1:3" x14ac:dyDescent="0.2">
      <c r="A7968" s="12"/>
      <c r="B7968" s="15"/>
      <c r="C7968" s="29"/>
    </row>
    <row r="7969" spans="1:3" x14ac:dyDescent="0.2">
      <c r="A7969" s="12"/>
      <c r="B7969" s="15"/>
      <c r="C7969" s="29"/>
    </row>
    <row r="7970" spans="1:3" x14ac:dyDescent="0.2">
      <c r="A7970" s="12"/>
      <c r="B7970" s="15"/>
      <c r="C7970" s="29"/>
    </row>
    <row r="7971" spans="1:3" x14ac:dyDescent="0.2">
      <c r="A7971" s="12"/>
      <c r="B7971" s="15"/>
      <c r="C7971" s="29"/>
    </row>
    <row r="7972" spans="1:3" x14ac:dyDescent="0.2">
      <c r="A7972" s="12"/>
      <c r="B7972" s="15"/>
      <c r="C7972" s="29"/>
    </row>
    <row r="7973" spans="1:3" x14ac:dyDescent="0.2">
      <c r="A7973" s="12"/>
      <c r="B7973" s="15"/>
      <c r="C7973" s="29"/>
    </row>
    <row r="7974" spans="1:3" x14ac:dyDescent="0.2">
      <c r="A7974" s="12"/>
      <c r="B7974" s="15"/>
      <c r="C7974" s="29"/>
    </row>
    <row r="7975" spans="1:3" x14ac:dyDescent="0.2">
      <c r="A7975" s="12"/>
      <c r="B7975" s="15"/>
      <c r="C7975" s="29"/>
    </row>
    <row r="7976" spans="1:3" x14ac:dyDescent="0.2">
      <c r="A7976" s="12"/>
      <c r="B7976" s="15"/>
      <c r="C7976" s="29"/>
    </row>
    <row r="7977" spans="1:3" x14ac:dyDescent="0.2">
      <c r="A7977" s="12"/>
      <c r="B7977" s="15"/>
      <c r="C7977" s="29"/>
    </row>
    <row r="7978" spans="1:3" x14ac:dyDescent="0.2">
      <c r="A7978" s="12"/>
      <c r="B7978" s="15"/>
      <c r="C7978" s="29"/>
    </row>
    <row r="7979" spans="1:3" x14ac:dyDescent="0.2">
      <c r="A7979" s="12"/>
      <c r="B7979" s="15"/>
      <c r="C7979" s="29"/>
    </row>
    <row r="7980" spans="1:3" x14ac:dyDescent="0.2">
      <c r="A7980" s="12"/>
      <c r="B7980" s="15"/>
      <c r="C7980" s="29"/>
    </row>
    <row r="7981" spans="1:3" x14ac:dyDescent="0.2">
      <c r="A7981" s="12"/>
      <c r="B7981" s="15"/>
      <c r="C7981" s="29"/>
    </row>
    <row r="7982" spans="1:3" x14ac:dyDescent="0.2">
      <c r="A7982" s="12"/>
      <c r="B7982" s="15"/>
      <c r="C7982" s="29"/>
    </row>
    <row r="7983" spans="1:3" x14ac:dyDescent="0.2">
      <c r="A7983" s="12"/>
      <c r="B7983" s="15"/>
      <c r="C7983" s="29"/>
    </row>
    <row r="7984" spans="1:3" x14ac:dyDescent="0.2">
      <c r="A7984" s="12"/>
      <c r="B7984" s="15"/>
      <c r="C7984" s="29"/>
    </row>
    <row r="7985" spans="1:3" x14ac:dyDescent="0.2">
      <c r="A7985" s="12"/>
      <c r="B7985" s="15"/>
      <c r="C7985" s="29"/>
    </row>
    <row r="7986" spans="1:3" x14ac:dyDescent="0.2">
      <c r="A7986" s="12"/>
      <c r="B7986" s="15"/>
      <c r="C7986" s="29"/>
    </row>
    <row r="7987" spans="1:3" x14ac:dyDescent="0.2">
      <c r="A7987" s="12"/>
      <c r="B7987" s="15"/>
      <c r="C7987" s="29"/>
    </row>
    <row r="7988" spans="1:3" x14ac:dyDescent="0.2">
      <c r="A7988" s="12"/>
      <c r="B7988" s="15"/>
      <c r="C7988" s="29"/>
    </row>
    <row r="7989" spans="1:3" x14ac:dyDescent="0.2">
      <c r="A7989" s="12"/>
      <c r="B7989" s="15"/>
      <c r="C7989" s="29"/>
    </row>
    <row r="7990" spans="1:3" x14ac:dyDescent="0.2">
      <c r="A7990" s="12"/>
      <c r="B7990" s="15"/>
      <c r="C7990" s="29"/>
    </row>
    <row r="7991" spans="1:3" x14ac:dyDescent="0.2">
      <c r="A7991" s="12"/>
      <c r="B7991" s="15"/>
      <c r="C7991" s="29"/>
    </row>
    <row r="7992" spans="1:3" x14ac:dyDescent="0.2">
      <c r="A7992" s="12"/>
      <c r="B7992" s="15"/>
      <c r="C7992" s="29"/>
    </row>
    <row r="7993" spans="1:3" x14ac:dyDescent="0.2">
      <c r="A7993" s="12"/>
      <c r="B7993" s="15"/>
      <c r="C7993" s="29"/>
    </row>
    <row r="7994" spans="1:3" x14ac:dyDescent="0.2">
      <c r="A7994" s="12"/>
      <c r="B7994" s="15"/>
      <c r="C7994" s="29"/>
    </row>
    <row r="7995" spans="1:3" x14ac:dyDescent="0.2">
      <c r="A7995" s="12"/>
      <c r="B7995" s="15"/>
      <c r="C7995" s="29"/>
    </row>
    <row r="7996" spans="1:3" x14ac:dyDescent="0.2">
      <c r="A7996" s="12"/>
      <c r="B7996" s="15"/>
      <c r="C7996" s="29"/>
    </row>
    <row r="7997" spans="1:3" x14ac:dyDescent="0.2">
      <c r="A7997" s="12"/>
      <c r="B7997" s="15"/>
      <c r="C7997" s="29"/>
    </row>
    <row r="7998" spans="1:3" x14ac:dyDescent="0.2">
      <c r="A7998" s="12"/>
      <c r="B7998" s="15"/>
      <c r="C7998" s="29"/>
    </row>
    <row r="7999" spans="1:3" x14ac:dyDescent="0.2">
      <c r="A7999" s="12"/>
      <c r="B7999" s="15"/>
      <c r="C7999" s="29"/>
    </row>
    <row r="8000" spans="1:3" x14ac:dyDescent="0.2">
      <c r="A8000" s="12"/>
      <c r="B8000" s="15"/>
      <c r="C8000" s="29"/>
    </row>
    <row r="8001" spans="1:3" x14ac:dyDescent="0.2">
      <c r="A8001" s="12"/>
      <c r="B8001" s="15"/>
      <c r="C8001" s="29"/>
    </row>
    <row r="8002" spans="1:3" x14ac:dyDescent="0.2">
      <c r="A8002" s="12"/>
      <c r="B8002" s="15"/>
      <c r="C8002" s="29"/>
    </row>
    <row r="8003" spans="1:3" x14ac:dyDescent="0.2">
      <c r="A8003" s="12"/>
      <c r="B8003" s="15"/>
      <c r="C8003" s="29"/>
    </row>
    <row r="8004" spans="1:3" x14ac:dyDescent="0.2">
      <c r="A8004" s="12"/>
      <c r="B8004" s="15"/>
      <c r="C8004" s="29"/>
    </row>
    <row r="8005" spans="1:3" x14ac:dyDescent="0.2">
      <c r="A8005" s="12"/>
      <c r="B8005" s="15"/>
      <c r="C8005" s="29"/>
    </row>
    <row r="8006" spans="1:3" x14ac:dyDescent="0.2">
      <c r="A8006" s="12"/>
      <c r="B8006" s="15"/>
      <c r="C8006" s="29"/>
    </row>
    <row r="8007" spans="1:3" x14ac:dyDescent="0.2">
      <c r="A8007" s="12"/>
      <c r="B8007" s="15"/>
      <c r="C8007" s="29"/>
    </row>
    <row r="8008" spans="1:3" x14ac:dyDescent="0.2">
      <c r="A8008" s="12"/>
      <c r="B8008" s="15"/>
      <c r="C8008" s="29"/>
    </row>
    <row r="8009" spans="1:3" x14ac:dyDescent="0.2">
      <c r="A8009" s="12"/>
      <c r="B8009" s="15"/>
      <c r="C8009" s="29"/>
    </row>
    <row r="8010" spans="1:3" x14ac:dyDescent="0.2">
      <c r="A8010" s="12"/>
      <c r="B8010" s="15"/>
      <c r="C8010" s="29"/>
    </row>
    <row r="8011" spans="1:3" x14ac:dyDescent="0.2">
      <c r="A8011" s="12"/>
      <c r="B8011" s="15"/>
      <c r="C8011" s="29"/>
    </row>
    <row r="8012" spans="1:3" x14ac:dyDescent="0.2">
      <c r="A8012" s="12"/>
      <c r="B8012" s="15"/>
      <c r="C8012" s="29"/>
    </row>
    <row r="8013" spans="1:3" x14ac:dyDescent="0.2">
      <c r="A8013" s="12"/>
      <c r="B8013" s="15"/>
      <c r="C8013" s="29"/>
    </row>
    <row r="8014" spans="1:3" x14ac:dyDescent="0.2">
      <c r="A8014" s="12"/>
      <c r="B8014" s="15"/>
      <c r="C8014" s="29"/>
    </row>
    <row r="8015" spans="1:3" x14ac:dyDescent="0.2">
      <c r="A8015" s="12"/>
      <c r="B8015" s="15"/>
      <c r="C8015" s="29"/>
    </row>
    <row r="8016" spans="1:3" x14ac:dyDescent="0.2">
      <c r="A8016" s="12"/>
      <c r="B8016" s="15"/>
      <c r="C8016" s="29"/>
    </row>
    <row r="8017" spans="1:3" x14ac:dyDescent="0.2">
      <c r="A8017" s="12"/>
      <c r="B8017" s="15"/>
      <c r="C8017" s="29"/>
    </row>
    <row r="8018" spans="1:3" x14ac:dyDescent="0.2">
      <c r="A8018" s="12"/>
      <c r="B8018" s="15"/>
      <c r="C8018" s="29"/>
    </row>
    <row r="8019" spans="1:3" x14ac:dyDescent="0.2">
      <c r="A8019" s="12"/>
      <c r="B8019" s="15"/>
      <c r="C8019" s="29"/>
    </row>
    <row r="8020" spans="1:3" x14ac:dyDescent="0.2">
      <c r="A8020" s="12"/>
      <c r="B8020" s="15"/>
      <c r="C8020" s="29"/>
    </row>
    <row r="8021" spans="1:3" x14ac:dyDescent="0.2">
      <c r="A8021" s="12"/>
      <c r="B8021" s="15"/>
      <c r="C8021" s="29"/>
    </row>
    <row r="8022" spans="1:3" x14ac:dyDescent="0.2">
      <c r="A8022" s="12"/>
      <c r="B8022" s="15"/>
      <c r="C8022" s="29"/>
    </row>
    <row r="8023" spans="1:3" x14ac:dyDescent="0.2">
      <c r="A8023" s="12"/>
      <c r="B8023" s="15"/>
      <c r="C8023" s="29"/>
    </row>
    <row r="8024" spans="1:3" x14ac:dyDescent="0.2">
      <c r="A8024" s="12"/>
      <c r="B8024" s="15"/>
      <c r="C8024" s="29"/>
    </row>
    <row r="8025" spans="1:3" x14ac:dyDescent="0.2">
      <c r="A8025" s="12"/>
      <c r="B8025" s="15"/>
      <c r="C8025" s="29"/>
    </row>
    <row r="8026" spans="1:3" x14ac:dyDescent="0.2">
      <c r="A8026" s="12"/>
      <c r="B8026" s="15"/>
      <c r="C8026" s="29"/>
    </row>
    <row r="8027" spans="1:3" x14ac:dyDescent="0.2">
      <c r="A8027" s="12"/>
      <c r="B8027" s="15"/>
      <c r="C8027" s="29"/>
    </row>
    <row r="8028" spans="1:3" x14ac:dyDescent="0.2">
      <c r="A8028" s="12"/>
      <c r="B8028" s="15"/>
      <c r="C8028" s="29"/>
    </row>
    <row r="8029" spans="1:3" x14ac:dyDescent="0.2">
      <c r="A8029" s="12"/>
      <c r="B8029" s="15"/>
      <c r="C8029" s="29"/>
    </row>
    <row r="8030" spans="1:3" x14ac:dyDescent="0.2">
      <c r="A8030" s="12"/>
      <c r="B8030" s="15"/>
      <c r="C8030" s="29"/>
    </row>
    <row r="8031" spans="1:3" x14ac:dyDescent="0.2">
      <c r="A8031" s="12"/>
      <c r="B8031" s="15"/>
      <c r="C8031" s="29"/>
    </row>
    <row r="8032" spans="1:3" x14ac:dyDescent="0.2">
      <c r="A8032" s="12"/>
      <c r="B8032" s="15"/>
      <c r="C8032" s="29"/>
    </row>
    <row r="8033" spans="1:3" x14ac:dyDescent="0.2">
      <c r="A8033" s="12"/>
      <c r="B8033" s="15"/>
      <c r="C8033" s="29"/>
    </row>
    <row r="8034" spans="1:3" x14ac:dyDescent="0.2">
      <c r="A8034" s="12"/>
      <c r="B8034" s="15"/>
      <c r="C8034" s="29"/>
    </row>
    <row r="8035" spans="1:3" x14ac:dyDescent="0.2">
      <c r="A8035" s="12"/>
      <c r="B8035" s="15"/>
      <c r="C8035" s="29"/>
    </row>
    <row r="8036" spans="1:3" x14ac:dyDescent="0.2">
      <c r="A8036" s="12"/>
      <c r="B8036" s="15"/>
      <c r="C8036" s="29"/>
    </row>
    <row r="8037" spans="1:3" x14ac:dyDescent="0.2">
      <c r="A8037" s="12"/>
      <c r="B8037" s="15"/>
      <c r="C8037" s="29"/>
    </row>
    <row r="8038" spans="1:3" x14ac:dyDescent="0.2">
      <c r="A8038" s="12"/>
      <c r="B8038" s="15"/>
      <c r="C8038" s="29"/>
    </row>
    <row r="8039" spans="1:3" x14ac:dyDescent="0.2">
      <c r="A8039" s="12"/>
      <c r="B8039" s="15"/>
      <c r="C8039" s="29"/>
    </row>
    <row r="8040" spans="1:3" x14ac:dyDescent="0.2">
      <c r="A8040" s="12"/>
      <c r="B8040" s="15"/>
      <c r="C8040" s="29"/>
    </row>
    <row r="8041" spans="1:3" x14ac:dyDescent="0.2">
      <c r="A8041" s="12"/>
      <c r="B8041" s="15"/>
      <c r="C8041" s="29"/>
    </row>
    <row r="8042" spans="1:3" x14ac:dyDescent="0.2">
      <c r="A8042" s="12"/>
      <c r="B8042" s="15"/>
      <c r="C8042" s="29"/>
    </row>
    <row r="8043" spans="1:3" x14ac:dyDescent="0.2">
      <c r="A8043" s="12"/>
      <c r="B8043" s="15"/>
      <c r="C8043" s="29"/>
    </row>
    <row r="8044" spans="1:3" x14ac:dyDescent="0.2">
      <c r="A8044" s="12"/>
      <c r="B8044" s="15"/>
      <c r="C8044" s="29"/>
    </row>
    <row r="8045" spans="1:3" x14ac:dyDescent="0.2">
      <c r="A8045" s="12"/>
      <c r="B8045" s="15"/>
      <c r="C8045" s="29"/>
    </row>
    <row r="8046" spans="1:3" x14ac:dyDescent="0.2">
      <c r="A8046" s="12"/>
      <c r="B8046" s="15"/>
      <c r="C8046" s="29"/>
    </row>
    <row r="8047" spans="1:3" x14ac:dyDescent="0.2">
      <c r="A8047" s="12"/>
      <c r="B8047" s="15"/>
      <c r="C8047" s="29"/>
    </row>
    <row r="8048" spans="1:3" x14ac:dyDescent="0.2">
      <c r="A8048" s="12"/>
      <c r="B8048" s="15"/>
      <c r="C8048" s="29"/>
    </row>
    <row r="8049" spans="1:3" x14ac:dyDescent="0.2">
      <c r="A8049" s="12"/>
      <c r="B8049" s="15"/>
      <c r="C8049" s="29"/>
    </row>
    <row r="8050" spans="1:3" x14ac:dyDescent="0.2">
      <c r="A8050" s="12"/>
      <c r="B8050" s="15"/>
      <c r="C8050" s="29"/>
    </row>
    <row r="8051" spans="1:3" x14ac:dyDescent="0.2">
      <c r="A8051" s="12"/>
      <c r="B8051" s="15"/>
      <c r="C8051" s="29"/>
    </row>
    <row r="8052" spans="1:3" x14ac:dyDescent="0.2">
      <c r="A8052" s="12"/>
      <c r="B8052" s="15"/>
      <c r="C8052" s="29"/>
    </row>
    <row r="8053" spans="1:3" x14ac:dyDescent="0.2">
      <c r="A8053" s="12"/>
      <c r="B8053" s="15"/>
      <c r="C8053" s="29"/>
    </row>
    <row r="8054" spans="1:3" x14ac:dyDescent="0.2">
      <c r="A8054" s="12"/>
      <c r="B8054" s="15"/>
      <c r="C8054" s="29"/>
    </row>
    <row r="8055" spans="1:3" x14ac:dyDescent="0.2">
      <c r="A8055" s="12"/>
      <c r="B8055" s="15"/>
      <c r="C8055" s="29"/>
    </row>
    <row r="8056" spans="1:3" x14ac:dyDescent="0.2">
      <c r="A8056" s="12"/>
      <c r="B8056" s="15"/>
      <c r="C8056" s="29"/>
    </row>
    <row r="8057" spans="1:3" x14ac:dyDescent="0.2">
      <c r="A8057" s="12"/>
      <c r="B8057" s="15"/>
      <c r="C8057" s="29"/>
    </row>
    <row r="8058" spans="1:3" x14ac:dyDescent="0.2">
      <c r="A8058" s="12"/>
      <c r="B8058" s="15"/>
      <c r="C8058" s="29"/>
    </row>
    <row r="8059" spans="1:3" x14ac:dyDescent="0.2">
      <c r="A8059" s="12"/>
      <c r="B8059" s="15"/>
      <c r="C8059" s="29"/>
    </row>
    <row r="8060" spans="1:3" x14ac:dyDescent="0.2">
      <c r="A8060" s="12"/>
      <c r="B8060" s="15"/>
      <c r="C8060" s="29"/>
    </row>
    <row r="8061" spans="1:3" x14ac:dyDescent="0.2">
      <c r="A8061" s="12"/>
      <c r="B8061" s="15"/>
      <c r="C8061" s="29"/>
    </row>
    <row r="8062" spans="1:3" x14ac:dyDescent="0.2">
      <c r="A8062" s="12"/>
      <c r="B8062" s="15"/>
      <c r="C8062" s="29"/>
    </row>
    <row r="8063" spans="1:3" x14ac:dyDescent="0.2">
      <c r="A8063" s="12"/>
      <c r="B8063" s="15"/>
      <c r="C8063" s="29"/>
    </row>
    <row r="8064" spans="1:3" x14ac:dyDescent="0.2">
      <c r="A8064" s="12"/>
      <c r="B8064" s="15"/>
      <c r="C8064" s="29"/>
    </row>
    <row r="8065" spans="1:3" x14ac:dyDescent="0.2">
      <c r="A8065" s="12"/>
      <c r="B8065" s="15"/>
      <c r="C8065" s="29"/>
    </row>
    <row r="8066" spans="1:3" x14ac:dyDescent="0.2">
      <c r="A8066" s="12"/>
      <c r="B8066" s="15"/>
      <c r="C8066" s="29"/>
    </row>
    <row r="8067" spans="1:3" x14ac:dyDescent="0.2">
      <c r="A8067" s="12"/>
      <c r="B8067" s="15"/>
      <c r="C8067" s="29"/>
    </row>
    <row r="8068" spans="1:3" x14ac:dyDescent="0.2">
      <c r="A8068" s="12"/>
      <c r="B8068" s="15"/>
      <c r="C8068" s="29"/>
    </row>
    <row r="8069" spans="1:3" x14ac:dyDescent="0.2">
      <c r="A8069" s="12"/>
      <c r="B8069" s="15"/>
      <c r="C8069" s="29"/>
    </row>
    <row r="8070" spans="1:3" x14ac:dyDescent="0.2">
      <c r="A8070" s="12"/>
      <c r="B8070" s="15"/>
      <c r="C8070" s="29"/>
    </row>
    <row r="8071" spans="1:3" x14ac:dyDescent="0.2">
      <c r="A8071" s="12"/>
      <c r="B8071" s="15"/>
      <c r="C8071" s="29"/>
    </row>
    <row r="8072" spans="1:3" x14ac:dyDescent="0.2">
      <c r="A8072" s="12"/>
      <c r="B8072" s="15"/>
      <c r="C8072" s="29"/>
    </row>
    <row r="8073" spans="1:3" x14ac:dyDescent="0.2">
      <c r="A8073" s="12"/>
      <c r="B8073" s="15"/>
      <c r="C8073" s="29"/>
    </row>
    <row r="8074" spans="1:3" x14ac:dyDescent="0.2">
      <c r="A8074" s="12"/>
      <c r="B8074" s="15"/>
      <c r="C8074" s="29"/>
    </row>
    <row r="8075" spans="1:3" x14ac:dyDescent="0.2">
      <c r="A8075" s="12"/>
      <c r="B8075" s="15"/>
      <c r="C8075" s="29"/>
    </row>
    <row r="8076" spans="1:3" x14ac:dyDescent="0.2">
      <c r="A8076" s="12"/>
      <c r="B8076" s="15"/>
      <c r="C8076" s="29"/>
    </row>
    <row r="8077" spans="1:3" x14ac:dyDescent="0.2">
      <c r="A8077" s="12"/>
      <c r="B8077" s="15"/>
      <c r="C8077" s="29"/>
    </row>
    <row r="8078" spans="1:3" x14ac:dyDescent="0.2">
      <c r="A8078" s="12"/>
      <c r="B8078" s="15"/>
      <c r="C8078" s="29"/>
    </row>
    <row r="8079" spans="1:3" x14ac:dyDescent="0.2">
      <c r="A8079" s="12"/>
      <c r="B8079" s="15"/>
      <c r="C8079" s="29"/>
    </row>
    <row r="8080" spans="1:3" x14ac:dyDescent="0.2">
      <c r="A8080" s="12"/>
      <c r="B8080" s="15"/>
      <c r="C8080" s="29"/>
    </row>
    <row r="8081" spans="1:3" x14ac:dyDescent="0.2">
      <c r="A8081" s="12"/>
      <c r="B8081" s="15"/>
      <c r="C8081" s="29"/>
    </row>
    <row r="8082" spans="1:3" x14ac:dyDescent="0.2">
      <c r="A8082" s="12"/>
      <c r="B8082" s="15"/>
      <c r="C8082" s="29"/>
    </row>
    <row r="8083" spans="1:3" x14ac:dyDescent="0.2">
      <c r="A8083" s="12"/>
      <c r="B8083" s="15"/>
      <c r="C8083" s="29"/>
    </row>
    <row r="8084" spans="1:3" x14ac:dyDescent="0.2">
      <c r="A8084" s="12"/>
      <c r="B8084" s="15"/>
      <c r="C8084" s="29"/>
    </row>
    <row r="8085" spans="1:3" x14ac:dyDescent="0.2">
      <c r="A8085" s="12"/>
      <c r="B8085" s="15"/>
      <c r="C8085" s="29"/>
    </row>
    <row r="8086" spans="1:3" x14ac:dyDescent="0.2">
      <c r="A8086" s="12"/>
      <c r="B8086" s="15"/>
      <c r="C8086" s="29"/>
    </row>
    <row r="8087" spans="1:3" x14ac:dyDescent="0.2">
      <c r="A8087" s="12"/>
      <c r="B8087" s="15"/>
      <c r="C8087" s="29"/>
    </row>
    <row r="8088" spans="1:3" x14ac:dyDescent="0.2">
      <c r="A8088" s="12"/>
      <c r="B8088" s="15"/>
      <c r="C8088" s="29"/>
    </row>
    <row r="8089" spans="1:3" x14ac:dyDescent="0.2">
      <c r="A8089" s="12"/>
      <c r="B8089" s="15"/>
      <c r="C8089" s="29"/>
    </row>
    <row r="8090" spans="1:3" x14ac:dyDescent="0.2">
      <c r="A8090" s="12"/>
      <c r="B8090" s="15"/>
      <c r="C8090" s="29"/>
    </row>
    <row r="8091" spans="1:3" x14ac:dyDescent="0.2">
      <c r="A8091" s="12"/>
      <c r="B8091" s="15"/>
      <c r="C8091" s="29"/>
    </row>
    <row r="8092" spans="1:3" x14ac:dyDescent="0.2">
      <c r="A8092" s="12"/>
      <c r="B8092" s="15"/>
      <c r="C8092" s="29"/>
    </row>
    <row r="8093" spans="1:3" x14ac:dyDescent="0.2">
      <c r="A8093" s="12"/>
      <c r="B8093" s="15"/>
      <c r="C8093" s="29"/>
    </row>
    <row r="8094" spans="1:3" x14ac:dyDescent="0.2">
      <c r="A8094" s="12"/>
      <c r="B8094" s="15"/>
      <c r="C8094" s="29"/>
    </row>
    <row r="8095" spans="1:3" x14ac:dyDescent="0.2">
      <c r="A8095" s="12"/>
      <c r="B8095" s="15"/>
      <c r="C8095" s="29"/>
    </row>
    <row r="8096" spans="1:3" x14ac:dyDescent="0.2">
      <c r="A8096" s="12"/>
      <c r="B8096" s="15"/>
      <c r="C8096" s="29"/>
    </row>
    <row r="8097" spans="1:3" x14ac:dyDescent="0.2">
      <c r="A8097" s="12"/>
      <c r="B8097" s="15"/>
      <c r="C8097" s="29"/>
    </row>
    <row r="8098" spans="1:3" x14ac:dyDescent="0.2">
      <c r="A8098" s="12"/>
      <c r="B8098" s="15"/>
      <c r="C8098" s="29"/>
    </row>
    <row r="8099" spans="1:3" x14ac:dyDescent="0.2">
      <c r="A8099" s="12"/>
      <c r="B8099" s="15"/>
      <c r="C8099" s="29"/>
    </row>
    <row r="8100" spans="1:3" x14ac:dyDescent="0.2">
      <c r="A8100" s="12"/>
      <c r="B8100" s="15"/>
      <c r="C8100" s="29"/>
    </row>
    <row r="8101" spans="1:3" x14ac:dyDescent="0.2">
      <c r="A8101" s="12"/>
      <c r="B8101" s="15"/>
      <c r="C8101" s="29"/>
    </row>
    <row r="8102" spans="1:3" x14ac:dyDescent="0.2">
      <c r="A8102" s="12"/>
      <c r="B8102" s="15"/>
      <c r="C8102" s="29"/>
    </row>
    <row r="8103" spans="1:3" x14ac:dyDescent="0.2">
      <c r="A8103" s="12"/>
      <c r="B8103" s="15"/>
      <c r="C8103" s="29"/>
    </row>
    <row r="8104" spans="1:3" x14ac:dyDescent="0.2">
      <c r="A8104" s="12"/>
      <c r="B8104" s="15"/>
      <c r="C8104" s="29"/>
    </row>
    <row r="8105" spans="1:3" x14ac:dyDescent="0.2">
      <c r="A8105" s="12"/>
      <c r="B8105" s="15"/>
      <c r="C8105" s="29"/>
    </row>
    <row r="8106" spans="1:3" x14ac:dyDescent="0.2">
      <c r="A8106" s="12"/>
      <c r="B8106" s="15"/>
      <c r="C8106" s="29"/>
    </row>
    <row r="8107" spans="1:3" x14ac:dyDescent="0.2">
      <c r="A8107" s="12"/>
      <c r="B8107" s="15"/>
      <c r="C8107" s="29"/>
    </row>
    <row r="8108" spans="1:3" x14ac:dyDescent="0.2">
      <c r="A8108" s="12"/>
      <c r="B8108" s="15"/>
      <c r="C8108" s="29"/>
    </row>
    <row r="8109" spans="1:3" x14ac:dyDescent="0.2">
      <c r="A8109" s="12"/>
      <c r="B8109" s="15"/>
      <c r="C8109" s="29"/>
    </row>
    <row r="8110" spans="1:3" x14ac:dyDescent="0.2">
      <c r="A8110" s="12"/>
      <c r="B8110" s="15"/>
      <c r="C8110" s="29"/>
    </row>
    <row r="8111" spans="1:3" x14ac:dyDescent="0.2">
      <c r="A8111" s="12"/>
      <c r="B8111" s="15"/>
      <c r="C8111" s="29"/>
    </row>
    <row r="8112" spans="1:3" x14ac:dyDescent="0.2">
      <c r="A8112" s="12"/>
      <c r="B8112" s="15"/>
      <c r="C8112" s="29"/>
    </row>
    <row r="8113" spans="1:3" x14ac:dyDescent="0.2">
      <c r="A8113" s="12"/>
      <c r="B8113" s="15"/>
      <c r="C8113" s="29"/>
    </row>
    <row r="8114" spans="1:3" x14ac:dyDescent="0.2">
      <c r="A8114" s="12"/>
      <c r="B8114" s="15"/>
      <c r="C8114" s="29"/>
    </row>
    <row r="8115" spans="1:3" x14ac:dyDescent="0.2">
      <c r="A8115" s="12"/>
      <c r="B8115" s="15"/>
      <c r="C8115" s="29"/>
    </row>
    <row r="8116" spans="1:3" x14ac:dyDescent="0.2">
      <c r="A8116" s="12"/>
      <c r="B8116" s="15"/>
      <c r="C8116" s="29"/>
    </row>
    <row r="8117" spans="1:3" x14ac:dyDescent="0.2">
      <c r="A8117" s="12"/>
      <c r="B8117" s="15"/>
      <c r="C8117" s="29"/>
    </row>
    <row r="8118" spans="1:3" x14ac:dyDescent="0.2">
      <c r="A8118" s="12"/>
      <c r="B8118" s="15"/>
      <c r="C8118" s="29"/>
    </row>
    <row r="8119" spans="1:3" x14ac:dyDescent="0.2">
      <c r="A8119" s="12"/>
      <c r="B8119" s="15"/>
      <c r="C8119" s="29"/>
    </row>
    <row r="8120" spans="1:3" x14ac:dyDescent="0.2">
      <c r="A8120" s="12"/>
      <c r="B8120" s="15"/>
      <c r="C8120" s="29"/>
    </row>
    <row r="8121" spans="1:3" x14ac:dyDescent="0.2">
      <c r="A8121" s="12"/>
      <c r="B8121" s="15"/>
      <c r="C8121" s="29"/>
    </row>
    <row r="8122" spans="1:3" x14ac:dyDescent="0.2">
      <c r="A8122" s="12"/>
      <c r="B8122" s="15"/>
      <c r="C8122" s="29"/>
    </row>
    <row r="8123" spans="1:3" x14ac:dyDescent="0.2">
      <c r="A8123" s="12"/>
      <c r="B8123" s="15"/>
      <c r="C8123" s="29"/>
    </row>
    <row r="8124" spans="1:3" x14ac:dyDescent="0.2">
      <c r="A8124" s="12"/>
      <c r="B8124" s="15"/>
      <c r="C8124" s="29"/>
    </row>
    <row r="8125" spans="1:3" x14ac:dyDescent="0.2">
      <c r="A8125" s="12"/>
      <c r="B8125" s="15"/>
      <c r="C8125" s="29"/>
    </row>
    <row r="8126" spans="1:3" x14ac:dyDescent="0.2">
      <c r="A8126" s="12"/>
      <c r="B8126" s="15"/>
      <c r="C8126" s="29"/>
    </row>
    <row r="8127" spans="1:3" x14ac:dyDescent="0.2">
      <c r="A8127" s="12"/>
      <c r="B8127" s="15"/>
      <c r="C8127" s="29"/>
    </row>
    <row r="8128" spans="1:3" x14ac:dyDescent="0.2">
      <c r="A8128" s="12"/>
      <c r="B8128" s="15"/>
      <c r="C8128" s="29"/>
    </row>
    <row r="8129" spans="1:3" x14ac:dyDescent="0.2">
      <c r="A8129" s="12"/>
      <c r="B8129" s="15"/>
      <c r="C8129" s="29"/>
    </row>
    <row r="8130" spans="1:3" x14ac:dyDescent="0.2">
      <c r="A8130" s="12"/>
      <c r="B8130" s="15"/>
      <c r="C8130" s="29"/>
    </row>
    <row r="8131" spans="1:3" x14ac:dyDescent="0.2">
      <c r="A8131" s="12"/>
      <c r="B8131" s="15"/>
      <c r="C8131" s="29"/>
    </row>
    <row r="8132" spans="1:3" x14ac:dyDescent="0.2">
      <c r="A8132" s="12"/>
      <c r="B8132" s="15"/>
      <c r="C8132" s="29"/>
    </row>
    <row r="8133" spans="1:3" x14ac:dyDescent="0.2">
      <c r="A8133" s="12"/>
      <c r="B8133" s="15"/>
      <c r="C8133" s="29"/>
    </row>
    <row r="8134" spans="1:3" x14ac:dyDescent="0.2">
      <c r="A8134" s="12"/>
      <c r="B8134" s="15"/>
      <c r="C8134" s="29"/>
    </row>
    <row r="8135" spans="1:3" x14ac:dyDescent="0.2">
      <c r="A8135" s="12"/>
      <c r="B8135" s="15"/>
      <c r="C8135" s="29"/>
    </row>
    <row r="8136" spans="1:3" x14ac:dyDescent="0.2">
      <c r="A8136" s="12"/>
      <c r="B8136" s="15"/>
      <c r="C8136" s="29"/>
    </row>
    <row r="8137" spans="1:3" x14ac:dyDescent="0.2">
      <c r="A8137" s="12"/>
      <c r="B8137" s="15"/>
      <c r="C8137" s="29"/>
    </row>
    <row r="8138" spans="1:3" x14ac:dyDescent="0.2">
      <c r="A8138" s="12"/>
      <c r="B8138" s="15"/>
      <c r="C8138" s="29"/>
    </row>
    <row r="8139" spans="1:3" x14ac:dyDescent="0.2">
      <c r="A8139" s="12"/>
      <c r="B8139" s="15"/>
      <c r="C8139" s="29"/>
    </row>
    <row r="8140" spans="1:3" x14ac:dyDescent="0.2">
      <c r="A8140" s="12"/>
      <c r="B8140" s="15"/>
      <c r="C8140" s="29"/>
    </row>
    <row r="8141" spans="1:3" x14ac:dyDescent="0.2">
      <c r="A8141" s="12"/>
      <c r="B8141" s="15"/>
      <c r="C8141" s="29"/>
    </row>
    <row r="8142" spans="1:3" x14ac:dyDescent="0.2">
      <c r="A8142" s="12"/>
      <c r="B8142" s="15"/>
      <c r="C8142" s="29"/>
    </row>
    <row r="8143" spans="1:3" x14ac:dyDescent="0.2">
      <c r="A8143" s="12"/>
      <c r="B8143" s="15"/>
      <c r="C8143" s="29"/>
    </row>
    <row r="8144" spans="1:3" x14ac:dyDescent="0.2">
      <c r="A8144" s="12"/>
      <c r="B8144" s="15"/>
      <c r="C8144" s="29"/>
    </row>
    <row r="8145" spans="1:3" x14ac:dyDescent="0.2">
      <c r="A8145" s="12"/>
      <c r="B8145" s="15"/>
      <c r="C8145" s="29"/>
    </row>
    <row r="8146" spans="1:3" x14ac:dyDescent="0.2">
      <c r="A8146" s="12"/>
      <c r="B8146" s="15"/>
      <c r="C8146" s="29"/>
    </row>
    <row r="8147" spans="1:3" x14ac:dyDescent="0.2">
      <c r="A8147" s="12"/>
      <c r="B8147" s="15"/>
      <c r="C8147" s="29"/>
    </row>
    <row r="8148" spans="1:3" x14ac:dyDescent="0.2">
      <c r="A8148" s="12"/>
      <c r="B8148" s="15"/>
      <c r="C8148" s="29"/>
    </row>
    <row r="8149" spans="1:3" x14ac:dyDescent="0.2">
      <c r="A8149" s="12"/>
      <c r="B8149" s="15"/>
      <c r="C8149" s="29"/>
    </row>
    <row r="8150" spans="1:3" x14ac:dyDescent="0.2">
      <c r="A8150" s="12"/>
      <c r="B8150" s="15"/>
      <c r="C8150" s="29"/>
    </row>
    <row r="8151" spans="1:3" x14ac:dyDescent="0.2">
      <c r="A8151" s="12"/>
      <c r="B8151" s="15"/>
      <c r="C8151" s="29"/>
    </row>
    <row r="8152" spans="1:3" x14ac:dyDescent="0.2">
      <c r="A8152" s="12"/>
      <c r="B8152" s="15"/>
      <c r="C8152" s="29"/>
    </row>
    <row r="8153" spans="1:3" x14ac:dyDescent="0.2">
      <c r="A8153" s="12"/>
      <c r="B8153" s="15"/>
      <c r="C8153" s="29"/>
    </row>
    <row r="8154" spans="1:3" x14ac:dyDescent="0.2">
      <c r="A8154" s="12"/>
      <c r="B8154" s="15"/>
      <c r="C8154" s="29"/>
    </row>
    <row r="8155" spans="1:3" x14ac:dyDescent="0.2">
      <c r="A8155" s="12"/>
      <c r="B8155" s="15"/>
      <c r="C8155" s="29"/>
    </row>
    <row r="8156" spans="1:3" x14ac:dyDescent="0.2">
      <c r="A8156" s="12"/>
      <c r="B8156" s="15"/>
      <c r="C8156" s="29"/>
    </row>
    <row r="8157" spans="1:3" x14ac:dyDescent="0.2">
      <c r="A8157" s="12"/>
      <c r="B8157" s="15"/>
      <c r="C8157" s="29"/>
    </row>
    <row r="8158" spans="1:3" x14ac:dyDescent="0.2">
      <c r="A8158" s="12"/>
      <c r="B8158" s="15"/>
      <c r="C8158" s="29"/>
    </row>
    <row r="8159" spans="1:3" x14ac:dyDescent="0.2">
      <c r="A8159" s="12"/>
      <c r="B8159" s="15"/>
      <c r="C8159" s="29"/>
    </row>
    <row r="8160" spans="1:3" x14ac:dyDescent="0.2">
      <c r="A8160" s="12"/>
      <c r="B8160" s="15"/>
      <c r="C8160" s="29"/>
    </row>
    <row r="8161" spans="1:3" x14ac:dyDescent="0.2">
      <c r="A8161" s="12"/>
      <c r="B8161" s="15"/>
      <c r="C8161" s="29"/>
    </row>
    <row r="8162" spans="1:3" x14ac:dyDescent="0.2">
      <c r="A8162" s="12"/>
      <c r="B8162" s="15"/>
      <c r="C8162" s="29"/>
    </row>
    <row r="8163" spans="1:3" x14ac:dyDescent="0.2">
      <c r="A8163" s="12"/>
      <c r="B8163" s="15"/>
      <c r="C8163" s="29"/>
    </row>
    <row r="8164" spans="1:3" x14ac:dyDescent="0.2">
      <c r="A8164" s="12"/>
      <c r="B8164" s="15"/>
      <c r="C8164" s="29"/>
    </row>
    <row r="8165" spans="1:3" x14ac:dyDescent="0.2">
      <c r="A8165" s="12"/>
      <c r="B8165" s="15"/>
      <c r="C8165" s="29"/>
    </row>
    <row r="8166" spans="1:3" x14ac:dyDescent="0.2">
      <c r="A8166" s="12"/>
      <c r="B8166" s="15"/>
      <c r="C8166" s="29"/>
    </row>
    <row r="8167" spans="1:3" x14ac:dyDescent="0.2">
      <c r="A8167" s="12"/>
      <c r="B8167" s="15"/>
      <c r="C8167" s="29"/>
    </row>
    <row r="8168" spans="1:3" x14ac:dyDescent="0.2">
      <c r="A8168" s="12"/>
      <c r="B8168" s="15"/>
      <c r="C8168" s="29"/>
    </row>
    <row r="8169" spans="1:3" x14ac:dyDescent="0.2">
      <c r="A8169" s="12"/>
      <c r="B8169" s="15"/>
      <c r="C8169" s="29"/>
    </row>
    <row r="8170" spans="1:3" x14ac:dyDescent="0.2">
      <c r="A8170" s="12"/>
      <c r="B8170" s="15"/>
      <c r="C8170" s="29"/>
    </row>
    <row r="8171" spans="1:3" x14ac:dyDescent="0.2">
      <c r="A8171" s="12"/>
      <c r="B8171" s="15"/>
      <c r="C8171" s="29"/>
    </row>
    <row r="8172" spans="1:3" x14ac:dyDescent="0.2">
      <c r="A8172" s="12"/>
      <c r="B8172" s="15"/>
      <c r="C8172" s="29"/>
    </row>
    <row r="8173" spans="1:3" x14ac:dyDescent="0.2">
      <c r="A8173" s="12"/>
      <c r="B8173" s="15"/>
      <c r="C8173" s="29"/>
    </row>
    <row r="8174" spans="1:3" x14ac:dyDescent="0.2">
      <c r="A8174" s="12"/>
      <c r="B8174" s="15"/>
      <c r="C8174" s="29"/>
    </row>
    <row r="8175" spans="1:3" x14ac:dyDescent="0.2">
      <c r="A8175" s="12"/>
      <c r="B8175" s="15"/>
      <c r="C8175" s="29"/>
    </row>
    <row r="8176" spans="1:3" x14ac:dyDescent="0.2">
      <c r="A8176" s="12"/>
      <c r="B8176" s="15"/>
      <c r="C8176" s="29"/>
    </row>
    <row r="8177" spans="1:3" x14ac:dyDescent="0.2">
      <c r="A8177" s="12"/>
      <c r="B8177" s="15"/>
      <c r="C8177" s="29"/>
    </row>
    <row r="8178" spans="1:3" x14ac:dyDescent="0.2">
      <c r="A8178" s="12"/>
      <c r="B8178" s="15"/>
      <c r="C8178" s="29"/>
    </row>
    <row r="8179" spans="1:3" x14ac:dyDescent="0.2">
      <c r="A8179" s="12"/>
      <c r="B8179" s="15"/>
      <c r="C8179" s="29"/>
    </row>
    <row r="8180" spans="1:3" x14ac:dyDescent="0.2">
      <c r="A8180" s="12"/>
      <c r="B8180" s="15"/>
      <c r="C8180" s="29"/>
    </row>
    <row r="8181" spans="1:3" x14ac:dyDescent="0.2">
      <c r="A8181" s="12"/>
      <c r="B8181" s="15"/>
      <c r="C8181" s="29"/>
    </row>
    <row r="8182" spans="1:3" x14ac:dyDescent="0.2">
      <c r="A8182" s="12"/>
      <c r="B8182" s="15"/>
      <c r="C8182" s="29"/>
    </row>
    <row r="8183" spans="1:3" x14ac:dyDescent="0.2">
      <c r="A8183" s="12"/>
      <c r="B8183" s="15"/>
      <c r="C8183" s="29"/>
    </row>
    <row r="8184" spans="1:3" x14ac:dyDescent="0.2">
      <c r="A8184" s="12"/>
      <c r="B8184" s="15"/>
      <c r="C8184" s="29"/>
    </row>
    <row r="8185" spans="1:3" x14ac:dyDescent="0.2">
      <c r="A8185" s="12"/>
      <c r="B8185" s="15"/>
      <c r="C8185" s="29"/>
    </row>
    <row r="8186" spans="1:3" x14ac:dyDescent="0.2">
      <c r="A8186" s="12"/>
      <c r="B8186" s="15"/>
      <c r="C8186" s="29"/>
    </row>
    <row r="8187" spans="1:3" x14ac:dyDescent="0.2">
      <c r="A8187" s="12"/>
      <c r="B8187" s="15"/>
      <c r="C8187" s="29"/>
    </row>
    <row r="8188" spans="1:3" x14ac:dyDescent="0.2">
      <c r="A8188" s="12"/>
      <c r="B8188" s="15"/>
      <c r="C8188" s="29"/>
    </row>
    <row r="8189" spans="1:3" x14ac:dyDescent="0.2">
      <c r="A8189" s="12"/>
      <c r="B8189" s="15"/>
      <c r="C8189" s="29"/>
    </row>
    <row r="8190" spans="1:3" x14ac:dyDescent="0.2">
      <c r="A8190" s="12"/>
      <c r="B8190" s="15"/>
      <c r="C8190" s="29"/>
    </row>
    <row r="8191" spans="1:3" x14ac:dyDescent="0.2">
      <c r="A8191" s="12"/>
      <c r="B8191" s="15"/>
      <c r="C8191" s="29"/>
    </row>
    <row r="8192" spans="1:3" x14ac:dyDescent="0.2">
      <c r="A8192" s="12"/>
      <c r="B8192" s="15"/>
      <c r="C8192" s="29"/>
    </row>
    <row r="8193" spans="1:3" x14ac:dyDescent="0.2">
      <c r="A8193" s="12"/>
      <c r="B8193" s="15"/>
      <c r="C8193" s="29"/>
    </row>
    <row r="8194" spans="1:3" x14ac:dyDescent="0.2">
      <c r="A8194" s="12"/>
      <c r="B8194" s="15"/>
      <c r="C8194" s="29"/>
    </row>
    <row r="8195" spans="1:3" x14ac:dyDescent="0.2">
      <c r="A8195" s="12"/>
      <c r="B8195" s="15"/>
      <c r="C8195" s="29"/>
    </row>
    <row r="8196" spans="1:3" x14ac:dyDescent="0.2">
      <c r="A8196" s="12"/>
      <c r="B8196" s="15"/>
      <c r="C8196" s="29"/>
    </row>
    <row r="8197" spans="1:3" x14ac:dyDescent="0.2">
      <c r="A8197" s="12"/>
      <c r="B8197" s="15"/>
      <c r="C8197" s="29"/>
    </row>
    <row r="8198" spans="1:3" x14ac:dyDescent="0.2">
      <c r="A8198" s="12"/>
      <c r="B8198" s="15"/>
      <c r="C8198" s="29"/>
    </row>
    <row r="8199" spans="1:3" x14ac:dyDescent="0.2">
      <c r="A8199" s="12"/>
      <c r="B8199" s="15"/>
      <c r="C8199" s="29"/>
    </row>
    <row r="8200" spans="1:3" x14ac:dyDescent="0.2">
      <c r="A8200" s="12"/>
      <c r="B8200" s="15"/>
      <c r="C8200" s="29"/>
    </row>
    <row r="8201" spans="1:3" x14ac:dyDescent="0.2">
      <c r="A8201" s="12"/>
      <c r="B8201" s="15"/>
      <c r="C8201" s="29"/>
    </row>
    <row r="8202" spans="1:3" x14ac:dyDescent="0.2">
      <c r="A8202" s="12"/>
      <c r="B8202" s="15"/>
      <c r="C8202" s="29"/>
    </row>
    <row r="8203" spans="1:3" x14ac:dyDescent="0.2">
      <c r="A8203" s="12"/>
      <c r="B8203" s="15"/>
      <c r="C8203" s="29"/>
    </row>
    <row r="8204" spans="1:3" x14ac:dyDescent="0.2">
      <c r="A8204" s="12"/>
      <c r="B8204" s="15"/>
      <c r="C8204" s="29"/>
    </row>
    <row r="8205" spans="1:3" x14ac:dyDescent="0.2">
      <c r="A8205" s="12"/>
      <c r="B8205" s="15"/>
      <c r="C8205" s="29"/>
    </row>
    <row r="8206" spans="1:3" x14ac:dyDescent="0.2">
      <c r="A8206" s="12"/>
      <c r="B8206" s="15"/>
      <c r="C8206" s="29"/>
    </row>
    <row r="8207" spans="1:3" x14ac:dyDescent="0.2">
      <c r="A8207" s="12"/>
      <c r="B8207" s="15"/>
      <c r="C8207" s="29"/>
    </row>
    <row r="8208" spans="1:3" x14ac:dyDescent="0.2">
      <c r="A8208" s="12"/>
      <c r="B8208" s="15"/>
      <c r="C8208" s="29"/>
    </row>
    <row r="8209" spans="1:3" x14ac:dyDescent="0.2">
      <c r="A8209" s="12"/>
      <c r="B8209" s="15"/>
      <c r="C8209" s="29"/>
    </row>
    <row r="8210" spans="1:3" x14ac:dyDescent="0.2">
      <c r="A8210" s="12"/>
      <c r="B8210" s="15"/>
      <c r="C8210" s="29"/>
    </row>
    <row r="8211" spans="1:3" x14ac:dyDescent="0.2">
      <c r="A8211" s="12"/>
      <c r="B8211" s="15"/>
      <c r="C8211" s="29"/>
    </row>
    <row r="8212" spans="1:3" x14ac:dyDescent="0.2">
      <c r="A8212" s="12"/>
      <c r="B8212" s="15"/>
      <c r="C8212" s="29"/>
    </row>
    <row r="8213" spans="1:3" x14ac:dyDescent="0.2">
      <c r="A8213" s="12"/>
      <c r="B8213" s="15"/>
      <c r="C8213" s="29"/>
    </row>
    <row r="8214" spans="1:3" x14ac:dyDescent="0.2">
      <c r="A8214" s="12"/>
      <c r="B8214" s="15"/>
      <c r="C8214" s="29"/>
    </row>
    <row r="8215" spans="1:3" x14ac:dyDescent="0.2">
      <c r="A8215" s="12"/>
      <c r="B8215" s="15"/>
      <c r="C8215" s="29"/>
    </row>
    <row r="8216" spans="1:3" x14ac:dyDescent="0.2">
      <c r="A8216" s="12"/>
      <c r="B8216" s="15"/>
      <c r="C8216" s="29"/>
    </row>
    <row r="8217" spans="1:3" x14ac:dyDescent="0.2">
      <c r="A8217" s="12"/>
      <c r="B8217" s="15"/>
      <c r="C8217" s="29"/>
    </row>
    <row r="8218" spans="1:3" x14ac:dyDescent="0.2">
      <c r="A8218" s="12"/>
      <c r="B8218" s="15"/>
      <c r="C8218" s="29"/>
    </row>
    <row r="8219" spans="1:3" x14ac:dyDescent="0.2">
      <c r="A8219" s="12"/>
      <c r="B8219" s="15"/>
      <c r="C8219" s="29"/>
    </row>
    <row r="8220" spans="1:3" x14ac:dyDescent="0.2">
      <c r="A8220" s="12"/>
      <c r="B8220" s="15"/>
      <c r="C8220" s="29"/>
    </row>
    <row r="8221" spans="1:3" x14ac:dyDescent="0.2">
      <c r="A8221" s="12"/>
      <c r="B8221" s="15"/>
      <c r="C8221" s="29"/>
    </row>
    <row r="8222" spans="1:3" x14ac:dyDescent="0.2">
      <c r="A8222" s="12"/>
      <c r="B8222" s="15"/>
      <c r="C8222" s="29"/>
    </row>
    <row r="8223" spans="1:3" x14ac:dyDescent="0.2">
      <c r="A8223" s="12"/>
      <c r="B8223" s="15"/>
      <c r="C8223" s="29"/>
    </row>
    <row r="8224" spans="1:3" x14ac:dyDescent="0.2">
      <c r="A8224" s="12"/>
      <c r="B8224" s="15"/>
      <c r="C8224" s="29"/>
    </row>
    <row r="8225" spans="1:3" x14ac:dyDescent="0.2">
      <c r="A8225" s="12"/>
      <c r="B8225" s="15"/>
      <c r="C8225" s="29"/>
    </row>
    <row r="8226" spans="1:3" x14ac:dyDescent="0.2">
      <c r="A8226" s="12"/>
      <c r="B8226" s="15"/>
      <c r="C8226" s="29"/>
    </row>
    <row r="8227" spans="1:3" x14ac:dyDescent="0.2">
      <c r="A8227" s="12"/>
      <c r="B8227" s="15"/>
      <c r="C8227" s="29"/>
    </row>
    <row r="8228" spans="1:3" x14ac:dyDescent="0.2">
      <c r="A8228" s="12"/>
      <c r="B8228" s="15"/>
      <c r="C8228" s="29"/>
    </row>
    <row r="8229" spans="1:3" x14ac:dyDescent="0.2">
      <c r="A8229" s="12"/>
      <c r="B8229" s="15"/>
      <c r="C8229" s="29"/>
    </row>
    <row r="8230" spans="1:3" x14ac:dyDescent="0.2">
      <c r="A8230" s="12"/>
      <c r="B8230" s="15"/>
      <c r="C8230" s="29"/>
    </row>
    <row r="8231" spans="1:3" x14ac:dyDescent="0.2">
      <c r="A8231" s="12"/>
      <c r="B8231" s="15"/>
      <c r="C8231" s="29"/>
    </row>
    <row r="8232" spans="1:3" x14ac:dyDescent="0.2">
      <c r="A8232" s="12"/>
      <c r="B8232" s="15"/>
      <c r="C8232" s="29"/>
    </row>
    <row r="8233" spans="1:3" x14ac:dyDescent="0.2">
      <c r="A8233" s="12"/>
      <c r="B8233" s="15"/>
      <c r="C8233" s="29"/>
    </row>
    <row r="8234" spans="1:3" x14ac:dyDescent="0.2">
      <c r="A8234" s="12"/>
      <c r="B8234" s="15"/>
      <c r="C8234" s="29"/>
    </row>
    <row r="8235" spans="1:3" x14ac:dyDescent="0.2">
      <c r="A8235" s="12"/>
      <c r="B8235" s="15"/>
      <c r="C8235" s="29"/>
    </row>
    <row r="8236" spans="1:3" x14ac:dyDescent="0.2">
      <c r="A8236" s="12"/>
      <c r="B8236" s="15"/>
      <c r="C8236" s="29"/>
    </row>
    <row r="8237" spans="1:3" x14ac:dyDescent="0.2">
      <c r="A8237" s="12"/>
      <c r="B8237" s="15"/>
      <c r="C8237" s="29"/>
    </row>
    <row r="8238" spans="1:3" x14ac:dyDescent="0.2">
      <c r="A8238" s="12"/>
      <c r="B8238" s="15"/>
      <c r="C8238" s="29"/>
    </row>
    <row r="8239" spans="1:3" x14ac:dyDescent="0.2">
      <c r="A8239" s="12"/>
      <c r="B8239" s="15"/>
      <c r="C8239" s="29"/>
    </row>
    <row r="8240" spans="1:3" x14ac:dyDescent="0.2">
      <c r="A8240" s="12"/>
      <c r="B8240" s="15"/>
      <c r="C8240" s="29"/>
    </row>
    <row r="8241" spans="1:3" x14ac:dyDescent="0.2">
      <c r="A8241" s="12"/>
      <c r="B8241" s="15"/>
      <c r="C8241" s="29"/>
    </row>
    <row r="8242" spans="1:3" x14ac:dyDescent="0.2">
      <c r="A8242" s="12"/>
      <c r="B8242" s="15"/>
      <c r="C8242" s="29"/>
    </row>
    <row r="8243" spans="1:3" x14ac:dyDescent="0.2">
      <c r="A8243" s="12"/>
      <c r="B8243" s="15"/>
      <c r="C8243" s="29"/>
    </row>
    <row r="8244" spans="1:3" x14ac:dyDescent="0.2">
      <c r="A8244" s="12"/>
      <c r="B8244" s="15"/>
      <c r="C8244" s="29"/>
    </row>
    <row r="8245" spans="1:3" x14ac:dyDescent="0.2">
      <c r="A8245" s="12"/>
      <c r="B8245" s="15"/>
      <c r="C8245" s="29"/>
    </row>
    <row r="8246" spans="1:3" x14ac:dyDescent="0.2">
      <c r="A8246" s="12"/>
      <c r="B8246" s="15"/>
      <c r="C8246" s="29"/>
    </row>
    <row r="8247" spans="1:3" x14ac:dyDescent="0.2">
      <c r="A8247" s="12"/>
      <c r="B8247" s="15"/>
      <c r="C8247" s="29"/>
    </row>
    <row r="8248" spans="1:3" x14ac:dyDescent="0.2">
      <c r="A8248" s="12"/>
      <c r="B8248" s="15"/>
      <c r="C8248" s="29"/>
    </row>
    <row r="8249" spans="1:3" x14ac:dyDescent="0.2">
      <c r="A8249" s="12"/>
      <c r="B8249" s="15"/>
      <c r="C8249" s="29"/>
    </row>
    <row r="8250" spans="1:3" x14ac:dyDescent="0.2">
      <c r="A8250" s="12"/>
      <c r="B8250" s="15"/>
      <c r="C8250" s="29"/>
    </row>
    <row r="8251" spans="1:3" x14ac:dyDescent="0.2">
      <c r="A8251" s="12"/>
      <c r="B8251" s="15"/>
      <c r="C8251" s="29"/>
    </row>
    <row r="8252" spans="1:3" x14ac:dyDescent="0.2">
      <c r="A8252" s="12"/>
      <c r="B8252" s="15"/>
      <c r="C8252" s="29"/>
    </row>
    <row r="8253" spans="1:3" x14ac:dyDescent="0.2">
      <c r="A8253" s="12"/>
      <c r="B8253" s="15"/>
      <c r="C8253" s="29"/>
    </row>
    <row r="8254" spans="1:3" x14ac:dyDescent="0.2">
      <c r="A8254" s="12"/>
      <c r="B8254" s="15"/>
      <c r="C8254" s="29"/>
    </row>
    <row r="8255" spans="1:3" x14ac:dyDescent="0.2">
      <c r="A8255" s="12"/>
      <c r="B8255" s="15"/>
      <c r="C8255" s="29"/>
    </row>
    <row r="8256" spans="1:3" x14ac:dyDescent="0.2">
      <c r="A8256" s="12"/>
      <c r="B8256" s="15"/>
      <c r="C8256" s="29"/>
    </row>
    <row r="8257" spans="1:3" x14ac:dyDescent="0.2">
      <c r="A8257" s="12"/>
      <c r="B8257" s="15"/>
      <c r="C8257" s="29"/>
    </row>
    <row r="8258" spans="1:3" x14ac:dyDescent="0.2">
      <c r="A8258" s="12"/>
      <c r="B8258" s="15"/>
      <c r="C8258" s="29"/>
    </row>
    <row r="8259" spans="1:3" x14ac:dyDescent="0.2">
      <c r="A8259" s="12"/>
      <c r="B8259" s="15"/>
      <c r="C8259" s="29"/>
    </row>
    <row r="8260" spans="1:3" x14ac:dyDescent="0.2">
      <c r="A8260" s="12"/>
      <c r="B8260" s="15"/>
      <c r="C8260" s="29"/>
    </row>
    <row r="8261" spans="1:3" x14ac:dyDescent="0.2">
      <c r="A8261" s="12"/>
      <c r="B8261" s="15"/>
      <c r="C8261" s="29"/>
    </row>
    <row r="8262" spans="1:3" x14ac:dyDescent="0.2">
      <c r="A8262" s="12"/>
      <c r="B8262" s="15"/>
      <c r="C8262" s="29"/>
    </row>
    <row r="8263" spans="1:3" x14ac:dyDescent="0.2">
      <c r="A8263" s="12"/>
      <c r="B8263" s="15"/>
      <c r="C8263" s="29"/>
    </row>
    <row r="8264" spans="1:3" x14ac:dyDescent="0.2">
      <c r="A8264" s="12"/>
      <c r="B8264" s="15"/>
      <c r="C8264" s="29"/>
    </row>
    <row r="8265" spans="1:3" x14ac:dyDescent="0.2">
      <c r="A8265" s="12"/>
      <c r="B8265" s="15"/>
      <c r="C8265" s="29"/>
    </row>
    <row r="8266" spans="1:3" x14ac:dyDescent="0.2">
      <c r="A8266" s="12"/>
      <c r="B8266" s="15"/>
      <c r="C8266" s="29"/>
    </row>
    <row r="8267" spans="1:3" x14ac:dyDescent="0.2">
      <c r="A8267" s="12"/>
      <c r="B8267" s="15"/>
      <c r="C8267" s="29"/>
    </row>
    <row r="8268" spans="1:3" x14ac:dyDescent="0.2">
      <c r="A8268" s="12"/>
      <c r="B8268" s="15"/>
      <c r="C8268" s="29"/>
    </row>
    <row r="8269" spans="1:3" x14ac:dyDescent="0.2">
      <c r="A8269" s="12"/>
      <c r="B8269" s="15"/>
      <c r="C8269" s="29"/>
    </row>
    <row r="8270" spans="1:3" x14ac:dyDescent="0.2">
      <c r="A8270" s="12"/>
      <c r="B8270" s="15"/>
      <c r="C8270" s="29"/>
    </row>
    <row r="8271" spans="1:3" x14ac:dyDescent="0.2">
      <c r="A8271" s="12"/>
      <c r="B8271" s="15"/>
      <c r="C8271" s="29"/>
    </row>
    <row r="8272" spans="1:3" x14ac:dyDescent="0.2">
      <c r="A8272" s="12"/>
      <c r="B8272" s="15"/>
      <c r="C8272" s="29"/>
    </row>
    <row r="8273" spans="1:3" x14ac:dyDescent="0.2">
      <c r="A8273" s="12"/>
      <c r="B8273" s="15"/>
      <c r="C8273" s="29"/>
    </row>
    <row r="8274" spans="1:3" x14ac:dyDescent="0.2">
      <c r="A8274" s="12"/>
      <c r="B8274" s="15"/>
      <c r="C8274" s="29"/>
    </row>
    <row r="8275" spans="1:3" x14ac:dyDescent="0.2">
      <c r="A8275" s="12"/>
      <c r="B8275" s="15"/>
      <c r="C8275" s="29"/>
    </row>
    <row r="8276" spans="1:3" x14ac:dyDescent="0.2">
      <c r="A8276" s="12"/>
      <c r="B8276" s="15"/>
      <c r="C8276" s="29"/>
    </row>
    <row r="8277" spans="1:3" x14ac:dyDescent="0.2">
      <c r="A8277" s="12"/>
      <c r="B8277" s="15"/>
      <c r="C8277" s="29"/>
    </row>
    <row r="8278" spans="1:3" x14ac:dyDescent="0.2">
      <c r="A8278" s="12"/>
      <c r="B8278" s="15"/>
      <c r="C8278" s="29"/>
    </row>
    <row r="8279" spans="1:3" x14ac:dyDescent="0.2">
      <c r="A8279" s="12"/>
      <c r="B8279" s="15"/>
      <c r="C8279" s="29"/>
    </row>
    <row r="8280" spans="1:3" x14ac:dyDescent="0.2">
      <c r="A8280" s="12"/>
      <c r="B8280" s="15"/>
      <c r="C8280" s="29"/>
    </row>
    <row r="8281" spans="1:3" x14ac:dyDescent="0.2">
      <c r="A8281" s="12"/>
      <c r="B8281" s="15"/>
      <c r="C8281" s="29"/>
    </row>
    <row r="8282" spans="1:3" x14ac:dyDescent="0.2">
      <c r="A8282" s="12"/>
      <c r="B8282" s="15"/>
      <c r="C8282" s="29"/>
    </row>
    <row r="8283" spans="1:3" x14ac:dyDescent="0.2">
      <c r="A8283" s="12"/>
      <c r="B8283" s="15"/>
      <c r="C8283" s="29"/>
    </row>
    <row r="8284" spans="1:3" x14ac:dyDescent="0.2">
      <c r="A8284" s="12"/>
      <c r="B8284" s="15"/>
      <c r="C8284" s="29"/>
    </row>
    <row r="8285" spans="1:3" x14ac:dyDescent="0.2">
      <c r="A8285" s="12"/>
      <c r="B8285" s="15"/>
      <c r="C8285" s="29"/>
    </row>
    <row r="8286" spans="1:3" x14ac:dyDescent="0.2">
      <c r="A8286" s="12"/>
      <c r="B8286" s="15"/>
      <c r="C8286" s="29"/>
    </row>
    <row r="8287" spans="1:3" x14ac:dyDescent="0.2">
      <c r="A8287" s="12"/>
      <c r="B8287" s="15"/>
      <c r="C8287" s="29"/>
    </row>
    <row r="8288" spans="1:3" x14ac:dyDescent="0.2">
      <c r="A8288" s="12"/>
      <c r="B8288" s="15"/>
      <c r="C8288" s="29"/>
    </row>
    <row r="8289" spans="1:3" x14ac:dyDescent="0.2">
      <c r="A8289" s="12"/>
      <c r="B8289" s="15"/>
      <c r="C8289" s="29"/>
    </row>
    <row r="8290" spans="1:3" x14ac:dyDescent="0.2">
      <c r="A8290" s="12"/>
      <c r="B8290" s="15"/>
      <c r="C8290" s="29"/>
    </row>
    <row r="8291" spans="1:3" x14ac:dyDescent="0.2">
      <c r="A8291" s="12"/>
      <c r="B8291" s="15"/>
      <c r="C8291" s="29"/>
    </row>
    <row r="8292" spans="1:3" x14ac:dyDescent="0.2">
      <c r="A8292" s="12"/>
      <c r="B8292" s="15"/>
      <c r="C8292" s="29"/>
    </row>
    <row r="8293" spans="1:3" x14ac:dyDescent="0.2">
      <c r="A8293" s="12"/>
      <c r="B8293" s="15"/>
      <c r="C8293" s="29"/>
    </row>
    <row r="8294" spans="1:3" x14ac:dyDescent="0.2">
      <c r="A8294" s="12"/>
      <c r="B8294" s="15"/>
      <c r="C8294" s="29"/>
    </row>
    <row r="8295" spans="1:3" x14ac:dyDescent="0.2">
      <c r="A8295" s="12"/>
      <c r="B8295" s="15"/>
      <c r="C8295" s="29"/>
    </row>
    <row r="8296" spans="1:3" x14ac:dyDescent="0.2">
      <c r="A8296" s="12"/>
      <c r="B8296" s="15"/>
      <c r="C8296" s="29"/>
    </row>
    <row r="8297" spans="1:3" x14ac:dyDescent="0.2">
      <c r="A8297" s="12"/>
      <c r="B8297" s="15"/>
      <c r="C8297" s="29"/>
    </row>
    <row r="8298" spans="1:3" x14ac:dyDescent="0.2">
      <c r="A8298" s="12"/>
      <c r="B8298" s="15"/>
      <c r="C8298" s="29"/>
    </row>
    <row r="8299" spans="1:3" x14ac:dyDescent="0.2">
      <c r="A8299" s="12"/>
      <c r="B8299" s="15"/>
      <c r="C8299" s="29"/>
    </row>
    <row r="8300" spans="1:3" x14ac:dyDescent="0.2">
      <c r="A8300" s="12"/>
      <c r="B8300" s="15"/>
      <c r="C8300" s="29"/>
    </row>
    <row r="8301" spans="1:3" x14ac:dyDescent="0.2">
      <c r="A8301" s="12"/>
      <c r="B8301" s="15"/>
      <c r="C8301" s="29"/>
    </row>
    <row r="8302" spans="1:3" x14ac:dyDescent="0.2">
      <c r="A8302" s="12"/>
      <c r="B8302" s="15"/>
      <c r="C8302" s="29"/>
    </row>
    <row r="8303" spans="1:3" x14ac:dyDescent="0.2">
      <c r="A8303" s="12"/>
      <c r="B8303" s="15"/>
      <c r="C8303" s="29"/>
    </row>
    <row r="8304" spans="1:3" x14ac:dyDescent="0.2">
      <c r="A8304" s="12"/>
      <c r="B8304" s="15"/>
      <c r="C8304" s="29"/>
    </row>
    <row r="8305" spans="1:3" x14ac:dyDescent="0.2">
      <c r="A8305" s="12"/>
      <c r="B8305" s="15"/>
      <c r="C8305" s="29"/>
    </row>
    <row r="8306" spans="1:3" x14ac:dyDescent="0.2">
      <c r="A8306" s="12"/>
      <c r="B8306" s="15"/>
      <c r="C8306" s="29"/>
    </row>
    <row r="8307" spans="1:3" x14ac:dyDescent="0.2">
      <c r="A8307" s="12"/>
      <c r="B8307" s="15"/>
      <c r="C8307" s="29"/>
    </row>
    <row r="8308" spans="1:3" x14ac:dyDescent="0.2">
      <c r="A8308" s="12"/>
      <c r="B8308" s="15"/>
      <c r="C8308" s="29"/>
    </row>
    <row r="8309" spans="1:3" x14ac:dyDescent="0.2">
      <c r="A8309" s="12"/>
      <c r="B8309" s="15"/>
      <c r="C8309" s="29"/>
    </row>
    <row r="8310" spans="1:3" x14ac:dyDescent="0.2">
      <c r="A8310" s="12"/>
      <c r="B8310" s="15"/>
      <c r="C8310" s="29"/>
    </row>
    <row r="8311" spans="1:3" x14ac:dyDescent="0.2">
      <c r="A8311" s="12"/>
      <c r="B8311" s="15"/>
      <c r="C8311" s="29"/>
    </row>
    <row r="8312" spans="1:3" x14ac:dyDescent="0.2">
      <c r="A8312" s="12"/>
      <c r="B8312" s="15"/>
      <c r="C8312" s="29"/>
    </row>
    <row r="8313" spans="1:3" x14ac:dyDescent="0.2">
      <c r="A8313" s="12"/>
      <c r="B8313" s="15"/>
      <c r="C8313" s="29"/>
    </row>
    <row r="8314" spans="1:3" x14ac:dyDescent="0.2">
      <c r="A8314" s="12"/>
      <c r="B8314" s="15"/>
      <c r="C8314" s="29"/>
    </row>
    <row r="8315" spans="1:3" x14ac:dyDescent="0.2">
      <c r="A8315" s="12"/>
      <c r="B8315" s="15"/>
      <c r="C8315" s="29"/>
    </row>
    <row r="8316" spans="1:3" x14ac:dyDescent="0.2">
      <c r="A8316" s="12"/>
      <c r="B8316" s="15"/>
      <c r="C8316" s="29"/>
    </row>
    <row r="8317" spans="1:3" x14ac:dyDescent="0.2">
      <c r="A8317" s="12"/>
      <c r="B8317" s="15"/>
      <c r="C8317" s="29"/>
    </row>
    <row r="8318" spans="1:3" x14ac:dyDescent="0.2">
      <c r="A8318" s="12"/>
      <c r="B8318" s="15"/>
      <c r="C8318" s="29"/>
    </row>
    <row r="8319" spans="1:3" x14ac:dyDescent="0.2">
      <c r="A8319" s="12"/>
      <c r="B8319" s="15"/>
      <c r="C8319" s="29"/>
    </row>
    <row r="8320" spans="1:3" x14ac:dyDescent="0.2">
      <c r="A8320" s="12"/>
      <c r="B8320" s="15"/>
      <c r="C8320" s="29"/>
    </row>
    <row r="8321" spans="1:3" x14ac:dyDescent="0.2">
      <c r="A8321" s="12"/>
      <c r="B8321" s="15"/>
      <c r="C8321" s="29"/>
    </row>
    <row r="8322" spans="1:3" x14ac:dyDescent="0.2">
      <c r="A8322" s="12"/>
      <c r="B8322" s="15"/>
      <c r="C8322" s="29"/>
    </row>
    <row r="8323" spans="1:3" x14ac:dyDescent="0.2">
      <c r="A8323" s="12"/>
      <c r="B8323" s="15"/>
      <c r="C8323" s="29"/>
    </row>
    <row r="8324" spans="1:3" x14ac:dyDescent="0.2">
      <c r="A8324" s="12"/>
      <c r="B8324" s="15"/>
      <c r="C8324" s="29"/>
    </row>
    <row r="8325" spans="1:3" x14ac:dyDescent="0.2">
      <c r="A8325" s="12"/>
      <c r="B8325" s="15"/>
      <c r="C8325" s="29"/>
    </row>
    <row r="8326" spans="1:3" x14ac:dyDescent="0.2">
      <c r="A8326" s="12"/>
      <c r="B8326" s="15"/>
      <c r="C8326" s="29"/>
    </row>
    <row r="8327" spans="1:3" x14ac:dyDescent="0.2">
      <c r="A8327" s="12"/>
      <c r="B8327" s="15"/>
      <c r="C8327" s="29"/>
    </row>
    <row r="8328" spans="1:3" x14ac:dyDescent="0.2">
      <c r="A8328" s="12"/>
      <c r="B8328" s="15"/>
      <c r="C8328" s="29"/>
    </row>
    <row r="8329" spans="1:3" x14ac:dyDescent="0.2">
      <c r="A8329" s="12"/>
      <c r="B8329" s="15"/>
      <c r="C8329" s="29"/>
    </row>
    <row r="8330" spans="1:3" x14ac:dyDescent="0.2">
      <c r="A8330" s="12"/>
      <c r="B8330" s="15"/>
      <c r="C8330" s="29"/>
    </row>
    <row r="8331" spans="1:3" x14ac:dyDescent="0.2">
      <c r="A8331" s="12"/>
      <c r="B8331" s="15"/>
      <c r="C8331" s="29"/>
    </row>
    <row r="8332" spans="1:3" x14ac:dyDescent="0.2">
      <c r="A8332" s="12"/>
      <c r="B8332" s="15"/>
      <c r="C8332" s="29"/>
    </row>
    <row r="8333" spans="1:3" x14ac:dyDescent="0.2">
      <c r="A8333" s="12"/>
      <c r="B8333" s="15"/>
      <c r="C8333" s="29"/>
    </row>
    <row r="8334" spans="1:3" x14ac:dyDescent="0.2">
      <c r="A8334" s="12"/>
      <c r="B8334" s="15"/>
      <c r="C8334" s="29"/>
    </row>
    <row r="8335" spans="1:3" x14ac:dyDescent="0.2">
      <c r="A8335" s="12"/>
      <c r="B8335" s="15"/>
      <c r="C8335" s="29"/>
    </row>
    <row r="8336" spans="1:3" x14ac:dyDescent="0.2">
      <c r="A8336" s="12"/>
      <c r="B8336" s="15"/>
      <c r="C8336" s="29"/>
    </row>
    <row r="8337" spans="1:3" x14ac:dyDescent="0.2">
      <c r="A8337" s="12"/>
      <c r="B8337" s="15"/>
      <c r="C8337" s="29"/>
    </row>
    <row r="8338" spans="1:3" x14ac:dyDescent="0.2">
      <c r="A8338" s="12"/>
      <c r="B8338" s="15"/>
      <c r="C8338" s="29"/>
    </row>
    <row r="8339" spans="1:3" x14ac:dyDescent="0.2">
      <c r="A8339" s="12"/>
      <c r="B8339" s="15"/>
      <c r="C8339" s="29"/>
    </row>
    <row r="8340" spans="1:3" x14ac:dyDescent="0.2">
      <c r="A8340" s="12"/>
      <c r="B8340" s="15"/>
      <c r="C8340" s="29"/>
    </row>
    <row r="8341" spans="1:3" x14ac:dyDescent="0.2">
      <c r="A8341" s="12"/>
      <c r="B8341" s="15"/>
      <c r="C8341" s="29"/>
    </row>
    <row r="8342" spans="1:3" x14ac:dyDescent="0.2">
      <c r="A8342" s="12"/>
      <c r="B8342" s="15"/>
      <c r="C8342" s="29"/>
    </row>
    <row r="8343" spans="1:3" x14ac:dyDescent="0.2">
      <c r="A8343" s="12"/>
      <c r="B8343" s="15"/>
      <c r="C8343" s="29"/>
    </row>
    <row r="8344" spans="1:3" x14ac:dyDescent="0.2">
      <c r="A8344" s="12"/>
      <c r="B8344" s="15"/>
      <c r="C8344" s="29"/>
    </row>
    <row r="8345" spans="1:3" x14ac:dyDescent="0.2">
      <c r="A8345" s="12"/>
      <c r="B8345" s="15"/>
      <c r="C8345" s="29"/>
    </row>
    <row r="8346" spans="1:3" x14ac:dyDescent="0.2">
      <c r="A8346" s="12"/>
      <c r="B8346" s="15"/>
      <c r="C8346" s="29"/>
    </row>
    <row r="8347" spans="1:3" x14ac:dyDescent="0.2">
      <c r="A8347" s="12"/>
      <c r="B8347" s="15"/>
      <c r="C8347" s="29"/>
    </row>
    <row r="8348" spans="1:3" x14ac:dyDescent="0.2">
      <c r="A8348" s="12"/>
      <c r="B8348" s="15"/>
      <c r="C8348" s="29"/>
    </row>
    <row r="8349" spans="1:3" x14ac:dyDescent="0.2">
      <c r="A8349" s="12"/>
      <c r="B8349" s="15"/>
      <c r="C8349" s="29"/>
    </row>
    <row r="8350" spans="1:3" x14ac:dyDescent="0.2">
      <c r="A8350" s="12"/>
      <c r="B8350" s="15"/>
      <c r="C8350" s="29"/>
    </row>
    <row r="8351" spans="1:3" x14ac:dyDescent="0.2">
      <c r="A8351" s="12"/>
      <c r="B8351" s="15"/>
      <c r="C8351" s="29"/>
    </row>
    <row r="8352" spans="1:3" x14ac:dyDescent="0.2">
      <c r="A8352" s="12"/>
      <c r="B8352" s="15"/>
      <c r="C8352" s="29"/>
    </row>
    <row r="8353" spans="1:3" x14ac:dyDescent="0.2">
      <c r="A8353" s="12"/>
      <c r="B8353" s="15"/>
      <c r="C8353" s="29"/>
    </row>
    <row r="8354" spans="1:3" x14ac:dyDescent="0.2">
      <c r="A8354" s="12"/>
      <c r="B8354" s="15"/>
      <c r="C8354" s="29"/>
    </row>
    <row r="8355" spans="1:3" x14ac:dyDescent="0.2">
      <c r="A8355" s="12"/>
      <c r="B8355" s="15"/>
      <c r="C8355" s="29"/>
    </row>
    <row r="8356" spans="1:3" x14ac:dyDescent="0.2">
      <c r="A8356" s="12"/>
      <c r="B8356" s="15"/>
      <c r="C8356" s="29"/>
    </row>
    <row r="8357" spans="1:3" x14ac:dyDescent="0.2">
      <c r="A8357" s="12"/>
      <c r="B8357" s="15"/>
      <c r="C8357" s="29"/>
    </row>
    <row r="8358" spans="1:3" x14ac:dyDescent="0.2">
      <c r="A8358" s="12"/>
      <c r="B8358" s="15"/>
      <c r="C8358" s="29"/>
    </row>
    <row r="8359" spans="1:3" x14ac:dyDescent="0.2">
      <c r="A8359" s="12"/>
      <c r="B8359" s="15"/>
      <c r="C8359" s="29"/>
    </row>
    <row r="8360" spans="1:3" x14ac:dyDescent="0.2">
      <c r="A8360" s="12"/>
      <c r="B8360" s="15"/>
      <c r="C8360" s="29"/>
    </row>
    <row r="8361" spans="1:3" x14ac:dyDescent="0.2">
      <c r="A8361" s="12"/>
      <c r="B8361" s="15"/>
      <c r="C8361" s="29"/>
    </row>
    <row r="8362" spans="1:3" x14ac:dyDescent="0.2">
      <c r="A8362" s="12"/>
      <c r="B8362" s="15"/>
      <c r="C8362" s="29"/>
    </row>
    <row r="8363" spans="1:3" x14ac:dyDescent="0.2">
      <c r="A8363" s="12"/>
      <c r="B8363" s="15"/>
      <c r="C8363" s="29"/>
    </row>
    <row r="8364" spans="1:3" x14ac:dyDescent="0.2">
      <c r="A8364" s="12"/>
      <c r="B8364" s="15"/>
      <c r="C8364" s="29"/>
    </row>
    <row r="8365" spans="1:3" x14ac:dyDescent="0.2">
      <c r="A8365" s="12"/>
      <c r="B8365" s="15"/>
      <c r="C8365" s="29"/>
    </row>
    <row r="8366" spans="1:3" x14ac:dyDescent="0.2">
      <c r="A8366" s="12"/>
      <c r="B8366" s="15"/>
      <c r="C8366" s="29"/>
    </row>
    <row r="8367" spans="1:3" x14ac:dyDescent="0.2">
      <c r="A8367" s="12"/>
      <c r="B8367" s="15"/>
      <c r="C8367" s="29"/>
    </row>
    <row r="8368" spans="1:3" x14ac:dyDescent="0.2">
      <c r="A8368" s="12"/>
      <c r="B8368" s="15"/>
      <c r="C8368" s="29"/>
    </row>
    <row r="8369" spans="1:3" x14ac:dyDescent="0.2">
      <c r="A8369" s="12"/>
      <c r="B8369" s="15"/>
      <c r="C8369" s="29"/>
    </row>
    <row r="8370" spans="1:3" x14ac:dyDescent="0.2">
      <c r="A8370" s="12"/>
      <c r="B8370" s="15"/>
      <c r="C8370" s="29"/>
    </row>
    <row r="8371" spans="1:3" x14ac:dyDescent="0.2">
      <c r="A8371" s="12"/>
      <c r="B8371" s="15"/>
      <c r="C8371" s="29"/>
    </row>
    <row r="8372" spans="1:3" x14ac:dyDescent="0.2">
      <c r="A8372" s="12"/>
      <c r="B8372" s="15"/>
      <c r="C8372" s="29"/>
    </row>
    <row r="8373" spans="1:3" x14ac:dyDescent="0.2">
      <c r="A8373" s="12"/>
      <c r="B8373" s="15"/>
      <c r="C8373" s="29"/>
    </row>
    <row r="8374" spans="1:3" x14ac:dyDescent="0.2">
      <c r="A8374" s="12"/>
      <c r="B8374" s="15"/>
      <c r="C8374" s="29"/>
    </row>
    <row r="8375" spans="1:3" x14ac:dyDescent="0.2">
      <c r="A8375" s="12"/>
      <c r="B8375" s="15"/>
      <c r="C8375" s="29"/>
    </row>
    <row r="8376" spans="1:3" x14ac:dyDescent="0.2">
      <c r="A8376" s="12"/>
      <c r="B8376" s="15"/>
      <c r="C8376" s="29"/>
    </row>
    <row r="8377" spans="1:3" x14ac:dyDescent="0.2">
      <c r="A8377" s="12"/>
      <c r="B8377" s="15"/>
      <c r="C8377" s="29"/>
    </row>
    <row r="8378" spans="1:3" x14ac:dyDescent="0.2">
      <c r="A8378" s="12"/>
      <c r="B8378" s="15"/>
      <c r="C8378" s="29"/>
    </row>
    <row r="8379" spans="1:3" x14ac:dyDescent="0.2">
      <c r="A8379" s="12"/>
      <c r="B8379" s="15"/>
      <c r="C8379" s="29"/>
    </row>
    <row r="8380" spans="1:3" x14ac:dyDescent="0.2">
      <c r="A8380" s="12"/>
      <c r="B8380" s="15"/>
      <c r="C8380" s="29"/>
    </row>
    <row r="8381" spans="1:3" x14ac:dyDescent="0.2">
      <c r="A8381" s="12"/>
      <c r="B8381" s="15"/>
      <c r="C8381" s="29"/>
    </row>
    <row r="8382" spans="1:3" x14ac:dyDescent="0.2">
      <c r="A8382" s="12"/>
      <c r="B8382" s="15"/>
      <c r="C8382" s="29"/>
    </row>
    <row r="8383" spans="1:3" x14ac:dyDescent="0.2">
      <c r="A8383" s="12"/>
      <c r="B8383" s="15"/>
      <c r="C8383" s="29"/>
    </row>
    <row r="8384" spans="1:3" x14ac:dyDescent="0.2">
      <c r="A8384" s="12"/>
      <c r="B8384" s="15"/>
      <c r="C8384" s="29"/>
    </row>
    <row r="8385" spans="1:3" x14ac:dyDescent="0.2">
      <c r="A8385" s="12"/>
      <c r="B8385" s="15"/>
      <c r="C8385" s="29"/>
    </row>
    <row r="8386" spans="1:3" x14ac:dyDescent="0.2">
      <c r="A8386" s="12"/>
      <c r="B8386" s="15"/>
      <c r="C8386" s="29"/>
    </row>
    <row r="8387" spans="1:3" x14ac:dyDescent="0.2">
      <c r="A8387" s="12"/>
      <c r="B8387" s="15"/>
      <c r="C8387" s="29"/>
    </row>
    <row r="8388" spans="1:3" x14ac:dyDescent="0.2">
      <c r="A8388" s="12"/>
      <c r="B8388" s="15"/>
      <c r="C8388" s="29"/>
    </row>
    <row r="8389" spans="1:3" x14ac:dyDescent="0.2">
      <c r="A8389" s="12"/>
      <c r="B8389" s="15"/>
      <c r="C8389" s="29"/>
    </row>
    <row r="8390" spans="1:3" x14ac:dyDescent="0.2">
      <c r="A8390" s="12"/>
      <c r="B8390" s="15"/>
      <c r="C8390" s="29"/>
    </row>
    <row r="8391" spans="1:3" x14ac:dyDescent="0.2">
      <c r="A8391" s="12"/>
      <c r="B8391" s="15"/>
      <c r="C8391" s="29"/>
    </row>
    <row r="8392" spans="1:3" x14ac:dyDescent="0.2">
      <c r="A8392" s="12"/>
      <c r="B8392" s="15"/>
      <c r="C8392" s="29"/>
    </row>
    <row r="8393" spans="1:3" x14ac:dyDescent="0.2">
      <c r="A8393" s="12"/>
      <c r="B8393" s="15"/>
      <c r="C8393" s="29"/>
    </row>
    <row r="8394" spans="1:3" x14ac:dyDescent="0.2">
      <c r="A8394" s="12"/>
      <c r="B8394" s="15"/>
      <c r="C8394" s="29"/>
    </row>
    <row r="8395" spans="1:3" x14ac:dyDescent="0.2">
      <c r="A8395" s="12"/>
      <c r="B8395" s="15"/>
      <c r="C8395" s="29"/>
    </row>
    <row r="8396" spans="1:3" x14ac:dyDescent="0.2">
      <c r="A8396" s="12"/>
      <c r="B8396" s="15"/>
      <c r="C8396" s="29"/>
    </row>
    <row r="8397" spans="1:3" x14ac:dyDescent="0.2">
      <c r="A8397" s="12"/>
      <c r="B8397" s="15"/>
      <c r="C8397" s="29"/>
    </row>
    <row r="8398" spans="1:3" x14ac:dyDescent="0.2">
      <c r="A8398" s="12"/>
      <c r="B8398" s="15"/>
      <c r="C8398" s="29"/>
    </row>
    <row r="8399" spans="1:3" x14ac:dyDescent="0.2">
      <c r="A8399" s="12"/>
      <c r="B8399" s="15"/>
      <c r="C8399" s="29"/>
    </row>
    <row r="8400" spans="1:3" x14ac:dyDescent="0.2">
      <c r="A8400" s="12"/>
      <c r="B8400" s="15"/>
      <c r="C8400" s="29"/>
    </row>
    <row r="8401" spans="1:3" x14ac:dyDescent="0.2">
      <c r="A8401" s="12"/>
      <c r="B8401" s="15"/>
      <c r="C8401" s="29"/>
    </row>
    <row r="8402" spans="1:3" x14ac:dyDescent="0.2">
      <c r="A8402" s="12"/>
      <c r="B8402" s="15"/>
      <c r="C8402" s="29"/>
    </row>
    <row r="8403" spans="1:3" x14ac:dyDescent="0.2">
      <c r="A8403" s="12"/>
      <c r="B8403" s="15"/>
      <c r="C8403" s="29"/>
    </row>
    <row r="8404" spans="1:3" x14ac:dyDescent="0.2">
      <c r="A8404" s="12"/>
      <c r="B8404" s="15"/>
      <c r="C8404" s="29"/>
    </row>
    <row r="8405" spans="1:3" x14ac:dyDescent="0.2">
      <c r="A8405" s="12"/>
      <c r="B8405" s="15"/>
      <c r="C8405" s="29"/>
    </row>
    <row r="8406" spans="1:3" x14ac:dyDescent="0.2">
      <c r="A8406" s="12"/>
      <c r="B8406" s="15"/>
      <c r="C8406" s="29"/>
    </row>
    <row r="8407" spans="1:3" x14ac:dyDescent="0.2">
      <c r="A8407" s="12"/>
      <c r="B8407" s="15"/>
      <c r="C8407" s="29"/>
    </row>
    <row r="8408" spans="1:3" x14ac:dyDescent="0.2">
      <c r="A8408" s="12"/>
      <c r="B8408" s="15"/>
      <c r="C8408" s="29"/>
    </row>
    <row r="8409" spans="1:3" x14ac:dyDescent="0.2">
      <c r="A8409" s="12"/>
      <c r="B8409" s="15"/>
      <c r="C8409" s="29"/>
    </row>
    <row r="8410" spans="1:3" x14ac:dyDescent="0.2">
      <c r="A8410" s="12"/>
      <c r="B8410" s="15"/>
      <c r="C8410" s="29"/>
    </row>
    <row r="8411" spans="1:3" x14ac:dyDescent="0.2">
      <c r="A8411" s="12"/>
      <c r="B8411" s="15"/>
      <c r="C8411" s="29"/>
    </row>
    <row r="8412" spans="1:3" x14ac:dyDescent="0.2">
      <c r="A8412" s="12"/>
      <c r="B8412" s="15"/>
      <c r="C8412" s="29"/>
    </row>
    <row r="8413" spans="1:3" x14ac:dyDescent="0.2">
      <c r="A8413" s="12"/>
      <c r="B8413" s="15"/>
      <c r="C8413" s="29"/>
    </row>
    <row r="8414" spans="1:3" x14ac:dyDescent="0.2">
      <c r="A8414" s="12"/>
      <c r="B8414" s="15"/>
      <c r="C8414" s="29"/>
    </row>
    <row r="8415" spans="1:3" x14ac:dyDescent="0.2">
      <c r="A8415" s="12"/>
      <c r="B8415" s="15"/>
      <c r="C8415" s="29"/>
    </row>
    <row r="8416" spans="1:3" x14ac:dyDescent="0.2">
      <c r="A8416" s="12"/>
      <c r="B8416" s="15"/>
      <c r="C8416" s="29"/>
    </row>
    <row r="8417" spans="1:3" x14ac:dyDescent="0.2">
      <c r="A8417" s="12"/>
      <c r="B8417" s="15"/>
      <c r="C8417" s="29"/>
    </row>
    <row r="8418" spans="1:3" x14ac:dyDescent="0.2">
      <c r="A8418" s="12"/>
      <c r="B8418" s="15"/>
      <c r="C8418" s="29"/>
    </row>
    <row r="8419" spans="1:3" x14ac:dyDescent="0.2">
      <c r="A8419" s="12"/>
      <c r="B8419" s="15"/>
      <c r="C8419" s="29"/>
    </row>
    <row r="8420" spans="1:3" x14ac:dyDescent="0.2">
      <c r="A8420" s="12"/>
      <c r="B8420" s="15"/>
      <c r="C8420" s="29"/>
    </row>
    <row r="8421" spans="1:3" x14ac:dyDescent="0.2">
      <c r="A8421" s="12"/>
      <c r="B8421" s="15"/>
      <c r="C8421" s="29"/>
    </row>
    <row r="8422" spans="1:3" x14ac:dyDescent="0.2">
      <c r="A8422" s="12"/>
      <c r="B8422" s="15"/>
      <c r="C8422" s="29"/>
    </row>
    <row r="8423" spans="1:3" x14ac:dyDescent="0.2">
      <c r="A8423" s="12"/>
      <c r="B8423" s="15"/>
      <c r="C8423" s="29"/>
    </row>
    <row r="8424" spans="1:3" x14ac:dyDescent="0.2">
      <c r="A8424" s="12"/>
      <c r="B8424" s="15"/>
      <c r="C8424" s="29"/>
    </row>
    <row r="8425" spans="1:3" x14ac:dyDescent="0.2">
      <c r="A8425" s="12"/>
      <c r="B8425" s="15"/>
      <c r="C8425" s="29"/>
    </row>
    <row r="8426" spans="1:3" x14ac:dyDescent="0.2">
      <c r="A8426" s="12"/>
      <c r="B8426" s="15"/>
      <c r="C8426" s="29"/>
    </row>
    <row r="8427" spans="1:3" x14ac:dyDescent="0.2">
      <c r="A8427" s="12"/>
      <c r="B8427" s="15"/>
      <c r="C8427" s="29"/>
    </row>
    <row r="8428" spans="1:3" x14ac:dyDescent="0.2">
      <c r="A8428" s="12"/>
      <c r="B8428" s="15"/>
      <c r="C8428" s="29"/>
    </row>
    <row r="8429" spans="1:3" x14ac:dyDescent="0.2">
      <c r="A8429" s="12"/>
      <c r="B8429" s="15"/>
      <c r="C8429" s="29"/>
    </row>
    <row r="8430" spans="1:3" x14ac:dyDescent="0.2">
      <c r="A8430" s="12"/>
      <c r="B8430" s="15"/>
      <c r="C8430" s="29"/>
    </row>
    <row r="8431" spans="1:3" x14ac:dyDescent="0.2">
      <c r="A8431" s="12"/>
      <c r="B8431" s="15"/>
      <c r="C8431" s="29"/>
    </row>
    <row r="8432" spans="1:3" x14ac:dyDescent="0.2">
      <c r="A8432" s="12"/>
      <c r="B8432" s="15"/>
      <c r="C8432" s="29"/>
    </row>
    <row r="8433" spans="1:3" x14ac:dyDescent="0.2">
      <c r="A8433" s="12"/>
      <c r="B8433" s="15"/>
      <c r="C8433" s="29"/>
    </row>
    <row r="8434" spans="1:3" x14ac:dyDescent="0.2">
      <c r="A8434" s="12"/>
      <c r="B8434" s="15"/>
      <c r="C8434" s="29"/>
    </row>
    <row r="8435" spans="1:3" x14ac:dyDescent="0.2">
      <c r="A8435" s="12"/>
      <c r="B8435" s="15"/>
      <c r="C8435" s="29"/>
    </row>
    <row r="8436" spans="1:3" x14ac:dyDescent="0.2">
      <c r="A8436" s="12"/>
      <c r="B8436" s="15"/>
      <c r="C8436" s="29"/>
    </row>
    <row r="8437" spans="1:3" x14ac:dyDescent="0.2">
      <c r="A8437" s="12"/>
      <c r="B8437" s="15"/>
      <c r="C8437" s="29"/>
    </row>
    <row r="8438" spans="1:3" x14ac:dyDescent="0.2">
      <c r="A8438" s="12"/>
      <c r="B8438" s="15"/>
      <c r="C8438" s="29"/>
    </row>
    <row r="8439" spans="1:3" x14ac:dyDescent="0.2">
      <c r="A8439" s="12"/>
      <c r="B8439" s="15"/>
      <c r="C8439" s="29"/>
    </row>
    <row r="8440" spans="1:3" x14ac:dyDescent="0.2">
      <c r="A8440" s="12"/>
      <c r="B8440" s="15"/>
      <c r="C8440" s="29"/>
    </row>
    <row r="8441" spans="1:3" x14ac:dyDescent="0.2">
      <c r="A8441" s="12"/>
      <c r="B8441" s="15"/>
      <c r="C8441" s="29"/>
    </row>
    <row r="8442" spans="1:3" x14ac:dyDescent="0.2">
      <c r="A8442" s="12"/>
      <c r="B8442" s="15"/>
      <c r="C8442" s="29"/>
    </row>
    <row r="8443" spans="1:3" x14ac:dyDescent="0.2">
      <c r="A8443" s="12"/>
      <c r="B8443" s="15"/>
      <c r="C8443" s="29"/>
    </row>
    <row r="8444" spans="1:3" x14ac:dyDescent="0.2">
      <c r="A8444" s="12"/>
      <c r="B8444" s="15"/>
      <c r="C8444" s="29"/>
    </row>
    <row r="8445" spans="1:3" x14ac:dyDescent="0.2">
      <c r="A8445" s="12"/>
      <c r="B8445" s="15"/>
      <c r="C8445" s="29"/>
    </row>
    <row r="8446" spans="1:3" x14ac:dyDescent="0.2">
      <c r="A8446" s="12"/>
      <c r="B8446" s="15"/>
      <c r="C8446" s="29"/>
    </row>
    <row r="8447" spans="1:3" x14ac:dyDescent="0.2">
      <c r="A8447" s="12"/>
      <c r="B8447" s="15"/>
      <c r="C8447" s="29"/>
    </row>
    <row r="8448" spans="1:3" x14ac:dyDescent="0.2">
      <c r="A8448" s="12"/>
      <c r="B8448" s="15"/>
      <c r="C8448" s="29"/>
    </row>
    <row r="8449" spans="1:3" x14ac:dyDescent="0.2">
      <c r="A8449" s="12"/>
      <c r="B8449" s="15"/>
      <c r="C8449" s="29"/>
    </row>
    <row r="8450" spans="1:3" x14ac:dyDescent="0.2">
      <c r="A8450" s="12"/>
      <c r="B8450" s="15"/>
      <c r="C8450" s="29"/>
    </row>
    <row r="8451" spans="1:3" x14ac:dyDescent="0.2">
      <c r="A8451" s="12"/>
      <c r="B8451" s="15"/>
      <c r="C8451" s="29"/>
    </row>
    <row r="8452" spans="1:3" x14ac:dyDescent="0.2">
      <c r="A8452" s="12"/>
      <c r="B8452" s="15"/>
      <c r="C8452" s="29"/>
    </row>
    <row r="8453" spans="1:3" x14ac:dyDescent="0.2">
      <c r="A8453" s="12"/>
      <c r="B8453" s="15"/>
      <c r="C8453" s="29"/>
    </row>
    <row r="8454" spans="1:3" x14ac:dyDescent="0.2">
      <c r="A8454" s="12"/>
      <c r="B8454" s="15"/>
      <c r="C8454" s="29"/>
    </row>
    <row r="8455" spans="1:3" x14ac:dyDescent="0.2">
      <c r="A8455" s="12"/>
      <c r="B8455" s="15"/>
      <c r="C8455" s="29"/>
    </row>
    <row r="8456" spans="1:3" x14ac:dyDescent="0.2">
      <c r="A8456" s="12"/>
      <c r="B8456" s="15"/>
      <c r="C8456" s="29"/>
    </row>
    <row r="8457" spans="1:3" x14ac:dyDescent="0.2">
      <c r="A8457" s="12"/>
      <c r="B8457" s="15"/>
      <c r="C8457" s="29"/>
    </row>
    <row r="8458" spans="1:3" x14ac:dyDescent="0.2">
      <c r="A8458" s="12"/>
      <c r="B8458" s="15"/>
      <c r="C8458" s="29"/>
    </row>
    <row r="8459" spans="1:3" x14ac:dyDescent="0.2">
      <c r="A8459" s="12"/>
      <c r="B8459" s="15"/>
      <c r="C8459" s="29"/>
    </row>
    <row r="8460" spans="1:3" x14ac:dyDescent="0.2">
      <c r="A8460" s="12"/>
      <c r="B8460" s="15"/>
      <c r="C8460" s="29"/>
    </row>
    <row r="8461" spans="1:3" x14ac:dyDescent="0.2">
      <c r="A8461" s="12"/>
      <c r="B8461" s="15"/>
      <c r="C8461" s="29"/>
    </row>
    <row r="8462" spans="1:3" x14ac:dyDescent="0.2">
      <c r="A8462" s="12"/>
      <c r="B8462" s="15"/>
      <c r="C8462" s="29"/>
    </row>
    <row r="8463" spans="1:3" x14ac:dyDescent="0.2">
      <c r="A8463" s="12"/>
      <c r="B8463" s="15"/>
      <c r="C8463" s="29"/>
    </row>
    <row r="8464" spans="1:3" x14ac:dyDescent="0.2">
      <c r="A8464" s="12"/>
      <c r="B8464" s="15"/>
      <c r="C8464" s="29"/>
    </row>
    <row r="8465" spans="1:3" x14ac:dyDescent="0.2">
      <c r="A8465" s="12"/>
      <c r="B8465" s="15"/>
      <c r="C8465" s="29"/>
    </row>
    <row r="8466" spans="1:3" x14ac:dyDescent="0.2">
      <c r="A8466" s="12"/>
      <c r="B8466" s="15"/>
      <c r="C8466" s="29"/>
    </row>
    <row r="8467" spans="1:3" x14ac:dyDescent="0.2">
      <c r="A8467" s="12"/>
      <c r="B8467" s="15"/>
      <c r="C8467" s="29"/>
    </row>
    <row r="8468" spans="1:3" x14ac:dyDescent="0.2">
      <c r="A8468" s="12"/>
      <c r="B8468" s="15"/>
      <c r="C8468" s="29"/>
    </row>
    <row r="8469" spans="1:3" x14ac:dyDescent="0.2">
      <c r="A8469" s="12"/>
      <c r="B8469" s="15"/>
      <c r="C8469" s="29"/>
    </row>
    <row r="8470" spans="1:3" x14ac:dyDescent="0.2">
      <c r="A8470" s="12"/>
      <c r="B8470" s="15"/>
      <c r="C8470" s="29"/>
    </row>
    <row r="8471" spans="1:3" x14ac:dyDescent="0.2">
      <c r="A8471" s="12"/>
      <c r="B8471" s="15"/>
      <c r="C8471" s="29"/>
    </row>
    <row r="8472" spans="1:3" x14ac:dyDescent="0.2">
      <c r="A8472" s="12"/>
      <c r="B8472" s="15"/>
      <c r="C8472" s="29"/>
    </row>
    <row r="8473" spans="1:3" x14ac:dyDescent="0.2">
      <c r="A8473" s="12"/>
      <c r="B8473" s="15"/>
      <c r="C8473" s="29"/>
    </row>
    <row r="8474" spans="1:3" x14ac:dyDescent="0.2">
      <c r="A8474" s="12"/>
      <c r="B8474" s="15"/>
      <c r="C8474" s="29"/>
    </row>
    <row r="8475" spans="1:3" x14ac:dyDescent="0.2">
      <c r="A8475" s="12"/>
      <c r="B8475" s="15"/>
      <c r="C8475" s="29"/>
    </row>
    <row r="8476" spans="1:3" x14ac:dyDescent="0.2">
      <c r="A8476" s="12"/>
      <c r="B8476" s="15"/>
      <c r="C8476" s="29"/>
    </row>
    <row r="8477" spans="1:3" x14ac:dyDescent="0.2">
      <c r="A8477" s="12"/>
      <c r="B8477" s="15"/>
      <c r="C8477" s="29"/>
    </row>
    <row r="8478" spans="1:3" x14ac:dyDescent="0.2">
      <c r="A8478" s="12"/>
      <c r="B8478" s="15"/>
      <c r="C8478" s="29"/>
    </row>
    <row r="8479" spans="1:3" x14ac:dyDescent="0.2">
      <c r="A8479" s="12"/>
      <c r="B8479" s="15"/>
      <c r="C8479" s="29"/>
    </row>
    <row r="8480" spans="1:3" x14ac:dyDescent="0.2">
      <c r="A8480" s="12"/>
      <c r="B8480" s="15"/>
      <c r="C8480" s="29"/>
    </row>
    <row r="8481" spans="1:3" x14ac:dyDescent="0.2">
      <c r="A8481" s="12"/>
      <c r="B8481" s="15"/>
      <c r="C8481" s="29"/>
    </row>
    <row r="8482" spans="1:3" x14ac:dyDescent="0.2">
      <c r="A8482" s="12"/>
      <c r="B8482" s="15"/>
      <c r="C8482" s="29"/>
    </row>
    <row r="8483" spans="1:3" x14ac:dyDescent="0.2">
      <c r="A8483" s="12"/>
      <c r="B8483" s="15"/>
      <c r="C8483" s="29"/>
    </row>
    <row r="8484" spans="1:3" x14ac:dyDescent="0.2">
      <c r="A8484" s="12"/>
      <c r="B8484" s="15"/>
      <c r="C8484" s="29"/>
    </row>
    <row r="8485" spans="1:3" x14ac:dyDescent="0.2">
      <c r="A8485" s="12"/>
      <c r="B8485" s="15"/>
      <c r="C8485" s="29"/>
    </row>
    <row r="8486" spans="1:3" x14ac:dyDescent="0.2">
      <c r="A8486" s="12"/>
      <c r="B8486" s="15"/>
      <c r="C8486" s="29"/>
    </row>
    <row r="8487" spans="1:3" x14ac:dyDescent="0.2">
      <c r="A8487" s="12"/>
      <c r="B8487" s="15"/>
      <c r="C8487" s="29"/>
    </row>
    <row r="8488" spans="1:3" x14ac:dyDescent="0.2">
      <c r="A8488" s="12"/>
      <c r="B8488" s="15"/>
      <c r="C8488" s="29"/>
    </row>
    <row r="8489" spans="1:3" x14ac:dyDescent="0.2">
      <c r="A8489" s="12"/>
      <c r="B8489" s="15"/>
      <c r="C8489" s="29"/>
    </row>
    <row r="8490" spans="1:3" x14ac:dyDescent="0.2">
      <c r="A8490" s="12"/>
      <c r="B8490" s="15"/>
      <c r="C8490" s="29"/>
    </row>
    <row r="8491" spans="1:3" x14ac:dyDescent="0.2">
      <c r="A8491" s="12"/>
      <c r="B8491" s="15"/>
      <c r="C8491" s="29"/>
    </row>
    <row r="8492" spans="1:3" x14ac:dyDescent="0.2">
      <c r="A8492" s="12"/>
      <c r="B8492" s="15"/>
      <c r="C8492" s="29"/>
    </row>
    <row r="8493" spans="1:3" x14ac:dyDescent="0.2">
      <c r="A8493" s="12"/>
      <c r="B8493" s="15"/>
      <c r="C8493" s="29"/>
    </row>
    <row r="8494" spans="1:3" x14ac:dyDescent="0.2">
      <c r="A8494" s="12"/>
      <c r="B8494" s="15"/>
      <c r="C8494" s="29"/>
    </row>
    <row r="8495" spans="1:3" x14ac:dyDescent="0.2">
      <c r="A8495" s="12"/>
      <c r="B8495" s="15"/>
      <c r="C8495" s="29"/>
    </row>
    <row r="8496" spans="1:3" x14ac:dyDescent="0.2">
      <c r="A8496" s="12"/>
      <c r="B8496" s="15"/>
      <c r="C8496" s="29"/>
    </row>
    <row r="8497" spans="1:3" x14ac:dyDescent="0.2">
      <c r="A8497" s="12"/>
      <c r="B8497" s="15"/>
      <c r="C8497" s="29"/>
    </row>
    <row r="8498" spans="1:3" x14ac:dyDescent="0.2">
      <c r="A8498" s="12"/>
      <c r="B8498" s="15"/>
      <c r="C8498" s="29"/>
    </row>
    <row r="8499" spans="1:3" x14ac:dyDescent="0.2">
      <c r="A8499" s="12"/>
      <c r="B8499" s="15"/>
      <c r="C8499" s="29"/>
    </row>
    <row r="8500" spans="1:3" x14ac:dyDescent="0.2">
      <c r="A8500" s="12"/>
      <c r="B8500" s="15"/>
      <c r="C8500" s="29"/>
    </row>
    <row r="8501" spans="1:3" x14ac:dyDescent="0.2">
      <c r="A8501" s="12"/>
      <c r="B8501" s="15"/>
      <c r="C8501" s="29"/>
    </row>
    <row r="8502" spans="1:3" x14ac:dyDescent="0.2">
      <c r="A8502" s="12"/>
      <c r="B8502" s="15"/>
      <c r="C8502" s="29"/>
    </row>
    <row r="8503" spans="1:3" x14ac:dyDescent="0.2">
      <c r="A8503" s="12"/>
      <c r="B8503" s="15"/>
      <c r="C8503" s="29"/>
    </row>
    <row r="8504" spans="1:3" x14ac:dyDescent="0.2">
      <c r="A8504" s="12"/>
      <c r="B8504" s="15"/>
      <c r="C8504" s="29"/>
    </row>
    <row r="8505" spans="1:3" x14ac:dyDescent="0.2">
      <c r="A8505" s="12"/>
      <c r="B8505" s="15"/>
      <c r="C8505" s="29"/>
    </row>
    <row r="8506" spans="1:3" x14ac:dyDescent="0.2">
      <c r="A8506" s="12"/>
      <c r="B8506" s="15"/>
      <c r="C8506" s="29"/>
    </row>
    <row r="8507" spans="1:3" x14ac:dyDescent="0.2">
      <c r="A8507" s="12"/>
      <c r="B8507" s="15"/>
      <c r="C8507" s="29"/>
    </row>
    <row r="8508" spans="1:3" x14ac:dyDescent="0.2">
      <c r="A8508" s="12"/>
      <c r="B8508" s="15"/>
      <c r="C8508" s="29"/>
    </row>
    <row r="8509" spans="1:3" x14ac:dyDescent="0.2">
      <c r="A8509" s="12"/>
      <c r="B8509" s="15"/>
      <c r="C8509" s="29"/>
    </row>
    <row r="8510" spans="1:3" x14ac:dyDescent="0.2">
      <c r="A8510" s="12"/>
      <c r="B8510" s="15"/>
      <c r="C8510" s="29"/>
    </row>
    <row r="8511" spans="1:3" x14ac:dyDescent="0.2">
      <c r="A8511" s="12"/>
      <c r="B8511" s="15"/>
      <c r="C8511" s="29"/>
    </row>
    <row r="8512" spans="1:3" x14ac:dyDescent="0.2">
      <c r="A8512" s="12"/>
      <c r="B8512" s="15"/>
      <c r="C8512" s="29"/>
    </row>
    <row r="8513" spans="1:3" x14ac:dyDescent="0.2">
      <c r="A8513" s="12"/>
      <c r="B8513" s="15"/>
      <c r="C8513" s="29"/>
    </row>
    <row r="8514" spans="1:3" x14ac:dyDescent="0.2">
      <c r="A8514" s="12"/>
      <c r="B8514" s="15"/>
      <c r="C8514" s="29"/>
    </row>
    <row r="8515" spans="1:3" x14ac:dyDescent="0.2">
      <c r="A8515" s="12"/>
      <c r="B8515" s="15"/>
      <c r="C8515" s="29"/>
    </row>
    <row r="8516" spans="1:3" x14ac:dyDescent="0.2">
      <c r="A8516" s="12"/>
      <c r="B8516" s="15"/>
      <c r="C8516" s="29"/>
    </row>
    <row r="8517" spans="1:3" x14ac:dyDescent="0.2">
      <c r="A8517" s="12"/>
      <c r="B8517" s="15"/>
      <c r="C8517" s="29"/>
    </row>
    <row r="8518" spans="1:3" x14ac:dyDescent="0.2">
      <c r="A8518" s="12"/>
      <c r="B8518" s="15"/>
      <c r="C8518" s="29"/>
    </row>
    <row r="8519" spans="1:3" x14ac:dyDescent="0.2">
      <c r="A8519" s="12"/>
      <c r="B8519" s="15"/>
      <c r="C8519" s="29"/>
    </row>
    <row r="8520" spans="1:3" x14ac:dyDescent="0.2">
      <c r="A8520" s="12"/>
      <c r="B8520" s="15"/>
      <c r="C8520" s="29"/>
    </row>
    <row r="8521" spans="1:3" x14ac:dyDescent="0.2">
      <c r="A8521" s="12"/>
      <c r="B8521" s="15"/>
      <c r="C8521" s="29"/>
    </row>
    <row r="8522" spans="1:3" x14ac:dyDescent="0.2">
      <c r="A8522" s="12"/>
      <c r="B8522" s="15"/>
      <c r="C8522" s="29"/>
    </row>
    <row r="8523" spans="1:3" x14ac:dyDescent="0.2">
      <c r="A8523" s="12"/>
      <c r="B8523" s="15"/>
      <c r="C8523" s="29"/>
    </row>
    <row r="8524" spans="1:3" x14ac:dyDescent="0.2">
      <c r="A8524" s="12"/>
      <c r="B8524" s="15"/>
      <c r="C8524" s="29"/>
    </row>
    <row r="8525" spans="1:3" x14ac:dyDescent="0.2">
      <c r="A8525" s="12"/>
      <c r="B8525" s="15"/>
      <c r="C8525" s="29"/>
    </row>
    <row r="8526" spans="1:3" x14ac:dyDescent="0.2">
      <c r="A8526" s="12"/>
      <c r="B8526" s="15"/>
      <c r="C8526" s="29"/>
    </row>
    <row r="8527" spans="1:3" x14ac:dyDescent="0.2">
      <c r="A8527" s="12"/>
      <c r="B8527" s="15"/>
      <c r="C8527" s="29"/>
    </row>
    <row r="8528" spans="1:3" x14ac:dyDescent="0.2">
      <c r="A8528" s="12"/>
      <c r="B8528" s="15"/>
      <c r="C8528" s="29"/>
    </row>
    <row r="8529" spans="1:3" x14ac:dyDescent="0.2">
      <c r="A8529" s="12"/>
      <c r="B8529" s="15"/>
      <c r="C8529" s="29"/>
    </row>
    <row r="8530" spans="1:3" x14ac:dyDescent="0.2">
      <c r="A8530" s="12"/>
      <c r="B8530" s="15"/>
      <c r="C8530" s="29"/>
    </row>
    <row r="8531" spans="1:3" x14ac:dyDescent="0.2">
      <c r="A8531" s="12"/>
      <c r="B8531" s="15"/>
      <c r="C8531" s="29"/>
    </row>
    <row r="8532" spans="1:3" x14ac:dyDescent="0.2">
      <c r="A8532" s="12"/>
      <c r="B8532" s="15"/>
      <c r="C8532" s="29"/>
    </row>
    <row r="8533" spans="1:3" x14ac:dyDescent="0.2">
      <c r="A8533" s="12"/>
      <c r="B8533" s="15"/>
      <c r="C8533" s="29"/>
    </row>
    <row r="8534" spans="1:3" x14ac:dyDescent="0.2">
      <c r="A8534" s="12"/>
      <c r="B8534" s="15"/>
      <c r="C8534" s="29"/>
    </row>
    <row r="8535" spans="1:3" x14ac:dyDescent="0.2">
      <c r="A8535" s="12"/>
      <c r="B8535" s="15"/>
      <c r="C8535" s="29"/>
    </row>
    <row r="8536" spans="1:3" x14ac:dyDescent="0.2">
      <c r="A8536" s="12"/>
      <c r="B8536" s="15"/>
      <c r="C8536" s="29"/>
    </row>
    <row r="8537" spans="1:3" x14ac:dyDescent="0.2">
      <c r="A8537" s="12"/>
      <c r="B8537" s="15"/>
      <c r="C8537" s="29"/>
    </row>
    <row r="8538" spans="1:3" x14ac:dyDescent="0.2">
      <c r="A8538" s="12"/>
      <c r="B8538" s="15"/>
      <c r="C8538" s="29"/>
    </row>
    <row r="8539" spans="1:3" x14ac:dyDescent="0.2">
      <c r="A8539" s="12"/>
      <c r="B8539" s="15"/>
      <c r="C8539" s="29"/>
    </row>
    <row r="8540" spans="1:3" x14ac:dyDescent="0.2">
      <c r="A8540" s="12"/>
      <c r="B8540" s="15"/>
      <c r="C8540" s="29"/>
    </row>
    <row r="8541" spans="1:3" x14ac:dyDescent="0.2">
      <c r="A8541" s="12"/>
      <c r="B8541" s="15"/>
      <c r="C8541" s="29"/>
    </row>
    <row r="8542" spans="1:3" x14ac:dyDescent="0.2">
      <c r="A8542" s="12"/>
      <c r="B8542" s="15"/>
      <c r="C8542" s="29"/>
    </row>
    <row r="8543" spans="1:3" x14ac:dyDescent="0.2">
      <c r="A8543" s="12"/>
      <c r="B8543" s="15"/>
      <c r="C8543" s="29"/>
    </row>
    <row r="8544" spans="1:3" x14ac:dyDescent="0.2">
      <c r="A8544" s="12"/>
      <c r="B8544" s="15"/>
      <c r="C8544" s="29"/>
    </row>
    <row r="8545" spans="1:3" x14ac:dyDescent="0.2">
      <c r="A8545" s="12"/>
      <c r="B8545" s="15"/>
      <c r="C8545" s="29"/>
    </row>
    <row r="8546" spans="1:3" x14ac:dyDescent="0.2">
      <c r="A8546" s="12"/>
      <c r="B8546" s="15"/>
      <c r="C8546" s="29"/>
    </row>
    <row r="8547" spans="1:3" x14ac:dyDescent="0.2">
      <c r="A8547" s="12"/>
      <c r="B8547" s="15"/>
      <c r="C8547" s="29"/>
    </row>
    <row r="8548" spans="1:3" x14ac:dyDescent="0.2">
      <c r="A8548" s="12"/>
      <c r="B8548" s="15"/>
      <c r="C8548" s="29"/>
    </row>
    <row r="8549" spans="1:3" x14ac:dyDescent="0.2">
      <c r="A8549" s="12"/>
      <c r="B8549" s="15"/>
      <c r="C8549" s="29"/>
    </row>
    <row r="8550" spans="1:3" x14ac:dyDescent="0.2">
      <c r="A8550" s="12"/>
      <c r="B8550" s="15"/>
      <c r="C8550" s="29"/>
    </row>
    <row r="8551" spans="1:3" x14ac:dyDescent="0.2">
      <c r="A8551" s="12"/>
      <c r="B8551" s="15"/>
      <c r="C8551" s="29"/>
    </row>
    <row r="8552" spans="1:3" x14ac:dyDescent="0.2">
      <c r="A8552" s="12"/>
      <c r="B8552" s="15"/>
      <c r="C8552" s="29"/>
    </row>
    <row r="8553" spans="1:3" x14ac:dyDescent="0.2">
      <c r="A8553" s="12"/>
      <c r="B8553" s="15"/>
      <c r="C8553" s="29"/>
    </row>
    <row r="8554" spans="1:3" x14ac:dyDescent="0.2">
      <c r="A8554" s="12"/>
      <c r="B8554" s="15"/>
      <c r="C8554" s="29"/>
    </row>
    <row r="8555" spans="1:3" x14ac:dyDescent="0.2">
      <c r="A8555" s="12"/>
      <c r="B8555" s="15"/>
      <c r="C8555" s="29"/>
    </row>
    <row r="8556" spans="1:3" x14ac:dyDescent="0.2">
      <c r="A8556" s="12"/>
      <c r="B8556" s="15"/>
      <c r="C8556" s="29"/>
    </row>
    <row r="8557" spans="1:3" x14ac:dyDescent="0.2">
      <c r="A8557" s="12"/>
      <c r="B8557" s="15"/>
      <c r="C8557" s="29"/>
    </row>
    <row r="8558" spans="1:3" x14ac:dyDescent="0.2">
      <c r="A8558" s="12"/>
      <c r="B8558" s="15"/>
      <c r="C8558" s="29"/>
    </row>
    <row r="8559" spans="1:3" x14ac:dyDescent="0.2">
      <c r="A8559" s="12"/>
      <c r="B8559" s="15"/>
      <c r="C8559" s="29"/>
    </row>
    <row r="8560" spans="1:3" x14ac:dyDescent="0.2">
      <c r="A8560" s="12"/>
      <c r="B8560" s="15"/>
      <c r="C8560" s="29"/>
    </row>
    <row r="8561" spans="1:3" x14ac:dyDescent="0.2">
      <c r="A8561" s="12"/>
      <c r="B8561" s="15"/>
      <c r="C8561" s="29"/>
    </row>
    <row r="8562" spans="1:3" x14ac:dyDescent="0.2">
      <c r="A8562" s="12"/>
      <c r="B8562" s="15"/>
      <c r="C8562" s="29"/>
    </row>
    <row r="8563" spans="1:3" x14ac:dyDescent="0.2">
      <c r="A8563" s="12"/>
      <c r="B8563" s="15"/>
      <c r="C8563" s="29"/>
    </row>
    <row r="8564" spans="1:3" x14ac:dyDescent="0.2">
      <c r="A8564" s="12"/>
      <c r="B8564" s="15"/>
      <c r="C8564" s="29"/>
    </row>
    <row r="8565" spans="1:3" x14ac:dyDescent="0.2">
      <c r="A8565" s="12"/>
      <c r="B8565" s="15"/>
      <c r="C8565" s="29"/>
    </row>
    <row r="8566" spans="1:3" x14ac:dyDescent="0.2">
      <c r="A8566" s="12"/>
      <c r="B8566" s="15"/>
      <c r="C8566" s="29"/>
    </row>
    <row r="8567" spans="1:3" x14ac:dyDescent="0.2">
      <c r="A8567" s="12"/>
      <c r="B8567" s="15"/>
      <c r="C8567" s="29"/>
    </row>
    <row r="8568" spans="1:3" x14ac:dyDescent="0.2">
      <c r="A8568" s="12"/>
      <c r="B8568" s="15"/>
      <c r="C8568" s="29"/>
    </row>
    <row r="8569" spans="1:3" x14ac:dyDescent="0.2">
      <c r="A8569" s="12"/>
      <c r="B8569" s="15"/>
      <c r="C8569" s="29"/>
    </row>
    <row r="8570" spans="1:3" x14ac:dyDescent="0.2">
      <c r="A8570" s="12"/>
      <c r="B8570" s="15"/>
      <c r="C8570" s="29"/>
    </row>
    <row r="8571" spans="1:3" x14ac:dyDescent="0.2">
      <c r="A8571" s="12"/>
      <c r="B8571" s="15"/>
      <c r="C8571" s="29"/>
    </row>
    <row r="8572" spans="1:3" x14ac:dyDescent="0.2">
      <c r="A8572" s="12"/>
      <c r="B8572" s="15"/>
      <c r="C8572" s="29"/>
    </row>
    <row r="8573" spans="1:3" x14ac:dyDescent="0.2">
      <c r="A8573" s="12"/>
      <c r="B8573" s="15"/>
      <c r="C8573" s="29"/>
    </row>
    <row r="8574" spans="1:3" x14ac:dyDescent="0.2">
      <c r="A8574" s="12"/>
      <c r="B8574" s="15"/>
      <c r="C8574" s="29"/>
    </row>
    <row r="8575" spans="1:3" x14ac:dyDescent="0.2">
      <c r="A8575" s="12"/>
      <c r="B8575" s="15"/>
      <c r="C8575" s="29"/>
    </row>
    <row r="8576" spans="1:3" x14ac:dyDescent="0.2">
      <c r="A8576" s="12"/>
      <c r="B8576" s="15"/>
      <c r="C8576" s="29"/>
    </row>
    <row r="8577" spans="1:3" x14ac:dyDescent="0.2">
      <c r="A8577" s="12"/>
      <c r="B8577" s="15"/>
      <c r="C8577" s="29"/>
    </row>
    <row r="8578" spans="1:3" x14ac:dyDescent="0.2">
      <c r="A8578" s="12"/>
      <c r="B8578" s="15"/>
      <c r="C8578" s="29"/>
    </row>
    <row r="8579" spans="1:3" x14ac:dyDescent="0.2">
      <c r="A8579" s="12"/>
      <c r="B8579" s="15"/>
      <c r="C8579" s="29"/>
    </row>
    <row r="8580" spans="1:3" x14ac:dyDescent="0.2">
      <c r="A8580" s="12"/>
      <c r="B8580" s="15"/>
      <c r="C8580" s="29"/>
    </row>
    <row r="8581" spans="1:3" x14ac:dyDescent="0.2">
      <c r="A8581" s="12"/>
      <c r="B8581" s="15"/>
      <c r="C8581" s="29"/>
    </row>
    <row r="8582" spans="1:3" x14ac:dyDescent="0.2">
      <c r="A8582" s="12"/>
      <c r="B8582" s="15"/>
      <c r="C8582" s="29"/>
    </row>
    <row r="8583" spans="1:3" x14ac:dyDescent="0.2">
      <c r="A8583" s="12"/>
      <c r="B8583" s="15"/>
      <c r="C8583" s="29"/>
    </row>
    <row r="8584" spans="1:3" x14ac:dyDescent="0.2">
      <c r="A8584" s="12"/>
      <c r="B8584" s="15"/>
      <c r="C8584" s="29"/>
    </row>
    <row r="8585" spans="1:3" x14ac:dyDescent="0.2">
      <c r="A8585" s="12"/>
      <c r="B8585" s="15"/>
      <c r="C8585" s="29"/>
    </row>
    <row r="8586" spans="1:3" x14ac:dyDescent="0.2">
      <c r="A8586" s="12"/>
      <c r="B8586" s="15"/>
      <c r="C8586" s="29"/>
    </row>
    <row r="8587" spans="1:3" x14ac:dyDescent="0.2">
      <c r="A8587" s="12"/>
      <c r="B8587" s="15"/>
      <c r="C8587" s="29"/>
    </row>
    <row r="8588" spans="1:3" x14ac:dyDescent="0.2">
      <c r="A8588" s="12"/>
      <c r="B8588" s="15"/>
      <c r="C8588" s="29"/>
    </row>
    <row r="8589" spans="1:3" x14ac:dyDescent="0.2">
      <c r="A8589" s="12"/>
      <c r="B8589" s="15"/>
      <c r="C8589" s="29"/>
    </row>
    <row r="8590" spans="1:3" x14ac:dyDescent="0.2">
      <c r="A8590" s="12"/>
      <c r="B8590" s="15"/>
      <c r="C8590" s="29"/>
    </row>
    <row r="8591" spans="1:3" x14ac:dyDescent="0.2">
      <c r="A8591" s="12"/>
      <c r="B8591" s="15"/>
      <c r="C8591" s="29"/>
    </row>
    <row r="8592" spans="1:3" x14ac:dyDescent="0.2">
      <c r="A8592" s="12"/>
      <c r="B8592" s="15"/>
      <c r="C8592" s="29"/>
    </row>
    <row r="8593" spans="1:3" x14ac:dyDescent="0.2">
      <c r="A8593" s="12"/>
      <c r="B8593" s="15"/>
      <c r="C8593" s="29"/>
    </row>
    <row r="8594" spans="1:3" x14ac:dyDescent="0.2">
      <c r="A8594" s="12"/>
      <c r="B8594" s="15"/>
      <c r="C8594" s="29"/>
    </row>
    <row r="8595" spans="1:3" x14ac:dyDescent="0.2">
      <c r="A8595" s="12"/>
      <c r="B8595" s="15"/>
      <c r="C8595" s="29"/>
    </row>
    <row r="8596" spans="1:3" x14ac:dyDescent="0.2">
      <c r="A8596" s="12"/>
      <c r="B8596" s="15"/>
      <c r="C8596" s="29"/>
    </row>
    <row r="8597" spans="1:3" x14ac:dyDescent="0.2">
      <c r="A8597" s="12"/>
      <c r="B8597" s="15"/>
      <c r="C8597" s="29"/>
    </row>
    <row r="8598" spans="1:3" x14ac:dyDescent="0.2">
      <c r="A8598" s="12"/>
      <c r="B8598" s="15"/>
      <c r="C8598" s="29"/>
    </row>
    <row r="8599" spans="1:3" x14ac:dyDescent="0.2">
      <c r="A8599" s="12"/>
      <c r="B8599" s="15"/>
      <c r="C8599" s="29"/>
    </row>
    <row r="8600" spans="1:3" x14ac:dyDescent="0.2">
      <c r="A8600" s="12"/>
      <c r="B8600" s="15"/>
      <c r="C8600" s="29"/>
    </row>
    <row r="8601" spans="1:3" x14ac:dyDescent="0.2">
      <c r="A8601" s="12"/>
      <c r="B8601" s="15"/>
      <c r="C8601" s="29"/>
    </row>
    <row r="8602" spans="1:3" x14ac:dyDescent="0.2">
      <c r="A8602" s="12"/>
      <c r="B8602" s="15"/>
      <c r="C8602" s="29"/>
    </row>
    <row r="8603" spans="1:3" x14ac:dyDescent="0.2">
      <c r="A8603" s="12"/>
      <c r="B8603" s="15"/>
      <c r="C8603" s="29"/>
    </row>
    <row r="8604" spans="1:3" x14ac:dyDescent="0.2">
      <c r="A8604" s="12"/>
      <c r="B8604" s="15"/>
      <c r="C8604" s="29"/>
    </row>
    <row r="8605" spans="1:3" x14ac:dyDescent="0.2">
      <c r="A8605" s="12"/>
      <c r="B8605" s="15"/>
      <c r="C8605" s="29"/>
    </row>
    <row r="8606" spans="1:3" x14ac:dyDescent="0.2">
      <c r="A8606" s="12"/>
      <c r="B8606" s="15"/>
      <c r="C8606" s="29"/>
    </row>
    <row r="8607" spans="1:3" x14ac:dyDescent="0.2">
      <c r="A8607" s="12"/>
      <c r="B8607" s="15"/>
      <c r="C8607" s="29"/>
    </row>
    <row r="8608" spans="1:3" x14ac:dyDescent="0.2">
      <c r="A8608" s="12"/>
      <c r="B8608" s="15"/>
      <c r="C8608" s="29"/>
    </row>
    <row r="8609" spans="1:3" x14ac:dyDescent="0.2">
      <c r="A8609" s="12"/>
      <c r="B8609" s="15"/>
      <c r="C8609" s="29"/>
    </row>
    <row r="8610" spans="1:3" x14ac:dyDescent="0.2">
      <c r="A8610" s="12"/>
      <c r="B8610" s="15"/>
      <c r="C8610" s="29"/>
    </row>
    <row r="8611" spans="1:3" x14ac:dyDescent="0.2">
      <c r="A8611" s="12"/>
      <c r="B8611" s="15"/>
      <c r="C8611" s="29"/>
    </row>
    <row r="8612" spans="1:3" x14ac:dyDescent="0.2">
      <c r="A8612" s="12"/>
      <c r="B8612" s="15"/>
      <c r="C8612" s="29"/>
    </row>
    <row r="8613" spans="1:3" x14ac:dyDescent="0.2">
      <c r="A8613" s="12"/>
      <c r="B8613" s="15"/>
      <c r="C8613" s="29"/>
    </row>
    <row r="8614" spans="1:3" x14ac:dyDescent="0.2">
      <c r="A8614" s="12"/>
      <c r="B8614" s="15"/>
      <c r="C8614" s="29"/>
    </row>
    <row r="8615" spans="1:3" x14ac:dyDescent="0.2">
      <c r="A8615" s="12"/>
      <c r="B8615" s="15"/>
      <c r="C8615" s="29"/>
    </row>
    <row r="8616" spans="1:3" x14ac:dyDescent="0.2">
      <c r="A8616" s="12"/>
      <c r="B8616" s="15"/>
      <c r="C8616" s="29"/>
    </row>
    <row r="8617" spans="1:3" x14ac:dyDescent="0.2">
      <c r="A8617" s="12"/>
      <c r="B8617" s="15"/>
      <c r="C8617" s="29"/>
    </row>
    <row r="8618" spans="1:3" x14ac:dyDescent="0.2">
      <c r="A8618" s="12"/>
      <c r="B8618" s="15"/>
      <c r="C8618" s="29"/>
    </row>
    <row r="8619" spans="1:3" x14ac:dyDescent="0.2">
      <c r="A8619" s="12"/>
      <c r="B8619" s="15"/>
      <c r="C8619" s="29"/>
    </row>
    <row r="8620" spans="1:3" x14ac:dyDescent="0.2">
      <c r="A8620" s="12"/>
      <c r="B8620" s="15"/>
      <c r="C8620" s="29"/>
    </row>
    <row r="8621" spans="1:3" x14ac:dyDescent="0.2">
      <c r="A8621" s="12"/>
      <c r="B8621" s="15"/>
      <c r="C8621" s="29"/>
    </row>
    <row r="8622" spans="1:3" x14ac:dyDescent="0.2">
      <c r="A8622" s="12"/>
      <c r="B8622" s="15"/>
      <c r="C8622" s="29"/>
    </row>
    <row r="8623" spans="1:3" x14ac:dyDescent="0.2">
      <c r="A8623" s="12"/>
      <c r="B8623" s="15"/>
      <c r="C8623" s="29"/>
    </row>
    <row r="8624" spans="1:3" x14ac:dyDescent="0.2">
      <c r="A8624" s="12"/>
      <c r="B8624" s="15"/>
      <c r="C8624" s="29"/>
    </row>
    <row r="8625" spans="1:3" x14ac:dyDescent="0.2">
      <c r="A8625" s="12"/>
      <c r="B8625" s="15"/>
      <c r="C8625" s="29"/>
    </row>
    <row r="8626" spans="1:3" x14ac:dyDescent="0.2">
      <c r="A8626" s="12"/>
      <c r="B8626" s="15"/>
      <c r="C8626" s="29"/>
    </row>
    <row r="8627" spans="1:3" x14ac:dyDescent="0.2">
      <c r="A8627" s="12"/>
      <c r="B8627" s="15"/>
      <c r="C8627" s="29"/>
    </row>
    <row r="8628" spans="1:3" x14ac:dyDescent="0.2">
      <c r="A8628" s="12"/>
      <c r="B8628" s="15"/>
      <c r="C8628" s="29"/>
    </row>
    <row r="8629" spans="1:3" x14ac:dyDescent="0.2">
      <c r="A8629" s="12"/>
      <c r="B8629" s="15"/>
      <c r="C8629" s="29"/>
    </row>
    <row r="8630" spans="1:3" x14ac:dyDescent="0.2">
      <c r="A8630" s="12"/>
      <c r="B8630" s="15"/>
      <c r="C8630" s="29"/>
    </row>
    <row r="8631" spans="1:3" x14ac:dyDescent="0.2">
      <c r="A8631" s="12"/>
      <c r="B8631" s="15"/>
      <c r="C8631" s="29"/>
    </row>
    <row r="8632" spans="1:3" x14ac:dyDescent="0.2">
      <c r="A8632" s="12"/>
      <c r="B8632" s="15"/>
      <c r="C8632" s="29"/>
    </row>
    <row r="8633" spans="1:3" x14ac:dyDescent="0.2">
      <c r="A8633" s="12"/>
      <c r="B8633" s="15"/>
      <c r="C8633" s="29"/>
    </row>
    <row r="8634" spans="1:3" x14ac:dyDescent="0.2">
      <c r="A8634" s="12"/>
      <c r="B8634" s="15"/>
      <c r="C8634" s="29"/>
    </row>
    <row r="8635" spans="1:3" x14ac:dyDescent="0.2">
      <c r="A8635" s="12"/>
      <c r="B8635" s="15"/>
      <c r="C8635" s="29"/>
    </row>
    <row r="8636" spans="1:3" x14ac:dyDescent="0.2">
      <c r="A8636" s="12"/>
      <c r="B8636" s="15"/>
      <c r="C8636" s="29"/>
    </row>
    <row r="8637" spans="1:3" x14ac:dyDescent="0.2">
      <c r="A8637" s="12"/>
      <c r="B8637" s="15"/>
      <c r="C8637" s="29"/>
    </row>
    <row r="8638" spans="1:3" x14ac:dyDescent="0.2">
      <c r="A8638" s="12"/>
      <c r="B8638" s="15"/>
      <c r="C8638" s="29"/>
    </row>
    <row r="8639" spans="1:3" x14ac:dyDescent="0.2">
      <c r="A8639" s="12"/>
      <c r="B8639" s="15"/>
      <c r="C8639" s="29"/>
    </row>
    <row r="8640" spans="1:3" x14ac:dyDescent="0.2">
      <c r="A8640" s="12"/>
      <c r="B8640" s="15"/>
      <c r="C8640" s="29"/>
    </row>
    <row r="8641" spans="1:3" x14ac:dyDescent="0.2">
      <c r="A8641" s="12"/>
      <c r="B8641" s="15"/>
      <c r="C8641" s="29"/>
    </row>
    <row r="8642" spans="1:3" x14ac:dyDescent="0.2">
      <c r="A8642" s="12"/>
      <c r="B8642" s="15"/>
      <c r="C8642" s="29"/>
    </row>
    <row r="8643" spans="1:3" x14ac:dyDescent="0.2">
      <c r="A8643" s="12"/>
      <c r="B8643" s="15"/>
      <c r="C8643" s="29"/>
    </row>
    <row r="8644" spans="1:3" x14ac:dyDescent="0.2">
      <c r="A8644" s="12"/>
      <c r="B8644" s="15"/>
      <c r="C8644" s="29"/>
    </row>
    <row r="8645" spans="1:3" x14ac:dyDescent="0.2">
      <c r="A8645" s="12"/>
      <c r="B8645" s="15"/>
      <c r="C8645" s="29"/>
    </row>
    <row r="8646" spans="1:3" x14ac:dyDescent="0.2">
      <c r="A8646" s="12"/>
      <c r="B8646" s="15"/>
      <c r="C8646" s="29"/>
    </row>
    <row r="8647" spans="1:3" x14ac:dyDescent="0.2">
      <c r="A8647" s="12"/>
      <c r="B8647" s="15"/>
      <c r="C8647" s="29"/>
    </row>
    <row r="8648" spans="1:3" x14ac:dyDescent="0.2">
      <c r="A8648" s="12"/>
      <c r="B8648" s="15"/>
      <c r="C8648" s="29"/>
    </row>
    <row r="8649" spans="1:3" x14ac:dyDescent="0.2">
      <c r="A8649" s="12"/>
      <c r="B8649" s="15"/>
      <c r="C8649" s="29"/>
    </row>
    <row r="8650" spans="1:3" x14ac:dyDescent="0.2">
      <c r="A8650" s="12"/>
      <c r="B8650" s="15"/>
      <c r="C8650" s="29"/>
    </row>
    <row r="8651" spans="1:3" x14ac:dyDescent="0.2">
      <c r="A8651" s="12"/>
      <c r="B8651" s="15"/>
      <c r="C8651" s="29"/>
    </row>
    <row r="8652" spans="1:3" x14ac:dyDescent="0.2">
      <c r="A8652" s="12"/>
      <c r="B8652" s="15"/>
      <c r="C8652" s="29"/>
    </row>
    <row r="8653" spans="1:3" x14ac:dyDescent="0.2">
      <c r="A8653" s="12"/>
      <c r="B8653" s="15"/>
      <c r="C8653" s="29"/>
    </row>
    <row r="8654" spans="1:3" x14ac:dyDescent="0.2">
      <c r="A8654" s="12"/>
      <c r="B8654" s="15"/>
      <c r="C8654" s="29"/>
    </row>
    <row r="8655" spans="1:3" x14ac:dyDescent="0.2">
      <c r="A8655" s="12"/>
      <c r="B8655" s="15"/>
      <c r="C8655" s="29"/>
    </row>
    <row r="8656" spans="1:3" x14ac:dyDescent="0.2">
      <c r="A8656" s="12"/>
      <c r="B8656" s="15"/>
      <c r="C8656" s="29"/>
    </row>
    <row r="8657" spans="1:3" x14ac:dyDescent="0.2">
      <c r="A8657" s="12"/>
      <c r="B8657" s="15"/>
      <c r="C8657" s="29"/>
    </row>
    <row r="8658" spans="1:3" x14ac:dyDescent="0.2">
      <c r="A8658" s="12"/>
      <c r="B8658" s="15"/>
      <c r="C8658" s="29"/>
    </row>
    <row r="8659" spans="1:3" x14ac:dyDescent="0.2">
      <c r="A8659" s="12"/>
      <c r="B8659" s="15"/>
      <c r="C8659" s="29"/>
    </row>
    <row r="8660" spans="1:3" x14ac:dyDescent="0.2">
      <c r="A8660" s="12"/>
      <c r="B8660" s="15"/>
      <c r="C8660" s="29"/>
    </row>
    <row r="8661" spans="1:3" x14ac:dyDescent="0.2">
      <c r="A8661" s="12"/>
      <c r="B8661" s="15"/>
      <c r="C8661" s="29"/>
    </row>
    <row r="8662" spans="1:3" x14ac:dyDescent="0.2">
      <c r="A8662" s="12"/>
      <c r="B8662" s="15"/>
      <c r="C8662" s="29"/>
    </row>
    <row r="8663" spans="1:3" x14ac:dyDescent="0.2">
      <c r="A8663" s="12"/>
      <c r="B8663" s="15"/>
      <c r="C8663" s="29"/>
    </row>
    <row r="8664" spans="1:3" x14ac:dyDescent="0.2">
      <c r="A8664" s="12"/>
      <c r="B8664" s="15"/>
      <c r="C8664" s="29"/>
    </row>
    <row r="8665" spans="1:3" x14ac:dyDescent="0.2">
      <c r="A8665" s="12"/>
      <c r="B8665" s="15"/>
      <c r="C8665" s="29"/>
    </row>
    <row r="8666" spans="1:3" x14ac:dyDescent="0.2">
      <c r="A8666" s="12"/>
      <c r="B8666" s="15"/>
      <c r="C8666" s="29"/>
    </row>
    <row r="8667" spans="1:3" x14ac:dyDescent="0.2">
      <c r="A8667" s="12"/>
      <c r="B8667" s="15"/>
      <c r="C8667" s="29"/>
    </row>
    <row r="8668" spans="1:3" x14ac:dyDescent="0.2">
      <c r="A8668" s="12"/>
      <c r="B8668" s="15"/>
      <c r="C8668" s="29"/>
    </row>
    <row r="8669" spans="1:3" x14ac:dyDescent="0.2">
      <c r="A8669" s="12"/>
      <c r="B8669" s="15"/>
      <c r="C8669" s="29"/>
    </row>
    <row r="8670" spans="1:3" x14ac:dyDescent="0.2">
      <c r="A8670" s="12"/>
      <c r="B8670" s="15"/>
      <c r="C8670" s="29"/>
    </row>
    <row r="8671" spans="1:3" x14ac:dyDescent="0.2">
      <c r="A8671" s="12"/>
      <c r="B8671" s="15"/>
      <c r="C8671" s="29"/>
    </row>
    <row r="8672" spans="1:3" x14ac:dyDescent="0.2">
      <c r="A8672" s="12"/>
      <c r="B8672" s="15"/>
      <c r="C8672" s="29"/>
    </row>
    <row r="8673" spans="1:3" x14ac:dyDescent="0.2">
      <c r="A8673" s="12"/>
      <c r="B8673" s="15"/>
      <c r="C8673" s="29"/>
    </row>
    <row r="8674" spans="1:3" x14ac:dyDescent="0.2">
      <c r="A8674" s="12"/>
      <c r="B8674" s="15"/>
      <c r="C8674" s="29"/>
    </row>
    <row r="8675" spans="1:3" x14ac:dyDescent="0.2">
      <c r="A8675" s="12"/>
      <c r="B8675" s="15"/>
      <c r="C8675" s="29"/>
    </row>
    <row r="8676" spans="1:3" x14ac:dyDescent="0.2">
      <c r="A8676" s="12"/>
      <c r="B8676" s="15"/>
      <c r="C8676" s="29"/>
    </row>
    <row r="8677" spans="1:3" x14ac:dyDescent="0.2">
      <c r="A8677" s="12"/>
      <c r="B8677" s="15"/>
      <c r="C8677" s="29"/>
    </row>
    <row r="8678" spans="1:3" x14ac:dyDescent="0.2">
      <c r="A8678" s="12"/>
      <c r="B8678" s="15"/>
      <c r="C8678" s="29"/>
    </row>
    <row r="8679" spans="1:3" x14ac:dyDescent="0.2">
      <c r="A8679" s="12"/>
      <c r="B8679" s="15"/>
      <c r="C8679" s="29"/>
    </row>
    <row r="8680" spans="1:3" x14ac:dyDescent="0.2">
      <c r="A8680" s="12"/>
      <c r="B8680" s="15"/>
      <c r="C8680" s="29"/>
    </row>
    <row r="8681" spans="1:3" x14ac:dyDescent="0.2">
      <c r="A8681" s="12"/>
      <c r="B8681" s="15"/>
      <c r="C8681" s="29"/>
    </row>
    <row r="8682" spans="1:3" x14ac:dyDescent="0.2">
      <c r="A8682" s="12"/>
      <c r="B8682" s="15"/>
      <c r="C8682" s="29"/>
    </row>
    <row r="8683" spans="1:3" x14ac:dyDescent="0.2">
      <c r="A8683" s="12"/>
      <c r="B8683" s="15"/>
      <c r="C8683" s="29"/>
    </row>
    <row r="8684" spans="1:3" x14ac:dyDescent="0.2">
      <c r="A8684" s="12"/>
      <c r="B8684" s="15"/>
      <c r="C8684" s="29"/>
    </row>
    <row r="8685" spans="1:3" x14ac:dyDescent="0.2">
      <c r="A8685" s="12"/>
      <c r="B8685" s="15"/>
      <c r="C8685" s="29"/>
    </row>
    <row r="8686" spans="1:3" x14ac:dyDescent="0.2">
      <c r="A8686" s="12"/>
      <c r="B8686" s="15"/>
      <c r="C8686" s="29"/>
    </row>
    <row r="8687" spans="1:3" x14ac:dyDescent="0.2">
      <c r="A8687" s="12"/>
      <c r="B8687" s="15"/>
      <c r="C8687" s="29"/>
    </row>
    <row r="8688" spans="1:3" x14ac:dyDescent="0.2">
      <c r="A8688" s="12"/>
      <c r="B8688" s="15"/>
      <c r="C8688" s="29"/>
    </row>
    <row r="8689" spans="1:3" x14ac:dyDescent="0.2">
      <c r="A8689" s="12"/>
      <c r="B8689" s="15"/>
      <c r="C8689" s="29"/>
    </row>
    <row r="8690" spans="1:3" x14ac:dyDescent="0.2">
      <c r="A8690" s="12"/>
      <c r="B8690" s="15"/>
      <c r="C8690" s="29"/>
    </row>
    <row r="8691" spans="1:3" x14ac:dyDescent="0.2">
      <c r="A8691" s="12"/>
      <c r="B8691" s="15"/>
      <c r="C8691" s="29"/>
    </row>
    <row r="8692" spans="1:3" x14ac:dyDescent="0.2">
      <c r="A8692" s="12"/>
      <c r="B8692" s="15"/>
      <c r="C8692" s="29"/>
    </row>
    <row r="8693" spans="1:3" x14ac:dyDescent="0.2">
      <c r="A8693" s="12"/>
      <c r="B8693" s="15"/>
      <c r="C8693" s="29"/>
    </row>
    <row r="8694" spans="1:3" x14ac:dyDescent="0.2">
      <c r="A8694" s="12"/>
      <c r="B8694" s="15"/>
      <c r="C8694" s="29"/>
    </row>
    <row r="8695" spans="1:3" x14ac:dyDescent="0.2">
      <c r="A8695" s="12"/>
      <c r="B8695" s="15"/>
      <c r="C8695" s="29"/>
    </row>
    <row r="8696" spans="1:3" x14ac:dyDescent="0.2">
      <c r="A8696" s="12"/>
      <c r="B8696" s="15"/>
      <c r="C8696" s="29"/>
    </row>
    <row r="8697" spans="1:3" x14ac:dyDescent="0.2">
      <c r="A8697" s="12"/>
      <c r="B8697" s="15"/>
      <c r="C8697" s="29"/>
    </row>
    <row r="8698" spans="1:3" x14ac:dyDescent="0.2">
      <c r="A8698" s="12"/>
      <c r="B8698" s="15"/>
      <c r="C8698" s="29"/>
    </row>
    <row r="8699" spans="1:3" x14ac:dyDescent="0.2">
      <c r="A8699" s="12"/>
      <c r="B8699" s="15"/>
      <c r="C8699" s="29"/>
    </row>
    <row r="8700" spans="1:3" x14ac:dyDescent="0.2">
      <c r="A8700" s="12"/>
      <c r="B8700" s="15"/>
      <c r="C8700" s="29"/>
    </row>
    <row r="8701" spans="1:3" x14ac:dyDescent="0.2">
      <c r="A8701" s="12"/>
      <c r="B8701" s="15"/>
      <c r="C8701" s="29"/>
    </row>
    <row r="8702" spans="1:3" x14ac:dyDescent="0.2">
      <c r="A8702" s="12"/>
      <c r="B8702" s="15"/>
      <c r="C8702" s="29"/>
    </row>
    <row r="8703" spans="1:3" x14ac:dyDescent="0.2">
      <c r="A8703" s="12"/>
      <c r="B8703" s="15"/>
      <c r="C8703" s="29"/>
    </row>
    <row r="8704" spans="1:3" x14ac:dyDescent="0.2">
      <c r="A8704" s="12"/>
      <c r="B8704" s="15"/>
      <c r="C8704" s="29"/>
    </row>
    <row r="8705" spans="1:3" x14ac:dyDescent="0.2">
      <c r="A8705" s="12"/>
      <c r="B8705" s="15"/>
      <c r="C8705" s="29"/>
    </row>
    <row r="8706" spans="1:3" x14ac:dyDescent="0.2">
      <c r="A8706" s="12"/>
      <c r="B8706" s="15"/>
      <c r="C8706" s="29"/>
    </row>
    <row r="8707" spans="1:3" x14ac:dyDescent="0.2">
      <c r="A8707" s="12"/>
      <c r="B8707" s="15"/>
      <c r="C8707" s="29"/>
    </row>
    <row r="8708" spans="1:3" x14ac:dyDescent="0.2">
      <c r="A8708" s="12"/>
      <c r="B8708" s="15"/>
      <c r="C8708" s="29"/>
    </row>
    <row r="8709" spans="1:3" x14ac:dyDescent="0.2">
      <c r="A8709" s="12"/>
      <c r="B8709" s="15"/>
      <c r="C8709" s="29"/>
    </row>
    <row r="8710" spans="1:3" x14ac:dyDescent="0.2">
      <c r="A8710" s="12"/>
      <c r="B8710" s="15"/>
      <c r="C8710" s="29"/>
    </row>
    <row r="8711" spans="1:3" x14ac:dyDescent="0.2">
      <c r="A8711" s="12"/>
      <c r="B8711" s="15"/>
      <c r="C8711" s="29"/>
    </row>
    <row r="8712" spans="1:3" x14ac:dyDescent="0.2">
      <c r="A8712" s="12"/>
      <c r="B8712" s="15"/>
      <c r="C8712" s="29"/>
    </row>
    <row r="8713" spans="1:3" x14ac:dyDescent="0.2">
      <c r="A8713" s="12"/>
      <c r="B8713" s="15"/>
      <c r="C8713" s="29"/>
    </row>
    <row r="8714" spans="1:3" x14ac:dyDescent="0.2">
      <c r="A8714" s="12"/>
      <c r="B8714" s="15"/>
      <c r="C8714" s="29"/>
    </row>
    <row r="8715" spans="1:3" x14ac:dyDescent="0.2">
      <c r="A8715" s="12"/>
      <c r="B8715" s="15"/>
      <c r="C8715" s="29"/>
    </row>
    <row r="8716" spans="1:3" x14ac:dyDescent="0.2">
      <c r="A8716" s="12"/>
      <c r="B8716" s="15"/>
      <c r="C8716" s="29"/>
    </row>
    <row r="8717" spans="1:3" x14ac:dyDescent="0.2">
      <c r="A8717" s="12"/>
      <c r="B8717" s="15"/>
      <c r="C8717" s="29"/>
    </row>
    <row r="8718" spans="1:3" x14ac:dyDescent="0.2">
      <c r="A8718" s="12"/>
      <c r="B8718" s="15"/>
      <c r="C8718" s="29"/>
    </row>
    <row r="8719" spans="1:3" x14ac:dyDescent="0.2">
      <c r="A8719" s="12"/>
      <c r="B8719" s="15"/>
      <c r="C8719" s="29"/>
    </row>
    <row r="8720" spans="1:3" x14ac:dyDescent="0.2">
      <c r="A8720" s="12"/>
      <c r="B8720" s="15"/>
      <c r="C8720" s="29"/>
    </row>
    <row r="8721" spans="1:3" x14ac:dyDescent="0.2">
      <c r="A8721" s="12"/>
      <c r="B8721" s="15"/>
      <c r="C8721" s="29"/>
    </row>
    <row r="8722" spans="1:3" x14ac:dyDescent="0.2">
      <c r="A8722" s="12"/>
      <c r="B8722" s="15"/>
      <c r="C8722" s="29"/>
    </row>
    <row r="8723" spans="1:3" x14ac:dyDescent="0.2">
      <c r="A8723" s="12"/>
      <c r="B8723" s="15"/>
      <c r="C8723" s="29"/>
    </row>
    <row r="8724" spans="1:3" x14ac:dyDescent="0.2">
      <c r="A8724" s="12"/>
      <c r="B8724" s="15"/>
      <c r="C8724" s="29"/>
    </row>
    <row r="8725" spans="1:3" x14ac:dyDescent="0.2">
      <c r="A8725" s="12"/>
      <c r="B8725" s="15"/>
      <c r="C8725" s="29"/>
    </row>
    <row r="8726" spans="1:3" x14ac:dyDescent="0.2">
      <c r="A8726" s="12"/>
      <c r="B8726" s="15"/>
      <c r="C8726" s="29"/>
    </row>
    <row r="8727" spans="1:3" x14ac:dyDescent="0.2">
      <c r="A8727" s="12"/>
      <c r="B8727" s="15"/>
      <c r="C8727" s="29"/>
    </row>
    <row r="8728" spans="1:3" x14ac:dyDescent="0.2">
      <c r="A8728" s="12"/>
      <c r="B8728" s="15"/>
      <c r="C8728" s="29"/>
    </row>
    <row r="8729" spans="1:3" x14ac:dyDescent="0.2">
      <c r="A8729" s="12"/>
      <c r="B8729" s="15"/>
      <c r="C8729" s="29"/>
    </row>
    <row r="8730" spans="1:3" x14ac:dyDescent="0.2">
      <c r="A8730" s="12"/>
      <c r="B8730" s="15"/>
      <c r="C8730" s="29"/>
    </row>
    <row r="8731" spans="1:3" x14ac:dyDescent="0.2">
      <c r="A8731" s="12"/>
      <c r="B8731" s="15"/>
      <c r="C8731" s="29"/>
    </row>
    <row r="8732" spans="1:3" x14ac:dyDescent="0.2">
      <c r="A8732" s="12"/>
      <c r="B8732" s="15"/>
      <c r="C8732" s="29"/>
    </row>
    <row r="8733" spans="1:3" x14ac:dyDescent="0.2">
      <c r="A8733" s="12"/>
      <c r="B8733" s="15"/>
      <c r="C8733" s="29"/>
    </row>
    <row r="8734" spans="1:3" x14ac:dyDescent="0.2">
      <c r="A8734" s="12"/>
      <c r="B8734" s="15"/>
      <c r="C8734" s="29"/>
    </row>
    <row r="8735" spans="1:3" x14ac:dyDescent="0.2">
      <c r="A8735" s="12"/>
      <c r="B8735" s="15"/>
      <c r="C8735" s="29"/>
    </row>
    <row r="8736" spans="1:3" x14ac:dyDescent="0.2">
      <c r="A8736" s="12"/>
      <c r="B8736" s="15"/>
      <c r="C8736" s="29"/>
    </row>
    <row r="8737" spans="1:3" x14ac:dyDescent="0.2">
      <c r="A8737" s="12"/>
      <c r="B8737" s="15"/>
      <c r="C8737" s="29"/>
    </row>
    <row r="8738" spans="1:3" x14ac:dyDescent="0.2">
      <c r="A8738" s="12"/>
      <c r="B8738" s="15"/>
      <c r="C8738" s="29"/>
    </row>
    <row r="8739" spans="1:3" x14ac:dyDescent="0.2">
      <c r="A8739" s="12"/>
      <c r="B8739" s="15"/>
      <c r="C8739" s="29"/>
    </row>
    <row r="8740" spans="1:3" x14ac:dyDescent="0.2">
      <c r="A8740" s="12"/>
      <c r="B8740" s="15"/>
      <c r="C8740" s="29"/>
    </row>
    <row r="8741" spans="1:3" x14ac:dyDescent="0.2">
      <c r="A8741" s="12"/>
      <c r="B8741" s="15"/>
      <c r="C8741" s="29"/>
    </row>
    <row r="8742" spans="1:3" x14ac:dyDescent="0.2">
      <c r="A8742" s="12"/>
      <c r="B8742" s="15"/>
      <c r="C8742" s="29"/>
    </row>
    <row r="8743" spans="1:3" x14ac:dyDescent="0.2">
      <c r="A8743" s="12"/>
      <c r="B8743" s="15"/>
      <c r="C8743" s="29"/>
    </row>
    <row r="8744" spans="1:3" x14ac:dyDescent="0.2">
      <c r="A8744" s="12"/>
      <c r="B8744" s="15"/>
      <c r="C8744" s="29"/>
    </row>
    <row r="8745" spans="1:3" x14ac:dyDescent="0.2">
      <c r="A8745" s="12"/>
      <c r="B8745" s="15"/>
      <c r="C8745" s="29"/>
    </row>
    <row r="8746" spans="1:3" x14ac:dyDescent="0.2">
      <c r="A8746" s="12"/>
      <c r="B8746" s="15"/>
      <c r="C8746" s="29"/>
    </row>
    <row r="8747" spans="1:3" x14ac:dyDescent="0.2">
      <c r="A8747" s="12"/>
      <c r="B8747" s="15"/>
      <c r="C8747" s="29"/>
    </row>
    <row r="8748" spans="1:3" x14ac:dyDescent="0.2">
      <c r="A8748" s="12"/>
      <c r="B8748" s="15"/>
      <c r="C8748" s="29"/>
    </row>
    <row r="8749" spans="1:3" x14ac:dyDescent="0.2">
      <c r="A8749" s="12"/>
      <c r="B8749" s="15"/>
      <c r="C8749" s="29"/>
    </row>
    <row r="8750" spans="1:3" x14ac:dyDescent="0.2">
      <c r="A8750" s="12"/>
      <c r="B8750" s="15"/>
      <c r="C8750" s="29"/>
    </row>
    <row r="8751" spans="1:3" x14ac:dyDescent="0.2">
      <c r="A8751" s="12"/>
      <c r="B8751" s="15"/>
      <c r="C8751" s="29"/>
    </row>
    <row r="8752" spans="1:3" x14ac:dyDescent="0.2">
      <c r="A8752" s="12"/>
      <c r="B8752" s="15"/>
      <c r="C8752" s="29"/>
    </row>
    <row r="8753" spans="1:3" x14ac:dyDescent="0.2">
      <c r="A8753" s="12"/>
      <c r="B8753" s="15"/>
      <c r="C8753" s="29"/>
    </row>
    <row r="8754" spans="1:3" x14ac:dyDescent="0.2">
      <c r="A8754" s="12"/>
      <c r="B8754" s="15"/>
      <c r="C8754" s="29"/>
    </row>
    <row r="8755" spans="1:3" x14ac:dyDescent="0.2">
      <c r="A8755" s="12"/>
      <c r="B8755" s="15"/>
      <c r="C8755" s="29"/>
    </row>
    <row r="8756" spans="1:3" x14ac:dyDescent="0.2">
      <c r="A8756" s="12"/>
      <c r="B8756" s="15"/>
      <c r="C8756" s="29"/>
    </row>
    <row r="8757" spans="1:3" x14ac:dyDescent="0.2">
      <c r="A8757" s="12"/>
      <c r="B8757" s="15"/>
      <c r="C8757" s="29"/>
    </row>
    <row r="8758" spans="1:3" x14ac:dyDescent="0.2">
      <c r="A8758" s="12"/>
      <c r="B8758" s="15"/>
      <c r="C8758" s="29"/>
    </row>
    <row r="8759" spans="1:3" x14ac:dyDescent="0.2">
      <c r="A8759" s="12"/>
      <c r="B8759" s="15"/>
      <c r="C8759" s="29"/>
    </row>
    <row r="8760" spans="1:3" x14ac:dyDescent="0.2">
      <c r="A8760" s="12"/>
      <c r="B8760" s="15"/>
      <c r="C8760" s="29"/>
    </row>
    <row r="8761" spans="1:3" x14ac:dyDescent="0.2">
      <c r="A8761" s="12"/>
      <c r="B8761" s="15"/>
      <c r="C8761" s="29"/>
    </row>
    <row r="8762" spans="1:3" x14ac:dyDescent="0.2">
      <c r="A8762" s="12"/>
      <c r="B8762" s="15"/>
      <c r="C8762" s="29"/>
    </row>
    <row r="8763" spans="1:3" x14ac:dyDescent="0.2">
      <c r="A8763" s="12"/>
      <c r="B8763" s="15"/>
      <c r="C8763" s="29"/>
    </row>
    <row r="8764" spans="1:3" x14ac:dyDescent="0.2">
      <c r="A8764" s="12"/>
      <c r="B8764" s="15"/>
      <c r="C8764" s="29"/>
    </row>
    <row r="8765" spans="1:3" x14ac:dyDescent="0.2">
      <c r="A8765" s="12"/>
      <c r="B8765" s="15"/>
      <c r="C8765" s="29"/>
    </row>
    <row r="8766" spans="1:3" x14ac:dyDescent="0.2">
      <c r="A8766" s="12"/>
      <c r="B8766" s="15"/>
      <c r="C8766" s="29"/>
    </row>
    <row r="8767" spans="1:3" x14ac:dyDescent="0.2">
      <c r="A8767" s="12"/>
      <c r="B8767" s="15"/>
      <c r="C8767" s="29"/>
    </row>
    <row r="8768" spans="1:3" x14ac:dyDescent="0.2">
      <c r="A8768" s="12"/>
      <c r="B8768" s="15"/>
      <c r="C8768" s="29"/>
    </row>
    <row r="8769" spans="1:3" x14ac:dyDescent="0.2">
      <c r="A8769" s="12"/>
      <c r="B8769" s="15"/>
      <c r="C8769" s="29"/>
    </row>
    <row r="8770" spans="1:3" x14ac:dyDescent="0.2">
      <c r="A8770" s="12"/>
      <c r="B8770" s="15"/>
      <c r="C8770" s="29"/>
    </row>
    <row r="8771" spans="1:3" x14ac:dyDescent="0.2">
      <c r="A8771" s="12"/>
      <c r="B8771" s="15"/>
      <c r="C8771" s="29"/>
    </row>
    <row r="8772" spans="1:3" x14ac:dyDescent="0.2">
      <c r="A8772" s="12"/>
      <c r="B8772" s="15"/>
      <c r="C8772" s="29"/>
    </row>
    <row r="8773" spans="1:3" x14ac:dyDescent="0.2">
      <c r="A8773" s="12"/>
      <c r="B8773" s="15"/>
      <c r="C8773" s="29"/>
    </row>
    <row r="8774" spans="1:3" x14ac:dyDescent="0.2">
      <c r="A8774" s="12"/>
      <c r="B8774" s="15"/>
      <c r="C8774" s="29"/>
    </row>
    <row r="8775" spans="1:3" x14ac:dyDescent="0.2">
      <c r="A8775" s="12"/>
      <c r="B8775" s="15"/>
      <c r="C8775" s="29"/>
    </row>
    <row r="8776" spans="1:3" x14ac:dyDescent="0.2">
      <c r="A8776" s="12"/>
      <c r="B8776" s="15"/>
      <c r="C8776" s="29"/>
    </row>
    <row r="8777" spans="1:3" x14ac:dyDescent="0.2">
      <c r="A8777" s="12"/>
      <c r="B8777" s="15"/>
      <c r="C8777" s="29"/>
    </row>
    <row r="8778" spans="1:3" x14ac:dyDescent="0.2">
      <c r="A8778" s="12"/>
      <c r="B8778" s="15"/>
      <c r="C8778" s="29"/>
    </row>
    <row r="8779" spans="1:3" x14ac:dyDescent="0.2">
      <c r="A8779" s="12"/>
      <c r="B8779" s="15"/>
      <c r="C8779" s="29"/>
    </row>
    <row r="8780" spans="1:3" x14ac:dyDescent="0.2">
      <c r="A8780" s="12"/>
      <c r="B8780" s="15"/>
      <c r="C8780" s="29"/>
    </row>
    <row r="8781" spans="1:3" x14ac:dyDescent="0.2">
      <c r="A8781" s="12"/>
      <c r="B8781" s="15"/>
      <c r="C8781" s="29"/>
    </row>
    <row r="8782" spans="1:3" x14ac:dyDescent="0.2">
      <c r="A8782" s="12"/>
      <c r="B8782" s="15"/>
      <c r="C8782" s="29"/>
    </row>
    <row r="8783" spans="1:3" x14ac:dyDescent="0.2">
      <c r="A8783" s="12"/>
      <c r="B8783" s="15"/>
      <c r="C8783" s="29"/>
    </row>
    <row r="8784" spans="1:3" x14ac:dyDescent="0.2">
      <c r="A8784" s="12"/>
      <c r="B8784" s="15"/>
      <c r="C8784" s="29"/>
    </row>
    <row r="8785" spans="1:3" x14ac:dyDescent="0.2">
      <c r="A8785" s="12"/>
      <c r="B8785" s="15"/>
      <c r="C8785" s="29"/>
    </row>
    <row r="8786" spans="1:3" x14ac:dyDescent="0.2">
      <c r="A8786" s="12"/>
      <c r="B8786" s="15"/>
      <c r="C8786" s="29"/>
    </row>
    <row r="8787" spans="1:3" x14ac:dyDescent="0.2">
      <c r="A8787" s="12"/>
      <c r="B8787" s="15"/>
      <c r="C8787" s="29"/>
    </row>
    <row r="8788" spans="1:3" x14ac:dyDescent="0.2">
      <c r="A8788" s="12"/>
      <c r="B8788" s="15"/>
      <c r="C8788" s="29"/>
    </row>
    <row r="8789" spans="1:3" x14ac:dyDescent="0.2">
      <c r="A8789" s="12"/>
      <c r="B8789" s="15"/>
      <c r="C8789" s="29"/>
    </row>
    <row r="8790" spans="1:3" x14ac:dyDescent="0.2">
      <c r="A8790" s="12"/>
      <c r="B8790" s="15"/>
      <c r="C8790" s="29"/>
    </row>
    <row r="8791" spans="1:3" x14ac:dyDescent="0.2">
      <c r="A8791" s="12"/>
      <c r="B8791" s="15"/>
      <c r="C8791" s="29"/>
    </row>
    <row r="8792" spans="1:3" x14ac:dyDescent="0.2">
      <c r="A8792" s="12"/>
      <c r="B8792" s="15"/>
      <c r="C8792" s="29"/>
    </row>
    <row r="8793" spans="1:3" x14ac:dyDescent="0.2">
      <c r="A8793" s="12"/>
      <c r="B8793" s="15"/>
      <c r="C8793" s="29"/>
    </row>
    <row r="8794" spans="1:3" x14ac:dyDescent="0.2">
      <c r="A8794" s="12"/>
      <c r="B8794" s="15"/>
      <c r="C8794" s="29"/>
    </row>
    <row r="8795" spans="1:3" x14ac:dyDescent="0.2">
      <c r="A8795" s="12"/>
      <c r="B8795" s="15"/>
      <c r="C8795" s="29"/>
    </row>
    <row r="8796" spans="1:3" x14ac:dyDescent="0.2">
      <c r="A8796" s="12"/>
      <c r="B8796" s="15"/>
      <c r="C8796" s="29"/>
    </row>
    <row r="8797" spans="1:3" x14ac:dyDescent="0.2">
      <c r="A8797" s="12"/>
      <c r="B8797" s="15"/>
      <c r="C8797" s="29"/>
    </row>
    <row r="8798" spans="1:3" x14ac:dyDescent="0.2">
      <c r="A8798" s="12"/>
      <c r="B8798" s="15"/>
      <c r="C8798" s="29"/>
    </row>
    <row r="8799" spans="1:3" x14ac:dyDescent="0.2">
      <c r="A8799" s="12"/>
      <c r="B8799" s="15"/>
      <c r="C8799" s="29"/>
    </row>
    <row r="8800" spans="1:3" x14ac:dyDescent="0.2">
      <c r="A8800" s="12"/>
      <c r="B8800" s="15"/>
      <c r="C8800" s="29"/>
    </row>
    <row r="8801" spans="1:3" x14ac:dyDescent="0.2">
      <c r="A8801" s="12"/>
      <c r="B8801" s="15"/>
      <c r="C8801" s="29"/>
    </row>
    <row r="8802" spans="1:3" x14ac:dyDescent="0.2">
      <c r="A8802" s="12"/>
      <c r="B8802" s="15"/>
      <c r="C8802" s="29"/>
    </row>
    <row r="8803" spans="1:3" x14ac:dyDescent="0.2">
      <c r="A8803" s="12"/>
      <c r="B8803" s="15"/>
      <c r="C8803" s="29"/>
    </row>
    <row r="8804" spans="1:3" x14ac:dyDescent="0.2">
      <c r="A8804" s="12"/>
      <c r="B8804" s="15"/>
      <c r="C8804" s="29"/>
    </row>
    <row r="8805" spans="1:3" x14ac:dyDescent="0.2">
      <c r="A8805" s="12"/>
      <c r="B8805" s="15"/>
      <c r="C8805" s="29"/>
    </row>
    <row r="8806" spans="1:3" x14ac:dyDescent="0.2">
      <c r="A8806" s="12"/>
      <c r="B8806" s="15"/>
      <c r="C8806" s="29"/>
    </row>
    <row r="8807" spans="1:3" x14ac:dyDescent="0.2">
      <c r="A8807" s="12"/>
      <c r="B8807" s="15"/>
      <c r="C8807" s="29"/>
    </row>
    <row r="8808" spans="1:3" x14ac:dyDescent="0.2">
      <c r="A8808" s="12"/>
      <c r="B8808" s="15"/>
      <c r="C8808" s="29"/>
    </row>
    <row r="8809" spans="1:3" x14ac:dyDescent="0.2">
      <c r="A8809" s="12"/>
      <c r="B8809" s="15"/>
      <c r="C8809" s="29"/>
    </row>
    <row r="8810" spans="1:3" x14ac:dyDescent="0.2">
      <c r="A8810" s="12"/>
      <c r="B8810" s="15"/>
      <c r="C8810" s="29"/>
    </row>
    <row r="8811" spans="1:3" x14ac:dyDescent="0.2">
      <c r="A8811" s="12"/>
      <c r="B8811" s="15"/>
      <c r="C8811" s="29"/>
    </row>
    <row r="8812" spans="1:3" x14ac:dyDescent="0.2">
      <c r="A8812" s="12"/>
      <c r="B8812" s="15"/>
      <c r="C8812" s="29"/>
    </row>
    <row r="8813" spans="1:3" x14ac:dyDescent="0.2">
      <c r="A8813" s="12"/>
      <c r="B8813" s="15"/>
      <c r="C8813" s="29"/>
    </row>
    <row r="8814" spans="1:3" x14ac:dyDescent="0.2">
      <c r="A8814" s="12"/>
      <c r="B8814" s="15"/>
      <c r="C8814" s="29"/>
    </row>
    <row r="8815" spans="1:3" x14ac:dyDescent="0.2">
      <c r="A8815" s="12"/>
      <c r="B8815" s="15"/>
      <c r="C8815" s="29"/>
    </row>
    <row r="8816" spans="1:3" x14ac:dyDescent="0.2">
      <c r="A8816" s="12"/>
      <c r="B8816" s="15"/>
      <c r="C8816" s="29"/>
    </row>
    <row r="8817" spans="1:3" x14ac:dyDescent="0.2">
      <c r="A8817" s="12"/>
      <c r="B8817" s="15"/>
      <c r="C8817" s="29"/>
    </row>
    <row r="8818" spans="1:3" x14ac:dyDescent="0.2">
      <c r="A8818" s="12"/>
      <c r="B8818" s="15"/>
      <c r="C8818" s="29"/>
    </row>
    <row r="8819" spans="1:3" x14ac:dyDescent="0.2">
      <c r="A8819" s="12"/>
      <c r="B8819" s="15"/>
      <c r="C8819" s="29"/>
    </row>
    <row r="8820" spans="1:3" x14ac:dyDescent="0.2">
      <c r="A8820" s="12"/>
      <c r="B8820" s="15"/>
      <c r="C8820" s="29"/>
    </row>
    <row r="8821" spans="1:3" x14ac:dyDescent="0.2">
      <c r="A8821" s="12"/>
      <c r="B8821" s="15"/>
      <c r="C8821" s="29"/>
    </row>
    <row r="8822" spans="1:3" x14ac:dyDescent="0.2">
      <c r="A8822" s="12"/>
      <c r="B8822" s="15"/>
      <c r="C8822" s="29"/>
    </row>
    <row r="8823" spans="1:3" x14ac:dyDescent="0.2">
      <c r="A8823" s="12"/>
      <c r="B8823" s="15"/>
      <c r="C8823" s="29"/>
    </row>
    <row r="8824" spans="1:3" x14ac:dyDescent="0.2">
      <c r="A8824" s="12"/>
      <c r="B8824" s="15"/>
      <c r="C8824" s="29"/>
    </row>
    <row r="8825" spans="1:3" x14ac:dyDescent="0.2">
      <c r="A8825" s="12"/>
      <c r="B8825" s="15"/>
      <c r="C8825" s="29"/>
    </row>
    <row r="8826" spans="1:3" x14ac:dyDescent="0.2">
      <c r="A8826" s="12"/>
      <c r="B8826" s="15"/>
      <c r="C8826" s="29"/>
    </row>
    <row r="8827" spans="1:3" x14ac:dyDescent="0.2">
      <c r="A8827" s="12"/>
      <c r="B8827" s="15"/>
      <c r="C8827" s="29"/>
    </row>
    <row r="8828" spans="1:3" x14ac:dyDescent="0.2">
      <c r="A8828" s="12"/>
      <c r="B8828" s="15"/>
      <c r="C8828" s="29"/>
    </row>
    <row r="8829" spans="1:3" x14ac:dyDescent="0.2">
      <c r="A8829" s="12"/>
      <c r="B8829" s="15"/>
      <c r="C8829" s="29"/>
    </row>
    <row r="8830" spans="1:3" x14ac:dyDescent="0.2">
      <c r="A8830" s="12"/>
      <c r="B8830" s="15"/>
      <c r="C8830" s="29"/>
    </row>
    <row r="8831" spans="1:3" x14ac:dyDescent="0.2">
      <c r="A8831" s="12"/>
      <c r="B8831" s="15"/>
      <c r="C8831" s="29"/>
    </row>
    <row r="8832" spans="1:3" x14ac:dyDescent="0.2">
      <c r="A8832" s="12"/>
      <c r="B8832" s="15"/>
      <c r="C8832" s="29"/>
    </row>
    <row r="8833" spans="1:3" x14ac:dyDescent="0.2">
      <c r="A8833" s="12"/>
      <c r="B8833" s="15"/>
      <c r="C8833" s="29"/>
    </row>
    <row r="8834" spans="1:3" x14ac:dyDescent="0.2">
      <c r="A8834" s="12"/>
      <c r="B8834" s="15"/>
      <c r="C8834" s="29"/>
    </row>
    <row r="8835" spans="1:3" x14ac:dyDescent="0.2">
      <c r="A8835" s="12"/>
      <c r="B8835" s="15"/>
      <c r="C8835" s="29"/>
    </row>
    <row r="8836" spans="1:3" x14ac:dyDescent="0.2">
      <c r="A8836" s="12"/>
      <c r="B8836" s="15"/>
      <c r="C8836" s="29"/>
    </row>
    <row r="8837" spans="1:3" x14ac:dyDescent="0.2">
      <c r="A8837" s="12"/>
      <c r="B8837" s="15"/>
      <c r="C8837" s="29"/>
    </row>
    <row r="8838" spans="1:3" x14ac:dyDescent="0.2">
      <c r="A8838" s="12"/>
      <c r="B8838" s="15"/>
      <c r="C8838" s="29"/>
    </row>
    <row r="8839" spans="1:3" x14ac:dyDescent="0.2">
      <c r="A8839" s="12"/>
      <c r="B8839" s="15"/>
      <c r="C8839" s="29"/>
    </row>
    <row r="8840" spans="1:3" x14ac:dyDescent="0.2">
      <c r="A8840" s="12"/>
      <c r="B8840" s="15"/>
      <c r="C8840" s="29"/>
    </row>
    <row r="8841" spans="1:3" x14ac:dyDescent="0.2">
      <c r="A8841" s="12"/>
      <c r="B8841" s="15"/>
      <c r="C8841" s="29"/>
    </row>
    <row r="8842" spans="1:3" x14ac:dyDescent="0.2">
      <c r="A8842" s="12"/>
      <c r="B8842" s="15"/>
      <c r="C8842" s="29"/>
    </row>
    <row r="8843" spans="1:3" x14ac:dyDescent="0.2">
      <c r="A8843" s="12"/>
      <c r="B8843" s="15"/>
      <c r="C8843" s="29"/>
    </row>
    <row r="8844" spans="1:3" x14ac:dyDescent="0.2">
      <c r="A8844" s="12"/>
      <c r="B8844" s="15"/>
      <c r="C8844" s="29"/>
    </row>
    <row r="8845" spans="1:3" x14ac:dyDescent="0.2">
      <c r="A8845" s="12"/>
      <c r="B8845" s="15"/>
      <c r="C8845" s="29"/>
    </row>
    <row r="8846" spans="1:3" x14ac:dyDescent="0.2">
      <c r="A8846" s="12"/>
      <c r="B8846" s="15"/>
      <c r="C8846" s="29"/>
    </row>
    <row r="8847" spans="1:3" x14ac:dyDescent="0.2">
      <c r="A8847" s="12"/>
      <c r="B8847" s="15"/>
      <c r="C8847" s="29"/>
    </row>
    <row r="8848" spans="1:3" x14ac:dyDescent="0.2">
      <c r="A8848" s="12"/>
      <c r="B8848" s="15"/>
      <c r="C8848" s="29"/>
    </row>
    <row r="8849" spans="1:3" x14ac:dyDescent="0.2">
      <c r="A8849" s="12"/>
      <c r="B8849" s="15"/>
      <c r="C8849" s="29"/>
    </row>
    <row r="8850" spans="1:3" x14ac:dyDescent="0.2">
      <c r="A8850" s="12"/>
      <c r="B8850" s="15"/>
      <c r="C8850" s="29"/>
    </row>
    <row r="8851" spans="1:3" x14ac:dyDescent="0.2">
      <c r="A8851" s="12"/>
      <c r="B8851" s="15"/>
      <c r="C8851" s="29"/>
    </row>
    <row r="8852" spans="1:3" x14ac:dyDescent="0.2">
      <c r="A8852" s="12"/>
      <c r="B8852" s="15"/>
      <c r="C8852" s="29"/>
    </row>
    <row r="8853" spans="1:3" x14ac:dyDescent="0.2">
      <c r="A8853" s="12"/>
      <c r="B8853" s="15"/>
      <c r="C8853" s="29"/>
    </row>
    <row r="8854" spans="1:3" x14ac:dyDescent="0.2">
      <c r="A8854" s="12"/>
      <c r="B8854" s="15"/>
      <c r="C8854" s="29"/>
    </row>
    <row r="8855" spans="1:3" x14ac:dyDescent="0.2">
      <c r="A8855" s="12"/>
      <c r="B8855" s="15"/>
      <c r="C8855" s="29"/>
    </row>
    <row r="8856" spans="1:3" x14ac:dyDescent="0.2">
      <c r="A8856" s="12"/>
      <c r="B8856" s="15"/>
      <c r="C8856" s="29"/>
    </row>
    <row r="8857" spans="1:3" x14ac:dyDescent="0.2">
      <c r="A8857" s="12"/>
      <c r="B8857" s="15"/>
      <c r="C8857" s="29"/>
    </row>
    <row r="8858" spans="1:3" x14ac:dyDescent="0.2">
      <c r="A8858" s="12"/>
      <c r="B8858" s="15"/>
      <c r="C8858" s="29"/>
    </row>
    <row r="8859" spans="1:3" x14ac:dyDescent="0.2">
      <c r="A8859" s="12"/>
      <c r="B8859" s="15"/>
      <c r="C8859" s="29"/>
    </row>
    <row r="8860" spans="1:3" x14ac:dyDescent="0.2">
      <c r="A8860" s="12"/>
      <c r="B8860" s="15"/>
      <c r="C8860" s="29"/>
    </row>
    <row r="8861" spans="1:3" x14ac:dyDescent="0.2">
      <c r="A8861" s="12"/>
      <c r="B8861" s="15"/>
      <c r="C8861" s="29"/>
    </row>
    <row r="8862" spans="1:3" x14ac:dyDescent="0.2">
      <c r="A8862" s="12"/>
      <c r="B8862" s="15"/>
      <c r="C8862" s="29"/>
    </row>
    <row r="8863" spans="1:3" x14ac:dyDescent="0.2">
      <c r="A8863" s="12"/>
      <c r="B8863" s="15"/>
      <c r="C8863" s="29"/>
    </row>
    <row r="8864" spans="1:3" x14ac:dyDescent="0.2">
      <c r="A8864" s="12"/>
      <c r="B8864" s="15"/>
      <c r="C8864" s="29"/>
    </row>
    <row r="8865" spans="1:3" x14ac:dyDescent="0.2">
      <c r="A8865" s="12"/>
      <c r="B8865" s="15"/>
      <c r="C8865" s="29"/>
    </row>
    <row r="8866" spans="1:3" x14ac:dyDescent="0.2">
      <c r="A8866" s="12"/>
      <c r="B8866" s="15"/>
      <c r="C8866" s="29"/>
    </row>
    <row r="8867" spans="1:3" x14ac:dyDescent="0.2">
      <c r="A8867" s="12"/>
      <c r="B8867" s="15"/>
      <c r="C8867" s="29"/>
    </row>
    <row r="8868" spans="1:3" x14ac:dyDescent="0.2">
      <c r="A8868" s="12"/>
      <c r="B8868" s="15"/>
      <c r="C8868" s="29"/>
    </row>
    <row r="8869" spans="1:3" x14ac:dyDescent="0.2">
      <c r="A8869" s="12"/>
      <c r="B8869" s="15"/>
      <c r="C8869" s="29"/>
    </row>
    <row r="8870" spans="1:3" x14ac:dyDescent="0.2">
      <c r="A8870" s="12"/>
      <c r="B8870" s="15"/>
      <c r="C8870" s="29"/>
    </row>
    <row r="8871" spans="1:3" x14ac:dyDescent="0.2">
      <c r="A8871" s="12"/>
      <c r="B8871" s="15"/>
      <c r="C8871" s="29"/>
    </row>
    <row r="8872" spans="1:3" x14ac:dyDescent="0.2">
      <c r="A8872" s="12"/>
      <c r="B8872" s="15"/>
      <c r="C8872" s="29"/>
    </row>
    <row r="8873" spans="1:3" x14ac:dyDescent="0.2">
      <c r="A8873" s="12"/>
      <c r="B8873" s="15"/>
      <c r="C8873" s="29"/>
    </row>
    <row r="8874" spans="1:3" x14ac:dyDescent="0.2">
      <c r="A8874" s="12"/>
      <c r="B8874" s="15"/>
      <c r="C8874" s="29"/>
    </row>
    <row r="8875" spans="1:3" x14ac:dyDescent="0.2">
      <c r="A8875" s="12"/>
      <c r="B8875" s="15"/>
      <c r="C8875" s="29"/>
    </row>
    <row r="8876" spans="1:3" x14ac:dyDescent="0.2">
      <c r="A8876" s="12"/>
      <c r="B8876" s="15"/>
      <c r="C8876" s="29"/>
    </row>
    <row r="8877" spans="1:3" x14ac:dyDescent="0.2">
      <c r="A8877" s="12"/>
      <c r="B8877" s="15"/>
      <c r="C8877" s="29"/>
    </row>
    <row r="8878" spans="1:3" x14ac:dyDescent="0.2">
      <c r="A8878" s="12"/>
      <c r="B8878" s="15"/>
      <c r="C8878" s="29"/>
    </row>
    <row r="8879" spans="1:3" x14ac:dyDescent="0.2">
      <c r="A8879" s="12"/>
      <c r="B8879" s="15"/>
      <c r="C8879" s="29"/>
    </row>
    <row r="8880" spans="1:3" x14ac:dyDescent="0.2">
      <c r="A8880" s="12"/>
      <c r="B8880" s="15"/>
      <c r="C8880" s="29"/>
    </row>
    <row r="8881" spans="1:3" x14ac:dyDescent="0.2">
      <c r="A8881" s="12"/>
      <c r="B8881" s="15"/>
      <c r="C8881" s="29"/>
    </row>
    <row r="8882" spans="1:3" x14ac:dyDescent="0.2">
      <c r="A8882" s="12"/>
      <c r="B8882" s="15"/>
      <c r="C8882" s="29"/>
    </row>
    <row r="8883" spans="1:3" x14ac:dyDescent="0.2">
      <c r="A8883" s="12"/>
      <c r="B8883" s="15"/>
      <c r="C8883" s="29"/>
    </row>
    <row r="8884" spans="1:3" x14ac:dyDescent="0.2">
      <c r="A8884" s="12"/>
      <c r="B8884" s="15"/>
      <c r="C8884" s="29"/>
    </row>
    <row r="8885" spans="1:3" x14ac:dyDescent="0.2">
      <c r="A8885" s="12"/>
      <c r="B8885" s="15"/>
      <c r="C8885" s="29"/>
    </row>
    <row r="8886" spans="1:3" x14ac:dyDescent="0.2">
      <c r="A8886" s="12"/>
      <c r="B8886" s="15"/>
      <c r="C8886" s="29"/>
    </row>
    <row r="8887" spans="1:3" x14ac:dyDescent="0.2">
      <c r="A8887" s="12"/>
      <c r="B8887" s="15"/>
      <c r="C8887" s="29"/>
    </row>
    <row r="8888" spans="1:3" x14ac:dyDescent="0.2">
      <c r="A8888" s="12"/>
      <c r="B8888" s="15"/>
      <c r="C8888" s="29"/>
    </row>
    <row r="8889" spans="1:3" x14ac:dyDescent="0.2">
      <c r="A8889" s="12"/>
      <c r="B8889" s="15"/>
      <c r="C8889" s="29"/>
    </row>
    <row r="8890" spans="1:3" x14ac:dyDescent="0.2">
      <c r="A8890" s="12"/>
      <c r="B8890" s="15"/>
      <c r="C8890" s="29"/>
    </row>
    <row r="8891" spans="1:3" x14ac:dyDescent="0.2">
      <c r="A8891" s="12"/>
      <c r="B8891" s="15"/>
      <c r="C8891" s="29"/>
    </row>
    <row r="8892" spans="1:3" x14ac:dyDescent="0.2">
      <c r="A8892" s="12"/>
      <c r="B8892" s="15"/>
      <c r="C8892" s="29"/>
    </row>
    <row r="8893" spans="1:3" x14ac:dyDescent="0.2">
      <c r="A8893" s="12"/>
      <c r="B8893" s="15"/>
      <c r="C8893" s="29"/>
    </row>
    <row r="8894" spans="1:3" x14ac:dyDescent="0.2">
      <c r="A8894" s="12"/>
      <c r="B8894" s="15"/>
      <c r="C8894" s="29"/>
    </row>
    <row r="8895" spans="1:3" x14ac:dyDescent="0.2">
      <c r="A8895" s="12"/>
      <c r="B8895" s="15"/>
      <c r="C8895" s="29"/>
    </row>
    <row r="8896" spans="1:3" x14ac:dyDescent="0.2">
      <c r="A8896" s="12"/>
      <c r="B8896" s="15"/>
      <c r="C8896" s="29"/>
    </row>
    <row r="8897" spans="1:3" x14ac:dyDescent="0.2">
      <c r="A8897" s="12"/>
      <c r="B8897" s="15"/>
      <c r="C8897" s="29"/>
    </row>
    <row r="8898" spans="1:3" x14ac:dyDescent="0.2">
      <c r="A8898" s="12"/>
      <c r="B8898" s="15"/>
      <c r="C8898" s="29"/>
    </row>
    <row r="8899" spans="1:3" x14ac:dyDescent="0.2">
      <c r="A8899" s="12"/>
      <c r="B8899" s="15"/>
      <c r="C8899" s="29"/>
    </row>
    <row r="8900" spans="1:3" x14ac:dyDescent="0.2">
      <c r="A8900" s="12"/>
      <c r="B8900" s="15"/>
      <c r="C8900" s="29"/>
    </row>
    <row r="8901" spans="1:3" x14ac:dyDescent="0.2">
      <c r="A8901" s="12"/>
      <c r="B8901" s="15"/>
      <c r="C8901" s="29"/>
    </row>
    <row r="8902" spans="1:3" x14ac:dyDescent="0.2">
      <c r="A8902" s="12"/>
      <c r="B8902" s="15"/>
      <c r="C8902" s="29"/>
    </row>
    <row r="8903" spans="1:3" x14ac:dyDescent="0.2">
      <c r="A8903" s="12"/>
      <c r="B8903" s="15"/>
      <c r="C8903" s="29"/>
    </row>
    <row r="8904" spans="1:3" x14ac:dyDescent="0.2">
      <c r="A8904" s="12"/>
      <c r="B8904" s="15"/>
      <c r="C8904" s="29"/>
    </row>
    <row r="8905" spans="1:3" x14ac:dyDescent="0.2">
      <c r="A8905" s="12"/>
      <c r="B8905" s="15"/>
      <c r="C8905" s="29"/>
    </row>
    <row r="8906" spans="1:3" x14ac:dyDescent="0.2">
      <c r="A8906" s="12"/>
      <c r="B8906" s="15"/>
      <c r="C8906" s="29"/>
    </row>
    <row r="8907" spans="1:3" x14ac:dyDescent="0.2">
      <c r="A8907" s="12"/>
      <c r="B8907" s="15"/>
      <c r="C8907" s="29"/>
    </row>
    <row r="8908" spans="1:3" x14ac:dyDescent="0.2">
      <c r="A8908" s="12"/>
      <c r="B8908" s="15"/>
      <c r="C8908" s="29"/>
    </row>
    <row r="8909" spans="1:3" x14ac:dyDescent="0.2">
      <c r="A8909" s="12"/>
      <c r="B8909" s="15"/>
      <c r="C8909" s="29"/>
    </row>
    <row r="8910" spans="1:3" x14ac:dyDescent="0.2">
      <c r="A8910" s="12"/>
      <c r="B8910" s="15"/>
      <c r="C8910" s="29"/>
    </row>
    <row r="8911" spans="1:3" x14ac:dyDescent="0.2">
      <c r="A8911" s="12"/>
      <c r="B8911" s="15"/>
      <c r="C8911" s="29"/>
    </row>
    <row r="8912" spans="1:3" x14ac:dyDescent="0.2">
      <c r="A8912" s="12"/>
      <c r="B8912" s="15"/>
      <c r="C8912" s="29"/>
    </row>
    <row r="8913" spans="1:3" x14ac:dyDescent="0.2">
      <c r="A8913" s="12"/>
      <c r="B8913" s="15"/>
      <c r="C8913" s="29"/>
    </row>
    <row r="8914" spans="1:3" x14ac:dyDescent="0.2">
      <c r="A8914" s="12"/>
      <c r="B8914" s="15"/>
      <c r="C8914" s="29"/>
    </row>
    <row r="8915" spans="1:3" x14ac:dyDescent="0.2">
      <c r="A8915" s="12"/>
      <c r="B8915" s="15"/>
      <c r="C8915" s="29"/>
    </row>
    <row r="8916" spans="1:3" x14ac:dyDescent="0.2">
      <c r="A8916" s="12"/>
      <c r="B8916" s="15"/>
      <c r="C8916" s="29"/>
    </row>
    <row r="8917" spans="1:3" x14ac:dyDescent="0.2">
      <c r="A8917" s="12"/>
      <c r="B8917" s="15"/>
      <c r="C8917" s="29"/>
    </row>
    <row r="8918" spans="1:3" x14ac:dyDescent="0.2">
      <c r="A8918" s="12"/>
      <c r="B8918" s="15"/>
      <c r="C8918" s="29"/>
    </row>
    <row r="8919" spans="1:3" x14ac:dyDescent="0.2">
      <c r="A8919" s="12"/>
      <c r="B8919" s="15"/>
      <c r="C8919" s="29"/>
    </row>
    <row r="8920" spans="1:3" x14ac:dyDescent="0.2">
      <c r="A8920" s="12"/>
      <c r="B8920" s="15"/>
      <c r="C8920" s="29"/>
    </row>
    <row r="8921" spans="1:3" x14ac:dyDescent="0.2">
      <c r="A8921" s="12"/>
      <c r="B8921" s="15"/>
      <c r="C8921" s="29"/>
    </row>
    <row r="8922" spans="1:3" x14ac:dyDescent="0.2">
      <c r="A8922" s="12"/>
      <c r="B8922" s="15"/>
      <c r="C8922" s="29"/>
    </row>
    <row r="8923" spans="1:3" x14ac:dyDescent="0.2">
      <c r="A8923" s="12"/>
      <c r="B8923" s="15"/>
      <c r="C8923" s="29"/>
    </row>
    <row r="8924" spans="1:3" x14ac:dyDescent="0.2">
      <c r="A8924" s="12"/>
      <c r="B8924" s="15"/>
      <c r="C8924" s="29"/>
    </row>
    <row r="8925" spans="1:3" x14ac:dyDescent="0.2">
      <c r="A8925" s="12"/>
      <c r="B8925" s="15"/>
      <c r="C8925" s="29"/>
    </row>
    <row r="8926" spans="1:3" x14ac:dyDescent="0.2">
      <c r="A8926" s="12"/>
      <c r="B8926" s="15"/>
      <c r="C8926" s="29"/>
    </row>
    <row r="8927" spans="1:3" x14ac:dyDescent="0.2">
      <c r="A8927" s="12"/>
      <c r="B8927" s="15"/>
      <c r="C8927" s="29"/>
    </row>
    <row r="8928" spans="1:3" x14ac:dyDescent="0.2">
      <c r="A8928" s="12"/>
      <c r="B8928" s="15"/>
      <c r="C8928" s="29"/>
    </row>
    <row r="8929" spans="1:3" x14ac:dyDescent="0.2">
      <c r="A8929" s="12"/>
      <c r="B8929" s="15"/>
      <c r="C8929" s="29"/>
    </row>
    <row r="8930" spans="1:3" x14ac:dyDescent="0.2">
      <c r="A8930" s="12"/>
      <c r="B8930" s="15"/>
      <c r="C8930" s="29"/>
    </row>
    <row r="8931" spans="1:3" x14ac:dyDescent="0.2">
      <c r="A8931" s="12"/>
      <c r="B8931" s="15"/>
      <c r="C8931" s="29"/>
    </row>
    <row r="8932" spans="1:3" x14ac:dyDescent="0.2">
      <c r="A8932" s="12"/>
      <c r="B8932" s="15"/>
      <c r="C8932" s="29"/>
    </row>
    <row r="8933" spans="1:3" x14ac:dyDescent="0.2">
      <c r="A8933" s="12"/>
      <c r="B8933" s="15"/>
      <c r="C8933" s="29"/>
    </row>
    <row r="8934" spans="1:3" x14ac:dyDescent="0.2">
      <c r="A8934" s="12"/>
      <c r="B8934" s="15"/>
      <c r="C8934" s="29"/>
    </row>
    <row r="8935" spans="1:3" x14ac:dyDescent="0.2">
      <c r="A8935" s="12"/>
      <c r="B8935" s="15"/>
      <c r="C8935" s="29"/>
    </row>
    <row r="8936" spans="1:3" x14ac:dyDescent="0.2">
      <c r="A8936" s="12"/>
      <c r="B8936" s="15"/>
      <c r="C8936" s="29"/>
    </row>
    <row r="8937" spans="1:3" x14ac:dyDescent="0.2">
      <c r="A8937" s="12"/>
      <c r="B8937" s="15"/>
      <c r="C8937" s="29"/>
    </row>
    <row r="8938" spans="1:3" x14ac:dyDescent="0.2">
      <c r="A8938" s="12"/>
      <c r="B8938" s="15"/>
      <c r="C8938" s="29"/>
    </row>
    <row r="8939" spans="1:3" x14ac:dyDescent="0.2">
      <c r="A8939" s="12"/>
      <c r="B8939" s="15"/>
      <c r="C8939" s="29"/>
    </row>
    <row r="8940" spans="1:3" x14ac:dyDescent="0.2">
      <c r="A8940" s="12"/>
      <c r="B8940" s="15"/>
      <c r="C8940" s="29"/>
    </row>
    <row r="8941" spans="1:3" x14ac:dyDescent="0.2">
      <c r="A8941" s="12"/>
      <c r="B8941" s="15"/>
      <c r="C8941" s="29"/>
    </row>
    <row r="8942" spans="1:3" x14ac:dyDescent="0.2">
      <c r="A8942" s="12"/>
      <c r="B8942" s="15"/>
      <c r="C8942" s="29"/>
    </row>
    <row r="8943" spans="1:3" x14ac:dyDescent="0.2">
      <c r="A8943" s="12"/>
      <c r="B8943" s="15"/>
      <c r="C8943" s="29"/>
    </row>
    <row r="8944" spans="1:3" x14ac:dyDescent="0.2">
      <c r="A8944" s="12"/>
      <c r="B8944" s="15"/>
      <c r="C8944" s="29"/>
    </row>
    <row r="8945" spans="1:3" x14ac:dyDescent="0.2">
      <c r="A8945" s="12"/>
      <c r="B8945" s="15"/>
      <c r="C8945" s="29"/>
    </row>
    <row r="8946" spans="1:3" x14ac:dyDescent="0.2">
      <c r="A8946" s="12"/>
      <c r="B8946" s="15"/>
      <c r="C8946" s="29"/>
    </row>
    <row r="8947" spans="1:3" x14ac:dyDescent="0.2">
      <c r="A8947" s="12"/>
      <c r="B8947" s="15"/>
      <c r="C8947" s="29"/>
    </row>
    <row r="8948" spans="1:3" x14ac:dyDescent="0.2">
      <c r="A8948" s="12"/>
      <c r="B8948" s="15"/>
      <c r="C8948" s="29"/>
    </row>
    <row r="8949" spans="1:3" x14ac:dyDescent="0.2">
      <c r="A8949" s="12"/>
      <c r="B8949" s="15"/>
      <c r="C8949" s="29"/>
    </row>
    <row r="8950" spans="1:3" x14ac:dyDescent="0.2">
      <c r="A8950" s="12"/>
      <c r="B8950" s="15"/>
      <c r="C8950" s="29"/>
    </row>
    <row r="8951" spans="1:3" x14ac:dyDescent="0.2">
      <c r="A8951" s="12"/>
      <c r="B8951" s="15"/>
      <c r="C8951" s="29"/>
    </row>
    <row r="8952" spans="1:3" x14ac:dyDescent="0.2">
      <c r="A8952" s="12"/>
      <c r="B8952" s="15"/>
      <c r="C8952" s="29"/>
    </row>
    <row r="8953" spans="1:3" x14ac:dyDescent="0.2">
      <c r="A8953" s="12"/>
      <c r="B8953" s="15"/>
      <c r="C8953" s="29"/>
    </row>
    <row r="8954" spans="1:3" x14ac:dyDescent="0.2">
      <c r="A8954" s="12"/>
      <c r="B8954" s="15"/>
      <c r="C8954" s="29"/>
    </row>
    <row r="8955" spans="1:3" x14ac:dyDescent="0.2">
      <c r="A8955" s="12"/>
      <c r="B8955" s="15"/>
      <c r="C8955" s="29"/>
    </row>
    <row r="8956" spans="1:3" x14ac:dyDescent="0.2">
      <c r="A8956" s="12"/>
      <c r="B8956" s="15"/>
      <c r="C8956" s="29"/>
    </row>
    <row r="8957" spans="1:3" x14ac:dyDescent="0.2">
      <c r="A8957" s="12"/>
      <c r="B8957" s="15"/>
      <c r="C8957" s="29"/>
    </row>
    <row r="8958" spans="1:3" x14ac:dyDescent="0.2">
      <c r="A8958" s="12"/>
      <c r="B8958" s="15"/>
      <c r="C8958" s="29"/>
    </row>
    <row r="8959" spans="1:3" x14ac:dyDescent="0.2">
      <c r="A8959" s="12"/>
      <c r="B8959" s="15"/>
      <c r="C8959" s="29"/>
    </row>
    <row r="8960" spans="1:3" x14ac:dyDescent="0.2">
      <c r="A8960" s="12"/>
      <c r="B8960" s="15"/>
      <c r="C8960" s="29"/>
    </row>
    <row r="8961" spans="1:3" x14ac:dyDescent="0.2">
      <c r="A8961" s="12"/>
      <c r="B8961" s="15"/>
      <c r="C8961" s="29"/>
    </row>
    <row r="8962" spans="1:3" x14ac:dyDescent="0.2">
      <c r="A8962" s="12"/>
      <c r="B8962" s="15"/>
      <c r="C8962" s="29"/>
    </row>
    <row r="8963" spans="1:3" x14ac:dyDescent="0.2">
      <c r="A8963" s="12"/>
      <c r="B8963" s="15"/>
      <c r="C8963" s="29"/>
    </row>
    <row r="8964" spans="1:3" x14ac:dyDescent="0.2">
      <c r="A8964" s="12"/>
      <c r="B8964" s="15"/>
      <c r="C8964" s="29"/>
    </row>
    <row r="8965" spans="1:3" x14ac:dyDescent="0.2">
      <c r="A8965" s="12"/>
      <c r="B8965" s="15"/>
      <c r="C8965" s="29"/>
    </row>
    <row r="8966" spans="1:3" x14ac:dyDescent="0.2">
      <c r="A8966" s="12"/>
      <c r="B8966" s="15"/>
      <c r="C8966" s="29"/>
    </row>
    <row r="8967" spans="1:3" x14ac:dyDescent="0.2">
      <c r="A8967" s="12"/>
      <c r="B8967" s="15"/>
      <c r="C8967" s="29"/>
    </row>
    <row r="8968" spans="1:3" x14ac:dyDescent="0.2">
      <c r="A8968" s="12"/>
      <c r="B8968" s="15"/>
      <c r="C8968" s="29"/>
    </row>
    <row r="8969" spans="1:3" x14ac:dyDescent="0.2">
      <c r="A8969" s="12"/>
      <c r="B8969" s="15"/>
      <c r="C8969" s="29"/>
    </row>
    <row r="8970" spans="1:3" x14ac:dyDescent="0.2">
      <c r="A8970" s="12"/>
      <c r="B8970" s="15"/>
      <c r="C8970" s="29"/>
    </row>
    <row r="8971" spans="1:3" x14ac:dyDescent="0.2">
      <c r="A8971" s="12"/>
      <c r="B8971" s="15"/>
      <c r="C8971" s="29"/>
    </row>
    <row r="8972" spans="1:3" x14ac:dyDescent="0.2">
      <c r="A8972" s="12"/>
      <c r="B8972" s="15"/>
      <c r="C8972" s="29"/>
    </row>
    <row r="8973" spans="1:3" x14ac:dyDescent="0.2">
      <c r="A8973" s="12"/>
      <c r="B8973" s="15"/>
      <c r="C8973" s="29"/>
    </row>
    <row r="8974" spans="1:3" x14ac:dyDescent="0.2">
      <c r="A8974" s="12"/>
      <c r="B8974" s="15"/>
      <c r="C8974" s="29"/>
    </row>
    <row r="8975" spans="1:3" x14ac:dyDescent="0.2">
      <c r="A8975" s="12"/>
      <c r="B8975" s="15"/>
      <c r="C8975" s="29"/>
    </row>
    <row r="8976" spans="1:3" x14ac:dyDescent="0.2">
      <c r="A8976" s="12"/>
      <c r="B8976" s="15"/>
      <c r="C8976" s="29"/>
    </row>
    <row r="8977" spans="1:3" x14ac:dyDescent="0.2">
      <c r="A8977" s="12"/>
      <c r="B8977" s="15"/>
      <c r="C8977" s="29"/>
    </row>
    <row r="8978" spans="1:3" x14ac:dyDescent="0.2">
      <c r="A8978" s="12"/>
      <c r="B8978" s="15"/>
      <c r="C8978" s="29"/>
    </row>
    <row r="8979" spans="1:3" x14ac:dyDescent="0.2">
      <c r="A8979" s="12"/>
      <c r="B8979" s="15"/>
      <c r="C8979" s="29"/>
    </row>
    <row r="8980" spans="1:3" x14ac:dyDescent="0.2">
      <c r="A8980" s="12"/>
      <c r="B8980" s="15"/>
      <c r="C8980" s="29"/>
    </row>
    <row r="8981" spans="1:3" x14ac:dyDescent="0.2">
      <c r="A8981" s="12"/>
      <c r="B8981" s="15"/>
      <c r="C8981" s="29"/>
    </row>
    <row r="8982" spans="1:3" x14ac:dyDescent="0.2">
      <c r="A8982" s="12"/>
      <c r="B8982" s="15"/>
      <c r="C8982" s="29"/>
    </row>
    <row r="8983" spans="1:3" x14ac:dyDescent="0.2">
      <c r="A8983" s="12"/>
      <c r="B8983" s="15"/>
      <c r="C8983" s="29"/>
    </row>
    <row r="8984" spans="1:3" x14ac:dyDescent="0.2">
      <c r="A8984" s="12"/>
      <c r="B8984" s="15"/>
      <c r="C8984" s="29"/>
    </row>
    <row r="8985" spans="1:3" x14ac:dyDescent="0.2">
      <c r="A8985" s="12"/>
      <c r="B8985" s="15"/>
      <c r="C8985" s="29"/>
    </row>
    <row r="8986" spans="1:3" x14ac:dyDescent="0.2">
      <c r="A8986" s="12"/>
      <c r="B8986" s="15"/>
      <c r="C8986" s="29"/>
    </row>
    <row r="8987" spans="1:3" x14ac:dyDescent="0.2">
      <c r="A8987" s="12"/>
      <c r="B8987" s="15"/>
      <c r="C8987" s="29"/>
    </row>
    <row r="8988" spans="1:3" x14ac:dyDescent="0.2">
      <c r="A8988" s="12"/>
      <c r="B8988" s="15"/>
      <c r="C8988" s="29"/>
    </row>
    <row r="8989" spans="1:3" x14ac:dyDescent="0.2">
      <c r="A8989" s="12"/>
      <c r="B8989" s="15"/>
      <c r="C8989" s="29"/>
    </row>
    <row r="8990" spans="1:3" x14ac:dyDescent="0.2">
      <c r="A8990" s="12"/>
      <c r="B8990" s="15"/>
      <c r="C8990" s="29"/>
    </row>
    <row r="8991" spans="1:3" x14ac:dyDescent="0.2">
      <c r="A8991" s="12"/>
      <c r="B8991" s="15"/>
      <c r="C8991" s="29"/>
    </row>
    <row r="8992" spans="1:3" x14ac:dyDescent="0.2">
      <c r="A8992" s="12"/>
      <c r="B8992" s="15"/>
      <c r="C8992" s="29"/>
    </row>
    <row r="8993" spans="1:3" x14ac:dyDescent="0.2">
      <c r="A8993" s="12"/>
      <c r="B8993" s="15"/>
      <c r="C8993" s="29"/>
    </row>
    <row r="8994" spans="1:3" x14ac:dyDescent="0.2">
      <c r="A8994" s="12"/>
      <c r="B8994" s="15"/>
      <c r="C8994" s="29"/>
    </row>
    <row r="8995" spans="1:3" x14ac:dyDescent="0.2">
      <c r="A8995" s="12"/>
      <c r="B8995" s="15"/>
      <c r="C8995" s="29"/>
    </row>
    <row r="8996" spans="1:3" x14ac:dyDescent="0.2">
      <c r="A8996" s="12"/>
      <c r="B8996" s="15"/>
      <c r="C8996" s="29"/>
    </row>
    <row r="8997" spans="1:3" x14ac:dyDescent="0.2">
      <c r="A8997" s="12"/>
      <c r="B8997" s="15"/>
      <c r="C8997" s="29"/>
    </row>
    <row r="8998" spans="1:3" x14ac:dyDescent="0.2">
      <c r="A8998" s="12"/>
      <c r="B8998" s="15"/>
      <c r="C8998" s="29"/>
    </row>
    <row r="8999" spans="1:3" x14ac:dyDescent="0.2">
      <c r="A8999" s="12"/>
      <c r="B8999" s="15"/>
      <c r="C8999" s="29"/>
    </row>
    <row r="9000" spans="1:3" x14ac:dyDescent="0.2">
      <c r="A9000" s="12"/>
      <c r="B9000" s="15"/>
      <c r="C9000" s="29"/>
    </row>
    <row r="9001" spans="1:3" x14ac:dyDescent="0.2">
      <c r="A9001" s="12"/>
      <c r="B9001" s="15"/>
      <c r="C9001" s="29"/>
    </row>
    <row r="9002" spans="1:3" x14ac:dyDescent="0.2">
      <c r="A9002" s="12"/>
      <c r="B9002" s="15"/>
      <c r="C9002" s="29"/>
    </row>
    <row r="9003" spans="1:3" x14ac:dyDescent="0.2">
      <c r="A9003" s="12"/>
      <c r="B9003" s="15"/>
      <c r="C9003" s="29"/>
    </row>
    <row r="9004" spans="1:3" x14ac:dyDescent="0.2">
      <c r="A9004" s="12"/>
      <c r="B9004" s="15"/>
      <c r="C9004" s="29"/>
    </row>
    <row r="9005" spans="1:3" x14ac:dyDescent="0.2">
      <c r="A9005" s="12"/>
      <c r="B9005" s="15"/>
      <c r="C9005" s="29"/>
    </row>
    <row r="9006" spans="1:3" x14ac:dyDescent="0.2">
      <c r="A9006" s="12"/>
      <c r="B9006" s="15"/>
      <c r="C9006" s="29"/>
    </row>
    <row r="9007" spans="1:3" x14ac:dyDescent="0.2">
      <c r="A9007" s="12"/>
      <c r="B9007" s="15"/>
      <c r="C9007" s="29"/>
    </row>
    <row r="9008" spans="1:3" x14ac:dyDescent="0.2">
      <c r="A9008" s="12"/>
      <c r="B9008" s="15"/>
      <c r="C9008" s="29"/>
    </row>
    <row r="9009" spans="1:3" x14ac:dyDescent="0.2">
      <c r="A9009" s="12"/>
      <c r="B9009" s="15"/>
      <c r="C9009" s="29"/>
    </row>
    <row r="9010" spans="1:3" x14ac:dyDescent="0.2">
      <c r="A9010" s="12"/>
      <c r="B9010" s="15"/>
      <c r="C9010" s="29"/>
    </row>
    <row r="9011" spans="1:3" x14ac:dyDescent="0.2">
      <c r="A9011" s="12"/>
      <c r="B9011" s="15"/>
      <c r="C9011" s="29"/>
    </row>
    <row r="9012" spans="1:3" x14ac:dyDescent="0.2">
      <c r="A9012" s="12"/>
      <c r="B9012" s="15"/>
      <c r="C9012" s="29"/>
    </row>
    <row r="9013" spans="1:3" x14ac:dyDescent="0.2">
      <c r="A9013" s="12"/>
      <c r="B9013" s="15"/>
      <c r="C9013" s="29"/>
    </row>
    <row r="9014" spans="1:3" x14ac:dyDescent="0.2">
      <c r="A9014" s="12"/>
      <c r="B9014" s="15"/>
      <c r="C9014" s="29"/>
    </row>
    <row r="9015" spans="1:3" x14ac:dyDescent="0.2">
      <c r="A9015" s="12"/>
      <c r="B9015" s="15"/>
      <c r="C9015" s="29"/>
    </row>
    <row r="9016" spans="1:3" x14ac:dyDescent="0.2">
      <c r="A9016" s="12"/>
      <c r="B9016" s="15"/>
      <c r="C9016" s="29"/>
    </row>
    <row r="9017" spans="1:3" x14ac:dyDescent="0.2">
      <c r="A9017" s="12"/>
      <c r="B9017" s="15"/>
      <c r="C9017" s="29"/>
    </row>
    <row r="9018" spans="1:3" x14ac:dyDescent="0.2">
      <c r="A9018" s="12"/>
      <c r="B9018" s="15"/>
      <c r="C9018" s="29"/>
    </row>
    <row r="9019" spans="1:3" x14ac:dyDescent="0.2">
      <c r="A9019" s="12"/>
      <c r="B9019" s="15"/>
      <c r="C9019" s="29"/>
    </row>
    <row r="9020" spans="1:3" x14ac:dyDescent="0.2">
      <c r="A9020" s="12"/>
      <c r="B9020" s="15"/>
      <c r="C9020" s="29"/>
    </row>
    <row r="9021" spans="1:3" x14ac:dyDescent="0.2">
      <c r="A9021" s="12"/>
      <c r="B9021" s="15"/>
      <c r="C9021" s="29"/>
    </row>
    <row r="9022" spans="1:3" x14ac:dyDescent="0.2">
      <c r="A9022" s="12"/>
      <c r="B9022" s="15"/>
      <c r="C9022" s="29"/>
    </row>
    <row r="9023" spans="1:3" x14ac:dyDescent="0.2">
      <c r="A9023" s="12"/>
      <c r="B9023" s="15"/>
      <c r="C9023" s="29"/>
    </row>
    <row r="9024" spans="1:3" x14ac:dyDescent="0.2">
      <c r="A9024" s="12"/>
      <c r="B9024" s="15"/>
      <c r="C9024" s="29"/>
    </row>
    <row r="9025" spans="1:3" x14ac:dyDescent="0.2">
      <c r="A9025" s="12"/>
      <c r="B9025" s="15"/>
      <c r="C9025" s="29"/>
    </row>
    <row r="9026" spans="1:3" x14ac:dyDescent="0.2">
      <c r="A9026" s="12"/>
      <c r="B9026" s="15"/>
      <c r="C9026" s="29"/>
    </row>
    <row r="9027" spans="1:3" x14ac:dyDescent="0.2">
      <c r="A9027" s="12"/>
      <c r="B9027" s="15"/>
      <c r="C9027" s="29"/>
    </row>
    <row r="9028" spans="1:3" x14ac:dyDescent="0.2">
      <c r="A9028" s="12"/>
      <c r="B9028" s="15"/>
      <c r="C9028" s="29"/>
    </row>
    <row r="9029" spans="1:3" x14ac:dyDescent="0.2">
      <c r="A9029" s="12"/>
      <c r="B9029" s="15"/>
      <c r="C9029" s="29"/>
    </row>
    <row r="9030" spans="1:3" x14ac:dyDescent="0.2">
      <c r="A9030" s="12"/>
      <c r="B9030" s="15"/>
      <c r="C9030" s="29"/>
    </row>
    <row r="9031" spans="1:3" x14ac:dyDescent="0.2">
      <c r="A9031" s="12"/>
      <c r="B9031" s="15"/>
      <c r="C9031" s="29"/>
    </row>
    <row r="9032" spans="1:3" x14ac:dyDescent="0.2">
      <c r="A9032" s="12"/>
      <c r="B9032" s="15"/>
      <c r="C9032" s="29"/>
    </row>
    <row r="9033" spans="1:3" x14ac:dyDescent="0.2">
      <c r="A9033" s="12"/>
      <c r="B9033" s="15"/>
      <c r="C9033" s="29"/>
    </row>
    <row r="9034" spans="1:3" x14ac:dyDescent="0.2">
      <c r="A9034" s="12"/>
      <c r="B9034" s="15"/>
      <c r="C9034" s="29"/>
    </row>
    <row r="9035" spans="1:3" x14ac:dyDescent="0.2">
      <c r="A9035" s="12"/>
      <c r="B9035" s="15"/>
      <c r="C9035" s="29"/>
    </row>
    <row r="9036" spans="1:3" x14ac:dyDescent="0.2">
      <c r="A9036" s="12"/>
      <c r="B9036" s="15"/>
      <c r="C9036" s="29"/>
    </row>
    <row r="9037" spans="1:3" x14ac:dyDescent="0.2">
      <c r="A9037" s="12"/>
      <c r="B9037" s="15"/>
      <c r="C9037" s="29"/>
    </row>
    <row r="9038" spans="1:3" x14ac:dyDescent="0.2">
      <c r="A9038" s="12"/>
      <c r="B9038" s="15"/>
      <c r="C9038" s="29"/>
    </row>
    <row r="9039" spans="1:3" x14ac:dyDescent="0.2">
      <c r="A9039" s="12"/>
      <c r="B9039" s="15"/>
      <c r="C9039" s="29"/>
    </row>
    <row r="9040" spans="1:3" x14ac:dyDescent="0.2">
      <c r="A9040" s="12"/>
      <c r="B9040" s="15"/>
      <c r="C9040" s="29"/>
    </row>
    <row r="9041" spans="1:3" x14ac:dyDescent="0.2">
      <c r="A9041" s="12"/>
      <c r="B9041" s="15"/>
      <c r="C9041" s="29"/>
    </row>
    <row r="9042" spans="1:3" x14ac:dyDescent="0.2">
      <c r="A9042" s="12"/>
      <c r="B9042" s="15"/>
      <c r="C9042" s="29"/>
    </row>
    <row r="9043" spans="1:3" x14ac:dyDescent="0.2">
      <c r="A9043" s="12"/>
      <c r="B9043" s="15"/>
      <c r="C9043" s="29"/>
    </row>
    <row r="9044" spans="1:3" x14ac:dyDescent="0.2">
      <c r="A9044" s="12"/>
      <c r="B9044" s="15"/>
      <c r="C9044" s="29"/>
    </row>
    <row r="9045" spans="1:3" x14ac:dyDescent="0.2">
      <c r="A9045" s="12"/>
      <c r="B9045" s="15"/>
      <c r="C9045" s="29"/>
    </row>
    <row r="9046" spans="1:3" x14ac:dyDescent="0.2">
      <c r="A9046" s="12"/>
      <c r="B9046" s="15"/>
      <c r="C9046" s="29"/>
    </row>
    <row r="9047" spans="1:3" x14ac:dyDescent="0.2">
      <c r="A9047" s="12"/>
      <c r="B9047" s="15"/>
      <c r="C9047" s="29"/>
    </row>
    <row r="9048" spans="1:3" x14ac:dyDescent="0.2">
      <c r="A9048" s="12"/>
      <c r="B9048" s="15"/>
      <c r="C9048" s="29"/>
    </row>
    <row r="9049" spans="1:3" x14ac:dyDescent="0.2">
      <c r="A9049" s="12"/>
      <c r="B9049" s="15"/>
      <c r="C9049" s="29"/>
    </row>
    <row r="9050" spans="1:3" x14ac:dyDescent="0.2">
      <c r="A9050" s="12"/>
      <c r="B9050" s="15"/>
      <c r="C9050" s="29"/>
    </row>
    <row r="9051" spans="1:3" x14ac:dyDescent="0.2">
      <c r="A9051" s="12"/>
      <c r="B9051" s="15"/>
      <c r="C9051" s="29"/>
    </row>
    <row r="9052" spans="1:3" x14ac:dyDescent="0.2">
      <c r="A9052" s="12"/>
      <c r="B9052" s="15"/>
      <c r="C9052" s="29"/>
    </row>
    <row r="9053" spans="1:3" x14ac:dyDescent="0.2">
      <c r="A9053" s="12"/>
      <c r="B9053" s="15"/>
      <c r="C9053" s="29"/>
    </row>
    <row r="9054" spans="1:3" x14ac:dyDescent="0.2">
      <c r="A9054" s="12"/>
      <c r="B9054" s="15"/>
      <c r="C9054" s="29"/>
    </row>
    <row r="9055" spans="1:3" x14ac:dyDescent="0.2">
      <c r="A9055" s="12"/>
      <c r="B9055" s="15"/>
      <c r="C9055" s="29"/>
    </row>
    <row r="9056" spans="1:3" x14ac:dyDescent="0.2">
      <c r="A9056" s="12"/>
      <c r="B9056" s="15"/>
      <c r="C9056" s="29"/>
    </row>
    <row r="9057" spans="1:3" x14ac:dyDescent="0.2">
      <c r="A9057" s="12"/>
      <c r="B9057" s="15"/>
      <c r="C9057" s="29"/>
    </row>
    <row r="9058" spans="1:3" x14ac:dyDescent="0.2">
      <c r="A9058" s="12"/>
      <c r="B9058" s="15"/>
      <c r="C9058" s="29"/>
    </row>
    <row r="9059" spans="1:3" x14ac:dyDescent="0.2">
      <c r="A9059" s="12"/>
      <c r="B9059" s="15"/>
      <c r="C9059" s="29"/>
    </row>
    <row r="9060" spans="1:3" x14ac:dyDescent="0.2">
      <c r="A9060" s="12"/>
      <c r="B9060" s="15"/>
      <c r="C9060" s="29"/>
    </row>
    <row r="9061" spans="1:3" x14ac:dyDescent="0.2">
      <c r="A9061" s="12"/>
      <c r="B9061" s="15"/>
      <c r="C9061" s="29"/>
    </row>
    <row r="9062" spans="1:3" x14ac:dyDescent="0.2">
      <c r="A9062" s="12"/>
      <c r="B9062" s="15"/>
      <c r="C9062" s="29"/>
    </row>
    <row r="9063" spans="1:3" x14ac:dyDescent="0.2">
      <c r="A9063" s="12"/>
      <c r="B9063" s="15"/>
      <c r="C9063" s="29"/>
    </row>
    <row r="9064" spans="1:3" x14ac:dyDescent="0.2">
      <c r="A9064" s="12"/>
      <c r="B9064" s="15"/>
      <c r="C9064" s="29"/>
    </row>
    <row r="9065" spans="1:3" x14ac:dyDescent="0.2">
      <c r="A9065" s="12"/>
      <c r="B9065" s="15"/>
      <c r="C9065" s="29"/>
    </row>
    <row r="9066" spans="1:3" x14ac:dyDescent="0.2">
      <c r="A9066" s="12"/>
      <c r="B9066" s="15"/>
      <c r="C9066" s="29"/>
    </row>
    <row r="9067" spans="1:3" x14ac:dyDescent="0.2">
      <c r="A9067" s="12"/>
      <c r="B9067" s="15"/>
      <c r="C9067" s="29"/>
    </row>
    <row r="9068" spans="1:3" x14ac:dyDescent="0.2">
      <c r="A9068" s="12"/>
      <c r="B9068" s="15"/>
      <c r="C9068" s="29"/>
    </row>
    <row r="9069" spans="1:3" x14ac:dyDescent="0.2">
      <c r="A9069" s="12"/>
      <c r="B9069" s="15"/>
      <c r="C9069" s="29"/>
    </row>
    <row r="9070" spans="1:3" x14ac:dyDescent="0.2">
      <c r="A9070" s="12"/>
      <c r="B9070" s="15"/>
      <c r="C9070" s="29"/>
    </row>
    <row r="9071" spans="1:3" x14ac:dyDescent="0.2">
      <c r="A9071" s="12"/>
      <c r="B9071" s="15"/>
      <c r="C9071" s="29"/>
    </row>
    <row r="9072" spans="1:3" x14ac:dyDescent="0.2">
      <c r="A9072" s="12"/>
      <c r="B9072" s="15"/>
      <c r="C9072" s="29"/>
    </row>
    <row r="9073" spans="1:3" x14ac:dyDescent="0.2">
      <c r="A9073" s="12"/>
      <c r="B9073" s="15"/>
      <c r="C9073" s="29"/>
    </row>
    <row r="9074" spans="1:3" x14ac:dyDescent="0.2">
      <c r="A9074" s="12"/>
      <c r="B9074" s="15"/>
      <c r="C9074" s="29"/>
    </row>
    <row r="9075" spans="1:3" x14ac:dyDescent="0.2">
      <c r="A9075" s="12"/>
      <c r="B9075" s="15"/>
      <c r="C9075" s="29"/>
    </row>
    <row r="9076" spans="1:3" x14ac:dyDescent="0.2">
      <c r="A9076" s="12"/>
      <c r="B9076" s="15"/>
      <c r="C9076" s="29"/>
    </row>
    <row r="9077" spans="1:3" x14ac:dyDescent="0.2">
      <c r="A9077" s="12"/>
      <c r="B9077" s="15"/>
      <c r="C9077" s="29"/>
    </row>
    <row r="9078" spans="1:3" x14ac:dyDescent="0.2">
      <c r="A9078" s="12"/>
      <c r="B9078" s="15"/>
      <c r="C9078" s="29"/>
    </row>
    <row r="9079" spans="1:3" x14ac:dyDescent="0.2">
      <c r="A9079" s="12"/>
      <c r="B9079" s="15"/>
      <c r="C9079" s="29"/>
    </row>
    <row r="9080" spans="1:3" x14ac:dyDescent="0.2">
      <c r="A9080" s="12"/>
      <c r="B9080" s="15"/>
      <c r="C9080" s="29"/>
    </row>
    <row r="9081" spans="1:3" x14ac:dyDescent="0.2">
      <c r="A9081" s="12"/>
      <c r="B9081" s="15"/>
      <c r="C9081" s="29"/>
    </row>
    <row r="9082" spans="1:3" x14ac:dyDescent="0.2">
      <c r="A9082" s="12"/>
      <c r="B9082" s="15"/>
      <c r="C9082" s="29"/>
    </row>
    <row r="9083" spans="1:3" x14ac:dyDescent="0.2">
      <c r="A9083" s="12"/>
      <c r="B9083" s="15"/>
      <c r="C9083" s="29"/>
    </row>
    <row r="9084" spans="1:3" x14ac:dyDescent="0.2">
      <c r="A9084" s="12"/>
      <c r="B9084" s="15"/>
      <c r="C9084" s="29"/>
    </row>
    <row r="9085" spans="1:3" x14ac:dyDescent="0.2">
      <c r="A9085" s="12"/>
      <c r="B9085" s="15"/>
      <c r="C9085" s="29"/>
    </row>
    <row r="9086" spans="1:3" x14ac:dyDescent="0.2">
      <c r="A9086" s="12"/>
      <c r="B9086" s="15"/>
      <c r="C9086" s="29"/>
    </row>
    <row r="9087" spans="1:3" x14ac:dyDescent="0.2">
      <c r="A9087" s="12"/>
      <c r="B9087" s="15"/>
      <c r="C9087" s="29"/>
    </row>
    <row r="9088" spans="1:3" x14ac:dyDescent="0.2">
      <c r="A9088" s="12"/>
      <c r="B9088" s="15"/>
      <c r="C9088" s="29"/>
    </row>
    <row r="9089" spans="1:3" x14ac:dyDescent="0.2">
      <c r="A9089" s="12"/>
      <c r="B9089" s="15"/>
      <c r="C9089" s="29"/>
    </row>
    <row r="9090" spans="1:3" x14ac:dyDescent="0.2">
      <c r="A9090" s="12"/>
      <c r="B9090" s="15"/>
      <c r="C9090" s="29"/>
    </row>
    <row r="9091" spans="1:3" x14ac:dyDescent="0.2">
      <c r="A9091" s="12"/>
      <c r="B9091" s="15"/>
      <c r="C9091" s="29"/>
    </row>
    <row r="9092" spans="1:3" x14ac:dyDescent="0.2">
      <c r="A9092" s="12"/>
      <c r="B9092" s="15"/>
      <c r="C9092" s="29"/>
    </row>
    <row r="9093" spans="1:3" x14ac:dyDescent="0.2">
      <c r="A9093" s="12"/>
      <c r="B9093" s="15"/>
      <c r="C9093" s="29"/>
    </row>
    <row r="9094" spans="1:3" x14ac:dyDescent="0.2">
      <c r="A9094" s="12"/>
      <c r="B9094" s="15"/>
      <c r="C9094" s="29"/>
    </row>
    <row r="9095" spans="1:3" x14ac:dyDescent="0.2">
      <c r="A9095" s="12"/>
      <c r="B9095" s="15"/>
      <c r="C9095" s="29"/>
    </row>
    <row r="9096" spans="1:3" x14ac:dyDescent="0.2">
      <c r="A9096" s="12"/>
      <c r="B9096" s="15"/>
      <c r="C9096" s="29"/>
    </row>
    <row r="9097" spans="1:3" x14ac:dyDescent="0.2">
      <c r="A9097" s="12"/>
      <c r="B9097" s="15"/>
      <c r="C9097" s="29"/>
    </row>
    <row r="9098" spans="1:3" x14ac:dyDescent="0.2">
      <c r="A9098" s="12"/>
      <c r="B9098" s="15"/>
      <c r="C9098" s="29"/>
    </row>
    <row r="9099" spans="1:3" x14ac:dyDescent="0.2">
      <c r="A9099" s="12"/>
      <c r="B9099" s="15"/>
      <c r="C9099" s="29"/>
    </row>
    <row r="9100" spans="1:3" x14ac:dyDescent="0.2">
      <c r="A9100" s="12"/>
      <c r="B9100" s="15"/>
      <c r="C9100" s="29"/>
    </row>
    <row r="9101" spans="1:3" x14ac:dyDescent="0.2">
      <c r="A9101" s="12"/>
      <c r="B9101" s="15"/>
      <c r="C9101" s="29"/>
    </row>
    <row r="9102" spans="1:3" x14ac:dyDescent="0.2">
      <c r="A9102" s="12"/>
      <c r="B9102" s="15"/>
      <c r="C9102" s="29"/>
    </row>
    <row r="9103" spans="1:3" x14ac:dyDescent="0.2">
      <c r="A9103" s="12"/>
      <c r="B9103" s="15"/>
      <c r="C9103" s="29"/>
    </row>
    <row r="9104" spans="1:3" x14ac:dyDescent="0.2">
      <c r="A9104" s="12"/>
      <c r="B9104" s="15"/>
      <c r="C9104" s="29"/>
    </row>
    <row r="9105" spans="1:3" x14ac:dyDescent="0.2">
      <c r="A9105" s="12"/>
      <c r="B9105" s="15"/>
      <c r="C9105" s="29"/>
    </row>
    <row r="9106" spans="1:3" x14ac:dyDescent="0.2">
      <c r="A9106" s="12"/>
      <c r="B9106" s="15"/>
      <c r="C9106" s="29"/>
    </row>
    <row r="9107" spans="1:3" x14ac:dyDescent="0.2">
      <c r="A9107" s="12"/>
      <c r="B9107" s="15"/>
      <c r="C9107" s="29"/>
    </row>
    <row r="9108" spans="1:3" x14ac:dyDescent="0.2">
      <c r="A9108" s="12"/>
      <c r="B9108" s="15"/>
      <c r="C9108" s="29"/>
    </row>
    <row r="9109" spans="1:3" x14ac:dyDescent="0.2">
      <c r="A9109" s="12"/>
      <c r="B9109" s="15"/>
      <c r="C9109" s="29"/>
    </row>
    <row r="9110" spans="1:3" x14ac:dyDescent="0.2">
      <c r="A9110" s="12"/>
      <c r="B9110" s="15"/>
      <c r="C9110" s="29"/>
    </row>
    <row r="9111" spans="1:3" x14ac:dyDescent="0.2">
      <c r="A9111" s="12"/>
      <c r="B9111" s="15"/>
      <c r="C9111" s="29"/>
    </row>
    <row r="9112" spans="1:3" x14ac:dyDescent="0.2">
      <c r="A9112" s="12"/>
      <c r="B9112" s="15"/>
      <c r="C9112" s="29"/>
    </row>
    <row r="9113" spans="1:3" x14ac:dyDescent="0.2">
      <c r="A9113" s="12"/>
      <c r="B9113" s="15"/>
      <c r="C9113" s="29"/>
    </row>
    <row r="9114" spans="1:3" x14ac:dyDescent="0.2">
      <c r="A9114" s="12"/>
      <c r="B9114" s="15"/>
      <c r="C9114" s="29"/>
    </row>
    <row r="9115" spans="1:3" x14ac:dyDescent="0.2">
      <c r="A9115" s="12"/>
      <c r="B9115" s="15"/>
      <c r="C9115" s="29"/>
    </row>
    <row r="9116" spans="1:3" x14ac:dyDescent="0.2">
      <c r="A9116" s="12"/>
      <c r="B9116" s="15"/>
      <c r="C9116" s="29"/>
    </row>
    <row r="9117" spans="1:3" x14ac:dyDescent="0.2">
      <c r="A9117" s="12"/>
      <c r="B9117" s="15"/>
      <c r="C9117" s="29"/>
    </row>
    <row r="9118" spans="1:3" x14ac:dyDescent="0.2">
      <c r="A9118" s="12"/>
      <c r="B9118" s="15"/>
      <c r="C9118" s="29"/>
    </row>
    <row r="9119" spans="1:3" x14ac:dyDescent="0.2">
      <c r="A9119" s="12"/>
      <c r="B9119" s="15"/>
      <c r="C9119" s="29"/>
    </row>
    <row r="9120" spans="1:3" x14ac:dyDescent="0.2">
      <c r="A9120" s="12"/>
      <c r="B9120" s="15"/>
      <c r="C9120" s="29"/>
    </row>
    <row r="9121" spans="1:3" x14ac:dyDescent="0.2">
      <c r="A9121" s="12"/>
      <c r="B9121" s="15"/>
      <c r="C9121" s="29"/>
    </row>
    <row r="9122" spans="1:3" x14ac:dyDescent="0.2">
      <c r="A9122" s="12"/>
      <c r="B9122" s="15"/>
      <c r="C9122" s="29"/>
    </row>
    <row r="9123" spans="1:3" x14ac:dyDescent="0.2">
      <c r="A9123" s="12"/>
      <c r="B9123" s="15"/>
      <c r="C9123" s="29"/>
    </row>
    <row r="9124" spans="1:3" x14ac:dyDescent="0.2">
      <c r="A9124" s="12"/>
      <c r="B9124" s="15"/>
      <c r="C9124" s="29"/>
    </row>
    <row r="9125" spans="1:3" x14ac:dyDescent="0.2">
      <c r="A9125" s="12"/>
      <c r="B9125" s="15"/>
      <c r="C9125" s="29"/>
    </row>
    <row r="9126" spans="1:3" x14ac:dyDescent="0.2">
      <c r="A9126" s="12"/>
      <c r="B9126" s="15"/>
      <c r="C9126" s="29"/>
    </row>
    <row r="9127" spans="1:3" x14ac:dyDescent="0.2">
      <c r="A9127" s="12"/>
      <c r="B9127" s="15"/>
      <c r="C9127" s="29"/>
    </row>
    <row r="9128" spans="1:3" x14ac:dyDescent="0.2">
      <c r="A9128" s="12"/>
      <c r="B9128" s="15"/>
      <c r="C9128" s="29"/>
    </row>
    <row r="9129" spans="1:3" x14ac:dyDescent="0.2">
      <c r="A9129" s="12"/>
      <c r="B9129" s="15"/>
      <c r="C9129" s="29"/>
    </row>
    <row r="9130" spans="1:3" x14ac:dyDescent="0.2">
      <c r="A9130" s="12"/>
      <c r="B9130" s="15"/>
      <c r="C9130" s="29"/>
    </row>
    <row r="9131" spans="1:3" x14ac:dyDescent="0.2">
      <c r="A9131" s="12"/>
      <c r="B9131" s="15"/>
      <c r="C9131" s="29"/>
    </row>
    <row r="9132" spans="1:3" x14ac:dyDescent="0.2">
      <c r="A9132" s="12"/>
      <c r="B9132" s="15"/>
      <c r="C9132" s="29"/>
    </row>
    <row r="9133" spans="1:3" x14ac:dyDescent="0.2">
      <c r="A9133" s="12"/>
      <c r="B9133" s="15"/>
      <c r="C9133" s="29"/>
    </row>
    <row r="9134" spans="1:3" x14ac:dyDescent="0.2">
      <c r="A9134" s="12"/>
      <c r="B9134" s="15"/>
      <c r="C9134" s="29"/>
    </row>
    <row r="9135" spans="1:3" x14ac:dyDescent="0.2">
      <c r="A9135" s="12"/>
      <c r="B9135" s="15"/>
      <c r="C9135" s="29"/>
    </row>
    <row r="9136" spans="1:3" x14ac:dyDescent="0.2">
      <c r="A9136" s="12"/>
      <c r="B9136" s="15"/>
      <c r="C9136" s="29"/>
    </row>
    <row r="9137" spans="1:3" x14ac:dyDescent="0.2">
      <c r="A9137" s="12"/>
      <c r="B9137" s="15"/>
      <c r="C9137" s="29"/>
    </row>
    <row r="9138" spans="1:3" x14ac:dyDescent="0.2">
      <c r="A9138" s="12"/>
      <c r="B9138" s="15"/>
      <c r="C9138" s="29"/>
    </row>
    <row r="9139" spans="1:3" x14ac:dyDescent="0.2">
      <c r="A9139" s="12"/>
      <c r="B9139" s="15"/>
      <c r="C9139" s="29"/>
    </row>
    <row r="9140" spans="1:3" x14ac:dyDescent="0.2">
      <c r="A9140" s="12"/>
      <c r="B9140" s="15"/>
      <c r="C9140" s="29"/>
    </row>
    <row r="9141" spans="1:3" x14ac:dyDescent="0.2">
      <c r="A9141" s="12"/>
      <c r="B9141" s="15"/>
      <c r="C9141" s="29"/>
    </row>
    <row r="9142" spans="1:3" x14ac:dyDescent="0.2">
      <c r="A9142" s="12"/>
      <c r="B9142" s="15"/>
      <c r="C9142" s="29"/>
    </row>
    <row r="9143" spans="1:3" x14ac:dyDescent="0.2">
      <c r="A9143" s="12"/>
      <c r="B9143" s="15"/>
      <c r="C9143" s="29"/>
    </row>
    <row r="9144" spans="1:3" x14ac:dyDescent="0.2">
      <c r="A9144" s="12"/>
      <c r="B9144" s="15"/>
      <c r="C9144" s="29"/>
    </row>
    <row r="9145" spans="1:3" x14ac:dyDescent="0.2">
      <c r="A9145" s="12"/>
      <c r="B9145" s="15"/>
      <c r="C9145" s="29"/>
    </row>
    <row r="9146" spans="1:3" x14ac:dyDescent="0.2">
      <c r="A9146" s="12"/>
      <c r="B9146" s="15"/>
      <c r="C9146" s="29"/>
    </row>
    <row r="9147" spans="1:3" x14ac:dyDescent="0.2">
      <c r="A9147" s="12"/>
      <c r="B9147" s="15"/>
      <c r="C9147" s="29"/>
    </row>
    <row r="9148" spans="1:3" x14ac:dyDescent="0.2">
      <c r="A9148" s="12"/>
      <c r="B9148" s="15"/>
      <c r="C9148" s="29"/>
    </row>
    <row r="9149" spans="1:3" x14ac:dyDescent="0.2">
      <c r="A9149" s="12"/>
      <c r="B9149" s="15"/>
      <c r="C9149" s="29"/>
    </row>
    <row r="9150" spans="1:3" x14ac:dyDescent="0.2">
      <c r="A9150" s="12"/>
      <c r="B9150" s="15"/>
      <c r="C9150" s="29"/>
    </row>
    <row r="9151" spans="1:3" x14ac:dyDescent="0.2">
      <c r="A9151" s="12"/>
      <c r="B9151" s="15"/>
      <c r="C9151" s="29"/>
    </row>
    <row r="9152" spans="1:3" x14ac:dyDescent="0.2">
      <c r="A9152" s="12"/>
      <c r="B9152" s="15"/>
      <c r="C9152" s="29"/>
    </row>
    <row r="9153" spans="1:3" x14ac:dyDescent="0.2">
      <c r="A9153" s="12"/>
      <c r="B9153" s="15"/>
      <c r="C9153" s="29"/>
    </row>
    <row r="9154" spans="1:3" x14ac:dyDescent="0.2">
      <c r="A9154" s="12"/>
      <c r="B9154" s="15"/>
      <c r="C9154" s="29"/>
    </row>
    <row r="9155" spans="1:3" x14ac:dyDescent="0.2">
      <c r="A9155" s="12"/>
      <c r="B9155" s="15"/>
      <c r="C9155" s="29"/>
    </row>
    <row r="9156" spans="1:3" x14ac:dyDescent="0.2">
      <c r="A9156" s="12"/>
      <c r="B9156" s="15"/>
      <c r="C9156" s="29"/>
    </row>
    <row r="9157" spans="1:3" x14ac:dyDescent="0.2">
      <c r="A9157" s="12"/>
      <c r="B9157" s="15"/>
      <c r="C9157" s="29"/>
    </row>
    <row r="9158" spans="1:3" x14ac:dyDescent="0.2">
      <c r="A9158" s="12"/>
      <c r="B9158" s="15"/>
      <c r="C9158" s="29"/>
    </row>
    <row r="9159" spans="1:3" x14ac:dyDescent="0.2">
      <c r="A9159" s="12"/>
      <c r="B9159" s="15"/>
      <c r="C9159" s="29"/>
    </row>
    <row r="9160" spans="1:3" x14ac:dyDescent="0.2">
      <c r="A9160" s="12"/>
      <c r="B9160" s="15"/>
      <c r="C9160" s="29"/>
    </row>
    <row r="9161" spans="1:3" x14ac:dyDescent="0.2">
      <c r="A9161" s="12"/>
      <c r="B9161" s="15"/>
      <c r="C9161" s="29"/>
    </row>
    <row r="9162" spans="1:3" x14ac:dyDescent="0.2">
      <c r="A9162" s="12"/>
      <c r="B9162" s="15"/>
      <c r="C9162" s="29"/>
    </row>
    <row r="9163" spans="1:3" x14ac:dyDescent="0.2">
      <c r="A9163" s="12"/>
      <c r="B9163" s="15"/>
      <c r="C9163" s="29"/>
    </row>
    <row r="9164" spans="1:3" x14ac:dyDescent="0.2">
      <c r="A9164" s="12"/>
      <c r="B9164" s="15"/>
      <c r="C9164" s="29"/>
    </row>
    <row r="9165" spans="1:3" x14ac:dyDescent="0.2">
      <c r="A9165" s="12"/>
      <c r="B9165" s="15"/>
      <c r="C9165" s="29"/>
    </row>
    <row r="9166" spans="1:3" x14ac:dyDescent="0.2">
      <c r="A9166" s="12"/>
      <c r="B9166" s="15"/>
      <c r="C9166" s="29"/>
    </row>
    <row r="9167" spans="1:3" x14ac:dyDescent="0.2">
      <c r="A9167" s="12"/>
      <c r="B9167" s="15"/>
      <c r="C9167" s="29"/>
    </row>
    <row r="9168" spans="1:3" x14ac:dyDescent="0.2">
      <c r="A9168" s="12"/>
      <c r="B9168" s="15"/>
      <c r="C9168" s="29"/>
    </row>
    <row r="9169" spans="1:3" x14ac:dyDescent="0.2">
      <c r="A9169" s="12"/>
      <c r="B9169" s="15"/>
      <c r="C9169" s="29"/>
    </row>
    <row r="9170" spans="1:3" x14ac:dyDescent="0.2">
      <c r="A9170" s="12"/>
      <c r="B9170" s="15"/>
      <c r="C9170" s="29"/>
    </row>
    <row r="9171" spans="1:3" x14ac:dyDescent="0.2">
      <c r="A9171" s="12"/>
      <c r="B9171" s="15"/>
      <c r="C9171" s="29"/>
    </row>
    <row r="9172" spans="1:3" x14ac:dyDescent="0.2">
      <c r="A9172" s="12"/>
      <c r="B9172" s="15"/>
      <c r="C9172" s="29"/>
    </row>
    <row r="9173" spans="1:3" x14ac:dyDescent="0.2">
      <c r="A9173" s="12"/>
      <c r="B9173" s="15"/>
      <c r="C9173" s="29"/>
    </row>
    <row r="9174" spans="1:3" x14ac:dyDescent="0.2">
      <c r="A9174" s="12"/>
      <c r="B9174" s="15"/>
      <c r="C9174" s="29"/>
    </row>
    <row r="9175" spans="1:3" x14ac:dyDescent="0.2">
      <c r="A9175" s="12"/>
      <c r="B9175" s="15"/>
      <c r="C9175" s="29"/>
    </row>
    <row r="9176" spans="1:3" x14ac:dyDescent="0.2">
      <c r="A9176" s="12"/>
      <c r="B9176" s="15"/>
      <c r="C9176" s="29"/>
    </row>
    <row r="9177" spans="1:3" x14ac:dyDescent="0.2">
      <c r="A9177" s="12"/>
      <c r="B9177" s="15"/>
      <c r="C9177" s="29"/>
    </row>
    <row r="9178" spans="1:3" x14ac:dyDescent="0.2">
      <c r="A9178" s="12"/>
      <c r="B9178" s="15"/>
      <c r="C9178" s="29"/>
    </row>
    <row r="9179" spans="1:3" x14ac:dyDescent="0.2">
      <c r="A9179" s="12"/>
      <c r="B9179" s="15"/>
      <c r="C9179" s="29"/>
    </row>
    <row r="9180" spans="1:3" x14ac:dyDescent="0.2">
      <c r="A9180" s="12"/>
      <c r="B9180" s="15"/>
      <c r="C9180" s="29"/>
    </row>
    <row r="9181" spans="1:3" x14ac:dyDescent="0.2">
      <c r="A9181" s="12"/>
      <c r="B9181" s="15"/>
      <c r="C9181" s="29"/>
    </row>
    <row r="9182" spans="1:3" x14ac:dyDescent="0.2">
      <c r="A9182" s="12"/>
      <c r="B9182" s="15"/>
      <c r="C9182" s="29"/>
    </row>
    <row r="9183" spans="1:3" x14ac:dyDescent="0.2">
      <c r="A9183" s="12"/>
      <c r="B9183" s="15"/>
      <c r="C9183" s="29"/>
    </row>
    <row r="9184" spans="1:3" x14ac:dyDescent="0.2">
      <c r="A9184" s="12"/>
      <c r="B9184" s="15"/>
      <c r="C9184" s="29"/>
    </row>
    <row r="9185" spans="1:3" x14ac:dyDescent="0.2">
      <c r="A9185" s="12"/>
      <c r="B9185" s="15"/>
      <c r="C9185" s="29"/>
    </row>
    <row r="9186" spans="1:3" x14ac:dyDescent="0.2">
      <c r="A9186" s="12"/>
      <c r="B9186" s="15"/>
      <c r="C9186" s="29"/>
    </row>
    <row r="9187" spans="1:3" x14ac:dyDescent="0.2">
      <c r="A9187" s="12"/>
      <c r="B9187" s="15"/>
      <c r="C9187" s="29"/>
    </row>
    <row r="9188" spans="1:3" x14ac:dyDescent="0.2">
      <c r="A9188" s="12"/>
      <c r="B9188" s="15"/>
      <c r="C9188" s="29"/>
    </row>
    <row r="9189" spans="1:3" x14ac:dyDescent="0.2">
      <c r="A9189" s="12"/>
      <c r="B9189" s="15"/>
      <c r="C9189" s="29"/>
    </row>
    <row r="9190" spans="1:3" x14ac:dyDescent="0.2">
      <c r="A9190" s="12"/>
      <c r="B9190" s="15"/>
      <c r="C9190" s="29"/>
    </row>
    <row r="9191" spans="1:3" x14ac:dyDescent="0.2">
      <c r="A9191" s="12"/>
      <c r="B9191" s="15"/>
      <c r="C9191" s="29"/>
    </row>
    <row r="9192" spans="1:3" x14ac:dyDescent="0.2">
      <c r="A9192" s="12"/>
      <c r="B9192" s="15"/>
      <c r="C9192" s="29"/>
    </row>
    <row r="9193" spans="1:3" x14ac:dyDescent="0.2">
      <c r="A9193" s="12"/>
      <c r="B9193" s="15"/>
      <c r="C9193" s="29"/>
    </row>
    <row r="9194" spans="1:3" x14ac:dyDescent="0.2">
      <c r="A9194" s="12"/>
      <c r="B9194" s="15"/>
      <c r="C9194" s="29"/>
    </row>
    <row r="9195" spans="1:3" x14ac:dyDescent="0.2">
      <c r="A9195" s="12"/>
      <c r="B9195" s="15"/>
      <c r="C9195" s="29"/>
    </row>
    <row r="9196" spans="1:3" x14ac:dyDescent="0.2">
      <c r="A9196" s="12"/>
      <c r="B9196" s="15"/>
      <c r="C9196" s="29"/>
    </row>
    <row r="9197" spans="1:3" x14ac:dyDescent="0.2">
      <c r="A9197" s="12"/>
      <c r="B9197" s="15"/>
      <c r="C9197" s="29"/>
    </row>
    <row r="9198" spans="1:3" x14ac:dyDescent="0.2">
      <c r="A9198" s="12"/>
      <c r="B9198" s="15"/>
      <c r="C9198" s="29"/>
    </row>
    <row r="9199" spans="1:3" x14ac:dyDescent="0.2">
      <c r="A9199" s="12"/>
      <c r="B9199" s="15"/>
      <c r="C9199" s="29"/>
    </row>
    <row r="9200" spans="1:3" x14ac:dyDescent="0.2">
      <c r="A9200" s="12"/>
      <c r="B9200" s="15"/>
      <c r="C9200" s="29"/>
    </row>
    <row r="9201" spans="1:3" x14ac:dyDescent="0.2">
      <c r="A9201" s="12"/>
      <c r="B9201" s="15"/>
      <c r="C9201" s="29"/>
    </row>
    <row r="9202" spans="1:3" x14ac:dyDescent="0.2">
      <c r="A9202" s="12"/>
      <c r="B9202" s="15"/>
      <c r="C9202" s="29"/>
    </row>
    <row r="9203" spans="1:3" x14ac:dyDescent="0.2">
      <c r="A9203" s="12"/>
      <c r="B9203" s="15"/>
      <c r="C9203" s="29"/>
    </row>
    <row r="9204" spans="1:3" x14ac:dyDescent="0.2">
      <c r="A9204" s="12"/>
      <c r="B9204" s="15"/>
      <c r="C9204" s="29"/>
    </row>
    <row r="9205" spans="1:3" x14ac:dyDescent="0.2">
      <c r="A9205" s="12"/>
      <c r="B9205" s="15"/>
      <c r="C9205" s="29"/>
    </row>
    <row r="9206" spans="1:3" x14ac:dyDescent="0.2">
      <c r="A9206" s="12"/>
      <c r="B9206" s="15"/>
      <c r="C9206" s="29"/>
    </row>
    <row r="9207" spans="1:3" x14ac:dyDescent="0.2">
      <c r="A9207" s="12"/>
      <c r="B9207" s="15"/>
      <c r="C9207" s="29"/>
    </row>
    <row r="9208" spans="1:3" x14ac:dyDescent="0.2">
      <c r="A9208" s="12"/>
      <c r="B9208" s="15"/>
      <c r="C9208" s="29"/>
    </row>
    <row r="9209" spans="1:3" x14ac:dyDescent="0.2">
      <c r="A9209" s="12"/>
      <c r="B9209" s="15"/>
      <c r="C9209" s="29"/>
    </row>
    <row r="9210" spans="1:3" x14ac:dyDescent="0.2">
      <c r="A9210" s="12"/>
      <c r="B9210" s="15"/>
      <c r="C9210" s="29"/>
    </row>
    <row r="9211" spans="1:3" x14ac:dyDescent="0.2">
      <c r="A9211" s="12"/>
      <c r="B9211" s="15"/>
      <c r="C9211" s="29"/>
    </row>
    <row r="9212" spans="1:3" x14ac:dyDescent="0.2">
      <c r="A9212" s="12"/>
      <c r="B9212" s="15"/>
      <c r="C9212" s="29"/>
    </row>
    <row r="9213" spans="1:3" x14ac:dyDescent="0.2">
      <c r="A9213" s="12"/>
      <c r="B9213" s="15"/>
      <c r="C9213" s="29"/>
    </row>
    <row r="9214" spans="1:3" x14ac:dyDescent="0.2">
      <c r="A9214" s="12"/>
      <c r="B9214" s="15"/>
      <c r="C9214" s="29"/>
    </row>
    <row r="9215" spans="1:3" x14ac:dyDescent="0.2">
      <c r="A9215" s="12"/>
      <c r="B9215" s="15"/>
      <c r="C9215" s="29"/>
    </row>
    <row r="9216" spans="1:3" x14ac:dyDescent="0.2">
      <c r="A9216" s="12"/>
      <c r="B9216" s="15"/>
      <c r="C9216" s="29"/>
    </row>
    <row r="9217" spans="1:3" x14ac:dyDescent="0.2">
      <c r="A9217" s="12"/>
      <c r="B9217" s="15"/>
      <c r="C9217" s="29"/>
    </row>
    <row r="9218" spans="1:3" x14ac:dyDescent="0.2">
      <c r="A9218" s="12"/>
      <c r="B9218" s="15"/>
      <c r="C9218" s="29"/>
    </row>
    <row r="9219" spans="1:3" x14ac:dyDescent="0.2">
      <c r="A9219" s="12"/>
      <c r="B9219" s="15"/>
      <c r="C9219" s="29"/>
    </row>
    <row r="9220" spans="1:3" x14ac:dyDescent="0.2">
      <c r="A9220" s="12"/>
      <c r="B9220" s="15"/>
      <c r="C9220" s="29"/>
    </row>
    <row r="9221" spans="1:3" x14ac:dyDescent="0.2">
      <c r="A9221" s="12"/>
      <c r="B9221" s="15"/>
      <c r="C9221" s="29"/>
    </row>
    <row r="9222" spans="1:3" x14ac:dyDescent="0.2">
      <c r="A9222" s="12"/>
      <c r="B9222" s="15"/>
      <c r="C9222" s="29"/>
    </row>
    <row r="9223" spans="1:3" x14ac:dyDescent="0.2">
      <c r="A9223" s="12"/>
      <c r="B9223" s="15"/>
      <c r="C9223" s="29"/>
    </row>
    <row r="9224" spans="1:3" x14ac:dyDescent="0.2">
      <c r="A9224" s="12"/>
      <c r="B9224" s="15"/>
      <c r="C9224" s="29"/>
    </row>
    <row r="9225" spans="1:3" x14ac:dyDescent="0.2">
      <c r="A9225" s="12"/>
      <c r="B9225" s="15"/>
      <c r="C9225" s="29"/>
    </row>
    <row r="9226" spans="1:3" x14ac:dyDescent="0.2">
      <c r="A9226" s="12"/>
      <c r="B9226" s="15"/>
      <c r="C9226" s="29"/>
    </row>
    <row r="9227" spans="1:3" x14ac:dyDescent="0.2">
      <c r="A9227" s="12"/>
      <c r="B9227" s="15"/>
      <c r="C9227" s="29"/>
    </row>
    <row r="9228" spans="1:3" x14ac:dyDescent="0.2">
      <c r="A9228" s="12"/>
      <c r="B9228" s="15"/>
      <c r="C9228" s="29"/>
    </row>
    <row r="9229" spans="1:3" x14ac:dyDescent="0.2">
      <c r="A9229" s="12"/>
      <c r="B9229" s="15"/>
      <c r="C9229" s="29"/>
    </row>
    <row r="9230" spans="1:3" x14ac:dyDescent="0.2">
      <c r="A9230" s="12"/>
      <c r="B9230" s="15"/>
      <c r="C9230" s="29"/>
    </row>
    <row r="9231" spans="1:3" x14ac:dyDescent="0.2">
      <c r="A9231" s="12"/>
      <c r="B9231" s="15"/>
      <c r="C9231" s="29"/>
    </row>
    <row r="9232" spans="1:3" x14ac:dyDescent="0.2">
      <c r="A9232" s="12"/>
      <c r="B9232" s="15"/>
      <c r="C9232" s="29"/>
    </row>
    <row r="9233" spans="1:3" x14ac:dyDescent="0.2">
      <c r="A9233" s="12"/>
      <c r="B9233" s="15"/>
      <c r="C9233" s="29"/>
    </row>
    <row r="9234" spans="1:3" x14ac:dyDescent="0.2">
      <c r="A9234" s="12"/>
      <c r="B9234" s="15"/>
      <c r="C9234" s="29"/>
    </row>
    <row r="9235" spans="1:3" x14ac:dyDescent="0.2">
      <c r="A9235" s="12"/>
      <c r="B9235" s="15"/>
      <c r="C9235" s="29"/>
    </row>
    <row r="9236" spans="1:3" x14ac:dyDescent="0.2">
      <c r="A9236" s="12"/>
      <c r="B9236" s="15"/>
      <c r="C9236" s="29"/>
    </row>
    <row r="9237" spans="1:3" x14ac:dyDescent="0.2">
      <c r="A9237" s="12"/>
      <c r="B9237" s="15"/>
      <c r="C9237" s="29"/>
    </row>
    <row r="9238" spans="1:3" x14ac:dyDescent="0.2">
      <c r="A9238" s="12"/>
      <c r="B9238" s="15"/>
      <c r="C9238" s="29"/>
    </row>
    <row r="9239" spans="1:3" x14ac:dyDescent="0.2">
      <c r="A9239" s="12"/>
      <c r="B9239" s="15"/>
      <c r="C9239" s="29"/>
    </row>
    <row r="9240" spans="1:3" x14ac:dyDescent="0.2">
      <c r="A9240" s="12"/>
      <c r="B9240" s="15"/>
      <c r="C9240" s="29"/>
    </row>
    <row r="9241" spans="1:3" x14ac:dyDescent="0.2">
      <c r="A9241" s="12"/>
      <c r="B9241" s="15"/>
      <c r="C9241" s="29"/>
    </row>
    <row r="9242" spans="1:3" x14ac:dyDescent="0.2">
      <c r="A9242" s="12"/>
      <c r="B9242" s="15"/>
      <c r="C9242" s="29"/>
    </row>
    <row r="9243" spans="1:3" x14ac:dyDescent="0.2">
      <c r="A9243" s="12"/>
      <c r="B9243" s="15"/>
      <c r="C9243" s="29"/>
    </row>
    <row r="9244" spans="1:3" x14ac:dyDescent="0.2">
      <c r="A9244" s="12"/>
      <c r="B9244" s="15"/>
      <c r="C9244" s="29"/>
    </row>
    <row r="9245" spans="1:3" x14ac:dyDescent="0.2">
      <c r="A9245" s="12"/>
      <c r="B9245" s="15"/>
      <c r="C9245" s="29"/>
    </row>
    <row r="9246" spans="1:3" x14ac:dyDescent="0.2">
      <c r="A9246" s="12"/>
      <c r="B9246" s="15"/>
      <c r="C9246" s="29"/>
    </row>
    <row r="9247" spans="1:3" x14ac:dyDescent="0.2">
      <c r="A9247" s="12"/>
      <c r="B9247" s="15"/>
      <c r="C9247" s="29"/>
    </row>
    <row r="9248" spans="1:3" x14ac:dyDescent="0.2">
      <c r="A9248" s="12"/>
      <c r="B9248" s="15"/>
      <c r="C9248" s="29"/>
    </row>
    <row r="9249" spans="1:3" x14ac:dyDescent="0.2">
      <c r="A9249" s="12"/>
      <c r="B9249" s="15"/>
      <c r="C9249" s="29"/>
    </row>
    <row r="9250" spans="1:3" x14ac:dyDescent="0.2">
      <c r="A9250" s="12"/>
      <c r="B9250" s="15"/>
      <c r="C9250" s="29"/>
    </row>
    <row r="9251" spans="1:3" x14ac:dyDescent="0.2">
      <c r="A9251" s="12"/>
      <c r="B9251" s="15"/>
      <c r="C9251" s="29"/>
    </row>
    <row r="9252" spans="1:3" x14ac:dyDescent="0.2">
      <c r="A9252" s="12"/>
      <c r="B9252" s="15"/>
      <c r="C9252" s="29"/>
    </row>
    <row r="9253" spans="1:3" x14ac:dyDescent="0.2">
      <c r="A9253" s="12"/>
      <c r="B9253" s="15"/>
      <c r="C9253" s="29"/>
    </row>
    <row r="9254" spans="1:3" x14ac:dyDescent="0.2">
      <c r="A9254" s="12"/>
      <c r="B9254" s="15"/>
      <c r="C9254" s="29"/>
    </row>
    <row r="9255" spans="1:3" x14ac:dyDescent="0.2">
      <c r="A9255" s="12"/>
      <c r="B9255" s="15"/>
      <c r="C9255" s="29"/>
    </row>
    <row r="9256" spans="1:3" x14ac:dyDescent="0.2">
      <c r="A9256" s="12"/>
      <c r="B9256" s="15"/>
      <c r="C9256" s="29"/>
    </row>
    <row r="9257" spans="1:3" x14ac:dyDescent="0.2">
      <c r="A9257" s="12"/>
      <c r="B9257" s="15"/>
      <c r="C9257" s="29"/>
    </row>
    <row r="9258" spans="1:3" x14ac:dyDescent="0.2">
      <c r="A9258" s="12"/>
      <c r="B9258" s="15"/>
      <c r="C9258" s="29"/>
    </row>
    <row r="9259" spans="1:3" x14ac:dyDescent="0.2">
      <c r="A9259" s="12"/>
      <c r="B9259" s="15"/>
      <c r="C9259" s="29"/>
    </row>
    <row r="9260" spans="1:3" x14ac:dyDescent="0.2">
      <c r="A9260" s="12"/>
      <c r="B9260" s="15"/>
      <c r="C9260" s="29"/>
    </row>
    <row r="9261" spans="1:3" x14ac:dyDescent="0.2">
      <c r="A9261" s="12"/>
      <c r="B9261" s="15"/>
      <c r="C9261" s="29"/>
    </row>
    <row r="9262" spans="1:3" x14ac:dyDescent="0.2">
      <c r="A9262" s="12"/>
      <c r="B9262" s="15"/>
      <c r="C9262" s="29"/>
    </row>
    <row r="9263" spans="1:3" x14ac:dyDescent="0.2">
      <c r="A9263" s="12"/>
      <c r="B9263" s="15"/>
      <c r="C9263" s="29"/>
    </row>
    <row r="9264" spans="1:3" x14ac:dyDescent="0.2">
      <c r="A9264" s="12"/>
      <c r="B9264" s="15"/>
      <c r="C9264" s="29"/>
    </row>
    <row r="9265" spans="1:3" x14ac:dyDescent="0.2">
      <c r="A9265" s="12"/>
      <c r="B9265" s="15"/>
      <c r="C9265" s="29"/>
    </row>
    <row r="9266" spans="1:3" x14ac:dyDescent="0.2">
      <c r="A9266" s="12"/>
      <c r="B9266" s="15"/>
      <c r="C9266" s="29"/>
    </row>
    <row r="9267" spans="1:3" x14ac:dyDescent="0.2">
      <c r="A9267" s="12"/>
      <c r="B9267" s="15"/>
      <c r="C9267" s="29"/>
    </row>
    <row r="9268" spans="1:3" x14ac:dyDescent="0.2">
      <c r="A9268" s="12"/>
      <c r="B9268" s="15"/>
      <c r="C9268" s="29"/>
    </row>
    <row r="9269" spans="1:3" x14ac:dyDescent="0.2">
      <c r="A9269" s="12"/>
      <c r="B9269" s="15"/>
      <c r="C9269" s="29"/>
    </row>
    <row r="9270" spans="1:3" x14ac:dyDescent="0.2">
      <c r="A9270" s="12"/>
      <c r="B9270" s="15"/>
      <c r="C9270" s="29"/>
    </row>
    <row r="9271" spans="1:3" x14ac:dyDescent="0.2">
      <c r="A9271" s="12"/>
      <c r="B9271" s="15"/>
      <c r="C9271" s="29"/>
    </row>
    <row r="9272" spans="1:3" x14ac:dyDescent="0.2">
      <c r="A9272" s="12"/>
      <c r="B9272" s="15"/>
      <c r="C9272" s="29"/>
    </row>
    <row r="9273" spans="1:3" x14ac:dyDescent="0.2">
      <c r="A9273" s="12"/>
      <c r="B9273" s="15"/>
      <c r="C9273" s="29"/>
    </row>
    <row r="9274" spans="1:3" x14ac:dyDescent="0.2">
      <c r="A9274" s="12"/>
      <c r="B9274" s="15"/>
      <c r="C9274" s="29"/>
    </row>
    <row r="9275" spans="1:3" x14ac:dyDescent="0.2">
      <c r="A9275" s="12"/>
      <c r="B9275" s="15"/>
      <c r="C9275" s="29"/>
    </row>
    <row r="9276" spans="1:3" x14ac:dyDescent="0.2">
      <c r="A9276" s="12"/>
      <c r="B9276" s="15"/>
      <c r="C9276" s="29"/>
    </row>
    <row r="9277" spans="1:3" x14ac:dyDescent="0.2">
      <c r="A9277" s="12"/>
      <c r="B9277" s="15"/>
      <c r="C9277" s="29"/>
    </row>
    <row r="9278" spans="1:3" x14ac:dyDescent="0.2">
      <c r="A9278" s="12"/>
      <c r="B9278" s="15"/>
      <c r="C9278" s="29"/>
    </row>
    <row r="9279" spans="1:3" x14ac:dyDescent="0.2">
      <c r="A9279" s="12"/>
      <c r="B9279" s="15"/>
      <c r="C9279" s="29"/>
    </row>
    <row r="9280" spans="1:3" x14ac:dyDescent="0.2">
      <c r="A9280" s="12"/>
      <c r="B9280" s="15"/>
      <c r="C9280" s="29"/>
    </row>
    <row r="9281" spans="1:3" x14ac:dyDescent="0.2">
      <c r="A9281" s="12"/>
      <c r="B9281" s="15"/>
      <c r="C9281" s="29"/>
    </row>
    <row r="9282" spans="1:3" x14ac:dyDescent="0.2">
      <c r="A9282" s="12"/>
      <c r="B9282" s="15"/>
      <c r="C9282" s="29"/>
    </row>
    <row r="9283" spans="1:3" x14ac:dyDescent="0.2">
      <c r="A9283" s="12"/>
      <c r="B9283" s="15"/>
      <c r="C9283" s="29"/>
    </row>
    <row r="9284" spans="1:3" x14ac:dyDescent="0.2">
      <c r="A9284" s="12"/>
      <c r="B9284" s="15"/>
      <c r="C9284" s="29"/>
    </row>
    <row r="9285" spans="1:3" x14ac:dyDescent="0.2">
      <c r="A9285" s="12"/>
      <c r="B9285" s="15"/>
      <c r="C9285" s="29"/>
    </row>
    <row r="9286" spans="1:3" x14ac:dyDescent="0.2">
      <c r="A9286" s="12"/>
      <c r="B9286" s="15"/>
      <c r="C9286" s="29"/>
    </row>
    <row r="9287" spans="1:3" x14ac:dyDescent="0.2">
      <c r="A9287" s="12"/>
      <c r="B9287" s="15"/>
      <c r="C9287" s="29"/>
    </row>
    <row r="9288" spans="1:3" x14ac:dyDescent="0.2">
      <c r="A9288" s="12"/>
      <c r="B9288" s="15"/>
      <c r="C9288" s="29"/>
    </row>
    <row r="9289" spans="1:3" x14ac:dyDescent="0.2">
      <c r="A9289" s="12"/>
      <c r="B9289" s="15"/>
      <c r="C9289" s="29"/>
    </row>
    <row r="9290" spans="1:3" x14ac:dyDescent="0.2">
      <c r="A9290" s="12"/>
      <c r="B9290" s="15"/>
      <c r="C9290" s="29"/>
    </row>
    <row r="9291" spans="1:3" x14ac:dyDescent="0.2">
      <c r="A9291" s="12"/>
      <c r="B9291" s="15"/>
      <c r="C9291" s="29"/>
    </row>
    <row r="9292" spans="1:3" x14ac:dyDescent="0.2">
      <c r="A9292" s="12"/>
      <c r="B9292" s="15"/>
      <c r="C9292" s="29"/>
    </row>
    <row r="9293" spans="1:3" x14ac:dyDescent="0.2">
      <c r="A9293" s="12"/>
      <c r="B9293" s="15"/>
      <c r="C9293" s="29"/>
    </row>
    <row r="9294" spans="1:3" x14ac:dyDescent="0.2">
      <c r="A9294" s="12"/>
      <c r="B9294" s="15"/>
      <c r="C9294" s="29"/>
    </row>
    <row r="9295" spans="1:3" x14ac:dyDescent="0.2">
      <c r="A9295" s="12"/>
      <c r="B9295" s="15"/>
      <c r="C9295" s="29"/>
    </row>
    <row r="9296" spans="1:3" x14ac:dyDescent="0.2">
      <c r="A9296" s="12"/>
      <c r="B9296" s="15"/>
      <c r="C9296" s="29"/>
    </row>
    <row r="9297" spans="1:3" x14ac:dyDescent="0.2">
      <c r="A9297" s="12"/>
      <c r="B9297" s="15"/>
      <c r="C9297" s="29"/>
    </row>
    <row r="9298" spans="1:3" x14ac:dyDescent="0.2">
      <c r="A9298" s="12"/>
      <c r="B9298" s="15"/>
      <c r="C9298" s="29"/>
    </row>
    <row r="9299" spans="1:3" x14ac:dyDescent="0.2">
      <c r="A9299" s="12"/>
      <c r="B9299" s="15"/>
      <c r="C9299" s="29"/>
    </row>
    <row r="9300" spans="1:3" x14ac:dyDescent="0.2">
      <c r="A9300" s="12"/>
      <c r="B9300" s="15"/>
      <c r="C9300" s="29"/>
    </row>
    <row r="9301" spans="1:3" x14ac:dyDescent="0.2">
      <c r="A9301" s="12"/>
      <c r="B9301" s="15"/>
      <c r="C9301" s="29"/>
    </row>
    <row r="9302" spans="1:3" x14ac:dyDescent="0.2">
      <c r="A9302" s="12"/>
      <c r="B9302" s="15"/>
      <c r="C9302" s="29"/>
    </row>
    <row r="9303" spans="1:3" x14ac:dyDescent="0.2">
      <c r="A9303" s="12"/>
      <c r="B9303" s="15"/>
      <c r="C9303" s="29"/>
    </row>
    <row r="9304" spans="1:3" x14ac:dyDescent="0.2">
      <c r="A9304" s="12"/>
      <c r="B9304" s="15"/>
      <c r="C9304" s="29"/>
    </row>
    <row r="9305" spans="1:3" x14ac:dyDescent="0.2">
      <c r="A9305" s="12"/>
      <c r="B9305" s="15"/>
      <c r="C9305" s="29"/>
    </row>
    <row r="9306" spans="1:3" x14ac:dyDescent="0.2">
      <c r="A9306" s="12"/>
      <c r="B9306" s="15"/>
      <c r="C9306" s="29"/>
    </row>
    <row r="9307" spans="1:3" x14ac:dyDescent="0.2">
      <c r="A9307" s="12"/>
      <c r="B9307" s="15"/>
      <c r="C9307" s="29"/>
    </row>
    <row r="9308" spans="1:3" x14ac:dyDescent="0.2">
      <c r="A9308" s="12"/>
      <c r="B9308" s="15"/>
      <c r="C9308" s="29"/>
    </row>
    <row r="9309" spans="1:3" x14ac:dyDescent="0.2">
      <c r="A9309" s="12"/>
      <c r="B9309" s="15"/>
      <c r="C9309" s="29"/>
    </row>
    <row r="9310" spans="1:3" x14ac:dyDescent="0.2">
      <c r="A9310" s="12"/>
      <c r="B9310" s="15"/>
      <c r="C9310" s="29"/>
    </row>
    <row r="9311" spans="1:3" x14ac:dyDescent="0.2">
      <c r="A9311" s="12"/>
      <c r="B9311" s="15"/>
      <c r="C9311" s="29"/>
    </row>
    <row r="9312" spans="1:3" x14ac:dyDescent="0.2">
      <c r="A9312" s="12"/>
      <c r="B9312" s="15"/>
      <c r="C9312" s="29"/>
    </row>
    <row r="9313" spans="1:3" x14ac:dyDescent="0.2">
      <c r="A9313" s="12"/>
      <c r="B9313" s="15"/>
      <c r="C9313" s="29"/>
    </row>
    <row r="9314" spans="1:3" x14ac:dyDescent="0.2">
      <c r="A9314" s="12"/>
      <c r="B9314" s="15"/>
      <c r="C9314" s="29"/>
    </row>
    <row r="9315" spans="1:3" x14ac:dyDescent="0.2">
      <c r="A9315" s="12"/>
      <c r="B9315" s="15"/>
      <c r="C9315" s="29"/>
    </row>
    <row r="9316" spans="1:3" x14ac:dyDescent="0.2">
      <c r="A9316" s="12"/>
      <c r="B9316" s="15"/>
      <c r="C9316" s="29"/>
    </row>
    <row r="9317" spans="1:3" x14ac:dyDescent="0.2">
      <c r="A9317" s="12"/>
      <c r="B9317" s="15"/>
      <c r="C9317" s="29"/>
    </row>
    <row r="9318" spans="1:3" x14ac:dyDescent="0.2">
      <c r="A9318" s="12"/>
      <c r="B9318" s="15"/>
      <c r="C9318" s="29"/>
    </row>
    <row r="9319" spans="1:3" x14ac:dyDescent="0.2">
      <c r="A9319" s="12"/>
      <c r="B9319" s="15"/>
      <c r="C9319" s="29"/>
    </row>
    <row r="9320" spans="1:3" x14ac:dyDescent="0.2">
      <c r="A9320" s="12"/>
      <c r="B9320" s="15"/>
      <c r="C9320" s="29"/>
    </row>
    <row r="9321" spans="1:3" x14ac:dyDescent="0.2">
      <c r="A9321" s="12"/>
      <c r="B9321" s="15"/>
      <c r="C9321" s="29"/>
    </row>
    <row r="9322" spans="1:3" x14ac:dyDescent="0.2">
      <c r="A9322" s="12"/>
      <c r="B9322" s="15"/>
      <c r="C9322" s="29"/>
    </row>
    <row r="9323" spans="1:3" x14ac:dyDescent="0.2">
      <c r="A9323" s="12"/>
      <c r="B9323" s="15"/>
      <c r="C9323" s="29"/>
    </row>
    <row r="9324" spans="1:3" x14ac:dyDescent="0.2">
      <c r="A9324" s="12"/>
      <c r="B9324" s="15"/>
      <c r="C9324" s="29"/>
    </row>
    <row r="9325" spans="1:3" x14ac:dyDescent="0.2">
      <c r="A9325" s="12"/>
      <c r="B9325" s="15"/>
      <c r="C9325" s="29"/>
    </row>
    <row r="9326" spans="1:3" x14ac:dyDescent="0.2">
      <c r="A9326" s="12"/>
      <c r="B9326" s="15"/>
      <c r="C9326" s="29"/>
    </row>
    <row r="9327" spans="1:3" x14ac:dyDescent="0.2">
      <c r="A9327" s="12"/>
      <c r="B9327" s="15"/>
      <c r="C9327" s="29"/>
    </row>
    <row r="9328" spans="1:3" x14ac:dyDescent="0.2">
      <c r="A9328" s="12"/>
      <c r="B9328" s="15"/>
      <c r="C9328" s="29"/>
    </row>
    <row r="9329" spans="1:3" x14ac:dyDescent="0.2">
      <c r="A9329" s="12"/>
      <c r="B9329" s="15"/>
      <c r="C9329" s="29"/>
    </row>
    <row r="9330" spans="1:3" x14ac:dyDescent="0.2">
      <c r="A9330" s="12"/>
      <c r="B9330" s="15"/>
      <c r="C9330" s="29"/>
    </row>
    <row r="9331" spans="1:3" x14ac:dyDescent="0.2">
      <c r="A9331" s="12"/>
      <c r="B9331" s="15"/>
      <c r="C9331" s="29"/>
    </row>
    <row r="9332" spans="1:3" x14ac:dyDescent="0.2">
      <c r="A9332" s="12"/>
      <c r="B9332" s="15"/>
      <c r="C9332" s="29"/>
    </row>
    <row r="9333" spans="1:3" x14ac:dyDescent="0.2">
      <c r="A9333" s="12"/>
      <c r="B9333" s="15"/>
      <c r="C9333" s="29"/>
    </row>
    <row r="9334" spans="1:3" x14ac:dyDescent="0.2">
      <c r="A9334" s="12"/>
      <c r="B9334" s="15"/>
      <c r="C9334" s="29"/>
    </row>
    <row r="9335" spans="1:3" x14ac:dyDescent="0.2">
      <c r="A9335" s="12"/>
      <c r="B9335" s="15"/>
      <c r="C9335" s="29"/>
    </row>
    <row r="9336" spans="1:3" x14ac:dyDescent="0.2">
      <c r="A9336" s="12"/>
      <c r="B9336" s="15"/>
      <c r="C9336" s="29"/>
    </row>
    <row r="9337" spans="1:3" x14ac:dyDescent="0.2">
      <c r="A9337" s="12"/>
      <c r="B9337" s="15"/>
      <c r="C9337" s="29"/>
    </row>
    <row r="9338" spans="1:3" x14ac:dyDescent="0.2">
      <c r="A9338" s="12"/>
      <c r="B9338" s="15"/>
      <c r="C9338" s="29"/>
    </row>
    <row r="9339" spans="1:3" x14ac:dyDescent="0.2">
      <c r="A9339" s="12"/>
      <c r="B9339" s="15"/>
      <c r="C9339" s="29"/>
    </row>
    <row r="9340" spans="1:3" x14ac:dyDescent="0.2">
      <c r="A9340" s="12"/>
      <c r="B9340" s="15"/>
      <c r="C9340" s="29"/>
    </row>
    <row r="9341" spans="1:3" x14ac:dyDescent="0.2">
      <c r="A9341" s="12"/>
      <c r="B9341" s="15"/>
      <c r="C9341" s="29"/>
    </row>
    <row r="9342" spans="1:3" x14ac:dyDescent="0.2">
      <c r="A9342" s="12"/>
      <c r="B9342" s="15"/>
      <c r="C9342" s="29"/>
    </row>
    <row r="9343" spans="1:3" x14ac:dyDescent="0.2">
      <c r="A9343" s="12"/>
      <c r="B9343" s="15"/>
      <c r="C9343" s="29"/>
    </row>
    <row r="9344" spans="1:3" x14ac:dyDescent="0.2">
      <c r="A9344" s="12"/>
      <c r="B9344" s="15"/>
      <c r="C9344" s="29"/>
    </row>
    <row r="9345" spans="1:3" x14ac:dyDescent="0.2">
      <c r="A9345" s="12"/>
      <c r="B9345" s="15"/>
      <c r="C9345" s="29"/>
    </row>
    <row r="9346" spans="1:3" x14ac:dyDescent="0.2">
      <c r="A9346" s="12"/>
      <c r="B9346" s="15"/>
      <c r="C9346" s="29"/>
    </row>
    <row r="9347" spans="1:3" x14ac:dyDescent="0.2">
      <c r="A9347" s="12"/>
      <c r="B9347" s="15"/>
      <c r="C9347" s="29"/>
    </row>
    <row r="9348" spans="1:3" x14ac:dyDescent="0.2">
      <c r="A9348" s="12"/>
      <c r="B9348" s="15"/>
      <c r="C9348" s="29"/>
    </row>
    <row r="9349" spans="1:3" x14ac:dyDescent="0.2">
      <c r="A9349" s="12"/>
      <c r="B9349" s="15"/>
      <c r="C9349" s="29"/>
    </row>
    <row r="9350" spans="1:3" x14ac:dyDescent="0.2">
      <c r="A9350" s="12"/>
      <c r="B9350" s="15"/>
      <c r="C9350" s="29"/>
    </row>
    <row r="9351" spans="1:3" x14ac:dyDescent="0.2">
      <c r="A9351" s="12"/>
      <c r="B9351" s="15"/>
      <c r="C9351" s="29"/>
    </row>
    <row r="9352" spans="1:3" x14ac:dyDescent="0.2">
      <c r="A9352" s="12"/>
      <c r="B9352" s="15"/>
      <c r="C9352" s="29"/>
    </row>
    <row r="9353" spans="1:3" x14ac:dyDescent="0.2">
      <c r="A9353" s="12"/>
      <c r="B9353" s="15"/>
      <c r="C9353" s="29"/>
    </row>
    <row r="9354" spans="1:3" x14ac:dyDescent="0.2">
      <c r="A9354" s="12"/>
      <c r="B9354" s="15"/>
      <c r="C9354" s="29"/>
    </row>
    <row r="9355" spans="1:3" x14ac:dyDescent="0.2">
      <c r="A9355" s="12"/>
      <c r="B9355" s="15"/>
      <c r="C9355" s="29"/>
    </row>
    <row r="9356" spans="1:3" x14ac:dyDescent="0.2">
      <c r="A9356" s="12"/>
      <c r="B9356" s="15"/>
      <c r="C9356" s="29"/>
    </row>
    <row r="9357" spans="1:3" x14ac:dyDescent="0.2">
      <c r="A9357" s="12"/>
      <c r="B9357" s="15"/>
      <c r="C9357" s="29"/>
    </row>
    <row r="9358" spans="1:3" x14ac:dyDescent="0.2">
      <c r="A9358" s="12"/>
      <c r="B9358" s="15"/>
      <c r="C9358" s="29"/>
    </row>
    <row r="9359" spans="1:3" x14ac:dyDescent="0.2">
      <c r="A9359" s="12"/>
      <c r="B9359" s="15"/>
      <c r="C9359" s="29"/>
    </row>
    <row r="9360" spans="1:3" x14ac:dyDescent="0.2">
      <c r="A9360" s="12"/>
      <c r="B9360" s="15"/>
      <c r="C9360" s="29"/>
    </row>
    <row r="9361" spans="1:3" x14ac:dyDescent="0.2">
      <c r="A9361" s="12"/>
      <c r="B9361" s="15"/>
      <c r="C9361" s="29"/>
    </row>
    <row r="9362" spans="1:3" x14ac:dyDescent="0.2">
      <c r="A9362" s="12"/>
      <c r="B9362" s="15"/>
      <c r="C9362" s="29"/>
    </row>
    <row r="9363" spans="1:3" x14ac:dyDescent="0.2">
      <c r="A9363" s="12"/>
      <c r="B9363" s="15"/>
      <c r="C9363" s="29"/>
    </row>
    <row r="9364" spans="1:3" x14ac:dyDescent="0.2">
      <c r="A9364" s="12"/>
      <c r="B9364" s="15"/>
      <c r="C9364" s="29"/>
    </row>
    <row r="9365" spans="1:3" x14ac:dyDescent="0.2">
      <c r="A9365" s="12"/>
      <c r="B9365" s="15"/>
      <c r="C9365" s="29"/>
    </row>
    <row r="9366" spans="1:3" x14ac:dyDescent="0.2">
      <c r="A9366" s="12"/>
      <c r="B9366" s="15"/>
      <c r="C9366" s="29"/>
    </row>
    <row r="9367" spans="1:3" x14ac:dyDescent="0.2">
      <c r="A9367" s="12"/>
      <c r="B9367" s="15"/>
      <c r="C9367" s="29"/>
    </row>
    <row r="9368" spans="1:3" x14ac:dyDescent="0.2">
      <c r="A9368" s="12"/>
      <c r="B9368" s="15"/>
      <c r="C9368" s="29"/>
    </row>
    <row r="9369" spans="1:3" x14ac:dyDescent="0.2">
      <c r="A9369" s="12"/>
      <c r="B9369" s="15"/>
      <c r="C9369" s="29"/>
    </row>
    <row r="9370" spans="1:3" x14ac:dyDescent="0.2">
      <c r="A9370" s="12"/>
      <c r="B9370" s="15"/>
      <c r="C9370" s="29"/>
    </row>
    <row r="9371" spans="1:3" x14ac:dyDescent="0.2">
      <c r="A9371" s="12"/>
      <c r="B9371" s="15"/>
      <c r="C9371" s="29"/>
    </row>
    <row r="9372" spans="1:3" x14ac:dyDescent="0.2">
      <c r="A9372" s="12"/>
      <c r="B9372" s="15"/>
      <c r="C9372" s="29"/>
    </row>
    <row r="9373" spans="1:3" x14ac:dyDescent="0.2">
      <c r="A9373" s="12"/>
      <c r="B9373" s="15"/>
      <c r="C9373" s="29"/>
    </row>
    <row r="9374" spans="1:3" x14ac:dyDescent="0.2">
      <c r="A9374" s="12"/>
      <c r="B9374" s="15"/>
      <c r="C9374" s="29"/>
    </row>
    <row r="9375" spans="1:3" x14ac:dyDescent="0.2">
      <c r="A9375" s="12"/>
      <c r="B9375" s="15"/>
      <c r="C9375" s="29"/>
    </row>
    <row r="9376" spans="1:3" x14ac:dyDescent="0.2">
      <c r="A9376" s="12"/>
      <c r="B9376" s="15"/>
      <c r="C9376" s="29"/>
    </row>
    <row r="9377" spans="1:3" x14ac:dyDescent="0.2">
      <c r="A9377" s="12"/>
      <c r="B9377" s="15"/>
      <c r="C9377" s="29"/>
    </row>
    <row r="9378" spans="1:3" x14ac:dyDescent="0.2">
      <c r="A9378" s="12"/>
      <c r="B9378" s="15"/>
      <c r="C9378" s="29"/>
    </row>
    <row r="9379" spans="1:3" x14ac:dyDescent="0.2">
      <c r="A9379" s="12"/>
      <c r="B9379" s="15"/>
      <c r="C9379" s="29"/>
    </row>
    <row r="9380" spans="1:3" x14ac:dyDescent="0.2">
      <c r="A9380" s="12"/>
      <c r="B9380" s="15"/>
      <c r="C9380" s="29"/>
    </row>
    <row r="9381" spans="1:3" x14ac:dyDescent="0.2">
      <c r="A9381" s="12"/>
      <c r="B9381" s="15"/>
      <c r="C9381" s="29"/>
    </row>
    <row r="9382" spans="1:3" x14ac:dyDescent="0.2">
      <c r="A9382" s="12"/>
      <c r="B9382" s="15"/>
      <c r="C9382" s="29"/>
    </row>
    <row r="9383" spans="1:3" x14ac:dyDescent="0.2">
      <c r="A9383" s="12"/>
      <c r="B9383" s="15"/>
      <c r="C9383" s="29"/>
    </row>
    <row r="9384" spans="1:3" x14ac:dyDescent="0.2">
      <c r="A9384" s="12"/>
      <c r="B9384" s="15"/>
      <c r="C9384" s="29"/>
    </row>
    <row r="9385" spans="1:3" x14ac:dyDescent="0.2">
      <c r="A9385" s="12"/>
      <c r="B9385" s="15"/>
      <c r="C9385" s="29"/>
    </row>
    <row r="9386" spans="1:3" x14ac:dyDescent="0.2">
      <c r="A9386" s="12"/>
      <c r="B9386" s="15"/>
      <c r="C9386" s="29"/>
    </row>
    <row r="9387" spans="1:3" x14ac:dyDescent="0.2">
      <c r="A9387" s="12"/>
      <c r="B9387" s="15"/>
      <c r="C9387" s="29"/>
    </row>
    <row r="9388" spans="1:3" x14ac:dyDescent="0.2">
      <c r="A9388" s="12"/>
      <c r="B9388" s="15"/>
      <c r="C9388" s="29"/>
    </row>
    <row r="9389" spans="1:3" x14ac:dyDescent="0.2">
      <c r="A9389" s="12"/>
      <c r="B9389" s="15"/>
      <c r="C9389" s="29"/>
    </row>
    <row r="9390" spans="1:3" x14ac:dyDescent="0.2">
      <c r="A9390" s="12"/>
      <c r="B9390" s="15"/>
      <c r="C9390" s="29"/>
    </row>
    <row r="9391" spans="1:3" x14ac:dyDescent="0.2">
      <c r="A9391" s="12"/>
      <c r="B9391" s="15"/>
      <c r="C9391" s="29"/>
    </row>
    <row r="9392" spans="1:3" x14ac:dyDescent="0.2">
      <c r="A9392" s="12"/>
      <c r="B9392" s="15"/>
      <c r="C9392" s="29"/>
    </row>
    <row r="9393" spans="1:3" x14ac:dyDescent="0.2">
      <c r="A9393" s="12"/>
      <c r="B9393" s="15"/>
      <c r="C9393" s="29"/>
    </row>
    <row r="9394" spans="1:3" x14ac:dyDescent="0.2">
      <c r="A9394" s="12"/>
      <c r="B9394" s="15"/>
      <c r="C9394" s="29"/>
    </row>
    <row r="9395" spans="1:3" x14ac:dyDescent="0.2">
      <c r="A9395" s="12"/>
      <c r="B9395" s="15"/>
      <c r="C9395" s="29"/>
    </row>
    <row r="9396" spans="1:3" x14ac:dyDescent="0.2">
      <c r="A9396" s="12"/>
      <c r="B9396" s="15"/>
      <c r="C9396" s="29"/>
    </row>
    <row r="9397" spans="1:3" x14ac:dyDescent="0.2">
      <c r="A9397" s="12"/>
      <c r="B9397" s="15"/>
      <c r="C9397" s="29"/>
    </row>
    <row r="9398" spans="1:3" x14ac:dyDescent="0.2">
      <c r="A9398" s="12"/>
      <c r="B9398" s="15"/>
      <c r="C9398" s="29"/>
    </row>
    <row r="9399" spans="1:3" x14ac:dyDescent="0.2">
      <c r="A9399" s="12"/>
      <c r="B9399" s="15"/>
      <c r="C9399" s="29"/>
    </row>
    <row r="9400" spans="1:3" x14ac:dyDescent="0.2">
      <c r="A9400" s="12"/>
      <c r="B9400" s="15"/>
      <c r="C9400" s="29"/>
    </row>
    <row r="9401" spans="1:3" x14ac:dyDescent="0.2">
      <c r="A9401" s="12"/>
      <c r="B9401" s="15"/>
      <c r="C9401" s="29"/>
    </row>
    <row r="9402" spans="1:3" x14ac:dyDescent="0.2">
      <c r="A9402" s="12"/>
      <c r="B9402" s="15"/>
      <c r="C9402" s="29"/>
    </row>
    <row r="9403" spans="1:3" x14ac:dyDescent="0.2">
      <c r="A9403" s="12"/>
      <c r="B9403" s="15"/>
      <c r="C9403" s="29"/>
    </row>
    <row r="9404" spans="1:3" x14ac:dyDescent="0.2">
      <c r="A9404" s="12"/>
      <c r="B9404" s="15"/>
      <c r="C9404" s="29"/>
    </row>
    <row r="9405" spans="1:3" x14ac:dyDescent="0.2">
      <c r="A9405" s="12"/>
      <c r="B9405" s="15"/>
      <c r="C9405" s="29"/>
    </row>
    <row r="9406" spans="1:3" x14ac:dyDescent="0.2">
      <c r="A9406" s="12"/>
      <c r="B9406" s="15"/>
      <c r="C9406" s="29"/>
    </row>
    <row r="9407" spans="1:3" x14ac:dyDescent="0.2">
      <c r="A9407" s="12"/>
      <c r="B9407" s="15"/>
      <c r="C9407" s="29"/>
    </row>
    <row r="9408" spans="1:3" x14ac:dyDescent="0.2">
      <c r="A9408" s="12"/>
      <c r="B9408" s="15"/>
      <c r="C9408" s="29"/>
    </row>
    <row r="9409" spans="1:3" x14ac:dyDescent="0.2">
      <c r="A9409" s="12"/>
      <c r="B9409" s="15"/>
      <c r="C9409" s="29"/>
    </row>
    <row r="9410" spans="1:3" x14ac:dyDescent="0.2">
      <c r="A9410" s="12"/>
      <c r="B9410" s="15"/>
      <c r="C9410" s="29"/>
    </row>
    <row r="9411" spans="1:3" x14ac:dyDescent="0.2">
      <c r="A9411" s="12"/>
      <c r="B9411" s="15"/>
      <c r="C9411" s="29"/>
    </row>
    <row r="9412" spans="1:3" x14ac:dyDescent="0.2">
      <c r="A9412" s="12"/>
      <c r="B9412" s="15"/>
      <c r="C9412" s="29"/>
    </row>
    <row r="9413" spans="1:3" x14ac:dyDescent="0.2">
      <c r="A9413" s="12"/>
      <c r="B9413" s="15"/>
      <c r="C9413" s="29"/>
    </row>
    <row r="9414" spans="1:3" x14ac:dyDescent="0.2">
      <c r="A9414" s="12"/>
      <c r="B9414" s="15"/>
      <c r="C9414" s="29"/>
    </row>
    <row r="9415" spans="1:3" x14ac:dyDescent="0.2">
      <c r="A9415" s="12"/>
      <c r="B9415" s="15"/>
      <c r="C9415" s="29"/>
    </row>
    <row r="9416" spans="1:3" x14ac:dyDescent="0.2">
      <c r="A9416" s="12"/>
      <c r="B9416" s="15"/>
      <c r="C9416" s="29"/>
    </row>
    <row r="9417" spans="1:3" x14ac:dyDescent="0.2">
      <c r="A9417" s="12"/>
      <c r="B9417" s="15"/>
      <c r="C9417" s="29"/>
    </row>
    <row r="9418" spans="1:3" x14ac:dyDescent="0.2">
      <c r="A9418" s="12"/>
      <c r="B9418" s="15"/>
      <c r="C9418" s="29"/>
    </row>
    <row r="9419" spans="1:3" x14ac:dyDescent="0.2">
      <c r="A9419" s="12"/>
      <c r="B9419" s="15"/>
      <c r="C9419" s="29"/>
    </row>
    <row r="9420" spans="1:3" x14ac:dyDescent="0.2">
      <c r="A9420" s="12"/>
      <c r="B9420" s="15"/>
      <c r="C9420" s="29"/>
    </row>
    <row r="9421" spans="1:3" x14ac:dyDescent="0.2">
      <c r="A9421" s="12"/>
      <c r="B9421" s="15"/>
      <c r="C9421" s="29"/>
    </row>
    <row r="9422" spans="1:3" x14ac:dyDescent="0.2">
      <c r="A9422" s="12"/>
      <c r="B9422" s="15"/>
      <c r="C9422" s="29"/>
    </row>
    <row r="9423" spans="1:3" x14ac:dyDescent="0.2">
      <c r="A9423" s="12"/>
      <c r="B9423" s="15"/>
      <c r="C9423" s="29"/>
    </row>
    <row r="9424" spans="1:3" x14ac:dyDescent="0.2">
      <c r="A9424" s="12"/>
      <c r="B9424" s="15"/>
      <c r="C9424" s="29"/>
    </row>
    <row r="9425" spans="1:3" x14ac:dyDescent="0.2">
      <c r="A9425" s="12"/>
      <c r="B9425" s="15"/>
      <c r="C9425" s="29"/>
    </row>
    <row r="9426" spans="1:3" x14ac:dyDescent="0.2">
      <c r="A9426" s="12"/>
      <c r="B9426" s="15"/>
      <c r="C9426" s="29"/>
    </row>
    <row r="9427" spans="1:3" x14ac:dyDescent="0.2">
      <c r="A9427" s="12"/>
      <c r="B9427" s="15"/>
      <c r="C9427" s="29"/>
    </row>
    <row r="9428" spans="1:3" x14ac:dyDescent="0.2">
      <c r="A9428" s="12"/>
      <c r="B9428" s="15"/>
      <c r="C9428" s="29"/>
    </row>
    <row r="9429" spans="1:3" x14ac:dyDescent="0.2">
      <c r="A9429" s="12"/>
      <c r="B9429" s="15"/>
      <c r="C9429" s="29"/>
    </row>
    <row r="9430" spans="1:3" x14ac:dyDescent="0.2">
      <c r="A9430" s="12"/>
      <c r="B9430" s="15"/>
      <c r="C9430" s="29"/>
    </row>
    <row r="9431" spans="1:3" x14ac:dyDescent="0.2">
      <c r="A9431" s="12"/>
      <c r="B9431" s="15"/>
      <c r="C9431" s="29"/>
    </row>
    <row r="9432" spans="1:3" x14ac:dyDescent="0.2">
      <c r="A9432" s="12"/>
      <c r="B9432" s="15"/>
      <c r="C9432" s="29"/>
    </row>
    <row r="9433" spans="1:3" x14ac:dyDescent="0.2">
      <c r="A9433" s="12"/>
      <c r="B9433" s="15"/>
      <c r="C9433" s="29"/>
    </row>
    <row r="9434" spans="1:3" x14ac:dyDescent="0.2">
      <c r="A9434" s="12"/>
      <c r="B9434" s="15"/>
      <c r="C9434" s="29"/>
    </row>
    <row r="9435" spans="1:3" x14ac:dyDescent="0.2">
      <c r="A9435" s="12"/>
      <c r="B9435" s="15"/>
      <c r="C9435" s="29"/>
    </row>
    <row r="9436" spans="1:3" x14ac:dyDescent="0.2">
      <c r="A9436" s="12"/>
      <c r="B9436" s="15"/>
      <c r="C9436" s="29"/>
    </row>
    <row r="9437" spans="1:3" x14ac:dyDescent="0.2">
      <c r="A9437" s="12"/>
      <c r="B9437" s="15"/>
      <c r="C9437" s="29"/>
    </row>
    <row r="9438" spans="1:3" x14ac:dyDescent="0.2">
      <c r="A9438" s="12"/>
      <c r="B9438" s="15"/>
      <c r="C9438" s="29"/>
    </row>
    <row r="9439" spans="1:3" x14ac:dyDescent="0.2">
      <c r="A9439" s="12"/>
      <c r="B9439" s="15"/>
      <c r="C9439" s="29"/>
    </row>
    <row r="9440" spans="1:3" x14ac:dyDescent="0.2">
      <c r="A9440" s="12"/>
      <c r="B9440" s="15"/>
      <c r="C9440" s="29"/>
    </row>
    <row r="9441" spans="1:3" x14ac:dyDescent="0.2">
      <c r="A9441" s="12"/>
      <c r="B9441" s="15"/>
      <c r="C9441" s="29"/>
    </row>
    <row r="9442" spans="1:3" x14ac:dyDescent="0.2">
      <c r="A9442" s="12"/>
      <c r="B9442" s="15"/>
      <c r="C9442" s="29"/>
    </row>
    <row r="9443" spans="1:3" x14ac:dyDescent="0.2">
      <c r="A9443" s="12"/>
      <c r="B9443" s="15"/>
      <c r="C9443" s="29"/>
    </row>
    <row r="9444" spans="1:3" x14ac:dyDescent="0.2">
      <c r="A9444" s="12"/>
      <c r="B9444" s="15"/>
      <c r="C9444" s="29"/>
    </row>
    <row r="9445" spans="1:3" x14ac:dyDescent="0.2">
      <c r="A9445" s="12"/>
      <c r="B9445" s="15"/>
      <c r="C9445" s="29"/>
    </row>
    <row r="9446" spans="1:3" x14ac:dyDescent="0.2">
      <c r="A9446" s="12"/>
      <c r="B9446" s="15"/>
      <c r="C9446" s="29"/>
    </row>
    <row r="9447" spans="1:3" x14ac:dyDescent="0.2">
      <c r="A9447" s="12"/>
      <c r="B9447" s="15"/>
      <c r="C9447" s="29"/>
    </row>
    <row r="9448" spans="1:3" x14ac:dyDescent="0.2">
      <c r="A9448" s="12"/>
      <c r="B9448" s="15"/>
      <c r="C9448" s="29"/>
    </row>
    <row r="9449" spans="1:3" x14ac:dyDescent="0.2">
      <c r="A9449" s="12"/>
      <c r="B9449" s="15"/>
      <c r="C9449" s="29"/>
    </row>
    <row r="9450" spans="1:3" x14ac:dyDescent="0.2">
      <c r="A9450" s="12"/>
      <c r="B9450" s="15"/>
      <c r="C9450" s="29"/>
    </row>
    <row r="9451" spans="1:3" x14ac:dyDescent="0.2">
      <c r="A9451" s="12"/>
      <c r="B9451" s="15"/>
      <c r="C9451" s="29"/>
    </row>
    <row r="9452" spans="1:3" x14ac:dyDescent="0.2">
      <c r="A9452" s="12"/>
      <c r="B9452" s="15"/>
      <c r="C9452" s="29"/>
    </row>
    <row r="9453" spans="1:3" x14ac:dyDescent="0.2">
      <c r="A9453" s="12"/>
      <c r="B9453" s="15"/>
      <c r="C9453" s="29"/>
    </row>
    <row r="9454" spans="1:3" x14ac:dyDescent="0.2">
      <c r="A9454" s="12"/>
      <c r="B9454" s="15"/>
      <c r="C9454" s="29"/>
    </row>
    <row r="9455" spans="1:3" x14ac:dyDescent="0.2">
      <c r="A9455" s="12"/>
      <c r="B9455" s="15"/>
      <c r="C9455" s="29"/>
    </row>
    <row r="9456" spans="1:3" x14ac:dyDescent="0.2">
      <c r="A9456" s="12"/>
      <c r="B9456" s="15"/>
      <c r="C9456" s="29"/>
    </row>
    <row r="9457" spans="1:3" x14ac:dyDescent="0.2">
      <c r="A9457" s="12"/>
      <c r="B9457" s="15"/>
      <c r="C9457" s="29"/>
    </row>
    <row r="9458" spans="1:3" x14ac:dyDescent="0.2">
      <c r="A9458" s="12"/>
      <c r="B9458" s="15"/>
      <c r="C9458" s="29"/>
    </row>
    <row r="9459" spans="1:3" x14ac:dyDescent="0.2">
      <c r="A9459" s="12"/>
      <c r="B9459" s="15"/>
      <c r="C9459" s="29"/>
    </row>
    <row r="9460" spans="1:3" x14ac:dyDescent="0.2">
      <c r="A9460" s="12"/>
      <c r="B9460" s="15"/>
      <c r="C9460" s="29"/>
    </row>
    <row r="9461" spans="1:3" x14ac:dyDescent="0.2">
      <c r="A9461" s="12"/>
      <c r="B9461" s="15"/>
      <c r="C9461" s="29"/>
    </row>
    <row r="9462" spans="1:3" x14ac:dyDescent="0.2">
      <c r="A9462" s="12"/>
      <c r="B9462" s="15"/>
      <c r="C9462" s="29"/>
    </row>
    <row r="9463" spans="1:3" x14ac:dyDescent="0.2">
      <c r="A9463" s="12"/>
      <c r="B9463" s="15"/>
      <c r="C9463" s="29"/>
    </row>
    <row r="9464" spans="1:3" x14ac:dyDescent="0.2">
      <c r="A9464" s="12"/>
      <c r="B9464" s="15"/>
      <c r="C9464" s="29"/>
    </row>
    <row r="9465" spans="1:3" x14ac:dyDescent="0.2">
      <c r="A9465" s="12"/>
      <c r="B9465" s="15"/>
      <c r="C9465" s="29"/>
    </row>
    <row r="9466" spans="1:3" x14ac:dyDescent="0.2">
      <c r="A9466" s="12"/>
      <c r="B9466" s="15"/>
      <c r="C9466" s="29"/>
    </row>
    <row r="9467" spans="1:3" x14ac:dyDescent="0.2">
      <c r="A9467" s="12"/>
      <c r="B9467" s="15"/>
      <c r="C9467" s="29"/>
    </row>
    <row r="9468" spans="1:3" x14ac:dyDescent="0.2">
      <c r="A9468" s="12"/>
      <c r="B9468" s="15"/>
      <c r="C9468" s="29"/>
    </row>
    <row r="9469" spans="1:3" x14ac:dyDescent="0.2">
      <c r="A9469" s="12"/>
      <c r="B9469" s="15"/>
      <c r="C9469" s="29"/>
    </row>
    <row r="9470" spans="1:3" x14ac:dyDescent="0.2">
      <c r="A9470" s="12"/>
      <c r="B9470" s="15"/>
      <c r="C9470" s="29"/>
    </row>
    <row r="9471" spans="1:3" x14ac:dyDescent="0.2">
      <c r="A9471" s="12"/>
      <c r="B9471" s="15"/>
      <c r="C9471" s="29"/>
    </row>
    <row r="9472" spans="1:3" x14ac:dyDescent="0.2">
      <c r="A9472" s="12"/>
      <c r="B9472" s="15"/>
      <c r="C9472" s="29"/>
    </row>
    <row r="9473" spans="1:3" x14ac:dyDescent="0.2">
      <c r="A9473" s="12"/>
      <c r="B9473" s="15"/>
      <c r="C9473" s="29"/>
    </row>
    <row r="9474" spans="1:3" x14ac:dyDescent="0.2">
      <c r="A9474" s="12"/>
      <c r="B9474" s="15"/>
      <c r="C9474" s="29"/>
    </row>
    <row r="9475" spans="1:3" x14ac:dyDescent="0.2">
      <c r="A9475" s="12"/>
      <c r="B9475" s="15"/>
      <c r="C9475" s="29"/>
    </row>
    <row r="9476" spans="1:3" x14ac:dyDescent="0.2">
      <c r="A9476" s="12"/>
      <c r="B9476" s="15"/>
      <c r="C9476" s="29"/>
    </row>
    <row r="9477" spans="1:3" x14ac:dyDescent="0.2">
      <c r="A9477" s="12"/>
      <c r="B9477" s="15"/>
      <c r="C9477" s="29"/>
    </row>
    <row r="9478" spans="1:3" x14ac:dyDescent="0.2">
      <c r="A9478" s="12"/>
      <c r="B9478" s="15"/>
      <c r="C9478" s="29"/>
    </row>
    <row r="9479" spans="1:3" x14ac:dyDescent="0.2">
      <c r="A9479" s="12"/>
      <c r="B9479" s="15"/>
      <c r="C9479" s="29"/>
    </row>
    <row r="9480" spans="1:3" x14ac:dyDescent="0.2">
      <c r="A9480" s="12"/>
      <c r="B9480" s="15"/>
      <c r="C9480" s="29"/>
    </row>
    <row r="9481" spans="1:3" x14ac:dyDescent="0.2">
      <c r="A9481" s="12"/>
      <c r="B9481" s="15"/>
      <c r="C9481" s="29"/>
    </row>
    <row r="9482" spans="1:3" x14ac:dyDescent="0.2">
      <c r="A9482" s="12"/>
      <c r="B9482" s="15"/>
      <c r="C9482" s="29"/>
    </row>
    <row r="9483" spans="1:3" x14ac:dyDescent="0.2">
      <c r="A9483" s="12"/>
      <c r="B9483" s="15"/>
      <c r="C9483" s="29"/>
    </row>
    <row r="9484" spans="1:3" x14ac:dyDescent="0.2">
      <c r="A9484" s="12"/>
      <c r="B9484" s="15"/>
      <c r="C9484" s="29"/>
    </row>
    <row r="9485" spans="1:3" x14ac:dyDescent="0.2">
      <c r="A9485" s="12"/>
      <c r="B9485" s="15"/>
      <c r="C9485" s="29"/>
    </row>
    <row r="9486" spans="1:3" x14ac:dyDescent="0.2">
      <c r="A9486" s="12"/>
      <c r="B9486" s="15"/>
      <c r="C9486" s="29"/>
    </row>
    <row r="9487" spans="1:3" x14ac:dyDescent="0.2">
      <c r="A9487" s="12"/>
      <c r="B9487" s="15"/>
      <c r="C9487" s="29"/>
    </row>
    <row r="9488" spans="1:3" x14ac:dyDescent="0.2">
      <c r="A9488" s="12"/>
      <c r="B9488" s="15"/>
      <c r="C9488" s="29"/>
    </row>
    <row r="9489" spans="1:3" x14ac:dyDescent="0.2">
      <c r="A9489" s="12"/>
      <c r="B9489" s="15"/>
      <c r="C9489" s="29"/>
    </row>
    <row r="9490" spans="1:3" x14ac:dyDescent="0.2">
      <c r="A9490" s="12"/>
      <c r="B9490" s="15"/>
      <c r="C9490" s="29"/>
    </row>
    <row r="9491" spans="1:3" x14ac:dyDescent="0.2">
      <c r="A9491" s="12"/>
      <c r="B9491" s="15"/>
      <c r="C9491" s="29"/>
    </row>
    <row r="9492" spans="1:3" x14ac:dyDescent="0.2">
      <c r="A9492" s="12"/>
      <c r="B9492" s="15"/>
      <c r="C9492" s="29"/>
    </row>
    <row r="9493" spans="1:3" x14ac:dyDescent="0.2">
      <c r="A9493" s="12"/>
      <c r="B9493" s="15"/>
      <c r="C9493" s="29"/>
    </row>
    <row r="9494" spans="1:3" x14ac:dyDescent="0.2">
      <c r="A9494" s="12"/>
      <c r="B9494" s="15"/>
      <c r="C9494" s="29"/>
    </row>
    <row r="9495" spans="1:3" x14ac:dyDescent="0.2">
      <c r="A9495" s="12"/>
      <c r="B9495" s="15"/>
      <c r="C9495" s="29"/>
    </row>
    <row r="9496" spans="1:3" x14ac:dyDescent="0.2">
      <c r="A9496" s="12"/>
      <c r="B9496" s="15"/>
      <c r="C9496" s="29"/>
    </row>
    <row r="9497" spans="1:3" x14ac:dyDescent="0.2">
      <c r="A9497" s="12"/>
      <c r="B9497" s="15"/>
      <c r="C9497" s="29"/>
    </row>
    <row r="9498" spans="1:3" x14ac:dyDescent="0.2">
      <c r="A9498" s="12"/>
      <c r="B9498" s="15"/>
      <c r="C9498" s="29"/>
    </row>
    <row r="9499" spans="1:3" x14ac:dyDescent="0.2">
      <c r="A9499" s="12"/>
      <c r="B9499" s="15"/>
      <c r="C9499" s="29"/>
    </row>
    <row r="9500" spans="1:3" x14ac:dyDescent="0.2">
      <c r="A9500" s="12"/>
      <c r="B9500" s="15"/>
      <c r="C9500" s="29"/>
    </row>
    <row r="9501" spans="1:3" x14ac:dyDescent="0.2">
      <c r="A9501" s="12"/>
      <c r="B9501" s="15"/>
      <c r="C9501" s="29"/>
    </row>
    <row r="9502" spans="1:3" x14ac:dyDescent="0.2">
      <c r="A9502" s="12"/>
      <c r="B9502" s="15"/>
      <c r="C9502" s="29"/>
    </row>
    <row r="9503" spans="1:3" x14ac:dyDescent="0.2">
      <c r="A9503" s="12"/>
      <c r="B9503" s="15"/>
      <c r="C9503" s="29"/>
    </row>
    <row r="9504" spans="1:3" x14ac:dyDescent="0.2">
      <c r="A9504" s="12"/>
      <c r="B9504" s="15"/>
      <c r="C9504" s="29"/>
    </row>
    <row r="9505" spans="1:3" x14ac:dyDescent="0.2">
      <c r="A9505" s="12"/>
      <c r="B9505" s="15"/>
      <c r="C9505" s="29"/>
    </row>
    <row r="9506" spans="1:3" x14ac:dyDescent="0.2">
      <c r="A9506" s="12"/>
      <c r="B9506" s="15"/>
      <c r="C9506" s="29"/>
    </row>
    <row r="9507" spans="1:3" x14ac:dyDescent="0.2">
      <c r="A9507" s="12"/>
      <c r="B9507" s="15"/>
      <c r="C9507" s="29"/>
    </row>
    <row r="9508" spans="1:3" x14ac:dyDescent="0.2">
      <c r="A9508" s="12"/>
      <c r="B9508" s="15"/>
      <c r="C9508" s="29"/>
    </row>
    <row r="9509" spans="1:3" x14ac:dyDescent="0.2">
      <c r="A9509" s="12"/>
      <c r="B9509" s="15"/>
      <c r="C9509" s="29"/>
    </row>
    <row r="9510" spans="1:3" x14ac:dyDescent="0.2">
      <c r="A9510" s="12"/>
      <c r="B9510" s="15"/>
      <c r="C9510" s="29"/>
    </row>
    <row r="9511" spans="1:3" x14ac:dyDescent="0.2">
      <c r="A9511" s="12"/>
      <c r="B9511" s="15"/>
      <c r="C9511" s="29"/>
    </row>
    <row r="9512" spans="1:3" x14ac:dyDescent="0.2">
      <c r="A9512" s="12"/>
      <c r="B9512" s="15"/>
      <c r="C9512" s="29"/>
    </row>
    <row r="9513" spans="1:3" x14ac:dyDescent="0.2">
      <c r="A9513" s="12"/>
      <c r="B9513" s="15"/>
      <c r="C9513" s="29"/>
    </row>
    <row r="9514" spans="1:3" x14ac:dyDescent="0.2">
      <c r="A9514" s="12"/>
      <c r="B9514" s="15"/>
      <c r="C9514" s="29"/>
    </row>
    <row r="9515" spans="1:3" x14ac:dyDescent="0.2">
      <c r="A9515" s="12"/>
      <c r="B9515" s="15"/>
      <c r="C9515" s="29"/>
    </row>
    <row r="9516" spans="1:3" x14ac:dyDescent="0.2">
      <c r="A9516" s="12"/>
      <c r="B9516" s="15"/>
      <c r="C9516" s="29"/>
    </row>
    <row r="9517" spans="1:3" x14ac:dyDescent="0.2">
      <c r="A9517" s="12"/>
      <c r="B9517" s="15"/>
      <c r="C9517" s="29"/>
    </row>
    <row r="9518" spans="1:3" x14ac:dyDescent="0.2">
      <c r="A9518" s="12"/>
      <c r="B9518" s="15"/>
      <c r="C9518" s="29"/>
    </row>
    <row r="9519" spans="1:3" x14ac:dyDescent="0.2">
      <c r="A9519" s="12"/>
      <c r="B9519" s="15"/>
      <c r="C9519" s="29"/>
    </row>
    <row r="9520" spans="1:3" x14ac:dyDescent="0.2">
      <c r="A9520" s="12"/>
      <c r="B9520" s="15"/>
      <c r="C9520" s="29"/>
    </row>
    <row r="9521" spans="1:3" x14ac:dyDescent="0.2">
      <c r="A9521" s="12"/>
      <c r="B9521" s="15"/>
      <c r="C9521" s="29"/>
    </row>
    <row r="9522" spans="1:3" x14ac:dyDescent="0.2">
      <c r="A9522" s="12"/>
      <c r="B9522" s="15"/>
      <c r="C9522" s="29"/>
    </row>
    <row r="9523" spans="1:3" x14ac:dyDescent="0.2">
      <c r="A9523" s="12"/>
      <c r="B9523" s="15"/>
      <c r="C9523" s="29"/>
    </row>
    <row r="9524" spans="1:3" x14ac:dyDescent="0.2">
      <c r="A9524" s="12"/>
      <c r="B9524" s="15"/>
      <c r="C9524" s="29"/>
    </row>
    <row r="9525" spans="1:3" x14ac:dyDescent="0.2">
      <c r="A9525" s="12"/>
      <c r="B9525" s="15"/>
      <c r="C9525" s="29"/>
    </row>
    <row r="9526" spans="1:3" x14ac:dyDescent="0.2">
      <c r="A9526" s="12"/>
      <c r="B9526" s="15"/>
      <c r="C9526" s="29"/>
    </row>
    <row r="9527" spans="1:3" x14ac:dyDescent="0.2">
      <c r="A9527" s="12"/>
      <c r="B9527" s="15"/>
      <c r="C9527" s="29"/>
    </row>
    <row r="9528" spans="1:3" x14ac:dyDescent="0.2">
      <c r="A9528" s="12"/>
      <c r="B9528" s="15"/>
      <c r="C9528" s="29"/>
    </row>
    <row r="9529" spans="1:3" x14ac:dyDescent="0.2">
      <c r="A9529" s="12"/>
      <c r="B9529" s="15"/>
      <c r="C9529" s="29"/>
    </row>
    <row r="9530" spans="1:3" x14ac:dyDescent="0.2">
      <c r="A9530" s="12"/>
      <c r="B9530" s="15"/>
      <c r="C9530" s="29"/>
    </row>
    <row r="9531" spans="1:3" x14ac:dyDescent="0.2">
      <c r="A9531" s="12"/>
      <c r="B9531" s="15"/>
      <c r="C9531" s="29"/>
    </row>
    <row r="9532" spans="1:3" x14ac:dyDescent="0.2">
      <c r="A9532" s="12"/>
      <c r="B9532" s="15"/>
      <c r="C9532" s="29"/>
    </row>
    <row r="9533" spans="1:3" x14ac:dyDescent="0.2">
      <c r="A9533" s="12"/>
      <c r="B9533" s="15"/>
      <c r="C9533" s="29"/>
    </row>
    <row r="9534" spans="1:3" x14ac:dyDescent="0.2">
      <c r="A9534" s="12"/>
      <c r="B9534" s="15"/>
      <c r="C9534" s="29"/>
    </row>
    <row r="9535" spans="1:3" x14ac:dyDescent="0.2">
      <c r="A9535" s="12"/>
      <c r="B9535" s="15"/>
      <c r="C9535" s="29"/>
    </row>
    <row r="9536" spans="1:3" x14ac:dyDescent="0.2">
      <c r="A9536" s="12"/>
      <c r="B9536" s="15"/>
      <c r="C9536" s="29"/>
    </row>
    <row r="9537" spans="1:3" x14ac:dyDescent="0.2">
      <c r="A9537" s="12"/>
      <c r="B9537" s="15"/>
      <c r="C9537" s="29"/>
    </row>
    <row r="9538" spans="1:3" x14ac:dyDescent="0.2">
      <c r="A9538" s="12"/>
      <c r="B9538" s="15"/>
      <c r="C9538" s="29"/>
    </row>
    <row r="9539" spans="1:3" x14ac:dyDescent="0.2">
      <c r="A9539" s="12"/>
      <c r="B9539" s="15"/>
      <c r="C9539" s="29"/>
    </row>
    <row r="9540" spans="1:3" x14ac:dyDescent="0.2">
      <c r="A9540" s="12"/>
      <c r="B9540" s="15"/>
      <c r="C9540" s="29"/>
    </row>
    <row r="9541" spans="1:3" x14ac:dyDescent="0.2">
      <c r="A9541" s="12"/>
      <c r="B9541" s="15"/>
      <c r="C9541" s="29"/>
    </row>
    <row r="9542" spans="1:3" x14ac:dyDescent="0.2">
      <c r="A9542" s="12"/>
      <c r="B9542" s="15"/>
      <c r="C9542" s="29"/>
    </row>
    <row r="9543" spans="1:3" x14ac:dyDescent="0.2">
      <c r="A9543" s="12"/>
      <c r="B9543" s="15"/>
      <c r="C9543" s="29"/>
    </row>
    <row r="9544" spans="1:3" x14ac:dyDescent="0.2">
      <c r="A9544" s="12"/>
      <c r="B9544" s="15"/>
      <c r="C9544" s="29"/>
    </row>
    <row r="9545" spans="1:3" x14ac:dyDescent="0.2">
      <c r="A9545" s="12"/>
      <c r="B9545" s="15"/>
      <c r="C9545" s="29"/>
    </row>
    <row r="9546" spans="1:3" x14ac:dyDescent="0.2">
      <c r="A9546" s="12"/>
      <c r="B9546" s="15"/>
      <c r="C9546" s="29"/>
    </row>
    <row r="9547" spans="1:3" x14ac:dyDescent="0.2">
      <c r="A9547" s="12"/>
      <c r="B9547" s="15"/>
      <c r="C9547" s="29"/>
    </row>
    <row r="9548" spans="1:3" x14ac:dyDescent="0.2">
      <c r="A9548" s="12"/>
      <c r="B9548" s="15"/>
      <c r="C9548" s="29"/>
    </row>
    <row r="9549" spans="1:3" x14ac:dyDescent="0.2">
      <c r="A9549" s="12"/>
      <c r="B9549" s="15"/>
      <c r="C9549" s="29"/>
    </row>
    <row r="9550" spans="1:3" x14ac:dyDescent="0.2">
      <c r="A9550" s="12"/>
      <c r="B9550" s="15"/>
      <c r="C9550" s="29"/>
    </row>
    <row r="9551" spans="1:3" x14ac:dyDescent="0.2">
      <c r="A9551" s="12"/>
      <c r="B9551" s="15"/>
      <c r="C9551" s="29"/>
    </row>
    <row r="9552" spans="1:3" x14ac:dyDescent="0.2">
      <c r="A9552" s="12"/>
      <c r="B9552" s="15"/>
      <c r="C9552" s="29"/>
    </row>
    <row r="9553" spans="1:3" x14ac:dyDescent="0.2">
      <c r="A9553" s="12"/>
      <c r="B9553" s="15"/>
      <c r="C9553" s="29"/>
    </row>
    <row r="9554" spans="1:3" x14ac:dyDescent="0.2">
      <c r="A9554" s="12"/>
      <c r="B9554" s="15"/>
      <c r="C9554" s="29"/>
    </row>
    <row r="9555" spans="1:3" x14ac:dyDescent="0.2">
      <c r="A9555" s="12"/>
      <c r="B9555" s="15"/>
      <c r="C9555" s="29"/>
    </row>
    <row r="9556" spans="1:3" x14ac:dyDescent="0.2">
      <c r="A9556" s="12"/>
      <c r="B9556" s="15"/>
      <c r="C9556" s="29"/>
    </row>
    <row r="9557" spans="1:3" x14ac:dyDescent="0.2">
      <c r="A9557" s="12"/>
      <c r="B9557" s="15"/>
      <c r="C9557" s="29"/>
    </row>
    <row r="9558" spans="1:3" x14ac:dyDescent="0.2">
      <c r="A9558" s="12"/>
      <c r="B9558" s="15"/>
      <c r="C9558" s="29"/>
    </row>
    <row r="9559" spans="1:3" x14ac:dyDescent="0.2">
      <c r="A9559" s="12"/>
      <c r="B9559" s="15"/>
      <c r="C9559" s="29"/>
    </row>
    <row r="9560" spans="1:3" x14ac:dyDescent="0.2">
      <c r="A9560" s="12"/>
      <c r="B9560" s="15"/>
      <c r="C9560" s="29"/>
    </row>
    <row r="9561" spans="1:3" x14ac:dyDescent="0.2">
      <c r="A9561" s="12"/>
      <c r="B9561" s="15"/>
      <c r="C9561" s="29"/>
    </row>
    <row r="9562" spans="1:3" x14ac:dyDescent="0.2">
      <c r="A9562" s="12"/>
      <c r="B9562" s="15"/>
      <c r="C9562" s="29"/>
    </row>
    <row r="9563" spans="1:3" x14ac:dyDescent="0.2">
      <c r="A9563" s="12"/>
      <c r="B9563" s="15"/>
      <c r="C9563" s="29"/>
    </row>
    <row r="9564" spans="1:3" x14ac:dyDescent="0.2">
      <c r="A9564" s="12"/>
      <c r="B9564" s="15"/>
      <c r="C9564" s="29"/>
    </row>
    <row r="9565" spans="1:3" x14ac:dyDescent="0.2">
      <c r="A9565" s="12"/>
      <c r="B9565" s="15"/>
      <c r="C9565" s="29"/>
    </row>
    <row r="9566" spans="1:3" x14ac:dyDescent="0.2">
      <c r="A9566" s="12"/>
      <c r="B9566" s="15"/>
      <c r="C9566" s="29"/>
    </row>
    <row r="9567" spans="1:3" x14ac:dyDescent="0.2">
      <c r="A9567" s="12"/>
      <c r="B9567" s="15"/>
      <c r="C9567" s="29"/>
    </row>
    <row r="9568" spans="1:3" x14ac:dyDescent="0.2">
      <c r="A9568" s="12"/>
      <c r="B9568" s="15"/>
      <c r="C9568" s="29"/>
    </row>
    <row r="9569" spans="1:3" x14ac:dyDescent="0.2">
      <c r="A9569" s="12"/>
      <c r="B9569" s="15"/>
      <c r="C9569" s="29"/>
    </row>
    <row r="9570" spans="1:3" x14ac:dyDescent="0.2">
      <c r="A9570" s="12"/>
      <c r="B9570" s="15"/>
      <c r="C9570" s="29"/>
    </row>
    <row r="9571" spans="1:3" x14ac:dyDescent="0.2">
      <c r="A9571" s="12"/>
      <c r="B9571" s="15"/>
      <c r="C9571" s="29"/>
    </row>
    <row r="9572" spans="1:3" x14ac:dyDescent="0.2">
      <c r="A9572" s="12"/>
      <c r="B9572" s="15"/>
      <c r="C9572" s="29"/>
    </row>
    <row r="9573" spans="1:3" x14ac:dyDescent="0.2">
      <c r="A9573" s="12"/>
      <c r="B9573" s="15"/>
      <c r="C9573" s="29"/>
    </row>
    <row r="9574" spans="1:3" x14ac:dyDescent="0.2">
      <c r="A9574" s="12"/>
      <c r="B9574" s="15"/>
      <c r="C9574" s="29"/>
    </row>
    <row r="9575" spans="1:3" x14ac:dyDescent="0.2">
      <c r="A9575" s="12"/>
      <c r="B9575" s="15"/>
      <c r="C9575" s="29"/>
    </row>
    <row r="9576" spans="1:3" x14ac:dyDescent="0.2">
      <c r="A9576" s="12"/>
      <c r="B9576" s="15"/>
      <c r="C9576" s="29"/>
    </row>
    <row r="9577" spans="1:3" x14ac:dyDescent="0.2">
      <c r="A9577" s="12"/>
      <c r="B9577" s="15"/>
      <c r="C9577" s="29"/>
    </row>
    <row r="9578" spans="1:3" x14ac:dyDescent="0.2">
      <c r="A9578" s="12"/>
      <c r="B9578" s="15"/>
      <c r="C9578" s="29"/>
    </row>
    <row r="9579" spans="1:3" x14ac:dyDescent="0.2">
      <c r="A9579" s="12"/>
      <c r="B9579" s="15"/>
      <c r="C9579" s="29"/>
    </row>
    <row r="9580" spans="1:3" x14ac:dyDescent="0.2">
      <c r="A9580" s="12"/>
      <c r="B9580" s="15"/>
      <c r="C9580" s="29"/>
    </row>
    <row r="9581" spans="1:3" x14ac:dyDescent="0.2">
      <c r="A9581" s="12"/>
      <c r="B9581" s="15"/>
      <c r="C9581" s="29"/>
    </row>
    <row r="9582" spans="1:3" x14ac:dyDescent="0.2">
      <c r="A9582" s="12"/>
      <c r="B9582" s="15"/>
      <c r="C9582" s="29"/>
    </row>
    <row r="9583" spans="1:3" x14ac:dyDescent="0.2">
      <c r="A9583" s="12"/>
      <c r="B9583" s="15"/>
      <c r="C9583" s="29"/>
    </row>
    <row r="9584" spans="1:3" x14ac:dyDescent="0.2">
      <c r="A9584" s="12"/>
      <c r="B9584" s="15"/>
      <c r="C9584" s="29"/>
    </row>
    <row r="9585" spans="1:3" x14ac:dyDescent="0.2">
      <c r="A9585" s="12"/>
      <c r="B9585" s="15"/>
      <c r="C9585" s="29"/>
    </row>
    <row r="9586" spans="1:3" x14ac:dyDescent="0.2">
      <c r="A9586" s="12"/>
      <c r="B9586" s="15"/>
      <c r="C9586" s="29"/>
    </row>
    <row r="9587" spans="1:3" x14ac:dyDescent="0.2">
      <c r="A9587" s="12"/>
      <c r="B9587" s="15"/>
      <c r="C9587" s="29"/>
    </row>
    <row r="9588" spans="1:3" x14ac:dyDescent="0.2">
      <c r="A9588" s="12"/>
      <c r="B9588" s="15"/>
      <c r="C9588" s="29"/>
    </row>
    <row r="9589" spans="1:3" x14ac:dyDescent="0.2">
      <c r="A9589" s="12"/>
      <c r="B9589" s="15"/>
      <c r="C9589" s="29"/>
    </row>
    <row r="9590" spans="1:3" x14ac:dyDescent="0.2">
      <c r="A9590" s="12"/>
      <c r="B9590" s="15"/>
      <c r="C9590" s="29"/>
    </row>
    <row r="9591" spans="1:3" x14ac:dyDescent="0.2">
      <c r="A9591" s="12"/>
      <c r="B9591" s="15"/>
      <c r="C9591" s="29"/>
    </row>
    <row r="9592" spans="1:3" x14ac:dyDescent="0.2">
      <c r="A9592" s="12"/>
      <c r="B9592" s="15"/>
      <c r="C9592" s="29"/>
    </row>
    <row r="9593" spans="1:3" x14ac:dyDescent="0.2">
      <c r="A9593" s="12"/>
      <c r="B9593" s="15"/>
      <c r="C9593" s="29"/>
    </row>
    <row r="9594" spans="1:3" x14ac:dyDescent="0.2">
      <c r="A9594" s="12"/>
      <c r="B9594" s="15"/>
      <c r="C9594" s="29"/>
    </row>
    <row r="9595" spans="1:3" x14ac:dyDescent="0.2">
      <c r="A9595" s="12"/>
      <c r="B9595" s="15"/>
      <c r="C9595" s="29"/>
    </row>
    <row r="9596" spans="1:3" x14ac:dyDescent="0.2">
      <c r="A9596" s="12"/>
      <c r="B9596" s="15"/>
      <c r="C9596" s="29"/>
    </row>
    <row r="9597" spans="1:3" x14ac:dyDescent="0.2">
      <c r="A9597" s="12"/>
      <c r="B9597" s="15"/>
      <c r="C9597" s="29"/>
    </row>
    <row r="9598" spans="1:3" x14ac:dyDescent="0.2">
      <c r="A9598" s="12"/>
      <c r="B9598" s="15"/>
      <c r="C9598" s="29"/>
    </row>
    <row r="9599" spans="1:3" x14ac:dyDescent="0.2">
      <c r="A9599" s="12"/>
      <c r="B9599" s="15"/>
      <c r="C9599" s="29"/>
    </row>
    <row r="9600" spans="1:3" x14ac:dyDescent="0.2">
      <c r="A9600" s="12"/>
      <c r="B9600" s="15"/>
      <c r="C9600" s="29"/>
    </row>
    <row r="9601" spans="1:3" x14ac:dyDescent="0.2">
      <c r="A9601" s="12"/>
      <c r="B9601" s="15"/>
      <c r="C9601" s="29"/>
    </row>
    <row r="9602" spans="1:3" x14ac:dyDescent="0.2">
      <c r="A9602" s="12"/>
      <c r="B9602" s="15"/>
      <c r="C9602" s="29"/>
    </row>
    <row r="9603" spans="1:3" x14ac:dyDescent="0.2">
      <c r="A9603" s="12"/>
      <c r="B9603" s="15"/>
      <c r="C9603" s="29"/>
    </row>
    <row r="9604" spans="1:3" x14ac:dyDescent="0.2">
      <c r="A9604" s="12"/>
      <c r="B9604" s="15"/>
      <c r="C9604" s="29"/>
    </row>
    <row r="9605" spans="1:3" x14ac:dyDescent="0.2">
      <c r="A9605" s="12"/>
      <c r="B9605" s="15"/>
      <c r="C9605" s="29"/>
    </row>
    <row r="9606" spans="1:3" x14ac:dyDescent="0.2">
      <c r="A9606" s="12"/>
      <c r="B9606" s="15"/>
      <c r="C9606" s="29"/>
    </row>
    <row r="9607" spans="1:3" x14ac:dyDescent="0.2">
      <c r="A9607" s="12"/>
      <c r="B9607" s="15"/>
      <c r="C9607" s="29"/>
    </row>
    <row r="9608" spans="1:3" x14ac:dyDescent="0.2">
      <c r="A9608" s="12"/>
      <c r="B9608" s="15"/>
      <c r="C9608" s="29"/>
    </row>
    <row r="9609" spans="1:3" x14ac:dyDescent="0.2">
      <c r="A9609" s="12"/>
      <c r="B9609" s="15"/>
      <c r="C9609" s="29"/>
    </row>
    <row r="9610" spans="1:3" x14ac:dyDescent="0.2">
      <c r="A9610" s="12"/>
      <c r="B9610" s="15"/>
      <c r="C9610" s="29"/>
    </row>
    <row r="9611" spans="1:3" x14ac:dyDescent="0.2">
      <c r="A9611" s="12"/>
      <c r="B9611" s="15"/>
      <c r="C9611" s="29"/>
    </row>
    <row r="9612" spans="1:3" x14ac:dyDescent="0.2">
      <c r="A9612" s="12"/>
      <c r="B9612" s="15"/>
      <c r="C9612" s="29"/>
    </row>
    <row r="9613" spans="1:3" x14ac:dyDescent="0.2">
      <c r="A9613" s="12"/>
      <c r="B9613" s="15"/>
      <c r="C9613" s="29"/>
    </row>
    <row r="9614" spans="1:3" x14ac:dyDescent="0.2">
      <c r="A9614" s="12"/>
      <c r="B9614" s="15"/>
      <c r="C9614" s="29"/>
    </row>
    <row r="9615" spans="1:3" x14ac:dyDescent="0.2">
      <c r="A9615" s="12"/>
      <c r="B9615" s="15"/>
      <c r="C9615" s="29"/>
    </row>
    <row r="9616" spans="1:3" x14ac:dyDescent="0.2">
      <c r="A9616" s="12"/>
      <c r="B9616" s="15"/>
      <c r="C9616" s="29"/>
    </row>
    <row r="9617" spans="1:3" x14ac:dyDescent="0.2">
      <c r="A9617" s="12"/>
      <c r="B9617" s="15"/>
      <c r="C9617" s="29"/>
    </row>
    <row r="9618" spans="1:3" x14ac:dyDescent="0.2">
      <c r="A9618" s="12"/>
      <c r="B9618" s="15"/>
      <c r="C9618" s="29"/>
    </row>
    <row r="9619" spans="1:3" x14ac:dyDescent="0.2">
      <c r="A9619" s="12"/>
      <c r="B9619" s="15"/>
      <c r="C9619" s="29"/>
    </row>
    <row r="9620" spans="1:3" x14ac:dyDescent="0.2">
      <c r="A9620" s="12"/>
      <c r="B9620" s="15"/>
      <c r="C9620" s="29"/>
    </row>
    <row r="9621" spans="1:3" x14ac:dyDescent="0.2">
      <c r="A9621" s="12"/>
      <c r="B9621" s="15"/>
      <c r="C9621" s="29"/>
    </row>
    <row r="9622" spans="1:3" x14ac:dyDescent="0.2">
      <c r="A9622" s="12"/>
      <c r="B9622" s="15"/>
      <c r="C9622" s="29"/>
    </row>
    <row r="9623" spans="1:3" x14ac:dyDescent="0.2">
      <c r="A9623" s="12"/>
      <c r="B9623" s="15"/>
      <c r="C9623" s="29"/>
    </row>
    <row r="9624" spans="1:3" x14ac:dyDescent="0.2">
      <c r="A9624" s="12"/>
      <c r="B9624" s="15"/>
      <c r="C9624" s="29"/>
    </row>
    <row r="9625" spans="1:3" x14ac:dyDescent="0.2">
      <c r="A9625" s="12"/>
      <c r="B9625" s="15"/>
      <c r="C9625" s="29"/>
    </row>
    <row r="9626" spans="1:3" x14ac:dyDescent="0.2">
      <c r="A9626" s="12"/>
      <c r="B9626" s="15"/>
      <c r="C9626" s="29"/>
    </row>
    <row r="9627" spans="1:3" x14ac:dyDescent="0.2">
      <c r="A9627" s="12"/>
      <c r="B9627" s="15"/>
      <c r="C9627" s="29"/>
    </row>
    <row r="9628" spans="1:3" x14ac:dyDescent="0.2">
      <c r="A9628" s="12"/>
      <c r="B9628" s="15"/>
      <c r="C9628" s="29"/>
    </row>
    <row r="9629" spans="1:3" x14ac:dyDescent="0.2">
      <c r="A9629" s="12"/>
      <c r="B9629" s="15"/>
      <c r="C9629" s="29"/>
    </row>
    <row r="9630" spans="1:3" x14ac:dyDescent="0.2">
      <c r="A9630" s="12"/>
      <c r="B9630" s="15"/>
      <c r="C9630" s="29"/>
    </row>
    <row r="9631" spans="1:3" x14ac:dyDescent="0.2">
      <c r="A9631" s="12"/>
      <c r="B9631" s="15"/>
      <c r="C9631" s="29"/>
    </row>
    <row r="9632" spans="1:3" x14ac:dyDescent="0.2">
      <c r="A9632" s="12"/>
      <c r="B9632" s="15"/>
      <c r="C9632" s="29"/>
    </row>
    <row r="9633" spans="1:3" x14ac:dyDescent="0.2">
      <c r="A9633" s="12"/>
      <c r="B9633" s="15"/>
      <c r="C9633" s="29"/>
    </row>
    <row r="9634" spans="1:3" x14ac:dyDescent="0.2">
      <c r="A9634" s="12"/>
      <c r="B9634" s="15"/>
      <c r="C9634" s="29"/>
    </row>
    <row r="9635" spans="1:3" x14ac:dyDescent="0.2">
      <c r="A9635" s="12"/>
      <c r="B9635" s="15"/>
      <c r="C9635" s="29"/>
    </row>
    <row r="9636" spans="1:3" x14ac:dyDescent="0.2">
      <c r="A9636" s="12"/>
      <c r="B9636" s="15"/>
      <c r="C9636" s="29"/>
    </row>
    <row r="9637" spans="1:3" x14ac:dyDescent="0.2">
      <c r="A9637" s="12"/>
      <c r="B9637" s="15"/>
      <c r="C9637" s="29"/>
    </row>
    <row r="9638" spans="1:3" x14ac:dyDescent="0.2">
      <c r="A9638" s="12"/>
      <c r="B9638" s="15"/>
      <c r="C9638" s="29"/>
    </row>
    <row r="9639" spans="1:3" x14ac:dyDescent="0.2">
      <c r="A9639" s="12"/>
      <c r="B9639" s="15"/>
      <c r="C9639" s="29"/>
    </row>
    <row r="9640" spans="1:3" x14ac:dyDescent="0.2">
      <c r="A9640" s="12"/>
      <c r="B9640" s="15"/>
      <c r="C9640" s="29"/>
    </row>
    <row r="9641" spans="1:3" x14ac:dyDescent="0.2">
      <c r="A9641" s="12"/>
      <c r="B9641" s="15"/>
      <c r="C9641" s="29"/>
    </row>
    <row r="9642" spans="1:3" x14ac:dyDescent="0.2">
      <c r="A9642" s="12"/>
      <c r="B9642" s="15"/>
      <c r="C9642" s="29"/>
    </row>
    <row r="9643" spans="1:3" x14ac:dyDescent="0.2">
      <c r="A9643" s="12"/>
      <c r="B9643" s="15"/>
      <c r="C9643" s="29"/>
    </row>
    <row r="9644" spans="1:3" x14ac:dyDescent="0.2">
      <c r="A9644" s="12"/>
      <c r="B9644" s="15"/>
      <c r="C9644" s="29"/>
    </row>
    <row r="9645" spans="1:3" x14ac:dyDescent="0.2">
      <c r="A9645" s="12"/>
      <c r="B9645" s="15"/>
      <c r="C9645" s="29"/>
    </row>
    <row r="9646" spans="1:3" x14ac:dyDescent="0.2">
      <c r="A9646" s="12"/>
      <c r="B9646" s="15"/>
      <c r="C9646" s="29"/>
    </row>
    <row r="9647" spans="1:3" x14ac:dyDescent="0.2">
      <c r="A9647" s="12"/>
      <c r="B9647" s="15"/>
      <c r="C9647" s="29"/>
    </row>
    <row r="9648" spans="1:3" x14ac:dyDescent="0.2">
      <c r="A9648" s="12"/>
      <c r="B9648" s="15"/>
      <c r="C9648" s="29"/>
    </row>
    <row r="9649" spans="1:3" x14ac:dyDescent="0.2">
      <c r="A9649" s="12"/>
      <c r="B9649" s="15"/>
      <c r="C9649" s="29"/>
    </row>
    <row r="9650" spans="1:3" x14ac:dyDescent="0.2">
      <c r="A9650" s="12"/>
      <c r="B9650" s="15"/>
      <c r="C9650" s="29"/>
    </row>
    <row r="9651" spans="1:3" x14ac:dyDescent="0.2">
      <c r="A9651" s="12"/>
      <c r="B9651" s="15"/>
      <c r="C9651" s="29"/>
    </row>
    <row r="9652" spans="1:3" x14ac:dyDescent="0.2">
      <c r="A9652" s="12"/>
      <c r="B9652" s="15"/>
      <c r="C9652" s="29"/>
    </row>
    <row r="9653" spans="1:3" x14ac:dyDescent="0.2">
      <c r="A9653" s="12"/>
      <c r="B9653" s="15"/>
      <c r="C9653" s="29"/>
    </row>
    <row r="9654" spans="1:3" x14ac:dyDescent="0.2">
      <c r="A9654" s="12"/>
      <c r="B9654" s="15"/>
      <c r="C9654" s="29"/>
    </row>
    <row r="9655" spans="1:3" x14ac:dyDescent="0.2">
      <c r="A9655" s="12"/>
      <c r="B9655" s="15"/>
      <c r="C9655" s="29"/>
    </row>
    <row r="9656" spans="1:3" x14ac:dyDescent="0.2">
      <c r="A9656" s="12"/>
      <c r="B9656" s="15"/>
      <c r="C9656" s="29"/>
    </row>
    <row r="9657" spans="1:3" x14ac:dyDescent="0.2">
      <c r="A9657" s="12"/>
      <c r="B9657" s="15"/>
      <c r="C9657" s="29"/>
    </row>
    <row r="9658" spans="1:3" x14ac:dyDescent="0.2">
      <c r="A9658" s="12"/>
      <c r="B9658" s="15"/>
      <c r="C9658" s="29"/>
    </row>
    <row r="9659" spans="1:3" x14ac:dyDescent="0.2">
      <c r="A9659" s="12"/>
      <c r="B9659" s="15"/>
      <c r="C9659" s="29"/>
    </row>
    <row r="9660" spans="1:3" x14ac:dyDescent="0.2">
      <c r="A9660" s="12"/>
      <c r="B9660" s="15"/>
      <c r="C9660" s="29"/>
    </row>
    <row r="9661" spans="1:3" x14ac:dyDescent="0.2">
      <c r="A9661" s="12"/>
      <c r="B9661" s="15"/>
      <c r="C9661" s="29"/>
    </row>
    <row r="9662" spans="1:3" x14ac:dyDescent="0.2">
      <c r="A9662" s="12"/>
      <c r="B9662" s="15"/>
      <c r="C9662" s="29"/>
    </row>
    <row r="9663" spans="1:3" x14ac:dyDescent="0.2">
      <c r="A9663" s="12"/>
      <c r="B9663" s="15"/>
      <c r="C9663" s="29"/>
    </row>
    <row r="9664" spans="1:3" x14ac:dyDescent="0.2">
      <c r="A9664" s="12"/>
      <c r="B9664" s="15"/>
      <c r="C9664" s="29"/>
    </row>
    <row r="9665" spans="1:3" x14ac:dyDescent="0.2">
      <c r="A9665" s="12"/>
      <c r="B9665" s="15"/>
      <c r="C9665" s="29"/>
    </row>
    <row r="9666" spans="1:3" x14ac:dyDescent="0.2">
      <c r="A9666" s="12"/>
      <c r="B9666" s="15"/>
      <c r="C9666" s="29"/>
    </row>
    <row r="9667" spans="1:3" x14ac:dyDescent="0.2">
      <c r="A9667" s="12"/>
      <c r="B9667" s="15"/>
      <c r="C9667" s="29"/>
    </row>
    <row r="9668" spans="1:3" x14ac:dyDescent="0.2">
      <c r="A9668" s="12"/>
      <c r="B9668" s="15"/>
      <c r="C9668" s="29"/>
    </row>
    <row r="9669" spans="1:3" x14ac:dyDescent="0.2">
      <c r="A9669" s="12"/>
      <c r="B9669" s="15"/>
      <c r="C9669" s="29"/>
    </row>
    <row r="9670" spans="1:3" x14ac:dyDescent="0.2">
      <c r="A9670" s="12"/>
      <c r="B9670" s="15"/>
      <c r="C9670" s="29"/>
    </row>
    <row r="9671" spans="1:3" x14ac:dyDescent="0.2">
      <c r="A9671" s="12"/>
      <c r="B9671" s="15"/>
      <c r="C9671" s="29"/>
    </row>
    <row r="9672" spans="1:3" x14ac:dyDescent="0.2">
      <c r="A9672" s="12"/>
      <c r="B9672" s="15"/>
      <c r="C9672" s="29"/>
    </row>
    <row r="9673" spans="1:3" x14ac:dyDescent="0.2">
      <c r="A9673" s="12"/>
      <c r="B9673" s="15"/>
      <c r="C9673" s="29"/>
    </row>
    <row r="9674" spans="1:3" x14ac:dyDescent="0.2">
      <c r="A9674" s="12"/>
      <c r="B9674" s="15"/>
      <c r="C9674" s="29"/>
    </row>
    <row r="9675" spans="1:3" x14ac:dyDescent="0.2">
      <c r="A9675" s="12"/>
      <c r="B9675" s="15"/>
      <c r="C9675" s="29"/>
    </row>
    <row r="9676" spans="1:3" x14ac:dyDescent="0.2">
      <c r="A9676" s="12"/>
      <c r="B9676" s="15"/>
      <c r="C9676" s="29"/>
    </row>
    <row r="9677" spans="1:3" x14ac:dyDescent="0.2">
      <c r="A9677" s="12"/>
      <c r="B9677" s="15"/>
      <c r="C9677" s="29"/>
    </row>
    <row r="9678" spans="1:3" x14ac:dyDescent="0.2">
      <c r="A9678" s="12"/>
      <c r="B9678" s="15"/>
      <c r="C9678" s="29"/>
    </row>
    <row r="9679" spans="1:3" x14ac:dyDescent="0.2">
      <c r="A9679" s="12"/>
      <c r="B9679" s="15"/>
      <c r="C9679" s="29"/>
    </row>
    <row r="9680" spans="1:3" x14ac:dyDescent="0.2">
      <c r="A9680" s="12"/>
      <c r="B9680" s="15"/>
      <c r="C9680" s="29"/>
    </row>
    <row r="9681" spans="1:3" x14ac:dyDescent="0.2">
      <c r="A9681" s="12"/>
      <c r="B9681" s="15"/>
      <c r="C9681" s="29"/>
    </row>
    <row r="9682" spans="1:3" x14ac:dyDescent="0.2">
      <c r="A9682" s="12"/>
      <c r="B9682" s="15"/>
      <c r="C9682" s="29"/>
    </row>
    <row r="9683" spans="1:3" x14ac:dyDescent="0.2">
      <c r="A9683" s="12"/>
      <c r="B9683" s="15"/>
      <c r="C9683" s="29"/>
    </row>
    <row r="9684" spans="1:3" x14ac:dyDescent="0.2">
      <c r="A9684" s="12"/>
      <c r="B9684" s="15"/>
      <c r="C9684" s="29"/>
    </row>
    <row r="9685" spans="1:3" x14ac:dyDescent="0.2">
      <c r="A9685" s="12"/>
      <c r="B9685" s="15"/>
      <c r="C9685" s="29"/>
    </row>
    <row r="9686" spans="1:3" x14ac:dyDescent="0.2">
      <c r="A9686" s="12"/>
      <c r="B9686" s="15"/>
      <c r="C9686" s="29"/>
    </row>
    <row r="9687" spans="1:3" x14ac:dyDescent="0.2">
      <c r="A9687" s="12"/>
      <c r="B9687" s="15"/>
      <c r="C9687" s="29"/>
    </row>
    <row r="9688" spans="1:3" x14ac:dyDescent="0.2">
      <c r="A9688" s="12"/>
      <c r="B9688" s="15"/>
      <c r="C9688" s="29"/>
    </row>
    <row r="9689" spans="1:3" x14ac:dyDescent="0.2">
      <c r="A9689" s="12"/>
      <c r="B9689" s="15"/>
      <c r="C9689" s="29"/>
    </row>
    <row r="9690" spans="1:3" x14ac:dyDescent="0.2">
      <c r="A9690" s="12"/>
      <c r="B9690" s="15"/>
      <c r="C9690" s="29"/>
    </row>
    <row r="9691" spans="1:3" x14ac:dyDescent="0.2">
      <c r="A9691" s="12"/>
      <c r="B9691" s="15"/>
      <c r="C9691" s="29"/>
    </row>
    <row r="9692" spans="1:3" x14ac:dyDescent="0.2">
      <c r="A9692" s="12"/>
      <c r="B9692" s="15"/>
      <c r="C9692" s="29"/>
    </row>
    <row r="9693" spans="1:3" x14ac:dyDescent="0.2">
      <c r="A9693" s="12"/>
      <c r="B9693" s="15"/>
      <c r="C9693" s="29"/>
    </row>
    <row r="9694" spans="1:3" x14ac:dyDescent="0.2">
      <c r="A9694" s="12"/>
      <c r="B9694" s="15"/>
      <c r="C9694" s="29"/>
    </row>
    <row r="9695" spans="1:3" x14ac:dyDescent="0.2">
      <c r="A9695" s="12"/>
      <c r="B9695" s="15"/>
      <c r="C9695" s="29"/>
    </row>
    <row r="9696" spans="1:3" x14ac:dyDescent="0.2">
      <c r="A9696" s="12"/>
      <c r="B9696" s="15"/>
      <c r="C9696" s="29"/>
    </row>
    <row r="9697" spans="1:3" x14ac:dyDescent="0.2">
      <c r="A9697" s="12"/>
      <c r="B9697" s="15"/>
      <c r="C9697" s="29"/>
    </row>
    <row r="9698" spans="1:3" x14ac:dyDescent="0.2">
      <c r="A9698" s="12"/>
      <c r="B9698" s="15"/>
      <c r="C9698" s="29"/>
    </row>
    <row r="9699" spans="1:3" x14ac:dyDescent="0.2">
      <c r="A9699" s="12"/>
      <c r="B9699" s="15"/>
      <c r="C9699" s="29"/>
    </row>
    <row r="9700" spans="1:3" x14ac:dyDescent="0.2">
      <c r="A9700" s="12"/>
      <c r="B9700" s="15"/>
      <c r="C9700" s="29"/>
    </row>
    <row r="9701" spans="1:3" x14ac:dyDescent="0.2">
      <c r="A9701" s="12"/>
      <c r="B9701" s="15"/>
      <c r="C9701" s="29"/>
    </row>
    <row r="9702" spans="1:3" x14ac:dyDescent="0.2">
      <c r="A9702" s="12"/>
      <c r="B9702" s="15"/>
      <c r="C9702" s="29"/>
    </row>
    <row r="9703" spans="1:3" x14ac:dyDescent="0.2">
      <c r="A9703" s="12"/>
      <c r="B9703" s="15"/>
      <c r="C9703" s="29"/>
    </row>
    <row r="9704" spans="1:3" x14ac:dyDescent="0.2">
      <c r="A9704" s="12"/>
      <c r="B9704" s="15"/>
      <c r="C9704" s="29"/>
    </row>
    <row r="9705" spans="1:3" x14ac:dyDescent="0.2">
      <c r="A9705" s="12"/>
      <c r="B9705" s="15"/>
      <c r="C9705" s="29"/>
    </row>
    <row r="9706" spans="1:3" x14ac:dyDescent="0.2">
      <c r="A9706" s="12"/>
      <c r="B9706" s="15"/>
      <c r="C9706" s="29"/>
    </row>
    <row r="9707" spans="1:3" x14ac:dyDescent="0.2">
      <c r="A9707" s="12"/>
      <c r="B9707" s="15"/>
      <c r="C9707" s="29"/>
    </row>
    <row r="9708" spans="1:3" x14ac:dyDescent="0.2">
      <c r="A9708" s="12"/>
      <c r="B9708" s="15"/>
      <c r="C9708" s="29"/>
    </row>
    <row r="9709" spans="1:3" x14ac:dyDescent="0.2">
      <c r="A9709" s="12"/>
      <c r="B9709" s="15"/>
      <c r="C9709" s="29"/>
    </row>
    <row r="9710" spans="1:3" x14ac:dyDescent="0.2">
      <c r="A9710" s="12"/>
      <c r="B9710" s="15"/>
      <c r="C9710" s="29"/>
    </row>
    <row r="9711" spans="1:3" x14ac:dyDescent="0.2">
      <c r="A9711" s="12"/>
      <c r="B9711" s="15"/>
      <c r="C9711" s="29"/>
    </row>
    <row r="9712" spans="1:3" x14ac:dyDescent="0.2">
      <c r="A9712" s="12"/>
      <c r="B9712" s="15"/>
      <c r="C9712" s="29"/>
    </row>
    <row r="9713" spans="1:3" x14ac:dyDescent="0.2">
      <c r="A9713" s="12"/>
      <c r="B9713" s="15"/>
      <c r="C9713" s="29"/>
    </row>
    <row r="9714" spans="1:3" x14ac:dyDescent="0.2">
      <c r="A9714" s="12"/>
      <c r="B9714" s="15"/>
      <c r="C9714" s="29"/>
    </row>
    <row r="9715" spans="1:3" x14ac:dyDescent="0.2">
      <c r="A9715" s="12"/>
      <c r="B9715" s="15"/>
      <c r="C9715" s="29"/>
    </row>
    <row r="9716" spans="1:3" x14ac:dyDescent="0.2">
      <c r="A9716" s="12"/>
      <c r="B9716" s="15"/>
      <c r="C9716" s="29"/>
    </row>
    <row r="9717" spans="1:3" x14ac:dyDescent="0.2">
      <c r="A9717" s="12"/>
      <c r="B9717" s="15"/>
      <c r="C9717" s="29"/>
    </row>
    <row r="9718" spans="1:3" x14ac:dyDescent="0.2">
      <c r="A9718" s="12"/>
      <c r="B9718" s="15"/>
      <c r="C9718" s="29"/>
    </row>
    <row r="9719" spans="1:3" x14ac:dyDescent="0.2">
      <c r="A9719" s="12"/>
      <c r="B9719" s="15"/>
      <c r="C9719" s="29"/>
    </row>
    <row r="9720" spans="1:3" x14ac:dyDescent="0.2">
      <c r="A9720" s="12"/>
      <c r="B9720" s="15"/>
      <c r="C9720" s="29"/>
    </row>
    <row r="9721" spans="1:3" x14ac:dyDescent="0.2">
      <c r="A9721" s="12"/>
      <c r="B9721" s="15"/>
      <c r="C9721" s="29"/>
    </row>
    <row r="9722" spans="1:3" x14ac:dyDescent="0.2">
      <c r="A9722" s="12"/>
      <c r="B9722" s="15"/>
      <c r="C9722" s="29"/>
    </row>
    <row r="9723" spans="1:3" x14ac:dyDescent="0.2">
      <c r="A9723" s="12"/>
      <c r="B9723" s="15"/>
      <c r="C9723" s="29"/>
    </row>
    <row r="9724" spans="1:3" x14ac:dyDescent="0.2">
      <c r="A9724" s="12"/>
      <c r="B9724" s="15"/>
      <c r="C9724" s="29"/>
    </row>
    <row r="9725" spans="1:3" x14ac:dyDescent="0.2">
      <c r="A9725" s="12"/>
      <c r="B9725" s="15"/>
      <c r="C9725" s="29"/>
    </row>
    <row r="9726" spans="1:3" x14ac:dyDescent="0.2">
      <c r="A9726" s="12"/>
      <c r="B9726" s="15"/>
      <c r="C9726" s="29"/>
    </row>
    <row r="9727" spans="1:3" x14ac:dyDescent="0.2">
      <c r="A9727" s="12"/>
      <c r="B9727" s="15"/>
      <c r="C9727" s="29"/>
    </row>
    <row r="9728" spans="1:3" x14ac:dyDescent="0.2">
      <c r="A9728" s="12"/>
      <c r="B9728" s="15"/>
      <c r="C9728" s="29"/>
    </row>
    <row r="9729" spans="1:3" x14ac:dyDescent="0.2">
      <c r="A9729" s="12"/>
      <c r="B9729" s="15"/>
      <c r="C9729" s="29"/>
    </row>
    <row r="9730" spans="1:3" x14ac:dyDescent="0.2">
      <c r="A9730" s="12"/>
      <c r="B9730" s="15"/>
      <c r="C9730" s="29"/>
    </row>
    <row r="9731" spans="1:3" x14ac:dyDescent="0.2">
      <c r="A9731" s="12"/>
      <c r="B9731" s="15"/>
      <c r="C9731" s="29"/>
    </row>
    <row r="9732" spans="1:3" x14ac:dyDescent="0.2">
      <c r="A9732" s="12"/>
      <c r="B9732" s="15"/>
      <c r="C9732" s="29"/>
    </row>
    <row r="9733" spans="1:3" x14ac:dyDescent="0.2">
      <c r="A9733" s="12"/>
      <c r="B9733" s="15"/>
      <c r="C9733" s="29"/>
    </row>
    <row r="9734" spans="1:3" x14ac:dyDescent="0.2">
      <c r="A9734" s="12"/>
      <c r="B9734" s="15"/>
      <c r="C9734" s="29"/>
    </row>
    <row r="9735" spans="1:3" x14ac:dyDescent="0.2">
      <c r="A9735" s="12"/>
      <c r="B9735" s="15"/>
      <c r="C9735" s="29"/>
    </row>
    <row r="9736" spans="1:3" x14ac:dyDescent="0.2">
      <c r="A9736" s="12"/>
      <c r="B9736" s="15"/>
      <c r="C9736" s="29"/>
    </row>
    <row r="9737" spans="1:3" x14ac:dyDescent="0.2">
      <c r="A9737" s="12"/>
      <c r="B9737" s="15"/>
      <c r="C9737" s="29"/>
    </row>
    <row r="9738" spans="1:3" x14ac:dyDescent="0.2">
      <c r="A9738" s="12"/>
      <c r="B9738" s="15"/>
      <c r="C9738" s="29"/>
    </row>
    <row r="9739" spans="1:3" x14ac:dyDescent="0.2">
      <c r="A9739" s="12"/>
      <c r="B9739" s="15"/>
      <c r="C9739" s="29"/>
    </row>
    <row r="9740" spans="1:3" x14ac:dyDescent="0.2">
      <c r="A9740" s="12"/>
      <c r="B9740" s="15"/>
      <c r="C9740" s="29"/>
    </row>
    <row r="9741" spans="1:3" x14ac:dyDescent="0.2">
      <c r="A9741" s="12"/>
      <c r="B9741" s="15"/>
      <c r="C9741" s="29"/>
    </row>
    <row r="9742" spans="1:3" x14ac:dyDescent="0.2">
      <c r="A9742" s="12"/>
      <c r="B9742" s="15"/>
      <c r="C9742" s="29"/>
    </row>
    <row r="9743" spans="1:3" x14ac:dyDescent="0.2">
      <c r="A9743" s="12"/>
      <c r="B9743" s="15"/>
      <c r="C9743" s="29"/>
    </row>
    <row r="9744" spans="1:3" x14ac:dyDescent="0.2">
      <c r="A9744" s="12"/>
      <c r="B9744" s="15"/>
      <c r="C9744" s="29"/>
    </row>
    <row r="9745" spans="1:3" x14ac:dyDescent="0.2">
      <c r="A9745" s="12"/>
      <c r="B9745" s="15"/>
      <c r="C9745" s="29"/>
    </row>
    <row r="9746" spans="1:3" x14ac:dyDescent="0.2">
      <c r="A9746" s="12"/>
      <c r="B9746" s="15"/>
      <c r="C9746" s="29"/>
    </row>
    <row r="9747" spans="1:3" x14ac:dyDescent="0.2">
      <c r="A9747" s="12"/>
      <c r="B9747" s="15"/>
      <c r="C9747" s="29"/>
    </row>
    <row r="9748" spans="1:3" x14ac:dyDescent="0.2">
      <c r="A9748" s="12"/>
      <c r="B9748" s="15"/>
      <c r="C9748" s="29"/>
    </row>
    <row r="9749" spans="1:3" x14ac:dyDescent="0.2">
      <c r="A9749" s="12"/>
      <c r="B9749" s="15"/>
      <c r="C9749" s="29"/>
    </row>
    <row r="9750" spans="1:3" x14ac:dyDescent="0.2">
      <c r="A9750" s="12"/>
      <c r="B9750" s="15"/>
      <c r="C9750" s="29"/>
    </row>
    <row r="9751" spans="1:3" x14ac:dyDescent="0.2">
      <c r="A9751" s="12"/>
      <c r="B9751" s="15"/>
      <c r="C9751" s="29"/>
    </row>
    <row r="9752" spans="1:3" x14ac:dyDescent="0.2">
      <c r="A9752" s="12"/>
      <c r="B9752" s="15"/>
      <c r="C9752" s="29"/>
    </row>
    <row r="9753" spans="1:3" x14ac:dyDescent="0.2">
      <c r="A9753" s="12"/>
      <c r="B9753" s="15"/>
      <c r="C9753" s="29"/>
    </row>
    <row r="9754" spans="1:3" x14ac:dyDescent="0.2">
      <c r="A9754" s="12"/>
      <c r="B9754" s="15"/>
      <c r="C9754" s="29"/>
    </row>
    <row r="9755" spans="1:3" x14ac:dyDescent="0.2">
      <c r="A9755" s="12"/>
      <c r="B9755" s="15"/>
      <c r="C9755" s="29"/>
    </row>
    <row r="9756" spans="1:3" x14ac:dyDescent="0.2">
      <c r="A9756" s="12"/>
      <c r="B9756" s="15"/>
      <c r="C9756" s="29"/>
    </row>
    <row r="9757" spans="1:3" x14ac:dyDescent="0.2">
      <c r="A9757" s="12"/>
      <c r="B9757" s="15"/>
      <c r="C9757" s="29"/>
    </row>
    <row r="9758" spans="1:3" x14ac:dyDescent="0.2">
      <c r="A9758" s="12"/>
      <c r="B9758" s="15"/>
      <c r="C9758" s="29"/>
    </row>
    <row r="9759" spans="1:3" x14ac:dyDescent="0.2">
      <c r="A9759" s="12"/>
      <c r="B9759" s="15"/>
      <c r="C9759" s="29"/>
    </row>
    <row r="9760" spans="1:3" x14ac:dyDescent="0.2">
      <c r="A9760" s="12"/>
      <c r="B9760" s="15"/>
      <c r="C9760" s="29"/>
    </row>
    <row r="9761" spans="1:3" x14ac:dyDescent="0.2">
      <c r="A9761" s="12"/>
      <c r="B9761" s="15"/>
      <c r="C9761" s="29"/>
    </row>
    <row r="9762" spans="1:3" x14ac:dyDescent="0.2">
      <c r="A9762" s="12"/>
      <c r="B9762" s="15"/>
      <c r="C9762" s="29"/>
    </row>
    <row r="9763" spans="1:3" x14ac:dyDescent="0.2">
      <c r="A9763" s="12"/>
      <c r="B9763" s="15"/>
      <c r="C9763" s="29"/>
    </row>
    <row r="9764" spans="1:3" x14ac:dyDescent="0.2">
      <c r="A9764" s="12"/>
      <c r="B9764" s="15"/>
      <c r="C9764" s="29"/>
    </row>
    <row r="9765" spans="1:3" x14ac:dyDescent="0.2">
      <c r="A9765" s="12"/>
      <c r="B9765" s="15"/>
      <c r="C9765" s="29"/>
    </row>
    <row r="9766" spans="1:3" x14ac:dyDescent="0.2">
      <c r="A9766" s="12"/>
      <c r="B9766" s="15"/>
      <c r="C9766" s="29"/>
    </row>
    <row r="9767" spans="1:3" x14ac:dyDescent="0.2">
      <c r="A9767" s="12"/>
      <c r="B9767" s="15"/>
      <c r="C9767" s="29"/>
    </row>
    <row r="9768" spans="1:3" x14ac:dyDescent="0.2">
      <c r="A9768" s="12"/>
      <c r="B9768" s="15"/>
      <c r="C9768" s="29"/>
    </row>
    <row r="9769" spans="1:3" x14ac:dyDescent="0.2">
      <c r="A9769" s="12"/>
      <c r="B9769" s="15"/>
      <c r="C9769" s="29"/>
    </row>
    <row r="9770" spans="1:3" x14ac:dyDescent="0.2">
      <c r="A9770" s="12"/>
      <c r="B9770" s="15"/>
      <c r="C9770" s="29"/>
    </row>
    <row r="9771" spans="1:3" x14ac:dyDescent="0.2">
      <c r="A9771" s="12"/>
      <c r="B9771" s="15"/>
      <c r="C9771" s="29"/>
    </row>
    <row r="9772" spans="1:3" x14ac:dyDescent="0.2">
      <c r="A9772" s="12"/>
      <c r="B9772" s="15"/>
      <c r="C9772" s="29"/>
    </row>
    <row r="9773" spans="1:3" x14ac:dyDescent="0.2">
      <c r="A9773" s="12"/>
      <c r="B9773" s="15"/>
      <c r="C9773" s="29"/>
    </row>
    <row r="9774" spans="1:3" x14ac:dyDescent="0.2">
      <c r="A9774" s="12"/>
      <c r="B9774" s="15"/>
      <c r="C9774" s="29"/>
    </row>
    <row r="9775" spans="1:3" x14ac:dyDescent="0.2">
      <c r="A9775" s="12"/>
      <c r="B9775" s="15"/>
      <c r="C9775" s="29"/>
    </row>
    <row r="9776" spans="1:3" x14ac:dyDescent="0.2">
      <c r="A9776" s="12"/>
      <c r="B9776" s="15"/>
      <c r="C9776" s="29"/>
    </row>
    <row r="9777" spans="1:3" x14ac:dyDescent="0.2">
      <c r="A9777" s="12"/>
      <c r="B9777" s="15"/>
      <c r="C9777" s="29"/>
    </row>
    <row r="9778" spans="1:3" x14ac:dyDescent="0.2">
      <c r="A9778" s="12"/>
      <c r="B9778" s="15"/>
      <c r="C9778" s="29"/>
    </row>
    <row r="9779" spans="1:3" x14ac:dyDescent="0.2">
      <c r="A9779" s="12"/>
      <c r="B9779" s="15"/>
      <c r="C9779" s="29"/>
    </row>
    <row r="9780" spans="1:3" x14ac:dyDescent="0.2">
      <c r="A9780" s="12"/>
      <c r="B9780" s="15"/>
      <c r="C9780" s="29"/>
    </row>
    <row r="9781" spans="1:3" x14ac:dyDescent="0.2">
      <c r="A9781" s="12"/>
      <c r="B9781" s="15"/>
      <c r="C9781" s="29"/>
    </row>
    <row r="9782" spans="1:3" x14ac:dyDescent="0.2">
      <c r="A9782" s="12"/>
      <c r="B9782" s="15"/>
      <c r="C9782" s="29"/>
    </row>
    <row r="9783" spans="1:3" x14ac:dyDescent="0.2">
      <c r="A9783" s="12"/>
      <c r="B9783" s="15"/>
      <c r="C9783" s="29"/>
    </row>
    <row r="9784" spans="1:3" x14ac:dyDescent="0.2">
      <c r="A9784" s="12"/>
      <c r="B9784" s="15"/>
      <c r="C9784" s="29"/>
    </row>
    <row r="9785" spans="1:3" x14ac:dyDescent="0.2">
      <c r="A9785" s="12"/>
      <c r="B9785" s="15"/>
      <c r="C9785" s="29"/>
    </row>
    <row r="9786" spans="1:3" x14ac:dyDescent="0.2">
      <c r="A9786" s="12"/>
      <c r="B9786" s="15"/>
      <c r="C9786" s="29"/>
    </row>
    <row r="9787" spans="1:3" x14ac:dyDescent="0.2">
      <c r="A9787" s="12"/>
      <c r="B9787" s="15"/>
      <c r="C9787" s="29"/>
    </row>
    <row r="9788" spans="1:3" x14ac:dyDescent="0.2">
      <c r="A9788" s="12"/>
      <c r="B9788" s="15"/>
      <c r="C9788" s="29"/>
    </row>
    <row r="9789" spans="1:3" x14ac:dyDescent="0.2">
      <c r="A9789" s="12"/>
      <c r="B9789" s="15"/>
      <c r="C9789" s="29"/>
    </row>
    <row r="9790" spans="1:3" x14ac:dyDescent="0.2">
      <c r="A9790" s="12"/>
      <c r="B9790" s="15"/>
      <c r="C9790" s="29"/>
    </row>
    <row r="9791" spans="1:3" x14ac:dyDescent="0.2">
      <c r="A9791" s="12"/>
      <c r="B9791" s="15"/>
      <c r="C9791" s="29"/>
    </row>
    <row r="9792" spans="1:3" x14ac:dyDescent="0.2">
      <c r="A9792" s="12"/>
      <c r="B9792" s="15"/>
      <c r="C9792" s="29"/>
    </row>
    <row r="9793" spans="1:3" x14ac:dyDescent="0.2">
      <c r="A9793" s="12"/>
      <c r="B9793" s="15"/>
      <c r="C9793" s="29"/>
    </row>
    <row r="9794" spans="1:3" x14ac:dyDescent="0.2">
      <c r="A9794" s="12"/>
      <c r="B9794" s="15"/>
      <c r="C9794" s="29"/>
    </row>
    <row r="9795" spans="1:3" x14ac:dyDescent="0.2">
      <c r="A9795" s="12"/>
      <c r="B9795" s="15"/>
      <c r="C9795" s="29"/>
    </row>
    <row r="9796" spans="1:3" x14ac:dyDescent="0.2">
      <c r="A9796" s="12"/>
      <c r="B9796" s="15"/>
      <c r="C9796" s="29"/>
    </row>
    <row r="9797" spans="1:3" x14ac:dyDescent="0.2">
      <c r="A9797" s="12"/>
      <c r="B9797" s="15"/>
      <c r="C9797" s="29"/>
    </row>
    <row r="9798" spans="1:3" x14ac:dyDescent="0.2">
      <c r="A9798" s="12"/>
      <c r="B9798" s="15"/>
      <c r="C9798" s="29"/>
    </row>
    <row r="9799" spans="1:3" x14ac:dyDescent="0.2">
      <c r="A9799" s="12"/>
      <c r="B9799" s="15"/>
      <c r="C9799" s="29"/>
    </row>
    <row r="9800" spans="1:3" x14ac:dyDescent="0.2">
      <c r="A9800" s="12"/>
      <c r="B9800" s="15"/>
      <c r="C9800" s="29"/>
    </row>
    <row r="9801" spans="1:3" x14ac:dyDescent="0.2">
      <c r="A9801" s="12"/>
      <c r="B9801" s="15"/>
      <c r="C9801" s="29"/>
    </row>
    <row r="9802" spans="1:3" x14ac:dyDescent="0.2">
      <c r="A9802" s="12"/>
      <c r="B9802" s="15"/>
      <c r="C9802" s="29"/>
    </row>
    <row r="9803" spans="1:3" x14ac:dyDescent="0.2">
      <c r="A9803" s="12"/>
      <c r="B9803" s="15"/>
      <c r="C9803" s="29"/>
    </row>
    <row r="9804" spans="1:3" x14ac:dyDescent="0.2">
      <c r="A9804" s="12"/>
      <c r="B9804" s="15"/>
      <c r="C9804" s="29"/>
    </row>
    <row r="9805" spans="1:3" x14ac:dyDescent="0.2">
      <c r="A9805" s="12"/>
      <c r="B9805" s="15"/>
      <c r="C9805" s="29"/>
    </row>
    <row r="9806" spans="1:3" x14ac:dyDescent="0.2">
      <c r="A9806" s="12"/>
      <c r="B9806" s="15"/>
      <c r="C9806" s="29"/>
    </row>
    <row r="9807" spans="1:3" x14ac:dyDescent="0.2">
      <c r="A9807" s="12"/>
      <c r="B9807" s="15"/>
      <c r="C9807" s="29"/>
    </row>
    <row r="9808" spans="1:3" x14ac:dyDescent="0.2">
      <c r="A9808" s="12"/>
      <c r="B9808" s="15"/>
      <c r="C9808" s="29"/>
    </row>
    <row r="9809" spans="1:3" x14ac:dyDescent="0.2">
      <c r="A9809" s="12"/>
      <c r="B9809" s="15"/>
      <c r="C9809" s="29"/>
    </row>
    <row r="9810" spans="1:3" x14ac:dyDescent="0.2">
      <c r="A9810" s="12"/>
      <c r="B9810" s="15"/>
      <c r="C9810" s="29"/>
    </row>
    <row r="9811" spans="1:3" x14ac:dyDescent="0.2">
      <c r="A9811" s="12"/>
      <c r="B9811" s="15"/>
      <c r="C9811" s="29"/>
    </row>
    <row r="9812" spans="1:3" x14ac:dyDescent="0.2">
      <c r="A9812" s="12"/>
      <c r="B9812" s="15"/>
      <c r="C9812" s="29"/>
    </row>
    <row r="9813" spans="1:3" x14ac:dyDescent="0.2">
      <c r="A9813" s="12"/>
      <c r="B9813" s="15"/>
      <c r="C9813" s="29"/>
    </row>
    <row r="9814" spans="1:3" x14ac:dyDescent="0.2">
      <c r="A9814" s="12"/>
      <c r="B9814" s="15"/>
      <c r="C9814" s="29"/>
    </row>
    <row r="9815" spans="1:3" x14ac:dyDescent="0.2">
      <c r="A9815" s="12"/>
      <c r="B9815" s="15"/>
      <c r="C9815" s="29"/>
    </row>
    <row r="9816" spans="1:3" x14ac:dyDescent="0.2">
      <c r="A9816" s="12"/>
      <c r="B9816" s="15"/>
      <c r="C9816" s="29"/>
    </row>
    <row r="9817" spans="1:3" x14ac:dyDescent="0.2">
      <c r="A9817" s="12"/>
      <c r="B9817" s="15"/>
      <c r="C9817" s="29"/>
    </row>
    <row r="9818" spans="1:3" x14ac:dyDescent="0.2">
      <c r="A9818" s="12"/>
      <c r="B9818" s="15"/>
      <c r="C9818" s="29"/>
    </row>
    <row r="9819" spans="1:3" x14ac:dyDescent="0.2">
      <c r="A9819" s="12"/>
      <c r="B9819" s="15"/>
      <c r="C9819" s="29"/>
    </row>
    <row r="9820" spans="1:3" x14ac:dyDescent="0.2">
      <c r="A9820" s="12"/>
      <c r="B9820" s="15"/>
      <c r="C9820" s="29"/>
    </row>
    <row r="9821" spans="1:3" x14ac:dyDescent="0.2">
      <c r="A9821" s="12"/>
      <c r="B9821" s="15"/>
      <c r="C9821" s="29"/>
    </row>
    <row r="9822" spans="1:3" x14ac:dyDescent="0.2">
      <c r="A9822" s="12"/>
      <c r="B9822" s="15"/>
      <c r="C9822" s="29"/>
    </row>
    <row r="9823" spans="1:3" x14ac:dyDescent="0.2">
      <c r="A9823" s="12"/>
      <c r="B9823" s="15"/>
      <c r="C9823" s="29"/>
    </row>
    <row r="9824" spans="1:3" x14ac:dyDescent="0.2">
      <c r="A9824" s="12"/>
      <c r="B9824" s="15"/>
      <c r="C9824" s="29"/>
    </row>
    <row r="9825" spans="1:3" x14ac:dyDescent="0.2">
      <c r="A9825" s="12"/>
      <c r="B9825" s="15"/>
      <c r="C9825" s="29"/>
    </row>
    <row r="9826" spans="1:3" x14ac:dyDescent="0.2">
      <c r="A9826" s="12"/>
      <c r="B9826" s="15"/>
      <c r="C9826" s="29"/>
    </row>
    <row r="9827" spans="1:3" x14ac:dyDescent="0.2">
      <c r="A9827" s="12"/>
      <c r="B9827" s="15"/>
      <c r="C9827" s="29"/>
    </row>
    <row r="9828" spans="1:3" x14ac:dyDescent="0.2">
      <c r="A9828" s="12"/>
      <c r="B9828" s="15"/>
      <c r="C9828" s="29"/>
    </row>
    <row r="9829" spans="1:3" x14ac:dyDescent="0.2">
      <c r="A9829" s="12"/>
      <c r="B9829" s="15"/>
      <c r="C9829" s="29"/>
    </row>
    <row r="9830" spans="1:3" x14ac:dyDescent="0.2">
      <c r="A9830" s="12"/>
      <c r="B9830" s="15"/>
      <c r="C9830" s="29"/>
    </row>
    <row r="9831" spans="1:3" x14ac:dyDescent="0.2">
      <c r="A9831" s="12"/>
      <c r="B9831" s="15"/>
      <c r="C9831" s="29"/>
    </row>
    <row r="9832" spans="1:3" x14ac:dyDescent="0.2">
      <c r="A9832" s="12"/>
      <c r="B9832" s="15"/>
      <c r="C9832" s="29"/>
    </row>
    <row r="9833" spans="1:3" x14ac:dyDescent="0.2">
      <c r="A9833" s="12"/>
      <c r="B9833" s="15"/>
      <c r="C9833" s="29"/>
    </row>
    <row r="9834" spans="1:3" x14ac:dyDescent="0.2">
      <c r="A9834" s="12"/>
      <c r="B9834" s="15"/>
      <c r="C9834" s="29"/>
    </row>
    <row r="9835" spans="1:3" x14ac:dyDescent="0.2">
      <c r="A9835" s="12"/>
      <c r="B9835" s="15"/>
      <c r="C9835" s="29"/>
    </row>
    <row r="9836" spans="1:3" x14ac:dyDescent="0.2">
      <c r="A9836" s="12"/>
      <c r="B9836" s="15"/>
      <c r="C9836" s="29"/>
    </row>
    <row r="9837" spans="1:3" x14ac:dyDescent="0.2">
      <c r="A9837" s="12"/>
      <c r="B9837" s="15"/>
      <c r="C9837" s="29"/>
    </row>
    <row r="9838" spans="1:3" x14ac:dyDescent="0.2">
      <c r="A9838" s="12"/>
      <c r="B9838" s="15"/>
      <c r="C9838" s="29"/>
    </row>
    <row r="9839" spans="1:3" x14ac:dyDescent="0.2">
      <c r="A9839" s="12"/>
      <c r="B9839" s="15"/>
      <c r="C9839" s="29"/>
    </row>
    <row r="9840" spans="1:3" x14ac:dyDescent="0.2">
      <c r="A9840" s="12"/>
      <c r="B9840" s="15"/>
      <c r="C9840" s="29"/>
    </row>
    <row r="9841" spans="1:3" x14ac:dyDescent="0.2">
      <c r="A9841" s="12"/>
      <c r="B9841" s="15"/>
      <c r="C9841" s="29"/>
    </row>
    <row r="9842" spans="1:3" x14ac:dyDescent="0.2">
      <c r="A9842" s="12"/>
      <c r="B9842" s="15"/>
      <c r="C9842" s="29"/>
    </row>
    <row r="9843" spans="1:3" x14ac:dyDescent="0.2">
      <c r="A9843" s="12"/>
      <c r="B9843" s="15"/>
      <c r="C9843" s="29"/>
    </row>
    <row r="9844" spans="1:3" x14ac:dyDescent="0.2">
      <c r="A9844" s="12"/>
      <c r="B9844" s="15"/>
      <c r="C9844" s="29"/>
    </row>
    <row r="9845" spans="1:3" x14ac:dyDescent="0.2">
      <c r="A9845" s="12"/>
      <c r="B9845" s="15"/>
      <c r="C9845" s="29"/>
    </row>
    <row r="9846" spans="1:3" x14ac:dyDescent="0.2">
      <c r="A9846" s="12"/>
      <c r="B9846" s="15"/>
      <c r="C9846" s="29"/>
    </row>
    <row r="9847" spans="1:3" x14ac:dyDescent="0.2">
      <c r="A9847" s="12"/>
      <c r="B9847" s="15"/>
      <c r="C9847" s="29"/>
    </row>
    <row r="9848" spans="1:3" x14ac:dyDescent="0.2">
      <c r="A9848" s="12"/>
      <c r="B9848" s="15"/>
      <c r="C9848" s="29"/>
    </row>
    <row r="9849" spans="1:3" x14ac:dyDescent="0.2">
      <c r="A9849" s="12"/>
      <c r="B9849" s="15"/>
      <c r="C9849" s="29"/>
    </row>
    <row r="9850" spans="1:3" x14ac:dyDescent="0.2">
      <c r="A9850" s="12"/>
      <c r="B9850" s="15"/>
      <c r="C9850" s="29"/>
    </row>
    <row r="9851" spans="1:3" x14ac:dyDescent="0.2">
      <c r="A9851" s="12"/>
      <c r="B9851" s="15"/>
      <c r="C9851" s="29"/>
    </row>
    <row r="9852" spans="1:3" x14ac:dyDescent="0.2">
      <c r="A9852" s="12"/>
      <c r="B9852" s="15"/>
      <c r="C9852" s="29"/>
    </row>
    <row r="9853" spans="1:3" x14ac:dyDescent="0.2">
      <c r="A9853" s="12"/>
      <c r="B9853" s="15"/>
      <c r="C9853" s="29"/>
    </row>
    <row r="9854" spans="1:3" x14ac:dyDescent="0.2">
      <c r="A9854" s="12"/>
      <c r="B9854" s="15"/>
      <c r="C9854" s="29"/>
    </row>
    <row r="9855" spans="1:3" x14ac:dyDescent="0.2">
      <c r="A9855" s="12"/>
      <c r="B9855" s="15"/>
      <c r="C9855" s="29"/>
    </row>
    <row r="9856" spans="1:3" x14ac:dyDescent="0.2">
      <c r="A9856" s="12"/>
      <c r="B9856" s="15"/>
      <c r="C9856" s="29"/>
    </row>
    <row r="9857" spans="1:3" x14ac:dyDescent="0.2">
      <c r="A9857" s="12"/>
      <c r="B9857" s="15"/>
      <c r="C9857" s="29"/>
    </row>
    <row r="9858" spans="1:3" x14ac:dyDescent="0.2">
      <c r="A9858" s="12"/>
      <c r="B9858" s="15"/>
      <c r="C9858" s="29"/>
    </row>
    <row r="9859" spans="1:3" x14ac:dyDescent="0.2">
      <c r="A9859" s="12"/>
      <c r="B9859" s="15"/>
      <c r="C9859" s="29"/>
    </row>
    <row r="9860" spans="1:3" x14ac:dyDescent="0.2">
      <c r="A9860" s="12"/>
      <c r="B9860" s="15"/>
      <c r="C9860" s="29"/>
    </row>
    <row r="9861" spans="1:3" x14ac:dyDescent="0.2">
      <c r="A9861" s="12"/>
      <c r="B9861" s="15"/>
      <c r="C9861" s="29"/>
    </row>
    <row r="9862" spans="1:3" x14ac:dyDescent="0.2">
      <c r="A9862" s="12"/>
      <c r="B9862" s="15"/>
      <c r="C9862" s="29"/>
    </row>
    <row r="9863" spans="1:3" x14ac:dyDescent="0.2">
      <c r="A9863" s="12"/>
      <c r="B9863" s="15"/>
      <c r="C9863" s="29"/>
    </row>
    <row r="9864" spans="1:3" x14ac:dyDescent="0.2">
      <c r="A9864" s="12"/>
      <c r="B9864" s="15"/>
      <c r="C9864" s="29"/>
    </row>
    <row r="9865" spans="1:3" x14ac:dyDescent="0.2">
      <c r="A9865" s="12"/>
      <c r="B9865" s="15"/>
      <c r="C9865" s="29"/>
    </row>
    <row r="9866" spans="1:3" x14ac:dyDescent="0.2">
      <c r="A9866" s="12"/>
      <c r="B9866" s="15"/>
      <c r="C9866" s="29"/>
    </row>
    <row r="9867" spans="1:3" x14ac:dyDescent="0.2">
      <c r="A9867" s="12"/>
      <c r="B9867" s="15"/>
      <c r="C9867" s="29"/>
    </row>
    <row r="9868" spans="1:3" x14ac:dyDescent="0.2">
      <c r="A9868" s="12"/>
      <c r="B9868" s="15"/>
      <c r="C9868" s="29"/>
    </row>
    <row r="9869" spans="1:3" x14ac:dyDescent="0.2">
      <c r="A9869" s="12"/>
      <c r="B9869" s="15"/>
      <c r="C9869" s="29"/>
    </row>
    <row r="9870" spans="1:3" x14ac:dyDescent="0.2">
      <c r="A9870" s="12"/>
      <c r="B9870" s="15"/>
      <c r="C9870" s="29"/>
    </row>
    <row r="9871" spans="1:3" x14ac:dyDescent="0.2">
      <c r="A9871" s="12"/>
      <c r="B9871" s="15"/>
      <c r="C9871" s="29"/>
    </row>
    <row r="9872" spans="1:3" x14ac:dyDescent="0.2">
      <c r="A9872" s="12"/>
      <c r="B9872" s="15"/>
      <c r="C9872" s="29"/>
    </row>
    <row r="9873" spans="1:3" x14ac:dyDescent="0.2">
      <c r="A9873" s="12"/>
      <c r="B9873" s="15"/>
      <c r="C9873" s="29"/>
    </row>
    <row r="9874" spans="1:3" x14ac:dyDescent="0.2">
      <c r="A9874" s="12"/>
      <c r="B9874" s="15"/>
      <c r="C9874" s="29"/>
    </row>
    <row r="9875" spans="1:3" x14ac:dyDescent="0.2">
      <c r="A9875" s="12"/>
      <c r="B9875" s="15"/>
      <c r="C9875" s="29"/>
    </row>
    <row r="9876" spans="1:3" x14ac:dyDescent="0.2">
      <c r="A9876" s="12"/>
      <c r="B9876" s="15"/>
      <c r="C9876" s="29"/>
    </row>
    <row r="9877" spans="1:3" x14ac:dyDescent="0.2">
      <c r="A9877" s="12"/>
      <c r="B9877" s="15"/>
      <c r="C9877" s="29"/>
    </row>
    <row r="9878" spans="1:3" x14ac:dyDescent="0.2">
      <c r="A9878" s="12"/>
      <c r="B9878" s="15"/>
      <c r="C9878" s="29"/>
    </row>
    <row r="9879" spans="1:3" x14ac:dyDescent="0.2">
      <c r="A9879" s="12"/>
      <c r="B9879" s="15"/>
      <c r="C9879" s="29"/>
    </row>
    <row r="9880" spans="1:3" x14ac:dyDescent="0.2">
      <c r="A9880" s="12"/>
      <c r="B9880" s="15"/>
      <c r="C9880" s="29"/>
    </row>
    <row r="9881" spans="1:3" x14ac:dyDescent="0.2">
      <c r="A9881" s="12"/>
      <c r="B9881" s="15"/>
      <c r="C9881" s="29"/>
    </row>
    <row r="9882" spans="1:3" x14ac:dyDescent="0.2">
      <c r="A9882" s="12"/>
      <c r="B9882" s="15"/>
      <c r="C9882" s="29"/>
    </row>
    <row r="9883" spans="1:3" x14ac:dyDescent="0.2">
      <c r="A9883" s="12"/>
      <c r="B9883" s="15"/>
      <c r="C9883" s="29"/>
    </row>
    <row r="9884" spans="1:3" x14ac:dyDescent="0.2">
      <c r="A9884" s="12"/>
      <c r="B9884" s="15"/>
      <c r="C9884" s="29"/>
    </row>
    <row r="9885" spans="1:3" x14ac:dyDescent="0.2">
      <c r="A9885" s="12"/>
      <c r="B9885" s="15"/>
      <c r="C9885" s="29"/>
    </row>
    <row r="9886" spans="1:3" x14ac:dyDescent="0.2">
      <c r="A9886" s="12"/>
      <c r="B9886" s="15"/>
      <c r="C9886" s="29"/>
    </row>
    <row r="9887" spans="1:3" x14ac:dyDescent="0.2">
      <c r="A9887" s="12"/>
      <c r="B9887" s="15"/>
      <c r="C9887" s="29"/>
    </row>
    <row r="9888" spans="1:3" x14ac:dyDescent="0.2">
      <c r="A9888" s="12"/>
      <c r="B9888" s="15"/>
      <c r="C9888" s="29"/>
    </row>
    <row r="9889" spans="1:3" x14ac:dyDescent="0.2">
      <c r="A9889" s="12"/>
      <c r="B9889" s="15"/>
      <c r="C9889" s="29"/>
    </row>
    <row r="9890" spans="1:3" x14ac:dyDescent="0.2">
      <c r="A9890" s="12"/>
      <c r="B9890" s="15"/>
      <c r="C9890" s="29"/>
    </row>
    <row r="9891" spans="1:3" x14ac:dyDescent="0.2">
      <c r="A9891" s="12"/>
      <c r="B9891" s="15"/>
      <c r="C9891" s="29"/>
    </row>
    <row r="9892" spans="1:3" x14ac:dyDescent="0.2">
      <c r="A9892" s="12"/>
      <c r="B9892" s="15"/>
      <c r="C9892" s="29"/>
    </row>
    <row r="9893" spans="1:3" x14ac:dyDescent="0.2">
      <c r="A9893" s="12"/>
      <c r="B9893" s="15"/>
      <c r="C9893" s="29"/>
    </row>
    <row r="9894" spans="1:3" x14ac:dyDescent="0.2">
      <c r="A9894" s="12"/>
      <c r="B9894" s="15"/>
      <c r="C9894" s="29"/>
    </row>
    <row r="9895" spans="1:3" x14ac:dyDescent="0.2">
      <c r="A9895" s="12"/>
      <c r="B9895" s="15"/>
      <c r="C9895" s="29"/>
    </row>
    <row r="9896" spans="1:3" x14ac:dyDescent="0.2">
      <c r="A9896" s="12"/>
      <c r="B9896" s="15"/>
      <c r="C9896" s="29"/>
    </row>
    <row r="9897" spans="1:3" x14ac:dyDescent="0.2">
      <c r="A9897" s="12"/>
      <c r="B9897" s="15"/>
      <c r="C9897" s="29"/>
    </row>
    <row r="9898" spans="1:3" x14ac:dyDescent="0.2">
      <c r="A9898" s="12"/>
      <c r="B9898" s="15"/>
      <c r="C9898" s="29"/>
    </row>
    <row r="9899" spans="1:3" x14ac:dyDescent="0.2">
      <c r="A9899" s="12"/>
      <c r="B9899" s="15"/>
      <c r="C9899" s="29"/>
    </row>
    <row r="9900" spans="1:3" x14ac:dyDescent="0.2">
      <c r="A9900" s="12"/>
      <c r="B9900" s="15"/>
      <c r="C9900" s="29"/>
    </row>
    <row r="9901" spans="1:3" x14ac:dyDescent="0.2">
      <c r="A9901" s="12"/>
      <c r="B9901" s="15"/>
      <c r="C9901" s="29"/>
    </row>
    <row r="9902" spans="1:3" x14ac:dyDescent="0.2">
      <c r="A9902" s="12"/>
      <c r="B9902" s="15"/>
      <c r="C9902" s="29"/>
    </row>
    <row r="9903" spans="1:3" x14ac:dyDescent="0.2">
      <c r="A9903" s="12"/>
      <c r="B9903" s="15"/>
      <c r="C9903" s="29"/>
    </row>
    <row r="9904" spans="1:3" x14ac:dyDescent="0.2">
      <c r="A9904" s="12"/>
      <c r="B9904" s="15"/>
      <c r="C9904" s="29"/>
    </row>
    <row r="9905" spans="1:3" x14ac:dyDescent="0.2">
      <c r="A9905" s="12"/>
      <c r="B9905" s="15"/>
      <c r="C9905" s="29"/>
    </row>
    <row r="9906" spans="1:3" x14ac:dyDescent="0.2">
      <c r="A9906" s="12"/>
      <c r="B9906" s="15"/>
      <c r="C9906" s="29"/>
    </row>
    <row r="9907" spans="1:3" x14ac:dyDescent="0.2">
      <c r="A9907" s="12"/>
      <c r="B9907" s="15"/>
      <c r="C9907" s="29"/>
    </row>
    <row r="9908" spans="1:3" x14ac:dyDescent="0.2">
      <c r="A9908" s="12"/>
      <c r="B9908" s="15"/>
      <c r="C9908" s="29"/>
    </row>
    <row r="9909" spans="1:3" x14ac:dyDescent="0.2">
      <c r="A9909" s="12"/>
      <c r="B9909" s="15"/>
      <c r="C9909" s="29"/>
    </row>
    <row r="9910" spans="1:3" x14ac:dyDescent="0.2">
      <c r="A9910" s="12"/>
      <c r="B9910" s="15"/>
      <c r="C9910" s="29"/>
    </row>
    <row r="9911" spans="1:3" x14ac:dyDescent="0.2">
      <c r="A9911" s="12"/>
      <c r="B9911" s="15"/>
      <c r="C9911" s="29"/>
    </row>
    <row r="9912" spans="1:3" x14ac:dyDescent="0.2">
      <c r="A9912" s="12"/>
      <c r="B9912" s="15"/>
      <c r="C9912" s="29"/>
    </row>
    <row r="9913" spans="1:3" x14ac:dyDescent="0.2">
      <c r="A9913" s="12"/>
      <c r="B9913" s="15"/>
      <c r="C9913" s="29"/>
    </row>
    <row r="9914" spans="1:3" x14ac:dyDescent="0.2">
      <c r="A9914" s="12"/>
      <c r="B9914" s="15"/>
      <c r="C9914" s="29"/>
    </row>
    <row r="9915" spans="1:3" x14ac:dyDescent="0.2">
      <c r="A9915" s="12"/>
      <c r="B9915" s="15"/>
      <c r="C9915" s="29"/>
    </row>
    <row r="9916" spans="1:3" x14ac:dyDescent="0.2">
      <c r="A9916" s="12"/>
      <c r="B9916" s="15"/>
      <c r="C9916" s="29"/>
    </row>
    <row r="9917" spans="1:3" x14ac:dyDescent="0.2">
      <c r="A9917" s="12"/>
      <c r="B9917" s="15"/>
      <c r="C9917" s="29"/>
    </row>
    <row r="9918" spans="1:3" x14ac:dyDescent="0.2">
      <c r="A9918" s="12"/>
      <c r="B9918" s="15"/>
      <c r="C9918" s="29"/>
    </row>
    <row r="9919" spans="1:3" x14ac:dyDescent="0.2">
      <c r="A9919" s="12"/>
      <c r="B9919" s="15"/>
      <c r="C9919" s="29"/>
    </row>
    <row r="9920" spans="1:3" x14ac:dyDescent="0.2">
      <c r="A9920" s="12"/>
      <c r="B9920" s="15"/>
      <c r="C9920" s="29"/>
    </row>
    <row r="9921" spans="1:3" x14ac:dyDescent="0.2">
      <c r="A9921" s="12"/>
      <c r="B9921" s="15"/>
      <c r="C9921" s="29"/>
    </row>
    <row r="9922" spans="1:3" x14ac:dyDescent="0.2">
      <c r="A9922" s="12"/>
      <c r="B9922" s="15"/>
      <c r="C9922" s="29"/>
    </row>
    <row r="9923" spans="1:3" x14ac:dyDescent="0.2">
      <c r="A9923" s="12"/>
      <c r="B9923" s="15"/>
      <c r="C9923" s="29"/>
    </row>
    <row r="9924" spans="1:3" x14ac:dyDescent="0.2">
      <c r="A9924" s="12"/>
      <c r="B9924" s="15"/>
      <c r="C9924" s="29"/>
    </row>
    <row r="9925" spans="1:3" x14ac:dyDescent="0.2">
      <c r="A9925" s="12"/>
      <c r="B9925" s="15"/>
      <c r="C9925" s="29"/>
    </row>
    <row r="9926" spans="1:3" x14ac:dyDescent="0.2">
      <c r="A9926" s="12"/>
      <c r="B9926" s="15"/>
      <c r="C9926" s="29"/>
    </row>
    <row r="9927" spans="1:3" x14ac:dyDescent="0.2">
      <c r="A9927" s="12"/>
      <c r="B9927" s="15"/>
      <c r="C9927" s="29"/>
    </row>
    <row r="9928" spans="1:3" x14ac:dyDescent="0.2">
      <c r="A9928" s="12"/>
      <c r="B9928" s="15"/>
      <c r="C9928" s="29"/>
    </row>
    <row r="9929" spans="1:3" x14ac:dyDescent="0.2">
      <c r="A9929" s="12"/>
      <c r="B9929" s="15"/>
      <c r="C9929" s="29"/>
    </row>
    <row r="9930" spans="1:3" x14ac:dyDescent="0.2">
      <c r="A9930" s="12"/>
      <c r="B9930" s="15"/>
      <c r="C9930" s="29"/>
    </row>
    <row r="9931" spans="1:3" x14ac:dyDescent="0.2">
      <c r="A9931" s="12"/>
      <c r="B9931" s="15"/>
      <c r="C9931" s="29"/>
    </row>
    <row r="9932" spans="1:3" x14ac:dyDescent="0.2">
      <c r="A9932" s="12"/>
      <c r="B9932" s="15"/>
      <c r="C9932" s="29"/>
    </row>
    <row r="9933" spans="1:3" x14ac:dyDescent="0.2">
      <c r="A9933" s="12"/>
      <c r="B9933" s="15"/>
      <c r="C9933" s="29"/>
    </row>
    <row r="9934" spans="1:3" x14ac:dyDescent="0.2">
      <c r="A9934" s="12"/>
      <c r="B9934" s="15"/>
      <c r="C9934" s="29"/>
    </row>
    <row r="9935" spans="1:3" x14ac:dyDescent="0.2">
      <c r="A9935" s="12"/>
      <c r="B9935" s="15"/>
      <c r="C9935" s="29"/>
    </row>
    <row r="9936" spans="1:3" x14ac:dyDescent="0.2">
      <c r="A9936" s="12"/>
      <c r="B9936" s="15"/>
      <c r="C9936" s="29"/>
    </row>
    <row r="9937" spans="1:3" x14ac:dyDescent="0.2">
      <c r="A9937" s="12"/>
      <c r="B9937" s="15"/>
      <c r="C9937" s="29"/>
    </row>
    <row r="9938" spans="1:3" x14ac:dyDescent="0.2">
      <c r="A9938" s="12"/>
      <c r="B9938" s="15"/>
      <c r="C9938" s="29"/>
    </row>
    <row r="9939" spans="1:3" x14ac:dyDescent="0.2">
      <c r="A9939" s="12"/>
      <c r="B9939" s="15"/>
      <c r="C9939" s="29"/>
    </row>
    <row r="9940" spans="1:3" x14ac:dyDescent="0.2">
      <c r="A9940" s="12"/>
      <c r="B9940" s="15"/>
      <c r="C9940" s="29"/>
    </row>
    <row r="9941" spans="1:3" x14ac:dyDescent="0.2">
      <c r="A9941" s="12"/>
      <c r="B9941" s="15"/>
      <c r="C9941" s="29"/>
    </row>
    <row r="9942" spans="1:3" x14ac:dyDescent="0.2">
      <c r="A9942" s="12"/>
      <c r="B9942" s="15"/>
      <c r="C9942" s="29"/>
    </row>
    <row r="9943" spans="1:3" x14ac:dyDescent="0.2">
      <c r="A9943" s="12"/>
      <c r="B9943" s="15"/>
      <c r="C9943" s="29"/>
    </row>
    <row r="9944" spans="1:3" x14ac:dyDescent="0.2">
      <c r="A9944" s="12"/>
      <c r="B9944" s="15"/>
      <c r="C9944" s="29"/>
    </row>
    <row r="9945" spans="1:3" x14ac:dyDescent="0.2">
      <c r="A9945" s="12"/>
      <c r="B9945" s="15"/>
      <c r="C9945" s="29"/>
    </row>
    <row r="9946" spans="1:3" x14ac:dyDescent="0.2">
      <c r="A9946" s="12"/>
      <c r="B9946" s="15"/>
      <c r="C9946" s="29"/>
    </row>
    <row r="9947" spans="1:3" x14ac:dyDescent="0.2">
      <c r="A9947" s="12"/>
      <c r="B9947" s="15"/>
      <c r="C9947" s="29"/>
    </row>
    <row r="9948" spans="1:3" x14ac:dyDescent="0.2">
      <c r="A9948" s="12"/>
      <c r="B9948" s="15"/>
      <c r="C9948" s="29"/>
    </row>
    <row r="9949" spans="1:3" x14ac:dyDescent="0.2">
      <c r="A9949" s="12"/>
      <c r="B9949" s="15"/>
      <c r="C9949" s="29"/>
    </row>
    <row r="9950" spans="1:3" x14ac:dyDescent="0.2">
      <c r="A9950" s="12"/>
      <c r="B9950" s="15"/>
      <c r="C9950" s="29"/>
    </row>
    <row r="9951" spans="1:3" x14ac:dyDescent="0.2">
      <c r="A9951" s="12"/>
      <c r="B9951" s="15"/>
      <c r="C9951" s="29"/>
    </row>
    <row r="9952" spans="1:3" x14ac:dyDescent="0.2">
      <c r="A9952" s="12"/>
      <c r="B9952" s="15"/>
      <c r="C9952" s="29"/>
    </row>
    <row r="9953" spans="1:3" x14ac:dyDescent="0.2">
      <c r="A9953" s="12"/>
      <c r="B9953" s="15"/>
      <c r="C9953" s="29"/>
    </row>
    <row r="9954" spans="1:3" x14ac:dyDescent="0.2">
      <c r="A9954" s="12"/>
      <c r="B9954" s="15"/>
      <c r="C9954" s="29"/>
    </row>
    <row r="9955" spans="1:3" x14ac:dyDescent="0.2">
      <c r="A9955" s="12"/>
      <c r="B9955" s="15"/>
      <c r="C9955" s="29"/>
    </row>
    <row r="9956" spans="1:3" x14ac:dyDescent="0.2">
      <c r="A9956" s="12"/>
      <c r="B9956" s="15"/>
      <c r="C9956" s="29"/>
    </row>
    <row r="9957" spans="1:3" x14ac:dyDescent="0.2">
      <c r="A9957" s="12"/>
      <c r="B9957" s="15"/>
      <c r="C9957" s="29"/>
    </row>
    <row r="9958" spans="1:3" x14ac:dyDescent="0.2">
      <c r="A9958" s="12"/>
      <c r="B9958" s="15"/>
      <c r="C9958" s="29"/>
    </row>
    <row r="9959" spans="1:3" x14ac:dyDescent="0.2">
      <c r="A9959" s="12"/>
      <c r="B9959" s="15"/>
      <c r="C9959" s="29"/>
    </row>
    <row r="9960" spans="1:3" x14ac:dyDescent="0.2">
      <c r="A9960" s="12"/>
      <c r="B9960" s="15"/>
      <c r="C9960" s="29"/>
    </row>
    <row r="9961" spans="1:3" x14ac:dyDescent="0.2">
      <c r="A9961" s="12"/>
      <c r="B9961" s="15"/>
      <c r="C9961" s="29"/>
    </row>
    <row r="9962" spans="1:3" x14ac:dyDescent="0.2">
      <c r="A9962" s="12"/>
      <c r="B9962" s="15"/>
      <c r="C9962" s="29"/>
    </row>
    <row r="9963" spans="1:3" x14ac:dyDescent="0.2">
      <c r="A9963" s="12"/>
      <c r="B9963" s="15"/>
      <c r="C9963" s="29"/>
    </row>
    <row r="9964" spans="1:3" x14ac:dyDescent="0.2">
      <c r="A9964" s="12"/>
      <c r="B9964" s="15"/>
      <c r="C9964" s="29"/>
    </row>
    <row r="9965" spans="1:3" x14ac:dyDescent="0.2">
      <c r="A9965" s="12"/>
      <c r="B9965" s="15"/>
      <c r="C9965" s="29"/>
    </row>
    <row r="9966" spans="1:3" x14ac:dyDescent="0.2">
      <c r="A9966" s="12"/>
      <c r="B9966" s="15"/>
      <c r="C9966" s="29"/>
    </row>
    <row r="9967" spans="1:3" x14ac:dyDescent="0.2">
      <c r="A9967" s="12"/>
      <c r="B9967" s="15"/>
      <c r="C9967" s="29"/>
    </row>
    <row r="9968" spans="1:3" x14ac:dyDescent="0.2">
      <c r="A9968" s="12"/>
      <c r="B9968" s="15"/>
      <c r="C9968" s="29"/>
    </row>
    <row r="9969" spans="1:3" x14ac:dyDescent="0.2">
      <c r="A9969" s="12"/>
      <c r="B9969" s="15"/>
      <c r="C9969" s="29"/>
    </row>
    <row r="9970" spans="1:3" x14ac:dyDescent="0.2">
      <c r="A9970" s="12"/>
      <c r="B9970" s="15"/>
      <c r="C9970" s="29"/>
    </row>
    <row r="9971" spans="1:3" x14ac:dyDescent="0.2">
      <c r="A9971" s="12"/>
      <c r="B9971" s="15"/>
      <c r="C9971" s="29"/>
    </row>
    <row r="9972" spans="1:3" x14ac:dyDescent="0.2">
      <c r="A9972" s="12"/>
      <c r="B9972" s="15"/>
      <c r="C9972" s="29"/>
    </row>
    <row r="9973" spans="1:3" x14ac:dyDescent="0.2">
      <c r="A9973" s="12"/>
      <c r="B9973" s="15"/>
      <c r="C9973" s="29"/>
    </row>
    <row r="9974" spans="1:3" x14ac:dyDescent="0.2">
      <c r="A9974" s="12"/>
      <c r="B9974" s="15"/>
      <c r="C9974" s="29"/>
    </row>
    <row r="9975" spans="1:3" x14ac:dyDescent="0.2">
      <c r="A9975" s="12"/>
      <c r="B9975" s="15"/>
      <c r="C9975" s="29"/>
    </row>
    <row r="9976" spans="1:3" x14ac:dyDescent="0.2">
      <c r="A9976" s="12"/>
      <c r="B9976" s="15"/>
      <c r="C9976" s="29"/>
    </row>
    <row r="9977" spans="1:3" x14ac:dyDescent="0.2">
      <c r="A9977" s="12"/>
      <c r="B9977" s="15"/>
      <c r="C9977" s="29"/>
    </row>
    <row r="9978" spans="1:3" x14ac:dyDescent="0.2">
      <c r="A9978" s="12"/>
      <c r="B9978" s="15"/>
      <c r="C9978" s="29"/>
    </row>
    <row r="9979" spans="1:3" x14ac:dyDescent="0.2">
      <c r="A9979" s="12"/>
      <c r="B9979" s="15"/>
      <c r="C9979" s="29"/>
    </row>
    <row r="9980" spans="1:3" x14ac:dyDescent="0.2">
      <c r="A9980" s="12"/>
      <c r="B9980" s="15"/>
      <c r="C9980" s="29"/>
    </row>
    <row r="9981" spans="1:3" x14ac:dyDescent="0.2">
      <c r="A9981" s="12"/>
      <c r="B9981" s="15"/>
      <c r="C9981" s="29"/>
    </row>
    <row r="9982" spans="1:3" x14ac:dyDescent="0.2">
      <c r="A9982" s="12"/>
      <c r="B9982" s="15"/>
      <c r="C9982" s="29"/>
    </row>
    <row r="9983" spans="1:3" x14ac:dyDescent="0.2">
      <c r="A9983" s="12"/>
      <c r="B9983" s="15"/>
      <c r="C9983" s="29"/>
    </row>
    <row r="9984" spans="1:3" x14ac:dyDescent="0.2">
      <c r="A9984" s="12"/>
      <c r="B9984" s="15"/>
      <c r="C9984" s="29"/>
    </row>
    <row r="9985" spans="1:3" x14ac:dyDescent="0.2">
      <c r="A9985" s="12"/>
      <c r="B9985" s="15"/>
      <c r="C9985" s="29"/>
    </row>
    <row r="9986" spans="1:3" x14ac:dyDescent="0.2">
      <c r="A9986" s="12"/>
      <c r="B9986" s="15"/>
      <c r="C9986" s="29"/>
    </row>
    <row r="9987" spans="1:3" x14ac:dyDescent="0.2">
      <c r="A9987" s="12"/>
      <c r="B9987" s="15"/>
      <c r="C9987" s="29"/>
    </row>
    <row r="9988" spans="1:3" x14ac:dyDescent="0.2">
      <c r="A9988" s="12"/>
      <c r="B9988" s="15"/>
      <c r="C9988" s="29"/>
    </row>
    <row r="9989" spans="1:3" x14ac:dyDescent="0.2">
      <c r="A9989" s="12"/>
      <c r="B9989" s="15"/>
      <c r="C9989" s="29"/>
    </row>
    <row r="9990" spans="1:3" x14ac:dyDescent="0.2">
      <c r="A9990" s="12"/>
      <c r="B9990" s="15"/>
      <c r="C9990" s="29"/>
    </row>
    <row r="9991" spans="1:3" x14ac:dyDescent="0.2">
      <c r="A9991" s="12"/>
      <c r="B9991" s="15"/>
      <c r="C9991" s="29"/>
    </row>
    <row r="9992" spans="1:3" x14ac:dyDescent="0.2">
      <c r="A9992" s="12"/>
      <c r="B9992" s="15"/>
      <c r="C9992" s="29"/>
    </row>
    <row r="9993" spans="1:3" x14ac:dyDescent="0.2">
      <c r="A9993" s="12"/>
      <c r="B9993" s="15"/>
      <c r="C9993" s="29"/>
    </row>
    <row r="9994" spans="1:3" x14ac:dyDescent="0.2">
      <c r="A9994" s="12"/>
      <c r="B9994" s="15"/>
      <c r="C9994" s="29"/>
    </row>
    <row r="9995" spans="1:3" x14ac:dyDescent="0.2">
      <c r="A9995" s="12"/>
      <c r="B9995" s="15"/>
      <c r="C9995" s="29"/>
    </row>
    <row r="9996" spans="1:3" x14ac:dyDescent="0.2">
      <c r="A9996" s="12"/>
      <c r="B9996" s="15"/>
      <c r="C9996" s="29"/>
    </row>
    <row r="9997" spans="1:3" x14ac:dyDescent="0.2">
      <c r="A9997" s="12"/>
      <c r="B9997" s="15"/>
      <c r="C9997" s="29"/>
    </row>
    <row r="9998" spans="1:3" x14ac:dyDescent="0.2">
      <c r="A9998" s="12"/>
      <c r="B9998" s="15"/>
      <c r="C9998" s="29"/>
    </row>
    <row r="9999" spans="1:3" x14ac:dyDescent="0.2">
      <c r="A9999" s="12"/>
      <c r="B9999" s="15"/>
      <c r="C9999" s="29"/>
    </row>
    <row r="10000" spans="1:3" x14ac:dyDescent="0.2">
      <c r="A10000" s="12"/>
      <c r="B10000" s="15"/>
      <c r="C10000" s="29"/>
    </row>
    <row r="10001" spans="1:3" x14ac:dyDescent="0.2">
      <c r="A10001" s="12"/>
      <c r="B10001" s="15"/>
      <c r="C10001" s="29"/>
    </row>
    <row r="10002" spans="1:3" x14ac:dyDescent="0.2">
      <c r="A10002" s="12"/>
      <c r="B10002" s="15"/>
      <c r="C10002" s="29"/>
    </row>
    <row r="10003" spans="1:3" x14ac:dyDescent="0.2">
      <c r="A10003" s="12"/>
      <c r="B10003" s="15"/>
      <c r="C10003" s="29"/>
    </row>
    <row r="10004" spans="1:3" x14ac:dyDescent="0.2">
      <c r="A10004" s="12"/>
      <c r="B10004" s="15"/>
      <c r="C10004" s="29"/>
    </row>
    <row r="10005" spans="1:3" x14ac:dyDescent="0.2">
      <c r="A10005" s="12"/>
      <c r="B10005" s="15"/>
      <c r="C10005" s="29"/>
    </row>
    <row r="10006" spans="1:3" x14ac:dyDescent="0.2">
      <c r="A10006" s="12"/>
      <c r="B10006" s="15"/>
      <c r="C10006" s="29"/>
    </row>
    <row r="10007" spans="1:3" x14ac:dyDescent="0.2">
      <c r="A10007" s="12"/>
      <c r="B10007" s="15"/>
      <c r="C10007" s="29"/>
    </row>
    <row r="10008" spans="1:3" x14ac:dyDescent="0.2">
      <c r="A10008" s="12"/>
      <c r="B10008" s="15"/>
      <c r="C10008" s="29"/>
    </row>
    <row r="10009" spans="1:3" x14ac:dyDescent="0.2">
      <c r="A10009" s="12"/>
      <c r="B10009" s="15"/>
      <c r="C10009" s="29"/>
    </row>
    <row r="10010" spans="1:3" x14ac:dyDescent="0.2">
      <c r="A10010" s="12"/>
      <c r="B10010" s="15"/>
      <c r="C10010" s="29"/>
    </row>
    <row r="10011" spans="1:3" x14ac:dyDescent="0.2">
      <c r="A10011" s="12"/>
      <c r="B10011" s="15"/>
      <c r="C10011" s="29"/>
    </row>
    <row r="10012" spans="1:3" x14ac:dyDescent="0.2">
      <c r="A10012" s="12"/>
      <c r="B10012" s="15"/>
      <c r="C10012" s="29"/>
    </row>
    <row r="10013" spans="1:3" x14ac:dyDescent="0.2">
      <c r="A10013" s="12"/>
      <c r="B10013" s="15"/>
      <c r="C10013" s="29"/>
    </row>
    <row r="10014" spans="1:3" x14ac:dyDescent="0.2">
      <c r="A10014" s="12"/>
      <c r="B10014" s="15"/>
      <c r="C10014" s="29"/>
    </row>
    <row r="10015" spans="1:3" x14ac:dyDescent="0.2">
      <c r="A10015" s="12"/>
      <c r="B10015" s="15"/>
      <c r="C10015" s="29"/>
    </row>
    <row r="10016" spans="1:3" x14ac:dyDescent="0.2">
      <c r="A10016" s="12"/>
      <c r="B10016" s="15"/>
      <c r="C10016" s="29"/>
    </row>
    <row r="10017" spans="1:3" x14ac:dyDescent="0.2">
      <c r="A10017" s="12"/>
      <c r="B10017" s="15"/>
      <c r="C10017" s="29"/>
    </row>
    <row r="10018" spans="1:3" x14ac:dyDescent="0.2">
      <c r="A10018" s="12"/>
      <c r="B10018" s="15"/>
      <c r="C10018" s="29"/>
    </row>
    <row r="10019" spans="1:3" x14ac:dyDescent="0.2">
      <c r="A10019" s="12"/>
      <c r="B10019" s="15"/>
      <c r="C10019" s="29"/>
    </row>
    <row r="10020" spans="1:3" x14ac:dyDescent="0.2">
      <c r="A10020" s="12"/>
      <c r="B10020" s="15"/>
      <c r="C10020" s="29"/>
    </row>
    <row r="10021" spans="1:3" x14ac:dyDescent="0.2">
      <c r="A10021" s="12"/>
      <c r="B10021" s="15"/>
      <c r="C10021" s="29"/>
    </row>
    <row r="10022" spans="1:3" x14ac:dyDescent="0.2">
      <c r="A10022" s="12"/>
      <c r="B10022" s="15"/>
      <c r="C10022" s="29"/>
    </row>
    <row r="10023" spans="1:3" x14ac:dyDescent="0.2">
      <c r="A10023" s="12"/>
      <c r="B10023" s="15"/>
      <c r="C10023" s="29"/>
    </row>
    <row r="10024" spans="1:3" x14ac:dyDescent="0.2">
      <c r="A10024" s="12"/>
      <c r="B10024" s="15"/>
      <c r="C10024" s="29"/>
    </row>
    <row r="10025" spans="1:3" x14ac:dyDescent="0.2">
      <c r="A10025" s="12"/>
      <c r="B10025" s="15"/>
      <c r="C10025" s="29"/>
    </row>
    <row r="10026" spans="1:3" x14ac:dyDescent="0.2">
      <c r="A10026" s="12"/>
      <c r="B10026" s="15"/>
      <c r="C10026" s="29"/>
    </row>
    <row r="10027" spans="1:3" x14ac:dyDescent="0.2">
      <c r="A10027" s="12"/>
      <c r="B10027" s="15"/>
      <c r="C10027" s="29"/>
    </row>
    <row r="10028" spans="1:3" x14ac:dyDescent="0.2">
      <c r="A10028" s="12"/>
      <c r="B10028" s="15"/>
      <c r="C10028" s="29"/>
    </row>
    <row r="10029" spans="1:3" x14ac:dyDescent="0.2">
      <c r="A10029" s="12"/>
      <c r="B10029" s="15"/>
      <c r="C10029" s="29"/>
    </row>
    <row r="10030" spans="1:3" x14ac:dyDescent="0.2">
      <c r="A10030" s="12"/>
      <c r="B10030" s="15"/>
      <c r="C10030" s="29"/>
    </row>
    <row r="10031" spans="1:3" x14ac:dyDescent="0.2">
      <c r="A10031" s="12"/>
      <c r="B10031" s="15"/>
      <c r="C10031" s="29"/>
    </row>
    <row r="10032" spans="1:3" x14ac:dyDescent="0.2">
      <c r="A10032" s="12"/>
      <c r="B10032" s="15"/>
      <c r="C10032" s="29"/>
    </row>
    <row r="10033" spans="1:3" x14ac:dyDescent="0.2">
      <c r="A10033" s="12"/>
      <c r="B10033" s="15"/>
      <c r="C10033" s="29"/>
    </row>
    <row r="10034" spans="1:3" x14ac:dyDescent="0.2">
      <c r="A10034" s="12"/>
      <c r="B10034" s="15"/>
      <c r="C10034" s="29"/>
    </row>
    <row r="10035" spans="1:3" x14ac:dyDescent="0.2">
      <c r="A10035" s="12"/>
      <c r="B10035" s="15"/>
      <c r="C10035" s="29"/>
    </row>
    <row r="10036" spans="1:3" x14ac:dyDescent="0.2">
      <c r="A10036" s="12"/>
      <c r="B10036" s="15"/>
      <c r="C10036" s="29"/>
    </row>
    <row r="10037" spans="1:3" x14ac:dyDescent="0.2">
      <c r="A10037" s="12"/>
      <c r="B10037" s="15"/>
      <c r="C10037" s="29"/>
    </row>
    <row r="10038" spans="1:3" x14ac:dyDescent="0.2">
      <c r="A10038" s="12"/>
      <c r="B10038" s="15"/>
      <c r="C10038" s="29"/>
    </row>
    <row r="10039" spans="1:3" x14ac:dyDescent="0.2">
      <c r="A10039" s="12"/>
      <c r="B10039" s="15"/>
      <c r="C10039" s="29"/>
    </row>
    <row r="10040" spans="1:3" x14ac:dyDescent="0.2">
      <c r="A10040" s="12"/>
      <c r="B10040" s="15"/>
      <c r="C10040" s="29"/>
    </row>
    <row r="10041" spans="1:3" x14ac:dyDescent="0.2">
      <c r="A10041" s="12"/>
      <c r="B10041" s="15"/>
      <c r="C10041" s="29"/>
    </row>
    <row r="10042" spans="1:3" x14ac:dyDescent="0.2">
      <c r="A10042" s="12"/>
      <c r="B10042" s="15"/>
      <c r="C10042" s="29"/>
    </row>
    <row r="10043" spans="1:3" x14ac:dyDescent="0.2">
      <c r="A10043" s="12"/>
      <c r="B10043" s="15"/>
      <c r="C10043" s="29"/>
    </row>
    <row r="10044" spans="1:3" x14ac:dyDescent="0.2">
      <c r="A10044" s="12"/>
      <c r="B10044" s="15"/>
      <c r="C10044" s="29"/>
    </row>
    <row r="10045" spans="1:3" x14ac:dyDescent="0.2">
      <c r="A10045" s="12"/>
      <c r="B10045" s="15"/>
      <c r="C10045" s="29"/>
    </row>
    <row r="10046" spans="1:3" x14ac:dyDescent="0.2">
      <c r="A10046" s="12"/>
      <c r="B10046" s="15"/>
      <c r="C10046" s="29"/>
    </row>
    <row r="10047" spans="1:3" x14ac:dyDescent="0.2">
      <c r="A10047" s="12"/>
      <c r="B10047" s="15"/>
      <c r="C10047" s="29"/>
    </row>
    <row r="10048" spans="1:3" x14ac:dyDescent="0.2">
      <c r="A10048" s="12"/>
      <c r="B10048" s="15"/>
      <c r="C10048" s="29"/>
    </row>
    <row r="10049" spans="1:3" x14ac:dyDescent="0.2">
      <c r="A10049" s="12"/>
      <c r="B10049" s="15"/>
      <c r="C10049" s="29"/>
    </row>
    <row r="10050" spans="1:3" x14ac:dyDescent="0.2">
      <c r="A10050" s="12"/>
      <c r="B10050" s="15"/>
      <c r="C10050" s="29"/>
    </row>
    <row r="10051" spans="1:3" x14ac:dyDescent="0.2">
      <c r="A10051" s="12"/>
      <c r="B10051" s="15"/>
      <c r="C10051" s="29"/>
    </row>
    <row r="10052" spans="1:3" x14ac:dyDescent="0.2">
      <c r="A10052" s="12"/>
      <c r="B10052" s="15"/>
      <c r="C10052" s="29"/>
    </row>
    <row r="10053" spans="1:3" x14ac:dyDescent="0.2">
      <c r="A10053" s="12"/>
      <c r="B10053" s="15"/>
      <c r="C10053" s="29"/>
    </row>
    <row r="10054" spans="1:3" x14ac:dyDescent="0.2">
      <c r="A10054" s="12"/>
      <c r="B10054" s="15"/>
      <c r="C10054" s="29"/>
    </row>
    <row r="10055" spans="1:3" x14ac:dyDescent="0.2">
      <c r="A10055" s="12"/>
      <c r="B10055" s="15"/>
      <c r="C10055" s="29"/>
    </row>
    <row r="10056" spans="1:3" x14ac:dyDescent="0.2">
      <c r="A10056" s="12"/>
      <c r="B10056" s="15"/>
      <c r="C10056" s="29"/>
    </row>
    <row r="10057" spans="1:3" x14ac:dyDescent="0.2">
      <c r="A10057" s="12"/>
      <c r="B10057" s="15"/>
      <c r="C10057" s="29"/>
    </row>
    <row r="10058" spans="1:3" x14ac:dyDescent="0.2">
      <c r="A10058" s="12"/>
      <c r="B10058" s="15"/>
      <c r="C10058" s="29"/>
    </row>
    <row r="10059" spans="1:3" x14ac:dyDescent="0.2">
      <c r="A10059" s="12"/>
      <c r="B10059" s="15"/>
      <c r="C10059" s="29"/>
    </row>
    <row r="10060" spans="1:3" x14ac:dyDescent="0.2">
      <c r="A10060" s="12"/>
      <c r="B10060" s="15"/>
      <c r="C10060" s="29"/>
    </row>
    <row r="10061" spans="1:3" x14ac:dyDescent="0.2">
      <c r="A10061" s="12"/>
      <c r="B10061" s="15"/>
      <c r="C10061" s="29"/>
    </row>
    <row r="10062" spans="1:3" x14ac:dyDescent="0.2">
      <c r="A10062" s="12"/>
      <c r="B10062" s="15"/>
      <c r="C10062" s="29"/>
    </row>
    <row r="10063" spans="1:3" x14ac:dyDescent="0.2">
      <c r="A10063" s="12"/>
      <c r="B10063" s="15"/>
      <c r="C10063" s="29"/>
    </row>
    <row r="10064" spans="1:3" x14ac:dyDescent="0.2">
      <c r="A10064" s="12"/>
      <c r="B10064" s="15"/>
      <c r="C10064" s="29"/>
    </row>
    <row r="10065" spans="1:3" x14ac:dyDescent="0.2">
      <c r="A10065" s="12"/>
      <c r="B10065" s="15"/>
      <c r="C10065" s="29"/>
    </row>
    <row r="10066" spans="1:3" x14ac:dyDescent="0.2">
      <c r="A10066" s="12"/>
      <c r="B10066" s="15"/>
      <c r="C10066" s="29"/>
    </row>
    <row r="10067" spans="1:3" x14ac:dyDescent="0.2">
      <c r="A10067" s="12"/>
      <c r="B10067" s="15"/>
      <c r="C10067" s="29"/>
    </row>
    <row r="10068" spans="1:3" x14ac:dyDescent="0.2">
      <c r="A10068" s="12"/>
      <c r="B10068" s="15"/>
      <c r="C10068" s="29"/>
    </row>
    <row r="10069" spans="1:3" x14ac:dyDescent="0.2">
      <c r="A10069" s="12"/>
      <c r="B10069" s="15"/>
      <c r="C10069" s="29"/>
    </row>
    <row r="10070" spans="1:3" x14ac:dyDescent="0.2">
      <c r="A10070" s="12"/>
      <c r="B10070" s="15"/>
      <c r="C10070" s="29"/>
    </row>
    <row r="10071" spans="1:3" x14ac:dyDescent="0.2">
      <c r="A10071" s="12"/>
      <c r="B10071" s="15"/>
      <c r="C10071" s="29"/>
    </row>
    <row r="10072" spans="1:3" x14ac:dyDescent="0.2">
      <c r="A10072" s="12"/>
      <c r="B10072" s="15"/>
      <c r="C10072" s="29"/>
    </row>
    <row r="10073" spans="1:3" x14ac:dyDescent="0.2">
      <c r="A10073" s="12"/>
      <c r="B10073" s="15"/>
      <c r="C10073" s="29"/>
    </row>
    <row r="10074" spans="1:3" x14ac:dyDescent="0.2">
      <c r="A10074" s="12"/>
      <c r="B10074" s="15"/>
      <c r="C10074" s="29"/>
    </row>
    <row r="10075" spans="1:3" x14ac:dyDescent="0.2">
      <c r="A10075" s="12"/>
      <c r="B10075" s="15"/>
      <c r="C10075" s="29"/>
    </row>
    <row r="10076" spans="1:3" x14ac:dyDescent="0.2">
      <c r="A10076" s="12"/>
      <c r="B10076" s="15"/>
      <c r="C10076" s="29"/>
    </row>
    <row r="10077" spans="1:3" x14ac:dyDescent="0.2">
      <c r="A10077" s="12"/>
      <c r="B10077" s="15"/>
      <c r="C10077" s="29"/>
    </row>
    <row r="10078" spans="1:3" x14ac:dyDescent="0.2">
      <c r="A10078" s="12"/>
      <c r="B10078" s="15"/>
      <c r="C10078" s="29"/>
    </row>
    <row r="10079" spans="1:3" x14ac:dyDescent="0.2">
      <c r="A10079" s="12"/>
      <c r="B10079" s="15"/>
      <c r="C10079" s="29"/>
    </row>
    <row r="10080" spans="1:3" x14ac:dyDescent="0.2">
      <c r="A10080" s="12"/>
      <c r="B10080" s="15"/>
      <c r="C10080" s="29"/>
    </row>
    <row r="10081" spans="1:3" x14ac:dyDescent="0.2">
      <c r="A10081" s="12"/>
      <c r="B10081" s="15"/>
      <c r="C10081" s="29"/>
    </row>
    <row r="10082" spans="1:3" x14ac:dyDescent="0.2">
      <c r="A10082" s="12"/>
      <c r="B10082" s="15"/>
      <c r="C10082" s="29"/>
    </row>
    <row r="10083" spans="1:3" x14ac:dyDescent="0.2">
      <c r="A10083" s="12"/>
      <c r="B10083" s="15"/>
      <c r="C10083" s="29"/>
    </row>
    <row r="10084" spans="1:3" x14ac:dyDescent="0.2">
      <c r="A10084" s="12"/>
      <c r="B10084" s="15"/>
      <c r="C10084" s="29"/>
    </row>
    <row r="10085" spans="1:3" x14ac:dyDescent="0.2">
      <c r="A10085" s="12"/>
      <c r="B10085" s="15"/>
      <c r="C10085" s="29"/>
    </row>
    <row r="10086" spans="1:3" x14ac:dyDescent="0.2">
      <c r="A10086" s="12"/>
      <c r="B10086" s="15"/>
      <c r="C10086" s="29"/>
    </row>
    <row r="10087" spans="1:3" x14ac:dyDescent="0.2">
      <c r="A10087" s="12"/>
      <c r="B10087" s="15"/>
      <c r="C10087" s="29"/>
    </row>
    <row r="10088" spans="1:3" x14ac:dyDescent="0.2">
      <c r="A10088" s="12"/>
      <c r="B10088" s="15"/>
      <c r="C10088" s="29"/>
    </row>
    <row r="10089" spans="1:3" x14ac:dyDescent="0.2">
      <c r="A10089" s="12"/>
      <c r="B10089" s="15"/>
      <c r="C10089" s="29"/>
    </row>
    <row r="10090" spans="1:3" x14ac:dyDescent="0.2">
      <c r="A10090" s="12"/>
      <c r="B10090" s="15"/>
      <c r="C10090" s="29"/>
    </row>
    <row r="10091" spans="1:3" x14ac:dyDescent="0.2">
      <c r="A10091" s="12"/>
      <c r="B10091" s="15"/>
      <c r="C10091" s="29"/>
    </row>
    <row r="10092" spans="1:3" x14ac:dyDescent="0.2">
      <c r="A10092" s="12"/>
      <c r="B10092" s="15"/>
      <c r="C10092" s="29"/>
    </row>
    <row r="10093" spans="1:3" x14ac:dyDescent="0.2">
      <c r="A10093" s="12"/>
      <c r="B10093" s="15"/>
      <c r="C10093" s="29"/>
    </row>
    <row r="10094" spans="1:3" x14ac:dyDescent="0.2">
      <c r="A10094" s="12"/>
      <c r="B10094" s="15"/>
      <c r="C10094" s="29"/>
    </row>
    <row r="10095" spans="1:3" x14ac:dyDescent="0.2">
      <c r="A10095" s="12"/>
      <c r="B10095" s="15"/>
      <c r="C10095" s="29"/>
    </row>
    <row r="10096" spans="1:3" x14ac:dyDescent="0.2">
      <c r="A10096" s="12"/>
      <c r="B10096" s="15"/>
      <c r="C10096" s="29"/>
    </row>
    <row r="10097" spans="1:3" x14ac:dyDescent="0.2">
      <c r="A10097" s="12"/>
      <c r="B10097" s="15"/>
      <c r="C10097" s="29"/>
    </row>
    <row r="10098" spans="1:3" x14ac:dyDescent="0.2">
      <c r="A10098" s="12"/>
      <c r="B10098" s="15"/>
      <c r="C10098" s="29"/>
    </row>
    <row r="10099" spans="1:3" x14ac:dyDescent="0.2">
      <c r="A10099" s="12"/>
      <c r="B10099" s="15"/>
      <c r="C10099" s="29"/>
    </row>
    <row r="10100" spans="1:3" x14ac:dyDescent="0.2">
      <c r="A10100" s="12"/>
      <c r="B10100" s="15"/>
      <c r="C10100" s="29"/>
    </row>
    <row r="10101" spans="1:3" x14ac:dyDescent="0.2">
      <c r="A10101" s="12"/>
      <c r="B10101" s="15"/>
      <c r="C10101" s="29"/>
    </row>
    <row r="10102" spans="1:3" x14ac:dyDescent="0.2">
      <c r="A10102" s="12"/>
      <c r="B10102" s="15"/>
      <c r="C10102" s="29"/>
    </row>
    <row r="10103" spans="1:3" x14ac:dyDescent="0.2">
      <c r="A10103" s="12"/>
      <c r="B10103" s="15"/>
      <c r="C10103" s="29"/>
    </row>
    <row r="10104" spans="1:3" x14ac:dyDescent="0.2">
      <c r="A10104" s="12"/>
      <c r="B10104" s="15"/>
      <c r="C10104" s="29"/>
    </row>
    <row r="10105" spans="1:3" x14ac:dyDescent="0.2">
      <c r="A10105" s="12"/>
      <c r="B10105" s="15"/>
      <c r="C10105" s="29"/>
    </row>
    <row r="10106" spans="1:3" x14ac:dyDescent="0.2">
      <c r="A10106" s="12"/>
      <c r="B10106" s="15"/>
      <c r="C10106" s="29"/>
    </row>
    <row r="10107" spans="1:3" x14ac:dyDescent="0.2">
      <c r="A10107" s="12"/>
      <c r="B10107" s="15"/>
      <c r="C10107" s="29"/>
    </row>
    <row r="10108" spans="1:3" x14ac:dyDescent="0.2">
      <c r="A10108" s="12"/>
      <c r="B10108" s="15"/>
      <c r="C10108" s="29"/>
    </row>
    <row r="10109" spans="1:3" x14ac:dyDescent="0.2">
      <c r="A10109" s="12"/>
      <c r="B10109" s="15"/>
      <c r="C10109" s="29"/>
    </row>
    <row r="10110" spans="1:3" x14ac:dyDescent="0.2">
      <c r="A10110" s="12"/>
      <c r="B10110" s="15"/>
      <c r="C10110" s="29"/>
    </row>
    <row r="10111" spans="1:3" x14ac:dyDescent="0.2">
      <c r="A10111" s="12"/>
      <c r="B10111" s="15"/>
      <c r="C10111" s="29"/>
    </row>
    <row r="10112" spans="1:3" x14ac:dyDescent="0.2">
      <c r="A10112" s="12"/>
      <c r="B10112" s="15"/>
      <c r="C10112" s="29"/>
    </row>
    <row r="10113" spans="1:3" x14ac:dyDescent="0.2">
      <c r="A10113" s="12"/>
      <c r="B10113" s="15"/>
      <c r="C10113" s="29"/>
    </row>
    <row r="10114" spans="1:3" x14ac:dyDescent="0.2">
      <c r="A10114" s="12"/>
      <c r="B10114" s="15"/>
      <c r="C10114" s="29"/>
    </row>
    <row r="10115" spans="1:3" x14ac:dyDescent="0.2">
      <c r="A10115" s="12"/>
      <c r="B10115" s="15"/>
      <c r="C10115" s="29"/>
    </row>
    <row r="10116" spans="1:3" x14ac:dyDescent="0.2">
      <c r="A10116" s="12"/>
      <c r="B10116" s="15"/>
      <c r="C10116" s="29"/>
    </row>
    <row r="10117" spans="1:3" x14ac:dyDescent="0.2">
      <c r="A10117" s="12"/>
      <c r="B10117" s="15"/>
      <c r="C10117" s="29"/>
    </row>
    <row r="10118" spans="1:3" x14ac:dyDescent="0.2">
      <c r="A10118" s="12"/>
      <c r="B10118" s="15"/>
      <c r="C10118" s="29"/>
    </row>
    <row r="10119" spans="1:3" x14ac:dyDescent="0.2">
      <c r="A10119" s="12"/>
      <c r="B10119" s="15"/>
      <c r="C10119" s="29"/>
    </row>
    <row r="10120" spans="1:3" x14ac:dyDescent="0.2">
      <c r="A10120" s="12"/>
      <c r="B10120" s="15"/>
      <c r="C10120" s="29"/>
    </row>
    <row r="10121" spans="1:3" x14ac:dyDescent="0.2">
      <c r="A10121" s="12"/>
      <c r="B10121" s="15"/>
      <c r="C10121" s="29"/>
    </row>
    <row r="10122" spans="1:3" x14ac:dyDescent="0.2">
      <c r="A10122" s="12"/>
      <c r="B10122" s="15"/>
      <c r="C10122" s="29"/>
    </row>
    <row r="10123" spans="1:3" x14ac:dyDescent="0.2">
      <c r="A10123" s="12"/>
      <c r="B10123" s="15"/>
      <c r="C10123" s="29"/>
    </row>
    <row r="10124" spans="1:3" x14ac:dyDescent="0.2">
      <c r="A10124" s="12"/>
      <c r="B10124" s="15"/>
      <c r="C10124" s="29"/>
    </row>
    <row r="10125" spans="1:3" x14ac:dyDescent="0.2">
      <c r="A10125" s="12"/>
      <c r="B10125" s="15"/>
      <c r="C10125" s="29"/>
    </row>
    <row r="10126" spans="1:3" x14ac:dyDescent="0.2">
      <c r="A10126" s="12"/>
      <c r="B10126" s="15"/>
      <c r="C10126" s="29"/>
    </row>
    <row r="10127" spans="1:3" x14ac:dyDescent="0.2">
      <c r="A10127" s="12"/>
      <c r="B10127" s="15"/>
      <c r="C10127" s="29"/>
    </row>
    <row r="10128" spans="1:3" x14ac:dyDescent="0.2">
      <c r="A10128" s="12"/>
      <c r="B10128" s="15"/>
      <c r="C10128" s="29"/>
    </row>
    <row r="10129" spans="1:3" x14ac:dyDescent="0.2">
      <c r="A10129" s="12"/>
      <c r="B10129" s="15"/>
      <c r="C10129" s="29"/>
    </row>
    <row r="10130" spans="1:3" x14ac:dyDescent="0.2">
      <c r="A10130" s="12"/>
      <c r="B10130" s="15"/>
      <c r="C10130" s="29"/>
    </row>
    <row r="10131" spans="1:3" x14ac:dyDescent="0.2">
      <c r="A10131" s="12"/>
      <c r="B10131" s="15"/>
      <c r="C10131" s="29"/>
    </row>
    <row r="10132" spans="1:3" x14ac:dyDescent="0.2">
      <c r="A10132" s="12"/>
      <c r="B10132" s="15"/>
      <c r="C10132" s="29"/>
    </row>
    <row r="10133" spans="1:3" x14ac:dyDescent="0.2">
      <c r="A10133" s="12"/>
      <c r="B10133" s="15"/>
      <c r="C10133" s="29"/>
    </row>
    <row r="10134" spans="1:3" x14ac:dyDescent="0.2">
      <c r="A10134" s="12"/>
      <c r="B10134" s="15"/>
      <c r="C10134" s="29"/>
    </row>
    <row r="10135" spans="1:3" x14ac:dyDescent="0.2">
      <c r="A10135" s="12"/>
      <c r="B10135" s="15"/>
      <c r="C10135" s="29"/>
    </row>
    <row r="10136" spans="1:3" x14ac:dyDescent="0.2">
      <c r="A10136" s="12"/>
      <c r="B10136" s="15"/>
      <c r="C10136" s="29"/>
    </row>
    <row r="10137" spans="1:3" x14ac:dyDescent="0.2">
      <c r="A10137" s="12"/>
      <c r="B10137" s="15"/>
      <c r="C10137" s="29"/>
    </row>
    <row r="10138" spans="1:3" x14ac:dyDescent="0.2">
      <c r="A10138" s="12"/>
      <c r="B10138" s="15"/>
      <c r="C10138" s="29"/>
    </row>
    <row r="10139" spans="1:3" x14ac:dyDescent="0.2">
      <c r="A10139" s="12"/>
      <c r="B10139" s="15"/>
      <c r="C10139" s="29"/>
    </row>
    <row r="10140" spans="1:3" x14ac:dyDescent="0.2">
      <c r="A10140" s="12"/>
      <c r="B10140" s="15"/>
      <c r="C10140" s="29"/>
    </row>
    <row r="10141" spans="1:3" x14ac:dyDescent="0.2">
      <c r="A10141" s="12"/>
      <c r="B10141" s="15"/>
      <c r="C10141" s="29"/>
    </row>
    <row r="10142" spans="1:3" x14ac:dyDescent="0.2">
      <c r="A10142" s="12"/>
      <c r="B10142" s="15"/>
      <c r="C10142" s="29"/>
    </row>
    <row r="10143" spans="1:3" x14ac:dyDescent="0.2">
      <c r="A10143" s="12"/>
      <c r="B10143" s="15"/>
      <c r="C10143" s="29"/>
    </row>
    <row r="10144" spans="1:3" x14ac:dyDescent="0.2">
      <c r="A10144" s="12"/>
      <c r="B10144" s="15"/>
      <c r="C10144" s="29"/>
    </row>
    <row r="10145" spans="1:3" x14ac:dyDescent="0.2">
      <c r="A10145" s="12"/>
      <c r="B10145" s="15"/>
      <c r="C10145" s="29"/>
    </row>
    <row r="10146" spans="1:3" x14ac:dyDescent="0.2">
      <c r="A10146" s="12"/>
      <c r="B10146" s="15"/>
      <c r="C10146" s="29"/>
    </row>
    <row r="10147" spans="1:3" x14ac:dyDescent="0.2">
      <c r="A10147" s="12"/>
      <c r="B10147" s="15"/>
      <c r="C10147" s="29"/>
    </row>
    <row r="10148" spans="1:3" x14ac:dyDescent="0.2">
      <c r="A10148" s="12"/>
      <c r="B10148" s="15"/>
      <c r="C10148" s="29"/>
    </row>
    <row r="10149" spans="1:3" x14ac:dyDescent="0.2">
      <c r="A10149" s="12"/>
      <c r="B10149" s="15"/>
      <c r="C10149" s="29"/>
    </row>
    <row r="10150" spans="1:3" x14ac:dyDescent="0.2">
      <c r="A10150" s="12"/>
      <c r="B10150" s="15"/>
      <c r="C10150" s="29"/>
    </row>
    <row r="10151" spans="1:3" x14ac:dyDescent="0.2">
      <c r="A10151" s="12"/>
      <c r="B10151" s="15"/>
      <c r="C10151" s="29"/>
    </row>
    <row r="10152" spans="1:3" x14ac:dyDescent="0.2">
      <c r="A10152" s="12"/>
      <c r="B10152" s="15"/>
      <c r="C10152" s="29"/>
    </row>
    <row r="10153" spans="1:3" x14ac:dyDescent="0.2">
      <c r="A10153" s="12"/>
      <c r="B10153" s="15"/>
      <c r="C10153" s="29"/>
    </row>
    <row r="10154" spans="1:3" x14ac:dyDescent="0.2">
      <c r="A10154" s="12"/>
      <c r="B10154" s="15"/>
      <c r="C10154" s="29"/>
    </row>
    <row r="10155" spans="1:3" x14ac:dyDescent="0.2">
      <c r="A10155" s="12"/>
      <c r="B10155" s="15"/>
      <c r="C10155" s="29"/>
    </row>
    <row r="10156" spans="1:3" x14ac:dyDescent="0.2">
      <c r="A10156" s="12"/>
      <c r="B10156" s="15"/>
      <c r="C10156" s="29"/>
    </row>
    <row r="10157" spans="1:3" x14ac:dyDescent="0.2">
      <c r="A10157" s="12"/>
      <c r="B10157" s="15"/>
      <c r="C10157" s="29"/>
    </row>
    <row r="10158" spans="1:3" x14ac:dyDescent="0.2">
      <c r="A10158" s="12"/>
      <c r="B10158" s="15"/>
      <c r="C10158" s="29"/>
    </row>
    <row r="10159" spans="1:3" x14ac:dyDescent="0.2">
      <c r="A10159" s="12"/>
      <c r="B10159" s="15"/>
      <c r="C10159" s="29"/>
    </row>
    <row r="10160" spans="1:3" x14ac:dyDescent="0.2">
      <c r="A10160" s="12"/>
      <c r="B10160" s="15"/>
      <c r="C10160" s="29"/>
    </row>
    <row r="10161" spans="1:3" x14ac:dyDescent="0.2">
      <c r="A10161" s="12"/>
      <c r="B10161" s="15"/>
      <c r="C10161" s="29"/>
    </row>
    <row r="10162" spans="1:3" x14ac:dyDescent="0.2">
      <c r="A10162" s="12"/>
      <c r="B10162" s="15"/>
      <c r="C10162" s="29"/>
    </row>
    <row r="10163" spans="1:3" x14ac:dyDescent="0.2">
      <c r="A10163" s="12"/>
      <c r="B10163" s="15"/>
      <c r="C10163" s="29"/>
    </row>
    <row r="10164" spans="1:3" x14ac:dyDescent="0.2">
      <c r="A10164" s="12"/>
      <c r="B10164" s="15"/>
      <c r="C10164" s="29"/>
    </row>
    <row r="10165" spans="1:3" x14ac:dyDescent="0.2">
      <c r="A10165" s="12"/>
      <c r="B10165" s="15"/>
      <c r="C10165" s="29"/>
    </row>
    <row r="10166" spans="1:3" x14ac:dyDescent="0.2">
      <c r="A10166" s="12"/>
      <c r="B10166" s="15"/>
      <c r="C10166" s="29"/>
    </row>
    <row r="10167" spans="1:3" x14ac:dyDescent="0.2">
      <c r="A10167" s="12"/>
      <c r="B10167" s="15"/>
      <c r="C10167" s="29"/>
    </row>
    <row r="10168" spans="1:3" x14ac:dyDescent="0.2">
      <c r="A10168" s="12"/>
      <c r="B10168" s="15"/>
      <c r="C10168" s="29"/>
    </row>
    <row r="10169" spans="1:3" x14ac:dyDescent="0.2">
      <c r="A10169" s="12"/>
      <c r="B10169" s="15"/>
      <c r="C10169" s="29"/>
    </row>
    <row r="10170" spans="1:3" x14ac:dyDescent="0.2">
      <c r="A10170" s="12"/>
      <c r="B10170" s="15"/>
      <c r="C10170" s="29"/>
    </row>
    <row r="10171" spans="1:3" x14ac:dyDescent="0.2">
      <c r="A10171" s="12"/>
      <c r="B10171" s="15"/>
      <c r="C10171" s="29"/>
    </row>
    <row r="10172" spans="1:3" x14ac:dyDescent="0.2">
      <c r="A10172" s="12"/>
      <c r="B10172" s="15"/>
      <c r="C10172" s="29"/>
    </row>
    <row r="10173" spans="1:3" x14ac:dyDescent="0.2">
      <c r="A10173" s="12"/>
      <c r="B10173" s="15"/>
      <c r="C10173" s="29"/>
    </row>
    <row r="10174" spans="1:3" x14ac:dyDescent="0.2">
      <c r="A10174" s="12"/>
      <c r="B10174" s="15"/>
      <c r="C10174" s="29"/>
    </row>
    <row r="10175" spans="1:3" x14ac:dyDescent="0.2">
      <c r="A10175" s="12"/>
      <c r="B10175" s="15"/>
      <c r="C10175" s="29"/>
    </row>
    <row r="10176" spans="1:3" x14ac:dyDescent="0.2">
      <c r="A10176" s="12"/>
      <c r="B10176" s="15"/>
      <c r="C10176" s="29"/>
    </row>
    <row r="10177" spans="1:3" x14ac:dyDescent="0.2">
      <c r="A10177" s="12"/>
      <c r="B10177" s="15"/>
      <c r="C10177" s="29"/>
    </row>
    <row r="10178" spans="1:3" x14ac:dyDescent="0.2">
      <c r="A10178" s="12"/>
      <c r="B10178" s="15"/>
      <c r="C10178" s="29"/>
    </row>
    <row r="10179" spans="1:3" x14ac:dyDescent="0.2">
      <c r="A10179" s="12"/>
      <c r="B10179" s="15"/>
      <c r="C10179" s="29"/>
    </row>
    <row r="10180" spans="1:3" x14ac:dyDescent="0.2">
      <c r="A10180" s="12"/>
      <c r="B10180" s="15"/>
      <c r="C10180" s="29"/>
    </row>
    <row r="10181" spans="1:3" x14ac:dyDescent="0.2">
      <c r="A10181" s="12"/>
      <c r="B10181" s="15"/>
      <c r="C10181" s="29"/>
    </row>
    <row r="10182" spans="1:3" x14ac:dyDescent="0.2">
      <c r="A10182" s="12"/>
      <c r="B10182" s="15"/>
      <c r="C10182" s="29"/>
    </row>
    <row r="10183" spans="1:3" x14ac:dyDescent="0.2">
      <c r="A10183" s="12"/>
      <c r="B10183" s="15"/>
      <c r="C10183" s="29"/>
    </row>
    <row r="10184" spans="1:3" x14ac:dyDescent="0.2">
      <c r="A10184" s="12"/>
      <c r="B10184" s="15"/>
      <c r="C10184" s="29"/>
    </row>
    <row r="10185" spans="1:3" x14ac:dyDescent="0.2">
      <c r="A10185" s="12"/>
      <c r="B10185" s="15"/>
      <c r="C10185" s="29"/>
    </row>
    <row r="10186" spans="1:3" x14ac:dyDescent="0.2">
      <c r="A10186" s="12"/>
      <c r="B10186" s="15"/>
      <c r="C10186" s="29"/>
    </row>
    <row r="10187" spans="1:3" x14ac:dyDescent="0.2">
      <c r="A10187" s="12"/>
      <c r="B10187" s="15"/>
      <c r="C10187" s="29"/>
    </row>
    <row r="10188" spans="1:3" x14ac:dyDescent="0.2">
      <c r="A10188" s="12"/>
      <c r="B10188" s="15"/>
      <c r="C10188" s="29"/>
    </row>
    <row r="10189" spans="1:3" x14ac:dyDescent="0.2">
      <c r="A10189" s="12"/>
      <c r="B10189" s="15"/>
      <c r="C10189" s="29"/>
    </row>
    <row r="10190" spans="1:3" x14ac:dyDescent="0.2">
      <c r="A10190" s="12"/>
      <c r="B10190" s="15"/>
      <c r="C10190" s="29"/>
    </row>
    <row r="10191" spans="1:3" x14ac:dyDescent="0.2">
      <c r="A10191" s="12"/>
      <c r="B10191" s="15"/>
      <c r="C10191" s="29"/>
    </row>
    <row r="10192" spans="1:3" x14ac:dyDescent="0.2">
      <c r="A10192" s="12"/>
      <c r="B10192" s="15"/>
      <c r="C10192" s="29"/>
    </row>
    <row r="10193" spans="1:3" x14ac:dyDescent="0.2">
      <c r="A10193" s="12"/>
      <c r="B10193" s="15"/>
      <c r="C10193" s="29"/>
    </row>
    <row r="10194" spans="1:3" x14ac:dyDescent="0.2">
      <c r="A10194" s="12"/>
      <c r="B10194" s="15"/>
      <c r="C10194" s="29"/>
    </row>
    <row r="10195" spans="1:3" x14ac:dyDescent="0.2">
      <c r="A10195" s="12"/>
      <c r="B10195" s="15"/>
      <c r="C10195" s="29"/>
    </row>
    <row r="10196" spans="1:3" x14ac:dyDescent="0.2">
      <c r="A10196" s="12"/>
      <c r="B10196" s="15"/>
      <c r="C10196" s="29"/>
    </row>
    <row r="10197" spans="1:3" x14ac:dyDescent="0.2">
      <c r="A10197" s="12"/>
      <c r="B10197" s="15"/>
      <c r="C10197" s="29"/>
    </row>
    <row r="10198" spans="1:3" x14ac:dyDescent="0.2">
      <c r="A10198" s="12"/>
      <c r="B10198" s="15"/>
      <c r="C10198" s="29"/>
    </row>
    <row r="10199" spans="1:3" x14ac:dyDescent="0.2">
      <c r="A10199" s="12"/>
      <c r="B10199" s="15"/>
      <c r="C10199" s="29"/>
    </row>
    <row r="10200" spans="1:3" x14ac:dyDescent="0.2">
      <c r="A10200" s="12"/>
      <c r="B10200" s="15"/>
      <c r="C10200" s="29"/>
    </row>
    <row r="10201" spans="1:3" x14ac:dyDescent="0.2">
      <c r="A10201" s="12"/>
      <c r="B10201" s="15"/>
      <c r="C10201" s="29"/>
    </row>
    <row r="10202" spans="1:3" x14ac:dyDescent="0.2">
      <c r="A10202" s="12"/>
      <c r="B10202" s="15"/>
      <c r="C10202" s="29"/>
    </row>
    <row r="10203" spans="1:3" x14ac:dyDescent="0.2">
      <c r="A10203" s="12"/>
      <c r="B10203" s="15"/>
      <c r="C10203" s="29"/>
    </row>
    <row r="10204" spans="1:3" x14ac:dyDescent="0.2">
      <c r="A10204" s="12"/>
      <c r="B10204" s="15"/>
      <c r="C10204" s="29"/>
    </row>
    <row r="10205" spans="1:3" x14ac:dyDescent="0.2">
      <c r="A10205" s="12"/>
      <c r="B10205" s="15"/>
      <c r="C10205" s="29"/>
    </row>
    <row r="10206" spans="1:3" x14ac:dyDescent="0.2">
      <c r="A10206" s="12"/>
      <c r="B10206" s="15"/>
      <c r="C10206" s="29"/>
    </row>
    <row r="10207" spans="1:3" x14ac:dyDescent="0.2">
      <c r="A10207" s="12"/>
      <c r="B10207" s="15"/>
      <c r="C10207" s="29"/>
    </row>
    <row r="10208" spans="1:3" x14ac:dyDescent="0.2">
      <c r="A10208" s="12"/>
      <c r="B10208" s="15"/>
      <c r="C10208" s="29"/>
    </row>
    <row r="10209" spans="1:3" x14ac:dyDescent="0.2">
      <c r="A10209" s="12"/>
      <c r="B10209" s="15"/>
      <c r="C10209" s="29"/>
    </row>
    <row r="10210" spans="1:3" x14ac:dyDescent="0.2">
      <c r="A10210" s="12"/>
      <c r="B10210" s="15"/>
      <c r="C10210" s="29"/>
    </row>
    <row r="10211" spans="1:3" x14ac:dyDescent="0.2">
      <c r="A10211" s="12"/>
      <c r="B10211" s="15"/>
      <c r="C10211" s="29"/>
    </row>
    <row r="10212" spans="1:3" x14ac:dyDescent="0.2">
      <c r="A10212" s="12"/>
      <c r="B10212" s="15"/>
      <c r="C10212" s="29"/>
    </row>
    <row r="10213" spans="1:3" x14ac:dyDescent="0.2">
      <c r="A10213" s="12"/>
      <c r="B10213" s="15"/>
      <c r="C10213" s="29"/>
    </row>
    <row r="10214" spans="1:3" x14ac:dyDescent="0.2">
      <c r="A10214" s="12"/>
      <c r="B10214" s="15"/>
      <c r="C10214" s="29"/>
    </row>
    <row r="10215" spans="1:3" x14ac:dyDescent="0.2">
      <c r="A10215" s="12"/>
      <c r="B10215" s="15"/>
      <c r="C10215" s="29"/>
    </row>
    <row r="10216" spans="1:3" x14ac:dyDescent="0.2">
      <c r="A10216" s="12"/>
      <c r="B10216" s="15"/>
      <c r="C10216" s="29"/>
    </row>
    <row r="10217" spans="1:3" x14ac:dyDescent="0.2">
      <c r="A10217" s="12"/>
      <c r="B10217" s="15"/>
      <c r="C10217" s="29"/>
    </row>
    <row r="10218" spans="1:3" x14ac:dyDescent="0.2">
      <c r="A10218" s="12"/>
      <c r="B10218" s="15"/>
      <c r="C10218" s="29"/>
    </row>
    <row r="10219" spans="1:3" x14ac:dyDescent="0.2">
      <c r="A10219" s="12"/>
      <c r="B10219" s="15"/>
      <c r="C10219" s="29"/>
    </row>
    <row r="10220" spans="1:3" x14ac:dyDescent="0.2">
      <c r="A10220" s="12"/>
      <c r="B10220" s="15"/>
      <c r="C10220" s="29"/>
    </row>
    <row r="10221" spans="1:3" x14ac:dyDescent="0.2">
      <c r="A10221" s="12"/>
      <c r="B10221" s="15"/>
      <c r="C10221" s="29"/>
    </row>
    <row r="10222" spans="1:3" x14ac:dyDescent="0.2">
      <c r="A10222" s="12"/>
      <c r="B10222" s="15"/>
      <c r="C10222" s="29"/>
    </row>
    <row r="10223" spans="1:3" x14ac:dyDescent="0.2">
      <c r="A10223" s="12"/>
      <c r="B10223" s="15"/>
      <c r="C10223" s="29"/>
    </row>
    <row r="10224" spans="1:3" x14ac:dyDescent="0.2">
      <c r="A10224" s="12"/>
      <c r="B10224" s="15"/>
      <c r="C10224" s="29"/>
    </row>
    <row r="10225" spans="1:3" x14ac:dyDescent="0.2">
      <c r="A10225" s="12"/>
      <c r="B10225" s="15"/>
      <c r="C10225" s="29"/>
    </row>
    <row r="10226" spans="1:3" x14ac:dyDescent="0.2">
      <c r="A10226" s="12"/>
      <c r="B10226" s="15"/>
      <c r="C10226" s="29"/>
    </row>
    <row r="10227" spans="1:3" x14ac:dyDescent="0.2">
      <c r="A10227" s="12"/>
      <c r="B10227" s="15"/>
      <c r="C10227" s="29"/>
    </row>
    <row r="10228" spans="1:3" x14ac:dyDescent="0.2">
      <c r="A10228" s="12"/>
      <c r="B10228" s="15"/>
      <c r="C10228" s="29"/>
    </row>
    <row r="10229" spans="1:3" x14ac:dyDescent="0.2">
      <c r="A10229" s="12"/>
      <c r="B10229" s="15"/>
      <c r="C10229" s="29"/>
    </row>
    <row r="10230" spans="1:3" x14ac:dyDescent="0.2">
      <c r="A10230" s="12"/>
      <c r="B10230" s="15"/>
      <c r="C10230" s="29"/>
    </row>
    <row r="10231" spans="1:3" x14ac:dyDescent="0.2">
      <c r="A10231" s="12"/>
      <c r="B10231" s="15"/>
      <c r="C10231" s="29"/>
    </row>
    <row r="10232" spans="1:3" x14ac:dyDescent="0.2">
      <c r="A10232" s="12"/>
      <c r="B10232" s="15"/>
      <c r="C10232" s="29"/>
    </row>
    <row r="10233" spans="1:3" x14ac:dyDescent="0.2">
      <c r="A10233" s="12"/>
      <c r="B10233" s="15"/>
      <c r="C10233" s="29"/>
    </row>
    <row r="10234" spans="1:3" x14ac:dyDescent="0.2">
      <c r="A10234" s="12"/>
      <c r="B10234" s="15"/>
      <c r="C10234" s="29"/>
    </row>
    <row r="10235" spans="1:3" x14ac:dyDescent="0.2">
      <c r="A10235" s="12"/>
      <c r="B10235" s="15"/>
      <c r="C10235" s="29"/>
    </row>
    <row r="10236" spans="1:3" x14ac:dyDescent="0.2">
      <c r="A10236" s="12"/>
      <c r="B10236" s="15"/>
      <c r="C10236" s="29"/>
    </row>
    <row r="10237" spans="1:3" x14ac:dyDescent="0.2">
      <c r="A10237" s="12"/>
      <c r="B10237" s="15"/>
      <c r="C10237" s="29"/>
    </row>
    <row r="10238" spans="1:3" x14ac:dyDescent="0.2">
      <c r="A10238" s="12"/>
      <c r="B10238" s="15"/>
      <c r="C10238" s="29"/>
    </row>
    <row r="10239" spans="1:3" x14ac:dyDescent="0.2">
      <c r="A10239" s="12"/>
      <c r="B10239" s="15"/>
      <c r="C10239" s="29"/>
    </row>
    <row r="10240" spans="1:3" x14ac:dyDescent="0.2">
      <c r="A10240" s="12"/>
      <c r="B10240" s="15"/>
      <c r="C10240" s="29"/>
    </row>
    <row r="10241" spans="1:3" x14ac:dyDescent="0.2">
      <c r="A10241" s="12"/>
      <c r="B10241" s="15"/>
      <c r="C10241" s="29"/>
    </row>
    <row r="10242" spans="1:3" x14ac:dyDescent="0.2">
      <c r="A10242" s="12"/>
      <c r="B10242" s="15"/>
      <c r="C10242" s="29"/>
    </row>
    <row r="10243" spans="1:3" x14ac:dyDescent="0.2">
      <c r="A10243" s="12"/>
      <c r="B10243" s="15"/>
      <c r="C10243" s="29"/>
    </row>
    <row r="10244" spans="1:3" x14ac:dyDescent="0.2">
      <c r="A10244" s="12"/>
      <c r="B10244" s="15"/>
      <c r="C10244" s="29"/>
    </row>
    <row r="10245" spans="1:3" x14ac:dyDescent="0.2">
      <c r="A10245" s="12"/>
      <c r="B10245" s="15"/>
      <c r="C10245" s="29"/>
    </row>
    <row r="10246" spans="1:3" x14ac:dyDescent="0.2">
      <c r="A10246" s="12"/>
      <c r="B10246" s="15"/>
      <c r="C10246" s="29"/>
    </row>
    <row r="10247" spans="1:3" x14ac:dyDescent="0.2">
      <c r="A10247" s="12"/>
      <c r="B10247" s="15"/>
      <c r="C10247" s="29"/>
    </row>
    <row r="10248" spans="1:3" x14ac:dyDescent="0.2">
      <c r="A10248" s="12"/>
      <c r="B10248" s="15"/>
      <c r="C10248" s="29"/>
    </row>
    <row r="10249" spans="1:3" x14ac:dyDescent="0.2">
      <c r="A10249" s="12"/>
      <c r="B10249" s="15"/>
      <c r="C10249" s="29"/>
    </row>
    <row r="10250" spans="1:3" x14ac:dyDescent="0.2">
      <c r="A10250" s="12"/>
      <c r="B10250" s="15"/>
      <c r="C10250" s="29"/>
    </row>
    <row r="10251" spans="1:3" x14ac:dyDescent="0.2">
      <c r="A10251" s="12"/>
      <c r="B10251" s="15"/>
      <c r="C10251" s="29"/>
    </row>
    <row r="10252" spans="1:3" x14ac:dyDescent="0.2">
      <c r="A10252" s="12"/>
      <c r="B10252" s="15"/>
      <c r="C10252" s="29"/>
    </row>
    <row r="10253" spans="1:3" x14ac:dyDescent="0.2">
      <c r="A10253" s="12"/>
      <c r="B10253" s="15"/>
      <c r="C10253" s="29"/>
    </row>
    <row r="10254" spans="1:3" x14ac:dyDescent="0.2">
      <c r="A10254" s="12"/>
      <c r="B10254" s="15"/>
      <c r="C10254" s="29"/>
    </row>
    <row r="10255" spans="1:3" x14ac:dyDescent="0.2">
      <c r="A10255" s="12"/>
      <c r="B10255" s="15"/>
      <c r="C10255" s="29"/>
    </row>
    <row r="10256" spans="1:3" x14ac:dyDescent="0.2">
      <c r="A10256" s="12"/>
      <c r="B10256" s="15"/>
      <c r="C10256" s="29"/>
    </row>
    <row r="10257" spans="1:3" x14ac:dyDescent="0.2">
      <c r="A10257" s="12"/>
      <c r="B10257" s="15"/>
      <c r="C10257" s="29"/>
    </row>
    <row r="10258" spans="1:3" x14ac:dyDescent="0.2">
      <c r="A10258" s="12"/>
      <c r="B10258" s="15"/>
      <c r="C10258" s="29"/>
    </row>
    <row r="10259" spans="1:3" x14ac:dyDescent="0.2">
      <c r="A10259" s="12"/>
      <c r="B10259" s="15"/>
      <c r="C10259" s="29"/>
    </row>
    <row r="10260" spans="1:3" x14ac:dyDescent="0.2">
      <c r="A10260" s="12"/>
      <c r="B10260" s="15"/>
      <c r="C10260" s="29"/>
    </row>
    <row r="10261" spans="1:3" x14ac:dyDescent="0.2">
      <c r="A10261" s="12"/>
      <c r="B10261" s="15"/>
      <c r="C10261" s="29"/>
    </row>
    <row r="10262" spans="1:3" x14ac:dyDescent="0.2">
      <c r="A10262" s="12"/>
      <c r="B10262" s="15"/>
      <c r="C10262" s="29"/>
    </row>
    <row r="10263" spans="1:3" x14ac:dyDescent="0.2">
      <c r="A10263" s="12"/>
      <c r="B10263" s="15"/>
      <c r="C10263" s="29"/>
    </row>
    <row r="10264" spans="1:3" x14ac:dyDescent="0.2">
      <c r="A10264" s="12"/>
      <c r="B10264" s="15"/>
      <c r="C10264" s="29"/>
    </row>
    <row r="10265" spans="1:3" x14ac:dyDescent="0.2">
      <c r="A10265" s="12"/>
      <c r="B10265" s="15"/>
      <c r="C10265" s="29"/>
    </row>
    <row r="10266" spans="1:3" x14ac:dyDescent="0.2">
      <c r="A10266" s="12"/>
      <c r="B10266" s="15"/>
      <c r="C10266" s="29"/>
    </row>
    <row r="10267" spans="1:3" x14ac:dyDescent="0.2">
      <c r="A10267" s="12"/>
      <c r="B10267" s="15"/>
      <c r="C10267" s="29"/>
    </row>
    <row r="10268" spans="1:3" x14ac:dyDescent="0.2">
      <c r="A10268" s="12"/>
      <c r="B10268" s="15"/>
      <c r="C10268" s="29"/>
    </row>
    <row r="10269" spans="1:3" x14ac:dyDescent="0.2">
      <c r="A10269" s="12"/>
      <c r="B10269" s="15"/>
      <c r="C10269" s="29"/>
    </row>
    <row r="10270" spans="1:3" x14ac:dyDescent="0.2">
      <c r="A10270" s="12"/>
      <c r="B10270" s="15"/>
      <c r="C10270" s="29"/>
    </row>
    <row r="10271" spans="1:3" x14ac:dyDescent="0.2">
      <c r="A10271" s="12"/>
      <c r="B10271" s="15"/>
      <c r="C10271" s="29"/>
    </row>
    <row r="10272" spans="1:3" x14ac:dyDescent="0.2">
      <c r="A10272" s="12"/>
      <c r="B10272" s="15"/>
      <c r="C10272" s="29"/>
    </row>
    <row r="10273" spans="1:3" x14ac:dyDescent="0.2">
      <c r="A10273" s="12"/>
      <c r="B10273" s="15"/>
      <c r="C10273" s="29"/>
    </row>
    <row r="10274" spans="1:3" x14ac:dyDescent="0.2">
      <c r="A10274" s="12"/>
      <c r="B10274" s="15"/>
      <c r="C10274" s="29"/>
    </row>
    <row r="10275" spans="1:3" x14ac:dyDescent="0.2">
      <c r="A10275" s="12"/>
      <c r="B10275" s="15"/>
      <c r="C10275" s="29"/>
    </row>
    <row r="10276" spans="1:3" x14ac:dyDescent="0.2">
      <c r="A10276" s="12"/>
      <c r="B10276" s="15"/>
      <c r="C10276" s="29"/>
    </row>
    <row r="10277" spans="1:3" x14ac:dyDescent="0.2">
      <c r="A10277" s="12"/>
      <c r="B10277" s="15"/>
      <c r="C10277" s="29"/>
    </row>
    <row r="10278" spans="1:3" x14ac:dyDescent="0.2">
      <c r="A10278" s="12"/>
      <c r="B10278" s="15"/>
      <c r="C10278" s="29"/>
    </row>
    <row r="10279" spans="1:3" x14ac:dyDescent="0.2">
      <c r="A10279" s="12"/>
      <c r="B10279" s="15"/>
      <c r="C10279" s="29"/>
    </row>
    <row r="10280" spans="1:3" x14ac:dyDescent="0.2">
      <c r="A10280" s="12"/>
      <c r="B10280" s="15"/>
      <c r="C10280" s="29"/>
    </row>
    <row r="10281" spans="1:3" x14ac:dyDescent="0.2">
      <c r="A10281" s="12"/>
      <c r="B10281" s="15"/>
      <c r="C10281" s="29"/>
    </row>
    <row r="10282" spans="1:3" x14ac:dyDescent="0.2">
      <c r="A10282" s="12"/>
      <c r="B10282" s="15"/>
      <c r="C10282" s="29"/>
    </row>
    <row r="10283" spans="1:3" x14ac:dyDescent="0.2">
      <c r="A10283" s="12"/>
      <c r="B10283" s="15"/>
      <c r="C10283" s="29"/>
    </row>
    <row r="10284" spans="1:3" x14ac:dyDescent="0.2">
      <c r="A10284" s="12"/>
      <c r="B10284" s="15"/>
      <c r="C10284" s="29"/>
    </row>
    <row r="10285" spans="1:3" x14ac:dyDescent="0.2">
      <c r="A10285" s="12"/>
      <c r="B10285" s="15"/>
      <c r="C10285" s="29"/>
    </row>
    <row r="10286" spans="1:3" x14ac:dyDescent="0.2">
      <c r="A10286" s="12"/>
      <c r="B10286" s="15"/>
      <c r="C10286" s="29"/>
    </row>
    <row r="10287" spans="1:3" x14ac:dyDescent="0.2">
      <c r="A10287" s="12"/>
      <c r="B10287" s="15"/>
      <c r="C10287" s="29"/>
    </row>
    <row r="10288" spans="1:3" x14ac:dyDescent="0.2">
      <c r="A10288" s="12"/>
      <c r="B10288" s="15"/>
      <c r="C10288" s="29"/>
    </row>
    <row r="10289" spans="1:3" x14ac:dyDescent="0.2">
      <c r="A10289" s="12"/>
      <c r="B10289" s="15"/>
      <c r="C10289" s="29"/>
    </row>
    <row r="10290" spans="1:3" x14ac:dyDescent="0.2">
      <c r="A10290" s="12"/>
      <c r="B10290" s="15"/>
      <c r="C10290" s="29"/>
    </row>
    <row r="10291" spans="1:3" x14ac:dyDescent="0.2">
      <c r="A10291" s="12"/>
      <c r="B10291" s="15"/>
      <c r="C10291" s="29"/>
    </row>
    <row r="10292" spans="1:3" x14ac:dyDescent="0.2">
      <c r="A10292" s="12"/>
      <c r="B10292" s="15"/>
      <c r="C10292" s="29"/>
    </row>
    <row r="10293" spans="1:3" x14ac:dyDescent="0.2">
      <c r="A10293" s="12"/>
      <c r="B10293" s="15"/>
      <c r="C10293" s="29"/>
    </row>
    <row r="10294" spans="1:3" x14ac:dyDescent="0.2">
      <c r="A10294" s="12"/>
      <c r="B10294" s="15"/>
      <c r="C10294" s="29"/>
    </row>
    <row r="10295" spans="1:3" x14ac:dyDescent="0.2">
      <c r="A10295" s="12"/>
      <c r="B10295" s="15"/>
      <c r="C10295" s="29"/>
    </row>
    <row r="10296" spans="1:3" x14ac:dyDescent="0.2">
      <c r="A10296" s="12"/>
      <c r="B10296" s="15"/>
      <c r="C10296" s="29"/>
    </row>
    <row r="10297" spans="1:3" x14ac:dyDescent="0.2">
      <c r="A10297" s="12"/>
      <c r="B10297" s="15"/>
      <c r="C10297" s="29"/>
    </row>
    <row r="10298" spans="1:3" x14ac:dyDescent="0.2">
      <c r="A10298" s="12"/>
      <c r="B10298" s="15"/>
      <c r="C10298" s="29"/>
    </row>
    <row r="10299" spans="1:3" x14ac:dyDescent="0.2">
      <c r="A10299" s="12"/>
      <c r="B10299" s="15"/>
      <c r="C10299" s="29"/>
    </row>
    <row r="10300" spans="1:3" x14ac:dyDescent="0.2">
      <c r="A10300" s="12"/>
      <c r="B10300" s="15"/>
      <c r="C10300" s="29"/>
    </row>
    <row r="10301" spans="1:3" x14ac:dyDescent="0.2">
      <c r="A10301" s="12"/>
      <c r="B10301" s="15"/>
      <c r="C10301" s="29"/>
    </row>
    <row r="10302" spans="1:3" x14ac:dyDescent="0.2">
      <c r="A10302" s="12"/>
      <c r="B10302" s="15"/>
      <c r="C10302" s="29"/>
    </row>
    <row r="10303" spans="1:3" x14ac:dyDescent="0.2">
      <c r="A10303" s="12"/>
      <c r="B10303" s="15"/>
      <c r="C10303" s="29"/>
    </row>
    <row r="10304" spans="1:3" x14ac:dyDescent="0.2">
      <c r="A10304" s="12"/>
      <c r="B10304" s="15"/>
      <c r="C10304" s="29"/>
    </row>
    <row r="10305" spans="1:3" x14ac:dyDescent="0.2">
      <c r="A10305" s="12"/>
      <c r="B10305" s="15"/>
      <c r="C10305" s="29"/>
    </row>
    <row r="10306" spans="1:3" x14ac:dyDescent="0.2">
      <c r="A10306" s="12"/>
      <c r="B10306" s="15"/>
      <c r="C10306" s="29"/>
    </row>
    <row r="10307" spans="1:3" x14ac:dyDescent="0.2">
      <c r="A10307" s="12"/>
      <c r="B10307" s="15"/>
      <c r="C10307" s="29"/>
    </row>
    <row r="10308" spans="1:3" x14ac:dyDescent="0.2">
      <c r="A10308" s="12"/>
      <c r="B10308" s="15"/>
      <c r="C10308" s="29"/>
    </row>
    <row r="10309" spans="1:3" x14ac:dyDescent="0.2">
      <c r="A10309" s="12"/>
      <c r="B10309" s="15"/>
      <c r="C10309" s="29"/>
    </row>
    <row r="10310" spans="1:3" x14ac:dyDescent="0.2">
      <c r="A10310" s="12"/>
      <c r="B10310" s="15"/>
      <c r="C10310" s="29"/>
    </row>
    <row r="10311" spans="1:3" x14ac:dyDescent="0.2">
      <c r="A10311" s="12"/>
      <c r="B10311" s="15"/>
      <c r="C10311" s="29"/>
    </row>
    <row r="10312" spans="1:3" x14ac:dyDescent="0.2">
      <c r="A10312" s="12"/>
      <c r="B10312" s="15"/>
      <c r="C10312" s="29"/>
    </row>
    <row r="10313" spans="1:3" x14ac:dyDescent="0.2">
      <c r="A10313" s="12"/>
      <c r="B10313" s="15"/>
      <c r="C10313" s="29"/>
    </row>
    <row r="10314" spans="1:3" x14ac:dyDescent="0.2">
      <c r="A10314" s="12"/>
      <c r="B10314" s="15"/>
      <c r="C10314" s="29"/>
    </row>
    <row r="10315" spans="1:3" x14ac:dyDescent="0.2">
      <c r="A10315" s="12"/>
      <c r="B10315" s="15"/>
      <c r="C10315" s="29"/>
    </row>
    <row r="10316" spans="1:3" x14ac:dyDescent="0.2">
      <c r="A10316" s="12"/>
      <c r="B10316" s="15"/>
      <c r="C10316" s="29"/>
    </row>
    <row r="10317" spans="1:3" x14ac:dyDescent="0.2">
      <c r="A10317" s="12"/>
      <c r="B10317" s="15"/>
      <c r="C10317" s="29"/>
    </row>
    <row r="10318" spans="1:3" x14ac:dyDescent="0.2">
      <c r="A10318" s="12"/>
      <c r="B10318" s="15"/>
      <c r="C10318" s="29"/>
    </row>
    <row r="10319" spans="1:3" x14ac:dyDescent="0.2">
      <c r="A10319" s="12"/>
      <c r="B10319" s="15"/>
      <c r="C10319" s="29"/>
    </row>
    <row r="10320" spans="1:3" x14ac:dyDescent="0.2">
      <c r="A10320" s="12"/>
      <c r="B10320" s="15"/>
      <c r="C10320" s="29"/>
    </row>
    <row r="10321" spans="1:3" x14ac:dyDescent="0.2">
      <c r="A10321" s="12"/>
      <c r="B10321" s="15"/>
      <c r="C10321" s="29"/>
    </row>
    <row r="10322" spans="1:3" x14ac:dyDescent="0.2">
      <c r="A10322" s="12"/>
      <c r="B10322" s="15"/>
      <c r="C10322" s="29"/>
    </row>
    <row r="10323" spans="1:3" x14ac:dyDescent="0.2">
      <c r="A10323" s="12"/>
      <c r="B10323" s="15"/>
      <c r="C10323" s="29"/>
    </row>
    <row r="10324" spans="1:3" x14ac:dyDescent="0.2">
      <c r="A10324" s="12"/>
      <c r="B10324" s="15"/>
      <c r="C10324" s="29"/>
    </row>
    <row r="10325" spans="1:3" x14ac:dyDescent="0.2">
      <c r="A10325" s="12"/>
      <c r="B10325" s="15"/>
      <c r="C10325" s="29"/>
    </row>
    <row r="10326" spans="1:3" x14ac:dyDescent="0.2">
      <c r="A10326" s="12"/>
      <c r="B10326" s="15"/>
      <c r="C10326" s="29"/>
    </row>
    <row r="10327" spans="1:3" x14ac:dyDescent="0.2">
      <c r="A10327" s="12"/>
      <c r="B10327" s="15"/>
      <c r="C10327" s="29"/>
    </row>
    <row r="10328" spans="1:3" x14ac:dyDescent="0.2">
      <c r="A10328" s="12"/>
      <c r="B10328" s="15"/>
      <c r="C10328" s="29"/>
    </row>
    <row r="10329" spans="1:3" x14ac:dyDescent="0.2">
      <c r="A10329" s="12"/>
      <c r="B10329" s="15"/>
      <c r="C10329" s="29"/>
    </row>
    <row r="10330" spans="1:3" x14ac:dyDescent="0.2">
      <c r="A10330" s="12"/>
      <c r="B10330" s="15"/>
      <c r="C10330" s="29"/>
    </row>
    <row r="10331" spans="1:3" x14ac:dyDescent="0.2">
      <c r="A10331" s="12"/>
      <c r="B10331" s="15"/>
      <c r="C10331" s="29"/>
    </row>
    <row r="10332" spans="1:3" x14ac:dyDescent="0.2">
      <c r="A10332" s="12"/>
      <c r="B10332" s="15"/>
      <c r="C10332" s="29"/>
    </row>
    <row r="10333" spans="1:3" x14ac:dyDescent="0.2">
      <c r="A10333" s="12"/>
      <c r="B10333" s="15"/>
      <c r="C10333" s="29"/>
    </row>
    <row r="10334" spans="1:3" x14ac:dyDescent="0.2">
      <c r="A10334" s="12"/>
      <c r="B10334" s="15"/>
      <c r="C10334" s="29"/>
    </row>
    <row r="10335" spans="1:3" x14ac:dyDescent="0.2">
      <c r="A10335" s="12"/>
      <c r="B10335" s="15"/>
      <c r="C10335" s="29"/>
    </row>
    <row r="10336" spans="1:3" x14ac:dyDescent="0.2">
      <c r="A10336" s="12"/>
      <c r="B10336" s="15"/>
      <c r="C10336" s="29"/>
    </row>
    <row r="10337" spans="1:3" x14ac:dyDescent="0.2">
      <c r="A10337" s="12"/>
      <c r="B10337" s="15"/>
      <c r="C10337" s="29"/>
    </row>
    <row r="10338" spans="1:3" x14ac:dyDescent="0.2">
      <c r="A10338" s="12"/>
      <c r="B10338" s="15"/>
      <c r="C10338" s="29"/>
    </row>
    <row r="10339" spans="1:3" x14ac:dyDescent="0.2">
      <c r="A10339" s="12"/>
      <c r="B10339" s="15"/>
      <c r="C10339" s="29"/>
    </row>
    <row r="10340" spans="1:3" x14ac:dyDescent="0.2">
      <c r="A10340" s="12"/>
      <c r="B10340" s="15"/>
      <c r="C10340" s="29"/>
    </row>
    <row r="10341" spans="1:3" x14ac:dyDescent="0.2">
      <c r="A10341" s="12"/>
      <c r="B10341" s="15"/>
      <c r="C10341" s="29"/>
    </row>
    <row r="10342" spans="1:3" x14ac:dyDescent="0.2">
      <c r="A10342" s="12"/>
      <c r="B10342" s="15"/>
      <c r="C10342" s="29"/>
    </row>
    <row r="10343" spans="1:3" x14ac:dyDescent="0.2">
      <c r="A10343" s="12"/>
      <c r="B10343" s="15"/>
      <c r="C10343" s="29"/>
    </row>
    <row r="10344" spans="1:3" x14ac:dyDescent="0.2">
      <c r="A10344" s="12"/>
      <c r="B10344" s="15"/>
      <c r="C10344" s="29"/>
    </row>
    <row r="10345" spans="1:3" x14ac:dyDescent="0.2">
      <c r="A10345" s="12"/>
      <c r="B10345" s="15"/>
      <c r="C10345" s="29"/>
    </row>
    <row r="10346" spans="1:3" x14ac:dyDescent="0.2">
      <c r="A10346" s="12"/>
      <c r="B10346" s="15"/>
      <c r="C10346" s="29"/>
    </row>
    <row r="10347" spans="1:3" x14ac:dyDescent="0.2">
      <c r="A10347" s="12"/>
      <c r="B10347" s="15"/>
      <c r="C10347" s="29"/>
    </row>
    <row r="10348" spans="1:3" x14ac:dyDescent="0.2">
      <c r="A10348" s="12"/>
      <c r="B10348" s="15"/>
      <c r="C10348" s="29"/>
    </row>
    <row r="10349" spans="1:3" x14ac:dyDescent="0.2">
      <c r="A10349" s="12"/>
      <c r="B10349" s="15"/>
      <c r="C10349" s="29"/>
    </row>
    <row r="10350" spans="1:3" x14ac:dyDescent="0.2">
      <c r="A10350" s="12"/>
      <c r="B10350" s="15"/>
      <c r="C10350" s="29"/>
    </row>
    <row r="10351" spans="1:3" x14ac:dyDescent="0.2">
      <c r="A10351" s="12"/>
      <c r="B10351" s="15"/>
      <c r="C10351" s="29"/>
    </row>
    <row r="10352" spans="1:3" x14ac:dyDescent="0.2">
      <c r="A10352" s="12"/>
      <c r="B10352" s="15"/>
      <c r="C10352" s="29"/>
    </row>
    <row r="10353" spans="1:3" x14ac:dyDescent="0.2">
      <c r="A10353" s="12"/>
      <c r="B10353" s="15"/>
      <c r="C10353" s="29"/>
    </row>
    <row r="10354" spans="1:3" x14ac:dyDescent="0.2">
      <c r="A10354" s="12"/>
      <c r="B10354" s="15"/>
      <c r="C10354" s="29"/>
    </row>
    <row r="10355" spans="1:3" x14ac:dyDescent="0.2">
      <c r="A10355" s="12"/>
      <c r="B10355" s="15"/>
      <c r="C10355" s="29"/>
    </row>
    <row r="10356" spans="1:3" x14ac:dyDescent="0.2">
      <c r="A10356" s="12"/>
      <c r="B10356" s="15"/>
      <c r="C10356" s="29"/>
    </row>
    <row r="10357" spans="1:3" x14ac:dyDescent="0.2">
      <c r="A10357" s="12"/>
      <c r="B10357" s="15"/>
      <c r="C10357" s="29"/>
    </row>
    <row r="10358" spans="1:3" x14ac:dyDescent="0.2">
      <c r="A10358" s="12"/>
      <c r="B10358" s="15"/>
      <c r="C10358" s="29"/>
    </row>
    <row r="10359" spans="1:3" x14ac:dyDescent="0.2">
      <c r="A10359" s="12"/>
      <c r="B10359" s="15"/>
      <c r="C10359" s="29"/>
    </row>
    <row r="10360" spans="1:3" x14ac:dyDescent="0.2">
      <c r="A10360" s="12"/>
      <c r="B10360" s="15"/>
      <c r="C10360" s="29"/>
    </row>
    <row r="10361" spans="1:3" x14ac:dyDescent="0.2">
      <c r="A10361" s="12"/>
      <c r="B10361" s="15"/>
      <c r="C10361" s="29"/>
    </row>
    <row r="10362" spans="1:3" x14ac:dyDescent="0.2">
      <c r="A10362" s="12"/>
      <c r="B10362" s="15"/>
      <c r="C10362" s="29"/>
    </row>
    <row r="10363" spans="1:3" x14ac:dyDescent="0.2">
      <c r="A10363" s="12"/>
      <c r="B10363" s="15"/>
      <c r="C10363" s="29"/>
    </row>
    <row r="10364" spans="1:3" x14ac:dyDescent="0.2">
      <c r="A10364" s="12"/>
      <c r="B10364" s="15"/>
      <c r="C10364" s="29"/>
    </row>
    <row r="10365" spans="1:3" x14ac:dyDescent="0.2">
      <c r="A10365" s="12"/>
      <c r="B10365" s="15"/>
      <c r="C10365" s="29"/>
    </row>
    <row r="10366" spans="1:3" x14ac:dyDescent="0.2">
      <c r="A10366" s="12"/>
      <c r="B10366" s="15"/>
      <c r="C10366" s="29"/>
    </row>
    <row r="10367" spans="1:3" x14ac:dyDescent="0.2">
      <c r="A10367" s="12"/>
      <c r="B10367" s="15"/>
      <c r="C10367" s="29"/>
    </row>
    <row r="10368" spans="1:3" x14ac:dyDescent="0.2">
      <c r="A10368" s="12"/>
      <c r="B10368" s="15"/>
      <c r="C10368" s="29"/>
    </row>
    <row r="10369" spans="1:3" x14ac:dyDescent="0.2">
      <c r="A10369" s="12"/>
      <c r="B10369" s="15"/>
      <c r="C10369" s="29"/>
    </row>
    <row r="10370" spans="1:3" x14ac:dyDescent="0.2">
      <c r="A10370" s="12"/>
      <c r="B10370" s="15"/>
      <c r="C10370" s="29"/>
    </row>
    <row r="10371" spans="1:3" x14ac:dyDescent="0.2">
      <c r="A10371" s="12"/>
      <c r="B10371" s="15"/>
      <c r="C10371" s="29"/>
    </row>
    <row r="10372" spans="1:3" x14ac:dyDescent="0.2">
      <c r="A10372" s="12"/>
      <c r="B10372" s="15"/>
      <c r="C10372" s="29"/>
    </row>
    <row r="10373" spans="1:3" x14ac:dyDescent="0.2">
      <c r="A10373" s="12"/>
      <c r="B10373" s="15"/>
      <c r="C10373" s="29"/>
    </row>
    <row r="10374" spans="1:3" x14ac:dyDescent="0.2">
      <c r="A10374" s="12"/>
      <c r="B10374" s="15"/>
      <c r="C10374" s="29"/>
    </row>
    <row r="10375" spans="1:3" x14ac:dyDescent="0.2">
      <c r="A10375" s="12"/>
      <c r="B10375" s="15"/>
      <c r="C10375" s="29"/>
    </row>
    <row r="10376" spans="1:3" x14ac:dyDescent="0.2">
      <c r="A10376" s="12"/>
      <c r="B10376" s="15"/>
      <c r="C10376" s="29"/>
    </row>
    <row r="10377" spans="1:3" x14ac:dyDescent="0.2">
      <c r="A10377" s="12"/>
      <c r="B10377" s="15"/>
      <c r="C10377" s="29"/>
    </row>
    <row r="10378" spans="1:3" x14ac:dyDescent="0.2">
      <c r="A10378" s="12"/>
      <c r="B10378" s="15"/>
      <c r="C10378" s="29"/>
    </row>
    <row r="10379" spans="1:3" x14ac:dyDescent="0.2">
      <c r="A10379" s="12"/>
      <c r="B10379" s="15"/>
      <c r="C10379" s="29"/>
    </row>
    <row r="10380" spans="1:3" x14ac:dyDescent="0.2">
      <c r="A10380" s="12"/>
      <c r="B10380" s="15"/>
      <c r="C10380" s="29"/>
    </row>
    <row r="10381" spans="1:3" x14ac:dyDescent="0.2">
      <c r="A10381" s="12"/>
      <c r="B10381" s="15"/>
      <c r="C10381" s="29"/>
    </row>
    <row r="10382" spans="1:3" x14ac:dyDescent="0.2">
      <c r="A10382" s="12"/>
      <c r="B10382" s="15"/>
      <c r="C10382" s="29"/>
    </row>
    <row r="10383" spans="1:3" x14ac:dyDescent="0.2">
      <c r="A10383" s="12"/>
      <c r="B10383" s="15"/>
      <c r="C10383" s="29"/>
    </row>
    <row r="10384" spans="1:3" x14ac:dyDescent="0.2">
      <c r="A10384" s="12"/>
      <c r="B10384" s="15"/>
      <c r="C10384" s="29"/>
    </row>
    <row r="10385" spans="1:3" x14ac:dyDescent="0.2">
      <c r="A10385" s="12"/>
      <c r="B10385" s="15"/>
      <c r="C10385" s="29"/>
    </row>
    <row r="10386" spans="1:3" x14ac:dyDescent="0.2">
      <c r="A10386" s="12"/>
      <c r="B10386" s="15"/>
      <c r="C10386" s="29"/>
    </row>
    <row r="10387" spans="1:3" x14ac:dyDescent="0.2">
      <c r="A10387" s="12"/>
      <c r="B10387" s="15"/>
      <c r="C10387" s="29"/>
    </row>
    <row r="10388" spans="1:3" x14ac:dyDescent="0.2">
      <c r="A10388" s="12"/>
      <c r="B10388" s="15"/>
      <c r="C10388" s="29"/>
    </row>
    <row r="10389" spans="1:3" x14ac:dyDescent="0.2">
      <c r="A10389" s="12"/>
      <c r="B10389" s="15"/>
      <c r="C10389" s="29"/>
    </row>
    <row r="10390" spans="1:3" x14ac:dyDescent="0.2">
      <c r="A10390" s="12"/>
      <c r="B10390" s="15"/>
      <c r="C10390" s="29"/>
    </row>
    <row r="10391" spans="1:3" x14ac:dyDescent="0.2">
      <c r="A10391" s="12"/>
      <c r="B10391" s="15"/>
      <c r="C10391" s="29"/>
    </row>
    <row r="10392" spans="1:3" x14ac:dyDescent="0.2">
      <c r="A10392" s="12"/>
      <c r="B10392" s="15"/>
      <c r="C10392" s="29"/>
    </row>
    <row r="10393" spans="1:3" x14ac:dyDescent="0.2">
      <c r="A10393" s="12"/>
      <c r="B10393" s="15"/>
      <c r="C10393" s="29"/>
    </row>
    <row r="10394" spans="1:3" x14ac:dyDescent="0.2">
      <c r="A10394" s="12"/>
      <c r="B10394" s="15"/>
      <c r="C10394" s="29"/>
    </row>
    <row r="10395" spans="1:3" x14ac:dyDescent="0.2">
      <c r="A10395" s="12"/>
      <c r="B10395" s="15"/>
      <c r="C10395" s="29"/>
    </row>
    <row r="10396" spans="1:3" x14ac:dyDescent="0.2">
      <c r="A10396" s="12"/>
      <c r="B10396" s="15"/>
      <c r="C10396" s="29"/>
    </row>
    <row r="10397" spans="1:3" x14ac:dyDescent="0.2">
      <c r="A10397" s="12"/>
      <c r="B10397" s="15"/>
      <c r="C10397" s="29"/>
    </row>
    <row r="10398" spans="1:3" x14ac:dyDescent="0.2">
      <c r="A10398" s="12"/>
      <c r="B10398" s="15"/>
      <c r="C10398" s="29"/>
    </row>
    <row r="10399" spans="1:3" x14ac:dyDescent="0.2">
      <c r="A10399" s="12"/>
      <c r="B10399" s="15"/>
      <c r="C10399" s="29"/>
    </row>
    <row r="10400" spans="1:3" x14ac:dyDescent="0.2">
      <c r="A10400" s="12"/>
      <c r="B10400" s="15"/>
      <c r="C10400" s="29"/>
    </row>
    <row r="10401" spans="1:3" x14ac:dyDescent="0.2">
      <c r="A10401" s="12"/>
      <c r="B10401" s="15"/>
      <c r="C10401" s="29"/>
    </row>
    <row r="10402" spans="1:3" x14ac:dyDescent="0.2">
      <c r="A10402" s="12"/>
      <c r="B10402" s="15"/>
      <c r="C10402" s="29"/>
    </row>
    <row r="10403" spans="1:3" x14ac:dyDescent="0.2">
      <c r="A10403" s="12"/>
      <c r="B10403" s="15"/>
      <c r="C10403" s="29"/>
    </row>
    <row r="10404" spans="1:3" x14ac:dyDescent="0.2">
      <c r="A10404" s="12"/>
      <c r="B10404" s="15"/>
      <c r="C10404" s="29"/>
    </row>
    <row r="10405" spans="1:3" x14ac:dyDescent="0.2">
      <c r="A10405" s="12"/>
      <c r="B10405" s="15"/>
      <c r="C10405" s="29"/>
    </row>
    <row r="10406" spans="1:3" x14ac:dyDescent="0.2">
      <c r="A10406" s="12"/>
      <c r="B10406" s="15"/>
      <c r="C10406" s="29"/>
    </row>
    <row r="10407" spans="1:3" x14ac:dyDescent="0.2">
      <c r="A10407" s="12"/>
      <c r="B10407" s="15"/>
      <c r="C10407" s="29"/>
    </row>
    <row r="10408" spans="1:3" x14ac:dyDescent="0.2">
      <c r="A10408" s="12"/>
      <c r="B10408" s="15"/>
      <c r="C10408" s="29"/>
    </row>
    <row r="10409" spans="1:3" x14ac:dyDescent="0.2">
      <c r="A10409" s="12"/>
      <c r="B10409" s="15"/>
      <c r="C10409" s="29"/>
    </row>
    <row r="10410" spans="1:3" x14ac:dyDescent="0.2">
      <c r="A10410" s="12"/>
      <c r="B10410" s="15"/>
      <c r="C10410" s="29"/>
    </row>
    <row r="10411" spans="1:3" x14ac:dyDescent="0.2">
      <c r="A10411" s="12"/>
      <c r="B10411" s="15"/>
      <c r="C10411" s="29"/>
    </row>
    <row r="10412" spans="1:3" x14ac:dyDescent="0.2">
      <c r="A10412" s="12"/>
      <c r="B10412" s="15"/>
      <c r="C10412" s="29"/>
    </row>
    <row r="10413" spans="1:3" x14ac:dyDescent="0.2">
      <c r="A10413" s="12"/>
      <c r="B10413" s="15"/>
      <c r="C10413" s="29"/>
    </row>
    <row r="10414" spans="1:3" x14ac:dyDescent="0.2">
      <c r="A10414" s="12"/>
      <c r="B10414" s="15"/>
      <c r="C10414" s="29"/>
    </row>
    <row r="10415" spans="1:3" x14ac:dyDescent="0.2">
      <c r="A10415" s="12"/>
      <c r="B10415" s="15"/>
      <c r="C10415" s="29"/>
    </row>
    <row r="10416" spans="1:3" x14ac:dyDescent="0.2">
      <c r="A10416" s="12"/>
      <c r="B10416" s="15"/>
      <c r="C10416" s="29"/>
    </row>
    <row r="10417" spans="1:3" x14ac:dyDescent="0.2">
      <c r="A10417" s="12"/>
      <c r="B10417" s="15"/>
      <c r="C10417" s="29"/>
    </row>
    <row r="10418" spans="1:3" x14ac:dyDescent="0.2">
      <c r="A10418" s="12"/>
      <c r="B10418" s="15"/>
      <c r="C10418" s="29"/>
    </row>
    <row r="10419" spans="1:3" x14ac:dyDescent="0.2">
      <c r="A10419" s="12"/>
      <c r="B10419" s="15"/>
      <c r="C10419" s="29"/>
    </row>
    <row r="10420" spans="1:3" x14ac:dyDescent="0.2">
      <c r="A10420" s="12"/>
      <c r="B10420" s="15"/>
      <c r="C10420" s="29"/>
    </row>
    <row r="10421" spans="1:3" x14ac:dyDescent="0.2">
      <c r="A10421" s="12"/>
      <c r="B10421" s="15"/>
      <c r="C10421" s="29"/>
    </row>
    <row r="10422" spans="1:3" x14ac:dyDescent="0.2">
      <c r="A10422" s="12"/>
      <c r="B10422" s="15"/>
      <c r="C10422" s="29"/>
    </row>
    <row r="10423" spans="1:3" x14ac:dyDescent="0.2">
      <c r="A10423" s="12"/>
      <c r="B10423" s="15"/>
      <c r="C10423" s="29"/>
    </row>
    <row r="10424" spans="1:3" x14ac:dyDescent="0.2">
      <c r="A10424" s="12"/>
      <c r="B10424" s="15"/>
      <c r="C10424" s="29"/>
    </row>
    <row r="10425" spans="1:3" x14ac:dyDescent="0.2">
      <c r="A10425" s="12"/>
      <c r="B10425" s="15"/>
      <c r="C10425" s="29"/>
    </row>
    <row r="10426" spans="1:3" x14ac:dyDescent="0.2">
      <c r="A10426" s="12"/>
      <c r="B10426" s="15"/>
      <c r="C10426" s="29"/>
    </row>
    <row r="10427" spans="1:3" x14ac:dyDescent="0.2">
      <c r="A10427" s="12"/>
      <c r="B10427" s="15"/>
      <c r="C10427" s="29"/>
    </row>
    <row r="10428" spans="1:3" x14ac:dyDescent="0.2">
      <c r="A10428" s="12"/>
      <c r="B10428" s="15"/>
      <c r="C10428" s="29"/>
    </row>
    <row r="10429" spans="1:3" x14ac:dyDescent="0.2">
      <c r="A10429" s="12"/>
      <c r="B10429" s="15"/>
      <c r="C10429" s="29"/>
    </row>
    <row r="10430" spans="1:3" x14ac:dyDescent="0.2">
      <c r="A10430" s="12"/>
      <c r="B10430" s="15"/>
      <c r="C10430" s="29"/>
    </row>
    <row r="10431" spans="1:3" x14ac:dyDescent="0.2">
      <c r="A10431" s="12"/>
      <c r="B10431" s="15"/>
      <c r="C10431" s="29"/>
    </row>
    <row r="10432" spans="1:3" x14ac:dyDescent="0.2">
      <c r="A10432" s="12"/>
      <c r="B10432" s="15"/>
      <c r="C10432" s="29"/>
    </row>
    <row r="10433" spans="1:3" x14ac:dyDescent="0.2">
      <c r="A10433" s="12"/>
      <c r="B10433" s="15"/>
      <c r="C10433" s="29"/>
    </row>
    <row r="10434" spans="1:3" x14ac:dyDescent="0.2">
      <c r="A10434" s="12"/>
      <c r="B10434" s="15"/>
      <c r="C10434" s="29"/>
    </row>
    <row r="10435" spans="1:3" x14ac:dyDescent="0.2">
      <c r="A10435" s="12"/>
      <c r="B10435" s="15"/>
      <c r="C10435" s="29"/>
    </row>
    <row r="10436" spans="1:3" x14ac:dyDescent="0.2">
      <c r="A10436" s="12"/>
      <c r="B10436" s="15"/>
      <c r="C10436" s="29"/>
    </row>
    <row r="10437" spans="1:3" x14ac:dyDescent="0.2">
      <c r="A10437" s="12"/>
      <c r="B10437" s="15"/>
      <c r="C10437" s="29"/>
    </row>
    <row r="10438" spans="1:3" x14ac:dyDescent="0.2">
      <c r="A10438" s="12"/>
      <c r="B10438" s="15"/>
      <c r="C10438" s="29"/>
    </row>
    <row r="10439" spans="1:3" x14ac:dyDescent="0.2">
      <c r="A10439" s="12"/>
      <c r="B10439" s="15"/>
      <c r="C10439" s="29"/>
    </row>
    <row r="10440" spans="1:3" x14ac:dyDescent="0.2">
      <c r="A10440" s="12"/>
      <c r="B10440" s="15"/>
      <c r="C10440" s="29"/>
    </row>
    <row r="10441" spans="1:3" x14ac:dyDescent="0.2">
      <c r="A10441" s="12"/>
      <c r="B10441" s="15"/>
      <c r="C10441" s="29"/>
    </row>
    <row r="10442" spans="1:3" x14ac:dyDescent="0.2">
      <c r="A10442" s="12"/>
      <c r="B10442" s="15"/>
      <c r="C10442" s="29"/>
    </row>
    <row r="10443" spans="1:3" x14ac:dyDescent="0.2">
      <c r="A10443" s="12"/>
      <c r="B10443" s="15"/>
      <c r="C10443" s="29"/>
    </row>
    <row r="10444" spans="1:3" x14ac:dyDescent="0.2">
      <c r="A10444" s="12"/>
      <c r="B10444" s="15"/>
      <c r="C10444" s="29"/>
    </row>
    <row r="10445" spans="1:3" x14ac:dyDescent="0.2">
      <c r="A10445" s="12"/>
      <c r="B10445" s="15"/>
      <c r="C10445" s="29"/>
    </row>
    <row r="10446" spans="1:3" x14ac:dyDescent="0.2">
      <c r="A10446" s="12"/>
      <c r="B10446" s="15"/>
      <c r="C10446" s="29"/>
    </row>
    <row r="10447" spans="1:3" x14ac:dyDescent="0.2">
      <c r="A10447" s="12"/>
      <c r="B10447" s="15"/>
      <c r="C10447" s="29"/>
    </row>
    <row r="10448" spans="1:3" x14ac:dyDescent="0.2">
      <c r="A10448" s="12"/>
      <c r="B10448" s="15"/>
      <c r="C10448" s="29"/>
    </row>
    <row r="10449" spans="1:3" x14ac:dyDescent="0.2">
      <c r="A10449" s="12"/>
      <c r="B10449" s="15"/>
      <c r="C10449" s="29"/>
    </row>
    <row r="10450" spans="1:3" x14ac:dyDescent="0.2">
      <c r="A10450" s="12"/>
      <c r="B10450" s="15"/>
      <c r="C10450" s="29"/>
    </row>
    <row r="10451" spans="1:3" x14ac:dyDescent="0.2">
      <c r="A10451" s="12"/>
      <c r="B10451" s="15"/>
      <c r="C10451" s="29"/>
    </row>
    <row r="10452" spans="1:3" x14ac:dyDescent="0.2">
      <c r="A10452" s="12"/>
      <c r="B10452" s="15"/>
      <c r="C10452" s="29"/>
    </row>
    <row r="10453" spans="1:3" x14ac:dyDescent="0.2">
      <c r="A10453" s="12"/>
      <c r="B10453" s="15"/>
      <c r="C10453" s="29"/>
    </row>
    <row r="10454" spans="1:3" x14ac:dyDescent="0.2">
      <c r="A10454" s="12"/>
      <c r="B10454" s="15"/>
      <c r="C10454" s="29"/>
    </row>
    <row r="10455" spans="1:3" x14ac:dyDescent="0.2">
      <c r="A10455" s="12"/>
      <c r="B10455" s="15"/>
      <c r="C10455" s="29"/>
    </row>
    <row r="10456" spans="1:3" x14ac:dyDescent="0.2">
      <c r="A10456" s="12"/>
      <c r="B10456" s="15"/>
      <c r="C10456" s="29"/>
    </row>
    <row r="10457" spans="1:3" x14ac:dyDescent="0.2">
      <c r="A10457" s="12"/>
      <c r="B10457" s="15"/>
      <c r="C10457" s="29"/>
    </row>
    <row r="10458" spans="1:3" x14ac:dyDescent="0.2">
      <c r="A10458" s="12"/>
      <c r="B10458" s="15"/>
      <c r="C10458" s="29"/>
    </row>
    <row r="10459" spans="1:3" x14ac:dyDescent="0.2">
      <c r="A10459" s="12"/>
      <c r="B10459" s="15"/>
      <c r="C10459" s="29"/>
    </row>
    <row r="10460" spans="1:3" x14ac:dyDescent="0.2">
      <c r="A10460" s="12"/>
      <c r="B10460" s="15"/>
      <c r="C10460" s="29"/>
    </row>
    <row r="10461" spans="1:3" x14ac:dyDescent="0.2">
      <c r="A10461" s="12"/>
      <c r="B10461" s="15"/>
      <c r="C10461" s="29"/>
    </row>
    <row r="10462" spans="1:3" x14ac:dyDescent="0.2">
      <c r="A10462" s="12"/>
      <c r="B10462" s="15"/>
      <c r="C10462" s="29"/>
    </row>
    <row r="10463" spans="1:3" x14ac:dyDescent="0.2">
      <c r="A10463" s="12"/>
      <c r="B10463" s="15"/>
      <c r="C10463" s="29"/>
    </row>
    <row r="10464" spans="1:3" x14ac:dyDescent="0.2">
      <c r="A10464" s="12"/>
      <c r="B10464" s="15"/>
      <c r="C10464" s="29"/>
    </row>
    <row r="10465" spans="1:3" x14ac:dyDescent="0.2">
      <c r="A10465" s="12"/>
      <c r="B10465" s="15"/>
      <c r="C10465" s="29"/>
    </row>
    <row r="10466" spans="1:3" x14ac:dyDescent="0.2">
      <c r="A10466" s="12"/>
      <c r="B10466" s="15"/>
      <c r="C10466" s="29"/>
    </row>
    <row r="10467" spans="1:3" x14ac:dyDescent="0.2">
      <c r="A10467" s="12"/>
      <c r="B10467" s="15"/>
      <c r="C10467" s="29"/>
    </row>
    <row r="10468" spans="1:3" x14ac:dyDescent="0.2">
      <c r="A10468" s="12"/>
      <c r="B10468" s="15"/>
      <c r="C10468" s="29"/>
    </row>
    <row r="10469" spans="1:3" x14ac:dyDescent="0.2">
      <c r="A10469" s="12"/>
      <c r="B10469" s="15"/>
      <c r="C10469" s="29"/>
    </row>
    <row r="10470" spans="1:3" x14ac:dyDescent="0.2">
      <c r="A10470" s="12"/>
      <c r="B10470" s="15"/>
      <c r="C10470" s="29"/>
    </row>
    <row r="10471" spans="1:3" x14ac:dyDescent="0.2">
      <c r="A10471" s="12"/>
      <c r="B10471" s="15"/>
      <c r="C10471" s="29"/>
    </row>
    <row r="10472" spans="1:3" x14ac:dyDescent="0.2">
      <c r="A10472" s="12"/>
      <c r="B10472" s="15"/>
      <c r="C10472" s="29"/>
    </row>
    <row r="10473" spans="1:3" x14ac:dyDescent="0.2">
      <c r="A10473" s="12"/>
      <c r="B10473" s="15"/>
      <c r="C10473" s="29"/>
    </row>
    <row r="10474" spans="1:3" x14ac:dyDescent="0.2">
      <c r="A10474" s="12"/>
      <c r="B10474" s="15"/>
      <c r="C10474" s="29"/>
    </row>
    <row r="10475" spans="1:3" x14ac:dyDescent="0.2">
      <c r="A10475" s="12"/>
      <c r="B10475" s="15"/>
      <c r="C10475" s="29"/>
    </row>
    <row r="10476" spans="1:3" x14ac:dyDescent="0.2">
      <c r="A10476" s="12"/>
      <c r="B10476" s="15"/>
      <c r="C10476" s="29"/>
    </row>
    <row r="10477" spans="1:3" x14ac:dyDescent="0.2">
      <c r="A10477" s="12"/>
      <c r="B10477" s="15"/>
      <c r="C10477" s="29"/>
    </row>
    <row r="10478" spans="1:3" x14ac:dyDescent="0.2">
      <c r="A10478" s="12"/>
      <c r="B10478" s="15"/>
      <c r="C10478" s="29"/>
    </row>
    <row r="10479" spans="1:3" x14ac:dyDescent="0.2">
      <c r="A10479" s="12"/>
      <c r="B10479" s="15"/>
      <c r="C10479" s="29"/>
    </row>
    <row r="10480" spans="1:3" x14ac:dyDescent="0.2">
      <c r="A10480" s="12"/>
      <c r="B10480" s="15"/>
      <c r="C10480" s="29"/>
    </row>
    <row r="10481" spans="1:3" x14ac:dyDescent="0.2">
      <c r="A10481" s="12"/>
      <c r="B10481" s="15"/>
      <c r="C10481" s="29"/>
    </row>
    <row r="10482" spans="1:3" x14ac:dyDescent="0.2">
      <c r="A10482" s="12"/>
      <c r="B10482" s="15"/>
      <c r="C10482" s="29"/>
    </row>
    <row r="10483" spans="1:3" x14ac:dyDescent="0.2">
      <c r="A10483" s="12"/>
      <c r="B10483" s="15"/>
      <c r="C10483" s="29"/>
    </row>
    <row r="10484" spans="1:3" x14ac:dyDescent="0.2">
      <c r="A10484" s="12"/>
      <c r="B10484" s="15"/>
      <c r="C10484" s="29"/>
    </row>
    <row r="10485" spans="1:3" x14ac:dyDescent="0.2">
      <c r="A10485" s="12"/>
      <c r="B10485" s="15"/>
      <c r="C10485" s="29"/>
    </row>
    <row r="10486" spans="1:3" x14ac:dyDescent="0.2">
      <c r="A10486" s="12"/>
      <c r="B10486" s="15"/>
      <c r="C10486" s="29"/>
    </row>
    <row r="10487" spans="1:3" x14ac:dyDescent="0.2">
      <c r="A10487" s="12"/>
      <c r="B10487" s="15"/>
      <c r="C10487" s="29"/>
    </row>
    <row r="10488" spans="1:3" x14ac:dyDescent="0.2">
      <c r="A10488" s="12"/>
      <c r="B10488" s="15"/>
      <c r="C10488" s="29"/>
    </row>
    <row r="10489" spans="1:3" x14ac:dyDescent="0.2">
      <c r="A10489" s="12"/>
      <c r="B10489" s="15"/>
      <c r="C10489" s="29"/>
    </row>
    <row r="10490" spans="1:3" x14ac:dyDescent="0.2">
      <c r="A10490" s="12"/>
      <c r="B10490" s="15"/>
      <c r="C10490" s="29"/>
    </row>
    <row r="10491" spans="1:3" x14ac:dyDescent="0.2">
      <c r="A10491" s="12"/>
      <c r="B10491" s="15"/>
      <c r="C10491" s="29"/>
    </row>
    <row r="10492" spans="1:3" x14ac:dyDescent="0.2">
      <c r="A10492" s="12"/>
      <c r="B10492" s="15"/>
      <c r="C10492" s="29"/>
    </row>
    <row r="10493" spans="1:3" x14ac:dyDescent="0.2">
      <c r="A10493" s="12"/>
      <c r="B10493" s="15"/>
      <c r="C10493" s="29"/>
    </row>
    <row r="10494" spans="1:3" x14ac:dyDescent="0.2">
      <c r="A10494" s="12"/>
      <c r="B10494" s="15"/>
      <c r="C10494" s="29"/>
    </row>
    <row r="10495" spans="1:3" x14ac:dyDescent="0.2">
      <c r="A10495" s="12"/>
      <c r="B10495" s="15"/>
      <c r="C10495" s="29"/>
    </row>
    <row r="10496" spans="1:3" x14ac:dyDescent="0.2">
      <c r="A10496" s="12"/>
      <c r="B10496" s="15"/>
      <c r="C10496" s="29"/>
    </row>
    <row r="10497" spans="1:3" x14ac:dyDescent="0.2">
      <c r="A10497" s="12"/>
      <c r="B10497" s="15"/>
      <c r="C10497" s="29"/>
    </row>
    <row r="10498" spans="1:3" x14ac:dyDescent="0.2">
      <c r="A10498" s="12"/>
      <c r="B10498" s="15"/>
      <c r="C10498" s="29"/>
    </row>
    <row r="10499" spans="1:3" x14ac:dyDescent="0.2">
      <c r="A10499" s="12"/>
      <c r="B10499" s="15"/>
      <c r="C10499" s="29"/>
    </row>
    <row r="10500" spans="1:3" x14ac:dyDescent="0.2">
      <c r="A10500" s="12"/>
      <c r="B10500" s="15"/>
      <c r="C10500" s="29"/>
    </row>
    <row r="10501" spans="1:3" x14ac:dyDescent="0.2">
      <c r="A10501" s="12"/>
      <c r="B10501" s="15"/>
      <c r="C10501" s="29"/>
    </row>
    <row r="10502" spans="1:3" x14ac:dyDescent="0.2">
      <c r="A10502" s="12"/>
      <c r="B10502" s="15"/>
      <c r="C10502" s="29"/>
    </row>
    <row r="10503" spans="1:3" x14ac:dyDescent="0.2">
      <c r="A10503" s="12"/>
      <c r="B10503" s="15"/>
      <c r="C10503" s="29"/>
    </row>
    <row r="10504" spans="1:3" x14ac:dyDescent="0.2">
      <c r="A10504" s="12"/>
      <c r="B10504" s="15"/>
      <c r="C10504" s="29"/>
    </row>
    <row r="10505" spans="1:3" x14ac:dyDescent="0.2">
      <c r="A10505" s="12"/>
      <c r="B10505" s="15"/>
      <c r="C10505" s="29"/>
    </row>
    <row r="10506" spans="1:3" x14ac:dyDescent="0.2">
      <c r="A10506" s="12"/>
      <c r="B10506" s="15"/>
      <c r="C10506" s="29"/>
    </row>
    <row r="10507" spans="1:3" x14ac:dyDescent="0.2">
      <c r="A10507" s="12"/>
      <c r="B10507" s="15"/>
      <c r="C10507" s="29"/>
    </row>
    <row r="10508" spans="1:3" x14ac:dyDescent="0.2">
      <c r="A10508" s="12"/>
      <c r="B10508" s="15"/>
      <c r="C10508" s="29"/>
    </row>
    <row r="10509" spans="1:3" x14ac:dyDescent="0.2">
      <c r="A10509" s="12"/>
      <c r="B10509" s="15"/>
      <c r="C10509" s="29"/>
    </row>
    <row r="10510" spans="1:3" x14ac:dyDescent="0.2">
      <c r="A10510" s="12"/>
      <c r="B10510" s="15"/>
      <c r="C10510" s="29"/>
    </row>
    <row r="10511" spans="1:3" x14ac:dyDescent="0.2">
      <c r="A10511" s="12"/>
      <c r="B10511" s="15"/>
      <c r="C10511" s="29"/>
    </row>
    <row r="10512" spans="1:3" x14ac:dyDescent="0.2">
      <c r="A10512" s="12"/>
      <c r="B10512" s="15"/>
      <c r="C10512" s="29"/>
    </row>
    <row r="10513" spans="1:3" x14ac:dyDescent="0.2">
      <c r="A10513" s="12"/>
      <c r="B10513" s="15"/>
      <c r="C10513" s="29"/>
    </row>
    <row r="10514" spans="1:3" x14ac:dyDescent="0.2">
      <c r="A10514" s="12"/>
      <c r="B10514" s="15"/>
      <c r="C10514" s="29"/>
    </row>
    <row r="10515" spans="1:3" x14ac:dyDescent="0.2">
      <c r="A10515" s="12"/>
      <c r="B10515" s="15"/>
      <c r="C10515" s="29"/>
    </row>
    <row r="10516" spans="1:3" x14ac:dyDescent="0.2">
      <c r="A10516" s="12"/>
      <c r="B10516" s="15"/>
      <c r="C10516" s="29"/>
    </row>
    <row r="10517" spans="1:3" x14ac:dyDescent="0.2">
      <c r="A10517" s="12"/>
      <c r="B10517" s="15"/>
      <c r="C10517" s="29"/>
    </row>
    <row r="10518" spans="1:3" x14ac:dyDescent="0.2">
      <c r="A10518" s="12"/>
      <c r="B10518" s="15"/>
      <c r="C10518" s="29"/>
    </row>
    <row r="10519" spans="1:3" x14ac:dyDescent="0.2">
      <c r="A10519" s="12"/>
      <c r="B10519" s="15"/>
      <c r="C10519" s="29"/>
    </row>
    <row r="10520" spans="1:3" x14ac:dyDescent="0.2">
      <c r="A10520" s="12"/>
      <c r="B10520" s="15"/>
      <c r="C10520" s="29"/>
    </row>
    <row r="10521" spans="1:3" x14ac:dyDescent="0.2">
      <c r="A10521" s="12"/>
      <c r="B10521" s="15"/>
      <c r="C10521" s="29"/>
    </row>
    <row r="10522" spans="1:3" x14ac:dyDescent="0.2">
      <c r="A10522" s="12"/>
      <c r="B10522" s="15"/>
      <c r="C10522" s="29"/>
    </row>
    <row r="10523" spans="1:3" x14ac:dyDescent="0.2">
      <c r="A10523" s="12"/>
      <c r="B10523" s="15"/>
      <c r="C10523" s="29"/>
    </row>
    <row r="10524" spans="1:3" x14ac:dyDescent="0.2">
      <c r="A10524" s="12"/>
      <c r="B10524" s="15"/>
      <c r="C10524" s="29"/>
    </row>
    <row r="10525" spans="1:3" x14ac:dyDescent="0.2">
      <c r="A10525" s="12"/>
      <c r="B10525" s="15"/>
      <c r="C10525" s="29"/>
    </row>
    <row r="10526" spans="1:3" x14ac:dyDescent="0.2">
      <c r="A10526" s="12"/>
      <c r="B10526" s="15"/>
      <c r="C10526" s="29"/>
    </row>
    <row r="10527" spans="1:3" x14ac:dyDescent="0.2">
      <c r="A10527" s="12"/>
      <c r="B10527" s="15"/>
      <c r="C10527" s="29"/>
    </row>
    <row r="10528" spans="1:3" x14ac:dyDescent="0.2">
      <c r="A10528" s="12"/>
      <c r="B10528" s="15"/>
      <c r="C10528" s="29"/>
    </row>
    <row r="10529" spans="1:3" x14ac:dyDescent="0.2">
      <c r="A10529" s="12"/>
      <c r="B10529" s="15"/>
      <c r="C10529" s="29"/>
    </row>
    <row r="10530" spans="1:3" x14ac:dyDescent="0.2">
      <c r="A10530" s="12"/>
      <c r="B10530" s="15"/>
      <c r="C10530" s="29"/>
    </row>
    <row r="10531" spans="1:3" x14ac:dyDescent="0.2">
      <c r="A10531" s="12"/>
      <c r="B10531" s="15"/>
      <c r="C10531" s="29"/>
    </row>
    <row r="10532" spans="1:3" x14ac:dyDescent="0.2">
      <c r="A10532" s="12"/>
      <c r="B10532" s="15"/>
      <c r="C10532" s="29"/>
    </row>
    <row r="10533" spans="1:3" x14ac:dyDescent="0.2">
      <c r="A10533" s="12"/>
      <c r="B10533" s="15"/>
      <c r="C10533" s="29"/>
    </row>
    <row r="10534" spans="1:3" x14ac:dyDescent="0.2">
      <c r="A10534" s="12"/>
      <c r="B10534" s="15"/>
      <c r="C10534" s="29"/>
    </row>
    <row r="10535" spans="1:3" x14ac:dyDescent="0.2">
      <c r="A10535" s="12"/>
      <c r="B10535" s="15"/>
      <c r="C10535" s="29"/>
    </row>
    <row r="10536" spans="1:3" x14ac:dyDescent="0.2">
      <c r="A10536" s="12"/>
      <c r="B10536" s="15"/>
      <c r="C10536" s="29"/>
    </row>
    <row r="10537" spans="1:3" x14ac:dyDescent="0.2">
      <c r="A10537" s="12"/>
      <c r="B10537" s="15"/>
      <c r="C10537" s="29"/>
    </row>
    <row r="10538" spans="1:3" x14ac:dyDescent="0.2">
      <c r="A10538" s="12"/>
      <c r="B10538" s="15"/>
      <c r="C10538" s="29"/>
    </row>
    <row r="10539" spans="1:3" x14ac:dyDescent="0.2">
      <c r="A10539" s="12"/>
      <c r="B10539" s="15"/>
      <c r="C10539" s="29"/>
    </row>
    <row r="10540" spans="1:3" x14ac:dyDescent="0.2">
      <c r="A10540" s="12"/>
      <c r="B10540" s="15"/>
      <c r="C10540" s="29"/>
    </row>
    <row r="10541" spans="1:3" x14ac:dyDescent="0.2">
      <c r="A10541" s="12"/>
      <c r="B10541" s="15"/>
      <c r="C10541" s="29"/>
    </row>
    <row r="10542" spans="1:3" x14ac:dyDescent="0.2">
      <c r="A10542" s="12"/>
      <c r="B10542" s="15"/>
      <c r="C10542" s="29"/>
    </row>
    <row r="10543" spans="1:3" x14ac:dyDescent="0.2">
      <c r="A10543" s="12"/>
      <c r="B10543" s="15"/>
      <c r="C10543" s="29"/>
    </row>
    <row r="10544" spans="1:3" x14ac:dyDescent="0.2">
      <c r="A10544" s="12"/>
      <c r="B10544" s="15"/>
      <c r="C10544" s="29"/>
    </row>
    <row r="10545" spans="1:3" x14ac:dyDescent="0.2">
      <c r="A10545" s="12"/>
      <c r="B10545" s="15"/>
      <c r="C10545" s="29"/>
    </row>
    <row r="10546" spans="1:3" x14ac:dyDescent="0.2">
      <c r="A10546" s="12"/>
      <c r="B10546" s="15"/>
      <c r="C10546" s="29"/>
    </row>
    <row r="10547" spans="1:3" x14ac:dyDescent="0.2">
      <c r="A10547" s="12"/>
      <c r="B10547" s="15"/>
      <c r="C10547" s="29"/>
    </row>
    <row r="10548" spans="1:3" x14ac:dyDescent="0.2">
      <c r="A10548" s="12"/>
      <c r="B10548" s="15"/>
      <c r="C10548" s="29"/>
    </row>
    <row r="10549" spans="1:3" x14ac:dyDescent="0.2">
      <c r="A10549" s="12"/>
      <c r="B10549" s="15"/>
      <c r="C10549" s="29"/>
    </row>
    <row r="10550" spans="1:3" x14ac:dyDescent="0.2">
      <c r="A10550" s="12"/>
      <c r="B10550" s="15"/>
      <c r="C10550" s="29"/>
    </row>
    <row r="10551" spans="1:3" x14ac:dyDescent="0.2">
      <c r="A10551" s="12"/>
      <c r="B10551" s="15"/>
      <c r="C10551" s="29"/>
    </row>
    <row r="10552" spans="1:3" x14ac:dyDescent="0.2">
      <c r="A10552" s="12"/>
      <c r="B10552" s="15"/>
      <c r="C10552" s="29"/>
    </row>
    <row r="10553" spans="1:3" x14ac:dyDescent="0.2">
      <c r="A10553" s="12"/>
      <c r="B10553" s="15"/>
      <c r="C10553" s="29"/>
    </row>
    <row r="10554" spans="1:3" x14ac:dyDescent="0.2">
      <c r="A10554" s="12"/>
      <c r="B10554" s="15"/>
      <c r="C10554" s="29"/>
    </row>
    <row r="10555" spans="1:3" x14ac:dyDescent="0.2">
      <c r="A10555" s="12"/>
      <c r="B10555" s="15"/>
      <c r="C10555" s="29"/>
    </row>
    <row r="10556" spans="1:3" x14ac:dyDescent="0.2">
      <c r="A10556" s="12"/>
      <c r="B10556" s="15"/>
      <c r="C10556" s="29"/>
    </row>
    <row r="10557" spans="1:3" x14ac:dyDescent="0.2">
      <c r="A10557" s="12"/>
      <c r="B10557" s="15"/>
      <c r="C10557" s="29"/>
    </row>
    <row r="10558" spans="1:3" x14ac:dyDescent="0.2">
      <c r="A10558" s="12"/>
      <c r="B10558" s="15"/>
      <c r="C10558" s="29"/>
    </row>
    <row r="10559" spans="1:3" x14ac:dyDescent="0.2">
      <c r="A10559" s="12"/>
      <c r="B10559" s="15"/>
      <c r="C10559" s="29"/>
    </row>
    <row r="10560" spans="1:3" x14ac:dyDescent="0.2">
      <c r="A10560" s="12"/>
      <c r="B10560" s="15"/>
      <c r="C10560" s="29"/>
    </row>
    <row r="10561" spans="1:3" x14ac:dyDescent="0.2">
      <c r="A10561" s="12"/>
      <c r="B10561" s="15"/>
      <c r="C10561" s="29"/>
    </row>
    <row r="10562" spans="1:3" x14ac:dyDescent="0.2">
      <c r="A10562" s="12"/>
      <c r="B10562" s="15"/>
      <c r="C10562" s="29"/>
    </row>
    <row r="10563" spans="1:3" x14ac:dyDescent="0.2">
      <c r="A10563" s="12"/>
      <c r="B10563" s="15"/>
      <c r="C10563" s="29"/>
    </row>
    <row r="10564" spans="1:3" x14ac:dyDescent="0.2">
      <c r="A10564" s="12"/>
      <c r="B10564" s="15"/>
      <c r="C10564" s="29"/>
    </row>
    <row r="10565" spans="1:3" x14ac:dyDescent="0.2">
      <c r="A10565" s="12"/>
      <c r="B10565" s="15"/>
      <c r="C10565" s="29"/>
    </row>
    <row r="10566" spans="1:3" x14ac:dyDescent="0.2">
      <c r="A10566" s="12"/>
      <c r="B10566" s="15"/>
      <c r="C10566" s="29"/>
    </row>
    <row r="10567" spans="1:3" x14ac:dyDescent="0.2">
      <c r="A10567" s="12"/>
      <c r="B10567" s="15"/>
      <c r="C10567" s="29"/>
    </row>
    <row r="10568" spans="1:3" x14ac:dyDescent="0.2">
      <c r="A10568" s="12"/>
      <c r="B10568" s="15"/>
      <c r="C10568" s="29"/>
    </row>
    <row r="10569" spans="1:3" x14ac:dyDescent="0.2">
      <c r="A10569" s="12"/>
      <c r="B10569" s="15"/>
      <c r="C10569" s="29"/>
    </row>
    <row r="10570" spans="1:3" x14ac:dyDescent="0.2">
      <c r="A10570" s="12"/>
      <c r="B10570" s="15"/>
      <c r="C10570" s="29"/>
    </row>
    <row r="10571" spans="1:3" x14ac:dyDescent="0.2">
      <c r="A10571" s="12"/>
      <c r="B10571" s="15"/>
      <c r="C10571" s="29"/>
    </row>
    <row r="10572" spans="1:3" x14ac:dyDescent="0.2">
      <c r="A10572" s="12"/>
      <c r="B10572" s="15"/>
      <c r="C10572" s="29"/>
    </row>
    <row r="10573" spans="1:3" x14ac:dyDescent="0.2">
      <c r="A10573" s="12"/>
      <c r="B10573" s="15"/>
      <c r="C10573" s="29"/>
    </row>
    <row r="10574" spans="1:3" x14ac:dyDescent="0.2">
      <c r="A10574" s="12"/>
      <c r="B10574" s="15"/>
      <c r="C10574" s="29"/>
    </row>
    <row r="10575" spans="1:3" x14ac:dyDescent="0.2">
      <c r="A10575" s="12"/>
      <c r="B10575" s="15"/>
      <c r="C10575" s="29"/>
    </row>
    <row r="10576" spans="1:3" x14ac:dyDescent="0.2">
      <c r="A10576" s="12"/>
      <c r="B10576" s="15"/>
      <c r="C10576" s="29"/>
    </row>
    <row r="10577" spans="1:3" x14ac:dyDescent="0.2">
      <c r="A10577" s="12"/>
      <c r="B10577" s="15"/>
      <c r="C10577" s="29"/>
    </row>
    <row r="10578" spans="1:3" x14ac:dyDescent="0.2">
      <c r="A10578" s="12"/>
      <c r="B10578" s="15"/>
      <c r="C10578" s="29"/>
    </row>
    <row r="10579" spans="1:3" x14ac:dyDescent="0.2">
      <c r="A10579" s="12"/>
      <c r="B10579" s="15"/>
      <c r="C10579" s="29"/>
    </row>
    <row r="10580" spans="1:3" x14ac:dyDescent="0.2">
      <c r="A10580" s="12"/>
      <c r="B10580" s="15"/>
      <c r="C10580" s="29"/>
    </row>
    <row r="10581" spans="1:3" x14ac:dyDescent="0.2">
      <c r="A10581" s="12"/>
      <c r="B10581" s="15"/>
      <c r="C10581" s="29"/>
    </row>
    <row r="10582" spans="1:3" x14ac:dyDescent="0.2">
      <c r="A10582" s="12"/>
      <c r="B10582" s="15"/>
      <c r="C10582" s="29"/>
    </row>
    <row r="10583" spans="1:3" x14ac:dyDescent="0.2">
      <c r="A10583" s="12"/>
      <c r="B10583" s="15"/>
      <c r="C10583" s="29"/>
    </row>
    <row r="10584" spans="1:3" x14ac:dyDescent="0.2">
      <c r="A10584" s="12"/>
      <c r="B10584" s="15"/>
      <c r="C10584" s="29"/>
    </row>
    <row r="10585" spans="1:3" x14ac:dyDescent="0.2">
      <c r="A10585" s="12"/>
      <c r="B10585" s="15"/>
      <c r="C10585" s="29"/>
    </row>
    <row r="10586" spans="1:3" x14ac:dyDescent="0.2">
      <c r="A10586" s="12"/>
      <c r="B10586" s="15"/>
      <c r="C10586" s="29"/>
    </row>
    <row r="10587" spans="1:3" x14ac:dyDescent="0.2">
      <c r="A10587" s="12"/>
      <c r="B10587" s="15"/>
      <c r="C10587" s="29"/>
    </row>
    <row r="10588" spans="1:3" x14ac:dyDescent="0.2">
      <c r="A10588" s="12"/>
      <c r="B10588" s="15"/>
      <c r="C10588" s="29"/>
    </row>
    <row r="10589" spans="1:3" x14ac:dyDescent="0.2">
      <c r="A10589" s="12"/>
      <c r="B10589" s="15"/>
      <c r="C10589" s="29"/>
    </row>
    <row r="10590" spans="1:3" x14ac:dyDescent="0.2">
      <c r="A10590" s="12"/>
      <c r="B10590" s="15"/>
      <c r="C10590" s="29"/>
    </row>
    <row r="10591" spans="1:3" x14ac:dyDescent="0.2">
      <c r="A10591" s="12"/>
      <c r="B10591" s="15"/>
      <c r="C10591" s="29"/>
    </row>
    <row r="10592" spans="1:3" x14ac:dyDescent="0.2">
      <c r="A10592" s="12"/>
      <c r="B10592" s="15"/>
      <c r="C10592" s="29"/>
    </row>
    <row r="10593" spans="1:3" x14ac:dyDescent="0.2">
      <c r="A10593" s="12"/>
      <c r="B10593" s="15"/>
      <c r="C10593" s="29"/>
    </row>
    <row r="10594" spans="1:3" x14ac:dyDescent="0.2">
      <c r="A10594" s="12"/>
      <c r="B10594" s="15"/>
      <c r="C10594" s="29"/>
    </row>
    <row r="10595" spans="1:3" x14ac:dyDescent="0.2">
      <c r="A10595" s="12"/>
      <c r="B10595" s="15"/>
      <c r="C10595" s="29"/>
    </row>
    <row r="10596" spans="1:3" x14ac:dyDescent="0.2">
      <c r="A10596" s="12"/>
      <c r="B10596" s="15"/>
      <c r="C10596" s="29"/>
    </row>
    <row r="10597" spans="1:3" x14ac:dyDescent="0.2">
      <c r="A10597" s="12"/>
      <c r="B10597" s="15"/>
      <c r="C10597" s="29"/>
    </row>
    <row r="10598" spans="1:3" x14ac:dyDescent="0.2">
      <c r="A10598" s="12"/>
      <c r="B10598" s="15"/>
      <c r="C10598" s="29"/>
    </row>
    <row r="10599" spans="1:3" x14ac:dyDescent="0.2">
      <c r="A10599" s="12"/>
      <c r="B10599" s="15"/>
      <c r="C10599" s="29"/>
    </row>
    <row r="10600" spans="1:3" x14ac:dyDescent="0.2">
      <c r="A10600" s="12"/>
      <c r="B10600" s="15"/>
      <c r="C10600" s="29"/>
    </row>
    <row r="10601" spans="1:3" x14ac:dyDescent="0.2">
      <c r="A10601" s="12"/>
      <c r="B10601" s="15"/>
      <c r="C10601" s="29"/>
    </row>
    <row r="10602" spans="1:3" x14ac:dyDescent="0.2">
      <c r="A10602" s="12"/>
      <c r="B10602" s="15"/>
      <c r="C10602" s="29"/>
    </row>
    <row r="10603" spans="1:3" x14ac:dyDescent="0.2">
      <c r="A10603" s="12"/>
      <c r="B10603" s="15"/>
      <c r="C10603" s="29"/>
    </row>
    <row r="10604" spans="1:3" x14ac:dyDescent="0.2">
      <c r="A10604" s="12"/>
      <c r="B10604" s="15"/>
      <c r="C10604" s="29"/>
    </row>
    <row r="10605" spans="1:3" x14ac:dyDescent="0.2">
      <c r="A10605" s="12"/>
      <c r="B10605" s="15"/>
      <c r="C10605" s="29"/>
    </row>
    <row r="10606" spans="1:3" x14ac:dyDescent="0.2">
      <c r="A10606" s="12"/>
      <c r="B10606" s="15"/>
      <c r="C10606" s="29"/>
    </row>
    <row r="10607" spans="1:3" x14ac:dyDescent="0.2">
      <c r="A10607" s="12"/>
      <c r="B10607" s="15"/>
      <c r="C10607" s="29"/>
    </row>
    <row r="10608" spans="1:3" x14ac:dyDescent="0.2">
      <c r="A10608" s="12"/>
      <c r="B10608" s="15"/>
      <c r="C10608" s="29"/>
    </row>
    <row r="10609" spans="1:3" x14ac:dyDescent="0.2">
      <c r="A10609" s="12"/>
      <c r="B10609" s="15"/>
      <c r="C10609" s="29"/>
    </row>
    <row r="10610" spans="1:3" x14ac:dyDescent="0.2">
      <c r="A10610" s="12"/>
      <c r="B10610" s="15"/>
      <c r="C10610" s="29"/>
    </row>
    <row r="10611" spans="1:3" x14ac:dyDescent="0.2">
      <c r="A10611" s="12"/>
      <c r="B10611" s="15"/>
      <c r="C10611" s="29"/>
    </row>
    <row r="10612" spans="1:3" x14ac:dyDescent="0.2">
      <c r="A10612" s="12"/>
      <c r="B10612" s="15"/>
      <c r="C10612" s="29"/>
    </row>
    <row r="10613" spans="1:3" x14ac:dyDescent="0.2">
      <c r="A10613" s="12"/>
      <c r="B10613" s="15"/>
      <c r="C10613" s="29"/>
    </row>
    <row r="10614" spans="1:3" x14ac:dyDescent="0.2">
      <c r="A10614" s="12"/>
      <c r="B10614" s="15"/>
      <c r="C10614" s="29"/>
    </row>
    <row r="10615" spans="1:3" x14ac:dyDescent="0.2">
      <c r="A10615" s="12"/>
      <c r="B10615" s="15"/>
      <c r="C10615" s="29"/>
    </row>
    <row r="10616" spans="1:3" x14ac:dyDescent="0.2">
      <c r="A10616" s="12"/>
      <c r="B10616" s="15"/>
      <c r="C10616" s="29"/>
    </row>
    <row r="10617" spans="1:3" x14ac:dyDescent="0.2">
      <c r="A10617" s="12"/>
      <c r="B10617" s="15"/>
      <c r="C10617" s="29"/>
    </row>
    <row r="10618" spans="1:3" x14ac:dyDescent="0.2">
      <c r="A10618" s="12"/>
      <c r="B10618" s="15"/>
      <c r="C10618" s="29"/>
    </row>
    <row r="10619" spans="1:3" x14ac:dyDescent="0.2">
      <c r="A10619" s="12"/>
      <c r="B10619" s="15"/>
      <c r="C10619" s="29"/>
    </row>
    <row r="10620" spans="1:3" x14ac:dyDescent="0.2">
      <c r="A10620" s="12"/>
      <c r="B10620" s="15"/>
      <c r="C10620" s="29"/>
    </row>
    <row r="10621" spans="1:3" x14ac:dyDescent="0.2">
      <c r="A10621" s="12"/>
      <c r="B10621" s="15"/>
      <c r="C10621" s="29"/>
    </row>
    <row r="10622" spans="1:3" x14ac:dyDescent="0.2">
      <c r="A10622" s="12"/>
      <c r="B10622" s="15"/>
      <c r="C10622" s="29"/>
    </row>
    <row r="10623" spans="1:3" x14ac:dyDescent="0.2">
      <c r="A10623" s="12"/>
      <c r="B10623" s="15"/>
      <c r="C10623" s="29"/>
    </row>
    <row r="10624" spans="1:3" x14ac:dyDescent="0.2">
      <c r="A10624" s="12"/>
      <c r="B10624" s="15"/>
      <c r="C10624" s="29"/>
    </row>
    <row r="10625" spans="1:3" x14ac:dyDescent="0.2">
      <c r="A10625" s="12"/>
      <c r="B10625" s="15"/>
      <c r="C10625" s="29"/>
    </row>
    <row r="10626" spans="1:3" x14ac:dyDescent="0.2">
      <c r="A10626" s="12"/>
      <c r="B10626" s="15"/>
      <c r="C10626" s="29"/>
    </row>
    <row r="10627" spans="1:3" x14ac:dyDescent="0.2">
      <c r="A10627" s="12"/>
      <c r="B10627" s="15"/>
      <c r="C10627" s="29"/>
    </row>
    <row r="10628" spans="1:3" x14ac:dyDescent="0.2">
      <c r="A10628" s="12"/>
      <c r="B10628" s="15"/>
      <c r="C10628" s="29"/>
    </row>
    <row r="10629" spans="1:3" x14ac:dyDescent="0.2">
      <c r="A10629" s="12"/>
      <c r="B10629" s="15"/>
      <c r="C10629" s="29"/>
    </row>
    <row r="10630" spans="1:3" x14ac:dyDescent="0.2">
      <c r="A10630" s="12"/>
      <c r="B10630" s="15"/>
      <c r="C10630" s="29"/>
    </row>
    <row r="10631" spans="1:3" x14ac:dyDescent="0.2">
      <c r="A10631" s="12"/>
      <c r="B10631" s="15"/>
      <c r="C10631" s="29"/>
    </row>
    <row r="10632" spans="1:3" x14ac:dyDescent="0.2">
      <c r="A10632" s="12"/>
      <c r="B10632" s="15"/>
      <c r="C10632" s="29"/>
    </row>
    <row r="10633" spans="1:3" x14ac:dyDescent="0.2">
      <c r="A10633" s="12"/>
      <c r="B10633" s="15"/>
      <c r="C10633" s="29"/>
    </row>
    <row r="10634" spans="1:3" x14ac:dyDescent="0.2">
      <c r="A10634" s="12"/>
      <c r="B10634" s="15"/>
      <c r="C10634" s="29"/>
    </row>
    <row r="10635" spans="1:3" x14ac:dyDescent="0.2">
      <c r="A10635" s="12"/>
      <c r="B10635" s="15"/>
      <c r="C10635" s="29"/>
    </row>
    <row r="10636" spans="1:3" x14ac:dyDescent="0.2">
      <c r="A10636" s="12"/>
      <c r="B10636" s="15"/>
      <c r="C10636" s="29"/>
    </row>
    <row r="10637" spans="1:3" x14ac:dyDescent="0.2">
      <c r="A10637" s="12"/>
      <c r="B10637" s="15"/>
      <c r="C10637" s="29"/>
    </row>
    <row r="10638" spans="1:3" x14ac:dyDescent="0.2">
      <c r="A10638" s="12"/>
      <c r="B10638" s="15"/>
      <c r="C10638" s="29"/>
    </row>
    <row r="10639" spans="1:3" x14ac:dyDescent="0.2">
      <c r="A10639" s="12"/>
      <c r="B10639" s="15"/>
      <c r="C10639" s="29"/>
    </row>
    <row r="10640" spans="1:3" x14ac:dyDescent="0.2">
      <c r="A10640" s="12"/>
      <c r="B10640" s="15"/>
      <c r="C10640" s="29"/>
    </row>
    <row r="10641" spans="1:3" x14ac:dyDescent="0.2">
      <c r="A10641" s="12"/>
      <c r="B10641" s="15"/>
      <c r="C10641" s="29"/>
    </row>
    <row r="10642" spans="1:3" x14ac:dyDescent="0.2">
      <c r="A10642" s="12"/>
      <c r="B10642" s="15"/>
      <c r="C10642" s="29"/>
    </row>
    <row r="10643" spans="1:3" x14ac:dyDescent="0.2">
      <c r="A10643" s="12"/>
      <c r="B10643" s="15"/>
      <c r="C10643" s="29"/>
    </row>
    <row r="10644" spans="1:3" x14ac:dyDescent="0.2">
      <c r="A10644" s="12"/>
      <c r="B10644" s="15"/>
      <c r="C10644" s="29"/>
    </row>
    <row r="10645" spans="1:3" x14ac:dyDescent="0.2">
      <c r="A10645" s="12"/>
      <c r="B10645" s="15"/>
      <c r="C10645" s="29"/>
    </row>
    <row r="10646" spans="1:3" x14ac:dyDescent="0.2">
      <c r="A10646" s="12"/>
      <c r="B10646" s="15"/>
      <c r="C10646" s="29"/>
    </row>
    <row r="10647" spans="1:3" x14ac:dyDescent="0.2">
      <c r="A10647" s="12"/>
      <c r="B10647" s="15"/>
      <c r="C10647" s="29"/>
    </row>
    <row r="10648" spans="1:3" x14ac:dyDescent="0.2">
      <c r="A10648" s="12"/>
      <c r="B10648" s="15"/>
      <c r="C10648" s="29"/>
    </row>
    <row r="10649" spans="1:3" x14ac:dyDescent="0.2">
      <c r="A10649" s="12"/>
      <c r="B10649" s="15"/>
      <c r="C10649" s="29"/>
    </row>
    <row r="10650" spans="1:3" x14ac:dyDescent="0.2">
      <c r="A10650" s="12"/>
      <c r="B10650" s="15"/>
      <c r="C10650" s="29"/>
    </row>
    <row r="10651" spans="1:3" x14ac:dyDescent="0.2">
      <c r="A10651" s="12"/>
      <c r="B10651" s="15"/>
      <c r="C10651" s="29"/>
    </row>
    <row r="10652" spans="1:3" x14ac:dyDescent="0.2">
      <c r="A10652" s="12"/>
      <c r="B10652" s="15"/>
      <c r="C10652" s="29"/>
    </row>
    <row r="10653" spans="1:3" x14ac:dyDescent="0.2">
      <c r="A10653" s="12"/>
      <c r="B10653" s="15"/>
      <c r="C10653" s="29"/>
    </row>
    <row r="10654" spans="1:3" x14ac:dyDescent="0.2">
      <c r="A10654" s="12"/>
      <c r="B10654" s="15"/>
      <c r="C10654" s="29"/>
    </row>
    <row r="10655" spans="1:3" x14ac:dyDescent="0.2">
      <c r="A10655" s="12"/>
      <c r="B10655" s="15"/>
      <c r="C10655" s="29"/>
    </row>
    <row r="10656" spans="1:3" x14ac:dyDescent="0.2">
      <c r="A10656" s="12"/>
      <c r="B10656" s="15"/>
      <c r="C10656" s="29"/>
    </row>
    <row r="10657" spans="1:3" x14ac:dyDescent="0.2">
      <c r="A10657" s="12"/>
      <c r="B10657" s="15"/>
      <c r="C10657" s="29"/>
    </row>
    <row r="10658" spans="1:3" x14ac:dyDescent="0.2">
      <c r="A10658" s="12"/>
      <c r="B10658" s="15"/>
      <c r="C10658" s="29"/>
    </row>
    <row r="10659" spans="1:3" x14ac:dyDescent="0.2">
      <c r="A10659" s="12"/>
      <c r="B10659" s="15"/>
      <c r="C10659" s="29"/>
    </row>
    <row r="10660" spans="1:3" x14ac:dyDescent="0.2">
      <c r="A10660" s="12"/>
      <c r="B10660" s="15"/>
      <c r="C10660" s="29"/>
    </row>
    <row r="10661" spans="1:3" x14ac:dyDescent="0.2">
      <c r="A10661" s="12"/>
      <c r="B10661" s="15"/>
      <c r="C10661" s="29"/>
    </row>
    <row r="10662" spans="1:3" x14ac:dyDescent="0.2">
      <c r="A10662" s="12"/>
      <c r="B10662" s="15"/>
      <c r="C10662" s="29"/>
    </row>
    <row r="10663" spans="1:3" x14ac:dyDescent="0.2">
      <c r="A10663" s="12"/>
      <c r="B10663" s="15"/>
      <c r="C10663" s="29"/>
    </row>
    <row r="10664" spans="1:3" x14ac:dyDescent="0.2">
      <c r="A10664" s="12"/>
      <c r="B10664" s="15"/>
      <c r="C10664" s="29"/>
    </row>
    <row r="10665" spans="1:3" x14ac:dyDescent="0.2">
      <c r="A10665" s="12"/>
      <c r="B10665" s="15"/>
      <c r="C10665" s="29"/>
    </row>
    <row r="10666" spans="1:3" x14ac:dyDescent="0.2">
      <c r="A10666" s="12"/>
      <c r="B10666" s="15"/>
      <c r="C10666" s="29"/>
    </row>
    <row r="10667" spans="1:3" x14ac:dyDescent="0.2">
      <c r="A10667" s="12"/>
      <c r="B10667" s="15"/>
      <c r="C10667" s="29"/>
    </row>
    <row r="10668" spans="1:3" x14ac:dyDescent="0.2">
      <c r="A10668" s="12"/>
      <c r="B10668" s="15"/>
      <c r="C10668" s="29"/>
    </row>
    <row r="10669" spans="1:3" x14ac:dyDescent="0.2">
      <c r="A10669" s="12"/>
      <c r="B10669" s="15"/>
      <c r="C10669" s="29"/>
    </row>
    <row r="10670" spans="1:3" x14ac:dyDescent="0.2">
      <c r="A10670" s="12"/>
      <c r="B10670" s="15"/>
      <c r="C10670" s="29"/>
    </row>
    <row r="10671" spans="1:3" x14ac:dyDescent="0.2">
      <c r="A10671" s="12"/>
      <c r="B10671" s="15"/>
      <c r="C10671" s="29"/>
    </row>
    <row r="10672" spans="1:3" x14ac:dyDescent="0.2">
      <c r="A10672" s="12"/>
      <c r="B10672" s="15"/>
      <c r="C10672" s="29"/>
    </row>
    <row r="10673" spans="1:3" x14ac:dyDescent="0.2">
      <c r="A10673" s="12"/>
      <c r="B10673" s="15"/>
      <c r="C10673" s="29"/>
    </row>
    <row r="10674" spans="1:3" x14ac:dyDescent="0.2">
      <c r="A10674" s="12"/>
      <c r="B10674" s="15"/>
      <c r="C10674" s="29"/>
    </row>
    <row r="10675" spans="1:3" x14ac:dyDescent="0.2">
      <c r="A10675" s="12"/>
      <c r="B10675" s="15"/>
      <c r="C10675" s="29"/>
    </row>
    <row r="10676" spans="1:3" x14ac:dyDescent="0.2">
      <c r="A10676" s="12"/>
      <c r="B10676" s="15"/>
      <c r="C10676" s="29"/>
    </row>
    <row r="10677" spans="1:3" x14ac:dyDescent="0.2">
      <c r="A10677" s="12"/>
      <c r="B10677" s="15"/>
      <c r="C10677" s="29"/>
    </row>
    <row r="10678" spans="1:3" x14ac:dyDescent="0.2">
      <c r="A10678" s="12"/>
      <c r="B10678" s="15"/>
      <c r="C10678" s="29"/>
    </row>
    <row r="10679" spans="1:3" x14ac:dyDescent="0.2">
      <c r="A10679" s="12"/>
      <c r="B10679" s="15"/>
      <c r="C10679" s="29"/>
    </row>
    <row r="10680" spans="1:3" x14ac:dyDescent="0.2">
      <c r="A10680" s="12"/>
      <c r="B10680" s="15"/>
      <c r="C10680" s="29"/>
    </row>
    <row r="10681" spans="1:3" x14ac:dyDescent="0.2">
      <c r="A10681" s="12"/>
      <c r="B10681" s="15"/>
      <c r="C10681" s="29"/>
    </row>
    <row r="10682" spans="1:3" x14ac:dyDescent="0.2">
      <c r="A10682" s="12"/>
      <c r="B10682" s="15"/>
      <c r="C10682" s="29"/>
    </row>
    <row r="10683" spans="1:3" x14ac:dyDescent="0.2">
      <c r="A10683" s="12"/>
      <c r="B10683" s="15"/>
      <c r="C10683" s="29"/>
    </row>
    <row r="10684" spans="1:3" x14ac:dyDescent="0.2">
      <c r="A10684" s="12"/>
      <c r="B10684" s="15"/>
      <c r="C10684" s="29"/>
    </row>
    <row r="10685" spans="1:3" x14ac:dyDescent="0.2">
      <c r="A10685" s="12"/>
      <c r="B10685" s="15"/>
      <c r="C10685" s="29"/>
    </row>
    <row r="10686" spans="1:3" x14ac:dyDescent="0.2">
      <c r="A10686" s="12"/>
      <c r="B10686" s="15"/>
      <c r="C10686" s="29"/>
    </row>
    <row r="10687" spans="1:3" x14ac:dyDescent="0.2">
      <c r="A10687" s="12"/>
      <c r="B10687" s="15"/>
      <c r="C10687" s="29"/>
    </row>
    <row r="10688" spans="1:3" x14ac:dyDescent="0.2">
      <c r="A10688" s="12"/>
      <c r="B10688" s="15"/>
      <c r="C10688" s="29"/>
    </row>
    <row r="10689" spans="1:3" x14ac:dyDescent="0.2">
      <c r="A10689" s="12"/>
      <c r="B10689" s="15"/>
      <c r="C10689" s="29"/>
    </row>
    <row r="10690" spans="1:3" x14ac:dyDescent="0.2">
      <c r="A10690" s="12"/>
      <c r="B10690" s="15"/>
      <c r="C10690" s="29"/>
    </row>
    <row r="10691" spans="1:3" x14ac:dyDescent="0.2">
      <c r="A10691" s="12"/>
      <c r="B10691" s="15"/>
      <c r="C10691" s="29"/>
    </row>
    <row r="10692" spans="1:3" x14ac:dyDescent="0.2">
      <c r="A10692" s="12"/>
      <c r="B10692" s="15"/>
      <c r="C10692" s="29"/>
    </row>
    <row r="10693" spans="1:3" x14ac:dyDescent="0.2">
      <c r="A10693" s="12"/>
      <c r="B10693" s="15"/>
      <c r="C10693" s="29"/>
    </row>
    <row r="10694" spans="1:3" x14ac:dyDescent="0.2">
      <c r="A10694" s="12"/>
      <c r="B10694" s="15"/>
      <c r="C10694" s="29"/>
    </row>
    <row r="10695" spans="1:3" x14ac:dyDescent="0.2">
      <c r="A10695" s="12"/>
      <c r="B10695" s="15"/>
      <c r="C10695" s="29"/>
    </row>
    <row r="10696" spans="1:3" x14ac:dyDescent="0.2">
      <c r="A10696" s="12"/>
      <c r="B10696" s="15"/>
      <c r="C10696" s="29"/>
    </row>
    <row r="10697" spans="1:3" x14ac:dyDescent="0.2">
      <c r="A10697" s="12"/>
      <c r="B10697" s="15"/>
      <c r="C10697" s="29"/>
    </row>
    <row r="10698" spans="1:3" x14ac:dyDescent="0.2">
      <c r="A10698" s="12"/>
      <c r="B10698" s="15"/>
      <c r="C10698" s="29"/>
    </row>
    <row r="10699" spans="1:3" x14ac:dyDescent="0.2">
      <c r="A10699" s="12"/>
      <c r="B10699" s="15"/>
      <c r="C10699" s="29"/>
    </row>
    <row r="10700" spans="1:3" x14ac:dyDescent="0.2">
      <c r="A10700" s="12"/>
      <c r="B10700" s="15"/>
      <c r="C10700" s="29"/>
    </row>
    <row r="10701" spans="1:3" x14ac:dyDescent="0.2">
      <c r="A10701" s="12"/>
      <c r="B10701" s="15"/>
      <c r="C10701" s="29"/>
    </row>
    <row r="10702" spans="1:3" x14ac:dyDescent="0.2">
      <c r="A10702" s="12"/>
      <c r="B10702" s="15"/>
      <c r="C10702" s="29"/>
    </row>
    <row r="10703" spans="1:3" x14ac:dyDescent="0.2">
      <c r="A10703" s="12"/>
      <c r="B10703" s="15"/>
      <c r="C10703" s="29"/>
    </row>
    <row r="10704" spans="1:3" x14ac:dyDescent="0.2">
      <c r="A10704" s="12"/>
      <c r="B10704" s="15"/>
      <c r="C10704" s="29"/>
    </row>
    <row r="10705" spans="1:3" x14ac:dyDescent="0.2">
      <c r="A10705" s="12"/>
      <c r="B10705" s="15"/>
      <c r="C10705" s="29"/>
    </row>
    <row r="10706" spans="1:3" x14ac:dyDescent="0.2">
      <c r="A10706" s="12"/>
      <c r="B10706" s="15"/>
      <c r="C10706" s="29"/>
    </row>
    <row r="10707" spans="1:3" x14ac:dyDescent="0.2">
      <c r="A10707" s="12"/>
      <c r="B10707" s="15"/>
      <c r="C10707" s="29"/>
    </row>
    <row r="10708" spans="1:3" x14ac:dyDescent="0.2">
      <c r="A10708" s="12"/>
      <c r="B10708" s="15"/>
      <c r="C10708" s="29"/>
    </row>
    <row r="10709" spans="1:3" x14ac:dyDescent="0.2">
      <c r="A10709" s="12"/>
      <c r="B10709" s="15"/>
      <c r="C10709" s="29"/>
    </row>
    <row r="10710" spans="1:3" x14ac:dyDescent="0.2">
      <c r="A10710" s="12"/>
      <c r="B10710" s="15"/>
      <c r="C10710" s="29"/>
    </row>
    <row r="10711" spans="1:3" x14ac:dyDescent="0.2">
      <c r="A10711" s="12"/>
      <c r="B10711" s="15"/>
      <c r="C10711" s="29"/>
    </row>
    <row r="10712" spans="1:3" x14ac:dyDescent="0.2">
      <c r="A10712" s="12"/>
      <c r="B10712" s="15"/>
      <c r="C10712" s="29"/>
    </row>
    <row r="10713" spans="1:3" x14ac:dyDescent="0.2">
      <c r="A10713" s="12"/>
      <c r="B10713" s="15"/>
      <c r="C10713" s="29"/>
    </row>
    <row r="10714" spans="1:3" x14ac:dyDescent="0.2">
      <c r="A10714" s="12"/>
      <c r="B10714" s="15"/>
      <c r="C10714" s="29"/>
    </row>
    <row r="10715" spans="1:3" x14ac:dyDescent="0.2">
      <c r="A10715" s="12"/>
      <c r="B10715" s="15"/>
      <c r="C10715" s="29"/>
    </row>
    <row r="10716" spans="1:3" x14ac:dyDescent="0.2">
      <c r="A10716" s="12"/>
      <c r="B10716" s="15"/>
      <c r="C10716" s="29"/>
    </row>
    <row r="10717" spans="1:3" x14ac:dyDescent="0.2">
      <c r="A10717" s="12"/>
      <c r="B10717" s="15"/>
      <c r="C10717" s="29"/>
    </row>
    <row r="10718" spans="1:3" x14ac:dyDescent="0.2">
      <c r="A10718" s="12"/>
      <c r="B10718" s="15"/>
      <c r="C10718" s="29"/>
    </row>
    <row r="10719" spans="1:3" x14ac:dyDescent="0.2">
      <c r="A10719" s="12"/>
      <c r="B10719" s="15"/>
      <c r="C10719" s="29"/>
    </row>
    <row r="10720" spans="1:3" x14ac:dyDescent="0.2">
      <c r="A10720" s="12"/>
      <c r="B10720" s="15"/>
      <c r="C10720" s="29"/>
    </row>
    <row r="10721" spans="1:3" x14ac:dyDescent="0.2">
      <c r="A10721" s="12"/>
      <c r="B10721" s="15"/>
      <c r="C10721" s="29"/>
    </row>
    <row r="10722" spans="1:3" x14ac:dyDescent="0.2">
      <c r="A10722" s="12"/>
      <c r="B10722" s="15"/>
      <c r="C10722" s="29"/>
    </row>
    <row r="10723" spans="1:3" x14ac:dyDescent="0.2">
      <c r="A10723" s="12"/>
      <c r="B10723" s="15"/>
      <c r="C10723" s="29"/>
    </row>
    <row r="10724" spans="1:3" x14ac:dyDescent="0.2">
      <c r="A10724" s="12"/>
      <c r="B10724" s="15"/>
      <c r="C10724" s="29"/>
    </row>
    <row r="10725" spans="1:3" x14ac:dyDescent="0.2">
      <c r="A10725" s="12"/>
      <c r="B10725" s="15"/>
      <c r="C10725" s="29"/>
    </row>
    <row r="10726" spans="1:3" x14ac:dyDescent="0.2">
      <c r="A10726" s="12"/>
      <c r="B10726" s="15"/>
      <c r="C10726" s="29"/>
    </row>
    <row r="10727" spans="1:3" x14ac:dyDescent="0.2">
      <c r="A10727" s="12"/>
      <c r="B10727" s="15"/>
      <c r="C10727" s="29"/>
    </row>
    <row r="10728" spans="1:3" x14ac:dyDescent="0.2">
      <c r="A10728" s="12"/>
      <c r="B10728" s="15"/>
      <c r="C10728" s="29"/>
    </row>
    <row r="10729" spans="1:3" x14ac:dyDescent="0.2">
      <c r="A10729" s="12"/>
      <c r="B10729" s="15"/>
      <c r="C10729" s="29"/>
    </row>
    <row r="10730" spans="1:3" x14ac:dyDescent="0.2">
      <c r="A10730" s="12"/>
      <c r="B10730" s="15"/>
      <c r="C10730" s="29"/>
    </row>
    <row r="10731" spans="1:3" x14ac:dyDescent="0.2">
      <c r="A10731" s="12"/>
      <c r="B10731" s="15"/>
      <c r="C10731" s="29"/>
    </row>
    <row r="10732" spans="1:3" x14ac:dyDescent="0.2">
      <c r="A10732" s="12"/>
      <c r="B10732" s="15"/>
      <c r="C10732" s="29"/>
    </row>
    <row r="10733" spans="1:3" x14ac:dyDescent="0.2">
      <c r="A10733" s="12"/>
      <c r="B10733" s="15"/>
      <c r="C10733" s="29"/>
    </row>
    <row r="10734" spans="1:3" x14ac:dyDescent="0.2">
      <c r="A10734" s="12"/>
      <c r="B10734" s="15"/>
      <c r="C10734" s="29"/>
    </row>
    <row r="10735" spans="1:3" x14ac:dyDescent="0.2">
      <c r="A10735" s="12"/>
      <c r="B10735" s="15"/>
      <c r="C10735" s="29"/>
    </row>
    <row r="10736" spans="1:3" x14ac:dyDescent="0.2">
      <c r="A10736" s="12"/>
      <c r="B10736" s="15"/>
      <c r="C10736" s="29"/>
    </row>
    <row r="10737" spans="1:3" x14ac:dyDescent="0.2">
      <c r="A10737" s="12"/>
      <c r="B10737" s="15"/>
      <c r="C10737" s="29"/>
    </row>
    <row r="10738" spans="1:3" x14ac:dyDescent="0.2">
      <c r="A10738" s="12"/>
      <c r="B10738" s="15"/>
      <c r="C10738" s="29"/>
    </row>
    <row r="10739" spans="1:3" x14ac:dyDescent="0.2">
      <c r="A10739" s="12"/>
      <c r="B10739" s="15"/>
      <c r="C10739" s="29"/>
    </row>
    <row r="10740" spans="1:3" x14ac:dyDescent="0.2">
      <c r="A10740" s="12"/>
      <c r="B10740" s="15"/>
      <c r="C10740" s="29"/>
    </row>
    <row r="10741" spans="1:3" x14ac:dyDescent="0.2">
      <c r="A10741" s="12"/>
      <c r="B10741" s="15"/>
      <c r="C10741" s="29"/>
    </row>
    <row r="10742" spans="1:3" x14ac:dyDescent="0.2">
      <c r="A10742" s="12"/>
      <c r="B10742" s="15"/>
      <c r="C10742" s="29"/>
    </row>
    <row r="10743" spans="1:3" x14ac:dyDescent="0.2">
      <c r="A10743" s="12"/>
      <c r="B10743" s="15"/>
      <c r="C10743" s="29"/>
    </row>
    <row r="10744" spans="1:3" x14ac:dyDescent="0.2">
      <c r="A10744" s="12"/>
      <c r="B10744" s="15"/>
      <c r="C10744" s="29"/>
    </row>
    <row r="10745" spans="1:3" x14ac:dyDescent="0.2">
      <c r="A10745" s="12"/>
      <c r="B10745" s="15"/>
      <c r="C10745" s="29"/>
    </row>
    <row r="10746" spans="1:3" x14ac:dyDescent="0.2">
      <c r="A10746" s="12"/>
      <c r="B10746" s="15"/>
      <c r="C10746" s="29"/>
    </row>
    <row r="10747" spans="1:3" x14ac:dyDescent="0.2">
      <c r="A10747" s="12"/>
      <c r="B10747" s="15"/>
      <c r="C10747" s="29"/>
    </row>
    <row r="10748" spans="1:3" x14ac:dyDescent="0.2">
      <c r="A10748" s="12"/>
      <c r="B10748" s="15"/>
      <c r="C10748" s="29"/>
    </row>
    <row r="10749" spans="1:3" x14ac:dyDescent="0.2">
      <c r="A10749" s="12"/>
      <c r="B10749" s="15"/>
      <c r="C10749" s="29"/>
    </row>
    <row r="10750" spans="1:3" x14ac:dyDescent="0.2">
      <c r="A10750" s="12"/>
      <c r="B10750" s="15"/>
      <c r="C10750" s="29"/>
    </row>
    <row r="10751" spans="1:3" x14ac:dyDescent="0.2">
      <c r="A10751" s="12"/>
      <c r="B10751" s="15"/>
      <c r="C10751" s="29"/>
    </row>
    <row r="10752" spans="1:3" x14ac:dyDescent="0.2">
      <c r="A10752" s="12"/>
      <c r="B10752" s="15"/>
      <c r="C10752" s="29"/>
    </row>
    <row r="10753" spans="1:3" x14ac:dyDescent="0.2">
      <c r="A10753" s="12"/>
      <c r="B10753" s="15"/>
      <c r="C10753" s="29"/>
    </row>
    <row r="10754" spans="1:3" x14ac:dyDescent="0.2">
      <c r="A10754" s="12"/>
      <c r="B10754" s="15"/>
      <c r="C10754" s="29"/>
    </row>
    <row r="10755" spans="1:3" x14ac:dyDescent="0.2">
      <c r="A10755" s="12"/>
      <c r="B10755" s="15"/>
      <c r="C10755" s="29"/>
    </row>
    <row r="10756" spans="1:3" x14ac:dyDescent="0.2">
      <c r="A10756" s="12"/>
      <c r="B10756" s="15"/>
      <c r="C10756" s="29"/>
    </row>
    <row r="10757" spans="1:3" x14ac:dyDescent="0.2">
      <c r="A10757" s="12"/>
      <c r="B10757" s="15"/>
      <c r="C10757" s="29"/>
    </row>
    <row r="10758" spans="1:3" x14ac:dyDescent="0.2">
      <c r="A10758" s="12"/>
      <c r="B10758" s="15"/>
      <c r="C10758" s="29"/>
    </row>
    <row r="10759" spans="1:3" x14ac:dyDescent="0.2">
      <c r="A10759" s="12"/>
      <c r="B10759" s="15"/>
      <c r="C10759" s="29"/>
    </row>
    <row r="10760" spans="1:3" x14ac:dyDescent="0.2">
      <c r="A10760" s="12"/>
      <c r="B10760" s="15"/>
      <c r="C10760" s="29"/>
    </row>
    <row r="10761" spans="1:3" x14ac:dyDescent="0.2">
      <c r="A10761" s="12"/>
      <c r="B10761" s="15"/>
      <c r="C10761" s="29"/>
    </row>
    <row r="10762" spans="1:3" x14ac:dyDescent="0.2">
      <c r="A10762" s="12"/>
      <c r="B10762" s="15"/>
      <c r="C10762" s="29"/>
    </row>
    <row r="10763" spans="1:3" x14ac:dyDescent="0.2">
      <c r="A10763" s="12"/>
      <c r="B10763" s="15"/>
      <c r="C10763" s="29"/>
    </row>
    <row r="10764" spans="1:3" x14ac:dyDescent="0.2">
      <c r="A10764" s="12"/>
      <c r="B10764" s="15"/>
      <c r="C10764" s="29"/>
    </row>
    <row r="10765" spans="1:3" x14ac:dyDescent="0.2">
      <c r="A10765" s="12"/>
      <c r="B10765" s="15"/>
      <c r="C10765" s="29"/>
    </row>
    <row r="10766" spans="1:3" x14ac:dyDescent="0.2">
      <c r="A10766" s="12"/>
      <c r="B10766" s="15"/>
      <c r="C10766" s="29"/>
    </row>
    <row r="10767" spans="1:3" x14ac:dyDescent="0.2">
      <c r="A10767" s="12"/>
      <c r="B10767" s="15"/>
      <c r="C10767" s="29"/>
    </row>
    <row r="10768" spans="1:3" x14ac:dyDescent="0.2">
      <c r="A10768" s="12"/>
      <c r="B10768" s="15"/>
      <c r="C10768" s="29"/>
    </row>
    <row r="10769" spans="1:3" x14ac:dyDescent="0.2">
      <c r="A10769" s="12"/>
      <c r="B10769" s="15"/>
      <c r="C10769" s="29"/>
    </row>
    <row r="10770" spans="1:3" x14ac:dyDescent="0.2">
      <c r="A10770" s="12"/>
      <c r="B10770" s="15"/>
      <c r="C10770" s="29"/>
    </row>
    <row r="10771" spans="1:3" x14ac:dyDescent="0.2">
      <c r="A10771" s="12"/>
      <c r="B10771" s="15"/>
      <c r="C10771" s="29"/>
    </row>
    <row r="10772" spans="1:3" x14ac:dyDescent="0.2">
      <c r="A10772" s="12"/>
      <c r="B10772" s="15"/>
      <c r="C10772" s="29"/>
    </row>
    <row r="10773" spans="1:3" x14ac:dyDescent="0.2">
      <c r="A10773" s="12"/>
      <c r="B10773" s="15"/>
      <c r="C10773" s="29"/>
    </row>
    <row r="10774" spans="1:3" x14ac:dyDescent="0.2">
      <c r="A10774" s="12"/>
      <c r="B10774" s="15"/>
      <c r="C10774" s="29"/>
    </row>
    <row r="10775" spans="1:3" x14ac:dyDescent="0.2">
      <c r="A10775" s="12"/>
      <c r="B10775" s="15"/>
      <c r="C10775" s="29"/>
    </row>
    <row r="10776" spans="1:3" x14ac:dyDescent="0.2">
      <c r="A10776" s="12"/>
      <c r="B10776" s="15"/>
      <c r="C10776" s="29"/>
    </row>
    <row r="10777" spans="1:3" x14ac:dyDescent="0.2">
      <c r="A10777" s="12"/>
      <c r="B10777" s="15"/>
      <c r="C10777" s="29"/>
    </row>
    <row r="10778" spans="1:3" x14ac:dyDescent="0.2">
      <c r="A10778" s="12"/>
      <c r="B10778" s="15"/>
      <c r="C10778" s="29"/>
    </row>
    <row r="10779" spans="1:3" x14ac:dyDescent="0.2">
      <c r="A10779" s="12"/>
      <c r="B10779" s="15"/>
      <c r="C10779" s="29"/>
    </row>
    <row r="10780" spans="1:3" x14ac:dyDescent="0.2">
      <c r="A10780" s="12"/>
      <c r="B10780" s="15"/>
      <c r="C10780" s="29"/>
    </row>
    <row r="10781" spans="1:3" x14ac:dyDescent="0.2">
      <c r="A10781" s="12"/>
      <c r="B10781" s="15"/>
      <c r="C10781" s="29"/>
    </row>
    <row r="10782" spans="1:3" x14ac:dyDescent="0.2">
      <c r="A10782" s="12"/>
      <c r="B10782" s="15"/>
      <c r="C10782" s="29"/>
    </row>
    <row r="10783" spans="1:3" x14ac:dyDescent="0.2">
      <c r="A10783" s="12"/>
      <c r="B10783" s="15"/>
      <c r="C10783" s="29"/>
    </row>
    <row r="10784" spans="1:3" x14ac:dyDescent="0.2">
      <c r="A10784" s="12"/>
      <c r="B10784" s="15"/>
      <c r="C10784" s="29"/>
    </row>
    <row r="10785" spans="1:3" x14ac:dyDescent="0.2">
      <c r="A10785" s="12"/>
      <c r="B10785" s="15"/>
      <c r="C10785" s="29"/>
    </row>
    <row r="10786" spans="1:3" x14ac:dyDescent="0.2">
      <c r="A10786" s="12"/>
      <c r="B10786" s="15"/>
      <c r="C10786" s="29"/>
    </row>
    <row r="10787" spans="1:3" x14ac:dyDescent="0.2">
      <c r="A10787" s="12"/>
      <c r="B10787" s="15"/>
      <c r="C10787" s="29"/>
    </row>
    <row r="10788" spans="1:3" x14ac:dyDescent="0.2">
      <c r="A10788" s="12"/>
      <c r="B10788" s="15"/>
      <c r="C10788" s="29"/>
    </row>
    <row r="10789" spans="1:3" x14ac:dyDescent="0.2">
      <c r="A10789" s="12"/>
      <c r="B10789" s="15"/>
      <c r="C10789" s="29"/>
    </row>
    <row r="10790" spans="1:3" x14ac:dyDescent="0.2">
      <c r="A10790" s="12"/>
      <c r="B10790" s="15"/>
      <c r="C10790" s="29"/>
    </row>
    <row r="10791" spans="1:3" x14ac:dyDescent="0.2">
      <c r="A10791" s="12"/>
      <c r="B10791" s="15"/>
      <c r="C10791" s="29"/>
    </row>
    <row r="10792" spans="1:3" x14ac:dyDescent="0.2">
      <c r="A10792" s="12"/>
      <c r="B10792" s="15"/>
      <c r="C10792" s="29"/>
    </row>
    <row r="10793" spans="1:3" x14ac:dyDescent="0.2">
      <c r="A10793" s="12"/>
      <c r="B10793" s="15"/>
      <c r="C10793" s="29"/>
    </row>
    <row r="10794" spans="1:3" x14ac:dyDescent="0.2">
      <c r="A10794" s="12"/>
      <c r="B10794" s="15"/>
      <c r="C10794" s="29"/>
    </row>
    <row r="10795" spans="1:3" x14ac:dyDescent="0.2">
      <c r="A10795" s="12"/>
      <c r="B10795" s="15"/>
      <c r="C10795" s="29"/>
    </row>
    <row r="10796" spans="1:3" x14ac:dyDescent="0.2">
      <c r="A10796" s="12"/>
      <c r="B10796" s="15"/>
      <c r="C10796" s="29"/>
    </row>
    <row r="10797" spans="1:3" x14ac:dyDescent="0.2">
      <c r="A10797" s="12"/>
      <c r="B10797" s="15"/>
      <c r="C10797" s="29"/>
    </row>
    <row r="10798" spans="1:3" x14ac:dyDescent="0.2">
      <c r="A10798" s="12"/>
      <c r="B10798" s="15"/>
      <c r="C10798" s="29"/>
    </row>
    <row r="10799" spans="1:3" x14ac:dyDescent="0.2">
      <c r="A10799" s="12"/>
      <c r="B10799" s="15"/>
      <c r="C10799" s="29"/>
    </row>
    <row r="10800" spans="1:3" x14ac:dyDescent="0.2">
      <c r="A10800" s="12"/>
      <c r="B10800" s="15"/>
      <c r="C10800" s="29"/>
    </row>
    <row r="10801" spans="1:3" x14ac:dyDescent="0.2">
      <c r="A10801" s="12"/>
      <c r="B10801" s="15"/>
      <c r="C10801" s="29"/>
    </row>
    <row r="10802" spans="1:3" x14ac:dyDescent="0.2">
      <c r="A10802" s="12"/>
      <c r="B10802" s="15"/>
      <c r="C10802" s="29"/>
    </row>
    <row r="10803" spans="1:3" x14ac:dyDescent="0.2">
      <c r="A10803" s="12"/>
      <c r="B10803" s="15"/>
      <c r="C10803" s="29"/>
    </row>
    <row r="10804" spans="1:3" x14ac:dyDescent="0.2">
      <c r="A10804" s="12"/>
      <c r="B10804" s="15"/>
      <c r="C10804" s="29"/>
    </row>
    <row r="10805" spans="1:3" x14ac:dyDescent="0.2">
      <c r="A10805" s="12"/>
      <c r="B10805" s="15"/>
      <c r="C10805" s="29"/>
    </row>
    <row r="10806" spans="1:3" x14ac:dyDescent="0.2">
      <c r="A10806" s="12"/>
      <c r="B10806" s="15"/>
      <c r="C10806" s="29"/>
    </row>
    <row r="10807" spans="1:3" x14ac:dyDescent="0.2">
      <c r="A10807" s="12"/>
      <c r="B10807" s="15"/>
      <c r="C10807" s="29"/>
    </row>
    <row r="10808" spans="1:3" x14ac:dyDescent="0.2">
      <c r="A10808" s="12"/>
      <c r="B10808" s="15"/>
      <c r="C10808" s="29"/>
    </row>
    <row r="10809" spans="1:3" x14ac:dyDescent="0.2">
      <c r="A10809" s="12"/>
      <c r="B10809" s="15"/>
      <c r="C10809" s="29"/>
    </row>
    <row r="10810" spans="1:3" x14ac:dyDescent="0.2">
      <c r="A10810" s="12"/>
      <c r="B10810" s="15"/>
      <c r="C10810" s="29"/>
    </row>
    <row r="10811" spans="1:3" x14ac:dyDescent="0.2">
      <c r="A10811" s="12"/>
      <c r="B10811" s="15"/>
      <c r="C10811" s="29"/>
    </row>
    <row r="10812" spans="1:3" x14ac:dyDescent="0.2">
      <c r="A10812" s="12"/>
      <c r="B10812" s="15"/>
      <c r="C10812" s="29"/>
    </row>
    <row r="10813" spans="1:3" x14ac:dyDescent="0.2">
      <c r="A10813" s="12"/>
      <c r="B10813" s="15"/>
      <c r="C10813" s="29"/>
    </row>
    <row r="10814" spans="1:3" x14ac:dyDescent="0.2">
      <c r="A10814" s="12"/>
      <c r="B10814" s="15"/>
      <c r="C10814" s="29"/>
    </row>
    <row r="10815" spans="1:3" x14ac:dyDescent="0.2">
      <c r="A10815" s="12"/>
      <c r="B10815" s="15"/>
      <c r="C10815" s="29"/>
    </row>
    <row r="10816" spans="1:3" x14ac:dyDescent="0.2">
      <c r="A10816" s="12"/>
      <c r="B10816" s="15"/>
      <c r="C10816" s="29"/>
    </row>
    <row r="10817" spans="1:3" x14ac:dyDescent="0.2">
      <c r="A10817" s="12"/>
      <c r="B10817" s="15"/>
      <c r="C10817" s="29"/>
    </row>
    <row r="10818" spans="1:3" x14ac:dyDescent="0.2">
      <c r="A10818" s="12"/>
      <c r="B10818" s="15"/>
      <c r="C10818" s="29"/>
    </row>
    <row r="10819" spans="1:3" x14ac:dyDescent="0.2">
      <c r="A10819" s="12"/>
      <c r="B10819" s="15"/>
      <c r="C10819" s="29"/>
    </row>
    <row r="10820" spans="1:3" x14ac:dyDescent="0.2">
      <c r="A10820" s="12"/>
      <c r="B10820" s="15"/>
      <c r="C10820" s="29"/>
    </row>
    <row r="10821" spans="1:3" x14ac:dyDescent="0.2">
      <c r="A10821" s="12"/>
      <c r="B10821" s="15"/>
      <c r="C10821" s="29"/>
    </row>
    <row r="10822" spans="1:3" x14ac:dyDescent="0.2">
      <c r="A10822" s="12"/>
      <c r="B10822" s="15"/>
      <c r="C10822" s="29"/>
    </row>
    <row r="10823" spans="1:3" x14ac:dyDescent="0.2">
      <c r="A10823" s="12"/>
      <c r="B10823" s="15"/>
      <c r="C10823" s="29"/>
    </row>
    <row r="10824" spans="1:3" x14ac:dyDescent="0.2">
      <c r="A10824" s="12"/>
      <c r="B10824" s="15"/>
      <c r="C10824" s="29"/>
    </row>
    <row r="10825" spans="1:3" x14ac:dyDescent="0.2">
      <c r="A10825" s="12"/>
      <c r="B10825" s="15"/>
      <c r="C10825" s="29"/>
    </row>
    <row r="10826" spans="1:3" x14ac:dyDescent="0.2">
      <c r="A10826" s="12"/>
      <c r="B10826" s="15"/>
      <c r="C10826" s="29"/>
    </row>
    <row r="10827" spans="1:3" x14ac:dyDescent="0.2">
      <c r="A10827" s="12"/>
      <c r="B10827" s="15"/>
      <c r="C10827" s="29"/>
    </row>
    <row r="10828" spans="1:3" x14ac:dyDescent="0.2">
      <c r="A10828" s="12"/>
      <c r="B10828" s="15"/>
      <c r="C10828" s="29"/>
    </row>
    <row r="10829" spans="1:3" x14ac:dyDescent="0.2">
      <c r="A10829" s="12"/>
      <c r="B10829" s="15"/>
      <c r="C10829" s="29"/>
    </row>
    <row r="10830" spans="1:3" x14ac:dyDescent="0.2">
      <c r="A10830" s="12"/>
      <c r="B10830" s="15"/>
      <c r="C10830" s="29"/>
    </row>
    <row r="10831" spans="1:3" x14ac:dyDescent="0.2">
      <c r="A10831" s="12"/>
      <c r="B10831" s="15"/>
      <c r="C10831" s="29"/>
    </row>
    <row r="10832" spans="1:3" x14ac:dyDescent="0.2">
      <c r="A10832" s="12"/>
      <c r="B10832" s="15"/>
      <c r="C10832" s="29"/>
    </row>
    <row r="10833" spans="1:3" x14ac:dyDescent="0.2">
      <c r="A10833" s="12"/>
      <c r="B10833" s="15"/>
      <c r="C10833" s="29"/>
    </row>
    <row r="10834" spans="1:3" x14ac:dyDescent="0.2">
      <c r="A10834" s="12"/>
      <c r="B10834" s="15"/>
      <c r="C10834" s="29"/>
    </row>
    <row r="10835" spans="1:3" x14ac:dyDescent="0.2">
      <c r="A10835" s="12"/>
      <c r="B10835" s="15"/>
      <c r="C10835" s="29"/>
    </row>
    <row r="10836" spans="1:3" x14ac:dyDescent="0.2">
      <c r="A10836" s="12"/>
      <c r="B10836" s="15"/>
      <c r="C10836" s="29"/>
    </row>
    <row r="10837" spans="1:3" x14ac:dyDescent="0.2">
      <c r="A10837" s="12"/>
      <c r="B10837" s="15"/>
      <c r="C10837" s="29"/>
    </row>
    <row r="10838" spans="1:3" x14ac:dyDescent="0.2">
      <c r="A10838" s="12"/>
      <c r="B10838" s="15"/>
      <c r="C10838" s="29"/>
    </row>
    <row r="10839" spans="1:3" x14ac:dyDescent="0.2">
      <c r="A10839" s="12"/>
      <c r="B10839" s="15"/>
      <c r="C10839" s="29"/>
    </row>
    <row r="10840" spans="1:3" x14ac:dyDescent="0.2">
      <c r="A10840" s="12"/>
      <c r="B10840" s="15"/>
      <c r="C10840" s="29"/>
    </row>
    <row r="10841" spans="1:3" x14ac:dyDescent="0.2">
      <c r="A10841" s="12"/>
      <c r="B10841" s="15"/>
      <c r="C10841" s="29"/>
    </row>
    <row r="10842" spans="1:3" x14ac:dyDescent="0.2">
      <c r="A10842" s="12"/>
      <c r="B10842" s="15"/>
      <c r="C10842" s="29"/>
    </row>
    <row r="10843" spans="1:3" x14ac:dyDescent="0.2">
      <c r="A10843" s="12"/>
      <c r="B10843" s="15"/>
      <c r="C10843" s="29"/>
    </row>
    <row r="10844" spans="1:3" x14ac:dyDescent="0.2">
      <c r="A10844" s="12"/>
      <c r="B10844" s="15"/>
      <c r="C10844" s="29"/>
    </row>
    <row r="10845" spans="1:3" x14ac:dyDescent="0.2">
      <c r="A10845" s="12"/>
      <c r="B10845" s="15"/>
      <c r="C10845" s="29"/>
    </row>
    <row r="10846" spans="1:3" x14ac:dyDescent="0.2">
      <c r="A10846" s="12"/>
      <c r="B10846" s="15"/>
      <c r="C10846" s="29"/>
    </row>
    <row r="10847" spans="1:3" x14ac:dyDescent="0.2">
      <c r="A10847" s="12"/>
      <c r="B10847" s="15"/>
      <c r="C10847" s="29"/>
    </row>
    <row r="10848" spans="1:3" x14ac:dyDescent="0.2">
      <c r="A10848" s="12"/>
      <c r="B10848" s="15"/>
      <c r="C10848" s="29"/>
    </row>
    <row r="10849" spans="1:3" x14ac:dyDescent="0.2">
      <c r="A10849" s="12"/>
      <c r="B10849" s="15"/>
      <c r="C10849" s="29"/>
    </row>
    <row r="10850" spans="1:3" x14ac:dyDescent="0.2">
      <c r="A10850" s="12"/>
      <c r="B10850" s="15"/>
      <c r="C10850" s="29"/>
    </row>
    <row r="10851" spans="1:3" x14ac:dyDescent="0.2">
      <c r="A10851" s="12"/>
      <c r="B10851" s="15"/>
      <c r="C10851" s="29"/>
    </row>
    <row r="10852" spans="1:3" x14ac:dyDescent="0.2">
      <c r="A10852" s="12"/>
      <c r="B10852" s="15"/>
      <c r="C10852" s="29"/>
    </row>
    <row r="10853" spans="1:3" x14ac:dyDescent="0.2">
      <c r="A10853" s="12"/>
      <c r="B10853" s="15"/>
      <c r="C10853" s="29"/>
    </row>
    <row r="10854" spans="1:3" x14ac:dyDescent="0.2">
      <c r="A10854" s="12"/>
      <c r="B10854" s="15"/>
      <c r="C10854" s="29"/>
    </row>
    <row r="10855" spans="1:3" x14ac:dyDescent="0.2">
      <c r="A10855" s="12"/>
      <c r="B10855" s="15"/>
      <c r="C10855" s="29"/>
    </row>
    <row r="10856" spans="1:3" x14ac:dyDescent="0.2">
      <c r="A10856" s="12"/>
      <c r="B10856" s="15"/>
      <c r="C10856" s="29"/>
    </row>
    <row r="10857" spans="1:3" x14ac:dyDescent="0.2">
      <c r="A10857" s="12"/>
      <c r="B10857" s="15"/>
      <c r="C10857" s="29"/>
    </row>
    <row r="10858" spans="1:3" x14ac:dyDescent="0.2">
      <c r="A10858" s="12"/>
      <c r="B10858" s="15"/>
      <c r="C10858" s="29"/>
    </row>
    <row r="10859" spans="1:3" x14ac:dyDescent="0.2">
      <c r="A10859" s="12"/>
      <c r="B10859" s="15"/>
      <c r="C10859" s="29"/>
    </row>
    <row r="10860" spans="1:3" x14ac:dyDescent="0.2">
      <c r="A10860" s="12"/>
      <c r="B10860" s="15"/>
      <c r="C10860" s="29"/>
    </row>
    <row r="10861" spans="1:3" x14ac:dyDescent="0.2">
      <c r="A10861" s="12"/>
      <c r="B10861" s="15"/>
      <c r="C10861" s="29"/>
    </row>
    <row r="10862" spans="1:3" x14ac:dyDescent="0.2">
      <c r="A10862" s="12"/>
      <c r="B10862" s="15"/>
      <c r="C10862" s="29"/>
    </row>
    <row r="10863" spans="1:3" x14ac:dyDescent="0.2">
      <c r="A10863" s="12"/>
      <c r="B10863" s="15"/>
      <c r="C10863" s="29"/>
    </row>
    <row r="10864" spans="1:3" x14ac:dyDescent="0.2">
      <c r="A10864" s="12"/>
      <c r="B10864" s="15"/>
      <c r="C10864" s="29"/>
    </row>
    <row r="10865" spans="1:3" x14ac:dyDescent="0.2">
      <c r="A10865" s="12"/>
      <c r="B10865" s="15"/>
      <c r="C10865" s="29"/>
    </row>
    <row r="10866" spans="1:3" x14ac:dyDescent="0.2">
      <c r="A10866" s="12"/>
      <c r="B10866" s="15"/>
      <c r="C10866" s="29"/>
    </row>
    <row r="10867" spans="1:3" x14ac:dyDescent="0.2">
      <c r="A10867" s="12"/>
      <c r="B10867" s="15"/>
      <c r="C10867" s="29"/>
    </row>
    <row r="10868" spans="1:3" x14ac:dyDescent="0.2">
      <c r="A10868" s="12"/>
      <c r="B10868" s="15"/>
      <c r="C10868" s="29"/>
    </row>
    <row r="10869" spans="1:3" x14ac:dyDescent="0.2">
      <c r="A10869" s="12"/>
      <c r="B10869" s="15"/>
      <c r="C10869" s="29"/>
    </row>
    <row r="10870" spans="1:3" x14ac:dyDescent="0.2">
      <c r="A10870" s="12"/>
      <c r="B10870" s="15"/>
      <c r="C10870" s="29"/>
    </row>
    <row r="10871" spans="1:3" x14ac:dyDescent="0.2">
      <c r="A10871" s="12"/>
      <c r="B10871" s="15"/>
      <c r="C10871" s="29"/>
    </row>
    <row r="10872" spans="1:3" x14ac:dyDescent="0.2">
      <c r="A10872" s="12"/>
      <c r="B10872" s="15"/>
      <c r="C10872" s="29"/>
    </row>
    <row r="10873" spans="1:3" x14ac:dyDescent="0.2">
      <c r="A10873" s="12"/>
      <c r="B10873" s="15"/>
      <c r="C10873" s="29"/>
    </row>
    <row r="10874" spans="1:3" x14ac:dyDescent="0.2">
      <c r="A10874" s="12"/>
      <c r="B10874" s="15"/>
      <c r="C10874" s="29"/>
    </row>
    <row r="10875" spans="1:3" x14ac:dyDescent="0.2">
      <c r="A10875" s="12"/>
      <c r="B10875" s="15"/>
      <c r="C10875" s="29"/>
    </row>
    <row r="10876" spans="1:3" x14ac:dyDescent="0.2">
      <c r="A10876" s="12"/>
      <c r="B10876" s="15"/>
      <c r="C10876" s="29"/>
    </row>
    <row r="10877" spans="1:3" x14ac:dyDescent="0.2">
      <c r="A10877" s="12"/>
      <c r="B10877" s="15"/>
      <c r="C10877" s="29"/>
    </row>
    <row r="10878" spans="1:3" x14ac:dyDescent="0.2">
      <c r="A10878" s="12"/>
      <c r="B10878" s="15"/>
      <c r="C10878" s="29"/>
    </row>
    <row r="10879" spans="1:3" x14ac:dyDescent="0.2">
      <c r="A10879" s="12"/>
      <c r="B10879" s="15"/>
      <c r="C10879" s="29"/>
    </row>
    <row r="10880" spans="1:3" x14ac:dyDescent="0.2">
      <c r="A10880" s="12"/>
      <c r="B10880" s="15"/>
      <c r="C10880" s="29"/>
    </row>
    <row r="10881" spans="1:3" x14ac:dyDescent="0.2">
      <c r="A10881" s="12"/>
      <c r="B10881" s="15"/>
      <c r="C10881" s="29"/>
    </row>
    <row r="10882" spans="1:3" x14ac:dyDescent="0.2">
      <c r="A10882" s="12"/>
      <c r="B10882" s="15"/>
      <c r="C10882" s="29"/>
    </row>
    <row r="10883" spans="1:3" x14ac:dyDescent="0.2">
      <c r="A10883" s="12"/>
      <c r="B10883" s="15"/>
      <c r="C10883" s="29"/>
    </row>
    <row r="10884" spans="1:3" x14ac:dyDescent="0.2">
      <c r="A10884" s="12"/>
      <c r="B10884" s="15"/>
      <c r="C10884" s="29"/>
    </row>
    <row r="10885" spans="1:3" x14ac:dyDescent="0.2">
      <c r="A10885" s="12"/>
      <c r="B10885" s="15"/>
      <c r="C10885" s="29"/>
    </row>
    <row r="10886" spans="1:3" x14ac:dyDescent="0.2">
      <c r="A10886" s="12"/>
      <c r="B10886" s="15"/>
      <c r="C10886" s="29"/>
    </row>
    <row r="10887" spans="1:3" x14ac:dyDescent="0.2">
      <c r="A10887" s="12"/>
      <c r="B10887" s="15"/>
      <c r="C10887" s="29"/>
    </row>
    <row r="10888" spans="1:3" x14ac:dyDescent="0.2">
      <c r="A10888" s="12"/>
      <c r="B10888" s="15"/>
      <c r="C10888" s="29"/>
    </row>
    <row r="10889" spans="1:3" x14ac:dyDescent="0.2">
      <c r="A10889" s="12"/>
      <c r="B10889" s="15"/>
      <c r="C10889" s="29"/>
    </row>
    <row r="10890" spans="1:3" x14ac:dyDescent="0.2">
      <c r="A10890" s="12"/>
      <c r="B10890" s="15"/>
      <c r="C10890" s="29"/>
    </row>
    <row r="10891" spans="1:3" x14ac:dyDescent="0.2">
      <c r="A10891" s="12"/>
      <c r="B10891" s="15"/>
      <c r="C10891" s="29"/>
    </row>
    <row r="10892" spans="1:3" x14ac:dyDescent="0.2">
      <c r="A10892" s="12"/>
      <c r="B10892" s="15"/>
      <c r="C10892" s="29"/>
    </row>
    <row r="10893" spans="1:3" x14ac:dyDescent="0.2">
      <c r="A10893" s="12"/>
      <c r="B10893" s="15"/>
      <c r="C10893" s="29"/>
    </row>
    <row r="10894" spans="1:3" x14ac:dyDescent="0.2">
      <c r="A10894" s="12"/>
      <c r="B10894" s="15"/>
      <c r="C10894" s="29"/>
    </row>
    <row r="10895" spans="1:3" x14ac:dyDescent="0.2">
      <c r="A10895" s="12"/>
      <c r="B10895" s="15"/>
      <c r="C10895" s="29"/>
    </row>
    <row r="10896" spans="1:3" x14ac:dyDescent="0.2">
      <c r="A10896" s="12"/>
      <c r="B10896" s="15"/>
      <c r="C10896" s="29"/>
    </row>
    <row r="10897" spans="1:3" x14ac:dyDescent="0.2">
      <c r="A10897" s="12"/>
      <c r="B10897" s="15"/>
      <c r="C10897" s="29"/>
    </row>
    <row r="10898" spans="1:3" x14ac:dyDescent="0.2">
      <c r="A10898" s="12"/>
      <c r="B10898" s="15"/>
      <c r="C10898" s="29"/>
    </row>
    <row r="10899" spans="1:3" x14ac:dyDescent="0.2">
      <c r="A10899" s="12"/>
      <c r="B10899" s="15"/>
      <c r="C10899" s="29"/>
    </row>
    <row r="10900" spans="1:3" x14ac:dyDescent="0.2">
      <c r="A10900" s="12"/>
      <c r="B10900" s="15"/>
      <c r="C10900" s="29"/>
    </row>
    <row r="10901" spans="1:3" x14ac:dyDescent="0.2">
      <c r="A10901" s="12"/>
      <c r="B10901" s="15"/>
      <c r="C10901" s="29"/>
    </row>
    <row r="10902" spans="1:3" x14ac:dyDescent="0.2">
      <c r="A10902" s="12"/>
      <c r="B10902" s="15"/>
      <c r="C10902" s="29"/>
    </row>
    <row r="10903" spans="1:3" x14ac:dyDescent="0.2">
      <c r="A10903" s="12"/>
      <c r="B10903" s="15"/>
      <c r="C10903" s="29"/>
    </row>
    <row r="10904" spans="1:3" x14ac:dyDescent="0.2">
      <c r="A10904" s="12"/>
      <c r="B10904" s="15"/>
      <c r="C10904" s="29"/>
    </row>
    <row r="10905" spans="1:3" x14ac:dyDescent="0.2">
      <c r="A10905" s="12"/>
      <c r="B10905" s="15"/>
      <c r="C10905" s="29"/>
    </row>
    <row r="10906" spans="1:3" x14ac:dyDescent="0.2">
      <c r="A10906" s="12"/>
      <c r="B10906" s="15"/>
      <c r="C10906" s="29"/>
    </row>
    <row r="10907" spans="1:3" x14ac:dyDescent="0.2">
      <c r="A10907" s="12"/>
      <c r="B10907" s="15"/>
      <c r="C10907" s="29"/>
    </row>
    <row r="10908" spans="1:3" x14ac:dyDescent="0.2">
      <c r="A10908" s="12"/>
      <c r="B10908" s="15"/>
      <c r="C10908" s="29"/>
    </row>
    <row r="10909" spans="1:3" x14ac:dyDescent="0.2">
      <c r="A10909" s="12"/>
      <c r="B10909" s="15"/>
      <c r="C10909" s="29"/>
    </row>
    <row r="10910" spans="1:3" x14ac:dyDescent="0.2">
      <c r="A10910" s="12"/>
      <c r="B10910" s="15"/>
      <c r="C10910" s="29"/>
    </row>
    <row r="10911" spans="1:3" x14ac:dyDescent="0.2">
      <c r="A10911" s="12"/>
      <c r="B10911" s="15"/>
      <c r="C10911" s="29"/>
    </row>
    <row r="10912" spans="1:3" x14ac:dyDescent="0.2">
      <c r="A10912" s="12"/>
      <c r="B10912" s="15"/>
      <c r="C10912" s="29"/>
    </row>
    <row r="10913" spans="1:3" x14ac:dyDescent="0.2">
      <c r="A10913" s="12"/>
      <c r="B10913" s="15"/>
      <c r="C10913" s="29"/>
    </row>
    <row r="10914" spans="1:3" x14ac:dyDescent="0.2">
      <c r="A10914" s="12"/>
      <c r="B10914" s="15"/>
      <c r="C10914" s="29"/>
    </row>
    <row r="10915" spans="1:3" x14ac:dyDescent="0.2">
      <c r="A10915" s="12"/>
      <c r="B10915" s="15"/>
      <c r="C10915" s="29"/>
    </row>
    <row r="10916" spans="1:3" x14ac:dyDescent="0.2">
      <c r="A10916" s="12"/>
      <c r="B10916" s="15"/>
      <c r="C10916" s="29"/>
    </row>
    <row r="10917" spans="1:3" x14ac:dyDescent="0.2">
      <c r="A10917" s="12"/>
      <c r="B10917" s="15"/>
      <c r="C10917" s="29"/>
    </row>
    <row r="10918" spans="1:3" x14ac:dyDescent="0.2">
      <c r="A10918" s="12"/>
      <c r="B10918" s="15"/>
      <c r="C10918" s="29"/>
    </row>
    <row r="10919" spans="1:3" x14ac:dyDescent="0.2">
      <c r="A10919" s="12"/>
      <c r="B10919" s="15"/>
      <c r="C10919" s="29"/>
    </row>
    <row r="10920" spans="1:3" x14ac:dyDescent="0.2">
      <c r="A10920" s="12"/>
      <c r="B10920" s="15"/>
      <c r="C10920" s="29"/>
    </row>
    <row r="10921" spans="1:3" x14ac:dyDescent="0.2">
      <c r="A10921" s="12"/>
      <c r="B10921" s="15"/>
      <c r="C10921" s="29"/>
    </row>
    <row r="10922" spans="1:3" x14ac:dyDescent="0.2">
      <c r="A10922" s="12"/>
      <c r="B10922" s="15"/>
      <c r="C10922" s="29"/>
    </row>
    <row r="10923" spans="1:3" x14ac:dyDescent="0.2">
      <c r="A10923" s="12"/>
      <c r="B10923" s="15"/>
      <c r="C10923" s="29"/>
    </row>
    <row r="10924" spans="1:3" x14ac:dyDescent="0.2">
      <c r="A10924" s="12"/>
      <c r="B10924" s="15"/>
      <c r="C10924" s="29"/>
    </row>
    <row r="10925" spans="1:3" x14ac:dyDescent="0.2">
      <c r="A10925" s="12"/>
      <c r="B10925" s="15"/>
      <c r="C10925" s="29"/>
    </row>
    <row r="10926" spans="1:3" x14ac:dyDescent="0.2">
      <c r="A10926" s="12"/>
      <c r="B10926" s="15"/>
      <c r="C10926" s="29"/>
    </row>
    <row r="10927" spans="1:3" x14ac:dyDescent="0.2">
      <c r="A10927" s="12"/>
      <c r="B10927" s="15"/>
      <c r="C10927" s="29"/>
    </row>
    <row r="10928" spans="1:3" x14ac:dyDescent="0.2">
      <c r="A10928" s="12"/>
      <c r="B10928" s="15"/>
      <c r="C10928" s="29"/>
    </row>
    <row r="10929" spans="1:3" x14ac:dyDescent="0.2">
      <c r="A10929" s="12"/>
      <c r="B10929" s="15"/>
      <c r="C10929" s="29"/>
    </row>
    <row r="10930" spans="1:3" x14ac:dyDescent="0.2">
      <c r="A10930" s="12"/>
      <c r="B10930" s="15"/>
      <c r="C10930" s="29"/>
    </row>
    <row r="10931" spans="1:3" x14ac:dyDescent="0.2">
      <c r="A10931" s="12"/>
      <c r="B10931" s="15"/>
      <c r="C10931" s="29"/>
    </row>
    <row r="10932" spans="1:3" x14ac:dyDescent="0.2">
      <c r="A10932" s="12"/>
      <c r="B10932" s="15"/>
      <c r="C10932" s="29"/>
    </row>
    <row r="10933" spans="1:3" x14ac:dyDescent="0.2">
      <c r="A10933" s="12"/>
      <c r="B10933" s="15"/>
      <c r="C10933" s="29"/>
    </row>
    <row r="10934" spans="1:3" x14ac:dyDescent="0.2">
      <c r="A10934" s="12"/>
      <c r="B10934" s="15"/>
      <c r="C10934" s="29"/>
    </row>
    <row r="10935" spans="1:3" x14ac:dyDescent="0.2">
      <c r="A10935" s="12"/>
      <c r="B10935" s="15"/>
      <c r="C10935" s="29"/>
    </row>
    <row r="10936" spans="1:3" x14ac:dyDescent="0.2">
      <c r="A10936" s="12"/>
      <c r="B10936" s="15"/>
      <c r="C10936" s="29"/>
    </row>
    <row r="10937" spans="1:3" x14ac:dyDescent="0.2">
      <c r="A10937" s="12"/>
      <c r="B10937" s="15"/>
      <c r="C10937" s="29"/>
    </row>
    <row r="10938" spans="1:3" x14ac:dyDescent="0.2">
      <c r="A10938" s="12"/>
      <c r="B10938" s="15"/>
      <c r="C10938" s="29"/>
    </row>
    <row r="10939" spans="1:3" x14ac:dyDescent="0.2">
      <c r="A10939" s="12"/>
      <c r="B10939" s="15"/>
      <c r="C10939" s="29"/>
    </row>
    <row r="10940" spans="1:3" x14ac:dyDescent="0.2">
      <c r="A10940" s="12"/>
      <c r="B10940" s="15"/>
      <c r="C10940" s="29"/>
    </row>
    <row r="10941" spans="1:3" x14ac:dyDescent="0.2">
      <c r="A10941" s="12"/>
      <c r="B10941" s="15"/>
      <c r="C10941" s="29"/>
    </row>
    <row r="10942" spans="1:3" x14ac:dyDescent="0.2">
      <c r="A10942" s="12"/>
      <c r="B10942" s="15"/>
      <c r="C10942" s="29"/>
    </row>
    <row r="10943" spans="1:3" x14ac:dyDescent="0.2">
      <c r="A10943" s="12"/>
      <c r="B10943" s="15"/>
      <c r="C10943" s="29"/>
    </row>
    <row r="10944" spans="1:3" x14ac:dyDescent="0.2">
      <c r="A10944" s="12"/>
      <c r="B10944" s="15"/>
      <c r="C10944" s="29"/>
    </row>
    <row r="10945" spans="1:3" x14ac:dyDescent="0.2">
      <c r="A10945" s="12"/>
      <c r="B10945" s="15"/>
      <c r="C10945" s="29"/>
    </row>
    <row r="10946" spans="1:3" x14ac:dyDescent="0.2">
      <c r="A10946" s="12"/>
      <c r="B10946" s="15"/>
      <c r="C10946" s="29"/>
    </row>
    <row r="10947" spans="1:3" x14ac:dyDescent="0.2">
      <c r="A10947" s="12"/>
      <c r="B10947" s="15"/>
      <c r="C10947" s="29"/>
    </row>
    <row r="10948" spans="1:3" x14ac:dyDescent="0.2">
      <c r="A10948" s="12"/>
      <c r="B10948" s="15"/>
      <c r="C10948" s="29"/>
    </row>
    <row r="10949" spans="1:3" x14ac:dyDescent="0.2">
      <c r="A10949" s="12"/>
      <c r="B10949" s="15"/>
      <c r="C10949" s="29"/>
    </row>
    <row r="10950" spans="1:3" x14ac:dyDescent="0.2">
      <c r="A10950" s="12"/>
      <c r="B10950" s="15"/>
      <c r="C10950" s="29"/>
    </row>
    <row r="10951" spans="1:3" x14ac:dyDescent="0.2">
      <c r="A10951" s="12"/>
      <c r="B10951" s="15"/>
      <c r="C10951" s="29"/>
    </row>
    <row r="10952" spans="1:3" x14ac:dyDescent="0.2">
      <c r="A10952" s="12"/>
      <c r="B10952" s="15"/>
      <c r="C10952" s="29"/>
    </row>
    <row r="10953" spans="1:3" x14ac:dyDescent="0.2">
      <c r="A10953" s="12"/>
      <c r="B10953" s="15"/>
      <c r="C10953" s="29"/>
    </row>
    <row r="10954" spans="1:3" x14ac:dyDescent="0.2">
      <c r="A10954" s="12"/>
      <c r="B10954" s="15"/>
      <c r="C10954" s="29"/>
    </row>
    <row r="10955" spans="1:3" x14ac:dyDescent="0.2">
      <c r="A10955" s="12"/>
      <c r="B10955" s="15"/>
      <c r="C10955" s="29"/>
    </row>
    <row r="10956" spans="1:3" x14ac:dyDescent="0.2">
      <c r="A10956" s="12"/>
      <c r="B10956" s="15"/>
      <c r="C10956" s="29"/>
    </row>
    <row r="10957" spans="1:3" x14ac:dyDescent="0.2">
      <c r="A10957" s="12"/>
      <c r="B10957" s="15"/>
      <c r="C10957" s="29"/>
    </row>
    <row r="10958" spans="1:3" x14ac:dyDescent="0.2">
      <c r="A10958" s="12"/>
      <c r="B10958" s="15"/>
      <c r="C10958" s="29"/>
    </row>
    <row r="10959" spans="1:3" x14ac:dyDescent="0.2">
      <c r="A10959" s="12"/>
      <c r="B10959" s="15"/>
      <c r="C10959" s="29"/>
    </row>
    <row r="10960" spans="1:3" x14ac:dyDescent="0.2">
      <c r="A10960" s="12"/>
      <c r="B10960" s="15"/>
      <c r="C10960" s="29"/>
    </row>
    <row r="10961" spans="1:3" x14ac:dyDescent="0.2">
      <c r="A10961" s="12"/>
      <c r="B10961" s="15"/>
      <c r="C10961" s="29"/>
    </row>
    <row r="10962" spans="1:3" x14ac:dyDescent="0.2">
      <c r="A10962" s="12"/>
      <c r="B10962" s="15"/>
      <c r="C10962" s="29"/>
    </row>
    <row r="10963" spans="1:3" x14ac:dyDescent="0.2">
      <c r="A10963" s="12"/>
      <c r="B10963" s="15"/>
      <c r="C10963" s="29"/>
    </row>
    <row r="10964" spans="1:3" x14ac:dyDescent="0.2">
      <c r="A10964" s="12"/>
      <c r="B10964" s="15"/>
      <c r="C10964" s="29"/>
    </row>
    <row r="10965" spans="1:3" x14ac:dyDescent="0.2">
      <c r="A10965" s="12"/>
      <c r="B10965" s="15"/>
      <c r="C10965" s="29"/>
    </row>
    <row r="10966" spans="1:3" x14ac:dyDescent="0.2">
      <c r="A10966" s="12"/>
      <c r="B10966" s="15"/>
      <c r="C10966" s="29"/>
    </row>
    <row r="10967" spans="1:3" x14ac:dyDescent="0.2">
      <c r="A10967" s="12"/>
      <c r="B10967" s="15"/>
      <c r="C10967" s="29"/>
    </row>
    <row r="10968" spans="1:3" x14ac:dyDescent="0.2">
      <c r="A10968" s="12"/>
      <c r="B10968" s="15"/>
      <c r="C10968" s="29"/>
    </row>
    <row r="10969" spans="1:3" x14ac:dyDescent="0.2">
      <c r="A10969" s="12"/>
      <c r="B10969" s="15"/>
      <c r="C10969" s="29"/>
    </row>
    <row r="10970" spans="1:3" x14ac:dyDescent="0.2">
      <c r="A10970" s="12"/>
      <c r="B10970" s="15"/>
      <c r="C10970" s="29"/>
    </row>
    <row r="10971" spans="1:3" x14ac:dyDescent="0.2">
      <c r="A10971" s="12"/>
      <c r="B10971" s="15"/>
      <c r="C10971" s="29"/>
    </row>
    <row r="10972" spans="1:3" x14ac:dyDescent="0.2">
      <c r="A10972" s="12"/>
      <c r="B10972" s="15"/>
      <c r="C10972" s="29"/>
    </row>
    <row r="10973" spans="1:3" x14ac:dyDescent="0.2">
      <c r="A10973" s="12"/>
      <c r="B10973" s="15"/>
      <c r="C10973" s="29"/>
    </row>
    <row r="10974" spans="1:3" x14ac:dyDescent="0.2">
      <c r="A10974" s="12"/>
      <c r="B10974" s="15"/>
      <c r="C10974" s="29"/>
    </row>
    <row r="10975" spans="1:3" x14ac:dyDescent="0.2">
      <c r="A10975" s="12"/>
      <c r="B10975" s="15"/>
      <c r="C10975" s="29"/>
    </row>
    <row r="10976" spans="1:3" x14ac:dyDescent="0.2">
      <c r="A10976" s="12"/>
      <c r="B10976" s="15"/>
      <c r="C10976" s="29"/>
    </row>
    <row r="10977" spans="1:3" x14ac:dyDescent="0.2">
      <c r="A10977" s="12"/>
      <c r="B10977" s="15"/>
      <c r="C10977" s="29"/>
    </row>
    <row r="10978" spans="1:3" x14ac:dyDescent="0.2">
      <c r="A10978" s="12"/>
      <c r="B10978" s="15"/>
      <c r="C10978" s="29"/>
    </row>
    <row r="10979" spans="1:3" x14ac:dyDescent="0.2">
      <c r="A10979" s="12"/>
      <c r="B10979" s="15"/>
      <c r="C10979" s="29"/>
    </row>
    <row r="10980" spans="1:3" x14ac:dyDescent="0.2">
      <c r="A10980" s="12"/>
      <c r="B10980" s="15"/>
      <c r="C10980" s="29"/>
    </row>
    <row r="10981" spans="1:3" x14ac:dyDescent="0.2">
      <c r="A10981" s="12"/>
      <c r="B10981" s="15"/>
      <c r="C10981" s="29"/>
    </row>
    <row r="10982" spans="1:3" x14ac:dyDescent="0.2">
      <c r="A10982" s="12"/>
      <c r="B10982" s="15"/>
      <c r="C10982" s="29"/>
    </row>
    <row r="10983" spans="1:3" x14ac:dyDescent="0.2">
      <c r="A10983" s="12"/>
      <c r="B10983" s="15"/>
      <c r="C10983" s="29"/>
    </row>
    <row r="10984" spans="1:3" x14ac:dyDescent="0.2">
      <c r="A10984" s="12"/>
      <c r="B10984" s="15"/>
      <c r="C10984" s="29"/>
    </row>
    <row r="10985" spans="1:3" x14ac:dyDescent="0.2">
      <c r="A10985" s="12"/>
      <c r="B10985" s="15"/>
      <c r="C10985" s="29"/>
    </row>
    <row r="10986" spans="1:3" x14ac:dyDescent="0.2">
      <c r="A10986" s="12"/>
      <c r="B10986" s="15"/>
      <c r="C10986" s="29"/>
    </row>
    <row r="10987" spans="1:3" x14ac:dyDescent="0.2">
      <c r="A10987" s="12"/>
      <c r="B10987" s="15"/>
      <c r="C10987" s="29"/>
    </row>
    <row r="10988" spans="1:3" x14ac:dyDescent="0.2">
      <c r="A10988" s="12"/>
      <c r="B10988" s="15"/>
      <c r="C10988" s="29"/>
    </row>
    <row r="10989" spans="1:3" x14ac:dyDescent="0.2">
      <c r="A10989" s="12"/>
      <c r="B10989" s="15"/>
      <c r="C10989" s="29"/>
    </row>
    <row r="10990" spans="1:3" x14ac:dyDescent="0.2">
      <c r="A10990" s="12"/>
      <c r="B10990" s="15"/>
      <c r="C10990" s="29"/>
    </row>
    <row r="10991" spans="1:3" x14ac:dyDescent="0.2">
      <c r="A10991" s="12"/>
      <c r="B10991" s="15"/>
      <c r="C10991" s="29"/>
    </row>
    <row r="10992" spans="1:3" x14ac:dyDescent="0.2">
      <c r="A10992" s="12"/>
      <c r="B10992" s="15"/>
      <c r="C10992" s="29"/>
    </row>
    <row r="10993" spans="1:3" x14ac:dyDescent="0.2">
      <c r="A10993" s="12"/>
      <c r="B10993" s="15"/>
      <c r="C10993" s="29"/>
    </row>
    <row r="10994" spans="1:3" x14ac:dyDescent="0.2">
      <c r="A10994" s="12"/>
      <c r="B10994" s="15"/>
      <c r="C10994" s="29"/>
    </row>
    <row r="10995" spans="1:3" x14ac:dyDescent="0.2">
      <c r="A10995" s="12"/>
      <c r="B10995" s="15"/>
      <c r="C10995" s="29"/>
    </row>
    <row r="10996" spans="1:3" x14ac:dyDescent="0.2">
      <c r="A10996" s="12"/>
      <c r="B10996" s="15"/>
      <c r="C10996" s="29"/>
    </row>
    <row r="10997" spans="1:3" x14ac:dyDescent="0.2">
      <c r="A10997" s="12"/>
      <c r="B10997" s="15"/>
      <c r="C10997" s="29"/>
    </row>
    <row r="10998" spans="1:3" x14ac:dyDescent="0.2">
      <c r="A10998" s="12"/>
      <c r="B10998" s="15"/>
      <c r="C10998" s="29"/>
    </row>
    <row r="10999" spans="1:3" x14ac:dyDescent="0.2">
      <c r="A10999" s="12"/>
      <c r="B10999" s="15"/>
      <c r="C10999" s="29"/>
    </row>
    <row r="11000" spans="1:3" x14ac:dyDescent="0.2">
      <c r="A11000" s="12"/>
      <c r="B11000" s="15"/>
      <c r="C11000" s="29"/>
    </row>
    <row r="11001" spans="1:3" x14ac:dyDescent="0.2">
      <c r="A11001" s="12"/>
      <c r="B11001" s="15"/>
      <c r="C11001" s="29"/>
    </row>
    <row r="11002" spans="1:3" x14ac:dyDescent="0.2">
      <c r="A11002" s="12"/>
      <c r="B11002" s="15"/>
      <c r="C11002" s="29"/>
    </row>
    <row r="11003" spans="1:3" x14ac:dyDescent="0.2">
      <c r="A11003" s="12"/>
      <c r="B11003" s="15"/>
      <c r="C11003" s="29"/>
    </row>
    <row r="11004" spans="1:3" x14ac:dyDescent="0.2">
      <c r="A11004" s="12"/>
      <c r="B11004" s="15"/>
      <c r="C11004" s="29"/>
    </row>
    <row r="11005" spans="1:3" x14ac:dyDescent="0.2">
      <c r="A11005" s="12"/>
      <c r="B11005" s="15"/>
      <c r="C11005" s="29"/>
    </row>
    <row r="11006" spans="1:3" x14ac:dyDescent="0.2">
      <c r="A11006" s="12"/>
      <c r="B11006" s="15"/>
      <c r="C11006" s="29"/>
    </row>
    <row r="11007" spans="1:3" x14ac:dyDescent="0.2">
      <c r="A11007" s="12"/>
      <c r="B11007" s="15"/>
      <c r="C11007" s="29"/>
    </row>
    <row r="11008" spans="1:3" x14ac:dyDescent="0.2">
      <c r="A11008" s="12"/>
      <c r="B11008" s="15"/>
      <c r="C11008" s="29"/>
    </row>
    <row r="11009" spans="1:3" x14ac:dyDescent="0.2">
      <c r="A11009" s="12"/>
      <c r="B11009" s="15"/>
      <c r="C11009" s="29"/>
    </row>
    <row r="11010" spans="1:3" x14ac:dyDescent="0.2">
      <c r="A11010" s="12"/>
      <c r="B11010" s="15"/>
      <c r="C11010" s="29"/>
    </row>
    <row r="11011" spans="1:3" x14ac:dyDescent="0.2">
      <c r="A11011" s="12"/>
      <c r="B11011" s="15"/>
      <c r="C11011" s="29"/>
    </row>
    <row r="11012" spans="1:3" x14ac:dyDescent="0.2">
      <c r="A11012" s="12"/>
      <c r="B11012" s="15"/>
      <c r="C11012" s="29"/>
    </row>
    <row r="11013" spans="1:3" x14ac:dyDescent="0.2">
      <c r="A11013" s="12"/>
      <c r="B11013" s="15"/>
      <c r="C11013" s="29"/>
    </row>
    <row r="11014" spans="1:3" x14ac:dyDescent="0.2">
      <c r="A11014" s="12"/>
      <c r="B11014" s="15"/>
      <c r="C11014" s="29"/>
    </row>
    <row r="11015" spans="1:3" x14ac:dyDescent="0.2">
      <c r="A11015" s="12"/>
      <c r="B11015" s="15"/>
      <c r="C11015" s="29"/>
    </row>
    <row r="11016" spans="1:3" x14ac:dyDescent="0.2">
      <c r="A11016" s="12"/>
      <c r="B11016" s="15"/>
      <c r="C11016" s="29"/>
    </row>
    <row r="11017" spans="1:3" x14ac:dyDescent="0.2">
      <c r="A11017" s="12"/>
      <c r="B11017" s="15"/>
      <c r="C11017" s="29"/>
    </row>
    <row r="11018" spans="1:3" x14ac:dyDescent="0.2">
      <c r="A11018" s="12"/>
      <c r="B11018" s="15"/>
      <c r="C11018" s="29"/>
    </row>
    <row r="11019" spans="1:3" x14ac:dyDescent="0.2">
      <c r="A11019" s="12"/>
      <c r="B11019" s="15"/>
      <c r="C11019" s="29"/>
    </row>
    <row r="11020" spans="1:3" x14ac:dyDescent="0.2">
      <c r="A11020" s="12"/>
      <c r="B11020" s="15"/>
      <c r="C11020" s="29"/>
    </row>
    <row r="11021" spans="1:3" x14ac:dyDescent="0.2">
      <c r="A11021" s="12"/>
      <c r="B11021" s="15"/>
      <c r="C11021" s="29"/>
    </row>
    <row r="11022" spans="1:3" x14ac:dyDescent="0.2">
      <c r="A11022" s="12"/>
      <c r="B11022" s="15"/>
      <c r="C11022" s="29"/>
    </row>
    <row r="11023" spans="1:3" x14ac:dyDescent="0.2">
      <c r="A11023" s="12"/>
      <c r="B11023" s="15"/>
      <c r="C11023" s="29"/>
    </row>
    <row r="11024" spans="1:3" x14ac:dyDescent="0.2">
      <c r="A11024" s="12"/>
      <c r="B11024" s="15"/>
      <c r="C11024" s="29"/>
    </row>
    <row r="11025" spans="1:3" x14ac:dyDescent="0.2">
      <c r="A11025" s="12"/>
      <c r="B11025" s="15"/>
      <c r="C11025" s="29"/>
    </row>
    <row r="11026" spans="1:3" x14ac:dyDescent="0.2">
      <c r="A11026" s="12"/>
      <c r="B11026" s="15"/>
      <c r="C11026" s="29"/>
    </row>
    <row r="11027" spans="1:3" x14ac:dyDescent="0.2">
      <c r="A11027" s="12"/>
      <c r="B11027" s="15"/>
      <c r="C11027" s="29"/>
    </row>
    <row r="11028" spans="1:3" x14ac:dyDescent="0.2">
      <c r="A11028" s="12"/>
      <c r="B11028" s="15"/>
      <c r="C11028" s="29"/>
    </row>
    <row r="11029" spans="1:3" x14ac:dyDescent="0.2">
      <c r="A11029" s="12"/>
      <c r="B11029" s="15"/>
      <c r="C11029" s="29"/>
    </row>
    <row r="11030" spans="1:3" x14ac:dyDescent="0.2">
      <c r="A11030" s="12"/>
      <c r="B11030" s="15"/>
      <c r="C11030" s="29"/>
    </row>
    <row r="11031" spans="1:3" x14ac:dyDescent="0.2">
      <c r="A11031" s="12"/>
      <c r="B11031" s="15"/>
      <c r="C11031" s="29"/>
    </row>
    <row r="11032" spans="1:3" x14ac:dyDescent="0.2">
      <c r="A11032" s="12"/>
      <c r="B11032" s="15"/>
      <c r="C11032" s="29"/>
    </row>
    <row r="11033" spans="1:3" x14ac:dyDescent="0.2">
      <c r="A11033" s="12"/>
      <c r="B11033" s="15"/>
      <c r="C11033" s="29"/>
    </row>
    <row r="11034" spans="1:3" x14ac:dyDescent="0.2">
      <c r="A11034" s="12"/>
      <c r="B11034" s="15"/>
      <c r="C11034" s="29"/>
    </row>
    <row r="11035" spans="1:3" x14ac:dyDescent="0.2">
      <c r="A11035" s="12"/>
      <c r="B11035" s="15"/>
      <c r="C11035" s="29"/>
    </row>
    <row r="11036" spans="1:3" x14ac:dyDescent="0.2">
      <c r="A11036" s="12"/>
      <c r="B11036" s="15"/>
      <c r="C11036" s="29"/>
    </row>
    <row r="11037" spans="1:3" x14ac:dyDescent="0.2">
      <c r="A11037" s="12"/>
      <c r="B11037" s="15"/>
      <c r="C11037" s="29"/>
    </row>
    <row r="11038" spans="1:3" x14ac:dyDescent="0.2">
      <c r="A11038" s="12"/>
      <c r="B11038" s="15"/>
      <c r="C11038" s="29"/>
    </row>
    <row r="11039" spans="1:3" x14ac:dyDescent="0.2">
      <c r="A11039" s="12"/>
      <c r="B11039" s="15"/>
      <c r="C11039" s="29"/>
    </row>
    <row r="11040" spans="1:3" x14ac:dyDescent="0.2">
      <c r="A11040" s="12"/>
      <c r="B11040" s="15"/>
      <c r="C11040" s="29"/>
    </row>
    <row r="11041" spans="1:3" x14ac:dyDescent="0.2">
      <c r="A11041" s="12"/>
      <c r="B11041" s="15"/>
      <c r="C11041" s="29"/>
    </row>
    <row r="11042" spans="1:3" x14ac:dyDescent="0.2">
      <c r="A11042" s="12"/>
      <c r="B11042" s="15"/>
      <c r="C11042" s="29"/>
    </row>
    <row r="11043" spans="1:3" x14ac:dyDescent="0.2">
      <c r="A11043" s="12"/>
      <c r="B11043" s="15"/>
      <c r="C11043" s="29"/>
    </row>
    <row r="11044" spans="1:3" x14ac:dyDescent="0.2">
      <c r="A11044" s="12"/>
      <c r="B11044" s="15"/>
      <c r="C11044" s="29"/>
    </row>
    <row r="11045" spans="1:3" x14ac:dyDescent="0.2">
      <c r="A11045" s="12"/>
      <c r="B11045" s="15"/>
      <c r="C11045" s="29"/>
    </row>
    <row r="11046" spans="1:3" x14ac:dyDescent="0.2">
      <c r="A11046" s="12"/>
      <c r="B11046" s="15"/>
      <c r="C11046" s="29"/>
    </row>
    <row r="11047" spans="1:3" x14ac:dyDescent="0.2">
      <c r="A11047" s="12"/>
      <c r="B11047" s="15"/>
      <c r="C11047" s="29"/>
    </row>
    <row r="11048" spans="1:3" x14ac:dyDescent="0.2">
      <c r="A11048" s="12"/>
      <c r="B11048" s="15"/>
      <c r="C11048" s="29"/>
    </row>
    <row r="11049" spans="1:3" x14ac:dyDescent="0.2">
      <c r="A11049" s="12"/>
      <c r="B11049" s="15"/>
      <c r="C11049" s="29"/>
    </row>
    <row r="11050" spans="1:3" x14ac:dyDescent="0.2">
      <c r="A11050" s="12"/>
      <c r="B11050" s="15"/>
      <c r="C11050" s="29"/>
    </row>
    <row r="11051" spans="1:3" x14ac:dyDescent="0.2">
      <c r="A11051" s="12"/>
      <c r="B11051" s="15"/>
      <c r="C11051" s="29"/>
    </row>
    <row r="11052" spans="1:3" x14ac:dyDescent="0.2">
      <c r="A11052" s="12"/>
      <c r="B11052" s="15"/>
      <c r="C11052" s="29"/>
    </row>
    <row r="11053" spans="1:3" x14ac:dyDescent="0.2">
      <c r="A11053" s="12"/>
      <c r="B11053" s="15"/>
      <c r="C11053" s="29"/>
    </row>
    <row r="11054" spans="1:3" x14ac:dyDescent="0.2">
      <c r="A11054" s="12"/>
      <c r="B11054" s="15"/>
      <c r="C11054" s="29"/>
    </row>
    <row r="11055" spans="1:3" x14ac:dyDescent="0.2">
      <c r="A11055" s="12"/>
      <c r="B11055" s="15"/>
      <c r="C11055" s="29"/>
    </row>
    <row r="11056" spans="1:3" x14ac:dyDescent="0.2">
      <c r="A11056" s="12"/>
      <c r="B11056" s="15"/>
      <c r="C11056" s="29"/>
    </row>
    <row r="11057" spans="1:3" x14ac:dyDescent="0.2">
      <c r="A11057" s="12"/>
      <c r="B11057" s="15"/>
      <c r="C11057" s="29"/>
    </row>
    <row r="11058" spans="1:3" x14ac:dyDescent="0.2">
      <c r="A11058" s="12"/>
      <c r="B11058" s="15"/>
      <c r="C11058" s="29"/>
    </row>
    <row r="11059" spans="1:3" x14ac:dyDescent="0.2">
      <c r="A11059" s="12"/>
      <c r="B11059" s="15"/>
      <c r="C11059" s="29"/>
    </row>
    <row r="11060" spans="1:3" x14ac:dyDescent="0.2">
      <c r="A11060" s="12"/>
      <c r="B11060" s="15"/>
      <c r="C11060" s="29"/>
    </row>
    <row r="11061" spans="1:3" x14ac:dyDescent="0.2">
      <c r="A11061" s="12"/>
      <c r="B11061" s="15"/>
      <c r="C11061" s="29"/>
    </row>
    <row r="11062" spans="1:3" x14ac:dyDescent="0.2">
      <c r="A11062" s="12"/>
      <c r="B11062" s="15"/>
      <c r="C11062" s="29"/>
    </row>
    <row r="11063" spans="1:3" x14ac:dyDescent="0.2">
      <c r="A11063" s="12"/>
      <c r="B11063" s="15"/>
      <c r="C11063" s="29"/>
    </row>
    <row r="11064" spans="1:3" x14ac:dyDescent="0.2">
      <c r="A11064" s="12"/>
      <c r="B11064" s="15"/>
      <c r="C11064" s="29"/>
    </row>
    <row r="11065" spans="1:3" x14ac:dyDescent="0.2">
      <c r="A11065" s="12"/>
      <c r="B11065" s="15"/>
      <c r="C11065" s="29"/>
    </row>
    <row r="11066" spans="1:3" x14ac:dyDescent="0.2">
      <c r="A11066" s="12"/>
      <c r="B11066" s="15"/>
      <c r="C11066" s="29"/>
    </row>
    <row r="11067" spans="1:3" x14ac:dyDescent="0.2">
      <c r="A11067" s="12"/>
      <c r="B11067" s="15"/>
      <c r="C11067" s="29"/>
    </row>
    <row r="11068" spans="1:3" x14ac:dyDescent="0.2">
      <c r="A11068" s="12"/>
      <c r="B11068" s="15"/>
      <c r="C11068" s="29"/>
    </row>
    <row r="11069" spans="1:3" x14ac:dyDescent="0.2">
      <c r="A11069" s="12"/>
      <c r="B11069" s="15"/>
      <c r="C11069" s="29"/>
    </row>
    <row r="11070" spans="1:3" x14ac:dyDescent="0.2">
      <c r="A11070" s="12"/>
      <c r="B11070" s="15"/>
      <c r="C11070" s="29"/>
    </row>
    <row r="11071" spans="1:3" x14ac:dyDescent="0.2">
      <c r="A11071" s="12"/>
      <c r="B11071" s="15"/>
      <c r="C11071" s="29"/>
    </row>
    <row r="11072" spans="1:3" x14ac:dyDescent="0.2">
      <c r="A11072" s="12"/>
      <c r="B11072" s="15"/>
      <c r="C11072" s="29"/>
    </row>
    <row r="11073" spans="1:3" x14ac:dyDescent="0.2">
      <c r="A11073" s="12"/>
      <c r="B11073" s="15"/>
      <c r="C11073" s="29"/>
    </row>
    <row r="11074" spans="1:3" x14ac:dyDescent="0.2">
      <c r="A11074" s="12"/>
      <c r="B11074" s="15"/>
      <c r="C11074" s="29"/>
    </row>
    <row r="11075" spans="1:3" x14ac:dyDescent="0.2">
      <c r="A11075" s="12"/>
      <c r="B11075" s="15"/>
      <c r="C11075" s="29"/>
    </row>
    <row r="11076" spans="1:3" x14ac:dyDescent="0.2">
      <c r="A11076" s="12"/>
      <c r="B11076" s="15"/>
      <c r="C11076" s="29"/>
    </row>
    <row r="11077" spans="1:3" x14ac:dyDescent="0.2">
      <c r="A11077" s="12"/>
      <c r="B11077" s="15"/>
      <c r="C11077" s="29"/>
    </row>
    <row r="11078" spans="1:3" x14ac:dyDescent="0.2">
      <c r="A11078" s="12"/>
      <c r="B11078" s="15"/>
      <c r="C11078" s="29"/>
    </row>
    <row r="11079" spans="1:3" x14ac:dyDescent="0.2">
      <c r="A11079" s="12"/>
      <c r="B11079" s="15"/>
      <c r="C11079" s="29"/>
    </row>
    <row r="11080" spans="1:3" x14ac:dyDescent="0.2">
      <c r="A11080" s="12"/>
      <c r="B11080" s="15"/>
      <c r="C11080" s="29"/>
    </row>
    <row r="11081" spans="1:3" x14ac:dyDescent="0.2">
      <c r="A11081" s="12"/>
      <c r="B11081" s="15"/>
      <c r="C11081" s="29"/>
    </row>
    <row r="11082" spans="1:3" x14ac:dyDescent="0.2">
      <c r="A11082" s="12"/>
      <c r="B11082" s="15"/>
      <c r="C11082" s="29"/>
    </row>
    <row r="11083" spans="1:3" x14ac:dyDescent="0.2">
      <c r="A11083" s="12"/>
      <c r="B11083" s="15"/>
      <c r="C11083" s="29"/>
    </row>
    <row r="11084" spans="1:3" x14ac:dyDescent="0.2">
      <c r="A11084" s="12"/>
      <c r="B11084" s="15"/>
      <c r="C11084" s="29"/>
    </row>
    <row r="11085" spans="1:3" x14ac:dyDescent="0.2">
      <c r="A11085" s="12"/>
      <c r="B11085" s="15"/>
      <c r="C11085" s="29"/>
    </row>
    <row r="11086" spans="1:3" x14ac:dyDescent="0.2">
      <c r="A11086" s="12"/>
      <c r="B11086" s="15"/>
      <c r="C11086" s="29"/>
    </row>
    <row r="11087" spans="1:3" x14ac:dyDescent="0.2">
      <c r="A11087" s="12"/>
      <c r="B11087" s="15"/>
      <c r="C11087" s="29"/>
    </row>
    <row r="11088" spans="1:3" x14ac:dyDescent="0.2">
      <c r="A11088" s="12"/>
      <c r="B11088" s="15"/>
      <c r="C11088" s="29"/>
    </row>
    <row r="11089" spans="1:3" x14ac:dyDescent="0.2">
      <c r="A11089" s="12"/>
      <c r="B11089" s="15"/>
      <c r="C11089" s="29"/>
    </row>
    <row r="11090" spans="1:3" x14ac:dyDescent="0.2">
      <c r="A11090" s="12"/>
      <c r="B11090" s="15"/>
      <c r="C11090" s="29"/>
    </row>
    <row r="11091" spans="1:3" x14ac:dyDescent="0.2">
      <c r="A11091" s="12"/>
      <c r="B11091" s="15"/>
      <c r="C11091" s="29"/>
    </row>
    <row r="11092" spans="1:3" x14ac:dyDescent="0.2">
      <c r="A11092" s="12"/>
      <c r="B11092" s="15"/>
      <c r="C11092" s="29"/>
    </row>
    <row r="11093" spans="1:3" x14ac:dyDescent="0.2">
      <c r="A11093" s="12"/>
      <c r="B11093" s="15"/>
      <c r="C11093" s="29"/>
    </row>
    <row r="11094" spans="1:3" x14ac:dyDescent="0.2">
      <c r="A11094" s="12"/>
      <c r="B11094" s="15"/>
      <c r="C11094" s="29"/>
    </row>
    <row r="11095" spans="1:3" x14ac:dyDescent="0.2">
      <c r="A11095" s="12"/>
      <c r="B11095" s="15"/>
      <c r="C11095" s="29"/>
    </row>
    <row r="11096" spans="1:3" x14ac:dyDescent="0.2">
      <c r="A11096" s="12"/>
      <c r="B11096" s="15"/>
      <c r="C11096" s="29"/>
    </row>
    <row r="11097" spans="1:3" x14ac:dyDescent="0.2">
      <c r="A11097" s="12"/>
      <c r="B11097" s="15"/>
      <c r="C11097" s="29"/>
    </row>
    <row r="11098" spans="1:3" x14ac:dyDescent="0.2">
      <c r="A11098" s="12"/>
      <c r="B11098" s="15"/>
      <c r="C11098" s="29"/>
    </row>
    <row r="11099" spans="1:3" x14ac:dyDescent="0.2">
      <c r="A11099" s="12"/>
      <c r="B11099" s="15"/>
      <c r="C11099" s="29"/>
    </row>
    <row r="11100" spans="1:3" x14ac:dyDescent="0.2">
      <c r="A11100" s="12"/>
      <c r="B11100" s="15"/>
      <c r="C11100" s="29"/>
    </row>
    <row r="11101" spans="1:3" x14ac:dyDescent="0.2">
      <c r="A11101" s="12"/>
      <c r="B11101" s="15"/>
      <c r="C11101" s="29"/>
    </row>
    <row r="11102" spans="1:3" x14ac:dyDescent="0.2">
      <c r="A11102" s="12"/>
      <c r="B11102" s="15"/>
      <c r="C11102" s="29"/>
    </row>
    <row r="11103" spans="1:3" x14ac:dyDescent="0.2">
      <c r="A11103" s="12"/>
      <c r="B11103" s="15"/>
      <c r="C11103" s="29"/>
    </row>
    <row r="11104" spans="1:3" x14ac:dyDescent="0.2">
      <c r="A11104" s="12"/>
      <c r="B11104" s="15"/>
      <c r="C11104" s="29"/>
    </row>
    <row r="11105" spans="1:3" x14ac:dyDescent="0.2">
      <c r="A11105" s="12"/>
      <c r="B11105" s="15"/>
      <c r="C11105" s="29"/>
    </row>
    <row r="11106" spans="1:3" x14ac:dyDescent="0.2">
      <c r="A11106" s="12"/>
      <c r="B11106" s="15"/>
      <c r="C11106" s="29"/>
    </row>
    <row r="11107" spans="1:3" x14ac:dyDescent="0.2">
      <c r="A11107" s="12"/>
      <c r="B11107" s="15"/>
      <c r="C11107" s="29"/>
    </row>
    <row r="11108" spans="1:3" x14ac:dyDescent="0.2">
      <c r="A11108" s="12"/>
      <c r="B11108" s="15"/>
      <c r="C11108" s="29"/>
    </row>
    <row r="11109" spans="1:3" x14ac:dyDescent="0.2">
      <c r="A11109" s="12"/>
      <c r="B11109" s="15"/>
      <c r="C11109" s="29"/>
    </row>
    <row r="11110" spans="1:3" x14ac:dyDescent="0.2">
      <c r="A11110" s="12"/>
      <c r="B11110" s="15"/>
      <c r="C11110" s="29"/>
    </row>
    <row r="11111" spans="1:3" x14ac:dyDescent="0.2">
      <c r="A11111" s="12"/>
      <c r="B11111" s="15"/>
      <c r="C11111" s="29"/>
    </row>
    <row r="11112" spans="1:3" x14ac:dyDescent="0.2">
      <c r="A11112" s="12"/>
      <c r="B11112" s="15"/>
      <c r="C11112" s="29"/>
    </row>
    <row r="11113" spans="1:3" x14ac:dyDescent="0.2">
      <c r="A11113" s="12"/>
      <c r="B11113" s="15"/>
      <c r="C11113" s="29"/>
    </row>
    <row r="11114" spans="1:3" x14ac:dyDescent="0.2">
      <c r="A11114" s="12"/>
      <c r="B11114" s="15"/>
      <c r="C11114" s="29"/>
    </row>
    <row r="11115" spans="1:3" x14ac:dyDescent="0.2">
      <c r="A11115" s="12"/>
      <c r="B11115" s="15"/>
      <c r="C11115" s="29"/>
    </row>
    <row r="11116" spans="1:3" x14ac:dyDescent="0.2">
      <c r="A11116" s="12"/>
      <c r="B11116" s="15"/>
      <c r="C11116" s="29"/>
    </row>
    <row r="11117" spans="1:3" x14ac:dyDescent="0.2">
      <c r="A11117" s="12"/>
      <c r="B11117" s="15"/>
      <c r="C11117" s="29"/>
    </row>
    <row r="11118" spans="1:3" x14ac:dyDescent="0.2">
      <c r="A11118" s="12"/>
      <c r="B11118" s="15"/>
      <c r="C11118" s="29"/>
    </row>
    <row r="11119" spans="1:3" x14ac:dyDescent="0.2">
      <c r="A11119" s="12"/>
      <c r="B11119" s="15"/>
      <c r="C11119" s="29"/>
    </row>
    <row r="11120" spans="1:3" x14ac:dyDescent="0.2">
      <c r="A11120" s="12"/>
      <c r="B11120" s="15"/>
      <c r="C11120" s="29"/>
    </row>
    <row r="11121" spans="1:3" x14ac:dyDescent="0.2">
      <c r="A11121" s="12"/>
      <c r="B11121" s="15"/>
      <c r="C11121" s="29"/>
    </row>
    <row r="11122" spans="1:3" x14ac:dyDescent="0.2">
      <c r="A11122" s="12"/>
      <c r="B11122" s="15"/>
      <c r="C11122" s="29"/>
    </row>
    <row r="11123" spans="1:3" x14ac:dyDescent="0.2">
      <c r="A11123" s="12"/>
      <c r="B11123" s="15"/>
      <c r="C11123" s="29"/>
    </row>
    <row r="11124" spans="1:3" x14ac:dyDescent="0.2">
      <c r="A11124" s="12"/>
      <c r="B11124" s="15"/>
      <c r="C11124" s="29"/>
    </row>
    <row r="11125" spans="1:3" x14ac:dyDescent="0.2">
      <c r="A11125" s="12"/>
      <c r="B11125" s="15"/>
      <c r="C11125" s="29"/>
    </row>
    <row r="11126" spans="1:3" x14ac:dyDescent="0.2">
      <c r="A11126" s="12"/>
      <c r="B11126" s="15"/>
      <c r="C11126" s="29"/>
    </row>
    <row r="11127" spans="1:3" x14ac:dyDescent="0.2">
      <c r="A11127" s="12"/>
      <c r="B11127" s="15"/>
      <c r="C11127" s="29"/>
    </row>
    <row r="11128" spans="1:3" x14ac:dyDescent="0.2">
      <c r="A11128" s="12"/>
      <c r="B11128" s="15"/>
      <c r="C11128" s="29"/>
    </row>
    <row r="11129" spans="1:3" x14ac:dyDescent="0.2">
      <c r="A11129" s="12"/>
      <c r="B11129" s="15"/>
      <c r="C11129" s="29"/>
    </row>
    <row r="11130" spans="1:3" x14ac:dyDescent="0.2">
      <c r="A11130" s="12"/>
      <c r="B11130" s="15"/>
      <c r="C11130" s="29"/>
    </row>
    <row r="11131" spans="1:3" x14ac:dyDescent="0.2">
      <c r="A11131" s="12"/>
      <c r="B11131" s="15"/>
      <c r="C11131" s="29"/>
    </row>
    <row r="11132" spans="1:3" x14ac:dyDescent="0.2">
      <c r="A11132" s="12"/>
      <c r="B11132" s="15"/>
      <c r="C11132" s="29"/>
    </row>
    <row r="11133" spans="1:3" x14ac:dyDescent="0.2">
      <c r="A11133" s="12"/>
      <c r="B11133" s="15"/>
      <c r="C11133" s="29"/>
    </row>
    <row r="11134" spans="1:3" x14ac:dyDescent="0.2">
      <c r="A11134" s="12"/>
      <c r="B11134" s="15"/>
      <c r="C11134" s="29"/>
    </row>
    <row r="11135" spans="1:3" x14ac:dyDescent="0.2">
      <c r="A11135" s="12"/>
      <c r="B11135" s="15"/>
      <c r="C11135" s="29"/>
    </row>
    <row r="11136" spans="1:3" x14ac:dyDescent="0.2">
      <c r="A11136" s="12"/>
      <c r="B11136" s="15"/>
      <c r="C11136" s="29"/>
    </row>
    <row r="11137" spans="1:3" x14ac:dyDescent="0.2">
      <c r="A11137" s="12"/>
      <c r="B11137" s="15"/>
      <c r="C11137" s="29"/>
    </row>
    <row r="11138" spans="1:3" x14ac:dyDescent="0.2">
      <c r="A11138" s="12"/>
      <c r="B11138" s="15"/>
      <c r="C11138" s="29"/>
    </row>
    <row r="11139" spans="1:3" x14ac:dyDescent="0.2">
      <c r="A11139" s="12"/>
      <c r="B11139" s="15"/>
      <c r="C11139" s="29"/>
    </row>
    <row r="11140" spans="1:3" x14ac:dyDescent="0.2">
      <c r="A11140" s="12"/>
      <c r="B11140" s="15"/>
      <c r="C11140" s="29"/>
    </row>
    <row r="11141" spans="1:3" x14ac:dyDescent="0.2">
      <c r="A11141" s="12"/>
      <c r="B11141" s="15"/>
      <c r="C11141" s="29"/>
    </row>
    <row r="11142" spans="1:3" x14ac:dyDescent="0.2">
      <c r="A11142" s="12"/>
      <c r="B11142" s="15"/>
      <c r="C11142" s="29"/>
    </row>
    <row r="11143" spans="1:3" x14ac:dyDescent="0.2">
      <c r="A11143" s="12"/>
      <c r="B11143" s="15"/>
      <c r="C11143" s="29"/>
    </row>
    <row r="11144" spans="1:3" x14ac:dyDescent="0.2">
      <c r="A11144" s="12"/>
      <c r="B11144" s="15"/>
      <c r="C11144" s="29"/>
    </row>
    <row r="11145" spans="1:3" x14ac:dyDescent="0.2">
      <c r="A11145" s="12"/>
      <c r="B11145" s="15"/>
      <c r="C11145" s="29"/>
    </row>
    <row r="11146" spans="1:3" x14ac:dyDescent="0.2">
      <c r="A11146" s="12"/>
      <c r="B11146" s="15"/>
      <c r="C11146" s="29"/>
    </row>
    <row r="11147" spans="1:3" x14ac:dyDescent="0.2">
      <c r="A11147" s="12"/>
      <c r="B11147" s="15"/>
      <c r="C11147" s="29"/>
    </row>
    <row r="11148" spans="1:3" x14ac:dyDescent="0.2">
      <c r="A11148" s="12"/>
      <c r="B11148" s="15"/>
      <c r="C11148" s="29"/>
    </row>
    <row r="11149" spans="1:3" x14ac:dyDescent="0.2">
      <c r="A11149" s="12"/>
      <c r="B11149" s="15"/>
      <c r="C11149" s="29"/>
    </row>
    <row r="11150" spans="1:3" x14ac:dyDescent="0.2">
      <c r="A11150" s="12"/>
      <c r="B11150" s="15"/>
      <c r="C11150" s="29"/>
    </row>
    <row r="11151" spans="1:3" x14ac:dyDescent="0.2">
      <c r="A11151" s="12"/>
      <c r="B11151" s="15"/>
      <c r="C11151" s="29"/>
    </row>
    <row r="11152" spans="1:3" x14ac:dyDescent="0.2">
      <c r="A11152" s="12"/>
      <c r="B11152" s="15"/>
      <c r="C11152" s="29"/>
    </row>
    <row r="11153" spans="1:3" x14ac:dyDescent="0.2">
      <c r="A11153" s="12"/>
      <c r="B11153" s="15"/>
      <c r="C11153" s="29"/>
    </row>
    <row r="11154" spans="1:3" x14ac:dyDescent="0.2">
      <c r="A11154" s="12"/>
      <c r="B11154" s="15"/>
      <c r="C11154" s="29"/>
    </row>
    <row r="11155" spans="1:3" x14ac:dyDescent="0.2">
      <c r="A11155" s="12"/>
      <c r="B11155" s="15"/>
      <c r="C11155" s="29"/>
    </row>
    <row r="11156" spans="1:3" x14ac:dyDescent="0.2">
      <c r="A11156" s="12"/>
      <c r="B11156" s="15"/>
      <c r="C11156" s="29"/>
    </row>
    <row r="11157" spans="1:3" x14ac:dyDescent="0.2">
      <c r="A11157" s="12"/>
      <c r="B11157" s="15"/>
      <c r="C11157" s="29"/>
    </row>
    <row r="11158" spans="1:3" x14ac:dyDescent="0.2">
      <c r="A11158" s="12"/>
      <c r="B11158" s="15"/>
      <c r="C11158" s="29"/>
    </row>
    <row r="11159" spans="1:3" x14ac:dyDescent="0.2">
      <c r="A11159" s="12"/>
      <c r="B11159" s="15"/>
      <c r="C11159" s="29"/>
    </row>
    <row r="11160" spans="1:3" x14ac:dyDescent="0.2">
      <c r="A11160" s="12"/>
      <c r="B11160" s="15"/>
      <c r="C11160" s="29"/>
    </row>
    <row r="11161" spans="1:3" x14ac:dyDescent="0.2">
      <c r="A11161" s="12"/>
      <c r="B11161" s="15"/>
      <c r="C11161" s="29"/>
    </row>
    <row r="11162" spans="1:3" x14ac:dyDescent="0.2">
      <c r="A11162" s="12"/>
      <c r="B11162" s="15"/>
      <c r="C11162" s="29"/>
    </row>
    <row r="11163" spans="1:3" x14ac:dyDescent="0.2">
      <c r="A11163" s="12"/>
      <c r="B11163" s="15"/>
      <c r="C11163" s="29"/>
    </row>
    <row r="11164" spans="1:3" x14ac:dyDescent="0.2">
      <c r="A11164" s="12"/>
      <c r="B11164" s="15"/>
      <c r="C11164" s="29"/>
    </row>
    <row r="11165" spans="1:3" x14ac:dyDescent="0.2">
      <c r="A11165" s="12"/>
      <c r="B11165" s="15"/>
      <c r="C11165" s="29"/>
    </row>
    <row r="11166" spans="1:3" x14ac:dyDescent="0.2">
      <c r="A11166" s="12"/>
      <c r="B11166" s="15"/>
      <c r="C11166" s="29"/>
    </row>
    <row r="11167" spans="1:3" x14ac:dyDescent="0.2">
      <c r="A11167" s="12"/>
      <c r="B11167" s="15"/>
      <c r="C11167" s="29"/>
    </row>
    <row r="11168" spans="1:3" x14ac:dyDescent="0.2">
      <c r="A11168" s="12"/>
      <c r="B11168" s="15"/>
      <c r="C11168" s="29"/>
    </row>
    <row r="11169" spans="1:3" x14ac:dyDescent="0.2">
      <c r="A11169" s="12"/>
      <c r="B11169" s="15"/>
      <c r="C11169" s="29"/>
    </row>
    <row r="11170" spans="1:3" x14ac:dyDescent="0.2">
      <c r="A11170" s="12"/>
      <c r="B11170" s="15"/>
      <c r="C11170" s="29"/>
    </row>
    <row r="11171" spans="1:3" x14ac:dyDescent="0.2">
      <c r="A11171" s="12"/>
      <c r="B11171" s="15"/>
      <c r="C11171" s="29"/>
    </row>
    <row r="11172" spans="1:3" x14ac:dyDescent="0.2">
      <c r="A11172" s="12"/>
      <c r="B11172" s="15"/>
      <c r="C11172" s="29"/>
    </row>
    <row r="11173" spans="1:3" x14ac:dyDescent="0.2">
      <c r="A11173" s="12"/>
      <c r="B11173" s="15"/>
      <c r="C11173" s="29"/>
    </row>
    <row r="11174" spans="1:3" x14ac:dyDescent="0.2">
      <c r="A11174" s="12"/>
      <c r="B11174" s="15"/>
      <c r="C11174" s="29"/>
    </row>
    <row r="11175" spans="1:3" x14ac:dyDescent="0.2">
      <c r="A11175" s="12"/>
      <c r="B11175" s="15"/>
      <c r="C11175" s="29"/>
    </row>
    <row r="11176" spans="1:3" x14ac:dyDescent="0.2">
      <c r="A11176" s="12"/>
      <c r="B11176" s="15"/>
      <c r="C11176" s="29"/>
    </row>
    <row r="11177" spans="1:3" x14ac:dyDescent="0.2">
      <c r="A11177" s="12"/>
      <c r="B11177" s="15"/>
      <c r="C11177" s="29"/>
    </row>
    <row r="11178" spans="1:3" x14ac:dyDescent="0.2">
      <c r="A11178" s="12"/>
      <c r="B11178" s="15"/>
      <c r="C11178" s="29"/>
    </row>
    <row r="11179" spans="1:3" x14ac:dyDescent="0.2">
      <c r="A11179" s="12"/>
      <c r="B11179" s="15"/>
      <c r="C11179" s="29"/>
    </row>
    <row r="11180" spans="1:3" x14ac:dyDescent="0.2">
      <c r="A11180" s="12"/>
      <c r="B11180" s="15"/>
      <c r="C11180" s="29"/>
    </row>
    <row r="11181" spans="1:3" x14ac:dyDescent="0.2">
      <c r="A11181" s="12"/>
      <c r="B11181" s="15"/>
      <c r="C11181" s="29"/>
    </row>
    <row r="11182" spans="1:3" x14ac:dyDescent="0.2">
      <c r="A11182" s="12"/>
      <c r="B11182" s="15"/>
      <c r="C11182" s="29"/>
    </row>
    <row r="11183" spans="1:3" x14ac:dyDescent="0.2">
      <c r="A11183" s="12"/>
      <c r="B11183" s="15"/>
      <c r="C11183" s="29"/>
    </row>
    <row r="11184" spans="1:3" x14ac:dyDescent="0.2">
      <c r="A11184" s="12"/>
      <c r="B11184" s="15"/>
      <c r="C11184" s="29"/>
    </row>
    <row r="11185" spans="1:3" x14ac:dyDescent="0.2">
      <c r="A11185" s="12"/>
      <c r="B11185" s="15"/>
      <c r="C11185" s="29"/>
    </row>
    <row r="11186" spans="1:3" x14ac:dyDescent="0.2">
      <c r="A11186" s="12"/>
      <c r="B11186" s="15"/>
      <c r="C11186" s="29"/>
    </row>
    <row r="11187" spans="1:3" x14ac:dyDescent="0.2">
      <c r="A11187" s="12"/>
      <c r="B11187" s="15"/>
      <c r="C11187" s="29"/>
    </row>
    <row r="11188" spans="1:3" x14ac:dyDescent="0.2">
      <c r="A11188" s="12"/>
      <c r="B11188" s="15"/>
      <c r="C11188" s="29"/>
    </row>
    <row r="11189" spans="1:3" x14ac:dyDescent="0.2">
      <c r="A11189" s="12"/>
      <c r="B11189" s="15"/>
      <c r="C11189" s="29"/>
    </row>
    <row r="11190" spans="1:3" x14ac:dyDescent="0.2">
      <c r="A11190" s="12"/>
      <c r="B11190" s="15"/>
      <c r="C11190" s="29"/>
    </row>
    <row r="11191" spans="1:3" x14ac:dyDescent="0.2">
      <c r="A11191" s="12"/>
      <c r="B11191" s="15"/>
      <c r="C11191" s="29"/>
    </row>
    <row r="11192" spans="1:3" x14ac:dyDescent="0.2">
      <c r="A11192" s="12"/>
      <c r="B11192" s="15"/>
      <c r="C11192" s="29"/>
    </row>
    <row r="11193" spans="1:3" x14ac:dyDescent="0.2">
      <c r="A11193" s="12"/>
      <c r="B11193" s="15"/>
      <c r="C11193" s="29"/>
    </row>
    <row r="11194" spans="1:3" x14ac:dyDescent="0.2">
      <c r="A11194" s="12"/>
      <c r="B11194" s="15"/>
      <c r="C11194" s="29"/>
    </row>
    <row r="11195" spans="1:3" x14ac:dyDescent="0.2">
      <c r="A11195" s="12"/>
      <c r="B11195" s="15"/>
      <c r="C11195" s="29"/>
    </row>
    <row r="11196" spans="1:3" x14ac:dyDescent="0.2">
      <c r="A11196" s="12"/>
      <c r="B11196" s="15"/>
      <c r="C11196" s="29"/>
    </row>
    <row r="11197" spans="1:3" x14ac:dyDescent="0.2">
      <c r="A11197" s="12"/>
      <c r="B11197" s="15"/>
      <c r="C11197" s="29"/>
    </row>
    <row r="11198" spans="1:3" x14ac:dyDescent="0.2">
      <c r="A11198" s="12"/>
      <c r="B11198" s="15"/>
      <c r="C11198" s="29"/>
    </row>
    <row r="11199" spans="1:3" x14ac:dyDescent="0.2">
      <c r="A11199" s="12"/>
      <c r="B11199" s="15"/>
      <c r="C11199" s="29"/>
    </row>
    <row r="11200" spans="1:3" x14ac:dyDescent="0.2">
      <c r="A11200" s="12"/>
      <c r="B11200" s="15"/>
      <c r="C11200" s="29"/>
    </row>
    <row r="11201" spans="1:3" x14ac:dyDescent="0.2">
      <c r="A11201" s="12"/>
      <c r="B11201" s="15"/>
      <c r="C11201" s="29"/>
    </row>
    <row r="11202" spans="1:3" x14ac:dyDescent="0.2">
      <c r="A11202" s="12"/>
      <c r="B11202" s="15"/>
      <c r="C11202" s="29"/>
    </row>
    <row r="11203" spans="1:3" x14ac:dyDescent="0.2">
      <c r="A11203" s="12"/>
      <c r="B11203" s="15"/>
      <c r="C11203" s="29"/>
    </row>
    <row r="11204" spans="1:3" x14ac:dyDescent="0.2">
      <c r="A11204" s="12"/>
      <c r="B11204" s="15"/>
      <c r="C11204" s="29"/>
    </row>
    <row r="11205" spans="1:3" x14ac:dyDescent="0.2">
      <c r="A11205" s="12"/>
      <c r="B11205" s="15"/>
      <c r="C11205" s="29"/>
    </row>
    <row r="11206" spans="1:3" x14ac:dyDescent="0.2">
      <c r="A11206" s="12"/>
      <c r="B11206" s="15"/>
      <c r="C11206" s="29"/>
    </row>
    <row r="11207" spans="1:3" x14ac:dyDescent="0.2">
      <c r="A11207" s="12"/>
      <c r="B11207" s="15"/>
      <c r="C11207" s="29"/>
    </row>
    <row r="11208" spans="1:3" x14ac:dyDescent="0.2">
      <c r="A11208" s="12"/>
      <c r="B11208" s="15"/>
      <c r="C11208" s="29"/>
    </row>
    <row r="11209" spans="1:3" x14ac:dyDescent="0.2">
      <c r="A11209" s="12"/>
      <c r="B11209" s="15"/>
      <c r="C11209" s="29"/>
    </row>
    <row r="11210" spans="1:3" x14ac:dyDescent="0.2">
      <c r="A11210" s="12"/>
      <c r="B11210" s="15"/>
      <c r="C11210" s="29"/>
    </row>
    <row r="11211" spans="1:3" x14ac:dyDescent="0.2">
      <c r="A11211" s="12"/>
      <c r="B11211" s="15"/>
      <c r="C11211" s="29"/>
    </row>
    <row r="11212" spans="1:3" x14ac:dyDescent="0.2">
      <c r="A11212" s="12"/>
      <c r="B11212" s="15"/>
      <c r="C11212" s="29"/>
    </row>
    <row r="11213" spans="1:3" x14ac:dyDescent="0.2">
      <c r="A11213" s="12"/>
      <c r="B11213" s="15"/>
      <c r="C11213" s="29"/>
    </row>
    <row r="11214" spans="1:3" x14ac:dyDescent="0.2">
      <c r="A11214" s="12"/>
      <c r="B11214" s="15"/>
      <c r="C11214" s="29"/>
    </row>
    <row r="11215" spans="1:3" x14ac:dyDescent="0.2">
      <c r="A11215" s="12"/>
      <c r="B11215" s="15"/>
      <c r="C11215" s="29"/>
    </row>
    <row r="11216" spans="1:3" x14ac:dyDescent="0.2">
      <c r="A11216" s="12"/>
      <c r="B11216" s="15"/>
      <c r="C11216" s="29"/>
    </row>
    <row r="11217" spans="1:3" x14ac:dyDescent="0.2">
      <c r="A11217" s="12"/>
      <c r="B11217" s="15"/>
      <c r="C11217" s="29"/>
    </row>
    <row r="11218" spans="1:3" x14ac:dyDescent="0.2">
      <c r="A11218" s="12"/>
      <c r="B11218" s="15"/>
      <c r="C11218" s="29"/>
    </row>
    <row r="11219" spans="1:3" x14ac:dyDescent="0.2">
      <c r="A11219" s="12"/>
      <c r="B11219" s="15"/>
      <c r="C11219" s="29"/>
    </row>
    <row r="11220" spans="1:3" x14ac:dyDescent="0.2">
      <c r="A11220" s="12"/>
      <c r="B11220" s="15"/>
      <c r="C11220" s="29"/>
    </row>
    <row r="11221" spans="1:3" x14ac:dyDescent="0.2">
      <c r="A11221" s="12"/>
      <c r="B11221" s="15"/>
      <c r="C11221" s="29"/>
    </row>
    <row r="11222" spans="1:3" x14ac:dyDescent="0.2">
      <c r="A11222" s="12"/>
      <c r="B11222" s="15"/>
      <c r="C11222" s="29"/>
    </row>
    <row r="11223" spans="1:3" x14ac:dyDescent="0.2">
      <c r="A11223" s="12"/>
      <c r="B11223" s="15"/>
      <c r="C11223" s="29"/>
    </row>
    <row r="11224" spans="1:3" x14ac:dyDescent="0.2">
      <c r="A11224" s="12"/>
      <c r="B11224" s="15"/>
      <c r="C11224" s="29"/>
    </row>
    <row r="11225" spans="1:3" x14ac:dyDescent="0.2">
      <c r="A11225" s="12"/>
      <c r="B11225" s="15"/>
      <c r="C11225" s="29"/>
    </row>
    <row r="11226" spans="1:3" x14ac:dyDescent="0.2">
      <c r="A11226" s="12"/>
      <c r="B11226" s="15"/>
      <c r="C11226" s="29"/>
    </row>
    <row r="11227" spans="1:3" x14ac:dyDescent="0.2">
      <c r="A11227" s="12"/>
      <c r="B11227" s="15"/>
      <c r="C11227" s="29"/>
    </row>
    <row r="11228" spans="1:3" x14ac:dyDescent="0.2">
      <c r="A11228" s="12"/>
      <c r="B11228" s="15"/>
      <c r="C11228" s="29"/>
    </row>
    <row r="11229" spans="1:3" x14ac:dyDescent="0.2">
      <c r="A11229" s="12"/>
      <c r="B11229" s="15"/>
      <c r="C11229" s="29"/>
    </row>
    <row r="11230" spans="1:3" x14ac:dyDescent="0.2">
      <c r="A11230" s="12"/>
      <c r="B11230" s="15"/>
      <c r="C11230" s="29"/>
    </row>
    <row r="11231" spans="1:3" x14ac:dyDescent="0.2">
      <c r="A11231" s="12"/>
      <c r="B11231" s="15"/>
      <c r="C11231" s="29"/>
    </row>
    <row r="11232" spans="1:3" x14ac:dyDescent="0.2">
      <c r="A11232" s="12"/>
      <c r="B11232" s="15"/>
      <c r="C11232" s="29"/>
    </row>
    <row r="11233" spans="1:3" x14ac:dyDescent="0.2">
      <c r="A11233" s="12"/>
      <c r="B11233" s="15"/>
      <c r="C11233" s="29"/>
    </row>
    <row r="11234" spans="1:3" x14ac:dyDescent="0.2">
      <c r="A11234" s="12"/>
      <c r="B11234" s="15"/>
      <c r="C11234" s="29"/>
    </row>
    <row r="11235" spans="1:3" x14ac:dyDescent="0.2">
      <c r="A11235" s="12"/>
      <c r="B11235" s="15"/>
      <c r="C11235" s="29"/>
    </row>
    <row r="11236" spans="1:3" x14ac:dyDescent="0.2">
      <c r="A11236" s="12"/>
      <c r="B11236" s="15"/>
      <c r="C11236" s="29"/>
    </row>
    <row r="11237" spans="1:3" x14ac:dyDescent="0.2">
      <c r="A11237" s="12"/>
      <c r="B11237" s="15"/>
      <c r="C11237" s="29"/>
    </row>
    <row r="11238" spans="1:3" x14ac:dyDescent="0.2">
      <c r="A11238" s="12"/>
      <c r="B11238" s="15"/>
      <c r="C11238" s="29"/>
    </row>
    <row r="11239" spans="1:3" x14ac:dyDescent="0.2">
      <c r="A11239" s="12"/>
      <c r="B11239" s="15"/>
      <c r="C11239" s="29"/>
    </row>
    <row r="11240" spans="1:3" x14ac:dyDescent="0.2">
      <c r="A11240" s="12"/>
      <c r="B11240" s="15"/>
      <c r="C11240" s="29"/>
    </row>
    <row r="11241" spans="1:3" x14ac:dyDescent="0.2">
      <c r="A11241" s="12"/>
      <c r="B11241" s="15"/>
      <c r="C11241" s="29"/>
    </row>
    <row r="11242" spans="1:3" x14ac:dyDescent="0.2">
      <c r="A11242" s="12"/>
      <c r="B11242" s="15"/>
      <c r="C11242" s="29"/>
    </row>
    <row r="11243" spans="1:3" x14ac:dyDescent="0.2">
      <c r="A11243" s="12"/>
      <c r="B11243" s="15"/>
      <c r="C11243" s="29"/>
    </row>
    <row r="11244" spans="1:3" x14ac:dyDescent="0.2">
      <c r="A11244" s="12"/>
      <c r="B11244" s="15"/>
      <c r="C11244" s="29"/>
    </row>
    <row r="11245" spans="1:3" x14ac:dyDescent="0.2">
      <c r="A11245" s="12"/>
      <c r="B11245" s="15"/>
      <c r="C11245" s="29"/>
    </row>
    <row r="11246" spans="1:3" x14ac:dyDescent="0.2">
      <c r="A11246" s="12"/>
      <c r="B11246" s="15"/>
      <c r="C11246" s="29"/>
    </row>
    <row r="11247" spans="1:3" x14ac:dyDescent="0.2">
      <c r="A11247" s="12"/>
      <c r="B11247" s="15"/>
      <c r="C11247" s="29"/>
    </row>
    <row r="11248" spans="1:3" x14ac:dyDescent="0.2">
      <c r="A11248" s="12"/>
      <c r="B11248" s="15"/>
      <c r="C11248" s="29"/>
    </row>
    <row r="11249" spans="1:3" x14ac:dyDescent="0.2">
      <c r="A11249" s="12"/>
      <c r="B11249" s="15"/>
      <c r="C11249" s="29"/>
    </row>
    <row r="11250" spans="1:3" x14ac:dyDescent="0.2">
      <c r="A11250" s="12"/>
      <c r="B11250" s="15"/>
      <c r="C11250" s="29"/>
    </row>
    <row r="11251" spans="1:3" x14ac:dyDescent="0.2">
      <c r="A11251" s="12"/>
      <c r="B11251" s="15"/>
      <c r="C11251" s="29"/>
    </row>
    <row r="11252" spans="1:3" x14ac:dyDescent="0.2">
      <c r="A11252" s="12"/>
      <c r="B11252" s="15"/>
      <c r="C11252" s="29"/>
    </row>
    <row r="11253" spans="1:3" x14ac:dyDescent="0.2">
      <c r="A11253" s="12"/>
      <c r="B11253" s="15"/>
      <c r="C11253" s="29"/>
    </row>
    <row r="11254" spans="1:3" x14ac:dyDescent="0.2">
      <c r="A11254" s="12"/>
      <c r="B11254" s="15"/>
      <c r="C11254" s="29"/>
    </row>
    <row r="11255" spans="1:3" x14ac:dyDescent="0.2">
      <c r="A11255" s="12"/>
      <c r="B11255" s="15"/>
      <c r="C11255" s="29"/>
    </row>
    <row r="11256" spans="1:3" x14ac:dyDescent="0.2">
      <c r="A11256" s="12"/>
      <c r="B11256" s="15"/>
      <c r="C11256" s="29"/>
    </row>
    <row r="11257" spans="1:3" x14ac:dyDescent="0.2">
      <c r="A11257" s="12"/>
      <c r="B11257" s="15"/>
      <c r="C11257" s="29"/>
    </row>
    <row r="11258" spans="1:3" x14ac:dyDescent="0.2">
      <c r="A11258" s="12"/>
      <c r="B11258" s="15"/>
      <c r="C11258" s="29"/>
    </row>
    <row r="11259" spans="1:3" x14ac:dyDescent="0.2">
      <c r="A11259" s="12"/>
      <c r="B11259" s="15"/>
      <c r="C11259" s="29"/>
    </row>
    <row r="11260" spans="1:3" x14ac:dyDescent="0.2">
      <c r="A11260" s="12"/>
      <c r="B11260" s="15"/>
      <c r="C11260" s="29"/>
    </row>
    <row r="11261" spans="1:3" x14ac:dyDescent="0.2">
      <c r="A11261" s="12"/>
      <c r="B11261" s="15"/>
      <c r="C11261" s="29"/>
    </row>
    <row r="11262" spans="1:3" x14ac:dyDescent="0.2">
      <c r="A11262" s="12"/>
      <c r="B11262" s="15"/>
      <c r="C11262" s="29"/>
    </row>
    <row r="11263" spans="1:3" x14ac:dyDescent="0.2">
      <c r="A11263" s="12"/>
      <c r="B11263" s="15"/>
      <c r="C11263" s="29"/>
    </row>
    <row r="11264" spans="1:3" x14ac:dyDescent="0.2">
      <c r="A11264" s="12"/>
      <c r="B11264" s="15"/>
      <c r="C11264" s="29"/>
    </row>
    <row r="11265" spans="1:3" x14ac:dyDescent="0.2">
      <c r="A11265" s="12"/>
      <c r="B11265" s="15"/>
      <c r="C11265" s="29"/>
    </row>
    <row r="11266" spans="1:3" x14ac:dyDescent="0.2">
      <c r="A11266" s="12"/>
      <c r="B11266" s="15"/>
      <c r="C11266" s="29"/>
    </row>
    <row r="11267" spans="1:3" x14ac:dyDescent="0.2">
      <c r="A11267" s="12"/>
      <c r="B11267" s="15"/>
      <c r="C11267" s="29"/>
    </row>
    <row r="11268" spans="1:3" x14ac:dyDescent="0.2">
      <c r="A11268" s="12"/>
      <c r="B11268" s="15"/>
      <c r="C11268" s="29"/>
    </row>
    <row r="11269" spans="1:3" x14ac:dyDescent="0.2">
      <c r="A11269" s="12"/>
      <c r="B11269" s="15"/>
      <c r="C11269" s="29"/>
    </row>
    <row r="11270" spans="1:3" x14ac:dyDescent="0.2">
      <c r="A11270" s="12"/>
      <c r="B11270" s="15"/>
      <c r="C11270" s="29"/>
    </row>
    <row r="11271" spans="1:3" x14ac:dyDescent="0.2">
      <c r="A11271" s="12"/>
      <c r="B11271" s="15"/>
      <c r="C11271" s="29"/>
    </row>
    <row r="11272" spans="1:3" x14ac:dyDescent="0.2">
      <c r="A11272" s="12"/>
      <c r="B11272" s="15"/>
      <c r="C11272" s="29"/>
    </row>
    <row r="11273" spans="1:3" x14ac:dyDescent="0.2">
      <c r="A11273" s="12"/>
      <c r="B11273" s="15"/>
      <c r="C11273" s="29"/>
    </row>
    <row r="11274" spans="1:3" x14ac:dyDescent="0.2">
      <c r="A11274" s="12"/>
      <c r="B11274" s="15"/>
      <c r="C11274" s="29"/>
    </row>
    <row r="11275" spans="1:3" x14ac:dyDescent="0.2">
      <c r="A11275" s="12"/>
      <c r="B11275" s="15"/>
      <c r="C11275" s="29"/>
    </row>
    <row r="11276" spans="1:3" x14ac:dyDescent="0.2">
      <c r="A11276" s="12"/>
      <c r="B11276" s="15"/>
      <c r="C11276" s="29"/>
    </row>
    <row r="11277" spans="1:3" x14ac:dyDescent="0.2">
      <c r="A11277" s="12"/>
      <c r="B11277" s="15"/>
      <c r="C11277" s="29"/>
    </row>
    <row r="11278" spans="1:3" x14ac:dyDescent="0.2">
      <c r="A11278" s="12"/>
      <c r="B11278" s="15"/>
      <c r="C11278" s="29"/>
    </row>
    <row r="11279" spans="1:3" x14ac:dyDescent="0.2">
      <c r="A11279" s="12"/>
      <c r="B11279" s="15"/>
      <c r="C11279" s="29"/>
    </row>
    <row r="11280" spans="1:3" x14ac:dyDescent="0.2">
      <c r="A11280" s="12"/>
      <c r="B11280" s="15"/>
      <c r="C11280" s="29"/>
    </row>
    <row r="11281" spans="1:3" x14ac:dyDescent="0.2">
      <c r="A11281" s="12"/>
      <c r="B11281" s="15"/>
      <c r="C11281" s="29"/>
    </row>
    <row r="11282" spans="1:3" x14ac:dyDescent="0.2">
      <c r="A11282" s="12"/>
      <c r="B11282" s="15"/>
      <c r="C11282" s="29"/>
    </row>
    <row r="11283" spans="1:3" x14ac:dyDescent="0.2">
      <c r="A11283" s="12"/>
      <c r="B11283" s="15"/>
      <c r="C11283" s="29"/>
    </row>
    <row r="11284" spans="1:3" x14ac:dyDescent="0.2">
      <c r="A11284" s="12"/>
      <c r="B11284" s="15"/>
      <c r="C11284" s="29"/>
    </row>
    <row r="11285" spans="1:3" x14ac:dyDescent="0.2">
      <c r="A11285" s="12"/>
      <c r="B11285" s="15"/>
      <c r="C11285" s="29"/>
    </row>
    <row r="11286" spans="1:3" x14ac:dyDescent="0.2">
      <c r="A11286" s="12"/>
      <c r="B11286" s="15"/>
      <c r="C11286" s="29"/>
    </row>
    <row r="11287" spans="1:3" x14ac:dyDescent="0.2">
      <c r="A11287" s="12"/>
      <c r="B11287" s="15"/>
      <c r="C11287" s="29"/>
    </row>
    <row r="11288" spans="1:3" x14ac:dyDescent="0.2">
      <c r="A11288" s="12"/>
      <c r="B11288" s="15"/>
      <c r="C11288" s="29"/>
    </row>
    <row r="11289" spans="1:3" x14ac:dyDescent="0.2">
      <c r="A11289" s="12"/>
      <c r="B11289" s="15"/>
      <c r="C11289" s="29"/>
    </row>
    <row r="11290" spans="1:3" x14ac:dyDescent="0.2">
      <c r="A11290" s="12"/>
      <c r="B11290" s="15"/>
      <c r="C11290" s="29"/>
    </row>
    <row r="11291" spans="1:3" x14ac:dyDescent="0.2">
      <c r="A11291" s="12"/>
      <c r="B11291" s="15"/>
      <c r="C11291" s="29"/>
    </row>
    <row r="11292" spans="1:3" x14ac:dyDescent="0.2">
      <c r="A11292" s="12"/>
      <c r="B11292" s="15"/>
      <c r="C11292" s="29"/>
    </row>
    <row r="11293" spans="1:3" x14ac:dyDescent="0.2">
      <c r="A11293" s="12"/>
      <c r="B11293" s="15"/>
      <c r="C11293" s="29"/>
    </row>
    <row r="11294" spans="1:3" x14ac:dyDescent="0.2">
      <c r="A11294" s="12"/>
      <c r="B11294" s="15"/>
      <c r="C11294" s="29"/>
    </row>
    <row r="11295" spans="1:3" x14ac:dyDescent="0.2">
      <c r="A11295" s="12"/>
      <c r="B11295" s="15"/>
      <c r="C11295" s="29"/>
    </row>
    <row r="11296" spans="1:3" x14ac:dyDescent="0.2">
      <c r="A11296" s="12"/>
      <c r="B11296" s="15"/>
      <c r="C11296" s="29"/>
    </row>
    <row r="11297" spans="1:3" x14ac:dyDescent="0.2">
      <c r="A11297" s="12"/>
      <c r="B11297" s="15"/>
      <c r="C11297" s="29"/>
    </row>
    <row r="11298" spans="1:3" x14ac:dyDescent="0.2">
      <c r="A11298" s="12"/>
      <c r="B11298" s="15"/>
      <c r="C11298" s="29"/>
    </row>
    <row r="11299" spans="1:3" x14ac:dyDescent="0.2">
      <c r="A11299" s="12"/>
      <c r="B11299" s="15"/>
      <c r="C11299" s="29"/>
    </row>
    <row r="11300" spans="1:3" x14ac:dyDescent="0.2">
      <c r="A11300" s="12"/>
      <c r="B11300" s="15"/>
      <c r="C11300" s="29"/>
    </row>
    <row r="11301" spans="1:3" x14ac:dyDescent="0.2">
      <c r="A11301" s="12"/>
      <c r="B11301" s="15"/>
      <c r="C11301" s="29"/>
    </row>
    <row r="11302" spans="1:3" x14ac:dyDescent="0.2">
      <c r="A11302" s="12"/>
      <c r="B11302" s="15"/>
      <c r="C11302" s="29"/>
    </row>
    <row r="11303" spans="1:3" x14ac:dyDescent="0.2">
      <c r="A11303" s="12"/>
      <c r="B11303" s="15"/>
      <c r="C11303" s="29"/>
    </row>
    <row r="11304" spans="1:3" x14ac:dyDescent="0.2">
      <c r="A11304" s="12"/>
      <c r="B11304" s="15"/>
      <c r="C11304" s="29"/>
    </row>
    <row r="11305" spans="1:3" x14ac:dyDescent="0.2">
      <c r="A11305" s="12"/>
      <c r="B11305" s="15"/>
      <c r="C11305" s="29"/>
    </row>
    <row r="11306" spans="1:3" x14ac:dyDescent="0.2">
      <c r="A11306" s="12"/>
      <c r="B11306" s="15"/>
      <c r="C11306" s="29"/>
    </row>
    <row r="11307" spans="1:3" x14ac:dyDescent="0.2">
      <c r="A11307" s="12"/>
      <c r="B11307" s="15"/>
      <c r="C11307" s="29"/>
    </row>
    <row r="11308" spans="1:3" x14ac:dyDescent="0.2">
      <c r="A11308" s="12"/>
      <c r="B11308" s="15"/>
      <c r="C11308" s="29"/>
    </row>
    <row r="11309" spans="1:3" x14ac:dyDescent="0.2">
      <c r="A11309" s="12"/>
      <c r="B11309" s="15"/>
      <c r="C11309" s="29"/>
    </row>
    <row r="11310" spans="1:3" x14ac:dyDescent="0.2">
      <c r="A11310" s="12"/>
      <c r="B11310" s="15"/>
      <c r="C11310" s="29"/>
    </row>
    <row r="11311" spans="1:3" x14ac:dyDescent="0.2">
      <c r="A11311" s="12"/>
      <c r="B11311" s="15"/>
      <c r="C11311" s="29"/>
    </row>
    <row r="11312" spans="1:3" x14ac:dyDescent="0.2">
      <c r="A11312" s="12"/>
      <c r="B11312" s="15"/>
      <c r="C11312" s="29"/>
    </row>
    <row r="11313" spans="1:3" x14ac:dyDescent="0.2">
      <c r="A11313" s="12"/>
      <c r="B11313" s="15"/>
      <c r="C11313" s="29"/>
    </row>
    <row r="11314" spans="1:3" x14ac:dyDescent="0.2">
      <c r="A11314" s="12"/>
      <c r="B11314" s="15"/>
      <c r="C11314" s="29"/>
    </row>
    <row r="11315" spans="1:3" x14ac:dyDescent="0.2">
      <c r="A11315" s="12"/>
      <c r="B11315" s="15"/>
      <c r="C11315" s="29"/>
    </row>
    <row r="11316" spans="1:3" x14ac:dyDescent="0.2">
      <c r="A11316" s="12"/>
      <c r="B11316" s="15"/>
      <c r="C11316" s="29"/>
    </row>
    <row r="11317" spans="1:3" x14ac:dyDescent="0.2">
      <c r="A11317" s="12"/>
      <c r="B11317" s="15"/>
      <c r="C11317" s="29"/>
    </row>
    <row r="11318" spans="1:3" x14ac:dyDescent="0.2">
      <c r="A11318" s="12"/>
      <c r="B11318" s="15"/>
      <c r="C11318" s="29"/>
    </row>
    <row r="11319" spans="1:3" x14ac:dyDescent="0.2">
      <c r="A11319" s="12"/>
      <c r="B11319" s="15"/>
      <c r="C11319" s="29"/>
    </row>
    <row r="11320" spans="1:3" x14ac:dyDescent="0.2">
      <c r="A11320" s="12"/>
      <c r="B11320" s="15"/>
      <c r="C11320" s="29"/>
    </row>
    <row r="11321" spans="1:3" x14ac:dyDescent="0.2">
      <c r="A11321" s="12"/>
      <c r="B11321" s="15"/>
      <c r="C11321" s="29"/>
    </row>
    <row r="11322" spans="1:3" x14ac:dyDescent="0.2">
      <c r="A11322" s="12"/>
      <c r="B11322" s="15"/>
      <c r="C11322" s="29"/>
    </row>
    <row r="11323" spans="1:3" x14ac:dyDescent="0.2">
      <c r="A11323" s="12"/>
      <c r="B11323" s="15"/>
      <c r="C11323" s="29"/>
    </row>
    <row r="11324" spans="1:3" x14ac:dyDescent="0.2">
      <c r="A11324" s="12"/>
      <c r="B11324" s="15"/>
      <c r="C11324" s="29"/>
    </row>
    <row r="11325" spans="1:3" x14ac:dyDescent="0.2">
      <c r="A11325" s="12"/>
      <c r="B11325" s="15"/>
      <c r="C11325" s="29"/>
    </row>
    <row r="11326" spans="1:3" x14ac:dyDescent="0.2">
      <c r="A11326" s="12"/>
      <c r="B11326" s="15"/>
      <c r="C11326" s="29"/>
    </row>
    <row r="11327" spans="1:3" x14ac:dyDescent="0.2">
      <c r="A11327" s="12"/>
      <c r="B11327" s="15"/>
      <c r="C11327" s="29"/>
    </row>
    <row r="11328" spans="1:3" x14ac:dyDescent="0.2">
      <c r="A11328" s="12"/>
      <c r="B11328" s="15"/>
      <c r="C11328" s="29"/>
    </row>
    <row r="11329" spans="1:3" x14ac:dyDescent="0.2">
      <c r="A11329" s="12"/>
      <c r="B11329" s="15"/>
      <c r="C11329" s="29"/>
    </row>
    <row r="11330" spans="1:3" x14ac:dyDescent="0.2">
      <c r="A11330" s="12"/>
      <c r="B11330" s="15"/>
      <c r="C11330" s="29"/>
    </row>
    <row r="11331" spans="1:3" x14ac:dyDescent="0.2">
      <c r="A11331" s="12"/>
      <c r="B11331" s="15"/>
      <c r="C11331" s="29"/>
    </row>
    <row r="11332" spans="1:3" x14ac:dyDescent="0.2">
      <c r="A11332" s="12"/>
      <c r="B11332" s="15"/>
      <c r="C11332" s="29"/>
    </row>
    <row r="11333" spans="1:3" x14ac:dyDescent="0.2">
      <c r="A11333" s="12"/>
      <c r="B11333" s="15"/>
      <c r="C11333" s="29"/>
    </row>
    <row r="11334" spans="1:3" x14ac:dyDescent="0.2">
      <c r="A11334" s="12"/>
      <c r="B11334" s="15"/>
      <c r="C11334" s="29"/>
    </row>
    <row r="11335" spans="1:3" x14ac:dyDescent="0.2">
      <c r="A11335" s="12"/>
      <c r="B11335" s="15"/>
      <c r="C11335" s="29"/>
    </row>
    <row r="11336" spans="1:3" x14ac:dyDescent="0.2">
      <c r="A11336" s="12"/>
      <c r="B11336" s="15"/>
      <c r="C11336" s="29"/>
    </row>
    <row r="11337" spans="1:3" x14ac:dyDescent="0.2">
      <c r="A11337" s="12"/>
      <c r="B11337" s="15"/>
      <c r="C11337" s="29"/>
    </row>
    <row r="11338" spans="1:3" x14ac:dyDescent="0.2">
      <c r="A11338" s="12"/>
      <c r="B11338" s="15"/>
      <c r="C11338" s="29"/>
    </row>
    <row r="11339" spans="1:3" x14ac:dyDescent="0.2">
      <c r="A11339" s="12"/>
      <c r="B11339" s="15"/>
      <c r="C11339" s="29"/>
    </row>
    <row r="11340" spans="1:3" x14ac:dyDescent="0.2">
      <c r="A11340" s="12"/>
      <c r="B11340" s="15"/>
      <c r="C11340" s="29"/>
    </row>
    <row r="11341" spans="1:3" x14ac:dyDescent="0.2">
      <c r="A11341" s="12"/>
      <c r="B11341" s="15"/>
      <c r="C11341" s="29"/>
    </row>
    <row r="11342" spans="1:3" x14ac:dyDescent="0.2">
      <c r="A11342" s="12"/>
      <c r="B11342" s="15"/>
      <c r="C11342" s="29"/>
    </row>
    <row r="11343" spans="1:3" x14ac:dyDescent="0.2">
      <c r="A11343" s="12"/>
      <c r="B11343" s="15"/>
      <c r="C11343" s="29"/>
    </row>
    <row r="11344" spans="1:3" x14ac:dyDescent="0.2">
      <c r="A11344" s="12"/>
      <c r="B11344" s="15"/>
      <c r="C11344" s="29"/>
    </row>
    <row r="11345" spans="1:3" x14ac:dyDescent="0.2">
      <c r="A11345" s="12"/>
      <c r="B11345" s="15"/>
      <c r="C11345" s="29"/>
    </row>
    <row r="11346" spans="1:3" x14ac:dyDescent="0.2">
      <c r="A11346" s="12"/>
      <c r="B11346" s="15"/>
      <c r="C11346" s="29"/>
    </row>
    <row r="11347" spans="1:3" x14ac:dyDescent="0.2">
      <c r="A11347" s="12"/>
      <c r="B11347" s="15"/>
      <c r="C11347" s="29"/>
    </row>
    <row r="11348" spans="1:3" x14ac:dyDescent="0.2">
      <c r="A11348" s="12"/>
      <c r="B11348" s="15"/>
      <c r="C11348" s="29"/>
    </row>
    <row r="11349" spans="1:3" x14ac:dyDescent="0.2">
      <c r="A11349" s="12"/>
      <c r="B11349" s="15"/>
      <c r="C11349" s="29"/>
    </row>
    <row r="11350" spans="1:3" x14ac:dyDescent="0.2">
      <c r="A11350" s="12"/>
      <c r="B11350" s="15"/>
      <c r="C11350" s="29"/>
    </row>
    <row r="11351" spans="1:3" x14ac:dyDescent="0.2">
      <c r="A11351" s="12"/>
      <c r="B11351" s="15"/>
      <c r="C11351" s="29"/>
    </row>
    <row r="11352" spans="1:3" x14ac:dyDescent="0.2">
      <c r="A11352" s="12"/>
      <c r="B11352" s="15"/>
      <c r="C11352" s="29"/>
    </row>
    <row r="11353" spans="1:3" x14ac:dyDescent="0.2">
      <c r="A11353" s="12"/>
      <c r="B11353" s="15"/>
      <c r="C11353" s="29"/>
    </row>
    <row r="11354" spans="1:3" x14ac:dyDescent="0.2">
      <c r="A11354" s="12"/>
      <c r="B11354" s="15"/>
      <c r="C11354" s="29"/>
    </row>
    <row r="11355" spans="1:3" x14ac:dyDescent="0.2">
      <c r="A11355" s="12"/>
      <c r="B11355" s="15"/>
      <c r="C11355" s="29"/>
    </row>
    <row r="11356" spans="1:3" x14ac:dyDescent="0.2">
      <c r="A11356" s="12"/>
      <c r="B11356" s="15"/>
      <c r="C11356" s="29"/>
    </row>
    <row r="11357" spans="1:3" x14ac:dyDescent="0.2">
      <c r="A11357" s="12"/>
      <c r="B11357" s="15"/>
      <c r="C11357" s="29"/>
    </row>
    <row r="11358" spans="1:3" x14ac:dyDescent="0.2">
      <c r="A11358" s="12"/>
      <c r="B11358" s="15"/>
      <c r="C11358" s="29"/>
    </row>
    <row r="11359" spans="1:3" x14ac:dyDescent="0.2">
      <c r="A11359" s="12"/>
      <c r="B11359" s="15"/>
      <c r="C11359" s="29"/>
    </row>
    <row r="11360" spans="1:3" x14ac:dyDescent="0.2">
      <c r="A11360" s="12"/>
      <c r="B11360" s="15"/>
      <c r="C11360" s="29"/>
    </row>
    <row r="11361" spans="1:3" x14ac:dyDescent="0.2">
      <c r="A11361" s="12"/>
      <c r="B11361" s="15"/>
      <c r="C11361" s="29"/>
    </row>
    <row r="11362" spans="1:3" x14ac:dyDescent="0.2">
      <c r="A11362" s="12"/>
      <c r="B11362" s="15"/>
      <c r="C11362" s="29"/>
    </row>
    <row r="11363" spans="1:3" x14ac:dyDescent="0.2">
      <c r="A11363" s="12"/>
      <c r="B11363" s="15"/>
      <c r="C11363" s="29"/>
    </row>
    <row r="11364" spans="1:3" x14ac:dyDescent="0.2">
      <c r="A11364" s="12"/>
      <c r="B11364" s="15"/>
      <c r="C11364" s="29"/>
    </row>
    <row r="11365" spans="1:3" x14ac:dyDescent="0.2">
      <c r="A11365" s="12"/>
      <c r="B11365" s="15"/>
      <c r="C11365" s="29"/>
    </row>
    <row r="11366" spans="1:3" x14ac:dyDescent="0.2">
      <c r="A11366" s="12"/>
      <c r="B11366" s="15"/>
      <c r="C11366" s="29"/>
    </row>
    <row r="11367" spans="1:3" x14ac:dyDescent="0.2">
      <c r="A11367" s="12"/>
      <c r="B11367" s="15"/>
      <c r="C11367" s="29"/>
    </row>
    <row r="11368" spans="1:3" x14ac:dyDescent="0.2">
      <c r="A11368" s="12"/>
      <c r="B11368" s="15"/>
      <c r="C11368" s="29"/>
    </row>
    <row r="11369" spans="1:3" x14ac:dyDescent="0.2">
      <c r="A11369" s="12"/>
      <c r="B11369" s="15"/>
      <c r="C11369" s="29"/>
    </row>
    <row r="11370" spans="1:3" x14ac:dyDescent="0.2">
      <c r="A11370" s="12"/>
      <c r="B11370" s="15"/>
      <c r="C11370" s="29"/>
    </row>
    <row r="11371" spans="1:3" x14ac:dyDescent="0.2">
      <c r="A11371" s="12"/>
      <c r="B11371" s="15"/>
      <c r="C11371" s="29"/>
    </row>
    <row r="11372" spans="1:3" x14ac:dyDescent="0.2">
      <c r="A11372" s="12"/>
      <c r="B11372" s="15"/>
      <c r="C11372" s="29"/>
    </row>
    <row r="11373" spans="1:3" x14ac:dyDescent="0.2">
      <c r="A11373" s="12"/>
      <c r="B11373" s="15"/>
      <c r="C11373" s="29"/>
    </row>
    <row r="11374" spans="1:3" x14ac:dyDescent="0.2">
      <c r="A11374" s="12"/>
      <c r="B11374" s="15"/>
      <c r="C11374" s="29"/>
    </row>
    <row r="11375" spans="1:3" x14ac:dyDescent="0.2">
      <c r="A11375" s="12"/>
      <c r="B11375" s="15"/>
      <c r="C11375" s="29"/>
    </row>
    <row r="11376" spans="1:3" x14ac:dyDescent="0.2">
      <c r="A11376" s="12"/>
      <c r="B11376" s="15"/>
      <c r="C11376" s="29"/>
    </row>
    <row r="11377" spans="1:3" x14ac:dyDescent="0.2">
      <c r="A11377" s="12"/>
      <c r="B11377" s="15"/>
      <c r="C11377" s="29"/>
    </row>
    <row r="11378" spans="1:3" x14ac:dyDescent="0.2">
      <c r="A11378" s="12"/>
      <c r="B11378" s="15"/>
      <c r="C11378" s="29"/>
    </row>
    <row r="11379" spans="1:3" x14ac:dyDescent="0.2">
      <c r="A11379" s="12"/>
      <c r="B11379" s="15"/>
      <c r="C11379" s="29"/>
    </row>
    <row r="11380" spans="1:3" x14ac:dyDescent="0.2">
      <c r="A11380" s="12"/>
      <c r="B11380" s="15"/>
      <c r="C11380" s="29"/>
    </row>
    <row r="11381" spans="1:3" x14ac:dyDescent="0.2">
      <c r="A11381" s="12"/>
      <c r="B11381" s="15"/>
      <c r="C11381" s="29"/>
    </row>
    <row r="11382" spans="1:3" x14ac:dyDescent="0.2">
      <c r="A11382" s="12"/>
      <c r="B11382" s="15"/>
      <c r="C11382" s="29"/>
    </row>
    <row r="11383" spans="1:3" x14ac:dyDescent="0.2">
      <c r="A11383" s="12"/>
      <c r="B11383" s="15"/>
      <c r="C11383" s="29"/>
    </row>
    <row r="11384" spans="1:3" x14ac:dyDescent="0.2">
      <c r="A11384" s="12"/>
      <c r="B11384" s="15"/>
      <c r="C11384" s="29"/>
    </row>
    <row r="11385" spans="1:3" x14ac:dyDescent="0.2">
      <c r="A11385" s="12"/>
      <c r="B11385" s="15"/>
      <c r="C11385" s="29"/>
    </row>
    <row r="11386" spans="1:3" x14ac:dyDescent="0.2">
      <c r="A11386" s="12"/>
      <c r="B11386" s="15"/>
      <c r="C11386" s="29"/>
    </row>
    <row r="11387" spans="1:3" x14ac:dyDescent="0.2">
      <c r="A11387" s="12"/>
      <c r="B11387" s="15"/>
      <c r="C11387" s="29"/>
    </row>
    <row r="11388" spans="1:3" x14ac:dyDescent="0.2">
      <c r="A11388" s="12"/>
      <c r="B11388" s="15"/>
      <c r="C11388" s="29"/>
    </row>
    <row r="11389" spans="1:3" x14ac:dyDescent="0.2">
      <c r="A11389" s="12"/>
      <c r="B11389" s="15"/>
      <c r="C11389" s="29"/>
    </row>
    <row r="11390" spans="1:3" x14ac:dyDescent="0.2">
      <c r="A11390" s="12"/>
      <c r="B11390" s="15"/>
      <c r="C11390" s="29"/>
    </row>
    <row r="11391" spans="1:3" x14ac:dyDescent="0.2">
      <c r="A11391" s="12"/>
      <c r="B11391" s="15"/>
      <c r="C11391" s="29"/>
    </row>
    <row r="11392" spans="1:3" x14ac:dyDescent="0.2">
      <c r="A11392" s="12"/>
      <c r="B11392" s="15"/>
      <c r="C11392" s="29"/>
    </row>
    <row r="11393" spans="1:3" x14ac:dyDescent="0.2">
      <c r="A11393" s="12"/>
      <c r="B11393" s="15"/>
      <c r="C11393" s="29"/>
    </row>
    <row r="11394" spans="1:3" x14ac:dyDescent="0.2">
      <c r="A11394" s="12"/>
      <c r="B11394" s="15"/>
      <c r="C11394" s="29"/>
    </row>
    <row r="11395" spans="1:3" x14ac:dyDescent="0.2">
      <c r="A11395" s="12"/>
      <c r="B11395" s="15"/>
      <c r="C11395" s="29"/>
    </row>
    <row r="11396" spans="1:3" x14ac:dyDescent="0.2">
      <c r="A11396" s="12"/>
      <c r="B11396" s="15"/>
      <c r="C11396" s="29"/>
    </row>
    <row r="11397" spans="1:3" x14ac:dyDescent="0.2">
      <c r="A11397" s="12"/>
      <c r="B11397" s="15"/>
      <c r="C11397" s="29"/>
    </row>
    <row r="11398" spans="1:3" x14ac:dyDescent="0.2">
      <c r="A11398" s="12"/>
      <c r="B11398" s="15"/>
      <c r="C11398" s="29"/>
    </row>
    <row r="11399" spans="1:3" x14ac:dyDescent="0.2">
      <c r="A11399" s="12"/>
      <c r="B11399" s="15"/>
      <c r="C11399" s="29"/>
    </row>
    <row r="11400" spans="1:3" x14ac:dyDescent="0.2">
      <c r="A11400" s="12"/>
      <c r="B11400" s="15"/>
      <c r="C11400" s="29"/>
    </row>
    <row r="11401" spans="1:3" x14ac:dyDescent="0.2">
      <c r="A11401" s="12"/>
      <c r="B11401" s="15"/>
      <c r="C11401" s="29"/>
    </row>
    <row r="11402" spans="1:3" x14ac:dyDescent="0.2">
      <c r="A11402" s="12"/>
      <c r="B11402" s="15"/>
      <c r="C11402" s="29"/>
    </row>
    <row r="11403" spans="1:3" x14ac:dyDescent="0.2">
      <c r="A11403" s="12"/>
      <c r="B11403" s="15"/>
      <c r="C11403" s="29"/>
    </row>
    <row r="11404" spans="1:3" x14ac:dyDescent="0.2">
      <c r="A11404" s="12"/>
      <c r="B11404" s="15"/>
      <c r="C11404" s="29"/>
    </row>
    <row r="11405" spans="1:3" x14ac:dyDescent="0.2">
      <c r="A11405" s="12"/>
      <c r="B11405" s="15"/>
      <c r="C11405" s="29"/>
    </row>
    <row r="11406" spans="1:3" x14ac:dyDescent="0.2">
      <c r="A11406" s="12"/>
      <c r="B11406" s="15"/>
      <c r="C11406" s="29"/>
    </row>
    <row r="11407" spans="1:3" x14ac:dyDescent="0.2">
      <c r="A11407" s="12"/>
      <c r="B11407" s="15"/>
      <c r="C11407" s="29"/>
    </row>
    <row r="11408" spans="1:3" x14ac:dyDescent="0.2">
      <c r="A11408" s="12"/>
      <c r="B11408" s="15"/>
      <c r="C11408" s="29"/>
    </row>
    <row r="11409" spans="1:3" x14ac:dyDescent="0.2">
      <c r="A11409" s="12"/>
      <c r="B11409" s="15"/>
      <c r="C11409" s="29"/>
    </row>
    <row r="11410" spans="1:3" x14ac:dyDescent="0.2">
      <c r="A11410" s="12"/>
      <c r="B11410" s="15"/>
      <c r="C11410" s="29"/>
    </row>
    <row r="11411" spans="1:3" x14ac:dyDescent="0.2">
      <c r="A11411" s="12"/>
      <c r="B11411" s="15"/>
      <c r="C11411" s="29"/>
    </row>
    <row r="11412" spans="1:3" x14ac:dyDescent="0.2">
      <c r="A11412" s="12"/>
      <c r="B11412" s="15"/>
      <c r="C11412" s="29"/>
    </row>
    <row r="11413" spans="1:3" x14ac:dyDescent="0.2">
      <c r="A11413" s="12"/>
      <c r="B11413" s="15"/>
      <c r="C11413" s="29"/>
    </row>
    <row r="11414" spans="1:3" x14ac:dyDescent="0.2">
      <c r="A11414" s="12"/>
      <c r="B11414" s="15"/>
      <c r="C11414" s="29"/>
    </row>
    <row r="11415" spans="1:3" x14ac:dyDescent="0.2">
      <c r="A11415" s="12"/>
      <c r="B11415" s="15"/>
      <c r="C11415" s="29"/>
    </row>
    <row r="11416" spans="1:3" x14ac:dyDescent="0.2">
      <c r="A11416" s="12"/>
      <c r="B11416" s="15"/>
      <c r="C11416" s="29"/>
    </row>
    <row r="11417" spans="1:3" x14ac:dyDescent="0.2">
      <c r="A11417" s="12"/>
      <c r="B11417" s="15"/>
      <c r="C11417" s="29"/>
    </row>
    <row r="11418" spans="1:3" x14ac:dyDescent="0.2">
      <c r="A11418" s="12"/>
      <c r="B11418" s="15"/>
      <c r="C11418" s="29"/>
    </row>
    <row r="11419" spans="1:3" x14ac:dyDescent="0.2">
      <c r="A11419" s="12"/>
      <c r="B11419" s="15"/>
      <c r="C11419" s="29"/>
    </row>
    <row r="11420" spans="1:3" x14ac:dyDescent="0.2">
      <c r="A11420" s="12"/>
      <c r="B11420" s="15"/>
      <c r="C11420" s="29"/>
    </row>
    <row r="11421" spans="1:3" x14ac:dyDescent="0.2">
      <c r="A11421" s="12"/>
      <c r="B11421" s="15"/>
      <c r="C11421" s="29"/>
    </row>
    <row r="11422" spans="1:3" x14ac:dyDescent="0.2">
      <c r="A11422" s="12"/>
      <c r="B11422" s="15"/>
      <c r="C11422" s="29"/>
    </row>
    <row r="11423" spans="1:3" x14ac:dyDescent="0.2">
      <c r="A11423" s="12"/>
      <c r="B11423" s="15"/>
      <c r="C11423" s="29"/>
    </row>
    <row r="11424" spans="1:3" x14ac:dyDescent="0.2">
      <c r="A11424" s="12"/>
      <c r="B11424" s="15"/>
      <c r="C11424" s="29"/>
    </row>
    <row r="11425" spans="1:3" x14ac:dyDescent="0.2">
      <c r="A11425" s="12"/>
      <c r="B11425" s="15"/>
      <c r="C11425" s="29"/>
    </row>
    <row r="11426" spans="1:3" x14ac:dyDescent="0.2">
      <c r="A11426" s="12"/>
      <c r="B11426" s="15"/>
      <c r="C11426" s="29"/>
    </row>
    <row r="11427" spans="1:3" x14ac:dyDescent="0.2">
      <c r="A11427" s="12"/>
      <c r="B11427" s="15"/>
      <c r="C11427" s="29"/>
    </row>
    <row r="11428" spans="1:3" x14ac:dyDescent="0.2">
      <c r="A11428" s="12"/>
      <c r="B11428" s="15"/>
      <c r="C11428" s="29"/>
    </row>
    <row r="11429" spans="1:3" x14ac:dyDescent="0.2">
      <c r="A11429" s="12"/>
      <c r="B11429" s="15"/>
      <c r="C11429" s="29"/>
    </row>
    <row r="11430" spans="1:3" x14ac:dyDescent="0.2">
      <c r="A11430" s="12"/>
      <c r="B11430" s="15"/>
      <c r="C11430" s="29"/>
    </row>
    <row r="11431" spans="1:3" x14ac:dyDescent="0.2">
      <c r="A11431" s="12"/>
      <c r="B11431" s="15"/>
      <c r="C11431" s="29"/>
    </row>
    <row r="11432" spans="1:3" x14ac:dyDescent="0.2">
      <c r="A11432" s="12"/>
      <c r="B11432" s="15"/>
      <c r="C11432" s="29"/>
    </row>
    <row r="11433" spans="1:3" x14ac:dyDescent="0.2">
      <c r="A11433" s="12"/>
      <c r="B11433" s="15"/>
      <c r="C11433" s="29"/>
    </row>
    <row r="11434" spans="1:3" x14ac:dyDescent="0.2">
      <c r="A11434" s="12"/>
      <c r="B11434" s="15"/>
      <c r="C11434" s="29"/>
    </row>
    <row r="11435" spans="1:3" x14ac:dyDescent="0.2">
      <c r="A11435" s="12"/>
      <c r="B11435" s="15"/>
      <c r="C11435" s="29"/>
    </row>
    <row r="11436" spans="1:3" x14ac:dyDescent="0.2">
      <c r="A11436" s="12"/>
      <c r="B11436" s="15"/>
      <c r="C11436" s="29"/>
    </row>
    <row r="11437" spans="1:3" x14ac:dyDescent="0.2">
      <c r="A11437" s="12"/>
      <c r="B11437" s="15"/>
      <c r="C11437" s="29"/>
    </row>
    <row r="11438" spans="1:3" x14ac:dyDescent="0.2">
      <c r="A11438" s="12"/>
      <c r="B11438" s="15"/>
      <c r="C11438" s="29"/>
    </row>
    <row r="11439" spans="1:3" x14ac:dyDescent="0.2">
      <c r="A11439" s="12"/>
      <c r="B11439" s="15"/>
      <c r="C11439" s="29"/>
    </row>
    <row r="11440" spans="1:3" x14ac:dyDescent="0.2">
      <c r="A11440" s="12"/>
      <c r="B11440" s="15"/>
      <c r="C11440" s="29"/>
    </row>
    <row r="11441" spans="1:3" x14ac:dyDescent="0.2">
      <c r="A11441" s="12"/>
      <c r="B11441" s="15"/>
      <c r="C11441" s="29"/>
    </row>
    <row r="11442" spans="1:3" x14ac:dyDescent="0.2">
      <c r="A11442" s="12"/>
      <c r="B11442" s="15"/>
      <c r="C11442" s="29"/>
    </row>
    <row r="11443" spans="1:3" x14ac:dyDescent="0.2">
      <c r="A11443" s="12"/>
      <c r="B11443" s="15"/>
      <c r="C11443" s="29"/>
    </row>
    <row r="11444" spans="1:3" x14ac:dyDescent="0.2">
      <c r="A11444" s="12"/>
      <c r="B11444" s="15"/>
      <c r="C11444" s="29"/>
    </row>
    <row r="11445" spans="1:3" x14ac:dyDescent="0.2">
      <c r="A11445" s="12"/>
      <c r="B11445" s="15"/>
      <c r="C11445" s="29"/>
    </row>
    <row r="11446" spans="1:3" x14ac:dyDescent="0.2">
      <c r="A11446" s="12"/>
      <c r="B11446" s="15"/>
      <c r="C11446" s="29"/>
    </row>
    <row r="11447" spans="1:3" x14ac:dyDescent="0.2">
      <c r="A11447" s="12"/>
      <c r="B11447" s="15"/>
      <c r="C11447" s="29"/>
    </row>
    <row r="11448" spans="1:3" x14ac:dyDescent="0.2">
      <c r="A11448" s="12"/>
      <c r="B11448" s="15"/>
      <c r="C11448" s="29"/>
    </row>
    <row r="11449" spans="1:3" x14ac:dyDescent="0.2">
      <c r="A11449" s="12"/>
      <c r="B11449" s="15"/>
      <c r="C11449" s="29"/>
    </row>
    <row r="11450" spans="1:3" x14ac:dyDescent="0.2">
      <c r="A11450" s="12"/>
      <c r="B11450" s="15"/>
      <c r="C11450" s="29"/>
    </row>
    <row r="11451" spans="1:3" x14ac:dyDescent="0.2">
      <c r="A11451" s="12"/>
      <c r="B11451" s="15"/>
      <c r="C11451" s="29"/>
    </row>
    <row r="11452" spans="1:3" x14ac:dyDescent="0.2">
      <c r="A11452" s="12"/>
      <c r="B11452" s="15"/>
      <c r="C11452" s="29"/>
    </row>
    <row r="11453" spans="1:3" x14ac:dyDescent="0.2">
      <c r="A11453" s="12"/>
      <c r="B11453" s="15"/>
      <c r="C11453" s="29"/>
    </row>
    <row r="11454" spans="1:3" x14ac:dyDescent="0.2">
      <c r="A11454" s="12"/>
      <c r="B11454" s="15"/>
      <c r="C11454" s="29"/>
    </row>
    <row r="11455" spans="1:3" x14ac:dyDescent="0.2">
      <c r="A11455" s="12"/>
      <c r="B11455" s="15"/>
      <c r="C11455" s="29"/>
    </row>
    <row r="11456" spans="1:3" x14ac:dyDescent="0.2">
      <c r="A11456" s="12"/>
      <c r="B11456" s="15"/>
      <c r="C11456" s="29"/>
    </row>
    <row r="11457" spans="1:3" x14ac:dyDescent="0.2">
      <c r="A11457" s="12"/>
      <c r="B11457" s="15"/>
      <c r="C11457" s="29"/>
    </row>
    <row r="11458" spans="1:3" x14ac:dyDescent="0.2">
      <c r="A11458" s="12"/>
      <c r="B11458" s="15"/>
      <c r="C11458" s="29"/>
    </row>
    <row r="11459" spans="1:3" x14ac:dyDescent="0.2">
      <c r="A11459" s="12"/>
      <c r="B11459" s="15"/>
      <c r="C11459" s="29"/>
    </row>
    <row r="11460" spans="1:3" x14ac:dyDescent="0.2">
      <c r="A11460" s="12"/>
      <c r="B11460" s="15"/>
      <c r="C11460" s="29"/>
    </row>
    <row r="11461" spans="1:3" x14ac:dyDescent="0.2">
      <c r="A11461" s="12"/>
      <c r="B11461" s="15"/>
      <c r="C11461" s="29"/>
    </row>
    <row r="11462" spans="1:3" x14ac:dyDescent="0.2">
      <c r="A11462" s="12"/>
      <c r="B11462" s="15"/>
      <c r="C11462" s="29"/>
    </row>
    <row r="11463" spans="1:3" x14ac:dyDescent="0.2">
      <c r="A11463" s="12"/>
      <c r="B11463" s="15"/>
      <c r="C11463" s="29"/>
    </row>
    <row r="11464" spans="1:3" x14ac:dyDescent="0.2">
      <c r="A11464" s="12"/>
      <c r="B11464" s="15"/>
      <c r="C11464" s="29"/>
    </row>
    <row r="11465" spans="1:3" x14ac:dyDescent="0.2">
      <c r="A11465" s="12"/>
      <c r="B11465" s="15"/>
      <c r="C11465" s="29"/>
    </row>
    <row r="11466" spans="1:3" x14ac:dyDescent="0.2">
      <c r="A11466" s="12"/>
      <c r="B11466" s="15"/>
      <c r="C11466" s="29"/>
    </row>
    <row r="11467" spans="1:3" x14ac:dyDescent="0.2">
      <c r="A11467" s="12"/>
      <c r="B11467" s="15"/>
      <c r="C11467" s="29"/>
    </row>
    <row r="11468" spans="1:3" x14ac:dyDescent="0.2">
      <c r="A11468" s="12"/>
      <c r="B11468" s="15"/>
      <c r="C11468" s="29"/>
    </row>
    <row r="11469" spans="1:3" x14ac:dyDescent="0.2">
      <c r="A11469" s="12"/>
      <c r="B11469" s="15"/>
      <c r="C11469" s="29"/>
    </row>
    <row r="11470" spans="1:3" x14ac:dyDescent="0.2">
      <c r="A11470" s="12"/>
      <c r="B11470" s="15"/>
      <c r="C11470" s="29"/>
    </row>
    <row r="11471" spans="1:3" x14ac:dyDescent="0.2">
      <c r="A11471" s="12"/>
      <c r="B11471" s="15"/>
      <c r="C11471" s="29"/>
    </row>
    <row r="11472" spans="1:3" x14ac:dyDescent="0.2">
      <c r="A11472" s="12"/>
      <c r="B11472" s="15"/>
      <c r="C11472" s="29"/>
    </row>
    <row r="11473" spans="1:3" x14ac:dyDescent="0.2">
      <c r="A11473" s="12"/>
      <c r="B11473" s="15"/>
      <c r="C11473" s="29"/>
    </row>
    <row r="11474" spans="1:3" x14ac:dyDescent="0.2">
      <c r="A11474" s="12"/>
      <c r="B11474" s="15"/>
      <c r="C11474" s="29"/>
    </row>
    <row r="11475" spans="1:3" x14ac:dyDescent="0.2">
      <c r="A11475" s="12"/>
      <c r="B11475" s="15"/>
      <c r="C11475" s="29"/>
    </row>
    <row r="11476" spans="1:3" x14ac:dyDescent="0.2">
      <c r="A11476" s="12"/>
      <c r="B11476" s="15"/>
      <c r="C11476" s="29"/>
    </row>
    <row r="11477" spans="1:3" x14ac:dyDescent="0.2">
      <c r="A11477" s="12"/>
      <c r="B11477" s="15"/>
      <c r="C11477" s="29"/>
    </row>
    <row r="11478" spans="1:3" x14ac:dyDescent="0.2">
      <c r="A11478" s="12"/>
      <c r="B11478" s="15"/>
      <c r="C11478" s="29"/>
    </row>
    <row r="11479" spans="1:3" x14ac:dyDescent="0.2">
      <c r="A11479" s="12"/>
      <c r="B11479" s="15"/>
      <c r="C11479" s="29"/>
    </row>
    <row r="11480" spans="1:3" x14ac:dyDescent="0.2">
      <c r="A11480" s="12"/>
      <c r="B11480" s="15"/>
      <c r="C11480" s="29"/>
    </row>
    <row r="11481" spans="1:3" x14ac:dyDescent="0.2">
      <c r="A11481" s="12"/>
      <c r="B11481" s="15"/>
      <c r="C11481" s="29"/>
    </row>
    <row r="11482" spans="1:3" x14ac:dyDescent="0.2">
      <c r="A11482" s="12"/>
      <c r="B11482" s="15"/>
      <c r="C11482" s="29"/>
    </row>
    <row r="11483" spans="1:3" x14ac:dyDescent="0.2">
      <c r="A11483" s="12"/>
      <c r="B11483" s="15"/>
      <c r="C11483" s="29"/>
    </row>
    <row r="11484" spans="1:3" x14ac:dyDescent="0.2">
      <c r="A11484" s="12"/>
      <c r="B11484" s="15"/>
      <c r="C11484" s="29"/>
    </row>
    <row r="11485" spans="1:3" x14ac:dyDescent="0.2">
      <c r="A11485" s="12"/>
      <c r="B11485" s="15"/>
      <c r="C11485" s="29"/>
    </row>
    <row r="11486" spans="1:3" x14ac:dyDescent="0.2">
      <c r="A11486" s="12"/>
      <c r="B11486" s="15"/>
      <c r="C11486" s="29"/>
    </row>
    <row r="11487" spans="1:3" x14ac:dyDescent="0.2">
      <c r="A11487" s="12"/>
      <c r="B11487" s="15"/>
      <c r="C11487" s="29"/>
    </row>
    <row r="11488" spans="1:3" x14ac:dyDescent="0.2">
      <c r="A11488" s="12"/>
      <c r="B11488" s="15"/>
      <c r="C11488" s="29"/>
    </row>
    <row r="11489" spans="1:3" x14ac:dyDescent="0.2">
      <c r="A11489" s="12"/>
      <c r="B11489" s="15"/>
      <c r="C11489" s="29"/>
    </row>
    <row r="11490" spans="1:3" x14ac:dyDescent="0.2">
      <c r="A11490" s="12"/>
      <c r="B11490" s="15"/>
      <c r="C11490" s="29"/>
    </row>
    <row r="11491" spans="1:3" x14ac:dyDescent="0.2">
      <c r="A11491" s="12"/>
      <c r="B11491" s="15"/>
      <c r="C11491" s="29"/>
    </row>
    <row r="11492" spans="1:3" x14ac:dyDescent="0.2">
      <c r="A11492" s="12"/>
      <c r="B11492" s="15"/>
      <c r="C11492" s="29"/>
    </row>
    <row r="11493" spans="1:3" x14ac:dyDescent="0.2">
      <c r="A11493" s="12"/>
      <c r="B11493" s="15"/>
      <c r="C11493" s="29"/>
    </row>
    <row r="11494" spans="1:3" x14ac:dyDescent="0.2">
      <c r="A11494" s="12"/>
      <c r="B11494" s="15"/>
      <c r="C11494" s="29"/>
    </row>
    <row r="11495" spans="1:3" x14ac:dyDescent="0.2">
      <c r="A11495" s="12"/>
      <c r="B11495" s="15"/>
      <c r="C11495" s="29"/>
    </row>
    <row r="11496" spans="1:3" x14ac:dyDescent="0.2">
      <c r="A11496" s="12"/>
      <c r="B11496" s="15"/>
      <c r="C11496" s="29"/>
    </row>
    <row r="11497" spans="1:3" x14ac:dyDescent="0.2">
      <c r="A11497" s="12"/>
      <c r="B11497" s="15"/>
      <c r="C11497" s="29"/>
    </row>
    <row r="11498" spans="1:3" x14ac:dyDescent="0.2">
      <c r="A11498" s="12"/>
      <c r="B11498" s="15"/>
      <c r="C11498" s="29"/>
    </row>
    <row r="11499" spans="1:3" x14ac:dyDescent="0.2">
      <c r="A11499" s="12"/>
      <c r="B11499" s="15"/>
      <c r="C11499" s="29"/>
    </row>
    <row r="11500" spans="1:3" x14ac:dyDescent="0.2">
      <c r="A11500" s="12"/>
      <c r="B11500" s="15"/>
      <c r="C11500" s="29"/>
    </row>
    <row r="11501" spans="1:3" x14ac:dyDescent="0.2">
      <c r="A11501" s="12"/>
      <c r="B11501" s="15"/>
      <c r="C11501" s="29"/>
    </row>
    <row r="11502" spans="1:3" x14ac:dyDescent="0.2">
      <c r="A11502" s="12"/>
      <c r="B11502" s="15"/>
      <c r="C11502" s="29"/>
    </row>
    <row r="11503" spans="1:3" x14ac:dyDescent="0.2">
      <c r="A11503" s="12"/>
      <c r="B11503" s="15"/>
      <c r="C11503" s="29"/>
    </row>
    <row r="11504" spans="1:3" x14ac:dyDescent="0.2">
      <c r="A11504" s="12"/>
      <c r="B11504" s="15"/>
      <c r="C11504" s="29"/>
    </row>
    <row r="11505" spans="1:3" x14ac:dyDescent="0.2">
      <c r="A11505" s="12"/>
      <c r="B11505" s="15"/>
      <c r="C11505" s="29"/>
    </row>
    <row r="11506" spans="1:3" x14ac:dyDescent="0.2">
      <c r="A11506" s="12"/>
      <c r="B11506" s="15"/>
      <c r="C11506" s="29"/>
    </row>
    <row r="11507" spans="1:3" x14ac:dyDescent="0.2">
      <c r="A11507" s="12"/>
      <c r="B11507" s="15"/>
      <c r="C11507" s="29"/>
    </row>
    <row r="11508" spans="1:3" x14ac:dyDescent="0.2">
      <c r="A11508" s="12"/>
      <c r="B11508" s="15"/>
      <c r="C11508" s="29"/>
    </row>
    <row r="11509" spans="1:3" x14ac:dyDescent="0.2">
      <c r="A11509" s="12"/>
      <c r="B11509" s="15"/>
      <c r="C11509" s="29"/>
    </row>
    <row r="11510" spans="1:3" x14ac:dyDescent="0.2">
      <c r="A11510" s="12"/>
      <c r="B11510" s="15"/>
      <c r="C11510" s="29"/>
    </row>
    <row r="11511" spans="1:3" x14ac:dyDescent="0.2">
      <c r="A11511" s="12"/>
      <c r="B11511" s="15"/>
      <c r="C11511" s="29"/>
    </row>
    <row r="11512" spans="1:3" x14ac:dyDescent="0.2">
      <c r="A11512" s="12"/>
      <c r="B11512" s="15"/>
      <c r="C11512" s="29"/>
    </row>
    <row r="11513" spans="1:3" x14ac:dyDescent="0.2">
      <c r="A11513" s="12"/>
      <c r="B11513" s="15"/>
      <c r="C11513" s="29"/>
    </row>
    <row r="11514" spans="1:3" x14ac:dyDescent="0.2">
      <c r="A11514" s="12"/>
      <c r="B11514" s="15"/>
      <c r="C11514" s="29"/>
    </row>
    <row r="11515" spans="1:3" x14ac:dyDescent="0.2">
      <c r="A11515" s="12"/>
      <c r="B11515" s="15"/>
      <c r="C11515" s="29"/>
    </row>
    <row r="11516" spans="1:3" x14ac:dyDescent="0.2">
      <c r="A11516" s="12"/>
      <c r="B11516" s="15"/>
      <c r="C11516" s="29"/>
    </row>
    <row r="11517" spans="1:3" x14ac:dyDescent="0.2">
      <c r="A11517" s="12"/>
      <c r="B11517" s="15"/>
      <c r="C11517" s="29"/>
    </row>
    <row r="11518" spans="1:3" x14ac:dyDescent="0.2">
      <c r="A11518" s="12"/>
      <c r="B11518" s="15"/>
      <c r="C11518" s="29"/>
    </row>
    <row r="11519" spans="1:3" x14ac:dyDescent="0.2">
      <c r="A11519" s="12"/>
      <c r="B11519" s="15"/>
      <c r="C11519" s="29"/>
    </row>
    <row r="11520" spans="1:3" x14ac:dyDescent="0.2">
      <c r="A11520" s="12"/>
      <c r="B11520" s="15"/>
      <c r="C11520" s="29"/>
    </row>
    <row r="11521" spans="1:3" x14ac:dyDescent="0.2">
      <c r="A11521" s="12"/>
      <c r="B11521" s="15"/>
      <c r="C11521" s="29"/>
    </row>
  </sheetData>
  <customSheetViews>
    <customSheetView guid="{25481CC4-38F4-436A-909B-ED7EBF3792EF}">
      <selection sqref="A1:XF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E11519"/>
  <sheetViews>
    <sheetView workbookViewId="0">
      <selection activeCell="F6" sqref="F6"/>
    </sheetView>
  </sheetViews>
  <sheetFormatPr defaultColWidth="9.140625" defaultRowHeight="12.75" x14ac:dyDescent="0.2"/>
  <cols>
    <col min="1" max="16384" width="9.140625" style="13"/>
  </cols>
  <sheetData>
    <row r="1" spans="1:5" x14ac:dyDescent="0.2">
      <c r="A1" s="11" t="s">
        <v>51</v>
      </c>
      <c r="B1" s="123" t="s">
        <v>52</v>
      </c>
      <c r="C1" s="10" t="s">
        <v>53</v>
      </c>
      <c r="D1" s="8" t="s">
        <v>5</v>
      </c>
      <c r="E1" s="13" t="s">
        <v>122</v>
      </c>
    </row>
    <row r="2" spans="1:5" x14ac:dyDescent="0.2">
      <c r="A2" s="12"/>
      <c r="B2" s="15"/>
      <c r="C2" s="29"/>
      <c r="D2" s="29"/>
    </row>
    <row r="3" spans="1:5" x14ac:dyDescent="0.2">
      <c r="A3" s="12"/>
      <c r="B3" s="15"/>
      <c r="C3" s="29"/>
      <c r="D3" s="29"/>
    </row>
    <row r="4" spans="1:5" x14ac:dyDescent="0.2">
      <c r="A4" s="12"/>
      <c r="B4" s="15"/>
      <c r="C4" s="29"/>
      <c r="D4" s="29"/>
    </row>
    <row r="5" spans="1:5" x14ac:dyDescent="0.2">
      <c r="A5" s="12"/>
      <c r="B5" s="15"/>
      <c r="C5" s="29"/>
      <c r="D5" s="29"/>
    </row>
    <row r="6" spans="1:5" x14ac:dyDescent="0.2">
      <c r="A6" s="12"/>
      <c r="B6" s="15"/>
      <c r="C6" s="29"/>
      <c r="D6" s="29"/>
    </row>
    <row r="7" spans="1:5" x14ac:dyDescent="0.2">
      <c r="A7" s="12"/>
      <c r="B7" s="15"/>
      <c r="C7" s="29"/>
      <c r="D7" s="29"/>
    </row>
    <row r="8" spans="1:5" x14ac:dyDescent="0.2">
      <c r="A8" s="12"/>
      <c r="B8" s="15"/>
      <c r="C8" s="29"/>
      <c r="D8" s="29"/>
    </row>
    <row r="9" spans="1:5" x14ac:dyDescent="0.2">
      <c r="A9" s="12"/>
      <c r="B9" s="15"/>
      <c r="C9" s="29"/>
      <c r="D9" s="29"/>
    </row>
    <row r="10" spans="1:5" x14ac:dyDescent="0.2">
      <c r="A10" s="12"/>
      <c r="B10" s="15"/>
      <c r="C10" s="29"/>
      <c r="D10" s="29"/>
    </row>
    <row r="11" spans="1:5" x14ac:dyDescent="0.2">
      <c r="A11" s="12"/>
      <c r="B11" s="15"/>
      <c r="C11" s="29"/>
      <c r="D11" s="29"/>
    </row>
    <row r="12" spans="1:5" x14ac:dyDescent="0.2">
      <c r="A12" s="12"/>
      <c r="B12" s="15"/>
      <c r="C12" s="29"/>
      <c r="D12" s="29"/>
    </row>
    <row r="13" spans="1:5" x14ac:dyDescent="0.2">
      <c r="A13" s="12"/>
      <c r="B13" s="15"/>
      <c r="C13" s="29"/>
      <c r="D13" s="29"/>
    </row>
    <row r="14" spans="1:5" x14ac:dyDescent="0.2">
      <c r="A14" s="12"/>
      <c r="B14" s="15"/>
      <c r="C14" s="29"/>
      <c r="D14" s="29"/>
    </row>
    <row r="15" spans="1:5" x14ac:dyDescent="0.2">
      <c r="A15" s="12"/>
      <c r="B15" s="15"/>
      <c r="C15" s="29"/>
      <c r="D15" s="29"/>
    </row>
    <row r="16" spans="1:5" x14ac:dyDescent="0.2">
      <c r="A16" s="12"/>
      <c r="B16" s="15"/>
      <c r="C16" s="29"/>
      <c r="D16" s="29"/>
    </row>
    <row r="17" spans="1:4" x14ac:dyDescent="0.2">
      <c r="A17" s="12"/>
      <c r="B17" s="15"/>
      <c r="C17" s="29"/>
      <c r="D17" s="29"/>
    </row>
    <row r="18" spans="1:4" x14ac:dyDescent="0.2">
      <c r="A18" s="12"/>
      <c r="B18" s="15"/>
      <c r="C18" s="29"/>
      <c r="D18" s="29"/>
    </row>
    <row r="19" spans="1:4" x14ac:dyDescent="0.2">
      <c r="A19" s="12"/>
      <c r="B19" s="15"/>
      <c r="C19" s="29"/>
      <c r="D19" s="29"/>
    </row>
    <row r="20" spans="1:4" x14ac:dyDescent="0.2">
      <c r="A20" s="12"/>
      <c r="B20" s="15"/>
      <c r="C20" s="29"/>
      <c r="D20" s="29"/>
    </row>
    <row r="21" spans="1:4" x14ac:dyDescent="0.2">
      <c r="A21" s="12"/>
      <c r="B21" s="15"/>
      <c r="C21" s="29"/>
      <c r="D21" s="29"/>
    </row>
    <row r="22" spans="1:4" x14ac:dyDescent="0.2">
      <c r="A22" s="12"/>
      <c r="B22" s="15"/>
      <c r="C22" s="29"/>
      <c r="D22" s="29"/>
    </row>
    <row r="23" spans="1:4" x14ac:dyDescent="0.2">
      <c r="A23" s="12"/>
      <c r="B23" s="15"/>
      <c r="C23" s="29"/>
      <c r="D23" s="29"/>
    </row>
    <row r="24" spans="1:4" x14ac:dyDescent="0.2">
      <c r="A24" s="12"/>
      <c r="B24" s="15"/>
      <c r="C24" s="29"/>
      <c r="D24" s="29"/>
    </row>
    <row r="25" spans="1:4" x14ac:dyDescent="0.2">
      <c r="A25" s="12"/>
      <c r="B25" s="15"/>
      <c r="C25" s="29"/>
      <c r="D25" s="29"/>
    </row>
    <row r="26" spans="1:4" x14ac:dyDescent="0.2">
      <c r="A26" s="12"/>
      <c r="B26" s="15"/>
      <c r="C26" s="29"/>
      <c r="D26" s="29"/>
    </row>
    <row r="27" spans="1:4" x14ac:dyDescent="0.2">
      <c r="A27" s="12"/>
      <c r="B27" s="15"/>
      <c r="C27" s="29"/>
      <c r="D27" s="29"/>
    </row>
    <row r="28" spans="1:4" x14ac:dyDescent="0.2">
      <c r="A28" s="12"/>
      <c r="B28" s="15"/>
      <c r="C28" s="29"/>
      <c r="D28" s="29"/>
    </row>
    <row r="29" spans="1:4" x14ac:dyDescent="0.2">
      <c r="A29" s="12"/>
      <c r="B29" s="15"/>
      <c r="C29" s="29"/>
      <c r="D29" s="29"/>
    </row>
    <row r="30" spans="1:4" x14ac:dyDescent="0.2">
      <c r="A30" s="12"/>
      <c r="B30" s="15"/>
      <c r="C30" s="29"/>
      <c r="D30" s="29"/>
    </row>
    <row r="31" spans="1:4" x14ac:dyDescent="0.2">
      <c r="A31" s="12"/>
      <c r="B31" s="15"/>
      <c r="C31" s="29"/>
      <c r="D31" s="29"/>
    </row>
    <row r="32" spans="1:4" x14ac:dyDescent="0.2">
      <c r="A32" s="12"/>
      <c r="B32" s="15"/>
      <c r="C32" s="29"/>
      <c r="D32" s="29"/>
    </row>
    <row r="33" spans="1:4" x14ac:dyDescent="0.2">
      <c r="A33" s="12"/>
      <c r="B33" s="15"/>
      <c r="C33" s="29"/>
      <c r="D33" s="29"/>
    </row>
    <row r="34" spans="1:4" x14ac:dyDescent="0.2">
      <c r="A34" s="12"/>
      <c r="B34" s="15"/>
      <c r="C34" s="29"/>
      <c r="D34" s="29"/>
    </row>
    <row r="35" spans="1:4" x14ac:dyDescent="0.2">
      <c r="A35" s="12"/>
      <c r="B35" s="15"/>
      <c r="C35" s="29"/>
      <c r="D35" s="29"/>
    </row>
    <row r="36" spans="1:4" x14ac:dyDescent="0.2">
      <c r="A36" s="12"/>
      <c r="B36" s="15"/>
      <c r="C36" s="29"/>
      <c r="D36" s="29"/>
    </row>
    <row r="37" spans="1:4" x14ac:dyDescent="0.2">
      <c r="A37" s="12"/>
      <c r="B37" s="15"/>
      <c r="C37" s="29"/>
      <c r="D37" s="29"/>
    </row>
    <row r="38" spans="1:4" x14ac:dyDescent="0.2">
      <c r="A38" s="12"/>
      <c r="B38" s="15"/>
      <c r="C38" s="29"/>
      <c r="D38" s="29"/>
    </row>
    <row r="39" spans="1:4" x14ac:dyDescent="0.2">
      <c r="A39" s="12"/>
      <c r="B39" s="15"/>
      <c r="C39" s="29"/>
      <c r="D39" s="29"/>
    </row>
    <row r="40" spans="1:4" x14ac:dyDescent="0.2">
      <c r="A40" s="12"/>
      <c r="B40" s="15"/>
      <c r="C40" s="29"/>
      <c r="D40" s="29"/>
    </row>
    <row r="41" spans="1:4" x14ac:dyDescent="0.2">
      <c r="A41" s="12"/>
      <c r="B41" s="15"/>
      <c r="C41" s="29"/>
      <c r="D41" s="29"/>
    </row>
    <row r="42" spans="1:4" x14ac:dyDescent="0.2">
      <c r="A42" s="12"/>
      <c r="B42" s="15"/>
      <c r="C42" s="29"/>
      <c r="D42" s="29"/>
    </row>
    <row r="43" spans="1:4" x14ac:dyDescent="0.2">
      <c r="A43" s="12"/>
      <c r="B43" s="15"/>
      <c r="C43" s="29"/>
      <c r="D43" s="29"/>
    </row>
    <row r="44" spans="1:4" x14ac:dyDescent="0.2">
      <c r="A44" s="12"/>
      <c r="B44" s="15"/>
      <c r="C44" s="29"/>
      <c r="D44" s="29"/>
    </row>
    <row r="45" spans="1:4" x14ac:dyDescent="0.2">
      <c r="A45" s="12"/>
      <c r="B45" s="15"/>
      <c r="C45" s="29"/>
      <c r="D45" s="29"/>
    </row>
    <row r="46" spans="1:4" x14ac:dyDescent="0.2">
      <c r="A46" s="12"/>
      <c r="B46" s="15"/>
      <c r="C46" s="29"/>
      <c r="D46" s="29"/>
    </row>
    <row r="47" spans="1:4" x14ac:dyDescent="0.2">
      <c r="A47" s="12"/>
      <c r="B47" s="15"/>
      <c r="C47" s="29"/>
      <c r="D47" s="29"/>
    </row>
    <row r="48" spans="1:4" x14ac:dyDescent="0.2">
      <c r="A48" s="12"/>
      <c r="B48" s="15"/>
      <c r="C48" s="29"/>
      <c r="D48" s="29"/>
    </row>
    <row r="49" spans="1:4" x14ac:dyDescent="0.2">
      <c r="A49" s="12"/>
      <c r="B49" s="15"/>
      <c r="C49" s="29"/>
      <c r="D49" s="29"/>
    </row>
    <row r="50" spans="1:4" x14ac:dyDescent="0.2">
      <c r="A50" s="12"/>
      <c r="B50" s="15"/>
      <c r="C50" s="29"/>
      <c r="D50" s="29"/>
    </row>
    <row r="51" spans="1:4" x14ac:dyDescent="0.2">
      <c r="A51" s="12"/>
      <c r="B51" s="15"/>
      <c r="C51" s="29"/>
      <c r="D51" s="29"/>
    </row>
    <row r="52" spans="1:4" x14ac:dyDescent="0.2">
      <c r="A52" s="12"/>
      <c r="B52" s="15"/>
      <c r="C52" s="29"/>
      <c r="D52" s="29"/>
    </row>
    <row r="53" spans="1:4" x14ac:dyDescent="0.2">
      <c r="A53" s="12"/>
      <c r="B53" s="15"/>
      <c r="C53" s="29"/>
      <c r="D53" s="29"/>
    </row>
    <row r="54" spans="1:4" x14ac:dyDescent="0.2">
      <c r="A54" s="12"/>
      <c r="B54" s="15"/>
      <c r="C54" s="29"/>
      <c r="D54" s="29"/>
    </row>
    <row r="55" spans="1:4" x14ac:dyDescent="0.2">
      <c r="A55" s="12"/>
      <c r="B55" s="15"/>
      <c r="C55" s="29"/>
      <c r="D55" s="29"/>
    </row>
    <row r="56" spans="1:4" x14ac:dyDescent="0.2">
      <c r="A56" s="12"/>
      <c r="B56" s="15"/>
      <c r="C56" s="29"/>
      <c r="D56" s="29"/>
    </row>
    <row r="57" spans="1:4" x14ac:dyDescent="0.2">
      <c r="A57" s="12"/>
      <c r="B57" s="15"/>
      <c r="C57" s="29"/>
      <c r="D57" s="29"/>
    </row>
    <row r="58" spans="1:4" x14ac:dyDescent="0.2">
      <c r="A58" s="12"/>
      <c r="B58" s="15"/>
      <c r="C58" s="29"/>
      <c r="D58" s="29"/>
    </row>
    <row r="59" spans="1:4" x14ac:dyDescent="0.2">
      <c r="A59" s="12"/>
      <c r="B59" s="15"/>
      <c r="C59" s="29"/>
      <c r="D59" s="29"/>
    </row>
    <row r="60" spans="1:4" x14ac:dyDescent="0.2">
      <c r="A60" s="12"/>
      <c r="B60" s="15"/>
      <c r="C60" s="29"/>
      <c r="D60" s="29"/>
    </row>
    <row r="61" spans="1:4" x14ac:dyDescent="0.2">
      <c r="A61" s="12"/>
      <c r="B61" s="15"/>
      <c r="C61" s="29"/>
      <c r="D61" s="29"/>
    </row>
    <row r="62" spans="1:4" x14ac:dyDescent="0.2">
      <c r="A62" s="12"/>
      <c r="B62" s="15"/>
      <c r="C62" s="29"/>
      <c r="D62" s="29"/>
    </row>
    <row r="63" spans="1:4" x14ac:dyDescent="0.2">
      <c r="A63" s="12"/>
      <c r="B63" s="15"/>
      <c r="C63" s="29"/>
      <c r="D63" s="29"/>
    </row>
    <row r="64" spans="1:4" x14ac:dyDescent="0.2">
      <c r="A64" s="12"/>
      <c r="B64" s="15"/>
      <c r="C64" s="29"/>
      <c r="D64" s="29"/>
    </row>
    <row r="65" spans="1:4" x14ac:dyDescent="0.2">
      <c r="A65" s="12"/>
      <c r="B65" s="15"/>
      <c r="C65" s="29"/>
      <c r="D65" s="29"/>
    </row>
    <row r="66" spans="1:4" x14ac:dyDescent="0.2">
      <c r="A66" s="12"/>
      <c r="B66" s="15"/>
      <c r="C66" s="29"/>
      <c r="D66" s="29"/>
    </row>
    <row r="67" spans="1:4" x14ac:dyDescent="0.2">
      <c r="A67" s="12"/>
      <c r="B67" s="15"/>
      <c r="C67" s="29"/>
      <c r="D67" s="29"/>
    </row>
    <row r="68" spans="1:4" x14ac:dyDescent="0.2">
      <c r="A68" s="12"/>
      <c r="B68" s="15"/>
      <c r="C68" s="29"/>
      <c r="D68" s="29"/>
    </row>
    <row r="69" spans="1:4" x14ac:dyDescent="0.2">
      <c r="A69" s="12"/>
      <c r="B69" s="15"/>
      <c r="C69" s="29"/>
      <c r="D69" s="29"/>
    </row>
    <row r="70" spans="1:4" x14ac:dyDescent="0.2">
      <c r="A70" s="12"/>
      <c r="B70" s="15"/>
      <c r="C70" s="29"/>
      <c r="D70" s="29"/>
    </row>
    <row r="71" spans="1:4" x14ac:dyDescent="0.2">
      <c r="A71" s="12"/>
      <c r="B71" s="15"/>
      <c r="C71" s="29"/>
      <c r="D71" s="29"/>
    </row>
    <row r="72" spans="1:4" x14ac:dyDescent="0.2">
      <c r="A72" s="12"/>
      <c r="B72" s="15"/>
      <c r="C72" s="29"/>
      <c r="D72" s="29"/>
    </row>
    <row r="73" spans="1:4" x14ac:dyDescent="0.2">
      <c r="A73" s="12"/>
      <c r="B73" s="15"/>
      <c r="C73" s="29"/>
      <c r="D73" s="29"/>
    </row>
    <row r="74" spans="1:4" x14ac:dyDescent="0.2">
      <c r="A74" s="12"/>
      <c r="B74" s="15"/>
      <c r="C74" s="29"/>
      <c r="D74" s="29"/>
    </row>
    <row r="75" spans="1:4" x14ac:dyDescent="0.2">
      <c r="A75" s="12"/>
      <c r="B75" s="15"/>
      <c r="C75" s="29"/>
      <c r="D75" s="29"/>
    </row>
    <row r="76" spans="1:4" x14ac:dyDescent="0.2">
      <c r="A76" s="12"/>
      <c r="B76" s="15"/>
      <c r="C76" s="29"/>
      <c r="D76" s="29"/>
    </row>
    <row r="77" spans="1:4" x14ac:dyDescent="0.2">
      <c r="A77" s="12"/>
      <c r="B77" s="15"/>
      <c r="C77" s="29"/>
      <c r="D77" s="29"/>
    </row>
    <row r="78" spans="1:4" x14ac:dyDescent="0.2">
      <c r="A78" s="12"/>
      <c r="B78" s="15"/>
      <c r="C78" s="29"/>
      <c r="D78" s="29"/>
    </row>
    <row r="79" spans="1:4" x14ac:dyDescent="0.2">
      <c r="A79" s="12"/>
      <c r="B79" s="15"/>
      <c r="C79" s="29"/>
      <c r="D79" s="29"/>
    </row>
    <row r="80" spans="1:4" x14ac:dyDescent="0.2">
      <c r="A80" s="12"/>
      <c r="B80" s="15"/>
      <c r="C80" s="29"/>
      <c r="D80" s="29"/>
    </row>
    <row r="81" spans="1:4" x14ac:dyDescent="0.2">
      <c r="A81" s="12"/>
      <c r="B81" s="15"/>
      <c r="C81" s="29"/>
      <c r="D81" s="29"/>
    </row>
    <row r="82" spans="1:4" x14ac:dyDescent="0.2">
      <c r="A82" s="12"/>
      <c r="B82" s="15"/>
      <c r="C82" s="29"/>
      <c r="D82" s="29"/>
    </row>
    <row r="83" spans="1:4" x14ac:dyDescent="0.2">
      <c r="A83" s="12"/>
      <c r="B83" s="15"/>
      <c r="C83" s="29"/>
      <c r="D83" s="29"/>
    </row>
    <row r="84" spans="1:4" x14ac:dyDescent="0.2">
      <c r="A84" s="12"/>
      <c r="B84" s="15"/>
      <c r="C84" s="29"/>
      <c r="D84" s="29"/>
    </row>
    <row r="85" spans="1:4" x14ac:dyDescent="0.2">
      <c r="A85" s="12"/>
      <c r="B85" s="15"/>
      <c r="C85" s="29"/>
      <c r="D85" s="29"/>
    </row>
    <row r="86" spans="1:4" x14ac:dyDescent="0.2">
      <c r="A86" s="12"/>
      <c r="B86" s="15"/>
      <c r="C86" s="29"/>
      <c r="D86" s="29"/>
    </row>
    <row r="87" spans="1:4" x14ac:dyDescent="0.2">
      <c r="A87" s="12"/>
      <c r="B87" s="15"/>
      <c r="C87" s="29"/>
      <c r="D87" s="29"/>
    </row>
    <row r="88" spans="1:4" x14ac:dyDescent="0.2">
      <c r="A88" s="12"/>
      <c r="B88" s="15"/>
      <c r="C88" s="29"/>
      <c r="D88" s="29"/>
    </row>
    <row r="89" spans="1:4" x14ac:dyDescent="0.2">
      <c r="A89" s="12"/>
      <c r="B89" s="15"/>
      <c r="C89" s="29"/>
      <c r="D89" s="29"/>
    </row>
    <row r="90" spans="1:4" x14ac:dyDescent="0.2">
      <c r="A90" s="12"/>
      <c r="B90" s="15"/>
      <c r="C90" s="29"/>
      <c r="D90" s="29"/>
    </row>
    <row r="91" spans="1:4" x14ac:dyDescent="0.2">
      <c r="A91" s="12"/>
      <c r="B91" s="15"/>
      <c r="C91" s="29"/>
      <c r="D91" s="29"/>
    </row>
    <row r="92" spans="1:4" x14ac:dyDescent="0.2">
      <c r="A92" s="12"/>
      <c r="B92" s="15"/>
      <c r="C92" s="29"/>
      <c r="D92" s="29"/>
    </row>
    <row r="93" spans="1:4" x14ac:dyDescent="0.2">
      <c r="A93" s="12"/>
      <c r="B93" s="15"/>
      <c r="C93" s="29"/>
      <c r="D93" s="29"/>
    </row>
    <row r="94" spans="1:4" x14ac:dyDescent="0.2">
      <c r="A94" s="12"/>
      <c r="B94" s="15"/>
      <c r="C94" s="29"/>
      <c r="D94" s="29"/>
    </row>
    <row r="95" spans="1:4" x14ac:dyDescent="0.2">
      <c r="A95" s="12"/>
      <c r="B95" s="15"/>
      <c r="C95" s="29"/>
      <c r="D95" s="29"/>
    </row>
    <row r="96" spans="1:4" x14ac:dyDescent="0.2">
      <c r="A96" s="12"/>
      <c r="B96" s="15"/>
      <c r="C96" s="29"/>
      <c r="D96" s="29"/>
    </row>
    <row r="97" spans="1:4" x14ac:dyDescent="0.2">
      <c r="A97" s="12"/>
      <c r="B97" s="15"/>
      <c r="C97" s="29"/>
      <c r="D97" s="29"/>
    </row>
    <row r="98" spans="1:4" x14ac:dyDescent="0.2">
      <c r="A98" s="12"/>
      <c r="B98" s="15"/>
      <c r="C98" s="29"/>
      <c r="D98" s="29"/>
    </row>
    <row r="99" spans="1:4" x14ac:dyDescent="0.2">
      <c r="A99" s="12"/>
      <c r="B99" s="15"/>
      <c r="C99" s="29"/>
      <c r="D99" s="29"/>
    </row>
    <row r="100" spans="1:4" x14ac:dyDescent="0.2">
      <c r="A100" s="12"/>
      <c r="B100" s="15"/>
      <c r="C100" s="29"/>
      <c r="D100" s="29"/>
    </row>
    <row r="101" spans="1:4" x14ac:dyDescent="0.2">
      <c r="A101" s="12"/>
      <c r="B101" s="15"/>
      <c r="C101" s="29"/>
      <c r="D101" s="29"/>
    </row>
    <row r="102" spans="1:4" x14ac:dyDescent="0.2">
      <c r="A102" s="12"/>
      <c r="B102" s="15"/>
      <c r="C102" s="29"/>
      <c r="D102" s="29"/>
    </row>
    <row r="103" spans="1:4" x14ac:dyDescent="0.2">
      <c r="A103" s="12"/>
      <c r="B103" s="15"/>
      <c r="C103" s="29"/>
      <c r="D103" s="29"/>
    </row>
    <row r="104" spans="1:4" x14ac:dyDescent="0.2">
      <c r="A104" s="12"/>
      <c r="B104" s="15"/>
      <c r="C104" s="29"/>
      <c r="D104" s="29"/>
    </row>
    <row r="105" spans="1:4" x14ac:dyDescent="0.2">
      <c r="A105" s="12"/>
      <c r="B105" s="15"/>
      <c r="C105" s="29"/>
      <c r="D105" s="29"/>
    </row>
    <row r="106" spans="1:4" x14ac:dyDescent="0.2">
      <c r="A106" s="12"/>
      <c r="B106" s="15"/>
      <c r="C106" s="29"/>
      <c r="D106" s="29"/>
    </row>
    <row r="107" spans="1:4" x14ac:dyDescent="0.2">
      <c r="A107" s="12"/>
      <c r="B107" s="15"/>
      <c r="C107" s="29"/>
      <c r="D107" s="29"/>
    </row>
    <row r="108" spans="1:4" x14ac:dyDescent="0.2">
      <c r="A108" s="12"/>
      <c r="B108" s="15"/>
      <c r="C108" s="29"/>
      <c r="D108" s="29"/>
    </row>
    <row r="109" spans="1:4" x14ac:dyDescent="0.2">
      <c r="A109" s="12"/>
      <c r="B109" s="15"/>
      <c r="C109" s="29"/>
      <c r="D109" s="29"/>
    </row>
    <row r="110" spans="1:4" x14ac:dyDescent="0.2">
      <c r="A110" s="12"/>
      <c r="B110" s="15"/>
      <c r="C110" s="29"/>
      <c r="D110" s="29"/>
    </row>
    <row r="111" spans="1:4" x14ac:dyDescent="0.2">
      <c r="A111" s="12"/>
      <c r="B111" s="15"/>
      <c r="C111" s="29"/>
      <c r="D111" s="29"/>
    </row>
    <row r="112" spans="1:4" x14ac:dyDescent="0.2">
      <c r="A112" s="12"/>
      <c r="B112" s="15"/>
      <c r="C112" s="29"/>
      <c r="D112" s="29"/>
    </row>
    <row r="113" spans="1:4" x14ac:dyDescent="0.2">
      <c r="A113" s="12"/>
      <c r="B113" s="15"/>
      <c r="C113" s="29"/>
      <c r="D113" s="29"/>
    </row>
    <row r="114" spans="1:4" x14ac:dyDescent="0.2">
      <c r="A114" s="12"/>
      <c r="B114" s="15"/>
      <c r="C114" s="29"/>
      <c r="D114" s="29"/>
    </row>
    <row r="115" spans="1:4" x14ac:dyDescent="0.2">
      <c r="A115" s="12"/>
      <c r="B115" s="15"/>
      <c r="C115" s="29"/>
      <c r="D115" s="29"/>
    </row>
    <row r="116" spans="1:4" x14ac:dyDescent="0.2">
      <c r="A116" s="12"/>
      <c r="B116" s="15"/>
      <c r="C116" s="29"/>
      <c r="D116" s="29"/>
    </row>
    <row r="117" spans="1:4" x14ac:dyDescent="0.2">
      <c r="A117" s="12"/>
      <c r="B117" s="15"/>
      <c r="C117" s="29"/>
      <c r="D117" s="29"/>
    </row>
    <row r="118" spans="1:4" x14ac:dyDescent="0.2">
      <c r="A118" s="12"/>
      <c r="B118" s="15"/>
      <c r="C118" s="29"/>
      <c r="D118" s="29"/>
    </row>
    <row r="119" spans="1:4" x14ac:dyDescent="0.2">
      <c r="A119" s="12"/>
      <c r="B119" s="15"/>
      <c r="C119" s="29"/>
      <c r="D119" s="29"/>
    </row>
    <row r="120" spans="1:4" x14ac:dyDescent="0.2">
      <c r="A120" s="12"/>
      <c r="B120" s="15"/>
      <c r="C120" s="29"/>
      <c r="D120" s="29"/>
    </row>
    <row r="121" spans="1:4" x14ac:dyDescent="0.2">
      <c r="A121" s="12"/>
      <c r="B121" s="15"/>
      <c r="C121" s="29"/>
      <c r="D121" s="29"/>
    </row>
    <row r="122" spans="1:4" x14ac:dyDescent="0.2">
      <c r="A122" s="12"/>
      <c r="B122" s="15"/>
      <c r="C122" s="29"/>
      <c r="D122" s="29"/>
    </row>
    <row r="123" spans="1:4" x14ac:dyDescent="0.2">
      <c r="A123" s="12"/>
      <c r="B123" s="15"/>
      <c r="C123" s="29"/>
      <c r="D123" s="29"/>
    </row>
    <row r="124" spans="1:4" x14ac:dyDescent="0.2">
      <c r="A124" s="12"/>
      <c r="B124" s="15"/>
      <c r="C124" s="29"/>
      <c r="D124" s="29"/>
    </row>
    <row r="125" spans="1:4" x14ac:dyDescent="0.2">
      <c r="A125" s="12"/>
      <c r="B125" s="15"/>
      <c r="C125" s="29"/>
      <c r="D125" s="29"/>
    </row>
    <row r="126" spans="1:4" x14ac:dyDescent="0.2">
      <c r="A126" s="12"/>
      <c r="B126" s="15"/>
      <c r="C126" s="29"/>
      <c r="D126" s="29"/>
    </row>
    <row r="127" spans="1:4" x14ac:dyDescent="0.2">
      <c r="A127" s="12"/>
      <c r="B127" s="15"/>
      <c r="C127" s="29"/>
      <c r="D127" s="29"/>
    </row>
    <row r="128" spans="1:4" x14ac:dyDescent="0.2">
      <c r="A128" s="12"/>
      <c r="B128" s="15"/>
      <c r="C128" s="29"/>
      <c r="D128" s="29"/>
    </row>
    <row r="129" spans="1:4" x14ac:dyDescent="0.2">
      <c r="A129" s="12"/>
      <c r="B129" s="15"/>
      <c r="C129" s="29"/>
      <c r="D129" s="29"/>
    </row>
    <row r="130" spans="1:4" x14ac:dyDescent="0.2">
      <c r="A130" s="12"/>
      <c r="B130" s="15"/>
      <c r="C130" s="29"/>
      <c r="D130" s="29"/>
    </row>
    <row r="131" spans="1:4" x14ac:dyDescent="0.2">
      <c r="A131" s="12"/>
      <c r="B131" s="15"/>
      <c r="C131" s="29"/>
      <c r="D131" s="29"/>
    </row>
    <row r="132" spans="1:4" x14ac:dyDescent="0.2">
      <c r="A132" s="12"/>
      <c r="B132" s="15"/>
      <c r="C132" s="29"/>
      <c r="D132" s="29"/>
    </row>
    <row r="133" spans="1:4" x14ac:dyDescent="0.2">
      <c r="A133" s="12"/>
      <c r="B133" s="15"/>
      <c r="C133" s="29"/>
      <c r="D133" s="29"/>
    </row>
    <row r="134" spans="1:4" x14ac:dyDescent="0.2">
      <c r="A134" s="12"/>
      <c r="B134" s="15"/>
      <c r="C134" s="29"/>
      <c r="D134" s="29"/>
    </row>
    <row r="135" spans="1:4" x14ac:dyDescent="0.2">
      <c r="A135" s="12"/>
      <c r="B135" s="15"/>
      <c r="C135" s="29"/>
      <c r="D135" s="29"/>
    </row>
    <row r="136" spans="1:4" x14ac:dyDescent="0.2">
      <c r="A136" s="12"/>
      <c r="B136" s="15"/>
      <c r="C136" s="29"/>
      <c r="D136" s="29"/>
    </row>
    <row r="137" spans="1:4" x14ac:dyDescent="0.2">
      <c r="A137" s="12"/>
      <c r="B137" s="15"/>
      <c r="C137" s="29"/>
      <c r="D137" s="29"/>
    </row>
    <row r="138" spans="1:4" x14ac:dyDescent="0.2">
      <c r="A138" s="12"/>
      <c r="B138" s="15"/>
      <c r="C138" s="29"/>
      <c r="D138" s="29"/>
    </row>
    <row r="139" spans="1:4" x14ac:dyDescent="0.2">
      <c r="A139" s="12"/>
      <c r="B139" s="15"/>
      <c r="C139" s="29"/>
      <c r="D139" s="29"/>
    </row>
    <row r="140" spans="1:4" x14ac:dyDescent="0.2">
      <c r="A140" s="12"/>
      <c r="B140" s="15"/>
      <c r="C140" s="29"/>
      <c r="D140" s="29"/>
    </row>
    <row r="141" spans="1:4" x14ac:dyDescent="0.2">
      <c r="A141" s="12"/>
      <c r="B141" s="15"/>
      <c r="C141" s="29"/>
      <c r="D141" s="29"/>
    </row>
    <row r="142" spans="1:4" x14ac:dyDescent="0.2">
      <c r="A142" s="12"/>
      <c r="B142" s="15"/>
      <c r="C142" s="29"/>
      <c r="D142" s="29"/>
    </row>
    <row r="143" spans="1:4" x14ac:dyDescent="0.2">
      <c r="A143" s="12"/>
      <c r="B143" s="15"/>
      <c r="C143" s="29"/>
      <c r="D143" s="29"/>
    </row>
    <row r="144" spans="1:4" x14ac:dyDescent="0.2">
      <c r="A144" s="12"/>
      <c r="B144" s="15"/>
      <c r="C144" s="29"/>
      <c r="D144" s="29"/>
    </row>
    <row r="145" spans="1:4" x14ac:dyDescent="0.2">
      <c r="A145" s="12"/>
      <c r="B145" s="15"/>
      <c r="C145" s="29"/>
      <c r="D145" s="29"/>
    </row>
    <row r="146" spans="1:4" x14ac:dyDescent="0.2">
      <c r="A146" s="12"/>
      <c r="B146" s="15"/>
      <c r="C146" s="29"/>
      <c r="D146" s="29"/>
    </row>
    <row r="147" spans="1:4" x14ac:dyDescent="0.2">
      <c r="A147" s="12"/>
      <c r="B147" s="15"/>
      <c r="C147" s="29"/>
      <c r="D147" s="29"/>
    </row>
    <row r="148" spans="1:4" x14ac:dyDescent="0.2">
      <c r="A148" s="12"/>
      <c r="B148" s="15"/>
      <c r="C148" s="29"/>
      <c r="D148" s="29"/>
    </row>
    <row r="149" spans="1:4" x14ac:dyDescent="0.2">
      <c r="A149" s="12"/>
      <c r="B149" s="15"/>
      <c r="C149" s="29"/>
      <c r="D149" s="29"/>
    </row>
    <row r="150" spans="1:4" x14ac:dyDescent="0.2">
      <c r="A150" s="12"/>
      <c r="B150" s="15"/>
      <c r="C150" s="29"/>
      <c r="D150" s="29"/>
    </row>
    <row r="151" spans="1:4" x14ac:dyDescent="0.2">
      <c r="A151" s="12"/>
      <c r="B151" s="15"/>
      <c r="C151" s="29"/>
      <c r="D151" s="29"/>
    </row>
    <row r="152" spans="1:4" x14ac:dyDescent="0.2">
      <c r="A152" s="12"/>
      <c r="B152" s="15"/>
      <c r="C152" s="29"/>
      <c r="D152" s="29"/>
    </row>
    <row r="153" spans="1:4" x14ac:dyDescent="0.2">
      <c r="A153" s="12"/>
      <c r="B153" s="15"/>
      <c r="C153" s="29"/>
      <c r="D153" s="29"/>
    </row>
    <row r="154" spans="1:4" x14ac:dyDescent="0.2">
      <c r="A154" s="12"/>
      <c r="B154" s="15"/>
      <c r="C154" s="29"/>
      <c r="D154" s="29"/>
    </row>
    <row r="155" spans="1:4" x14ac:dyDescent="0.2">
      <c r="A155" s="12"/>
      <c r="B155" s="15"/>
      <c r="C155" s="29"/>
      <c r="D155" s="29"/>
    </row>
    <row r="156" spans="1:4" x14ac:dyDescent="0.2">
      <c r="A156" s="12"/>
      <c r="B156" s="15"/>
      <c r="C156" s="29"/>
      <c r="D156" s="29"/>
    </row>
    <row r="157" spans="1:4" x14ac:dyDescent="0.2">
      <c r="A157" s="12"/>
      <c r="B157" s="15"/>
      <c r="C157" s="29"/>
      <c r="D157" s="29"/>
    </row>
    <row r="158" spans="1:4" x14ac:dyDescent="0.2">
      <c r="A158" s="12"/>
      <c r="B158" s="15"/>
      <c r="C158" s="29"/>
      <c r="D158" s="29"/>
    </row>
    <row r="159" spans="1:4" x14ac:dyDescent="0.2">
      <c r="A159" s="12"/>
      <c r="B159" s="15"/>
      <c r="C159" s="29"/>
      <c r="D159" s="29"/>
    </row>
    <row r="160" spans="1:4" x14ac:dyDescent="0.2">
      <c r="A160" s="12"/>
      <c r="B160" s="15"/>
      <c r="C160" s="29"/>
      <c r="D160" s="29"/>
    </row>
    <row r="161" spans="1:4" x14ac:dyDescent="0.2">
      <c r="A161" s="12"/>
      <c r="B161" s="15"/>
      <c r="C161" s="29"/>
      <c r="D161" s="29"/>
    </row>
    <row r="162" spans="1:4" x14ac:dyDescent="0.2">
      <c r="A162" s="12"/>
      <c r="B162" s="15"/>
      <c r="C162" s="29"/>
      <c r="D162" s="29"/>
    </row>
    <row r="163" spans="1:4" x14ac:dyDescent="0.2">
      <c r="A163" s="12"/>
      <c r="B163" s="15"/>
      <c r="C163" s="29"/>
      <c r="D163" s="29"/>
    </row>
    <row r="164" spans="1:4" x14ac:dyDescent="0.2">
      <c r="A164" s="12"/>
      <c r="B164" s="15"/>
      <c r="C164" s="29"/>
      <c r="D164" s="29"/>
    </row>
    <row r="165" spans="1:4" x14ac:dyDescent="0.2">
      <c r="A165" s="12"/>
      <c r="B165" s="15"/>
      <c r="C165" s="29"/>
      <c r="D165" s="29"/>
    </row>
    <row r="166" spans="1:4" x14ac:dyDescent="0.2">
      <c r="A166" s="12"/>
      <c r="B166" s="15"/>
      <c r="C166" s="29"/>
      <c r="D166" s="29"/>
    </row>
    <row r="167" spans="1:4" x14ac:dyDescent="0.2">
      <c r="A167" s="12"/>
      <c r="B167" s="15"/>
      <c r="C167" s="29"/>
      <c r="D167" s="29"/>
    </row>
    <row r="168" spans="1:4" x14ac:dyDescent="0.2">
      <c r="A168" s="12"/>
      <c r="B168" s="15"/>
      <c r="C168" s="29"/>
      <c r="D168" s="29"/>
    </row>
    <row r="169" spans="1:4" x14ac:dyDescent="0.2">
      <c r="A169" s="12"/>
      <c r="B169" s="15"/>
      <c r="C169" s="29"/>
      <c r="D169" s="29"/>
    </row>
    <row r="170" spans="1:4" x14ac:dyDescent="0.2">
      <c r="A170" s="12"/>
      <c r="B170" s="15"/>
      <c r="C170" s="29"/>
      <c r="D170" s="29"/>
    </row>
    <row r="171" spans="1:4" x14ac:dyDescent="0.2">
      <c r="A171" s="12"/>
      <c r="B171" s="15"/>
      <c r="C171" s="29"/>
      <c r="D171" s="29"/>
    </row>
    <row r="172" spans="1:4" x14ac:dyDescent="0.2">
      <c r="A172" s="12"/>
      <c r="B172" s="15"/>
      <c r="C172" s="29"/>
      <c r="D172" s="29"/>
    </row>
    <row r="173" spans="1:4" x14ac:dyDescent="0.2">
      <c r="A173" s="12"/>
      <c r="B173" s="15"/>
      <c r="C173" s="29"/>
      <c r="D173" s="29"/>
    </row>
    <row r="174" spans="1:4" x14ac:dyDescent="0.2">
      <c r="A174" s="12"/>
      <c r="B174" s="15"/>
      <c r="C174" s="29"/>
      <c r="D174" s="29"/>
    </row>
    <row r="175" spans="1:4" x14ac:dyDescent="0.2">
      <c r="A175" s="12"/>
      <c r="B175" s="15"/>
      <c r="C175" s="29"/>
      <c r="D175" s="29"/>
    </row>
    <row r="176" spans="1:4" x14ac:dyDescent="0.2">
      <c r="A176" s="12"/>
      <c r="B176" s="15"/>
      <c r="C176" s="29"/>
      <c r="D176" s="29"/>
    </row>
    <row r="177" spans="1:4" x14ac:dyDescent="0.2">
      <c r="A177" s="12"/>
      <c r="B177" s="15"/>
      <c r="C177" s="29"/>
      <c r="D177" s="29"/>
    </row>
    <row r="178" spans="1:4" x14ac:dyDescent="0.2">
      <c r="A178" s="12"/>
      <c r="B178" s="15"/>
      <c r="C178" s="29"/>
      <c r="D178" s="29"/>
    </row>
    <row r="179" spans="1:4" x14ac:dyDescent="0.2">
      <c r="A179" s="12"/>
      <c r="B179" s="15"/>
      <c r="C179" s="29"/>
      <c r="D179" s="29"/>
    </row>
    <row r="180" spans="1:4" x14ac:dyDescent="0.2">
      <c r="A180" s="12"/>
      <c r="B180" s="15"/>
      <c r="C180" s="29"/>
      <c r="D180" s="29"/>
    </row>
    <row r="181" spans="1:4" x14ac:dyDescent="0.2">
      <c r="A181" s="12"/>
      <c r="B181" s="15"/>
      <c r="C181" s="29"/>
      <c r="D181" s="29"/>
    </row>
    <row r="182" spans="1:4" x14ac:dyDescent="0.2">
      <c r="A182" s="12"/>
      <c r="B182" s="15"/>
      <c r="C182" s="29"/>
      <c r="D182" s="29"/>
    </row>
    <row r="183" spans="1:4" x14ac:dyDescent="0.2">
      <c r="A183" s="12"/>
      <c r="B183" s="15"/>
      <c r="C183" s="29"/>
      <c r="D183" s="29"/>
    </row>
    <row r="184" spans="1:4" x14ac:dyDescent="0.2">
      <c r="A184" s="12"/>
      <c r="B184" s="15"/>
      <c r="C184" s="29"/>
      <c r="D184" s="29"/>
    </row>
    <row r="185" spans="1:4" x14ac:dyDescent="0.2">
      <c r="A185" s="12"/>
      <c r="B185" s="15"/>
      <c r="C185" s="29"/>
      <c r="D185" s="29"/>
    </row>
    <row r="186" spans="1:4" x14ac:dyDescent="0.2">
      <c r="A186" s="12"/>
      <c r="B186" s="15"/>
      <c r="C186" s="29"/>
      <c r="D186" s="29"/>
    </row>
    <row r="187" spans="1:4" x14ac:dyDescent="0.2">
      <c r="A187" s="12"/>
      <c r="B187" s="15"/>
      <c r="C187" s="29"/>
      <c r="D187" s="29"/>
    </row>
    <row r="188" spans="1:4" x14ac:dyDescent="0.2">
      <c r="A188" s="12"/>
      <c r="B188" s="15"/>
      <c r="C188" s="29"/>
      <c r="D188" s="29"/>
    </row>
    <row r="189" spans="1:4" x14ac:dyDescent="0.2">
      <c r="A189" s="12"/>
      <c r="B189" s="15"/>
      <c r="C189" s="29"/>
      <c r="D189" s="29"/>
    </row>
    <row r="190" spans="1:4" x14ac:dyDescent="0.2">
      <c r="A190" s="12"/>
      <c r="B190" s="15"/>
      <c r="C190" s="29"/>
      <c r="D190" s="29"/>
    </row>
    <row r="191" spans="1:4" x14ac:dyDescent="0.2">
      <c r="A191" s="12"/>
      <c r="B191" s="15"/>
      <c r="C191" s="29"/>
      <c r="D191" s="29"/>
    </row>
    <row r="192" spans="1:4" x14ac:dyDescent="0.2">
      <c r="A192" s="12"/>
      <c r="B192" s="15"/>
      <c r="C192" s="29"/>
      <c r="D192" s="29"/>
    </row>
    <row r="193" spans="1:4" x14ac:dyDescent="0.2">
      <c r="A193" s="12"/>
      <c r="B193" s="15"/>
      <c r="C193" s="29"/>
      <c r="D193" s="29"/>
    </row>
    <row r="194" spans="1:4" x14ac:dyDescent="0.2">
      <c r="A194" s="12"/>
      <c r="B194" s="15"/>
      <c r="C194" s="29"/>
      <c r="D194" s="29"/>
    </row>
    <row r="195" spans="1:4" x14ac:dyDescent="0.2">
      <c r="A195" s="12"/>
      <c r="B195" s="15"/>
      <c r="C195" s="29"/>
      <c r="D195" s="29"/>
    </row>
    <row r="196" spans="1:4" x14ac:dyDescent="0.2">
      <c r="A196" s="12"/>
      <c r="B196" s="15"/>
      <c r="C196" s="29"/>
      <c r="D196" s="29"/>
    </row>
    <row r="197" spans="1:4" x14ac:dyDescent="0.2">
      <c r="A197" s="12"/>
      <c r="B197" s="15"/>
      <c r="C197" s="29"/>
      <c r="D197" s="29"/>
    </row>
    <row r="198" spans="1:4" x14ac:dyDescent="0.2">
      <c r="A198" s="12"/>
      <c r="B198" s="15"/>
      <c r="C198" s="29"/>
      <c r="D198" s="29"/>
    </row>
    <row r="199" spans="1:4" x14ac:dyDescent="0.2">
      <c r="A199" s="12"/>
      <c r="B199" s="15"/>
      <c r="C199" s="29"/>
      <c r="D199" s="29"/>
    </row>
    <row r="200" spans="1:4" x14ac:dyDescent="0.2">
      <c r="A200" s="12"/>
      <c r="B200" s="15"/>
      <c r="C200" s="29"/>
      <c r="D200" s="29"/>
    </row>
    <row r="201" spans="1:4" x14ac:dyDescent="0.2">
      <c r="A201" s="12"/>
      <c r="B201" s="15"/>
      <c r="C201" s="29"/>
      <c r="D201" s="29"/>
    </row>
    <row r="202" spans="1:4" x14ac:dyDescent="0.2">
      <c r="A202" s="12"/>
      <c r="B202" s="15"/>
      <c r="C202" s="29"/>
      <c r="D202" s="29"/>
    </row>
    <row r="203" spans="1:4" x14ac:dyDescent="0.2">
      <c r="A203" s="12"/>
      <c r="B203" s="15"/>
      <c r="C203" s="29"/>
      <c r="D203" s="29"/>
    </row>
    <row r="204" spans="1:4" x14ac:dyDescent="0.2">
      <c r="A204" s="12"/>
      <c r="B204" s="15"/>
      <c r="C204" s="29"/>
      <c r="D204" s="29"/>
    </row>
    <row r="205" spans="1:4" x14ac:dyDescent="0.2">
      <c r="A205" s="12"/>
      <c r="B205" s="15"/>
      <c r="C205" s="29"/>
      <c r="D205" s="29"/>
    </row>
    <row r="206" spans="1:4" x14ac:dyDescent="0.2">
      <c r="A206" s="12"/>
      <c r="B206" s="15"/>
      <c r="C206" s="29"/>
      <c r="D206" s="29"/>
    </row>
    <row r="207" spans="1:4" x14ac:dyDescent="0.2">
      <c r="A207" s="12"/>
      <c r="B207" s="15"/>
      <c r="C207" s="29"/>
      <c r="D207" s="29"/>
    </row>
    <row r="208" spans="1:4" x14ac:dyDescent="0.2">
      <c r="A208" s="12"/>
      <c r="B208" s="15"/>
      <c r="C208" s="29"/>
      <c r="D208" s="29"/>
    </row>
    <row r="209" spans="1:4" x14ac:dyDescent="0.2">
      <c r="A209" s="12"/>
      <c r="B209" s="15"/>
      <c r="C209" s="29"/>
      <c r="D209" s="29"/>
    </row>
    <row r="210" spans="1:4" x14ac:dyDescent="0.2">
      <c r="A210" s="12"/>
      <c r="B210" s="15"/>
      <c r="C210" s="29"/>
      <c r="D210" s="29"/>
    </row>
    <row r="211" spans="1:4" x14ac:dyDescent="0.2">
      <c r="A211" s="12"/>
      <c r="B211" s="15"/>
      <c r="C211" s="29"/>
      <c r="D211" s="29"/>
    </row>
    <row r="212" spans="1:4" x14ac:dyDescent="0.2">
      <c r="A212" s="12"/>
      <c r="B212" s="15"/>
      <c r="C212" s="29"/>
      <c r="D212" s="29"/>
    </row>
    <row r="213" spans="1:4" x14ac:dyDescent="0.2">
      <c r="A213" s="12"/>
      <c r="B213" s="15"/>
      <c r="C213" s="29"/>
      <c r="D213" s="29"/>
    </row>
    <row r="214" spans="1:4" x14ac:dyDescent="0.2">
      <c r="A214" s="12"/>
      <c r="B214" s="15"/>
      <c r="C214" s="29"/>
      <c r="D214" s="29"/>
    </row>
    <row r="215" spans="1:4" x14ac:dyDescent="0.2">
      <c r="A215" s="12"/>
      <c r="B215" s="15"/>
      <c r="C215" s="29"/>
      <c r="D215" s="29"/>
    </row>
    <row r="216" spans="1:4" x14ac:dyDescent="0.2">
      <c r="A216" s="12"/>
      <c r="B216" s="15"/>
      <c r="C216" s="29"/>
      <c r="D216" s="29"/>
    </row>
    <row r="217" spans="1:4" x14ac:dyDescent="0.2">
      <c r="A217" s="12"/>
      <c r="B217" s="15"/>
      <c r="C217" s="29"/>
      <c r="D217" s="29"/>
    </row>
    <row r="218" spans="1:4" x14ac:dyDescent="0.2">
      <c r="A218" s="12"/>
      <c r="B218" s="15"/>
      <c r="C218" s="29"/>
      <c r="D218" s="29"/>
    </row>
    <row r="219" spans="1:4" x14ac:dyDescent="0.2">
      <c r="A219" s="12"/>
      <c r="B219" s="15"/>
      <c r="C219" s="29"/>
      <c r="D219" s="29"/>
    </row>
    <row r="220" spans="1:4" x14ac:dyDescent="0.2">
      <c r="A220" s="12"/>
      <c r="B220" s="15"/>
      <c r="C220" s="29"/>
      <c r="D220" s="29"/>
    </row>
    <row r="221" spans="1:4" x14ac:dyDescent="0.2">
      <c r="A221" s="12"/>
      <c r="B221" s="15"/>
      <c r="C221" s="29"/>
      <c r="D221" s="29"/>
    </row>
    <row r="222" spans="1:4" x14ac:dyDescent="0.2">
      <c r="A222" s="12"/>
      <c r="B222" s="15"/>
      <c r="C222" s="29"/>
      <c r="D222" s="29"/>
    </row>
    <row r="223" spans="1:4" x14ac:dyDescent="0.2">
      <c r="A223" s="12"/>
      <c r="B223" s="15"/>
      <c r="C223" s="29"/>
      <c r="D223" s="29"/>
    </row>
    <row r="224" spans="1:4" x14ac:dyDescent="0.2">
      <c r="A224" s="12"/>
      <c r="B224" s="15"/>
      <c r="C224" s="29"/>
      <c r="D224" s="29"/>
    </row>
    <row r="225" spans="1:4" x14ac:dyDescent="0.2">
      <c r="A225" s="12"/>
      <c r="B225" s="15"/>
      <c r="C225" s="29"/>
      <c r="D225" s="29"/>
    </row>
    <row r="226" spans="1:4" x14ac:dyDescent="0.2">
      <c r="A226" s="12"/>
      <c r="B226" s="15"/>
      <c r="C226" s="29"/>
      <c r="D226" s="29"/>
    </row>
    <row r="227" spans="1:4" x14ac:dyDescent="0.2">
      <c r="A227" s="12"/>
      <c r="B227" s="15"/>
      <c r="C227" s="29"/>
      <c r="D227" s="29"/>
    </row>
    <row r="228" spans="1:4" x14ac:dyDescent="0.2">
      <c r="A228" s="12"/>
      <c r="B228" s="15"/>
      <c r="C228" s="29"/>
      <c r="D228" s="29"/>
    </row>
    <row r="229" spans="1:4" x14ac:dyDescent="0.2">
      <c r="A229" s="12"/>
      <c r="B229" s="15"/>
      <c r="C229" s="29"/>
      <c r="D229" s="29"/>
    </row>
    <row r="230" spans="1:4" x14ac:dyDescent="0.2">
      <c r="A230" s="12"/>
      <c r="B230" s="15"/>
      <c r="C230" s="29"/>
      <c r="D230" s="29"/>
    </row>
    <row r="231" spans="1:4" x14ac:dyDescent="0.2">
      <c r="A231" s="12"/>
      <c r="B231" s="15"/>
      <c r="C231" s="29"/>
      <c r="D231" s="29"/>
    </row>
    <row r="232" spans="1:4" x14ac:dyDescent="0.2">
      <c r="A232" s="12"/>
      <c r="B232" s="15"/>
      <c r="C232" s="29"/>
      <c r="D232" s="29"/>
    </row>
    <row r="233" spans="1:4" x14ac:dyDescent="0.2">
      <c r="A233" s="12"/>
      <c r="B233" s="15"/>
      <c r="C233" s="29"/>
      <c r="D233" s="29"/>
    </row>
    <row r="234" spans="1:4" x14ac:dyDescent="0.2">
      <c r="A234" s="12"/>
      <c r="B234" s="15"/>
      <c r="C234" s="29"/>
      <c r="D234" s="29"/>
    </row>
    <row r="235" spans="1:4" x14ac:dyDescent="0.2">
      <c r="A235" s="12"/>
      <c r="B235" s="15"/>
      <c r="C235" s="29"/>
      <c r="D235" s="29"/>
    </row>
    <row r="236" spans="1:4" x14ac:dyDescent="0.2">
      <c r="A236" s="12"/>
      <c r="B236" s="15"/>
      <c r="C236" s="29"/>
      <c r="D236" s="29"/>
    </row>
    <row r="237" spans="1:4" x14ac:dyDescent="0.2">
      <c r="A237" s="12"/>
      <c r="B237" s="15"/>
      <c r="C237" s="29"/>
      <c r="D237" s="29"/>
    </row>
    <row r="238" spans="1:4" x14ac:dyDescent="0.2">
      <c r="A238" s="12"/>
      <c r="B238" s="15"/>
      <c r="C238" s="29"/>
      <c r="D238" s="29"/>
    </row>
    <row r="239" spans="1:4" x14ac:dyDescent="0.2">
      <c r="A239" s="12"/>
      <c r="B239" s="15"/>
      <c r="C239" s="29"/>
      <c r="D239" s="29"/>
    </row>
    <row r="240" spans="1:4" x14ac:dyDescent="0.2">
      <c r="A240" s="12"/>
      <c r="B240" s="15"/>
      <c r="C240" s="29"/>
      <c r="D240" s="29"/>
    </row>
    <row r="241" spans="1:4" x14ac:dyDescent="0.2">
      <c r="A241" s="12"/>
      <c r="B241" s="15"/>
      <c r="C241" s="29"/>
      <c r="D241" s="29"/>
    </row>
    <row r="242" spans="1:4" x14ac:dyDescent="0.2">
      <c r="A242" s="12"/>
      <c r="B242" s="15"/>
      <c r="C242" s="29"/>
      <c r="D242" s="29"/>
    </row>
    <row r="243" spans="1:4" x14ac:dyDescent="0.2">
      <c r="A243" s="12"/>
      <c r="B243" s="15"/>
      <c r="C243" s="29"/>
      <c r="D243" s="29"/>
    </row>
    <row r="244" spans="1:4" x14ac:dyDescent="0.2">
      <c r="A244" s="12"/>
      <c r="B244" s="15"/>
      <c r="C244" s="29"/>
      <c r="D244" s="29"/>
    </row>
    <row r="245" spans="1:4" x14ac:dyDescent="0.2">
      <c r="A245" s="12"/>
      <c r="B245" s="15"/>
      <c r="C245" s="29"/>
      <c r="D245" s="29"/>
    </row>
    <row r="246" spans="1:4" x14ac:dyDescent="0.2">
      <c r="A246" s="12"/>
      <c r="B246" s="15"/>
      <c r="C246" s="29"/>
      <c r="D246" s="29"/>
    </row>
    <row r="247" spans="1:4" x14ac:dyDescent="0.2">
      <c r="A247" s="12"/>
      <c r="B247" s="15"/>
      <c r="C247" s="29"/>
      <c r="D247" s="29"/>
    </row>
    <row r="248" spans="1:4" x14ac:dyDescent="0.2">
      <c r="A248" s="12"/>
      <c r="B248" s="15"/>
      <c r="C248" s="29"/>
      <c r="D248" s="29"/>
    </row>
    <row r="249" spans="1:4" x14ac:dyDescent="0.2">
      <c r="A249" s="12"/>
      <c r="B249" s="15"/>
      <c r="C249" s="29"/>
      <c r="D249" s="29"/>
    </row>
    <row r="250" spans="1:4" x14ac:dyDescent="0.2">
      <c r="A250" s="12"/>
      <c r="B250" s="15"/>
      <c r="C250" s="29"/>
      <c r="D250" s="29"/>
    </row>
    <row r="251" spans="1:4" x14ac:dyDescent="0.2">
      <c r="A251" s="12"/>
      <c r="B251" s="15"/>
      <c r="C251" s="29"/>
      <c r="D251" s="29"/>
    </row>
    <row r="252" spans="1:4" x14ac:dyDescent="0.2">
      <c r="A252" s="12"/>
      <c r="B252" s="15"/>
      <c r="C252" s="29"/>
      <c r="D252" s="29"/>
    </row>
    <row r="253" spans="1:4" x14ac:dyDescent="0.2">
      <c r="A253" s="12"/>
      <c r="B253" s="15"/>
      <c r="C253" s="29"/>
      <c r="D253" s="29"/>
    </row>
    <row r="254" spans="1:4" x14ac:dyDescent="0.2">
      <c r="A254" s="12"/>
      <c r="B254" s="15"/>
      <c r="C254" s="29"/>
      <c r="D254" s="29"/>
    </row>
    <row r="255" spans="1:4" x14ac:dyDescent="0.2">
      <c r="A255" s="12"/>
      <c r="B255" s="15"/>
      <c r="C255" s="29"/>
      <c r="D255" s="29"/>
    </row>
    <row r="256" spans="1:4" x14ac:dyDescent="0.2">
      <c r="A256" s="12"/>
      <c r="B256" s="15"/>
      <c r="C256" s="29"/>
      <c r="D256" s="29"/>
    </row>
    <row r="257" spans="1:4" x14ac:dyDescent="0.2">
      <c r="A257" s="12"/>
      <c r="B257" s="15"/>
      <c r="C257" s="29"/>
      <c r="D257" s="29"/>
    </row>
    <row r="258" spans="1:4" x14ac:dyDescent="0.2">
      <c r="A258" s="12"/>
      <c r="B258" s="15"/>
      <c r="C258" s="29"/>
      <c r="D258" s="29"/>
    </row>
    <row r="259" spans="1:4" x14ac:dyDescent="0.2">
      <c r="A259" s="12"/>
      <c r="B259" s="15"/>
      <c r="C259" s="29"/>
      <c r="D259" s="29"/>
    </row>
    <row r="260" spans="1:4" x14ac:dyDescent="0.2">
      <c r="A260" s="12"/>
      <c r="B260" s="15"/>
      <c r="C260" s="29"/>
      <c r="D260" s="29"/>
    </row>
    <row r="261" spans="1:4" x14ac:dyDescent="0.2">
      <c r="A261" s="12"/>
      <c r="B261" s="15"/>
      <c r="C261" s="29"/>
      <c r="D261" s="29"/>
    </row>
    <row r="262" spans="1:4" x14ac:dyDescent="0.2">
      <c r="A262" s="12"/>
      <c r="B262" s="15"/>
      <c r="C262" s="29"/>
      <c r="D262" s="29"/>
    </row>
    <row r="263" spans="1:4" x14ac:dyDescent="0.2">
      <c r="A263" s="12"/>
      <c r="B263" s="15"/>
      <c r="C263" s="29"/>
      <c r="D263" s="29"/>
    </row>
    <row r="264" spans="1:4" x14ac:dyDescent="0.2">
      <c r="A264" s="12"/>
      <c r="B264" s="15"/>
      <c r="C264" s="29"/>
      <c r="D264" s="29"/>
    </row>
    <row r="265" spans="1:4" x14ac:dyDescent="0.2">
      <c r="A265" s="12"/>
      <c r="B265" s="15"/>
      <c r="C265" s="29"/>
      <c r="D265" s="29"/>
    </row>
    <row r="266" spans="1:4" x14ac:dyDescent="0.2">
      <c r="A266" s="12"/>
      <c r="B266" s="15"/>
      <c r="C266" s="29"/>
      <c r="D266" s="29"/>
    </row>
    <row r="267" spans="1:4" x14ac:dyDescent="0.2">
      <c r="A267" s="12"/>
      <c r="B267" s="15"/>
      <c r="C267" s="29"/>
      <c r="D267" s="29"/>
    </row>
    <row r="268" spans="1:4" x14ac:dyDescent="0.2">
      <c r="A268" s="12"/>
      <c r="B268" s="15"/>
      <c r="C268" s="29"/>
      <c r="D268" s="29"/>
    </row>
    <row r="269" spans="1:4" x14ac:dyDescent="0.2">
      <c r="A269" s="12"/>
      <c r="B269" s="15"/>
      <c r="C269" s="29"/>
      <c r="D269" s="29"/>
    </row>
    <row r="270" spans="1:4" x14ac:dyDescent="0.2">
      <c r="A270" s="12"/>
      <c r="B270" s="15"/>
      <c r="C270" s="29"/>
      <c r="D270" s="29"/>
    </row>
    <row r="271" spans="1:4" x14ac:dyDescent="0.2">
      <c r="A271" s="12"/>
      <c r="B271" s="15"/>
      <c r="C271" s="29"/>
      <c r="D271" s="29"/>
    </row>
    <row r="272" spans="1:4" x14ac:dyDescent="0.2">
      <c r="A272" s="12"/>
      <c r="B272" s="15"/>
      <c r="C272" s="29"/>
      <c r="D272" s="29"/>
    </row>
    <row r="273" spans="1:4" x14ac:dyDescent="0.2">
      <c r="A273" s="12"/>
      <c r="B273" s="15"/>
      <c r="C273" s="29"/>
      <c r="D273" s="29"/>
    </row>
    <row r="274" spans="1:4" x14ac:dyDescent="0.2">
      <c r="A274" s="12"/>
      <c r="B274" s="15"/>
      <c r="C274" s="29"/>
      <c r="D274" s="29"/>
    </row>
    <row r="275" spans="1:4" x14ac:dyDescent="0.2">
      <c r="A275" s="12"/>
      <c r="B275" s="15"/>
      <c r="C275" s="29"/>
      <c r="D275" s="29"/>
    </row>
    <row r="276" spans="1:4" x14ac:dyDescent="0.2">
      <c r="A276" s="12"/>
      <c r="B276" s="15"/>
      <c r="C276" s="29"/>
      <c r="D276" s="29"/>
    </row>
    <row r="277" spans="1:4" x14ac:dyDescent="0.2">
      <c r="A277" s="12"/>
      <c r="B277" s="15"/>
      <c r="C277" s="29"/>
      <c r="D277" s="29"/>
    </row>
    <row r="278" spans="1:4" x14ac:dyDescent="0.2">
      <c r="A278" s="12"/>
      <c r="B278" s="15"/>
      <c r="C278" s="29"/>
      <c r="D278" s="29"/>
    </row>
    <row r="279" spans="1:4" x14ac:dyDescent="0.2">
      <c r="A279" s="12"/>
      <c r="B279" s="15"/>
      <c r="C279" s="29"/>
      <c r="D279" s="29"/>
    </row>
    <row r="280" spans="1:4" x14ac:dyDescent="0.2">
      <c r="A280" s="12"/>
      <c r="B280" s="15"/>
      <c r="C280" s="29"/>
      <c r="D280" s="29"/>
    </row>
    <row r="281" spans="1:4" x14ac:dyDescent="0.2">
      <c r="A281" s="12"/>
      <c r="B281" s="15"/>
      <c r="C281" s="29"/>
      <c r="D281" s="29"/>
    </row>
    <row r="282" spans="1:4" x14ac:dyDescent="0.2">
      <c r="A282" s="12"/>
      <c r="B282" s="15"/>
      <c r="C282" s="29"/>
      <c r="D282" s="29"/>
    </row>
    <row r="283" spans="1:4" x14ac:dyDescent="0.2">
      <c r="A283" s="12"/>
      <c r="B283" s="15"/>
      <c r="C283" s="29"/>
      <c r="D283" s="29"/>
    </row>
    <row r="284" spans="1:4" x14ac:dyDescent="0.2">
      <c r="A284" s="12"/>
      <c r="B284" s="15"/>
      <c r="C284" s="29"/>
      <c r="D284" s="29"/>
    </row>
    <row r="285" spans="1:4" x14ac:dyDescent="0.2">
      <c r="A285" s="12"/>
      <c r="B285" s="15"/>
      <c r="C285" s="29"/>
      <c r="D285" s="29"/>
    </row>
    <row r="286" spans="1:4" x14ac:dyDescent="0.2">
      <c r="A286" s="12"/>
      <c r="B286" s="15"/>
      <c r="C286" s="29"/>
      <c r="D286" s="29"/>
    </row>
    <row r="287" spans="1:4" x14ac:dyDescent="0.2">
      <c r="A287" s="12"/>
      <c r="B287" s="15"/>
      <c r="C287" s="29"/>
      <c r="D287" s="29"/>
    </row>
    <row r="288" spans="1:4" x14ac:dyDescent="0.2">
      <c r="A288" s="12"/>
      <c r="B288" s="15"/>
      <c r="C288" s="29"/>
      <c r="D288" s="29"/>
    </row>
    <row r="289" spans="1:4" x14ac:dyDescent="0.2">
      <c r="A289" s="12"/>
      <c r="B289" s="15"/>
      <c r="C289" s="29"/>
      <c r="D289" s="29"/>
    </row>
    <row r="290" spans="1:4" x14ac:dyDescent="0.2">
      <c r="A290" s="12"/>
      <c r="B290" s="15"/>
      <c r="C290" s="29"/>
      <c r="D290" s="29"/>
    </row>
    <row r="291" spans="1:4" x14ac:dyDescent="0.2">
      <c r="A291" s="12"/>
      <c r="B291" s="15"/>
      <c r="C291" s="29"/>
      <c r="D291" s="29"/>
    </row>
    <row r="292" spans="1:4" x14ac:dyDescent="0.2">
      <c r="A292" s="12"/>
      <c r="B292" s="15"/>
      <c r="C292" s="29"/>
      <c r="D292" s="29"/>
    </row>
    <row r="293" spans="1:4" x14ac:dyDescent="0.2">
      <c r="A293" s="12"/>
      <c r="B293" s="15"/>
      <c r="C293" s="29"/>
      <c r="D293" s="29"/>
    </row>
    <row r="294" spans="1:4" x14ac:dyDescent="0.2">
      <c r="A294" s="12"/>
      <c r="B294" s="15"/>
      <c r="C294" s="29"/>
      <c r="D294" s="29"/>
    </row>
    <row r="295" spans="1:4" x14ac:dyDescent="0.2">
      <c r="A295" s="12"/>
      <c r="B295" s="15"/>
      <c r="C295" s="29"/>
      <c r="D295" s="29"/>
    </row>
    <row r="296" spans="1:4" x14ac:dyDescent="0.2">
      <c r="A296" s="12"/>
      <c r="B296" s="15"/>
      <c r="C296" s="29"/>
      <c r="D296" s="29"/>
    </row>
    <row r="297" spans="1:4" x14ac:dyDescent="0.2">
      <c r="A297" s="12"/>
      <c r="B297" s="15"/>
      <c r="C297" s="29"/>
      <c r="D297" s="29"/>
    </row>
    <row r="298" spans="1:4" x14ac:dyDescent="0.2">
      <c r="A298" s="12"/>
      <c r="B298" s="15"/>
      <c r="C298" s="29"/>
      <c r="D298" s="29"/>
    </row>
    <row r="299" spans="1:4" x14ac:dyDescent="0.2">
      <c r="A299" s="12"/>
      <c r="B299" s="15"/>
      <c r="C299" s="29"/>
      <c r="D299" s="29"/>
    </row>
    <row r="300" spans="1:4" x14ac:dyDescent="0.2">
      <c r="A300" s="12"/>
      <c r="B300" s="15"/>
      <c r="C300" s="29"/>
      <c r="D300" s="29"/>
    </row>
    <row r="301" spans="1:4" x14ac:dyDescent="0.2">
      <c r="A301" s="12"/>
      <c r="B301" s="15"/>
      <c r="C301" s="29"/>
      <c r="D301" s="29"/>
    </row>
    <row r="302" spans="1:4" x14ac:dyDescent="0.2">
      <c r="A302" s="12"/>
      <c r="B302" s="15"/>
      <c r="C302" s="29"/>
      <c r="D302" s="29"/>
    </row>
    <row r="303" spans="1:4" x14ac:dyDescent="0.2">
      <c r="A303" s="12"/>
      <c r="B303" s="15"/>
      <c r="C303" s="29"/>
      <c r="D303" s="29"/>
    </row>
    <row r="304" spans="1:4" x14ac:dyDescent="0.2">
      <c r="A304" s="12"/>
      <c r="B304" s="15"/>
      <c r="C304" s="29"/>
      <c r="D304" s="29"/>
    </row>
    <row r="305" spans="1:4" x14ac:dyDescent="0.2">
      <c r="A305" s="12"/>
      <c r="B305" s="15"/>
      <c r="C305" s="29"/>
      <c r="D305" s="29"/>
    </row>
    <row r="306" spans="1:4" x14ac:dyDescent="0.2">
      <c r="A306" s="12"/>
      <c r="B306" s="15"/>
      <c r="C306" s="29"/>
      <c r="D306" s="29"/>
    </row>
    <row r="307" spans="1:4" x14ac:dyDescent="0.2">
      <c r="A307" s="12"/>
      <c r="B307" s="15"/>
      <c r="C307" s="29"/>
      <c r="D307" s="29"/>
    </row>
    <row r="308" spans="1:4" x14ac:dyDescent="0.2">
      <c r="A308" s="12"/>
      <c r="B308" s="15"/>
      <c r="C308" s="29"/>
      <c r="D308" s="29"/>
    </row>
    <row r="309" spans="1:4" x14ac:dyDescent="0.2">
      <c r="A309" s="12"/>
      <c r="B309" s="15"/>
      <c r="C309" s="29"/>
      <c r="D309" s="29"/>
    </row>
    <row r="310" spans="1:4" x14ac:dyDescent="0.2">
      <c r="A310" s="12"/>
      <c r="B310" s="15"/>
      <c r="C310" s="29"/>
      <c r="D310" s="29"/>
    </row>
    <row r="311" spans="1:4" x14ac:dyDescent="0.2">
      <c r="A311" s="12"/>
      <c r="B311" s="15"/>
      <c r="C311" s="29"/>
      <c r="D311" s="29"/>
    </row>
    <row r="312" spans="1:4" x14ac:dyDescent="0.2">
      <c r="A312" s="12"/>
      <c r="B312" s="15"/>
      <c r="C312" s="29"/>
      <c r="D312" s="29"/>
    </row>
    <row r="313" spans="1:4" x14ac:dyDescent="0.2">
      <c r="A313" s="12"/>
      <c r="B313" s="15"/>
      <c r="C313" s="29"/>
      <c r="D313" s="29"/>
    </row>
    <row r="314" spans="1:4" x14ac:dyDescent="0.2">
      <c r="A314" s="12"/>
      <c r="B314" s="15"/>
      <c r="C314" s="29"/>
      <c r="D314" s="29"/>
    </row>
    <row r="315" spans="1:4" x14ac:dyDescent="0.2">
      <c r="A315" s="12"/>
      <c r="B315" s="15"/>
      <c r="C315" s="29"/>
      <c r="D315" s="29"/>
    </row>
    <row r="316" spans="1:4" x14ac:dyDescent="0.2">
      <c r="A316" s="12"/>
      <c r="B316" s="15"/>
      <c r="C316" s="29"/>
      <c r="D316" s="29"/>
    </row>
    <row r="317" spans="1:4" x14ac:dyDescent="0.2">
      <c r="A317" s="12"/>
      <c r="B317" s="15"/>
      <c r="C317" s="29"/>
      <c r="D317" s="29"/>
    </row>
    <row r="318" spans="1:4" x14ac:dyDescent="0.2">
      <c r="A318" s="12"/>
      <c r="B318" s="15"/>
      <c r="C318" s="29"/>
      <c r="D318" s="29"/>
    </row>
    <row r="319" spans="1:4" x14ac:dyDescent="0.2">
      <c r="A319" s="12"/>
      <c r="B319" s="15"/>
      <c r="C319" s="29"/>
      <c r="D319" s="29"/>
    </row>
    <row r="320" spans="1:4" x14ac:dyDescent="0.2">
      <c r="A320" s="12"/>
      <c r="B320" s="15"/>
      <c r="C320" s="29"/>
      <c r="D320" s="29"/>
    </row>
    <row r="321" spans="1:4" x14ac:dyDescent="0.2">
      <c r="A321" s="12"/>
      <c r="B321" s="15"/>
      <c r="C321" s="29"/>
      <c r="D321" s="29"/>
    </row>
    <row r="322" spans="1:4" x14ac:dyDescent="0.2">
      <c r="A322" s="12"/>
      <c r="B322" s="15"/>
      <c r="C322" s="29"/>
      <c r="D322" s="29"/>
    </row>
    <row r="323" spans="1:4" x14ac:dyDescent="0.2">
      <c r="A323" s="12"/>
      <c r="B323" s="15"/>
      <c r="C323" s="29"/>
      <c r="D323" s="29"/>
    </row>
    <row r="324" spans="1:4" x14ac:dyDescent="0.2">
      <c r="A324" s="12"/>
      <c r="B324" s="15"/>
      <c r="C324" s="29"/>
      <c r="D324" s="29"/>
    </row>
    <row r="325" spans="1:4" x14ac:dyDescent="0.2">
      <c r="A325" s="12"/>
      <c r="B325" s="15"/>
      <c r="C325" s="29"/>
      <c r="D325" s="29"/>
    </row>
    <row r="326" spans="1:4" x14ac:dyDescent="0.2">
      <c r="A326" s="12"/>
      <c r="B326" s="15"/>
      <c r="C326" s="29"/>
      <c r="D326" s="29"/>
    </row>
    <row r="327" spans="1:4" x14ac:dyDescent="0.2">
      <c r="A327" s="12"/>
      <c r="B327" s="15"/>
      <c r="C327" s="29"/>
      <c r="D327" s="29"/>
    </row>
    <row r="328" spans="1:4" x14ac:dyDescent="0.2">
      <c r="A328" s="12"/>
      <c r="B328" s="15"/>
      <c r="C328" s="29"/>
      <c r="D328" s="29"/>
    </row>
    <row r="329" spans="1:4" x14ac:dyDescent="0.2">
      <c r="A329" s="12"/>
      <c r="B329" s="15"/>
      <c r="C329" s="29"/>
      <c r="D329" s="29"/>
    </row>
    <row r="330" spans="1:4" x14ac:dyDescent="0.2">
      <c r="A330" s="12"/>
      <c r="B330" s="15"/>
      <c r="C330" s="29"/>
      <c r="D330" s="29"/>
    </row>
    <row r="331" spans="1:4" x14ac:dyDescent="0.2">
      <c r="A331" s="12"/>
      <c r="B331" s="15"/>
      <c r="C331" s="29"/>
      <c r="D331" s="29"/>
    </row>
    <row r="332" spans="1:4" x14ac:dyDescent="0.2">
      <c r="A332" s="12"/>
      <c r="B332" s="15"/>
      <c r="C332" s="29"/>
      <c r="D332" s="29"/>
    </row>
    <row r="333" spans="1:4" x14ac:dyDescent="0.2">
      <c r="A333" s="12"/>
      <c r="B333" s="15"/>
      <c r="C333" s="29"/>
      <c r="D333" s="29"/>
    </row>
    <row r="334" spans="1:4" x14ac:dyDescent="0.2">
      <c r="A334" s="12"/>
      <c r="B334" s="15"/>
      <c r="C334" s="29"/>
      <c r="D334" s="29"/>
    </row>
    <row r="335" spans="1:4" x14ac:dyDescent="0.2">
      <c r="A335" s="12"/>
      <c r="B335" s="15"/>
      <c r="C335" s="29"/>
      <c r="D335" s="29"/>
    </row>
    <row r="336" spans="1:4" x14ac:dyDescent="0.2">
      <c r="A336" s="12"/>
      <c r="B336" s="15"/>
      <c r="C336" s="29"/>
      <c r="D336" s="29"/>
    </row>
    <row r="337" spans="1:4" x14ac:dyDescent="0.2">
      <c r="A337" s="12"/>
      <c r="B337" s="15"/>
      <c r="C337" s="29"/>
      <c r="D337" s="29"/>
    </row>
    <row r="338" spans="1:4" x14ac:dyDescent="0.2">
      <c r="A338" s="12"/>
      <c r="B338" s="15"/>
      <c r="C338" s="29"/>
      <c r="D338" s="29"/>
    </row>
    <row r="339" spans="1:4" x14ac:dyDescent="0.2">
      <c r="A339" s="12"/>
      <c r="B339" s="15"/>
      <c r="C339" s="29"/>
      <c r="D339" s="29"/>
    </row>
    <row r="340" spans="1:4" x14ac:dyDescent="0.2">
      <c r="A340" s="12"/>
      <c r="B340" s="15"/>
      <c r="C340" s="29"/>
      <c r="D340" s="29"/>
    </row>
    <row r="341" spans="1:4" x14ac:dyDescent="0.2">
      <c r="A341" s="12"/>
      <c r="B341" s="15"/>
      <c r="C341" s="29"/>
      <c r="D341" s="29"/>
    </row>
    <row r="342" spans="1:4" x14ac:dyDescent="0.2">
      <c r="A342" s="12"/>
      <c r="B342" s="15"/>
      <c r="C342" s="29"/>
      <c r="D342" s="29"/>
    </row>
    <row r="343" spans="1:4" x14ac:dyDescent="0.2">
      <c r="A343" s="12"/>
      <c r="B343" s="15"/>
      <c r="C343" s="29"/>
      <c r="D343" s="29"/>
    </row>
    <row r="344" spans="1:4" x14ac:dyDescent="0.2">
      <c r="A344" s="12"/>
      <c r="B344" s="15"/>
      <c r="C344" s="29"/>
      <c r="D344" s="29"/>
    </row>
    <row r="345" spans="1:4" x14ac:dyDescent="0.2">
      <c r="A345" s="12"/>
      <c r="B345" s="15"/>
      <c r="C345" s="29"/>
      <c r="D345" s="29"/>
    </row>
    <row r="346" spans="1:4" x14ac:dyDescent="0.2">
      <c r="A346" s="12"/>
      <c r="B346" s="15"/>
      <c r="C346" s="29"/>
      <c r="D346" s="29"/>
    </row>
    <row r="347" spans="1:4" x14ac:dyDescent="0.2">
      <c r="A347" s="12"/>
      <c r="B347" s="15"/>
      <c r="C347" s="29"/>
      <c r="D347" s="29"/>
    </row>
    <row r="348" spans="1:4" x14ac:dyDescent="0.2">
      <c r="A348" s="12"/>
      <c r="B348" s="15"/>
      <c r="C348" s="29"/>
      <c r="D348" s="29"/>
    </row>
    <row r="349" spans="1:4" x14ac:dyDescent="0.2">
      <c r="A349" s="12"/>
      <c r="B349" s="15"/>
      <c r="C349" s="29"/>
      <c r="D349" s="29"/>
    </row>
    <row r="350" spans="1:4" x14ac:dyDescent="0.2">
      <c r="A350" s="12"/>
      <c r="B350" s="15"/>
      <c r="C350" s="29"/>
      <c r="D350" s="29"/>
    </row>
    <row r="351" spans="1:4" x14ac:dyDescent="0.2">
      <c r="A351" s="12"/>
      <c r="B351" s="15"/>
      <c r="C351" s="29"/>
      <c r="D351" s="29"/>
    </row>
    <row r="352" spans="1:4" x14ac:dyDescent="0.2">
      <c r="A352" s="12"/>
      <c r="B352" s="15"/>
      <c r="C352" s="29"/>
      <c r="D352" s="29"/>
    </row>
    <row r="353" spans="1:4" x14ac:dyDescent="0.2">
      <c r="A353" s="12"/>
      <c r="B353" s="15"/>
      <c r="C353" s="29"/>
      <c r="D353" s="29"/>
    </row>
    <row r="354" spans="1:4" x14ac:dyDescent="0.2">
      <c r="A354" s="12"/>
      <c r="B354" s="15"/>
      <c r="C354" s="29"/>
      <c r="D354" s="29"/>
    </row>
    <row r="355" spans="1:4" x14ac:dyDescent="0.2">
      <c r="A355" s="12"/>
      <c r="B355" s="15"/>
      <c r="C355" s="29"/>
      <c r="D355" s="29"/>
    </row>
    <row r="356" spans="1:4" x14ac:dyDescent="0.2">
      <c r="A356" s="12"/>
      <c r="B356" s="15"/>
      <c r="C356" s="29"/>
      <c r="D356" s="29"/>
    </row>
    <row r="357" spans="1:4" x14ac:dyDescent="0.2">
      <c r="A357" s="12"/>
      <c r="B357" s="15"/>
      <c r="C357" s="29"/>
      <c r="D357" s="29"/>
    </row>
    <row r="358" spans="1:4" x14ac:dyDescent="0.2">
      <c r="A358" s="12"/>
      <c r="B358" s="15"/>
      <c r="C358" s="29"/>
      <c r="D358" s="29"/>
    </row>
    <row r="359" spans="1:4" x14ac:dyDescent="0.2">
      <c r="A359" s="12"/>
      <c r="B359" s="15"/>
      <c r="C359" s="29"/>
      <c r="D359" s="29"/>
    </row>
    <row r="360" spans="1:4" x14ac:dyDescent="0.2">
      <c r="A360" s="12"/>
      <c r="B360" s="15"/>
      <c r="C360" s="29"/>
      <c r="D360" s="29"/>
    </row>
    <row r="361" spans="1:4" x14ac:dyDescent="0.2">
      <c r="A361" s="12"/>
      <c r="B361" s="15"/>
      <c r="C361" s="29"/>
      <c r="D361" s="29"/>
    </row>
    <row r="362" spans="1:4" x14ac:dyDescent="0.2">
      <c r="A362" s="12"/>
      <c r="B362" s="15"/>
      <c r="C362" s="29"/>
      <c r="D362" s="29"/>
    </row>
    <row r="363" spans="1:4" x14ac:dyDescent="0.2">
      <c r="A363" s="12"/>
      <c r="B363" s="15"/>
      <c r="C363" s="29"/>
      <c r="D363" s="29"/>
    </row>
    <row r="364" spans="1:4" x14ac:dyDescent="0.2">
      <c r="A364" s="12"/>
      <c r="B364" s="15"/>
      <c r="C364" s="29"/>
      <c r="D364" s="29"/>
    </row>
    <row r="365" spans="1:4" x14ac:dyDescent="0.2">
      <c r="A365" s="12"/>
      <c r="B365" s="15"/>
      <c r="C365" s="29"/>
      <c r="D365" s="29"/>
    </row>
    <row r="366" spans="1:4" x14ac:dyDescent="0.2">
      <c r="A366" s="12"/>
      <c r="B366" s="15"/>
      <c r="C366" s="29"/>
      <c r="D366" s="29"/>
    </row>
    <row r="367" spans="1:4" x14ac:dyDescent="0.2">
      <c r="A367" s="12"/>
      <c r="B367" s="15"/>
      <c r="C367" s="29"/>
      <c r="D367" s="29"/>
    </row>
    <row r="368" spans="1:4" x14ac:dyDescent="0.2">
      <c r="A368" s="12"/>
      <c r="B368" s="15"/>
      <c r="C368" s="29"/>
      <c r="D368" s="29"/>
    </row>
    <row r="369" spans="1:4" x14ac:dyDescent="0.2">
      <c r="A369" s="12"/>
      <c r="B369" s="15"/>
      <c r="C369" s="29"/>
      <c r="D369" s="29"/>
    </row>
    <row r="370" spans="1:4" x14ac:dyDescent="0.2">
      <c r="A370" s="12"/>
      <c r="B370" s="15"/>
      <c r="C370" s="29"/>
      <c r="D370" s="29"/>
    </row>
    <row r="371" spans="1:4" x14ac:dyDescent="0.2">
      <c r="A371" s="12"/>
      <c r="B371" s="15"/>
      <c r="C371" s="29"/>
      <c r="D371" s="29"/>
    </row>
    <row r="372" spans="1:4" x14ac:dyDescent="0.2">
      <c r="A372" s="12"/>
      <c r="B372" s="15"/>
      <c r="C372" s="29"/>
      <c r="D372" s="29"/>
    </row>
    <row r="373" spans="1:4" x14ac:dyDescent="0.2">
      <c r="A373" s="12"/>
      <c r="B373" s="15"/>
      <c r="C373" s="29"/>
      <c r="D373" s="29"/>
    </row>
    <row r="374" spans="1:4" x14ac:dyDescent="0.2">
      <c r="A374" s="12"/>
      <c r="B374" s="15"/>
      <c r="C374" s="29"/>
      <c r="D374" s="29"/>
    </row>
    <row r="375" spans="1:4" x14ac:dyDescent="0.2">
      <c r="A375" s="12"/>
      <c r="B375" s="15"/>
      <c r="C375" s="29"/>
      <c r="D375" s="29"/>
    </row>
    <row r="376" spans="1:4" x14ac:dyDescent="0.2">
      <c r="A376" s="12"/>
      <c r="B376" s="15"/>
      <c r="C376" s="29"/>
      <c r="D376" s="29"/>
    </row>
    <row r="377" spans="1:4" x14ac:dyDescent="0.2">
      <c r="A377" s="12"/>
      <c r="B377" s="15"/>
      <c r="C377" s="29"/>
      <c r="D377" s="29"/>
    </row>
    <row r="378" spans="1:4" x14ac:dyDescent="0.2">
      <c r="A378" s="12"/>
      <c r="B378" s="15"/>
      <c r="C378" s="29"/>
      <c r="D378" s="29"/>
    </row>
    <row r="379" spans="1:4" x14ac:dyDescent="0.2">
      <c r="A379" s="12"/>
      <c r="B379" s="15"/>
      <c r="C379" s="29"/>
      <c r="D379" s="29"/>
    </row>
    <row r="380" spans="1:4" x14ac:dyDescent="0.2">
      <c r="A380" s="12"/>
      <c r="B380" s="15"/>
      <c r="C380" s="29"/>
      <c r="D380" s="29"/>
    </row>
    <row r="381" spans="1:4" x14ac:dyDescent="0.2">
      <c r="A381" s="12"/>
      <c r="B381" s="15"/>
      <c r="C381" s="29"/>
      <c r="D381" s="29"/>
    </row>
    <row r="382" spans="1:4" x14ac:dyDescent="0.2">
      <c r="A382" s="12"/>
      <c r="B382" s="15"/>
      <c r="C382" s="29"/>
      <c r="D382" s="29"/>
    </row>
    <row r="383" spans="1:4" x14ac:dyDescent="0.2">
      <c r="A383" s="12"/>
      <c r="B383" s="15"/>
      <c r="C383" s="29"/>
      <c r="D383" s="29"/>
    </row>
    <row r="384" spans="1:4" x14ac:dyDescent="0.2">
      <c r="A384" s="12"/>
      <c r="B384" s="15"/>
      <c r="C384" s="29"/>
      <c r="D384" s="29"/>
    </row>
    <row r="385" spans="1:4" x14ac:dyDescent="0.2">
      <c r="A385" s="12"/>
      <c r="B385" s="15"/>
      <c r="C385" s="29"/>
      <c r="D385" s="29"/>
    </row>
    <row r="386" spans="1:4" x14ac:dyDescent="0.2">
      <c r="A386" s="12"/>
      <c r="B386" s="15"/>
      <c r="C386" s="29"/>
      <c r="D386" s="29"/>
    </row>
    <row r="387" spans="1:4" x14ac:dyDescent="0.2">
      <c r="A387" s="12"/>
      <c r="B387" s="15"/>
      <c r="C387" s="29"/>
      <c r="D387" s="29"/>
    </row>
    <row r="388" spans="1:4" x14ac:dyDescent="0.2">
      <c r="A388" s="12"/>
      <c r="B388" s="15"/>
      <c r="C388" s="29"/>
      <c r="D388" s="29"/>
    </row>
    <row r="389" spans="1:4" x14ac:dyDescent="0.2">
      <c r="A389" s="12"/>
      <c r="B389" s="15"/>
      <c r="C389" s="29"/>
      <c r="D389" s="29"/>
    </row>
    <row r="390" spans="1:4" x14ac:dyDescent="0.2">
      <c r="A390" s="12"/>
      <c r="B390" s="15"/>
      <c r="C390" s="29"/>
      <c r="D390" s="29"/>
    </row>
    <row r="391" spans="1:4" x14ac:dyDescent="0.2">
      <c r="A391" s="12"/>
      <c r="B391" s="15"/>
      <c r="C391" s="29"/>
      <c r="D391" s="29"/>
    </row>
    <row r="392" spans="1:4" x14ac:dyDescent="0.2">
      <c r="A392" s="12"/>
      <c r="B392" s="15"/>
      <c r="C392" s="29"/>
      <c r="D392" s="29"/>
    </row>
    <row r="393" spans="1:4" x14ac:dyDescent="0.2">
      <c r="A393" s="12"/>
      <c r="B393" s="15"/>
      <c r="C393" s="29"/>
      <c r="D393" s="29"/>
    </row>
    <row r="394" spans="1:4" x14ac:dyDescent="0.2">
      <c r="A394" s="12"/>
      <c r="B394" s="15"/>
      <c r="C394" s="29"/>
      <c r="D394" s="29"/>
    </row>
    <row r="395" spans="1:4" x14ac:dyDescent="0.2">
      <c r="A395" s="12"/>
      <c r="B395" s="15"/>
      <c r="C395" s="29"/>
      <c r="D395" s="29"/>
    </row>
    <row r="396" spans="1:4" x14ac:dyDescent="0.2">
      <c r="A396" s="12"/>
      <c r="B396" s="15"/>
      <c r="C396" s="29"/>
      <c r="D396" s="29"/>
    </row>
    <row r="397" spans="1:4" x14ac:dyDescent="0.2">
      <c r="A397" s="12"/>
      <c r="B397" s="15"/>
      <c r="C397" s="29"/>
      <c r="D397" s="29"/>
    </row>
    <row r="398" spans="1:4" x14ac:dyDescent="0.2">
      <c r="A398" s="12"/>
      <c r="B398" s="15"/>
      <c r="C398" s="29"/>
      <c r="D398" s="29"/>
    </row>
    <row r="399" spans="1:4" x14ac:dyDescent="0.2">
      <c r="A399" s="12"/>
      <c r="B399" s="15"/>
      <c r="C399" s="29"/>
      <c r="D399" s="29"/>
    </row>
    <row r="400" spans="1:4" x14ac:dyDescent="0.2">
      <c r="A400" s="12"/>
      <c r="B400" s="15"/>
      <c r="C400" s="29"/>
      <c r="D400" s="29"/>
    </row>
    <row r="401" spans="1:4" x14ac:dyDescent="0.2">
      <c r="A401" s="12"/>
      <c r="B401" s="15"/>
      <c r="C401" s="29"/>
      <c r="D401" s="29"/>
    </row>
    <row r="402" spans="1:4" x14ac:dyDescent="0.2">
      <c r="A402" s="12"/>
      <c r="B402" s="15"/>
      <c r="C402" s="29"/>
      <c r="D402" s="29"/>
    </row>
    <row r="403" spans="1:4" x14ac:dyDescent="0.2">
      <c r="A403" s="12"/>
      <c r="B403" s="15"/>
      <c r="C403" s="29"/>
      <c r="D403" s="29"/>
    </row>
    <row r="404" spans="1:4" x14ac:dyDescent="0.2">
      <c r="A404" s="12"/>
      <c r="B404" s="15"/>
      <c r="C404" s="29"/>
      <c r="D404" s="29"/>
    </row>
    <row r="405" spans="1:4" x14ac:dyDescent="0.2">
      <c r="A405" s="12"/>
      <c r="B405" s="15"/>
      <c r="C405" s="29"/>
      <c r="D405" s="29"/>
    </row>
    <row r="406" spans="1:4" x14ac:dyDescent="0.2">
      <c r="A406" s="12"/>
      <c r="B406" s="15"/>
      <c r="C406" s="29"/>
      <c r="D406" s="29"/>
    </row>
    <row r="407" spans="1:4" x14ac:dyDescent="0.2">
      <c r="A407" s="12"/>
      <c r="B407" s="15"/>
      <c r="C407" s="29"/>
      <c r="D407" s="29"/>
    </row>
    <row r="408" spans="1:4" x14ac:dyDescent="0.2">
      <c r="A408" s="12"/>
      <c r="B408" s="15"/>
      <c r="C408" s="29"/>
      <c r="D408" s="29"/>
    </row>
    <row r="409" spans="1:4" x14ac:dyDescent="0.2">
      <c r="A409" s="12"/>
      <c r="B409" s="15"/>
      <c r="C409" s="29"/>
      <c r="D409" s="29"/>
    </row>
    <row r="410" spans="1:4" x14ac:dyDescent="0.2">
      <c r="A410" s="12"/>
      <c r="B410" s="15"/>
      <c r="C410" s="29"/>
      <c r="D410" s="29"/>
    </row>
    <row r="411" spans="1:4" x14ac:dyDescent="0.2">
      <c r="A411" s="12"/>
      <c r="B411" s="15"/>
      <c r="C411" s="29"/>
      <c r="D411" s="29"/>
    </row>
    <row r="412" spans="1:4" x14ac:dyDescent="0.2">
      <c r="A412" s="12"/>
      <c r="B412" s="15"/>
      <c r="C412" s="29"/>
      <c r="D412" s="29"/>
    </row>
    <row r="413" spans="1:4" x14ac:dyDescent="0.2">
      <c r="A413" s="12"/>
      <c r="B413" s="15"/>
      <c r="C413" s="29"/>
      <c r="D413" s="29"/>
    </row>
    <row r="414" spans="1:4" x14ac:dyDescent="0.2">
      <c r="A414" s="12"/>
      <c r="B414" s="15"/>
      <c r="C414" s="29"/>
      <c r="D414" s="29"/>
    </row>
    <row r="415" spans="1:4" x14ac:dyDescent="0.2">
      <c r="A415" s="12"/>
      <c r="B415" s="15"/>
      <c r="C415" s="29"/>
      <c r="D415" s="29"/>
    </row>
    <row r="416" spans="1:4" x14ac:dyDescent="0.2">
      <c r="A416" s="12"/>
      <c r="B416" s="15"/>
      <c r="C416" s="29"/>
      <c r="D416" s="29"/>
    </row>
    <row r="417" spans="1:4" x14ac:dyDescent="0.2">
      <c r="A417" s="12"/>
      <c r="B417" s="15"/>
      <c r="C417" s="29"/>
      <c r="D417" s="29"/>
    </row>
    <row r="418" spans="1:4" x14ac:dyDescent="0.2">
      <c r="A418" s="12"/>
      <c r="B418" s="15"/>
      <c r="C418" s="29"/>
      <c r="D418" s="29"/>
    </row>
    <row r="419" spans="1:4" x14ac:dyDescent="0.2">
      <c r="A419" s="12"/>
      <c r="B419" s="15"/>
      <c r="C419" s="29"/>
      <c r="D419" s="29"/>
    </row>
    <row r="420" spans="1:4" x14ac:dyDescent="0.2">
      <c r="A420" s="12"/>
      <c r="B420" s="15"/>
      <c r="C420" s="29"/>
      <c r="D420" s="29"/>
    </row>
    <row r="421" spans="1:4" x14ac:dyDescent="0.2">
      <c r="A421" s="12"/>
      <c r="B421" s="15"/>
      <c r="C421" s="29"/>
      <c r="D421" s="29"/>
    </row>
    <row r="422" spans="1:4" x14ac:dyDescent="0.2">
      <c r="A422" s="12"/>
      <c r="B422" s="15"/>
      <c r="C422" s="29"/>
      <c r="D422" s="29"/>
    </row>
    <row r="423" spans="1:4" x14ac:dyDescent="0.2">
      <c r="A423" s="12"/>
      <c r="B423" s="15"/>
      <c r="C423" s="29"/>
      <c r="D423" s="29"/>
    </row>
    <row r="424" spans="1:4" x14ac:dyDescent="0.2">
      <c r="A424" s="12"/>
      <c r="B424" s="15"/>
      <c r="C424" s="29"/>
      <c r="D424" s="29"/>
    </row>
    <row r="425" spans="1:4" x14ac:dyDescent="0.2">
      <c r="A425" s="12"/>
      <c r="B425" s="15"/>
      <c r="C425" s="29"/>
      <c r="D425" s="29"/>
    </row>
    <row r="426" spans="1:4" x14ac:dyDescent="0.2">
      <c r="A426" s="12"/>
      <c r="B426" s="15"/>
      <c r="C426" s="29"/>
      <c r="D426" s="29"/>
    </row>
    <row r="427" spans="1:4" x14ac:dyDescent="0.2">
      <c r="A427" s="12"/>
      <c r="B427" s="15"/>
      <c r="C427" s="29"/>
      <c r="D427" s="29"/>
    </row>
    <row r="428" spans="1:4" x14ac:dyDescent="0.2">
      <c r="A428" s="12"/>
      <c r="B428" s="15"/>
      <c r="C428" s="29"/>
      <c r="D428" s="29"/>
    </row>
    <row r="429" spans="1:4" x14ac:dyDescent="0.2">
      <c r="A429" s="12"/>
      <c r="B429" s="15"/>
      <c r="C429" s="29"/>
      <c r="D429" s="29"/>
    </row>
    <row r="430" spans="1:4" x14ac:dyDescent="0.2">
      <c r="A430" s="12"/>
      <c r="B430" s="15"/>
      <c r="C430" s="29"/>
      <c r="D430" s="29"/>
    </row>
    <row r="431" spans="1:4" x14ac:dyDescent="0.2">
      <c r="A431" s="12"/>
      <c r="B431" s="15"/>
      <c r="C431" s="29"/>
      <c r="D431" s="29"/>
    </row>
    <row r="432" spans="1:4" x14ac:dyDescent="0.2">
      <c r="A432" s="12"/>
      <c r="B432" s="15"/>
      <c r="C432" s="29"/>
      <c r="D432" s="29"/>
    </row>
    <row r="433" spans="1:4" x14ac:dyDescent="0.2">
      <c r="A433" s="12"/>
      <c r="B433" s="15"/>
      <c r="C433" s="29"/>
      <c r="D433" s="29"/>
    </row>
    <row r="434" spans="1:4" x14ac:dyDescent="0.2">
      <c r="A434" s="12"/>
      <c r="B434" s="15"/>
      <c r="C434" s="29"/>
      <c r="D434" s="29"/>
    </row>
    <row r="435" spans="1:4" x14ac:dyDescent="0.2">
      <c r="A435" s="12"/>
      <c r="B435" s="15"/>
      <c r="C435" s="29"/>
      <c r="D435" s="29"/>
    </row>
    <row r="436" spans="1:4" x14ac:dyDescent="0.2">
      <c r="A436" s="12"/>
      <c r="B436" s="15"/>
      <c r="C436" s="29"/>
      <c r="D436" s="29"/>
    </row>
    <row r="437" spans="1:4" x14ac:dyDescent="0.2">
      <c r="A437" s="12"/>
      <c r="B437" s="15"/>
      <c r="C437" s="29"/>
      <c r="D437" s="29"/>
    </row>
    <row r="438" spans="1:4" x14ac:dyDescent="0.2">
      <c r="A438" s="12"/>
      <c r="B438" s="15"/>
      <c r="C438" s="29"/>
      <c r="D438" s="29"/>
    </row>
    <row r="439" spans="1:4" x14ac:dyDescent="0.2">
      <c r="A439" s="12"/>
      <c r="B439" s="15"/>
      <c r="C439" s="29"/>
      <c r="D439" s="29"/>
    </row>
    <row r="440" spans="1:4" x14ac:dyDescent="0.2">
      <c r="A440" s="12"/>
      <c r="B440" s="15"/>
      <c r="C440" s="29"/>
      <c r="D440" s="29"/>
    </row>
    <row r="441" spans="1:4" x14ac:dyDescent="0.2">
      <c r="A441" s="12"/>
      <c r="B441" s="15"/>
      <c r="C441" s="29"/>
      <c r="D441" s="29"/>
    </row>
    <row r="442" spans="1:4" x14ac:dyDescent="0.2">
      <c r="A442" s="12"/>
      <c r="B442" s="15"/>
      <c r="C442" s="29"/>
      <c r="D442" s="29"/>
    </row>
    <row r="443" spans="1:4" x14ac:dyDescent="0.2">
      <c r="A443" s="12"/>
      <c r="B443" s="15"/>
      <c r="C443" s="29"/>
      <c r="D443" s="29"/>
    </row>
    <row r="444" spans="1:4" x14ac:dyDescent="0.2">
      <c r="A444" s="12"/>
      <c r="B444" s="15"/>
      <c r="C444" s="29"/>
      <c r="D444" s="29"/>
    </row>
    <row r="445" spans="1:4" x14ac:dyDescent="0.2">
      <c r="A445" s="12"/>
      <c r="B445" s="15"/>
      <c r="C445" s="29"/>
      <c r="D445" s="29"/>
    </row>
    <row r="446" spans="1:4" x14ac:dyDescent="0.2">
      <c r="A446" s="12"/>
      <c r="B446" s="15"/>
      <c r="C446" s="29"/>
      <c r="D446" s="29"/>
    </row>
    <row r="447" spans="1:4" x14ac:dyDescent="0.2">
      <c r="A447" s="12"/>
      <c r="B447" s="15"/>
      <c r="C447" s="29"/>
      <c r="D447" s="29"/>
    </row>
    <row r="448" spans="1:4" x14ac:dyDescent="0.2">
      <c r="A448" s="12"/>
      <c r="B448" s="15"/>
      <c r="C448" s="29"/>
      <c r="D448" s="29"/>
    </row>
    <row r="449" spans="1:4" x14ac:dyDescent="0.2">
      <c r="A449" s="12"/>
      <c r="B449" s="15"/>
      <c r="C449" s="29"/>
      <c r="D449" s="29"/>
    </row>
    <row r="450" spans="1:4" x14ac:dyDescent="0.2">
      <c r="A450" s="12"/>
      <c r="B450" s="15"/>
      <c r="C450" s="29"/>
      <c r="D450" s="29"/>
    </row>
    <row r="451" spans="1:4" x14ac:dyDescent="0.2">
      <c r="A451" s="12"/>
      <c r="B451" s="15"/>
      <c r="C451" s="29"/>
      <c r="D451" s="29"/>
    </row>
    <row r="452" spans="1:4" x14ac:dyDescent="0.2">
      <c r="A452" s="12"/>
      <c r="B452" s="15"/>
      <c r="C452" s="29"/>
      <c r="D452" s="29"/>
    </row>
    <row r="453" spans="1:4" x14ac:dyDescent="0.2">
      <c r="A453" s="12"/>
      <c r="B453" s="15"/>
      <c r="C453" s="29"/>
      <c r="D453" s="29"/>
    </row>
    <row r="454" spans="1:4" x14ac:dyDescent="0.2">
      <c r="A454" s="12"/>
      <c r="B454" s="15"/>
      <c r="C454" s="29"/>
      <c r="D454" s="29"/>
    </row>
    <row r="455" spans="1:4" x14ac:dyDescent="0.2">
      <c r="A455" s="12"/>
      <c r="B455" s="15"/>
      <c r="C455" s="29"/>
      <c r="D455" s="29"/>
    </row>
    <row r="456" spans="1:4" x14ac:dyDescent="0.2">
      <c r="A456" s="12"/>
      <c r="B456" s="15"/>
      <c r="C456" s="29"/>
      <c r="D456" s="29"/>
    </row>
    <row r="457" spans="1:4" x14ac:dyDescent="0.2">
      <c r="A457" s="12"/>
      <c r="B457" s="15"/>
      <c r="C457" s="29"/>
      <c r="D457" s="29"/>
    </row>
    <row r="458" spans="1:4" x14ac:dyDescent="0.2">
      <c r="A458" s="12"/>
      <c r="B458" s="15"/>
      <c r="C458" s="29"/>
      <c r="D458" s="29"/>
    </row>
    <row r="459" spans="1:4" x14ac:dyDescent="0.2">
      <c r="A459" s="12"/>
      <c r="B459" s="15"/>
      <c r="C459" s="29"/>
      <c r="D459" s="29"/>
    </row>
    <row r="460" spans="1:4" x14ac:dyDescent="0.2">
      <c r="A460" s="12"/>
      <c r="B460" s="15"/>
      <c r="C460" s="29"/>
      <c r="D460" s="29"/>
    </row>
    <row r="461" spans="1:4" x14ac:dyDescent="0.2">
      <c r="A461" s="12"/>
      <c r="B461" s="15"/>
      <c r="C461" s="29"/>
      <c r="D461" s="29"/>
    </row>
    <row r="462" spans="1:4" x14ac:dyDescent="0.2">
      <c r="A462" s="12"/>
      <c r="B462" s="15"/>
      <c r="C462" s="29"/>
      <c r="D462" s="29"/>
    </row>
    <row r="463" spans="1:4" x14ac:dyDescent="0.2">
      <c r="A463" s="12"/>
      <c r="B463" s="15"/>
      <c r="C463" s="29"/>
      <c r="D463" s="29"/>
    </row>
    <row r="464" spans="1:4" x14ac:dyDescent="0.2">
      <c r="A464" s="12"/>
      <c r="B464" s="15"/>
      <c r="C464" s="29"/>
      <c r="D464" s="29"/>
    </row>
    <row r="465" spans="1:4" x14ac:dyDescent="0.2">
      <c r="A465" s="12"/>
      <c r="B465" s="15"/>
      <c r="C465" s="29"/>
      <c r="D465" s="29"/>
    </row>
    <row r="466" spans="1:4" x14ac:dyDescent="0.2">
      <c r="A466" s="12"/>
      <c r="B466" s="15"/>
      <c r="C466" s="29"/>
      <c r="D466" s="29"/>
    </row>
    <row r="467" spans="1:4" x14ac:dyDescent="0.2">
      <c r="A467" s="12"/>
      <c r="B467" s="15"/>
      <c r="C467" s="29"/>
      <c r="D467" s="29"/>
    </row>
    <row r="468" spans="1:4" x14ac:dyDescent="0.2">
      <c r="A468" s="12"/>
      <c r="B468" s="15"/>
      <c r="C468" s="29"/>
      <c r="D468" s="29"/>
    </row>
    <row r="469" spans="1:4" x14ac:dyDescent="0.2">
      <c r="A469" s="12"/>
      <c r="B469" s="15"/>
      <c r="C469" s="29"/>
      <c r="D469" s="29"/>
    </row>
    <row r="470" spans="1:4" x14ac:dyDescent="0.2">
      <c r="A470" s="12"/>
      <c r="B470" s="15"/>
      <c r="C470" s="29"/>
      <c r="D470" s="29"/>
    </row>
    <row r="471" spans="1:4" x14ac:dyDescent="0.2">
      <c r="A471" s="12"/>
      <c r="B471" s="15"/>
      <c r="C471" s="29"/>
      <c r="D471" s="29"/>
    </row>
    <row r="472" spans="1:4" x14ac:dyDescent="0.2">
      <c r="A472" s="12"/>
      <c r="B472" s="15"/>
      <c r="C472" s="29"/>
      <c r="D472" s="29"/>
    </row>
    <row r="473" spans="1:4" x14ac:dyDescent="0.2">
      <c r="A473" s="12"/>
      <c r="B473" s="15"/>
      <c r="C473" s="29"/>
      <c r="D473" s="29"/>
    </row>
    <row r="474" spans="1:4" x14ac:dyDescent="0.2">
      <c r="A474" s="12"/>
      <c r="B474" s="15"/>
      <c r="C474" s="29"/>
      <c r="D474" s="29"/>
    </row>
    <row r="475" spans="1:4" x14ac:dyDescent="0.2">
      <c r="A475" s="12"/>
      <c r="B475" s="15"/>
      <c r="C475" s="29"/>
      <c r="D475" s="29"/>
    </row>
    <row r="476" spans="1:4" x14ac:dyDescent="0.2">
      <c r="A476" s="12"/>
      <c r="B476" s="15"/>
      <c r="C476" s="29"/>
      <c r="D476" s="29"/>
    </row>
    <row r="477" spans="1:4" x14ac:dyDescent="0.2">
      <c r="A477" s="12"/>
      <c r="B477" s="15"/>
      <c r="C477" s="29"/>
      <c r="D477" s="29"/>
    </row>
    <row r="478" spans="1:4" x14ac:dyDescent="0.2">
      <c r="A478" s="12"/>
      <c r="B478" s="15"/>
      <c r="C478" s="29"/>
      <c r="D478" s="29"/>
    </row>
    <row r="479" spans="1:4" x14ac:dyDescent="0.2">
      <c r="A479" s="12"/>
      <c r="B479" s="15"/>
      <c r="C479" s="29"/>
      <c r="D479" s="29"/>
    </row>
    <row r="480" spans="1:4" x14ac:dyDescent="0.2">
      <c r="A480" s="12"/>
      <c r="B480" s="15"/>
      <c r="C480" s="29"/>
      <c r="D480" s="29"/>
    </row>
    <row r="481" spans="1:4" x14ac:dyDescent="0.2">
      <c r="A481" s="12"/>
      <c r="B481" s="15"/>
      <c r="C481" s="29"/>
      <c r="D481" s="29"/>
    </row>
    <row r="482" spans="1:4" x14ac:dyDescent="0.2">
      <c r="A482" s="12"/>
      <c r="B482" s="15"/>
      <c r="C482" s="29"/>
      <c r="D482" s="29"/>
    </row>
    <row r="483" spans="1:4" x14ac:dyDescent="0.2">
      <c r="A483" s="12"/>
      <c r="B483" s="15"/>
      <c r="C483" s="29"/>
      <c r="D483" s="29"/>
    </row>
    <row r="484" spans="1:4" x14ac:dyDescent="0.2">
      <c r="A484" s="12"/>
      <c r="B484" s="15"/>
      <c r="C484" s="29"/>
      <c r="D484" s="29"/>
    </row>
    <row r="485" spans="1:4" x14ac:dyDescent="0.2">
      <c r="A485" s="12"/>
      <c r="B485" s="15"/>
      <c r="C485" s="29"/>
      <c r="D485" s="29"/>
    </row>
    <row r="486" spans="1:4" x14ac:dyDescent="0.2">
      <c r="A486" s="12"/>
      <c r="B486" s="15"/>
      <c r="C486" s="29"/>
      <c r="D486" s="29"/>
    </row>
    <row r="487" spans="1:4" x14ac:dyDescent="0.2">
      <c r="A487" s="12"/>
      <c r="B487" s="15"/>
      <c r="C487" s="29"/>
      <c r="D487" s="29"/>
    </row>
    <row r="488" spans="1:4" x14ac:dyDescent="0.2">
      <c r="A488" s="12"/>
      <c r="B488" s="15"/>
      <c r="C488" s="29"/>
      <c r="D488" s="29"/>
    </row>
    <row r="489" spans="1:4" x14ac:dyDescent="0.2">
      <c r="A489" s="12"/>
      <c r="B489" s="15"/>
      <c r="C489" s="29"/>
      <c r="D489" s="29"/>
    </row>
    <row r="490" spans="1:4" x14ac:dyDescent="0.2">
      <c r="A490" s="12"/>
      <c r="B490" s="15"/>
      <c r="C490" s="29"/>
      <c r="D490" s="29"/>
    </row>
    <row r="491" spans="1:4" x14ac:dyDescent="0.2">
      <c r="A491" s="12"/>
      <c r="B491" s="15"/>
      <c r="C491" s="29"/>
      <c r="D491" s="29"/>
    </row>
    <row r="492" spans="1:4" x14ac:dyDescent="0.2">
      <c r="A492" s="12"/>
      <c r="B492" s="15"/>
      <c r="C492" s="29"/>
      <c r="D492" s="29"/>
    </row>
    <row r="493" spans="1:4" x14ac:dyDescent="0.2">
      <c r="A493" s="12"/>
      <c r="B493" s="15"/>
      <c r="C493" s="29"/>
      <c r="D493" s="29"/>
    </row>
    <row r="494" spans="1:4" x14ac:dyDescent="0.2">
      <c r="A494" s="12"/>
      <c r="B494" s="15"/>
      <c r="C494" s="29"/>
      <c r="D494" s="29"/>
    </row>
    <row r="495" spans="1:4" x14ac:dyDescent="0.2">
      <c r="A495" s="12"/>
      <c r="B495" s="15"/>
      <c r="C495" s="29"/>
      <c r="D495" s="29"/>
    </row>
    <row r="496" spans="1:4" x14ac:dyDescent="0.2">
      <c r="A496" s="12"/>
      <c r="B496" s="15"/>
      <c r="C496" s="29"/>
      <c r="D496" s="29"/>
    </row>
    <row r="497" spans="1:4" x14ac:dyDescent="0.2">
      <c r="A497" s="12"/>
      <c r="B497" s="15"/>
      <c r="C497" s="29"/>
      <c r="D497" s="29"/>
    </row>
    <row r="498" spans="1:4" x14ac:dyDescent="0.2">
      <c r="A498" s="12"/>
      <c r="B498" s="15"/>
      <c r="C498" s="29"/>
      <c r="D498" s="29"/>
    </row>
    <row r="499" spans="1:4" x14ac:dyDescent="0.2">
      <c r="A499" s="12"/>
      <c r="B499" s="15"/>
      <c r="C499" s="29"/>
      <c r="D499" s="29"/>
    </row>
    <row r="500" spans="1:4" x14ac:dyDescent="0.2">
      <c r="A500" s="12"/>
      <c r="B500" s="15"/>
      <c r="C500" s="29"/>
      <c r="D500" s="29"/>
    </row>
    <row r="501" spans="1:4" x14ac:dyDescent="0.2">
      <c r="A501" s="12"/>
      <c r="B501" s="15"/>
      <c r="C501" s="29"/>
      <c r="D501" s="29"/>
    </row>
    <row r="502" spans="1:4" x14ac:dyDescent="0.2">
      <c r="A502" s="12"/>
      <c r="B502" s="15"/>
      <c r="C502" s="29"/>
      <c r="D502" s="29"/>
    </row>
    <row r="503" spans="1:4" x14ac:dyDescent="0.2">
      <c r="A503" s="12"/>
      <c r="B503" s="15"/>
      <c r="C503" s="29"/>
      <c r="D503" s="29"/>
    </row>
    <row r="504" spans="1:4" x14ac:dyDescent="0.2">
      <c r="A504" s="12"/>
      <c r="B504" s="15"/>
      <c r="C504" s="29"/>
      <c r="D504" s="29"/>
    </row>
    <row r="505" spans="1:4" x14ac:dyDescent="0.2">
      <c r="A505" s="12"/>
      <c r="B505" s="15"/>
      <c r="C505" s="29"/>
      <c r="D505" s="29"/>
    </row>
    <row r="506" spans="1:4" x14ac:dyDescent="0.2">
      <c r="A506" s="12"/>
      <c r="B506" s="15"/>
      <c r="C506" s="29"/>
      <c r="D506" s="29"/>
    </row>
    <row r="507" spans="1:4" x14ac:dyDescent="0.2">
      <c r="A507" s="12"/>
      <c r="B507" s="15"/>
      <c r="C507" s="29"/>
      <c r="D507" s="29"/>
    </row>
    <row r="508" spans="1:4" x14ac:dyDescent="0.2">
      <c r="A508" s="12"/>
      <c r="B508" s="15"/>
      <c r="C508" s="29"/>
      <c r="D508" s="29"/>
    </row>
    <row r="509" spans="1:4" x14ac:dyDescent="0.2">
      <c r="A509" s="12"/>
      <c r="B509" s="15"/>
      <c r="C509" s="29"/>
      <c r="D509" s="29"/>
    </row>
    <row r="510" spans="1:4" x14ac:dyDescent="0.2">
      <c r="A510" s="12"/>
      <c r="B510" s="15"/>
      <c r="C510" s="29"/>
      <c r="D510" s="29"/>
    </row>
    <row r="511" spans="1:4" x14ac:dyDescent="0.2">
      <c r="A511" s="12"/>
      <c r="B511" s="15"/>
      <c r="C511" s="29"/>
      <c r="D511" s="29"/>
    </row>
    <row r="512" spans="1:4" x14ac:dyDescent="0.2">
      <c r="A512" s="12"/>
      <c r="B512" s="15"/>
      <c r="C512" s="29"/>
      <c r="D512" s="29"/>
    </row>
    <row r="513" spans="1:4" x14ac:dyDescent="0.2">
      <c r="A513" s="12"/>
      <c r="B513" s="15"/>
      <c r="C513" s="29"/>
      <c r="D513" s="29"/>
    </row>
    <row r="514" spans="1:4" x14ac:dyDescent="0.2">
      <c r="A514" s="12"/>
      <c r="B514" s="15"/>
      <c r="C514" s="29"/>
      <c r="D514" s="29"/>
    </row>
    <row r="515" spans="1:4" x14ac:dyDescent="0.2">
      <c r="A515" s="12"/>
      <c r="B515" s="15"/>
      <c r="C515" s="29"/>
      <c r="D515" s="29"/>
    </row>
    <row r="516" spans="1:4" x14ac:dyDescent="0.2">
      <c r="A516" s="12"/>
      <c r="B516" s="15"/>
      <c r="C516" s="29"/>
      <c r="D516" s="29"/>
    </row>
    <row r="517" spans="1:4" x14ac:dyDescent="0.2">
      <c r="A517" s="12"/>
      <c r="B517" s="15"/>
      <c r="C517" s="29"/>
      <c r="D517" s="29"/>
    </row>
    <row r="518" spans="1:4" x14ac:dyDescent="0.2">
      <c r="A518" s="12"/>
      <c r="B518" s="15"/>
      <c r="C518" s="29"/>
      <c r="D518" s="29"/>
    </row>
    <row r="519" spans="1:4" x14ac:dyDescent="0.2">
      <c r="A519" s="12"/>
      <c r="B519" s="15"/>
      <c r="C519" s="29"/>
      <c r="D519" s="29"/>
    </row>
    <row r="520" spans="1:4" x14ac:dyDescent="0.2">
      <c r="A520" s="12"/>
      <c r="B520" s="15"/>
      <c r="C520" s="29"/>
      <c r="D520" s="29"/>
    </row>
    <row r="521" spans="1:4" x14ac:dyDescent="0.2">
      <c r="A521" s="12"/>
      <c r="B521" s="15"/>
      <c r="C521" s="29"/>
      <c r="D521" s="29"/>
    </row>
    <row r="522" spans="1:4" x14ac:dyDescent="0.2">
      <c r="A522" s="12"/>
      <c r="B522" s="15"/>
      <c r="C522" s="29"/>
      <c r="D522" s="29"/>
    </row>
    <row r="523" spans="1:4" x14ac:dyDescent="0.2">
      <c r="A523" s="12"/>
      <c r="B523" s="15"/>
      <c r="C523" s="29"/>
      <c r="D523" s="29"/>
    </row>
    <row r="524" spans="1:4" x14ac:dyDescent="0.2">
      <c r="A524" s="12"/>
      <c r="B524" s="15"/>
      <c r="C524" s="29"/>
      <c r="D524" s="29"/>
    </row>
    <row r="525" spans="1:4" x14ac:dyDescent="0.2">
      <c r="A525" s="12"/>
      <c r="B525" s="15"/>
      <c r="C525" s="29"/>
      <c r="D525" s="29"/>
    </row>
    <row r="526" spans="1:4" x14ac:dyDescent="0.2">
      <c r="A526" s="12"/>
      <c r="B526" s="15"/>
      <c r="C526" s="29"/>
      <c r="D526" s="29"/>
    </row>
    <row r="527" spans="1:4" x14ac:dyDescent="0.2">
      <c r="A527" s="12"/>
      <c r="B527" s="15"/>
      <c r="C527" s="29"/>
      <c r="D527" s="29"/>
    </row>
    <row r="528" spans="1:4" x14ac:dyDescent="0.2">
      <c r="A528" s="12"/>
      <c r="B528" s="15"/>
      <c r="C528" s="29"/>
      <c r="D528" s="29"/>
    </row>
    <row r="529" spans="1:4" x14ac:dyDescent="0.2">
      <c r="A529" s="12"/>
      <c r="B529" s="15"/>
      <c r="C529" s="29"/>
      <c r="D529" s="29"/>
    </row>
    <row r="530" spans="1:4" x14ac:dyDescent="0.2">
      <c r="A530" s="12"/>
      <c r="B530" s="15"/>
      <c r="C530" s="29"/>
      <c r="D530" s="29"/>
    </row>
    <row r="531" spans="1:4" x14ac:dyDescent="0.2">
      <c r="A531" s="12"/>
      <c r="B531" s="15"/>
      <c r="C531" s="29"/>
      <c r="D531" s="29"/>
    </row>
    <row r="532" spans="1:4" x14ac:dyDescent="0.2">
      <c r="A532" s="12"/>
      <c r="B532" s="15"/>
      <c r="C532" s="29"/>
      <c r="D532" s="29"/>
    </row>
    <row r="533" spans="1:4" x14ac:dyDescent="0.2">
      <c r="A533" s="12"/>
      <c r="B533" s="15"/>
      <c r="C533" s="29"/>
      <c r="D533" s="29"/>
    </row>
    <row r="534" spans="1:4" x14ac:dyDescent="0.2">
      <c r="A534" s="12"/>
      <c r="B534" s="15"/>
      <c r="C534" s="29"/>
      <c r="D534" s="29"/>
    </row>
    <row r="535" spans="1:4" x14ac:dyDescent="0.2">
      <c r="A535" s="12"/>
      <c r="B535" s="15"/>
      <c r="C535" s="29"/>
      <c r="D535" s="29"/>
    </row>
    <row r="536" spans="1:4" x14ac:dyDescent="0.2">
      <c r="A536" s="12"/>
      <c r="B536" s="15"/>
      <c r="C536" s="29"/>
      <c r="D536" s="29"/>
    </row>
    <row r="537" spans="1:4" x14ac:dyDescent="0.2">
      <c r="A537" s="12"/>
      <c r="B537" s="15"/>
      <c r="C537" s="29"/>
      <c r="D537" s="29"/>
    </row>
    <row r="538" spans="1:4" x14ac:dyDescent="0.2">
      <c r="A538" s="12"/>
      <c r="B538" s="15"/>
      <c r="C538" s="29"/>
      <c r="D538" s="29"/>
    </row>
    <row r="539" spans="1:4" x14ac:dyDescent="0.2">
      <c r="A539" s="12"/>
      <c r="B539" s="15"/>
      <c r="C539" s="29"/>
      <c r="D539" s="29"/>
    </row>
    <row r="540" spans="1:4" x14ac:dyDescent="0.2">
      <c r="A540" s="12"/>
      <c r="B540" s="15"/>
      <c r="C540" s="29"/>
      <c r="D540" s="29"/>
    </row>
    <row r="541" spans="1:4" x14ac:dyDescent="0.2">
      <c r="A541" s="12"/>
      <c r="B541" s="15"/>
      <c r="C541" s="29"/>
      <c r="D541" s="29"/>
    </row>
    <row r="542" spans="1:4" x14ac:dyDescent="0.2">
      <c r="A542" s="12"/>
      <c r="B542" s="15"/>
      <c r="C542" s="29"/>
      <c r="D542" s="29"/>
    </row>
    <row r="543" spans="1:4" x14ac:dyDescent="0.2">
      <c r="A543" s="12"/>
      <c r="B543" s="15"/>
      <c r="C543" s="29"/>
      <c r="D543" s="29"/>
    </row>
    <row r="544" spans="1:4" x14ac:dyDescent="0.2">
      <c r="A544" s="12"/>
      <c r="B544" s="15"/>
      <c r="C544" s="29"/>
      <c r="D544" s="29"/>
    </row>
    <row r="545" spans="1:4" x14ac:dyDescent="0.2">
      <c r="A545" s="12"/>
      <c r="B545" s="15"/>
      <c r="C545" s="29"/>
      <c r="D545" s="29"/>
    </row>
    <row r="546" spans="1:4" x14ac:dyDescent="0.2">
      <c r="A546" s="12"/>
      <c r="B546" s="15"/>
      <c r="C546" s="29"/>
      <c r="D546" s="29"/>
    </row>
    <row r="547" spans="1:4" x14ac:dyDescent="0.2">
      <c r="A547" s="12"/>
      <c r="B547" s="15"/>
      <c r="C547" s="29"/>
      <c r="D547" s="29"/>
    </row>
    <row r="548" spans="1:4" x14ac:dyDescent="0.2">
      <c r="A548" s="12"/>
      <c r="B548" s="15"/>
      <c r="C548" s="29"/>
      <c r="D548" s="29"/>
    </row>
    <row r="549" spans="1:4" x14ac:dyDescent="0.2">
      <c r="A549" s="12"/>
      <c r="B549" s="15"/>
      <c r="C549" s="29"/>
      <c r="D549" s="29"/>
    </row>
    <row r="550" spans="1:4" x14ac:dyDescent="0.2">
      <c r="A550" s="12"/>
      <c r="B550" s="15"/>
      <c r="C550" s="29"/>
      <c r="D550" s="29"/>
    </row>
    <row r="551" spans="1:4" x14ac:dyDescent="0.2">
      <c r="A551" s="12"/>
      <c r="B551" s="15"/>
      <c r="C551" s="29"/>
      <c r="D551" s="29"/>
    </row>
    <row r="552" spans="1:4" x14ac:dyDescent="0.2">
      <c r="A552" s="12"/>
      <c r="B552" s="15"/>
      <c r="C552" s="29"/>
      <c r="D552" s="29"/>
    </row>
    <row r="553" spans="1:4" x14ac:dyDescent="0.2">
      <c r="A553" s="12"/>
      <c r="B553" s="15"/>
      <c r="C553" s="29"/>
      <c r="D553" s="29"/>
    </row>
    <row r="554" spans="1:4" x14ac:dyDescent="0.2">
      <c r="A554" s="12"/>
      <c r="B554" s="15"/>
      <c r="C554" s="29"/>
      <c r="D554" s="29"/>
    </row>
    <row r="555" spans="1:4" x14ac:dyDescent="0.2">
      <c r="A555" s="12"/>
      <c r="B555" s="15"/>
      <c r="C555" s="29"/>
      <c r="D555" s="29"/>
    </row>
    <row r="556" spans="1:4" x14ac:dyDescent="0.2">
      <c r="A556" s="12"/>
      <c r="B556" s="15"/>
      <c r="C556" s="29"/>
      <c r="D556" s="29"/>
    </row>
    <row r="557" spans="1:4" x14ac:dyDescent="0.2">
      <c r="A557" s="12"/>
      <c r="B557" s="15"/>
      <c r="C557" s="29"/>
      <c r="D557" s="29"/>
    </row>
    <row r="558" spans="1:4" x14ac:dyDescent="0.2">
      <c r="A558" s="12"/>
      <c r="B558" s="15"/>
      <c r="C558" s="29"/>
      <c r="D558" s="29"/>
    </row>
    <row r="559" spans="1:4" x14ac:dyDescent="0.2">
      <c r="A559" s="12"/>
      <c r="B559" s="15"/>
      <c r="C559" s="29"/>
      <c r="D559" s="29"/>
    </row>
    <row r="560" spans="1:4" x14ac:dyDescent="0.2">
      <c r="A560" s="12"/>
      <c r="B560" s="15"/>
      <c r="C560" s="29"/>
      <c r="D560" s="29"/>
    </row>
    <row r="561" spans="1:4" x14ac:dyDescent="0.2">
      <c r="A561" s="12"/>
      <c r="B561" s="15"/>
      <c r="C561" s="29"/>
      <c r="D561" s="29"/>
    </row>
    <row r="562" spans="1:4" x14ac:dyDescent="0.2">
      <c r="A562" s="12"/>
      <c r="B562" s="15"/>
      <c r="C562" s="29"/>
      <c r="D562" s="29"/>
    </row>
    <row r="563" spans="1:4" x14ac:dyDescent="0.2">
      <c r="A563" s="12"/>
      <c r="B563" s="15"/>
      <c r="C563" s="29"/>
      <c r="D563" s="29"/>
    </row>
    <row r="564" spans="1:4" x14ac:dyDescent="0.2">
      <c r="A564" s="12"/>
      <c r="B564" s="15"/>
      <c r="C564" s="29"/>
      <c r="D564" s="29"/>
    </row>
    <row r="565" spans="1:4" x14ac:dyDescent="0.2">
      <c r="A565" s="12"/>
      <c r="B565" s="15"/>
      <c r="C565" s="29"/>
      <c r="D565" s="29"/>
    </row>
    <row r="566" spans="1:4" x14ac:dyDescent="0.2">
      <c r="A566" s="12"/>
      <c r="B566" s="15"/>
      <c r="C566" s="29"/>
      <c r="D566" s="29"/>
    </row>
    <row r="567" spans="1:4" x14ac:dyDescent="0.2">
      <c r="A567" s="12"/>
      <c r="B567" s="15"/>
      <c r="C567" s="29"/>
      <c r="D567" s="29"/>
    </row>
    <row r="568" spans="1:4" x14ac:dyDescent="0.2">
      <c r="A568" s="12"/>
      <c r="B568" s="15"/>
      <c r="C568" s="29"/>
      <c r="D568" s="29"/>
    </row>
    <row r="569" spans="1:4" x14ac:dyDescent="0.2">
      <c r="A569" s="12"/>
      <c r="B569" s="15"/>
      <c r="C569" s="29"/>
      <c r="D569" s="29"/>
    </row>
    <row r="570" spans="1:4" x14ac:dyDescent="0.2">
      <c r="A570" s="12"/>
      <c r="B570" s="15"/>
      <c r="C570" s="29"/>
      <c r="D570" s="29"/>
    </row>
    <row r="571" spans="1:4" x14ac:dyDescent="0.2">
      <c r="A571" s="12"/>
      <c r="B571" s="15"/>
      <c r="C571" s="29"/>
      <c r="D571" s="29"/>
    </row>
    <row r="572" spans="1:4" x14ac:dyDescent="0.2">
      <c r="A572" s="12"/>
      <c r="B572" s="15"/>
      <c r="C572" s="29"/>
      <c r="D572" s="29"/>
    </row>
    <row r="573" spans="1:4" x14ac:dyDescent="0.2">
      <c r="A573" s="12"/>
      <c r="B573" s="15"/>
      <c r="C573" s="29"/>
      <c r="D573" s="29"/>
    </row>
    <row r="574" spans="1:4" x14ac:dyDescent="0.2">
      <c r="A574" s="12"/>
      <c r="B574" s="15"/>
      <c r="C574" s="29"/>
      <c r="D574" s="29"/>
    </row>
    <row r="575" spans="1:4" x14ac:dyDescent="0.2">
      <c r="A575" s="12"/>
      <c r="B575" s="15"/>
      <c r="C575" s="29"/>
    </row>
    <row r="576" spans="1:4" x14ac:dyDescent="0.2">
      <c r="A576" s="12"/>
      <c r="B576" s="15"/>
      <c r="C576" s="29"/>
    </row>
    <row r="577" spans="1:3" x14ac:dyDescent="0.2">
      <c r="A577" s="12"/>
      <c r="B577" s="15"/>
      <c r="C577" s="29"/>
    </row>
    <row r="578" spans="1:3" x14ac:dyDescent="0.2">
      <c r="A578" s="12"/>
      <c r="B578" s="15"/>
      <c r="C578" s="29"/>
    </row>
    <row r="579" spans="1:3" x14ac:dyDescent="0.2">
      <c r="A579" s="12"/>
      <c r="B579" s="15"/>
      <c r="C579" s="29"/>
    </row>
    <row r="580" spans="1:3" x14ac:dyDescent="0.2">
      <c r="A580" s="12"/>
      <c r="B580" s="15"/>
      <c r="C580" s="29"/>
    </row>
    <row r="581" spans="1:3" x14ac:dyDescent="0.2">
      <c r="A581" s="12"/>
      <c r="B581" s="15"/>
      <c r="C581" s="29"/>
    </row>
    <row r="582" spans="1:3" x14ac:dyDescent="0.2">
      <c r="A582" s="12"/>
      <c r="B582" s="15"/>
      <c r="C582" s="29"/>
    </row>
    <row r="583" spans="1:3" x14ac:dyDescent="0.2">
      <c r="A583" s="12"/>
      <c r="B583" s="15"/>
      <c r="C583" s="29"/>
    </row>
    <row r="584" spans="1:3" x14ac:dyDescent="0.2">
      <c r="A584" s="12"/>
      <c r="B584" s="15"/>
      <c r="C584" s="29"/>
    </row>
    <row r="585" spans="1:3" x14ac:dyDescent="0.2">
      <c r="A585" s="12"/>
      <c r="B585" s="15"/>
      <c r="C585" s="29"/>
    </row>
    <row r="586" spans="1:3" x14ac:dyDescent="0.2">
      <c r="A586" s="12"/>
      <c r="B586" s="15"/>
      <c r="C586" s="29"/>
    </row>
    <row r="587" spans="1:3" x14ac:dyDescent="0.2">
      <c r="A587" s="12"/>
      <c r="B587" s="15"/>
      <c r="C587" s="29"/>
    </row>
    <row r="588" spans="1:3" x14ac:dyDescent="0.2">
      <c r="A588" s="12"/>
      <c r="B588" s="15"/>
      <c r="C588" s="29"/>
    </row>
    <row r="589" spans="1:3" x14ac:dyDescent="0.2">
      <c r="A589" s="12"/>
      <c r="B589" s="15"/>
      <c r="C589" s="29"/>
    </row>
    <row r="590" spans="1:3" x14ac:dyDescent="0.2">
      <c r="A590" s="12"/>
      <c r="B590" s="15"/>
      <c r="C590" s="29"/>
    </row>
    <row r="591" spans="1:3" x14ac:dyDescent="0.2">
      <c r="A591" s="12"/>
      <c r="B591" s="15"/>
      <c r="C591" s="29"/>
    </row>
    <row r="592" spans="1:3" x14ac:dyDescent="0.2">
      <c r="A592" s="12"/>
      <c r="B592" s="15"/>
      <c r="C592" s="29"/>
    </row>
    <row r="593" spans="1:3" x14ac:dyDescent="0.2">
      <c r="A593" s="12"/>
      <c r="B593" s="15"/>
      <c r="C593" s="29"/>
    </row>
    <row r="594" spans="1:3" x14ac:dyDescent="0.2">
      <c r="A594" s="12"/>
      <c r="B594" s="15"/>
      <c r="C594" s="29"/>
    </row>
    <row r="595" spans="1:3" x14ac:dyDescent="0.2">
      <c r="A595" s="12"/>
      <c r="B595" s="15"/>
      <c r="C595" s="29"/>
    </row>
    <row r="596" spans="1:3" x14ac:dyDescent="0.2">
      <c r="A596" s="12"/>
      <c r="B596" s="15"/>
      <c r="C596" s="29"/>
    </row>
    <row r="597" spans="1:3" x14ac:dyDescent="0.2">
      <c r="A597" s="12"/>
      <c r="B597" s="15"/>
      <c r="C597" s="29"/>
    </row>
    <row r="598" spans="1:3" x14ac:dyDescent="0.2">
      <c r="A598" s="12"/>
      <c r="B598" s="15"/>
      <c r="C598" s="29"/>
    </row>
    <row r="599" spans="1:3" x14ac:dyDescent="0.2">
      <c r="A599" s="12"/>
      <c r="B599" s="15"/>
      <c r="C599" s="29"/>
    </row>
    <row r="600" spans="1:3" x14ac:dyDescent="0.2">
      <c r="A600" s="12"/>
      <c r="B600" s="15"/>
      <c r="C600" s="29"/>
    </row>
    <row r="601" spans="1:3" x14ac:dyDescent="0.2">
      <c r="A601" s="12"/>
      <c r="B601" s="15"/>
      <c r="C601" s="29"/>
    </row>
    <row r="602" spans="1:3" x14ac:dyDescent="0.2">
      <c r="A602" s="12"/>
      <c r="B602" s="15"/>
      <c r="C602" s="29"/>
    </row>
    <row r="603" spans="1:3" x14ac:dyDescent="0.2">
      <c r="A603" s="12"/>
      <c r="B603" s="15"/>
      <c r="C603" s="29"/>
    </row>
    <row r="604" spans="1:3" x14ac:dyDescent="0.2">
      <c r="A604" s="12"/>
      <c r="B604" s="15"/>
      <c r="C604" s="29"/>
    </row>
    <row r="605" spans="1:3" x14ac:dyDescent="0.2">
      <c r="A605" s="12"/>
      <c r="B605" s="15"/>
      <c r="C605" s="29"/>
    </row>
    <row r="606" spans="1:3" x14ac:dyDescent="0.2">
      <c r="A606" s="12"/>
      <c r="B606" s="15"/>
      <c r="C606" s="29"/>
    </row>
    <row r="607" spans="1:3" x14ac:dyDescent="0.2">
      <c r="A607" s="12"/>
      <c r="B607" s="15"/>
      <c r="C607" s="29"/>
    </row>
    <row r="608" spans="1:3" x14ac:dyDescent="0.2">
      <c r="A608" s="12"/>
      <c r="B608" s="15"/>
      <c r="C608" s="29"/>
    </row>
    <row r="609" spans="1:3" x14ac:dyDescent="0.2">
      <c r="A609" s="12"/>
      <c r="B609" s="15"/>
      <c r="C609" s="29"/>
    </row>
    <row r="610" spans="1:3" x14ac:dyDescent="0.2">
      <c r="A610" s="12"/>
      <c r="B610" s="15"/>
      <c r="C610" s="29"/>
    </row>
    <row r="611" spans="1:3" x14ac:dyDescent="0.2">
      <c r="A611" s="12"/>
      <c r="B611" s="15"/>
      <c r="C611" s="29"/>
    </row>
    <row r="612" spans="1:3" x14ac:dyDescent="0.2">
      <c r="A612" s="12"/>
      <c r="B612" s="15"/>
      <c r="C612" s="29"/>
    </row>
    <row r="613" spans="1:3" x14ac:dyDescent="0.2">
      <c r="A613" s="12"/>
      <c r="B613" s="15"/>
      <c r="C613" s="29"/>
    </row>
    <row r="614" spans="1:3" x14ac:dyDescent="0.2">
      <c r="A614" s="12"/>
      <c r="B614" s="15"/>
      <c r="C614" s="29"/>
    </row>
    <row r="615" spans="1:3" x14ac:dyDescent="0.2">
      <c r="A615" s="12"/>
      <c r="B615" s="15"/>
      <c r="C615" s="29"/>
    </row>
    <row r="616" spans="1:3" x14ac:dyDescent="0.2">
      <c r="A616" s="12"/>
      <c r="B616" s="15"/>
      <c r="C616" s="29"/>
    </row>
    <row r="617" spans="1:3" x14ac:dyDescent="0.2">
      <c r="A617" s="12"/>
      <c r="B617" s="15"/>
      <c r="C617" s="29"/>
    </row>
    <row r="618" spans="1:3" x14ac:dyDescent="0.2">
      <c r="A618" s="12"/>
      <c r="B618" s="15"/>
      <c r="C618" s="29"/>
    </row>
    <row r="619" spans="1:3" x14ac:dyDescent="0.2">
      <c r="A619" s="12"/>
      <c r="B619" s="15"/>
      <c r="C619" s="29"/>
    </row>
    <row r="620" spans="1:3" x14ac:dyDescent="0.2">
      <c r="A620" s="12"/>
      <c r="B620" s="15"/>
      <c r="C620" s="29"/>
    </row>
    <row r="621" spans="1:3" x14ac:dyDescent="0.2">
      <c r="A621" s="12"/>
      <c r="B621" s="15"/>
      <c r="C621" s="29"/>
    </row>
    <row r="622" spans="1:3" x14ac:dyDescent="0.2">
      <c r="A622" s="12"/>
      <c r="B622" s="15"/>
      <c r="C622" s="29"/>
    </row>
    <row r="623" spans="1:3" x14ac:dyDescent="0.2">
      <c r="A623" s="12"/>
      <c r="B623" s="15"/>
      <c r="C623" s="29"/>
    </row>
    <row r="624" spans="1:3" x14ac:dyDescent="0.2">
      <c r="A624" s="12"/>
      <c r="B624" s="15"/>
      <c r="C624" s="29"/>
    </row>
    <row r="625" spans="1:3" x14ac:dyDescent="0.2">
      <c r="A625" s="12"/>
      <c r="B625" s="15"/>
      <c r="C625" s="29"/>
    </row>
    <row r="626" spans="1:3" x14ac:dyDescent="0.2">
      <c r="A626" s="12"/>
      <c r="B626" s="15"/>
      <c r="C626" s="29"/>
    </row>
    <row r="627" spans="1:3" x14ac:dyDescent="0.2">
      <c r="A627" s="12"/>
      <c r="B627" s="15"/>
      <c r="C627" s="29"/>
    </row>
    <row r="628" spans="1:3" x14ac:dyDescent="0.2">
      <c r="A628" s="12"/>
      <c r="B628" s="15"/>
      <c r="C628" s="29"/>
    </row>
    <row r="629" spans="1:3" x14ac:dyDescent="0.2">
      <c r="A629" s="12"/>
      <c r="B629" s="15"/>
      <c r="C629" s="29"/>
    </row>
    <row r="630" spans="1:3" x14ac:dyDescent="0.2">
      <c r="A630" s="12"/>
      <c r="B630" s="15"/>
      <c r="C630" s="29"/>
    </row>
    <row r="631" spans="1:3" x14ac:dyDescent="0.2">
      <c r="A631" s="12"/>
      <c r="B631" s="15"/>
      <c r="C631" s="29"/>
    </row>
    <row r="632" spans="1:3" x14ac:dyDescent="0.2">
      <c r="A632" s="12"/>
      <c r="B632" s="15"/>
      <c r="C632" s="29"/>
    </row>
    <row r="633" spans="1:3" x14ac:dyDescent="0.2">
      <c r="A633" s="12"/>
      <c r="B633" s="15"/>
      <c r="C633" s="29"/>
    </row>
    <row r="634" spans="1:3" x14ac:dyDescent="0.2">
      <c r="A634" s="12"/>
      <c r="B634" s="15"/>
      <c r="C634" s="29"/>
    </row>
    <row r="635" spans="1:3" x14ac:dyDescent="0.2">
      <c r="A635" s="12"/>
      <c r="B635" s="15"/>
      <c r="C635" s="29"/>
    </row>
    <row r="636" spans="1:3" x14ac:dyDescent="0.2">
      <c r="A636" s="12"/>
      <c r="B636" s="15"/>
      <c r="C636" s="29"/>
    </row>
    <row r="637" spans="1:3" x14ac:dyDescent="0.2">
      <c r="A637" s="12"/>
      <c r="B637" s="15"/>
      <c r="C637" s="29"/>
    </row>
    <row r="638" spans="1:3" x14ac:dyDescent="0.2">
      <c r="A638" s="12"/>
      <c r="B638" s="15"/>
      <c r="C638" s="29"/>
    </row>
    <row r="639" spans="1:3" x14ac:dyDescent="0.2">
      <c r="A639" s="12"/>
      <c r="B639" s="15"/>
      <c r="C639" s="29"/>
    </row>
    <row r="640" spans="1:3" x14ac:dyDescent="0.2">
      <c r="A640" s="12"/>
      <c r="B640" s="15"/>
      <c r="C640" s="29"/>
    </row>
    <row r="641" spans="1:3" x14ac:dyDescent="0.2">
      <c r="A641" s="12"/>
      <c r="B641" s="15"/>
      <c r="C641" s="29"/>
    </row>
    <row r="642" spans="1:3" x14ac:dyDescent="0.2">
      <c r="A642" s="12"/>
      <c r="B642" s="15"/>
      <c r="C642" s="29"/>
    </row>
    <row r="643" spans="1:3" x14ac:dyDescent="0.2">
      <c r="A643" s="12"/>
      <c r="B643" s="15"/>
      <c r="C643" s="29"/>
    </row>
    <row r="644" spans="1:3" x14ac:dyDescent="0.2">
      <c r="A644" s="12"/>
      <c r="B644" s="15"/>
      <c r="C644" s="29"/>
    </row>
    <row r="645" spans="1:3" x14ac:dyDescent="0.2">
      <c r="A645" s="12"/>
      <c r="B645" s="15"/>
      <c r="C645" s="29"/>
    </row>
    <row r="646" spans="1:3" x14ac:dyDescent="0.2">
      <c r="A646" s="12"/>
      <c r="B646" s="15"/>
      <c r="C646" s="29"/>
    </row>
    <row r="647" spans="1:3" x14ac:dyDescent="0.2">
      <c r="A647" s="12"/>
      <c r="B647" s="15"/>
      <c r="C647" s="29"/>
    </row>
    <row r="648" spans="1:3" x14ac:dyDescent="0.2">
      <c r="A648" s="12"/>
      <c r="B648" s="15"/>
      <c r="C648" s="29"/>
    </row>
    <row r="649" spans="1:3" x14ac:dyDescent="0.2">
      <c r="A649" s="12"/>
      <c r="B649" s="15"/>
      <c r="C649" s="29"/>
    </row>
    <row r="650" spans="1:3" x14ac:dyDescent="0.2">
      <c r="A650" s="12"/>
      <c r="B650" s="15"/>
      <c r="C650" s="29"/>
    </row>
    <row r="651" spans="1:3" x14ac:dyDescent="0.2">
      <c r="A651" s="12"/>
      <c r="B651" s="15"/>
      <c r="C651" s="29"/>
    </row>
    <row r="652" spans="1:3" x14ac:dyDescent="0.2">
      <c r="A652" s="12"/>
      <c r="B652" s="15"/>
      <c r="C652" s="29"/>
    </row>
    <row r="653" spans="1:3" x14ac:dyDescent="0.2">
      <c r="A653" s="12"/>
      <c r="B653" s="15"/>
      <c r="C653" s="29"/>
    </row>
    <row r="654" spans="1:3" x14ac:dyDescent="0.2">
      <c r="A654" s="12"/>
      <c r="B654" s="15"/>
      <c r="C654" s="29"/>
    </row>
    <row r="655" spans="1:3" x14ac:dyDescent="0.2">
      <c r="A655" s="12"/>
      <c r="B655" s="15"/>
      <c r="C655" s="29"/>
    </row>
    <row r="656" spans="1:3" x14ac:dyDescent="0.2">
      <c r="A656" s="12"/>
      <c r="B656" s="15"/>
      <c r="C656" s="29"/>
    </row>
    <row r="657" spans="1:3" x14ac:dyDescent="0.2">
      <c r="A657" s="12"/>
      <c r="B657" s="15"/>
      <c r="C657" s="29"/>
    </row>
    <row r="658" spans="1:3" x14ac:dyDescent="0.2">
      <c r="A658" s="12"/>
      <c r="B658" s="15"/>
      <c r="C658" s="29"/>
    </row>
    <row r="659" spans="1:3" x14ac:dyDescent="0.2">
      <c r="A659" s="12"/>
      <c r="B659" s="15"/>
      <c r="C659" s="29"/>
    </row>
    <row r="660" spans="1:3" x14ac:dyDescent="0.2">
      <c r="A660" s="12"/>
      <c r="B660" s="15"/>
      <c r="C660" s="29"/>
    </row>
    <row r="661" spans="1:3" x14ac:dyDescent="0.2">
      <c r="A661" s="12"/>
      <c r="B661" s="15"/>
      <c r="C661" s="29"/>
    </row>
    <row r="662" spans="1:3" x14ac:dyDescent="0.2">
      <c r="A662" s="12"/>
      <c r="B662" s="15"/>
      <c r="C662" s="29"/>
    </row>
    <row r="663" spans="1:3" x14ac:dyDescent="0.2">
      <c r="A663" s="12"/>
      <c r="B663" s="15"/>
      <c r="C663" s="29"/>
    </row>
    <row r="664" spans="1:3" x14ac:dyDescent="0.2">
      <c r="A664" s="12"/>
      <c r="B664" s="15"/>
      <c r="C664" s="29"/>
    </row>
    <row r="665" spans="1:3" x14ac:dyDescent="0.2">
      <c r="A665" s="12"/>
      <c r="B665" s="15"/>
      <c r="C665" s="29"/>
    </row>
    <row r="666" spans="1:3" x14ac:dyDescent="0.2">
      <c r="A666" s="12"/>
      <c r="B666" s="15"/>
      <c r="C666" s="29"/>
    </row>
    <row r="667" spans="1:3" x14ac:dyDescent="0.2">
      <c r="A667" s="12"/>
      <c r="B667" s="15"/>
      <c r="C667" s="29"/>
    </row>
    <row r="668" spans="1:3" x14ac:dyDescent="0.2">
      <c r="A668" s="12"/>
      <c r="B668" s="15"/>
      <c r="C668" s="29"/>
    </row>
    <row r="669" spans="1:3" x14ac:dyDescent="0.2">
      <c r="A669" s="12"/>
      <c r="B669" s="15"/>
      <c r="C669" s="29"/>
    </row>
    <row r="670" spans="1:3" x14ac:dyDescent="0.2">
      <c r="A670" s="12"/>
      <c r="B670" s="15"/>
      <c r="C670" s="29"/>
    </row>
    <row r="671" spans="1:3" x14ac:dyDescent="0.2">
      <c r="A671" s="12"/>
      <c r="B671" s="15"/>
      <c r="C671" s="29"/>
    </row>
    <row r="672" spans="1:3" x14ac:dyDescent="0.2">
      <c r="A672" s="12"/>
      <c r="B672" s="15"/>
      <c r="C672" s="29"/>
    </row>
    <row r="673" spans="1:3" x14ac:dyDescent="0.2">
      <c r="A673" s="12"/>
      <c r="B673" s="15"/>
      <c r="C673" s="29"/>
    </row>
    <row r="674" spans="1:3" x14ac:dyDescent="0.2">
      <c r="A674" s="12"/>
      <c r="B674" s="15"/>
      <c r="C674" s="29"/>
    </row>
    <row r="675" spans="1:3" x14ac:dyDescent="0.2">
      <c r="A675" s="12"/>
      <c r="B675" s="15"/>
      <c r="C675" s="29"/>
    </row>
    <row r="676" spans="1:3" x14ac:dyDescent="0.2">
      <c r="A676" s="12"/>
      <c r="B676" s="15"/>
      <c r="C676" s="29"/>
    </row>
    <row r="677" spans="1:3" x14ac:dyDescent="0.2">
      <c r="A677" s="12"/>
      <c r="B677" s="15"/>
      <c r="C677" s="29"/>
    </row>
    <row r="678" spans="1:3" x14ac:dyDescent="0.2">
      <c r="A678" s="12"/>
      <c r="B678" s="15"/>
      <c r="C678" s="29"/>
    </row>
    <row r="679" spans="1:3" x14ac:dyDescent="0.2">
      <c r="A679" s="12"/>
      <c r="B679" s="15"/>
      <c r="C679" s="29"/>
    </row>
    <row r="680" spans="1:3" x14ac:dyDescent="0.2">
      <c r="A680" s="12"/>
      <c r="B680" s="15"/>
      <c r="C680" s="29"/>
    </row>
    <row r="681" spans="1:3" x14ac:dyDescent="0.2">
      <c r="A681" s="12"/>
      <c r="B681" s="15"/>
      <c r="C681" s="29"/>
    </row>
    <row r="682" spans="1:3" x14ac:dyDescent="0.2">
      <c r="A682" s="12"/>
      <c r="B682" s="15"/>
      <c r="C682" s="29"/>
    </row>
    <row r="683" spans="1:3" x14ac:dyDescent="0.2">
      <c r="A683" s="12"/>
      <c r="B683" s="15"/>
      <c r="C683" s="29"/>
    </row>
    <row r="684" spans="1:3" x14ac:dyDescent="0.2">
      <c r="A684" s="12"/>
      <c r="B684" s="15"/>
      <c r="C684" s="29"/>
    </row>
    <row r="685" spans="1:3" x14ac:dyDescent="0.2">
      <c r="A685" s="12"/>
      <c r="B685" s="15"/>
      <c r="C685" s="29"/>
    </row>
    <row r="686" spans="1:3" x14ac:dyDescent="0.2">
      <c r="A686" s="12"/>
      <c r="B686" s="15"/>
      <c r="C686" s="29"/>
    </row>
    <row r="687" spans="1:3" x14ac:dyDescent="0.2">
      <c r="A687" s="12"/>
      <c r="B687" s="15"/>
      <c r="C687" s="29"/>
    </row>
    <row r="688" spans="1:3" x14ac:dyDescent="0.2">
      <c r="A688" s="12"/>
      <c r="B688" s="15"/>
      <c r="C688" s="29"/>
    </row>
    <row r="689" spans="1:3" x14ac:dyDescent="0.2">
      <c r="A689" s="12"/>
      <c r="B689" s="15"/>
      <c r="C689" s="29"/>
    </row>
    <row r="690" spans="1:3" x14ac:dyDescent="0.2">
      <c r="A690" s="12"/>
      <c r="B690" s="15"/>
      <c r="C690" s="29"/>
    </row>
    <row r="691" spans="1:3" x14ac:dyDescent="0.2">
      <c r="A691" s="12"/>
      <c r="B691" s="15"/>
      <c r="C691" s="29"/>
    </row>
    <row r="692" spans="1:3" x14ac:dyDescent="0.2">
      <c r="A692" s="12"/>
      <c r="B692" s="15"/>
      <c r="C692" s="29"/>
    </row>
    <row r="693" spans="1:3" x14ac:dyDescent="0.2">
      <c r="A693" s="12"/>
      <c r="B693" s="15"/>
      <c r="C693" s="29"/>
    </row>
    <row r="694" spans="1:3" x14ac:dyDescent="0.2">
      <c r="A694" s="12"/>
      <c r="B694" s="15"/>
      <c r="C694" s="29"/>
    </row>
    <row r="695" spans="1:3" x14ac:dyDescent="0.2">
      <c r="A695" s="12"/>
      <c r="B695" s="15"/>
      <c r="C695" s="29"/>
    </row>
    <row r="696" spans="1:3" x14ac:dyDescent="0.2">
      <c r="A696" s="12"/>
      <c r="B696" s="15"/>
      <c r="C696" s="29"/>
    </row>
    <row r="697" spans="1:3" x14ac:dyDescent="0.2">
      <c r="A697" s="12"/>
      <c r="B697" s="15"/>
      <c r="C697" s="29"/>
    </row>
    <row r="698" spans="1:3" x14ac:dyDescent="0.2">
      <c r="A698" s="12"/>
      <c r="B698" s="15"/>
      <c r="C698" s="29"/>
    </row>
    <row r="699" spans="1:3" x14ac:dyDescent="0.2">
      <c r="A699" s="12"/>
      <c r="B699" s="15"/>
      <c r="C699" s="29"/>
    </row>
    <row r="700" spans="1:3" x14ac:dyDescent="0.2">
      <c r="A700" s="12"/>
      <c r="B700" s="15"/>
      <c r="C700" s="29"/>
    </row>
    <row r="701" spans="1:3" x14ac:dyDescent="0.2">
      <c r="A701" s="12"/>
      <c r="B701" s="15"/>
      <c r="C701" s="29"/>
    </row>
    <row r="702" spans="1:3" x14ac:dyDescent="0.2">
      <c r="A702" s="12"/>
      <c r="B702" s="15"/>
      <c r="C702" s="29"/>
    </row>
    <row r="703" spans="1:3" x14ac:dyDescent="0.2">
      <c r="A703" s="12"/>
      <c r="B703" s="15"/>
      <c r="C703" s="29"/>
    </row>
    <row r="704" spans="1:3" x14ac:dyDescent="0.2">
      <c r="A704" s="12"/>
      <c r="B704" s="15"/>
      <c r="C704" s="29"/>
    </row>
    <row r="705" spans="1:3" x14ac:dyDescent="0.2">
      <c r="A705" s="12"/>
      <c r="B705" s="15"/>
      <c r="C705" s="29"/>
    </row>
    <row r="706" spans="1:3" x14ac:dyDescent="0.2">
      <c r="A706" s="12"/>
      <c r="B706" s="15"/>
      <c r="C706" s="29"/>
    </row>
    <row r="707" spans="1:3" x14ac:dyDescent="0.2">
      <c r="A707" s="12"/>
      <c r="B707" s="15"/>
      <c r="C707" s="29"/>
    </row>
    <row r="708" spans="1:3" x14ac:dyDescent="0.2">
      <c r="A708" s="12"/>
      <c r="B708" s="15"/>
      <c r="C708" s="29"/>
    </row>
    <row r="709" spans="1:3" x14ac:dyDescent="0.2">
      <c r="A709" s="12"/>
      <c r="B709" s="15"/>
      <c r="C709" s="29"/>
    </row>
    <row r="710" spans="1:3" x14ac:dyDescent="0.2">
      <c r="A710" s="12"/>
      <c r="B710" s="15"/>
      <c r="C710" s="29"/>
    </row>
    <row r="711" spans="1:3" x14ac:dyDescent="0.2">
      <c r="A711" s="12"/>
      <c r="B711" s="15"/>
      <c r="C711" s="29"/>
    </row>
    <row r="712" spans="1:3" x14ac:dyDescent="0.2">
      <c r="A712" s="12"/>
      <c r="B712" s="15"/>
      <c r="C712" s="29"/>
    </row>
    <row r="713" spans="1:3" x14ac:dyDescent="0.2">
      <c r="A713" s="12"/>
      <c r="B713" s="15"/>
      <c r="C713" s="29"/>
    </row>
    <row r="714" spans="1:3" x14ac:dyDescent="0.2">
      <c r="A714" s="12"/>
      <c r="B714" s="15"/>
      <c r="C714" s="29"/>
    </row>
    <row r="715" spans="1:3" x14ac:dyDescent="0.2">
      <c r="A715" s="12"/>
      <c r="B715" s="15"/>
      <c r="C715" s="29"/>
    </row>
    <row r="716" spans="1:3" x14ac:dyDescent="0.2">
      <c r="A716" s="12"/>
      <c r="B716" s="15"/>
      <c r="C716" s="29"/>
    </row>
    <row r="717" spans="1:3" x14ac:dyDescent="0.2">
      <c r="A717" s="12"/>
      <c r="B717" s="15"/>
      <c r="C717" s="29"/>
    </row>
    <row r="718" spans="1:3" x14ac:dyDescent="0.2">
      <c r="A718" s="12"/>
      <c r="B718" s="15"/>
      <c r="C718" s="29"/>
    </row>
    <row r="719" spans="1:3" x14ac:dyDescent="0.2">
      <c r="A719" s="12"/>
      <c r="B719" s="15"/>
      <c r="C719" s="29"/>
    </row>
    <row r="720" spans="1:3" x14ac:dyDescent="0.2">
      <c r="A720" s="12"/>
      <c r="B720" s="15"/>
      <c r="C720" s="29"/>
    </row>
    <row r="721" spans="1:3" x14ac:dyDescent="0.2">
      <c r="A721" s="12"/>
      <c r="B721" s="15"/>
      <c r="C721" s="29"/>
    </row>
    <row r="722" spans="1:3" x14ac:dyDescent="0.2">
      <c r="A722" s="12"/>
      <c r="B722" s="15"/>
      <c r="C722" s="29"/>
    </row>
    <row r="723" spans="1:3" x14ac:dyDescent="0.2">
      <c r="A723" s="12"/>
      <c r="B723" s="15"/>
      <c r="C723" s="29"/>
    </row>
    <row r="724" spans="1:3" x14ac:dyDescent="0.2">
      <c r="A724" s="12"/>
      <c r="B724" s="15"/>
      <c r="C724" s="29"/>
    </row>
    <row r="725" spans="1:3" x14ac:dyDescent="0.2">
      <c r="A725" s="12"/>
      <c r="B725" s="15"/>
      <c r="C725" s="29"/>
    </row>
    <row r="726" spans="1:3" x14ac:dyDescent="0.2">
      <c r="A726" s="12"/>
      <c r="B726" s="15"/>
      <c r="C726" s="29"/>
    </row>
    <row r="727" spans="1:3" x14ac:dyDescent="0.2">
      <c r="A727" s="12"/>
      <c r="B727" s="15"/>
      <c r="C727" s="29"/>
    </row>
    <row r="728" spans="1:3" x14ac:dyDescent="0.2">
      <c r="A728" s="12"/>
      <c r="B728" s="15"/>
      <c r="C728" s="29"/>
    </row>
    <row r="729" spans="1:3" x14ac:dyDescent="0.2">
      <c r="A729" s="12"/>
      <c r="B729" s="15"/>
      <c r="C729" s="29"/>
    </row>
    <row r="730" spans="1:3" x14ac:dyDescent="0.2">
      <c r="A730" s="12"/>
      <c r="B730" s="15"/>
      <c r="C730" s="29"/>
    </row>
    <row r="731" spans="1:3" x14ac:dyDescent="0.2">
      <c r="A731" s="12"/>
      <c r="B731" s="15"/>
      <c r="C731" s="29"/>
    </row>
    <row r="732" spans="1:3" x14ac:dyDescent="0.2">
      <c r="A732" s="12"/>
      <c r="B732" s="15"/>
      <c r="C732" s="29"/>
    </row>
    <row r="733" spans="1:3" x14ac:dyDescent="0.2">
      <c r="A733" s="12"/>
      <c r="B733" s="15"/>
      <c r="C733" s="29"/>
    </row>
    <row r="734" spans="1:3" x14ac:dyDescent="0.2">
      <c r="A734" s="12"/>
      <c r="B734" s="15"/>
      <c r="C734" s="29"/>
    </row>
    <row r="735" spans="1:3" x14ac:dyDescent="0.2">
      <c r="A735" s="12"/>
      <c r="B735" s="15"/>
      <c r="C735" s="29"/>
    </row>
    <row r="736" spans="1:3" x14ac:dyDescent="0.2">
      <c r="A736" s="12"/>
      <c r="B736" s="15"/>
      <c r="C736" s="29"/>
    </row>
    <row r="737" spans="1:3" x14ac:dyDescent="0.2">
      <c r="A737" s="12"/>
      <c r="B737" s="15"/>
      <c r="C737" s="29"/>
    </row>
    <row r="738" spans="1:3" x14ac:dyDescent="0.2">
      <c r="A738" s="12"/>
      <c r="B738" s="15"/>
      <c r="C738" s="29"/>
    </row>
    <row r="739" spans="1:3" x14ac:dyDescent="0.2">
      <c r="A739" s="12"/>
      <c r="B739" s="15"/>
      <c r="C739" s="29"/>
    </row>
    <row r="740" spans="1:3" x14ac:dyDescent="0.2">
      <c r="A740" s="12"/>
      <c r="B740" s="15"/>
      <c r="C740" s="29"/>
    </row>
    <row r="741" spans="1:3" x14ac:dyDescent="0.2">
      <c r="A741" s="12"/>
      <c r="B741" s="15"/>
      <c r="C741" s="29"/>
    </row>
    <row r="742" spans="1:3" x14ac:dyDescent="0.2">
      <c r="A742" s="12"/>
      <c r="B742" s="15"/>
      <c r="C742" s="29"/>
    </row>
    <row r="743" spans="1:3" x14ac:dyDescent="0.2">
      <c r="A743" s="12"/>
      <c r="B743" s="15"/>
      <c r="C743" s="29"/>
    </row>
    <row r="744" spans="1:3" x14ac:dyDescent="0.2">
      <c r="A744" s="12"/>
      <c r="B744" s="15"/>
      <c r="C744" s="29"/>
    </row>
    <row r="745" spans="1:3" x14ac:dyDescent="0.2">
      <c r="A745" s="12"/>
      <c r="B745" s="15"/>
      <c r="C745" s="29"/>
    </row>
    <row r="746" spans="1:3" x14ac:dyDescent="0.2">
      <c r="A746" s="12"/>
      <c r="B746" s="15"/>
      <c r="C746" s="29"/>
    </row>
    <row r="747" spans="1:3" x14ac:dyDescent="0.2">
      <c r="A747" s="12"/>
      <c r="B747" s="15"/>
      <c r="C747" s="29"/>
    </row>
    <row r="748" spans="1:3" x14ac:dyDescent="0.2">
      <c r="A748" s="12"/>
      <c r="B748" s="15"/>
      <c r="C748" s="29"/>
    </row>
    <row r="749" spans="1:3" x14ac:dyDescent="0.2">
      <c r="A749" s="12"/>
      <c r="B749" s="15"/>
      <c r="C749" s="29"/>
    </row>
    <row r="750" spans="1:3" x14ac:dyDescent="0.2">
      <c r="A750" s="12"/>
      <c r="B750" s="15"/>
      <c r="C750" s="29"/>
    </row>
    <row r="751" spans="1:3" x14ac:dyDescent="0.2">
      <c r="A751" s="12"/>
      <c r="B751" s="15"/>
      <c r="C751" s="29"/>
    </row>
    <row r="752" spans="1:3" x14ac:dyDescent="0.2">
      <c r="A752" s="12"/>
      <c r="B752" s="15"/>
      <c r="C752" s="29"/>
    </row>
    <row r="753" spans="1:3" x14ac:dyDescent="0.2">
      <c r="A753" s="12"/>
      <c r="B753" s="15"/>
      <c r="C753" s="29"/>
    </row>
    <row r="754" spans="1:3" x14ac:dyDescent="0.2">
      <c r="A754" s="12"/>
      <c r="B754" s="15"/>
      <c r="C754" s="29"/>
    </row>
    <row r="755" spans="1:3" x14ac:dyDescent="0.2">
      <c r="A755" s="12"/>
      <c r="B755" s="15"/>
      <c r="C755" s="29"/>
    </row>
    <row r="756" spans="1:3" x14ac:dyDescent="0.2">
      <c r="A756" s="12"/>
      <c r="B756" s="15"/>
      <c r="C756" s="29"/>
    </row>
    <row r="757" spans="1:3" x14ac:dyDescent="0.2">
      <c r="A757" s="12"/>
      <c r="B757" s="15"/>
      <c r="C757" s="29"/>
    </row>
    <row r="758" spans="1:3" x14ac:dyDescent="0.2">
      <c r="A758" s="12"/>
      <c r="B758" s="15"/>
      <c r="C758" s="29"/>
    </row>
    <row r="759" spans="1:3" x14ac:dyDescent="0.2">
      <c r="A759" s="12"/>
      <c r="B759" s="15"/>
      <c r="C759" s="29"/>
    </row>
    <row r="760" spans="1:3" x14ac:dyDescent="0.2">
      <c r="A760" s="12"/>
      <c r="B760" s="15"/>
      <c r="C760" s="29"/>
    </row>
    <row r="761" spans="1:3" x14ac:dyDescent="0.2">
      <c r="A761" s="12"/>
      <c r="B761" s="15"/>
      <c r="C761" s="29"/>
    </row>
    <row r="762" spans="1:3" x14ac:dyDescent="0.2">
      <c r="A762" s="12"/>
      <c r="B762" s="15"/>
      <c r="C762" s="29"/>
    </row>
    <row r="763" spans="1:3" x14ac:dyDescent="0.2">
      <c r="A763" s="12"/>
      <c r="B763" s="15"/>
      <c r="C763" s="29"/>
    </row>
    <row r="764" spans="1:3" x14ac:dyDescent="0.2">
      <c r="A764" s="12"/>
      <c r="B764" s="15"/>
      <c r="C764" s="29"/>
    </row>
    <row r="765" spans="1:3" x14ac:dyDescent="0.2">
      <c r="A765" s="12"/>
      <c r="B765" s="15"/>
      <c r="C765" s="29"/>
    </row>
    <row r="766" spans="1:3" x14ac:dyDescent="0.2">
      <c r="A766" s="12"/>
      <c r="B766" s="15"/>
      <c r="C766" s="29"/>
    </row>
    <row r="767" spans="1:3" x14ac:dyDescent="0.2">
      <c r="A767" s="12"/>
      <c r="B767" s="15"/>
      <c r="C767" s="29"/>
    </row>
    <row r="768" spans="1:3" x14ac:dyDescent="0.2">
      <c r="A768" s="12"/>
      <c r="B768" s="15"/>
      <c r="C768" s="29"/>
    </row>
    <row r="769" spans="1:3" x14ac:dyDescent="0.2">
      <c r="A769" s="12"/>
      <c r="B769" s="15"/>
      <c r="C769" s="29"/>
    </row>
    <row r="770" spans="1:3" x14ac:dyDescent="0.2">
      <c r="A770" s="12"/>
      <c r="B770" s="15"/>
      <c r="C770" s="29"/>
    </row>
    <row r="771" spans="1:3" x14ac:dyDescent="0.2">
      <c r="A771" s="12"/>
      <c r="B771" s="15"/>
      <c r="C771" s="29"/>
    </row>
    <row r="772" spans="1:3" x14ac:dyDescent="0.2">
      <c r="A772" s="12"/>
      <c r="B772" s="15"/>
      <c r="C772" s="29"/>
    </row>
    <row r="773" spans="1:3" x14ac:dyDescent="0.2">
      <c r="A773" s="12"/>
      <c r="B773" s="15"/>
      <c r="C773" s="29"/>
    </row>
    <row r="774" spans="1:3" x14ac:dyDescent="0.2">
      <c r="A774" s="12"/>
      <c r="B774" s="15"/>
      <c r="C774" s="29"/>
    </row>
    <row r="775" spans="1:3" x14ac:dyDescent="0.2">
      <c r="A775" s="12"/>
      <c r="B775" s="15"/>
      <c r="C775" s="29"/>
    </row>
    <row r="776" spans="1:3" x14ac:dyDescent="0.2">
      <c r="A776" s="12"/>
      <c r="B776" s="15"/>
      <c r="C776" s="29"/>
    </row>
    <row r="777" spans="1:3" x14ac:dyDescent="0.2">
      <c r="A777" s="12"/>
      <c r="B777" s="15"/>
      <c r="C777" s="29"/>
    </row>
    <row r="778" spans="1:3" x14ac:dyDescent="0.2">
      <c r="A778" s="12"/>
      <c r="B778" s="15"/>
      <c r="C778" s="29"/>
    </row>
    <row r="779" spans="1:3" x14ac:dyDescent="0.2">
      <c r="A779" s="12"/>
      <c r="B779" s="15"/>
      <c r="C779" s="29"/>
    </row>
    <row r="780" spans="1:3" x14ac:dyDescent="0.2">
      <c r="A780" s="12"/>
      <c r="B780" s="15"/>
      <c r="C780" s="29"/>
    </row>
    <row r="781" spans="1:3" x14ac:dyDescent="0.2">
      <c r="A781" s="12"/>
      <c r="B781" s="15"/>
      <c r="C781" s="29"/>
    </row>
    <row r="782" spans="1:3" x14ac:dyDescent="0.2">
      <c r="A782" s="12"/>
      <c r="B782" s="15"/>
      <c r="C782" s="29"/>
    </row>
    <row r="783" spans="1:3" x14ac:dyDescent="0.2">
      <c r="A783" s="12"/>
      <c r="B783" s="15"/>
      <c r="C783" s="29"/>
    </row>
    <row r="784" spans="1:3" x14ac:dyDescent="0.2">
      <c r="A784" s="12"/>
      <c r="B784" s="15"/>
      <c r="C784" s="29"/>
    </row>
    <row r="785" spans="1:3" x14ac:dyDescent="0.2">
      <c r="A785" s="12"/>
      <c r="B785" s="15"/>
      <c r="C785" s="29"/>
    </row>
    <row r="786" spans="1:3" x14ac:dyDescent="0.2">
      <c r="A786" s="12"/>
      <c r="B786" s="15"/>
      <c r="C786" s="29"/>
    </row>
    <row r="787" spans="1:3" x14ac:dyDescent="0.2">
      <c r="A787" s="12"/>
      <c r="B787" s="15"/>
      <c r="C787" s="29"/>
    </row>
    <row r="788" spans="1:3" x14ac:dyDescent="0.2">
      <c r="A788" s="12"/>
      <c r="B788" s="15"/>
      <c r="C788" s="29"/>
    </row>
    <row r="789" spans="1:3" x14ac:dyDescent="0.2">
      <c r="A789" s="12"/>
      <c r="B789" s="15"/>
      <c r="C789" s="29"/>
    </row>
    <row r="790" spans="1:3" x14ac:dyDescent="0.2">
      <c r="A790" s="12"/>
      <c r="B790" s="15"/>
      <c r="C790" s="29"/>
    </row>
    <row r="791" spans="1:3" x14ac:dyDescent="0.2">
      <c r="A791" s="12"/>
      <c r="B791" s="15"/>
      <c r="C791" s="29"/>
    </row>
    <row r="792" spans="1:3" x14ac:dyDescent="0.2">
      <c r="A792" s="12"/>
      <c r="B792" s="15"/>
      <c r="C792" s="29"/>
    </row>
    <row r="793" spans="1:3" x14ac:dyDescent="0.2">
      <c r="A793" s="12"/>
      <c r="B793" s="15"/>
      <c r="C793" s="29"/>
    </row>
    <row r="794" spans="1:3" x14ac:dyDescent="0.2">
      <c r="A794" s="12"/>
      <c r="B794" s="15"/>
      <c r="C794" s="29"/>
    </row>
    <row r="795" spans="1:3" x14ac:dyDescent="0.2">
      <c r="A795" s="12"/>
      <c r="B795" s="15"/>
      <c r="C795" s="29"/>
    </row>
    <row r="796" spans="1:3" x14ac:dyDescent="0.2">
      <c r="A796" s="12"/>
      <c r="B796" s="15"/>
      <c r="C796" s="29"/>
    </row>
    <row r="797" spans="1:3" x14ac:dyDescent="0.2">
      <c r="A797" s="12"/>
      <c r="B797" s="15"/>
      <c r="C797" s="29"/>
    </row>
    <row r="798" spans="1:3" x14ac:dyDescent="0.2">
      <c r="A798" s="12"/>
      <c r="B798" s="15"/>
      <c r="C798" s="29"/>
    </row>
    <row r="799" spans="1:3" x14ac:dyDescent="0.2">
      <c r="A799" s="12"/>
      <c r="B799" s="15"/>
      <c r="C799" s="29"/>
    </row>
    <row r="800" spans="1:3" x14ac:dyDescent="0.2">
      <c r="A800" s="12"/>
      <c r="B800" s="15"/>
      <c r="C800" s="29"/>
    </row>
    <row r="801" spans="1:3" x14ac:dyDescent="0.2">
      <c r="A801" s="12"/>
      <c r="B801" s="15"/>
      <c r="C801" s="29"/>
    </row>
    <row r="802" spans="1:3" x14ac:dyDescent="0.2">
      <c r="A802" s="12"/>
      <c r="B802" s="15"/>
      <c r="C802" s="29"/>
    </row>
    <row r="803" spans="1:3" x14ac:dyDescent="0.2">
      <c r="A803" s="12"/>
      <c r="B803" s="15"/>
      <c r="C803" s="29"/>
    </row>
    <row r="804" spans="1:3" x14ac:dyDescent="0.2">
      <c r="A804" s="12"/>
      <c r="B804" s="15"/>
      <c r="C804" s="29"/>
    </row>
    <row r="805" spans="1:3" x14ac:dyDescent="0.2">
      <c r="A805" s="12"/>
      <c r="B805" s="15"/>
      <c r="C805" s="29"/>
    </row>
    <row r="806" spans="1:3" x14ac:dyDescent="0.2">
      <c r="A806" s="12"/>
      <c r="B806" s="15"/>
      <c r="C806" s="29"/>
    </row>
    <row r="807" spans="1:3" x14ac:dyDescent="0.2">
      <c r="A807" s="12"/>
      <c r="B807" s="15"/>
      <c r="C807" s="29"/>
    </row>
    <row r="808" spans="1:3" x14ac:dyDescent="0.2">
      <c r="A808" s="12"/>
      <c r="B808" s="15"/>
      <c r="C808" s="29"/>
    </row>
    <row r="809" spans="1:3" x14ac:dyDescent="0.2">
      <c r="A809" s="12"/>
      <c r="B809" s="15"/>
      <c r="C809" s="29"/>
    </row>
    <row r="810" spans="1:3" x14ac:dyDescent="0.2">
      <c r="A810" s="12"/>
      <c r="B810" s="15"/>
      <c r="C810" s="29"/>
    </row>
    <row r="811" spans="1:3" x14ac:dyDescent="0.2">
      <c r="A811" s="12"/>
      <c r="B811" s="15"/>
      <c r="C811" s="29"/>
    </row>
    <row r="812" spans="1:3" x14ac:dyDescent="0.2">
      <c r="A812" s="12"/>
      <c r="B812" s="15"/>
      <c r="C812" s="29"/>
    </row>
    <row r="813" spans="1:3" x14ac:dyDescent="0.2">
      <c r="A813" s="12"/>
      <c r="B813" s="15"/>
      <c r="C813" s="29"/>
    </row>
    <row r="814" spans="1:3" x14ac:dyDescent="0.2">
      <c r="A814" s="12"/>
      <c r="B814" s="15"/>
      <c r="C814" s="29"/>
    </row>
    <row r="815" spans="1:3" x14ac:dyDescent="0.2">
      <c r="A815" s="12"/>
      <c r="B815" s="15"/>
      <c r="C815" s="29"/>
    </row>
    <row r="816" spans="1:3" x14ac:dyDescent="0.2">
      <c r="A816" s="12"/>
      <c r="B816" s="15"/>
      <c r="C816" s="29"/>
    </row>
    <row r="817" spans="1:3" x14ac:dyDescent="0.2">
      <c r="A817" s="12"/>
      <c r="B817" s="15"/>
      <c r="C817" s="29"/>
    </row>
    <row r="818" spans="1:3" x14ac:dyDescent="0.2">
      <c r="A818" s="12"/>
      <c r="B818" s="15"/>
      <c r="C818" s="29"/>
    </row>
    <row r="819" spans="1:3" x14ac:dyDescent="0.2">
      <c r="A819" s="12"/>
      <c r="B819" s="15"/>
      <c r="C819" s="29"/>
    </row>
    <row r="820" spans="1:3" x14ac:dyDescent="0.2">
      <c r="A820" s="12"/>
      <c r="B820" s="15"/>
      <c r="C820" s="29"/>
    </row>
    <row r="821" spans="1:3" x14ac:dyDescent="0.2">
      <c r="A821" s="12"/>
      <c r="B821" s="15"/>
      <c r="C821" s="29"/>
    </row>
    <row r="822" spans="1:3" x14ac:dyDescent="0.2">
      <c r="A822" s="12"/>
      <c r="B822" s="15"/>
      <c r="C822" s="29"/>
    </row>
    <row r="823" spans="1:3" x14ac:dyDescent="0.2">
      <c r="A823" s="12"/>
      <c r="B823" s="15"/>
      <c r="C823" s="29"/>
    </row>
    <row r="824" spans="1:3" x14ac:dyDescent="0.2">
      <c r="A824" s="12"/>
      <c r="B824" s="15"/>
      <c r="C824" s="29"/>
    </row>
    <row r="825" spans="1:3" x14ac:dyDescent="0.2">
      <c r="A825" s="12"/>
      <c r="B825" s="15"/>
      <c r="C825" s="29"/>
    </row>
    <row r="826" spans="1:3" x14ac:dyDescent="0.2">
      <c r="A826" s="12"/>
      <c r="B826" s="15"/>
      <c r="C826" s="29"/>
    </row>
    <row r="827" spans="1:3" x14ac:dyDescent="0.2">
      <c r="A827" s="12"/>
      <c r="B827" s="15"/>
      <c r="C827" s="29"/>
    </row>
    <row r="828" spans="1:3" x14ac:dyDescent="0.2">
      <c r="A828" s="12"/>
      <c r="B828" s="15"/>
      <c r="C828" s="29"/>
    </row>
    <row r="829" spans="1:3" x14ac:dyDescent="0.2">
      <c r="A829" s="12"/>
      <c r="B829" s="15"/>
      <c r="C829" s="29"/>
    </row>
    <row r="830" spans="1:3" x14ac:dyDescent="0.2">
      <c r="A830" s="12"/>
      <c r="B830" s="15"/>
      <c r="C830" s="29"/>
    </row>
    <row r="831" spans="1:3" x14ac:dyDescent="0.2">
      <c r="A831" s="12"/>
      <c r="B831" s="15"/>
      <c r="C831" s="29"/>
    </row>
    <row r="832" spans="1:3" x14ac:dyDescent="0.2">
      <c r="A832" s="12"/>
      <c r="B832" s="15"/>
      <c r="C832" s="29"/>
    </row>
    <row r="833" spans="1:3" x14ac:dyDescent="0.2">
      <c r="A833" s="12"/>
      <c r="B833" s="15"/>
      <c r="C833" s="29"/>
    </row>
    <row r="834" spans="1:3" x14ac:dyDescent="0.2">
      <c r="A834" s="12"/>
      <c r="B834" s="15"/>
      <c r="C834" s="29"/>
    </row>
    <row r="835" spans="1:3" x14ac:dyDescent="0.2">
      <c r="A835" s="12"/>
      <c r="B835" s="15"/>
      <c r="C835" s="29"/>
    </row>
    <row r="836" spans="1:3" x14ac:dyDescent="0.2">
      <c r="A836" s="12"/>
      <c r="B836" s="15"/>
      <c r="C836" s="29"/>
    </row>
    <row r="837" spans="1:3" x14ac:dyDescent="0.2">
      <c r="A837" s="12"/>
      <c r="B837" s="15"/>
      <c r="C837" s="29"/>
    </row>
    <row r="838" spans="1:3" x14ac:dyDescent="0.2">
      <c r="A838" s="12"/>
      <c r="B838" s="15"/>
      <c r="C838" s="29"/>
    </row>
    <row r="839" spans="1:3" x14ac:dyDescent="0.2">
      <c r="A839" s="12"/>
      <c r="B839" s="15"/>
      <c r="C839" s="29"/>
    </row>
    <row r="840" spans="1:3" x14ac:dyDescent="0.2">
      <c r="A840" s="12"/>
      <c r="B840" s="15"/>
      <c r="C840" s="29"/>
    </row>
    <row r="841" spans="1:3" x14ac:dyDescent="0.2">
      <c r="A841" s="12"/>
      <c r="B841" s="15"/>
      <c r="C841" s="29"/>
    </row>
    <row r="842" spans="1:3" x14ac:dyDescent="0.2">
      <c r="A842" s="12"/>
      <c r="B842" s="15"/>
      <c r="C842" s="29"/>
    </row>
    <row r="843" spans="1:3" x14ac:dyDescent="0.2">
      <c r="A843" s="12"/>
      <c r="B843" s="15"/>
      <c r="C843" s="29"/>
    </row>
    <row r="844" spans="1:3" x14ac:dyDescent="0.2">
      <c r="A844" s="12"/>
      <c r="B844" s="15"/>
      <c r="C844" s="29"/>
    </row>
    <row r="845" spans="1:3" x14ac:dyDescent="0.2">
      <c r="A845" s="12"/>
      <c r="B845" s="15"/>
      <c r="C845" s="29"/>
    </row>
    <row r="846" spans="1:3" x14ac:dyDescent="0.2">
      <c r="A846" s="12"/>
      <c r="B846" s="15"/>
      <c r="C846" s="29"/>
    </row>
    <row r="847" spans="1:3" x14ac:dyDescent="0.2">
      <c r="A847" s="12"/>
      <c r="B847" s="15"/>
      <c r="C847" s="29"/>
    </row>
    <row r="848" spans="1:3" x14ac:dyDescent="0.2">
      <c r="A848" s="12"/>
      <c r="B848" s="15"/>
      <c r="C848" s="29"/>
    </row>
    <row r="849" spans="1:3" x14ac:dyDescent="0.2">
      <c r="A849" s="12"/>
      <c r="B849" s="15"/>
      <c r="C849" s="29"/>
    </row>
    <row r="850" spans="1:3" x14ac:dyDescent="0.2">
      <c r="A850" s="12"/>
      <c r="B850" s="15"/>
      <c r="C850" s="29"/>
    </row>
    <row r="851" spans="1:3" x14ac:dyDescent="0.2">
      <c r="A851" s="12"/>
      <c r="B851" s="15"/>
      <c r="C851" s="29"/>
    </row>
    <row r="852" spans="1:3" x14ac:dyDescent="0.2">
      <c r="A852" s="12"/>
      <c r="B852" s="15"/>
      <c r="C852" s="29"/>
    </row>
    <row r="853" spans="1:3" x14ac:dyDescent="0.2">
      <c r="A853" s="12"/>
      <c r="B853" s="15"/>
      <c r="C853" s="29"/>
    </row>
    <row r="854" spans="1:3" x14ac:dyDescent="0.2">
      <c r="A854" s="12"/>
      <c r="B854" s="15"/>
      <c r="C854" s="29"/>
    </row>
    <row r="855" spans="1:3" x14ac:dyDescent="0.2">
      <c r="A855" s="12"/>
      <c r="B855" s="15"/>
      <c r="C855" s="29"/>
    </row>
    <row r="856" spans="1:3" x14ac:dyDescent="0.2">
      <c r="A856" s="12"/>
      <c r="B856" s="15"/>
      <c r="C856" s="29"/>
    </row>
    <row r="857" spans="1:3" x14ac:dyDescent="0.2">
      <c r="A857" s="12"/>
      <c r="B857" s="15"/>
      <c r="C857" s="29"/>
    </row>
    <row r="858" spans="1:3" x14ac:dyDescent="0.2">
      <c r="A858" s="12"/>
      <c r="B858" s="15"/>
      <c r="C858" s="29"/>
    </row>
    <row r="859" spans="1:3" x14ac:dyDescent="0.2">
      <c r="A859" s="12"/>
      <c r="B859" s="15"/>
      <c r="C859" s="29"/>
    </row>
    <row r="860" spans="1:3" x14ac:dyDescent="0.2">
      <c r="A860" s="12"/>
      <c r="B860" s="15"/>
      <c r="C860" s="29"/>
    </row>
    <row r="861" spans="1:3" x14ac:dyDescent="0.2">
      <c r="A861" s="12"/>
      <c r="B861" s="15"/>
      <c r="C861" s="29"/>
    </row>
    <row r="862" spans="1:3" x14ac:dyDescent="0.2">
      <c r="A862" s="12"/>
      <c r="B862" s="15"/>
      <c r="C862" s="29"/>
    </row>
    <row r="863" spans="1:3" x14ac:dyDescent="0.2">
      <c r="A863" s="12"/>
      <c r="B863" s="15"/>
      <c r="C863" s="29"/>
    </row>
    <row r="864" spans="1:3" x14ac:dyDescent="0.2">
      <c r="A864" s="12"/>
      <c r="B864" s="15"/>
      <c r="C864" s="29"/>
    </row>
    <row r="865" spans="1:3" x14ac:dyDescent="0.2">
      <c r="A865" s="12"/>
      <c r="B865" s="15"/>
      <c r="C865" s="29"/>
    </row>
    <row r="866" spans="1:3" x14ac:dyDescent="0.2">
      <c r="A866" s="12"/>
      <c r="B866" s="15"/>
      <c r="C866" s="29"/>
    </row>
    <row r="867" spans="1:3" x14ac:dyDescent="0.2">
      <c r="A867" s="12"/>
      <c r="B867" s="15"/>
      <c r="C867" s="29"/>
    </row>
    <row r="868" spans="1:3" x14ac:dyDescent="0.2">
      <c r="A868" s="12"/>
      <c r="B868" s="15"/>
      <c r="C868" s="29"/>
    </row>
    <row r="869" spans="1:3" x14ac:dyDescent="0.2">
      <c r="A869" s="12"/>
      <c r="B869" s="15"/>
      <c r="C869" s="29"/>
    </row>
    <row r="870" spans="1:3" x14ac:dyDescent="0.2">
      <c r="A870" s="12"/>
      <c r="B870" s="15"/>
      <c r="C870" s="29"/>
    </row>
    <row r="871" spans="1:3" x14ac:dyDescent="0.2">
      <c r="A871" s="12"/>
      <c r="B871" s="15"/>
      <c r="C871" s="29"/>
    </row>
    <row r="872" spans="1:3" x14ac:dyDescent="0.2">
      <c r="A872" s="12"/>
      <c r="B872" s="15"/>
      <c r="C872" s="29"/>
    </row>
    <row r="873" spans="1:3" x14ac:dyDescent="0.2">
      <c r="A873" s="12"/>
      <c r="B873" s="15"/>
      <c r="C873" s="29"/>
    </row>
    <row r="874" spans="1:3" x14ac:dyDescent="0.2">
      <c r="A874" s="12"/>
      <c r="B874" s="15"/>
      <c r="C874" s="29"/>
    </row>
    <row r="875" spans="1:3" x14ac:dyDescent="0.2">
      <c r="A875" s="12"/>
      <c r="B875" s="15"/>
      <c r="C875" s="29"/>
    </row>
    <row r="876" spans="1:3" x14ac:dyDescent="0.2">
      <c r="A876" s="12"/>
      <c r="B876" s="15"/>
      <c r="C876" s="29"/>
    </row>
    <row r="877" spans="1:3" x14ac:dyDescent="0.2">
      <c r="A877" s="12"/>
      <c r="B877" s="15"/>
      <c r="C877" s="29"/>
    </row>
    <row r="878" spans="1:3" x14ac:dyDescent="0.2">
      <c r="A878" s="12"/>
      <c r="B878" s="15"/>
      <c r="C878" s="29"/>
    </row>
    <row r="879" spans="1:3" x14ac:dyDescent="0.2">
      <c r="A879" s="12"/>
      <c r="B879" s="15"/>
      <c r="C879" s="29"/>
    </row>
    <row r="880" spans="1:3" x14ac:dyDescent="0.2">
      <c r="A880" s="12"/>
      <c r="B880" s="15"/>
      <c r="C880" s="29"/>
    </row>
    <row r="881" spans="1:3" x14ac:dyDescent="0.2">
      <c r="A881" s="12"/>
      <c r="B881" s="15"/>
      <c r="C881" s="29"/>
    </row>
    <row r="882" spans="1:3" x14ac:dyDescent="0.2">
      <c r="A882" s="12"/>
      <c r="B882" s="15"/>
      <c r="C882" s="29"/>
    </row>
    <row r="883" spans="1:3" x14ac:dyDescent="0.2">
      <c r="A883" s="12"/>
      <c r="B883" s="15"/>
      <c r="C883" s="29"/>
    </row>
    <row r="884" spans="1:3" x14ac:dyDescent="0.2">
      <c r="A884" s="12"/>
      <c r="B884" s="15"/>
      <c r="C884" s="29"/>
    </row>
    <row r="885" spans="1:3" x14ac:dyDescent="0.2">
      <c r="A885" s="12"/>
      <c r="B885" s="15"/>
      <c r="C885" s="29"/>
    </row>
    <row r="886" spans="1:3" x14ac:dyDescent="0.2">
      <c r="A886" s="12"/>
      <c r="B886" s="15"/>
      <c r="C886" s="29"/>
    </row>
    <row r="887" spans="1:3" x14ac:dyDescent="0.2">
      <c r="A887" s="12"/>
      <c r="B887" s="15"/>
      <c r="C887" s="29"/>
    </row>
    <row r="888" spans="1:3" x14ac:dyDescent="0.2">
      <c r="A888" s="12"/>
      <c r="B888" s="15"/>
      <c r="C888" s="29"/>
    </row>
    <row r="889" spans="1:3" x14ac:dyDescent="0.2">
      <c r="A889" s="12"/>
      <c r="B889" s="15"/>
      <c r="C889" s="29"/>
    </row>
    <row r="890" spans="1:3" x14ac:dyDescent="0.2">
      <c r="A890" s="12"/>
      <c r="B890" s="15"/>
      <c r="C890" s="29"/>
    </row>
    <row r="891" spans="1:3" x14ac:dyDescent="0.2">
      <c r="A891" s="12"/>
      <c r="B891" s="15"/>
      <c r="C891" s="29"/>
    </row>
    <row r="892" spans="1:3" x14ac:dyDescent="0.2">
      <c r="A892" s="12"/>
      <c r="B892" s="15"/>
      <c r="C892" s="29"/>
    </row>
    <row r="893" spans="1:3" x14ac:dyDescent="0.2">
      <c r="A893" s="12"/>
      <c r="B893" s="15"/>
      <c r="C893" s="29"/>
    </row>
    <row r="894" spans="1:3" x14ac:dyDescent="0.2">
      <c r="A894" s="12"/>
      <c r="B894" s="15"/>
      <c r="C894" s="29"/>
    </row>
    <row r="895" spans="1:3" x14ac:dyDescent="0.2">
      <c r="A895" s="12"/>
      <c r="B895" s="15"/>
      <c r="C895" s="29"/>
    </row>
    <row r="896" spans="1:3" x14ac:dyDescent="0.2">
      <c r="A896" s="12"/>
      <c r="B896" s="15"/>
      <c r="C896" s="29"/>
    </row>
    <row r="897" spans="1:3" x14ac:dyDescent="0.2">
      <c r="A897" s="12"/>
      <c r="B897" s="15"/>
      <c r="C897" s="29"/>
    </row>
    <row r="898" spans="1:3" x14ac:dyDescent="0.2">
      <c r="A898" s="12"/>
      <c r="B898" s="15"/>
      <c r="C898" s="29"/>
    </row>
    <row r="899" spans="1:3" x14ac:dyDescent="0.2">
      <c r="A899" s="12"/>
      <c r="B899" s="15"/>
      <c r="C899" s="29"/>
    </row>
    <row r="900" spans="1:3" x14ac:dyDescent="0.2">
      <c r="A900" s="12"/>
      <c r="B900" s="15"/>
      <c r="C900" s="29"/>
    </row>
    <row r="901" spans="1:3" x14ac:dyDescent="0.2">
      <c r="A901" s="12"/>
      <c r="B901" s="15"/>
      <c r="C901" s="29"/>
    </row>
    <row r="902" spans="1:3" x14ac:dyDescent="0.2">
      <c r="A902" s="12"/>
      <c r="B902" s="15"/>
      <c r="C902" s="29"/>
    </row>
    <row r="903" spans="1:3" x14ac:dyDescent="0.2">
      <c r="A903" s="12"/>
      <c r="B903" s="15"/>
      <c r="C903" s="29"/>
    </row>
    <row r="904" spans="1:3" x14ac:dyDescent="0.2">
      <c r="A904" s="12"/>
      <c r="B904" s="15"/>
      <c r="C904" s="29"/>
    </row>
    <row r="905" spans="1:3" x14ac:dyDescent="0.2">
      <c r="A905" s="12"/>
      <c r="B905" s="15"/>
      <c r="C905" s="29"/>
    </row>
    <row r="906" spans="1:3" x14ac:dyDescent="0.2">
      <c r="A906" s="12"/>
      <c r="B906" s="15"/>
      <c r="C906" s="29"/>
    </row>
    <row r="907" spans="1:3" x14ac:dyDescent="0.2">
      <c r="A907" s="12"/>
      <c r="B907" s="15"/>
      <c r="C907" s="29"/>
    </row>
    <row r="908" spans="1:3" x14ac:dyDescent="0.2">
      <c r="A908" s="12"/>
      <c r="B908" s="15"/>
      <c r="C908" s="29"/>
    </row>
    <row r="909" spans="1:3" x14ac:dyDescent="0.2">
      <c r="A909" s="12"/>
      <c r="B909" s="15"/>
      <c r="C909" s="29"/>
    </row>
    <row r="910" spans="1:3" x14ac:dyDescent="0.2">
      <c r="A910" s="12"/>
      <c r="B910" s="15"/>
      <c r="C910" s="29"/>
    </row>
    <row r="911" spans="1:3" x14ac:dyDescent="0.2">
      <c r="A911" s="12"/>
      <c r="B911" s="15"/>
      <c r="C911" s="29"/>
    </row>
    <row r="912" spans="1:3" x14ac:dyDescent="0.2">
      <c r="A912" s="12"/>
      <c r="B912" s="15"/>
      <c r="C912" s="29"/>
    </row>
    <row r="913" spans="1:3" x14ac:dyDescent="0.2">
      <c r="A913" s="12"/>
      <c r="B913" s="15"/>
      <c r="C913" s="29"/>
    </row>
    <row r="914" spans="1:3" x14ac:dyDescent="0.2">
      <c r="A914" s="12"/>
      <c r="B914" s="15"/>
      <c r="C914" s="29"/>
    </row>
    <row r="915" spans="1:3" x14ac:dyDescent="0.2">
      <c r="A915" s="12"/>
      <c r="B915" s="15"/>
      <c r="C915" s="29"/>
    </row>
    <row r="916" spans="1:3" x14ac:dyDescent="0.2">
      <c r="A916" s="12"/>
      <c r="B916" s="15"/>
      <c r="C916" s="29"/>
    </row>
    <row r="917" spans="1:3" x14ac:dyDescent="0.2">
      <c r="A917" s="12"/>
      <c r="B917" s="15"/>
      <c r="C917" s="29"/>
    </row>
    <row r="918" spans="1:3" x14ac:dyDescent="0.2">
      <c r="A918" s="12"/>
      <c r="B918" s="15"/>
      <c r="C918" s="29"/>
    </row>
    <row r="919" spans="1:3" x14ac:dyDescent="0.2">
      <c r="A919" s="12"/>
      <c r="B919" s="15"/>
      <c r="C919" s="29"/>
    </row>
    <row r="920" spans="1:3" x14ac:dyDescent="0.2">
      <c r="A920" s="12"/>
      <c r="B920" s="15"/>
      <c r="C920" s="29"/>
    </row>
    <row r="921" spans="1:3" x14ac:dyDescent="0.2">
      <c r="A921" s="12"/>
      <c r="B921" s="15"/>
      <c r="C921" s="29"/>
    </row>
    <row r="922" spans="1:3" x14ac:dyDescent="0.2">
      <c r="A922" s="12"/>
      <c r="B922" s="15"/>
      <c r="C922" s="29"/>
    </row>
    <row r="923" spans="1:3" x14ac:dyDescent="0.2">
      <c r="A923" s="12"/>
      <c r="B923" s="15"/>
      <c r="C923" s="29"/>
    </row>
    <row r="924" spans="1:3" x14ac:dyDescent="0.2">
      <c r="A924" s="12"/>
      <c r="B924" s="15"/>
      <c r="C924" s="29"/>
    </row>
    <row r="925" spans="1:3" x14ac:dyDescent="0.2">
      <c r="A925" s="12"/>
      <c r="B925" s="15"/>
      <c r="C925" s="29"/>
    </row>
    <row r="926" spans="1:3" x14ac:dyDescent="0.2">
      <c r="A926" s="12"/>
      <c r="B926" s="15"/>
      <c r="C926" s="29"/>
    </row>
    <row r="927" spans="1:3" x14ac:dyDescent="0.2">
      <c r="A927" s="12"/>
      <c r="B927" s="15"/>
      <c r="C927" s="29"/>
    </row>
    <row r="928" spans="1:3" x14ac:dyDescent="0.2">
      <c r="A928" s="12"/>
      <c r="B928" s="15"/>
      <c r="C928" s="29"/>
    </row>
    <row r="929" spans="1:3" x14ac:dyDescent="0.2">
      <c r="A929" s="12"/>
      <c r="B929" s="15"/>
      <c r="C929" s="29"/>
    </row>
    <row r="930" spans="1:3" x14ac:dyDescent="0.2">
      <c r="A930" s="12"/>
      <c r="B930" s="15"/>
      <c r="C930" s="29"/>
    </row>
    <row r="931" spans="1:3" x14ac:dyDescent="0.2">
      <c r="A931" s="12"/>
      <c r="B931" s="15"/>
      <c r="C931" s="29"/>
    </row>
    <row r="932" spans="1:3" x14ac:dyDescent="0.2">
      <c r="A932" s="12"/>
      <c r="B932" s="15"/>
      <c r="C932" s="29"/>
    </row>
    <row r="933" spans="1:3" x14ac:dyDescent="0.2">
      <c r="A933" s="12"/>
      <c r="B933" s="15"/>
      <c r="C933" s="29"/>
    </row>
    <row r="934" spans="1:3" x14ac:dyDescent="0.2">
      <c r="A934" s="12"/>
      <c r="B934" s="15"/>
      <c r="C934" s="29"/>
    </row>
    <row r="935" spans="1:3" x14ac:dyDescent="0.2">
      <c r="A935" s="12"/>
      <c r="B935" s="15"/>
      <c r="C935" s="29"/>
    </row>
    <row r="936" spans="1:3" x14ac:dyDescent="0.2">
      <c r="A936" s="12"/>
      <c r="B936" s="15"/>
      <c r="C936" s="29"/>
    </row>
    <row r="937" spans="1:3" x14ac:dyDescent="0.2">
      <c r="A937" s="12"/>
      <c r="B937" s="15"/>
      <c r="C937" s="29"/>
    </row>
    <row r="938" spans="1:3" x14ac:dyDescent="0.2">
      <c r="A938" s="12"/>
      <c r="B938" s="15"/>
      <c r="C938" s="29"/>
    </row>
    <row r="939" spans="1:3" x14ac:dyDescent="0.2">
      <c r="A939" s="12"/>
      <c r="B939" s="15"/>
      <c r="C939" s="29"/>
    </row>
    <row r="940" spans="1:3" x14ac:dyDescent="0.2">
      <c r="A940" s="12"/>
      <c r="B940" s="15"/>
      <c r="C940" s="29"/>
    </row>
    <row r="941" spans="1:3" x14ac:dyDescent="0.2">
      <c r="A941" s="12"/>
      <c r="B941" s="15"/>
      <c r="C941" s="29"/>
    </row>
    <row r="942" spans="1:3" x14ac:dyDescent="0.2">
      <c r="A942" s="12"/>
      <c r="B942" s="15"/>
      <c r="C942" s="29"/>
    </row>
    <row r="943" spans="1:3" x14ac:dyDescent="0.2">
      <c r="A943" s="12"/>
      <c r="B943" s="15"/>
      <c r="C943" s="29"/>
    </row>
    <row r="944" spans="1:3" x14ac:dyDescent="0.2">
      <c r="A944" s="12"/>
      <c r="B944" s="15"/>
      <c r="C944" s="29"/>
    </row>
    <row r="945" spans="1:3" x14ac:dyDescent="0.2">
      <c r="A945" s="12"/>
      <c r="B945" s="15"/>
      <c r="C945" s="29"/>
    </row>
    <row r="946" spans="1:3" x14ac:dyDescent="0.2">
      <c r="A946" s="12"/>
      <c r="B946" s="15"/>
      <c r="C946" s="29"/>
    </row>
    <row r="947" spans="1:3" x14ac:dyDescent="0.2">
      <c r="A947" s="12"/>
      <c r="B947" s="15"/>
      <c r="C947" s="29"/>
    </row>
    <row r="948" spans="1:3" x14ac:dyDescent="0.2">
      <c r="A948" s="12"/>
      <c r="B948" s="15"/>
      <c r="C948" s="29"/>
    </row>
    <row r="949" spans="1:3" x14ac:dyDescent="0.2">
      <c r="A949" s="12"/>
      <c r="B949" s="15"/>
      <c r="C949" s="29"/>
    </row>
    <row r="950" spans="1:3" x14ac:dyDescent="0.2">
      <c r="A950" s="12"/>
      <c r="B950" s="15"/>
      <c r="C950" s="29"/>
    </row>
    <row r="951" spans="1:3" x14ac:dyDescent="0.2">
      <c r="A951" s="12"/>
      <c r="B951" s="15"/>
      <c r="C951" s="29"/>
    </row>
    <row r="952" spans="1:3" x14ac:dyDescent="0.2">
      <c r="A952" s="12"/>
      <c r="B952" s="15"/>
      <c r="C952" s="29"/>
    </row>
    <row r="953" spans="1:3" x14ac:dyDescent="0.2">
      <c r="A953" s="12"/>
      <c r="B953" s="15"/>
      <c r="C953" s="29"/>
    </row>
    <row r="954" spans="1:3" x14ac:dyDescent="0.2">
      <c r="A954" s="12"/>
      <c r="B954" s="15"/>
      <c r="C954" s="29"/>
    </row>
    <row r="955" spans="1:3" x14ac:dyDescent="0.2">
      <c r="A955" s="12"/>
      <c r="B955" s="15"/>
      <c r="C955" s="29"/>
    </row>
    <row r="956" spans="1:3" x14ac:dyDescent="0.2">
      <c r="A956" s="12"/>
      <c r="B956" s="15"/>
      <c r="C956" s="29"/>
    </row>
    <row r="957" spans="1:3" x14ac:dyDescent="0.2">
      <c r="A957" s="12"/>
      <c r="B957" s="15"/>
      <c r="C957" s="29"/>
    </row>
    <row r="958" spans="1:3" x14ac:dyDescent="0.2">
      <c r="A958" s="12"/>
      <c r="B958" s="15"/>
      <c r="C958" s="29"/>
    </row>
    <row r="959" spans="1:3" x14ac:dyDescent="0.2">
      <c r="A959" s="12"/>
      <c r="B959" s="15"/>
      <c r="C959" s="29"/>
    </row>
    <row r="960" spans="1:3" x14ac:dyDescent="0.2">
      <c r="A960" s="12"/>
      <c r="B960" s="15"/>
      <c r="C960" s="29"/>
    </row>
    <row r="961" spans="1:3" x14ac:dyDescent="0.2">
      <c r="A961" s="12"/>
      <c r="B961" s="15"/>
      <c r="C961" s="29"/>
    </row>
    <row r="962" spans="1:3" x14ac:dyDescent="0.2">
      <c r="A962" s="12"/>
      <c r="B962" s="15"/>
      <c r="C962" s="29"/>
    </row>
    <row r="963" spans="1:3" x14ac:dyDescent="0.2">
      <c r="A963" s="12"/>
      <c r="B963" s="15"/>
      <c r="C963" s="29"/>
    </row>
    <row r="964" spans="1:3" x14ac:dyDescent="0.2">
      <c r="A964" s="12"/>
      <c r="B964" s="15"/>
      <c r="C964" s="29"/>
    </row>
    <row r="965" spans="1:3" x14ac:dyDescent="0.2">
      <c r="A965" s="12"/>
      <c r="B965" s="15"/>
      <c r="C965" s="29"/>
    </row>
    <row r="966" spans="1:3" x14ac:dyDescent="0.2">
      <c r="A966" s="12"/>
      <c r="B966" s="15"/>
      <c r="C966" s="29"/>
    </row>
    <row r="967" spans="1:3" x14ac:dyDescent="0.2">
      <c r="A967" s="12"/>
      <c r="B967" s="15"/>
      <c r="C967" s="29"/>
    </row>
    <row r="968" spans="1:3" x14ac:dyDescent="0.2">
      <c r="A968" s="12"/>
      <c r="B968" s="15"/>
      <c r="C968" s="29"/>
    </row>
    <row r="969" spans="1:3" x14ac:dyDescent="0.2">
      <c r="A969" s="12"/>
      <c r="B969" s="15"/>
      <c r="C969" s="29"/>
    </row>
    <row r="970" spans="1:3" x14ac:dyDescent="0.2">
      <c r="A970" s="12"/>
      <c r="B970" s="15"/>
      <c r="C970" s="29"/>
    </row>
    <row r="971" spans="1:3" x14ac:dyDescent="0.2">
      <c r="A971" s="12"/>
      <c r="B971" s="15"/>
      <c r="C971" s="29"/>
    </row>
    <row r="972" spans="1:3" x14ac:dyDescent="0.2">
      <c r="A972" s="12"/>
      <c r="B972" s="15"/>
      <c r="C972" s="29"/>
    </row>
    <row r="973" spans="1:3" x14ac:dyDescent="0.2">
      <c r="A973" s="12"/>
      <c r="B973" s="15"/>
      <c r="C973" s="29"/>
    </row>
    <row r="974" spans="1:3" x14ac:dyDescent="0.2">
      <c r="A974" s="12"/>
      <c r="B974" s="15"/>
      <c r="C974" s="29"/>
    </row>
    <row r="975" spans="1:3" x14ac:dyDescent="0.2">
      <c r="A975" s="12"/>
      <c r="B975" s="15"/>
      <c r="C975" s="29"/>
    </row>
    <row r="976" spans="1:3" x14ac:dyDescent="0.2">
      <c r="A976" s="12"/>
      <c r="B976" s="15"/>
      <c r="C976" s="29"/>
    </row>
    <row r="977" spans="1:3" x14ac:dyDescent="0.2">
      <c r="A977" s="12"/>
      <c r="B977" s="15"/>
      <c r="C977" s="29"/>
    </row>
    <row r="978" spans="1:3" x14ac:dyDescent="0.2">
      <c r="A978" s="12"/>
      <c r="B978" s="15"/>
      <c r="C978" s="29"/>
    </row>
    <row r="979" spans="1:3" x14ac:dyDescent="0.2">
      <c r="A979" s="12"/>
      <c r="B979" s="15"/>
      <c r="C979" s="29"/>
    </row>
    <row r="980" spans="1:3" x14ac:dyDescent="0.2">
      <c r="A980" s="12"/>
      <c r="B980" s="15"/>
      <c r="C980" s="29"/>
    </row>
    <row r="981" spans="1:3" x14ac:dyDescent="0.2">
      <c r="A981" s="12"/>
      <c r="B981" s="15"/>
      <c r="C981" s="29"/>
    </row>
    <row r="982" spans="1:3" x14ac:dyDescent="0.2">
      <c r="A982" s="12"/>
      <c r="B982" s="15"/>
      <c r="C982" s="29"/>
    </row>
    <row r="983" spans="1:3" x14ac:dyDescent="0.2">
      <c r="A983" s="12"/>
      <c r="B983" s="15"/>
      <c r="C983" s="29"/>
    </row>
    <row r="984" spans="1:3" x14ac:dyDescent="0.2">
      <c r="A984" s="12"/>
      <c r="B984" s="15"/>
      <c r="C984" s="29"/>
    </row>
    <row r="985" spans="1:3" x14ac:dyDescent="0.2">
      <c r="A985" s="12"/>
      <c r="B985" s="15"/>
      <c r="C985" s="29"/>
    </row>
    <row r="986" spans="1:3" x14ac:dyDescent="0.2">
      <c r="A986" s="12"/>
      <c r="B986" s="15"/>
      <c r="C986" s="29"/>
    </row>
    <row r="987" spans="1:3" x14ac:dyDescent="0.2">
      <c r="A987" s="12"/>
      <c r="B987" s="15"/>
      <c r="C987" s="29"/>
    </row>
    <row r="988" spans="1:3" x14ac:dyDescent="0.2">
      <c r="A988" s="12"/>
      <c r="B988" s="15"/>
      <c r="C988" s="29"/>
    </row>
    <row r="989" spans="1:3" x14ac:dyDescent="0.2">
      <c r="A989" s="12"/>
      <c r="B989" s="15"/>
      <c r="C989" s="29"/>
    </row>
    <row r="990" spans="1:3" x14ac:dyDescent="0.2">
      <c r="A990" s="12"/>
      <c r="B990" s="15"/>
      <c r="C990" s="29"/>
    </row>
    <row r="991" spans="1:3" x14ac:dyDescent="0.2">
      <c r="A991" s="12"/>
      <c r="B991" s="15"/>
      <c r="C991" s="29"/>
    </row>
    <row r="992" spans="1:3" x14ac:dyDescent="0.2">
      <c r="A992" s="12"/>
      <c r="B992" s="15"/>
      <c r="C992" s="29"/>
    </row>
    <row r="993" spans="1:3" x14ac:dyDescent="0.2">
      <c r="A993" s="12"/>
      <c r="B993" s="15"/>
      <c r="C993" s="29"/>
    </row>
    <row r="994" spans="1:3" x14ac:dyDescent="0.2">
      <c r="A994" s="12"/>
      <c r="B994" s="15"/>
      <c r="C994" s="29"/>
    </row>
    <row r="995" spans="1:3" x14ac:dyDescent="0.2">
      <c r="A995" s="12"/>
      <c r="B995" s="15"/>
      <c r="C995" s="29"/>
    </row>
    <row r="996" spans="1:3" x14ac:dyDescent="0.2">
      <c r="A996" s="12"/>
      <c r="B996" s="15"/>
      <c r="C996" s="29"/>
    </row>
    <row r="997" spans="1:3" x14ac:dyDescent="0.2">
      <c r="A997" s="12"/>
      <c r="B997" s="15"/>
      <c r="C997" s="29"/>
    </row>
    <row r="998" spans="1:3" x14ac:dyDescent="0.2">
      <c r="A998" s="12"/>
      <c r="B998" s="15"/>
      <c r="C998" s="29"/>
    </row>
    <row r="999" spans="1:3" x14ac:dyDescent="0.2">
      <c r="A999" s="12"/>
      <c r="B999" s="15"/>
      <c r="C999" s="29"/>
    </row>
    <row r="1000" spans="1:3" x14ac:dyDescent="0.2">
      <c r="A1000" s="12"/>
      <c r="B1000" s="15"/>
      <c r="C1000" s="29"/>
    </row>
    <row r="1001" spans="1:3" x14ac:dyDescent="0.2">
      <c r="A1001" s="12"/>
      <c r="B1001" s="15"/>
      <c r="C1001" s="29"/>
    </row>
    <row r="1002" spans="1:3" x14ac:dyDescent="0.2">
      <c r="A1002" s="12"/>
      <c r="B1002" s="15"/>
      <c r="C1002" s="29"/>
    </row>
    <row r="1003" spans="1:3" x14ac:dyDescent="0.2">
      <c r="A1003" s="12"/>
      <c r="B1003" s="15"/>
      <c r="C1003" s="29"/>
    </row>
    <row r="1004" spans="1:3" x14ac:dyDescent="0.2">
      <c r="A1004" s="12"/>
      <c r="B1004" s="15"/>
      <c r="C1004" s="29"/>
    </row>
    <row r="1005" spans="1:3" x14ac:dyDescent="0.2">
      <c r="A1005" s="12"/>
      <c r="B1005" s="15"/>
      <c r="C1005" s="29"/>
    </row>
    <row r="1006" spans="1:3" x14ac:dyDescent="0.2">
      <c r="A1006" s="12"/>
      <c r="B1006" s="15"/>
      <c r="C1006" s="29"/>
    </row>
    <row r="1007" spans="1:3" x14ac:dyDescent="0.2">
      <c r="A1007" s="12"/>
      <c r="B1007" s="15"/>
      <c r="C1007" s="29"/>
    </row>
    <row r="1008" spans="1:3" x14ac:dyDescent="0.2">
      <c r="A1008" s="12"/>
      <c r="B1008" s="15"/>
      <c r="C1008" s="29"/>
    </row>
    <row r="1009" spans="1:3" x14ac:dyDescent="0.2">
      <c r="A1009" s="12"/>
      <c r="B1009" s="15"/>
      <c r="C1009" s="29"/>
    </row>
    <row r="1010" spans="1:3" x14ac:dyDescent="0.2">
      <c r="A1010" s="12"/>
      <c r="B1010" s="15"/>
      <c r="C1010" s="29"/>
    </row>
    <row r="1011" spans="1:3" x14ac:dyDescent="0.2">
      <c r="A1011" s="12"/>
      <c r="B1011" s="15"/>
      <c r="C1011" s="29"/>
    </row>
    <row r="1012" spans="1:3" x14ac:dyDescent="0.2">
      <c r="A1012" s="12"/>
      <c r="B1012" s="15"/>
      <c r="C1012" s="29"/>
    </row>
    <row r="1013" spans="1:3" x14ac:dyDescent="0.2">
      <c r="A1013" s="12"/>
      <c r="B1013" s="15"/>
      <c r="C1013" s="29"/>
    </row>
    <row r="1014" spans="1:3" x14ac:dyDescent="0.2">
      <c r="A1014" s="12"/>
      <c r="B1014" s="15"/>
      <c r="C1014" s="29"/>
    </row>
    <row r="1015" spans="1:3" x14ac:dyDescent="0.2">
      <c r="A1015" s="12"/>
      <c r="B1015" s="15"/>
      <c r="C1015" s="29"/>
    </row>
    <row r="1016" spans="1:3" x14ac:dyDescent="0.2">
      <c r="A1016" s="12"/>
      <c r="B1016" s="15"/>
      <c r="C1016" s="29"/>
    </row>
    <row r="1017" spans="1:3" x14ac:dyDescent="0.2">
      <c r="A1017" s="12"/>
      <c r="B1017" s="15"/>
      <c r="C1017" s="29"/>
    </row>
    <row r="1018" spans="1:3" x14ac:dyDescent="0.2">
      <c r="A1018" s="12"/>
      <c r="B1018" s="15"/>
      <c r="C1018" s="29"/>
    </row>
    <row r="1019" spans="1:3" x14ac:dyDescent="0.2">
      <c r="A1019" s="12"/>
      <c r="B1019" s="15"/>
      <c r="C1019" s="29"/>
    </row>
    <row r="1020" spans="1:3" x14ac:dyDescent="0.2">
      <c r="A1020" s="12"/>
      <c r="B1020" s="15"/>
      <c r="C1020" s="29"/>
    </row>
    <row r="1021" spans="1:3" x14ac:dyDescent="0.2">
      <c r="A1021" s="12"/>
      <c r="B1021" s="15"/>
      <c r="C1021" s="29"/>
    </row>
    <row r="1022" spans="1:3" x14ac:dyDescent="0.2">
      <c r="A1022" s="12"/>
      <c r="B1022" s="15"/>
      <c r="C1022" s="29"/>
    </row>
    <row r="1023" spans="1:3" x14ac:dyDescent="0.2">
      <c r="A1023" s="12"/>
      <c r="B1023" s="15"/>
      <c r="C1023" s="29"/>
    </row>
    <row r="1024" spans="1:3" x14ac:dyDescent="0.2">
      <c r="A1024" s="12"/>
      <c r="B1024" s="15"/>
      <c r="C1024" s="29"/>
    </row>
    <row r="1025" spans="1:3" x14ac:dyDescent="0.2">
      <c r="A1025" s="12"/>
      <c r="B1025" s="15"/>
      <c r="C1025" s="29"/>
    </row>
    <row r="1026" spans="1:3" x14ac:dyDescent="0.2">
      <c r="A1026" s="12"/>
      <c r="B1026" s="15"/>
      <c r="C1026" s="29"/>
    </row>
    <row r="1027" spans="1:3" x14ac:dyDescent="0.2">
      <c r="A1027" s="12"/>
      <c r="B1027" s="15"/>
      <c r="C1027" s="29"/>
    </row>
    <row r="1028" spans="1:3" x14ac:dyDescent="0.2">
      <c r="A1028" s="12"/>
      <c r="B1028" s="15"/>
      <c r="C1028" s="29"/>
    </row>
    <row r="1029" spans="1:3" x14ac:dyDescent="0.2">
      <c r="A1029" s="12"/>
      <c r="B1029" s="15"/>
      <c r="C1029" s="29"/>
    </row>
    <row r="1030" spans="1:3" x14ac:dyDescent="0.2">
      <c r="A1030" s="12"/>
      <c r="B1030" s="15"/>
      <c r="C1030" s="29"/>
    </row>
    <row r="1031" spans="1:3" x14ac:dyDescent="0.2">
      <c r="A1031" s="12"/>
      <c r="B1031" s="15"/>
      <c r="C1031" s="29"/>
    </row>
    <row r="1032" spans="1:3" x14ac:dyDescent="0.2">
      <c r="A1032" s="12"/>
      <c r="B1032" s="15"/>
      <c r="C1032" s="29"/>
    </row>
    <row r="1033" spans="1:3" x14ac:dyDescent="0.2">
      <c r="A1033" s="12"/>
      <c r="B1033" s="15"/>
      <c r="C1033" s="29"/>
    </row>
    <row r="1034" spans="1:3" x14ac:dyDescent="0.2">
      <c r="A1034" s="12"/>
      <c r="B1034" s="15"/>
      <c r="C1034" s="29"/>
    </row>
    <row r="1035" spans="1:3" x14ac:dyDescent="0.2">
      <c r="A1035" s="12"/>
      <c r="B1035" s="15"/>
      <c r="C1035" s="29"/>
    </row>
    <row r="1036" spans="1:3" x14ac:dyDescent="0.2">
      <c r="A1036" s="12"/>
      <c r="B1036" s="15"/>
      <c r="C1036" s="29"/>
    </row>
    <row r="1037" spans="1:3" x14ac:dyDescent="0.2">
      <c r="A1037" s="12"/>
      <c r="B1037" s="15"/>
      <c r="C1037" s="29"/>
    </row>
    <row r="1038" spans="1:3" x14ac:dyDescent="0.2">
      <c r="A1038" s="12"/>
      <c r="B1038" s="15"/>
      <c r="C1038" s="29"/>
    </row>
    <row r="1039" spans="1:3" x14ac:dyDescent="0.2">
      <c r="A1039" s="12"/>
      <c r="B1039" s="15"/>
      <c r="C1039" s="29"/>
    </row>
    <row r="1040" spans="1:3" x14ac:dyDescent="0.2">
      <c r="A1040" s="12"/>
      <c r="B1040" s="15"/>
      <c r="C1040" s="29"/>
    </row>
    <row r="1041" spans="1:3" x14ac:dyDescent="0.2">
      <c r="A1041" s="12"/>
      <c r="B1041" s="15"/>
      <c r="C1041" s="29"/>
    </row>
    <row r="1042" spans="1:3" x14ac:dyDescent="0.2">
      <c r="A1042" s="12"/>
      <c r="B1042" s="15"/>
      <c r="C1042" s="29"/>
    </row>
    <row r="1043" spans="1:3" x14ac:dyDescent="0.2">
      <c r="A1043" s="12"/>
      <c r="B1043" s="15"/>
      <c r="C1043" s="29"/>
    </row>
    <row r="1044" spans="1:3" x14ac:dyDescent="0.2">
      <c r="A1044" s="12"/>
      <c r="B1044" s="15"/>
      <c r="C1044" s="29"/>
    </row>
    <row r="1045" spans="1:3" x14ac:dyDescent="0.2">
      <c r="A1045" s="12"/>
      <c r="B1045" s="15"/>
      <c r="C1045" s="29"/>
    </row>
    <row r="1046" spans="1:3" x14ac:dyDescent="0.2">
      <c r="A1046" s="12"/>
      <c r="B1046" s="15"/>
      <c r="C1046" s="29"/>
    </row>
    <row r="1047" spans="1:3" x14ac:dyDescent="0.2">
      <c r="A1047" s="12"/>
      <c r="B1047" s="15"/>
      <c r="C1047" s="29"/>
    </row>
    <row r="1048" spans="1:3" x14ac:dyDescent="0.2">
      <c r="A1048" s="12"/>
      <c r="B1048" s="15"/>
      <c r="C1048" s="29"/>
    </row>
    <row r="1049" spans="1:3" x14ac:dyDescent="0.2">
      <c r="A1049" s="12"/>
      <c r="B1049" s="15"/>
      <c r="C1049" s="29"/>
    </row>
    <row r="1050" spans="1:3" x14ac:dyDescent="0.2">
      <c r="A1050" s="12"/>
      <c r="B1050" s="15"/>
      <c r="C1050" s="29"/>
    </row>
    <row r="1051" spans="1:3" x14ac:dyDescent="0.2">
      <c r="A1051" s="12"/>
      <c r="B1051" s="15"/>
      <c r="C1051" s="29"/>
    </row>
    <row r="1052" spans="1:3" x14ac:dyDescent="0.2">
      <c r="A1052" s="12"/>
      <c r="B1052" s="15"/>
      <c r="C1052" s="29"/>
    </row>
    <row r="1053" spans="1:3" x14ac:dyDescent="0.2">
      <c r="A1053" s="12"/>
      <c r="B1053" s="15"/>
      <c r="C1053" s="29"/>
    </row>
    <row r="1054" spans="1:3" x14ac:dyDescent="0.2">
      <c r="A1054" s="12"/>
      <c r="B1054" s="15"/>
      <c r="C1054" s="29"/>
    </row>
    <row r="1055" spans="1:3" x14ac:dyDescent="0.2">
      <c r="A1055" s="12"/>
      <c r="B1055" s="15"/>
      <c r="C1055" s="29"/>
    </row>
    <row r="1056" spans="1:3" x14ac:dyDescent="0.2">
      <c r="A1056" s="12"/>
      <c r="B1056" s="15"/>
      <c r="C1056" s="29"/>
    </row>
    <row r="1057" spans="1:3" x14ac:dyDescent="0.2">
      <c r="A1057" s="12"/>
      <c r="B1057" s="15"/>
      <c r="C1057" s="29"/>
    </row>
    <row r="1058" spans="1:3" x14ac:dyDescent="0.2">
      <c r="A1058" s="12"/>
      <c r="B1058" s="15"/>
      <c r="C1058" s="29"/>
    </row>
    <row r="1059" spans="1:3" x14ac:dyDescent="0.2">
      <c r="A1059" s="12"/>
      <c r="B1059" s="15"/>
      <c r="C1059" s="29"/>
    </row>
    <row r="1060" spans="1:3" x14ac:dyDescent="0.2">
      <c r="A1060" s="12"/>
      <c r="B1060" s="15"/>
      <c r="C1060" s="29"/>
    </row>
    <row r="1061" spans="1:3" x14ac:dyDescent="0.2">
      <c r="A1061" s="12"/>
      <c r="B1061" s="15"/>
      <c r="C1061" s="29"/>
    </row>
    <row r="1062" spans="1:3" x14ac:dyDescent="0.2">
      <c r="A1062" s="12"/>
      <c r="B1062" s="15"/>
      <c r="C1062" s="29"/>
    </row>
    <row r="1063" spans="1:3" x14ac:dyDescent="0.2">
      <c r="A1063" s="12"/>
      <c r="B1063" s="15"/>
      <c r="C1063" s="29"/>
    </row>
    <row r="1064" spans="1:3" x14ac:dyDescent="0.2">
      <c r="A1064" s="12"/>
      <c r="B1064" s="15"/>
      <c r="C1064" s="29"/>
    </row>
    <row r="1065" spans="1:3" x14ac:dyDescent="0.2">
      <c r="A1065" s="12"/>
      <c r="B1065" s="15"/>
      <c r="C1065" s="29"/>
    </row>
    <row r="1066" spans="1:3" x14ac:dyDescent="0.2">
      <c r="A1066" s="12"/>
      <c r="B1066" s="15"/>
      <c r="C1066" s="29"/>
    </row>
    <row r="1067" spans="1:3" x14ac:dyDescent="0.2">
      <c r="A1067" s="12"/>
      <c r="B1067" s="15"/>
      <c r="C1067" s="29"/>
    </row>
    <row r="1068" spans="1:3" x14ac:dyDescent="0.2">
      <c r="A1068" s="12"/>
      <c r="B1068" s="15"/>
      <c r="C1068" s="29"/>
    </row>
    <row r="1069" spans="1:3" x14ac:dyDescent="0.2">
      <c r="A1069" s="12"/>
      <c r="B1069" s="15"/>
      <c r="C1069" s="29"/>
    </row>
    <row r="1070" spans="1:3" x14ac:dyDescent="0.2">
      <c r="A1070" s="12"/>
      <c r="B1070" s="15"/>
      <c r="C1070" s="29"/>
    </row>
    <row r="1071" spans="1:3" x14ac:dyDescent="0.2">
      <c r="A1071" s="12"/>
      <c r="B1071" s="15"/>
      <c r="C1071" s="29"/>
    </row>
    <row r="1072" spans="1:3" x14ac:dyDescent="0.2">
      <c r="A1072" s="12"/>
      <c r="B1072" s="15"/>
      <c r="C1072" s="29"/>
    </row>
    <row r="1073" spans="1:3" x14ac:dyDescent="0.2">
      <c r="A1073" s="12"/>
      <c r="B1073" s="15"/>
      <c r="C1073" s="29"/>
    </row>
    <row r="1074" spans="1:3" x14ac:dyDescent="0.2">
      <c r="A1074" s="12"/>
      <c r="B1074" s="15"/>
      <c r="C1074" s="29"/>
    </row>
    <row r="1075" spans="1:3" x14ac:dyDescent="0.2">
      <c r="A1075" s="12"/>
      <c r="B1075" s="15"/>
      <c r="C1075" s="29"/>
    </row>
    <row r="1076" spans="1:3" x14ac:dyDescent="0.2">
      <c r="A1076" s="12"/>
      <c r="B1076" s="15"/>
      <c r="C1076" s="29"/>
    </row>
    <row r="1077" spans="1:3" x14ac:dyDescent="0.2">
      <c r="A1077" s="12"/>
      <c r="B1077" s="15"/>
      <c r="C1077" s="29"/>
    </row>
    <row r="1078" spans="1:3" x14ac:dyDescent="0.2">
      <c r="A1078" s="12"/>
      <c r="B1078" s="15"/>
      <c r="C1078" s="29"/>
    </row>
    <row r="1079" spans="1:3" x14ac:dyDescent="0.2">
      <c r="A1079" s="12"/>
      <c r="B1079" s="15"/>
      <c r="C1079" s="29"/>
    </row>
    <row r="1080" spans="1:3" x14ac:dyDescent="0.2">
      <c r="A1080" s="12"/>
      <c r="B1080" s="15"/>
      <c r="C1080" s="29"/>
    </row>
    <row r="1081" spans="1:3" x14ac:dyDescent="0.2">
      <c r="A1081" s="12"/>
      <c r="B1081" s="15"/>
      <c r="C1081" s="29"/>
    </row>
    <row r="1082" spans="1:3" x14ac:dyDescent="0.2">
      <c r="A1082" s="12"/>
      <c r="B1082" s="15"/>
      <c r="C1082" s="29"/>
    </row>
    <row r="1083" spans="1:3" x14ac:dyDescent="0.2">
      <c r="A1083" s="12"/>
      <c r="B1083" s="15"/>
      <c r="C1083" s="29"/>
    </row>
    <row r="1084" spans="1:3" x14ac:dyDescent="0.2">
      <c r="A1084" s="12"/>
      <c r="B1084" s="15"/>
      <c r="C1084" s="29"/>
    </row>
    <row r="1085" spans="1:3" x14ac:dyDescent="0.2">
      <c r="A1085" s="12"/>
      <c r="B1085" s="15"/>
      <c r="C1085" s="29"/>
    </row>
    <row r="1086" spans="1:3" x14ac:dyDescent="0.2">
      <c r="A1086" s="12"/>
      <c r="B1086" s="15"/>
      <c r="C1086" s="29"/>
    </row>
    <row r="1087" spans="1:3" x14ac:dyDescent="0.2">
      <c r="A1087" s="12"/>
      <c r="B1087" s="15"/>
      <c r="C1087" s="29"/>
    </row>
    <row r="1088" spans="1:3" x14ac:dyDescent="0.2">
      <c r="A1088" s="12"/>
      <c r="B1088" s="15"/>
      <c r="C1088" s="29"/>
    </row>
    <row r="1089" spans="1:3" x14ac:dyDescent="0.2">
      <c r="A1089" s="12"/>
      <c r="B1089" s="15"/>
      <c r="C1089" s="29"/>
    </row>
    <row r="1090" spans="1:3" x14ac:dyDescent="0.2">
      <c r="A1090" s="12"/>
      <c r="B1090" s="15"/>
      <c r="C1090" s="29"/>
    </row>
    <row r="1091" spans="1:3" x14ac:dyDescent="0.2">
      <c r="A1091" s="12"/>
      <c r="B1091" s="15"/>
      <c r="C1091" s="29"/>
    </row>
    <row r="1092" spans="1:3" x14ac:dyDescent="0.2">
      <c r="A1092" s="12"/>
      <c r="B1092" s="15"/>
      <c r="C1092" s="29"/>
    </row>
    <row r="1093" spans="1:3" x14ac:dyDescent="0.2">
      <c r="A1093" s="12"/>
      <c r="B1093" s="15"/>
      <c r="C1093" s="29"/>
    </row>
    <row r="1094" spans="1:3" x14ac:dyDescent="0.2">
      <c r="A1094" s="12"/>
      <c r="B1094" s="15"/>
      <c r="C1094" s="29"/>
    </row>
    <row r="1095" spans="1:3" x14ac:dyDescent="0.2">
      <c r="A1095" s="12"/>
      <c r="B1095" s="15"/>
      <c r="C1095" s="29"/>
    </row>
    <row r="1096" spans="1:3" x14ac:dyDescent="0.2">
      <c r="A1096" s="12"/>
      <c r="B1096" s="15"/>
      <c r="C1096" s="29"/>
    </row>
    <row r="1097" spans="1:3" x14ac:dyDescent="0.2">
      <c r="A1097" s="12"/>
      <c r="B1097" s="15"/>
      <c r="C1097" s="29"/>
    </row>
    <row r="1098" spans="1:3" x14ac:dyDescent="0.2">
      <c r="A1098" s="12"/>
      <c r="B1098" s="15"/>
      <c r="C1098" s="29"/>
    </row>
    <row r="1099" spans="1:3" x14ac:dyDescent="0.2">
      <c r="A1099" s="12"/>
      <c r="B1099" s="15"/>
      <c r="C1099" s="29"/>
    </row>
    <row r="1100" spans="1:3" x14ac:dyDescent="0.2">
      <c r="A1100" s="12"/>
      <c r="B1100" s="15"/>
      <c r="C1100" s="29"/>
    </row>
    <row r="1101" spans="1:3" x14ac:dyDescent="0.2">
      <c r="A1101" s="12"/>
      <c r="B1101" s="15"/>
      <c r="C1101" s="29"/>
    </row>
    <row r="1102" spans="1:3" x14ac:dyDescent="0.2">
      <c r="A1102" s="12"/>
      <c r="B1102" s="15"/>
      <c r="C1102" s="29"/>
    </row>
    <row r="1103" spans="1:3" x14ac:dyDescent="0.2">
      <c r="A1103" s="12"/>
      <c r="B1103" s="15"/>
      <c r="C1103" s="29"/>
    </row>
    <row r="1104" spans="1:3" x14ac:dyDescent="0.2">
      <c r="A1104" s="12"/>
      <c r="B1104" s="15"/>
      <c r="C1104" s="29"/>
    </row>
    <row r="1105" spans="1:3" x14ac:dyDescent="0.2">
      <c r="A1105" s="12"/>
      <c r="B1105" s="15"/>
      <c r="C1105" s="29"/>
    </row>
    <row r="1106" spans="1:3" x14ac:dyDescent="0.2">
      <c r="A1106" s="12"/>
      <c r="B1106" s="15"/>
      <c r="C1106" s="29"/>
    </row>
    <row r="1107" spans="1:3" x14ac:dyDescent="0.2">
      <c r="A1107" s="12"/>
      <c r="B1107" s="15"/>
      <c r="C1107" s="29"/>
    </row>
    <row r="1108" spans="1:3" x14ac:dyDescent="0.2">
      <c r="A1108" s="12"/>
      <c r="B1108" s="15"/>
      <c r="C1108" s="29"/>
    </row>
    <row r="1109" spans="1:3" x14ac:dyDescent="0.2">
      <c r="A1109" s="12"/>
      <c r="B1109" s="15"/>
      <c r="C1109" s="29"/>
    </row>
    <row r="1110" spans="1:3" x14ac:dyDescent="0.2">
      <c r="A1110" s="12"/>
      <c r="B1110" s="15"/>
      <c r="C1110" s="29"/>
    </row>
    <row r="1111" spans="1:3" x14ac:dyDescent="0.2">
      <c r="A1111" s="12"/>
      <c r="B1111" s="15"/>
      <c r="C1111" s="29"/>
    </row>
    <row r="1112" spans="1:3" x14ac:dyDescent="0.2">
      <c r="A1112" s="12"/>
      <c r="B1112" s="15"/>
      <c r="C1112" s="29"/>
    </row>
    <row r="1113" spans="1:3" x14ac:dyDescent="0.2">
      <c r="A1113" s="12"/>
      <c r="B1113" s="15"/>
      <c r="C1113" s="29"/>
    </row>
    <row r="1114" spans="1:3" x14ac:dyDescent="0.2">
      <c r="A1114" s="12"/>
      <c r="B1114" s="15"/>
      <c r="C1114" s="29"/>
    </row>
    <row r="1115" spans="1:3" x14ac:dyDescent="0.2">
      <c r="A1115" s="12"/>
      <c r="B1115" s="15"/>
      <c r="C1115" s="29"/>
    </row>
    <row r="1116" spans="1:3" x14ac:dyDescent="0.2">
      <c r="A1116" s="12"/>
      <c r="B1116" s="15"/>
      <c r="C1116" s="29"/>
    </row>
    <row r="1117" spans="1:3" x14ac:dyDescent="0.2">
      <c r="A1117" s="12"/>
      <c r="B1117" s="15"/>
      <c r="C1117" s="29"/>
    </row>
    <row r="1118" spans="1:3" x14ac:dyDescent="0.2">
      <c r="A1118" s="12"/>
      <c r="B1118" s="15"/>
      <c r="C1118" s="29"/>
    </row>
    <row r="1119" spans="1:3" x14ac:dyDescent="0.2">
      <c r="A1119" s="12"/>
      <c r="B1119" s="15"/>
      <c r="C1119" s="29"/>
    </row>
    <row r="1120" spans="1:3" x14ac:dyDescent="0.2">
      <c r="A1120" s="12"/>
      <c r="B1120" s="15"/>
      <c r="C1120" s="29"/>
    </row>
    <row r="1121" spans="1:3" x14ac:dyDescent="0.2">
      <c r="A1121" s="12"/>
      <c r="B1121" s="15"/>
      <c r="C1121" s="29"/>
    </row>
    <row r="1122" spans="1:3" x14ac:dyDescent="0.2">
      <c r="A1122" s="12"/>
      <c r="B1122" s="15"/>
      <c r="C1122" s="29"/>
    </row>
    <row r="1123" spans="1:3" x14ac:dyDescent="0.2">
      <c r="A1123" s="12"/>
      <c r="B1123" s="15"/>
      <c r="C1123" s="29"/>
    </row>
    <row r="1124" spans="1:3" x14ac:dyDescent="0.2">
      <c r="A1124" s="12"/>
      <c r="B1124" s="15"/>
      <c r="C1124" s="29"/>
    </row>
    <row r="1125" spans="1:3" x14ac:dyDescent="0.2">
      <c r="A1125" s="12"/>
      <c r="B1125" s="15"/>
      <c r="C1125" s="29"/>
    </row>
    <row r="1126" spans="1:3" x14ac:dyDescent="0.2">
      <c r="A1126" s="12"/>
      <c r="B1126" s="15"/>
      <c r="C1126" s="29"/>
    </row>
    <row r="1127" spans="1:3" x14ac:dyDescent="0.2">
      <c r="A1127" s="12"/>
      <c r="B1127" s="15"/>
      <c r="C1127" s="29"/>
    </row>
    <row r="1128" spans="1:3" x14ac:dyDescent="0.2">
      <c r="A1128" s="12"/>
      <c r="B1128" s="15"/>
      <c r="C1128" s="29"/>
    </row>
    <row r="1129" spans="1:3" x14ac:dyDescent="0.2">
      <c r="A1129" s="12"/>
      <c r="B1129" s="15"/>
      <c r="C1129" s="29"/>
    </row>
    <row r="1130" spans="1:3" x14ac:dyDescent="0.2">
      <c r="A1130" s="12"/>
      <c r="B1130" s="15"/>
      <c r="C1130" s="29"/>
    </row>
    <row r="1131" spans="1:3" x14ac:dyDescent="0.2">
      <c r="A1131" s="12"/>
      <c r="B1131" s="15"/>
      <c r="C1131" s="29"/>
    </row>
    <row r="1132" spans="1:3" x14ac:dyDescent="0.2">
      <c r="A1132" s="12"/>
      <c r="B1132" s="15"/>
      <c r="C1132" s="29"/>
    </row>
    <row r="1133" spans="1:3" x14ac:dyDescent="0.2">
      <c r="A1133" s="12"/>
      <c r="B1133" s="15"/>
      <c r="C1133" s="29"/>
    </row>
    <row r="1134" spans="1:3" x14ac:dyDescent="0.2">
      <c r="A1134" s="12"/>
      <c r="B1134" s="15"/>
      <c r="C1134" s="29"/>
    </row>
    <row r="1135" spans="1:3" x14ac:dyDescent="0.2">
      <c r="A1135" s="12"/>
      <c r="B1135" s="15"/>
      <c r="C1135" s="29"/>
    </row>
    <row r="1136" spans="1:3" x14ac:dyDescent="0.2">
      <c r="A1136" s="12"/>
      <c r="B1136" s="15"/>
      <c r="C1136" s="29"/>
    </row>
    <row r="1137" spans="1:3" x14ac:dyDescent="0.2">
      <c r="A1137" s="12"/>
      <c r="B1137" s="15"/>
      <c r="C1137" s="29"/>
    </row>
    <row r="1138" spans="1:3" x14ac:dyDescent="0.2">
      <c r="A1138" s="12"/>
      <c r="B1138" s="15"/>
      <c r="C1138" s="29"/>
    </row>
    <row r="1139" spans="1:3" x14ac:dyDescent="0.2">
      <c r="A1139" s="12"/>
      <c r="B1139" s="15"/>
      <c r="C1139" s="29"/>
    </row>
    <row r="1140" spans="1:3" x14ac:dyDescent="0.2">
      <c r="A1140" s="12"/>
      <c r="B1140" s="15"/>
      <c r="C1140" s="29"/>
    </row>
    <row r="1141" spans="1:3" x14ac:dyDescent="0.2">
      <c r="A1141" s="12"/>
      <c r="B1141" s="15"/>
      <c r="C1141" s="29"/>
    </row>
    <row r="1142" spans="1:3" x14ac:dyDescent="0.2">
      <c r="A1142" s="12"/>
      <c r="B1142" s="15"/>
      <c r="C1142" s="29"/>
    </row>
    <row r="1143" spans="1:3" x14ac:dyDescent="0.2">
      <c r="A1143" s="12"/>
      <c r="B1143" s="15"/>
      <c r="C1143" s="29"/>
    </row>
    <row r="1144" spans="1:3" x14ac:dyDescent="0.2">
      <c r="A1144" s="12"/>
      <c r="B1144" s="15"/>
      <c r="C1144" s="29"/>
    </row>
    <row r="1145" spans="1:3" x14ac:dyDescent="0.2">
      <c r="A1145" s="12"/>
      <c r="B1145" s="15"/>
      <c r="C1145" s="29"/>
    </row>
    <row r="1146" spans="1:3" x14ac:dyDescent="0.2">
      <c r="A1146" s="12"/>
      <c r="B1146" s="15"/>
      <c r="C1146" s="29"/>
    </row>
    <row r="1147" spans="1:3" x14ac:dyDescent="0.2">
      <c r="A1147" s="12"/>
      <c r="B1147" s="15"/>
      <c r="C1147" s="29"/>
    </row>
    <row r="1148" spans="1:3" x14ac:dyDescent="0.2">
      <c r="A1148" s="12"/>
      <c r="B1148" s="15"/>
      <c r="C1148" s="29"/>
    </row>
    <row r="1149" spans="1:3" x14ac:dyDescent="0.2">
      <c r="A1149" s="12"/>
      <c r="B1149" s="15"/>
      <c r="C1149" s="29"/>
    </row>
    <row r="1150" spans="1:3" x14ac:dyDescent="0.2">
      <c r="A1150" s="12"/>
      <c r="B1150" s="15"/>
      <c r="C1150" s="29"/>
    </row>
    <row r="1151" spans="1:3" x14ac:dyDescent="0.2">
      <c r="A1151" s="12"/>
      <c r="B1151" s="15"/>
      <c r="C1151" s="29"/>
    </row>
    <row r="1152" spans="1:3" x14ac:dyDescent="0.2">
      <c r="A1152" s="12"/>
      <c r="B1152" s="15"/>
      <c r="C1152" s="29"/>
    </row>
    <row r="1153" spans="1:3" x14ac:dyDescent="0.2">
      <c r="A1153" s="12"/>
      <c r="B1153" s="15"/>
      <c r="C1153" s="29"/>
    </row>
    <row r="1154" spans="1:3" x14ac:dyDescent="0.2">
      <c r="A1154" s="12"/>
      <c r="B1154" s="15"/>
      <c r="C1154" s="29"/>
    </row>
    <row r="1155" spans="1:3" x14ac:dyDescent="0.2">
      <c r="A1155" s="12"/>
      <c r="B1155" s="15"/>
      <c r="C1155" s="29"/>
    </row>
    <row r="1156" spans="1:3" x14ac:dyDescent="0.2">
      <c r="A1156" s="12"/>
      <c r="B1156" s="15"/>
      <c r="C1156" s="29"/>
    </row>
    <row r="1157" spans="1:3" x14ac:dyDescent="0.2">
      <c r="A1157" s="12"/>
      <c r="B1157" s="15"/>
      <c r="C1157" s="29"/>
    </row>
    <row r="1158" spans="1:3" x14ac:dyDescent="0.2">
      <c r="A1158" s="12"/>
      <c r="B1158" s="15"/>
      <c r="C1158" s="29"/>
    </row>
    <row r="1159" spans="1:3" x14ac:dyDescent="0.2">
      <c r="A1159" s="12"/>
      <c r="B1159" s="15"/>
      <c r="C1159" s="29"/>
    </row>
    <row r="1160" spans="1:3" x14ac:dyDescent="0.2">
      <c r="A1160" s="12"/>
      <c r="B1160" s="15"/>
      <c r="C1160" s="29"/>
    </row>
    <row r="1161" spans="1:3" x14ac:dyDescent="0.2">
      <c r="A1161" s="12"/>
      <c r="B1161" s="15"/>
      <c r="C1161" s="29"/>
    </row>
    <row r="1162" spans="1:3" x14ac:dyDescent="0.2">
      <c r="A1162" s="12"/>
      <c r="B1162" s="15"/>
      <c r="C1162" s="29"/>
    </row>
    <row r="1163" spans="1:3" x14ac:dyDescent="0.2">
      <c r="A1163" s="12"/>
      <c r="B1163" s="15"/>
      <c r="C1163" s="29"/>
    </row>
    <row r="1164" spans="1:3" x14ac:dyDescent="0.2">
      <c r="A1164" s="12"/>
      <c r="B1164" s="15"/>
      <c r="C1164" s="29"/>
    </row>
    <row r="1165" spans="1:3" x14ac:dyDescent="0.2">
      <c r="A1165" s="12"/>
      <c r="B1165" s="15"/>
      <c r="C1165" s="29"/>
    </row>
    <row r="1166" spans="1:3" x14ac:dyDescent="0.2">
      <c r="A1166" s="12"/>
      <c r="B1166" s="15"/>
      <c r="C1166" s="29"/>
    </row>
    <row r="1167" spans="1:3" x14ac:dyDescent="0.2">
      <c r="A1167" s="12"/>
      <c r="B1167" s="15"/>
      <c r="C1167" s="29"/>
    </row>
    <row r="1168" spans="1:3" x14ac:dyDescent="0.2">
      <c r="A1168" s="12"/>
      <c r="B1168" s="15"/>
      <c r="C1168" s="29"/>
    </row>
    <row r="1169" spans="1:3" x14ac:dyDescent="0.2">
      <c r="A1169" s="12"/>
      <c r="B1169" s="15"/>
      <c r="C1169" s="29"/>
    </row>
    <row r="1170" spans="1:3" x14ac:dyDescent="0.2">
      <c r="A1170" s="12"/>
      <c r="B1170" s="15"/>
      <c r="C1170" s="29"/>
    </row>
    <row r="1171" spans="1:3" x14ac:dyDescent="0.2">
      <c r="A1171" s="12"/>
      <c r="B1171" s="15"/>
      <c r="C1171" s="29"/>
    </row>
    <row r="1172" spans="1:3" x14ac:dyDescent="0.2">
      <c r="A1172" s="12"/>
      <c r="B1172" s="15"/>
      <c r="C1172" s="29"/>
    </row>
    <row r="1173" spans="1:3" x14ac:dyDescent="0.2">
      <c r="A1173" s="12"/>
      <c r="B1173" s="15"/>
      <c r="C1173" s="29"/>
    </row>
    <row r="1174" spans="1:3" x14ac:dyDescent="0.2">
      <c r="A1174" s="12"/>
      <c r="B1174" s="15"/>
      <c r="C1174" s="29"/>
    </row>
    <row r="1175" spans="1:3" x14ac:dyDescent="0.2">
      <c r="A1175" s="12"/>
      <c r="B1175" s="15"/>
      <c r="C1175" s="29"/>
    </row>
    <row r="1176" spans="1:3" x14ac:dyDescent="0.2">
      <c r="A1176" s="12"/>
      <c r="B1176" s="15"/>
      <c r="C1176" s="29"/>
    </row>
    <row r="1177" spans="1:3" x14ac:dyDescent="0.2">
      <c r="A1177" s="12"/>
      <c r="B1177" s="15"/>
      <c r="C1177" s="29"/>
    </row>
    <row r="1178" spans="1:3" x14ac:dyDescent="0.2">
      <c r="A1178" s="12"/>
      <c r="B1178" s="15"/>
      <c r="C1178" s="29"/>
    </row>
    <row r="1179" spans="1:3" x14ac:dyDescent="0.2">
      <c r="A1179" s="12"/>
      <c r="B1179" s="15"/>
      <c r="C1179" s="29"/>
    </row>
    <row r="1180" spans="1:3" x14ac:dyDescent="0.2">
      <c r="A1180" s="12"/>
      <c r="B1180" s="15"/>
      <c r="C1180" s="29"/>
    </row>
    <row r="1181" spans="1:3" x14ac:dyDescent="0.2">
      <c r="A1181" s="12"/>
      <c r="B1181" s="15"/>
      <c r="C1181" s="29"/>
    </row>
    <row r="1182" spans="1:3" x14ac:dyDescent="0.2">
      <c r="A1182" s="12"/>
      <c r="B1182" s="15"/>
      <c r="C1182" s="29"/>
    </row>
    <row r="1183" spans="1:3" x14ac:dyDescent="0.2">
      <c r="A1183" s="12"/>
      <c r="B1183" s="15"/>
      <c r="C1183" s="29"/>
    </row>
    <row r="1184" spans="1:3" x14ac:dyDescent="0.2">
      <c r="A1184" s="12"/>
      <c r="B1184" s="15"/>
      <c r="C1184" s="29"/>
    </row>
    <row r="1185" spans="1:3" x14ac:dyDescent="0.2">
      <c r="A1185" s="12"/>
      <c r="B1185" s="15"/>
      <c r="C1185" s="29"/>
    </row>
    <row r="1186" spans="1:3" x14ac:dyDescent="0.2">
      <c r="A1186" s="12"/>
      <c r="B1186" s="15"/>
      <c r="C1186" s="29"/>
    </row>
    <row r="1187" spans="1:3" x14ac:dyDescent="0.2">
      <c r="A1187" s="12"/>
      <c r="B1187" s="15"/>
      <c r="C1187" s="29"/>
    </row>
    <row r="1188" spans="1:3" x14ac:dyDescent="0.2">
      <c r="A1188" s="12"/>
      <c r="B1188" s="15"/>
      <c r="C1188" s="29"/>
    </row>
    <row r="1189" spans="1:3" x14ac:dyDescent="0.2">
      <c r="A1189" s="12"/>
      <c r="B1189" s="15"/>
      <c r="C1189" s="29"/>
    </row>
    <row r="1190" spans="1:3" x14ac:dyDescent="0.2">
      <c r="A1190" s="12"/>
      <c r="B1190" s="15"/>
      <c r="C1190" s="29"/>
    </row>
    <row r="1191" spans="1:3" x14ac:dyDescent="0.2">
      <c r="A1191" s="12"/>
      <c r="B1191" s="15"/>
      <c r="C1191" s="29"/>
    </row>
    <row r="1192" spans="1:3" x14ac:dyDescent="0.2">
      <c r="A1192" s="12"/>
      <c r="B1192" s="15"/>
      <c r="C1192" s="29"/>
    </row>
    <row r="1193" spans="1:3" x14ac:dyDescent="0.2">
      <c r="A1193" s="12"/>
      <c r="B1193" s="15"/>
      <c r="C1193" s="29"/>
    </row>
    <row r="1194" spans="1:3" x14ac:dyDescent="0.2">
      <c r="A1194" s="12"/>
      <c r="B1194" s="15"/>
      <c r="C1194" s="29"/>
    </row>
    <row r="1195" spans="1:3" x14ac:dyDescent="0.2">
      <c r="A1195" s="12"/>
      <c r="B1195" s="15"/>
      <c r="C1195" s="29"/>
    </row>
    <row r="1196" spans="1:3" x14ac:dyDescent="0.2">
      <c r="A1196" s="12"/>
      <c r="B1196" s="15"/>
      <c r="C1196" s="29"/>
    </row>
    <row r="1197" spans="1:3" x14ac:dyDescent="0.2">
      <c r="A1197" s="12"/>
      <c r="B1197" s="15"/>
      <c r="C1197" s="29"/>
    </row>
    <row r="1198" spans="1:3" x14ac:dyDescent="0.2">
      <c r="A1198" s="12"/>
      <c r="B1198" s="15"/>
      <c r="C1198" s="29"/>
    </row>
    <row r="1199" spans="1:3" x14ac:dyDescent="0.2">
      <c r="A1199" s="12"/>
      <c r="B1199" s="15"/>
      <c r="C1199" s="29"/>
    </row>
    <row r="1200" spans="1:3" x14ac:dyDescent="0.2">
      <c r="A1200" s="12"/>
      <c r="B1200" s="15"/>
      <c r="C1200" s="29"/>
    </row>
    <row r="1201" spans="1:3" x14ac:dyDescent="0.2">
      <c r="A1201" s="12"/>
      <c r="B1201" s="15"/>
      <c r="C1201" s="29"/>
    </row>
    <row r="1202" spans="1:3" x14ac:dyDescent="0.2">
      <c r="A1202" s="12"/>
      <c r="B1202" s="15"/>
      <c r="C1202" s="29"/>
    </row>
    <row r="1203" spans="1:3" x14ac:dyDescent="0.2">
      <c r="A1203" s="12"/>
      <c r="B1203" s="15"/>
      <c r="C1203" s="29"/>
    </row>
    <row r="1204" spans="1:3" x14ac:dyDescent="0.2">
      <c r="A1204" s="12"/>
      <c r="B1204" s="15"/>
      <c r="C1204" s="29"/>
    </row>
    <row r="1205" spans="1:3" x14ac:dyDescent="0.2">
      <c r="A1205" s="12"/>
      <c r="B1205" s="15"/>
      <c r="C1205" s="29"/>
    </row>
    <row r="1206" spans="1:3" x14ac:dyDescent="0.2">
      <c r="A1206" s="12"/>
      <c r="B1206" s="15"/>
      <c r="C1206" s="29"/>
    </row>
    <row r="1207" spans="1:3" x14ac:dyDescent="0.2">
      <c r="A1207" s="12"/>
      <c r="B1207" s="15"/>
      <c r="C1207" s="29"/>
    </row>
    <row r="1208" spans="1:3" x14ac:dyDescent="0.2">
      <c r="A1208" s="12"/>
      <c r="B1208" s="15"/>
      <c r="C1208" s="29"/>
    </row>
    <row r="1209" spans="1:3" x14ac:dyDescent="0.2">
      <c r="A1209" s="12"/>
      <c r="B1209" s="15"/>
      <c r="C1209" s="29"/>
    </row>
    <row r="1210" spans="1:3" x14ac:dyDescent="0.2">
      <c r="A1210" s="12"/>
      <c r="B1210" s="15"/>
      <c r="C1210" s="29"/>
    </row>
    <row r="1211" spans="1:3" x14ac:dyDescent="0.2">
      <c r="A1211" s="12"/>
      <c r="B1211" s="15"/>
      <c r="C1211" s="29"/>
    </row>
    <row r="1212" spans="1:3" x14ac:dyDescent="0.2">
      <c r="A1212" s="12"/>
      <c r="B1212" s="15"/>
      <c r="C1212" s="29"/>
    </row>
    <row r="1213" spans="1:3" x14ac:dyDescent="0.2">
      <c r="A1213" s="12"/>
      <c r="B1213" s="15"/>
      <c r="C1213" s="29"/>
    </row>
    <row r="1214" spans="1:3" x14ac:dyDescent="0.2">
      <c r="A1214" s="12"/>
      <c r="B1214" s="15"/>
      <c r="C1214" s="29"/>
    </row>
    <row r="1215" spans="1:3" x14ac:dyDescent="0.2">
      <c r="A1215" s="12"/>
      <c r="B1215" s="15"/>
      <c r="C1215" s="29"/>
    </row>
    <row r="1216" spans="1:3" x14ac:dyDescent="0.2">
      <c r="A1216" s="12"/>
      <c r="B1216" s="15"/>
      <c r="C1216" s="29"/>
    </row>
    <row r="1217" spans="1:3" x14ac:dyDescent="0.2">
      <c r="A1217" s="12"/>
      <c r="B1217" s="15"/>
      <c r="C1217" s="29"/>
    </row>
    <row r="1218" spans="1:3" x14ac:dyDescent="0.2">
      <c r="A1218" s="12"/>
      <c r="B1218" s="15"/>
      <c r="C1218" s="29"/>
    </row>
    <row r="1219" spans="1:3" x14ac:dyDescent="0.2">
      <c r="A1219" s="12"/>
      <c r="B1219" s="15"/>
      <c r="C1219" s="29"/>
    </row>
    <row r="1220" spans="1:3" x14ac:dyDescent="0.2">
      <c r="A1220" s="12"/>
      <c r="B1220" s="15"/>
      <c r="C1220" s="29"/>
    </row>
    <row r="1221" spans="1:3" x14ac:dyDescent="0.2">
      <c r="A1221" s="12"/>
      <c r="B1221" s="15"/>
      <c r="C1221" s="29"/>
    </row>
    <row r="1222" spans="1:3" x14ac:dyDescent="0.2">
      <c r="A1222" s="12"/>
      <c r="B1222" s="15"/>
      <c r="C1222" s="29"/>
    </row>
    <row r="1223" spans="1:3" x14ac:dyDescent="0.2">
      <c r="A1223" s="12"/>
      <c r="B1223" s="15"/>
      <c r="C1223" s="29"/>
    </row>
    <row r="1224" spans="1:3" x14ac:dyDescent="0.2">
      <c r="A1224" s="12"/>
      <c r="B1224" s="15"/>
      <c r="C1224" s="29"/>
    </row>
    <row r="1225" spans="1:3" x14ac:dyDescent="0.2">
      <c r="A1225" s="12"/>
      <c r="B1225" s="15"/>
      <c r="C1225" s="29"/>
    </row>
    <row r="1226" spans="1:3" x14ac:dyDescent="0.2">
      <c r="A1226" s="12"/>
      <c r="B1226" s="15"/>
      <c r="C1226" s="29"/>
    </row>
    <row r="1227" spans="1:3" x14ac:dyDescent="0.2">
      <c r="A1227" s="12"/>
      <c r="B1227" s="15"/>
      <c r="C1227" s="29"/>
    </row>
    <row r="1228" spans="1:3" x14ac:dyDescent="0.2">
      <c r="A1228" s="12"/>
      <c r="B1228" s="15"/>
      <c r="C1228" s="29"/>
    </row>
    <row r="1229" spans="1:3" x14ac:dyDescent="0.2">
      <c r="A1229" s="12"/>
      <c r="B1229" s="15"/>
      <c r="C1229" s="29"/>
    </row>
    <row r="1230" spans="1:3" x14ac:dyDescent="0.2">
      <c r="A1230" s="12"/>
      <c r="B1230" s="15"/>
      <c r="C1230" s="29"/>
    </row>
    <row r="1231" spans="1:3" x14ac:dyDescent="0.2">
      <c r="A1231" s="12"/>
      <c r="B1231" s="15"/>
      <c r="C1231" s="29"/>
    </row>
    <row r="1232" spans="1:3" x14ac:dyDescent="0.2">
      <c r="A1232" s="12"/>
      <c r="B1232" s="15"/>
      <c r="C1232" s="29"/>
    </row>
    <row r="1233" spans="1:3" x14ac:dyDescent="0.2">
      <c r="A1233" s="12"/>
      <c r="B1233" s="15"/>
      <c r="C1233" s="29"/>
    </row>
    <row r="1234" spans="1:3" x14ac:dyDescent="0.2">
      <c r="A1234" s="12"/>
      <c r="B1234" s="15"/>
      <c r="C1234" s="29"/>
    </row>
    <row r="1235" spans="1:3" x14ac:dyDescent="0.2">
      <c r="A1235" s="12"/>
      <c r="B1235" s="15"/>
      <c r="C1235" s="29"/>
    </row>
    <row r="1236" spans="1:3" x14ac:dyDescent="0.2">
      <c r="A1236" s="12"/>
      <c r="B1236" s="15"/>
      <c r="C1236" s="29"/>
    </row>
    <row r="1237" spans="1:3" x14ac:dyDescent="0.2">
      <c r="A1237" s="12"/>
      <c r="B1237" s="15"/>
      <c r="C1237" s="29"/>
    </row>
    <row r="1238" spans="1:3" x14ac:dyDescent="0.2">
      <c r="A1238" s="12"/>
      <c r="B1238" s="15"/>
      <c r="C1238" s="29"/>
    </row>
    <row r="1239" spans="1:3" x14ac:dyDescent="0.2">
      <c r="A1239" s="12"/>
      <c r="B1239" s="15"/>
      <c r="C1239" s="29"/>
    </row>
    <row r="1240" spans="1:3" x14ac:dyDescent="0.2">
      <c r="A1240" s="12"/>
      <c r="B1240" s="15"/>
      <c r="C1240" s="29"/>
    </row>
    <row r="1241" spans="1:3" x14ac:dyDescent="0.2">
      <c r="A1241" s="12"/>
      <c r="B1241" s="15"/>
      <c r="C1241" s="29"/>
    </row>
    <row r="1242" spans="1:3" x14ac:dyDescent="0.2">
      <c r="A1242" s="12"/>
      <c r="B1242" s="15"/>
      <c r="C1242" s="29"/>
    </row>
    <row r="1243" spans="1:3" x14ac:dyDescent="0.2">
      <c r="A1243" s="12"/>
      <c r="B1243" s="15"/>
      <c r="C1243" s="29"/>
    </row>
    <row r="1244" spans="1:3" x14ac:dyDescent="0.2">
      <c r="A1244" s="12"/>
      <c r="B1244" s="15"/>
      <c r="C1244" s="29"/>
    </row>
    <row r="1245" spans="1:3" x14ac:dyDescent="0.2">
      <c r="A1245" s="12"/>
      <c r="B1245" s="15"/>
      <c r="C1245" s="29"/>
    </row>
    <row r="1246" spans="1:3" x14ac:dyDescent="0.2">
      <c r="A1246" s="12"/>
      <c r="B1246" s="15"/>
      <c r="C1246" s="29"/>
    </row>
    <row r="1247" spans="1:3" x14ac:dyDescent="0.2">
      <c r="A1247" s="12"/>
      <c r="B1247" s="15"/>
      <c r="C1247" s="29"/>
    </row>
    <row r="1248" spans="1:3" x14ac:dyDescent="0.2">
      <c r="A1248" s="12"/>
      <c r="B1248" s="15"/>
      <c r="C1248" s="29"/>
    </row>
    <row r="1249" spans="1:3" x14ac:dyDescent="0.2">
      <c r="A1249" s="12"/>
      <c r="B1249" s="15"/>
      <c r="C1249" s="29"/>
    </row>
    <row r="1250" spans="1:3" x14ac:dyDescent="0.2">
      <c r="A1250" s="12"/>
      <c r="B1250" s="15"/>
      <c r="C1250" s="29"/>
    </row>
    <row r="1251" spans="1:3" x14ac:dyDescent="0.2">
      <c r="A1251" s="12"/>
      <c r="B1251" s="15"/>
      <c r="C1251" s="29"/>
    </row>
    <row r="1252" spans="1:3" x14ac:dyDescent="0.2">
      <c r="A1252" s="12"/>
      <c r="B1252" s="15"/>
      <c r="C1252" s="29"/>
    </row>
    <row r="1253" spans="1:3" x14ac:dyDescent="0.2">
      <c r="A1253" s="12"/>
      <c r="B1253" s="15"/>
      <c r="C1253" s="29"/>
    </row>
    <row r="1254" spans="1:3" x14ac:dyDescent="0.2">
      <c r="A1254" s="12"/>
      <c r="B1254" s="15"/>
      <c r="C1254" s="29"/>
    </row>
    <row r="1255" spans="1:3" x14ac:dyDescent="0.2">
      <c r="A1255" s="12"/>
      <c r="B1255" s="15"/>
      <c r="C1255" s="29"/>
    </row>
    <row r="1256" spans="1:3" x14ac:dyDescent="0.2">
      <c r="A1256" s="12"/>
      <c r="B1256" s="15"/>
      <c r="C1256" s="29"/>
    </row>
    <row r="1257" spans="1:3" x14ac:dyDescent="0.2">
      <c r="A1257" s="12"/>
      <c r="B1257" s="15"/>
      <c r="C1257" s="29"/>
    </row>
    <row r="1258" spans="1:3" x14ac:dyDescent="0.2">
      <c r="A1258" s="12"/>
      <c r="B1258" s="15"/>
      <c r="C1258" s="29"/>
    </row>
    <row r="1259" spans="1:3" x14ac:dyDescent="0.2">
      <c r="A1259" s="12"/>
      <c r="B1259" s="15"/>
      <c r="C1259" s="29"/>
    </row>
    <row r="1260" spans="1:3" x14ac:dyDescent="0.2">
      <c r="A1260" s="12"/>
      <c r="B1260" s="15"/>
      <c r="C1260" s="29"/>
    </row>
    <row r="1261" spans="1:3" x14ac:dyDescent="0.2">
      <c r="A1261" s="12"/>
      <c r="B1261" s="15"/>
      <c r="C1261" s="29"/>
    </row>
    <row r="1262" spans="1:3" x14ac:dyDescent="0.2">
      <c r="A1262" s="12"/>
      <c r="B1262" s="15"/>
      <c r="C1262" s="29"/>
    </row>
    <row r="1263" spans="1:3" x14ac:dyDescent="0.2">
      <c r="A1263" s="12"/>
      <c r="B1263" s="15"/>
      <c r="C1263" s="29"/>
    </row>
    <row r="1264" spans="1:3" x14ac:dyDescent="0.2">
      <c r="A1264" s="12"/>
      <c r="B1264" s="15"/>
      <c r="C1264" s="29"/>
    </row>
    <row r="1265" spans="1:3" x14ac:dyDescent="0.2">
      <c r="A1265" s="12"/>
      <c r="B1265" s="15"/>
      <c r="C1265" s="29"/>
    </row>
    <row r="1266" spans="1:3" x14ac:dyDescent="0.2">
      <c r="A1266" s="12"/>
      <c r="B1266" s="15"/>
      <c r="C1266" s="29"/>
    </row>
    <row r="1267" spans="1:3" x14ac:dyDescent="0.2">
      <c r="A1267" s="12"/>
      <c r="B1267" s="15"/>
      <c r="C1267" s="29"/>
    </row>
    <row r="1268" spans="1:3" x14ac:dyDescent="0.2">
      <c r="A1268" s="12"/>
      <c r="B1268" s="15"/>
      <c r="C1268" s="29"/>
    </row>
    <row r="1269" spans="1:3" x14ac:dyDescent="0.2">
      <c r="A1269" s="12"/>
      <c r="B1269" s="15"/>
      <c r="C1269" s="29"/>
    </row>
    <row r="1270" spans="1:3" x14ac:dyDescent="0.2">
      <c r="A1270" s="12"/>
      <c r="B1270" s="15"/>
      <c r="C1270" s="29"/>
    </row>
    <row r="1271" spans="1:3" x14ac:dyDescent="0.2">
      <c r="A1271" s="12"/>
      <c r="B1271" s="15"/>
      <c r="C1271" s="29"/>
    </row>
    <row r="1272" spans="1:3" x14ac:dyDescent="0.2">
      <c r="A1272" s="12"/>
      <c r="B1272" s="15"/>
      <c r="C1272" s="29"/>
    </row>
    <row r="1273" spans="1:3" x14ac:dyDescent="0.2">
      <c r="A1273" s="12"/>
      <c r="B1273" s="15"/>
      <c r="C1273" s="29"/>
    </row>
    <row r="1274" spans="1:3" x14ac:dyDescent="0.2">
      <c r="A1274" s="12"/>
      <c r="B1274" s="15"/>
      <c r="C1274" s="29"/>
    </row>
    <row r="1275" spans="1:3" x14ac:dyDescent="0.2">
      <c r="A1275" s="12"/>
      <c r="B1275" s="15"/>
      <c r="C1275" s="29"/>
    </row>
    <row r="1276" spans="1:3" x14ac:dyDescent="0.2">
      <c r="A1276" s="12"/>
      <c r="B1276" s="15"/>
      <c r="C1276" s="29"/>
    </row>
    <row r="1277" spans="1:3" x14ac:dyDescent="0.2">
      <c r="A1277" s="12"/>
      <c r="B1277" s="15"/>
      <c r="C1277" s="29"/>
    </row>
    <row r="1278" spans="1:3" x14ac:dyDescent="0.2">
      <c r="A1278" s="12"/>
      <c r="B1278" s="15"/>
      <c r="C1278" s="29"/>
    </row>
    <row r="1279" spans="1:3" x14ac:dyDescent="0.2">
      <c r="A1279" s="12"/>
      <c r="B1279" s="15"/>
      <c r="C1279" s="29"/>
    </row>
    <row r="1280" spans="1:3" x14ac:dyDescent="0.2">
      <c r="A1280" s="12"/>
      <c r="B1280" s="15"/>
      <c r="C1280" s="29"/>
    </row>
    <row r="1281" spans="1:3" x14ac:dyDescent="0.2">
      <c r="A1281" s="12"/>
      <c r="B1281" s="15"/>
      <c r="C1281" s="29"/>
    </row>
    <row r="1282" spans="1:3" x14ac:dyDescent="0.2">
      <c r="A1282" s="12"/>
      <c r="B1282" s="15"/>
      <c r="C1282" s="29"/>
    </row>
    <row r="1283" spans="1:3" x14ac:dyDescent="0.2">
      <c r="A1283" s="12"/>
      <c r="B1283" s="15"/>
      <c r="C1283" s="29"/>
    </row>
    <row r="1284" spans="1:3" x14ac:dyDescent="0.2">
      <c r="A1284" s="12"/>
      <c r="B1284" s="15"/>
      <c r="C1284" s="29"/>
    </row>
    <row r="1285" spans="1:3" x14ac:dyDescent="0.2">
      <c r="A1285" s="12"/>
      <c r="B1285" s="15"/>
      <c r="C1285" s="29"/>
    </row>
    <row r="1286" spans="1:3" x14ac:dyDescent="0.2">
      <c r="A1286" s="12"/>
      <c r="B1286" s="15"/>
      <c r="C1286" s="29"/>
    </row>
    <row r="1287" spans="1:3" x14ac:dyDescent="0.2">
      <c r="A1287" s="12"/>
      <c r="B1287" s="15"/>
      <c r="C1287" s="29"/>
    </row>
    <row r="1288" spans="1:3" x14ac:dyDescent="0.2">
      <c r="A1288" s="12"/>
      <c r="B1288" s="15"/>
      <c r="C1288" s="29"/>
    </row>
    <row r="1289" spans="1:3" x14ac:dyDescent="0.2">
      <c r="A1289" s="12"/>
      <c r="B1289" s="15"/>
      <c r="C1289" s="29"/>
    </row>
    <row r="1290" spans="1:3" x14ac:dyDescent="0.2">
      <c r="A1290" s="12"/>
      <c r="B1290" s="15"/>
      <c r="C1290" s="29"/>
    </row>
    <row r="1291" spans="1:3" x14ac:dyDescent="0.2">
      <c r="A1291" s="12"/>
      <c r="B1291" s="15"/>
      <c r="C1291" s="29"/>
    </row>
    <row r="1292" spans="1:3" x14ac:dyDescent="0.2">
      <c r="A1292" s="12"/>
      <c r="B1292" s="15"/>
      <c r="C1292" s="29"/>
    </row>
    <row r="1293" spans="1:3" x14ac:dyDescent="0.2">
      <c r="A1293" s="12"/>
      <c r="B1293" s="15"/>
      <c r="C1293" s="29"/>
    </row>
    <row r="1294" spans="1:3" x14ac:dyDescent="0.2">
      <c r="A1294" s="12"/>
      <c r="B1294" s="15"/>
      <c r="C1294" s="29"/>
    </row>
    <row r="1295" spans="1:3" x14ac:dyDescent="0.2">
      <c r="A1295" s="12"/>
      <c r="B1295" s="15"/>
      <c r="C1295" s="29"/>
    </row>
    <row r="1296" spans="1:3" x14ac:dyDescent="0.2">
      <c r="A1296" s="12"/>
      <c r="B1296" s="15"/>
      <c r="C1296" s="29"/>
    </row>
    <row r="1297" spans="1:3" x14ac:dyDescent="0.2">
      <c r="A1297" s="12"/>
      <c r="B1297" s="15"/>
      <c r="C1297" s="29"/>
    </row>
    <row r="1298" spans="1:3" x14ac:dyDescent="0.2">
      <c r="A1298" s="12"/>
      <c r="B1298" s="15"/>
      <c r="C1298" s="29"/>
    </row>
    <row r="1299" spans="1:3" x14ac:dyDescent="0.2">
      <c r="A1299" s="12"/>
      <c r="B1299" s="15"/>
      <c r="C1299" s="29"/>
    </row>
    <row r="1300" spans="1:3" x14ac:dyDescent="0.2">
      <c r="A1300" s="12"/>
      <c r="B1300" s="15"/>
      <c r="C1300" s="29"/>
    </row>
    <row r="1301" spans="1:3" x14ac:dyDescent="0.2">
      <c r="A1301" s="12"/>
      <c r="B1301" s="15"/>
      <c r="C1301" s="29"/>
    </row>
    <row r="1302" spans="1:3" x14ac:dyDescent="0.2">
      <c r="A1302" s="12"/>
      <c r="B1302" s="15"/>
      <c r="C1302" s="29"/>
    </row>
    <row r="1303" spans="1:3" x14ac:dyDescent="0.2">
      <c r="A1303" s="12"/>
      <c r="B1303" s="15"/>
      <c r="C1303" s="29"/>
    </row>
    <row r="1304" spans="1:3" x14ac:dyDescent="0.2">
      <c r="A1304" s="12"/>
      <c r="B1304" s="15"/>
      <c r="C1304" s="29"/>
    </row>
    <row r="1305" spans="1:3" x14ac:dyDescent="0.2">
      <c r="A1305" s="12"/>
      <c r="B1305" s="15"/>
      <c r="C1305" s="29"/>
    </row>
    <row r="1306" spans="1:3" x14ac:dyDescent="0.2">
      <c r="A1306" s="12"/>
      <c r="B1306" s="15"/>
      <c r="C1306" s="29"/>
    </row>
    <row r="1307" spans="1:3" x14ac:dyDescent="0.2">
      <c r="A1307" s="12"/>
      <c r="B1307" s="15"/>
      <c r="C1307" s="29"/>
    </row>
    <row r="1308" spans="1:3" x14ac:dyDescent="0.2">
      <c r="A1308" s="12"/>
      <c r="B1308" s="15"/>
      <c r="C1308" s="29"/>
    </row>
    <row r="1309" spans="1:3" x14ac:dyDescent="0.2">
      <c r="A1309" s="12"/>
      <c r="B1309" s="15"/>
      <c r="C1309" s="29"/>
    </row>
    <row r="1310" spans="1:3" x14ac:dyDescent="0.2">
      <c r="A1310" s="12"/>
      <c r="B1310" s="15"/>
      <c r="C1310" s="29"/>
    </row>
    <row r="1311" spans="1:3" x14ac:dyDescent="0.2">
      <c r="A1311" s="12"/>
      <c r="B1311" s="15"/>
      <c r="C1311" s="29"/>
    </row>
    <row r="1312" spans="1:3" x14ac:dyDescent="0.2">
      <c r="A1312" s="12"/>
      <c r="B1312" s="15"/>
      <c r="C1312" s="29"/>
    </row>
    <row r="1313" spans="1:3" x14ac:dyDescent="0.2">
      <c r="A1313" s="12"/>
      <c r="B1313" s="15"/>
      <c r="C1313" s="29"/>
    </row>
    <row r="1314" spans="1:3" x14ac:dyDescent="0.2">
      <c r="A1314" s="12"/>
      <c r="B1314" s="15"/>
      <c r="C1314" s="29"/>
    </row>
    <row r="1315" spans="1:3" x14ac:dyDescent="0.2">
      <c r="A1315" s="12"/>
      <c r="B1315" s="15"/>
      <c r="C1315" s="29"/>
    </row>
    <row r="1316" spans="1:3" x14ac:dyDescent="0.2">
      <c r="A1316" s="12"/>
      <c r="B1316" s="15"/>
      <c r="C1316" s="29"/>
    </row>
    <row r="1317" spans="1:3" x14ac:dyDescent="0.2">
      <c r="A1317" s="12"/>
      <c r="B1317" s="15"/>
      <c r="C1317" s="29"/>
    </row>
    <row r="1318" spans="1:3" x14ac:dyDescent="0.2">
      <c r="A1318" s="12"/>
      <c r="B1318" s="15"/>
      <c r="C1318" s="29"/>
    </row>
    <row r="1319" spans="1:3" x14ac:dyDescent="0.2">
      <c r="A1319" s="12"/>
      <c r="B1319" s="15"/>
      <c r="C1319" s="29"/>
    </row>
    <row r="1320" spans="1:3" x14ac:dyDescent="0.2">
      <c r="A1320" s="12"/>
      <c r="B1320" s="15"/>
      <c r="C1320" s="29"/>
    </row>
    <row r="1321" spans="1:3" x14ac:dyDescent="0.2">
      <c r="A1321" s="12"/>
      <c r="B1321" s="15"/>
      <c r="C1321" s="29"/>
    </row>
    <row r="1322" spans="1:3" x14ac:dyDescent="0.2">
      <c r="A1322" s="12"/>
      <c r="B1322" s="15"/>
      <c r="C1322" s="29"/>
    </row>
    <row r="1323" spans="1:3" x14ac:dyDescent="0.2">
      <c r="A1323" s="12"/>
      <c r="B1323" s="15"/>
      <c r="C1323" s="29"/>
    </row>
    <row r="1324" spans="1:3" x14ac:dyDescent="0.2">
      <c r="A1324" s="12"/>
      <c r="B1324" s="15"/>
      <c r="C1324" s="29"/>
    </row>
    <row r="1325" spans="1:3" x14ac:dyDescent="0.2">
      <c r="A1325" s="12"/>
      <c r="B1325" s="15"/>
      <c r="C1325" s="29"/>
    </row>
    <row r="1326" spans="1:3" x14ac:dyDescent="0.2">
      <c r="A1326" s="12"/>
      <c r="B1326" s="15"/>
      <c r="C1326" s="29"/>
    </row>
    <row r="1327" spans="1:3" x14ac:dyDescent="0.2">
      <c r="A1327" s="12"/>
      <c r="B1327" s="15"/>
      <c r="C1327" s="29"/>
    </row>
    <row r="1328" spans="1:3" x14ac:dyDescent="0.2">
      <c r="A1328" s="12"/>
      <c r="B1328" s="15"/>
      <c r="C1328" s="29"/>
    </row>
    <row r="1329" spans="1:3" x14ac:dyDescent="0.2">
      <c r="A1329" s="12"/>
      <c r="B1329" s="15"/>
      <c r="C1329" s="29"/>
    </row>
    <row r="1330" spans="1:3" x14ac:dyDescent="0.2">
      <c r="A1330" s="12"/>
      <c r="B1330" s="15"/>
      <c r="C1330" s="29"/>
    </row>
    <row r="1331" spans="1:3" x14ac:dyDescent="0.2">
      <c r="A1331" s="12"/>
      <c r="B1331" s="15"/>
      <c r="C1331" s="29"/>
    </row>
    <row r="1332" spans="1:3" x14ac:dyDescent="0.2">
      <c r="A1332" s="12"/>
      <c r="B1332" s="15"/>
      <c r="C1332" s="29"/>
    </row>
    <row r="1333" spans="1:3" x14ac:dyDescent="0.2">
      <c r="A1333" s="12"/>
      <c r="B1333" s="15"/>
      <c r="C1333" s="29"/>
    </row>
    <row r="1334" spans="1:3" x14ac:dyDescent="0.2">
      <c r="A1334" s="12"/>
      <c r="B1334" s="15"/>
      <c r="C1334" s="29"/>
    </row>
    <row r="1335" spans="1:3" x14ac:dyDescent="0.2">
      <c r="A1335" s="12"/>
      <c r="B1335" s="15"/>
      <c r="C1335" s="29"/>
    </row>
    <row r="1336" spans="1:3" x14ac:dyDescent="0.2">
      <c r="A1336" s="12"/>
      <c r="B1336" s="15"/>
      <c r="C1336" s="29"/>
    </row>
    <row r="1337" spans="1:3" x14ac:dyDescent="0.2">
      <c r="A1337" s="12"/>
      <c r="B1337" s="15"/>
      <c r="C1337" s="29"/>
    </row>
    <row r="1338" spans="1:3" x14ac:dyDescent="0.2">
      <c r="A1338" s="12"/>
      <c r="B1338" s="15"/>
      <c r="C1338" s="29"/>
    </row>
    <row r="1339" spans="1:3" x14ac:dyDescent="0.2">
      <c r="A1339" s="12"/>
      <c r="B1339" s="15"/>
      <c r="C1339" s="29"/>
    </row>
    <row r="1340" spans="1:3" x14ac:dyDescent="0.2">
      <c r="A1340" s="12"/>
      <c r="B1340" s="15"/>
      <c r="C1340" s="29"/>
    </row>
    <row r="1341" spans="1:3" x14ac:dyDescent="0.2">
      <c r="A1341" s="12"/>
      <c r="B1341" s="15"/>
      <c r="C1341" s="29"/>
    </row>
    <row r="1342" spans="1:3" x14ac:dyDescent="0.2">
      <c r="A1342" s="12"/>
      <c r="B1342" s="15"/>
      <c r="C1342" s="29"/>
    </row>
    <row r="1343" spans="1:3" x14ac:dyDescent="0.2">
      <c r="A1343" s="12"/>
      <c r="B1343" s="15"/>
      <c r="C1343" s="29"/>
    </row>
    <row r="1344" spans="1:3" x14ac:dyDescent="0.2">
      <c r="A1344" s="12"/>
      <c r="B1344" s="15"/>
      <c r="C1344" s="29"/>
    </row>
    <row r="1345" spans="1:3" x14ac:dyDescent="0.2">
      <c r="A1345" s="12"/>
      <c r="B1345" s="15"/>
      <c r="C1345" s="29"/>
    </row>
    <row r="1346" spans="1:3" x14ac:dyDescent="0.2">
      <c r="A1346" s="12"/>
      <c r="B1346" s="15"/>
      <c r="C1346" s="29"/>
    </row>
    <row r="1347" spans="1:3" x14ac:dyDescent="0.2">
      <c r="A1347" s="12"/>
      <c r="B1347" s="15"/>
      <c r="C1347" s="29"/>
    </row>
    <row r="1348" spans="1:3" x14ac:dyDescent="0.2">
      <c r="A1348" s="12"/>
      <c r="B1348" s="15"/>
      <c r="C1348" s="29"/>
    </row>
    <row r="1349" spans="1:3" x14ac:dyDescent="0.2">
      <c r="A1349" s="12"/>
      <c r="B1349" s="15"/>
      <c r="C1349" s="29"/>
    </row>
    <row r="1350" spans="1:3" x14ac:dyDescent="0.2">
      <c r="A1350" s="12"/>
      <c r="B1350" s="15"/>
      <c r="C1350" s="29"/>
    </row>
    <row r="1351" spans="1:3" x14ac:dyDescent="0.2">
      <c r="A1351" s="12"/>
      <c r="B1351" s="15"/>
      <c r="C1351" s="29"/>
    </row>
    <row r="1352" spans="1:3" x14ac:dyDescent="0.2">
      <c r="A1352" s="12"/>
      <c r="B1352" s="15"/>
      <c r="C1352" s="29"/>
    </row>
    <row r="1353" spans="1:3" x14ac:dyDescent="0.2">
      <c r="A1353" s="12"/>
      <c r="B1353" s="15"/>
      <c r="C1353" s="29"/>
    </row>
    <row r="1354" spans="1:3" x14ac:dyDescent="0.2">
      <c r="A1354" s="12"/>
      <c r="B1354" s="15"/>
      <c r="C1354" s="29"/>
    </row>
    <row r="1355" spans="1:3" x14ac:dyDescent="0.2">
      <c r="A1355" s="12"/>
      <c r="B1355" s="15"/>
      <c r="C1355" s="29"/>
    </row>
    <row r="1356" spans="1:3" x14ac:dyDescent="0.2">
      <c r="A1356" s="12"/>
      <c r="B1356" s="15"/>
      <c r="C1356" s="29"/>
    </row>
    <row r="1357" spans="1:3" x14ac:dyDescent="0.2">
      <c r="A1357" s="12"/>
      <c r="B1357" s="15"/>
      <c r="C1357" s="29"/>
    </row>
    <row r="1358" spans="1:3" x14ac:dyDescent="0.2">
      <c r="A1358" s="12"/>
      <c r="B1358" s="15"/>
      <c r="C1358" s="29"/>
    </row>
    <row r="1359" spans="1:3" x14ac:dyDescent="0.2">
      <c r="A1359" s="12"/>
      <c r="B1359" s="15"/>
      <c r="C1359" s="29"/>
    </row>
    <row r="1360" spans="1:3" x14ac:dyDescent="0.2">
      <c r="A1360" s="12"/>
      <c r="B1360" s="15"/>
      <c r="C1360" s="29"/>
    </row>
    <row r="1361" spans="1:3" x14ac:dyDescent="0.2">
      <c r="A1361" s="12"/>
      <c r="B1361" s="15"/>
      <c r="C1361" s="29"/>
    </row>
    <row r="1362" spans="1:3" x14ac:dyDescent="0.2">
      <c r="A1362" s="12"/>
      <c r="B1362" s="15"/>
      <c r="C1362" s="29"/>
    </row>
    <row r="1363" spans="1:3" x14ac:dyDescent="0.2">
      <c r="A1363" s="12"/>
      <c r="B1363" s="15"/>
      <c r="C1363" s="29"/>
    </row>
    <row r="1364" spans="1:3" x14ac:dyDescent="0.2">
      <c r="A1364" s="12"/>
      <c r="B1364" s="15"/>
      <c r="C1364" s="29"/>
    </row>
    <row r="1365" spans="1:3" x14ac:dyDescent="0.2">
      <c r="A1365" s="12"/>
      <c r="B1365" s="15"/>
      <c r="C1365" s="29"/>
    </row>
    <row r="1366" spans="1:3" x14ac:dyDescent="0.2">
      <c r="A1366" s="12"/>
      <c r="B1366" s="15"/>
      <c r="C1366" s="29"/>
    </row>
    <row r="1367" spans="1:3" x14ac:dyDescent="0.2">
      <c r="A1367" s="12"/>
      <c r="B1367" s="15"/>
      <c r="C1367" s="29"/>
    </row>
    <row r="1368" spans="1:3" x14ac:dyDescent="0.2">
      <c r="A1368" s="12"/>
      <c r="B1368" s="15"/>
      <c r="C1368" s="29"/>
    </row>
    <row r="1369" spans="1:3" x14ac:dyDescent="0.2">
      <c r="A1369" s="12"/>
      <c r="B1369" s="15"/>
      <c r="C1369" s="29"/>
    </row>
    <row r="1370" spans="1:3" x14ac:dyDescent="0.2">
      <c r="A1370" s="12"/>
      <c r="B1370" s="15"/>
      <c r="C1370" s="29"/>
    </row>
    <row r="1371" spans="1:3" x14ac:dyDescent="0.2">
      <c r="A1371" s="12"/>
      <c r="B1371" s="15"/>
      <c r="C1371" s="29"/>
    </row>
    <row r="1372" spans="1:3" x14ac:dyDescent="0.2">
      <c r="A1372" s="12"/>
      <c r="B1372" s="15"/>
      <c r="C1372" s="29"/>
    </row>
    <row r="1373" spans="1:3" x14ac:dyDescent="0.2">
      <c r="A1373" s="12"/>
      <c r="B1373" s="15"/>
      <c r="C1373" s="29"/>
    </row>
    <row r="1374" spans="1:3" x14ac:dyDescent="0.2">
      <c r="A1374" s="12"/>
      <c r="B1374" s="15"/>
      <c r="C1374" s="29"/>
    </row>
    <row r="1375" spans="1:3" x14ac:dyDescent="0.2">
      <c r="A1375" s="12"/>
      <c r="B1375" s="15"/>
      <c r="C1375" s="29"/>
    </row>
    <row r="1376" spans="1:3" x14ac:dyDescent="0.2">
      <c r="A1376" s="12"/>
      <c r="B1376" s="15"/>
      <c r="C1376" s="29"/>
    </row>
    <row r="1377" spans="1:3" x14ac:dyDescent="0.2">
      <c r="A1377" s="12"/>
      <c r="B1377" s="15"/>
      <c r="C1377" s="29"/>
    </row>
    <row r="1378" spans="1:3" x14ac:dyDescent="0.2">
      <c r="A1378" s="12"/>
      <c r="B1378" s="15"/>
      <c r="C1378" s="29"/>
    </row>
    <row r="1379" spans="1:3" x14ac:dyDescent="0.2">
      <c r="A1379" s="12"/>
      <c r="B1379" s="15"/>
      <c r="C1379" s="29"/>
    </row>
    <row r="1380" spans="1:3" x14ac:dyDescent="0.2">
      <c r="A1380" s="12"/>
      <c r="B1380" s="15"/>
      <c r="C1380" s="29"/>
    </row>
    <row r="1381" spans="1:3" x14ac:dyDescent="0.2">
      <c r="A1381" s="12"/>
      <c r="B1381" s="15"/>
      <c r="C1381" s="29"/>
    </row>
    <row r="1382" spans="1:3" x14ac:dyDescent="0.2">
      <c r="A1382" s="12"/>
      <c r="B1382" s="15"/>
      <c r="C1382" s="29"/>
    </row>
    <row r="1383" spans="1:3" x14ac:dyDescent="0.2">
      <c r="A1383" s="12"/>
      <c r="B1383" s="15"/>
      <c r="C1383" s="29"/>
    </row>
    <row r="1384" spans="1:3" x14ac:dyDescent="0.2">
      <c r="A1384" s="12"/>
      <c r="B1384" s="15"/>
      <c r="C1384" s="29"/>
    </row>
    <row r="1385" spans="1:3" x14ac:dyDescent="0.2">
      <c r="A1385" s="12"/>
      <c r="B1385" s="15"/>
      <c r="C1385" s="29"/>
    </row>
    <row r="1386" spans="1:3" x14ac:dyDescent="0.2">
      <c r="A1386" s="12"/>
      <c r="B1386" s="15"/>
      <c r="C1386" s="29"/>
    </row>
    <row r="1387" spans="1:3" x14ac:dyDescent="0.2">
      <c r="A1387" s="12"/>
      <c r="B1387" s="15"/>
      <c r="C1387" s="29"/>
    </row>
    <row r="1388" spans="1:3" x14ac:dyDescent="0.2">
      <c r="A1388" s="12"/>
      <c r="B1388" s="15"/>
      <c r="C1388" s="29"/>
    </row>
    <row r="1389" spans="1:3" x14ac:dyDescent="0.2">
      <c r="A1389" s="12"/>
      <c r="B1389" s="15"/>
      <c r="C1389" s="29"/>
    </row>
    <row r="1390" spans="1:3" x14ac:dyDescent="0.2">
      <c r="A1390" s="12"/>
      <c r="B1390" s="15"/>
      <c r="C1390" s="29"/>
    </row>
    <row r="1391" spans="1:3" x14ac:dyDescent="0.2">
      <c r="A1391" s="12"/>
      <c r="B1391" s="15"/>
      <c r="C1391" s="29"/>
    </row>
    <row r="1392" spans="1:3" x14ac:dyDescent="0.2">
      <c r="A1392" s="12"/>
      <c r="B1392" s="15"/>
      <c r="C1392" s="29"/>
    </row>
    <row r="1393" spans="1:3" x14ac:dyDescent="0.2">
      <c r="A1393" s="12"/>
      <c r="B1393" s="15"/>
      <c r="C1393" s="29"/>
    </row>
    <row r="1394" spans="1:3" x14ac:dyDescent="0.2">
      <c r="A1394" s="12"/>
      <c r="B1394" s="15"/>
      <c r="C1394" s="29"/>
    </row>
    <row r="1395" spans="1:3" x14ac:dyDescent="0.2">
      <c r="A1395" s="12"/>
      <c r="B1395" s="15"/>
      <c r="C1395" s="29"/>
    </row>
    <row r="1396" spans="1:3" x14ac:dyDescent="0.2">
      <c r="A1396" s="12"/>
      <c r="B1396" s="15"/>
      <c r="C1396" s="29"/>
    </row>
    <row r="1397" spans="1:3" x14ac:dyDescent="0.2">
      <c r="A1397" s="12"/>
      <c r="B1397" s="15"/>
      <c r="C1397" s="29"/>
    </row>
    <row r="1398" spans="1:3" x14ac:dyDescent="0.2">
      <c r="A1398" s="12"/>
      <c r="B1398" s="15"/>
      <c r="C1398" s="29"/>
    </row>
    <row r="1399" spans="1:3" x14ac:dyDescent="0.2">
      <c r="A1399" s="12"/>
      <c r="B1399" s="15"/>
      <c r="C1399" s="29"/>
    </row>
    <row r="1400" spans="1:3" x14ac:dyDescent="0.2">
      <c r="A1400" s="12"/>
      <c r="B1400" s="15"/>
      <c r="C1400" s="29"/>
    </row>
    <row r="1401" spans="1:3" x14ac:dyDescent="0.2">
      <c r="A1401" s="12"/>
      <c r="B1401" s="15"/>
      <c r="C1401" s="29"/>
    </row>
    <row r="1402" spans="1:3" x14ac:dyDescent="0.2">
      <c r="A1402" s="12"/>
      <c r="B1402" s="15"/>
      <c r="C1402" s="29"/>
    </row>
    <row r="1403" spans="1:3" x14ac:dyDescent="0.2">
      <c r="A1403" s="12"/>
      <c r="B1403" s="15"/>
      <c r="C1403" s="29"/>
    </row>
    <row r="1404" spans="1:3" x14ac:dyDescent="0.2">
      <c r="A1404" s="12"/>
      <c r="B1404" s="15"/>
      <c r="C1404" s="29"/>
    </row>
    <row r="1405" spans="1:3" x14ac:dyDescent="0.2">
      <c r="A1405" s="12"/>
      <c r="B1405" s="15"/>
      <c r="C1405" s="29"/>
    </row>
    <row r="1406" spans="1:3" x14ac:dyDescent="0.2">
      <c r="A1406" s="12"/>
      <c r="B1406" s="15"/>
      <c r="C1406" s="29"/>
    </row>
    <row r="1407" spans="1:3" x14ac:dyDescent="0.2">
      <c r="A1407" s="12"/>
      <c r="B1407" s="15"/>
      <c r="C1407" s="29"/>
    </row>
    <row r="1408" spans="1:3" x14ac:dyDescent="0.2">
      <c r="A1408" s="12"/>
      <c r="B1408" s="15"/>
      <c r="C1408" s="29"/>
    </row>
    <row r="1409" spans="1:3" x14ac:dyDescent="0.2">
      <c r="A1409" s="12"/>
      <c r="B1409" s="15"/>
      <c r="C1409" s="29"/>
    </row>
    <row r="1410" spans="1:3" x14ac:dyDescent="0.2">
      <c r="A1410" s="12"/>
      <c r="B1410" s="15"/>
      <c r="C1410" s="29"/>
    </row>
    <row r="1411" spans="1:3" x14ac:dyDescent="0.2">
      <c r="A1411" s="12"/>
      <c r="B1411" s="15"/>
      <c r="C1411" s="29"/>
    </row>
    <row r="1412" spans="1:3" x14ac:dyDescent="0.2">
      <c r="A1412" s="12"/>
      <c r="B1412" s="15"/>
      <c r="C1412" s="29"/>
    </row>
    <row r="1413" spans="1:3" x14ac:dyDescent="0.2">
      <c r="A1413" s="12"/>
      <c r="B1413" s="15"/>
      <c r="C1413" s="29"/>
    </row>
    <row r="1414" spans="1:3" x14ac:dyDescent="0.2">
      <c r="A1414" s="12"/>
      <c r="B1414" s="15"/>
      <c r="C1414" s="29"/>
    </row>
    <row r="1415" spans="1:3" x14ac:dyDescent="0.2">
      <c r="A1415" s="12"/>
      <c r="B1415" s="15"/>
      <c r="C1415" s="29"/>
    </row>
    <row r="1416" spans="1:3" x14ac:dyDescent="0.2">
      <c r="A1416" s="12"/>
      <c r="B1416" s="15"/>
      <c r="C1416" s="29"/>
    </row>
    <row r="1417" spans="1:3" x14ac:dyDescent="0.2">
      <c r="A1417" s="12"/>
      <c r="B1417" s="15"/>
      <c r="C1417" s="29"/>
    </row>
    <row r="1418" spans="1:3" x14ac:dyDescent="0.2">
      <c r="A1418" s="12"/>
      <c r="B1418" s="15"/>
      <c r="C1418" s="29"/>
    </row>
    <row r="1419" spans="1:3" x14ac:dyDescent="0.2">
      <c r="A1419" s="12"/>
      <c r="B1419" s="15"/>
      <c r="C1419" s="29"/>
    </row>
    <row r="1420" spans="1:3" x14ac:dyDescent="0.2">
      <c r="A1420" s="12"/>
      <c r="B1420" s="15"/>
      <c r="C1420" s="29"/>
    </row>
    <row r="1421" spans="1:3" x14ac:dyDescent="0.2">
      <c r="A1421" s="12"/>
      <c r="B1421" s="15"/>
      <c r="C1421" s="29"/>
    </row>
    <row r="1422" spans="1:3" x14ac:dyDescent="0.2">
      <c r="A1422" s="12"/>
      <c r="B1422" s="15"/>
      <c r="C1422" s="29"/>
    </row>
    <row r="1423" spans="1:3" x14ac:dyDescent="0.2">
      <c r="A1423" s="12"/>
      <c r="B1423" s="15"/>
      <c r="C1423" s="29"/>
    </row>
    <row r="1424" spans="1:3" x14ac:dyDescent="0.2">
      <c r="A1424" s="12"/>
      <c r="B1424" s="15"/>
      <c r="C1424" s="29"/>
    </row>
    <row r="1425" spans="1:3" x14ac:dyDescent="0.2">
      <c r="A1425" s="12"/>
      <c r="B1425" s="15"/>
      <c r="C1425" s="29"/>
    </row>
    <row r="1426" spans="1:3" x14ac:dyDescent="0.2">
      <c r="A1426" s="12"/>
      <c r="B1426" s="15"/>
      <c r="C1426" s="29"/>
    </row>
    <row r="1427" spans="1:3" x14ac:dyDescent="0.2">
      <c r="A1427" s="12"/>
      <c r="B1427" s="15"/>
      <c r="C1427" s="29"/>
    </row>
    <row r="1428" spans="1:3" x14ac:dyDescent="0.2">
      <c r="A1428" s="12"/>
      <c r="B1428" s="15"/>
      <c r="C1428" s="29"/>
    </row>
    <row r="1429" spans="1:3" x14ac:dyDescent="0.2">
      <c r="A1429" s="12"/>
      <c r="B1429" s="15"/>
      <c r="C1429" s="29"/>
    </row>
    <row r="1430" spans="1:3" x14ac:dyDescent="0.2">
      <c r="A1430" s="12"/>
      <c r="B1430" s="15"/>
      <c r="C1430" s="29"/>
    </row>
    <row r="1431" spans="1:3" x14ac:dyDescent="0.2">
      <c r="A1431" s="12"/>
      <c r="B1431" s="15"/>
      <c r="C1431" s="29"/>
    </row>
    <row r="1432" spans="1:3" x14ac:dyDescent="0.2">
      <c r="A1432" s="12"/>
      <c r="B1432" s="15"/>
      <c r="C1432" s="29"/>
    </row>
    <row r="1433" spans="1:3" x14ac:dyDescent="0.2">
      <c r="A1433" s="12"/>
      <c r="B1433" s="15"/>
      <c r="C1433" s="29"/>
    </row>
    <row r="1434" spans="1:3" x14ac:dyDescent="0.2">
      <c r="A1434" s="12"/>
      <c r="B1434" s="15"/>
      <c r="C1434" s="29"/>
    </row>
    <row r="1435" spans="1:3" x14ac:dyDescent="0.2">
      <c r="A1435" s="12"/>
      <c r="B1435" s="15"/>
      <c r="C1435" s="29"/>
    </row>
    <row r="1436" spans="1:3" x14ac:dyDescent="0.2">
      <c r="A1436" s="12"/>
      <c r="B1436" s="15"/>
      <c r="C1436" s="29"/>
    </row>
    <row r="1437" spans="1:3" x14ac:dyDescent="0.2">
      <c r="A1437" s="12"/>
      <c r="B1437" s="15"/>
      <c r="C1437" s="29"/>
    </row>
    <row r="1438" spans="1:3" x14ac:dyDescent="0.2">
      <c r="A1438" s="12"/>
      <c r="B1438" s="15"/>
      <c r="C1438" s="29"/>
    </row>
    <row r="1439" spans="1:3" x14ac:dyDescent="0.2">
      <c r="A1439" s="12"/>
      <c r="B1439" s="15"/>
      <c r="C1439" s="29"/>
    </row>
    <row r="1440" spans="1:3" x14ac:dyDescent="0.2">
      <c r="A1440" s="12"/>
      <c r="B1440" s="15"/>
      <c r="C1440" s="29"/>
    </row>
    <row r="1441" spans="1:3" x14ac:dyDescent="0.2">
      <c r="A1441" s="12"/>
      <c r="B1441" s="15"/>
      <c r="C1441" s="29"/>
    </row>
    <row r="1442" spans="1:3" x14ac:dyDescent="0.2">
      <c r="A1442" s="12"/>
      <c r="B1442" s="15"/>
      <c r="C1442" s="29"/>
    </row>
    <row r="1443" spans="1:3" x14ac:dyDescent="0.2">
      <c r="A1443" s="12"/>
      <c r="B1443" s="15"/>
      <c r="C1443" s="29"/>
    </row>
    <row r="1444" spans="1:3" x14ac:dyDescent="0.2">
      <c r="A1444" s="12"/>
      <c r="B1444" s="15"/>
      <c r="C1444" s="29"/>
    </row>
    <row r="1445" spans="1:3" x14ac:dyDescent="0.2">
      <c r="A1445" s="12"/>
      <c r="B1445" s="15"/>
      <c r="C1445" s="29"/>
    </row>
    <row r="1446" spans="1:3" x14ac:dyDescent="0.2">
      <c r="A1446" s="12"/>
      <c r="B1446" s="15"/>
      <c r="C1446" s="29"/>
    </row>
    <row r="1447" spans="1:3" x14ac:dyDescent="0.2">
      <c r="A1447" s="12"/>
      <c r="B1447" s="15"/>
      <c r="C1447" s="29"/>
    </row>
    <row r="1448" spans="1:3" x14ac:dyDescent="0.2">
      <c r="A1448" s="12"/>
      <c r="B1448" s="15"/>
      <c r="C1448" s="29"/>
    </row>
    <row r="1449" spans="1:3" x14ac:dyDescent="0.2">
      <c r="A1449" s="12"/>
      <c r="B1449" s="15"/>
      <c r="C1449" s="29"/>
    </row>
    <row r="1450" spans="1:3" x14ac:dyDescent="0.2">
      <c r="A1450" s="12"/>
      <c r="B1450" s="15"/>
      <c r="C1450" s="29"/>
    </row>
    <row r="1451" spans="1:3" x14ac:dyDescent="0.2">
      <c r="A1451" s="12"/>
      <c r="B1451" s="15"/>
      <c r="C1451" s="29"/>
    </row>
    <row r="1452" spans="1:3" x14ac:dyDescent="0.2">
      <c r="A1452" s="12"/>
      <c r="B1452" s="15"/>
      <c r="C1452" s="29"/>
    </row>
    <row r="1453" spans="1:3" x14ac:dyDescent="0.2">
      <c r="A1453" s="12"/>
      <c r="B1453" s="15"/>
      <c r="C1453" s="29"/>
    </row>
    <row r="1454" spans="1:3" x14ac:dyDescent="0.2">
      <c r="A1454" s="12"/>
      <c r="B1454" s="15"/>
      <c r="C1454" s="29"/>
    </row>
    <row r="1455" spans="1:3" x14ac:dyDescent="0.2">
      <c r="A1455" s="12"/>
      <c r="B1455" s="15"/>
      <c r="C1455" s="29"/>
    </row>
    <row r="1456" spans="1:3" x14ac:dyDescent="0.2">
      <c r="A1456" s="12"/>
      <c r="B1456" s="15"/>
      <c r="C1456" s="29"/>
    </row>
    <row r="1457" spans="1:3" x14ac:dyDescent="0.2">
      <c r="A1457" s="12"/>
      <c r="B1457" s="15"/>
      <c r="C1457" s="29"/>
    </row>
    <row r="1458" spans="1:3" x14ac:dyDescent="0.2">
      <c r="A1458" s="12"/>
      <c r="B1458" s="15"/>
      <c r="C1458" s="29"/>
    </row>
    <row r="1459" spans="1:3" x14ac:dyDescent="0.2">
      <c r="A1459" s="12"/>
      <c r="B1459" s="15"/>
      <c r="C1459" s="29"/>
    </row>
    <row r="1460" spans="1:3" x14ac:dyDescent="0.2">
      <c r="A1460" s="12"/>
      <c r="B1460" s="15"/>
      <c r="C1460" s="29"/>
    </row>
    <row r="1461" spans="1:3" x14ac:dyDescent="0.2">
      <c r="A1461" s="12"/>
      <c r="B1461" s="15"/>
      <c r="C1461" s="29"/>
    </row>
    <row r="1462" spans="1:3" x14ac:dyDescent="0.2">
      <c r="A1462" s="12"/>
      <c r="B1462" s="15"/>
      <c r="C1462" s="29"/>
    </row>
    <row r="1463" spans="1:3" x14ac:dyDescent="0.2">
      <c r="A1463" s="12"/>
      <c r="B1463" s="15"/>
      <c r="C1463" s="29"/>
    </row>
    <row r="1464" spans="1:3" x14ac:dyDescent="0.2">
      <c r="A1464" s="12"/>
      <c r="B1464" s="15"/>
      <c r="C1464" s="29"/>
    </row>
    <row r="1465" spans="1:3" x14ac:dyDescent="0.2">
      <c r="A1465" s="12"/>
      <c r="B1465" s="15"/>
      <c r="C1465" s="29"/>
    </row>
    <row r="1466" spans="1:3" x14ac:dyDescent="0.2">
      <c r="A1466" s="12"/>
      <c r="B1466" s="15"/>
      <c r="C1466" s="29"/>
    </row>
    <row r="1467" spans="1:3" x14ac:dyDescent="0.2">
      <c r="A1467" s="12"/>
      <c r="B1467" s="15"/>
      <c r="C1467" s="29"/>
    </row>
    <row r="1468" spans="1:3" x14ac:dyDescent="0.2">
      <c r="A1468" s="12"/>
      <c r="B1468" s="15"/>
      <c r="C1468" s="29"/>
    </row>
    <row r="1469" spans="1:3" x14ac:dyDescent="0.2">
      <c r="A1469" s="12"/>
      <c r="B1469" s="15"/>
      <c r="C1469" s="29"/>
    </row>
    <row r="1470" spans="1:3" x14ac:dyDescent="0.2">
      <c r="A1470" s="12"/>
      <c r="B1470" s="15"/>
      <c r="C1470" s="29"/>
    </row>
    <row r="1471" spans="1:3" x14ac:dyDescent="0.2">
      <c r="A1471" s="12"/>
      <c r="B1471" s="15"/>
      <c r="C1471" s="29"/>
    </row>
    <row r="1472" spans="1:3" x14ac:dyDescent="0.2">
      <c r="A1472" s="12"/>
      <c r="B1472" s="15"/>
      <c r="C1472" s="29"/>
    </row>
    <row r="1473" spans="1:3" x14ac:dyDescent="0.2">
      <c r="A1473" s="12"/>
      <c r="B1473" s="15"/>
      <c r="C1473" s="29"/>
    </row>
    <row r="1474" spans="1:3" x14ac:dyDescent="0.2">
      <c r="A1474" s="12"/>
      <c r="B1474" s="15"/>
      <c r="C1474" s="29"/>
    </row>
    <row r="1475" spans="1:3" x14ac:dyDescent="0.2">
      <c r="A1475" s="12"/>
      <c r="B1475" s="15"/>
      <c r="C1475" s="29"/>
    </row>
    <row r="1476" spans="1:3" x14ac:dyDescent="0.2">
      <c r="A1476" s="12"/>
      <c r="B1476" s="15"/>
      <c r="C1476" s="29"/>
    </row>
    <row r="1477" spans="1:3" x14ac:dyDescent="0.2">
      <c r="A1477" s="12"/>
      <c r="B1477" s="15"/>
      <c r="C1477" s="29"/>
    </row>
    <row r="1478" spans="1:3" x14ac:dyDescent="0.2">
      <c r="A1478" s="12"/>
      <c r="B1478" s="15"/>
      <c r="C1478" s="29"/>
    </row>
    <row r="1479" spans="1:3" x14ac:dyDescent="0.2">
      <c r="A1479" s="12"/>
      <c r="B1479" s="15"/>
      <c r="C1479" s="29"/>
    </row>
    <row r="1480" spans="1:3" x14ac:dyDescent="0.2">
      <c r="A1480" s="12"/>
      <c r="B1480" s="15"/>
      <c r="C1480" s="29"/>
    </row>
    <row r="1481" spans="1:3" x14ac:dyDescent="0.2">
      <c r="A1481" s="12"/>
      <c r="B1481" s="15"/>
      <c r="C1481" s="29"/>
    </row>
    <row r="1482" spans="1:3" x14ac:dyDescent="0.2">
      <c r="A1482" s="12"/>
      <c r="B1482" s="15"/>
      <c r="C1482" s="29"/>
    </row>
    <row r="1483" spans="1:3" x14ac:dyDescent="0.2">
      <c r="A1483" s="12"/>
      <c r="B1483" s="15"/>
      <c r="C1483" s="29"/>
    </row>
    <row r="1484" spans="1:3" x14ac:dyDescent="0.2">
      <c r="A1484" s="12"/>
      <c r="B1484" s="15"/>
      <c r="C1484" s="29"/>
    </row>
    <row r="1485" spans="1:3" x14ac:dyDescent="0.2">
      <c r="A1485" s="12"/>
      <c r="B1485" s="15"/>
      <c r="C1485" s="29"/>
    </row>
    <row r="1486" spans="1:3" x14ac:dyDescent="0.2">
      <c r="A1486" s="12"/>
      <c r="B1486" s="15"/>
      <c r="C1486" s="29"/>
    </row>
    <row r="1487" spans="1:3" x14ac:dyDescent="0.2">
      <c r="A1487" s="12"/>
      <c r="B1487" s="15"/>
      <c r="C1487" s="29"/>
    </row>
    <row r="1488" spans="1:3" x14ac:dyDescent="0.2">
      <c r="A1488" s="12"/>
      <c r="B1488" s="15"/>
      <c r="C1488" s="29"/>
    </row>
    <row r="1489" spans="1:3" x14ac:dyDescent="0.2">
      <c r="A1489" s="12"/>
      <c r="B1489" s="15"/>
      <c r="C1489" s="29"/>
    </row>
    <row r="1490" spans="1:3" x14ac:dyDescent="0.2">
      <c r="A1490" s="12"/>
      <c r="B1490" s="15"/>
      <c r="C1490" s="29"/>
    </row>
    <row r="1491" spans="1:3" x14ac:dyDescent="0.2">
      <c r="A1491" s="12"/>
      <c r="B1491" s="15"/>
      <c r="C1491" s="29"/>
    </row>
    <row r="1492" spans="1:3" x14ac:dyDescent="0.2">
      <c r="A1492" s="12"/>
      <c r="B1492" s="15"/>
      <c r="C1492" s="29"/>
    </row>
    <row r="1493" spans="1:3" x14ac:dyDescent="0.2">
      <c r="A1493" s="12"/>
      <c r="B1493" s="15"/>
      <c r="C1493" s="29"/>
    </row>
    <row r="1494" spans="1:3" x14ac:dyDescent="0.2">
      <c r="A1494" s="12"/>
      <c r="B1494" s="15"/>
      <c r="C1494" s="29"/>
    </row>
    <row r="1495" spans="1:3" x14ac:dyDescent="0.2">
      <c r="A1495" s="12"/>
      <c r="B1495" s="15"/>
      <c r="C1495" s="29"/>
    </row>
    <row r="1496" spans="1:3" x14ac:dyDescent="0.2">
      <c r="A1496" s="12"/>
      <c r="B1496" s="15"/>
      <c r="C1496" s="29"/>
    </row>
    <row r="1497" spans="1:3" x14ac:dyDescent="0.2">
      <c r="A1497" s="12"/>
      <c r="B1497" s="15"/>
      <c r="C1497" s="29"/>
    </row>
    <row r="1498" spans="1:3" x14ac:dyDescent="0.2">
      <c r="A1498" s="12"/>
      <c r="B1498" s="15"/>
      <c r="C1498" s="29"/>
    </row>
    <row r="1499" spans="1:3" x14ac:dyDescent="0.2">
      <c r="A1499" s="12"/>
      <c r="B1499" s="15"/>
      <c r="C1499" s="29"/>
    </row>
    <row r="1500" spans="1:3" x14ac:dyDescent="0.2">
      <c r="A1500" s="12"/>
      <c r="B1500" s="15"/>
      <c r="C1500" s="29"/>
    </row>
    <row r="1501" spans="1:3" x14ac:dyDescent="0.2">
      <c r="A1501" s="12"/>
      <c r="B1501" s="15"/>
      <c r="C1501" s="29"/>
    </row>
    <row r="1502" spans="1:3" x14ac:dyDescent="0.2">
      <c r="A1502" s="12"/>
      <c r="B1502" s="15"/>
      <c r="C1502" s="29"/>
    </row>
    <row r="1503" spans="1:3" x14ac:dyDescent="0.2">
      <c r="A1503" s="12"/>
      <c r="B1503" s="15"/>
      <c r="C1503" s="29"/>
    </row>
    <row r="1504" spans="1:3" x14ac:dyDescent="0.2">
      <c r="A1504" s="12"/>
      <c r="B1504" s="15"/>
      <c r="C1504" s="29"/>
    </row>
    <row r="1505" spans="1:3" x14ac:dyDescent="0.2">
      <c r="A1505" s="12"/>
      <c r="B1505" s="15"/>
      <c r="C1505" s="29"/>
    </row>
    <row r="1506" spans="1:3" x14ac:dyDescent="0.2">
      <c r="A1506" s="12"/>
      <c r="B1506" s="15"/>
      <c r="C1506" s="29"/>
    </row>
    <row r="1507" spans="1:3" x14ac:dyDescent="0.2">
      <c r="A1507" s="12"/>
      <c r="B1507" s="15"/>
      <c r="C1507" s="29"/>
    </row>
    <row r="1508" spans="1:3" x14ac:dyDescent="0.2">
      <c r="A1508" s="12"/>
      <c r="B1508" s="15"/>
      <c r="C1508" s="29"/>
    </row>
    <row r="1509" spans="1:3" x14ac:dyDescent="0.2">
      <c r="A1509" s="12"/>
      <c r="B1509" s="15"/>
      <c r="C1509" s="29"/>
    </row>
    <row r="1510" spans="1:3" x14ac:dyDescent="0.2">
      <c r="A1510" s="12"/>
      <c r="B1510" s="15"/>
      <c r="C1510" s="29"/>
    </row>
    <row r="1511" spans="1:3" x14ac:dyDescent="0.2">
      <c r="A1511" s="12"/>
      <c r="B1511" s="15"/>
      <c r="C1511" s="29"/>
    </row>
    <row r="1512" spans="1:3" x14ac:dyDescent="0.2">
      <c r="A1512" s="12"/>
      <c r="B1512" s="15"/>
      <c r="C1512" s="29"/>
    </row>
    <row r="1513" spans="1:3" x14ac:dyDescent="0.2">
      <c r="A1513" s="12"/>
      <c r="B1513" s="15"/>
      <c r="C1513" s="29"/>
    </row>
    <row r="1514" spans="1:3" x14ac:dyDescent="0.2">
      <c r="A1514" s="12"/>
      <c r="B1514" s="15"/>
      <c r="C1514" s="29"/>
    </row>
    <row r="1515" spans="1:3" x14ac:dyDescent="0.2">
      <c r="A1515" s="12"/>
      <c r="B1515" s="15"/>
      <c r="C1515" s="29"/>
    </row>
    <row r="1516" spans="1:3" x14ac:dyDescent="0.2">
      <c r="A1516" s="12"/>
      <c r="B1516" s="15"/>
      <c r="C1516" s="29"/>
    </row>
    <row r="1517" spans="1:3" x14ac:dyDescent="0.2">
      <c r="A1517" s="12"/>
      <c r="B1517" s="15"/>
      <c r="C1517" s="29"/>
    </row>
    <row r="1518" spans="1:3" x14ac:dyDescent="0.2">
      <c r="A1518" s="12"/>
      <c r="B1518" s="15"/>
      <c r="C1518" s="29"/>
    </row>
    <row r="1519" spans="1:3" x14ac:dyDescent="0.2">
      <c r="A1519" s="12"/>
      <c r="B1519" s="15"/>
      <c r="C1519" s="29"/>
    </row>
    <row r="1520" spans="1:3" x14ac:dyDescent="0.2">
      <c r="A1520" s="12"/>
      <c r="B1520" s="15"/>
      <c r="C1520" s="29"/>
    </row>
    <row r="1521" spans="1:3" x14ac:dyDescent="0.2">
      <c r="A1521" s="12"/>
      <c r="B1521" s="15"/>
      <c r="C1521" s="29"/>
    </row>
    <row r="1522" spans="1:3" x14ac:dyDescent="0.2">
      <c r="A1522" s="12"/>
      <c r="B1522" s="15"/>
      <c r="C1522" s="29"/>
    </row>
    <row r="1523" spans="1:3" x14ac:dyDescent="0.2">
      <c r="A1523" s="12"/>
      <c r="B1523" s="15"/>
      <c r="C1523" s="29"/>
    </row>
    <row r="1524" spans="1:3" x14ac:dyDescent="0.2">
      <c r="A1524" s="12"/>
      <c r="B1524" s="15"/>
      <c r="C1524" s="29"/>
    </row>
    <row r="1525" spans="1:3" x14ac:dyDescent="0.2">
      <c r="A1525" s="12"/>
      <c r="B1525" s="15"/>
      <c r="C1525" s="29"/>
    </row>
    <row r="1526" spans="1:3" x14ac:dyDescent="0.2">
      <c r="A1526" s="12"/>
      <c r="B1526" s="15"/>
      <c r="C1526" s="29"/>
    </row>
    <row r="1527" spans="1:3" x14ac:dyDescent="0.2">
      <c r="A1527" s="12"/>
      <c r="B1527" s="15"/>
      <c r="C1527" s="29"/>
    </row>
    <row r="1528" spans="1:3" x14ac:dyDescent="0.2">
      <c r="A1528" s="12"/>
      <c r="B1528" s="15"/>
      <c r="C1528" s="29"/>
    </row>
    <row r="1529" spans="1:3" x14ac:dyDescent="0.2">
      <c r="A1529" s="12"/>
      <c r="B1529" s="15"/>
      <c r="C1529" s="29"/>
    </row>
    <row r="1530" spans="1:3" x14ac:dyDescent="0.2">
      <c r="A1530" s="12"/>
      <c r="B1530" s="15"/>
      <c r="C1530" s="29"/>
    </row>
    <row r="1531" spans="1:3" x14ac:dyDescent="0.2">
      <c r="A1531" s="12"/>
      <c r="B1531" s="15"/>
      <c r="C1531" s="29"/>
    </row>
    <row r="1532" spans="1:3" x14ac:dyDescent="0.2">
      <c r="A1532" s="12"/>
      <c r="B1532" s="15"/>
      <c r="C1532" s="29"/>
    </row>
    <row r="1533" spans="1:3" x14ac:dyDescent="0.2">
      <c r="A1533" s="12"/>
      <c r="B1533" s="15"/>
      <c r="C1533" s="29"/>
    </row>
    <row r="1534" spans="1:3" x14ac:dyDescent="0.2">
      <c r="A1534" s="12"/>
      <c r="B1534" s="15"/>
      <c r="C1534" s="29"/>
    </row>
    <row r="1535" spans="1:3" x14ac:dyDescent="0.2">
      <c r="A1535" s="12"/>
      <c r="B1535" s="15"/>
      <c r="C1535" s="29"/>
    </row>
    <row r="1536" spans="1:3" x14ac:dyDescent="0.2">
      <c r="A1536" s="12"/>
      <c r="B1536" s="15"/>
      <c r="C1536" s="29"/>
    </row>
    <row r="1537" spans="1:3" x14ac:dyDescent="0.2">
      <c r="A1537" s="12"/>
      <c r="B1537" s="15"/>
      <c r="C1537" s="29"/>
    </row>
    <row r="1538" spans="1:3" x14ac:dyDescent="0.2">
      <c r="A1538" s="12"/>
      <c r="B1538" s="15"/>
      <c r="C1538" s="29"/>
    </row>
    <row r="1539" spans="1:3" x14ac:dyDescent="0.2">
      <c r="A1539" s="12"/>
      <c r="B1539" s="15"/>
      <c r="C1539" s="29"/>
    </row>
    <row r="1540" spans="1:3" x14ac:dyDescent="0.2">
      <c r="A1540" s="12"/>
      <c r="B1540" s="15"/>
      <c r="C1540" s="29"/>
    </row>
    <row r="1541" spans="1:3" x14ac:dyDescent="0.2">
      <c r="A1541" s="12"/>
      <c r="B1541" s="15"/>
      <c r="C1541" s="29"/>
    </row>
    <row r="1542" spans="1:3" x14ac:dyDescent="0.2">
      <c r="A1542" s="12"/>
      <c r="B1542" s="15"/>
      <c r="C1542" s="29"/>
    </row>
    <row r="1543" spans="1:3" x14ac:dyDescent="0.2">
      <c r="A1543" s="12"/>
      <c r="B1543" s="15"/>
      <c r="C1543" s="29"/>
    </row>
    <row r="1544" spans="1:3" x14ac:dyDescent="0.2">
      <c r="A1544" s="12"/>
      <c r="B1544" s="15"/>
      <c r="C1544" s="29"/>
    </row>
    <row r="1545" spans="1:3" x14ac:dyDescent="0.2">
      <c r="A1545" s="12"/>
      <c r="B1545" s="15"/>
      <c r="C1545" s="29"/>
    </row>
    <row r="1546" spans="1:3" x14ac:dyDescent="0.2">
      <c r="A1546" s="12"/>
      <c r="B1546" s="15"/>
      <c r="C1546" s="29"/>
    </row>
    <row r="1547" spans="1:3" x14ac:dyDescent="0.2">
      <c r="A1547" s="12"/>
      <c r="B1547" s="15"/>
      <c r="C1547" s="29"/>
    </row>
    <row r="1548" spans="1:3" x14ac:dyDescent="0.2">
      <c r="A1548" s="12"/>
      <c r="B1548" s="15"/>
      <c r="C1548" s="29"/>
    </row>
    <row r="1549" spans="1:3" x14ac:dyDescent="0.2">
      <c r="A1549" s="12"/>
      <c r="B1549" s="15"/>
      <c r="C1549" s="29"/>
    </row>
    <row r="1550" spans="1:3" x14ac:dyDescent="0.2">
      <c r="A1550" s="12"/>
      <c r="B1550" s="15"/>
      <c r="C1550" s="29"/>
    </row>
    <row r="1551" spans="1:3" x14ac:dyDescent="0.2">
      <c r="A1551" s="12"/>
      <c r="B1551" s="15"/>
      <c r="C1551" s="29"/>
    </row>
    <row r="1552" spans="1:3" x14ac:dyDescent="0.2">
      <c r="A1552" s="12"/>
      <c r="B1552" s="15"/>
      <c r="C1552" s="29"/>
    </row>
    <row r="1553" spans="1:3" x14ac:dyDescent="0.2">
      <c r="A1553" s="12"/>
      <c r="B1553" s="15"/>
      <c r="C1553" s="29"/>
    </row>
    <row r="1554" spans="1:3" x14ac:dyDescent="0.2">
      <c r="A1554" s="12"/>
      <c r="B1554" s="15"/>
      <c r="C1554" s="29"/>
    </row>
    <row r="1555" spans="1:3" x14ac:dyDescent="0.2">
      <c r="A1555" s="12"/>
      <c r="B1555" s="15"/>
      <c r="C1555" s="29"/>
    </row>
    <row r="1556" spans="1:3" x14ac:dyDescent="0.2">
      <c r="A1556" s="12"/>
      <c r="B1556" s="15"/>
      <c r="C1556" s="29"/>
    </row>
    <row r="1557" spans="1:3" x14ac:dyDescent="0.2">
      <c r="A1557" s="12"/>
      <c r="B1557" s="15"/>
      <c r="C1557" s="29"/>
    </row>
    <row r="1558" spans="1:3" x14ac:dyDescent="0.2">
      <c r="A1558" s="12"/>
      <c r="B1558" s="15"/>
      <c r="C1558" s="29"/>
    </row>
    <row r="1559" spans="1:3" x14ac:dyDescent="0.2">
      <c r="A1559" s="12"/>
      <c r="B1559" s="15"/>
      <c r="C1559" s="29"/>
    </row>
    <row r="1560" spans="1:3" x14ac:dyDescent="0.2">
      <c r="A1560" s="12"/>
      <c r="B1560" s="15"/>
      <c r="C1560" s="29"/>
    </row>
    <row r="1561" spans="1:3" x14ac:dyDescent="0.2">
      <c r="A1561" s="12"/>
      <c r="B1561" s="15"/>
      <c r="C1561" s="29"/>
    </row>
    <row r="1562" spans="1:3" x14ac:dyDescent="0.2">
      <c r="A1562" s="12"/>
      <c r="B1562" s="15"/>
      <c r="C1562" s="29"/>
    </row>
    <row r="1563" spans="1:3" x14ac:dyDescent="0.2">
      <c r="A1563" s="12"/>
      <c r="B1563" s="15"/>
      <c r="C1563" s="29"/>
    </row>
    <row r="1564" spans="1:3" x14ac:dyDescent="0.2">
      <c r="A1564" s="12"/>
      <c r="B1564" s="15"/>
      <c r="C1564" s="29"/>
    </row>
    <row r="1565" spans="1:3" x14ac:dyDescent="0.2">
      <c r="A1565" s="12"/>
      <c r="B1565" s="15"/>
      <c r="C1565" s="29"/>
    </row>
    <row r="1566" spans="1:3" x14ac:dyDescent="0.2">
      <c r="A1566" s="12"/>
      <c r="B1566" s="15"/>
      <c r="C1566" s="29"/>
    </row>
    <row r="1567" spans="1:3" x14ac:dyDescent="0.2">
      <c r="A1567" s="12"/>
      <c r="B1567" s="15"/>
      <c r="C1567" s="29"/>
    </row>
    <row r="1568" spans="1:3" x14ac:dyDescent="0.2">
      <c r="A1568" s="12"/>
      <c r="B1568" s="15"/>
      <c r="C1568" s="29"/>
    </row>
    <row r="1569" spans="1:3" x14ac:dyDescent="0.2">
      <c r="A1569" s="12"/>
      <c r="B1569" s="15"/>
      <c r="C1569" s="29"/>
    </row>
    <row r="1570" spans="1:3" x14ac:dyDescent="0.2">
      <c r="A1570" s="12"/>
      <c r="B1570" s="15"/>
      <c r="C1570" s="29"/>
    </row>
    <row r="1571" spans="1:3" x14ac:dyDescent="0.2">
      <c r="A1571" s="12"/>
      <c r="B1571" s="15"/>
      <c r="C1571" s="29"/>
    </row>
    <row r="1572" spans="1:3" x14ac:dyDescent="0.2">
      <c r="A1572" s="12"/>
      <c r="B1572" s="15"/>
      <c r="C1572" s="29"/>
    </row>
    <row r="1573" spans="1:3" x14ac:dyDescent="0.2">
      <c r="A1573" s="12"/>
      <c r="B1573" s="15"/>
      <c r="C1573" s="29"/>
    </row>
    <row r="1574" spans="1:3" x14ac:dyDescent="0.2">
      <c r="A1574" s="12"/>
      <c r="B1574" s="15"/>
      <c r="C1574" s="29"/>
    </row>
    <row r="1575" spans="1:3" x14ac:dyDescent="0.2">
      <c r="A1575" s="12"/>
      <c r="B1575" s="15"/>
      <c r="C1575" s="29"/>
    </row>
    <row r="1576" spans="1:3" x14ac:dyDescent="0.2">
      <c r="A1576" s="12"/>
      <c r="B1576" s="15"/>
      <c r="C1576" s="29"/>
    </row>
    <row r="1577" spans="1:3" x14ac:dyDescent="0.2">
      <c r="A1577" s="12"/>
      <c r="B1577" s="15"/>
      <c r="C1577" s="29"/>
    </row>
    <row r="1578" spans="1:3" x14ac:dyDescent="0.2">
      <c r="A1578" s="12"/>
      <c r="B1578" s="15"/>
      <c r="C1578" s="29"/>
    </row>
    <row r="1579" spans="1:3" x14ac:dyDescent="0.2">
      <c r="A1579" s="12"/>
      <c r="B1579" s="15"/>
      <c r="C1579" s="29"/>
    </row>
    <row r="1580" spans="1:3" x14ac:dyDescent="0.2">
      <c r="A1580" s="12"/>
      <c r="B1580" s="15"/>
      <c r="C1580" s="29"/>
    </row>
    <row r="1581" spans="1:3" x14ac:dyDescent="0.2">
      <c r="A1581" s="12"/>
      <c r="B1581" s="15"/>
      <c r="C1581" s="29"/>
    </row>
    <row r="1582" spans="1:3" x14ac:dyDescent="0.2">
      <c r="A1582" s="12"/>
      <c r="B1582" s="15"/>
      <c r="C1582" s="29"/>
    </row>
    <row r="1583" spans="1:3" x14ac:dyDescent="0.2">
      <c r="A1583" s="12"/>
      <c r="B1583" s="15"/>
      <c r="C1583" s="29"/>
    </row>
    <row r="1584" spans="1:3" x14ac:dyDescent="0.2">
      <c r="A1584" s="12"/>
      <c r="B1584" s="15"/>
      <c r="C1584" s="29"/>
    </row>
    <row r="1585" spans="1:3" x14ac:dyDescent="0.2">
      <c r="A1585" s="12"/>
      <c r="B1585" s="15"/>
      <c r="C1585" s="29"/>
    </row>
    <row r="1586" spans="1:3" x14ac:dyDescent="0.2">
      <c r="A1586" s="12"/>
      <c r="B1586" s="15"/>
      <c r="C1586" s="29"/>
    </row>
    <row r="1587" spans="1:3" x14ac:dyDescent="0.2">
      <c r="A1587" s="12"/>
      <c r="B1587" s="15"/>
      <c r="C1587" s="29"/>
    </row>
    <row r="1588" spans="1:3" x14ac:dyDescent="0.2">
      <c r="A1588" s="12"/>
      <c r="B1588" s="15"/>
      <c r="C1588" s="29"/>
    </row>
    <row r="1589" spans="1:3" x14ac:dyDescent="0.2">
      <c r="A1589" s="12"/>
      <c r="B1589" s="15"/>
      <c r="C1589" s="29"/>
    </row>
    <row r="1590" spans="1:3" x14ac:dyDescent="0.2">
      <c r="A1590" s="12"/>
      <c r="B1590" s="15"/>
      <c r="C1590" s="29"/>
    </row>
    <row r="1591" spans="1:3" x14ac:dyDescent="0.2">
      <c r="A1591" s="12"/>
      <c r="B1591" s="15"/>
      <c r="C1591" s="29"/>
    </row>
    <row r="1592" spans="1:3" x14ac:dyDescent="0.2">
      <c r="A1592" s="12"/>
      <c r="B1592" s="15"/>
      <c r="C1592" s="29"/>
    </row>
    <row r="1593" spans="1:3" x14ac:dyDescent="0.2">
      <c r="A1593" s="12"/>
      <c r="B1593" s="15"/>
      <c r="C1593" s="29"/>
    </row>
    <row r="1594" spans="1:3" x14ac:dyDescent="0.2">
      <c r="A1594" s="12"/>
      <c r="B1594" s="15"/>
      <c r="C1594" s="29"/>
    </row>
    <row r="1595" spans="1:3" x14ac:dyDescent="0.2">
      <c r="A1595" s="12"/>
      <c r="B1595" s="15"/>
      <c r="C1595" s="29"/>
    </row>
    <row r="1596" spans="1:3" x14ac:dyDescent="0.2">
      <c r="A1596" s="12"/>
      <c r="B1596" s="15"/>
      <c r="C1596" s="29"/>
    </row>
    <row r="1597" spans="1:3" x14ac:dyDescent="0.2">
      <c r="A1597" s="12"/>
      <c r="B1597" s="15"/>
      <c r="C1597" s="29"/>
    </row>
    <row r="1598" spans="1:3" x14ac:dyDescent="0.2">
      <c r="A1598" s="12"/>
      <c r="B1598" s="15"/>
      <c r="C1598" s="29"/>
    </row>
    <row r="1599" spans="1:3" x14ac:dyDescent="0.2">
      <c r="A1599" s="12"/>
      <c r="B1599" s="15"/>
      <c r="C1599" s="29"/>
    </row>
    <row r="1600" spans="1:3" x14ac:dyDescent="0.2">
      <c r="A1600" s="12"/>
      <c r="B1600" s="15"/>
      <c r="C1600" s="29"/>
    </row>
    <row r="1601" spans="1:3" x14ac:dyDescent="0.2">
      <c r="A1601" s="12"/>
      <c r="B1601" s="15"/>
      <c r="C1601" s="29"/>
    </row>
    <row r="1602" spans="1:3" x14ac:dyDescent="0.2">
      <c r="A1602" s="12"/>
      <c r="B1602" s="15"/>
      <c r="C1602" s="29"/>
    </row>
    <row r="1603" spans="1:3" x14ac:dyDescent="0.2">
      <c r="A1603" s="12"/>
      <c r="B1603" s="15"/>
      <c r="C1603" s="29"/>
    </row>
    <row r="1604" spans="1:3" x14ac:dyDescent="0.2">
      <c r="A1604" s="12"/>
      <c r="B1604" s="15"/>
      <c r="C1604" s="29"/>
    </row>
    <row r="1605" spans="1:3" x14ac:dyDescent="0.2">
      <c r="A1605" s="12"/>
      <c r="B1605" s="15"/>
      <c r="C1605" s="29"/>
    </row>
    <row r="1606" spans="1:3" x14ac:dyDescent="0.2">
      <c r="A1606" s="12"/>
      <c r="B1606" s="15"/>
      <c r="C1606" s="29"/>
    </row>
    <row r="1607" spans="1:3" x14ac:dyDescent="0.2">
      <c r="A1607" s="12"/>
      <c r="B1607" s="15"/>
      <c r="C1607" s="29"/>
    </row>
    <row r="1608" spans="1:3" x14ac:dyDescent="0.2">
      <c r="A1608" s="12"/>
      <c r="B1608" s="15"/>
      <c r="C1608" s="29"/>
    </row>
    <row r="1609" spans="1:3" x14ac:dyDescent="0.2">
      <c r="A1609" s="12"/>
      <c r="B1609" s="15"/>
      <c r="C1609" s="29"/>
    </row>
    <row r="1610" spans="1:3" x14ac:dyDescent="0.2">
      <c r="A1610" s="12"/>
      <c r="B1610" s="15"/>
      <c r="C1610" s="29"/>
    </row>
    <row r="1611" spans="1:3" x14ac:dyDescent="0.2">
      <c r="A1611" s="12"/>
      <c r="B1611" s="15"/>
      <c r="C1611" s="29"/>
    </row>
    <row r="1612" spans="1:3" x14ac:dyDescent="0.2">
      <c r="A1612" s="12"/>
      <c r="B1612" s="15"/>
      <c r="C1612" s="29"/>
    </row>
    <row r="1613" spans="1:3" x14ac:dyDescent="0.2">
      <c r="A1613" s="12"/>
      <c r="B1613" s="15"/>
      <c r="C1613" s="29"/>
    </row>
    <row r="1614" spans="1:3" x14ac:dyDescent="0.2">
      <c r="A1614" s="12"/>
      <c r="B1614" s="15"/>
      <c r="C1614" s="29"/>
    </row>
    <row r="1615" spans="1:3" x14ac:dyDescent="0.2">
      <c r="A1615" s="12"/>
      <c r="B1615" s="15"/>
      <c r="C1615" s="29"/>
    </row>
    <row r="1616" spans="1:3" x14ac:dyDescent="0.2">
      <c r="A1616" s="12"/>
      <c r="B1616" s="15"/>
      <c r="C1616" s="29"/>
    </row>
    <row r="1617" spans="1:3" x14ac:dyDescent="0.2">
      <c r="A1617" s="12"/>
      <c r="B1617" s="15"/>
      <c r="C1617" s="29"/>
    </row>
    <row r="1618" spans="1:3" x14ac:dyDescent="0.2">
      <c r="A1618" s="12"/>
      <c r="B1618" s="15"/>
      <c r="C1618" s="29"/>
    </row>
    <row r="1619" spans="1:3" x14ac:dyDescent="0.2">
      <c r="A1619" s="12"/>
      <c r="B1619" s="15"/>
      <c r="C1619" s="29"/>
    </row>
    <row r="1620" spans="1:3" x14ac:dyDescent="0.2">
      <c r="A1620" s="12"/>
      <c r="B1620" s="15"/>
      <c r="C1620" s="29"/>
    </row>
    <row r="1621" spans="1:3" x14ac:dyDescent="0.2">
      <c r="A1621" s="12"/>
      <c r="B1621" s="15"/>
      <c r="C1621" s="29"/>
    </row>
    <row r="1622" spans="1:3" x14ac:dyDescent="0.2">
      <c r="A1622" s="12"/>
      <c r="B1622" s="15"/>
      <c r="C1622" s="29"/>
    </row>
    <row r="1623" spans="1:3" x14ac:dyDescent="0.2">
      <c r="A1623" s="12"/>
      <c r="B1623" s="15"/>
      <c r="C1623" s="29"/>
    </row>
    <row r="1624" spans="1:3" x14ac:dyDescent="0.2">
      <c r="A1624" s="12"/>
      <c r="B1624" s="15"/>
      <c r="C1624" s="29"/>
    </row>
    <row r="1625" spans="1:3" x14ac:dyDescent="0.2">
      <c r="A1625" s="12"/>
      <c r="B1625" s="15"/>
      <c r="C1625" s="29"/>
    </row>
    <row r="1626" spans="1:3" x14ac:dyDescent="0.2">
      <c r="A1626" s="12"/>
      <c r="B1626" s="15"/>
      <c r="C1626" s="29"/>
    </row>
    <row r="1627" spans="1:3" x14ac:dyDescent="0.2">
      <c r="A1627" s="12"/>
      <c r="B1627" s="15"/>
      <c r="C1627" s="29"/>
    </row>
    <row r="1628" spans="1:3" x14ac:dyDescent="0.2">
      <c r="A1628" s="12"/>
      <c r="B1628" s="15"/>
      <c r="C1628" s="29"/>
    </row>
    <row r="1629" spans="1:3" x14ac:dyDescent="0.2">
      <c r="A1629" s="12"/>
      <c r="B1629" s="15"/>
      <c r="C1629" s="29"/>
    </row>
    <row r="1630" spans="1:3" x14ac:dyDescent="0.2">
      <c r="A1630" s="12"/>
      <c r="B1630" s="15"/>
      <c r="C1630" s="29"/>
    </row>
    <row r="1631" spans="1:3" x14ac:dyDescent="0.2">
      <c r="A1631" s="12"/>
      <c r="B1631" s="15"/>
      <c r="C1631" s="29"/>
    </row>
    <row r="1632" spans="1:3" x14ac:dyDescent="0.2">
      <c r="A1632" s="12"/>
      <c r="B1632" s="15"/>
      <c r="C1632" s="29"/>
    </row>
    <row r="1633" spans="1:3" x14ac:dyDescent="0.2">
      <c r="A1633" s="12"/>
      <c r="B1633" s="15"/>
      <c r="C1633" s="29"/>
    </row>
    <row r="1634" spans="1:3" x14ac:dyDescent="0.2">
      <c r="A1634" s="12"/>
      <c r="B1634" s="15"/>
      <c r="C1634" s="29"/>
    </row>
    <row r="1635" spans="1:3" x14ac:dyDescent="0.2">
      <c r="A1635" s="12"/>
      <c r="B1635" s="15"/>
      <c r="C1635" s="29"/>
    </row>
    <row r="1636" spans="1:3" x14ac:dyDescent="0.2">
      <c r="A1636" s="12"/>
      <c r="B1636" s="15"/>
      <c r="C1636" s="29"/>
    </row>
    <row r="1637" spans="1:3" x14ac:dyDescent="0.2">
      <c r="A1637" s="12"/>
      <c r="B1637" s="15"/>
      <c r="C1637" s="29"/>
    </row>
    <row r="1638" spans="1:3" x14ac:dyDescent="0.2">
      <c r="A1638" s="12"/>
      <c r="B1638" s="15"/>
      <c r="C1638" s="29"/>
    </row>
    <row r="1639" spans="1:3" x14ac:dyDescent="0.2">
      <c r="A1639" s="12"/>
      <c r="B1639" s="15"/>
      <c r="C1639" s="29"/>
    </row>
    <row r="1640" spans="1:3" x14ac:dyDescent="0.2">
      <c r="A1640" s="12"/>
      <c r="B1640" s="15"/>
      <c r="C1640" s="29"/>
    </row>
    <row r="1641" spans="1:3" x14ac:dyDescent="0.2">
      <c r="A1641" s="12"/>
      <c r="B1641" s="15"/>
      <c r="C1641" s="29"/>
    </row>
    <row r="1642" spans="1:3" x14ac:dyDescent="0.2">
      <c r="A1642" s="12"/>
      <c r="B1642" s="15"/>
      <c r="C1642" s="29"/>
    </row>
    <row r="1643" spans="1:3" x14ac:dyDescent="0.2">
      <c r="A1643" s="12"/>
      <c r="B1643" s="15"/>
      <c r="C1643" s="29"/>
    </row>
    <row r="1644" spans="1:3" x14ac:dyDescent="0.2">
      <c r="A1644" s="12"/>
      <c r="B1644" s="15"/>
      <c r="C1644" s="29"/>
    </row>
    <row r="1645" spans="1:3" x14ac:dyDescent="0.2">
      <c r="A1645" s="12"/>
      <c r="B1645" s="15"/>
      <c r="C1645" s="29"/>
    </row>
    <row r="1646" spans="1:3" x14ac:dyDescent="0.2">
      <c r="A1646" s="12"/>
      <c r="B1646" s="15"/>
      <c r="C1646" s="29"/>
    </row>
    <row r="1647" spans="1:3" x14ac:dyDescent="0.2">
      <c r="A1647" s="12"/>
      <c r="B1647" s="15"/>
      <c r="C1647" s="29"/>
    </row>
    <row r="1648" spans="1:3" x14ac:dyDescent="0.2">
      <c r="A1648" s="12"/>
      <c r="B1648" s="15"/>
      <c r="C1648" s="29"/>
    </row>
    <row r="1649" spans="1:3" x14ac:dyDescent="0.2">
      <c r="A1649" s="12"/>
      <c r="B1649" s="15"/>
      <c r="C1649" s="29"/>
    </row>
    <row r="1650" spans="1:3" x14ac:dyDescent="0.2">
      <c r="A1650" s="12"/>
      <c r="B1650" s="15"/>
      <c r="C1650" s="29"/>
    </row>
    <row r="1651" spans="1:3" x14ac:dyDescent="0.2">
      <c r="A1651" s="12"/>
      <c r="B1651" s="15"/>
      <c r="C1651" s="29"/>
    </row>
    <row r="1652" spans="1:3" x14ac:dyDescent="0.2">
      <c r="A1652" s="12"/>
      <c r="B1652" s="15"/>
      <c r="C1652" s="29"/>
    </row>
    <row r="1653" spans="1:3" x14ac:dyDescent="0.2">
      <c r="A1653" s="12"/>
      <c r="B1653" s="15"/>
      <c r="C1653" s="29"/>
    </row>
    <row r="1654" spans="1:3" x14ac:dyDescent="0.2">
      <c r="A1654" s="12"/>
      <c r="B1654" s="15"/>
      <c r="C1654" s="29"/>
    </row>
    <row r="1655" spans="1:3" x14ac:dyDescent="0.2">
      <c r="A1655" s="12"/>
      <c r="B1655" s="15"/>
      <c r="C1655" s="29"/>
    </row>
    <row r="1656" spans="1:3" x14ac:dyDescent="0.2">
      <c r="A1656" s="12"/>
      <c r="B1656" s="15"/>
      <c r="C1656" s="29"/>
    </row>
    <row r="1657" spans="1:3" x14ac:dyDescent="0.2">
      <c r="A1657" s="12"/>
      <c r="B1657" s="15"/>
      <c r="C1657" s="29"/>
    </row>
    <row r="1658" spans="1:3" x14ac:dyDescent="0.2">
      <c r="A1658" s="12"/>
      <c r="B1658" s="15"/>
      <c r="C1658" s="29"/>
    </row>
    <row r="1659" spans="1:3" x14ac:dyDescent="0.2">
      <c r="A1659" s="12"/>
      <c r="B1659" s="15"/>
      <c r="C1659" s="29"/>
    </row>
    <row r="1660" spans="1:3" x14ac:dyDescent="0.2">
      <c r="A1660" s="12"/>
      <c r="B1660" s="15"/>
      <c r="C1660" s="29"/>
    </row>
    <row r="1661" spans="1:3" x14ac:dyDescent="0.2">
      <c r="A1661" s="12"/>
      <c r="B1661" s="15"/>
      <c r="C1661" s="29"/>
    </row>
    <row r="1662" spans="1:3" x14ac:dyDescent="0.2">
      <c r="A1662" s="12"/>
      <c r="B1662" s="15"/>
      <c r="C1662" s="29"/>
    </row>
    <row r="1663" spans="1:3" x14ac:dyDescent="0.2">
      <c r="A1663" s="12"/>
      <c r="B1663" s="15"/>
      <c r="C1663" s="29"/>
    </row>
    <row r="1664" spans="1:3" x14ac:dyDescent="0.2">
      <c r="A1664" s="12"/>
      <c r="B1664" s="15"/>
      <c r="C1664" s="29"/>
    </row>
    <row r="1665" spans="1:3" x14ac:dyDescent="0.2">
      <c r="A1665" s="12"/>
      <c r="B1665" s="15"/>
      <c r="C1665" s="29"/>
    </row>
    <row r="1666" spans="1:3" x14ac:dyDescent="0.2">
      <c r="A1666" s="12"/>
      <c r="B1666" s="15"/>
      <c r="C1666" s="29"/>
    </row>
    <row r="1667" spans="1:3" x14ac:dyDescent="0.2">
      <c r="A1667" s="12"/>
      <c r="B1667" s="15"/>
      <c r="C1667" s="29"/>
    </row>
    <row r="1668" spans="1:3" x14ac:dyDescent="0.2">
      <c r="A1668" s="12"/>
      <c r="B1668" s="15"/>
      <c r="C1668" s="29"/>
    </row>
    <row r="1669" spans="1:3" x14ac:dyDescent="0.2">
      <c r="A1669" s="12"/>
      <c r="B1669" s="15"/>
      <c r="C1669" s="29"/>
    </row>
    <row r="1670" spans="1:3" x14ac:dyDescent="0.2">
      <c r="A1670" s="12"/>
      <c r="B1670" s="15"/>
      <c r="C1670" s="29"/>
    </row>
    <row r="1671" spans="1:3" x14ac:dyDescent="0.2">
      <c r="A1671" s="12"/>
      <c r="B1671" s="15"/>
      <c r="C1671" s="29"/>
    </row>
    <row r="1672" spans="1:3" x14ac:dyDescent="0.2">
      <c r="A1672" s="12"/>
      <c r="B1672" s="15"/>
      <c r="C1672" s="29"/>
    </row>
    <row r="1673" spans="1:3" x14ac:dyDescent="0.2">
      <c r="A1673" s="12"/>
      <c r="B1673" s="15"/>
      <c r="C1673" s="29"/>
    </row>
    <row r="1674" spans="1:3" x14ac:dyDescent="0.2">
      <c r="A1674" s="12"/>
      <c r="B1674" s="15"/>
      <c r="C1674" s="29"/>
    </row>
    <row r="1675" spans="1:3" x14ac:dyDescent="0.2">
      <c r="A1675" s="12"/>
      <c r="B1675" s="15"/>
      <c r="C1675" s="29"/>
    </row>
    <row r="1676" spans="1:3" x14ac:dyDescent="0.2">
      <c r="A1676" s="12"/>
      <c r="B1676" s="15"/>
      <c r="C1676" s="29"/>
    </row>
    <row r="1677" spans="1:3" x14ac:dyDescent="0.2">
      <c r="A1677" s="12"/>
      <c r="B1677" s="15"/>
      <c r="C1677" s="29"/>
    </row>
    <row r="1678" spans="1:3" x14ac:dyDescent="0.2">
      <c r="A1678" s="12"/>
      <c r="B1678" s="15"/>
      <c r="C1678" s="29"/>
    </row>
    <row r="1679" spans="1:3" x14ac:dyDescent="0.2">
      <c r="A1679" s="12"/>
      <c r="B1679" s="15"/>
      <c r="C1679" s="29"/>
    </row>
    <row r="1680" spans="1:3" x14ac:dyDescent="0.2">
      <c r="A1680" s="12"/>
      <c r="B1680" s="15"/>
      <c r="C1680" s="29"/>
    </row>
    <row r="1681" spans="1:3" x14ac:dyDescent="0.2">
      <c r="A1681" s="12"/>
      <c r="B1681" s="15"/>
      <c r="C1681" s="29"/>
    </row>
    <row r="1682" spans="1:3" x14ac:dyDescent="0.2">
      <c r="A1682" s="12"/>
      <c r="B1682" s="15"/>
      <c r="C1682" s="29"/>
    </row>
    <row r="1683" spans="1:3" x14ac:dyDescent="0.2">
      <c r="A1683" s="12"/>
      <c r="B1683" s="15"/>
      <c r="C1683" s="29"/>
    </row>
    <row r="1684" spans="1:3" x14ac:dyDescent="0.2">
      <c r="A1684" s="12"/>
      <c r="B1684" s="15"/>
      <c r="C1684" s="29"/>
    </row>
    <row r="1685" spans="1:3" x14ac:dyDescent="0.2">
      <c r="A1685" s="12"/>
      <c r="B1685" s="15"/>
      <c r="C1685" s="29"/>
    </row>
    <row r="1686" spans="1:3" x14ac:dyDescent="0.2">
      <c r="A1686" s="12"/>
      <c r="B1686" s="15"/>
      <c r="C1686" s="29"/>
    </row>
    <row r="1687" spans="1:3" x14ac:dyDescent="0.2">
      <c r="A1687" s="12"/>
      <c r="B1687" s="15"/>
      <c r="C1687" s="29"/>
    </row>
    <row r="1688" spans="1:3" x14ac:dyDescent="0.2">
      <c r="A1688" s="12"/>
      <c r="B1688" s="15"/>
      <c r="C1688" s="29"/>
    </row>
    <row r="1689" spans="1:3" x14ac:dyDescent="0.2">
      <c r="A1689" s="12"/>
      <c r="B1689" s="15"/>
      <c r="C1689" s="29"/>
    </row>
    <row r="1690" spans="1:3" x14ac:dyDescent="0.2">
      <c r="A1690" s="12"/>
      <c r="B1690" s="15"/>
      <c r="C1690" s="29"/>
    </row>
    <row r="1691" spans="1:3" x14ac:dyDescent="0.2">
      <c r="A1691" s="12"/>
      <c r="B1691" s="15"/>
      <c r="C1691" s="29"/>
    </row>
    <row r="1692" spans="1:3" x14ac:dyDescent="0.2">
      <c r="A1692" s="12"/>
      <c r="B1692" s="15"/>
      <c r="C1692" s="29"/>
    </row>
    <row r="1693" spans="1:3" x14ac:dyDescent="0.2">
      <c r="A1693" s="12"/>
      <c r="B1693" s="15"/>
      <c r="C1693" s="29"/>
    </row>
    <row r="1694" spans="1:3" x14ac:dyDescent="0.2">
      <c r="A1694" s="12"/>
      <c r="B1694" s="15"/>
      <c r="C1694" s="29"/>
    </row>
    <row r="1695" spans="1:3" x14ac:dyDescent="0.2">
      <c r="A1695" s="12"/>
      <c r="B1695" s="15"/>
      <c r="C1695" s="29"/>
    </row>
    <row r="1696" spans="1:3" x14ac:dyDescent="0.2">
      <c r="A1696" s="12"/>
      <c r="B1696" s="15"/>
      <c r="C1696" s="29"/>
    </row>
    <row r="1697" spans="1:3" x14ac:dyDescent="0.2">
      <c r="A1697" s="12"/>
      <c r="B1697" s="15"/>
      <c r="C1697" s="29"/>
    </row>
    <row r="1698" spans="1:3" x14ac:dyDescent="0.2">
      <c r="A1698" s="12"/>
      <c r="B1698" s="15"/>
      <c r="C1698" s="29"/>
    </row>
    <row r="1699" spans="1:3" x14ac:dyDescent="0.2">
      <c r="A1699" s="12"/>
      <c r="B1699" s="15"/>
      <c r="C1699" s="29"/>
    </row>
    <row r="1700" spans="1:3" x14ac:dyDescent="0.2">
      <c r="A1700" s="12"/>
      <c r="B1700" s="15"/>
      <c r="C1700" s="29"/>
    </row>
    <row r="1701" spans="1:3" x14ac:dyDescent="0.2">
      <c r="A1701" s="12"/>
      <c r="B1701" s="15"/>
      <c r="C1701" s="29"/>
    </row>
    <row r="1702" spans="1:3" x14ac:dyDescent="0.2">
      <c r="A1702" s="12"/>
      <c r="B1702" s="15"/>
      <c r="C1702" s="29"/>
    </row>
    <row r="1703" spans="1:3" x14ac:dyDescent="0.2">
      <c r="A1703" s="12"/>
      <c r="B1703" s="15"/>
      <c r="C1703" s="29"/>
    </row>
    <row r="1704" spans="1:3" x14ac:dyDescent="0.2">
      <c r="A1704" s="12"/>
      <c r="B1704" s="15"/>
      <c r="C1704" s="29"/>
    </row>
    <row r="1705" spans="1:3" x14ac:dyDescent="0.2">
      <c r="A1705" s="12"/>
      <c r="B1705" s="15"/>
      <c r="C1705" s="29"/>
    </row>
    <row r="1706" spans="1:3" x14ac:dyDescent="0.2">
      <c r="A1706" s="12"/>
      <c r="B1706" s="15"/>
      <c r="C1706" s="29"/>
    </row>
    <row r="1707" spans="1:3" x14ac:dyDescent="0.2">
      <c r="A1707" s="12"/>
      <c r="B1707" s="15"/>
      <c r="C1707" s="29"/>
    </row>
    <row r="1708" spans="1:3" x14ac:dyDescent="0.2">
      <c r="A1708" s="12"/>
      <c r="B1708" s="15"/>
      <c r="C1708" s="29"/>
    </row>
    <row r="1709" spans="1:3" x14ac:dyDescent="0.2">
      <c r="A1709" s="12"/>
      <c r="B1709" s="15"/>
      <c r="C1709" s="29"/>
    </row>
    <row r="1710" spans="1:3" x14ac:dyDescent="0.2">
      <c r="A1710" s="12"/>
      <c r="B1710" s="15"/>
      <c r="C1710" s="29"/>
    </row>
    <row r="1711" spans="1:3" x14ac:dyDescent="0.2">
      <c r="A1711" s="12"/>
      <c r="B1711" s="15"/>
      <c r="C1711" s="29"/>
    </row>
    <row r="1712" spans="1:3" x14ac:dyDescent="0.2">
      <c r="A1712" s="12"/>
      <c r="B1712" s="15"/>
      <c r="C1712" s="29"/>
    </row>
    <row r="1713" spans="1:3" x14ac:dyDescent="0.2">
      <c r="A1713" s="12"/>
      <c r="B1713" s="15"/>
      <c r="C1713" s="29"/>
    </row>
    <row r="1714" spans="1:3" x14ac:dyDescent="0.2">
      <c r="A1714" s="12"/>
      <c r="B1714" s="15"/>
      <c r="C1714" s="29"/>
    </row>
    <row r="1715" spans="1:3" x14ac:dyDescent="0.2">
      <c r="A1715" s="12"/>
      <c r="B1715" s="15"/>
      <c r="C1715" s="29"/>
    </row>
    <row r="1716" spans="1:3" x14ac:dyDescent="0.2">
      <c r="A1716" s="12"/>
      <c r="B1716" s="15"/>
      <c r="C1716" s="29"/>
    </row>
    <row r="1717" spans="1:3" x14ac:dyDescent="0.2">
      <c r="A1717" s="12"/>
      <c r="B1717" s="15"/>
      <c r="C1717" s="29"/>
    </row>
    <row r="1718" spans="1:3" x14ac:dyDescent="0.2">
      <c r="A1718" s="12"/>
      <c r="B1718" s="15"/>
      <c r="C1718" s="29"/>
    </row>
    <row r="1719" spans="1:3" x14ac:dyDescent="0.2">
      <c r="A1719" s="12"/>
      <c r="B1719" s="15"/>
      <c r="C1719" s="29"/>
    </row>
    <row r="1720" spans="1:3" x14ac:dyDescent="0.2">
      <c r="A1720" s="12"/>
      <c r="B1720" s="15"/>
      <c r="C1720" s="29"/>
    </row>
    <row r="1721" spans="1:3" x14ac:dyDescent="0.2">
      <c r="A1721" s="12"/>
      <c r="B1721" s="15"/>
      <c r="C1721" s="29"/>
    </row>
    <row r="1722" spans="1:3" x14ac:dyDescent="0.2">
      <c r="A1722" s="12"/>
      <c r="B1722" s="15"/>
      <c r="C1722" s="29"/>
    </row>
    <row r="1723" spans="1:3" x14ac:dyDescent="0.2">
      <c r="A1723" s="12"/>
      <c r="B1723" s="15"/>
      <c r="C1723" s="29"/>
    </row>
    <row r="1724" spans="1:3" x14ac:dyDescent="0.2">
      <c r="A1724" s="12"/>
      <c r="B1724" s="15"/>
      <c r="C1724" s="29"/>
    </row>
    <row r="1725" spans="1:3" x14ac:dyDescent="0.2">
      <c r="A1725" s="12"/>
      <c r="B1725" s="15"/>
      <c r="C1725" s="29"/>
    </row>
    <row r="1726" spans="1:3" x14ac:dyDescent="0.2">
      <c r="A1726" s="12"/>
      <c r="B1726" s="15"/>
      <c r="C1726" s="29"/>
    </row>
    <row r="1727" spans="1:3" x14ac:dyDescent="0.2">
      <c r="A1727" s="12"/>
      <c r="B1727" s="15"/>
      <c r="C1727" s="29"/>
    </row>
    <row r="1728" spans="1:3" x14ac:dyDescent="0.2">
      <c r="A1728" s="12"/>
      <c r="B1728" s="15"/>
      <c r="C1728" s="29"/>
    </row>
    <row r="1729" spans="1:3" x14ac:dyDescent="0.2">
      <c r="A1729" s="12"/>
      <c r="B1729" s="15"/>
      <c r="C1729" s="29"/>
    </row>
    <row r="1730" spans="1:3" x14ac:dyDescent="0.2">
      <c r="A1730" s="12"/>
      <c r="B1730" s="15"/>
      <c r="C1730" s="29"/>
    </row>
    <row r="1731" spans="1:3" x14ac:dyDescent="0.2">
      <c r="A1731" s="12"/>
      <c r="B1731" s="15"/>
      <c r="C1731" s="29"/>
    </row>
    <row r="1732" spans="1:3" x14ac:dyDescent="0.2">
      <c r="A1732" s="12"/>
      <c r="B1732" s="15"/>
      <c r="C1732" s="29"/>
    </row>
    <row r="1733" spans="1:3" x14ac:dyDescent="0.2">
      <c r="A1733" s="12"/>
      <c r="B1733" s="15"/>
      <c r="C1733" s="29"/>
    </row>
    <row r="1734" spans="1:3" x14ac:dyDescent="0.2">
      <c r="A1734" s="12"/>
      <c r="B1734" s="15"/>
      <c r="C1734" s="29"/>
    </row>
    <row r="1735" spans="1:3" x14ac:dyDescent="0.2">
      <c r="A1735" s="12"/>
      <c r="B1735" s="15"/>
      <c r="C1735" s="29"/>
    </row>
    <row r="1736" spans="1:3" x14ac:dyDescent="0.2">
      <c r="A1736" s="12"/>
      <c r="B1736" s="15"/>
      <c r="C1736" s="29"/>
    </row>
    <row r="1737" spans="1:3" x14ac:dyDescent="0.2">
      <c r="A1737" s="12"/>
      <c r="B1737" s="15"/>
      <c r="C1737" s="29"/>
    </row>
    <row r="1738" spans="1:3" x14ac:dyDescent="0.2">
      <c r="A1738" s="12"/>
      <c r="B1738" s="15"/>
      <c r="C1738" s="29"/>
    </row>
    <row r="1739" spans="1:3" x14ac:dyDescent="0.2">
      <c r="A1739" s="12"/>
      <c r="B1739" s="15"/>
      <c r="C1739" s="29"/>
    </row>
    <row r="1740" spans="1:3" x14ac:dyDescent="0.2">
      <c r="A1740" s="12"/>
      <c r="B1740" s="15"/>
      <c r="C1740" s="29"/>
    </row>
    <row r="1741" spans="1:3" x14ac:dyDescent="0.2">
      <c r="A1741" s="12"/>
      <c r="B1741" s="15"/>
      <c r="C1741" s="29"/>
    </row>
    <row r="1742" spans="1:3" x14ac:dyDescent="0.2">
      <c r="A1742" s="12"/>
      <c r="B1742" s="15"/>
      <c r="C1742" s="29"/>
    </row>
    <row r="1743" spans="1:3" x14ac:dyDescent="0.2">
      <c r="A1743" s="12"/>
      <c r="B1743" s="15"/>
      <c r="C1743" s="29"/>
    </row>
    <row r="1744" spans="1:3" x14ac:dyDescent="0.2">
      <c r="A1744" s="12"/>
      <c r="B1744" s="15"/>
      <c r="C1744" s="29"/>
    </row>
    <row r="1745" spans="1:3" x14ac:dyDescent="0.2">
      <c r="A1745" s="12"/>
      <c r="B1745" s="15"/>
      <c r="C1745" s="29"/>
    </row>
    <row r="1746" spans="1:3" x14ac:dyDescent="0.2">
      <c r="A1746" s="12"/>
      <c r="B1746" s="15"/>
      <c r="C1746" s="29"/>
    </row>
    <row r="1747" spans="1:3" x14ac:dyDescent="0.2">
      <c r="A1747" s="12"/>
      <c r="B1747" s="15"/>
      <c r="C1747" s="29"/>
    </row>
    <row r="1748" spans="1:3" x14ac:dyDescent="0.2">
      <c r="A1748" s="12"/>
      <c r="B1748" s="15"/>
      <c r="C1748" s="29"/>
    </row>
    <row r="1749" spans="1:3" x14ac:dyDescent="0.2">
      <c r="A1749" s="12"/>
      <c r="B1749" s="15"/>
      <c r="C1749" s="29"/>
    </row>
    <row r="1750" spans="1:3" x14ac:dyDescent="0.2">
      <c r="A1750" s="12"/>
      <c r="B1750" s="15"/>
      <c r="C1750" s="29"/>
    </row>
    <row r="1751" spans="1:3" x14ac:dyDescent="0.2">
      <c r="A1751" s="12"/>
      <c r="B1751" s="15"/>
      <c r="C1751" s="29"/>
    </row>
    <row r="1752" spans="1:3" x14ac:dyDescent="0.2">
      <c r="A1752" s="12"/>
      <c r="B1752" s="15"/>
      <c r="C1752" s="29"/>
    </row>
    <row r="1753" spans="1:3" x14ac:dyDescent="0.2">
      <c r="A1753" s="12"/>
      <c r="B1753" s="15"/>
      <c r="C1753" s="29"/>
    </row>
    <row r="1754" spans="1:3" x14ac:dyDescent="0.2">
      <c r="A1754" s="12"/>
      <c r="B1754" s="15"/>
      <c r="C1754" s="29"/>
    </row>
    <row r="1755" spans="1:3" x14ac:dyDescent="0.2">
      <c r="A1755" s="12"/>
      <c r="B1755" s="15"/>
      <c r="C1755" s="29"/>
    </row>
    <row r="1756" spans="1:3" x14ac:dyDescent="0.2">
      <c r="A1756" s="12"/>
      <c r="B1756" s="15"/>
      <c r="C1756" s="29"/>
    </row>
    <row r="1757" spans="1:3" x14ac:dyDescent="0.2">
      <c r="A1757" s="12"/>
      <c r="B1757" s="15"/>
      <c r="C1757" s="29"/>
    </row>
    <row r="1758" spans="1:3" x14ac:dyDescent="0.2">
      <c r="A1758" s="12"/>
      <c r="B1758" s="15"/>
      <c r="C1758" s="29"/>
    </row>
    <row r="1759" spans="1:3" x14ac:dyDescent="0.2">
      <c r="A1759" s="12"/>
      <c r="B1759" s="15"/>
      <c r="C1759" s="29"/>
    </row>
    <row r="1760" spans="1:3" x14ac:dyDescent="0.2">
      <c r="A1760" s="12"/>
      <c r="B1760" s="15"/>
      <c r="C1760" s="29"/>
    </row>
    <row r="1761" spans="1:3" x14ac:dyDescent="0.2">
      <c r="A1761" s="12"/>
      <c r="B1761" s="15"/>
      <c r="C1761" s="29"/>
    </row>
    <row r="1762" spans="1:3" x14ac:dyDescent="0.2">
      <c r="A1762" s="12"/>
      <c r="B1762" s="15"/>
      <c r="C1762" s="29"/>
    </row>
    <row r="1763" spans="1:3" x14ac:dyDescent="0.2">
      <c r="A1763" s="12"/>
      <c r="B1763" s="15"/>
      <c r="C1763" s="29"/>
    </row>
    <row r="1764" spans="1:3" x14ac:dyDescent="0.2">
      <c r="A1764" s="12"/>
      <c r="B1764" s="15"/>
      <c r="C1764" s="29"/>
    </row>
    <row r="1765" spans="1:3" x14ac:dyDescent="0.2">
      <c r="A1765" s="12"/>
      <c r="B1765" s="15"/>
      <c r="C1765" s="29"/>
    </row>
    <row r="1766" spans="1:3" x14ac:dyDescent="0.2">
      <c r="A1766" s="12"/>
      <c r="B1766" s="15"/>
      <c r="C1766" s="29"/>
    </row>
    <row r="1767" spans="1:3" x14ac:dyDescent="0.2">
      <c r="A1767" s="12"/>
      <c r="B1767" s="15"/>
      <c r="C1767" s="29"/>
    </row>
    <row r="1768" spans="1:3" x14ac:dyDescent="0.2">
      <c r="A1768" s="12"/>
      <c r="B1768" s="15"/>
      <c r="C1768" s="29"/>
    </row>
    <row r="1769" spans="1:3" x14ac:dyDescent="0.2">
      <c r="A1769" s="12"/>
      <c r="B1769" s="15"/>
      <c r="C1769" s="29"/>
    </row>
    <row r="1770" spans="1:3" x14ac:dyDescent="0.2">
      <c r="A1770" s="12"/>
      <c r="B1770" s="15"/>
      <c r="C1770" s="29"/>
    </row>
    <row r="1771" spans="1:3" x14ac:dyDescent="0.2">
      <c r="A1771" s="12"/>
      <c r="B1771" s="15"/>
      <c r="C1771" s="29"/>
    </row>
    <row r="1772" spans="1:3" x14ac:dyDescent="0.2">
      <c r="A1772" s="12"/>
      <c r="B1772" s="15"/>
      <c r="C1772" s="29"/>
    </row>
    <row r="1773" spans="1:3" x14ac:dyDescent="0.2">
      <c r="A1773" s="12"/>
      <c r="B1773" s="15"/>
      <c r="C1773" s="29"/>
    </row>
    <row r="1774" spans="1:3" x14ac:dyDescent="0.2">
      <c r="A1774" s="12"/>
      <c r="B1774" s="15"/>
      <c r="C1774" s="29"/>
    </row>
    <row r="1775" spans="1:3" x14ac:dyDescent="0.2">
      <c r="A1775" s="12"/>
      <c r="B1775" s="15"/>
      <c r="C1775" s="29"/>
    </row>
    <row r="1776" spans="1:3" x14ac:dyDescent="0.2">
      <c r="A1776" s="12"/>
      <c r="B1776" s="15"/>
      <c r="C1776" s="29"/>
    </row>
    <row r="1777" spans="1:3" x14ac:dyDescent="0.2">
      <c r="A1777" s="12"/>
      <c r="B1777" s="15"/>
      <c r="C1777" s="29"/>
    </row>
    <row r="1778" spans="1:3" x14ac:dyDescent="0.2">
      <c r="A1778" s="12"/>
      <c r="B1778" s="15"/>
      <c r="C1778" s="29"/>
    </row>
    <row r="1779" spans="1:3" x14ac:dyDescent="0.2">
      <c r="A1779" s="12"/>
      <c r="B1779" s="15"/>
      <c r="C1779" s="29"/>
    </row>
    <row r="1780" spans="1:3" x14ac:dyDescent="0.2">
      <c r="A1780" s="12"/>
      <c r="B1780" s="15"/>
      <c r="C1780" s="29"/>
    </row>
    <row r="1781" spans="1:3" x14ac:dyDescent="0.2">
      <c r="A1781" s="12"/>
      <c r="B1781" s="15"/>
      <c r="C1781" s="29"/>
    </row>
    <row r="1782" spans="1:3" x14ac:dyDescent="0.2">
      <c r="A1782" s="12"/>
      <c r="B1782" s="15"/>
      <c r="C1782" s="29"/>
    </row>
    <row r="1783" spans="1:3" x14ac:dyDescent="0.2">
      <c r="A1783" s="12"/>
      <c r="B1783" s="15"/>
      <c r="C1783" s="29"/>
    </row>
    <row r="1784" spans="1:3" x14ac:dyDescent="0.2">
      <c r="A1784" s="12"/>
      <c r="B1784" s="15"/>
      <c r="C1784" s="29"/>
    </row>
    <row r="1785" spans="1:3" x14ac:dyDescent="0.2">
      <c r="A1785" s="12"/>
      <c r="B1785" s="15"/>
      <c r="C1785" s="29"/>
    </row>
    <row r="1786" spans="1:3" x14ac:dyDescent="0.2">
      <c r="A1786" s="12"/>
      <c r="B1786" s="15"/>
      <c r="C1786" s="29"/>
    </row>
    <row r="1787" spans="1:3" x14ac:dyDescent="0.2">
      <c r="A1787" s="12"/>
      <c r="B1787" s="15"/>
      <c r="C1787" s="29"/>
    </row>
    <row r="1788" spans="1:3" x14ac:dyDescent="0.2">
      <c r="A1788" s="12"/>
      <c r="B1788" s="15"/>
      <c r="C1788" s="29"/>
    </row>
    <row r="1789" spans="1:3" x14ac:dyDescent="0.2">
      <c r="A1789" s="12"/>
      <c r="B1789" s="15"/>
      <c r="C1789" s="29"/>
    </row>
    <row r="1790" spans="1:3" x14ac:dyDescent="0.2">
      <c r="A1790" s="12"/>
      <c r="B1790" s="15"/>
      <c r="C1790" s="29"/>
    </row>
    <row r="1791" spans="1:3" x14ac:dyDescent="0.2">
      <c r="A1791" s="12"/>
      <c r="B1791" s="15"/>
      <c r="C1791" s="29"/>
    </row>
    <row r="1792" spans="1:3" x14ac:dyDescent="0.2">
      <c r="A1792" s="12"/>
      <c r="B1792" s="15"/>
      <c r="C1792" s="29"/>
    </row>
    <row r="1793" spans="1:3" x14ac:dyDescent="0.2">
      <c r="A1793" s="12"/>
      <c r="B1793" s="15"/>
      <c r="C1793" s="29"/>
    </row>
    <row r="1794" spans="1:3" x14ac:dyDescent="0.2">
      <c r="A1794" s="12"/>
      <c r="B1794" s="15"/>
      <c r="C1794" s="29"/>
    </row>
    <row r="1795" spans="1:3" x14ac:dyDescent="0.2">
      <c r="A1795" s="12"/>
      <c r="B1795" s="15"/>
      <c r="C1795" s="29"/>
    </row>
    <row r="1796" spans="1:3" x14ac:dyDescent="0.2">
      <c r="A1796" s="12"/>
      <c r="B1796" s="15"/>
      <c r="C1796" s="29"/>
    </row>
    <row r="1797" spans="1:3" x14ac:dyDescent="0.2">
      <c r="A1797" s="12"/>
      <c r="B1797" s="15"/>
      <c r="C1797" s="29"/>
    </row>
    <row r="1798" spans="1:3" x14ac:dyDescent="0.2">
      <c r="A1798" s="12"/>
      <c r="B1798" s="15"/>
      <c r="C1798" s="29"/>
    </row>
    <row r="1799" spans="1:3" x14ac:dyDescent="0.2">
      <c r="A1799" s="12"/>
      <c r="B1799" s="15"/>
      <c r="C1799" s="29"/>
    </row>
    <row r="1800" spans="1:3" x14ac:dyDescent="0.2">
      <c r="A1800" s="12"/>
      <c r="B1800" s="15"/>
      <c r="C1800" s="29"/>
    </row>
    <row r="1801" spans="1:3" x14ac:dyDescent="0.2">
      <c r="A1801" s="12"/>
      <c r="B1801" s="15"/>
      <c r="C1801" s="29"/>
    </row>
    <row r="1802" spans="1:3" x14ac:dyDescent="0.2">
      <c r="A1802" s="12"/>
      <c r="B1802" s="15"/>
      <c r="C1802" s="29"/>
    </row>
    <row r="1803" spans="1:3" x14ac:dyDescent="0.2">
      <c r="A1803" s="12"/>
      <c r="B1803" s="15"/>
      <c r="C1803" s="29"/>
    </row>
    <row r="1804" spans="1:3" x14ac:dyDescent="0.2">
      <c r="A1804" s="12"/>
      <c r="B1804" s="15"/>
      <c r="C1804" s="29"/>
    </row>
    <row r="1805" spans="1:3" x14ac:dyDescent="0.2">
      <c r="A1805" s="12"/>
      <c r="B1805" s="15"/>
      <c r="C1805" s="29"/>
    </row>
    <row r="1806" spans="1:3" x14ac:dyDescent="0.2">
      <c r="A1806" s="12"/>
      <c r="B1806" s="15"/>
      <c r="C1806" s="29"/>
    </row>
    <row r="1807" spans="1:3" x14ac:dyDescent="0.2">
      <c r="A1807" s="12"/>
      <c r="B1807" s="15"/>
      <c r="C1807" s="29"/>
    </row>
    <row r="1808" spans="1:3" x14ac:dyDescent="0.2">
      <c r="A1808" s="12"/>
      <c r="B1808" s="15"/>
      <c r="C1808" s="29"/>
    </row>
    <row r="1809" spans="1:3" x14ac:dyDescent="0.2">
      <c r="A1809" s="12"/>
      <c r="B1809" s="15"/>
      <c r="C1809" s="29"/>
    </row>
    <row r="1810" spans="1:3" x14ac:dyDescent="0.2">
      <c r="A1810" s="12"/>
      <c r="B1810" s="15"/>
      <c r="C1810" s="29"/>
    </row>
    <row r="1811" spans="1:3" x14ac:dyDescent="0.2">
      <c r="A1811" s="12"/>
      <c r="B1811" s="15"/>
      <c r="C1811" s="29"/>
    </row>
    <row r="1812" spans="1:3" x14ac:dyDescent="0.2">
      <c r="A1812" s="12"/>
      <c r="B1812" s="15"/>
      <c r="C1812" s="29"/>
    </row>
    <row r="1813" spans="1:3" x14ac:dyDescent="0.2">
      <c r="A1813" s="12"/>
      <c r="B1813" s="15"/>
      <c r="C1813" s="29"/>
    </row>
    <row r="1814" spans="1:3" x14ac:dyDescent="0.2">
      <c r="A1814" s="12"/>
      <c r="B1814" s="15"/>
      <c r="C1814" s="29"/>
    </row>
    <row r="1815" spans="1:3" x14ac:dyDescent="0.2">
      <c r="A1815" s="12"/>
      <c r="B1815" s="15"/>
      <c r="C1815" s="29"/>
    </row>
    <row r="1816" spans="1:3" x14ac:dyDescent="0.2">
      <c r="A1816" s="12"/>
      <c r="B1816" s="15"/>
      <c r="C1816" s="29"/>
    </row>
    <row r="1817" spans="1:3" x14ac:dyDescent="0.2">
      <c r="A1817" s="12"/>
      <c r="B1817" s="15"/>
      <c r="C1817" s="29"/>
    </row>
    <row r="1818" spans="1:3" x14ac:dyDescent="0.2">
      <c r="A1818" s="12"/>
      <c r="B1818" s="15"/>
      <c r="C1818" s="29"/>
    </row>
    <row r="1819" spans="1:3" x14ac:dyDescent="0.2">
      <c r="A1819" s="12"/>
      <c r="B1819" s="15"/>
      <c r="C1819" s="29"/>
    </row>
    <row r="1820" spans="1:3" x14ac:dyDescent="0.2">
      <c r="A1820" s="12"/>
      <c r="B1820" s="15"/>
      <c r="C1820" s="29"/>
    </row>
    <row r="1821" spans="1:3" x14ac:dyDescent="0.2">
      <c r="A1821" s="12"/>
      <c r="B1821" s="15"/>
      <c r="C1821" s="29"/>
    </row>
    <row r="1822" spans="1:3" x14ac:dyDescent="0.2">
      <c r="A1822" s="12"/>
      <c r="B1822" s="15"/>
      <c r="C1822" s="29"/>
    </row>
    <row r="1823" spans="1:3" x14ac:dyDescent="0.2">
      <c r="A1823" s="12"/>
      <c r="B1823" s="15"/>
      <c r="C1823" s="29"/>
    </row>
    <row r="1824" spans="1:3" x14ac:dyDescent="0.2">
      <c r="A1824" s="12"/>
      <c r="B1824" s="15"/>
      <c r="C1824" s="29"/>
    </row>
    <row r="1825" spans="1:3" x14ac:dyDescent="0.2">
      <c r="A1825" s="12"/>
      <c r="B1825" s="15"/>
      <c r="C1825" s="29"/>
    </row>
    <row r="1826" spans="1:3" x14ac:dyDescent="0.2">
      <c r="A1826" s="12"/>
      <c r="B1826" s="15"/>
      <c r="C1826" s="29"/>
    </row>
    <row r="1827" spans="1:3" x14ac:dyDescent="0.2">
      <c r="A1827" s="12"/>
      <c r="B1827" s="15"/>
      <c r="C1827" s="29"/>
    </row>
    <row r="1828" spans="1:3" x14ac:dyDescent="0.2">
      <c r="A1828" s="12"/>
      <c r="B1828" s="15"/>
      <c r="C1828" s="29"/>
    </row>
    <row r="1829" spans="1:3" x14ac:dyDescent="0.2">
      <c r="A1829" s="12"/>
      <c r="B1829" s="15"/>
      <c r="C1829" s="29"/>
    </row>
    <row r="1830" spans="1:3" x14ac:dyDescent="0.2">
      <c r="A1830" s="12"/>
      <c r="B1830" s="15"/>
      <c r="C1830" s="29"/>
    </row>
    <row r="1831" spans="1:3" x14ac:dyDescent="0.2">
      <c r="A1831" s="12"/>
      <c r="B1831" s="15"/>
      <c r="C1831" s="29"/>
    </row>
    <row r="1832" spans="1:3" x14ac:dyDescent="0.2">
      <c r="A1832" s="12"/>
      <c r="B1832" s="15"/>
      <c r="C1832" s="29"/>
    </row>
    <row r="1833" spans="1:3" x14ac:dyDescent="0.2">
      <c r="A1833" s="12"/>
      <c r="B1833" s="15"/>
      <c r="C1833" s="29"/>
    </row>
    <row r="1834" spans="1:3" x14ac:dyDescent="0.2">
      <c r="A1834" s="12"/>
      <c r="B1834" s="15"/>
      <c r="C1834" s="29"/>
    </row>
    <row r="1835" spans="1:3" x14ac:dyDescent="0.2">
      <c r="A1835" s="12"/>
      <c r="B1835" s="15"/>
      <c r="C1835" s="29"/>
    </row>
    <row r="1836" spans="1:3" x14ac:dyDescent="0.2">
      <c r="A1836" s="12"/>
      <c r="B1836" s="15"/>
      <c r="C1836" s="29"/>
    </row>
    <row r="1837" spans="1:3" x14ac:dyDescent="0.2">
      <c r="A1837" s="12"/>
      <c r="B1837" s="15"/>
      <c r="C1837" s="29"/>
    </row>
    <row r="1838" spans="1:3" x14ac:dyDescent="0.2">
      <c r="A1838" s="12"/>
      <c r="B1838" s="15"/>
      <c r="C1838" s="29"/>
    </row>
    <row r="1839" spans="1:3" x14ac:dyDescent="0.2">
      <c r="A1839" s="12"/>
      <c r="B1839" s="15"/>
      <c r="C1839" s="29"/>
    </row>
    <row r="1840" spans="1:3" x14ac:dyDescent="0.2">
      <c r="A1840" s="12"/>
      <c r="B1840" s="15"/>
      <c r="C1840" s="29"/>
    </row>
    <row r="1841" spans="1:3" x14ac:dyDescent="0.2">
      <c r="A1841" s="12"/>
      <c r="B1841" s="15"/>
      <c r="C1841" s="29"/>
    </row>
    <row r="1842" spans="1:3" x14ac:dyDescent="0.2">
      <c r="A1842" s="12"/>
      <c r="B1842" s="15"/>
      <c r="C1842" s="29"/>
    </row>
    <row r="1843" spans="1:3" x14ac:dyDescent="0.2">
      <c r="A1843" s="12"/>
      <c r="B1843" s="15"/>
      <c r="C1843" s="29"/>
    </row>
    <row r="1844" spans="1:3" x14ac:dyDescent="0.2">
      <c r="A1844" s="12"/>
      <c r="B1844" s="15"/>
      <c r="C1844" s="29"/>
    </row>
    <row r="1845" spans="1:3" x14ac:dyDescent="0.2">
      <c r="A1845" s="12"/>
      <c r="B1845" s="15"/>
      <c r="C1845" s="29"/>
    </row>
    <row r="1846" spans="1:3" x14ac:dyDescent="0.2">
      <c r="A1846" s="12"/>
      <c r="B1846" s="15"/>
      <c r="C1846" s="29"/>
    </row>
    <row r="1847" spans="1:3" x14ac:dyDescent="0.2">
      <c r="A1847" s="12"/>
      <c r="B1847" s="15"/>
      <c r="C1847" s="29"/>
    </row>
    <row r="1848" spans="1:3" x14ac:dyDescent="0.2">
      <c r="A1848" s="12"/>
      <c r="B1848" s="15"/>
      <c r="C1848" s="29"/>
    </row>
    <row r="1849" spans="1:3" x14ac:dyDescent="0.2">
      <c r="A1849" s="12"/>
      <c r="B1849" s="15"/>
      <c r="C1849" s="29"/>
    </row>
    <row r="1850" spans="1:3" x14ac:dyDescent="0.2">
      <c r="A1850" s="12"/>
      <c r="B1850" s="15"/>
      <c r="C1850" s="29"/>
    </row>
    <row r="1851" spans="1:3" x14ac:dyDescent="0.2">
      <c r="A1851" s="12"/>
      <c r="B1851" s="15"/>
      <c r="C1851" s="29"/>
    </row>
    <row r="1852" spans="1:3" x14ac:dyDescent="0.2">
      <c r="A1852" s="12"/>
      <c r="B1852" s="15"/>
      <c r="C1852" s="29"/>
    </row>
    <row r="1853" spans="1:3" x14ac:dyDescent="0.2">
      <c r="A1853" s="12"/>
      <c r="B1853" s="15"/>
      <c r="C1853" s="29"/>
    </row>
    <row r="1854" spans="1:3" x14ac:dyDescent="0.2">
      <c r="A1854" s="12"/>
      <c r="B1854" s="15"/>
      <c r="C1854" s="29"/>
    </row>
    <row r="1855" spans="1:3" x14ac:dyDescent="0.2">
      <c r="A1855" s="12"/>
      <c r="B1855" s="15"/>
      <c r="C1855" s="29"/>
    </row>
    <row r="1856" spans="1:3" x14ac:dyDescent="0.2">
      <c r="A1856" s="12"/>
      <c r="B1856" s="15"/>
      <c r="C1856" s="29"/>
    </row>
    <row r="1857" spans="1:3" x14ac:dyDescent="0.2">
      <c r="A1857" s="12"/>
      <c r="B1857" s="15"/>
      <c r="C1857" s="29"/>
    </row>
    <row r="1858" spans="1:3" x14ac:dyDescent="0.2">
      <c r="A1858" s="12"/>
      <c r="B1858" s="15"/>
      <c r="C1858" s="29"/>
    </row>
    <row r="1859" spans="1:3" x14ac:dyDescent="0.2">
      <c r="A1859" s="12"/>
      <c r="B1859" s="15"/>
      <c r="C1859" s="29"/>
    </row>
    <row r="1860" spans="1:3" x14ac:dyDescent="0.2">
      <c r="A1860" s="12"/>
      <c r="B1860" s="15"/>
      <c r="C1860" s="29"/>
    </row>
    <row r="1861" spans="1:3" x14ac:dyDescent="0.2">
      <c r="A1861" s="12"/>
      <c r="B1861" s="15"/>
      <c r="C1861" s="29"/>
    </row>
    <row r="1862" spans="1:3" x14ac:dyDescent="0.2">
      <c r="A1862" s="12"/>
      <c r="B1862" s="15"/>
      <c r="C1862" s="29"/>
    </row>
    <row r="1863" spans="1:3" x14ac:dyDescent="0.2">
      <c r="A1863" s="12"/>
      <c r="B1863" s="15"/>
      <c r="C1863" s="29"/>
    </row>
    <row r="1864" spans="1:3" x14ac:dyDescent="0.2">
      <c r="A1864" s="12"/>
      <c r="B1864" s="15"/>
      <c r="C1864" s="29"/>
    </row>
    <row r="1865" spans="1:3" x14ac:dyDescent="0.2">
      <c r="A1865" s="12"/>
      <c r="B1865" s="15"/>
      <c r="C1865" s="29"/>
    </row>
    <row r="1866" spans="1:3" x14ac:dyDescent="0.2">
      <c r="A1866" s="12"/>
      <c r="B1866" s="15"/>
      <c r="C1866" s="29"/>
    </row>
    <row r="1867" spans="1:3" x14ac:dyDescent="0.2">
      <c r="A1867" s="12"/>
      <c r="B1867" s="15"/>
      <c r="C1867" s="29"/>
    </row>
    <row r="1868" spans="1:3" x14ac:dyDescent="0.2">
      <c r="A1868" s="12"/>
      <c r="B1868" s="15"/>
      <c r="C1868" s="29"/>
    </row>
    <row r="1869" spans="1:3" x14ac:dyDescent="0.2">
      <c r="A1869" s="12"/>
      <c r="B1869" s="15"/>
      <c r="C1869" s="29"/>
    </row>
    <row r="1870" spans="1:3" x14ac:dyDescent="0.2">
      <c r="A1870" s="12"/>
      <c r="B1870" s="15"/>
      <c r="C1870" s="29"/>
    </row>
    <row r="1871" spans="1:3" x14ac:dyDescent="0.2">
      <c r="A1871" s="12"/>
      <c r="B1871" s="15"/>
      <c r="C1871" s="29"/>
    </row>
    <row r="1872" spans="1:3" x14ac:dyDescent="0.2">
      <c r="A1872" s="12"/>
      <c r="B1872" s="15"/>
      <c r="C1872" s="29"/>
    </row>
    <row r="1873" spans="1:3" x14ac:dyDescent="0.2">
      <c r="A1873" s="12"/>
      <c r="B1873" s="15"/>
      <c r="C1873" s="29"/>
    </row>
    <row r="1874" spans="1:3" x14ac:dyDescent="0.2">
      <c r="A1874" s="12"/>
      <c r="B1874" s="15"/>
      <c r="C1874" s="29"/>
    </row>
    <row r="1875" spans="1:3" x14ac:dyDescent="0.2">
      <c r="A1875" s="12"/>
      <c r="B1875" s="15"/>
      <c r="C1875" s="29"/>
    </row>
    <row r="1876" spans="1:3" x14ac:dyDescent="0.2">
      <c r="A1876" s="12"/>
      <c r="B1876" s="15"/>
      <c r="C1876" s="29"/>
    </row>
    <row r="1877" spans="1:3" x14ac:dyDescent="0.2">
      <c r="A1877" s="12"/>
      <c r="B1877" s="15"/>
      <c r="C1877" s="29"/>
    </row>
    <row r="1878" spans="1:3" x14ac:dyDescent="0.2">
      <c r="A1878" s="12"/>
      <c r="B1878" s="15"/>
      <c r="C1878" s="29"/>
    </row>
    <row r="1879" spans="1:3" x14ac:dyDescent="0.2">
      <c r="A1879" s="12"/>
      <c r="B1879" s="15"/>
      <c r="C1879" s="29"/>
    </row>
    <row r="1880" spans="1:3" x14ac:dyDescent="0.2">
      <c r="A1880" s="12"/>
      <c r="B1880" s="15"/>
      <c r="C1880" s="29"/>
    </row>
    <row r="1881" spans="1:3" x14ac:dyDescent="0.2">
      <c r="A1881" s="12"/>
      <c r="B1881" s="15"/>
      <c r="C1881" s="29"/>
    </row>
    <row r="1882" spans="1:3" x14ac:dyDescent="0.2">
      <c r="A1882" s="12"/>
      <c r="B1882" s="15"/>
      <c r="C1882" s="29"/>
    </row>
    <row r="1883" spans="1:3" x14ac:dyDescent="0.2">
      <c r="A1883" s="12"/>
      <c r="B1883" s="15"/>
      <c r="C1883" s="29"/>
    </row>
    <row r="1884" spans="1:3" x14ac:dyDescent="0.2">
      <c r="A1884" s="12"/>
      <c r="B1884" s="15"/>
      <c r="C1884" s="29"/>
    </row>
    <row r="1885" spans="1:3" x14ac:dyDescent="0.2">
      <c r="A1885" s="12"/>
      <c r="B1885" s="15"/>
      <c r="C1885" s="29"/>
    </row>
    <row r="1886" spans="1:3" x14ac:dyDescent="0.2">
      <c r="A1886" s="12"/>
      <c r="B1886" s="15"/>
      <c r="C1886" s="29"/>
    </row>
    <row r="1887" spans="1:3" x14ac:dyDescent="0.2">
      <c r="A1887" s="12"/>
      <c r="B1887" s="15"/>
      <c r="C1887" s="29"/>
    </row>
    <row r="1888" spans="1:3" x14ac:dyDescent="0.2">
      <c r="A1888" s="12"/>
      <c r="B1888" s="15"/>
      <c r="C1888" s="29"/>
    </row>
    <row r="1889" spans="1:3" x14ac:dyDescent="0.2">
      <c r="A1889" s="12"/>
      <c r="B1889" s="15"/>
      <c r="C1889" s="29"/>
    </row>
    <row r="1890" spans="1:3" x14ac:dyDescent="0.2">
      <c r="A1890" s="12"/>
      <c r="B1890" s="15"/>
      <c r="C1890" s="29"/>
    </row>
    <row r="1891" spans="1:3" x14ac:dyDescent="0.2">
      <c r="A1891" s="12"/>
      <c r="B1891" s="15"/>
      <c r="C1891" s="29"/>
    </row>
    <row r="1892" spans="1:3" x14ac:dyDescent="0.2">
      <c r="A1892" s="12"/>
      <c r="B1892" s="15"/>
      <c r="C1892" s="29"/>
    </row>
    <row r="1893" spans="1:3" x14ac:dyDescent="0.2">
      <c r="A1893" s="12"/>
      <c r="B1893" s="15"/>
      <c r="C1893" s="29"/>
    </row>
    <row r="1894" spans="1:3" x14ac:dyDescent="0.2">
      <c r="A1894" s="12"/>
      <c r="B1894" s="15"/>
      <c r="C1894" s="29"/>
    </row>
    <row r="1895" spans="1:3" x14ac:dyDescent="0.2">
      <c r="A1895" s="12"/>
      <c r="B1895" s="15"/>
      <c r="C1895" s="29"/>
    </row>
    <row r="1896" spans="1:3" x14ac:dyDescent="0.2">
      <c r="A1896" s="12"/>
      <c r="B1896" s="15"/>
      <c r="C1896" s="29"/>
    </row>
    <row r="1897" spans="1:3" x14ac:dyDescent="0.2">
      <c r="A1897" s="12"/>
      <c r="B1897" s="15"/>
      <c r="C1897" s="29"/>
    </row>
    <row r="1898" spans="1:3" x14ac:dyDescent="0.2">
      <c r="A1898" s="12"/>
      <c r="B1898" s="15"/>
      <c r="C1898" s="29"/>
    </row>
    <row r="1899" spans="1:3" x14ac:dyDescent="0.2">
      <c r="A1899" s="12"/>
      <c r="B1899" s="15"/>
      <c r="C1899" s="29"/>
    </row>
    <row r="1900" spans="1:3" x14ac:dyDescent="0.2">
      <c r="A1900" s="12"/>
      <c r="B1900" s="15"/>
      <c r="C1900" s="29"/>
    </row>
    <row r="1901" spans="1:3" x14ac:dyDescent="0.2">
      <c r="A1901" s="12"/>
      <c r="B1901" s="15"/>
      <c r="C1901" s="29"/>
    </row>
    <row r="1902" spans="1:3" x14ac:dyDescent="0.2">
      <c r="A1902" s="12"/>
      <c r="B1902" s="15"/>
      <c r="C1902" s="29"/>
    </row>
    <row r="1903" spans="1:3" x14ac:dyDescent="0.2">
      <c r="A1903" s="12"/>
      <c r="B1903" s="15"/>
      <c r="C1903" s="29"/>
    </row>
    <row r="1904" spans="1:3" x14ac:dyDescent="0.2">
      <c r="A1904" s="12"/>
      <c r="B1904" s="15"/>
      <c r="C1904" s="29"/>
    </row>
    <row r="1905" spans="1:3" x14ac:dyDescent="0.2">
      <c r="A1905" s="12"/>
      <c r="B1905" s="15"/>
      <c r="C1905" s="29"/>
    </row>
    <row r="1906" spans="1:3" x14ac:dyDescent="0.2">
      <c r="A1906" s="12"/>
      <c r="B1906" s="15"/>
      <c r="C1906" s="29"/>
    </row>
    <row r="1907" spans="1:3" x14ac:dyDescent="0.2">
      <c r="A1907" s="12"/>
      <c r="B1907" s="15"/>
      <c r="C1907" s="29"/>
    </row>
    <row r="1908" spans="1:3" x14ac:dyDescent="0.2">
      <c r="A1908" s="12"/>
      <c r="B1908" s="15"/>
      <c r="C1908" s="29"/>
    </row>
    <row r="1909" spans="1:3" x14ac:dyDescent="0.2">
      <c r="A1909" s="12"/>
      <c r="B1909" s="15"/>
      <c r="C1909" s="29"/>
    </row>
    <row r="1910" spans="1:3" x14ac:dyDescent="0.2">
      <c r="A1910" s="12"/>
      <c r="B1910" s="15"/>
      <c r="C1910" s="29"/>
    </row>
    <row r="1911" spans="1:3" x14ac:dyDescent="0.2">
      <c r="A1911" s="12"/>
      <c r="B1911" s="15"/>
      <c r="C1911" s="29"/>
    </row>
    <row r="1912" spans="1:3" x14ac:dyDescent="0.2">
      <c r="A1912" s="12"/>
      <c r="B1912" s="15"/>
      <c r="C1912" s="29"/>
    </row>
    <row r="1913" spans="1:3" x14ac:dyDescent="0.2">
      <c r="A1913" s="12"/>
      <c r="B1913" s="15"/>
      <c r="C1913" s="29"/>
    </row>
    <row r="1914" spans="1:3" x14ac:dyDescent="0.2">
      <c r="A1914" s="12"/>
      <c r="B1914" s="15"/>
      <c r="C1914" s="29"/>
    </row>
    <row r="1915" spans="1:3" x14ac:dyDescent="0.2">
      <c r="A1915" s="12"/>
      <c r="B1915" s="15"/>
      <c r="C1915" s="29"/>
    </row>
    <row r="1916" spans="1:3" x14ac:dyDescent="0.2">
      <c r="A1916" s="12"/>
      <c r="B1916" s="15"/>
      <c r="C1916" s="29"/>
    </row>
    <row r="1917" spans="1:3" x14ac:dyDescent="0.2">
      <c r="A1917" s="12"/>
      <c r="B1917" s="15"/>
      <c r="C1917" s="29"/>
    </row>
    <row r="1918" spans="1:3" x14ac:dyDescent="0.2">
      <c r="A1918" s="12"/>
      <c r="B1918" s="15"/>
      <c r="C1918" s="29"/>
    </row>
    <row r="1919" spans="1:3" x14ac:dyDescent="0.2">
      <c r="A1919" s="12"/>
      <c r="B1919" s="15"/>
      <c r="C1919" s="29"/>
    </row>
    <row r="1920" spans="1:3" x14ac:dyDescent="0.2">
      <c r="A1920" s="12"/>
      <c r="B1920" s="15"/>
      <c r="C1920" s="29"/>
    </row>
    <row r="1921" spans="1:3" x14ac:dyDescent="0.2">
      <c r="A1921" s="12"/>
      <c r="B1921" s="15"/>
      <c r="C1921" s="29"/>
    </row>
    <row r="1922" spans="1:3" x14ac:dyDescent="0.2">
      <c r="A1922" s="12"/>
      <c r="B1922" s="15"/>
      <c r="C1922" s="29"/>
    </row>
    <row r="1923" spans="1:3" x14ac:dyDescent="0.2">
      <c r="A1923" s="12"/>
      <c r="B1923" s="15"/>
      <c r="C1923" s="29"/>
    </row>
    <row r="1924" spans="1:3" x14ac:dyDescent="0.2">
      <c r="A1924" s="12"/>
      <c r="B1924" s="15"/>
      <c r="C1924" s="29"/>
    </row>
    <row r="1925" spans="1:3" x14ac:dyDescent="0.2">
      <c r="A1925" s="12"/>
      <c r="B1925" s="15"/>
      <c r="C1925" s="29"/>
    </row>
    <row r="1926" spans="1:3" x14ac:dyDescent="0.2">
      <c r="A1926" s="12"/>
      <c r="B1926" s="15"/>
      <c r="C1926" s="29"/>
    </row>
    <row r="1927" spans="1:3" x14ac:dyDescent="0.2">
      <c r="A1927" s="12"/>
      <c r="B1927" s="15"/>
      <c r="C1927" s="29"/>
    </row>
    <row r="1928" spans="1:3" x14ac:dyDescent="0.2">
      <c r="A1928" s="12"/>
      <c r="B1928" s="15"/>
      <c r="C1928" s="29"/>
    </row>
    <row r="1929" spans="1:3" x14ac:dyDescent="0.2">
      <c r="A1929" s="12"/>
      <c r="B1929" s="15"/>
      <c r="C1929" s="29"/>
    </row>
    <row r="1930" spans="1:3" x14ac:dyDescent="0.2">
      <c r="A1930" s="12"/>
      <c r="B1930" s="15"/>
      <c r="C1930" s="29"/>
    </row>
    <row r="1931" spans="1:3" x14ac:dyDescent="0.2">
      <c r="A1931" s="12"/>
      <c r="B1931" s="15"/>
      <c r="C1931" s="29"/>
    </row>
    <row r="1932" spans="1:3" x14ac:dyDescent="0.2">
      <c r="A1932" s="12"/>
      <c r="B1932" s="15"/>
      <c r="C1932" s="29"/>
    </row>
    <row r="1933" spans="1:3" x14ac:dyDescent="0.2">
      <c r="A1933" s="12"/>
      <c r="B1933" s="15"/>
      <c r="C1933" s="29"/>
    </row>
    <row r="1934" spans="1:3" x14ac:dyDescent="0.2">
      <c r="A1934" s="12"/>
      <c r="B1934" s="15"/>
      <c r="C1934" s="29"/>
    </row>
    <row r="1935" spans="1:3" x14ac:dyDescent="0.2">
      <c r="A1935" s="12"/>
      <c r="B1935" s="15"/>
      <c r="C1935" s="29"/>
    </row>
    <row r="1936" spans="1:3" x14ac:dyDescent="0.2">
      <c r="A1936" s="12"/>
      <c r="B1936" s="15"/>
      <c r="C1936" s="29"/>
    </row>
    <row r="1937" spans="1:3" x14ac:dyDescent="0.2">
      <c r="A1937" s="12"/>
      <c r="B1937" s="15"/>
      <c r="C1937" s="29"/>
    </row>
    <row r="1938" spans="1:3" x14ac:dyDescent="0.2">
      <c r="A1938" s="12"/>
      <c r="B1938" s="15"/>
      <c r="C1938" s="29"/>
    </row>
    <row r="1939" spans="1:3" x14ac:dyDescent="0.2">
      <c r="A1939" s="12"/>
      <c r="B1939" s="15"/>
      <c r="C1939" s="29"/>
    </row>
    <row r="1940" spans="1:3" x14ac:dyDescent="0.2">
      <c r="A1940" s="12"/>
      <c r="B1940" s="15"/>
      <c r="C1940" s="29"/>
    </row>
    <row r="1941" spans="1:3" x14ac:dyDescent="0.2">
      <c r="A1941" s="12"/>
      <c r="B1941" s="15"/>
      <c r="C1941" s="29"/>
    </row>
    <row r="1942" spans="1:3" x14ac:dyDescent="0.2">
      <c r="A1942" s="12"/>
      <c r="B1942" s="15"/>
      <c r="C1942" s="29"/>
    </row>
    <row r="1943" spans="1:3" x14ac:dyDescent="0.2">
      <c r="A1943" s="12"/>
      <c r="B1943" s="15"/>
      <c r="C1943" s="29"/>
    </row>
    <row r="1944" spans="1:3" x14ac:dyDescent="0.2">
      <c r="A1944" s="12"/>
      <c r="B1944" s="15"/>
      <c r="C1944" s="29"/>
    </row>
    <row r="1945" spans="1:3" x14ac:dyDescent="0.2">
      <c r="A1945" s="12"/>
      <c r="B1945" s="15"/>
      <c r="C1945" s="29"/>
    </row>
    <row r="1946" spans="1:3" x14ac:dyDescent="0.2">
      <c r="A1946" s="12"/>
      <c r="B1946" s="15"/>
      <c r="C1946" s="29"/>
    </row>
    <row r="1947" spans="1:3" x14ac:dyDescent="0.2">
      <c r="A1947" s="12"/>
      <c r="B1947" s="15"/>
      <c r="C1947" s="29"/>
    </row>
    <row r="1948" spans="1:3" x14ac:dyDescent="0.2">
      <c r="A1948" s="12"/>
      <c r="B1948" s="15"/>
      <c r="C1948" s="29"/>
    </row>
    <row r="1949" spans="1:3" x14ac:dyDescent="0.2">
      <c r="A1949" s="12"/>
      <c r="B1949" s="15"/>
      <c r="C1949" s="29"/>
    </row>
    <row r="1950" spans="1:3" x14ac:dyDescent="0.2">
      <c r="A1950" s="12"/>
      <c r="B1950" s="15"/>
      <c r="C1950" s="29"/>
    </row>
    <row r="1951" spans="1:3" x14ac:dyDescent="0.2">
      <c r="A1951" s="12"/>
      <c r="B1951" s="15"/>
      <c r="C1951" s="29"/>
    </row>
    <row r="1952" spans="1:3" x14ac:dyDescent="0.2">
      <c r="A1952" s="12"/>
      <c r="B1952" s="15"/>
      <c r="C1952" s="29"/>
    </row>
    <row r="1953" spans="1:3" x14ac:dyDescent="0.2">
      <c r="A1953" s="12"/>
      <c r="B1953" s="15"/>
      <c r="C1953" s="29"/>
    </row>
    <row r="1954" spans="1:3" x14ac:dyDescent="0.2">
      <c r="A1954" s="12"/>
      <c r="B1954" s="15"/>
      <c r="C1954" s="29"/>
    </row>
    <row r="1955" spans="1:3" x14ac:dyDescent="0.2">
      <c r="A1955" s="12"/>
      <c r="B1955" s="15"/>
      <c r="C1955" s="29"/>
    </row>
    <row r="1956" spans="1:3" x14ac:dyDescent="0.2">
      <c r="A1956" s="12"/>
      <c r="B1956" s="15"/>
      <c r="C1956" s="29"/>
    </row>
    <row r="1957" spans="1:3" x14ac:dyDescent="0.2">
      <c r="A1957" s="12"/>
      <c r="B1957" s="15"/>
      <c r="C1957" s="29"/>
    </row>
    <row r="1958" spans="1:3" x14ac:dyDescent="0.2">
      <c r="A1958" s="12"/>
      <c r="B1958" s="15"/>
      <c r="C1958" s="29"/>
    </row>
    <row r="1959" spans="1:3" x14ac:dyDescent="0.2">
      <c r="A1959" s="12"/>
      <c r="B1959" s="15"/>
      <c r="C1959" s="29"/>
    </row>
    <row r="1960" spans="1:3" x14ac:dyDescent="0.2">
      <c r="A1960" s="12"/>
      <c r="B1960" s="15"/>
      <c r="C1960" s="29"/>
    </row>
    <row r="1961" spans="1:3" x14ac:dyDescent="0.2">
      <c r="A1961" s="12"/>
      <c r="B1961" s="15"/>
      <c r="C1961" s="29"/>
    </row>
    <row r="1962" spans="1:3" x14ac:dyDescent="0.2">
      <c r="A1962" s="12"/>
      <c r="B1962" s="15"/>
      <c r="C1962" s="29"/>
    </row>
    <row r="1963" spans="1:3" x14ac:dyDescent="0.2">
      <c r="A1963" s="12"/>
      <c r="B1963" s="15"/>
      <c r="C1963" s="29"/>
    </row>
    <row r="1964" spans="1:3" x14ac:dyDescent="0.2">
      <c r="A1964" s="12"/>
      <c r="B1964" s="15"/>
      <c r="C1964" s="29"/>
    </row>
    <row r="1965" spans="1:3" x14ac:dyDescent="0.2">
      <c r="A1965" s="12"/>
      <c r="B1965" s="15"/>
      <c r="C1965" s="29"/>
    </row>
    <row r="1966" spans="1:3" x14ac:dyDescent="0.2">
      <c r="A1966" s="12"/>
      <c r="B1966" s="15"/>
      <c r="C1966" s="29"/>
    </row>
    <row r="1967" spans="1:3" x14ac:dyDescent="0.2">
      <c r="A1967" s="12"/>
      <c r="B1967" s="15"/>
      <c r="C1967" s="29"/>
    </row>
    <row r="1968" spans="1:3" x14ac:dyDescent="0.2">
      <c r="A1968" s="12"/>
      <c r="B1968" s="15"/>
      <c r="C1968" s="29"/>
    </row>
    <row r="1969" spans="1:3" x14ac:dyDescent="0.2">
      <c r="A1969" s="12"/>
      <c r="B1969" s="15"/>
      <c r="C1969" s="29"/>
    </row>
    <row r="1970" spans="1:3" x14ac:dyDescent="0.2">
      <c r="A1970" s="12"/>
      <c r="B1970" s="15"/>
      <c r="C1970" s="29"/>
    </row>
    <row r="1971" spans="1:3" x14ac:dyDescent="0.2">
      <c r="A1971" s="12"/>
      <c r="B1971" s="15"/>
      <c r="C1971" s="29"/>
    </row>
    <row r="1972" spans="1:3" x14ac:dyDescent="0.2">
      <c r="A1972" s="12"/>
      <c r="B1972" s="15"/>
      <c r="C1972" s="29"/>
    </row>
    <row r="1973" spans="1:3" x14ac:dyDescent="0.2">
      <c r="A1973" s="12"/>
      <c r="B1973" s="15"/>
      <c r="C1973" s="29"/>
    </row>
    <row r="1974" spans="1:3" x14ac:dyDescent="0.2">
      <c r="A1974" s="12"/>
      <c r="B1974" s="15"/>
      <c r="C1974" s="29"/>
    </row>
    <row r="1975" spans="1:3" x14ac:dyDescent="0.2">
      <c r="A1975" s="12"/>
      <c r="B1975" s="15"/>
      <c r="C1975" s="29"/>
    </row>
    <row r="1976" spans="1:3" x14ac:dyDescent="0.2">
      <c r="A1976" s="12"/>
      <c r="B1976" s="15"/>
      <c r="C1976" s="29"/>
    </row>
    <row r="1977" spans="1:3" x14ac:dyDescent="0.2">
      <c r="A1977" s="12"/>
      <c r="B1977" s="15"/>
      <c r="C1977" s="29"/>
    </row>
    <row r="1978" spans="1:3" x14ac:dyDescent="0.2">
      <c r="A1978" s="12"/>
      <c r="B1978" s="15"/>
      <c r="C1978" s="29"/>
    </row>
    <row r="1979" spans="1:3" x14ac:dyDescent="0.2">
      <c r="A1979" s="12"/>
      <c r="B1979" s="15"/>
      <c r="C1979" s="29"/>
    </row>
    <row r="1980" spans="1:3" x14ac:dyDescent="0.2">
      <c r="A1980" s="12"/>
      <c r="B1980" s="15"/>
      <c r="C1980" s="29"/>
    </row>
    <row r="1981" spans="1:3" x14ac:dyDescent="0.2">
      <c r="A1981" s="12"/>
      <c r="B1981" s="15"/>
      <c r="C1981" s="29"/>
    </row>
    <row r="1982" spans="1:3" x14ac:dyDescent="0.2">
      <c r="A1982" s="12"/>
      <c r="B1982" s="15"/>
      <c r="C1982" s="29"/>
    </row>
    <row r="1983" spans="1:3" x14ac:dyDescent="0.2">
      <c r="A1983" s="12"/>
      <c r="B1983" s="15"/>
      <c r="C1983" s="29"/>
    </row>
    <row r="1984" spans="1:3" x14ac:dyDescent="0.2">
      <c r="A1984" s="12"/>
      <c r="B1984" s="15"/>
      <c r="C1984" s="29"/>
    </row>
    <row r="1985" spans="1:3" x14ac:dyDescent="0.2">
      <c r="A1985" s="12"/>
      <c r="B1985" s="15"/>
      <c r="C1985" s="29"/>
    </row>
    <row r="1986" spans="1:3" x14ac:dyDescent="0.2">
      <c r="A1986" s="12"/>
      <c r="B1986" s="15"/>
      <c r="C1986" s="29"/>
    </row>
    <row r="1987" spans="1:3" x14ac:dyDescent="0.2">
      <c r="A1987" s="12"/>
      <c r="B1987" s="15"/>
      <c r="C1987" s="29"/>
    </row>
    <row r="1988" spans="1:3" x14ac:dyDescent="0.2">
      <c r="A1988" s="12"/>
      <c r="B1988" s="15"/>
      <c r="C1988" s="29"/>
    </row>
    <row r="1989" spans="1:3" x14ac:dyDescent="0.2">
      <c r="A1989" s="12"/>
      <c r="B1989" s="15"/>
      <c r="C1989" s="29"/>
    </row>
    <row r="1990" spans="1:3" x14ac:dyDescent="0.2">
      <c r="A1990" s="12"/>
      <c r="B1990" s="15"/>
      <c r="C1990" s="29"/>
    </row>
    <row r="1991" spans="1:3" x14ac:dyDescent="0.2">
      <c r="A1991" s="12"/>
      <c r="B1991" s="15"/>
      <c r="C1991" s="29"/>
    </row>
    <row r="1992" spans="1:3" x14ac:dyDescent="0.2">
      <c r="A1992" s="12"/>
      <c r="B1992" s="15"/>
      <c r="C1992" s="29"/>
    </row>
    <row r="1993" spans="1:3" x14ac:dyDescent="0.2">
      <c r="A1993" s="12"/>
      <c r="B1993" s="15"/>
      <c r="C1993" s="29"/>
    </row>
    <row r="1994" spans="1:3" x14ac:dyDescent="0.2">
      <c r="A1994" s="12"/>
      <c r="B1994" s="15"/>
      <c r="C1994" s="29"/>
    </row>
    <row r="1995" spans="1:3" x14ac:dyDescent="0.2">
      <c r="A1995" s="12"/>
      <c r="B1995" s="15"/>
      <c r="C1995" s="29"/>
    </row>
    <row r="1996" spans="1:3" x14ac:dyDescent="0.2">
      <c r="A1996" s="12"/>
      <c r="B1996" s="15"/>
      <c r="C1996" s="29"/>
    </row>
    <row r="1997" spans="1:3" x14ac:dyDescent="0.2">
      <c r="A1997" s="12"/>
      <c r="B1997" s="15"/>
      <c r="C1997" s="29"/>
    </row>
    <row r="1998" spans="1:3" x14ac:dyDescent="0.2">
      <c r="A1998" s="12"/>
      <c r="B1998" s="15"/>
      <c r="C1998" s="29"/>
    </row>
    <row r="1999" spans="1:3" x14ac:dyDescent="0.2">
      <c r="A1999" s="12"/>
      <c r="B1999" s="15"/>
      <c r="C1999" s="29"/>
    </row>
    <row r="2000" spans="1:3" x14ac:dyDescent="0.2">
      <c r="A2000" s="12"/>
      <c r="B2000" s="15"/>
      <c r="C2000" s="29"/>
    </row>
    <row r="2001" spans="1:3" x14ac:dyDescent="0.2">
      <c r="A2001" s="12"/>
      <c r="B2001" s="15"/>
      <c r="C2001" s="29"/>
    </row>
    <row r="2002" spans="1:3" x14ac:dyDescent="0.2">
      <c r="A2002" s="12"/>
      <c r="B2002" s="15"/>
      <c r="C2002" s="29"/>
    </row>
    <row r="2003" spans="1:3" x14ac:dyDescent="0.2">
      <c r="A2003" s="12"/>
      <c r="B2003" s="15"/>
      <c r="C2003" s="29"/>
    </row>
    <row r="2004" spans="1:3" x14ac:dyDescent="0.2">
      <c r="A2004" s="12"/>
      <c r="B2004" s="15"/>
      <c r="C2004" s="29"/>
    </row>
    <row r="2005" spans="1:3" x14ac:dyDescent="0.2">
      <c r="A2005" s="12"/>
      <c r="B2005" s="15"/>
      <c r="C2005" s="29"/>
    </row>
    <row r="2006" spans="1:3" x14ac:dyDescent="0.2">
      <c r="A2006" s="12"/>
      <c r="B2006" s="15"/>
      <c r="C2006" s="29"/>
    </row>
    <row r="2007" spans="1:3" x14ac:dyDescent="0.2">
      <c r="A2007" s="12"/>
      <c r="B2007" s="15"/>
      <c r="C2007" s="29"/>
    </row>
    <row r="2008" spans="1:3" x14ac:dyDescent="0.2">
      <c r="A2008" s="12"/>
      <c r="B2008" s="15"/>
      <c r="C2008" s="29"/>
    </row>
    <row r="2009" spans="1:3" x14ac:dyDescent="0.2">
      <c r="A2009" s="12"/>
      <c r="B2009" s="15"/>
      <c r="C2009" s="29"/>
    </row>
    <row r="2010" spans="1:3" x14ac:dyDescent="0.2">
      <c r="A2010" s="12"/>
      <c r="B2010" s="15"/>
      <c r="C2010" s="29"/>
    </row>
    <row r="2011" spans="1:3" x14ac:dyDescent="0.2">
      <c r="A2011" s="12"/>
      <c r="B2011" s="15"/>
      <c r="C2011" s="29"/>
    </row>
    <row r="2012" spans="1:3" x14ac:dyDescent="0.2">
      <c r="A2012" s="12"/>
      <c r="B2012" s="15"/>
      <c r="C2012" s="29"/>
    </row>
    <row r="2013" spans="1:3" x14ac:dyDescent="0.2">
      <c r="A2013" s="12"/>
      <c r="B2013" s="15"/>
      <c r="C2013" s="29"/>
    </row>
    <row r="2014" spans="1:3" x14ac:dyDescent="0.2">
      <c r="A2014" s="12"/>
      <c r="B2014" s="15"/>
      <c r="C2014" s="29"/>
    </row>
    <row r="2015" spans="1:3" x14ac:dyDescent="0.2">
      <c r="A2015" s="12"/>
      <c r="B2015" s="15"/>
      <c r="C2015" s="29"/>
    </row>
    <row r="2016" spans="1:3" x14ac:dyDescent="0.2">
      <c r="A2016" s="12"/>
      <c r="B2016" s="15"/>
      <c r="C2016" s="29"/>
    </row>
    <row r="2017" spans="1:3" x14ac:dyDescent="0.2">
      <c r="A2017" s="12"/>
      <c r="B2017" s="15"/>
      <c r="C2017" s="29"/>
    </row>
    <row r="2018" spans="1:3" x14ac:dyDescent="0.2">
      <c r="A2018" s="12"/>
      <c r="B2018" s="15"/>
      <c r="C2018" s="29"/>
    </row>
    <row r="2019" spans="1:3" x14ac:dyDescent="0.2">
      <c r="A2019" s="12"/>
      <c r="B2019" s="15"/>
      <c r="C2019" s="29"/>
    </row>
    <row r="2020" spans="1:3" x14ac:dyDescent="0.2">
      <c r="A2020" s="12"/>
      <c r="B2020" s="15"/>
      <c r="C2020" s="29"/>
    </row>
    <row r="2021" spans="1:3" x14ac:dyDescent="0.2">
      <c r="A2021" s="12"/>
      <c r="B2021" s="15"/>
      <c r="C2021" s="29"/>
    </row>
    <row r="2022" spans="1:3" x14ac:dyDescent="0.2">
      <c r="A2022" s="12"/>
      <c r="B2022" s="15"/>
      <c r="C2022" s="29"/>
    </row>
    <row r="2023" spans="1:3" x14ac:dyDescent="0.2">
      <c r="A2023" s="12"/>
      <c r="B2023" s="15"/>
      <c r="C2023" s="29"/>
    </row>
    <row r="2024" spans="1:3" x14ac:dyDescent="0.2">
      <c r="A2024" s="12"/>
      <c r="B2024" s="15"/>
      <c r="C2024" s="29"/>
    </row>
    <row r="2025" spans="1:3" x14ac:dyDescent="0.2">
      <c r="A2025" s="12"/>
      <c r="B2025" s="15"/>
      <c r="C2025" s="29"/>
    </row>
    <row r="2026" spans="1:3" x14ac:dyDescent="0.2">
      <c r="A2026" s="12"/>
      <c r="B2026" s="15"/>
      <c r="C2026" s="29"/>
    </row>
    <row r="2027" spans="1:3" x14ac:dyDescent="0.2">
      <c r="A2027" s="12"/>
      <c r="B2027" s="15"/>
      <c r="C2027" s="29"/>
    </row>
    <row r="2028" spans="1:3" x14ac:dyDescent="0.2">
      <c r="A2028" s="12"/>
      <c r="B2028" s="15"/>
      <c r="C2028" s="29"/>
    </row>
    <row r="2029" spans="1:3" x14ac:dyDescent="0.2">
      <c r="A2029" s="12"/>
      <c r="B2029" s="15"/>
      <c r="C2029" s="29"/>
    </row>
    <row r="2030" spans="1:3" x14ac:dyDescent="0.2">
      <c r="A2030" s="12"/>
      <c r="B2030" s="15"/>
      <c r="C2030" s="29"/>
    </row>
    <row r="2031" spans="1:3" x14ac:dyDescent="0.2">
      <c r="A2031" s="12"/>
      <c r="B2031" s="15"/>
      <c r="C2031" s="29"/>
    </row>
    <row r="2032" spans="1:3" x14ac:dyDescent="0.2">
      <c r="A2032" s="12"/>
      <c r="B2032" s="15"/>
      <c r="C2032" s="29"/>
    </row>
    <row r="2033" spans="1:3" x14ac:dyDescent="0.2">
      <c r="A2033" s="12"/>
      <c r="B2033" s="15"/>
      <c r="C2033" s="29"/>
    </row>
    <row r="2034" spans="1:3" x14ac:dyDescent="0.2">
      <c r="A2034" s="12"/>
      <c r="B2034" s="15"/>
      <c r="C2034" s="29"/>
    </row>
    <row r="2035" spans="1:3" x14ac:dyDescent="0.2">
      <c r="A2035" s="12"/>
      <c r="B2035" s="15"/>
      <c r="C2035" s="29"/>
    </row>
    <row r="2036" spans="1:3" x14ac:dyDescent="0.2">
      <c r="A2036" s="12"/>
      <c r="B2036" s="15"/>
      <c r="C2036" s="29"/>
    </row>
    <row r="2037" spans="1:3" x14ac:dyDescent="0.2">
      <c r="A2037" s="12"/>
      <c r="B2037" s="15"/>
      <c r="C2037" s="29"/>
    </row>
    <row r="2038" spans="1:3" x14ac:dyDescent="0.2">
      <c r="A2038" s="12"/>
      <c r="B2038" s="15"/>
      <c r="C2038" s="29"/>
    </row>
    <row r="2039" spans="1:3" x14ac:dyDescent="0.2">
      <c r="A2039" s="12"/>
      <c r="B2039" s="15"/>
      <c r="C2039" s="29"/>
    </row>
    <row r="2040" spans="1:3" x14ac:dyDescent="0.2">
      <c r="A2040" s="12"/>
      <c r="B2040" s="15"/>
      <c r="C2040" s="29"/>
    </row>
    <row r="2041" spans="1:3" x14ac:dyDescent="0.2">
      <c r="A2041" s="12"/>
      <c r="B2041" s="15"/>
      <c r="C2041" s="29"/>
    </row>
    <row r="2042" spans="1:3" x14ac:dyDescent="0.2">
      <c r="A2042" s="12"/>
      <c r="B2042" s="15"/>
      <c r="C2042" s="29"/>
    </row>
    <row r="2043" spans="1:3" x14ac:dyDescent="0.2">
      <c r="A2043" s="12"/>
      <c r="B2043" s="15"/>
      <c r="C2043" s="29"/>
    </row>
    <row r="2044" spans="1:3" x14ac:dyDescent="0.2">
      <c r="A2044" s="12"/>
      <c r="B2044" s="15"/>
      <c r="C2044" s="29"/>
    </row>
    <row r="2045" spans="1:3" x14ac:dyDescent="0.2">
      <c r="A2045" s="12"/>
      <c r="B2045" s="15"/>
      <c r="C2045" s="29"/>
    </row>
    <row r="2046" spans="1:3" x14ac:dyDescent="0.2">
      <c r="A2046" s="12"/>
      <c r="B2046" s="15"/>
      <c r="C2046" s="29"/>
    </row>
    <row r="2047" spans="1:3" x14ac:dyDescent="0.2">
      <c r="A2047" s="12"/>
      <c r="B2047" s="15"/>
      <c r="C2047" s="29"/>
    </row>
    <row r="2048" spans="1:3" x14ac:dyDescent="0.2">
      <c r="A2048" s="12"/>
      <c r="B2048" s="15"/>
      <c r="C2048" s="29"/>
    </row>
    <row r="2049" spans="1:3" x14ac:dyDescent="0.2">
      <c r="A2049" s="12"/>
      <c r="B2049" s="15"/>
      <c r="C2049" s="29"/>
    </row>
    <row r="2050" spans="1:3" x14ac:dyDescent="0.2">
      <c r="A2050" s="12"/>
      <c r="B2050" s="15"/>
      <c r="C2050" s="29"/>
    </row>
    <row r="2051" spans="1:3" x14ac:dyDescent="0.2">
      <c r="A2051" s="12"/>
      <c r="B2051" s="15"/>
      <c r="C2051" s="29"/>
    </row>
    <row r="2052" spans="1:3" x14ac:dyDescent="0.2">
      <c r="A2052" s="12"/>
      <c r="B2052" s="15"/>
      <c r="C2052" s="29"/>
    </row>
    <row r="2053" spans="1:3" x14ac:dyDescent="0.2">
      <c r="A2053" s="12"/>
      <c r="B2053" s="15"/>
      <c r="C2053" s="29"/>
    </row>
    <row r="2054" spans="1:3" x14ac:dyDescent="0.2">
      <c r="A2054" s="12"/>
      <c r="B2054" s="15"/>
      <c r="C2054" s="29"/>
    </row>
    <row r="2055" spans="1:3" x14ac:dyDescent="0.2">
      <c r="A2055" s="12"/>
      <c r="B2055" s="15"/>
      <c r="C2055" s="29"/>
    </row>
    <row r="2056" spans="1:3" x14ac:dyDescent="0.2">
      <c r="A2056" s="12"/>
      <c r="B2056" s="15"/>
      <c r="C2056" s="29"/>
    </row>
    <row r="2057" spans="1:3" x14ac:dyDescent="0.2">
      <c r="A2057" s="12"/>
      <c r="B2057" s="15"/>
      <c r="C2057" s="29"/>
    </row>
    <row r="2058" spans="1:3" x14ac:dyDescent="0.2">
      <c r="A2058" s="12"/>
      <c r="B2058" s="15"/>
      <c r="C2058" s="29"/>
    </row>
    <row r="2059" spans="1:3" x14ac:dyDescent="0.2">
      <c r="A2059" s="12"/>
      <c r="B2059" s="15"/>
      <c r="C2059" s="29"/>
    </row>
    <row r="2060" spans="1:3" x14ac:dyDescent="0.2">
      <c r="A2060" s="12"/>
      <c r="B2060" s="15"/>
      <c r="C2060" s="29"/>
    </row>
    <row r="2061" spans="1:3" x14ac:dyDescent="0.2">
      <c r="A2061" s="12"/>
      <c r="B2061" s="15"/>
      <c r="C2061" s="29"/>
    </row>
    <row r="2062" spans="1:3" x14ac:dyDescent="0.2">
      <c r="A2062" s="12"/>
      <c r="B2062" s="15"/>
      <c r="C2062" s="29"/>
    </row>
    <row r="2063" spans="1:3" x14ac:dyDescent="0.2">
      <c r="A2063" s="12"/>
      <c r="B2063" s="15"/>
      <c r="C2063" s="29"/>
    </row>
    <row r="2064" spans="1:3" x14ac:dyDescent="0.2">
      <c r="A2064" s="12"/>
      <c r="B2064" s="15"/>
      <c r="C2064" s="29"/>
    </row>
    <row r="2065" spans="1:3" x14ac:dyDescent="0.2">
      <c r="A2065" s="12"/>
      <c r="B2065" s="15"/>
      <c r="C2065" s="29"/>
    </row>
    <row r="2066" spans="1:3" x14ac:dyDescent="0.2">
      <c r="A2066" s="12"/>
      <c r="B2066" s="15"/>
      <c r="C2066" s="29"/>
    </row>
    <row r="2067" spans="1:3" x14ac:dyDescent="0.2">
      <c r="A2067" s="12"/>
      <c r="B2067" s="15"/>
      <c r="C2067" s="29"/>
    </row>
    <row r="2068" spans="1:3" x14ac:dyDescent="0.2">
      <c r="A2068" s="12"/>
      <c r="B2068" s="15"/>
      <c r="C2068" s="29"/>
    </row>
    <row r="2069" spans="1:3" x14ac:dyDescent="0.2">
      <c r="A2069" s="12"/>
      <c r="B2069" s="15"/>
      <c r="C2069" s="29"/>
    </row>
    <row r="2070" spans="1:3" x14ac:dyDescent="0.2">
      <c r="A2070" s="12"/>
      <c r="B2070" s="15"/>
      <c r="C2070" s="29"/>
    </row>
    <row r="2071" spans="1:3" x14ac:dyDescent="0.2">
      <c r="A2071" s="12"/>
      <c r="B2071" s="15"/>
      <c r="C2071" s="29"/>
    </row>
    <row r="2072" spans="1:3" x14ac:dyDescent="0.2">
      <c r="A2072" s="12"/>
      <c r="B2072" s="15"/>
      <c r="C2072" s="29"/>
    </row>
    <row r="2073" spans="1:3" x14ac:dyDescent="0.2">
      <c r="A2073" s="12"/>
      <c r="B2073" s="15"/>
      <c r="C2073" s="29"/>
    </row>
    <row r="2074" spans="1:3" x14ac:dyDescent="0.2">
      <c r="A2074" s="12"/>
      <c r="B2074" s="15"/>
      <c r="C2074" s="29"/>
    </row>
    <row r="2075" spans="1:3" x14ac:dyDescent="0.2">
      <c r="A2075" s="12"/>
      <c r="B2075" s="15"/>
      <c r="C2075" s="29"/>
    </row>
    <row r="2076" spans="1:3" x14ac:dyDescent="0.2">
      <c r="A2076" s="12"/>
      <c r="B2076" s="15"/>
      <c r="C2076" s="29"/>
    </row>
    <row r="2077" spans="1:3" x14ac:dyDescent="0.2">
      <c r="A2077" s="12"/>
      <c r="B2077" s="15"/>
      <c r="C2077" s="29"/>
    </row>
    <row r="2078" spans="1:3" x14ac:dyDescent="0.2">
      <c r="A2078" s="12"/>
      <c r="B2078" s="15"/>
      <c r="C2078" s="29"/>
    </row>
    <row r="2079" spans="1:3" x14ac:dyDescent="0.2">
      <c r="A2079" s="12"/>
      <c r="B2079" s="15"/>
      <c r="C2079" s="29"/>
    </row>
    <row r="2080" spans="1:3" x14ac:dyDescent="0.2">
      <c r="A2080" s="12"/>
      <c r="B2080" s="15"/>
      <c r="C2080" s="29"/>
    </row>
    <row r="2081" spans="1:3" x14ac:dyDescent="0.2">
      <c r="A2081" s="12"/>
      <c r="B2081" s="15"/>
      <c r="C2081" s="29"/>
    </row>
    <row r="2082" spans="1:3" x14ac:dyDescent="0.2">
      <c r="A2082" s="12"/>
      <c r="B2082" s="15"/>
      <c r="C2082" s="29"/>
    </row>
    <row r="2083" spans="1:3" x14ac:dyDescent="0.2">
      <c r="A2083" s="12"/>
      <c r="B2083" s="15"/>
      <c r="C2083" s="29"/>
    </row>
    <row r="2084" spans="1:3" x14ac:dyDescent="0.2">
      <c r="A2084" s="12"/>
      <c r="B2084" s="15"/>
      <c r="C2084" s="29"/>
    </row>
    <row r="2085" spans="1:3" x14ac:dyDescent="0.2">
      <c r="A2085" s="12"/>
      <c r="B2085" s="15"/>
      <c r="C2085" s="29"/>
    </row>
    <row r="2086" spans="1:3" x14ac:dyDescent="0.2">
      <c r="A2086" s="12"/>
      <c r="B2086" s="15"/>
      <c r="C2086" s="29"/>
    </row>
    <row r="2087" spans="1:3" x14ac:dyDescent="0.2">
      <c r="A2087" s="12"/>
      <c r="B2087" s="15"/>
      <c r="C2087" s="29"/>
    </row>
    <row r="2088" spans="1:3" x14ac:dyDescent="0.2">
      <c r="A2088" s="12"/>
      <c r="B2088" s="15"/>
      <c r="C2088" s="29"/>
    </row>
    <row r="2089" spans="1:3" x14ac:dyDescent="0.2">
      <c r="A2089" s="12"/>
      <c r="B2089" s="15"/>
      <c r="C2089" s="29"/>
    </row>
    <row r="2090" spans="1:3" x14ac:dyDescent="0.2">
      <c r="A2090" s="12"/>
      <c r="B2090" s="15"/>
      <c r="C2090" s="29"/>
    </row>
    <row r="2091" spans="1:3" x14ac:dyDescent="0.2">
      <c r="A2091" s="12"/>
      <c r="B2091" s="15"/>
      <c r="C2091" s="29"/>
    </row>
    <row r="2092" spans="1:3" x14ac:dyDescent="0.2">
      <c r="A2092" s="12"/>
      <c r="B2092" s="15"/>
      <c r="C2092" s="29"/>
    </row>
    <row r="2093" spans="1:3" x14ac:dyDescent="0.2">
      <c r="A2093" s="12"/>
      <c r="B2093" s="15"/>
      <c r="C2093" s="29"/>
    </row>
    <row r="2094" spans="1:3" x14ac:dyDescent="0.2">
      <c r="A2094" s="12"/>
      <c r="B2094" s="15"/>
      <c r="C2094" s="29"/>
    </row>
    <row r="2095" spans="1:3" x14ac:dyDescent="0.2">
      <c r="A2095" s="12"/>
      <c r="B2095" s="15"/>
      <c r="C2095" s="29"/>
    </row>
    <row r="2096" spans="1:3" x14ac:dyDescent="0.2">
      <c r="A2096" s="12"/>
      <c r="B2096" s="15"/>
      <c r="C2096" s="29"/>
    </row>
    <row r="2097" spans="1:3" x14ac:dyDescent="0.2">
      <c r="A2097" s="12"/>
      <c r="B2097" s="15"/>
      <c r="C2097" s="29"/>
    </row>
    <row r="2098" spans="1:3" x14ac:dyDescent="0.2">
      <c r="A2098" s="12"/>
      <c r="B2098" s="15"/>
      <c r="C2098" s="29"/>
    </row>
    <row r="2099" spans="1:3" x14ac:dyDescent="0.2">
      <c r="A2099" s="12"/>
      <c r="B2099" s="15"/>
      <c r="C2099" s="29"/>
    </row>
    <row r="2100" spans="1:3" x14ac:dyDescent="0.2">
      <c r="A2100" s="12"/>
      <c r="B2100" s="15"/>
      <c r="C2100" s="29"/>
    </row>
    <row r="2101" spans="1:3" x14ac:dyDescent="0.2">
      <c r="A2101" s="12"/>
      <c r="B2101" s="15"/>
      <c r="C2101" s="29"/>
    </row>
    <row r="2102" spans="1:3" x14ac:dyDescent="0.2">
      <c r="A2102" s="12"/>
      <c r="B2102" s="15"/>
      <c r="C2102" s="29"/>
    </row>
    <row r="2103" spans="1:3" x14ac:dyDescent="0.2">
      <c r="A2103" s="12"/>
      <c r="B2103" s="15"/>
      <c r="C2103" s="29"/>
    </row>
    <row r="2104" spans="1:3" x14ac:dyDescent="0.2">
      <c r="A2104" s="12"/>
      <c r="B2104" s="15"/>
      <c r="C2104" s="29"/>
    </row>
    <row r="2105" spans="1:3" x14ac:dyDescent="0.2">
      <c r="A2105" s="12"/>
      <c r="B2105" s="15"/>
      <c r="C2105" s="29"/>
    </row>
    <row r="2106" spans="1:3" x14ac:dyDescent="0.2">
      <c r="A2106" s="12"/>
      <c r="B2106" s="15"/>
      <c r="C2106" s="29"/>
    </row>
    <row r="2107" spans="1:3" x14ac:dyDescent="0.2">
      <c r="A2107" s="12"/>
      <c r="B2107" s="15"/>
      <c r="C2107" s="29"/>
    </row>
    <row r="2108" spans="1:3" x14ac:dyDescent="0.2">
      <c r="A2108" s="12"/>
      <c r="B2108" s="15"/>
      <c r="C2108" s="29"/>
    </row>
    <row r="2109" spans="1:3" x14ac:dyDescent="0.2">
      <c r="A2109" s="12"/>
      <c r="B2109" s="15"/>
      <c r="C2109" s="29"/>
    </row>
    <row r="2110" spans="1:3" x14ac:dyDescent="0.2">
      <c r="A2110" s="12"/>
      <c r="B2110" s="15"/>
      <c r="C2110" s="29"/>
    </row>
    <row r="2111" spans="1:3" x14ac:dyDescent="0.2">
      <c r="A2111" s="12"/>
      <c r="B2111" s="15"/>
      <c r="C2111" s="29"/>
    </row>
    <row r="2112" spans="1:3" x14ac:dyDescent="0.2">
      <c r="A2112" s="12"/>
      <c r="B2112" s="15"/>
      <c r="C2112" s="29"/>
    </row>
    <row r="2113" spans="1:3" x14ac:dyDescent="0.2">
      <c r="A2113" s="12"/>
      <c r="B2113" s="15"/>
      <c r="C2113" s="29"/>
    </row>
    <row r="2114" spans="1:3" x14ac:dyDescent="0.2">
      <c r="A2114" s="12"/>
      <c r="B2114" s="15"/>
      <c r="C2114" s="29"/>
    </row>
    <row r="2115" spans="1:3" x14ac:dyDescent="0.2">
      <c r="A2115" s="12"/>
      <c r="B2115" s="15"/>
      <c r="C2115" s="29"/>
    </row>
    <row r="2116" spans="1:3" x14ac:dyDescent="0.2">
      <c r="A2116" s="12"/>
      <c r="B2116" s="15"/>
      <c r="C2116" s="29"/>
    </row>
    <row r="2117" spans="1:3" x14ac:dyDescent="0.2">
      <c r="A2117" s="12"/>
      <c r="B2117" s="15"/>
      <c r="C2117" s="29"/>
    </row>
    <row r="2118" spans="1:3" x14ac:dyDescent="0.2">
      <c r="A2118" s="12"/>
      <c r="B2118" s="15"/>
      <c r="C2118" s="29"/>
    </row>
    <row r="2119" spans="1:3" x14ac:dyDescent="0.2">
      <c r="A2119" s="12"/>
      <c r="B2119" s="15"/>
      <c r="C2119" s="29"/>
    </row>
    <row r="2120" spans="1:3" x14ac:dyDescent="0.2">
      <c r="A2120" s="12"/>
      <c r="B2120" s="15"/>
      <c r="C2120" s="29"/>
    </row>
    <row r="2121" spans="1:3" x14ac:dyDescent="0.2">
      <c r="A2121" s="12"/>
      <c r="B2121" s="15"/>
      <c r="C2121" s="29"/>
    </row>
    <row r="2122" spans="1:3" x14ac:dyDescent="0.2">
      <c r="A2122" s="12"/>
      <c r="B2122" s="15"/>
      <c r="C2122" s="29"/>
    </row>
    <row r="2123" spans="1:3" x14ac:dyDescent="0.2">
      <c r="A2123" s="12"/>
      <c r="B2123" s="15"/>
      <c r="C2123" s="29"/>
    </row>
    <row r="2124" spans="1:3" x14ac:dyDescent="0.2">
      <c r="A2124" s="12"/>
      <c r="B2124" s="15"/>
      <c r="C2124" s="29"/>
    </row>
    <row r="2125" spans="1:3" x14ac:dyDescent="0.2">
      <c r="A2125" s="12"/>
      <c r="B2125" s="15"/>
      <c r="C2125" s="29"/>
    </row>
    <row r="2126" spans="1:3" x14ac:dyDescent="0.2">
      <c r="A2126" s="12"/>
      <c r="B2126" s="15"/>
      <c r="C2126" s="29"/>
    </row>
    <row r="2127" spans="1:3" x14ac:dyDescent="0.2">
      <c r="A2127" s="12"/>
      <c r="B2127" s="15"/>
      <c r="C2127" s="29"/>
    </row>
    <row r="2128" spans="1:3" x14ac:dyDescent="0.2">
      <c r="A2128" s="12"/>
      <c r="B2128" s="15"/>
      <c r="C2128" s="29"/>
    </row>
    <row r="2129" spans="1:3" x14ac:dyDescent="0.2">
      <c r="A2129" s="12"/>
      <c r="B2129" s="15"/>
      <c r="C2129" s="29"/>
    </row>
    <row r="2130" spans="1:3" x14ac:dyDescent="0.2">
      <c r="A2130" s="12"/>
      <c r="B2130" s="15"/>
      <c r="C2130" s="29"/>
    </row>
    <row r="2131" spans="1:3" x14ac:dyDescent="0.2">
      <c r="A2131" s="12"/>
      <c r="B2131" s="15"/>
      <c r="C2131" s="29"/>
    </row>
    <row r="2132" spans="1:3" x14ac:dyDescent="0.2">
      <c r="A2132" s="12"/>
      <c r="B2132" s="15"/>
      <c r="C2132" s="29"/>
    </row>
    <row r="2133" spans="1:3" x14ac:dyDescent="0.2">
      <c r="A2133" s="12"/>
      <c r="B2133" s="15"/>
      <c r="C2133" s="29"/>
    </row>
    <row r="2134" spans="1:3" x14ac:dyDescent="0.2">
      <c r="A2134" s="12"/>
      <c r="B2134" s="15"/>
      <c r="C2134" s="29"/>
    </row>
    <row r="2135" spans="1:3" x14ac:dyDescent="0.2">
      <c r="A2135" s="12"/>
      <c r="B2135" s="15"/>
      <c r="C2135" s="29"/>
    </row>
    <row r="2136" spans="1:3" x14ac:dyDescent="0.2">
      <c r="A2136" s="12"/>
      <c r="B2136" s="15"/>
      <c r="C2136" s="29"/>
    </row>
    <row r="2137" spans="1:3" x14ac:dyDescent="0.2">
      <c r="A2137" s="12"/>
      <c r="B2137" s="15"/>
      <c r="C2137" s="29"/>
    </row>
    <row r="2138" spans="1:3" x14ac:dyDescent="0.2">
      <c r="A2138" s="12"/>
      <c r="B2138" s="15"/>
      <c r="C2138" s="29"/>
    </row>
    <row r="2139" spans="1:3" x14ac:dyDescent="0.2">
      <c r="A2139" s="12"/>
      <c r="B2139" s="15"/>
      <c r="C2139" s="29"/>
    </row>
    <row r="2140" spans="1:3" x14ac:dyDescent="0.2">
      <c r="A2140" s="12"/>
      <c r="B2140" s="15"/>
      <c r="C2140" s="29"/>
    </row>
    <row r="2141" spans="1:3" x14ac:dyDescent="0.2">
      <c r="A2141" s="12"/>
      <c r="B2141" s="15"/>
      <c r="C2141" s="29"/>
    </row>
    <row r="2142" spans="1:3" x14ac:dyDescent="0.2">
      <c r="A2142" s="12"/>
      <c r="B2142" s="15"/>
      <c r="C2142" s="29"/>
    </row>
    <row r="2143" spans="1:3" x14ac:dyDescent="0.2">
      <c r="A2143" s="12"/>
      <c r="B2143" s="15"/>
      <c r="C2143" s="29"/>
    </row>
    <row r="2144" spans="1:3" x14ac:dyDescent="0.2">
      <c r="A2144" s="12"/>
      <c r="B2144" s="15"/>
      <c r="C2144" s="29"/>
    </row>
    <row r="2145" spans="1:3" x14ac:dyDescent="0.2">
      <c r="A2145" s="12"/>
      <c r="B2145" s="15"/>
      <c r="C2145" s="29"/>
    </row>
    <row r="2146" spans="1:3" x14ac:dyDescent="0.2">
      <c r="A2146" s="12"/>
      <c r="B2146" s="15"/>
      <c r="C2146" s="29"/>
    </row>
    <row r="2147" spans="1:3" x14ac:dyDescent="0.2">
      <c r="A2147" s="12"/>
      <c r="B2147" s="15"/>
      <c r="C2147" s="29"/>
    </row>
    <row r="2148" spans="1:3" x14ac:dyDescent="0.2">
      <c r="A2148" s="12"/>
      <c r="B2148" s="15"/>
      <c r="C2148" s="29"/>
    </row>
    <row r="2149" spans="1:3" x14ac:dyDescent="0.2">
      <c r="A2149" s="12"/>
      <c r="B2149" s="15"/>
      <c r="C2149" s="29"/>
    </row>
    <row r="2150" spans="1:3" x14ac:dyDescent="0.2">
      <c r="A2150" s="12"/>
      <c r="B2150" s="15"/>
      <c r="C2150" s="29"/>
    </row>
    <row r="2151" spans="1:3" x14ac:dyDescent="0.2">
      <c r="A2151" s="12"/>
      <c r="B2151" s="15"/>
      <c r="C2151" s="29"/>
    </row>
    <row r="2152" spans="1:3" x14ac:dyDescent="0.2">
      <c r="A2152" s="12"/>
      <c r="B2152" s="15"/>
      <c r="C2152" s="29"/>
    </row>
    <row r="2153" spans="1:3" x14ac:dyDescent="0.2">
      <c r="A2153" s="12"/>
      <c r="B2153" s="15"/>
      <c r="C2153" s="29"/>
    </row>
    <row r="2154" spans="1:3" x14ac:dyDescent="0.2">
      <c r="A2154" s="12"/>
      <c r="B2154" s="15"/>
      <c r="C2154" s="29"/>
    </row>
    <row r="2155" spans="1:3" x14ac:dyDescent="0.2">
      <c r="A2155" s="12"/>
      <c r="B2155" s="15"/>
      <c r="C2155" s="29"/>
    </row>
    <row r="2156" spans="1:3" x14ac:dyDescent="0.2">
      <c r="A2156" s="12"/>
      <c r="B2156" s="15"/>
      <c r="C2156" s="29"/>
    </row>
    <row r="2157" spans="1:3" x14ac:dyDescent="0.2">
      <c r="A2157" s="12"/>
      <c r="B2157" s="15"/>
      <c r="C2157" s="29"/>
    </row>
    <row r="2158" spans="1:3" x14ac:dyDescent="0.2">
      <c r="A2158" s="12"/>
      <c r="B2158" s="15"/>
      <c r="C2158" s="29"/>
    </row>
    <row r="2159" spans="1:3" x14ac:dyDescent="0.2">
      <c r="A2159" s="12"/>
      <c r="B2159" s="15"/>
      <c r="C2159" s="29"/>
    </row>
    <row r="2160" spans="1:3" x14ac:dyDescent="0.2">
      <c r="A2160" s="12"/>
      <c r="B2160" s="15"/>
      <c r="C2160" s="29"/>
    </row>
    <row r="2161" spans="1:3" x14ac:dyDescent="0.2">
      <c r="A2161" s="12"/>
      <c r="B2161" s="15"/>
      <c r="C2161" s="29"/>
    </row>
    <row r="2162" spans="1:3" x14ac:dyDescent="0.2">
      <c r="A2162" s="12"/>
      <c r="B2162" s="15"/>
      <c r="C2162" s="29"/>
    </row>
    <row r="2163" spans="1:3" x14ac:dyDescent="0.2">
      <c r="A2163" s="12"/>
      <c r="B2163" s="15"/>
      <c r="C2163" s="29"/>
    </row>
    <row r="2164" spans="1:3" x14ac:dyDescent="0.2">
      <c r="A2164" s="12"/>
      <c r="B2164" s="15"/>
      <c r="C2164" s="29"/>
    </row>
    <row r="2165" spans="1:3" x14ac:dyDescent="0.2">
      <c r="A2165" s="12"/>
      <c r="B2165" s="15"/>
      <c r="C2165" s="29"/>
    </row>
    <row r="2166" spans="1:3" x14ac:dyDescent="0.2">
      <c r="A2166" s="12"/>
      <c r="B2166" s="15"/>
      <c r="C2166" s="29"/>
    </row>
    <row r="2167" spans="1:3" x14ac:dyDescent="0.2">
      <c r="A2167" s="12"/>
      <c r="B2167" s="15"/>
      <c r="C2167" s="29"/>
    </row>
    <row r="2168" spans="1:3" x14ac:dyDescent="0.2">
      <c r="A2168" s="12"/>
      <c r="B2168" s="15"/>
      <c r="C2168" s="29"/>
    </row>
    <row r="2169" spans="1:3" x14ac:dyDescent="0.2">
      <c r="A2169" s="12"/>
      <c r="B2169" s="15"/>
      <c r="C2169" s="29"/>
    </row>
    <row r="2170" spans="1:3" x14ac:dyDescent="0.2">
      <c r="A2170" s="12"/>
      <c r="B2170" s="15"/>
      <c r="C2170" s="29"/>
    </row>
    <row r="2171" spans="1:3" x14ac:dyDescent="0.2">
      <c r="A2171" s="12"/>
      <c r="B2171" s="15"/>
      <c r="C2171" s="29"/>
    </row>
    <row r="2172" spans="1:3" x14ac:dyDescent="0.2">
      <c r="A2172" s="12"/>
      <c r="B2172" s="15"/>
      <c r="C2172" s="29"/>
    </row>
    <row r="2173" spans="1:3" x14ac:dyDescent="0.2">
      <c r="A2173" s="12"/>
      <c r="B2173" s="15"/>
      <c r="C2173" s="29"/>
    </row>
    <row r="2174" spans="1:3" x14ac:dyDescent="0.2">
      <c r="A2174" s="12"/>
      <c r="B2174" s="15"/>
      <c r="C2174" s="29"/>
    </row>
    <row r="2175" spans="1:3" x14ac:dyDescent="0.2">
      <c r="A2175" s="12"/>
      <c r="B2175" s="15"/>
      <c r="C2175" s="29"/>
    </row>
    <row r="2176" spans="1:3" x14ac:dyDescent="0.2">
      <c r="A2176" s="12"/>
      <c r="B2176" s="15"/>
      <c r="C2176" s="29"/>
    </row>
    <row r="2177" spans="1:3" x14ac:dyDescent="0.2">
      <c r="A2177" s="12"/>
      <c r="B2177" s="15"/>
      <c r="C2177" s="29"/>
    </row>
    <row r="2178" spans="1:3" x14ac:dyDescent="0.2">
      <c r="A2178" s="12"/>
      <c r="B2178" s="15"/>
      <c r="C2178" s="29"/>
    </row>
    <row r="2179" spans="1:3" x14ac:dyDescent="0.2">
      <c r="A2179" s="12"/>
      <c r="B2179" s="15"/>
      <c r="C2179" s="29"/>
    </row>
    <row r="2180" spans="1:3" x14ac:dyDescent="0.2">
      <c r="A2180" s="12"/>
      <c r="B2180" s="15"/>
      <c r="C2180" s="29"/>
    </row>
    <row r="2181" spans="1:3" x14ac:dyDescent="0.2">
      <c r="A2181" s="12"/>
      <c r="B2181" s="15"/>
      <c r="C2181" s="29"/>
    </row>
    <row r="2182" spans="1:3" x14ac:dyDescent="0.2">
      <c r="A2182" s="12"/>
      <c r="B2182" s="15"/>
      <c r="C2182" s="29"/>
    </row>
    <row r="2183" spans="1:3" x14ac:dyDescent="0.2">
      <c r="A2183" s="12"/>
      <c r="B2183" s="15"/>
      <c r="C2183" s="29"/>
    </row>
    <row r="2184" spans="1:3" x14ac:dyDescent="0.2">
      <c r="A2184" s="12"/>
      <c r="B2184" s="15"/>
      <c r="C2184" s="29"/>
    </row>
    <row r="2185" spans="1:3" x14ac:dyDescent="0.2">
      <c r="A2185" s="12"/>
      <c r="B2185" s="15"/>
      <c r="C2185" s="29"/>
    </row>
    <row r="2186" spans="1:3" x14ac:dyDescent="0.2">
      <c r="A2186" s="12"/>
      <c r="B2186" s="15"/>
      <c r="C2186" s="29"/>
    </row>
    <row r="2187" spans="1:3" x14ac:dyDescent="0.2">
      <c r="A2187" s="12"/>
      <c r="B2187" s="15"/>
      <c r="C2187" s="29"/>
    </row>
    <row r="2188" spans="1:3" x14ac:dyDescent="0.2">
      <c r="A2188" s="12"/>
      <c r="B2188" s="15"/>
      <c r="C2188" s="29"/>
    </row>
    <row r="2189" spans="1:3" x14ac:dyDescent="0.2">
      <c r="A2189" s="12"/>
      <c r="B2189" s="15"/>
      <c r="C2189" s="29"/>
    </row>
    <row r="2190" spans="1:3" x14ac:dyDescent="0.2">
      <c r="A2190" s="12"/>
      <c r="B2190" s="15"/>
      <c r="C2190" s="29"/>
    </row>
    <row r="2191" spans="1:3" x14ac:dyDescent="0.2">
      <c r="A2191" s="12"/>
      <c r="B2191" s="15"/>
      <c r="C2191" s="29"/>
    </row>
    <row r="2192" spans="1:3" x14ac:dyDescent="0.2">
      <c r="A2192" s="12"/>
      <c r="B2192" s="15"/>
      <c r="C2192" s="29"/>
    </row>
    <row r="2193" spans="1:3" x14ac:dyDescent="0.2">
      <c r="A2193" s="12"/>
      <c r="B2193" s="15"/>
      <c r="C2193" s="29"/>
    </row>
    <row r="2194" spans="1:3" x14ac:dyDescent="0.2">
      <c r="A2194" s="12"/>
      <c r="B2194" s="15"/>
      <c r="C2194" s="29"/>
    </row>
    <row r="2195" spans="1:3" x14ac:dyDescent="0.2">
      <c r="A2195" s="12"/>
      <c r="B2195" s="15"/>
      <c r="C2195" s="29"/>
    </row>
    <row r="2196" spans="1:3" x14ac:dyDescent="0.2">
      <c r="A2196" s="12"/>
      <c r="B2196" s="15"/>
      <c r="C2196" s="29"/>
    </row>
    <row r="2197" spans="1:3" x14ac:dyDescent="0.2">
      <c r="A2197" s="12"/>
      <c r="B2197" s="15"/>
      <c r="C2197" s="29"/>
    </row>
    <row r="2198" spans="1:3" x14ac:dyDescent="0.2">
      <c r="A2198" s="12"/>
      <c r="B2198" s="15"/>
      <c r="C2198" s="29"/>
    </row>
    <row r="2199" spans="1:3" x14ac:dyDescent="0.2">
      <c r="A2199" s="12"/>
      <c r="B2199" s="15"/>
      <c r="C2199" s="29"/>
    </row>
    <row r="2200" spans="1:3" x14ac:dyDescent="0.2">
      <c r="A2200" s="12"/>
      <c r="B2200" s="15"/>
      <c r="C2200" s="29"/>
    </row>
    <row r="2201" spans="1:3" x14ac:dyDescent="0.2">
      <c r="A2201" s="12"/>
      <c r="B2201" s="15"/>
      <c r="C2201" s="29"/>
    </row>
    <row r="2202" spans="1:3" x14ac:dyDescent="0.2">
      <c r="A2202" s="12"/>
      <c r="B2202" s="15"/>
      <c r="C2202" s="29"/>
    </row>
    <row r="2203" spans="1:3" x14ac:dyDescent="0.2">
      <c r="A2203" s="12"/>
      <c r="B2203" s="15"/>
      <c r="C2203" s="29"/>
    </row>
    <row r="2204" spans="1:3" x14ac:dyDescent="0.2">
      <c r="A2204" s="12"/>
      <c r="B2204" s="15"/>
      <c r="C2204" s="29"/>
    </row>
    <row r="2205" spans="1:3" x14ac:dyDescent="0.2">
      <c r="A2205" s="12"/>
      <c r="B2205" s="15"/>
      <c r="C2205" s="29"/>
    </row>
    <row r="2206" spans="1:3" x14ac:dyDescent="0.2">
      <c r="A2206" s="12"/>
      <c r="B2206" s="15"/>
      <c r="C2206" s="29"/>
    </row>
    <row r="2207" spans="1:3" x14ac:dyDescent="0.2">
      <c r="A2207" s="12"/>
      <c r="B2207" s="15"/>
      <c r="C2207" s="29"/>
    </row>
    <row r="2208" spans="1:3" x14ac:dyDescent="0.2">
      <c r="A2208" s="12"/>
      <c r="B2208" s="15"/>
      <c r="C2208" s="29"/>
    </row>
    <row r="2209" spans="1:3" x14ac:dyDescent="0.2">
      <c r="A2209" s="12"/>
      <c r="B2209" s="15"/>
      <c r="C2209" s="29"/>
    </row>
    <row r="2210" spans="1:3" x14ac:dyDescent="0.2">
      <c r="A2210" s="12"/>
      <c r="B2210" s="15"/>
      <c r="C2210" s="29"/>
    </row>
    <row r="2211" spans="1:3" x14ac:dyDescent="0.2">
      <c r="A2211" s="12"/>
      <c r="B2211" s="15"/>
      <c r="C2211" s="29"/>
    </row>
    <row r="2212" spans="1:3" x14ac:dyDescent="0.2">
      <c r="A2212" s="12"/>
      <c r="B2212" s="15"/>
      <c r="C2212" s="29"/>
    </row>
    <row r="2213" spans="1:3" x14ac:dyDescent="0.2">
      <c r="A2213" s="12"/>
      <c r="B2213" s="15"/>
      <c r="C2213" s="29"/>
    </row>
    <row r="2214" spans="1:3" x14ac:dyDescent="0.2">
      <c r="A2214" s="12"/>
      <c r="B2214" s="15"/>
      <c r="C2214" s="29"/>
    </row>
    <row r="2215" spans="1:3" x14ac:dyDescent="0.2">
      <c r="A2215" s="12"/>
      <c r="B2215" s="15"/>
      <c r="C2215" s="29"/>
    </row>
    <row r="2216" spans="1:3" x14ac:dyDescent="0.2">
      <c r="A2216" s="12"/>
      <c r="B2216" s="15"/>
      <c r="C2216" s="29"/>
    </row>
    <row r="2217" spans="1:3" x14ac:dyDescent="0.2">
      <c r="A2217" s="12"/>
      <c r="B2217" s="15"/>
      <c r="C2217" s="29"/>
    </row>
    <row r="2218" spans="1:3" x14ac:dyDescent="0.2">
      <c r="A2218" s="12"/>
      <c r="B2218" s="15"/>
      <c r="C2218" s="29"/>
    </row>
    <row r="2219" spans="1:3" x14ac:dyDescent="0.2">
      <c r="A2219" s="12"/>
      <c r="B2219" s="15"/>
      <c r="C2219" s="29"/>
    </row>
    <row r="2220" spans="1:3" x14ac:dyDescent="0.2">
      <c r="A2220" s="12"/>
      <c r="B2220" s="15"/>
      <c r="C2220" s="29"/>
    </row>
    <row r="2221" spans="1:3" x14ac:dyDescent="0.2">
      <c r="A2221" s="12"/>
      <c r="B2221" s="15"/>
      <c r="C2221" s="29"/>
    </row>
    <row r="2222" spans="1:3" x14ac:dyDescent="0.2">
      <c r="A2222" s="12"/>
      <c r="B2222" s="15"/>
      <c r="C2222" s="29"/>
    </row>
    <row r="2223" spans="1:3" x14ac:dyDescent="0.2">
      <c r="A2223" s="12"/>
      <c r="B2223" s="15"/>
      <c r="C2223" s="29"/>
    </row>
    <row r="2224" spans="1:3" x14ac:dyDescent="0.2">
      <c r="A2224" s="12"/>
      <c r="B2224" s="15"/>
      <c r="C2224" s="29"/>
    </row>
    <row r="2225" spans="1:3" x14ac:dyDescent="0.2">
      <c r="A2225" s="12"/>
      <c r="B2225" s="15"/>
      <c r="C2225" s="29"/>
    </row>
    <row r="2226" spans="1:3" x14ac:dyDescent="0.2">
      <c r="A2226" s="12"/>
      <c r="B2226" s="15"/>
      <c r="C2226" s="29"/>
    </row>
    <row r="2227" spans="1:3" x14ac:dyDescent="0.2">
      <c r="A2227" s="12"/>
      <c r="B2227" s="15"/>
      <c r="C2227" s="29"/>
    </row>
    <row r="2228" spans="1:3" x14ac:dyDescent="0.2">
      <c r="A2228" s="12"/>
      <c r="B2228" s="15"/>
      <c r="C2228" s="29"/>
    </row>
    <row r="2229" spans="1:3" x14ac:dyDescent="0.2">
      <c r="A2229" s="12"/>
      <c r="B2229" s="15"/>
      <c r="C2229" s="29"/>
    </row>
    <row r="2230" spans="1:3" x14ac:dyDescent="0.2">
      <c r="A2230" s="12"/>
      <c r="B2230" s="15"/>
      <c r="C2230" s="29"/>
    </row>
    <row r="2231" spans="1:3" x14ac:dyDescent="0.2">
      <c r="A2231" s="12"/>
      <c r="B2231" s="15"/>
      <c r="C2231" s="29"/>
    </row>
    <row r="2232" spans="1:3" x14ac:dyDescent="0.2">
      <c r="A2232" s="12"/>
      <c r="B2232" s="15"/>
      <c r="C2232" s="29"/>
    </row>
    <row r="2233" spans="1:3" x14ac:dyDescent="0.2">
      <c r="A2233" s="12"/>
      <c r="B2233" s="15"/>
      <c r="C2233" s="29"/>
    </row>
    <row r="2234" spans="1:3" x14ac:dyDescent="0.2">
      <c r="A2234" s="12"/>
      <c r="B2234" s="15"/>
      <c r="C2234" s="29"/>
    </row>
    <row r="2235" spans="1:3" x14ac:dyDescent="0.2">
      <c r="A2235" s="12"/>
      <c r="B2235" s="15"/>
      <c r="C2235" s="29"/>
    </row>
    <row r="2236" spans="1:3" x14ac:dyDescent="0.2">
      <c r="A2236" s="12"/>
      <c r="B2236" s="15"/>
      <c r="C2236" s="29"/>
    </row>
    <row r="2237" spans="1:3" x14ac:dyDescent="0.2">
      <c r="A2237" s="12"/>
      <c r="B2237" s="15"/>
      <c r="C2237" s="29"/>
    </row>
    <row r="2238" spans="1:3" x14ac:dyDescent="0.2">
      <c r="A2238" s="12"/>
      <c r="B2238" s="15"/>
      <c r="C2238" s="29"/>
    </row>
    <row r="2239" spans="1:3" x14ac:dyDescent="0.2">
      <c r="A2239" s="12"/>
      <c r="B2239" s="15"/>
      <c r="C2239" s="29"/>
    </row>
    <row r="2240" spans="1:3" x14ac:dyDescent="0.2">
      <c r="A2240" s="12"/>
      <c r="B2240" s="15"/>
      <c r="C2240" s="29"/>
    </row>
    <row r="2241" spans="1:3" x14ac:dyDescent="0.2">
      <c r="A2241" s="12"/>
      <c r="B2241" s="15"/>
      <c r="C2241" s="29"/>
    </row>
    <row r="2242" spans="1:3" x14ac:dyDescent="0.2">
      <c r="A2242" s="12"/>
      <c r="B2242" s="15"/>
      <c r="C2242" s="29"/>
    </row>
    <row r="2243" spans="1:3" x14ac:dyDescent="0.2">
      <c r="A2243" s="12"/>
      <c r="B2243" s="15"/>
      <c r="C2243" s="29"/>
    </row>
    <row r="2244" spans="1:3" x14ac:dyDescent="0.2">
      <c r="A2244" s="12"/>
      <c r="B2244" s="15"/>
      <c r="C2244" s="29"/>
    </row>
    <row r="2245" spans="1:3" x14ac:dyDescent="0.2">
      <c r="A2245" s="12"/>
      <c r="B2245" s="15"/>
      <c r="C2245" s="29"/>
    </row>
    <row r="2246" spans="1:3" x14ac:dyDescent="0.2">
      <c r="A2246" s="12"/>
      <c r="B2246" s="15"/>
      <c r="C2246" s="29"/>
    </row>
    <row r="2247" spans="1:3" x14ac:dyDescent="0.2">
      <c r="A2247" s="12"/>
      <c r="B2247" s="15"/>
      <c r="C2247" s="29"/>
    </row>
    <row r="2248" spans="1:3" x14ac:dyDescent="0.2">
      <c r="A2248" s="12"/>
      <c r="B2248" s="15"/>
      <c r="C2248" s="29"/>
    </row>
    <row r="2249" spans="1:3" x14ac:dyDescent="0.2">
      <c r="A2249" s="12"/>
      <c r="B2249" s="15"/>
      <c r="C2249" s="29"/>
    </row>
    <row r="2250" spans="1:3" x14ac:dyDescent="0.2">
      <c r="A2250" s="12"/>
      <c r="B2250" s="15"/>
      <c r="C2250" s="29"/>
    </row>
    <row r="2251" spans="1:3" x14ac:dyDescent="0.2">
      <c r="A2251" s="12"/>
      <c r="B2251" s="15"/>
      <c r="C2251" s="29"/>
    </row>
    <row r="2252" spans="1:3" x14ac:dyDescent="0.2">
      <c r="A2252" s="12"/>
      <c r="B2252" s="15"/>
      <c r="C2252" s="29"/>
    </row>
    <row r="2253" spans="1:3" x14ac:dyDescent="0.2">
      <c r="A2253" s="12"/>
      <c r="B2253" s="15"/>
      <c r="C2253" s="29"/>
    </row>
    <row r="2254" spans="1:3" x14ac:dyDescent="0.2">
      <c r="A2254" s="12"/>
      <c r="B2254" s="15"/>
      <c r="C2254" s="29"/>
    </row>
    <row r="2255" spans="1:3" x14ac:dyDescent="0.2">
      <c r="A2255" s="12"/>
      <c r="B2255" s="15"/>
      <c r="C2255" s="29"/>
    </row>
    <row r="2256" spans="1:3" x14ac:dyDescent="0.2">
      <c r="A2256" s="12"/>
      <c r="B2256" s="15"/>
      <c r="C2256" s="29"/>
    </row>
    <row r="2257" spans="1:3" x14ac:dyDescent="0.2">
      <c r="A2257" s="12"/>
      <c r="B2257" s="15"/>
      <c r="C2257" s="29"/>
    </row>
    <row r="2258" spans="1:3" x14ac:dyDescent="0.2">
      <c r="A2258" s="12"/>
      <c r="B2258" s="15"/>
      <c r="C2258" s="29"/>
    </row>
    <row r="2259" spans="1:3" x14ac:dyDescent="0.2">
      <c r="A2259" s="12"/>
      <c r="B2259" s="15"/>
      <c r="C2259" s="29"/>
    </row>
    <row r="2260" spans="1:3" x14ac:dyDescent="0.2">
      <c r="A2260" s="12"/>
      <c r="B2260" s="15"/>
      <c r="C2260" s="29"/>
    </row>
    <row r="2261" spans="1:3" x14ac:dyDescent="0.2">
      <c r="A2261" s="12"/>
      <c r="B2261" s="15"/>
      <c r="C2261" s="29"/>
    </row>
    <row r="2262" spans="1:3" x14ac:dyDescent="0.2">
      <c r="A2262" s="12"/>
      <c r="B2262" s="15"/>
      <c r="C2262" s="29"/>
    </row>
    <row r="2263" spans="1:3" x14ac:dyDescent="0.2">
      <c r="A2263" s="12"/>
      <c r="B2263" s="15"/>
      <c r="C2263" s="29"/>
    </row>
    <row r="2264" spans="1:3" x14ac:dyDescent="0.2">
      <c r="A2264" s="12"/>
      <c r="B2264" s="15"/>
      <c r="C2264" s="29"/>
    </row>
    <row r="2265" spans="1:3" x14ac:dyDescent="0.2">
      <c r="A2265" s="12"/>
      <c r="B2265" s="15"/>
      <c r="C2265" s="29"/>
    </row>
    <row r="2266" spans="1:3" x14ac:dyDescent="0.2">
      <c r="A2266" s="12"/>
      <c r="B2266" s="15"/>
      <c r="C2266" s="29"/>
    </row>
    <row r="2267" spans="1:3" x14ac:dyDescent="0.2">
      <c r="A2267" s="12"/>
      <c r="B2267" s="15"/>
      <c r="C2267" s="29"/>
    </row>
    <row r="2268" spans="1:3" x14ac:dyDescent="0.2">
      <c r="A2268" s="12"/>
      <c r="B2268" s="15"/>
      <c r="C2268" s="29"/>
    </row>
    <row r="2269" spans="1:3" x14ac:dyDescent="0.2">
      <c r="A2269" s="12"/>
      <c r="B2269" s="15"/>
      <c r="C2269" s="29"/>
    </row>
    <row r="2270" spans="1:3" x14ac:dyDescent="0.2">
      <c r="A2270" s="12"/>
      <c r="B2270" s="15"/>
      <c r="C2270" s="29"/>
    </row>
    <row r="2271" spans="1:3" x14ac:dyDescent="0.2">
      <c r="A2271" s="12"/>
      <c r="B2271" s="15"/>
      <c r="C2271" s="29"/>
    </row>
    <row r="2272" spans="1:3" x14ac:dyDescent="0.2">
      <c r="A2272" s="12"/>
      <c r="B2272" s="15"/>
      <c r="C2272" s="29"/>
    </row>
    <row r="2273" spans="1:3" x14ac:dyDescent="0.2">
      <c r="A2273" s="12"/>
      <c r="B2273" s="15"/>
      <c r="C2273" s="29"/>
    </row>
    <row r="2274" spans="1:3" x14ac:dyDescent="0.2">
      <c r="A2274" s="12"/>
      <c r="B2274" s="15"/>
      <c r="C2274" s="29"/>
    </row>
    <row r="2275" spans="1:3" x14ac:dyDescent="0.2">
      <c r="A2275" s="12"/>
      <c r="B2275" s="15"/>
      <c r="C2275" s="29"/>
    </row>
    <row r="2276" spans="1:3" x14ac:dyDescent="0.2">
      <c r="A2276" s="12"/>
      <c r="B2276" s="15"/>
      <c r="C2276" s="29"/>
    </row>
    <row r="2277" spans="1:3" x14ac:dyDescent="0.2">
      <c r="A2277" s="12"/>
      <c r="B2277" s="15"/>
      <c r="C2277" s="29"/>
    </row>
    <row r="2278" spans="1:3" x14ac:dyDescent="0.2">
      <c r="A2278" s="12"/>
      <c r="B2278" s="15"/>
      <c r="C2278" s="29"/>
    </row>
    <row r="2279" spans="1:3" x14ac:dyDescent="0.2">
      <c r="A2279" s="12"/>
      <c r="B2279" s="15"/>
      <c r="C2279" s="29"/>
    </row>
    <row r="2280" spans="1:3" x14ac:dyDescent="0.2">
      <c r="A2280" s="12"/>
      <c r="B2280" s="15"/>
      <c r="C2280" s="29"/>
    </row>
    <row r="2281" spans="1:3" x14ac:dyDescent="0.2">
      <c r="A2281" s="12"/>
      <c r="B2281" s="15"/>
      <c r="C2281" s="29"/>
    </row>
    <row r="2282" spans="1:3" x14ac:dyDescent="0.2">
      <c r="A2282" s="12"/>
      <c r="B2282" s="15"/>
      <c r="C2282" s="29"/>
    </row>
    <row r="2283" spans="1:3" x14ac:dyDescent="0.2">
      <c r="A2283" s="12"/>
      <c r="B2283" s="15"/>
      <c r="C2283" s="29"/>
    </row>
    <row r="2284" spans="1:3" x14ac:dyDescent="0.2">
      <c r="A2284" s="12"/>
      <c r="B2284" s="15"/>
      <c r="C2284" s="29"/>
    </row>
    <row r="2285" spans="1:3" x14ac:dyDescent="0.2">
      <c r="A2285" s="12"/>
      <c r="B2285" s="15"/>
      <c r="C2285" s="29"/>
    </row>
    <row r="2286" spans="1:3" x14ac:dyDescent="0.2">
      <c r="A2286" s="12"/>
      <c r="B2286" s="15"/>
      <c r="C2286" s="29"/>
    </row>
    <row r="2287" spans="1:3" x14ac:dyDescent="0.2">
      <c r="A2287" s="12"/>
      <c r="B2287" s="15"/>
      <c r="C2287" s="29"/>
    </row>
    <row r="2288" spans="1:3" x14ac:dyDescent="0.2">
      <c r="A2288" s="12"/>
      <c r="B2288" s="15"/>
      <c r="C2288" s="29"/>
    </row>
    <row r="2289" spans="1:3" x14ac:dyDescent="0.2">
      <c r="A2289" s="12"/>
      <c r="B2289" s="15"/>
      <c r="C2289" s="29"/>
    </row>
    <row r="2290" spans="1:3" x14ac:dyDescent="0.2">
      <c r="A2290" s="12"/>
      <c r="B2290" s="15"/>
      <c r="C2290" s="29"/>
    </row>
    <row r="2291" spans="1:3" x14ac:dyDescent="0.2">
      <c r="A2291" s="12"/>
      <c r="B2291" s="15"/>
      <c r="C2291" s="29"/>
    </row>
    <row r="2292" spans="1:3" x14ac:dyDescent="0.2">
      <c r="A2292" s="12"/>
      <c r="B2292" s="15"/>
      <c r="C2292" s="29"/>
    </row>
    <row r="2293" spans="1:3" x14ac:dyDescent="0.2">
      <c r="A2293" s="12"/>
      <c r="B2293" s="15"/>
      <c r="C2293" s="29"/>
    </row>
    <row r="2294" spans="1:3" x14ac:dyDescent="0.2">
      <c r="A2294" s="12"/>
      <c r="B2294" s="15"/>
      <c r="C2294" s="29"/>
    </row>
    <row r="2295" spans="1:3" x14ac:dyDescent="0.2">
      <c r="A2295" s="12"/>
      <c r="B2295" s="15"/>
      <c r="C2295" s="29"/>
    </row>
    <row r="2296" spans="1:3" x14ac:dyDescent="0.2">
      <c r="A2296" s="12"/>
      <c r="B2296" s="15"/>
      <c r="C2296" s="29"/>
    </row>
    <row r="2297" spans="1:3" x14ac:dyDescent="0.2">
      <c r="A2297" s="12"/>
      <c r="B2297" s="15"/>
      <c r="C2297" s="29"/>
    </row>
    <row r="2298" spans="1:3" x14ac:dyDescent="0.2">
      <c r="A2298" s="12"/>
      <c r="B2298" s="15"/>
      <c r="C2298" s="29"/>
    </row>
    <row r="2299" spans="1:3" x14ac:dyDescent="0.2">
      <c r="A2299" s="12"/>
      <c r="B2299" s="15"/>
      <c r="C2299" s="29"/>
    </row>
    <row r="2300" spans="1:3" x14ac:dyDescent="0.2">
      <c r="A2300" s="12"/>
      <c r="B2300" s="15"/>
      <c r="C2300" s="29"/>
    </row>
    <row r="2301" spans="1:3" x14ac:dyDescent="0.2">
      <c r="A2301" s="12"/>
      <c r="B2301" s="15"/>
      <c r="C2301" s="29"/>
    </row>
    <row r="2302" spans="1:3" x14ac:dyDescent="0.2">
      <c r="A2302" s="12"/>
      <c r="B2302" s="15"/>
      <c r="C2302" s="29"/>
    </row>
    <row r="2303" spans="1:3" x14ac:dyDescent="0.2">
      <c r="A2303" s="12"/>
      <c r="B2303" s="15"/>
      <c r="C2303" s="29"/>
    </row>
    <row r="2304" spans="1:3" x14ac:dyDescent="0.2">
      <c r="A2304" s="12"/>
      <c r="B2304" s="15"/>
      <c r="C2304" s="29"/>
    </row>
    <row r="2305" spans="1:3" x14ac:dyDescent="0.2">
      <c r="A2305" s="12"/>
      <c r="B2305" s="15"/>
      <c r="C2305" s="29"/>
    </row>
    <row r="2306" spans="1:3" x14ac:dyDescent="0.2">
      <c r="A2306" s="12"/>
      <c r="B2306" s="15"/>
      <c r="C2306" s="29"/>
    </row>
    <row r="2307" spans="1:3" x14ac:dyDescent="0.2">
      <c r="A2307" s="12"/>
      <c r="B2307" s="15"/>
      <c r="C2307" s="29"/>
    </row>
    <row r="2308" spans="1:3" x14ac:dyDescent="0.2">
      <c r="A2308" s="12"/>
      <c r="B2308" s="15"/>
      <c r="C2308" s="29"/>
    </row>
    <row r="2309" spans="1:3" x14ac:dyDescent="0.2">
      <c r="A2309" s="12"/>
      <c r="B2309" s="15"/>
      <c r="C2309" s="29"/>
    </row>
    <row r="2310" spans="1:3" x14ac:dyDescent="0.2">
      <c r="A2310" s="12"/>
      <c r="B2310" s="15"/>
      <c r="C2310" s="29"/>
    </row>
    <row r="2311" spans="1:3" x14ac:dyDescent="0.2">
      <c r="A2311" s="12"/>
      <c r="B2311" s="15"/>
      <c r="C2311" s="29"/>
    </row>
    <row r="2312" spans="1:3" x14ac:dyDescent="0.2">
      <c r="A2312" s="12"/>
      <c r="B2312" s="15"/>
      <c r="C2312" s="29"/>
    </row>
    <row r="2313" spans="1:3" x14ac:dyDescent="0.2">
      <c r="A2313" s="12"/>
      <c r="B2313" s="15"/>
      <c r="C2313" s="29"/>
    </row>
    <row r="2314" spans="1:3" x14ac:dyDescent="0.2">
      <c r="A2314" s="12"/>
      <c r="B2314" s="15"/>
      <c r="C2314" s="29"/>
    </row>
    <row r="2315" spans="1:3" x14ac:dyDescent="0.2">
      <c r="A2315" s="12"/>
      <c r="B2315" s="15"/>
      <c r="C2315" s="29"/>
    </row>
    <row r="2316" spans="1:3" x14ac:dyDescent="0.2">
      <c r="A2316" s="12"/>
      <c r="B2316" s="15"/>
      <c r="C2316" s="29"/>
    </row>
    <row r="2317" spans="1:3" x14ac:dyDescent="0.2">
      <c r="A2317" s="12"/>
      <c r="B2317" s="15"/>
      <c r="C2317" s="29"/>
    </row>
    <row r="2318" spans="1:3" x14ac:dyDescent="0.2">
      <c r="A2318" s="12"/>
      <c r="B2318" s="15"/>
      <c r="C2318" s="29"/>
    </row>
    <row r="2319" spans="1:3" x14ac:dyDescent="0.2">
      <c r="A2319" s="12"/>
      <c r="B2319" s="15"/>
      <c r="C2319" s="29"/>
    </row>
    <row r="2320" spans="1:3" x14ac:dyDescent="0.2">
      <c r="A2320" s="12"/>
      <c r="B2320" s="15"/>
      <c r="C2320" s="29"/>
    </row>
    <row r="2321" spans="1:3" x14ac:dyDescent="0.2">
      <c r="A2321" s="12"/>
      <c r="B2321" s="15"/>
      <c r="C2321" s="29"/>
    </row>
    <row r="2322" spans="1:3" x14ac:dyDescent="0.2">
      <c r="A2322" s="12"/>
      <c r="B2322" s="15"/>
      <c r="C2322" s="29"/>
    </row>
    <row r="2323" spans="1:3" x14ac:dyDescent="0.2">
      <c r="A2323" s="12"/>
      <c r="B2323" s="15"/>
      <c r="C2323" s="29"/>
    </row>
    <row r="2324" spans="1:3" x14ac:dyDescent="0.2">
      <c r="A2324" s="12"/>
      <c r="B2324" s="15"/>
      <c r="C2324" s="29"/>
    </row>
    <row r="2325" spans="1:3" x14ac:dyDescent="0.2">
      <c r="A2325" s="12"/>
      <c r="B2325" s="15"/>
      <c r="C2325" s="29"/>
    </row>
    <row r="2326" spans="1:3" x14ac:dyDescent="0.2">
      <c r="A2326" s="12"/>
      <c r="B2326" s="15"/>
      <c r="C2326" s="29"/>
    </row>
    <row r="2327" spans="1:3" x14ac:dyDescent="0.2">
      <c r="A2327" s="12"/>
      <c r="B2327" s="15"/>
      <c r="C2327" s="29"/>
    </row>
    <row r="2328" spans="1:3" x14ac:dyDescent="0.2">
      <c r="A2328" s="12"/>
      <c r="B2328" s="15"/>
      <c r="C2328" s="29"/>
    </row>
    <row r="2329" spans="1:3" x14ac:dyDescent="0.2">
      <c r="A2329" s="12"/>
      <c r="B2329" s="15"/>
      <c r="C2329" s="29"/>
    </row>
    <row r="2330" spans="1:3" x14ac:dyDescent="0.2">
      <c r="A2330" s="12"/>
      <c r="B2330" s="15"/>
      <c r="C2330" s="29"/>
    </row>
    <row r="2331" spans="1:3" x14ac:dyDescent="0.2">
      <c r="A2331" s="12"/>
      <c r="B2331" s="15"/>
      <c r="C2331" s="29"/>
    </row>
    <row r="2332" spans="1:3" x14ac:dyDescent="0.2">
      <c r="A2332" s="12"/>
      <c r="B2332" s="15"/>
      <c r="C2332" s="29"/>
    </row>
    <row r="2333" spans="1:3" x14ac:dyDescent="0.2">
      <c r="A2333" s="12"/>
      <c r="B2333" s="15"/>
      <c r="C2333" s="29"/>
    </row>
    <row r="2334" spans="1:3" x14ac:dyDescent="0.2">
      <c r="A2334" s="12"/>
      <c r="B2334" s="15"/>
      <c r="C2334" s="29"/>
    </row>
    <row r="2335" spans="1:3" x14ac:dyDescent="0.2">
      <c r="A2335" s="12"/>
      <c r="B2335" s="15"/>
      <c r="C2335" s="29"/>
    </row>
    <row r="2336" spans="1:3" x14ac:dyDescent="0.2">
      <c r="A2336" s="12"/>
      <c r="B2336" s="15"/>
      <c r="C2336" s="29"/>
    </row>
    <row r="2337" spans="1:3" x14ac:dyDescent="0.2">
      <c r="A2337" s="12"/>
      <c r="B2337" s="15"/>
      <c r="C2337" s="29"/>
    </row>
    <row r="2338" spans="1:3" x14ac:dyDescent="0.2">
      <c r="A2338" s="12"/>
      <c r="B2338" s="15"/>
      <c r="C2338" s="29"/>
    </row>
    <row r="2339" spans="1:3" x14ac:dyDescent="0.2">
      <c r="A2339" s="12"/>
      <c r="B2339" s="15"/>
      <c r="C2339" s="29"/>
    </row>
    <row r="2340" spans="1:3" x14ac:dyDescent="0.2">
      <c r="A2340" s="12"/>
      <c r="B2340" s="15"/>
      <c r="C2340" s="29"/>
    </row>
    <row r="2341" spans="1:3" x14ac:dyDescent="0.2">
      <c r="A2341" s="12"/>
      <c r="B2341" s="15"/>
      <c r="C2341" s="29"/>
    </row>
    <row r="2342" spans="1:3" x14ac:dyDescent="0.2">
      <c r="A2342" s="12"/>
      <c r="B2342" s="15"/>
      <c r="C2342" s="29"/>
    </row>
    <row r="2343" spans="1:3" x14ac:dyDescent="0.2">
      <c r="A2343" s="12"/>
      <c r="B2343" s="15"/>
      <c r="C2343" s="29"/>
    </row>
    <row r="2344" spans="1:3" x14ac:dyDescent="0.2">
      <c r="A2344" s="12"/>
      <c r="B2344" s="15"/>
      <c r="C2344" s="29"/>
    </row>
    <row r="2345" spans="1:3" x14ac:dyDescent="0.2">
      <c r="A2345" s="12"/>
      <c r="B2345" s="15"/>
      <c r="C2345" s="29"/>
    </row>
    <row r="2346" spans="1:3" x14ac:dyDescent="0.2">
      <c r="A2346" s="12"/>
      <c r="B2346" s="15"/>
      <c r="C2346" s="29"/>
    </row>
    <row r="2347" spans="1:3" x14ac:dyDescent="0.2">
      <c r="A2347" s="12"/>
      <c r="B2347" s="15"/>
      <c r="C2347" s="29"/>
    </row>
    <row r="2348" spans="1:3" x14ac:dyDescent="0.2">
      <c r="A2348" s="12"/>
      <c r="B2348" s="15"/>
      <c r="C2348" s="29"/>
    </row>
    <row r="2349" spans="1:3" x14ac:dyDescent="0.2">
      <c r="A2349" s="12"/>
      <c r="B2349" s="15"/>
      <c r="C2349" s="29"/>
    </row>
    <row r="2350" spans="1:3" x14ac:dyDescent="0.2">
      <c r="A2350" s="12"/>
      <c r="B2350" s="15"/>
      <c r="C2350" s="29"/>
    </row>
    <row r="2351" spans="1:3" x14ac:dyDescent="0.2">
      <c r="A2351" s="12"/>
      <c r="B2351" s="15"/>
      <c r="C2351" s="29"/>
    </row>
    <row r="2352" spans="1:3" x14ac:dyDescent="0.2">
      <c r="A2352" s="12"/>
      <c r="B2352" s="15"/>
      <c r="C2352" s="29"/>
    </row>
    <row r="2353" spans="1:3" x14ac:dyDescent="0.2">
      <c r="A2353" s="12"/>
      <c r="B2353" s="15"/>
      <c r="C2353" s="29"/>
    </row>
    <row r="2354" spans="1:3" x14ac:dyDescent="0.2">
      <c r="A2354" s="12"/>
      <c r="B2354" s="15"/>
      <c r="C2354" s="29"/>
    </row>
    <row r="2355" spans="1:3" x14ac:dyDescent="0.2">
      <c r="A2355" s="12"/>
      <c r="B2355" s="15"/>
      <c r="C2355" s="29"/>
    </row>
    <row r="2356" spans="1:3" x14ac:dyDescent="0.2">
      <c r="A2356" s="12"/>
      <c r="B2356" s="15"/>
      <c r="C2356" s="29"/>
    </row>
    <row r="2357" spans="1:3" x14ac:dyDescent="0.2">
      <c r="A2357" s="12"/>
      <c r="B2357" s="15"/>
      <c r="C2357" s="29"/>
    </row>
    <row r="2358" spans="1:3" x14ac:dyDescent="0.2">
      <c r="A2358" s="12"/>
      <c r="B2358" s="15"/>
      <c r="C2358" s="29"/>
    </row>
    <row r="2359" spans="1:3" x14ac:dyDescent="0.2">
      <c r="A2359" s="12"/>
      <c r="B2359" s="15"/>
      <c r="C2359" s="29"/>
    </row>
    <row r="2360" spans="1:3" x14ac:dyDescent="0.2">
      <c r="A2360" s="12"/>
      <c r="B2360" s="15"/>
      <c r="C2360" s="29"/>
    </row>
    <row r="2361" spans="1:3" x14ac:dyDescent="0.2">
      <c r="A2361" s="12"/>
      <c r="B2361" s="15"/>
      <c r="C2361" s="29"/>
    </row>
    <row r="2362" spans="1:3" x14ac:dyDescent="0.2">
      <c r="A2362" s="12"/>
      <c r="B2362" s="15"/>
      <c r="C2362" s="29"/>
    </row>
    <row r="2363" spans="1:3" x14ac:dyDescent="0.2">
      <c r="A2363" s="12"/>
      <c r="B2363" s="15"/>
      <c r="C2363" s="29"/>
    </row>
    <row r="2364" spans="1:3" x14ac:dyDescent="0.2">
      <c r="A2364" s="12"/>
      <c r="B2364" s="15"/>
      <c r="C2364" s="29"/>
    </row>
    <row r="2365" spans="1:3" x14ac:dyDescent="0.2">
      <c r="A2365" s="12"/>
      <c r="B2365" s="15"/>
      <c r="C2365" s="29"/>
    </row>
    <row r="2366" spans="1:3" x14ac:dyDescent="0.2">
      <c r="A2366" s="12"/>
      <c r="B2366" s="15"/>
      <c r="C2366" s="29"/>
    </row>
    <row r="2367" spans="1:3" x14ac:dyDescent="0.2">
      <c r="A2367" s="12"/>
      <c r="B2367" s="15"/>
      <c r="C2367" s="29"/>
    </row>
    <row r="2368" spans="1:3" x14ac:dyDescent="0.2">
      <c r="A2368" s="12"/>
      <c r="B2368" s="15"/>
      <c r="C2368" s="29"/>
    </row>
    <row r="2369" spans="1:3" x14ac:dyDescent="0.2">
      <c r="A2369" s="12"/>
      <c r="B2369" s="15"/>
      <c r="C2369" s="29"/>
    </row>
    <row r="2370" spans="1:3" x14ac:dyDescent="0.2">
      <c r="A2370" s="12"/>
      <c r="B2370" s="15"/>
      <c r="C2370" s="29"/>
    </row>
    <row r="2371" spans="1:3" x14ac:dyDescent="0.2">
      <c r="A2371" s="12"/>
      <c r="B2371" s="15"/>
      <c r="C2371" s="29"/>
    </row>
    <row r="2372" spans="1:3" x14ac:dyDescent="0.2">
      <c r="A2372" s="12"/>
      <c r="B2372" s="15"/>
      <c r="C2372" s="29"/>
    </row>
    <row r="2373" spans="1:3" x14ac:dyDescent="0.2">
      <c r="A2373" s="12"/>
      <c r="B2373" s="15"/>
      <c r="C2373" s="29"/>
    </row>
    <row r="2374" spans="1:3" x14ac:dyDescent="0.2">
      <c r="A2374" s="12"/>
      <c r="B2374" s="15"/>
      <c r="C2374" s="29"/>
    </row>
    <row r="2375" spans="1:3" x14ac:dyDescent="0.2">
      <c r="A2375" s="12"/>
      <c r="B2375" s="15"/>
      <c r="C2375" s="29"/>
    </row>
    <row r="2376" spans="1:3" x14ac:dyDescent="0.2">
      <c r="A2376" s="12"/>
      <c r="B2376" s="15"/>
      <c r="C2376" s="29"/>
    </row>
    <row r="2377" spans="1:3" x14ac:dyDescent="0.2">
      <c r="A2377" s="12"/>
      <c r="B2377" s="15"/>
      <c r="C2377" s="29"/>
    </row>
    <row r="2378" spans="1:3" x14ac:dyDescent="0.2">
      <c r="A2378" s="12"/>
      <c r="B2378" s="15"/>
      <c r="C2378" s="29"/>
    </row>
    <row r="2379" spans="1:3" x14ac:dyDescent="0.2">
      <c r="A2379" s="12"/>
      <c r="B2379" s="15"/>
      <c r="C2379" s="29"/>
    </row>
    <row r="2380" spans="1:3" x14ac:dyDescent="0.2">
      <c r="A2380" s="12"/>
      <c r="B2380" s="15"/>
      <c r="C2380" s="29"/>
    </row>
    <row r="2381" spans="1:3" x14ac:dyDescent="0.2">
      <c r="A2381" s="12"/>
      <c r="B2381" s="15"/>
      <c r="C2381" s="29"/>
    </row>
    <row r="2382" spans="1:3" x14ac:dyDescent="0.2">
      <c r="A2382" s="12"/>
      <c r="B2382" s="15"/>
      <c r="C2382" s="29"/>
    </row>
    <row r="2383" spans="1:3" x14ac:dyDescent="0.2">
      <c r="A2383" s="12"/>
      <c r="B2383" s="15"/>
      <c r="C2383" s="29"/>
    </row>
    <row r="2384" spans="1:3" x14ac:dyDescent="0.2">
      <c r="A2384" s="12"/>
      <c r="B2384" s="15"/>
      <c r="C2384" s="29"/>
    </row>
    <row r="2385" spans="1:3" x14ac:dyDescent="0.2">
      <c r="A2385" s="12"/>
      <c r="B2385" s="15"/>
      <c r="C2385" s="29"/>
    </row>
    <row r="2386" spans="1:3" x14ac:dyDescent="0.2">
      <c r="A2386" s="12"/>
      <c r="B2386" s="15"/>
      <c r="C2386" s="29"/>
    </row>
    <row r="2387" spans="1:3" x14ac:dyDescent="0.2">
      <c r="A2387" s="12"/>
      <c r="B2387" s="15"/>
      <c r="C2387" s="29"/>
    </row>
    <row r="2388" spans="1:3" x14ac:dyDescent="0.2">
      <c r="A2388" s="12"/>
      <c r="B2388" s="15"/>
      <c r="C2388" s="29"/>
    </row>
    <row r="2389" spans="1:3" x14ac:dyDescent="0.2">
      <c r="A2389" s="12"/>
      <c r="B2389" s="15"/>
      <c r="C2389" s="29"/>
    </row>
    <row r="2390" spans="1:3" x14ac:dyDescent="0.2">
      <c r="A2390" s="12"/>
      <c r="B2390" s="15"/>
      <c r="C2390" s="29"/>
    </row>
    <row r="2391" spans="1:3" x14ac:dyDescent="0.2">
      <c r="A2391" s="12"/>
      <c r="B2391" s="15"/>
      <c r="C2391" s="29"/>
    </row>
    <row r="2392" spans="1:3" x14ac:dyDescent="0.2">
      <c r="A2392" s="12"/>
      <c r="B2392" s="15"/>
      <c r="C2392" s="29"/>
    </row>
    <row r="2393" spans="1:3" x14ac:dyDescent="0.2">
      <c r="A2393" s="12"/>
      <c r="B2393" s="15"/>
      <c r="C2393" s="29"/>
    </row>
    <row r="2394" spans="1:3" x14ac:dyDescent="0.2">
      <c r="A2394" s="12"/>
      <c r="B2394" s="15"/>
      <c r="C2394" s="29"/>
    </row>
    <row r="2395" spans="1:3" x14ac:dyDescent="0.2">
      <c r="A2395" s="12"/>
      <c r="B2395" s="15"/>
      <c r="C2395" s="29"/>
    </row>
    <row r="2396" spans="1:3" x14ac:dyDescent="0.2">
      <c r="A2396" s="12"/>
      <c r="B2396" s="15"/>
      <c r="C2396" s="29"/>
    </row>
    <row r="2397" spans="1:3" x14ac:dyDescent="0.2">
      <c r="A2397" s="12"/>
      <c r="B2397" s="15"/>
      <c r="C2397" s="29"/>
    </row>
    <row r="2398" spans="1:3" x14ac:dyDescent="0.2">
      <c r="A2398" s="12"/>
      <c r="B2398" s="15"/>
      <c r="C2398" s="29"/>
    </row>
    <row r="2399" spans="1:3" x14ac:dyDescent="0.2">
      <c r="A2399" s="12"/>
      <c r="B2399" s="15"/>
      <c r="C2399" s="29"/>
    </row>
    <row r="2400" spans="1:3" x14ac:dyDescent="0.2">
      <c r="A2400" s="12"/>
      <c r="B2400" s="15"/>
      <c r="C2400" s="29"/>
    </row>
    <row r="2401" spans="1:3" x14ac:dyDescent="0.2">
      <c r="A2401" s="12"/>
      <c r="B2401" s="15"/>
      <c r="C2401" s="29"/>
    </row>
    <row r="2402" spans="1:3" x14ac:dyDescent="0.2">
      <c r="A2402" s="12"/>
      <c r="B2402" s="15"/>
      <c r="C2402" s="29"/>
    </row>
    <row r="2403" spans="1:3" x14ac:dyDescent="0.2">
      <c r="A2403" s="12"/>
      <c r="B2403" s="15"/>
      <c r="C2403" s="29"/>
    </row>
    <row r="2404" spans="1:3" x14ac:dyDescent="0.2">
      <c r="A2404" s="12"/>
      <c r="B2404" s="15"/>
      <c r="C2404" s="29"/>
    </row>
    <row r="2405" spans="1:3" x14ac:dyDescent="0.2">
      <c r="A2405" s="12"/>
      <c r="B2405" s="15"/>
      <c r="C2405" s="29"/>
    </row>
    <row r="2406" spans="1:3" x14ac:dyDescent="0.2">
      <c r="A2406" s="12"/>
      <c r="B2406" s="15"/>
      <c r="C2406" s="29"/>
    </row>
    <row r="2407" spans="1:3" x14ac:dyDescent="0.2">
      <c r="A2407" s="12"/>
      <c r="B2407" s="15"/>
      <c r="C2407" s="29"/>
    </row>
    <row r="2408" spans="1:3" x14ac:dyDescent="0.2">
      <c r="A2408" s="12"/>
      <c r="B2408" s="15"/>
      <c r="C2408" s="29"/>
    </row>
    <row r="2409" spans="1:3" x14ac:dyDescent="0.2">
      <c r="A2409" s="12"/>
      <c r="B2409" s="15"/>
      <c r="C2409" s="29"/>
    </row>
    <row r="2410" spans="1:3" x14ac:dyDescent="0.2">
      <c r="A2410" s="12"/>
      <c r="B2410" s="15"/>
      <c r="C2410" s="29"/>
    </row>
    <row r="2411" spans="1:3" x14ac:dyDescent="0.2">
      <c r="A2411" s="12"/>
      <c r="B2411" s="15"/>
      <c r="C2411" s="29"/>
    </row>
    <row r="2412" spans="1:3" x14ac:dyDescent="0.2">
      <c r="A2412" s="12"/>
      <c r="B2412" s="15"/>
      <c r="C2412" s="29"/>
    </row>
    <row r="2413" spans="1:3" x14ac:dyDescent="0.2">
      <c r="A2413" s="12"/>
      <c r="B2413" s="15"/>
      <c r="C2413" s="29"/>
    </row>
    <row r="2414" spans="1:3" x14ac:dyDescent="0.2">
      <c r="A2414" s="12"/>
      <c r="B2414" s="15"/>
      <c r="C2414" s="29"/>
    </row>
    <row r="2415" spans="1:3" x14ac:dyDescent="0.2">
      <c r="A2415" s="12"/>
      <c r="B2415" s="15"/>
      <c r="C2415" s="29"/>
    </row>
    <row r="2416" spans="1:3" x14ac:dyDescent="0.2">
      <c r="A2416" s="12"/>
      <c r="B2416" s="15"/>
      <c r="C2416" s="29"/>
    </row>
    <row r="2417" spans="1:3" x14ac:dyDescent="0.2">
      <c r="A2417" s="12"/>
      <c r="B2417" s="15"/>
      <c r="C2417" s="29"/>
    </row>
    <row r="2418" spans="1:3" x14ac:dyDescent="0.2">
      <c r="A2418" s="12"/>
      <c r="B2418" s="15"/>
      <c r="C2418" s="29"/>
    </row>
    <row r="2419" spans="1:3" x14ac:dyDescent="0.2">
      <c r="A2419" s="12"/>
      <c r="B2419" s="15"/>
      <c r="C2419" s="29"/>
    </row>
    <row r="2420" spans="1:3" x14ac:dyDescent="0.2">
      <c r="A2420" s="12"/>
      <c r="B2420" s="15"/>
      <c r="C2420" s="29"/>
    </row>
    <row r="2421" spans="1:3" x14ac:dyDescent="0.2">
      <c r="A2421" s="12"/>
      <c r="B2421" s="15"/>
      <c r="C2421" s="29"/>
    </row>
    <row r="2422" spans="1:3" x14ac:dyDescent="0.2">
      <c r="A2422" s="12"/>
      <c r="B2422" s="15"/>
      <c r="C2422" s="29"/>
    </row>
    <row r="2423" spans="1:3" x14ac:dyDescent="0.2">
      <c r="A2423" s="12"/>
      <c r="B2423" s="15"/>
      <c r="C2423" s="29"/>
    </row>
    <row r="2424" spans="1:3" x14ac:dyDescent="0.2">
      <c r="A2424" s="12"/>
      <c r="B2424" s="15"/>
      <c r="C2424" s="29"/>
    </row>
    <row r="2425" spans="1:3" x14ac:dyDescent="0.2">
      <c r="A2425" s="12"/>
      <c r="B2425" s="15"/>
      <c r="C2425" s="29"/>
    </row>
    <row r="2426" spans="1:3" x14ac:dyDescent="0.2">
      <c r="A2426" s="12"/>
      <c r="B2426" s="15"/>
      <c r="C2426" s="29"/>
    </row>
    <row r="2427" spans="1:3" x14ac:dyDescent="0.2">
      <c r="A2427" s="12"/>
      <c r="B2427" s="15"/>
      <c r="C2427" s="29"/>
    </row>
    <row r="2428" spans="1:3" x14ac:dyDescent="0.2">
      <c r="A2428" s="12"/>
      <c r="B2428" s="15"/>
      <c r="C2428" s="29"/>
    </row>
    <row r="2429" spans="1:3" x14ac:dyDescent="0.2">
      <c r="A2429" s="12"/>
      <c r="B2429" s="15"/>
      <c r="C2429" s="29"/>
    </row>
    <row r="2430" spans="1:3" x14ac:dyDescent="0.2">
      <c r="A2430" s="12"/>
      <c r="B2430" s="15"/>
      <c r="C2430" s="29"/>
    </row>
    <row r="2431" spans="1:3" x14ac:dyDescent="0.2">
      <c r="A2431" s="12"/>
      <c r="B2431" s="15"/>
      <c r="C2431" s="29"/>
    </row>
    <row r="2432" spans="1:3" x14ac:dyDescent="0.2">
      <c r="A2432" s="12"/>
      <c r="B2432" s="15"/>
      <c r="C2432" s="29"/>
    </row>
    <row r="2433" spans="1:3" x14ac:dyDescent="0.2">
      <c r="A2433" s="12"/>
      <c r="B2433" s="15"/>
      <c r="C2433" s="29"/>
    </row>
    <row r="2434" spans="1:3" x14ac:dyDescent="0.2">
      <c r="A2434" s="12"/>
      <c r="B2434" s="15"/>
      <c r="C2434" s="29"/>
    </row>
    <row r="2435" spans="1:3" x14ac:dyDescent="0.2">
      <c r="A2435" s="12"/>
      <c r="B2435" s="15"/>
      <c r="C2435" s="29"/>
    </row>
    <row r="2436" spans="1:3" x14ac:dyDescent="0.2">
      <c r="A2436" s="12"/>
      <c r="B2436" s="15"/>
      <c r="C2436" s="29"/>
    </row>
    <row r="2437" spans="1:3" x14ac:dyDescent="0.2">
      <c r="A2437" s="12"/>
      <c r="B2437" s="15"/>
      <c r="C2437" s="29"/>
    </row>
    <row r="2438" spans="1:3" x14ac:dyDescent="0.2">
      <c r="A2438" s="12"/>
      <c r="B2438" s="15"/>
      <c r="C2438" s="29"/>
    </row>
    <row r="2439" spans="1:3" x14ac:dyDescent="0.2">
      <c r="A2439" s="12"/>
      <c r="B2439" s="15"/>
      <c r="C2439" s="29"/>
    </row>
    <row r="2440" spans="1:3" x14ac:dyDescent="0.2">
      <c r="A2440" s="12"/>
      <c r="B2440" s="15"/>
      <c r="C2440" s="29"/>
    </row>
    <row r="2441" spans="1:3" x14ac:dyDescent="0.2">
      <c r="A2441" s="12"/>
      <c r="B2441" s="15"/>
      <c r="C2441" s="29"/>
    </row>
    <row r="2442" spans="1:3" x14ac:dyDescent="0.2">
      <c r="A2442" s="12"/>
      <c r="B2442" s="15"/>
      <c r="C2442" s="29"/>
    </row>
    <row r="2443" spans="1:3" x14ac:dyDescent="0.2">
      <c r="A2443" s="12"/>
      <c r="B2443" s="15"/>
      <c r="C2443" s="29"/>
    </row>
    <row r="2444" spans="1:3" x14ac:dyDescent="0.2">
      <c r="A2444" s="12"/>
      <c r="B2444" s="15"/>
      <c r="C2444" s="29"/>
    </row>
    <row r="2445" spans="1:3" x14ac:dyDescent="0.2">
      <c r="A2445" s="12"/>
      <c r="B2445" s="15"/>
      <c r="C2445" s="29"/>
    </row>
    <row r="2446" spans="1:3" x14ac:dyDescent="0.2">
      <c r="A2446" s="12"/>
      <c r="B2446" s="15"/>
      <c r="C2446" s="29"/>
    </row>
    <row r="2447" spans="1:3" x14ac:dyDescent="0.2">
      <c r="A2447" s="12"/>
      <c r="B2447" s="15"/>
      <c r="C2447" s="29"/>
    </row>
    <row r="2448" spans="1:3" x14ac:dyDescent="0.2">
      <c r="A2448" s="12"/>
      <c r="B2448" s="15"/>
      <c r="C2448" s="29"/>
    </row>
    <row r="2449" spans="1:3" x14ac:dyDescent="0.2">
      <c r="A2449" s="12"/>
      <c r="B2449" s="15"/>
      <c r="C2449" s="29"/>
    </row>
    <row r="2450" spans="1:3" x14ac:dyDescent="0.2">
      <c r="A2450" s="12"/>
      <c r="B2450" s="15"/>
      <c r="C2450" s="29"/>
    </row>
    <row r="2451" spans="1:3" x14ac:dyDescent="0.2">
      <c r="A2451" s="12"/>
      <c r="B2451" s="15"/>
      <c r="C2451" s="29"/>
    </row>
    <row r="2452" spans="1:3" x14ac:dyDescent="0.2">
      <c r="A2452" s="12"/>
      <c r="B2452" s="15"/>
      <c r="C2452" s="29"/>
    </row>
    <row r="2453" spans="1:3" x14ac:dyDescent="0.2">
      <c r="A2453" s="12"/>
      <c r="B2453" s="15"/>
      <c r="C2453" s="29"/>
    </row>
    <row r="2454" spans="1:3" x14ac:dyDescent="0.2">
      <c r="A2454" s="12"/>
      <c r="B2454" s="15"/>
      <c r="C2454" s="29"/>
    </row>
    <row r="2455" spans="1:3" x14ac:dyDescent="0.2">
      <c r="A2455" s="12"/>
      <c r="B2455" s="15"/>
      <c r="C2455" s="29"/>
    </row>
    <row r="2456" spans="1:3" x14ac:dyDescent="0.2">
      <c r="A2456" s="12"/>
      <c r="B2456" s="15"/>
      <c r="C2456" s="29"/>
    </row>
    <row r="2457" spans="1:3" x14ac:dyDescent="0.2">
      <c r="A2457" s="12"/>
      <c r="B2457" s="15"/>
      <c r="C2457" s="29"/>
    </row>
    <row r="2458" spans="1:3" x14ac:dyDescent="0.2">
      <c r="A2458" s="12"/>
      <c r="B2458" s="15"/>
      <c r="C2458" s="29"/>
    </row>
    <row r="2459" spans="1:3" x14ac:dyDescent="0.2">
      <c r="A2459" s="12"/>
      <c r="B2459" s="15"/>
      <c r="C2459" s="29"/>
    </row>
    <row r="2460" spans="1:3" x14ac:dyDescent="0.2">
      <c r="A2460" s="12"/>
      <c r="B2460" s="15"/>
      <c r="C2460" s="29"/>
    </row>
    <row r="2461" spans="1:3" x14ac:dyDescent="0.2">
      <c r="A2461" s="12"/>
      <c r="B2461" s="15"/>
      <c r="C2461" s="29"/>
    </row>
    <row r="2462" spans="1:3" x14ac:dyDescent="0.2">
      <c r="A2462" s="12"/>
      <c r="B2462" s="15"/>
      <c r="C2462" s="29"/>
    </row>
    <row r="2463" spans="1:3" x14ac:dyDescent="0.2">
      <c r="A2463" s="12"/>
      <c r="B2463" s="15"/>
      <c r="C2463" s="29"/>
    </row>
    <row r="2464" spans="1:3" x14ac:dyDescent="0.2">
      <c r="A2464" s="12"/>
      <c r="B2464" s="15"/>
      <c r="C2464" s="29"/>
    </row>
    <row r="2465" spans="1:3" x14ac:dyDescent="0.2">
      <c r="A2465" s="12"/>
      <c r="B2465" s="15"/>
      <c r="C2465" s="29"/>
    </row>
    <row r="2466" spans="1:3" x14ac:dyDescent="0.2">
      <c r="A2466" s="12"/>
      <c r="B2466" s="15"/>
      <c r="C2466" s="29"/>
    </row>
    <row r="2467" spans="1:3" x14ac:dyDescent="0.2">
      <c r="A2467" s="12"/>
      <c r="B2467" s="15"/>
      <c r="C2467" s="29"/>
    </row>
    <row r="2468" spans="1:3" x14ac:dyDescent="0.2">
      <c r="A2468" s="12"/>
      <c r="B2468" s="15"/>
      <c r="C2468" s="29"/>
    </row>
    <row r="2469" spans="1:3" x14ac:dyDescent="0.2">
      <c r="A2469" s="12"/>
      <c r="B2469" s="15"/>
      <c r="C2469" s="29"/>
    </row>
    <row r="2470" spans="1:3" x14ac:dyDescent="0.2">
      <c r="A2470" s="12"/>
      <c r="B2470" s="15"/>
      <c r="C2470" s="29"/>
    </row>
    <row r="2471" spans="1:3" x14ac:dyDescent="0.2">
      <c r="A2471" s="12"/>
      <c r="B2471" s="15"/>
      <c r="C2471" s="29"/>
    </row>
    <row r="2472" spans="1:3" x14ac:dyDescent="0.2">
      <c r="A2472" s="12"/>
      <c r="B2472" s="15"/>
      <c r="C2472" s="29"/>
    </row>
    <row r="2473" spans="1:3" x14ac:dyDescent="0.2">
      <c r="A2473" s="12"/>
      <c r="B2473" s="15"/>
      <c r="C2473" s="29"/>
    </row>
    <row r="2474" spans="1:3" x14ac:dyDescent="0.2">
      <c r="A2474" s="12"/>
      <c r="B2474" s="15"/>
      <c r="C2474" s="29"/>
    </row>
    <row r="2475" spans="1:3" x14ac:dyDescent="0.2">
      <c r="A2475" s="12"/>
      <c r="B2475" s="15"/>
      <c r="C2475" s="29"/>
    </row>
    <row r="2476" spans="1:3" x14ac:dyDescent="0.2">
      <c r="A2476" s="12"/>
      <c r="B2476" s="15"/>
      <c r="C2476" s="29"/>
    </row>
    <row r="2477" spans="1:3" x14ac:dyDescent="0.2">
      <c r="A2477" s="12"/>
      <c r="B2477" s="15"/>
      <c r="C2477" s="29"/>
    </row>
    <row r="2478" spans="1:3" x14ac:dyDescent="0.2">
      <c r="A2478" s="12"/>
      <c r="B2478" s="15"/>
      <c r="C2478" s="29"/>
    </row>
    <row r="2479" spans="1:3" x14ac:dyDescent="0.2">
      <c r="A2479" s="12"/>
      <c r="B2479" s="15"/>
      <c r="C2479" s="29"/>
    </row>
    <row r="2480" spans="1:3" x14ac:dyDescent="0.2">
      <c r="A2480" s="12"/>
      <c r="B2480" s="15"/>
      <c r="C2480" s="29"/>
    </row>
    <row r="2481" spans="1:3" x14ac:dyDescent="0.2">
      <c r="A2481" s="12"/>
      <c r="B2481" s="15"/>
      <c r="C2481" s="29"/>
    </row>
    <row r="2482" spans="1:3" x14ac:dyDescent="0.2">
      <c r="A2482" s="12"/>
      <c r="B2482" s="15"/>
      <c r="C2482" s="29"/>
    </row>
    <row r="2483" spans="1:3" x14ac:dyDescent="0.2">
      <c r="A2483" s="12"/>
      <c r="B2483" s="15"/>
      <c r="C2483" s="29"/>
    </row>
    <row r="2484" spans="1:3" x14ac:dyDescent="0.2">
      <c r="A2484" s="12"/>
      <c r="B2484" s="15"/>
      <c r="C2484" s="29"/>
    </row>
    <row r="2485" spans="1:3" x14ac:dyDescent="0.2">
      <c r="A2485" s="12"/>
      <c r="B2485" s="15"/>
      <c r="C2485" s="29"/>
    </row>
    <row r="2486" spans="1:3" x14ac:dyDescent="0.2">
      <c r="A2486" s="12"/>
      <c r="B2486" s="15"/>
      <c r="C2486" s="29"/>
    </row>
    <row r="2487" spans="1:3" x14ac:dyDescent="0.2">
      <c r="A2487" s="12"/>
      <c r="B2487" s="15"/>
      <c r="C2487" s="29"/>
    </row>
    <row r="2488" spans="1:3" x14ac:dyDescent="0.2">
      <c r="A2488" s="12"/>
      <c r="B2488" s="15"/>
      <c r="C2488" s="29"/>
    </row>
    <row r="2489" spans="1:3" x14ac:dyDescent="0.2">
      <c r="A2489" s="12"/>
      <c r="B2489" s="15"/>
      <c r="C2489" s="29"/>
    </row>
    <row r="2490" spans="1:3" x14ac:dyDescent="0.2">
      <c r="A2490" s="12"/>
      <c r="B2490" s="15"/>
      <c r="C2490" s="29"/>
    </row>
    <row r="2491" spans="1:3" x14ac:dyDescent="0.2">
      <c r="A2491" s="12"/>
      <c r="B2491" s="15"/>
      <c r="C2491" s="29"/>
    </row>
    <row r="2492" spans="1:3" x14ac:dyDescent="0.2">
      <c r="A2492" s="12"/>
      <c r="B2492" s="15"/>
      <c r="C2492" s="29"/>
    </row>
    <row r="2493" spans="1:3" x14ac:dyDescent="0.2">
      <c r="A2493" s="12"/>
      <c r="B2493" s="15"/>
      <c r="C2493" s="29"/>
    </row>
    <row r="2494" spans="1:3" x14ac:dyDescent="0.2">
      <c r="A2494" s="12"/>
      <c r="B2494" s="15"/>
      <c r="C2494" s="29"/>
    </row>
    <row r="2495" spans="1:3" x14ac:dyDescent="0.2">
      <c r="A2495" s="12"/>
      <c r="B2495" s="15"/>
      <c r="C2495" s="29"/>
    </row>
    <row r="2496" spans="1:3" x14ac:dyDescent="0.2">
      <c r="A2496" s="12"/>
      <c r="B2496" s="15"/>
      <c r="C2496" s="29"/>
    </row>
    <row r="2497" spans="1:3" x14ac:dyDescent="0.2">
      <c r="A2497" s="12"/>
      <c r="B2497" s="15"/>
      <c r="C2497" s="29"/>
    </row>
    <row r="2498" spans="1:3" x14ac:dyDescent="0.2">
      <c r="A2498" s="12"/>
      <c r="B2498" s="15"/>
      <c r="C2498" s="29"/>
    </row>
    <row r="2499" spans="1:3" x14ac:dyDescent="0.2">
      <c r="A2499" s="12"/>
      <c r="B2499" s="15"/>
      <c r="C2499" s="29"/>
    </row>
    <row r="2500" spans="1:3" x14ac:dyDescent="0.2">
      <c r="A2500" s="12"/>
      <c r="B2500" s="15"/>
      <c r="C2500" s="29"/>
    </row>
    <row r="2501" spans="1:3" x14ac:dyDescent="0.2">
      <c r="A2501" s="12"/>
      <c r="B2501" s="15"/>
      <c r="C2501" s="29"/>
    </row>
    <row r="2502" spans="1:3" x14ac:dyDescent="0.2">
      <c r="A2502" s="12"/>
      <c r="B2502" s="15"/>
      <c r="C2502" s="29"/>
    </row>
    <row r="2503" spans="1:3" x14ac:dyDescent="0.2">
      <c r="A2503" s="12"/>
      <c r="B2503" s="15"/>
      <c r="C2503" s="29"/>
    </row>
    <row r="2504" spans="1:3" x14ac:dyDescent="0.2">
      <c r="A2504" s="12"/>
      <c r="B2504" s="15"/>
      <c r="C2504" s="29"/>
    </row>
    <row r="2505" spans="1:3" x14ac:dyDescent="0.2">
      <c r="A2505" s="12"/>
      <c r="B2505" s="15"/>
      <c r="C2505" s="29"/>
    </row>
    <row r="2506" spans="1:3" x14ac:dyDescent="0.2">
      <c r="A2506" s="12"/>
      <c r="B2506" s="15"/>
      <c r="C2506" s="29"/>
    </row>
    <row r="2507" spans="1:3" x14ac:dyDescent="0.2">
      <c r="A2507" s="12"/>
      <c r="B2507" s="15"/>
      <c r="C2507" s="29"/>
    </row>
    <row r="2508" spans="1:3" x14ac:dyDescent="0.2">
      <c r="A2508" s="12"/>
      <c r="B2508" s="15"/>
      <c r="C2508" s="29"/>
    </row>
    <row r="2509" spans="1:3" x14ac:dyDescent="0.2">
      <c r="A2509" s="12"/>
      <c r="B2509" s="15"/>
      <c r="C2509" s="29"/>
    </row>
    <row r="2510" spans="1:3" x14ac:dyDescent="0.2">
      <c r="A2510" s="12"/>
      <c r="B2510" s="15"/>
      <c r="C2510" s="29"/>
    </row>
    <row r="2511" spans="1:3" x14ac:dyDescent="0.2">
      <c r="A2511" s="12"/>
      <c r="B2511" s="15"/>
      <c r="C2511" s="29"/>
    </row>
    <row r="2512" spans="1:3" x14ac:dyDescent="0.2">
      <c r="A2512" s="12"/>
      <c r="B2512" s="15"/>
      <c r="C2512" s="29"/>
    </row>
    <row r="2513" spans="1:3" x14ac:dyDescent="0.2">
      <c r="A2513" s="12"/>
      <c r="B2513" s="15"/>
      <c r="C2513" s="29"/>
    </row>
    <row r="2514" spans="1:3" x14ac:dyDescent="0.2">
      <c r="A2514" s="12"/>
      <c r="B2514" s="15"/>
      <c r="C2514" s="29"/>
    </row>
    <row r="2515" spans="1:3" x14ac:dyDescent="0.2">
      <c r="A2515" s="12"/>
      <c r="B2515" s="15"/>
      <c r="C2515" s="29"/>
    </row>
    <row r="2516" spans="1:3" x14ac:dyDescent="0.2">
      <c r="A2516" s="12"/>
      <c r="B2516" s="15"/>
      <c r="C2516" s="29"/>
    </row>
    <row r="2517" spans="1:3" x14ac:dyDescent="0.2">
      <c r="A2517" s="12"/>
      <c r="B2517" s="15"/>
      <c r="C2517" s="29"/>
    </row>
    <row r="2518" spans="1:3" x14ac:dyDescent="0.2">
      <c r="A2518" s="12"/>
      <c r="B2518" s="15"/>
      <c r="C2518" s="29"/>
    </row>
    <row r="2519" spans="1:3" x14ac:dyDescent="0.2">
      <c r="A2519" s="12"/>
      <c r="B2519" s="15"/>
      <c r="C2519" s="29"/>
    </row>
    <row r="2520" spans="1:3" x14ac:dyDescent="0.2">
      <c r="A2520" s="12"/>
      <c r="B2520" s="15"/>
      <c r="C2520" s="29"/>
    </row>
    <row r="2521" spans="1:3" x14ac:dyDescent="0.2">
      <c r="A2521" s="12"/>
      <c r="B2521" s="15"/>
      <c r="C2521" s="29"/>
    </row>
    <row r="2522" spans="1:3" x14ac:dyDescent="0.2">
      <c r="A2522" s="12"/>
      <c r="B2522" s="15"/>
      <c r="C2522" s="29"/>
    </row>
    <row r="2523" spans="1:3" x14ac:dyDescent="0.2">
      <c r="A2523" s="12"/>
      <c r="B2523" s="15"/>
      <c r="C2523" s="29"/>
    </row>
    <row r="2524" spans="1:3" x14ac:dyDescent="0.2">
      <c r="A2524" s="12"/>
      <c r="B2524" s="15"/>
      <c r="C2524" s="29"/>
    </row>
    <row r="2525" spans="1:3" x14ac:dyDescent="0.2">
      <c r="A2525" s="12"/>
      <c r="B2525" s="15"/>
      <c r="C2525" s="29"/>
    </row>
    <row r="2526" spans="1:3" x14ac:dyDescent="0.2">
      <c r="A2526" s="12"/>
      <c r="B2526" s="15"/>
      <c r="C2526" s="29"/>
    </row>
    <row r="2527" spans="1:3" x14ac:dyDescent="0.2">
      <c r="A2527" s="12"/>
      <c r="B2527" s="15"/>
      <c r="C2527" s="29"/>
    </row>
    <row r="2528" spans="1:3" x14ac:dyDescent="0.2">
      <c r="A2528" s="12"/>
      <c r="B2528" s="15"/>
      <c r="C2528" s="29"/>
    </row>
    <row r="2529" spans="1:3" x14ac:dyDescent="0.2">
      <c r="A2529" s="12"/>
      <c r="B2529" s="15"/>
      <c r="C2529" s="29"/>
    </row>
    <row r="2530" spans="1:3" x14ac:dyDescent="0.2">
      <c r="A2530" s="12"/>
      <c r="B2530" s="15"/>
      <c r="C2530" s="29"/>
    </row>
    <row r="2531" spans="1:3" x14ac:dyDescent="0.2">
      <c r="A2531" s="12"/>
      <c r="B2531" s="15"/>
      <c r="C2531" s="29"/>
    </row>
    <row r="2532" spans="1:3" x14ac:dyDescent="0.2">
      <c r="A2532" s="12"/>
      <c r="B2532" s="15"/>
      <c r="C2532" s="29"/>
    </row>
    <row r="2533" spans="1:3" x14ac:dyDescent="0.2">
      <c r="A2533" s="12"/>
      <c r="B2533" s="15"/>
      <c r="C2533" s="29"/>
    </row>
    <row r="2534" spans="1:3" x14ac:dyDescent="0.2">
      <c r="A2534" s="12"/>
      <c r="B2534" s="15"/>
      <c r="C2534" s="29"/>
    </row>
    <row r="2535" spans="1:3" x14ac:dyDescent="0.2">
      <c r="A2535" s="12"/>
      <c r="B2535" s="15"/>
      <c r="C2535" s="29"/>
    </row>
    <row r="2536" spans="1:3" x14ac:dyDescent="0.2">
      <c r="A2536" s="12"/>
      <c r="B2536" s="15"/>
      <c r="C2536" s="29"/>
    </row>
    <row r="2537" spans="1:3" x14ac:dyDescent="0.2">
      <c r="A2537" s="12"/>
      <c r="B2537" s="15"/>
      <c r="C2537" s="29"/>
    </row>
    <row r="2538" spans="1:3" x14ac:dyDescent="0.2">
      <c r="A2538" s="12"/>
      <c r="B2538" s="15"/>
      <c r="C2538" s="29"/>
    </row>
    <row r="2539" spans="1:3" x14ac:dyDescent="0.2">
      <c r="A2539" s="12"/>
      <c r="B2539" s="15"/>
      <c r="C2539" s="29"/>
    </row>
    <row r="2540" spans="1:3" x14ac:dyDescent="0.2">
      <c r="A2540" s="12"/>
      <c r="B2540" s="15"/>
      <c r="C2540" s="29"/>
    </row>
    <row r="2541" spans="1:3" x14ac:dyDescent="0.2">
      <c r="A2541" s="12"/>
      <c r="B2541" s="15"/>
      <c r="C2541" s="29"/>
    </row>
    <row r="2542" spans="1:3" x14ac:dyDescent="0.2">
      <c r="A2542" s="12"/>
      <c r="B2542" s="15"/>
      <c r="C2542" s="29"/>
    </row>
    <row r="2543" spans="1:3" x14ac:dyDescent="0.2">
      <c r="A2543" s="12"/>
      <c r="B2543" s="15"/>
      <c r="C2543" s="29"/>
    </row>
    <row r="2544" spans="1:3" x14ac:dyDescent="0.2">
      <c r="A2544" s="12"/>
      <c r="B2544" s="15"/>
      <c r="C2544" s="29"/>
    </row>
    <row r="2545" spans="1:3" x14ac:dyDescent="0.2">
      <c r="A2545" s="12"/>
      <c r="B2545" s="15"/>
      <c r="C2545" s="29"/>
    </row>
    <row r="2546" spans="1:3" x14ac:dyDescent="0.2">
      <c r="A2546" s="12"/>
      <c r="B2546" s="15"/>
      <c r="C2546" s="29"/>
    </row>
    <row r="2547" spans="1:3" x14ac:dyDescent="0.2">
      <c r="A2547" s="12"/>
      <c r="B2547" s="15"/>
      <c r="C2547" s="29"/>
    </row>
    <row r="2548" spans="1:3" x14ac:dyDescent="0.2">
      <c r="A2548" s="12"/>
      <c r="B2548" s="15"/>
      <c r="C2548" s="29"/>
    </row>
    <row r="2549" spans="1:3" x14ac:dyDescent="0.2">
      <c r="A2549" s="12"/>
      <c r="B2549" s="15"/>
      <c r="C2549" s="29"/>
    </row>
    <row r="2550" spans="1:3" x14ac:dyDescent="0.2">
      <c r="A2550" s="12"/>
      <c r="B2550" s="15"/>
      <c r="C2550" s="29"/>
    </row>
    <row r="2551" spans="1:3" x14ac:dyDescent="0.2">
      <c r="A2551" s="12"/>
      <c r="B2551" s="15"/>
      <c r="C2551" s="29"/>
    </row>
    <row r="2552" spans="1:3" x14ac:dyDescent="0.2">
      <c r="A2552" s="12"/>
      <c r="B2552" s="15"/>
      <c r="C2552" s="29"/>
    </row>
    <row r="2553" spans="1:3" x14ac:dyDescent="0.2">
      <c r="A2553" s="12"/>
      <c r="B2553" s="15"/>
      <c r="C2553" s="29"/>
    </row>
    <row r="2554" spans="1:3" x14ac:dyDescent="0.2">
      <c r="A2554" s="12"/>
      <c r="B2554" s="15"/>
      <c r="C2554" s="29"/>
    </row>
    <row r="2555" spans="1:3" x14ac:dyDescent="0.2">
      <c r="A2555" s="12"/>
      <c r="B2555" s="15"/>
      <c r="C2555" s="29"/>
    </row>
    <row r="2556" spans="1:3" x14ac:dyDescent="0.2">
      <c r="A2556" s="12"/>
      <c r="B2556" s="15"/>
      <c r="C2556" s="29"/>
    </row>
    <row r="2557" spans="1:3" x14ac:dyDescent="0.2">
      <c r="A2557" s="12"/>
      <c r="B2557" s="15"/>
      <c r="C2557" s="29"/>
    </row>
    <row r="2558" spans="1:3" x14ac:dyDescent="0.2">
      <c r="A2558" s="12"/>
      <c r="B2558" s="15"/>
      <c r="C2558" s="29"/>
    </row>
    <row r="2559" spans="1:3" x14ac:dyDescent="0.2">
      <c r="A2559" s="12"/>
      <c r="B2559" s="15"/>
      <c r="C2559" s="29"/>
    </row>
    <row r="2560" spans="1:3" x14ac:dyDescent="0.2">
      <c r="A2560" s="12"/>
      <c r="B2560" s="15"/>
      <c r="C2560" s="29"/>
    </row>
    <row r="2561" spans="1:3" x14ac:dyDescent="0.2">
      <c r="A2561" s="12"/>
      <c r="B2561" s="15"/>
      <c r="C2561" s="29"/>
    </row>
    <row r="2562" spans="1:3" x14ac:dyDescent="0.2">
      <c r="A2562" s="12"/>
      <c r="B2562" s="15"/>
      <c r="C2562" s="29"/>
    </row>
    <row r="2563" spans="1:3" x14ac:dyDescent="0.2">
      <c r="A2563" s="12"/>
      <c r="B2563" s="15"/>
      <c r="C2563" s="29"/>
    </row>
    <row r="2564" spans="1:3" x14ac:dyDescent="0.2">
      <c r="A2564" s="12"/>
      <c r="B2564" s="15"/>
      <c r="C2564" s="29"/>
    </row>
    <row r="2565" spans="1:3" x14ac:dyDescent="0.2">
      <c r="A2565" s="12"/>
      <c r="B2565" s="15"/>
      <c r="C2565" s="29"/>
    </row>
    <row r="2566" spans="1:3" x14ac:dyDescent="0.2">
      <c r="A2566" s="12"/>
      <c r="B2566" s="15"/>
      <c r="C2566" s="29"/>
    </row>
    <row r="2567" spans="1:3" x14ac:dyDescent="0.2">
      <c r="A2567" s="12"/>
      <c r="B2567" s="15"/>
      <c r="C2567" s="29"/>
    </row>
    <row r="2568" spans="1:3" x14ac:dyDescent="0.2">
      <c r="A2568" s="12"/>
      <c r="B2568" s="15"/>
      <c r="C2568" s="29"/>
    </row>
    <row r="2569" spans="1:3" x14ac:dyDescent="0.2">
      <c r="A2569" s="12"/>
      <c r="B2569" s="15"/>
      <c r="C2569" s="29"/>
    </row>
    <row r="2570" spans="1:3" x14ac:dyDescent="0.2">
      <c r="A2570" s="12"/>
      <c r="B2570" s="15"/>
      <c r="C2570" s="29"/>
    </row>
    <row r="2571" spans="1:3" x14ac:dyDescent="0.2">
      <c r="A2571" s="12"/>
      <c r="B2571" s="15"/>
      <c r="C2571" s="29"/>
    </row>
    <row r="2572" spans="1:3" x14ac:dyDescent="0.2">
      <c r="A2572" s="12"/>
      <c r="B2572" s="15"/>
      <c r="C2572" s="29"/>
    </row>
    <row r="2573" spans="1:3" x14ac:dyDescent="0.2">
      <c r="A2573" s="12"/>
      <c r="B2573" s="15"/>
      <c r="C2573" s="29"/>
    </row>
    <row r="2574" spans="1:3" x14ac:dyDescent="0.2">
      <c r="A2574" s="12"/>
      <c r="B2574" s="15"/>
      <c r="C2574" s="29"/>
    </row>
    <row r="2575" spans="1:3" x14ac:dyDescent="0.2">
      <c r="A2575" s="12"/>
      <c r="B2575" s="15"/>
      <c r="C2575" s="29"/>
    </row>
    <row r="2576" spans="1:3" x14ac:dyDescent="0.2">
      <c r="A2576" s="12"/>
      <c r="B2576" s="15"/>
      <c r="C2576" s="29"/>
    </row>
    <row r="2577" spans="1:3" x14ac:dyDescent="0.2">
      <c r="A2577" s="12"/>
      <c r="B2577" s="15"/>
      <c r="C2577" s="29"/>
    </row>
    <row r="2578" spans="1:3" x14ac:dyDescent="0.2">
      <c r="A2578" s="12"/>
      <c r="B2578" s="15"/>
      <c r="C2578" s="29"/>
    </row>
    <row r="2579" spans="1:3" x14ac:dyDescent="0.2">
      <c r="A2579" s="12"/>
      <c r="B2579" s="15"/>
      <c r="C2579" s="29"/>
    </row>
    <row r="2580" spans="1:3" x14ac:dyDescent="0.2">
      <c r="A2580" s="12"/>
      <c r="B2580" s="15"/>
      <c r="C2580" s="29"/>
    </row>
    <row r="2581" spans="1:3" x14ac:dyDescent="0.2">
      <c r="A2581" s="12"/>
      <c r="B2581" s="15"/>
      <c r="C2581" s="29"/>
    </row>
    <row r="2582" spans="1:3" x14ac:dyDescent="0.2">
      <c r="A2582" s="12"/>
      <c r="B2582" s="15"/>
      <c r="C2582" s="29"/>
    </row>
    <row r="2583" spans="1:3" x14ac:dyDescent="0.2">
      <c r="A2583" s="12"/>
      <c r="B2583" s="15"/>
      <c r="C2583" s="29"/>
    </row>
    <row r="2584" spans="1:3" x14ac:dyDescent="0.2">
      <c r="A2584" s="12"/>
      <c r="B2584" s="15"/>
      <c r="C2584" s="29"/>
    </row>
    <row r="2585" spans="1:3" x14ac:dyDescent="0.2">
      <c r="A2585" s="12"/>
      <c r="B2585" s="15"/>
      <c r="C2585" s="29"/>
    </row>
    <row r="2586" spans="1:3" x14ac:dyDescent="0.2">
      <c r="A2586" s="12"/>
      <c r="B2586" s="15"/>
      <c r="C2586" s="29"/>
    </row>
    <row r="2587" spans="1:3" x14ac:dyDescent="0.2">
      <c r="A2587" s="12"/>
      <c r="B2587" s="15"/>
      <c r="C2587" s="29"/>
    </row>
    <row r="2588" spans="1:3" x14ac:dyDescent="0.2">
      <c r="A2588" s="12"/>
      <c r="B2588" s="15"/>
      <c r="C2588" s="29"/>
    </row>
    <row r="2589" spans="1:3" x14ac:dyDescent="0.2">
      <c r="A2589" s="12"/>
      <c r="B2589" s="15"/>
      <c r="C2589" s="29"/>
    </row>
    <row r="2590" spans="1:3" x14ac:dyDescent="0.2">
      <c r="A2590" s="12"/>
      <c r="B2590" s="15"/>
      <c r="C2590" s="29"/>
    </row>
    <row r="2591" spans="1:3" x14ac:dyDescent="0.2">
      <c r="A2591" s="12"/>
      <c r="B2591" s="15"/>
      <c r="C2591" s="29"/>
    </row>
    <row r="2592" spans="1:3" x14ac:dyDescent="0.2">
      <c r="A2592" s="12"/>
      <c r="B2592" s="15"/>
      <c r="C2592" s="29"/>
    </row>
    <row r="2593" spans="1:3" x14ac:dyDescent="0.2">
      <c r="A2593" s="12"/>
      <c r="B2593" s="15"/>
      <c r="C2593" s="29"/>
    </row>
    <row r="2594" spans="1:3" x14ac:dyDescent="0.2">
      <c r="A2594" s="12"/>
      <c r="B2594" s="15"/>
      <c r="C2594" s="29"/>
    </row>
    <row r="2595" spans="1:3" x14ac:dyDescent="0.2">
      <c r="A2595" s="12"/>
      <c r="B2595" s="15"/>
      <c r="C2595" s="29"/>
    </row>
    <row r="2596" spans="1:3" x14ac:dyDescent="0.2">
      <c r="A2596" s="12"/>
      <c r="B2596" s="15"/>
      <c r="C2596" s="29"/>
    </row>
    <row r="2597" spans="1:3" x14ac:dyDescent="0.2">
      <c r="A2597" s="12"/>
      <c r="B2597" s="15"/>
      <c r="C2597" s="29"/>
    </row>
    <row r="2598" spans="1:3" x14ac:dyDescent="0.2">
      <c r="A2598" s="12"/>
      <c r="B2598" s="15"/>
      <c r="C2598" s="29"/>
    </row>
    <row r="2599" spans="1:3" x14ac:dyDescent="0.2">
      <c r="A2599" s="12"/>
      <c r="B2599" s="15"/>
      <c r="C2599" s="29"/>
    </row>
    <row r="2600" spans="1:3" x14ac:dyDescent="0.2">
      <c r="A2600" s="12"/>
      <c r="B2600" s="15"/>
      <c r="C2600" s="29"/>
    </row>
    <row r="2601" spans="1:3" x14ac:dyDescent="0.2">
      <c r="A2601" s="12"/>
      <c r="B2601" s="15"/>
      <c r="C2601" s="29"/>
    </row>
    <row r="2602" spans="1:3" x14ac:dyDescent="0.2">
      <c r="A2602" s="12"/>
      <c r="B2602" s="15"/>
      <c r="C2602" s="29"/>
    </row>
    <row r="2603" spans="1:3" x14ac:dyDescent="0.2">
      <c r="A2603" s="12"/>
      <c r="B2603" s="15"/>
      <c r="C2603" s="29"/>
    </row>
    <row r="2604" spans="1:3" x14ac:dyDescent="0.2">
      <c r="A2604" s="12"/>
      <c r="B2604" s="15"/>
      <c r="C2604" s="29"/>
    </row>
    <row r="2605" spans="1:3" x14ac:dyDescent="0.2">
      <c r="A2605" s="12"/>
      <c r="B2605" s="15"/>
      <c r="C2605" s="29"/>
    </row>
    <row r="2606" spans="1:3" x14ac:dyDescent="0.2">
      <c r="A2606" s="12"/>
      <c r="B2606" s="15"/>
      <c r="C2606" s="29"/>
    </row>
    <row r="2607" spans="1:3" x14ac:dyDescent="0.2">
      <c r="A2607" s="12"/>
      <c r="B2607" s="15"/>
      <c r="C2607" s="29"/>
    </row>
    <row r="2608" spans="1:3" x14ac:dyDescent="0.2">
      <c r="A2608" s="12"/>
      <c r="B2608" s="15"/>
      <c r="C2608" s="29"/>
    </row>
    <row r="2609" spans="1:3" x14ac:dyDescent="0.2">
      <c r="A2609" s="12"/>
      <c r="B2609" s="15"/>
      <c r="C2609" s="29"/>
    </row>
    <row r="2610" spans="1:3" x14ac:dyDescent="0.2">
      <c r="A2610" s="12"/>
      <c r="B2610" s="15"/>
      <c r="C2610" s="29"/>
    </row>
    <row r="2611" spans="1:3" x14ac:dyDescent="0.2">
      <c r="A2611" s="12"/>
      <c r="B2611" s="15"/>
      <c r="C2611" s="29"/>
    </row>
    <row r="2612" spans="1:3" x14ac:dyDescent="0.2">
      <c r="A2612" s="12"/>
      <c r="B2612" s="15"/>
      <c r="C2612" s="29"/>
    </row>
    <row r="2613" spans="1:3" x14ac:dyDescent="0.2">
      <c r="A2613" s="12"/>
      <c r="B2613" s="15"/>
      <c r="C2613" s="29"/>
    </row>
    <row r="2614" spans="1:3" x14ac:dyDescent="0.2">
      <c r="A2614" s="12"/>
      <c r="B2614" s="15"/>
      <c r="C2614" s="29"/>
    </row>
    <row r="2615" spans="1:3" x14ac:dyDescent="0.2">
      <c r="A2615" s="12"/>
      <c r="B2615" s="15"/>
      <c r="C2615" s="29"/>
    </row>
    <row r="2616" spans="1:3" x14ac:dyDescent="0.2">
      <c r="A2616" s="12"/>
      <c r="B2616" s="15"/>
      <c r="C2616" s="29"/>
    </row>
    <row r="2617" spans="1:3" x14ac:dyDescent="0.2">
      <c r="A2617" s="12"/>
      <c r="B2617" s="15"/>
      <c r="C2617" s="29"/>
    </row>
    <row r="2618" spans="1:3" x14ac:dyDescent="0.2">
      <c r="A2618" s="12"/>
      <c r="B2618" s="15"/>
      <c r="C2618" s="29"/>
    </row>
    <row r="2619" spans="1:3" x14ac:dyDescent="0.2">
      <c r="A2619" s="12"/>
      <c r="B2619" s="15"/>
      <c r="C2619" s="29"/>
    </row>
    <row r="2620" spans="1:3" x14ac:dyDescent="0.2">
      <c r="A2620" s="12"/>
      <c r="B2620" s="15"/>
      <c r="C2620" s="29"/>
    </row>
    <row r="2621" spans="1:3" x14ac:dyDescent="0.2">
      <c r="A2621" s="12"/>
      <c r="B2621" s="15"/>
      <c r="C2621" s="29"/>
    </row>
    <row r="2622" spans="1:3" x14ac:dyDescent="0.2">
      <c r="A2622" s="12"/>
      <c r="B2622" s="15"/>
      <c r="C2622" s="29"/>
    </row>
    <row r="2623" spans="1:3" x14ac:dyDescent="0.2">
      <c r="A2623" s="12"/>
      <c r="B2623" s="15"/>
      <c r="C2623" s="29"/>
    </row>
    <row r="2624" spans="1:3" x14ac:dyDescent="0.2">
      <c r="A2624" s="12"/>
      <c r="B2624" s="15"/>
      <c r="C2624" s="29"/>
    </row>
    <row r="2625" spans="1:3" x14ac:dyDescent="0.2">
      <c r="A2625" s="12"/>
      <c r="B2625" s="15"/>
      <c r="C2625" s="29"/>
    </row>
    <row r="2626" spans="1:3" x14ac:dyDescent="0.2">
      <c r="A2626" s="12"/>
      <c r="B2626" s="15"/>
      <c r="C2626" s="29"/>
    </row>
    <row r="2627" spans="1:3" x14ac:dyDescent="0.2">
      <c r="A2627" s="12"/>
      <c r="B2627" s="15"/>
      <c r="C2627" s="29"/>
    </row>
    <row r="2628" spans="1:3" x14ac:dyDescent="0.2">
      <c r="A2628" s="12"/>
      <c r="B2628" s="15"/>
      <c r="C2628" s="29"/>
    </row>
    <row r="2629" spans="1:3" x14ac:dyDescent="0.2">
      <c r="A2629" s="12"/>
      <c r="B2629" s="15"/>
      <c r="C2629" s="29"/>
    </row>
    <row r="2630" spans="1:3" x14ac:dyDescent="0.2">
      <c r="A2630" s="12"/>
      <c r="B2630" s="15"/>
      <c r="C2630" s="29"/>
    </row>
    <row r="2631" spans="1:3" x14ac:dyDescent="0.2">
      <c r="A2631" s="12"/>
      <c r="B2631" s="15"/>
      <c r="C2631" s="29"/>
    </row>
    <row r="2632" spans="1:3" x14ac:dyDescent="0.2">
      <c r="A2632" s="12"/>
      <c r="B2632" s="15"/>
      <c r="C2632" s="29"/>
    </row>
    <row r="2633" spans="1:3" x14ac:dyDescent="0.2">
      <c r="A2633" s="12"/>
      <c r="B2633" s="15"/>
      <c r="C2633" s="29"/>
    </row>
    <row r="2634" spans="1:3" x14ac:dyDescent="0.2">
      <c r="A2634" s="12"/>
      <c r="B2634" s="15"/>
      <c r="C2634" s="29"/>
    </row>
    <row r="2635" spans="1:3" x14ac:dyDescent="0.2">
      <c r="A2635" s="12"/>
      <c r="B2635" s="15"/>
      <c r="C2635" s="29"/>
    </row>
    <row r="2636" spans="1:3" x14ac:dyDescent="0.2">
      <c r="A2636" s="12"/>
      <c r="B2636" s="15"/>
      <c r="C2636" s="29"/>
    </row>
    <row r="2637" spans="1:3" x14ac:dyDescent="0.2">
      <c r="A2637" s="12"/>
      <c r="B2637" s="15"/>
      <c r="C2637" s="29"/>
    </row>
    <row r="2638" spans="1:3" x14ac:dyDescent="0.2">
      <c r="A2638" s="12"/>
      <c r="B2638" s="15"/>
      <c r="C2638" s="29"/>
    </row>
    <row r="2639" spans="1:3" x14ac:dyDescent="0.2">
      <c r="A2639" s="12"/>
      <c r="B2639" s="15"/>
      <c r="C2639" s="29"/>
    </row>
    <row r="2640" spans="1:3" x14ac:dyDescent="0.2">
      <c r="A2640" s="12"/>
      <c r="B2640" s="15"/>
      <c r="C2640" s="29"/>
    </row>
    <row r="2641" spans="1:3" x14ac:dyDescent="0.2">
      <c r="A2641" s="12"/>
      <c r="B2641" s="15"/>
      <c r="C2641" s="29"/>
    </row>
    <row r="2642" spans="1:3" x14ac:dyDescent="0.2">
      <c r="A2642" s="12"/>
      <c r="B2642" s="15"/>
      <c r="C2642" s="29"/>
    </row>
    <row r="2643" spans="1:3" x14ac:dyDescent="0.2">
      <c r="A2643" s="12"/>
      <c r="B2643" s="15"/>
      <c r="C2643" s="29"/>
    </row>
    <row r="2644" spans="1:3" x14ac:dyDescent="0.2">
      <c r="A2644" s="12"/>
      <c r="B2644" s="15"/>
      <c r="C2644" s="29"/>
    </row>
    <row r="2645" spans="1:3" x14ac:dyDescent="0.2">
      <c r="A2645" s="12"/>
      <c r="B2645" s="15"/>
      <c r="C2645" s="29"/>
    </row>
    <row r="2646" spans="1:3" x14ac:dyDescent="0.2">
      <c r="A2646" s="12"/>
      <c r="B2646" s="15"/>
      <c r="C2646" s="29"/>
    </row>
    <row r="2647" spans="1:3" x14ac:dyDescent="0.2">
      <c r="A2647" s="12"/>
      <c r="B2647" s="15"/>
      <c r="C2647" s="29"/>
    </row>
    <row r="2648" spans="1:3" x14ac:dyDescent="0.2">
      <c r="A2648" s="12"/>
      <c r="B2648" s="15"/>
      <c r="C2648" s="29"/>
    </row>
    <row r="2649" spans="1:3" x14ac:dyDescent="0.2">
      <c r="A2649" s="12"/>
      <c r="B2649" s="15"/>
      <c r="C2649" s="29"/>
    </row>
    <row r="2650" spans="1:3" x14ac:dyDescent="0.2">
      <c r="A2650" s="12"/>
      <c r="B2650" s="15"/>
      <c r="C2650" s="29"/>
    </row>
    <row r="2651" spans="1:3" x14ac:dyDescent="0.2">
      <c r="A2651" s="12"/>
      <c r="B2651" s="15"/>
      <c r="C2651" s="29"/>
    </row>
    <row r="2652" spans="1:3" x14ac:dyDescent="0.2">
      <c r="A2652" s="12"/>
      <c r="B2652" s="15"/>
      <c r="C2652" s="29"/>
    </row>
    <row r="2653" spans="1:3" x14ac:dyDescent="0.2">
      <c r="A2653" s="12"/>
      <c r="B2653" s="15"/>
      <c r="C2653" s="29"/>
    </row>
    <row r="2654" spans="1:3" x14ac:dyDescent="0.2">
      <c r="A2654" s="12"/>
      <c r="B2654" s="15"/>
      <c r="C2654" s="29"/>
    </row>
    <row r="2655" spans="1:3" x14ac:dyDescent="0.2">
      <c r="A2655" s="12"/>
      <c r="B2655" s="15"/>
      <c r="C2655" s="29"/>
    </row>
    <row r="2656" spans="1:3" x14ac:dyDescent="0.2">
      <c r="A2656" s="12"/>
      <c r="B2656" s="15"/>
      <c r="C2656" s="29"/>
    </row>
    <row r="2657" spans="1:3" x14ac:dyDescent="0.2">
      <c r="A2657" s="12"/>
      <c r="B2657" s="15"/>
      <c r="C2657" s="29"/>
    </row>
    <row r="2658" spans="1:3" x14ac:dyDescent="0.2">
      <c r="A2658" s="12"/>
      <c r="B2658" s="15"/>
      <c r="C2658" s="29"/>
    </row>
    <row r="2659" spans="1:3" x14ac:dyDescent="0.2">
      <c r="A2659" s="12"/>
      <c r="B2659" s="15"/>
      <c r="C2659" s="29"/>
    </row>
    <row r="2660" spans="1:3" x14ac:dyDescent="0.2">
      <c r="A2660" s="12"/>
      <c r="B2660" s="15"/>
      <c r="C2660" s="29"/>
    </row>
    <row r="2661" spans="1:3" x14ac:dyDescent="0.2">
      <c r="A2661" s="12"/>
      <c r="B2661" s="15"/>
      <c r="C2661" s="29"/>
    </row>
    <row r="2662" spans="1:3" x14ac:dyDescent="0.2">
      <c r="A2662" s="12"/>
      <c r="B2662" s="15"/>
      <c r="C2662" s="29"/>
    </row>
    <row r="2663" spans="1:3" x14ac:dyDescent="0.2">
      <c r="A2663" s="12"/>
      <c r="B2663" s="15"/>
      <c r="C2663" s="29"/>
    </row>
    <row r="2664" spans="1:3" x14ac:dyDescent="0.2">
      <c r="A2664" s="12"/>
      <c r="B2664" s="15"/>
      <c r="C2664" s="29"/>
    </row>
    <row r="2665" spans="1:3" x14ac:dyDescent="0.2">
      <c r="A2665" s="12"/>
      <c r="B2665" s="15"/>
      <c r="C2665" s="29"/>
    </row>
    <row r="2666" spans="1:3" x14ac:dyDescent="0.2">
      <c r="A2666" s="12"/>
      <c r="B2666" s="15"/>
      <c r="C2666" s="29"/>
    </row>
    <row r="2667" spans="1:3" x14ac:dyDescent="0.2">
      <c r="A2667" s="12"/>
      <c r="B2667" s="15"/>
      <c r="C2667" s="29"/>
    </row>
    <row r="2668" spans="1:3" x14ac:dyDescent="0.2">
      <c r="A2668" s="12"/>
      <c r="B2668" s="15"/>
      <c r="C2668" s="29"/>
    </row>
    <row r="2669" spans="1:3" x14ac:dyDescent="0.2">
      <c r="A2669" s="12"/>
      <c r="B2669" s="15"/>
      <c r="C2669" s="29"/>
    </row>
    <row r="2670" spans="1:3" x14ac:dyDescent="0.2">
      <c r="A2670" s="12"/>
      <c r="B2670" s="15"/>
      <c r="C2670" s="29"/>
    </row>
    <row r="2671" spans="1:3" x14ac:dyDescent="0.2">
      <c r="A2671" s="12"/>
      <c r="B2671" s="15"/>
      <c r="C2671" s="29"/>
    </row>
    <row r="2672" spans="1:3" x14ac:dyDescent="0.2">
      <c r="A2672" s="12"/>
      <c r="B2672" s="15"/>
      <c r="C2672" s="29"/>
    </row>
    <row r="2673" spans="1:3" x14ac:dyDescent="0.2">
      <c r="A2673" s="12"/>
      <c r="B2673" s="15"/>
      <c r="C2673" s="29"/>
    </row>
    <row r="2674" spans="1:3" x14ac:dyDescent="0.2">
      <c r="A2674" s="12"/>
      <c r="B2674" s="15"/>
      <c r="C2674" s="29"/>
    </row>
    <row r="2675" spans="1:3" x14ac:dyDescent="0.2">
      <c r="A2675" s="12"/>
      <c r="B2675" s="15"/>
      <c r="C2675" s="29"/>
    </row>
    <row r="2676" spans="1:3" x14ac:dyDescent="0.2">
      <c r="A2676" s="12"/>
      <c r="B2676" s="15"/>
      <c r="C2676" s="29"/>
    </row>
    <row r="2677" spans="1:3" x14ac:dyDescent="0.2">
      <c r="A2677" s="12"/>
      <c r="B2677" s="15"/>
      <c r="C2677" s="29"/>
    </row>
    <row r="2678" spans="1:3" x14ac:dyDescent="0.2">
      <c r="A2678" s="12"/>
      <c r="B2678" s="15"/>
      <c r="C2678" s="29"/>
    </row>
    <row r="2679" spans="1:3" x14ac:dyDescent="0.2">
      <c r="A2679" s="12"/>
      <c r="B2679" s="15"/>
      <c r="C2679" s="29"/>
    </row>
    <row r="2680" spans="1:3" x14ac:dyDescent="0.2">
      <c r="A2680" s="12"/>
      <c r="B2680" s="15"/>
      <c r="C2680" s="29"/>
    </row>
    <row r="2681" spans="1:3" x14ac:dyDescent="0.2">
      <c r="A2681" s="12"/>
      <c r="B2681" s="15"/>
      <c r="C2681" s="29"/>
    </row>
    <row r="2682" spans="1:3" x14ac:dyDescent="0.2">
      <c r="A2682" s="12"/>
      <c r="B2682" s="15"/>
      <c r="C2682" s="29"/>
    </row>
    <row r="2683" spans="1:3" x14ac:dyDescent="0.2">
      <c r="A2683" s="12"/>
      <c r="B2683" s="15"/>
      <c r="C2683" s="29"/>
    </row>
    <row r="2684" spans="1:3" x14ac:dyDescent="0.2">
      <c r="A2684" s="12"/>
      <c r="B2684" s="15"/>
      <c r="C2684" s="29"/>
    </row>
    <row r="2685" spans="1:3" x14ac:dyDescent="0.2">
      <c r="A2685" s="12"/>
      <c r="B2685" s="15"/>
      <c r="C2685" s="29"/>
    </row>
    <row r="2686" spans="1:3" x14ac:dyDescent="0.2">
      <c r="A2686" s="12"/>
      <c r="B2686" s="15"/>
      <c r="C2686" s="29"/>
    </row>
    <row r="2687" spans="1:3" x14ac:dyDescent="0.2">
      <c r="A2687" s="12"/>
      <c r="B2687" s="15"/>
      <c r="C2687" s="29"/>
    </row>
    <row r="2688" spans="1:3" x14ac:dyDescent="0.2">
      <c r="A2688" s="12"/>
      <c r="B2688" s="15"/>
      <c r="C2688" s="29"/>
    </row>
    <row r="2689" spans="1:3" x14ac:dyDescent="0.2">
      <c r="A2689" s="12"/>
      <c r="B2689" s="15"/>
      <c r="C2689" s="29"/>
    </row>
    <row r="2690" spans="1:3" x14ac:dyDescent="0.2">
      <c r="A2690" s="12"/>
      <c r="B2690" s="15"/>
      <c r="C2690" s="29"/>
    </row>
    <row r="2691" spans="1:3" x14ac:dyDescent="0.2">
      <c r="A2691" s="12"/>
      <c r="B2691" s="15"/>
      <c r="C2691" s="29"/>
    </row>
    <row r="2692" spans="1:3" x14ac:dyDescent="0.2">
      <c r="A2692" s="12"/>
      <c r="B2692" s="15"/>
      <c r="C2692" s="29"/>
    </row>
    <row r="2693" spans="1:3" x14ac:dyDescent="0.2">
      <c r="A2693" s="12"/>
      <c r="B2693" s="15"/>
      <c r="C2693" s="29"/>
    </row>
    <row r="2694" spans="1:3" x14ac:dyDescent="0.2">
      <c r="A2694" s="12"/>
      <c r="B2694" s="15"/>
      <c r="C2694" s="29"/>
    </row>
    <row r="2695" spans="1:3" x14ac:dyDescent="0.2">
      <c r="A2695" s="12"/>
      <c r="B2695" s="15"/>
      <c r="C2695" s="29"/>
    </row>
    <row r="2696" spans="1:3" x14ac:dyDescent="0.2">
      <c r="A2696" s="12"/>
      <c r="B2696" s="15"/>
      <c r="C2696" s="29"/>
    </row>
    <row r="2697" spans="1:3" x14ac:dyDescent="0.2">
      <c r="A2697" s="12"/>
      <c r="B2697" s="15"/>
      <c r="C2697" s="29"/>
    </row>
    <row r="2698" spans="1:3" x14ac:dyDescent="0.2">
      <c r="A2698" s="12"/>
      <c r="B2698" s="15"/>
      <c r="C2698" s="29"/>
    </row>
    <row r="2699" spans="1:3" x14ac:dyDescent="0.2">
      <c r="A2699" s="12"/>
      <c r="B2699" s="15"/>
      <c r="C2699" s="29"/>
    </row>
    <row r="2700" spans="1:3" x14ac:dyDescent="0.2">
      <c r="A2700" s="12"/>
      <c r="B2700" s="15"/>
      <c r="C2700" s="29"/>
    </row>
    <row r="2701" spans="1:3" x14ac:dyDescent="0.2">
      <c r="A2701" s="12"/>
      <c r="B2701" s="15"/>
      <c r="C2701" s="29"/>
    </row>
    <row r="2702" spans="1:3" x14ac:dyDescent="0.2">
      <c r="A2702" s="12"/>
      <c r="B2702" s="15"/>
      <c r="C2702" s="29"/>
    </row>
    <row r="2703" spans="1:3" x14ac:dyDescent="0.2">
      <c r="A2703" s="12"/>
      <c r="B2703" s="15"/>
      <c r="C2703" s="29"/>
    </row>
    <row r="2704" spans="1:3" x14ac:dyDescent="0.2">
      <c r="A2704" s="12"/>
      <c r="B2704" s="15"/>
      <c r="C2704" s="29"/>
    </row>
    <row r="2705" spans="1:3" x14ac:dyDescent="0.2">
      <c r="A2705" s="12"/>
      <c r="B2705" s="15"/>
      <c r="C2705" s="29"/>
    </row>
    <row r="2706" spans="1:3" x14ac:dyDescent="0.2">
      <c r="A2706" s="12"/>
      <c r="B2706" s="15"/>
      <c r="C2706" s="29"/>
    </row>
    <row r="2707" spans="1:3" x14ac:dyDescent="0.2">
      <c r="A2707" s="12"/>
      <c r="B2707" s="15"/>
      <c r="C2707" s="29"/>
    </row>
    <row r="2708" spans="1:3" x14ac:dyDescent="0.2">
      <c r="A2708" s="12"/>
      <c r="B2708" s="15"/>
      <c r="C2708" s="29"/>
    </row>
    <row r="2709" spans="1:3" x14ac:dyDescent="0.2">
      <c r="A2709" s="12"/>
      <c r="B2709" s="15"/>
      <c r="C2709" s="29"/>
    </row>
    <row r="2710" spans="1:3" x14ac:dyDescent="0.2">
      <c r="A2710" s="12"/>
      <c r="B2710" s="15"/>
      <c r="C2710" s="29"/>
    </row>
    <row r="2711" spans="1:3" x14ac:dyDescent="0.2">
      <c r="A2711" s="12"/>
      <c r="B2711" s="15"/>
      <c r="C2711" s="29"/>
    </row>
    <row r="2712" spans="1:3" x14ac:dyDescent="0.2">
      <c r="A2712" s="12"/>
      <c r="B2712" s="15"/>
      <c r="C2712" s="29"/>
    </row>
    <row r="2713" spans="1:3" x14ac:dyDescent="0.2">
      <c r="A2713" s="12"/>
      <c r="B2713" s="15"/>
      <c r="C2713" s="29"/>
    </row>
    <row r="2714" spans="1:3" x14ac:dyDescent="0.2">
      <c r="A2714" s="12"/>
      <c r="B2714" s="15"/>
      <c r="C2714" s="29"/>
    </row>
    <row r="2715" spans="1:3" x14ac:dyDescent="0.2">
      <c r="A2715" s="12"/>
      <c r="B2715" s="15"/>
      <c r="C2715" s="29"/>
    </row>
    <row r="2716" spans="1:3" x14ac:dyDescent="0.2">
      <c r="A2716" s="12"/>
      <c r="B2716" s="15"/>
      <c r="C2716" s="29"/>
    </row>
    <row r="2717" spans="1:3" x14ac:dyDescent="0.2">
      <c r="A2717" s="12"/>
      <c r="B2717" s="15"/>
      <c r="C2717" s="29"/>
    </row>
    <row r="2718" spans="1:3" x14ac:dyDescent="0.2">
      <c r="A2718" s="12"/>
      <c r="B2718" s="15"/>
      <c r="C2718" s="29"/>
    </row>
    <row r="2719" spans="1:3" x14ac:dyDescent="0.2">
      <c r="A2719" s="12"/>
      <c r="B2719" s="15"/>
      <c r="C2719" s="29"/>
    </row>
    <row r="2720" spans="1:3" x14ac:dyDescent="0.2">
      <c r="A2720" s="12"/>
      <c r="B2720" s="15"/>
      <c r="C2720" s="29"/>
    </row>
    <row r="2721" spans="1:3" x14ac:dyDescent="0.2">
      <c r="A2721" s="12"/>
      <c r="B2721" s="15"/>
      <c r="C2721" s="29"/>
    </row>
    <row r="2722" spans="1:3" x14ac:dyDescent="0.2">
      <c r="A2722" s="12"/>
      <c r="B2722" s="15"/>
      <c r="C2722" s="29"/>
    </row>
    <row r="2723" spans="1:3" x14ac:dyDescent="0.2">
      <c r="A2723" s="12"/>
      <c r="B2723" s="15"/>
      <c r="C2723" s="29"/>
    </row>
    <row r="2724" spans="1:3" x14ac:dyDescent="0.2">
      <c r="A2724" s="12"/>
      <c r="B2724" s="15"/>
      <c r="C2724" s="29"/>
    </row>
    <row r="2725" spans="1:3" x14ac:dyDescent="0.2">
      <c r="A2725" s="12"/>
      <c r="B2725" s="15"/>
      <c r="C2725" s="29"/>
    </row>
    <row r="2726" spans="1:3" x14ac:dyDescent="0.2">
      <c r="A2726" s="12"/>
      <c r="B2726" s="15"/>
      <c r="C2726" s="29"/>
    </row>
    <row r="2727" spans="1:3" x14ac:dyDescent="0.2">
      <c r="A2727" s="12"/>
      <c r="B2727" s="15"/>
      <c r="C2727" s="29"/>
    </row>
    <row r="2728" spans="1:3" x14ac:dyDescent="0.2">
      <c r="A2728" s="12"/>
      <c r="B2728" s="15"/>
      <c r="C2728" s="29"/>
    </row>
    <row r="2729" spans="1:3" x14ac:dyDescent="0.2">
      <c r="A2729" s="12"/>
      <c r="B2729" s="15"/>
      <c r="C2729" s="29"/>
    </row>
    <row r="2730" spans="1:3" x14ac:dyDescent="0.2">
      <c r="A2730" s="12"/>
      <c r="B2730" s="15"/>
      <c r="C2730" s="29"/>
    </row>
    <row r="2731" spans="1:3" x14ac:dyDescent="0.2">
      <c r="A2731" s="12"/>
      <c r="B2731" s="15"/>
      <c r="C2731" s="29"/>
    </row>
    <row r="2732" spans="1:3" x14ac:dyDescent="0.2">
      <c r="A2732" s="12"/>
      <c r="B2732" s="15"/>
      <c r="C2732" s="29"/>
    </row>
    <row r="2733" spans="1:3" x14ac:dyDescent="0.2">
      <c r="A2733" s="12"/>
      <c r="B2733" s="15"/>
      <c r="C2733" s="29"/>
    </row>
    <row r="2734" spans="1:3" x14ac:dyDescent="0.2">
      <c r="A2734" s="12"/>
      <c r="B2734" s="15"/>
      <c r="C2734" s="29"/>
    </row>
    <row r="2735" spans="1:3" x14ac:dyDescent="0.2">
      <c r="A2735" s="12"/>
      <c r="B2735" s="15"/>
      <c r="C2735" s="29"/>
    </row>
    <row r="2736" spans="1:3" x14ac:dyDescent="0.2">
      <c r="A2736" s="12"/>
      <c r="B2736" s="15"/>
      <c r="C2736" s="29"/>
    </row>
    <row r="2737" spans="1:3" x14ac:dyDescent="0.2">
      <c r="A2737" s="12"/>
      <c r="B2737" s="15"/>
      <c r="C2737" s="29"/>
    </row>
    <row r="2738" spans="1:3" x14ac:dyDescent="0.2">
      <c r="A2738" s="12"/>
      <c r="B2738" s="15"/>
      <c r="C2738" s="29"/>
    </row>
    <row r="2739" spans="1:3" x14ac:dyDescent="0.2">
      <c r="A2739" s="12"/>
      <c r="B2739" s="15"/>
      <c r="C2739" s="29"/>
    </row>
    <row r="2740" spans="1:3" x14ac:dyDescent="0.2">
      <c r="A2740" s="12"/>
      <c r="B2740" s="15"/>
      <c r="C2740" s="29"/>
    </row>
    <row r="2741" spans="1:3" x14ac:dyDescent="0.2">
      <c r="A2741" s="12"/>
      <c r="B2741" s="15"/>
      <c r="C2741" s="29"/>
    </row>
    <row r="2742" spans="1:3" x14ac:dyDescent="0.2">
      <c r="A2742" s="12"/>
      <c r="B2742" s="15"/>
      <c r="C2742" s="29"/>
    </row>
    <row r="2743" spans="1:3" x14ac:dyDescent="0.2">
      <c r="A2743" s="12"/>
      <c r="B2743" s="15"/>
      <c r="C2743" s="29"/>
    </row>
    <row r="2744" spans="1:3" x14ac:dyDescent="0.2">
      <c r="A2744" s="12"/>
      <c r="B2744" s="15"/>
      <c r="C2744" s="29"/>
    </row>
    <row r="2745" spans="1:3" x14ac:dyDescent="0.2">
      <c r="A2745" s="12"/>
      <c r="B2745" s="15"/>
      <c r="C2745" s="29"/>
    </row>
    <row r="2746" spans="1:3" x14ac:dyDescent="0.2">
      <c r="A2746" s="12"/>
      <c r="B2746" s="15"/>
      <c r="C2746" s="29"/>
    </row>
    <row r="2747" spans="1:3" x14ac:dyDescent="0.2">
      <c r="A2747" s="12"/>
      <c r="B2747" s="15"/>
      <c r="C2747" s="29"/>
    </row>
    <row r="2748" spans="1:3" x14ac:dyDescent="0.2">
      <c r="A2748" s="12"/>
      <c r="B2748" s="15"/>
      <c r="C2748" s="29"/>
    </row>
    <row r="2749" spans="1:3" x14ac:dyDescent="0.2">
      <c r="A2749" s="12"/>
      <c r="B2749" s="15"/>
      <c r="C2749" s="29"/>
    </row>
    <row r="2750" spans="1:3" x14ac:dyDescent="0.2">
      <c r="A2750" s="12"/>
      <c r="B2750" s="15"/>
      <c r="C2750" s="29"/>
    </row>
    <row r="2751" spans="1:3" x14ac:dyDescent="0.2">
      <c r="A2751" s="12"/>
      <c r="B2751" s="15"/>
      <c r="C2751" s="29"/>
    </row>
    <row r="2752" spans="1:3" x14ac:dyDescent="0.2">
      <c r="A2752" s="12"/>
      <c r="B2752" s="15"/>
      <c r="C2752" s="29"/>
    </row>
    <row r="2753" spans="1:3" x14ac:dyDescent="0.2">
      <c r="A2753" s="12"/>
      <c r="B2753" s="15"/>
      <c r="C2753" s="29"/>
    </row>
    <row r="2754" spans="1:3" x14ac:dyDescent="0.2">
      <c r="A2754" s="12"/>
      <c r="B2754" s="15"/>
      <c r="C2754" s="29"/>
    </row>
    <row r="2755" spans="1:3" x14ac:dyDescent="0.2">
      <c r="A2755" s="12"/>
      <c r="B2755" s="15"/>
      <c r="C2755" s="29"/>
    </row>
    <row r="2756" spans="1:3" x14ac:dyDescent="0.2">
      <c r="A2756" s="12"/>
      <c r="B2756" s="15"/>
      <c r="C2756" s="29"/>
    </row>
    <row r="2757" spans="1:3" x14ac:dyDescent="0.2">
      <c r="A2757" s="12"/>
      <c r="B2757" s="15"/>
      <c r="C2757" s="29"/>
    </row>
    <row r="2758" spans="1:3" x14ac:dyDescent="0.2">
      <c r="A2758" s="12"/>
      <c r="B2758" s="15"/>
      <c r="C2758" s="29"/>
    </row>
    <row r="2759" spans="1:3" x14ac:dyDescent="0.2">
      <c r="A2759" s="12"/>
      <c r="B2759" s="15"/>
      <c r="C2759" s="29"/>
    </row>
    <row r="2760" spans="1:3" x14ac:dyDescent="0.2">
      <c r="A2760" s="12"/>
      <c r="B2760" s="15"/>
      <c r="C2760" s="29"/>
    </row>
    <row r="2761" spans="1:3" x14ac:dyDescent="0.2">
      <c r="A2761" s="12"/>
      <c r="B2761" s="15"/>
      <c r="C2761" s="29"/>
    </row>
    <row r="2762" spans="1:3" x14ac:dyDescent="0.2">
      <c r="A2762" s="12"/>
      <c r="B2762" s="15"/>
      <c r="C2762" s="29"/>
    </row>
    <row r="2763" spans="1:3" x14ac:dyDescent="0.2">
      <c r="A2763" s="12"/>
      <c r="B2763" s="15"/>
      <c r="C2763" s="29"/>
    </row>
    <row r="2764" spans="1:3" x14ac:dyDescent="0.2">
      <c r="A2764" s="12"/>
      <c r="B2764" s="15"/>
      <c r="C2764" s="29"/>
    </row>
    <row r="2765" spans="1:3" x14ac:dyDescent="0.2">
      <c r="A2765" s="12"/>
      <c r="B2765" s="15"/>
      <c r="C2765" s="29"/>
    </row>
    <row r="2766" spans="1:3" x14ac:dyDescent="0.2">
      <c r="A2766" s="12"/>
      <c r="B2766" s="15"/>
      <c r="C2766" s="29"/>
    </row>
    <row r="2767" spans="1:3" x14ac:dyDescent="0.2">
      <c r="A2767" s="12"/>
      <c r="B2767" s="15"/>
      <c r="C2767" s="29"/>
    </row>
    <row r="2768" spans="1:3" x14ac:dyDescent="0.2">
      <c r="A2768" s="12"/>
      <c r="B2768" s="15"/>
      <c r="C2768" s="29"/>
    </row>
    <row r="2769" spans="1:3" x14ac:dyDescent="0.2">
      <c r="A2769" s="12"/>
      <c r="B2769" s="15"/>
      <c r="C2769" s="29"/>
    </row>
    <row r="2770" spans="1:3" x14ac:dyDescent="0.2">
      <c r="A2770" s="12"/>
      <c r="B2770" s="15"/>
      <c r="C2770" s="29"/>
    </row>
    <row r="2771" spans="1:3" x14ac:dyDescent="0.2">
      <c r="A2771" s="12"/>
      <c r="B2771" s="15"/>
      <c r="C2771" s="29"/>
    </row>
    <row r="2772" spans="1:3" x14ac:dyDescent="0.2">
      <c r="A2772" s="12"/>
      <c r="B2772" s="15"/>
      <c r="C2772" s="29"/>
    </row>
    <row r="2773" spans="1:3" x14ac:dyDescent="0.2">
      <c r="A2773" s="12"/>
      <c r="B2773" s="15"/>
      <c r="C2773" s="29"/>
    </row>
    <row r="2774" spans="1:3" x14ac:dyDescent="0.2">
      <c r="A2774" s="12"/>
      <c r="B2774" s="15"/>
      <c r="C2774" s="29"/>
    </row>
    <row r="2775" spans="1:3" x14ac:dyDescent="0.2">
      <c r="A2775" s="12"/>
      <c r="B2775" s="15"/>
      <c r="C2775" s="29"/>
    </row>
    <row r="2776" spans="1:3" x14ac:dyDescent="0.2">
      <c r="A2776" s="12"/>
      <c r="B2776" s="15"/>
      <c r="C2776" s="29"/>
    </row>
    <row r="2777" spans="1:3" x14ac:dyDescent="0.2">
      <c r="A2777" s="12"/>
      <c r="B2777" s="15"/>
      <c r="C2777" s="29"/>
    </row>
    <row r="2778" spans="1:3" x14ac:dyDescent="0.2">
      <c r="A2778" s="12"/>
      <c r="B2778" s="15"/>
      <c r="C2778" s="29"/>
    </row>
    <row r="2779" spans="1:3" x14ac:dyDescent="0.2">
      <c r="A2779" s="12"/>
      <c r="B2779" s="15"/>
      <c r="C2779" s="29"/>
    </row>
    <row r="2780" spans="1:3" x14ac:dyDescent="0.2">
      <c r="A2780" s="12"/>
      <c r="B2780" s="15"/>
      <c r="C2780" s="29"/>
    </row>
    <row r="2781" spans="1:3" x14ac:dyDescent="0.2">
      <c r="A2781" s="12"/>
      <c r="B2781" s="15"/>
      <c r="C2781" s="29"/>
    </row>
    <row r="2782" spans="1:3" x14ac:dyDescent="0.2">
      <c r="A2782" s="12"/>
      <c r="B2782" s="15"/>
      <c r="C2782" s="29"/>
    </row>
    <row r="2783" spans="1:3" x14ac:dyDescent="0.2">
      <c r="A2783" s="12"/>
      <c r="B2783" s="15"/>
      <c r="C2783" s="29"/>
    </row>
    <row r="2784" spans="1:3" x14ac:dyDescent="0.2">
      <c r="A2784" s="12"/>
      <c r="B2784" s="15"/>
      <c r="C2784" s="29"/>
    </row>
    <row r="2785" spans="1:3" x14ac:dyDescent="0.2">
      <c r="A2785" s="12"/>
      <c r="B2785" s="15"/>
      <c r="C2785" s="29"/>
    </row>
    <row r="2786" spans="1:3" x14ac:dyDescent="0.2">
      <c r="A2786" s="12"/>
      <c r="B2786" s="15"/>
      <c r="C2786" s="29"/>
    </row>
    <row r="2787" spans="1:3" x14ac:dyDescent="0.2">
      <c r="A2787" s="12"/>
      <c r="B2787" s="15"/>
      <c r="C2787" s="29"/>
    </row>
    <row r="2788" spans="1:3" x14ac:dyDescent="0.2">
      <c r="A2788" s="12"/>
      <c r="B2788" s="15"/>
      <c r="C2788" s="29"/>
    </row>
    <row r="2789" spans="1:3" x14ac:dyDescent="0.2">
      <c r="A2789" s="12"/>
      <c r="B2789" s="15"/>
      <c r="C2789" s="29"/>
    </row>
    <row r="2790" spans="1:3" x14ac:dyDescent="0.2">
      <c r="A2790" s="12"/>
      <c r="B2790" s="15"/>
      <c r="C2790" s="29"/>
    </row>
    <row r="2791" spans="1:3" x14ac:dyDescent="0.2">
      <c r="A2791" s="12"/>
      <c r="B2791" s="15"/>
      <c r="C2791" s="29"/>
    </row>
    <row r="2792" spans="1:3" x14ac:dyDescent="0.2">
      <c r="A2792" s="12"/>
      <c r="B2792" s="15"/>
      <c r="C2792" s="29"/>
    </row>
    <row r="2793" spans="1:3" x14ac:dyDescent="0.2">
      <c r="A2793" s="12"/>
      <c r="B2793" s="15"/>
      <c r="C2793" s="29"/>
    </row>
    <row r="2794" spans="1:3" x14ac:dyDescent="0.2">
      <c r="A2794" s="12"/>
      <c r="B2794" s="15"/>
      <c r="C2794" s="29"/>
    </row>
    <row r="2795" spans="1:3" x14ac:dyDescent="0.2">
      <c r="A2795" s="12"/>
      <c r="B2795" s="15"/>
      <c r="C2795" s="29"/>
    </row>
    <row r="2796" spans="1:3" x14ac:dyDescent="0.2">
      <c r="A2796" s="12"/>
      <c r="B2796" s="15"/>
      <c r="C2796" s="29"/>
    </row>
    <row r="2797" spans="1:3" x14ac:dyDescent="0.2">
      <c r="A2797" s="12"/>
      <c r="B2797" s="15"/>
      <c r="C2797" s="29"/>
    </row>
    <row r="2798" spans="1:3" x14ac:dyDescent="0.2">
      <c r="A2798" s="12"/>
      <c r="B2798" s="15"/>
      <c r="C2798" s="29"/>
    </row>
    <row r="2799" spans="1:3" x14ac:dyDescent="0.2">
      <c r="A2799" s="12"/>
      <c r="B2799" s="15"/>
      <c r="C2799" s="29"/>
    </row>
    <row r="2800" spans="1:3" x14ac:dyDescent="0.2">
      <c r="A2800" s="12"/>
      <c r="B2800" s="15"/>
      <c r="C2800" s="29"/>
    </row>
    <row r="2801" spans="1:3" x14ac:dyDescent="0.2">
      <c r="A2801" s="12"/>
      <c r="B2801" s="15"/>
      <c r="C2801" s="29"/>
    </row>
    <row r="2802" spans="1:3" x14ac:dyDescent="0.2">
      <c r="A2802" s="12"/>
      <c r="B2802" s="15"/>
      <c r="C2802" s="29"/>
    </row>
    <row r="2803" spans="1:3" x14ac:dyDescent="0.2">
      <c r="A2803" s="12"/>
      <c r="B2803" s="15"/>
      <c r="C2803" s="29"/>
    </row>
    <row r="2804" spans="1:3" x14ac:dyDescent="0.2">
      <c r="A2804" s="12"/>
      <c r="B2804" s="15"/>
      <c r="C2804" s="29"/>
    </row>
    <row r="2805" spans="1:3" x14ac:dyDescent="0.2">
      <c r="A2805" s="12"/>
      <c r="B2805" s="15"/>
      <c r="C2805" s="29"/>
    </row>
    <row r="2806" spans="1:3" x14ac:dyDescent="0.2">
      <c r="A2806" s="12"/>
      <c r="B2806" s="15"/>
      <c r="C2806" s="29"/>
    </row>
    <row r="2807" spans="1:3" x14ac:dyDescent="0.2">
      <c r="A2807" s="12"/>
      <c r="B2807" s="15"/>
      <c r="C2807" s="29"/>
    </row>
    <row r="2808" spans="1:3" x14ac:dyDescent="0.2">
      <c r="A2808" s="12"/>
      <c r="B2808" s="15"/>
      <c r="C2808" s="29"/>
    </row>
    <row r="2809" spans="1:3" x14ac:dyDescent="0.2">
      <c r="A2809" s="12"/>
      <c r="B2809" s="15"/>
      <c r="C2809" s="29"/>
    </row>
    <row r="2810" spans="1:3" x14ac:dyDescent="0.2">
      <c r="A2810" s="12"/>
      <c r="B2810" s="15"/>
      <c r="C2810" s="29"/>
    </row>
    <row r="2811" spans="1:3" x14ac:dyDescent="0.2">
      <c r="A2811" s="12"/>
      <c r="B2811" s="15"/>
      <c r="C2811" s="29"/>
    </row>
    <row r="2812" spans="1:3" x14ac:dyDescent="0.2">
      <c r="A2812" s="12"/>
      <c r="B2812" s="15"/>
      <c r="C2812" s="29"/>
    </row>
    <row r="2813" spans="1:3" x14ac:dyDescent="0.2">
      <c r="A2813" s="12"/>
      <c r="B2813" s="15"/>
      <c r="C2813" s="29"/>
    </row>
    <row r="2814" spans="1:3" x14ac:dyDescent="0.2">
      <c r="A2814" s="12"/>
      <c r="B2814" s="15"/>
      <c r="C2814" s="29"/>
    </row>
    <row r="2815" spans="1:3" x14ac:dyDescent="0.2">
      <c r="A2815" s="12"/>
      <c r="B2815" s="15"/>
      <c r="C2815" s="29"/>
    </row>
    <row r="2816" spans="1:3" x14ac:dyDescent="0.2">
      <c r="A2816" s="12"/>
      <c r="B2816" s="15"/>
      <c r="C2816" s="29"/>
    </row>
    <row r="2817" spans="1:3" x14ac:dyDescent="0.2">
      <c r="A2817" s="12"/>
      <c r="B2817" s="15"/>
      <c r="C2817" s="29"/>
    </row>
    <row r="2818" spans="1:3" x14ac:dyDescent="0.2">
      <c r="A2818" s="12"/>
      <c r="B2818" s="15"/>
      <c r="C2818" s="29"/>
    </row>
    <row r="2819" spans="1:3" x14ac:dyDescent="0.2">
      <c r="A2819" s="12"/>
      <c r="B2819" s="15"/>
      <c r="C2819" s="29"/>
    </row>
    <row r="2820" spans="1:3" x14ac:dyDescent="0.2">
      <c r="A2820" s="12"/>
      <c r="B2820" s="15"/>
      <c r="C2820" s="29"/>
    </row>
    <row r="2821" spans="1:3" x14ac:dyDescent="0.2">
      <c r="A2821" s="12"/>
      <c r="B2821" s="15"/>
      <c r="C2821" s="29"/>
    </row>
    <row r="2822" spans="1:3" x14ac:dyDescent="0.2">
      <c r="A2822" s="12"/>
      <c r="B2822" s="15"/>
      <c r="C2822" s="29"/>
    </row>
    <row r="2823" spans="1:3" x14ac:dyDescent="0.2">
      <c r="A2823" s="12"/>
      <c r="B2823" s="15"/>
      <c r="C2823" s="29"/>
    </row>
    <row r="2824" spans="1:3" x14ac:dyDescent="0.2">
      <c r="A2824" s="12"/>
      <c r="B2824" s="15"/>
      <c r="C2824" s="29"/>
    </row>
    <row r="2825" spans="1:3" x14ac:dyDescent="0.2">
      <c r="A2825" s="12"/>
      <c r="B2825" s="15"/>
      <c r="C2825" s="29"/>
    </row>
    <row r="2826" spans="1:3" x14ac:dyDescent="0.2">
      <c r="A2826" s="12"/>
      <c r="B2826" s="15"/>
      <c r="C2826" s="29"/>
    </row>
    <row r="2827" spans="1:3" x14ac:dyDescent="0.2">
      <c r="A2827" s="12"/>
      <c r="B2827" s="15"/>
      <c r="C2827" s="29"/>
    </row>
    <row r="2828" spans="1:3" x14ac:dyDescent="0.2">
      <c r="A2828" s="12"/>
      <c r="B2828" s="15"/>
      <c r="C2828" s="29"/>
    </row>
    <row r="2829" spans="1:3" x14ac:dyDescent="0.2">
      <c r="A2829" s="12"/>
      <c r="B2829" s="15"/>
      <c r="C2829" s="29"/>
    </row>
    <row r="2830" spans="1:3" x14ac:dyDescent="0.2">
      <c r="A2830" s="12"/>
      <c r="B2830" s="15"/>
      <c r="C2830" s="29"/>
    </row>
    <row r="2831" spans="1:3" x14ac:dyDescent="0.2">
      <c r="A2831" s="12"/>
      <c r="B2831" s="15"/>
      <c r="C2831" s="29"/>
    </row>
    <row r="2832" spans="1:3" x14ac:dyDescent="0.2">
      <c r="A2832" s="12"/>
      <c r="B2832" s="15"/>
      <c r="C2832" s="29"/>
    </row>
    <row r="2833" spans="1:3" x14ac:dyDescent="0.2">
      <c r="A2833" s="12"/>
      <c r="B2833" s="15"/>
      <c r="C2833" s="29"/>
    </row>
    <row r="2834" spans="1:3" x14ac:dyDescent="0.2">
      <c r="A2834" s="12"/>
      <c r="B2834" s="15"/>
      <c r="C2834" s="29"/>
    </row>
    <row r="2835" spans="1:3" x14ac:dyDescent="0.2">
      <c r="A2835" s="12"/>
      <c r="B2835" s="15"/>
      <c r="C2835" s="29"/>
    </row>
    <row r="2836" spans="1:3" x14ac:dyDescent="0.2">
      <c r="A2836" s="12"/>
      <c r="B2836" s="15"/>
      <c r="C2836" s="29"/>
    </row>
    <row r="2837" spans="1:3" x14ac:dyDescent="0.2">
      <c r="A2837" s="12"/>
      <c r="B2837" s="15"/>
      <c r="C2837" s="29"/>
    </row>
    <row r="2838" spans="1:3" x14ac:dyDescent="0.2">
      <c r="A2838" s="12"/>
      <c r="B2838" s="15"/>
      <c r="C2838" s="29"/>
    </row>
    <row r="2839" spans="1:3" x14ac:dyDescent="0.2">
      <c r="A2839" s="12"/>
      <c r="B2839" s="15"/>
      <c r="C2839" s="29"/>
    </row>
    <row r="2840" spans="1:3" x14ac:dyDescent="0.2">
      <c r="A2840" s="12"/>
      <c r="B2840" s="15"/>
      <c r="C2840" s="29"/>
    </row>
    <row r="2841" spans="1:3" x14ac:dyDescent="0.2">
      <c r="A2841" s="12"/>
      <c r="B2841" s="15"/>
      <c r="C2841" s="29"/>
    </row>
    <row r="2842" spans="1:3" x14ac:dyDescent="0.2">
      <c r="A2842" s="12"/>
      <c r="B2842" s="15"/>
      <c r="C2842" s="29"/>
    </row>
    <row r="2843" spans="1:3" x14ac:dyDescent="0.2">
      <c r="A2843" s="12"/>
      <c r="B2843" s="15"/>
      <c r="C2843" s="29"/>
    </row>
    <row r="2844" spans="1:3" x14ac:dyDescent="0.2">
      <c r="A2844" s="12"/>
      <c r="B2844" s="15"/>
      <c r="C2844" s="29"/>
    </row>
    <row r="2845" spans="1:3" x14ac:dyDescent="0.2">
      <c r="A2845" s="12"/>
      <c r="B2845" s="15"/>
      <c r="C2845" s="29"/>
    </row>
    <row r="2846" spans="1:3" x14ac:dyDescent="0.2">
      <c r="A2846" s="12"/>
      <c r="B2846" s="15"/>
      <c r="C2846" s="29"/>
    </row>
    <row r="2847" spans="1:3" x14ac:dyDescent="0.2">
      <c r="A2847" s="12"/>
      <c r="B2847" s="15"/>
      <c r="C2847" s="29"/>
    </row>
    <row r="2848" spans="1:3" x14ac:dyDescent="0.2">
      <c r="A2848" s="12"/>
      <c r="B2848" s="15"/>
      <c r="C2848" s="29"/>
    </row>
    <row r="2849" spans="1:3" x14ac:dyDescent="0.2">
      <c r="A2849" s="12"/>
      <c r="B2849" s="15"/>
      <c r="C2849" s="29"/>
    </row>
    <row r="2850" spans="1:3" x14ac:dyDescent="0.2">
      <c r="A2850" s="12"/>
      <c r="B2850" s="15"/>
      <c r="C2850" s="29"/>
    </row>
    <row r="2851" spans="1:3" x14ac:dyDescent="0.2">
      <c r="A2851" s="12"/>
      <c r="B2851" s="15"/>
      <c r="C2851" s="29"/>
    </row>
    <row r="2852" spans="1:3" x14ac:dyDescent="0.2">
      <c r="A2852" s="12"/>
      <c r="B2852" s="15"/>
      <c r="C2852" s="29"/>
    </row>
    <row r="2853" spans="1:3" x14ac:dyDescent="0.2">
      <c r="A2853" s="12"/>
      <c r="B2853" s="15"/>
      <c r="C2853" s="29"/>
    </row>
    <row r="2854" spans="1:3" x14ac:dyDescent="0.2">
      <c r="A2854" s="12"/>
      <c r="B2854" s="15"/>
      <c r="C2854" s="29"/>
    </row>
    <row r="2855" spans="1:3" x14ac:dyDescent="0.2">
      <c r="A2855" s="12"/>
      <c r="B2855" s="15"/>
      <c r="C2855" s="29"/>
    </row>
    <row r="2856" spans="1:3" x14ac:dyDescent="0.2">
      <c r="A2856" s="12"/>
      <c r="B2856" s="15"/>
      <c r="C2856" s="29"/>
    </row>
    <row r="2857" spans="1:3" x14ac:dyDescent="0.2">
      <c r="A2857" s="12"/>
      <c r="B2857" s="15"/>
      <c r="C2857" s="29"/>
    </row>
    <row r="2858" spans="1:3" x14ac:dyDescent="0.2">
      <c r="A2858" s="12"/>
      <c r="B2858" s="15"/>
      <c r="C2858" s="29"/>
    </row>
    <row r="2859" spans="1:3" x14ac:dyDescent="0.2">
      <c r="A2859" s="12"/>
      <c r="B2859" s="15"/>
      <c r="C2859" s="29"/>
    </row>
    <row r="2860" spans="1:3" x14ac:dyDescent="0.2">
      <c r="A2860" s="12"/>
      <c r="B2860" s="15"/>
      <c r="C2860" s="29"/>
    </row>
    <row r="2861" spans="1:3" x14ac:dyDescent="0.2">
      <c r="A2861" s="12"/>
      <c r="B2861" s="15"/>
      <c r="C2861" s="29"/>
    </row>
    <row r="2862" spans="1:3" x14ac:dyDescent="0.2">
      <c r="A2862" s="12"/>
      <c r="B2862" s="15"/>
      <c r="C2862" s="29"/>
    </row>
    <row r="2863" spans="1:3" x14ac:dyDescent="0.2">
      <c r="A2863" s="12"/>
      <c r="B2863" s="15"/>
      <c r="C2863" s="29"/>
    </row>
    <row r="2864" spans="1:3" x14ac:dyDescent="0.2">
      <c r="A2864" s="12"/>
      <c r="B2864" s="15"/>
      <c r="C2864" s="29"/>
    </row>
    <row r="2865" spans="1:3" x14ac:dyDescent="0.2">
      <c r="A2865" s="12"/>
      <c r="B2865" s="15"/>
      <c r="C2865" s="29"/>
    </row>
    <row r="2866" spans="1:3" x14ac:dyDescent="0.2">
      <c r="A2866" s="12"/>
      <c r="B2866" s="15"/>
      <c r="C2866" s="29"/>
    </row>
    <row r="2867" spans="1:3" x14ac:dyDescent="0.2">
      <c r="A2867" s="12"/>
      <c r="B2867" s="15"/>
      <c r="C2867" s="29"/>
    </row>
    <row r="2868" spans="1:3" x14ac:dyDescent="0.2">
      <c r="A2868" s="12"/>
      <c r="B2868" s="15"/>
      <c r="C2868" s="29"/>
    </row>
    <row r="2869" spans="1:3" x14ac:dyDescent="0.2">
      <c r="A2869" s="12"/>
      <c r="B2869" s="15"/>
      <c r="C2869" s="29"/>
    </row>
    <row r="2870" spans="1:3" x14ac:dyDescent="0.2">
      <c r="A2870" s="12"/>
      <c r="B2870" s="15"/>
      <c r="C2870" s="29"/>
    </row>
    <row r="2871" spans="1:3" x14ac:dyDescent="0.2">
      <c r="A2871" s="12"/>
      <c r="B2871" s="15"/>
      <c r="C2871" s="29"/>
    </row>
    <row r="2872" spans="1:3" x14ac:dyDescent="0.2">
      <c r="A2872" s="12"/>
      <c r="B2872" s="15"/>
      <c r="C2872" s="29"/>
    </row>
    <row r="2873" spans="1:3" x14ac:dyDescent="0.2">
      <c r="A2873" s="12"/>
      <c r="B2873" s="15"/>
      <c r="C2873" s="29"/>
    </row>
    <row r="2874" spans="1:3" x14ac:dyDescent="0.2">
      <c r="A2874" s="12"/>
      <c r="B2874" s="15"/>
      <c r="C2874" s="29"/>
    </row>
    <row r="2875" spans="1:3" x14ac:dyDescent="0.2">
      <c r="A2875" s="12"/>
      <c r="B2875" s="15"/>
      <c r="C2875" s="29"/>
    </row>
    <row r="2876" spans="1:3" x14ac:dyDescent="0.2">
      <c r="A2876" s="12"/>
      <c r="B2876" s="15"/>
      <c r="C2876" s="29"/>
    </row>
    <row r="2877" spans="1:3" x14ac:dyDescent="0.2">
      <c r="A2877" s="12"/>
      <c r="B2877" s="15"/>
      <c r="C2877" s="29"/>
    </row>
    <row r="2878" spans="1:3" x14ac:dyDescent="0.2">
      <c r="A2878" s="12"/>
      <c r="B2878" s="15"/>
      <c r="C2878" s="29"/>
    </row>
    <row r="2879" spans="1:3" x14ac:dyDescent="0.2">
      <c r="A2879" s="12"/>
      <c r="B2879" s="15"/>
      <c r="C2879" s="29"/>
    </row>
    <row r="2880" spans="1:3" x14ac:dyDescent="0.2">
      <c r="A2880" s="12"/>
      <c r="B2880" s="15"/>
      <c r="C2880" s="29"/>
    </row>
    <row r="2881" spans="1:3" x14ac:dyDescent="0.2">
      <c r="A2881" s="12"/>
      <c r="B2881" s="15"/>
      <c r="C2881" s="29"/>
    </row>
    <row r="2882" spans="1:3" x14ac:dyDescent="0.2">
      <c r="A2882" s="12"/>
      <c r="B2882" s="15"/>
      <c r="C2882" s="29"/>
    </row>
    <row r="2883" spans="1:3" x14ac:dyDescent="0.2">
      <c r="A2883" s="12"/>
      <c r="B2883" s="15"/>
      <c r="C2883" s="29"/>
    </row>
    <row r="2884" spans="1:3" x14ac:dyDescent="0.2">
      <c r="A2884" s="12"/>
      <c r="B2884" s="15"/>
      <c r="C2884" s="29"/>
    </row>
    <row r="2885" spans="1:3" x14ac:dyDescent="0.2">
      <c r="A2885" s="12"/>
      <c r="B2885" s="15"/>
      <c r="C2885" s="29"/>
    </row>
    <row r="2886" spans="1:3" x14ac:dyDescent="0.2">
      <c r="A2886" s="12"/>
      <c r="B2886" s="15"/>
      <c r="C2886" s="29"/>
    </row>
    <row r="2887" spans="1:3" x14ac:dyDescent="0.2">
      <c r="A2887" s="12"/>
      <c r="B2887" s="15"/>
      <c r="C2887" s="29"/>
    </row>
    <row r="2888" spans="1:3" x14ac:dyDescent="0.2">
      <c r="A2888" s="12"/>
      <c r="B2888" s="15"/>
      <c r="C2888" s="29"/>
    </row>
    <row r="2889" spans="1:3" x14ac:dyDescent="0.2">
      <c r="A2889" s="12"/>
      <c r="B2889" s="15"/>
      <c r="C2889" s="29"/>
    </row>
    <row r="2890" spans="1:3" x14ac:dyDescent="0.2">
      <c r="A2890" s="12"/>
      <c r="B2890" s="15"/>
      <c r="C2890" s="29"/>
    </row>
    <row r="2891" spans="1:3" x14ac:dyDescent="0.2">
      <c r="A2891" s="12"/>
      <c r="B2891" s="15"/>
      <c r="C2891" s="29"/>
    </row>
    <row r="2892" spans="1:3" x14ac:dyDescent="0.2">
      <c r="A2892" s="12"/>
      <c r="B2892" s="15"/>
      <c r="C2892" s="29"/>
    </row>
    <row r="2893" spans="1:3" x14ac:dyDescent="0.2">
      <c r="A2893" s="12"/>
      <c r="B2893" s="15"/>
      <c r="C2893" s="29"/>
    </row>
    <row r="2894" spans="1:3" x14ac:dyDescent="0.2">
      <c r="A2894" s="12"/>
      <c r="B2894" s="15"/>
      <c r="C2894" s="29"/>
    </row>
    <row r="2895" spans="1:3" x14ac:dyDescent="0.2">
      <c r="A2895" s="12"/>
      <c r="B2895" s="15"/>
      <c r="C2895" s="29"/>
    </row>
    <row r="2896" spans="1:3" x14ac:dyDescent="0.2">
      <c r="A2896" s="12"/>
      <c r="B2896" s="15"/>
      <c r="C2896" s="29"/>
    </row>
    <row r="2897" spans="1:3" x14ac:dyDescent="0.2">
      <c r="A2897" s="12"/>
      <c r="B2897" s="15"/>
      <c r="C2897" s="29"/>
    </row>
    <row r="2898" spans="1:3" x14ac:dyDescent="0.2">
      <c r="A2898" s="12"/>
      <c r="B2898" s="15"/>
      <c r="C2898" s="29"/>
    </row>
    <row r="2899" spans="1:3" x14ac:dyDescent="0.2">
      <c r="A2899" s="12"/>
      <c r="B2899" s="15"/>
      <c r="C2899" s="29"/>
    </row>
    <row r="2900" spans="1:3" x14ac:dyDescent="0.2">
      <c r="A2900" s="12"/>
      <c r="B2900" s="15"/>
      <c r="C2900" s="29"/>
    </row>
    <row r="2901" spans="1:3" x14ac:dyDescent="0.2">
      <c r="A2901" s="12"/>
      <c r="B2901" s="15"/>
      <c r="C2901" s="29"/>
    </row>
    <row r="2902" spans="1:3" x14ac:dyDescent="0.2">
      <c r="A2902" s="12"/>
      <c r="B2902" s="15"/>
      <c r="C2902" s="29"/>
    </row>
    <row r="2903" spans="1:3" x14ac:dyDescent="0.2">
      <c r="A2903" s="12"/>
      <c r="B2903" s="15"/>
      <c r="C2903" s="29"/>
    </row>
    <row r="2904" spans="1:3" x14ac:dyDescent="0.2">
      <c r="A2904" s="12"/>
      <c r="B2904" s="15"/>
      <c r="C2904" s="29"/>
    </row>
    <row r="2905" spans="1:3" x14ac:dyDescent="0.2">
      <c r="A2905" s="12"/>
      <c r="B2905" s="15"/>
      <c r="C2905" s="29"/>
    </row>
    <row r="2906" spans="1:3" x14ac:dyDescent="0.2">
      <c r="A2906" s="12"/>
      <c r="B2906" s="15"/>
      <c r="C2906" s="29"/>
    </row>
    <row r="2907" spans="1:3" x14ac:dyDescent="0.2">
      <c r="A2907" s="12"/>
      <c r="B2907" s="15"/>
      <c r="C2907" s="29"/>
    </row>
    <row r="2908" spans="1:3" x14ac:dyDescent="0.2">
      <c r="A2908" s="12"/>
      <c r="B2908" s="15"/>
      <c r="C2908" s="29"/>
    </row>
    <row r="2909" spans="1:3" x14ac:dyDescent="0.2">
      <c r="A2909" s="12"/>
      <c r="B2909" s="15"/>
      <c r="C2909" s="29"/>
    </row>
    <row r="2910" spans="1:3" x14ac:dyDescent="0.2">
      <c r="A2910" s="12"/>
      <c r="B2910" s="15"/>
      <c r="C2910" s="29"/>
    </row>
    <row r="2911" spans="1:3" x14ac:dyDescent="0.2">
      <c r="A2911" s="12"/>
      <c r="B2911" s="15"/>
      <c r="C2911" s="29"/>
    </row>
    <row r="2912" spans="1:3" x14ac:dyDescent="0.2">
      <c r="A2912" s="12"/>
      <c r="B2912" s="15"/>
      <c r="C2912" s="29"/>
    </row>
    <row r="2913" spans="1:3" x14ac:dyDescent="0.2">
      <c r="A2913" s="12"/>
      <c r="B2913" s="15"/>
      <c r="C2913" s="29"/>
    </row>
    <row r="2914" spans="1:3" x14ac:dyDescent="0.2">
      <c r="A2914" s="12"/>
      <c r="B2914" s="15"/>
      <c r="C2914" s="29"/>
    </row>
    <row r="2915" spans="1:3" x14ac:dyDescent="0.2">
      <c r="A2915" s="12"/>
      <c r="B2915" s="15"/>
      <c r="C2915" s="29"/>
    </row>
    <row r="2916" spans="1:3" x14ac:dyDescent="0.2">
      <c r="A2916" s="12"/>
      <c r="B2916" s="15"/>
      <c r="C2916" s="29"/>
    </row>
    <row r="2917" spans="1:3" x14ac:dyDescent="0.2">
      <c r="A2917" s="12"/>
      <c r="B2917" s="15"/>
      <c r="C2917" s="29"/>
    </row>
    <row r="2918" spans="1:3" x14ac:dyDescent="0.2">
      <c r="A2918" s="12"/>
      <c r="B2918" s="15"/>
      <c r="C2918" s="29"/>
    </row>
    <row r="2919" spans="1:3" x14ac:dyDescent="0.2">
      <c r="A2919" s="12"/>
      <c r="B2919" s="15"/>
      <c r="C2919" s="29"/>
    </row>
    <row r="2920" spans="1:3" x14ac:dyDescent="0.2">
      <c r="A2920" s="12"/>
      <c r="B2920" s="15"/>
      <c r="C2920" s="29"/>
    </row>
    <row r="2921" spans="1:3" x14ac:dyDescent="0.2">
      <c r="A2921" s="12"/>
      <c r="B2921" s="15"/>
      <c r="C2921" s="29"/>
    </row>
    <row r="2922" spans="1:3" x14ac:dyDescent="0.2">
      <c r="A2922" s="12"/>
      <c r="B2922" s="15"/>
      <c r="C2922" s="29"/>
    </row>
    <row r="2923" spans="1:3" x14ac:dyDescent="0.2">
      <c r="A2923" s="12"/>
      <c r="B2923" s="15"/>
      <c r="C2923" s="29"/>
    </row>
    <row r="2924" spans="1:3" x14ac:dyDescent="0.2">
      <c r="A2924" s="12"/>
      <c r="B2924" s="15"/>
      <c r="C2924" s="29"/>
    </row>
    <row r="2925" spans="1:3" x14ac:dyDescent="0.2">
      <c r="A2925" s="12"/>
      <c r="B2925" s="15"/>
      <c r="C2925" s="29"/>
    </row>
    <row r="2926" spans="1:3" x14ac:dyDescent="0.2">
      <c r="A2926" s="12"/>
      <c r="B2926" s="15"/>
      <c r="C2926" s="29"/>
    </row>
    <row r="2927" spans="1:3" x14ac:dyDescent="0.2">
      <c r="A2927" s="12"/>
      <c r="B2927" s="15"/>
      <c r="C2927" s="29"/>
    </row>
    <row r="2928" spans="1:3" x14ac:dyDescent="0.2">
      <c r="A2928" s="12"/>
      <c r="B2928" s="15"/>
      <c r="C2928" s="29"/>
    </row>
    <row r="2929" spans="1:3" x14ac:dyDescent="0.2">
      <c r="A2929" s="12"/>
      <c r="B2929" s="15"/>
      <c r="C2929" s="29"/>
    </row>
    <row r="2930" spans="1:3" x14ac:dyDescent="0.2">
      <c r="A2930" s="12"/>
      <c r="B2930" s="15"/>
      <c r="C2930" s="29"/>
    </row>
    <row r="2931" spans="1:3" x14ac:dyDescent="0.2">
      <c r="A2931" s="12"/>
      <c r="B2931" s="15"/>
      <c r="C2931" s="29"/>
    </row>
    <row r="2932" spans="1:3" x14ac:dyDescent="0.2">
      <c r="A2932" s="12"/>
      <c r="B2932" s="15"/>
      <c r="C2932" s="29"/>
    </row>
    <row r="2933" spans="1:3" x14ac:dyDescent="0.2">
      <c r="A2933" s="12"/>
      <c r="B2933" s="15"/>
      <c r="C2933" s="29"/>
    </row>
    <row r="2934" spans="1:3" x14ac:dyDescent="0.2">
      <c r="A2934" s="12"/>
      <c r="B2934" s="15"/>
      <c r="C2934" s="29"/>
    </row>
    <row r="2935" spans="1:3" x14ac:dyDescent="0.2">
      <c r="A2935" s="12"/>
      <c r="B2935" s="15"/>
      <c r="C2935" s="29"/>
    </row>
    <row r="2936" spans="1:3" x14ac:dyDescent="0.2">
      <c r="A2936" s="12"/>
      <c r="B2936" s="15"/>
      <c r="C2936" s="29"/>
    </row>
    <row r="2937" spans="1:3" x14ac:dyDescent="0.2">
      <c r="A2937" s="12"/>
      <c r="B2937" s="15"/>
      <c r="C2937" s="29"/>
    </row>
    <row r="2938" spans="1:3" x14ac:dyDescent="0.2">
      <c r="A2938" s="12"/>
      <c r="B2938" s="15"/>
      <c r="C2938" s="29"/>
    </row>
    <row r="2939" spans="1:3" x14ac:dyDescent="0.2">
      <c r="A2939" s="12"/>
      <c r="B2939" s="15"/>
      <c r="C2939" s="29"/>
    </row>
    <row r="2940" spans="1:3" x14ac:dyDescent="0.2">
      <c r="A2940" s="12"/>
      <c r="B2940" s="15"/>
      <c r="C2940" s="29"/>
    </row>
    <row r="2941" spans="1:3" x14ac:dyDescent="0.2">
      <c r="A2941" s="12"/>
      <c r="B2941" s="15"/>
      <c r="C2941" s="29"/>
    </row>
    <row r="2942" spans="1:3" x14ac:dyDescent="0.2">
      <c r="A2942" s="12"/>
      <c r="B2942" s="15"/>
      <c r="C2942" s="29"/>
    </row>
    <row r="2943" spans="1:3" x14ac:dyDescent="0.2">
      <c r="A2943" s="12"/>
      <c r="B2943" s="15"/>
      <c r="C2943" s="29"/>
    </row>
    <row r="2944" spans="1:3" x14ac:dyDescent="0.2">
      <c r="A2944" s="12"/>
      <c r="B2944" s="15"/>
      <c r="C2944" s="29"/>
    </row>
    <row r="2945" spans="1:3" x14ac:dyDescent="0.2">
      <c r="A2945" s="12"/>
      <c r="B2945" s="15"/>
      <c r="C2945" s="29"/>
    </row>
    <row r="2946" spans="1:3" x14ac:dyDescent="0.2">
      <c r="A2946" s="12"/>
      <c r="B2946" s="15"/>
      <c r="C2946" s="29"/>
    </row>
    <row r="2947" spans="1:3" x14ac:dyDescent="0.2">
      <c r="A2947" s="12"/>
      <c r="B2947" s="15"/>
      <c r="C2947" s="29"/>
    </row>
    <row r="2948" spans="1:3" x14ac:dyDescent="0.2">
      <c r="A2948" s="12"/>
      <c r="B2948" s="15"/>
      <c r="C2948" s="29"/>
    </row>
    <row r="2949" spans="1:3" x14ac:dyDescent="0.2">
      <c r="A2949" s="12"/>
      <c r="B2949" s="15"/>
      <c r="C2949" s="29"/>
    </row>
    <row r="2950" spans="1:3" x14ac:dyDescent="0.2">
      <c r="A2950" s="12"/>
      <c r="B2950" s="15"/>
      <c r="C2950" s="29"/>
    </row>
    <row r="2951" spans="1:3" x14ac:dyDescent="0.2">
      <c r="A2951" s="12"/>
      <c r="B2951" s="15"/>
      <c r="C2951" s="29"/>
    </row>
    <row r="2952" spans="1:3" x14ac:dyDescent="0.2">
      <c r="A2952" s="12"/>
      <c r="B2952" s="15"/>
      <c r="C2952" s="29"/>
    </row>
    <row r="2953" spans="1:3" x14ac:dyDescent="0.2">
      <c r="A2953" s="12"/>
      <c r="B2953" s="15"/>
      <c r="C2953" s="29"/>
    </row>
    <row r="2954" spans="1:3" x14ac:dyDescent="0.2">
      <c r="A2954" s="12"/>
      <c r="B2954" s="15"/>
      <c r="C2954" s="29"/>
    </row>
    <row r="2955" spans="1:3" x14ac:dyDescent="0.2">
      <c r="A2955" s="12"/>
      <c r="B2955" s="15"/>
      <c r="C2955" s="29"/>
    </row>
    <row r="2956" spans="1:3" x14ac:dyDescent="0.2">
      <c r="A2956" s="12"/>
      <c r="B2956" s="15"/>
      <c r="C2956" s="29"/>
    </row>
    <row r="2957" spans="1:3" x14ac:dyDescent="0.2">
      <c r="A2957" s="12"/>
      <c r="B2957" s="15"/>
      <c r="C2957" s="29"/>
    </row>
    <row r="2958" spans="1:3" x14ac:dyDescent="0.2">
      <c r="A2958" s="12"/>
      <c r="B2958" s="15"/>
      <c r="C2958" s="29"/>
    </row>
    <row r="2959" spans="1:3" x14ac:dyDescent="0.2">
      <c r="A2959" s="12"/>
      <c r="B2959" s="15"/>
      <c r="C2959" s="29"/>
    </row>
    <row r="2960" spans="1:3" x14ac:dyDescent="0.2">
      <c r="A2960" s="12"/>
      <c r="B2960" s="15"/>
      <c r="C2960" s="29"/>
    </row>
    <row r="2961" spans="1:3" x14ac:dyDescent="0.2">
      <c r="A2961" s="12"/>
      <c r="B2961" s="15"/>
      <c r="C2961" s="29"/>
    </row>
    <row r="2962" spans="1:3" x14ac:dyDescent="0.2">
      <c r="A2962" s="12"/>
      <c r="B2962" s="15"/>
      <c r="C2962" s="29"/>
    </row>
    <row r="2963" spans="1:3" x14ac:dyDescent="0.2">
      <c r="A2963" s="12"/>
      <c r="B2963" s="15"/>
      <c r="C2963" s="29"/>
    </row>
    <row r="2964" spans="1:3" x14ac:dyDescent="0.2">
      <c r="A2964" s="12"/>
      <c r="B2964" s="15"/>
      <c r="C2964" s="29"/>
    </row>
    <row r="2965" spans="1:3" x14ac:dyDescent="0.2">
      <c r="A2965" s="12"/>
      <c r="B2965" s="15"/>
      <c r="C2965" s="29"/>
    </row>
    <row r="2966" spans="1:3" x14ac:dyDescent="0.2">
      <c r="A2966" s="12"/>
      <c r="B2966" s="15"/>
      <c r="C2966" s="29"/>
    </row>
    <row r="2967" spans="1:3" x14ac:dyDescent="0.2">
      <c r="A2967" s="12"/>
      <c r="B2967" s="15"/>
      <c r="C2967" s="29"/>
    </row>
    <row r="2968" spans="1:3" x14ac:dyDescent="0.2">
      <c r="A2968" s="12"/>
      <c r="B2968" s="15"/>
      <c r="C2968" s="29"/>
    </row>
    <row r="2969" spans="1:3" x14ac:dyDescent="0.2">
      <c r="A2969" s="12"/>
      <c r="B2969" s="15"/>
      <c r="C2969" s="29"/>
    </row>
    <row r="2970" spans="1:3" x14ac:dyDescent="0.2">
      <c r="A2970" s="12"/>
      <c r="B2970" s="15"/>
      <c r="C2970" s="29"/>
    </row>
    <row r="2971" spans="1:3" x14ac:dyDescent="0.2">
      <c r="A2971" s="12"/>
      <c r="B2971" s="15"/>
      <c r="C2971" s="29"/>
    </row>
    <row r="2972" spans="1:3" x14ac:dyDescent="0.2">
      <c r="A2972" s="12"/>
      <c r="B2972" s="15"/>
      <c r="C2972" s="29"/>
    </row>
    <row r="2973" spans="1:3" x14ac:dyDescent="0.2">
      <c r="A2973" s="12"/>
      <c r="B2973" s="15"/>
      <c r="C2973" s="29"/>
    </row>
    <row r="2974" spans="1:3" x14ac:dyDescent="0.2">
      <c r="A2974" s="12"/>
      <c r="B2974" s="15"/>
      <c r="C2974" s="29"/>
    </row>
    <row r="2975" spans="1:3" x14ac:dyDescent="0.2">
      <c r="A2975" s="12"/>
      <c r="B2975" s="15"/>
      <c r="C2975" s="29"/>
    </row>
    <row r="2976" spans="1:3" x14ac:dyDescent="0.2">
      <c r="A2976" s="12"/>
      <c r="B2976" s="15"/>
      <c r="C2976" s="29"/>
    </row>
    <row r="2977" spans="1:3" x14ac:dyDescent="0.2">
      <c r="A2977" s="12"/>
      <c r="B2977" s="15"/>
      <c r="C2977" s="29"/>
    </row>
    <row r="2978" spans="1:3" x14ac:dyDescent="0.2">
      <c r="A2978" s="12"/>
      <c r="B2978" s="15"/>
      <c r="C2978" s="29"/>
    </row>
    <row r="2979" spans="1:3" x14ac:dyDescent="0.2">
      <c r="A2979" s="12"/>
      <c r="B2979" s="15"/>
      <c r="C2979" s="29"/>
    </row>
    <row r="2980" spans="1:3" x14ac:dyDescent="0.2">
      <c r="A2980" s="12"/>
      <c r="B2980" s="15"/>
      <c r="C2980" s="29"/>
    </row>
    <row r="2981" spans="1:3" x14ac:dyDescent="0.2">
      <c r="A2981" s="12"/>
      <c r="B2981" s="15"/>
      <c r="C2981" s="29"/>
    </row>
    <row r="2982" spans="1:3" x14ac:dyDescent="0.2">
      <c r="A2982" s="12"/>
      <c r="B2982" s="15"/>
      <c r="C2982" s="29"/>
    </row>
    <row r="2983" spans="1:3" x14ac:dyDescent="0.2">
      <c r="A2983" s="12"/>
      <c r="B2983" s="15"/>
      <c r="C2983" s="29"/>
    </row>
    <row r="2984" spans="1:3" x14ac:dyDescent="0.2">
      <c r="A2984" s="12"/>
      <c r="B2984" s="15"/>
      <c r="C2984" s="29"/>
    </row>
    <row r="2985" spans="1:3" x14ac:dyDescent="0.2">
      <c r="A2985" s="12"/>
      <c r="B2985" s="15"/>
      <c r="C2985" s="29"/>
    </row>
    <row r="2986" spans="1:3" x14ac:dyDescent="0.2">
      <c r="A2986" s="12"/>
      <c r="B2986" s="15"/>
      <c r="C2986" s="29"/>
    </row>
    <row r="2987" spans="1:3" x14ac:dyDescent="0.2">
      <c r="A2987" s="12"/>
      <c r="B2987" s="15"/>
      <c r="C2987" s="29"/>
    </row>
    <row r="2988" spans="1:3" x14ac:dyDescent="0.2">
      <c r="A2988" s="12"/>
      <c r="B2988" s="15"/>
      <c r="C2988" s="29"/>
    </row>
    <row r="2989" spans="1:3" x14ac:dyDescent="0.2">
      <c r="A2989" s="12"/>
      <c r="B2989" s="15"/>
      <c r="C2989" s="29"/>
    </row>
    <row r="2990" spans="1:3" x14ac:dyDescent="0.2">
      <c r="A2990" s="12"/>
      <c r="B2990" s="15"/>
      <c r="C2990" s="29"/>
    </row>
    <row r="2991" spans="1:3" x14ac:dyDescent="0.2">
      <c r="A2991" s="12"/>
      <c r="B2991" s="15"/>
      <c r="C2991" s="29"/>
    </row>
    <row r="2992" spans="1:3" x14ac:dyDescent="0.2">
      <c r="A2992" s="12"/>
      <c r="B2992" s="15"/>
      <c r="C2992" s="29"/>
    </row>
    <row r="2993" spans="1:3" x14ac:dyDescent="0.2">
      <c r="A2993" s="12"/>
      <c r="B2993" s="15"/>
      <c r="C2993" s="29"/>
    </row>
    <row r="2994" spans="1:3" x14ac:dyDescent="0.2">
      <c r="A2994" s="12"/>
      <c r="B2994" s="15"/>
      <c r="C2994" s="29"/>
    </row>
    <row r="2995" spans="1:3" x14ac:dyDescent="0.2">
      <c r="A2995" s="12"/>
      <c r="B2995" s="15"/>
      <c r="C2995" s="29"/>
    </row>
    <row r="2996" spans="1:3" x14ac:dyDescent="0.2">
      <c r="A2996" s="12"/>
      <c r="B2996" s="15"/>
      <c r="C2996" s="29"/>
    </row>
    <row r="2997" spans="1:3" x14ac:dyDescent="0.2">
      <c r="A2997" s="12"/>
      <c r="B2997" s="15"/>
      <c r="C2997" s="29"/>
    </row>
    <row r="2998" spans="1:3" x14ac:dyDescent="0.2">
      <c r="A2998" s="12"/>
      <c r="B2998" s="15"/>
      <c r="C2998" s="29"/>
    </row>
    <row r="2999" spans="1:3" x14ac:dyDescent="0.2">
      <c r="A2999" s="12"/>
      <c r="B2999" s="15"/>
      <c r="C2999" s="29"/>
    </row>
    <row r="3000" spans="1:3" x14ac:dyDescent="0.2">
      <c r="A3000" s="12"/>
      <c r="B3000" s="15"/>
      <c r="C3000" s="29"/>
    </row>
    <row r="3001" spans="1:3" x14ac:dyDescent="0.2">
      <c r="A3001" s="12"/>
      <c r="B3001" s="15"/>
      <c r="C3001" s="29"/>
    </row>
    <row r="3002" spans="1:3" x14ac:dyDescent="0.2">
      <c r="A3002" s="12"/>
      <c r="B3002" s="15"/>
      <c r="C3002" s="29"/>
    </row>
    <row r="3003" spans="1:3" x14ac:dyDescent="0.2">
      <c r="A3003" s="12"/>
      <c r="B3003" s="15"/>
      <c r="C3003" s="29"/>
    </row>
    <row r="3004" spans="1:3" x14ac:dyDescent="0.2">
      <c r="A3004" s="12"/>
      <c r="B3004" s="15"/>
      <c r="C3004" s="29"/>
    </row>
    <row r="3005" spans="1:3" x14ac:dyDescent="0.2">
      <c r="A3005" s="12"/>
      <c r="B3005" s="15"/>
      <c r="C3005" s="29"/>
    </row>
    <row r="3006" spans="1:3" x14ac:dyDescent="0.2">
      <c r="A3006" s="12"/>
      <c r="B3006" s="15"/>
      <c r="C3006" s="29"/>
    </row>
    <row r="3007" spans="1:3" x14ac:dyDescent="0.2">
      <c r="A3007" s="12"/>
      <c r="B3007" s="15"/>
      <c r="C3007" s="29"/>
    </row>
    <row r="3008" spans="1:3" x14ac:dyDescent="0.2">
      <c r="A3008" s="12"/>
      <c r="B3008" s="15"/>
      <c r="C3008" s="29"/>
    </row>
    <row r="3009" spans="1:3" x14ac:dyDescent="0.2">
      <c r="A3009" s="12"/>
      <c r="B3009" s="15"/>
      <c r="C3009" s="29"/>
    </row>
    <row r="3010" spans="1:3" x14ac:dyDescent="0.2">
      <c r="A3010" s="12"/>
      <c r="B3010" s="15"/>
      <c r="C3010" s="29"/>
    </row>
    <row r="3011" spans="1:3" x14ac:dyDescent="0.2">
      <c r="A3011" s="12"/>
      <c r="B3011" s="15"/>
      <c r="C3011" s="29"/>
    </row>
    <row r="3012" spans="1:3" x14ac:dyDescent="0.2">
      <c r="A3012" s="12"/>
      <c r="B3012" s="15"/>
      <c r="C3012" s="29"/>
    </row>
    <row r="3013" spans="1:3" x14ac:dyDescent="0.2">
      <c r="A3013" s="12"/>
      <c r="B3013" s="15"/>
      <c r="C3013" s="29"/>
    </row>
    <row r="3014" spans="1:3" x14ac:dyDescent="0.2">
      <c r="A3014" s="12"/>
      <c r="B3014" s="15"/>
      <c r="C3014" s="29"/>
    </row>
    <row r="3015" spans="1:3" x14ac:dyDescent="0.2">
      <c r="A3015" s="12"/>
      <c r="B3015" s="15"/>
      <c r="C3015" s="29"/>
    </row>
    <row r="3016" spans="1:3" x14ac:dyDescent="0.2">
      <c r="A3016" s="12"/>
      <c r="B3016" s="15"/>
      <c r="C3016" s="29"/>
    </row>
    <row r="3017" spans="1:3" x14ac:dyDescent="0.2">
      <c r="A3017" s="12"/>
      <c r="B3017" s="15"/>
      <c r="C3017" s="29"/>
    </row>
    <row r="3018" spans="1:3" x14ac:dyDescent="0.2">
      <c r="A3018" s="12"/>
      <c r="B3018" s="15"/>
      <c r="C3018" s="29"/>
    </row>
    <row r="3019" spans="1:3" x14ac:dyDescent="0.2">
      <c r="A3019" s="12"/>
      <c r="B3019" s="15"/>
      <c r="C3019" s="29"/>
    </row>
    <row r="3020" spans="1:3" x14ac:dyDescent="0.2">
      <c r="A3020" s="12"/>
      <c r="B3020" s="15"/>
      <c r="C3020" s="29"/>
    </row>
    <row r="3021" spans="1:3" x14ac:dyDescent="0.2">
      <c r="A3021" s="12"/>
      <c r="B3021" s="15"/>
      <c r="C3021" s="29"/>
    </row>
    <row r="3022" spans="1:3" x14ac:dyDescent="0.2">
      <c r="A3022" s="12"/>
      <c r="B3022" s="15"/>
      <c r="C3022" s="29"/>
    </row>
    <row r="3023" spans="1:3" x14ac:dyDescent="0.2">
      <c r="A3023" s="12"/>
      <c r="B3023" s="15"/>
      <c r="C3023" s="29"/>
    </row>
    <row r="3024" spans="1:3" x14ac:dyDescent="0.2">
      <c r="A3024" s="12"/>
      <c r="B3024" s="15"/>
      <c r="C3024" s="29"/>
    </row>
    <row r="3025" spans="1:3" x14ac:dyDescent="0.2">
      <c r="A3025" s="12"/>
      <c r="B3025" s="15"/>
      <c r="C3025" s="29"/>
    </row>
    <row r="3026" spans="1:3" x14ac:dyDescent="0.2">
      <c r="A3026" s="12"/>
      <c r="B3026" s="15"/>
      <c r="C3026" s="29"/>
    </row>
    <row r="3027" spans="1:3" x14ac:dyDescent="0.2">
      <c r="A3027" s="12"/>
      <c r="B3027" s="15"/>
      <c r="C3027" s="29"/>
    </row>
    <row r="3028" spans="1:3" x14ac:dyDescent="0.2">
      <c r="A3028" s="12"/>
      <c r="B3028" s="15"/>
      <c r="C3028" s="29"/>
    </row>
    <row r="3029" spans="1:3" x14ac:dyDescent="0.2">
      <c r="A3029" s="12"/>
      <c r="B3029" s="15"/>
      <c r="C3029" s="29"/>
    </row>
    <row r="3030" spans="1:3" x14ac:dyDescent="0.2">
      <c r="A3030" s="12"/>
      <c r="B3030" s="15"/>
      <c r="C3030" s="29"/>
    </row>
    <row r="3031" spans="1:3" x14ac:dyDescent="0.2">
      <c r="A3031" s="12"/>
      <c r="B3031" s="15"/>
      <c r="C3031" s="29"/>
    </row>
    <row r="3032" spans="1:3" x14ac:dyDescent="0.2">
      <c r="A3032" s="12"/>
      <c r="B3032" s="15"/>
      <c r="C3032" s="29"/>
    </row>
    <row r="3033" spans="1:3" x14ac:dyDescent="0.2">
      <c r="A3033" s="12"/>
      <c r="B3033" s="15"/>
      <c r="C3033" s="29"/>
    </row>
    <row r="3034" spans="1:3" x14ac:dyDescent="0.2">
      <c r="A3034" s="12"/>
      <c r="B3034" s="15"/>
      <c r="C3034" s="29"/>
    </row>
    <row r="3035" spans="1:3" x14ac:dyDescent="0.2">
      <c r="A3035" s="12"/>
      <c r="B3035" s="15"/>
      <c r="C3035" s="29"/>
    </row>
    <row r="3036" spans="1:3" x14ac:dyDescent="0.2">
      <c r="A3036" s="12"/>
      <c r="B3036" s="15"/>
      <c r="C3036" s="29"/>
    </row>
    <row r="3037" spans="1:3" x14ac:dyDescent="0.2">
      <c r="A3037" s="12"/>
      <c r="B3037" s="15"/>
      <c r="C3037" s="29"/>
    </row>
    <row r="3038" spans="1:3" x14ac:dyDescent="0.2">
      <c r="A3038" s="12"/>
      <c r="B3038" s="15"/>
      <c r="C3038" s="29"/>
    </row>
    <row r="3039" spans="1:3" x14ac:dyDescent="0.2">
      <c r="A3039" s="12"/>
      <c r="B3039" s="15"/>
      <c r="C3039" s="29"/>
    </row>
    <row r="3040" spans="1:3" x14ac:dyDescent="0.2">
      <c r="A3040" s="12"/>
      <c r="B3040" s="15"/>
      <c r="C3040" s="29"/>
    </row>
    <row r="3041" spans="1:3" x14ac:dyDescent="0.2">
      <c r="A3041" s="12"/>
      <c r="B3041" s="15"/>
      <c r="C3041" s="29"/>
    </row>
    <row r="3042" spans="1:3" x14ac:dyDescent="0.2">
      <c r="A3042" s="12"/>
      <c r="B3042" s="15"/>
      <c r="C3042" s="29"/>
    </row>
    <row r="3043" spans="1:3" x14ac:dyDescent="0.2">
      <c r="A3043" s="12"/>
      <c r="B3043" s="15"/>
      <c r="C3043" s="29"/>
    </row>
    <row r="3044" spans="1:3" x14ac:dyDescent="0.2">
      <c r="A3044" s="12"/>
      <c r="B3044" s="15"/>
      <c r="C3044" s="29"/>
    </row>
    <row r="3045" spans="1:3" x14ac:dyDescent="0.2">
      <c r="A3045" s="12"/>
      <c r="B3045" s="15"/>
      <c r="C3045" s="29"/>
    </row>
    <row r="3046" spans="1:3" x14ac:dyDescent="0.2">
      <c r="A3046" s="12"/>
      <c r="B3046" s="15"/>
      <c r="C3046" s="29"/>
    </row>
    <row r="3047" spans="1:3" x14ac:dyDescent="0.2">
      <c r="A3047" s="12"/>
      <c r="B3047" s="15"/>
      <c r="C3047" s="29"/>
    </row>
    <row r="3048" spans="1:3" x14ac:dyDescent="0.2">
      <c r="A3048" s="12"/>
      <c r="B3048" s="15"/>
      <c r="C3048" s="29"/>
    </row>
    <row r="3049" spans="1:3" x14ac:dyDescent="0.2">
      <c r="A3049" s="12"/>
      <c r="B3049" s="15"/>
      <c r="C3049" s="29"/>
    </row>
    <row r="3050" spans="1:3" x14ac:dyDescent="0.2">
      <c r="A3050" s="12"/>
      <c r="B3050" s="15"/>
      <c r="C3050" s="29"/>
    </row>
    <row r="3051" spans="1:3" x14ac:dyDescent="0.2">
      <c r="A3051" s="12"/>
      <c r="B3051" s="15"/>
      <c r="C3051" s="29"/>
    </row>
    <row r="3052" spans="1:3" x14ac:dyDescent="0.2">
      <c r="A3052" s="12"/>
      <c r="B3052" s="15"/>
      <c r="C3052" s="29"/>
    </row>
    <row r="3053" spans="1:3" x14ac:dyDescent="0.2">
      <c r="A3053" s="12"/>
      <c r="B3053" s="15"/>
      <c r="C3053" s="29"/>
    </row>
    <row r="3054" spans="1:3" x14ac:dyDescent="0.2">
      <c r="A3054" s="12"/>
      <c r="B3054" s="15"/>
      <c r="C3054" s="29"/>
    </row>
    <row r="3055" spans="1:3" x14ac:dyDescent="0.2">
      <c r="A3055" s="12"/>
      <c r="B3055" s="15"/>
      <c r="C3055" s="29"/>
    </row>
    <row r="3056" spans="1:3" x14ac:dyDescent="0.2">
      <c r="A3056" s="12"/>
      <c r="B3056" s="15"/>
      <c r="C3056" s="29"/>
    </row>
    <row r="3057" spans="1:3" x14ac:dyDescent="0.2">
      <c r="A3057" s="12"/>
      <c r="B3057" s="15"/>
      <c r="C3057" s="29"/>
    </row>
    <row r="3058" spans="1:3" x14ac:dyDescent="0.2">
      <c r="A3058" s="12"/>
      <c r="B3058" s="15"/>
      <c r="C3058" s="29"/>
    </row>
    <row r="3059" spans="1:3" x14ac:dyDescent="0.2">
      <c r="A3059" s="12"/>
      <c r="B3059" s="15"/>
      <c r="C3059" s="29"/>
    </row>
    <row r="3060" spans="1:3" x14ac:dyDescent="0.2">
      <c r="A3060" s="12"/>
      <c r="B3060" s="15"/>
      <c r="C3060" s="29"/>
    </row>
    <row r="3061" spans="1:3" x14ac:dyDescent="0.2">
      <c r="A3061" s="12"/>
      <c r="B3061" s="15"/>
      <c r="C3061" s="29"/>
    </row>
    <row r="3062" spans="1:3" x14ac:dyDescent="0.2">
      <c r="A3062" s="12"/>
      <c r="B3062" s="15"/>
      <c r="C3062" s="29"/>
    </row>
    <row r="3063" spans="1:3" x14ac:dyDescent="0.2">
      <c r="A3063" s="12"/>
      <c r="B3063" s="15"/>
      <c r="C3063" s="29"/>
    </row>
    <row r="3064" spans="1:3" x14ac:dyDescent="0.2">
      <c r="A3064" s="12"/>
      <c r="B3064" s="15"/>
      <c r="C3064" s="29"/>
    </row>
    <row r="3065" spans="1:3" x14ac:dyDescent="0.2">
      <c r="A3065" s="12"/>
      <c r="B3065" s="15"/>
      <c r="C3065" s="29"/>
    </row>
    <row r="3066" spans="1:3" x14ac:dyDescent="0.2">
      <c r="A3066" s="12"/>
      <c r="B3066" s="15"/>
      <c r="C3066" s="29"/>
    </row>
    <row r="3067" spans="1:3" x14ac:dyDescent="0.2">
      <c r="A3067" s="12"/>
      <c r="B3067" s="15"/>
      <c r="C3067" s="29"/>
    </row>
    <row r="3068" spans="1:3" x14ac:dyDescent="0.2">
      <c r="A3068" s="12"/>
      <c r="B3068" s="15"/>
      <c r="C3068" s="29"/>
    </row>
    <row r="3069" spans="1:3" x14ac:dyDescent="0.2">
      <c r="A3069" s="12"/>
      <c r="B3069" s="15"/>
      <c r="C3069" s="29"/>
    </row>
    <row r="3070" spans="1:3" x14ac:dyDescent="0.2">
      <c r="A3070" s="12"/>
      <c r="B3070" s="15"/>
      <c r="C3070" s="29"/>
    </row>
    <row r="3071" spans="1:3" x14ac:dyDescent="0.2">
      <c r="A3071" s="12"/>
      <c r="B3071" s="15"/>
      <c r="C3071" s="29"/>
    </row>
    <row r="3072" spans="1:3" x14ac:dyDescent="0.2">
      <c r="A3072" s="12"/>
      <c r="B3072" s="15"/>
      <c r="C3072" s="29"/>
    </row>
    <row r="3073" spans="1:3" x14ac:dyDescent="0.2">
      <c r="A3073" s="12"/>
      <c r="B3073" s="15"/>
      <c r="C3073" s="29"/>
    </row>
    <row r="3074" spans="1:3" x14ac:dyDescent="0.2">
      <c r="A3074" s="12"/>
      <c r="B3074" s="15"/>
      <c r="C3074" s="29"/>
    </row>
    <row r="3075" spans="1:3" x14ac:dyDescent="0.2">
      <c r="A3075" s="12"/>
      <c r="B3075" s="15"/>
      <c r="C3075" s="29"/>
    </row>
    <row r="3076" spans="1:3" x14ac:dyDescent="0.2">
      <c r="A3076" s="12"/>
      <c r="B3076" s="15"/>
      <c r="C3076" s="29"/>
    </row>
    <row r="3077" spans="1:3" x14ac:dyDescent="0.2">
      <c r="A3077" s="12"/>
      <c r="B3077" s="15"/>
      <c r="C3077" s="29"/>
    </row>
    <row r="3078" spans="1:3" x14ac:dyDescent="0.2">
      <c r="A3078" s="12"/>
      <c r="B3078" s="15"/>
      <c r="C3078" s="29"/>
    </row>
    <row r="3079" spans="1:3" x14ac:dyDescent="0.2">
      <c r="A3079" s="12"/>
      <c r="B3079" s="15"/>
      <c r="C3079" s="29"/>
    </row>
    <row r="3080" spans="1:3" x14ac:dyDescent="0.2">
      <c r="A3080" s="12"/>
      <c r="B3080" s="15"/>
      <c r="C3080" s="29"/>
    </row>
    <row r="3081" spans="1:3" x14ac:dyDescent="0.2">
      <c r="A3081" s="12"/>
      <c r="B3081" s="15"/>
      <c r="C3081" s="29"/>
    </row>
    <row r="3082" spans="1:3" x14ac:dyDescent="0.2">
      <c r="A3082" s="12"/>
      <c r="B3082" s="15"/>
      <c r="C3082" s="29"/>
    </row>
    <row r="3083" spans="1:3" x14ac:dyDescent="0.2">
      <c r="A3083" s="12"/>
      <c r="B3083" s="15"/>
      <c r="C3083" s="29"/>
    </row>
    <row r="3084" spans="1:3" x14ac:dyDescent="0.2">
      <c r="A3084" s="12"/>
      <c r="B3084" s="15"/>
      <c r="C3084" s="29"/>
    </row>
    <row r="3085" spans="1:3" x14ac:dyDescent="0.2">
      <c r="A3085" s="12"/>
      <c r="B3085" s="15"/>
      <c r="C3085" s="29"/>
    </row>
    <row r="3086" spans="1:3" x14ac:dyDescent="0.2">
      <c r="A3086" s="12"/>
      <c r="B3086" s="15"/>
      <c r="C3086" s="29"/>
    </row>
    <row r="3087" spans="1:3" x14ac:dyDescent="0.2">
      <c r="A3087" s="12"/>
      <c r="B3087" s="15"/>
      <c r="C3087" s="29"/>
    </row>
    <row r="3088" spans="1:3" x14ac:dyDescent="0.2">
      <c r="A3088" s="12"/>
      <c r="B3088" s="15"/>
      <c r="C3088" s="29"/>
    </row>
    <row r="3089" spans="1:3" x14ac:dyDescent="0.2">
      <c r="A3089" s="12"/>
      <c r="B3089" s="15"/>
      <c r="C3089" s="29"/>
    </row>
    <row r="3090" spans="1:3" x14ac:dyDescent="0.2">
      <c r="A3090" s="12"/>
      <c r="B3090" s="15"/>
      <c r="C3090" s="29"/>
    </row>
    <row r="3091" spans="1:3" x14ac:dyDescent="0.2">
      <c r="A3091" s="12"/>
      <c r="B3091" s="15"/>
      <c r="C3091" s="29"/>
    </row>
    <row r="3092" spans="1:3" x14ac:dyDescent="0.2">
      <c r="A3092" s="12"/>
      <c r="B3092" s="15"/>
      <c r="C3092" s="29"/>
    </row>
    <row r="3093" spans="1:3" x14ac:dyDescent="0.2">
      <c r="A3093" s="12"/>
      <c r="B3093" s="15"/>
      <c r="C3093" s="29"/>
    </row>
    <row r="3094" spans="1:3" x14ac:dyDescent="0.2">
      <c r="A3094" s="12"/>
      <c r="B3094" s="15"/>
      <c r="C3094" s="29"/>
    </row>
    <row r="3095" spans="1:3" x14ac:dyDescent="0.2">
      <c r="A3095" s="12"/>
      <c r="B3095" s="15"/>
      <c r="C3095" s="29"/>
    </row>
    <row r="3096" spans="1:3" x14ac:dyDescent="0.2">
      <c r="A3096" s="12"/>
      <c r="B3096" s="15"/>
      <c r="C3096" s="29"/>
    </row>
    <row r="3097" spans="1:3" x14ac:dyDescent="0.2">
      <c r="A3097" s="12"/>
      <c r="B3097" s="15"/>
      <c r="C3097" s="29"/>
    </row>
    <row r="3098" spans="1:3" x14ac:dyDescent="0.2">
      <c r="A3098" s="12"/>
      <c r="B3098" s="15"/>
      <c r="C3098" s="29"/>
    </row>
    <row r="3099" spans="1:3" x14ac:dyDescent="0.2">
      <c r="A3099" s="12"/>
      <c r="B3099" s="15"/>
      <c r="C3099" s="29"/>
    </row>
    <row r="3100" spans="1:3" x14ac:dyDescent="0.2">
      <c r="A3100" s="12"/>
      <c r="B3100" s="15"/>
      <c r="C3100" s="29"/>
    </row>
    <row r="3101" spans="1:3" x14ac:dyDescent="0.2">
      <c r="A3101" s="12"/>
      <c r="B3101" s="15"/>
      <c r="C3101" s="29"/>
    </row>
    <row r="3102" spans="1:3" x14ac:dyDescent="0.2">
      <c r="A3102" s="12"/>
      <c r="B3102" s="15"/>
      <c r="C3102" s="29"/>
    </row>
    <row r="3103" spans="1:3" x14ac:dyDescent="0.2">
      <c r="A3103" s="12"/>
      <c r="B3103" s="15"/>
      <c r="C3103" s="29"/>
    </row>
    <row r="3104" spans="1:3" x14ac:dyDescent="0.2">
      <c r="A3104" s="12"/>
      <c r="B3104" s="15"/>
      <c r="C3104" s="29"/>
    </row>
    <row r="3105" spans="1:3" x14ac:dyDescent="0.2">
      <c r="A3105" s="12"/>
      <c r="B3105" s="15"/>
      <c r="C3105" s="29"/>
    </row>
    <row r="3106" spans="1:3" x14ac:dyDescent="0.2">
      <c r="A3106" s="12"/>
      <c r="B3106" s="15"/>
      <c r="C3106" s="29"/>
    </row>
    <row r="3107" spans="1:3" x14ac:dyDescent="0.2">
      <c r="A3107" s="12"/>
      <c r="B3107" s="15"/>
      <c r="C3107" s="29"/>
    </row>
    <row r="3108" spans="1:3" x14ac:dyDescent="0.2">
      <c r="A3108" s="12"/>
      <c r="B3108" s="15"/>
      <c r="C3108" s="29"/>
    </row>
    <row r="3109" spans="1:3" x14ac:dyDescent="0.2">
      <c r="A3109" s="12"/>
      <c r="B3109" s="15"/>
      <c r="C3109" s="29"/>
    </row>
    <row r="3110" spans="1:3" x14ac:dyDescent="0.2">
      <c r="A3110" s="12"/>
      <c r="B3110" s="15"/>
      <c r="C3110" s="29"/>
    </row>
    <row r="3111" spans="1:3" x14ac:dyDescent="0.2">
      <c r="A3111" s="12"/>
      <c r="B3111" s="15"/>
      <c r="C3111" s="29"/>
    </row>
    <row r="3112" spans="1:3" x14ac:dyDescent="0.2">
      <c r="A3112" s="12"/>
      <c r="B3112" s="15"/>
      <c r="C3112" s="29"/>
    </row>
    <row r="3113" spans="1:3" x14ac:dyDescent="0.2">
      <c r="A3113" s="12"/>
      <c r="B3113" s="15"/>
      <c r="C3113" s="29"/>
    </row>
    <row r="3114" spans="1:3" x14ac:dyDescent="0.2">
      <c r="A3114" s="12"/>
      <c r="B3114" s="15"/>
      <c r="C3114" s="29"/>
    </row>
    <row r="3115" spans="1:3" x14ac:dyDescent="0.2">
      <c r="A3115" s="12"/>
      <c r="B3115" s="15"/>
      <c r="C3115" s="29"/>
    </row>
    <row r="3116" spans="1:3" x14ac:dyDescent="0.2">
      <c r="A3116" s="12"/>
      <c r="B3116" s="15"/>
      <c r="C3116" s="29"/>
    </row>
    <row r="3117" spans="1:3" x14ac:dyDescent="0.2">
      <c r="A3117" s="12"/>
      <c r="B3117" s="15"/>
      <c r="C3117" s="29"/>
    </row>
    <row r="3118" spans="1:3" x14ac:dyDescent="0.2">
      <c r="A3118" s="12"/>
      <c r="B3118" s="15"/>
      <c r="C3118" s="29"/>
    </row>
    <row r="3119" spans="1:3" x14ac:dyDescent="0.2">
      <c r="A3119" s="12"/>
      <c r="B3119" s="15"/>
      <c r="C3119" s="29"/>
    </row>
    <row r="3120" spans="1:3" x14ac:dyDescent="0.2">
      <c r="A3120" s="12"/>
      <c r="B3120" s="15"/>
      <c r="C3120" s="29"/>
    </row>
    <row r="3121" spans="1:3" x14ac:dyDescent="0.2">
      <c r="A3121" s="12"/>
      <c r="B3121" s="15"/>
      <c r="C3121" s="29"/>
    </row>
    <row r="3122" spans="1:3" x14ac:dyDescent="0.2">
      <c r="A3122" s="12"/>
      <c r="B3122" s="15"/>
      <c r="C3122" s="29"/>
    </row>
    <row r="3123" spans="1:3" x14ac:dyDescent="0.2">
      <c r="A3123" s="12"/>
      <c r="B3123" s="15"/>
      <c r="C3123" s="29"/>
    </row>
    <row r="3124" spans="1:3" x14ac:dyDescent="0.2">
      <c r="A3124" s="12"/>
      <c r="B3124" s="15"/>
      <c r="C3124" s="29"/>
    </row>
    <row r="3125" spans="1:3" x14ac:dyDescent="0.2">
      <c r="A3125" s="12"/>
      <c r="B3125" s="15"/>
      <c r="C3125" s="29"/>
    </row>
    <row r="3126" spans="1:3" x14ac:dyDescent="0.2">
      <c r="A3126" s="12"/>
      <c r="B3126" s="15"/>
      <c r="C3126" s="29"/>
    </row>
    <row r="3127" spans="1:3" x14ac:dyDescent="0.2">
      <c r="A3127" s="12"/>
      <c r="B3127" s="15"/>
      <c r="C3127" s="29"/>
    </row>
    <row r="3128" spans="1:3" x14ac:dyDescent="0.2">
      <c r="A3128" s="12"/>
      <c r="B3128" s="15"/>
      <c r="C3128" s="29"/>
    </row>
    <row r="3129" spans="1:3" x14ac:dyDescent="0.2">
      <c r="A3129" s="12"/>
      <c r="B3129" s="15"/>
      <c r="C3129" s="29"/>
    </row>
    <row r="3130" spans="1:3" x14ac:dyDescent="0.2">
      <c r="A3130" s="12"/>
      <c r="B3130" s="15"/>
      <c r="C3130" s="29"/>
    </row>
    <row r="3131" spans="1:3" x14ac:dyDescent="0.2">
      <c r="A3131" s="12"/>
      <c r="B3131" s="15"/>
      <c r="C3131" s="29"/>
    </row>
    <row r="3132" spans="1:3" x14ac:dyDescent="0.2">
      <c r="A3132" s="12"/>
      <c r="B3132" s="15"/>
      <c r="C3132" s="29"/>
    </row>
    <row r="3133" spans="1:3" x14ac:dyDescent="0.2">
      <c r="A3133" s="12"/>
      <c r="B3133" s="15"/>
      <c r="C3133" s="29"/>
    </row>
    <row r="3134" spans="1:3" x14ac:dyDescent="0.2">
      <c r="A3134" s="12"/>
      <c r="B3134" s="15"/>
      <c r="C3134" s="29"/>
    </row>
    <row r="3135" spans="1:3" x14ac:dyDescent="0.2">
      <c r="A3135" s="12"/>
      <c r="B3135" s="15"/>
      <c r="C3135" s="29"/>
    </row>
    <row r="3136" spans="1:3" x14ac:dyDescent="0.2">
      <c r="A3136" s="12"/>
      <c r="B3136" s="15"/>
      <c r="C3136" s="29"/>
    </row>
    <row r="3137" spans="1:3" x14ac:dyDescent="0.2">
      <c r="A3137" s="12"/>
      <c r="B3137" s="15"/>
      <c r="C3137" s="29"/>
    </row>
    <row r="3138" spans="1:3" x14ac:dyDescent="0.2">
      <c r="A3138" s="12"/>
      <c r="B3138" s="15"/>
      <c r="C3138" s="29"/>
    </row>
    <row r="3139" spans="1:3" x14ac:dyDescent="0.2">
      <c r="A3139" s="12"/>
      <c r="B3139" s="15"/>
      <c r="C3139" s="29"/>
    </row>
    <row r="3140" spans="1:3" x14ac:dyDescent="0.2">
      <c r="A3140" s="12"/>
      <c r="B3140" s="15"/>
      <c r="C3140" s="29"/>
    </row>
    <row r="3141" spans="1:3" x14ac:dyDescent="0.2">
      <c r="A3141" s="12"/>
      <c r="B3141" s="15"/>
      <c r="C3141" s="29"/>
    </row>
    <row r="3142" spans="1:3" x14ac:dyDescent="0.2">
      <c r="A3142" s="12"/>
      <c r="B3142" s="15"/>
      <c r="C3142" s="29"/>
    </row>
    <row r="3143" spans="1:3" x14ac:dyDescent="0.2">
      <c r="A3143" s="12"/>
      <c r="B3143" s="15"/>
      <c r="C3143" s="29"/>
    </row>
    <row r="3144" spans="1:3" x14ac:dyDescent="0.2">
      <c r="A3144" s="12"/>
      <c r="B3144" s="15"/>
      <c r="C3144" s="29"/>
    </row>
    <row r="3145" spans="1:3" x14ac:dyDescent="0.2">
      <c r="A3145" s="12"/>
      <c r="B3145" s="15"/>
      <c r="C3145" s="29"/>
    </row>
    <row r="3146" spans="1:3" x14ac:dyDescent="0.2">
      <c r="A3146" s="12"/>
      <c r="B3146" s="15"/>
      <c r="C3146" s="29"/>
    </row>
    <row r="3147" spans="1:3" x14ac:dyDescent="0.2">
      <c r="A3147" s="12"/>
      <c r="B3147" s="15"/>
      <c r="C3147" s="29"/>
    </row>
    <row r="3148" spans="1:3" x14ac:dyDescent="0.2">
      <c r="A3148" s="12"/>
      <c r="B3148" s="15"/>
      <c r="C3148" s="29"/>
    </row>
    <row r="3149" spans="1:3" x14ac:dyDescent="0.2">
      <c r="A3149" s="12"/>
      <c r="B3149" s="15"/>
      <c r="C3149" s="29"/>
    </row>
    <row r="3150" spans="1:3" x14ac:dyDescent="0.2">
      <c r="A3150" s="12"/>
      <c r="B3150" s="15"/>
      <c r="C3150" s="29"/>
    </row>
    <row r="3151" spans="1:3" x14ac:dyDescent="0.2">
      <c r="A3151" s="12"/>
      <c r="B3151" s="15"/>
      <c r="C3151" s="29"/>
    </row>
    <row r="3152" spans="1:3" x14ac:dyDescent="0.2">
      <c r="A3152" s="12"/>
      <c r="B3152" s="15"/>
      <c r="C3152" s="29"/>
    </row>
    <row r="3153" spans="1:3" x14ac:dyDescent="0.2">
      <c r="A3153" s="12"/>
      <c r="B3153" s="15"/>
      <c r="C3153" s="29"/>
    </row>
    <row r="3154" spans="1:3" x14ac:dyDescent="0.2">
      <c r="A3154" s="12"/>
      <c r="B3154" s="15"/>
      <c r="C3154" s="29"/>
    </row>
    <row r="3155" spans="1:3" x14ac:dyDescent="0.2">
      <c r="A3155" s="12"/>
      <c r="B3155" s="15"/>
      <c r="C3155" s="29"/>
    </row>
    <row r="3156" spans="1:3" x14ac:dyDescent="0.2">
      <c r="A3156" s="12"/>
      <c r="B3156" s="15"/>
      <c r="C3156" s="29"/>
    </row>
    <row r="3157" spans="1:3" x14ac:dyDescent="0.2">
      <c r="A3157" s="12"/>
      <c r="B3157" s="15"/>
      <c r="C3157" s="29"/>
    </row>
    <row r="3158" spans="1:3" x14ac:dyDescent="0.2">
      <c r="A3158" s="12"/>
      <c r="B3158" s="15"/>
      <c r="C3158" s="29"/>
    </row>
    <row r="3159" spans="1:3" x14ac:dyDescent="0.2">
      <c r="A3159" s="12"/>
      <c r="B3159" s="15"/>
      <c r="C3159" s="29"/>
    </row>
    <row r="3160" spans="1:3" x14ac:dyDescent="0.2">
      <c r="A3160" s="12"/>
      <c r="B3160" s="15"/>
      <c r="C3160" s="29"/>
    </row>
    <row r="3161" spans="1:3" x14ac:dyDescent="0.2">
      <c r="A3161" s="12"/>
      <c r="B3161" s="15"/>
      <c r="C3161" s="29"/>
    </row>
    <row r="3162" spans="1:3" x14ac:dyDescent="0.2">
      <c r="A3162" s="12"/>
      <c r="B3162" s="15"/>
      <c r="C3162" s="29"/>
    </row>
    <row r="3163" spans="1:3" x14ac:dyDescent="0.2">
      <c r="A3163" s="12"/>
      <c r="B3163" s="15"/>
      <c r="C3163" s="29"/>
    </row>
    <row r="3164" spans="1:3" x14ac:dyDescent="0.2">
      <c r="A3164" s="12"/>
      <c r="B3164" s="15"/>
      <c r="C3164" s="29"/>
    </row>
    <row r="3165" spans="1:3" x14ac:dyDescent="0.2">
      <c r="A3165" s="12"/>
      <c r="B3165" s="15"/>
      <c r="C3165" s="29"/>
    </row>
    <row r="3166" spans="1:3" x14ac:dyDescent="0.2">
      <c r="A3166" s="12"/>
      <c r="B3166" s="15"/>
      <c r="C3166" s="29"/>
    </row>
    <row r="3167" spans="1:3" x14ac:dyDescent="0.2">
      <c r="A3167" s="12"/>
      <c r="B3167" s="15"/>
      <c r="C3167" s="29"/>
    </row>
    <row r="3168" spans="1:3" x14ac:dyDescent="0.2">
      <c r="A3168" s="12"/>
      <c r="B3168" s="15"/>
      <c r="C3168" s="29"/>
    </row>
    <row r="3169" spans="1:3" x14ac:dyDescent="0.2">
      <c r="A3169" s="12"/>
      <c r="B3169" s="15"/>
      <c r="C3169" s="29"/>
    </row>
    <row r="3170" spans="1:3" x14ac:dyDescent="0.2">
      <c r="A3170" s="12"/>
      <c r="B3170" s="15"/>
      <c r="C3170" s="29"/>
    </row>
    <row r="3171" spans="1:3" x14ac:dyDescent="0.2">
      <c r="A3171" s="12"/>
      <c r="B3171" s="15"/>
      <c r="C3171" s="29"/>
    </row>
    <row r="3172" spans="1:3" x14ac:dyDescent="0.2">
      <c r="A3172" s="12"/>
      <c r="B3172" s="15"/>
      <c r="C3172" s="29"/>
    </row>
    <row r="3173" spans="1:3" x14ac:dyDescent="0.2">
      <c r="A3173" s="12"/>
      <c r="B3173" s="15"/>
      <c r="C3173" s="29"/>
    </row>
    <row r="3174" spans="1:3" x14ac:dyDescent="0.2">
      <c r="A3174" s="12"/>
      <c r="B3174" s="15"/>
      <c r="C3174" s="29"/>
    </row>
    <row r="3175" spans="1:3" x14ac:dyDescent="0.2">
      <c r="A3175" s="12"/>
      <c r="B3175" s="15"/>
      <c r="C3175" s="29"/>
    </row>
    <row r="3176" spans="1:3" x14ac:dyDescent="0.2">
      <c r="A3176" s="12"/>
      <c r="B3176" s="15"/>
      <c r="C3176" s="29"/>
    </row>
    <row r="3177" spans="1:3" x14ac:dyDescent="0.2">
      <c r="A3177" s="12"/>
      <c r="B3177" s="15"/>
      <c r="C3177" s="29"/>
    </row>
    <row r="3178" spans="1:3" x14ac:dyDescent="0.2">
      <c r="A3178" s="12"/>
      <c r="B3178" s="15"/>
      <c r="C3178" s="29"/>
    </row>
    <row r="3179" spans="1:3" x14ac:dyDescent="0.2">
      <c r="A3179" s="12"/>
      <c r="B3179" s="15"/>
      <c r="C3179" s="29"/>
    </row>
    <row r="3180" spans="1:3" x14ac:dyDescent="0.2">
      <c r="A3180" s="12"/>
      <c r="B3180" s="15"/>
      <c r="C3180" s="29"/>
    </row>
    <row r="3181" spans="1:3" x14ac:dyDescent="0.2">
      <c r="A3181" s="12"/>
      <c r="B3181" s="15"/>
      <c r="C3181" s="29"/>
    </row>
    <row r="3182" spans="1:3" x14ac:dyDescent="0.2">
      <c r="A3182" s="12"/>
      <c r="B3182" s="15"/>
      <c r="C3182" s="29"/>
    </row>
    <row r="3183" spans="1:3" x14ac:dyDescent="0.2">
      <c r="A3183" s="12"/>
      <c r="B3183" s="15"/>
      <c r="C3183" s="29"/>
    </row>
    <row r="3184" spans="1:3" x14ac:dyDescent="0.2">
      <c r="A3184" s="12"/>
      <c r="B3184" s="15"/>
      <c r="C3184" s="29"/>
    </row>
    <row r="3185" spans="1:3" x14ac:dyDescent="0.2">
      <c r="A3185" s="12"/>
      <c r="B3185" s="15"/>
      <c r="C3185" s="29"/>
    </row>
    <row r="3186" spans="1:3" x14ac:dyDescent="0.2">
      <c r="A3186" s="12"/>
      <c r="B3186" s="15"/>
      <c r="C3186" s="29"/>
    </row>
    <row r="3187" spans="1:3" x14ac:dyDescent="0.2">
      <c r="A3187" s="12"/>
      <c r="B3187" s="15"/>
      <c r="C3187" s="29"/>
    </row>
    <row r="3188" spans="1:3" x14ac:dyDescent="0.2">
      <c r="A3188" s="12"/>
      <c r="B3188" s="15"/>
      <c r="C3188" s="29"/>
    </row>
    <row r="3189" spans="1:3" x14ac:dyDescent="0.2">
      <c r="A3189" s="12"/>
      <c r="B3189" s="15"/>
      <c r="C3189" s="29"/>
    </row>
    <row r="3190" spans="1:3" x14ac:dyDescent="0.2">
      <c r="A3190" s="12"/>
      <c r="B3190" s="15"/>
      <c r="C3190" s="29"/>
    </row>
    <row r="3191" spans="1:3" x14ac:dyDescent="0.2">
      <c r="A3191" s="12"/>
      <c r="B3191" s="15"/>
      <c r="C3191" s="29"/>
    </row>
    <row r="3192" spans="1:3" x14ac:dyDescent="0.2">
      <c r="A3192" s="12"/>
      <c r="B3192" s="15"/>
      <c r="C3192" s="29"/>
    </row>
    <row r="3193" spans="1:3" x14ac:dyDescent="0.2">
      <c r="A3193" s="12"/>
      <c r="B3193" s="15"/>
      <c r="C3193" s="29"/>
    </row>
    <row r="3194" spans="1:3" x14ac:dyDescent="0.2">
      <c r="A3194" s="12"/>
      <c r="B3194" s="15"/>
      <c r="C3194" s="29"/>
    </row>
    <row r="3195" spans="1:3" x14ac:dyDescent="0.2">
      <c r="A3195" s="12"/>
      <c r="B3195" s="15"/>
      <c r="C3195" s="29"/>
    </row>
    <row r="3196" spans="1:3" x14ac:dyDescent="0.2">
      <c r="A3196" s="12"/>
      <c r="B3196" s="15"/>
      <c r="C3196" s="29"/>
    </row>
    <row r="3197" spans="1:3" x14ac:dyDescent="0.2">
      <c r="A3197" s="12"/>
      <c r="B3197" s="15"/>
      <c r="C3197" s="29"/>
    </row>
    <row r="3198" spans="1:3" x14ac:dyDescent="0.2">
      <c r="A3198" s="12"/>
      <c r="B3198" s="15"/>
      <c r="C3198" s="29"/>
    </row>
    <row r="3199" spans="1:3" x14ac:dyDescent="0.2">
      <c r="A3199" s="12"/>
      <c r="B3199" s="15"/>
      <c r="C3199" s="29"/>
    </row>
    <row r="3200" spans="1:3" x14ac:dyDescent="0.2">
      <c r="A3200" s="12"/>
      <c r="B3200" s="15"/>
      <c r="C3200" s="29"/>
    </row>
    <row r="3201" spans="1:3" x14ac:dyDescent="0.2">
      <c r="A3201" s="12"/>
      <c r="B3201" s="15"/>
      <c r="C3201" s="29"/>
    </row>
    <row r="3202" spans="1:3" x14ac:dyDescent="0.2">
      <c r="A3202" s="12"/>
      <c r="B3202" s="15"/>
      <c r="C3202" s="29"/>
    </row>
    <row r="3203" spans="1:3" x14ac:dyDescent="0.2">
      <c r="A3203" s="12"/>
      <c r="B3203" s="15"/>
      <c r="C3203" s="29"/>
    </row>
    <row r="3204" spans="1:3" x14ac:dyDescent="0.2">
      <c r="A3204" s="12"/>
      <c r="B3204" s="15"/>
      <c r="C3204" s="29"/>
    </row>
    <row r="3205" spans="1:3" x14ac:dyDescent="0.2">
      <c r="A3205" s="12"/>
      <c r="B3205" s="15"/>
      <c r="C3205" s="29"/>
    </row>
    <row r="3206" spans="1:3" x14ac:dyDescent="0.2">
      <c r="A3206" s="12"/>
      <c r="B3206" s="15"/>
      <c r="C3206" s="29"/>
    </row>
    <row r="3207" spans="1:3" x14ac:dyDescent="0.2">
      <c r="A3207" s="12"/>
      <c r="B3207" s="15"/>
      <c r="C3207" s="29"/>
    </row>
    <row r="3208" spans="1:3" x14ac:dyDescent="0.2">
      <c r="A3208" s="12"/>
      <c r="B3208" s="15"/>
      <c r="C3208" s="29"/>
    </row>
    <row r="3209" spans="1:3" x14ac:dyDescent="0.2">
      <c r="A3209" s="12"/>
      <c r="B3209" s="15"/>
      <c r="C3209" s="29"/>
    </row>
    <row r="3210" spans="1:3" x14ac:dyDescent="0.2">
      <c r="A3210" s="12"/>
      <c r="B3210" s="15"/>
      <c r="C3210" s="29"/>
    </row>
    <row r="3211" spans="1:3" x14ac:dyDescent="0.2">
      <c r="A3211" s="12"/>
      <c r="B3211" s="15"/>
      <c r="C3211" s="29"/>
    </row>
    <row r="3212" spans="1:3" x14ac:dyDescent="0.2">
      <c r="A3212" s="12"/>
      <c r="B3212" s="15"/>
      <c r="C3212" s="29"/>
    </row>
    <row r="3213" spans="1:3" x14ac:dyDescent="0.2">
      <c r="A3213" s="12"/>
      <c r="B3213" s="15"/>
      <c r="C3213" s="29"/>
    </row>
    <row r="3214" spans="1:3" x14ac:dyDescent="0.2">
      <c r="A3214" s="12"/>
      <c r="B3214" s="15"/>
      <c r="C3214" s="29"/>
    </row>
    <row r="3215" spans="1:3" x14ac:dyDescent="0.2">
      <c r="A3215" s="12"/>
      <c r="B3215" s="15"/>
      <c r="C3215" s="29"/>
    </row>
    <row r="3216" spans="1:3" x14ac:dyDescent="0.2">
      <c r="A3216" s="12"/>
      <c r="B3216" s="15"/>
      <c r="C3216" s="29"/>
    </row>
    <row r="3217" spans="1:3" x14ac:dyDescent="0.2">
      <c r="A3217" s="12"/>
      <c r="B3217" s="15"/>
      <c r="C3217" s="29"/>
    </row>
    <row r="3218" spans="1:3" x14ac:dyDescent="0.2">
      <c r="A3218" s="12"/>
      <c r="B3218" s="15"/>
      <c r="C3218" s="29"/>
    </row>
    <row r="3219" spans="1:3" x14ac:dyDescent="0.2">
      <c r="A3219" s="12"/>
      <c r="B3219" s="15"/>
      <c r="C3219" s="29"/>
    </row>
    <row r="3220" spans="1:3" x14ac:dyDescent="0.2">
      <c r="A3220" s="12"/>
      <c r="B3220" s="15"/>
      <c r="C3220" s="29"/>
    </row>
    <row r="3221" spans="1:3" x14ac:dyDescent="0.2">
      <c r="A3221" s="12"/>
      <c r="B3221" s="15"/>
      <c r="C3221" s="29"/>
    </row>
    <row r="3222" spans="1:3" x14ac:dyDescent="0.2">
      <c r="A3222" s="12"/>
      <c r="B3222" s="15"/>
      <c r="C3222" s="29"/>
    </row>
    <row r="3223" spans="1:3" x14ac:dyDescent="0.2">
      <c r="A3223" s="12"/>
      <c r="B3223" s="15"/>
      <c r="C3223" s="29"/>
    </row>
    <row r="3224" spans="1:3" x14ac:dyDescent="0.2">
      <c r="A3224" s="12"/>
      <c r="B3224" s="15"/>
      <c r="C3224" s="29"/>
    </row>
    <row r="3225" spans="1:3" x14ac:dyDescent="0.2">
      <c r="A3225" s="12"/>
      <c r="B3225" s="15"/>
      <c r="C3225" s="29"/>
    </row>
    <row r="3226" spans="1:3" x14ac:dyDescent="0.2">
      <c r="A3226" s="12"/>
      <c r="B3226" s="15"/>
      <c r="C3226" s="29"/>
    </row>
    <row r="3227" spans="1:3" x14ac:dyDescent="0.2">
      <c r="A3227" s="12"/>
      <c r="B3227" s="15"/>
      <c r="C3227" s="29"/>
    </row>
    <row r="3228" spans="1:3" x14ac:dyDescent="0.2">
      <c r="A3228" s="12"/>
      <c r="B3228" s="15"/>
      <c r="C3228" s="29"/>
    </row>
    <row r="3229" spans="1:3" x14ac:dyDescent="0.2">
      <c r="A3229" s="12"/>
      <c r="B3229" s="15"/>
      <c r="C3229" s="29"/>
    </row>
    <row r="3230" spans="1:3" x14ac:dyDescent="0.2">
      <c r="A3230" s="12"/>
      <c r="B3230" s="15"/>
      <c r="C3230" s="29"/>
    </row>
    <row r="3231" spans="1:3" x14ac:dyDescent="0.2">
      <c r="A3231" s="12"/>
      <c r="B3231" s="15"/>
      <c r="C3231" s="29"/>
    </row>
    <row r="3232" spans="1:3" x14ac:dyDescent="0.2">
      <c r="A3232" s="12"/>
      <c r="B3232" s="15"/>
      <c r="C3232" s="29"/>
    </row>
    <row r="3233" spans="1:3" x14ac:dyDescent="0.2">
      <c r="A3233" s="12"/>
      <c r="B3233" s="15"/>
      <c r="C3233" s="29"/>
    </row>
    <row r="3234" spans="1:3" x14ac:dyDescent="0.2">
      <c r="A3234" s="12"/>
      <c r="B3234" s="15"/>
      <c r="C3234" s="29"/>
    </row>
    <row r="3235" spans="1:3" x14ac:dyDescent="0.2">
      <c r="A3235" s="12"/>
      <c r="B3235" s="15"/>
      <c r="C3235" s="29"/>
    </row>
    <row r="3236" spans="1:3" x14ac:dyDescent="0.2">
      <c r="A3236" s="12"/>
      <c r="B3236" s="15"/>
      <c r="C3236" s="29"/>
    </row>
    <row r="3237" spans="1:3" x14ac:dyDescent="0.2">
      <c r="A3237" s="12"/>
      <c r="B3237" s="15"/>
      <c r="C3237" s="29"/>
    </row>
    <row r="3238" spans="1:3" x14ac:dyDescent="0.2">
      <c r="A3238" s="12"/>
      <c r="B3238" s="15"/>
      <c r="C3238" s="29"/>
    </row>
    <row r="3239" spans="1:3" x14ac:dyDescent="0.2">
      <c r="A3239" s="12"/>
      <c r="B3239" s="15"/>
      <c r="C3239" s="29"/>
    </row>
    <row r="3240" spans="1:3" x14ac:dyDescent="0.2">
      <c r="A3240" s="12"/>
      <c r="B3240" s="15"/>
      <c r="C3240" s="29"/>
    </row>
    <row r="3241" spans="1:3" x14ac:dyDescent="0.2">
      <c r="A3241" s="12"/>
      <c r="B3241" s="15"/>
      <c r="C3241" s="29"/>
    </row>
    <row r="3242" spans="1:3" x14ac:dyDescent="0.2">
      <c r="A3242" s="12"/>
      <c r="B3242" s="15"/>
      <c r="C3242" s="29"/>
    </row>
    <row r="3243" spans="1:3" x14ac:dyDescent="0.2">
      <c r="A3243" s="12"/>
      <c r="B3243" s="15"/>
      <c r="C3243" s="29"/>
    </row>
    <row r="3244" spans="1:3" x14ac:dyDescent="0.2">
      <c r="A3244" s="12"/>
      <c r="B3244" s="15"/>
      <c r="C3244" s="29"/>
    </row>
    <row r="3245" spans="1:3" x14ac:dyDescent="0.2">
      <c r="A3245" s="12"/>
      <c r="B3245" s="15"/>
      <c r="C3245" s="29"/>
    </row>
    <row r="3246" spans="1:3" x14ac:dyDescent="0.2">
      <c r="A3246" s="12"/>
      <c r="B3246" s="15"/>
      <c r="C3246" s="29"/>
    </row>
    <row r="3247" spans="1:3" x14ac:dyDescent="0.2">
      <c r="A3247" s="12"/>
      <c r="B3247" s="15"/>
      <c r="C3247" s="29"/>
    </row>
    <row r="3248" spans="1:3" x14ac:dyDescent="0.2">
      <c r="A3248" s="12"/>
      <c r="B3248" s="15"/>
      <c r="C3248" s="29"/>
    </row>
    <row r="3249" spans="1:3" x14ac:dyDescent="0.2">
      <c r="A3249" s="12"/>
      <c r="B3249" s="15"/>
      <c r="C3249" s="29"/>
    </row>
    <row r="3250" spans="1:3" x14ac:dyDescent="0.2">
      <c r="A3250" s="12"/>
      <c r="B3250" s="15"/>
      <c r="C3250" s="29"/>
    </row>
    <row r="3251" spans="1:3" x14ac:dyDescent="0.2">
      <c r="A3251" s="12"/>
      <c r="B3251" s="15"/>
      <c r="C3251" s="29"/>
    </row>
    <row r="3252" spans="1:3" x14ac:dyDescent="0.2">
      <c r="A3252" s="12"/>
      <c r="B3252" s="15"/>
      <c r="C3252" s="29"/>
    </row>
    <row r="3253" spans="1:3" x14ac:dyDescent="0.2">
      <c r="A3253" s="12"/>
      <c r="B3253" s="15"/>
      <c r="C3253" s="29"/>
    </row>
    <row r="3254" spans="1:3" x14ac:dyDescent="0.2">
      <c r="A3254" s="12"/>
      <c r="B3254" s="15"/>
      <c r="C3254" s="29"/>
    </row>
    <row r="3255" spans="1:3" x14ac:dyDescent="0.2">
      <c r="A3255" s="12"/>
      <c r="B3255" s="15"/>
      <c r="C3255" s="29"/>
    </row>
    <row r="3256" spans="1:3" x14ac:dyDescent="0.2">
      <c r="A3256" s="12"/>
      <c r="B3256" s="15"/>
      <c r="C3256" s="29"/>
    </row>
    <row r="3257" spans="1:3" x14ac:dyDescent="0.2">
      <c r="A3257" s="12"/>
      <c r="B3257" s="15"/>
      <c r="C3257" s="29"/>
    </row>
    <row r="3258" spans="1:3" x14ac:dyDescent="0.2">
      <c r="A3258" s="12"/>
      <c r="B3258" s="15"/>
      <c r="C3258" s="29"/>
    </row>
    <row r="3259" spans="1:3" x14ac:dyDescent="0.2">
      <c r="A3259" s="12"/>
      <c r="B3259" s="15"/>
      <c r="C3259" s="29"/>
    </row>
    <row r="3260" spans="1:3" x14ac:dyDescent="0.2">
      <c r="A3260" s="12"/>
      <c r="B3260" s="15"/>
      <c r="C3260" s="29"/>
    </row>
    <row r="3261" spans="1:3" x14ac:dyDescent="0.2">
      <c r="A3261" s="12"/>
      <c r="B3261" s="15"/>
      <c r="C3261" s="29"/>
    </row>
    <row r="3262" spans="1:3" x14ac:dyDescent="0.2">
      <c r="A3262" s="12"/>
      <c r="B3262" s="15"/>
      <c r="C3262" s="29"/>
    </row>
    <row r="3263" spans="1:3" x14ac:dyDescent="0.2">
      <c r="A3263" s="12"/>
      <c r="B3263" s="15"/>
      <c r="C3263" s="29"/>
    </row>
    <row r="3264" spans="1:3" x14ac:dyDescent="0.2">
      <c r="A3264" s="12"/>
      <c r="B3264" s="15"/>
      <c r="C3264" s="29"/>
    </row>
    <row r="3265" spans="1:3" x14ac:dyDescent="0.2">
      <c r="A3265" s="12"/>
      <c r="B3265" s="15"/>
      <c r="C3265" s="29"/>
    </row>
    <row r="3266" spans="1:3" x14ac:dyDescent="0.2">
      <c r="A3266" s="12"/>
      <c r="B3266" s="15"/>
      <c r="C3266" s="29"/>
    </row>
    <row r="3267" spans="1:3" x14ac:dyDescent="0.2">
      <c r="A3267" s="12"/>
      <c r="B3267" s="15"/>
      <c r="C3267" s="29"/>
    </row>
    <row r="3268" spans="1:3" x14ac:dyDescent="0.2">
      <c r="A3268" s="12"/>
      <c r="B3268" s="15"/>
      <c r="C3268" s="29"/>
    </row>
    <row r="3269" spans="1:3" x14ac:dyDescent="0.2">
      <c r="A3269" s="12"/>
      <c r="B3269" s="15"/>
      <c r="C3269" s="29"/>
    </row>
    <row r="3270" spans="1:3" x14ac:dyDescent="0.2">
      <c r="A3270" s="12"/>
      <c r="B3270" s="15"/>
      <c r="C3270" s="29"/>
    </row>
    <row r="3271" spans="1:3" x14ac:dyDescent="0.2">
      <c r="A3271" s="12"/>
      <c r="B3271" s="15"/>
      <c r="C3271" s="29"/>
    </row>
    <row r="3272" spans="1:3" x14ac:dyDescent="0.2">
      <c r="A3272" s="12"/>
      <c r="B3272" s="15"/>
      <c r="C3272" s="29"/>
    </row>
    <row r="3273" spans="1:3" x14ac:dyDescent="0.2">
      <c r="A3273" s="12"/>
      <c r="B3273" s="15"/>
      <c r="C3273" s="29"/>
    </row>
    <row r="3274" spans="1:3" x14ac:dyDescent="0.2">
      <c r="A3274" s="12"/>
      <c r="B3274" s="15"/>
      <c r="C3274" s="29"/>
    </row>
    <row r="3275" spans="1:3" x14ac:dyDescent="0.2">
      <c r="A3275" s="12"/>
      <c r="B3275" s="15"/>
      <c r="C3275" s="29"/>
    </row>
    <row r="3276" spans="1:3" x14ac:dyDescent="0.2">
      <c r="A3276" s="12"/>
      <c r="B3276" s="15"/>
      <c r="C3276" s="29"/>
    </row>
    <row r="3277" spans="1:3" x14ac:dyDescent="0.2">
      <c r="A3277" s="12"/>
      <c r="B3277" s="15"/>
      <c r="C3277" s="29"/>
    </row>
    <row r="3278" spans="1:3" x14ac:dyDescent="0.2">
      <c r="A3278" s="12"/>
      <c r="B3278" s="15"/>
      <c r="C3278" s="29"/>
    </row>
    <row r="3279" spans="1:3" x14ac:dyDescent="0.2">
      <c r="A3279" s="12"/>
      <c r="B3279" s="15"/>
      <c r="C3279" s="29"/>
    </row>
    <row r="3280" spans="1:3" x14ac:dyDescent="0.2">
      <c r="A3280" s="12"/>
      <c r="B3280" s="15"/>
      <c r="C3280" s="29"/>
    </row>
    <row r="3281" spans="1:3" x14ac:dyDescent="0.2">
      <c r="A3281" s="12"/>
      <c r="B3281" s="15"/>
      <c r="C3281" s="29"/>
    </row>
    <row r="3282" spans="1:3" x14ac:dyDescent="0.2">
      <c r="A3282" s="12"/>
      <c r="B3282" s="15"/>
      <c r="C3282" s="29"/>
    </row>
    <row r="3283" spans="1:3" x14ac:dyDescent="0.2">
      <c r="A3283" s="12"/>
      <c r="B3283" s="15"/>
      <c r="C3283" s="29"/>
    </row>
    <row r="3284" spans="1:3" x14ac:dyDescent="0.2">
      <c r="A3284" s="12"/>
      <c r="B3284" s="15"/>
      <c r="C3284" s="29"/>
    </row>
    <row r="3285" spans="1:3" x14ac:dyDescent="0.2">
      <c r="A3285" s="12"/>
      <c r="B3285" s="15"/>
      <c r="C3285" s="29"/>
    </row>
    <row r="3286" spans="1:3" x14ac:dyDescent="0.2">
      <c r="A3286" s="12"/>
      <c r="B3286" s="15"/>
      <c r="C3286" s="29"/>
    </row>
    <row r="3287" spans="1:3" x14ac:dyDescent="0.2">
      <c r="A3287" s="12"/>
      <c r="B3287" s="15"/>
      <c r="C3287" s="29"/>
    </row>
    <row r="3288" spans="1:3" x14ac:dyDescent="0.2">
      <c r="A3288" s="12"/>
      <c r="B3288" s="15"/>
      <c r="C3288" s="29"/>
    </row>
    <row r="3289" spans="1:3" x14ac:dyDescent="0.2">
      <c r="A3289" s="12"/>
      <c r="B3289" s="15"/>
      <c r="C3289" s="29"/>
    </row>
    <row r="3290" spans="1:3" x14ac:dyDescent="0.2">
      <c r="A3290" s="12"/>
      <c r="B3290" s="15"/>
      <c r="C3290" s="29"/>
    </row>
    <row r="3291" spans="1:3" x14ac:dyDescent="0.2">
      <c r="A3291" s="12"/>
      <c r="B3291" s="15"/>
      <c r="C3291" s="29"/>
    </row>
    <row r="3292" spans="1:3" x14ac:dyDescent="0.2">
      <c r="A3292" s="12"/>
      <c r="B3292" s="15"/>
      <c r="C3292" s="29"/>
    </row>
    <row r="3293" spans="1:3" x14ac:dyDescent="0.2">
      <c r="A3293" s="12"/>
      <c r="B3293" s="15"/>
      <c r="C3293" s="29"/>
    </row>
    <row r="3294" spans="1:3" x14ac:dyDescent="0.2">
      <c r="A3294" s="12"/>
      <c r="B3294" s="15"/>
      <c r="C3294" s="29"/>
    </row>
    <row r="3295" spans="1:3" x14ac:dyDescent="0.2">
      <c r="A3295" s="12"/>
      <c r="B3295" s="15"/>
      <c r="C3295" s="29"/>
    </row>
    <row r="3296" spans="1:3" x14ac:dyDescent="0.2">
      <c r="A3296" s="12"/>
      <c r="B3296" s="15"/>
      <c r="C3296" s="29"/>
    </row>
    <row r="3297" spans="1:3" x14ac:dyDescent="0.2">
      <c r="A3297" s="12"/>
      <c r="B3297" s="15"/>
      <c r="C3297" s="29"/>
    </row>
    <row r="3298" spans="1:3" x14ac:dyDescent="0.2">
      <c r="A3298" s="12"/>
      <c r="B3298" s="15"/>
      <c r="C3298" s="29"/>
    </row>
    <row r="3299" spans="1:3" x14ac:dyDescent="0.2">
      <c r="A3299" s="12"/>
      <c r="B3299" s="15"/>
      <c r="C3299" s="29"/>
    </row>
    <row r="3300" spans="1:3" x14ac:dyDescent="0.2">
      <c r="A3300" s="12"/>
      <c r="B3300" s="15"/>
      <c r="C3300" s="29"/>
    </row>
    <row r="3301" spans="1:3" x14ac:dyDescent="0.2">
      <c r="A3301" s="12"/>
      <c r="B3301" s="15"/>
      <c r="C3301" s="29"/>
    </row>
    <row r="3302" spans="1:3" x14ac:dyDescent="0.2">
      <c r="A3302" s="12"/>
      <c r="B3302" s="15"/>
      <c r="C3302" s="29"/>
    </row>
    <row r="3303" spans="1:3" x14ac:dyDescent="0.2">
      <c r="A3303" s="12"/>
      <c r="B3303" s="15"/>
      <c r="C3303" s="29"/>
    </row>
    <row r="3304" spans="1:3" x14ac:dyDescent="0.2">
      <c r="A3304" s="12"/>
      <c r="B3304" s="15"/>
      <c r="C3304" s="29"/>
    </row>
    <row r="3305" spans="1:3" x14ac:dyDescent="0.2">
      <c r="A3305" s="12"/>
      <c r="B3305" s="15"/>
      <c r="C3305" s="29"/>
    </row>
    <row r="3306" spans="1:3" x14ac:dyDescent="0.2">
      <c r="A3306" s="12"/>
      <c r="B3306" s="15"/>
      <c r="C3306" s="29"/>
    </row>
    <row r="3307" spans="1:3" x14ac:dyDescent="0.2">
      <c r="A3307" s="12"/>
      <c r="B3307" s="15"/>
      <c r="C3307" s="29"/>
    </row>
    <row r="3308" spans="1:3" x14ac:dyDescent="0.2">
      <c r="A3308" s="12"/>
      <c r="B3308" s="15"/>
      <c r="C3308" s="29"/>
    </row>
    <row r="3309" spans="1:3" x14ac:dyDescent="0.2">
      <c r="A3309" s="12"/>
      <c r="B3309" s="15"/>
      <c r="C3309" s="29"/>
    </row>
    <row r="3310" spans="1:3" x14ac:dyDescent="0.2">
      <c r="A3310" s="12"/>
      <c r="B3310" s="15"/>
      <c r="C3310" s="29"/>
    </row>
    <row r="3311" spans="1:3" x14ac:dyDescent="0.2">
      <c r="A3311" s="12"/>
      <c r="B3311" s="15"/>
      <c r="C3311" s="29"/>
    </row>
    <row r="3312" spans="1:3" x14ac:dyDescent="0.2">
      <c r="A3312" s="12"/>
      <c r="B3312" s="15"/>
      <c r="C3312" s="29"/>
    </row>
    <row r="3313" spans="1:3" x14ac:dyDescent="0.2">
      <c r="A3313" s="12"/>
      <c r="B3313" s="15"/>
      <c r="C3313" s="29"/>
    </row>
    <row r="3314" spans="1:3" x14ac:dyDescent="0.2">
      <c r="A3314" s="12"/>
      <c r="B3314" s="15"/>
      <c r="C3314" s="29"/>
    </row>
    <row r="3315" spans="1:3" x14ac:dyDescent="0.2">
      <c r="A3315" s="12"/>
      <c r="B3315" s="15"/>
      <c r="C3315" s="29"/>
    </row>
    <row r="3316" spans="1:3" x14ac:dyDescent="0.2">
      <c r="A3316" s="12"/>
      <c r="B3316" s="15"/>
      <c r="C3316" s="29"/>
    </row>
    <row r="3317" spans="1:3" x14ac:dyDescent="0.2">
      <c r="A3317" s="12"/>
      <c r="B3317" s="15"/>
      <c r="C3317" s="29"/>
    </row>
    <row r="3318" spans="1:3" x14ac:dyDescent="0.2">
      <c r="A3318" s="12"/>
      <c r="B3318" s="15"/>
      <c r="C3318" s="29"/>
    </row>
    <row r="3319" spans="1:3" x14ac:dyDescent="0.2">
      <c r="A3319" s="12"/>
      <c r="B3319" s="15"/>
      <c r="C3319" s="29"/>
    </row>
    <row r="3320" spans="1:3" x14ac:dyDescent="0.2">
      <c r="A3320" s="12"/>
      <c r="B3320" s="15"/>
      <c r="C3320" s="29"/>
    </row>
    <row r="3321" spans="1:3" x14ac:dyDescent="0.2">
      <c r="A3321" s="12"/>
      <c r="B3321" s="15"/>
      <c r="C3321" s="29"/>
    </row>
    <row r="3322" spans="1:3" x14ac:dyDescent="0.2">
      <c r="A3322" s="12"/>
      <c r="B3322" s="15"/>
      <c r="C3322" s="29"/>
    </row>
    <row r="3323" spans="1:3" x14ac:dyDescent="0.2">
      <c r="A3323" s="12"/>
      <c r="B3323" s="15"/>
      <c r="C3323" s="29"/>
    </row>
    <row r="3324" spans="1:3" x14ac:dyDescent="0.2">
      <c r="A3324" s="12"/>
      <c r="B3324" s="15"/>
      <c r="C3324" s="29"/>
    </row>
    <row r="3325" spans="1:3" x14ac:dyDescent="0.2">
      <c r="A3325" s="12"/>
      <c r="B3325" s="15"/>
      <c r="C3325" s="29"/>
    </row>
    <row r="3326" spans="1:3" x14ac:dyDescent="0.2">
      <c r="A3326" s="12"/>
      <c r="B3326" s="15"/>
      <c r="C3326" s="29"/>
    </row>
    <row r="3327" spans="1:3" x14ac:dyDescent="0.2">
      <c r="A3327" s="12"/>
      <c r="B3327" s="15"/>
      <c r="C3327" s="29"/>
    </row>
    <row r="3328" spans="1:3" x14ac:dyDescent="0.2">
      <c r="A3328" s="12"/>
      <c r="B3328" s="15"/>
      <c r="C3328" s="29"/>
    </row>
    <row r="3329" spans="1:3" x14ac:dyDescent="0.2">
      <c r="A3329" s="12"/>
      <c r="B3329" s="15"/>
      <c r="C3329" s="29"/>
    </row>
    <row r="3330" spans="1:3" x14ac:dyDescent="0.2">
      <c r="A3330" s="12"/>
      <c r="B3330" s="15"/>
      <c r="C3330" s="29"/>
    </row>
    <row r="3331" spans="1:3" x14ac:dyDescent="0.2">
      <c r="A3331" s="12"/>
      <c r="B3331" s="15"/>
      <c r="C3331" s="29"/>
    </row>
    <row r="3332" spans="1:3" x14ac:dyDescent="0.2">
      <c r="A3332" s="12"/>
      <c r="B3332" s="15"/>
      <c r="C3332" s="29"/>
    </row>
    <row r="3333" spans="1:3" x14ac:dyDescent="0.2">
      <c r="A3333" s="12"/>
      <c r="B3333" s="15"/>
      <c r="C3333" s="29"/>
    </row>
    <row r="3334" spans="1:3" x14ac:dyDescent="0.2">
      <c r="A3334" s="12"/>
      <c r="B3334" s="15"/>
      <c r="C3334" s="29"/>
    </row>
    <row r="3335" spans="1:3" x14ac:dyDescent="0.2">
      <c r="A3335" s="12"/>
      <c r="B3335" s="15"/>
      <c r="C3335" s="29"/>
    </row>
    <row r="3336" spans="1:3" x14ac:dyDescent="0.2">
      <c r="A3336" s="12"/>
      <c r="B3336" s="15"/>
      <c r="C3336" s="29"/>
    </row>
    <row r="3337" spans="1:3" x14ac:dyDescent="0.2">
      <c r="A3337" s="12"/>
      <c r="B3337" s="15"/>
      <c r="C3337" s="29"/>
    </row>
    <row r="3338" spans="1:3" x14ac:dyDescent="0.2">
      <c r="A3338" s="12"/>
      <c r="B3338" s="15"/>
      <c r="C3338" s="29"/>
    </row>
    <row r="3339" spans="1:3" x14ac:dyDescent="0.2">
      <c r="A3339" s="12"/>
      <c r="B3339" s="15"/>
      <c r="C3339" s="29"/>
    </row>
    <row r="3340" spans="1:3" x14ac:dyDescent="0.2">
      <c r="A3340" s="12"/>
      <c r="B3340" s="15"/>
      <c r="C3340" s="29"/>
    </row>
    <row r="3341" spans="1:3" x14ac:dyDescent="0.2">
      <c r="A3341" s="12"/>
      <c r="B3341" s="15"/>
      <c r="C3341" s="29"/>
    </row>
    <row r="3342" spans="1:3" x14ac:dyDescent="0.2">
      <c r="A3342" s="12"/>
      <c r="B3342" s="15"/>
      <c r="C3342" s="29"/>
    </row>
    <row r="3343" spans="1:3" x14ac:dyDescent="0.2">
      <c r="A3343" s="12"/>
      <c r="B3343" s="15"/>
      <c r="C3343" s="29"/>
    </row>
    <row r="3344" spans="1:3" x14ac:dyDescent="0.2">
      <c r="A3344" s="12"/>
      <c r="B3344" s="15"/>
      <c r="C3344" s="29"/>
    </row>
    <row r="3345" spans="1:3" x14ac:dyDescent="0.2">
      <c r="A3345" s="12"/>
      <c r="B3345" s="15"/>
      <c r="C3345" s="29"/>
    </row>
    <row r="3346" spans="1:3" x14ac:dyDescent="0.2">
      <c r="A3346" s="12"/>
      <c r="B3346" s="15"/>
      <c r="C3346" s="29"/>
    </row>
    <row r="3347" spans="1:3" x14ac:dyDescent="0.2">
      <c r="A3347" s="12"/>
      <c r="B3347" s="15"/>
      <c r="C3347" s="29"/>
    </row>
    <row r="3348" spans="1:3" x14ac:dyDescent="0.2">
      <c r="A3348" s="12"/>
      <c r="B3348" s="15"/>
      <c r="C3348" s="29"/>
    </row>
    <row r="3349" spans="1:3" x14ac:dyDescent="0.2">
      <c r="A3349" s="12"/>
      <c r="B3349" s="15"/>
      <c r="C3349" s="29"/>
    </row>
    <row r="3350" spans="1:3" x14ac:dyDescent="0.2">
      <c r="A3350" s="12"/>
      <c r="B3350" s="15"/>
      <c r="C3350" s="29"/>
    </row>
    <row r="3351" spans="1:3" x14ac:dyDescent="0.2">
      <c r="A3351" s="12"/>
      <c r="B3351" s="15"/>
      <c r="C3351" s="29"/>
    </row>
    <row r="3352" spans="1:3" x14ac:dyDescent="0.2">
      <c r="A3352" s="12"/>
      <c r="B3352" s="15"/>
      <c r="C3352" s="29"/>
    </row>
    <row r="3353" spans="1:3" x14ac:dyDescent="0.2">
      <c r="A3353" s="12"/>
      <c r="B3353" s="15"/>
      <c r="C3353" s="29"/>
    </row>
    <row r="3354" spans="1:3" x14ac:dyDescent="0.2">
      <c r="A3354" s="12"/>
      <c r="B3354" s="15"/>
      <c r="C3354" s="29"/>
    </row>
    <row r="3355" spans="1:3" x14ac:dyDescent="0.2">
      <c r="A3355" s="12"/>
      <c r="B3355" s="15"/>
      <c r="C3355" s="29"/>
    </row>
    <row r="3356" spans="1:3" x14ac:dyDescent="0.2">
      <c r="A3356" s="12"/>
      <c r="B3356" s="15"/>
      <c r="C3356" s="29"/>
    </row>
    <row r="3357" spans="1:3" x14ac:dyDescent="0.2">
      <c r="A3357" s="12"/>
      <c r="B3357" s="15"/>
      <c r="C3357" s="29"/>
    </row>
    <row r="3358" spans="1:3" x14ac:dyDescent="0.2">
      <c r="A3358" s="12"/>
      <c r="B3358" s="15"/>
      <c r="C3358" s="29"/>
    </row>
    <row r="3359" spans="1:3" x14ac:dyDescent="0.2">
      <c r="A3359" s="12"/>
      <c r="B3359" s="15"/>
      <c r="C3359" s="29"/>
    </row>
    <row r="3360" spans="1:3" x14ac:dyDescent="0.2">
      <c r="A3360" s="12"/>
      <c r="B3360" s="15"/>
      <c r="C3360" s="29"/>
    </row>
    <row r="3361" spans="1:3" x14ac:dyDescent="0.2">
      <c r="A3361" s="12"/>
      <c r="B3361" s="15"/>
      <c r="C3361" s="29"/>
    </row>
    <row r="3362" spans="1:3" x14ac:dyDescent="0.2">
      <c r="A3362" s="12"/>
      <c r="B3362" s="15"/>
      <c r="C3362" s="29"/>
    </row>
    <row r="3363" spans="1:3" x14ac:dyDescent="0.2">
      <c r="A3363" s="12"/>
      <c r="B3363" s="15"/>
      <c r="C3363" s="29"/>
    </row>
    <row r="3364" spans="1:3" x14ac:dyDescent="0.2">
      <c r="A3364" s="12"/>
      <c r="B3364" s="15"/>
      <c r="C3364" s="29"/>
    </row>
    <row r="3365" spans="1:3" x14ac:dyDescent="0.2">
      <c r="A3365" s="12"/>
      <c r="B3365" s="15"/>
      <c r="C3365" s="29"/>
    </row>
    <row r="3366" spans="1:3" x14ac:dyDescent="0.2">
      <c r="A3366" s="12"/>
      <c r="B3366" s="15"/>
      <c r="C3366" s="29"/>
    </row>
    <row r="3367" spans="1:3" x14ac:dyDescent="0.2">
      <c r="A3367" s="12"/>
      <c r="B3367" s="15"/>
      <c r="C3367" s="29"/>
    </row>
    <row r="3368" spans="1:3" x14ac:dyDescent="0.2">
      <c r="A3368" s="12"/>
      <c r="B3368" s="15"/>
      <c r="C3368" s="29"/>
    </row>
    <row r="3369" spans="1:3" x14ac:dyDescent="0.2">
      <c r="A3369" s="12"/>
      <c r="B3369" s="15"/>
      <c r="C3369" s="29"/>
    </row>
    <row r="3370" spans="1:3" x14ac:dyDescent="0.2">
      <c r="A3370" s="12"/>
      <c r="B3370" s="15"/>
      <c r="C3370" s="29"/>
    </row>
    <row r="3371" spans="1:3" x14ac:dyDescent="0.2">
      <c r="A3371" s="12"/>
      <c r="B3371" s="15"/>
      <c r="C3371" s="29"/>
    </row>
    <row r="3372" spans="1:3" x14ac:dyDescent="0.2">
      <c r="A3372" s="12"/>
      <c r="B3372" s="15"/>
      <c r="C3372" s="29"/>
    </row>
    <row r="3373" spans="1:3" x14ac:dyDescent="0.2">
      <c r="A3373" s="12"/>
      <c r="B3373" s="15"/>
      <c r="C3373" s="29"/>
    </row>
    <row r="3374" spans="1:3" x14ac:dyDescent="0.2">
      <c r="A3374" s="12"/>
      <c r="B3374" s="15"/>
      <c r="C3374" s="29"/>
    </row>
    <row r="3375" spans="1:3" x14ac:dyDescent="0.2">
      <c r="A3375" s="12"/>
      <c r="B3375" s="15"/>
      <c r="C3375" s="29"/>
    </row>
    <row r="3376" spans="1:3" x14ac:dyDescent="0.2">
      <c r="A3376" s="12"/>
      <c r="B3376" s="15"/>
      <c r="C3376" s="29"/>
    </row>
    <row r="3377" spans="1:3" x14ac:dyDescent="0.2">
      <c r="A3377" s="12"/>
      <c r="B3377" s="15"/>
      <c r="C3377" s="29"/>
    </row>
    <row r="3378" spans="1:3" x14ac:dyDescent="0.2">
      <c r="A3378" s="12"/>
      <c r="B3378" s="15"/>
      <c r="C3378" s="29"/>
    </row>
    <row r="3379" spans="1:3" x14ac:dyDescent="0.2">
      <c r="A3379" s="12"/>
      <c r="B3379" s="15"/>
      <c r="C3379" s="29"/>
    </row>
    <row r="3380" spans="1:3" x14ac:dyDescent="0.2">
      <c r="A3380" s="12"/>
      <c r="B3380" s="15"/>
      <c r="C3380" s="29"/>
    </row>
    <row r="3381" spans="1:3" x14ac:dyDescent="0.2">
      <c r="A3381" s="12"/>
      <c r="B3381" s="15"/>
      <c r="C3381" s="29"/>
    </row>
    <row r="3382" spans="1:3" x14ac:dyDescent="0.2">
      <c r="A3382" s="12"/>
      <c r="B3382" s="15"/>
      <c r="C3382" s="29"/>
    </row>
    <row r="3383" spans="1:3" x14ac:dyDescent="0.2">
      <c r="A3383" s="12"/>
      <c r="B3383" s="15"/>
      <c r="C3383" s="29"/>
    </row>
    <row r="3384" spans="1:3" x14ac:dyDescent="0.2">
      <c r="A3384" s="12"/>
      <c r="B3384" s="15"/>
      <c r="C3384" s="29"/>
    </row>
    <row r="3385" spans="1:3" x14ac:dyDescent="0.2">
      <c r="A3385" s="12"/>
      <c r="B3385" s="15"/>
      <c r="C3385" s="29"/>
    </row>
    <row r="3386" spans="1:3" x14ac:dyDescent="0.2">
      <c r="A3386" s="12"/>
      <c r="B3386" s="15"/>
      <c r="C3386" s="29"/>
    </row>
    <row r="3387" spans="1:3" x14ac:dyDescent="0.2">
      <c r="A3387" s="12"/>
      <c r="B3387" s="15"/>
      <c r="C3387" s="29"/>
    </row>
    <row r="3388" spans="1:3" x14ac:dyDescent="0.2">
      <c r="A3388" s="12"/>
      <c r="B3388" s="15"/>
      <c r="C3388" s="29"/>
    </row>
    <row r="3389" spans="1:3" x14ac:dyDescent="0.2">
      <c r="A3389" s="12"/>
      <c r="B3389" s="15"/>
      <c r="C3389" s="29"/>
    </row>
    <row r="3390" spans="1:3" x14ac:dyDescent="0.2">
      <c r="A3390" s="12"/>
      <c r="B3390" s="15"/>
      <c r="C3390" s="29"/>
    </row>
    <row r="3391" spans="1:3" x14ac:dyDescent="0.2">
      <c r="A3391" s="12"/>
      <c r="B3391" s="15"/>
      <c r="C3391" s="29"/>
    </row>
    <row r="3392" spans="1:3" x14ac:dyDescent="0.2">
      <c r="A3392" s="12"/>
      <c r="B3392" s="15"/>
      <c r="C3392" s="29"/>
    </row>
    <row r="3393" spans="1:3" x14ac:dyDescent="0.2">
      <c r="A3393" s="12"/>
      <c r="B3393" s="15"/>
      <c r="C3393" s="29"/>
    </row>
    <row r="3394" spans="1:3" x14ac:dyDescent="0.2">
      <c r="A3394" s="12"/>
      <c r="B3394" s="15"/>
      <c r="C3394" s="29"/>
    </row>
    <row r="3395" spans="1:3" x14ac:dyDescent="0.2">
      <c r="A3395" s="12"/>
      <c r="B3395" s="15"/>
      <c r="C3395" s="29"/>
    </row>
    <row r="3396" spans="1:3" x14ac:dyDescent="0.2">
      <c r="A3396" s="12"/>
      <c r="B3396" s="15"/>
      <c r="C3396" s="29"/>
    </row>
    <row r="3397" spans="1:3" x14ac:dyDescent="0.2">
      <c r="A3397" s="12"/>
      <c r="B3397" s="15"/>
      <c r="C3397" s="29"/>
    </row>
    <row r="3398" spans="1:3" x14ac:dyDescent="0.2">
      <c r="A3398" s="12"/>
      <c r="B3398" s="15"/>
      <c r="C3398" s="29"/>
    </row>
    <row r="3399" spans="1:3" x14ac:dyDescent="0.2">
      <c r="A3399" s="12"/>
      <c r="B3399" s="15"/>
      <c r="C3399" s="29"/>
    </row>
    <row r="3400" spans="1:3" x14ac:dyDescent="0.2">
      <c r="A3400" s="12"/>
      <c r="B3400" s="15"/>
      <c r="C3400" s="29"/>
    </row>
    <row r="3401" spans="1:3" x14ac:dyDescent="0.2">
      <c r="A3401" s="12"/>
      <c r="B3401" s="15"/>
      <c r="C3401" s="29"/>
    </row>
    <row r="3402" spans="1:3" x14ac:dyDescent="0.2">
      <c r="A3402" s="12"/>
      <c r="B3402" s="15"/>
      <c r="C3402" s="29"/>
    </row>
    <row r="3403" spans="1:3" x14ac:dyDescent="0.2">
      <c r="A3403" s="12"/>
      <c r="B3403" s="15"/>
      <c r="C3403" s="29"/>
    </row>
    <row r="3404" spans="1:3" x14ac:dyDescent="0.2">
      <c r="A3404" s="12"/>
      <c r="B3404" s="15"/>
      <c r="C3404" s="29"/>
    </row>
    <row r="3405" spans="1:3" x14ac:dyDescent="0.2">
      <c r="A3405" s="12"/>
      <c r="B3405" s="15"/>
      <c r="C3405" s="29"/>
    </row>
    <row r="3406" spans="1:3" x14ac:dyDescent="0.2">
      <c r="A3406" s="12"/>
      <c r="B3406" s="15"/>
      <c r="C3406" s="29"/>
    </row>
    <row r="3407" spans="1:3" x14ac:dyDescent="0.2">
      <c r="A3407" s="12"/>
      <c r="B3407" s="15"/>
      <c r="C3407" s="29"/>
    </row>
    <row r="3408" spans="1:3" x14ac:dyDescent="0.2">
      <c r="A3408" s="12"/>
      <c r="B3408" s="15"/>
      <c r="C3408" s="29"/>
    </row>
    <row r="3409" spans="1:3" x14ac:dyDescent="0.2">
      <c r="A3409" s="12"/>
      <c r="B3409" s="15"/>
      <c r="C3409" s="29"/>
    </row>
    <row r="3410" spans="1:3" x14ac:dyDescent="0.2">
      <c r="A3410" s="12"/>
      <c r="B3410" s="15"/>
      <c r="C3410" s="29"/>
    </row>
    <row r="3411" spans="1:3" x14ac:dyDescent="0.2">
      <c r="A3411" s="12"/>
      <c r="B3411" s="15"/>
      <c r="C3411" s="29"/>
    </row>
    <row r="3412" spans="1:3" x14ac:dyDescent="0.2">
      <c r="A3412" s="12"/>
      <c r="B3412" s="15"/>
      <c r="C3412" s="29"/>
    </row>
    <row r="3413" spans="1:3" x14ac:dyDescent="0.2">
      <c r="A3413" s="12"/>
      <c r="B3413" s="15"/>
      <c r="C3413" s="29"/>
    </row>
    <row r="3414" spans="1:3" x14ac:dyDescent="0.2">
      <c r="A3414" s="12"/>
      <c r="B3414" s="15"/>
      <c r="C3414" s="29"/>
    </row>
    <row r="3415" spans="1:3" x14ac:dyDescent="0.2">
      <c r="A3415" s="12"/>
      <c r="B3415" s="15"/>
      <c r="C3415" s="29"/>
    </row>
    <row r="3416" spans="1:3" x14ac:dyDescent="0.2">
      <c r="A3416" s="12"/>
      <c r="B3416" s="15"/>
      <c r="C3416" s="29"/>
    </row>
    <row r="3417" spans="1:3" x14ac:dyDescent="0.2">
      <c r="A3417" s="12"/>
      <c r="B3417" s="15"/>
      <c r="C3417" s="29"/>
    </row>
    <row r="3418" spans="1:3" x14ac:dyDescent="0.2">
      <c r="A3418" s="12"/>
      <c r="B3418" s="15"/>
      <c r="C3418" s="29"/>
    </row>
    <row r="3419" spans="1:3" x14ac:dyDescent="0.2">
      <c r="A3419" s="12"/>
      <c r="B3419" s="15"/>
      <c r="C3419" s="29"/>
    </row>
    <row r="3420" spans="1:3" x14ac:dyDescent="0.2">
      <c r="A3420" s="12"/>
      <c r="B3420" s="15"/>
      <c r="C3420" s="29"/>
    </row>
    <row r="3421" spans="1:3" x14ac:dyDescent="0.2">
      <c r="A3421" s="12"/>
      <c r="B3421" s="15"/>
      <c r="C3421" s="29"/>
    </row>
    <row r="3422" spans="1:3" x14ac:dyDescent="0.2">
      <c r="A3422" s="12"/>
      <c r="B3422" s="15"/>
      <c r="C3422" s="29"/>
    </row>
    <row r="3423" spans="1:3" x14ac:dyDescent="0.2">
      <c r="A3423" s="12"/>
      <c r="B3423" s="15"/>
      <c r="C3423" s="29"/>
    </row>
    <row r="3424" spans="1:3" x14ac:dyDescent="0.2">
      <c r="A3424" s="12"/>
      <c r="B3424" s="15"/>
      <c r="C3424" s="29"/>
    </row>
    <row r="3425" spans="1:3" x14ac:dyDescent="0.2">
      <c r="A3425" s="12"/>
      <c r="B3425" s="15"/>
      <c r="C3425" s="29"/>
    </row>
    <row r="3426" spans="1:3" x14ac:dyDescent="0.2">
      <c r="A3426" s="12"/>
      <c r="B3426" s="15"/>
      <c r="C3426" s="29"/>
    </row>
    <row r="3427" spans="1:3" x14ac:dyDescent="0.2">
      <c r="A3427" s="12"/>
      <c r="B3427" s="15"/>
      <c r="C3427" s="29"/>
    </row>
    <row r="3428" spans="1:3" x14ac:dyDescent="0.2">
      <c r="A3428" s="12"/>
      <c r="B3428" s="15"/>
      <c r="C3428" s="29"/>
    </row>
    <row r="3429" spans="1:3" x14ac:dyDescent="0.2">
      <c r="A3429" s="12"/>
      <c r="B3429" s="15"/>
      <c r="C3429" s="29"/>
    </row>
    <row r="3430" spans="1:3" x14ac:dyDescent="0.2">
      <c r="A3430" s="12"/>
      <c r="B3430" s="15"/>
      <c r="C3430" s="29"/>
    </row>
    <row r="3431" spans="1:3" x14ac:dyDescent="0.2">
      <c r="A3431" s="12"/>
      <c r="B3431" s="15"/>
      <c r="C3431" s="29"/>
    </row>
    <row r="3432" spans="1:3" x14ac:dyDescent="0.2">
      <c r="A3432" s="12"/>
      <c r="B3432" s="15"/>
      <c r="C3432" s="29"/>
    </row>
    <row r="3433" spans="1:3" x14ac:dyDescent="0.2">
      <c r="A3433" s="12"/>
      <c r="B3433" s="15"/>
      <c r="C3433" s="29"/>
    </row>
    <row r="3434" spans="1:3" x14ac:dyDescent="0.2">
      <c r="A3434" s="12"/>
      <c r="B3434" s="15"/>
      <c r="C3434" s="29"/>
    </row>
    <row r="3435" spans="1:3" x14ac:dyDescent="0.2">
      <c r="A3435" s="12"/>
      <c r="B3435" s="15"/>
      <c r="C3435" s="29"/>
    </row>
    <row r="3436" spans="1:3" x14ac:dyDescent="0.2">
      <c r="A3436" s="12"/>
      <c r="B3436" s="15"/>
      <c r="C3436" s="29"/>
    </row>
    <row r="3437" spans="1:3" x14ac:dyDescent="0.2">
      <c r="A3437" s="12"/>
      <c r="B3437" s="15"/>
      <c r="C3437" s="29"/>
    </row>
    <row r="3438" spans="1:3" x14ac:dyDescent="0.2">
      <c r="A3438" s="12"/>
      <c r="B3438" s="15"/>
      <c r="C3438" s="29"/>
    </row>
    <row r="3439" spans="1:3" x14ac:dyDescent="0.2">
      <c r="A3439" s="12"/>
      <c r="B3439" s="15"/>
      <c r="C3439" s="29"/>
    </row>
    <row r="3440" spans="1:3" x14ac:dyDescent="0.2">
      <c r="A3440" s="12"/>
      <c r="B3440" s="15"/>
      <c r="C3440" s="29"/>
    </row>
    <row r="3441" spans="1:3" x14ac:dyDescent="0.2">
      <c r="A3441" s="12"/>
      <c r="B3441" s="15"/>
      <c r="C3441" s="29"/>
    </row>
    <row r="3442" spans="1:3" x14ac:dyDescent="0.2">
      <c r="A3442" s="12"/>
      <c r="B3442" s="15"/>
      <c r="C3442" s="29"/>
    </row>
    <row r="3443" spans="1:3" x14ac:dyDescent="0.2">
      <c r="A3443" s="12"/>
      <c r="B3443" s="15"/>
      <c r="C3443" s="29"/>
    </row>
    <row r="3444" spans="1:3" x14ac:dyDescent="0.2">
      <c r="A3444" s="12"/>
      <c r="B3444" s="15"/>
      <c r="C3444" s="29"/>
    </row>
    <row r="3445" spans="1:3" x14ac:dyDescent="0.2">
      <c r="A3445" s="12"/>
      <c r="B3445" s="15"/>
      <c r="C3445" s="29"/>
    </row>
    <row r="3446" spans="1:3" x14ac:dyDescent="0.2">
      <c r="A3446" s="12"/>
      <c r="B3446" s="15"/>
      <c r="C3446" s="29"/>
    </row>
    <row r="3447" spans="1:3" x14ac:dyDescent="0.2">
      <c r="A3447" s="12"/>
      <c r="B3447" s="15"/>
      <c r="C3447" s="29"/>
    </row>
    <row r="3448" spans="1:3" x14ac:dyDescent="0.2">
      <c r="A3448" s="12"/>
      <c r="B3448" s="15"/>
      <c r="C3448" s="29"/>
    </row>
    <row r="3449" spans="1:3" x14ac:dyDescent="0.2">
      <c r="A3449" s="12"/>
      <c r="B3449" s="15"/>
      <c r="C3449" s="29"/>
    </row>
    <row r="3450" spans="1:3" x14ac:dyDescent="0.2">
      <c r="A3450" s="12"/>
      <c r="B3450" s="15"/>
      <c r="C3450" s="29"/>
    </row>
    <row r="3451" spans="1:3" x14ac:dyDescent="0.2">
      <c r="A3451" s="12"/>
      <c r="B3451" s="15"/>
      <c r="C3451" s="29"/>
    </row>
    <row r="3452" spans="1:3" x14ac:dyDescent="0.2">
      <c r="A3452" s="12"/>
      <c r="B3452" s="15"/>
      <c r="C3452" s="29"/>
    </row>
    <row r="3453" spans="1:3" x14ac:dyDescent="0.2">
      <c r="A3453" s="12"/>
      <c r="B3453" s="15"/>
      <c r="C3453" s="29"/>
    </row>
    <row r="3454" spans="1:3" x14ac:dyDescent="0.2">
      <c r="A3454" s="12"/>
      <c r="B3454" s="15"/>
      <c r="C3454" s="29"/>
    </row>
    <row r="3455" spans="1:3" x14ac:dyDescent="0.2">
      <c r="A3455" s="12"/>
      <c r="B3455" s="15"/>
      <c r="C3455" s="29"/>
    </row>
    <row r="3456" spans="1:3" x14ac:dyDescent="0.2">
      <c r="A3456" s="12"/>
      <c r="B3456" s="15"/>
      <c r="C3456" s="29"/>
    </row>
    <row r="3457" spans="1:3" x14ac:dyDescent="0.2">
      <c r="A3457" s="12"/>
      <c r="B3457" s="15"/>
      <c r="C3457" s="29"/>
    </row>
    <row r="3458" spans="1:3" x14ac:dyDescent="0.2">
      <c r="A3458" s="12"/>
      <c r="B3458" s="15"/>
      <c r="C3458" s="29"/>
    </row>
    <row r="3459" spans="1:3" x14ac:dyDescent="0.2">
      <c r="A3459" s="12"/>
      <c r="B3459" s="15"/>
      <c r="C3459" s="29"/>
    </row>
    <row r="3460" spans="1:3" x14ac:dyDescent="0.2">
      <c r="A3460" s="12"/>
      <c r="B3460" s="15"/>
      <c r="C3460" s="29"/>
    </row>
    <row r="3461" spans="1:3" x14ac:dyDescent="0.2">
      <c r="A3461" s="12"/>
      <c r="B3461" s="15"/>
      <c r="C3461" s="29"/>
    </row>
    <row r="3462" spans="1:3" x14ac:dyDescent="0.2">
      <c r="A3462" s="12"/>
      <c r="B3462" s="15"/>
      <c r="C3462" s="29"/>
    </row>
    <row r="3463" spans="1:3" x14ac:dyDescent="0.2">
      <c r="A3463" s="12"/>
      <c r="B3463" s="15"/>
      <c r="C3463" s="29"/>
    </row>
    <row r="3464" spans="1:3" x14ac:dyDescent="0.2">
      <c r="A3464" s="12"/>
      <c r="B3464" s="15"/>
      <c r="C3464" s="29"/>
    </row>
    <row r="3465" spans="1:3" x14ac:dyDescent="0.2">
      <c r="A3465" s="12"/>
      <c r="B3465" s="15"/>
      <c r="C3465" s="29"/>
    </row>
    <row r="3466" spans="1:3" x14ac:dyDescent="0.2">
      <c r="A3466" s="12"/>
      <c r="B3466" s="15"/>
      <c r="C3466" s="29"/>
    </row>
    <row r="3467" spans="1:3" x14ac:dyDescent="0.2">
      <c r="A3467" s="12"/>
      <c r="B3467" s="15"/>
      <c r="C3467" s="29"/>
    </row>
    <row r="3468" spans="1:3" x14ac:dyDescent="0.2">
      <c r="A3468" s="12"/>
      <c r="B3468" s="15"/>
      <c r="C3468" s="29"/>
    </row>
    <row r="3469" spans="1:3" x14ac:dyDescent="0.2">
      <c r="A3469" s="12"/>
      <c r="B3469" s="15"/>
      <c r="C3469" s="29"/>
    </row>
    <row r="3470" spans="1:3" x14ac:dyDescent="0.2">
      <c r="A3470" s="12"/>
      <c r="B3470" s="15"/>
      <c r="C3470" s="29"/>
    </row>
    <row r="3471" spans="1:3" x14ac:dyDescent="0.2">
      <c r="A3471" s="12"/>
      <c r="B3471" s="15"/>
      <c r="C3471" s="29"/>
    </row>
    <row r="3472" spans="1:3" x14ac:dyDescent="0.2">
      <c r="A3472" s="12"/>
      <c r="B3472" s="15"/>
      <c r="C3472" s="29"/>
    </row>
    <row r="3473" spans="1:3" x14ac:dyDescent="0.2">
      <c r="A3473" s="12"/>
      <c r="B3473" s="15"/>
      <c r="C3473" s="29"/>
    </row>
    <row r="3474" spans="1:3" x14ac:dyDescent="0.2">
      <c r="A3474" s="12"/>
      <c r="B3474" s="15"/>
      <c r="C3474" s="29"/>
    </row>
    <row r="3475" spans="1:3" x14ac:dyDescent="0.2">
      <c r="A3475" s="12"/>
      <c r="B3475" s="15"/>
      <c r="C3475" s="29"/>
    </row>
    <row r="3476" spans="1:3" x14ac:dyDescent="0.2">
      <c r="A3476" s="12"/>
      <c r="B3476" s="15"/>
      <c r="C3476" s="29"/>
    </row>
    <row r="3477" spans="1:3" x14ac:dyDescent="0.2">
      <c r="A3477" s="12"/>
      <c r="B3477" s="15"/>
      <c r="C3477" s="29"/>
    </row>
    <row r="3478" spans="1:3" x14ac:dyDescent="0.2">
      <c r="A3478" s="12"/>
      <c r="B3478" s="15"/>
      <c r="C3478" s="29"/>
    </row>
    <row r="3479" spans="1:3" x14ac:dyDescent="0.2">
      <c r="A3479" s="12"/>
      <c r="B3479" s="15"/>
      <c r="C3479" s="29"/>
    </row>
    <row r="3480" spans="1:3" x14ac:dyDescent="0.2">
      <c r="A3480" s="12"/>
      <c r="B3480" s="15"/>
      <c r="C3480" s="29"/>
    </row>
    <row r="3481" spans="1:3" x14ac:dyDescent="0.2">
      <c r="A3481" s="12"/>
      <c r="B3481" s="15"/>
      <c r="C3481" s="29"/>
    </row>
    <row r="3482" spans="1:3" x14ac:dyDescent="0.2">
      <c r="A3482" s="12"/>
      <c r="B3482" s="15"/>
      <c r="C3482" s="29"/>
    </row>
    <row r="3483" spans="1:3" x14ac:dyDescent="0.2">
      <c r="A3483" s="12"/>
      <c r="B3483" s="15"/>
      <c r="C3483" s="29"/>
    </row>
    <row r="3484" spans="1:3" x14ac:dyDescent="0.2">
      <c r="A3484" s="12"/>
      <c r="B3484" s="15"/>
      <c r="C3484" s="29"/>
    </row>
    <row r="3485" spans="1:3" x14ac:dyDescent="0.2">
      <c r="A3485" s="12"/>
      <c r="B3485" s="15"/>
      <c r="C3485" s="29"/>
    </row>
    <row r="3486" spans="1:3" x14ac:dyDescent="0.2">
      <c r="A3486" s="12"/>
      <c r="B3486" s="15"/>
      <c r="C3486" s="29"/>
    </row>
    <row r="3487" spans="1:3" x14ac:dyDescent="0.2">
      <c r="A3487" s="12"/>
      <c r="B3487" s="15"/>
      <c r="C3487" s="29"/>
    </row>
    <row r="3488" spans="1:3" x14ac:dyDescent="0.2">
      <c r="A3488" s="12"/>
      <c r="B3488" s="15"/>
      <c r="C3488" s="29"/>
    </row>
    <row r="3489" spans="1:3" x14ac:dyDescent="0.2">
      <c r="A3489" s="12"/>
      <c r="B3489" s="15"/>
      <c r="C3489" s="29"/>
    </row>
    <row r="3490" spans="1:3" x14ac:dyDescent="0.2">
      <c r="A3490" s="12"/>
      <c r="B3490" s="15"/>
      <c r="C3490" s="29"/>
    </row>
    <row r="3491" spans="1:3" x14ac:dyDescent="0.2">
      <c r="A3491" s="12"/>
      <c r="B3491" s="15"/>
      <c r="C3491" s="29"/>
    </row>
    <row r="3492" spans="1:3" x14ac:dyDescent="0.2">
      <c r="A3492" s="12"/>
      <c r="B3492" s="15"/>
      <c r="C3492" s="29"/>
    </row>
    <row r="3493" spans="1:3" x14ac:dyDescent="0.2">
      <c r="A3493" s="12"/>
      <c r="B3493" s="15"/>
      <c r="C3493" s="29"/>
    </row>
    <row r="3494" spans="1:3" x14ac:dyDescent="0.2">
      <c r="A3494" s="12"/>
      <c r="B3494" s="15"/>
      <c r="C3494" s="29"/>
    </row>
    <row r="3495" spans="1:3" x14ac:dyDescent="0.2">
      <c r="A3495" s="12"/>
      <c r="B3495" s="15"/>
      <c r="C3495" s="29"/>
    </row>
    <row r="3496" spans="1:3" x14ac:dyDescent="0.2">
      <c r="A3496" s="12"/>
      <c r="B3496" s="15"/>
      <c r="C3496" s="29"/>
    </row>
    <row r="3497" spans="1:3" x14ac:dyDescent="0.2">
      <c r="A3497" s="12"/>
      <c r="B3497" s="15"/>
      <c r="C3497" s="29"/>
    </row>
    <row r="3498" spans="1:3" x14ac:dyDescent="0.2">
      <c r="A3498" s="12"/>
      <c r="B3498" s="15"/>
      <c r="C3498" s="29"/>
    </row>
    <row r="3499" spans="1:3" x14ac:dyDescent="0.2">
      <c r="A3499" s="12"/>
      <c r="B3499" s="15"/>
      <c r="C3499" s="29"/>
    </row>
    <row r="3500" spans="1:3" x14ac:dyDescent="0.2">
      <c r="A3500" s="12"/>
      <c r="B3500" s="15"/>
      <c r="C3500" s="29"/>
    </row>
    <row r="3501" spans="1:3" x14ac:dyDescent="0.2">
      <c r="A3501" s="12"/>
      <c r="B3501" s="15"/>
      <c r="C3501" s="29"/>
    </row>
    <row r="3502" spans="1:3" x14ac:dyDescent="0.2">
      <c r="A3502" s="12"/>
      <c r="B3502" s="15"/>
      <c r="C3502" s="29"/>
    </row>
    <row r="3503" spans="1:3" x14ac:dyDescent="0.2">
      <c r="A3503" s="12"/>
      <c r="B3503" s="15"/>
      <c r="C3503" s="29"/>
    </row>
    <row r="3504" spans="1:3" x14ac:dyDescent="0.2">
      <c r="A3504" s="12"/>
      <c r="B3504" s="15"/>
      <c r="C3504" s="29"/>
    </row>
    <row r="3505" spans="1:3" x14ac:dyDescent="0.2">
      <c r="A3505" s="12"/>
      <c r="B3505" s="15"/>
      <c r="C3505" s="29"/>
    </row>
    <row r="3506" spans="1:3" x14ac:dyDescent="0.2">
      <c r="A3506" s="12"/>
      <c r="B3506" s="15"/>
      <c r="C3506" s="29"/>
    </row>
    <row r="3507" spans="1:3" x14ac:dyDescent="0.2">
      <c r="A3507" s="12"/>
      <c r="B3507" s="15"/>
      <c r="C3507" s="29"/>
    </row>
    <row r="3508" spans="1:3" x14ac:dyDescent="0.2">
      <c r="A3508" s="12"/>
      <c r="B3508" s="15"/>
      <c r="C3508" s="29"/>
    </row>
    <row r="3509" spans="1:3" x14ac:dyDescent="0.2">
      <c r="A3509" s="12"/>
      <c r="B3509" s="15"/>
      <c r="C3509" s="29"/>
    </row>
    <row r="3510" spans="1:3" x14ac:dyDescent="0.2">
      <c r="A3510" s="12"/>
      <c r="B3510" s="15"/>
      <c r="C3510" s="29"/>
    </row>
    <row r="3511" spans="1:3" x14ac:dyDescent="0.2">
      <c r="A3511" s="12"/>
      <c r="B3511" s="15"/>
      <c r="C3511" s="29"/>
    </row>
    <row r="3512" spans="1:3" x14ac:dyDescent="0.2">
      <c r="A3512" s="12"/>
      <c r="B3512" s="15"/>
      <c r="C3512" s="29"/>
    </row>
    <row r="3513" spans="1:3" x14ac:dyDescent="0.2">
      <c r="A3513" s="12"/>
      <c r="B3513" s="15"/>
      <c r="C3513" s="29"/>
    </row>
    <row r="3514" spans="1:3" x14ac:dyDescent="0.2">
      <c r="A3514" s="12"/>
      <c r="B3514" s="15"/>
      <c r="C3514" s="29"/>
    </row>
    <row r="3515" spans="1:3" x14ac:dyDescent="0.2">
      <c r="A3515" s="12"/>
      <c r="B3515" s="15"/>
      <c r="C3515" s="29"/>
    </row>
    <row r="3516" spans="1:3" x14ac:dyDescent="0.2">
      <c r="A3516" s="12"/>
      <c r="B3516" s="15"/>
      <c r="C3516" s="29"/>
    </row>
    <row r="3517" spans="1:3" x14ac:dyDescent="0.2">
      <c r="A3517" s="12"/>
      <c r="B3517" s="15"/>
      <c r="C3517" s="29"/>
    </row>
    <row r="3518" spans="1:3" x14ac:dyDescent="0.2">
      <c r="A3518" s="12"/>
      <c r="B3518" s="15"/>
      <c r="C3518" s="29"/>
    </row>
    <row r="3519" spans="1:3" x14ac:dyDescent="0.2">
      <c r="A3519" s="12"/>
      <c r="B3519" s="15"/>
      <c r="C3519" s="29"/>
    </row>
    <row r="3520" spans="1:3" x14ac:dyDescent="0.2">
      <c r="A3520" s="12"/>
      <c r="B3520" s="15"/>
      <c r="C3520" s="29"/>
    </row>
    <row r="3521" spans="1:3" x14ac:dyDescent="0.2">
      <c r="A3521" s="12"/>
      <c r="B3521" s="15"/>
      <c r="C3521" s="29"/>
    </row>
    <row r="3522" spans="1:3" x14ac:dyDescent="0.2">
      <c r="A3522" s="12"/>
      <c r="B3522" s="15"/>
      <c r="C3522" s="29"/>
    </row>
    <row r="3523" spans="1:3" x14ac:dyDescent="0.2">
      <c r="A3523" s="12"/>
      <c r="B3523" s="15"/>
      <c r="C3523" s="29"/>
    </row>
    <row r="3524" spans="1:3" x14ac:dyDescent="0.2">
      <c r="A3524" s="12"/>
      <c r="B3524" s="15"/>
      <c r="C3524" s="29"/>
    </row>
    <row r="3525" spans="1:3" x14ac:dyDescent="0.2">
      <c r="A3525" s="12"/>
      <c r="B3525" s="15"/>
      <c r="C3525" s="29"/>
    </row>
    <row r="3526" spans="1:3" x14ac:dyDescent="0.2">
      <c r="A3526" s="12"/>
      <c r="B3526" s="15"/>
      <c r="C3526" s="29"/>
    </row>
    <row r="3527" spans="1:3" x14ac:dyDescent="0.2">
      <c r="A3527" s="12"/>
      <c r="B3527" s="15"/>
      <c r="C3527" s="29"/>
    </row>
    <row r="3528" spans="1:3" x14ac:dyDescent="0.2">
      <c r="A3528" s="12"/>
      <c r="B3528" s="15"/>
      <c r="C3528" s="29"/>
    </row>
    <row r="3529" spans="1:3" x14ac:dyDescent="0.2">
      <c r="A3529" s="12"/>
      <c r="B3529" s="15"/>
      <c r="C3529" s="29"/>
    </row>
    <row r="3530" spans="1:3" x14ac:dyDescent="0.2">
      <c r="A3530" s="12"/>
      <c r="B3530" s="15"/>
      <c r="C3530" s="29"/>
    </row>
    <row r="3531" spans="1:3" x14ac:dyDescent="0.2">
      <c r="A3531" s="12"/>
      <c r="B3531" s="15"/>
      <c r="C3531" s="29"/>
    </row>
    <row r="3532" spans="1:3" x14ac:dyDescent="0.2">
      <c r="A3532" s="12"/>
      <c r="B3532" s="15"/>
      <c r="C3532" s="29"/>
    </row>
    <row r="3533" spans="1:3" x14ac:dyDescent="0.2">
      <c r="A3533" s="12"/>
      <c r="B3533" s="15"/>
      <c r="C3533" s="29"/>
    </row>
    <row r="3534" spans="1:3" x14ac:dyDescent="0.2">
      <c r="A3534" s="12"/>
      <c r="B3534" s="15"/>
      <c r="C3534" s="29"/>
    </row>
    <row r="3535" spans="1:3" x14ac:dyDescent="0.2">
      <c r="A3535" s="12"/>
      <c r="B3535" s="15"/>
      <c r="C3535" s="29"/>
    </row>
    <row r="3536" spans="1:3" x14ac:dyDescent="0.2">
      <c r="A3536" s="12"/>
      <c r="B3536" s="15"/>
      <c r="C3536" s="29"/>
    </row>
    <row r="3537" spans="1:3" x14ac:dyDescent="0.2">
      <c r="A3537" s="12"/>
      <c r="B3537" s="15"/>
      <c r="C3537" s="29"/>
    </row>
    <row r="3538" spans="1:3" x14ac:dyDescent="0.2">
      <c r="A3538" s="12"/>
      <c r="B3538" s="15"/>
      <c r="C3538" s="29"/>
    </row>
    <row r="3539" spans="1:3" x14ac:dyDescent="0.2">
      <c r="A3539" s="12"/>
      <c r="B3539" s="15"/>
      <c r="C3539" s="29"/>
    </row>
    <row r="3540" spans="1:3" x14ac:dyDescent="0.2">
      <c r="A3540" s="12"/>
      <c r="B3540" s="15"/>
      <c r="C3540" s="29"/>
    </row>
    <row r="3541" spans="1:3" x14ac:dyDescent="0.2">
      <c r="A3541" s="12"/>
      <c r="B3541" s="15"/>
      <c r="C3541" s="29"/>
    </row>
    <row r="3542" spans="1:3" x14ac:dyDescent="0.2">
      <c r="A3542" s="12"/>
      <c r="B3542" s="15"/>
      <c r="C3542" s="29"/>
    </row>
    <row r="3543" spans="1:3" x14ac:dyDescent="0.2">
      <c r="A3543" s="12"/>
      <c r="B3543" s="15"/>
      <c r="C3543" s="29"/>
    </row>
    <row r="3544" spans="1:3" x14ac:dyDescent="0.2">
      <c r="A3544" s="12"/>
      <c r="B3544" s="15"/>
      <c r="C3544" s="29"/>
    </row>
    <row r="3545" spans="1:3" x14ac:dyDescent="0.2">
      <c r="A3545" s="12"/>
      <c r="B3545" s="15"/>
      <c r="C3545" s="29"/>
    </row>
    <row r="3546" spans="1:3" x14ac:dyDescent="0.2">
      <c r="A3546" s="12"/>
      <c r="B3546" s="15"/>
      <c r="C3546" s="29"/>
    </row>
    <row r="3547" spans="1:3" x14ac:dyDescent="0.2">
      <c r="A3547" s="12"/>
      <c r="B3547" s="15"/>
      <c r="C3547" s="29"/>
    </row>
    <row r="3548" spans="1:3" x14ac:dyDescent="0.2">
      <c r="A3548" s="12"/>
      <c r="B3548" s="15"/>
      <c r="C3548" s="29"/>
    </row>
    <row r="3549" spans="1:3" x14ac:dyDescent="0.2">
      <c r="A3549" s="12"/>
      <c r="B3549" s="15"/>
      <c r="C3549" s="29"/>
    </row>
    <row r="3550" spans="1:3" x14ac:dyDescent="0.2">
      <c r="A3550" s="12"/>
      <c r="B3550" s="15"/>
      <c r="C3550" s="29"/>
    </row>
    <row r="3551" spans="1:3" x14ac:dyDescent="0.2">
      <c r="A3551" s="12"/>
      <c r="B3551" s="15"/>
      <c r="C3551" s="29"/>
    </row>
    <row r="3552" spans="1:3" x14ac:dyDescent="0.2">
      <c r="A3552" s="12"/>
      <c r="B3552" s="15"/>
      <c r="C3552" s="29"/>
    </row>
    <row r="3553" spans="1:3" x14ac:dyDescent="0.2">
      <c r="A3553" s="12"/>
      <c r="B3553" s="15"/>
      <c r="C3553" s="29"/>
    </row>
    <row r="3554" spans="1:3" x14ac:dyDescent="0.2">
      <c r="A3554" s="12"/>
      <c r="B3554" s="15"/>
      <c r="C3554" s="29"/>
    </row>
    <row r="3555" spans="1:3" x14ac:dyDescent="0.2">
      <c r="A3555" s="12"/>
      <c r="B3555" s="15"/>
      <c r="C3555" s="29"/>
    </row>
    <row r="3556" spans="1:3" x14ac:dyDescent="0.2">
      <c r="A3556" s="12"/>
      <c r="B3556" s="15"/>
      <c r="C3556" s="29"/>
    </row>
    <row r="3557" spans="1:3" x14ac:dyDescent="0.2">
      <c r="A3557" s="12"/>
      <c r="B3557" s="15"/>
      <c r="C3557" s="29"/>
    </row>
    <row r="3558" spans="1:3" x14ac:dyDescent="0.2">
      <c r="A3558" s="12"/>
      <c r="B3558" s="15"/>
      <c r="C3558" s="29"/>
    </row>
    <row r="3559" spans="1:3" x14ac:dyDescent="0.2">
      <c r="A3559" s="12"/>
      <c r="B3559" s="15"/>
      <c r="C3559" s="29"/>
    </row>
    <row r="3560" spans="1:3" x14ac:dyDescent="0.2">
      <c r="A3560" s="12"/>
      <c r="B3560" s="15"/>
      <c r="C3560" s="29"/>
    </row>
    <row r="3561" spans="1:3" x14ac:dyDescent="0.2">
      <c r="A3561" s="12"/>
      <c r="B3561" s="15"/>
      <c r="C3561" s="29"/>
    </row>
    <row r="3562" spans="1:3" x14ac:dyDescent="0.2">
      <c r="A3562" s="12"/>
      <c r="B3562" s="15"/>
      <c r="C3562" s="29"/>
    </row>
    <row r="3563" spans="1:3" x14ac:dyDescent="0.2">
      <c r="A3563" s="12"/>
      <c r="B3563" s="15"/>
      <c r="C3563" s="29"/>
    </row>
    <row r="3564" spans="1:3" x14ac:dyDescent="0.2">
      <c r="A3564" s="12"/>
      <c r="B3564" s="15"/>
      <c r="C3564" s="29"/>
    </row>
    <row r="3565" spans="1:3" x14ac:dyDescent="0.2">
      <c r="A3565" s="12"/>
      <c r="B3565" s="15"/>
      <c r="C3565" s="29"/>
    </row>
    <row r="3566" spans="1:3" x14ac:dyDescent="0.2">
      <c r="A3566" s="12"/>
      <c r="B3566" s="15"/>
      <c r="C3566" s="29"/>
    </row>
    <row r="3567" spans="1:3" x14ac:dyDescent="0.2">
      <c r="A3567" s="12"/>
      <c r="B3567" s="15"/>
      <c r="C3567" s="29"/>
    </row>
    <row r="3568" spans="1:3" x14ac:dyDescent="0.2">
      <c r="A3568" s="12"/>
      <c r="B3568" s="15"/>
      <c r="C3568" s="29"/>
    </row>
    <row r="3569" spans="1:3" x14ac:dyDescent="0.2">
      <c r="A3569" s="12"/>
      <c r="B3569" s="15"/>
      <c r="C3569" s="29"/>
    </row>
    <row r="3570" spans="1:3" x14ac:dyDescent="0.2">
      <c r="A3570" s="12"/>
      <c r="B3570" s="15"/>
      <c r="C3570" s="29"/>
    </row>
    <row r="3571" spans="1:3" x14ac:dyDescent="0.2">
      <c r="A3571" s="12"/>
      <c r="B3571" s="15"/>
      <c r="C3571" s="29"/>
    </row>
    <row r="3572" spans="1:3" x14ac:dyDescent="0.2">
      <c r="A3572" s="12"/>
      <c r="B3572" s="15"/>
      <c r="C3572" s="29"/>
    </row>
    <row r="3573" spans="1:3" x14ac:dyDescent="0.2">
      <c r="A3573" s="12"/>
      <c r="B3573" s="15"/>
      <c r="C3573" s="29"/>
    </row>
    <row r="3574" spans="1:3" x14ac:dyDescent="0.2">
      <c r="A3574" s="12"/>
      <c r="B3574" s="15"/>
      <c r="C3574" s="29"/>
    </row>
    <row r="3575" spans="1:3" x14ac:dyDescent="0.2">
      <c r="A3575" s="12"/>
      <c r="B3575" s="15"/>
      <c r="C3575" s="29"/>
    </row>
    <row r="3576" spans="1:3" x14ac:dyDescent="0.2">
      <c r="A3576" s="12"/>
      <c r="B3576" s="15"/>
      <c r="C3576" s="29"/>
    </row>
    <row r="3577" spans="1:3" x14ac:dyDescent="0.2">
      <c r="A3577" s="12"/>
      <c r="B3577" s="15"/>
      <c r="C3577" s="29"/>
    </row>
    <row r="3578" spans="1:3" x14ac:dyDescent="0.2">
      <c r="A3578" s="12"/>
      <c r="B3578" s="15"/>
      <c r="C3578" s="29"/>
    </row>
    <row r="3579" spans="1:3" x14ac:dyDescent="0.2">
      <c r="A3579" s="12"/>
      <c r="B3579" s="15"/>
      <c r="C3579" s="29"/>
    </row>
    <row r="3580" spans="1:3" x14ac:dyDescent="0.2">
      <c r="A3580" s="12"/>
      <c r="B3580" s="15"/>
      <c r="C3580" s="29"/>
    </row>
    <row r="3581" spans="1:3" x14ac:dyDescent="0.2">
      <c r="A3581" s="12"/>
      <c r="B3581" s="15"/>
      <c r="C3581" s="29"/>
    </row>
    <row r="3582" spans="1:3" x14ac:dyDescent="0.2">
      <c r="A3582" s="12"/>
      <c r="B3582" s="15"/>
      <c r="C3582" s="29"/>
    </row>
    <row r="3583" spans="1:3" x14ac:dyDescent="0.2">
      <c r="A3583" s="12"/>
      <c r="B3583" s="15"/>
      <c r="C3583" s="29"/>
    </row>
    <row r="3584" spans="1:3" x14ac:dyDescent="0.2">
      <c r="A3584" s="12"/>
      <c r="B3584" s="15"/>
      <c r="C3584" s="29"/>
    </row>
    <row r="3585" spans="1:3" x14ac:dyDescent="0.2">
      <c r="A3585" s="12"/>
      <c r="B3585" s="15"/>
      <c r="C3585" s="29"/>
    </row>
    <row r="3586" spans="1:3" x14ac:dyDescent="0.2">
      <c r="A3586" s="12"/>
      <c r="B3586" s="15"/>
      <c r="C3586" s="29"/>
    </row>
    <row r="3587" spans="1:3" x14ac:dyDescent="0.2">
      <c r="A3587" s="12"/>
      <c r="B3587" s="15"/>
      <c r="C3587" s="29"/>
    </row>
    <row r="3588" spans="1:3" x14ac:dyDescent="0.2">
      <c r="A3588" s="12"/>
      <c r="B3588" s="15"/>
      <c r="C3588" s="29"/>
    </row>
    <row r="3589" spans="1:3" x14ac:dyDescent="0.2">
      <c r="A3589" s="12"/>
      <c r="B3589" s="15"/>
      <c r="C3589" s="29"/>
    </row>
    <row r="3590" spans="1:3" x14ac:dyDescent="0.2">
      <c r="A3590" s="12"/>
      <c r="B3590" s="15"/>
      <c r="C3590" s="29"/>
    </row>
    <row r="3591" spans="1:3" x14ac:dyDescent="0.2">
      <c r="A3591" s="12"/>
      <c r="B3591" s="15"/>
      <c r="C3591" s="29"/>
    </row>
    <row r="3592" spans="1:3" x14ac:dyDescent="0.2">
      <c r="A3592" s="12"/>
      <c r="B3592" s="15"/>
      <c r="C3592" s="29"/>
    </row>
    <row r="3593" spans="1:3" x14ac:dyDescent="0.2">
      <c r="A3593" s="12"/>
      <c r="B3593" s="15"/>
      <c r="C3593" s="29"/>
    </row>
    <row r="3594" spans="1:3" x14ac:dyDescent="0.2">
      <c r="A3594" s="12"/>
      <c r="B3594" s="15"/>
      <c r="C3594" s="29"/>
    </row>
    <row r="3595" spans="1:3" x14ac:dyDescent="0.2">
      <c r="A3595" s="12"/>
      <c r="B3595" s="15"/>
      <c r="C3595" s="29"/>
    </row>
    <row r="3596" spans="1:3" x14ac:dyDescent="0.2">
      <c r="A3596" s="12"/>
      <c r="B3596" s="15"/>
      <c r="C3596" s="29"/>
    </row>
    <row r="3597" spans="1:3" x14ac:dyDescent="0.2">
      <c r="A3597" s="12"/>
      <c r="B3597" s="15"/>
      <c r="C3597" s="29"/>
    </row>
    <row r="3598" spans="1:3" x14ac:dyDescent="0.2">
      <c r="A3598" s="12"/>
      <c r="B3598" s="15"/>
      <c r="C3598" s="29"/>
    </row>
    <row r="3599" spans="1:3" x14ac:dyDescent="0.2">
      <c r="A3599" s="12"/>
      <c r="B3599" s="15"/>
      <c r="C3599" s="29"/>
    </row>
    <row r="3600" spans="1:3" x14ac:dyDescent="0.2">
      <c r="A3600" s="12"/>
      <c r="B3600" s="15"/>
      <c r="C3600" s="29"/>
    </row>
    <row r="3601" spans="1:3" x14ac:dyDescent="0.2">
      <c r="A3601" s="12"/>
      <c r="B3601" s="15"/>
      <c r="C3601" s="29"/>
    </row>
    <row r="3602" spans="1:3" x14ac:dyDescent="0.2">
      <c r="A3602" s="12"/>
      <c r="B3602" s="15"/>
      <c r="C3602" s="29"/>
    </row>
    <row r="3603" spans="1:3" x14ac:dyDescent="0.2">
      <c r="A3603" s="12"/>
      <c r="B3603" s="15"/>
      <c r="C3603" s="29"/>
    </row>
    <row r="3604" spans="1:3" x14ac:dyDescent="0.2">
      <c r="A3604" s="12"/>
      <c r="B3604" s="15"/>
      <c r="C3604" s="29"/>
    </row>
    <row r="3605" spans="1:3" x14ac:dyDescent="0.2">
      <c r="A3605" s="12"/>
      <c r="B3605" s="15"/>
      <c r="C3605" s="29"/>
    </row>
    <row r="3606" spans="1:3" x14ac:dyDescent="0.2">
      <c r="A3606" s="12"/>
      <c r="B3606" s="15"/>
      <c r="C3606" s="29"/>
    </row>
    <row r="3607" spans="1:3" x14ac:dyDescent="0.2">
      <c r="A3607" s="12"/>
      <c r="B3607" s="15"/>
      <c r="C3607" s="29"/>
    </row>
    <row r="3608" spans="1:3" x14ac:dyDescent="0.2">
      <c r="A3608" s="12"/>
      <c r="B3608" s="15"/>
      <c r="C3608" s="29"/>
    </row>
    <row r="3609" spans="1:3" x14ac:dyDescent="0.2">
      <c r="A3609" s="12"/>
      <c r="B3609" s="15"/>
      <c r="C3609" s="29"/>
    </row>
    <row r="3610" spans="1:3" x14ac:dyDescent="0.2">
      <c r="A3610" s="12"/>
      <c r="B3610" s="15"/>
      <c r="C3610" s="29"/>
    </row>
    <row r="3611" spans="1:3" x14ac:dyDescent="0.2">
      <c r="A3611" s="12"/>
      <c r="B3611" s="15"/>
      <c r="C3611" s="29"/>
    </row>
    <row r="3612" spans="1:3" x14ac:dyDescent="0.2">
      <c r="A3612" s="12"/>
      <c r="B3612" s="15"/>
      <c r="C3612" s="29"/>
    </row>
    <row r="3613" spans="1:3" x14ac:dyDescent="0.2">
      <c r="A3613" s="12"/>
      <c r="B3613" s="15"/>
      <c r="C3613" s="29"/>
    </row>
    <row r="3614" spans="1:3" x14ac:dyDescent="0.2">
      <c r="A3614" s="12"/>
      <c r="B3614" s="15"/>
      <c r="C3614" s="29"/>
    </row>
    <row r="3615" spans="1:3" x14ac:dyDescent="0.2">
      <c r="A3615" s="12"/>
      <c r="B3615" s="15"/>
      <c r="C3615" s="29"/>
    </row>
    <row r="3616" spans="1:3" x14ac:dyDescent="0.2">
      <c r="A3616" s="12"/>
      <c r="B3616" s="15"/>
      <c r="C3616" s="29"/>
    </row>
    <row r="3617" spans="1:3" x14ac:dyDescent="0.2">
      <c r="A3617" s="12"/>
      <c r="B3617" s="15"/>
      <c r="C3617" s="29"/>
    </row>
    <row r="3618" spans="1:3" x14ac:dyDescent="0.2">
      <c r="A3618" s="12"/>
      <c r="B3618" s="15"/>
      <c r="C3618" s="29"/>
    </row>
    <row r="3619" spans="1:3" x14ac:dyDescent="0.2">
      <c r="A3619" s="12"/>
      <c r="B3619" s="15"/>
      <c r="C3619" s="29"/>
    </row>
    <row r="3620" spans="1:3" x14ac:dyDescent="0.2">
      <c r="A3620" s="12"/>
      <c r="B3620" s="15"/>
      <c r="C3620" s="29"/>
    </row>
    <row r="3621" spans="1:3" x14ac:dyDescent="0.2">
      <c r="A3621" s="12"/>
      <c r="B3621" s="15"/>
      <c r="C3621" s="29"/>
    </row>
    <row r="3622" spans="1:3" x14ac:dyDescent="0.2">
      <c r="A3622" s="12"/>
      <c r="B3622" s="15"/>
      <c r="C3622" s="29"/>
    </row>
    <row r="3623" spans="1:3" x14ac:dyDescent="0.2">
      <c r="A3623" s="12"/>
      <c r="B3623" s="15"/>
      <c r="C3623" s="29"/>
    </row>
    <row r="3624" spans="1:3" x14ac:dyDescent="0.2">
      <c r="A3624" s="12"/>
      <c r="B3624" s="15"/>
      <c r="C3624" s="29"/>
    </row>
    <row r="3625" spans="1:3" x14ac:dyDescent="0.2">
      <c r="A3625" s="12"/>
      <c r="B3625" s="15"/>
      <c r="C3625" s="29"/>
    </row>
    <row r="3626" spans="1:3" x14ac:dyDescent="0.2">
      <c r="A3626" s="12"/>
      <c r="B3626" s="15"/>
      <c r="C3626" s="29"/>
    </row>
    <row r="3627" spans="1:3" x14ac:dyDescent="0.2">
      <c r="A3627" s="12"/>
      <c r="B3627" s="15"/>
      <c r="C3627" s="29"/>
    </row>
    <row r="3628" spans="1:3" x14ac:dyDescent="0.2">
      <c r="A3628" s="12"/>
      <c r="B3628" s="15"/>
      <c r="C3628" s="29"/>
    </row>
    <row r="3629" spans="1:3" x14ac:dyDescent="0.2">
      <c r="A3629" s="12"/>
      <c r="B3629" s="15"/>
      <c r="C3629" s="29"/>
    </row>
    <row r="3630" spans="1:3" x14ac:dyDescent="0.2">
      <c r="A3630" s="12"/>
      <c r="B3630" s="15"/>
      <c r="C3630" s="29"/>
    </row>
    <row r="3631" spans="1:3" x14ac:dyDescent="0.2">
      <c r="A3631" s="12"/>
      <c r="B3631" s="15"/>
      <c r="C3631" s="29"/>
    </row>
    <row r="3632" spans="1:3" x14ac:dyDescent="0.2">
      <c r="A3632" s="12"/>
      <c r="B3632" s="15"/>
      <c r="C3632" s="29"/>
    </row>
    <row r="3633" spans="1:3" x14ac:dyDescent="0.2">
      <c r="A3633" s="12"/>
      <c r="B3633" s="15"/>
      <c r="C3633" s="29"/>
    </row>
    <row r="3634" spans="1:3" x14ac:dyDescent="0.2">
      <c r="A3634" s="12"/>
      <c r="B3634" s="15"/>
      <c r="C3634" s="29"/>
    </row>
    <row r="3635" spans="1:3" x14ac:dyDescent="0.2">
      <c r="A3635" s="12"/>
      <c r="B3635" s="15"/>
      <c r="C3635" s="29"/>
    </row>
    <row r="3636" spans="1:3" x14ac:dyDescent="0.2">
      <c r="A3636" s="12"/>
      <c r="B3636" s="15"/>
      <c r="C3636" s="29"/>
    </row>
    <row r="3637" spans="1:3" x14ac:dyDescent="0.2">
      <c r="A3637" s="12"/>
      <c r="B3637" s="15"/>
      <c r="C3637" s="29"/>
    </row>
    <row r="3638" spans="1:3" x14ac:dyDescent="0.2">
      <c r="A3638" s="12"/>
      <c r="B3638" s="15"/>
      <c r="C3638" s="29"/>
    </row>
    <row r="3639" spans="1:3" x14ac:dyDescent="0.2">
      <c r="A3639" s="12"/>
      <c r="B3639" s="15"/>
      <c r="C3639" s="29"/>
    </row>
    <row r="3640" spans="1:3" x14ac:dyDescent="0.2">
      <c r="A3640" s="12"/>
      <c r="B3640" s="15"/>
      <c r="C3640" s="29"/>
    </row>
    <row r="3641" spans="1:3" x14ac:dyDescent="0.2">
      <c r="A3641" s="12"/>
      <c r="B3641" s="15"/>
      <c r="C3641" s="29"/>
    </row>
    <row r="3642" spans="1:3" x14ac:dyDescent="0.2">
      <c r="A3642" s="12"/>
      <c r="B3642" s="15"/>
      <c r="C3642" s="29"/>
    </row>
    <row r="3643" spans="1:3" x14ac:dyDescent="0.2">
      <c r="A3643" s="12"/>
      <c r="B3643" s="15"/>
      <c r="C3643" s="29"/>
    </row>
    <row r="3644" spans="1:3" x14ac:dyDescent="0.2">
      <c r="A3644" s="12"/>
      <c r="B3644" s="15"/>
      <c r="C3644" s="29"/>
    </row>
    <row r="3645" spans="1:3" x14ac:dyDescent="0.2">
      <c r="A3645" s="12"/>
      <c r="B3645" s="15"/>
      <c r="C3645" s="29"/>
    </row>
    <row r="3646" spans="1:3" x14ac:dyDescent="0.2">
      <c r="A3646" s="12"/>
      <c r="B3646" s="15"/>
      <c r="C3646" s="29"/>
    </row>
    <row r="3647" spans="1:3" x14ac:dyDescent="0.2">
      <c r="A3647" s="12"/>
      <c r="B3647" s="15"/>
      <c r="C3647" s="29"/>
    </row>
    <row r="3648" spans="1:3" x14ac:dyDescent="0.2">
      <c r="A3648" s="12"/>
      <c r="B3648" s="15"/>
      <c r="C3648" s="29"/>
    </row>
    <row r="3649" spans="1:3" x14ac:dyDescent="0.2">
      <c r="A3649" s="12"/>
      <c r="B3649" s="15"/>
      <c r="C3649" s="29"/>
    </row>
    <row r="3650" spans="1:3" x14ac:dyDescent="0.2">
      <c r="A3650" s="12"/>
      <c r="B3650" s="15"/>
      <c r="C3650" s="29"/>
    </row>
    <row r="3651" spans="1:3" x14ac:dyDescent="0.2">
      <c r="A3651" s="12"/>
      <c r="B3651" s="15"/>
      <c r="C3651" s="29"/>
    </row>
    <row r="3652" spans="1:3" x14ac:dyDescent="0.2">
      <c r="A3652" s="12"/>
      <c r="B3652" s="15"/>
      <c r="C3652" s="29"/>
    </row>
    <row r="3653" spans="1:3" x14ac:dyDescent="0.2">
      <c r="A3653" s="12"/>
      <c r="B3653" s="15"/>
      <c r="C3653" s="29"/>
    </row>
    <row r="3654" spans="1:3" x14ac:dyDescent="0.2">
      <c r="A3654" s="12"/>
      <c r="B3654" s="15"/>
      <c r="C3654" s="29"/>
    </row>
    <row r="3655" spans="1:3" x14ac:dyDescent="0.2">
      <c r="A3655" s="12"/>
      <c r="B3655" s="15"/>
      <c r="C3655" s="29"/>
    </row>
    <row r="3656" spans="1:3" x14ac:dyDescent="0.2">
      <c r="A3656" s="12"/>
      <c r="B3656" s="15"/>
      <c r="C3656" s="29"/>
    </row>
    <row r="3657" spans="1:3" x14ac:dyDescent="0.2">
      <c r="A3657" s="12"/>
      <c r="B3657" s="15"/>
      <c r="C3657" s="29"/>
    </row>
    <row r="3658" spans="1:3" x14ac:dyDescent="0.2">
      <c r="A3658" s="12"/>
      <c r="B3658" s="15"/>
      <c r="C3658" s="29"/>
    </row>
    <row r="3659" spans="1:3" x14ac:dyDescent="0.2">
      <c r="A3659" s="12"/>
      <c r="B3659" s="15"/>
      <c r="C3659" s="29"/>
    </row>
    <row r="3660" spans="1:3" x14ac:dyDescent="0.2">
      <c r="A3660" s="12"/>
      <c r="B3660" s="15"/>
      <c r="C3660" s="29"/>
    </row>
    <row r="3661" spans="1:3" x14ac:dyDescent="0.2">
      <c r="A3661" s="12"/>
      <c r="B3661" s="15"/>
      <c r="C3661" s="29"/>
    </row>
    <row r="3662" spans="1:3" x14ac:dyDescent="0.2">
      <c r="A3662" s="12"/>
      <c r="B3662" s="15"/>
      <c r="C3662" s="29"/>
    </row>
    <row r="3663" spans="1:3" x14ac:dyDescent="0.2">
      <c r="A3663" s="12"/>
      <c r="B3663" s="15"/>
      <c r="C3663" s="29"/>
    </row>
    <row r="3664" spans="1:3" x14ac:dyDescent="0.2">
      <c r="A3664" s="12"/>
      <c r="B3664" s="15"/>
      <c r="C3664" s="29"/>
    </row>
    <row r="3665" spans="1:3" x14ac:dyDescent="0.2">
      <c r="A3665" s="12"/>
      <c r="B3665" s="15"/>
      <c r="C3665" s="29"/>
    </row>
    <row r="3666" spans="1:3" x14ac:dyDescent="0.2">
      <c r="A3666" s="12"/>
      <c r="B3666" s="15"/>
      <c r="C3666" s="29"/>
    </row>
    <row r="3667" spans="1:3" x14ac:dyDescent="0.2">
      <c r="A3667" s="12"/>
      <c r="B3667" s="15"/>
      <c r="C3667" s="29"/>
    </row>
    <row r="3668" spans="1:3" x14ac:dyDescent="0.2">
      <c r="A3668" s="12"/>
      <c r="B3668" s="15"/>
      <c r="C3668" s="29"/>
    </row>
    <row r="3669" spans="1:3" x14ac:dyDescent="0.2">
      <c r="A3669" s="12"/>
      <c r="B3669" s="15"/>
      <c r="C3669" s="29"/>
    </row>
    <row r="3670" spans="1:3" x14ac:dyDescent="0.2">
      <c r="A3670" s="12"/>
      <c r="B3670" s="15"/>
      <c r="C3670" s="29"/>
    </row>
    <row r="3671" spans="1:3" x14ac:dyDescent="0.2">
      <c r="A3671" s="12"/>
      <c r="B3671" s="15"/>
      <c r="C3671" s="29"/>
    </row>
    <row r="3672" spans="1:3" x14ac:dyDescent="0.2">
      <c r="A3672" s="12"/>
      <c r="B3672" s="15"/>
      <c r="C3672" s="29"/>
    </row>
    <row r="3673" spans="1:3" x14ac:dyDescent="0.2">
      <c r="A3673" s="12"/>
      <c r="B3673" s="15"/>
      <c r="C3673" s="29"/>
    </row>
    <row r="3674" spans="1:3" x14ac:dyDescent="0.2">
      <c r="A3674" s="12"/>
      <c r="B3674" s="15"/>
      <c r="C3674" s="29"/>
    </row>
    <row r="3675" spans="1:3" x14ac:dyDescent="0.2">
      <c r="A3675" s="12"/>
      <c r="B3675" s="15"/>
      <c r="C3675" s="29"/>
    </row>
    <row r="3676" spans="1:3" x14ac:dyDescent="0.2">
      <c r="A3676" s="12"/>
      <c r="B3676" s="15"/>
      <c r="C3676" s="29"/>
    </row>
    <row r="3677" spans="1:3" x14ac:dyDescent="0.2">
      <c r="A3677" s="12"/>
      <c r="B3677" s="15"/>
      <c r="C3677" s="29"/>
    </row>
    <row r="3678" spans="1:3" x14ac:dyDescent="0.2">
      <c r="A3678" s="12"/>
      <c r="B3678" s="15"/>
      <c r="C3678" s="29"/>
    </row>
    <row r="3679" spans="1:3" x14ac:dyDescent="0.2">
      <c r="A3679" s="12"/>
      <c r="B3679" s="15"/>
      <c r="C3679" s="29"/>
    </row>
    <row r="3680" spans="1:3" x14ac:dyDescent="0.2">
      <c r="A3680" s="12"/>
      <c r="B3680" s="15"/>
      <c r="C3680" s="29"/>
    </row>
    <row r="3681" spans="1:3" x14ac:dyDescent="0.2">
      <c r="A3681" s="12"/>
      <c r="B3681" s="15"/>
      <c r="C3681" s="29"/>
    </row>
    <row r="3682" spans="1:3" x14ac:dyDescent="0.2">
      <c r="A3682" s="12"/>
      <c r="B3682" s="15"/>
      <c r="C3682" s="29"/>
    </row>
    <row r="3683" spans="1:3" x14ac:dyDescent="0.2">
      <c r="A3683" s="12"/>
      <c r="B3683" s="15"/>
      <c r="C3683" s="29"/>
    </row>
    <row r="3684" spans="1:3" x14ac:dyDescent="0.2">
      <c r="A3684" s="12"/>
      <c r="B3684" s="15"/>
      <c r="C3684" s="29"/>
    </row>
    <row r="3685" spans="1:3" x14ac:dyDescent="0.2">
      <c r="A3685" s="12"/>
      <c r="B3685" s="15"/>
      <c r="C3685" s="29"/>
    </row>
    <row r="3686" spans="1:3" x14ac:dyDescent="0.2">
      <c r="A3686" s="12"/>
      <c r="B3686" s="15"/>
      <c r="C3686" s="29"/>
    </row>
    <row r="3687" spans="1:3" x14ac:dyDescent="0.2">
      <c r="A3687" s="12"/>
      <c r="B3687" s="15"/>
      <c r="C3687" s="29"/>
    </row>
    <row r="3688" spans="1:3" x14ac:dyDescent="0.2">
      <c r="A3688" s="12"/>
      <c r="B3688" s="15"/>
      <c r="C3688" s="29"/>
    </row>
    <row r="3689" spans="1:3" x14ac:dyDescent="0.2">
      <c r="A3689" s="12"/>
      <c r="B3689" s="15"/>
      <c r="C3689" s="29"/>
    </row>
    <row r="3690" spans="1:3" x14ac:dyDescent="0.2">
      <c r="A3690" s="12"/>
      <c r="B3690" s="15"/>
      <c r="C3690" s="29"/>
    </row>
    <row r="3691" spans="1:3" x14ac:dyDescent="0.2">
      <c r="A3691" s="12"/>
      <c r="B3691" s="15"/>
      <c r="C3691" s="29"/>
    </row>
    <row r="3692" spans="1:3" x14ac:dyDescent="0.2">
      <c r="A3692" s="12"/>
      <c r="B3692" s="15"/>
      <c r="C3692" s="29"/>
    </row>
    <row r="3693" spans="1:3" x14ac:dyDescent="0.2">
      <c r="A3693" s="12"/>
      <c r="B3693" s="15"/>
      <c r="C3693" s="29"/>
    </row>
    <row r="3694" spans="1:3" x14ac:dyDescent="0.2">
      <c r="A3694" s="12"/>
      <c r="B3694" s="15"/>
      <c r="C3694" s="29"/>
    </row>
    <row r="3695" spans="1:3" x14ac:dyDescent="0.2">
      <c r="A3695" s="12"/>
      <c r="B3695" s="15"/>
      <c r="C3695" s="29"/>
    </row>
    <row r="3696" spans="1:3" x14ac:dyDescent="0.2">
      <c r="A3696" s="12"/>
      <c r="B3696" s="15"/>
      <c r="C3696" s="29"/>
    </row>
    <row r="3697" spans="1:3" x14ac:dyDescent="0.2">
      <c r="A3697" s="12"/>
      <c r="B3697" s="15"/>
      <c r="C3697" s="29"/>
    </row>
    <row r="3698" spans="1:3" x14ac:dyDescent="0.2">
      <c r="A3698" s="12"/>
      <c r="B3698" s="15"/>
      <c r="C3698" s="29"/>
    </row>
    <row r="3699" spans="1:3" x14ac:dyDescent="0.2">
      <c r="A3699" s="12"/>
      <c r="B3699" s="15"/>
      <c r="C3699" s="29"/>
    </row>
    <row r="3700" spans="1:3" x14ac:dyDescent="0.2">
      <c r="A3700" s="12"/>
      <c r="B3700" s="15"/>
      <c r="C3700" s="29"/>
    </row>
    <row r="3701" spans="1:3" x14ac:dyDescent="0.2">
      <c r="A3701" s="12"/>
      <c r="B3701" s="15"/>
      <c r="C3701" s="29"/>
    </row>
    <row r="3702" spans="1:3" x14ac:dyDescent="0.2">
      <c r="A3702" s="12"/>
      <c r="B3702" s="15"/>
      <c r="C3702" s="29"/>
    </row>
    <row r="3703" spans="1:3" x14ac:dyDescent="0.2">
      <c r="A3703" s="12"/>
      <c r="B3703" s="15"/>
      <c r="C3703" s="29"/>
    </row>
    <row r="3704" spans="1:3" x14ac:dyDescent="0.2">
      <c r="A3704" s="12"/>
      <c r="B3704" s="15"/>
      <c r="C3704" s="29"/>
    </row>
    <row r="3705" spans="1:3" x14ac:dyDescent="0.2">
      <c r="A3705" s="12"/>
      <c r="B3705" s="15"/>
      <c r="C3705" s="29"/>
    </row>
    <row r="3706" spans="1:3" x14ac:dyDescent="0.2">
      <c r="A3706" s="12"/>
      <c r="B3706" s="15"/>
      <c r="C3706" s="29"/>
    </row>
    <row r="3707" spans="1:3" x14ac:dyDescent="0.2">
      <c r="A3707" s="12"/>
      <c r="B3707" s="15"/>
      <c r="C3707" s="29"/>
    </row>
    <row r="3708" spans="1:3" x14ac:dyDescent="0.2">
      <c r="A3708" s="12"/>
      <c r="B3708" s="15"/>
      <c r="C3708" s="29"/>
    </row>
    <row r="3709" spans="1:3" x14ac:dyDescent="0.2">
      <c r="A3709" s="12"/>
      <c r="B3709" s="15"/>
      <c r="C3709" s="29"/>
    </row>
    <row r="3710" spans="1:3" x14ac:dyDescent="0.2">
      <c r="A3710" s="12"/>
      <c r="B3710" s="15"/>
      <c r="C3710" s="29"/>
    </row>
    <row r="3711" spans="1:3" x14ac:dyDescent="0.2">
      <c r="A3711" s="12"/>
      <c r="B3711" s="15"/>
      <c r="C3711" s="29"/>
    </row>
    <row r="3712" spans="1:3" x14ac:dyDescent="0.2">
      <c r="A3712" s="12"/>
      <c r="B3712" s="15"/>
      <c r="C3712" s="29"/>
    </row>
    <row r="3713" spans="1:3" x14ac:dyDescent="0.2">
      <c r="A3713" s="12"/>
      <c r="B3713" s="15"/>
      <c r="C3713" s="29"/>
    </row>
    <row r="3714" spans="1:3" x14ac:dyDescent="0.2">
      <c r="A3714" s="12"/>
      <c r="B3714" s="15"/>
      <c r="C3714" s="29"/>
    </row>
    <row r="3715" spans="1:3" x14ac:dyDescent="0.2">
      <c r="A3715" s="12"/>
      <c r="B3715" s="15"/>
      <c r="C3715" s="29"/>
    </row>
    <row r="3716" spans="1:3" x14ac:dyDescent="0.2">
      <c r="A3716" s="12"/>
      <c r="B3716" s="15"/>
      <c r="C3716" s="29"/>
    </row>
    <row r="3717" spans="1:3" x14ac:dyDescent="0.2">
      <c r="A3717" s="12"/>
      <c r="B3717" s="15"/>
      <c r="C3717" s="29"/>
    </row>
    <row r="3718" spans="1:3" x14ac:dyDescent="0.2">
      <c r="A3718" s="12"/>
      <c r="B3718" s="15"/>
      <c r="C3718" s="29"/>
    </row>
    <row r="3719" spans="1:3" x14ac:dyDescent="0.2">
      <c r="A3719" s="12"/>
      <c r="B3719" s="15"/>
      <c r="C3719" s="29"/>
    </row>
    <row r="3720" spans="1:3" x14ac:dyDescent="0.2">
      <c r="A3720" s="12"/>
      <c r="B3720" s="15"/>
      <c r="C3720" s="29"/>
    </row>
    <row r="3721" spans="1:3" x14ac:dyDescent="0.2">
      <c r="A3721" s="12"/>
      <c r="B3721" s="15"/>
      <c r="C3721" s="29"/>
    </row>
    <row r="3722" spans="1:3" x14ac:dyDescent="0.2">
      <c r="A3722" s="12"/>
      <c r="B3722" s="15"/>
      <c r="C3722" s="29"/>
    </row>
    <row r="3723" spans="1:3" x14ac:dyDescent="0.2">
      <c r="A3723" s="12"/>
      <c r="B3723" s="15"/>
      <c r="C3723" s="29"/>
    </row>
    <row r="3724" spans="1:3" x14ac:dyDescent="0.2">
      <c r="A3724" s="12"/>
      <c r="B3724" s="15"/>
      <c r="C3724" s="29"/>
    </row>
    <row r="3725" spans="1:3" x14ac:dyDescent="0.2">
      <c r="A3725" s="12"/>
      <c r="B3725" s="15"/>
      <c r="C3725" s="29"/>
    </row>
    <row r="3726" spans="1:3" x14ac:dyDescent="0.2">
      <c r="A3726" s="12"/>
      <c r="B3726" s="15"/>
      <c r="C3726" s="29"/>
    </row>
    <row r="3727" spans="1:3" x14ac:dyDescent="0.2">
      <c r="A3727" s="12"/>
      <c r="B3727" s="15"/>
      <c r="C3727" s="29"/>
    </row>
    <row r="3728" spans="1:3" x14ac:dyDescent="0.2">
      <c r="A3728" s="12"/>
      <c r="B3728" s="15"/>
      <c r="C3728" s="29"/>
    </row>
    <row r="3729" spans="1:3" x14ac:dyDescent="0.2">
      <c r="A3729" s="12"/>
      <c r="B3729" s="15"/>
      <c r="C3729" s="29"/>
    </row>
    <row r="3730" spans="1:3" x14ac:dyDescent="0.2">
      <c r="A3730" s="12"/>
      <c r="B3730" s="15"/>
      <c r="C3730" s="29"/>
    </row>
    <row r="3731" spans="1:3" x14ac:dyDescent="0.2">
      <c r="A3731" s="12"/>
      <c r="B3731" s="15"/>
      <c r="C3731" s="29"/>
    </row>
    <row r="3732" spans="1:3" x14ac:dyDescent="0.2">
      <c r="A3732" s="12"/>
      <c r="B3732" s="15"/>
      <c r="C3732" s="29"/>
    </row>
    <row r="3733" spans="1:3" x14ac:dyDescent="0.2">
      <c r="A3733" s="12"/>
      <c r="B3733" s="15"/>
      <c r="C3733" s="29"/>
    </row>
    <row r="3734" spans="1:3" x14ac:dyDescent="0.2">
      <c r="A3734" s="12"/>
      <c r="B3734" s="15"/>
      <c r="C3734" s="29"/>
    </row>
    <row r="3735" spans="1:3" x14ac:dyDescent="0.2">
      <c r="A3735" s="12"/>
      <c r="B3735" s="15"/>
      <c r="C3735" s="29"/>
    </row>
    <row r="3736" spans="1:3" x14ac:dyDescent="0.2">
      <c r="A3736" s="12"/>
      <c r="B3736" s="15"/>
      <c r="C3736" s="29"/>
    </row>
    <row r="3737" spans="1:3" x14ac:dyDescent="0.2">
      <c r="A3737" s="12"/>
      <c r="B3737" s="15"/>
      <c r="C3737" s="29"/>
    </row>
    <row r="3738" spans="1:3" x14ac:dyDescent="0.2">
      <c r="A3738" s="12"/>
      <c r="B3738" s="15"/>
      <c r="C3738" s="29"/>
    </row>
    <row r="3739" spans="1:3" x14ac:dyDescent="0.2">
      <c r="A3739" s="12"/>
      <c r="B3739" s="15"/>
      <c r="C3739" s="29"/>
    </row>
    <row r="3740" spans="1:3" x14ac:dyDescent="0.2">
      <c r="A3740" s="12"/>
      <c r="B3740" s="15"/>
      <c r="C3740" s="29"/>
    </row>
    <row r="3741" spans="1:3" x14ac:dyDescent="0.2">
      <c r="A3741" s="12"/>
      <c r="B3741" s="15"/>
      <c r="C3741" s="29"/>
    </row>
    <row r="3742" spans="1:3" x14ac:dyDescent="0.2">
      <c r="A3742" s="12"/>
      <c r="B3742" s="15"/>
      <c r="C3742" s="29"/>
    </row>
    <row r="3743" spans="1:3" x14ac:dyDescent="0.2">
      <c r="A3743" s="12"/>
      <c r="B3743" s="15"/>
      <c r="C3743" s="29"/>
    </row>
    <row r="3744" spans="1:3" x14ac:dyDescent="0.2">
      <c r="A3744" s="12"/>
      <c r="B3744" s="15"/>
      <c r="C3744" s="29"/>
    </row>
    <row r="3745" spans="1:3" x14ac:dyDescent="0.2">
      <c r="A3745" s="12"/>
      <c r="B3745" s="15"/>
      <c r="C3745" s="29"/>
    </row>
    <row r="3746" spans="1:3" x14ac:dyDescent="0.2">
      <c r="A3746" s="12"/>
      <c r="B3746" s="15"/>
      <c r="C3746" s="29"/>
    </row>
    <row r="3747" spans="1:3" x14ac:dyDescent="0.2">
      <c r="A3747" s="12"/>
      <c r="B3747" s="15"/>
      <c r="C3747" s="29"/>
    </row>
    <row r="3748" spans="1:3" x14ac:dyDescent="0.2">
      <c r="A3748" s="12"/>
      <c r="B3748" s="15"/>
      <c r="C3748" s="29"/>
    </row>
    <row r="3749" spans="1:3" x14ac:dyDescent="0.2">
      <c r="A3749" s="12"/>
      <c r="B3749" s="15"/>
      <c r="C3749" s="29"/>
    </row>
    <row r="3750" spans="1:3" x14ac:dyDescent="0.2">
      <c r="A3750" s="12"/>
      <c r="B3750" s="15"/>
      <c r="C3750" s="29"/>
    </row>
    <row r="3751" spans="1:3" x14ac:dyDescent="0.2">
      <c r="A3751" s="12"/>
      <c r="B3751" s="15"/>
      <c r="C3751" s="29"/>
    </row>
    <row r="3752" spans="1:3" x14ac:dyDescent="0.2">
      <c r="A3752" s="12"/>
      <c r="B3752" s="15"/>
      <c r="C3752" s="29"/>
    </row>
    <row r="3753" spans="1:3" x14ac:dyDescent="0.2">
      <c r="A3753" s="12"/>
      <c r="B3753" s="15"/>
      <c r="C3753" s="29"/>
    </row>
    <row r="3754" spans="1:3" x14ac:dyDescent="0.2">
      <c r="A3754" s="12"/>
      <c r="B3754" s="15"/>
      <c r="C3754" s="29"/>
    </row>
    <row r="3755" spans="1:3" x14ac:dyDescent="0.2">
      <c r="A3755" s="12"/>
      <c r="B3755" s="15"/>
      <c r="C3755" s="29"/>
    </row>
    <row r="3756" spans="1:3" x14ac:dyDescent="0.2">
      <c r="A3756" s="12"/>
      <c r="B3756" s="15"/>
      <c r="C3756" s="29"/>
    </row>
    <row r="3757" spans="1:3" x14ac:dyDescent="0.2">
      <c r="A3757" s="12"/>
      <c r="B3757" s="15"/>
      <c r="C3757" s="29"/>
    </row>
    <row r="3758" spans="1:3" x14ac:dyDescent="0.2">
      <c r="A3758" s="12"/>
      <c r="B3758" s="15"/>
      <c r="C3758" s="29"/>
    </row>
    <row r="3759" spans="1:3" x14ac:dyDescent="0.2">
      <c r="A3759" s="12"/>
      <c r="B3759" s="15"/>
      <c r="C3759" s="29"/>
    </row>
    <row r="3760" spans="1:3" x14ac:dyDescent="0.2">
      <c r="A3760" s="12"/>
      <c r="B3760" s="15"/>
      <c r="C3760" s="29"/>
    </row>
    <row r="3761" spans="1:3" x14ac:dyDescent="0.2">
      <c r="A3761" s="12"/>
      <c r="B3761" s="15"/>
      <c r="C3761" s="29"/>
    </row>
    <row r="3762" spans="1:3" x14ac:dyDescent="0.2">
      <c r="A3762" s="12"/>
      <c r="B3762" s="15"/>
      <c r="C3762" s="29"/>
    </row>
    <row r="3763" spans="1:3" x14ac:dyDescent="0.2">
      <c r="A3763" s="12"/>
      <c r="B3763" s="15"/>
      <c r="C3763" s="29"/>
    </row>
    <row r="3764" spans="1:3" x14ac:dyDescent="0.2">
      <c r="A3764" s="12"/>
      <c r="B3764" s="15"/>
      <c r="C3764" s="29"/>
    </row>
    <row r="3765" spans="1:3" x14ac:dyDescent="0.2">
      <c r="A3765" s="12"/>
      <c r="B3765" s="15"/>
      <c r="C3765" s="29"/>
    </row>
    <row r="3766" spans="1:3" x14ac:dyDescent="0.2">
      <c r="A3766" s="12"/>
      <c r="B3766" s="15"/>
      <c r="C3766" s="29"/>
    </row>
    <row r="3767" spans="1:3" x14ac:dyDescent="0.2">
      <c r="A3767" s="12"/>
      <c r="B3767" s="15"/>
      <c r="C3767" s="29"/>
    </row>
    <row r="3768" spans="1:3" x14ac:dyDescent="0.2">
      <c r="A3768" s="12"/>
      <c r="B3768" s="15"/>
      <c r="C3768" s="29"/>
    </row>
    <row r="3769" spans="1:3" x14ac:dyDescent="0.2">
      <c r="A3769" s="12"/>
      <c r="B3769" s="15"/>
      <c r="C3769" s="29"/>
    </row>
    <row r="3770" spans="1:3" x14ac:dyDescent="0.2">
      <c r="A3770" s="12"/>
      <c r="B3770" s="15"/>
      <c r="C3770" s="29"/>
    </row>
    <row r="3771" spans="1:3" x14ac:dyDescent="0.2">
      <c r="A3771" s="12"/>
      <c r="B3771" s="15"/>
      <c r="C3771" s="29"/>
    </row>
    <row r="3772" spans="1:3" x14ac:dyDescent="0.2">
      <c r="A3772" s="12"/>
      <c r="B3772" s="15"/>
      <c r="C3772" s="29"/>
    </row>
    <row r="3773" spans="1:3" x14ac:dyDescent="0.2">
      <c r="A3773" s="12"/>
      <c r="B3773" s="15"/>
      <c r="C3773" s="29"/>
    </row>
    <row r="3774" spans="1:3" x14ac:dyDescent="0.2">
      <c r="A3774" s="12"/>
      <c r="B3774" s="15"/>
      <c r="C3774" s="29"/>
    </row>
    <row r="3775" spans="1:3" x14ac:dyDescent="0.2">
      <c r="A3775" s="12"/>
      <c r="B3775" s="15"/>
      <c r="C3775" s="29"/>
    </row>
    <row r="3776" spans="1:3" x14ac:dyDescent="0.2">
      <c r="A3776" s="12"/>
      <c r="B3776" s="15"/>
      <c r="C3776" s="29"/>
    </row>
    <row r="3777" spans="1:3" x14ac:dyDescent="0.2">
      <c r="A3777" s="12"/>
      <c r="B3777" s="15"/>
      <c r="C3777" s="29"/>
    </row>
    <row r="3778" spans="1:3" x14ac:dyDescent="0.2">
      <c r="A3778" s="12"/>
      <c r="B3778" s="15"/>
      <c r="C3778" s="29"/>
    </row>
    <row r="3779" spans="1:3" x14ac:dyDescent="0.2">
      <c r="A3779" s="12"/>
      <c r="B3779" s="15"/>
      <c r="C3779" s="29"/>
    </row>
    <row r="3780" spans="1:3" x14ac:dyDescent="0.2">
      <c r="A3780" s="12"/>
      <c r="B3780" s="15"/>
      <c r="C3780" s="29"/>
    </row>
    <row r="3781" spans="1:3" x14ac:dyDescent="0.2">
      <c r="A3781" s="12"/>
      <c r="B3781" s="15"/>
      <c r="C3781" s="29"/>
    </row>
    <row r="3782" spans="1:3" x14ac:dyDescent="0.2">
      <c r="A3782" s="12"/>
      <c r="B3782" s="15"/>
      <c r="C3782" s="29"/>
    </row>
    <row r="3783" spans="1:3" x14ac:dyDescent="0.2">
      <c r="A3783" s="12"/>
      <c r="B3783" s="15"/>
      <c r="C3783" s="29"/>
    </row>
    <row r="3784" spans="1:3" x14ac:dyDescent="0.2">
      <c r="A3784" s="12"/>
      <c r="B3784" s="15"/>
      <c r="C3784" s="29"/>
    </row>
    <row r="3785" spans="1:3" x14ac:dyDescent="0.2">
      <c r="A3785" s="12"/>
      <c r="B3785" s="15"/>
      <c r="C3785" s="29"/>
    </row>
    <row r="3786" spans="1:3" x14ac:dyDescent="0.2">
      <c r="A3786" s="12"/>
      <c r="B3786" s="15"/>
      <c r="C3786" s="29"/>
    </row>
    <row r="3787" spans="1:3" x14ac:dyDescent="0.2">
      <c r="A3787" s="12"/>
      <c r="B3787" s="15"/>
      <c r="C3787" s="29"/>
    </row>
    <row r="3788" spans="1:3" x14ac:dyDescent="0.2">
      <c r="A3788" s="12"/>
      <c r="B3788" s="15"/>
      <c r="C3788" s="29"/>
    </row>
    <row r="3789" spans="1:3" x14ac:dyDescent="0.2">
      <c r="A3789" s="12"/>
      <c r="B3789" s="15"/>
      <c r="C3789" s="29"/>
    </row>
    <row r="3790" spans="1:3" x14ac:dyDescent="0.2">
      <c r="A3790" s="12"/>
      <c r="B3790" s="15"/>
      <c r="C3790" s="29"/>
    </row>
    <row r="3791" spans="1:3" x14ac:dyDescent="0.2">
      <c r="A3791" s="12"/>
      <c r="B3791" s="15"/>
      <c r="C3791" s="29"/>
    </row>
    <row r="3792" spans="1:3" x14ac:dyDescent="0.2">
      <c r="A3792" s="12"/>
      <c r="B3792" s="15"/>
      <c r="C3792" s="29"/>
    </row>
    <row r="3793" spans="1:3" x14ac:dyDescent="0.2">
      <c r="A3793" s="12"/>
      <c r="B3793" s="15"/>
      <c r="C3793" s="29"/>
    </row>
    <row r="3794" spans="1:3" x14ac:dyDescent="0.2">
      <c r="A3794" s="12"/>
      <c r="B3794" s="15"/>
      <c r="C3794" s="29"/>
    </row>
    <row r="3795" spans="1:3" x14ac:dyDescent="0.2">
      <c r="A3795" s="12"/>
      <c r="B3795" s="15"/>
      <c r="C3795" s="29"/>
    </row>
    <row r="3796" spans="1:3" x14ac:dyDescent="0.2">
      <c r="A3796" s="12"/>
      <c r="B3796" s="15"/>
      <c r="C3796" s="29"/>
    </row>
    <row r="3797" spans="1:3" x14ac:dyDescent="0.2">
      <c r="A3797" s="12"/>
      <c r="B3797" s="15"/>
      <c r="C3797" s="29"/>
    </row>
    <row r="3798" spans="1:3" x14ac:dyDescent="0.2">
      <c r="A3798" s="12"/>
      <c r="B3798" s="15"/>
      <c r="C3798" s="29"/>
    </row>
    <row r="3799" spans="1:3" x14ac:dyDescent="0.2">
      <c r="A3799" s="12"/>
      <c r="B3799" s="15"/>
      <c r="C3799" s="29"/>
    </row>
    <row r="3800" spans="1:3" x14ac:dyDescent="0.2">
      <c r="A3800" s="12"/>
      <c r="B3800" s="15"/>
      <c r="C3800" s="29"/>
    </row>
    <row r="3801" spans="1:3" x14ac:dyDescent="0.2">
      <c r="A3801" s="12"/>
      <c r="B3801" s="15"/>
      <c r="C3801" s="29"/>
    </row>
    <row r="3802" spans="1:3" x14ac:dyDescent="0.2">
      <c r="A3802" s="12"/>
      <c r="B3802" s="15"/>
      <c r="C3802" s="29"/>
    </row>
    <row r="3803" spans="1:3" x14ac:dyDescent="0.2">
      <c r="A3803" s="12"/>
      <c r="B3803" s="15"/>
      <c r="C3803" s="29"/>
    </row>
    <row r="3804" spans="1:3" x14ac:dyDescent="0.2">
      <c r="A3804" s="12"/>
      <c r="B3804" s="15"/>
      <c r="C3804" s="29"/>
    </row>
    <row r="3805" spans="1:3" x14ac:dyDescent="0.2">
      <c r="A3805" s="12"/>
      <c r="B3805" s="15"/>
      <c r="C3805" s="29"/>
    </row>
    <row r="3806" spans="1:3" x14ac:dyDescent="0.2">
      <c r="A3806" s="12"/>
      <c r="B3806" s="15"/>
      <c r="C3806" s="29"/>
    </row>
    <row r="3807" spans="1:3" x14ac:dyDescent="0.2">
      <c r="A3807" s="12"/>
      <c r="B3807" s="15"/>
      <c r="C3807" s="29"/>
    </row>
    <row r="3808" spans="1:3" x14ac:dyDescent="0.2">
      <c r="A3808" s="12"/>
      <c r="B3808" s="15"/>
      <c r="C3808" s="29"/>
    </row>
    <row r="3809" spans="1:3" x14ac:dyDescent="0.2">
      <c r="A3809" s="12"/>
      <c r="B3809" s="15"/>
      <c r="C3809" s="29"/>
    </row>
    <row r="3810" spans="1:3" x14ac:dyDescent="0.2">
      <c r="A3810" s="12"/>
      <c r="B3810" s="15"/>
      <c r="C3810" s="29"/>
    </row>
    <row r="3811" spans="1:3" x14ac:dyDescent="0.2">
      <c r="A3811" s="12"/>
      <c r="B3811" s="15"/>
      <c r="C3811" s="29"/>
    </row>
    <row r="3812" spans="1:3" x14ac:dyDescent="0.2">
      <c r="A3812" s="12"/>
      <c r="B3812" s="15"/>
      <c r="C3812" s="29"/>
    </row>
    <row r="3813" spans="1:3" x14ac:dyDescent="0.2">
      <c r="A3813" s="12"/>
      <c r="B3813" s="15"/>
      <c r="C3813" s="29"/>
    </row>
    <row r="3814" spans="1:3" x14ac:dyDescent="0.2">
      <c r="A3814" s="12"/>
      <c r="B3814" s="15"/>
      <c r="C3814" s="29"/>
    </row>
    <row r="3815" spans="1:3" x14ac:dyDescent="0.2">
      <c r="A3815" s="12"/>
      <c r="B3815" s="15"/>
      <c r="C3815" s="29"/>
    </row>
    <row r="3816" spans="1:3" x14ac:dyDescent="0.2">
      <c r="A3816" s="12"/>
      <c r="B3816" s="15"/>
      <c r="C3816" s="29"/>
    </row>
    <row r="3817" spans="1:3" x14ac:dyDescent="0.2">
      <c r="A3817" s="12"/>
      <c r="B3817" s="15"/>
      <c r="C3817" s="29"/>
    </row>
    <row r="3818" spans="1:3" x14ac:dyDescent="0.2">
      <c r="A3818" s="12"/>
      <c r="B3818" s="15"/>
      <c r="C3818" s="29"/>
    </row>
    <row r="3819" spans="1:3" x14ac:dyDescent="0.2">
      <c r="A3819" s="12"/>
      <c r="B3819" s="15"/>
      <c r="C3819" s="29"/>
    </row>
    <row r="3820" spans="1:3" x14ac:dyDescent="0.2">
      <c r="A3820" s="12"/>
      <c r="B3820" s="15"/>
      <c r="C3820" s="29"/>
    </row>
    <row r="3821" spans="1:3" x14ac:dyDescent="0.2">
      <c r="A3821" s="12"/>
      <c r="B3821" s="15"/>
      <c r="C3821" s="29"/>
    </row>
    <row r="3822" spans="1:3" x14ac:dyDescent="0.2">
      <c r="A3822" s="12"/>
      <c r="B3822" s="15"/>
      <c r="C3822" s="29"/>
    </row>
    <row r="3823" spans="1:3" x14ac:dyDescent="0.2">
      <c r="A3823" s="12"/>
      <c r="B3823" s="15"/>
      <c r="C3823" s="29"/>
    </row>
    <row r="3824" spans="1:3" x14ac:dyDescent="0.2">
      <c r="A3824" s="12"/>
      <c r="B3824" s="15"/>
      <c r="C3824" s="29"/>
    </row>
    <row r="3825" spans="1:3" x14ac:dyDescent="0.2">
      <c r="A3825" s="12"/>
      <c r="B3825" s="15"/>
      <c r="C3825" s="29"/>
    </row>
    <row r="3826" spans="1:3" x14ac:dyDescent="0.2">
      <c r="A3826" s="12"/>
      <c r="B3826" s="15"/>
      <c r="C3826" s="29"/>
    </row>
    <row r="3827" spans="1:3" x14ac:dyDescent="0.2">
      <c r="A3827" s="12"/>
      <c r="B3827" s="15"/>
      <c r="C3827" s="29"/>
    </row>
    <row r="3828" spans="1:3" x14ac:dyDescent="0.2">
      <c r="A3828" s="12"/>
      <c r="B3828" s="15"/>
      <c r="C3828" s="29"/>
    </row>
    <row r="3829" spans="1:3" x14ac:dyDescent="0.2">
      <c r="A3829" s="12"/>
      <c r="B3829" s="15"/>
      <c r="C3829" s="29"/>
    </row>
    <row r="3830" spans="1:3" x14ac:dyDescent="0.2">
      <c r="A3830" s="12"/>
      <c r="B3830" s="15"/>
      <c r="C3830" s="29"/>
    </row>
    <row r="3831" spans="1:3" x14ac:dyDescent="0.2">
      <c r="A3831" s="12"/>
      <c r="B3831" s="15"/>
      <c r="C3831" s="29"/>
    </row>
    <row r="3832" spans="1:3" x14ac:dyDescent="0.2">
      <c r="A3832" s="12"/>
      <c r="B3832" s="15"/>
      <c r="C3832" s="29"/>
    </row>
    <row r="3833" spans="1:3" x14ac:dyDescent="0.2">
      <c r="A3833" s="12"/>
      <c r="B3833" s="15"/>
      <c r="C3833" s="29"/>
    </row>
    <row r="3834" spans="1:3" x14ac:dyDescent="0.2">
      <c r="A3834" s="12"/>
      <c r="B3834" s="15"/>
      <c r="C3834" s="29"/>
    </row>
    <row r="3835" spans="1:3" x14ac:dyDescent="0.2">
      <c r="A3835" s="12"/>
      <c r="B3835" s="15"/>
      <c r="C3835" s="29"/>
    </row>
    <row r="3836" spans="1:3" x14ac:dyDescent="0.2">
      <c r="A3836" s="12"/>
      <c r="B3836" s="15"/>
      <c r="C3836" s="29"/>
    </row>
    <row r="3837" spans="1:3" x14ac:dyDescent="0.2">
      <c r="A3837" s="12"/>
      <c r="B3837" s="15"/>
      <c r="C3837" s="29"/>
    </row>
    <row r="3838" spans="1:3" x14ac:dyDescent="0.2">
      <c r="A3838" s="12"/>
      <c r="B3838" s="15"/>
      <c r="C3838" s="29"/>
    </row>
    <row r="3839" spans="1:3" x14ac:dyDescent="0.2">
      <c r="A3839" s="12"/>
      <c r="B3839" s="15"/>
      <c r="C3839" s="29"/>
    </row>
    <row r="3840" spans="1:3" x14ac:dyDescent="0.2">
      <c r="A3840" s="12"/>
      <c r="B3840" s="15"/>
      <c r="C3840" s="29"/>
    </row>
    <row r="3841" spans="1:3" x14ac:dyDescent="0.2">
      <c r="A3841" s="12"/>
      <c r="B3841" s="15"/>
      <c r="C3841" s="29"/>
    </row>
    <row r="3842" spans="1:3" x14ac:dyDescent="0.2">
      <c r="A3842" s="12"/>
      <c r="B3842" s="15"/>
      <c r="C3842" s="29"/>
    </row>
    <row r="3843" spans="1:3" x14ac:dyDescent="0.2">
      <c r="A3843" s="12"/>
      <c r="B3843" s="15"/>
      <c r="C3843" s="29"/>
    </row>
    <row r="3844" spans="1:3" x14ac:dyDescent="0.2">
      <c r="A3844" s="12"/>
      <c r="B3844" s="15"/>
      <c r="C3844" s="29"/>
    </row>
    <row r="3845" spans="1:3" x14ac:dyDescent="0.2">
      <c r="A3845" s="12"/>
      <c r="B3845" s="15"/>
      <c r="C3845" s="29"/>
    </row>
    <row r="3846" spans="1:3" x14ac:dyDescent="0.2">
      <c r="A3846" s="12"/>
      <c r="B3846" s="15"/>
      <c r="C3846" s="29"/>
    </row>
    <row r="3847" spans="1:3" x14ac:dyDescent="0.2">
      <c r="A3847" s="12"/>
      <c r="B3847" s="15"/>
      <c r="C3847" s="29"/>
    </row>
    <row r="3848" spans="1:3" x14ac:dyDescent="0.2">
      <c r="A3848" s="12"/>
      <c r="B3848" s="15"/>
      <c r="C3848" s="29"/>
    </row>
    <row r="3849" spans="1:3" x14ac:dyDescent="0.2">
      <c r="A3849" s="12"/>
      <c r="B3849" s="15"/>
      <c r="C3849" s="29"/>
    </row>
    <row r="3850" spans="1:3" x14ac:dyDescent="0.2">
      <c r="A3850" s="12"/>
      <c r="B3850" s="15"/>
      <c r="C3850" s="29"/>
    </row>
    <row r="3851" spans="1:3" x14ac:dyDescent="0.2">
      <c r="A3851" s="12"/>
      <c r="B3851" s="15"/>
      <c r="C3851" s="29"/>
    </row>
    <row r="3852" spans="1:3" x14ac:dyDescent="0.2">
      <c r="A3852" s="12"/>
      <c r="B3852" s="15"/>
      <c r="C3852" s="29"/>
    </row>
    <row r="3853" spans="1:3" x14ac:dyDescent="0.2">
      <c r="A3853" s="12"/>
      <c r="B3853" s="15"/>
      <c r="C3853" s="29"/>
    </row>
    <row r="3854" spans="1:3" x14ac:dyDescent="0.2">
      <c r="A3854" s="12"/>
      <c r="B3854" s="15"/>
      <c r="C3854" s="29"/>
    </row>
    <row r="3855" spans="1:3" x14ac:dyDescent="0.2">
      <c r="A3855" s="12"/>
      <c r="B3855" s="15"/>
      <c r="C3855" s="29"/>
    </row>
    <row r="3856" spans="1:3" x14ac:dyDescent="0.2">
      <c r="A3856" s="12"/>
      <c r="B3856" s="15"/>
      <c r="C3856" s="29"/>
    </row>
    <row r="3857" spans="1:3" x14ac:dyDescent="0.2">
      <c r="A3857" s="12"/>
      <c r="B3857" s="15"/>
      <c r="C3857" s="29"/>
    </row>
    <row r="3858" spans="1:3" x14ac:dyDescent="0.2">
      <c r="A3858" s="12"/>
      <c r="B3858" s="15"/>
      <c r="C3858" s="29"/>
    </row>
    <row r="3859" spans="1:3" x14ac:dyDescent="0.2">
      <c r="A3859" s="12"/>
      <c r="B3859" s="15"/>
      <c r="C3859" s="29"/>
    </row>
    <row r="3860" spans="1:3" x14ac:dyDescent="0.2">
      <c r="A3860" s="12"/>
      <c r="B3860" s="15"/>
      <c r="C3860" s="29"/>
    </row>
    <row r="3861" spans="1:3" x14ac:dyDescent="0.2">
      <c r="A3861" s="12"/>
      <c r="B3861" s="15"/>
      <c r="C3861" s="29"/>
    </row>
    <row r="3862" spans="1:3" x14ac:dyDescent="0.2">
      <c r="A3862" s="12"/>
      <c r="B3862" s="15"/>
      <c r="C3862" s="29"/>
    </row>
    <row r="3863" spans="1:3" x14ac:dyDescent="0.2">
      <c r="A3863" s="12"/>
      <c r="B3863" s="15"/>
      <c r="C3863" s="29"/>
    </row>
    <row r="3864" spans="1:3" x14ac:dyDescent="0.2">
      <c r="A3864" s="12"/>
      <c r="B3864" s="15"/>
      <c r="C3864" s="29"/>
    </row>
    <row r="3865" spans="1:3" x14ac:dyDescent="0.2">
      <c r="A3865" s="12"/>
      <c r="B3865" s="15"/>
      <c r="C3865" s="29"/>
    </row>
    <row r="3866" spans="1:3" x14ac:dyDescent="0.2">
      <c r="A3866" s="12"/>
      <c r="B3866" s="15"/>
      <c r="C3866" s="29"/>
    </row>
    <row r="3867" spans="1:3" x14ac:dyDescent="0.2">
      <c r="A3867" s="12"/>
      <c r="B3867" s="15"/>
      <c r="C3867" s="29"/>
    </row>
    <row r="3868" spans="1:3" x14ac:dyDescent="0.2">
      <c r="A3868" s="12"/>
      <c r="B3868" s="15"/>
      <c r="C3868" s="29"/>
    </row>
    <row r="3869" spans="1:3" x14ac:dyDescent="0.2">
      <c r="A3869" s="12"/>
      <c r="B3869" s="15"/>
      <c r="C3869" s="29"/>
    </row>
    <row r="3870" spans="1:3" x14ac:dyDescent="0.2">
      <c r="A3870" s="12"/>
      <c r="B3870" s="15"/>
      <c r="C3870" s="29"/>
    </row>
    <row r="3871" spans="1:3" x14ac:dyDescent="0.2">
      <c r="A3871" s="12"/>
      <c r="B3871" s="15"/>
      <c r="C3871" s="29"/>
    </row>
    <row r="3872" spans="1:3" x14ac:dyDescent="0.2">
      <c r="A3872" s="12"/>
      <c r="B3872" s="15"/>
      <c r="C3872" s="29"/>
    </row>
    <row r="3873" spans="1:3" x14ac:dyDescent="0.2">
      <c r="A3873" s="12"/>
      <c r="B3873" s="15"/>
      <c r="C3873" s="29"/>
    </row>
    <row r="3874" spans="1:3" x14ac:dyDescent="0.2">
      <c r="A3874" s="12"/>
      <c r="B3874" s="15"/>
      <c r="C3874" s="29"/>
    </row>
    <row r="3875" spans="1:3" x14ac:dyDescent="0.2">
      <c r="A3875" s="12"/>
      <c r="B3875" s="15"/>
      <c r="C3875" s="29"/>
    </row>
    <row r="3876" spans="1:3" x14ac:dyDescent="0.2">
      <c r="A3876" s="12"/>
      <c r="B3876" s="15"/>
      <c r="C3876" s="29"/>
    </row>
    <row r="3877" spans="1:3" x14ac:dyDescent="0.2">
      <c r="A3877" s="12"/>
      <c r="B3877" s="15"/>
      <c r="C3877" s="29"/>
    </row>
    <row r="3878" spans="1:3" x14ac:dyDescent="0.2">
      <c r="A3878" s="12"/>
      <c r="B3878" s="15"/>
      <c r="C3878" s="29"/>
    </row>
    <row r="3879" spans="1:3" x14ac:dyDescent="0.2">
      <c r="A3879" s="12"/>
      <c r="B3879" s="15"/>
      <c r="C3879" s="29"/>
    </row>
    <row r="3880" spans="1:3" x14ac:dyDescent="0.2">
      <c r="A3880" s="12"/>
      <c r="B3880" s="15"/>
      <c r="C3880" s="29"/>
    </row>
    <row r="3881" spans="1:3" x14ac:dyDescent="0.2">
      <c r="A3881" s="12"/>
      <c r="B3881" s="15"/>
      <c r="C3881" s="29"/>
    </row>
    <row r="3882" spans="1:3" x14ac:dyDescent="0.2">
      <c r="A3882" s="12"/>
      <c r="B3882" s="15"/>
      <c r="C3882" s="29"/>
    </row>
    <row r="3883" spans="1:3" x14ac:dyDescent="0.2">
      <c r="A3883" s="12"/>
      <c r="B3883" s="15"/>
      <c r="C3883" s="29"/>
    </row>
    <row r="3884" spans="1:3" x14ac:dyDescent="0.2">
      <c r="A3884" s="12"/>
      <c r="B3884" s="15"/>
      <c r="C3884" s="29"/>
    </row>
    <row r="3885" spans="1:3" x14ac:dyDescent="0.2">
      <c r="A3885" s="12"/>
      <c r="B3885" s="15"/>
      <c r="C3885" s="29"/>
    </row>
    <row r="3886" spans="1:3" x14ac:dyDescent="0.2">
      <c r="A3886" s="12"/>
      <c r="B3886" s="15"/>
      <c r="C3886" s="29"/>
    </row>
    <row r="3887" spans="1:3" x14ac:dyDescent="0.2">
      <c r="A3887" s="12"/>
      <c r="B3887" s="15"/>
      <c r="C3887" s="29"/>
    </row>
    <row r="3888" spans="1:3" x14ac:dyDescent="0.2">
      <c r="A3888" s="12"/>
      <c r="B3888" s="15"/>
      <c r="C3888" s="29"/>
    </row>
    <row r="3889" spans="1:3" x14ac:dyDescent="0.2">
      <c r="A3889" s="12"/>
      <c r="B3889" s="15"/>
      <c r="C3889" s="29"/>
    </row>
    <row r="3890" spans="1:3" x14ac:dyDescent="0.2">
      <c r="A3890" s="12"/>
      <c r="B3890" s="15"/>
      <c r="C3890" s="29"/>
    </row>
    <row r="3891" spans="1:3" x14ac:dyDescent="0.2">
      <c r="A3891" s="12"/>
      <c r="B3891" s="15"/>
      <c r="C3891" s="29"/>
    </row>
    <row r="3892" spans="1:3" x14ac:dyDescent="0.2">
      <c r="A3892" s="12"/>
      <c r="B3892" s="15"/>
      <c r="C3892" s="29"/>
    </row>
    <row r="3893" spans="1:3" x14ac:dyDescent="0.2">
      <c r="A3893" s="12"/>
      <c r="B3893" s="15"/>
      <c r="C3893" s="29"/>
    </row>
    <row r="3894" spans="1:3" x14ac:dyDescent="0.2">
      <c r="A3894" s="12"/>
      <c r="B3894" s="15"/>
      <c r="C3894" s="29"/>
    </row>
    <row r="3895" spans="1:3" x14ac:dyDescent="0.2">
      <c r="A3895" s="12"/>
      <c r="B3895" s="15"/>
      <c r="C3895" s="29"/>
    </row>
    <row r="3896" spans="1:3" x14ac:dyDescent="0.2">
      <c r="A3896" s="12"/>
      <c r="B3896" s="15"/>
      <c r="C3896" s="29"/>
    </row>
    <row r="3897" spans="1:3" x14ac:dyDescent="0.2">
      <c r="A3897" s="12"/>
      <c r="B3897" s="15"/>
      <c r="C3897" s="29"/>
    </row>
    <row r="3898" spans="1:3" x14ac:dyDescent="0.2">
      <c r="A3898" s="12"/>
      <c r="B3898" s="15"/>
      <c r="C3898" s="29"/>
    </row>
    <row r="3899" spans="1:3" x14ac:dyDescent="0.2">
      <c r="A3899" s="12"/>
      <c r="B3899" s="15"/>
      <c r="C3899" s="29"/>
    </row>
    <row r="3900" spans="1:3" x14ac:dyDescent="0.2">
      <c r="A3900" s="12"/>
      <c r="B3900" s="15"/>
      <c r="C3900" s="29"/>
    </row>
    <row r="3901" spans="1:3" x14ac:dyDescent="0.2">
      <c r="A3901" s="12"/>
      <c r="B3901" s="15"/>
      <c r="C3901" s="29"/>
    </row>
    <row r="3902" spans="1:3" x14ac:dyDescent="0.2">
      <c r="A3902" s="12"/>
      <c r="B3902" s="15"/>
      <c r="C3902" s="29"/>
    </row>
    <row r="3903" spans="1:3" x14ac:dyDescent="0.2">
      <c r="A3903" s="12"/>
      <c r="B3903" s="15"/>
      <c r="C3903" s="29"/>
    </row>
    <row r="3904" spans="1:3" x14ac:dyDescent="0.2">
      <c r="A3904" s="12"/>
      <c r="B3904" s="15"/>
      <c r="C3904" s="29"/>
    </row>
    <row r="3905" spans="1:3" x14ac:dyDescent="0.2">
      <c r="A3905" s="12"/>
      <c r="B3905" s="15"/>
      <c r="C3905" s="29"/>
    </row>
    <row r="3906" spans="1:3" x14ac:dyDescent="0.2">
      <c r="A3906" s="12"/>
      <c r="B3906" s="15"/>
      <c r="C3906" s="29"/>
    </row>
    <row r="3907" spans="1:3" x14ac:dyDescent="0.2">
      <c r="A3907" s="12"/>
      <c r="B3907" s="15"/>
      <c r="C3907" s="29"/>
    </row>
    <row r="3908" spans="1:3" x14ac:dyDescent="0.2">
      <c r="A3908" s="12"/>
      <c r="B3908" s="15"/>
      <c r="C3908" s="29"/>
    </row>
    <row r="3909" spans="1:3" x14ac:dyDescent="0.2">
      <c r="A3909" s="12"/>
      <c r="B3909" s="15"/>
      <c r="C3909" s="29"/>
    </row>
    <row r="3910" spans="1:3" x14ac:dyDescent="0.2">
      <c r="A3910" s="12"/>
      <c r="B3910" s="15"/>
      <c r="C3910" s="29"/>
    </row>
    <row r="3911" spans="1:3" x14ac:dyDescent="0.2">
      <c r="A3911" s="12"/>
      <c r="B3911" s="15"/>
      <c r="C3911" s="29"/>
    </row>
    <row r="3912" spans="1:3" x14ac:dyDescent="0.2">
      <c r="A3912" s="12"/>
      <c r="B3912" s="15"/>
      <c r="C3912" s="29"/>
    </row>
    <row r="3913" spans="1:3" x14ac:dyDescent="0.2">
      <c r="A3913" s="12"/>
      <c r="B3913" s="15"/>
      <c r="C3913" s="29"/>
    </row>
    <row r="3914" spans="1:3" x14ac:dyDescent="0.2">
      <c r="A3914" s="12"/>
      <c r="B3914" s="15"/>
      <c r="C3914" s="29"/>
    </row>
    <row r="3915" spans="1:3" x14ac:dyDescent="0.2">
      <c r="A3915" s="12"/>
      <c r="B3915" s="15"/>
      <c r="C3915" s="29"/>
    </row>
    <row r="3916" spans="1:3" x14ac:dyDescent="0.2">
      <c r="A3916" s="12"/>
      <c r="B3916" s="15"/>
      <c r="C3916" s="29"/>
    </row>
    <row r="3917" spans="1:3" x14ac:dyDescent="0.2">
      <c r="A3917" s="12"/>
      <c r="B3917" s="15"/>
      <c r="C3917" s="29"/>
    </row>
    <row r="3918" spans="1:3" x14ac:dyDescent="0.2">
      <c r="A3918" s="12"/>
      <c r="B3918" s="15"/>
      <c r="C3918" s="29"/>
    </row>
    <row r="3919" spans="1:3" x14ac:dyDescent="0.2">
      <c r="A3919" s="12"/>
      <c r="B3919" s="15"/>
      <c r="C3919" s="29"/>
    </row>
    <row r="3920" spans="1:3" x14ac:dyDescent="0.2">
      <c r="A3920" s="12"/>
      <c r="B3920" s="15"/>
      <c r="C3920" s="29"/>
    </row>
    <row r="3921" spans="1:3" x14ac:dyDescent="0.2">
      <c r="A3921" s="12"/>
      <c r="B3921" s="15"/>
      <c r="C3921" s="29"/>
    </row>
    <row r="3922" spans="1:3" x14ac:dyDescent="0.2">
      <c r="A3922" s="12"/>
      <c r="B3922" s="15"/>
      <c r="C3922" s="29"/>
    </row>
    <row r="3923" spans="1:3" x14ac:dyDescent="0.2">
      <c r="A3923" s="12"/>
      <c r="B3923" s="15"/>
      <c r="C3923" s="29"/>
    </row>
    <row r="3924" spans="1:3" x14ac:dyDescent="0.2">
      <c r="A3924" s="12"/>
      <c r="B3924" s="15"/>
      <c r="C3924" s="29"/>
    </row>
    <row r="3925" spans="1:3" x14ac:dyDescent="0.2">
      <c r="A3925" s="12"/>
      <c r="B3925" s="15"/>
      <c r="C3925" s="29"/>
    </row>
    <row r="3926" spans="1:3" x14ac:dyDescent="0.2">
      <c r="A3926" s="12"/>
      <c r="B3926" s="15"/>
      <c r="C3926" s="29"/>
    </row>
    <row r="3927" spans="1:3" x14ac:dyDescent="0.2">
      <c r="A3927" s="12"/>
      <c r="B3927" s="15"/>
      <c r="C3927" s="29"/>
    </row>
    <row r="3928" spans="1:3" x14ac:dyDescent="0.2">
      <c r="A3928" s="12"/>
      <c r="B3928" s="15"/>
      <c r="C3928" s="29"/>
    </row>
    <row r="3929" spans="1:3" x14ac:dyDescent="0.2">
      <c r="A3929" s="12"/>
      <c r="B3929" s="15"/>
      <c r="C3929" s="29"/>
    </row>
    <row r="3930" spans="1:3" x14ac:dyDescent="0.2">
      <c r="A3930" s="12"/>
      <c r="B3930" s="15"/>
      <c r="C3930" s="29"/>
    </row>
    <row r="3931" spans="1:3" x14ac:dyDescent="0.2">
      <c r="A3931" s="12"/>
      <c r="B3931" s="15"/>
      <c r="C3931" s="29"/>
    </row>
    <row r="3932" spans="1:3" x14ac:dyDescent="0.2">
      <c r="A3932" s="12"/>
      <c r="B3932" s="15"/>
      <c r="C3932" s="29"/>
    </row>
    <row r="3933" spans="1:3" x14ac:dyDescent="0.2">
      <c r="A3933" s="12"/>
      <c r="B3933" s="15"/>
      <c r="C3933" s="29"/>
    </row>
    <row r="3934" spans="1:3" x14ac:dyDescent="0.2">
      <c r="A3934" s="12"/>
      <c r="B3934" s="15"/>
      <c r="C3934" s="29"/>
    </row>
    <row r="3935" spans="1:3" x14ac:dyDescent="0.2">
      <c r="A3935" s="12"/>
      <c r="B3935" s="15"/>
      <c r="C3935" s="29"/>
    </row>
    <row r="3936" spans="1:3" x14ac:dyDescent="0.2">
      <c r="A3936" s="12"/>
      <c r="B3936" s="15"/>
      <c r="C3936" s="29"/>
    </row>
    <row r="3937" spans="1:3" x14ac:dyDescent="0.2">
      <c r="A3937" s="12"/>
      <c r="B3937" s="15"/>
      <c r="C3937" s="29"/>
    </row>
    <row r="3938" spans="1:3" x14ac:dyDescent="0.2">
      <c r="A3938" s="12"/>
      <c r="B3938" s="15"/>
      <c r="C3938" s="29"/>
    </row>
    <row r="3939" spans="1:3" x14ac:dyDescent="0.2">
      <c r="A3939" s="12"/>
      <c r="B3939" s="15"/>
      <c r="C3939" s="29"/>
    </row>
    <row r="3940" spans="1:3" x14ac:dyDescent="0.2">
      <c r="A3940" s="12"/>
      <c r="B3940" s="15"/>
      <c r="C3940" s="29"/>
    </row>
    <row r="3941" spans="1:3" x14ac:dyDescent="0.2">
      <c r="A3941" s="12"/>
      <c r="B3941" s="15"/>
      <c r="C3941" s="29"/>
    </row>
    <row r="3942" spans="1:3" x14ac:dyDescent="0.2">
      <c r="A3942" s="12"/>
      <c r="B3942" s="15"/>
      <c r="C3942" s="29"/>
    </row>
    <row r="3943" spans="1:3" x14ac:dyDescent="0.2">
      <c r="A3943" s="12"/>
      <c r="B3943" s="15"/>
      <c r="C3943" s="29"/>
    </row>
    <row r="3944" spans="1:3" x14ac:dyDescent="0.2">
      <c r="A3944" s="12"/>
      <c r="B3944" s="15"/>
      <c r="C3944" s="29"/>
    </row>
    <row r="3945" spans="1:3" x14ac:dyDescent="0.2">
      <c r="A3945" s="12"/>
      <c r="B3945" s="15"/>
      <c r="C3945" s="29"/>
    </row>
    <row r="3946" spans="1:3" x14ac:dyDescent="0.2">
      <c r="A3946" s="12"/>
      <c r="B3946" s="15"/>
      <c r="C3946" s="29"/>
    </row>
    <row r="3947" spans="1:3" x14ac:dyDescent="0.2">
      <c r="A3947" s="12"/>
      <c r="B3947" s="15"/>
      <c r="C3947" s="29"/>
    </row>
    <row r="3948" spans="1:3" x14ac:dyDescent="0.2">
      <c r="A3948" s="12"/>
      <c r="B3948" s="15"/>
      <c r="C3948" s="29"/>
    </row>
    <row r="3949" spans="1:3" x14ac:dyDescent="0.2">
      <c r="A3949" s="12"/>
      <c r="B3949" s="15"/>
      <c r="C3949" s="29"/>
    </row>
    <row r="3950" spans="1:3" x14ac:dyDescent="0.2">
      <c r="A3950" s="12"/>
      <c r="B3950" s="15"/>
      <c r="C3950" s="29"/>
    </row>
    <row r="3951" spans="1:3" x14ac:dyDescent="0.2">
      <c r="A3951" s="12"/>
      <c r="B3951" s="15"/>
      <c r="C3951" s="29"/>
    </row>
    <row r="3952" spans="1:3" x14ac:dyDescent="0.2">
      <c r="A3952" s="12"/>
      <c r="B3952" s="15"/>
      <c r="C3952" s="29"/>
    </row>
    <row r="3953" spans="1:3" x14ac:dyDescent="0.2">
      <c r="A3953" s="12"/>
      <c r="B3953" s="15"/>
      <c r="C3953" s="29"/>
    </row>
    <row r="3954" spans="1:3" x14ac:dyDescent="0.2">
      <c r="A3954" s="12"/>
      <c r="B3954" s="15"/>
      <c r="C3954" s="29"/>
    </row>
    <row r="3955" spans="1:3" x14ac:dyDescent="0.2">
      <c r="A3955" s="12"/>
      <c r="B3955" s="15"/>
      <c r="C3955" s="29"/>
    </row>
    <row r="3956" spans="1:3" x14ac:dyDescent="0.2">
      <c r="A3956" s="12"/>
      <c r="B3956" s="15"/>
      <c r="C3956" s="29"/>
    </row>
    <row r="3957" spans="1:3" x14ac:dyDescent="0.2">
      <c r="A3957" s="12"/>
      <c r="B3957" s="15"/>
      <c r="C3957" s="29"/>
    </row>
    <row r="3958" spans="1:3" x14ac:dyDescent="0.2">
      <c r="A3958" s="12"/>
      <c r="B3958" s="15"/>
      <c r="C3958" s="29"/>
    </row>
    <row r="3959" spans="1:3" x14ac:dyDescent="0.2">
      <c r="A3959" s="12"/>
      <c r="B3959" s="15"/>
      <c r="C3959" s="29"/>
    </row>
    <row r="3960" spans="1:3" x14ac:dyDescent="0.2">
      <c r="A3960" s="12"/>
      <c r="B3960" s="15"/>
      <c r="C3960" s="29"/>
    </row>
    <row r="3961" spans="1:3" x14ac:dyDescent="0.2">
      <c r="A3961" s="12"/>
      <c r="B3961" s="15"/>
      <c r="C3961" s="29"/>
    </row>
    <row r="3962" spans="1:3" x14ac:dyDescent="0.2">
      <c r="A3962" s="12"/>
      <c r="B3962" s="15"/>
      <c r="C3962" s="29"/>
    </row>
    <row r="3963" spans="1:3" x14ac:dyDescent="0.2">
      <c r="A3963" s="12"/>
      <c r="B3963" s="15"/>
      <c r="C3963" s="29"/>
    </row>
    <row r="3964" spans="1:3" x14ac:dyDescent="0.2">
      <c r="A3964" s="12"/>
      <c r="B3964" s="15"/>
      <c r="C3964" s="29"/>
    </row>
    <row r="3965" spans="1:3" x14ac:dyDescent="0.2">
      <c r="A3965" s="12"/>
      <c r="B3965" s="15"/>
      <c r="C3965" s="29"/>
    </row>
    <row r="3966" spans="1:3" x14ac:dyDescent="0.2">
      <c r="A3966" s="12"/>
      <c r="B3966" s="15"/>
      <c r="C3966" s="29"/>
    </row>
    <row r="3967" spans="1:3" x14ac:dyDescent="0.2">
      <c r="A3967" s="12"/>
      <c r="B3967" s="15"/>
      <c r="C3967" s="29"/>
    </row>
    <row r="3968" spans="1:3" x14ac:dyDescent="0.2">
      <c r="A3968" s="12"/>
      <c r="B3968" s="15"/>
      <c r="C3968" s="29"/>
    </row>
    <row r="3969" spans="1:3" x14ac:dyDescent="0.2">
      <c r="A3969" s="12"/>
      <c r="B3969" s="15"/>
      <c r="C3969" s="29"/>
    </row>
    <row r="3970" spans="1:3" x14ac:dyDescent="0.2">
      <c r="A3970" s="12"/>
      <c r="B3970" s="15"/>
      <c r="C3970" s="29"/>
    </row>
    <row r="3971" spans="1:3" x14ac:dyDescent="0.2">
      <c r="A3971" s="12"/>
      <c r="B3971" s="15"/>
      <c r="C3971" s="29"/>
    </row>
    <row r="3972" spans="1:3" x14ac:dyDescent="0.2">
      <c r="A3972" s="12"/>
      <c r="B3972" s="15"/>
      <c r="C3972" s="29"/>
    </row>
    <row r="3973" spans="1:3" x14ac:dyDescent="0.2">
      <c r="A3973" s="12"/>
      <c r="B3973" s="15"/>
      <c r="C3973" s="29"/>
    </row>
    <row r="3974" spans="1:3" x14ac:dyDescent="0.2">
      <c r="A3974" s="12"/>
      <c r="B3974" s="15"/>
      <c r="C3974" s="29"/>
    </row>
    <row r="3975" spans="1:3" x14ac:dyDescent="0.2">
      <c r="A3975" s="12"/>
      <c r="B3975" s="15"/>
      <c r="C3975" s="29"/>
    </row>
    <row r="3976" spans="1:3" x14ac:dyDescent="0.2">
      <c r="A3976" s="12"/>
      <c r="B3976" s="15"/>
      <c r="C3976" s="29"/>
    </row>
    <row r="3977" spans="1:3" x14ac:dyDescent="0.2">
      <c r="A3977" s="12"/>
      <c r="B3977" s="15"/>
      <c r="C3977" s="29"/>
    </row>
    <row r="3978" spans="1:3" x14ac:dyDescent="0.2">
      <c r="A3978" s="12"/>
      <c r="B3978" s="15"/>
      <c r="C3978" s="29"/>
    </row>
    <row r="3979" spans="1:3" x14ac:dyDescent="0.2">
      <c r="A3979" s="12"/>
      <c r="B3979" s="15"/>
      <c r="C3979" s="29"/>
    </row>
    <row r="3980" spans="1:3" x14ac:dyDescent="0.2">
      <c r="A3980" s="12"/>
      <c r="B3980" s="15"/>
      <c r="C3980" s="29"/>
    </row>
    <row r="3981" spans="1:3" x14ac:dyDescent="0.2">
      <c r="A3981" s="12"/>
      <c r="B3981" s="15"/>
      <c r="C3981" s="29"/>
    </row>
    <row r="3982" spans="1:3" x14ac:dyDescent="0.2">
      <c r="A3982" s="12"/>
      <c r="B3982" s="15"/>
      <c r="C3982" s="29"/>
    </row>
    <row r="3983" spans="1:3" x14ac:dyDescent="0.2">
      <c r="A3983" s="12"/>
      <c r="B3983" s="15"/>
      <c r="C3983" s="29"/>
    </row>
    <row r="3984" spans="1:3" x14ac:dyDescent="0.2">
      <c r="A3984" s="12"/>
      <c r="B3984" s="15"/>
      <c r="C3984" s="29"/>
    </row>
    <row r="3985" spans="1:3" x14ac:dyDescent="0.2">
      <c r="A3985" s="12"/>
      <c r="B3985" s="15"/>
      <c r="C3985" s="29"/>
    </row>
    <row r="3986" spans="1:3" x14ac:dyDescent="0.2">
      <c r="A3986" s="12"/>
      <c r="B3986" s="15"/>
      <c r="C3986" s="29"/>
    </row>
    <row r="3987" spans="1:3" x14ac:dyDescent="0.2">
      <c r="A3987" s="12"/>
      <c r="B3987" s="15"/>
      <c r="C3987" s="29"/>
    </row>
    <row r="3988" spans="1:3" x14ac:dyDescent="0.2">
      <c r="A3988" s="12"/>
      <c r="B3988" s="15"/>
      <c r="C3988" s="29"/>
    </row>
    <row r="3989" spans="1:3" x14ac:dyDescent="0.2">
      <c r="A3989" s="12"/>
      <c r="B3989" s="15"/>
      <c r="C3989" s="29"/>
    </row>
    <row r="3990" spans="1:3" x14ac:dyDescent="0.2">
      <c r="A3990" s="12"/>
      <c r="B3990" s="15"/>
      <c r="C3990" s="29"/>
    </row>
    <row r="3991" spans="1:3" x14ac:dyDescent="0.2">
      <c r="A3991" s="12"/>
      <c r="B3991" s="15"/>
      <c r="C3991" s="29"/>
    </row>
    <row r="3992" spans="1:3" x14ac:dyDescent="0.2">
      <c r="A3992" s="12"/>
      <c r="B3992" s="15"/>
      <c r="C3992" s="29"/>
    </row>
    <row r="3993" spans="1:3" x14ac:dyDescent="0.2">
      <c r="A3993" s="12"/>
      <c r="B3993" s="15"/>
      <c r="C3993" s="29"/>
    </row>
    <row r="3994" spans="1:3" x14ac:dyDescent="0.2">
      <c r="A3994" s="12"/>
      <c r="B3994" s="15"/>
      <c r="C3994" s="29"/>
    </row>
    <row r="3995" spans="1:3" x14ac:dyDescent="0.2">
      <c r="A3995" s="12"/>
      <c r="B3995" s="15"/>
      <c r="C3995" s="29"/>
    </row>
    <row r="3996" spans="1:3" x14ac:dyDescent="0.2">
      <c r="A3996" s="12"/>
      <c r="B3996" s="15"/>
      <c r="C3996" s="29"/>
    </row>
    <row r="3997" spans="1:3" x14ac:dyDescent="0.2">
      <c r="A3997" s="12"/>
      <c r="B3997" s="15"/>
      <c r="C3997" s="29"/>
    </row>
    <row r="3998" spans="1:3" x14ac:dyDescent="0.2">
      <c r="A3998" s="12"/>
      <c r="B3998" s="15"/>
      <c r="C3998" s="29"/>
    </row>
    <row r="3999" spans="1:3" x14ac:dyDescent="0.2">
      <c r="A3999" s="12"/>
      <c r="B3999" s="15"/>
      <c r="C3999" s="29"/>
    </row>
    <row r="4000" spans="1:3" x14ac:dyDescent="0.2">
      <c r="A4000" s="12"/>
      <c r="B4000" s="15"/>
      <c r="C4000" s="29"/>
    </row>
    <row r="4001" spans="1:3" x14ac:dyDescent="0.2">
      <c r="A4001" s="12"/>
      <c r="B4001" s="15"/>
      <c r="C4001" s="29"/>
    </row>
    <row r="4002" spans="1:3" x14ac:dyDescent="0.2">
      <c r="A4002" s="12"/>
      <c r="B4002" s="15"/>
      <c r="C4002" s="29"/>
    </row>
    <row r="4003" spans="1:3" x14ac:dyDescent="0.2">
      <c r="A4003" s="12"/>
      <c r="B4003" s="15"/>
      <c r="C4003" s="29"/>
    </row>
    <row r="4004" spans="1:3" x14ac:dyDescent="0.2">
      <c r="A4004" s="12"/>
      <c r="B4004" s="15"/>
      <c r="C4004" s="29"/>
    </row>
    <row r="4005" spans="1:3" x14ac:dyDescent="0.2">
      <c r="A4005" s="12"/>
      <c r="B4005" s="15"/>
      <c r="C4005" s="29"/>
    </row>
    <row r="4006" spans="1:3" x14ac:dyDescent="0.2">
      <c r="A4006" s="12"/>
      <c r="B4006" s="15"/>
      <c r="C4006" s="29"/>
    </row>
    <row r="4007" spans="1:3" x14ac:dyDescent="0.2">
      <c r="A4007" s="12"/>
      <c r="B4007" s="15"/>
      <c r="C4007" s="29"/>
    </row>
    <row r="4008" spans="1:3" x14ac:dyDescent="0.2">
      <c r="A4008" s="12"/>
      <c r="B4008" s="15"/>
      <c r="C4008" s="29"/>
    </row>
    <row r="4009" spans="1:3" x14ac:dyDescent="0.2">
      <c r="A4009" s="12"/>
      <c r="B4009" s="15"/>
      <c r="C4009" s="29"/>
    </row>
    <row r="4010" spans="1:3" x14ac:dyDescent="0.2">
      <c r="A4010" s="12"/>
      <c r="B4010" s="15"/>
      <c r="C4010" s="29"/>
    </row>
    <row r="4011" spans="1:3" x14ac:dyDescent="0.2">
      <c r="A4011" s="12"/>
      <c r="B4011" s="15"/>
      <c r="C4011" s="29"/>
    </row>
    <row r="4012" spans="1:3" x14ac:dyDescent="0.2">
      <c r="A4012" s="12"/>
      <c r="B4012" s="15"/>
      <c r="C4012" s="29"/>
    </row>
    <row r="4013" spans="1:3" x14ac:dyDescent="0.2">
      <c r="A4013" s="12"/>
      <c r="B4013" s="15"/>
      <c r="C4013" s="29"/>
    </row>
    <row r="4014" spans="1:3" x14ac:dyDescent="0.2">
      <c r="A4014" s="12"/>
      <c r="B4014" s="15"/>
      <c r="C4014" s="29"/>
    </row>
    <row r="4015" spans="1:3" x14ac:dyDescent="0.2">
      <c r="A4015" s="12"/>
      <c r="B4015" s="15"/>
      <c r="C4015" s="29"/>
    </row>
    <row r="4016" spans="1:3" x14ac:dyDescent="0.2">
      <c r="A4016" s="12"/>
      <c r="B4016" s="15"/>
      <c r="C4016" s="29"/>
    </row>
    <row r="4017" spans="1:3" x14ac:dyDescent="0.2">
      <c r="A4017" s="12"/>
      <c r="B4017" s="15"/>
      <c r="C4017" s="29"/>
    </row>
    <row r="4018" spans="1:3" x14ac:dyDescent="0.2">
      <c r="A4018" s="12"/>
      <c r="B4018" s="15"/>
      <c r="C4018" s="29"/>
    </row>
    <row r="4019" spans="1:3" x14ac:dyDescent="0.2">
      <c r="A4019" s="12"/>
      <c r="B4019" s="15"/>
      <c r="C4019" s="29"/>
    </row>
    <row r="4020" spans="1:3" x14ac:dyDescent="0.2">
      <c r="A4020" s="12"/>
      <c r="B4020" s="15"/>
      <c r="C4020" s="29"/>
    </row>
    <row r="4021" spans="1:3" x14ac:dyDescent="0.2">
      <c r="A4021" s="12"/>
      <c r="B4021" s="15"/>
      <c r="C4021" s="29"/>
    </row>
    <row r="4022" spans="1:3" x14ac:dyDescent="0.2">
      <c r="A4022" s="12"/>
      <c r="B4022" s="15"/>
      <c r="C4022" s="29"/>
    </row>
    <row r="4023" spans="1:3" x14ac:dyDescent="0.2">
      <c r="A4023" s="12"/>
      <c r="B4023" s="15"/>
      <c r="C4023" s="29"/>
    </row>
    <row r="4024" spans="1:3" x14ac:dyDescent="0.2">
      <c r="A4024" s="12"/>
      <c r="B4024" s="15"/>
      <c r="C4024" s="29"/>
    </row>
    <row r="4025" spans="1:3" x14ac:dyDescent="0.2">
      <c r="A4025" s="12"/>
      <c r="B4025" s="15"/>
      <c r="C4025" s="29"/>
    </row>
    <row r="4026" spans="1:3" x14ac:dyDescent="0.2">
      <c r="A4026" s="12"/>
      <c r="B4026" s="15"/>
      <c r="C4026" s="29"/>
    </row>
    <row r="4027" spans="1:3" x14ac:dyDescent="0.2">
      <c r="A4027" s="12"/>
      <c r="B4027" s="15"/>
      <c r="C4027" s="29"/>
    </row>
    <row r="4028" spans="1:3" x14ac:dyDescent="0.2">
      <c r="A4028" s="12"/>
      <c r="B4028" s="15"/>
      <c r="C4028" s="29"/>
    </row>
    <row r="4029" spans="1:3" x14ac:dyDescent="0.2">
      <c r="A4029" s="12"/>
      <c r="B4029" s="15"/>
      <c r="C4029" s="29"/>
    </row>
    <row r="4030" spans="1:3" x14ac:dyDescent="0.2">
      <c r="A4030" s="12"/>
      <c r="B4030" s="15"/>
      <c r="C4030" s="29"/>
    </row>
    <row r="4031" spans="1:3" x14ac:dyDescent="0.2">
      <c r="A4031" s="12"/>
      <c r="B4031" s="15"/>
      <c r="C4031" s="29"/>
    </row>
    <row r="4032" spans="1:3" x14ac:dyDescent="0.2">
      <c r="A4032" s="12"/>
      <c r="B4032" s="15"/>
      <c r="C4032" s="29"/>
    </row>
    <row r="4033" spans="1:3" x14ac:dyDescent="0.2">
      <c r="A4033" s="12"/>
      <c r="B4033" s="15"/>
      <c r="C4033" s="29"/>
    </row>
    <row r="4034" spans="1:3" x14ac:dyDescent="0.2">
      <c r="A4034" s="12"/>
      <c r="B4034" s="15"/>
      <c r="C4034" s="29"/>
    </row>
    <row r="4035" spans="1:3" x14ac:dyDescent="0.2">
      <c r="A4035" s="12"/>
      <c r="B4035" s="15"/>
      <c r="C4035" s="29"/>
    </row>
    <row r="4036" spans="1:3" x14ac:dyDescent="0.2">
      <c r="A4036" s="12"/>
      <c r="B4036" s="15"/>
      <c r="C4036" s="29"/>
    </row>
    <row r="4037" spans="1:3" x14ac:dyDescent="0.2">
      <c r="A4037" s="12"/>
      <c r="B4037" s="15"/>
      <c r="C4037" s="29"/>
    </row>
    <row r="4038" spans="1:3" x14ac:dyDescent="0.2">
      <c r="A4038" s="12"/>
      <c r="B4038" s="15"/>
      <c r="C4038" s="29"/>
    </row>
    <row r="4039" spans="1:3" x14ac:dyDescent="0.2">
      <c r="A4039" s="12"/>
      <c r="B4039" s="15"/>
      <c r="C4039" s="29"/>
    </row>
    <row r="4040" spans="1:3" x14ac:dyDescent="0.2">
      <c r="A4040" s="12"/>
      <c r="B4040" s="15"/>
      <c r="C4040" s="29"/>
    </row>
    <row r="4041" spans="1:3" x14ac:dyDescent="0.2">
      <c r="A4041" s="12"/>
      <c r="B4041" s="15"/>
      <c r="C4041" s="29"/>
    </row>
    <row r="4042" spans="1:3" x14ac:dyDescent="0.2">
      <c r="A4042" s="12"/>
      <c r="B4042" s="15"/>
      <c r="C4042" s="29"/>
    </row>
    <row r="4043" spans="1:3" x14ac:dyDescent="0.2">
      <c r="A4043" s="12"/>
      <c r="B4043" s="15"/>
      <c r="C4043" s="29"/>
    </row>
    <row r="4044" spans="1:3" x14ac:dyDescent="0.2">
      <c r="A4044" s="12"/>
      <c r="B4044" s="15"/>
      <c r="C4044" s="29"/>
    </row>
    <row r="4045" spans="1:3" x14ac:dyDescent="0.2">
      <c r="A4045" s="12"/>
      <c r="B4045" s="15"/>
      <c r="C4045" s="29"/>
    </row>
    <row r="4046" spans="1:3" x14ac:dyDescent="0.2">
      <c r="A4046" s="12"/>
      <c r="B4046" s="15"/>
      <c r="C4046" s="29"/>
    </row>
    <row r="4047" spans="1:3" x14ac:dyDescent="0.2">
      <c r="A4047" s="12"/>
      <c r="B4047" s="15"/>
      <c r="C4047" s="29"/>
    </row>
    <row r="4048" spans="1:3" x14ac:dyDescent="0.2">
      <c r="A4048" s="12"/>
      <c r="B4048" s="15"/>
      <c r="C4048" s="29"/>
    </row>
    <row r="4049" spans="1:3" x14ac:dyDescent="0.2">
      <c r="A4049" s="12"/>
      <c r="B4049" s="15"/>
      <c r="C4049" s="29"/>
    </row>
    <row r="4050" spans="1:3" x14ac:dyDescent="0.2">
      <c r="A4050" s="12"/>
      <c r="B4050" s="15"/>
      <c r="C4050" s="29"/>
    </row>
    <row r="4051" spans="1:3" x14ac:dyDescent="0.2">
      <c r="A4051" s="12"/>
      <c r="B4051" s="15"/>
      <c r="C4051" s="29"/>
    </row>
    <row r="4052" spans="1:3" x14ac:dyDescent="0.2">
      <c r="A4052" s="12"/>
      <c r="B4052" s="15"/>
      <c r="C4052" s="29"/>
    </row>
    <row r="4053" spans="1:3" x14ac:dyDescent="0.2">
      <c r="A4053" s="12"/>
      <c r="B4053" s="15"/>
      <c r="C4053" s="29"/>
    </row>
    <row r="4054" spans="1:3" x14ac:dyDescent="0.2">
      <c r="A4054" s="12"/>
      <c r="B4054" s="15"/>
      <c r="C4054" s="29"/>
    </row>
    <row r="4055" spans="1:3" x14ac:dyDescent="0.2">
      <c r="A4055" s="12"/>
      <c r="B4055" s="15"/>
      <c r="C4055" s="29"/>
    </row>
    <row r="4056" spans="1:3" x14ac:dyDescent="0.2">
      <c r="A4056" s="12"/>
      <c r="B4056" s="15"/>
      <c r="C4056" s="29"/>
    </row>
    <row r="4057" spans="1:3" x14ac:dyDescent="0.2">
      <c r="A4057" s="12"/>
      <c r="B4057" s="15"/>
      <c r="C4057" s="29"/>
    </row>
    <row r="4058" spans="1:3" x14ac:dyDescent="0.2">
      <c r="A4058" s="12"/>
      <c r="B4058" s="15"/>
      <c r="C4058" s="29"/>
    </row>
    <row r="4059" spans="1:3" x14ac:dyDescent="0.2">
      <c r="A4059" s="12"/>
      <c r="B4059" s="15"/>
      <c r="C4059" s="29"/>
    </row>
    <row r="4060" spans="1:3" x14ac:dyDescent="0.2">
      <c r="A4060" s="12"/>
      <c r="B4060" s="15"/>
      <c r="C4060" s="29"/>
    </row>
    <row r="4061" spans="1:3" x14ac:dyDescent="0.2">
      <c r="A4061" s="12"/>
      <c r="B4061" s="15"/>
      <c r="C4061" s="29"/>
    </row>
    <row r="4062" spans="1:3" x14ac:dyDescent="0.2">
      <c r="A4062" s="12"/>
      <c r="B4062" s="15"/>
      <c r="C4062" s="29"/>
    </row>
    <row r="4063" spans="1:3" x14ac:dyDescent="0.2">
      <c r="A4063" s="12"/>
      <c r="B4063" s="15"/>
      <c r="C4063" s="29"/>
    </row>
    <row r="4064" spans="1:3" x14ac:dyDescent="0.2">
      <c r="A4064" s="12"/>
      <c r="B4064" s="15"/>
      <c r="C4064" s="29"/>
    </row>
    <row r="4065" spans="1:3" x14ac:dyDescent="0.2">
      <c r="A4065" s="12"/>
      <c r="B4065" s="15"/>
      <c r="C4065" s="29"/>
    </row>
    <row r="4066" spans="1:3" x14ac:dyDescent="0.2">
      <c r="A4066" s="12"/>
      <c r="B4066" s="15"/>
      <c r="C4066" s="29"/>
    </row>
    <row r="4067" spans="1:3" x14ac:dyDescent="0.2">
      <c r="A4067" s="12"/>
      <c r="B4067" s="15"/>
      <c r="C4067" s="29"/>
    </row>
    <row r="4068" spans="1:3" x14ac:dyDescent="0.2">
      <c r="A4068" s="12"/>
      <c r="B4068" s="15"/>
      <c r="C4068" s="29"/>
    </row>
    <row r="4069" spans="1:3" x14ac:dyDescent="0.2">
      <c r="A4069" s="12"/>
      <c r="B4069" s="15"/>
      <c r="C4069" s="29"/>
    </row>
    <row r="4070" spans="1:3" x14ac:dyDescent="0.2">
      <c r="A4070" s="12"/>
      <c r="B4070" s="15"/>
      <c r="C4070" s="29"/>
    </row>
    <row r="4071" spans="1:3" x14ac:dyDescent="0.2">
      <c r="A4071" s="12"/>
      <c r="B4071" s="15"/>
      <c r="C4071" s="29"/>
    </row>
    <row r="4072" spans="1:3" x14ac:dyDescent="0.2">
      <c r="A4072" s="12"/>
      <c r="B4072" s="15"/>
      <c r="C4072" s="29"/>
    </row>
    <row r="4073" spans="1:3" x14ac:dyDescent="0.2">
      <c r="A4073" s="12"/>
      <c r="B4073" s="15"/>
      <c r="C4073" s="29"/>
    </row>
    <row r="4074" spans="1:3" x14ac:dyDescent="0.2">
      <c r="A4074" s="12"/>
      <c r="B4074" s="15"/>
      <c r="C4074" s="29"/>
    </row>
    <row r="4075" spans="1:3" x14ac:dyDescent="0.2">
      <c r="A4075" s="12"/>
      <c r="B4075" s="15"/>
      <c r="C4075" s="29"/>
    </row>
    <row r="4076" spans="1:3" x14ac:dyDescent="0.2">
      <c r="A4076" s="12"/>
      <c r="B4076" s="15"/>
      <c r="C4076" s="29"/>
    </row>
    <row r="4077" spans="1:3" x14ac:dyDescent="0.2">
      <c r="A4077" s="12"/>
      <c r="B4077" s="15"/>
      <c r="C4077" s="29"/>
    </row>
    <row r="4078" spans="1:3" x14ac:dyDescent="0.2">
      <c r="A4078" s="12"/>
      <c r="B4078" s="15"/>
      <c r="C4078" s="29"/>
    </row>
    <row r="4079" spans="1:3" x14ac:dyDescent="0.2">
      <c r="A4079" s="12"/>
      <c r="B4079" s="15"/>
      <c r="C4079" s="29"/>
    </row>
    <row r="4080" spans="1:3" x14ac:dyDescent="0.2">
      <c r="A4080" s="12"/>
      <c r="B4080" s="15"/>
      <c r="C4080" s="29"/>
    </row>
    <row r="4081" spans="1:3" x14ac:dyDescent="0.2">
      <c r="A4081" s="12"/>
      <c r="B4081" s="15"/>
      <c r="C4081" s="29"/>
    </row>
    <row r="4082" spans="1:3" x14ac:dyDescent="0.2">
      <c r="A4082" s="12"/>
      <c r="B4082" s="15"/>
      <c r="C4082" s="29"/>
    </row>
    <row r="4083" spans="1:3" x14ac:dyDescent="0.2">
      <c r="A4083" s="12"/>
      <c r="B4083" s="15"/>
      <c r="C4083" s="29"/>
    </row>
    <row r="4084" spans="1:3" x14ac:dyDescent="0.2">
      <c r="A4084" s="12"/>
      <c r="B4084" s="15"/>
      <c r="C4084" s="29"/>
    </row>
    <row r="4085" spans="1:3" x14ac:dyDescent="0.2">
      <c r="A4085" s="12"/>
      <c r="B4085" s="15"/>
      <c r="C4085" s="29"/>
    </row>
    <row r="4086" spans="1:3" x14ac:dyDescent="0.2">
      <c r="A4086" s="12"/>
      <c r="B4086" s="15"/>
      <c r="C4086" s="29"/>
    </row>
    <row r="4087" spans="1:3" x14ac:dyDescent="0.2">
      <c r="A4087" s="12"/>
      <c r="B4087" s="15"/>
      <c r="C4087" s="29"/>
    </row>
    <row r="4088" spans="1:3" x14ac:dyDescent="0.2">
      <c r="A4088" s="12"/>
      <c r="B4088" s="15"/>
      <c r="C4088" s="29"/>
    </row>
    <row r="4089" spans="1:3" x14ac:dyDescent="0.2">
      <c r="A4089" s="12"/>
      <c r="B4089" s="15"/>
      <c r="C4089" s="29"/>
    </row>
    <row r="4090" spans="1:3" x14ac:dyDescent="0.2">
      <c r="A4090" s="12"/>
      <c r="B4090" s="15"/>
      <c r="C4090" s="29"/>
    </row>
    <row r="4091" spans="1:3" x14ac:dyDescent="0.2">
      <c r="A4091" s="12"/>
      <c r="B4091" s="15"/>
      <c r="C4091" s="29"/>
    </row>
    <row r="4092" spans="1:3" x14ac:dyDescent="0.2">
      <c r="A4092" s="12"/>
      <c r="B4092" s="15"/>
      <c r="C4092" s="29"/>
    </row>
    <row r="4093" spans="1:3" x14ac:dyDescent="0.2">
      <c r="A4093" s="12"/>
      <c r="B4093" s="15"/>
      <c r="C4093" s="29"/>
    </row>
    <row r="4094" spans="1:3" x14ac:dyDescent="0.2">
      <c r="A4094" s="12"/>
      <c r="B4094" s="15"/>
      <c r="C4094" s="29"/>
    </row>
    <row r="4095" spans="1:3" x14ac:dyDescent="0.2">
      <c r="A4095" s="12"/>
      <c r="B4095" s="15"/>
      <c r="C4095" s="29"/>
    </row>
    <row r="4096" spans="1:3" x14ac:dyDescent="0.2">
      <c r="A4096" s="12"/>
      <c r="B4096" s="15"/>
      <c r="C4096" s="29"/>
    </row>
    <row r="4097" spans="1:3" x14ac:dyDescent="0.2">
      <c r="A4097" s="12"/>
      <c r="B4097" s="15"/>
      <c r="C4097" s="29"/>
    </row>
    <row r="4098" spans="1:3" x14ac:dyDescent="0.2">
      <c r="A4098" s="12"/>
      <c r="B4098" s="15"/>
      <c r="C4098" s="29"/>
    </row>
    <row r="4099" spans="1:3" x14ac:dyDescent="0.2">
      <c r="A4099" s="12"/>
      <c r="B4099" s="15"/>
      <c r="C4099" s="29"/>
    </row>
    <row r="4100" spans="1:3" x14ac:dyDescent="0.2">
      <c r="A4100" s="12"/>
      <c r="B4100" s="15"/>
      <c r="C4100" s="29"/>
    </row>
    <row r="4101" spans="1:3" x14ac:dyDescent="0.2">
      <c r="A4101" s="12"/>
      <c r="B4101" s="15"/>
      <c r="C4101" s="29"/>
    </row>
    <row r="4102" spans="1:3" x14ac:dyDescent="0.2">
      <c r="A4102" s="12"/>
      <c r="B4102" s="15"/>
      <c r="C4102" s="29"/>
    </row>
    <row r="4103" spans="1:3" x14ac:dyDescent="0.2">
      <c r="A4103" s="12"/>
      <c r="B4103" s="15"/>
      <c r="C4103" s="29"/>
    </row>
    <row r="4104" spans="1:3" x14ac:dyDescent="0.2">
      <c r="A4104" s="12"/>
      <c r="B4104" s="15"/>
      <c r="C4104" s="29"/>
    </row>
    <row r="4105" spans="1:3" x14ac:dyDescent="0.2">
      <c r="A4105" s="12"/>
      <c r="B4105" s="15"/>
      <c r="C4105" s="29"/>
    </row>
    <row r="4106" spans="1:3" x14ac:dyDescent="0.2">
      <c r="A4106" s="12"/>
      <c r="B4106" s="15"/>
      <c r="C4106" s="29"/>
    </row>
    <row r="4107" spans="1:3" x14ac:dyDescent="0.2">
      <c r="A4107" s="12"/>
      <c r="B4107" s="15"/>
      <c r="C4107" s="29"/>
    </row>
    <row r="4108" spans="1:3" x14ac:dyDescent="0.2">
      <c r="A4108" s="12"/>
      <c r="B4108" s="15"/>
      <c r="C4108" s="29"/>
    </row>
    <row r="4109" spans="1:3" x14ac:dyDescent="0.2">
      <c r="A4109" s="12"/>
      <c r="B4109" s="15"/>
      <c r="C4109" s="29"/>
    </row>
    <row r="4110" spans="1:3" x14ac:dyDescent="0.2">
      <c r="A4110" s="12"/>
      <c r="B4110" s="15"/>
      <c r="C4110" s="29"/>
    </row>
    <row r="4111" spans="1:3" x14ac:dyDescent="0.2">
      <c r="A4111" s="12"/>
      <c r="B4111" s="15"/>
      <c r="C4111" s="29"/>
    </row>
    <row r="4112" spans="1:3" x14ac:dyDescent="0.2">
      <c r="A4112" s="12"/>
      <c r="B4112" s="15"/>
      <c r="C4112" s="29"/>
    </row>
    <row r="4113" spans="1:3" x14ac:dyDescent="0.2">
      <c r="A4113" s="12"/>
      <c r="B4113" s="15"/>
      <c r="C4113" s="29"/>
    </row>
    <row r="4114" spans="1:3" x14ac:dyDescent="0.2">
      <c r="A4114" s="12"/>
      <c r="B4114" s="15"/>
      <c r="C4114" s="29"/>
    </row>
    <row r="4115" spans="1:3" x14ac:dyDescent="0.2">
      <c r="A4115" s="12"/>
      <c r="B4115" s="15"/>
      <c r="C4115" s="29"/>
    </row>
    <row r="4116" spans="1:3" x14ac:dyDescent="0.2">
      <c r="A4116" s="12"/>
      <c r="B4116" s="15"/>
      <c r="C4116" s="29"/>
    </row>
    <row r="4117" spans="1:3" x14ac:dyDescent="0.2">
      <c r="A4117" s="12"/>
      <c r="B4117" s="15"/>
      <c r="C4117" s="29"/>
    </row>
    <row r="4118" spans="1:3" x14ac:dyDescent="0.2">
      <c r="A4118" s="12"/>
      <c r="B4118" s="15"/>
      <c r="C4118" s="29"/>
    </row>
    <row r="4119" spans="1:3" x14ac:dyDescent="0.2">
      <c r="A4119" s="12"/>
      <c r="B4119" s="15"/>
      <c r="C4119" s="29"/>
    </row>
    <row r="4120" spans="1:3" x14ac:dyDescent="0.2">
      <c r="A4120" s="12"/>
      <c r="B4120" s="15"/>
      <c r="C4120" s="29"/>
    </row>
    <row r="4121" spans="1:3" x14ac:dyDescent="0.2">
      <c r="A4121" s="12"/>
      <c r="B4121" s="15"/>
      <c r="C4121" s="29"/>
    </row>
    <row r="4122" spans="1:3" x14ac:dyDescent="0.2">
      <c r="A4122" s="12"/>
      <c r="B4122" s="15"/>
      <c r="C4122" s="29"/>
    </row>
    <row r="4123" spans="1:3" x14ac:dyDescent="0.2">
      <c r="A4123" s="12"/>
      <c r="B4123" s="15"/>
      <c r="C4123" s="29"/>
    </row>
    <row r="4124" spans="1:3" x14ac:dyDescent="0.2">
      <c r="A4124" s="12"/>
      <c r="B4124" s="15"/>
      <c r="C4124" s="29"/>
    </row>
    <row r="4125" spans="1:3" x14ac:dyDescent="0.2">
      <c r="A4125" s="12"/>
      <c r="B4125" s="15"/>
      <c r="C4125" s="29"/>
    </row>
    <row r="4126" spans="1:3" x14ac:dyDescent="0.2">
      <c r="A4126" s="12"/>
      <c r="B4126" s="15"/>
      <c r="C4126" s="29"/>
    </row>
    <row r="4127" spans="1:3" x14ac:dyDescent="0.2">
      <c r="A4127" s="12"/>
      <c r="B4127" s="15"/>
      <c r="C4127" s="29"/>
    </row>
    <row r="4128" spans="1:3" x14ac:dyDescent="0.2">
      <c r="A4128" s="12"/>
      <c r="B4128" s="15"/>
      <c r="C4128" s="29"/>
    </row>
    <row r="4129" spans="1:3" x14ac:dyDescent="0.2">
      <c r="A4129" s="12"/>
      <c r="B4129" s="15"/>
      <c r="C4129" s="29"/>
    </row>
    <row r="4130" spans="1:3" x14ac:dyDescent="0.2">
      <c r="A4130" s="12"/>
      <c r="B4130" s="15"/>
      <c r="C4130" s="29"/>
    </row>
    <row r="4131" spans="1:3" x14ac:dyDescent="0.2">
      <c r="A4131" s="12"/>
      <c r="B4131" s="15"/>
      <c r="C4131" s="29"/>
    </row>
    <row r="4132" spans="1:3" x14ac:dyDescent="0.2">
      <c r="A4132" s="12"/>
      <c r="B4132" s="15"/>
      <c r="C4132" s="29"/>
    </row>
    <row r="4133" spans="1:3" x14ac:dyDescent="0.2">
      <c r="A4133" s="12"/>
      <c r="B4133" s="15"/>
      <c r="C4133" s="29"/>
    </row>
    <row r="4134" spans="1:3" x14ac:dyDescent="0.2">
      <c r="A4134" s="12"/>
      <c r="B4134" s="15"/>
      <c r="C4134" s="29"/>
    </row>
    <row r="4135" spans="1:3" x14ac:dyDescent="0.2">
      <c r="A4135" s="12"/>
      <c r="B4135" s="15"/>
      <c r="C4135" s="29"/>
    </row>
    <row r="4136" spans="1:3" x14ac:dyDescent="0.2">
      <c r="A4136" s="12"/>
      <c r="B4136" s="15"/>
      <c r="C4136" s="29"/>
    </row>
    <row r="4137" spans="1:3" x14ac:dyDescent="0.2">
      <c r="A4137" s="12"/>
      <c r="B4137" s="15"/>
      <c r="C4137" s="29"/>
    </row>
    <row r="4138" spans="1:3" x14ac:dyDescent="0.2">
      <c r="A4138" s="12"/>
      <c r="B4138" s="15"/>
      <c r="C4138" s="29"/>
    </row>
    <row r="4139" spans="1:3" x14ac:dyDescent="0.2">
      <c r="A4139" s="12"/>
      <c r="B4139" s="15"/>
      <c r="C4139" s="29"/>
    </row>
    <row r="4140" spans="1:3" x14ac:dyDescent="0.2">
      <c r="A4140" s="12"/>
      <c r="B4140" s="15"/>
      <c r="C4140" s="29"/>
    </row>
    <row r="4141" spans="1:3" x14ac:dyDescent="0.2">
      <c r="A4141" s="12"/>
      <c r="B4141" s="15"/>
      <c r="C4141" s="29"/>
    </row>
    <row r="4142" spans="1:3" x14ac:dyDescent="0.2">
      <c r="A4142" s="12"/>
      <c r="B4142" s="15"/>
      <c r="C4142" s="29"/>
    </row>
    <row r="4143" spans="1:3" x14ac:dyDescent="0.2">
      <c r="A4143" s="12"/>
      <c r="B4143" s="15"/>
      <c r="C4143" s="29"/>
    </row>
    <row r="4144" spans="1:3" x14ac:dyDescent="0.2">
      <c r="A4144" s="12"/>
      <c r="B4144" s="15"/>
      <c r="C4144" s="29"/>
    </row>
    <row r="4145" spans="1:3" x14ac:dyDescent="0.2">
      <c r="A4145" s="12"/>
      <c r="B4145" s="15"/>
      <c r="C4145" s="29"/>
    </row>
    <row r="4146" spans="1:3" x14ac:dyDescent="0.2">
      <c r="A4146" s="12"/>
      <c r="B4146" s="15"/>
      <c r="C4146" s="29"/>
    </row>
    <row r="4147" spans="1:3" x14ac:dyDescent="0.2">
      <c r="A4147" s="12"/>
      <c r="B4147" s="15"/>
      <c r="C4147" s="29"/>
    </row>
    <row r="4148" spans="1:3" x14ac:dyDescent="0.2">
      <c r="A4148" s="12"/>
      <c r="B4148" s="15"/>
      <c r="C4148" s="29"/>
    </row>
    <row r="4149" spans="1:3" x14ac:dyDescent="0.2">
      <c r="A4149" s="12"/>
      <c r="B4149" s="15"/>
      <c r="C4149" s="29"/>
    </row>
    <row r="4150" spans="1:3" x14ac:dyDescent="0.2">
      <c r="A4150" s="12"/>
      <c r="B4150" s="15"/>
      <c r="C4150" s="29"/>
    </row>
    <row r="4151" spans="1:3" x14ac:dyDescent="0.2">
      <c r="A4151" s="12"/>
      <c r="B4151" s="15"/>
      <c r="C4151" s="29"/>
    </row>
    <row r="4152" spans="1:3" x14ac:dyDescent="0.2">
      <c r="A4152" s="12"/>
      <c r="B4152" s="15"/>
      <c r="C4152" s="29"/>
    </row>
    <row r="4153" spans="1:3" x14ac:dyDescent="0.2">
      <c r="A4153" s="12"/>
      <c r="B4153" s="15"/>
      <c r="C4153" s="29"/>
    </row>
    <row r="4154" spans="1:3" x14ac:dyDescent="0.2">
      <c r="A4154" s="12"/>
      <c r="B4154" s="15"/>
      <c r="C4154" s="29"/>
    </row>
    <row r="4155" spans="1:3" x14ac:dyDescent="0.2">
      <c r="A4155" s="12"/>
      <c r="B4155" s="15"/>
      <c r="C4155" s="29"/>
    </row>
    <row r="4156" spans="1:3" x14ac:dyDescent="0.2">
      <c r="A4156" s="12"/>
      <c r="B4156" s="15"/>
      <c r="C4156" s="29"/>
    </row>
    <row r="4157" spans="1:3" x14ac:dyDescent="0.2">
      <c r="A4157" s="12"/>
      <c r="B4157" s="15"/>
      <c r="C4157" s="29"/>
    </row>
    <row r="4158" spans="1:3" x14ac:dyDescent="0.2">
      <c r="A4158" s="12"/>
      <c r="B4158" s="15"/>
      <c r="C4158" s="29"/>
    </row>
    <row r="4159" spans="1:3" x14ac:dyDescent="0.2">
      <c r="A4159" s="12"/>
      <c r="B4159" s="15"/>
      <c r="C4159" s="29"/>
    </row>
    <row r="4160" spans="1:3" x14ac:dyDescent="0.2">
      <c r="A4160" s="12"/>
      <c r="B4160" s="15"/>
      <c r="C4160" s="29"/>
    </row>
    <row r="4161" spans="1:3" x14ac:dyDescent="0.2">
      <c r="A4161" s="12"/>
      <c r="B4161" s="15"/>
      <c r="C4161" s="29"/>
    </row>
    <row r="4162" spans="1:3" x14ac:dyDescent="0.2">
      <c r="A4162" s="12"/>
      <c r="B4162" s="15"/>
      <c r="C4162" s="29"/>
    </row>
    <row r="4163" spans="1:3" x14ac:dyDescent="0.2">
      <c r="A4163" s="12"/>
      <c r="B4163" s="15"/>
      <c r="C4163" s="29"/>
    </row>
    <row r="4164" spans="1:3" x14ac:dyDescent="0.2">
      <c r="A4164" s="12"/>
      <c r="B4164" s="15"/>
      <c r="C4164" s="29"/>
    </row>
    <row r="4165" spans="1:3" x14ac:dyDescent="0.2">
      <c r="A4165" s="12"/>
      <c r="B4165" s="15"/>
      <c r="C4165" s="29"/>
    </row>
    <row r="4166" spans="1:3" x14ac:dyDescent="0.2">
      <c r="A4166" s="12"/>
      <c r="B4166" s="15"/>
      <c r="C4166" s="29"/>
    </row>
    <row r="4167" spans="1:3" x14ac:dyDescent="0.2">
      <c r="A4167" s="12"/>
      <c r="B4167" s="15"/>
      <c r="C4167" s="29"/>
    </row>
    <row r="4168" spans="1:3" x14ac:dyDescent="0.2">
      <c r="A4168" s="12"/>
      <c r="B4168" s="15"/>
      <c r="C4168" s="29"/>
    </row>
    <row r="4169" spans="1:3" x14ac:dyDescent="0.2">
      <c r="A4169" s="12"/>
      <c r="B4169" s="15"/>
      <c r="C4169" s="29"/>
    </row>
    <row r="4170" spans="1:3" x14ac:dyDescent="0.2">
      <c r="A4170" s="12"/>
      <c r="B4170" s="15"/>
      <c r="C4170" s="29"/>
    </row>
    <row r="4171" spans="1:3" x14ac:dyDescent="0.2">
      <c r="A4171" s="12"/>
      <c r="B4171" s="15"/>
      <c r="C4171" s="29"/>
    </row>
    <row r="4172" spans="1:3" x14ac:dyDescent="0.2">
      <c r="A4172" s="12"/>
      <c r="B4172" s="15"/>
      <c r="C4172" s="29"/>
    </row>
    <row r="4173" spans="1:3" x14ac:dyDescent="0.2">
      <c r="A4173" s="12"/>
      <c r="B4173" s="15"/>
      <c r="C4173" s="29"/>
    </row>
    <row r="4174" spans="1:3" x14ac:dyDescent="0.2">
      <c r="A4174" s="12"/>
      <c r="B4174" s="15"/>
      <c r="C4174" s="29"/>
    </row>
    <row r="4175" spans="1:3" x14ac:dyDescent="0.2">
      <c r="A4175" s="12"/>
      <c r="B4175" s="15"/>
      <c r="C4175" s="29"/>
    </row>
    <row r="4176" spans="1:3" x14ac:dyDescent="0.2">
      <c r="A4176" s="12"/>
      <c r="B4176" s="15"/>
      <c r="C4176" s="29"/>
    </row>
    <row r="4177" spans="1:3" x14ac:dyDescent="0.2">
      <c r="A4177" s="12"/>
      <c r="B4177" s="15"/>
      <c r="C4177" s="29"/>
    </row>
    <row r="4178" spans="1:3" x14ac:dyDescent="0.2">
      <c r="A4178" s="12"/>
      <c r="B4178" s="15"/>
      <c r="C4178" s="29"/>
    </row>
    <row r="4179" spans="1:3" x14ac:dyDescent="0.2">
      <c r="A4179" s="12"/>
      <c r="B4179" s="15"/>
      <c r="C4179" s="29"/>
    </row>
    <row r="4180" spans="1:3" x14ac:dyDescent="0.2">
      <c r="A4180" s="12"/>
      <c r="B4180" s="15"/>
      <c r="C4180" s="29"/>
    </row>
    <row r="4181" spans="1:3" x14ac:dyDescent="0.2">
      <c r="A4181" s="12"/>
      <c r="B4181" s="15"/>
      <c r="C4181" s="29"/>
    </row>
    <row r="4182" spans="1:3" x14ac:dyDescent="0.2">
      <c r="A4182" s="12"/>
      <c r="B4182" s="15"/>
      <c r="C4182" s="29"/>
    </row>
    <row r="4183" spans="1:3" x14ac:dyDescent="0.2">
      <c r="A4183" s="12"/>
      <c r="B4183" s="15"/>
      <c r="C4183" s="29"/>
    </row>
    <row r="4184" spans="1:3" x14ac:dyDescent="0.2">
      <c r="A4184" s="12"/>
      <c r="B4184" s="15"/>
      <c r="C4184" s="29"/>
    </row>
    <row r="4185" spans="1:3" x14ac:dyDescent="0.2">
      <c r="A4185" s="12"/>
      <c r="B4185" s="15"/>
      <c r="C4185" s="29"/>
    </row>
    <row r="4186" spans="1:3" x14ac:dyDescent="0.2">
      <c r="A4186" s="12"/>
      <c r="B4186" s="15"/>
      <c r="C4186" s="29"/>
    </row>
    <row r="4187" spans="1:3" x14ac:dyDescent="0.2">
      <c r="A4187" s="12"/>
      <c r="B4187" s="15"/>
      <c r="C4187" s="29"/>
    </row>
    <row r="4188" spans="1:3" x14ac:dyDescent="0.2">
      <c r="A4188" s="12"/>
      <c r="B4188" s="15"/>
      <c r="C4188" s="29"/>
    </row>
    <row r="4189" spans="1:3" x14ac:dyDescent="0.2">
      <c r="A4189" s="12"/>
      <c r="B4189" s="15"/>
      <c r="C4189" s="29"/>
    </row>
    <row r="4190" spans="1:3" x14ac:dyDescent="0.2">
      <c r="A4190" s="12"/>
      <c r="B4190" s="15"/>
      <c r="C4190" s="29"/>
    </row>
    <row r="4191" spans="1:3" x14ac:dyDescent="0.2">
      <c r="A4191" s="12"/>
      <c r="B4191" s="15"/>
      <c r="C4191" s="29"/>
    </row>
    <row r="4192" spans="1:3" x14ac:dyDescent="0.2">
      <c r="A4192" s="12"/>
      <c r="B4192" s="15"/>
      <c r="C4192" s="29"/>
    </row>
    <row r="4193" spans="1:3" x14ac:dyDescent="0.2">
      <c r="A4193" s="12"/>
      <c r="B4193" s="15"/>
      <c r="C4193" s="29"/>
    </row>
    <row r="4194" spans="1:3" x14ac:dyDescent="0.2">
      <c r="A4194" s="12"/>
      <c r="B4194" s="15"/>
      <c r="C4194" s="29"/>
    </row>
    <row r="4195" spans="1:3" x14ac:dyDescent="0.2">
      <c r="A4195" s="12"/>
      <c r="B4195" s="15"/>
      <c r="C4195" s="29"/>
    </row>
    <row r="4196" spans="1:3" x14ac:dyDescent="0.2">
      <c r="A4196" s="12"/>
      <c r="B4196" s="15"/>
      <c r="C4196" s="29"/>
    </row>
    <row r="4197" spans="1:3" x14ac:dyDescent="0.2">
      <c r="A4197" s="12"/>
      <c r="B4197" s="15"/>
      <c r="C4197" s="29"/>
    </row>
    <row r="4198" spans="1:3" x14ac:dyDescent="0.2">
      <c r="A4198" s="12"/>
      <c r="B4198" s="15"/>
      <c r="C4198" s="29"/>
    </row>
    <row r="4199" spans="1:3" x14ac:dyDescent="0.2">
      <c r="A4199" s="12"/>
      <c r="B4199" s="15"/>
      <c r="C4199" s="29"/>
    </row>
    <row r="4200" spans="1:3" x14ac:dyDescent="0.2">
      <c r="A4200" s="12"/>
      <c r="B4200" s="15"/>
      <c r="C4200" s="29"/>
    </row>
    <row r="4201" spans="1:3" x14ac:dyDescent="0.2">
      <c r="A4201" s="12"/>
      <c r="B4201" s="15"/>
      <c r="C4201" s="29"/>
    </row>
    <row r="4202" spans="1:3" x14ac:dyDescent="0.2">
      <c r="A4202" s="12"/>
      <c r="B4202" s="15"/>
      <c r="C4202" s="29"/>
    </row>
    <row r="4203" spans="1:3" x14ac:dyDescent="0.2">
      <c r="A4203" s="12"/>
      <c r="B4203" s="15"/>
      <c r="C4203" s="29"/>
    </row>
    <row r="4204" spans="1:3" x14ac:dyDescent="0.2">
      <c r="A4204" s="12"/>
      <c r="B4204" s="15"/>
      <c r="C4204" s="29"/>
    </row>
    <row r="4205" spans="1:3" x14ac:dyDescent="0.2">
      <c r="A4205" s="12"/>
      <c r="B4205" s="15"/>
      <c r="C4205" s="29"/>
    </row>
    <row r="4206" spans="1:3" x14ac:dyDescent="0.2">
      <c r="A4206" s="12"/>
      <c r="B4206" s="15"/>
      <c r="C4206" s="29"/>
    </row>
    <row r="4207" spans="1:3" x14ac:dyDescent="0.2">
      <c r="A4207" s="12"/>
      <c r="B4207" s="15"/>
      <c r="C4207" s="29"/>
    </row>
    <row r="4208" spans="1:3" x14ac:dyDescent="0.2">
      <c r="A4208" s="12"/>
      <c r="B4208" s="15"/>
      <c r="C4208" s="29"/>
    </row>
    <row r="4209" spans="1:3" x14ac:dyDescent="0.2">
      <c r="A4209" s="12"/>
      <c r="B4209" s="15"/>
      <c r="C4209" s="29"/>
    </row>
    <row r="4210" spans="1:3" x14ac:dyDescent="0.2">
      <c r="A4210" s="12"/>
      <c r="B4210" s="15"/>
      <c r="C4210" s="29"/>
    </row>
    <row r="4211" spans="1:3" x14ac:dyDescent="0.2">
      <c r="A4211" s="12"/>
      <c r="B4211" s="15"/>
      <c r="C4211" s="29"/>
    </row>
    <row r="4212" spans="1:3" x14ac:dyDescent="0.2">
      <c r="A4212" s="12"/>
      <c r="B4212" s="15"/>
      <c r="C4212" s="29"/>
    </row>
    <row r="4213" spans="1:3" x14ac:dyDescent="0.2">
      <c r="A4213" s="12"/>
      <c r="B4213" s="15"/>
      <c r="C4213" s="29"/>
    </row>
    <row r="4214" spans="1:3" x14ac:dyDescent="0.2">
      <c r="A4214" s="12"/>
      <c r="B4214" s="15"/>
      <c r="C4214" s="29"/>
    </row>
    <row r="4215" spans="1:3" x14ac:dyDescent="0.2">
      <c r="A4215" s="12"/>
      <c r="B4215" s="15"/>
      <c r="C4215" s="29"/>
    </row>
    <row r="4216" spans="1:3" x14ac:dyDescent="0.2">
      <c r="A4216" s="12"/>
      <c r="B4216" s="15"/>
      <c r="C4216" s="29"/>
    </row>
    <row r="4217" spans="1:3" x14ac:dyDescent="0.2">
      <c r="A4217" s="12"/>
      <c r="B4217" s="15"/>
      <c r="C4217" s="29"/>
    </row>
    <row r="4218" spans="1:3" x14ac:dyDescent="0.2">
      <c r="A4218" s="12"/>
      <c r="B4218" s="15"/>
      <c r="C4218" s="29"/>
    </row>
    <row r="4219" spans="1:3" x14ac:dyDescent="0.2">
      <c r="A4219" s="12"/>
      <c r="B4219" s="15"/>
      <c r="C4219" s="29"/>
    </row>
    <row r="4220" spans="1:3" x14ac:dyDescent="0.2">
      <c r="A4220" s="12"/>
      <c r="B4220" s="15"/>
      <c r="C4220" s="29"/>
    </row>
    <row r="4221" spans="1:3" x14ac:dyDescent="0.2">
      <c r="A4221" s="12"/>
      <c r="B4221" s="15"/>
      <c r="C4221" s="29"/>
    </row>
    <row r="4222" spans="1:3" x14ac:dyDescent="0.2">
      <c r="A4222" s="12"/>
      <c r="B4222" s="15"/>
      <c r="C4222" s="29"/>
    </row>
    <row r="4223" spans="1:3" x14ac:dyDescent="0.2">
      <c r="A4223" s="12"/>
      <c r="B4223" s="15"/>
      <c r="C4223" s="29"/>
    </row>
    <row r="4224" spans="1:3" x14ac:dyDescent="0.2">
      <c r="A4224" s="12"/>
      <c r="B4224" s="15"/>
      <c r="C4224" s="29"/>
    </row>
    <row r="4225" spans="1:3" x14ac:dyDescent="0.2">
      <c r="A4225" s="12"/>
      <c r="B4225" s="15"/>
      <c r="C4225" s="29"/>
    </row>
    <row r="4226" spans="1:3" x14ac:dyDescent="0.2">
      <c r="A4226" s="12"/>
      <c r="B4226" s="15"/>
      <c r="C4226" s="29"/>
    </row>
    <row r="4227" spans="1:3" x14ac:dyDescent="0.2">
      <c r="A4227" s="12"/>
      <c r="B4227" s="15"/>
      <c r="C4227" s="29"/>
    </row>
    <row r="4228" spans="1:3" x14ac:dyDescent="0.2">
      <c r="A4228" s="12"/>
      <c r="B4228" s="15"/>
      <c r="C4228" s="29"/>
    </row>
    <row r="4229" spans="1:3" x14ac:dyDescent="0.2">
      <c r="A4229" s="12"/>
      <c r="B4229" s="15"/>
      <c r="C4229" s="29"/>
    </row>
    <row r="4230" spans="1:3" x14ac:dyDescent="0.2">
      <c r="A4230" s="12"/>
      <c r="B4230" s="15"/>
      <c r="C4230" s="29"/>
    </row>
    <row r="4231" spans="1:3" x14ac:dyDescent="0.2">
      <c r="A4231" s="12"/>
      <c r="B4231" s="15"/>
      <c r="C4231" s="29"/>
    </row>
    <row r="4232" spans="1:3" x14ac:dyDescent="0.2">
      <c r="A4232" s="12"/>
      <c r="B4232" s="15"/>
      <c r="C4232" s="29"/>
    </row>
    <row r="4233" spans="1:3" x14ac:dyDescent="0.2">
      <c r="A4233" s="12"/>
      <c r="B4233" s="15"/>
      <c r="C4233" s="29"/>
    </row>
    <row r="4234" spans="1:3" x14ac:dyDescent="0.2">
      <c r="A4234" s="12"/>
      <c r="B4234" s="15"/>
      <c r="C4234" s="29"/>
    </row>
    <row r="4235" spans="1:3" x14ac:dyDescent="0.2">
      <c r="A4235" s="12"/>
      <c r="B4235" s="15"/>
      <c r="C4235" s="29"/>
    </row>
    <row r="4236" spans="1:3" x14ac:dyDescent="0.2">
      <c r="A4236" s="12"/>
      <c r="B4236" s="15"/>
      <c r="C4236" s="29"/>
    </row>
    <row r="4237" spans="1:3" x14ac:dyDescent="0.2">
      <c r="A4237" s="12"/>
      <c r="B4237" s="15"/>
      <c r="C4237" s="29"/>
    </row>
    <row r="4238" spans="1:3" x14ac:dyDescent="0.2">
      <c r="A4238" s="12"/>
      <c r="B4238" s="15"/>
      <c r="C4238" s="29"/>
    </row>
    <row r="4239" spans="1:3" x14ac:dyDescent="0.2">
      <c r="A4239" s="12"/>
      <c r="B4239" s="15"/>
      <c r="C4239" s="29"/>
    </row>
    <row r="4240" spans="1:3" x14ac:dyDescent="0.2">
      <c r="A4240" s="12"/>
      <c r="B4240" s="15"/>
      <c r="C4240" s="29"/>
    </row>
    <row r="4241" spans="1:3" x14ac:dyDescent="0.2">
      <c r="A4241" s="12"/>
      <c r="B4241" s="15"/>
      <c r="C4241" s="29"/>
    </row>
    <row r="4242" spans="1:3" x14ac:dyDescent="0.2">
      <c r="A4242" s="12"/>
      <c r="B4242" s="15"/>
      <c r="C4242" s="29"/>
    </row>
    <row r="4243" spans="1:3" x14ac:dyDescent="0.2">
      <c r="A4243" s="12"/>
      <c r="B4243" s="15"/>
      <c r="C4243" s="29"/>
    </row>
    <row r="4244" spans="1:3" x14ac:dyDescent="0.2">
      <c r="A4244" s="12"/>
      <c r="B4244" s="15"/>
      <c r="C4244" s="29"/>
    </row>
    <row r="4245" spans="1:3" x14ac:dyDescent="0.2">
      <c r="A4245" s="12"/>
      <c r="B4245" s="15"/>
      <c r="C4245" s="29"/>
    </row>
    <row r="4246" spans="1:3" x14ac:dyDescent="0.2">
      <c r="A4246" s="12"/>
      <c r="B4246" s="15"/>
      <c r="C4246" s="29"/>
    </row>
    <row r="4247" spans="1:3" x14ac:dyDescent="0.2">
      <c r="A4247" s="12"/>
      <c r="B4247" s="15"/>
      <c r="C4247" s="29"/>
    </row>
    <row r="4248" spans="1:3" x14ac:dyDescent="0.2">
      <c r="A4248" s="12"/>
      <c r="B4248" s="15"/>
      <c r="C4248" s="29"/>
    </row>
    <row r="4249" spans="1:3" x14ac:dyDescent="0.2">
      <c r="A4249" s="12"/>
      <c r="B4249" s="15"/>
      <c r="C4249" s="29"/>
    </row>
    <row r="4250" spans="1:3" x14ac:dyDescent="0.2">
      <c r="A4250" s="12"/>
      <c r="B4250" s="15"/>
      <c r="C4250" s="29"/>
    </row>
    <row r="4251" spans="1:3" x14ac:dyDescent="0.2">
      <c r="A4251" s="12"/>
      <c r="B4251" s="15"/>
      <c r="C4251" s="29"/>
    </row>
    <row r="4252" spans="1:3" x14ac:dyDescent="0.2">
      <c r="A4252" s="12"/>
      <c r="B4252" s="15"/>
      <c r="C4252" s="29"/>
    </row>
    <row r="4253" spans="1:3" x14ac:dyDescent="0.2">
      <c r="A4253" s="12"/>
      <c r="B4253" s="15"/>
      <c r="C4253" s="29"/>
    </row>
    <row r="4254" spans="1:3" x14ac:dyDescent="0.2">
      <c r="A4254" s="12"/>
      <c r="B4254" s="15"/>
      <c r="C4254" s="29"/>
    </row>
    <row r="4255" spans="1:3" x14ac:dyDescent="0.2">
      <c r="A4255" s="12"/>
      <c r="B4255" s="15"/>
      <c r="C4255" s="29"/>
    </row>
    <row r="4256" spans="1:3" x14ac:dyDescent="0.2">
      <c r="A4256" s="12"/>
      <c r="B4256" s="15"/>
      <c r="C4256" s="29"/>
    </row>
    <row r="4257" spans="1:3" x14ac:dyDescent="0.2">
      <c r="A4257" s="12"/>
      <c r="B4257" s="15"/>
      <c r="C4257" s="29"/>
    </row>
    <row r="4258" spans="1:3" x14ac:dyDescent="0.2">
      <c r="A4258" s="12"/>
      <c r="B4258" s="15"/>
      <c r="C4258" s="29"/>
    </row>
    <row r="4259" spans="1:3" x14ac:dyDescent="0.2">
      <c r="A4259" s="12"/>
      <c r="B4259" s="15"/>
      <c r="C4259" s="29"/>
    </row>
    <row r="4260" spans="1:3" x14ac:dyDescent="0.2">
      <c r="A4260" s="12"/>
      <c r="B4260" s="15"/>
      <c r="C4260" s="29"/>
    </row>
    <row r="4261" spans="1:3" x14ac:dyDescent="0.2">
      <c r="A4261" s="12"/>
      <c r="B4261" s="15"/>
      <c r="C4261" s="29"/>
    </row>
    <row r="4262" spans="1:3" x14ac:dyDescent="0.2">
      <c r="A4262" s="12"/>
      <c r="B4262" s="15"/>
      <c r="C4262" s="29"/>
    </row>
    <row r="4263" spans="1:3" x14ac:dyDescent="0.2">
      <c r="A4263" s="12"/>
      <c r="B4263" s="15"/>
      <c r="C4263" s="29"/>
    </row>
    <row r="4264" spans="1:3" x14ac:dyDescent="0.2">
      <c r="A4264" s="12"/>
      <c r="B4264" s="15"/>
      <c r="C4264" s="29"/>
    </row>
    <row r="4265" spans="1:3" x14ac:dyDescent="0.2">
      <c r="A4265" s="12"/>
      <c r="B4265" s="15"/>
      <c r="C4265" s="29"/>
    </row>
    <row r="4266" spans="1:3" x14ac:dyDescent="0.2">
      <c r="A4266" s="12"/>
      <c r="B4266" s="15"/>
      <c r="C4266" s="29"/>
    </row>
    <row r="4267" spans="1:3" x14ac:dyDescent="0.2">
      <c r="A4267" s="12"/>
      <c r="B4267" s="15"/>
      <c r="C4267" s="29"/>
    </row>
    <row r="4268" spans="1:3" x14ac:dyDescent="0.2">
      <c r="A4268" s="12"/>
      <c r="B4268" s="15"/>
      <c r="C4268" s="29"/>
    </row>
    <row r="4269" spans="1:3" x14ac:dyDescent="0.2">
      <c r="A4269" s="12"/>
      <c r="B4269" s="15"/>
      <c r="C4269" s="29"/>
    </row>
    <row r="4270" spans="1:3" x14ac:dyDescent="0.2">
      <c r="A4270" s="12"/>
      <c r="B4270" s="15"/>
      <c r="C4270" s="29"/>
    </row>
    <row r="4271" spans="1:3" x14ac:dyDescent="0.2">
      <c r="A4271" s="12"/>
      <c r="B4271" s="15"/>
      <c r="C4271" s="29"/>
    </row>
    <row r="4272" spans="1:3" x14ac:dyDescent="0.2">
      <c r="A4272" s="12"/>
      <c r="B4272" s="15"/>
      <c r="C4272" s="29"/>
    </row>
    <row r="4273" spans="1:3" x14ac:dyDescent="0.2">
      <c r="A4273" s="12"/>
      <c r="B4273" s="15"/>
      <c r="C4273" s="29"/>
    </row>
    <row r="4274" spans="1:3" x14ac:dyDescent="0.2">
      <c r="A4274" s="12"/>
      <c r="B4274" s="15"/>
      <c r="C4274" s="29"/>
    </row>
    <row r="4275" spans="1:3" x14ac:dyDescent="0.2">
      <c r="A4275" s="12"/>
      <c r="B4275" s="15"/>
      <c r="C4275" s="29"/>
    </row>
    <row r="4276" spans="1:3" x14ac:dyDescent="0.2">
      <c r="A4276" s="12"/>
      <c r="B4276" s="15"/>
      <c r="C4276" s="29"/>
    </row>
    <row r="4277" spans="1:3" x14ac:dyDescent="0.2">
      <c r="A4277" s="12"/>
      <c r="B4277" s="15"/>
      <c r="C4277" s="29"/>
    </row>
    <row r="4278" spans="1:3" x14ac:dyDescent="0.2">
      <c r="A4278" s="12"/>
      <c r="B4278" s="15"/>
      <c r="C4278" s="29"/>
    </row>
    <row r="4279" spans="1:3" x14ac:dyDescent="0.2">
      <c r="A4279" s="12"/>
      <c r="B4279" s="15"/>
      <c r="C4279" s="29"/>
    </row>
    <row r="4280" spans="1:3" x14ac:dyDescent="0.2">
      <c r="A4280" s="12"/>
      <c r="B4280" s="15"/>
      <c r="C4280" s="29"/>
    </row>
    <row r="4281" spans="1:3" x14ac:dyDescent="0.2">
      <c r="A4281" s="12"/>
      <c r="B4281" s="15"/>
      <c r="C4281" s="29"/>
    </row>
    <row r="4282" spans="1:3" x14ac:dyDescent="0.2">
      <c r="A4282" s="12"/>
      <c r="B4282" s="15"/>
      <c r="C4282" s="29"/>
    </row>
    <row r="4283" spans="1:3" x14ac:dyDescent="0.2">
      <c r="A4283" s="12"/>
      <c r="B4283" s="15"/>
      <c r="C4283" s="29"/>
    </row>
    <row r="4284" spans="1:3" x14ac:dyDescent="0.2">
      <c r="A4284" s="12"/>
      <c r="B4284" s="15"/>
      <c r="C4284" s="29"/>
    </row>
    <row r="4285" spans="1:3" x14ac:dyDescent="0.2">
      <c r="A4285" s="12"/>
      <c r="B4285" s="15"/>
      <c r="C4285" s="29"/>
    </row>
    <row r="4286" spans="1:3" x14ac:dyDescent="0.2">
      <c r="A4286" s="12"/>
      <c r="B4286" s="15"/>
      <c r="C4286" s="29"/>
    </row>
    <row r="4287" spans="1:3" x14ac:dyDescent="0.2">
      <c r="A4287" s="12"/>
      <c r="B4287" s="15"/>
      <c r="C4287" s="29"/>
    </row>
    <row r="4288" spans="1:3" x14ac:dyDescent="0.2">
      <c r="A4288" s="12"/>
      <c r="B4288" s="15"/>
      <c r="C4288" s="29"/>
    </row>
    <row r="4289" spans="1:3" x14ac:dyDescent="0.2">
      <c r="A4289" s="12"/>
      <c r="B4289" s="15"/>
      <c r="C4289" s="29"/>
    </row>
    <row r="4290" spans="1:3" x14ac:dyDescent="0.2">
      <c r="A4290" s="12"/>
      <c r="B4290" s="15"/>
      <c r="C4290" s="29"/>
    </row>
    <row r="4291" spans="1:3" x14ac:dyDescent="0.2">
      <c r="A4291" s="12"/>
      <c r="B4291" s="15"/>
      <c r="C4291" s="29"/>
    </row>
    <row r="4292" spans="1:3" x14ac:dyDescent="0.2">
      <c r="A4292" s="12"/>
      <c r="B4292" s="15"/>
      <c r="C4292" s="29"/>
    </row>
    <row r="4293" spans="1:3" x14ac:dyDescent="0.2">
      <c r="A4293" s="12"/>
      <c r="B4293" s="15"/>
      <c r="C4293" s="29"/>
    </row>
    <row r="4294" spans="1:3" x14ac:dyDescent="0.2">
      <c r="A4294" s="12"/>
      <c r="B4294" s="15"/>
      <c r="C4294" s="29"/>
    </row>
    <row r="4295" spans="1:3" x14ac:dyDescent="0.2">
      <c r="A4295" s="12"/>
      <c r="B4295" s="15"/>
      <c r="C4295" s="29"/>
    </row>
    <row r="4296" spans="1:3" x14ac:dyDescent="0.2">
      <c r="A4296" s="12"/>
      <c r="B4296" s="15"/>
      <c r="C4296" s="29"/>
    </row>
    <row r="4297" spans="1:3" x14ac:dyDescent="0.2">
      <c r="A4297" s="12"/>
      <c r="B4297" s="15"/>
      <c r="C4297" s="29"/>
    </row>
    <row r="4298" spans="1:3" x14ac:dyDescent="0.2">
      <c r="A4298" s="12"/>
      <c r="B4298" s="15"/>
      <c r="C4298" s="29"/>
    </row>
    <row r="4299" spans="1:3" x14ac:dyDescent="0.2">
      <c r="A4299" s="12"/>
      <c r="B4299" s="15"/>
      <c r="C4299" s="29"/>
    </row>
    <row r="4300" spans="1:3" x14ac:dyDescent="0.2">
      <c r="A4300" s="12"/>
      <c r="B4300" s="15"/>
      <c r="C4300" s="29"/>
    </row>
    <row r="4301" spans="1:3" x14ac:dyDescent="0.2">
      <c r="A4301" s="12"/>
      <c r="B4301" s="15"/>
      <c r="C4301" s="29"/>
    </row>
    <row r="4302" spans="1:3" x14ac:dyDescent="0.2">
      <c r="A4302" s="12"/>
      <c r="B4302" s="15"/>
      <c r="C4302" s="29"/>
    </row>
    <row r="4303" spans="1:3" x14ac:dyDescent="0.2">
      <c r="A4303" s="12"/>
      <c r="B4303" s="15"/>
      <c r="C4303" s="29"/>
    </row>
    <row r="4304" spans="1:3" x14ac:dyDescent="0.2">
      <c r="A4304" s="12"/>
      <c r="B4304" s="15"/>
      <c r="C4304" s="29"/>
    </row>
    <row r="4305" spans="1:3" x14ac:dyDescent="0.2">
      <c r="A4305" s="12"/>
      <c r="B4305" s="15"/>
      <c r="C4305" s="29"/>
    </row>
    <row r="4306" spans="1:3" x14ac:dyDescent="0.2">
      <c r="A4306" s="12"/>
      <c r="B4306" s="15"/>
      <c r="C4306" s="29"/>
    </row>
    <row r="4307" spans="1:3" x14ac:dyDescent="0.2">
      <c r="A4307" s="12"/>
      <c r="B4307" s="15"/>
      <c r="C4307" s="29"/>
    </row>
    <row r="4308" spans="1:3" x14ac:dyDescent="0.2">
      <c r="A4308" s="12"/>
      <c r="B4308" s="15"/>
      <c r="C4308" s="29"/>
    </row>
    <row r="4309" spans="1:3" x14ac:dyDescent="0.2">
      <c r="A4309" s="12"/>
      <c r="B4309" s="15"/>
      <c r="C4309" s="29"/>
    </row>
    <row r="4310" spans="1:3" x14ac:dyDescent="0.2">
      <c r="A4310" s="12"/>
      <c r="B4310" s="15"/>
      <c r="C4310" s="29"/>
    </row>
    <row r="4311" spans="1:3" x14ac:dyDescent="0.2">
      <c r="A4311" s="12"/>
      <c r="B4311" s="15"/>
      <c r="C4311" s="29"/>
    </row>
    <row r="4312" spans="1:3" x14ac:dyDescent="0.2">
      <c r="A4312" s="12"/>
      <c r="B4312" s="15"/>
      <c r="C4312" s="29"/>
    </row>
    <row r="4313" spans="1:3" x14ac:dyDescent="0.2">
      <c r="A4313" s="12"/>
      <c r="B4313" s="15"/>
      <c r="C4313" s="29"/>
    </row>
    <row r="4314" spans="1:3" x14ac:dyDescent="0.2">
      <c r="A4314" s="12"/>
      <c r="B4314" s="15"/>
      <c r="C4314" s="29"/>
    </row>
    <row r="4315" spans="1:3" x14ac:dyDescent="0.2">
      <c r="A4315" s="12"/>
      <c r="B4315" s="15"/>
      <c r="C4315" s="29"/>
    </row>
    <row r="4316" spans="1:3" x14ac:dyDescent="0.2">
      <c r="A4316" s="12"/>
      <c r="B4316" s="15"/>
      <c r="C4316" s="29"/>
    </row>
    <row r="4317" spans="1:3" x14ac:dyDescent="0.2">
      <c r="A4317" s="12"/>
      <c r="B4317" s="15"/>
      <c r="C4317" s="29"/>
    </row>
    <row r="4318" spans="1:3" x14ac:dyDescent="0.2">
      <c r="A4318" s="12"/>
      <c r="B4318" s="15"/>
      <c r="C4318" s="29"/>
    </row>
    <row r="4319" spans="1:3" x14ac:dyDescent="0.2">
      <c r="A4319" s="12"/>
      <c r="B4319" s="15"/>
      <c r="C4319" s="29"/>
    </row>
    <row r="4320" spans="1:3" x14ac:dyDescent="0.2">
      <c r="A4320" s="12"/>
      <c r="B4320" s="15"/>
      <c r="C4320" s="29"/>
    </row>
    <row r="4321" spans="1:3" x14ac:dyDescent="0.2">
      <c r="A4321" s="12"/>
      <c r="B4321" s="15"/>
      <c r="C4321" s="29"/>
    </row>
    <row r="4322" spans="1:3" x14ac:dyDescent="0.2">
      <c r="A4322" s="12"/>
      <c r="B4322" s="15"/>
      <c r="C4322" s="29"/>
    </row>
    <row r="4323" spans="1:3" x14ac:dyDescent="0.2">
      <c r="A4323" s="12"/>
      <c r="B4323" s="15"/>
      <c r="C4323" s="29"/>
    </row>
    <row r="4324" spans="1:3" x14ac:dyDescent="0.2">
      <c r="A4324" s="12"/>
      <c r="B4324" s="15"/>
      <c r="C4324" s="29"/>
    </row>
    <row r="4325" spans="1:3" x14ac:dyDescent="0.2">
      <c r="A4325" s="12"/>
      <c r="B4325" s="15"/>
      <c r="C4325" s="29"/>
    </row>
    <row r="4326" spans="1:3" x14ac:dyDescent="0.2">
      <c r="A4326" s="12"/>
      <c r="B4326" s="15"/>
      <c r="C4326" s="29"/>
    </row>
    <row r="4327" spans="1:3" x14ac:dyDescent="0.2">
      <c r="A4327" s="12"/>
      <c r="B4327" s="15"/>
      <c r="C4327" s="29"/>
    </row>
    <row r="4328" spans="1:3" x14ac:dyDescent="0.2">
      <c r="A4328" s="12"/>
      <c r="B4328" s="15"/>
      <c r="C4328" s="29"/>
    </row>
    <row r="4329" spans="1:3" x14ac:dyDescent="0.2">
      <c r="A4329" s="12"/>
      <c r="B4329" s="15"/>
      <c r="C4329" s="29"/>
    </row>
    <row r="4330" spans="1:3" x14ac:dyDescent="0.2">
      <c r="A4330" s="12"/>
      <c r="B4330" s="15"/>
      <c r="C4330" s="29"/>
    </row>
    <row r="4331" spans="1:3" x14ac:dyDescent="0.2">
      <c r="A4331" s="12"/>
      <c r="B4331" s="15"/>
      <c r="C4331" s="29"/>
    </row>
    <row r="4332" spans="1:3" x14ac:dyDescent="0.2">
      <c r="A4332" s="12"/>
      <c r="B4332" s="15"/>
      <c r="C4332" s="29"/>
    </row>
    <row r="4333" spans="1:3" x14ac:dyDescent="0.2">
      <c r="A4333" s="12"/>
      <c r="B4333" s="15"/>
      <c r="C4333" s="29"/>
    </row>
    <row r="4334" spans="1:3" x14ac:dyDescent="0.2">
      <c r="A4334" s="12"/>
      <c r="B4334" s="15"/>
      <c r="C4334" s="29"/>
    </row>
    <row r="4335" spans="1:3" x14ac:dyDescent="0.2">
      <c r="A4335" s="12"/>
      <c r="B4335" s="15"/>
      <c r="C4335" s="29"/>
    </row>
    <row r="4336" spans="1:3" x14ac:dyDescent="0.2">
      <c r="A4336" s="12"/>
      <c r="B4336" s="15"/>
      <c r="C4336" s="29"/>
    </row>
    <row r="4337" spans="1:3" x14ac:dyDescent="0.2">
      <c r="A4337" s="12"/>
      <c r="B4337" s="15"/>
      <c r="C4337" s="29"/>
    </row>
    <row r="4338" spans="1:3" x14ac:dyDescent="0.2">
      <c r="A4338" s="12"/>
      <c r="B4338" s="15"/>
      <c r="C4338" s="29"/>
    </row>
    <row r="4339" spans="1:3" x14ac:dyDescent="0.2">
      <c r="A4339" s="12"/>
      <c r="B4339" s="15"/>
      <c r="C4339" s="29"/>
    </row>
    <row r="4340" spans="1:3" x14ac:dyDescent="0.2">
      <c r="A4340" s="12"/>
      <c r="B4340" s="15"/>
      <c r="C4340" s="29"/>
    </row>
    <row r="4341" spans="1:3" x14ac:dyDescent="0.2">
      <c r="A4341" s="12"/>
      <c r="B4341" s="15"/>
      <c r="C4341" s="29"/>
    </row>
    <row r="4342" spans="1:3" x14ac:dyDescent="0.2">
      <c r="A4342" s="12"/>
      <c r="B4342" s="15"/>
      <c r="C4342" s="29"/>
    </row>
    <row r="4343" spans="1:3" x14ac:dyDescent="0.2">
      <c r="A4343" s="12"/>
      <c r="B4343" s="15"/>
      <c r="C4343" s="29"/>
    </row>
    <row r="4344" spans="1:3" x14ac:dyDescent="0.2">
      <c r="A4344" s="12"/>
      <c r="B4344" s="15"/>
      <c r="C4344" s="29"/>
    </row>
    <row r="4345" spans="1:3" x14ac:dyDescent="0.2">
      <c r="A4345" s="12"/>
      <c r="B4345" s="15"/>
      <c r="C4345" s="29"/>
    </row>
    <row r="4346" spans="1:3" x14ac:dyDescent="0.2">
      <c r="A4346" s="12"/>
      <c r="B4346" s="15"/>
      <c r="C4346" s="29"/>
    </row>
    <row r="4347" spans="1:3" x14ac:dyDescent="0.2">
      <c r="A4347" s="12"/>
      <c r="B4347" s="15"/>
      <c r="C4347" s="29"/>
    </row>
    <row r="4348" spans="1:3" x14ac:dyDescent="0.2">
      <c r="A4348" s="12"/>
      <c r="B4348" s="15"/>
      <c r="C4348" s="29"/>
    </row>
    <row r="4349" spans="1:3" x14ac:dyDescent="0.2">
      <c r="A4349" s="12"/>
      <c r="B4349" s="15"/>
      <c r="C4349" s="29"/>
    </row>
    <row r="4350" spans="1:3" x14ac:dyDescent="0.2">
      <c r="A4350" s="12"/>
      <c r="B4350" s="15"/>
      <c r="C4350" s="29"/>
    </row>
    <row r="4351" spans="1:3" x14ac:dyDescent="0.2">
      <c r="A4351" s="12"/>
      <c r="B4351" s="15"/>
      <c r="C4351" s="29"/>
    </row>
    <row r="4352" spans="1:3" x14ac:dyDescent="0.2">
      <c r="A4352" s="12"/>
      <c r="B4352" s="15"/>
      <c r="C4352" s="29"/>
    </row>
    <row r="4353" spans="1:3" x14ac:dyDescent="0.2">
      <c r="A4353" s="12"/>
      <c r="B4353" s="15"/>
      <c r="C4353" s="29"/>
    </row>
    <row r="4354" spans="1:3" x14ac:dyDescent="0.2">
      <c r="A4354" s="12"/>
      <c r="B4354" s="15"/>
      <c r="C4354" s="29"/>
    </row>
    <row r="4355" spans="1:3" x14ac:dyDescent="0.2">
      <c r="A4355" s="12"/>
      <c r="B4355" s="15"/>
      <c r="C4355" s="29"/>
    </row>
    <row r="4356" spans="1:3" x14ac:dyDescent="0.2">
      <c r="A4356" s="12"/>
      <c r="B4356" s="15"/>
      <c r="C4356" s="29"/>
    </row>
    <row r="4357" spans="1:3" x14ac:dyDescent="0.2">
      <c r="A4357" s="12"/>
      <c r="B4357" s="15"/>
      <c r="C4357" s="29"/>
    </row>
    <row r="4358" spans="1:3" x14ac:dyDescent="0.2">
      <c r="A4358" s="12"/>
      <c r="B4358" s="15"/>
      <c r="C4358" s="29"/>
    </row>
    <row r="4359" spans="1:3" x14ac:dyDescent="0.2">
      <c r="A4359" s="12"/>
      <c r="B4359" s="15"/>
      <c r="C4359" s="29"/>
    </row>
    <row r="4360" spans="1:3" x14ac:dyDescent="0.2">
      <c r="A4360" s="12"/>
      <c r="B4360" s="15"/>
      <c r="C4360" s="29"/>
    </row>
    <row r="4361" spans="1:3" x14ac:dyDescent="0.2">
      <c r="A4361" s="12"/>
      <c r="B4361" s="15"/>
      <c r="C4361" s="29"/>
    </row>
    <row r="4362" spans="1:3" x14ac:dyDescent="0.2">
      <c r="A4362" s="12"/>
      <c r="B4362" s="15"/>
      <c r="C4362" s="29"/>
    </row>
    <row r="4363" spans="1:3" x14ac:dyDescent="0.2">
      <c r="A4363" s="12"/>
      <c r="B4363" s="15"/>
      <c r="C4363" s="29"/>
    </row>
    <row r="4364" spans="1:3" x14ac:dyDescent="0.2">
      <c r="A4364" s="12"/>
      <c r="B4364" s="15"/>
      <c r="C4364" s="29"/>
    </row>
    <row r="4365" spans="1:3" x14ac:dyDescent="0.2">
      <c r="A4365" s="12"/>
      <c r="B4365" s="15"/>
      <c r="C4365" s="29"/>
    </row>
    <row r="4366" spans="1:3" x14ac:dyDescent="0.2">
      <c r="A4366" s="12"/>
      <c r="B4366" s="15"/>
      <c r="C4366" s="29"/>
    </row>
    <row r="4367" spans="1:3" x14ac:dyDescent="0.2">
      <c r="A4367" s="12"/>
      <c r="B4367" s="15"/>
      <c r="C4367" s="29"/>
    </row>
    <row r="4368" spans="1:3" x14ac:dyDescent="0.2">
      <c r="A4368" s="12"/>
      <c r="B4368" s="15"/>
      <c r="C4368" s="29"/>
    </row>
    <row r="4369" spans="1:3" x14ac:dyDescent="0.2">
      <c r="A4369" s="12"/>
      <c r="B4369" s="15"/>
      <c r="C4369" s="29"/>
    </row>
    <row r="4370" spans="1:3" x14ac:dyDescent="0.2">
      <c r="A4370" s="12"/>
      <c r="B4370" s="15"/>
      <c r="C4370" s="29"/>
    </row>
    <row r="4371" spans="1:3" x14ac:dyDescent="0.2">
      <c r="A4371" s="12"/>
      <c r="B4371" s="15"/>
      <c r="C4371" s="29"/>
    </row>
    <row r="4372" spans="1:3" x14ac:dyDescent="0.2">
      <c r="A4372" s="12"/>
      <c r="B4372" s="15"/>
      <c r="C4372" s="29"/>
    </row>
    <row r="4373" spans="1:3" x14ac:dyDescent="0.2">
      <c r="A4373" s="12"/>
      <c r="B4373" s="15"/>
      <c r="C4373" s="29"/>
    </row>
    <row r="4374" spans="1:3" x14ac:dyDescent="0.2">
      <c r="A4374" s="12"/>
      <c r="B4374" s="15"/>
      <c r="C4374" s="29"/>
    </row>
    <row r="4375" spans="1:3" x14ac:dyDescent="0.2">
      <c r="A4375" s="12"/>
      <c r="B4375" s="15"/>
      <c r="C4375" s="29"/>
    </row>
    <row r="4376" spans="1:3" x14ac:dyDescent="0.2">
      <c r="A4376" s="12"/>
      <c r="B4376" s="15"/>
      <c r="C4376" s="29"/>
    </row>
    <row r="4377" spans="1:3" x14ac:dyDescent="0.2">
      <c r="A4377" s="12"/>
      <c r="B4377" s="15"/>
      <c r="C4377" s="29"/>
    </row>
    <row r="4378" spans="1:3" x14ac:dyDescent="0.2">
      <c r="A4378" s="12"/>
      <c r="B4378" s="15"/>
      <c r="C4378" s="29"/>
    </row>
    <row r="4379" spans="1:3" x14ac:dyDescent="0.2">
      <c r="A4379" s="12"/>
      <c r="B4379" s="15"/>
      <c r="C4379" s="29"/>
    </row>
    <row r="4380" spans="1:3" x14ac:dyDescent="0.2">
      <c r="A4380" s="12"/>
      <c r="B4380" s="15"/>
      <c r="C4380" s="29"/>
    </row>
    <row r="4381" spans="1:3" x14ac:dyDescent="0.2">
      <c r="A4381" s="12"/>
      <c r="B4381" s="15"/>
      <c r="C4381" s="29"/>
    </row>
    <row r="4382" spans="1:3" x14ac:dyDescent="0.2">
      <c r="A4382" s="12"/>
      <c r="B4382" s="15"/>
      <c r="C4382" s="29"/>
    </row>
    <row r="4383" spans="1:3" x14ac:dyDescent="0.2">
      <c r="A4383" s="12"/>
      <c r="B4383" s="15"/>
      <c r="C4383" s="29"/>
    </row>
    <row r="4384" spans="1:3" x14ac:dyDescent="0.2">
      <c r="A4384" s="12"/>
      <c r="B4384" s="15"/>
      <c r="C4384" s="29"/>
    </row>
    <row r="4385" spans="1:3" x14ac:dyDescent="0.2">
      <c r="A4385" s="12"/>
      <c r="B4385" s="15"/>
      <c r="C4385" s="29"/>
    </row>
    <row r="4386" spans="1:3" x14ac:dyDescent="0.2">
      <c r="A4386" s="12"/>
      <c r="B4386" s="15"/>
      <c r="C4386" s="29"/>
    </row>
    <row r="4387" spans="1:3" x14ac:dyDescent="0.2">
      <c r="A4387" s="12"/>
      <c r="B4387" s="15"/>
      <c r="C4387" s="29"/>
    </row>
    <row r="4388" spans="1:3" x14ac:dyDescent="0.2">
      <c r="A4388" s="12"/>
      <c r="B4388" s="15"/>
      <c r="C4388" s="29"/>
    </row>
    <row r="4389" spans="1:3" x14ac:dyDescent="0.2">
      <c r="A4389" s="12"/>
      <c r="B4389" s="15"/>
      <c r="C4389" s="29"/>
    </row>
    <row r="4390" spans="1:3" x14ac:dyDescent="0.2">
      <c r="A4390" s="12"/>
      <c r="B4390" s="15"/>
      <c r="C4390" s="29"/>
    </row>
    <row r="4391" spans="1:3" x14ac:dyDescent="0.2">
      <c r="A4391" s="12"/>
      <c r="B4391" s="15"/>
      <c r="C4391" s="29"/>
    </row>
    <row r="4392" spans="1:3" x14ac:dyDescent="0.2">
      <c r="A4392" s="12"/>
      <c r="B4392" s="15"/>
      <c r="C4392" s="29"/>
    </row>
    <row r="4393" spans="1:3" x14ac:dyDescent="0.2">
      <c r="A4393" s="12"/>
      <c r="B4393" s="15"/>
      <c r="C4393" s="29"/>
    </row>
    <row r="4394" spans="1:3" x14ac:dyDescent="0.2">
      <c r="A4394" s="12"/>
      <c r="B4394" s="15"/>
      <c r="C4394" s="29"/>
    </row>
    <row r="4395" spans="1:3" x14ac:dyDescent="0.2">
      <c r="A4395" s="12"/>
      <c r="B4395" s="15"/>
      <c r="C4395" s="29"/>
    </row>
    <row r="4396" spans="1:3" x14ac:dyDescent="0.2">
      <c r="A4396" s="12"/>
      <c r="B4396" s="15"/>
      <c r="C4396" s="29"/>
    </row>
    <row r="4397" spans="1:3" x14ac:dyDescent="0.2">
      <c r="A4397" s="12"/>
      <c r="B4397" s="15"/>
      <c r="C4397" s="29"/>
    </row>
    <row r="4398" spans="1:3" x14ac:dyDescent="0.2">
      <c r="A4398" s="12"/>
      <c r="B4398" s="15"/>
      <c r="C4398" s="29"/>
    </row>
    <row r="4399" spans="1:3" x14ac:dyDescent="0.2">
      <c r="A4399" s="12"/>
      <c r="B4399" s="15"/>
      <c r="C4399" s="29"/>
    </row>
    <row r="4400" spans="1:3" x14ac:dyDescent="0.2">
      <c r="A4400" s="12"/>
      <c r="B4400" s="15"/>
      <c r="C4400" s="29"/>
    </row>
    <row r="4401" spans="1:3" x14ac:dyDescent="0.2">
      <c r="A4401" s="12"/>
      <c r="B4401" s="15"/>
      <c r="C4401" s="29"/>
    </row>
    <row r="4402" spans="1:3" x14ac:dyDescent="0.2">
      <c r="A4402" s="12"/>
      <c r="B4402" s="15"/>
      <c r="C4402" s="29"/>
    </row>
    <row r="4403" spans="1:3" x14ac:dyDescent="0.2">
      <c r="A4403" s="12"/>
      <c r="B4403" s="15"/>
      <c r="C4403" s="29"/>
    </row>
    <row r="4404" spans="1:3" x14ac:dyDescent="0.2">
      <c r="A4404" s="12"/>
      <c r="B4404" s="15"/>
      <c r="C4404" s="29"/>
    </row>
    <row r="4405" spans="1:3" x14ac:dyDescent="0.2">
      <c r="A4405" s="12"/>
      <c r="B4405" s="15"/>
      <c r="C4405" s="29"/>
    </row>
    <row r="4406" spans="1:3" x14ac:dyDescent="0.2">
      <c r="A4406" s="12"/>
      <c r="B4406" s="15"/>
      <c r="C4406" s="29"/>
    </row>
    <row r="4407" spans="1:3" x14ac:dyDescent="0.2">
      <c r="A4407" s="12"/>
      <c r="B4407" s="15"/>
      <c r="C4407" s="29"/>
    </row>
    <row r="4408" spans="1:3" x14ac:dyDescent="0.2">
      <c r="A4408" s="12"/>
      <c r="B4408" s="15"/>
      <c r="C4408" s="29"/>
    </row>
    <row r="4409" spans="1:3" x14ac:dyDescent="0.2">
      <c r="A4409" s="12"/>
      <c r="B4409" s="15"/>
      <c r="C4409" s="29"/>
    </row>
    <row r="4410" spans="1:3" x14ac:dyDescent="0.2">
      <c r="A4410" s="12"/>
      <c r="B4410" s="15"/>
      <c r="C4410" s="29"/>
    </row>
    <row r="4411" spans="1:3" x14ac:dyDescent="0.2">
      <c r="A4411" s="12"/>
      <c r="B4411" s="15"/>
      <c r="C4411" s="29"/>
    </row>
    <row r="4412" spans="1:3" x14ac:dyDescent="0.2">
      <c r="A4412" s="12"/>
      <c r="B4412" s="15"/>
      <c r="C4412" s="29"/>
    </row>
    <row r="4413" spans="1:3" x14ac:dyDescent="0.2">
      <c r="A4413" s="12"/>
      <c r="B4413" s="15"/>
      <c r="C4413" s="29"/>
    </row>
    <row r="4414" spans="1:3" x14ac:dyDescent="0.2">
      <c r="A4414" s="12"/>
      <c r="B4414" s="15"/>
      <c r="C4414" s="29"/>
    </row>
    <row r="4415" spans="1:3" x14ac:dyDescent="0.2">
      <c r="A4415" s="12"/>
      <c r="B4415" s="15"/>
      <c r="C4415" s="29"/>
    </row>
    <row r="4416" spans="1:3" x14ac:dyDescent="0.2">
      <c r="A4416" s="12"/>
      <c r="B4416" s="15"/>
      <c r="C4416" s="29"/>
    </row>
    <row r="4417" spans="1:3" x14ac:dyDescent="0.2">
      <c r="A4417" s="12"/>
      <c r="B4417" s="15"/>
      <c r="C4417" s="29"/>
    </row>
    <row r="4418" spans="1:3" x14ac:dyDescent="0.2">
      <c r="A4418" s="12"/>
      <c r="B4418" s="15"/>
      <c r="C4418" s="29"/>
    </row>
    <row r="4419" spans="1:3" x14ac:dyDescent="0.2">
      <c r="A4419" s="12"/>
      <c r="B4419" s="15"/>
      <c r="C4419" s="29"/>
    </row>
    <row r="4420" spans="1:3" x14ac:dyDescent="0.2">
      <c r="A4420" s="12"/>
      <c r="B4420" s="15"/>
      <c r="C4420" s="29"/>
    </row>
    <row r="4421" spans="1:3" x14ac:dyDescent="0.2">
      <c r="A4421" s="12"/>
      <c r="B4421" s="15"/>
      <c r="C4421" s="29"/>
    </row>
    <row r="4422" spans="1:3" x14ac:dyDescent="0.2">
      <c r="A4422" s="12"/>
      <c r="B4422" s="15"/>
      <c r="C4422" s="29"/>
    </row>
    <row r="4423" spans="1:3" x14ac:dyDescent="0.2">
      <c r="A4423" s="12"/>
      <c r="B4423" s="15"/>
      <c r="C4423" s="29"/>
    </row>
    <row r="4424" spans="1:3" x14ac:dyDescent="0.2">
      <c r="A4424" s="12"/>
      <c r="B4424" s="15"/>
      <c r="C4424" s="29"/>
    </row>
    <row r="4425" spans="1:3" x14ac:dyDescent="0.2">
      <c r="A4425" s="12"/>
      <c r="B4425" s="15"/>
      <c r="C4425" s="29"/>
    </row>
    <row r="4426" spans="1:3" x14ac:dyDescent="0.2">
      <c r="A4426" s="12"/>
      <c r="B4426" s="15"/>
      <c r="C4426" s="29"/>
    </row>
    <row r="4427" spans="1:3" x14ac:dyDescent="0.2">
      <c r="A4427" s="12"/>
      <c r="B4427" s="15"/>
      <c r="C4427" s="29"/>
    </row>
    <row r="4428" spans="1:3" x14ac:dyDescent="0.2">
      <c r="A4428" s="12"/>
      <c r="B4428" s="15"/>
      <c r="C4428" s="29"/>
    </row>
    <row r="4429" spans="1:3" x14ac:dyDescent="0.2">
      <c r="A4429" s="12"/>
      <c r="B4429" s="15"/>
      <c r="C4429" s="29"/>
    </row>
    <row r="4430" spans="1:3" x14ac:dyDescent="0.2">
      <c r="A4430" s="12"/>
      <c r="B4430" s="15"/>
      <c r="C4430" s="29"/>
    </row>
    <row r="4431" spans="1:3" x14ac:dyDescent="0.2">
      <c r="A4431" s="12"/>
      <c r="B4431" s="15"/>
      <c r="C4431" s="29"/>
    </row>
    <row r="4432" spans="1:3" x14ac:dyDescent="0.2">
      <c r="A4432" s="12"/>
      <c r="B4432" s="15"/>
      <c r="C4432" s="29"/>
    </row>
    <row r="4433" spans="1:3" x14ac:dyDescent="0.2">
      <c r="A4433" s="12"/>
      <c r="B4433" s="15"/>
      <c r="C4433" s="29"/>
    </row>
    <row r="4434" spans="1:3" x14ac:dyDescent="0.2">
      <c r="A4434" s="12"/>
      <c r="B4434" s="15"/>
      <c r="C4434" s="29"/>
    </row>
    <row r="4435" spans="1:3" x14ac:dyDescent="0.2">
      <c r="A4435" s="12"/>
      <c r="B4435" s="15"/>
      <c r="C4435" s="29"/>
    </row>
    <row r="4436" spans="1:3" x14ac:dyDescent="0.2">
      <c r="A4436" s="12"/>
      <c r="B4436" s="15"/>
      <c r="C4436" s="29"/>
    </row>
    <row r="4437" spans="1:3" x14ac:dyDescent="0.2">
      <c r="A4437" s="12"/>
      <c r="B4437" s="15"/>
      <c r="C4437" s="29"/>
    </row>
    <row r="4438" spans="1:3" x14ac:dyDescent="0.2">
      <c r="A4438" s="12"/>
      <c r="B4438" s="15"/>
      <c r="C4438" s="29"/>
    </row>
    <row r="4439" spans="1:3" x14ac:dyDescent="0.2">
      <c r="A4439" s="12"/>
      <c r="B4439" s="15"/>
      <c r="C4439" s="29"/>
    </row>
    <row r="4440" spans="1:3" x14ac:dyDescent="0.2">
      <c r="A4440" s="12"/>
      <c r="B4440" s="15"/>
      <c r="C4440" s="29"/>
    </row>
    <row r="4441" spans="1:3" x14ac:dyDescent="0.2">
      <c r="A4441" s="12"/>
      <c r="B4441" s="15"/>
      <c r="C4441" s="29"/>
    </row>
    <row r="4442" spans="1:3" x14ac:dyDescent="0.2">
      <c r="A4442" s="12"/>
      <c r="B4442" s="15"/>
      <c r="C4442" s="29"/>
    </row>
    <row r="4443" spans="1:3" x14ac:dyDescent="0.2">
      <c r="A4443" s="12"/>
      <c r="B4443" s="15"/>
      <c r="C4443" s="29"/>
    </row>
    <row r="4444" spans="1:3" x14ac:dyDescent="0.2">
      <c r="A4444" s="12"/>
      <c r="B4444" s="15"/>
      <c r="C4444" s="29"/>
    </row>
    <row r="4445" spans="1:3" x14ac:dyDescent="0.2">
      <c r="A4445" s="12"/>
      <c r="B4445" s="15"/>
      <c r="C4445" s="29"/>
    </row>
    <row r="4446" spans="1:3" x14ac:dyDescent="0.2">
      <c r="A4446" s="12"/>
      <c r="B4446" s="15"/>
      <c r="C4446" s="29"/>
    </row>
    <row r="4447" spans="1:3" x14ac:dyDescent="0.2">
      <c r="A4447" s="12"/>
      <c r="B4447" s="15"/>
      <c r="C4447" s="29"/>
    </row>
    <row r="4448" spans="1:3" x14ac:dyDescent="0.2">
      <c r="A4448" s="12"/>
      <c r="B4448" s="15"/>
      <c r="C4448" s="29"/>
    </row>
    <row r="4449" spans="1:3" x14ac:dyDescent="0.2">
      <c r="A4449" s="12"/>
      <c r="B4449" s="15"/>
      <c r="C4449" s="29"/>
    </row>
    <row r="4450" spans="1:3" x14ac:dyDescent="0.2">
      <c r="A4450" s="12"/>
      <c r="B4450" s="15"/>
      <c r="C4450" s="29"/>
    </row>
    <row r="4451" spans="1:3" x14ac:dyDescent="0.2">
      <c r="A4451" s="12"/>
      <c r="B4451" s="15"/>
      <c r="C4451" s="29"/>
    </row>
    <row r="4452" spans="1:3" x14ac:dyDescent="0.2">
      <c r="A4452" s="12"/>
      <c r="B4452" s="15"/>
      <c r="C4452" s="29"/>
    </row>
    <row r="4453" spans="1:3" x14ac:dyDescent="0.2">
      <c r="A4453" s="12"/>
      <c r="B4453" s="15"/>
      <c r="C4453" s="29"/>
    </row>
    <row r="4454" spans="1:3" x14ac:dyDescent="0.2">
      <c r="A4454" s="12"/>
      <c r="B4454" s="15"/>
      <c r="C4454" s="29"/>
    </row>
    <row r="4455" spans="1:3" x14ac:dyDescent="0.2">
      <c r="A4455" s="12"/>
      <c r="B4455" s="15"/>
      <c r="C4455" s="29"/>
    </row>
    <row r="4456" spans="1:3" x14ac:dyDescent="0.2">
      <c r="A4456" s="12"/>
      <c r="B4456" s="15"/>
      <c r="C4456" s="29"/>
    </row>
    <row r="4457" spans="1:3" x14ac:dyDescent="0.2">
      <c r="A4457" s="12"/>
      <c r="B4457" s="15"/>
      <c r="C4457" s="29"/>
    </row>
    <row r="4458" spans="1:3" x14ac:dyDescent="0.2">
      <c r="A4458" s="12"/>
      <c r="B4458" s="15"/>
      <c r="C4458" s="29"/>
    </row>
    <row r="4459" spans="1:3" x14ac:dyDescent="0.2">
      <c r="A4459" s="12"/>
      <c r="B4459" s="15"/>
      <c r="C4459" s="29"/>
    </row>
    <row r="4460" spans="1:3" x14ac:dyDescent="0.2">
      <c r="A4460" s="12"/>
      <c r="B4460" s="15"/>
      <c r="C4460" s="29"/>
    </row>
    <row r="4461" spans="1:3" x14ac:dyDescent="0.2">
      <c r="A4461" s="12"/>
      <c r="B4461" s="15"/>
      <c r="C4461" s="29"/>
    </row>
    <row r="4462" spans="1:3" x14ac:dyDescent="0.2">
      <c r="A4462" s="12"/>
      <c r="B4462" s="15"/>
      <c r="C4462" s="29"/>
    </row>
    <row r="4463" spans="1:3" x14ac:dyDescent="0.2">
      <c r="A4463" s="12"/>
      <c r="B4463" s="15"/>
      <c r="C4463" s="29"/>
    </row>
    <row r="4464" spans="1:3" x14ac:dyDescent="0.2">
      <c r="A4464" s="12"/>
      <c r="B4464" s="15"/>
      <c r="C4464" s="29"/>
    </row>
    <row r="4465" spans="1:3" x14ac:dyDescent="0.2">
      <c r="A4465" s="12"/>
      <c r="B4465" s="15"/>
      <c r="C4465" s="29"/>
    </row>
    <row r="4466" spans="1:3" x14ac:dyDescent="0.2">
      <c r="A4466" s="12"/>
      <c r="B4466" s="15"/>
      <c r="C4466" s="29"/>
    </row>
    <row r="4467" spans="1:3" x14ac:dyDescent="0.2">
      <c r="A4467" s="12"/>
      <c r="B4467" s="15"/>
      <c r="C4467" s="29"/>
    </row>
    <row r="4468" spans="1:3" x14ac:dyDescent="0.2">
      <c r="A4468" s="12"/>
      <c r="B4468" s="15"/>
      <c r="C4468" s="29"/>
    </row>
    <row r="4469" spans="1:3" x14ac:dyDescent="0.2">
      <c r="A4469" s="12"/>
      <c r="B4469" s="15"/>
      <c r="C4469" s="29"/>
    </row>
    <row r="4470" spans="1:3" x14ac:dyDescent="0.2">
      <c r="A4470" s="12"/>
      <c r="B4470" s="15"/>
      <c r="C4470" s="29"/>
    </row>
    <row r="4471" spans="1:3" x14ac:dyDescent="0.2">
      <c r="A4471" s="12"/>
      <c r="B4471" s="15"/>
      <c r="C4471" s="29"/>
    </row>
    <row r="4472" spans="1:3" x14ac:dyDescent="0.2">
      <c r="A4472" s="12"/>
      <c r="B4472" s="15"/>
      <c r="C4472" s="29"/>
    </row>
    <row r="4473" spans="1:3" x14ac:dyDescent="0.2">
      <c r="A4473" s="12"/>
      <c r="B4473" s="15"/>
      <c r="C4473" s="29"/>
    </row>
    <row r="4474" spans="1:3" x14ac:dyDescent="0.2">
      <c r="A4474" s="12"/>
      <c r="B4474" s="15"/>
      <c r="C4474" s="29"/>
    </row>
    <row r="4475" spans="1:3" x14ac:dyDescent="0.2">
      <c r="A4475" s="12"/>
      <c r="B4475" s="15"/>
      <c r="C4475" s="29"/>
    </row>
    <row r="4476" spans="1:3" x14ac:dyDescent="0.2">
      <c r="A4476" s="12"/>
      <c r="B4476" s="15"/>
      <c r="C4476" s="29"/>
    </row>
    <row r="4477" spans="1:3" x14ac:dyDescent="0.2">
      <c r="A4477" s="12"/>
      <c r="B4477" s="15"/>
      <c r="C4477" s="29"/>
    </row>
    <row r="4478" spans="1:3" x14ac:dyDescent="0.2">
      <c r="A4478" s="12"/>
      <c r="B4478" s="15"/>
      <c r="C4478" s="29"/>
    </row>
    <row r="4479" spans="1:3" x14ac:dyDescent="0.2">
      <c r="A4479" s="12"/>
      <c r="B4479" s="15"/>
      <c r="C4479" s="29"/>
    </row>
    <row r="4480" spans="1:3" x14ac:dyDescent="0.2">
      <c r="A4480" s="12"/>
      <c r="B4480" s="15"/>
      <c r="C4480" s="29"/>
    </row>
    <row r="4481" spans="1:3" x14ac:dyDescent="0.2">
      <c r="A4481" s="12"/>
      <c r="B4481" s="15"/>
      <c r="C4481" s="29"/>
    </row>
    <row r="4482" spans="1:3" x14ac:dyDescent="0.2">
      <c r="A4482" s="12"/>
      <c r="B4482" s="15"/>
      <c r="C4482" s="29"/>
    </row>
    <row r="4483" spans="1:3" x14ac:dyDescent="0.2">
      <c r="A4483" s="12"/>
      <c r="B4483" s="15"/>
      <c r="C4483" s="29"/>
    </row>
    <row r="4484" spans="1:3" x14ac:dyDescent="0.2">
      <c r="A4484" s="12"/>
      <c r="B4484" s="15"/>
      <c r="C4484" s="29"/>
    </row>
    <row r="4485" spans="1:3" x14ac:dyDescent="0.2">
      <c r="A4485" s="12"/>
      <c r="B4485" s="15"/>
      <c r="C4485" s="29"/>
    </row>
    <row r="4486" spans="1:3" x14ac:dyDescent="0.2">
      <c r="A4486" s="12"/>
      <c r="B4486" s="15"/>
      <c r="C4486" s="29"/>
    </row>
    <row r="4487" spans="1:3" x14ac:dyDescent="0.2">
      <c r="A4487" s="12"/>
      <c r="B4487" s="15"/>
      <c r="C4487" s="29"/>
    </row>
    <row r="4488" spans="1:3" x14ac:dyDescent="0.2">
      <c r="A4488" s="12"/>
      <c r="B4488" s="15"/>
      <c r="C4488" s="29"/>
    </row>
    <row r="4489" spans="1:3" x14ac:dyDescent="0.2">
      <c r="A4489" s="12"/>
      <c r="B4489" s="15"/>
      <c r="C4489" s="29"/>
    </row>
    <row r="4490" spans="1:3" x14ac:dyDescent="0.2">
      <c r="A4490" s="12"/>
      <c r="B4490" s="15"/>
      <c r="C4490" s="29"/>
    </row>
    <row r="4491" spans="1:3" x14ac:dyDescent="0.2">
      <c r="A4491" s="12"/>
      <c r="B4491" s="15"/>
      <c r="C4491" s="29"/>
    </row>
    <row r="4492" spans="1:3" x14ac:dyDescent="0.2">
      <c r="A4492" s="12"/>
      <c r="B4492" s="15"/>
      <c r="C4492" s="29"/>
    </row>
    <row r="4493" spans="1:3" x14ac:dyDescent="0.2">
      <c r="A4493" s="12"/>
      <c r="B4493" s="15"/>
      <c r="C4493" s="29"/>
    </row>
    <row r="4494" spans="1:3" x14ac:dyDescent="0.2">
      <c r="A4494" s="12"/>
      <c r="B4494" s="15"/>
      <c r="C4494" s="29"/>
    </row>
    <row r="4495" spans="1:3" x14ac:dyDescent="0.2">
      <c r="A4495" s="12"/>
      <c r="B4495" s="15"/>
      <c r="C4495" s="29"/>
    </row>
    <row r="4496" spans="1:3" x14ac:dyDescent="0.2">
      <c r="A4496" s="12"/>
      <c r="B4496" s="15"/>
      <c r="C4496" s="29"/>
    </row>
    <row r="4497" spans="1:3" x14ac:dyDescent="0.2">
      <c r="A4497" s="12"/>
      <c r="B4497" s="15"/>
      <c r="C4497" s="29"/>
    </row>
    <row r="4498" spans="1:3" x14ac:dyDescent="0.2">
      <c r="A4498" s="12"/>
      <c r="B4498" s="15"/>
      <c r="C4498" s="29"/>
    </row>
    <row r="4499" spans="1:3" x14ac:dyDescent="0.2">
      <c r="A4499" s="12"/>
      <c r="B4499" s="15"/>
      <c r="C4499" s="29"/>
    </row>
    <row r="4500" spans="1:3" x14ac:dyDescent="0.2">
      <c r="A4500" s="12"/>
      <c r="B4500" s="15"/>
      <c r="C4500" s="29"/>
    </row>
    <row r="4501" spans="1:3" x14ac:dyDescent="0.2">
      <c r="A4501" s="12"/>
      <c r="B4501" s="15"/>
      <c r="C4501" s="29"/>
    </row>
    <row r="4502" spans="1:3" x14ac:dyDescent="0.2">
      <c r="A4502" s="12"/>
      <c r="B4502" s="15"/>
      <c r="C4502" s="29"/>
    </row>
    <row r="4503" spans="1:3" x14ac:dyDescent="0.2">
      <c r="A4503" s="12"/>
      <c r="B4503" s="15"/>
      <c r="C4503" s="29"/>
    </row>
    <row r="4504" spans="1:3" x14ac:dyDescent="0.2">
      <c r="A4504" s="12"/>
      <c r="B4504" s="15"/>
      <c r="C4504" s="29"/>
    </row>
    <row r="4505" spans="1:3" x14ac:dyDescent="0.2">
      <c r="A4505" s="12"/>
      <c r="B4505" s="15"/>
      <c r="C4505" s="29"/>
    </row>
    <row r="4506" spans="1:3" x14ac:dyDescent="0.2">
      <c r="A4506" s="12"/>
      <c r="B4506" s="15"/>
      <c r="C4506" s="29"/>
    </row>
    <row r="4507" spans="1:3" x14ac:dyDescent="0.2">
      <c r="A4507" s="12"/>
      <c r="B4507" s="15"/>
      <c r="C4507" s="29"/>
    </row>
    <row r="4508" spans="1:3" x14ac:dyDescent="0.2">
      <c r="A4508" s="12"/>
      <c r="B4508" s="15"/>
      <c r="C4508" s="29"/>
    </row>
    <row r="4509" spans="1:3" x14ac:dyDescent="0.2">
      <c r="A4509" s="12"/>
      <c r="B4509" s="15"/>
      <c r="C4509" s="29"/>
    </row>
    <row r="4510" spans="1:3" x14ac:dyDescent="0.2">
      <c r="A4510" s="12"/>
      <c r="B4510" s="15"/>
      <c r="C4510" s="29"/>
    </row>
    <row r="4511" spans="1:3" x14ac:dyDescent="0.2">
      <c r="A4511" s="12"/>
      <c r="B4511" s="15"/>
      <c r="C4511" s="29"/>
    </row>
    <row r="4512" spans="1:3" x14ac:dyDescent="0.2">
      <c r="A4512" s="12"/>
      <c r="B4512" s="15"/>
      <c r="C4512" s="29"/>
    </row>
    <row r="4513" spans="1:3" x14ac:dyDescent="0.2">
      <c r="A4513" s="12"/>
      <c r="B4513" s="15"/>
      <c r="C4513" s="29"/>
    </row>
    <row r="4514" spans="1:3" x14ac:dyDescent="0.2">
      <c r="A4514" s="12"/>
      <c r="B4514" s="15"/>
      <c r="C4514" s="29"/>
    </row>
    <row r="4515" spans="1:3" x14ac:dyDescent="0.2">
      <c r="A4515" s="12"/>
      <c r="B4515" s="15"/>
      <c r="C4515" s="29"/>
    </row>
    <row r="4516" spans="1:3" x14ac:dyDescent="0.2">
      <c r="A4516" s="12"/>
      <c r="B4516" s="15"/>
      <c r="C4516" s="29"/>
    </row>
    <row r="4517" spans="1:3" x14ac:dyDescent="0.2">
      <c r="A4517" s="12"/>
      <c r="B4517" s="15"/>
      <c r="C4517" s="29"/>
    </row>
    <row r="4518" spans="1:3" x14ac:dyDescent="0.2">
      <c r="A4518" s="12"/>
      <c r="B4518" s="15"/>
      <c r="C4518" s="29"/>
    </row>
    <row r="4519" spans="1:3" x14ac:dyDescent="0.2">
      <c r="A4519" s="12"/>
      <c r="B4519" s="15"/>
      <c r="C4519" s="29"/>
    </row>
    <row r="4520" spans="1:3" x14ac:dyDescent="0.2">
      <c r="A4520" s="12"/>
      <c r="B4520" s="15"/>
      <c r="C4520" s="29"/>
    </row>
    <row r="4521" spans="1:3" x14ac:dyDescent="0.2">
      <c r="A4521" s="12"/>
      <c r="B4521" s="15"/>
      <c r="C4521" s="29"/>
    </row>
    <row r="4522" spans="1:3" x14ac:dyDescent="0.2">
      <c r="A4522" s="12"/>
      <c r="B4522" s="15"/>
      <c r="C4522" s="29"/>
    </row>
    <row r="4523" spans="1:3" x14ac:dyDescent="0.2">
      <c r="A4523" s="12"/>
      <c r="B4523" s="15"/>
      <c r="C4523" s="29"/>
    </row>
    <row r="4524" spans="1:3" x14ac:dyDescent="0.2">
      <c r="A4524" s="12"/>
      <c r="B4524" s="15"/>
      <c r="C4524" s="29"/>
    </row>
    <row r="4525" spans="1:3" x14ac:dyDescent="0.2">
      <c r="A4525" s="12"/>
      <c r="B4525" s="15"/>
      <c r="C4525" s="29"/>
    </row>
    <row r="4526" spans="1:3" x14ac:dyDescent="0.2">
      <c r="A4526" s="12"/>
      <c r="B4526" s="15"/>
      <c r="C4526" s="29"/>
    </row>
    <row r="4527" spans="1:3" x14ac:dyDescent="0.2">
      <c r="A4527" s="12"/>
      <c r="B4527" s="15"/>
      <c r="C4527" s="29"/>
    </row>
    <row r="4528" spans="1:3" x14ac:dyDescent="0.2">
      <c r="A4528" s="12"/>
      <c r="B4528" s="15"/>
      <c r="C4528" s="29"/>
    </row>
    <row r="4529" spans="1:3" x14ac:dyDescent="0.2">
      <c r="A4529" s="12"/>
      <c r="B4529" s="15"/>
      <c r="C4529" s="29"/>
    </row>
    <row r="4530" spans="1:3" x14ac:dyDescent="0.2">
      <c r="A4530" s="12"/>
      <c r="B4530" s="15"/>
      <c r="C4530" s="29"/>
    </row>
    <row r="4531" spans="1:3" x14ac:dyDescent="0.2">
      <c r="A4531" s="12"/>
      <c r="B4531" s="15"/>
      <c r="C4531" s="29"/>
    </row>
    <row r="4532" spans="1:3" x14ac:dyDescent="0.2">
      <c r="A4532" s="12"/>
      <c r="B4532" s="15"/>
      <c r="C4532" s="29"/>
    </row>
    <row r="4533" spans="1:3" x14ac:dyDescent="0.2">
      <c r="A4533" s="12"/>
      <c r="B4533" s="15"/>
      <c r="C4533" s="29"/>
    </row>
    <row r="4534" spans="1:3" x14ac:dyDescent="0.2">
      <c r="A4534" s="12"/>
      <c r="B4534" s="15"/>
      <c r="C4534" s="29"/>
    </row>
    <row r="4535" spans="1:3" x14ac:dyDescent="0.2">
      <c r="A4535" s="12"/>
      <c r="B4535" s="15"/>
      <c r="C4535" s="29"/>
    </row>
    <row r="4536" spans="1:3" x14ac:dyDescent="0.2">
      <c r="A4536" s="12"/>
      <c r="B4536" s="15"/>
      <c r="C4536" s="29"/>
    </row>
    <row r="4537" spans="1:3" x14ac:dyDescent="0.2">
      <c r="A4537" s="12"/>
      <c r="B4537" s="15"/>
      <c r="C4537" s="29"/>
    </row>
    <row r="4538" spans="1:3" x14ac:dyDescent="0.2">
      <c r="A4538" s="12"/>
      <c r="B4538" s="15"/>
      <c r="C4538" s="29"/>
    </row>
    <row r="4539" spans="1:3" x14ac:dyDescent="0.2">
      <c r="A4539" s="12"/>
      <c r="B4539" s="15"/>
      <c r="C4539" s="29"/>
    </row>
    <row r="4540" spans="1:3" x14ac:dyDescent="0.2">
      <c r="A4540" s="12"/>
      <c r="B4540" s="15"/>
      <c r="C4540" s="29"/>
    </row>
    <row r="4541" spans="1:3" x14ac:dyDescent="0.2">
      <c r="A4541" s="12"/>
      <c r="B4541" s="15"/>
      <c r="C4541" s="29"/>
    </row>
    <row r="4542" spans="1:3" x14ac:dyDescent="0.2">
      <c r="A4542" s="12"/>
      <c r="B4542" s="15"/>
      <c r="C4542" s="29"/>
    </row>
    <row r="4543" spans="1:3" x14ac:dyDescent="0.2">
      <c r="A4543" s="12"/>
      <c r="B4543" s="15"/>
      <c r="C4543" s="29"/>
    </row>
    <row r="4544" spans="1:3" x14ac:dyDescent="0.2">
      <c r="A4544" s="12"/>
      <c r="B4544" s="15"/>
      <c r="C4544" s="29"/>
    </row>
    <row r="4545" spans="1:3" x14ac:dyDescent="0.2">
      <c r="A4545" s="12"/>
      <c r="B4545" s="15"/>
      <c r="C4545" s="29"/>
    </row>
    <row r="4546" spans="1:3" x14ac:dyDescent="0.2">
      <c r="A4546" s="12"/>
      <c r="B4546" s="15"/>
      <c r="C4546" s="29"/>
    </row>
    <row r="4547" spans="1:3" x14ac:dyDescent="0.2">
      <c r="A4547" s="12"/>
      <c r="B4547" s="15"/>
      <c r="C4547" s="29"/>
    </row>
    <row r="4548" spans="1:3" x14ac:dyDescent="0.2">
      <c r="A4548" s="12"/>
      <c r="B4548" s="15"/>
      <c r="C4548" s="29"/>
    </row>
    <row r="4549" spans="1:3" x14ac:dyDescent="0.2">
      <c r="A4549" s="12"/>
      <c r="B4549" s="15"/>
      <c r="C4549" s="29"/>
    </row>
    <row r="4550" spans="1:3" x14ac:dyDescent="0.2">
      <c r="A4550" s="12"/>
      <c r="B4550" s="15"/>
      <c r="C4550" s="29"/>
    </row>
    <row r="4551" spans="1:3" x14ac:dyDescent="0.2">
      <c r="A4551" s="12"/>
      <c r="B4551" s="15"/>
      <c r="C4551" s="29"/>
    </row>
    <row r="4552" spans="1:3" x14ac:dyDescent="0.2">
      <c r="A4552" s="12"/>
      <c r="B4552" s="15"/>
      <c r="C4552" s="29"/>
    </row>
    <row r="4553" spans="1:3" x14ac:dyDescent="0.2">
      <c r="A4553" s="12"/>
      <c r="B4553" s="15"/>
      <c r="C4553" s="29"/>
    </row>
    <row r="4554" spans="1:3" x14ac:dyDescent="0.2">
      <c r="A4554" s="12"/>
      <c r="B4554" s="15"/>
      <c r="C4554" s="29"/>
    </row>
    <row r="4555" spans="1:3" x14ac:dyDescent="0.2">
      <c r="A4555" s="12"/>
      <c r="B4555" s="15"/>
      <c r="C4555" s="29"/>
    </row>
    <row r="4556" spans="1:3" x14ac:dyDescent="0.2">
      <c r="A4556" s="12"/>
      <c r="B4556" s="15"/>
      <c r="C4556" s="29"/>
    </row>
    <row r="4557" spans="1:3" x14ac:dyDescent="0.2">
      <c r="A4557" s="12"/>
      <c r="B4557" s="15"/>
      <c r="C4557" s="29"/>
    </row>
    <row r="4558" spans="1:3" x14ac:dyDescent="0.2">
      <c r="A4558" s="12"/>
      <c r="B4558" s="15"/>
      <c r="C4558" s="29"/>
    </row>
    <row r="4559" spans="1:3" x14ac:dyDescent="0.2">
      <c r="A4559" s="12"/>
      <c r="B4559" s="15"/>
      <c r="C4559" s="29"/>
    </row>
    <row r="4560" spans="1:3" x14ac:dyDescent="0.2">
      <c r="A4560" s="12"/>
      <c r="B4560" s="15"/>
      <c r="C4560" s="29"/>
    </row>
    <row r="4561" spans="1:3" x14ac:dyDescent="0.2">
      <c r="A4561" s="12"/>
      <c r="B4561" s="15"/>
      <c r="C4561" s="29"/>
    </row>
    <row r="4562" spans="1:3" x14ac:dyDescent="0.2">
      <c r="A4562" s="12"/>
      <c r="B4562" s="15"/>
      <c r="C4562" s="29"/>
    </row>
    <row r="4563" spans="1:3" x14ac:dyDescent="0.2">
      <c r="A4563" s="12"/>
      <c r="B4563" s="15"/>
      <c r="C4563" s="29"/>
    </row>
    <row r="4564" spans="1:3" x14ac:dyDescent="0.2">
      <c r="A4564" s="12"/>
      <c r="B4564" s="15"/>
      <c r="C4564" s="29"/>
    </row>
    <row r="4565" spans="1:3" x14ac:dyDescent="0.2">
      <c r="A4565" s="12"/>
      <c r="B4565" s="15"/>
      <c r="C4565" s="29"/>
    </row>
    <row r="4566" spans="1:3" x14ac:dyDescent="0.2">
      <c r="A4566" s="12"/>
      <c r="B4566" s="15"/>
      <c r="C4566" s="29"/>
    </row>
    <row r="4567" spans="1:3" x14ac:dyDescent="0.2">
      <c r="A4567" s="12"/>
      <c r="B4567" s="15"/>
      <c r="C4567" s="29"/>
    </row>
    <row r="4568" spans="1:3" x14ac:dyDescent="0.2">
      <c r="A4568" s="12"/>
      <c r="B4568" s="15"/>
      <c r="C4568" s="29"/>
    </row>
    <row r="4569" spans="1:3" x14ac:dyDescent="0.2">
      <c r="A4569" s="12"/>
      <c r="B4569" s="15"/>
      <c r="C4569" s="29"/>
    </row>
    <row r="4570" spans="1:3" x14ac:dyDescent="0.2">
      <c r="A4570" s="12"/>
      <c r="B4570" s="15"/>
      <c r="C4570" s="29"/>
    </row>
    <row r="4571" spans="1:3" x14ac:dyDescent="0.2">
      <c r="A4571" s="12"/>
      <c r="B4571" s="15"/>
      <c r="C4571" s="29"/>
    </row>
    <row r="4572" spans="1:3" x14ac:dyDescent="0.2">
      <c r="A4572" s="12"/>
      <c r="B4572" s="15"/>
      <c r="C4572" s="29"/>
    </row>
    <row r="4573" spans="1:3" x14ac:dyDescent="0.2">
      <c r="A4573" s="12"/>
      <c r="B4573" s="15"/>
      <c r="C4573" s="29"/>
    </row>
    <row r="4574" spans="1:3" x14ac:dyDescent="0.2">
      <c r="A4574" s="12"/>
      <c r="B4574" s="15"/>
      <c r="C4574" s="29"/>
    </row>
    <row r="4575" spans="1:3" x14ac:dyDescent="0.2">
      <c r="A4575" s="12"/>
      <c r="B4575" s="15"/>
      <c r="C4575" s="29"/>
    </row>
    <row r="4576" spans="1:3" x14ac:dyDescent="0.2">
      <c r="A4576" s="12"/>
      <c r="B4576" s="15"/>
      <c r="C4576" s="29"/>
    </row>
    <row r="4577" spans="1:3" x14ac:dyDescent="0.2">
      <c r="A4577" s="12"/>
      <c r="B4577" s="15"/>
      <c r="C4577" s="29"/>
    </row>
    <row r="4578" spans="1:3" x14ac:dyDescent="0.2">
      <c r="A4578" s="12"/>
      <c r="B4578" s="15"/>
      <c r="C4578" s="29"/>
    </row>
    <row r="4579" spans="1:3" x14ac:dyDescent="0.2">
      <c r="A4579" s="12"/>
      <c r="B4579" s="15"/>
      <c r="C4579" s="29"/>
    </row>
    <row r="4580" spans="1:3" x14ac:dyDescent="0.2">
      <c r="A4580" s="12"/>
      <c r="B4580" s="15"/>
      <c r="C4580" s="29"/>
    </row>
    <row r="4581" spans="1:3" x14ac:dyDescent="0.2">
      <c r="A4581" s="12"/>
      <c r="B4581" s="15"/>
      <c r="C4581" s="29"/>
    </row>
    <row r="4582" spans="1:3" x14ac:dyDescent="0.2">
      <c r="A4582" s="12"/>
      <c r="B4582" s="15"/>
      <c r="C4582" s="29"/>
    </row>
    <row r="4583" spans="1:3" x14ac:dyDescent="0.2">
      <c r="A4583" s="12"/>
      <c r="B4583" s="15"/>
      <c r="C4583" s="29"/>
    </row>
    <row r="4584" spans="1:3" x14ac:dyDescent="0.2">
      <c r="A4584" s="12"/>
      <c r="B4584" s="15"/>
      <c r="C4584" s="29"/>
    </row>
    <row r="4585" spans="1:3" x14ac:dyDescent="0.2">
      <c r="A4585" s="12"/>
      <c r="B4585" s="15"/>
      <c r="C4585" s="29"/>
    </row>
    <row r="4586" spans="1:3" x14ac:dyDescent="0.2">
      <c r="A4586" s="12"/>
      <c r="B4586" s="15"/>
      <c r="C4586" s="29"/>
    </row>
    <row r="4587" spans="1:3" x14ac:dyDescent="0.2">
      <c r="A4587" s="12"/>
      <c r="B4587" s="15"/>
      <c r="C4587" s="29"/>
    </row>
    <row r="4588" spans="1:3" x14ac:dyDescent="0.2">
      <c r="A4588" s="12"/>
      <c r="B4588" s="15"/>
      <c r="C4588" s="29"/>
    </row>
    <row r="4589" spans="1:3" x14ac:dyDescent="0.2">
      <c r="A4589" s="12"/>
      <c r="B4589" s="15"/>
      <c r="C4589" s="29"/>
    </row>
    <row r="4590" spans="1:3" x14ac:dyDescent="0.2">
      <c r="A4590" s="12"/>
      <c r="B4590" s="15"/>
      <c r="C4590" s="29"/>
    </row>
    <row r="4591" spans="1:3" x14ac:dyDescent="0.2">
      <c r="A4591" s="12"/>
      <c r="B4591" s="15"/>
      <c r="C4591" s="29"/>
    </row>
    <row r="4592" spans="1:3" x14ac:dyDescent="0.2">
      <c r="A4592" s="12"/>
      <c r="B4592" s="15"/>
      <c r="C4592" s="29"/>
    </row>
    <row r="4593" spans="1:3" x14ac:dyDescent="0.2">
      <c r="A4593" s="12"/>
      <c r="B4593" s="15"/>
      <c r="C4593" s="29"/>
    </row>
    <row r="4594" spans="1:3" x14ac:dyDescent="0.2">
      <c r="A4594" s="12"/>
      <c r="B4594" s="15"/>
      <c r="C4594" s="29"/>
    </row>
    <row r="4595" spans="1:3" x14ac:dyDescent="0.2">
      <c r="A4595" s="12"/>
      <c r="B4595" s="15"/>
      <c r="C4595" s="29"/>
    </row>
    <row r="4596" spans="1:3" x14ac:dyDescent="0.2">
      <c r="A4596" s="12"/>
      <c r="B4596" s="15"/>
      <c r="C4596" s="29"/>
    </row>
    <row r="4597" spans="1:3" x14ac:dyDescent="0.2">
      <c r="A4597" s="12"/>
      <c r="B4597" s="15"/>
      <c r="C4597" s="29"/>
    </row>
    <row r="4598" spans="1:3" x14ac:dyDescent="0.2">
      <c r="A4598" s="12"/>
      <c r="B4598" s="15"/>
      <c r="C4598" s="29"/>
    </row>
    <row r="4599" spans="1:3" x14ac:dyDescent="0.2">
      <c r="A4599" s="12"/>
      <c r="B4599" s="15"/>
      <c r="C4599" s="29"/>
    </row>
    <row r="4600" spans="1:3" x14ac:dyDescent="0.2">
      <c r="A4600" s="12"/>
      <c r="B4600" s="15"/>
      <c r="C4600" s="29"/>
    </row>
    <row r="4601" spans="1:3" x14ac:dyDescent="0.2">
      <c r="A4601" s="12"/>
      <c r="B4601" s="15"/>
      <c r="C4601" s="29"/>
    </row>
    <row r="4602" spans="1:3" x14ac:dyDescent="0.2">
      <c r="A4602" s="12"/>
      <c r="B4602" s="15"/>
      <c r="C4602" s="29"/>
    </row>
    <row r="4603" spans="1:3" x14ac:dyDescent="0.2">
      <c r="A4603" s="12"/>
      <c r="B4603" s="15"/>
      <c r="C4603" s="29"/>
    </row>
    <row r="4604" spans="1:3" x14ac:dyDescent="0.2">
      <c r="A4604" s="12"/>
      <c r="B4604" s="15"/>
      <c r="C4604" s="29"/>
    </row>
    <row r="4605" spans="1:3" x14ac:dyDescent="0.2">
      <c r="A4605" s="12"/>
      <c r="B4605" s="15"/>
      <c r="C4605" s="29"/>
    </row>
    <row r="4606" spans="1:3" x14ac:dyDescent="0.2">
      <c r="A4606" s="12"/>
      <c r="B4606" s="15"/>
      <c r="C4606" s="29"/>
    </row>
    <row r="4607" spans="1:3" x14ac:dyDescent="0.2">
      <c r="A4607" s="12"/>
      <c r="B4607" s="15"/>
      <c r="C4607" s="29"/>
    </row>
    <row r="4608" spans="1:3" x14ac:dyDescent="0.2">
      <c r="A4608" s="12"/>
      <c r="B4608" s="15"/>
      <c r="C4608" s="29"/>
    </row>
    <row r="4609" spans="1:3" x14ac:dyDescent="0.2">
      <c r="A4609" s="12"/>
      <c r="B4609" s="15"/>
      <c r="C4609" s="29"/>
    </row>
    <row r="4610" spans="1:3" x14ac:dyDescent="0.2">
      <c r="A4610" s="12"/>
      <c r="B4610" s="15"/>
      <c r="C4610" s="29"/>
    </row>
    <row r="4611" spans="1:3" x14ac:dyDescent="0.2">
      <c r="A4611" s="12"/>
      <c r="B4611" s="15"/>
      <c r="C4611" s="29"/>
    </row>
    <row r="4612" spans="1:3" x14ac:dyDescent="0.2">
      <c r="A4612" s="12"/>
      <c r="B4612" s="15"/>
      <c r="C4612" s="29"/>
    </row>
    <row r="4613" spans="1:3" x14ac:dyDescent="0.2">
      <c r="A4613" s="12"/>
      <c r="B4613" s="15"/>
      <c r="C4613" s="29"/>
    </row>
    <row r="4614" spans="1:3" x14ac:dyDescent="0.2">
      <c r="A4614" s="12"/>
      <c r="B4614" s="15"/>
      <c r="C4614" s="29"/>
    </row>
    <row r="4615" spans="1:3" x14ac:dyDescent="0.2">
      <c r="A4615" s="12"/>
      <c r="B4615" s="15"/>
      <c r="C4615" s="29"/>
    </row>
    <row r="4616" spans="1:3" x14ac:dyDescent="0.2">
      <c r="A4616" s="12"/>
      <c r="B4616" s="15"/>
      <c r="C4616" s="29"/>
    </row>
    <row r="4617" spans="1:3" x14ac:dyDescent="0.2">
      <c r="A4617" s="12"/>
      <c r="B4617" s="15"/>
      <c r="C4617" s="29"/>
    </row>
    <row r="4618" spans="1:3" x14ac:dyDescent="0.2">
      <c r="A4618" s="12"/>
      <c r="B4618" s="15"/>
      <c r="C4618" s="29"/>
    </row>
    <row r="4619" spans="1:3" x14ac:dyDescent="0.2">
      <c r="A4619" s="12"/>
      <c r="B4619" s="15"/>
      <c r="C4619" s="29"/>
    </row>
    <row r="4620" spans="1:3" x14ac:dyDescent="0.2">
      <c r="A4620" s="12"/>
      <c r="B4620" s="15"/>
      <c r="C4620" s="29"/>
    </row>
    <row r="4621" spans="1:3" x14ac:dyDescent="0.2">
      <c r="A4621" s="12"/>
      <c r="B4621" s="15"/>
      <c r="C4621" s="29"/>
    </row>
    <row r="4622" spans="1:3" x14ac:dyDescent="0.2">
      <c r="A4622" s="12"/>
      <c r="B4622" s="15"/>
      <c r="C4622" s="29"/>
    </row>
    <row r="4623" spans="1:3" x14ac:dyDescent="0.2">
      <c r="A4623" s="12"/>
      <c r="B4623" s="15"/>
      <c r="C4623" s="29"/>
    </row>
    <row r="4624" spans="1:3" x14ac:dyDescent="0.2">
      <c r="A4624" s="12"/>
      <c r="B4624" s="15"/>
      <c r="C4624" s="29"/>
    </row>
    <row r="4625" spans="1:3" x14ac:dyDescent="0.2">
      <c r="A4625" s="12"/>
      <c r="B4625" s="15"/>
      <c r="C4625" s="29"/>
    </row>
    <row r="4626" spans="1:3" x14ac:dyDescent="0.2">
      <c r="A4626" s="12"/>
      <c r="B4626" s="15"/>
      <c r="C4626" s="29"/>
    </row>
    <row r="4627" spans="1:3" x14ac:dyDescent="0.2">
      <c r="A4627" s="12"/>
      <c r="B4627" s="15"/>
      <c r="C4627" s="29"/>
    </row>
    <row r="4628" spans="1:3" x14ac:dyDescent="0.2">
      <c r="A4628" s="12"/>
      <c r="B4628" s="15"/>
      <c r="C4628" s="29"/>
    </row>
    <row r="4629" spans="1:3" x14ac:dyDescent="0.2">
      <c r="A4629" s="12"/>
      <c r="B4629" s="15"/>
      <c r="C4629" s="29"/>
    </row>
    <row r="4630" spans="1:3" x14ac:dyDescent="0.2">
      <c r="A4630" s="12"/>
      <c r="B4630" s="15"/>
      <c r="C4630" s="29"/>
    </row>
    <row r="4631" spans="1:3" x14ac:dyDescent="0.2">
      <c r="A4631" s="12"/>
      <c r="B4631" s="15"/>
      <c r="C4631" s="29"/>
    </row>
    <row r="4632" spans="1:3" x14ac:dyDescent="0.2">
      <c r="A4632" s="12"/>
      <c r="B4632" s="15"/>
      <c r="C4632" s="29"/>
    </row>
    <row r="4633" spans="1:3" x14ac:dyDescent="0.2">
      <c r="A4633" s="12"/>
      <c r="B4633" s="15"/>
      <c r="C4633" s="29"/>
    </row>
    <row r="4634" spans="1:3" x14ac:dyDescent="0.2">
      <c r="A4634" s="12"/>
      <c r="B4634" s="15"/>
      <c r="C4634" s="29"/>
    </row>
    <row r="4635" spans="1:3" x14ac:dyDescent="0.2">
      <c r="A4635" s="12"/>
      <c r="B4635" s="15"/>
      <c r="C4635" s="29"/>
    </row>
    <row r="4636" spans="1:3" x14ac:dyDescent="0.2">
      <c r="A4636" s="12"/>
      <c r="B4636" s="15"/>
      <c r="C4636" s="29"/>
    </row>
    <row r="4637" spans="1:3" x14ac:dyDescent="0.2">
      <c r="A4637" s="12"/>
      <c r="B4637" s="15"/>
      <c r="C4637" s="29"/>
    </row>
    <row r="4638" spans="1:3" x14ac:dyDescent="0.2">
      <c r="A4638" s="12"/>
      <c r="B4638" s="15"/>
      <c r="C4638" s="29"/>
    </row>
    <row r="4639" spans="1:3" x14ac:dyDescent="0.2">
      <c r="A4639" s="12"/>
      <c r="B4639" s="15"/>
      <c r="C4639" s="29"/>
    </row>
    <row r="4640" spans="1:3" x14ac:dyDescent="0.2">
      <c r="A4640" s="12"/>
      <c r="B4640" s="15"/>
      <c r="C4640" s="29"/>
    </row>
    <row r="4641" spans="1:3" x14ac:dyDescent="0.2">
      <c r="A4641" s="12"/>
      <c r="B4641" s="15"/>
      <c r="C4641" s="29"/>
    </row>
    <row r="4642" spans="1:3" x14ac:dyDescent="0.2">
      <c r="A4642" s="12"/>
      <c r="B4642" s="15"/>
      <c r="C4642" s="29"/>
    </row>
    <row r="4643" spans="1:3" x14ac:dyDescent="0.2">
      <c r="A4643" s="12"/>
      <c r="B4643" s="15"/>
      <c r="C4643" s="29"/>
    </row>
    <row r="4644" spans="1:3" x14ac:dyDescent="0.2">
      <c r="A4644" s="12"/>
      <c r="B4644" s="15"/>
      <c r="C4644" s="29"/>
    </row>
    <row r="4645" spans="1:3" x14ac:dyDescent="0.2">
      <c r="A4645" s="12"/>
      <c r="B4645" s="15"/>
      <c r="C4645" s="29"/>
    </row>
    <row r="4646" spans="1:3" x14ac:dyDescent="0.2">
      <c r="A4646" s="12"/>
      <c r="B4646" s="15"/>
      <c r="C4646" s="29"/>
    </row>
    <row r="4647" spans="1:3" x14ac:dyDescent="0.2">
      <c r="A4647" s="12"/>
      <c r="B4647" s="15"/>
      <c r="C4647" s="29"/>
    </row>
    <row r="4648" spans="1:3" x14ac:dyDescent="0.2">
      <c r="A4648" s="12"/>
      <c r="B4648" s="15"/>
      <c r="C4648" s="29"/>
    </row>
    <row r="4649" spans="1:3" x14ac:dyDescent="0.2">
      <c r="A4649" s="12"/>
      <c r="B4649" s="15"/>
      <c r="C4649" s="29"/>
    </row>
    <row r="4650" spans="1:3" x14ac:dyDescent="0.2">
      <c r="A4650" s="12"/>
      <c r="B4650" s="15"/>
      <c r="C4650" s="29"/>
    </row>
    <row r="4651" spans="1:3" x14ac:dyDescent="0.2">
      <c r="A4651" s="12"/>
      <c r="B4651" s="15"/>
      <c r="C4651" s="29"/>
    </row>
    <row r="4652" spans="1:3" x14ac:dyDescent="0.2">
      <c r="A4652" s="12"/>
      <c r="B4652" s="15"/>
      <c r="C4652" s="29"/>
    </row>
    <row r="4653" spans="1:3" x14ac:dyDescent="0.2">
      <c r="A4653" s="12"/>
      <c r="B4653" s="15"/>
      <c r="C4653" s="29"/>
    </row>
    <row r="4654" spans="1:3" x14ac:dyDescent="0.2">
      <c r="A4654" s="12"/>
      <c r="B4654" s="15"/>
      <c r="C4654" s="29"/>
    </row>
    <row r="4655" spans="1:3" x14ac:dyDescent="0.2">
      <c r="A4655" s="12"/>
      <c r="B4655" s="15"/>
      <c r="C4655" s="29"/>
    </row>
    <row r="4656" spans="1:3" x14ac:dyDescent="0.2">
      <c r="A4656" s="12"/>
      <c r="B4656" s="15"/>
      <c r="C4656" s="29"/>
    </row>
    <row r="4657" spans="1:3" x14ac:dyDescent="0.2">
      <c r="A4657" s="12"/>
      <c r="B4657" s="15"/>
      <c r="C4657" s="29"/>
    </row>
    <row r="4658" spans="1:3" x14ac:dyDescent="0.2">
      <c r="A4658" s="12"/>
      <c r="B4658" s="15"/>
      <c r="C4658" s="29"/>
    </row>
    <row r="4659" spans="1:3" x14ac:dyDescent="0.2">
      <c r="A4659" s="12"/>
      <c r="B4659" s="15"/>
      <c r="C4659" s="29"/>
    </row>
    <row r="4660" spans="1:3" x14ac:dyDescent="0.2">
      <c r="A4660" s="12"/>
      <c r="B4660" s="15"/>
      <c r="C4660" s="29"/>
    </row>
    <row r="4661" spans="1:3" x14ac:dyDescent="0.2">
      <c r="A4661" s="12"/>
      <c r="B4661" s="15"/>
      <c r="C4661" s="29"/>
    </row>
    <row r="4662" spans="1:3" x14ac:dyDescent="0.2">
      <c r="A4662" s="12"/>
      <c r="B4662" s="15"/>
      <c r="C4662" s="29"/>
    </row>
    <row r="4663" spans="1:3" x14ac:dyDescent="0.2">
      <c r="A4663" s="12"/>
      <c r="B4663" s="15"/>
      <c r="C4663" s="29"/>
    </row>
    <row r="4664" spans="1:3" x14ac:dyDescent="0.2">
      <c r="A4664" s="12"/>
      <c r="B4664" s="15"/>
      <c r="C4664" s="29"/>
    </row>
    <row r="4665" spans="1:3" x14ac:dyDescent="0.2">
      <c r="A4665" s="12"/>
      <c r="B4665" s="15"/>
      <c r="C4665" s="29"/>
    </row>
    <row r="4666" spans="1:3" x14ac:dyDescent="0.2">
      <c r="A4666" s="12"/>
      <c r="B4666" s="15"/>
      <c r="C4666" s="29"/>
    </row>
    <row r="4667" spans="1:3" x14ac:dyDescent="0.2">
      <c r="A4667" s="12"/>
      <c r="B4667" s="15"/>
      <c r="C4667" s="29"/>
    </row>
    <row r="4668" spans="1:3" x14ac:dyDescent="0.2">
      <c r="A4668" s="12"/>
      <c r="B4668" s="15"/>
      <c r="C4668" s="29"/>
    </row>
    <row r="4669" spans="1:3" x14ac:dyDescent="0.2">
      <c r="A4669" s="12"/>
      <c r="B4669" s="15"/>
      <c r="C4669" s="29"/>
    </row>
    <row r="4670" spans="1:3" x14ac:dyDescent="0.2">
      <c r="A4670" s="12"/>
      <c r="B4670" s="15"/>
      <c r="C4670" s="29"/>
    </row>
    <row r="4671" spans="1:3" x14ac:dyDescent="0.2">
      <c r="A4671" s="12"/>
      <c r="B4671" s="15"/>
      <c r="C4671" s="29"/>
    </row>
    <row r="4672" spans="1:3" x14ac:dyDescent="0.2">
      <c r="A4672" s="12"/>
      <c r="B4672" s="15"/>
      <c r="C4672" s="29"/>
    </row>
    <row r="4673" spans="1:3" x14ac:dyDescent="0.2">
      <c r="A4673" s="12"/>
      <c r="B4673" s="15"/>
      <c r="C4673" s="29"/>
    </row>
    <row r="4674" spans="1:3" x14ac:dyDescent="0.2">
      <c r="A4674" s="12"/>
      <c r="B4674" s="15"/>
      <c r="C4674" s="29"/>
    </row>
    <row r="4675" spans="1:3" x14ac:dyDescent="0.2">
      <c r="A4675" s="12"/>
      <c r="B4675" s="15"/>
      <c r="C4675" s="29"/>
    </row>
    <row r="4676" spans="1:3" x14ac:dyDescent="0.2">
      <c r="A4676" s="12"/>
      <c r="B4676" s="15"/>
      <c r="C4676" s="29"/>
    </row>
    <row r="4677" spans="1:3" x14ac:dyDescent="0.2">
      <c r="A4677" s="12"/>
      <c r="B4677" s="15"/>
      <c r="C4677" s="29"/>
    </row>
    <row r="4678" spans="1:3" x14ac:dyDescent="0.2">
      <c r="A4678" s="12"/>
      <c r="B4678" s="15"/>
      <c r="C4678" s="29"/>
    </row>
    <row r="4679" spans="1:3" x14ac:dyDescent="0.2">
      <c r="A4679" s="12"/>
      <c r="B4679" s="15"/>
      <c r="C4679" s="29"/>
    </row>
    <row r="4680" spans="1:3" x14ac:dyDescent="0.2">
      <c r="A4680" s="12"/>
      <c r="B4680" s="15"/>
      <c r="C4680" s="29"/>
    </row>
    <row r="4681" spans="1:3" x14ac:dyDescent="0.2">
      <c r="A4681" s="12"/>
      <c r="B4681" s="15"/>
      <c r="C4681" s="29"/>
    </row>
    <row r="4682" spans="1:3" x14ac:dyDescent="0.2">
      <c r="A4682" s="12"/>
      <c r="B4682" s="15"/>
      <c r="C4682" s="29"/>
    </row>
    <row r="4683" spans="1:3" x14ac:dyDescent="0.2">
      <c r="A4683" s="12"/>
      <c r="B4683" s="15"/>
      <c r="C4683" s="29"/>
    </row>
    <row r="4684" spans="1:3" x14ac:dyDescent="0.2">
      <c r="A4684" s="12"/>
      <c r="B4684" s="15"/>
      <c r="C4684" s="29"/>
    </row>
    <row r="4685" spans="1:3" x14ac:dyDescent="0.2">
      <c r="A4685" s="12"/>
      <c r="B4685" s="15"/>
      <c r="C4685" s="29"/>
    </row>
    <row r="4686" spans="1:3" x14ac:dyDescent="0.2">
      <c r="A4686" s="12"/>
      <c r="B4686" s="15"/>
      <c r="C4686" s="29"/>
    </row>
    <row r="4687" spans="1:3" x14ac:dyDescent="0.2">
      <c r="A4687" s="12"/>
      <c r="B4687" s="15"/>
      <c r="C4687" s="29"/>
    </row>
    <row r="4688" spans="1:3" x14ac:dyDescent="0.2">
      <c r="A4688" s="12"/>
      <c r="B4688" s="15"/>
      <c r="C4688" s="29"/>
    </row>
    <row r="4689" spans="1:3" x14ac:dyDescent="0.2">
      <c r="A4689" s="12"/>
      <c r="B4689" s="15"/>
      <c r="C4689" s="29"/>
    </row>
    <row r="4690" spans="1:3" x14ac:dyDescent="0.2">
      <c r="A4690" s="12"/>
      <c r="B4690" s="15"/>
      <c r="C4690" s="29"/>
    </row>
    <row r="4691" spans="1:3" x14ac:dyDescent="0.2">
      <c r="A4691" s="12"/>
      <c r="B4691" s="15"/>
      <c r="C4691" s="29"/>
    </row>
    <row r="4692" spans="1:3" x14ac:dyDescent="0.2">
      <c r="A4692" s="12"/>
      <c r="B4692" s="15"/>
      <c r="C4692" s="29"/>
    </row>
    <row r="4693" spans="1:3" x14ac:dyDescent="0.2">
      <c r="A4693" s="12"/>
      <c r="B4693" s="15"/>
      <c r="C4693" s="29"/>
    </row>
    <row r="4694" spans="1:3" x14ac:dyDescent="0.2">
      <c r="A4694" s="12"/>
      <c r="B4694" s="15"/>
      <c r="C4694" s="29"/>
    </row>
    <row r="4695" spans="1:3" x14ac:dyDescent="0.2">
      <c r="A4695" s="12"/>
      <c r="B4695" s="15"/>
      <c r="C4695" s="29"/>
    </row>
    <row r="4696" spans="1:3" x14ac:dyDescent="0.2">
      <c r="A4696" s="12"/>
      <c r="B4696" s="15"/>
      <c r="C4696" s="29"/>
    </row>
    <row r="4697" spans="1:3" x14ac:dyDescent="0.2">
      <c r="A4697" s="12"/>
      <c r="B4697" s="15"/>
      <c r="C4697" s="29"/>
    </row>
    <row r="4698" spans="1:3" x14ac:dyDescent="0.2">
      <c r="A4698" s="12"/>
      <c r="B4698" s="15"/>
      <c r="C4698" s="29"/>
    </row>
    <row r="4699" spans="1:3" x14ac:dyDescent="0.2">
      <c r="A4699" s="12"/>
      <c r="B4699" s="15"/>
      <c r="C4699" s="29"/>
    </row>
    <row r="4700" spans="1:3" x14ac:dyDescent="0.2">
      <c r="A4700" s="12"/>
      <c r="B4700" s="15"/>
      <c r="C4700" s="29"/>
    </row>
    <row r="4701" spans="1:3" x14ac:dyDescent="0.2">
      <c r="A4701" s="12"/>
      <c r="B4701" s="15"/>
      <c r="C4701" s="29"/>
    </row>
    <row r="4702" spans="1:3" x14ac:dyDescent="0.2">
      <c r="A4702" s="12"/>
      <c r="B4702" s="15"/>
      <c r="C4702" s="29"/>
    </row>
    <row r="4703" spans="1:3" x14ac:dyDescent="0.2">
      <c r="A4703" s="12"/>
      <c r="B4703" s="15"/>
      <c r="C4703" s="29"/>
    </row>
    <row r="4704" spans="1:3" x14ac:dyDescent="0.2">
      <c r="A4704" s="12"/>
      <c r="B4704" s="15"/>
      <c r="C4704" s="29"/>
    </row>
    <row r="4705" spans="1:3" x14ac:dyDescent="0.2">
      <c r="A4705" s="12"/>
      <c r="B4705" s="15"/>
      <c r="C4705" s="29"/>
    </row>
    <row r="4706" spans="1:3" x14ac:dyDescent="0.2">
      <c r="A4706" s="12"/>
      <c r="B4706" s="15"/>
      <c r="C4706" s="29"/>
    </row>
    <row r="4707" spans="1:3" x14ac:dyDescent="0.2">
      <c r="A4707" s="12"/>
      <c r="B4707" s="15"/>
      <c r="C4707" s="29"/>
    </row>
    <row r="4708" spans="1:3" x14ac:dyDescent="0.2">
      <c r="A4708" s="12"/>
      <c r="B4708" s="15"/>
      <c r="C4708" s="29"/>
    </row>
    <row r="4709" spans="1:3" x14ac:dyDescent="0.2">
      <c r="A4709" s="12"/>
      <c r="B4709" s="15"/>
      <c r="C4709" s="29"/>
    </row>
    <row r="4710" spans="1:3" x14ac:dyDescent="0.2">
      <c r="A4710" s="12"/>
      <c r="B4710" s="15"/>
      <c r="C4710" s="29"/>
    </row>
    <row r="4711" spans="1:3" x14ac:dyDescent="0.2">
      <c r="A4711" s="12"/>
      <c r="B4711" s="15"/>
      <c r="C4711" s="29"/>
    </row>
    <row r="4712" spans="1:3" x14ac:dyDescent="0.2">
      <c r="A4712" s="12"/>
      <c r="B4712" s="15"/>
      <c r="C4712" s="29"/>
    </row>
    <row r="4713" spans="1:3" x14ac:dyDescent="0.2">
      <c r="A4713" s="12"/>
      <c r="B4713" s="15"/>
      <c r="C4713" s="29"/>
    </row>
    <row r="4714" spans="1:3" x14ac:dyDescent="0.2">
      <c r="A4714" s="12"/>
      <c r="B4714" s="15"/>
      <c r="C4714" s="29"/>
    </row>
    <row r="4715" spans="1:3" x14ac:dyDescent="0.2">
      <c r="A4715" s="12"/>
      <c r="B4715" s="15"/>
      <c r="C4715" s="29"/>
    </row>
    <row r="4716" spans="1:3" x14ac:dyDescent="0.2">
      <c r="A4716" s="12"/>
      <c r="B4716" s="15"/>
      <c r="C4716" s="29"/>
    </row>
    <row r="4717" spans="1:3" x14ac:dyDescent="0.2">
      <c r="A4717" s="12"/>
      <c r="B4717" s="15"/>
      <c r="C4717" s="29"/>
    </row>
    <row r="4718" spans="1:3" x14ac:dyDescent="0.2">
      <c r="A4718" s="12"/>
      <c r="B4718" s="15"/>
      <c r="C4718" s="29"/>
    </row>
    <row r="4719" spans="1:3" x14ac:dyDescent="0.2">
      <c r="A4719" s="12"/>
      <c r="B4719" s="15"/>
      <c r="C4719" s="29"/>
    </row>
    <row r="4720" spans="1:3" x14ac:dyDescent="0.2">
      <c r="A4720" s="12"/>
      <c r="B4720" s="15"/>
      <c r="C4720" s="29"/>
    </row>
    <row r="4721" spans="1:3" x14ac:dyDescent="0.2">
      <c r="A4721" s="12"/>
      <c r="B4721" s="15"/>
      <c r="C4721" s="29"/>
    </row>
    <row r="4722" spans="1:3" x14ac:dyDescent="0.2">
      <c r="A4722" s="12"/>
      <c r="B4722" s="15"/>
      <c r="C4722" s="29"/>
    </row>
    <row r="4723" spans="1:3" x14ac:dyDescent="0.2">
      <c r="A4723" s="12"/>
      <c r="B4723" s="15"/>
      <c r="C4723" s="29"/>
    </row>
    <row r="4724" spans="1:3" x14ac:dyDescent="0.2">
      <c r="A4724" s="12"/>
      <c r="B4724" s="15"/>
      <c r="C4724" s="29"/>
    </row>
    <row r="4725" spans="1:3" x14ac:dyDescent="0.2">
      <c r="A4725" s="12"/>
      <c r="B4725" s="15"/>
      <c r="C4725" s="29"/>
    </row>
    <row r="4726" spans="1:3" x14ac:dyDescent="0.2">
      <c r="A4726" s="12"/>
      <c r="B4726" s="15"/>
      <c r="C4726" s="29"/>
    </row>
    <row r="4727" spans="1:3" x14ac:dyDescent="0.2">
      <c r="A4727" s="12"/>
      <c r="B4727" s="15"/>
      <c r="C4727" s="29"/>
    </row>
    <row r="4728" spans="1:3" x14ac:dyDescent="0.2">
      <c r="A4728" s="12"/>
      <c r="B4728" s="15"/>
      <c r="C4728" s="29"/>
    </row>
    <row r="4729" spans="1:3" x14ac:dyDescent="0.2">
      <c r="A4729" s="12"/>
      <c r="B4729" s="15"/>
      <c r="C4729" s="29"/>
    </row>
    <row r="4730" spans="1:3" x14ac:dyDescent="0.2">
      <c r="A4730" s="12"/>
      <c r="B4730" s="15"/>
      <c r="C4730" s="29"/>
    </row>
    <row r="4731" spans="1:3" x14ac:dyDescent="0.2">
      <c r="A4731" s="12"/>
      <c r="B4731" s="15"/>
      <c r="C4731" s="29"/>
    </row>
    <row r="4732" spans="1:3" x14ac:dyDescent="0.2">
      <c r="A4732" s="12"/>
      <c r="B4732" s="15"/>
      <c r="C4732" s="29"/>
    </row>
    <row r="4733" spans="1:3" x14ac:dyDescent="0.2">
      <c r="A4733" s="12"/>
      <c r="B4733" s="15"/>
      <c r="C4733" s="29"/>
    </row>
    <row r="4734" spans="1:3" x14ac:dyDescent="0.2">
      <c r="A4734" s="12"/>
      <c r="B4734" s="15"/>
      <c r="C4734" s="29"/>
    </row>
    <row r="4735" spans="1:3" x14ac:dyDescent="0.2">
      <c r="A4735" s="12"/>
      <c r="B4735" s="15"/>
      <c r="C4735" s="29"/>
    </row>
    <row r="4736" spans="1:3" x14ac:dyDescent="0.2">
      <c r="A4736" s="12"/>
      <c r="B4736" s="15"/>
      <c r="C4736" s="29"/>
    </row>
    <row r="4737" spans="1:3" x14ac:dyDescent="0.2">
      <c r="A4737" s="12"/>
      <c r="B4737" s="15"/>
      <c r="C4737" s="29"/>
    </row>
    <row r="4738" spans="1:3" x14ac:dyDescent="0.2">
      <c r="A4738" s="12"/>
      <c r="B4738" s="15"/>
      <c r="C4738" s="29"/>
    </row>
    <row r="4739" spans="1:3" x14ac:dyDescent="0.2">
      <c r="A4739" s="12"/>
      <c r="B4739" s="15"/>
      <c r="C4739" s="29"/>
    </row>
    <row r="4740" spans="1:3" x14ac:dyDescent="0.2">
      <c r="A4740" s="12"/>
      <c r="B4740" s="15"/>
      <c r="C4740" s="29"/>
    </row>
    <row r="4741" spans="1:3" x14ac:dyDescent="0.2">
      <c r="A4741" s="12"/>
      <c r="B4741" s="15"/>
      <c r="C4741" s="29"/>
    </row>
    <row r="4742" spans="1:3" x14ac:dyDescent="0.2">
      <c r="A4742" s="12"/>
      <c r="B4742" s="15"/>
      <c r="C4742" s="29"/>
    </row>
    <row r="4743" spans="1:3" x14ac:dyDescent="0.2">
      <c r="A4743" s="12"/>
      <c r="B4743" s="15"/>
      <c r="C4743" s="29"/>
    </row>
    <row r="4744" spans="1:3" x14ac:dyDescent="0.2">
      <c r="A4744" s="12"/>
      <c r="B4744" s="15"/>
      <c r="C4744" s="29"/>
    </row>
    <row r="4745" spans="1:3" x14ac:dyDescent="0.2">
      <c r="A4745" s="12"/>
      <c r="B4745" s="15"/>
      <c r="C4745" s="29"/>
    </row>
    <row r="4746" spans="1:3" x14ac:dyDescent="0.2">
      <c r="A4746" s="12"/>
      <c r="B4746" s="15"/>
      <c r="C4746" s="29"/>
    </row>
    <row r="4747" spans="1:3" x14ac:dyDescent="0.2">
      <c r="A4747" s="12"/>
      <c r="B4747" s="15"/>
      <c r="C4747" s="29"/>
    </row>
    <row r="4748" spans="1:3" x14ac:dyDescent="0.2">
      <c r="A4748" s="12"/>
      <c r="B4748" s="15"/>
      <c r="C4748" s="29"/>
    </row>
    <row r="4749" spans="1:3" x14ac:dyDescent="0.2">
      <c r="A4749" s="12"/>
      <c r="B4749" s="15"/>
      <c r="C4749" s="29"/>
    </row>
    <row r="4750" spans="1:3" x14ac:dyDescent="0.2">
      <c r="A4750" s="12"/>
      <c r="B4750" s="15"/>
      <c r="C4750" s="29"/>
    </row>
    <row r="4751" spans="1:3" x14ac:dyDescent="0.2">
      <c r="A4751" s="12"/>
      <c r="B4751" s="15"/>
      <c r="C4751" s="29"/>
    </row>
    <row r="4752" spans="1:3" x14ac:dyDescent="0.2">
      <c r="A4752" s="12"/>
      <c r="B4752" s="15"/>
      <c r="C4752" s="29"/>
    </row>
    <row r="4753" spans="1:3" x14ac:dyDescent="0.2">
      <c r="A4753" s="12"/>
      <c r="B4753" s="15"/>
      <c r="C4753" s="29"/>
    </row>
    <row r="4754" spans="1:3" x14ac:dyDescent="0.2">
      <c r="A4754" s="12"/>
      <c r="B4754" s="15"/>
      <c r="C4754" s="29"/>
    </row>
    <row r="4755" spans="1:3" x14ac:dyDescent="0.2">
      <c r="A4755" s="12"/>
      <c r="B4755" s="15"/>
      <c r="C4755" s="29"/>
    </row>
    <row r="4756" spans="1:3" x14ac:dyDescent="0.2">
      <c r="A4756" s="12"/>
      <c r="B4756" s="15"/>
      <c r="C4756" s="29"/>
    </row>
    <row r="4757" spans="1:3" x14ac:dyDescent="0.2">
      <c r="A4757" s="12"/>
      <c r="B4757" s="15"/>
      <c r="C4757" s="29"/>
    </row>
    <row r="4758" spans="1:3" x14ac:dyDescent="0.2">
      <c r="A4758" s="12"/>
      <c r="B4758" s="15"/>
      <c r="C4758" s="29"/>
    </row>
    <row r="4759" spans="1:3" x14ac:dyDescent="0.2">
      <c r="A4759" s="12"/>
      <c r="B4759" s="15"/>
      <c r="C4759" s="29"/>
    </row>
    <row r="4760" spans="1:3" x14ac:dyDescent="0.2">
      <c r="A4760" s="12"/>
      <c r="B4760" s="15"/>
      <c r="C4760" s="29"/>
    </row>
    <row r="4761" spans="1:3" x14ac:dyDescent="0.2">
      <c r="A4761" s="12"/>
      <c r="B4761" s="15"/>
      <c r="C4761" s="29"/>
    </row>
    <row r="4762" spans="1:3" x14ac:dyDescent="0.2">
      <c r="A4762" s="12"/>
      <c r="B4762" s="15"/>
      <c r="C4762" s="29"/>
    </row>
    <row r="4763" spans="1:3" x14ac:dyDescent="0.2">
      <c r="A4763" s="12"/>
      <c r="B4763" s="15"/>
      <c r="C4763" s="29"/>
    </row>
    <row r="4764" spans="1:3" x14ac:dyDescent="0.2">
      <c r="A4764" s="12"/>
      <c r="B4764" s="15"/>
      <c r="C4764" s="29"/>
    </row>
    <row r="4765" spans="1:3" x14ac:dyDescent="0.2">
      <c r="A4765" s="12"/>
      <c r="B4765" s="15"/>
      <c r="C4765" s="29"/>
    </row>
    <row r="4766" spans="1:3" x14ac:dyDescent="0.2">
      <c r="A4766" s="12"/>
      <c r="B4766" s="15"/>
      <c r="C4766" s="29"/>
    </row>
    <row r="4767" spans="1:3" x14ac:dyDescent="0.2">
      <c r="A4767" s="12"/>
      <c r="B4767" s="15"/>
      <c r="C4767" s="29"/>
    </row>
    <row r="4768" spans="1:3" x14ac:dyDescent="0.2">
      <c r="A4768" s="12"/>
      <c r="B4768" s="15"/>
      <c r="C4768" s="29"/>
    </row>
    <row r="4769" spans="1:3" x14ac:dyDescent="0.2">
      <c r="A4769" s="12"/>
      <c r="B4769" s="15"/>
      <c r="C4769" s="29"/>
    </row>
    <row r="4770" spans="1:3" x14ac:dyDescent="0.2">
      <c r="A4770" s="12"/>
      <c r="B4770" s="15"/>
      <c r="C4770" s="29"/>
    </row>
    <row r="4771" spans="1:3" x14ac:dyDescent="0.2">
      <c r="A4771" s="12"/>
      <c r="B4771" s="15"/>
      <c r="C4771" s="29"/>
    </row>
    <row r="4772" spans="1:3" x14ac:dyDescent="0.2">
      <c r="A4772" s="12"/>
      <c r="B4772" s="15"/>
      <c r="C4772" s="29"/>
    </row>
    <row r="4773" spans="1:3" x14ac:dyDescent="0.2">
      <c r="A4773" s="12"/>
      <c r="B4773" s="15"/>
      <c r="C4773" s="29"/>
    </row>
    <row r="4774" spans="1:3" x14ac:dyDescent="0.2">
      <c r="A4774" s="12"/>
      <c r="B4774" s="15"/>
      <c r="C4774" s="29"/>
    </row>
    <row r="4775" spans="1:3" x14ac:dyDescent="0.2">
      <c r="A4775" s="12"/>
      <c r="B4775" s="15"/>
      <c r="C4775" s="29"/>
    </row>
    <row r="4776" spans="1:3" x14ac:dyDescent="0.2">
      <c r="A4776" s="12"/>
      <c r="B4776" s="15"/>
      <c r="C4776" s="29"/>
    </row>
    <row r="4777" spans="1:3" x14ac:dyDescent="0.2">
      <c r="A4777" s="12"/>
      <c r="B4777" s="15"/>
      <c r="C4777" s="29"/>
    </row>
    <row r="4778" spans="1:3" x14ac:dyDescent="0.2">
      <c r="A4778" s="12"/>
      <c r="B4778" s="15"/>
      <c r="C4778" s="29"/>
    </row>
    <row r="4779" spans="1:3" x14ac:dyDescent="0.2">
      <c r="A4779" s="12"/>
      <c r="B4779" s="15"/>
      <c r="C4779" s="29"/>
    </row>
    <row r="4780" spans="1:3" x14ac:dyDescent="0.2">
      <c r="A4780" s="12"/>
      <c r="B4780" s="15"/>
      <c r="C4780" s="29"/>
    </row>
    <row r="4781" spans="1:3" x14ac:dyDescent="0.2">
      <c r="A4781" s="12"/>
      <c r="B4781" s="15"/>
      <c r="C4781" s="29"/>
    </row>
    <row r="4782" spans="1:3" x14ac:dyDescent="0.2">
      <c r="A4782" s="12"/>
      <c r="B4782" s="15"/>
      <c r="C4782" s="29"/>
    </row>
    <row r="4783" spans="1:3" x14ac:dyDescent="0.2">
      <c r="A4783" s="12"/>
      <c r="B4783" s="15"/>
      <c r="C4783" s="29"/>
    </row>
    <row r="4784" spans="1:3" x14ac:dyDescent="0.2">
      <c r="A4784" s="12"/>
      <c r="B4784" s="15"/>
      <c r="C4784" s="29"/>
    </row>
    <row r="4785" spans="1:3" x14ac:dyDescent="0.2">
      <c r="A4785" s="12"/>
      <c r="B4785" s="15"/>
      <c r="C4785" s="29"/>
    </row>
    <row r="4786" spans="1:3" x14ac:dyDescent="0.2">
      <c r="A4786" s="12"/>
      <c r="B4786" s="15"/>
      <c r="C4786" s="29"/>
    </row>
    <row r="4787" spans="1:3" x14ac:dyDescent="0.2">
      <c r="A4787" s="12"/>
      <c r="B4787" s="15"/>
      <c r="C4787" s="29"/>
    </row>
    <row r="4788" spans="1:3" x14ac:dyDescent="0.2">
      <c r="A4788" s="12"/>
      <c r="B4788" s="15"/>
      <c r="C4788" s="29"/>
    </row>
    <row r="4789" spans="1:3" x14ac:dyDescent="0.2">
      <c r="A4789" s="12"/>
      <c r="B4789" s="15"/>
      <c r="C4789" s="29"/>
    </row>
    <row r="4790" spans="1:3" x14ac:dyDescent="0.2">
      <c r="A4790" s="12"/>
      <c r="B4790" s="15"/>
      <c r="C4790" s="29"/>
    </row>
    <row r="4791" spans="1:3" x14ac:dyDescent="0.2">
      <c r="A4791" s="12"/>
      <c r="B4791" s="15"/>
      <c r="C4791" s="29"/>
    </row>
    <row r="4792" spans="1:3" x14ac:dyDescent="0.2">
      <c r="A4792" s="12"/>
      <c r="B4792" s="15"/>
      <c r="C4792" s="29"/>
    </row>
    <row r="4793" spans="1:3" x14ac:dyDescent="0.2">
      <c r="A4793" s="12"/>
      <c r="B4793" s="15"/>
      <c r="C4793" s="29"/>
    </row>
    <row r="4794" spans="1:3" x14ac:dyDescent="0.2">
      <c r="A4794" s="12"/>
      <c r="B4794" s="15"/>
      <c r="C4794" s="29"/>
    </row>
    <row r="4795" spans="1:3" x14ac:dyDescent="0.2">
      <c r="A4795" s="12"/>
      <c r="B4795" s="15"/>
      <c r="C4795" s="29"/>
    </row>
    <row r="4796" spans="1:3" x14ac:dyDescent="0.2">
      <c r="A4796" s="12"/>
      <c r="B4796" s="15"/>
      <c r="C4796" s="29"/>
    </row>
    <row r="4797" spans="1:3" x14ac:dyDescent="0.2">
      <c r="A4797" s="12"/>
      <c r="B4797" s="15"/>
      <c r="C4797" s="29"/>
    </row>
    <row r="4798" spans="1:3" x14ac:dyDescent="0.2">
      <c r="A4798" s="12"/>
      <c r="B4798" s="15"/>
      <c r="C4798" s="29"/>
    </row>
    <row r="4799" spans="1:3" x14ac:dyDescent="0.2">
      <c r="A4799" s="12"/>
      <c r="B4799" s="15"/>
      <c r="C4799" s="29"/>
    </row>
    <row r="4800" spans="1:3" x14ac:dyDescent="0.2">
      <c r="A4800" s="12"/>
      <c r="B4800" s="15"/>
      <c r="C4800" s="29"/>
    </row>
    <row r="4801" spans="1:3" x14ac:dyDescent="0.2">
      <c r="A4801" s="12"/>
      <c r="B4801" s="15"/>
      <c r="C4801" s="29"/>
    </row>
    <row r="4802" spans="1:3" x14ac:dyDescent="0.2">
      <c r="A4802" s="12"/>
      <c r="B4802" s="15"/>
      <c r="C4802" s="29"/>
    </row>
    <row r="4803" spans="1:3" x14ac:dyDescent="0.2">
      <c r="A4803" s="12"/>
      <c r="B4803" s="15"/>
      <c r="C4803" s="29"/>
    </row>
    <row r="4804" spans="1:3" x14ac:dyDescent="0.2">
      <c r="A4804" s="12"/>
      <c r="B4804" s="15"/>
      <c r="C4804" s="29"/>
    </row>
    <row r="4805" spans="1:3" x14ac:dyDescent="0.2">
      <c r="A4805" s="12"/>
      <c r="B4805" s="15"/>
      <c r="C4805" s="29"/>
    </row>
    <row r="4806" spans="1:3" x14ac:dyDescent="0.2">
      <c r="A4806" s="12"/>
      <c r="B4806" s="15"/>
      <c r="C4806" s="29"/>
    </row>
    <row r="4807" spans="1:3" x14ac:dyDescent="0.2">
      <c r="A4807" s="12"/>
      <c r="B4807" s="15"/>
      <c r="C4807" s="29"/>
    </row>
    <row r="4808" spans="1:3" x14ac:dyDescent="0.2">
      <c r="A4808" s="12"/>
      <c r="B4808" s="15"/>
      <c r="C4808" s="29"/>
    </row>
    <row r="4809" spans="1:3" x14ac:dyDescent="0.2">
      <c r="A4809" s="12"/>
      <c r="B4809" s="15"/>
      <c r="C4809" s="29"/>
    </row>
    <row r="4810" spans="1:3" x14ac:dyDescent="0.2">
      <c r="A4810" s="12"/>
      <c r="B4810" s="15"/>
      <c r="C4810" s="29"/>
    </row>
    <row r="4811" spans="1:3" x14ac:dyDescent="0.2">
      <c r="A4811" s="12"/>
      <c r="B4811" s="15"/>
      <c r="C4811" s="29"/>
    </row>
    <row r="4812" spans="1:3" x14ac:dyDescent="0.2">
      <c r="A4812" s="12"/>
      <c r="B4812" s="15"/>
      <c r="C4812" s="29"/>
    </row>
    <row r="4813" spans="1:3" x14ac:dyDescent="0.2">
      <c r="A4813" s="12"/>
      <c r="B4813" s="15"/>
      <c r="C4813" s="29"/>
    </row>
    <row r="4814" spans="1:3" x14ac:dyDescent="0.2">
      <c r="A4814" s="12"/>
      <c r="B4814" s="15"/>
      <c r="C4814" s="29"/>
    </row>
    <row r="4815" spans="1:3" x14ac:dyDescent="0.2">
      <c r="A4815" s="12"/>
      <c r="B4815" s="15"/>
      <c r="C4815" s="29"/>
    </row>
    <row r="4816" spans="1:3" x14ac:dyDescent="0.2">
      <c r="A4816" s="12"/>
      <c r="B4816" s="15"/>
      <c r="C4816" s="29"/>
    </row>
    <row r="4817" spans="1:3" x14ac:dyDescent="0.2">
      <c r="A4817" s="12"/>
      <c r="B4817" s="15"/>
      <c r="C4817" s="29"/>
    </row>
    <row r="4818" spans="1:3" x14ac:dyDescent="0.2">
      <c r="A4818" s="12"/>
      <c r="B4818" s="15"/>
      <c r="C4818" s="29"/>
    </row>
    <row r="4819" spans="1:3" x14ac:dyDescent="0.2">
      <c r="A4819" s="12"/>
      <c r="B4819" s="15"/>
      <c r="C4819" s="29"/>
    </row>
    <row r="4820" spans="1:3" x14ac:dyDescent="0.2">
      <c r="A4820" s="12"/>
      <c r="B4820" s="15"/>
      <c r="C4820" s="29"/>
    </row>
    <row r="4821" spans="1:3" x14ac:dyDescent="0.2">
      <c r="A4821" s="12"/>
      <c r="B4821" s="15"/>
      <c r="C4821" s="29"/>
    </row>
    <row r="4822" spans="1:3" x14ac:dyDescent="0.2">
      <c r="A4822" s="12"/>
      <c r="B4822" s="15"/>
      <c r="C4822" s="29"/>
    </row>
    <row r="4823" spans="1:3" x14ac:dyDescent="0.2">
      <c r="A4823" s="12"/>
      <c r="B4823" s="15"/>
      <c r="C4823" s="29"/>
    </row>
    <row r="4824" spans="1:3" x14ac:dyDescent="0.2">
      <c r="A4824" s="12"/>
      <c r="B4824" s="15"/>
      <c r="C4824" s="29"/>
    </row>
    <row r="4825" spans="1:3" x14ac:dyDescent="0.2">
      <c r="A4825" s="12"/>
      <c r="B4825" s="15"/>
      <c r="C4825" s="29"/>
    </row>
    <row r="4826" spans="1:3" x14ac:dyDescent="0.2">
      <c r="A4826" s="12"/>
      <c r="B4826" s="15"/>
      <c r="C4826" s="29"/>
    </row>
    <row r="4827" spans="1:3" x14ac:dyDescent="0.2">
      <c r="A4827" s="12"/>
      <c r="B4827" s="15"/>
      <c r="C4827" s="29"/>
    </row>
    <row r="4828" spans="1:3" x14ac:dyDescent="0.2">
      <c r="A4828" s="12"/>
      <c r="B4828" s="15"/>
      <c r="C4828" s="29"/>
    </row>
    <row r="4829" spans="1:3" x14ac:dyDescent="0.2">
      <c r="A4829" s="12"/>
      <c r="B4829" s="15"/>
      <c r="C4829" s="29"/>
    </row>
    <row r="4830" spans="1:3" x14ac:dyDescent="0.2">
      <c r="A4830" s="12"/>
      <c r="B4830" s="15"/>
      <c r="C4830" s="29"/>
    </row>
    <row r="4831" spans="1:3" x14ac:dyDescent="0.2">
      <c r="A4831" s="12"/>
      <c r="B4831" s="15"/>
      <c r="C4831" s="29"/>
    </row>
    <row r="4832" spans="1:3" x14ac:dyDescent="0.2">
      <c r="A4832" s="12"/>
      <c r="B4832" s="15"/>
      <c r="C4832" s="29"/>
    </row>
    <row r="4833" spans="1:3" x14ac:dyDescent="0.2">
      <c r="A4833" s="12"/>
      <c r="B4833" s="15"/>
      <c r="C4833" s="29"/>
    </row>
    <row r="4834" spans="1:3" x14ac:dyDescent="0.2">
      <c r="A4834" s="12"/>
      <c r="B4834" s="15"/>
      <c r="C4834" s="29"/>
    </row>
    <row r="4835" spans="1:3" x14ac:dyDescent="0.2">
      <c r="A4835" s="12"/>
      <c r="B4835" s="15"/>
      <c r="C4835" s="29"/>
    </row>
    <row r="4836" spans="1:3" x14ac:dyDescent="0.2">
      <c r="A4836" s="12"/>
      <c r="B4836" s="15"/>
      <c r="C4836" s="29"/>
    </row>
    <row r="4837" spans="1:3" x14ac:dyDescent="0.2">
      <c r="A4837" s="12"/>
      <c r="B4837" s="15"/>
      <c r="C4837" s="29"/>
    </row>
    <row r="4838" spans="1:3" x14ac:dyDescent="0.2">
      <c r="A4838" s="12"/>
      <c r="B4838" s="15"/>
      <c r="C4838" s="29"/>
    </row>
    <row r="4839" spans="1:3" x14ac:dyDescent="0.2">
      <c r="A4839" s="12"/>
      <c r="B4839" s="15"/>
      <c r="C4839" s="29"/>
    </row>
    <row r="4840" spans="1:3" x14ac:dyDescent="0.2">
      <c r="A4840" s="12"/>
      <c r="B4840" s="15"/>
      <c r="C4840" s="29"/>
    </row>
    <row r="4841" spans="1:3" x14ac:dyDescent="0.2">
      <c r="A4841" s="12"/>
      <c r="B4841" s="15"/>
      <c r="C4841" s="29"/>
    </row>
    <row r="4842" spans="1:3" x14ac:dyDescent="0.2">
      <c r="A4842" s="12"/>
      <c r="B4842" s="15"/>
      <c r="C4842" s="29"/>
    </row>
    <row r="4843" spans="1:3" x14ac:dyDescent="0.2">
      <c r="A4843" s="12"/>
      <c r="B4843" s="15"/>
      <c r="C4843" s="29"/>
    </row>
    <row r="4844" spans="1:3" x14ac:dyDescent="0.2">
      <c r="A4844" s="12"/>
      <c r="B4844" s="15"/>
      <c r="C4844" s="29"/>
    </row>
    <row r="4845" spans="1:3" x14ac:dyDescent="0.2">
      <c r="A4845" s="12"/>
      <c r="B4845" s="15"/>
      <c r="C4845" s="29"/>
    </row>
    <row r="4846" spans="1:3" x14ac:dyDescent="0.2">
      <c r="A4846" s="12"/>
      <c r="B4846" s="15"/>
      <c r="C4846" s="29"/>
    </row>
    <row r="4847" spans="1:3" x14ac:dyDescent="0.2">
      <c r="A4847" s="12"/>
      <c r="B4847" s="15"/>
      <c r="C4847" s="29"/>
    </row>
    <row r="4848" spans="1:3" x14ac:dyDescent="0.2">
      <c r="A4848" s="12"/>
      <c r="B4848" s="15"/>
      <c r="C4848" s="29"/>
    </row>
    <row r="4849" spans="1:3" x14ac:dyDescent="0.2">
      <c r="A4849" s="12"/>
      <c r="B4849" s="15"/>
      <c r="C4849" s="29"/>
    </row>
    <row r="4850" spans="1:3" x14ac:dyDescent="0.2">
      <c r="A4850" s="12"/>
      <c r="B4850" s="15"/>
      <c r="C4850" s="29"/>
    </row>
    <row r="4851" spans="1:3" x14ac:dyDescent="0.2">
      <c r="A4851" s="12"/>
      <c r="B4851" s="15"/>
      <c r="C4851" s="29"/>
    </row>
    <row r="4852" spans="1:3" x14ac:dyDescent="0.2">
      <c r="A4852" s="12"/>
      <c r="B4852" s="15"/>
      <c r="C4852" s="29"/>
    </row>
    <row r="4853" spans="1:3" x14ac:dyDescent="0.2">
      <c r="A4853" s="12"/>
      <c r="B4853" s="15"/>
      <c r="C4853" s="29"/>
    </row>
    <row r="4854" spans="1:3" x14ac:dyDescent="0.2">
      <c r="A4854" s="12"/>
      <c r="B4854" s="15"/>
      <c r="C4854" s="29"/>
    </row>
    <row r="4855" spans="1:3" x14ac:dyDescent="0.2">
      <c r="A4855" s="12"/>
      <c r="B4855" s="15"/>
      <c r="C4855" s="29"/>
    </row>
    <row r="4856" spans="1:3" x14ac:dyDescent="0.2">
      <c r="A4856" s="12"/>
      <c r="B4856" s="15"/>
      <c r="C4856" s="29"/>
    </row>
    <row r="4857" spans="1:3" x14ac:dyDescent="0.2">
      <c r="A4857" s="12"/>
      <c r="B4857" s="15"/>
      <c r="C4857" s="29"/>
    </row>
    <row r="4858" spans="1:3" x14ac:dyDescent="0.2">
      <c r="A4858" s="12"/>
      <c r="B4858" s="15"/>
      <c r="C4858" s="29"/>
    </row>
    <row r="4859" spans="1:3" x14ac:dyDescent="0.2">
      <c r="A4859" s="12"/>
      <c r="B4859" s="15"/>
      <c r="C4859" s="29"/>
    </row>
    <row r="4860" spans="1:3" x14ac:dyDescent="0.2">
      <c r="A4860" s="12"/>
      <c r="B4860" s="15"/>
      <c r="C4860" s="29"/>
    </row>
    <row r="4861" spans="1:3" x14ac:dyDescent="0.2">
      <c r="A4861" s="12"/>
      <c r="B4861" s="15"/>
      <c r="C4861" s="29"/>
    </row>
    <row r="4862" spans="1:3" x14ac:dyDescent="0.2">
      <c r="A4862" s="12"/>
      <c r="B4862" s="15"/>
      <c r="C4862" s="29"/>
    </row>
    <row r="4863" spans="1:3" x14ac:dyDescent="0.2">
      <c r="A4863" s="12"/>
      <c r="B4863" s="15"/>
      <c r="C4863" s="29"/>
    </row>
    <row r="4864" spans="1:3" x14ac:dyDescent="0.2">
      <c r="A4864" s="12"/>
      <c r="B4864" s="15"/>
      <c r="C4864" s="29"/>
    </row>
    <row r="4865" spans="1:3" x14ac:dyDescent="0.2">
      <c r="A4865" s="12"/>
      <c r="B4865" s="15"/>
      <c r="C4865" s="29"/>
    </row>
    <row r="4866" spans="1:3" x14ac:dyDescent="0.2">
      <c r="A4866" s="12"/>
      <c r="B4866" s="15"/>
      <c r="C4866" s="29"/>
    </row>
    <row r="4867" spans="1:3" x14ac:dyDescent="0.2">
      <c r="A4867" s="12"/>
      <c r="B4867" s="15"/>
      <c r="C4867" s="29"/>
    </row>
    <row r="4868" spans="1:3" x14ac:dyDescent="0.2">
      <c r="A4868" s="12"/>
      <c r="B4868" s="15"/>
      <c r="C4868" s="29"/>
    </row>
    <row r="4869" spans="1:3" x14ac:dyDescent="0.2">
      <c r="A4869" s="12"/>
      <c r="B4869" s="15"/>
      <c r="C4869" s="29"/>
    </row>
    <row r="4870" spans="1:3" x14ac:dyDescent="0.2">
      <c r="A4870" s="12"/>
      <c r="B4870" s="15"/>
      <c r="C4870" s="29"/>
    </row>
    <row r="4871" spans="1:3" x14ac:dyDescent="0.2">
      <c r="A4871" s="12"/>
      <c r="B4871" s="15"/>
      <c r="C4871" s="29"/>
    </row>
    <row r="4872" spans="1:3" x14ac:dyDescent="0.2">
      <c r="A4872" s="12"/>
      <c r="B4872" s="15"/>
      <c r="C4872" s="29"/>
    </row>
    <row r="4873" spans="1:3" x14ac:dyDescent="0.2">
      <c r="A4873" s="12"/>
      <c r="B4873" s="15"/>
      <c r="C4873" s="29"/>
    </row>
    <row r="4874" spans="1:3" x14ac:dyDescent="0.2">
      <c r="A4874" s="12"/>
      <c r="B4874" s="15"/>
      <c r="C4874" s="29"/>
    </row>
    <row r="4875" spans="1:3" x14ac:dyDescent="0.2">
      <c r="A4875" s="12"/>
      <c r="B4875" s="15"/>
      <c r="C4875" s="29"/>
    </row>
    <row r="4876" spans="1:3" x14ac:dyDescent="0.2">
      <c r="A4876" s="12"/>
      <c r="B4876" s="15"/>
      <c r="C4876" s="29"/>
    </row>
    <row r="4877" spans="1:3" x14ac:dyDescent="0.2">
      <c r="A4877" s="12"/>
      <c r="B4877" s="15"/>
      <c r="C4877" s="29"/>
    </row>
    <row r="4878" spans="1:3" x14ac:dyDescent="0.2">
      <c r="A4878" s="12"/>
      <c r="B4878" s="15"/>
      <c r="C4878" s="29"/>
    </row>
    <row r="4879" spans="1:3" x14ac:dyDescent="0.2">
      <c r="A4879" s="12"/>
      <c r="B4879" s="15"/>
      <c r="C4879" s="29"/>
    </row>
    <row r="4880" spans="1:3" x14ac:dyDescent="0.2">
      <c r="A4880" s="12"/>
      <c r="B4880" s="15"/>
      <c r="C4880" s="29"/>
    </row>
    <row r="4881" spans="1:3" x14ac:dyDescent="0.2">
      <c r="A4881" s="12"/>
      <c r="B4881" s="15"/>
      <c r="C4881" s="29"/>
    </row>
    <row r="4882" spans="1:3" x14ac:dyDescent="0.2">
      <c r="A4882" s="12"/>
      <c r="B4882" s="15"/>
      <c r="C4882" s="29"/>
    </row>
    <row r="4883" spans="1:3" x14ac:dyDescent="0.2">
      <c r="A4883" s="12"/>
      <c r="B4883" s="15"/>
      <c r="C4883" s="29"/>
    </row>
    <row r="4884" spans="1:3" x14ac:dyDescent="0.2">
      <c r="A4884" s="12"/>
      <c r="B4884" s="15"/>
      <c r="C4884" s="29"/>
    </row>
    <row r="4885" spans="1:3" x14ac:dyDescent="0.2">
      <c r="A4885" s="12"/>
      <c r="B4885" s="15"/>
      <c r="C4885" s="29"/>
    </row>
    <row r="4886" spans="1:3" x14ac:dyDescent="0.2">
      <c r="A4886" s="12"/>
      <c r="B4886" s="15"/>
      <c r="C4886" s="29"/>
    </row>
    <row r="4887" spans="1:3" x14ac:dyDescent="0.2">
      <c r="A4887" s="12"/>
      <c r="B4887" s="15"/>
      <c r="C4887" s="29"/>
    </row>
    <row r="4888" spans="1:3" x14ac:dyDescent="0.2">
      <c r="A4888" s="12"/>
      <c r="B4888" s="15"/>
      <c r="C4888" s="29"/>
    </row>
    <row r="4889" spans="1:3" x14ac:dyDescent="0.2">
      <c r="A4889" s="12"/>
      <c r="B4889" s="15"/>
      <c r="C4889" s="29"/>
    </row>
    <row r="4890" spans="1:3" x14ac:dyDescent="0.2">
      <c r="A4890" s="12"/>
      <c r="B4890" s="15"/>
      <c r="C4890" s="29"/>
    </row>
    <row r="4891" spans="1:3" x14ac:dyDescent="0.2">
      <c r="A4891" s="12"/>
      <c r="B4891" s="15"/>
      <c r="C4891" s="29"/>
    </row>
    <row r="4892" spans="1:3" x14ac:dyDescent="0.2">
      <c r="A4892" s="12"/>
      <c r="B4892" s="15"/>
      <c r="C4892" s="29"/>
    </row>
    <row r="4893" spans="1:3" x14ac:dyDescent="0.2">
      <c r="A4893" s="12"/>
      <c r="B4893" s="15"/>
      <c r="C4893" s="29"/>
    </row>
    <row r="4894" spans="1:3" x14ac:dyDescent="0.2">
      <c r="A4894" s="12"/>
      <c r="B4894" s="15"/>
      <c r="C4894" s="29"/>
    </row>
    <row r="4895" spans="1:3" x14ac:dyDescent="0.2">
      <c r="A4895" s="12"/>
      <c r="B4895" s="15"/>
      <c r="C4895" s="29"/>
    </row>
    <row r="4896" spans="1:3" x14ac:dyDescent="0.2">
      <c r="A4896" s="12"/>
      <c r="B4896" s="15"/>
      <c r="C4896" s="29"/>
    </row>
    <row r="4897" spans="1:3" x14ac:dyDescent="0.2">
      <c r="A4897" s="12"/>
      <c r="B4897" s="15"/>
      <c r="C4897" s="29"/>
    </row>
    <row r="4898" spans="1:3" x14ac:dyDescent="0.2">
      <c r="A4898" s="12"/>
      <c r="B4898" s="15"/>
      <c r="C4898" s="29"/>
    </row>
    <row r="4899" spans="1:3" x14ac:dyDescent="0.2">
      <c r="A4899" s="12"/>
      <c r="B4899" s="15"/>
      <c r="C4899" s="29"/>
    </row>
    <row r="4900" spans="1:3" x14ac:dyDescent="0.2">
      <c r="A4900" s="12"/>
      <c r="B4900" s="15"/>
      <c r="C4900" s="29"/>
    </row>
    <row r="4901" spans="1:3" x14ac:dyDescent="0.2">
      <c r="A4901" s="12"/>
      <c r="B4901" s="15"/>
      <c r="C4901" s="29"/>
    </row>
    <row r="4902" spans="1:3" x14ac:dyDescent="0.2">
      <c r="A4902" s="12"/>
      <c r="B4902" s="15"/>
      <c r="C4902" s="29"/>
    </row>
    <row r="4903" spans="1:3" x14ac:dyDescent="0.2">
      <c r="A4903" s="12"/>
      <c r="B4903" s="15"/>
      <c r="C4903" s="29"/>
    </row>
    <row r="4904" spans="1:3" x14ac:dyDescent="0.2">
      <c r="A4904" s="12"/>
      <c r="B4904" s="15"/>
      <c r="C4904" s="29"/>
    </row>
    <row r="4905" spans="1:3" x14ac:dyDescent="0.2">
      <c r="A4905" s="12"/>
      <c r="B4905" s="15"/>
      <c r="C4905" s="29"/>
    </row>
    <row r="4906" spans="1:3" x14ac:dyDescent="0.2">
      <c r="A4906" s="12"/>
      <c r="B4906" s="15"/>
      <c r="C4906" s="29"/>
    </row>
    <row r="4907" spans="1:3" x14ac:dyDescent="0.2">
      <c r="A4907" s="12"/>
      <c r="B4907" s="15"/>
      <c r="C4907" s="29"/>
    </row>
    <row r="4908" spans="1:3" x14ac:dyDescent="0.2">
      <c r="A4908" s="12"/>
      <c r="B4908" s="15"/>
      <c r="C4908" s="29"/>
    </row>
    <row r="4909" spans="1:3" x14ac:dyDescent="0.2">
      <c r="A4909" s="12"/>
      <c r="B4909" s="15"/>
      <c r="C4909" s="29"/>
    </row>
    <row r="4910" spans="1:3" x14ac:dyDescent="0.2">
      <c r="A4910" s="12"/>
      <c r="B4910" s="15"/>
      <c r="C4910" s="29"/>
    </row>
    <row r="4911" spans="1:3" x14ac:dyDescent="0.2">
      <c r="A4911" s="12"/>
      <c r="B4911" s="15"/>
      <c r="C4911" s="29"/>
    </row>
    <row r="4912" spans="1:3" x14ac:dyDescent="0.2">
      <c r="A4912" s="12"/>
      <c r="B4912" s="15"/>
      <c r="C4912" s="29"/>
    </row>
    <row r="4913" spans="1:3" x14ac:dyDescent="0.2">
      <c r="A4913" s="12"/>
      <c r="B4913" s="15"/>
      <c r="C4913" s="29"/>
    </row>
    <row r="4914" spans="1:3" x14ac:dyDescent="0.2">
      <c r="A4914" s="12"/>
      <c r="B4914" s="15"/>
      <c r="C4914" s="29"/>
    </row>
    <row r="4915" spans="1:3" x14ac:dyDescent="0.2">
      <c r="A4915" s="12"/>
      <c r="B4915" s="15"/>
      <c r="C4915" s="29"/>
    </row>
    <row r="4916" spans="1:3" x14ac:dyDescent="0.2">
      <c r="A4916" s="12"/>
      <c r="B4916" s="15"/>
      <c r="C4916" s="29"/>
    </row>
    <row r="4917" spans="1:3" x14ac:dyDescent="0.2">
      <c r="A4917" s="12"/>
      <c r="B4917" s="15"/>
      <c r="C4917" s="29"/>
    </row>
    <row r="4918" spans="1:3" x14ac:dyDescent="0.2">
      <c r="A4918" s="12"/>
      <c r="B4918" s="15"/>
      <c r="C4918" s="29"/>
    </row>
    <row r="4919" spans="1:3" x14ac:dyDescent="0.2">
      <c r="A4919" s="12"/>
      <c r="B4919" s="15"/>
      <c r="C4919" s="29"/>
    </row>
    <row r="4920" spans="1:3" x14ac:dyDescent="0.2">
      <c r="A4920" s="12"/>
      <c r="B4920" s="15"/>
      <c r="C4920" s="29"/>
    </row>
    <row r="4921" spans="1:3" x14ac:dyDescent="0.2">
      <c r="A4921" s="12"/>
      <c r="B4921" s="15"/>
      <c r="C4921" s="29"/>
    </row>
    <row r="4922" spans="1:3" x14ac:dyDescent="0.2">
      <c r="A4922" s="12"/>
      <c r="B4922" s="15"/>
      <c r="C4922" s="29"/>
    </row>
    <row r="4923" spans="1:3" x14ac:dyDescent="0.2">
      <c r="A4923" s="12"/>
      <c r="B4923" s="15"/>
      <c r="C4923" s="29"/>
    </row>
    <row r="4924" spans="1:3" x14ac:dyDescent="0.2">
      <c r="A4924" s="12"/>
      <c r="B4924" s="15"/>
      <c r="C4924" s="29"/>
    </row>
    <row r="4925" spans="1:3" x14ac:dyDescent="0.2">
      <c r="A4925" s="12"/>
      <c r="B4925" s="15"/>
      <c r="C4925" s="29"/>
    </row>
    <row r="4926" spans="1:3" x14ac:dyDescent="0.2">
      <c r="A4926" s="12"/>
      <c r="B4926" s="15"/>
      <c r="C4926" s="29"/>
    </row>
    <row r="4927" spans="1:3" x14ac:dyDescent="0.2">
      <c r="A4927" s="12"/>
      <c r="B4927" s="15"/>
      <c r="C4927" s="29"/>
    </row>
    <row r="4928" spans="1:3" x14ac:dyDescent="0.2">
      <c r="A4928" s="12"/>
      <c r="B4928" s="15"/>
      <c r="C4928" s="29"/>
    </row>
    <row r="4929" spans="1:3" x14ac:dyDescent="0.2">
      <c r="A4929" s="12"/>
      <c r="B4929" s="15"/>
      <c r="C4929" s="29"/>
    </row>
    <row r="4930" spans="1:3" x14ac:dyDescent="0.2">
      <c r="A4930" s="12"/>
      <c r="B4930" s="15"/>
      <c r="C4930" s="29"/>
    </row>
    <row r="4931" spans="1:3" x14ac:dyDescent="0.2">
      <c r="A4931" s="12"/>
      <c r="B4931" s="15"/>
      <c r="C4931" s="29"/>
    </row>
    <row r="4932" spans="1:3" x14ac:dyDescent="0.2">
      <c r="A4932" s="12"/>
      <c r="B4932" s="15"/>
      <c r="C4932" s="29"/>
    </row>
    <row r="4933" spans="1:3" x14ac:dyDescent="0.2">
      <c r="A4933" s="12"/>
      <c r="B4933" s="15"/>
      <c r="C4933" s="29"/>
    </row>
    <row r="4934" spans="1:3" x14ac:dyDescent="0.2">
      <c r="A4934" s="12"/>
      <c r="B4934" s="15"/>
      <c r="C4934" s="29"/>
    </row>
    <row r="4935" spans="1:3" x14ac:dyDescent="0.2">
      <c r="A4935" s="12"/>
      <c r="B4935" s="15"/>
      <c r="C4935" s="29"/>
    </row>
    <row r="4936" spans="1:3" x14ac:dyDescent="0.2">
      <c r="A4936" s="12"/>
      <c r="B4936" s="15"/>
      <c r="C4936" s="29"/>
    </row>
    <row r="4937" spans="1:3" x14ac:dyDescent="0.2">
      <c r="A4937" s="12"/>
      <c r="B4937" s="15"/>
      <c r="C4937" s="29"/>
    </row>
    <row r="4938" spans="1:3" x14ac:dyDescent="0.2">
      <c r="A4938" s="12"/>
      <c r="B4938" s="15"/>
      <c r="C4938" s="29"/>
    </row>
    <row r="4939" spans="1:3" x14ac:dyDescent="0.2">
      <c r="A4939" s="12"/>
      <c r="B4939" s="15"/>
      <c r="C4939" s="29"/>
    </row>
    <row r="4940" spans="1:3" x14ac:dyDescent="0.2">
      <c r="A4940" s="12"/>
      <c r="B4940" s="15"/>
      <c r="C4940" s="29"/>
    </row>
    <row r="4941" spans="1:3" x14ac:dyDescent="0.2">
      <c r="A4941" s="12"/>
      <c r="B4941" s="15"/>
      <c r="C4941" s="29"/>
    </row>
    <row r="4942" spans="1:3" x14ac:dyDescent="0.2">
      <c r="A4942" s="12"/>
      <c r="B4942" s="15"/>
      <c r="C4942" s="29"/>
    </row>
    <row r="4943" spans="1:3" x14ac:dyDescent="0.2">
      <c r="A4943" s="12"/>
      <c r="B4943" s="15"/>
      <c r="C4943" s="29"/>
    </row>
    <row r="4944" spans="1:3" x14ac:dyDescent="0.2">
      <c r="A4944" s="12"/>
      <c r="B4944" s="15"/>
      <c r="C4944" s="29"/>
    </row>
    <row r="4945" spans="1:3" x14ac:dyDescent="0.2">
      <c r="A4945" s="12"/>
      <c r="B4945" s="15"/>
      <c r="C4945" s="29"/>
    </row>
    <row r="4946" spans="1:3" x14ac:dyDescent="0.2">
      <c r="A4946" s="12"/>
      <c r="B4946" s="15"/>
      <c r="C4946" s="29"/>
    </row>
    <row r="4947" spans="1:3" x14ac:dyDescent="0.2">
      <c r="A4947" s="12"/>
      <c r="B4947" s="15"/>
      <c r="C4947" s="29"/>
    </row>
    <row r="4948" spans="1:3" x14ac:dyDescent="0.2">
      <c r="A4948" s="12"/>
      <c r="B4948" s="15"/>
      <c r="C4948" s="29"/>
    </row>
    <row r="4949" spans="1:3" x14ac:dyDescent="0.2">
      <c r="A4949" s="12"/>
      <c r="B4949" s="15"/>
      <c r="C4949" s="29"/>
    </row>
    <row r="4950" spans="1:3" x14ac:dyDescent="0.2">
      <c r="A4950" s="12"/>
      <c r="B4950" s="15"/>
      <c r="C4950" s="29"/>
    </row>
    <row r="4951" spans="1:3" x14ac:dyDescent="0.2">
      <c r="A4951" s="12"/>
      <c r="B4951" s="15"/>
      <c r="C4951" s="29"/>
    </row>
    <row r="4952" spans="1:3" x14ac:dyDescent="0.2">
      <c r="A4952" s="12"/>
      <c r="B4952" s="15"/>
      <c r="C4952" s="29"/>
    </row>
    <row r="4953" spans="1:3" x14ac:dyDescent="0.2">
      <c r="A4953" s="12"/>
      <c r="B4953" s="15"/>
      <c r="C4953" s="29"/>
    </row>
    <row r="4954" spans="1:3" x14ac:dyDescent="0.2">
      <c r="A4954" s="12"/>
      <c r="B4954" s="15"/>
      <c r="C4954" s="29"/>
    </row>
    <row r="4955" spans="1:3" x14ac:dyDescent="0.2">
      <c r="A4955" s="12"/>
      <c r="B4955" s="15"/>
      <c r="C4955" s="29"/>
    </row>
    <row r="4956" spans="1:3" x14ac:dyDescent="0.2">
      <c r="A4956" s="12"/>
      <c r="B4956" s="15"/>
      <c r="C4956" s="29"/>
    </row>
    <row r="4957" spans="1:3" x14ac:dyDescent="0.2">
      <c r="A4957" s="12"/>
      <c r="B4957" s="15"/>
      <c r="C4957" s="29"/>
    </row>
    <row r="4958" spans="1:3" x14ac:dyDescent="0.2">
      <c r="A4958" s="12"/>
      <c r="B4958" s="15"/>
      <c r="C4958" s="29"/>
    </row>
    <row r="4959" spans="1:3" x14ac:dyDescent="0.2">
      <c r="A4959" s="12"/>
      <c r="B4959" s="15"/>
      <c r="C4959" s="29"/>
    </row>
    <row r="4960" spans="1:3" x14ac:dyDescent="0.2">
      <c r="A4960" s="12"/>
      <c r="B4960" s="15"/>
      <c r="C4960" s="29"/>
    </row>
    <row r="4961" spans="1:3" x14ac:dyDescent="0.2">
      <c r="A4961" s="12"/>
      <c r="B4961" s="15"/>
      <c r="C4961" s="29"/>
    </row>
    <row r="4962" spans="1:3" x14ac:dyDescent="0.2">
      <c r="A4962" s="12"/>
      <c r="B4962" s="15"/>
      <c r="C4962" s="29"/>
    </row>
    <row r="4963" spans="1:3" x14ac:dyDescent="0.2">
      <c r="A4963" s="12"/>
      <c r="B4963" s="15"/>
      <c r="C4963" s="29"/>
    </row>
    <row r="4964" spans="1:3" x14ac:dyDescent="0.2">
      <c r="A4964" s="12"/>
      <c r="B4964" s="15"/>
      <c r="C4964" s="29"/>
    </row>
    <row r="4965" spans="1:3" x14ac:dyDescent="0.2">
      <c r="A4965" s="12"/>
      <c r="B4965" s="15"/>
      <c r="C4965" s="29"/>
    </row>
    <row r="4966" spans="1:3" x14ac:dyDescent="0.2">
      <c r="A4966" s="12"/>
      <c r="B4966" s="15"/>
      <c r="C4966" s="29"/>
    </row>
    <row r="4967" spans="1:3" x14ac:dyDescent="0.2">
      <c r="A4967" s="12"/>
      <c r="B4967" s="15"/>
      <c r="C4967" s="29"/>
    </row>
    <row r="4968" spans="1:3" x14ac:dyDescent="0.2">
      <c r="A4968" s="12"/>
      <c r="B4968" s="15"/>
      <c r="C4968" s="29"/>
    </row>
    <row r="4969" spans="1:3" x14ac:dyDescent="0.2">
      <c r="A4969" s="12"/>
      <c r="B4969" s="15"/>
      <c r="C4969" s="29"/>
    </row>
    <row r="4970" spans="1:3" x14ac:dyDescent="0.2">
      <c r="A4970" s="12"/>
      <c r="B4970" s="15"/>
      <c r="C4970" s="29"/>
    </row>
    <row r="4971" spans="1:3" x14ac:dyDescent="0.2">
      <c r="A4971" s="12"/>
      <c r="B4971" s="15"/>
      <c r="C4971" s="29"/>
    </row>
    <row r="4972" spans="1:3" x14ac:dyDescent="0.2">
      <c r="A4972" s="12"/>
      <c r="B4972" s="15"/>
      <c r="C4972" s="29"/>
    </row>
    <row r="4973" spans="1:3" x14ac:dyDescent="0.2">
      <c r="A4973" s="12"/>
      <c r="B4973" s="15"/>
      <c r="C4973" s="29"/>
    </row>
    <row r="4974" spans="1:3" x14ac:dyDescent="0.2">
      <c r="A4974" s="12"/>
      <c r="B4974" s="15"/>
      <c r="C4974" s="29"/>
    </row>
    <row r="4975" spans="1:3" x14ac:dyDescent="0.2">
      <c r="A4975" s="12"/>
      <c r="B4975" s="15"/>
      <c r="C4975" s="29"/>
    </row>
    <row r="4976" spans="1:3" x14ac:dyDescent="0.2">
      <c r="A4976" s="12"/>
      <c r="B4976" s="15"/>
      <c r="C4976" s="29"/>
    </row>
    <row r="4977" spans="1:3" x14ac:dyDescent="0.2">
      <c r="A4977" s="12"/>
      <c r="B4977" s="15"/>
      <c r="C4977" s="29"/>
    </row>
    <row r="4978" spans="1:3" x14ac:dyDescent="0.2">
      <c r="A4978" s="12"/>
      <c r="B4978" s="15"/>
      <c r="C4978" s="29"/>
    </row>
    <row r="4979" spans="1:3" x14ac:dyDescent="0.2">
      <c r="A4979" s="12"/>
      <c r="B4979" s="15"/>
      <c r="C4979" s="29"/>
    </row>
    <row r="4980" spans="1:3" x14ac:dyDescent="0.2">
      <c r="A4980" s="12"/>
      <c r="B4980" s="15"/>
      <c r="C4980" s="29"/>
    </row>
    <row r="4981" spans="1:3" x14ac:dyDescent="0.2">
      <c r="A4981" s="12"/>
      <c r="B4981" s="15"/>
      <c r="C4981" s="29"/>
    </row>
    <row r="4982" spans="1:3" x14ac:dyDescent="0.2">
      <c r="A4982" s="12"/>
      <c r="B4982" s="15"/>
      <c r="C4982" s="29"/>
    </row>
    <row r="4983" spans="1:3" x14ac:dyDescent="0.2">
      <c r="A4983" s="12"/>
      <c r="B4983" s="15"/>
      <c r="C4983" s="29"/>
    </row>
    <row r="4984" spans="1:3" x14ac:dyDescent="0.2">
      <c r="A4984" s="12"/>
      <c r="B4984" s="15"/>
      <c r="C4984" s="29"/>
    </row>
    <row r="4985" spans="1:3" x14ac:dyDescent="0.2">
      <c r="A4985" s="12"/>
      <c r="B4985" s="15"/>
      <c r="C4985" s="29"/>
    </row>
    <row r="4986" spans="1:3" x14ac:dyDescent="0.2">
      <c r="A4986" s="12"/>
      <c r="B4986" s="15"/>
      <c r="C4986" s="29"/>
    </row>
    <row r="4987" spans="1:3" x14ac:dyDescent="0.2">
      <c r="A4987" s="12"/>
      <c r="B4987" s="15"/>
      <c r="C4987" s="29"/>
    </row>
    <row r="4988" spans="1:3" x14ac:dyDescent="0.2">
      <c r="A4988" s="12"/>
      <c r="B4988" s="15"/>
      <c r="C4988" s="29"/>
    </row>
    <row r="4989" spans="1:3" x14ac:dyDescent="0.2">
      <c r="A4989" s="12"/>
      <c r="B4989" s="15"/>
      <c r="C4989" s="29"/>
    </row>
    <row r="4990" spans="1:3" x14ac:dyDescent="0.2">
      <c r="A4990" s="12"/>
      <c r="B4990" s="15"/>
      <c r="C4990" s="29"/>
    </row>
    <row r="4991" spans="1:3" x14ac:dyDescent="0.2">
      <c r="A4991" s="12"/>
      <c r="B4991" s="15"/>
      <c r="C4991" s="29"/>
    </row>
    <row r="4992" spans="1:3" x14ac:dyDescent="0.2">
      <c r="A4992" s="12"/>
      <c r="B4992" s="15"/>
      <c r="C4992" s="29"/>
    </row>
    <row r="4993" spans="1:3" x14ac:dyDescent="0.2">
      <c r="A4993" s="12"/>
      <c r="B4993" s="15"/>
      <c r="C4993" s="29"/>
    </row>
    <row r="4994" spans="1:3" x14ac:dyDescent="0.2">
      <c r="A4994" s="12"/>
      <c r="B4994" s="15"/>
      <c r="C4994" s="29"/>
    </row>
    <row r="4995" spans="1:3" x14ac:dyDescent="0.2">
      <c r="A4995" s="12"/>
      <c r="B4995" s="15"/>
      <c r="C4995" s="29"/>
    </row>
    <row r="4996" spans="1:3" x14ac:dyDescent="0.2">
      <c r="A4996" s="12"/>
      <c r="B4996" s="15"/>
      <c r="C4996" s="29"/>
    </row>
    <row r="4997" spans="1:3" x14ac:dyDescent="0.2">
      <c r="A4997" s="12"/>
      <c r="B4997" s="15"/>
      <c r="C4997" s="29"/>
    </row>
    <row r="4998" spans="1:3" x14ac:dyDescent="0.2">
      <c r="A4998" s="12"/>
      <c r="B4998" s="15"/>
      <c r="C4998" s="29"/>
    </row>
    <row r="4999" spans="1:3" x14ac:dyDescent="0.2">
      <c r="A4999" s="12"/>
      <c r="B4999" s="15"/>
      <c r="C4999" s="29"/>
    </row>
    <row r="5000" spans="1:3" x14ac:dyDescent="0.2">
      <c r="A5000" s="12"/>
      <c r="B5000" s="15"/>
      <c r="C5000" s="29"/>
    </row>
    <row r="5001" spans="1:3" x14ac:dyDescent="0.2">
      <c r="A5001" s="12"/>
      <c r="B5001" s="15"/>
      <c r="C5001" s="29"/>
    </row>
    <row r="5002" spans="1:3" x14ac:dyDescent="0.2">
      <c r="A5002" s="12"/>
      <c r="B5002" s="15"/>
      <c r="C5002" s="29"/>
    </row>
    <row r="5003" spans="1:3" x14ac:dyDescent="0.2">
      <c r="A5003" s="12"/>
      <c r="B5003" s="15"/>
      <c r="C5003" s="29"/>
    </row>
    <row r="5004" spans="1:3" x14ac:dyDescent="0.2">
      <c r="A5004" s="12"/>
      <c r="B5004" s="15"/>
      <c r="C5004" s="29"/>
    </row>
    <row r="5005" spans="1:3" x14ac:dyDescent="0.2">
      <c r="A5005" s="12"/>
      <c r="B5005" s="15"/>
      <c r="C5005" s="29"/>
    </row>
    <row r="5006" spans="1:3" x14ac:dyDescent="0.2">
      <c r="A5006" s="12"/>
      <c r="B5006" s="15"/>
      <c r="C5006" s="29"/>
    </row>
    <row r="5007" spans="1:3" x14ac:dyDescent="0.2">
      <c r="A5007" s="12"/>
      <c r="B5007" s="15"/>
      <c r="C5007" s="29"/>
    </row>
    <row r="5008" spans="1:3" x14ac:dyDescent="0.2">
      <c r="A5008" s="12"/>
      <c r="B5008" s="15"/>
      <c r="C5008" s="29"/>
    </row>
    <row r="5009" spans="1:3" x14ac:dyDescent="0.2">
      <c r="A5009" s="12"/>
      <c r="B5009" s="15"/>
      <c r="C5009" s="29"/>
    </row>
    <row r="5010" spans="1:3" x14ac:dyDescent="0.2">
      <c r="A5010" s="12"/>
      <c r="B5010" s="15"/>
      <c r="C5010" s="29"/>
    </row>
    <row r="5011" spans="1:3" x14ac:dyDescent="0.2">
      <c r="A5011" s="12"/>
      <c r="B5011" s="15"/>
      <c r="C5011" s="29"/>
    </row>
    <row r="5012" spans="1:3" x14ac:dyDescent="0.2">
      <c r="A5012" s="12"/>
      <c r="B5012" s="15"/>
      <c r="C5012" s="29"/>
    </row>
    <row r="5013" spans="1:3" x14ac:dyDescent="0.2">
      <c r="A5013" s="12"/>
      <c r="B5013" s="15"/>
      <c r="C5013" s="29"/>
    </row>
    <row r="5014" spans="1:3" x14ac:dyDescent="0.2">
      <c r="A5014" s="12"/>
      <c r="B5014" s="15"/>
      <c r="C5014" s="29"/>
    </row>
    <row r="5015" spans="1:3" x14ac:dyDescent="0.2">
      <c r="A5015" s="12"/>
      <c r="B5015" s="15"/>
      <c r="C5015" s="29"/>
    </row>
    <row r="5016" spans="1:3" x14ac:dyDescent="0.2">
      <c r="A5016" s="12"/>
      <c r="B5016" s="15"/>
      <c r="C5016" s="29"/>
    </row>
    <row r="5017" spans="1:3" x14ac:dyDescent="0.2">
      <c r="A5017" s="12"/>
      <c r="B5017" s="15"/>
      <c r="C5017" s="29"/>
    </row>
    <row r="5018" spans="1:3" x14ac:dyDescent="0.2">
      <c r="A5018" s="12"/>
      <c r="B5018" s="15"/>
      <c r="C5018" s="29"/>
    </row>
    <row r="5019" spans="1:3" x14ac:dyDescent="0.2">
      <c r="A5019" s="12"/>
      <c r="B5019" s="15"/>
      <c r="C5019" s="29"/>
    </row>
    <row r="5020" spans="1:3" x14ac:dyDescent="0.2">
      <c r="A5020" s="12"/>
      <c r="B5020" s="15"/>
      <c r="C5020" s="29"/>
    </row>
    <row r="5021" spans="1:3" x14ac:dyDescent="0.2">
      <c r="A5021" s="12"/>
      <c r="B5021" s="15"/>
      <c r="C5021" s="29"/>
    </row>
    <row r="5022" spans="1:3" x14ac:dyDescent="0.2">
      <c r="A5022" s="12"/>
      <c r="B5022" s="15"/>
      <c r="C5022" s="29"/>
    </row>
    <row r="5023" spans="1:3" x14ac:dyDescent="0.2">
      <c r="A5023" s="12"/>
      <c r="B5023" s="15"/>
      <c r="C5023" s="29"/>
    </row>
    <row r="5024" spans="1:3" x14ac:dyDescent="0.2">
      <c r="A5024" s="12"/>
      <c r="B5024" s="15"/>
      <c r="C5024" s="29"/>
    </row>
    <row r="5025" spans="1:3" x14ac:dyDescent="0.2">
      <c r="A5025" s="12"/>
      <c r="B5025" s="15"/>
      <c r="C5025" s="29"/>
    </row>
    <row r="5026" spans="1:3" x14ac:dyDescent="0.2">
      <c r="A5026" s="12"/>
      <c r="B5026" s="15"/>
      <c r="C5026" s="29"/>
    </row>
    <row r="5027" spans="1:3" x14ac:dyDescent="0.2">
      <c r="A5027" s="12"/>
      <c r="B5027" s="15"/>
      <c r="C5027" s="29"/>
    </row>
    <row r="5028" spans="1:3" x14ac:dyDescent="0.2">
      <c r="A5028" s="12"/>
      <c r="B5028" s="15"/>
      <c r="C5028" s="29"/>
    </row>
    <row r="5029" spans="1:3" x14ac:dyDescent="0.2">
      <c r="A5029" s="12"/>
      <c r="B5029" s="15"/>
      <c r="C5029" s="29"/>
    </row>
    <row r="5030" spans="1:3" x14ac:dyDescent="0.2">
      <c r="A5030" s="12"/>
      <c r="B5030" s="15"/>
      <c r="C5030" s="29"/>
    </row>
    <row r="5031" spans="1:3" x14ac:dyDescent="0.2">
      <c r="A5031" s="12"/>
      <c r="B5031" s="15"/>
      <c r="C5031" s="29"/>
    </row>
    <row r="5032" spans="1:3" x14ac:dyDescent="0.2">
      <c r="A5032" s="12"/>
      <c r="B5032" s="15"/>
      <c r="C5032" s="29"/>
    </row>
    <row r="5033" spans="1:3" x14ac:dyDescent="0.2">
      <c r="A5033" s="12"/>
      <c r="B5033" s="15"/>
      <c r="C5033" s="29"/>
    </row>
    <row r="5034" spans="1:3" x14ac:dyDescent="0.2">
      <c r="A5034" s="12"/>
      <c r="B5034" s="15"/>
      <c r="C5034" s="29"/>
    </row>
    <row r="5035" spans="1:3" x14ac:dyDescent="0.2">
      <c r="A5035" s="12"/>
      <c r="B5035" s="15"/>
      <c r="C5035" s="29"/>
    </row>
    <row r="5036" spans="1:3" x14ac:dyDescent="0.2">
      <c r="A5036" s="12"/>
      <c r="B5036" s="15"/>
      <c r="C5036" s="29"/>
    </row>
    <row r="5037" spans="1:3" x14ac:dyDescent="0.2">
      <c r="A5037" s="12"/>
      <c r="B5037" s="15"/>
      <c r="C5037" s="29"/>
    </row>
    <row r="5038" spans="1:3" x14ac:dyDescent="0.2">
      <c r="A5038" s="12"/>
      <c r="B5038" s="15"/>
      <c r="C5038" s="29"/>
    </row>
    <row r="5039" spans="1:3" x14ac:dyDescent="0.2">
      <c r="A5039" s="12"/>
      <c r="B5039" s="15"/>
      <c r="C5039" s="29"/>
    </row>
    <row r="5040" spans="1:3" x14ac:dyDescent="0.2">
      <c r="A5040" s="12"/>
      <c r="B5040" s="15"/>
      <c r="C5040" s="29"/>
    </row>
    <row r="5041" spans="1:3" x14ac:dyDescent="0.2">
      <c r="A5041" s="12"/>
      <c r="B5041" s="15"/>
      <c r="C5041" s="29"/>
    </row>
    <row r="5042" spans="1:3" x14ac:dyDescent="0.2">
      <c r="A5042" s="12"/>
      <c r="B5042" s="15"/>
      <c r="C5042" s="29"/>
    </row>
    <row r="5043" spans="1:3" x14ac:dyDescent="0.2">
      <c r="A5043" s="12"/>
      <c r="B5043" s="15"/>
      <c r="C5043" s="29"/>
    </row>
    <row r="5044" spans="1:3" x14ac:dyDescent="0.2">
      <c r="A5044" s="12"/>
      <c r="B5044" s="15"/>
      <c r="C5044" s="29"/>
    </row>
    <row r="5045" spans="1:3" x14ac:dyDescent="0.2">
      <c r="A5045" s="12"/>
      <c r="B5045" s="15"/>
      <c r="C5045" s="29"/>
    </row>
    <row r="5046" spans="1:3" x14ac:dyDescent="0.2">
      <c r="A5046" s="12"/>
      <c r="B5046" s="15"/>
      <c r="C5046" s="29"/>
    </row>
    <row r="5047" spans="1:3" x14ac:dyDescent="0.2">
      <c r="A5047" s="12"/>
      <c r="B5047" s="15"/>
      <c r="C5047" s="29"/>
    </row>
    <row r="5048" spans="1:3" x14ac:dyDescent="0.2">
      <c r="A5048" s="12"/>
      <c r="B5048" s="15"/>
      <c r="C5048" s="29"/>
    </row>
    <row r="5049" spans="1:3" x14ac:dyDescent="0.2">
      <c r="A5049" s="12"/>
      <c r="B5049" s="15"/>
      <c r="C5049" s="29"/>
    </row>
    <row r="5050" spans="1:3" x14ac:dyDescent="0.2">
      <c r="A5050" s="12"/>
      <c r="B5050" s="15"/>
      <c r="C5050" s="29"/>
    </row>
    <row r="5051" spans="1:3" x14ac:dyDescent="0.2">
      <c r="A5051" s="12"/>
      <c r="B5051" s="15"/>
      <c r="C5051" s="29"/>
    </row>
    <row r="5052" spans="1:3" x14ac:dyDescent="0.2">
      <c r="A5052" s="12"/>
      <c r="B5052" s="15"/>
      <c r="C5052" s="29"/>
    </row>
    <row r="5053" spans="1:3" x14ac:dyDescent="0.2">
      <c r="A5053" s="12"/>
      <c r="B5053" s="15"/>
      <c r="C5053" s="29"/>
    </row>
    <row r="5054" spans="1:3" x14ac:dyDescent="0.2">
      <c r="A5054" s="12"/>
      <c r="B5054" s="15"/>
      <c r="C5054" s="29"/>
    </row>
    <row r="5055" spans="1:3" x14ac:dyDescent="0.2">
      <c r="A5055" s="12"/>
      <c r="B5055" s="15"/>
      <c r="C5055" s="29"/>
    </row>
    <row r="5056" spans="1:3" x14ac:dyDescent="0.2">
      <c r="A5056" s="12"/>
      <c r="B5056" s="15"/>
      <c r="C5056" s="29"/>
    </row>
    <row r="5057" spans="1:3" x14ac:dyDescent="0.2">
      <c r="A5057" s="12"/>
      <c r="B5057" s="15"/>
      <c r="C5057" s="29"/>
    </row>
    <row r="5058" spans="1:3" x14ac:dyDescent="0.2">
      <c r="A5058" s="12"/>
      <c r="B5058" s="15"/>
      <c r="C5058" s="29"/>
    </row>
    <row r="5059" spans="1:3" x14ac:dyDescent="0.2">
      <c r="A5059" s="12"/>
      <c r="B5059" s="15"/>
      <c r="C5059" s="29"/>
    </row>
    <row r="5060" spans="1:3" x14ac:dyDescent="0.2">
      <c r="A5060" s="12"/>
      <c r="B5060" s="15"/>
      <c r="C5060" s="29"/>
    </row>
    <row r="5061" spans="1:3" x14ac:dyDescent="0.2">
      <c r="A5061" s="12"/>
      <c r="B5061" s="15"/>
      <c r="C5061" s="29"/>
    </row>
    <row r="5062" spans="1:3" x14ac:dyDescent="0.2">
      <c r="A5062" s="12"/>
      <c r="B5062" s="15"/>
      <c r="C5062" s="29"/>
    </row>
    <row r="5063" spans="1:3" x14ac:dyDescent="0.2">
      <c r="A5063" s="12"/>
      <c r="B5063" s="15"/>
      <c r="C5063" s="29"/>
    </row>
    <row r="5064" spans="1:3" x14ac:dyDescent="0.2">
      <c r="A5064" s="12"/>
      <c r="B5064" s="15"/>
      <c r="C5064" s="29"/>
    </row>
    <row r="5065" spans="1:3" x14ac:dyDescent="0.2">
      <c r="A5065" s="12"/>
      <c r="B5065" s="15"/>
      <c r="C5065" s="29"/>
    </row>
    <row r="5066" spans="1:3" x14ac:dyDescent="0.2">
      <c r="A5066" s="12"/>
      <c r="B5066" s="15"/>
      <c r="C5066" s="29"/>
    </row>
    <row r="5067" spans="1:3" x14ac:dyDescent="0.2">
      <c r="A5067" s="12"/>
      <c r="B5067" s="15"/>
      <c r="C5067" s="29"/>
    </row>
    <row r="5068" spans="1:3" x14ac:dyDescent="0.2">
      <c r="A5068" s="12"/>
      <c r="B5068" s="15"/>
      <c r="C5068" s="29"/>
    </row>
    <row r="5069" spans="1:3" x14ac:dyDescent="0.2">
      <c r="A5069" s="12"/>
      <c r="B5069" s="15"/>
      <c r="C5069" s="29"/>
    </row>
    <row r="5070" spans="1:3" x14ac:dyDescent="0.2">
      <c r="A5070" s="12"/>
      <c r="B5070" s="15"/>
      <c r="C5070" s="29"/>
    </row>
    <row r="5071" spans="1:3" x14ac:dyDescent="0.2">
      <c r="A5071" s="12"/>
      <c r="B5071" s="15"/>
      <c r="C5071" s="29"/>
    </row>
    <row r="5072" spans="1:3" x14ac:dyDescent="0.2">
      <c r="A5072" s="12"/>
      <c r="B5072" s="15"/>
      <c r="C5072" s="29"/>
    </row>
    <row r="5073" spans="1:3" x14ac:dyDescent="0.2">
      <c r="A5073" s="12"/>
      <c r="B5073" s="15"/>
      <c r="C5073" s="29"/>
    </row>
    <row r="5074" spans="1:3" x14ac:dyDescent="0.2">
      <c r="A5074" s="12"/>
      <c r="B5074" s="15"/>
      <c r="C5074" s="29"/>
    </row>
    <row r="5075" spans="1:3" x14ac:dyDescent="0.2">
      <c r="A5075" s="12"/>
      <c r="B5075" s="15"/>
      <c r="C5075" s="29"/>
    </row>
    <row r="5076" spans="1:3" x14ac:dyDescent="0.2">
      <c r="A5076" s="12"/>
      <c r="B5076" s="15"/>
      <c r="C5076" s="29"/>
    </row>
    <row r="5077" spans="1:3" x14ac:dyDescent="0.2">
      <c r="A5077" s="12"/>
      <c r="B5077" s="15"/>
      <c r="C5077" s="29"/>
    </row>
    <row r="5078" spans="1:3" x14ac:dyDescent="0.2">
      <c r="A5078" s="12"/>
      <c r="B5078" s="15"/>
      <c r="C5078" s="29"/>
    </row>
    <row r="5079" spans="1:3" x14ac:dyDescent="0.2">
      <c r="A5079" s="12"/>
      <c r="B5079" s="15"/>
      <c r="C5079" s="29"/>
    </row>
    <row r="5080" spans="1:3" x14ac:dyDescent="0.2">
      <c r="A5080" s="12"/>
      <c r="B5080" s="15"/>
      <c r="C5080" s="29"/>
    </row>
    <row r="5081" spans="1:3" x14ac:dyDescent="0.2">
      <c r="A5081" s="12"/>
      <c r="B5081" s="15"/>
      <c r="C5081" s="29"/>
    </row>
    <row r="5082" spans="1:3" x14ac:dyDescent="0.2">
      <c r="A5082" s="12"/>
      <c r="B5082" s="15"/>
      <c r="C5082" s="29"/>
    </row>
    <row r="5083" spans="1:3" x14ac:dyDescent="0.2">
      <c r="A5083" s="12"/>
      <c r="B5083" s="15"/>
      <c r="C5083" s="29"/>
    </row>
    <row r="5084" spans="1:3" x14ac:dyDescent="0.2">
      <c r="A5084" s="12"/>
      <c r="B5084" s="15"/>
      <c r="C5084" s="29"/>
    </row>
    <row r="5085" spans="1:3" x14ac:dyDescent="0.2">
      <c r="A5085" s="12"/>
      <c r="B5085" s="15"/>
      <c r="C5085" s="29"/>
    </row>
    <row r="5086" spans="1:3" x14ac:dyDescent="0.2">
      <c r="A5086" s="12"/>
      <c r="B5086" s="15"/>
      <c r="C5086" s="29"/>
    </row>
    <row r="5087" spans="1:3" x14ac:dyDescent="0.2">
      <c r="A5087" s="12"/>
      <c r="B5087" s="15"/>
      <c r="C5087" s="29"/>
    </row>
    <row r="5088" spans="1:3" x14ac:dyDescent="0.2">
      <c r="A5088" s="12"/>
      <c r="B5088" s="15"/>
      <c r="C5088" s="29"/>
    </row>
    <row r="5089" spans="1:3" x14ac:dyDescent="0.2">
      <c r="A5089" s="12"/>
      <c r="B5089" s="15"/>
      <c r="C5089" s="29"/>
    </row>
    <row r="5090" spans="1:3" x14ac:dyDescent="0.2">
      <c r="A5090" s="12"/>
      <c r="B5090" s="15"/>
      <c r="C5090" s="29"/>
    </row>
    <row r="5091" spans="1:3" x14ac:dyDescent="0.2">
      <c r="A5091" s="12"/>
      <c r="B5091" s="15"/>
      <c r="C5091" s="29"/>
    </row>
    <row r="5092" spans="1:3" x14ac:dyDescent="0.2">
      <c r="A5092" s="12"/>
      <c r="B5092" s="15"/>
      <c r="C5092" s="29"/>
    </row>
    <row r="5093" spans="1:3" x14ac:dyDescent="0.2">
      <c r="A5093" s="12"/>
      <c r="B5093" s="15"/>
      <c r="C5093" s="29"/>
    </row>
    <row r="5094" spans="1:3" x14ac:dyDescent="0.2">
      <c r="A5094" s="12"/>
      <c r="B5094" s="15"/>
      <c r="C5094" s="29"/>
    </row>
    <row r="5095" spans="1:3" x14ac:dyDescent="0.2">
      <c r="A5095" s="12"/>
      <c r="B5095" s="15"/>
      <c r="C5095" s="29"/>
    </row>
    <row r="5096" spans="1:3" x14ac:dyDescent="0.2">
      <c r="A5096" s="12"/>
      <c r="B5096" s="15"/>
      <c r="C5096" s="29"/>
    </row>
    <row r="5097" spans="1:3" x14ac:dyDescent="0.2">
      <c r="A5097" s="12"/>
      <c r="B5097" s="15"/>
      <c r="C5097" s="29"/>
    </row>
    <row r="5098" spans="1:3" x14ac:dyDescent="0.2">
      <c r="A5098" s="12"/>
      <c r="B5098" s="15"/>
      <c r="C5098" s="29"/>
    </row>
    <row r="5099" spans="1:3" x14ac:dyDescent="0.2">
      <c r="A5099" s="12"/>
      <c r="B5099" s="15"/>
      <c r="C5099" s="29"/>
    </row>
    <row r="5100" spans="1:3" x14ac:dyDescent="0.2">
      <c r="A5100" s="12"/>
      <c r="B5100" s="15"/>
      <c r="C5100" s="29"/>
    </row>
    <row r="5101" spans="1:3" x14ac:dyDescent="0.2">
      <c r="A5101" s="12"/>
      <c r="B5101" s="15"/>
      <c r="C5101" s="29"/>
    </row>
    <row r="5102" spans="1:3" x14ac:dyDescent="0.2">
      <c r="A5102" s="12"/>
      <c r="B5102" s="15"/>
      <c r="C5102" s="29"/>
    </row>
    <row r="5103" spans="1:3" x14ac:dyDescent="0.2">
      <c r="A5103" s="12"/>
      <c r="B5103" s="15"/>
      <c r="C5103" s="29"/>
    </row>
    <row r="5104" spans="1:3" x14ac:dyDescent="0.2">
      <c r="A5104" s="12"/>
      <c r="B5104" s="15"/>
      <c r="C5104" s="29"/>
    </row>
    <row r="5105" spans="1:3" x14ac:dyDescent="0.2">
      <c r="A5105" s="12"/>
      <c r="B5105" s="15"/>
      <c r="C5105" s="29"/>
    </row>
    <row r="5106" spans="1:3" x14ac:dyDescent="0.2">
      <c r="A5106" s="12"/>
      <c r="B5106" s="15"/>
      <c r="C5106" s="29"/>
    </row>
    <row r="5107" spans="1:3" x14ac:dyDescent="0.2">
      <c r="A5107" s="12"/>
      <c r="B5107" s="15"/>
      <c r="C5107" s="29"/>
    </row>
    <row r="5108" spans="1:3" x14ac:dyDescent="0.2">
      <c r="A5108" s="12"/>
      <c r="B5108" s="15"/>
      <c r="C5108" s="29"/>
    </row>
    <row r="5109" spans="1:3" x14ac:dyDescent="0.2">
      <c r="A5109" s="12"/>
      <c r="B5109" s="15"/>
      <c r="C5109" s="29"/>
    </row>
    <row r="5110" spans="1:3" x14ac:dyDescent="0.2">
      <c r="A5110" s="12"/>
      <c r="B5110" s="15"/>
      <c r="C5110" s="29"/>
    </row>
    <row r="5111" spans="1:3" x14ac:dyDescent="0.2">
      <c r="A5111" s="12"/>
      <c r="B5111" s="15"/>
      <c r="C5111" s="29"/>
    </row>
    <row r="5112" spans="1:3" x14ac:dyDescent="0.2">
      <c r="A5112" s="12"/>
      <c r="B5112" s="15"/>
      <c r="C5112" s="29"/>
    </row>
    <row r="5113" spans="1:3" x14ac:dyDescent="0.2">
      <c r="A5113" s="12"/>
      <c r="B5113" s="15"/>
      <c r="C5113" s="29"/>
    </row>
    <row r="5114" spans="1:3" x14ac:dyDescent="0.2">
      <c r="A5114" s="12"/>
      <c r="B5114" s="15"/>
      <c r="C5114" s="29"/>
    </row>
    <row r="5115" spans="1:3" x14ac:dyDescent="0.2">
      <c r="A5115" s="12"/>
      <c r="B5115" s="15"/>
      <c r="C5115" s="29"/>
    </row>
    <row r="5116" spans="1:3" x14ac:dyDescent="0.2">
      <c r="A5116" s="12"/>
      <c r="B5116" s="15"/>
      <c r="C5116" s="29"/>
    </row>
    <row r="5117" spans="1:3" x14ac:dyDescent="0.2">
      <c r="A5117" s="12"/>
      <c r="B5117" s="15"/>
      <c r="C5117" s="29"/>
    </row>
    <row r="5118" spans="1:3" x14ac:dyDescent="0.2">
      <c r="A5118" s="12"/>
      <c r="B5118" s="15"/>
      <c r="C5118" s="29"/>
    </row>
    <row r="5119" spans="1:3" x14ac:dyDescent="0.2">
      <c r="A5119" s="12"/>
      <c r="B5119" s="15"/>
      <c r="C5119" s="29"/>
    </row>
    <row r="5120" spans="1:3" x14ac:dyDescent="0.2">
      <c r="A5120" s="12"/>
      <c r="B5120" s="15"/>
      <c r="C5120" s="29"/>
    </row>
    <row r="5121" spans="1:3" x14ac:dyDescent="0.2">
      <c r="A5121" s="12"/>
      <c r="B5121" s="15"/>
      <c r="C5121" s="29"/>
    </row>
    <row r="5122" spans="1:3" x14ac:dyDescent="0.2">
      <c r="A5122" s="12"/>
      <c r="B5122" s="15"/>
      <c r="C5122" s="29"/>
    </row>
    <row r="5123" spans="1:3" x14ac:dyDescent="0.2">
      <c r="A5123" s="12"/>
      <c r="B5123" s="15"/>
      <c r="C5123" s="29"/>
    </row>
    <row r="5124" spans="1:3" x14ac:dyDescent="0.2">
      <c r="A5124" s="12"/>
      <c r="B5124" s="15"/>
      <c r="C5124" s="29"/>
    </row>
    <row r="5125" spans="1:3" x14ac:dyDescent="0.2">
      <c r="A5125" s="12"/>
      <c r="B5125" s="15"/>
      <c r="C5125" s="29"/>
    </row>
    <row r="5126" spans="1:3" x14ac:dyDescent="0.2">
      <c r="A5126" s="12"/>
      <c r="B5126" s="15"/>
      <c r="C5126" s="29"/>
    </row>
    <row r="5127" spans="1:3" x14ac:dyDescent="0.2">
      <c r="A5127" s="12"/>
      <c r="B5127" s="15"/>
      <c r="C5127" s="29"/>
    </row>
    <row r="5128" spans="1:3" x14ac:dyDescent="0.2">
      <c r="A5128" s="12"/>
      <c r="B5128" s="15"/>
      <c r="C5128" s="29"/>
    </row>
    <row r="5129" spans="1:3" x14ac:dyDescent="0.2">
      <c r="A5129" s="12"/>
      <c r="B5129" s="15"/>
      <c r="C5129" s="29"/>
    </row>
    <row r="5130" spans="1:3" x14ac:dyDescent="0.2">
      <c r="A5130" s="12"/>
      <c r="B5130" s="15"/>
      <c r="C5130" s="29"/>
    </row>
    <row r="5131" spans="1:3" x14ac:dyDescent="0.2">
      <c r="A5131" s="12"/>
      <c r="B5131" s="15"/>
      <c r="C5131" s="29"/>
    </row>
    <row r="5132" spans="1:3" x14ac:dyDescent="0.2">
      <c r="A5132" s="12"/>
      <c r="B5132" s="15"/>
      <c r="C5132" s="29"/>
    </row>
    <row r="5133" spans="1:3" x14ac:dyDescent="0.2">
      <c r="A5133" s="12"/>
      <c r="B5133" s="15"/>
      <c r="C5133" s="29"/>
    </row>
    <row r="5134" spans="1:3" x14ac:dyDescent="0.2">
      <c r="A5134" s="12"/>
      <c r="B5134" s="15"/>
      <c r="C5134" s="29"/>
    </row>
    <row r="5135" spans="1:3" x14ac:dyDescent="0.2">
      <c r="A5135" s="12"/>
      <c r="B5135" s="15"/>
      <c r="C5135" s="29"/>
    </row>
    <row r="5136" spans="1:3" x14ac:dyDescent="0.2">
      <c r="A5136" s="12"/>
      <c r="B5136" s="15"/>
      <c r="C5136" s="29"/>
    </row>
    <row r="5137" spans="1:3" x14ac:dyDescent="0.2">
      <c r="A5137" s="12"/>
      <c r="B5137" s="15"/>
      <c r="C5137" s="29"/>
    </row>
    <row r="5138" spans="1:3" x14ac:dyDescent="0.2">
      <c r="A5138" s="12"/>
      <c r="B5138" s="15"/>
      <c r="C5138" s="29"/>
    </row>
    <row r="5139" spans="1:3" x14ac:dyDescent="0.2">
      <c r="A5139" s="12"/>
      <c r="B5139" s="15"/>
      <c r="C5139" s="29"/>
    </row>
    <row r="5140" spans="1:3" x14ac:dyDescent="0.2">
      <c r="A5140" s="12"/>
      <c r="B5140" s="15"/>
      <c r="C5140" s="29"/>
    </row>
    <row r="5141" spans="1:3" x14ac:dyDescent="0.2">
      <c r="A5141" s="12"/>
      <c r="B5141" s="15"/>
      <c r="C5141" s="29"/>
    </row>
    <row r="5142" spans="1:3" x14ac:dyDescent="0.2">
      <c r="A5142" s="12"/>
      <c r="B5142" s="15"/>
      <c r="C5142" s="29"/>
    </row>
    <row r="5143" spans="1:3" x14ac:dyDescent="0.2">
      <c r="A5143" s="12"/>
      <c r="B5143" s="15"/>
      <c r="C5143" s="29"/>
    </row>
    <row r="5144" spans="1:3" x14ac:dyDescent="0.2">
      <c r="A5144" s="12"/>
      <c r="B5144" s="15"/>
      <c r="C5144" s="29"/>
    </row>
    <row r="5145" spans="1:3" x14ac:dyDescent="0.2">
      <c r="A5145" s="12"/>
      <c r="B5145" s="15"/>
      <c r="C5145" s="29"/>
    </row>
    <row r="5146" spans="1:3" x14ac:dyDescent="0.2">
      <c r="A5146" s="12"/>
      <c r="B5146" s="15"/>
      <c r="C5146" s="29"/>
    </row>
    <row r="5147" spans="1:3" x14ac:dyDescent="0.2">
      <c r="A5147" s="12"/>
      <c r="B5147" s="15"/>
      <c r="C5147" s="29"/>
    </row>
    <row r="5148" spans="1:3" x14ac:dyDescent="0.2">
      <c r="A5148" s="12"/>
      <c r="B5148" s="15"/>
      <c r="C5148" s="29"/>
    </row>
    <row r="5149" spans="1:3" x14ac:dyDescent="0.2">
      <c r="A5149" s="12"/>
      <c r="B5149" s="15"/>
      <c r="C5149" s="29"/>
    </row>
    <row r="5150" spans="1:3" x14ac:dyDescent="0.2">
      <c r="A5150" s="12"/>
      <c r="B5150" s="15"/>
      <c r="C5150" s="29"/>
    </row>
    <row r="5151" spans="1:3" x14ac:dyDescent="0.2">
      <c r="A5151" s="12"/>
      <c r="B5151" s="15"/>
      <c r="C5151" s="29"/>
    </row>
    <row r="5152" spans="1:3" x14ac:dyDescent="0.2">
      <c r="A5152" s="12"/>
      <c r="B5152" s="15"/>
      <c r="C5152" s="29"/>
    </row>
    <row r="5153" spans="1:3" x14ac:dyDescent="0.2">
      <c r="A5153" s="12"/>
      <c r="B5153" s="15"/>
      <c r="C5153" s="29"/>
    </row>
    <row r="5154" spans="1:3" x14ac:dyDescent="0.2">
      <c r="A5154" s="12"/>
      <c r="B5154" s="15"/>
      <c r="C5154" s="29"/>
    </row>
    <row r="5155" spans="1:3" x14ac:dyDescent="0.2">
      <c r="A5155" s="12"/>
      <c r="B5155" s="15"/>
      <c r="C5155" s="29"/>
    </row>
    <row r="5156" spans="1:3" x14ac:dyDescent="0.2">
      <c r="A5156" s="12"/>
      <c r="B5156" s="15"/>
      <c r="C5156" s="29"/>
    </row>
    <row r="5157" spans="1:3" x14ac:dyDescent="0.2">
      <c r="A5157" s="12"/>
      <c r="B5157" s="15"/>
      <c r="C5157" s="29"/>
    </row>
    <row r="5158" spans="1:3" x14ac:dyDescent="0.2">
      <c r="A5158" s="12"/>
      <c r="B5158" s="15"/>
      <c r="C5158" s="29"/>
    </row>
    <row r="5159" spans="1:3" x14ac:dyDescent="0.2">
      <c r="A5159" s="12"/>
      <c r="B5159" s="15"/>
      <c r="C5159" s="29"/>
    </row>
    <row r="5160" spans="1:3" x14ac:dyDescent="0.2">
      <c r="A5160" s="12"/>
      <c r="B5160" s="15"/>
      <c r="C5160" s="29"/>
    </row>
    <row r="5161" spans="1:3" x14ac:dyDescent="0.2">
      <c r="A5161" s="12"/>
      <c r="B5161" s="15"/>
      <c r="C5161" s="29"/>
    </row>
    <row r="5162" spans="1:3" x14ac:dyDescent="0.2">
      <c r="A5162" s="12"/>
      <c r="B5162" s="15"/>
      <c r="C5162" s="29"/>
    </row>
    <row r="5163" spans="1:3" x14ac:dyDescent="0.2">
      <c r="A5163" s="12"/>
      <c r="B5163" s="15"/>
      <c r="C5163" s="29"/>
    </row>
    <row r="5164" spans="1:3" x14ac:dyDescent="0.2">
      <c r="A5164" s="12"/>
      <c r="B5164" s="15"/>
      <c r="C5164" s="29"/>
    </row>
    <row r="5165" spans="1:3" x14ac:dyDescent="0.2">
      <c r="A5165" s="12"/>
      <c r="B5165" s="15"/>
      <c r="C5165" s="29"/>
    </row>
    <row r="5166" spans="1:3" x14ac:dyDescent="0.2">
      <c r="A5166" s="12"/>
      <c r="B5166" s="15"/>
      <c r="C5166" s="29"/>
    </row>
    <row r="5167" spans="1:3" x14ac:dyDescent="0.2">
      <c r="A5167" s="12"/>
      <c r="B5167" s="15"/>
      <c r="C5167" s="29"/>
    </row>
    <row r="5168" spans="1:3" x14ac:dyDescent="0.2">
      <c r="A5168" s="12"/>
      <c r="B5168" s="15"/>
      <c r="C5168" s="29"/>
    </row>
    <row r="5169" spans="1:3" x14ac:dyDescent="0.2">
      <c r="A5169" s="12"/>
      <c r="B5169" s="15"/>
      <c r="C5169" s="29"/>
    </row>
    <row r="5170" spans="1:3" x14ac:dyDescent="0.2">
      <c r="A5170" s="12"/>
      <c r="B5170" s="15"/>
      <c r="C5170" s="29"/>
    </row>
    <row r="5171" spans="1:3" x14ac:dyDescent="0.2">
      <c r="A5171" s="12"/>
      <c r="B5171" s="15"/>
      <c r="C5171" s="29"/>
    </row>
    <row r="5172" spans="1:3" x14ac:dyDescent="0.2">
      <c r="A5172" s="12"/>
      <c r="B5172" s="15"/>
      <c r="C5172" s="29"/>
    </row>
    <row r="5173" spans="1:3" x14ac:dyDescent="0.2">
      <c r="A5173" s="12"/>
      <c r="B5173" s="15"/>
      <c r="C5173" s="29"/>
    </row>
    <row r="5174" spans="1:3" x14ac:dyDescent="0.2">
      <c r="A5174" s="12"/>
      <c r="B5174" s="15"/>
      <c r="C5174" s="29"/>
    </row>
    <row r="5175" spans="1:3" x14ac:dyDescent="0.2">
      <c r="A5175" s="12"/>
      <c r="B5175" s="15"/>
      <c r="C5175" s="29"/>
    </row>
    <row r="5176" spans="1:3" x14ac:dyDescent="0.2">
      <c r="A5176" s="12"/>
      <c r="B5176" s="15"/>
      <c r="C5176" s="29"/>
    </row>
    <row r="5177" spans="1:3" x14ac:dyDescent="0.2">
      <c r="A5177" s="12"/>
      <c r="B5177" s="15"/>
      <c r="C5177" s="29"/>
    </row>
    <row r="5178" spans="1:3" x14ac:dyDescent="0.2">
      <c r="A5178" s="12"/>
      <c r="B5178" s="15"/>
      <c r="C5178" s="29"/>
    </row>
    <row r="5179" spans="1:3" x14ac:dyDescent="0.2">
      <c r="A5179" s="12"/>
      <c r="B5179" s="15"/>
      <c r="C5179" s="29"/>
    </row>
    <row r="5180" spans="1:3" x14ac:dyDescent="0.2">
      <c r="A5180" s="12"/>
      <c r="B5180" s="15"/>
      <c r="C5180" s="29"/>
    </row>
    <row r="5181" spans="1:3" x14ac:dyDescent="0.2">
      <c r="A5181" s="12"/>
      <c r="B5181" s="15"/>
      <c r="C5181" s="29"/>
    </row>
    <row r="5182" spans="1:3" x14ac:dyDescent="0.2">
      <c r="A5182" s="12"/>
      <c r="B5182" s="15"/>
      <c r="C5182" s="29"/>
    </row>
    <row r="5183" spans="1:3" x14ac:dyDescent="0.2">
      <c r="A5183" s="12"/>
      <c r="B5183" s="15"/>
      <c r="C5183" s="29"/>
    </row>
    <row r="5184" spans="1:3" x14ac:dyDescent="0.2">
      <c r="A5184" s="12"/>
      <c r="B5184" s="15"/>
      <c r="C5184" s="29"/>
    </row>
    <row r="5185" spans="1:3" x14ac:dyDescent="0.2">
      <c r="A5185" s="12"/>
      <c r="B5185" s="15"/>
      <c r="C5185" s="29"/>
    </row>
    <row r="5186" spans="1:3" x14ac:dyDescent="0.2">
      <c r="A5186" s="12"/>
      <c r="B5186" s="15"/>
      <c r="C5186" s="29"/>
    </row>
    <row r="5187" spans="1:3" x14ac:dyDescent="0.2">
      <c r="A5187" s="12"/>
      <c r="B5187" s="15"/>
      <c r="C5187" s="29"/>
    </row>
    <row r="5188" spans="1:3" x14ac:dyDescent="0.2">
      <c r="A5188" s="12"/>
      <c r="B5188" s="15"/>
      <c r="C5188" s="29"/>
    </row>
    <row r="5189" spans="1:3" x14ac:dyDescent="0.2">
      <c r="A5189" s="12"/>
      <c r="B5189" s="15"/>
      <c r="C5189" s="29"/>
    </row>
    <row r="5190" spans="1:3" x14ac:dyDescent="0.2">
      <c r="A5190" s="12"/>
      <c r="B5190" s="15"/>
      <c r="C5190" s="29"/>
    </row>
    <row r="5191" spans="1:3" x14ac:dyDescent="0.2">
      <c r="A5191" s="12"/>
      <c r="B5191" s="15"/>
      <c r="C5191" s="29"/>
    </row>
    <row r="5192" spans="1:3" x14ac:dyDescent="0.2">
      <c r="A5192" s="12"/>
      <c r="B5192" s="15"/>
      <c r="C5192" s="29"/>
    </row>
    <row r="5193" spans="1:3" x14ac:dyDescent="0.2">
      <c r="A5193" s="12"/>
      <c r="B5193" s="15"/>
      <c r="C5193" s="29"/>
    </row>
    <row r="5194" spans="1:3" x14ac:dyDescent="0.2">
      <c r="A5194" s="12"/>
      <c r="B5194" s="15"/>
      <c r="C5194" s="29"/>
    </row>
    <row r="5195" spans="1:3" x14ac:dyDescent="0.2">
      <c r="A5195" s="12"/>
      <c r="B5195" s="15"/>
      <c r="C5195" s="29"/>
    </row>
    <row r="5196" spans="1:3" x14ac:dyDescent="0.2">
      <c r="A5196" s="12"/>
      <c r="B5196" s="15"/>
      <c r="C5196" s="29"/>
    </row>
    <row r="5197" spans="1:3" x14ac:dyDescent="0.2">
      <c r="A5197" s="12"/>
      <c r="B5197" s="15"/>
      <c r="C5197" s="29"/>
    </row>
    <row r="5198" spans="1:3" x14ac:dyDescent="0.2">
      <c r="A5198" s="12"/>
      <c r="B5198" s="15"/>
      <c r="C5198" s="29"/>
    </row>
    <row r="5199" spans="1:3" x14ac:dyDescent="0.2">
      <c r="A5199" s="12"/>
      <c r="B5199" s="15"/>
      <c r="C5199" s="29"/>
    </row>
    <row r="5200" spans="1:3" x14ac:dyDescent="0.2">
      <c r="A5200" s="12"/>
      <c r="B5200" s="15"/>
      <c r="C5200" s="29"/>
    </row>
    <row r="5201" spans="1:3" x14ac:dyDescent="0.2">
      <c r="A5201" s="12"/>
      <c r="B5201" s="15"/>
      <c r="C5201" s="29"/>
    </row>
    <row r="5202" spans="1:3" x14ac:dyDescent="0.2">
      <c r="A5202" s="12"/>
      <c r="B5202" s="15"/>
      <c r="C5202" s="29"/>
    </row>
    <row r="5203" spans="1:3" x14ac:dyDescent="0.2">
      <c r="A5203" s="12"/>
      <c r="B5203" s="15"/>
      <c r="C5203" s="29"/>
    </row>
    <row r="5204" spans="1:3" x14ac:dyDescent="0.2">
      <c r="A5204" s="12"/>
      <c r="B5204" s="15"/>
      <c r="C5204" s="29"/>
    </row>
    <row r="5205" spans="1:3" x14ac:dyDescent="0.2">
      <c r="A5205" s="12"/>
      <c r="B5205" s="15"/>
      <c r="C5205" s="29"/>
    </row>
    <row r="5206" spans="1:3" x14ac:dyDescent="0.2">
      <c r="A5206" s="12"/>
      <c r="B5206" s="15"/>
      <c r="C5206" s="29"/>
    </row>
    <row r="5207" spans="1:3" x14ac:dyDescent="0.2">
      <c r="A5207" s="12"/>
      <c r="B5207" s="15"/>
      <c r="C5207" s="29"/>
    </row>
    <row r="5208" spans="1:3" x14ac:dyDescent="0.2">
      <c r="A5208" s="12"/>
      <c r="B5208" s="15"/>
      <c r="C5208" s="29"/>
    </row>
    <row r="5209" spans="1:3" x14ac:dyDescent="0.2">
      <c r="A5209" s="12"/>
      <c r="B5209" s="15"/>
      <c r="C5209" s="29"/>
    </row>
    <row r="5210" spans="1:3" x14ac:dyDescent="0.2">
      <c r="A5210" s="12"/>
      <c r="B5210" s="15"/>
      <c r="C5210" s="29"/>
    </row>
    <row r="5211" spans="1:3" x14ac:dyDescent="0.2">
      <c r="A5211" s="12"/>
      <c r="B5211" s="15"/>
      <c r="C5211" s="29"/>
    </row>
    <row r="5212" spans="1:3" x14ac:dyDescent="0.2">
      <c r="A5212" s="12"/>
      <c r="B5212" s="15"/>
      <c r="C5212" s="29"/>
    </row>
    <row r="5213" spans="1:3" x14ac:dyDescent="0.2">
      <c r="A5213" s="12"/>
      <c r="B5213" s="15"/>
      <c r="C5213" s="29"/>
    </row>
    <row r="5214" spans="1:3" x14ac:dyDescent="0.2">
      <c r="A5214" s="12"/>
      <c r="B5214" s="15"/>
      <c r="C5214" s="29"/>
    </row>
    <row r="5215" spans="1:3" x14ac:dyDescent="0.2">
      <c r="A5215" s="12"/>
      <c r="B5215" s="15"/>
      <c r="C5215" s="29"/>
    </row>
    <row r="5216" spans="1:3" x14ac:dyDescent="0.2">
      <c r="A5216" s="12"/>
      <c r="B5216" s="15"/>
      <c r="C5216" s="29"/>
    </row>
    <row r="5217" spans="1:3" x14ac:dyDescent="0.2">
      <c r="A5217" s="12"/>
      <c r="B5217" s="15"/>
      <c r="C5217" s="29"/>
    </row>
    <row r="5218" spans="1:3" x14ac:dyDescent="0.2">
      <c r="A5218" s="12"/>
      <c r="B5218" s="15"/>
      <c r="C5218" s="29"/>
    </row>
    <row r="5219" spans="1:3" x14ac:dyDescent="0.2">
      <c r="A5219" s="12"/>
      <c r="B5219" s="15"/>
      <c r="C5219" s="29"/>
    </row>
    <row r="5220" spans="1:3" x14ac:dyDescent="0.2">
      <c r="A5220" s="12"/>
      <c r="B5220" s="15"/>
      <c r="C5220" s="29"/>
    </row>
    <row r="5221" spans="1:3" x14ac:dyDescent="0.2">
      <c r="A5221" s="12"/>
      <c r="B5221" s="15"/>
      <c r="C5221" s="29"/>
    </row>
    <row r="5222" spans="1:3" x14ac:dyDescent="0.2">
      <c r="A5222" s="12"/>
      <c r="B5222" s="15"/>
      <c r="C5222" s="29"/>
    </row>
    <row r="5223" spans="1:3" x14ac:dyDescent="0.2">
      <c r="A5223" s="12"/>
      <c r="B5223" s="15"/>
      <c r="C5223" s="29"/>
    </row>
    <row r="5224" spans="1:3" x14ac:dyDescent="0.2">
      <c r="A5224" s="12"/>
      <c r="B5224" s="15"/>
      <c r="C5224" s="29"/>
    </row>
    <row r="5225" spans="1:3" x14ac:dyDescent="0.2">
      <c r="A5225" s="12"/>
      <c r="B5225" s="15"/>
      <c r="C5225" s="29"/>
    </row>
    <row r="5226" spans="1:3" x14ac:dyDescent="0.2">
      <c r="A5226" s="12"/>
      <c r="B5226" s="15"/>
      <c r="C5226" s="29"/>
    </row>
    <row r="5227" spans="1:3" x14ac:dyDescent="0.2">
      <c r="A5227" s="12"/>
      <c r="B5227" s="15"/>
      <c r="C5227" s="29"/>
    </row>
    <row r="5228" spans="1:3" x14ac:dyDescent="0.2">
      <c r="A5228" s="12"/>
      <c r="B5228" s="15"/>
      <c r="C5228" s="29"/>
    </row>
    <row r="5229" spans="1:3" x14ac:dyDescent="0.2">
      <c r="A5229" s="12"/>
      <c r="B5229" s="15"/>
      <c r="C5229" s="29"/>
    </row>
    <row r="5230" spans="1:3" x14ac:dyDescent="0.2">
      <c r="A5230" s="12"/>
      <c r="B5230" s="15"/>
      <c r="C5230" s="29"/>
    </row>
    <row r="5231" spans="1:3" x14ac:dyDescent="0.2">
      <c r="A5231" s="12"/>
      <c r="B5231" s="15"/>
      <c r="C5231" s="29"/>
    </row>
    <row r="5232" spans="1:3" x14ac:dyDescent="0.2">
      <c r="A5232" s="12"/>
      <c r="B5232" s="15"/>
      <c r="C5232" s="29"/>
    </row>
    <row r="5233" spans="1:3" x14ac:dyDescent="0.2">
      <c r="A5233" s="12"/>
      <c r="B5233" s="15"/>
      <c r="C5233" s="29"/>
    </row>
    <row r="5234" spans="1:3" x14ac:dyDescent="0.2">
      <c r="A5234" s="12"/>
      <c r="B5234" s="15"/>
      <c r="C5234" s="29"/>
    </row>
    <row r="5235" spans="1:3" x14ac:dyDescent="0.2">
      <c r="A5235" s="12"/>
      <c r="B5235" s="15"/>
      <c r="C5235" s="29"/>
    </row>
    <row r="5236" spans="1:3" x14ac:dyDescent="0.2">
      <c r="A5236" s="12"/>
      <c r="B5236" s="15"/>
      <c r="C5236" s="29"/>
    </row>
    <row r="5237" spans="1:3" x14ac:dyDescent="0.2">
      <c r="A5237" s="12"/>
      <c r="B5237" s="15"/>
      <c r="C5237" s="29"/>
    </row>
    <row r="5238" spans="1:3" x14ac:dyDescent="0.2">
      <c r="A5238" s="12"/>
      <c r="B5238" s="15"/>
      <c r="C5238" s="29"/>
    </row>
    <row r="5239" spans="1:3" x14ac:dyDescent="0.2">
      <c r="A5239" s="12"/>
      <c r="B5239" s="15"/>
      <c r="C5239" s="29"/>
    </row>
    <row r="5240" spans="1:3" x14ac:dyDescent="0.2">
      <c r="A5240" s="12"/>
      <c r="B5240" s="15"/>
      <c r="C5240" s="29"/>
    </row>
    <row r="5241" spans="1:3" x14ac:dyDescent="0.2">
      <c r="A5241" s="12"/>
      <c r="B5241" s="15"/>
      <c r="C5241" s="29"/>
    </row>
    <row r="5242" spans="1:3" x14ac:dyDescent="0.2">
      <c r="A5242" s="12"/>
      <c r="B5242" s="15"/>
      <c r="C5242" s="29"/>
    </row>
    <row r="5243" spans="1:3" x14ac:dyDescent="0.2">
      <c r="A5243" s="12"/>
      <c r="B5243" s="15"/>
      <c r="C5243" s="29"/>
    </row>
    <row r="5244" spans="1:3" x14ac:dyDescent="0.2">
      <c r="A5244" s="12"/>
      <c r="B5244" s="15"/>
      <c r="C5244" s="29"/>
    </row>
    <row r="5245" spans="1:3" x14ac:dyDescent="0.2">
      <c r="A5245" s="12"/>
      <c r="B5245" s="15"/>
      <c r="C5245" s="29"/>
    </row>
    <row r="5246" spans="1:3" x14ac:dyDescent="0.2">
      <c r="A5246" s="12"/>
      <c r="B5246" s="15"/>
      <c r="C5246" s="29"/>
    </row>
    <row r="5247" spans="1:3" x14ac:dyDescent="0.2">
      <c r="A5247" s="12"/>
      <c r="B5247" s="15"/>
      <c r="C5247" s="29"/>
    </row>
    <row r="5248" spans="1:3" x14ac:dyDescent="0.2">
      <c r="A5248" s="12"/>
      <c r="B5248" s="15"/>
      <c r="C5248" s="29"/>
    </row>
    <row r="5249" spans="1:3" x14ac:dyDescent="0.2">
      <c r="A5249" s="12"/>
      <c r="B5249" s="15"/>
      <c r="C5249" s="29"/>
    </row>
    <row r="5250" spans="1:3" x14ac:dyDescent="0.2">
      <c r="A5250" s="12"/>
      <c r="B5250" s="15"/>
      <c r="C5250" s="29"/>
    </row>
    <row r="5251" spans="1:3" x14ac:dyDescent="0.2">
      <c r="A5251" s="12"/>
      <c r="B5251" s="15"/>
      <c r="C5251" s="29"/>
    </row>
    <row r="5252" spans="1:3" x14ac:dyDescent="0.2">
      <c r="A5252" s="12"/>
      <c r="B5252" s="15"/>
      <c r="C5252" s="29"/>
    </row>
    <row r="5253" spans="1:3" x14ac:dyDescent="0.2">
      <c r="A5253" s="12"/>
      <c r="B5253" s="15"/>
      <c r="C5253" s="29"/>
    </row>
    <row r="5254" spans="1:3" x14ac:dyDescent="0.2">
      <c r="A5254" s="12"/>
      <c r="B5254" s="15"/>
      <c r="C5254" s="29"/>
    </row>
    <row r="5255" spans="1:3" x14ac:dyDescent="0.2">
      <c r="A5255" s="12"/>
      <c r="B5255" s="15"/>
      <c r="C5255" s="29"/>
    </row>
    <row r="5256" spans="1:3" x14ac:dyDescent="0.2">
      <c r="A5256" s="12"/>
      <c r="B5256" s="15"/>
      <c r="C5256" s="29"/>
    </row>
    <row r="5257" spans="1:3" x14ac:dyDescent="0.2">
      <c r="A5257" s="12"/>
      <c r="B5257" s="15"/>
      <c r="C5257" s="29"/>
    </row>
    <row r="5258" spans="1:3" x14ac:dyDescent="0.2">
      <c r="A5258" s="12"/>
      <c r="B5258" s="15"/>
      <c r="C5258" s="29"/>
    </row>
    <row r="5259" spans="1:3" x14ac:dyDescent="0.2">
      <c r="A5259" s="12"/>
      <c r="B5259" s="15"/>
      <c r="C5259" s="29"/>
    </row>
    <row r="5260" spans="1:3" x14ac:dyDescent="0.2">
      <c r="A5260" s="12"/>
      <c r="B5260" s="15"/>
      <c r="C5260" s="29"/>
    </row>
    <row r="5261" spans="1:3" x14ac:dyDescent="0.2">
      <c r="A5261" s="12"/>
      <c r="B5261" s="15"/>
      <c r="C5261" s="29"/>
    </row>
    <row r="5262" spans="1:3" x14ac:dyDescent="0.2">
      <c r="A5262" s="12"/>
      <c r="B5262" s="15"/>
      <c r="C5262" s="29"/>
    </row>
    <row r="5263" spans="1:3" x14ac:dyDescent="0.2">
      <c r="A5263" s="12"/>
      <c r="B5263" s="15"/>
      <c r="C5263" s="29"/>
    </row>
    <row r="5264" spans="1:3" x14ac:dyDescent="0.2">
      <c r="A5264" s="12"/>
      <c r="B5264" s="15"/>
      <c r="C5264" s="29"/>
    </row>
    <row r="5265" spans="1:3" x14ac:dyDescent="0.2">
      <c r="A5265" s="12"/>
      <c r="B5265" s="15"/>
      <c r="C5265" s="29"/>
    </row>
    <row r="5266" spans="1:3" x14ac:dyDescent="0.2">
      <c r="A5266" s="12"/>
      <c r="B5266" s="15"/>
      <c r="C5266" s="29"/>
    </row>
    <row r="5267" spans="1:3" x14ac:dyDescent="0.2">
      <c r="A5267" s="12"/>
      <c r="B5267" s="15"/>
      <c r="C5267" s="29"/>
    </row>
    <row r="5268" spans="1:3" x14ac:dyDescent="0.2">
      <c r="A5268" s="12"/>
      <c r="B5268" s="15"/>
      <c r="C5268" s="29"/>
    </row>
    <row r="5269" spans="1:3" x14ac:dyDescent="0.2">
      <c r="A5269" s="12"/>
      <c r="B5269" s="15"/>
      <c r="C5269" s="29"/>
    </row>
    <row r="5270" spans="1:3" x14ac:dyDescent="0.2">
      <c r="A5270" s="12"/>
      <c r="B5270" s="15"/>
      <c r="C5270" s="29"/>
    </row>
    <row r="5271" spans="1:3" x14ac:dyDescent="0.2">
      <c r="A5271" s="12"/>
      <c r="B5271" s="15"/>
      <c r="C5271" s="29"/>
    </row>
    <row r="5272" spans="1:3" x14ac:dyDescent="0.2">
      <c r="A5272" s="12"/>
      <c r="B5272" s="15"/>
      <c r="C5272" s="29"/>
    </row>
    <row r="5273" spans="1:3" x14ac:dyDescent="0.2">
      <c r="A5273" s="12"/>
      <c r="B5273" s="15"/>
      <c r="C5273" s="29"/>
    </row>
    <row r="5274" spans="1:3" x14ac:dyDescent="0.2">
      <c r="A5274" s="12"/>
      <c r="B5274" s="15"/>
      <c r="C5274" s="29"/>
    </row>
    <row r="5275" spans="1:3" x14ac:dyDescent="0.2">
      <c r="A5275" s="12"/>
      <c r="B5275" s="15"/>
      <c r="C5275" s="29"/>
    </row>
    <row r="5276" spans="1:3" x14ac:dyDescent="0.2">
      <c r="A5276" s="12"/>
      <c r="B5276" s="15"/>
      <c r="C5276" s="29"/>
    </row>
    <row r="5277" spans="1:3" x14ac:dyDescent="0.2">
      <c r="A5277" s="12"/>
      <c r="B5277" s="15"/>
      <c r="C5277" s="29"/>
    </row>
    <row r="5278" spans="1:3" x14ac:dyDescent="0.2">
      <c r="A5278" s="12"/>
      <c r="B5278" s="15"/>
      <c r="C5278" s="29"/>
    </row>
    <row r="5279" spans="1:3" x14ac:dyDescent="0.2">
      <c r="A5279" s="12"/>
      <c r="B5279" s="15"/>
      <c r="C5279" s="29"/>
    </row>
    <row r="5280" spans="1:3" x14ac:dyDescent="0.2">
      <c r="A5280" s="12"/>
      <c r="B5280" s="15"/>
      <c r="C5280" s="29"/>
    </row>
    <row r="5281" spans="1:3" x14ac:dyDescent="0.2">
      <c r="A5281" s="12"/>
      <c r="B5281" s="15"/>
      <c r="C5281" s="29"/>
    </row>
    <row r="5282" spans="1:3" x14ac:dyDescent="0.2">
      <c r="A5282" s="12"/>
      <c r="B5282" s="15"/>
      <c r="C5282" s="29"/>
    </row>
    <row r="5283" spans="1:3" x14ac:dyDescent="0.2">
      <c r="A5283" s="12"/>
      <c r="B5283" s="15"/>
      <c r="C5283" s="29"/>
    </row>
    <row r="5284" spans="1:3" x14ac:dyDescent="0.2">
      <c r="A5284" s="12"/>
      <c r="B5284" s="15"/>
      <c r="C5284" s="29"/>
    </row>
    <row r="5285" spans="1:3" x14ac:dyDescent="0.2">
      <c r="A5285" s="12"/>
      <c r="B5285" s="15"/>
      <c r="C5285" s="29"/>
    </row>
    <row r="5286" spans="1:3" x14ac:dyDescent="0.2">
      <c r="A5286" s="12"/>
      <c r="B5286" s="15"/>
      <c r="C5286" s="29"/>
    </row>
    <row r="5287" spans="1:3" x14ac:dyDescent="0.2">
      <c r="A5287" s="12"/>
      <c r="B5287" s="15"/>
      <c r="C5287" s="29"/>
    </row>
    <row r="5288" spans="1:3" x14ac:dyDescent="0.2">
      <c r="A5288" s="12"/>
      <c r="B5288" s="15"/>
      <c r="C5288" s="29"/>
    </row>
    <row r="5289" spans="1:3" x14ac:dyDescent="0.2">
      <c r="A5289" s="12"/>
      <c r="B5289" s="15"/>
      <c r="C5289" s="29"/>
    </row>
    <row r="5290" spans="1:3" x14ac:dyDescent="0.2">
      <c r="A5290" s="12"/>
      <c r="B5290" s="15"/>
      <c r="C5290" s="29"/>
    </row>
    <row r="5291" spans="1:3" x14ac:dyDescent="0.2">
      <c r="A5291" s="12"/>
      <c r="B5291" s="15"/>
      <c r="C5291" s="29"/>
    </row>
    <row r="5292" spans="1:3" x14ac:dyDescent="0.2">
      <c r="A5292" s="12"/>
      <c r="B5292" s="15"/>
      <c r="C5292" s="29"/>
    </row>
    <row r="5293" spans="1:3" x14ac:dyDescent="0.2">
      <c r="A5293" s="12"/>
      <c r="B5293" s="15"/>
      <c r="C5293" s="29"/>
    </row>
    <row r="5294" spans="1:3" x14ac:dyDescent="0.2">
      <c r="A5294" s="12"/>
      <c r="B5294" s="15"/>
      <c r="C5294" s="29"/>
    </row>
    <row r="5295" spans="1:3" x14ac:dyDescent="0.2">
      <c r="A5295" s="12"/>
      <c r="B5295" s="15"/>
      <c r="C5295" s="29"/>
    </row>
    <row r="5296" spans="1:3" x14ac:dyDescent="0.2">
      <c r="A5296" s="12"/>
      <c r="B5296" s="15"/>
      <c r="C5296" s="29"/>
    </row>
    <row r="5297" spans="1:3" x14ac:dyDescent="0.2">
      <c r="A5297" s="12"/>
      <c r="B5297" s="15"/>
      <c r="C5297" s="29"/>
    </row>
    <row r="5298" spans="1:3" x14ac:dyDescent="0.2">
      <c r="A5298" s="12"/>
      <c r="B5298" s="15"/>
      <c r="C5298" s="29"/>
    </row>
    <row r="5299" spans="1:3" x14ac:dyDescent="0.2">
      <c r="A5299" s="12"/>
      <c r="B5299" s="15"/>
      <c r="C5299" s="29"/>
    </row>
    <row r="5300" spans="1:3" x14ac:dyDescent="0.2">
      <c r="A5300" s="12"/>
      <c r="B5300" s="15"/>
      <c r="C5300" s="29"/>
    </row>
    <row r="5301" spans="1:3" x14ac:dyDescent="0.2">
      <c r="A5301" s="12"/>
      <c r="B5301" s="15"/>
      <c r="C5301" s="29"/>
    </row>
    <row r="5302" spans="1:3" x14ac:dyDescent="0.2">
      <c r="A5302" s="12"/>
      <c r="B5302" s="15"/>
      <c r="C5302" s="29"/>
    </row>
    <row r="5303" spans="1:3" x14ac:dyDescent="0.2">
      <c r="A5303" s="12"/>
      <c r="B5303" s="15"/>
      <c r="C5303" s="29"/>
    </row>
    <row r="5304" spans="1:3" x14ac:dyDescent="0.2">
      <c r="A5304" s="12"/>
      <c r="B5304" s="15"/>
      <c r="C5304" s="29"/>
    </row>
    <row r="5305" spans="1:3" x14ac:dyDescent="0.2">
      <c r="A5305" s="12"/>
      <c r="B5305" s="15"/>
      <c r="C5305" s="29"/>
    </row>
    <row r="5306" spans="1:3" x14ac:dyDescent="0.2">
      <c r="A5306" s="12"/>
      <c r="B5306" s="15"/>
      <c r="C5306" s="29"/>
    </row>
    <row r="5307" spans="1:3" x14ac:dyDescent="0.2">
      <c r="A5307" s="12"/>
      <c r="B5307" s="15"/>
      <c r="C5307" s="29"/>
    </row>
    <row r="5308" spans="1:3" x14ac:dyDescent="0.2">
      <c r="A5308" s="12"/>
      <c r="B5308" s="15"/>
      <c r="C5308" s="29"/>
    </row>
    <row r="5309" spans="1:3" x14ac:dyDescent="0.2">
      <c r="A5309" s="12"/>
      <c r="B5309" s="15"/>
      <c r="C5309" s="29"/>
    </row>
    <row r="5310" spans="1:3" x14ac:dyDescent="0.2">
      <c r="A5310" s="12"/>
      <c r="B5310" s="15"/>
      <c r="C5310" s="29"/>
    </row>
    <row r="5311" spans="1:3" x14ac:dyDescent="0.2">
      <c r="A5311" s="12"/>
      <c r="B5311" s="15"/>
      <c r="C5311" s="29"/>
    </row>
    <row r="5312" spans="1:3" x14ac:dyDescent="0.2">
      <c r="A5312" s="12"/>
      <c r="B5312" s="15"/>
      <c r="C5312" s="29"/>
    </row>
    <row r="5313" spans="1:3" x14ac:dyDescent="0.2">
      <c r="A5313" s="12"/>
      <c r="B5313" s="15"/>
      <c r="C5313" s="29"/>
    </row>
    <row r="5314" spans="1:3" x14ac:dyDescent="0.2">
      <c r="A5314" s="12"/>
      <c r="B5314" s="15"/>
      <c r="C5314" s="29"/>
    </row>
    <row r="5315" spans="1:3" x14ac:dyDescent="0.2">
      <c r="A5315" s="12"/>
      <c r="B5315" s="15"/>
      <c r="C5315" s="29"/>
    </row>
    <row r="5316" spans="1:3" x14ac:dyDescent="0.2">
      <c r="A5316" s="12"/>
      <c r="B5316" s="15"/>
      <c r="C5316" s="29"/>
    </row>
    <row r="5317" spans="1:3" x14ac:dyDescent="0.2">
      <c r="A5317" s="12"/>
      <c r="B5317" s="15"/>
      <c r="C5317" s="29"/>
    </row>
    <row r="5318" spans="1:3" x14ac:dyDescent="0.2">
      <c r="A5318" s="12"/>
      <c r="B5318" s="15"/>
      <c r="C5318" s="29"/>
    </row>
    <row r="5319" spans="1:3" x14ac:dyDescent="0.2">
      <c r="A5319" s="12"/>
      <c r="B5319" s="15"/>
      <c r="C5319" s="29"/>
    </row>
    <row r="5320" spans="1:3" x14ac:dyDescent="0.2">
      <c r="A5320" s="12"/>
      <c r="B5320" s="15"/>
      <c r="C5320" s="29"/>
    </row>
    <row r="5321" spans="1:3" x14ac:dyDescent="0.2">
      <c r="A5321" s="12"/>
      <c r="B5321" s="15"/>
      <c r="C5321" s="29"/>
    </row>
    <row r="5322" spans="1:3" x14ac:dyDescent="0.2">
      <c r="A5322" s="12"/>
      <c r="B5322" s="15"/>
      <c r="C5322" s="29"/>
    </row>
    <row r="5323" spans="1:3" x14ac:dyDescent="0.2">
      <c r="A5323" s="12"/>
      <c r="B5323" s="15"/>
      <c r="C5323" s="29"/>
    </row>
    <row r="5324" spans="1:3" x14ac:dyDescent="0.2">
      <c r="A5324" s="12"/>
      <c r="B5324" s="15"/>
      <c r="C5324" s="29"/>
    </row>
    <row r="5325" spans="1:3" x14ac:dyDescent="0.2">
      <c r="A5325" s="12"/>
      <c r="B5325" s="15"/>
      <c r="C5325" s="29"/>
    </row>
    <row r="5326" spans="1:3" x14ac:dyDescent="0.2">
      <c r="A5326" s="12"/>
      <c r="B5326" s="15"/>
      <c r="C5326" s="29"/>
    </row>
    <row r="5327" spans="1:3" x14ac:dyDescent="0.2">
      <c r="A5327" s="12"/>
      <c r="B5327" s="15"/>
      <c r="C5327" s="29"/>
    </row>
    <row r="5328" spans="1:3" x14ac:dyDescent="0.2">
      <c r="A5328" s="12"/>
      <c r="B5328" s="15"/>
      <c r="C5328" s="29"/>
    </row>
    <row r="5329" spans="1:3" x14ac:dyDescent="0.2">
      <c r="A5329" s="12"/>
      <c r="B5329" s="15"/>
      <c r="C5329" s="29"/>
    </row>
    <row r="5330" spans="1:3" x14ac:dyDescent="0.2">
      <c r="A5330" s="12"/>
      <c r="B5330" s="15"/>
      <c r="C5330" s="29"/>
    </row>
    <row r="5331" spans="1:3" x14ac:dyDescent="0.2">
      <c r="A5331" s="12"/>
      <c r="B5331" s="15"/>
      <c r="C5331" s="29"/>
    </row>
    <row r="5332" spans="1:3" x14ac:dyDescent="0.2">
      <c r="A5332" s="12"/>
      <c r="B5332" s="15"/>
      <c r="C5332" s="29"/>
    </row>
    <row r="5333" spans="1:3" x14ac:dyDescent="0.2">
      <c r="A5333" s="12"/>
      <c r="B5333" s="15"/>
      <c r="C5333" s="29"/>
    </row>
    <row r="5334" spans="1:3" x14ac:dyDescent="0.2">
      <c r="A5334" s="12"/>
      <c r="B5334" s="15"/>
      <c r="C5334" s="29"/>
    </row>
    <row r="5335" spans="1:3" x14ac:dyDescent="0.2">
      <c r="A5335" s="12"/>
      <c r="B5335" s="15"/>
      <c r="C5335" s="29"/>
    </row>
    <row r="5336" spans="1:3" x14ac:dyDescent="0.2">
      <c r="A5336" s="12"/>
      <c r="B5336" s="15"/>
      <c r="C5336" s="29"/>
    </row>
    <row r="5337" spans="1:3" x14ac:dyDescent="0.2">
      <c r="A5337" s="12"/>
      <c r="B5337" s="15"/>
      <c r="C5337" s="29"/>
    </row>
    <row r="5338" spans="1:3" x14ac:dyDescent="0.2">
      <c r="A5338" s="12"/>
      <c r="B5338" s="15"/>
      <c r="C5338" s="29"/>
    </row>
    <row r="5339" spans="1:3" x14ac:dyDescent="0.2">
      <c r="A5339" s="12"/>
      <c r="B5339" s="15"/>
      <c r="C5339" s="29"/>
    </row>
    <row r="5340" spans="1:3" x14ac:dyDescent="0.2">
      <c r="A5340" s="12"/>
      <c r="B5340" s="15"/>
      <c r="C5340" s="29"/>
    </row>
    <row r="5341" spans="1:3" x14ac:dyDescent="0.2">
      <c r="A5341" s="12"/>
      <c r="B5341" s="15"/>
      <c r="C5341" s="29"/>
    </row>
    <row r="5342" spans="1:3" x14ac:dyDescent="0.2">
      <c r="A5342" s="12"/>
      <c r="B5342" s="15"/>
      <c r="C5342" s="29"/>
    </row>
    <row r="5343" spans="1:3" x14ac:dyDescent="0.2">
      <c r="A5343" s="12"/>
      <c r="B5343" s="15"/>
      <c r="C5343" s="29"/>
    </row>
    <row r="5344" spans="1:3" x14ac:dyDescent="0.2">
      <c r="A5344" s="12"/>
      <c r="B5344" s="15"/>
      <c r="C5344" s="29"/>
    </row>
    <row r="5345" spans="1:3" x14ac:dyDescent="0.2">
      <c r="A5345" s="12"/>
      <c r="B5345" s="15"/>
      <c r="C5345" s="29"/>
    </row>
    <row r="5346" spans="1:3" x14ac:dyDescent="0.2">
      <c r="A5346" s="12"/>
      <c r="B5346" s="15"/>
      <c r="C5346" s="29"/>
    </row>
    <row r="5347" spans="1:3" x14ac:dyDescent="0.2">
      <c r="A5347" s="12"/>
      <c r="B5347" s="15"/>
      <c r="C5347" s="29"/>
    </row>
    <row r="5348" spans="1:3" x14ac:dyDescent="0.2">
      <c r="A5348" s="12"/>
      <c r="B5348" s="15"/>
      <c r="C5348" s="29"/>
    </row>
    <row r="5349" spans="1:3" x14ac:dyDescent="0.2">
      <c r="A5349" s="12"/>
      <c r="B5349" s="15"/>
      <c r="C5349" s="29"/>
    </row>
    <row r="5350" spans="1:3" x14ac:dyDescent="0.2">
      <c r="A5350" s="12"/>
      <c r="B5350" s="15"/>
      <c r="C5350" s="29"/>
    </row>
    <row r="5351" spans="1:3" x14ac:dyDescent="0.2">
      <c r="A5351" s="12"/>
      <c r="B5351" s="15"/>
      <c r="C5351" s="29"/>
    </row>
    <row r="5352" spans="1:3" x14ac:dyDescent="0.2">
      <c r="A5352" s="12"/>
      <c r="B5352" s="15"/>
      <c r="C5352" s="29"/>
    </row>
    <row r="5353" spans="1:3" x14ac:dyDescent="0.2">
      <c r="A5353" s="12"/>
      <c r="B5353" s="15"/>
      <c r="C5353" s="29"/>
    </row>
    <row r="5354" spans="1:3" x14ac:dyDescent="0.2">
      <c r="A5354" s="12"/>
      <c r="B5354" s="15"/>
      <c r="C5354" s="29"/>
    </row>
    <row r="5355" spans="1:3" x14ac:dyDescent="0.2">
      <c r="A5355" s="12"/>
      <c r="B5355" s="15"/>
      <c r="C5355" s="29"/>
    </row>
    <row r="5356" spans="1:3" x14ac:dyDescent="0.2">
      <c r="A5356" s="12"/>
      <c r="B5356" s="15"/>
      <c r="C5356" s="29"/>
    </row>
    <row r="5357" spans="1:3" x14ac:dyDescent="0.2">
      <c r="A5357" s="12"/>
      <c r="B5357" s="15"/>
      <c r="C5357" s="29"/>
    </row>
    <row r="5358" spans="1:3" x14ac:dyDescent="0.2">
      <c r="A5358" s="12"/>
      <c r="B5358" s="15"/>
      <c r="C5358" s="29"/>
    </row>
    <row r="5359" spans="1:3" x14ac:dyDescent="0.2">
      <c r="A5359" s="12"/>
      <c r="B5359" s="15"/>
      <c r="C5359" s="29"/>
    </row>
    <row r="5360" spans="1:3" x14ac:dyDescent="0.2">
      <c r="A5360" s="12"/>
      <c r="B5360" s="15"/>
      <c r="C5360" s="29"/>
    </row>
    <row r="5361" spans="1:3" x14ac:dyDescent="0.2">
      <c r="A5361" s="12"/>
      <c r="B5361" s="15"/>
      <c r="C5361" s="29"/>
    </row>
    <row r="5362" spans="1:3" x14ac:dyDescent="0.2">
      <c r="A5362" s="12"/>
      <c r="B5362" s="15"/>
      <c r="C5362" s="29"/>
    </row>
    <row r="5363" spans="1:3" x14ac:dyDescent="0.2">
      <c r="A5363" s="12"/>
      <c r="B5363" s="15"/>
      <c r="C5363" s="29"/>
    </row>
    <row r="5364" spans="1:3" x14ac:dyDescent="0.2">
      <c r="A5364" s="12"/>
      <c r="B5364" s="15"/>
      <c r="C5364" s="29"/>
    </row>
    <row r="5365" spans="1:3" x14ac:dyDescent="0.2">
      <c r="A5365" s="12"/>
      <c r="B5365" s="15"/>
      <c r="C5365" s="29"/>
    </row>
    <row r="5366" spans="1:3" x14ac:dyDescent="0.2">
      <c r="A5366" s="12"/>
      <c r="B5366" s="15"/>
      <c r="C5366" s="29"/>
    </row>
    <row r="5367" spans="1:3" x14ac:dyDescent="0.2">
      <c r="A5367" s="12"/>
      <c r="B5367" s="15"/>
      <c r="C5367" s="29"/>
    </row>
    <row r="5368" spans="1:3" x14ac:dyDescent="0.2">
      <c r="A5368" s="12"/>
      <c r="B5368" s="15"/>
      <c r="C5368" s="29"/>
    </row>
    <row r="5369" spans="1:3" x14ac:dyDescent="0.2">
      <c r="A5369" s="12"/>
      <c r="B5369" s="15"/>
      <c r="C5369" s="29"/>
    </row>
    <row r="5370" spans="1:3" x14ac:dyDescent="0.2">
      <c r="A5370" s="12"/>
      <c r="B5370" s="15"/>
      <c r="C5370" s="29"/>
    </row>
    <row r="5371" spans="1:3" x14ac:dyDescent="0.2">
      <c r="A5371" s="12"/>
      <c r="B5371" s="15"/>
      <c r="C5371" s="29"/>
    </row>
    <row r="5372" spans="1:3" x14ac:dyDescent="0.2">
      <c r="A5372" s="12"/>
      <c r="B5372" s="15"/>
      <c r="C5372" s="29"/>
    </row>
    <row r="5373" spans="1:3" x14ac:dyDescent="0.2">
      <c r="A5373" s="12"/>
      <c r="B5373" s="15"/>
      <c r="C5373" s="29"/>
    </row>
    <row r="5374" spans="1:3" x14ac:dyDescent="0.2">
      <c r="A5374" s="12"/>
      <c r="B5374" s="15"/>
      <c r="C5374" s="29"/>
    </row>
    <row r="5375" spans="1:3" x14ac:dyDescent="0.2">
      <c r="A5375" s="12"/>
      <c r="B5375" s="15"/>
      <c r="C5375" s="29"/>
    </row>
    <row r="5376" spans="1:3" x14ac:dyDescent="0.2">
      <c r="A5376" s="12"/>
      <c r="B5376" s="15"/>
      <c r="C5376" s="29"/>
    </row>
    <row r="5377" spans="1:3" x14ac:dyDescent="0.2">
      <c r="A5377" s="12"/>
      <c r="B5377" s="15"/>
      <c r="C5377" s="29"/>
    </row>
    <row r="5378" spans="1:3" x14ac:dyDescent="0.2">
      <c r="A5378" s="12"/>
      <c r="B5378" s="15"/>
      <c r="C5378" s="29"/>
    </row>
    <row r="5379" spans="1:3" x14ac:dyDescent="0.2">
      <c r="A5379" s="12"/>
      <c r="B5379" s="15"/>
      <c r="C5379" s="29"/>
    </row>
    <row r="5380" spans="1:3" x14ac:dyDescent="0.2">
      <c r="A5380" s="12"/>
      <c r="B5380" s="15"/>
      <c r="C5380" s="29"/>
    </row>
    <row r="5381" spans="1:3" x14ac:dyDescent="0.2">
      <c r="A5381" s="12"/>
      <c r="B5381" s="15"/>
      <c r="C5381" s="29"/>
    </row>
    <row r="5382" spans="1:3" x14ac:dyDescent="0.2">
      <c r="A5382" s="12"/>
      <c r="B5382" s="15"/>
      <c r="C5382" s="29"/>
    </row>
    <row r="5383" spans="1:3" x14ac:dyDescent="0.2">
      <c r="A5383" s="12"/>
      <c r="B5383" s="15"/>
      <c r="C5383" s="29"/>
    </row>
    <row r="5384" spans="1:3" x14ac:dyDescent="0.2">
      <c r="A5384" s="12"/>
      <c r="B5384" s="15"/>
      <c r="C5384" s="29"/>
    </row>
    <row r="5385" spans="1:3" x14ac:dyDescent="0.2">
      <c r="A5385" s="12"/>
      <c r="B5385" s="15"/>
      <c r="C5385" s="29"/>
    </row>
    <row r="5386" spans="1:3" x14ac:dyDescent="0.2">
      <c r="A5386" s="12"/>
      <c r="B5386" s="15"/>
      <c r="C5386" s="29"/>
    </row>
    <row r="5387" spans="1:3" x14ac:dyDescent="0.2">
      <c r="A5387" s="12"/>
      <c r="B5387" s="15"/>
      <c r="C5387" s="29"/>
    </row>
    <row r="5388" spans="1:3" x14ac:dyDescent="0.2">
      <c r="A5388" s="12"/>
      <c r="B5388" s="15"/>
      <c r="C5388" s="29"/>
    </row>
    <row r="5389" spans="1:3" x14ac:dyDescent="0.2">
      <c r="A5389" s="12"/>
      <c r="B5389" s="15"/>
      <c r="C5389" s="29"/>
    </row>
    <row r="5390" spans="1:3" x14ac:dyDescent="0.2">
      <c r="A5390" s="12"/>
      <c r="B5390" s="15"/>
      <c r="C5390" s="29"/>
    </row>
    <row r="5391" spans="1:3" x14ac:dyDescent="0.2">
      <c r="A5391" s="12"/>
      <c r="B5391" s="15"/>
      <c r="C5391" s="29"/>
    </row>
    <row r="5392" spans="1:3" x14ac:dyDescent="0.2">
      <c r="A5392" s="12"/>
      <c r="B5392" s="15"/>
      <c r="C5392" s="29"/>
    </row>
    <row r="5393" spans="1:3" x14ac:dyDescent="0.2">
      <c r="A5393" s="12"/>
      <c r="B5393" s="15"/>
      <c r="C5393" s="29"/>
    </row>
    <row r="5394" spans="1:3" x14ac:dyDescent="0.2">
      <c r="A5394" s="12"/>
      <c r="B5394" s="15"/>
      <c r="C5394" s="29"/>
    </row>
    <row r="5395" spans="1:3" x14ac:dyDescent="0.2">
      <c r="A5395" s="12"/>
      <c r="B5395" s="15"/>
      <c r="C5395" s="29"/>
    </row>
    <row r="5396" spans="1:3" x14ac:dyDescent="0.2">
      <c r="A5396" s="12"/>
      <c r="B5396" s="15"/>
      <c r="C5396" s="29"/>
    </row>
    <row r="5397" spans="1:3" x14ac:dyDescent="0.2">
      <c r="A5397" s="12"/>
      <c r="B5397" s="15"/>
      <c r="C5397" s="29"/>
    </row>
    <row r="5398" spans="1:3" x14ac:dyDescent="0.2">
      <c r="A5398" s="12"/>
      <c r="B5398" s="15"/>
      <c r="C5398" s="29"/>
    </row>
    <row r="5399" spans="1:3" x14ac:dyDescent="0.2">
      <c r="A5399" s="12"/>
      <c r="B5399" s="15"/>
      <c r="C5399" s="29"/>
    </row>
    <row r="5400" spans="1:3" x14ac:dyDescent="0.2">
      <c r="A5400" s="12"/>
      <c r="B5400" s="15"/>
      <c r="C5400" s="29"/>
    </row>
    <row r="5401" spans="1:3" x14ac:dyDescent="0.2">
      <c r="A5401" s="12"/>
      <c r="B5401" s="15"/>
      <c r="C5401" s="29"/>
    </row>
    <row r="5402" spans="1:3" x14ac:dyDescent="0.2">
      <c r="A5402" s="12"/>
      <c r="B5402" s="15"/>
      <c r="C5402" s="29"/>
    </row>
    <row r="5403" spans="1:3" x14ac:dyDescent="0.2">
      <c r="A5403" s="12"/>
      <c r="B5403" s="15"/>
      <c r="C5403" s="29"/>
    </row>
    <row r="5404" spans="1:3" x14ac:dyDescent="0.2">
      <c r="A5404" s="12"/>
      <c r="B5404" s="15"/>
      <c r="C5404" s="29"/>
    </row>
    <row r="5405" spans="1:3" x14ac:dyDescent="0.2">
      <c r="A5405" s="12"/>
      <c r="B5405" s="15"/>
      <c r="C5405" s="29"/>
    </row>
    <row r="5406" spans="1:3" x14ac:dyDescent="0.2">
      <c r="A5406" s="12"/>
      <c r="B5406" s="15"/>
      <c r="C5406" s="29"/>
    </row>
    <row r="5407" spans="1:3" x14ac:dyDescent="0.2">
      <c r="A5407" s="12"/>
      <c r="B5407" s="15"/>
      <c r="C5407" s="29"/>
    </row>
    <row r="5408" spans="1:3" x14ac:dyDescent="0.2">
      <c r="A5408" s="12"/>
      <c r="B5408" s="15"/>
      <c r="C5408" s="29"/>
    </row>
    <row r="5409" spans="1:3" x14ac:dyDescent="0.2">
      <c r="A5409" s="12"/>
      <c r="B5409" s="15"/>
      <c r="C5409" s="29"/>
    </row>
    <row r="5410" spans="1:3" x14ac:dyDescent="0.2">
      <c r="A5410" s="12"/>
      <c r="B5410" s="15"/>
      <c r="C5410" s="29"/>
    </row>
    <row r="5411" spans="1:3" x14ac:dyDescent="0.2">
      <c r="A5411" s="12"/>
      <c r="B5411" s="15"/>
      <c r="C5411" s="29"/>
    </row>
    <row r="5412" spans="1:3" x14ac:dyDescent="0.2">
      <c r="A5412" s="12"/>
      <c r="B5412" s="15"/>
      <c r="C5412" s="29"/>
    </row>
    <row r="5413" spans="1:3" x14ac:dyDescent="0.2">
      <c r="A5413" s="12"/>
      <c r="B5413" s="15"/>
      <c r="C5413" s="29"/>
    </row>
    <row r="5414" spans="1:3" x14ac:dyDescent="0.2">
      <c r="A5414" s="12"/>
      <c r="B5414" s="15"/>
      <c r="C5414" s="29"/>
    </row>
    <row r="5415" spans="1:3" x14ac:dyDescent="0.2">
      <c r="A5415" s="12"/>
      <c r="B5415" s="15"/>
      <c r="C5415" s="29"/>
    </row>
    <row r="5416" spans="1:3" x14ac:dyDescent="0.2">
      <c r="A5416" s="12"/>
      <c r="B5416" s="15"/>
      <c r="C5416" s="29"/>
    </row>
    <row r="5417" spans="1:3" x14ac:dyDescent="0.2">
      <c r="A5417" s="12"/>
      <c r="B5417" s="15"/>
      <c r="C5417" s="29"/>
    </row>
    <row r="5418" spans="1:3" x14ac:dyDescent="0.2">
      <c r="A5418" s="12"/>
      <c r="B5418" s="15"/>
      <c r="C5418" s="29"/>
    </row>
    <row r="5419" spans="1:3" x14ac:dyDescent="0.2">
      <c r="A5419" s="12"/>
      <c r="B5419" s="15"/>
      <c r="C5419" s="29"/>
    </row>
    <row r="5420" spans="1:3" x14ac:dyDescent="0.2">
      <c r="A5420" s="12"/>
      <c r="B5420" s="15"/>
      <c r="C5420" s="29"/>
    </row>
    <row r="5421" spans="1:3" x14ac:dyDescent="0.2">
      <c r="A5421" s="12"/>
      <c r="B5421" s="15"/>
      <c r="C5421" s="29"/>
    </row>
    <row r="5422" spans="1:3" x14ac:dyDescent="0.2">
      <c r="A5422" s="12"/>
      <c r="B5422" s="15"/>
      <c r="C5422" s="29"/>
    </row>
    <row r="5423" spans="1:3" x14ac:dyDescent="0.2">
      <c r="A5423" s="12"/>
      <c r="B5423" s="15"/>
      <c r="C5423" s="29"/>
    </row>
    <row r="5424" spans="1:3" x14ac:dyDescent="0.2">
      <c r="A5424" s="12"/>
      <c r="B5424" s="15"/>
      <c r="C5424" s="29"/>
    </row>
    <row r="5425" spans="1:3" x14ac:dyDescent="0.2">
      <c r="A5425" s="12"/>
      <c r="B5425" s="15"/>
      <c r="C5425" s="29"/>
    </row>
    <row r="5426" spans="1:3" x14ac:dyDescent="0.2">
      <c r="A5426" s="12"/>
      <c r="B5426" s="15"/>
      <c r="C5426" s="29"/>
    </row>
    <row r="5427" spans="1:3" x14ac:dyDescent="0.2">
      <c r="A5427" s="12"/>
      <c r="B5427" s="15"/>
      <c r="C5427" s="29"/>
    </row>
    <row r="5428" spans="1:3" x14ac:dyDescent="0.2">
      <c r="A5428" s="12"/>
      <c r="B5428" s="15"/>
      <c r="C5428" s="29"/>
    </row>
    <row r="5429" spans="1:3" x14ac:dyDescent="0.2">
      <c r="A5429" s="12"/>
      <c r="B5429" s="15"/>
      <c r="C5429" s="29"/>
    </row>
    <row r="5430" spans="1:3" x14ac:dyDescent="0.2">
      <c r="A5430" s="12"/>
      <c r="B5430" s="15"/>
      <c r="C5430" s="29"/>
    </row>
    <row r="5431" spans="1:3" x14ac:dyDescent="0.2">
      <c r="A5431" s="12"/>
      <c r="B5431" s="15"/>
      <c r="C5431" s="29"/>
    </row>
    <row r="5432" spans="1:3" x14ac:dyDescent="0.2">
      <c r="A5432" s="12"/>
      <c r="B5432" s="15"/>
      <c r="C5432" s="29"/>
    </row>
    <row r="5433" spans="1:3" x14ac:dyDescent="0.2">
      <c r="A5433" s="12"/>
      <c r="B5433" s="15"/>
      <c r="C5433" s="29"/>
    </row>
    <row r="5434" spans="1:3" x14ac:dyDescent="0.2">
      <c r="A5434" s="12"/>
      <c r="B5434" s="15"/>
      <c r="C5434" s="29"/>
    </row>
    <row r="5435" spans="1:3" x14ac:dyDescent="0.2">
      <c r="A5435" s="12"/>
      <c r="B5435" s="15"/>
      <c r="C5435" s="29"/>
    </row>
    <row r="5436" spans="1:3" x14ac:dyDescent="0.2">
      <c r="A5436" s="12"/>
      <c r="B5436" s="15"/>
      <c r="C5436" s="29"/>
    </row>
    <row r="5437" spans="1:3" x14ac:dyDescent="0.2">
      <c r="A5437" s="12"/>
      <c r="B5437" s="15"/>
      <c r="C5437" s="29"/>
    </row>
    <row r="5438" spans="1:3" x14ac:dyDescent="0.2">
      <c r="A5438" s="12"/>
      <c r="B5438" s="15"/>
      <c r="C5438" s="29"/>
    </row>
    <row r="5439" spans="1:3" x14ac:dyDescent="0.2">
      <c r="A5439" s="12"/>
      <c r="B5439" s="15"/>
      <c r="C5439" s="29"/>
    </row>
    <row r="5440" spans="1:3" x14ac:dyDescent="0.2">
      <c r="A5440" s="12"/>
      <c r="B5440" s="15"/>
      <c r="C5440" s="29"/>
    </row>
    <row r="5441" spans="1:3" x14ac:dyDescent="0.2">
      <c r="A5441" s="12"/>
      <c r="B5441" s="15"/>
      <c r="C5441" s="29"/>
    </row>
    <row r="5442" spans="1:3" x14ac:dyDescent="0.2">
      <c r="A5442" s="12"/>
      <c r="B5442" s="15"/>
      <c r="C5442" s="29"/>
    </row>
    <row r="5443" spans="1:3" x14ac:dyDescent="0.2">
      <c r="A5443" s="12"/>
      <c r="B5443" s="15"/>
      <c r="C5443" s="29"/>
    </row>
    <row r="5444" spans="1:3" x14ac:dyDescent="0.2">
      <c r="A5444" s="12"/>
      <c r="B5444" s="15"/>
      <c r="C5444" s="29"/>
    </row>
    <row r="5445" spans="1:3" x14ac:dyDescent="0.2">
      <c r="A5445" s="12"/>
      <c r="B5445" s="15"/>
      <c r="C5445" s="29"/>
    </row>
    <row r="5446" spans="1:3" x14ac:dyDescent="0.2">
      <c r="A5446" s="12"/>
      <c r="B5446" s="15"/>
      <c r="C5446" s="29"/>
    </row>
    <row r="5447" spans="1:3" x14ac:dyDescent="0.2">
      <c r="A5447" s="12"/>
      <c r="B5447" s="15"/>
      <c r="C5447" s="29"/>
    </row>
    <row r="5448" spans="1:3" x14ac:dyDescent="0.2">
      <c r="A5448" s="12"/>
      <c r="B5448" s="15"/>
      <c r="C5448" s="29"/>
    </row>
    <row r="5449" spans="1:3" x14ac:dyDescent="0.2">
      <c r="A5449" s="12"/>
      <c r="B5449" s="15"/>
      <c r="C5449" s="29"/>
    </row>
    <row r="5450" spans="1:3" x14ac:dyDescent="0.2">
      <c r="A5450" s="12"/>
      <c r="B5450" s="15"/>
      <c r="C5450" s="29"/>
    </row>
    <row r="5451" spans="1:3" x14ac:dyDescent="0.2">
      <c r="A5451" s="12"/>
      <c r="B5451" s="15"/>
      <c r="C5451" s="29"/>
    </row>
    <row r="5452" spans="1:3" x14ac:dyDescent="0.2">
      <c r="A5452" s="12"/>
      <c r="B5452" s="15"/>
      <c r="C5452" s="29"/>
    </row>
    <row r="5453" spans="1:3" x14ac:dyDescent="0.2">
      <c r="A5453" s="12"/>
      <c r="B5453" s="15"/>
      <c r="C5453" s="29"/>
    </row>
    <row r="5454" spans="1:3" x14ac:dyDescent="0.2">
      <c r="A5454" s="12"/>
      <c r="B5454" s="15"/>
      <c r="C5454" s="29"/>
    </row>
    <row r="5455" spans="1:3" x14ac:dyDescent="0.2">
      <c r="A5455" s="12"/>
      <c r="B5455" s="15"/>
      <c r="C5455" s="29"/>
    </row>
    <row r="5456" spans="1:3" x14ac:dyDescent="0.2">
      <c r="A5456" s="12"/>
      <c r="B5456" s="15"/>
      <c r="C5456" s="29"/>
    </row>
    <row r="5457" spans="1:3" x14ac:dyDescent="0.2">
      <c r="A5457" s="12"/>
      <c r="B5457" s="15"/>
      <c r="C5457" s="29"/>
    </row>
    <row r="5458" spans="1:3" x14ac:dyDescent="0.2">
      <c r="A5458" s="12"/>
      <c r="B5458" s="15"/>
      <c r="C5458" s="29"/>
    </row>
    <row r="5459" spans="1:3" x14ac:dyDescent="0.2">
      <c r="A5459" s="12"/>
      <c r="B5459" s="15"/>
      <c r="C5459" s="29"/>
    </row>
    <row r="5460" spans="1:3" x14ac:dyDescent="0.2">
      <c r="A5460" s="12"/>
      <c r="B5460" s="15"/>
      <c r="C5460" s="29"/>
    </row>
    <row r="5461" spans="1:3" x14ac:dyDescent="0.2">
      <c r="A5461" s="12"/>
      <c r="B5461" s="15"/>
      <c r="C5461" s="29"/>
    </row>
    <row r="5462" spans="1:3" x14ac:dyDescent="0.2">
      <c r="A5462" s="12"/>
      <c r="B5462" s="15"/>
      <c r="C5462" s="29"/>
    </row>
    <row r="5463" spans="1:3" x14ac:dyDescent="0.2">
      <c r="A5463" s="12"/>
      <c r="B5463" s="15"/>
      <c r="C5463" s="29"/>
    </row>
    <row r="5464" spans="1:3" x14ac:dyDescent="0.2">
      <c r="A5464" s="12"/>
      <c r="B5464" s="15"/>
      <c r="C5464" s="29"/>
    </row>
    <row r="5465" spans="1:3" x14ac:dyDescent="0.2">
      <c r="A5465" s="12"/>
      <c r="B5465" s="15"/>
      <c r="C5465" s="29"/>
    </row>
    <row r="5466" spans="1:3" x14ac:dyDescent="0.2">
      <c r="A5466" s="12"/>
      <c r="B5466" s="15"/>
      <c r="C5466" s="29"/>
    </row>
    <row r="5467" spans="1:3" x14ac:dyDescent="0.2">
      <c r="A5467" s="12"/>
      <c r="B5467" s="15"/>
      <c r="C5467" s="29"/>
    </row>
    <row r="5468" spans="1:3" x14ac:dyDescent="0.2">
      <c r="A5468" s="12"/>
      <c r="B5468" s="15"/>
      <c r="C5468" s="29"/>
    </row>
    <row r="5469" spans="1:3" x14ac:dyDescent="0.2">
      <c r="A5469" s="12"/>
      <c r="B5469" s="15"/>
      <c r="C5469" s="29"/>
    </row>
    <row r="5470" spans="1:3" x14ac:dyDescent="0.2">
      <c r="A5470" s="12"/>
      <c r="B5470" s="15"/>
      <c r="C5470" s="29"/>
    </row>
    <row r="5471" spans="1:3" x14ac:dyDescent="0.2">
      <c r="A5471" s="12"/>
      <c r="B5471" s="15"/>
      <c r="C5471" s="29"/>
    </row>
    <row r="5472" spans="1:3" x14ac:dyDescent="0.2">
      <c r="A5472" s="12"/>
      <c r="B5472" s="15"/>
      <c r="C5472" s="29"/>
    </row>
    <row r="5473" spans="1:3" x14ac:dyDescent="0.2">
      <c r="A5473" s="12"/>
      <c r="B5473" s="15"/>
      <c r="C5473" s="29"/>
    </row>
    <row r="5474" spans="1:3" x14ac:dyDescent="0.2">
      <c r="A5474" s="12"/>
      <c r="B5474" s="15"/>
      <c r="C5474" s="29"/>
    </row>
    <row r="5475" spans="1:3" x14ac:dyDescent="0.2">
      <c r="A5475" s="12"/>
      <c r="B5475" s="15"/>
      <c r="C5475" s="29"/>
    </row>
    <row r="5476" spans="1:3" x14ac:dyDescent="0.2">
      <c r="A5476" s="12"/>
      <c r="B5476" s="15"/>
      <c r="C5476" s="29"/>
    </row>
    <row r="5477" spans="1:3" x14ac:dyDescent="0.2">
      <c r="A5477" s="12"/>
      <c r="B5477" s="15"/>
      <c r="C5477" s="29"/>
    </row>
    <row r="5478" spans="1:3" x14ac:dyDescent="0.2">
      <c r="A5478" s="12"/>
      <c r="B5478" s="15"/>
      <c r="C5478" s="29"/>
    </row>
    <row r="5479" spans="1:3" x14ac:dyDescent="0.2">
      <c r="A5479" s="12"/>
      <c r="B5479" s="15"/>
      <c r="C5479" s="29"/>
    </row>
    <row r="5480" spans="1:3" x14ac:dyDescent="0.2">
      <c r="A5480" s="12"/>
      <c r="B5480" s="15"/>
      <c r="C5480" s="29"/>
    </row>
    <row r="5481" spans="1:3" x14ac:dyDescent="0.2">
      <c r="A5481" s="12"/>
      <c r="B5481" s="15"/>
      <c r="C5481" s="29"/>
    </row>
    <row r="5482" spans="1:3" x14ac:dyDescent="0.2">
      <c r="A5482" s="12"/>
      <c r="B5482" s="15"/>
      <c r="C5482" s="29"/>
    </row>
    <row r="5483" spans="1:3" x14ac:dyDescent="0.2">
      <c r="A5483" s="12"/>
      <c r="B5483" s="15"/>
      <c r="C5483" s="29"/>
    </row>
    <row r="5484" spans="1:3" x14ac:dyDescent="0.2">
      <c r="A5484" s="12"/>
      <c r="B5484" s="15"/>
      <c r="C5484" s="29"/>
    </row>
    <row r="5485" spans="1:3" x14ac:dyDescent="0.2">
      <c r="A5485" s="12"/>
      <c r="B5485" s="15"/>
      <c r="C5485" s="29"/>
    </row>
    <row r="5486" spans="1:3" x14ac:dyDescent="0.2">
      <c r="A5486" s="12"/>
      <c r="B5486" s="15"/>
      <c r="C5486" s="29"/>
    </row>
    <row r="5487" spans="1:3" x14ac:dyDescent="0.2">
      <c r="A5487" s="12"/>
      <c r="B5487" s="15"/>
      <c r="C5487" s="29"/>
    </row>
    <row r="5488" spans="1:3" x14ac:dyDescent="0.2">
      <c r="A5488" s="12"/>
      <c r="B5488" s="15"/>
      <c r="C5488" s="29"/>
    </row>
    <row r="5489" spans="1:3" x14ac:dyDescent="0.2">
      <c r="A5489" s="12"/>
      <c r="B5489" s="15"/>
      <c r="C5489" s="29"/>
    </row>
    <row r="5490" spans="1:3" x14ac:dyDescent="0.2">
      <c r="A5490" s="12"/>
      <c r="B5490" s="15"/>
      <c r="C5490" s="29"/>
    </row>
    <row r="5491" spans="1:3" x14ac:dyDescent="0.2">
      <c r="A5491" s="12"/>
      <c r="B5491" s="15"/>
      <c r="C5491" s="29"/>
    </row>
    <row r="5492" spans="1:3" x14ac:dyDescent="0.2">
      <c r="A5492" s="12"/>
      <c r="B5492" s="15"/>
      <c r="C5492" s="29"/>
    </row>
    <row r="5493" spans="1:3" x14ac:dyDescent="0.2">
      <c r="A5493" s="12"/>
      <c r="B5493" s="15"/>
      <c r="C5493" s="29"/>
    </row>
    <row r="5494" spans="1:3" x14ac:dyDescent="0.2">
      <c r="A5494" s="12"/>
      <c r="B5494" s="15"/>
      <c r="C5494" s="29"/>
    </row>
    <row r="5495" spans="1:3" x14ac:dyDescent="0.2">
      <c r="A5495" s="12"/>
      <c r="B5495" s="15"/>
      <c r="C5495" s="29"/>
    </row>
    <row r="5496" spans="1:3" x14ac:dyDescent="0.2">
      <c r="A5496" s="12"/>
      <c r="B5496" s="15"/>
      <c r="C5496" s="29"/>
    </row>
    <row r="5497" spans="1:3" x14ac:dyDescent="0.2">
      <c r="A5497" s="12"/>
      <c r="B5497" s="15"/>
      <c r="C5497" s="29"/>
    </row>
    <row r="5498" spans="1:3" x14ac:dyDescent="0.2">
      <c r="A5498" s="12"/>
      <c r="B5498" s="15"/>
      <c r="C5498" s="29"/>
    </row>
    <row r="5499" spans="1:3" x14ac:dyDescent="0.2">
      <c r="A5499" s="12"/>
      <c r="B5499" s="15"/>
      <c r="C5499" s="29"/>
    </row>
    <row r="5500" spans="1:3" x14ac:dyDescent="0.2">
      <c r="A5500" s="12"/>
      <c r="B5500" s="15"/>
      <c r="C5500" s="29"/>
    </row>
    <row r="5501" spans="1:3" x14ac:dyDescent="0.2">
      <c r="A5501" s="12"/>
      <c r="B5501" s="15"/>
      <c r="C5501" s="29"/>
    </row>
    <row r="5502" spans="1:3" x14ac:dyDescent="0.2">
      <c r="A5502" s="12"/>
      <c r="B5502" s="15"/>
      <c r="C5502" s="29"/>
    </row>
    <row r="5503" spans="1:3" x14ac:dyDescent="0.2">
      <c r="A5503" s="12"/>
      <c r="B5503" s="15"/>
      <c r="C5503" s="29"/>
    </row>
    <row r="5504" spans="1:3" x14ac:dyDescent="0.2">
      <c r="A5504" s="12"/>
      <c r="B5504" s="15"/>
      <c r="C5504" s="29"/>
    </row>
    <row r="5505" spans="1:3" x14ac:dyDescent="0.2">
      <c r="A5505" s="12"/>
      <c r="B5505" s="15"/>
      <c r="C5505" s="29"/>
    </row>
    <row r="5506" spans="1:3" x14ac:dyDescent="0.2">
      <c r="A5506" s="12"/>
      <c r="B5506" s="15"/>
      <c r="C5506" s="29"/>
    </row>
    <row r="5507" spans="1:3" x14ac:dyDescent="0.2">
      <c r="A5507" s="12"/>
      <c r="B5507" s="15"/>
      <c r="C5507" s="29"/>
    </row>
    <row r="5508" spans="1:3" x14ac:dyDescent="0.2">
      <c r="A5508" s="12"/>
      <c r="B5508" s="15"/>
      <c r="C5508" s="29"/>
    </row>
    <row r="5509" spans="1:3" x14ac:dyDescent="0.2">
      <c r="A5509" s="12"/>
      <c r="B5509" s="15"/>
      <c r="C5509" s="29"/>
    </row>
    <row r="5510" spans="1:3" x14ac:dyDescent="0.2">
      <c r="A5510" s="12"/>
      <c r="B5510" s="15"/>
      <c r="C5510" s="29"/>
    </row>
    <row r="5511" spans="1:3" x14ac:dyDescent="0.2">
      <c r="A5511" s="12"/>
      <c r="B5511" s="15"/>
      <c r="C5511" s="29"/>
    </row>
    <row r="5512" spans="1:3" x14ac:dyDescent="0.2">
      <c r="A5512" s="12"/>
      <c r="B5512" s="15"/>
      <c r="C5512" s="29"/>
    </row>
    <row r="5513" spans="1:3" x14ac:dyDescent="0.2">
      <c r="A5513" s="12"/>
      <c r="B5513" s="15"/>
      <c r="C5513" s="29"/>
    </row>
    <row r="5514" spans="1:3" x14ac:dyDescent="0.2">
      <c r="A5514" s="12"/>
      <c r="B5514" s="15"/>
      <c r="C5514" s="29"/>
    </row>
    <row r="5515" spans="1:3" x14ac:dyDescent="0.2">
      <c r="A5515" s="12"/>
      <c r="B5515" s="15"/>
      <c r="C5515" s="29"/>
    </row>
    <row r="5516" spans="1:3" x14ac:dyDescent="0.2">
      <c r="A5516" s="12"/>
      <c r="B5516" s="15"/>
      <c r="C5516" s="29"/>
    </row>
    <row r="5517" spans="1:3" x14ac:dyDescent="0.2">
      <c r="A5517" s="12"/>
      <c r="B5517" s="15"/>
      <c r="C5517" s="29"/>
    </row>
    <row r="5518" spans="1:3" x14ac:dyDescent="0.2">
      <c r="A5518" s="12"/>
      <c r="B5518" s="15"/>
      <c r="C5518" s="29"/>
    </row>
    <row r="5519" spans="1:3" x14ac:dyDescent="0.2">
      <c r="A5519" s="12"/>
      <c r="B5519" s="15"/>
      <c r="C5519" s="29"/>
    </row>
    <row r="5520" spans="1:3" x14ac:dyDescent="0.2">
      <c r="A5520" s="12"/>
      <c r="B5520" s="15"/>
      <c r="C5520" s="29"/>
    </row>
    <row r="5521" spans="1:3" x14ac:dyDescent="0.2">
      <c r="A5521" s="12"/>
      <c r="B5521" s="15"/>
      <c r="C5521" s="29"/>
    </row>
    <row r="5522" spans="1:3" x14ac:dyDescent="0.2">
      <c r="A5522" s="12"/>
      <c r="B5522" s="15"/>
      <c r="C5522" s="29"/>
    </row>
    <row r="5523" spans="1:3" x14ac:dyDescent="0.2">
      <c r="A5523" s="12"/>
      <c r="B5523" s="15"/>
      <c r="C5523" s="29"/>
    </row>
    <row r="5524" spans="1:3" x14ac:dyDescent="0.2">
      <c r="A5524" s="12"/>
      <c r="B5524" s="15"/>
      <c r="C5524" s="29"/>
    </row>
    <row r="5525" spans="1:3" x14ac:dyDescent="0.2">
      <c r="A5525" s="12"/>
      <c r="B5525" s="15"/>
      <c r="C5525" s="29"/>
    </row>
    <row r="5526" spans="1:3" x14ac:dyDescent="0.2">
      <c r="A5526" s="12"/>
      <c r="B5526" s="15"/>
      <c r="C5526" s="29"/>
    </row>
    <row r="5527" spans="1:3" x14ac:dyDescent="0.2">
      <c r="A5527" s="12"/>
      <c r="B5527" s="15"/>
      <c r="C5527" s="29"/>
    </row>
    <row r="5528" spans="1:3" x14ac:dyDescent="0.2">
      <c r="A5528" s="12"/>
      <c r="B5528" s="15"/>
      <c r="C5528" s="29"/>
    </row>
    <row r="5529" spans="1:3" x14ac:dyDescent="0.2">
      <c r="A5529" s="12"/>
      <c r="B5529" s="15"/>
      <c r="C5529" s="29"/>
    </row>
    <row r="5530" spans="1:3" x14ac:dyDescent="0.2">
      <c r="A5530" s="12"/>
      <c r="B5530" s="15"/>
      <c r="C5530" s="29"/>
    </row>
    <row r="5531" spans="1:3" x14ac:dyDescent="0.2">
      <c r="A5531" s="12"/>
      <c r="B5531" s="15"/>
      <c r="C5531" s="29"/>
    </row>
    <row r="5532" spans="1:3" x14ac:dyDescent="0.2">
      <c r="A5532" s="12"/>
      <c r="B5532" s="15"/>
      <c r="C5532" s="29"/>
    </row>
    <row r="5533" spans="1:3" x14ac:dyDescent="0.2">
      <c r="A5533" s="12"/>
      <c r="B5533" s="15"/>
      <c r="C5533" s="29"/>
    </row>
    <row r="5534" spans="1:3" x14ac:dyDescent="0.2">
      <c r="A5534" s="12"/>
      <c r="B5534" s="15"/>
      <c r="C5534" s="29"/>
    </row>
    <row r="5535" spans="1:3" x14ac:dyDescent="0.2">
      <c r="A5535" s="12"/>
      <c r="B5535" s="15"/>
      <c r="C5535" s="29"/>
    </row>
    <row r="5536" spans="1:3" x14ac:dyDescent="0.2">
      <c r="A5536" s="12"/>
      <c r="B5536" s="15"/>
      <c r="C5536" s="29"/>
    </row>
    <row r="5537" spans="1:3" x14ac:dyDescent="0.2">
      <c r="A5537" s="12"/>
      <c r="B5537" s="15"/>
      <c r="C5537" s="29"/>
    </row>
    <row r="5538" spans="1:3" x14ac:dyDescent="0.2">
      <c r="A5538" s="12"/>
      <c r="B5538" s="15"/>
      <c r="C5538" s="29"/>
    </row>
    <row r="5539" spans="1:3" x14ac:dyDescent="0.2">
      <c r="A5539" s="12"/>
      <c r="B5539" s="15"/>
      <c r="C5539" s="29"/>
    </row>
    <row r="5540" spans="1:3" x14ac:dyDescent="0.2">
      <c r="A5540" s="12"/>
      <c r="B5540" s="15"/>
      <c r="C5540" s="29"/>
    </row>
    <row r="5541" spans="1:3" x14ac:dyDescent="0.2">
      <c r="A5541" s="12"/>
      <c r="B5541" s="15"/>
      <c r="C5541" s="29"/>
    </row>
    <row r="5542" spans="1:3" x14ac:dyDescent="0.2">
      <c r="A5542" s="12"/>
      <c r="B5542" s="15"/>
      <c r="C5542" s="29"/>
    </row>
    <row r="5543" spans="1:3" x14ac:dyDescent="0.2">
      <c r="A5543" s="12"/>
      <c r="B5543" s="15"/>
      <c r="C5543" s="29"/>
    </row>
    <row r="5544" spans="1:3" x14ac:dyDescent="0.2">
      <c r="A5544" s="12"/>
      <c r="B5544" s="15"/>
      <c r="C5544" s="29"/>
    </row>
    <row r="5545" spans="1:3" x14ac:dyDescent="0.2">
      <c r="A5545" s="12"/>
      <c r="B5545" s="15"/>
      <c r="C5545" s="29"/>
    </row>
    <row r="5546" spans="1:3" x14ac:dyDescent="0.2">
      <c r="A5546" s="12"/>
      <c r="B5546" s="15"/>
      <c r="C5546" s="29"/>
    </row>
    <row r="5547" spans="1:3" x14ac:dyDescent="0.2">
      <c r="A5547" s="12"/>
      <c r="B5547" s="15"/>
      <c r="C5547" s="29"/>
    </row>
    <row r="5548" spans="1:3" x14ac:dyDescent="0.2">
      <c r="A5548" s="12"/>
      <c r="B5548" s="15"/>
      <c r="C5548" s="29"/>
    </row>
    <row r="5549" spans="1:3" x14ac:dyDescent="0.2">
      <c r="A5549" s="12"/>
      <c r="B5549" s="15"/>
      <c r="C5549" s="29"/>
    </row>
    <row r="5550" spans="1:3" x14ac:dyDescent="0.2">
      <c r="A5550" s="12"/>
      <c r="B5550" s="15"/>
      <c r="C5550" s="29"/>
    </row>
    <row r="5551" spans="1:3" x14ac:dyDescent="0.2">
      <c r="A5551" s="12"/>
      <c r="B5551" s="15"/>
      <c r="C5551" s="29"/>
    </row>
    <row r="5552" spans="1:3" x14ac:dyDescent="0.2">
      <c r="A5552" s="12"/>
      <c r="B5552" s="15"/>
      <c r="C5552" s="29"/>
    </row>
    <row r="5553" spans="1:3" x14ac:dyDescent="0.2">
      <c r="A5553" s="12"/>
      <c r="B5553" s="15"/>
      <c r="C5553" s="29"/>
    </row>
    <row r="5554" spans="1:3" x14ac:dyDescent="0.2">
      <c r="A5554" s="12"/>
      <c r="B5554" s="15"/>
      <c r="C5554" s="29"/>
    </row>
    <row r="5555" spans="1:3" x14ac:dyDescent="0.2">
      <c r="A5555" s="12"/>
      <c r="B5555" s="15"/>
      <c r="C5555" s="29"/>
    </row>
    <row r="5556" spans="1:3" x14ac:dyDescent="0.2">
      <c r="A5556" s="12"/>
      <c r="B5556" s="15"/>
      <c r="C5556" s="29"/>
    </row>
    <row r="5557" spans="1:3" x14ac:dyDescent="0.2">
      <c r="A5557" s="12"/>
      <c r="B5557" s="15"/>
      <c r="C5557" s="29"/>
    </row>
    <row r="5558" spans="1:3" x14ac:dyDescent="0.2">
      <c r="A5558" s="12"/>
      <c r="B5558" s="15"/>
      <c r="C5558" s="29"/>
    </row>
    <row r="5559" spans="1:3" x14ac:dyDescent="0.2">
      <c r="A5559" s="12"/>
      <c r="B5559" s="15"/>
      <c r="C5559" s="29"/>
    </row>
    <row r="5560" spans="1:3" x14ac:dyDescent="0.2">
      <c r="A5560" s="12"/>
      <c r="B5560" s="15"/>
      <c r="C5560" s="29"/>
    </row>
    <row r="5561" spans="1:3" x14ac:dyDescent="0.2">
      <c r="A5561" s="12"/>
      <c r="B5561" s="15"/>
      <c r="C5561" s="29"/>
    </row>
    <row r="5562" spans="1:3" x14ac:dyDescent="0.2">
      <c r="A5562" s="12"/>
      <c r="B5562" s="15"/>
      <c r="C5562" s="29"/>
    </row>
    <row r="5563" spans="1:3" x14ac:dyDescent="0.2">
      <c r="A5563" s="12"/>
      <c r="B5563" s="15"/>
      <c r="C5563" s="29"/>
    </row>
    <row r="5564" spans="1:3" x14ac:dyDescent="0.2">
      <c r="A5564" s="12"/>
      <c r="B5564" s="15"/>
      <c r="C5564" s="29"/>
    </row>
    <row r="5565" spans="1:3" x14ac:dyDescent="0.2">
      <c r="A5565" s="12"/>
      <c r="B5565" s="15"/>
      <c r="C5565" s="29"/>
    </row>
    <row r="5566" spans="1:3" x14ac:dyDescent="0.2">
      <c r="A5566" s="12"/>
      <c r="B5566" s="15"/>
      <c r="C5566" s="29"/>
    </row>
    <row r="5567" spans="1:3" x14ac:dyDescent="0.2">
      <c r="A5567" s="12"/>
      <c r="B5567" s="15"/>
      <c r="C5567" s="29"/>
    </row>
    <row r="5568" spans="1:3" x14ac:dyDescent="0.2">
      <c r="A5568" s="12"/>
      <c r="B5568" s="15"/>
      <c r="C5568" s="29"/>
    </row>
    <row r="5569" spans="1:3" x14ac:dyDescent="0.2">
      <c r="A5569" s="12"/>
      <c r="B5569" s="15"/>
      <c r="C5569" s="29"/>
    </row>
    <row r="5570" spans="1:3" x14ac:dyDescent="0.2">
      <c r="A5570" s="12"/>
      <c r="B5570" s="15"/>
      <c r="C5570" s="29"/>
    </row>
    <row r="5571" spans="1:3" x14ac:dyDescent="0.2">
      <c r="A5571" s="12"/>
      <c r="B5571" s="15"/>
      <c r="C5571" s="29"/>
    </row>
    <row r="5572" spans="1:3" x14ac:dyDescent="0.2">
      <c r="A5572" s="12"/>
      <c r="B5572" s="15"/>
      <c r="C5572" s="29"/>
    </row>
    <row r="5573" spans="1:3" x14ac:dyDescent="0.2">
      <c r="A5573" s="12"/>
      <c r="B5573" s="15"/>
      <c r="C5573" s="29"/>
    </row>
    <row r="5574" spans="1:3" x14ac:dyDescent="0.2">
      <c r="A5574" s="12"/>
      <c r="B5574" s="15"/>
      <c r="C5574" s="29"/>
    </row>
    <row r="5575" spans="1:3" x14ac:dyDescent="0.2">
      <c r="A5575" s="12"/>
      <c r="B5575" s="15"/>
      <c r="C5575" s="29"/>
    </row>
    <row r="5576" spans="1:3" x14ac:dyDescent="0.2">
      <c r="A5576" s="12"/>
      <c r="B5576" s="15"/>
      <c r="C5576" s="29"/>
    </row>
    <row r="5577" spans="1:3" x14ac:dyDescent="0.2">
      <c r="A5577" s="12"/>
      <c r="B5577" s="15"/>
      <c r="C5577" s="29"/>
    </row>
    <row r="5578" spans="1:3" x14ac:dyDescent="0.2">
      <c r="A5578" s="12"/>
      <c r="B5578" s="15"/>
      <c r="C5578" s="29"/>
    </row>
    <row r="5579" spans="1:3" x14ac:dyDescent="0.2">
      <c r="A5579" s="12"/>
      <c r="B5579" s="15"/>
      <c r="C5579" s="29"/>
    </row>
    <row r="5580" spans="1:3" x14ac:dyDescent="0.2">
      <c r="A5580" s="12"/>
      <c r="B5580" s="15"/>
      <c r="C5580" s="29"/>
    </row>
    <row r="5581" spans="1:3" x14ac:dyDescent="0.2">
      <c r="A5581" s="12"/>
      <c r="B5581" s="15"/>
      <c r="C5581" s="29"/>
    </row>
    <row r="5582" spans="1:3" x14ac:dyDescent="0.2">
      <c r="A5582" s="12"/>
      <c r="B5582" s="15"/>
      <c r="C5582" s="29"/>
    </row>
    <row r="5583" spans="1:3" x14ac:dyDescent="0.2">
      <c r="A5583" s="12"/>
      <c r="B5583" s="15"/>
      <c r="C5583" s="29"/>
    </row>
    <row r="5584" spans="1:3" x14ac:dyDescent="0.2">
      <c r="A5584" s="12"/>
      <c r="B5584" s="15"/>
      <c r="C5584" s="29"/>
    </row>
    <row r="5585" spans="1:3" x14ac:dyDescent="0.2">
      <c r="A5585" s="12"/>
      <c r="B5585" s="15"/>
      <c r="C5585" s="29"/>
    </row>
    <row r="5586" spans="1:3" x14ac:dyDescent="0.2">
      <c r="A5586" s="12"/>
      <c r="B5586" s="15"/>
      <c r="C5586" s="29"/>
    </row>
    <row r="5587" spans="1:3" x14ac:dyDescent="0.2">
      <c r="A5587" s="12"/>
      <c r="B5587" s="15"/>
      <c r="C5587" s="29"/>
    </row>
    <row r="5588" spans="1:3" x14ac:dyDescent="0.2">
      <c r="A5588" s="12"/>
      <c r="B5588" s="15"/>
      <c r="C5588" s="29"/>
    </row>
    <row r="5589" spans="1:3" x14ac:dyDescent="0.2">
      <c r="A5589" s="12"/>
      <c r="B5589" s="15"/>
      <c r="C5589" s="29"/>
    </row>
    <row r="5590" spans="1:3" x14ac:dyDescent="0.2">
      <c r="A5590" s="12"/>
      <c r="B5590" s="15"/>
      <c r="C5590" s="29"/>
    </row>
    <row r="5591" spans="1:3" x14ac:dyDescent="0.2">
      <c r="A5591" s="12"/>
      <c r="B5591" s="15"/>
      <c r="C5591" s="29"/>
    </row>
    <row r="5592" spans="1:3" x14ac:dyDescent="0.2">
      <c r="A5592" s="12"/>
      <c r="B5592" s="15"/>
      <c r="C5592" s="29"/>
    </row>
    <row r="5593" spans="1:3" x14ac:dyDescent="0.2">
      <c r="A5593" s="12"/>
      <c r="B5593" s="15"/>
      <c r="C5593" s="29"/>
    </row>
    <row r="5594" spans="1:3" x14ac:dyDescent="0.2">
      <c r="A5594" s="12"/>
      <c r="B5594" s="15"/>
      <c r="C5594" s="29"/>
    </row>
    <row r="5595" spans="1:3" x14ac:dyDescent="0.2">
      <c r="A5595" s="12"/>
      <c r="B5595" s="15"/>
      <c r="C5595" s="29"/>
    </row>
    <row r="5596" spans="1:3" x14ac:dyDescent="0.2">
      <c r="A5596" s="12"/>
      <c r="B5596" s="15"/>
      <c r="C5596" s="29"/>
    </row>
    <row r="5597" spans="1:3" x14ac:dyDescent="0.2">
      <c r="A5597" s="12"/>
      <c r="B5597" s="15"/>
      <c r="C5597" s="29"/>
    </row>
    <row r="5598" spans="1:3" x14ac:dyDescent="0.2">
      <c r="A5598" s="12"/>
      <c r="B5598" s="15"/>
      <c r="C5598" s="29"/>
    </row>
    <row r="5599" spans="1:3" x14ac:dyDescent="0.2">
      <c r="A5599" s="12"/>
      <c r="B5599" s="15"/>
      <c r="C5599" s="29"/>
    </row>
    <row r="5600" spans="1:3" x14ac:dyDescent="0.2">
      <c r="A5600" s="12"/>
      <c r="B5600" s="15"/>
      <c r="C5600" s="29"/>
    </row>
    <row r="5601" spans="1:3" x14ac:dyDescent="0.2">
      <c r="A5601" s="12"/>
      <c r="B5601" s="15"/>
      <c r="C5601" s="29"/>
    </row>
    <row r="5602" spans="1:3" x14ac:dyDescent="0.2">
      <c r="A5602" s="12"/>
      <c r="B5602" s="15"/>
      <c r="C5602" s="29"/>
    </row>
    <row r="5603" spans="1:3" x14ac:dyDescent="0.2">
      <c r="A5603" s="12"/>
      <c r="B5603" s="15"/>
      <c r="C5603" s="29"/>
    </row>
    <row r="5604" spans="1:3" x14ac:dyDescent="0.2">
      <c r="A5604" s="12"/>
      <c r="B5604" s="15"/>
      <c r="C5604" s="29"/>
    </row>
    <row r="5605" spans="1:3" x14ac:dyDescent="0.2">
      <c r="A5605" s="12"/>
      <c r="B5605" s="15"/>
      <c r="C5605" s="29"/>
    </row>
    <row r="5606" spans="1:3" x14ac:dyDescent="0.2">
      <c r="A5606" s="12"/>
      <c r="B5606" s="15"/>
      <c r="C5606" s="29"/>
    </row>
    <row r="5607" spans="1:3" x14ac:dyDescent="0.2">
      <c r="A5607" s="12"/>
      <c r="B5607" s="15"/>
      <c r="C5607" s="29"/>
    </row>
    <row r="5608" spans="1:3" x14ac:dyDescent="0.2">
      <c r="A5608" s="12"/>
      <c r="B5608" s="15"/>
      <c r="C5608" s="29"/>
    </row>
    <row r="5609" spans="1:3" x14ac:dyDescent="0.2">
      <c r="A5609" s="12"/>
      <c r="B5609" s="15"/>
      <c r="C5609" s="29"/>
    </row>
    <row r="5610" spans="1:3" x14ac:dyDescent="0.2">
      <c r="A5610" s="12"/>
      <c r="B5610" s="15"/>
      <c r="C5610" s="29"/>
    </row>
    <row r="5611" spans="1:3" x14ac:dyDescent="0.2">
      <c r="A5611" s="12"/>
      <c r="B5611" s="15"/>
      <c r="C5611" s="29"/>
    </row>
    <row r="5612" spans="1:3" x14ac:dyDescent="0.2">
      <c r="A5612" s="12"/>
      <c r="B5612" s="15"/>
      <c r="C5612" s="29"/>
    </row>
    <row r="5613" spans="1:3" x14ac:dyDescent="0.2">
      <c r="A5613" s="12"/>
      <c r="B5613" s="15"/>
      <c r="C5613" s="29"/>
    </row>
    <row r="5614" spans="1:3" x14ac:dyDescent="0.2">
      <c r="A5614" s="12"/>
      <c r="B5614" s="15"/>
      <c r="C5614" s="29"/>
    </row>
    <row r="5615" spans="1:3" x14ac:dyDescent="0.2">
      <c r="A5615" s="12"/>
      <c r="B5615" s="15"/>
      <c r="C5615" s="29"/>
    </row>
    <row r="5616" spans="1:3" x14ac:dyDescent="0.2">
      <c r="A5616" s="12"/>
      <c r="B5616" s="15"/>
      <c r="C5616" s="29"/>
    </row>
    <row r="5617" spans="1:3" x14ac:dyDescent="0.2">
      <c r="A5617" s="12"/>
      <c r="B5617" s="15"/>
      <c r="C5617" s="29"/>
    </row>
    <row r="5618" spans="1:3" x14ac:dyDescent="0.2">
      <c r="A5618" s="12"/>
      <c r="B5618" s="15"/>
      <c r="C5618" s="29"/>
    </row>
    <row r="5619" spans="1:3" x14ac:dyDescent="0.2">
      <c r="A5619" s="12"/>
      <c r="B5619" s="15"/>
      <c r="C5619" s="29"/>
    </row>
    <row r="5620" spans="1:3" x14ac:dyDescent="0.2">
      <c r="A5620" s="12"/>
      <c r="B5620" s="15"/>
      <c r="C5620" s="29"/>
    </row>
    <row r="5621" spans="1:3" x14ac:dyDescent="0.2">
      <c r="A5621" s="12"/>
      <c r="B5621" s="15"/>
      <c r="C5621" s="29"/>
    </row>
    <row r="5622" spans="1:3" x14ac:dyDescent="0.2">
      <c r="A5622" s="12"/>
      <c r="B5622" s="15"/>
      <c r="C5622" s="29"/>
    </row>
    <row r="5623" spans="1:3" x14ac:dyDescent="0.2">
      <c r="A5623" s="12"/>
      <c r="B5623" s="15"/>
      <c r="C5623" s="29"/>
    </row>
    <row r="5624" spans="1:3" x14ac:dyDescent="0.2">
      <c r="A5624" s="12"/>
      <c r="B5624" s="15"/>
      <c r="C5624" s="29"/>
    </row>
    <row r="5625" spans="1:3" x14ac:dyDescent="0.2">
      <c r="A5625" s="12"/>
      <c r="B5625" s="15"/>
      <c r="C5625" s="29"/>
    </row>
    <row r="5626" spans="1:3" x14ac:dyDescent="0.2">
      <c r="A5626" s="12"/>
      <c r="B5626" s="15"/>
      <c r="C5626" s="29"/>
    </row>
    <row r="5627" spans="1:3" x14ac:dyDescent="0.2">
      <c r="A5627" s="12"/>
      <c r="B5627" s="15"/>
      <c r="C5627" s="29"/>
    </row>
    <row r="5628" spans="1:3" x14ac:dyDescent="0.2">
      <c r="A5628" s="12"/>
      <c r="B5628" s="15"/>
      <c r="C5628" s="29"/>
    </row>
    <row r="5629" spans="1:3" x14ac:dyDescent="0.2">
      <c r="A5629" s="12"/>
      <c r="B5629" s="15"/>
      <c r="C5629" s="29"/>
    </row>
    <row r="5630" spans="1:3" x14ac:dyDescent="0.2">
      <c r="A5630" s="12"/>
      <c r="B5630" s="15"/>
      <c r="C5630" s="29"/>
    </row>
    <row r="5631" spans="1:3" x14ac:dyDescent="0.2">
      <c r="A5631" s="12"/>
      <c r="B5631" s="15"/>
      <c r="C5631" s="29"/>
    </row>
    <row r="5632" spans="1:3" x14ac:dyDescent="0.2">
      <c r="A5632" s="12"/>
      <c r="B5632" s="15"/>
      <c r="C5632" s="29"/>
    </row>
    <row r="5633" spans="1:3" x14ac:dyDescent="0.2">
      <c r="A5633" s="12"/>
      <c r="B5633" s="15"/>
      <c r="C5633" s="29"/>
    </row>
    <row r="5634" spans="1:3" x14ac:dyDescent="0.2">
      <c r="A5634" s="12"/>
      <c r="B5634" s="15"/>
      <c r="C5634" s="29"/>
    </row>
    <row r="5635" spans="1:3" x14ac:dyDescent="0.2">
      <c r="A5635" s="12"/>
      <c r="B5635" s="15"/>
      <c r="C5635" s="29"/>
    </row>
    <row r="5636" spans="1:3" x14ac:dyDescent="0.2">
      <c r="A5636" s="12"/>
      <c r="B5636" s="15"/>
      <c r="C5636" s="29"/>
    </row>
    <row r="5637" spans="1:3" x14ac:dyDescent="0.2">
      <c r="A5637" s="12"/>
      <c r="B5637" s="15"/>
      <c r="C5637" s="29"/>
    </row>
    <row r="5638" spans="1:3" x14ac:dyDescent="0.2">
      <c r="A5638" s="12"/>
      <c r="B5638" s="15"/>
      <c r="C5638" s="29"/>
    </row>
    <row r="5639" spans="1:3" x14ac:dyDescent="0.2">
      <c r="A5639" s="12"/>
      <c r="B5639" s="15"/>
      <c r="C5639" s="29"/>
    </row>
    <row r="5640" spans="1:3" x14ac:dyDescent="0.2">
      <c r="A5640" s="12"/>
      <c r="B5640" s="15"/>
      <c r="C5640" s="29"/>
    </row>
    <row r="5641" spans="1:3" x14ac:dyDescent="0.2">
      <c r="A5641" s="12"/>
      <c r="B5641" s="15"/>
      <c r="C5641" s="29"/>
    </row>
    <row r="5642" spans="1:3" x14ac:dyDescent="0.2">
      <c r="A5642" s="12"/>
      <c r="B5642" s="15"/>
      <c r="C5642" s="29"/>
    </row>
    <row r="5643" spans="1:3" x14ac:dyDescent="0.2">
      <c r="A5643" s="12"/>
      <c r="B5643" s="15"/>
      <c r="C5643" s="29"/>
    </row>
    <row r="5644" spans="1:3" x14ac:dyDescent="0.2">
      <c r="A5644" s="12"/>
      <c r="B5644" s="15"/>
      <c r="C5644" s="29"/>
    </row>
    <row r="5645" spans="1:3" x14ac:dyDescent="0.2">
      <c r="A5645" s="12"/>
      <c r="B5645" s="15"/>
      <c r="C5645" s="29"/>
    </row>
    <row r="5646" spans="1:3" x14ac:dyDescent="0.2">
      <c r="A5646" s="12"/>
      <c r="B5646" s="15"/>
      <c r="C5646" s="29"/>
    </row>
    <row r="5647" spans="1:3" x14ac:dyDescent="0.2">
      <c r="A5647" s="12"/>
      <c r="B5647" s="15"/>
      <c r="C5647" s="29"/>
    </row>
    <row r="5648" spans="1:3" x14ac:dyDescent="0.2">
      <c r="A5648" s="12"/>
      <c r="B5648" s="15"/>
      <c r="C5648" s="29"/>
    </row>
    <row r="5649" spans="1:3" x14ac:dyDescent="0.2">
      <c r="A5649" s="12"/>
      <c r="B5649" s="15"/>
      <c r="C5649" s="29"/>
    </row>
    <row r="5650" spans="1:3" x14ac:dyDescent="0.2">
      <c r="A5650" s="12"/>
      <c r="B5650" s="15"/>
      <c r="C5650" s="29"/>
    </row>
    <row r="5651" spans="1:3" x14ac:dyDescent="0.2">
      <c r="A5651" s="12"/>
      <c r="B5651" s="15"/>
      <c r="C5651" s="29"/>
    </row>
    <row r="5652" spans="1:3" x14ac:dyDescent="0.2">
      <c r="A5652" s="12"/>
      <c r="B5652" s="15"/>
      <c r="C5652" s="29"/>
    </row>
    <row r="5653" spans="1:3" x14ac:dyDescent="0.2">
      <c r="A5653" s="12"/>
      <c r="B5653" s="15"/>
      <c r="C5653" s="29"/>
    </row>
    <row r="5654" spans="1:3" x14ac:dyDescent="0.2">
      <c r="A5654" s="12"/>
      <c r="B5654" s="15"/>
      <c r="C5654" s="29"/>
    </row>
    <row r="5655" spans="1:3" x14ac:dyDescent="0.2">
      <c r="A5655" s="12"/>
      <c r="B5655" s="15"/>
      <c r="C5655" s="29"/>
    </row>
    <row r="5656" spans="1:3" x14ac:dyDescent="0.2">
      <c r="A5656" s="12"/>
      <c r="B5656" s="15"/>
      <c r="C5656" s="29"/>
    </row>
    <row r="5657" spans="1:3" x14ac:dyDescent="0.2">
      <c r="A5657" s="12"/>
      <c r="B5657" s="15"/>
      <c r="C5657" s="29"/>
    </row>
    <row r="5658" spans="1:3" x14ac:dyDescent="0.2">
      <c r="A5658" s="12"/>
      <c r="B5658" s="15"/>
      <c r="C5658" s="29"/>
    </row>
    <row r="5659" spans="1:3" x14ac:dyDescent="0.2">
      <c r="A5659" s="12"/>
      <c r="B5659" s="15"/>
      <c r="C5659" s="29"/>
    </row>
    <row r="5660" spans="1:3" x14ac:dyDescent="0.2">
      <c r="A5660" s="12"/>
      <c r="B5660" s="15"/>
      <c r="C5660" s="29"/>
    </row>
    <row r="5661" spans="1:3" x14ac:dyDescent="0.2">
      <c r="A5661" s="12"/>
      <c r="B5661" s="15"/>
      <c r="C5661" s="29"/>
    </row>
    <row r="5662" spans="1:3" x14ac:dyDescent="0.2">
      <c r="A5662" s="12"/>
      <c r="B5662" s="15"/>
      <c r="C5662" s="29"/>
    </row>
    <row r="5663" spans="1:3" x14ac:dyDescent="0.2">
      <c r="A5663" s="12"/>
      <c r="B5663" s="15"/>
      <c r="C5663" s="29"/>
    </row>
    <row r="5664" spans="1:3" x14ac:dyDescent="0.2">
      <c r="A5664" s="12"/>
      <c r="B5664" s="15"/>
      <c r="C5664" s="29"/>
    </row>
    <row r="5665" spans="1:3" x14ac:dyDescent="0.2">
      <c r="A5665" s="12"/>
      <c r="B5665" s="15"/>
      <c r="C5665" s="29"/>
    </row>
    <row r="5666" spans="1:3" x14ac:dyDescent="0.2">
      <c r="A5666" s="12"/>
      <c r="B5666" s="15"/>
      <c r="C5666" s="29"/>
    </row>
    <row r="5667" spans="1:3" x14ac:dyDescent="0.2">
      <c r="A5667" s="12"/>
      <c r="B5667" s="15"/>
      <c r="C5667" s="29"/>
    </row>
    <row r="5668" spans="1:3" x14ac:dyDescent="0.2">
      <c r="A5668" s="12"/>
      <c r="B5668" s="15"/>
      <c r="C5668" s="29"/>
    </row>
    <row r="5669" spans="1:3" x14ac:dyDescent="0.2">
      <c r="A5669" s="12"/>
      <c r="B5669" s="15"/>
      <c r="C5669" s="29"/>
    </row>
    <row r="5670" spans="1:3" x14ac:dyDescent="0.2">
      <c r="A5670" s="12"/>
      <c r="B5670" s="15"/>
      <c r="C5670" s="29"/>
    </row>
    <row r="5671" spans="1:3" x14ac:dyDescent="0.2">
      <c r="A5671" s="12"/>
      <c r="B5671" s="15"/>
      <c r="C5671" s="29"/>
    </row>
    <row r="5672" spans="1:3" x14ac:dyDescent="0.2">
      <c r="A5672" s="12"/>
      <c r="B5672" s="15"/>
      <c r="C5672" s="29"/>
    </row>
    <row r="5673" spans="1:3" x14ac:dyDescent="0.2">
      <c r="A5673" s="12"/>
      <c r="B5673" s="15"/>
      <c r="C5673" s="29"/>
    </row>
    <row r="5674" spans="1:3" x14ac:dyDescent="0.2">
      <c r="A5674" s="12"/>
      <c r="B5674" s="15"/>
      <c r="C5674" s="29"/>
    </row>
    <row r="5675" spans="1:3" x14ac:dyDescent="0.2">
      <c r="A5675" s="12"/>
      <c r="B5675" s="15"/>
      <c r="C5675" s="29"/>
    </row>
    <row r="5676" spans="1:3" x14ac:dyDescent="0.2">
      <c r="A5676" s="12"/>
      <c r="B5676" s="15"/>
      <c r="C5676" s="29"/>
    </row>
    <row r="5677" spans="1:3" x14ac:dyDescent="0.2">
      <c r="A5677" s="12"/>
      <c r="B5677" s="15"/>
      <c r="C5677" s="29"/>
    </row>
    <row r="5678" spans="1:3" x14ac:dyDescent="0.2">
      <c r="A5678" s="12"/>
      <c r="B5678" s="15"/>
      <c r="C5678" s="29"/>
    </row>
    <row r="5679" spans="1:3" x14ac:dyDescent="0.2">
      <c r="A5679" s="12"/>
      <c r="B5679" s="15"/>
      <c r="C5679" s="29"/>
    </row>
    <row r="5680" spans="1:3" x14ac:dyDescent="0.2">
      <c r="A5680" s="12"/>
      <c r="B5680" s="15"/>
      <c r="C5680" s="29"/>
    </row>
    <row r="5681" spans="1:3" x14ac:dyDescent="0.2">
      <c r="A5681" s="12"/>
      <c r="B5681" s="15"/>
      <c r="C5681" s="29"/>
    </row>
    <row r="5682" spans="1:3" x14ac:dyDescent="0.2">
      <c r="A5682" s="12"/>
      <c r="B5682" s="15"/>
      <c r="C5682" s="29"/>
    </row>
    <row r="5683" spans="1:3" x14ac:dyDescent="0.2">
      <c r="A5683" s="12"/>
      <c r="B5683" s="15"/>
      <c r="C5683" s="29"/>
    </row>
    <row r="5684" spans="1:3" x14ac:dyDescent="0.2">
      <c r="A5684" s="12"/>
      <c r="B5684" s="15"/>
      <c r="C5684" s="29"/>
    </row>
    <row r="5685" spans="1:3" x14ac:dyDescent="0.2">
      <c r="A5685" s="12"/>
      <c r="B5685" s="15"/>
      <c r="C5685" s="29"/>
    </row>
    <row r="5686" spans="1:3" x14ac:dyDescent="0.2">
      <c r="A5686" s="12"/>
      <c r="B5686" s="15"/>
      <c r="C5686" s="29"/>
    </row>
    <row r="5687" spans="1:3" x14ac:dyDescent="0.2">
      <c r="A5687" s="12"/>
      <c r="B5687" s="15"/>
      <c r="C5687" s="29"/>
    </row>
    <row r="5688" spans="1:3" x14ac:dyDescent="0.2">
      <c r="A5688" s="12"/>
      <c r="B5688" s="15"/>
      <c r="C5688" s="29"/>
    </row>
    <row r="5689" spans="1:3" x14ac:dyDescent="0.2">
      <c r="A5689" s="12"/>
      <c r="B5689" s="15"/>
      <c r="C5689" s="29"/>
    </row>
    <row r="5690" spans="1:3" x14ac:dyDescent="0.2">
      <c r="A5690" s="12"/>
      <c r="B5690" s="15"/>
      <c r="C5690" s="29"/>
    </row>
    <row r="5691" spans="1:3" x14ac:dyDescent="0.2">
      <c r="A5691" s="12"/>
      <c r="B5691" s="15"/>
      <c r="C5691" s="29"/>
    </row>
    <row r="5692" spans="1:3" x14ac:dyDescent="0.2">
      <c r="A5692" s="12"/>
      <c r="B5692" s="15"/>
      <c r="C5692" s="29"/>
    </row>
    <row r="5693" spans="1:3" x14ac:dyDescent="0.2">
      <c r="A5693" s="12"/>
      <c r="B5693" s="15"/>
      <c r="C5693" s="29"/>
    </row>
    <row r="5694" spans="1:3" x14ac:dyDescent="0.2">
      <c r="A5694" s="12"/>
      <c r="B5694" s="15"/>
      <c r="C5694" s="29"/>
    </row>
    <row r="5695" spans="1:3" x14ac:dyDescent="0.2">
      <c r="A5695" s="12"/>
      <c r="B5695" s="15"/>
      <c r="C5695" s="29"/>
    </row>
    <row r="5696" spans="1:3" x14ac:dyDescent="0.2">
      <c r="A5696" s="12"/>
      <c r="B5696" s="15"/>
      <c r="C5696" s="29"/>
    </row>
    <row r="5697" spans="1:3" x14ac:dyDescent="0.2">
      <c r="A5697" s="12"/>
      <c r="B5697" s="15"/>
      <c r="C5697" s="29"/>
    </row>
    <row r="5698" spans="1:3" x14ac:dyDescent="0.2">
      <c r="A5698" s="12"/>
      <c r="B5698" s="15"/>
      <c r="C5698" s="29"/>
    </row>
    <row r="5699" spans="1:3" x14ac:dyDescent="0.2">
      <c r="A5699" s="12"/>
      <c r="B5699" s="15"/>
      <c r="C5699" s="29"/>
    </row>
    <row r="5700" spans="1:3" x14ac:dyDescent="0.2">
      <c r="A5700" s="12"/>
      <c r="B5700" s="15"/>
      <c r="C5700" s="29"/>
    </row>
    <row r="5701" spans="1:3" x14ac:dyDescent="0.2">
      <c r="A5701" s="12"/>
      <c r="B5701" s="15"/>
      <c r="C5701" s="29"/>
    </row>
    <row r="5702" spans="1:3" x14ac:dyDescent="0.2">
      <c r="A5702" s="12"/>
      <c r="B5702" s="15"/>
      <c r="C5702" s="29"/>
    </row>
    <row r="5703" spans="1:3" x14ac:dyDescent="0.2">
      <c r="A5703" s="12"/>
      <c r="B5703" s="15"/>
      <c r="C5703" s="29"/>
    </row>
    <row r="5704" spans="1:3" x14ac:dyDescent="0.2">
      <c r="A5704" s="12"/>
      <c r="B5704" s="15"/>
      <c r="C5704" s="29"/>
    </row>
    <row r="5705" spans="1:3" x14ac:dyDescent="0.2">
      <c r="A5705" s="12"/>
      <c r="B5705" s="15"/>
      <c r="C5705" s="29"/>
    </row>
    <row r="5706" spans="1:3" x14ac:dyDescent="0.2">
      <c r="A5706" s="12"/>
      <c r="B5706" s="15"/>
      <c r="C5706" s="29"/>
    </row>
    <row r="5707" spans="1:3" x14ac:dyDescent="0.2">
      <c r="A5707" s="12"/>
      <c r="B5707" s="15"/>
      <c r="C5707" s="29"/>
    </row>
    <row r="5708" spans="1:3" x14ac:dyDescent="0.2">
      <c r="A5708" s="12"/>
      <c r="B5708" s="15"/>
      <c r="C5708" s="29"/>
    </row>
    <row r="5709" spans="1:3" x14ac:dyDescent="0.2">
      <c r="A5709" s="12"/>
      <c r="B5709" s="15"/>
      <c r="C5709" s="29"/>
    </row>
    <row r="5710" spans="1:3" x14ac:dyDescent="0.2">
      <c r="A5710" s="12"/>
      <c r="B5710" s="15"/>
      <c r="C5710" s="29"/>
    </row>
    <row r="5711" spans="1:3" x14ac:dyDescent="0.2">
      <c r="A5711" s="12"/>
      <c r="B5711" s="15"/>
      <c r="C5711" s="29"/>
    </row>
    <row r="5712" spans="1:3" x14ac:dyDescent="0.2">
      <c r="A5712" s="12"/>
      <c r="B5712" s="15"/>
      <c r="C5712" s="29"/>
    </row>
    <row r="5713" spans="1:3" x14ac:dyDescent="0.2">
      <c r="A5713" s="12"/>
      <c r="B5713" s="15"/>
      <c r="C5713" s="29"/>
    </row>
    <row r="5714" spans="1:3" x14ac:dyDescent="0.2">
      <c r="A5714" s="12"/>
      <c r="B5714" s="15"/>
      <c r="C5714" s="29"/>
    </row>
    <row r="5715" spans="1:3" x14ac:dyDescent="0.2">
      <c r="A5715" s="12"/>
      <c r="B5715" s="15"/>
      <c r="C5715" s="29"/>
    </row>
    <row r="5716" spans="1:3" x14ac:dyDescent="0.2">
      <c r="A5716" s="12"/>
      <c r="B5716" s="15"/>
      <c r="C5716" s="29"/>
    </row>
    <row r="5717" spans="1:3" x14ac:dyDescent="0.2">
      <c r="A5717" s="12"/>
      <c r="B5717" s="15"/>
      <c r="C5717" s="29"/>
    </row>
    <row r="5718" spans="1:3" x14ac:dyDescent="0.2">
      <c r="A5718" s="12"/>
      <c r="B5718" s="15"/>
      <c r="C5718" s="29"/>
    </row>
    <row r="5719" spans="1:3" x14ac:dyDescent="0.2">
      <c r="A5719" s="12"/>
      <c r="B5719" s="15"/>
      <c r="C5719" s="29"/>
    </row>
    <row r="5720" spans="1:3" x14ac:dyDescent="0.2">
      <c r="A5720" s="12"/>
      <c r="B5720" s="15"/>
      <c r="C5720" s="29"/>
    </row>
    <row r="5721" spans="1:3" x14ac:dyDescent="0.2">
      <c r="A5721" s="12"/>
      <c r="B5721" s="15"/>
      <c r="C5721" s="29"/>
    </row>
    <row r="5722" spans="1:3" x14ac:dyDescent="0.2">
      <c r="A5722" s="12"/>
      <c r="B5722" s="15"/>
      <c r="C5722" s="29"/>
    </row>
    <row r="5723" spans="1:3" x14ac:dyDescent="0.2">
      <c r="A5723" s="12"/>
      <c r="B5723" s="15"/>
      <c r="C5723" s="29"/>
    </row>
    <row r="5724" spans="1:3" x14ac:dyDescent="0.2">
      <c r="A5724" s="12"/>
      <c r="B5724" s="15"/>
      <c r="C5724" s="29"/>
    </row>
    <row r="5725" spans="1:3" x14ac:dyDescent="0.2">
      <c r="A5725" s="12"/>
      <c r="B5725" s="15"/>
      <c r="C5725" s="29"/>
    </row>
    <row r="5726" spans="1:3" x14ac:dyDescent="0.2">
      <c r="A5726" s="12"/>
      <c r="B5726" s="15"/>
      <c r="C5726" s="29"/>
    </row>
    <row r="5727" spans="1:3" x14ac:dyDescent="0.2">
      <c r="A5727" s="12"/>
      <c r="B5727" s="15"/>
      <c r="C5727" s="29"/>
    </row>
    <row r="5728" spans="1:3" x14ac:dyDescent="0.2">
      <c r="A5728" s="12"/>
      <c r="B5728" s="15"/>
      <c r="C5728" s="29"/>
    </row>
    <row r="5729" spans="1:3" x14ac:dyDescent="0.2">
      <c r="A5729" s="12"/>
      <c r="B5729" s="15"/>
      <c r="C5729" s="29"/>
    </row>
    <row r="5730" spans="1:3" x14ac:dyDescent="0.2">
      <c r="A5730" s="12"/>
      <c r="B5730" s="15"/>
      <c r="C5730" s="29"/>
    </row>
    <row r="5731" spans="1:3" x14ac:dyDescent="0.2">
      <c r="A5731" s="12"/>
      <c r="B5731" s="15"/>
      <c r="C5731" s="29"/>
    </row>
    <row r="5732" spans="1:3" x14ac:dyDescent="0.2">
      <c r="A5732" s="12"/>
      <c r="B5732" s="15"/>
      <c r="C5732" s="29"/>
    </row>
    <row r="5733" spans="1:3" x14ac:dyDescent="0.2">
      <c r="A5733" s="12"/>
      <c r="B5733" s="15"/>
      <c r="C5733" s="29"/>
    </row>
    <row r="5734" spans="1:3" x14ac:dyDescent="0.2">
      <c r="A5734" s="12"/>
      <c r="B5734" s="15"/>
      <c r="C5734" s="29"/>
    </row>
    <row r="5735" spans="1:3" x14ac:dyDescent="0.2">
      <c r="A5735" s="12"/>
      <c r="B5735" s="15"/>
      <c r="C5735" s="29"/>
    </row>
    <row r="5736" spans="1:3" x14ac:dyDescent="0.2">
      <c r="A5736" s="12"/>
      <c r="B5736" s="15"/>
      <c r="C5736" s="29"/>
    </row>
    <row r="5737" spans="1:3" x14ac:dyDescent="0.2">
      <c r="A5737" s="12"/>
      <c r="B5737" s="15"/>
      <c r="C5737" s="29"/>
    </row>
    <row r="5738" spans="1:3" x14ac:dyDescent="0.2">
      <c r="A5738" s="12"/>
      <c r="B5738" s="15"/>
      <c r="C5738" s="29"/>
    </row>
    <row r="5739" spans="1:3" x14ac:dyDescent="0.2">
      <c r="A5739" s="12"/>
      <c r="B5739" s="15"/>
      <c r="C5739" s="29"/>
    </row>
    <row r="5740" spans="1:3" x14ac:dyDescent="0.2">
      <c r="A5740" s="12"/>
      <c r="B5740" s="15"/>
      <c r="C5740" s="29"/>
    </row>
    <row r="5741" spans="1:3" x14ac:dyDescent="0.2">
      <c r="A5741" s="12"/>
      <c r="B5741" s="15"/>
      <c r="C5741" s="29"/>
    </row>
    <row r="5742" spans="1:3" x14ac:dyDescent="0.2">
      <c r="A5742" s="12"/>
      <c r="B5742" s="15"/>
      <c r="C5742" s="29"/>
    </row>
    <row r="5743" spans="1:3" x14ac:dyDescent="0.2">
      <c r="A5743" s="12"/>
      <c r="B5743" s="15"/>
      <c r="C5743" s="29"/>
    </row>
    <row r="5744" spans="1:3" x14ac:dyDescent="0.2">
      <c r="A5744" s="12"/>
      <c r="B5744" s="15"/>
      <c r="C5744" s="29"/>
    </row>
    <row r="5745" spans="1:3" x14ac:dyDescent="0.2">
      <c r="A5745" s="12"/>
      <c r="B5745" s="15"/>
      <c r="C5745" s="29"/>
    </row>
    <row r="5746" spans="1:3" x14ac:dyDescent="0.2">
      <c r="A5746" s="12"/>
      <c r="B5746" s="15"/>
      <c r="C5746" s="29"/>
    </row>
    <row r="5747" spans="1:3" x14ac:dyDescent="0.2">
      <c r="A5747" s="12"/>
      <c r="B5747" s="15"/>
      <c r="C5747" s="29"/>
    </row>
    <row r="5748" spans="1:3" x14ac:dyDescent="0.2">
      <c r="A5748" s="12"/>
      <c r="B5748" s="15"/>
      <c r="C5748" s="29"/>
    </row>
    <row r="5749" spans="1:3" x14ac:dyDescent="0.2">
      <c r="A5749" s="12"/>
      <c r="B5749" s="15"/>
      <c r="C5749" s="29"/>
    </row>
    <row r="5750" spans="1:3" x14ac:dyDescent="0.2">
      <c r="A5750" s="12"/>
      <c r="B5750" s="15"/>
      <c r="C5750" s="29"/>
    </row>
    <row r="5751" spans="1:3" x14ac:dyDescent="0.2">
      <c r="A5751" s="12"/>
      <c r="B5751" s="15"/>
      <c r="C5751" s="29"/>
    </row>
    <row r="5752" spans="1:3" x14ac:dyDescent="0.2">
      <c r="A5752" s="12"/>
      <c r="B5752" s="15"/>
      <c r="C5752" s="29"/>
    </row>
    <row r="5753" spans="1:3" x14ac:dyDescent="0.2">
      <c r="A5753" s="12"/>
      <c r="B5753" s="15"/>
      <c r="C5753" s="29"/>
    </row>
    <row r="5754" spans="1:3" x14ac:dyDescent="0.2">
      <c r="A5754" s="12"/>
      <c r="B5754" s="15"/>
      <c r="C5754" s="29"/>
    </row>
    <row r="5755" spans="1:3" x14ac:dyDescent="0.2">
      <c r="A5755" s="12"/>
      <c r="B5755" s="15"/>
      <c r="C5755" s="29"/>
    </row>
    <row r="5756" spans="1:3" x14ac:dyDescent="0.2">
      <c r="A5756" s="12"/>
      <c r="B5756" s="15"/>
      <c r="C5756" s="29"/>
    </row>
    <row r="5757" spans="1:3" x14ac:dyDescent="0.2">
      <c r="A5757" s="12"/>
      <c r="B5757" s="15"/>
      <c r="C5757" s="29"/>
    </row>
    <row r="5758" spans="1:3" x14ac:dyDescent="0.2">
      <c r="A5758" s="12"/>
      <c r="B5758" s="15"/>
      <c r="C5758" s="29"/>
    </row>
    <row r="5759" spans="1:3" x14ac:dyDescent="0.2">
      <c r="A5759" s="12"/>
      <c r="B5759" s="15"/>
      <c r="C5759" s="29"/>
    </row>
    <row r="5760" spans="1:3" x14ac:dyDescent="0.2">
      <c r="A5760" s="12"/>
      <c r="B5760" s="15"/>
      <c r="C5760" s="29"/>
    </row>
    <row r="5761" spans="1:3" x14ac:dyDescent="0.2">
      <c r="A5761" s="12"/>
      <c r="B5761" s="15"/>
      <c r="C5761" s="29"/>
    </row>
    <row r="5762" spans="1:3" x14ac:dyDescent="0.2">
      <c r="A5762" s="12"/>
      <c r="B5762" s="15"/>
      <c r="C5762" s="29"/>
    </row>
    <row r="5763" spans="1:3" x14ac:dyDescent="0.2">
      <c r="A5763" s="12"/>
      <c r="B5763" s="15"/>
      <c r="C5763" s="29"/>
    </row>
    <row r="5764" spans="1:3" x14ac:dyDescent="0.2">
      <c r="A5764" s="12"/>
      <c r="B5764" s="15"/>
      <c r="C5764" s="29"/>
    </row>
    <row r="5765" spans="1:3" x14ac:dyDescent="0.2">
      <c r="A5765" s="12"/>
      <c r="B5765" s="15"/>
      <c r="C5765" s="29"/>
    </row>
    <row r="5766" spans="1:3" x14ac:dyDescent="0.2">
      <c r="A5766" s="12"/>
      <c r="B5766" s="15"/>
      <c r="C5766" s="29"/>
    </row>
    <row r="5767" spans="1:3" x14ac:dyDescent="0.2">
      <c r="A5767" s="12"/>
      <c r="B5767" s="15"/>
      <c r="C5767" s="29"/>
    </row>
    <row r="5768" spans="1:3" x14ac:dyDescent="0.2">
      <c r="A5768" s="12"/>
      <c r="B5768" s="15"/>
      <c r="C5768" s="29"/>
    </row>
    <row r="5769" spans="1:3" x14ac:dyDescent="0.2">
      <c r="A5769" s="12"/>
      <c r="B5769" s="15"/>
      <c r="C5769" s="29"/>
    </row>
    <row r="5770" spans="1:3" x14ac:dyDescent="0.2">
      <c r="A5770" s="12"/>
      <c r="B5770" s="15"/>
      <c r="C5770" s="29"/>
    </row>
    <row r="5771" spans="1:3" x14ac:dyDescent="0.2">
      <c r="A5771" s="12"/>
      <c r="B5771" s="15"/>
      <c r="C5771" s="29"/>
    </row>
    <row r="5772" spans="1:3" x14ac:dyDescent="0.2">
      <c r="A5772" s="12"/>
      <c r="B5772" s="15"/>
      <c r="C5772" s="29"/>
    </row>
    <row r="5773" spans="1:3" x14ac:dyDescent="0.2">
      <c r="A5773" s="12"/>
      <c r="B5773" s="15"/>
      <c r="C5773" s="29"/>
    </row>
    <row r="5774" spans="1:3" x14ac:dyDescent="0.2">
      <c r="A5774" s="12"/>
      <c r="B5774" s="15"/>
      <c r="C5774" s="29"/>
    </row>
    <row r="5775" spans="1:3" x14ac:dyDescent="0.2">
      <c r="A5775" s="12"/>
      <c r="B5775" s="15"/>
      <c r="C5775" s="29"/>
    </row>
    <row r="5776" spans="1:3" x14ac:dyDescent="0.2">
      <c r="A5776" s="12"/>
      <c r="B5776" s="15"/>
      <c r="C5776" s="29"/>
    </row>
    <row r="5777" spans="1:3" x14ac:dyDescent="0.2">
      <c r="A5777" s="12"/>
      <c r="B5777" s="15"/>
      <c r="C5777" s="29"/>
    </row>
    <row r="5778" spans="1:3" x14ac:dyDescent="0.2">
      <c r="A5778" s="12"/>
      <c r="B5778" s="15"/>
      <c r="C5778" s="29"/>
    </row>
    <row r="5779" spans="1:3" x14ac:dyDescent="0.2">
      <c r="A5779" s="12"/>
      <c r="B5779" s="15"/>
      <c r="C5779" s="29"/>
    </row>
    <row r="5780" spans="1:3" x14ac:dyDescent="0.2">
      <c r="A5780" s="12"/>
      <c r="B5780" s="15"/>
      <c r="C5780" s="29"/>
    </row>
    <row r="5781" spans="1:3" x14ac:dyDescent="0.2">
      <c r="A5781" s="12"/>
      <c r="B5781" s="15"/>
      <c r="C5781" s="29"/>
    </row>
    <row r="5782" spans="1:3" x14ac:dyDescent="0.2">
      <c r="A5782" s="12"/>
      <c r="B5782" s="15"/>
      <c r="C5782" s="29"/>
    </row>
    <row r="5783" spans="1:3" x14ac:dyDescent="0.2">
      <c r="A5783" s="12"/>
      <c r="B5783" s="15"/>
      <c r="C5783" s="29"/>
    </row>
    <row r="5784" spans="1:3" x14ac:dyDescent="0.2">
      <c r="A5784" s="12"/>
      <c r="B5784" s="15"/>
      <c r="C5784" s="29"/>
    </row>
    <row r="5785" spans="1:3" x14ac:dyDescent="0.2">
      <c r="A5785" s="12"/>
      <c r="B5785" s="15"/>
      <c r="C5785" s="29"/>
    </row>
    <row r="5786" spans="1:3" x14ac:dyDescent="0.2">
      <c r="A5786" s="12"/>
      <c r="B5786" s="15"/>
      <c r="C5786" s="29"/>
    </row>
    <row r="5787" spans="1:3" x14ac:dyDescent="0.2">
      <c r="A5787" s="12"/>
      <c r="B5787" s="15"/>
      <c r="C5787" s="29"/>
    </row>
    <row r="5788" spans="1:3" x14ac:dyDescent="0.2">
      <c r="A5788" s="12"/>
      <c r="B5788" s="15"/>
      <c r="C5788" s="29"/>
    </row>
    <row r="5789" spans="1:3" x14ac:dyDescent="0.2">
      <c r="A5789" s="12"/>
      <c r="B5789" s="15"/>
      <c r="C5789" s="29"/>
    </row>
    <row r="5790" spans="1:3" x14ac:dyDescent="0.2">
      <c r="A5790" s="12"/>
      <c r="B5790" s="15"/>
      <c r="C5790" s="29"/>
    </row>
    <row r="5791" spans="1:3" x14ac:dyDescent="0.2">
      <c r="A5791" s="12"/>
      <c r="B5791" s="15"/>
      <c r="C5791" s="29"/>
    </row>
    <row r="5792" spans="1:3" x14ac:dyDescent="0.2">
      <c r="A5792" s="12"/>
      <c r="B5792" s="15"/>
      <c r="C5792" s="29"/>
    </row>
    <row r="5793" spans="1:3" x14ac:dyDescent="0.2">
      <c r="A5793" s="12"/>
      <c r="B5793" s="15"/>
      <c r="C5793" s="29"/>
    </row>
    <row r="5794" spans="1:3" x14ac:dyDescent="0.2">
      <c r="A5794" s="12"/>
      <c r="B5794" s="15"/>
      <c r="C5794" s="29"/>
    </row>
    <row r="5795" spans="1:3" x14ac:dyDescent="0.2">
      <c r="A5795" s="12"/>
      <c r="B5795" s="15"/>
      <c r="C5795" s="29"/>
    </row>
    <row r="5796" spans="1:3" x14ac:dyDescent="0.2">
      <c r="A5796" s="12"/>
      <c r="B5796" s="15"/>
      <c r="C5796" s="29"/>
    </row>
    <row r="5797" spans="1:3" x14ac:dyDescent="0.2">
      <c r="A5797" s="12"/>
      <c r="B5797" s="15"/>
      <c r="C5797" s="29"/>
    </row>
    <row r="5798" spans="1:3" x14ac:dyDescent="0.2">
      <c r="A5798" s="12"/>
      <c r="B5798" s="15"/>
      <c r="C5798" s="29"/>
    </row>
    <row r="5799" spans="1:3" x14ac:dyDescent="0.2">
      <c r="A5799" s="12"/>
      <c r="B5799" s="15"/>
      <c r="C5799" s="29"/>
    </row>
    <row r="5800" spans="1:3" x14ac:dyDescent="0.2">
      <c r="A5800" s="12"/>
      <c r="B5800" s="15"/>
      <c r="C5800" s="29"/>
    </row>
    <row r="5801" spans="1:3" x14ac:dyDescent="0.2">
      <c r="A5801" s="12"/>
      <c r="B5801" s="15"/>
      <c r="C5801" s="29"/>
    </row>
    <row r="5802" spans="1:3" x14ac:dyDescent="0.2">
      <c r="A5802" s="12"/>
      <c r="B5802" s="15"/>
      <c r="C5802" s="29"/>
    </row>
    <row r="5803" spans="1:3" x14ac:dyDescent="0.2">
      <c r="A5803" s="12"/>
      <c r="B5803" s="15"/>
      <c r="C5803" s="29"/>
    </row>
    <row r="5804" spans="1:3" x14ac:dyDescent="0.2">
      <c r="A5804" s="12"/>
      <c r="B5804" s="15"/>
      <c r="C5804" s="29"/>
    </row>
    <row r="5805" spans="1:3" x14ac:dyDescent="0.2">
      <c r="A5805" s="12"/>
      <c r="B5805" s="15"/>
      <c r="C5805" s="29"/>
    </row>
    <row r="5806" spans="1:3" x14ac:dyDescent="0.2">
      <c r="A5806" s="12"/>
      <c r="B5806" s="15"/>
      <c r="C5806" s="29"/>
    </row>
    <row r="5807" spans="1:3" x14ac:dyDescent="0.2">
      <c r="A5807" s="12"/>
      <c r="B5807" s="15"/>
      <c r="C5807" s="29"/>
    </row>
    <row r="5808" spans="1:3" x14ac:dyDescent="0.2">
      <c r="A5808" s="12"/>
      <c r="B5808" s="15"/>
      <c r="C5808" s="29"/>
    </row>
    <row r="5809" spans="1:3" x14ac:dyDescent="0.2">
      <c r="A5809" s="12"/>
      <c r="B5809" s="15"/>
      <c r="C5809" s="29"/>
    </row>
    <row r="5810" spans="1:3" x14ac:dyDescent="0.2">
      <c r="A5810" s="12"/>
      <c r="B5810" s="15"/>
      <c r="C5810" s="29"/>
    </row>
    <row r="5811" spans="1:3" x14ac:dyDescent="0.2">
      <c r="A5811" s="12"/>
      <c r="B5811" s="15"/>
      <c r="C5811" s="29"/>
    </row>
    <row r="5812" spans="1:3" x14ac:dyDescent="0.2">
      <c r="A5812" s="12"/>
      <c r="B5812" s="15"/>
      <c r="C5812" s="29"/>
    </row>
    <row r="5813" spans="1:3" x14ac:dyDescent="0.2">
      <c r="A5813" s="12"/>
      <c r="B5813" s="15"/>
      <c r="C5813" s="29"/>
    </row>
    <row r="5814" spans="1:3" x14ac:dyDescent="0.2">
      <c r="A5814" s="12"/>
      <c r="B5814" s="15"/>
      <c r="C5814" s="29"/>
    </row>
    <row r="5815" spans="1:3" x14ac:dyDescent="0.2">
      <c r="A5815" s="12"/>
      <c r="B5815" s="15"/>
      <c r="C5815" s="29"/>
    </row>
    <row r="5816" spans="1:3" x14ac:dyDescent="0.2">
      <c r="A5816" s="12"/>
      <c r="B5816" s="15"/>
      <c r="C5816" s="29"/>
    </row>
    <row r="5817" spans="1:3" x14ac:dyDescent="0.2">
      <c r="A5817" s="12"/>
      <c r="B5817" s="15"/>
      <c r="C5817" s="29"/>
    </row>
    <row r="5818" spans="1:3" x14ac:dyDescent="0.2">
      <c r="A5818" s="12"/>
      <c r="B5818" s="15"/>
      <c r="C5818" s="29"/>
    </row>
    <row r="5819" spans="1:3" x14ac:dyDescent="0.2">
      <c r="A5819" s="12"/>
      <c r="B5819" s="15"/>
      <c r="C5819" s="29"/>
    </row>
    <row r="5820" spans="1:3" x14ac:dyDescent="0.2">
      <c r="A5820" s="12"/>
      <c r="B5820" s="15"/>
      <c r="C5820" s="29"/>
    </row>
    <row r="5821" spans="1:3" x14ac:dyDescent="0.2">
      <c r="A5821" s="12"/>
      <c r="B5821" s="15"/>
      <c r="C5821" s="29"/>
    </row>
    <row r="5822" spans="1:3" x14ac:dyDescent="0.2">
      <c r="A5822" s="12"/>
      <c r="B5822" s="15"/>
      <c r="C5822" s="29"/>
    </row>
    <row r="5823" spans="1:3" x14ac:dyDescent="0.2">
      <c r="A5823" s="12"/>
      <c r="B5823" s="15"/>
      <c r="C5823" s="29"/>
    </row>
    <row r="5824" spans="1:3" x14ac:dyDescent="0.2">
      <c r="A5824" s="12"/>
      <c r="B5824" s="15"/>
      <c r="C5824" s="29"/>
    </row>
    <row r="5825" spans="1:3" x14ac:dyDescent="0.2">
      <c r="A5825" s="12"/>
      <c r="B5825" s="15"/>
      <c r="C5825" s="29"/>
    </row>
    <row r="5826" spans="1:3" x14ac:dyDescent="0.2">
      <c r="A5826" s="12"/>
      <c r="B5826" s="15"/>
      <c r="C5826" s="29"/>
    </row>
    <row r="5827" spans="1:3" x14ac:dyDescent="0.2">
      <c r="A5827" s="12"/>
      <c r="B5827" s="15"/>
      <c r="C5827" s="29"/>
    </row>
    <row r="5828" spans="1:3" x14ac:dyDescent="0.2">
      <c r="A5828" s="12"/>
      <c r="B5828" s="15"/>
      <c r="C5828" s="29"/>
    </row>
    <row r="5829" spans="1:3" x14ac:dyDescent="0.2">
      <c r="A5829" s="12"/>
      <c r="B5829" s="15"/>
      <c r="C5829" s="29"/>
    </row>
    <row r="5830" spans="1:3" x14ac:dyDescent="0.2">
      <c r="A5830" s="12"/>
      <c r="B5830" s="15"/>
      <c r="C5830" s="29"/>
    </row>
    <row r="5831" spans="1:3" x14ac:dyDescent="0.2">
      <c r="A5831" s="12"/>
      <c r="B5831" s="15"/>
      <c r="C5831" s="29"/>
    </row>
    <row r="5832" spans="1:3" x14ac:dyDescent="0.2">
      <c r="A5832" s="12"/>
      <c r="B5832" s="15"/>
      <c r="C5832" s="29"/>
    </row>
    <row r="5833" spans="1:3" x14ac:dyDescent="0.2">
      <c r="A5833" s="12"/>
      <c r="B5833" s="15"/>
      <c r="C5833" s="29"/>
    </row>
    <row r="5834" spans="1:3" x14ac:dyDescent="0.2">
      <c r="A5834" s="12"/>
      <c r="B5834" s="15"/>
      <c r="C5834" s="29"/>
    </row>
    <row r="5835" spans="1:3" x14ac:dyDescent="0.2">
      <c r="A5835" s="12"/>
      <c r="B5835" s="15"/>
      <c r="C5835" s="29"/>
    </row>
    <row r="5836" spans="1:3" x14ac:dyDescent="0.2">
      <c r="A5836" s="12"/>
      <c r="B5836" s="15"/>
      <c r="C5836" s="29"/>
    </row>
    <row r="5837" spans="1:3" x14ac:dyDescent="0.2">
      <c r="A5837" s="12"/>
      <c r="B5837" s="15"/>
      <c r="C5837" s="29"/>
    </row>
    <row r="5838" spans="1:3" x14ac:dyDescent="0.2">
      <c r="A5838" s="12"/>
      <c r="B5838" s="15"/>
      <c r="C5838" s="29"/>
    </row>
    <row r="5839" spans="1:3" x14ac:dyDescent="0.2">
      <c r="A5839" s="12"/>
      <c r="B5839" s="15"/>
      <c r="C5839" s="29"/>
    </row>
    <row r="5840" spans="1:3" x14ac:dyDescent="0.2">
      <c r="A5840" s="12"/>
      <c r="B5840" s="15"/>
      <c r="C5840" s="29"/>
    </row>
    <row r="5841" spans="1:3" x14ac:dyDescent="0.2">
      <c r="A5841" s="12"/>
      <c r="B5841" s="15"/>
      <c r="C5841" s="29"/>
    </row>
    <row r="5842" spans="1:3" x14ac:dyDescent="0.2">
      <c r="A5842" s="12"/>
      <c r="B5842" s="15"/>
      <c r="C5842" s="29"/>
    </row>
    <row r="5843" spans="1:3" x14ac:dyDescent="0.2">
      <c r="A5843" s="12"/>
      <c r="B5843" s="15"/>
      <c r="C5843" s="29"/>
    </row>
    <row r="5844" spans="1:3" x14ac:dyDescent="0.2">
      <c r="A5844" s="12"/>
      <c r="B5844" s="15"/>
      <c r="C5844" s="29"/>
    </row>
    <row r="5845" spans="1:3" x14ac:dyDescent="0.2">
      <c r="A5845" s="12"/>
      <c r="B5845" s="15"/>
      <c r="C5845" s="29"/>
    </row>
    <row r="5846" spans="1:3" x14ac:dyDescent="0.2">
      <c r="A5846" s="12"/>
      <c r="B5846" s="15"/>
      <c r="C5846" s="29"/>
    </row>
    <row r="5847" spans="1:3" x14ac:dyDescent="0.2">
      <c r="A5847" s="12"/>
      <c r="B5847" s="15"/>
      <c r="C5847" s="29"/>
    </row>
    <row r="5848" spans="1:3" x14ac:dyDescent="0.2">
      <c r="A5848" s="12"/>
      <c r="B5848" s="15"/>
      <c r="C5848" s="29"/>
    </row>
    <row r="5849" spans="1:3" x14ac:dyDescent="0.2">
      <c r="A5849" s="12"/>
      <c r="B5849" s="15"/>
      <c r="C5849" s="29"/>
    </row>
    <row r="5850" spans="1:3" x14ac:dyDescent="0.2">
      <c r="A5850" s="12"/>
      <c r="B5850" s="15"/>
      <c r="C5850" s="29"/>
    </row>
    <row r="5851" spans="1:3" x14ac:dyDescent="0.2">
      <c r="A5851" s="12"/>
      <c r="B5851" s="15"/>
      <c r="C5851" s="29"/>
    </row>
    <row r="5852" spans="1:3" x14ac:dyDescent="0.2">
      <c r="A5852" s="12"/>
      <c r="B5852" s="15"/>
      <c r="C5852" s="29"/>
    </row>
    <row r="5853" spans="1:3" x14ac:dyDescent="0.2">
      <c r="A5853" s="12"/>
      <c r="B5853" s="15"/>
      <c r="C5853" s="29"/>
    </row>
    <row r="5854" spans="1:3" x14ac:dyDescent="0.2">
      <c r="A5854" s="12"/>
      <c r="B5854" s="15"/>
      <c r="C5854" s="29"/>
    </row>
    <row r="5855" spans="1:3" x14ac:dyDescent="0.2">
      <c r="A5855" s="12"/>
      <c r="B5855" s="15"/>
      <c r="C5855" s="29"/>
    </row>
    <row r="5856" spans="1:3" x14ac:dyDescent="0.2">
      <c r="A5856" s="12"/>
      <c r="B5856" s="15"/>
      <c r="C5856" s="29"/>
    </row>
    <row r="5857" spans="1:3" x14ac:dyDescent="0.2">
      <c r="A5857" s="12"/>
      <c r="B5857" s="15"/>
      <c r="C5857" s="29"/>
    </row>
    <row r="5858" spans="1:3" x14ac:dyDescent="0.2">
      <c r="A5858" s="12"/>
      <c r="B5858" s="15"/>
      <c r="C5858" s="29"/>
    </row>
    <row r="5859" spans="1:3" x14ac:dyDescent="0.2">
      <c r="A5859" s="12"/>
      <c r="B5859" s="15"/>
      <c r="C5859" s="29"/>
    </row>
    <row r="5860" spans="1:3" x14ac:dyDescent="0.2">
      <c r="A5860" s="12"/>
      <c r="B5860" s="15"/>
      <c r="C5860" s="29"/>
    </row>
    <row r="5861" spans="1:3" x14ac:dyDescent="0.2">
      <c r="A5861" s="12"/>
      <c r="B5861" s="15"/>
      <c r="C5861" s="29"/>
    </row>
    <row r="5862" spans="1:3" x14ac:dyDescent="0.2">
      <c r="A5862" s="12"/>
      <c r="B5862" s="15"/>
      <c r="C5862" s="29"/>
    </row>
    <row r="5863" spans="1:3" x14ac:dyDescent="0.2">
      <c r="A5863" s="12"/>
      <c r="B5863" s="15"/>
      <c r="C5863" s="29"/>
    </row>
    <row r="5864" spans="1:3" x14ac:dyDescent="0.2">
      <c r="A5864" s="12"/>
      <c r="B5864" s="15"/>
      <c r="C5864" s="29"/>
    </row>
    <row r="5865" spans="1:3" x14ac:dyDescent="0.2">
      <c r="A5865" s="12"/>
      <c r="B5865" s="15"/>
      <c r="C5865" s="29"/>
    </row>
    <row r="5866" spans="1:3" x14ac:dyDescent="0.2">
      <c r="A5866" s="12"/>
      <c r="B5866" s="15"/>
      <c r="C5866" s="29"/>
    </row>
    <row r="5867" spans="1:3" x14ac:dyDescent="0.2">
      <c r="A5867" s="12"/>
      <c r="B5867" s="15"/>
      <c r="C5867" s="29"/>
    </row>
    <row r="5868" spans="1:3" x14ac:dyDescent="0.2">
      <c r="A5868" s="12"/>
      <c r="B5868" s="15"/>
      <c r="C5868" s="29"/>
    </row>
    <row r="5869" spans="1:3" x14ac:dyDescent="0.2">
      <c r="A5869" s="12"/>
      <c r="B5869" s="15"/>
      <c r="C5869" s="29"/>
    </row>
    <row r="5870" spans="1:3" x14ac:dyDescent="0.2">
      <c r="A5870" s="12"/>
      <c r="B5870" s="15"/>
      <c r="C5870" s="29"/>
    </row>
    <row r="5871" spans="1:3" x14ac:dyDescent="0.2">
      <c r="A5871" s="12"/>
      <c r="B5871" s="15"/>
      <c r="C5871" s="29"/>
    </row>
    <row r="5872" spans="1:3" x14ac:dyDescent="0.2">
      <c r="A5872" s="12"/>
      <c r="B5872" s="15"/>
      <c r="C5872" s="29"/>
    </row>
    <row r="5873" spans="1:3" x14ac:dyDescent="0.2">
      <c r="A5873" s="12"/>
      <c r="B5873" s="15"/>
      <c r="C5873" s="29"/>
    </row>
    <row r="5874" spans="1:3" x14ac:dyDescent="0.2">
      <c r="A5874" s="12"/>
      <c r="B5874" s="15"/>
      <c r="C5874" s="29"/>
    </row>
    <row r="5875" spans="1:3" x14ac:dyDescent="0.2">
      <c r="A5875" s="12"/>
      <c r="B5875" s="15"/>
      <c r="C5875" s="29"/>
    </row>
    <row r="5876" spans="1:3" x14ac:dyDescent="0.2">
      <c r="A5876" s="12"/>
      <c r="B5876" s="15"/>
      <c r="C5876" s="29"/>
    </row>
    <row r="5877" spans="1:3" x14ac:dyDescent="0.2">
      <c r="A5877" s="12"/>
      <c r="B5877" s="15"/>
      <c r="C5877" s="29"/>
    </row>
    <row r="5878" spans="1:3" x14ac:dyDescent="0.2">
      <c r="A5878" s="12"/>
      <c r="B5878" s="15"/>
      <c r="C5878" s="29"/>
    </row>
    <row r="5879" spans="1:3" x14ac:dyDescent="0.2">
      <c r="A5879" s="12"/>
      <c r="B5879" s="15"/>
      <c r="C5879" s="29"/>
    </row>
    <row r="5880" spans="1:3" x14ac:dyDescent="0.2">
      <c r="A5880" s="12"/>
      <c r="B5880" s="15"/>
      <c r="C5880" s="29"/>
    </row>
    <row r="5881" spans="1:3" x14ac:dyDescent="0.2">
      <c r="A5881" s="12"/>
      <c r="B5881" s="15"/>
      <c r="C5881" s="29"/>
    </row>
    <row r="5882" spans="1:3" x14ac:dyDescent="0.2">
      <c r="A5882" s="12"/>
      <c r="B5882" s="15"/>
      <c r="C5882" s="29"/>
    </row>
    <row r="5883" spans="1:3" x14ac:dyDescent="0.2">
      <c r="A5883" s="12"/>
      <c r="B5883" s="15"/>
      <c r="C5883" s="29"/>
    </row>
    <row r="5884" spans="1:3" x14ac:dyDescent="0.2">
      <c r="A5884" s="12"/>
      <c r="B5884" s="15"/>
      <c r="C5884" s="29"/>
    </row>
    <row r="5885" spans="1:3" x14ac:dyDescent="0.2">
      <c r="A5885" s="12"/>
      <c r="B5885" s="15"/>
      <c r="C5885" s="29"/>
    </row>
    <row r="5886" spans="1:3" x14ac:dyDescent="0.2">
      <c r="A5886" s="12"/>
      <c r="B5886" s="15"/>
      <c r="C5886" s="29"/>
    </row>
    <row r="5887" spans="1:3" x14ac:dyDescent="0.2">
      <c r="A5887" s="12"/>
      <c r="B5887" s="15"/>
      <c r="C5887" s="29"/>
    </row>
    <row r="5888" spans="1:3" x14ac:dyDescent="0.2">
      <c r="A5888" s="12"/>
      <c r="B5888" s="15"/>
      <c r="C5888" s="29"/>
    </row>
    <row r="5889" spans="1:3" x14ac:dyDescent="0.2">
      <c r="A5889" s="12"/>
      <c r="B5889" s="15"/>
      <c r="C5889" s="29"/>
    </row>
    <row r="5890" spans="1:3" x14ac:dyDescent="0.2">
      <c r="A5890" s="12"/>
      <c r="B5890" s="15"/>
      <c r="C5890" s="29"/>
    </row>
    <row r="5891" spans="1:3" x14ac:dyDescent="0.2">
      <c r="A5891" s="12"/>
      <c r="B5891" s="15"/>
      <c r="C5891" s="29"/>
    </row>
    <row r="5892" spans="1:3" x14ac:dyDescent="0.2">
      <c r="A5892" s="12"/>
      <c r="B5892" s="15"/>
      <c r="C5892" s="29"/>
    </row>
    <row r="5893" spans="1:3" x14ac:dyDescent="0.2">
      <c r="A5893" s="12"/>
      <c r="B5893" s="15"/>
      <c r="C5893" s="29"/>
    </row>
    <row r="5894" spans="1:3" x14ac:dyDescent="0.2">
      <c r="A5894" s="12"/>
      <c r="B5894" s="15"/>
      <c r="C5894" s="29"/>
    </row>
    <row r="5895" spans="1:3" x14ac:dyDescent="0.2">
      <c r="A5895" s="12"/>
      <c r="B5895" s="15"/>
      <c r="C5895" s="29"/>
    </row>
    <row r="5896" spans="1:3" x14ac:dyDescent="0.2">
      <c r="A5896" s="12"/>
      <c r="B5896" s="15"/>
      <c r="C5896" s="29"/>
    </row>
    <row r="5897" spans="1:3" x14ac:dyDescent="0.2">
      <c r="A5897" s="12"/>
      <c r="B5897" s="15"/>
      <c r="C5897" s="29"/>
    </row>
    <row r="5898" spans="1:3" x14ac:dyDescent="0.2">
      <c r="A5898" s="12"/>
      <c r="B5898" s="15"/>
      <c r="C5898" s="29"/>
    </row>
    <row r="5899" spans="1:3" x14ac:dyDescent="0.2">
      <c r="A5899" s="12"/>
      <c r="B5899" s="15"/>
      <c r="C5899" s="29"/>
    </row>
    <row r="5900" spans="1:3" x14ac:dyDescent="0.2">
      <c r="A5900" s="12"/>
      <c r="B5900" s="15"/>
      <c r="C5900" s="29"/>
    </row>
    <row r="5901" spans="1:3" x14ac:dyDescent="0.2">
      <c r="A5901" s="12"/>
      <c r="B5901" s="15"/>
      <c r="C5901" s="29"/>
    </row>
    <row r="5902" spans="1:3" x14ac:dyDescent="0.2">
      <c r="A5902" s="12"/>
      <c r="B5902" s="15"/>
      <c r="C5902" s="29"/>
    </row>
    <row r="5903" spans="1:3" x14ac:dyDescent="0.2">
      <c r="A5903" s="12"/>
      <c r="B5903" s="15"/>
      <c r="C5903" s="29"/>
    </row>
    <row r="5904" spans="1:3" x14ac:dyDescent="0.2">
      <c r="A5904" s="12"/>
      <c r="B5904" s="15"/>
      <c r="C5904" s="29"/>
    </row>
    <row r="5905" spans="1:3" x14ac:dyDescent="0.2">
      <c r="A5905" s="12"/>
      <c r="B5905" s="15"/>
      <c r="C5905" s="29"/>
    </row>
    <row r="5906" spans="1:3" x14ac:dyDescent="0.2">
      <c r="A5906" s="12"/>
      <c r="B5906" s="15"/>
      <c r="C5906" s="29"/>
    </row>
    <row r="5907" spans="1:3" x14ac:dyDescent="0.2">
      <c r="A5907" s="12"/>
      <c r="B5907" s="15"/>
      <c r="C5907" s="29"/>
    </row>
    <row r="5908" spans="1:3" x14ac:dyDescent="0.2">
      <c r="A5908" s="12"/>
      <c r="B5908" s="15"/>
      <c r="C5908" s="29"/>
    </row>
    <row r="5909" spans="1:3" x14ac:dyDescent="0.2">
      <c r="A5909" s="12"/>
      <c r="B5909" s="15"/>
      <c r="C5909" s="29"/>
    </row>
    <row r="5910" spans="1:3" x14ac:dyDescent="0.2">
      <c r="A5910" s="12"/>
      <c r="B5910" s="15"/>
      <c r="C5910" s="29"/>
    </row>
    <row r="5911" spans="1:3" x14ac:dyDescent="0.2">
      <c r="A5911" s="12"/>
      <c r="B5911" s="15"/>
      <c r="C5911" s="29"/>
    </row>
    <row r="5912" spans="1:3" x14ac:dyDescent="0.2">
      <c r="A5912" s="12"/>
      <c r="B5912" s="15"/>
      <c r="C5912" s="29"/>
    </row>
    <row r="5913" spans="1:3" x14ac:dyDescent="0.2">
      <c r="A5913" s="12"/>
      <c r="B5913" s="15"/>
      <c r="C5913" s="29"/>
    </row>
    <row r="5914" spans="1:3" x14ac:dyDescent="0.2">
      <c r="A5914" s="12"/>
      <c r="B5914" s="15"/>
      <c r="C5914" s="29"/>
    </row>
    <row r="5915" spans="1:3" x14ac:dyDescent="0.2">
      <c r="A5915" s="12"/>
      <c r="B5915" s="15"/>
      <c r="C5915" s="29"/>
    </row>
    <row r="5916" spans="1:3" x14ac:dyDescent="0.2">
      <c r="A5916" s="12"/>
      <c r="B5916" s="15"/>
      <c r="C5916" s="29"/>
    </row>
    <row r="5917" spans="1:3" x14ac:dyDescent="0.2">
      <c r="A5917" s="12"/>
      <c r="B5917" s="15"/>
      <c r="C5917" s="29"/>
    </row>
    <row r="5918" spans="1:3" x14ac:dyDescent="0.2">
      <c r="A5918" s="12"/>
      <c r="B5918" s="15"/>
      <c r="C5918" s="29"/>
    </row>
    <row r="5919" spans="1:3" x14ac:dyDescent="0.2">
      <c r="A5919" s="12"/>
      <c r="B5919" s="15"/>
      <c r="C5919" s="29"/>
    </row>
    <row r="5920" spans="1:3" x14ac:dyDescent="0.2">
      <c r="A5920" s="12"/>
      <c r="B5920" s="15"/>
      <c r="C5920" s="29"/>
    </row>
    <row r="5921" spans="1:3" x14ac:dyDescent="0.2">
      <c r="A5921" s="12"/>
      <c r="B5921" s="15"/>
      <c r="C5921" s="29"/>
    </row>
    <row r="5922" spans="1:3" x14ac:dyDescent="0.2">
      <c r="A5922" s="12"/>
      <c r="B5922" s="15"/>
      <c r="C5922" s="29"/>
    </row>
    <row r="5923" spans="1:3" x14ac:dyDescent="0.2">
      <c r="A5923" s="12"/>
      <c r="B5923" s="15"/>
      <c r="C5923" s="29"/>
    </row>
    <row r="5924" spans="1:3" x14ac:dyDescent="0.2">
      <c r="A5924" s="12"/>
      <c r="B5924" s="15"/>
      <c r="C5924" s="29"/>
    </row>
    <row r="5925" spans="1:3" x14ac:dyDescent="0.2">
      <c r="A5925" s="12"/>
      <c r="B5925" s="15"/>
      <c r="C5925" s="29"/>
    </row>
    <row r="5926" spans="1:3" x14ac:dyDescent="0.2">
      <c r="A5926" s="12"/>
      <c r="B5926" s="15"/>
      <c r="C5926" s="29"/>
    </row>
    <row r="5927" spans="1:3" x14ac:dyDescent="0.2">
      <c r="A5927" s="12"/>
      <c r="B5927" s="15"/>
      <c r="C5927" s="29"/>
    </row>
    <row r="5928" spans="1:3" x14ac:dyDescent="0.2">
      <c r="A5928" s="12"/>
      <c r="B5928" s="15"/>
      <c r="C5928" s="29"/>
    </row>
    <row r="5929" spans="1:3" x14ac:dyDescent="0.2">
      <c r="A5929" s="12"/>
      <c r="B5929" s="15"/>
      <c r="C5929" s="29"/>
    </row>
    <row r="5930" spans="1:3" x14ac:dyDescent="0.2">
      <c r="A5930" s="12"/>
      <c r="B5930" s="15"/>
      <c r="C5930" s="29"/>
    </row>
    <row r="5931" spans="1:3" x14ac:dyDescent="0.2">
      <c r="A5931" s="12"/>
      <c r="B5931" s="15"/>
      <c r="C5931" s="29"/>
    </row>
    <row r="5932" spans="1:3" x14ac:dyDescent="0.2">
      <c r="A5932" s="12"/>
      <c r="B5932" s="15"/>
      <c r="C5932" s="29"/>
    </row>
    <row r="5933" spans="1:3" x14ac:dyDescent="0.2">
      <c r="A5933" s="12"/>
      <c r="B5933" s="15"/>
      <c r="C5933" s="29"/>
    </row>
    <row r="5934" spans="1:3" x14ac:dyDescent="0.2">
      <c r="A5934" s="12"/>
      <c r="B5934" s="15"/>
      <c r="C5934" s="29"/>
    </row>
    <row r="5935" spans="1:3" x14ac:dyDescent="0.2">
      <c r="A5935" s="12"/>
      <c r="B5935" s="15"/>
      <c r="C5935" s="29"/>
    </row>
    <row r="5936" spans="1:3" x14ac:dyDescent="0.2">
      <c r="A5936" s="12"/>
      <c r="B5936" s="15"/>
      <c r="C5936" s="29"/>
    </row>
    <row r="5937" spans="1:3" x14ac:dyDescent="0.2">
      <c r="A5937" s="12"/>
      <c r="B5937" s="15"/>
      <c r="C5937" s="29"/>
    </row>
    <row r="5938" spans="1:3" x14ac:dyDescent="0.2">
      <c r="A5938" s="12"/>
      <c r="B5938" s="15"/>
      <c r="C5938" s="29"/>
    </row>
    <row r="5939" spans="1:3" x14ac:dyDescent="0.2">
      <c r="A5939" s="12"/>
      <c r="B5939" s="15"/>
      <c r="C5939" s="29"/>
    </row>
    <row r="5940" spans="1:3" x14ac:dyDescent="0.2">
      <c r="A5940" s="12"/>
      <c r="B5940" s="15"/>
      <c r="C5940" s="29"/>
    </row>
    <row r="5941" spans="1:3" x14ac:dyDescent="0.2">
      <c r="A5941" s="12"/>
      <c r="B5941" s="15"/>
      <c r="C5941" s="29"/>
    </row>
    <row r="5942" spans="1:3" x14ac:dyDescent="0.2">
      <c r="A5942" s="12"/>
      <c r="B5942" s="15"/>
      <c r="C5942" s="29"/>
    </row>
    <row r="5943" spans="1:3" x14ac:dyDescent="0.2">
      <c r="A5943" s="12"/>
      <c r="B5943" s="15"/>
      <c r="C5943" s="29"/>
    </row>
    <row r="5944" spans="1:3" x14ac:dyDescent="0.2">
      <c r="A5944" s="12"/>
      <c r="B5944" s="15"/>
      <c r="C5944" s="29"/>
    </row>
    <row r="5945" spans="1:3" x14ac:dyDescent="0.2">
      <c r="A5945" s="12"/>
      <c r="B5945" s="15"/>
      <c r="C5945" s="29"/>
    </row>
    <row r="5946" spans="1:3" x14ac:dyDescent="0.2">
      <c r="A5946" s="12"/>
      <c r="B5946" s="15"/>
      <c r="C5946" s="29"/>
    </row>
    <row r="5947" spans="1:3" x14ac:dyDescent="0.2">
      <c r="A5947" s="12"/>
      <c r="B5947" s="15"/>
      <c r="C5947" s="29"/>
    </row>
    <row r="5948" spans="1:3" x14ac:dyDescent="0.2">
      <c r="A5948" s="12"/>
      <c r="B5948" s="15"/>
      <c r="C5948" s="29"/>
    </row>
    <row r="5949" spans="1:3" x14ac:dyDescent="0.2">
      <c r="A5949" s="12"/>
      <c r="B5949" s="15"/>
      <c r="C5949" s="29"/>
    </row>
    <row r="5950" spans="1:3" x14ac:dyDescent="0.2">
      <c r="A5950" s="12"/>
      <c r="B5950" s="15"/>
      <c r="C5950" s="29"/>
    </row>
    <row r="5951" spans="1:3" x14ac:dyDescent="0.2">
      <c r="A5951" s="12"/>
      <c r="B5951" s="15"/>
      <c r="C5951" s="29"/>
    </row>
    <row r="5952" spans="1:3" x14ac:dyDescent="0.2">
      <c r="A5952" s="12"/>
      <c r="B5952" s="15"/>
      <c r="C5952" s="29"/>
    </row>
    <row r="5953" spans="1:3" x14ac:dyDescent="0.2">
      <c r="A5953" s="12"/>
      <c r="B5953" s="15"/>
      <c r="C5953" s="29"/>
    </row>
    <row r="5954" spans="1:3" x14ac:dyDescent="0.2">
      <c r="A5954" s="12"/>
      <c r="B5954" s="15"/>
      <c r="C5954" s="29"/>
    </row>
    <row r="5955" spans="1:3" x14ac:dyDescent="0.2">
      <c r="A5955" s="12"/>
      <c r="B5955" s="15"/>
      <c r="C5955" s="29"/>
    </row>
    <row r="5956" spans="1:3" x14ac:dyDescent="0.2">
      <c r="A5956" s="12"/>
      <c r="B5956" s="15"/>
      <c r="C5956" s="29"/>
    </row>
    <row r="5957" spans="1:3" x14ac:dyDescent="0.2">
      <c r="A5957" s="12"/>
      <c r="B5957" s="15"/>
      <c r="C5957" s="29"/>
    </row>
    <row r="5958" spans="1:3" x14ac:dyDescent="0.2">
      <c r="A5958" s="12"/>
      <c r="B5958" s="15"/>
      <c r="C5958" s="29"/>
    </row>
    <row r="5959" spans="1:3" x14ac:dyDescent="0.2">
      <c r="A5959" s="12"/>
      <c r="B5959" s="15"/>
      <c r="C5959" s="29"/>
    </row>
    <row r="5960" spans="1:3" x14ac:dyDescent="0.2">
      <c r="A5960" s="12"/>
      <c r="B5960" s="15"/>
      <c r="C5960" s="29"/>
    </row>
    <row r="5961" spans="1:3" x14ac:dyDescent="0.2">
      <c r="A5961" s="12"/>
      <c r="B5961" s="15"/>
      <c r="C5961" s="29"/>
    </row>
    <row r="5962" spans="1:3" x14ac:dyDescent="0.2">
      <c r="A5962" s="12"/>
      <c r="B5962" s="15"/>
      <c r="C5962" s="29"/>
    </row>
    <row r="5963" spans="1:3" x14ac:dyDescent="0.2">
      <c r="A5963" s="12"/>
      <c r="B5963" s="15"/>
      <c r="C5963" s="29"/>
    </row>
    <row r="5964" spans="1:3" x14ac:dyDescent="0.2">
      <c r="A5964" s="12"/>
      <c r="B5964" s="15"/>
      <c r="C5964" s="29"/>
    </row>
    <row r="5965" spans="1:3" x14ac:dyDescent="0.2">
      <c r="A5965" s="12"/>
      <c r="B5965" s="15"/>
      <c r="C5965" s="29"/>
    </row>
    <row r="5966" spans="1:3" x14ac:dyDescent="0.2">
      <c r="A5966" s="12"/>
      <c r="B5966" s="15"/>
      <c r="C5966" s="29"/>
    </row>
    <row r="5967" spans="1:3" x14ac:dyDescent="0.2">
      <c r="A5967" s="12"/>
      <c r="B5967" s="15"/>
      <c r="C5967" s="29"/>
    </row>
    <row r="5968" spans="1:3" x14ac:dyDescent="0.2">
      <c r="A5968" s="12"/>
      <c r="B5968" s="15"/>
      <c r="C5968" s="29"/>
    </row>
    <row r="5969" spans="1:3" x14ac:dyDescent="0.2">
      <c r="A5969" s="12"/>
      <c r="B5969" s="15"/>
      <c r="C5969" s="29"/>
    </row>
    <row r="5970" spans="1:3" x14ac:dyDescent="0.2">
      <c r="A5970" s="12"/>
      <c r="B5970" s="15"/>
      <c r="C5970" s="29"/>
    </row>
    <row r="5971" spans="1:3" x14ac:dyDescent="0.2">
      <c r="A5971" s="12"/>
      <c r="B5971" s="15"/>
      <c r="C5971" s="29"/>
    </row>
    <row r="5972" spans="1:3" x14ac:dyDescent="0.2">
      <c r="A5972" s="12"/>
      <c r="B5972" s="15"/>
      <c r="C5972" s="29"/>
    </row>
    <row r="5973" spans="1:3" x14ac:dyDescent="0.2">
      <c r="A5973" s="12"/>
      <c r="B5973" s="15"/>
      <c r="C5973" s="29"/>
    </row>
    <row r="5974" spans="1:3" x14ac:dyDescent="0.2">
      <c r="A5974" s="12"/>
      <c r="B5974" s="15"/>
      <c r="C5974" s="29"/>
    </row>
    <row r="5975" spans="1:3" x14ac:dyDescent="0.2">
      <c r="A5975" s="12"/>
      <c r="B5975" s="15"/>
      <c r="C5975" s="29"/>
    </row>
    <row r="5976" spans="1:3" x14ac:dyDescent="0.2">
      <c r="A5976" s="12"/>
      <c r="B5976" s="15"/>
      <c r="C5976" s="29"/>
    </row>
    <row r="5977" spans="1:3" x14ac:dyDescent="0.2">
      <c r="A5977" s="12"/>
      <c r="B5977" s="15"/>
      <c r="C5977" s="29"/>
    </row>
    <row r="5978" spans="1:3" x14ac:dyDescent="0.2">
      <c r="A5978" s="12"/>
      <c r="B5978" s="15"/>
      <c r="C5978" s="29"/>
    </row>
    <row r="5979" spans="1:3" x14ac:dyDescent="0.2">
      <c r="A5979" s="12"/>
      <c r="B5979" s="15"/>
      <c r="C5979" s="29"/>
    </row>
    <row r="5980" spans="1:3" x14ac:dyDescent="0.2">
      <c r="A5980" s="12"/>
      <c r="B5980" s="15"/>
      <c r="C5980" s="29"/>
    </row>
    <row r="5981" spans="1:3" x14ac:dyDescent="0.2">
      <c r="A5981" s="12"/>
      <c r="B5981" s="15"/>
      <c r="C5981" s="29"/>
    </row>
    <row r="5982" spans="1:3" x14ac:dyDescent="0.2">
      <c r="A5982" s="12"/>
      <c r="B5982" s="15"/>
      <c r="C5982" s="29"/>
    </row>
    <row r="5983" spans="1:3" x14ac:dyDescent="0.2">
      <c r="A5983" s="12"/>
      <c r="B5983" s="15"/>
      <c r="C5983" s="29"/>
    </row>
    <row r="5984" spans="1:3" x14ac:dyDescent="0.2">
      <c r="A5984" s="12"/>
      <c r="B5984" s="15"/>
      <c r="C5984" s="29"/>
    </row>
    <row r="5985" spans="1:3" x14ac:dyDescent="0.2">
      <c r="A5985" s="12"/>
      <c r="B5985" s="15"/>
      <c r="C5985" s="29"/>
    </row>
    <row r="5986" spans="1:3" x14ac:dyDescent="0.2">
      <c r="A5986" s="12"/>
      <c r="B5986" s="15"/>
      <c r="C5986" s="29"/>
    </row>
    <row r="5987" spans="1:3" x14ac:dyDescent="0.2">
      <c r="A5987" s="12"/>
      <c r="B5987" s="15"/>
      <c r="C5987" s="29"/>
    </row>
    <row r="5988" spans="1:3" x14ac:dyDescent="0.2">
      <c r="A5988" s="12"/>
      <c r="B5988" s="15"/>
      <c r="C5988" s="29"/>
    </row>
    <row r="5989" spans="1:3" x14ac:dyDescent="0.2">
      <c r="A5989" s="12"/>
      <c r="B5989" s="15"/>
      <c r="C5989" s="29"/>
    </row>
    <row r="5990" spans="1:3" x14ac:dyDescent="0.2">
      <c r="A5990" s="12"/>
      <c r="B5990" s="15"/>
      <c r="C5990" s="29"/>
    </row>
    <row r="5991" spans="1:3" x14ac:dyDescent="0.2">
      <c r="A5991" s="12"/>
      <c r="B5991" s="15"/>
      <c r="C5991" s="29"/>
    </row>
    <row r="5992" spans="1:3" x14ac:dyDescent="0.2">
      <c r="A5992" s="12"/>
      <c r="B5992" s="15"/>
      <c r="C5992" s="29"/>
    </row>
    <row r="5993" spans="1:3" x14ac:dyDescent="0.2">
      <c r="A5993" s="12"/>
      <c r="B5993" s="15"/>
      <c r="C5993" s="29"/>
    </row>
    <row r="5994" spans="1:3" x14ac:dyDescent="0.2">
      <c r="A5994" s="12"/>
      <c r="B5994" s="15"/>
      <c r="C5994" s="29"/>
    </row>
    <row r="5995" spans="1:3" x14ac:dyDescent="0.2">
      <c r="A5995" s="12"/>
      <c r="B5995" s="15"/>
      <c r="C5995" s="29"/>
    </row>
    <row r="5996" spans="1:3" x14ac:dyDescent="0.2">
      <c r="A5996" s="12"/>
      <c r="B5996" s="15"/>
      <c r="C5996" s="29"/>
    </row>
    <row r="5997" spans="1:3" x14ac:dyDescent="0.2">
      <c r="A5997" s="12"/>
      <c r="B5997" s="15"/>
      <c r="C5997" s="29"/>
    </row>
    <row r="5998" spans="1:3" x14ac:dyDescent="0.2">
      <c r="A5998" s="12"/>
      <c r="B5998" s="15"/>
      <c r="C5998" s="29"/>
    </row>
    <row r="5999" spans="1:3" x14ac:dyDescent="0.2">
      <c r="A5999" s="12"/>
      <c r="B5999" s="15"/>
      <c r="C5999" s="29"/>
    </row>
    <row r="6000" spans="1:3" x14ac:dyDescent="0.2">
      <c r="A6000" s="12"/>
      <c r="B6000" s="15"/>
      <c r="C6000" s="29"/>
    </row>
    <row r="6001" spans="1:3" x14ac:dyDescent="0.2">
      <c r="A6001" s="12"/>
      <c r="B6001" s="15"/>
      <c r="C6001" s="29"/>
    </row>
    <row r="6002" spans="1:3" x14ac:dyDescent="0.2">
      <c r="A6002" s="12"/>
      <c r="B6002" s="15"/>
      <c r="C6002" s="29"/>
    </row>
    <row r="6003" spans="1:3" x14ac:dyDescent="0.2">
      <c r="A6003" s="12"/>
      <c r="B6003" s="15"/>
      <c r="C6003" s="29"/>
    </row>
    <row r="6004" spans="1:3" x14ac:dyDescent="0.2">
      <c r="A6004" s="12"/>
      <c r="B6004" s="15"/>
      <c r="C6004" s="29"/>
    </row>
    <row r="6005" spans="1:3" x14ac:dyDescent="0.2">
      <c r="A6005" s="12"/>
      <c r="B6005" s="15"/>
      <c r="C6005" s="29"/>
    </row>
    <row r="6006" spans="1:3" x14ac:dyDescent="0.2">
      <c r="A6006" s="12"/>
      <c r="B6006" s="15"/>
      <c r="C6006" s="29"/>
    </row>
    <row r="6007" spans="1:3" x14ac:dyDescent="0.2">
      <c r="A6007" s="12"/>
      <c r="B6007" s="15"/>
      <c r="C6007" s="29"/>
    </row>
    <row r="6008" spans="1:3" x14ac:dyDescent="0.2">
      <c r="A6008" s="12"/>
      <c r="B6008" s="15"/>
      <c r="C6008" s="29"/>
    </row>
    <row r="6009" spans="1:3" x14ac:dyDescent="0.2">
      <c r="A6009" s="12"/>
      <c r="B6009" s="15"/>
      <c r="C6009" s="29"/>
    </row>
    <row r="6010" spans="1:3" x14ac:dyDescent="0.2">
      <c r="A6010" s="12"/>
      <c r="B6010" s="15"/>
      <c r="C6010" s="29"/>
    </row>
    <row r="6011" spans="1:3" x14ac:dyDescent="0.2">
      <c r="A6011" s="12"/>
      <c r="B6011" s="15"/>
      <c r="C6011" s="29"/>
    </row>
    <row r="6012" spans="1:3" x14ac:dyDescent="0.2">
      <c r="A6012" s="12"/>
      <c r="B6012" s="15"/>
      <c r="C6012" s="29"/>
    </row>
    <row r="6013" spans="1:3" x14ac:dyDescent="0.2">
      <c r="A6013" s="12"/>
      <c r="B6013" s="15"/>
      <c r="C6013" s="29"/>
    </row>
    <row r="6014" spans="1:3" x14ac:dyDescent="0.2">
      <c r="A6014" s="12"/>
      <c r="B6014" s="15"/>
      <c r="C6014" s="29"/>
    </row>
    <row r="6015" spans="1:3" x14ac:dyDescent="0.2">
      <c r="A6015" s="12"/>
      <c r="B6015" s="15"/>
      <c r="C6015" s="29"/>
    </row>
    <row r="6016" spans="1:3" x14ac:dyDescent="0.2">
      <c r="A6016" s="12"/>
      <c r="B6016" s="15"/>
      <c r="C6016" s="29"/>
    </row>
    <row r="6017" spans="1:3" x14ac:dyDescent="0.2">
      <c r="A6017" s="12"/>
      <c r="B6017" s="15"/>
      <c r="C6017" s="29"/>
    </row>
    <row r="6018" spans="1:3" x14ac:dyDescent="0.2">
      <c r="A6018" s="12"/>
      <c r="B6018" s="15"/>
      <c r="C6018" s="29"/>
    </row>
    <row r="6019" spans="1:3" x14ac:dyDescent="0.2">
      <c r="A6019" s="12"/>
      <c r="B6019" s="15"/>
      <c r="C6019" s="29"/>
    </row>
    <row r="6020" spans="1:3" x14ac:dyDescent="0.2">
      <c r="A6020" s="12"/>
      <c r="B6020" s="15"/>
      <c r="C6020" s="29"/>
    </row>
    <row r="6021" spans="1:3" x14ac:dyDescent="0.2">
      <c r="A6021" s="12"/>
      <c r="B6021" s="15"/>
      <c r="C6021" s="29"/>
    </row>
    <row r="6022" spans="1:3" x14ac:dyDescent="0.2">
      <c r="A6022" s="12"/>
      <c r="B6022" s="15"/>
      <c r="C6022" s="29"/>
    </row>
    <row r="6023" spans="1:3" x14ac:dyDescent="0.2">
      <c r="A6023" s="12"/>
      <c r="B6023" s="15"/>
      <c r="C6023" s="29"/>
    </row>
    <row r="6024" spans="1:3" x14ac:dyDescent="0.2">
      <c r="A6024" s="12"/>
      <c r="B6024" s="15"/>
      <c r="C6024" s="29"/>
    </row>
    <row r="6025" spans="1:3" x14ac:dyDescent="0.2">
      <c r="A6025" s="12"/>
      <c r="B6025" s="15"/>
      <c r="C6025" s="29"/>
    </row>
    <row r="6026" spans="1:3" x14ac:dyDescent="0.2">
      <c r="A6026" s="12"/>
      <c r="B6026" s="15"/>
      <c r="C6026" s="29"/>
    </row>
    <row r="6027" spans="1:3" x14ac:dyDescent="0.2">
      <c r="A6027" s="12"/>
      <c r="B6027" s="15"/>
      <c r="C6027" s="29"/>
    </row>
    <row r="6028" spans="1:3" x14ac:dyDescent="0.2">
      <c r="A6028" s="12"/>
      <c r="B6028" s="15"/>
      <c r="C6028" s="29"/>
    </row>
    <row r="6029" spans="1:3" x14ac:dyDescent="0.2">
      <c r="A6029" s="12"/>
      <c r="B6029" s="15"/>
      <c r="C6029" s="29"/>
    </row>
    <row r="6030" spans="1:3" x14ac:dyDescent="0.2">
      <c r="A6030" s="12"/>
      <c r="B6030" s="15"/>
      <c r="C6030" s="29"/>
    </row>
    <row r="6031" spans="1:3" x14ac:dyDescent="0.2">
      <c r="A6031" s="12"/>
      <c r="B6031" s="15"/>
      <c r="C6031" s="29"/>
    </row>
    <row r="6032" spans="1:3" x14ac:dyDescent="0.2">
      <c r="A6032" s="12"/>
      <c r="B6032" s="15"/>
      <c r="C6032" s="29"/>
    </row>
    <row r="6033" spans="1:3" x14ac:dyDescent="0.2">
      <c r="A6033" s="12"/>
      <c r="B6033" s="15"/>
      <c r="C6033" s="29"/>
    </row>
    <row r="6034" spans="1:3" x14ac:dyDescent="0.2">
      <c r="A6034" s="12"/>
      <c r="B6034" s="15"/>
      <c r="C6034" s="29"/>
    </row>
    <row r="6035" spans="1:3" x14ac:dyDescent="0.2">
      <c r="A6035" s="12"/>
      <c r="B6035" s="15"/>
      <c r="C6035" s="29"/>
    </row>
    <row r="6036" spans="1:3" x14ac:dyDescent="0.2">
      <c r="A6036" s="12"/>
      <c r="B6036" s="15"/>
      <c r="C6036" s="29"/>
    </row>
    <row r="6037" spans="1:3" x14ac:dyDescent="0.2">
      <c r="A6037" s="12"/>
      <c r="B6037" s="15"/>
      <c r="C6037" s="29"/>
    </row>
    <row r="6038" spans="1:3" x14ac:dyDescent="0.2">
      <c r="A6038" s="12"/>
      <c r="B6038" s="15"/>
      <c r="C6038" s="29"/>
    </row>
    <row r="6039" spans="1:3" x14ac:dyDescent="0.2">
      <c r="A6039" s="12"/>
      <c r="B6039" s="15"/>
      <c r="C6039" s="29"/>
    </row>
    <row r="6040" spans="1:3" x14ac:dyDescent="0.2">
      <c r="A6040" s="12"/>
      <c r="B6040" s="15"/>
      <c r="C6040" s="29"/>
    </row>
    <row r="6041" spans="1:3" x14ac:dyDescent="0.2">
      <c r="A6041" s="12"/>
      <c r="B6041" s="15"/>
      <c r="C6041" s="29"/>
    </row>
    <row r="6042" spans="1:3" x14ac:dyDescent="0.2">
      <c r="A6042" s="12"/>
      <c r="B6042" s="15"/>
      <c r="C6042" s="29"/>
    </row>
    <row r="6043" spans="1:3" x14ac:dyDescent="0.2">
      <c r="A6043" s="12"/>
      <c r="B6043" s="15"/>
      <c r="C6043" s="29"/>
    </row>
    <row r="6044" spans="1:3" x14ac:dyDescent="0.2">
      <c r="A6044" s="12"/>
      <c r="B6044" s="15"/>
      <c r="C6044" s="29"/>
    </row>
    <row r="6045" spans="1:3" x14ac:dyDescent="0.2">
      <c r="A6045" s="12"/>
      <c r="B6045" s="15"/>
      <c r="C6045" s="29"/>
    </row>
    <row r="6046" spans="1:3" x14ac:dyDescent="0.2">
      <c r="A6046" s="12"/>
      <c r="B6046" s="15"/>
      <c r="C6046" s="29"/>
    </row>
    <row r="6047" spans="1:3" x14ac:dyDescent="0.2">
      <c r="A6047" s="12"/>
      <c r="B6047" s="15"/>
      <c r="C6047" s="29"/>
    </row>
    <row r="6048" spans="1:3" x14ac:dyDescent="0.2">
      <c r="A6048" s="12"/>
      <c r="B6048" s="15"/>
      <c r="C6048" s="29"/>
    </row>
    <row r="6049" spans="1:3" x14ac:dyDescent="0.2">
      <c r="A6049" s="12"/>
      <c r="B6049" s="15"/>
      <c r="C6049" s="29"/>
    </row>
    <row r="6050" spans="1:3" x14ac:dyDescent="0.2">
      <c r="A6050" s="12"/>
      <c r="B6050" s="15"/>
      <c r="C6050" s="29"/>
    </row>
    <row r="6051" spans="1:3" x14ac:dyDescent="0.2">
      <c r="A6051" s="12"/>
      <c r="B6051" s="15"/>
      <c r="C6051" s="29"/>
    </row>
    <row r="6052" spans="1:3" x14ac:dyDescent="0.2">
      <c r="A6052" s="12"/>
      <c r="B6052" s="15"/>
      <c r="C6052" s="29"/>
    </row>
    <row r="6053" spans="1:3" x14ac:dyDescent="0.2">
      <c r="A6053" s="12"/>
      <c r="B6053" s="15"/>
      <c r="C6053" s="29"/>
    </row>
    <row r="6054" spans="1:3" x14ac:dyDescent="0.2">
      <c r="A6054" s="12"/>
      <c r="B6054" s="15"/>
      <c r="C6054" s="29"/>
    </row>
    <row r="6055" spans="1:3" x14ac:dyDescent="0.2">
      <c r="A6055" s="12"/>
      <c r="B6055" s="15"/>
      <c r="C6055" s="29"/>
    </row>
    <row r="6056" spans="1:3" x14ac:dyDescent="0.2">
      <c r="A6056" s="12"/>
      <c r="B6056" s="15"/>
      <c r="C6056" s="29"/>
    </row>
    <row r="6057" spans="1:3" x14ac:dyDescent="0.2">
      <c r="A6057" s="12"/>
      <c r="B6057" s="15"/>
      <c r="C6057" s="29"/>
    </row>
    <row r="6058" spans="1:3" x14ac:dyDescent="0.2">
      <c r="A6058" s="12"/>
      <c r="B6058" s="15"/>
      <c r="C6058" s="29"/>
    </row>
    <row r="6059" spans="1:3" x14ac:dyDescent="0.2">
      <c r="A6059" s="12"/>
      <c r="B6059" s="15"/>
      <c r="C6059" s="29"/>
    </row>
    <row r="6060" spans="1:3" x14ac:dyDescent="0.2">
      <c r="A6060" s="12"/>
      <c r="B6060" s="15"/>
      <c r="C6060" s="29"/>
    </row>
    <row r="6061" spans="1:3" x14ac:dyDescent="0.2">
      <c r="A6061" s="12"/>
      <c r="B6061" s="15"/>
      <c r="C6061" s="29"/>
    </row>
    <row r="6062" spans="1:3" x14ac:dyDescent="0.2">
      <c r="A6062" s="12"/>
      <c r="B6062" s="15"/>
      <c r="C6062" s="29"/>
    </row>
    <row r="6063" spans="1:3" x14ac:dyDescent="0.2">
      <c r="A6063" s="12"/>
      <c r="B6063" s="15"/>
      <c r="C6063" s="29"/>
    </row>
    <row r="6064" spans="1:3" x14ac:dyDescent="0.2">
      <c r="A6064" s="12"/>
      <c r="B6064" s="15"/>
      <c r="C6064" s="29"/>
    </row>
    <row r="6065" spans="1:3" x14ac:dyDescent="0.2">
      <c r="A6065" s="12"/>
      <c r="B6065" s="15"/>
      <c r="C6065" s="29"/>
    </row>
    <row r="6066" spans="1:3" x14ac:dyDescent="0.2">
      <c r="A6066" s="12"/>
      <c r="B6066" s="15"/>
      <c r="C6066" s="29"/>
    </row>
    <row r="6067" spans="1:3" x14ac:dyDescent="0.2">
      <c r="A6067" s="12"/>
      <c r="B6067" s="15"/>
      <c r="C6067" s="29"/>
    </row>
    <row r="6068" spans="1:3" x14ac:dyDescent="0.2">
      <c r="A6068" s="12"/>
      <c r="B6068" s="15"/>
      <c r="C6068" s="29"/>
    </row>
    <row r="6069" spans="1:3" x14ac:dyDescent="0.2">
      <c r="A6069" s="12"/>
      <c r="B6069" s="15"/>
      <c r="C6069" s="29"/>
    </row>
    <row r="6070" spans="1:3" x14ac:dyDescent="0.2">
      <c r="A6070" s="12"/>
      <c r="B6070" s="15"/>
      <c r="C6070" s="29"/>
    </row>
    <row r="6071" spans="1:3" x14ac:dyDescent="0.2">
      <c r="A6071" s="12"/>
      <c r="B6071" s="15"/>
      <c r="C6071" s="29"/>
    </row>
    <row r="6072" spans="1:3" x14ac:dyDescent="0.2">
      <c r="A6072" s="12"/>
      <c r="B6072" s="15"/>
      <c r="C6072" s="29"/>
    </row>
    <row r="6073" spans="1:3" x14ac:dyDescent="0.2">
      <c r="A6073" s="12"/>
      <c r="B6073" s="15"/>
      <c r="C6073" s="29"/>
    </row>
    <row r="6074" spans="1:3" x14ac:dyDescent="0.2">
      <c r="A6074" s="12"/>
      <c r="B6074" s="15"/>
      <c r="C6074" s="29"/>
    </row>
    <row r="6075" spans="1:3" x14ac:dyDescent="0.2">
      <c r="A6075" s="12"/>
      <c r="B6075" s="15"/>
      <c r="C6075" s="29"/>
    </row>
    <row r="6076" spans="1:3" x14ac:dyDescent="0.2">
      <c r="A6076" s="12"/>
      <c r="B6076" s="15"/>
      <c r="C6076" s="29"/>
    </row>
    <row r="6077" spans="1:3" x14ac:dyDescent="0.2">
      <c r="A6077" s="12"/>
      <c r="B6077" s="15"/>
      <c r="C6077" s="29"/>
    </row>
    <row r="6078" spans="1:3" x14ac:dyDescent="0.2">
      <c r="A6078" s="12"/>
      <c r="B6078" s="15"/>
      <c r="C6078" s="29"/>
    </row>
    <row r="6079" spans="1:3" x14ac:dyDescent="0.2">
      <c r="A6079" s="12"/>
      <c r="B6079" s="15"/>
      <c r="C6079" s="29"/>
    </row>
    <row r="6080" spans="1:3" x14ac:dyDescent="0.2">
      <c r="A6080" s="12"/>
      <c r="B6080" s="15"/>
      <c r="C6080" s="29"/>
    </row>
    <row r="6081" spans="1:3" x14ac:dyDescent="0.2">
      <c r="A6081" s="12"/>
      <c r="B6081" s="15"/>
      <c r="C6081" s="29"/>
    </row>
    <row r="6082" spans="1:3" x14ac:dyDescent="0.2">
      <c r="A6082" s="12"/>
      <c r="B6082" s="15"/>
      <c r="C6082" s="29"/>
    </row>
    <row r="6083" spans="1:3" x14ac:dyDescent="0.2">
      <c r="A6083" s="12"/>
      <c r="B6083" s="15"/>
      <c r="C6083" s="29"/>
    </row>
    <row r="6084" spans="1:3" x14ac:dyDescent="0.2">
      <c r="A6084" s="12"/>
      <c r="B6084" s="15"/>
      <c r="C6084" s="29"/>
    </row>
    <row r="6085" spans="1:3" x14ac:dyDescent="0.2">
      <c r="A6085" s="12"/>
      <c r="B6085" s="15"/>
      <c r="C6085" s="29"/>
    </row>
    <row r="6086" spans="1:3" x14ac:dyDescent="0.2">
      <c r="A6086" s="12"/>
      <c r="B6086" s="15"/>
      <c r="C6086" s="29"/>
    </row>
    <row r="6087" spans="1:3" x14ac:dyDescent="0.2">
      <c r="A6087" s="12"/>
      <c r="B6087" s="15"/>
      <c r="C6087" s="29"/>
    </row>
    <row r="6088" spans="1:3" x14ac:dyDescent="0.2">
      <c r="A6088" s="12"/>
      <c r="B6088" s="15"/>
      <c r="C6088" s="29"/>
    </row>
    <row r="6089" spans="1:3" x14ac:dyDescent="0.2">
      <c r="A6089" s="12"/>
      <c r="B6089" s="15"/>
      <c r="C6089" s="29"/>
    </row>
    <row r="6090" spans="1:3" x14ac:dyDescent="0.2">
      <c r="A6090" s="12"/>
      <c r="B6090" s="15"/>
      <c r="C6090" s="29"/>
    </row>
    <row r="6091" spans="1:3" x14ac:dyDescent="0.2">
      <c r="A6091" s="12"/>
      <c r="B6091" s="15"/>
      <c r="C6091" s="29"/>
    </row>
    <row r="6092" spans="1:3" x14ac:dyDescent="0.2">
      <c r="A6092" s="12"/>
      <c r="B6092" s="15"/>
      <c r="C6092" s="29"/>
    </row>
    <row r="6093" spans="1:3" x14ac:dyDescent="0.2">
      <c r="A6093" s="12"/>
      <c r="B6093" s="15"/>
      <c r="C6093" s="29"/>
    </row>
    <row r="6094" spans="1:3" x14ac:dyDescent="0.2">
      <c r="A6094" s="12"/>
      <c r="B6094" s="15"/>
      <c r="C6094" s="29"/>
    </row>
    <row r="6095" spans="1:3" x14ac:dyDescent="0.2">
      <c r="A6095" s="12"/>
      <c r="B6095" s="15"/>
      <c r="C6095" s="29"/>
    </row>
    <row r="6096" spans="1:3" x14ac:dyDescent="0.2">
      <c r="A6096" s="12"/>
      <c r="B6096" s="15"/>
      <c r="C6096" s="29"/>
    </row>
    <row r="6097" spans="1:3" x14ac:dyDescent="0.2">
      <c r="A6097" s="12"/>
      <c r="B6097" s="15"/>
      <c r="C6097" s="29"/>
    </row>
    <row r="6098" spans="1:3" x14ac:dyDescent="0.2">
      <c r="A6098" s="12"/>
      <c r="B6098" s="15"/>
      <c r="C6098" s="29"/>
    </row>
    <row r="6099" spans="1:3" x14ac:dyDescent="0.2">
      <c r="A6099" s="12"/>
      <c r="B6099" s="15"/>
      <c r="C6099" s="29"/>
    </row>
    <row r="6100" spans="1:3" x14ac:dyDescent="0.2">
      <c r="A6100" s="12"/>
      <c r="B6100" s="15"/>
      <c r="C6100" s="29"/>
    </row>
    <row r="6101" spans="1:3" x14ac:dyDescent="0.2">
      <c r="A6101" s="12"/>
      <c r="B6101" s="15"/>
      <c r="C6101" s="29"/>
    </row>
    <row r="6102" spans="1:3" x14ac:dyDescent="0.2">
      <c r="A6102" s="12"/>
      <c r="B6102" s="15"/>
      <c r="C6102" s="29"/>
    </row>
    <row r="6103" spans="1:3" x14ac:dyDescent="0.2">
      <c r="A6103" s="12"/>
      <c r="B6103" s="15"/>
      <c r="C6103" s="29"/>
    </row>
    <row r="6104" spans="1:3" x14ac:dyDescent="0.2">
      <c r="A6104" s="12"/>
      <c r="B6104" s="15"/>
      <c r="C6104" s="29"/>
    </row>
    <row r="6105" spans="1:3" x14ac:dyDescent="0.2">
      <c r="A6105" s="12"/>
      <c r="B6105" s="15"/>
      <c r="C6105" s="29"/>
    </row>
    <row r="6106" spans="1:3" x14ac:dyDescent="0.2">
      <c r="A6106" s="12"/>
      <c r="B6106" s="15"/>
      <c r="C6106" s="29"/>
    </row>
    <row r="6107" spans="1:3" x14ac:dyDescent="0.2">
      <c r="A6107" s="12"/>
      <c r="B6107" s="15"/>
      <c r="C6107" s="29"/>
    </row>
    <row r="6108" spans="1:3" x14ac:dyDescent="0.2">
      <c r="A6108" s="12"/>
      <c r="B6108" s="15"/>
      <c r="C6108" s="29"/>
    </row>
    <row r="6109" spans="1:3" x14ac:dyDescent="0.2">
      <c r="A6109" s="12"/>
      <c r="B6109" s="15"/>
      <c r="C6109" s="29"/>
    </row>
    <row r="6110" spans="1:3" x14ac:dyDescent="0.2">
      <c r="A6110" s="12"/>
      <c r="B6110" s="15"/>
      <c r="C6110" s="29"/>
    </row>
    <row r="6111" spans="1:3" x14ac:dyDescent="0.2">
      <c r="A6111" s="12"/>
      <c r="B6111" s="15"/>
      <c r="C6111" s="29"/>
    </row>
    <row r="6112" spans="1:3" x14ac:dyDescent="0.2">
      <c r="A6112" s="12"/>
      <c r="B6112" s="15"/>
      <c r="C6112" s="29"/>
    </row>
    <row r="6113" spans="1:3" x14ac:dyDescent="0.2">
      <c r="A6113" s="12"/>
      <c r="B6113" s="15"/>
      <c r="C6113" s="29"/>
    </row>
    <row r="6114" spans="1:3" x14ac:dyDescent="0.2">
      <c r="A6114" s="12"/>
      <c r="B6114" s="15"/>
      <c r="C6114" s="29"/>
    </row>
    <row r="6115" spans="1:3" x14ac:dyDescent="0.2">
      <c r="A6115" s="12"/>
      <c r="B6115" s="15"/>
      <c r="C6115" s="29"/>
    </row>
    <row r="6116" spans="1:3" x14ac:dyDescent="0.2">
      <c r="A6116" s="12"/>
      <c r="B6116" s="15"/>
      <c r="C6116" s="29"/>
    </row>
    <row r="6117" spans="1:3" x14ac:dyDescent="0.2">
      <c r="A6117" s="12"/>
      <c r="B6117" s="15"/>
      <c r="C6117" s="29"/>
    </row>
    <row r="6118" spans="1:3" x14ac:dyDescent="0.2">
      <c r="A6118" s="12"/>
      <c r="B6118" s="15"/>
      <c r="C6118" s="29"/>
    </row>
    <row r="6119" spans="1:3" x14ac:dyDescent="0.2">
      <c r="A6119" s="12"/>
      <c r="B6119" s="15"/>
      <c r="C6119" s="29"/>
    </row>
    <row r="6120" spans="1:3" x14ac:dyDescent="0.2">
      <c r="A6120" s="12"/>
      <c r="B6120" s="15"/>
      <c r="C6120" s="29"/>
    </row>
    <row r="6121" spans="1:3" x14ac:dyDescent="0.2">
      <c r="A6121" s="12"/>
      <c r="B6121" s="15"/>
      <c r="C6121" s="29"/>
    </row>
    <row r="6122" spans="1:3" x14ac:dyDescent="0.2">
      <c r="A6122" s="12"/>
      <c r="B6122" s="15"/>
      <c r="C6122" s="29"/>
    </row>
    <row r="6123" spans="1:3" x14ac:dyDescent="0.2">
      <c r="A6123" s="12"/>
      <c r="B6123" s="15"/>
      <c r="C6123" s="29"/>
    </row>
    <row r="6124" spans="1:3" x14ac:dyDescent="0.2">
      <c r="A6124" s="12"/>
      <c r="B6124" s="15"/>
      <c r="C6124" s="29"/>
    </row>
    <row r="6125" spans="1:3" x14ac:dyDescent="0.2">
      <c r="A6125" s="12"/>
      <c r="B6125" s="15"/>
      <c r="C6125" s="29"/>
    </row>
    <row r="6126" spans="1:3" x14ac:dyDescent="0.2">
      <c r="A6126" s="12"/>
      <c r="B6126" s="15"/>
      <c r="C6126" s="29"/>
    </row>
    <row r="6127" spans="1:3" x14ac:dyDescent="0.2">
      <c r="A6127" s="12"/>
      <c r="B6127" s="15"/>
      <c r="C6127" s="29"/>
    </row>
    <row r="6128" spans="1:3" x14ac:dyDescent="0.2">
      <c r="A6128" s="12"/>
      <c r="B6128" s="15"/>
      <c r="C6128" s="29"/>
    </row>
    <row r="6129" spans="1:3" x14ac:dyDescent="0.2">
      <c r="A6129" s="12"/>
      <c r="B6129" s="15"/>
      <c r="C6129" s="29"/>
    </row>
    <row r="6130" spans="1:3" x14ac:dyDescent="0.2">
      <c r="A6130" s="12"/>
      <c r="B6130" s="15"/>
      <c r="C6130" s="29"/>
    </row>
    <row r="6131" spans="1:3" x14ac:dyDescent="0.2">
      <c r="A6131" s="12"/>
      <c r="B6131" s="15"/>
      <c r="C6131" s="29"/>
    </row>
    <row r="6132" spans="1:3" x14ac:dyDescent="0.2">
      <c r="A6132" s="12"/>
      <c r="B6132" s="15"/>
      <c r="C6132" s="29"/>
    </row>
    <row r="6133" spans="1:3" x14ac:dyDescent="0.2">
      <c r="A6133" s="12"/>
      <c r="B6133" s="15"/>
      <c r="C6133" s="29"/>
    </row>
    <row r="6134" spans="1:3" x14ac:dyDescent="0.2">
      <c r="A6134" s="12"/>
      <c r="B6134" s="15"/>
      <c r="C6134" s="29"/>
    </row>
    <row r="6135" spans="1:3" x14ac:dyDescent="0.2">
      <c r="A6135" s="12"/>
      <c r="B6135" s="15"/>
      <c r="C6135" s="29"/>
    </row>
    <row r="6136" spans="1:3" x14ac:dyDescent="0.2">
      <c r="A6136" s="12"/>
      <c r="B6136" s="15"/>
      <c r="C6136" s="29"/>
    </row>
    <row r="6137" spans="1:3" x14ac:dyDescent="0.2">
      <c r="A6137" s="12"/>
      <c r="B6137" s="15"/>
      <c r="C6137" s="29"/>
    </row>
    <row r="6138" spans="1:3" x14ac:dyDescent="0.2">
      <c r="A6138" s="12"/>
      <c r="B6138" s="15"/>
      <c r="C6138" s="29"/>
    </row>
    <row r="6139" spans="1:3" x14ac:dyDescent="0.2">
      <c r="A6139" s="12"/>
      <c r="B6139" s="15"/>
      <c r="C6139" s="29"/>
    </row>
    <row r="6140" spans="1:3" x14ac:dyDescent="0.2">
      <c r="A6140" s="12"/>
      <c r="B6140" s="15"/>
      <c r="C6140" s="29"/>
    </row>
    <row r="6141" spans="1:3" x14ac:dyDescent="0.2">
      <c r="A6141" s="12"/>
      <c r="B6141" s="15"/>
      <c r="C6141" s="29"/>
    </row>
    <row r="6142" spans="1:3" x14ac:dyDescent="0.2">
      <c r="A6142" s="12"/>
      <c r="B6142" s="15"/>
      <c r="C6142" s="29"/>
    </row>
    <row r="6143" spans="1:3" x14ac:dyDescent="0.2">
      <c r="A6143" s="12"/>
      <c r="B6143" s="15"/>
      <c r="C6143" s="29"/>
    </row>
    <row r="6144" spans="1:3" x14ac:dyDescent="0.2">
      <c r="A6144" s="12"/>
      <c r="B6144" s="15"/>
      <c r="C6144" s="29"/>
    </row>
    <row r="6145" spans="1:3" x14ac:dyDescent="0.2">
      <c r="A6145" s="12"/>
      <c r="B6145" s="15"/>
      <c r="C6145" s="29"/>
    </row>
    <row r="6146" spans="1:3" x14ac:dyDescent="0.2">
      <c r="A6146" s="12"/>
      <c r="B6146" s="15"/>
      <c r="C6146" s="29"/>
    </row>
    <row r="6147" spans="1:3" x14ac:dyDescent="0.2">
      <c r="A6147" s="12"/>
      <c r="B6147" s="15"/>
      <c r="C6147" s="29"/>
    </row>
    <row r="6148" spans="1:3" x14ac:dyDescent="0.2">
      <c r="A6148" s="12"/>
      <c r="B6148" s="15"/>
      <c r="C6148" s="29"/>
    </row>
    <row r="6149" spans="1:3" x14ac:dyDescent="0.2">
      <c r="A6149" s="12"/>
      <c r="B6149" s="15"/>
      <c r="C6149" s="29"/>
    </row>
    <row r="6150" spans="1:3" x14ac:dyDescent="0.2">
      <c r="A6150" s="12"/>
      <c r="B6150" s="15"/>
      <c r="C6150" s="29"/>
    </row>
    <row r="6151" spans="1:3" x14ac:dyDescent="0.2">
      <c r="A6151" s="12"/>
      <c r="B6151" s="15"/>
      <c r="C6151" s="29"/>
    </row>
    <row r="6152" spans="1:3" x14ac:dyDescent="0.2">
      <c r="A6152" s="12"/>
      <c r="B6152" s="15"/>
      <c r="C6152" s="29"/>
    </row>
    <row r="6153" spans="1:3" x14ac:dyDescent="0.2">
      <c r="A6153" s="12"/>
      <c r="B6153" s="15"/>
      <c r="C6153" s="29"/>
    </row>
    <row r="6154" spans="1:3" x14ac:dyDescent="0.2">
      <c r="A6154" s="12"/>
      <c r="B6154" s="15"/>
      <c r="C6154" s="29"/>
    </row>
    <row r="6155" spans="1:3" x14ac:dyDescent="0.2">
      <c r="A6155" s="12"/>
      <c r="B6155" s="15"/>
      <c r="C6155" s="29"/>
    </row>
    <row r="6156" spans="1:3" x14ac:dyDescent="0.2">
      <c r="A6156" s="12"/>
      <c r="B6156" s="15"/>
      <c r="C6156" s="29"/>
    </row>
    <row r="6157" spans="1:3" x14ac:dyDescent="0.2">
      <c r="A6157" s="12"/>
      <c r="B6157" s="15"/>
      <c r="C6157" s="29"/>
    </row>
    <row r="6158" spans="1:3" x14ac:dyDescent="0.2">
      <c r="A6158" s="12"/>
      <c r="B6158" s="15"/>
      <c r="C6158" s="29"/>
    </row>
    <row r="6159" spans="1:3" x14ac:dyDescent="0.2">
      <c r="A6159" s="12"/>
      <c r="B6159" s="15"/>
      <c r="C6159" s="29"/>
    </row>
    <row r="6160" spans="1:3" x14ac:dyDescent="0.2">
      <c r="A6160" s="12"/>
      <c r="B6160" s="15"/>
      <c r="C6160" s="29"/>
    </row>
    <row r="6161" spans="1:3" x14ac:dyDescent="0.2">
      <c r="A6161" s="12"/>
      <c r="B6161" s="15"/>
      <c r="C6161" s="29"/>
    </row>
    <row r="6162" spans="1:3" x14ac:dyDescent="0.2">
      <c r="A6162" s="12"/>
      <c r="B6162" s="15"/>
      <c r="C6162" s="29"/>
    </row>
    <row r="6163" spans="1:3" x14ac:dyDescent="0.2">
      <c r="A6163" s="12"/>
      <c r="B6163" s="15"/>
      <c r="C6163" s="29"/>
    </row>
    <row r="6164" spans="1:3" x14ac:dyDescent="0.2">
      <c r="A6164" s="12"/>
      <c r="B6164" s="15"/>
      <c r="C6164" s="29"/>
    </row>
    <row r="6165" spans="1:3" x14ac:dyDescent="0.2">
      <c r="A6165" s="12"/>
      <c r="B6165" s="15"/>
      <c r="C6165" s="29"/>
    </row>
    <row r="6166" spans="1:3" x14ac:dyDescent="0.2">
      <c r="A6166" s="12"/>
      <c r="B6166" s="15"/>
      <c r="C6166" s="29"/>
    </row>
    <row r="6167" spans="1:3" x14ac:dyDescent="0.2">
      <c r="A6167" s="12"/>
      <c r="B6167" s="15"/>
      <c r="C6167" s="29"/>
    </row>
    <row r="6168" spans="1:3" x14ac:dyDescent="0.2">
      <c r="A6168" s="12"/>
      <c r="B6168" s="15"/>
      <c r="C6168" s="29"/>
    </row>
    <row r="6169" spans="1:3" x14ac:dyDescent="0.2">
      <c r="A6169" s="12"/>
      <c r="B6169" s="15"/>
      <c r="C6169" s="29"/>
    </row>
    <row r="6170" spans="1:3" x14ac:dyDescent="0.2">
      <c r="A6170" s="12"/>
      <c r="B6170" s="15"/>
      <c r="C6170" s="29"/>
    </row>
    <row r="6171" spans="1:3" x14ac:dyDescent="0.2">
      <c r="A6171" s="12"/>
      <c r="B6171" s="15"/>
      <c r="C6171" s="29"/>
    </row>
    <row r="6172" spans="1:3" x14ac:dyDescent="0.2">
      <c r="A6172" s="12"/>
      <c r="B6172" s="15"/>
      <c r="C6172" s="29"/>
    </row>
    <row r="6173" spans="1:3" x14ac:dyDescent="0.2">
      <c r="A6173" s="12"/>
      <c r="B6173" s="15"/>
      <c r="C6173" s="29"/>
    </row>
    <row r="6174" spans="1:3" x14ac:dyDescent="0.2">
      <c r="A6174" s="12"/>
      <c r="B6174" s="15"/>
      <c r="C6174" s="29"/>
    </row>
    <row r="6175" spans="1:3" x14ac:dyDescent="0.2">
      <c r="A6175" s="12"/>
      <c r="B6175" s="15"/>
      <c r="C6175" s="29"/>
    </row>
    <row r="6176" spans="1:3" x14ac:dyDescent="0.2">
      <c r="A6176" s="12"/>
      <c r="B6176" s="15"/>
      <c r="C6176" s="29"/>
    </row>
    <row r="6177" spans="1:3" x14ac:dyDescent="0.2">
      <c r="A6177" s="12"/>
      <c r="B6177" s="15"/>
      <c r="C6177" s="29"/>
    </row>
    <row r="6178" spans="1:3" x14ac:dyDescent="0.2">
      <c r="A6178" s="12"/>
      <c r="B6178" s="15"/>
      <c r="C6178" s="29"/>
    </row>
    <row r="6179" spans="1:3" x14ac:dyDescent="0.2">
      <c r="A6179" s="12"/>
      <c r="B6179" s="15"/>
      <c r="C6179" s="29"/>
    </row>
    <row r="6180" spans="1:3" x14ac:dyDescent="0.2">
      <c r="A6180" s="12"/>
      <c r="B6180" s="15"/>
      <c r="C6180" s="29"/>
    </row>
    <row r="6181" spans="1:3" x14ac:dyDescent="0.2">
      <c r="A6181" s="12"/>
      <c r="B6181" s="15"/>
      <c r="C6181" s="29"/>
    </row>
    <row r="6182" spans="1:3" x14ac:dyDescent="0.2">
      <c r="A6182" s="12"/>
      <c r="B6182" s="15"/>
      <c r="C6182" s="29"/>
    </row>
    <row r="6183" spans="1:3" x14ac:dyDescent="0.2">
      <c r="A6183" s="12"/>
      <c r="B6183" s="15"/>
      <c r="C6183" s="29"/>
    </row>
    <row r="6184" spans="1:3" x14ac:dyDescent="0.2">
      <c r="A6184" s="12"/>
      <c r="B6184" s="15"/>
      <c r="C6184" s="29"/>
    </row>
    <row r="6185" spans="1:3" x14ac:dyDescent="0.2">
      <c r="A6185" s="12"/>
      <c r="B6185" s="15"/>
      <c r="C6185" s="29"/>
    </row>
    <row r="6186" spans="1:3" x14ac:dyDescent="0.2">
      <c r="A6186" s="12"/>
      <c r="B6186" s="15"/>
      <c r="C6186" s="29"/>
    </row>
    <row r="6187" spans="1:3" x14ac:dyDescent="0.2">
      <c r="A6187" s="12"/>
      <c r="B6187" s="15"/>
      <c r="C6187" s="29"/>
    </row>
    <row r="6188" spans="1:3" x14ac:dyDescent="0.2">
      <c r="A6188" s="12"/>
      <c r="B6188" s="15"/>
      <c r="C6188" s="29"/>
    </row>
    <row r="6189" spans="1:3" x14ac:dyDescent="0.2">
      <c r="A6189" s="12"/>
      <c r="B6189" s="15"/>
      <c r="C6189" s="29"/>
    </row>
    <row r="6190" spans="1:3" x14ac:dyDescent="0.2">
      <c r="A6190" s="12"/>
      <c r="B6190" s="15"/>
      <c r="C6190" s="29"/>
    </row>
    <row r="6191" spans="1:3" x14ac:dyDescent="0.2">
      <c r="A6191" s="12"/>
      <c r="B6191" s="15"/>
      <c r="C6191" s="29"/>
    </row>
    <row r="6192" spans="1:3" x14ac:dyDescent="0.2">
      <c r="A6192" s="12"/>
      <c r="B6192" s="15"/>
      <c r="C6192" s="29"/>
    </row>
    <row r="6193" spans="1:3" x14ac:dyDescent="0.2">
      <c r="A6193" s="12"/>
      <c r="B6193" s="15"/>
      <c r="C6193" s="29"/>
    </row>
    <row r="6194" spans="1:3" x14ac:dyDescent="0.2">
      <c r="A6194" s="12"/>
      <c r="B6194" s="15"/>
      <c r="C6194" s="29"/>
    </row>
    <row r="6195" spans="1:3" x14ac:dyDescent="0.2">
      <c r="A6195" s="12"/>
      <c r="B6195" s="15"/>
      <c r="C6195" s="29"/>
    </row>
    <row r="6196" spans="1:3" x14ac:dyDescent="0.2">
      <c r="A6196" s="12"/>
      <c r="B6196" s="15"/>
      <c r="C6196" s="29"/>
    </row>
    <row r="6197" spans="1:3" x14ac:dyDescent="0.2">
      <c r="A6197" s="12"/>
      <c r="B6197" s="15"/>
      <c r="C6197" s="29"/>
    </row>
    <row r="6198" spans="1:3" x14ac:dyDescent="0.2">
      <c r="A6198" s="12"/>
      <c r="B6198" s="15"/>
      <c r="C6198" s="29"/>
    </row>
    <row r="6199" spans="1:3" x14ac:dyDescent="0.2">
      <c r="A6199" s="12"/>
      <c r="B6199" s="15"/>
      <c r="C6199" s="29"/>
    </row>
    <row r="6200" spans="1:3" x14ac:dyDescent="0.2">
      <c r="A6200" s="12"/>
      <c r="B6200" s="15"/>
      <c r="C6200" s="29"/>
    </row>
    <row r="6201" spans="1:3" x14ac:dyDescent="0.2">
      <c r="A6201" s="12"/>
      <c r="B6201" s="15"/>
      <c r="C6201" s="29"/>
    </row>
    <row r="6202" spans="1:3" x14ac:dyDescent="0.2">
      <c r="A6202" s="12"/>
      <c r="B6202" s="15"/>
      <c r="C6202" s="29"/>
    </row>
    <row r="6203" spans="1:3" x14ac:dyDescent="0.2">
      <c r="A6203" s="12"/>
      <c r="B6203" s="15"/>
      <c r="C6203" s="29"/>
    </row>
    <row r="6204" spans="1:3" x14ac:dyDescent="0.2">
      <c r="A6204" s="12"/>
      <c r="B6204" s="15"/>
      <c r="C6204" s="29"/>
    </row>
    <row r="6205" spans="1:3" x14ac:dyDescent="0.2">
      <c r="A6205" s="12"/>
      <c r="B6205" s="15"/>
      <c r="C6205" s="29"/>
    </row>
    <row r="6206" spans="1:3" x14ac:dyDescent="0.2">
      <c r="A6206" s="12"/>
      <c r="B6206" s="15"/>
      <c r="C6206" s="29"/>
    </row>
    <row r="6207" spans="1:3" x14ac:dyDescent="0.2">
      <c r="A6207" s="12"/>
      <c r="B6207" s="15"/>
      <c r="C6207" s="29"/>
    </row>
    <row r="6208" spans="1:3" x14ac:dyDescent="0.2">
      <c r="A6208" s="12"/>
      <c r="B6208" s="15"/>
      <c r="C6208" s="29"/>
    </row>
    <row r="6209" spans="1:3" x14ac:dyDescent="0.2">
      <c r="A6209" s="12"/>
      <c r="B6209" s="15"/>
      <c r="C6209" s="29"/>
    </row>
    <row r="6210" spans="1:3" x14ac:dyDescent="0.2">
      <c r="A6210" s="12"/>
      <c r="B6210" s="15"/>
      <c r="C6210" s="29"/>
    </row>
    <row r="6211" spans="1:3" x14ac:dyDescent="0.2">
      <c r="A6211" s="12"/>
      <c r="B6211" s="15"/>
      <c r="C6211" s="29"/>
    </row>
    <row r="6212" spans="1:3" x14ac:dyDescent="0.2">
      <c r="A6212" s="12"/>
      <c r="B6212" s="15"/>
      <c r="C6212" s="29"/>
    </row>
    <row r="6213" spans="1:3" x14ac:dyDescent="0.2">
      <c r="A6213" s="12"/>
      <c r="B6213" s="15"/>
      <c r="C6213" s="29"/>
    </row>
    <row r="6214" spans="1:3" x14ac:dyDescent="0.2">
      <c r="A6214" s="12"/>
      <c r="B6214" s="15"/>
      <c r="C6214" s="29"/>
    </row>
    <row r="6215" spans="1:3" x14ac:dyDescent="0.2">
      <c r="A6215" s="12"/>
      <c r="B6215" s="15"/>
      <c r="C6215" s="29"/>
    </row>
    <row r="6216" spans="1:3" x14ac:dyDescent="0.2">
      <c r="A6216" s="12"/>
      <c r="B6216" s="15"/>
      <c r="C6216" s="29"/>
    </row>
    <row r="6217" spans="1:3" x14ac:dyDescent="0.2">
      <c r="A6217" s="12"/>
      <c r="B6217" s="15"/>
      <c r="C6217" s="29"/>
    </row>
    <row r="6218" spans="1:3" x14ac:dyDescent="0.2">
      <c r="A6218" s="12"/>
      <c r="B6218" s="15"/>
      <c r="C6218" s="29"/>
    </row>
    <row r="6219" spans="1:3" x14ac:dyDescent="0.2">
      <c r="A6219" s="12"/>
      <c r="B6219" s="15"/>
      <c r="C6219" s="29"/>
    </row>
    <row r="6220" spans="1:3" x14ac:dyDescent="0.2">
      <c r="A6220" s="12"/>
      <c r="B6220" s="15"/>
      <c r="C6220" s="29"/>
    </row>
    <row r="6221" spans="1:3" x14ac:dyDescent="0.2">
      <c r="A6221" s="12"/>
      <c r="B6221" s="15"/>
      <c r="C6221" s="29"/>
    </row>
    <row r="6222" spans="1:3" x14ac:dyDescent="0.2">
      <c r="A6222" s="12"/>
      <c r="B6222" s="15"/>
      <c r="C6222" s="29"/>
    </row>
    <row r="6223" spans="1:3" x14ac:dyDescent="0.2">
      <c r="A6223" s="12"/>
      <c r="B6223" s="15"/>
      <c r="C6223" s="29"/>
    </row>
    <row r="6224" spans="1:3" x14ac:dyDescent="0.2">
      <c r="A6224" s="12"/>
      <c r="B6224" s="15"/>
      <c r="C6224" s="29"/>
    </row>
    <row r="6225" spans="1:3" x14ac:dyDescent="0.2">
      <c r="A6225" s="12"/>
      <c r="B6225" s="15"/>
      <c r="C6225" s="29"/>
    </row>
    <row r="6226" spans="1:3" x14ac:dyDescent="0.2">
      <c r="A6226" s="12"/>
      <c r="B6226" s="15"/>
      <c r="C6226" s="29"/>
    </row>
    <row r="6227" spans="1:3" x14ac:dyDescent="0.2">
      <c r="A6227" s="12"/>
      <c r="B6227" s="15"/>
      <c r="C6227" s="29"/>
    </row>
    <row r="6228" spans="1:3" x14ac:dyDescent="0.2">
      <c r="A6228" s="12"/>
      <c r="B6228" s="15"/>
      <c r="C6228" s="29"/>
    </row>
    <row r="6229" spans="1:3" x14ac:dyDescent="0.2">
      <c r="A6229" s="12"/>
      <c r="B6229" s="15"/>
      <c r="C6229" s="29"/>
    </row>
    <row r="6230" spans="1:3" x14ac:dyDescent="0.2">
      <c r="A6230" s="12"/>
      <c r="B6230" s="15"/>
      <c r="C6230" s="29"/>
    </row>
    <row r="6231" spans="1:3" x14ac:dyDescent="0.2">
      <c r="A6231" s="12"/>
      <c r="B6231" s="15"/>
      <c r="C6231" s="29"/>
    </row>
    <row r="6232" spans="1:3" x14ac:dyDescent="0.2">
      <c r="A6232" s="12"/>
      <c r="B6232" s="15"/>
      <c r="C6232" s="29"/>
    </row>
    <row r="6233" spans="1:3" x14ac:dyDescent="0.2">
      <c r="A6233" s="12"/>
      <c r="B6233" s="15"/>
      <c r="C6233" s="29"/>
    </row>
    <row r="6234" spans="1:3" x14ac:dyDescent="0.2">
      <c r="A6234" s="12"/>
      <c r="B6234" s="15"/>
      <c r="C6234" s="29"/>
    </row>
    <row r="6235" spans="1:3" x14ac:dyDescent="0.2">
      <c r="A6235" s="12"/>
      <c r="B6235" s="15"/>
      <c r="C6235" s="29"/>
    </row>
    <row r="6236" spans="1:3" x14ac:dyDescent="0.2">
      <c r="A6236" s="12"/>
      <c r="B6236" s="15"/>
      <c r="C6236" s="29"/>
    </row>
    <row r="6237" spans="1:3" x14ac:dyDescent="0.2">
      <c r="A6237" s="12"/>
      <c r="B6237" s="15"/>
      <c r="C6237" s="29"/>
    </row>
    <row r="6238" spans="1:3" x14ac:dyDescent="0.2">
      <c r="A6238" s="12"/>
      <c r="B6238" s="15"/>
      <c r="C6238" s="29"/>
    </row>
    <row r="6239" spans="1:3" x14ac:dyDescent="0.2">
      <c r="A6239" s="12"/>
      <c r="B6239" s="15"/>
      <c r="C6239" s="29"/>
    </row>
    <row r="6240" spans="1:3" x14ac:dyDescent="0.2">
      <c r="A6240" s="12"/>
      <c r="B6240" s="15"/>
      <c r="C6240" s="29"/>
    </row>
    <row r="6241" spans="1:3" x14ac:dyDescent="0.2">
      <c r="A6241" s="12"/>
      <c r="B6241" s="15"/>
      <c r="C6241" s="29"/>
    </row>
    <row r="6242" spans="1:3" x14ac:dyDescent="0.2">
      <c r="A6242" s="12"/>
      <c r="B6242" s="15"/>
      <c r="C6242" s="29"/>
    </row>
    <row r="6243" spans="1:3" x14ac:dyDescent="0.2">
      <c r="A6243" s="12"/>
      <c r="B6243" s="15"/>
      <c r="C6243" s="29"/>
    </row>
    <row r="6244" spans="1:3" x14ac:dyDescent="0.2">
      <c r="A6244" s="12"/>
      <c r="B6244" s="15"/>
      <c r="C6244" s="29"/>
    </row>
    <row r="6245" spans="1:3" x14ac:dyDescent="0.2">
      <c r="A6245" s="12"/>
      <c r="B6245" s="15"/>
      <c r="C6245" s="29"/>
    </row>
    <row r="6246" spans="1:3" x14ac:dyDescent="0.2">
      <c r="A6246" s="12"/>
      <c r="B6246" s="15"/>
      <c r="C6246" s="29"/>
    </row>
    <row r="6247" spans="1:3" x14ac:dyDescent="0.2">
      <c r="A6247" s="12"/>
      <c r="B6247" s="15"/>
      <c r="C6247" s="29"/>
    </row>
    <row r="6248" spans="1:3" x14ac:dyDescent="0.2">
      <c r="A6248" s="12"/>
      <c r="B6248" s="15"/>
      <c r="C6248" s="29"/>
    </row>
    <row r="6249" spans="1:3" x14ac:dyDescent="0.2">
      <c r="A6249" s="12"/>
      <c r="B6249" s="15"/>
      <c r="C6249" s="29"/>
    </row>
    <row r="6250" spans="1:3" x14ac:dyDescent="0.2">
      <c r="A6250" s="12"/>
      <c r="B6250" s="15"/>
      <c r="C6250" s="29"/>
    </row>
    <row r="6251" spans="1:3" x14ac:dyDescent="0.2">
      <c r="A6251" s="12"/>
      <c r="B6251" s="15"/>
      <c r="C6251" s="29"/>
    </row>
    <row r="6252" spans="1:3" x14ac:dyDescent="0.2">
      <c r="A6252" s="12"/>
      <c r="B6252" s="15"/>
      <c r="C6252" s="29"/>
    </row>
    <row r="6253" spans="1:3" x14ac:dyDescent="0.2">
      <c r="A6253" s="12"/>
      <c r="B6253" s="15"/>
      <c r="C6253" s="29"/>
    </row>
    <row r="6254" spans="1:3" x14ac:dyDescent="0.2">
      <c r="A6254" s="12"/>
      <c r="B6254" s="15"/>
      <c r="C6254" s="29"/>
    </row>
    <row r="6255" spans="1:3" x14ac:dyDescent="0.2">
      <c r="A6255" s="12"/>
      <c r="B6255" s="15"/>
      <c r="C6255" s="29"/>
    </row>
    <row r="6256" spans="1:3" x14ac:dyDescent="0.2">
      <c r="A6256" s="12"/>
      <c r="B6256" s="15"/>
      <c r="C6256" s="29"/>
    </row>
    <row r="6257" spans="1:3" x14ac:dyDescent="0.2">
      <c r="A6257" s="12"/>
      <c r="B6257" s="15"/>
      <c r="C6257" s="29"/>
    </row>
    <row r="6258" spans="1:3" x14ac:dyDescent="0.2">
      <c r="A6258" s="12"/>
      <c r="B6258" s="15"/>
      <c r="C6258" s="29"/>
    </row>
    <row r="6259" spans="1:3" x14ac:dyDescent="0.2">
      <c r="A6259" s="12"/>
      <c r="B6259" s="15"/>
      <c r="C6259" s="29"/>
    </row>
    <row r="6260" spans="1:3" x14ac:dyDescent="0.2">
      <c r="A6260" s="12"/>
      <c r="B6260" s="15"/>
      <c r="C6260" s="29"/>
    </row>
    <row r="6261" spans="1:3" x14ac:dyDescent="0.2">
      <c r="A6261" s="12"/>
      <c r="B6261" s="15"/>
      <c r="C6261" s="29"/>
    </row>
    <row r="6262" spans="1:3" x14ac:dyDescent="0.2">
      <c r="A6262" s="12"/>
      <c r="B6262" s="15"/>
      <c r="C6262" s="29"/>
    </row>
    <row r="6263" spans="1:3" x14ac:dyDescent="0.2">
      <c r="A6263" s="12"/>
      <c r="B6263" s="15"/>
      <c r="C6263" s="29"/>
    </row>
    <row r="6264" spans="1:3" x14ac:dyDescent="0.2">
      <c r="A6264" s="12"/>
      <c r="B6264" s="15"/>
      <c r="C6264" s="29"/>
    </row>
    <row r="6265" spans="1:3" x14ac:dyDescent="0.2">
      <c r="A6265" s="12"/>
      <c r="B6265" s="15"/>
      <c r="C6265" s="29"/>
    </row>
    <row r="6266" spans="1:3" x14ac:dyDescent="0.2">
      <c r="A6266" s="12"/>
      <c r="B6266" s="15"/>
      <c r="C6266" s="29"/>
    </row>
    <row r="6267" spans="1:3" x14ac:dyDescent="0.2">
      <c r="A6267" s="12"/>
      <c r="B6267" s="15"/>
      <c r="C6267" s="29"/>
    </row>
    <row r="6268" spans="1:3" x14ac:dyDescent="0.2">
      <c r="A6268" s="12"/>
      <c r="B6268" s="15"/>
      <c r="C6268" s="29"/>
    </row>
    <row r="6269" spans="1:3" x14ac:dyDescent="0.2">
      <c r="A6269" s="12"/>
      <c r="B6269" s="15"/>
      <c r="C6269" s="29"/>
    </row>
    <row r="6270" spans="1:3" x14ac:dyDescent="0.2">
      <c r="A6270" s="12"/>
      <c r="B6270" s="15"/>
      <c r="C6270" s="29"/>
    </row>
    <row r="6271" spans="1:3" x14ac:dyDescent="0.2">
      <c r="A6271" s="12"/>
      <c r="B6271" s="15"/>
      <c r="C6271" s="29"/>
    </row>
    <row r="6272" spans="1:3" x14ac:dyDescent="0.2">
      <c r="A6272" s="12"/>
      <c r="B6272" s="15"/>
      <c r="C6272" s="29"/>
    </row>
    <row r="6273" spans="1:3" x14ac:dyDescent="0.2">
      <c r="A6273" s="12"/>
      <c r="B6273" s="15"/>
      <c r="C6273" s="29"/>
    </row>
    <row r="6274" spans="1:3" x14ac:dyDescent="0.2">
      <c r="A6274" s="12"/>
      <c r="B6274" s="15"/>
      <c r="C6274" s="29"/>
    </row>
    <row r="6275" spans="1:3" x14ac:dyDescent="0.2">
      <c r="A6275" s="12"/>
      <c r="B6275" s="15"/>
      <c r="C6275" s="29"/>
    </row>
    <row r="6276" spans="1:3" x14ac:dyDescent="0.2">
      <c r="A6276" s="12"/>
      <c r="B6276" s="15"/>
      <c r="C6276" s="29"/>
    </row>
    <row r="6277" spans="1:3" x14ac:dyDescent="0.2">
      <c r="A6277" s="12"/>
      <c r="B6277" s="15"/>
      <c r="C6277" s="29"/>
    </row>
    <row r="6278" spans="1:3" x14ac:dyDescent="0.2">
      <c r="A6278" s="12"/>
      <c r="B6278" s="15"/>
      <c r="C6278" s="29"/>
    </row>
    <row r="6279" spans="1:3" x14ac:dyDescent="0.2">
      <c r="A6279" s="12"/>
      <c r="B6279" s="15"/>
      <c r="C6279" s="29"/>
    </row>
    <row r="6280" spans="1:3" x14ac:dyDescent="0.2">
      <c r="A6280" s="12"/>
      <c r="B6280" s="15"/>
      <c r="C6280" s="29"/>
    </row>
    <row r="6281" spans="1:3" x14ac:dyDescent="0.2">
      <c r="A6281" s="12"/>
      <c r="B6281" s="15"/>
      <c r="C6281" s="29"/>
    </row>
    <row r="6282" spans="1:3" x14ac:dyDescent="0.2">
      <c r="A6282" s="12"/>
      <c r="B6282" s="15"/>
      <c r="C6282" s="29"/>
    </row>
    <row r="6283" spans="1:3" x14ac:dyDescent="0.2">
      <c r="A6283" s="12"/>
      <c r="B6283" s="15"/>
      <c r="C6283" s="29"/>
    </row>
    <row r="6284" spans="1:3" x14ac:dyDescent="0.2">
      <c r="A6284" s="12"/>
      <c r="B6284" s="15"/>
      <c r="C6284" s="29"/>
    </row>
    <row r="6285" spans="1:3" x14ac:dyDescent="0.2">
      <c r="A6285" s="12"/>
      <c r="B6285" s="15"/>
      <c r="C6285" s="29"/>
    </row>
    <row r="6286" spans="1:3" x14ac:dyDescent="0.2">
      <c r="A6286" s="12"/>
      <c r="B6286" s="15"/>
      <c r="C6286" s="29"/>
    </row>
    <row r="6287" spans="1:3" x14ac:dyDescent="0.2">
      <c r="A6287" s="12"/>
      <c r="B6287" s="15"/>
      <c r="C6287" s="29"/>
    </row>
    <row r="6288" spans="1:3" x14ac:dyDescent="0.2">
      <c r="A6288" s="12"/>
      <c r="B6288" s="15"/>
      <c r="C6288" s="29"/>
    </row>
    <row r="6289" spans="1:3" x14ac:dyDescent="0.2">
      <c r="A6289" s="12"/>
      <c r="B6289" s="15"/>
      <c r="C6289" s="29"/>
    </row>
    <row r="6290" spans="1:3" x14ac:dyDescent="0.2">
      <c r="A6290" s="12"/>
      <c r="B6290" s="15"/>
      <c r="C6290" s="29"/>
    </row>
    <row r="6291" spans="1:3" x14ac:dyDescent="0.2">
      <c r="A6291" s="12"/>
      <c r="B6291" s="15"/>
      <c r="C6291" s="29"/>
    </row>
    <row r="6292" spans="1:3" x14ac:dyDescent="0.2">
      <c r="A6292" s="12"/>
      <c r="B6292" s="15"/>
      <c r="C6292" s="29"/>
    </row>
    <row r="6293" spans="1:3" x14ac:dyDescent="0.2">
      <c r="A6293" s="12"/>
      <c r="B6293" s="15"/>
      <c r="C6293" s="29"/>
    </row>
    <row r="6294" spans="1:3" x14ac:dyDescent="0.2">
      <c r="A6294" s="12"/>
      <c r="B6294" s="15"/>
      <c r="C6294" s="29"/>
    </row>
    <row r="6295" spans="1:3" x14ac:dyDescent="0.2">
      <c r="A6295" s="12"/>
      <c r="B6295" s="15"/>
      <c r="C6295" s="29"/>
    </row>
    <row r="6296" spans="1:3" x14ac:dyDescent="0.2">
      <c r="A6296" s="12"/>
      <c r="B6296" s="15"/>
      <c r="C6296" s="29"/>
    </row>
    <row r="6297" spans="1:3" x14ac:dyDescent="0.2">
      <c r="A6297" s="12"/>
      <c r="B6297" s="15"/>
      <c r="C6297" s="29"/>
    </row>
    <row r="6298" spans="1:3" x14ac:dyDescent="0.2">
      <c r="A6298" s="12"/>
      <c r="B6298" s="15"/>
      <c r="C6298" s="29"/>
    </row>
    <row r="6299" spans="1:3" x14ac:dyDescent="0.2">
      <c r="A6299" s="12"/>
      <c r="B6299" s="15"/>
      <c r="C6299" s="29"/>
    </row>
    <row r="6300" spans="1:3" x14ac:dyDescent="0.2">
      <c r="A6300" s="12"/>
      <c r="B6300" s="15"/>
      <c r="C6300" s="29"/>
    </row>
    <row r="6301" spans="1:3" x14ac:dyDescent="0.2">
      <c r="A6301" s="12"/>
      <c r="B6301" s="15"/>
      <c r="C6301" s="29"/>
    </row>
    <row r="6302" spans="1:3" x14ac:dyDescent="0.2">
      <c r="A6302" s="12"/>
      <c r="B6302" s="15"/>
      <c r="C6302" s="29"/>
    </row>
    <row r="6303" spans="1:3" x14ac:dyDescent="0.2">
      <c r="A6303" s="12"/>
      <c r="B6303" s="15"/>
      <c r="C6303" s="29"/>
    </row>
    <row r="6304" spans="1:3" x14ac:dyDescent="0.2">
      <c r="A6304" s="12"/>
      <c r="B6304" s="15"/>
      <c r="C6304" s="29"/>
    </row>
    <row r="6305" spans="1:3" x14ac:dyDescent="0.2">
      <c r="A6305" s="12"/>
      <c r="B6305" s="15"/>
      <c r="C6305" s="29"/>
    </row>
    <row r="6306" spans="1:3" x14ac:dyDescent="0.2">
      <c r="A6306" s="12"/>
      <c r="B6306" s="15"/>
      <c r="C6306" s="29"/>
    </row>
    <row r="6307" spans="1:3" x14ac:dyDescent="0.2">
      <c r="A6307" s="12"/>
      <c r="B6307" s="15"/>
      <c r="C6307" s="29"/>
    </row>
    <row r="6308" spans="1:3" x14ac:dyDescent="0.2">
      <c r="A6308" s="12"/>
      <c r="B6308" s="15"/>
      <c r="C6308" s="29"/>
    </row>
    <row r="6309" spans="1:3" x14ac:dyDescent="0.2">
      <c r="A6309" s="12"/>
      <c r="B6309" s="15"/>
      <c r="C6309" s="29"/>
    </row>
    <row r="6310" spans="1:3" x14ac:dyDescent="0.2">
      <c r="A6310" s="12"/>
      <c r="B6310" s="15"/>
      <c r="C6310" s="29"/>
    </row>
    <row r="6311" spans="1:3" x14ac:dyDescent="0.2">
      <c r="A6311" s="12"/>
      <c r="B6311" s="15"/>
      <c r="C6311" s="29"/>
    </row>
    <row r="6312" spans="1:3" x14ac:dyDescent="0.2">
      <c r="A6312" s="12"/>
      <c r="B6312" s="15"/>
      <c r="C6312" s="29"/>
    </row>
    <row r="6313" spans="1:3" x14ac:dyDescent="0.2">
      <c r="A6313" s="12"/>
      <c r="B6313" s="15"/>
      <c r="C6313" s="29"/>
    </row>
    <row r="6314" spans="1:3" x14ac:dyDescent="0.2">
      <c r="A6314" s="12"/>
      <c r="B6314" s="15"/>
      <c r="C6314" s="29"/>
    </row>
    <row r="6315" spans="1:3" x14ac:dyDescent="0.2">
      <c r="A6315" s="12"/>
      <c r="B6315" s="15"/>
      <c r="C6315" s="29"/>
    </row>
    <row r="6316" spans="1:3" x14ac:dyDescent="0.2">
      <c r="A6316" s="12"/>
      <c r="B6316" s="15"/>
      <c r="C6316" s="29"/>
    </row>
    <row r="6317" spans="1:3" x14ac:dyDescent="0.2">
      <c r="A6317" s="12"/>
      <c r="B6317" s="15"/>
      <c r="C6317" s="29"/>
    </row>
    <row r="6318" spans="1:3" x14ac:dyDescent="0.2">
      <c r="A6318" s="12"/>
      <c r="B6318" s="15"/>
      <c r="C6318" s="29"/>
    </row>
    <row r="6319" spans="1:3" x14ac:dyDescent="0.2">
      <c r="A6319" s="12"/>
      <c r="B6319" s="15"/>
      <c r="C6319" s="29"/>
    </row>
    <row r="6320" spans="1:3" x14ac:dyDescent="0.2">
      <c r="A6320" s="12"/>
      <c r="B6320" s="15"/>
      <c r="C6320" s="29"/>
    </row>
    <row r="6321" spans="1:3" x14ac:dyDescent="0.2">
      <c r="A6321" s="12"/>
      <c r="B6321" s="15"/>
      <c r="C6321" s="29"/>
    </row>
    <row r="6322" spans="1:3" x14ac:dyDescent="0.2">
      <c r="A6322" s="12"/>
      <c r="B6322" s="15"/>
      <c r="C6322" s="29"/>
    </row>
    <row r="6323" spans="1:3" x14ac:dyDescent="0.2">
      <c r="A6323" s="12"/>
      <c r="B6323" s="15"/>
      <c r="C6323" s="29"/>
    </row>
    <row r="6324" spans="1:3" x14ac:dyDescent="0.2">
      <c r="A6324" s="12"/>
      <c r="B6324" s="15"/>
      <c r="C6324" s="29"/>
    </row>
    <row r="6325" spans="1:3" x14ac:dyDescent="0.2">
      <c r="A6325" s="12"/>
      <c r="B6325" s="15"/>
      <c r="C6325" s="29"/>
    </row>
    <row r="6326" spans="1:3" x14ac:dyDescent="0.2">
      <c r="A6326" s="12"/>
      <c r="B6326" s="15"/>
      <c r="C6326" s="29"/>
    </row>
    <row r="6327" spans="1:3" x14ac:dyDescent="0.2">
      <c r="A6327" s="12"/>
      <c r="B6327" s="15"/>
      <c r="C6327" s="29"/>
    </row>
    <row r="6328" spans="1:3" x14ac:dyDescent="0.2">
      <c r="A6328" s="12"/>
      <c r="B6328" s="15"/>
      <c r="C6328" s="29"/>
    </row>
    <row r="6329" spans="1:3" x14ac:dyDescent="0.2">
      <c r="A6329" s="12"/>
      <c r="B6329" s="15"/>
      <c r="C6329" s="29"/>
    </row>
    <row r="6330" spans="1:3" x14ac:dyDescent="0.2">
      <c r="A6330" s="12"/>
      <c r="B6330" s="15"/>
      <c r="C6330" s="29"/>
    </row>
    <row r="6331" spans="1:3" x14ac:dyDescent="0.2">
      <c r="A6331" s="12"/>
      <c r="B6331" s="15"/>
      <c r="C6331" s="29"/>
    </row>
    <row r="6332" spans="1:3" x14ac:dyDescent="0.2">
      <c r="A6332" s="12"/>
      <c r="B6332" s="15"/>
      <c r="C6332" s="29"/>
    </row>
    <row r="6333" spans="1:3" x14ac:dyDescent="0.2">
      <c r="A6333" s="12"/>
      <c r="B6333" s="15"/>
      <c r="C6333" s="29"/>
    </row>
    <row r="6334" spans="1:3" x14ac:dyDescent="0.2">
      <c r="A6334" s="12"/>
      <c r="B6334" s="15"/>
      <c r="C6334" s="29"/>
    </row>
    <row r="6335" spans="1:3" x14ac:dyDescent="0.2">
      <c r="A6335" s="12"/>
      <c r="B6335" s="15"/>
      <c r="C6335" s="29"/>
    </row>
    <row r="6336" spans="1:3" x14ac:dyDescent="0.2">
      <c r="A6336" s="12"/>
      <c r="B6336" s="15"/>
      <c r="C6336" s="29"/>
    </row>
    <row r="6337" spans="1:3" x14ac:dyDescent="0.2">
      <c r="A6337" s="12"/>
      <c r="B6337" s="15"/>
      <c r="C6337" s="29"/>
    </row>
    <row r="6338" spans="1:3" x14ac:dyDescent="0.2">
      <c r="A6338" s="12"/>
      <c r="B6338" s="15"/>
      <c r="C6338" s="29"/>
    </row>
    <row r="6339" spans="1:3" x14ac:dyDescent="0.2">
      <c r="A6339" s="12"/>
      <c r="B6339" s="15"/>
      <c r="C6339" s="29"/>
    </row>
    <row r="6340" spans="1:3" x14ac:dyDescent="0.2">
      <c r="A6340" s="12"/>
      <c r="B6340" s="15"/>
      <c r="C6340" s="29"/>
    </row>
    <row r="6341" spans="1:3" x14ac:dyDescent="0.2">
      <c r="A6341" s="12"/>
      <c r="B6341" s="15"/>
      <c r="C6341" s="29"/>
    </row>
    <row r="6342" spans="1:3" x14ac:dyDescent="0.2">
      <c r="A6342" s="12"/>
      <c r="B6342" s="15"/>
      <c r="C6342" s="29"/>
    </row>
    <row r="6343" spans="1:3" x14ac:dyDescent="0.2">
      <c r="A6343" s="12"/>
      <c r="B6343" s="15"/>
      <c r="C6343" s="29"/>
    </row>
    <row r="6344" spans="1:3" x14ac:dyDescent="0.2">
      <c r="A6344" s="12"/>
      <c r="B6344" s="15"/>
      <c r="C6344" s="29"/>
    </row>
    <row r="6345" spans="1:3" x14ac:dyDescent="0.2">
      <c r="A6345" s="12"/>
      <c r="B6345" s="15"/>
      <c r="C6345" s="29"/>
    </row>
    <row r="6346" spans="1:3" x14ac:dyDescent="0.2">
      <c r="A6346" s="12"/>
      <c r="B6346" s="15"/>
      <c r="C6346" s="29"/>
    </row>
    <row r="6347" spans="1:3" x14ac:dyDescent="0.2">
      <c r="A6347" s="12"/>
      <c r="B6347" s="15"/>
      <c r="C6347" s="29"/>
    </row>
    <row r="6348" spans="1:3" x14ac:dyDescent="0.2">
      <c r="A6348" s="12"/>
      <c r="B6348" s="15"/>
      <c r="C6348" s="29"/>
    </row>
    <row r="6349" spans="1:3" x14ac:dyDescent="0.2">
      <c r="A6349" s="12"/>
      <c r="B6349" s="15"/>
      <c r="C6349" s="29"/>
    </row>
    <row r="6350" spans="1:3" x14ac:dyDescent="0.2">
      <c r="A6350" s="12"/>
      <c r="B6350" s="15"/>
      <c r="C6350" s="29"/>
    </row>
    <row r="6351" spans="1:3" x14ac:dyDescent="0.2">
      <c r="A6351" s="12"/>
      <c r="B6351" s="15"/>
      <c r="C6351" s="29"/>
    </row>
    <row r="6352" spans="1:3" x14ac:dyDescent="0.2">
      <c r="A6352" s="12"/>
      <c r="B6352" s="15"/>
      <c r="C6352" s="29"/>
    </row>
    <row r="6353" spans="1:3" x14ac:dyDescent="0.2">
      <c r="A6353" s="12"/>
      <c r="B6353" s="15"/>
      <c r="C6353" s="29"/>
    </row>
    <row r="6354" spans="1:3" x14ac:dyDescent="0.2">
      <c r="A6354" s="12"/>
      <c r="B6354" s="15"/>
      <c r="C6354" s="29"/>
    </row>
    <row r="6355" spans="1:3" x14ac:dyDescent="0.2">
      <c r="A6355" s="12"/>
      <c r="B6355" s="15"/>
      <c r="C6355" s="29"/>
    </row>
    <row r="6356" spans="1:3" x14ac:dyDescent="0.2">
      <c r="A6356" s="12"/>
      <c r="B6356" s="15"/>
      <c r="C6356" s="29"/>
    </row>
    <row r="6357" spans="1:3" x14ac:dyDescent="0.2">
      <c r="A6357" s="12"/>
      <c r="B6357" s="15"/>
      <c r="C6357" s="29"/>
    </row>
    <row r="6358" spans="1:3" x14ac:dyDescent="0.2">
      <c r="A6358" s="12"/>
      <c r="B6358" s="15"/>
      <c r="C6358" s="29"/>
    </row>
    <row r="6359" spans="1:3" x14ac:dyDescent="0.2">
      <c r="A6359" s="12"/>
      <c r="B6359" s="15"/>
      <c r="C6359" s="29"/>
    </row>
    <row r="6360" spans="1:3" x14ac:dyDescent="0.2">
      <c r="A6360" s="12"/>
      <c r="B6360" s="15"/>
      <c r="C6360" s="29"/>
    </row>
    <row r="6361" spans="1:3" x14ac:dyDescent="0.2">
      <c r="A6361" s="12"/>
      <c r="B6361" s="15"/>
      <c r="C6361" s="29"/>
    </row>
    <row r="6362" spans="1:3" x14ac:dyDescent="0.2">
      <c r="A6362" s="12"/>
      <c r="B6362" s="15"/>
      <c r="C6362" s="29"/>
    </row>
    <row r="6363" spans="1:3" x14ac:dyDescent="0.2">
      <c r="A6363" s="12"/>
      <c r="B6363" s="15"/>
      <c r="C6363" s="29"/>
    </row>
    <row r="6364" spans="1:3" x14ac:dyDescent="0.2">
      <c r="A6364" s="12"/>
      <c r="B6364" s="15"/>
      <c r="C6364" s="29"/>
    </row>
    <row r="6365" spans="1:3" x14ac:dyDescent="0.2">
      <c r="A6365" s="12"/>
      <c r="B6365" s="15"/>
      <c r="C6365" s="29"/>
    </row>
    <row r="6366" spans="1:3" x14ac:dyDescent="0.2">
      <c r="A6366" s="12"/>
      <c r="B6366" s="15"/>
      <c r="C6366" s="29"/>
    </row>
    <row r="6367" spans="1:3" x14ac:dyDescent="0.2">
      <c r="A6367" s="12"/>
      <c r="B6367" s="15"/>
      <c r="C6367" s="29"/>
    </row>
    <row r="6368" spans="1:3" x14ac:dyDescent="0.2">
      <c r="A6368" s="12"/>
      <c r="B6368" s="15"/>
      <c r="C6368" s="29"/>
    </row>
    <row r="6369" spans="1:3" x14ac:dyDescent="0.2">
      <c r="A6369" s="12"/>
      <c r="B6369" s="15"/>
      <c r="C6369" s="29"/>
    </row>
    <row r="6370" spans="1:3" x14ac:dyDescent="0.2">
      <c r="A6370" s="12"/>
      <c r="B6370" s="15"/>
      <c r="C6370" s="29"/>
    </row>
    <row r="6371" spans="1:3" x14ac:dyDescent="0.2">
      <c r="A6371" s="12"/>
      <c r="B6371" s="15"/>
      <c r="C6371" s="29"/>
    </row>
    <row r="6372" spans="1:3" x14ac:dyDescent="0.2">
      <c r="A6372" s="12"/>
      <c r="B6372" s="15"/>
      <c r="C6372" s="29"/>
    </row>
    <row r="6373" spans="1:3" x14ac:dyDescent="0.2">
      <c r="A6373" s="12"/>
      <c r="B6373" s="15"/>
      <c r="C6373" s="29"/>
    </row>
    <row r="6374" spans="1:3" x14ac:dyDescent="0.2">
      <c r="A6374" s="12"/>
      <c r="B6374" s="15"/>
      <c r="C6374" s="29"/>
    </row>
    <row r="6375" spans="1:3" x14ac:dyDescent="0.2">
      <c r="A6375" s="12"/>
      <c r="B6375" s="15"/>
      <c r="C6375" s="29"/>
    </row>
    <row r="6376" spans="1:3" x14ac:dyDescent="0.2">
      <c r="A6376" s="12"/>
      <c r="B6376" s="15"/>
      <c r="C6376" s="29"/>
    </row>
    <row r="6377" spans="1:3" x14ac:dyDescent="0.2">
      <c r="A6377" s="12"/>
      <c r="B6377" s="15"/>
      <c r="C6377" s="29"/>
    </row>
    <row r="6378" spans="1:3" x14ac:dyDescent="0.2">
      <c r="A6378" s="12"/>
      <c r="B6378" s="15"/>
      <c r="C6378" s="29"/>
    </row>
    <row r="6379" spans="1:3" x14ac:dyDescent="0.2">
      <c r="A6379" s="12"/>
      <c r="B6379" s="15"/>
      <c r="C6379" s="29"/>
    </row>
    <row r="6380" spans="1:3" x14ac:dyDescent="0.2">
      <c r="A6380" s="12"/>
      <c r="B6380" s="15"/>
      <c r="C6380" s="29"/>
    </row>
    <row r="6381" spans="1:3" x14ac:dyDescent="0.2">
      <c r="A6381" s="12"/>
      <c r="B6381" s="15"/>
      <c r="C6381" s="29"/>
    </row>
    <row r="6382" spans="1:3" x14ac:dyDescent="0.2">
      <c r="A6382" s="12"/>
      <c r="B6382" s="15"/>
      <c r="C6382" s="29"/>
    </row>
    <row r="6383" spans="1:3" x14ac:dyDescent="0.2">
      <c r="A6383" s="12"/>
      <c r="B6383" s="15"/>
      <c r="C6383" s="29"/>
    </row>
    <row r="6384" spans="1:3" x14ac:dyDescent="0.2">
      <c r="A6384" s="12"/>
      <c r="B6384" s="15"/>
      <c r="C6384" s="29"/>
    </row>
    <row r="6385" spans="1:3" x14ac:dyDescent="0.2">
      <c r="A6385" s="12"/>
      <c r="B6385" s="15"/>
      <c r="C6385" s="29"/>
    </row>
    <row r="6386" spans="1:3" x14ac:dyDescent="0.2">
      <c r="A6386" s="12"/>
      <c r="B6386" s="15"/>
      <c r="C6386" s="29"/>
    </row>
    <row r="6387" spans="1:3" x14ac:dyDescent="0.2">
      <c r="A6387" s="12"/>
      <c r="B6387" s="15"/>
      <c r="C6387" s="29"/>
    </row>
    <row r="6388" spans="1:3" x14ac:dyDescent="0.2">
      <c r="A6388" s="12"/>
      <c r="B6388" s="15"/>
      <c r="C6388" s="29"/>
    </row>
    <row r="6389" spans="1:3" x14ac:dyDescent="0.2">
      <c r="A6389" s="12"/>
      <c r="B6389" s="15"/>
      <c r="C6389" s="29"/>
    </row>
    <row r="6390" spans="1:3" x14ac:dyDescent="0.2">
      <c r="A6390" s="12"/>
      <c r="B6390" s="15"/>
      <c r="C6390" s="29"/>
    </row>
    <row r="6391" spans="1:3" x14ac:dyDescent="0.2">
      <c r="A6391" s="12"/>
      <c r="B6391" s="15"/>
      <c r="C6391" s="29"/>
    </row>
    <row r="6392" spans="1:3" x14ac:dyDescent="0.2">
      <c r="A6392" s="12"/>
      <c r="B6392" s="15"/>
      <c r="C6392" s="29"/>
    </row>
    <row r="6393" spans="1:3" x14ac:dyDescent="0.2">
      <c r="A6393" s="12"/>
      <c r="B6393" s="15"/>
      <c r="C6393" s="29"/>
    </row>
    <row r="6394" spans="1:3" x14ac:dyDescent="0.2">
      <c r="A6394" s="12"/>
      <c r="B6394" s="15"/>
      <c r="C6394" s="29"/>
    </row>
    <row r="6395" spans="1:3" x14ac:dyDescent="0.2">
      <c r="A6395" s="12"/>
      <c r="B6395" s="15"/>
      <c r="C6395" s="29"/>
    </row>
    <row r="6396" spans="1:3" x14ac:dyDescent="0.2">
      <c r="A6396" s="12"/>
      <c r="B6396" s="15"/>
      <c r="C6396" s="29"/>
    </row>
    <row r="6397" spans="1:3" x14ac:dyDescent="0.2">
      <c r="A6397" s="12"/>
      <c r="B6397" s="15"/>
      <c r="C6397" s="29"/>
    </row>
    <row r="6398" spans="1:3" x14ac:dyDescent="0.2">
      <c r="A6398" s="12"/>
      <c r="B6398" s="15"/>
      <c r="C6398" s="29"/>
    </row>
    <row r="6399" spans="1:3" x14ac:dyDescent="0.2">
      <c r="A6399" s="12"/>
      <c r="B6399" s="15"/>
      <c r="C6399" s="29"/>
    </row>
    <row r="6400" spans="1:3" x14ac:dyDescent="0.2">
      <c r="A6400" s="12"/>
      <c r="B6400" s="15"/>
      <c r="C6400" s="29"/>
    </row>
    <row r="6401" spans="1:3" x14ac:dyDescent="0.2">
      <c r="A6401" s="12"/>
      <c r="B6401" s="15"/>
      <c r="C6401" s="29"/>
    </row>
    <row r="6402" spans="1:3" x14ac:dyDescent="0.2">
      <c r="A6402" s="12"/>
      <c r="B6402" s="15"/>
      <c r="C6402" s="29"/>
    </row>
    <row r="6403" spans="1:3" x14ac:dyDescent="0.2">
      <c r="A6403" s="12"/>
      <c r="B6403" s="15"/>
      <c r="C6403" s="29"/>
    </row>
    <row r="6404" spans="1:3" x14ac:dyDescent="0.2">
      <c r="A6404" s="12"/>
      <c r="B6404" s="15"/>
      <c r="C6404" s="29"/>
    </row>
    <row r="6405" spans="1:3" x14ac:dyDescent="0.2">
      <c r="A6405" s="12"/>
      <c r="B6405" s="15"/>
      <c r="C6405" s="29"/>
    </row>
    <row r="6406" spans="1:3" x14ac:dyDescent="0.2">
      <c r="A6406" s="12"/>
      <c r="B6406" s="15"/>
      <c r="C6406" s="29"/>
    </row>
    <row r="6407" spans="1:3" x14ac:dyDescent="0.2">
      <c r="A6407" s="12"/>
      <c r="B6407" s="15"/>
      <c r="C6407" s="29"/>
    </row>
    <row r="6408" spans="1:3" x14ac:dyDescent="0.2">
      <c r="A6408" s="12"/>
      <c r="B6408" s="15"/>
      <c r="C6408" s="29"/>
    </row>
    <row r="6409" spans="1:3" x14ac:dyDescent="0.2">
      <c r="A6409" s="12"/>
      <c r="B6409" s="15"/>
      <c r="C6409" s="29"/>
    </row>
    <row r="6410" spans="1:3" x14ac:dyDescent="0.2">
      <c r="A6410" s="12"/>
      <c r="B6410" s="15"/>
      <c r="C6410" s="29"/>
    </row>
    <row r="6411" spans="1:3" x14ac:dyDescent="0.2">
      <c r="A6411" s="12"/>
      <c r="B6411" s="15"/>
      <c r="C6411" s="29"/>
    </row>
    <row r="6412" spans="1:3" x14ac:dyDescent="0.2">
      <c r="A6412" s="12"/>
      <c r="B6412" s="15"/>
      <c r="C6412" s="29"/>
    </row>
    <row r="6413" spans="1:3" x14ac:dyDescent="0.2">
      <c r="A6413" s="12"/>
      <c r="B6413" s="15"/>
      <c r="C6413" s="29"/>
    </row>
    <row r="6414" spans="1:3" x14ac:dyDescent="0.2">
      <c r="A6414" s="12"/>
      <c r="B6414" s="15"/>
      <c r="C6414" s="29"/>
    </row>
    <row r="6415" spans="1:3" x14ac:dyDescent="0.2">
      <c r="A6415" s="12"/>
      <c r="B6415" s="15"/>
      <c r="C6415" s="29"/>
    </row>
    <row r="6416" spans="1:3" x14ac:dyDescent="0.2">
      <c r="A6416" s="12"/>
      <c r="B6416" s="15"/>
      <c r="C6416" s="29"/>
    </row>
    <row r="6417" spans="1:3" x14ac:dyDescent="0.2">
      <c r="A6417" s="12"/>
      <c r="B6417" s="15"/>
      <c r="C6417" s="29"/>
    </row>
    <row r="6418" spans="1:3" x14ac:dyDescent="0.2">
      <c r="A6418" s="12"/>
      <c r="B6418" s="15"/>
      <c r="C6418" s="29"/>
    </row>
    <row r="6419" spans="1:3" x14ac:dyDescent="0.2">
      <c r="A6419" s="12"/>
      <c r="B6419" s="15"/>
      <c r="C6419" s="29"/>
    </row>
    <row r="6420" spans="1:3" x14ac:dyDescent="0.2">
      <c r="A6420" s="12"/>
      <c r="B6420" s="15"/>
      <c r="C6420" s="29"/>
    </row>
    <row r="6421" spans="1:3" x14ac:dyDescent="0.2">
      <c r="A6421" s="12"/>
      <c r="B6421" s="15"/>
      <c r="C6421" s="29"/>
    </row>
    <row r="6422" spans="1:3" x14ac:dyDescent="0.2">
      <c r="A6422" s="12"/>
      <c r="B6422" s="15"/>
      <c r="C6422" s="29"/>
    </row>
    <row r="6423" spans="1:3" x14ac:dyDescent="0.2">
      <c r="A6423" s="12"/>
      <c r="B6423" s="15"/>
      <c r="C6423" s="29"/>
    </row>
    <row r="6424" spans="1:3" x14ac:dyDescent="0.2">
      <c r="A6424" s="12"/>
      <c r="B6424" s="15"/>
      <c r="C6424" s="29"/>
    </row>
    <row r="6425" spans="1:3" x14ac:dyDescent="0.2">
      <c r="A6425" s="12"/>
      <c r="B6425" s="15"/>
      <c r="C6425" s="29"/>
    </row>
    <row r="6426" spans="1:3" x14ac:dyDescent="0.2">
      <c r="A6426" s="12"/>
      <c r="B6426" s="15"/>
      <c r="C6426" s="29"/>
    </row>
    <row r="6427" spans="1:3" x14ac:dyDescent="0.2">
      <c r="A6427" s="12"/>
      <c r="B6427" s="15"/>
      <c r="C6427" s="29"/>
    </row>
    <row r="6428" spans="1:3" x14ac:dyDescent="0.2">
      <c r="A6428" s="12"/>
      <c r="B6428" s="15"/>
      <c r="C6428" s="29"/>
    </row>
    <row r="6429" spans="1:3" x14ac:dyDescent="0.2">
      <c r="A6429" s="12"/>
      <c r="B6429" s="15"/>
      <c r="C6429" s="29"/>
    </row>
    <row r="6430" spans="1:3" x14ac:dyDescent="0.2">
      <c r="A6430" s="12"/>
      <c r="B6430" s="15"/>
      <c r="C6430" s="29"/>
    </row>
    <row r="6431" spans="1:3" x14ac:dyDescent="0.2">
      <c r="A6431" s="12"/>
      <c r="B6431" s="15"/>
      <c r="C6431" s="29"/>
    </row>
    <row r="6432" spans="1:3" x14ac:dyDescent="0.2">
      <c r="A6432" s="12"/>
      <c r="B6432" s="15"/>
      <c r="C6432" s="29"/>
    </row>
    <row r="6433" spans="1:3" x14ac:dyDescent="0.2">
      <c r="A6433" s="12"/>
      <c r="B6433" s="15"/>
      <c r="C6433" s="29"/>
    </row>
    <row r="6434" spans="1:3" x14ac:dyDescent="0.2">
      <c r="A6434" s="12"/>
      <c r="B6434" s="15"/>
      <c r="C6434" s="29"/>
    </row>
    <row r="6435" spans="1:3" x14ac:dyDescent="0.2">
      <c r="A6435" s="12"/>
      <c r="B6435" s="15"/>
      <c r="C6435" s="29"/>
    </row>
    <row r="6436" spans="1:3" x14ac:dyDescent="0.2">
      <c r="A6436" s="12"/>
      <c r="B6436" s="15"/>
      <c r="C6436" s="29"/>
    </row>
    <row r="6437" spans="1:3" x14ac:dyDescent="0.2">
      <c r="A6437" s="12"/>
      <c r="B6437" s="15"/>
      <c r="C6437" s="29"/>
    </row>
    <row r="6438" spans="1:3" x14ac:dyDescent="0.2">
      <c r="A6438" s="12"/>
      <c r="B6438" s="15"/>
      <c r="C6438" s="29"/>
    </row>
    <row r="6439" spans="1:3" x14ac:dyDescent="0.2">
      <c r="A6439" s="12"/>
      <c r="B6439" s="15"/>
      <c r="C6439" s="29"/>
    </row>
    <row r="6440" spans="1:3" x14ac:dyDescent="0.2">
      <c r="A6440" s="12"/>
      <c r="B6440" s="15"/>
      <c r="C6440" s="29"/>
    </row>
    <row r="6441" spans="1:3" x14ac:dyDescent="0.2">
      <c r="A6441" s="12"/>
      <c r="B6441" s="15"/>
      <c r="C6441" s="29"/>
    </row>
    <row r="6442" spans="1:3" x14ac:dyDescent="0.2">
      <c r="A6442" s="12"/>
      <c r="B6442" s="15"/>
      <c r="C6442" s="29"/>
    </row>
    <row r="6443" spans="1:3" x14ac:dyDescent="0.2">
      <c r="A6443" s="12"/>
      <c r="B6443" s="15"/>
      <c r="C6443" s="29"/>
    </row>
    <row r="6444" spans="1:3" x14ac:dyDescent="0.2">
      <c r="A6444" s="12"/>
      <c r="B6444" s="15"/>
      <c r="C6444" s="29"/>
    </row>
    <row r="6445" spans="1:3" x14ac:dyDescent="0.2">
      <c r="A6445" s="12"/>
      <c r="B6445" s="15"/>
      <c r="C6445" s="29"/>
    </row>
    <row r="6446" spans="1:3" x14ac:dyDescent="0.2">
      <c r="A6446" s="12"/>
      <c r="B6446" s="15"/>
      <c r="C6446" s="29"/>
    </row>
    <row r="6447" spans="1:3" x14ac:dyDescent="0.2">
      <c r="A6447" s="12"/>
      <c r="B6447" s="15"/>
      <c r="C6447" s="29"/>
    </row>
    <row r="6448" spans="1:3" x14ac:dyDescent="0.2">
      <c r="A6448" s="12"/>
      <c r="B6448" s="15"/>
      <c r="C6448" s="29"/>
    </row>
    <row r="6449" spans="1:3" x14ac:dyDescent="0.2">
      <c r="A6449" s="12"/>
      <c r="B6449" s="15"/>
      <c r="C6449" s="29"/>
    </row>
    <row r="6450" spans="1:3" x14ac:dyDescent="0.2">
      <c r="A6450" s="12"/>
      <c r="B6450" s="15"/>
      <c r="C6450" s="29"/>
    </row>
    <row r="6451" spans="1:3" x14ac:dyDescent="0.2">
      <c r="A6451" s="12"/>
      <c r="B6451" s="15"/>
      <c r="C6451" s="29"/>
    </row>
    <row r="6452" spans="1:3" x14ac:dyDescent="0.2">
      <c r="A6452" s="12"/>
      <c r="B6452" s="15"/>
      <c r="C6452" s="29"/>
    </row>
    <row r="6453" spans="1:3" x14ac:dyDescent="0.2">
      <c r="A6453" s="12"/>
      <c r="B6453" s="15"/>
      <c r="C6453" s="29"/>
    </row>
    <row r="6454" spans="1:3" x14ac:dyDescent="0.2">
      <c r="A6454" s="12"/>
      <c r="B6454" s="15"/>
      <c r="C6454" s="29"/>
    </row>
    <row r="6455" spans="1:3" x14ac:dyDescent="0.2">
      <c r="A6455" s="12"/>
      <c r="B6455" s="15"/>
      <c r="C6455" s="29"/>
    </row>
    <row r="6456" spans="1:3" x14ac:dyDescent="0.2">
      <c r="A6456" s="12"/>
      <c r="B6456" s="15"/>
      <c r="C6456" s="29"/>
    </row>
    <row r="6457" spans="1:3" x14ac:dyDescent="0.2">
      <c r="A6457" s="12"/>
      <c r="B6457" s="15"/>
      <c r="C6457" s="29"/>
    </row>
    <row r="6458" spans="1:3" x14ac:dyDescent="0.2">
      <c r="A6458" s="12"/>
      <c r="B6458" s="15"/>
      <c r="C6458" s="29"/>
    </row>
    <row r="6459" spans="1:3" x14ac:dyDescent="0.2">
      <c r="A6459" s="12"/>
      <c r="B6459" s="15"/>
      <c r="C6459" s="29"/>
    </row>
    <row r="6460" spans="1:3" x14ac:dyDescent="0.2">
      <c r="A6460" s="12"/>
      <c r="B6460" s="15"/>
      <c r="C6460" s="29"/>
    </row>
    <row r="6461" spans="1:3" x14ac:dyDescent="0.2">
      <c r="A6461" s="12"/>
      <c r="B6461" s="15"/>
      <c r="C6461" s="29"/>
    </row>
    <row r="6462" spans="1:3" x14ac:dyDescent="0.2">
      <c r="A6462" s="12"/>
      <c r="B6462" s="15"/>
      <c r="C6462" s="29"/>
    </row>
    <row r="6463" spans="1:3" x14ac:dyDescent="0.2">
      <c r="A6463" s="12"/>
      <c r="B6463" s="15"/>
      <c r="C6463" s="29"/>
    </row>
    <row r="6464" spans="1:3" x14ac:dyDescent="0.2">
      <c r="A6464" s="12"/>
      <c r="B6464" s="15"/>
      <c r="C6464" s="29"/>
    </row>
    <row r="6465" spans="1:3" x14ac:dyDescent="0.2">
      <c r="A6465" s="12"/>
      <c r="B6465" s="15"/>
      <c r="C6465" s="29"/>
    </row>
    <row r="6466" spans="1:3" x14ac:dyDescent="0.2">
      <c r="A6466" s="12"/>
      <c r="B6466" s="15"/>
      <c r="C6466" s="29"/>
    </row>
    <row r="6467" spans="1:3" x14ac:dyDescent="0.2">
      <c r="A6467" s="12"/>
      <c r="B6467" s="15"/>
      <c r="C6467" s="29"/>
    </row>
    <row r="6468" spans="1:3" x14ac:dyDescent="0.2">
      <c r="A6468" s="12"/>
      <c r="B6468" s="15"/>
      <c r="C6468" s="29"/>
    </row>
    <row r="6469" spans="1:3" x14ac:dyDescent="0.2">
      <c r="A6469" s="12"/>
      <c r="B6469" s="15"/>
      <c r="C6469" s="29"/>
    </row>
    <row r="6470" spans="1:3" x14ac:dyDescent="0.2">
      <c r="A6470" s="12"/>
      <c r="B6470" s="15"/>
      <c r="C6470" s="29"/>
    </row>
    <row r="6471" spans="1:3" x14ac:dyDescent="0.2">
      <c r="A6471" s="12"/>
      <c r="B6471" s="15"/>
      <c r="C6471" s="29"/>
    </row>
    <row r="6472" spans="1:3" x14ac:dyDescent="0.2">
      <c r="A6472" s="12"/>
      <c r="B6472" s="15"/>
      <c r="C6472" s="29"/>
    </row>
    <row r="6473" spans="1:3" x14ac:dyDescent="0.2">
      <c r="A6473" s="12"/>
      <c r="B6473" s="15"/>
      <c r="C6473" s="29"/>
    </row>
    <row r="6474" spans="1:3" x14ac:dyDescent="0.2">
      <c r="A6474" s="12"/>
      <c r="B6474" s="15"/>
      <c r="C6474" s="29"/>
    </row>
    <row r="6475" spans="1:3" x14ac:dyDescent="0.2">
      <c r="A6475" s="12"/>
      <c r="B6475" s="15"/>
      <c r="C6475" s="29"/>
    </row>
    <row r="6476" spans="1:3" x14ac:dyDescent="0.2">
      <c r="A6476" s="12"/>
      <c r="B6476" s="15"/>
      <c r="C6476" s="29"/>
    </row>
    <row r="6477" spans="1:3" x14ac:dyDescent="0.2">
      <c r="A6477" s="12"/>
      <c r="B6477" s="15"/>
      <c r="C6477" s="29"/>
    </row>
    <row r="6478" spans="1:3" x14ac:dyDescent="0.2">
      <c r="A6478" s="12"/>
      <c r="B6478" s="15"/>
      <c r="C6478" s="29"/>
    </row>
    <row r="6479" spans="1:3" x14ac:dyDescent="0.2">
      <c r="A6479" s="12"/>
      <c r="B6479" s="15"/>
      <c r="C6479" s="29"/>
    </row>
    <row r="6480" spans="1:3" x14ac:dyDescent="0.2">
      <c r="A6480" s="12"/>
      <c r="B6480" s="15"/>
      <c r="C6480" s="29"/>
    </row>
    <row r="6481" spans="1:3" x14ac:dyDescent="0.2">
      <c r="A6481" s="12"/>
      <c r="B6481" s="15"/>
      <c r="C6481" s="29"/>
    </row>
    <row r="6482" spans="1:3" x14ac:dyDescent="0.2">
      <c r="A6482" s="12"/>
      <c r="B6482" s="15"/>
      <c r="C6482" s="29"/>
    </row>
    <row r="6483" spans="1:3" x14ac:dyDescent="0.2">
      <c r="A6483" s="12"/>
      <c r="B6483" s="15"/>
      <c r="C6483" s="29"/>
    </row>
    <row r="6484" spans="1:3" x14ac:dyDescent="0.2">
      <c r="A6484" s="12"/>
      <c r="B6484" s="15"/>
      <c r="C6484" s="29"/>
    </row>
    <row r="6485" spans="1:3" x14ac:dyDescent="0.2">
      <c r="A6485" s="12"/>
      <c r="B6485" s="15"/>
      <c r="C6485" s="29"/>
    </row>
    <row r="6486" spans="1:3" x14ac:dyDescent="0.2">
      <c r="A6486" s="12"/>
      <c r="B6486" s="15"/>
      <c r="C6486" s="29"/>
    </row>
    <row r="6487" spans="1:3" x14ac:dyDescent="0.2">
      <c r="A6487" s="12"/>
      <c r="B6487" s="15"/>
      <c r="C6487" s="29"/>
    </row>
    <row r="6488" spans="1:3" x14ac:dyDescent="0.2">
      <c r="A6488" s="12"/>
      <c r="B6488" s="15"/>
      <c r="C6488" s="29"/>
    </row>
    <row r="6489" spans="1:3" x14ac:dyDescent="0.2">
      <c r="A6489" s="12"/>
      <c r="B6489" s="15"/>
      <c r="C6489" s="29"/>
    </row>
    <row r="6490" spans="1:3" x14ac:dyDescent="0.2">
      <c r="A6490" s="12"/>
      <c r="B6490" s="15"/>
      <c r="C6490" s="29"/>
    </row>
    <row r="6491" spans="1:3" x14ac:dyDescent="0.2">
      <c r="A6491" s="12"/>
      <c r="B6491" s="15"/>
      <c r="C6491" s="29"/>
    </row>
    <row r="6492" spans="1:3" x14ac:dyDescent="0.2">
      <c r="A6492" s="12"/>
      <c r="B6492" s="15"/>
      <c r="C6492" s="29"/>
    </row>
    <row r="6493" spans="1:3" x14ac:dyDescent="0.2">
      <c r="A6493" s="12"/>
      <c r="B6493" s="15"/>
      <c r="C6493" s="29"/>
    </row>
    <row r="6494" spans="1:3" x14ac:dyDescent="0.2">
      <c r="A6494" s="12"/>
      <c r="B6494" s="15"/>
      <c r="C6494" s="29"/>
    </row>
    <row r="6495" spans="1:3" x14ac:dyDescent="0.2">
      <c r="A6495" s="12"/>
      <c r="B6495" s="15"/>
      <c r="C6495" s="29"/>
    </row>
    <row r="6496" spans="1:3" x14ac:dyDescent="0.2">
      <c r="A6496" s="12"/>
      <c r="B6496" s="15"/>
      <c r="C6496" s="29"/>
    </row>
    <row r="6497" spans="1:3" x14ac:dyDescent="0.2">
      <c r="A6497" s="12"/>
      <c r="B6497" s="15"/>
      <c r="C6497" s="29"/>
    </row>
    <row r="6498" spans="1:3" x14ac:dyDescent="0.2">
      <c r="A6498" s="12"/>
      <c r="B6498" s="15"/>
      <c r="C6498" s="29"/>
    </row>
    <row r="6499" spans="1:3" x14ac:dyDescent="0.2">
      <c r="A6499" s="12"/>
      <c r="B6499" s="15"/>
      <c r="C6499" s="29"/>
    </row>
    <row r="6500" spans="1:3" x14ac:dyDescent="0.2">
      <c r="A6500" s="12"/>
      <c r="B6500" s="15"/>
      <c r="C6500" s="29"/>
    </row>
    <row r="6501" spans="1:3" x14ac:dyDescent="0.2">
      <c r="A6501" s="12"/>
      <c r="B6501" s="15"/>
      <c r="C6501" s="29"/>
    </row>
    <row r="6502" spans="1:3" x14ac:dyDescent="0.2">
      <c r="A6502" s="12"/>
      <c r="B6502" s="15"/>
      <c r="C6502" s="29"/>
    </row>
    <row r="6503" spans="1:3" x14ac:dyDescent="0.2">
      <c r="A6503" s="12"/>
      <c r="B6503" s="15"/>
      <c r="C6503" s="29"/>
    </row>
    <row r="6504" spans="1:3" x14ac:dyDescent="0.2">
      <c r="A6504" s="12"/>
      <c r="B6504" s="15"/>
      <c r="C6504" s="29"/>
    </row>
    <row r="6505" spans="1:3" x14ac:dyDescent="0.2">
      <c r="A6505" s="12"/>
      <c r="B6505" s="15"/>
      <c r="C6505" s="29"/>
    </row>
    <row r="6506" spans="1:3" x14ac:dyDescent="0.2">
      <c r="A6506" s="12"/>
      <c r="B6506" s="15"/>
      <c r="C6506" s="29"/>
    </row>
    <row r="6507" spans="1:3" x14ac:dyDescent="0.2">
      <c r="A6507" s="12"/>
      <c r="B6507" s="15"/>
      <c r="C6507" s="29"/>
    </row>
    <row r="6508" spans="1:3" x14ac:dyDescent="0.2">
      <c r="A6508" s="12"/>
      <c r="B6508" s="15"/>
      <c r="C6508" s="29"/>
    </row>
    <row r="6509" spans="1:3" x14ac:dyDescent="0.2">
      <c r="A6509" s="12"/>
      <c r="B6509" s="15"/>
      <c r="C6509" s="29"/>
    </row>
    <row r="6510" spans="1:3" x14ac:dyDescent="0.2">
      <c r="A6510" s="12"/>
      <c r="B6510" s="15"/>
      <c r="C6510" s="29"/>
    </row>
    <row r="6511" spans="1:3" x14ac:dyDescent="0.2">
      <c r="A6511" s="12"/>
      <c r="B6511" s="15"/>
      <c r="C6511" s="29"/>
    </row>
    <row r="6512" spans="1:3" x14ac:dyDescent="0.2">
      <c r="A6512" s="12"/>
      <c r="B6512" s="15"/>
      <c r="C6512" s="29"/>
    </row>
    <row r="6513" spans="1:3" x14ac:dyDescent="0.2">
      <c r="A6513" s="12"/>
      <c r="B6513" s="15"/>
      <c r="C6513" s="29"/>
    </row>
    <row r="6514" spans="1:3" x14ac:dyDescent="0.2">
      <c r="A6514" s="12"/>
      <c r="B6514" s="15"/>
      <c r="C6514" s="29"/>
    </row>
    <row r="6515" spans="1:3" x14ac:dyDescent="0.2">
      <c r="A6515" s="12"/>
      <c r="B6515" s="15"/>
      <c r="C6515" s="29"/>
    </row>
    <row r="6516" spans="1:3" x14ac:dyDescent="0.2">
      <c r="A6516" s="12"/>
      <c r="B6516" s="15"/>
      <c r="C6516" s="29"/>
    </row>
    <row r="6517" spans="1:3" x14ac:dyDescent="0.2">
      <c r="A6517" s="12"/>
      <c r="B6517" s="15"/>
      <c r="C6517" s="29"/>
    </row>
    <row r="6518" spans="1:3" x14ac:dyDescent="0.2">
      <c r="A6518" s="12"/>
      <c r="B6518" s="15"/>
      <c r="C6518" s="29"/>
    </row>
    <row r="6519" spans="1:3" x14ac:dyDescent="0.2">
      <c r="A6519" s="12"/>
      <c r="B6519" s="15"/>
      <c r="C6519" s="29"/>
    </row>
    <row r="6520" spans="1:3" x14ac:dyDescent="0.2">
      <c r="A6520" s="12"/>
      <c r="B6520" s="15"/>
      <c r="C6520" s="29"/>
    </row>
    <row r="6521" spans="1:3" x14ac:dyDescent="0.2">
      <c r="A6521" s="12"/>
      <c r="B6521" s="15"/>
      <c r="C6521" s="29"/>
    </row>
    <row r="6522" spans="1:3" x14ac:dyDescent="0.2">
      <c r="A6522" s="12"/>
      <c r="B6522" s="15"/>
      <c r="C6522" s="29"/>
    </row>
    <row r="6523" spans="1:3" x14ac:dyDescent="0.2">
      <c r="A6523" s="12"/>
      <c r="B6523" s="15"/>
      <c r="C6523" s="29"/>
    </row>
    <row r="6524" spans="1:3" x14ac:dyDescent="0.2">
      <c r="A6524" s="12"/>
      <c r="B6524" s="15"/>
      <c r="C6524" s="29"/>
    </row>
    <row r="6525" spans="1:3" x14ac:dyDescent="0.2">
      <c r="A6525" s="12"/>
      <c r="B6525" s="15"/>
      <c r="C6525" s="29"/>
    </row>
    <row r="6526" spans="1:3" x14ac:dyDescent="0.2">
      <c r="A6526" s="12"/>
      <c r="B6526" s="15"/>
      <c r="C6526" s="29"/>
    </row>
    <row r="6527" spans="1:3" x14ac:dyDescent="0.2">
      <c r="A6527" s="12"/>
      <c r="B6527" s="15"/>
      <c r="C6527" s="29"/>
    </row>
    <row r="6528" spans="1:3" x14ac:dyDescent="0.2">
      <c r="A6528" s="12"/>
      <c r="B6528" s="15"/>
      <c r="C6528" s="29"/>
    </row>
    <row r="6529" spans="1:3" x14ac:dyDescent="0.2">
      <c r="A6529" s="12"/>
      <c r="B6529" s="15"/>
      <c r="C6529" s="29"/>
    </row>
    <row r="6530" spans="1:3" x14ac:dyDescent="0.2">
      <c r="A6530" s="12"/>
      <c r="B6530" s="15"/>
      <c r="C6530" s="29"/>
    </row>
    <row r="6531" spans="1:3" x14ac:dyDescent="0.2">
      <c r="A6531" s="12"/>
      <c r="B6531" s="15"/>
      <c r="C6531" s="29"/>
    </row>
    <row r="6532" spans="1:3" x14ac:dyDescent="0.2">
      <c r="A6532" s="12"/>
      <c r="B6532" s="15"/>
      <c r="C6532" s="29"/>
    </row>
    <row r="6533" spans="1:3" x14ac:dyDescent="0.2">
      <c r="A6533" s="12"/>
      <c r="B6533" s="15"/>
      <c r="C6533" s="29"/>
    </row>
    <row r="6534" spans="1:3" x14ac:dyDescent="0.2">
      <c r="A6534" s="12"/>
      <c r="B6534" s="15"/>
      <c r="C6534" s="29"/>
    </row>
    <row r="6535" spans="1:3" x14ac:dyDescent="0.2">
      <c r="A6535" s="12"/>
      <c r="B6535" s="15"/>
      <c r="C6535" s="29"/>
    </row>
    <row r="6536" spans="1:3" x14ac:dyDescent="0.2">
      <c r="A6536" s="12"/>
      <c r="B6536" s="15"/>
      <c r="C6536" s="29"/>
    </row>
    <row r="6537" spans="1:3" x14ac:dyDescent="0.2">
      <c r="A6537" s="12"/>
      <c r="B6537" s="15"/>
      <c r="C6537" s="29"/>
    </row>
    <row r="6538" spans="1:3" x14ac:dyDescent="0.2">
      <c r="A6538" s="12"/>
      <c r="B6538" s="15"/>
      <c r="C6538" s="29"/>
    </row>
    <row r="6539" spans="1:3" x14ac:dyDescent="0.2">
      <c r="A6539" s="12"/>
      <c r="B6539" s="15"/>
      <c r="C6539" s="29"/>
    </row>
    <row r="6540" spans="1:3" x14ac:dyDescent="0.2">
      <c r="A6540" s="12"/>
      <c r="B6540" s="15"/>
      <c r="C6540" s="29"/>
    </row>
    <row r="6541" spans="1:3" x14ac:dyDescent="0.2">
      <c r="A6541" s="12"/>
      <c r="B6541" s="15"/>
      <c r="C6541" s="29"/>
    </row>
    <row r="6542" spans="1:3" x14ac:dyDescent="0.2">
      <c r="A6542" s="12"/>
      <c r="B6542" s="15"/>
      <c r="C6542" s="29"/>
    </row>
    <row r="6543" spans="1:3" x14ac:dyDescent="0.2">
      <c r="A6543" s="12"/>
      <c r="B6543" s="15"/>
      <c r="C6543" s="29"/>
    </row>
    <row r="6544" spans="1:3" x14ac:dyDescent="0.2">
      <c r="A6544" s="12"/>
      <c r="B6544" s="15"/>
      <c r="C6544" s="29"/>
    </row>
    <row r="6545" spans="1:3" x14ac:dyDescent="0.2">
      <c r="A6545" s="12"/>
      <c r="B6545" s="15"/>
      <c r="C6545" s="29"/>
    </row>
    <row r="6546" spans="1:3" x14ac:dyDescent="0.2">
      <c r="A6546" s="12"/>
      <c r="B6546" s="15"/>
      <c r="C6546" s="29"/>
    </row>
    <row r="6547" spans="1:3" x14ac:dyDescent="0.2">
      <c r="A6547" s="12"/>
      <c r="B6547" s="15"/>
      <c r="C6547" s="29"/>
    </row>
    <row r="6548" spans="1:3" x14ac:dyDescent="0.2">
      <c r="A6548" s="12"/>
      <c r="B6548" s="15"/>
      <c r="C6548" s="29"/>
    </row>
    <row r="6549" spans="1:3" x14ac:dyDescent="0.2">
      <c r="A6549" s="12"/>
      <c r="B6549" s="15"/>
      <c r="C6549" s="29"/>
    </row>
    <row r="6550" spans="1:3" x14ac:dyDescent="0.2">
      <c r="A6550" s="12"/>
      <c r="B6550" s="15"/>
      <c r="C6550" s="29"/>
    </row>
    <row r="6551" spans="1:3" x14ac:dyDescent="0.2">
      <c r="A6551" s="12"/>
      <c r="B6551" s="15"/>
      <c r="C6551" s="29"/>
    </row>
    <row r="6552" spans="1:3" x14ac:dyDescent="0.2">
      <c r="A6552" s="12"/>
      <c r="B6552" s="15"/>
      <c r="C6552" s="29"/>
    </row>
    <row r="6553" spans="1:3" x14ac:dyDescent="0.2">
      <c r="A6553" s="12"/>
      <c r="B6553" s="15"/>
      <c r="C6553" s="29"/>
    </row>
    <row r="6554" spans="1:3" x14ac:dyDescent="0.2">
      <c r="A6554" s="12"/>
      <c r="B6554" s="15"/>
      <c r="C6554" s="29"/>
    </row>
    <row r="6555" spans="1:3" x14ac:dyDescent="0.2">
      <c r="A6555" s="12"/>
      <c r="B6555" s="15"/>
      <c r="C6555" s="29"/>
    </row>
    <row r="6556" spans="1:3" x14ac:dyDescent="0.2">
      <c r="A6556" s="12"/>
      <c r="B6556" s="15"/>
      <c r="C6556" s="29"/>
    </row>
    <row r="6557" spans="1:3" x14ac:dyDescent="0.2">
      <c r="A6557" s="12"/>
      <c r="B6557" s="15"/>
      <c r="C6557" s="29"/>
    </row>
    <row r="6558" spans="1:3" x14ac:dyDescent="0.2">
      <c r="A6558" s="12"/>
      <c r="B6558" s="15"/>
      <c r="C6558" s="29"/>
    </row>
    <row r="6559" spans="1:3" x14ac:dyDescent="0.2">
      <c r="A6559" s="12"/>
      <c r="B6559" s="15"/>
      <c r="C6559" s="29"/>
    </row>
    <row r="6560" spans="1:3" x14ac:dyDescent="0.2">
      <c r="A6560" s="12"/>
      <c r="B6560" s="15"/>
      <c r="C6560" s="29"/>
    </row>
    <row r="6561" spans="1:3" x14ac:dyDescent="0.2">
      <c r="A6561" s="12"/>
      <c r="B6561" s="15"/>
      <c r="C6561" s="29"/>
    </row>
    <row r="6562" spans="1:3" x14ac:dyDescent="0.2">
      <c r="A6562" s="12"/>
      <c r="B6562" s="15"/>
      <c r="C6562" s="29"/>
    </row>
    <row r="6563" spans="1:3" x14ac:dyDescent="0.2">
      <c r="A6563" s="12"/>
      <c r="B6563" s="15"/>
      <c r="C6563" s="29"/>
    </row>
    <row r="6564" spans="1:3" x14ac:dyDescent="0.2">
      <c r="A6564" s="12"/>
      <c r="B6564" s="15"/>
      <c r="C6564" s="29"/>
    </row>
    <row r="6565" spans="1:3" x14ac:dyDescent="0.2">
      <c r="A6565" s="12"/>
      <c r="B6565" s="15"/>
      <c r="C6565" s="29"/>
    </row>
    <row r="6566" spans="1:3" x14ac:dyDescent="0.2">
      <c r="A6566" s="12"/>
      <c r="B6566" s="15"/>
      <c r="C6566" s="29"/>
    </row>
    <row r="6567" spans="1:3" x14ac:dyDescent="0.2">
      <c r="A6567" s="12"/>
      <c r="B6567" s="15"/>
      <c r="C6567" s="29"/>
    </row>
    <row r="6568" spans="1:3" x14ac:dyDescent="0.2">
      <c r="A6568" s="12"/>
      <c r="B6568" s="15"/>
      <c r="C6568" s="29"/>
    </row>
    <row r="6569" spans="1:3" x14ac:dyDescent="0.2">
      <c r="A6569" s="12"/>
      <c r="B6569" s="15"/>
      <c r="C6569" s="29"/>
    </row>
    <row r="6570" spans="1:3" x14ac:dyDescent="0.2">
      <c r="A6570" s="12"/>
      <c r="B6570" s="15"/>
      <c r="C6570" s="29"/>
    </row>
    <row r="6571" spans="1:3" x14ac:dyDescent="0.2">
      <c r="A6571" s="12"/>
      <c r="B6571" s="15"/>
      <c r="C6571" s="29"/>
    </row>
    <row r="6572" spans="1:3" x14ac:dyDescent="0.2">
      <c r="A6572" s="12"/>
      <c r="B6572" s="15"/>
      <c r="C6572" s="29"/>
    </row>
    <row r="6573" spans="1:3" x14ac:dyDescent="0.2">
      <c r="A6573" s="12"/>
      <c r="B6573" s="15"/>
      <c r="C6573" s="29"/>
    </row>
    <row r="6574" spans="1:3" x14ac:dyDescent="0.2">
      <c r="A6574" s="12"/>
      <c r="B6574" s="15"/>
      <c r="C6574" s="29"/>
    </row>
    <row r="6575" spans="1:3" x14ac:dyDescent="0.2">
      <c r="A6575" s="12"/>
      <c r="B6575" s="15"/>
      <c r="C6575" s="29"/>
    </row>
    <row r="6576" spans="1:3" x14ac:dyDescent="0.2">
      <c r="A6576" s="12"/>
      <c r="B6576" s="15"/>
      <c r="C6576" s="29"/>
    </row>
    <row r="6577" spans="1:3" x14ac:dyDescent="0.2">
      <c r="A6577" s="12"/>
      <c r="B6577" s="15"/>
      <c r="C6577" s="29"/>
    </row>
    <row r="6578" spans="1:3" x14ac:dyDescent="0.2">
      <c r="A6578" s="12"/>
      <c r="B6578" s="15"/>
      <c r="C6578" s="29"/>
    </row>
    <row r="6579" spans="1:3" x14ac:dyDescent="0.2">
      <c r="A6579" s="12"/>
      <c r="B6579" s="15"/>
      <c r="C6579" s="29"/>
    </row>
    <row r="6580" spans="1:3" x14ac:dyDescent="0.2">
      <c r="A6580" s="12"/>
      <c r="B6580" s="15"/>
      <c r="C6580" s="29"/>
    </row>
    <row r="6581" spans="1:3" x14ac:dyDescent="0.2">
      <c r="A6581" s="12"/>
      <c r="B6581" s="15"/>
      <c r="C6581" s="29"/>
    </row>
    <row r="6582" spans="1:3" x14ac:dyDescent="0.2">
      <c r="A6582" s="12"/>
      <c r="B6582" s="15"/>
      <c r="C6582" s="29"/>
    </row>
    <row r="6583" spans="1:3" x14ac:dyDescent="0.2">
      <c r="A6583" s="12"/>
      <c r="B6583" s="15"/>
      <c r="C6583" s="29"/>
    </row>
    <row r="6584" spans="1:3" x14ac:dyDescent="0.2">
      <c r="A6584" s="12"/>
      <c r="B6584" s="15"/>
      <c r="C6584" s="29"/>
    </row>
    <row r="6585" spans="1:3" x14ac:dyDescent="0.2">
      <c r="A6585" s="12"/>
      <c r="B6585" s="15"/>
      <c r="C6585" s="29"/>
    </row>
    <row r="6586" spans="1:3" x14ac:dyDescent="0.2">
      <c r="A6586" s="12"/>
      <c r="B6586" s="15"/>
      <c r="C6586" s="29"/>
    </row>
    <row r="6587" spans="1:3" x14ac:dyDescent="0.2">
      <c r="A6587" s="12"/>
      <c r="B6587" s="15"/>
      <c r="C6587" s="29"/>
    </row>
    <row r="6588" spans="1:3" x14ac:dyDescent="0.2">
      <c r="A6588" s="12"/>
      <c r="B6588" s="15"/>
      <c r="C6588" s="29"/>
    </row>
    <row r="6589" spans="1:3" x14ac:dyDescent="0.2">
      <c r="A6589" s="12"/>
      <c r="B6589" s="15"/>
      <c r="C6589" s="29"/>
    </row>
    <row r="6590" spans="1:3" x14ac:dyDescent="0.2">
      <c r="A6590" s="12"/>
      <c r="B6590" s="15"/>
      <c r="C6590" s="29"/>
    </row>
    <row r="6591" spans="1:3" x14ac:dyDescent="0.2">
      <c r="A6591" s="12"/>
      <c r="B6591" s="15"/>
      <c r="C6591" s="29"/>
    </row>
    <row r="6592" spans="1:3" x14ac:dyDescent="0.2">
      <c r="A6592" s="12"/>
      <c r="B6592" s="15"/>
      <c r="C6592" s="29"/>
    </row>
    <row r="6593" spans="1:3" x14ac:dyDescent="0.2">
      <c r="A6593" s="12"/>
      <c r="B6593" s="15"/>
      <c r="C6593" s="29"/>
    </row>
    <row r="6594" spans="1:3" x14ac:dyDescent="0.2">
      <c r="A6594" s="12"/>
      <c r="B6594" s="15"/>
      <c r="C6594" s="29"/>
    </row>
    <row r="6595" spans="1:3" x14ac:dyDescent="0.2">
      <c r="A6595" s="12"/>
      <c r="B6595" s="15"/>
      <c r="C6595" s="29"/>
    </row>
    <row r="6596" spans="1:3" x14ac:dyDescent="0.2">
      <c r="A6596" s="12"/>
      <c r="B6596" s="15"/>
      <c r="C6596" s="29"/>
    </row>
    <row r="6597" spans="1:3" x14ac:dyDescent="0.2">
      <c r="A6597" s="12"/>
      <c r="B6597" s="15"/>
      <c r="C6597" s="29"/>
    </row>
    <row r="6598" spans="1:3" x14ac:dyDescent="0.2">
      <c r="A6598" s="12"/>
      <c r="B6598" s="15"/>
      <c r="C6598" s="29"/>
    </row>
    <row r="6599" spans="1:3" x14ac:dyDescent="0.2">
      <c r="A6599" s="12"/>
      <c r="B6599" s="15"/>
      <c r="C6599" s="29"/>
    </row>
    <row r="6600" spans="1:3" x14ac:dyDescent="0.2">
      <c r="A6600" s="12"/>
      <c r="B6600" s="15"/>
      <c r="C6600" s="29"/>
    </row>
    <row r="6601" spans="1:3" x14ac:dyDescent="0.2">
      <c r="A6601" s="12"/>
      <c r="B6601" s="15"/>
      <c r="C6601" s="29"/>
    </row>
    <row r="6602" spans="1:3" x14ac:dyDescent="0.2">
      <c r="A6602" s="12"/>
      <c r="B6602" s="15"/>
      <c r="C6602" s="29"/>
    </row>
    <row r="6603" spans="1:3" x14ac:dyDescent="0.2">
      <c r="A6603" s="12"/>
      <c r="B6603" s="15"/>
      <c r="C6603" s="29"/>
    </row>
    <row r="6604" spans="1:3" x14ac:dyDescent="0.2">
      <c r="A6604" s="12"/>
      <c r="B6604" s="15"/>
      <c r="C6604" s="29"/>
    </row>
    <row r="6605" spans="1:3" x14ac:dyDescent="0.2">
      <c r="A6605" s="12"/>
      <c r="B6605" s="15"/>
      <c r="C6605" s="29"/>
    </row>
    <row r="6606" spans="1:3" x14ac:dyDescent="0.2">
      <c r="A6606" s="12"/>
      <c r="B6606" s="15"/>
      <c r="C6606" s="29"/>
    </row>
    <row r="6607" spans="1:3" x14ac:dyDescent="0.2">
      <c r="A6607" s="12"/>
      <c r="B6607" s="15"/>
      <c r="C6607" s="29"/>
    </row>
    <row r="6608" spans="1:3" x14ac:dyDescent="0.2">
      <c r="A6608" s="12"/>
      <c r="B6608" s="15"/>
      <c r="C6608" s="29"/>
    </row>
    <row r="6609" spans="1:3" x14ac:dyDescent="0.2">
      <c r="A6609" s="12"/>
      <c r="B6609" s="15"/>
      <c r="C6609" s="29"/>
    </row>
    <row r="6610" spans="1:3" x14ac:dyDescent="0.2">
      <c r="A6610" s="12"/>
      <c r="B6610" s="15"/>
      <c r="C6610" s="29"/>
    </row>
    <row r="6611" spans="1:3" x14ac:dyDescent="0.2">
      <c r="A6611" s="12"/>
      <c r="B6611" s="15"/>
      <c r="C6611" s="29"/>
    </row>
    <row r="6612" spans="1:3" x14ac:dyDescent="0.2">
      <c r="A6612" s="12"/>
      <c r="B6612" s="15"/>
      <c r="C6612" s="29"/>
    </row>
    <row r="6613" spans="1:3" x14ac:dyDescent="0.2">
      <c r="A6613" s="12"/>
      <c r="B6613" s="15"/>
      <c r="C6613" s="29"/>
    </row>
    <row r="6614" spans="1:3" x14ac:dyDescent="0.2">
      <c r="A6614" s="12"/>
      <c r="B6614" s="15"/>
      <c r="C6614" s="29"/>
    </row>
    <row r="6615" spans="1:3" x14ac:dyDescent="0.2">
      <c r="A6615" s="12"/>
      <c r="B6615" s="15"/>
      <c r="C6615" s="29"/>
    </row>
    <row r="6616" spans="1:3" x14ac:dyDescent="0.2">
      <c r="A6616" s="12"/>
      <c r="B6616" s="15"/>
      <c r="C6616" s="29"/>
    </row>
    <row r="6617" spans="1:3" x14ac:dyDescent="0.2">
      <c r="A6617" s="12"/>
      <c r="B6617" s="15"/>
      <c r="C6617" s="29"/>
    </row>
    <row r="6618" spans="1:3" x14ac:dyDescent="0.2">
      <c r="A6618" s="12"/>
      <c r="B6618" s="15"/>
      <c r="C6618" s="29"/>
    </row>
    <row r="6619" spans="1:3" x14ac:dyDescent="0.2">
      <c r="A6619" s="12"/>
      <c r="B6619" s="15"/>
      <c r="C6619" s="29"/>
    </row>
    <row r="6620" spans="1:3" x14ac:dyDescent="0.2">
      <c r="A6620" s="12"/>
      <c r="B6620" s="15"/>
      <c r="C6620" s="29"/>
    </row>
    <row r="6621" spans="1:3" x14ac:dyDescent="0.2">
      <c r="A6621" s="12"/>
      <c r="B6621" s="15"/>
      <c r="C6621" s="29"/>
    </row>
    <row r="6622" spans="1:3" x14ac:dyDescent="0.2">
      <c r="A6622" s="12"/>
      <c r="B6622" s="15"/>
      <c r="C6622" s="29"/>
    </row>
    <row r="6623" spans="1:3" x14ac:dyDescent="0.2">
      <c r="A6623" s="12"/>
      <c r="B6623" s="15"/>
      <c r="C6623" s="29"/>
    </row>
    <row r="6624" spans="1:3" x14ac:dyDescent="0.2">
      <c r="A6624" s="12"/>
      <c r="B6624" s="15"/>
      <c r="C6624" s="29"/>
    </row>
    <row r="6625" spans="1:3" x14ac:dyDescent="0.2">
      <c r="A6625" s="12"/>
      <c r="B6625" s="15"/>
      <c r="C6625" s="29"/>
    </row>
    <row r="6626" spans="1:3" x14ac:dyDescent="0.2">
      <c r="A6626" s="12"/>
      <c r="B6626" s="15"/>
      <c r="C6626" s="29"/>
    </row>
    <row r="6627" spans="1:3" x14ac:dyDescent="0.2">
      <c r="A6627" s="12"/>
      <c r="B6627" s="15"/>
      <c r="C6627" s="29"/>
    </row>
    <row r="6628" spans="1:3" x14ac:dyDescent="0.2">
      <c r="A6628" s="12"/>
      <c r="B6628" s="15"/>
      <c r="C6628" s="29"/>
    </row>
    <row r="6629" spans="1:3" x14ac:dyDescent="0.2">
      <c r="A6629" s="12"/>
      <c r="B6629" s="15"/>
      <c r="C6629" s="29"/>
    </row>
    <row r="6630" spans="1:3" x14ac:dyDescent="0.2">
      <c r="A6630" s="12"/>
      <c r="B6630" s="15"/>
      <c r="C6630" s="29"/>
    </row>
    <row r="6631" spans="1:3" x14ac:dyDescent="0.2">
      <c r="A6631" s="12"/>
      <c r="B6631" s="15"/>
      <c r="C6631" s="29"/>
    </row>
    <row r="6632" spans="1:3" x14ac:dyDescent="0.2">
      <c r="A6632" s="12"/>
      <c r="B6632" s="15"/>
      <c r="C6632" s="29"/>
    </row>
    <row r="6633" spans="1:3" x14ac:dyDescent="0.2">
      <c r="A6633" s="12"/>
      <c r="B6633" s="15"/>
      <c r="C6633" s="29"/>
    </row>
    <row r="6634" spans="1:3" x14ac:dyDescent="0.2">
      <c r="A6634" s="12"/>
      <c r="B6634" s="15"/>
      <c r="C6634" s="29"/>
    </row>
    <row r="6635" spans="1:3" x14ac:dyDescent="0.2">
      <c r="A6635" s="12"/>
      <c r="B6635" s="15"/>
      <c r="C6635" s="29"/>
    </row>
    <row r="6636" spans="1:3" x14ac:dyDescent="0.2">
      <c r="A6636" s="12"/>
      <c r="B6636" s="15"/>
      <c r="C6636" s="29"/>
    </row>
    <row r="6637" spans="1:3" x14ac:dyDescent="0.2">
      <c r="A6637" s="12"/>
      <c r="B6637" s="15"/>
      <c r="C6637" s="29"/>
    </row>
    <row r="6638" spans="1:3" x14ac:dyDescent="0.2">
      <c r="A6638" s="12"/>
      <c r="B6638" s="15"/>
      <c r="C6638" s="29"/>
    </row>
    <row r="6639" spans="1:3" x14ac:dyDescent="0.2">
      <c r="A6639" s="12"/>
      <c r="B6639" s="15"/>
      <c r="C6639" s="29"/>
    </row>
    <row r="6640" spans="1:3" x14ac:dyDescent="0.2">
      <c r="A6640" s="12"/>
      <c r="B6640" s="15"/>
      <c r="C6640" s="29"/>
    </row>
    <row r="6641" spans="1:3" x14ac:dyDescent="0.2">
      <c r="A6641" s="12"/>
      <c r="B6641" s="15"/>
      <c r="C6641" s="29"/>
    </row>
    <row r="6642" spans="1:3" x14ac:dyDescent="0.2">
      <c r="A6642" s="12"/>
      <c r="B6642" s="15"/>
      <c r="C6642" s="29"/>
    </row>
    <row r="6643" spans="1:3" x14ac:dyDescent="0.2">
      <c r="A6643" s="12"/>
      <c r="B6643" s="15"/>
      <c r="C6643" s="29"/>
    </row>
    <row r="6644" spans="1:3" x14ac:dyDescent="0.2">
      <c r="A6644" s="12"/>
      <c r="B6644" s="15"/>
      <c r="C6644" s="29"/>
    </row>
    <row r="6645" spans="1:3" x14ac:dyDescent="0.2">
      <c r="A6645" s="12"/>
      <c r="B6645" s="15"/>
      <c r="C6645" s="29"/>
    </row>
    <row r="6646" spans="1:3" x14ac:dyDescent="0.2">
      <c r="A6646" s="12"/>
      <c r="B6646" s="15"/>
      <c r="C6646" s="29"/>
    </row>
    <row r="6647" spans="1:3" x14ac:dyDescent="0.2">
      <c r="A6647" s="12"/>
      <c r="B6647" s="15"/>
      <c r="C6647" s="29"/>
    </row>
    <row r="6648" spans="1:3" x14ac:dyDescent="0.2">
      <c r="A6648" s="12"/>
      <c r="B6648" s="15"/>
      <c r="C6648" s="29"/>
    </row>
    <row r="6649" spans="1:3" x14ac:dyDescent="0.2">
      <c r="A6649" s="12"/>
      <c r="B6649" s="15"/>
      <c r="C6649" s="29"/>
    </row>
    <row r="6650" spans="1:3" x14ac:dyDescent="0.2">
      <c r="A6650" s="12"/>
      <c r="B6650" s="15"/>
      <c r="C6650" s="29"/>
    </row>
    <row r="6651" spans="1:3" x14ac:dyDescent="0.2">
      <c r="A6651" s="12"/>
      <c r="B6651" s="15"/>
      <c r="C6651" s="29"/>
    </row>
    <row r="6652" spans="1:3" x14ac:dyDescent="0.2">
      <c r="A6652" s="12"/>
      <c r="B6652" s="15"/>
      <c r="C6652" s="29"/>
    </row>
    <row r="6653" spans="1:3" x14ac:dyDescent="0.2">
      <c r="A6653" s="12"/>
      <c r="B6653" s="15"/>
      <c r="C6653" s="29"/>
    </row>
    <row r="6654" spans="1:3" x14ac:dyDescent="0.2">
      <c r="A6654" s="12"/>
      <c r="B6654" s="15"/>
      <c r="C6654" s="29"/>
    </row>
    <row r="6655" spans="1:3" x14ac:dyDescent="0.2">
      <c r="A6655" s="12"/>
      <c r="B6655" s="15"/>
      <c r="C6655" s="29"/>
    </row>
    <row r="6656" spans="1:3" x14ac:dyDescent="0.2">
      <c r="A6656" s="12"/>
      <c r="B6656" s="15"/>
      <c r="C6656" s="29"/>
    </row>
    <row r="6657" spans="1:3" x14ac:dyDescent="0.2">
      <c r="A6657" s="12"/>
      <c r="B6657" s="15"/>
      <c r="C6657" s="29"/>
    </row>
    <row r="6658" spans="1:3" x14ac:dyDescent="0.2">
      <c r="A6658" s="12"/>
      <c r="B6658" s="15"/>
      <c r="C6658" s="29"/>
    </row>
    <row r="6659" spans="1:3" x14ac:dyDescent="0.2">
      <c r="A6659" s="12"/>
      <c r="B6659" s="15"/>
      <c r="C6659" s="29"/>
    </row>
    <row r="6660" spans="1:3" x14ac:dyDescent="0.2">
      <c r="A6660" s="12"/>
      <c r="B6660" s="15"/>
      <c r="C6660" s="29"/>
    </row>
    <row r="6661" spans="1:3" x14ac:dyDescent="0.2">
      <c r="A6661" s="12"/>
      <c r="B6661" s="15"/>
      <c r="C6661" s="29"/>
    </row>
    <row r="6662" spans="1:3" x14ac:dyDescent="0.2">
      <c r="A6662" s="12"/>
      <c r="B6662" s="15"/>
      <c r="C6662" s="29"/>
    </row>
    <row r="6663" spans="1:3" x14ac:dyDescent="0.2">
      <c r="A6663" s="12"/>
      <c r="B6663" s="15"/>
      <c r="C6663" s="29"/>
    </row>
    <row r="6664" spans="1:3" x14ac:dyDescent="0.2">
      <c r="A6664" s="12"/>
      <c r="B6664" s="15"/>
      <c r="C6664" s="29"/>
    </row>
    <row r="6665" spans="1:3" x14ac:dyDescent="0.2">
      <c r="A6665" s="12"/>
      <c r="B6665" s="15"/>
      <c r="C6665" s="29"/>
    </row>
    <row r="6666" spans="1:3" x14ac:dyDescent="0.2">
      <c r="A6666" s="12"/>
      <c r="B6666" s="15"/>
      <c r="C6666" s="29"/>
    </row>
    <row r="6667" spans="1:3" x14ac:dyDescent="0.2">
      <c r="A6667" s="12"/>
      <c r="B6667" s="15"/>
      <c r="C6667" s="29"/>
    </row>
    <row r="6668" spans="1:3" x14ac:dyDescent="0.2">
      <c r="A6668" s="12"/>
      <c r="B6668" s="15"/>
      <c r="C6668" s="29"/>
    </row>
    <row r="6669" spans="1:3" x14ac:dyDescent="0.2">
      <c r="A6669" s="12"/>
      <c r="B6669" s="15"/>
      <c r="C6669" s="29"/>
    </row>
    <row r="6670" spans="1:3" x14ac:dyDescent="0.2">
      <c r="A6670" s="12"/>
      <c r="B6670" s="15"/>
      <c r="C6670" s="29"/>
    </row>
    <row r="6671" spans="1:3" x14ac:dyDescent="0.2">
      <c r="A6671" s="12"/>
      <c r="B6671" s="15"/>
      <c r="C6671" s="29"/>
    </row>
    <row r="6672" spans="1:3" x14ac:dyDescent="0.2">
      <c r="A6672" s="12"/>
      <c r="B6672" s="15"/>
      <c r="C6672" s="29"/>
    </row>
    <row r="6673" spans="1:3" x14ac:dyDescent="0.2">
      <c r="A6673" s="12"/>
      <c r="B6673" s="15"/>
      <c r="C6673" s="29"/>
    </row>
    <row r="6674" spans="1:3" x14ac:dyDescent="0.2">
      <c r="A6674" s="12"/>
      <c r="B6674" s="15"/>
      <c r="C6674" s="29"/>
    </row>
    <row r="6675" spans="1:3" x14ac:dyDescent="0.2">
      <c r="A6675" s="12"/>
      <c r="B6675" s="15"/>
      <c r="C6675" s="29"/>
    </row>
    <row r="6676" spans="1:3" x14ac:dyDescent="0.2">
      <c r="A6676" s="12"/>
      <c r="B6676" s="15"/>
      <c r="C6676" s="29"/>
    </row>
    <row r="6677" spans="1:3" x14ac:dyDescent="0.2">
      <c r="A6677" s="12"/>
      <c r="B6677" s="15"/>
      <c r="C6677" s="29"/>
    </row>
    <row r="6678" spans="1:3" x14ac:dyDescent="0.2">
      <c r="A6678" s="12"/>
      <c r="B6678" s="15"/>
      <c r="C6678" s="29"/>
    </row>
    <row r="6679" spans="1:3" x14ac:dyDescent="0.2">
      <c r="A6679" s="12"/>
      <c r="B6679" s="15"/>
      <c r="C6679" s="29"/>
    </row>
    <row r="6680" spans="1:3" x14ac:dyDescent="0.2">
      <c r="A6680" s="12"/>
      <c r="B6680" s="15"/>
      <c r="C6680" s="29"/>
    </row>
    <row r="6681" spans="1:3" x14ac:dyDescent="0.2">
      <c r="A6681" s="12"/>
      <c r="B6681" s="15"/>
      <c r="C6681" s="29"/>
    </row>
    <row r="6682" spans="1:3" x14ac:dyDescent="0.2">
      <c r="A6682" s="12"/>
      <c r="B6682" s="15"/>
      <c r="C6682" s="29"/>
    </row>
    <row r="6683" spans="1:3" x14ac:dyDescent="0.2">
      <c r="A6683" s="12"/>
      <c r="B6683" s="15"/>
      <c r="C6683" s="29"/>
    </row>
    <row r="6684" spans="1:3" x14ac:dyDescent="0.2">
      <c r="A6684" s="12"/>
      <c r="B6684" s="15"/>
      <c r="C6684" s="29"/>
    </row>
    <row r="6685" spans="1:3" x14ac:dyDescent="0.2">
      <c r="A6685" s="12"/>
      <c r="B6685" s="15"/>
      <c r="C6685" s="29"/>
    </row>
    <row r="6686" spans="1:3" x14ac:dyDescent="0.2">
      <c r="A6686" s="12"/>
      <c r="B6686" s="15"/>
      <c r="C6686" s="29"/>
    </row>
    <row r="6687" spans="1:3" x14ac:dyDescent="0.2">
      <c r="A6687" s="12"/>
      <c r="B6687" s="15"/>
      <c r="C6687" s="29"/>
    </row>
    <row r="6688" spans="1:3" x14ac:dyDescent="0.2">
      <c r="A6688" s="12"/>
      <c r="B6688" s="15"/>
      <c r="C6688" s="29"/>
    </row>
    <row r="6689" spans="1:3" x14ac:dyDescent="0.2">
      <c r="A6689" s="12"/>
      <c r="B6689" s="15"/>
      <c r="C6689" s="29"/>
    </row>
    <row r="6690" spans="1:3" x14ac:dyDescent="0.2">
      <c r="A6690" s="12"/>
      <c r="B6690" s="15"/>
      <c r="C6690" s="29"/>
    </row>
    <row r="6691" spans="1:3" x14ac:dyDescent="0.2">
      <c r="A6691" s="12"/>
      <c r="B6691" s="15"/>
      <c r="C6691" s="29"/>
    </row>
    <row r="6692" spans="1:3" x14ac:dyDescent="0.2">
      <c r="A6692" s="12"/>
      <c r="B6692" s="15"/>
      <c r="C6692" s="29"/>
    </row>
    <row r="6693" spans="1:3" x14ac:dyDescent="0.2">
      <c r="A6693" s="12"/>
      <c r="B6693" s="15"/>
      <c r="C6693" s="29"/>
    </row>
    <row r="6694" spans="1:3" x14ac:dyDescent="0.2">
      <c r="A6694" s="12"/>
      <c r="B6694" s="15"/>
      <c r="C6694" s="29"/>
    </row>
    <row r="6695" spans="1:3" x14ac:dyDescent="0.2">
      <c r="A6695" s="12"/>
      <c r="B6695" s="15"/>
      <c r="C6695" s="29"/>
    </row>
    <row r="6696" spans="1:3" x14ac:dyDescent="0.2">
      <c r="A6696" s="12"/>
      <c r="B6696" s="15"/>
      <c r="C6696" s="29"/>
    </row>
    <row r="6697" spans="1:3" x14ac:dyDescent="0.2">
      <c r="A6697" s="12"/>
      <c r="B6697" s="15"/>
      <c r="C6697" s="29"/>
    </row>
    <row r="6698" spans="1:3" x14ac:dyDescent="0.2">
      <c r="A6698" s="12"/>
      <c r="B6698" s="15"/>
      <c r="C6698" s="29"/>
    </row>
    <row r="6699" spans="1:3" x14ac:dyDescent="0.2">
      <c r="A6699" s="12"/>
      <c r="B6699" s="15"/>
      <c r="C6699" s="29"/>
    </row>
    <row r="6700" spans="1:3" x14ac:dyDescent="0.2">
      <c r="A6700" s="12"/>
      <c r="B6700" s="15"/>
      <c r="C6700" s="29"/>
    </row>
    <row r="6701" spans="1:3" x14ac:dyDescent="0.2">
      <c r="A6701" s="12"/>
      <c r="B6701" s="15"/>
      <c r="C6701" s="29"/>
    </row>
    <row r="6702" spans="1:3" x14ac:dyDescent="0.2">
      <c r="A6702" s="12"/>
      <c r="B6702" s="15"/>
      <c r="C6702" s="29"/>
    </row>
    <row r="6703" spans="1:3" x14ac:dyDescent="0.2">
      <c r="A6703" s="12"/>
      <c r="B6703" s="15"/>
      <c r="C6703" s="29"/>
    </row>
    <row r="6704" spans="1:3" x14ac:dyDescent="0.2">
      <c r="A6704" s="12"/>
      <c r="B6704" s="15"/>
      <c r="C6704" s="29"/>
    </row>
    <row r="6705" spans="1:3" x14ac:dyDescent="0.2">
      <c r="A6705" s="12"/>
      <c r="B6705" s="15"/>
      <c r="C6705" s="29"/>
    </row>
    <row r="6706" spans="1:3" x14ac:dyDescent="0.2">
      <c r="A6706" s="12"/>
      <c r="B6706" s="15"/>
      <c r="C6706" s="29"/>
    </row>
    <row r="6707" spans="1:3" x14ac:dyDescent="0.2">
      <c r="A6707" s="12"/>
      <c r="B6707" s="15"/>
      <c r="C6707" s="29"/>
    </row>
    <row r="6708" spans="1:3" x14ac:dyDescent="0.2">
      <c r="A6708" s="12"/>
      <c r="B6708" s="15"/>
      <c r="C6708" s="29"/>
    </row>
    <row r="6709" spans="1:3" x14ac:dyDescent="0.2">
      <c r="A6709" s="12"/>
      <c r="B6709" s="15"/>
      <c r="C6709" s="29"/>
    </row>
    <row r="6710" spans="1:3" x14ac:dyDescent="0.2">
      <c r="A6710" s="12"/>
      <c r="B6710" s="15"/>
      <c r="C6710" s="29"/>
    </row>
    <row r="6711" spans="1:3" x14ac:dyDescent="0.2">
      <c r="A6711" s="12"/>
      <c r="B6711" s="15"/>
      <c r="C6711" s="29"/>
    </row>
    <row r="6712" spans="1:3" x14ac:dyDescent="0.2">
      <c r="A6712" s="12"/>
      <c r="B6712" s="15"/>
      <c r="C6712" s="29"/>
    </row>
    <row r="6713" spans="1:3" x14ac:dyDescent="0.2">
      <c r="A6713" s="12"/>
      <c r="B6713" s="15"/>
      <c r="C6713" s="29"/>
    </row>
    <row r="6714" spans="1:3" x14ac:dyDescent="0.2">
      <c r="A6714" s="12"/>
      <c r="B6714" s="15"/>
      <c r="C6714" s="29"/>
    </row>
    <row r="6715" spans="1:3" x14ac:dyDescent="0.2">
      <c r="A6715" s="12"/>
      <c r="B6715" s="15"/>
      <c r="C6715" s="29"/>
    </row>
    <row r="6716" spans="1:3" x14ac:dyDescent="0.2">
      <c r="A6716" s="12"/>
      <c r="B6716" s="15"/>
      <c r="C6716" s="29"/>
    </row>
    <row r="6717" spans="1:3" x14ac:dyDescent="0.2">
      <c r="A6717" s="12"/>
      <c r="B6717" s="15"/>
      <c r="C6717" s="29"/>
    </row>
    <row r="6718" spans="1:3" x14ac:dyDescent="0.2">
      <c r="A6718" s="12"/>
      <c r="B6718" s="15"/>
      <c r="C6718" s="29"/>
    </row>
    <row r="6719" spans="1:3" x14ac:dyDescent="0.2">
      <c r="A6719" s="12"/>
      <c r="B6719" s="15"/>
      <c r="C6719" s="29"/>
    </row>
    <row r="6720" spans="1:3" x14ac:dyDescent="0.2">
      <c r="A6720" s="12"/>
      <c r="B6720" s="15"/>
      <c r="C6720" s="29"/>
    </row>
    <row r="6721" spans="1:3" x14ac:dyDescent="0.2">
      <c r="A6721" s="12"/>
      <c r="B6721" s="15"/>
      <c r="C6721" s="29"/>
    </row>
    <row r="6722" spans="1:3" x14ac:dyDescent="0.2">
      <c r="A6722" s="12"/>
      <c r="B6722" s="15"/>
      <c r="C6722" s="29"/>
    </row>
    <row r="6723" spans="1:3" x14ac:dyDescent="0.2">
      <c r="A6723" s="12"/>
      <c r="B6723" s="15"/>
      <c r="C6723" s="29"/>
    </row>
    <row r="6724" spans="1:3" x14ac:dyDescent="0.2">
      <c r="A6724" s="12"/>
      <c r="B6724" s="15"/>
      <c r="C6724" s="29"/>
    </row>
    <row r="6725" spans="1:3" x14ac:dyDescent="0.2">
      <c r="A6725" s="12"/>
      <c r="B6725" s="15"/>
      <c r="C6725" s="29"/>
    </row>
    <row r="6726" spans="1:3" x14ac:dyDescent="0.2">
      <c r="A6726" s="12"/>
      <c r="B6726" s="15"/>
      <c r="C6726" s="29"/>
    </row>
    <row r="6727" spans="1:3" x14ac:dyDescent="0.2">
      <c r="A6727" s="12"/>
      <c r="B6727" s="15"/>
      <c r="C6727" s="29"/>
    </row>
    <row r="6728" spans="1:3" x14ac:dyDescent="0.2">
      <c r="A6728" s="12"/>
      <c r="B6728" s="15"/>
      <c r="C6728" s="29"/>
    </row>
    <row r="6729" spans="1:3" x14ac:dyDescent="0.2">
      <c r="A6729" s="12"/>
      <c r="B6729" s="15"/>
      <c r="C6729" s="29"/>
    </row>
    <row r="6730" spans="1:3" x14ac:dyDescent="0.2">
      <c r="A6730" s="12"/>
      <c r="B6730" s="15"/>
      <c r="C6730" s="29"/>
    </row>
    <row r="6731" spans="1:3" x14ac:dyDescent="0.2">
      <c r="A6731" s="12"/>
      <c r="B6731" s="15"/>
      <c r="C6731" s="29"/>
    </row>
    <row r="6732" spans="1:3" x14ac:dyDescent="0.2">
      <c r="A6732" s="12"/>
      <c r="B6732" s="15"/>
      <c r="C6732" s="29"/>
    </row>
    <row r="6733" spans="1:3" x14ac:dyDescent="0.2">
      <c r="A6733" s="12"/>
      <c r="B6733" s="15"/>
      <c r="C6733" s="29"/>
    </row>
    <row r="6734" spans="1:3" x14ac:dyDescent="0.2">
      <c r="A6734" s="12"/>
      <c r="B6734" s="15"/>
      <c r="C6734" s="29"/>
    </row>
    <row r="6735" spans="1:3" x14ac:dyDescent="0.2">
      <c r="A6735" s="12"/>
      <c r="B6735" s="15"/>
      <c r="C6735" s="29"/>
    </row>
    <row r="6736" spans="1:3" x14ac:dyDescent="0.2">
      <c r="A6736" s="12"/>
      <c r="B6736" s="15"/>
      <c r="C6736" s="29"/>
    </row>
    <row r="6737" spans="1:3" x14ac:dyDescent="0.2">
      <c r="A6737" s="12"/>
      <c r="B6737" s="15"/>
      <c r="C6737" s="29"/>
    </row>
    <row r="6738" spans="1:3" x14ac:dyDescent="0.2">
      <c r="A6738" s="12"/>
      <c r="B6738" s="15"/>
      <c r="C6738" s="29"/>
    </row>
    <row r="6739" spans="1:3" x14ac:dyDescent="0.2">
      <c r="A6739" s="12"/>
      <c r="B6739" s="15"/>
      <c r="C6739" s="29"/>
    </row>
    <row r="6740" spans="1:3" x14ac:dyDescent="0.2">
      <c r="A6740" s="12"/>
      <c r="B6740" s="15"/>
      <c r="C6740" s="29"/>
    </row>
    <row r="6741" spans="1:3" x14ac:dyDescent="0.2">
      <c r="A6741" s="12"/>
      <c r="B6741" s="15"/>
      <c r="C6741" s="29"/>
    </row>
    <row r="6742" spans="1:3" x14ac:dyDescent="0.2">
      <c r="A6742" s="12"/>
      <c r="B6742" s="15"/>
      <c r="C6742" s="29"/>
    </row>
    <row r="6743" spans="1:3" x14ac:dyDescent="0.2">
      <c r="A6743" s="12"/>
      <c r="B6743" s="15"/>
      <c r="C6743" s="29"/>
    </row>
    <row r="6744" spans="1:3" x14ac:dyDescent="0.2">
      <c r="A6744" s="12"/>
      <c r="B6744" s="15"/>
      <c r="C6744" s="29"/>
    </row>
    <row r="6745" spans="1:3" x14ac:dyDescent="0.2">
      <c r="A6745" s="12"/>
      <c r="B6745" s="15"/>
      <c r="C6745" s="29"/>
    </row>
    <row r="6746" spans="1:3" x14ac:dyDescent="0.2">
      <c r="A6746" s="12"/>
      <c r="B6746" s="15"/>
      <c r="C6746" s="29"/>
    </row>
    <row r="6747" spans="1:3" x14ac:dyDescent="0.2">
      <c r="A6747" s="12"/>
      <c r="B6747" s="15"/>
      <c r="C6747" s="29"/>
    </row>
    <row r="6748" spans="1:3" x14ac:dyDescent="0.2">
      <c r="A6748" s="12"/>
      <c r="B6748" s="15"/>
      <c r="C6748" s="29"/>
    </row>
    <row r="6749" spans="1:3" x14ac:dyDescent="0.2">
      <c r="A6749" s="12"/>
      <c r="B6749" s="15"/>
      <c r="C6749" s="29"/>
    </row>
    <row r="6750" spans="1:3" x14ac:dyDescent="0.2">
      <c r="A6750" s="12"/>
      <c r="B6750" s="15"/>
      <c r="C6750" s="29"/>
    </row>
    <row r="6751" spans="1:3" x14ac:dyDescent="0.2">
      <c r="A6751" s="12"/>
      <c r="B6751" s="15"/>
      <c r="C6751" s="29"/>
    </row>
    <row r="6752" spans="1:3" x14ac:dyDescent="0.2">
      <c r="A6752" s="12"/>
      <c r="B6752" s="15"/>
      <c r="C6752" s="29"/>
    </row>
    <row r="6753" spans="1:3" x14ac:dyDescent="0.2">
      <c r="A6753" s="12"/>
      <c r="B6753" s="15"/>
      <c r="C6753" s="29"/>
    </row>
    <row r="6754" spans="1:3" x14ac:dyDescent="0.2">
      <c r="A6754" s="12"/>
      <c r="B6754" s="15"/>
      <c r="C6754" s="29"/>
    </row>
    <row r="6755" spans="1:3" x14ac:dyDescent="0.2">
      <c r="A6755" s="12"/>
      <c r="B6755" s="15"/>
      <c r="C6755" s="29"/>
    </row>
    <row r="6756" spans="1:3" x14ac:dyDescent="0.2">
      <c r="A6756" s="12"/>
      <c r="B6756" s="15"/>
      <c r="C6756" s="29"/>
    </row>
    <row r="6757" spans="1:3" x14ac:dyDescent="0.2">
      <c r="A6757" s="12"/>
      <c r="B6757" s="15"/>
      <c r="C6757" s="29"/>
    </row>
    <row r="6758" spans="1:3" x14ac:dyDescent="0.2">
      <c r="A6758" s="12"/>
      <c r="B6758" s="15"/>
      <c r="C6758" s="29"/>
    </row>
    <row r="6759" spans="1:3" x14ac:dyDescent="0.2">
      <c r="A6759" s="12"/>
      <c r="B6759" s="15"/>
      <c r="C6759" s="29"/>
    </row>
    <row r="6760" spans="1:3" x14ac:dyDescent="0.2">
      <c r="A6760" s="12"/>
      <c r="B6760" s="15"/>
      <c r="C6760" s="29"/>
    </row>
    <row r="6761" spans="1:3" x14ac:dyDescent="0.2">
      <c r="A6761" s="12"/>
      <c r="B6761" s="15"/>
      <c r="C6761" s="29"/>
    </row>
    <row r="6762" spans="1:3" x14ac:dyDescent="0.2">
      <c r="A6762" s="12"/>
      <c r="B6762" s="15"/>
      <c r="C6762" s="29"/>
    </row>
    <row r="6763" spans="1:3" x14ac:dyDescent="0.2">
      <c r="A6763" s="12"/>
      <c r="B6763" s="15"/>
      <c r="C6763" s="29"/>
    </row>
    <row r="6764" spans="1:3" x14ac:dyDescent="0.2">
      <c r="A6764" s="12"/>
      <c r="B6764" s="15"/>
      <c r="C6764" s="29"/>
    </row>
    <row r="6765" spans="1:3" x14ac:dyDescent="0.2">
      <c r="A6765" s="12"/>
      <c r="B6765" s="15"/>
      <c r="C6765" s="29"/>
    </row>
    <row r="6766" spans="1:3" x14ac:dyDescent="0.2">
      <c r="A6766" s="12"/>
      <c r="B6766" s="15"/>
      <c r="C6766" s="29"/>
    </row>
    <row r="6767" spans="1:3" x14ac:dyDescent="0.2">
      <c r="A6767" s="12"/>
      <c r="B6767" s="15"/>
      <c r="C6767" s="29"/>
    </row>
    <row r="6768" spans="1:3" x14ac:dyDescent="0.2">
      <c r="A6768" s="12"/>
      <c r="B6768" s="15"/>
      <c r="C6768" s="29"/>
    </row>
    <row r="6769" spans="1:3" x14ac:dyDescent="0.2">
      <c r="A6769" s="12"/>
      <c r="B6769" s="15"/>
      <c r="C6769" s="29"/>
    </row>
    <row r="6770" spans="1:3" x14ac:dyDescent="0.2">
      <c r="A6770" s="12"/>
      <c r="B6770" s="15"/>
      <c r="C6770" s="29"/>
    </row>
    <row r="6771" spans="1:3" x14ac:dyDescent="0.2">
      <c r="A6771" s="12"/>
      <c r="B6771" s="15"/>
      <c r="C6771" s="29"/>
    </row>
    <row r="6772" spans="1:3" x14ac:dyDescent="0.2">
      <c r="A6772" s="12"/>
      <c r="B6772" s="15"/>
      <c r="C6772" s="29"/>
    </row>
    <row r="6773" spans="1:3" x14ac:dyDescent="0.2">
      <c r="A6773" s="12"/>
      <c r="B6773" s="15"/>
      <c r="C6773" s="29"/>
    </row>
    <row r="6774" spans="1:3" x14ac:dyDescent="0.2">
      <c r="A6774" s="12"/>
      <c r="B6774" s="15"/>
      <c r="C6774" s="29"/>
    </row>
    <row r="6775" spans="1:3" x14ac:dyDescent="0.2">
      <c r="A6775" s="12"/>
      <c r="B6775" s="15"/>
      <c r="C6775" s="29"/>
    </row>
    <row r="6776" spans="1:3" x14ac:dyDescent="0.2">
      <c r="A6776" s="12"/>
      <c r="B6776" s="15"/>
      <c r="C6776" s="29"/>
    </row>
    <row r="6777" spans="1:3" x14ac:dyDescent="0.2">
      <c r="A6777" s="12"/>
      <c r="B6777" s="15"/>
      <c r="C6777" s="29"/>
    </row>
    <row r="6778" spans="1:3" x14ac:dyDescent="0.2">
      <c r="A6778" s="12"/>
      <c r="B6778" s="15"/>
      <c r="C6778" s="29"/>
    </row>
    <row r="6779" spans="1:3" x14ac:dyDescent="0.2">
      <c r="A6779" s="12"/>
      <c r="B6779" s="15"/>
      <c r="C6779" s="29"/>
    </row>
    <row r="6780" spans="1:3" x14ac:dyDescent="0.2">
      <c r="A6780" s="12"/>
      <c r="B6780" s="15"/>
      <c r="C6780" s="29"/>
    </row>
    <row r="6781" spans="1:3" x14ac:dyDescent="0.2">
      <c r="A6781" s="12"/>
      <c r="B6781" s="15"/>
      <c r="C6781" s="29"/>
    </row>
    <row r="6782" spans="1:3" x14ac:dyDescent="0.2">
      <c r="A6782" s="12"/>
      <c r="B6782" s="15"/>
      <c r="C6782" s="29"/>
    </row>
    <row r="6783" spans="1:3" x14ac:dyDescent="0.2">
      <c r="A6783" s="12"/>
      <c r="B6783" s="15"/>
      <c r="C6783" s="29"/>
    </row>
    <row r="6784" spans="1:3" x14ac:dyDescent="0.2">
      <c r="A6784" s="12"/>
      <c r="B6784" s="15"/>
      <c r="C6784" s="29"/>
    </row>
    <row r="6785" spans="1:3" x14ac:dyDescent="0.2">
      <c r="A6785" s="12"/>
      <c r="B6785" s="15"/>
      <c r="C6785" s="29"/>
    </row>
    <row r="6786" spans="1:3" x14ac:dyDescent="0.2">
      <c r="A6786" s="12"/>
      <c r="B6786" s="15"/>
      <c r="C6786" s="29"/>
    </row>
    <row r="6787" spans="1:3" x14ac:dyDescent="0.2">
      <c r="A6787" s="12"/>
      <c r="B6787" s="15"/>
      <c r="C6787" s="29"/>
    </row>
    <row r="6788" spans="1:3" x14ac:dyDescent="0.2">
      <c r="A6788" s="12"/>
      <c r="B6788" s="15"/>
      <c r="C6788" s="29"/>
    </row>
    <row r="6789" spans="1:3" x14ac:dyDescent="0.2">
      <c r="A6789" s="12"/>
      <c r="B6789" s="15"/>
      <c r="C6789" s="29"/>
    </row>
    <row r="6790" spans="1:3" x14ac:dyDescent="0.2">
      <c r="A6790" s="12"/>
      <c r="B6790" s="15"/>
      <c r="C6790" s="29"/>
    </row>
    <row r="6791" spans="1:3" x14ac:dyDescent="0.2">
      <c r="A6791" s="12"/>
      <c r="B6791" s="15"/>
      <c r="C6791" s="29"/>
    </row>
    <row r="6792" spans="1:3" x14ac:dyDescent="0.2">
      <c r="A6792" s="12"/>
      <c r="B6792" s="15"/>
      <c r="C6792" s="29"/>
    </row>
    <row r="6793" spans="1:3" x14ac:dyDescent="0.2">
      <c r="A6793" s="12"/>
      <c r="B6793" s="15"/>
      <c r="C6793" s="29"/>
    </row>
    <row r="6794" spans="1:3" x14ac:dyDescent="0.2">
      <c r="A6794" s="12"/>
      <c r="B6794" s="15"/>
      <c r="C6794" s="29"/>
    </row>
    <row r="6795" spans="1:3" x14ac:dyDescent="0.2">
      <c r="A6795" s="12"/>
      <c r="B6795" s="15"/>
      <c r="C6795" s="29"/>
    </row>
    <row r="6796" spans="1:3" x14ac:dyDescent="0.2">
      <c r="A6796" s="12"/>
      <c r="B6796" s="15"/>
      <c r="C6796" s="29"/>
    </row>
    <row r="6797" spans="1:3" x14ac:dyDescent="0.2">
      <c r="A6797" s="12"/>
      <c r="B6797" s="15"/>
      <c r="C6797" s="29"/>
    </row>
    <row r="6798" spans="1:3" x14ac:dyDescent="0.2">
      <c r="A6798" s="12"/>
      <c r="B6798" s="15"/>
      <c r="C6798" s="29"/>
    </row>
    <row r="6799" spans="1:3" x14ac:dyDescent="0.2">
      <c r="A6799" s="12"/>
      <c r="B6799" s="15"/>
      <c r="C6799" s="29"/>
    </row>
    <row r="6800" spans="1:3" x14ac:dyDescent="0.2">
      <c r="A6800" s="12"/>
      <c r="B6800" s="15"/>
      <c r="C6800" s="29"/>
    </row>
    <row r="6801" spans="1:3" x14ac:dyDescent="0.2">
      <c r="A6801" s="12"/>
      <c r="B6801" s="15"/>
      <c r="C6801" s="29"/>
    </row>
    <row r="6802" spans="1:3" x14ac:dyDescent="0.2">
      <c r="A6802" s="12"/>
      <c r="B6802" s="15"/>
      <c r="C6802" s="29"/>
    </row>
    <row r="6803" spans="1:3" x14ac:dyDescent="0.2">
      <c r="A6803" s="12"/>
      <c r="B6803" s="15"/>
      <c r="C6803" s="29"/>
    </row>
    <row r="6804" spans="1:3" x14ac:dyDescent="0.2">
      <c r="A6804" s="12"/>
      <c r="B6804" s="15"/>
      <c r="C6804" s="29"/>
    </row>
    <row r="6805" spans="1:3" x14ac:dyDescent="0.2">
      <c r="A6805" s="12"/>
      <c r="B6805" s="15"/>
      <c r="C6805" s="29"/>
    </row>
    <row r="6806" spans="1:3" x14ac:dyDescent="0.2">
      <c r="A6806" s="12"/>
      <c r="B6806" s="15"/>
      <c r="C6806" s="29"/>
    </row>
    <row r="6807" spans="1:3" x14ac:dyDescent="0.2">
      <c r="A6807" s="12"/>
      <c r="B6807" s="15"/>
      <c r="C6807" s="29"/>
    </row>
    <row r="6808" spans="1:3" x14ac:dyDescent="0.2">
      <c r="A6808" s="12"/>
      <c r="B6808" s="15"/>
      <c r="C6808" s="29"/>
    </row>
    <row r="6809" spans="1:3" x14ac:dyDescent="0.2">
      <c r="A6809" s="12"/>
      <c r="B6809" s="15"/>
      <c r="C6809" s="29"/>
    </row>
    <row r="6810" spans="1:3" x14ac:dyDescent="0.2">
      <c r="A6810" s="12"/>
      <c r="B6810" s="15"/>
      <c r="C6810" s="29"/>
    </row>
    <row r="6811" spans="1:3" x14ac:dyDescent="0.2">
      <c r="A6811" s="12"/>
      <c r="B6811" s="15"/>
      <c r="C6811" s="29"/>
    </row>
    <row r="6812" spans="1:3" x14ac:dyDescent="0.2">
      <c r="A6812" s="12"/>
      <c r="B6812" s="15"/>
      <c r="C6812" s="29"/>
    </row>
    <row r="6813" spans="1:3" x14ac:dyDescent="0.2">
      <c r="A6813" s="12"/>
      <c r="B6813" s="15"/>
      <c r="C6813" s="29"/>
    </row>
    <row r="6814" spans="1:3" x14ac:dyDescent="0.2">
      <c r="A6814" s="12"/>
      <c r="B6814" s="15"/>
      <c r="C6814" s="29"/>
    </row>
    <row r="6815" spans="1:3" x14ac:dyDescent="0.2">
      <c r="A6815" s="12"/>
      <c r="B6815" s="15"/>
      <c r="C6815" s="29"/>
    </row>
    <row r="6816" spans="1:3" x14ac:dyDescent="0.2">
      <c r="A6816" s="12"/>
      <c r="B6816" s="15"/>
      <c r="C6816" s="29"/>
    </row>
    <row r="6817" spans="1:3" x14ac:dyDescent="0.2">
      <c r="A6817" s="12"/>
      <c r="B6817" s="15"/>
      <c r="C6817" s="29"/>
    </row>
    <row r="6818" spans="1:3" x14ac:dyDescent="0.2">
      <c r="A6818" s="12"/>
      <c r="B6818" s="15"/>
      <c r="C6818" s="29"/>
    </row>
    <row r="6819" spans="1:3" x14ac:dyDescent="0.2">
      <c r="A6819" s="12"/>
      <c r="B6819" s="15"/>
      <c r="C6819" s="29"/>
    </row>
    <row r="6820" spans="1:3" x14ac:dyDescent="0.2">
      <c r="A6820" s="12"/>
      <c r="B6820" s="15"/>
      <c r="C6820" s="29"/>
    </row>
    <row r="6821" spans="1:3" x14ac:dyDescent="0.2">
      <c r="A6821" s="12"/>
      <c r="B6821" s="15"/>
      <c r="C6821" s="29"/>
    </row>
    <row r="6822" spans="1:3" x14ac:dyDescent="0.2">
      <c r="A6822" s="12"/>
      <c r="B6822" s="15"/>
      <c r="C6822" s="29"/>
    </row>
    <row r="6823" spans="1:3" x14ac:dyDescent="0.2">
      <c r="A6823" s="12"/>
      <c r="B6823" s="15"/>
      <c r="C6823" s="29"/>
    </row>
    <row r="6824" spans="1:3" x14ac:dyDescent="0.2">
      <c r="A6824" s="12"/>
      <c r="B6824" s="15"/>
      <c r="C6824" s="29"/>
    </row>
    <row r="6825" spans="1:3" x14ac:dyDescent="0.2">
      <c r="A6825" s="12"/>
      <c r="B6825" s="15"/>
      <c r="C6825" s="29"/>
    </row>
    <row r="6826" spans="1:3" x14ac:dyDescent="0.2">
      <c r="A6826" s="12"/>
      <c r="B6826" s="15"/>
      <c r="C6826" s="29"/>
    </row>
    <row r="6827" spans="1:3" x14ac:dyDescent="0.2">
      <c r="A6827" s="12"/>
      <c r="B6827" s="15"/>
      <c r="C6827" s="29"/>
    </row>
    <row r="6828" spans="1:3" x14ac:dyDescent="0.2">
      <c r="A6828" s="12"/>
      <c r="B6828" s="15"/>
      <c r="C6828" s="29"/>
    </row>
    <row r="6829" spans="1:3" x14ac:dyDescent="0.2">
      <c r="A6829" s="12"/>
      <c r="B6829" s="15"/>
      <c r="C6829" s="29"/>
    </row>
    <row r="6830" spans="1:3" x14ac:dyDescent="0.2">
      <c r="A6830" s="12"/>
      <c r="B6830" s="15"/>
      <c r="C6830" s="29"/>
    </row>
    <row r="6831" spans="1:3" x14ac:dyDescent="0.2">
      <c r="A6831" s="12"/>
      <c r="B6831" s="15"/>
      <c r="C6831" s="29"/>
    </row>
    <row r="6832" spans="1:3" x14ac:dyDescent="0.2">
      <c r="A6832" s="12"/>
      <c r="B6832" s="15"/>
      <c r="C6832" s="29"/>
    </row>
    <row r="6833" spans="1:3" x14ac:dyDescent="0.2">
      <c r="A6833" s="12"/>
      <c r="B6833" s="15"/>
      <c r="C6833" s="29"/>
    </row>
    <row r="6834" spans="1:3" x14ac:dyDescent="0.2">
      <c r="A6834" s="12"/>
      <c r="B6834" s="15"/>
      <c r="C6834" s="29"/>
    </row>
    <row r="6835" spans="1:3" x14ac:dyDescent="0.2">
      <c r="A6835" s="12"/>
      <c r="B6835" s="15"/>
      <c r="C6835" s="29"/>
    </row>
    <row r="6836" spans="1:3" x14ac:dyDescent="0.2">
      <c r="A6836" s="12"/>
      <c r="B6836" s="15"/>
      <c r="C6836" s="29"/>
    </row>
    <row r="6837" spans="1:3" x14ac:dyDescent="0.2">
      <c r="A6837" s="12"/>
      <c r="B6837" s="15"/>
      <c r="C6837" s="29"/>
    </row>
    <row r="6838" spans="1:3" x14ac:dyDescent="0.2">
      <c r="A6838" s="12"/>
      <c r="B6838" s="15"/>
      <c r="C6838" s="29"/>
    </row>
    <row r="6839" spans="1:3" x14ac:dyDescent="0.2">
      <c r="A6839" s="12"/>
      <c r="B6839" s="15"/>
      <c r="C6839" s="29"/>
    </row>
    <row r="6840" spans="1:3" x14ac:dyDescent="0.2">
      <c r="A6840" s="12"/>
      <c r="B6840" s="15"/>
      <c r="C6840" s="29"/>
    </row>
    <row r="6841" spans="1:3" x14ac:dyDescent="0.2">
      <c r="A6841" s="12"/>
      <c r="B6841" s="15"/>
      <c r="C6841" s="29"/>
    </row>
    <row r="6842" spans="1:3" x14ac:dyDescent="0.2">
      <c r="A6842" s="12"/>
      <c r="B6842" s="15"/>
      <c r="C6842" s="29"/>
    </row>
    <row r="6843" spans="1:3" x14ac:dyDescent="0.2">
      <c r="A6843" s="12"/>
      <c r="B6843" s="15"/>
      <c r="C6843" s="29"/>
    </row>
    <row r="6844" spans="1:3" x14ac:dyDescent="0.2">
      <c r="A6844" s="12"/>
      <c r="B6844" s="15"/>
      <c r="C6844" s="29"/>
    </row>
    <row r="6845" spans="1:3" x14ac:dyDescent="0.2">
      <c r="A6845" s="12"/>
      <c r="B6845" s="15"/>
      <c r="C6845" s="29"/>
    </row>
    <row r="6846" spans="1:3" x14ac:dyDescent="0.2">
      <c r="A6846" s="12"/>
      <c r="B6846" s="15"/>
      <c r="C6846" s="29"/>
    </row>
    <row r="6847" spans="1:3" x14ac:dyDescent="0.2">
      <c r="A6847" s="12"/>
      <c r="B6847" s="15"/>
      <c r="C6847" s="29"/>
    </row>
    <row r="6848" spans="1:3" x14ac:dyDescent="0.2">
      <c r="A6848" s="12"/>
      <c r="B6848" s="15"/>
      <c r="C6848" s="29"/>
    </row>
    <row r="6849" spans="1:3" x14ac:dyDescent="0.2">
      <c r="A6849" s="12"/>
      <c r="B6849" s="15"/>
      <c r="C6849" s="29"/>
    </row>
    <row r="6850" spans="1:3" x14ac:dyDescent="0.2">
      <c r="A6850" s="12"/>
      <c r="B6850" s="15"/>
      <c r="C6850" s="29"/>
    </row>
    <row r="6851" spans="1:3" x14ac:dyDescent="0.2">
      <c r="A6851" s="12"/>
      <c r="B6851" s="15"/>
      <c r="C6851" s="29"/>
    </row>
    <row r="6852" spans="1:3" x14ac:dyDescent="0.2">
      <c r="A6852" s="12"/>
      <c r="B6852" s="15"/>
      <c r="C6852" s="29"/>
    </row>
    <row r="6853" spans="1:3" x14ac:dyDescent="0.2">
      <c r="A6853" s="12"/>
      <c r="B6853" s="15"/>
      <c r="C6853" s="29"/>
    </row>
    <row r="6854" spans="1:3" x14ac:dyDescent="0.2">
      <c r="A6854" s="12"/>
      <c r="B6854" s="15"/>
      <c r="C6854" s="29"/>
    </row>
    <row r="6855" spans="1:3" x14ac:dyDescent="0.2">
      <c r="A6855" s="12"/>
      <c r="B6855" s="15"/>
      <c r="C6855" s="29"/>
    </row>
    <row r="6856" spans="1:3" x14ac:dyDescent="0.2">
      <c r="A6856" s="12"/>
      <c r="B6856" s="15"/>
      <c r="C6856" s="29"/>
    </row>
    <row r="6857" spans="1:3" x14ac:dyDescent="0.2">
      <c r="A6857" s="12"/>
      <c r="B6857" s="15"/>
      <c r="C6857" s="29"/>
    </row>
    <row r="6858" spans="1:3" x14ac:dyDescent="0.2">
      <c r="A6858" s="12"/>
      <c r="B6858" s="15"/>
      <c r="C6858" s="29"/>
    </row>
    <row r="6859" spans="1:3" x14ac:dyDescent="0.2">
      <c r="A6859" s="12"/>
      <c r="B6859" s="15"/>
      <c r="C6859" s="29"/>
    </row>
    <row r="6860" spans="1:3" x14ac:dyDescent="0.2">
      <c r="A6860" s="12"/>
      <c r="B6860" s="15"/>
      <c r="C6860" s="29"/>
    </row>
    <row r="6861" spans="1:3" x14ac:dyDescent="0.2">
      <c r="A6861" s="12"/>
      <c r="B6861" s="15"/>
      <c r="C6861" s="29"/>
    </row>
    <row r="6862" spans="1:3" x14ac:dyDescent="0.2">
      <c r="A6862" s="12"/>
      <c r="B6862" s="15"/>
      <c r="C6862" s="29"/>
    </row>
    <row r="6863" spans="1:3" x14ac:dyDescent="0.2">
      <c r="A6863" s="12"/>
      <c r="B6863" s="15"/>
      <c r="C6863" s="29"/>
    </row>
    <row r="6864" spans="1:3" x14ac:dyDescent="0.2">
      <c r="A6864" s="12"/>
      <c r="B6864" s="15"/>
      <c r="C6864" s="29"/>
    </row>
    <row r="6865" spans="1:3" x14ac:dyDescent="0.2">
      <c r="A6865" s="12"/>
      <c r="B6865" s="15"/>
      <c r="C6865" s="29"/>
    </row>
    <row r="6866" spans="1:3" x14ac:dyDescent="0.2">
      <c r="A6866" s="12"/>
      <c r="B6866" s="15"/>
      <c r="C6866" s="29"/>
    </row>
    <row r="6867" spans="1:3" x14ac:dyDescent="0.2">
      <c r="A6867" s="12"/>
      <c r="B6867" s="15"/>
      <c r="C6867" s="29"/>
    </row>
    <row r="6868" spans="1:3" x14ac:dyDescent="0.2">
      <c r="A6868" s="12"/>
      <c r="B6868" s="15"/>
      <c r="C6868" s="29"/>
    </row>
    <row r="6869" spans="1:3" x14ac:dyDescent="0.2">
      <c r="A6869" s="12"/>
      <c r="B6869" s="15"/>
      <c r="C6869" s="29"/>
    </row>
    <row r="6870" spans="1:3" x14ac:dyDescent="0.2">
      <c r="A6870" s="12"/>
      <c r="B6870" s="15"/>
      <c r="C6870" s="29"/>
    </row>
    <row r="6871" spans="1:3" x14ac:dyDescent="0.2">
      <c r="A6871" s="12"/>
      <c r="B6871" s="15"/>
      <c r="C6871" s="29"/>
    </row>
    <row r="6872" spans="1:3" x14ac:dyDescent="0.2">
      <c r="A6872" s="12"/>
      <c r="B6872" s="15"/>
      <c r="C6872" s="29"/>
    </row>
    <row r="6873" spans="1:3" x14ac:dyDescent="0.2">
      <c r="A6873" s="12"/>
      <c r="B6873" s="15"/>
      <c r="C6873" s="29"/>
    </row>
    <row r="6874" spans="1:3" x14ac:dyDescent="0.2">
      <c r="A6874" s="12"/>
      <c r="B6874" s="15"/>
      <c r="C6874" s="29"/>
    </row>
    <row r="6875" spans="1:3" x14ac:dyDescent="0.2">
      <c r="A6875" s="12"/>
      <c r="B6875" s="15"/>
      <c r="C6875" s="29"/>
    </row>
    <row r="6876" spans="1:3" x14ac:dyDescent="0.2">
      <c r="A6876" s="12"/>
      <c r="B6876" s="15"/>
      <c r="C6876" s="29"/>
    </row>
    <row r="6877" spans="1:3" x14ac:dyDescent="0.2">
      <c r="A6877" s="12"/>
      <c r="B6877" s="15"/>
      <c r="C6877" s="29"/>
    </row>
    <row r="6878" spans="1:3" x14ac:dyDescent="0.2">
      <c r="A6878" s="12"/>
      <c r="B6878" s="15"/>
      <c r="C6878" s="29"/>
    </row>
    <row r="6879" spans="1:3" x14ac:dyDescent="0.2">
      <c r="A6879" s="12"/>
      <c r="B6879" s="15"/>
      <c r="C6879" s="29"/>
    </row>
    <row r="6880" spans="1:3" x14ac:dyDescent="0.2">
      <c r="A6880" s="12"/>
      <c r="B6880" s="15"/>
      <c r="C6880" s="29"/>
    </row>
    <row r="6881" spans="1:3" x14ac:dyDescent="0.2">
      <c r="A6881" s="12"/>
      <c r="B6881" s="15"/>
      <c r="C6881" s="29"/>
    </row>
    <row r="6882" spans="1:3" x14ac:dyDescent="0.2">
      <c r="A6882" s="12"/>
      <c r="B6882" s="15"/>
      <c r="C6882" s="29"/>
    </row>
    <row r="6883" spans="1:3" x14ac:dyDescent="0.2">
      <c r="A6883" s="12"/>
      <c r="B6883" s="15"/>
      <c r="C6883" s="29"/>
    </row>
    <row r="6884" spans="1:3" x14ac:dyDescent="0.2">
      <c r="A6884" s="12"/>
      <c r="B6884" s="15"/>
      <c r="C6884" s="29"/>
    </row>
    <row r="6885" spans="1:3" x14ac:dyDescent="0.2">
      <c r="A6885" s="12"/>
      <c r="B6885" s="15"/>
      <c r="C6885" s="29"/>
    </row>
    <row r="6886" spans="1:3" x14ac:dyDescent="0.2">
      <c r="A6886" s="12"/>
      <c r="B6886" s="15"/>
      <c r="C6886" s="29"/>
    </row>
    <row r="6887" spans="1:3" x14ac:dyDescent="0.2">
      <c r="A6887" s="12"/>
      <c r="B6887" s="15"/>
      <c r="C6887" s="29"/>
    </row>
    <row r="6888" spans="1:3" x14ac:dyDescent="0.2">
      <c r="A6888" s="12"/>
      <c r="B6888" s="15"/>
      <c r="C6888" s="29"/>
    </row>
    <row r="6889" spans="1:3" x14ac:dyDescent="0.2">
      <c r="A6889" s="12"/>
      <c r="B6889" s="15"/>
      <c r="C6889" s="29"/>
    </row>
    <row r="6890" spans="1:3" x14ac:dyDescent="0.2">
      <c r="A6890" s="12"/>
      <c r="B6890" s="15"/>
      <c r="C6890" s="29"/>
    </row>
    <row r="6891" spans="1:3" x14ac:dyDescent="0.2">
      <c r="A6891" s="12"/>
      <c r="B6891" s="15"/>
      <c r="C6891" s="29"/>
    </row>
    <row r="6892" spans="1:3" x14ac:dyDescent="0.2">
      <c r="A6892" s="12"/>
      <c r="B6892" s="15"/>
      <c r="C6892" s="29"/>
    </row>
    <row r="6893" spans="1:3" x14ac:dyDescent="0.2">
      <c r="A6893" s="12"/>
      <c r="B6893" s="15"/>
      <c r="C6893" s="29"/>
    </row>
    <row r="6894" spans="1:3" x14ac:dyDescent="0.2">
      <c r="A6894" s="12"/>
      <c r="B6894" s="15"/>
      <c r="C6894" s="29"/>
    </row>
    <row r="6895" spans="1:3" x14ac:dyDescent="0.2">
      <c r="A6895" s="12"/>
      <c r="B6895" s="15"/>
      <c r="C6895" s="29"/>
    </row>
    <row r="6896" spans="1:3" x14ac:dyDescent="0.2">
      <c r="A6896" s="12"/>
      <c r="B6896" s="15"/>
      <c r="C6896" s="29"/>
    </row>
    <row r="6897" spans="1:3" x14ac:dyDescent="0.2">
      <c r="A6897" s="12"/>
      <c r="B6897" s="15"/>
      <c r="C6897" s="29"/>
    </row>
    <row r="6898" spans="1:3" x14ac:dyDescent="0.2">
      <c r="A6898" s="12"/>
      <c r="B6898" s="15"/>
      <c r="C6898" s="29"/>
    </row>
    <row r="6899" spans="1:3" x14ac:dyDescent="0.2">
      <c r="A6899" s="12"/>
      <c r="B6899" s="15"/>
      <c r="C6899" s="29"/>
    </row>
    <row r="6900" spans="1:3" x14ac:dyDescent="0.2">
      <c r="A6900" s="12"/>
      <c r="B6900" s="15"/>
      <c r="C6900" s="29"/>
    </row>
    <row r="6901" spans="1:3" x14ac:dyDescent="0.2">
      <c r="A6901" s="12"/>
      <c r="B6901" s="15"/>
      <c r="C6901" s="29"/>
    </row>
    <row r="6902" spans="1:3" x14ac:dyDescent="0.2">
      <c r="A6902" s="12"/>
      <c r="B6902" s="15"/>
      <c r="C6902" s="29"/>
    </row>
    <row r="6903" spans="1:3" x14ac:dyDescent="0.2">
      <c r="A6903" s="12"/>
      <c r="B6903" s="15"/>
      <c r="C6903" s="29"/>
    </row>
    <row r="6904" spans="1:3" x14ac:dyDescent="0.2">
      <c r="A6904" s="12"/>
      <c r="B6904" s="15"/>
      <c r="C6904" s="29"/>
    </row>
    <row r="6905" spans="1:3" x14ac:dyDescent="0.2">
      <c r="A6905" s="12"/>
      <c r="B6905" s="15"/>
      <c r="C6905" s="29"/>
    </row>
    <row r="6906" spans="1:3" x14ac:dyDescent="0.2">
      <c r="A6906" s="12"/>
      <c r="B6906" s="15"/>
      <c r="C6906" s="29"/>
    </row>
    <row r="6907" spans="1:3" x14ac:dyDescent="0.2">
      <c r="A6907" s="12"/>
      <c r="B6907" s="15"/>
      <c r="C6907" s="29"/>
    </row>
    <row r="6908" spans="1:3" x14ac:dyDescent="0.2">
      <c r="A6908" s="12"/>
      <c r="B6908" s="15"/>
      <c r="C6908" s="29"/>
    </row>
    <row r="6909" spans="1:3" x14ac:dyDescent="0.2">
      <c r="A6909" s="12"/>
      <c r="B6909" s="15"/>
      <c r="C6909" s="29"/>
    </row>
    <row r="6910" spans="1:3" x14ac:dyDescent="0.2">
      <c r="A6910" s="12"/>
      <c r="B6910" s="15"/>
      <c r="C6910" s="29"/>
    </row>
    <row r="6911" spans="1:3" x14ac:dyDescent="0.2">
      <c r="A6911" s="12"/>
      <c r="B6911" s="15"/>
      <c r="C6911" s="29"/>
    </row>
    <row r="6912" spans="1:3" x14ac:dyDescent="0.2">
      <c r="A6912" s="12"/>
      <c r="B6912" s="15"/>
      <c r="C6912" s="29"/>
    </row>
    <row r="6913" spans="1:3" x14ac:dyDescent="0.2">
      <c r="A6913" s="12"/>
      <c r="B6913" s="15"/>
      <c r="C6913" s="29"/>
    </row>
    <row r="6914" spans="1:3" x14ac:dyDescent="0.2">
      <c r="A6914" s="12"/>
      <c r="B6914" s="15"/>
      <c r="C6914" s="29"/>
    </row>
    <row r="6915" spans="1:3" x14ac:dyDescent="0.2">
      <c r="A6915" s="12"/>
      <c r="B6915" s="15"/>
      <c r="C6915" s="29"/>
    </row>
    <row r="6916" spans="1:3" x14ac:dyDescent="0.2">
      <c r="A6916" s="12"/>
      <c r="B6916" s="15"/>
      <c r="C6916" s="29"/>
    </row>
    <row r="6917" spans="1:3" x14ac:dyDescent="0.2">
      <c r="A6917" s="12"/>
      <c r="B6917" s="15"/>
      <c r="C6917" s="29"/>
    </row>
    <row r="6918" spans="1:3" x14ac:dyDescent="0.2">
      <c r="A6918" s="12"/>
      <c r="B6918" s="15"/>
      <c r="C6918" s="29"/>
    </row>
    <row r="6919" spans="1:3" x14ac:dyDescent="0.2">
      <c r="A6919" s="12"/>
      <c r="B6919" s="15"/>
      <c r="C6919" s="29"/>
    </row>
    <row r="6920" spans="1:3" x14ac:dyDescent="0.2">
      <c r="A6920" s="12"/>
      <c r="B6920" s="15"/>
      <c r="C6920" s="29"/>
    </row>
    <row r="6921" spans="1:3" x14ac:dyDescent="0.2">
      <c r="A6921" s="12"/>
      <c r="B6921" s="15"/>
      <c r="C6921" s="29"/>
    </row>
    <row r="6922" spans="1:3" x14ac:dyDescent="0.2">
      <c r="A6922" s="12"/>
      <c r="B6922" s="15"/>
      <c r="C6922" s="29"/>
    </row>
    <row r="6923" spans="1:3" x14ac:dyDescent="0.2">
      <c r="A6923" s="12"/>
      <c r="B6923" s="15"/>
      <c r="C6923" s="29"/>
    </row>
    <row r="6924" spans="1:3" x14ac:dyDescent="0.2">
      <c r="A6924" s="12"/>
      <c r="B6924" s="15"/>
      <c r="C6924" s="29"/>
    </row>
    <row r="6925" spans="1:3" x14ac:dyDescent="0.2">
      <c r="A6925" s="12"/>
      <c r="B6925" s="15"/>
      <c r="C6925" s="29"/>
    </row>
    <row r="6926" spans="1:3" x14ac:dyDescent="0.2">
      <c r="A6926" s="12"/>
      <c r="B6926" s="15"/>
      <c r="C6926" s="29"/>
    </row>
    <row r="6927" spans="1:3" x14ac:dyDescent="0.2">
      <c r="A6927" s="12"/>
      <c r="B6927" s="15"/>
      <c r="C6927" s="29"/>
    </row>
    <row r="6928" spans="1:3" x14ac:dyDescent="0.2">
      <c r="A6928" s="12"/>
      <c r="B6928" s="15"/>
      <c r="C6928" s="29"/>
    </row>
    <row r="6929" spans="1:3" x14ac:dyDescent="0.2">
      <c r="A6929" s="12"/>
      <c r="B6929" s="15"/>
      <c r="C6929" s="29"/>
    </row>
    <row r="6930" spans="1:3" x14ac:dyDescent="0.2">
      <c r="A6930" s="12"/>
      <c r="B6930" s="15"/>
      <c r="C6930" s="29"/>
    </row>
    <row r="6931" spans="1:3" x14ac:dyDescent="0.2">
      <c r="A6931" s="12"/>
      <c r="B6931" s="15"/>
      <c r="C6931" s="29"/>
    </row>
    <row r="6932" spans="1:3" x14ac:dyDescent="0.2">
      <c r="A6932" s="12"/>
      <c r="B6932" s="15"/>
      <c r="C6932" s="29"/>
    </row>
    <row r="6933" spans="1:3" x14ac:dyDescent="0.2">
      <c r="A6933" s="12"/>
      <c r="B6933" s="15"/>
      <c r="C6933" s="29"/>
    </row>
    <row r="6934" spans="1:3" x14ac:dyDescent="0.2">
      <c r="A6934" s="12"/>
      <c r="B6934" s="15"/>
      <c r="C6934" s="29"/>
    </row>
    <row r="6935" spans="1:3" x14ac:dyDescent="0.2">
      <c r="A6935" s="12"/>
      <c r="B6935" s="15"/>
      <c r="C6935" s="29"/>
    </row>
    <row r="6936" spans="1:3" x14ac:dyDescent="0.2">
      <c r="A6936" s="12"/>
      <c r="B6936" s="15"/>
      <c r="C6936" s="29"/>
    </row>
    <row r="6937" spans="1:3" x14ac:dyDescent="0.2">
      <c r="A6937" s="12"/>
      <c r="B6937" s="15"/>
      <c r="C6937" s="29"/>
    </row>
    <row r="6938" spans="1:3" x14ac:dyDescent="0.2">
      <c r="A6938" s="12"/>
      <c r="B6938" s="15"/>
      <c r="C6938" s="29"/>
    </row>
    <row r="6939" spans="1:3" x14ac:dyDescent="0.2">
      <c r="A6939" s="12"/>
      <c r="B6939" s="15"/>
      <c r="C6939" s="29"/>
    </row>
    <row r="6940" spans="1:3" x14ac:dyDescent="0.2">
      <c r="A6940" s="12"/>
      <c r="B6940" s="15"/>
      <c r="C6940" s="29"/>
    </row>
    <row r="6941" spans="1:3" x14ac:dyDescent="0.2">
      <c r="A6941" s="12"/>
      <c r="B6941" s="15"/>
      <c r="C6941" s="29"/>
    </row>
    <row r="6942" spans="1:3" x14ac:dyDescent="0.2">
      <c r="A6942" s="12"/>
      <c r="B6942" s="15"/>
      <c r="C6942" s="29"/>
    </row>
    <row r="6943" spans="1:3" x14ac:dyDescent="0.2">
      <c r="A6943" s="12"/>
      <c r="B6943" s="15"/>
      <c r="C6943" s="29"/>
    </row>
    <row r="6944" spans="1:3" x14ac:dyDescent="0.2">
      <c r="A6944" s="12"/>
      <c r="B6944" s="15"/>
      <c r="C6944" s="29"/>
    </row>
    <row r="6945" spans="1:3" x14ac:dyDescent="0.2">
      <c r="A6945" s="12"/>
      <c r="B6945" s="15"/>
      <c r="C6945" s="29"/>
    </row>
    <row r="6946" spans="1:3" x14ac:dyDescent="0.2">
      <c r="A6946" s="12"/>
      <c r="B6946" s="15"/>
      <c r="C6946" s="29"/>
    </row>
    <row r="6947" spans="1:3" x14ac:dyDescent="0.2">
      <c r="A6947" s="12"/>
      <c r="B6947" s="15"/>
      <c r="C6947" s="29"/>
    </row>
    <row r="6948" spans="1:3" x14ac:dyDescent="0.2">
      <c r="A6948" s="12"/>
      <c r="B6948" s="15"/>
      <c r="C6948" s="29"/>
    </row>
    <row r="6949" spans="1:3" x14ac:dyDescent="0.2">
      <c r="A6949" s="12"/>
      <c r="B6949" s="15"/>
      <c r="C6949" s="29"/>
    </row>
    <row r="6950" spans="1:3" x14ac:dyDescent="0.2">
      <c r="A6950" s="12"/>
      <c r="B6950" s="15"/>
      <c r="C6950" s="29"/>
    </row>
    <row r="6951" spans="1:3" x14ac:dyDescent="0.2">
      <c r="A6951" s="12"/>
      <c r="B6951" s="15"/>
      <c r="C6951" s="29"/>
    </row>
    <row r="6952" spans="1:3" x14ac:dyDescent="0.2">
      <c r="A6952" s="12"/>
      <c r="B6952" s="15"/>
      <c r="C6952" s="29"/>
    </row>
    <row r="6953" spans="1:3" x14ac:dyDescent="0.2">
      <c r="A6953" s="12"/>
      <c r="B6953" s="15"/>
      <c r="C6953" s="29"/>
    </row>
    <row r="6954" spans="1:3" x14ac:dyDescent="0.2">
      <c r="A6954" s="12"/>
      <c r="B6954" s="15"/>
      <c r="C6954" s="29"/>
    </row>
    <row r="6955" spans="1:3" x14ac:dyDescent="0.2">
      <c r="A6955" s="12"/>
      <c r="B6955" s="15"/>
      <c r="C6955" s="29"/>
    </row>
    <row r="6956" spans="1:3" x14ac:dyDescent="0.2">
      <c r="A6956" s="12"/>
      <c r="B6956" s="15"/>
      <c r="C6956" s="29"/>
    </row>
    <row r="6957" spans="1:3" x14ac:dyDescent="0.2">
      <c r="A6957" s="12"/>
      <c r="B6957" s="15"/>
      <c r="C6957" s="29"/>
    </row>
    <row r="6958" spans="1:3" x14ac:dyDescent="0.2">
      <c r="A6958" s="12"/>
      <c r="B6958" s="15"/>
      <c r="C6958" s="29"/>
    </row>
    <row r="6959" spans="1:3" x14ac:dyDescent="0.2">
      <c r="A6959" s="12"/>
      <c r="B6959" s="15"/>
      <c r="C6959" s="29"/>
    </row>
    <row r="6960" spans="1:3" x14ac:dyDescent="0.2">
      <c r="A6960" s="12"/>
      <c r="B6960" s="15"/>
      <c r="C6960" s="29"/>
    </row>
    <row r="6961" spans="1:3" x14ac:dyDescent="0.2">
      <c r="A6961" s="12"/>
      <c r="B6961" s="15"/>
      <c r="C6961" s="29"/>
    </row>
    <row r="6962" spans="1:3" x14ac:dyDescent="0.2">
      <c r="A6962" s="12"/>
      <c r="B6962" s="15"/>
      <c r="C6962" s="29"/>
    </row>
    <row r="6963" spans="1:3" x14ac:dyDescent="0.2">
      <c r="A6963" s="12"/>
      <c r="B6963" s="15"/>
      <c r="C6963" s="29"/>
    </row>
    <row r="6964" spans="1:3" x14ac:dyDescent="0.2">
      <c r="A6964" s="12"/>
      <c r="B6964" s="15"/>
      <c r="C6964" s="29"/>
    </row>
    <row r="6965" spans="1:3" x14ac:dyDescent="0.2">
      <c r="A6965" s="12"/>
      <c r="B6965" s="15"/>
      <c r="C6965" s="29"/>
    </row>
    <row r="6966" spans="1:3" x14ac:dyDescent="0.2">
      <c r="A6966" s="12"/>
      <c r="B6966" s="15"/>
      <c r="C6966" s="29"/>
    </row>
    <row r="6967" spans="1:3" x14ac:dyDescent="0.2">
      <c r="A6967" s="12"/>
      <c r="B6967" s="15"/>
      <c r="C6967" s="29"/>
    </row>
    <row r="6968" spans="1:3" x14ac:dyDescent="0.2">
      <c r="A6968" s="12"/>
      <c r="B6968" s="15"/>
      <c r="C6968" s="29"/>
    </row>
    <row r="6969" spans="1:3" x14ac:dyDescent="0.2">
      <c r="A6969" s="12"/>
      <c r="B6969" s="15"/>
      <c r="C6969" s="29"/>
    </row>
    <row r="6970" spans="1:3" x14ac:dyDescent="0.2">
      <c r="A6970" s="12"/>
      <c r="B6970" s="15"/>
      <c r="C6970" s="29"/>
    </row>
    <row r="6971" spans="1:3" x14ac:dyDescent="0.2">
      <c r="A6971" s="12"/>
      <c r="B6971" s="15"/>
      <c r="C6971" s="29"/>
    </row>
    <row r="6972" spans="1:3" x14ac:dyDescent="0.2">
      <c r="A6972" s="12"/>
      <c r="B6972" s="15"/>
      <c r="C6972" s="29"/>
    </row>
    <row r="6973" spans="1:3" x14ac:dyDescent="0.2">
      <c r="A6973" s="12"/>
      <c r="B6973" s="15"/>
      <c r="C6973" s="29"/>
    </row>
    <row r="6974" spans="1:3" x14ac:dyDescent="0.2">
      <c r="A6974" s="12"/>
      <c r="B6974" s="15"/>
      <c r="C6974" s="29"/>
    </row>
    <row r="6975" spans="1:3" x14ac:dyDescent="0.2">
      <c r="A6975" s="12"/>
      <c r="B6975" s="15"/>
      <c r="C6975" s="29"/>
    </row>
    <row r="6976" spans="1:3" x14ac:dyDescent="0.2">
      <c r="A6976" s="12"/>
      <c r="B6976" s="15"/>
      <c r="C6976" s="29"/>
    </row>
    <row r="6977" spans="1:3" x14ac:dyDescent="0.2">
      <c r="A6977" s="12"/>
      <c r="B6977" s="15"/>
      <c r="C6977" s="29"/>
    </row>
    <row r="6978" spans="1:3" x14ac:dyDescent="0.2">
      <c r="A6978" s="12"/>
      <c r="B6978" s="15"/>
      <c r="C6978" s="29"/>
    </row>
    <row r="6979" spans="1:3" x14ac:dyDescent="0.2">
      <c r="A6979" s="12"/>
      <c r="B6979" s="15"/>
      <c r="C6979" s="29"/>
    </row>
    <row r="6980" spans="1:3" x14ac:dyDescent="0.2">
      <c r="A6980" s="12"/>
      <c r="B6980" s="15"/>
      <c r="C6980" s="29"/>
    </row>
    <row r="6981" spans="1:3" x14ac:dyDescent="0.2">
      <c r="A6981" s="12"/>
      <c r="B6981" s="15"/>
      <c r="C6981" s="29"/>
    </row>
    <row r="6982" spans="1:3" x14ac:dyDescent="0.2">
      <c r="A6982" s="12"/>
      <c r="B6982" s="15"/>
      <c r="C6982" s="29"/>
    </row>
    <row r="6983" spans="1:3" x14ac:dyDescent="0.2">
      <c r="A6983" s="12"/>
      <c r="B6983" s="15"/>
      <c r="C6983" s="29"/>
    </row>
    <row r="6984" spans="1:3" x14ac:dyDescent="0.2">
      <c r="A6984" s="12"/>
      <c r="B6984" s="15"/>
      <c r="C6984" s="29"/>
    </row>
    <row r="6985" spans="1:3" x14ac:dyDescent="0.2">
      <c r="A6985" s="12"/>
      <c r="B6985" s="15"/>
      <c r="C6985" s="29"/>
    </row>
    <row r="6986" spans="1:3" x14ac:dyDescent="0.2">
      <c r="A6986" s="12"/>
      <c r="B6986" s="15"/>
      <c r="C6986" s="29"/>
    </row>
    <row r="6987" spans="1:3" x14ac:dyDescent="0.2">
      <c r="A6987" s="12"/>
      <c r="B6987" s="15"/>
      <c r="C6987" s="29"/>
    </row>
    <row r="6988" spans="1:3" x14ac:dyDescent="0.2">
      <c r="A6988" s="12"/>
      <c r="B6988" s="15"/>
      <c r="C6988" s="29"/>
    </row>
    <row r="6989" spans="1:3" x14ac:dyDescent="0.2">
      <c r="A6989" s="12"/>
      <c r="B6989" s="15"/>
      <c r="C6989" s="29"/>
    </row>
    <row r="6990" spans="1:3" x14ac:dyDescent="0.2">
      <c r="A6990" s="12"/>
      <c r="B6990" s="15"/>
      <c r="C6990" s="29"/>
    </row>
    <row r="6991" spans="1:3" x14ac:dyDescent="0.2">
      <c r="A6991" s="12"/>
      <c r="B6991" s="15"/>
      <c r="C6991" s="29"/>
    </row>
    <row r="6992" spans="1:3" x14ac:dyDescent="0.2">
      <c r="A6992" s="12"/>
      <c r="B6992" s="15"/>
      <c r="C6992" s="29"/>
    </row>
    <row r="6993" spans="1:3" x14ac:dyDescent="0.2">
      <c r="A6993" s="12"/>
      <c r="B6993" s="15"/>
      <c r="C6993" s="29"/>
    </row>
    <row r="6994" spans="1:3" x14ac:dyDescent="0.2">
      <c r="A6994" s="12"/>
      <c r="B6994" s="15"/>
      <c r="C6994" s="29"/>
    </row>
    <row r="6995" spans="1:3" x14ac:dyDescent="0.2">
      <c r="A6995" s="12"/>
      <c r="B6995" s="15"/>
      <c r="C6995" s="29"/>
    </row>
    <row r="6996" spans="1:3" x14ac:dyDescent="0.2">
      <c r="A6996" s="12"/>
      <c r="B6996" s="15"/>
      <c r="C6996" s="29"/>
    </row>
    <row r="6997" spans="1:3" x14ac:dyDescent="0.2">
      <c r="A6997" s="12"/>
      <c r="B6997" s="15"/>
      <c r="C6997" s="29"/>
    </row>
    <row r="6998" spans="1:3" x14ac:dyDescent="0.2">
      <c r="A6998" s="12"/>
      <c r="B6998" s="15"/>
      <c r="C6998" s="29"/>
    </row>
    <row r="6999" spans="1:3" x14ac:dyDescent="0.2">
      <c r="A6999" s="12"/>
      <c r="B6999" s="15"/>
      <c r="C6999" s="29"/>
    </row>
    <row r="7000" spans="1:3" x14ac:dyDescent="0.2">
      <c r="A7000" s="12"/>
      <c r="B7000" s="15"/>
      <c r="C7000" s="29"/>
    </row>
    <row r="7001" spans="1:3" x14ac:dyDescent="0.2">
      <c r="A7001" s="12"/>
      <c r="B7001" s="15"/>
      <c r="C7001" s="29"/>
    </row>
    <row r="7002" spans="1:3" x14ac:dyDescent="0.2">
      <c r="A7002" s="12"/>
      <c r="B7002" s="15"/>
      <c r="C7002" s="29"/>
    </row>
    <row r="7003" spans="1:3" x14ac:dyDescent="0.2">
      <c r="A7003" s="12"/>
      <c r="B7003" s="15"/>
      <c r="C7003" s="29"/>
    </row>
    <row r="7004" spans="1:3" x14ac:dyDescent="0.2">
      <c r="A7004" s="12"/>
      <c r="B7004" s="15"/>
      <c r="C7004" s="29"/>
    </row>
    <row r="7005" spans="1:3" x14ac:dyDescent="0.2">
      <c r="A7005" s="12"/>
      <c r="B7005" s="15"/>
      <c r="C7005" s="29"/>
    </row>
    <row r="7006" spans="1:3" x14ac:dyDescent="0.2">
      <c r="A7006" s="12"/>
      <c r="B7006" s="15"/>
      <c r="C7006" s="29"/>
    </row>
    <row r="7007" spans="1:3" x14ac:dyDescent="0.2">
      <c r="A7007" s="12"/>
      <c r="B7007" s="15"/>
      <c r="C7007" s="29"/>
    </row>
    <row r="7008" spans="1:3" x14ac:dyDescent="0.2">
      <c r="A7008" s="12"/>
      <c r="B7008" s="15"/>
      <c r="C7008" s="29"/>
    </row>
    <row r="7009" spans="1:3" x14ac:dyDescent="0.2">
      <c r="A7009" s="12"/>
      <c r="B7009" s="15"/>
      <c r="C7009" s="29"/>
    </row>
    <row r="7010" spans="1:3" x14ac:dyDescent="0.2">
      <c r="A7010" s="12"/>
      <c r="B7010" s="15"/>
      <c r="C7010" s="29"/>
    </row>
    <row r="7011" spans="1:3" x14ac:dyDescent="0.2">
      <c r="A7011" s="12"/>
      <c r="B7011" s="15"/>
      <c r="C7011" s="29"/>
    </row>
    <row r="7012" spans="1:3" x14ac:dyDescent="0.2">
      <c r="A7012" s="12"/>
      <c r="B7012" s="15"/>
      <c r="C7012" s="29"/>
    </row>
    <row r="7013" spans="1:3" x14ac:dyDescent="0.2">
      <c r="A7013" s="12"/>
      <c r="B7013" s="15"/>
      <c r="C7013" s="29"/>
    </row>
    <row r="7014" spans="1:3" x14ac:dyDescent="0.2">
      <c r="A7014" s="12"/>
      <c r="B7014" s="15"/>
      <c r="C7014" s="29"/>
    </row>
    <row r="7015" spans="1:3" x14ac:dyDescent="0.2">
      <c r="A7015" s="12"/>
      <c r="B7015" s="15"/>
      <c r="C7015" s="29"/>
    </row>
    <row r="7016" spans="1:3" x14ac:dyDescent="0.2">
      <c r="A7016" s="12"/>
      <c r="B7016" s="15"/>
      <c r="C7016" s="29"/>
    </row>
    <row r="7017" spans="1:3" x14ac:dyDescent="0.2">
      <c r="A7017" s="12"/>
      <c r="B7017" s="15"/>
      <c r="C7017" s="29"/>
    </row>
    <row r="7018" spans="1:3" x14ac:dyDescent="0.2">
      <c r="A7018" s="12"/>
      <c r="B7018" s="15"/>
      <c r="C7018" s="29"/>
    </row>
    <row r="7019" spans="1:3" x14ac:dyDescent="0.2">
      <c r="A7019" s="12"/>
      <c r="B7019" s="15"/>
      <c r="C7019" s="29"/>
    </row>
    <row r="7020" spans="1:3" x14ac:dyDescent="0.2">
      <c r="A7020" s="12"/>
      <c r="B7020" s="15"/>
      <c r="C7020" s="29"/>
    </row>
    <row r="7021" spans="1:3" x14ac:dyDescent="0.2">
      <c r="A7021" s="12"/>
      <c r="B7021" s="15"/>
      <c r="C7021" s="29"/>
    </row>
    <row r="7022" spans="1:3" x14ac:dyDescent="0.2">
      <c r="A7022" s="12"/>
      <c r="B7022" s="15"/>
      <c r="C7022" s="29"/>
    </row>
    <row r="7023" spans="1:3" x14ac:dyDescent="0.2">
      <c r="A7023" s="12"/>
      <c r="B7023" s="15"/>
      <c r="C7023" s="29"/>
    </row>
    <row r="7024" spans="1:3" x14ac:dyDescent="0.2">
      <c r="A7024" s="12"/>
      <c r="B7024" s="15"/>
      <c r="C7024" s="29"/>
    </row>
    <row r="7025" spans="1:3" x14ac:dyDescent="0.2">
      <c r="A7025" s="12"/>
      <c r="B7025" s="15"/>
      <c r="C7025" s="29"/>
    </row>
    <row r="7026" spans="1:3" x14ac:dyDescent="0.2">
      <c r="A7026" s="12"/>
      <c r="B7026" s="15"/>
      <c r="C7026" s="29"/>
    </row>
    <row r="7027" spans="1:3" x14ac:dyDescent="0.2">
      <c r="A7027" s="12"/>
      <c r="B7027" s="15"/>
      <c r="C7027" s="29"/>
    </row>
    <row r="7028" spans="1:3" x14ac:dyDescent="0.2">
      <c r="A7028" s="12"/>
      <c r="B7028" s="15"/>
      <c r="C7028" s="29"/>
    </row>
    <row r="7029" spans="1:3" x14ac:dyDescent="0.2">
      <c r="A7029" s="12"/>
      <c r="B7029" s="15"/>
      <c r="C7029" s="29"/>
    </row>
    <row r="7030" spans="1:3" x14ac:dyDescent="0.2">
      <c r="A7030" s="12"/>
      <c r="B7030" s="15"/>
      <c r="C7030" s="29"/>
    </row>
    <row r="7031" spans="1:3" x14ac:dyDescent="0.2">
      <c r="A7031" s="12"/>
      <c r="B7031" s="15"/>
      <c r="C7031" s="29"/>
    </row>
    <row r="7032" spans="1:3" x14ac:dyDescent="0.2">
      <c r="A7032" s="12"/>
      <c r="B7032" s="15"/>
      <c r="C7032" s="29"/>
    </row>
    <row r="7033" spans="1:3" x14ac:dyDescent="0.2">
      <c r="A7033" s="12"/>
      <c r="B7033" s="15"/>
      <c r="C7033" s="29"/>
    </row>
    <row r="7034" spans="1:3" x14ac:dyDescent="0.2">
      <c r="A7034" s="12"/>
      <c r="B7034" s="15"/>
      <c r="C7034" s="29"/>
    </row>
    <row r="7035" spans="1:3" x14ac:dyDescent="0.2">
      <c r="A7035" s="12"/>
      <c r="B7035" s="15"/>
      <c r="C7035" s="29"/>
    </row>
    <row r="7036" spans="1:3" x14ac:dyDescent="0.2">
      <c r="A7036" s="12"/>
      <c r="B7036" s="15"/>
      <c r="C7036" s="29"/>
    </row>
    <row r="7037" spans="1:3" x14ac:dyDescent="0.2">
      <c r="A7037" s="12"/>
      <c r="B7037" s="15"/>
      <c r="C7037" s="29"/>
    </row>
    <row r="7038" spans="1:3" x14ac:dyDescent="0.2">
      <c r="A7038" s="12"/>
      <c r="B7038" s="15"/>
      <c r="C7038" s="29"/>
    </row>
    <row r="7039" spans="1:3" x14ac:dyDescent="0.2">
      <c r="A7039" s="12"/>
      <c r="B7039" s="15"/>
      <c r="C7039" s="29"/>
    </row>
    <row r="7040" spans="1:3" x14ac:dyDescent="0.2">
      <c r="A7040" s="12"/>
      <c r="B7040" s="15"/>
      <c r="C7040" s="29"/>
    </row>
    <row r="7041" spans="1:3" x14ac:dyDescent="0.2">
      <c r="A7041" s="12"/>
      <c r="B7041" s="15"/>
      <c r="C7041" s="29"/>
    </row>
    <row r="7042" spans="1:3" x14ac:dyDescent="0.2">
      <c r="A7042" s="12"/>
      <c r="B7042" s="15"/>
      <c r="C7042" s="29"/>
    </row>
    <row r="7043" spans="1:3" x14ac:dyDescent="0.2">
      <c r="A7043" s="12"/>
      <c r="B7043" s="15"/>
      <c r="C7043" s="29"/>
    </row>
    <row r="7044" spans="1:3" x14ac:dyDescent="0.2">
      <c r="A7044" s="12"/>
      <c r="B7044" s="15"/>
      <c r="C7044" s="29"/>
    </row>
    <row r="7045" spans="1:3" x14ac:dyDescent="0.2">
      <c r="A7045" s="12"/>
      <c r="B7045" s="15"/>
      <c r="C7045" s="29"/>
    </row>
    <row r="7046" spans="1:3" x14ac:dyDescent="0.2">
      <c r="A7046" s="12"/>
      <c r="B7046" s="15"/>
      <c r="C7046" s="29"/>
    </row>
    <row r="7047" spans="1:3" x14ac:dyDescent="0.2">
      <c r="A7047" s="12"/>
      <c r="B7047" s="15"/>
      <c r="C7047" s="29"/>
    </row>
    <row r="7048" spans="1:3" x14ac:dyDescent="0.2">
      <c r="A7048" s="12"/>
      <c r="B7048" s="15"/>
      <c r="C7048" s="29"/>
    </row>
    <row r="7049" spans="1:3" x14ac:dyDescent="0.2">
      <c r="A7049" s="12"/>
      <c r="B7049" s="15"/>
      <c r="C7049" s="29"/>
    </row>
    <row r="7050" spans="1:3" x14ac:dyDescent="0.2">
      <c r="A7050" s="12"/>
      <c r="B7050" s="15"/>
      <c r="C7050" s="29"/>
    </row>
    <row r="7051" spans="1:3" x14ac:dyDescent="0.2">
      <c r="A7051" s="12"/>
      <c r="B7051" s="15"/>
      <c r="C7051" s="29"/>
    </row>
    <row r="7052" spans="1:3" x14ac:dyDescent="0.2">
      <c r="A7052" s="12"/>
      <c r="B7052" s="15"/>
      <c r="C7052" s="29"/>
    </row>
    <row r="7053" spans="1:3" x14ac:dyDescent="0.2">
      <c r="A7053" s="12"/>
      <c r="B7053" s="15"/>
      <c r="C7053" s="29"/>
    </row>
    <row r="7054" spans="1:3" x14ac:dyDescent="0.2">
      <c r="A7054" s="12"/>
      <c r="B7054" s="15"/>
      <c r="C7054" s="29"/>
    </row>
    <row r="7055" spans="1:3" x14ac:dyDescent="0.2">
      <c r="A7055" s="12"/>
      <c r="B7055" s="15"/>
      <c r="C7055" s="29"/>
    </row>
    <row r="7056" spans="1:3" x14ac:dyDescent="0.2">
      <c r="A7056" s="12"/>
      <c r="B7056" s="15"/>
      <c r="C7056" s="29"/>
    </row>
    <row r="7057" spans="1:3" x14ac:dyDescent="0.2">
      <c r="A7057" s="12"/>
      <c r="B7057" s="15"/>
      <c r="C7057" s="29"/>
    </row>
    <row r="7058" spans="1:3" x14ac:dyDescent="0.2">
      <c r="A7058" s="12"/>
      <c r="B7058" s="15"/>
      <c r="C7058" s="29"/>
    </row>
    <row r="7059" spans="1:3" x14ac:dyDescent="0.2">
      <c r="A7059" s="12"/>
      <c r="B7059" s="15"/>
      <c r="C7059" s="29"/>
    </row>
    <row r="7060" spans="1:3" x14ac:dyDescent="0.2">
      <c r="A7060" s="12"/>
      <c r="B7060" s="15"/>
      <c r="C7060" s="29"/>
    </row>
    <row r="7061" spans="1:3" x14ac:dyDescent="0.2">
      <c r="A7061" s="12"/>
      <c r="B7061" s="15"/>
      <c r="C7061" s="29"/>
    </row>
    <row r="7062" spans="1:3" x14ac:dyDescent="0.2">
      <c r="A7062" s="12"/>
      <c r="B7062" s="15"/>
      <c r="C7062" s="29"/>
    </row>
    <row r="7063" spans="1:3" x14ac:dyDescent="0.2">
      <c r="A7063" s="12"/>
      <c r="B7063" s="15"/>
      <c r="C7063" s="29"/>
    </row>
    <row r="7064" spans="1:3" x14ac:dyDescent="0.2">
      <c r="A7064" s="12"/>
      <c r="B7064" s="15"/>
      <c r="C7064" s="29"/>
    </row>
    <row r="7065" spans="1:3" x14ac:dyDescent="0.2">
      <c r="A7065" s="12"/>
      <c r="B7065" s="15"/>
      <c r="C7065" s="29"/>
    </row>
    <row r="7066" spans="1:3" x14ac:dyDescent="0.2">
      <c r="A7066" s="12"/>
      <c r="B7066" s="15"/>
      <c r="C7066" s="29"/>
    </row>
    <row r="7067" spans="1:3" x14ac:dyDescent="0.2">
      <c r="A7067" s="12"/>
      <c r="B7067" s="15"/>
      <c r="C7067" s="29"/>
    </row>
    <row r="7068" spans="1:3" x14ac:dyDescent="0.2">
      <c r="A7068" s="12"/>
      <c r="B7068" s="15"/>
      <c r="C7068" s="29"/>
    </row>
    <row r="7069" spans="1:3" x14ac:dyDescent="0.2">
      <c r="A7069" s="12"/>
      <c r="B7069" s="15"/>
      <c r="C7069" s="29"/>
    </row>
    <row r="7070" spans="1:3" x14ac:dyDescent="0.2">
      <c r="A7070" s="12"/>
      <c r="B7070" s="15"/>
      <c r="C7070" s="29"/>
    </row>
    <row r="7071" spans="1:3" x14ac:dyDescent="0.2">
      <c r="A7071" s="12"/>
      <c r="B7071" s="15"/>
      <c r="C7071" s="29"/>
    </row>
    <row r="7072" spans="1:3" x14ac:dyDescent="0.2">
      <c r="A7072" s="12"/>
      <c r="B7072" s="15"/>
      <c r="C7072" s="29"/>
    </row>
    <row r="7073" spans="1:3" x14ac:dyDescent="0.2">
      <c r="A7073" s="12"/>
      <c r="B7073" s="15"/>
      <c r="C7073" s="29"/>
    </row>
    <row r="7074" spans="1:3" x14ac:dyDescent="0.2">
      <c r="A7074" s="12"/>
      <c r="B7074" s="15"/>
      <c r="C7074" s="29"/>
    </row>
    <row r="7075" spans="1:3" x14ac:dyDescent="0.2">
      <c r="A7075" s="12"/>
      <c r="B7075" s="15"/>
      <c r="C7075" s="29"/>
    </row>
    <row r="7076" spans="1:3" x14ac:dyDescent="0.2">
      <c r="A7076" s="12"/>
      <c r="B7076" s="15"/>
      <c r="C7076" s="29"/>
    </row>
    <row r="7077" spans="1:3" x14ac:dyDescent="0.2">
      <c r="A7077" s="12"/>
      <c r="B7077" s="15"/>
      <c r="C7077" s="29"/>
    </row>
    <row r="7078" spans="1:3" x14ac:dyDescent="0.2">
      <c r="A7078" s="12"/>
      <c r="B7078" s="15"/>
      <c r="C7078" s="29"/>
    </row>
    <row r="7079" spans="1:3" x14ac:dyDescent="0.2">
      <c r="A7079" s="12"/>
      <c r="B7079" s="15"/>
      <c r="C7079" s="29"/>
    </row>
    <row r="7080" spans="1:3" x14ac:dyDescent="0.2">
      <c r="A7080" s="12"/>
      <c r="B7080" s="15"/>
      <c r="C7080" s="29"/>
    </row>
    <row r="7081" spans="1:3" x14ac:dyDescent="0.2">
      <c r="A7081" s="12"/>
      <c r="B7081" s="15"/>
      <c r="C7081" s="29"/>
    </row>
    <row r="7082" spans="1:3" x14ac:dyDescent="0.2">
      <c r="A7082" s="12"/>
      <c r="B7082" s="15"/>
      <c r="C7082" s="29"/>
    </row>
    <row r="7083" spans="1:3" x14ac:dyDescent="0.2">
      <c r="A7083" s="12"/>
      <c r="B7083" s="15"/>
      <c r="C7083" s="29"/>
    </row>
    <row r="7084" spans="1:3" x14ac:dyDescent="0.2">
      <c r="A7084" s="12"/>
      <c r="B7084" s="15"/>
      <c r="C7084" s="29"/>
    </row>
    <row r="7085" spans="1:3" x14ac:dyDescent="0.2">
      <c r="A7085" s="12"/>
      <c r="B7085" s="15"/>
      <c r="C7085" s="29"/>
    </row>
    <row r="7086" spans="1:3" x14ac:dyDescent="0.2">
      <c r="A7086" s="12"/>
      <c r="B7086" s="15"/>
      <c r="C7086" s="29"/>
    </row>
    <row r="7087" spans="1:3" x14ac:dyDescent="0.2">
      <c r="A7087" s="12"/>
      <c r="B7087" s="15"/>
      <c r="C7087" s="29"/>
    </row>
    <row r="7088" spans="1:3" x14ac:dyDescent="0.2">
      <c r="A7088" s="12"/>
      <c r="B7088" s="15"/>
      <c r="C7088" s="29"/>
    </row>
    <row r="7089" spans="1:3" x14ac:dyDescent="0.2">
      <c r="A7089" s="12"/>
      <c r="B7089" s="15"/>
      <c r="C7089" s="29"/>
    </row>
    <row r="7090" spans="1:3" x14ac:dyDescent="0.2">
      <c r="A7090" s="12"/>
      <c r="B7090" s="15"/>
      <c r="C7090" s="29"/>
    </row>
    <row r="7091" spans="1:3" x14ac:dyDescent="0.2">
      <c r="A7091" s="12"/>
      <c r="B7091" s="15"/>
      <c r="C7091" s="29"/>
    </row>
    <row r="7092" spans="1:3" x14ac:dyDescent="0.2">
      <c r="A7092" s="12"/>
      <c r="B7092" s="15"/>
      <c r="C7092" s="29"/>
    </row>
    <row r="7093" spans="1:3" x14ac:dyDescent="0.2">
      <c r="A7093" s="12"/>
      <c r="B7093" s="15"/>
      <c r="C7093" s="29"/>
    </row>
    <row r="7094" spans="1:3" x14ac:dyDescent="0.2">
      <c r="A7094" s="12"/>
      <c r="B7094" s="15"/>
      <c r="C7094" s="29"/>
    </row>
    <row r="7095" spans="1:3" x14ac:dyDescent="0.2">
      <c r="A7095" s="12"/>
      <c r="B7095" s="15"/>
      <c r="C7095" s="29"/>
    </row>
    <row r="7096" spans="1:3" x14ac:dyDescent="0.2">
      <c r="A7096" s="12"/>
      <c r="B7096" s="15"/>
      <c r="C7096" s="29"/>
    </row>
    <row r="7097" spans="1:3" x14ac:dyDescent="0.2">
      <c r="A7097" s="12"/>
      <c r="B7097" s="15"/>
      <c r="C7097" s="29"/>
    </row>
    <row r="7098" spans="1:3" x14ac:dyDescent="0.2">
      <c r="A7098" s="12"/>
      <c r="B7098" s="15"/>
      <c r="C7098" s="29"/>
    </row>
    <row r="7099" spans="1:3" x14ac:dyDescent="0.2">
      <c r="A7099" s="12"/>
      <c r="B7099" s="15"/>
      <c r="C7099" s="29"/>
    </row>
    <row r="7100" spans="1:3" x14ac:dyDescent="0.2">
      <c r="A7100" s="12"/>
      <c r="B7100" s="15"/>
      <c r="C7100" s="29"/>
    </row>
    <row r="7101" spans="1:3" x14ac:dyDescent="0.2">
      <c r="A7101" s="12"/>
      <c r="B7101" s="15"/>
      <c r="C7101" s="29"/>
    </row>
    <row r="7102" spans="1:3" x14ac:dyDescent="0.2">
      <c r="A7102" s="12"/>
      <c r="B7102" s="15"/>
      <c r="C7102" s="29"/>
    </row>
    <row r="7103" spans="1:3" x14ac:dyDescent="0.2">
      <c r="A7103" s="12"/>
      <c r="B7103" s="15"/>
      <c r="C7103" s="29"/>
    </row>
    <row r="7104" spans="1:3" x14ac:dyDescent="0.2">
      <c r="A7104" s="12"/>
      <c r="B7104" s="15"/>
      <c r="C7104" s="29"/>
    </row>
    <row r="7105" spans="1:3" x14ac:dyDescent="0.2">
      <c r="A7105" s="12"/>
      <c r="B7105" s="15"/>
      <c r="C7105" s="29"/>
    </row>
    <row r="7106" spans="1:3" x14ac:dyDescent="0.2">
      <c r="A7106" s="12"/>
      <c r="B7106" s="15"/>
      <c r="C7106" s="29"/>
    </row>
    <row r="7107" spans="1:3" x14ac:dyDescent="0.2">
      <c r="A7107" s="12"/>
      <c r="B7107" s="15"/>
      <c r="C7107" s="29"/>
    </row>
    <row r="7108" spans="1:3" x14ac:dyDescent="0.2">
      <c r="A7108" s="12"/>
      <c r="B7108" s="15"/>
      <c r="C7108" s="29"/>
    </row>
    <row r="7109" spans="1:3" x14ac:dyDescent="0.2">
      <c r="A7109" s="12"/>
      <c r="B7109" s="15"/>
      <c r="C7109" s="29"/>
    </row>
    <row r="7110" spans="1:3" x14ac:dyDescent="0.2">
      <c r="A7110" s="12"/>
      <c r="B7110" s="15"/>
      <c r="C7110" s="29"/>
    </row>
    <row r="7111" spans="1:3" x14ac:dyDescent="0.2">
      <c r="A7111" s="12"/>
      <c r="B7111" s="15"/>
      <c r="C7111" s="29"/>
    </row>
    <row r="7112" spans="1:3" x14ac:dyDescent="0.2">
      <c r="A7112" s="12"/>
      <c r="B7112" s="15"/>
      <c r="C7112" s="29"/>
    </row>
    <row r="7113" spans="1:3" x14ac:dyDescent="0.2">
      <c r="A7113" s="12"/>
      <c r="B7113" s="15"/>
      <c r="C7113" s="29"/>
    </row>
    <row r="7114" spans="1:3" x14ac:dyDescent="0.2">
      <c r="A7114" s="12"/>
      <c r="B7114" s="15"/>
      <c r="C7114" s="29"/>
    </row>
    <row r="7115" spans="1:3" x14ac:dyDescent="0.2">
      <c r="A7115" s="12"/>
      <c r="B7115" s="15"/>
      <c r="C7115" s="29"/>
    </row>
    <row r="7116" spans="1:3" x14ac:dyDescent="0.2">
      <c r="A7116" s="12"/>
      <c r="B7116" s="15"/>
      <c r="C7116" s="29"/>
    </row>
    <row r="7117" spans="1:3" x14ac:dyDescent="0.2">
      <c r="A7117" s="12"/>
      <c r="B7117" s="15"/>
      <c r="C7117" s="29"/>
    </row>
    <row r="7118" spans="1:3" x14ac:dyDescent="0.2">
      <c r="A7118" s="12"/>
      <c r="B7118" s="15"/>
      <c r="C7118" s="29"/>
    </row>
    <row r="7119" spans="1:3" x14ac:dyDescent="0.2">
      <c r="A7119" s="12"/>
      <c r="B7119" s="15"/>
      <c r="C7119" s="29"/>
    </row>
    <row r="7120" spans="1:3" x14ac:dyDescent="0.2">
      <c r="A7120" s="12"/>
      <c r="B7120" s="15"/>
      <c r="C7120" s="29"/>
    </row>
    <row r="7121" spans="1:3" x14ac:dyDescent="0.2">
      <c r="A7121" s="12"/>
      <c r="B7121" s="15"/>
      <c r="C7121" s="29"/>
    </row>
    <row r="7122" spans="1:3" x14ac:dyDescent="0.2">
      <c r="A7122" s="12"/>
      <c r="B7122" s="15"/>
      <c r="C7122" s="29"/>
    </row>
    <row r="7123" spans="1:3" x14ac:dyDescent="0.2">
      <c r="A7123" s="12"/>
      <c r="B7123" s="15"/>
      <c r="C7123" s="29"/>
    </row>
    <row r="7124" spans="1:3" x14ac:dyDescent="0.2">
      <c r="A7124" s="12"/>
      <c r="B7124" s="15"/>
      <c r="C7124" s="29"/>
    </row>
    <row r="7125" spans="1:3" x14ac:dyDescent="0.2">
      <c r="A7125" s="12"/>
      <c r="B7125" s="15"/>
      <c r="C7125" s="29"/>
    </row>
    <row r="7126" spans="1:3" x14ac:dyDescent="0.2">
      <c r="A7126" s="12"/>
      <c r="B7126" s="15"/>
      <c r="C7126" s="29"/>
    </row>
    <row r="7127" spans="1:3" x14ac:dyDescent="0.2">
      <c r="A7127" s="12"/>
      <c r="B7127" s="15"/>
      <c r="C7127" s="29"/>
    </row>
    <row r="7128" spans="1:3" x14ac:dyDescent="0.2">
      <c r="A7128" s="12"/>
      <c r="B7128" s="15"/>
      <c r="C7128" s="29"/>
    </row>
    <row r="7129" spans="1:3" x14ac:dyDescent="0.2">
      <c r="A7129" s="12"/>
      <c r="B7129" s="15"/>
      <c r="C7129" s="29"/>
    </row>
    <row r="7130" spans="1:3" x14ac:dyDescent="0.2">
      <c r="A7130" s="12"/>
      <c r="B7130" s="15"/>
      <c r="C7130" s="29"/>
    </row>
    <row r="7131" spans="1:3" x14ac:dyDescent="0.2">
      <c r="A7131" s="12"/>
      <c r="B7131" s="15"/>
      <c r="C7131" s="29"/>
    </row>
    <row r="7132" spans="1:3" x14ac:dyDescent="0.2">
      <c r="A7132" s="12"/>
      <c r="B7132" s="15"/>
      <c r="C7132" s="29"/>
    </row>
    <row r="7133" spans="1:3" x14ac:dyDescent="0.2">
      <c r="A7133" s="12"/>
      <c r="B7133" s="15"/>
      <c r="C7133" s="29"/>
    </row>
    <row r="7134" spans="1:3" x14ac:dyDescent="0.2">
      <c r="A7134" s="12"/>
      <c r="B7134" s="15"/>
      <c r="C7134" s="29"/>
    </row>
    <row r="7135" spans="1:3" x14ac:dyDescent="0.2">
      <c r="A7135" s="12"/>
      <c r="B7135" s="15"/>
      <c r="C7135" s="29"/>
    </row>
    <row r="7136" spans="1:3" x14ac:dyDescent="0.2">
      <c r="A7136" s="12"/>
      <c r="B7136" s="15"/>
      <c r="C7136" s="29"/>
    </row>
    <row r="7137" spans="1:3" x14ac:dyDescent="0.2">
      <c r="A7137" s="12"/>
      <c r="B7137" s="15"/>
      <c r="C7137" s="29"/>
    </row>
    <row r="7138" spans="1:3" x14ac:dyDescent="0.2">
      <c r="A7138" s="12"/>
      <c r="B7138" s="15"/>
      <c r="C7138" s="29"/>
    </row>
    <row r="7139" spans="1:3" x14ac:dyDescent="0.2">
      <c r="A7139" s="12"/>
      <c r="B7139" s="15"/>
      <c r="C7139" s="29"/>
    </row>
    <row r="7140" spans="1:3" x14ac:dyDescent="0.2">
      <c r="A7140" s="12"/>
      <c r="B7140" s="15"/>
      <c r="C7140" s="29"/>
    </row>
    <row r="7141" spans="1:3" x14ac:dyDescent="0.2">
      <c r="A7141" s="12"/>
      <c r="B7141" s="15"/>
      <c r="C7141" s="29"/>
    </row>
    <row r="7142" spans="1:3" x14ac:dyDescent="0.2">
      <c r="A7142" s="12"/>
      <c r="B7142" s="15"/>
      <c r="C7142" s="29"/>
    </row>
    <row r="7143" spans="1:3" x14ac:dyDescent="0.2">
      <c r="A7143" s="12"/>
      <c r="B7143" s="15"/>
      <c r="C7143" s="29"/>
    </row>
    <row r="7144" spans="1:3" x14ac:dyDescent="0.2">
      <c r="A7144" s="12"/>
      <c r="B7144" s="15"/>
      <c r="C7144" s="29"/>
    </row>
    <row r="7145" spans="1:3" x14ac:dyDescent="0.2">
      <c r="A7145" s="12"/>
      <c r="B7145" s="15"/>
      <c r="C7145" s="29"/>
    </row>
    <row r="7146" spans="1:3" x14ac:dyDescent="0.2">
      <c r="A7146" s="12"/>
      <c r="B7146" s="15"/>
      <c r="C7146" s="29"/>
    </row>
    <row r="7147" spans="1:3" x14ac:dyDescent="0.2">
      <c r="A7147" s="12"/>
      <c r="B7147" s="15"/>
      <c r="C7147" s="29"/>
    </row>
    <row r="7148" spans="1:3" x14ac:dyDescent="0.2">
      <c r="A7148" s="12"/>
      <c r="B7148" s="15"/>
      <c r="C7148" s="29"/>
    </row>
    <row r="7149" spans="1:3" x14ac:dyDescent="0.2">
      <c r="A7149" s="12"/>
      <c r="B7149" s="15"/>
      <c r="C7149" s="29"/>
    </row>
    <row r="7150" spans="1:3" x14ac:dyDescent="0.2">
      <c r="A7150" s="12"/>
      <c r="B7150" s="15"/>
      <c r="C7150" s="29"/>
    </row>
    <row r="7151" spans="1:3" x14ac:dyDescent="0.2">
      <c r="A7151" s="12"/>
      <c r="B7151" s="15"/>
      <c r="C7151" s="29"/>
    </row>
    <row r="7152" spans="1:3" x14ac:dyDescent="0.2">
      <c r="A7152" s="12"/>
      <c r="B7152" s="15"/>
      <c r="C7152" s="29"/>
    </row>
    <row r="7153" spans="1:3" x14ac:dyDescent="0.2">
      <c r="A7153" s="12"/>
      <c r="B7153" s="15"/>
      <c r="C7153" s="29"/>
    </row>
    <row r="7154" spans="1:3" x14ac:dyDescent="0.2">
      <c r="A7154" s="12"/>
      <c r="B7154" s="15"/>
      <c r="C7154" s="29"/>
    </row>
    <row r="7155" spans="1:3" x14ac:dyDescent="0.2">
      <c r="A7155" s="12"/>
      <c r="B7155" s="15"/>
      <c r="C7155" s="29"/>
    </row>
    <row r="7156" spans="1:3" x14ac:dyDescent="0.2">
      <c r="A7156" s="12"/>
      <c r="B7156" s="15"/>
      <c r="C7156" s="29"/>
    </row>
    <row r="7157" spans="1:3" x14ac:dyDescent="0.2">
      <c r="A7157" s="12"/>
      <c r="B7157" s="15"/>
      <c r="C7157" s="29"/>
    </row>
    <row r="7158" spans="1:3" x14ac:dyDescent="0.2">
      <c r="A7158" s="12"/>
      <c r="B7158" s="15"/>
      <c r="C7158" s="29"/>
    </row>
    <row r="7159" spans="1:3" x14ac:dyDescent="0.2">
      <c r="A7159" s="12"/>
      <c r="B7159" s="15"/>
      <c r="C7159" s="29"/>
    </row>
    <row r="7160" spans="1:3" x14ac:dyDescent="0.2">
      <c r="A7160" s="12"/>
      <c r="B7160" s="15"/>
      <c r="C7160" s="29"/>
    </row>
    <row r="7161" spans="1:3" x14ac:dyDescent="0.2">
      <c r="A7161" s="12"/>
      <c r="B7161" s="15"/>
      <c r="C7161" s="29"/>
    </row>
    <row r="7162" spans="1:3" x14ac:dyDescent="0.2">
      <c r="A7162" s="12"/>
      <c r="B7162" s="15"/>
      <c r="C7162" s="29"/>
    </row>
    <row r="7163" spans="1:3" x14ac:dyDescent="0.2">
      <c r="A7163" s="12"/>
      <c r="B7163" s="15"/>
      <c r="C7163" s="29"/>
    </row>
    <row r="7164" spans="1:3" x14ac:dyDescent="0.2">
      <c r="A7164" s="12"/>
      <c r="B7164" s="15"/>
      <c r="C7164" s="29"/>
    </row>
    <row r="7165" spans="1:3" x14ac:dyDescent="0.2">
      <c r="A7165" s="12"/>
      <c r="B7165" s="15"/>
      <c r="C7165" s="29"/>
    </row>
    <row r="7166" spans="1:3" x14ac:dyDescent="0.2">
      <c r="A7166" s="12"/>
      <c r="B7166" s="15"/>
      <c r="C7166" s="29"/>
    </row>
    <row r="7167" spans="1:3" x14ac:dyDescent="0.2">
      <c r="A7167" s="12"/>
      <c r="B7167" s="15"/>
      <c r="C7167" s="29"/>
    </row>
    <row r="7168" spans="1:3" x14ac:dyDescent="0.2">
      <c r="A7168" s="12"/>
      <c r="B7168" s="15"/>
      <c r="C7168" s="29"/>
    </row>
    <row r="7169" spans="1:3" x14ac:dyDescent="0.2">
      <c r="A7169" s="12"/>
      <c r="B7169" s="15"/>
      <c r="C7169" s="29"/>
    </row>
    <row r="7170" spans="1:3" x14ac:dyDescent="0.2">
      <c r="A7170" s="12"/>
      <c r="B7170" s="15"/>
      <c r="C7170" s="29"/>
    </row>
    <row r="7171" spans="1:3" x14ac:dyDescent="0.2">
      <c r="A7171" s="12"/>
      <c r="B7171" s="15"/>
      <c r="C7171" s="29"/>
    </row>
    <row r="7172" spans="1:3" x14ac:dyDescent="0.2">
      <c r="A7172" s="12"/>
      <c r="B7172" s="15"/>
      <c r="C7172" s="29"/>
    </row>
    <row r="7173" spans="1:3" x14ac:dyDescent="0.2">
      <c r="A7173" s="12"/>
      <c r="B7173" s="15"/>
      <c r="C7173" s="29"/>
    </row>
    <row r="7174" spans="1:3" x14ac:dyDescent="0.2">
      <c r="A7174" s="12"/>
      <c r="B7174" s="15"/>
      <c r="C7174" s="29"/>
    </row>
    <row r="7175" spans="1:3" x14ac:dyDescent="0.2">
      <c r="A7175" s="12"/>
      <c r="B7175" s="15"/>
      <c r="C7175" s="29"/>
    </row>
    <row r="7176" spans="1:3" x14ac:dyDescent="0.2">
      <c r="A7176" s="12"/>
      <c r="B7176" s="15"/>
      <c r="C7176" s="29"/>
    </row>
    <row r="7177" spans="1:3" x14ac:dyDescent="0.2">
      <c r="A7177" s="12"/>
      <c r="B7177" s="15"/>
      <c r="C7177" s="29"/>
    </row>
    <row r="7178" spans="1:3" x14ac:dyDescent="0.2">
      <c r="A7178" s="12"/>
      <c r="B7178" s="15"/>
      <c r="C7178" s="29"/>
    </row>
    <row r="7179" spans="1:3" x14ac:dyDescent="0.2">
      <c r="A7179" s="12"/>
      <c r="B7179" s="15"/>
      <c r="C7179" s="29"/>
    </row>
    <row r="7180" spans="1:3" x14ac:dyDescent="0.2">
      <c r="A7180" s="12"/>
      <c r="B7180" s="15"/>
      <c r="C7180" s="29"/>
    </row>
    <row r="7181" spans="1:3" x14ac:dyDescent="0.2">
      <c r="A7181" s="12"/>
      <c r="B7181" s="15"/>
      <c r="C7181" s="29"/>
    </row>
    <row r="7182" spans="1:3" x14ac:dyDescent="0.2">
      <c r="A7182" s="12"/>
      <c r="B7182" s="15"/>
      <c r="C7182" s="29"/>
    </row>
    <row r="7183" spans="1:3" x14ac:dyDescent="0.2">
      <c r="A7183" s="12"/>
      <c r="B7183" s="15"/>
      <c r="C7183" s="29"/>
    </row>
    <row r="7184" spans="1:3" x14ac:dyDescent="0.2">
      <c r="A7184" s="12"/>
      <c r="B7184" s="15"/>
      <c r="C7184" s="29"/>
    </row>
    <row r="7185" spans="1:3" x14ac:dyDescent="0.2">
      <c r="A7185" s="12"/>
      <c r="B7185" s="15"/>
      <c r="C7185" s="29"/>
    </row>
    <row r="7186" spans="1:3" x14ac:dyDescent="0.2">
      <c r="A7186" s="12"/>
      <c r="B7186" s="15"/>
      <c r="C7186" s="29"/>
    </row>
    <row r="7187" spans="1:3" x14ac:dyDescent="0.2">
      <c r="A7187" s="12"/>
      <c r="B7187" s="15"/>
      <c r="C7187" s="29"/>
    </row>
    <row r="7188" spans="1:3" x14ac:dyDescent="0.2">
      <c r="A7188" s="12"/>
      <c r="B7188" s="15"/>
      <c r="C7188" s="29"/>
    </row>
    <row r="7189" spans="1:3" x14ac:dyDescent="0.2">
      <c r="A7189" s="12"/>
      <c r="B7189" s="15"/>
      <c r="C7189" s="29"/>
    </row>
    <row r="7190" spans="1:3" x14ac:dyDescent="0.2">
      <c r="A7190" s="12"/>
      <c r="B7190" s="15"/>
      <c r="C7190" s="29"/>
    </row>
    <row r="7191" spans="1:3" x14ac:dyDescent="0.2">
      <c r="A7191" s="12"/>
      <c r="B7191" s="15"/>
      <c r="C7191" s="29"/>
    </row>
    <row r="7192" spans="1:3" x14ac:dyDescent="0.2">
      <c r="A7192" s="12"/>
      <c r="B7192" s="15"/>
      <c r="C7192" s="29"/>
    </row>
    <row r="7193" spans="1:3" x14ac:dyDescent="0.2">
      <c r="A7193" s="12"/>
      <c r="B7193" s="15"/>
      <c r="C7193" s="29"/>
    </row>
    <row r="7194" spans="1:3" x14ac:dyDescent="0.2">
      <c r="A7194" s="12"/>
      <c r="B7194" s="15"/>
      <c r="C7194" s="29"/>
    </row>
    <row r="7195" spans="1:3" x14ac:dyDescent="0.2">
      <c r="A7195" s="12"/>
      <c r="B7195" s="15"/>
      <c r="C7195" s="29"/>
    </row>
    <row r="7196" spans="1:3" x14ac:dyDescent="0.2">
      <c r="A7196" s="12"/>
      <c r="B7196" s="15"/>
      <c r="C7196" s="29"/>
    </row>
    <row r="7197" spans="1:3" x14ac:dyDescent="0.2">
      <c r="A7197" s="12"/>
      <c r="B7197" s="15"/>
      <c r="C7197" s="29"/>
    </row>
    <row r="7198" spans="1:3" x14ac:dyDescent="0.2">
      <c r="A7198" s="12"/>
      <c r="B7198" s="15"/>
      <c r="C7198" s="29"/>
    </row>
    <row r="7199" spans="1:3" x14ac:dyDescent="0.2">
      <c r="A7199" s="12"/>
      <c r="B7199" s="15"/>
      <c r="C7199" s="29"/>
    </row>
    <row r="7200" spans="1:3" x14ac:dyDescent="0.2">
      <c r="A7200" s="12"/>
      <c r="B7200" s="15"/>
      <c r="C7200" s="29"/>
    </row>
    <row r="7201" spans="1:3" x14ac:dyDescent="0.2">
      <c r="A7201" s="12"/>
      <c r="B7201" s="15"/>
      <c r="C7201" s="29"/>
    </row>
    <row r="7202" spans="1:3" x14ac:dyDescent="0.2">
      <c r="A7202" s="12"/>
      <c r="B7202" s="15"/>
      <c r="C7202" s="29"/>
    </row>
    <row r="7203" spans="1:3" x14ac:dyDescent="0.2">
      <c r="A7203" s="12"/>
      <c r="B7203" s="15"/>
      <c r="C7203" s="29"/>
    </row>
    <row r="7204" spans="1:3" x14ac:dyDescent="0.2">
      <c r="A7204" s="12"/>
      <c r="B7204" s="15"/>
      <c r="C7204" s="29"/>
    </row>
    <row r="7205" spans="1:3" x14ac:dyDescent="0.2">
      <c r="A7205" s="12"/>
      <c r="B7205" s="15"/>
      <c r="C7205" s="29"/>
    </row>
    <row r="7206" spans="1:3" x14ac:dyDescent="0.2">
      <c r="A7206" s="12"/>
      <c r="B7206" s="15"/>
      <c r="C7206" s="29"/>
    </row>
    <row r="7207" spans="1:3" x14ac:dyDescent="0.2">
      <c r="A7207" s="12"/>
      <c r="B7207" s="15"/>
      <c r="C7207" s="29"/>
    </row>
    <row r="7208" spans="1:3" x14ac:dyDescent="0.2">
      <c r="A7208" s="12"/>
      <c r="B7208" s="15"/>
      <c r="C7208" s="29"/>
    </row>
    <row r="7209" spans="1:3" x14ac:dyDescent="0.2">
      <c r="A7209" s="12"/>
      <c r="B7209" s="15"/>
      <c r="C7209" s="29"/>
    </row>
    <row r="7210" spans="1:3" x14ac:dyDescent="0.2">
      <c r="A7210" s="12"/>
      <c r="B7210" s="15"/>
      <c r="C7210" s="29"/>
    </row>
    <row r="7211" spans="1:3" x14ac:dyDescent="0.2">
      <c r="A7211" s="12"/>
      <c r="B7211" s="15"/>
      <c r="C7211" s="29"/>
    </row>
    <row r="7212" spans="1:3" x14ac:dyDescent="0.2">
      <c r="A7212" s="12"/>
      <c r="B7212" s="15"/>
      <c r="C7212" s="29"/>
    </row>
    <row r="7213" spans="1:3" x14ac:dyDescent="0.2">
      <c r="A7213" s="12"/>
      <c r="B7213" s="15"/>
      <c r="C7213" s="29"/>
    </row>
    <row r="7214" spans="1:3" x14ac:dyDescent="0.2">
      <c r="A7214" s="12"/>
      <c r="B7214" s="15"/>
      <c r="C7214" s="29"/>
    </row>
    <row r="7215" spans="1:3" x14ac:dyDescent="0.2">
      <c r="A7215" s="12"/>
      <c r="B7215" s="15"/>
      <c r="C7215" s="29"/>
    </row>
    <row r="7216" spans="1:3" x14ac:dyDescent="0.2">
      <c r="A7216" s="12"/>
      <c r="B7216" s="15"/>
      <c r="C7216" s="29"/>
    </row>
    <row r="7217" spans="1:3" x14ac:dyDescent="0.2">
      <c r="A7217" s="12"/>
      <c r="B7217" s="15"/>
      <c r="C7217" s="29"/>
    </row>
    <row r="7218" spans="1:3" x14ac:dyDescent="0.2">
      <c r="A7218" s="12"/>
      <c r="B7218" s="15"/>
      <c r="C7218" s="29"/>
    </row>
    <row r="7219" spans="1:3" x14ac:dyDescent="0.2">
      <c r="A7219" s="12"/>
      <c r="B7219" s="15"/>
      <c r="C7219" s="29"/>
    </row>
    <row r="7220" spans="1:3" x14ac:dyDescent="0.2">
      <c r="A7220" s="12"/>
      <c r="B7220" s="15"/>
      <c r="C7220" s="29"/>
    </row>
    <row r="7221" spans="1:3" x14ac:dyDescent="0.2">
      <c r="A7221" s="12"/>
      <c r="B7221" s="15"/>
      <c r="C7221" s="29"/>
    </row>
    <row r="7222" spans="1:3" x14ac:dyDescent="0.2">
      <c r="A7222" s="12"/>
      <c r="B7222" s="15"/>
      <c r="C7222" s="29"/>
    </row>
    <row r="7223" spans="1:3" x14ac:dyDescent="0.2">
      <c r="A7223" s="12"/>
      <c r="B7223" s="15"/>
      <c r="C7223" s="29"/>
    </row>
    <row r="7224" spans="1:3" x14ac:dyDescent="0.2">
      <c r="A7224" s="12"/>
      <c r="B7224" s="15"/>
      <c r="C7224" s="29"/>
    </row>
    <row r="7225" spans="1:3" x14ac:dyDescent="0.2">
      <c r="A7225" s="12"/>
      <c r="B7225" s="15"/>
      <c r="C7225" s="29"/>
    </row>
    <row r="7226" spans="1:3" x14ac:dyDescent="0.2">
      <c r="A7226" s="12"/>
      <c r="B7226" s="15"/>
      <c r="C7226" s="29"/>
    </row>
    <row r="7227" spans="1:3" x14ac:dyDescent="0.2">
      <c r="A7227" s="12"/>
      <c r="B7227" s="15"/>
      <c r="C7227" s="29"/>
    </row>
    <row r="7228" spans="1:3" x14ac:dyDescent="0.2">
      <c r="A7228" s="12"/>
      <c r="B7228" s="15"/>
      <c r="C7228" s="29"/>
    </row>
    <row r="7229" spans="1:3" x14ac:dyDescent="0.2">
      <c r="A7229" s="12"/>
      <c r="B7229" s="15"/>
      <c r="C7229" s="29"/>
    </row>
    <row r="7230" spans="1:3" x14ac:dyDescent="0.2">
      <c r="A7230" s="12"/>
      <c r="B7230" s="15"/>
      <c r="C7230" s="29"/>
    </row>
    <row r="7231" spans="1:3" x14ac:dyDescent="0.2">
      <c r="A7231" s="12"/>
      <c r="B7231" s="15"/>
      <c r="C7231" s="29"/>
    </row>
    <row r="7232" spans="1:3" x14ac:dyDescent="0.2">
      <c r="A7232" s="12"/>
      <c r="B7232" s="15"/>
      <c r="C7232" s="29"/>
    </row>
    <row r="7233" spans="1:3" x14ac:dyDescent="0.2">
      <c r="A7233" s="12"/>
      <c r="B7233" s="15"/>
      <c r="C7233" s="29"/>
    </row>
    <row r="7234" spans="1:3" x14ac:dyDescent="0.2">
      <c r="A7234" s="12"/>
      <c r="B7234" s="15"/>
      <c r="C7234" s="29"/>
    </row>
    <row r="7235" spans="1:3" x14ac:dyDescent="0.2">
      <c r="A7235" s="12"/>
      <c r="B7235" s="15"/>
      <c r="C7235" s="29"/>
    </row>
    <row r="7236" spans="1:3" x14ac:dyDescent="0.2">
      <c r="A7236" s="12"/>
      <c r="B7236" s="15"/>
      <c r="C7236" s="29"/>
    </row>
    <row r="7237" spans="1:3" x14ac:dyDescent="0.2">
      <c r="A7237" s="12"/>
      <c r="B7237" s="15"/>
      <c r="C7237" s="29"/>
    </row>
    <row r="7238" spans="1:3" x14ac:dyDescent="0.2">
      <c r="A7238" s="12"/>
      <c r="B7238" s="15"/>
      <c r="C7238" s="29"/>
    </row>
    <row r="7239" spans="1:3" x14ac:dyDescent="0.2">
      <c r="A7239" s="12"/>
      <c r="B7239" s="15"/>
      <c r="C7239" s="29"/>
    </row>
    <row r="7240" spans="1:3" x14ac:dyDescent="0.2">
      <c r="A7240" s="12"/>
      <c r="B7240" s="15"/>
      <c r="C7240" s="29"/>
    </row>
    <row r="7241" spans="1:3" x14ac:dyDescent="0.2">
      <c r="A7241" s="12"/>
      <c r="B7241" s="15"/>
      <c r="C7241" s="29"/>
    </row>
    <row r="7242" spans="1:3" x14ac:dyDescent="0.2">
      <c r="A7242" s="12"/>
      <c r="B7242" s="15"/>
      <c r="C7242" s="29"/>
    </row>
    <row r="7243" spans="1:3" x14ac:dyDescent="0.2">
      <c r="A7243" s="12"/>
      <c r="B7243" s="15"/>
      <c r="C7243" s="29"/>
    </row>
    <row r="7244" spans="1:3" x14ac:dyDescent="0.2">
      <c r="A7244" s="12"/>
      <c r="B7244" s="15"/>
      <c r="C7244" s="29"/>
    </row>
    <row r="7245" spans="1:3" x14ac:dyDescent="0.2">
      <c r="A7245" s="12"/>
      <c r="B7245" s="15"/>
      <c r="C7245" s="29"/>
    </row>
    <row r="7246" spans="1:3" x14ac:dyDescent="0.2">
      <c r="A7246" s="12"/>
      <c r="B7246" s="15"/>
      <c r="C7246" s="29"/>
    </row>
    <row r="7247" spans="1:3" x14ac:dyDescent="0.2">
      <c r="A7247" s="12"/>
      <c r="B7247" s="15"/>
      <c r="C7247" s="29"/>
    </row>
    <row r="7248" spans="1:3" x14ac:dyDescent="0.2">
      <c r="A7248" s="12"/>
      <c r="B7248" s="15"/>
      <c r="C7248" s="29"/>
    </row>
    <row r="7249" spans="1:3" x14ac:dyDescent="0.2">
      <c r="A7249" s="12"/>
      <c r="B7249" s="15"/>
      <c r="C7249" s="29"/>
    </row>
    <row r="7250" spans="1:3" x14ac:dyDescent="0.2">
      <c r="A7250" s="12"/>
      <c r="B7250" s="15"/>
      <c r="C7250" s="29"/>
    </row>
    <row r="7251" spans="1:3" x14ac:dyDescent="0.2">
      <c r="A7251" s="12"/>
      <c r="B7251" s="15"/>
      <c r="C7251" s="29"/>
    </row>
    <row r="7252" spans="1:3" x14ac:dyDescent="0.2">
      <c r="A7252" s="12"/>
      <c r="B7252" s="15"/>
      <c r="C7252" s="29"/>
    </row>
    <row r="7253" spans="1:3" x14ac:dyDescent="0.2">
      <c r="A7253" s="12"/>
      <c r="B7253" s="15"/>
      <c r="C7253" s="29"/>
    </row>
    <row r="7254" spans="1:3" x14ac:dyDescent="0.2">
      <c r="A7254" s="12"/>
      <c r="B7254" s="15"/>
      <c r="C7254" s="29"/>
    </row>
    <row r="7255" spans="1:3" x14ac:dyDescent="0.2">
      <c r="A7255" s="12"/>
      <c r="B7255" s="15"/>
      <c r="C7255" s="29"/>
    </row>
    <row r="7256" spans="1:3" x14ac:dyDescent="0.2">
      <c r="A7256" s="12"/>
      <c r="B7256" s="15"/>
      <c r="C7256" s="29"/>
    </row>
    <row r="7257" spans="1:3" x14ac:dyDescent="0.2">
      <c r="A7257" s="12"/>
      <c r="B7257" s="15"/>
      <c r="C7257" s="29"/>
    </row>
    <row r="7258" spans="1:3" x14ac:dyDescent="0.2">
      <c r="A7258" s="12"/>
      <c r="B7258" s="15"/>
      <c r="C7258" s="29"/>
    </row>
    <row r="7259" spans="1:3" x14ac:dyDescent="0.2">
      <c r="A7259" s="12"/>
      <c r="B7259" s="15"/>
      <c r="C7259" s="29"/>
    </row>
    <row r="7260" spans="1:3" x14ac:dyDescent="0.2">
      <c r="A7260" s="12"/>
      <c r="B7260" s="15"/>
      <c r="C7260" s="29"/>
    </row>
    <row r="7261" spans="1:3" x14ac:dyDescent="0.2">
      <c r="A7261" s="12"/>
      <c r="B7261" s="15"/>
      <c r="C7261" s="29"/>
    </row>
    <row r="7262" spans="1:3" x14ac:dyDescent="0.2">
      <c r="A7262" s="12"/>
      <c r="B7262" s="15"/>
      <c r="C7262" s="29"/>
    </row>
    <row r="7263" spans="1:3" x14ac:dyDescent="0.2">
      <c r="A7263" s="12"/>
      <c r="B7263" s="15"/>
      <c r="C7263" s="29"/>
    </row>
    <row r="7264" spans="1:3" x14ac:dyDescent="0.2">
      <c r="A7264" s="12"/>
      <c r="B7264" s="15"/>
      <c r="C7264" s="29"/>
    </row>
    <row r="7265" spans="1:3" x14ac:dyDescent="0.2">
      <c r="A7265" s="12"/>
      <c r="B7265" s="15"/>
      <c r="C7265" s="29"/>
    </row>
    <row r="7266" spans="1:3" x14ac:dyDescent="0.2">
      <c r="A7266" s="12"/>
      <c r="B7266" s="15"/>
      <c r="C7266" s="29"/>
    </row>
    <row r="7267" spans="1:3" x14ac:dyDescent="0.2">
      <c r="A7267" s="12"/>
      <c r="B7267" s="15"/>
      <c r="C7267" s="29"/>
    </row>
    <row r="7268" spans="1:3" x14ac:dyDescent="0.2">
      <c r="A7268" s="12"/>
      <c r="B7268" s="15"/>
      <c r="C7268" s="29"/>
    </row>
    <row r="7269" spans="1:3" x14ac:dyDescent="0.2">
      <c r="A7269" s="12"/>
      <c r="B7269" s="15"/>
      <c r="C7269" s="29"/>
    </row>
    <row r="7270" spans="1:3" x14ac:dyDescent="0.2">
      <c r="A7270" s="12"/>
      <c r="B7270" s="15"/>
      <c r="C7270" s="29"/>
    </row>
    <row r="7271" spans="1:3" x14ac:dyDescent="0.2">
      <c r="A7271" s="12"/>
      <c r="B7271" s="15"/>
      <c r="C7271" s="29"/>
    </row>
    <row r="7272" spans="1:3" x14ac:dyDescent="0.2">
      <c r="A7272" s="12"/>
      <c r="B7272" s="15"/>
      <c r="C7272" s="29"/>
    </row>
    <row r="7273" spans="1:3" x14ac:dyDescent="0.2">
      <c r="A7273" s="12"/>
      <c r="B7273" s="15"/>
      <c r="C7273" s="29"/>
    </row>
    <row r="7274" spans="1:3" x14ac:dyDescent="0.2">
      <c r="A7274" s="12"/>
      <c r="B7274" s="15"/>
      <c r="C7274" s="29"/>
    </row>
    <row r="7275" spans="1:3" x14ac:dyDescent="0.2">
      <c r="A7275" s="12"/>
      <c r="B7275" s="15"/>
      <c r="C7275" s="29"/>
    </row>
    <row r="7276" spans="1:3" x14ac:dyDescent="0.2">
      <c r="A7276" s="12"/>
      <c r="B7276" s="15"/>
      <c r="C7276" s="29"/>
    </row>
    <row r="7277" spans="1:3" x14ac:dyDescent="0.2">
      <c r="A7277" s="12"/>
      <c r="B7277" s="15"/>
      <c r="C7277" s="29"/>
    </row>
    <row r="7278" spans="1:3" x14ac:dyDescent="0.2">
      <c r="A7278" s="12"/>
      <c r="B7278" s="15"/>
      <c r="C7278" s="29"/>
    </row>
    <row r="7279" spans="1:3" x14ac:dyDescent="0.2">
      <c r="A7279" s="12"/>
      <c r="B7279" s="15"/>
      <c r="C7279" s="29"/>
    </row>
    <row r="7280" spans="1:3" x14ac:dyDescent="0.2">
      <c r="A7280" s="12"/>
      <c r="B7280" s="15"/>
      <c r="C7280" s="29"/>
    </row>
    <row r="7281" spans="1:3" x14ac:dyDescent="0.2">
      <c r="A7281" s="12"/>
      <c r="B7281" s="15"/>
      <c r="C7281" s="29"/>
    </row>
    <row r="7282" spans="1:3" x14ac:dyDescent="0.2">
      <c r="A7282" s="12"/>
      <c r="B7282" s="15"/>
      <c r="C7282" s="29"/>
    </row>
    <row r="7283" spans="1:3" x14ac:dyDescent="0.2">
      <c r="A7283" s="12"/>
      <c r="B7283" s="15"/>
      <c r="C7283" s="29"/>
    </row>
    <row r="7284" spans="1:3" x14ac:dyDescent="0.2">
      <c r="A7284" s="12"/>
      <c r="B7284" s="15"/>
      <c r="C7284" s="29"/>
    </row>
    <row r="7285" spans="1:3" x14ac:dyDescent="0.2">
      <c r="A7285" s="12"/>
      <c r="B7285" s="15"/>
      <c r="C7285" s="29"/>
    </row>
    <row r="7286" spans="1:3" x14ac:dyDescent="0.2">
      <c r="A7286" s="12"/>
      <c r="B7286" s="15"/>
      <c r="C7286" s="29"/>
    </row>
    <row r="7287" spans="1:3" x14ac:dyDescent="0.2">
      <c r="A7287" s="12"/>
      <c r="B7287" s="15"/>
      <c r="C7287" s="29"/>
    </row>
    <row r="7288" spans="1:3" x14ac:dyDescent="0.2">
      <c r="A7288" s="12"/>
      <c r="B7288" s="15"/>
      <c r="C7288" s="29"/>
    </row>
    <row r="7289" spans="1:3" x14ac:dyDescent="0.2">
      <c r="A7289" s="12"/>
      <c r="B7289" s="15"/>
      <c r="C7289" s="29"/>
    </row>
    <row r="7290" spans="1:3" x14ac:dyDescent="0.2">
      <c r="A7290" s="12"/>
      <c r="B7290" s="15"/>
      <c r="C7290" s="29"/>
    </row>
    <row r="7291" spans="1:3" x14ac:dyDescent="0.2">
      <c r="A7291" s="12"/>
      <c r="B7291" s="15"/>
      <c r="C7291" s="29"/>
    </row>
    <row r="7292" spans="1:3" x14ac:dyDescent="0.2">
      <c r="A7292" s="12"/>
      <c r="B7292" s="15"/>
      <c r="C7292" s="29"/>
    </row>
    <row r="7293" spans="1:3" x14ac:dyDescent="0.2">
      <c r="A7293" s="12"/>
      <c r="B7293" s="15"/>
      <c r="C7293" s="29"/>
    </row>
    <row r="7294" spans="1:3" x14ac:dyDescent="0.2">
      <c r="A7294" s="12"/>
      <c r="B7294" s="15"/>
      <c r="C7294" s="29"/>
    </row>
    <row r="7295" spans="1:3" x14ac:dyDescent="0.2">
      <c r="A7295" s="12"/>
      <c r="B7295" s="15"/>
      <c r="C7295" s="29"/>
    </row>
    <row r="7296" spans="1:3" x14ac:dyDescent="0.2">
      <c r="A7296" s="12"/>
      <c r="B7296" s="15"/>
      <c r="C7296" s="29"/>
    </row>
    <row r="7297" spans="1:3" x14ac:dyDescent="0.2">
      <c r="A7297" s="12"/>
      <c r="B7297" s="15"/>
      <c r="C7297" s="29"/>
    </row>
    <row r="7298" spans="1:3" x14ac:dyDescent="0.2">
      <c r="A7298" s="12"/>
      <c r="B7298" s="15"/>
      <c r="C7298" s="29"/>
    </row>
    <row r="7299" spans="1:3" x14ac:dyDescent="0.2">
      <c r="A7299" s="12"/>
      <c r="B7299" s="15"/>
      <c r="C7299" s="29"/>
    </row>
    <row r="7300" spans="1:3" x14ac:dyDescent="0.2">
      <c r="A7300" s="12"/>
      <c r="B7300" s="15"/>
      <c r="C7300" s="29"/>
    </row>
    <row r="7301" spans="1:3" x14ac:dyDescent="0.2">
      <c r="A7301" s="12"/>
      <c r="B7301" s="15"/>
      <c r="C7301" s="29"/>
    </row>
    <row r="7302" spans="1:3" x14ac:dyDescent="0.2">
      <c r="A7302" s="12"/>
      <c r="B7302" s="15"/>
      <c r="C7302" s="29"/>
    </row>
    <row r="7303" spans="1:3" x14ac:dyDescent="0.2">
      <c r="A7303" s="12"/>
      <c r="B7303" s="15"/>
      <c r="C7303" s="29"/>
    </row>
    <row r="7304" spans="1:3" x14ac:dyDescent="0.2">
      <c r="A7304" s="12"/>
      <c r="B7304" s="15"/>
      <c r="C7304" s="29"/>
    </row>
    <row r="7305" spans="1:3" x14ac:dyDescent="0.2">
      <c r="A7305" s="12"/>
      <c r="B7305" s="15"/>
      <c r="C7305" s="29"/>
    </row>
    <row r="7306" spans="1:3" x14ac:dyDescent="0.2">
      <c r="A7306" s="12"/>
      <c r="B7306" s="15"/>
      <c r="C7306" s="29"/>
    </row>
    <row r="7307" spans="1:3" x14ac:dyDescent="0.2">
      <c r="A7307" s="12"/>
      <c r="B7307" s="15"/>
      <c r="C7307" s="29"/>
    </row>
    <row r="7308" spans="1:3" x14ac:dyDescent="0.2">
      <c r="A7308" s="12"/>
      <c r="B7308" s="15"/>
      <c r="C7308" s="29"/>
    </row>
    <row r="7309" spans="1:3" x14ac:dyDescent="0.2">
      <c r="A7309" s="12"/>
      <c r="B7309" s="15"/>
      <c r="C7309" s="29"/>
    </row>
    <row r="7310" spans="1:3" x14ac:dyDescent="0.2">
      <c r="A7310" s="12"/>
      <c r="B7310" s="15"/>
      <c r="C7310" s="29"/>
    </row>
    <row r="7311" spans="1:3" x14ac:dyDescent="0.2">
      <c r="A7311" s="12"/>
      <c r="B7311" s="15"/>
      <c r="C7311" s="29"/>
    </row>
    <row r="7312" spans="1:3" x14ac:dyDescent="0.2">
      <c r="A7312" s="12"/>
      <c r="B7312" s="15"/>
      <c r="C7312" s="29"/>
    </row>
    <row r="7313" spans="1:3" x14ac:dyDescent="0.2">
      <c r="A7313" s="12"/>
      <c r="B7313" s="15"/>
      <c r="C7313" s="29"/>
    </row>
    <row r="7314" spans="1:3" x14ac:dyDescent="0.2">
      <c r="A7314" s="12"/>
      <c r="B7314" s="15"/>
      <c r="C7314" s="29"/>
    </row>
    <row r="7315" spans="1:3" x14ac:dyDescent="0.2">
      <c r="A7315" s="12"/>
      <c r="B7315" s="15"/>
      <c r="C7315" s="29"/>
    </row>
    <row r="7316" spans="1:3" x14ac:dyDescent="0.2">
      <c r="A7316" s="12"/>
      <c r="B7316" s="15"/>
      <c r="C7316" s="29"/>
    </row>
    <row r="7317" spans="1:3" x14ac:dyDescent="0.2">
      <c r="A7317" s="12"/>
      <c r="B7317" s="15"/>
      <c r="C7317" s="29"/>
    </row>
    <row r="7318" spans="1:3" x14ac:dyDescent="0.2">
      <c r="A7318" s="12"/>
      <c r="B7318" s="15"/>
      <c r="C7318" s="29"/>
    </row>
    <row r="7319" spans="1:3" x14ac:dyDescent="0.2">
      <c r="A7319" s="12"/>
      <c r="B7319" s="15"/>
      <c r="C7319" s="29"/>
    </row>
    <row r="7320" spans="1:3" x14ac:dyDescent="0.2">
      <c r="A7320" s="12"/>
      <c r="B7320" s="15"/>
      <c r="C7320" s="29"/>
    </row>
    <row r="7321" spans="1:3" x14ac:dyDescent="0.2">
      <c r="A7321" s="12"/>
      <c r="B7321" s="15"/>
      <c r="C7321" s="29"/>
    </row>
    <row r="7322" spans="1:3" x14ac:dyDescent="0.2">
      <c r="A7322" s="12"/>
      <c r="B7322" s="15"/>
      <c r="C7322" s="29"/>
    </row>
    <row r="7323" spans="1:3" x14ac:dyDescent="0.2">
      <c r="A7323" s="12"/>
      <c r="B7323" s="15"/>
      <c r="C7323" s="29"/>
    </row>
    <row r="7324" spans="1:3" x14ac:dyDescent="0.2">
      <c r="A7324" s="12"/>
      <c r="B7324" s="15"/>
      <c r="C7324" s="29"/>
    </row>
    <row r="7325" spans="1:3" x14ac:dyDescent="0.2">
      <c r="A7325" s="12"/>
      <c r="B7325" s="15"/>
      <c r="C7325" s="29"/>
    </row>
    <row r="7326" spans="1:3" x14ac:dyDescent="0.2">
      <c r="A7326" s="12"/>
      <c r="B7326" s="15"/>
      <c r="C7326" s="29"/>
    </row>
    <row r="7327" spans="1:3" x14ac:dyDescent="0.2">
      <c r="A7327" s="12"/>
      <c r="B7327" s="15"/>
      <c r="C7327" s="29"/>
    </row>
    <row r="7328" spans="1:3" x14ac:dyDescent="0.2">
      <c r="A7328" s="12"/>
      <c r="B7328" s="15"/>
      <c r="C7328" s="29"/>
    </row>
    <row r="7329" spans="1:3" x14ac:dyDescent="0.2">
      <c r="A7329" s="12"/>
      <c r="B7329" s="15"/>
      <c r="C7329" s="29"/>
    </row>
    <row r="7330" spans="1:3" x14ac:dyDescent="0.2">
      <c r="A7330" s="12"/>
      <c r="B7330" s="15"/>
      <c r="C7330" s="29"/>
    </row>
    <row r="7331" spans="1:3" x14ac:dyDescent="0.2">
      <c r="A7331" s="12"/>
      <c r="B7331" s="15"/>
      <c r="C7331" s="29"/>
    </row>
    <row r="7332" spans="1:3" x14ac:dyDescent="0.2">
      <c r="A7332" s="12"/>
      <c r="B7332" s="15"/>
      <c r="C7332" s="29"/>
    </row>
    <row r="7333" spans="1:3" x14ac:dyDescent="0.2">
      <c r="A7333" s="12"/>
      <c r="B7333" s="15"/>
      <c r="C7333" s="29"/>
    </row>
    <row r="7334" spans="1:3" x14ac:dyDescent="0.2">
      <c r="A7334" s="12"/>
      <c r="B7334" s="15"/>
      <c r="C7334" s="29"/>
    </row>
    <row r="7335" spans="1:3" x14ac:dyDescent="0.2">
      <c r="A7335" s="12"/>
      <c r="B7335" s="15"/>
      <c r="C7335" s="29"/>
    </row>
    <row r="7336" spans="1:3" x14ac:dyDescent="0.2">
      <c r="A7336" s="12"/>
      <c r="B7336" s="15"/>
      <c r="C7336" s="29"/>
    </row>
    <row r="7337" spans="1:3" x14ac:dyDescent="0.2">
      <c r="A7337" s="12"/>
      <c r="B7337" s="15"/>
      <c r="C7337" s="29"/>
    </row>
    <row r="7338" spans="1:3" x14ac:dyDescent="0.2">
      <c r="A7338" s="12"/>
      <c r="B7338" s="15"/>
      <c r="C7338" s="29"/>
    </row>
    <row r="7339" spans="1:3" x14ac:dyDescent="0.2">
      <c r="A7339" s="12"/>
      <c r="B7339" s="15"/>
      <c r="C7339" s="29"/>
    </row>
    <row r="7340" spans="1:3" x14ac:dyDescent="0.2">
      <c r="A7340" s="12"/>
      <c r="B7340" s="15"/>
      <c r="C7340" s="29"/>
    </row>
    <row r="7341" spans="1:3" x14ac:dyDescent="0.2">
      <c r="A7341" s="12"/>
      <c r="B7341" s="15"/>
      <c r="C7341" s="29"/>
    </row>
    <row r="7342" spans="1:3" x14ac:dyDescent="0.2">
      <c r="A7342" s="12"/>
      <c r="B7342" s="15"/>
      <c r="C7342" s="29"/>
    </row>
    <row r="7343" spans="1:3" x14ac:dyDescent="0.2">
      <c r="A7343" s="12"/>
      <c r="B7343" s="15"/>
      <c r="C7343" s="29"/>
    </row>
    <row r="7344" spans="1:3" x14ac:dyDescent="0.2">
      <c r="A7344" s="12"/>
      <c r="B7344" s="15"/>
      <c r="C7344" s="29"/>
    </row>
    <row r="7345" spans="1:3" x14ac:dyDescent="0.2">
      <c r="A7345" s="12"/>
      <c r="B7345" s="15"/>
      <c r="C7345" s="29"/>
    </row>
    <row r="7346" spans="1:3" x14ac:dyDescent="0.2">
      <c r="A7346" s="12"/>
      <c r="B7346" s="15"/>
      <c r="C7346" s="29"/>
    </row>
    <row r="7347" spans="1:3" x14ac:dyDescent="0.2">
      <c r="A7347" s="12"/>
      <c r="B7347" s="15"/>
      <c r="C7347" s="29"/>
    </row>
    <row r="7348" spans="1:3" x14ac:dyDescent="0.2">
      <c r="A7348" s="12"/>
      <c r="B7348" s="15"/>
      <c r="C7348" s="29"/>
    </row>
    <row r="7349" spans="1:3" x14ac:dyDescent="0.2">
      <c r="A7349" s="12"/>
      <c r="B7349" s="15"/>
      <c r="C7349" s="29"/>
    </row>
    <row r="7350" spans="1:3" x14ac:dyDescent="0.2">
      <c r="A7350" s="12"/>
      <c r="B7350" s="15"/>
      <c r="C7350" s="29"/>
    </row>
    <row r="7351" spans="1:3" x14ac:dyDescent="0.2">
      <c r="A7351" s="12"/>
      <c r="B7351" s="15"/>
      <c r="C7351" s="29"/>
    </row>
    <row r="7352" spans="1:3" x14ac:dyDescent="0.2">
      <c r="A7352" s="12"/>
      <c r="B7352" s="15"/>
      <c r="C7352" s="29"/>
    </row>
    <row r="7353" spans="1:3" x14ac:dyDescent="0.2">
      <c r="A7353" s="12"/>
      <c r="B7353" s="15"/>
      <c r="C7353" s="29"/>
    </row>
    <row r="7354" spans="1:3" x14ac:dyDescent="0.2">
      <c r="A7354" s="12"/>
      <c r="B7354" s="15"/>
      <c r="C7354" s="29"/>
    </row>
    <row r="7355" spans="1:3" x14ac:dyDescent="0.2">
      <c r="A7355" s="12"/>
      <c r="B7355" s="15"/>
      <c r="C7355" s="29"/>
    </row>
    <row r="7356" spans="1:3" x14ac:dyDescent="0.2">
      <c r="A7356" s="12"/>
      <c r="B7356" s="15"/>
      <c r="C7356" s="29"/>
    </row>
    <row r="7357" spans="1:3" x14ac:dyDescent="0.2">
      <c r="A7357" s="12"/>
      <c r="B7357" s="15"/>
      <c r="C7357" s="29"/>
    </row>
    <row r="7358" spans="1:3" x14ac:dyDescent="0.2">
      <c r="A7358" s="12"/>
      <c r="B7358" s="15"/>
      <c r="C7358" s="29"/>
    </row>
    <row r="7359" spans="1:3" x14ac:dyDescent="0.2">
      <c r="A7359" s="12"/>
      <c r="B7359" s="15"/>
      <c r="C7359" s="29"/>
    </row>
    <row r="7360" spans="1:3" x14ac:dyDescent="0.2">
      <c r="A7360" s="12"/>
      <c r="B7360" s="15"/>
      <c r="C7360" s="29"/>
    </row>
    <row r="7361" spans="1:3" x14ac:dyDescent="0.2">
      <c r="A7361" s="12"/>
      <c r="B7361" s="15"/>
      <c r="C7361" s="29"/>
    </row>
    <row r="7362" spans="1:3" x14ac:dyDescent="0.2">
      <c r="A7362" s="12"/>
      <c r="B7362" s="15"/>
      <c r="C7362" s="29"/>
    </row>
    <row r="7363" spans="1:3" x14ac:dyDescent="0.2">
      <c r="A7363" s="12"/>
      <c r="B7363" s="15"/>
      <c r="C7363" s="29"/>
    </row>
    <row r="7364" spans="1:3" x14ac:dyDescent="0.2">
      <c r="A7364" s="12"/>
      <c r="B7364" s="15"/>
      <c r="C7364" s="29"/>
    </row>
    <row r="7365" spans="1:3" x14ac:dyDescent="0.2">
      <c r="A7365" s="12"/>
      <c r="B7365" s="15"/>
      <c r="C7365" s="29"/>
    </row>
    <row r="7366" spans="1:3" x14ac:dyDescent="0.2">
      <c r="A7366" s="12"/>
      <c r="B7366" s="15"/>
      <c r="C7366" s="29"/>
    </row>
    <row r="7367" spans="1:3" x14ac:dyDescent="0.2">
      <c r="A7367" s="12"/>
      <c r="B7367" s="15"/>
      <c r="C7367" s="29"/>
    </row>
    <row r="7368" spans="1:3" x14ac:dyDescent="0.2">
      <c r="A7368" s="12"/>
      <c r="B7368" s="15"/>
      <c r="C7368" s="29"/>
    </row>
    <row r="7369" spans="1:3" x14ac:dyDescent="0.2">
      <c r="A7369" s="12"/>
      <c r="B7369" s="15"/>
      <c r="C7369" s="29"/>
    </row>
    <row r="7370" spans="1:3" x14ac:dyDescent="0.2">
      <c r="A7370" s="12"/>
      <c r="B7370" s="15"/>
      <c r="C7370" s="29"/>
    </row>
    <row r="7371" spans="1:3" x14ac:dyDescent="0.2">
      <c r="A7371" s="12"/>
      <c r="B7371" s="15"/>
      <c r="C7371" s="29"/>
    </row>
    <row r="7372" spans="1:3" x14ac:dyDescent="0.2">
      <c r="A7372" s="12"/>
      <c r="B7372" s="15"/>
      <c r="C7372" s="29"/>
    </row>
    <row r="7373" spans="1:3" x14ac:dyDescent="0.2">
      <c r="A7373" s="12"/>
      <c r="B7373" s="15"/>
      <c r="C7373" s="29"/>
    </row>
    <row r="7374" spans="1:3" x14ac:dyDescent="0.2">
      <c r="A7374" s="12"/>
      <c r="B7374" s="15"/>
      <c r="C7374" s="29"/>
    </row>
    <row r="7375" spans="1:3" x14ac:dyDescent="0.2">
      <c r="A7375" s="12"/>
      <c r="B7375" s="15"/>
      <c r="C7375" s="29"/>
    </row>
    <row r="7376" spans="1:3" x14ac:dyDescent="0.2">
      <c r="A7376" s="12"/>
      <c r="B7376" s="15"/>
      <c r="C7376" s="29"/>
    </row>
    <row r="7377" spans="1:3" x14ac:dyDescent="0.2">
      <c r="A7377" s="12"/>
      <c r="B7377" s="15"/>
      <c r="C7377" s="29"/>
    </row>
    <row r="7378" spans="1:3" x14ac:dyDescent="0.2">
      <c r="A7378" s="12"/>
      <c r="B7378" s="15"/>
      <c r="C7378" s="29"/>
    </row>
    <row r="7379" spans="1:3" x14ac:dyDescent="0.2">
      <c r="A7379" s="12"/>
      <c r="B7379" s="15"/>
      <c r="C7379" s="29"/>
    </row>
    <row r="7380" spans="1:3" x14ac:dyDescent="0.2">
      <c r="A7380" s="12"/>
      <c r="B7380" s="15"/>
      <c r="C7380" s="29"/>
    </row>
    <row r="7381" spans="1:3" x14ac:dyDescent="0.2">
      <c r="A7381" s="12"/>
      <c r="B7381" s="15"/>
      <c r="C7381" s="29"/>
    </row>
    <row r="7382" spans="1:3" x14ac:dyDescent="0.2">
      <c r="A7382" s="12"/>
      <c r="B7382" s="15"/>
      <c r="C7382" s="29"/>
    </row>
    <row r="7383" spans="1:3" x14ac:dyDescent="0.2">
      <c r="A7383" s="12"/>
      <c r="B7383" s="15"/>
      <c r="C7383" s="29"/>
    </row>
    <row r="7384" spans="1:3" x14ac:dyDescent="0.2">
      <c r="A7384" s="12"/>
      <c r="B7384" s="15"/>
      <c r="C7384" s="29"/>
    </row>
    <row r="7385" spans="1:3" x14ac:dyDescent="0.2">
      <c r="A7385" s="12"/>
      <c r="B7385" s="15"/>
      <c r="C7385" s="29"/>
    </row>
    <row r="7386" spans="1:3" x14ac:dyDescent="0.2">
      <c r="A7386" s="12"/>
      <c r="B7386" s="15"/>
      <c r="C7386" s="29"/>
    </row>
    <row r="7387" spans="1:3" x14ac:dyDescent="0.2">
      <c r="A7387" s="12"/>
      <c r="B7387" s="15"/>
      <c r="C7387" s="29"/>
    </row>
    <row r="7388" spans="1:3" x14ac:dyDescent="0.2">
      <c r="A7388" s="12"/>
      <c r="B7388" s="15"/>
      <c r="C7388" s="29"/>
    </row>
    <row r="7389" spans="1:3" x14ac:dyDescent="0.2">
      <c r="A7389" s="12"/>
      <c r="B7389" s="15"/>
      <c r="C7389" s="29"/>
    </row>
    <row r="7390" spans="1:3" x14ac:dyDescent="0.2">
      <c r="A7390" s="12"/>
      <c r="B7390" s="15"/>
      <c r="C7390" s="29"/>
    </row>
    <row r="7391" spans="1:3" x14ac:dyDescent="0.2">
      <c r="A7391" s="12"/>
      <c r="B7391" s="15"/>
      <c r="C7391" s="29"/>
    </row>
    <row r="7392" spans="1:3" x14ac:dyDescent="0.2">
      <c r="A7392" s="12"/>
      <c r="B7392" s="15"/>
      <c r="C7392" s="29"/>
    </row>
    <row r="7393" spans="1:3" x14ac:dyDescent="0.2">
      <c r="A7393" s="12"/>
      <c r="B7393" s="15"/>
      <c r="C7393" s="29"/>
    </row>
    <row r="7394" spans="1:3" x14ac:dyDescent="0.2">
      <c r="A7394" s="12"/>
      <c r="B7394" s="15"/>
      <c r="C7394" s="29"/>
    </row>
    <row r="7395" spans="1:3" x14ac:dyDescent="0.2">
      <c r="A7395" s="12"/>
      <c r="B7395" s="15"/>
      <c r="C7395" s="29"/>
    </row>
    <row r="7396" spans="1:3" x14ac:dyDescent="0.2">
      <c r="A7396" s="12"/>
      <c r="B7396" s="15"/>
      <c r="C7396" s="29"/>
    </row>
    <row r="7397" spans="1:3" x14ac:dyDescent="0.2">
      <c r="A7397" s="12"/>
      <c r="B7397" s="15"/>
      <c r="C7397" s="29"/>
    </row>
    <row r="7398" spans="1:3" x14ac:dyDescent="0.2">
      <c r="A7398" s="12"/>
      <c r="B7398" s="15"/>
      <c r="C7398" s="29"/>
    </row>
    <row r="7399" spans="1:3" x14ac:dyDescent="0.2">
      <c r="A7399" s="12"/>
      <c r="B7399" s="15"/>
      <c r="C7399" s="29"/>
    </row>
    <row r="7400" spans="1:3" x14ac:dyDescent="0.2">
      <c r="A7400" s="12"/>
      <c r="B7400" s="15"/>
      <c r="C7400" s="29"/>
    </row>
    <row r="7401" spans="1:3" x14ac:dyDescent="0.2">
      <c r="A7401" s="12"/>
      <c r="B7401" s="15"/>
      <c r="C7401" s="29"/>
    </row>
    <row r="7402" spans="1:3" x14ac:dyDescent="0.2">
      <c r="A7402" s="12"/>
      <c r="B7402" s="15"/>
      <c r="C7402" s="29"/>
    </row>
    <row r="7403" spans="1:3" x14ac:dyDescent="0.2">
      <c r="A7403" s="12"/>
      <c r="B7403" s="15"/>
      <c r="C7403" s="29"/>
    </row>
    <row r="7404" spans="1:3" x14ac:dyDescent="0.2">
      <c r="A7404" s="12"/>
      <c r="B7404" s="15"/>
      <c r="C7404" s="29"/>
    </row>
    <row r="7405" spans="1:3" x14ac:dyDescent="0.2">
      <c r="A7405" s="12"/>
      <c r="B7405" s="15"/>
      <c r="C7405" s="29"/>
    </row>
    <row r="7406" spans="1:3" x14ac:dyDescent="0.2">
      <c r="A7406" s="12"/>
      <c r="B7406" s="15"/>
      <c r="C7406" s="29"/>
    </row>
    <row r="7407" spans="1:3" x14ac:dyDescent="0.2">
      <c r="A7407" s="12"/>
      <c r="B7407" s="15"/>
      <c r="C7407" s="29"/>
    </row>
    <row r="7408" spans="1:3" x14ac:dyDescent="0.2">
      <c r="A7408" s="12"/>
      <c r="B7408" s="15"/>
      <c r="C7408" s="29"/>
    </row>
    <row r="7409" spans="1:3" x14ac:dyDescent="0.2">
      <c r="A7409" s="12"/>
      <c r="B7409" s="15"/>
      <c r="C7409" s="29"/>
    </row>
    <row r="7410" spans="1:3" x14ac:dyDescent="0.2">
      <c r="A7410" s="12"/>
      <c r="B7410" s="15"/>
      <c r="C7410" s="29"/>
    </row>
    <row r="7411" spans="1:3" x14ac:dyDescent="0.2">
      <c r="A7411" s="12"/>
      <c r="B7411" s="15"/>
      <c r="C7411" s="29"/>
    </row>
    <row r="7412" spans="1:3" x14ac:dyDescent="0.2">
      <c r="A7412" s="12"/>
      <c r="B7412" s="15"/>
      <c r="C7412" s="29"/>
    </row>
    <row r="7413" spans="1:3" x14ac:dyDescent="0.2">
      <c r="A7413" s="12"/>
      <c r="B7413" s="15"/>
      <c r="C7413" s="29"/>
    </row>
    <row r="7414" spans="1:3" x14ac:dyDescent="0.2">
      <c r="A7414" s="12"/>
      <c r="B7414" s="15"/>
      <c r="C7414" s="29"/>
    </row>
    <row r="7415" spans="1:3" x14ac:dyDescent="0.2">
      <c r="A7415" s="12"/>
      <c r="B7415" s="15"/>
      <c r="C7415" s="29"/>
    </row>
    <row r="7416" spans="1:3" x14ac:dyDescent="0.2">
      <c r="A7416" s="12"/>
      <c r="B7416" s="15"/>
      <c r="C7416" s="29"/>
    </row>
    <row r="7417" spans="1:3" x14ac:dyDescent="0.2">
      <c r="A7417" s="12"/>
      <c r="B7417" s="15"/>
      <c r="C7417" s="29"/>
    </row>
    <row r="7418" spans="1:3" x14ac:dyDescent="0.2">
      <c r="A7418" s="12"/>
      <c r="B7418" s="15"/>
      <c r="C7418" s="29"/>
    </row>
    <row r="7419" spans="1:3" x14ac:dyDescent="0.2">
      <c r="A7419" s="12"/>
      <c r="B7419" s="15"/>
      <c r="C7419" s="29"/>
    </row>
    <row r="7420" spans="1:3" x14ac:dyDescent="0.2">
      <c r="A7420" s="12"/>
      <c r="B7420" s="15"/>
      <c r="C7420" s="29"/>
    </row>
    <row r="7421" spans="1:3" x14ac:dyDescent="0.2">
      <c r="A7421" s="12"/>
      <c r="B7421" s="15"/>
      <c r="C7421" s="29"/>
    </row>
    <row r="7422" spans="1:3" x14ac:dyDescent="0.2">
      <c r="A7422" s="12"/>
      <c r="B7422" s="15"/>
      <c r="C7422" s="29"/>
    </row>
    <row r="7423" spans="1:3" x14ac:dyDescent="0.2">
      <c r="A7423" s="12"/>
      <c r="B7423" s="15"/>
      <c r="C7423" s="29"/>
    </row>
    <row r="7424" spans="1:3" x14ac:dyDescent="0.2">
      <c r="A7424" s="12"/>
      <c r="B7424" s="15"/>
      <c r="C7424" s="29"/>
    </row>
    <row r="7425" spans="1:3" x14ac:dyDescent="0.2">
      <c r="A7425" s="12"/>
      <c r="B7425" s="15"/>
      <c r="C7425" s="29"/>
    </row>
    <row r="7426" spans="1:3" x14ac:dyDescent="0.2">
      <c r="A7426" s="12"/>
      <c r="B7426" s="15"/>
      <c r="C7426" s="29"/>
    </row>
    <row r="7427" spans="1:3" x14ac:dyDescent="0.2">
      <c r="A7427" s="12"/>
      <c r="B7427" s="15"/>
      <c r="C7427" s="29"/>
    </row>
    <row r="7428" spans="1:3" x14ac:dyDescent="0.2">
      <c r="A7428" s="12"/>
      <c r="B7428" s="15"/>
      <c r="C7428" s="29"/>
    </row>
    <row r="7429" spans="1:3" x14ac:dyDescent="0.2">
      <c r="A7429" s="12"/>
      <c r="B7429" s="15"/>
      <c r="C7429" s="29"/>
    </row>
    <row r="7430" spans="1:3" x14ac:dyDescent="0.2">
      <c r="A7430" s="12"/>
      <c r="B7430" s="15"/>
      <c r="C7430" s="29"/>
    </row>
    <row r="7431" spans="1:3" x14ac:dyDescent="0.2">
      <c r="A7431" s="12"/>
      <c r="B7431" s="15"/>
      <c r="C7431" s="29"/>
    </row>
    <row r="7432" spans="1:3" x14ac:dyDescent="0.2">
      <c r="A7432" s="12"/>
      <c r="B7432" s="15"/>
      <c r="C7432" s="29"/>
    </row>
    <row r="7433" spans="1:3" x14ac:dyDescent="0.2">
      <c r="A7433" s="12"/>
      <c r="B7433" s="15"/>
      <c r="C7433" s="29"/>
    </row>
    <row r="7434" spans="1:3" x14ac:dyDescent="0.2">
      <c r="A7434" s="12"/>
      <c r="B7434" s="15"/>
      <c r="C7434" s="29"/>
    </row>
    <row r="7435" spans="1:3" x14ac:dyDescent="0.2">
      <c r="A7435" s="12"/>
      <c r="B7435" s="15"/>
      <c r="C7435" s="29"/>
    </row>
    <row r="7436" spans="1:3" x14ac:dyDescent="0.2">
      <c r="A7436" s="12"/>
      <c r="B7436" s="15"/>
      <c r="C7436" s="29"/>
    </row>
    <row r="7437" spans="1:3" x14ac:dyDescent="0.2">
      <c r="A7437" s="12"/>
      <c r="B7437" s="15"/>
      <c r="C7437" s="29"/>
    </row>
    <row r="7438" spans="1:3" x14ac:dyDescent="0.2">
      <c r="A7438" s="12"/>
      <c r="B7438" s="15"/>
      <c r="C7438" s="29"/>
    </row>
    <row r="7439" spans="1:3" x14ac:dyDescent="0.2">
      <c r="A7439" s="12"/>
      <c r="B7439" s="15"/>
      <c r="C7439" s="29"/>
    </row>
    <row r="7440" spans="1:3" x14ac:dyDescent="0.2">
      <c r="A7440" s="12"/>
      <c r="B7440" s="15"/>
      <c r="C7440" s="29"/>
    </row>
    <row r="7441" spans="1:3" x14ac:dyDescent="0.2">
      <c r="A7441" s="12"/>
      <c r="B7441" s="15"/>
      <c r="C7441" s="29"/>
    </row>
    <row r="7442" spans="1:3" x14ac:dyDescent="0.2">
      <c r="A7442" s="12"/>
      <c r="B7442" s="15"/>
      <c r="C7442" s="29"/>
    </row>
    <row r="7443" spans="1:3" x14ac:dyDescent="0.2">
      <c r="A7443" s="12"/>
      <c r="B7443" s="15"/>
      <c r="C7443" s="29"/>
    </row>
    <row r="7444" spans="1:3" x14ac:dyDescent="0.2">
      <c r="A7444" s="12"/>
      <c r="B7444" s="15"/>
      <c r="C7444" s="29"/>
    </row>
    <row r="7445" spans="1:3" x14ac:dyDescent="0.2">
      <c r="A7445" s="12"/>
      <c r="B7445" s="15"/>
      <c r="C7445" s="29"/>
    </row>
    <row r="7446" spans="1:3" x14ac:dyDescent="0.2">
      <c r="A7446" s="12"/>
      <c r="B7446" s="15"/>
      <c r="C7446" s="29"/>
    </row>
    <row r="7447" spans="1:3" x14ac:dyDescent="0.2">
      <c r="A7447" s="12"/>
      <c r="B7447" s="15"/>
      <c r="C7447" s="29"/>
    </row>
    <row r="7448" spans="1:3" x14ac:dyDescent="0.2">
      <c r="A7448" s="12"/>
      <c r="B7448" s="15"/>
      <c r="C7448" s="29"/>
    </row>
    <row r="7449" spans="1:3" x14ac:dyDescent="0.2">
      <c r="A7449" s="12"/>
      <c r="B7449" s="15"/>
      <c r="C7449" s="29"/>
    </row>
    <row r="7450" spans="1:3" x14ac:dyDescent="0.2">
      <c r="A7450" s="12"/>
      <c r="B7450" s="15"/>
      <c r="C7450" s="29"/>
    </row>
    <row r="7451" spans="1:3" x14ac:dyDescent="0.2">
      <c r="A7451" s="12"/>
      <c r="B7451" s="15"/>
      <c r="C7451" s="29"/>
    </row>
    <row r="7452" spans="1:3" x14ac:dyDescent="0.2">
      <c r="A7452" s="12"/>
      <c r="B7452" s="15"/>
      <c r="C7452" s="29"/>
    </row>
    <row r="7453" spans="1:3" x14ac:dyDescent="0.2">
      <c r="A7453" s="12"/>
      <c r="B7453" s="15"/>
      <c r="C7453" s="29"/>
    </row>
    <row r="7454" spans="1:3" x14ac:dyDescent="0.2">
      <c r="A7454" s="12"/>
      <c r="B7454" s="15"/>
      <c r="C7454" s="29"/>
    </row>
    <row r="7455" spans="1:3" x14ac:dyDescent="0.2">
      <c r="A7455" s="12"/>
      <c r="B7455" s="15"/>
      <c r="C7455" s="29"/>
    </row>
    <row r="7456" spans="1:3" x14ac:dyDescent="0.2">
      <c r="A7456" s="12"/>
      <c r="B7456" s="15"/>
      <c r="C7456" s="29"/>
    </row>
    <row r="7457" spans="1:3" x14ac:dyDescent="0.2">
      <c r="A7457" s="12"/>
      <c r="B7457" s="15"/>
      <c r="C7457" s="29"/>
    </row>
    <row r="7458" spans="1:3" x14ac:dyDescent="0.2">
      <c r="A7458" s="12"/>
      <c r="B7458" s="15"/>
      <c r="C7458" s="29"/>
    </row>
    <row r="7459" spans="1:3" x14ac:dyDescent="0.2">
      <c r="A7459" s="12"/>
      <c r="B7459" s="15"/>
      <c r="C7459" s="29"/>
    </row>
    <row r="7460" spans="1:3" x14ac:dyDescent="0.2">
      <c r="A7460" s="12"/>
      <c r="B7460" s="15"/>
      <c r="C7460" s="29"/>
    </row>
    <row r="7461" spans="1:3" x14ac:dyDescent="0.2">
      <c r="A7461" s="12"/>
      <c r="B7461" s="15"/>
      <c r="C7461" s="29"/>
    </row>
    <row r="7462" spans="1:3" x14ac:dyDescent="0.2">
      <c r="A7462" s="12"/>
      <c r="B7462" s="15"/>
      <c r="C7462" s="29"/>
    </row>
    <row r="7463" spans="1:3" x14ac:dyDescent="0.2">
      <c r="A7463" s="12"/>
      <c r="B7463" s="15"/>
      <c r="C7463" s="29"/>
    </row>
    <row r="7464" spans="1:3" x14ac:dyDescent="0.2">
      <c r="A7464" s="12"/>
      <c r="B7464" s="15"/>
      <c r="C7464" s="29"/>
    </row>
    <row r="7465" spans="1:3" x14ac:dyDescent="0.2">
      <c r="A7465" s="12"/>
      <c r="B7465" s="15"/>
      <c r="C7465" s="29"/>
    </row>
    <row r="7466" spans="1:3" x14ac:dyDescent="0.2">
      <c r="A7466" s="12"/>
      <c r="B7466" s="15"/>
      <c r="C7466" s="29"/>
    </row>
    <row r="7467" spans="1:3" x14ac:dyDescent="0.2">
      <c r="A7467" s="12"/>
      <c r="B7467" s="15"/>
      <c r="C7467" s="29"/>
    </row>
    <row r="7468" spans="1:3" x14ac:dyDescent="0.2">
      <c r="A7468" s="12"/>
      <c r="B7468" s="15"/>
      <c r="C7468" s="29"/>
    </row>
    <row r="7469" spans="1:3" x14ac:dyDescent="0.2">
      <c r="A7469" s="12"/>
      <c r="B7469" s="15"/>
      <c r="C7469" s="29"/>
    </row>
    <row r="7470" spans="1:3" x14ac:dyDescent="0.2">
      <c r="A7470" s="12"/>
      <c r="B7470" s="15"/>
      <c r="C7470" s="29"/>
    </row>
    <row r="7471" spans="1:3" x14ac:dyDescent="0.2">
      <c r="A7471" s="12"/>
      <c r="B7471" s="15"/>
      <c r="C7471" s="29"/>
    </row>
    <row r="7472" spans="1:3" x14ac:dyDescent="0.2">
      <c r="A7472" s="12"/>
      <c r="B7472" s="15"/>
      <c r="C7472" s="29"/>
    </row>
    <row r="7473" spans="1:3" x14ac:dyDescent="0.2">
      <c r="A7473" s="12"/>
      <c r="B7473" s="15"/>
      <c r="C7473" s="29"/>
    </row>
    <row r="7474" spans="1:3" x14ac:dyDescent="0.2">
      <c r="A7474" s="12"/>
      <c r="B7474" s="15"/>
      <c r="C7474" s="29"/>
    </row>
    <row r="7475" spans="1:3" x14ac:dyDescent="0.2">
      <c r="A7475" s="12"/>
      <c r="B7475" s="15"/>
      <c r="C7475" s="29"/>
    </row>
    <row r="7476" spans="1:3" x14ac:dyDescent="0.2">
      <c r="A7476" s="12"/>
      <c r="B7476" s="15"/>
      <c r="C7476" s="29"/>
    </row>
    <row r="7477" spans="1:3" x14ac:dyDescent="0.2">
      <c r="A7477" s="12"/>
      <c r="B7477" s="15"/>
      <c r="C7477" s="29"/>
    </row>
    <row r="7478" spans="1:3" x14ac:dyDescent="0.2">
      <c r="A7478" s="12"/>
      <c r="B7478" s="15"/>
      <c r="C7478" s="29"/>
    </row>
    <row r="7479" spans="1:3" x14ac:dyDescent="0.2">
      <c r="A7479" s="12"/>
      <c r="B7479" s="15"/>
      <c r="C7479" s="29"/>
    </row>
    <row r="7480" spans="1:3" x14ac:dyDescent="0.2">
      <c r="A7480" s="12"/>
      <c r="B7480" s="15"/>
      <c r="C7480" s="29"/>
    </row>
    <row r="7481" spans="1:3" x14ac:dyDescent="0.2">
      <c r="A7481" s="12"/>
      <c r="B7481" s="15"/>
      <c r="C7481" s="29"/>
    </row>
    <row r="7482" spans="1:3" x14ac:dyDescent="0.2">
      <c r="A7482" s="12"/>
      <c r="B7482" s="15"/>
      <c r="C7482" s="29"/>
    </row>
    <row r="7483" spans="1:3" x14ac:dyDescent="0.2">
      <c r="A7483" s="12"/>
      <c r="B7483" s="15"/>
      <c r="C7483" s="29"/>
    </row>
    <row r="7484" spans="1:3" x14ac:dyDescent="0.2">
      <c r="A7484" s="12"/>
      <c r="B7484" s="15"/>
      <c r="C7484" s="29"/>
    </row>
    <row r="7485" spans="1:3" x14ac:dyDescent="0.2">
      <c r="A7485" s="12"/>
      <c r="B7485" s="15"/>
      <c r="C7485" s="29"/>
    </row>
    <row r="7486" spans="1:3" x14ac:dyDescent="0.2">
      <c r="A7486" s="12"/>
      <c r="B7486" s="15"/>
      <c r="C7486" s="29"/>
    </row>
    <row r="7487" spans="1:3" x14ac:dyDescent="0.2">
      <c r="A7487" s="12"/>
      <c r="B7487" s="15"/>
      <c r="C7487" s="29"/>
    </row>
    <row r="7488" spans="1:3" x14ac:dyDescent="0.2">
      <c r="A7488" s="12"/>
      <c r="B7488" s="15"/>
      <c r="C7488" s="29"/>
    </row>
    <row r="7489" spans="1:3" x14ac:dyDescent="0.2">
      <c r="A7489" s="12"/>
      <c r="B7489" s="15"/>
      <c r="C7489" s="29"/>
    </row>
    <row r="7490" spans="1:3" x14ac:dyDescent="0.2">
      <c r="A7490" s="12"/>
      <c r="B7490" s="15"/>
      <c r="C7490" s="29"/>
    </row>
    <row r="7491" spans="1:3" x14ac:dyDescent="0.2">
      <c r="A7491" s="12"/>
      <c r="B7491" s="15"/>
      <c r="C7491" s="29"/>
    </row>
    <row r="7492" spans="1:3" x14ac:dyDescent="0.2">
      <c r="A7492" s="12"/>
      <c r="B7492" s="15"/>
      <c r="C7492" s="29"/>
    </row>
    <row r="7493" spans="1:3" x14ac:dyDescent="0.2">
      <c r="A7493" s="12"/>
      <c r="B7493" s="15"/>
      <c r="C7493" s="29"/>
    </row>
    <row r="7494" spans="1:3" x14ac:dyDescent="0.2">
      <c r="A7494" s="12"/>
      <c r="B7494" s="15"/>
      <c r="C7494" s="29"/>
    </row>
    <row r="7495" spans="1:3" x14ac:dyDescent="0.2">
      <c r="A7495" s="12"/>
      <c r="B7495" s="15"/>
      <c r="C7495" s="29"/>
    </row>
    <row r="7496" spans="1:3" x14ac:dyDescent="0.2">
      <c r="A7496" s="12"/>
      <c r="B7496" s="15"/>
      <c r="C7496" s="29"/>
    </row>
    <row r="7497" spans="1:3" x14ac:dyDescent="0.2">
      <c r="A7497" s="12"/>
      <c r="B7497" s="15"/>
      <c r="C7497" s="29"/>
    </row>
    <row r="7498" spans="1:3" x14ac:dyDescent="0.2">
      <c r="A7498" s="12"/>
      <c r="B7498" s="15"/>
      <c r="C7498" s="29"/>
    </row>
    <row r="7499" spans="1:3" x14ac:dyDescent="0.2">
      <c r="A7499" s="12"/>
      <c r="B7499" s="15"/>
      <c r="C7499" s="29"/>
    </row>
    <row r="7500" spans="1:3" x14ac:dyDescent="0.2">
      <c r="A7500" s="12"/>
      <c r="B7500" s="15"/>
      <c r="C7500" s="29"/>
    </row>
    <row r="7501" spans="1:3" x14ac:dyDescent="0.2">
      <c r="A7501" s="12"/>
      <c r="B7501" s="15"/>
      <c r="C7501" s="29"/>
    </row>
    <row r="7502" spans="1:3" x14ac:dyDescent="0.2">
      <c r="A7502" s="12"/>
      <c r="B7502" s="15"/>
      <c r="C7502" s="29"/>
    </row>
    <row r="7503" spans="1:3" x14ac:dyDescent="0.2">
      <c r="A7503" s="12"/>
      <c r="B7503" s="15"/>
      <c r="C7503" s="29"/>
    </row>
    <row r="7504" spans="1:3" x14ac:dyDescent="0.2">
      <c r="A7504" s="12"/>
      <c r="B7504" s="15"/>
      <c r="C7504" s="29"/>
    </row>
    <row r="7505" spans="1:3" x14ac:dyDescent="0.2">
      <c r="A7505" s="12"/>
      <c r="B7505" s="15"/>
      <c r="C7505" s="29"/>
    </row>
    <row r="7506" spans="1:3" x14ac:dyDescent="0.2">
      <c r="A7506" s="12"/>
      <c r="B7506" s="15"/>
      <c r="C7506" s="29"/>
    </row>
    <row r="7507" spans="1:3" x14ac:dyDescent="0.2">
      <c r="A7507" s="12"/>
      <c r="B7507" s="15"/>
      <c r="C7507" s="29"/>
    </row>
    <row r="7508" spans="1:3" x14ac:dyDescent="0.2">
      <c r="A7508" s="12"/>
      <c r="B7508" s="15"/>
      <c r="C7508" s="29"/>
    </row>
    <row r="7509" spans="1:3" x14ac:dyDescent="0.2">
      <c r="A7509" s="12"/>
      <c r="B7509" s="15"/>
      <c r="C7509" s="29"/>
    </row>
    <row r="7510" spans="1:3" x14ac:dyDescent="0.2">
      <c r="A7510" s="12"/>
      <c r="B7510" s="15"/>
      <c r="C7510" s="29"/>
    </row>
    <row r="7511" spans="1:3" x14ac:dyDescent="0.2">
      <c r="A7511" s="12"/>
      <c r="B7511" s="15"/>
      <c r="C7511" s="29"/>
    </row>
    <row r="7512" spans="1:3" x14ac:dyDescent="0.2">
      <c r="A7512" s="12"/>
      <c r="B7512" s="15"/>
      <c r="C7512" s="29"/>
    </row>
    <row r="7513" spans="1:3" x14ac:dyDescent="0.2">
      <c r="A7513" s="12"/>
      <c r="B7513" s="15"/>
      <c r="C7513" s="29"/>
    </row>
    <row r="7514" spans="1:3" x14ac:dyDescent="0.2">
      <c r="A7514" s="12"/>
      <c r="B7514" s="15"/>
      <c r="C7514" s="29"/>
    </row>
    <row r="7515" spans="1:3" x14ac:dyDescent="0.2">
      <c r="A7515" s="12"/>
      <c r="B7515" s="15"/>
      <c r="C7515" s="29"/>
    </row>
    <row r="7516" spans="1:3" x14ac:dyDescent="0.2">
      <c r="A7516" s="12"/>
      <c r="B7516" s="15"/>
      <c r="C7516" s="29"/>
    </row>
    <row r="7517" spans="1:3" x14ac:dyDescent="0.2">
      <c r="A7517" s="12"/>
      <c r="B7517" s="15"/>
      <c r="C7517" s="29"/>
    </row>
    <row r="7518" spans="1:3" x14ac:dyDescent="0.2">
      <c r="A7518" s="12"/>
      <c r="B7518" s="15"/>
      <c r="C7518" s="29"/>
    </row>
    <row r="7519" spans="1:3" x14ac:dyDescent="0.2">
      <c r="A7519" s="12"/>
      <c r="B7519" s="15"/>
      <c r="C7519" s="29"/>
    </row>
    <row r="7520" spans="1:3" x14ac:dyDescent="0.2">
      <c r="A7520" s="12"/>
      <c r="B7520" s="15"/>
      <c r="C7520" s="29"/>
    </row>
    <row r="7521" spans="1:3" x14ac:dyDescent="0.2">
      <c r="A7521" s="12"/>
      <c r="B7521" s="15"/>
      <c r="C7521" s="29"/>
    </row>
    <row r="7522" spans="1:3" x14ac:dyDescent="0.2">
      <c r="A7522" s="12"/>
      <c r="B7522" s="15"/>
      <c r="C7522" s="29"/>
    </row>
    <row r="7523" spans="1:3" x14ac:dyDescent="0.2">
      <c r="A7523" s="12"/>
      <c r="B7523" s="15"/>
      <c r="C7523" s="29"/>
    </row>
    <row r="7524" spans="1:3" x14ac:dyDescent="0.2">
      <c r="A7524" s="12"/>
      <c r="B7524" s="15"/>
      <c r="C7524" s="29"/>
    </row>
    <row r="7525" spans="1:3" x14ac:dyDescent="0.2">
      <c r="A7525" s="12"/>
      <c r="B7525" s="15"/>
      <c r="C7525" s="29"/>
    </row>
    <row r="7526" spans="1:3" x14ac:dyDescent="0.2">
      <c r="A7526" s="12"/>
      <c r="B7526" s="15"/>
      <c r="C7526" s="29"/>
    </row>
    <row r="7527" spans="1:3" x14ac:dyDescent="0.2">
      <c r="A7527" s="12"/>
      <c r="B7527" s="15"/>
      <c r="C7527" s="29"/>
    </row>
    <row r="7528" spans="1:3" x14ac:dyDescent="0.2">
      <c r="A7528" s="12"/>
      <c r="B7528" s="15"/>
      <c r="C7528" s="29"/>
    </row>
    <row r="7529" spans="1:3" x14ac:dyDescent="0.2">
      <c r="A7529" s="12"/>
      <c r="B7529" s="15"/>
      <c r="C7529" s="29"/>
    </row>
    <row r="7530" spans="1:3" x14ac:dyDescent="0.2">
      <c r="A7530" s="12"/>
      <c r="B7530" s="15"/>
      <c r="C7530" s="29"/>
    </row>
    <row r="7531" spans="1:3" x14ac:dyDescent="0.2">
      <c r="A7531" s="12"/>
      <c r="B7531" s="15"/>
      <c r="C7531" s="29"/>
    </row>
    <row r="7532" spans="1:3" x14ac:dyDescent="0.2">
      <c r="A7532" s="12"/>
      <c r="B7532" s="15"/>
      <c r="C7532" s="29"/>
    </row>
    <row r="7533" spans="1:3" x14ac:dyDescent="0.2">
      <c r="A7533" s="12"/>
      <c r="B7533" s="15"/>
      <c r="C7533" s="29"/>
    </row>
    <row r="7534" spans="1:3" x14ac:dyDescent="0.2">
      <c r="A7534" s="12"/>
      <c r="B7534" s="15"/>
      <c r="C7534" s="29"/>
    </row>
    <row r="7535" spans="1:3" x14ac:dyDescent="0.2">
      <c r="A7535" s="12"/>
      <c r="B7535" s="15"/>
      <c r="C7535" s="29"/>
    </row>
    <row r="7536" spans="1:3" x14ac:dyDescent="0.2">
      <c r="A7536" s="12"/>
      <c r="B7536" s="15"/>
      <c r="C7536" s="29"/>
    </row>
    <row r="7537" spans="1:3" x14ac:dyDescent="0.2">
      <c r="A7537" s="12"/>
      <c r="B7537" s="15"/>
      <c r="C7537" s="29"/>
    </row>
    <row r="7538" spans="1:3" x14ac:dyDescent="0.2">
      <c r="A7538" s="12"/>
      <c r="B7538" s="15"/>
      <c r="C7538" s="29"/>
    </row>
    <row r="7539" spans="1:3" x14ac:dyDescent="0.2">
      <c r="A7539" s="12"/>
      <c r="B7539" s="15"/>
      <c r="C7539" s="29"/>
    </row>
    <row r="7540" spans="1:3" x14ac:dyDescent="0.2">
      <c r="A7540" s="12"/>
      <c r="B7540" s="15"/>
      <c r="C7540" s="29"/>
    </row>
    <row r="7541" spans="1:3" x14ac:dyDescent="0.2">
      <c r="A7541" s="12"/>
      <c r="B7541" s="15"/>
      <c r="C7541" s="29"/>
    </row>
    <row r="7542" spans="1:3" x14ac:dyDescent="0.2">
      <c r="A7542" s="12"/>
      <c r="B7542" s="15"/>
      <c r="C7542" s="29"/>
    </row>
    <row r="7543" spans="1:3" x14ac:dyDescent="0.2">
      <c r="A7543" s="12"/>
      <c r="B7543" s="15"/>
      <c r="C7543" s="29"/>
    </row>
    <row r="7544" spans="1:3" x14ac:dyDescent="0.2">
      <c r="A7544" s="12"/>
      <c r="B7544" s="15"/>
      <c r="C7544" s="29"/>
    </row>
    <row r="7545" spans="1:3" x14ac:dyDescent="0.2">
      <c r="A7545" s="12"/>
      <c r="B7545" s="15"/>
      <c r="C7545" s="29"/>
    </row>
    <row r="7546" spans="1:3" x14ac:dyDescent="0.2">
      <c r="A7546" s="12"/>
      <c r="B7546" s="15"/>
      <c r="C7546" s="29"/>
    </row>
    <row r="7547" spans="1:3" x14ac:dyDescent="0.2">
      <c r="A7547" s="12"/>
      <c r="B7547" s="15"/>
      <c r="C7547" s="29"/>
    </row>
    <row r="7548" spans="1:3" x14ac:dyDescent="0.2">
      <c r="A7548" s="12"/>
      <c r="B7548" s="15"/>
      <c r="C7548" s="29"/>
    </row>
    <row r="7549" spans="1:3" x14ac:dyDescent="0.2">
      <c r="A7549" s="12"/>
      <c r="B7549" s="15"/>
      <c r="C7549" s="29"/>
    </row>
    <row r="7550" spans="1:3" x14ac:dyDescent="0.2">
      <c r="A7550" s="12"/>
      <c r="B7550" s="15"/>
      <c r="C7550" s="29"/>
    </row>
    <row r="7551" spans="1:3" x14ac:dyDescent="0.2">
      <c r="A7551" s="12"/>
      <c r="B7551" s="15"/>
      <c r="C7551" s="29"/>
    </row>
    <row r="7552" spans="1:3" x14ac:dyDescent="0.2">
      <c r="A7552" s="12"/>
      <c r="B7552" s="15"/>
      <c r="C7552" s="29"/>
    </row>
    <row r="7553" spans="1:3" x14ac:dyDescent="0.2">
      <c r="A7553" s="12"/>
      <c r="B7553" s="15"/>
      <c r="C7553" s="29"/>
    </row>
    <row r="7554" spans="1:3" x14ac:dyDescent="0.2">
      <c r="A7554" s="12"/>
      <c r="B7554" s="15"/>
      <c r="C7554" s="29"/>
    </row>
    <row r="7555" spans="1:3" x14ac:dyDescent="0.2">
      <c r="A7555" s="12"/>
      <c r="B7555" s="15"/>
      <c r="C7555" s="29"/>
    </row>
    <row r="7556" spans="1:3" x14ac:dyDescent="0.2">
      <c r="A7556" s="12"/>
      <c r="B7556" s="15"/>
      <c r="C7556" s="29"/>
    </row>
    <row r="7557" spans="1:3" x14ac:dyDescent="0.2">
      <c r="A7557" s="12"/>
      <c r="B7557" s="15"/>
      <c r="C7557" s="29"/>
    </row>
    <row r="7558" spans="1:3" x14ac:dyDescent="0.2">
      <c r="A7558" s="12"/>
      <c r="B7558" s="15"/>
      <c r="C7558" s="29"/>
    </row>
    <row r="7559" spans="1:3" x14ac:dyDescent="0.2">
      <c r="A7559" s="12"/>
      <c r="B7559" s="15"/>
      <c r="C7559" s="29"/>
    </row>
    <row r="7560" spans="1:3" x14ac:dyDescent="0.2">
      <c r="A7560" s="12"/>
      <c r="B7560" s="15"/>
      <c r="C7560" s="29"/>
    </row>
    <row r="7561" spans="1:3" x14ac:dyDescent="0.2">
      <c r="A7561" s="12"/>
      <c r="B7561" s="15"/>
      <c r="C7561" s="29"/>
    </row>
    <row r="7562" spans="1:3" x14ac:dyDescent="0.2">
      <c r="A7562" s="12"/>
      <c r="B7562" s="15"/>
      <c r="C7562" s="29"/>
    </row>
    <row r="7563" spans="1:3" x14ac:dyDescent="0.2">
      <c r="A7563" s="12"/>
      <c r="B7563" s="15"/>
      <c r="C7563" s="29"/>
    </row>
    <row r="7564" spans="1:3" x14ac:dyDescent="0.2">
      <c r="A7564" s="12"/>
      <c r="B7564" s="15"/>
      <c r="C7564" s="29"/>
    </row>
    <row r="7565" spans="1:3" x14ac:dyDescent="0.2">
      <c r="A7565" s="12"/>
      <c r="B7565" s="15"/>
      <c r="C7565" s="29"/>
    </row>
    <row r="7566" spans="1:3" x14ac:dyDescent="0.2">
      <c r="A7566" s="12"/>
      <c r="B7566" s="15"/>
      <c r="C7566" s="29"/>
    </row>
    <row r="7567" spans="1:3" x14ac:dyDescent="0.2">
      <c r="A7567" s="12"/>
      <c r="B7567" s="15"/>
      <c r="C7567" s="29"/>
    </row>
    <row r="7568" spans="1:3" x14ac:dyDescent="0.2">
      <c r="A7568" s="12"/>
      <c r="B7568" s="15"/>
      <c r="C7568" s="29"/>
    </row>
    <row r="7569" spans="1:3" x14ac:dyDescent="0.2">
      <c r="A7569" s="12"/>
      <c r="B7569" s="15"/>
      <c r="C7569" s="29"/>
    </row>
    <row r="7570" spans="1:3" x14ac:dyDescent="0.2">
      <c r="A7570" s="12"/>
      <c r="B7570" s="15"/>
      <c r="C7570" s="29"/>
    </row>
    <row r="7571" spans="1:3" x14ac:dyDescent="0.2">
      <c r="A7571" s="12"/>
      <c r="B7571" s="15"/>
      <c r="C7571" s="29"/>
    </row>
    <row r="7572" spans="1:3" x14ac:dyDescent="0.2">
      <c r="A7572" s="12"/>
      <c r="B7572" s="15"/>
      <c r="C7572" s="29"/>
    </row>
    <row r="7573" spans="1:3" x14ac:dyDescent="0.2">
      <c r="A7573" s="12"/>
      <c r="B7573" s="15"/>
      <c r="C7573" s="29"/>
    </row>
    <row r="7574" spans="1:3" x14ac:dyDescent="0.2">
      <c r="A7574" s="12"/>
      <c r="B7574" s="15"/>
      <c r="C7574" s="29"/>
    </row>
    <row r="7575" spans="1:3" x14ac:dyDescent="0.2">
      <c r="A7575" s="12"/>
      <c r="B7575" s="15"/>
      <c r="C7575" s="29"/>
    </row>
    <row r="7576" spans="1:3" x14ac:dyDescent="0.2">
      <c r="A7576" s="12"/>
      <c r="B7576" s="15"/>
      <c r="C7576" s="29"/>
    </row>
    <row r="7577" spans="1:3" x14ac:dyDescent="0.2">
      <c r="A7577" s="12"/>
      <c r="B7577" s="15"/>
      <c r="C7577" s="29"/>
    </row>
    <row r="7578" spans="1:3" x14ac:dyDescent="0.2">
      <c r="A7578" s="12"/>
      <c r="B7578" s="15"/>
      <c r="C7578" s="29"/>
    </row>
    <row r="7579" spans="1:3" x14ac:dyDescent="0.2">
      <c r="A7579" s="12"/>
      <c r="B7579" s="15"/>
      <c r="C7579" s="29"/>
    </row>
    <row r="7580" spans="1:3" x14ac:dyDescent="0.2">
      <c r="A7580" s="12"/>
      <c r="B7580" s="15"/>
      <c r="C7580" s="29"/>
    </row>
    <row r="7581" spans="1:3" x14ac:dyDescent="0.2">
      <c r="A7581" s="12"/>
      <c r="B7581" s="15"/>
      <c r="C7581" s="29"/>
    </row>
    <row r="7582" spans="1:3" x14ac:dyDescent="0.2">
      <c r="A7582" s="12"/>
      <c r="B7582" s="15"/>
      <c r="C7582" s="29"/>
    </row>
    <row r="7583" spans="1:3" x14ac:dyDescent="0.2">
      <c r="A7583" s="12"/>
      <c r="B7583" s="15"/>
      <c r="C7583" s="29"/>
    </row>
    <row r="7584" spans="1:3" x14ac:dyDescent="0.2">
      <c r="A7584" s="12"/>
      <c r="B7584" s="15"/>
      <c r="C7584" s="29"/>
    </row>
    <row r="7585" spans="1:3" x14ac:dyDescent="0.2">
      <c r="A7585" s="12"/>
      <c r="B7585" s="15"/>
      <c r="C7585" s="29"/>
    </row>
    <row r="7586" spans="1:3" x14ac:dyDescent="0.2">
      <c r="A7586" s="12"/>
      <c r="B7586" s="15"/>
      <c r="C7586" s="29"/>
    </row>
    <row r="7587" spans="1:3" x14ac:dyDescent="0.2">
      <c r="A7587" s="12"/>
      <c r="B7587" s="15"/>
      <c r="C7587" s="29"/>
    </row>
    <row r="7588" spans="1:3" x14ac:dyDescent="0.2">
      <c r="A7588" s="12"/>
      <c r="B7588" s="15"/>
      <c r="C7588" s="29"/>
    </row>
    <row r="7589" spans="1:3" x14ac:dyDescent="0.2">
      <c r="A7589" s="12"/>
      <c r="B7589" s="15"/>
      <c r="C7589" s="29"/>
    </row>
    <row r="7590" spans="1:3" x14ac:dyDescent="0.2">
      <c r="A7590" s="12"/>
      <c r="B7590" s="15"/>
      <c r="C7590" s="29"/>
    </row>
    <row r="7591" spans="1:3" x14ac:dyDescent="0.2">
      <c r="A7591" s="12"/>
      <c r="B7591" s="15"/>
      <c r="C7591" s="29"/>
    </row>
    <row r="7592" spans="1:3" x14ac:dyDescent="0.2">
      <c r="A7592" s="12"/>
      <c r="B7592" s="15"/>
      <c r="C7592" s="29"/>
    </row>
    <row r="7593" spans="1:3" x14ac:dyDescent="0.2">
      <c r="A7593" s="12"/>
      <c r="B7593" s="15"/>
      <c r="C7593" s="29"/>
    </row>
    <row r="7594" spans="1:3" x14ac:dyDescent="0.2">
      <c r="A7594" s="12"/>
      <c r="B7594" s="15"/>
      <c r="C7594" s="29"/>
    </row>
    <row r="7595" spans="1:3" x14ac:dyDescent="0.2">
      <c r="A7595" s="12"/>
      <c r="B7595" s="15"/>
      <c r="C7595" s="29"/>
    </row>
    <row r="7596" spans="1:3" x14ac:dyDescent="0.2">
      <c r="A7596" s="12"/>
      <c r="B7596" s="15"/>
      <c r="C7596" s="29"/>
    </row>
    <row r="7597" spans="1:3" x14ac:dyDescent="0.2">
      <c r="A7597" s="12"/>
      <c r="B7597" s="15"/>
      <c r="C7597" s="29"/>
    </row>
    <row r="7598" spans="1:3" x14ac:dyDescent="0.2">
      <c r="A7598" s="12"/>
      <c r="B7598" s="15"/>
      <c r="C7598" s="29"/>
    </row>
    <row r="7599" spans="1:3" x14ac:dyDescent="0.2">
      <c r="A7599" s="12"/>
      <c r="B7599" s="15"/>
      <c r="C7599" s="29"/>
    </row>
    <row r="7600" spans="1:3" x14ac:dyDescent="0.2">
      <c r="A7600" s="12"/>
      <c r="B7600" s="15"/>
      <c r="C7600" s="29"/>
    </row>
    <row r="7601" spans="1:3" x14ac:dyDescent="0.2">
      <c r="A7601" s="12"/>
      <c r="B7601" s="15"/>
      <c r="C7601" s="29"/>
    </row>
    <row r="7602" spans="1:3" x14ac:dyDescent="0.2">
      <c r="A7602" s="12"/>
      <c r="B7602" s="15"/>
      <c r="C7602" s="29"/>
    </row>
    <row r="7603" spans="1:3" x14ac:dyDescent="0.2">
      <c r="A7603" s="12"/>
      <c r="B7603" s="15"/>
      <c r="C7603" s="29"/>
    </row>
    <row r="7604" spans="1:3" x14ac:dyDescent="0.2">
      <c r="A7604" s="12"/>
      <c r="B7604" s="15"/>
      <c r="C7604" s="29"/>
    </row>
    <row r="7605" spans="1:3" x14ac:dyDescent="0.2">
      <c r="A7605" s="12"/>
      <c r="B7605" s="15"/>
      <c r="C7605" s="29"/>
    </row>
    <row r="7606" spans="1:3" x14ac:dyDescent="0.2">
      <c r="A7606" s="12"/>
      <c r="B7606" s="15"/>
      <c r="C7606" s="29"/>
    </row>
    <row r="7607" spans="1:3" x14ac:dyDescent="0.2">
      <c r="A7607" s="12"/>
      <c r="B7607" s="15"/>
      <c r="C7607" s="29"/>
    </row>
    <row r="7608" spans="1:3" x14ac:dyDescent="0.2">
      <c r="A7608" s="12"/>
      <c r="B7608" s="15"/>
      <c r="C7608" s="29"/>
    </row>
    <row r="7609" spans="1:3" x14ac:dyDescent="0.2">
      <c r="A7609" s="12"/>
      <c r="B7609" s="15"/>
      <c r="C7609" s="29"/>
    </row>
    <row r="7610" spans="1:3" x14ac:dyDescent="0.2">
      <c r="A7610" s="12"/>
      <c r="B7610" s="15"/>
      <c r="C7610" s="29"/>
    </row>
    <row r="7611" spans="1:3" x14ac:dyDescent="0.2">
      <c r="A7611" s="12"/>
      <c r="B7611" s="15"/>
      <c r="C7611" s="29"/>
    </row>
    <row r="7612" spans="1:3" x14ac:dyDescent="0.2">
      <c r="A7612" s="12"/>
      <c r="B7612" s="15"/>
      <c r="C7612" s="29"/>
    </row>
    <row r="7613" spans="1:3" x14ac:dyDescent="0.2">
      <c r="A7613" s="12"/>
      <c r="B7613" s="15"/>
      <c r="C7613" s="29"/>
    </row>
    <row r="7614" spans="1:3" x14ac:dyDescent="0.2">
      <c r="A7614" s="12"/>
      <c r="B7614" s="15"/>
      <c r="C7614" s="29"/>
    </row>
    <row r="7615" spans="1:3" x14ac:dyDescent="0.2">
      <c r="A7615" s="12"/>
      <c r="B7615" s="15"/>
      <c r="C7615" s="29"/>
    </row>
    <row r="7616" spans="1:3" x14ac:dyDescent="0.2">
      <c r="A7616" s="12"/>
      <c r="B7616" s="15"/>
      <c r="C7616" s="29"/>
    </row>
    <row r="7617" spans="1:3" x14ac:dyDescent="0.2">
      <c r="A7617" s="12"/>
      <c r="B7617" s="15"/>
      <c r="C7617" s="29"/>
    </row>
    <row r="7618" spans="1:3" x14ac:dyDescent="0.2">
      <c r="A7618" s="12"/>
      <c r="B7618" s="15"/>
      <c r="C7618" s="29"/>
    </row>
    <row r="7619" spans="1:3" x14ac:dyDescent="0.2">
      <c r="A7619" s="12"/>
      <c r="B7619" s="15"/>
      <c r="C7619" s="29"/>
    </row>
    <row r="7620" spans="1:3" x14ac:dyDescent="0.2">
      <c r="A7620" s="12"/>
      <c r="B7620" s="15"/>
      <c r="C7620" s="29"/>
    </row>
    <row r="7621" spans="1:3" x14ac:dyDescent="0.2">
      <c r="A7621" s="12"/>
      <c r="B7621" s="15"/>
      <c r="C7621" s="29"/>
    </row>
    <row r="7622" spans="1:3" x14ac:dyDescent="0.2">
      <c r="A7622" s="12"/>
      <c r="B7622" s="15"/>
      <c r="C7622" s="29"/>
    </row>
    <row r="7623" spans="1:3" x14ac:dyDescent="0.2">
      <c r="A7623" s="12"/>
      <c r="B7623" s="15"/>
      <c r="C7623" s="29"/>
    </row>
    <row r="7624" spans="1:3" x14ac:dyDescent="0.2">
      <c r="A7624" s="12"/>
      <c r="B7624" s="15"/>
      <c r="C7624" s="29"/>
    </row>
    <row r="7625" spans="1:3" x14ac:dyDescent="0.2">
      <c r="A7625" s="12"/>
      <c r="B7625" s="15"/>
      <c r="C7625" s="29"/>
    </row>
    <row r="7626" spans="1:3" x14ac:dyDescent="0.2">
      <c r="A7626" s="12"/>
      <c r="B7626" s="15"/>
      <c r="C7626" s="29"/>
    </row>
    <row r="7627" spans="1:3" x14ac:dyDescent="0.2">
      <c r="A7627" s="12"/>
      <c r="B7627" s="15"/>
      <c r="C7627" s="29"/>
    </row>
    <row r="7628" spans="1:3" x14ac:dyDescent="0.2">
      <c r="A7628" s="12"/>
      <c r="B7628" s="15"/>
      <c r="C7628" s="29"/>
    </row>
    <row r="7629" spans="1:3" x14ac:dyDescent="0.2">
      <c r="A7629" s="12"/>
      <c r="B7629" s="15"/>
      <c r="C7629" s="29"/>
    </row>
    <row r="7630" spans="1:3" x14ac:dyDescent="0.2">
      <c r="A7630" s="12"/>
      <c r="B7630" s="15"/>
      <c r="C7630" s="29"/>
    </row>
    <row r="7631" spans="1:3" x14ac:dyDescent="0.2">
      <c r="A7631" s="12"/>
      <c r="B7631" s="15"/>
      <c r="C7631" s="29"/>
    </row>
    <row r="7632" spans="1:3" x14ac:dyDescent="0.2">
      <c r="A7632" s="12"/>
      <c r="B7632" s="15"/>
      <c r="C7632" s="29"/>
    </row>
    <row r="7633" spans="1:3" x14ac:dyDescent="0.2">
      <c r="A7633" s="12"/>
      <c r="B7633" s="15"/>
      <c r="C7633" s="29"/>
    </row>
    <row r="7634" spans="1:3" x14ac:dyDescent="0.2">
      <c r="A7634" s="12"/>
      <c r="B7634" s="15"/>
      <c r="C7634" s="29"/>
    </row>
    <row r="7635" spans="1:3" x14ac:dyDescent="0.2">
      <c r="A7635" s="12"/>
      <c r="B7635" s="15"/>
      <c r="C7635" s="29"/>
    </row>
    <row r="7636" spans="1:3" x14ac:dyDescent="0.2">
      <c r="A7636" s="12"/>
      <c r="B7636" s="15"/>
      <c r="C7636" s="29"/>
    </row>
    <row r="7637" spans="1:3" x14ac:dyDescent="0.2">
      <c r="A7637" s="12"/>
      <c r="B7637" s="15"/>
      <c r="C7637" s="29"/>
    </row>
    <row r="7638" spans="1:3" x14ac:dyDescent="0.2">
      <c r="A7638" s="12"/>
      <c r="B7638" s="15"/>
      <c r="C7638" s="29"/>
    </row>
    <row r="7639" spans="1:3" x14ac:dyDescent="0.2">
      <c r="A7639" s="12"/>
      <c r="B7639" s="15"/>
      <c r="C7639" s="29"/>
    </row>
    <row r="7640" spans="1:3" x14ac:dyDescent="0.2">
      <c r="A7640" s="12"/>
      <c r="B7640" s="15"/>
      <c r="C7640" s="29"/>
    </row>
    <row r="7641" spans="1:3" x14ac:dyDescent="0.2">
      <c r="A7641" s="12"/>
      <c r="B7641" s="15"/>
      <c r="C7641" s="29"/>
    </row>
    <row r="7642" spans="1:3" x14ac:dyDescent="0.2">
      <c r="A7642" s="12"/>
      <c r="B7642" s="15"/>
      <c r="C7642" s="29"/>
    </row>
    <row r="7643" spans="1:3" x14ac:dyDescent="0.2">
      <c r="A7643" s="12"/>
      <c r="B7643" s="15"/>
      <c r="C7643" s="29"/>
    </row>
    <row r="7644" spans="1:3" x14ac:dyDescent="0.2">
      <c r="A7644" s="12"/>
      <c r="B7644" s="15"/>
      <c r="C7644" s="29"/>
    </row>
    <row r="7645" spans="1:3" x14ac:dyDescent="0.2">
      <c r="A7645" s="12"/>
      <c r="B7645" s="15"/>
      <c r="C7645" s="29"/>
    </row>
    <row r="7646" spans="1:3" x14ac:dyDescent="0.2">
      <c r="A7646" s="12"/>
      <c r="B7646" s="15"/>
      <c r="C7646" s="29"/>
    </row>
    <row r="7647" spans="1:3" x14ac:dyDescent="0.2">
      <c r="A7647" s="12"/>
      <c r="B7647" s="15"/>
      <c r="C7647" s="29"/>
    </row>
    <row r="7648" spans="1:3" x14ac:dyDescent="0.2">
      <c r="A7648" s="12"/>
      <c r="B7648" s="15"/>
      <c r="C7648" s="29"/>
    </row>
    <row r="7649" spans="1:3" x14ac:dyDescent="0.2">
      <c r="A7649" s="12"/>
      <c r="B7649" s="15"/>
      <c r="C7649" s="29"/>
    </row>
    <row r="7650" spans="1:3" x14ac:dyDescent="0.2">
      <c r="A7650" s="12"/>
      <c r="B7650" s="15"/>
      <c r="C7650" s="29"/>
    </row>
    <row r="7651" spans="1:3" x14ac:dyDescent="0.2">
      <c r="A7651" s="12"/>
      <c r="B7651" s="15"/>
      <c r="C7651" s="29"/>
    </row>
    <row r="7652" spans="1:3" x14ac:dyDescent="0.2">
      <c r="A7652" s="12"/>
      <c r="B7652" s="15"/>
      <c r="C7652" s="29"/>
    </row>
    <row r="7653" spans="1:3" x14ac:dyDescent="0.2">
      <c r="A7653" s="12"/>
      <c r="B7653" s="15"/>
      <c r="C7653" s="29"/>
    </row>
    <row r="7654" spans="1:3" x14ac:dyDescent="0.2">
      <c r="A7654" s="12"/>
      <c r="B7654" s="15"/>
      <c r="C7654" s="29"/>
    </row>
    <row r="7655" spans="1:3" x14ac:dyDescent="0.2">
      <c r="A7655" s="12"/>
      <c r="B7655" s="15"/>
      <c r="C7655" s="29"/>
    </row>
    <row r="7656" spans="1:3" x14ac:dyDescent="0.2">
      <c r="A7656" s="12"/>
      <c r="B7656" s="15"/>
      <c r="C7656" s="29"/>
    </row>
    <row r="7657" spans="1:3" x14ac:dyDescent="0.2">
      <c r="A7657" s="12"/>
      <c r="B7657" s="15"/>
      <c r="C7657" s="29"/>
    </row>
    <row r="7658" spans="1:3" x14ac:dyDescent="0.2">
      <c r="A7658" s="12"/>
      <c r="B7658" s="15"/>
      <c r="C7658" s="29"/>
    </row>
    <row r="7659" spans="1:3" x14ac:dyDescent="0.2">
      <c r="A7659" s="12"/>
      <c r="B7659" s="15"/>
      <c r="C7659" s="29"/>
    </row>
    <row r="7660" spans="1:3" x14ac:dyDescent="0.2">
      <c r="A7660" s="12"/>
      <c r="B7660" s="15"/>
      <c r="C7660" s="29"/>
    </row>
    <row r="7661" spans="1:3" x14ac:dyDescent="0.2">
      <c r="A7661" s="12"/>
      <c r="B7661" s="15"/>
      <c r="C7661" s="29"/>
    </row>
    <row r="7662" spans="1:3" x14ac:dyDescent="0.2">
      <c r="A7662" s="12"/>
      <c r="B7662" s="15"/>
      <c r="C7662" s="29"/>
    </row>
    <row r="7663" spans="1:3" x14ac:dyDescent="0.2">
      <c r="A7663" s="12"/>
      <c r="B7663" s="15"/>
      <c r="C7663" s="29"/>
    </row>
    <row r="7664" spans="1:3" x14ac:dyDescent="0.2">
      <c r="A7664" s="12"/>
      <c r="B7664" s="15"/>
      <c r="C7664" s="29"/>
    </row>
    <row r="7665" spans="1:3" x14ac:dyDescent="0.2">
      <c r="A7665" s="12"/>
      <c r="B7665" s="15"/>
      <c r="C7665" s="29"/>
    </row>
    <row r="7666" spans="1:3" x14ac:dyDescent="0.2">
      <c r="A7666" s="12"/>
      <c r="B7666" s="15"/>
      <c r="C7666" s="29"/>
    </row>
    <row r="7667" spans="1:3" x14ac:dyDescent="0.2">
      <c r="A7667" s="12"/>
      <c r="B7667" s="15"/>
      <c r="C7667" s="29"/>
    </row>
    <row r="7668" spans="1:3" x14ac:dyDescent="0.2">
      <c r="A7668" s="12"/>
      <c r="B7668" s="15"/>
      <c r="C7668" s="29"/>
    </row>
    <row r="7669" spans="1:3" x14ac:dyDescent="0.2">
      <c r="A7669" s="12"/>
      <c r="B7669" s="15"/>
      <c r="C7669" s="29"/>
    </row>
    <row r="7670" spans="1:3" x14ac:dyDescent="0.2">
      <c r="A7670" s="12"/>
      <c r="B7670" s="15"/>
      <c r="C7670" s="29"/>
    </row>
    <row r="7671" spans="1:3" x14ac:dyDescent="0.2">
      <c r="A7671" s="12"/>
      <c r="B7671" s="15"/>
      <c r="C7671" s="29"/>
    </row>
    <row r="7672" spans="1:3" x14ac:dyDescent="0.2">
      <c r="A7672" s="12"/>
      <c r="B7672" s="15"/>
      <c r="C7672" s="29"/>
    </row>
    <row r="7673" spans="1:3" x14ac:dyDescent="0.2">
      <c r="A7673" s="12"/>
      <c r="B7673" s="15"/>
      <c r="C7673" s="29"/>
    </row>
    <row r="7674" spans="1:3" x14ac:dyDescent="0.2">
      <c r="A7674" s="12"/>
      <c r="B7674" s="15"/>
      <c r="C7674" s="29"/>
    </row>
    <row r="7675" spans="1:3" x14ac:dyDescent="0.2">
      <c r="A7675" s="12"/>
      <c r="B7675" s="15"/>
      <c r="C7675" s="29"/>
    </row>
    <row r="7676" spans="1:3" x14ac:dyDescent="0.2">
      <c r="A7676" s="12"/>
      <c r="B7676" s="15"/>
      <c r="C7676" s="29"/>
    </row>
    <row r="7677" spans="1:3" x14ac:dyDescent="0.2">
      <c r="A7677" s="12"/>
      <c r="B7677" s="15"/>
      <c r="C7677" s="29"/>
    </row>
    <row r="7678" spans="1:3" x14ac:dyDescent="0.2">
      <c r="A7678" s="12"/>
      <c r="B7678" s="15"/>
      <c r="C7678" s="29"/>
    </row>
    <row r="7679" spans="1:3" x14ac:dyDescent="0.2">
      <c r="A7679" s="12"/>
      <c r="B7679" s="15"/>
      <c r="C7679" s="29"/>
    </row>
    <row r="7680" spans="1:3" x14ac:dyDescent="0.2">
      <c r="A7680" s="12"/>
      <c r="B7680" s="15"/>
      <c r="C7680" s="29"/>
    </row>
    <row r="7681" spans="1:3" x14ac:dyDescent="0.2">
      <c r="A7681" s="12"/>
      <c r="B7681" s="15"/>
      <c r="C7681" s="29"/>
    </row>
    <row r="7682" spans="1:3" x14ac:dyDescent="0.2">
      <c r="A7682" s="12"/>
      <c r="B7682" s="15"/>
      <c r="C7682" s="29"/>
    </row>
    <row r="7683" spans="1:3" x14ac:dyDescent="0.2">
      <c r="A7683" s="12"/>
      <c r="B7683" s="15"/>
      <c r="C7683" s="29"/>
    </row>
    <row r="7684" spans="1:3" x14ac:dyDescent="0.2">
      <c r="A7684" s="12"/>
      <c r="B7684" s="15"/>
      <c r="C7684" s="29"/>
    </row>
    <row r="7685" spans="1:3" x14ac:dyDescent="0.2">
      <c r="A7685" s="12"/>
      <c r="B7685" s="15"/>
      <c r="C7685" s="29"/>
    </row>
    <row r="7686" spans="1:3" x14ac:dyDescent="0.2">
      <c r="A7686" s="12"/>
      <c r="B7686" s="15"/>
      <c r="C7686" s="29"/>
    </row>
    <row r="7687" spans="1:3" x14ac:dyDescent="0.2">
      <c r="A7687" s="12"/>
      <c r="B7687" s="15"/>
      <c r="C7687" s="29"/>
    </row>
    <row r="7688" spans="1:3" x14ac:dyDescent="0.2">
      <c r="A7688" s="12"/>
      <c r="B7688" s="15"/>
      <c r="C7688" s="29"/>
    </row>
    <row r="7689" spans="1:3" x14ac:dyDescent="0.2">
      <c r="A7689" s="12"/>
      <c r="B7689" s="15"/>
      <c r="C7689" s="29"/>
    </row>
    <row r="7690" spans="1:3" x14ac:dyDescent="0.2">
      <c r="A7690" s="12"/>
      <c r="B7690" s="15"/>
      <c r="C7690" s="29"/>
    </row>
    <row r="7691" spans="1:3" x14ac:dyDescent="0.2">
      <c r="A7691" s="12"/>
      <c r="B7691" s="15"/>
      <c r="C7691" s="29"/>
    </row>
    <row r="7692" spans="1:3" x14ac:dyDescent="0.2">
      <c r="A7692" s="12"/>
      <c r="B7692" s="15"/>
      <c r="C7692" s="29"/>
    </row>
    <row r="7693" spans="1:3" x14ac:dyDescent="0.2">
      <c r="A7693" s="12"/>
      <c r="B7693" s="15"/>
      <c r="C7693" s="29"/>
    </row>
    <row r="7694" spans="1:3" x14ac:dyDescent="0.2">
      <c r="A7694" s="12"/>
      <c r="B7694" s="15"/>
      <c r="C7694" s="29"/>
    </row>
    <row r="7695" spans="1:3" x14ac:dyDescent="0.2">
      <c r="A7695" s="12"/>
      <c r="B7695" s="15"/>
      <c r="C7695" s="29"/>
    </row>
    <row r="7696" spans="1:3" x14ac:dyDescent="0.2">
      <c r="A7696" s="12"/>
      <c r="B7696" s="15"/>
      <c r="C7696" s="29"/>
    </row>
    <row r="7697" spans="1:3" x14ac:dyDescent="0.2">
      <c r="A7697" s="12"/>
      <c r="B7697" s="15"/>
      <c r="C7697" s="29"/>
    </row>
    <row r="7698" spans="1:3" x14ac:dyDescent="0.2">
      <c r="A7698" s="12"/>
      <c r="B7698" s="15"/>
      <c r="C7698" s="29"/>
    </row>
    <row r="7699" spans="1:3" x14ac:dyDescent="0.2">
      <c r="A7699" s="12"/>
      <c r="B7699" s="15"/>
      <c r="C7699" s="29"/>
    </row>
    <row r="7700" spans="1:3" x14ac:dyDescent="0.2">
      <c r="A7700" s="12"/>
      <c r="B7700" s="15"/>
      <c r="C7700" s="29"/>
    </row>
    <row r="7701" spans="1:3" x14ac:dyDescent="0.2">
      <c r="A7701" s="12"/>
      <c r="B7701" s="15"/>
      <c r="C7701" s="29"/>
    </row>
    <row r="7702" spans="1:3" x14ac:dyDescent="0.2">
      <c r="A7702" s="12"/>
      <c r="B7702" s="15"/>
      <c r="C7702" s="29"/>
    </row>
    <row r="7703" spans="1:3" x14ac:dyDescent="0.2">
      <c r="A7703" s="12"/>
      <c r="B7703" s="15"/>
      <c r="C7703" s="29"/>
    </row>
    <row r="7704" spans="1:3" x14ac:dyDescent="0.2">
      <c r="A7704" s="12"/>
      <c r="B7704" s="15"/>
      <c r="C7704" s="29"/>
    </row>
    <row r="7705" spans="1:3" x14ac:dyDescent="0.2">
      <c r="A7705" s="12"/>
      <c r="B7705" s="15"/>
      <c r="C7705" s="29"/>
    </row>
    <row r="7706" spans="1:3" x14ac:dyDescent="0.2">
      <c r="A7706" s="12"/>
      <c r="B7706" s="15"/>
      <c r="C7706" s="29"/>
    </row>
    <row r="7707" spans="1:3" x14ac:dyDescent="0.2">
      <c r="A7707" s="12"/>
      <c r="B7707" s="15"/>
      <c r="C7707" s="29"/>
    </row>
    <row r="7708" spans="1:3" x14ac:dyDescent="0.2">
      <c r="A7708" s="12"/>
      <c r="B7708" s="15"/>
      <c r="C7708" s="29"/>
    </row>
    <row r="7709" spans="1:3" x14ac:dyDescent="0.2">
      <c r="A7709" s="12"/>
      <c r="B7709" s="15"/>
      <c r="C7709" s="29"/>
    </row>
    <row r="7710" spans="1:3" x14ac:dyDescent="0.2">
      <c r="A7710" s="12"/>
      <c r="B7710" s="15"/>
      <c r="C7710" s="29"/>
    </row>
    <row r="7711" spans="1:3" x14ac:dyDescent="0.2">
      <c r="A7711" s="12"/>
      <c r="B7711" s="15"/>
      <c r="C7711" s="29"/>
    </row>
    <row r="7712" spans="1:3" x14ac:dyDescent="0.2">
      <c r="A7712" s="12"/>
      <c r="B7712" s="15"/>
      <c r="C7712" s="29"/>
    </row>
    <row r="7713" spans="1:3" x14ac:dyDescent="0.2">
      <c r="A7713" s="12"/>
      <c r="B7713" s="15"/>
      <c r="C7713" s="29"/>
    </row>
    <row r="7714" spans="1:3" x14ac:dyDescent="0.2">
      <c r="A7714" s="12"/>
      <c r="B7714" s="15"/>
      <c r="C7714" s="29"/>
    </row>
    <row r="7715" spans="1:3" x14ac:dyDescent="0.2">
      <c r="A7715" s="12"/>
      <c r="B7715" s="15"/>
      <c r="C7715" s="29"/>
    </row>
    <row r="7716" spans="1:3" x14ac:dyDescent="0.2">
      <c r="A7716" s="12"/>
      <c r="B7716" s="15"/>
      <c r="C7716" s="29"/>
    </row>
    <row r="7717" spans="1:3" x14ac:dyDescent="0.2">
      <c r="A7717" s="12"/>
      <c r="B7717" s="15"/>
      <c r="C7717" s="29"/>
    </row>
    <row r="7718" spans="1:3" x14ac:dyDescent="0.2">
      <c r="A7718" s="12"/>
      <c r="B7718" s="15"/>
      <c r="C7718" s="29"/>
    </row>
    <row r="7719" spans="1:3" x14ac:dyDescent="0.2">
      <c r="A7719" s="12"/>
      <c r="B7719" s="15"/>
      <c r="C7719" s="29"/>
    </row>
    <row r="7720" spans="1:3" x14ac:dyDescent="0.2">
      <c r="A7720" s="12"/>
      <c r="B7720" s="15"/>
      <c r="C7720" s="29"/>
    </row>
    <row r="7721" spans="1:3" x14ac:dyDescent="0.2">
      <c r="A7721" s="12"/>
      <c r="B7721" s="15"/>
      <c r="C7721" s="29"/>
    </row>
    <row r="7722" spans="1:3" x14ac:dyDescent="0.2">
      <c r="A7722" s="12"/>
      <c r="B7722" s="15"/>
      <c r="C7722" s="29"/>
    </row>
    <row r="7723" spans="1:3" x14ac:dyDescent="0.2">
      <c r="A7723" s="12"/>
      <c r="B7723" s="15"/>
      <c r="C7723" s="29"/>
    </row>
    <row r="7724" spans="1:3" x14ac:dyDescent="0.2">
      <c r="A7724" s="12"/>
      <c r="B7724" s="15"/>
      <c r="C7724" s="29"/>
    </row>
    <row r="7725" spans="1:3" x14ac:dyDescent="0.2">
      <c r="A7725" s="12"/>
      <c r="B7725" s="15"/>
      <c r="C7725" s="29"/>
    </row>
    <row r="7726" spans="1:3" x14ac:dyDescent="0.2">
      <c r="A7726" s="12"/>
      <c r="B7726" s="15"/>
      <c r="C7726" s="29"/>
    </row>
    <row r="7727" spans="1:3" x14ac:dyDescent="0.2">
      <c r="A7727" s="12"/>
      <c r="B7727" s="15"/>
      <c r="C7727" s="29"/>
    </row>
    <row r="7728" spans="1:3" x14ac:dyDescent="0.2">
      <c r="A7728" s="12"/>
      <c r="B7728" s="15"/>
      <c r="C7728" s="29"/>
    </row>
    <row r="7729" spans="1:3" x14ac:dyDescent="0.2">
      <c r="A7729" s="12"/>
      <c r="B7729" s="15"/>
      <c r="C7729" s="29"/>
    </row>
    <row r="7730" spans="1:3" x14ac:dyDescent="0.2">
      <c r="A7730" s="12"/>
      <c r="B7730" s="15"/>
      <c r="C7730" s="29"/>
    </row>
    <row r="7731" spans="1:3" x14ac:dyDescent="0.2">
      <c r="A7731" s="12"/>
      <c r="B7731" s="15"/>
      <c r="C7731" s="29"/>
    </row>
    <row r="7732" spans="1:3" x14ac:dyDescent="0.2">
      <c r="A7732" s="12"/>
      <c r="B7732" s="15"/>
      <c r="C7732" s="29"/>
    </row>
    <row r="7733" spans="1:3" x14ac:dyDescent="0.2">
      <c r="A7733" s="12"/>
      <c r="B7733" s="15"/>
      <c r="C7733" s="29"/>
    </row>
    <row r="7734" spans="1:3" x14ac:dyDescent="0.2">
      <c r="A7734" s="12"/>
      <c r="B7734" s="15"/>
      <c r="C7734" s="29"/>
    </row>
    <row r="7735" spans="1:3" x14ac:dyDescent="0.2">
      <c r="A7735" s="12"/>
      <c r="B7735" s="15"/>
      <c r="C7735" s="29"/>
    </row>
    <row r="7736" spans="1:3" x14ac:dyDescent="0.2">
      <c r="A7736" s="12"/>
      <c r="B7736" s="15"/>
      <c r="C7736" s="29"/>
    </row>
    <row r="7737" spans="1:3" x14ac:dyDescent="0.2">
      <c r="A7737" s="12"/>
      <c r="B7737" s="15"/>
      <c r="C7737" s="29"/>
    </row>
    <row r="7738" spans="1:3" x14ac:dyDescent="0.2">
      <c r="A7738" s="12"/>
      <c r="B7738" s="15"/>
      <c r="C7738" s="29"/>
    </row>
    <row r="7739" spans="1:3" x14ac:dyDescent="0.2">
      <c r="A7739" s="12"/>
      <c r="B7739" s="15"/>
      <c r="C7739" s="29"/>
    </row>
    <row r="7740" spans="1:3" x14ac:dyDescent="0.2">
      <c r="A7740" s="12"/>
      <c r="B7740" s="15"/>
      <c r="C7740" s="29"/>
    </row>
    <row r="7741" spans="1:3" x14ac:dyDescent="0.2">
      <c r="A7741" s="12"/>
      <c r="B7741" s="15"/>
      <c r="C7741" s="29"/>
    </row>
    <row r="7742" spans="1:3" x14ac:dyDescent="0.2">
      <c r="A7742" s="12"/>
      <c r="B7742" s="15"/>
      <c r="C7742" s="29"/>
    </row>
    <row r="7743" spans="1:3" x14ac:dyDescent="0.2">
      <c r="A7743" s="12"/>
      <c r="B7743" s="15"/>
      <c r="C7743" s="29"/>
    </row>
    <row r="7744" spans="1:3" x14ac:dyDescent="0.2">
      <c r="A7744" s="12"/>
      <c r="B7744" s="15"/>
      <c r="C7744" s="29"/>
    </row>
    <row r="7745" spans="1:3" x14ac:dyDescent="0.2">
      <c r="A7745" s="12"/>
      <c r="B7745" s="15"/>
      <c r="C7745" s="29"/>
    </row>
    <row r="7746" spans="1:3" x14ac:dyDescent="0.2">
      <c r="A7746" s="12"/>
      <c r="B7746" s="15"/>
      <c r="C7746" s="29"/>
    </row>
    <row r="7747" spans="1:3" x14ac:dyDescent="0.2">
      <c r="A7747" s="12"/>
      <c r="B7747" s="15"/>
      <c r="C7747" s="29"/>
    </row>
    <row r="7748" spans="1:3" x14ac:dyDescent="0.2">
      <c r="A7748" s="12"/>
      <c r="B7748" s="15"/>
      <c r="C7748" s="29"/>
    </row>
    <row r="7749" spans="1:3" x14ac:dyDescent="0.2">
      <c r="A7749" s="12"/>
      <c r="B7749" s="15"/>
      <c r="C7749" s="29"/>
    </row>
    <row r="7750" spans="1:3" x14ac:dyDescent="0.2">
      <c r="A7750" s="12"/>
      <c r="B7750" s="15"/>
      <c r="C7750" s="29"/>
    </row>
    <row r="7751" spans="1:3" x14ac:dyDescent="0.2">
      <c r="A7751" s="12"/>
      <c r="B7751" s="15"/>
      <c r="C7751" s="29"/>
    </row>
    <row r="7752" spans="1:3" x14ac:dyDescent="0.2">
      <c r="A7752" s="12"/>
      <c r="B7752" s="15"/>
      <c r="C7752" s="29"/>
    </row>
    <row r="7753" spans="1:3" x14ac:dyDescent="0.2">
      <c r="A7753" s="12"/>
      <c r="B7753" s="15"/>
      <c r="C7753" s="29"/>
    </row>
    <row r="7754" spans="1:3" x14ac:dyDescent="0.2">
      <c r="A7754" s="12"/>
      <c r="B7754" s="15"/>
      <c r="C7754" s="29"/>
    </row>
    <row r="7755" spans="1:3" x14ac:dyDescent="0.2">
      <c r="A7755" s="12"/>
      <c r="B7755" s="15"/>
      <c r="C7755" s="29"/>
    </row>
    <row r="7756" spans="1:3" x14ac:dyDescent="0.2">
      <c r="A7756" s="12"/>
      <c r="B7756" s="15"/>
      <c r="C7756" s="29"/>
    </row>
    <row r="7757" spans="1:3" x14ac:dyDescent="0.2">
      <c r="A7757" s="12"/>
      <c r="B7757" s="15"/>
      <c r="C7757" s="29"/>
    </row>
    <row r="7758" spans="1:3" x14ac:dyDescent="0.2">
      <c r="A7758" s="12"/>
      <c r="B7758" s="15"/>
      <c r="C7758" s="29"/>
    </row>
    <row r="7759" spans="1:3" x14ac:dyDescent="0.2">
      <c r="A7759" s="12"/>
      <c r="B7759" s="15"/>
      <c r="C7759" s="29"/>
    </row>
    <row r="7760" spans="1:3" x14ac:dyDescent="0.2">
      <c r="A7760" s="12"/>
      <c r="B7760" s="15"/>
      <c r="C7760" s="29"/>
    </row>
    <row r="7761" spans="1:3" x14ac:dyDescent="0.2">
      <c r="A7761" s="12"/>
      <c r="B7761" s="15"/>
      <c r="C7761" s="29"/>
    </row>
    <row r="7762" spans="1:3" x14ac:dyDescent="0.2">
      <c r="A7762" s="12"/>
      <c r="B7762" s="15"/>
      <c r="C7762" s="29"/>
    </row>
    <row r="7763" spans="1:3" x14ac:dyDescent="0.2">
      <c r="A7763" s="12"/>
      <c r="B7763" s="15"/>
      <c r="C7763" s="29"/>
    </row>
    <row r="7764" spans="1:3" x14ac:dyDescent="0.2">
      <c r="A7764" s="12"/>
      <c r="B7764" s="15"/>
      <c r="C7764" s="29"/>
    </row>
    <row r="7765" spans="1:3" x14ac:dyDescent="0.2">
      <c r="A7765" s="12"/>
      <c r="B7765" s="15"/>
      <c r="C7765" s="29"/>
    </row>
    <row r="7766" spans="1:3" x14ac:dyDescent="0.2">
      <c r="A7766" s="12"/>
      <c r="B7766" s="15"/>
      <c r="C7766" s="29"/>
    </row>
    <row r="7767" spans="1:3" x14ac:dyDescent="0.2">
      <c r="A7767" s="12"/>
      <c r="B7767" s="15"/>
      <c r="C7767" s="29"/>
    </row>
    <row r="7768" spans="1:3" x14ac:dyDescent="0.2">
      <c r="A7768" s="12"/>
      <c r="B7768" s="15"/>
      <c r="C7768" s="29"/>
    </row>
    <row r="7769" spans="1:3" x14ac:dyDescent="0.2">
      <c r="A7769" s="12"/>
      <c r="B7769" s="15"/>
      <c r="C7769" s="29"/>
    </row>
    <row r="7770" spans="1:3" x14ac:dyDescent="0.2">
      <c r="A7770" s="12"/>
      <c r="B7770" s="15"/>
      <c r="C7770" s="29"/>
    </row>
    <row r="7771" spans="1:3" x14ac:dyDescent="0.2">
      <c r="A7771" s="12"/>
      <c r="B7771" s="15"/>
      <c r="C7771" s="29"/>
    </row>
    <row r="7772" spans="1:3" x14ac:dyDescent="0.2">
      <c r="A7772" s="12"/>
      <c r="B7772" s="15"/>
      <c r="C7772" s="29"/>
    </row>
    <row r="7773" spans="1:3" x14ac:dyDescent="0.2">
      <c r="A7773" s="12"/>
      <c r="B7773" s="15"/>
      <c r="C7773" s="29"/>
    </row>
    <row r="7774" spans="1:3" x14ac:dyDescent="0.2">
      <c r="A7774" s="12"/>
      <c r="B7774" s="15"/>
      <c r="C7774" s="29"/>
    </row>
    <row r="7775" spans="1:3" x14ac:dyDescent="0.2">
      <c r="A7775" s="12"/>
      <c r="B7775" s="15"/>
      <c r="C7775" s="29"/>
    </row>
    <row r="7776" spans="1:3" x14ac:dyDescent="0.2">
      <c r="A7776" s="12"/>
      <c r="B7776" s="15"/>
      <c r="C7776" s="29"/>
    </row>
    <row r="7777" spans="1:3" x14ac:dyDescent="0.2">
      <c r="A7777" s="12"/>
      <c r="B7777" s="15"/>
      <c r="C7777" s="29"/>
    </row>
    <row r="7778" spans="1:3" x14ac:dyDescent="0.2">
      <c r="A7778" s="12"/>
      <c r="B7778" s="15"/>
      <c r="C7778" s="29"/>
    </row>
    <row r="7779" spans="1:3" x14ac:dyDescent="0.2">
      <c r="A7779" s="12"/>
      <c r="B7779" s="15"/>
      <c r="C7779" s="29"/>
    </row>
    <row r="7780" spans="1:3" x14ac:dyDescent="0.2">
      <c r="A7780" s="12"/>
      <c r="B7780" s="15"/>
      <c r="C7780" s="29"/>
    </row>
    <row r="7781" spans="1:3" x14ac:dyDescent="0.2">
      <c r="A7781" s="12"/>
      <c r="B7781" s="15"/>
      <c r="C7781" s="29"/>
    </row>
    <row r="7782" spans="1:3" x14ac:dyDescent="0.2">
      <c r="A7782" s="12"/>
      <c r="B7782" s="15"/>
      <c r="C7782" s="29"/>
    </row>
    <row r="7783" spans="1:3" x14ac:dyDescent="0.2">
      <c r="A7783" s="12"/>
      <c r="B7783" s="15"/>
      <c r="C7783" s="29"/>
    </row>
    <row r="7784" spans="1:3" x14ac:dyDescent="0.2">
      <c r="A7784" s="12"/>
      <c r="B7784" s="15"/>
      <c r="C7784" s="29"/>
    </row>
    <row r="7785" spans="1:3" x14ac:dyDescent="0.2">
      <c r="A7785" s="12"/>
      <c r="B7785" s="15"/>
      <c r="C7785" s="29"/>
    </row>
    <row r="7786" spans="1:3" x14ac:dyDescent="0.2">
      <c r="A7786" s="12"/>
      <c r="B7786" s="15"/>
      <c r="C7786" s="29"/>
    </row>
    <row r="7787" spans="1:3" x14ac:dyDescent="0.2">
      <c r="A7787" s="12"/>
      <c r="B7787" s="15"/>
      <c r="C7787" s="29"/>
    </row>
    <row r="7788" spans="1:3" x14ac:dyDescent="0.2">
      <c r="A7788" s="12"/>
      <c r="B7788" s="15"/>
      <c r="C7788" s="29"/>
    </row>
    <row r="7789" spans="1:3" x14ac:dyDescent="0.2">
      <c r="A7789" s="12"/>
      <c r="B7789" s="15"/>
      <c r="C7789" s="29"/>
    </row>
    <row r="7790" spans="1:3" x14ac:dyDescent="0.2">
      <c r="A7790" s="12"/>
      <c r="B7790" s="15"/>
      <c r="C7790" s="29"/>
    </row>
    <row r="7791" spans="1:3" x14ac:dyDescent="0.2">
      <c r="A7791" s="12"/>
      <c r="B7791" s="15"/>
      <c r="C7791" s="29"/>
    </row>
    <row r="7792" spans="1:3" x14ac:dyDescent="0.2">
      <c r="A7792" s="12"/>
      <c r="B7792" s="15"/>
      <c r="C7792" s="29"/>
    </row>
    <row r="7793" spans="1:3" x14ac:dyDescent="0.2">
      <c r="A7793" s="12"/>
      <c r="B7793" s="15"/>
      <c r="C7793" s="29"/>
    </row>
    <row r="7794" spans="1:3" x14ac:dyDescent="0.2">
      <c r="A7794" s="12"/>
      <c r="B7794" s="15"/>
      <c r="C7794" s="29"/>
    </row>
    <row r="7795" spans="1:3" x14ac:dyDescent="0.2">
      <c r="A7795" s="12"/>
      <c r="B7795" s="15"/>
      <c r="C7795" s="29"/>
    </row>
    <row r="7796" spans="1:3" x14ac:dyDescent="0.2">
      <c r="A7796" s="12"/>
      <c r="B7796" s="15"/>
      <c r="C7796" s="29"/>
    </row>
    <row r="7797" spans="1:3" x14ac:dyDescent="0.2">
      <c r="A7797" s="12"/>
      <c r="B7797" s="15"/>
      <c r="C7797" s="29"/>
    </row>
    <row r="7798" spans="1:3" x14ac:dyDescent="0.2">
      <c r="A7798" s="12"/>
      <c r="B7798" s="15"/>
      <c r="C7798" s="29"/>
    </row>
    <row r="7799" spans="1:3" x14ac:dyDescent="0.2">
      <c r="A7799" s="12"/>
      <c r="B7799" s="15"/>
      <c r="C7799" s="29"/>
    </row>
    <row r="7800" spans="1:3" x14ac:dyDescent="0.2">
      <c r="A7800" s="12"/>
      <c r="B7800" s="15"/>
      <c r="C7800" s="29"/>
    </row>
    <row r="7801" spans="1:3" x14ac:dyDescent="0.2">
      <c r="A7801" s="12"/>
      <c r="B7801" s="15"/>
      <c r="C7801" s="29"/>
    </row>
    <row r="7802" spans="1:3" x14ac:dyDescent="0.2">
      <c r="A7802" s="12"/>
      <c r="B7802" s="15"/>
      <c r="C7802" s="29"/>
    </row>
    <row r="7803" spans="1:3" x14ac:dyDescent="0.2">
      <c r="A7803" s="12"/>
      <c r="B7803" s="15"/>
      <c r="C7803" s="29"/>
    </row>
    <row r="7804" spans="1:3" x14ac:dyDescent="0.2">
      <c r="A7804" s="12"/>
      <c r="B7804" s="15"/>
      <c r="C7804" s="29"/>
    </row>
    <row r="7805" spans="1:3" x14ac:dyDescent="0.2">
      <c r="A7805" s="12"/>
      <c r="B7805" s="15"/>
      <c r="C7805" s="29"/>
    </row>
    <row r="7806" spans="1:3" x14ac:dyDescent="0.2">
      <c r="A7806" s="12"/>
      <c r="B7806" s="15"/>
      <c r="C7806" s="29"/>
    </row>
    <row r="7807" spans="1:3" x14ac:dyDescent="0.2">
      <c r="A7807" s="12"/>
      <c r="B7807" s="15"/>
      <c r="C7807" s="29"/>
    </row>
    <row r="7808" spans="1:3" x14ac:dyDescent="0.2">
      <c r="A7808" s="12"/>
      <c r="B7808" s="15"/>
      <c r="C7808" s="29"/>
    </row>
    <row r="7809" spans="1:3" x14ac:dyDescent="0.2">
      <c r="A7809" s="12"/>
      <c r="B7809" s="15"/>
      <c r="C7809" s="29"/>
    </row>
    <row r="7810" spans="1:3" x14ac:dyDescent="0.2">
      <c r="A7810" s="12"/>
      <c r="B7810" s="15"/>
      <c r="C7810" s="29"/>
    </row>
    <row r="7811" spans="1:3" x14ac:dyDescent="0.2">
      <c r="A7811" s="12"/>
      <c r="B7811" s="15"/>
      <c r="C7811" s="29"/>
    </row>
    <row r="7812" spans="1:3" x14ac:dyDescent="0.2">
      <c r="A7812" s="12"/>
      <c r="B7812" s="15"/>
      <c r="C7812" s="29"/>
    </row>
    <row r="7813" spans="1:3" x14ac:dyDescent="0.2">
      <c r="A7813" s="12"/>
      <c r="B7813" s="15"/>
      <c r="C7813" s="29"/>
    </row>
    <row r="7814" spans="1:3" x14ac:dyDescent="0.2">
      <c r="A7814" s="12"/>
      <c r="B7814" s="15"/>
      <c r="C7814" s="29"/>
    </row>
    <row r="7815" spans="1:3" x14ac:dyDescent="0.2">
      <c r="A7815" s="12"/>
      <c r="B7815" s="15"/>
      <c r="C7815" s="29"/>
    </row>
    <row r="7816" spans="1:3" x14ac:dyDescent="0.2">
      <c r="A7816" s="12"/>
      <c r="B7816" s="15"/>
      <c r="C7816" s="29"/>
    </row>
    <row r="7817" spans="1:3" x14ac:dyDescent="0.2">
      <c r="A7817" s="12"/>
      <c r="B7817" s="15"/>
      <c r="C7817" s="29"/>
    </row>
    <row r="7818" spans="1:3" x14ac:dyDescent="0.2">
      <c r="A7818" s="12"/>
      <c r="B7818" s="15"/>
      <c r="C7818" s="29"/>
    </row>
    <row r="7819" spans="1:3" x14ac:dyDescent="0.2">
      <c r="A7819" s="12"/>
      <c r="B7819" s="15"/>
      <c r="C7819" s="29"/>
    </row>
    <row r="7820" spans="1:3" x14ac:dyDescent="0.2">
      <c r="A7820" s="12"/>
      <c r="B7820" s="15"/>
      <c r="C7820" s="29"/>
    </row>
    <row r="7821" spans="1:3" x14ac:dyDescent="0.2">
      <c r="A7821" s="12"/>
      <c r="B7821" s="15"/>
      <c r="C7821" s="29"/>
    </row>
    <row r="7822" spans="1:3" x14ac:dyDescent="0.2">
      <c r="A7822" s="12"/>
      <c r="B7822" s="15"/>
      <c r="C7822" s="29"/>
    </row>
    <row r="7823" spans="1:3" x14ac:dyDescent="0.2">
      <c r="A7823" s="12"/>
      <c r="B7823" s="15"/>
      <c r="C7823" s="29"/>
    </row>
    <row r="7824" spans="1:3" x14ac:dyDescent="0.2">
      <c r="A7824" s="12"/>
      <c r="B7824" s="15"/>
      <c r="C7824" s="29"/>
    </row>
    <row r="7825" spans="1:3" x14ac:dyDescent="0.2">
      <c r="A7825" s="12"/>
      <c r="B7825" s="15"/>
      <c r="C7825" s="29"/>
    </row>
    <row r="7826" spans="1:3" x14ac:dyDescent="0.2">
      <c r="A7826" s="12"/>
      <c r="B7826" s="15"/>
      <c r="C7826" s="29"/>
    </row>
    <row r="7827" spans="1:3" x14ac:dyDescent="0.2">
      <c r="A7827" s="12"/>
      <c r="B7827" s="15"/>
      <c r="C7827" s="29"/>
    </row>
    <row r="7828" spans="1:3" x14ac:dyDescent="0.2">
      <c r="A7828" s="12"/>
      <c r="B7828" s="15"/>
      <c r="C7828" s="29"/>
    </row>
    <row r="7829" spans="1:3" x14ac:dyDescent="0.2">
      <c r="A7829" s="12"/>
      <c r="B7829" s="15"/>
      <c r="C7829" s="29"/>
    </row>
    <row r="7830" spans="1:3" x14ac:dyDescent="0.2">
      <c r="A7830" s="12"/>
      <c r="B7830" s="15"/>
      <c r="C7830" s="29"/>
    </row>
    <row r="7831" spans="1:3" x14ac:dyDescent="0.2">
      <c r="A7831" s="12"/>
      <c r="B7831" s="15"/>
      <c r="C7831" s="29"/>
    </row>
    <row r="7832" spans="1:3" x14ac:dyDescent="0.2">
      <c r="A7832" s="12"/>
      <c r="B7832" s="15"/>
      <c r="C7832" s="29"/>
    </row>
    <row r="7833" spans="1:3" x14ac:dyDescent="0.2">
      <c r="A7833" s="12"/>
      <c r="B7833" s="15"/>
      <c r="C7833" s="29"/>
    </row>
    <row r="7834" spans="1:3" x14ac:dyDescent="0.2">
      <c r="A7834" s="12"/>
      <c r="B7834" s="15"/>
      <c r="C7834" s="29"/>
    </row>
    <row r="7835" spans="1:3" x14ac:dyDescent="0.2">
      <c r="A7835" s="12"/>
      <c r="B7835" s="15"/>
      <c r="C7835" s="29"/>
    </row>
    <row r="7836" spans="1:3" x14ac:dyDescent="0.2">
      <c r="A7836" s="12"/>
      <c r="B7836" s="15"/>
      <c r="C7836" s="29"/>
    </row>
    <row r="7837" spans="1:3" x14ac:dyDescent="0.2">
      <c r="A7837" s="12"/>
      <c r="B7837" s="15"/>
      <c r="C7837" s="29"/>
    </row>
    <row r="7838" spans="1:3" x14ac:dyDescent="0.2">
      <c r="A7838" s="12"/>
      <c r="B7838" s="15"/>
      <c r="C7838" s="29"/>
    </row>
    <row r="7839" spans="1:3" x14ac:dyDescent="0.2">
      <c r="A7839" s="12"/>
      <c r="B7839" s="15"/>
      <c r="C7839" s="29"/>
    </row>
    <row r="7840" spans="1:3" x14ac:dyDescent="0.2">
      <c r="A7840" s="12"/>
      <c r="B7840" s="15"/>
      <c r="C7840" s="29"/>
    </row>
    <row r="7841" spans="1:3" x14ac:dyDescent="0.2">
      <c r="A7841" s="12"/>
      <c r="B7841" s="15"/>
      <c r="C7841" s="29"/>
    </row>
    <row r="7842" spans="1:3" x14ac:dyDescent="0.2">
      <c r="A7842" s="12"/>
      <c r="B7842" s="15"/>
      <c r="C7842" s="29"/>
    </row>
    <row r="7843" spans="1:3" x14ac:dyDescent="0.2">
      <c r="A7843" s="12"/>
      <c r="B7843" s="15"/>
      <c r="C7843" s="29"/>
    </row>
    <row r="7844" spans="1:3" x14ac:dyDescent="0.2">
      <c r="A7844" s="12"/>
      <c r="B7844" s="15"/>
      <c r="C7844" s="29"/>
    </row>
    <row r="7845" spans="1:3" x14ac:dyDescent="0.2">
      <c r="A7845" s="12"/>
      <c r="B7845" s="15"/>
      <c r="C7845" s="29"/>
    </row>
    <row r="7846" spans="1:3" x14ac:dyDescent="0.2">
      <c r="A7846" s="12"/>
      <c r="B7846" s="15"/>
      <c r="C7846" s="29"/>
    </row>
    <row r="7847" spans="1:3" x14ac:dyDescent="0.2">
      <c r="A7847" s="12"/>
      <c r="B7847" s="15"/>
      <c r="C7847" s="29"/>
    </row>
    <row r="7848" spans="1:3" x14ac:dyDescent="0.2">
      <c r="A7848" s="12"/>
      <c r="B7848" s="15"/>
      <c r="C7848" s="29"/>
    </row>
    <row r="7849" spans="1:3" x14ac:dyDescent="0.2">
      <c r="A7849" s="12"/>
      <c r="B7849" s="15"/>
      <c r="C7849" s="29"/>
    </row>
    <row r="7850" spans="1:3" x14ac:dyDescent="0.2">
      <c r="A7850" s="12"/>
      <c r="B7850" s="15"/>
      <c r="C7850" s="29"/>
    </row>
    <row r="7851" spans="1:3" x14ac:dyDescent="0.2">
      <c r="A7851" s="12"/>
      <c r="B7851" s="15"/>
      <c r="C7851" s="29"/>
    </row>
    <row r="7852" spans="1:3" x14ac:dyDescent="0.2">
      <c r="A7852" s="12"/>
      <c r="B7852" s="15"/>
      <c r="C7852" s="29"/>
    </row>
    <row r="7853" spans="1:3" x14ac:dyDescent="0.2">
      <c r="A7853" s="12"/>
      <c r="B7853" s="15"/>
      <c r="C7853" s="29"/>
    </row>
    <row r="7854" spans="1:3" x14ac:dyDescent="0.2">
      <c r="A7854" s="12"/>
      <c r="B7854" s="15"/>
      <c r="C7854" s="29"/>
    </row>
    <row r="7855" spans="1:3" x14ac:dyDescent="0.2">
      <c r="A7855" s="12"/>
      <c r="B7855" s="15"/>
      <c r="C7855" s="29"/>
    </row>
    <row r="7856" spans="1:3" x14ac:dyDescent="0.2">
      <c r="A7856" s="12"/>
      <c r="B7856" s="15"/>
      <c r="C7856" s="29"/>
    </row>
    <row r="7857" spans="1:3" x14ac:dyDescent="0.2">
      <c r="A7857" s="12"/>
      <c r="B7857" s="15"/>
      <c r="C7857" s="29"/>
    </row>
    <row r="7858" spans="1:3" x14ac:dyDescent="0.2">
      <c r="A7858" s="12"/>
      <c r="B7858" s="15"/>
      <c r="C7858" s="29"/>
    </row>
    <row r="7859" spans="1:3" x14ac:dyDescent="0.2">
      <c r="A7859" s="12"/>
      <c r="B7859" s="15"/>
      <c r="C7859" s="29"/>
    </row>
    <row r="7860" spans="1:3" x14ac:dyDescent="0.2">
      <c r="A7860" s="12"/>
      <c r="B7860" s="15"/>
      <c r="C7860" s="29"/>
    </row>
    <row r="7861" spans="1:3" x14ac:dyDescent="0.2">
      <c r="A7861" s="12"/>
      <c r="B7861" s="15"/>
      <c r="C7861" s="29"/>
    </row>
    <row r="7862" spans="1:3" x14ac:dyDescent="0.2">
      <c r="A7862" s="12"/>
      <c r="B7862" s="15"/>
      <c r="C7862" s="29"/>
    </row>
    <row r="7863" spans="1:3" x14ac:dyDescent="0.2">
      <c r="A7863" s="12"/>
      <c r="B7863" s="15"/>
      <c r="C7863" s="29"/>
    </row>
    <row r="7864" spans="1:3" x14ac:dyDescent="0.2">
      <c r="A7864" s="12"/>
      <c r="B7864" s="15"/>
      <c r="C7864" s="29"/>
    </row>
    <row r="7865" spans="1:3" x14ac:dyDescent="0.2">
      <c r="A7865" s="12"/>
      <c r="B7865" s="15"/>
      <c r="C7865" s="29"/>
    </row>
    <row r="7866" spans="1:3" x14ac:dyDescent="0.2">
      <c r="A7866" s="12"/>
      <c r="B7866" s="15"/>
      <c r="C7866" s="29"/>
    </row>
    <row r="7867" spans="1:3" x14ac:dyDescent="0.2">
      <c r="A7867" s="12"/>
      <c r="B7867" s="15"/>
      <c r="C7867" s="29"/>
    </row>
    <row r="7868" spans="1:3" x14ac:dyDescent="0.2">
      <c r="A7868" s="12"/>
      <c r="B7868" s="15"/>
      <c r="C7868" s="29"/>
    </row>
    <row r="7869" spans="1:3" x14ac:dyDescent="0.2">
      <c r="A7869" s="12"/>
      <c r="B7869" s="15"/>
      <c r="C7869" s="29"/>
    </row>
    <row r="7870" spans="1:3" x14ac:dyDescent="0.2">
      <c r="A7870" s="12"/>
      <c r="B7870" s="15"/>
      <c r="C7870" s="29"/>
    </row>
    <row r="7871" spans="1:3" x14ac:dyDescent="0.2">
      <c r="A7871" s="12"/>
      <c r="B7871" s="15"/>
      <c r="C7871" s="29"/>
    </row>
    <row r="7872" spans="1:3" x14ac:dyDescent="0.2">
      <c r="A7872" s="12"/>
      <c r="B7872" s="15"/>
      <c r="C7872" s="29"/>
    </row>
    <row r="7873" spans="1:3" x14ac:dyDescent="0.2">
      <c r="A7873" s="12"/>
      <c r="B7873" s="15"/>
      <c r="C7873" s="29"/>
    </row>
    <row r="7874" spans="1:3" x14ac:dyDescent="0.2">
      <c r="A7874" s="12"/>
      <c r="B7874" s="15"/>
      <c r="C7874" s="29"/>
    </row>
    <row r="7875" spans="1:3" x14ac:dyDescent="0.2">
      <c r="A7875" s="12"/>
      <c r="B7875" s="15"/>
      <c r="C7875" s="29"/>
    </row>
    <row r="7876" spans="1:3" x14ac:dyDescent="0.2">
      <c r="A7876" s="12"/>
      <c r="B7876" s="15"/>
      <c r="C7876" s="29"/>
    </row>
    <row r="7877" spans="1:3" x14ac:dyDescent="0.2">
      <c r="A7877" s="12"/>
      <c r="B7877" s="15"/>
      <c r="C7877" s="29"/>
    </row>
    <row r="7878" spans="1:3" x14ac:dyDescent="0.2">
      <c r="A7878" s="12"/>
      <c r="B7878" s="15"/>
      <c r="C7878" s="29"/>
    </row>
    <row r="7879" spans="1:3" x14ac:dyDescent="0.2">
      <c r="A7879" s="12"/>
      <c r="B7879" s="15"/>
      <c r="C7879" s="29"/>
    </row>
    <row r="7880" spans="1:3" x14ac:dyDescent="0.2">
      <c r="A7880" s="12"/>
      <c r="B7880" s="15"/>
      <c r="C7880" s="29"/>
    </row>
    <row r="7881" spans="1:3" x14ac:dyDescent="0.2">
      <c r="A7881" s="12"/>
      <c r="B7881" s="15"/>
      <c r="C7881" s="29"/>
    </row>
    <row r="7882" spans="1:3" x14ac:dyDescent="0.2">
      <c r="A7882" s="12"/>
      <c r="B7882" s="15"/>
      <c r="C7882" s="29"/>
    </row>
    <row r="7883" spans="1:3" x14ac:dyDescent="0.2">
      <c r="A7883" s="12"/>
      <c r="B7883" s="15"/>
      <c r="C7883" s="29"/>
    </row>
    <row r="7884" spans="1:3" x14ac:dyDescent="0.2">
      <c r="A7884" s="12"/>
      <c r="B7884" s="15"/>
      <c r="C7884" s="29"/>
    </row>
    <row r="7885" spans="1:3" x14ac:dyDescent="0.2">
      <c r="A7885" s="12"/>
      <c r="B7885" s="15"/>
      <c r="C7885" s="29"/>
    </row>
    <row r="7886" spans="1:3" x14ac:dyDescent="0.2">
      <c r="A7886" s="12"/>
      <c r="B7886" s="15"/>
      <c r="C7886" s="29"/>
    </row>
    <row r="7887" spans="1:3" x14ac:dyDescent="0.2">
      <c r="A7887" s="12"/>
      <c r="B7887" s="15"/>
      <c r="C7887" s="29"/>
    </row>
    <row r="7888" spans="1:3" x14ac:dyDescent="0.2">
      <c r="A7888" s="12"/>
      <c r="B7888" s="15"/>
      <c r="C7888" s="29"/>
    </row>
    <row r="7889" spans="1:3" x14ac:dyDescent="0.2">
      <c r="A7889" s="12"/>
      <c r="B7889" s="15"/>
      <c r="C7889" s="29"/>
    </row>
    <row r="7890" spans="1:3" x14ac:dyDescent="0.2">
      <c r="A7890" s="12"/>
      <c r="B7890" s="15"/>
      <c r="C7890" s="29"/>
    </row>
    <row r="7891" spans="1:3" x14ac:dyDescent="0.2">
      <c r="A7891" s="12"/>
      <c r="B7891" s="15"/>
      <c r="C7891" s="29"/>
    </row>
    <row r="7892" spans="1:3" x14ac:dyDescent="0.2">
      <c r="A7892" s="12"/>
      <c r="B7892" s="15"/>
      <c r="C7892" s="29"/>
    </row>
    <row r="7893" spans="1:3" x14ac:dyDescent="0.2">
      <c r="A7893" s="12"/>
      <c r="B7893" s="15"/>
      <c r="C7893" s="29"/>
    </row>
    <row r="7894" spans="1:3" x14ac:dyDescent="0.2">
      <c r="A7894" s="12"/>
      <c r="B7894" s="15"/>
      <c r="C7894" s="29"/>
    </row>
    <row r="7895" spans="1:3" x14ac:dyDescent="0.2">
      <c r="A7895" s="12"/>
      <c r="B7895" s="15"/>
      <c r="C7895" s="29"/>
    </row>
    <row r="7896" spans="1:3" x14ac:dyDescent="0.2">
      <c r="A7896" s="12"/>
      <c r="B7896" s="15"/>
      <c r="C7896" s="29"/>
    </row>
    <row r="7897" spans="1:3" x14ac:dyDescent="0.2">
      <c r="A7897" s="12"/>
      <c r="B7897" s="15"/>
      <c r="C7897" s="29"/>
    </row>
    <row r="7898" spans="1:3" x14ac:dyDescent="0.2">
      <c r="A7898" s="12"/>
      <c r="B7898" s="15"/>
      <c r="C7898" s="29"/>
    </row>
    <row r="7899" spans="1:3" x14ac:dyDescent="0.2">
      <c r="A7899" s="12"/>
      <c r="B7899" s="15"/>
      <c r="C7899" s="29"/>
    </row>
    <row r="7900" spans="1:3" x14ac:dyDescent="0.2">
      <c r="A7900" s="12"/>
      <c r="B7900" s="15"/>
      <c r="C7900" s="29"/>
    </row>
    <row r="7901" spans="1:3" x14ac:dyDescent="0.2">
      <c r="A7901" s="12"/>
      <c r="B7901" s="15"/>
      <c r="C7901" s="29"/>
    </row>
    <row r="7902" spans="1:3" x14ac:dyDescent="0.2">
      <c r="A7902" s="12"/>
      <c r="B7902" s="15"/>
      <c r="C7902" s="29"/>
    </row>
    <row r="7903" spans="1:3" x14ac:dyDescent="0.2">
      <c r="A7903" s="12"/>
      <c r="B7903" s="15"/>
      <c r="C7903" s="29"/>
    </row>
    <row r="7904" spans="1:3" x14ac:dyDescent="0.2">
      <c r="A7904" s="12"/>
      <c r="B7904" s="15"/>
      <c r="C7904" s="29"/>
    </row>
    <row r="7905" spans="1:3" x14ac:dyDescent="0.2">
      <c r="A7905" s="12"/>
      <c r="B7905" s="15"/>
      <c r="C7905" s="29"/>
    </row>
    <row r="7906" spans="1:3" x14ac:dyDescent="0.2">
      <c r="A7906" s="12"/>
      <c r="B7906" s="15"/>
      <c r="C7906" s="29"/>
    </row>
    <row r="7907" spans="1:3" x14ac:dyDescent="0.2">
      <c r="A7907" s="12"/>
      <c r="B7907" s="15"/>
      <c r="C7907" s="29"/>
    </row>
    <row r="7908" spans="1:3" x14ac:dyDescent="0.2">
      <c r="A7908" s="12"/>
      <c r="B7908" s="15"/>
      <c r="C7908" s="29"/>
    </row>
    <row r="7909" spans="1:3" x14ac:dyDescent="0.2">
      <c r="A7909" s="12"/>
      <c r="B7909" s="15"/>
      <c r="C7909" s="29"/>
    </row>
    <row r="7910" spans="1:3" x14ac:dyDescent="0.2">
      <c r="A7910" s="12"/>
      <c r="B7910" s="15"/>
      <c r="C7910" s="29"/>
    </row>
    <row r="7911" spans="1:3" x14ac:dyDescent="0.2">
      <c r="A7911" s="12"/>
      <c r="B7911" s="15"/>
      <c r="C7911" s="29"/>
    </row>
    <row r="7912" spans="1:3" x14ac:dyDescent="0.2">
      <c r="A7912" s="12"/>
      <c r="B7912" s="15"/>
      <c r="C7912" s="29"/>
    </row>
    <row r="7913" spans="1:3" x14ac:dyDescent="0.2">
      <c r="A7913" s="12"/>
      <c r="B7913" s="15"/>
      <c r="C7913" s="29"/>
    </row>
    <row r="7914" spans="1:3" x14ac:dyDescent="0.2">
      <c r="A7914" s="12"/>
      <c r="B7914" s="15"/>
      <c r="C7914" s="29"/>
    </row>
    <row r="7915" spans="1:3" x14ac:dyDescent="0.2">
      <c r="A7915" s="12"/>
      <c r="B7915" s="15"/>
      <c r="C7915" s="29"/>
    </row>
    <row r="7916" spans="1:3" x14ac:dyDescent="0.2">
      <c r="A7916" s="12"/>
      <c r="B7916" s="15"/>
      <c r="C7916" s="29"/>
    </row>
    <row r="7917" spans="1:3" x14ac:dyDescent="0.2">
      <c r="A7917" s="12"/>
      <c r="B7917" s="15"/>
      <c r="C7917" s="29"/>
    </row>
    <row r="7918" spans="1:3" x14ac:dyDescent="0.2">
      <c r="A7918" s="12"/>
      <c r="B7918" s="15"/>
      <c r="C7918" s="29"/>
    </row>
    <row r="7919" spans="1:3" x14ac:dyDescent="0.2">
      <c r="A7919" s="12"/>
      <c r="B7919" s="15"/>
      <c r="C7919" s="29"/>
    </row>
    <row r="7920" spans="1:3" x14ac:dyDescent="0.2">
      <c r="A7920" s="12"/>
      <c r="B7920" s="15"/>
      <c r="C7920" s="29"/>
    </row>
    <row r="7921" spans="1:3" x14ac:dyDescent="0.2">
      <c r="A7921" s="12"/>
      <c r="B7921" s="15"/>
      <c r="C7921" s="29"/>
    </row>
    <row r="7922" spans="1:3" x14ac:dyDescent="0.2">
      <c r="A7922" s="12"/>
      <c r="B7922" s="15"/>
      <c r="C7922" s="29"/>
    </row>
    <row r="7923" spans="1:3" x14ac:dyDescent="0.2">
      <c r="A7923" s="12"/>
      <c r="B7923" s="15"/>
      <c r="C7923" s="29"/>
    </row>
    <row r="7924" spans="1:3" x14ac:dyDescent="0.2">
      <c r="A7924" s="12"/>
      <c r="B7924" s="15"/>
      <c r="C7924" s="29"/>
    </row>
    <row r="7925" spans="1:3" x14ac:dyDescent="0.2">
      <c r="A7925" s="12"/>
      <c r="B7925" s="15"/>
      <c r="C7925" s="29"/>
    </row>
    <row r="7926" spans="1:3" x14ac:dyDescent="0.2">
      <c r="A7926" s="12"/>
      <c r="B7926" s="15"/>
      <c r="C7926" s="29"/>
    </row>
    <row r="7927" spans="1:3" x14ac:dyDescent="0.2">
      <c r="A7927" s="12"/>
      <c r="B7927" s="15"/>
      <c r="C7927" s="29"/>
    </row>
    <row r="7928" spans="1:3" x14ac:dyDescent="0.2">
      <c r="A7928" s="12"/>
      <c r="B7928" s="15"/>
      <c r="C7928" s="29"/>
    </row>
    <row r="7929" spans="1:3" x14ac:dyDescent="0.2">
      <c r="A7929" s="12"/>
      <c r="B7929" s="15"/>
      <c r="C7929" s="29"/>
    </row>
    <row r="7930" spans="1:3" x14ac:dyDescent="0.2">
      <c r="A7930" s="12"/>
      <c r="B7930" s="15"/>
      <c r="C7930" s="29"/>
    </row>
    <row r="7931" spans="1:3" x14ac:dyDescent="0.2">
      <c r="A7931" s="12"/>
      <c r="B7931" s="15"/>
      <c r="C7931" s="29"/>
    </row>
    <row r="7932" spans="1:3" x14ac:dyDescent="0.2">
      <c r="A7932" s="12"/>
      <c r="B7932" s="15"/>
      <c r="C7932" s="29"/>
    </row>
    <row r="7933" spans="1:3" x14ac:dyDescent="0.2">
      <c r="A7933" s="12"/>
      <c r="B7933" s="15"/>
      <c r="C7933" s="29"/>
    </row>
    <row r="7934" spans="1:3" x14ac:dyDescent="0.2">
      <c r="A7934" s="12"/>
      <c r="B7934" s="15"/>
      <c r="C7934" s="29"/>
    </row>
    <row r="7935" spans="1:3" x14ac:dyDescent="0.2">
      <c r="A7935" s="12"/>
      <c r="B7935" s="15"/>
      <c r="C7935" s="29"/>
    </row>
    <row r="7936" spans="1:3" x14ac:dyDescent="0.2">
      <c r="A7936" s="12"/>
      <c r="B7936" s="15"/>
      <c r="C7936" s="29"/>
    </row>
    <row r="7937" spans="1:3" x14ac:dyDescent="0.2">
      <c r="A7937" s="12"/>
      <c r="B7937" s="15"/>
      <c r="C7937" s="29"/>
    </row>
    <row r="7938" spans="1:3" x14ac:dyDescent="0.2">
      <c r="A7938" s="12"/>
      <c r="B7938" s="15"/>
      <c r="C7938" s="29"/>
    </row>
    <row r="7939" spans="1:3" x14ac:dyDescent="0.2">
      <c r="A7939" s="12"/>
      <c r="B7939" s="15"/>
      <c r="C7939" s="29"/>
    </row>
    <row r="7940" spans="1:3" x14ac:dyDescent="0.2">
      <c r="A7940" s="12"/>
      <c r="B7940" s="15"/>
      <c r="C7940" s="29"/>
    </row>
    <row r="7941" spans="1:3" x14ac:dyDescent="0.2">
      <c r="A7941" s="12"/>
      <c r="B7941" s="15"/>
      <c r="C7941" s="29"/>
    </row>
    <row r="7942" spans="1:3" x14ac:dyDescent="0.2">
      <c r="A7942" s="12"/>
      <c r="B7942" s="15"/>
      <c r="C7942" s="29"/>
    </row>
    <row r="7943" spans="1:3" x14ac:dyDescent="0.2">
      <c r="A7943" s="12"/>
      <c r="B7943" s="15"/>
      <c r="C7943" s="29"/>
    </row>
    <row r="7944" spans="1:3" x14ac:dyDescent="0.2">
      <c r="A7944" s="12"/>
      <c r="B7944" s="15"/>
      <c r="C7944" s="29"/>
    </row>
    <row r="7945" spans="1:3" x14ac:dyDescent="0.2">
      <c r="A7945" s="12"/>
      <c r="B7945" s="15"/>
      <c r="C7945" s="29"/>
    </row>
    <row r="7946" spans="1:3" x14ac:dyDescent="0.2">
      <c r="A7946" s="12"/>
      <c r="B7946" s="15"/>
      <c r="C7946" s="29"/>
    </row>
    <row r="7947" spans="1:3" x14ac:dyDescent="0.2">
      <c r="A7947" s="12"/>
      <c r="B7947" s="15"/>
      <c r="C7947" s="29"/>
    </row>
    <row r="7948" spans="1:3" x14ac:dyDescent="0.2">
      <c r="A7948" s="12"/>
      <c r="B7948" s="15"/>
      <c r="C7948" s="29"/>
    </row>
    <row r="7949" spans="1:3" x14ac:dyDescent="0.2">
      <c r="A7949" s="12"/>
      <c r="B7949" s="15"/>
      <c r="C7949" s="29"/>
    </row>
    <row r="7950" spans="1:3" x14ac:dyDescent="0.2">
      <c r="A7950" s="12"/>
      <c r="B7950" s="15"/>
      <c r="C7950" s="29"/>
    </row>
    <row r="7951" spans="1:3" x14ac:dyDescent="0.2">
      <c r="A7951" s="12"/>
      <c r="B7951" s="15"/>
      <c r="C7951" s="29"/>
    </row>
    <row r="7952" spans="1:3" x14ac:dyDescent="0.2">
      <c r="A7952" s="12"/>
      <c r="B7952" s="15"/>
      <c r="C7952" s="29"/>
    </row>
    <row r="7953" spans="1:3" x14ac:dyDescent="0.2">
      <c r="A7953" s="12"/>
      <c r="B7953" s="15"/>
      <c r="C7953" s="29"/>
    </row>
    <row r="7954" spans="1:3" x14ac:dyDescent="0.2">
      <c r="A7954" s="12"/>
      <c r="B7954" s="15"/>
      <c r="C7954" s="29"/>
    </row>
    <row r="7955" spans="1:3" x14ac:dyDescent="0.2">
      <c r="A7955" s="12"/>
      <c r="B7955" s="15"/>
      <c r="C7955" s="29"/>
    </row>
    <row r="7956" spans="1:3" x14ac:dyDescent="0.2">
      <c r="A7956" s="12"/>
      <c r="B7956" s="15"/>
      <c r="C7956" s="29"/>
    </row>
    <row r="7957" spans="1:3" x14ac:dyDescent="0.2">
      <c r="A7957" s="12"/>
      <c r="B7957" s="15"/>
      <c r="C7957" s="29"/>
    </row>
    <row r="7958" spans="1:3" x14ac:dyDescent="0.2">
      <c r="A7958" s="12"/>
      <c r="B7958" s="15"/>
      <c r="C7958" s="29"/>
    </row>
    <row r="7959" spans="1:3" x14ac:dyDescent="0.2">
      <c r="A7959" s="12"/>
      <c r="B7959" s="15"/>
      <c r="C7959" s="29"/>
    </row>
    <row r="7960" spans="1:3" x14ac:dyDescent="0.2">
      <c r="A7960" s="12"/>
      <c r="B7960" s="15"/>
      <c r="C7960" s="29"/>
    </row>
    <row r="7961" spans="1:3" x14ac:dyDescent="0.2">
      <c r="A7961" s="12"/>
      <c r="B7961" s="15"/>
      <c r="C7961" s="29"/>
    </row>
    <row r="7962" spans="1:3" x14ac:dyDescent="0.2">
      <c r="A7962" s="12"/>
      <c r="B7962" s="15"/>
      <c r="C7962" s="29"/>
    </row>
    <row r="7963" spans="1:3" x14ac:dyDescent="0.2">
      <c r="A7963" s="12"/>
      <c r="B7963" s="15"/>
      <c r="C7963" s="29"/>
    </row>
    <row r="7964" spans="1:3" x14ac:dyDescent="0.2">
      <c r="A7964" s="12"/>
      <c r="B7964" s="15"/>
      <c r="C7964" s="29"/>
    </row>
    <row r="7965" spans="1:3" x14ac:dyDescent="0.2">
      <c r="A7965" s="12"/>
      <c r="B7965" s="15"/>
      <c r="C7965" s="29"/>
    </row>
    <row r="7966" spans="1:3" x14ac:dyDescent="0.2">
      <c r="A7966" s="12"/>
      <c r="B7966" s="15"/>
      <c r="C7966" s="29"/>
    </row>
    <row r="7967" spans="1:3" x14ac:dyDescent="0.2">
      <c r="A7967" s="12"/>
      <c r="B7967" s="15"/>
      <c r="C7967" s="29"/>
    </row>
    <row r="7968" spans="1:3" x14ac:dyDescent="0.2">
      <c r="A7968" s="12"/>
      <c r="B7968" s="15"/>
      <c r="C7968" s="29"/>
    </row>
    <row r="7969" spans="1:3" x14ac:dyDescent="0.2">
      <c r="A7969" s="12"/>
      <c r="B7969" s="15"/>
      <c r="C7969" s="29"/>
    </row>
    <row r="7970" spans="1:3" x14ac:dyDescent="0.2">
      <c r="A7970" s="12"/>
      <c r="B7970" s="15"/>
      <c r="C7970" s="29"/>
    </row>
    <row r="7971" spans="1:3" x14ac:dyDescent="0.2">
      <c r="A7971" s="12"/>
      <c r="B7971" s="15"/>
      <c r="C7971" s="29"/>
    </row>
    <row r="7972" spans="1:3" x14ac:dyDescent="0.2">
      <c r="A7972" s="12"/>
      <c r="B7972" s="15"/>
      <c r="C7972" s="29"/>
    </row>
    <row r="7973" spans="1:3" x14ac:dyDescent="0.2">
      <c r="A7973" s="12"/>
      <c r="B7973" s="15"/>
      <c r="C7973" s="29"/>
    </row>
    <row r="7974" spans="1:3" x14ac:dyDescent="0.2">
      <c r="A7974" s="12"/>
      <c r="B7974" s="15"/>
      <c r="C7974" s="29"/>
    </row>
    <row r="7975" spans="1:3" x14ac:dyDescent="0.2">
      <c r="A7975" s="12"/>
      <c r="B7975" s="15"/>
      <c r="C7975" s="29"/>
    </row>
    <row r="7976" spans="1:3" x14ac:dyDescent="0.2">
      <c r="A7976" s="12"/>
      <c r="B7976" s="15"/>
      <c r="C7976" s="29"/>
    </row>
    <row r="7977" spans="1:3" x14ac:dyDescent="0.2">
      <c r="A7977" s="12"/>
      <c r="B7977" s="15"/>
      <c r="C7977" s="29"/>
    </row>
    <row r="7978" spans="1:3" x14ac:dyDescent="0.2">
      <c r="A7978" s="12"/>
      <c r="B7978" s="15"/>
      <c r="C7978" s="29"/>
    </row>
    <row r="7979" spans="1:3" x14ac:dyDescent="0.2">
      <c r="A7979" s="12"/>
      <c r="B7979" s="15"/>
      <c r="C7979" s="29"/>
    </row>
    <row r="7980" spans="1:3" x14ac:dyDescent="0.2">
      <c r="A7980" s="12"/>
      <c r="B7980" s="15"/>
      <c r="C7980" s="29"/>
    </row>
    <row r="7981" spans="1:3" x14ac:dyDescent="0.2">
      <c r="A7981" s="12"/>
      <c r="B7981" s="15"/>
      <c r="C7981" s="29"/>
    </row>
    <row r="7982" spans="1:3" x14ac:dyDescent="0.2">
      <c r="A7982" s="12"/>
      <c r="B7982" s="15"/>
      <c r="C7982" s="29"/>
    </row>
    <row r="7983" spans="1:3" x14ac:dyDescent="0.2">
      <c r="A7983" s="12"/>
      <c r="B7983" s="15"/>
      <c r="C7983" s="29"/>
    </row>
    <row r="7984" spans="1:3" x14ac:dyDescent="0.2">
      <c r="A7984" s="12"/>
      <c r="B7984" s="15"/>
      <c r="C7984" s="29"/>
    </row>
    <row r="7985" spans="1:3" x14ac:dyDescent="0.2">
      <c r="A7985" s="12"/>
      <c r="B7985" s="15"/>
      <c r="C7985" s="29"/>
    </row>
    <row r="7986" spans="1:3" x14ac:dyDescent="0.2">
      <c r="A7986" s="12"/>
      <c r="B7986" s="15"/>
      <c r="C7986" s="29"/>
    </row>
    <row r="7987" spans="1:3" x14ac:dyDescent="0.2">
      <c r="A7987" s="12"/>
      <c r="B7987" s="15"/>
      <c r="C7987" s="29"/>
    </row>
    <row r="7988" spans="1:3" x14ac:dyDescent="0.2">
      <c r="A7988" s="12"/>
      <c r="B7988" s="15"/>
      <c r="C7988" s="29"/>
    </row>
    <row r="7989" spans="1:3" x14ac:dyDescent="0.2">
      <c r="A7989" s="12"/>
      <c r="B7989" s="15"/>
      <c r="C7989" s="29"/>
    </row>
    <row r="7990" spans="1:3" x14ac:dyDescent="0.2">
      <c r="A7990" s="12"/>
      <c r="B7990" s="15"/>
      <c r="C7990" s="29"/>
    </row>
    <row r="7991" spans="1:3" x14ac:dyDescent="0.2">
      <c r="A7991" s="12"/>
      <c r="B7991" s="15"/>
      <c r="C7991" s="29"/>
    </row>
    <row r="7992" spans="1:3" x14ac:dyDescent="0.2">
      <c r="A7992" s="12"/>
      <c r="B7992" s="15"/>
      <c r="C7992" s="29"/>
    </row>
    <row r="7993" spans="1:3" x14ac:dyDescent="0.2">
      <c r="A7993" s="12"/>
      <c r="B7993" s="15"/>
      <c r="C7993" s="29"/>
    </row>
    <row r="7994" spans="1:3" x14ac:dyDescent="0.2">
      <c r="A7994" s="12"/>
      <c r="B7994" s="15"/>
      <c r="C7994" s="29"/>
    </row>
    <row r="7995" spans="1:3" x14ac:dyDescent="0.2">
      <c r="A7995" s="12"/>
      <c r="B7995" s="15"/>
      <c r="C7995" s="29"/>
    </row>
    <row r="7996" spans="1:3" x14ac:dyDescent="0.2">
      <c r="A7996" s="12"/>
      <c r="B7996" s="15"/>
      <c r="C7996" s="29"/>
    </row>
    <row r="7997" spans="1:3" x14ac:dyDescent="0.2">
      <c r="A7997" s="12"/>
      <c r="B7997" s="15"/>
      <c r="C7997" s="29"/>
    </row>
    <row r="7998" spans="1:3" x14ac:dyDescent="0.2">
      <c r="A7998" s="12"/>
      <c r="B7998" s="15"/>
      <c r="C7998" s="29"/>
    </row>
    <row r="7999" spans="1:3" x14ac:dyDescent="0.2">
      <c r="A7999" s="12"/>
      <c r="B7999" s="15"/>
      <c r="C7999" s="29"/>
    </row>
    <row r="8000" spans="1:3" x14ac:dyDescent="0.2">
      <c r="A8000" s="12"/>
      <c r="B8000" s="15"/>
      <c r="C8000" s="29"/>
    </row>
    <row r="8001" spans="1:3" x14ac:dyDescent="0.2">
      <c r="A8001" s="12"/>
      <c r="B8001" s="15"/>
      <c r="C8001" s="29"/>
    </row>
    <row r="8002" spans="1:3" x14ac:dyDescent="0.2">
      <c r="A8002" s="12"/>
      <c r="B8002" s="15"/>
      <c r="C8002" s="29"/>
    </row>
    <row r="8003" spans="1:3" x14ac:dyDescent="0.2">
      <c r="A8003" s="12"/>
      <c r="B8003" s="15"/>
      <c r="C8003" s="29"/>
    </row>
    <row r="8004" spans="1:3" x14ac:dyDescent="0.2">
      <c r="A8004" s="12"/>
      <c r="B8004" s="15"/>
      <c r="C8004" s="29"/>
    </row>
    <row r="8005" spans="1:3" x14ac:dyDescent="0.2">
      <c r="A8005" s="12"/>
      <c r="B8005" s="15"/>
      <c r="C8005" s="29"/>
    </row>
    <row r="8006" spans="1:3" x14ac:dyDescent="0.2">
      <c r="A8006" s="12"/>
      <c r="B8006" s="15"/>
      <c r="C8006" s="29"/>
    </row>
    <row r="8007" spans="1:3" x14ac:dyDescent="0.2">
      <c r="A8007" s="12"/>
      <c r="B8007" s="15"/>
      <c r="C8007" s="29"/>
    </row>
    <row r="8008" spans="1:3" x14ac:dyDescent="0.2">
      <c r="A8008" s="12"/>
      <c r="B8008" s="15"/>
      <c r="C8008" s="29"/>
    </row>
    <row r="8009" spans="1:3" x14ac:dyDescent="0.2">
      <c r="A8009" s="12"/>
      <c r="B8009" s="15"/>
      <c r="C8009" s="29"/>
    </row>
    <row r="8010" spans="1:3" x14ac:dyDescent="0.2">
      <c r="A8010" s="12"/>
      <c r="B8010" s="15"/>
      <c r="C8010" s="29"/>
    </row>
    <row r="8011" spans="1:3" x14ac:dyDescent="0.2">
      <c r="A8011" s="12"/>
      <c r="B8011" s="15"/>
      <c r="C8011" s="29"/>
    </row>
    <row r="8012" spans="1:3" x14ac:dyDescent="0.2">
      <c r="A8012" s="12"/>
      <c r="B8012" s="15"/>
      <c r="C8012" s="29"/>
    </row>
    <row r="8013" spans="1:3" x14ac:dyDescent="0.2">
      <c r="A8013" s="12"/>
      <c r="B8013" s="15"/>
      <c r="C8013" s="29"/>
    </row>
    <row r="8014" spans="1:3" x14ac:dyDescent="0.2">
      <c r="A8014" s="12"/>
      <c r="B8014" s="15"/>
      <c r="C8014" s="29"/>
    </row>
    <row r="8015" spans="1:3" x14ac:dyDescent="0.2">
      <c r="A8015" s="12"/>
      <c r="B8015" s="15"/>
      <c r="C8015" s="29"/>
    </row>
    <row r="8016" spans="1:3" x14ac:dyDescent="0.2">
      <c r="A8016" s="12"/>
      <c r="B8016" s="15"/>
      <c r="C8016" s="29"/>
    </row>
    <row r="8017" spans="1:3" x14ac:dyDescent="0.2">
      <c r="A8017" s="12"/>
      <c r="B8017" s="15"/>
      <c r="C8017" s="29"/>
    </row>
    <row r="8018" spans="1:3" x14ac:dyDescent="0.2">
      <c r="A8018" s="12"/>
      <c r="B8018" s="15"/>
      <c r="C8018" s="29"/>
    </row>
    <row r="8019" spans="1:3" x14ac:dyDescent="0.2">
      <c r="A8019" s="12"/>
      <c r="B8019" s="15"/>
      <c r="C8019" s="29"/>
    </row>
    <row r="8020" spans="1:3" x14ac:dyDescent="0.2">
      <c r="A8020" s="12"/>
      <c r="B8020" s="15"/>
      <c r="C8020" s="29"/>
    </row>
    <row r="8021" spans="1:3" x14ac:dyDescent="0.2">
      <c r="A8021" s="12"/>
      <c r="B8021" s="15"/>
      <c r="C8021" s="29"/>
    </row>
    <row r="8022" spans="1:3" x14ac:dyDescent="0.2">
      <c r="A8022" s="12"/>
      <c r="B8022" s="15"/>
      <c r="C8022" s="29"/>
    </row>
    <row r="8023" spans="1:3" x14ac:dyDescent="0.2">
      <c r="A8023" s="12"/>
      <c r="B8023" s="15"/>
      <c r="C8023" s="29"/>
    </row>
    <row r="8024" spans="1:3" x14ac:dyDescent="0.2">
      <c r="A8024" s="12"/>
      <c r="B8024" s="15"/>
      <c r="C8024" s="29"/>
    </row>
    <row r="8025" spans="1:3" x14ac:dyDescent="0.2">
      <c r="A8025" s="12"/>
      <c r="B8025" s="15"/>
      <c r="C8025" s="29"/>
    </row>
    <row r="8026" spans="1:3" x14ac:dyDescent="0.2">
      <c r="A8026" s="12"/>
      <c r="B8026" s="15"/>
      <c r="C8026" s="29"/>
    </row>
    <row r="8027" spans="1:3" x14ac:dyDescent="0.2">
      <c r="A8027" s="12"/>
      <c r="B8027" s="15"/>
      <c r="C8027" s="29"/>
    </row>
    <row r="8028" spans="1:3" x14ac:dyDescent="0.2">
      <c r="A8028" s="12"/>
      <c r="B8028" s="15"/>
      <c r="C8028" s="29"/>
    </row>
    <row r="8029" spans="1:3" x14ac:dyDescent="0.2">
      <c r="A8029" s="12"/>
      <c r="B8029" s="15"/>
      <c r="C8029" s="29"/>
    </row>
    <row r="8030" spans="1:3" x14ac:dyDescent="0.2">
      <c r="A8030" s="12"/>
      <c r="B8030" s="15"/>
      <c r="C8030" s="29"/>
    </row>
    <row r="8031" spans="1:3" x14ac:dyDescent="0.2">
      <c r="A8031" s="12"/>
      <c r="B8031" s="15"/>
      <c r="C8031" s="29"/>
    </row>
    <row r="8032" spans="1:3" x14ac:dyDescent="0.2">
      <c r="A8032" s="12"/>
      <c r="B8032" s="15"/>
      <c r="C8032" s="29"/>
    </row>
    <row r="8033" spans="1:3" x14ac:dyDescent="0.2">
      <c r="A8033" s="12"/>
      <c r="B8033" s="15"/>
      <c r="C8033" s="29"/>
    </row>
    <row r="8034" spans="1:3" x14ac:dyDescent="0.2">
      <c r="A8034" s="12"/>
      <c r="B8034" s="15"/>
      <c r="C8034" s="29"/>
    </row>
    <row r="8035" spans="1:3" x14ac:dyDescent="0.2">
      <c r="A8035" s="12"/>
      <c r="B8035" s="15"/>
      <c r="C8035" s="29"/>
    </row>
    <row r="8036" spans="1:3" x14ac:dyDescent="0.2">
      <c r="A8036" s="12"/>
      <c r="B8036" s="15"/>
      <c r="C8036" s="29"/>
    </row>
    <row r="8037" spans="1:3" x14ac:dyDescent="0.2">
      <c r="A8037" s="12"/>
      <c r="B8037" s="15"/>
      <c r="C8037" s="29"/>
    </row>
    <row r="8038" spans="1:3" x14ac:dyDescent="0.2">
      <c r="A8038" s="12"/>
      <c r="B8038" s="15"/>
      <c r="C8038" s="29"/>
    </row>
    <row r="8039" spans="1:3" x14ac:dyDescent="0.2">
      <c r="A8039" s="12"/>
      <c r="B8039" s="15"/>
      <c r="C8039" s="29"/>
    </row>
    <row r="8040" spans="1:3" x14ac:dyDescent="0.2">
      <c r="A8040" s="12"/>
      <c r="B8040" s="15"/>
      <c r="C8040" s="29"/>
    </row>
    <row r="8041" spans="1:3" x14ac:dyDescent="0.2">
      <c r="A8041" s="12"/>
      <c r="B8041" s="15"/>
      <c r="C8041" s="29"/>
    </row>
    <row r="8042" spans="1:3" x14ac:dyDescent="0.2">
      <c r="A8042" s="12"/>
      <c r="B8042" s="15"/>
      <c r="C8042" s="29"/>
    </row>
    <row r="8043" spans="1:3" x14ac:dyDescent="0.2">
      <c r="A8043" s="12"/>
      <c r="B8043" s="15"/>
      <c r="C8043" s="29"/>
    </row>
    <row r="8044" spans="1:3" x14ac:dyDescent="0.2">
      <c r="A8044" s="12"/>
      <c r="B8044" s="15"/>
      <c r="C8044" s="29"/>
    </row>
    <row r="8045" spans="1:3" x14ac:dyDescent="0.2">
      <c r="A8045" s="12"/>
      <c r="B8045" s="15"/>
      <c r="C8045" s="29"/>
    </row>
    <row r="8046" spans="1:3" x14ac:dyDescent="0.2">
      <c r="A8046" s="12"/>
      <c r="B8046" s="15"/>
      <c r="C8046" s="29"/>
    </row>
    <row r="8047" spans="1:3" x14ac:dyDescent="0.2">
      <c r="A8047" s="12"/>
      <c r="B8047" s="15"/>
      <c r="C8047" s="29"/>
    </row>
    <row r="8048" spans="1:3" x14ac:dyDescent="0.2">
      <c r="A8048" s="12"/>
      <c r="B8048" s="15"/>
      <c r="C8048" s="29"/>
    </row>
    <row r="8049" spans="1:3" x14ac:dyDescent="0.2">
      <c r="A8049" s="12"/>
      <c r="B8049" s="15"/>
      <c r="C8049" s="29"/>
    </row>
    <row r="8050" spans="1:3" x14ac:dyDescent="0.2">
      <c r="A8050" s="12"/>
      <c r="B8050" s="15"/>
      <c r="C8050" s="29"/>
    </row>
    <row r="8051" spans="1:3" x14ac:dyDescent="0.2">
      <c r="A8051" s="12"/>
      <c r="B8051" s="15"/>
      <c r="C8051" s="29"/>
    </row>
    <row r="8052" spans="1:3" x14ac:dyDescent="0.2">
      <c r="A8052" s="12"/>
      <c r="B8052" s="15"/>
      <c r="C8052" s="29"/>
    </row>
    <row r="8053" spans="1:3" x14ac:dyDescent="0.2">
      <c r="A8053" s="12"/>
      <c r="B8053" s="15"/>
      <c r="C8053" s="29"/>
    </row>
    <row r="8054" spans="1:3" x14ac:dyDescent="0.2">
      <c r="A8054" s="12"/>
      <c r="B8054" s="15"/>
      <c r="C8054" s="29"/>
    </row>
    <row r="8055" spans="1:3" x14ac:dyDescent="0.2">
      <c r="A8055" s="12"/>
      <c r="B8055" s="15"/>
      <c r="C8055" s="29"/>
    </row>
    <row r="8056" spans="1:3" x14ac:dyDescent="0.2">
      <c r="A8056" s="12"/>
      <c r="B8056" s="15"/>
      <c r="C8056" s="29"/>
    </row>
    <row r="8057" spans="1:3" x14ac:dyDescent="0.2">
      <c r="A8057" s="12"/>
      <c r="B8057" s="15"/>
      <c r="C8057" s="29"/>
    </row>
    <row r="8058" spans="1:3" x14ac:dyDescent="0.2">
      <c r="A8058" s="12"/>
      <c r="B8058" s="15"/>
      <c r="C8058" s="29"/>
    </row>
    <row r="8059" spans="1:3" x14ac:dyDescent="0.2">
      <c r="A8059" s="12"/>
      <c r="B8059" s="15"/>
      <c r="C8059" s="29"/>
    </row>
    <row r="8060" spans="1:3" x14ac:dyDescent="0.2">
      <c r="A8060" s="12"/>
      <c r="B8060" s="15"/>
      <c r="C8060" s="29"/>
    </row>
    <row r="8061" spans="1:3" x14ac:dyDescent="0.2">
      <c r="A8061" s="12"/>
      <c r="B8061" s="15"/>
      <c r="C8061" s="29"/>
    </row>
    <row r="8062" spans="1:3" x14ac:dyDescent="0.2">
      <c r="A8062" s="12"/>
      <c r="B8062" s="15"/>
      <c r="C8062" s="29"/>
    </row>
    <row r="8063" spans="1:3" x14ac:dyDescent="0.2">
      <c r="A8063" s="12"/>
      <c r="B8063" s="15"/>
      <c r="C8063" s="29"/>
    </row>
    <row r="8064" spans="1:3" x14ac:dyDescent="0.2">
      <c r="A8064" s="12"/>
      <c r="B8064" s="15"/>
      <c r="C8064" s="29"/>
    </row>
    <row r="8065" spans="1:3" x14ac:dyDescent="0.2">
      <c r="A8065" s="12"/>
      <c r="B8065" s="15"/>
      <c r="C8065" s="29"/>
    </row>
    <row r="8066" spans="1:3" x14ac:dyDescent="0.2">
      <c r="A8066" s="12"/>
      <c r="B8066" s="15"/>
      <c r="C8066" s="29"/>
    </row>
    <row r="8067" spans="1:3" x14ac:dyDescent="0.2">
      <c r="A8067" s="12"/>
      <c r="B8067" s="15"/>
      <c r="C8067" s="29"/>
    </row>
    <row r="8068" spans="1:3" x14ac:dyDescent="0.2">
      <c r="A8068" s="12"/>
      <c r="B8068" s="15"/>
      <c r="C8068" s="29"/>
    </row>
    <row r="8069" spans="1:3" x14ac:dyDescent="0.2">
      <c r="A8069" s="12"/>
      <c r="B8069" s="15"/>
      <c r="C8069" s="29"/>
    </row>
    <row r="8070" spans="1:3" x14ac:dyDescent="0.2">
      <c r="A8070" s="12"/>
      <c r="B8070" s="15"/>
      <c r="C8070" s="29"/>
    </row>
    <row r="8071" spans="1:3" x14ac:dyDescent="0.2">
      <c r="A8071" s="12"/>
      <c r="B8071" s="15"/>
      <c r="C8071" s="29"/>
    </row>
    <row r="8072" spans="1:3" x14ac:dyDescent="0.2">
      <c r="A8072" s="12"/>
      <c r="B8072" s="15"/>
      <c r="C8072" s="29"/>
    </row>
    <row r="8073" spans="1:3" x14ac:dyDescent="0.2">
      <c r="A8073" s="12"/>
      <c r="B8073" s="15"/>
      <c r="C8073" s="29"/>
    </row>
    <row r="8074" spans="1:3" x14ac:dyDescent="0.2">
      <c r="A8074" s="12"/>
      <c r="B8074" s="15"/>
      <c r="C8074" s="29"/>
    </row>
    <row r="8075" spans="1:3" x14ac:dyDescent="0.2">
      <c r="A8075" s="12"/>
      <c r="B8075" s="15"/>
      <c r="C8075" s="29"/>
    </row>
    <row r="8076" spans="1:3" x14ac:dyDescent="0.2">
      <c r="A8076" s="12"/>
      <c r="B8076" s="15"/>
      <c r="C8076" s="29"/>
    </row>
    <row r="8077" spans="1:3" x14ac:dyDescent="0.2">
      <c r="A8077" s="12"/>
      <c r="B8077" s="15"/>
      <c r="C8077" s="29"/>
    </row>
    <row r="8078" spans="1:3" x14ac:dyDescent="0.2">
      <c r="A8078" s="12"/>
      <c r="B8078" s="15"/>
      <c r="C8078" s="29"/>
    </row>
    <row r="8079" spans="1:3" x14ac:dyDescent="0.2">
      <c r="A8079" s="12"/>
      <c r="B8079" s="15"/>
      <c r="C8079" s="29"/>
    </row>
    <row r="8080" spans="1:3" x14ac:dyDescent="0.2">
      <c r="A8080" s="12"/>
      <c r="B8080" s="15"/>
      <c r="C8080" s="29"/>
    </row>
    <row r="8081" spans="1:3" x14ac:dyDescent="0.2">
      <c r="A8081" s="12"/>
      <c r="B8081" s="15"/>
      <c r="C8081" s="29"/>
    </row>
    <row r="8082" spans="1:3" x14ac:dyDescent="0.2">
      <c r="A8082" s="12"/>
      <c r="B8082" s="15"/>
      <c r="C8082" s="29"/>
    </row>
    <row r="8083" spans="1:3" x14ac:dyDescent="0.2">
      <c r="A8083" s="12"/>
      <c r="B8083" s="15"/>
      <c r="C8083" s="29"/>
    </row>
    <row r="8084" spans="1:3" x14ac:dyDescent="0.2">
      <c r="A8084" s="12"/>
      <c r="B8084" s="15"/>
      <c r="C8084" s="29"/>
    </row>
    <row r="8085" spans="1:3" x14ac:dyDescent="0.2">
      <c r="A8085" s="12"/>
      <c r="B8085" s="15"/>
      <c r="C8085" s="29"/>
    </row>
    <row r="8086" spans="1:3" x14ac:dyDescent="0.2">
      <c r="A8086" s="12"/>
      <c r="B8086" s="15"/>
      <c r="C8086" s="29"/>
    </row>
    <row r="8087" spans="1:3" x14ac:dyDescent="0.2">
      <c r="A8087" s="12"/>
      <c r="B8087" s="15"/>
      <c r="C8087" s="29"/>
    </row>
    <row r="8088" spans="1:3" x14ac:dyDescent="0.2">
      <c r="A8088" s="12"/>
      <c r="B8088" s="15"/>
      <c r="C8088" s="29"/>
    </row>
    <row r="8089" spans="1:3" x14ac:dyDescent="0.2">
      <c r="A8089" s="12"/>
      <c r="B8089" s="15"/>
      <c r="C8089" s="29"/>
    </row>
    <row r="8090" spans="1:3" x14ac:dyDescent="0.2">
      <c r="A8090" s="12"/>
      <c r="B8090" s="15"/>
      <c r="C8090" s="29"/>
    </row>
    <row r="8091" spans="1:3" x14ac:dyDescent="0.2">
      <c r="A8091" s="12"/>
      <c r="B8091" s="15"/>
      <c r="C8091" s="29"/>
    </row>
    <row r="8092" spans="1:3" x14ac:dyDescent="0.2">
      <c r="A8092" s="12"/>
      <c r="B8092" s="15"/>
      <c r="C8092" s="29"/>
    </row>
    <row r="8093" spans="1:3" x14ac:dyDescent="0.2">
      <c r="A8093" s="12"/>
      <c r="B8093" s="15"/>
      <c r="C8093" s="29"/>
    </row>
    <row r="8094" spans="1:3" x14ac:dyDescent="0.2">
      <c r="A8094" s="12"/>
      <c r="B8094" s="15"/>
      <c r="C8094" s="29"/>
    </row>
    <row r="8095" spans="1:3" x14ac:dyDescent="0.2">
      <c r="A8095" s="12"/>
      <c r="B8095" s="15"/>
      <c r="C8095" s="29"/>
    </row>
    <row r="8096" spans="1:3" x14ac:dyDescent="0.2">
      <c r="A8096" s="12"/>
      <c r="B8096" s="15"/>
      <c r="C8096" s="29"/>
    </row>
    <row r="8097" spans="1:3" x14ac:dyDescent="0.2">
      <c r="A8097" s="12"/>
      <c r="B8097" s="15"/>
      <c r="C8097" s="29"/>
    </row>
    <row r="8098" spans="1:3" x14ac:dyDescent="0.2">
      <c r="A8098" s="12"/>
      <c r="B8098" s="15"/>
      <c r="C8098" s="29"/>
    </row>
    <row r="8099" spans="1:3" x14ac:dyDescent="0.2">
      <c r="A8099" s="12"/>
      <c r="B8099" s="15"/>
      <c r="C8099" s="29"/>
    </row>
    <row r="8100" spans="1:3" x14ac:dyDescent="0.2">
      <c r="A8100" s="12"/>
      <c r="B8100" s="15"/>
      <c r="C8100" s="29"/>
    </row>
    <row r="8101" spans="1:3" x14ac:dyDescent="0.2">
      <c r="A8101" s="12"/>
      <c r="B8101" s="15"/>
      <c r="C8101" s="29"/>
    </row>
    <row r="8102" spans="1:3" x14ac:dyDescent="0.2">
      <c r="A8102" s="12"/>
      <c r="B8102" s="15"/>
      <c r="C8102" s="29"/>
    </row>
    <row r="8103" spans="1:3" x14ac:dyDescent="0.2">
      <c r="A8103" s="12"/>
      <c r="B8103" s="15"/>
      <c r="C8103" s="29"/>
    </row>
    <row r="8104" spans="1:3" x14ac:dyDescent="0.2">
      <c r="A8104" s="12"/>
      <c r="B8104" s="15"/>
      <c r="C8104" s="29"/>
    </row>
    <row r="8105" spans="1:3" x14ac:dyDescent="0.2">
      <c r="A8105" s="12"/>
      <c r="B8105" s="15"/>
      <c r="C8105" s="29"/>
    </row>
    <row r="8106" spans="1:3" x14ac:dyDescent="0.2">
      <c r="A8106" s="12"/>
      <c r="B8106" s="15"/>
      <c r="C8106" s="29"/>
    </row>
    <row r="8107" spans="1:3" x14ac:dyDescent="0.2">
      <c r="A8107" s="12"/>
      <c r="B8107" s="15"/>
      <c r="C8107" s="29"/>
    </row>
    <row r="8108" spans="1:3" x14ac:dyDescent="0.2">
      <c r="A8108" s="12"/>
      <c r="B8108" s="15"/>
      <c r="C8108" s="29"/>
    </row>
    <row r="8109" spans="1:3" x14ac:dyDescent="0.2">
      <c r="A8109" s="12"/>
      <c r="B8109" s="15"/>
      <c r="C8109" s="29"/>
    </row>
    <row r="8110" spans="1:3" x14ac:dyDescent="0.2">
      <c r="A8110" s="12"/>
      <c r="B8110" s="15"/>
      <c r="C8110" s="29"/>
    </row>
    <row r="8111" spans="1:3" x14ac:dyDescent="0.2">
      <c r="A8111" s="12"/>
      <c r="B8111" s="15"/>
      <c r="C8111" s="29"/>
    </row>
    <row r="8112" spans="1:3" x14ac:dyDescent="0.2">
      <c r="A8112" s="12"/>
      <c r="B8112" s="15"/>
      <c r="C8112" s="29"/>
    </row>
    <row r="8113" spans="1:3" x14ac:dyDescent="0.2">
      <c r="A8113" s="12"/>
      <c r="B8113" s="15"/>
      <c r="C8113" s="29"/>
    </row>
    <row r="8114" spans="1:3" x14ac:dyDescent="0.2">
      <c r="A8114" s="12"/>
      <c r="B8114" s="15"/>
      <c r="C8114" s="29"/>
    </row>
    <row r="8115" spans="1:3" x14ac:dyDescent="0.2">
      <c r="A8115" s="12"/>
      <c r="B8115" s="15"/>
      <c r="C8115" s="29"/>
    </row>
    <row r="8116" spans="1:3" x14ac:dyDescent="0.2">
      <c r="A8116" s="12"/>
      <c r="B8116" s="15"/>
      <c r="C8116" s="29"/>
    </row>
    <row r="8117" spans="1:3" x14ac:dyDescent="0.2">
      <c r="A8117" s="12"/>
      <c r="B8117" s="15"/>
      <c r="C8117" s="29"/>
    </row>
    <row r="8118" spans="1:3" x14ac:dyDescent="0.2">
      <c r="A8118" s="12"/>
      <c r="B8118" s="15"/>
      <c r="C8118" s="29"/>
    </row>
    <row r="8119" spans="1:3" x14ac:dyDescent="0.2">
      <c r="A8119" s="12"/>
      <c r="B8119" s="15"/>
      <c r="C8119" s="29"/>
    </row>
    <row r="8120" spans="1:3" x14ac:dyDescent="0.2">
      <c r="A8120" s="12"/>
      <c r="B8120" s="15"/>
      <c r="C8120" s="29"/>
    </row>
    <row r="8121" spans="1:3" x14ac:dyDescent="0.2">
      <c r="A8121" s="12"/>
      <c r="B8121" s="15"/>
      <c r="C8121" s="29"/>
    </row>
    <row r="8122" spans="1:3" x14ac:dyDescent="0.2">
      <c r="A8122" s="12"/>
      <c r="B8122" s="15"/>
      <c r="C8122" s="29"/>
    </row>
    <row r="8123" spans="1:3" x14ac:dyDescent="0.2">
      <c r="A8123" s="12"/>
      <c r="B8123" s="15"/>
      <c r="C8123" s="29"/>
    </row>
    <row r="8124" spans="1:3" x14ac:dyDescent="0.2">
      <c r="A8124" s="12"/>
      <c r="B8124" s="15"/>
      <c r="C8124" s="29"/>
    </row>
    <row r="8125" spans="1:3" x14ac:dyDescent="0.2">
      <c r="A8125" s="12"/>
      <c r="B8125" s="15"/>
      <c r="C8125" s="29"/>
    </row>
    <row r="8126" spans="1:3" x14ac:dyDescent="0.2">
      <c r="A8126" s="12"/>
      <c r="B8126" s="15"/>
      <c r="C8126" s="29"/>
    </row>
    <row r="8127" spans="1:3" x14ac:dyDescent="0.2">
      <c r="A8127" s="12"/>
      <c r="B8127" s="15"/>
      <c r="C8127" s="29"/>
    </row>
    <row r="8128" spans="1:3" x14ac:dyDescent="0.2">
      <c r="A8128" s="12"/>
      <c r="B8128" s="15"/>
      <c r="C8128" s="29"/>
    </row>
    <row r="8129" spans="1:3" x14ac:dyDescent="0.2">
      <c r="A8129" s="12"/>
      <c r="B8129" s="15"/>
      <c r="C8129" s="29"/>
    </row>
    <row r="8130" spans="1:3" x14ac:dyDescent="0.2">
      <c r="A8130" s="12"/>
      <c r="B8130" s="15"/>
      <c r="C8130" s="29"/>
    </row>
    <row r="8131" spans="1:3" x14ac:dyDescent="0.2">
      <c r="A8131" s="12"/>
      <c r="B8131" s="15"/>
      <c r="C8131" s="29"/>
    </row>
    <row r="8132" spans="1:3" x14ac:dyDescent="0.2">
      <c r="A8132" s="12"/>
      <c r="B8132" s="15"/>
      <c r="C8132" s="29"/>
    </row>
    <row r="8133" spans="1:3" x14ac:dyDescent="0.2">
      <c r="A8133" s="12"/>
      <c r="B8133" s="15"/>
      <c r="C8133" s="29"/>
    </row>
    <row r="8134" spans="1:3" x14ac:dyDescent="0.2">
      <c r="A8134" s="12"/>
      <c r="B8134" s="15"/>
      <c r="C8134" s="29"/>
    </row>
    <row r="8135" spans="1:3" x14ac:dyDescent="0.2">
      <c r="A8135" s="12"/>
      <c r="B8135" s="15"/>
      <c r="C8135" s="29"/>
    </row>
    <row r="8136" spans="1:3" x14ac:dyDescent="0.2">
      <c r="A8136" s="12"/>
      <c r="B8136" s="15"/>
      <c r="C8136" s="29"/>
    </row>
    <row r="8137" spans="1:3" x14ac:dyDescent="0.2">
      <c r="A8137" s="12"/>
      <c r="B8137" s="15"/>
      <c r="C8137" s="29"/>
    </row>
    <row r="8138" spans="1:3" x14ac:dyDescent="0.2">
      <c r="A8138" s="12"/>
      <c r="B8138" s="15"/>
      <c r="C8138" s="29"/>
    </row>
    <row r="8139" spans="1:3" x14ac:dyDescent="0.2">
      <c r="A8139" s="12"/>
      <c r="B8139" s="15"/>
      <c r="C8139" s="29"/>
    </row>
    <row r="8140" spans="1:3" x14ac:dyDescent="0.2">
      <c r="A8140" s="12"/>
      <c r="B8140" s="15"/>
      <c r="C8140" s="29"/>
    </row>
    <row r="8141" spans="1:3" x14ac:dyDescent="0.2">
      <c r="A8141" s="12"/>
      <c r="B8141" s="15"/>
      <c r="C8141" s="29"/>
    </row>
    <row r="8142" spans="1:3" x14ac:dyDescent="0.2">
      <c r="A8142" s="12"/>
      <c r="B8142" s="15"/>
      <c r="C8142" s="29"/>
    </row>
    <row r="8143" spans="1:3" x14ac:dyDescent="0.2">
      <c r="A8143" s="12"/>
      <c r="B8143" s="15"/>
      <c r="C8143" s="29"/>
    </row>
    <row r="8144" spans="1:3" x14ac:dyDescent="0.2">
      <c r="A8144" s="12"/>
      <c r="B8144" s="15"/>
      <c r="C8144" s="29"/>
    </row>
    <row r="8145" spans="1:3" x14ac:dyDescent="0.2">
      <c r="A8145" s="12"/>
      <c r="B8145" s="15"/>
      <c r="C8145" s="29"/>
    </row>
    <row r="8146" spans="1:3" x14ac:dyDescent="0.2">
      <c r="A8146" s="12"/>
      <c r="B8146" s="15"/>
      <c r="C8146" s="29"/>
    </row>
    <row r="8147" spans="1:3" x14ac:dyDescent="0.2">
      <c r="A8147" s="12"/>
      <c r="B8147" s="15"/>
      <c r="C8147" s="29"/>
    </row>
    <row r="8148" spans="1:3" x14ac:dyDescent="0.2">
      <c r="A8148" s="12"/>
      <c r="B8148" s="15"/>
      <c r="C8148" s="29"/>
    </row>
    <row r="8149" spans="1:3" x14ac:dyDescent="0.2">
      <c r="A8149" s="12"/>
      <c r="B8149" s="15"/>
      <c r="C8149" s="29"/>
    </row>
    <row r="8150" spans="1:3" x14ac:dyDescent="0.2">
      <c r="A8150" s="12"/>
      <c r="B8150" s="15"/>
      <c r="C8150" s="29"/>
    </row>
    <row r="8151" spans="1:3" x14ac:dyDescent="0.2">
      <c r="A8151" s="12"/>
      <c r="B8151" s="15"/>
      <c r="C8151" s="29"/>
    </row>
    <row r="8152" spans="1:3" x14ac:dyDescent="0.2">
      <c r="A8152" s="12"/>
      <c r="B8152" s="15"/>
      <c r="C8152" s="29"/>
    </row>
    <row r="8153" spans="1:3" x14ac:dyDescent="0.2">
      <c r="A8153" s="12"/>
      <c r="B8153" s="15"/>
      <c r="C8153" s="29"/>
    </row>
    <row r="8154" spans="1:3" x14ac:dyDescent="0.2">
      <c r="A8154" s="12"/>
      <c r="B8154" s="15"/>
      <c r="C8154" s="29"/>
    </row>
    <row r="8155" spans="1:3" x14ac:dyDescent="0.2">
      <c r="A8155" s="12"/>
      <c r="B8155" s="15"/>
      <c r="C8155" s="29"/>
    </row>
    <row r="8156" spans="1:3" x14ac:dyDescent="0.2">
      <c r="A8156" s="12"/>
      <c r="B8156" s="15"/>
      <c r="C8156" s="29"/>
    </row>
    <row r="8157" spans="1:3" x14ac:dyDescent="0.2">
      <c r="A8157" s="12"/>
      <c r="B8157" s="15"/>
      <c r="C8157" s="29"/>
    </row>
    <row r="8158" spans="1:3" x14ac:dyDescent="0.2">
      <c r="A8158" s="12"/>
      <c r="B8158" s="15"/>
      <c r="C8158" s="29"/>
    </row>
    <row r="8159" spans="1:3" x14ac:dyDescent="0.2">
      <c r="A8159" s="12"/>
      <c r="B8159" s="15"/>
      <c r="C8159" s="29"/>
    </row>
    <row r="8160" spans="1:3" x14ac:dyDescent="0.2">
      <c r="A8160" s="12"/>
      <c r="B8160" s="15"/>
      <c r="C8160" s="29"/>
    </row>
    <row r="8161" spans="1:3" x14ac:dyDescent="0.2">
      <c r="A8161" s="12"/>
      <c r="B8161" s="15"/>
      <c r="C8161" s="29"/>
    </row>
    <row r="8162" spans="1:3" x14ac:dyDescent="0.2">
      <c r="A8162" s="12"/>
      <c r="B8162" s="15"/>
      <c r="C8162" s="29"/>
    </row>
    <row r="8163" spans="1:3" x14ac:dyDescent="0.2">
      <c r="A8163" s="12"/>
      <c r="B8163" s="15"/>
      <c r="C8163" s="29"/>
    </row>
    <row r="8164" spans="1:3" x14ac:dyDescent="0.2">
      <c r="A8164" s="12"/>
      <c r="B8164" s="15"/>
      <c r="C8164" s="29"/>
    </row>
    <row r="8165" spans="1:3" x14ac:dyDescent="0.2">
      <c r="A8165" s="12"/>
      <c r="B8165" s="15"/>
      <c r="C8165" s="29"/>
    </row>
    <row r="8166" spans="1:3" x14ac:dyDescent="0.2">
      <c r="A8166" s="12"/>
      <c r="B8166" s="15"/>
      <c r="C8166" s="29"/>
    </row>
    <row r="8167" spans="1:3" x14ac:dyDescent="0.2">
      <c r="A8167" s="12"/>
      <c r="B8167" s="15"/>
      <c r="C8167" s="29"/>
    </row>
    <row r="8168" spans="1:3" x14ac:dyDescent="0.2">
      <c r="A8168" s="12"/>
      <c r="B8168" s="15"/>
      <c r="C8168" s="29"/>
    </row>
    <row r="8169" spans="1:3" x14ac:dyDescent="0.2">
      <c r="A8169" s="12"/>
      <c r="B8169" s="15"/>
      <c r="C8169" s="29"/>
    </row>
    <row r="8170" spans="1:3" x14ac:dyDescent="0.2">
      <c r="A8170" s="12"/>
      <c r="B8170" s="15"/>
      <c r="C8170" s="29"/>
    </row>
    <row r="8171" spans="1:3" x14ac:dyDescent="0.2">
      <c r="A8171" s="12"/>
      <c r="B8171" s="15"/>
      <c r="C8171" s="29"/>
    </row>
    <row r="8172" spans="1:3" x14ac:dyDescent="0.2">
      <c r="A8172" s="12"/>
      <c r="B8172" s="15"/>
      <c r="C8172" s="29"/>
    </row>
    <row r="8173" spans="1:3" x14ac:dyDescent="0.2">
      <c r="A8173" s="12"/>
      <c r="B8173" s="15"/>
      <c r="C8173" s="29"/>
    </row>
    <row r="8174" spans="1:3" x14ac:dyDescent="0.2">
      <c r="A8174" s="12"/>
      <c r="B8174" s="15"/>
      <c r="C8174" s="29"/>
    </row>
    <row r="8175" spans="1:3" x14ac:dyDescent="0.2">
      <c r="A8175" s="12"/>
      <c r="B8175" s="15"/>
      <c r="C8175" s="29"/>
    </row>
    <row r="8176" spans="1:3" x14ac:dyDescent="0.2">
      <c r="A8176" s="12"/>
      <c r="B8176" s="15"/>
      <c r="C8176" s="29"/>
    </row>
    <row r="8177" spans="1:3" x14ac:dyDescent="0.2">
      <c r="A8177" s="12"/>
      <c r="B8177" s="15"/>
      <c r="C8177" s="29"/>
    </row>
    <row r="8178" spans="1:3" x14ac:dyDescent="0.2">
      <c r="A8178" s="12"/>
      <c r="B8178" s="15"/>
      <c r="C8178" s="29"/>
    </row>
    <row r="8179" spans="1:3" x14ac:dyDescent="0.2">
      <c r="A8179" s="12"/>
      <c r="B8179" s="15"/>
      <c r="C8179" s="29"/>
    </row>
    <row r="8180" spans="1:3" x14ac:dyDescent="0.2">
      <c r="A8180" s="12"/>
      <c r="B8180" s="15"/>
      <c r="C8180" s="29"/>
    </row>
    <row r="8181" spans="1:3" x14ac:dyDescent="0.2">
      <c r="A8181" s="12"/>
      <c r="B8181" s="15"/>
      <c r="C8181" s="29"/>
    </row>
    <row r="8182" spans="1:3" x14ac:dyDescent="0.2">
      <c r="A8182" s="12"/>
      <c r="B8182" s="15"/>
      <c r="C8182" s="29"/>
    </row>
    <row r="8183" spans="1:3" x14ac:dyDescent="0.2">
      <c r="A8183" s="12"/>
      <c r="B8183" s="15"/>
      <c r="C8183" s="29"/>
    </row>
    <row r="8184" spans="1:3" x14ac:dyDescent="0.2">
      <c r="A8184" s="12"/>
      <c r="B8184" s="15"/>
      <c r="C8184" s="29"/>
    </row>
    <row r="8185" spans="1:3" x14ac:dyDescent="0.2">
      <c r="A8185" s="12"/>
      <c r="B8185" s="15"/>
      <c r="C8185" s="29"/>
    </row>
    <row r="8186" spans="1:3" x14ac:dyDescent="0.2">
      <c r="A8186" s="12"/>
      <c r="B8186" s="15"/>
      <c r="C8186" s="29"/>
    </row>
    <row r="8187" spans="1:3" x14ac:dyDescent="0.2">
      <c r="A8187" s="12"/>
      <c r="B8187" s="15"/>
      <c r="C8187" s="29"/>
    </row>
    <row r="8188" spans="1:3" x14ac:dyDescent="0.2">
      <c r="A8188" s="12"/>
      <c r="B8188" s="15"/>
      <c r="C8188" s="29"/>
    </row>
    <row r="8189" spans="1:3" x14ac:dyDescent="0.2">
      <c r="A8189" s="12"/>
      <c r="B8189" s="15"/>
      <c r="C8189" s="29"/>
    </row>
    <row r="8190" spans="1:3" x14ac:dyDescent="0.2">
      <c r="A8190" s="12"/>
      <c r="B8190" s="15"/>
      <c r="C8190" s="29"/>
    </row>
    <row r="8191" spans="1:3" x14ac:dyDescent="0.2">
      <c r="A8191" s="12"/>
      <c r="B8191" s="15"/>
      <c r="C8191" s="29"/>
    </row>
    <row r="8192" spans="1:3" x14ac:dyDescent="0.2">
      <c r="A8192" s="12"/>
      <c r="B8192" s="15"/>
      <c r="C8192" s="29"/>
    </row>
    <row r="8193" spans="1:3" x14ac:dyDescent="0.2">
      <c r="A8193" s="12"/>
      <c r="B8193" s="15"/>
      <c r="C8193" s="29"/>
    </row>
    <row r="8194" spans="1:3" x14ac:dyDescent="0.2">
      <c r="A8194" s="12"/>
      <c r="B8194" s="15"/>
      <c r="C8194" s="29"/>
    </row>
    <row r="8195" spans="1:3" x14ac:dyDescent="0.2">
      <c r="A8195" s="12"/>
      <c r="B8195" s="15"/>
      <c r="C8195" s="29"/>
    </row>
    <row r="8196" spans="1:3" x14ac:dyDescent="0.2">
      <c r="A8196" s="12"/>
      <c r="B8196" s="15"/>
      <c r="C8196" s="29"/>
    </row>
    <row r="8197" spans="1:3" x14ac:dyDescent="0.2">
      <c r="A8197" s="12"/>
      <c r="B8197" s="15"/>
      <c r="C8197" s="29"/>
    </row>
    <row r="8198" spans="1:3" x14ac:dyDescent="0.2">
      <c r="A8198" s="12"/>
      <c r="B8198" s="15"/>
      <c r="C8198" s="29"/>
    </row>
    <row r="8199" spans="1:3" x14ac:dyDescent="0.2">
      <c r="A8199" s="12"/>
      <c r="B8199" s="15"/>
      <c r="C8199" s="29"/>
    </row>
    <row r="8200" spans="1:3" x14ac:dyDescent="0.2">
      <c r="A8200" s="12"/>
      <c r="B8200" s="15"/>
      <c r="C8200" s="29"/>
    </row>
    <row r="8201" spans="1:3" x14ac:dyDescent="0.2">
      <c r="A8201" s="12"/>
      <c r="B8201" s="15"/>
      <c r="C8201" s="29"/>
    </row>
    <row r="8202" spans="1:3" x14ac:dyDescent="0.2">
      <c r="A8202" s="12"/>
      <c r="B8202" s="15"/>
      <c r="C8202" s="29"/>
    </row>
    <row r="8203" spans="1:3" x14ac:dyDescent="0.2">
      <c r="A8203" s="12"/>
      <c r="B8203" s="15"/>
      <c r="C8203" s="29"/>
    </row>
    <row r="8204" spans="1:3" x14ac:dyDescent="0.2">
      <c r="A8204" s="12"/>
      <c r="B8204" s="15"/>
      <c r="C8204" s="29"/>
    </row>
    <row r="8205" spans="1:3" x14ac:dyDescent="0.2">
      <c r="A8205" s="12"/>
      <c r="B8205" s="15"/>
      <c r="C8205" s="29"/>
    </row>
    <row r="8206" spans="1:3" x14ac:dyDescent="0.2">
      <c r="A8206" s="12"/>
      <c r="B8206" s="15"/>
      <c r="C8206" s="29"/>
    </row>
    <row r="8207" spans="1:3" x14ac:dyDescent="0.2">
      <c r="A8207" s="12"/>
      <c r="B8207" s="15"/>
      <c r="C8207" s="29"/>
    </row>
    <row r="8208" spans="1:3" x14ac:dyDescent="0.2">
      <c r="A8208" s="12"/>
      <c r="B8208" s="15"/>
      <c r="C8208" s="29"/>
    </row>
    <row r="8209" spans="1:3" x14ac:dyDescent="0.2">
      <c r="A8209" s="12"/>
      <c r="B8209" s="15"/>
      <c r="C8209" s="29"/>
    </row>
    <row r="8210" spans="1:3" x14ac:dyDescent="0.2">
      <c r="A8210" s="12"/>
      <c r="B8210" s="15"/>
      <c r="C8210" s="29"/>
    </row>
    <row r="8211" spans="1:3" x14ac:dyDescent="0.2">
      <c r="A8211" s="12"/>
      <c r="B8211" s="15"/>
      <c r="C8211" s="29"/>
    </row>
    <row r="8212" spans="1:3" x14ac:dyDescent="0.2">
      <c r="A8212" s="12"/>
      <c r="B8212" s="15"/>
      <c r="C8212" s="29"/>
    </row>
    <row r="8213" spans="1:3" x14ac:dyDescent="0.2">
      <c r="A8213" s="12"/>
      <c r="B8213" s="15"/>
      <c r="C8213" s="29"/>
    </row>
    <row r="8214" spans="1:3" x14ac:dyDescent="0.2">
      <c r="A8214" s="12"/>
      <c r="B8214" s="15"/>
      <c r="C8214" s="29"/>
    </row>
    <row r="8215" spans="1:3" x14ac:dyDescent="0.2">
      <c r="A8215" s="12"/>
      <c r="B8215" s="15"/>
      <c r="C8215" s="29"/>
    </row>
    <row r="8216" spans="1:3" x14ac:dyDescent="0.2">
      <c r="A8216" s="12"/>
      <c r="B8216" s="15"/>
      <c r="C8216" s="29"/>
    </row>
    <row r="8217" spans="1:3" x14ac:dyDescent="0.2">
      <c r="A8217" s="12"/>
      <c r="B8217" s="15"/>
      <c r="C8217" s="29"/>
    </row>
    <row r="8218" spans="1:3" x14ac:dyDescent="0.2">
      <c r="A8218" s="12"/>
      <c r="B8218" s="15"/>
      <c r="C8218" s="29"/>
    </row>
    <row r="8219" spans="1:3" x14ac:dyDescent="0.2">
      <c r="A8219" s="12"/>
      <c r="B8219" s="15"/>
      <c r="C8219" s="29"/>
    </row>
    <row r="8220" spans="1:3" x14ac:dyDescent="0.2">
      <c r="A8220" s="12"/>
      <c r="B8220" s="15"/>
      <c r="C8220" s="29"/>
    </row>
    <row r="8221" spans="1:3" x14ac:dyDescent="0.2">
      <c r="A8221" s="12"/>
      <c r="B8221" s="15"/>
      <c r="C8221" s="29"/>
    </row>
    <row r="8222" spans="1:3" x14ac:dyDescent="0.2">
      <c r="A8222" s="12"/>
      <c r="B8222" s="15"/>
      <c r="C8222" s="29"/>
    </row>
    <row r="8223" spans="1:3" x14ac:dyDescent="0.2">
      <c r="A8223" s="12"/>
      <c r="B8223" s="15"/>
      <c r="C8223" s="29"/>
    </row>
    <row r="8224" spans="1:3" x14ac:dyDescent="0.2">
      <c r="A8224" s="12"/>
      <c r="B8224" s="15"/>
      <c r="C8224" s="29"/>
    </row>
    <row r="8225" spans="1:3" x14ac:dyDescent="0.2">
      <c r="A8225" s="12"/>
      <c r="B8225" s="15"/>
      <c r="C8225" s="29"/>
    </row>
    <row r="8226" spans="1:3" x14ac:dyDescent="0.2">
      <c r="A8226" s="12"/>
      <c r="B8226" s="15"/>
      <c r="C8226" s="29"/>
    </row>
    <row r="8227" spans="1:3" x14ac:dyDescent="0.2">
      <c r="A8227" s="12"/>
      <c r="B8227" s="15"/>
      <c r="C8227" s="29"/>
    </row>
    <row r="8228" spans="1:3" x14ac:dyDescent="0.2">
      <c r="A8228" s="12"/>
      <c r="B8228" s="15"/>
      <c r="C8228" s="29"/>
    </row>
    <row r="8229" spans="1:3" x14ac:dyDescent="0.2">
      <c r="A8229" s="12"/>
      <c r="B8229" s="15"/>
      <c r="C8229" s="29"/>
    </row>
    <row r="8230" spans="1:3" x14ac:dyDescent="0.2">
      <c r="A8230" s="12"/>
      <c r="B8230" s="15"/>
      <c r="C8230" s="29"/>
    </row>
    <row r="8231" spans="1:3" x14ac:dyDescent="0.2">
      <c r="A8231" s="12"/>
      <c r="B8231" s="15"/>
      <c r="C8231" s="29"/>
    </row>
    <row r="8232" spans="1:3" x14ac:dyDescent="0.2">
      <c r="A8232" s="12"/>
      <c r="B8232" s="15"/>
      <c r="C8232" s="29"/>
    </row>
    <row r="8233" spans="1:3" x14ac:dyDescent="0.2">
      <c r="A8233" s="12"/>
      <c r="B8233" s="15"/>
      <c r="C8233" s="29"/>
    </row>
    <row r="8234" spans="1:3" x14ac:dyDescent="0.2">
      <c r="A8234" s="12"/>
      <c r="B8234" s="15"/>
      <c r="C8234" s="29"/>
    </row>
    <row r="8235" spans="1:3" x14ac:dyDescent="0.2">
      <c r="A8235" s="12"/>
      <c r="B8235" s="15"/>
      <c r="C8235" s="29"/>
    </row>
    <row r="8236" spans="1:3" x14ac:dyDescent="0.2">
      <c r="A8236" s="12"/>
      <c r="B8236" s="15"/>
      <c r="C8236" s="29"/>
    </row>
    <row r="8237" spans="1:3" x14ac:dyDescent="0.2">
      <c r="A8237" s="12"/>
      <c r="B8237" s="15"/>
      <c r="C8237" s="29"/>
    </row>
    <row r="8238" spans="1:3" x14ac:dyDescent="0.2">
      <c r="A8238" s="12"/>
      <c r="B8238" s="15"/>
      <c r="C8238" s="29"/>
    </row>
    <row r="8239" spans="1:3" x14ac:dyDescent="0.2">
      <c r="A8239" s="12"/>
      <c r="B8239" s="15"/>
      <c r="C8239" s="29"/>
    </row>
    <row r="8240" spans="1:3" x14ac:dyDescent="0.2">
      <c r="A8240" s="12"/>
      <c r="B8240" s="15"/>
      <c r="C8240" s="29"/>
    </row>
    <row r="8241" spans="1:3" x14ac:dyDescent="0.2">
      <c r="A8241" s="12"/>
      <c r="B8241" s="15"/>
      <c r="C8241" s="29"/>
    </row>
    <row r="8242" spans="1:3" x14ac:dyDescent="0.2">
      <c r="A8242" s="12"/>
      <c r="B8242" s="15"/>
      <c r="C8242" s="29"/>
    </row>
    <row r="8243" spans="1:3" x14ac:dyDescent="0.2">
      <c r="A8243" s="12"/>
      <c r="B8243" s="15"/>
      <c r="C8243" s="29"/>
    </row>
    <row r="8244" spans="1:3" x14ac:dyDescent="0.2">
      <c r="A8244" s="12"/>
      <c r="B8244" s="15"/>
      <c r="C8244" s="29"/>
    </row>
    <row r="8245" spans="1:3" x14ac:dyDescent="0.2">
      <c r="A8245" s="12"/>
      <c r="B8245" s="15"/>
      <c r="C8245" s="29"/>
    </row>
    <row r="8246" spans="1:3" x14ac:dyDescent="0.2">
      <c r="A8246" s="12"/>
      <c r="B8246" s="15"/>
      <c r="C8246" s="29"/>
    </row>
    <row r="8247" spans="1:3" x14ac:dyDescent="0.2">
      <c r="A8247" s="12"/>
      <c r="B8247" s="15"/>
      <c r="C8247" s="29"/>
    </row>
    <row r="8248" spans="1:3" x14ac:dyDescent="0.2">
      <c r="A8248" s="12"/>
      <c r="B8248" s="15"/>
      <c r="C8248" s="29"/>
    </row>
    <row r="8249" spans="1:3" x14ac:dyDescent="0.2">
      <c r="A8249" s="12"/>
      <c r="B8249" s="15"/>
      <c r="C8249" s="29"/>
    </row>
    <row r="8250" spans="1:3" x14ac:dyDescent="0.2">
      <c r="A8250" s="12"/>
      <c r="B8250" s="15"/>
      <c r="C8250" s="29"/>
    </row>
    <row r="8251" spans="1:3" x14ac:dyDescent="0.2">
      <c r="A8251" s="12"/>
      <c r="B8251" s="15"/>
      <c r="C8251" s="29"/>
    </row>
    <row r="8252" spans="1:3" x14ac:dyDescent="0.2">
      <c r="A8252" s="12"/>
      <c r="B8252" s="15"/>
      <c r="C8252" s="29"/>
    </row>
    <row r="8253" spans="1:3" x14ac:dyDescent="0.2">
      <c r="A8253" s="12"/>
      <c r="B8253" s="15"/>
      <c r="C8253" s="29"/>
    </row>
    <row r="8254" spans="1:3" x14ac:dyDescent="0.2">
      <c r="A8254" s="12"/>
      <c r="B8254" s="15"/>
      <c r="C8254" s="29"/>
    </row>
    <row r="8255" spans="1:3" x14ac:dyDescent="0.2">
      <c r="A8255" s="12"/>
      <c r="B8255" s="15"/>
      <c r="C8255" s="29"/>
    </row>
    <row r="8256" spans="1:3" x14ac:dyDescent="0.2">
      <c r="A8256" s="12"/>
      <c r="B8256" s="15"/>
      <c r="C8256" s="29"/>
    </row>
    <row r="8257" spans="1:3" x14ac:dyDescent="0.2">
      <c r="A8257" s="12"/>
      <c r="B8257" s="15"/>
      <c r="C8257" s="29"/>
    </row>
    <row r="8258" spans="1:3" x14ac:dyDescent="0.2">
      <c r="A8258" s="12"/>
      <c r="B8258" s="15"/>
      <c r="C8258" s="29"/>
    </row>
    <row r="8259" spans="1:3" x14ac:dyDescent="0.2">
      <c r="A8259" s="12"/>
      <c r="B8259" s="15"/>
      <c r="C8259" s="29"/>
    </row>
    <row r="8260" spans="1:3" x14ac:dyDescent="0.2">
      <c r="A8260" s="12"/>
      <c r="B8260" s="15"/>
      <c r="C8260" s="29"/>
    </row>
    <row r="8261" spans="1:3" x14ac:dyDescent="0.2">
      <c r="A8261" s="12"/>
      <c r="B8261" s="15"/>
      <c r="C8261" s="29"/>
    </row>
    <row r="8262" spans="1:3" x14ac:dyDescent="0.2">
      <c r="A8262" s="12"/>
      <c r="B8262" s="15"/>
      <c r="C8262" s="29"/>
    </row>
    <row r="8263" spans="1:3" x14ac:dyDescent="0.2">
      <c r="A8263" s="12"/>
      <c r="B8263" s="15"/>
      <c r="C8263" s="29"/>
    </row>
    <row r="8264" spans="1:3" x14ac:dyDescent="0.2">
      <c r="A8264" s="12"/>
      <c r="B8264" s="15"/>
      <c r="C8264" s="29"/>
    </row>
    <row r="8265" spans="1:3" x14ac:dyDescent="0.2">
      <c r="A8265" s="12"/>
      <c r="B8265" s="15"/>
      <c r="C8265" s="29"/>
    </row>
    <row r="8266" spans="1:3" x14ac:dyDescent="0.2">
      <c r="A8266" s="12"/>
      <c r="B8266" s="15"/>
      <c r="C8266" s="29"/>
    </row>
    <row r="8267" spans="1:3" x14ac:dyDescent="0.2">
      <c r="A8267" s="12"/>
      <c r="B8267" s="15"/>
      <c r="C8267" s="29"/>
    </row>
    <row r="8268" spans="1:3" x14ac:dyDescent="0.2">
      <c r="A8268" s="12"/>
      <c r="B8268" s="15"/>
      <c r="C8268" s="29"/>
    </row>
    <row r="8269" spans="1:3" x14ac:dyDescent="0.2">
      <c r="A8269" s="12"/>
      <c r="B8269" s="15"/>
      <c r="C8269" s="29"/>
    </row>
    <row r="8270" spans="1:3" x14ac:dyDescent="0.2">
      <c r="A8270" s="12"/>
      <c r="B8270" s="15"/>
      <c r="C8270" s="29"/>
    </row>
    <row r="8271" spans="1:3" x14ac:dyDescent="0.2">
      <c r="A8271" s="12"/>
      <c r="B8271" s="15"/>
      <c r="C8271" s="29"/>
    </row>
    <row r="8272" spans="1:3" x14ac:dyDescent="0.2">
      <c r="A8272" s="12"/>
      <c r="B8272" s="15"/>
      <c r="C8272" s="29"/>
    </row>
    <row r="8273" spans="1:3" x14ac:dyDescent="0.2">
      <c r="A8273" s="12"/>
      <c r="B8273" s="15"/>
      <c r="C8273" s="29"/>
    </row>
    <row r="8274" spans="1:3" x14ac:dyDescent="0.2">
      <c r="A8274" s="12"/>
      <c r="B8274" s="15"/>
      <c r="C8274" s="29"/>
    </row>
    <row r="8275" spans="1:3" x14ac:dyDescent="0.2">
      <c r="A8275" s="12"/>
      <c r="B8275" s="15"/>
      <c r="C8275" s="29"/>
    </row>
    <row r="8276" spans="1:3" x14ac:dyDescent="0.2">
      <c r="A8276" s="12"/>
      <c r="B8276" s="15"/>
      <c r="C8276" s="29"/>
    </row>
    <row r="8277" spans="1:3" x14ac:dyDescent="0.2">
      <c r="A8277" s="12"/>
      <c r="B8277" s="15"/>
      <c r="C8277" s="29"/>
    </row>
    <row r="8278" spans="1:3" x14ac:dyDescent="0.2">
      <c r="A8278" s="12"/>
      <c r="B8278" s="15"/>
      <c r="C8278" s="29"/>
    </row>
    <row r="8279" spans="1:3" x14ac:dyDescent="0.2">
      <c r="A8279" s="12"/>
      <c r="B8279" s="15"/>
      <c r="C8279" s="29"/>
    </row>
    <row r="8280" spans="1:3" x14ac:dyDescent="0.2">
      <c r="A8280" s="12"/>
      <c r="B8280" s="15"/>
      <c r="C8280" s="29"/>
    </row>
    <row r="8281" spans="1:3" x14ac:dyDescent="0.2">
      <c r="A8281" s="12"/>
      <c r="B8281" s="15"/>
      <c r="C8281" s="29"/>
    </row>
    <row r="8282" spans="1:3" x14ac:dyDescent="0.2">
      <c r="A8282" s="12"/>
      <c r="B8282" s="15"/>
      <c r="C8282" s="29"/>
    </row>
    <row r="8283" spans="1:3" x14ac:dyDescent="0.2">
      <c r="A8283" s="12"/>
      <c r="B8283" s="15"/>
      <c r="C8283" s="29"/>
    </row>
    <row r="8284" spans="1:3" x14ac:dyDescent="0.2">
      <c r="A8284" s="12"/>
      <c r="B8284" s="15"/>
      <c r="C8284" s="29"/>
    </row>
    <row r="8285" spans="1:3" x14ac:dyDescent="0.2">
      <c r="A8285" s="12"/>
      <c r="B8285" s="15"/>
      <c r="C8285" s="29"/>
    </row>
    <row r="8286" spans="1:3" x14ac:dyDescent="0.2">
      <c r="A8286" s="12"/>
      <c r="B8286" s="15"/>
      <c r="C8286" s="29"/>
    </row>
    <row r="8287" spans="1:3" x14ac:dyDescent="0.2">
      <c r="A8287" s="12"/>
      <c r="B8287" s="15"/>
      <c r="C8287" s="29"/>
    </row>
    <row r="8288" spans="1:3" x14ac:dyDescent="0.2">
      <c r="A8288" s="12"/>
      <c r="B8288" s="15"/>
      <c r="C8288" s="29"/>
    </row>
    <row r="8289" spans="1:3" x14ac:dyDescent="0.2">
      <c r="A8289" s="12"/>
      <c r="B8289" s="15"/>
      <c r="C8289" s="29"/>
    </row>
    <row r="8290" spans="1:3" x14ac:dyDescent="0.2">
      <c r="A8290" s="12"/>
      <c r="B8290" s="15"/>
      <c r="C8290" s="29"/>
    </row>
    <row r="8291" spans="1:3" x14ac:dyDescent="0.2">
      <c r="A8291" s="12"/>
      <c r="B8291" s="15"/>
      <c r="C8291" s="29"/>
    </row>
    <row r="8292" spans="1:3" x14ac:dyDescent="0.2">
      <c r="A8292" s="12"/>
      <c r="B8292" s="15"/>
      <c r="C8292" s="29"/>
    </row>
    <row r="8293" spans="1:3" x14ac:dyDescent="0.2">
      <c r="A8293" s="12"/>
      <c r="B8293" s="15"/>
      <c r="C8293" s="29"/>
    </row>
    <row r="8294" spans="1:3" x14ac:dyDescent="0.2">
      <c r="A8294" s="12"/>
      <c r="B8294" s="15"/>
      <c r="C8294" s="29"/>
    </row>
    <row r="8295" spans="1:3" x14ac:dyDescent="0.2">
      <c r="A8295" s="12"/>
      <c r="B8295" s="15"/>
      <c r="C8295" s="29"/>
    </row>
    <row r="8296" spans="1:3" x14ac:dyDescent="0.2">
      <c r="A8296" s="12"/>
      <c r="B8296" s="15"/>
      <c r="C8296" s="29"/>
    </row>
    <row r="8297" spans="1:3" x14ac:dyDescent="0.2">
      <c r="A8297" s="12"/>
      <c r="B8297" s="15"/>
      <c r="C8297" s="29"/>
    </row>
    <row r="8298" spans="1:3" x14ac:dyDescent="0.2">
      <c r="A8298" s="12"/>
      <c r="B8298" s="15"/>
      <c r="C8298" s="29"/>
    </row>
    <row r="8299" spans="1:3" x14ac:dyDescent="0.2">
      <c r="A8299" s="12"/>
      <c r="B8299" s="15"/>
      <c r="C8299" s="29"/>
    </row>
    <row r="8300" spans="1:3" x14ac:dyDescent="0.2">
      <c r="A8300" s="12"/>
      <c r="B8300" s="15"/>
      <c r="C8300" s="29"/>
    </row>
    <row r="8301" spans="1:3" x14ac:dyDescent="0.2">
      <c r="A8301" s="12"/>
      <c r="B8301" s="15"/>
      <c r="C8301" s="29"/>
    </row>
    <row r="8302" spans="1:3" x14ac:dyDescent="0.2">
      <c r="A8302" s="12"/>
      <c r="B8302" s="15"/>
      <c r="C8302" s="29"/>
    </row>
    <row r="8303" spans="1:3" x14ac:dyDescent="0.2">
      <c r="A8303" s="12"/>
      <c r="B8303" s="15"/>
      <c r="C8303" s="29"/>
    </row>
    <row r="8304" spans="1:3" x14ac:dyDescent="0.2">
      <c r="A8304" s="12"/>
      <c r="B8304" s="15"/>
      <c r="C8304" s="29"/>
    </row>
    <row r="8305" spans="1:3" x14ac:dyDescent="0.2">
      <c r="A8305" s="12"/>
      <c r="B8305" s="15"/>
      <c r="C8305" s="29"/>
    </row>
    <row r="8306" spans="1:3" x14ac:dyDescent="0.2">
      <c r="A8306" s="12"/>
      <c r="B8306" s="15"/>
      <c r="C8306" s="29"/>
    </row>
    <row r="8307" spans="1:3" x14ac:dyDescent="0.2">
      <c r="A8307" s="12"/>
      <c r="B8307" s="15"/>
      <c r="C8307" s="29"/>
    </row>
    <row r="8308" spans="1:3" x14ac:dyDescent="0.2">
      <c r="A8308" s="12"/>
      <c r="B8308" s="15"/>
      <c r="C8308" s="29"/>
    </row>
    <row r="8309" spans="1:3" x14ac:dyDescent="0.2">
      <c r="A8309" s="12"/>
      <c r="B8309" s="15"/>
      <c r="C8309" s="29"/>
    </row>
    <row r="8310" spans="1:3" x14ac:dyDescent="0.2">
      <c r="A8310" s="12"/>
      <c r="B8310" s="15"/>
      <c r="C8310" s="29"/>
    </row>
    <row r="8311" spans="1:3" x14ac:dyDescent="0.2">
      <c r="A8311" s="12"/>
      <c r="B8311" s="15"/>
      <c r="C8311" s="29"/>
    </row>
    <row r="8312" spans="1:3" x14ac:dyDescent="0.2">
      <c r="A8312" s="12"/>
      <c r="B8312" s="15"/>
      <c r="C8312" s="29"/>
    </row>
    <row r="8313" spans="1:3" x14ac:dyDescent="0.2">
      <c r="A8313" s="12"/>
      <c r="B8313" s="15"/>
      <c r="C8313" s="29"/>
    </row>
    <row r="8314" spans="1:3" x14ac:dyDescent="0.2">
      <c r="A8314" s="12"/>
      <c r="B8314" s="15"/>
      <c r="C8314" s="29"/>
    </row>
    <row r="8315" spans="1:3" x14ac:dyDescent="0.2">
      <c r="A8315" s="12"/>
      <c r="B8315" s="15"/>
      <c r="C8315" s="29"/>
    </row>
    <row r="8316" spans="1:3" x14ac:dyDescent="0.2">
      <c r="A8316" s="12"/>
      <c r="B8316" s="15"/>
      <c r="C8316" s="29"/>
    </row>
    <row r="8317" spans="1:3" x14ac:dyDescent="0.2">
      <c r="A8317" s="12"/>
      <c r="B8317" s="15"/>
      <c r="C8317" s="29"/>
    </row>
    <row r="8318" spans="1:3" x14ac:dyDescent="0.2">
      <c r="A8318" s="12"/>
      <c r="B8318" s="15"/>
      <c r="C8318" s="29"/>
    </row>
    <row r="8319" spans="1:3" x14ac:dyDescent="0.2">
      <c r="A8319" s="12"/>
      <c r="B8319" s="15"/>
      <c r="C8319" s="29"/>
    </row>
    <row r="8320" spans="1:3" x14ac:dyDescent="0.2">
      <c r="A8320" s="12"/>
      <c r="B8320" s="15"/>
      <c r="C8320" s="29"/>
    </row>
    <row r="8321" spans="1:3" x14ac:dyDescent="0.2">
      <c r="A8321" s="12"/>
      <c r="B8321" s="15"/>
      <c r="C8321" s="29"/>
    </row>
    <row r="8322" spans="1:3" x14ac:dyDescent="0.2">
      <c r="A8322" s="12"/>
      <c r="B8322" s="15"/>
      <c r="C8322" s="29"/>
    </row>
    <row r="8323" spans="1:3" x14ac:dyDescent="0.2">
      <c r="A8323" s="12"/>
      <c r="B8323" s="15"/>
      <c r="C8323" s="29"/>
    </row>
    <row r="8324" spans="1:3" x14ac:dyDescent="0.2">
      <c r="A8324" s="12"/>
      <c r="B8324" s="15"/>
      <c r="C8324" s="29"/>
    </row>
    <row r="8325" spans="1:3" x14ac:dyDescent="0.2">
      <c r="A8325" s="12"/>
      <c r="B8325" s="15"/>
      <c r="C8325" s="29"/>
    </row>
    <row r="8326" spans="1:3" x14ac:dyDescent="0.2">
      <c r="A8326" s="12"/>
      <c r="B8326" s="15"/>
      <c r="C8326" s="29"/>
    </row>
    <row r="8327" spans="1:3" x14ac:dyDescent="0.2">
      <c r="A8327" s="12"/>
      <c r="B8327" s="15"/>
      <c r="C8327" s="29"/>
    </row>
    <row r="8328" spans="1:3" x14ac:dyDescent="0.2">
      <c r="A8328" s="12"/>
      <c r="B8328" s="15"/>
      <c r="C8328" s="29"/>
    </row>
    <row r="8329" spans="1:3" x14ac:dyDescent="0.2">
      <c r="A8329" s="12"/>
      <c r="B8329" s="15"/>
      <c r="C8329" s="29"/>
    </row>
    <row r="8330" spans="1:3" x14ac:dyDescent="0.2">
      <c r="A8330" s="12"/>
      <c r="B8330" s="15"/>
      <c r="C8330" s="29"/>
    </row>
    <row r="8331" spans="1:3" x14ac:dyDescent="0.2">
      <c r="A8331" s="12"/>
      <c r="B8331" s="15"/>
      <c r="C8331" s="29"/>
    </row>
    <row r="8332" spans="1:3" x14ac:dyDescent="0.2">
      <c r="A8332" s="12"/>
      <c r="B8332" s="15"/>
      <c r="C8332" s="29"/>
    </row>
    <row r="8333" spans="1:3" x14ac:dyDescent="0.2">
      <c r="A8333" s="12"/>
      <c r="B8333" s="15"/>
      <c r="C8333" s="29"/>
    </row>
    <row r="8334" spans="1:3" x14ac:dyDescent="0.2">
      <c r="A8334" s="12"/>
      <c r="B8334" s="15"/>
      <c r="C8334" s="29"/>
    </row>
    <row r="8335" spans="1:3" x14ac:dyDescent="0.2">
      <c r="A8335" s="12"/>
      <c r="B8335" s="15"/>
      <c r="C8335" s="29"/>
    </row>
    <row r="8336" spans="1:3" x14ac:dyDescent="0.2">
      <c r="A8336" s="12"/>
      <c r="B8336" s="15"/>
      <c r="C8336" s="29"/>
    </row>
    <row r="8337" spans="1:3" x14ac:dyDescent="0.2">
      <c r="A8337" s="12"/>
      <c r="B8337" s="15"/>
      <c r="C8337" s="29"/>
    </row>
    <row r="8338" spans="1:3" x14ac:dyDescent="0.2">
      <c r="A8338" s="12"/>
      <c r="B8338" s="15"/>
      <c r="C8338" s="29"/>
    </row>
    <row r="8339" spans="1:3" x14ac:dyDescent="0.2">
      <c r="A8339" s="12"/>
      <c r="B8339" s="15"/>
      <c r="C8339" s="29"/>
    </row>
    <row r="8340" spans="1:3" x14ac:dyDescent="0.2">
      <c r="A8340" s="12"/>
      <c r="B8340" s="15"/>
      <c r="C8340" s="29"/>
    </row>
    <row r="8341" spans="1:3" x14ac:dyDescent="0.2">
      <c r="A8341" s="12"/>
      <c r="B8341" s="15"/>
      <c r="C8341" s="29"/>
    </row>
    <row r="8342" spans="1:3" x14ac:dyDescent="0.2">
      <c r="A8342" s="12"/>
      <c r="B8342" s="15"/>
      <c r="C8342" s="29"/>
    </row>
    <row r="8343" spans="1:3" x14ac:dyDescent="0.2">
      <c r="A8343" s="12"/>
      <c r="B8343" s="15"/>
      <c r="C8343" s="29"/>
    </row>
    <row r="8344" spans="1:3" x14ac:dyDescent="0.2">
      <c r="A8344" s="12"/>
      <c r="B8344" s="15"/>
      <c r="C8344" s="29"/>
    </row>
    <row r="8345" spans="1:3" x14ac:dyDescent="0.2">
      <c r="A8345" s="12"/>
      <c r="B8345" s="15"/>
      <c r="C8345" s="29"/>
    </row>
    <row r="8346" spans="1:3" x14ac:dyDescent="0.2">
      <c r="A8346" s="12"/>
      <c r="B8346" s="15"/>
      <c r="C8346" s="29"/>
    </row>
    <row r="8347" spans="1:3" x14ac:dyDescent="0.2">
      <c r="A8347" s="12"/>
      <c r="B8347" s="15"/>
      <c r="C8347" s="29"/>
    </row>
    <row r="8348" spans="1:3" x14ac:dyDescent="0.2">
      <c r="A8348" s="12"/>
      <c r="B8348" s="15"/>
      <c r="C8348" s="29"/>
    </row>
    <row r="8349" spans="1:3" x14ac:dyDescent="0.2">
      <c r="A8349" s="12"/>
      <c r="B8349" s="15"/>
      <c r="C8349" s="29"/>
    </row>
    <row r="8350" spans="1:3" x14ac:dyDescent="0.2">
      <c r="A8350" s="12"/>
      <c r="B8350" s="15"/>
      <c r="C8350" s="29"/>
    </row>
    <row r="8351" spans="1:3" x14ac:dyDescent="0.2">
      <c r="A8351" s="12"/>
      <c r="B8351" s="15"/>
      <c r="C8351" s="29"/>
    </row>
    <row r="8352" spans="1:3" x14ac:dyDescent="0.2">
      <c r="A8352" s="12"/>
      <c r="B8352" s="15"/>
      <c r="C8352" s="29"/>
    </row>
    <row r="8353" spans="1:3" x14ac:dyDescent="0.2">
      <c r="A8353" s="12"/>
      <c r="B8353" s="15"/>
      <c r="C8353" s="29"/>
    </row>
    <row r="8354" spans="1:3" x14ac:dyDescent="0.2">
      <c r="A8354" s="12"/>
      <c r="B8354" s="15"/>
      <c r="C8354" s="29"/>
    </row>
    <row r="8355" spans="1:3" x14ac:dyDescent="0.2">
      <c r="A8355" s="12"/>
      <c r="B8355" s="15"/>
      <c r="C8355" s="29"/>
    </row>
    <row r="8356" spans="1:3" x14ac:dyDescent="0.2">
      <c r="A8356" s="12"/>
      <c r="B8356" s="15"/>
      <c r="C8356" s="29"/>
    </row>
    <row r="8357" spans="1:3" x14ac:dyDescent="0.2">
      <c r="A8357" s="12"/>
      <c r="B8357" s="15"/>
      <c r="C8357" s="29"/>
    </row>
    <row r="8358" spans="1:3" x14ac:dyDescent="0.2">
      <c r="A8358" s="12"/>
      <c r="B8358" s="15"/>
      <c r="C8358" s="29"/>
    </row>
    <row r="8359" spans="1:3" x14ac:dyDescent="0.2">
      <c r="A8359" s="12"/>
      <c r="B8359" s="15"/>
      <c r="C8359" s="29"/>
    </row>
    <row r="8360" spans="1:3" x14ac:dyDescent="0.2">
      <c r="A8360" s="12"/>
      <c r="B8360" s="15"/>
      <c r="C8360" s="29"/>
    </row>
    <row r="8361" spans="1:3" x14ac:dyDescent="0.2">
      <c r="A8361" s="12"/>
      <c r="B8361" s="15"/>
      <c r="C8361" s="29"/>
    </row>
    <row r="8362" spans="1:3" x14ac:dyDescent="0.2">
      <c r="A8362" s="12"/>
      <c r="B8362" s="15"/>
      <c r="C8362" s="29"/>
    </row>
    <row r="8363" spans="1:3" x14ac:dyDescent="0.2">
      <c r="A8363" s="12"/>
      <c r="B8363" s="15"/>
      <c r="C8363" s="29"/>
    </row>
    <row r="8364" spans="1:3" x14ac:dyDescent="0.2">
      <c r="A8364" s="12"/>
      <c r="B8364" s="15"/>
      <c r="C8364" s="29"/>
    </row>
    <row r="8365" spans="1:3" x14ac:dyDescent="0.2">
      <c r="A8365" s="12"/>
      <c r="B8365" s="15"/>
      <c r="C8365" s="29"/>
    </row>
    <row r="8366" spans="1:3" x14ac:dyDescent="0.2">
      <c r="A8366" s="12"/>
      <c r="B8366" s="15"/>
      <c r="C8366" s="29"/>
    </row>
    <row r="8367" spans="1:3" x14ac:dyDescent="0.2">
      <c r="A8367" s="12"/>
      <c r="B8367" s="15"/>
      <c r="C8367" s="29"/>
    </row>
    <row r="8368" spans="1:3" x14ac:dyDescent="0.2">
      <c r="A8368" s="12"/>
      <c r="B8368" s="15"/>
      <c r="C8368" s="29"/>
    </row>
    <row r="8369" spans="1:3" x14ac:dyDescent="0.2">
      <c r="A8369" s="12"/>
      <c r="B8369" s="15"/>
      <c r="C8369" s="29"/>
    </row>
    <row r="8370" spans="1:3" x14ac:dyDescent="0.2">
      <c r="A8370" s="12"/>
      <c r="B8370" s="15"/>
      <c r="C8370" s="29"/>
    </row>
    <row r="8371" spans="1:3" x14ac:dyDescent="0.2">
      <c r="A8371" s="12"/>
      <c r="B8371" s="15"/>
      <c r="C8371" s="29"/>
    </row>
    <row r="8372" spans="1:3" x14ac:dyDescent="0.2">
      <c r="A8372" s="12"/>
      <c r="B8372" s="15"/>
      <c r="C8372" s="29"/>
    </row>
    <row r="8373" spans="1:3" x14ac:dyDescent="0.2">
      <c r="A8373" s="12"/>
      <c r="B8373" s="15"/>
      <c r="C8373" s="29"/>
    </row>
    <row r="8374" spans="1:3" x14ac:dyDescent="0.2">
      <c r="A8374" s="12"/>
      <c r="B8374" s="15"/>
      <c r="C8374" s="29"/>
    </row>
    <row r="8375" spans="1:3" x14ac:dyDescent="0.2">
      <c r="A8375" s="12"/>
      <c r="B8375" s="15"/>
      <c r="C8375" s="29"/>
    </row>
    <row r="8376" spans="1:3" x14ac:dyDescent="0.2">
      <c r="A8376" s="12"/>
      <c r="B8376" s="15"/>
      <c r="C8376" s="29"/>
    </row>
    <row r="8377" spans="1:3" x14ac:dyDescent="0.2">
      <c r="A8377" s="12"/>
      <c r="B8377" s="15"/>
      <c r="C8377" s="29"/>
    </row>
    <row r="8378" spans="1:3" x14ac:dyDescent="0.2">
      <c r="A8378" s="12"/>
      <c r="B8378" s="15"/>
      <c r="C8378" s="29"/>
    </row>
    <row r="8379" spans="1:3" x14ac:dyDescent="0.2">
      <c r="A8379" s="12"/>
      <c r="B8379" s="15"/>
      <c r="C8379" s="29"/>
    </row>
    <row r="8380" spans="1:3" x14ac:dyDescent="0.2">
      <c r="A8380" s="12"/>
      <c r="B8380" s="15"/>
      <c r="C8380" s="29"/>
    </row>
    <row r="8381" spans="1:3" x14ac:dyDescent="0.2">
      <c r="A8381" s="12"/>
      <c r="B8381" s="15"/>
      <c r="C8381" s="29"/>
    </row>
    <row r="8382" spans="1:3" x14ac:dyDescent="0.2">
      <c r="A8382" s="12"/>
      <c r="B8382" s="15"/>
      <c r="C8382" s="29"/>
    </row>
    <row r="8383" spans="1:3" x14ac:dyDescent="0.2">
      <c r="A8383" s="12"/>
      <c r="B8383" s="15"/>
      <c r="C8383" s="29"/>
    </row>
    <row r="8384" spans="1:3" x14ac:dyDescent="0.2">
      <c r="A8384" s="12"/>
      <c r="B8384" s="15"/>
      <c r="C8384" s="29"/>
    </row>
    <row r="8385" spans="1:3" x14ac:dyDescent="0.2">
      <c r="A8385" s="12"/>
      <c r="B8385" s="15"/>
      <c r="C8385" s="29"/>
    </row>
    <row r="8386" spans="1:3" x14ac:dyDescent="0.2">
      <c r="A8386" s="12"/>
      <c r="B8386" s="15"/>
      <c r="C8386" s="29"/>
    </row>
    <row r="8387" spans="1:3" x14ac:dyDescent="0.2">
      <c r="A8387" s="12"/>
      <c r="B8387" s="15"/>
      <c r="C8387" s="29"/>
    </row>
    <row r="8388" spans="1:3" x14ac:dyDescent="0.2">
      <c r="A8388" s="12"/>
      <c r="B8388" s="15"/>
      <c r="C8388" s="29"/>
    </row>
    <row r="8389" spans="1:3" x14ac:dyDescent="0.2">
      <c r="A8389" s="12"/>
      <c r="B8389" s="15"/>
      <c r="C8389" s="29"/>
    </row>
    <row r="8390" spans="1:3" x14ac:dyDescent="0.2">
      <c r="A8390" s="12"/>
      <c r="B8390" s="15"/>
      <c r="C8390" s="29"/>
    </row>
    <row r="8391" spans="1:3" x14ac:dyDescent="0.2">
      <c r="A8391" s="12"/>
      <c r="B8391" s="15"/>
      <c r="C8391" s="29"/>
    </row>
    <row r="8392" spans="1:3" x14ac:dyDescent="0.2">
      <c r="A8392" s="12"/>
      <c r="B8392" s="15"/>
      <c r="C8392" s="29"/>
    </row>
    <row r="8393" spans="1:3" x14ac:dyDescent="0.2">
      <c r="A8393" s="12"/>
      <c r="B8393" s="15"/>
      <c r="C8393" s="29"/>
    </row>
    <row r="8394" spans="1:3" x14ac:dyDescent="0.2">
      <c r="A8394" s="12"/>
      <c r="B8394" s="15"/>
      <c r="C8394" s="29"/>
    </row>
    <row r="8395" spans="1:3" x14ac:dyDescent="0.2">
      <c r="A8395" s="12"/>
      <c r="B8395" s="15"/>
      <c r="C8395" s="29"/>
    </row>
    <row r="8396" spans="1:3" x14ac:dyDescent="0.2">
      <c r="A8396" s="12"/>
      <c r="B8396" s="15"/>
      <c r="C8396" s="29"/>
    </row>
    <row r="8397" spans="1:3" x14ac:dyDescent="0.2">
      <c r="A8397" s="12"/>
      <c r="B8397" s="15"/>
      <c r="C8397" s="29"/>
    </row>
    <row r="8398" spans="1:3" x14ac:dyDescent="0.2">
      <c r="A8398" s="12"/>
      <c r="B8398" s="15"/>
      <c r="C8398" s="29"/>
    </row>
    <row r="8399" spans="1:3" x14ac:dyDescent="0.2">
      <c r="A8399" s="12"/>
      <c r="B8399" s="15"/>
      <c r="C8399" s="29"/>
    </row>
    <row r="8400" spans="1:3" x14ac:dyDescent="0.2">
      <c r="A8400" s="12"/>
      <c r="B8400" s="15"/>
      <c r="C8400" s="29"/>
    </row>
    <row r="8401" spans="1:3" x14ac:dyDescent="0.2">
      <c r="A8401" s="12"/>
      <c r="B8401" s="15"/>
      <c r="C8401" s="29"/>
    </row>
    <row r="8402" spans="1:3" x14ac:dyDescent="0.2">
      <c r="A8402" s="12"/>
      <c r="B8402" s="15"/>
      <c r="C8402" s="29"/>
    </row>
    <row r="8403" spans="1:3" x14ac:dyDescent="0.2">
      <c r="A8403" s="12"/>
      <c r="B8403" s="15"/>
      <c r="C8403" s="29"/>
    </row>
    <row r="8404" spans="1:3" x14ac:dyDescent="0.2">
      <c r="A8404" s="12"/>
      <c r="B8404" s="15"/>
      <c r="C8404" s="29"/>
    </row>
    <row r="8405" spans="1:3" x14ac:dyDescent="0.2">
      <c r="A8405" s="12"/>
      <c r="B8405" s="15"/>
      <c r="C8405" s="29"/>
    </row>
    <row r="8406" spans="1:3" x14ac:dyDescent="0.2">
      <c r="A8406" s="12"/>
      <c r="B8406" s="15"/>
      <c r="C8406" s="29"/>
    </row>
    <row r="8407" spans="1:3" x14ac:dyDescent="0.2">
      <c r="A8407" s="12"/>
      <c r="B8407" s="15"/>
      <c r="C8407" s="29"/>
    </row>
    <row r="8408" spans="1:3" x14ac:dyDescent="0.2">
      <c r="A8408" s="12"/>
      <c r="B8408" s="15"/>
      <c r="C8408" s="29"/>
    </row>
    <row r="8409" spans="1:3" x14ac:dyDescent="0.2">
      <c r="A8409" s="12"/>
      <c r="B8409" s="15"/>
      <c r="C8409" s="29"/>
    </row>
    <row r="8410" spans="1:3" x14ac:dyDescent="0.2">
      <c r="A8410" s="12"/>
      <c r="B8410" s="15"/>
      <c r="C8410" s="29"/>
    </row>
    <row r="8411" spans="1:3" x14ac:dyDescent="0.2">
      <c r="A8411" s="12"/>
      <c r="B8411" s="15"/>
      <c r="C8411" s="29"/>
    </row>
    <row r="8412" spans="1:3" x14ac:dyDescent="0.2">
      <c r="A8412" s="12"/>
      <c r="B8412" s="15"/>
      <c r="C8412" s="29"/>
    </row>
    <row r="8413" spans="1:3" x14ac:dyDescent="0.2">
      <c r="A8413" s="12"/>
      <c r="B8413" s="15"/>
      <c r="C8413" s="29"/>
    </row>
    <row r="8414" spans="1:3" x14ac:dyDescent="0.2">
      <c r="A8414" s="12"/>
      <c r="B8414" s="15"/>
      <c r="C8414" s="29"/>
    </row>
    <row r="8415" spans="1:3" x14ac:dyDescent="0.2">
      <c r="A8415" s="12"/>
      <c r="B8415" s="15"/>
      <c r="C8415" s="29"/>
    </row>
    <row r="8416" spans="1:3" x14ac:dyDescent="0.2">
      <c r="A8416" s="12"/>
      <c r="B8416" s="15"/>
      <c r="C8416" s="29"/>
    </row>
    <row r="8417" spans="1:3" x14ac:dyDescent="0.2">
      <c r="A8417" s="12"/>
      <c r="B8417" s="15"/>
      <c r="C8417" s="29"/>
    </row>
    <row r="8418" spans="1:3" x14ac:dyDescent="0.2">
      <c r="A8418" s="12"/>
      <c r="B8418" s="15"/>
      <c r="C8418" s="29"/>
    </row>
    <row r="8419" spans="1:3" x14ac:dyDescent="0.2">
      <c r="A8419" s="12"/>
      <c r="B8419" s="15"/>
      <c r="C8419" s="29"/>
    </row>
    <row r="8420" spans="1:3" x14ac:dyDescent="0.2">
      <c r="A8420" s="12"/>
      <c r="B8420" s="15"/>
      <c r="C8420" s="29"/>
    </row>
    <row r="8421" spans="1:3" x14ac:dyDescent="0.2">
      <c r="A8421" s="12"/>
      <c r="B8421" s="15"/>
      <c r="C8421" s="29"/>
    </row>
    <row r="8422" spans="1:3" x14ac:dyDescent="0.2">
      <c r="A8422" s="12"/>
      <c r="B8422" s="15"/>
      <c r="C8422" s="29"/>
    </row>
    <row r="8423" spans="1:3" x14ac:dyDescent="0.2">
      <c r="A8423" s="12"/>
      <c r="B8423" s="15"/>
      <c r="C8423" s="29"/>
    </row>
    <row r="8424" spans="1:3" x14ac:dyDescent="0.2">
      <c r="A8424" s="12"/>
      <c r="B8424" s="15"/>
      <c r="C8424" s="29"/>
    </row>
    <row r="8425" spans="1:3" x14ac:dyDescent="0.2">
      <c r="A8425" s="12"/>
      <c r="B8425" s="15"/>
      <c r="C8425" s="29"/>
    </row>
    <row r="8426" spans="1:3" x14ac:dyDescent="0.2">
      <c r="A8426" s="12"/>
      <c r="B8426" s="15"/>
      <c r="C8426" s="29"/>
    </row>
    <row r="8427" spans="1:3" x14ac:dyDescent="0.2">
      <c r="A8427" s="12"/>
      <c r="B8427" s="15"/>
      <c r="C8427" s="29"/>
    </row>
    <row r="8428" spans="1:3" x14ac:dyDescent="0.2">
      <c r="A8428" s="12"/>
      <c r="B8428" s="15"/>
      <c r="C8428" s="29"/>
    </row>
    <row r="8429" spans="1:3" x14ac:dyDescent="0.2">
      <c r="A8429" s="12"/>
      <c r="B8429" s="15"/>
      <c r="C8429" s="29"/>
    </row>
    <row r="8430" spans="1:3" x14ac:dyDescent="0.2">
      <c r="A8430" s="12"/>
      <c r="B8430" s="15"/>
      <c r="C8430" s="29"/>
    </row>
    <row r="8431" spans="1:3" x14ac:dyDescent="0.2">
      <c r="A8431" s="12"/>
      <c r="B8431" s="15"/>
      <c r="C8431" s="29"/>
    </row>
    <row r="8432" spans="1:3" x14ac:dyDescent="0.2">
      <c r="A8432" s="12"/>
      <c r="B8432" s="15"/>
      <c r="C8432" s="29"/>
    </row>
    <row r="8433" spans="1:3" x14ac:dyDescent="0.2">
      <c r="A8433" s="12"/>
      <c r="B8433" s="15"/>
      <c r="C8433" s="29"/>
    </row>
    <row r="8434" spans="1:3" x14ac:dyDescent="0.2">
      <c r="A8434" s="12"/>
      <c r="B8434" s="15"/>
      <c r="C8434" s="29"/>
    </row>
    <row r="8435" spans="1:3" x14ac:dyDescent="0.2">
      <c r="A8435" s="12"/>
      <c r="B8435" s="15"/>
      <c r="C8435" s="29"/>
    </row>
    <row r="8436" spans="1:3" x14ac:dyDescent="0.2">
      <c r="A8436" s="12"/>
      <c r="B8436" s="15"/>
      <c r="C8436" s="29"/>
    </row>
    <row r="8437" spans="1:3" x14ac:dyDescent="0.2">
      <c r="A8437" s="12"/>
      <c r="B8437" s="15"/>
      <c r="C8437" s="29"/>
    </row>
    <row r="8438" spans="1:3" x14ac:dyDescent="0.2">
      <c r="A8438" s="12"/>
      <c r="B8438" s="15"/>
      <c r="C8438" s="29"/>
    </row>
    <row r="8439" spans="1:3" x14ac:dyDescent="0.2">
      <c r="A8439" s="12"/>
      <c r="B8439" s="15"/>
      <c r="C8439" s="29"/>
    </row>
    <row r="8440" spans="1:3" x14ac:dyDescent="0.2">
      <c r="A8440" s="12"/>
      <c r="B8440" s="15"/>
      <c r="C8440" s="29"/>
    </row>
    <row r="8441" spans="1:3" x14ac:dyDescent="0.2">
      <c r="A8441" s="12"/>
      <c r="B8441" s="15"/>
      <c r="C8441" s="29"/>
    </row>
    <row r="8442" spans="1:3" x14ac:dyDescent="0.2">
      <c r="A8442" s="12"/>
      <c r="B8442" s="15"/>
      <c r="C8442" s="29"/>
    </row>
    <row r="8443" spans="1:3" x14ac:dyDescent="0.2">
      <c r="A8443" s="12"/>
      <c r="B8443" s="15"/>
      <c r="C8443" s="29"/>
    </row>
    <row r="8444" spans="1:3" x14ac:dyDescent="0.2">
      <c r="A8444" s="12"/>
      <c r="B8444" s="15"/>
      <c r="C8444" s="29"/>
    </row>
    <row r="8445" spans="1:3" x14ac:dyDescent="0.2">
      <c r="A8445" s="12"/>
      <c r="B8445" s="15"/>
      <c r="C8445" s="29"/>
    </row>
    <row r="8446" spans="1:3" x14ac:dyDescent="0.2">
      <c r="A8446" s="12"/>
      <c r="B8446" s="15"/>
      <c r="C8446" s="29"/>
    </row>
    <row r="8447" spans="1:3" x14ac:dyDescent="0.2">
      <c r="A8447" s="12"/>
      <c r="B8447" s="15"/>
      <c r="C8447" s="29"/>
    </row>
    <row r="8448" spans="1:3" x14ac:dyDescent="0.2">
      <c r="A8448" s="12"/>
      <c r="B8448" s="15"/>
      <c r="C8448" s="29"/>
    </row>
    <row r="8449" spans="1:3" x14ac:dyDescent="0.2">
      <c r="A8449" s="12"/>
      <c r="B8449" s="15"/>
      <c r="C8449" s="29"/>
    </row>
    <row r="8450" spans="1:3" x14ac:dyDescent="0.2">
      <c r="A8450" s="12"/>
      <c r="B8450" s="15"/>
      <c r="C8450" s="29"/>
    </row>
    <row r="8451" spans="1:3" x14ac:dyDescent="0.2">
      <c r="A8451" s="12"/>
      <c r="B8451" s="15"/>
      <c r="C8451" s="29"/>
    </row>
    <row r="8452" spans="1:3" x14ac:dyDescent="0.2">
      <c r="A8452" s="12"/>
      <c r="B8452" s="15"/>
      <c r="C8452" s="29"/>
    </row>
    <row r="8453" spans="1:3" x14ac:dyDescent="0.2">
      <c r="A8453" s="12"/>
      <c r="B8453" s="15"/>
      <c r="C8453" s="29"/>
    </row>
    <row r="8454" spans="1:3" x14ac:dyDescent="0.2">
      <c r="A8454" s="12"/>
      <c r="B8454" s="15"/>
      <c r="C8454" s="29"/>
    </row>
    <row r="8455" spans="1:3" x14ac:dyDescent="0.2">
      <c r="A8455" s="12"/>
      <c r="B8455" s="15"/>
      <c r="C8455" s="29"/>
    </row>
    <row r="8456" spans="1:3" x14ac:dyDescent="0.2">
      <c r="A8456" s="12"/>
      <c r="B8456" s="15"/>
      <c r="C8456" s="29"/>
    </row>
    <row r="8457" spans="1:3" x14ac:dyDescent="0.2">
      <c r="A8457" s="12"/>
      <c r="B8457" s="15"/>
      <c r="C8457" s="29"/>
    </row>
    <row r="8458" spans="1:3" x14ac:dyDescent="0.2">
      <c r="A8458" s="12"/>
      <c r="B8458" s="15"/>
      <c r="C8458" s="29"/>
    </row>
    <row r="8459" spans="1:3" x14ac:dyDescent="0.2">
      <c r="A8459" s="12"/>
      <c r="B8459" s="15"/>
      <c r="C8459" s="29"/>
    </row>
    <row r="8460" spans="1:3" x14ac:dyDescent="0.2">
      <c r="A8460" s="12"/>
      <c r="B8460" s="15"/>
      <c r="C8460" s="29"/>
    </row>
    <row r="8461" spans="1:3" x14ac:dyDescent="0.2">
      <c r="A8461" s="12"/>
      <c r="B8461" s="15"/>
      <c r="C8461" s="29"/>
    </row>
    <row r="8462" spans="1:3" x14ac:dyDescent="0.2">
      <c r="A8462" s="12"/>
      <c r="B8462" s="15"/>
      <c r="C8462" s="29"/>
    </row>
    <row r="8463" spans="1:3" x14ac:dyDescent="0.2">
      <c r="A8463" s="12"/>
      <c r="B8463" s="15"/>
      <c r="C8463" s="29"/>
    </row>
    <row r="8464" spans="1:3" x14ac:dyDescent="0.2">
      <c r="A8464" s="12"/>
      <c r="B8464" s="15"/>
      <c r="C8464" s="29"/>
    </row>
    <row r="8465" spans="1:3" x14ac:dyDescent="0.2">
      <c r="A8465" s="12"/>
      <c r="B8465" s="15"/>
      <c r="C8465" s="29"/>
    </row>
    <row r="8466" spans="1:3" x14ac:dyDescent="0.2">
      <c r="A8466" s="12"/>
      <c r="B8466" s="15"/>
      <c r="C8466" s="29"/>
    </row>
    <row r="8467" spans="1:3" x14ac:dyDescent="0.2">
      <c r="A8467" s="12"/>
      <c r="B8467" s="15"/>
      <c r="C8467" s="29"/>
    </row>
    <row r="8468" spans="1:3" x14ac:dyDescent="0.2">
      <c r="A8468" s="12"/>
      <c r="B8468" s="15"/>
      <c r="C8468" s="29"/>
    </row>
    <row r="8469" spans="1:3" x14ac:dyDescent="0.2">
      <c r="A8469" s="12"/>
      <c r="B8469" s="15"/>
      <c r="C8469" s="29"/>
    </row>
    <row r="8470" spans="1:3" x14ac:dyDescent="0.2">
      <c r="A8470" s="12"/>
      <c r="B8470" s="15"/>
      <c r="C8470" s="29"/>
    </row>
    <row r="8471" spans="1:3" x14ac:dyDescent="0.2">
      <c r="A8471" s="12"/>
      <c r="B8471" s="15"/>
      <c r="C8471" s="29"/>
    </row>
    <row r="8472" spans="1:3" x14ac:dyDescent="0.2">
      <c r="A8472" s="12"/>
      <c r="B8472" s="15"/>
      <c r="C8472" s="29"/>
    </row>
    <row r="8473" spans="1:3" x14ac:dyDescent="0.2">
      <c r="A8473" s="12"/>
      <c r="B8473" s="15"/>
      <c r="C8473" s="29"/>
    </row>
    <row r="8474" spans="1:3" x14ac:dyDescent="0.2">
      <c r="A8474" s="12"/>
      <c r="B8474" s="15"/>
      <c r="C8474" s="29"/>
    </row>
    <row r="8475" spans="1:3" x14ac:dyDescent="0.2">
      <c r="A8475" s="12"/>
      <c r="B8475" s="15"/>
      <c r="C8475" s="29"/>
    </row>
    <row r="8476" spans="1:3" x14ac:dyDescent="0.2">
      <c r="A8476" s="12"/>
      <c r="B8476" s="15"/>
      <c r="C8476" s="29"/>
    </row>
    <row r="8477" spans="1:3" x14ac:dyDescent="0.2">
      <c r="A8477" s="12"/>
      <c r="B8477" s="15"/>
      <c r="C8477" s="29"/>
    </row>
    <row r="8478" spans="1:3" x14ac:dyDescent="0.2">
      <c r="A8478" s="12"/>
      <c r="B8478" s="15"/>
      <c r="C8478" s="29"/>
    </row>
    <row r="8479" spans="1:3" x14ac:dyDescent="0.2">
      <c r="A8479" s="12"/>
      <c r="B8479" s="15"/>
      <c r="C8479" s="29"/>
    </row>
    <row r="8480" spans="1:3" x14ac:dyDescent="0.2">
      <c r="A8480" s="12"/>
      <c r="B8480" s="15"/>
      <c r="C8480" s="29"/>
    </row>
    <row r="8481" spans="1:3" x14ac:dyDescent="0.2">
      <c r="A8481" s="12"/>
      <c r="B8481" s="15"/>
      <c r="C8481" s="29"/>
    </row>
    <row r="8482" spans="1:3" x14ac:dyDescent="0.2">
      <c r="A8482" s="12"/>
      <c r="B8482" s="15"/>
      <c r="C8482" s="29"/>
    </row>
    <row r="8483" spans="1:3" x14ac:dyDescent="0.2">
      <c r="A8483" s="12"/>
      <c r="B8483" s="15"/>
      <c r="C8483" s="29"/>
    </row>
    <row r="8484" spans="1:3" x14ac:dyDescent="0.2">
      <c r="A8484" s="12"/>
      <c r="B8484" s="15"/>
      <c r="C8484" s="29"/>
    </row>
    <row r="8485" spans="1:3" x14ac:dyDescent="0.2">
      <c r="A8485" s="12"/>
      <c r="B8485" s="15"/>
      <c r="C8485" s="29"/>
    </row>
    <row r="8486" spans="1:3" x14ac:dyDescent="0.2">
      <c r="A8486" s="12"/>
      <c r="B8486" s="15"/>
      <c r="C8486" s="29"/>
    </row>
    <row r="8487" spans="1:3" x14ac:dyDescent="0.2">
      <c r="A8487" s="12"/>
      <c r="B8487" s="15"/>
      <c r="C8487" s="29"/>
    </row>
    <row r="8488" spans="1:3" x14ac:dyDescent="0.2">
      <c r="A8488" s="12"/>
      <c r="B8488" s="15"/>
      <c r="C8488" s="29"/>
    </row>
    <row r="8489" spans="1:3" x14ac:dyDescent="0.2">
      <c r="A8489" s="12"/>
      <c r="B8489" s="15"/>
      <c r="C8489" s="29"/>
    </row>
    <row r="8490" spans="1:3" x14ac:dyDescent="0.2">
      <c r="A8490" s="12"/>
      <c r="B8490" s="15"/>
      <c r="C8490" s="29"/>
    </row>
    <row r="8491" spans="1:3" x14ac:dyDescent="0.2">
      <c r="A8491" s="12"/>
      <c r="B8491" s="15"/>
      <c r="C8491" s="29"/>
    </row>
    <row r="8492" spans="1:3" x14ac:dyDescent="0.2">
      <c r="A8492" s="12"/>
      <c r="B8492" s="15"/>
      <c r="C8492" s="29"/>
    </row>
    <row r="8493" spans="1:3" x14ac:dyDescent="0.2">
      <c r="A8493" s="12"/>
      <c r="B8493" s="15"/>
      <c r="C8493" s="29"/>
    </row>
    <row r="8494" spans="1:3" x14ac:dyDescent="0.2">
      <c r="A8494" s="12"/>
      <c r="B8494" s="15"/>
      <c r="C8494" s="29"/>
    </row>
    <row r="8495" spans="1:3" x14ac:dyDescent="0.2">
      <c r="A8495" s="12"/>
      <c r="B8495" s="15"/>
      <c r="C8495" s="29"/>
    </row>
    <row r="8496" spans="1:3" x14ac:dyDescent="0.2">
      <c r="A8496" s="12"/>
      <c r="B8496" s="15"/>
      <c r="C8496" s="29"/>
    </row>
    <row r="8497" spans="1:3" x14ac:dyDescent="0.2">
      <c r="A8497" s="12"/>
      <c r="B8497" s="15"/>
      <c r="C8497" s="29"/>
    </row>
    <row r="8498" spans="1:3" x14ac:dyDescent="0.2">
      <c r="A8498" s="12"/>
      <c r="B8498" s="15"/>
      <c r="C8498" s="29"/>
    </row>
    <row r="8499" spans="1:3" x14ac:dyDescent="0.2">
      <c r="A8499" s="12"/>
      <c r="B8499" s="15"/>
      <c r="C8499" s="29"/>
    </row>
    <row r="8500" spans="1:3" x14ac:dyDescent="0.2">
      <c r="A8500" s="12"/>
      <c r="B8500" s="15"/>
      <c r="C8500" s="29"/>
    </row>
    <row r="8501" spans="1:3" x14ac:dyDescent="0.2">
      <c r="A8501" s="12"/>
      <c r="B8501" s="15"/>
      <c r="C8501" s="29"/>
    </row>
    <row r="8502" spans="1:3" x14ac:dyDescent="0.2">
      <c r="A8502" s="12"/>
      <c r="B8502" s="15"/>
      <c r="C8502" s="29"/>
    </row>
    <row r="8503" spans="1:3" x14ac:dyDescent="0.2">
      <c r="A8503" s="12"/>
      <c r="B8503" s="15"/>
      <c r="C8503" s="29"/>
    </row>
    <row r="8504" spans="1:3" x14ac:dyDescent="0.2">
      <c r="A8504" s="12"/>
      <c r="B8504" s="15"/>
      <c r="C8504" s="29"/>
    </row>
    <row r="8505" spans="1:3" x14ac:dyDescent="0.2">
      <c r="A8505" s="12"/>
      <c r="B8505" s="15"/>
      <c r="C8505" s="29"/>
    </row>
    <row r="8506" spans="1:3" x14ac:dyDescent="0.2">
      <c r="A8506" s="12"/>
      <c r="B8506" s="15"/>
      <c r="C8506" s="29"/>
    </row>
    <row r="8507" spans="1:3" x14ac:dyDescent="0.2">
      <c r="A8507" s="12"/>
      <c r="B8507" s="15"/>
      <c r="C8507" s="29"/>
    </row>
    <row r="8508" spans="1:3" x14ac:dyDescent="0.2">
      <c r="A8508" s="12"/>
      <c r="B8508" s="15"/>
      <c r="C8508" s="29"/>
    </row>
    <row r="8509" spans="1:3" x14ac:dyDescent="0.2">
      <c r="A8509" s="12"/>
      <c r="B8509" s="15"/>
      <c r="C8509" s="29"/>
    </row>
    <row r="8510" spans="1:3" x14ac:dyDescent="0.2">
      <c r="A8510" s="12"/>
      <c r="B8510" s="15"/>
      <c r="C8510" s="29"/>
    </row>
    <row r="8511" spans="1:3" x14ac:dyDescent="0.2">
      <c r="A8511" s="12"/>
      <c r="B8511" s="15"/>
      <c r="C8511" s="29"/>
    </row>
    <row r="8512" spans="1:3" x14ac:dyDescent="0.2">
      <c r="A8512" s="12"/>
      <c r="B8512" s="15"/>
      <c r="C8512" s="29"/>
    </row>
    <row r="8513" spans="1:3" x14ac:dyDescent="0.2">
      <c r="A8513" s="12"/>
      <c r="B8513" s="15"/>
      <c r="C8513" s="29"/>
    </row>
    <row r="8514" spans="1:3" x14ac:dyDescent="0.2">
      <c r="A8514" s="12"/>
      <c r="B8514" s="15"/>
      <c r="C8514" s="29"/>
    </row>
    <row r="8515" spans="1:3" x14ac:dyDescent="0.2">
      <c r="A8515" s="12"/>
      <c r="B8515" s="15"/>
      <c r="C8515" s="29"/>
    </row>
    <row r="8516" spans="1:3" x14ac:dyDescent="0.2">
      <c r="A8516" s="12"/>
      <c r="B8516" s="15"/>
      <c r="C8516" s="29"/>
    </row>
    <row r="8517" spans="1:3" x14ac:dyDescent="0.2">
      <c r="A8517" s="12"/>
      <c r="B8517" s="15"/>
      <c r="C8517" s="29"/>
    </row>
    <row r="8518" spans="1:3" x14ac:dyDescent="0.2">
      <c r="A8518" s="12"/>
      <c r="B8518" s="15"/>
      <c r="C8518" s="29"/>
    </row>
    <row r="8519" spans="1:3" x14ac:dyDescent="0.2">
      <c r="A8519" s="12"/>
      <c r="B8519" s="15"/>
      <c r="C8519" s="29"/>
    </row>
    <row r="8520" spans="1:3" x14ac:dyDescent="0.2">
      <c r="A8520" s="12"/>
      <c r="B8520" s="15"/>
      <c r="C8520" s="29"/>
    </row>
    <row r="8521" spans="1:3" x14ac:dyDescent="0.2">
      <c r="A8521" s="12"/>
      <c r="B8521" s="15"/>
      <c r="C8521" s="29"/>
    </row>
    <row r="8522" spans="1:3" x14ac:dyDescent="0.2">
      <c r="A8522" s="12"/>
      <c r="B8522" s="15"/>
      <c r="C8522" s="29"/>
    </row>
    <row r="8523" spans="1:3" x14ac:dyDescent="0.2">
      <c r="A8523" s="12"/>
      <c r="B8523" s="15"/>
      <c r="C8523" s="29"/>
    </row>
    <row r="8524" spans="1:3" x14ac:dyDescent="0.2">
      <c r="A8524" s="12"/>
      <c r="B8524" s="15"/>
      <c r="C8524" s="29"/>
    </row>
    <row r="8525" spans="1:3" x14ac:dyDescent="0.2">
      <c r="A8525" s="12"/>
      <c r="B8525" s="15"/>
      <c r="C8525" s="29"/>
    </row>
    <row r="8526" spans="1:3" x14ac:dyDescent="0.2">
      <c r="A8526" s="12"/>
      <c r="B8526" s="15"/>
      <c r="C8526" s="29"/>
    </row>
    <row r="8527" spans="1:3" x14ac:dyDescent="0.2">
      <c r="A8527" s="12"/>
      <c r="B8527" s="15"/>
      <c r="C8527" s="29"/>
    </row>
    <row r="8528" spans="1:3" x14ac:dyDescent="0.2">
      <c r="A8528" s="12"/>
      <c r="B8528" s="15"/>
      <c r="C8528" s="29"/>
    </row>
    <row r="8529" spans="1:3" x14ac:dyDescent="0.2">
      <c r="A8529" s="12"/>
      <c r="B8529" s="15"/>
      <c r="C8529" s="29"/>
    </row>
    <row r="8530" spans="1:3" x14ac:dyDescent="0.2">
      <c r="A8530" s="12"/>
      <c r="B8530" s="15"/>
      <c r="C8530" s="29"/>
    </row>
    <row r="8531" spans="1:3" x14ac:dyDescent="0.2">
      <c r="A8531" s="12"/>
      <c r="B8531" s="15"/>
      <c r="C8531" s="29"/>
    </row>
    <row r="8532" spans="1:3" x14ac:dyDescent="0.2">
      <c r="A8532" s="12"/>
      <c r="B8532" s="15"/>
      <c r="C8532" s="29"/>
    </row>
    <row r="8533" spans="1:3" x14ac:dyDescent="0.2">
      <c r="A8533" s="12"/>
      <c r="B8533" s="15"/>
      <c r="C8533" s="29"/>
    </row>
    <row r="8534" spans="1:3" x14ac:dyDescent="0.2">
      <c r="A8534" s="12"/>
      <c r="B8534" s="15"/>
      <c r="C8534" s="29"/>
    </row>
    <row r="8535" spans="1:3" x14ac:dyDescent="0.2">
      <c r="A8535" s="12"/>
      <c r="B8535" s="15"/>
      <c r="C8535" s="29"/>
    </row>
    <row r="8536" spans="1:3" x14ac:dyDescent="0.2">
      <c r="A8536" s="12"/>
      <c r="B8536" s="15"/>
      <c r="C8536" s="29"/>
    </row>
    <row r="8537" spans="1:3" x14ac:dyDescent="0.2">
      <c r="A8537" s="12"/>
      <c r="B8537" s="15"/>
      <c r="C8537" s="29"/>
    </row>
    <row r="8538" spans="1:3" x14ac:dyDescent="0.2">
      <c r="A8538" s="12"/>
      <c r="B8538" s="15"/>
      <c r="C8538" s="29"/>
    </row>
    <row r="8539" spans="1:3" x14ac:dyDescent="0.2">
      <c r="A8539" s="12"/>
      <c r="B8539" s="15"/>
      <c r="C8539" s="29"/>
    </row>
    <row r="8540" spans="1:3" x14ac:dyDescent="0.2">
      <c r="A8540" s="12"/>
      <c r="B8540" s="15"/>
      <c r="C8540" s="29"/>
    </row>
    <row r="8541" spans="1:3" x14ac:dyDescent="0.2">
      <c r="A8541" s="12"/>
      <c r="B8541" s="15"/>
      <c r="C8541" s="29"/>
    </row>
    <row r="8542" spans="1:3" x14ac:dyDescent="0.2">
      <c r="A8542" s="12"/>
      <c r="B8542" s="15"/>
      <c r="C8542" s="29"/>
    </row>
    <row r="8543" spans="1:3" x14ac:dyDescent="0.2">
      <c r="A8543" s="12"/>
      <c r="B8543" s="15"/>
      <c r="C8543" s="29"/>
    </row>
    <row r="8544" spans="1:3" x14ac:dyDescent="0.2">
      <c r="A8544" s="12"/>
      <c r="B8544" s="15"/>
      <c r="C8544" s="29"/>
    </row>
    <row r="8545" spans="1:3" x14ac:dyDescent="0.2">
      <c r="A8545" s="12"/>
      <c r="B8545" s="15"/>
      <c r="C8545" s="29"/>
    </row>
    <row r="8546" spans="1:3" x14ac:dyDescent="0.2">
      <c r="A8546" s="12"/>
      <c r="B8546" s="15"/>
      <c r="C8546" s="29"/>
    </row>
    <row r="8547" spans="1:3" x14ac:dyDescent="0.2">
      <c r="A8547" s="12"/>
      <c r="B8547" s="15"/>
      <c r="C8547" s="29"/>
    </row>
    <row r="8548" spans="1:3" x14ac:dyDescent="0.2">
      <c r="A8548" s="12"/>
      <c r="B8548" s="15"/>
      <c r="C8548" s="29"/>
    </row>
    <row r="8549" spans="1:3" x14ac:dyDescent="0.2">
      <c r="A8549" s="12"/>
      <c r="B8549" s="15"/>
      <c r="C8549" s="29"/>
    </row>
    <row r="8550" spans="1:3" x14ac:dyDescent="0.2">
      <c r="A8550" s="12"/>
      <c r="B8550" s="15"/>
      <c r="C8550" s="29"/>
    </row>
    <row r="8551" spans="1:3" x14ac:dyDescent="0.2">
      <c r="A8551" s="12"/>
      <c r="B8551" s="15"/>
      <c r="C8551" s="29"/>
    </row>
    <row r="8552" spans="1:3" x14ac:dyDescent="0.2">
      <c r="A8552" s="12"/>
      <c r="B8552" s="15"/>
      <c r="C8552" s="29"/>
    </row>
    <row r="8553" spans="1:3" x14ac:dyDescent="0.2">
      <c r="A8553" s="12"/>
      <c r="B8553" s="15"/>
      <c r="C8553" s="29"/>
    </row>
    <row r="8554" spans="1:3" x14ac:dyDescent="0.2">
      <c r="A8554" s="12"/>
      <c r="B8554" s="15"/>
      <c r="C8554" s="29"/>
    </row>
    <row r="8555" spans="1:3" x14ac:dyDescent="0.2">
      <c r="A8555" s="12"/>
      <c r="B8555" s="15"/>
      <c r="C8555" s="29"/>
    </row>
    <row r="8556" spans="1:3" x14ac:dyDescent="0.2">
      <c r="A8556" s="12"/>
      <c r="B8556" s="15"/>
      <c r="C8556" s="29"/>
    </row>
    <row r="8557" spans="1:3" x14ac:dyDescent="0.2">
      <c r="A8557" s="12"/>
      <c r="B8557" s="15"/>
      <c r="C8557" s="29"/>
    </row>
    <row r="8558" spans="1:3" x14ac:dyDescent="0.2">
      <c r="A8558" s="12"/>
      <c r="B8558" s="15"/>
      <c r="C8558" s="29"/>
    </row>
    <row r="8559" spans="1:3" x14ac:dyDescent="0.2">
      <c r="A8559" s="12"/>
      <c r="B8559" s="15"/>
      <c r="C8559" s="29"/>
    </row>
    <row r="8560" spans="1:3" x14ac:dyDescent="0.2">
      <c r="A8560" s="12"/>
      <c r="B8560" s="15"/>
      <c r="C8560" s="29"/>
    </row>
    <row r="8561" spans="1:3" x14ac:dyDescent="0.2">
      <c r="A8561" s="12"/>
      <c r="B8561" s="15"/>
      <c r="C8561" s="29"/>
    </row>
    <row r="8562" spans="1:3" x14ac:dyDescent="0.2">
      <c r="A8562" s="12"/>
      <c r="B8562" s="15"/>
      <c r="C8562" s="29"/>
    </row>
    <row r="8563" spans="1:3" x14ac:dyDescent="0.2">
      <c r="A8563" s="12"/>
      <c r="B8563" s="15"/>
      <c r="C8563" s="29"/>
    </row>
    <row r="8564" spans="1:3" x14ac:dyDescent="0.2">
      <c r="A8564" s="12"/>
      <c r="B8564" s="15"/>
      <c r="C8564" s="29"/>
    </row>
    <row r="8565" spans="1:3" x14ac:dyDescent="0.2">
      <c r="A8565" s="12"/>
      <c r="B8565" s="15"/>
      <c r="C8565" s="29"/>
    </row>
    <row r="8566" spans="1:3" x14ac:dyDescent="0.2">
      <c r="A8566" s="12"/>
      <c r="B8566" s="15"/>
      <c r="C8566" s="29"/>
    </row>
    <row r="8567" spans="1:3" x14ac:dyDescent="0.2">
      <c r="A8567" s="12"/>
      <c r="B8567" s="15"/>
      <c r="C8567" s="29"/>
    </row>
    <row r="8568" spans="1:3" x14ac:dyDescent="0.2">
      <c r="A8568" s="12"/>
      <c r="B8568" s="15"/>
      <c r="C8568" s="29"/>
    </row>
    <row r="8569" spans="1:3" x14ac:dyDescent="0.2">
      <c r="A8569" s="12"/>
      <c r="B8569" s="15"/>
      <c r="C8569" s="29"/>
    </row>
    <row r="8570" spans="1:3" x14ac:dyDescent="0.2">
      <c r="A8570" s="12"/>
      <c r="B8570" s="15"/>
      <c r="C8570" s="29"/>
    </row>
    <row r="8571" spans="1:3" x14ac:dyDescent="0.2">
      <c r="A8571" s="12"/>
      <c r="B8571" s="15"/>
      <c r="C8571" s="29"/>
    </row>
    <row r="8572" spans="1:3" x14ac:dyDescent="0.2">
      <c r="A8572" s="12"/>
      <c r="B8572" s="15"/>
      <c r="C8572" s="29"/>
    </row>
    <row r="8573" spans="1:3" x14ac:dyDescent="0.2">
      <c r="A8573" s="12"/>
      <c r="B8573" s="15"/>
      <c r="C8573" s="29"/>
    </row>
    <row r="8574" spans="1:3" x14ac:dyDescent="0.2">
      <c r="A8574" s="12"/>
      <c r="B8574" s="15"/>
      <c r="C8574" s="29"/>
    </row>
    <row r="8575" spans="1:3" x14ac:dyDescent="0.2">
      <c r="A8575" s="12"/>
      <c r="B8575" s="15"/>
      <c r="C8575" s="29"/>
    </row>
    <row r="8576" spans="1:3" x14ac:dyDescent="0.2">
      <c r="A8576" s="12"/>
      <c r="B8576" s="15"/>
      <c r="C8576" s="29"/>
    </row>
    <row r="8577" spans="1:3" x14ac:dyDescent="0.2">
      <c r="A8577" s="12"/>
      <c r="B8577" s="15"/>
      <c r="C8577" s="29"/>
    </row>
    <row r="8578" spans="1:3" x14ac:dyDescent="0.2">
      <c r="A8578" s="12"/>
      <c r="B8578" s="15"/>
      <c r="C8578" s="29"/>
    </row>
    <row r="8579" spans="1:3" x14ac:dyDescent="0.2">
      <c r="A8579" s="12"/>
      <c r="B8579" s="15"/>
      <c r="C8579" s="29"/>
    </row>
    <row r="8580" spans="1:3" x14ac:dyDescent="0.2">
      <c r="A8580" s="12"/>
      <c r="B8580" s="15"/>
      <c r="C8580" s="29"/>
    </row>
    <row r="8581" spans="1:3" x14ac:dyDescent="0.2">
      <c r="A8581" s="12"/>
      <c r="B8581" s="15"/>
      <c r="C8581" s="29"/>
    </row>
    <row r="8582" spans="1:3" x14ac:dyDescent="0.2">
      <c r="A8582" s="12"/>
      <c r="B8582" s="15"/>
      <c r="C8582" s="29"/>
    </row>
    <row r="8583" spans="1:3" x14ac:dyDescent="0.2">
      <c r="A8583" s="12"/>
      <c r="B8583" s="15"/>
      <c r="C8583" s="29"/>
    </row>
    <row r="8584" spans="1:3" x14ac:dyDescent="0.2">
      <c r="A8584" s="12"/>
      <c r="B8584" s="15"/>
      <c r="C8584" s="29"/>
    </row>
    <row r="8585" spans="1:3" x14ac:dyDescent="0.2">
      <c r="A8585" s="12"/>
      <c r="B8585" s="15"/>
      <c r="C8585" s="29"/>
    </row>
    <row r="8586" spans="1:3" x14ac:dyDescent="0.2">
      <c r="A8586" s="12"/>
      <c r="B8586" s="15"/>
      <c r="C8586" s="29"/>
    </row>
    <row r="8587" spans="1:3" x14ac:dyDescent="0.2">
      <c r="A8587" s="12"/>
      <c r="B8587" s="15"/>
      <c r="C8587" s="29"/>
    </row>
    <row r="8588" spans="1:3" x14ac:dyDescent="0.2">
      <c r="A8588" s="12"/>
      <c r="B8588" s="15"/>
      <c r="C8588" s="29"/>
    </row>
    <row r="8589" spans="1:3" x14ac:dyDescent="0.2">
      <c r="A8589" s="12"/>
      <c r="B8589" s="15"/>
      <c r="C8589" s="29"/>
    </row>
    <row r="8590" spans="1:3" x14ac:dyDescent="0.2">
      <c r="A8590" s="12"/>
      <c r="B8590" s="15"/>
      <c r="C8590" s="29"/>
    </row>
    <row r="8591" spans="1:3" x14ac:dyDescent="0.2">
      <c r="A8591" s="12"/>
      <c r="B8591" s="15"/>
      <c r="C8591" s="29"/>
    </row>
    <row r="8592" spans="1:3" x14ac:dyDescent="0.2">
      <c r="A8592" s="12"/>
      <c r="B8592" s="15"/>
      <c r="C8592" s="29"/>
    </row>
    <row r="8593" spans="1:3" x14ac:dyDescent="0.2">
      <c r="A8593" s="12"/>
      <c r="B8593" s="15"/>
      <c r="C8593" s="29"/>
    </row>
    <row r="8594" spans="1:3" x14ac:dyDescent="0.2">
      <c r="A8594" s="12"/>
      <c r="B8594" s="15"/>
      <c r="C8594" s="29"/>
    </row>
    <row r="8595" spans="1:3" x14ac:dyDescent="0.2">
      <c r="A8595" s="12"/>
      <c r="B8595" s="15"/>
      <c r="C8595" s="29"/>
    </row>
    <row r="8596" spans="1:3" x14ac:dyDescent="0.2">
      <c r="A8596" s="12"/>
      <c r="B8596" s="15"/>
      <c r="C8596" s="29"/>
    </row>
    <row r="8597" spans="1:3" x14ac:dyDescent="0.2">
      <c r="A8597" s="12"/>
      <c r="B8597" s="15"/>
      <c r="C8597" s="29"/>
    </row>
    <row r="8598" spans="1:3" x14ac:dyDescent="0.2">
      <c r="A8598" s="12"/>
      <c r="B8598" s="15"/>
      <c r="C8598" s="29"/>
    </row>
    <row r="8599" spans="1:3" x14ac:dyDescent="0.2">
      <c r="A8599" s="12"/>
      <c r="B8599" s="15"/>
      <c r="C8599" s="29"/>
    </row>
    <row r="8600" spans="1:3" x14ac:dyDescent="0.2">
      <c r="A8600" s="12"/>
      <c r="B8600" s="15"/>
      <c r="C8600" s="29"/>
    </row>
    <row r="8601" spans="1:3" x14ac:dyDescent="0.2">
      <c r="A8601" s="12"/>
      <c r="B8601" s="15"/>
      <c r="C8601" s="29"/>
    </row>
    <row r="8602" spans="1:3" x14ac:dyDescent="0.2">
      <c r="A8602" s="12"/>
      <c r="B8602" s="15"/>
      <c r="C8602" s="29"/>
    </row>
    <row r="8603" spans="1:3" x14ac:dyDescent="0.2">
      <c r="A8603" s="12"/>
      <c r="B8603" s="15"/>
      <c r="C8603" s="29"/>
    </row>
    <row r="8604" spans="1:3" x14ac:dyDescent="0.2">
      <c r="A8604" s="12"/>
      <c r="B8604" s="15"/>
      <c r="C8604" s="29"/>
    </row>
    <row r="8605" spans="1:3" x14ac:dyDescent="0.2">
      <c r="A8605" s="12"/>
      <c r="B8605" s="15"/>
      <c r="C8605" s="29"/>
    </row>
    <row r="8606" spans="1:3" x14ac:dyDescent="0.2">
      <c r="A8606" s="12"/>
      <c r="B8606" s="15"/>
      <c r="C8606" s="29"/>
    </row>
    <row r="8607" spans="1:3" x14ac:dyDescent="0.2">
      <c r="A8607" s="12"/>
      <c r="B8607" s="15"/>
      <c r="C8607" s="29"/>
    </row>
    <row r="8608" spans="1:3" x14ac:dyDescent="0.2">
      <c r="A8608" s="12"/>
      <c r="B8608" s="15"/>
      <c r="C8608" s="29"/>
    </row>
    <row r="8609" spans="1:3" x14ac:dyDescent="0.2">
      <c r="A8609" s="12"/>
      <c r="B8609" s="15"/>
      <c r="C8609" s="29"/>
    </row>
    <row r="8610" spans="1:3" x14ac:dyDescent="0.2">
      <c r="A8610" s="12"/>
      <c r="B8610" s="15"/>
      <c r="C8610" s="29"/>
    </row>
    <row r="8611" spans="1:3" x14ac:dyDescent="0.2">
      <c r="A8611" s="12"/>
      <c r="B8611" s="15"/>
      <c r="C8611" s="29"/>
    </row>
    <row r="8612" spans="1:3" x14ac:dyDescent="0.2">
      <c r="A8612" s="12"/>
      <c r="B8612" s="15"/>
      <c r="C8612" s="29"/>
    </row>
    <row r="8613" spans="1:3" x14ac:dyDescent="0.2">
      <c r="A8613" s="12"/>
      <c r="B8613" s="15"/>
      <c r="C8613" s="29"/>
    </row>
    <row r="8614" spans="1:3" x14ac:dyDescent="0.2">
      <c r="A8614" s="12"/>
      <c r="B8614" s="15"/>
      <c r="C8614" s="29"/>
    </row>
    <row r="8615" spans="1:3" x14ac:dyDescent="0.2">
      <c r="A8615" s="12"/>
      <c r="B8615" s="15"/>
      <c r="C8615" s="29"/>
    </row>
    <row r="8616" spans="1:3" x14ac:dyDescent="0.2">
      <c r="A8616" s="12"/>
      <c r="B8616" s="15"/>
      <c r="C8616" s="29"/>
    </row>
    <row r="8617" spans="1:3" x14ac:dyDescent="0.2">
      <c r="A8617" s="12"/>
      <c r="B8617" s="15"/>
      <c r="C8617" s="29"/>
    </row>
    <row r="8618" spans="1:3" x14ac:dyDescent="0.2">
      <c r="A8618" s="12"/>
      <c r="B8618" s="15"/>
      <c r="C8618" s="29"/>
    </row>
    <row r="8619" spans="1:3" x14ac:dyDescent="0.2">
      <c r="A8619" s="12"/>
      <c r="B8619" s="15"/>
      <c r="C8619" s="29"/>
    </row>
    <row r="8620" spans="1:3" x14ac:dyDescent="0.2">
      <c r="A8620" s="12"/>
      <c r="B8620" s="15"/>
      <c r="C8620" s="29"/>
    </row>
    <row r="8621" spans="1:3" x14ac:dyDescent="0.2">
      <c r="A8621" s="12"/>
      <c r="B8621" s="15"/>
      <c r="C8621" s="29"/>
    </row>
    <row r="8622" spans="1:3" x14ac:dyDescent="0.2">
      <c r="A8622" s="12"/>
      <c r="B8622" s="15"/>
      <c r="C8622" s="29"/>
    </row>
    <row r="8623" spans="1:3" x14ac:dyDescent="0.2">
      <c r="A8623" s="12"/>
      <c r="B8623" s="15"/>
      <c r="C8623" s="29"/>
    </row>
    <row r="8624" spans="1:3" x14ac:dyDescent="0.2">
      <c r="A8624" s="12"/>
      <c r="B8624" s="15"/>
      <c r="C8624" s="29"/>
    </row>
    <row r="8625" spans="1:3" x14ac:dyDescent="0.2">
      <c r="A8625" s="12"/>
      <c r="B8625" s="15"/>
      <c r="C8625" s="29"/>
    </row>
    <row r="8626" spans="1:3" x14ac:dyDescent="0.2">
      <c r="A8626" s="12"/>
      <c r="B8626" s="15"/>
      <c r="C8626" s="29"/>
    </row>
    <row r="8627" spans="1:3" x14ac:dyDescent="0.2">
      <c r="A8627" s="12"/>
      <c r="B8627" s="15"/>
      <c r="C8627" s="29"/>
    </row>
    <row r="8628" spans="1:3" x14ac:dyDescent="0.2">
      <c r="A8628" s="12"/>
      <c r="B8628" s="15"/>
      <c r="C8628" s="29"/>
    </row>
    <row r="8629" spans="1:3" x14ac:dyDescent="0.2">
      <c r="A8629" s="12"/>
      <c r="B8629" s="15"/>
      <c r="C8629" s="29"/>
    </row>
    <row r="8630" spans="1:3" x14ac:dyDescent="0.2">
      <c r="A8630" s="12"/>
      <c r="B8630" s="15"/>
      <c r="C8630" s="29"/>
    </row>
    <row r="8631" spans="1:3" x14ac:dyDescent="0.2">
      <c r="A8631" s="12"/>
      <c r="B8631" s="15"/>
      <c r="C8631" s="29"/>
    </row>
    <row r="8632" spans="1:3" x14ac:dyDescent="0.2">
      <c r="A8632" s="12"/>
      <c r="B8632" s="15"/>
      <c r="C8632" s="29"/>
    </row>
    <row r="8633" spans="1:3" x14ac:dyDescent="0.2">
      <c r="A8633" s="12"/>
      <c r="B8633" s="15"/>
      <c r="C8633" s="29"/>
    </row>
    <row r="8634" spans="1:3" x14ac:dyDescent="0.2">
      <c r="A8634" s="12"/>
      <c r="B8634" s="15"/>
      <c r="C8634" s="29"/>
    </row>
    <row r="8635" spans="1:3" x14ac:dyDescent="0.2">
      <c r="A8635" s="12"/>
      <c r="B8635" s="15"/>
      <c r="C8635" s="29"/>
    </row>
    <row r="8636" spans="1:3" x14ac:dyDescent="0.2">
      <c r="A8636" s="12"/>
      <c r="B8636" s="15"/>
      <c r="C8636" s="29"/>
    </row>
    <row r="8637" spans="1:3" x14ac:dyDescent="0.2">
      <c r="A8637" s="12"/>
      <c r="B8637" s="15"/>
      <c r="C8637" s="29"/>
    </row>
    <row r="8638" spans="1:3" x14ac:dyDescent="0.2">
      <c r="A8638" s="12"/>
      <c r="B8638" s="15"/>
      <c r="C8638" s="29"/>
    </row>
    <row r="8639" spans="1:3" x14ac:dyDescent="0.2">
      <c r="A8639" s="12"/>
      <c r="B8639" s="15"/>
      <c r="C8639" s="29"/>
    </row>
    <row r="8640" spans="1:3" x14ac:dyDescent="0.2">
      <c r="A8640" s="12"/>
      <c r="B8640" s="15"/>
      <c r="C8640" s="29"/>
    </row>
    <row r="8641" spans="1:3" x14ac:dyDescent="0.2">
      <c r="A8641" s="12"/>
      <c r="B8641" s="15"/>
      <c r="C8641" s="29"/>
    </row>
    <row r="8642" spans="1:3" x14ac:dyDescent="0.2">
      <c r="A8642" s="12"/>
      <c r="B8642" s="15"/>
      <c r="C8642" s="29"/>
    </row>
    <row r="8643" spans="1:3" x14ac:dyDescent="0.2">
      <c r="A8643" s="12"/>
      <c r="B8643" s="15"/>
      <c r="C8643" s="29"/>
    </row>
    <row r="8644" spans="1:3" x14ac:dyDescent="0.2">
      <c r="A8644" s="12"/>
      <c r="B8644" s="15"/>
      <c r="C8644" s="29"/>
    </row>
    <row r="8645" spans="1:3" x14ac:dyDescent="0.2">
      <c r="A8645" s="12"/>
      <c r="B8645" s="15"/>
      <c r="C8645" s="29"/>
    </row>
    <row r="8646" spans="1:3" x14ac:dyDescent="0.2">
      <c r="A8646" s="12"/>
      <c r="B8646" s="15"/>
      <c r="C8646" s="29"/>
    </row>
    <row r="8647" spans="1:3" x14ac:dyDescent="0.2">
      <c r="A8647" s="12"/>
      <c r="B8647" s="15"/>
      <c r="C8647" s="29"/>
    </row>
    <row r="8648" spans="1:3" x14ac:dyDescent="0.2">
      <c r="A8648" s="12"/>
      <c r="B8648" s="15"/>
      <c r="C8648" s="29"/>
    </row>
    <row r="8649" spans="1:3" x14ac:dyDescent="0.2">
      <c r="A8649" s="12"/>
      <c r="B8649" s="15"/>
      <c r="C8649" s="29"/>
    </row>
    <row r="8650" spans="1:3" x14ac:dyDescent="0.2">
      <c r="A8650" s="12"/>
      <c r="B8650" s="15"/>
      <c r="C8650" s="29"/>
    </row>
    <row r="8651" spans="1:3" x14ac:dyDescent="0.2">
      <c r="A8651" s="12"/>
      <c r="B8651" s="15"/>
      <c r="C8651" s="29"/>
    </row>
    <row r="8652" spans="1:3" x14ac:dyDescent="0.2">
      <c r="A8652" s="12"/>
      <c r="B8652" s="15"/>
      <c r="C8652" s="29"/>
    </row>
    <row r="8653" spans="1:3" x14ac:dyDescent="0.2">
      <c r="A8653" s="12"/>
      <c r="B8653" s="15"/>
      <c r="C8653" s="29"/>
    </row>
    <row r="8654" spans="1:3" x14ac:dyDescent="0.2">
      <c r="A8654" s="12"/>
      <c r="B8654" s="15"/>
      <c r="C8654" s="29"/>
    </row>
    <row r="8655" spans="1:3" x14ac:dyDescent="0.2">
      <c r="A8655" s="12"/>
      <c r="B8655" s="15"/>
      <c r="C8655" s="29"/>
    </row>
    <row r="8656" spans="1:3" x14ac:dyDescent="0.2">
      <c r="A8656" s="12"/>
      <c r="B8656" s="15"/>
      <c r="C8656" s="29"/>
    </row>
    <row r="8657" spans="1:3" x14ac:dyDescent="0.2">
      <c r="A8657" s="12"/>
      <c r="B8657" s="15"/>
      <c r="C8657" s="29"/>
    </row>
    <row r="8658" spans="1:3" x14ac:dyDescent="0.2">
      <c r="A8658" s="12"/>
      <c r="B8658" s="15"/>
      <c r="C8658" s="29"/>
    </row>
    <row r="8659" spans="1:3" x14ac:dyDescent="0.2">
      <c r="A8659" s="12"/>
      <c r="B8659" s="15"/>
      <c r="C8659" s="29"/>
    </row>
    <row r="8660" spans="1:3" x14ac:dyDescent="0.2">
      <c r="A8660" s="12"/>
      <c r="B8660" s="15"/>
      <c r="C8660" s="29"/>
    </row>
    <row r="8661" spans="1:3" x14ac:dyDescent="0.2">
      <c r="A8661" s="12"/>
      <c r="B8661" s="15"/>
      <c r="C8661" s="29"/>
    </row>
    <row r="8662" spans="1:3" x14ac:dyDescent="0.2">
      <c r="A8662" s="12"/>
      <c r="B8662" s="15"/>
      <c r="C8662" s="29"/>
    </row>
    <row r="8663" spans="1:3" x14ac:dyDescent="0.2">
      <c r="A8663" s="12"/>
      <c r="B8663" s="15"/>
      <c r="C8663" s="29"/>
    </row>
    <row r="8664" spans="1:3" x14ac:dyDescent="0.2">
      <c r="A8664" s="12"/>
      <c r="B8664" s="15"/>
      <c r="C8664" s="29"/>
    </row>
    <row r="8665" spans="1:3" x14ac:dyDescent="0.2">
      <c r="A8665" s="12"/>
      <c r="B8665" s="15"/>
      <c r="C8665" s="29"/>
    </row>
    <row r="8666" spans="1:3" x14ac:dyDescent="0.2">
      <c r="A8666" s="12"/>
      <c r="B8666" s="15"/>
      <c r="C8666" s="29"/>
    </row>
    <row r="8667" spans="1:3" x14ac:dyDescent="0.2">
      <c r="A8667" s="12"/>
      <c r="B8667" s="15"/>
      <c r="C8667" s="29"/>
    </row>
    <row r="8668" spans="1:3" x14ac:dyDescent="0.2">
      <c r="A8668" s="12"/>
      <c r="B8668" s="15"/>
      <c r="C8668" s="29"/>
    </row>
    <row r="8669" spans="1:3" x14ac:dyDescent="0.2">
      <c r="A8669" s="12"/>
      <c r="B8669" s="15"/>
      <c r="C8669" s="29"/>
    </row>
    <row r="8670" spans="1:3" x14ac:dyDescent="0.2">
      <c r="A8670" s="12"/>
      <c r="B8670" s="15"/>
      <c r="C8670" s="29"/>
    </row>
    <row r="8671" spans="1:3" x14ac:dyDescent="0.2">
      <c r="A8671" s="12"/>
      <c r="B8671" s="15"/>
      <c r="C8671" s="29"/>
    </row>
    <row r="8672" spans="1:3" x14ac:dyDescent="0.2">
      <c r="A8672" s="12"/>
      <c r="B8672" s="15"/>
      <c r="C8672" s="29"/>
    </row>
    <row r="8673" spans="1:3" x14ac:dyDescent="0.2">
      <c r="A8673" s="12"/>
      <c r="B8673" s="15"/>
      <c r="C8673" s="29"/>
    </row>
    <row r="8674" spans="1:3" x14ac:dyDescent="0.2">
      <c r="A8674" s="12"/>
      <c r="B8674" s="15"/>
      <c r="C8674" s="29"/>
    </row>
    <row r="8675" spans="1:3" x14ac:dyDescent="0.2">
      <c r="A8675" s="12"/>
      <c r="B8675" s="15"/>
      <c r="C8675" s="29"/>
    </row>
    <row r="8676" spans="1:3" x14ac:dyDescent="0.2">
      <c r="A8676" s="12"/>
      <c r="B8676" s="15"/>
      <c r="C8676" s="29"/>
    </row>
    <row r="8677" spans="1:3" x14ac:dyDescent="0.2">
      <c r="A8677" s="12"/>
      <c r="B8677" s="15"/>
      <c r="C8677" s="29"/>
    </row>
    <row r="8678" spans="1:3" x14ac:dyDescent="0.2">
      <c r="A8678" s="12"/>
      <c r="B8678" s="15"/>
      <c r="C8678" s="29"/>
    </row>
    <row r="8679" spans="1:3" x14ac:dyDescent="0.2">
      <c r="A8679" s="12"/>
      <c r="B8679" s="15"/>
      <c r="C8679" s="29"/>
    </row>
    <row r="8680" spans="1:3" x14ac:dyDescent="0.2">
      <c r="A8680" s="12"/>
      <c r="B8680" s="15"/>
      <c r="C8680" s="29"/>
    </row>
    <row r="8681" spans="1:3" x14ac:dyDescent="0.2">
      <c r="A8681" s="12"/>
      <c r="B8681" s="15"/>
      <c r="C8681" s="29"/>
    </row>
    <row r="8682" spans="1:3" x14ac:dyDescent="0.2">
      <c r="A8682" s="12"/>
      <c r="B8682" s="15"/>
      <c r="C8682" s="29"/>
    </row>
    <row r="8683" spans="1:3" x14ac:dyDescent="0.2">
      <c r="A8683" s="12"/>
      <c r="B8683" s="15"/>
      <c r="C8683" s="29"/>
    </row>
    <row r="8684" spans="1:3" x14ac:dyDescent="0.2">
      <c r="A8684" s="12"/>
      <c r="B8684" s="15"/>
      <c r="C8684" s="29"/>
    </row>
    <row r="8685" spans="1:3" x14ac:dyDescent="0.2">
      <c r="A8685" s="12"/>
      <c r="B8685" s="15"/>
      <c r="C8685" s="29"/>
    </row>
    <row r="8686" spans="1:3" x14ac:dyDescent="0.2">
      <c r="A8686" s="12"/>
      <c r="B8686" s="15"/>
      <c r="C8686" s="29"/>
    </row>
    <row r="8687" spans="1:3" x14ac:dyDescent="0.2">
      <c r="A8687" s="12"/>
      <c r="B8687" s="15"/>
      <c r="C8687" s="29"/>
    </row>
    <row r="8688" spans="1:3" x14ac:dyDescent="0.2">
      <c r="A8688" s="12"/>
      <c r="B8688" s="15"/>
      <c r="C8688" s="29"/>
    </row>
    <row r="8689" spans="1:3" x14ac:dyDescent="0.2">
      <c r="A8689" s="12"/>
      <c r="B8689" s="15"/>
      <c r="C8689" s="29"/>
    </row>
    <row r="8690" spans="1:3" x14ac:dyDescent="0.2">
      <c r="A8690" s="12"/>
      <c r="B8690" s="15"/>
      <c r="C8690" s="29"/>
    </row>
    <row r="8691" spans="1:3" x14ac:dyDescent="0.2">
      <c r="A8691" s="12"/>
      <c r="B8691" s="15"/>
      <c r="C8691" s="29"/>
    </row>
    <row r="8692" spans="1:3" x14ac:dyDescent="0.2">
      <c r="A8692" s="12"/>
      <c r="B8692" s="15"/>
      <c r="C8692" s="29"/>
    </row>
    <row r="8693" spans="1:3" x14ac:dyDescent="0.2">
      <c r="A8693" s="12"/>
      <c r="B8693" s="15"/>
      <c r="C8693" s="29"/>
    </row>
    <row r="8694" spans="1:3" x14ac:dyDescent="0.2">
      <c r="A8694" s="12"/>
      <c r="B8694" s="15"/>
      <c r="C8694" s="29"/>
    </row>
    <row r="8695" spans="1:3" x14ac:dyDescent="0.2">
      <c r="A8695" s="12"/>
      <c r="B8695" s="15"/>
      <c r="C8695" s="29"/>
    </row>
    <row r="8696" spans="1:3" x14ac:dyDescent="0.2">
      <c r="A8696" s="12"/>
      <c r="B8696" s="15"/>
      <c r="C8696" s="29"/>
    </row>
    <row r="8697" spans="1:3" x14ac:dyDescent="0.2">
      <c r="A8697" s="12"/>
      <c r="B8697" s="15"/>
      <c r="C8697" s="29"/>
    </row>
    <row r="8698" spans="1:3" x14ac:dyDescent="0.2">
      <c r="A8698" s="12"/>
      <c r="B8698" s="15"/>
      <c r="C8698" s="29"/>
    </row>
    <row r="8699" spans="1:3" x14ac:dyDescent="0.2">
      <c r="A8699" s="12"/>
      <c r="B8699" s="15"/>
      <c r="C8699" s="29"/>
    </row>
    <row r="8700" spans="1:3" x14ac:dyDescent="0.2">
      <c r="A8700" s="12"/>
      <c r="B8700" s="15"/>
      <c r="C8700" s="29"/>
    </row>
    <row r="8701" spans="1:3" x14ac:dyDescent="0.2">
      <c r="A8701" s="12"/>
      <c r="B8701" s="15"/>
      <c r="C8701" s="29"/>
    </row>
    <row r="8702" spans="1:3" x14ac:dyDescent="0.2">
      <c r="A8702" s="12"/>
      <c r="B8702" s="15"/>
      <c r="C8702" s="29"/>
    </row>
    <row r="8703" spans="1:3" x14ac:dyDescent="0.2">
      <c r="A8703" s="12"/>
      <c r="B8703" s="15"/>
      <c r="C8703" s="29"/>
    </row>
    <row r="8704" spans="1:3" x14ac:dyDescent="0.2">
      <c r="A8704" s="12"/>
      <c r="B8704" s="15"/>
      <c r="C8704" s="29"/>
    </row>
    <row r="8705" spans="1:3" x14ac:dyDescent="0.2">
      <c r="A8705" s="12"/>
      <c r="B8705" s="15"/>
      <c r="C8705" s="29"/>
    </row>
    <row r="8706" spans="1:3" x14ac:dyDescent="0.2">
      <c r="A8706" s="12"/>
      <c r="B8706" s="15"/>
      <c r="C8706" s="29"/>
    </row>
    <row r="8707" spans="1:3" x14ac:dyDescent="0.2">
      <c r="A8707" s="12"/>
      <c r="B8707" s="15"/>
      <c r="C8707" s="29"/>
    </row>
    <row r="8708" spans="1:3" x14ac:dyDescent="0.2">
      <c r="A8708" s="12"/>
      <c r="B8708" s="15"/>
      <c r="C8708" s="29"/>
    </row>
    <row r="8709" spans="1:3" x14ac:dyDescent="0.2">
      <c r="A8709" s="12"/>
      <c r="B8709" s="15"/>
      <c r="C8709" s="29"/>
    </row>
    <row r="8710" spans="1:3" x14ac:dyDescent="0.2">
      <c r="A8710" s="12"/>
      <c r="B8710" s="15"/>
      <c r="C8710" s="29"/>
    </row>
    <row r="8711" spans="1:3" x14ac:dyDescent="0.2">
      <c r="A8711" s="12"/>
      <c r="B8711" s="15"/>
      <c r="C8711" s="29"/>
    </row>
    <row r="8712" spans="1:3" x14ac:dyDescent="0.2">
      <c r="A8712" s="12"/>
      <c r="B8712" s="15"/>
      <c r="C8712" s="29"/>
    </row>
    <row r="8713" spans="1:3" x14ac:dyDescent="0.2">
      <c r="A8713" s="12"/>
      <c r="B8713" s="15"/>
      <c r="C8713" s="29"/>
    </row>
    <row r="8714" spans="1:3" x14ac:dyDescent="0.2">
      <c r="A8714" s="12"/>
      <c r="B8714" s="15"/>
      <c r="C8714" s="29"/>
    </row>
    <row r="8715" spans="1:3" x14ac:dyDescent="0.2">
      <c r="A8715" s="12"/>
      <c r="B8715" s="15"/>
      <c r="C8715" s="29"/>
    </row>
    <row r="8716" spans="1:3" x14ac:dyDescent="0.2">
      <c r="A8716" s="12"/>
      <c r="B8716" s="15"/>
      <c r="C8716" s="29"/>
    </row>
    <row r="8717" spans="1:3" x14ac:dyDescent="0.2">
      <c r="A8717" s="12"/>
      <c r="B8717" s="15"/>
      <c r="C8717" s="29"/>
    </row>
    <row r="8718" spans="1:3" x14ac:dyDescent="0.2">
      <c r="A8718" s="12"/>
      <c r="B8718" s="15"/>
      <c r="C8718" s="29"/>
    </row>
    <row r="8719" spans="1:3" x14ac:dyDescent="0.2">
      <c r="A8719" s="12"/>
      <c r="B8719" s="15"/>
      <c r="C8719" s="29"/>
    </row>
    <row r="8720" spans="1:3" x14ac:dyDescent="0.2">
      <c r="A8720" s="12"/>
      <c r="B8720" s="15"/>
      <c r="C8720" s="29"/>
    </row>
    <row r="8721" spans="1:3" x14ac:dyDescent="0.2">
      <c r="A8721" s="12"/>
      <c r="B8721" s="15"/>
      <c r="C8721" s="29"/>
    </row>
    <row r="8722" spans="1:3" x14ac:dyDescent="0.2">
      <c r="A8722" s="12"/>
      <c r="B8722" s="15"/>
      <c r="C8722" s="29"/>
    </row>
    <row r="8723" spans="1:3" x14ac:dyDescent="0.2">
      <c r="A8723" s="12"/>
      <c r="B8723" s="15"/>
      <c r="C8723" s="29"/>
    </row>
    <row r="8724" spans="1:3" x14ac:dyDescent="0.2">
      <c r="A8724" s="12"/>
      <c r="B8724" s="15"/>
      <c r="C8724" s="29"/>
    </row>
    <row r="8725" spans="1:3" x14ac:dyDescent="0.2">
      <c r="A8725" s="12"/>
      <c r="B8725" s="15"/>
      <c r="C8725" s="29"/>
    </row>
    <row r="8726" spans="1:3" x14ac:dyDescent="0.2">
      <c r="A8726" s="12"/>
      <c r="B8726" s="15"/>
      <c r="C8726" s="29"/>
    </row>
    <row r="8727" spans="1:3" x14ac:dyDescent="0.2">
      <c r="A8727" s="12"/>
      <c r="B8727" s="15"/>
      <c r="C8727" s="29"/>
    </row>
    <row r="8728" spans="1:3" x14ac:dyDescent="0.2">
      <c r="A8728" s="12"/>
      <c r="B8728" s="15"/>
      <c r="C8728" s="29"/>
    </row>
    <row r="8729" spans="1:3" x14ac:dyDescent="0.2">
      <c r="A8729" s="12"/>
      <c r="B8729" s="15"/>
      <c r="C8729" s="29"/>
    </row>
    <row r="8730" spans="1:3" x14ac:dyDescent="0.2">
      <c r="A8730" s="12"/>
      <c r="B8730" s="15"/>
      <c r="C8730" s="29"/>
    </row>
    <row r="8731" spans="1:3" x14ac:dyDescent="0.2">
      <c r="A8731" s="12"/>
      <c r="B8731" s="15"/>
      <c r="C8731" s="29"/>
    </row>
    <row r="8732" spans="1:3" x14ac:dyDescent="0.2">
      <c r="A8732" s="12"/>
      <c r="B8732" s="15"/>
      <c r="C8732" s="29"/>
    </row>
    <row r="8733" spans="1:3" x14ac:dyDescent="0.2">
      <c r="A8733" s="12"/>
      <c r="B8733" s="15"/>
      <c r="C8733" s="29"/>
    </row>
    <row r="8734" spans="1:3" x14ac:dyDescent="0.2">
      <c r="A8734" s="12"/>
      <c r="B8734" s="15"/>
      <c r="C8734" s="29"/>
    </row>
    <row r="8735" spans="1:3" x14ac:dyDescent="0.2">
      <c r="A8735" s="12"/>
      <c r="B8735" s="15"/>
      <c r="C8735" s="29"/>
    </row>
    <row r="8736" spans="1:3" x14ac:dyDescent="0.2">
      <c r="A8736" s="12"/>
      <c r="B8736" s="15"/>
      <c r="C8736" s="29"/>
    </row>
    <row r="8737" spans="1:3" x14ac:dyDescent="0.2">
      <c r="A8737" s="12"/>
      <c r="B8737" s="15"/>
      <c r="C8737" s="29"/>
    </row>
    <row r="8738" spans="1:3" x14ac:dyDescent="0.2">
      <c r="A8738" s="12"/>
      <c r="B8738" s="15"/>
      <c r="C8738" s="29"/>
    </row>
    <row r="8739" spans="1:3" x14ac:dyDescent="0.2">
      <c r="A8739" s="12"/>
      <c r="B8739" s="15"/>
      <c r="C8739" s="29"/>
    </row>
    <row r="8740" spans="1:3" x14ac:dyDescent="0.2">
      <c r="A8740" s="12"/>
      <c r="B8740" s="15"/>
      <c r="C8740" s="29"/>
    </row>
    <row r="8741" spans="1:3" x14ac:dyDescent="0.2">
      <c r="A8741" s="12"/>
      <c r="B8741" s="15"/>
      <c r="C8741" s="29"/>
    </row>
    <row r="8742" spans="1:3" x14ac:dyDescent="0.2">
      <c r="A8742" s="12"/>
      <c r="B8742" s="15"/>
      <c r="C8742" s="29"/>
    </row>
    <row r="8743" spans="1:3" x14ac:dyDescent="0.2">
      <c r="A8743" s="12"/>
      <c r="B8743" s="15"/>
      <c r="C8743" s="29"/>
    </row>
    <row r="8744" spans="1:3" x14ac:dyDescent="0.2">
      <c r="A8744" s="12"/>
      <c r="B8744" s="15"/>
      <c r="C8744" s="29"/>
    </row>
    <row r="8745" spans="1:3" x14ac:dyDescent="0.2">
      <c r="A8745" s="12"/>
      <c r="B8745" s="15"/>
      <c r="C8745" s="29"/>
    </row>
    <row r="8746" spans="1:3" x14ac:dyDescent="0.2">
      <c r="A8746" s="12"/>
      <c r="B8746" s="15"/>
      <c r="C8746" s="29"/>
    </row>
    <row r="8747" spans="1:3" x14ac:dyDescent="0.2">
      <c r="A8747" s="12"/>
      <c r="B8747" s="15"/>
      <c r="C8747" s="29"/>
    </row>
    <row r="8748" spans="1:3" x14ac:dyDescent="0.2">
      <c r="A8748" s="12"/>
      <c r="B8748" s="15"/>
      <c r="C8748" s="29"/>
    </row>
    <row r="8749" spans="1:3" x14ac:dyDescent="0.2">
      <c r="A8749" s="12"/>
      <c r="B8749" s="15"/>
      <c r="C8749" s="29"/>
    </row>
    <row r="8750" spans="1:3" x14ac:dyDescent="0.2">
      <c r="A8750" s="12"/>
      <c r="B8750" s="15"/>
      <c r="C8750" s="29"/>
    </row>
    <row r="8751" spans="1:3" x14ac:dyDescent="0.2">
      <c r="A8751" s="12"/>
      <c r="B8751" s="15"/>
      <c r="C8751" s="29"/>
    </row>
    <row r="8752" spans="1:3" x14ac:dyDescent="0.2">
      <c r="A8752" s="12"/>
      <c r="B8752" s="15"/>
      <c r="C8752" s="29"/>
    </row>
    <row r="8753" spans="1:3" x14ac:dyDescent="0.2">
      <c r="A8753" s="12"/>
      <c r="B8753" s="15"/>
      <c r="C8753" s="29"/>
    </row>
    <row r="8754" spans="1:3" x14ac:dyDescent="0.2">
      <c r="A8754" s="12"/>
      <c r="B8754" s="15"/>
      <c r="C8754" s="29"/>
    </row>
    <row r="8755" spans="1:3" x14ac:dyDescent="0.2">
      <c r="A8755" s="12"/>
      <c r="B8755" s="15"/>
      <c r="C8755" s="29"/>
    </row>
    <row r="8756" spans="1:3" x14ac:dyDescent="0.2">
      <c r="A8756" s="12"/>
      <c r="B8756" s="15"/>
      <c r="C8756" s="29"/>
    </row>
    <row r="8757" spans="1:3" x14ac:dyDescent="0.2">
      <c r="A8757" s="12"/>
      <c r="B8757" s="15"/>
      <c r="C8757" s="29"/>
    </row>
    <row r="8758" spans="1:3" x14ac:dyDescent="0.2">
      <c r="A8758" s="12"/>
      <c r="B8758" s="15"/>
      <c r="C8758" s="29"/>
    </row>
    <row r="8759" spans="1:3" x14ac:dyDescent="0.2">
      <c r="A8759" s="12"/>
      <c r="B8759" s="15"/>
      <c r="C8759" s="29"/>
    </row>
    <row r="8760" spans="1:3" x14ac:dyDescent="0.2">
      <c r="A8760" s="12"/>
      <c r="B8760" s="15"/>
      <c r="C8760" s="29"/>
    </row>
    <row r="8761" spans="1:3" x14ac:dyDescent="0.2">
      <c r="A8761" s="12"/>
      <c r="B8761" s="15"/>
      <c r="C8761" s="29"/>
    </row>
    <row r="8762" spans="1:3" x14ac:dyDescent="0.2">
      <c r="A8762" s="12"/>
      <c r="B8762" s="15"/>
      <c r="C8762" s="29"/>
    </row>
    <row r="8763" spans="1:3" x14ac:dyDescent="0.2">
      <c r="A8763" s="12"/>
      <c r="B8763" s="15"/>
      <c r="C8763" s="29"/>
    </row>
    <row r="8764" spans="1:3" x14ac:dyDescent="0.2">
      <c r="A8764" s="12"/>
      <c r="B8764" s="15"/>
      <c r="C8764" s="29"/>
    </row>
    <row r="8765" spans="1:3" x14ac:dyDescent="0.2">
      <c r="A8765" s="12"/>
      <c r="B8765" s="15"/>
      <c r="C8765" s="29"/>
    </row>
    <row r="8766" spans="1:3" x14ac:dyDescent="0.2">
      <c r="A8766" s="12"/>
      <c r="B8766" s="15"/>
      <c r="C8766" s="29"/>
    </row>
    <row r="8767" spans="1:3" x14ac:dyDescent="0.2">
      <c r="A8767" s="12"/>
      <c r="B8767" s="15"/>
      <c r="C8767" s="29"/>
    </row>
    <row r="8768" spans="1:3" x14ac:dyDescent="0.2">
      <c r="A8768" s="12"/>
      <c r="B8768" s="15"/>
      <c r="C8768" s="29"/>
    </row>
    <row r="8769" spans="1:3" x14ac:dyDescent="0.2">
      <c r="A8769" s="12"/>
      <c r="B8769" s="15"/>
      <c r="C8769" s="29"/>
    </row>
    <row r="8770" spans="1:3" x14ac:dyDescent="0.2">
      <c r="A8770" s="12"/>
      <c r="B8770" s="15"/>
      <c r="C8770" s="29"/>
    </row>
    <row r="8771" spans="1:3" x14ac:dyDescent="0.2">
      <c r="A8771" s="12"/>
      <c r="B8771" s="15"/>
      <c r="C8771" s="29"/>
    </row>
    <row r="8772" spans="1:3" x14ac:dyDescent="0.2">
      <c r="A8772" s="12"/>
      <c r="B8772" s="15"/>
      <c r="C8772" s="29"/>
    </row>
    <row r="8773" spans="1:3" x14ac:dyDescent="0.2">
      <c r="A8773" s="12"/>
      <c r="B8773" s="15"/>
      <c r="C8773" s="29"/>
    </row>
    <row r="8774" spans="1:3" x14ac:dyDescent="0.2">
      <c r="A8774" s="12"/>
      <c r="B8774" s="15"/>
      <c r="C8774" s="29"/>
    </row>
    <row r="8775" spans="1:3" x14ac:dyDescent="0.2">
      <c r="A8775" s="12"/>
      <c r="B8775" s="15"/>
      <c r="C8775" s="29"/>
    </row>
    <row r="8776" spans="1:3" x14ac:dyDescent="0.2">
      <c r="A8776" s="12"/>
      <c r="B8776" s="15"/>
      <c r="C8776" s="29"/>
    </row>
    <row r="8777" spans="1:3" x14ac:dyDescent="0.2">
      <c r="A8777" s="12"/>
      <c r="B8777" s="15"/>
      <c r="C8777" s="29"/>
    </row>
    <row r="8778" spans="1:3" x14ac:dyDescent="0.2">
      <c r="A8778" s="12"/>
      <c r="B8778" s="15"/>
      <c r="C8778" s="29"/>
    </row>
    <row r="8779" spans="1:3" x14ac:dyDescent="0.2">
      <c r="A8779" s="12"/>
      <c r="B8779" s="15"/>
      <c r="C8779" s="29"/>
    </row>
    <row r="8780" spans="1:3" x14ac:dyDescent="0.2">
      <c r="A8780" s="12"/>
      <c r="B8780" s="15"/>
      <c r="C8780" s="29"/>
    </row>
    <row r="8781" spans="1:3" x14ac:dyDescent="0.2">
      <c r="A8781" s="12"/>
      <c r="B8781" s="15"/>
      <c r="C8781" s="29"/>
    </row>
    <row r="8782" spans="1:3" x14ac:dyDescent="0.2">
      <c r="A8782" s="12"/>
      <c r="B8782" s="15"/>
      <c r="C8782" s="29"/>
    </row>
    <row r="8783" spans="1:3" x14ac:dyDescent="0.2">
      <c r="A8783" s="12"/>
      <c r="B8783" s="15"/>
      <c r="C8783" s="29"/>
    </row>
    <row r="8784" spans="1:3" x14ac:dyDescent="0.2">
      <c r="A8784" s="12"/>
      <c r="B8784" s="15"/>
      <c r="C8784" s="29"/>
    </row>
    <row r="8785" spans="1:3" x14ac:dyDescent="0.2">
      <c r="A8785" s="12"/>
      <c r="B8785" s="15"/>
      <c r="C8785" s="29"/>
    </row>
    <row r="8786" spans="1:3" x14ac:dyDescent="0.2">
      <c r="A8786" s="12"/>
      <c r="B8786" s="15"/>
      <c r="C8786" s="29"/>
    </row>
    <row r="8787" spans="1:3" x14ac:dyDescent="0.2">
      <c r="A8787" s="12"/>
      <c r="B8787" s="15"/>
      <c r="C8787" s="29"/>
    </row>
    <row r="8788" spans="1:3" x14ac:dyDescent="0.2">
      <c r="A8788" s="12"/>
      <c r="B8788" s="15"/>
      <c r="C8788" s="29"/>
    </row>
    <row r="8789" spans="1:3" x14ac:dyDescent="0.2">
      <c r="A8789" s="12"/>
      <c r="B8789" s="15"/>
      <c r="C8789" s="29"/>
    </row>
    <row r="8790" spans="1:3" x14ac:dyDescent="0.2">
      <c r="A8790" s="12"/>
      <c r="B8790" s="15"/>
      <c r="C8790" s="29"/>
    </row>
    <row r="8791" spans="1:3" x14ac:dyDescent="0.2">
      <c r="A8791" s="12"/>
      <c r="B8791" s="15"/>
      <c r="C8791" s="29"/>
    </row>
    <row r="8792" spans="1:3" x14ac:dyDescent="0.2">
      <c r="A8792" s="12"/>
      <c r="B8792" s="15"/>
      <c r="C8792" s="29"/>
    </row>
    <row r="8793" spans="1:3" x14ac:dyDescent="0.2">
      <c r="A8793" s="12"/>
      <c r="B8793" s="15"/>
      <c r="C8793" s="29"/>
    </row>
    <row r="8794" spans="1:3" x14ac:dyDescent="0.2">
      <c r="A8794" s="12"/>
      <c r="B8794" s="15"/>
      <c r="C8794" s="29"/>
    </row>
    <row r="8795" spans="1:3" x14ac:dyDescent="0.2">
      <c r="A8795" s="12"/>
      <c r="B8795" s="15"/>
      <c r="C8795" s="29"/>
    </row>
    <row r="8796" spans="1:3" x14ac:dyDescent="0.2">
      <c r="A8796" s="12"/>
      <c r="B8796" s="15"/>
      <c r="C8796" s="29"/>
    </row>
    <row r="8797" spans="1:3" x14ac:dyDescent="0.2">
      <c r="A8797" s="12"/>
      <c r="B8797" s="15"/>
      <c r="C8797" s="29"/>
    </row>
    <row r="8798" spans="1:3" x14ac:dyDescent="0.2">
      <c r="A8798" s="12"/>
      <c r="B8798" s="15"/>
      <c r="C8798" s="29"/>
    </row>
    <row r="8799" spans="1:3" x14ac:dyDescent="0.2">
      <c r="A8799" s="12"/>
      <c r="B8799" s="15"/>
      <c r="C8799" s="29"/>
    </row>
    <row r="8800" spans="1:3" x14ac:dyDescent="0.2">
      <c r="A8800" s="12"/>
      <c r="B8800" s="15"/>
      <c r="C8800" s="29"/>
    </row>
    <row r="8801" spans="1:3" x14ac:dyDescent="0.2">
      <c r="A8801" s="12"/>
      <c r="B8801" s="15"/>
      <c r="C8801" s="29"/>
    </row>
    <row r="8802" spans="1:3" x14ac:dyDescent="0.2">
      <c r="A8802" s="12"/>
      <c r="B8802" s="15"/>
      <c r="C8802" s="29"/>
    </row>
    <row r="8803" spans="1:3" x14ac:dyDescent="0.2">
      <c r="A8803" s="12"/>
      <c r="B8803" s="15"/>
      <c r="C8803" s="29"/>
    </row>
    <row r="8804" spans="1:3" x14ac:dyDescent="0.2">
      <c r="A8804" s="12"/>
      <c r="B8804" s="15"/>
      <c r="C8804" s="29"/>
    </row>
    <row r="8805" spans="1:3" x14ac:dyDescent="0.2">
      <c r="A8805" s="12"/>
      <c r="B8805" s="15"/>
      <c r="C8805" s="29"/>
    </row>
    <row r="8806" spans="1:3" x14ac:dyDescent="0.2">
      <c r="A8806" s="12"/>
      <c r="B8806" s="15"/>
      <c r="C8806" s="29"/>
    </row>
    <row r="8807" spans="1:3" x14ac:dyDescent="0.2">
      <c r="A8807" s="12"/>
      <c r="B8807" s="15"/>
      <c r="C8807" s="29"/>
    </row>
    <row r="8808" spans="1:3" x14ac:dyDescent="0.2">
      <c r="A8808" s="12"/>
      <c r="B8808" s="15"/>
      <c r="C8808" s="29"/>
    </row>
    <row r="8809" spans="1:3" x14ac:dyDescent="0.2">
      <c r="A8809" s="12"/>
      <c r="B8809" s="15"/>
      <c r="C8809" s="29"/>
    </row>
    <row r="8810" spans="1:3" x14ac:dyDescent="0.2">
      <c r="A8810" s="12"/>
      <c r="B8810" s="15"/>
      <c r="C8810" s="29"/>
    </row>
    <row r="8811" spans="1:3" x14ac:dyDescent="0.2">
      <c r="A8811" s="12"/>
      <c r="B8811" s="15"/>
      <c r="C8811" s="29"/>
    </row>
    <row r="8812" spans="1:3" x14ac:dyDescent="0.2">
      <c r="A8812" s="12"/>
      <c r="B8812" s="15"/>
      <c r="C8812" s="29"/>
    </row>
    <row r="8813" spans="1:3" x14ac:dyDescent="0.2">
      <c r="A8813" s="12"/>
      <c r="B8813" s="15"/>
      <c r="C8813" s="29"/>
    </row>
    <row r="8814" spans="1:3" x14ac:dyDescent="0.2">
      <c r="A8814" s="12"/>
      <c r="B8814" s="15"/>
      <c r="C8814" s="29"/>
    </row>
    <row r="8815" spans="1:3" x14ac:dyDescent="0.2">
      <c r="A8815" s="12"/>
      <c r="B8815" s="15"/>
      <c r="C8815" s="29"/>
    </row>
    <row r="8816" spans="1:3" x14ac:dyDescent="0.2">
      <c r="A8816" s="12"/>
      <c r="B8816" s="15"/>
      <c r="C8816" s="29"/>
    </row>
    <row r="8817" spans="1:3" x14ac:dyDescent="0.2">
      <c r="A8817" s="12"/>
      <c r="B8817" s="15"/>
      <c r="C8817" s="29"/>
    </row>
    <row r="8818" spans="1:3" x14ac:dyDescent="0.2">
      <c r="A8818" s="12"/>
      <c r="B8818" s="15"/>
      <c r="C8818" s="29"/>
    </row>
    <row r="8819" spans="1:3" x14ac:dyDescent="0.2">
      <c r="A8819" s="12"/>
      <c r="B8819" s="15"/>
      <c r="C8819" s="29"/>
    </row>
    <row r="8820" spans="1:3" x14ac:dyDescent="0.2">
      <c r="A8820" s="12"/>
      <c r="B8820" s="15"/>
      <c r="C8820" s="29"/>
    </row>
    <row r="8821" spans="1:3" x14ac:dyDescent="0.2">
      <c r="A8821" s="12"/>
      <c r="B8821" s="15"/>
      <c r="C8821" s="29"/>
    </row>
    <row r="8822" spans="1:3" x14ac:dyDescent="0.2">
      <c r="A8822" s="12"/>
      <c r="B8822" s="15"/>
      <c r="C8822" s="29"/>
    </row>
    <row r="8823" spans="1:3" x14ac:dyDescent="0.2">
      <c r="A8823" s="12"/>
      <c r="B8823" s="15"/>
      <c r="C8823" s="29"/>
    </row>
    <row r="8824" spans="1:3" x14ac:dyDescent="0.2">
      <c r="A8824" s="12"/>
      <c r="B8824" s="15"/>
      <c r="C8824" s="29"/>
    </row>
    <row r="8825" spans="1:3" x14ac:dyDescent="0.2">
      <c r="A8825" s="12"/>
      <c r="B8825" s="15"/>
      <c r="C8825" s="29"/>
    </row>
    <row r="8826" spans="1:3" x14ac:dyDescent="0.2">
      <c r="A8826" s="12"/>
      <c r="B8826" s="15"/>
      <c r="C8826" s="29"/>
    </row>
    <row r="8827" spans="1:3" x14ac:dyDescent="0.2">
      <c r="A8827" s="12"/>
      <c r="B8827" s="15"/>
      <c r="C8827" s="29"/>
    </row>
    <row r="8828" spans="1:3" x14ac:dyDescent="0.2">
      <c r="A8828" s="12"/>
      <c r="B8828" s="15"/>
      <c r="C8828" s="29"/>
    </row>
    <row r="8829" spans="1:3" x14ac:dyDescent="0.2">
      <c r="A8829" s="12"/>
      <c r="B8829" s="15"/>
      <c r="C8829" s="29"/>
    </row>
    <row r="8830" spans="1:3" x14ac:dyDescent="0.2">
      <c r="A8830" s="12"/>
      <c r="B8830" s="15"/>
      <c r="C8830" s="29"/>
    </row>
    <row r="8831" spans="1:3" x14ac:dyDescent="0.2">
      <c r="A8831" s="12"/>
      <c r="B8831" s="15"/>
      <c r="C8831" s="29"/>
    </row>
    <row r="8832" spans="1:3" x14ac:dyDescent="0.2">
      <c r="A8832" s="12"/>
      <c r="B8832" s="15"/>
      <c r="C8832" s="29"/>
    </row>
    <row r="8833" spans="1:3" x14ac:dyDescent="0.2">
      <c r="A8833" s="12"/>
      <c r="B8833" s="15"/>
      <c r="C8833" s="29"/>
    </row>
    <row r="8834" spans="1:3" x14ac:dyDescent="0.2">
      <c r="A8834" s="12"/>
      <c r="B8834" s="15"/>
      <c r="C8834" s="29"/>
    </row>
    <row r="8835" spans="1:3" x14ac:dyDescent="0.2">
      <c r="A8835" s="12"/>
      <c r="B8835" s="15"/>
      <c r="C8835" s="29"/>
    </row>
    <row r="8836" spans="1:3" x14ac:dyDescent="0.2">
      <c r="A8836" s="12"/>
      <c r="B8836" s="15"/>
      <c r="C8836" s="29"/>
    </row>
    <row r="8837" spans="1:3" x14ac:dyDescent="0.2">
      <c r="A8837" s="12"/>
      <c r="B8837" s="15"/>
      <c r="C8837" s="29"/>
    </row>
    <row r="8838" spans="1:3" x14ac:dyDescent="0.2">
      <c r="A8838" s="12"/>
      <c r="B8838" s="15"/>
      <c r="C8838" s="29"/>
    </row>
    <row r="8839" spans="1:3" x14ac:dyDescent="0.2">
      <c r="A8839" s="12"/>
      <c r="B8839" s="15"/>
      <c r="C8839" s="29"/>
    </row>
    <row r="8840" spans="1:3" x14ac:dyDescent="0.2">
      <c r="A8840" s="12"/>
      <c r="B8840" s="15"/>
      <c r="C8840" s="29"/>
    </row>
    <row r="8841" spans="1:3" x14ac:dyDescent="0.2">
      <c r="A8841" s="12"/>
      <c r="B8841" s="15"/>
      <c r="C8841" s="29"/>
    </row>
    <row r="8842" spans="1:3" x14ac:dyDescent="0.2">
      <c r="A8842" s="12"/>
      <c r="B8842" s="15"/>
      <c r="C8842" s="29"/>
    </row>
    <row r="8843" spans="1:3" x14ac:dyDescent="0.2">
      <c r="A8843" s="12"/>
      <c r="B8843" s="15"/>
      <c r="C8843" s="29"/>
    </row>
    <row r="8844" spans="1:3" x14ac:dyDescent="0.2">
      <c r="A8844" s="12"/>
      <c r="B8844" s="15"/>
      <c r="C8844" s="29"/>
    </row>
    <row r="8845" spans="1:3" x14ac:dyDescent="0.2">
      <c r="A8845" s="12"/>
      <c r="B8845" s="15"/>
      <c r="C8845" s="29"/>
    </row>
    <row r="8846" spans="1:3" x14ac:dyDescent="0.2">
      <c r="A8846" s="12"/>
      <c r="B8846" s="15"/>
      <c r="C8846" s="29"/>
    </row>
    <row r="8847" spans="1:3" x14ac:dyDescent="0.2">
      <c r="A8847" s="12"/>
      <c r="B8847" s="15"/>
      <c r="C8847" s="29"/>
    </row>
    <row r="8848" spans="1:3" x14ac:dyDescent="0.2">
      <c r="A8848" s="12"/>
      <c r="B8848" s="15"/>
      <c r="C8848" s="29"/>
    </row>
    <row r="8849" spans="1:3" x14ac:dyDescent="0.2">
      <c r="A8849" s="12"/>
      <c r="B8849" s="15"/>
      <c r="C8849" s="29"/>
    </row>
    <row r="8850" spans="1:3" x14ac:dyDescent="0.2">
      <c r="A8850" s="12"/>
      <c r="B8850" s="15"/>
      <c r="C8850" s="29"/>
    </row>
    <row r="8851" spans="1:3" x14ac:dyDescent="0.2">
      <c r="A8851" s="12"/>
      <c r="B8851" s="15"/>
      <c r="C8851" s="29"/>
    </row>
    <row r="8852" spans="1:3" x14ac:dyDescent="0.2">
      <c r="A8852" s="12"/>
      <c r="B8852" s="15"/>
      <c r="C8852" s="29"/>
    </row>
    <row r="8853" spans="1:3" x14ac:dyDescent="0.2">
      <c r="A8853" s="12"/>
      <c r="B8853" s="15"/>
      <c r="C8853" s="29"/>
    </row>
    <row r="8854" spans="1:3" x14ac:dyDescent="0.2">
      <c r="A8854" s="12"/>
      <c r="B8854" s="15"/>
      <c r="C8854" s="29"/>
    </row>
    <row r="8855" spans="1:3" x14ac:dyDescent="0.2">
      <c r="A8855" s="12"/>
      <c r="B8855" s="15"/>
      <c r="C8855" s="29"/>
    </row>
    <row r="8856" spans="1:3" x14ac:dyDescent="0.2">
      <c r="A8856" s="12"/>
      <c r="B8856" s="15"/>
      <c r="C8856" s="29"/>
    </row>
    <row r="8857" spans="1:3" x14ac:dyDescent="0.2">
      <c r="A8857" s="12"/>
      <c r="B8857" s="15"/>
      <c r="C8857" s="29"/>
    </row>
    <row r="8858" spans="1:3" x14ac:dyDescent="0.2">
      <c r="A8858" s="12"/>
      <c r="B8858" s="15"/>
      <c r="C8858" s="29"/>
    </row>
    <row r="8859" spans="1:3" x14ac:dyDescent="0.2">
      <c r="A8859" s="12"/>
      <c r="B8859" s="15"/>
      <c r="C8859" s="29"/>
    </row>
    <row r="8860" spans="1:3" x14ac:dyDescent="0.2">
      <c r="A8860" s="12"/>
      <c r="B8860" s="15"/>
      <c r="C8860" s="29"/>
    </row>
    <row r="8861" spans="1:3" x14ac:dyDescent="0.2">
      <c r="A8861" s="12"/>
      <c r="B8861" s="15"/>
      <c r="C8861" s="29"/>
    </row>
    <row r="8862" spans="1:3" x14ac:dyDescent="0.2">
      <c r="A8862" s="12"/>
      <c r="B8862" s="15"/>
      <c r="C8862" s="29"/>
    </row>
    <row r="8863" spans="1:3" x14ac:dyDescent="0.2">
      <c r="A8863" s="12"/>
      <c r="B8863" s="15"/>
      <c r="C8863" s="29"/>
    </row>
    <row r="8864" spans="1:3" x14ac:dyDescent="0.2">
      <c r="A8864" s="12"/>
      <c r="B8864" s="15"/>
      <c r="C8864" s="29"/>
    </row>
    <row r="8865" spans="1:3" x14ac:dyDescent="0.2">
      <c r="A8865" s="12"/>
      <c r="B8865" s="15"/>
      <c r="C8865" s="29"/>
    </row>
    <row r="8866" spans="1:3" x14ac:dyDescent="0.2">
      <c r="A8866" s="12"/>
      <c r="B8866" s="15"/>
      <c r="C8866" s="29"/>
    </row>
    <row r="8867" spans="1:3" x14ac:dyDescent="0.2">
      <c r="A8867" s="12"/>
      <c r="B8867" s="15"/>
      <c r="C8867" s="29"/>
    </row>
    <row r="8868" spans="1:3" x14ac:dyDescent="0.2">
      <c r="A8868" s="12"/>
      <c r="B8868" s="15"/>
      <c r="C8868" s="29"/>
    </row>
    <row r="8869" spans="1:3" x14ac:dyDescent="0.2">
      <c r="A8869" s="12"/>
      <c r="B8869" s="15"/>
      <c r="C8869" s="29"/>
    </row>
    <row r="8870" spans="1:3" x14ac:dyDescent="0.2">
      <c r="A8870" s="12"/>
      <c r="B8870" s="15"/>
      <c r="C8870" s="29"/>
    </row>
    <row r="8871" spans="1:3" x14ac:dyDescent="0.2">
      <c r="A8871" s="12"/>
      <c r="B8871" s="15"/>
      <c r="C8871" s="29"/>
    </row>
    <row r="8872" spans="1:3" x14ac:dyDescent="0.2">
      <c r="A8872" s="12"/>
      <c r="B8872" s="15"/>
      <c r="C8872" s="29"/>
    </row>
    <row r="8873" spans="1:3" x14ac:dyDescent="0.2">
      <c r="A8873" s="12"/>
      <c r="B8873" s="15"/>
      <c r="C8873" s="29"/>
    </row>
    <row r="8874" spans="1:3" x14ac:dyDescent="0.2">
      <c r="A8874" s="12"/>
      <c r="B8874" s="15"/>
      <c r="C8874" s="29"/>
    </row>
    <row r="8875" spans="1:3" x14ac:dyDescent="0.2">
      <c r="A8875" s="12"/>
      <c r="B8875" s="15"/>
      <c r="C8875" s="29"/>
    </row>
    <row r="8876" spans="1:3" x14ac:dyDescent="0.2">
      <c r="A8876" s="12"/>
      <c r="B8876" s="15"/>
      <c r="C8876" s="29"/>
    </row>
    <row r="8877" spans="1:3" x14ac:dyDescent="0.2">
      <c r="A8877" s="12"/>
      <c r="B8877" s="15"/>
      <c r="C8877" s="29"/>
    </row>
    <row r="8878" spans="1:3" x14ac:dyDescent="0.2">
      <c r="A8878" s="12"/>
      <c r="B8878" s="15"/>
      <c r="C8878" s="29"/>
    </row>
    <row r="8879" spans="1:3" x14ac:dyDescent="0.2">
      <c r="A8879" s="12"/>
      <c r="B8879" s="15"/>
      <c r="C8879" s="29"/>
    </row>
    <row r="8880" spans="1:3" x14ac:dyDescent="0.2">
      <c r="A8880" s="12"/>
      <c r="B8880" s="15"/>
      <c r="C8880" s="29"/>
    </row>
    <row r="8881" spans="1:3" x14ac:dyDescent="0.2">
      <c r="A8881" s="12"/>
      <c r="B8881" s="15"/>
      <c r="C8881" s="29"/>
    </row>
    <row r="8882" spans="1:3" x14ac:dyDescent="0.2">
      <c r="A8882" s="12"/>
      <c r="B8882" s="15"/>
      <c r="C8882" s="29"/>
    </row>
    <row r="8883" spans="1:3" x14ac:dyDescent="0.2">
      <c r="A8883" s="12"/>
      <c r="B8883" s="15"/>
      <c r="C8883" s="29"/>
    </row>
    <row r="8884" spans="1:3" x14ac:dyDescent="0.2">
      <c r="A8884" s="12"/>
      <c r="B8884" s="15"/>
      <c r="C8884" s="29"/>
    </row>
    <row r="8885" spans="1:3" x14ac:dyDescent="0.2">
      <c r="A8885" s="12"/>
      <c r="B8885" s="15"/>
      <c r="C8885" s="29"/>
    </row>
    <row r="8886" spans="1:3" x14ac:dyDescent="0.2">
      <c r="A8886" s="12"/>
      <c r="B8886" s="15"/>
      <c r="C8886" s="29"/>
    </row>
    <row r="8887" spans="1:3" x14ac:dyDescent="0.2">
      <c r="A8887" s="12"/>
      <c r="B8887" s="15"/>
      <c r="C8887" s="29"/>
    </row>
    <row r="8888" spans="1:3" x14ac:dyDescent="0.2">
      <c r="A8888" s="12"/>
      <c r="B8888" s="15"/>
      <c r="C8888" s="29"/>
    </row>
    <row r="8889" spans="1:3" x14ac:dyDescent="0.2">
      <c r="A8889" s="12"/>
      <c r="B8889" s="15"/>
      <c r="C8889" s="29"/>
    </row>
    <row r="8890" spans="1:3" x14ac:dyDescent="0.2">
      <c r="A8890" s="12"/>
      <c r="B8890" s="15"/>
      <c r="C8890" s="29"/>
    </row>
    <row r="8891" spans="1:3" x14ac:dyDescent="0.2">
      <c r="A8891" s="12"/>
      <c r="B8891" s="15"/>
      <c r="C8891" s="29"/>
    </row>
    <row r="8892" spans="1:3" x14ac:dyDescent="0.2">
      <c r="A8892" s="12"/>
      <c r="B8892" s="15"/>
      <c r="C8892" s="29"/>
    </row>
    <row r="8893" spans="1:3" x14ac:dyDescent="0.2">
      <c r="A8893" s="12"/>
      <c r="B8893" s="15"/>
      <c r="C8893" s="29"/>
    </row>
    <row r="8894" spans="1:3" x14ac:dyDescent="0.2">
      <c r="A8894" s="12"/>
      <c r="B8894" s="15"/>
      <c r="C8894" s="29"/>
    </row>
    <row r="8895" spans="1:3" x14ac:dyDescent="0.2">
      <c r="A8895" s="12"/>
      <c r="B8895" s="15"/>
      <c r="C8895" s="29"/>
    </row>
    <row r="8896" spans="1:3" x14ac:dyDescent="0.2">
      <c r="A8896" s="12"/>
      <c r="B8896" s="15"/>
      <c r="C8896" s="29"/>
    </row>
    <row r="8897" spans="1:3" x14ac:dyDescent="0.2">
      <c r="A8897" s="12"/>
      <c r="B8897" s="15"/>
      <c r="C8897" s="29"/>
    </row>
    <row r="8898" spans="1:3" x14ac:dyDescent="0.2">
      <c r="A8898" s="12"/>
      <c r="B8898" s="15"/>
      <c r="C8898" s="29"/>
    </row>
    <row r="8899" spans="1:3" x14ac:dyDescent="0.2">
      <c r="A8899" s="12"/>
      <c r="B8899" s="15"/>
      <c r="C8899" s="29"/>
    </row>
    <row r="8900" spans="1:3" x14ac:dyDescent="0.2">
      <c r="A8900" s="12"/>
      <c r="B8900" s="15"/>
      <c r="C8900" s="29"/>
    </row>
    <row r="8901" spans="1:3" x14ac:dyDescent="0.2">
      <c r="A8901" s="12"/>
      <c r="B8901" s="15"/>
      <c r="C8901" s="29"/>
    </row>
    <row r="8902" spans="1:3" x14ac:dyDescent="0.2">
      <c r="A8902" s="12"/>
      <c r="B8902" s="15"/>
      <c r="C8902" s="29"/>
    </row>
    <row r="8903" spans="1:3" x14ac:dyDescent="0.2">
      <c r="A8903" s="12"/>
      <c r="B8903" s="15"/>
      <c r="C8903" s="29"/>
    </row>
    <row r="8904" spans="1:3" x14ac:dyDescent="0.2">
      <c r="A8904" s="12"/>
      <c r="B8904" s="15"/>
      <c r="C8904" s="29"/>
    </row>
    <row r="8905" spans="1:3" x14ac:dyDescent="0.2">
      <c r="A8905" s="12"/>
      <c r="B8905" s="15"/>
      <c r="C8905" s="29"/>
    </row>
    <row r="8906" spans="1:3" x14ac:dyDescent="0.2">
      <c r="A8906" s="12"/>
      <c r="B8906" s="15"/>
      <c r="C8906" s="29"/>
    </row>
    <row r="8907" spans="1:3" x14ac:dyDescent="0.2">
      <c r="A8907" s="12"/>
      <c r="B8907" s="15"/>
      <c r="C8907" s="29"/>
    </row>
    <row r="8908" spans="1:3" x14ac:dyDescent="0.2">
      <c r="A8908" s="12"/>
      <c r="B8908" s="15"/>
      <c r="C8908" s="29"/>
    </row>
    <row r="8909" spans="1:3" x14ac:dyDescent="0.2">
      <c r="A8909" s="12"/>
      <c r="B8909" s="15"/>
      <c r="C8909" s="29"/>
    </row>
    <row r="8910" spans="1:3" x14ac:dyDescent="0.2">
      <c r="A8910" s="12"/>
      <c r="B8910" s="15"/>
      <c r="C8910" s="29"/>
    </row>
    <row r="8911" spans="1:3" x14ac:dyDescent="0.2">
      <c r="A8911" s="12"/>
      <c r="B8911" s="15"/>
      <c r="C8911" s="29"/>
    </row>
    <row r="8912" spans="1:3" x14ac:dyDescent="0.2">
      <c r="A8912" s="12"/>
      <c r="B8912" s="15"/>
      <c r="C8912" s="29"/>
    </row>
    <row r="8913" spans="1:3" x14ac:dyDescent="0.2">
      <c r="A8913" s="12"/>
      <c r="B8913" s="15"/>
      <c r="C8913" s="29"/>
    </row>
    <row r="8914" spans="1:3" x14ac:dyDescent="0.2">
      <c r="A8914" s="12"/>
      <c r="B8914" s="15"/>
      <c r="C8914" s="29"/>
    </row>
    <row r="8915" spans="1:3" x14ac:dyDescent="0.2">
      <c r="A8915" s="12"/>
      <c r="B8915" s="15"/>
      <c r="C8915" s="29"/>
    </row>
    <row r="8916" spans="1:3" x14ac:dyDescent="0.2">
      <c r="A8916" s="12"/>
      <c r="B8916" s="15"/>
      <c r="C8916" s="29"/>
    </row>
    <row r="8917" spans="1:3" x14ac:dyDescent="0.2">
      <c r="A8917" s="12"/>
      <c r="B8917" s="15"/>
      <c r="C8917" s="29"/>
    </row>
    <row r="8918" spans="1:3" x14ac:dyDescent="0.2">
      <c r="A8918" s="12"/>
      <c r="B8918" s="15"/>
      <c r="C8918" s="29"/>
    </row>
    <row r="8919" spans="1:3" x14ac:dyDescent="0.2">
      <c r="A8919" s="12"/>
      <c r="B8919" s="15"/>
      <c r="C8919" s="29"/>
    </row>
    <row r="8920" spans="1:3" x14ac:dyDescent="0.2">
      <c r="A8920" s="12"/>
      <c r="B8920" s="15"/>
      <c r="C8920" s="29"/>
    </row>
    <row r="8921" spans="1:3" x14ac:dyDescent="0.2">
      <c r="A8921" s="12"/>
      <c r="B8921" s="15"/>
      <c r="C8921" s="29"/>
    </row>
    <row r="8922" spans="1:3" x14ac:dyDescent="0.2">
      <c r="A8922" s="12"/>
      <c r="B8922" s="15"/>
      <c r="C8922" s="29"/>
    </row>
    <row r="8923" spans="1:3" x14ac:dyDescent="0.2">
      <c r="A8923" s="12"/>
      <c r="B8923" s="15"/>
      <c r="C8923" s="29"/>
    </row>
    <row r="8924" spans="1:3" x14ac:dyDescent="0.2">
      <c r="A8924" s="12"/>
      <c r="B8924" s="15"/>
      <c r="C8924" s="29"/>
    </row>
    <row r="8925" spans="1:3" x14ac:dyDescent="0.2">
      <c r="A8925" s="12"/>
      <c r="B8925" s="15"/>
      <c r="C8925" s="29"/>
    </row>
    <row r="8926" spans="1:3" x14ac:dyDescent="0.2">
      <c r="A8926" s="12"/>
      <c r="B8926" s="15"/>
      <c r="C8926" s="29"/>
    </row>
    <row r="8927" spans="1:3" x14ac:dyDescent="0.2">
      <c r="A8927" s="12"/>
      <c r="B8927" s="15"/>
      <c r="C8927" s="29"/>
    </row>
    <row r="8928" spans="1:3" x14ac:dyDescent="0.2">
      <c r="A8928" s="12"/>
      <c r="B8928" s="15"/>
      <c r="C8928" s="29"/>
    </row>
    <row r="8929" spans="1:3" x14ac:dyDescent="0.2">
      <c r="A8929" s="12"/>
      <c r="B8929" s="15"/>
      <c r="C8929" s="29"/>
    </row>
    <row r="8930" spans="1:3" x14ac:dyDescent="0.2">
      <c r="A8930" s="12"/>
      <c r="B8930" s="15"/>
      <c r="C8930" s="29"/>
    </row>
    <row r="8931" spans="1:3" x14ac:dyDescent="0.2">
      <c r="A8931" s="12"/>
      <c r="B8931" s="15"/>
      <c r="C8931" s="29"/>
    </row>
    <row r="8932" spans="1:3" x14ac:dyDescent="0.2">
      <c r="A8932" s="12"/>
      <c r="B8932" s="15"/>
      <c r="C8932" s="29"/>
    </row>
    <row r="8933" spans="1:3" x14ac:dyDescent="0.2">
      <c r="A8933" s="12"/>
      <c r="B8933" s="15"/>
      <c r="C8933" s="29"/>
    </row>
    <row r="8934" spans="1:3" x14ac:dyDescent="0.2">
      <c r="A8934" s="12"/>
      <c r="B8934" s="15"/>
      <c r="C8934" s="29"/>
    </row>
    <row r="8935" spans="1:3" x14ac:dyDescent="0.2">
      <c r="A8935" s="12"/>
      <c r="B8935" s="15"/>
      <c r="C8935" s="29"/>
    </row>
    <row r="8936" spans="1:3" x14ac:dyDescent="0.2">
      <c r="A8936" s="12"/>
      <c r="B8936" s="15"/>
      <c r="C8936" s="29"/>
    </row>
    <row r="8937" spans="1:3" x14ac:dyDescent="0.2">
      <c r="A8937" s="12"/>
      <c r="B8937" s="15"/>
      <c r="C8937" s="29"/>
    </row>
    <row r="8938" spans="1:3" x14ac:dyDescent="0.2">
      <c r="A8938" s="12"/>
      <c r="B8938" s="15"/>
      <c r="C8938" s="29"/>
    </row>
    <row r="8939" spans="1:3" x14ac:dyDescent="0.2">
      <c r="A8939" s="12"/>
      <c r="B8939" s="15"/>
      <c r="C8939" s="29"/>
    </row>
    <row r="8940" spans="1:3" x14ac:dyDescent="0.2">
      <c r="A8940" s="12"/>
      <c r="B8940" s="15"/>
      <c r="C8940" s="29"/>
    </row>
    <row r="8941" spans="1:3" x14ac:dyDescent="0.2">
      <c r="A8941" s="12"/>
      <c r="B8941" s="15"/>
      <c r="C8941" s="29"/>
    </row>
    <row r="8942" spans="1:3" x14ac:dyDescent="0.2">
      <c r="A8942" s="12"/>
      <c r="B8942" s="15"/>
      <c r="C8942" s="29"/>
    </row>
    <row r="8943" spans="1:3" x14ac:dyDescent="0.2">
      <c r="A8943" s="12"/>
      <c r="B8943" s="15"/>
      <c r="C8943" s="29"/>
    </row>
    <row r="8944" spans="1:3" x14ac:dyDescent="0.2">
      <c r="A8944" s="12"/>
      <c r="B8944" s="15"/>
      <c r="C8944" s="29"/>
    </row>
    <row r="8945" spans="1:3" x14ac:dyDescent="0.2">
      <c r="A8945" s="12"/>
      <c r="B8945" s="15"/>
      <c r="C8945" s="29"/>
    </row>
    <row r="8946" spans="1:3" x14ac:dyDescent="0.2">
      <c r="A8946" s="12"/>
      <c r="B8946" s="15"/>
      <c r="C8946" s="29"/>
    </row>
    <row r="8947" spans="1:3" x14ac:dyDescent="0.2">
      <c r="A8947" s="12"/>
      <c r="B8947" s="15"/>
      <c r="C8947" s="29"/>
    </row>
    <row r="8948" spans="1:3" x14ac:dyDescent="0.2">
      <c r="A8948" s="12"/>
      <c r="B8948" s="15"/>
      <c r="C8948" s="29"/>
    </row>
    <row r="8949" spans="1:3" x14ac:dyDescent="0.2">
      <c r="A8949" s="12"/>
      <c r="B8949" s="15"/>
      <c r="C8949" s="29"/>
    </row>
    <row r="8950" spans="1:3" x14ac:dyDescent="0.2">
      <c r="A8950" s="12"/>
      <c r="B8950" s="15"/>
      <c r="C8950" s="29"/>
    </row>
    <row r="8951" spans="1:3" x14ac:dyDescent="0.2">
      <c r="A8951" s="12"/>
      <c r="B8951" s="15"/>
      <c r="C8951" s="29"/>
    </row>
    <row r="8952" spans="1:3" x14ac:dyDescent="0.2">
      <c r="A8952" s="12"/>
      <c r="B8952" s="15"/>
      <c r="C8952" s="29"/>
    </row>
    <row r="8953" spans="1:3" x14ac:dyDescent="0.2">
      <c r="A8953" s="12"/>
      <c r="B8953" s="15"/>
      <c r="C8953" s="29"/>
    </row>
    <row r="8954" spans="1:3" x14ac:dyDescent="0.2">
      <c r="A8954" s="12"/>
      <c r="B8954" s="15"/>
      <c r="C8954" s="29"/>
    </row>
    <row r="8955" spans="1:3" x14ac:dyDescent="0.2">
      <c r="A8955" s="12"/>
      <c r="B8955" s="15"/>
      <c r="C8955" s="29"/>
    </row>
    <row r="8956" spans="1:3" x14ac:dyDescent="0.2">
      <c r="A8956" s="12"/>
      <c r="B8956" s="15"/>
      <c r="C8956" s="29"/>
    </row>
    <row r="8957" spans="1:3" x14ac:dyDescent="0.2">
      <c r="A8957" s="12"/>
      <c r="B8957" s="15"/>
      <c r="C8957" s="29"/>
    </row>
    <row r="8958" spans="1:3" x14ac:dyDescent="0.2">
      <c r="A8958" s="12"/>
      <c r="B8958" s="15"/>
      <c r="C8958" s="29"/>
    </row>
    <row r="8959" spans="1:3" x14ac:dyDescent="0.2">
      <c r="A8959" s="12"/>
      <c r="B8959" s="15"/>
      <c r="C8959" s="29"/>
    </row>
    <row r="8960" spans="1:3" x14ac:dyDescent="0.2">
      <c r="A8960" s="12"/>
      <c r="B8960" s="15"/>
      <c r="C8960" s="29"/>
    </row>
    <row r="8961" spans="1:3" x14ac:dyDescent="0.2">
      <c r="A8961" s="12"/>
      <c r="B8961" s="15"/>
      <c r="C8961" s="29"/>
    </row>
    <row r="8962" spans="1:3" x14ac:dyDescent="0.2">
      <c r="A8962" s="12"/>
      <c r="B8962" s="15"/>
      <c r="C8962" s="29"/>
    </row>
    <row r="8963" spans="1:3" x14ac:dyDescent="0.2">
      <c r="A8963" s="12"/>
      <c r="B8963" s="15"/>
      <c r="C8963" s="29"/>
    </row>
    <row r="8964" spans="1:3" x14ac:dyDescent="0.2">
      <c r="A8964" s="12"/>
      <c r="B8964" s="15"/>
      <c r="C8964" s="29"/>
    </row>
    <row r="8965" spans="1:3" x14ac:dyDescent="0.2">
      <c r="A8965" s="12"/>
      <c r="B8965" s="15"/>
      <c r="C8965" s="29"/>
    </row>
    <row r="8966" spans="1:3" x14ac:dyDescent="0.2">
      <c r="A8966" s="12"/>
      <c r="B8966" s="15"/>
      <c r="C8966" s="29"/>
    </row>
    <row r="8967" spans="1:3" x14ac:dyDescent="0.2">
      <c r="A8967" s="12"/>
      <c r="B8967" s="15"/>
      <c r="C8967" s="29"/>
    </row>
    <row r="8968" spans="1:3" x14ac:dyDescent="0.2">
      <c r="A8968" s="12"/>
      <c r="B8968" s="15"/>
      <c r="C8968" s="29"/>
    </row>
    <row r="8969" spans="1:3" x14ac:dyDescent="0.2">
      <c r="A8969" s="12"/>
      <c r="B8969" s="15"/>
      <c r="C8969" s="29"/>
    </row>
    <row r="8970" spans="1:3" x14ac:dyDescent="0.2">
      <c r="A8970" s="12"/>
      <c r="B8970" s="15"/>
      <c r="C8970" s="29"/>
    </row>
    <row r="8971" spans="1:3" x14ac:dyDescent="0.2">
      <c r="A8971" s="12"/>
      <c r="B8971" s="15"/>
      <c r="C8971" s="29"/>
    </row>
    <row r="8972" spans="1:3" x14ac:dyDescent="0.2">
      <c r="A8972" s="12"/>
      <c r="B8972" s="15"/>
      <c r="C8972" s="29"/>
    </row>
    <row r="8973" spans="1:3" x14ac:dyDescent="0.2">
      <c r="A8973" s="12"/>
      <c r="B8973" s="15"/>
      <c r="C8973" s="29"/>
    </row>
    <row r="8974" spans="1:3" x14ac:dyDescent="0.2">
      <c r="A8974" s="12"/>
      <c r="B8974" s="15"/>
      <c r="C8974" s="29"/>
    </row>
    <row r="8975" spans="1:3" x14ac:dyDescent="0.2">
      <c r="A8975" s="12"/>
      <c r="B8975" s="15"/>
      <c r="C8975" s="29"/>
    </row>
    <row r="8976" spans="1:3" x14ac:dyDescent="0.2">
      <c r="A8976" s="12"/>
      <c r="B8976" s="15"/>
      <c r="C8976" s="29"/>
    </row>
    <row r="8977" spans="1:3" x14ac:dyDescent="0.2">
      <c r="A8977" s="12"/>
      <c r="B8977" s="15"/>
      <c r="C8977" s="29"/>
    </row>
    <row r="8978" spans="1:3" x14ac:dyDescent="0.2">
      <c r="A8978" s="12"/>
      <c r="B8978" s="15"/>
      <c r="C8978" s="29"/>
    </row>
    <row r="8979" spans="1:3" x14ac:dyDescent="0.2">
      <c r="A8979" s="12"/>
      <c r="B8979" s="15"/>
      <c r="C8979" s="29"/>
    </row>
    <row r="8980" spans="1:3" x14ac:dyDescent="0.2">
      <c r="A8980" s="12"/>
      <c r="B8980" s="15"/>
      <c r="C8980" s="29"/>
    </row>
    <row r="8981" spans="1:3" x14ac:dyDescent="0.2">
      <c r="A8981" s="12"/>
      <c r="B8981" s="15"/>
      <c r="C8981" s="29"/>
    </row>
    <row r="8982" spans="1:3" x14ac:dyDescent="0.2">
      <c r="A8982" s="12"/>
      <c r="B8982" s="15"/>
      <c r="C8982" s="29"/>
    </row>
    <row r="8983" spans="1:3" x14ac:dyDescent="0.2">
      <c r="A8983" s="12"/>
      <c r="B8983" s="15"/>
      <c r="C8983" s="29"/>
    </row>
    <row r="8984" spans="1:3" x14ac:dyDescent="0.2">
      <c r="A8984" s="12"/>
      <c r="B8984" s="15"/>
      <c r="C8984" s="29"/>
    </row>
    <row r="8985" spans="1:3" x14ac:dyDescent="0.2">
      <c r="A8985" s="12"/>
      <c r="B8985" s="15"/>
      <c r="C8985" s="29"/>
    </row>
    <row r="8986" spans="1:3" x14ac:dyDescent="0.2">
      <c r="A8986" s="12"/>
      <c r="B8986" s="15"/>
      <c r="C8986" s="29"/>
    </row>
    <row r="8987" spans="1:3" x14ac:dyDescent="0.2">
      <c r="A8987" s="12"/>
      <c r="B8987" s="15"/>
      <c r="C8987" s="29"/>
    </row>
    <row r="8988" spans="1:3" x14ac:dyDescent="0.2">
      <c r="A8988" s="12"/>
      <c r="B8988" s="15"/>
      <c r="C8988" s="29"/>
    </row>
    <row r="8989" spans="1:3" x14ac:dyDescent="0.2">
      <c r="A8989" s="12"/>
      <c r="B8989" s="15"/>
      <c r="C8989" s="29"/>
    </row>
    <row r="8990" spans="1:3" x14ac:dyDescent="0.2">
      <c r="A8990" s="12"/>
      <c r="B8990" s="15"/>
      <c r="C8990" s="29"/>
    </row>
    <row r="8991" spans="1:3" x14ac:dyDescent="0.2">
      <c r="A8991" s="12"/>
      <c r="B8991" s="15"/>
      <c r="C8991" s="29"/>
    </row>
    <row r="8992" spans="1:3" x14ac:dyDescent="0.2">
      <c r="A8992" s="12"/>
      <c r="B8992" s="15"/>
      <c r="C8992" s="29"/>
    </row>
    <row r="8993" spans="1:3" x14ac:dyDescent="0.2">
      <c r="A8993" s="12"/>
      <c r="B8993" s="15"/>
      <c r="C8993" s="29"/>
    </row>
    <row r="8994" spans="1:3" x14ac:dyDescent="0.2">
      <c r="A8994" s="12"/>
      <c r="B8994" s="15"/>
      <c r="C8994" s="29"/>
    </row>
    <row r="8995" spans="1:3" x14ac:dyDescent="0.2">
      <c r="A8995" s="12"/>
      <c r="B8995" s="15"/>
      <c r="C8995" s="29"/>
    </row>
    <row r="8996" spans="1:3" x14ac:dyDescent="0.2">
      <c r="A8996" s="12"/>
      <c r="B8996" s="15"/>
      <c r="C8996" s="29"/>
    </row>
    <row r="8997" spans="1:3" x14ac:dyDescent="0.2">
      <c r="A8997" s="12"/>
      <c r="B8997" s="15"/>
      <c r="C8997" s="29"/>
    </row>
    <row r="8998" spans="1:3" x14ac:dyDescent="0.2">
      <c r="A8998" s="12"/>
      <c r="B8998" s="15"/>
      <c r="C8998" s="29"/>
    </row>
    <row r="8999" spans="1:3" x14ac:dyDescent="0.2">
      <c r="A8999" s="12"/>
      <c r="B8999" s="15"/>
      <c r="C8999" s="29"/>
    </row>
    <row r="9000" spans="1:3" x14ac:dyDescent="0.2">
      <c r="A9000" s="12"/>
      <c r="B9000" s="15"/>
      <c r="C9000" s="29"/>
    </row>
    <row r="9001" spans="1:3" x14ac:dyDescent="0.2">
      <c r="A9001" s="12"/>
      <c r="B9001" s="15"/>
      <c r="C9001" s="29"/>
    </row>
    <row r="9002" spans="1:3" x14ac:dyDescent="0.2">
      <c r="A9002" s="12"/>
      <c r="B9002" s="15"/>
      <c r="C9002" s="29"/>
    </row>
    <row r="9003" spans="1:3" x14ac:dyDescent="0.2">
      <c r="A9003" s="12"/>
      <c r="B9003" s="15"/>
      <c r="C9003" s="29"/>
    </row>
    <row r="9004" spans="1:3" x14ac:dyDescent="0.2">
      <c r="A9004" s="12"/>
      <c r="B9004" s="15"/>
      <c r="C9004" s="29"/>
    </row>
    <row r="9005" spans="1:3" x14ac:dyDescent="0.2">
      <c r="A9005" s="12"/>
      <c r="B9005" s="15"/>
      <c r="C9005" s="29"/>
    </row>
    <row r="9006" spans="1:3" x14ac:dyDescent="0.2">
      <c r="A9006" s="12"/>
      <c r="B9006" s="15"/>
      <c r="C9006" s="29"/>
    </row>
    <row r="9007" spans="1:3" x14ac:dyDescent="0.2">
      <c r="A9007" s="12"/>
      <c r="B9007" s="15"/>
      <c r="C9007" s="29"/>
    </row>
    <row r="9008" spans="1:3" x14ac:dyDescent="0.2">
      <c r="A9008" s="12"/>
      <c r="B9008" s="15"/>
      <c r="C9008" s="29"/>
    </row>
    <row r="9009" spans="1:3" x14ac:dyDescent="0.2">
      <c r="A9009" s="12"/>
      <c r="B9009" s="15"/>
      <c r="C9009" s="29"/>
    </row>
    <row r="9010" spans="1:3" x14ac:dyDescent="0.2">
      <c r="A9010" s="12"/>
      <c r="B9010" s="15"/>
      <c r="C9010" s="29"/>
    </row>
    <row r="9011" spans="1:3" x14ac:dyDescent="0.2">
      <c r="A9011" s="12"/>
      <c r="B9011" s="15"/>
      <c r="C9011" s="29"/>
    </row>
    <row r="9012" spans="1:3" x14ac:dyDescent="0.2">
      <c r="A9012" s="12"/>
      <c r="B9012" s="15"/>
      <c r="C9012" s="29"/>
    </row>
    <row r="9013" spans="1:3" x14ac:dyDescent="0.2">
      <c r="A9013" s="12"/>
      <c r="B9013" s="15"/>
      <c r="C9013" s="29"/>
    </row>
    <row r="9014" spans="1:3" x14ac:dyDescent="0.2">
      <c r="A9014" s="12"/>
      <c r="B9014" s="15"/>
      <c r="C9014" s="29"/>
    </row>
    <row r="9015" spans="1:3" x14ac:dyDescent="0.2">
      <c r="A9015" s="12"/>
      <c r="B9015" s="15"/>
      <c r="C9015" s="29"/>
    </row>
    <row r="9016" spans="1:3" x14ac:dyDescent="0.2">
      <c r="A9016" s="12"/>
      <c r="B9016" s="15"/>
      <c r="C9016" s="29"/>
    </row>
    <row r="9017" spans="1:3" x14ac:dyDescent="0.2">
      <c r="A9017" s="12"/>
      <c r="B9017" s="15"/>
      <c r="C9017" s="29"/>
    </row>
    <row r="9018" spans="1:3" x14ac:dyDescent="0.2">
      <c r="A9018" s="12"/>
      <c r="B9018" s="15"/>
      <c r="C9018" s="29"/>
    </row>
    <row r="9019" spans="1:3" x14ac:dyDescent="0.2">
      <c r="A9019" s="12"/>
      <c r="B9019" s="15"/>
      <c r="C9019" s="29"/>
    </row>
    <row r="9020" spans="1:3" x14ac:dyDescent="0.2">
      <c r="A9020" s="12"/>
      <c r="B9020" s="15"/>
      <c r="C9020" s="29"/>
    </row>
    <row r="9021" spans="1:3" x14ac:dyDescent="0.2">
      <c r="A9021" s="12"/>
      <c r="B9021" s="15"/>
      <c r="C9021" s="29"/>
    </row>
    <row r="9022" spans="1:3" x14ac:dyDescent="0.2">
      <c r="A9022" s="12"/>
      <c r="B9022" s="15"/>
      <c r="C9022" s="29"/>
    </row>
    <row r="9023" spans="1:3" x14ac:dyDescent="0.2">
      <c r="A9023" s="12"/>
      <c r="B9023" s="15"/>
      <c r="C9023" s="29"/>
    </row>
    <row r="9024" spans="1:3" x14ac:dyDescent="0.2">
      <c r="A9024" s="12"/>
      <c r="B9024" s="15"/>
      <c r="C9024" s="29"/>
    </row>
    <row r="9025" spans="1:3" x14ac:dyDescent="0.2">
      <c r="A9025" s="12"/>
      <c r="B9025" s="15"/>
      <c r="C9025" s="29"/>
    </row>
    <row r="9026" spans="1:3" x14ac:dyDescent="0.2">
      <c r="A9026" s="12"/>
      <c r="B9026" s="15"/>
      <c r="C9026" s="29"/>
    </row>
    <row r="9027" spans="1:3" x14ac:dyDescent="0.2">
      <c r="A9027" s="12"/>
      <c r="B9027" s="15"/>
      <c r="C9027" s="29"/>
    </row>
    <row r="9028" spans="1:3" x14ac:dyDescent="0.2">
      <c r="A9028" s="12"/>
      <c r="B9028" s="15"/>
      <c r="C9028" s="29"/>
    </row>
    <row r="9029" spans="1:3" x14ac:dyDescent="0.2">
      <c r="A9029" s="12"/>
      <c r="B9029" s="15"/>
      <c r="C9029" s="29"/>
    </row>
    <row r="9030" spans="1:3" x14ac:dyDescent="0.2">
      <c r="A9030" s="12"/>
      <c r="B9030" s="15"/>
      <c r="C9030" s="29"/>
    </row>
    <row r="9031" spans="1:3" x14ac:dyDescent="0.2">
      <c r="A9031" s="12"/>
      <c r="B9031" s="15"/>
      <c r="C9031" s="29"/>
    </row>
    <row r="9032" spans="1:3" x14ac:dyDescent="0.2">
      <c r="A9032" s="12"/>
      <c r="B9032" s="15"/>
      <c r="C9032" s="29"/>
    </row>
    <row r="9033" spans="1:3" x14ac:dyDescent="0.2">
      <c r="A9033" s="12"/>
      <c r="B9033" s="15"/>
      <c r="C9033" s="29"/>
    </row>
    <row r="9034" spans="1:3" x14ac:dyDescent="0.2">
      <c r="A9034" s="12"/>
      <c r="B9034" s="15"/>
      <c r="C9034" s="29"/>
    </row>
    <row r="9035" spans="1:3" x14ac:dyDescent="0.2">
      <c r="A9035" s="12"/>
      <c r="B9035" s="15"/>
      <c r="C9035" s="29"/>
    </row>
    <row r="9036" spans="1:3" x14ac:dyDescent="0.2">
      <c r="A9036" s="12"/>
      <c r="B9036" s="15"/>
      <c r="C9036" s="29"/>
    </row>
    <row r="9037" spans="1:3" x14ac:dyDescent="0.2">
      <c r="A9037" s="12"/>
      <c r="B9037" s="15"/>
      <c r="C9037" s="29"/>
    </row>
    <row r="9038" spans="1:3" x14ac:dyDescent="0.2">
      <c r="A9038" s="12"/>
      <c r="B9038" s="15"/>
      <c r="C9038" s="29"/>
    </row>
    <row r="9039" spans="1:3" x14ac:dyDescent="0.2">
      <c r="A9039" s="12"/>
      <c r="B9039" s="15"/>
      <c r="C9039" s="29"/>
    </row>
    <row r="9040" spans="1:3" x14ac:dyDescent="0.2">
      <c r="A9040" s="12"/>
      <c r="B9040" s="15"/>
      <c r="C9040" s="29"/>
    </row>
    <row r="9041" spans="1:3" x14ac:dyDescent="0.2">
      <c r="A9041" s="12"/>
      <c r="B9041" s="15"/>
      <c r="C9041" s="29"/>
    </row>
    <row r="9042" spans="1:3" x14ac:dyDescent="0.2">
      <c r="A9042" s="12"/>
      <c r="B9042" s="15"/>
      <c r="C9042" s="29"/>
    </row>
    <row r="9043" spans="1:3" x14ac:dyDescent="0.2">
      <c r="A9043" s="12"/>
      <c r="B9043" s="15"/>
      <c r="C9043" s="29"/>
    </row>
    <row r="9044" spans="1:3" x14ac:dyDescent="0.2">
      <c r="A9044" s="12"/>
      <c r="B9044" s="15"/>
      <c r="C9044" s="29"/>
    </row>
    <row r="9045" spans="1:3" x14ac:dyDescent="0.2">
      <c r="A9045" s="12"/>
      <c r="B9045" s="15"/>
      <c r="C9045" s="29"/>
    </row>
    <row r="9046" spans="1:3" x14ac:dyDescent="0.2">
      <c r="A9046" s="12"/>
      <c r="B9046" s="15"/>
      <c r="C9046" s="29"/>
    </row>
    <row r="9047" spans="1:3" x14ac:dyDescent="0.2">
      <c r="A9047" s="12"/>
      <c r="B9047" s="15"/>
      <c r="C9047" s="29"/>
    </row>
    <row r="9048" spans="1:3" x14ac:dyDescent="0.2">
      <c r="A9048" s="12"/>
      <c r="B9048" s="15"/>
      <c r="C9048" s="29"/>
    </row>
    <row r="9049" spans="1:3" x14ac:dyDescent="0.2">
      <c r="A9049" s="12"/>
      <c r="B9049" s="15"/>
      <c r="C9049" s="29"/>
    </row>
    <row r="9050" spans="1:3" x14ac:dyDescent="0.2">
      <c r="A9050" s="12"/>
      <c r="B9050" s="15"/>
      <c r="C9050" s="29"/>
    </row>
    <row r="9051" spans="1:3" x14ac:dyDescent="0.2">
      <c r="A9051" s="12"/>
      <c r="B9051" s="15"/>
      <c r="C9051" s="29"/>
    </row>
    <row r="9052" spans="1:3" x14ac:dyDescent="0.2">
      <c r="A9052" s="12"/>
      <c r="B9052" s="15"/>
      <c r="C9052" s="29"/>
    </row>
    <row r="9053" spans="1:3" x14ac:dyDescent="0.2">
      <c r="A9053" s="12"/>
      <c r="B9053" s="15"/>
      <c r="C9053" s="29"/>
    </row>
    <row r="9054" spans="1:3" x14ac:dyDescent="0.2">
      <c r="A9054" s="12"/>
      <c r="B9054" s="15"/>
      <c r="C9054" s="29"/>
    </row>
    <row r="9055" spans="1:3" x14ac:dyDescent="0.2">
      <c r="A9055" s="12"/>
      <c r="B9055" s="15"/>
      <c r="C9055" s="29"/>
    </row>
    <row r="9056" spans="1:3" x14ac:dyDescent="0.2">
      <c r="A9056" s="12"/>
      <c r="B9056" s="15"/>
      <c r="C9056" s="29"/>
    </row>
    <row r="9057" spans="1:3" x14ac:dyDescent="0.2">
      <c r="A9057" s="12"/>
      <c r="B9057" s="15"/>
      <c r="C9057" s="29"/>
    </row>
    <row r="9058" spans="1:3" x14ac:dyDescent="0.2">
      <c r="A9058" s="12"/>
      <c r="B9058" s="15"/>
      <c r="C9058" s="29"/>
    </row>
    <row r="9059" spans="1:3" x14ac:dyDescent="0.2">
      <c r="A9059" s="12"/>
      <c r="B9059" s="15"/>
      <c r="C9059" s="29"/>
    </row>
    <row r="9060" spans="1:3" x14ac:dyDescent="0.2">
      <c r="A9060" s="12"/>
      <c r="B9060" s="15"/>
      <c r="C9060" s="29"/>
    </row>
    <row r="9061" spans="1:3" x14ac:dyDescent="0.2">
      <c r="A9061" s="12"/>
      <c r="B9061" s="15"/>
      <c r="C9061" s="29"/>
    </row>
    <row r="9062" spans="1:3" x14ac:dyDescent="0.2">
      <c r="A9062" s="12"/>
      <c r="B9062" s="15"/>
      <c r="C9062" s="29"/>
    </row>
    <row r="9063" spans="1:3" x14ac:dyDescent="0.2">
      <c r="A9063" s="12"/>
      <c r="B9063" s="15"/>
      <c r="C9063" s="29"/>
    </row>
    <row r="9064" spans="1:3" x14ac:dyDescent="0.2">
      <c r="A9064" s="12"/>
      <c r="B9064" s="15"/>
      <c r="C9064" s="29"/>
    </row>
    <row r="9065" spans="1:3" x14ac:dyDescent="0.2">
      <c r="A9065" s="12"/>
      <c r="B9065" s="15"/>
      <c r="C9065" s="29"/>
    </row>
    <row r="9066" spans="1:3" x14ac:dyDescent="0.2">
      <c r="A9066" s="12"/>
      <c r="B9066" s="15"/>
      <c r="C9066" s="29"/>
    </row>
    <row r="9067" spans="1:3" x14ac:dyDescent="0.2">
      <c r="A9067" s="12"/>
      <c r="B9067" s="15"/>
      <c r="C9067" s="29"/>
    </row>
    <row r="9068" spans="1:3" x14ac:dyDescent="0.2">
      <c r="A9068" s="12"/>
      <c r="B9068" s="15"/>
      <c r="C9068" s="29"/>
    </row>
    <row r="9069" spans="1:3" x14ac:dyDescent="0.2">
      <c r="A9069" s="12"/>
      <c r="B9069" s="15"/>
      <c r="C9069" s="29"/>
    </row>
    <row r="9070" spans="1:3" x14ac:dyDescent="0.2">
      <c r="A9070" s="12"/>
      <c r="B9070" s="15"/>
      <c r="C9070" s="29"/>
    </row>
    <row r="9071" spans="1:3" x14ac:dyDescent="0.2">
      <c r="A9071" s="12"/>
      <c r="B9071" s="15"/>
      <c r="C9071" s="29"/>
    </row>
    <row r="9072" spans="1:3" x14ac:dyDescent="0.2">
      <c r="A9072" s="12"/>
      <c r="B9072" s="15"/>
      <c r="C9072" s="29"/>
    </row>
    <row r="9073" spans="1:3" x14ac:dyDescent="0.2">
      <c r="A9073" s="12"/>
      <c r="B9073" s="15"/>
      <c r="C9073" s="29"/>
    </row>
    <row r="9074" spans="1:3" x14ac:dyDescent="0.2">
      <c r="A9074" s="12"/>
      <c r="B9074" s="15"/>
      <c r="C9074" s="29"/>
    </row>
    <row r="9075" spans="1:3" x14ac:dyDescent="0.2">
      <c r="A9075" s="12"/>
      <c r="B9075" s="15"/>
      <c r="C9075" s="29"/>
    </row>
    <row r="9076" spans="1:3" x14ac:dyDescent="0.2">
      <c r="A9076" s="12"/>
      <c r="B9076" s="15"/>
      <c r="C9076" s="29"/>
    </row>
    <row r="9077" spans="1:3" x14ac:dyDescent="0.2">
      <c r="A9077" s="12"/>
      <c r="B9077" s="15"/>
      <c r="C9077" s="29"/>
    </row>
    <row r="9078" spans="1:3" x14ac:dyDescent="0.2">
      <c r="A9078" s="12"/>
      <c r="B9078" s="15"/>
      <c r="C9078" s="29"/>
    </row>
    <row r="9079" spans="1:3" x14ac:dyDescent="0.2">
      <c r="A9079" s="12"/>
      <c r="B9079" s="15"/>
      <c r="C9079" s="29"/>
    </row>
    <row r="9080" spans="1:3" x14ac:dyDescent="0.2">
      <c r="A9080" s="12"/>
      <c r="B9080" s="15"/>
      <c r="C9080" s="29"/>
    </row>
    <row r="9081" spans="1:3" x14ac:dyDescent="0.2">
      <c r="A9081" s="12"/>
      <c r="B9081" s="15"/>
      <c r="C9081" s="29"/>
    </row>
    <row r="9082" spans="1:3" x14ac:dyDescent="0.2">
      <c r="A9082" s="12"/>
      <c r="B9082" s="15"/>
      <c r="C9082" s="29"/>
    </row>
    <row r="9083" spans="1:3" x14ac:dyDescent="0.2">
      <c r="A9083" s="12"/>
      <c r="B9083" s="15"/>
      <c r="C9083" s="29"/>
    </row>
    <row r="9084" spans="1:3" x14ac:dyDescent="0.2">
      <c r="A9084" s="12"/>
      <c r="B9084" s="15"/>
      <c r="C9084" s="29"/>
    </row>
    <row r="9085" spans="1:3" x14ac:dyDescent="0.2">
      <c r="A9085" s="12"/>
      <c r="B9085" s="15"/>
      <c r="C9085" s="29"/>
    </row>
    <row r="9086" spans="1:3" x14ac:dyDescent="0.2">
      <c r="A9086" s="12"/>
      <c r="B9086" s="15"/>
      <c r="C9086" s="29"/>
    </row>
    <row r="9087" spans="1:3" x14ac:dyDescent="0.2">
      <c r="A9087" s="12"/>
      <c r="B9087" s="15"/>
      <c r="C9087" s="29"/>
    </row>
    <row r="9088" spans="1:3" x14ac:dyDescent="0.2">
      <c r="A9088" s="12"/>
      <c r="B9088" s="15"/>
      <c r="C9088" s="29"/>
    </row>
    <row r="9089" spans="1:3" x14ac:dyDescent="0.2">
      <c r="A9089" s="12"/>
      <c r="B9089" s="15"/>
      <c r="C9089" s="29"/>
    </row>
    <row r="9090" spans="1:3" x14ac:dyDescent="0.2">
      <c r="A9090" s="12"/>
      <c r="B9090" s="15"/>
      <c r="C9090" s="29"/>
    </row>
    <row r="9091" spans="1:3" x14ac:dyDescent="0.2">
      <c r="A9091" s="12"/>
      <c r="B9091" s="15"/>
      <c r="C9091" s="29"/>
    </row>
    <row r="9092" spans="1:3" x14ac:dyDescent="0.2">
      <c r="A9092" s="12"/>
      <c r="B9092" s="15"/>
      <c r="C9092" s="29"/>
    </row>
    <row r="9093" spans="1:3" x14ac:dyDescent="0.2">
      <c r="A9093" s="12"/>
      <c r="B9093" s="15"/>
      <c r="C9093" s="29"/>
    </row>
    <row r="9094" spans="1:3" x14ac:dyDescent="0.2">
      <c r="A9094" s="12"/>
      <c r="B9094" s="15"/>
      <c r="C9094" s="29"/>
    </row>
    <row r="9095" spans="1:3" x14ac:dyDescent="0.2">
      <c r="A9095" s="12"/>
      <c r="B9095" s="15"/>
      <c r="C9095" s="29"/>
    </row>
    <row r="9096" spans="1:3" x14ac:dyDescent="0.2">
      <c r="A9096" s="12"/>
      <c r="B9096" s="15"/>
      <c r="C9096" s="29"/>
    </row>
    <row r="9097" spans="1:3" x14ac:dyDescent="0.2">
      <c r="A9097" s="12"/>
      <c r="B9097" s="15"/>
      <c r="C9097" s="29"/>
    </row>
    <row r="9098" spans="1:3" x14ac:dyDescent="0.2">
      <c r="A9098" s="12"/>
      <c r="B9098" s="15"/>
      <c r="C9098" s="29"/>
    </row>
    <row r="9099" spans="1:3" x14ac:dyDescent="0.2">
      <c r="A9099" s="12"/>
      <c r="B9099" s="15"/>
      <c r="C9099" s="29"/>
    </row>
    <row r="9100" spans="1:3" x14ac:dyDescent="0.2">
      <c r="A9100" s="12"/>
      <c r="B9100" s="15"/>
      <c r="C9100" s="29"/>
    </row>
    <row r="9101" spans="1:3" x14ac:dyDescent="0.2">
      <c r="A9101" s="12"/>
      <c r="B9101" s="15"/>
      <c r="C9101" s="29"/>
    </row>
    <row r="9102" spans="1:3" x14ac:dyDescent="0.2">
      <c r="A9102" s="12"/>
      <c r="B9102" s="15"/>
      <c r="C9102" s="29"/>
    </row>
    <row r="9103" spans="1:3" x14ac:dyDescent="0.2">
      <c r="A9103" s="12"/>
      <c r="B9103" s="15"/>
      <c r="C9103" s="29"/>
    </row>
    <row r="9104" spans="1:3" x14ac:dyDescent="0.2">
      <c r="A9104" s="12"/>
      <c r="B9104" s="15"/>
      <c r="C9104" s="29"/>
    </row>
    <row r="9105" spans="1:3" x14ac:dyDescent="0.2">
      <c r="A9105" s="12"/>
      <c r="B9105" s="15"/>
      <c r="C9105" s="29"/>
    </row>
    <row r="9106" spans="1:3" x14ac:dyDescent="0.2">
      <c r="A9106" s="12"/>
      <c r="B9106" s="15"/>
      <c r="C9106" s="29"/>
    </row>
    <row r="9107" spans="1:3" x14ac:dyDescent="0.2">
      <c r="A9107" s="12"/>
      <c r="B9107" s="15"/>
      <c r="C9107" s="29"/>
    </row>
    <row r="9108" spans="1:3" x14ac:dyDescent="0.2">
      <c r="A9108" s="12"/>
      <c r="B9108" s="15"/>
      <c r="C9108" s="29"/>
    </row>
    <row r="9109" spans="1:3" x14ac:dyDescent="0.2">
      <c r="A9109" s="12"/>
      <c r="B9109" s="15"/>
      <c r="C9109" s="29"/>
    </row>
    <row r="9110" spans="1:3" x14ac:dyDescent="0.2">
      <c r="A9110" s="12"/>
      <c r="B9110" s="15"/>
      <c r="C9110" s="29"/>
    </row>
    <row r="9111" spans="1:3" x14ac:dyDescent="0.2">
      <c r="A9111" s="12"/>
      <c r="B9111" s="15"/>
      <c r="C9111" s="29"/>
    </row>
    <row r="9112" spans="1:3" x14ac:dyDescent="0.2">
      <c r="A9112" s="12"/>
      <c r="B9112" s="15"/>
      <c r="C9112" s="29"/>
    </row>
    <row r="9113" spans="1:3" x14ac:dyDescent="0.2">
      <c r="A9113" s="12"/>
      <c r="B9113" s="15"/>
      <c r="C9113" s="29"/>
    </row>
    <row r="9114" spans="1:3" x14ac:dyDescent="0.2">
      <c r="A9114" s="12"/>
      <c r="B9114" s="15"/>
      <c r="C9114" s="29"/>
    </row>
    <row r="9115" spans="1:3" x14ac:dyDescent="0.2">
      <c r="A9115" s="12"/>
      <c r="B9115" s="15"/>
      <c r="C9115" s="29"/>
    </row>
    <row r="9116" spans="1:3" x14ac:dyDescent="0.2">
      <c r="A9116" s="12"/>
      <c r="B9116" s="15"/>
      <c r="C9116" s="29"/>
    </row>
    <row r="9117" spans="1:3" x14ac:dyDescent="0.2">
      <c r="A9117" s="12"/>
      <c r="B9117" s="15"/>
      <c r="C9117" s="29"/>
    </row>
    <row r="9118" spans="1:3" x14ac:dyDescent="0.2">
      <c r="A9118" s="12"/>
      <c r="B9118" s="15"/>
      <c r="C9118" s="29"/>
    </row>
    <row r="9119" spans="1:3" x14ac:dyDescent="0.2">
      <c r="A9119" s="12"/>
      <c r="B9119" s="15"/>
      <c r="C9119" s="29"/>
    </row>
    <row r="9120" spans="1:3" x14ac:dyDescent="0.2">
      <c r="A9120" s="12"/>
      <c r="B9120" s="15"/>
      <c r="C9120" s="29"/>
    </row>
    <row r="9121" spans="1:3" x14ac:dyDescent="0.2">
      <c r="A9121" s="12"/>
      <c r="B9121" s="15"/>
      <c r="C9121" s="29"/>
    </row>
    <row r="9122" spans="1:3" x14ac:dyDescent="0.2">
      <c r="A9122" s="12"/>
      <c r="B9122" s="15"/>
      <c r="C9122" s="29"/>
    </row>
    <row r="9123" spans="1:3" x14ac:dyDescent="0.2">
      <c r="A9123" s="12"/>
      <c r="B9123" s="15"/>
      <c r="C9123" s="29"/>
    </row>
    <row r="9124" spans="1:3" x14ac:dyDescent="0.2">
      <c r="A9124" s="12"/>
      <c r="B9124" s="15"/>
      <c r="C9124" s="29"/>
    </row>
    <row r="9125" spans="1:3" x14ac:dyDescent="0.2">
      <c r="A9125" s="12"/>
      <c r="B9125" s="15"/>
      <c r="C9125" s="29"/>
    </row>
    <row r="9126" spans="1:3" x14ac:dyDescent="0.2">
      <c r="A9126" s="12"/>
      <c r="B9126" s="15"/>
      <c r="C9126" s="29"/>
    </row>
    <row r="9127" spans="1:3" x14ac:dyDescent="0.2">
      <c r="A9127" s="12"/>
      <c r="B9127" s="15"/>
      <c r="C9127" s="29"/>
    </row>
    <row r="9128" spans="1:3" x14ac:dyDescent="0.2">
      <c r="A9128" s="12"/>
      <c r="B9128" s="15"/>
      <c r="C9128" s="29"/>
    </row>
    <row r="9129" spans="1:3" x14ac:dyDescent="0.2">
      <c r="A9129" s="12"/>
      <c r="B9129" s="15"/>
      <c r="C9129" s="29"/>
    </row>
    <row r="9130" spans="1:3" x14ac:dyDescent="0.2">
      <c r="A9130" s="12"/>
      <c r="B9130" s="15"/>
      <c r="C9130" s="29"/>
    </row>
    <row r="9131" spans="1:3" x14ac:dyDescent="0.2">
      <c r="A9131" s="12"/>
      <c r="B9131" s="15"/>
      <c r="C9131" s="29"/>
    </row>
    <row r="9132" spans="1:3" x14ac:dyDescent="0.2">
      <c r="A9132" s="12"/>
      <c r="B9132" s="15"/>
      <c r="C9132" s="29"/>
    </row>
    <row r="9133" spans="1:3" x14ac:dyDescent="0.2">
      <c r="A9133" s="12"/>
      <c r="B9133" s="15"/>
      <c r="C9133" s="29"/>
    </row>
    <row r="9134" spans="1:3" x14ac:dyDescent="0.2">
      <c r="A9134" s="12"/>
      <c r="B9134" s="15"/>
      <c r="C9134" s="29"/>
    </row>
    <row r="9135" spans="1:3" x14ac:dyDescent="0.2">
      <c r="A9135" s="12"/>
      <c r="B9135" s="15"/>
      <c r="C9135" s="29"/>
    </row>
    <row r="9136" spans="1:3" x14ac:dyDescent="0.2">
      <c r="A9136" s="12"/>
      <c r="B9136" s="15"/>
      <c r="C9136" s="29"/>
    </row>
    <row r="9137" spans="1:3" x14ac:dyDescent="0.2">
      <c r="A9137" s="12"/>
      <c r="B9137" s="15"/>
      <c r="C9137" s="29"/>
    </row>
    <row r="9138" spans="1:3" x14ac:dyDescent="0.2">
      <c r="A9138" s="12"/>
      <c r="B9138" s="15"/>
      <c r="C9138" s="29"/>
    </row>
    <row r="9139" spans="1:3" x14ac:dyDescent="0.2">
      <c r="A9139" s="12"/>
      <c r="B9139" s="15"/>
      <c r="C9139" s="29"/>
    </row>
    <row r="9140" spans="1:3" x14ac:dyDescent="0.2">
      <c r="A9140" s="12"/>
      <c r="B9140" s="15"/>
      <c r="C9140" s="29"/>
    </row>
    <row r="9141" spans="1:3" x14ac:dyDescent="0.2">
      <c r="A9141" s="12"/>
      <c r="B9141" s="15"/>
      <c r="C9141" s="29"/>
    </row>
    <row r="9142" spans="1:3" x14ac:dyDescent="0.2">
      <c r="A9142" s="12"/>
      <c r="B9142" s="15"/>
      <c r="C9142" s="29"/>
    </row>
    <row r="9143" spans="1:3" x14ac:dyDescent="0.2">
      <c r="A9143" s="12"/>
      <c r="B9143" s="15"/>
      <c r="C9143" s="29"/>
    </row>
    <row r="9144" spans="1:3" x14ac:dyDescent="0.2">
      <c r="A9144" s="12"/>
      <c r="B9144" s="15"/>
      <c r="C9144" s="29"/>
    </row>
    <row r="9145" spans="1:3" x14ac:dyDescent="0.2">
      <c r="A9145" s="12"/>
      <c r="B9145" s="15"/>
      <c r="C9145" s="29"/>
    </row>
    <row r="9146" spans="1:3" x14ac:dyDescent="0.2">
      <c r="A9146" s="12"/>
      <c r="B9146" s="15"/>
      <c r="C9146" s="29"/>
    </row>
    <row r="9147" spans="1:3" x14ac:dyDescent="0.2">
      <c r="A9147" s="12"/>
      <c r="B9147" s="15"/>
      <c r="C9147" s="29"/>
    </row>
    <row r="9148" spans="1:3" x14ac:dyDescent="0.2">
      <c r="A9148" s="12"/>
      <c r="B9148" s="15"/>
      <c r="C9148" s="29"/>
    </row>
    <row r="9149" spans="1:3" x14ac:dyDescent="0.2">
      <c r="A9149" s="12"/>
      <c r="B9149" s="15"/>
      <c r="C9149" s="29"/>
    </row>
    <row r="9150" spans="1:3" x14ac:dyDescent="0.2">
      <c r="A9150" s="12"/>
      <c r="B9150" s="15"/>
      <c r="C9150" s="29"/>
    </row>
    <row r="9151" spans="1:3" x14ac:dyDescent="0.2">
      <c r="A9151" s="12"/>
      <c r="B9151" s="15"/>
      <c r="C9151" s="29"/>
    </row>
    <row r="9152" spans="1:3" x14ac:dyDescent="0.2">
      <c r="A9152" s="12"/>
      <c r="B9152" s="15"/>
      <c r="C9152" s="29"/>
    </row>
    <row r="9153" spans="1:3" x14ac:dyDescent="0.2">
      <c r="A9153" s="12"/>
      <c r="B9153" s="15"/>
      <c r="C9153" s="29"/>
    </row>
    <row r="9154" spans="1:3" x14ac:dyDescent="0.2">
      <c r="A9154" s="12"/>
      <c r="B9154" s="15"/>
      <c r="C9154" s="29"/>
    </row>
    <row r="9155" spans="1:3" x14ac:dyDescent="0.2">
      <c r="A9155" s="12"/>
      <c r="B9155" s="15"/>
      <c r="C9155" s="29"/>
    </row>
    <row r="9156" spans="1:3" x14ac:dyDescent="0.2">
      <c r="A9156" s="12"/>
      <c r="B9156" s="15"/>
      <c r="C9156" s="29"/>
    </row>
    <row r="9157" spans="1:3" x14ac:dyDescent="0.2">
      <c r="A9157" s="12"/>
      <c r="B9157" s="15"/>
      <c r="C9157" s="29"/>
    </row>
    <row r="9158" spans="1:3" x14ac:dyDescent="0.2">
      <c r="A9158" s="12"/>
      <c r="B9158" s="15"/>
      <c r="C9158" s="29"/>
    </row>
    <row r="9159" spans="1:3" x14ac:dyDescent="0.2">
      <c r="A9159" s="12"/>
      <c r="B9159" s="15"/>
      <c r="C9159" s="29"/>
    </row>
    <row r="9160" spans="1:3" x14ac:dyDescent="0.2">
      <c r="A9160" s="12"/>
      <c r="B9160" s="15"/>
      <c r="C9160" s="29"/>
    </row>
    <row r="9161" spans="1:3" x14ac:dyDescent="0.2">
      <c r="A9161" s="12"/>
      <c r="B9161" s="15"/>
      <c r="C9161" s="29"/>
    </row>
    <row r="9162" spans="1:3" x14ac:dyDescent="0.2">
      <c r="A9162" s="12"/>
      <c r="B9162" s="15"/>
      <c r="C9162" s="29"/>
    </row>
    <row r="9163" spans="1:3" x14ac:dyDescent="0.2">
      <c r="A9163" s="12"/>
      <c r="B9163" s="15"/>
      <c r="C9163" s="29"/>
    </row>
    <row r="9164" spans="1:3" x14ac:dyDescent="0.2">
      <c r="A9164" s="12"/>
      <c r="B9164" s="15"/>
      <c r="C9164" s="29"/>
    </row>
    <row r="9165" spans="1:3" x14ac:dyDescent="0.2">
      <c r="A9165" s="12"/>
      <c r="B9165" s="15"/>
      <c r="C9165" s="29"/>
    </row>
    <row r="9166" spans="1:3" x14ac:dyDescent="0.2">
      <c r="A9166" s="12"/>
      <c r="B9166" s="15"/>
      <c r="C9166" s="29"/>
    </row>
    <row r="9167" spans="1:3" x14ac:dyDescent="0.2">
      <c r="A9167" s="12"/>
      <c r="B9167" s="15"/>
      <c r="C9167" s="29"/>
    </row>
    <row r="9168" spans="1:3" x14ac:dyDescent="0.2">
      <c r="A9168" s="12"/>
      <c r="B9168" s="15"/>
      <c r="C9168" s="29"/>
    </row>
    <row r="9169" spans="1:3" x14ac:dyDescent="0.2">
      <c r="A9169" s="12"/>
      <c r="B9169" s="15"/>
      <c r="C9169" s="29"/>
    </row>
    <row r="9170" spans="1:3" x14ac:dyDescent="0.2">
      <c r="A9170" s="12"/>
      <c r="B9170" s="15"/>
      <c r="C9170" s="29"/>
    </row>
    <row r="9171" spans="1:3" x14ac:dyDescent="0.2">
      <c r="A9171" s="12"/>
      <c r="B9171" s="15"/>
      <c r="C9171" s="29"/>
    </row>
    <row r="9172" spans="1:3" x14ac:dyDescent="0.2">
      <c r="A9172" s="12"/>
      <c r="B9172" s="15"/>
      <c r="C9172" s="29"/>
    </row>
    <row r="9173" spans="1:3" x14ac:dyDescent="0.2">
      <c r="A9173" s="12"/>
      <c r="B9173" s="15"/>
      <c r="C9173" s="29"/>
    </row>
    <row r="9174" spans="1:3" x14ac:dyDescent="0.2">
      <c r="A9174" s="12"/>
      <c r="B9174" s="15"/>
      <c r="C9174" s="29"/>
    </row>
    <row r="9175" spans="1:3" x14ac:dyDescent="0.2">
      <c r="A9175" s="12"/>
      <c r="B9175" s="15"/>
      <c r="C9175" s="29"/>
    </row>
    <row r="9176" spans="1:3" x14ac:dyDescent="0.2">
      <c r="A9176" s="12"/>
      <c r="B9176" s="15"/>
      <c r="C9176" s="29"/>
    </row>
    <row r="9177" spans="1:3" x14ac:dyDescent="0.2">
      <c r="A9177" s="12"/>
      <c r="B9177" s="15"/>
      <c r="C9177" s="29"/>
    </row>
    <row r="9178" spans="1:3" x14ac:dyDescent="0.2">
      <c r="A9178" s="12"/>
      <c r="B9178" s="15"/>
      <c r="C9178" s="29"/>
    </row>
    <row r="9179" spans="1:3" x14ac:dyDescent="0.2">
      <c r="A9179" s="12"/>
      <c r="B9179" s="15"/>
      <c r="C9179" s="29"/>
    </row>
    <row r="9180" spans="1:3" x14ac:dyDescent="0.2">
      <c r="A9180" s="12"/>
      <c r="B9180" s="15"/>
      <c r="C9180" s="29"/>
    </row>
    <row r="9181" spans="1:3" x14ac:dyDescent="0.2">
      <c r="A9181" s="12"/>
      <c r="B9181" s="15"/>
      <c r="C9181" s="29"/>
    </row>
    <row r="9182" spans="1:3" x14ac:dyDescent="0.2">
      <c r="A9182" s="12"/>
      <c r="B9182" s="15"/>
      <c r="C9182" s="29"/>
    </row>
    <row r="9183" spans="1:3" x14ac:dyDescent="0.2">
      <c r="A9183" s="12"/>
      <c r="B9183" s="15"/>
      <c r="C9183" s="29"/>
    </row>
    <row r="9184" spans="1:3" x14ac:dyDescent="0.2">
      <c r="A9184" s="12"/>
      <c r="B9184" s="15"/>
      <c r="C9184" s="29"/>
    </row>
    <row r="9185" spans="1:3" x14ac:dyDescent="0.2">
      <c r="A9185" s="12"/>
      <c r="B9185" s="15"/>
      <c r="C9185" s="29"/>
    </row>
    <row r="9186" spans="1:3" x14ac:dyDescent="0.2">
      <c r="A9186" s="12"/>
      <c r="B9186" s="15"/>
      <c r="C9186" s="29"/>
    </row>
    <row r="9187" spans="1:3" x14ac:dyDescent="0.2">
      <c r="A9187" s="12"/>
      <c r="B9187" s="15"/>
      <c r="C9187" s="29"/>
    </row>
    <row r="9188" spans="1:3" x14ac:dyDescent="0.2">
      <c r="A9188" s="12"/>
      <c r="B9188" s="15"/>
      <c r="C9188" s="29"/>
    </row>
    <row r="9189" spans="1:3" x14ac:dyDescent="0.2">
      <c r="A9189" s="12"/>
      <c r="B9189" s="15"/>
      <c r="C9189" s="29"/>
    </row>
    <row r="9190" spans="1:3" x14ac:dyDescent="0.2">
      <c r="A9190" s="12"/>
      <c r="B9190" s="15"/>
      <c r="C9190" s="29"/>
    </row>
    <row r="9191" spans="1:3" x14ac:dyDescent="0.2">
      <c r="A9191" s="12"/>
      <c r="B9191" s="15"/>
      <c r="C9191" s="29"/>
    </row>
    <row r="9192" spans="1:3" x14ac:dyDescent="0.2">
      <c r="A9192" s="12"/>
      <c r="B9192" s="15"/>
      <c r="C9192" s="29"/>
    </row>
    <row r="9193" spans="1:3" x14ac:dyDescent="0.2">
      <c r="A9193" s="12"/>
      <c r="B9193" s="15"/>
      <c r="C9193" s="29"/>
    </row>
    <row r="9194" spans="1:3" x14ac:dyDescent="0.2">
      <c r="A9194" s="12"/>
      <c r="B9194" s="15"/>
      <c r="C9194" s="29"/>
    </row>
    <row r="9195" spans="1:3" x14ac:dyDescent="0.2">
      <c r="A9195" s="12"/>
      <c r="B9195" s="15"/>
      <c r="C9195" s="29"/>
    </row>
    <row r="9196" spans="1:3" x14ac:dyDescent="0.2">
      <c r="A9196" s="12"/>
      <c r="B9196" s="15"/>
      <c r="C9196" s="29"/>
    </row>
    <row r="9197" spans="1:3" x14ac:dyDescent="0.2">
      <c r="A9197" s="12"/>
      <c r="B9197" s="15"/>
      <c r="C9197" s="29"/>
    </row>
    <row r="9198" spans="1:3" x14ac:dyDescent="0.2">
      <c r="A9198" s="12"/>
      <c r="B9198" s="15"/>
      <c r="C9198" s="29"/>
    </row>
    <row r="9199" spans="1:3" x14ac:dyDescent="0.2">
      <c r="A9199" s="12"/>
      <c r="B9199" s="15"/>
      <c r="C9199" s="29"/>
    </row>
    <row r="9200" spans="1:3" x14ac:dyDescent="0.2">
      <c r="A9200" s="12"/>
      <c r="B9200" s="15"/>
      <c r="C9200" s="29"/>
    </row>
    <row r="9201" spans="1:3" x14ac:dyDescent="0.2">
      <c r="A9201" s="12"/>
      <c r="B9201" s="15"/>
      <c r="C9201" s="29"/>
    </row>
    <row r="9202" spans="1:3" x14ac:dyDescent="0.2">
      <c r="A9202" s="12"/>
      <c r="B9202" s="15"/>
      <c r="C9202" s="29"/>
    </row>
    <row r="9203" spans="1:3" x14ac:dyDescent="0.2">
      <c r="A9203" s="12"/>
      <c r="B9203" s="15"/>
      <c r="C9203" s="29"/>
    </row>
    <row r="9204" spans="1:3" x14ac:dyDescent="0.2">
      <c r="A9204" s="12"/>
      <c r="B9204" s="15"/>
      <c r="C9204" s="29"/>
    </row>
    <row r="9205" spans="1:3" x14ac:dyDescent="0.2">
      <c r="A9205" s="12"/>
      <c r="B9205" s="15"/>
      <c r="C9205" s="29"/>
    </row>
    <row r="9206" spans="1:3" x14ac:dyDescent="0.2">
      <c r="A9206" s="12"/>
      <c r="B9206" s="15"/>
      <c r="C9206" s="29"/>
    </row>
    <row r="9207" spans="1:3" x14ac:dyDescent="0.2">
      <c r="A9207" s="12"/>
      <c r="B9207" s="15"/>
      <c r="C9207" s="29"/>
    </row>
    <row r="9208" spans="1:3" x14ac:dyDescent="0.2">
      <c r="A9208" s="12"/>
      <c r="B9208" s="15"/>
      <c r="C9208" s="29"/>
    </row>
    <row r="9209" spans="1:3" x14ac:dyDescent="0.2">
      <c r="A9209" s="12"/>
      <c r="B9209" s="15"/>
      <c r="C9209" s="29"/>
    </row>
    <row r="9210" spans="1:3" x14ac:dyDescent="0.2">
      <c r="A9210" s="12"/>
      <c r="B9210" s="15"/>
      <c r="C9210" s="29"/>
    </row>
    <row r="9211" spans="1:3" x14ac:dyDescent="0.2">
      <c r="A9211" s="12"/>
      <c r="B9211" s="15"/>
      <c r="C9211" s="29"/>
    </row>
    <row r="9212" spans="1:3" x14ac:dyDescent="0.2">
      <c r="A9212" s="12"/>
      <c r="B9212" s="15"/>
      <c r="C9212" s="29"/>
    </row>
    <row r="9213" spans="1:3" x14ac:dyDescent="0.2">
      <c r="A9213" s="12"/>
      <c r="B9213" s="15"/>
      <c r="C9213" s="29"/>
    </row>
    <row r="9214" spans="1:3" x14ac:dyDescent="0.2">
      <c r="A9214" s="12"/>
      <c r="B9214" s="15"/>
      <c r="C9214" s="29"/>
    </row>
    <row r="9215" spans="1:3" x14ac:dyDescent="0.2">
      <c r="A9215" s="12"/>
      <c r="B9215" s="15"/>
      <c r="C9215" s="29"/>
    </row>
    <row r="9216" spans="1:3" x14ac:dyDescent="0.2">
      <c r="A9216" s="12"/>
      <c r="B9216" s="15"/>
      <c r="C9216" s="29"/>
    </row>
    <row r="9217" spans="1:3" x14ac:dyDescent="0.2">
      <c r="A9217" s="12"/>
      <c r="B9217" s="15"/>
      <c r="C9217" s="29"/>
    </row>
    <row r="9218" spans="1:3" x14ac:dyDescent="0.2">
      <c r="A9218" s="12"/>
      <c r="B9218" s="15"/>
      <c r="C9218" s="29"/>
    </row>
    <row r="9219" spans="1:3" x14ac:dyDescent="0.2">
      <c r="A9219" s="12"/>
      <c r="B9219" s="15"/>
      <c r="C9219" s="29"/>
    </row>
    <row r="9220" spans="1:3" x14ac:dyDescent="0.2">
      <c r="A9220" s="12"/>
      <c r="B9220" s="15"/>
      <c r="C9220" s="29"/>
    </row>
    <row r="9221" spans="1:3" x14ac:dyDescent="0.2">
      <c r="A9221" s="12"/>
      <c r="B9221" s="15"/>
      <c r="C9221" s="29"/>
    </row>
    <row r="9222" spans="1:3" x14ac:dyDescent="0.2">
      <c r="A9222" s="12"/>
      <c r="B9222" s="15"/>
      <c r="C9222" s="29"/>
    </row>
    <row r="9223" spans="1:3" x14ac:dyDescent="0.2">
      <c r="A9223" s="12"/>
      <c r="B9223" s="15"/>
      <c r="C9223" s="29"/>
    </row>
    <row r="9224" spans="1:3" x14ac:dyDescent="0.2">
      <c r="A9224" s="12"/>
      <c r="B9224" s="15"/>
      <c r="C9224" s="29"/>
    </row>
    <row r="9225" spans="1:3" x14ac:dyDescent="0.2">
      <c r="A9225" s="12"/>
      <c r="B9225" s="15"/>
      <c r="C9225" s="29"/>
    </row>
    <row r="9226" spans="1:3" x14ac:dyDescent="0.2">
      <c r="A9226" s="12"/>
      <c r="B9226" s="15"/>
      <c r="C9226" s="29"/>
    </row>
    <row r="9227" spans="1:3" x14ac:dyDescent="0.2">
      <c r="A9227" s="12"/>
      <c r="B9227" s="15"/>
      <c r="C9227" s="29"/>
    </row>
    <row r="9228" spans="1:3" x14ac:dyDescent="0.2">
      <c r="A9228" s="12"/>
      <c r="B9228" s="15"/>
      <c r="C9228" s="29"/>
    </row>
    <row r="9229" spans="1:3" x14ac:dyDescent="0.2">
      <c r="A9229" s="12"/>
      <c r="B9229" s="15"/>
      <c r="C9229" s="29"/>
    </row>
    <row r="9230" spans="1:3" x14ac:dyDescent="0.2">
      <c r="A9230" s="12"/>
      <c r="B9230" s="15"/>
      <c r="C9230" s="29"/>
    </row>
    <row r="9231" spans="1:3" x14ac:dyDescent="0.2">
      <c r="A9231" s="12"/>
      <c r="B9231" s="15"/>
      <c r="C9231" s="29"/>
    </row>
    <row r="9232" spans="1:3" x14ac:dyDescent="0.2">
      <c r="A9232" s="12"/>
      <c r="B9232" s="15"/>
      <c r="C9232" s="29"/>
    </row>
    <row r="9233" spans="1:3" x14ac:dyDescent="0.2">
      <c r="A9233" s="12"/>
      <c r="B9233" s="15"/>
      <c r="C9233" s="29"/>
    </row>
    <row r="9234" spans="1:3" x14ac:dyDescent="0.2">
      <c r="A9234" s="12"/>
      <c r="B9234" s="15"/>
      <c r="C9234" s="29"/>
    </row>
    <row r="9235" spans="1:3" x14ac:dyDescent="0.2">
      <c r="A9235" s="12"/>
      <c r="B9235" s="15"/>
      <c r="C9235" s="29"/>
    </row>
    <row r="9236" spans="1:3" x14ac:dyDescent="0.2">
      <c r="A9236" s="12"/>
      <c r="B9236" s="15"/>
      <c r="C9236" s="29"/>
    </row>
    <row r="9237" spans="1:3" x14ac:dyDescent="0.2">
      <c r="A9237" s="12"/>
      <c r="B9237" s="15"/>
      <c r="C9237" s="29"/>
    </row>
    <row r="9238" spans="1:3" x14ac:dyDescent="0.2">
      <c r="A9238" s="12"/>
      <c r="B9238" s="15"/>
      <c r="C9238" s="29"/>
    </row>
    <row r="9239" spans="1:3" x14ac:dyDescent="0.2">
      <c r="A9239" s="12"/>
      <c r="B9239" s="15"/>
      <c r="C9239" s="29"/>
    </row>
    <row r="9240" spans="1:3" x14ac:dyDescent="0.2">
      <c r="A9240" s="12"/>
      <c r="B9240" s="15"/>
      <c r="C9240" s="29"/>
    </row>
    <row r="9241" spans="1:3" x14ac:dyDescent="0.2">
      <c r="A9241" s="12"/>
      <c r="B9241" s="15"/>
      <c r="C9241" s="29"/>
    </row>
    <row r="9242" spans="1:3" x14ac:dyDescent="0.2">
      <c r="A9242" s="12"/>
      <c r="B9242" s="15"/>
      <c r="C9242" s="29"/>
    </row>
    <row r="9243" spans="1:3" x14ac:dyDescent="0.2">
      <c r="A9243" s="12"/>
      <c r="B9243" s="15"/>
      <c r="C9243" s="29"/>
    </row>
    <row r="9244" spans="1:3" x14ac:dyDescent="0.2">
      <c r="A9244" s="12"/>
      <c r="B9244" s="15"/>
      <c r="C9244" s="29"/>
    </row>
    <row r="9245" spans="1:3" x14ac:dyDescent="0.2">
      <c r="A9245" s="12"/>
      <c r="B9245" s="15"/>
      <c r="C9245" s="29"/>
    </row>
    <row r="9246" spans="1:3" x14ac:dyDescent="0.2">
      <c r="A9246" s="12"/>
      <c r="B9246" s="15"/>
      <c r="C9246" s="29"/>
    </row>
    <row r="9247" spans="1:3" x14ac:dyDescent="0.2">
      <c r="A9247" s="12"/>
      <c r="B9247" s="15"/>
      <c r="C9247" s="29"/>
    </row>
    <row r="9248" spans="1:3" x14ac:dyDescent="0.2">
      <c r="A9248" s="12"/>
      <c r="B9248" s="15"/>
      <c r="C9248" s="29"/>
    </row>
    <row r="9249" spans="1:3" x14ac:dyDescent="0.2">
      <c r="A9249" s="12"/>
      <c r="B9249" s="15"/>
      <c r="C9249" s="29"/>
    </row>
    <row r="9250" spans="1:3" x14ac:dyDescent="0.2">
      <c r="A9250" s="12"/>
      <c r="B9250" s="15"/>
      <c r="C9250" s="29"/>
    </row>
    <row r="9251" spans="1:3" x14ac:dyDescent="0.2">
      <c r="A9251" s="12"/>
      <c r="B9251" s="15"/>
      <c r="C9251" s="29"/>
    </row>
    <row r="9252" spans="1:3" x14ac:dyDescent="0.2">
      <c r="A9252" s="12"/>
      <c r="B9252" s="15"/>
      <c r="C9252" s="29"/>
    </row>
    <row r="9253" spans="1:3" x14ac:dyDescent="0.2">
      <c r="A9253" s="12"/>
      <c r="B9253" s="15"/>
      <c r="C9253" s="29"/>
    </row>
    <row r="9254" spans="1:3" x14ac:dyDescent="0.2">
      <c r="A9254" s="12"/>
      <c r="B9254" s="15"/>
      <c r="C9254" s="29"/>
    </row>
    <row r="9255" spans="1:3" x14ac:dyDescent="0.2">
      <c r="A9255" s="12"/>
      <c r="B9255" s="15"/>
      <c r="C9255" s="29"/>
    </row>
    <row r="9256" spans="1:3" x14ac:dyDescent="0.2">
      <c r="A9256" s="12"/>
      <c r="B9256" s="15"/>
      <c r="C9256" s="29"/>
    </row>
    <row r="9257" spans="1:3" x14ac:dyDescent="0.2">
      <c r="A9257" s="12"/>
      <c r="B9257" s="15"/>
      <c r="C9257" s="29"/>
    </row>
    <row r="9258" spans="1:3" x14ac:dyDescent="0.2">
      <c r="A9258" s="12"/>
      <c r="B9258" s="15"/>
      <c r="C9258" s="29"/>
    </row>
    <row r="9259" spans="1:3" x14ac:dyDescent="0.2">
      <c r="A9259" s="12"/>
      <c r="B9259" s="15"/>
      <c r="C9259" s="29"/>
    </row>
    <row r="9260" spans="1:3" x14ac:dyDescent="0.2">
      <c r="A9260" s="12"/>
      <c r="B9260" s="15"/>
      <c r="C9260" s="29"/>
    </row>
    <row r="9261" spans="1:3" x14ac:dyDescent="0.2">
      <c r="A9261" s="12"/>
      <c r="B9261" s="15"/>
      <c r="C9261" s="29"/>
    </row>
    <row r="9262" spans="1:3" x14ac:dyDescent="0.2">
      <c r="A9262" s="12"/>
      <c r="B9262" s="15"/>
      <c r="C9262" s="29"/>
    </row>
    <row r="9263" spans="1:3" x14ac:dyDescent="0.2">
      <c r="A9263" s="12"/>
      <c r="B9263" s="15"/>
      <c r="C9263" s="29"/>
    </row>
    <row r="9264" spans="1:3" x14ac:dyDescent="0.2">
      <c r="A9264" s="12"/>
      <c r="B9264" s="15"/>
      <c r="C9264" s="29"/>
    </row>
    <row r="9265" spans="1:3" x14ac:dyDescent="0.2">
      <c r="A9265" s="12"/>
      <c r="B9265" s="15"/>
      <c r="C9265" s="29"/>
    </row>
    <row r="9266" spans="1:3" x14ac:dyDescent="0.2">
      <c r="A9266" s="12"/>
      <c r="B9266" s="15"/>
      <c r="C9266" s="29"/>
    </row>
    <row r="9267" spans="1:3" x14ac:dyDescent="0.2">
      <c r="A9267" s="12"/>
      <c r="B9267" s="15"/>
      <c r="C9267" s="29"/>
    </row>
    <row r="9268" spans="1:3" x14ac:dyDescent="0.2">
      <c r="A9268" s="12"/>
      <c r="B9268" s="15"/>
      <c r="C9268" s="29"/>
    </row>
    <row r="9269" spans="1:3" x14ac:dyDescent="0.2">
      <c r="A9269" s="12"/>
      <c r="B9269" s="15"/>
      <c r="C9269" s="29"/>
    </row>
    <row r="9270" spans="1:3" x14ac:dyDescent="0.2">
      <c r="A9270" s="12"/>
      <c r="B9270" s="15"/>
      <c r="C9270" s="29"/>
    </row>
    <row r="9271" spans="1:3" x14ac:dyDescent="0.2">
      <c r="A9271" s="12"/>
      <c r="B9271" s="15"/>
      <c r="C9271" s="29"/>
    </row>
    <row r="9272" spans="1:3" x14ac:dyDescent="0.2">
      <c r="A9272" s="12"/>
      <c r="B9272" s="15"/>
      <c r="C9272" s="29"/>
    </row>
    <row r="9273" spans="1:3" x14ac:dyDescent="0.2">
      <c r="A9273" s="12"/>
      <c r="B9273" s="15"/>
      <c r="C9273" s="29"/>
    </row>
    <row r="9274" spans="1:3" x14ac:dyDescent="0.2">
      <c r="A9274" s="12"/>
      <c r="B9274" s="15"/>
      <c r="C9274" s="29"/>
    </row>
    <row r="9275" spans="1:3" x14ac:dyDescent="0.2">
      <c r="A9275" s="12"/>
      <c r="B9275" s="15"/>
      <c r="C9275" s="29"/>
    </row>
    <row r="9276" spans="1:3" x14ac:dyDescent="0.2">
      <c r="A9276" s="12"/>
      <c r="B9276" s="15"/>
      <c r="C9276" s="29"/>
    </row>
    <row r="9277" spans="1:3" x14ac:dyDescent="0.2">
      <c r="A9277" s="12"/>
      <c r="B9277" s="15"/>
      <c r="C9277" s="29"/>
    </row>
    <row r="9278" spans="1:3" x14ac:dyDescent="0.2">
      <c r="A9278" s="12"/>
      <c r="B9278" s="15"/>
      <c r="C9278" s="29"/>
    </row>
    <row r="9279" spans="1:3" x14ac:dyDescent="0.2">
      <c r="A9279" s="12"/>
      <c r="B9279" s="15"/>
      <c r="C9279" s="29"/>
    </row>
    <row r="9280" spans="1:3" x14ac:dyDescent="0.2">
      <c r="A9280" s="12"/>
      <c r="B9280" s="15"/>
      <c r="C9280" s="29"/>
    </row>
    <row r="9281" spans="1:3" x14ac:dyDescent="0.2">
      <c r="A9281" s="12"/>
      <c r="B9281" s="15"/>
      <c r="C9281" s="29"/>
    </row>
    <row r="9282" spans="1:3" x14ac:dyDescent="0.2">
      <c r="A9282" s="12"/>
      <c r="B9282" s="15"/>
      <c r="C9282" s="29"/>
    </row>
    <row r="9283" spans="1:3" x14ac:dyDescent="0.2">
      <c r="A9283" s="12"/>
      <c r="B9283" s="15"/>
      <c r="C9283" s="29"/>
    </row>
    <row r="9284" spans="1:3" x14ac:dyDescent="0.2">
      <c r="A9284" s="12"/>
      <c r="B9284" s="15"/>
      <c r="C9284" s="29"/>
    </row>
    <row r="9285" spans="1:3" x14ac:dyDescent="0.2">
      <c r="A9285" s="12"/>
      <c r="B9285" s="15"/>
      <c r="C9285" s="29"/>
    </row>
    <row r="9286" spans="1:3" x14ac:dyDescent="0.2">
      <c r="A9286" s="12"/>
      <c r="B9286" s="15"/>
      <c r="C9286" s="29"/>
    </row>
    <row r="9287" spans="1:3" x14ac:dyDescent="0.2">
      <c r="A9287" s="12"/>
      <c r="B9287" s="15"/>
      <c r="C9287" s="29"/>
    </row>
    <row r="9288" spans="1:3" x14ac:dyDescent="0.2">
      <c r="A9288" s="12"/>
      <c r="B9288" s="15"/>
      <c r="C9288" s="29"/>
    </row>
    <row r="9289" spans="1:3" x14ac:dyDescent="0.2">
      <c r="A9289" s="12"/>
      <c r="B9289" s="15"/>
      <c r="C9289" s="29"/>
    </row>
    <row r="9290" spans="1:3" x14ac:dyDescent="0.2">
      <c r="A9290" s="12"/>
      <c r="B9290" s="15"/>
      <c r="C9290" s="29"/>
    </row>
    <row r="9291" spans="1:3" x14ac:dyDescent="0.2">
      <c r="A9291" s="12"/>
      <c r="B9291" s="15"/>
      <c r="C9291" s="29"/>
    </row>
    <row r="9292" spans="1:3" x14ac:dyDescent="0.2">
      <c r="A9292" s="12"/>
      <c r="B9292" s="15"/>
      <c r="C9292" s="29"/>
    </row>
    <row r="9293" spans="1:3" x14ac:dyDescent="0.2">
      <c r="A9293" s="12"/>
      <c r="B9293" s="15"/>
      <c r="C9293" s="29"/>
    </row>
    <row r="9294" spans="1:3" x14ac:dyDescent="0.2">
      <c r="A9294" s="12"/>
      <c r="B9294" s="15"/>
      <c r="C9294" s="29"/>
    </row>
    <row r="9295" spans="1:3" x14ac:dyDescent="0.2">
      <c r="A9295" s="12"/>
      <c r="B9295" s="15"/>
      <c r="C9295" s="29"/>
    </row>
    <row r="9296" spans="1:3" x14ac:dyDescent="0.2">
      <c r="A9296" s="12"/>
      <c r="B9296" s="15"/>
      <c r="C9296" s="29"/>
    </row>
    <row r="9297" spans="1:3" x14ac:dyDescent="0.2">
      <c r="A9297" s="12"/>
      <c r="B9297" s="15"/>
      <c r="C9297" s="29"/>
    </row>
    <row r="9298" spans="1:3" x14ac:dyDescent="0.2">
      <c r="A9298" s="12"/>
      <c r="B9298" s="15"/>
      <c r="C9298" s="29"/>
    </row>
    <row r="9299" spans="1:3" x14ac:dyDescent="0.2">
      <c r="A9299" s="12"/>
      <c r="B9299" s="15"/>
      <c r="C9299" s="29"/>
    </row>
    <row r="9300" spans="1:3" x14ac:dyDescent="0.2">
      <c r="A9300" s="12"/>
      <c r="B9300" s="15"/>
      <c r="C9300" s="29"/>
    </row>
    <row r="9301" spans="1:3" x14ac:dyDescent="0.2">
      <c r="A9301" s="12"/>
      <c r="B9301" s="15"/>
      <c r="C9301" s="29"/>
    </row>
    <row r="9302" spans="1:3" x14ac:dyDescent="0.2">
      <c r="A9302" s="12"/>
      <c r="B9302" s="15"/>
      <c r="C9302" s="29"/>
    </row>
    <row r="9303" spans="1:3" x14ac:dyDescent="0.2">
      <c r="A9303" s="12"/>
      <c r="B9303" s="15"/>
      <c r="C9303" s="29"/>
    </row>
    <row r="9304" spans="1:3" x14ac:dyDescent="0.2">
      <c r="A9304" s="12"/>
      <c r="B9304" s="15"/>
      <c r="C9304" s="29"/>
    </row>
    <row r="9305" spans="1:3" x14ac:dyDescent="0.2">
      <c r="A9305" s="12"/>
      <c r="B9305" s="15"/>
      <c r="C9305" s="29"/>
    </row>
    <row r="9306" spans="1:3" x14ac:dyDescent="0.2">
      <c r="A9306" s="12"/>
      <c r="B9306" s="15"/>
      <c r="C9306" s="29"/>
    </row>
    <row r="9307" spans="1:3" x14ac:dyDescent="0.2">
      <c r="A9307" s="12"/>
      <c r="B9307" s="15"/>
      <c r="C9307" s="29"/>
    </row>
    <row r="9308" spans="1:3" x14ac:dyDescent="0.2">
      <c r="A9308" s="12"/>
      <c r="B9308" s="15"/>
      <c r="C9308" s="29"/>
    </row>
    <row r="9309" spans="1:3" x14ac:dyDescent="0.2">
      <c r="A9309" s="12"/>
      <c r="B9309" s="15"/>
      <c r="C9309" s="29"/>
    </row>
    <row r="9310" spans="1:3" x14ac:dyDescent="0.2">
      <c r="A9310" s="12"/>
      <c r="B9310" s="15"/>
      <c r="C9310" s="29"/>
    </row>
    <row r="9311" spans="1:3" x14ac:dyDescent="0.2">
      <c r="A9311" s="12"/>
      <c r="B9311" s="15"/>
      <c r="C9311" s="29"/>
    </row>
    <row r="9312" spans="1:3" x14ac:dyDescent="0.2">
      <c r="A9312" s="12"/>
      <c r="B9312" s="15"/>
      <c r="C9312" s="29"/>
    </row>
    <row r="9313" spans="1:3" x14ac:dyDescent="0.2">
      <c r="A9313" s="12"/>
      <c r="B9313" s="15"/>
      <c r="C9313" s="29"/>
    </row>
    <row r="9314" spans="1:3" x14ac:dyDescent="0.2">
      <c r="A9314" s="12"/>
      <c r="B9314" s="15"/>
      <c r="C9314" s="29"/>
    </row>
    <row r="9315" spans="1:3" x14ac:dyDescent="0.2">
      <c r="A9315" s="12"/>
      <c r="B9315" s="15"/>
      <c r="C9315" s="29"/>
    </row>
    <row r="9316" spans="1:3" x14ac:dyDescent="0.2">
      <c r="A9316" s="12"/>
      <c r="B9316" s="15"/>
      <c r="C9316" s="29"/>
    </row>
    <row r="9317" spans="1:3" x14ac:dyDescent="0.2">
      <c r="A9317" s="12"/>
      <c r="B9317" s="15"/>
      <c r="C9317" s="29"/>
    </row>
    <row r="9318" spans="1:3" x14ac:dyDescent="0.2">
      <c r="A9318" s="12"/>
      <c r="B9318" s="15"/>
      <c r="C9318" s="29"/>
    </row>
    <row r="9319" spans="1:3" x14ac:dyDescent="0.2">
      <c r="A9319" s="12"/>
      <c r="B9319" s="15"/>
      <c r="C9319" s="29"/>
    </row>
    <row r="9320" spans="1:3" x14ac:dyDescent="0.2">
      <c r="A9320" s="12"/>
      <c r="B9320" s="15"/>
      <c r="C9320" s="29"/>
    </row>
    <row r="9321" spans="1:3" x14ac:dyDescent="0.2">
      <c r="A9321" s="12"/>
      <c r="B9321" s="15"/>
      <c r="C9321" s="29"/>
    </row>
    <row r="9322" spans="1:3" x14ac:dyDescent="0.2">
      <c r="A9322" s="12"/>
      <c r="B9322" s="15"/>
      <c r="C9322" s="29"/>
    </row>
    <row r="9323" spans="1:3" x14ac:dyDescent="0.2">
      <c r="A9323" s="12"/>
      <c r="B9323" s="15"/>
      <c r="C9323" s="29"/>
    </row>
    <row r="9324" spans="1:3" x14ac:dyDescent="0.2">
      <c r="A9324" s="12"/>
      <c r="B9324" s="15"/>
      <c r="C9324" s="29"/>
    </row>
    <row r="9325" spans="1:3" x14ac:dyDescent="0.2">
      <c r="A9325" s="12"/>
      <c r="B9325" s="15"/>
      <c r="C9325" s="29"/>
    </row>
    <row r="9326" spans="1:3" x14ac:dyDescent="0.2">
      <c r="A9326" s="12"/>
      <c r="B9326" s="15"/>
      <c r="C9326" s="29"/>
    </row>
    <row r="9327" spans="1:3" x14ac:dyDescent="0.2">
      <c r="A9327" s="12"/>
      <c r="B9327" s="15"/>
      <c r="C9327" s="29"/>
    </row>
    <row r="9328" spans="1:3" x14ac:dyDescent="0.2">
      <c r="A9328" s="12"/>
      <c r="B9328" s="15"/>
      <c r="C9328" s="29"/>
    </row>
    <row r="9329" spans="1:3" x14ac:dyDescent="0.2">
      <c r="A9329" s="12"/>
      <c r="B9329" s="15"/>
      <c r="C9329" s="29"/>
    </row>
    <row r="9330" spans="1:3" x14ac:dyDescent="0.2">
      <c r="A9330" s="12"/>
      <c r="B9330" s="15"/>
      <c r="C9330" s="29"/>
    </row>
    <row r="9331" spans="1:3" x14ac:dyDescent="0.2">
      <c r="A9331" s="12"/>
      <c r="B9331" s="15"/>
      <c r="C9331" s="29"/>
    </row>
    <row r="9332" spans="1:3" x14ac:dyDescent="0.2">
      <c r="A9332" s="12"/>
      <c r="B9332" s="15"/>
      <c r="C9332" s="29"/>
    </row>
    <row r="9333" spans="1:3" x14ac:dyDescent="0.2">
      <c r="A9333" s="12"/>
      <c r="B9333" s="15"/>
      <c r="C9333" s="29"/>
    </row>
    <row r="9334" spans="1:3" x14ac:dyDescent="0.2">
      <c r="A9334" s="12"/>
      <c r="B9334" s="15"/>
      <c r="C9334" s="29"/>
    </row>
    <row r="9335" spans="1:3" x14ac:dyDescent="0.2">
      <c r="A9335" s="12"/>
      <c r="B9335" s="15"/>
      <c r="C9335" s="29"/>
    </row>
    <row r="9336" spans="1:3" x14ac:dyDescent="0.2">
      <c r="A9336" s="12"/>
      <c r="B9336" s="15"/>
      <c r="C9336" s="29"/>
    </row>
    <row r="9337" spans="1:3" x14ac:dyDescent="0.2">
      <c r="A9337" s="12"/>
      <c r="B9337" s="15"/>
      <c r="C9337" s="29"/>
    </row>
    <row r="9338" spans="1:3" x14ac:dyDescent="0.2">
      <c r="A9338" s="12"/>
      <c r="B9338" s="15"/>
      <c r="C9338" s="29"/>
    </row>
    <row r="9339" spans="1:3" x14ac:dyDescent="0.2">
      <c r="A9339" s="12"/>
      <c r="B9339" s="15"/>
      <c r="C9339" s="29"/>
    </row>
    <row r="9340" spans="1:3" x14ac:dyDescent="0.2">
      <c r="A9340" s="12"/>
      <c r="B9340" s="15"/>
      <c r="C9340" s="29"/>
    </row>
    <row r="9341" spans="1:3" x14ac:dyDescent="0.2">
      <c r="A9341" s="12"/>
      <c r="B9341" s="15"/>
      <c r="C9341" s="29"/>
    </row>
    <row r="9342" spans="1:3" x14ac:dyDescent="0.2">
      <c r="A9342" s="12"/>
      <c r="B9342" s="15"/>
      <c r="C9342" s="29"/>
    </row>
    <row r="9343" spans="1:3" x14ac:dyDescent="0.2">
      <c r="A9343" s="12"/>
      <c r="B9343" s="15"/>
      <c r="C9343" s="29"/>
    </row>
    <row r="9344" spans="1:3" x14ac:dyDescent="0.2">
      <c r="A9344" s="12"/>
      <c r="B9344" s="15"/>
      <c r="C9344" s="29"/>
    </row>
    <row r="9345" spans="1:3" x14ac:dyDescent="0.2">
      <c r="A9345" s="12"/>
      <c r="B9345" s="15"/>
      <c r="C9345" s="29"/>
    </row>
    <row r="9346" spans="1:3" x14ac:dyDescent="0.2">
      <c r="A9346" s="12"/>
      <c r="B9346" s="15"/>
      <c r="C9346" s="29"/>
    </row>
    <row r="9347" spans="1:3" x14ac:dyDescent="0.2">
      <c r="A9347" s="12"/>
      <c r="B9347" s="15"/>
      <c r="C9347" s="29"/>
    </row>
    <row r="9348" spans="1:3" x14ac:dyDescent="0.2">
      <c r="A9348" s="12"/>
      <c r="B9348" s="15"/>
      <c r="C9348" s="29"/>
    </row>
    <row r="9349" spans="1:3" x14ac:dyDescent="0.2">
      <c r="A9349" s="12"/>
      <c r="B9349" s="15"/>
      <c r="C9349" s="29"/>
    </row>
    <row r="9350" spans="1:3" x14ac:dyDescent="0.2">
      <c r="A9350" s="12"/>
      <c r="B9350" s="15"/>
      <c r="C9350" s="29"/>
    </row>
    <row r="9351" spans="1:3" x14ac:dyDescent="0.2">
      <c r="A9351" s="12"/>
      <c r="B9351" s="15"/>
      <c r="C9351" s="29"/>
    </row>
    <row r="9352" spans="1:3" x14ac:dyDescent="0.2">
      <c r="A9352" s="12"/>
      <c r="B9352" s="15"/>
      <c r="C9352" s="29"/>
    </row>
    <row r="9353" spans="1:3" x14ac:dyDescent="0.2">
      <c r="A9353" s="12"/>
      <c r="B9353" s="15"/>
      <c r="C9353" s="29"/>
    </row>
    <row r="9354" spans="1:3" x14ac:dyDescent="0.2">
      <c r="A9354" s="12"/>
      <c r="B9354" s="15"/>
      <c r="C9354" s="29"/>
    </row>
    <row r="9355" spans="1:3" x14ac:dyDescent="0.2">
      <c r="A9355" s="12"/>
      <c r="B9355" s="15"/>
      <c r="C9355" s="29"/>
    </row>
    <row r="9356" spans="1:3" x14ac:dyDescent="0.2">
      <c r="A9356" s="12"/>
      <c r="B9356" s="15"/>
      <c r="C9356" s="29"/>
    </row>
    <row r="9357" spans="1:3" x14ac:dyDescent="0.2">
      <c r="A9357" s="12"/>
      <c r="B9357" s="15"/>
      <c r="C9357" s="29"/>
    </row>
    <row r="9358" spans="1:3" x14ac:dyDescent="0.2">
      <c r="A9358" s="12"/>
      <c r="B9358" s="15"/>
      <c r="C9358" s="29"/>
    </row>
    <row r="9359" spans="1:3" x14ac:dyDescent="0.2">
      <c r="A9359" s="12"/>
      <c r="B9359" s="15"/>
      <c r="C9359" s="29"/>
    </row>
    <row r="9360" spans="1:3" x14ac:dyDescent="0.2">
      <c r="A9360" s="12"/>
      <c r="B9360" s="15"/>
      <c r="C9360" s="29"/>
    </row>
    <row r="9361" spans="1:3" x14ac:dyDescent="0.2">
      <c r="A9361" s="12"/>
      <c r="B9361" s="15"/>
      <c r="C9361" s="29"/>
    </row>
    <row r="9362" spans="1:3" x14ac:dyDescent="0.2">
      <c r="A9362" s="12"/>
      <c r="B9362" s="15"/>
      <c r="C9362" s="29"/>
    </row>
    <row r="9363" spans="1:3" x14ac:dyDescent="0.2">
      <c r="A9363" s="12"/>
      <c r="B9363" s="15"/>
      <c r="C9363" s="29"/>
    </row>
    <row r="9364" spans="1:3" x14ac:dyDescent="0.2">
      <c r="A9364" s="12"/>
      <c r="B9364" s="15"/>
      <c r="C9364" s="29"/>
    </row>
    <row r="9365" spans="1:3" x14ac:dyDescent="0.2">
      <c r="A9365" s="12"/>
      <c r="B9365" s="15"/>
      <c r="C9365" s="29"/>
    </row>
    <row r="9366" spans="1:3" x14ac:dyDescent="0.2">
      <c r="A9366" s="12"/>
      <c r="B9366" s="15"/>
      <c r="C9366" s="29"/>
    </row>
    <row r="9367" spans="1:3" x14ac:dyDescent="0.2">
      <c r="A9367" s="12"/>
      <c r="B9367" s="15"/>
      <c r="C9367" s="29"/>
    </row>
    <row r="9368" spans="1:3" x14ac:dyDescent="0.2">
      <c r="A9368" s="12"/>
      <c r="B9368" s="15"/>
      <c r="C9368" s="29"/>
    </row>
    <row r="9369" spans="1:3" x14ac:dyDescent="0.2">
      <c r="A9369" s="12"/>
      <c r="B9369" s="15"/>
      <c r="C9369" s="29"/>
    </row>
    <row r="9370" spans="1:3" x14ac:dyDescent="0.2">
      <c r="A9370" s="12"/>
      <c r="B9370" s="15"/>
      <c r="C9370" s="29"/>
    </row>
    <row r="9371" spans="1:3" x14ac:dyDescent="0.2">
      <c r="A9371" s="12"/>
      <c r="B9371" s="15"/>
      <c r="C9371" s="29"/>
    </row>
    <row r="9372" spans="1:3" x14ac:dyDescent="0.2">
      <c r="A9372" s="12"/>
      <c r="B9372" s="15"/>
      <c r="C9372" s="29"/>
    </row>
    <row r="9373" spans="1:3" x14ac:dyDescent="0.2">
      <c r="A9373" s="12"/>
      <c r="B9373" s="15"/>
      <c r="C9373" s="29"/>
    </row>
    <row r="9374" spans="1:3" x14ac:dyDescent="0.2">
      <c r="A9374" s="12"/>
      <c r="B9374" s="15"/>
      <c r="C9374" s="29"/>
    </row>
    <row r="9375" spans="1:3" x14ac:dyDescent="0.2">
      <c r="A9375" s="12"/>
      <c r="B9375" s="15"/>
      <c r="C9375" s="29"/>
    </row>
    <row r="9376" spans="1:3" x14ac:dyDescent="0.2">
      <c r="A9376" s="12"/>
      <c r="B9376" s="15"/>
      <c r="C9376" s="29"/>
    </row>
    <row r="9377" spans="1:3" x14ac:dyDescent="0.2">
      <c r="A9377" s="12"/>
      <c r="B9377" s="15"/>
      <c r="C9377" s="29"/>
    </row>
    <row r="9378" spans="1:3" x14ac:dyDescent="0.2">
      <c r="A9378" s="12"/>
      <c r="B9378" s="15"/>
      <c r="C9378" s="29"/>
    </row>
    <row r="9379" spans="1:3" x14ac:dyDescent="0.2">
      <c r="A9379" s="12"/>
      <c r="B9379" s="15"/>
      <c r="C9379" s="29"/>
    </row>
    <row r="9380" spans="1:3" x14ac:dyDescent="0.2">
      <c r="A9380" s="12"/>
      <c r="B9380" s="15"/>
      <c r="C9380" s="29"/>
    </row>
    <row r="9381" spans="1:3" x14ac:dyDescent="0.2">
      <c r="A9381" s="12"/>
      <c r="B9381" s="15"/>
      <c r="C9381" s="29"/>
    </row>
    <row r="9382" spans="1:3" x14ac:dyDescent="0.2">
      <c r="A9382" s="12"/>
      <c r="B9382" s="15"/>
      <c r="C9382" s="29"/>
    </row>
    <row r="9383" spans="1:3" x14ac:dyDescent="0.2">
      <c r="A9383" s="12"/>
      <c r="B9383" s="15"/>
      <c r="C9383" s="29"/>
    </row>
    <row r="9384" spans="1:3" x14ac:dyDescent="0.2">
      <c r="A9384" s="12"/>
      <c r="B9384" s="15"/>
      <c r="C9384" s="29"/>
    </row>
    <row r="9385" spans="1:3" x14ac:dyDescent="0.2">
      <c r="A9385" s="12"/>
      <c r="B9385" s="15"/>
      <c r="C9385" s="29"/>
    </row>
    <row r="9386" spans="1:3" x14ac:dyDescent="0.2">
      <c r="A9386" s="12"/>
      <c r="B9386" s="15"/>
      <c r="C9386" s="29"/>
    </row>
    <row r="9387" spans="1:3" x14ac:dyDescent="0.2">
      <c r="A9387" s="12"/>
      <c r="B9387" s="15"/>
      <c r="C9387" s="29"/>
    </row>
    <row r="9388" spans="1:3" x14ac:dyDescent="0.2">
      <c r="A9388" s="12"/>
      <c r="B9388" s="15"/>
      <c r="C9388" s="29"/>
    </row>
    <row r="9389" spans="1:3" x14ac:dyDescent="0.2">
      <c r="A9389" s="12"/>
      <c r="B9389" s="15"/>
      <c r="C9389" s="29"/>
    </row>
    <row r="9390" spans="1:3" x14ac:dyDescent="0.2">
      <c r="A9390" s="12"/>
      <c r="B9390" s="15"/>
      <c r="C9390" s="29"/>
    </row>
    <row r="9391" spans="1:3" x14ac:dyDescent="0.2">
      <c r="A9391" s="12"/>
      <c r="B9391" s="15"/>
      <c r="C9391" s="29"/>
    </row>
    <row r="9392" spans="1:3" x14ac:dyDescent="0.2">
      <c r="A9392" s="12"/>
      <c r="B9392" s="15"/>
      <c r="C9392" s="29"/>
    </row>
    <row r="9393" spans="1:3" x14ac:dyDescent="0.2">
      <c r="A9393" s="12"/>
      <c r="B9393" s="15"/>
      <c r="C9393" s="29"/>
    </row>
    <row r="9394" spans="1:3" x14ac:dyDescent="0.2">
      <c r="A9394" s="12"/>
      <c r="B9394" s="15"/>
      <c r="C9394" s="29"/>
    </row>
    <row r="9395" spans="1:3" x14ac:dyDescent="0.2">
      <c r="A9395" s="12"/>
      <c r="B9395" s="15"/>
      <c r="C9395" s="29"/>
    </row>
    <row r="9396" spans="1:3" x14ac:dyDescent="0.2">
      <c r="A9396" s="12"/>
      <c r="B9396" s="15"/>
      <c r="C9396" s="29"/>
    </row>
    <row r="9397" spans="1:3" x14ac:dyDescent="0.2">
      <c r="A9397" s="12"/>
      <c r="B9397" s="15"/>
      <c r="C9397" s="29"/>
    </row>
    <row r="9398" spans="1:3" x14ac:dyDescent="0.2">
      <c r="A9398" s="12"/>
      <c r="B9398" s="15"/>
      <c r="C9398" s="29"/>
    </row>
    <row r="9399" spans="1:3" x14ac:dyDescent="0.2">
      <c r="A9399" s="12"/>
      <c r="B9399" s="15"/>
      <c r="C9399" s="29"/>
    </row>
    <row r="9400" spans="1:3" x14ac:dyDescent="0.2">
      <c r="A9400" s="12"/>
      <c r="B9400" s="15"/>
      <c r="C9400" s="29"/>
    </row>
    <row r="9401" spans="1:3" x14ac:dyDescent="0.2">
      <c r="A9401" s="12"/>
      <c r="B9401" s="15"/>
      <c r="C9401" s="29"/>
    </row>
    <row r="9402" spans="1:3" x14ac:dyDescent="0.2">
      <c r="A9402" s="12"/>
      <c r="B9402" s="15"/>
      <c r="C9402" s="29"/>
    </row>
    <row r="9403" spans="1:3" x14ac:dyDescent="0.2">
      <c r="A9403" s="12"/>
      <c r="B9403" s="15"/>
      <c r="C9403" s="29"/>
    </row>
    <row r="9404" spans="1:3" x14ac:dyDescent="0.2">
      <c r="A9404" s="12"/>
      <c r="B9404" s="15"/>
      <c r="C9404" s="29"/>
    </row>
    <row r="9405" spans="1:3" x14ac:dyDescent="0.2">
      <c r="A9405" s="12"/>
      <c r="B9405" s="15"/>
      <c r="C9405" s="29"/>
    </row>
    <row r="9406" spans="1:3" x14ac:dyDescent="0.2">
      <c r="A9406" s="12"/>
      <c r="B9406" s="15"/>
      <c r="C9406" s="29"/>
    </row>
    <row r="9407" spans="1:3" x14ac:dyDescent="0.2">
      <c r="A9407" s="12"/>
      <c r="B9407" s="15"/>
      <c r="C9407" s="29"/>
    </row>
    <row r="9408" spans="1:3" x14ac:dyDescent="0.2">
      <c r="A9408" s="12"/>
      <c r="B9408" s="15"/>
      <c r="C9408" s="29"/>
    </row>
    <row r="9409" spans="1:3" x14ac:dyDescent="0.2">
      <c r="A9409" s="12"/>
      <c r="B9409" s="15"/>
      <c r="C9409" s="29"/>
    </row>
    <row r="9410" spans="1:3" x14ac:dyDescent="0.2">
      <c r="A9410" s="12"/>
      <c r="B9410" s="15"/>
      <c r="C9410" s="29"/>
    </row>
    <row r="9411" spans="1:3" x14ac:dyDescent="0.2">
      <c r="A9411" s="12"/>
      <c r="B9411" s="15"/>
      <c r="C9411" s="29"/>
    </row>
    <row r="9412" spans="1:3" x14ac:dyDescent="0.2">
      <c r="A9412" s="12"/>
      <c r="B9412" s="15"/>
      <c r="C9412" s="29"/>
    </row>
    <row r="9413" spans="1:3" x14ac:dyDescent="0.2">
      <c r="A9413" s="12"/>
      <c r="B9413" s="15"/>
      <c r="C9413" s="29"/>
    </row>
    <row r="9414" spans="1:3" x14ac:dyDescent="0.2">
      <c r="A9414" s="12"/>
      <c r="B9414" s="15"/>
      <c r="C9414" s="29"/>
    </row>
    <row r="9415" spans="1:3" x14ac:dyDescent="0.2">
      <c r="A9415" s="12"/>
      <c r="B9415" s="15"/>
      <c r="C9415" s="29"/>
    </row>
    <row r="9416" spans="1:3" x14ac:dyDescent="0.2">
      <c r="A9416" s="12"/>
      <c r="B9416" s="15"/>
      <c r="C9416" s="29"/>
    </row>
    <row r="9417" spans="1:3" x14ac:dyDescent="0.2">
      <c r="A9417" s="12"/>
      <c r="B9417" s="15"/>
      <c r="C9417" s="29"/>
    </row>
    <row r="9418" spans="1:3" x14ac:dyDescent="0.2">
      <c r="A9418" s="12"/>
      <c r="B9418" s="15"/>
      <c r="C9418" s="29"/>
    </row>
    <row r="9419" spans="1:3" x14ac:dyDescent="0.2">
      <c r="A9419" s="12"/>
      <c r="B9419" s="15"/>
      <c r="C9419" s="29"/>
    </row>
    <row r="9420" spans="1:3" x14ac:dyDescent="0.2">
      <c r="A9420" s="12"/>
      <c r="B9420" s="15"/>
      <c r="C9420" s="29"/>
    </row>
    <row r="9421" spans="1:3" x14ac:dyDescent="0.2">
      <c r="A9421" s="12"/>
      <c r="B9421" s="15"/>
      <c r="C9421" s="29"/>
    </row>
    <row r="9422" spans="1:3" x14ac:dyDescent="0.2">
      <c r="A9422" s="12"/>
      <c r="B9422" s="15"/>
      <c r="C9422" s="29"/>
    </row>
    <row r="9423" spans="1:3" x14ac:dyDescent="0.2">
      <c r="A9423" s="12"/>
      <c r="B9423" s="15"/>
      <c r="C9423" s="29"/>
    </row>
    <row r="9424" spans="1:3" x14ac:dyDescent="0.2">
      <c r="A9424" s="12"/>
      <c r="B9424" s="15"/>
      <c r="C9424" s="29"/>
    </row>
    <row r="9425" spans="1:3" x14ac:dyDescent="0.2">
      <c r="A9425" s="12"/>
      <c r="B9425" s="15"/>
      <c r="C9425" s="29"/>
    </row>
    <row r="9426" spans="1:3" x14ac:dyDescent="0.2">
      <c r="A9426" s="12"/>
      <c r="B9426" s="15"/>
      <c r="C9426" s="29"/>
    </row>
    <row r="9427" spans="1:3" x14ac:dyDescent="0.2">
      <c r="A9427" s="12"/>
      <c r="B9427" s="15"/>
      <c r="C9427" s="29"/>
    </row>
    <row r="9428" spans="1:3" x14ac:dyDescent="0.2">
      <c r="A9428" s="12"/>
      <c r="B9428" s="15"/>
      <c r="C9428" s="29"/>
    </row>
    <row r="9429" spans="1:3" x14ac:dyDescent="0.2">
      <c r="A9429" s="12"/>
      <c r="B9429" s="15"/>
      <c r="C9429" s="29"/>
    </row>
    <row r="9430" spans="1:3" x14ac:dyDescent="0.2">
      <c r="A9430" s="12"/>
      <c r="B9430" s="15"/>
      <c r="C9430" s="29"/>
    </row>
    <row r="9431" spans="1:3" x14ac:dyDescent="0.2">
      <c r="A9431" s="12"/>
      <c r="B9431" s="15"/>
      <c r="C9431" s="29"/>
    </row>
    <row r="9432" spans="1:3" x14ac:dyDescent="0.2">
      <c r="A9432" s="12"/>
      <c r="B9432" s="15"/>
      <c r="C9432" s="29"/>
    </row>
    <row r="9433" spans="1:3" x14ac:dyDescent="0.2">
      <c r="A9433" s="12"/>
      <c r="B9433" s="15"/>
      <c r="C9433" s="29"/>
    </row>
    <row r="9434" spans="1:3" x14ac:dyDescent="0.2">
      <c r="A9434" s="12"/>
      <c r="B9434" s="15"/>
      <c r="C9434" s="29"/>
    </row>
    <row r="9435" spans="1:3" x14ac:dyDescent="0.2">
      <c r="A9435" s="12"/>
      <c r="B9435" s="15"/>
      <c r="C9435" s="29"/>
    </row>
    <row r="9436" spans="1:3" x14ac:dyDescent="0.2">
      <c r="A9436" s="12"/>
      <c r="B9436" s="15"/>
      <c r="C9436" s="29"/>
    </row>
    <row r="9437" spans="1:3" x14ac:dyDescent="0.2">
      <c r="A9437" s="12"/>
      <c r="B9437" s="15"/>
      <c r="C9437" s="29"/>
    </row>
    <row r="9438" spans="1:3" x14ac:dyDescent="0.2">
      <c r="A9438" s="12"/>
      <c r="B9438" s="15"/>
      <c r="C9438" s="29"/>
    </row>
    <row r="9439" spans="1:3" x14ac:dyDescent="0.2">
      <c r="A9439" s="12"/>
      <c r="B9439" s="15"/>
      <c r="C9439" s="29"/>
    </row>
    <row r="9440" spans="1:3" x14ac:dyDescent="0.2">
      <c r="A9440" s="12"/>
      <c r="B9440" s="15"/>
      <c r="C9440" s="29"/>
    </row>
    <row r="9441" spans="1:3" x14ac:dyDescent="0.2">
      <c r="A9441" s="12"/>
      <c r="B9441" s="15"/>
      <c r="C9441" s="29"/>
    </row>
    <row r="9442" spans="1:3" x14ac:dyDescent="0.2">
      <c r="A9442" s="12"/>
      <c r="B9442" s="15"/>
      <c r="C9442" s="29"/>
    </row>
    <row r="9443" spans="1:3" x14ac:dyDescent="0.2">
      <c r="A9443" s="12"/>
      <c r="B9443" s="15"/>
      <c r="C9443" s="29"/>
    </row>
    <row r="9444" spans="1:3" x14ac:dyDescent="0.2">
      <c r="A9444" s="12"/>
      <c r="B9444" s="15"/>
      <c r="C9444" s="29"/>
    </row>
    <row r="9445" spans="1:3" x14ac:dyDescent="0.2">
      <c r="A9445" s="12"/>
      <c r="B9445" s="15"/>
      <c r="C9445" s="29"/>
    </row>
    <row r="9446" spans="1:3" x14ac:dyDescent="0.2">
      <c r="A9446" s="12"/>
      <c r="B9446" s="15"/>
      <c r="C9446" s="29"/>
    </row>
    <row r="9447" spans="1:3" x14ac:dyDescent="0.2">
      <c r="A9447" s="12"/>
      <c r="B9447" s="15"/>
      <c r="C9447" s="29"/>
    </row>
    <row r="9448" spans="1:3" x14ac:dyDescent="0.2">
      <c r="A9448" s="12"/>
      <c r="B9448" s="15"/>
      <c r="C9448" s="29"/>
    </row>
    <row r="9449" spans="1:3" x14ac:dyDescent="0.2">
      <c r="A9449" s="12"/>
      <c r="B9449" s="15"/>
      <c r="C9449" s="29"/>
    </row>
    <row r="9450" spans="1:3" x14ac:dyDescent="0.2">
      <c r="A9450" s="12"/>
      <c r="B9450" s="15"/>
      <c r="C9450" s="29"/>
    </row>
    <row r="9451" spans="1:3" x14ac:dyDescent="0.2">
      <c r="A9451" s="12"/>
      <c r="B9451" s="15"/>
      <c r="C9451" s="29"/>
    </row>
    <row r="9452" spans="1:3" x14ac:dyDescent="0.2">
      <c r="A9452" s="12"/>
      <c r="B9452" s="15"/>
      <c r="C9452" s="29"/>
    </row>
    <row r="9453" spans="1:3" x14ac:dyDescent="0.2">
      <c r="A9453" s="12"/>
      <c r="B9453" s="15"/>
      <c r="C9453" s="29"/>
    </row>
    <row r="9454" spans="1:3" x14ac:dyDescent="0.2">
      <c r="A9454" s="12"/>
      <c r="B9454" s="15"/>
      <c r="C9454" s="29"/>
    </row>
    <row r="9455" spans="1:3" x14ac:dyDescent="0.2">
      <c r="A9455" s="12"/>
      <c r="B9455" s="15"/>
      <c r="C9455" s="29"/>
    </row>
    <row r="9456" spans="1:3" x14ac:dyDescent="0.2">
      <c r="A9456" s="12"/>
      <c r="B9456" s="15"/>
      <c r="C9456" s="29"/>
    </row>
    <row r="9457" spans="1:3" x14ac:dyDescent="0.2">
      <c r="A9457" s="12"/>
      <c r="B9457" s="15"/>
      <c r="C9457" s="29"/>
    </row>
    <row r="9458" spans="1:3" x14ac:dyDescent="0.2">
      <c r="A9458" s="12"/>
      <c r="B9458" s="15"/>
      <c r="C9458" s="29"/>
    </row>
    <row r="9459" spans="1:3" x14ac:dyDescent="0.2">
      <c r="A9459" s="12"/>
      <c r="B9459" s="15"/>
      <c r="C9459" s="29"/>
    </row>
    <row r="9460" spans="1:3" x14ac:dyDescent="0.2">
      <c r="A9460" s="12"/>
      <c r="B9460" s="15"/>
      <c r="C9460" s="29"/>
    </row>
    <row r="9461" spans="1:3" x14ac:dyDescent="0.2">
      <c r="A9461" s="12"/>
      <c r="B9461" s="15"/>
      <c r="C9461" s="29"/>
    </row>
    <row r="9462" spans="1:3" x14ac:dyDescent="0.2">
      <c r="A9462" s="12"/>
      <c r="B9462" s="15"/>
      <c r="C9462" s="29"/>
    </row>
    <row r="9463" spans="1:3" x14ac:dyDescent="0.2">
      <c r="A9463" s="12"/>
      <c r="B9463" s="15"/>
      <c r="C9463" s="29"/>
    </row>
    <row r="9464" spans="1:3" x14ac:dyDescent="0.2">
      <c r="A9464" s="12"/>
      <c r="B9464" s="15"/>
      <c r="C9464" s="29"/>
    </row>
    <row r="9465" spans="1:3" x14ac:dyDescent="0.2">
      <c r="A9465" s="12"/>
      <c r="B9465" s="15"/>
      <c r="C9465" s="29"/>
    </row>
    <row r="9466" spans="1:3" x14ac:dyDescent="0.2">
      <c r="A9466" s="12"/>
      <c r="B9466" s="15"/>
      <c r="C9466" s="29"/>
    </row>
    <row r="9467" spans="1:3" x14ac:dyDescent="0.2">
      <c r="A9467" s="12"/>
      <c r="B9467" s="15"/>
      <c r="C9467" s="29"/>
    </row>
    <row r="9468" spans="1:3" x14ac:dyDescent="0.2">
      <c r="A9468" s="12"/>
      <c r="B9468" s="15"/>
      <c r="C9468" s="29"/>
    </row>
    <row r="9469" spans="1:3" x14ac:dyDescent="0.2">
      <c r="A9469" s="12"/>
      <c r="B9469" s="15"/>
      <c r="C9469" s="29"/>
    </row>
    <row r="9470" spans="1:3" x14ac:dyDescent="0.2">
      <c r="A9470" s="12"/>
      <c r="B9470" s="15"/>
      <c r="C9470" s="29"/>
    </row>
    <row r="9471" spans="1:3" x14ac:dyDescent="0.2">
      <c r="A9471" s="12"/>
      <c r="B9471" s="15"/>
      <c r="C9471" s="29"/>
    </row>
    <row r="9472" spans="1:3" x14ac:dyDescent="0.2">
      <c r="A9472" s="12"/>
      <c r="B9472" s="15"/>
      <c r="C9472" s="29"/>
    </row>
    <row r="9473" spans="1:3" x14ac:dyDescent="0.2">
      <c r="A9473" s="12"/>
      <c r="B9473" s="15"/>
      <c r="C9473" s="29"/>
    </row>
    <row r="9474" spans="1:3" x14ac:dyDescent="0.2">
      <c r="A9474" s="12"/>
      <c r="B9474" s="15"/>
      <c r="C9474" s="29"/>
    </row>
    <row r="9475" spans="1:3" x14ac:dyDescent="0.2">
      <c r="A9475" s="12"/>
      <c r="B9475" s="15"/>
      <c r="C9475" s="29"/>
    </row>
    <row r="9476" spans="1:3" x14ac:dyDescent="0.2">
      <c r="A9476" s="12"/>
      <c r="B9476" s="15"/>
      <c r="C9476" s="29"/>
    </row>
    <row r="9477" spans="1:3" x14ac:dyDescent="0.2">
      <c r="A9477" s="12"/>
      <c r="B9477" s="15"/>
      <c r="C9477" s="29"/>
    </row>
    <row r="9478" spans="1:3" x14ac:dyDescent="0.2">
      <c r="A9478" s="12"/>
      <c r="B9478" s="15"/>
      <c r="C9478" s="29"/>
    </row>
    <row r="9479" spans="1:3" x14ac:dyDescent="0.2">
      <c r="A9479" s="12"/>
      <c r="B9479" s="15"/>
      <c r="C9479" s="29"/>
    </row>
    <row r="9480" spans="1:3" x14ac:dyDescent="0.2">
      <c r="A9480" s="12"/>
      <c r="B9480" s="15"/>
      <c r="C9480" s="29"/>
    </row>
    <row r="9481" spans="1:3" x14ac:dyDescent="0.2">
      <c r="A9481" s="12"/>
      <c r="B9481" s="15"/>
      <c r="C9481" s="29"/>
    </row>
    <row r="9482" spans="1:3" x14ac:dyDescent="0.2">
      <c r="A9482" s="12"/>
      <c r="B9482" s="15"/>
      <c r="C9482" s="29"/>
    </row>
    <row r="9483" spans="1:3" x14ac:dyDescent="0.2">
      <c r="A9483" s="12"/>
      <c r="B9483" s="15"/>
      <c r="C9483" s="29"/>
    </row>
    <row r="9484" spans="1:3" x14ac:dyDescent="0.2">
      <c r="A9484" s="12"/>
      <c r="B9484" s="15"/>
      <c r="C9484" s="29"/>
    </row>
    <row r="9485" spans="1:3" x14ac:dyDescent="0.2">
      <c r="A9485" s="12"/>
      <c r="B9485" s="15"/>
      <c r="C9485" s="29"/>
    </row>
    <row r="9486" spans="1:3" x14ac:dyDescent="0.2">
      <c r="A9486" s="12"/>
      <c r="B9486" s="15"/>
      <c r="C9486" s="29"/>
    </row>
    <row r="9487" spans="1:3" x14ac:dyDescent="0.2">
      <c r="A9487" s="12"/>
      <c r="B9487" s="15"/>
      <c r="C9487" s="29"/>
    </row>
    <row r="9488" spans="1:3" x14ac:dyDescent="0.2">
      <c r="A9488" s="12"/>
      <c r="B9488" s="15"/>
      <c r="C9488" s="29"/>
    </row>
    <row r="9489" spans="1:3" x14ac:dyDescent="0.2">
      <c r="A9489" s="12"/>
      <c r="B9489" s="15"/>
      <c r="C9489" s="29"/>
    </row>
    <row r="9490" spans="1:3" x14ac:dyDescent="0.2">
      <c r="A9490" s="12"/>
      <c r="B9490" s="15"/>
      <c r="C9490" s="29"/>
    </row>
    <row r="9491" spans="1:3" x14ac:dyDescent="0.2">
      <c r="A9491" s="12"/>
      <c r="B9491" s="15"/>
      <c r="C9491" s="29"/>
    </row>
    <row r="9492" spans="1:3" x14ac:dyDescent="0.2">
      <c r="A9492" s="12"/>
      <c r="B9492" s="15"/>
      <c r="C9492" s="29"/>
    </row>
    <row r="9493" spans="1:3" x14ac:dyDescent="0.2">
      <c r="A9493" s="12"/>
      <c r="B9493" s="15"/>
      <c r="C9493" s="29"/>
    </row>
    <row r="9494" spans="1:3" x14ac:dyDescent="0.2">
      <c r="A9494" s="12"/>
      <c r="B9494" s="15"/>
      <c r="C9494" s="29"/>
    </row>
    <row r="9495" spans="1:3" x14ac:dyDescent="0.2">
      <c r="A9495" s="12"/>
      <c r="B9495" s="15"/>
      <c r="C9495" s="29"/>
    </row>
    <row r="9496" spans="1:3" x14ac:dyDescent="0.2">
      <c r="A9496" s="12"/>
      <c r="B9496" s="15"/>
      <c r="C9496" s="29"/>
    </row>
    <row r="9497" spans="1:3" x14ac:dyDescent="0.2">
      <c r="A9497" s="12"/>
      <c r="B9497" s="15"/>
      <c r="C9497" s="29"/>
    </row>
    <row r="9498" spans="1:3" x14ac:dyDescent="0.2">
      <c r="A9498" s="12"/>
      <c r="B9498" s="15"/>
      <c r="C9498" s="29"/>
    </row>
    <row r="9499" spans="1:3" x14ac:dyDescent="0.2">
      <c r="A9499" s="12"/>
      <c r="B9499" s="15"/>
      <c r="C9499" s="29"/>
    </row>
    <row r="9500" spans="1:3" x14ac:dyDescent="0.2">
      <c r="A9500" s="12"/>
      <c r="B9500" s="15"/>
      <c r="C9500" s="29"/>
    </row>
    <row r="9501" spans="1:3" x14ac:dyDescent="0.2">
      <c r="A9501" s="12"/>
      <c r="B9501" s="15"/>
      <c r="C9501" s="29"/>
    </row>
    <row r="9502" spans="1:3" x14ac:dyDescent="0.2">
      <c r="A9502" s="12"/>
      <c r="B9502" s="15"/>
      <c r="C9502" s="29"/>
    </row>
    <row r="9503" spans="1:3" x14ac:dyDescent="0.2">
      <c r="A9503" s="12"/>
      <c r="B9503" s="15"/>
      <c r="C9503" s="29"/>
    </row>
    <row r="9504" spans="1:3" x14ac:dyDescent="0.2">
      <c r="A9504" s="12"/>
      <c r="B9504" s="15"/>
      <c r="C9504" s="29"/>
    </row>
    <row r="9505" spans="1:3" x14ac:dyDescent="0.2">
      <c r="A9505" s="12"/>
      <c r="B9505" s="15"/>
      <c r="C9505" s="29"/>
    </row>
    <row r="9506" spans="1:3" x14ac:dyDescent="0.2">
      <c r="A9506" s="12"/>
      <c r="B9506" s="15"/>
      <c r="C9506" s="29"/>
    </row>
    <row r="9507" spans="1:3" x14ac:dyDescent="0.2">
      <c r="A9507" s="12"/>
      <c r="B9507" s="15"/>
      <c r="C9507" s="29"/>
    </row>
    <row r="9508" spans="1:3" x14ac:dyDescent="0.2">
      <c r="A9508" s="12"/>
      <c r="B9508" s="15"/>
      <c r="C9508" s="29"/>
    </row>
    <row r="9509" spans="1:3" x14ac:dyDescent="0.2">
      <c r="A9509" s="12"/>
      <c r="B9509" s="15"/>
      <c r="C9509" s="29"/>
    </row>
    <row r="9510" spans="1:3" x14ac:dyDescent="0.2">
      <c r="A9510" s="12"/>
      <c r="B9510" s="15"/>
      <c r="C9510" s="29"/>
    </row>
    <row r="9511" spans="1:3" x14ac:dyDescent="0.2">
      <c r="A9511" s="12"/>
      <c r="B9511" s="15"/>
      <c r="C9511" s="29"/>
    </row>
    <row r="9512" spans="1:3" x14ac:dyDescent="0.2">
      <c r="A9512" s="12"/>
      <c r="B9512" s="15"/>
      <c r="C9512" s="29"/>
    </row>
    <row r="9513" spans="1:3" x14ac:dyDescent="0.2">
      <c r="A9513" s="12"/>
      <c r="B9513" s="15"/>
      <c r="C9513" s="29"/>
    </row>
    <row r="9514" spans="1:3" x14ac:dyDescent="0.2">
      <c r="A9514" s="12"/>
      <c r="B9514" s="15"/>
      <c r="C9514" s="29"/>
    </row>
    <row r="9515" spans="1:3" x14ac:dyDescent="0.2">
      <c r="A9515" s="12"/>
      <c r="B9515" s="15"/>
      <c r="C9515" s="29"/>
    </row>
    <row r="9516" spans="1:3" x14ac:dyDescent="0.2">
      <c r="A9516" s="12"/>
      <c r="B9516" s="15"/>
      <c r="C9516" s="29"/>
    </row>
    <row r="9517" spans="1:3" x14ac:dyDescent="0.2">
      <c r="A9517" s="12"/>
      <c r="B9517" s="15"/>
      <c r="C9517" s="29"/>
    </row>
    <row r="9518" spans="1:3" x14ac:dyDescent="0.2">
      <c r="A9518" s="12"/>
      <c r="B9518" s="15"/>
      <c r="C9518" s="29"/>
    </row>
    <row r="9519" spans="1:3" x14ac:dyDescent="0.2">
      <c r="A9519" s="12"/>
      <c r="B9519" s="15"/>
      <c r="C9519" s="29"/>
    </row>
    <row r="9520" spans="1:3" x14ac:dyDescent="0.2">
      <c r="A9520" s="12"/>
      <c r="B9520" s="15"/>
      <c r="C9520" s="29"/>
    </row>
    <row r="9521" spans="1:3" x14ac:dyDescent="0.2">
      <c r="A9521" s="12"/>
      <c r="B9521" s="15"/>
      <c r="C9521" s="29"/>
    </row>
    <row r="9522" spans="1:3" x14ac:dyDescent="0.2">
      <c r="A9522" s="12"/>
      <c r="B9522" s="15"/>
      <c r="C9522" s="29"/>
    </row>
    <row r="9523" spans="1:3" x14ac:dyDescent="0.2">
      <c r="A9523" s="12"/>
      <c r="B9523" s="15"/>
      <c r="C9523" s="29"/>
    </row>
    <row r="9524" spans="1:3" x14ac:dyDescent="0.2">
      <c r="A9524" s="12"/>
      <c r="B9524" s="15"/>
      <c r="C9524" s="29"/>
    </row>
    <row r="9525" spans="1:3" x14ac:dyDescent="0.2">
      <c r="A9525" s="12"/>
      <c r="B9525" s="15"/>
      <c r="C9525" s="29"/>
    </row>
    <row r="9526" spans="1:3" x14ac:dyDescent="0.2">
      <c r="A9526" s="12"/>
      <c r="B9526" s="15"/>
      <c r="C9526" s="29"/>
    </row>
    <row r="9527" spans="1:3" x14ac:dyDescent="0.2">
      <c r="A9527" s="12"/>
      <c r="B9527" s="15"/>
      <c r="C9527" s="29"/>
    </row>
    <row r="9528" spans="1:3" x14ac:dyDescent="0.2">
      <c r="A9528" s="12"/>
      <c r="B9528" s="15"/>
      <c r="C9528" s="29"/>
    </row>
    <row r="9529" spans="1:3" x14ac:dyDescent="0.2">
      <c r="A9529" s="12"/>
      <c r="B9529" s="15"/>
      <c r="C9529" s="29"/>
    </row>
    <row r="9530" spans="1:3" x14ac:dyDescent="0.2">
      <c r="A9530" s="12"/>
      <c r="B9530" s="15"/>
      <c r="C9530" s="29"/>
    </row>
    <row r="9531" spans="1:3" x14ac:dyDescent="0.2">
      <c r="A9531" s="12"/>
      <c r="B9531" s="15"/>
      <c r="C9531" s="29"/>
    </row>
    <row r="9532" spans="1:3" x14ac:dyDescent="0.2">
      <c r="A9532" s="12"/>
      <c r="B9532" s="15"/>
      <c r="C9532" s="29"/>
    </row>
    <row r="9533" spans="1:3" x14ac:dyDescent="0.2">
      <c r="A9533" s="12"/>
      <c r="B9533" s="15"/>
      <c r="C9533" s="29"/>
    </row>
    <row r="9534" spans="1:3" x14ac:dyDescent="0.2">
      <c r="A9534" s="12"/>
      <c r="B9534" s="15"/>
      <c r="C9534" s="29"/>
    </row>
    <row r="9535" spans="1:3" x14ac:dyDescent="0.2">
      <c r="A9535" s="12"/>
      <c r="B9535" s="15"/>
      <c r="C9535" s="29"/>
    </row>
    <row r="9536" spans="1:3" x14ac:dyDescent="0.2">
      <c r="A9536" s="12"/>
      <c r="B9536" s="15"/>
      <c r="C9536" s="29"/>
    </row>
    <row r="9537" spans="1:3" x14ac:dyDescent="0.2">
      <c r="A9537" s="12"/>
      <c r="B9537" s="15"/>
      <c r="C9537" s="29"/>
    </row>
    <row r="9538" spans="1:3" x14ac:dyDescent="0.2">
      <c r="A9538" s="12"/>
      <c r="B9538" s="15"/>
      <c r="C9538" s="29"/>
    </row>
    <row r="9539" spans="1:3" x14ac:dyDescent="0.2">
      <c r="A9539" s="12"/>
      <c r="B9539" s="15"/>
      <c r="C9539" s="29"/>
    </row>
    <row r="9540" spans="1:3" x14ac:dyDescent="0.2">
      <c r="A9540" s="12"/>
      <c r="B9540" s="15"/>
      <c r="C9540" s="29"/>
    </row>
    <row r="9541" spans="1:3" x14ac:dyDescent="0.2">
      <c r="A9541" s="12"/>
      <c r="B9541" s="15"/>
      <c r="C9541" s="29"/>
    </row>
    <row r="9542" spans="1:3" x14ac:dyDescent="0.2">
      <c r="A9542" s="12"/>
      <c r="B9542" s="15"/>
      <c r="C9542" s="29"/>
    </row>
    <row r="9543" spans="1:3" x14ac:dyDescent="0.2">
      <c r="A9543" s="12"/>
      <c r="B9543" s="15"/>
      <c r="C9543" s="29"/>
    </row>
    <row r="9544" spans="1:3" x14ac:dyDescent="0.2">
      <c r="A9544" s="12"/>
      <c r="B9544" s="15"/>
      <c r="C9544" s="29"/>
    </row>
    <row r="9545" spans="1:3" x14ac:dyDescent="0.2">
      <c r="A9545" s="12"/>
      <c r="B9545" s="15"/>
      <c r="C9545" s="29"/>
    </row>
    <row r="9546" spans="1:3" x14ac:dyDescent="0.2">
      <c r="A9546" s="12"/>
      <c r="B9546" s="15"/>
      <c r="C9546" s="29"/>
    </row>
    <row r="9547" spans="1:3" x14ac:dyDescent="0.2">
      <c r="A9547" s="12"/>
      <c r="B9547" s="15"/>
      <c r="C9547" s="29"/>
    </row>
    <row r="9548" spans="1:3" x14ac:dyDescent="0.2">
      <c r="A9548" s="12"/>
      <c r="B9548" s="15"/>
      <c r="C9548" s="29"/>
    </row>
    <row r="9549" spans="1:3" x14ac:dyDescent="0.2">
      <c r="A9549" s="12"/>
      <c r="B9549" s="15"/>
      <c r="C9549" s="29"/>
    </row>
    <row r="9550" spans="1:3" x14ac:dyDescent="0.2">
      <c r="A9550" s="12"/>
      <c r="B9550" s="15"/>
      <c r="C9550" s="29"/>
    </row>
    <row r="9551" spans="1:3" x14ac:dyDescent="0.2">
      <c r="A9551" s="12"/>
      <c r="B9551" s="15"/>
      <c r="C9551" s="29"/>
    </row>
    <row r="9552" spans="1:3" x14ac:dyDescent="0.2">
      <c r="A9552" s="12"/>
      <c r="B9552" s="15"/>
      <c r="C9552" s="29"/>
    </row>
    <row r="9553" spans="1:3" x14ac:dyDescent="0.2">
      <c r="A9553" s="12"/>
      <c r="B9553" s="15"/>
      <c r="C9553" s="29"/>
    </row>
    <row r="9554" spans="1:3" x14ac:dyDescent="0.2">
      <c r="A9554" s="12"/>
      <c r="B9554" s="15"/>
      <c r="C9554" s="29"/>
    </row>
    <row r="9555" spans="1:3" x14ac:dyDescent="0.2">
      <c r="A9555" s="12"/>
      <c r="B9555" s="15"/>
      <c r="C9555" s="29"/>
    </row>
    <row r="9556" spans="1:3" x14ac:dyDescent="0.2">
      <c r="A9556" s="12"/>
      <c r="B9556" s="15"/>
      <c r="C9556" s="29"/>
    </row>
    <row r="9557" spans="1:3" x14ac:dyDescent="0.2">
      <c r="A9557" s="12"/>
      <c r="B9557" s="15"/>
      <c r="C9557" s="29"/>
    </row>
    <row r="9558" spans="1:3" x14ac:dyDescent="0.2">
      <c r="A9558" s="12"/>
      <c r="B9558" s="15"/>
      <c r="C9558" s="29"/>
    </row>
    <row r="9559" spans="1:3" x14ac:dyDescent="0.2">
      <c r="A9559" s="12"/>
      <c r="B9559" s="15"/>
      <c r="C9559" s="29"/>
    </row>
    <row r="9560" spans="1:3" x14ac:dyDescent="0.2">
      <c r="A9560" s="12"/>
      <c r="B9560" s="15"/>
      <c r="C9560" s="29"/>
    </row>
    <row r="9561" spans="1:3" x14ac:dyDescent="0.2">
      <c r="A9561" s="12"/>
      <c r="B9561" s="15"/>
      <c r="C9561" s="29"/>
    </row>
    <row r="9562" spans="1:3" x14ac:dyDescent="0.2">
      <c r="A9562" s="12"/>
      <c r="B9562" s="15"/>
      <c r="C9562" s="29"/>
    </row>
    <row r="9563" spans="1:3" x14ac:dyDescent="0.2">
      <c r="A9563" s="12"/>
      <c r="B9563" s="15"/>
      <c r="C9563" s="29"/>
    </row>
    <row r="9564" spans="1:3" x14ac:dyDescent="0.2">
      <c r="A9564" s="12"/>
      <c r="B9564" s="15"/>
      <c r="C9564" s="29"/>
    </row>
    <row r="9565" spans="1:3" x14ac:dyDescent="0.2">
      <c r="A9565" s="12"/>
      <c r="B9565" s="15"/>
      <c r="C9565" s="29"/>
    </row>
    <row r="9566" spans="1:3" x14ac:dyDescent="0.2">
      <c r="A9566" s="12"/>
      <c r="B9566" s="15"/>
      <c r="C9566" s="29"/>
    </row>
    <row r="9567" spans="1:3" x14ac:dyDescent="0.2">
      <c r="A9567" s="12"/>
      <c r="B9567" s="15"/>
      <c r="C9567" s="29"/>
    </row>
    <row r="9568" spans="1:3" x14ac:dyDescent="0.2">
      <c r="A9568" s="12"/>
      <c r="B9568" s="15"/>
      <c r="C9568" s="29"/>
    </row>
    <row r="9569" spans="1:3" x14ac:dyDescent="0.2">
      <c r="A9569" s="12"/>
      <c r="B9569" s="15"/>
      <c r="C9569" s="29"/>
    </row>
    <row r="9570" spans="1:3" x14ac:dyDescent="0.2">
      <c r="A9570" s="12"/>
      <c r="B9570" s="15"/>
      <c r="C9570" s="29"/>
    </row>
    <row r="9571" spans="1:3" x14ac:dyDescent="0.2">
      <c r="A9571" s="12"/>
      <c r="B9571" s="15"/>
      <c r="C9571" s="29"/>
    </row>
    <row r="9572" spans="1:3" x14ac:dyDescent="0.2">
      <c r="A9572" s="12"/>
      <c r="B9572" s="15"/>
      <c r="C9572" s="29"/>
    </row>
    <row r="9573" spans="1:3" x14ac:dyDescent="0.2">
      <c r="A9573" s="12"/>
      <c r="B9573" s="15"/>
      <c r="C9573" s="29"/>
    </row>
    <row r="9574" spans="1:3" x14ac:dyDescent="0.2">
      <c r="A9574" s="12"/>
      <c r="B9574" s="15"/>
      <c r="C9574" s="29"/>
    </row>
    <row r="9575" spans="1:3" x14ac:dyDescent="0.2">
      <c r="A9575" s="12"/>
      <c r="B9575" s="15"/>
      <c r="C9575" s="29"/>
    </row>
    <row r="9576" spans="1:3" x14ac:dyDescent="0.2">
      <c r="A9576" s="12"/>
      <c r="B9576" s="15"/>
      <c r="C9576" s="29"/>
    </row>
    <row r="9577" spans="1:3" x14ac:dyDescent="0.2">
      <c r="A9577" s="12"/>
      <c r="B9577" s="15"/>
      <c r="C9577" s="29"/>
    </row>
    <row r="9578" spans="1:3" x14ac:dyDescent="0.2">
      <c r="A9578" s="12"/>
      <c r="B9578" s="15"/>
      <c r="C9578" s="29"/>
    </row>
    <row r="9579" spans="1:3" x14ac:dyDescent="0.2">
      <c r="A9579" s="12"/>
      <c r="B9579" s="15"/>
      <c r="C9579" s="29"/>
    </row>
    <row r="9580" spans="1:3" x14ac:dyDescent="0.2">
      <c r="A9580" s="12"/>
      <c r="B9580" s="15"/>
      <c r="C9580" s="29"/>
    </row>
    <row r="9581" spans="1:3" x14ac:dyDescent="0.2">
      <c r="A9581" s="12"/>
      <c r="B9581" s="15"/>
      <c r="C9581" s="29"/>
    </row>
    <row r="9582" spans="1:3" x14ac:dyDescent="0.2">
      <c r="A9582" s="12"/>
      <c r="B9582" s="15"/>
      <c r="C9582" s="29"/>
    </row>
    <row r="9583" spans="1:3" x14ac:dyDescent="0.2">
      <c r="A9583" s="12"/>
      <c r="B9583" s="15"/>
      <c r="C9583" s="29"/>
    </row>
    <row r="9584" spans="1:3" x14ac:dyDescent="0.2">
      <c r="A9584" s="12"/>
      <c r="B9584" s="15"/>
      <c r="C9584" s="29"/>
    </row>
    <row r="9585" spans="1:3" x14ac:dyDescent="0.2">
      <c r="A9585" s="12"/>
      <c r="B9585" s="15"/>
      <c r="C9585" s="29"/>
    </row>
    <row r="9586" spans="1:3" x14ac:dyDescent="0.2">
      <c r="A9586" s="12"/>
      <c r="B9586" s="15"/>
      <c r="C9586" s="29"/>
    </row>
    <row r="9587" spans="1:3" x14ac:dyDescent="0.2">
      <c r="A9587" s="12"/>
      <c r="B9587" s="15"/>
      <c r="C9587" s="29"/>
    </row>
    <row r="9588" spans="1:3" x14ac:dyDescent="0.2">
      <c r="A9588" s="12"/>
      <c r="B9588" s="15"/>
      <c r="C9588" s="29"/>
    </row>
    <row r="9589" spans="1:3" x14ac:dyDescent="0.2">
      <c r="A9589" s="12"/>
      <c r="B9589" s="15"/>
      <c r="C9589" s="29"/>
    </row>
    <row r="9590" spans="1:3" x14ac:dyDescent="0.2">
      <c r="A9590" s="12"/>
      <c r="B9590" s="15"/>
      <c r="C9590" s="29"/>
    </row>
    <row r="9591" spans="1:3" x14ac:dyDescent="0.2">
      <c r="A9591" s="12"/>
      <c r="B9591" s="15"/>
      <c r="C9591" s="29"/>
    </row>
    <row r="9592" spans="1:3" x14ac:dyDescent="0.2">
      <c r="A9592" s="12"/>
      <c r="B9592" s="15"/>
      <c r="C9592" s="29"/>
    </row>
    <row r="9593" spans="1:3" x14ac:dyDescent="0.2">
      <c r="A9593" s="12"/>
      <c r="B9593" s="15"/>
      <c r="C9593" s="29"/>
    </row>
    <row r="9594" spans="1:3" x14ac:dyDescent="0.2">
      <c r="A9594" s="12"/>
      <c r="B9594" s="15"/>
      <c r="C9594" s="29"/>
    </row>
    <row r="9595" spans="1:3" x14ac:dyDescent="0.2">
      <c r="A9595" s="12"/>
      <c r="B9595" s="15"/>
      <c r="C9595" s="29"/>
    </row>
    <row r="9596" spans="1:3" x14ac:dyDescent="0.2">
      <c r="A9596" s="12"/>
      <c r="B9596" s="15"/>
      <c r="C9596" s="29"/>
    </row>
    <row r="9597" spans="1:3" x14ac:dyDescent="0.2">
      <c r="A9597" s="12"/>
      <c r="B9597" s="15"/>
      <c r="C9597" s="29"/>
    </row>
    <row r="9598" spans="1:3" x14ac:dyDescent="0.2">
      <c r="A9598" s="12"/>
      <c r="B9598" s="15"/>
      <c r="C9598" s="29"/>
    </row>
    <row r="9599" spans="1:3" x14ac:dyDescent="0.2">
      <c r="A9599" s="12"/>
      <c r="B9599" s="15"/>
      <c r="C9599" s="29"/>
    </row>
    <row r="9600" spans="1:3" x14ac:dyDescent="0.2">
      <c r="A9600" s="12"/>
      <c r="B9600" s="15"/>
      <c r="C9600" s="29"/>
    </row>
    <row r="9601" spans="1:3" x14ac:dyDescent="0.2">
      <c r="A9601" s="12"/>
      <c r="B9601" s="15"/>
      <c r="C9601" s="29"/>
    </row>
    <row r="9602" spans="1:3" x14ac:dyDescent="0.2">
      <c r="A9602" s="12"/>
      <c r="B9602" s="15"/>
      <c r="C9602" s="29"/>
    </row>
    <row r="9603" spans="1:3" x14ac:dyDescent="0.2">
      <c r="A9603" s="12"/>
      <c r="B9603" s="15"/>
      <c r="C9603" s="29"/>
    </row>
    <row r="9604" spans="1:3" x14ac:dyDescent="0.2">
      <c r="A9604" s="12"/>
      <c r="B9604" s="15"/>
      <c r="C9604" s="29"/>
    </row>
    <row r="9605" spans="1:3" x14ac:dyDescent="0.2">
      <c r="A9605" s="12"/>
      <c r="B9605" s="15"/>
      <c r="C9605" s="29"/>
    </row>
    <row r="9606" spans="1:3" x14ac:dyDescent="0.2">
      <c r="A9606" s="12"/>
      <c r="B9606" s="15"/>
      <c r="C9606" s="29"/>
    </row>
    <row r="9607" spans="1:3" x14ac:dyDescent="0.2">
      <c r="A9607" s="12"/>
      <c r="B9607" s="15"/>
      <c r="C9607" s="29"/>
    </row>
    <row r="9608" spans="1:3" x14ac:dyDescent="0.2">
      <c r="A9608" s="12"/>
      <c r="B9608" s="15"/>
      <c r="C9608" s="29"/>
    </row>
    <row r="9609" spans="1:3" x14ac:dyDescent="0.2">
      <c r="A9609" s="12"/>
      <c r="B9609" s="15"/>
      <c r="C9609" s="29"/>
    </row>
    <row r="9610" spans="1:3" x14ac:dyDescent="0.2">
      <c r="A9610" s="12"/>
      <c r="B9610" s="15"/>
      <c r="C9610" s="29"/>
    </row>
    <row r="9611" spans="1:3" x14ac:dyDescent="0.2">
      <c r="A9611" s="12"/>
      <c r="B9611" s="15"/>
      <c r="C9611" s="29"/>
    </row>
    <row r="9612" spans="1:3" x14ac:dyDescent="0.2">
      <c r="A9612" s="12"/>
      <c r="B9612" s="15"/>
      <c r="C9612" s="29"/>
    </row>
    <row r="9613" spans="1:3" x14ac:dyDescent="0.2">
      <c r="A9613" s="12"/>
      <c r="B9613" s="15"/>
      <c r="C9613" s="29"/>
    </row>
    <row r="9614" spans="1:3" x14ac:dyDescent="0.2">
      <c r="A9614" s="12"/>
      <c r="B9614" s="15"/>
      <c r="C9614" s="29"/>
    </row>
    <row r="9615" spans="1:3" x14ac:dyDescent="0.2">
      <c r="A9615" s="12"/>
      <c r="B9615" s="15"/>
      <c r="C9615" s="29"/>
    </row>
    <row r="9616" spans="1:3" x14ac:dyDescent="0.2">
      <c r="A9616" s="12"/>
      <c r="B9616" s="15"/>
      <c r="C9616" s="29"/>
    </row>
    <row r="9617" spans="1:3" x14ac:dyDescent="0.2">
      <c r="A9617" s="12"/>
      <c r="B9617" s="15"/>
      <c r="C9617" s="29"/>
    </row>
    <row r="9618" spans="1:3" x14ac:dyDescent="0.2">
      <c r="A9618" s="12"/>
      <c r="B9618" s="15"/>
      <c r="C9618" s="29"/>
    </row>
    <row r="9619" spans="1:3" x14ac:dyDescent="0.2">
      <c r="A9619" s="12"/>
      <c r="B9619" s="15"/>
      <c r="C9619" s="29"/>
    </row>
    <row r="9620" spans="1:3" x14ac:dyDescent="0.2">
      <c r="A9620" s="12"/>
      <c r="B9620" s="15"/>
      <c r="C9620" s="29"/>
    </row>
    <row r="9621" spans="1:3" x14ac:dyDescent="0.2">
      <c r="A9621" s="12"/>
      <c r="B9621" s="15"/>
      <c r="C9621" s="29"/>
    </row>
    <row r="9622" spans="1:3" x14ac:dyDescent="0.2">
      <c r="A9622" s="12"/>
      <c r="B9622" s="15"/>
      <c r="C9622" s="29"/>
    </row>
    <row r="9623" spans="1:3" x14ac:dyDescent="0.2">
      <c r="A9623" s="12"/>
      <c r="B9623" s="15"/>
      <c r="C9623" s="29"/>
    </row>
    <row r="9624" spans="1:3" x14ac:dyDescent="0.2">
      <c r="A9624" s="12"/>
      <c r="B9624" s="15"/>
      <c r="C9624" s="29"/>
    </row>
    <row r="9625" spans="1:3" x14ac:dyDescent="0.2">
      <c r="A9625" s="12"/>
      <c r="B9625" s="15"/>
      <c r="C9625" s="29"/>
    </row>
    <row r="9626" spans="1:3" x14ac:dyDescent="0.2">
      <c r="A9626" s="12"/>
      <c r="B9626" s="15"/>
      <c r="C9626" s="29"/>
    </row>
    <row r="9627" spans="1:3" x14ac:dyDescent="0.2">
      <c r="A9627" s="12"/>
      <c r="B9627" s="15"/>
      <c r="C9627" s="29"/>
    </row>
    <row r="9628" spans="1:3" x14ac:dyDescent="0.2">
      <c r="A9628" s="12"/>
      <c r="B9628" s="15"/>
      <c r="C9628" s="29"/>
    </row>
    <row r="9629" spans="1:3" x14ac:dyDescent="0.2">
      <c r="A9629" s="12"/>
      <c r="B9629" s="15"/>
      <c r="C9629" s="29"/>
    </row>
    <row r="9630" spans="1:3" x14ac:dyDescent="0.2">
      <c r="A9630" s="12"/>
      <c r="B9630" s="15"/>
      <c r="C9630" s="29"/>
    </row>
    <row r="9631" spans="1:3" x14ac:dyDescent="0.2">
      <c r="A9631" s="12"/>
      <c r="B9631" s="15"/>
      <c r="C9631" s="29"/>
    </row>
    <row r="9632" spans="1:3" x14ac:dyDescent="0.2">
      <c r="A9632" s="12"/>
      <c r="B9632" s="15"/>
      <c r="C9632" s="29"/>
    </row>
    <row r="9633" spans="1:3" x14ac:dyDescent="0.2">
      <c r="A9633" s="12"/>
      <c r="B9633" s="15"/>
      <c r="C9633" s="29"/>
    </row>
    <row r="9634" spans="1:3" x14ac:dyDescent="0.2">
      <c r="A9634" s="12"/>
      <c r="B9634" s="15"/>
      <c r="C9634" s="29"/>
    </row>
    <row r="9635" spans="1:3" x14ac:dyDescent="0.2">
      <c r="A9635" s="12"/>
      <c r="B9635" s="15"/>
      <c r="C9635" s="29"/>
    </row>
    <row r="9636" spans="1:3" x14ac:dyDescent="0.2">
      <c r="A9636" s="12"/>
      <c r="B9636" s="15"/>
      <c r="C9636" s="29"/>
    </row>
    <row r="9637" spans="1:3" x14ac:dyDescent="0.2">
      <c r="A9637" s="12"/>
      <c r="B9637" s="15"/>
      <c r="C9637" s="29"/>
    </row>
    <row r="9638" spans="1:3" x14ac:dyDescent="0.2">
      <c r="A9638" s="12"/>
      <c r="B9638" s="15"/>
      <c r="C9638" s="29"/>
    </row>
    <row r="9639" spans="1:3" x14ac:dyDescent="0.2">
      <c r="A9639" s="12"/>
      <c r="B9639" s="15"/>
      <c r="C9639" s="29"/>
    </row>
    <row r="9640" spans="1:3" x14ac:dyDescent="0.2">
      <c r="A9640" s="12"/>
      <c r="B9640" s="15"/>
      <c r="C9640" s="29"/>
    </row>
    <row r="9641" spans="1:3" x14ac:dyDescent="0.2">
      <c r="A9641" s="12"/>
      <c r="B9641" s="15"/>
      <c r="C9641" s="29"/>
    </row>
    <row r="9642" spans="1:3" x14ac:dyDescent="0.2">
      <c r="A9642" s="12"/>
      <c r="B9642" s="15"/>
      <c r="C9642" s="29"/>
    </row>
    <row r="9643" spans="1:3" x14ac:dyDescent="0.2">
      <c r="A9643" s="12"/>
      <c r="B9643" s="15"/>
      <c r="C9643" s="29"/>
    </row>
    <row r="9644" spans="1:3" x14ac:dyDescent="0.2">
      <c r="A9644" s="12"/>
      <c r="B9644" s="15"/>
      <c r="C9644" s="29"/>
    </row>
    <row r="9645" spans="1:3" x14ac:dyDescent="0.2">
      <c r="A9645" s="12"/>
      <c r="B9645" s="15"/>
      <c r="C9645" s="29"/>
    </row>
    <row r="9646" spans="1:3" x14ac:dyDescent="0.2">
      <c r="A9646" s="12"/>
      <c r="B9646" s="15"/>
      <c r="C9646" s="29"/>
    </row>
    <row r="9647" spans="1:3" x14ac:dyDescent="0.2">
      <c r="A9647" s="12"/>
      <c r="B9647" s="15"/>
      <c r="C9647" s="29"/>
    </row>
    <row r="9648" spans="1:3" x14ac:dyDescent="0.2">
      <c r="A9648" s="12"/>
      <c r="B9648" s="15"/>
      <c r="C9648" s="29"/>
    </row>
    <row r="9649" spans="1:3" x14ac:dyDescent="0.2">
      <c r="A9649" s="12"/>
      <c r="B9649" s="15"/>
      <c r="C9649" s="29"/>
    </row>
    <row r="9650" spans="1:3" x14ac:dyDescent="0.2">
      <c r="A9650" s="12"/>
      <c r="B9650" s="15"/>
      <c r="C9650" s="29"/>
    </row>
    <row r="9651" spans="1:3" x14ac:dyDescent="0.2">
      <c r="A9651" s="12"/>
      <c r="B9651" s="15"/>
      <c r="C9651" s="29"/>
    </row>
    <row r="9652" spans="1:3" x14ac:dyDescent="0.2">
      <c r="A9652" s="12"/>
      <c r="B9652" s="15"/>
      <c r="C9652" s="29"/>
    </row>
    <row r="9653" spans="1:3" x14ac:dyDescent="0.2">
      <c r="A9653" s="12"/>
      <c r="B9653" s="15"/>
      <c r="C9653" s="29"/>
    </row>
    <row r="9654" spans="1:3" x14ac:dyDescent="0.2">
      <c r="A9654" s="12"/>
      <c r="B9654" s="15"/>
      <c r="C9654" s="29"/>
    </row>
    <row r="9655" spans="1:3" x14ac:dyDescent="0.2">
      <c r="A9655" s="12"/>
      <c r="B9655" s="15"/>
      <c r="C9655" s="29"/>
    </row>
    <row r="9656" spans="1:3" x14ac:dyDescent="0.2">
      <c r="A9656" s="12"/>
      <c r="B9656" s="15"/>
      <c r="C9656" s="29"/>
    </row>
    <row r="9657" spans="1:3" x14ac:dyDescent="0.2">
      <c r="A9657" s="12"/>
      <c r="B9657" s="15"/>
      <c r="C9657" s="29"/>
    </row>
    <row r="9658" spans="1:3" x14ac:dyDescent="0.2">
      <c r="A9658" s="12"/>
      <c r="B9658" s="15"/>
      <c r="C9658" s="29"/>
    </row>
    <row r="9659" spans="1:3" x14ac:dyDescent="0.2">
      <c r="A9659" s="12"/>
      <c r="B9659" s="15"/>
      <c r="C9659" s="29"/>
    </row>
    <row r="9660" spans="1:3" x14ac:dyDescent="0.2">
      <c r="A9660" s="12"/>
      <c r="B9660" s="15"/>
      <c r="C9660" s="29"/>
    </row>
    <row r="9661" spans="1:3" x14ac:dyDescent="0.2">
      <c r="A9661" s="12"/>
      <c r="B9661" s="15"/>
      <c r="C9661" s="29"/>
    </row>
    <row r="9662" spans="1:3" x14ac:dyDescent="0.2">
      <c r="A9662" s="12"/>
      <c r="B9662" s="15"/>
      <c r="C9662" s="29"/>
    </row>
    <row r="9663" spans="1:3" x14ac:dyDescent="0.2">
      <c r="A9663" s="12"/>
      <c r="B9663" s="15"/>
      <c r="C9663" s="29"/>
    </row>
    <row r="9664" spans="1:3" x14ac:dyDescent="0.2">
      <c r="A9664" s="12"/>
      <c r="B9664" s="15"/>
      <c r="C9664" s="29"/>
    </row>
    <row r="9665" spans="1:3" x14ac:dyDescent="0.2">
      <c r="A9665" s="12"/>
      <c r="B9665" s="15"/>
      <c r="C9665" s="29"/>
    </row>
    <row r="9666" spans="1:3" x14ac:dyDescent="0.2">
      <c r="A9666" s="12"/>
      <c r="B9666" s="15"/>
      <c r="C9666" s="29"/>
    </row>
    <row r="9667" spans="1:3" x14ac:dyDescent="0.2">
      <c r="A9667" s="12"/>
      <c r="B9667" s="15"/>
      <c r="C9667" s="29"/>
    </row>
    <row r="9668" spans="1:3" x14ac:dyDescent="0.2">
      <c r="A9668" s="12"/>
      <c r="B9668" s="15"/>
      <c r="C9668" s="29"/>
    </row>
    <row r="9669" spans="1:3" x14ac:dyDescent="0.2">
      <c r="A9669" s="12"/>
      <c r="B9669" s="15"/>
      <c r="C9669" s="29"/>
    </row>
    <row r="9670" spans="1:3" x14ac:dyDescent="0.2">
      <c r="A9670" s="12"/>
      <c r="B9670" s="15"/>
      <c r="C9670" s="29"/>
    </row>
    <row r="9671" spans="1:3" x14ac:dyDescent="0.2">
      <c r="A9671" s="12"/>
      <c r="B9671" s="15"/>
      <c r="C9671" s="29"/>
    </row>
    <row r="9672" spans="1:3" x14ac:dyDescent="0.2">
      <c r="A9672" s="12"/>
      <c r="B9672" s="15"/>
      <c r="C9672" s="29"/>
    </row>
    <row r="9673" spans="1:3" x14ac:dyDescent="0.2">
      <c r="A9673" s="12"/>
      <c r="B9673" s="15"/>
      <c r="C9673" s="29"/>
    </row>
    <row r="9674" spans="1:3" x14ac:dyDescent="0.2">
      <c r="A9674" s="12"/>
      <c r="B9674" s="15"/>
      <c r="C9674" s="29"/>
    </row>
    <row r="9675" spans="1:3" x14ac:dyDescent="0.2">
      <c r="A9675" s="12"/>
      <c r="B9675" s="15"/>
      <c r="C9675" s="29"/>
    </row>
    <row r="9676" spans="1:3" x14ac:dyDescent="0.2">
      <c r="A9676" s="12"/>
      <c r="B9676" s="15"/>
      <c r="C9676" s="29"/>
    </row>
    <row r="9677" spans="1:3" x14ac:dyDescent="0.2">
      <c r="A9677" s="12"/>
      <c r="B9677" s="15"/>
      <c r="C9677" s="29"/>
    </row>
    <row r="9678" spans="1:3" x14ac:dyDescent="0.2">
      <c r="A9678" s="12"/>
      <c r="B9678" s="15"/>
      <c r="C9678" s="29"/>
    </row>
    <row r="9679" spans="1:3" x14ac:dyDescent="0.2">
      <c r="A9679" s="12"/>
      <c r="B9679" s="15"/>
      <c r="C9679" s="29"/>
    </row>
    <row r="9680" spans="1:3" x14ac:dyDescent="0.2">
      <c r="A9680" s="12"/>
      <c r="B9680" s="15"/>
      <c r="C9680" s="29"/>
    </row>
    <row r="9681" spans="1:3" x14ac:dyDescent="0.2">
      <c r="A9681" s="12"/>
      <c r="B9681" s="15"/>
      <c r="C9681" s="29"/>
    </row>
    <row r="9682" spans="1:3" x14ac:dyDescent="0.2">
      <c r="A9682" s="12"/>
      <c r="B9682" s="15"/>
      <c r="C9682" s="29"/>
    </row>
    <row r="9683" spans="1:3" x14ac:dyDescent="0.2">
      <c r="A9683" s="12"/>
      <c r="B9683" s="15"/>
      <c r="C9683" s="29"/>
    </row>
    <row r="9684" spans="1:3" x14ac:dyDescent="0.2">
      <c r="A9684" s="12"/>
      <c r="B9684" s="15"/>
      <c r="C9684" s="29"/>
    </row>
    <row r="9685" spans="1:3" x14ac:dyDescent="0.2">
      <c r="A9685" s="12"/>
      <c r="B9685" s="15"/>
      <c r="C9685" s="29"/>
    </row>
    <row r="9686" spans="1:3" x14ac:dyDescent="0.2">
      <c r="A9686" s="12"/>
      <c r="B9686" s="15"/>
      <c r="C9686" s="29"/>
    </row>
    <row r="9687" spans="1:3" x14ac:dyDescent="0.2">
      <c r="A9687" s="12"/>
      <c r="B9687" s="15"/>
      <c r="C9687" s="29"/>
    </row>
    <row r="9688" spans="1:3" x14ac:dyDescent="0.2">
      <c r="A9688" s="12"/>
      <c r="B9688" s="15"/>
      <c r="C9688" s="29"/>
    </row>
    <row r="9689" spans="1:3" x14ac:dyDescent="0.2">
      <c r="A9689" s="12"/>
      <c r="B9689" s="15"/>
      <c r="C9689" s="29"/>
    </row>
    <row r="9690" spans="1:3" x14ac:dyDescent="0.2">
      <c r="A9690" s="12"/>
      <c r="B9690" s="15"/>
      <c r="C9690" s="29"/>
    </row>
    <row r="9691" spans="1:3" x14ac:dyDescent="0.2">
      <c r="A9691" s="12"/>
      <c r="B9691" s="15"/>
      <c r="C9691" s="29"/>
    </row>
    <row r="9692" spans="1:3" x14ac:dyDescent="0.2">
      <c r="A9692" s="12"/>
      <c r="B9692" s="15"/>
      <c r="C9692" s="29"/>
    </row>
    <row r="9693" spans="1:3" x14ac:dyDescent="0.2">
      <c r="A9693" s="12"/>
      <c r="B9693" s="15"/>
      <c r="C9693" s="29"/>
    </row>
    <row r="9694" spans="1:3" x14ac:dyDescent="0.2">
      <c r="A9694" s="12"/>
      <c r="B9694" s="15"/>
      <c r="C9694" s="29"/>
    </row>
    <row r="9695" spans="1:3" x14ac:dyDescent="0.2">
      <c r="A9695" s="12"/>
      <c r="B9695" s="15"/>
      <c r="C9695" s="29"/>
    </row>
    <row r="9696" spans="1:3" x14ac:dyDescent="0.2">
      <c r="A9696" s="12"/>
      <c r="B9696" s="15"/>
      <c r="C9696" s="29"/>
    </row>
    <row r="9697" spans="1:3" x14ac:dyDescent="0.2">
      <c r="A9697" s="12"/>
      <c r="B9697" s="15"/>
      <c r="C9697" s="29"/>
    </row>
    <row r="9698" spans="1:3" x14ac:dyDescent="0.2">
      <c r="A9698" s="12"/>
      <c r="B9698" s="15"/>
      <c r="C9698" s="29"/>
    </row>
    <row r="9699" spans="1:3" x14ac:dyDescent="0.2">
      <c r="A9699" s="12"/>
      <c r="B9699" s="15"/>
      <c r="C9699" s="29"/>
    </row>
    <row r="9700" spans="1:3" x14ac:dyDescent="0.2">
      <c r="A9700" s="12"/>
      <c r="B9700" s="15"/>
      <c r="C9700" s="29"/>
    </row>
    <row r="9701" spans="1:3" x14ac:dyDescent="0.2">
      <c r="A9701" s="12"/>
      <c r="B9701" s="15"/>
      <c r="C9701" s="29"/>
    </row>
    <row r="9702" spans="1:3" x14ac:dyDescent="0.2">
      <c r="A9702" s="12"/>
      <c r="B9702" s="15"/>
      <c r="C9702" s="29"/>
    </row>
    <row r="9703" spans="1:3" x14ac:dyDescent="0.2">
      <c r="A9703" s="12"/>
      <c r="B9703" s="15"/>
      <c r="C9703" s="29"/>
    </row>
    <row r="9704" spans="1:3" x14ac:dyDescent="0.2">
      <c r="A9704" s="12"/>
      <c r="B9704" s="15"/>
      <c r="C9704" s="29"/>
    </row>
    <row r="9705" spans="1:3" x14ac:dyDescent="0.2">
      <c r="A9705" s="12"/>
      <c r="B9705" s="15"/>
      <c r="C9705" s="29"/>
    </row>
    <row r="9706" spans="1:3" x14ac:dyDescent="0.2">
      <c r="A9706" s="12"/>
      <c r="B9706" s="15"/>
      <c r="C9706" s="29"/>
    </row>
    <row r="9707" spans="1:3" x14ac:dyDescent="0.2">
      <c r="A9707" s="12"/>
      <c r="B9707" s="15"/>
      <c r="C9707" s="29"/>
    </row>
    <row r="9708" spans="1:3" x14ac:dyDescent="0.2">
      <c r="A9708" s="12"/>
      <c r="B9708" s="15"/>
      <c r="C9708" s="29"/>
    </row>
    <row r="9709" spans="1:3" x14ac:dyDescent="0.2">
      <c r="A9709" s="12"/>
      <c r="B9709" s="15"/>
      <c r="C9709" s="29"/>
    </row>
    <row r="9710" spans="1:3" x14ac:dyDescent="0.2">
      <c r="A9710" s="12"/>
      <c r="B9710" s="15"/>
      <c r="C9710" s="29"/>
    </row>
    <row r="9711" spans="1:3" x14ac:dyDescent="0.2">
      <c r="A9711" s="12"/>
      <c r="B9711" s="15"/>
      <c r="C9711" s="29"/>
    </row>
    <row r="9712" spans="1:3" x14ac:dyDescent="0.2">
      <c r="A9712" s="12"/>
      <c r="B9712" s="15"/>
      <c r="C9712" s="29"/>
    </row>
    <row r="9713" spans="1:3" x14ac:dyDescent="0.2">
      <c r="A9713" s="12"/>
      <c r="B9713" s="15"/>
      <c r="C9713" s="29"/>
    </row>
    <row r="9714" spans="1:3" x14ac:dyDescent="0.2">
      <c r="A9714" s="12"/>
      <c r="B9714" s="15"/>
      <c r="C9714" s="29"/>
    </row>
    <row r="9715" spans="1:3" x14ac:dyDescent="0.2">
      <c r="A9715" s="12"/>
      <c r="B9715" s="15"/>
      <c r="C9715" s="29"/>
    </row>
    <row r="9716" spans="1:3" x14ac:dyDescent="0.2">
      <c r="A9716" s="12"/>
      <c r="B9716" s="15"/>
      <c r="C9716" s="29"/>
    </row>
    <row r="9717" spans="1:3" x14ac:dyDescent="0.2">
      <c r="A9717" s="12"/>
      <c r="B9717" s="15"/>
      <c r="C9717" s="29"/>
    </row>
    <row r="9718" spans="1:3" x14ac:dyDescent="0.2">
      <c r="A9718" s="12"/>
      <c r="B9718" s="15"/>
      <c r="C9718" s="29"/>
    </row>
    <row r="9719" spans="1:3" x14ac:dyDescent="0.2">
      <c r="A9719" s="12"/>
      <c r="B9719" s="15"/>
      <c r="C9719" s="29"/>
    </row>
    <row r="9720" spans="1:3" x14ac:dyDescent="0.2">
      <c r="A9720" s="12"/>
      <c r="B9720" s="15"/>
      <c r="C9720" s="29"/>
    </row>
    <row r="9721" spans="1:3" x14ac:dyDescent="0.2">
      <c r="A9721" s="12"/>
      <c r="B9721" s="15"/>
      <c r="C9721" s="29"/>
    </row>
    <row r="9722" spans="1:3" x14ac:dyDescent="0.2">
      <c r="A9722" s="12"/>
      <c r="B9722" s="15"/>
      <c r="C9722" s="29"/>
    </row>
    <row r="9723" spans="1:3" x14ac:dyDescent="0.2">
      <c r="A9723" s="12"/>
      <c r="B9723" s="15"/>
      <c r="C9723" s="29"/>
    </row>
    <row r="9724" spans="1:3" x14ac:dyDescent="0.2">
      <c r="A9724" s="12"/>
      <c r="B9724" s="15"/>
      <c r="C9724" s="29"/>
    </row>
    <row r="9725" spans="1:3" x14ac:dyDescent="0.2">
      <c r="A9725" s="12"/>
      <c r="B9725" s="15"/>
      <c r="C9725" s="29"/>
    </row>
    <row r="9726" spans="1:3" x14ac:dyDescent="0.2">
      <c r="A9726" s="12"/>
      <c r="B9726" s="15"/>
      <c r="C9726" s="29"/>
    </row>
    <row r="9727" spans="1:3" x14ac:dyDescent="0.2">
      <c r="A9727" s="12"/>
      <c r="B9727" s="15"/>
      <c r="C9727" s="29"/>
    </row>
    <row r="9728" spans="1:3" x14ac:dyDescent="0.2">
      <c r="A9728" s="12"/>
      <c r="B9728" s="15"/>
      <c r="C9728" s="29"/>
    </row>
    <row r="9729" spans="1:3" x14ac:dyDescent="0.2">
      <c r="A9729" s="12"/>
      <c r="B9729" s="15"/>
      <c r="C9729" s="29"/>
    </row>
    <row r="9730" spans="1:3" x14ac:dyDescent="0.2">
      <c r="A9730" s="12"/>
      <c r="B9730" s="15"/>
      <c r="C9730" s="29"/>
    </row>
    <row r="9731" spans="1:3" x14ac:dyDescent="0.2">
      <c r="A9731" s="12"/>
      <c r="B9731" s="15"/>
      <c r="C9731" s="29"/>
    </row>
    <row r="9732" spans="1:3" x14ac:dyDescent="0.2">
      <c r="A9732" s="12"/>
      <c r="B9732" s="15"/>
      <c r="C9732" s="29"/>
    </row>
    <row r="9733" spans="1:3" x14ac:dyDescent="0.2">
      <c r="A9733" s="12"/>
      <c r="B9733" s="15"/>
      <c r="C9733" s="29"/>
    </row>
    <row r="9734" spans="1:3" x14ac:dyDescent="0.2">
      <c r="A9734" s="12"/>
      <c r="B9734" s="15"/>
      <c r="C9734" s="29"/>
    </row>
    <row r="9735" spans="1:3" x14ac:dyDescent="0.2">
      <c r="A9735" s="12"/>
      <c r="B9735" s="15"/>
      <c r="C9735" s="29"/>
    </row>
    <row r="9736" spans="1:3" x14ac:dyDescent="0.2">
      <c r="A9736" s="12"/>
      <c r="B9736" s="15"/>
      <c r="C9736" s="29"/>
    </row>
    <row r="9737" spans="1:3" x14ac:dyDescent="0.2">
      <c r="A9737" s="12"/>
      <c r="B9737" s="15"/>
      <c r="C9737" s="29"/>
    </row>
    <row r="9738" spans="1:3" x14ac:dyDescent="0.2">
      <c r="A9738" s="12"/>
      <c r="B9738" s="15"/>
      <c r="C9738" s="29"/>
    </row>
    <row r="9739" spans="1:3" x14ac:dyDescent="0.2">
      <c r="A9739" s="12"/>
      <c r="B9739" s="15"/>
      <c r="C9739" s="29"/>
    </row>
    <row r="9740" spans="1:3" x14ac:dyDescent="0.2">
      <c r="A9740" s="12"/>
      <c r="B9740" s="15"/>
      <c r="C9740" s="29"/>
    </row>
    <row r="9741" spans="1:3" x14ac:dyDescent="0.2">
      <c r="A9741" s="12"/>
      <c r="B9741" s="15"/>
      <c r="C9741" s="29"/>
    </row>
    <row r="9742" spans="1:3" x14ac:dyDescent="0.2">
      <c r="A9742" s="12"/>
      <c r="B9742" s="15"/>
      <c r="C9742" s="29"/>
    </row>
    <row r="9743" spans="1:3" x14ac:dyDescent="0.2">
      <c r="A9743" s="12"/>
      <c r="B9743" s="15"/>
      <c r="C9743" s="29"/>
    </row>
    <row r="9744" spans="1:3" x14ac:dyDescent="0.2">
      <c r="A9744" s="12"/>
      <c r="B9744" s="15"/>
      <c r="C9744" s="29"/>
    </row>
    <row r="9745" spans="1:3" x14ac:dyDescent="0.2">
      <c r="A9745" s="12"/>
      <c r="B9745" s="15"/>
      <c r="C9745" s="29"/>
    </row>
    <row r="9746" spans="1:3" x14ac:dyDescent="0.2">
      <c r="A9746" s="12"/>
      <c r="B9746" s="15"/>
      <c r="C9746" s="29"/>
    </row>
    <row r="9747" spans="1:3" x14ac:dyDescent="0.2">
      <c r="A9747" s="12"/>
      <c r="B9747" s="15"/>
      <c r="C9747" s="29"/>
    </row>
    <row r="9748" spans="1:3" x14ac:dyDescent="0.2">
      <c r="A9748" s="12"/>
      <c r="B9748" s="15"/>
      <c r="C9748" s="29"/>
    </row>
    <row r="9749" spans="1:3" x14ac:dyDescent="0.2">
      <c r="A9749" s="12"/>
      <c r="B9749" s="15"/>
      <c r="C9749" s="29"/>
    </row>
    <row r="9750" spans="1:3" x14ac:dyDescent="0.2">
      <c r="A9750" s="12"/>
      <c r="B9750" s="15"/>
      <c r="C9750" s="29"/>
    </row>
    <row r="9751" spans="1:3" x14ac:dyDescent="0.2">
      <c r="A9751" s="12"/>
      <c r="B9751" s="15"/>
      <c r="C9751" s="29"/>
    </row>
    <row r="9752" spans="1:3" x14ac:dyDescent="0.2">
      <c r="A9752" s="12"/>
      <c r="B9752" s="15"/>
      <c r="C9752" s="29"/>
    </row>
    <row r="9753" spans="1:3" x14ac:dyDescent="0.2">
      <c r="A9753" s="12"/>
      <c r="B9753" s="15"/>
      <c r="C9753" s="29"/>
    </row>
    <row r="9754" spans="1:3" x14ac:dyDescent="0.2">
      <c r="A9754" s="12"/>
      <c r="B9754" s="15"/>
      <c r="C9754" s="29"/>
    </row>
    <row r="9755" spans="1:3" x14ac:dyDescent="0.2">
      <c r="A9755" s="12"/>
      <c r="B9755" s="15"/>
      <c r="C9755" s="29"/>
    </row>
    <row r="9756" spans="1:3" x14ac:dyDescent="0.2">
      <c r="A9756" s="12"/>
      <c r="B9756" s="15"/>
      <c r="C9756" s="29"/>
    </row>
    <row r="9757" spans="1:3" x14ac:dyDescent="0.2">
      <c r="A9757" s="12"/>
      <c r="B9757" s="15"/>
      <c r="C9757" s="29"/>
    </row>
    <row r="9758" spans="1:3" x14ac:dyDescent="0.2">
      <c r="A9758" s="12"/>
      <c r="B9758" s="15"/>
      <c r="C9758" s="29"/>
    </row>
    <row r="9759" spans="1:3" x14ac:dyDescent="0.2">
      <c r="A9759" s="12"/>
      <c r="B9759" s="15"/>
      <c r="C9759" s="29"/>
    </row>
    <row r="9760" spans="1:3" x14ac:dyDescent="0.2">
      <c r="A9760" s="12"/>
      <c r="B9760" s="15"/>
      <c r="C9760" s="29"/>
    </row>
    <row r="9761" spans="1:3" x14ac:dyDescent="0.2">
      <c r="A9761" s="12"/>
      <c r="B9761" s="15"/>
      <c r="C9761" s="29"/>
    </row>
    <row r="9762" spans="1:3" x14ac:dyDescent="0.2">
      <c r="A9762" s="12"/>
      <c r="B9762" s="15"/>
      <c r="C9762" s="29"/>
    </row>
    <row r="9763" spans="1:3" x14ac:dyDescent="0.2">
      <c r="A9763" s="12"/>
      <c r="B9763" s="15"/>
      <c r="C9763" s="29"/>
    </row>
    <row r="9764" spans="1:3" x14ac:dyDescent="0.2">
      <c r="A9764" s="12"/>
      <c r="B9764" s="15"/>
      <c r="C9764" s="29"/>
    </row>
    <row r="9765" spans="1:3" x14ac:dyDescent="0.2">
      <c r="A9765" s="12"/>
      <c r="B9765" s="15"/>
      <c r="C9765" s="29"/>
    </row>
    <row r="9766" spans="1:3" x14ac:dyDescent="0.2">
      <c r="A9766" s="12"/>
      <c r="B9766" s="15"/>
      <c r="C9766" s="29"/>
    </row>
    <row r="9767" spans="1:3" x14ac:dyDescent="0.2">
      <c r="A9767" s="12"/>
      <c r="B9767" s="15"/>
      <c r="C9767" s="29"/>
    </row>
    <row r="9768" spans="1:3" x14ac:dyDescent="0.2">
      <c r="A9768" s="12"/>
      <c r="B9768" s="15"/>
      <c r="C9768" s="29"/>
    </row>
    <row r="9769" spans="1:3" x14ac:dyDescent="0.2">
      <c r="A9769" s="12"/>
      <c r="B9769" s="15"/>
      <c r="C9769" s="29"/>
    </row>
    <row r="9770" spans="1:3" x14ac:dyDescent="0.2">
      <c r="A9770" s="12"/>
      <c r="B9770" s="15"/>
      <c r="C9770" s="29"/>
    </row>
    <row r="9771" spans="1:3" x14ac:dyDescent="0.2">
      <c r="A9771" s="12"/>
      <c r="B9771" s="15"/>
      <c r="C9771" s="29"/>
    </row>
    <row r="9772" spans="1:3" x14ac:dyDescent="0.2">
      <c r="A9772" s="12"/>
      <c r="B9772" s="15"/>
      <c r="C9772" s="29"/>
    </row>
    <row r="9773" spans="1:3" x14ac:dyDescent="0.2">
      <c r="A9773" s="12"/>
      <c r="B9773" s="15"/>
      <c r="C9773" s="29"/>
    </row>
    <row r="9774" spans="1:3" x14ac:dyDescent="0.2">
      <c r="A9774" s="12"/>
      <c r="B9774" s="15"/>
      <c r="C9774" s="29"/>
    </row>
    <row r="9775" spans="1:3" x14ac:dyDescent="0.2">
      <c r="A9775" s="12"/>
      <c r="B9775" s="15"/>
      <c r="C9775" s="29"/>
    </row>
    <row r="9776" spans="1:3" x14ac:dyDescent="0.2">
      <c r="A9776" s="12"/>
      <c r="B9776" s="15"/>
      <c r="C9776" s="29"/>
    </row>
    <row r="9777" spans="1:3" x14ac:dyDescent="0.2">
      <c r="A9777" s="12"/>
      <c r="B9777" s="15"/>
      <c r="C9777" s="29"/>
    </row>
    <row r="9778" spans="1:3" x14ac:dyDescent="0.2">
      <c r="A9778" s="12"/>
      <c r="B9778" s="15"/>
      <c r="C9778" s="29"/>
    </row>
    <row r="9779" spans="1:3" x14ac:dyDescent="0.2">
      <c r="A9779" s="12"/>
      <c r="B9779" s="15"/>
      <c r="C9779" s="29"/>
    </row>
    <row r="9780" spans="1:3" x14ac:dyDescent="0.2">
      <c r="A9780" s="12"/>
      <c r="B9780" s="15"/>
      <c r="C9780" s="29"/>
    </row>
    <row r="9781" spans="1:3" x14ac:dyDescent="0.2">
      <c r="A9781" s="12"/>
      <c r="B9781" s="15"/>
      <c r="C9781" s="29"/>
    </row>
    <row r="9782" spans="1:3" x14ac:dyDescent="0.2">
      <c r="A9782" s="12"/>
      <c r="B9782" s="15"/>
      <c r="C9782" s="29"/>
    </row>
    <row r="9783" spans="1:3" x14ac:dyDescent="0.2">
      <c r="A9783" s="12"/>
      <c r="B9783" s="15"/>
      <c r="C9783" s="29"/>
    </row>
    <row r="9784" spans="1:3" x14ac:dyDescent="0.2">
      <c r="A9784" s="12"/>
      <c r="B9784" s="15"/>
      <c r="C9784" s="29"/>
    </row>
    <row r="9785" spans="1:3" x14ac:dyDescent="0.2">
      <c r="A9785" s="12"/>
      <c r="B9785" s="15"/>
      <c r="C9785" s="29"/>
    </row>
    <row r="9786" spans="1:3" x14ac:dyDescent="0.2">
      <c r="A9786" s="12"/>
      <c r="B9786" s="15"/>
      <c r="C9786" s="29"/>
    </row>
    <row r="9787" spans="1:3" x14ac:dyDescent="0.2">
      <c r="A9787" s="12"/>
      <c r="B9787" s="15"/>
      <c r="C9787" s="29"/>
    </row>
    <row r="9788" spans="1:3" x14ac:dyDescent="0.2">
      <c r="A9788" s="12"/>
      <c r="B9788" s="15"/>
      <c r="C9788" s="29"/>
    </row>
    <row r="9789" spans="1:3" x14ac:dyDescent="0.2">
      <c r="A9789" s="12"/>
      <c r="B9789" s="15"/>
      <c r="C9789" s="29"/>
    </row>
    <row r="9790" spans="1:3" x14ac:dyDescent="0.2">
      <c r="A9790" s="12"/>
      <c r="B9790" s="15"/>
      <c r="C9790" s="29"/>
    </row>
    <row r="9791" spans="1:3" x14ac:dyDescent="0.2">
      <c r="A9791" s="12"/>
      <c r="B9791" s="15"/>
      <c r="C9791" s="29"/>
    </row>
    <row r="9792" spans="1:3" x14ac:dyDescent="0.2">
      <c r="A9792" s="12"/>
      <c r="B9792" s="15"/>
      <c r="C9792" s="29"/>
    </row>
    <row r="9793" spans="1:3" x14ac:dyDescent="0.2">
      <c r="A9793" s="12"/>
      <c r="B9793" s="15"/>
      <c r="C9793" s="29"/>
    </row>
    <row r="9794" spans="1:3" x14ac:dyDescent="0.2">
      <c r="A9794" s="12"/>
      <c r="B9794" s="15"/>
      <c r="C9794" s="29"/>
    </row>
    <row r="9795" spans="1:3" x14ac:dyDescent="0.2">
      <c r="A9795" s="12"/>
      <c r="B9795" s="15"/>
      <c r="C9795" s="29"/>
    </row>
    <row r="9796" spans="1:3" x14ac:dyDescent="0.2">
      <c r="A9796" s="12"/>
      <c r="B9796" s="15"/>
      <c r="C9796" s="29"/>
    </row>
    <row r="9797" spans="1:3" x14ac:dyDescent="0.2">
      <c r="A9797" s="12"/>
      <c r="B9797" s="15"/>
      <c r="C9797" s="29"/>
    </row>
    <row r="9798" spans="1:3" x14ac:dyDescent="0.2">
      <c r="A9798" s="12"/>
      <c r="B9798" s="15"/>
      <c r="C9798" s="29"/>
    </row>
    <row r="9799" spans="1:3" x14ac:dyDescent="0.2">
      <c r="A9799" s="12"/>
      <c r="B9799" s="15"/>
      <c r="C9799" s="29"/>
    </row>
    <row r="9800" spans="1:3" x14ac:dyDescent="0.2">
      <c r="A9800" s="12"/>
      <c r="B9800" s="15"/>
      <c r="C9800" s="29"/>
    </row>
    <row r="9801" spans="1:3" x14ac:dyDescent="0.2">
      <c r="A9801" s="12"/>
      <c r="B9801" s="15"/>
      <c r="C9801" s="29"/>
    </row>
    <row r="9802" spans="1:3" x14ac:dyDescent="0.2">
      <c r="A9802" s="12"/>
      <c r="B9802" s="15"/>
      <c r="C9802" s="29"/>
    </row>
    <row r="9803" spans="1:3" x14ac:dyDescent="0.2">
      <c r="A9803" s="12"/>
      <c r="B9803" s="15"/>
      <c r="C9803" s="29"/>
    </row>
    <row r="9804" spans="1:3" x14ac:dyDescent="0.2">
      <c r="A9804" s="12"/>
      <c r="B9804" s="15"/>
      <c r="C9804" s="29"/>
    </row>
    <row r="9805" spans="1:3" x14ac:dyDescent="0.2">
      <c r="A9805" s="12"/>
      <c r="B9805" s="15"/>
      <c r="C9805" s="29"/>
    </row>
    <row r="9806" spans="1:3" x14ac:dyDescent="0.2">
      <c r="A9806" s="12"/>
      <c r="B9806" s="15"/>
      <c r="C9806" s="29"/>
    </row>
    <row r="9807" spans="1:3" x14ac:dyDescent="0.2">
      <c r="A9807" s="12"/>
      <c r="B9807" s="15"/>
      <c r="C9807" s="29"/>
    </row>
    <row r="9808" spans="1:3" x14ac:dyDescent="0.2">
      <c r="A9808" s="12"/>
      <c r="B9808" s="15"/>
      <c r="C9808" s="29"/>
    </row>
    <row r="9809" spans="1:3" x14ac:dyDescent="0.2">
      <c r="A9809" s="12"/>
      <c r="B9809" s="15"/>
      <c r="C9809" s="29"/>
    </row>
    <row r="9810" spans="1:3" x14ac:dyDescent="0.2">
      <c r="A9810" s="12"/>
      <c r="B9810" s="15"/>
      <c r="C9810" s="29"/>
    </row>
    <row r="9811" spans="1:3" x14ac:dyDescent="0.2">
      <c r="A9811" s="12"/>
      <c r="B9811" s="15"/>
      <c r="C9811" s="29"/>
    </row>
    <row r="9812" spans="1:3" x14ac:dyDescent="0.2">
      <c r="A9812" s="12"/>
      <c r="B9812" s="15"/>
      <c r="C9812" s="29"/>
    </row>
    <row r="9813" spans="1:3" x14ac:dyDescent="0.2">
      <c r="A9813" s="12"/>
      <c r="B9813" s="15"/>
      <c r="C9813" s="29"/>
    </row>
    <row r="9814" spans="1:3" x14ac:dyDescent="0.2">
      <c r="A9814" s="12"/>
      <c r="B9814" s="15"/>
      <c r="C9814" s="29"/>
    </row>
    <row r="9815" spans="1:3" x14ac:dyDescent="0.2">
      <c r="A9815" s="12"/>
      <c r="B9815" s="15"/>
      <c r="C9815" s="29"/>
    </row>
    <row r="9816" spans="1:3" x14ac:dyDescent="0.2">
      <c r="A9816" s="12"/>
      <c r="B9816" s="15"/>
      <c r="C9816" s="29"/>
    </row>
    <row r="9817" spans="1:3" x14ac:dyDescent="0.2">
      <c r="A9817" s="12"/>
      <c r="B9817" s="15"/>
      <c r="C9817" s="29"/>
    </row>
    <row r="9818" spans="1:3" x14ac:dyDescent="0.2">
      <c r="A9818" s="12"/>
      <c r="B9818" s="15"/>
      <c r="C9818" s="29"/>
    </row>
    <row r="9819" spans="1:3" x14ac:dyDescent="0.2">
      <c r="A9819" s="12"/>
      <c r="B9819" s="15"/>
      <c r="C9819" s="29"/>
    </row>
    <row r="9820" spans="1:3" x14ac:dyDescent="0.2">
      <c r="A9820" s="12"/>
      <c r="B9820" s="15"/>
      <c r="C9820" s="29"/>
    </row>
    <row r="9821" spans="1:3" x14ac:dyDescent="0.2">
      <c r="A9821" s="12"/>
      <c r="B9821" s="15"/>
      <c r="C9821" s="29"/>
    </row>
    <row r="9822" spans="1:3" x14ac:dyDescent="0.2">
      <c r="A9822" s="12"/>
      <c r="B9822" s="15"/>
      <c r="C9822" s="29"/>
    </row>
    <row r="9823" spans="1:3" x14ac:dyDescent="0.2">
      <c r="A9823" s="12"/>
      <c r="B9823" s="15"/>
      <c r="C9823" s="29"/>
    </row>
    <row r="9824" spans="1:3" x14ac:dyDescent="0.2">
      <c r="A9824" s="12"/>
      <c r="B9824" s="15"/>
      <c r="C9824" s="29"/>
    </row>
    <row r="9825" spans="1:3" x14ac:dyDescent="0.2">
      <c r="A9825" s="12"/>
      <c r="B9825" s="15"/>
      <c r="C9825" s="29"/>
    </row>
    <row r="9826" spans="1:3" x14ac:dyDescent="0.2">
      <c r="A9826" s="12"/>
      <c r="B9826" s="15"/>
      <c r="C9826" s="29"/>
    </row>
    <row r="9827" spans="1:3" x14ac:dyDescent="0.2">
      <c r="A9827" s="12"/>
      <c r="B9827" s="15"/>
      <c r="C9827" s="29"/>
    </row>
    <row r="9828" spans="1:3" x14ac:dyDescent="0.2">
      <c r="A9828" s="12"/>
      <c r="B9828" s="15"/>
      <c r="C9828" s="29"/>
    </row>
    <row r="9829" spans="1:3" x14ac:dyDescent="0.2">
      <c r="A9829" s="12"/>
      <c r="B9829" s="15"/>
      <c r="C9829" s="29"/>
    </row>
    <row r="9830" spans="1:3" x14ac:dyDescent="0.2">
      <c r="A9830" s="12"/>
      <c r="B9830" s="15"/>
      <c r="C9830" s="29"/>
    </row>
    <row r="9831" spans="1:3" x14ac:dyDescent="0.2">
      <c r="A9831" s="12"/>
      <c r="B9831" s="15"/>
      <c r="C9831" s="29"/>
    </row>
    <row r="9832" spans="1:3" x14ac:dyDescent="0.2">
      <c r="A9832" s="12"/>
      <c r="B9832" s="15"/>
      <c r="C9832" s="29"/>
    </row>
    <row r="9833" spans="1:3" x14ac:dyDescent="0.2">
      <c r="A9833" s="12"/>
      <c r="B9833" s="15"/>
      <c r="C9833" s="29"/>
    </row>
    <row r="9834" spans="1:3" x14ac:dyDescent="0.2">
      <c r="A9834" s="12"/>
      <c r="B9834" s="15"/>
      <c r="C9834" s="29"/>
    </row>
    <row r="9835" spans="1:3" x14ac:dyDescent="0.2">
      <c r="A9835" s="12"/>
      <c r="B9835" s="15"/>
      <c r="C9835" s="29"/>
    </row>
    <row r="9836" spans="1:3" x14ac:dyDescent="0.2">
      <c r="A9836" s="12"/>
      <c r="B9836" s="15"/>
      <c r="C9836" s="29"/>
    </row>
    <row r="9837" spans="1:3" x14ac:dyDescent="0.2">
      <c r="A9837" s="12"/>
      <c r="B9837" s="15"/>
      <c r="C9837" s="29"/>
    </row>
    <row r="9838" spans="1:3" x14ac:dyDescent="0.2">
      <c r="A9838" s="12"/>
      <c r="B9838" s="15"/>
      <c r="C9838" s="29"/>
    </row>
    <row r="9839" spans="1:3" x14ac:dyDescent="0.2">
      <c r="A9839" s="12"/>
      <c r="B9839" s="15"/>
      <c r="C9839" s="29"/>
    </row>
    <row r="9840" spans="1:3" x14ac:dyDescent="0.2">
      <c r="A9840" s="12"/>
      <c r="B9840" s="15"/>
      <c r="C9840" s="29"/>
    </row>
    <row r="9841" spans="1:3" x14ac:dyDescent="0.2">
      <c r="A9841" s="12"/>
      <c r="B9841" s="15"/>
      <c r="C9841" s="29"/>
    </row>
    <row r="9842" spans="1:3" x14ac:dyDescent="0.2">
      <c r="A9842" s="12"/>
      <c r="B9842" s="15"/>
      <c r="C9842" s="29"/>
    </row>
    <row r="9843" spans="1:3" x14ac:dyDescent="0.2">
      <c r="A9843" s="12"/>
      <c r="B9843" s="15"/>
      <c r="C9843" s="29"/>
    </row>
    <row r="9844" spans="1:3" x14ac:dyDescent="0.2">
      <c r="A9844" s="12"/>
      <c r="B9844" s="15"/>
      <c r="C9844" s="29"/>
    </row>
    <row r="9845" spans="1:3" x14ac:dyDescent="0.2">
      <c r="A9845" s="12"/>
      <c r="B9845" s="15"/>
      <c r="C9845" s="29"/>
    </row>
    <row r="9846" spans="1:3" x14ac:dyDescent="0.2">
      <c r="A9846" s="12"/>
      <c r="B9846" s="15"/>
      <c r="C9846" s="29"/>
    </row>
    <row r="9847" spans="1:3" x14ac:dyDescent="0.2">
      <c r="A9847" s="12"/>
      <c r="B9847" s="15"/>
      <c r="C9847" s="29"/>
    </row>
    <row r="9848" spans="1:3" x14ac:dyDescent="0.2">
      <c r="A9848" s="12"/>
      <c r="B9848" s="15"/>
      <c r="C9848" s="29"/>
    </row>
    <row r="9849" spans="1:3" x14ac:dyDescent="0.2">
      <c r="A9849" s="12"/>
      <c r="B9849" s="15"/>
      <c r="C9849" s="29"/>
    </row>
    <row r="9850" spans="1:3" x14ac:dyDescent="0.2">
      <c r="A9850" s="12"/>
      <c r="B9850" s="15"/>
      <c r="C9850" s="29"/>
    </row>
    <row r="9851" spans="1:3" x14ac:dyDescent="0.2">
      <c r="A9851" s="12"/>
      <c r="B9851" s="15"/>
      <c r="C9851" s="29"/>
    </row>
    <row r="9852" spans="1:3" x14ac:dyDescent="0.2">
      <c r="A9852" s="12"/>
      <c r="B9852" s="15"/>
      <c r="C9852" s="29"/>
    </row>
    <row r="9853" spans="1:3" x14ac:dyDescent="0.2">
      <c r="A9853" s="12"/>
      <c r="B9853" s="15"/>
      <c r="C9853" s="29"/>
    </row>
    <row r="9854" spans="1:3" x14ac:dyDescent="0.2">
      <c r="A9854" s="12"/>
      <c r="B9854" s="15"/>
      <c r="C9854" s="29"/>
    </row>
    <row r="9855" spans="1:3" x14ac:dyDescent="0.2">
      <c r="A9855" s="12"/>
      <c r="B9855" s="15"/>
      <c r="C9855" s="29"/>
    </row>
    <row r="9856" spans="1:3" x14ac:dyDescent="0.2">
      <c r="A9856" s="12"/>
      <c r="B9856" s="15"/>
      <c r="C9856" s="29"/>
    </row>
    <row r="9857" spans="1:3" x14ac:dyDescent="0.2">
      <c r="A9857" s="12"/>
      <c r="B9857" s="15"/>
      <c r="C9857" s="29"/>
    </row>
    <row r="9858" spans="1:3" x14ac:dyDescent="0.2">
      <c r="A9858" s="12"/>
      <c r="B9858" s="15"/>
      <c r="C9858" s="29"/>
    </row>
    <row r="9859" spans="1:3" x14ac:dyDescent="0.2">
      <c r="A9859" s="12"/>
      <c r="B9859" s="15"/>
      <c r="C9859" s="29"/>
    </row>
    <row r="9860" spans="1:3" x14ac:dyDescent="0.2">
      <c r="A9860" s="12"/>
      <c r="B9860" s="15"/>
      <c r="C9860" s="29"/>
    </row>
    <row r="9861" spans="1:3" x14ac:dyDescent="0.2">
      <c r="A9861" s="12"/>
      <c r="B9861" s="15"/>
      <c r="C9861" s="29"/>
    </row>
    <row r="9862" spans="1:3" x14ac:dyDescent="0.2">
      <c r="A9862" s="12"/>
      <c r="B9862" s="15"/>
      <c r="C9862" s="29"/>
    </row>
    <row r="9863" spans="1:3" x14ac:dyDescent="0.2">
      <c r="A9863" s="12"/>
      <c r="B9863" s="15"/>
      <c r="C9863" s="29"/>
    </row>
    <row r="9864" spans="1:3" x14ac:dyDescent="0.2">
      <c r="A9864" s="12"/>
      <c r="B9864" s="15"/>
      <c r="C9864" s="29"/>
    </row>
    <row r="9865" spans="1:3" x14ac:dyDescent="0.2">
      <c r="A9865" s="12"/>
      <c r="B9865" s="15"/>
      <c r="C9865" s="29"/>
    </row>
    <row r="9866" spans="1:3" x14ac:dyDescent="0.2">
      <c r="A9866" s="12"/>
      <c r="B9866" s="15"/>
      <c r="C9866" s="29"/>
    </row>
    <row r="9867" spans="1:3" x14ac:dyDescent="0.2">
      <c r="A9867" s="12"/>
      <c r="B9867" s="15"/>
      <c r="C9867" s="29"/>
    </row>
    <row r="9868" spans="1:3" x14ac:dyDescent="0.2">
      <c r="A9868" s="12"/>
      <c r="B9868" s="15"/>
      <c r="C9868" s="29"/>
    </row>
    <row r="9869" spans="1:3" x14ac:dyDescent="0.2">
      <c r="A9869" s="12"/>
      <c r="B9869" s="15"/>
      <c r="C9869" s="29"/>
    </row>
    <row r="9870" spans="1:3" x14ac:dyDescent="0.2">
      <c r="A9870" s="12"/>
      <c r="B9870" s="15"/>
      <c r="C9870" s="29"/>
    </row>
    <row r="9871" spans="1:3" x14ac:dyDescent="0.2">
      <c r="A9871" s="12"/>
      <c r="B9871" s="15"/>
      <c r="C9871" s="29"/>
    </row>
    <row r="9872" spans="1:3" x14ac:dyDescent="0.2">
      <c r="A9872" s="12"/>
      <c r="B9872" s="15"/>
      <c r="C9872" s="29"/>
    </row>
    <row r="9873" spans="1:3" x14ac:dyDescent="0.2">
      <c r="A9873" s="12"/>
      <c r="B9873" s="15"/>
      <c r="C9873" s="29"/>
    </row>
    <row r="9874" spans="1:3" x14ac:dyDescent="0.2">
      <c r="A9874" s="12"/>
      <c r="B9874" s="15"/>
      <c r="C9874" s="29"/>
    </row>
    <row r="9875" spans="1:3" x14ac:dyDescent="0.2">
      <c r="A9875" s="12"/>
      <c r="B9875" s="15"/>
      <c r="C9875" s="29"/>
    </row>
    <row r="9876" spans="1:3" x14ac:dyDescent="0.2">
      <c r="A9876" s="12"/>
      <c r="B9876" s="15"/>
      <c r="C9876" s="29"/>
    </row>
    <row r="9877" spans="1:3" x14ac:dyDescent="0.2">
      <c r="A9877" s="12"/>
      <c r="B9877" s="15"/>
      <c r="C9877" s="29"/>
    </row>
    <row r="9878" spans="1:3" x14ac:dyDescent="0.2">
      <c r="A9878" s="12"/>
      <c r="B9878" s="15"/>
      <c r="C9878" s="29"/>
    </row>
    <row r="9879" spans="1:3" x14ac:dyDescent="0.2">
      <c r="A9879" s="12"/>
      <c r="B9879" s="15"/>
      <c r="C9879" s="29"/>
    </row>
    <row r="9880" spans="1:3" x14ac:dyDescent="0.2">
      <c r="A9880" s="12"/>
      <c r="B9880" s="15"/>
      <c r="C9880" s="29"/>
    </row>
    <row r="9881" spans="1:3" x14ac:dyDescent="0.2">
      <c r="A9881" s="12"/>
      <c r="B9881" s="15"/>
      <c r="C9881" s="29"/>
    </row>
    <row r="9882" spans="1:3" x14ac:dyDescent="0.2">
      <c r="A9882" s="12"/>
      <c r="B9882" s="15"/>
      <c r="C9882" s="29"/>
    </row>
    <row r="9883" spans="1:3" x14ac:dyDescent="0.2">
      <c r="A9883" s="12"/>
      <c r="B9883" s="15"/>
      <c r="C9883" s="29"/>
    </row>
    <row r="9884" spans="1:3" x14ac:dyDescent="0.2">
      <c r="A9884" s="12"/>
      <c r="B9884" s="15"/>
      <c r="C9884" s="29"/>
    </row>
    <row r="9885" spans="1:3" x14ac:dyDescent="0.2">
      <c r="A9885" s="12"/>
      <c r="B9885" s="15"/>
      <c r="C9885" s="29"/>
    </row>
    <row r="9886" spans="1:3" x14ac:dyDescent="0.2">
      <c r="A9886" s="12"/>
      <c r="B9886" s="15"/>
      <c r="C9886" s="29"/>
    </row>
    <row r="9887" spans="1:3" x14ac:dyDescent="0.2">
      <c r="A9887" s="12"/>
      <c r="B9887" s="15"/>
      <c r="C9887" s="29"/>
    </row>
    <row r="9888" spans="1:3" x14ac:dyDescent="0.2">
      <c r="A9888" s="12"/>
      <c r="B9888" s="15"/>
      <c r="C9888" s="29"/>
    </row>
    <row r="9889" spans="1:3" x14ac:dyDescent="0.2">
      <c r="A9889" s="12"/>
      <c r="B9889" s="15"/>
      <c r="C9889" s="29"/>
    </row>
    <row r="9890" spans="1:3" x14ac:dyDescent="0.2">
      <c r="A9890" s="12"/>
      <c r="B9890" s="15"/>
      <c r="C9890" s="29"/>
    </row>
    <row r="9891" spans="1:3" x14ac:dyDescent="0.2">
      <c r="A9891" s="12"/>
      <c r="B9891" s="15"/>
      <c r="C9891" s="29"/>
    </row>
    <row r="9892" spans="1:3" x14ac:dyDescent="0.2">
      <c r="A9892" s="12"/>
      <c r="B9892" s="15"/>
      <c r="C9892" s="29"/>
    </row>
    <row r="9893" spans="1:3" x14ac:dyDescent="0.2">
      <c r="A9893" s="12"/>
      <c r="B9893" s="15"/>
      <c r="C9893" s="29"/>
    </row>
    <row r="9894" spans="1:3" x14ac:dyDescent="0.2">
      <c r="A9894" s="12"/>
      <c r="B9894" s="15"/>
      <c r="C9894" s="29"/>
    </row>
    <row r="9895" spans="1:3" x14ac:dyDescent="0.2">
      <c r="A9895" s="12"/>
      <c r="B9895" s="15"/>
      <c r="C9895" s="29"/>
    </row>
    <row r="9896" spans="1:3" x14ac:dyDescent="0.2">
      <c r="A9896" s="12"/>
      <c r="B9896" s="15"/>
      <c r="C9896" s="29"/>
    </row>
    <row r="9897" spans="1:3" x14ac:dyDescent="0.2">
      <c r="A9897" s="12"/>
      <c r="B9897" s="15"/>
      <c r="C9897" s="29"/>
    </row>
    <row r="9898" spans="1:3" x14ac:dyDescent="0.2">
      <c r="A9898" s="12"/>
      <c r="B9898" s="15"/>
      <c r="C9898" s="29"/>
    </row>
    <row r="9899" spans="1:3" x14ac:dyDescent="0.2">
      <c r="A9899" s="12"/>
      <c r="B9899" s="15"/>
      <c r="C9899" s="29"/>
    </row>
    <row r="9900" spans="1:3" x14ac:dyDescent="0.2">
      <c r="A9900" s="12"/>
      <c r="B9900" s="15"/>
      <c r="C9900" s="29"/>
    </row>
    <row r="9901" spans="1:3" x14ac:dyDescent="0.2">
      <c r="A9901" s="12"/>
      <c r="B9901" s="15"/>
      <c r="C9901" s="29"/>
    </row>
    <row r="9902" spans="1:3" x14ac:dyDescent="0.2">
      <c r="A9902" s="12"/>
      <c r="B9902" s="15"/>
      <c r="C9902" s="29"/>
    </row>
    <row r="9903" spans="1:3" x14ac:dyDescent="0.2">
      <c r="A9903" s="12"/>
      <c r="B9903" s="15"/>
      <c r="C9903" s="29"/>
    </row>
    <row r="9904" spans="1:3" x14ac:dyDescent="0.2">
      <c r="A9904" s="12"/>
      <c r="B9904" s="15"/>
      <c r="C9904" s="29"/>
    </row>
    <row r="9905" spans="1:3" x14ac:dyDescent="0.2">
      <c r="A9905" s="12"/>
      <c r="B9905" s="15"/>
      <c r="C9905" s="29"/>
    </row>
    <row r="9906" spans="1:3" x14ac:dyDescent="0.2">
      <c r="A9906" s="12"/>
      <c r="B9906" s="15"/>
      <c r="C9906" s="29"/>
    </row>
    <row r="9907" spans="1:3" x14ac:dyDescent="0.2">
      <c r="A9907" s="12"/>
      <c r="B9907" s="15"/>
      <c r="C9907" s="29"/>
    </row>
    <row r="9908" spans="1:3" x14ac:dyDescent="0.2">
      <c r="A9908" s="12"/>
      <c r="B9908" s="15"/>
      <c r="C9908" s="29"/>
    </row>
    <row r="9909" spans="1:3" x14ac:dyDescent="0.2">
      <c r="A9909" s="12"/>
      <c r="B9909" s="15"/>
      <c r="C9909" s="29"/>
    </row>
    <row r="9910" spans="1:3" x14ac:dyDescent="0.2">
      <c r="A9910" s="12"/>
      <c r="B9910" s="15"/>
      <c r="C9910" s="29"/>
    </row>
    <row r="9911" spans="1:3" x14ac:dyDescent="0.2">
      <c r="A9911" s="12"/>
      <c r="B9911" s="15"/>
      <c r="C9911" s="29"/>
    </row>
    <row r="9912" spans="1:3" x14ac:dyDescent="0.2">
      <c r="A9912" s="12"/>
      <c r="B9912" s="15"/>
      <c r="C9912" s="29"/>
    </row>
    <row r="9913" spans="1:3" x14ac:dyDescent="0.2">
      <c r="A9913" s="12"/>
      <c r="B9913" s="15"/>
      <c r="C9913" s="29"/>
    </row>
    <row r="9914" spans="1:3" x14ac:dyDescent="0.2">
      <c r="A9914" s="12"/>
      <c r="B9914" s="15"/>
      <c r="C9914" s="29"/>
    </row>
    <row r="9915" spans="1:3" x14ac:dyDescent="0.2">
      <c r="A9915" s="12"/>
      <c r="B9915" s="15"/>
      <c r="C9915" s="29"/>
    </row>
    <row r="9916" spans="1:3" x14ac:dyDescent="0.2">
      <c r="A9916" s="12"/>
      <c r="B9916" s="15"/>
      <c r="C9916" s="29"/>
    </row>
    <row r="9917" spans="1:3" x14ac:dyDescent="0.2">
      <c r="A9917" s="12"/>
      <c r="B9917" s="15"/>
      <c r="C9917" s="29"/>
    </row>
    <row r="9918" spans="1:3" x14ac:dyDescent="0.2">
      <c r="A9918" s="12"/>
      <c r="B9918" s="15"/>
      <c r="C9918" s="29"/>
    </row>
    <row r="9919" spans="1:3" x14ac:dyDescent="0.2">
      <c r="A9919" s="12"/>
      <c r="B9919" s="15"/>
      <c r="C9919" s="29"/>
    </row>
    <row r="9920" spans="1:3" x14ac:dyDescent="0.2">
      <c r="A9920" s="12"/>
      <c r="B9920" s="15"/>
      <c r="C9920" s="29"/>
    </row>
    <row r="9921" spans="1:3" x14ac:dyDescent="0.2">
      <c r="A9921" s="12"/>
      <c r="B9921" s="15"/>
      <c r="C9921" s="29"/>
    </row>
    <row r="9922" spans="1:3" x14ac:dyDescent="0.2">
      <c r="A9922" s="12"/>
      <c r="B9922" s="15"/>
      <c r="C9922" s="29"/>
    </row>
    <row r="9923" spans="1:3" x14ac:dyDescent="0.2">
      <c r="A9923" s="12"/>
      <c r="B9923" s="15"/>
      <c r="C9923" s="29"/>
    </row>
    <row r="9924" spans="1:3" x14ac:dyDescent="0.2">
      <c r="A9924" s="12"/>
      <c r="B9924" s="15"/>
      <c r="C9924" s="29"/>
    </row>
    <row r="9925" spans="1:3" x14ac:dyDescent="0.2">
      <c r="A9925" s="12"/>
      <c r="B9925" s="15"/>
      <c r="C9925" s="29"/>
    </row>
    <row r="9926" spans="1:3" x14ac:dyDescent="0.2">
      <c r="A9926" s="12"/>
      <c r="B9926" s="15"/>
      <c r="C9926" s="29"/>
    </row>
    <row r="9927" spans="1:3" x14ac:dyDescent="0.2">
      <c r="A9927" s="12"/>
      <c r="B9927" s="15"/>
      <c r="C9927" s="29"/>
    </row>
    <row r="9928" spans="1:3" x14ac:dyDescent="0.2">
      <c r="A9928" s="12"/>
      <c r="B9928" s="15"/>
      <c r="C9928" s="29"/>
    </row>
    <row r="9929" spans="1:3" x14ac:dyDescent="0.2">
      <c r="A9929" s="12"/>
      <c r="B9929" s="15"/>
      <c r="C9929" s="29"/>
    </row>
    <row r="9930" spans="1:3" x14ac:dyDescent="0.2">
      <c r="A9930" s="12"/>
      <c r="B9930" s="15"/>
      <c r="C9930" s="29"/>
    </row>
    <row r="9931" spans="1:3" x14ac:dyDescent="0.2">
      <c r="A9931" s="12"/>
      <c r="B9931" s="15"/>
      <c r="C9931" s="29"/>
    </row>
    <row r="9932" spans="1:3" x14ac:dyDescent="0.2">
      <c r="A9932" s="12"/>
      <c r="B9932" s="15"/>
      <c r="C9932" s="29"/>
    </row>
    <row r="9933" spans="1:3" x14ac:dyDescent="0.2">
      <c r="A9933" s="12"/>
      <c r="B9933" s="15"/>
      <c r="C9933" s="29"/>
    </row>
    <row r="9934" spans="1:3" x14ac:dyDescent="0.2">
      <c r="A9934" s="12"/>
      <c r="B9934" s="15"/>
      <c r="C9934" s="29"/>
    </row>
    <row r="9935" spans="1:3" x14ac:dyDescent="0.2">
      <c r="A9935" s="12"/>
      <c r="B9935" s="15"/>
      <c r="C9935" s="29"/>
    </row>
    <row r="9936" spans="1:3" x14ac:dyDescent="0.2">
      <c r="A9936" s="12"/>
      <c r="B9936" s="15"/>
      <c r="C9936" s="29"/>
    </row>
    <row r="9937" spans="1:3" x14ac:dyDescent="0.2">
      <c r="A9937" s="12"/>
      <c r="B9937" s="15"/>
      <c r="C9937" s="29"/>
    </row>
    <row r="9938" spans="1:3" x14ac:dyDescent="0.2">
      <c r="A9938" s="12"/>
      <c r="B9938" s="15"/>
      <c r="C9938" s="29"/>
    </row>
    <row r="9939" spans="1:3" x14ac:dyDescent="0.2">
      <c r="A9939" s="12"/>
      <c r="B9939" s="15"/>
      <c r="C9939" s="29"/>
    </row>
    <row r="9940" spans="1:3" x14ac:dyDescent="0.2">
      <c r="A9940" s="12"/>
      <c r="B9940" s="15"/>
      <c r="C9940" s="29"/>
    </row>
    <row r="9941" spans="1:3" x14ac:dyDescent="0.2">
      <c r="A9941" s="12"/>
      <c r="B9941" s="15"/>
      <c r="C9941" s="29"/>
    </row>
    <row r="9942" spans="1:3" x14ac:dyDescent="0.2">
      <c r="A9942" s="12"/>
      <c r="B9942" s="15"/>
      <c r="C9942" s="29"/>
    </row>
    <row r="9943" spans="1:3" x14ac:dyDescent="0.2">
      <c r="A9943" s="12"/>
      <c r="B9943" s="15"/>
      <c r="C9943" s="29"/>
    </row>
    <row r="9944" spans="1:3" x14ac:dyDescent="0.2">
      <c r="A9944" s="12"/>
      <c r="B9944" s="15"/>
      <c r="C9944" s="29"/>
    </row>
    <row r="9945" spans="1:3" x14ac:dyDescent="0.2">
      <c r="A9945" s="12"/>
      <c r="B9945" s="15"/>
      <c r="C9945" s="29"/>
    </row>
    <row r="9946" spans="1:3" x14ac:dyDescent="0.2">
      <c r="A9946" s="12"/>
      <c r="B9946" s="15"/>
      <c r="C9946" s="29"/>
    </row>
    <row r="9947" spans="1:3" x14ac:dyDescent="0.2">
      <c r="A9947" s="12"/>
      <c r="B9947" s="15"/>
      <c r="C9947" s="29"/>
    </row>
    <row r="9948" spans="1:3" x14ac:dyDescent="0.2">
      <c r="A9948" s="12"/>
      <c r="B9948" s="15"/>
      <c r="C9948" s="29"/>
    </row>
    <row r="9949" spans="1:3" x14ac:dyDescent="0.2">
      <c r="A9949" s="12"/>
      <c r="B9949" s="15"/>
      <c r="C9949" s="29"/>
    </row>
    <row r="9950" spans="1:3" x14ac:dyDescent="0.2">
      <c r="A9950" s="12"/>
      <c r="B9950" s="15"/>
      <c r="C9950" s="29"/>
    </row>
    <row r="9951" spans="1:3" x14ac:dyDescent="0.2">
      <c r="A9951" s="12"/>
      <c r="B9951" s="15"/>
      <c r="C9951" s="29"/>
    </row>
    <row r="9952" spans="1:3" x14ac:dyDescent="0.2">
      <c r="A9952" s="12"/>
      <c r="B9952" s="15"/>
      <c r="C9952" s="29"/>
    </row>
    <row r="9953" spans="1:3" x14ac:dyDescent="0.2">
      <c r="A9953" s="12"/>
      <c r="B9953" s="15"/>
      <c r="C9953" s="29"/>
    </row>
    <row r="9954" spans="1:3" x14ac:dyDescent="0.2">
      <c r="A9954" s="12"/>
      <c r="B9954" s="15"/>
      <c r="C9954" s="29"/>
    </row>
    <row r="9955" spans="1:3" x14ac:dyDescent="0.2">
      <c r="A9955" s="12"/>
      <c r="B9955" s="15"/>
      <c r="C9955" s="29"/>
    </row>
    <row r="9956" spans="1:3" x14ac:dyDescent="0.2">
      <c r="A9956" s="12"/>
      <c r="B9956" s="15"/>
      <c r="C9956" s="29"/>
    </row>
    <row r="9957" spans="1:3" x14ac:dyDescent="0.2">
      <c r="A9957" s="12"/>
      <c r="B9957" s="15"/>
      <c r="C9957" s="29"/>
    </row>
    <row r="9958" spans="1:3" x14ac:dyDescent="0.2">
      <c r="A9958" s="12"/>
      <c r="B9958" s="15"/>
      <c r="C9958" s="29"/>
    </row>
    <row r="9959" spans="1:3" x14ac:dyDescent="0.2">
      <c r="A9959" s="12"/>
      <c r="B9959" s="15"/>
      <c r="C9959" s="29"/>
    </row>
    <row r="9960" spans="1:3" x14ac:dyDescent="0.2">
      <c r="A9960" s="12"/>
      <c r="B9960" s="15"/>
      <c r="C9960" s="29"/>
    </row>
    <row r="9961" spans="1:3" x14ac:dyDescent="0.2">
      <c r="A9961" s="12"/>
      <c r="B9961" s="15"/>
      <c r="C9961" s="29"/>
    </row>
    <row r="9962" spans="1:3" x14ac:dyDescent="0.2">
      <c r="A9962" s="12"/>
      <c r="B9962" s="15"/>
      <c r="C9962" s="29"/>
    </row>
    <row r="9963" spans="1:3" x14ac:dyDescent="0.2">
      <c r="A9963" s="12"/>
      <c r="B9963" s="15"/>
      <c r="C9963" s="29"/>
    </row>
    <row r="9964" spans="1:3" x14ac:dyDescent="0.2">
      <c r="A9964" s="12"/>
      <c r="B9964" s="15"/>
      <c r="C9964" s="29"/>
    </row>
    <row r="9965" spans="1:3" x14ac:dyDescent="0.2">
      <c r="A9965" s="12"/>
      <c r="B9965" s="15"/>
      <c r="C9965" s="29"/>
    </row>
    <row r="9966" spans="1:3" x14ac:dyDescent="0.2">
      <c r="A9966" s="12"/>
      <c r="B9966" s="15"/>
      <c r="C9966" s="29"/>
    </row>
    <row r="9967" spans="1:3" x14ac:dyDescent="0.2">
      <c r="A9967" s="12"/>
      <c r="B9967" s="15"/>
      <c r="C9967" s="29"/>
    </row>
    <row r="9968" spans="1:3" x14ac:dyDescent="0.2">
      <c r="A9968" s="12"/>
      <c r="B9968" s="15"/>
      <c r="C9968" s="29"/>
    </row>
    <row r="9969" spans="1:3" x14ac:dyDescent="0.2">
      <c r="A9969" s="12"/>
      <c r="B9969" s="15"/>
      <c r="C9969" s="29"/>
    </row>
    <row r="9970" spans="1:3" x14ac:dyDescent="0.2">
      <c r="A9970" s="12"/>
      <c r="B9970" s="15"/>
      <c r="C9970" s="29"/>
    </row>
    <row r="9971" spans="1:3" x14ac:dyDescent="0.2">
      <c r="A9971" s="12"/>
      <c r="B9971" s="15"/>
      <c r="C9971" s="29"/>
    </row>
    <row r="9972" spans="1:3" x14ac:dyDescent="0.2">
      <c r="A9972" s="12"/>
      <c r="B9972" s="15"/>
      <c r="C9972" s="29"/>
    </row>
    <row r="9973" spans="1:3" x14ac:dyDescent="0.2">
      <c r="A9973" s="12"/>
      <c r="B9973" s="15"/>
      <c r="C9973" s="29"/>
    </row>
    <row r="9974" spans="1:3" x14ac:dyDescent="0.2">
      <c r="A9974" s="12"/>
      <c r="B9974" s="15"/>
      <c r="C9974" s="29"/>
    </row>
    <row r="9975" spans="1:3" x14ac:dyDescent="0.2">
      <c r="A9975" s="12"/>
      <c r="B9975" s="15"/>
      <c r="C9975" s="29"/>
    </row>
    <row r="9976" spans="1:3" x14ac:dyDescent="0.2">
      <c r="A9976" s="12"/>
      <c r="B9976" s="15"/>
      <c r="C9976" s="29"/>
    </row>
    <row r="9977" spans="1:3" x14ac:dyDescent="0.2">
      <c r="A9977" s="12"/>
      <c r="B9977" s="15"/>
      <c r="C9977" s="29"/>
    </row>
    <row r="9978" spans="1:3" x14ac:dyDescent="0.2">
      <c r="A9978" s="12"/>
      <c r="B9978" s="15"/>
      <c r="C9978" s="29"/>
    </row>
    <row r="9979" spans="1:3" x14ac:dyDescent="0.2">
      <c r="A9979" s="12"/>
      <c r="B9979" s="15"/>
      <c r="C9979" s="29"/>
    </row>
    <row r="9980" spans="1:3" x14ac:dyDescent="0.2">
      <c r="A9980" s="12"/>
      <c r="B9980" s="15"/>
      <c r="C9980" s="29"/>
    </row>
    <row r="9981" spans="1:3" x14ac:dyDescent="0.2">
      <c r="A9981" s="12"/>
      <c r="B9981" s="15"/>
      <c r="C9981" s="29"/>
    </row>
    <row r="9982" spans="1:3" x14ac:dyDescent="0.2">
      <c r="A9982" s="12"/>
      <c r="B9982" s="15"/>
      <c r="C9982" s="29"/>
    </row>
    <row r="9983" spans="1:3" x14ac:dyDescent="0.2">
      <c r="A9983" s="12"/>
      <c r="B9983" s="15"/>
      <c r="C9983" s="29"/>
    </row>
    <row r="9984" spans="1:3" x14ac:dyDescent="0.2">
      <c r="A9984" s="12"/>
      <c r="B9984" s="15"/>
      <c r="C9984" s="29"/>
    </row>
    <row r="9985" spans="1:3" x14ac:dyDescent="0.2">
      <c r="A9985" s="12"/>
      <c r="B9985" s="15"/>
      <c r="C9985" s="29"/>
    </row>
    <row r="9986" spans="1:3" x14ac:dyDescent="0.2">
      <c r="A9986" s="12"/>
      <c r="B9986" s="15"/>
      <c r="C9986" s="29"/>
    </row>
    <row r="9987" spans="1:3" x14ac:dyDescent="0.2">
      <c r="A9987" s="12"/>
      <c r="B9987" s="15"/>
      <c r="C9987" s="29"/>
    </row>
    <row r="9988" spans="1:3" x14ac:dyDescent="0.2">
      <c r="A9988" s="12"/>
      <c r="B9988" s="15"/>
      <c r="C9988" s="29"/>
    </row>
    <row r="9989" spans="1:3" x14ac:dyDescent="0.2">
      <c r="A9989" s="12"/>
      <c r="B9989" s="15"/>
      <c r="C9989" s="29"/>
    </row>
    <row r="9990" spans="1:3" x14ac:dyDescent="0.2">
      <c r="A9990" s="12"/>
      <c r="B9990" s="15"/>
      <c r="C9990" s="29"/>
    </row>
    <row r="9991" spans="1:3" x14ac:dyDescent="0.2">
      <c r="A9991" s="12"/>
      <c r="B9991" s="15"/>
      <c r="C9991" s="29"/>
    </row>
    <row r="9992" spans="1:3" x14ac:dyDescent="0.2">
      <c r="A9992" s="12"/>
      <c r="B9992" s="15"/>
      <c r="C9992" s="29"/>
    </row>
    <row r="9993" spans="1:3" x14ac:dyDescent="0.2">
      <c r="A9993" s="12"/>
      <c r="B9993" s="15"/>
      <c r="C9993" s="29"/>
    </row>
    <row r="9994" spans="1:3" x14ac:dyDescent="0.2">
      <c r="A9994" s="12"/>
      <c r="B9994" s="15"/>
      <c r="C9994" s="29"/>
    </row>
    <row r="9995" spans="1:3" x14ac:dyDescent="0.2">
      <c r="A9995" s="12"/>
      <c r="B9995" s="15"/>
      <c r="C9995" s="29"/>
    </row>
    <row r="9996" spans="1:3" x14ac:dyDescent="0.2">
      <c r="A9996" s="12"/>
      <c r="B9996" s="15"/>
      <c r="C9996" s="29"/>
    </row>
    <row r="9997" spans="1:3" x14ac:dyDescent="0.2">
      <c r="A9997" s="12"/>
      <c r="B9997" s="15"/>
      <c r="C9997" s="29"/>
    </row>
    <row r="9998" spans="1:3" x14ac:dyDescent="0.2">
      <c r="A9998" s="12"/>
      <c r="B9998" s="15"/>
      <c r="C9998" s="29"/>
    </row>
    <row r="9999" spans="1:3" x14ac:dyDescent="0.2">
      <c r="A9999" s="12"/>
      <c r="B9999" s="15"/>
      <c r="C9999" s="29"/>
    </row>
    <row r="10000" spans="1:3" x14ac:dyDescent="0.2">
      <c r="A10000" s="12"/>
      <c r="B10000" s="15"/>
      <c r="C10000" s="29"/>
    </row>
    <row r="10001" spans="1:3" x14ac:dyDescent="0.2">
      <c r="A10001" s="12"/>
      <c r="B10001" s="15"/>
      <c r="C10001" s="29"/>
    </row>
    <row r="10002" spans="1:3" x14ac:dyDescent="0.2">
      <c r="A10002" s="12"/>
      <c r="B10002" s="15"/>
      <c r="C10002" s="29"/>
    </row>
    <row r="10003" spans="1:3" x14ac:dyDescent="0.2">
      <c r="A10003" s="12"/>
      <c r="B10003" s="15"/>
      <c r="C10003" s="29"/>
    </row>
    <row r="10004" spans="1:3" x14ac:dyDescent="0.2">
      <c r="A10004" s="12"/>
      <c r="B10004" s="15"/>
      <c r="C10004" s="29"/>
    </row>
    <row r="10005" spans="1:3" x14ac:dyDescent="0.2">
      <c r="A10005" s="12"/>
      <c r="B10005" s="15"/>
      <c r="C10005" s="29"/>
    </row>
    <row r="10006" spans="1:3" x14ac:dyDescent="0.2">
      <c r="A10006" s="12"/>
      <c r="B10006" s="15"/>
      <c r="C10006" s="29"/>
    </row>
    <row r="10007" spans="1:3" x14ac:dyDescent="0.2">
      <c r="A10007" s="12"/>
      <c r="B10007" s="15"/>
      <c r="C10007" s="29"/>
    </row>
    <row r="10008" spans="1:3" x14ac:dyDescent="0.2">
      <c r="A10008" s="12"/>
      <c r="B10008" s="15"/>
      <c r="C10008" s="29"/>
    </row>
    <row r="10009" spans="1:3" x14ac:dyDescent="0.2">
      <c r="A10009" s="12"/>
      <c r="B10009" s="15"/>
      <c r="C10009" s="29"/>
    </row>
    <row r="10010" spans="1:3" x14ac:dyDescent="0.2">
      <c r="A10010" s="12"/>
      <c r="B10010" s="15"/>
      <c r="C10010" s="29"/>
    </row>
    <row r="10011" spans="1:3" x14ac:dyDescent="0.2">
      <c r="A10011" s="12"/>
      <c r="B10011" s="15"/>
      <c r="C10011" s="29"/>
    </row>
    <row r="10012" spans="1:3" x14ac:dyDescent="0.2">
      <c r="A10012" s="12"/>
      <c r="B10012" s="15"/>
      <c r="C10012" s="29"/>
    </row>
    <row r="10013" spans="1:3" x14ac:dyDescent="0.2">
      <c r="A10013" s="12"/>
      <c r="B10013" s="15"/>
      <c r="C10013" s="29"/>
    </row>
    <row r="10014" spans="1:3" x14ac:dyDescent="0.2">
      <c r="A10014" s="12"/>
      <c r="B10014" s="15"/>
      <c r="C10014" s="29"/>
    </row>
    <row r="10015" spans="1:3" x14ac:dyDescent="0.2">
      <c r="A10015" s="12"/>
      <c r="B10015" s="15"/>
      <c r="C10015" s="29"/>
    </row>
    <row r="10016" spans="1:3" x14ac:dyDescent="0.2">
      <c r="A10016" s="12"/>
      <c r="B10016" s="15"/>
      <c r="C10016" s="29"/>
    </row>
    <row r="10017" spans="1:3" x14ac:dyDescent="0.2">
      <c r="A10017" s="12"/>
      <c r="B10017" s="15"/>
      <c r="C10017" s="29"/>
    </row>
    <row r="10018" spans="1:3" x14ac:dyDescent="0.2">
      <c r="A10018" s="12"/>
      <c r="B10018" s="15"/>
      <c r="C10018" s="29"/>
    </row>
    <row r="10019" spans="1:3" x14ac:dyDescent="0.2">
      <c r="A10019" s="12"/>
      <c r="B10019" s="15"/>
      <c r="C10019" s="29"/>
    </row>
    <row r="10020" spans="1:3" x14ac:dyDescent="0.2">
      <c r="A10020" s="12"/>
      <c r="B10020" s="15"/>
      <c r="C10020" s="29"/>
    </row>
    <row r="10021" spans="1:3" x14ac:dyDescent="0.2">
      <c r="A10021" s="12"/>
      <c r="B10021" s="15"/>
      <c r="C10021" s="29"/>
    </row>
    <row r="10022" spans="1:3" x14ac:dyDescent="0.2">
      <c r="A10022" s="12"/>
      <c r="B10022" s="15"/>
      <c r="C10022" s="29"/>
    </row>
    <row r="10023" spans="1:3" x14ac:dyDescent="0.2">
      <c r="A10023" s="12"/>
      <c r="B10023" s="15"/>
      <c r="C10023" s="29"/>
    </row>
    <row r="10024" spans="1:3" x14ac:dyDescent="0.2">
      <c r="A10024" s="12"/>
      <c r="B10024" s="15"/>
      <c r="C10024" s="29"/>
    </row>
    <row r="10025" spans="1:3" x14ac:dyDescent="0.2">
      <c r="A10025" s="12"/>
      <c r="B10025" s="15"/>
      <c r="C10025" s="29"/>
    </row>
    <row r="10026" spans="1:3" x14ac:dyDescent="0.2">
      <c r="A10026" s="12"/>
      <c r="B10026" s="15"/>
      <c r="C10026" s="29"/>
    </row>
    <row r="10027" spans="1:3" x14ac:dyDescent="0.2">
      <c r="A10027" s="12"/>
      <c r="B10027" s="15"/>
      <c r="C10027" s="29"/>
    </row>
    <row r="10028" spans="1:3" x14ac:dyDescent="0.2">
      <c r="A10028" s="12"/>
      <c r="B10028" s="15"/>
      <c r="C10028" s="29"/>
    </row>
    <row r="10029" spans="1:3" x14ac:dyDescent="0.2">
      <c r="A10029" s="12"/>
      <c r="B10029" s="15"/>
      <c r="C10029" s="29"/>
    </row>
    <row r="10030" spans="1:3" x14ac:dyDescent="0.2">
      <c r="A10030" s="12"/>
      <c r="B10030" s="15"/>
      <c r="C10030" s="29"/>
    </row>
    <row r="10031" spans="1:3" x14ac:dyDescent="0.2">
      <c r="A10031" s="12"/>
      <c r="B10031" s="15"/>
      <c r="C10031" s="29"/>
    </row>
    <row r="10032" spans="1:3" x14ac:dyDescent="0.2">
      <c r="A10032" s="12"/>
      <c r="B10032" s="15"/>
      <c r="C10032" s="29"/>
    </row>
    <row r="10033" spans="1:3" x14ac:dyDescent="0.2">
      <c r="A10033" s="12"/>
      <c r="B10033" s="15"/>
      <c r="C10033" s="29"/>
    </row>
    <row r="10034" spans="1:3" x14ac:dyDescent="0.2">
      <c r="A10034" s="12"/>
      <c r="B10034" s="15"/>
      <c r="C10034" s="29"/>
    </row>
    <row r="10035" spans="1:3" x14ac:dyDescent="0.2">
      <c r="A10035" s="12"/>
      <c r="B10035" s="15"/>
      <c r="C10035" s="29"/>
    </row>
    <row r="10036" spans="1:3" x14ac:dyDescent="0.2">
      <c r="A10036" s="12"/>
      <c r="B10036" s="15"/>
      <c r="C10036" s="29"/>
    </row>
    <row r="10037" spans="1:3" x14ac:dyDescent="0.2">
      <c r="A10037" s="12"/>
      <c r="B10037" s="15"/>
      <c r="C10037" s="29"/>
    </row>
    <row r="10038" spans="1:3" x14ac:dyDescent="0.2">
      <c r="A10038" s="12"/>
      <c r="B10038" s="15"/>
      <c r="C10038" s="29"/>
    </row>
    <row r="10039" spans="1:3" x14ac:dyDescent="0.2">
      <c r="A10039" s="12"/>
      <c r="B10039" s="15"/>
      <c r="C10039" s="29"/>
    </row>
    <row r="10040" spans="1:3" x14ac:dyDescent="0.2">
      <c r="A10040" s="12"/>
      <c r="B10040" s="15"/>
      <c r="C10040" s="29"/>
    </row>
    <row r="10041" spans="1:3" x14ac:dyDescent="0.2">
      <c r="A10041" s="12"/>
      <c r="B10041" s="15"/>
      <c r="C10041" s="29"/>
    </row>
    <row r="10042" spans="1:3" x14ac:dyDescent="0.2">
      <c r="A10042" s="12"/>
      <c r="B10042" s="15"/>
      <c r="C10042" s="29"/>
    </row>
    <row r="10043" spans="1:3" x14ac:dyDescent="0.2">
      <c r="A10043" s="12"/>
      <c r="B10043" s="15"/>
      <c r="C10043" s="29"/>
    </row>
    <row r="10044" spans="1:3" x14ac:dyDescent="0.2">
      <c r="A10044" s="12"/>
      <c r="B10044" s="15"/>
      <c r="C10044" s="29"/>
    </row>
    <row r="10045" spans="1:3" x14ac:dyDescent="0.2">
      <c r="A10045" s="12"/>
      <c r="B10045" s="15"/>
      <c r="C10045" s="29"/>
    </row>
    <row r="10046" spans="1:3" x14ac:dyDescent="0.2">
      <c r="A10046" s="12"/>
      <c r="B10046" s="15"/>
      <c r="C10046" s="29"/>
    </row>
    <row r="10047" spans="1:3" x14ac:dyDescent="0.2">
      <c r="A10047" s="12"/>
      <c r="B10047" s="15"/>
      <c r="C10047" s="29"/>
    </row>
    <row r="10048" spans="1:3" x14ac:dyDescent="0.2">
      <c r="A10048" s="12"/>
      <c r="B10048" s="15"/>
      <c r="C10048" s="29"/>
    </row>
    <row r="10049" spans="1:3" x14ac:dyDescent="0.2">
      <c r="A10049" s="12"/>
      <c r="B10049" s="15"/>
      <c r="C10049" s="29"/>
    </row>
    <row r="10050" spans="1:3" x14ac:dyDescent="0.2">
      <c r="A10050" s="12"/>
      <c r="B10050" s="15"/>
      <c r="C10050" s="29"/>
    </row>
    <row r="10051" spans="1:3" x14ac:dyDescent="0.2">
      <c r="A10051" s="12"/>
      <c r="B10051" s="15"/>
      <c r="C10051" s="29"/>
    </row>
    <row r="10052" spans="1:3" x14ac:dyDescent="0.2">
      <c r="A10052" s="12"/>
      <c r="B10052" s="15"/>
      <c r="C10052" s="29"/>
    </row>
    <row r="10053" spans="1:3" x14ac:dyDescent="0.2">
      <c r="A10053" s="12"/>
      <c r="B10053" s="15"/>
      <c r="C10053" s="29"/>
    </row>
    <row r="10054" spans="1:3" x14ac:dyDescent="0.2">
      <c r="A10054" s="12"/>
      <c r="B10054" s="15"/>
      <c r="C10054" s="29"/>
    </row>
    <row r="10055" spans="1:3" x14ac:dyDescent="0.2">
      <c r="A10055" s="12"/>
      <c r="B10055" s="15"/>
      <c r="C10055" s="29"/>
    </row>
    <row r="10056" spans="1:3" x14ac:dyDescent="0.2">
      <c r="A10056" s="12"/>
      <c r="B10056" s="15"/>
      <c r="C10056" s="29"/>
    </row>
    <row r="10057" spans="1:3" x14ac:dyDescent="0.2">
      <c r="A10057" s="12"/>
      <c r="B10057" s="15"/>
      <c r="C10057" s="29"/>
    </row>
    <row r="10058" spans="1:3" x14ac:dyDescent="0.2">
      <c r="A10058" s="12"/>
      <c r="B10058" s="15"/>
      <c r="C10058" s="29"/>
    </row>
    <row r="10059" spans="1:3" x14ac:dyDescent="0.2">
      <c r="A10059" s="12"/>
      <c r="B10059" s="15"/>
      <c r="C10059" s="29"/>
    </row>
    <row r="10060" spans="1:3" x14ac:dyDescent="0.2">
      <c r="A10060" s="12"/>
      <c r="B10060" s="15"/>
      <c r="C10060" s="29"/>
    </row>
    <row r="10061" spans="1:3" x14ac:dyDescent="0.2">
      <c r="A10061" s="12"/>
      <c r="B10061" s="15"/>
      <c r="C10061" s="29"/>
    </row>
    <row r="10062" spans="1:3" x14ac:dyDescent="0.2">
      <c r="A10062" s="12"/>
      <c r="B10062" s="15"/>
      <c r="C10062" s="29"/>
    </row>
    <row r="10063" spans="1:3" x14ac:dyDescent="0.2">
      <c r="A10063" s="12"/>
      <c r="B10063" s="15"/>
      <c r="C10063" s="29"/>
    </row>
    <row r="10064" spans="1:3" x14ac:dyDescent="0.2">
      <c r="A10064" s="12"/>
      <c r="B10064" s="15"/>
      <c r="C10064" s="29"/>
    </row>
    <row r="10065" spans="1:3" x14ac:dyDescent="0.2">
      <c r="A10065" s="12"/>
      <c r="B10065" s="15"/>
      <c r="C10065" s="29"/>
    </row>
    <row r="10066" spans="1:3" x14ac:dyDescent="0.2">
      <c r="A10066" s="12"/>
      <c r="B10066" s="15"/>
      <c r="C10066" s="29"/>
    </row>
    <row r="10067" spans="1:3" x14ac:dyDescent="0.2">
      <c r="A10067" s="12"/>
      <c r="B10067" s="15"/>
      <c r="C10067" s="29"/>
    </row>
    <row r="10068" spans="1:3" x14ac:dyDescent="0.2">
      <c r="A10068" s="12"/>
      <c r="B10068" s="15"/>
      <c r="C10068" s="29"/>
    </row>
    <row r="10069" spans="1:3" x14ac:dyDescent="0.2">
      <c r="A10069" s="12"/>
      <c r="B10069" s="15"/>
      <c r="C10069" s="29"/>
    </row>
    <row r="10070" spans="1:3" x14ac:dyDescent="0.2">
      <c r="A10070" s="12"/>
      <c r="B10070" s="15"/>
      <c r="C10070" s="29"/>
    </row>
    <row r="10071" spans="1:3" x14ac:dyDescent="0.2">
      <c r="A10071" s="12"/>
      <c r="B10071" s="15"/>
      <c r="C10071" s="29"/>
    </row>
    <row r="10072" spans="1:3" x14ac:dyDescent="0.2">
      <c r="A10072" s="12"/>
      <c r="B10072" s="15"/>
      <c r="C10072" s="29"/>
    </row>
    <row r="10073" spans="1:3" x14ac:dyDescent="0.2">
      <c r="A10073" s="12"/>
      <c r="B10073" s="15"/>
      <c r="C10073" s="29"/>
    </row>
    <row r="10074" spans="1:3" x14ac:dyDescent="0.2">
      <c r="A10074" s="12"/>
      <c r="B10074" s="15"/>
      <c r="C10074" s="29"/>
    </row>
    <row r="10075" spans="1:3" x14ac:dyDescent="0.2">
      <c r="A10075" s="12"/>
      <c r="B10075" s="15"/>
      <c r="C10075" s="29"/>
    </row>
    <row r="10076" spans="1:3" x14ac:dyDescent="0.2">
      <c r="A10076" s="12"/>
      <c r="B10076" s="15"/>
      <c r="C10076" s="29"/>
    </row>
    <row r="10077" spans="1:3" x14ac:dyDescent="0.2">
      <c r="A10077" s="12"/>
      <c r="B10077" s="15"/>
      <c r="C10077" s="29"/>
    </row>
    <row r="10078" spans="1:3" x14ac:dyDescent="0.2">
      <c r="A10078" s="12"/>
      <c r="B10078" s="15"/>
      <c r="C10078" s="29"/>
    </row>
    <row r="10079" spans="1:3" x14ac:dyDescent="0.2">
      <c r="A10079" s="12"/>
      <c r="B10079" s="15"/>
      <c r="C10079" s="29"/>
    </row>
    <row r="10080" spans="1:3" x14ac:dyDescent="0.2">
      <c r="A10080" s="12"/>
      <c r="B10080" s="15"/>
      <c r="C10080" s="29"/>
    </row>
    <row r="10081" spans="1:3" x14ac:dyDescent="0.2">
      <c r="A10081" s="12"/>
      <c r="B10081" s="15"/>
      <c r="C10081" s="29"/>
    </row>
    <row r="10082" spans="1:3" x14ac:dyDescent="0.2">
      <c r="A10082" s="12"/>
      <c r="B10082" s="15"/>
      <c r="C10082" s="29"/>
    </row>
    <row r="10083" spans="1:3" x14ac:dyDescent="0.2">
      <c r="A10083" s="12"/>
      <c r="B10083" s="15"/>
      <c r="C10083" s="29"/>
    </row>
    <row r="10084" spans="1:3" x14ac:dyDescent="0.2">
      <c r="A10084" s="12"/>
      <c r="B10084" s="15"/>
      <c r="C10084" s="29"/>
    </row>
    <row r="10085" spans="1:3" x14ac:dyDescent="0.2">
      <c r="A10085" s="12"/>
      <c r="B10085" s="15"/>
      <c r="C10085" s="29"/>
    </row>
    <row r="10086" spans="1:3" x14ac:dyDescent="0.2">
      <c r="A10086" s="12"/>
      <c r="B10086" s="15"/>
      <c r="C10086" s="29"/>
    </row>
    <row r="10087" spans="1:3" x14ac:dyDescent="0.2">
      <c r="A10087" s="12"/>
      <c r="B10087" s="15"/>
      <c r="C10087" s="29"/>
    </row>
    <row r="10088" spans="1:3" x14ac:dyDescent="0.2">
      <c r="A10088" s="12"/>
      <c r="B10088" s="15"/>
      <c r="C10088" s="29"/>
    </row>
    <row r="10089" spans="1:3" x14ac:dyDescent="0.2">
      <c r="A10089" s="12"/>
      <c r="B10089" s="15"/>
      <c r="C10089" s="29"/>
    </row>
    <row r="10090" spans="1:3" x14ac:dyDescent="0.2">
      <c r="A10090" s="12"/>
      <c r="B10090" s="15"/>
      <c r="C10090" s="29"/>
    </row>
    <row r="10091" spans="1:3" x14ac:dyDescent="0.2">
      <c r="A10091" s="12"/>
      <c r="B10091" s="15"/>
      <c r="C10091" s="29"/>
    </row>
    <row r="10092" spans="1:3" x14ac:dyDescent="0.2">
      <c r="A10092" s="12"/>
      <c r="B10092" s="15"/>
      <c r="C10092" s="29"/>
    </row>
    <row r="10093" spans="1:3" x14ac:dyDescent="0.2">
      <c r="A10093" s="12"/>
      <c r="B10093" s="15"/>
      <c r="C10093" s="29"/>
    </row>
    <row r="10094" spans="1:3" x14ac:dyDescent="0.2">
      <c r="A10094" s="12"/>
      <c r="B10094" s="15"/>
      <c r="C10094" s="29"/>
    </row>
    <row r="10095" spans="1:3" x14ac:dyDescent="0.2">
      <c r="A10095" s="12"/>
      <c r="B10095" s="15"/>
      <c r="C10095" s="29"/>
    </row>
    <row r="10096" spans="1:3" x14ac:dyDescent="0.2">
      <c r="A10096" s="12"/>
      <c r="B10096" s="15"/>
      <c r="C10096" s="29"/>
    </row>
    <row r="10097" spans="1:3" x14ac:dyDescent="0.2">
      <c r="A10097" s="12"/>
      <c r="B10097" s="15"/>
      <c r="C10097" s="29"/>
    </row>
    <row r="10098" spans="1:3" x14ac:dyDescent="0.2">
      <c r="A10098" s="12"/>
      <c r="B10098" s="15"/>
      <c r="C10098" s="29"/>
    </row>
    <row r="10099" spans="1:3" x14ac:dyDescent="0.2">
      <c r="A10099" s="12"/>
      <c r="B10099" s="15"/>
      <c r="C10099" s="29"/>
    </row>
    <row r="10100" spans="1:3" x14ac:dyDescent="0.2">
      <c r="A10100" s="12"/>
      <c r="B10100" s="15"/>
      <c r="C10100" s="29"/>
    </row>
    <row r="10101" spans="1:3" x14ac:dyDescent="0.2">
      <c r="A10101" s="12"/>
      <c r="B10101" s="15"/>
      <c r="C10101" s="29"/>
    </row>
    <row r="10102" spans="1:3" x14ac:dyDescent="0.2">
      <c r="A10102" s="12"/>
      <c r="B10102" s="15"/>
      <c r="C10102" s="29"/>
    </row>
    <row r="10103" spans="1:3" x14ac:dyDescent="0.2">
      <c r="A10103" s="12"/>
      <c r="B10103" s="15"/>
      <c r="C10103" s="29"/>
    </row>
    <row r="10104" spans="1:3" x14ac:dyDescent="0.2">
      <c r="A10104" s="12"/>
      <c r="B10104" s="15"/>
      <c r="C10104" s="29"/>
    </row>
    <row r="10105" spans="1:3" x14ac:dyDescent="0.2">
      <c r="A10105" s="12"/>
      <c r="B10105" s="15"/>
      <c r="C10105" s="29"/>
    </row>
    <row r="10106" spans="1:3" x14ac:dyDescent="0.2">
      <c r="A10106" s="12"/>
      <c r="B10106" s="15"/>
      <c r="C10106" s="29"/>
    </row>
    <row r="10107" spans="1:3" x14ac:dyDescent="0.2">
      <c r="A10107" s="12"/>
      <c r="B10107" s="15"/>
      <c r="C10107" s="29"/>
    </row>
    <row r="10108" spans="1:3" x14ac:dyDescent="0.2">
      <c r="A10108" s="12"/>
      <c r="B10108" s="15"/>
      <c r="C10108" s="29"/>
    </row>
    <row r="10109" spans="1:3" x14ac:dyDescent="0.2">
      <c r="A10109" s="12"/>
      <c r="B10109" s="15"/>
      <c r="C10109" s="29"/>
    </row>
    <row r="10110" spans="1:3" x14ac:dyDescent="0.2">
      <c r="A10110" s="12"/>
      <c r="B10110" s="15"/>
      <c r="C10110" s="29"/>
    </row>
    <row r="10111" spans="1:3" x14ac:dyDescent="0.2">
      <c r="A10111" s="12"/>
      <c r="B10111" s="15"/>
      <c r="C10111" s="29"/>
    </row>
    <row r="10112" spans="1:3" x14ac:dyDescent="0.2">
      <c r="A10112" s="12"/>
      <c r="B10112" s="15"/>
      <c r="C10112" s="29"/>
    </row>
    <row r="10113" spans="1:3" x14ac:dyDescent="0.2">
      <c r="A10113" s="12"/>
      <c r="B10113" s="15"/>
      <c r="C10113" s="29"/>
    </row>
    <row r="10114" spans="1:3" x14ac:dyDescent="0.2">
      <c r="A10114" s="12"/>
      <c r="B10114" s="15"/>
      <c r="C10114" s="29"/>
    </row>
    <row r="10115" spans="1:3" x14ac:dyDescent="0.2">
      <c r="A10115" s="12"/>
      <c r="B10115" s="15"/>
      <c r="C10115" s="29"/>
    </row>
    <row r="10116" spans="1:3" x14ac:dyDescent="0.2">
      <c r="A10116" s="12"/>
      <c r="B10116" s="15"/>
      <c r="C10116" s="29"/>
    </row>
    <row r="10117" spans="1:3" x14ac:dyDescent="0.2">
      <c r="A10117" s="12"/>
      <c r="B10117" s="15"/>
      <c r="C10117" s="29"/>
    </row>
    <row r="10118" spans="1:3" x14ac:dyDescent="0.2">
      <c r="A10118" s="12"/>
      <c r="B10118" s="15"/>
      <c r="C10118" s="29"/>
    </row>
    <row r="10119" spans="1:3" x14ac:dyDescent="0.2">
      <c r="A10119" s="12"/>
      <c r="B10119" s="15"/>
      <c r="C10119" s="29"/>
    </row>
    <row r="10120" spans="1:3" x14ac:dyDescent="0.2">
      <c r="A10120" s="12"/>
      <c r="B10120" s="15"/>
      <c r="C10120" s="29"/>
    </row>
    <row r="10121" spans="1:3" x14ac:dyDescent="0.2">
      <c r="A10121" s="12"/>
      <c r="B10121" s="15"/>
      <c r="C10121" s="29"/>
    </row>
    <row r="10122" spans="1:3" x14ac:dyDescent="0.2">
      <c r="A10122" s="12"/>
      <c r="B10122" s="15"/>
      <c r="C10122" s="29"/>
    </row>
    <row r="10123" spans="1:3" x14ac:dyDescent="0.2">
      <c r="A10123" s="12"/>
      <c r="B10123" s="15"/>
      <c r="C10123" s="29"/>
    </row>
    <row r="10124" spans="1:3" x14ac:dyDescent="0.2">
      <c r="A10124" s="12"/>
      <c r="B10124" s="15"/>
      <c r="C10124" s="29"/>
    </row>
    <row r="10125" spans="1:3" x14ac:dyDescent="0.2">
      <c r="A10125" s="12"/>
      <c r="B10125" s="15"/>
      <c r="C10125" s="29"/>
    </row>
    <row r="10126" spans="1:3" x14ac:dyDescent="0.2">
      <c r="A10126" s="12"/>
      <c r="B10126" s="15"/>
      <c r="C10126" s="29"/>
    </row>
    <row r="10127" spans="1:3" x14ac:dyDescent="0.2">
      <c r="A10127" s="12"/>
      <c r="B10127" s="15"/>
      <c r="C10127" s="29"/>
    </row>
    <row r="10128" spans="1:3" x14ac:dyDescent="0.2">
      <c r="A10128" s="12"/>
      <c r="B10128" s="15"/>
      <c r="C10128" s="29"/>
    </row>
    <row r="10129" spans="1:3" x14ac:dyDescent="0.2">
      <c r="A10129" s="12"/>
      <c r="B10129" s="15"/>
      <c r="C10129" s="29"/>
    </row>
    <row r="10130" spans="1:3" x14ac:dyDescent="0.2">
      <c r="A10130" s="12"/>
      <c r="B10130" s="15"/>
      <c r="C10130" s="29"/>
    </row>
    <row r="10131" spans="1:3" x14ac:dyDescent="0.2">
      <c r="A10131" s="12"/>
      <c r="B10131" s="15"/>
      <c r="C10131" s="29"/>
    </row>
    <row r="10132" spans="1:3" x14ac:dyDescent="0.2">
      <c r="A10132" s="12"/>
      <c r="B10132" s="15"/>
      <c r="C10132" s="29"/>
    </row>
    <row r="10133" spans="1:3" x14ac:dyDescent="0.2">
      <c r="A10133" s="12"/>
      <c r="B10133" s="15"/>
      <c r="C10133" s="29"/>
    </row>
    <row r="10134" spans="1:3" x14ac:dyDescent="0.2">
      <c r="A10134" s="12"/>
      <c r="B10134" s="15"/>
      <c r="C10134" s="29"/>
    </row>
    <row r="10135" spans="1:3" x14ac:dyDescent="0.2">
      <c r="A10135" s="12"/>
      <c r="B10135" s="15"/>
      <c r="C10135" s="29"/>
    </row>
    <row r="10136" spans="1:3" x14ac:dyDescent="0.2">
      <c r="A10136" s="12"/>
      <c r="B10136" s="15"/>
      <c r="C10136" s="29"/>
    </row>
    <row r="10137" spans="1:3" x14ac:dyDescent="0.2">
      <c r="A10137" s="12"/>
      <c r="B10137" s="15"/>
      <c r="C10137" s="29"/>
    </row>
    <row r="10138" spans="1:3" x14ac:dyDescent="0.2">
      <c r="A10138" s="12"/>
      <c r="B10138" s="15"/>
      <c r="C10138" s="29"/>
    </row>
    <row r="10139" spans="1:3" x14ac:dyDescent="0.2">
      <c r="A10139" s="12"/>
      <c r="B10139" s="15"/>
      <c r="C10139" s="29"/>
    </row>
    <row r="10140" spans="1:3" x14ac:dyDescent="0.2">
      <c r="A10140" s="12"/>
      <c r="B10140" s="15"/>
      <c r="C10140" s="29"/>
    </row>
    <row r="10141" spans="1:3" x14ac:dyDescent="0.2">
      <c r="A10141" s="12"/>
      <c r="B10141" s="15"/>
      <c r="C10141" s="29"/>
    </row>
    <row r="10142" spans="1:3" x14ac:dyDescent="0.2">
      <c r="A10142" s="12"/>
      <c r="B10142" s="15"/>
      <c r="C10142" s="29"/>
    </row>
    <row r="10143" spans="1:3" x14ac:dyDescent="0.2">
      <c r="A10143" s="12"/>
      <c r="B10143" s="15"/>
      <c r="C10143" s="29"/>
    </row>
    <row r="10144" spans="1:3" x14ac:dyDescent="0.2">
      <c r="A10144" s="12"/>
      <c r="B10144" s="15"/>
      <c r="C10144" s="29"/>
    </row>
    <row r="10145" spans="1:3" x14ac:dyDescent="0.2">
      <c r="A10145" s="12"/>
      <c r="B10145" s="15"/>
      <c r="C10145" s="29"/>
    </row>
    <row r="10146" spans="1:3" x14ac:dyDescent="0.2">
      <c r="A10146" s="12"/>
      <c r="B10146" s="15"/>
      <c r="C10146" s="29"/>
    </row>
    <row r="10147" spans="1:3" x14ac:dyDescent="0.2">
      <c r="A10147" s="12"/>
      <c r="B10147" s="15"/>
      <c r="C10147" s="29"/>
    </row>
    <row r="10148" spans="1:3" x14ac:dyDescent="0.2">
      <c r="A10148" s="12"/>
      <c r="B10148" s="15"/>
      <c r="C10148" s="29"/>
    </row>
    <row r="10149" spans="1:3" x14ac:dyDescent="0.2">
      <c r="A10149" s="12"/>
      <c r="B10149" s="15"/>
      <c r="C10149" s="29"/>
    </row>
    <row r="10150" spans="1:3" x14ac:dyDescent="0.2">
      <c r="A10150" s="12"/>
      <c r="B10150" s="15"/>
      <c r="C10150" s="29"/>
    </row>
    <row r="10151" spans="1:3" x14ac:dyDescent="0.2">
      <c r="A10151" s="12"/>
      <c r="B10151" s="15"/>
      <c r="C10151" s="29"/>
    </row>
    <row r="10152" spans="1:3" x14ac:dyDescent="0.2">
      <c r="A10152" s="12"/>
      <c r="B10152" s="15"/>
      <c r="C10152" s="29"/>
    </row>
    <row r="10153" spans="1:3" x14ac:dyDescent="0.2">
      <c r="A10153" s="12"/>
      <c r="B10153" s="15"/>
      <c r="C10153" s="29"/>
    </row>
    <row r="10154" spans="1:3" x14ac:dyDescent="0.2">
      <c r="A10154" s="12"/>
      <c r="B10154" s="15"/>
      <c r="C10154" s="29"/>
    </row>
    <row r="10155" spans="1:3" x14ac:dyDescent="0.2">
      <c r="A10155" s="12"/>
      <c r="B10155" s="15"/>
      <c r="C10155" s="29"/>
    </row>
    <row r="10156" spans="1:3" x14ac:dyDescent="0.2">
      <c r="A10156" s="12"/>
      <c r="B10156" s="15"/>
      <c r="C10156" s="29"/>
    </row>
    <row r="10157" spans="1:3" x14ac:dyDescent="0.2">
      <c r="A10157" s="12"/>
      <c r="B10157" s="15"/>
      <c r="C10157" s="29"/>
    </row>
    <row r="10158" spans="1:3" x14ac:dyDescent="0.2">
      <c r="A10158" s="12"/>
      <c r="B10158" s="15"/>
      <c r="C10158" s="29"/>
    </row>
    <row r="10159" spans="1:3" x14ac:dyDescent="0.2">
      <c r="A10159" s="12"/>
      <c r="B10159" s="15"/>
      <c r="C10159" s="29"/>
    </row>
    <row r="10160" spans="1:3" x14ac:dyDescent="0.2">
      <c r="A10160" s="12"/>
      <c r="B10160" s="15"/>
      <c r="C10160" s="29"/>
    </row>
    <row r="10161" spans="1:3" x14ac:dyDescent="0.2">
      <c r="A10161" s="12"/>
      <c r="B10161" s="15"/>
      <c r="C10161" s="29"/>
    </row>
    <row r="10162" spans="1:3" x14ac:dyDescent="0.2">
      <c r="A10162" s="12"/>
      <c r="B10162" s="15"/>
      <c r="C10162" s="29"/>
    </row>
    <row r="10163" spans="1:3" x14ac:dyDescent="0.2">
      <c r="A10163" s="12"/>
      <c r="B10163" s="15"/>
      <c r="C10163" s="29"/>
    </row>
    <row r="10164" spans="1:3" x14ac:dyDescent="0.2">
      <c r="A10164" s="12"/>
      <c r="B10164" s="15"/>
      <c r="C10164" s="29"/>
    </row>
    <row r="10165" spans="1:3" x14ac:dyDescent="0.2">
      <c r="A10165" s="12"/>
      <c r="B10165" s="15"/>
      <c r="C10165" s="29"/>
    </row>
    <row r="10166" spans="1:3" x14ac:dyDescent="0.2">
      <c r="A10166" s="12"/>
      <c r="B10166" s="15"/>
      <c r="C10166" s="29"/>
    </row>
    <row r="10167" spans="1:3" x14ac:dyDescent="0.2">
      <c r="A10167" s="12"/>
      <c r="B10167" s="15"/>
      <c r="C10167" s="29"/>
    </row>
    <row r="10168" spans="1:3" x14ac:dyDescent="0.2">
      <c r="A10168" s="12"/>
      <c r="B10168" s="15"/>
      <c r="C10168" s="29"/>
    </row>
    <row r="10169" spans="1:3" x14ac:dyDescent="0.2">
      <c r="A10169" s="12"/>
      <c r="B10169" s="15"/>
      <c r="C10169" s="29"/>
    </row>
    <row r="10170" spans="1:3" x14ac:dyDescent="0.2">
      <c r="A10170" s="12"/>
      <c r="B10170" s="15"/>
      <c r="C10170" s="29"/>
    </row>
    <row r="10171" spans="1:3" x14ac:dyDescent="0.2">
      <c r="A10171" s="12"/>
      <c r="B10171" s="15"/>
      <c r="C10171" s="29"/>
    </row>
    <row r="10172" spans="1:3" x14ac:dyDescent="0.2">
      <c r="A10172" s="12"/>
      <c r="B10172" s="15"/>
      <c r="C10172" s="29"/>
    </row>
    <row r="10173" spans="1:3" x14ac:dyDescent="0.2">
      <c r="A10173" s="12"/>
      <c r="B10173" s="15"/>
      <c r="C10173" s="29"/>
    </row>
    <row r="10174" spans="1:3" x14ac:dyDescent="0.2">
      <c r="A10174" s="12"/>
      <c r="B10174" s="15"/>
      <c r="C10174" s="29"/>
    </row>
    <row r="10175" spans="1:3" x14ac:dyDescent="0.2">
      <c r="A10175" s="12"/>
      <c r="B10175" s="15"/>
      <c r="C10175" s="29"/>
    </row>
    <row r="10176" spans="1:3" x14ac:dyDescent="0.2">
      <c r="A10176" s="12"/>
      <c r="B10176" s="15"/>
      <c r="C10176" s="29"/>
    </row>
    <row r="10177" spans="1:3" x14ac:dyDescent="0.2">
      <c r="A10177" s="12"/>
      <c r="B10177" s="15"/>
      <c r="C10177" s="29"/>
    </row>
    <row r="10178" spans="1:3" x14ac:dyDescent="0.2">
      <c r="A10178" s="12"/>
      <c r="B10178" s="15"/>
      <c r="C10178" s="29"/>
    </row>
    <row r="10179" spans="1:3" x14ac:dyDescent="0.2">
      <c r="A10179" s="12"/>
      <c r="B10179" s="15"/>
      <c r="C10179" s="29"/>
    </row>
    <row r="10180" spans="1:3" x14ac:dyDescent="0.2">
      <c r="A10180" s="12"/>
      <c r="B10180" s="15"/>
      <c r="C10180" s="29"/>
    </row>
    <row r="10181" spans="1:3" x14ac:dyDescent="0.2">
      <c r="A10181" s="12"/>
      <c r="B10181" s="15"/>
      <c r="C10181" s="29"/>
    </row>
    <row r="10182" spans="1:3" x14ac:dyDescent="0.2">
      <c r="A10182" s="12"/>
      <c r="B10182" s="15"/>
      <c r="C10182" s="29"/>
    </row>
    <row r="10183" spans="1:3" x14ac:dyDescent="0.2">
      <c r="A10183" s="12"/>
      <c r="B10183" s="15"/>
      <c r="C10183" s="29"/>
    </row>
    <row r="10184" spans="1:3" x14ac:dyDescent="0.2">
      <c r="A10184" s="12"/>
      <c r="B10184" s="15"/>
      <c r="C10184" s="29"/>
    </row>
    <row r="10185" spans="1:3" x14ac:dyDescent="0.2">
      <c r="A10185" s="12"/>
      <c r="B10185" s="15"/>
      <c r="C10185" s="29"/>
    </row>
    <row r="10186" spans="1:3" x14ac:dyDescent="0.2">
      <c r="A10186" s="12"/>
      <c r="B10186" s="15"/>
      <c r="C10186" s="29"/>
    </row>
    <row r="10187" spans="1:3" x14ac:dyDescent="0.2">
      <c r="A10187" s="12"/>
      <c r="B10187" s="15"/>
      <c r="C10187" s="29"/>
    </row>
    <row r="10188" spans="1:3" x14ac:dyDescent="0.2">
      <c r="A10188" s="12"/>
      <c r="B10188" s="15"/>
      <c r="C10188" s="29"/>
    </row>
    <row r="10189" spans="1:3" x14ac:dyDescent="0.2">
      <c r="A10189" s="12"/>
      <c r="B10189" s="15"/>
      <c r="C10189" s="29"/>
    </row>
    <row r="10190" spans="1:3" x14ac:dyDescent="0.2">
      <c r="A10190" s="12"/>
      <c r="B10190" s="15"/>
      <c r="C10190" s="29"/>
    </row>
    <row r="10191" spans="1:3" x14ac:dyDescent="0.2">
      <c r="A10191" s="12"/>
      <c r="B10191" s="15"/>
      <c r="C10191" s="29"/>
    </row>
    <row r="10192" spans="1:3" x14ac:dyDescent="0.2">
      <c r="A10192" s="12"/>
      <c r="B10192" s="15"/>
      <c r="C10192" s="29"/>
    </row>
    <row r="10193" spans="1:3" x14ac:dyDescent="0.2">
      <c r="A10193" s="12"/>
      <c r="B10193" s="15"/>
      <c r="C10193" s="29"/>
    </row>
    <row r="10194" spans="1:3" x14ac:dyDescent="0.2">
      <c r="A10194" s="12"/>
      <c r="B10194" s="15"/>
      <c r="C10194" s="29"/>
    </row>
    <row r="10195" spans="1:3" x14ac:dyDescent="0.2">
      <c r="A10195" s="12"/>
      <c r="B10195" s="15"/>
      <c r="C10195" s="29"/>
    </row>
    <row r="10196" spans="1:3" x14ac:dyDescent="0.2">
      <c r="A10196" s="12"/>
      <c r="B10196" s="15"/>
      <c r="C10196" s="29"/>
    </row>
    <row r="10197" spans="1:3" x14ac:dyDescent="0.2">
      <c r="A10197" s="12"/>
      <c r="B10197" s="15"/>
      <c r="C10197" s="29"/>
    </row>
    <row r="10198" spans="1:3" x14ac:dyDescent="0.2">
      <c r="A10198" s="12"/>
      <c r="B10198" s="15"/>
      <c r="C10198" s="29"/>
    </row>
    <row r="10199" spans="1:3" x14ac:dyDescent="0.2">
      <c r="A10199" s="12"/>
      <c r="B10199" s="15"/>
      <c r="C10199" s="29"/>
    </row>
    <row r="10200" spans="1:3" x14ac:dyDescent="0.2">
      <c r="A10200" s="12"/>
      <c r="B10200" s="15"/>
      <c r="C10200" s="29"/>
    </row>
    <row r="10201" spans="1:3" x14ac:dyDescent="0.2">
      <c r="A10201" s="12"/>
      <c r="B10201" s="15"/>
      <c r="C10201" s="29"/>
    </row>
    <row r="10202" spans="1:3" x14ac:dyDescent="0.2">
      <c r="A10202" s="12"/>
      <c r="B10202" s="15"/>
      <c r="C10202" s="29"/>
    </row>
    <row r="10203" spans="1:3" x14ac:dyDescent="0.2">
      <c r="A10203" s="12"/>
      <c r="B10203" s="15"/>
      <c r="C10203" s="29"/>
    </row>
    <row r="10204" spans="1:3" x14ac:dyDescent="0.2">
      <c r="A10204" s="12"/>
      <c r="B10204" s="15"/>
      <c r="C10204" s="29"/>
    </row>
    <row r="10205" spans="1:3" x14ac:dyDescent="0.2">
      <c r="A10205" s="12"/>
      <c r="B10205" s="15"/>
      <c r="C10205" s="29"/>
    </row>
    <row r="10206" spans="1:3" x14ac:dyDescent="0.2">
      <c r="A10206" s="12"/>
      <c r="B10206" s="15"/>
      <c r="C10206" s="29"/>
    </row>
    <row r="10207" spans="1:3" x14ac:dyDescent="0.2">
      <c r="A10207" s="12"/>
      <c r="B10207" s="15"/>
      <c r="C10207" s="29"/>
    </row>
    <row r="10208" spans="1:3" x14ac:dyDescent="0.2">
      <c r="A10208" s="12"/>
      <c r="B10208" s="15"/>
      <c r="C10208" s="29"/>
    </row>
    <row r="10209" spans="1:3" x14ac:dyDescent="0.2">
      <c r="A10209" s="12"/>
      <c r="B10209" s="15"/>
      <c r="C10209" s="29"/>
    </row>
    <row r="10210" spans="1:3" x14ac:dyDescent="0.2">
      <c r="A10210" s="12"/>
      <c r="B10210" s="15"/>
      <c r="C10210" s="29"/>
    </row>
    <row r="10211" spans="1:3" x14ac:dyDescent="0.2">
      <c r="A10211" s="12"/>
      <c r="B10211" s="15"/>
      <c r="C10211" s="29"/>
    </row>
    <row r="10212" spans="1:3" x14ac:dyDescent="0.2">
      <c r="A10212" s="12"/>
      <c r="B10212" s="15"/>
      <c r="C10212" s="29"/>
    </row>
    <row r="10213" spans="1:3" x14ac:dyDescent="0.2">
      <c r="A10213" s="12"/>
      <c r="B10213" s="15"/>
      <c r="C10213" s="29"/>
    </row>
    <row r="10214" spans="1:3" x14ac:dyDescent="0.2">
      <c r="A10214" s="12"/>
      <c r="B10214" s="15"/>
      <c r="C10214" s="29"/>
    </row>
    <row r="10215" spans="1:3" x14ac:dyDescent="0.2">
      <c r="A10215" s="12"/>
      <c r="B10215" s="15"/>
      <c r="C10215" s="29"/>
    </row>
    <row r="10216" spans="1:3" x14ac:dyDescent="0.2">
      <c r="A10216" s="12"/>
      <c r="B10216" s="15"/>
      <c r="C10216" s="29"/>
    </row>
    <row r="10217" spans="1:3" x14ac:dyDescent="0.2">
      <c r="A10217" s="12"/>
      <c r="B10217" s="15"/>
      <c r="C10217" s="29"/>
    </row>
    <row r="10218" spans="1:3" x14ac:dyDescent="0.2">
      <c r="A10218" s="12"/>
      <c r="B10218" s="15"/>
      <c r="C10218" s="29"/>
    </row>
    <row r="10219" spans="1:3" x14ac:dyDescent="0.2">
      <c r="A10219" s="12"/>
      <c r="B10219" s="15"/>
      <c r="C10219" s="29"/>
    </row>
    <row r="10220" spans="1:3" x14ac:dyDescent="0.2">
      <c r="A10220" s="12"/>
      <c r="B10220" s="15"/>
      <c r="C10220" s="29"/>
    </row>
    <row r="10221" spans="1:3" x14ac:dyDescent="0.2">
      <c r="A10221" s="12"/>
      <c r="B10221" s="15"/>
      <c r="C10221" s="29"/>
    </row>
    <row r="10222" spans="1:3" x14ac:dyDescent="0.2">
      <c r="A10222" s="12"/>
      <c r="B10222" s="15"/>
      <c r="C10222" s="29"/>
    </row>
    <row r="10223" spans="1:3" x14ac:dyDescent="0.2">
      <c r="A10223" s="12"/>
      <c r="B10223" s="15"/>
      <c r="C10223" s="29"/>
    </row>
    <row r="10224" spans="1:3" x14ac:dyDescent="0.2">
      <c r="A10224" s="12"/>
      <c r="B10224" s="15"/>
      <c r="C10224" s="29"/>
    </row>
    <row r="10225" spans="1:3" x14ac:dyDescent="0.2">
      <c r="A10225" s="12"/>
      <c r="B10225" s="15"/>
      <c r="C10225" s="29"/>
    </row>
    <row r="10226" spans="1:3" x14ac:dyDescent="0.2">
      <c r="A10226" s="12"/>
      <c r="B10226" s="15"/>
      <c r="C10226" s="29"/>
    </row>
    <row r="10227" spans="1:3" x14ac:dyDescent="0.2">
      <c r="A10227" s="12"/>
      <c r="B10227" s="15"/>
      <c r="C10227" s="29"/>
    </row>
    <row r="10228" spans="1:3" x14ac:dyDescent="0.2">
      <c r="A10228" s="12"/>
      <c r="B10228" s="15"/>
      <c r="C10228" s="29"/>
    </row>
    <row r="10229" spans="1:3" x14ac:dyDescent="0.2">
      <c r="A10229" s="12"/>
      <c r="B10229" s="15"/>
      <c r="C10229" s="29"/>
    </row>
    <row r="10230" spans="1:3" x14ac:dyDescent="0.2">
      <c r="A10230" s="12"/>
      <c r="B10230" s="15"/>
      <c r="C10230" s="29"/>
    </row>
    <row r="10231" spans="1:3" x14ac:dyDescent="0.2">
      <c r="A10231" s="12"/>
      <c r="B10231" s="15"/>
      <c r="C10231" s="29"/>
    </row>
    <row r="10232" spans="1:3" x14ac:dyDescent="0.2">
      <c r="A10232" s="12"/>
      <c r="B10232" s="15"/>
      <c r="C10232" s="29"/>
    </row>
    <row r="10233" spans="1:3" x14ac:dyDescent="0.2">
      <c r="A10233" s="12"/>
      <c r="B10233" s="15"/>
      <c r="C10233" s="29"/>
    </row>
    <row r="10234" spans="1:3" x14ac:dyDescent="0.2">
      <c r="A10234" s="12"/>
      <c r="B10234" s="15"/>
      <c r="C10234" s="29"/>
    </row>
    <row r="10235" spans="1:3" x14ac:dyDescent="0.2">
      <c r="A10235" s="12"/>
      <c r="B10235" s="15"/>
      <c r="C10235" s="29"/>
    </row>
    <row r="10236" spans="1:3" x14ac:dyDescent="0.2">
      <c r="A10236" s="12"/>
      <c r="B10236" s="15"/>
      <c r="C10236" s="29"/>
    </row>
    <row r="10237" spans="1:3" x14ac:dyDescent="0.2">
      <c r="A10237" s="12"/>
      <c r="B10237" s="15"/>
      <c r="C10237" s="29"/>
    </row>
    <row r="10238" spans="1:3" x14ac:dyDescent="0.2">
      <c r="A10238" s="12"/>
      <c r="B10238" s="15"/>
      <c r="C10238" s="29"/>
    </row>
    <row r="10239" spans="1:3" x14ac:dyDescent="0.2">
      <c r="A10239" s="12"/>
      <c r="B10239" s="15"/>
      <c r="C10239" s="29"/>
    </row>
    <row r="10240" spans="1:3" x14ac:dyDescent="0.2">
      <c r="A10240" s="12"/>
      <c r="B10240" s="15"/>
      <c r="C10240" s="29"/>
    </row>
    <row r="10241" spans="1:3" x14ac:dyDescent="0.2">
      <c r="A10241" s="12"/>
      <c r="B10241" s="15"/>
      <c r="C10241" s="29"/>
    </row>
    <row r="10242" spans="1:3" x14ac:dyDescent="0.2">
      <c r="A10242" s="12"/>
      <c r="B10242" s="15"/>
      <c r="C10242" s="29"/>
    </row>
    <row r="10243" spans="1:3" x14ac:dyDescent="0.2">
      <c r="A10243" s="12"/>
      <c r="B10243" s="15"/>
      <c r="C10243" s="29"/>
    </row>
    <row r="10244" spans="1:3" x14ac:dyDescent="0.2">
      <c r="A10244" s="12"/>
      <c r="B10244" s="15"/>
      <c r="C10244" s="29"/>
    </row>
    <row r="10245" spans="1:3" x14ac:dyDescent="0.2">
      <c r="A10245" s="12"/>
      <c r="B10245" s="15"/>
      <c r="C10245" s="29"/>
    </row>
    <row r="10246" spans="1:3" x14ac:dyDescent="0.2">
      <c r="A10246" s="12"/>
      <c r="B10246" s="15"/>
      <c r="C10246" s="29"/>
    </row>
    <row r="10247" spans="1:3" x14ac:dyDescent="0.2">
      <c r="A10247" s="12"/>
      <c r="B10247" s="15"/>
      <c r="C10247" s="29"/>
    </row>
    <row r="10248" spans="1:3" x14ac:dyDescent="0.2">
      <c r="A10248" s="12"/>
      <c r="B10248" s="15"/>
      <c r="C10248" s="29"/>
    </row>
    <row r="10249" spans="1:3" x14ac:dyDescent="0.2">
      <c r="A10249" s="12"/>
      <c r="B10249" s="15"/>
      <c r="C10249" s="29"/>
    </row>
    <row r="10250" spans="1:3" x14ac:dyDescent="0.2">
      <c r="A10250" s="12"/>
      <c r="B10250" s="15"/>
      <c r="C10250" s="29"/>
    </row>
    <row r="10251" spans="1:3" x14ac:dyDescent="0.2">
      <c r="A10251" s="12"/>
      <c r="B10251" s="15"/>
      <c r="C10251" s="29"/>
    </row>
    <row r="10252" spans="1:3" x14ac:dyDescent="0.2">
      <c r="A10252" s="12"/>
      <c r="B10252" s="15"/>
      <c r="C10252" s="29"/>
    </row>
    <row r="10253" spans="1:3" x14ac:dyDescent="0.2">
      <c r="A10253" s="12"/>
      <c r="B10253" s="15"/>
      <c r="C10253" s="29"/>
    </row>
    <row r="10254" spans="1:3" x14ac:dyDescent="0.2">
      <c r="A10254" s="12"/>
      <c r="B10254" s="15"/>
      <c r="C10254" s="29"/>
    </row>
    <row r="10255" spans="1:3" x14ac:dyDescent="0.2">
      <c r="A10255" s="12"/>
      <c r="B10255" s="15"/>
      <c r="C10255" s="29"/>
    </row>
    <row r="10256" spans="1:3" x14ac:dyDescent="0.2">
      <c r="A10256" s="12"/>
      <c r="B10256" s="15"/>
      <c r="C10256" s="29"/>
    </row>
    <row r="10257" spans="1:3" x14ac:dyDescent="0.2">
      <c r="A10257" s="12"/>
      <c r="B10257" s="15"/>
      <c r="C10257" s="29"/>
    </row>
    <row r="10258" spans="1:3" x14ac:dyDescent="0.2">
      <c r="A10258" s="12"/>
      <c r="B10258" s="15"/>
      <c r="C10258" s="29"/>
    </row>
    <row r="10259" spans="1:3" x14ac:dyDescent="0.2">
      <c r="A10259" s="12"/>
      <c r="B10259" s="15"/>
      <c r="C10259" s="29"/>
    </row>
    <row r="10260" spans="1:3" x14ac:dyDescent="0.2">
      <c r="A10260" s="12"/>
      <c r="B10260" s="15"/>
      <c r="C10260" s="29"/>
    </row>
    <row r="10261" spans="1:3" x14ac:dyDescent="0.2">
      <c r="A10261" s="12"/>
      <c r="B10261" s="15"/>
      <c r="C10261" s="29"/>
    </row>
    <row r="10262" spans="1:3" x14ac:dyDescent="0.2">
      <c r="A10262" s="12"/>
      <c r="B10262" s="15"/>
      <c r="C10262" s="29"/>
    </row>
    <row r="10263" spans="1:3" x14ac:dyDescent="0.2">
      <c r="A10263" s="12"/>
      <c r="B10263" s="15"/>
      <c r="C10263" s="29"/>
    </row>
    <row r="10264" spans="1:3" x14ac:dyDescent="0.2">
      <c r="A10264" s="12"/>
      <c r="B10264" s="15"/>
      <c r="C10264" s="29"/>
    </row>
    <row r="10265" spans="1:3" x14ac:dyDescent="0.2">
      <c r="A10265" s="12"/>
      <c r="B10265" s="15"/>
      <c r="C10265" s="29"/>
    </row>
    <row r="10266" spans="1:3" x14ac:dyDescent="0.2">
      <c r="A10266" s="12"/>
      <c r="B10266" s="15"/>
      <c r="C10266" s="29"/>
    </row>
    <row r="10267" spans="1:3" x14ac:dyDescent="0.2">
      <c r="A10267" s="12"/>
      <c r="B10267" s="15"/>
      <c r="C10267" s="29"/>
    </row>
    <row r="10268" spans="1:3" x14ac:dyDescent="0.2">
      <c r="A10268" s="12"/>
      <c r="B10268" s="15"/>
      <c r="C10268" s="29"/>
    </row>
    <row r="10269" spans="1:3" x14ac:dyDescent="0.2">
      <c r="A10269" s="12"/>
      <c r="B10269" s="15"/>
      <c r="C10269" s="29"/>
    </row>
    <row r="10270" spans="1:3" x14ac:dyDescent="0.2">
      <c r="A10270" s="12"/>
      <c r="B10270" s="15"/>
      <c r="C10270" s="29"/>
    </row>
    <row r="10271" spans="1:3" x14ac:dyDescent="0.2">
      <c r="A10271" s="12"/>
      <c r="B10271" s="15"/>
      <c r="C10271" s="29"/>
    </row>
    <row r="10272" spans="1:3" x14ac:dyDescent="0.2">
      <c r="A10272" s="12"/>
      <c r="B10272" s="15"/>
      <c r="C10272" s="29"/>
    </row>
    <row r="10273" spans="1:3" x14ac:dyDescent="0.2">
      <c r="A10273" s="12"/>
      <c r="B10273" s="15"/>
      <c r="C10273" s="29"/>
    </row>
    <row r="10274" spans="1:3" x14ac:dyDescent="0.2">
      <c r="A10274" s="12"/>
      <c r="B10274" s="15"/>
      <c r="C10274" s="29"/>
    </row>
    <row r="10275" spans="1:3" x14ac:dyDescent="0.2">
      <c r="A10275" s="12"/>
      <c r="B10275" s="15"/>
      <c r="C10275" s="29"/>
    </row>
    <row r="10276" spans="1:3" x14ac:dyDescent="0.2">
      <c r="A10276" s="12"/>
      <c r="B10276" s="15"/>
      <c r="C10276" s="29"/>
    </row>
    <row r="10277" spans="1:3" x14ac:dyDescent="0.2">
      <c r="A10277" s="12"/>
      <c r="B10277" s="15"/>
      <c r="C10277" s="29"/>
    </row>
    <row r="10278" spans="1:3" x14ac:dyDescent="0.2">
      <c r="A10278" s="12"/>
      <c r="B10278" s="15"/>
      <c r="C10278" s="29"/>
    </row>
    <row r="10279" spans="1:3" x14ac:dyDescent="0.2">
      <c r="A10279" s="12"/>
      <c r="B10279" s="15"/>
      <c r="C10279" s="29"/>
    </row>
    <row r="10280" spans="1:3" x14ac:dyDescent="0.2">
      <c r="A10280" s="12"/>
      <c r="B10280" s="15"/>
      <c r="C10280" s="29"/>
    </row>
    <row r="10281" spans="1:3" x14ac:dyDescent="0.2">
      <c r="A10281" s="12"/>
      <c r="B10281" s="15"/>
      <c r="C10281" s="29"/>
    </row>
    <row r="10282" spans="1:3" x14ac:dyDescent="0.2">
      <c r="A10282" s="12"/>
      <c r="B10282" s="15"/>
      <c r="C10282" s="29"/>
    </row>
    <row r="10283" spans="1:3" x14ac:dyDescent="0.2">
      <c r="A10283" s="12"/>
      <c r="B10283" s="15"/>
      <c r="C10283" s="29"/>
    </row>
    <row r="10284" spans="1:3" x14ac:dyDescent="0.2">
      <c r="A10284" s="12"/>
      <c r="B10284" s="15"/>
      <c r="C10284" s="29"/>
    </row>
    <row r="10285" spans="1:3" x14ac:dyDescent="0.2">
      <c r="A10285" s="12"/>
      <c r="B10285" s="15"/>
      <c r="C10285" s="29"/>
    </row>
    <row r="10286" spans="1:3" x14ac:dyDescent="0.2">
      <c r="A10286" s="12"/>
      <c r="B10286" s="15"/>
      <c r="C10286" s="29"/>
    </row>
    <row r="10287" spans="1:3" x14ac:dyDescent="0.2">
      <c r="A10287" s="12"/>
      <c r="B10287" s="15"/>
      <c r="C10287" s="29"/>
    </row>
    <row r="10288" spans="1:3" x14ac:dyDescent="0.2">
      <c r="A10288" s="12"/>
      <c r="B10288" s="15"/>
      <c r="C10288" s="29"/>
    </row>
    <row r="10289" spans="1:3" x14ac:dyDescent="0.2">
      <c r="A10289" s="12"/>
      <c r="B10289" s="15"/>
      <c r="C10289" s="29"/>
    </row>
    <row r="10290" spans="1:3" x14ac:dyDescent="0.2">
      <c r="A10290" s="12"/>
      <c r="B10290" s="15"/>
      <c r="C10290" s="29"/>
    </row>
    <row r="10291" spans="1:3" x14ac:dyDescent="0.2">
      <c r="A10291" s="12"/>
      <c r="B10291" s="15"/>
      <c r="C10291" s="29"/>
    </row>
    <row r="10292" spans="1:3" x14ac:dyDescent="0.2">
      <c r="A10292" s="12"/>
      <c r="B10292" s="15"/>
      <c r="C10292" s="29"/>
    </row>
    <row r="10293" spans="1:3" x14ac:dyDescent="0.2">
      <c r="A10293" s="12"/>
      <c r="B10293" s="15"/>
      <c r="C10293" s="29"/>
    </row>
    <row r="10294" spans="1:3" x14ac:dyDescent="0.2">
      <c r="A10294" s="12"/>
      <c r="B10294" s="15"/>
      <c r="C10294" s="29"/>
    </row>
    <row r="10295" spans="1:3" x14ac:dyDescent="0.2">
      <c r="A10295" s="12"/>
      <c r="B10295" s="15"/>
      <c r="C10295" s="29"/>
    </row>
    <row r="10296" spans="1:3" x14ac:dyDescent="0.2">
      <c r="A10296" s="12"/>
      <c r="B10296" s="15"/>
      <c r="C10296" s="29"/>
    </row>
    <row r="10297" spans="1:3" x14ac:dyDescent="0.2">
      <c r="A10297" s="12"/>
      <c r="B10297" s="15"/>
      <c r="C10297" s="29"/>
    </row>
    <row r="10298" spans="1:3" x14ac:dyDescent="0.2">
      <c r="A10298" s="12"/>
      <c r="B10298" s="15"/>
      <c r="C10298" s="29"/>
    </row>
    <row r="10299" spans="1:3" x14ac:dyDescent="0.2">
      <c r="A10299" s="12"/>
      <c r="B10299" s="15"/>
      <c r="C10299" s="29"/>
    </row>
    <row r="10300" spans="1:3" x14ac:dyDescent="0.2">
      <c r="A10300" s="12"/>
      <c r="B10300" s="15"/>
      <c r="C10300" s="29"/>
    </row>
    <row r="10301" spans="1:3" x14ac:dyDescent="0.2">
      <c r="A10301" s="12"/>
      <c r="B10301" s="15"/>
      <c r="C10301" s="29"/>
    </row>
    <row r="10302" spans="1:3" x14ac:dyDescent="0.2">
      <c r="A10302" s="12"/>
      <c r="B10302" s="15"/>
      <c r="C10302" s="29"/>
    </row>
    <row r="10303" spans="1:3" x14ac:dyDescent="0.2">
      <c r="A10303" s="12"/>
      <c r="B10303" s="15"/>
      <c r="C10303" s="29"/>
    </row>
    <row r="10304" spans="1:3" x14ac:dyDescent="0.2">
      <c r="A10304" s="12"/>
      <c r="B10304" s="15"/>
      <c r="C10304" s="29"/>
    </row>
    <row r="10305" spans="1:3" x14ac:dyDescent="0.2">
      <c r="A10305" s="12"/>
      <c r="B10305" s="15"/>
      <c r="C10305" s="29"/>
    </row>
    <row r="10306" spans="1:3" x14ac:dyDescent="0.2">
      <c r="A10306" s="12"/>
      <c r="B10306" s="15"/>
      <c r="C10306" s="29"/>
    </row>
    <row r="10307" spans="1:3" x14ac:dyDescent="0.2">
      <c r="A10307" s="12"/>
      <c r="B10307" s="15"/>
      <c r="C10307" s="29"/>
    </row>
    <row r="10308" spans="1:3" x14ac:dyDescent="0.2">
      <c r="A10308" s="12"/>
      <c r="B10308" s="15"/>
      <c r="C10308" s="29"/>
    </row>
    <row r="10309" spans="1:3" x14ac:dyDescent="0.2">
      <c r="A10309" s="12"/>
      <c r="B10309" s="15"/>
      <c r="C10309" s="29"/>
    </row>
    <row r="10310" spans="1:3" x14ac:dyDescent="0.2">
      <c r="A10310" s="12"/>
      <c r="B10310" s="15"/>
      <c r="C10310" s="29"/>
    </row>
    <row r="10311" spans="1:3" x14ac:dyDescent="0.2">
      <c r="A10311" s="12"/>
      <c r="B10311" s="15"/>
      <c r="C10311" s="29"/>
    </row>
    <row r="10312" spans="1:3" x14ac:dyDescent="0.2">
      <c r="A10312" s="12"/>
      <c r="B10312" s="15"/>
      <c r="C10312" s="29"/>
    </row>
    <row r="10313" spans="1:3" x14ac:dyDescent="0.2">
      <c r="A10313" s="12"/>
      <c r="B10313" s="15"/>
      <c r="C10313" s="29"/>
    </row>
    <row r="10314" spans="1:3" x14ac:dyDescent="0.2">
      <c r="A10314" s="12"/>
      <c r="B10314" s="15"/>
      <c r="C10314" s="29"/>
    </row>
    <row r="10315" spans="1:3" x14ac:dyDescent="0.2">
      <c r="A10315" s="12"/>
      <c r="B10315" s="15"/>
      <c r="C10315" s="29"/>
    </row>
    <row r="10316" spans="1:3" x14ac:dyDescent="0.2">
      <c r="A10316" s="12"/>
      <c r="B10316" s="15"/>
      <c r="C10316" s="29"/>
    </row>
    <row r="10317" spans="1:3" x14ac:dyDescent="0.2">
      <c r="A10317" s="12"/>
      <c r="B10317" s="15"/>
      <c r="C10317" s="29"/>
    </row>
    <row r="10318" spans="1:3" x14ac:dyDescent="0.2">
      <c r="A10318" s="12"/>
      <c r="B10318" s="15"/>
      <c r="C10318" s="29"/>
    </row>
    <row r="10319" spans="1:3" x14ac:dyDescent="0.2">
      <c r="A10319" s="12"/>
      <c r="B10319" s="15"/>
      <c r="C10319" s="29"/>
    </row>
    <row r="10320" spans="1:3" x14ac:dyDescent="0.2">
      <c r="A10320" s="12"/>
      <c r="B10320" s="15"/>
      <c r="C10320" s="29"/>
    </row>
    <row r="10321" spans="1:3" x14ac:dyDescent="0.2">
      <c r="A10321" s="12"/>
      <c r="B10321" s="15"/>
      <c r="C10321" s="29"/>
    </row>
    <row r="10322" spans="1:3" x14ac:dyDescent="0.2">
      <c r="A10322" s="12"/>
      <c r="B10322" s="15"/>
      <c r="C10322" s="29"/>
    </row>
    <row r="10323" spans="1:3" x14ac:dyDescent="0.2">
      <c r="A10323" s="12"/>
      <c r="B10323" s="15"/>
      <c r="C10323" s="29"/>
    </row>
    <row r="10324" spans="1:3" x14ac:dyDescent="0.2">
      <c r="A10324" s="12"/>
      <c r="B10324" s="15"/>
      <c r="C10324" s="29"/>
    </row>
    <row r="10325" spans="1:3" x14ac:dyDescent="0.2">
      <c r="A10325" s="12"/>
      <c r="B10325" s="15"/>
      <c r="C10325" s="29"/>
    </row>
    <row r="10326" spans="1:3" x14ac:dyDescent="0.2">
      <c r="A10326" s="12"/>
      <c r="B10326" s="15"/>
      <c r="C10326" s="29"/>
    </row>
    <row r="10327" spans="1:3" x14ac:dyDescent="0.2">
      <c r="A10327" s="12"/>
      <c r="B10327" s="15"/>
      <c r="C10327" s="29"/>
    </row>
    <row r="10328" spans="1:3" x14ac:dyDescent="0.2">
      <c r="A10328" s="12"/>
      <c r="B10328" s="15"/>
      <c r="C10328" s="29"/>
    </row>
    <row r="10329" spans="1:3" x14ac:dyDescent="0.2">
      <c r="A10329" s="12"/>
      <c r="B10329" s="15"/>
      <c r="C10329" s="29"/>
    </row>
    <row r="10330" spans="1:3" x14ac:dyDescent="0.2">
      <c r="A10330" s="12"/>
      <c r="B10330" s="15"/>
      <c r="C10330" s="29"/>
    </row>
    <row r="10331" spans="1:3" x14ac:dyDescent="0.2">
      <c r="A10331" s="12"/>
      <c r="B10331" s="15"/>
      <c r="C10331" s="29"/>
    </row>
    <row r="10332" spans="1:3" x14ac:dyDescent="0.2">
      <c r="A10332" s="12"/>
      <c r="B10332" s="15"/>
      <c r="C10332" s="29"/>
    </row>
    <row r="10333" spans="1:3" x14ac:dyDescent="0.2">
      <c r="A10333" s="12"/>
      <c r="B10333" s="15"/>
      <c r="C10333" s="29"/>
    </row>
    <row r="10334" spans="1:3" x14ac:dyDescent="0.2">
      <c r="A10334" s="12"/>
      <c r="B10334" s="15"/>
      <c r="C10334" s="29"/>
    </row>
    <row r="10335" spans="1:3" x14ac:dyDescent="0.2">
      <c r="A10335" s="12"/>
      <c r="B10335" s="15"/>
      <c r="C10335" s="29"/>
    </row>
    <row r="10336" spans="1:3" x14ac:dyDescent="0.2">
      <c r="A10336" s="12"/>
      <c r="B10336" s="15"/>
      <c r="C10336" s="29"/>
    </row>
    <row r="10337" spans="1:3" x14ac:dyDescent="0.2">
      <c r="A10337" s="12"/>
      <c r="B10337" s="15"/>
      <c r="C10337" s="29"/>
    </row>
    <row r="10338" spans="1:3" x14ac:dyDescent="0.2">
      <c r="A10338" s="12"/>
      <c r="B10338" s="15"/>
      <c r="C10338" s="29"/>
    </row>
    <row r="10339" spans="1:3" x14ac:dyDescent="0.2">
      <c r="A10339" s="12"/>
      <c r="B10339" s="15"/>
      <c r="C10339" s="29"/>
    </row>
    <row r="10340" spans="1:3" x14ac:dyDescent="0.2">
      <c r="A10340" s="12"/>
      <c r="B10340" s="15"/>
      <c r="C10340" s="29"/>
    </row>
    <row r="10341" spans="1:3" x14ac:dyDescent="0.2">
      <c r="A10341" s="12"/>
      <c r="B10341" s="15"/>
      <c r="C10341" s="29"/>
    </row>
    <row r="10342" spans="1:3" x14ac:dyDescent="0.2">
      <c r="A10342" s="12"/>
      <c r="B10342" s="15"/>
      <c r="C10342" s="29"/>
    </row>
    <row r="10343" spans="1:3" x14ac:dyDescent="0.2">
      <c r="A10343" s="12"/>
      <c r="B10343" s="15"/>
      <c r="C10343" s="29"/>
    </row>
    <row r="10344" spans="1:3" x14ac:dyDescent="0.2">
      <c r="A10344" s="12"/>
      <c r="B10344" s="15"/>
      <c r="C10344" s="29"/>
    </row>
    <row r="10345" spans="1:3" x14ac:dyDescent="0.2">
      <c r="A10345" s="12"/>
      <c r="B10345" s="15"/>
      <c r="C10345" s="29"/>
    </row>
    <row r="10346" spans="1:3" x14ac:dyDescent="0.2">
      <c r="A10346" s="12"/>
      <c r="B10346" s="15"/>
      <c r="C10346" s="29"/>
    </row>
    <row r="10347" spans="1:3" x14ac:dyDescent="0.2">
      <c r="A10347" s="12"/>
      <c r="B10347" s="15"/>
      <c r="C10347" s="29"/>
    </row>
    <row r="10348" spans="1:3" x14ac:dyDescent="0.2">
      <c r="A10348" s="12"/>
      <c r="B10348" s="15"/>
      <c r="C10348" s="29"/>
    </row>
    <row r="10349" spans="1:3" x14ac:dyDescent="0.2">
      <c r="A10349" s="12"/>
      <c r="B10349" s="15"/>
      <c r="C10349" s="29"/>
    </row>
    <row r="10350" spans="1:3" x14ac:dyDescent="0.2">
      <c r="A10350" s="12"/>
      <c r="B10350" s="15"/>
      <c r="C10350" s="29"/>
    </row>
    <row r="10351" spans="1:3" x14ac:dyDescent="0.2">
      <c r="A10351" s="12"/>
      <c r="B10351" s="15"/>
      <c r="C10351" s="29"/>
    </row>
    <row r="10352" spans="1:3" x14ac:dyDescent="0.2">
      <c r="A10352" s="12"/>
      <c r="B10352" s="15"/>
      <c r="C10352" s="29"/>
    </row>
    <row r="10353" spans="1:3" x14ac:dyDescent="0.2">
      <c r="A10353" s="12"/>
      <c r="B10353" s="15"/>
      <c r="C10353" s="29"/>
    </row>
    <row r="10354" spans="1:3" x14ac:dyDescent="0.2">
      <c r="A10354" s="12"/>
      <c r="B10354" s="15"/>
      <c r="C10354" s="29"/>
    </row>
    <row r="10355" spans="1:3" x14ac:dyDescent="0.2">
      <c r="A10355" s="12"/>
      <c r="B10355" s="15"/>
      <c r="C10355" s="29"/>
    </row>
    <row r="10356" spans="1:3" x14ac:dyDescent="0.2">
      <c r="A10356" s="12"/>
      <c r="B10356" s="15"/>
      <c r="C10356" s="29"/>
    </row>
    <row r="10357" spans="1:3" x14ac:dyDescent="0.2">
      <c r="A10357" s="12"/>
      <c r="B10357" s="15"/>
      <c r="C10357" s="29"/>
    </row>
    <row r="10358" spans="1:3" x14ac:dyDescent="0.2">
      <c r="A10358" s="12"/>
      <c r="B10358" s="15"/>
      <c r="C10358" s="29"/>
    </row>
    <row r="10359" spans="1:3" x14ac:dyDescent="0.2">
      <c r="A10359" s="12"/>
      <c r="B10359" s="15"/>
      <c r="C10359" s="29"/>
    </row>
    <row r="10360" spans="1:3" x14ac:dyDescent="0.2">
      <c r="A10360" s="12"/>
      <c r="B10360" s="15"/>
      <c r="C10360" s="29"/>
    </row>
    <row r="10361" spans="1:3" x14ac:dyDescent="0.2">
      <c r="A10361" s="12"/>
      <c r="B10361" s="15"/>
      <c r="C10361" s="29"/>
    </row>
    <row r="10362" spans="1:3" x14ac:dyDescent="0.2">
      <c r="A10362" s="12"/>
      <c r="B10362" s="15"/>
      <c r="C10362" s="29"/>
    </row>
    <row r="10363" spans="1:3" x14ac:dyDescent="0.2">
      <c r="A10363" s="12"/>
      <c r="B10363" s="15"/>
      <c r="C10363" s="29"/>
    </row>
    <row r="10364" spans="1:3" x14ac:dyDescent="0.2">
      <c r="A10364" s="12"/>
      <c r="B10364" s="15"/>
      <c r="C10364" s="29"/>
    </row>
    <row r="10365" spans="1:3" x14ac:dyDescent="0.2">
      <c r="A10365" s="12"/>
      <c r="B10365" s="15"/>
      <c r="C10365" s="29"/>
    </row>
    <row r="10366" spans="1:3" x14ac:dyDescent="0.2">
      <c r="A10366" s="12"/>
      <c r="B10366" s="15"/>
      <c r="C10366" s="29"/>
    </row>
    <row r="10367" spans="1:3" x14ac:dyDescent="0.2">
      <c r="A10367" s="12"/>
      <c r="B10367" s="15"/>
      <c r="C10367" s="29"/>
    </row>
    <row r="10368" spans="1:3" x14ac:dyDescent="0.2">
      <c r="A10368" s="12"/>
      <c r="B10368" s="15"/>
      <c r="C10368" s="29"/>
    </row>
    <row r="10369" spans="1:3" x14ac:dyDescent="0.2">
      <c r="A10369" s="12"/>
      <c r="B10369" s="15"/>
      <c r="C10369" s="29"/>
    </row>
    <row r="10370" spans="1:3" x14ac:dyDescent="0.2">
      <c r="A10370" s="12"/>
      <c r="B10370" s="15"/>
      <c r="C10370" s="29"/>
    </row>
    <row r="10371" spans="1:3" x14ac:dyDescent="0.2">
      <c r="A10371" s="12"/>
      <c r="B10371" s="15"/>
      <c r="C10371" s="29"/>
    </row>
    <row r="10372" spans="1:3" x14ac:dyDescent="0.2">
      <c r="A10372" s="12"/>
      <c r="B10372" s="15"/>
      <c r="C10372" s="29"/>
    </row>
    <row r="10373" spans="1:3" x14ac:dyDescent="0.2">
      <c r="A10373" s="12"/>
      <c r="B10373" s="15"/>
      <c r="C10373" s="29"/>
    </row>
    <row r="10374" spans="1:3" x14ac:dyDescent="0.2">
      <c r="A10374" s="12"/>
      <c r="B10374" s="15"/>
      <c r="C10374" s="29"/>
    </row>
    <row r="10375" spans="1:3" x14ac:dyDescent="0.2">
      <c r="A10375" s="12"/>
      <c r="B10375" s="15"/>
      <c r="C10375" s="29"/>
    </row>
    <row r="10376" spans="1:3" x14ac:dyDescent="0.2">
      <c r="A10376" s="12"/>
      <c r="B10376" s="15"/>
      <c r="C10376" s="29"/>
    </row>
    <row r="10377" spans="1:3" x14ac:dyDescent="0.2">
      <c r="A10377" s="12"/>
      <c r="B10377" s="15"/>
      <c r="C10377" s="29"/>
    </row>
    <row r="10378" spans="1:3" x14ac:dyDescent="0.2">
      <c r="A10378" s="12"/>
      <c r="B10378" s="15"/>
      <c r="C10378" s="29"/>
    </row>
    <row r="10379" spans="1:3" x14ac:dyDescent="0.2">
      <c r="A10379" s="12"/>
      <c r="B10379" s="15"/>
      <c r="C10379" s="29"/>
    </row>
    <row r="10380" spans="1:3" x14ac:dyDescent="0.2">
      <c r="A10380" s="12"/>
      <c r="B10380" s="15"/>
      <c r="C10380" s="29"/>
    </row>
    <row r="10381" spans="1:3" x14ac:dyDescent="0.2">
      <c r="A10381" s="12"/>
      <c r="B10381" s="15"/>
      <c r="C10381" s="29"/>
    </row>
    <row r="10382" spans="1:3" x14ac:dyDescent="0.2">
      <c r="A10382" s="12"/>
      <c r="B10382" s="15"/>
      <c r="C10382" s="29"/>
    </row>
    <row r="10383" spans="1:3" x14ac:dyDescent="0.2">
      <c r="A10383" s="12"/>
      <c r="B10383" s="15"/>
      <c r="C10383" s="29"/>
    </row>
    <row r="10384" spans="1:3" x14ac:dyDescent="0.2">
      <c r="A10384" s="12"/>
      <c r="B10384" s="15"/>
      <c r="C10384" s="29"/>
    </row>
    <row r="10385" spans="1:3" x14ac:dyDescent="0.2">
      <c r="A10385" s="12"/>
      <c r="B10385" s="15"/>
      <c r="C10385" s="29"/>
    </row>
    <row r="10386" spans="1:3" x14ac:dyDescent="0.2">
      <c r="A10386" s="12"/>
      <c r="B10386" s="15"/>
      <c r="C10386" s="29"/>
    </row>
    <row r="10387" spans="1:3" x14ac:dyDescent="0.2">
      <c r="A10387" s="12"/>
      <c r="B10387" s="15"/>
      <c r="C10387" s="29"/>
    </row>
    <row r="10388" spans="1:3" x14ac:dyDescent="0.2">
      <c r="A10388" s="12"/>
      <c r="B10388" s="15"/>
      <c r="C10388" s="29"/>
    </row>
    <row r="10389" spans="1:3" x14ac:dyDescent="0.2">
      <c r="A10389" s="12"/>
      <c r="B10389" s="15"/>
      <c r="C10389" s="29"/>
    </row>
    <row r="10390" spans="1:3" x14ac:dyDescent="0.2">
      <c r="A10390" s="12"/>
      <c r="B10390" s="15"/>
      <c r="C10390" s="29"/>
    </row>
    <row r="10391" spans="1:3" x14ac:dyDescent="0.2">
      <c r="A10391" s="12"/>
      <c r="B10391" s="15"/>
      <c r="C10391" s="29"/>
    </row>
    <row r="10392" spans="1:3" x14ac:dyDescent="0.2">
      <c r="A10392" s="12"/>
      <c r="B10392" s="15"/>
      <c r="C10392" s="29"/>
    </row>
    <row r="10393" spans="1:3" x14ac:dyDescent="0.2">
      <c r="A10393" s="12"/>
      <c r="B10393" s="15"/>
      <c r="C10393" s="29"/>
    </row>
    <row r="10394" spans="1:3" x14ac:dyDescent="0.2">
      <c r="A10394" s="12"/>
      <c r="B10394" s="15"/>
      <c r="C10394" s="29"/>
    </row>
    <row r="10395" spans="1:3" x14ac:dyDescent="0.2">
      <c r="A10395" s="12"/>
      <c r="B10395" s="15"/>
      <c r="C10395" s="29"/>
    </row>
    <row r="10396" spans="1:3" x14ac:dyDescent="0.2">
      <c r="A10396" s="12"/>
      <c r="B10396" s="15"/>
      <c r="C10396" s="29"/>
    </row>
    <row r="10397" spans="1:3" x14ac:dyDescent="0.2">
      <c r="A10397" s="12"/>
      <c r="B10397" s="15"/>
      <c r="C10397" s="29"/>
    </row>
    <row r="10398" spans="1:3" x14ac:dyDescent="0.2">
      <c r="A10398" s="12"/>
      <c r="B10398" s="15"/>
      <c r="C10398" s="29"/>
    </row>
    <row r="10399" spans="1:3" x14ac:dyDescent="0.2">
      <c r="A10399" s="12"/>
      <c r="B10399" s="15"/>
      <c r="C10399" s="29"/>
    </row>
    <row r="10400" spans="1:3" x14ac:dyDescent="0.2">
      <c r="A10400" s="12"/>
      <c r="B10400" s="15"/>
      <c r="C10400" s="29"/>
    </row>
    <row r="10401" spans="1:3" x14ac:dyDescent="0.2">
      <c r="A10401" s="12"/>
      <c r="B10401" s="15"/>
      <c r="C10401" s="29"/>
    </row>
    <row r="10402" spans="1:3" x14ac:dyDescent="0.2">
      <c r="A10402" s="12"/>
      <c r="B10402" s="15"/>
      <c r="C10402" s="29"/>
    </row>
    <row r="10403" spans="1:3" x14ac:dyDescent="0.2">
      <c r="A10403" s="12"/>
      <c r="B10403" s="15"/>
      <c r="C10403" s="29"/>
    </row>
    <row r="10404" spans="1:3" x14ac:dyDescent="0.2">
      <c r="A10404" s="12"/>
      <c r="B10404" s="15"/>
      <c r="C10404" s="29"/>
    </row>
    <row r="10405" spans="1:3" x14ac:dyDescent="0.2">
      <c r="A10405" s="12"/>
      <c r="B10405" s="15"/>
      <c r="C10405" s="29"/>
    </row>
    <row r="10406" spans="1:3" x14ac:dyDescent="0.2">
      <c r="A10406" s="12"/>
      <c r="B10406" s="15"/>
      <c r="C10406" s="29"/>
    </row>
    <row r="10407" spans="1:3" x14ac:dyDescent="0.2">
      <c r="A10407" s="12"/>
      <c r="B10407" s="15"/>
      <c r="C10407" s="29"/>
    </row>
    <row r="10408" spans="1:3" x14ac:dyDescent="0.2">
      <c r="A10408" s="12"/>
      <c r="B10408" s="15"/>
      <c r="C10408" s="29"/>
    </row>
    <row r="10409" spans="1:3" x14ac:dyDescent="0.2">
      <c r="A10409" s="12"/>
      <c r="B10409" s="15"/>
      <c r="C10409" s="29"/>
    </row>
    <row r="10410" spans="1:3" x14ac:dyDescent="0.2">
      <c r="A10410" s="12"/>
      <c r="B10410" s="15"/>
      <c r="C10410" s="29"/>
    </row>
    <row r="10411" spans="1:3" x14ac:dyDescent="0.2">
      <c r="A10411" s="12"/>
      <c r="B10411" s="15"/>
      <c r="C10411" s="29"/>
    </row>
    <row r="10412" spans="1:3" x14ac:dyDescent="0.2">
      <c r="A10412" s="12"/>
      <c r="B10412" s="15"/>
      <c r="C10412" s="29"/>
    </row>
    <row r="10413" spans="1:3" x14ac:dyDescent="0.2">
      <c r="A10413" s="12"/>
      <c r="B10413" s="15"/>
      <c r="C10413" s="29"/>
    </row>
    <row r="10414" spans="1:3" x14ac:dyDescent="0.2">
      <c r="A10414" s="12"/>
      <c r="B10414" s="15"/>
      <c r="C10414" s="29"/>
    </row>
    <row r="10415" spans="1:3" x14ac:dyDescent="0.2">
      <c r="A10415" s="12"/>
      <c r="B10415" s="15"/>
      <c r="C10415" s="29"/>
    </row>
    <row r="10416" spans="1:3" x14ac:dyDescent="0.2">
      <c r="A10416" s="12"/>
      <c r="B10416" s="15"/>
      <c r="C10416" s="29"/>
    </row>
    <row r="10417" spans="1:3" x14ac:dyDescent="0.2">
      <c r="A10417" s="12"/>
      <c r="B10417" s="15"/>
      <c r="C10417" s="29"/>
    </row>
    <row r="10418" spans="1:3" x14ac:dyDescent="0.2">
      <c r="A10418" s="12"/>
      <c r="B10418" s="15"/>
      <c r="C10418" s="29"/>
    </row>
    <row r="10419" spans="1:3" x14ac:dyDescent="0.2">
      <c r="A10419" s="12"/>
      <c r="B10419" s="15"/>
      <c r="C10419" s="29"/>
    </row>
    <row r="10420" spans="1:3" x14ac:dyDescent="0.2">
      <c r="A10420" s="12"/>
      <c r="B10420" s="15"/>
      <c r="C10420" s="29"/>
    </row>
    <row r="10421" spans="1:3" x14ac:dyDescent="0.2">
      <c r="A10421" s="12"/>
      <c r="B10421" s="15"/>
      <c r="C10421" s="29"/>
    </row>
    <row r="10422" spans="1:3" x14ac:dyDescent="0.2">
      <c r="A10422" s="12"/>
      <c r="B10422" s="15"/>
      <c r="C10422" s="29"/>
    </row>
    <row r="10423" spans="1:3" x14ac:dyDescent="0.2">
      <c r="A10423" s="12"/>
      <c r="B10423" s="15"/>
      <c r="C10423" s="29"/>
    </row>
    <row r="10424" spans="1:3" x14ac:dyDescent="0.2">
      <c r="A10424" s="12"/>
      <c r="B10424" s="15"/>
      <c r="C10424" s="29"/>
    </row>
    <row r="10425" spans="1:3" x14ac:dyDescent="0.2">
      <c r="A10425" s="12"/>
      <c r="B10425" s="15"/>
      <c r="C10425" s="29"/>
    </row>
    <row r="10426" spans="1:3" x14ac:dyDescent="0.2">
      <c r="A10426" s="12"/>
      <c r="B10426" s="15"/>
      <c r="C10426" s="29"/>
    </row>
    <row r="10427" spans="1:3" x14ac:dyDescent="0.2">
      <c r="A10427" s="12"/>
      <c r="B10427" s="15"/>
      <c r="C10427" s="29"/>
    </row>
    <row r="10428" spans="1:3" x14ac:dyDescent="0.2">
      <c r="A10428" s="12"/>
      <c r="B10428" s="15"/>
      <c r="C10428" s="29"/>
    </row>
    <row r="10429" spans="1:3" x14ac:dyDescent="0.2">
      <c r="A10429" s="12"/>
      <c r="B10429" s="15"/>
      <c r="C10429" s="29"/>
    </row>
    <row r="10430" spans="1:3" x14ac:dyDescent="0.2">
      <c r="A10430" s="12"/>
      <c r="B10430" s="15"/>
      <c r="C10430" s="29"/>
    </row>
    <row r="10431" spans="1:3" x14ac:dyDescent="0.2">
      <c r="A10431" s="12"/>
      <c r="B10431" s="15"/>
      <c r="C10431" s="29"/>
    </row>
    <row r="10432" spans="1:3" x14ac:dyDescent="0.2">
      <c r="A10432" s="12"/>
      <c r="B10432" s="15"/>
      <c r="C10432" s="29"/>
    </row>
    <row r="10433" spans="1:3" x14ac:dyDescent="0.2">
      <c r="A10433" s="12"/>
      <c r="B10433" s="15"/>
      <c r="C10433" s="29"/>
    </row>
    <row r="10434" spans="1:3" x14ac:dyDescent="0.2">
      <c r="A10434" s="12"/>
      <c r="B10434" s="15"/>
      <c r="C10434" s="29"/>
    </row>
    <row r="10435" spans="1:3" x14ac:dyDescent="0.2">
      <c r="A10435" s="12"/>
      <c r="B10435" s="15"/>
      <c r="C10435" s="29"/>
    </row>
    <row r="10436" spans="1:3" x14ac:dyDescent="0.2">
      <c r="A10436" s="12"/>
      <c r="B10436" s="15"/>
      <c r="C10436" s="29"/>
    </row>
    <row r="10437" spans="1:3" x14ac:dyDescent="0.2">
      <c r="A10437" s="12"/>
      <c r="B10437" s="15"/>
      <c r="C10437" s="29"/>
    </row>
    <row r="10438" spans="1:3" x14ac:dyDescent="0.2">
      <c r="A10438" s="12"/>
      <c r="B10438" s="15"/>
      <c r="C10438" s="29"/>
    </row>
    <row r="10439" spans="1:3" x14ac:dyDescent="0.2">
      <c r="A10439" s="12"/>
      <c r="B10439" s="15"/>
      <c r="C10439" s="29"/>
    </row>
    <row r="10440" spans="1:3" x14ac:dyDescent="0.2">
      <c r="A10440" s="12"/>
      <c r="B10440" s="15"/>
      <c r="C10440" s="29"/>
    </row>
    <row r="10441" spans="1:3" x14ac:dyDescent="0.2">
      <c r="A10441" s="12"/>
      <c r="B10441" s="15"/>
      <c r="C10441" s="29"/>
    </row>
    <row r="10442" spans="1:3" x14ac:dyDescent="0.2">
      <c r="A10442" s="12"/>
      <c r="B10442" s="15"/>
      <c r="C10442" s="29"/>
    </row>
    <row r="10443" spans="1:3" x14ac:dyDescent="0.2">
      <c r="A10443" s="12"/>
      <c r="B10443" s="15"/>
      <c r="C10443" s="29"/>
    </row>
    <row r="10444" spans="1:3" x14ac:dyDescent="0.2">
      <c r="A10444" s="12"/>
      <c r="B10444" s="15"/>
      <c r="C10444" s="29"/>
    </row>
    <row r="10445" spans="1:3" x14ac:dyDescent="0.2">
      <c r="A10445" s="12"/>
      <c r="B10445" s="15"/>
      <c r="C10445" s="29"/>
    </row>
    <row r="10446" spans="1:3" x14ac:dyDescent="0.2">
      <c r="A10446" s="12"/>
      <c r="B10446" s="15"/>
      <c r="C10446" s="29"/>
    </row>
    <row r="10447" spans="1:3" x14ac:dyDescent="0.2">
      <c r="A10447" s="12"/>
      <c r="B10447" s="15"/>
      <c r="C10447" s="29"/>
    </row>
    <row r="10448" spans="1:3" x14ac:dyDescent="0.2">
      <c r="A10448" s="12"/>
      <c r="B10448" s="15"/>
      <c r="C10448" s="29"/>
    </row>
    <row r="10449" spans="1:3" x14ac:dyDescent="0.2">
      <c r="A10449" s="12"/>
      <c r="B10449" s="15"/>
      <c r="C10449" s="29"/>
    </row>
    <row r="10450" spans="1:3" x14ac:dyDescent="0.2">
      <c r="A10450" s="12"/>
      <c r="B10450" s="15"/>
      <c r="C10450" s="29"/>
    </row>
    <row r="10451" spans="1:3" x14ac:dyDescent="0.2">
      <c r="A10451" s="12"/>
      <c r="B10451" s="15"/>
      <c r="C10451" s="29"/>
    </row>
    <row r="10452" spans="1:3" x14ac:dyDescent="0.2">
      <c r="A10452" s="12"/>
      <c r="B10452" s="15"/>
      <c r="C10452" s="29"/>
    </row>
    <row r="10453" spans="1:3" x14ac:dyDescent="0.2">
      <c r="A10453" s="12"/>
      <c r="B10453" s="15"/>
      <c r="C10453" s="29"/>
    </row>
    <row r="10454" spans="1:3" x14ac:dyDescent="0.2">
      <c r="A10454" s="12"/>
      <c r="B10454" s="15"/>
      <c r="C10454" s="29"/>
    </row>
    <row r="10455" spans="1:3" x14ac:dyDescent="0.2">
      <c r="A10455" s="12"/>
      <c r="B10455" s="15"/>
      <c r="C10455" s="29"/>
    </row>
    <row r="10456" spans="1:3" x14ac:dyDescent="0.2">
      <c r="A10456" s="12"/>
      <c r="B10456" s="15"/>
      <c r="C10456" s="29"/>
    </row>
    <row r="10457" spans="1:3" x14ac:dyDescent="0.2">
      <c r="A10457" s="12"/>
      <c r="B10457" s="15"/>
      <c r="C10457" s="29"/>
    </row>
    <row r="10458" spans="1:3" x14ac:dyDescent="0.2">
      <c r="A10458" s="12"/>
      <c r="B10458" s="15"/>
      <c r="C10458" s="29"/>
    </row>
    <row r="10459" spans="1:3" x14ac:dyDescent="0.2">
      <c r="A10459" s="12"/>
      <c r="B10459" s="15"/>
      <c r="C10459" s="29"/>
    </row>
    <row r="10460" spans="1:3" x14ac:dyDescent="0.2">
      <c r="A10460" s="12"/>
      <c r="B10460" s="15"/>
      <c r="C10460" s="29"/>
    </row>
    <row r="10461" spans="1:3" x14ac:dyDescent="0.2">
      <c r="A10461" s="12"/>
      <c r="B10461" s="15"/>
      <c r="C10461" s="29"/>
    </row>
    <row r="10462" spans="1:3" x14ac:dyDescent="0.2">
      <c r="A10462" s="12"/>
      <c r="B10462" s="15"/>
      <c r="C10462" s="29"/>
    </row>
    <row r="10463" spans="1:3" x14ac:dyDescent="0.2">
      <c r="A10463" s="12"/>
      <c r="B10463" s="15"/>
      <c r="C10463" s="29"/>
    </row>
    <row r="10464" spans="1:3" x14ac:dyDescent="0.2">
      <c r="A10464" s="12"/>
      <c r="B10464" s="15"/>
      <c r="C10464" s="29"/>
    </row>
    <row r="10465" spans="1:3" x14ac:dyDescent="0.2">
      <c r="A10465" s="12"/>
      <c r="B10465" s="15"/>
      <c r="C10465" s="29"/>
    </row>
    <row r="10466" spans="1:3" x14ac:dyDescent="0.2">
      <c r="A10466" s="12"/>
      <c r="B10466" s="15"/>
      <c r="C10466" s="29"/>
    </row>
    <row r="10467" spans="1:3" x14ac:dyDescent="0.2">
      <c r="A10467" s="12"/>
      <c r="B10467" s="15"/>
      <c r="C10467" s="29"/>
    </row>
    <row r="10468" spans="1:3" x14ac:dyDescent="0.2">
      <c r="A10468" s="12"/>
      <c r="B10468" s="15"/>
      <c r="C10468" s="29"/>
    </row>
    <row r="10469" spans="1:3" x14ac:dyDescent="0.2">
      <c r="A10469" s="12"/>
      <c r="B10469" s="15"/>
      <c r="C10469" s="29"/>
    </row>
    <row r="10470" spans="1:3" x14ac:dyDescent="0.2">
      <c r="A10470" s="12"/>
      <c r="B10470" s="15"/>
      <c r="C10470" s="29"/>
    </row>
    <row r="10471" spans="1:3" x14ac:dyDescent="0.2">
      <c r="A10471" s="12"/>
      <c r="B10471" s="15"/>
      <c r="C10471" s="29"/>
    </row>
    <row r="10472" spans="1:3" x14ac:dyDescent="0.2">
      <c r="A10472" s="12"/>
      <c r="B10472" s="15"/>
      <c r="C10472" s="29"/>
    </row>
    <row r="10473" spans="1:3" x14ac:dyDescent="0.2">
      <c r="A10473" s="12"/>
      <c r="B10473" s="15"/>
      <c r="C10473" s="29"/>
    </row>
    <row r="10474" spans="1:3" x14ac:dyDescent="0.2">
      <c r="A10474" s="12"/>
      <c r="B10474" s="15"/>
      <c r="C10474" s="29"/>
    </row>
    <row r="10475" spans="1:3" x14ac:dyDescent="0.2">
      <c r="A10475" s="12"/>
      <c r="B10475" s="15"/>
      <c r="C10475" s="29"/>
    </row>
    <row r="10476" spans="1:3" x14ac:dyDescent="0.2">
      <c r="A10476" s="12"/>
      <c r="B10476" s="15"/>
      <c r="C10476" s="29"/>
    </row>
    <row r="10477" spans="1:3" x14ac:dyDescent="0.2">
      <c r="A10477" s="12"/>
      <c r="B10477" s="15"/>
      <c r="C10477" s="29"/>
    </row>
    <row r="10478" spans="1:3" x14ac:dyDescent="0.2">
      <c r="A10478" s="12"/>
      <c r="B10478" s="15"/>
      <c r="C10478" s="29"/>
    </row>
    <row r="10479" spans="1:3" x14ac:dyDescent="0.2">
      <c r="A10479" s="12"/>
      <c r="B10479" s="15"/>
      <c r="C10479" s="29"/>
    </row>
    <row r="10480" spans="1:3" x14ac:dyDescent="0.2">
      <c r="A10480" s="12"/>
      <c r="B10480" s="15"/>
      <c r="C10480" s="29"/>
    </row>
    <row r="10481" spans="1:3" x14ac:dyDescent="0.2">
      <c r="A10481" s="12"/>
      <c r="B10481" s="15"/>
      <c r="C10481" s="29"/>
    </row>
    <row r="10482" spans="1:3" x14ac:dyDescent="0.2">
      <c r="A10482" s="12"/>
      <c r="B10482" s="15"/>
      <c r="C10482" s="29"/>
    </row>
    <row r="10483" spans="1:3" x14ac:dyDescent="0.2">
      <c r="A10483" s="12"/>
      <c r="B10483" s="15"/>
      <c r="C10483" s="29"/>
    </row>
    <row r="10484" spans="1:3" x14ac:dyDescent="0.2">
      <c r="A10484" s="12"/>
      <c r="B10484" s="15"/>
      <c r="C10484" s="29"/>
    </row>
    <row r="10485" spans="1:3" x14ac:dyDescent="0.2">
      <c r="A10485" s="12"/>
      <c r="B10485" s="15"/>
      <c r="C10485" s="29"/>
    </row>
    <row r="10486" spans="1:3" x14ac:dyDescent="0.2">
      <c r="A10486" s="12"/>
      <c r="B10486" s="15"/>
      <c r="C10486" s="29"/>
    </row>
    <row r="10487" spans="1:3" x14ac:dyDescent="0.2">
      <c r="A10487" s="12"/>
      <c r="B10487" s="15"/>
      <c r="C10487" s="29"/>
    </row>
    <row r="10488" spans="1:3" x14ac:dyDescent="0.2">
      <c r="A10488" s="12"/>
      <c r="B10488" s="15"/>
      <c r="C10488" s="29"/>
    </row>
    <row r="10489" spans="1:3" x14ac:dyDescent="0.2">
      <c r="A10489" s="12"/>
      <c r="B10489" s="15"/>
      <c r="C10489" s="29"/>
    </row>
    <row r="10490" spans="1:3" x14ac:dyDescent="0.2">
      <c r="A10490" s="12"/>
      <c r="B10490" s="15"/>
      <c r="C10490" s="29"/>
    </row>
    <row r="10491" spans="1:3" x14ac:dyDescent="0.2">
      <c r="A10491" s="12"/>
      <c r="B10491" s="15"/>
      <c r="C10491" s="29"/>
    </row>
    <row r="10492" spans="1:3" x14ac:dyDescent="0.2">
      <c r="A10492" s="12"/>
      <c r="B10492" s="15"/>
      <c r="C10492" s="29"/>
    </row>
    <row r="10493" spans="1:3" x14ac:dyDescent="0.2">
      <c r="A10493" s="12"/>
      <c r="B10493" s="15"/>
      <c r="C10493" s="29"/>
    </row>
    <row r="10494" spans="1:3" x14ac:dyDescent="0.2">
      <c r="A10494" s="12"/>
      <c r="B10494" s="15"/>
      <c r="C10494" s="29"/>
    </row>
    <row r="10495" spans="1:3" x14ac:dyDescent="0.2">
      <c r="A10495" s="12"/>
      <c r="B10495" s="15"/>
      <c r="C10495" s="29"/>
    </row>
    <row r="10496" spans="1:3" x14ac:dyDescent="0.2">
      <c r="A10496" s="12"/>
      <c r="B10496" s="15"/>
      <c r="C10496" s="29"/>
    </row>
    <row r="10497" spans="1:3" x14ac:dyDescent="0.2">
      <c r="A10497" s="12"/>
      <c r="B10497" s="15"/>
      <c r="C10497" s="29"/>
    </row>
    <row r="10498" spans="1:3" x14ac:dyDescent="0.2">
      <c r="A10498" s="12"/>
      <c r="B10498" s="15"/>
      <c r="C10498" s="29"/>
    </row>
    <row r="10499" spans="1:3" x14ac:dyDescent="0.2">
      <c r="A10499" s="12"/>
      <c r="B10499" s="15"/>
      <c r="C10499" s="29"/>
    </row>
    <row r="10500" spans="1:3" x14ac:dyDescent="0.2">
      <c r="A10500" s="12"/>
      <c r="B10500" s="15"/>
      <c r="C10500" s="29"/>
    </row>
    <row r="10501" spans="1:3" x14ac:dyDescent="0.2">
      <c r="A10501" s="12"/>
      <c r="B10501" s="15"/>
      <c r="C10501" s="29"/>
    </row>
    <row r="10502" spans="1:3" x14ac:dyDescent="0.2">
      <c r="A10502" s="12"/>
      <c r="B10502" s="15"/>
      <c r="C10502" s="29"/>
    </row>
    <row r="10503" spans="1:3" x14ac:dyDescent="0.2">
      <c r="A10503" s="12"/>
      <c r="B10503" s="15"/>
      <c r="C10503" s="29"/>
    </row>
    <row r="10504" spans="1:3" x14ac:dyDescent="0.2">
      <c r="A10504" s="12"/>
      <c r="B10504" s="15"/>
      <c r="C10504" s="29"/>
    </row>
    <row r="10505" spans="1:3" x14ac:dyDescent="0.2">
      <c r="A10505" s="12"/>
      <c r="B10505" s="15"/>
      <c r="C10505" s="29"/>
    </row>
    <row r="10506" spans="1:3" x14ac:dyDescent="0.2">
      <c r="A10506" s="12"/>
      <c r="B10506" s="15"/>
      <c r="C10506" s="29"/>
    </row>
    <row r="10507" spans="1:3" x14ac:dyDescent="0.2">
      <c r="A10507" s="12"/>
      <c r="B10507" s="15"/>
      <c r="C10507" s="29"/>
    </row>
    <row r="10508" spans="1:3" x14ac:dyDescent="0.2">
      <c r="A10508" s="12"/>
      <c r="B10508" s="15"/>
      <c r="C10508" s="29"/>
    </row>
    <row r="10509" spans="1:3" x14ac:dyDescent="0.2">
      <c r="A10509" s="12"/>
      <c r="B10509" s="15"/>
      <c r="C10509" s="29"/>
    </row>
    <row r="10510" spans="1:3" x14ac:dyDescent="0.2">
      <c r="A10510" s="12"/>
      <c r="B10510" s="15"/>
      <c r="C10510" s="29"/>
    </row>
    <row r="10511" spans="1:3" x14ac:dyDescent="0.2">
      <c r="A10511" s="12"/>
      <c r="B10511" s="15"/>
      <c r="C10511" s="29"/>
    </row>
    <row r="10512" spans="1:3" x14ac:dyDescent="0.2">
      <c r="A10512" s="12"/>
      <c r="B10512" s="15"/>
      <c r="C10512" s="29"/>
    </row>
    <row r="10513" spans="1:3" x14ac:dyDescent="0.2">
      <c r="A10513" s="12"/>
      <c r="B10513" s="15"/>
      <c r="C10513" s="29"/>
    </row>
    <row r="10514" spans="1:3" x14ac:dyDescent="0.2">
      <c r="A10514" s="12"/>
      <c r="B10514" s="15"/>
      <c r="C10514" s="29"/>
    </row>
    <row r="10515" spans="1:3" x14ac:dyDescent="0.2">
      <c r="A10515" s="12"/>
      <c r="B10515" s="15"/>
      <c r="C10515" s="29"/>
    </row>
    <row r="10516" spans="1:3" x14ac:dyDescent="0.2">
      <c r="A10516" s="12"/>
      <c r="B10516" s="15"/>
      <c r="C10516" s="29"/>
    </row>
    <row r="10517" spans="1:3" x14ac:dyDescent="0.2">
      <c r="A10517" s="12"/>
      <c r="B10517" s="15"/>
      <c r="C10517" s="29"/>
    </row>
    <row r="10518" spans="1:3" x14ac:dyDescent="0.2">
      <c r="A10518" s="12"/>
      <c r="B10518" s="15"/>
      <c r="C10518" s="29"/>
    </row>
    <row r="10519" spans="1:3" x14ac:dyDescent="0.2">
      <c r="A10519" s="12"/>
      <c r="B10519" s="15"/>
      <c r="C10519" s="29"/>
    </row>
    <row r="10520" spans="1:3" x14ac:dyDescent="0.2">
      <c r="A10520" s="12"/>
      <c r="B10520" s="15"/>
      <c r="C10520" s="29"/>
    </row>
    <row r="10521" spans="1:3" x14ac:dyDescent="0.2">
      <c r="A10521" s="12"/>
      <c r="B10521" s="15"/>
      <c r="C10521" s="29"/>
    </row>
    <row r="10522" spans="1:3" x14ac:dyDescent="0.2">
      <c r="A10522" s="12"/>
      <c r="B10522" s="15"/>
      <c r="C10522" s="29"/>
    </row>
    <row r="10523" spans="1:3" x14ac:dyDescent="0.2">
      <c r="A10523" s="12"/>
      <c r="B10523" s="15"/>
      <c r="C10523" s="29"/>
    </row>
    <row r="10524" spans="1:3" x14ac:dyDescent="0.2">
      <c r="A10524" s="12"/>
      <c r="B10524" s="15"/>
      <c r="C10524" s="29"/>
    </row>
    <row r="10525" spans="1:3" x14ac:dyDescent="0.2">
      <c r="A10525" s="12"/>
      <c r="B10525" s="15"/>
      <c r="C10525" s="29"/>
    </row>
    <row r="10526" spans="1:3" x14ac:dyDescent="0.2">
      <c r="A10526" s="12"/>
      <c r="B10526" s="15"/>
      <c r="C10526" s="29"/>
    </row>
    <row r="10527" spans="1:3" x14ac:dyDescent="0.2">
      <c r="A10527" s="12"/>
      <c r="B10527" s="15"/>
      <c r="C10527" s="29"/>
    </row>
    <row r="10528" spans="1:3" x14ac:dyDescent="0.2">
      <c r="A10528" s="12"/>
      <c r="B10528" s="15"/>
      <c r="C10528" s="29"/>
    </row>
    <row r="10529" spans="1:3" x14ac:dyDescent="0.2">
      <c r="A10529" s="12"/>
      <c r="B10529" s="15"/>
      <c r="C10529" s="29"/>
    </row>
    <row r="10530" spans="1:3" x14ac:dyDescent="0.2">
      <c r="A10530" s="12"/>
      <c r="B10530" s="15"/>
      <c r="C10530" s="29"/>
    </row>
    <row r="10531" spans="1:3" x14ac:dyDescent="0.2">
      <c r="A10531" s="12"/>
      <c r="B10531" s="15"/>
      <c r="C10531" s="29"/>
    </row>
    <row r="10532" spans="1:3" x14ac:dyDescent="0.2">
      <c r="A10532" s="12"/>
      <c r="B10532" s="15"/>
      <c r="C10532" s="29"/>
    </row>
    <row r="10533" spans="1:3" x14ac:dyDescent="0.2">
      <c r="A10533" s="12"/>
      <c r="B10533" s="15"/>
      <c r="C10533" s="29"/>
    </row>
    <row r="10534" spans="1:3" x14ac:dyDescent="0.2">
      <c r="A10534" s="12"/>
      <c r="B10534" s="15"/>
      <c r="C10534" s="29"/>
    </row>
    <row r="10535" spans="1:3" x14ac:dyDescent="0.2">
      <c r="A10535" s="12"/>
      <c r="B10535" s="15"/>
      <c r="C10535" s="29"/>
    </row>
    <row r="10536" spans="1:3" x14ac:dyDescent="0.2">
      <c r="A10536" s="12"/>
      <c r="B10536" s="15"/>
      <c r="C10536" s="29"/>
    </row>
    <row r="10537" spans="1:3" x14ac:dyDescent="0.2">
      <c r="A10537" s="12"/>
      <c r="B10537" s="15"/>
      <c r="C10537" s="29"/>
    </row>
    <row r="10538" spans="1:3" x14ac:dyDescent="0.2">
      <c r="A10538" s="12"/>
      <c r="B10538" s="15"/>
      <c r="C10538" s="29"/>
    </row>
    <row r="10539" spans="1:3" x14ac:dyDescent="0.2">
      <c r="A10539" s="12"/>
      <c r="B10539" s="15"/>
      <c r="C10539" s="29"/>
    </row>
    <row r="10540" spans="1:3" x14ac:dyDescent="0.2">
      <c r="A10540" s="12"/>
      <c r="B10540" s="15"/>
      <c r="C10540" s="29"/>
    </row>
    <row r="10541" spans="1:3" x14ac:dyDescent="0.2">
      <c r="A10541" s="12"/>
      <c r="B10541" s="15"/>
      <c r="C10541" s="29"/>
    </row>
    <row r="10542" spans="1:3" x14ac:dyDescent="0.2">
      <c r="A10542" s="12"/>
      <c r="B10542" s="15"/>
      <c r="C10542" s="29"/>
    </row>
    <row r="10543" spans="1:3" x14ac:dyDescent="0.2">
      <c r="A10543" s="12"/>
      <c r="B10543" s="15"/>
      <c r="C10543" s="29"/>
    </row>
    <row r="10544" spans="1:3" x14ac:dyDescent="0.2">
      <c r="A10544" s="12"/>
      <c r="B10544" s="15"/>
      <c r="C10544" s="29"/>
    </row>
    <row r="10545" spans="1:3" x14ac:dyDescent="0.2">
      <c r="A10545" s="12"/>
      <c r="B10545" s="15"/>
      <c r="C10545" s="29"/>
    </row>
    <row r="10546" spans="1:3" x14ac:dyDescent="0.2">
      <c r="A10546" s="12"/>
      <c r="B10546" s="15"/>
      <c r="C10546" s="29"/>
    </row>
    <row r="10547" spans="1:3" x14ac:dyDescent="0.2">
      <c r="A10547" s="12"/>
      <c r="B10547" s="15"/>
      <c r="C10547" s="29"/>
    </row>
    <row r="10548" spans="1:3" x14ac:dyDescent="0.2">
      <c r="A10548" s="12"/>
      <c r="B10548" s="15"/>
      <c r="C10548" s="29"/>
    </row>
    <row r="10549" spans="1:3" x14ac:dyDescent="0.2">
      <c r="A10549" s="12"/>
      <c r="B10549" s="15"/>
      <c r="C10549" s="29"/>
    </row>
    <row r="10550" spans="1:3" x14ac:dyDescent="0.2">
      <c r="A10550" s="12"/>
      <c r="B10550" s="15"/>
      <c r="C10550" s="29"/>
    </row>
    <row r="10551" spans="1:3" x14ac:dyDescent="0.2">
      <c r="A10551" s="12"/>
      <c r="B10551" s="15"/>
      <c r="C10551" s="29"/>
    </row>
    <row r="10552" spans="1:3" x14ac:dyDescent="0.2">
      <c r="A10552" s="12"/>
      <c r="B10552" s="15"/>
      <c r="C10552" s="29"/>
    </row>
    <row r="10553" spans="1:3" x14ac:dyDescent="0.2">
      <c r="A10553" s="12"/>
      <c r="B10553" s="15"/>
      <c r="C10553" s="29"/>
    </row>
    <row r="10554" spans="1:3" x14ac:dyDescent="0.2">
      <c r="A10554" s="12"/>
      <c r="B10554" s="15"/>
      <c r="C10554" s="29"/>
    </row>
    <row r="10555" spans="1:3" x14ac:dyDescent="0.2">
      <c r="A10555" s="12"/>
      <c r="B10555" s="15"/>
      <c r="C10555" s="29"/>
    </row>
    <row r="10556" spans="1:3" x14ac:dyDescent="0.2">
      <c r="A10556" s="12"/>
      <c r="B10556" s="15"/>
      <c r="C10556" s="29"/>
    </row>
    <row r="10557" spans="1:3" x14ac:dyDescent="0.2">
      <c r="A10557" s="12"/>
      <c r="B10557" s="15"/>
      <c r="C10557" s="29"/>
    </row>
    <row r="10558" spans="1:3" x14ac:dyDescent="0.2">
      <c r="A10558" s="12"/>
      <c r="B10558" s="15"/>
      <c r="C10558" s="29"/>
    </row>
    <row r="10559" spans="1:3" x14ac:dyDescent="0.2">
      <c r="A10559" s="12"/>
      <c r="B10559" s="15"/>
      <c r="C10559" s="29"/>
    </row>
    <row r="10560" spans="1:3" x14ac:dyDescent="0.2">
      <c r="A10560" s="12"/>
      <c r="B10560" s="15"/>
      <c r="C10560" s="29"/>
    </row>
    <row r="10561" spans="1:3" x14ac:dyDescent="0.2">
      <c r="A10561" s="12"/>
      <c r="B10561" s="15"/>
      <c r="C10561" s="29"/>
    </row>
    <row r="10562" spans="1:3" x14ac:dyDescent="0.2">
      <c r="A10562" s="12"/>
      <c r="B10562" s="15"/>
      <c r="C10562" s="29"/>
    </row>
    <row r="10563" spans="1:3" x14ac:dyDescent="0.2">
      <c r="A10563" s="12"/>
      <c r="B10563" s="15"/>
      <c r="C10563" s="29"/>
    </row>
    <row r="10564" spans="1:3" x14ac:dyDescent="0.2">
      <c r="A10564" s="12"/>
      <c r="B10564" s="15"/>
      <c r="C10564" s="29"/>
    </row>
    <row r="10565" spans="1:3" x14ac:dyDescent="0.2">
      <c r="A10565" s="12"/>
      <c r="B10565" s="15"/>
      <c r="C10565" s="29"/>
    </row>
    <row r="10566" spans="1:3" x14ac:dyDescent="0.2">
      <c r="A10566" s="12"/>
      <c r="B10566" s="15"/>
      <c r="C10566" s="29"/>
    </row>
    <row r="10567" spans="1:3" x14ac:dyDescent="0.2">
      <c r="A10567" s="12"/>
      <c r="B10567" s="15"/>
      <c r="C10567" s="29"/>
    </row>
    <row r="10568" spans="1:3" x14ac:dyDescent="0.2">
      <c r="A10568" s="12"/>
      <c r="B10568" s="15"/>
      <c r="C10568" s="29"/>
    </row>
    <row r="10569" spans="1:3" x14ac:dyDescent="0.2">
      <c r="A10569" s="12"/>
      <c r="B10569" s="15"/>
      <c r="C10569" s="29"/>
    </row>
    <row r="10570" spans="1:3" x14ac:dyDescent="0.2">
      <c r="A10570" s="12"/>
      <c r="B10570" s="15"/>
      <c r="C10570" s="29"/>
    </row>
    <row r="10571" spans="1:3" x14ac:dyDescent="0.2">
      <c r="A10571" s="12"/>
      <c r="B10571" s="15"/>
      <c r="C10571" s="29"/>
    </row>
    <row r="10572" spans="1:3" x14ac:dyDescent="0.2">
      <c r="A10572" s="12"/>
      <c r="B10572" s="15"/>
      <c r="C10572" s="29"/>
    </row>
    <row r="10573" spans="1:3" x14ac:dyDescent="0.2">
      <c r="A10573" s="12"/>
      <c r="B10573" s="15"/>
      <c r="C10573" s="29"/>
    </row>
    <row r="10574" spans="1:3" x14ac:dyDescent="0.2">
      <c r="A10574" s="12"/>
      <c r="B10574" s="15"/>
      <c r="C10574" s="29"/>
    </row>
    <row r="10575" spans="1:3" x14ac:dyDescent="0.2">
      <c r="A10575" s="12"/>
      <c r="B10575" s="15"/>
      <c r="C10575" s="29"/>
    </row>
    <row r="10576" spans="1:3" x14ac:dyDescent="0.2">
      <c r="A10576" s="12"/>
      <c r="B10576" s="15"/>
      <c r="C10576" s="29"/>
    </row>
    <row r="10577" spans="1:3" x14ac:dyDescent="0.2">
      <c r="A10577" s="12"/>
      <c r="B10577" s="15"/>
      <c r="C10577" s="29"/>
    </row>
    <row r="10578" spans="1:3" x14ac:dyDescent="0.2">
      <c r="A10578" s="12"/>
      <c r="B10578" s="15"/>
      <c r="C10578" s="29"/>
    </row>
    <row r="10579" spans="1:3" x14ac:dyDescent="0.2">
      <c r="A10579" s="12"/>
      <c r="B10579" s="15"/>
      <c r="C10579" s="29"/>
    </row>
    <row r="10580" spans="1:3" x14ac:dyDescent="0.2">
      <c r="A10580" s="12"/>
      <c r="B10580" s="15"/>
      <c r="C10580" s="29"/>
    </row>
    <row r="10581" spans="1:3" x14ac:dyDescent="0.2">
      <c r="A10581" s="12"/>
      <c r="B10581" s="15"/>
      <c r="C10581" s="29"/>
    </row>
    <row r="10582" spans="1:3" x14ac:dyDescent="0.2">
      <c r="A10582" s="12"/>
      <c r="B10582" s="15"/>
      <c r="C10582" s="29"/>
    </row>
    <row r="10583" spans="1:3" x14ac:dyDescent="0.2">
      <c r="A10583" s="12"/>
      <c r="B10583" s="15"/>
      <c r="C10583" s="29"/>
    </row>
    <row r="10584" spans="1:3" x14ac:dyDescent="0.2">
      <c r="A10584" s="12"/>
      <c r="B10584" s="15"/>
      <c r="C10584" s="29"/>
    </row>
    <row r="10585" spans="1:3" x14ac:dyDescent="0.2">
      <c r="A10585" s="12"/>
      <c r="B10585" s="15"/>
      <c r="C10585" s="29"/>
    </row>
    <row r="10586" spans="1:3" x14ac:dyDescent="0.2">
      <c r="A10586" s="12"/>
      <c r="B10586" s="15"/>
      <c r="C10586" s="29"/>
    </row>
    <row r="10587" spans="1:3" x14ac:dyDescent="0.2">
      <c r="A10587" s="12"/>
      <c r="B10587" s="15"/>
      <c r="C10587" s="29"/>
    </row>
    <row r="10588" spans="1:3" x14ac:dyDescent="0.2">
      <c r="A10588" s="12"/>
      <c r="B10588" s="15"/>
      <c r="C10588" s="29"/>
    </row>
    <row r="10589" spans="1:3" x14ac:dyDescent="0.2">
      <c r="A10589" s="12"/>
      <c r="B10589" s="15"/>
      <c r="C10589" s="29"/>
    </row>
    <row r="10590" spans="1:3" x14ac:dyDescent="0.2">
      <c r="A10590" s="12"/>
      <c r="B10590" s="15"/>
      <c r="C10590" s="29"/>
    </row>
    <row r="10591" spans="1:3" x14ac:dyDescent="0.2">
      <c r="A10591" s="12"/>
      <c r="B10591" s="15"/>
      <c r="C10591" s="29"/>
    </row>
    <row r="10592" spans="1:3" x14ac:dyDescent="0.2">
      <c r="A10592" s="12"/>
      <c r="B10592" s="15"/>
      <c r="C10592" s="29"/>
    </row>
    <row r="10593" spans="1:3" x14ac:dyDescent="0.2">
      <c r="A10593" s="12"/>
      <c r="B10593" s="15"/>
      <c r="C10593" s="29"/>
    </row>
    <row r="10594" spans="1:3" x14ac:dyDescent="0.2">
      <c r="A10594" s="12"/>
      <c r="B10594" s="15"/>
      <c r="C10594" s="29"/>
    </row>
    <row r="10595" spans="1:3" x14ac:dyDescent="0.2">
      <c r="A10595" s="12"/>
      <c r="B10595" s="15"/>
      <c r="C10595" s="29"/>
    </row>
    <row r="10596" spans="1:3" x14ac:dyDescent="0.2">
      <c r="A10596" s="12"/>
      <c r="B10596" s="15"/>
      <c r="C10596" s="29"/>
    </row>
    <row r="10597" spans="1:3" x14ac:dyDescent="0.2">
      <c r="A10597" s="12"/>
      <c r="B10597" s="15"/>
      <c r="C10597" s="29"/>
    </row>
    <row r="10598" spans="1:3" x14ac:dyDescent="0.2">
      <c r="A10598" s="12"/>
      <c r="B10598" s="15"/>
      <c r="C10598" s="29"/>
    </row>
    <row r="10599" spans="1:3" x14ac:dyDescent="0.2">
      <c r="A10599" s="12"/>
      <c r="B10599" s="15"/>
      <c r="C10599" s="29"/>
    </row>
    <row r="10600" spans="1:3" x14ac:dyDescent="0.2">
      <c r="A10600" s="12"/>
      <c r="B10600" s="15"/>
      <c r="C10600" s="29"/>
    </row>
    <row r="10601" spans="1:3" x14ac:dyDescent="0.2">
      <c r="A10601" s="12"/>
      <c r="B10601" s="15"/>
      <c r="C10601" s="29"/>
    </row>
    <row r="10602" spans="1:3" x14ac:dyDescent="0.2">
      <c r="A10602" s="12"/>
      <c r="B10602" s="15"/>
      <c r="C10602" s="29"/>
    </row>
    <row r="10603" spans="1:3" x14ac:dyDescent="0.2">
      <c r="A10603" s="12"/>
      <c r="B10603" s="15"/>
      <c r="C10603" s="29"/>
    </row>
    <row r="10604" spans="1:3" x14ac:dyDescent="0.2">
      <c r="A10604" s="12"/>
      <c r="B10604" s="15"/>
      <c r="C10604" s="29"/>
    </row>
    <row r="10605" spans="1:3" x14ac:dyDescent="0.2">
      <c r="A10605" s="12"/>
      <c r="B10605" s="15"/>
      <c r="C10605" s="29"/>
    </row>
    <row r="10606" spans="1:3" x14ac:dyDescent="0.2">
      <c r="A10606" s="12"/>
      <c r="B10606" s="15"/>
      <c r="C10606" s="29"/>
    </row>
    <row r="10607" spans="1:3" x14ac:dyDescent="0.2">
      <c r="A10607" s="12"/>
      <c r="B10607" s="15"/>
      <c r="C10607" s="29"/>
    </row>
    <row r="10608" spans="1:3" x14ac:dyDescent="0.2">
      <c r="A10608" s="12"/>
      <c r="B10608" s="15"/>
      <c r="C10608" s="29"/>
    </row>
    <row r="10609" spans="1:3" x14ac:dyDescent="0.2">
      <c r="A10609" s="12"/>
      <c r="B10609" s="15"/>
      <c r="C10609" s="29"/>
    </row>
    <row r="10610" spans="1:3" x14ac:dyDescent="0.2">
      <c r="A10610" s="12"/>
      <c r="B10610" s="15"/>
      <c r="C10610" s="29"/>
    </row>
    <row r="10611" spans="1:3" x14ac:dyDescent="0.2">
      <c r="A10611" s="12"/>
      <c r="B10611" s="15"/>
      <c r="C10611" s="29"/>
    </row>
    <row r="10612" spans="1:3" x14ac:dyDescent="0.2">
      <c r="A10612" s="12"/>
      <c r="B10612" s="15"/>
      <c r="C10612" s="29"/>
    </row>
    <row r="10613" spans="1:3" x14ac:dyDescent="0.2">
      <c r="A10613" s="12"/>
      <c r="B10613" s="15"/>
      <c r="C10613" s="29"/>
    </row>
    <row r="10614" spans="1:3" x14ac:dyDescent="0.2">
      <c r="A10614" s="12"/>
      <c r="B10614" s="15"/>
      <c r="C10614" s="29"/>
    </row>
    <row r="10615" spans="1:3" x14ac:dyDescent="0.2">
      <c r="A10615" s="12"/>
      <c r="B10615" s="15"/>
      <c r="C10615" s="29"/>
    </row>
    <row r="10616" spans="1:3" x14ac:dyDescent="0.2">
      <c r="A10616" s="12"/>
      <c r="B10616" s="15"/>
      <c r="C10616" s="29"/>
    </row>
    <row r="10617" spans="1:3" x14ac:dyDescent="0.2">
      <c r="A10617" s="12"/>
      <c r="B10617" s="15"/>
      <c r="C10617" s="29"/>
    </row>
    <row r="10618" spans="1:3" x14ac:dyDescent="0.2">
      <c r="A10618" s="12"/>
      <c r="B10618" s="15"/>
      <c r="C10618" s="29"/>
    </row>
    <row r="10619" spans="1:3" x14ac:dyDescent="0.2">
      <c r="A10619" s="12"/>
      <c r="B10619" s="15"/>
      <c r="C10619" s="29"/>
    </row>
    <row r="10620" spans="1:3" x14ac:dyDescent="0.2">
      <c r="A10620" s="12"/>
      <c r="B10620" s="15"/>
      <c r="C10620" s="29"/>
    </row>
    <row r="10621" spans="1:3" x14ac:dyDescent="0.2">
      <c r="A10621" s="12"/>
      <c r="B10621" s="15"/>
      <c r="C10621" s="29"/>
    </row>
    <row r="10622" spans="1:3" x14ac:dyDescent="0.2">
      <c r="A10622" s="12"/>
      <c r="B10622" s="15"/>
      <c r="C10622" s="29"/>
    </row>
    <row r="10623" spans="1:3" x14ac:dyDescent="0.2">
      <c r="A10623" s="12"/>
      <c r="B10623" s="15"/>
      <c r="C10623" s="29"/>
    </row>
    <row r="10624" spans="1:3" x14ac:dyDescent="0.2">
      <c r="A10624" s="12"/>
      <c r="B10624" s="15"/>
      <c r="C10624" s="29"/>
    </row>
    <row r="10625" spans="1:3" x14ac:dyDescent="0.2">
      <c r="A10625" s="12"/>
      <c r="B10625" s="15"/>
      <c r="C10625" s="29"/>
    </row>
    <row r="10626" spans="1:3" x14ac:dyDescent="0.2">
      <c r="A10626" s="12"/>
      <c r="B10626" s="15"/>
      <c r="C10626" s="29"/>
    </row>
    <row r="10627" spans="1:3" x14ac:dyDescent="0.2">
      <c r="A10627" s="12"/>
      <c r="B10627" s="15"/>
      <c r="C10627" s="29"/>
    </row>
    <row r="10628" spans="1:3" x14ac:dyDescent="0.2">
      <c r="A10628" s="12"/>
      <c r="B10628" s="15"/>
      <c r="C10628" s="29"/>
    </row>
    <row r="10629" spans="1:3" x14ac:dyDescent="0.2">
      <c r="A10629" s="12"/>
      <c r="B10629" s="15"/>
      <c r="C10629" s="29"/>
    </row>
    <row r="10630" spans="1:3" x14ac:dyDescent="0.2">
      <c r="A10630" s="12"/>
      <c r="B10630" s="15"/>
      <c r="C10630" s="29"/>
    </row>
    <row r="10631" spans="1:3" x14ac:dyDescent="0.2">
      <c r="A10631" s="12"/>
      <c r="B10631" s="15"/>
      <c r="C10631" s="29"/>
    </row>
    <row r="10632" spans="1:3" x14ac:dyDescent="0.2">
      <c r="A10632" s="12"/>
      <c r="B10632" s="15"/>
      <c r="C10632" s="29"/>
    </row>
    <row r="10633" spans="1:3" x14ac:dyDescent="0.2">
      <c r="A10633" s="12"/>
      <c r="B10633" s="15"/>
      <c r="C10633" s="29"/>
    </row>
    <row r="10634" spans="1:3" x14ac:dyDescent="0.2">
      <c r="A10634" s="12"/>
      <c r="B10634" s="15"/>
      <c r="C10634" s="29"/>
    </row>
    <row r="10635" spans="1:3" x14ac:dyDescent="0.2">
      <c r="A10635" s="12"/>
      <c r="B10635" s="15"/>
      <c r="C10635" s="29"/>
    </row>
    <row r="10636" spans="1:3" x14ac:dyDescent="0.2">
      <c r="A10636" s="12"/>
      <c r="B10636" s="15"/>
      <c r="C10636" s="29"/>
    </row>
    <row r="10637" spans="1:3" x14ac:dyDescent="0.2">
      <c r="A10637" s="12"/>
      <c r="B10637" s="15"/>
      <c r="C10637" s="29"/>
    </row>
    <row r="10638" spans="1:3" x14ac:dyDescent="0.2">
      <c r="A10638" s="12"/>
      <c r="B10638" s="15"/>
      <c r="C10638" s="29"/>
    </row>
    <row r="10639" spans="1:3" x14ac:dyDescent="0.2">
      <c r="A10639" s="12"/>
      <c r="B10639" s="15"/>
      <c r="C10639" s="29"/>
    </row>
    <row r="10640" spans="1:3" x14ac:dyDescent="0.2">
      <c r="A10640" s="12"/>
      <c r="B10640" s="15"/>
      <c r="C10640" s="29"/>
    </row>
    <row r="10641" spans="1:3" x14ac:dyDescent="0.2">
      <c r="A10641" s="12"/>
      <c r="B10641" s="15"/>
      <c r="C10641" s="29"/>
    </row>
    <row r="10642" spans="1:3" x14ac:dyDescent="0.2">
      <c r="A10642" s="12"/>
      <c r="B10642" s="15"/>
      <c r="C10642" s="29"/>
    </row>
    <row r="10643" spans="1:3" x14ac:dyDescent="0.2">
      <c r="A10643" s="12"/>
      <c r="B10643" s="15"/>
      <c r="C10643" s="29"/>
    </row>
    <row r="10644" spans="1:3" x14ac:dyDescent="0.2">
      <c r="A10644" s="12"/>
      <c r="B10644" s="15"/>
      <c r="C10644" s="29"/>
    </row>
    <row r="10645" spans="1:3" x14ac:dyDescent="0.2">
      <c r="A10645" s="12"/>
      <c r="B10645" s="15"/>
      <c r="C10645" s="29"/>
    </row>
    <row r="10646" spans="1:3" x14ac:dyDescent="0.2">
      <c r="A10646" s="12"/>
      <c r="B10646" s="15"/>
      <c r="C10646" s="29"/>
    </row>
    <row r="10647" spans="1:3" x14ac:dyDescent="0.2">
      <c r="A10647" s="12"/>
      <c r="B10647" s="15"/>
      <c r="C10647" s="29"/>
    </row>
    <row r="10648" spans="1:3" x14ac:dyDescent="0.2">
      <c r="A10648" s="12"/>
      <c r="B10648" s="15"/>
      <c r="C10648" s="29"/>
    </row>
    <row r="10649" spans="1:3" x14ac:dyDescent="0.2">
      <c r="A10649" s="12"/>
      <c r="B10649" s="15"/>
      <c r="C10649" s="29"/>
    </row>
    <row r="10650" spans="1:3" x14ac:dyDescent="0.2">
      <c r="A10650" s="12"/>
      <c r="B10650" s="15"/>
      <c r="C10650" s="29"/>
    </row>
    <row r="10651" spans="1:3" x14ac:dyDescent="0.2">
      <c r="A10651" s="12"/>
      <c r="B10651" s="15"/>
      <c r="C10651" s="29"/>
    </row>
    <row r="10652" spans="1:3" x14ac:dyDescent="0.2">
      <c r="A10652" s="12"/>
      <c r="B10652" s="15"/>
      <c r="C10652" s="29"/>
    </row>
    <row r="10653" spans="1:3" x14ac:dyDescent="0.2">
      <c r="A10653" s="12"/>
      <c r="B10653" s="15"/>
      <c r="C10653" s="29"/>
    </row>
    <row r="10654" spans="1:3" x14ac:dyDescent="0.2">
      <c r="A10654" s="12"/>
      <c r="B10654" s="15"/>
      <c r="C10654" s="29"/>
    </row>
    <row r="10655" spans="1:3" x14ac:dyDescent="0.2">
      <c r="A10655" s="12"/>
      <c r="B10655" s="15"/>
      <c r="C10655" s="29"/>
    </row>
    <row r="10656" spans="1:3" x14ac:dyDescent="0.2">
      <c r="A10656" s="12"/>
      <c r="B10656" s="15"/>
      <c r="C10656" s="29"/>
    </row>
    <row r="10657" spans="1:3" x14ac:dyDescent="0.2">
      <c r="A10657" s="12"/>
      <c r="B10657" s="15"/>
      <c r="C10657" s="29"/>
    </row>
    <row r="10658" spans="1:3" x14ac:dyDescent="0.2">
      <c r="A10658" s="12"/>
      <c r="B10658" s="15"/>
      <c r="C10658" s="29"/>
    </row>
    <row r="10659" spans="1:3" x14ac:dyDescent="0.2">
      <c r="A10659" s="12"/>
      <c r="B10659" s="15"/>
      <c r="C10659" s="29"/>
    </row>
    <row r="10660" spans="1:3" x14ac:dyDescent="0.2">
      <c r="A10660" s="12"/>
      <c r="B10660" s="15"/>
      <c r="C10660" s="29"/>
    </row>
    <row r="10661" spans="1:3" x14ac:dyDescent="0.2">
      <c r="A10661" s="12"/>
      <c r="B10661" s="15"/>
      <c r="C10661" s="29"/>
    </row>
    <row r="10662" spans="1:3" x14ac:dyDescent="0.2">
      <c r="A10662" s="12"/>
      <c r="B10662" s="15"/>
      <c r="C10662" s="29"/>
    </row>
    <row r="10663" spans="1:3" x14ac:dyDescent="0.2">
      <c r="A10663" s="12"/>
      <c r="B10663" s="15"/>
      <c r="C10663" s="29"/>
    </row>
    <row r="10664" spans="1:3" x14ac:dyDescent="0.2">
      <c r="A10664" s="12"/>
      <c r="B10664" s="15"/>
      <c r="C10664" s="29"/>
    </row>
    <row r="10665" spans="1:3" x14ac:dyDescent="0.2">
      <c r="A10665" s="12"/>
      <c r="B10665" s="15"/>
      <c r="C10665" s="29"/>
    </row>
    <row r="10666" spans="1:3" x14ac:dyDescent="0.2">
      <c r="A10666" s="12"/>
      <c r="B10666" s="15"/>
      <c r="C10666" s="29"/>
    </row>
    <row r="10667" spans="1:3" x14ac:dyDescent="0.2">
      <c r="A10667" s="12"/>
      <c r="B10667" s="15"/>
      <c r="C10667" s="29"/>
    </row>
    <row r="10668" spans="1:3" x14ac:dyDescent="0.2">
      <c r="A10668" s="12"/>
      <c r="B10668" s="15"/>
      <c r="C10668" s="29"/>
    </row>
    <row r="10669" spans="1:3" x14ac:dyDescent="0.2">
      <c r="A10669" s="12"/>
      <c r="B10669" s="15"/>
      <c r="C10669" s="29"/>
    </row>
    <row r="10670" spans="1:3" x14ac:dyDescent="0.2">
      <c r="A10670" s="12"/>
      <c r="B10670" s="15"/>
      <c r="C10670" s="29"/>
    </row>
    <row r="10671" spans="1:3" x14ac:dyDescent="0.2">
      <c r="A10671" s="12"/>
      <c r="B10671" s="15"/>
      <c r="C10671" s="29"/>
    </row>
    <row r="10672" spans="1:3" x14ac:dyDescent="0.2">
      <c r="A10672" s="12"/>
      <c r="B10672" s="15"/>
      <c r="C10672" s="29"/>
    </row>
    <row r="10673" spans="1:3" x14ac:dyDescent="0.2">
      <c r="A10673" s="12"/>
      <c r="B10673" s="15"/>
      <c r="C10673" s="29"/>
    </row>
    <row r="10674" spans="1:3" x14ac:dyDescent="0.2">
      <c r="A10674" s="12"/>
      <c r="B10674" s="15"/>
      <c r="C10674" s="29"/>
    </row>
    <row r="10675" spans="1:3" x14ac:dyDescent="0.2">
      <c r="A10675" s="12"/>
      <c r="B10675" s="15"/>
      <c r="C10675" s="29"/>
    </row>
    <row r="10676" spans="1:3" x14ac:dyDescent="0.2">
      <c r="A10676" s="12"/>
      <c r="B10676" s="15"/>
      <c r="C10676" s="29"/>
    </row>
    <row r="10677" spans="1:3" x14ac:dyDescent="0.2">
      <c r="A10677" s="12"/>
      <c r="B10677" s="15"/>
      <c r="C10677" s="29"/>
    </row>
    <row r="10678" spans="1:3" x14ac:dyDescent="0.2">
      <c r="A10678" s="12"/>
      <c r="B10678" s="15"/>
      <c r="C10678" s="29"/>
    </row>
    <row r="10679" spans="1:3" x14ac:dyDescent="0.2">
      <c r="A10679" s="12"/>
      <c r="B10679" s="15"/>
      <c r="C10679" s="29"/>
    </row>
    <row r="10680" spans="1:3" x14ac:dyDescent="0.2">
      <c r="A10680" s="12"/>
      <c r="B10680" s="15"/>
      <c r="C10680" s="29"/>
    </row>
    <row r="10681" spans="1:3" x14ac:dyDescent="0.2">
      <c r="A10681" s="12"/>
      <c r="B10681" s="15"/>
      <c r="C10681" s="29"/>
    </row>
    <row r="10682" spans="1:3" x14ac:dyDescent="0.2">
      <c r="A10682" s="12"/>
      <c r="B10682" s="15"/>
      <c r="C10682" s="29"/>
    </row>
    <row r="10683" spans="1:3" x14ac:dyDescent="0.2">
      <c r="A10683" s="12"/>
      <c r="B10683" s="15"/>
      <c r="C10683" s="29"/>
    </row>
    <row r="10684" spans="1:3" x14ac:dyDescent="0.2">
      <c r="A10684" s="12"/>
      <c r="B10684" s="15"/>
      <c r="C10684" s="29"/>
    </row>
    <row r="10685" spans="1:3" x14ac:dyDescent="0.2">
      <c r="A10685" s="12"/>
      <c r="B10685" s="15"/>
      <c r="C10685" s="29"/>
    </row>
    <row r="10686" spans="1:3" x14ac:dyDescent="0.2">
      <c r="A10686" s="12"/>
      <c r="B10686" s="15"/>
      <c r="C10686" s="29"/>
    </row>
    <row r="10687" spans="1:3" x14ac:dyDescent="0.2">
      <c r="A10687" s="12"/>
      <c r="B10687" s="15"/>
      <c r="C10687" s="29"/>
    </row>
    <row r="10688" spans="1:3" x14ac:dyDescent="0.2">
      <c r="A10688" s="12"/>
      <c r="B10688" s="15"/>
      <c r="C10688" s="29"/>
    </row>
    <row r="10689" spans="1:3" x14ac:dyDescent="0.2">
      <c r="A10689" s="12"/>
      <c r="B10689" s="15"/>
      <c r="C10689" s="29"/>
    </row>
    <row r="10690" spans="1:3" x14ac:dyDescent="0.2">
      <c r="A10690" s="12"/>
      <c r="B10690" s="15"/>
      <c r="C10690" s="29"/>
    </row>
    <row r="10691" spans="1:3" x14ac:dyDescent="0.2">
      <c r="A10691" s="12"/>
      <c r="B10691" s="15"/>
      <c r="C10691" s="29"/>
    </row>
    <row r="10692" spans="1:3" x14ac:dyDescent="0.2">
      <c r="A10692" s="12"/>
      <c r="B10692" s="15"/>
      <c r="C10692" s="29"/>
    </row>
    <row r="10693" spans="1:3" x14ac:dyDescent="0.2">
      <c r="A10693" s="12"/>
      <c r="B10693" s="15"/>
      <c r="C10693" s="29"/>
    </row>
    <row r="10694" spans="1:3" x14ac:dyDescent="0.2">
      <c r="A10694" s="12"/>
      <c r="B10694" s="15"/>
      <c r="C10694" s="29"/>
    </row>
    <row r="10695" spans="1:3" x14ac:dyDescent="0.2">
      <c r="A10695" s="12"/>
      <c r="B10695" s="15"/>
      <c r="C10695" s="29"/>
    </row>
    <row r="10696" spans="1:3" x14ac:dyDescent="0.2">
      <c r="A10696" s="12"/>
      <c r="B10696" s="15"/>
      <c r="C10696" s="29"/>
    </row>
    <row r="10697" spans="1:3" x14ac:dyDescent="0.2">
      <c r="A10697" s="12"/>
      <c r="B10697" s="15"/>
      <c r="C10697" s="29"/>
    </row>
    <row r="10698" spans="1:3" x14ac:dyDescent="0.2">
      <c r="A10698" s="12"/>
      <c r="B10698" s="15"/>
      <c r="C10698" s="29"/>
    </row>
    <row r="10699" spans="1:3" x14ac:dyDescent="0.2">
      <c r="A10699" s="12"/>
      <c r="B10699" s="15"/>
      <c r="C10699" s="29"/>
    </row>
    <row r="10700" spans="1:3" x14ac:dyDescent="0.2">
      <c r="A10700" s="12"/>
      <c r="B10700" s="15"/>
      <c r="C10700" s="29"/>
    </row>
    <row r="10701" spans="1:3" x14ac:dyDescent="0.2">
      <c r="A10701" s="12"/>
      <c r="B10701" s="15"/>
      <c r="C10701" s="29"/>
    </row>
    <row r="10702" spans="1:3" x14ac:dyDescent="0.2">
      <c r="A10702" s="12"/>
      <c r="B10702" s="15"/>
      <c r="C10702" s="29"/>
    </row>
    <row r="10703" spans="1:3" x14ac:dyDescent="0.2">
      <c r="A10703" s="12"/>
      <c r="B10703" s="15"/>
      <c r="C10703" s="29"/>
    </row>
    <row r="10704" spans="1:3" x14ac:dyDescent="0.2">
      <c r="A10704" s="12"/>
      <c r="B10704" s="15"/>
      <c r="C10704" s="29"/>
    </row>
    <row r="10705" spans="1:3" x14ac:dyDescent="0.2">
      <c r="A10705" s="12"/>
      <c r="B10705" s="15"/>
      <c r="C10705" s="29"/>
    </row>
    <row r="10706" spans="1:3" x14ac:dyDescent="0.2">
      <c r="A10706" s="12"/>
      <c r="B10706" s="15"/>
      <c r="C10706" s="29"/>
    </row>
    <row r="10707" spans="1:3" x14ac:dyDescent="0.2">
      <c r="A10707" s="12"/>
      <c r="B10707" s="15"/>
      <c r="C10707" s="29"/>
    </row>
    <row r="10708" spans="1:3" x14ac:dyDescent="0.2">
      <c r="A10708" s="12"/>
      <c r="B10708" s="15"/>
      <c r="C10708" s="29"/>
    </row>
    <row r="10709" spans="1:3" x14ac:dyDescent="0.2">
      <c r="A10709" s="12"/>
      <c r="B10709" s="15"/>
      <c r="C10709" s="29"/>
    </row>
    <row r="10710" spans="1:3" x14ac:dyDescent="0.2">
      <c r="A10710" s="12"/>
      <c r="B10710" s="15"/>
      <c r="C10710" s="29"/>
    </row>
    <row r="10711" spans="1:3" x14ac:dyDescent="0.2">
      <c r="A10711" s="12"/>
      <c r="B10711" s="15"/>
      <c r="C10711" s="29"/>
    </row>
    <row r="10712" spans="1:3" x14ac:dyDescent="0.2">
      <c r="A10712" s="12"/>
      <c r="B10712" s="15"/>
      <c r="C10712" s="29"/>
    </row>
    <row r="10713" spans="1:3" x14ac:dyDescent="0.2">
      <c r="A10713" s="12"/>
      <c r="B10713" s="15"/>
      <c r="C10713" s="29"/>
    </row>
    <row r="10714" spans="1:3" x14ac:dyDescent="0.2">
      <c r="A10714" s="12"/>
      <c r="B10714" s="15"/>
      <c r="C10714" s="29"/>
    </row>
    <row r="10715" spans="1:3" x14ac:dyDescent="0.2">
      <c r="A10715" s="12"/>
      <c r="B10715" s="15"/>
      <c r="C10715" s="29"/>
    </row>
    <row r="10716" spans="1:3" x14ac:dyDescent="0.2">
      <c r="A10716" s="12"/>
      <c r="B10716" s="15"/>
      <c r="C10716" s="29"/>
    </row>
    <row r="10717" spans="1:3" x14ac:dyDescent="0.2">
      <c r="A10717" s="12"/>
      <c r="B10717" s="15"/>
      <c r="C10717" s="29"/>
    </row>
    <row r="10718" spans="1:3" x14ac:dyDescent="0.2">
      <c r="A10718" s="12"/>
      <c r="B10718" s="15"/>
      <c r="C10718" s="29"/>
    </row>
    <row r="10719" spans="1:3" x14ac:dyDescent="0.2">
      <c r="A10719" s="12"/>
      <c r="B10719" s="15"/>
      <c r="C10719" s="29"/>
    </row>
    <row r="10720" spans="1:3" x14ac:dyDescent="0.2">
      <c r="A10720" s="12"/>
      <c r="B10720" s="15"/>
      <c r="C10720" s="29"/>
    </row>
    <row r="10721" spans="1:3" x14ac:dyDescent="0.2">
      <c r="A10721" s="12"/>
      <c r="B10721" s="15"/>
      <c r="C10721" s="29"/>
    </row>
    <row r="10722" spans="1:3" x14ac:dyDescent="0.2">
      <c r="A10722" s="12"/>
      <c r="B10722" s="15"/>
      <c r="C10722" s="29"/>
    </row>
    <row r="10723" spans="1:3" x14ac:dyDescent="0.2">
      <c r="A10723" s="12"/>
      <c r="B10723" s="15"/>
      <c r="C10723" s="29"/>
    </row>
    <row r="10724" spans="1:3" x14ac:dyDescent="0.2">
      <c r="A10724" s="12"/>
      <c r="B10724" s="15"/>
      <c r="C10724" s="29"/>
    </row>
    <row r="10725" spans="1:3" x14ac:dyDescent="0.2">
      <c r="A10725" s="12"/>
      <c r="B10725" s="15"/>
      <c r="C10725" s="29"/>
    </row>
    <row r="10726" spans="1:3" x14ac:dyDescent="0.2">
      <c r="A10726" s="12"/>
      <c r="B10726" s="15"/>
      <c r="C10726" s="29"/>
    </row>
    <row r="10727" spans="1:3" x14ac:dyDescent="0.2">
      <c r="A10727" s="12"/>
      <c r="B10727" s="15"/>
      <c r="C10727" s="29"/>
    </row>
    <row r="10728" spans="1:3" x14ac:dyDescent="0.2">
      <c r="A10728" s="12"/>
      <c r="B10728" s="15"/>
      <c r="C10728" s="29"/>
    </row>
    <row r="10729" spans="1:3" x14ac:dyDescent="0.2">
      <c r="A10729" s="12"/>
      <c r="B10729" s="15"/>
      <c r="C10729" s="29"/>
    </row>
    <row r="10730" spans="1:3" x14ac:dyDescent="0.2">
      <c r="A10730" s="12"/>
      <c r="B10730" s="15"/>
      <c r="C10730" s="29"/>
    </row>
    <row r="10731" spans="1:3" x14ac:dyDescent="0.2">
      <c r="A10731" s="12"/>
      <c r="B10731" s="15"/>
      <c r="C10731" s="29"/>
    </row>
    <row r="10732" spans="1:3" x14ac:dyDescent="0.2">
      <c r="A10732" s="12"/>
      <c r="B10732" s="15"/>
      <c r="C10732" s="29"/>
    </row>
    <row r="10733" spans="1:3" x14ac:dyDescent="0.2">
      <c r="A10733" s="12"/>
      <c r="B10733" s="15"/>
      <c r="C10733" s="29"/>
    </row>
    <row r="10734" spans="1:3" x14ac:dyDescent="0.2">
      <c r="A10734" s="12"/>
      <c r="B10734" s="15"/>
      <c r="C10734" s="29"/>
    </row>
    <row r="10735" spans="1:3" x14ac:dyDescent="0.2">
      <c r="A10735" s="12"/>
      <c r="B10735" s="15"/>
      <c r="C10735" s="29"/>
    </row>
    <row r="10736" spans="1:3" x14ac:dyDescent="0.2">
      <c r="A10736" s="12"/>
      <c r="B10736" s="15"/>
      <c r="C10736" s="29"/>
    </row>
    <row r="10737" spans="1:3" x14ac:dyDescent="0.2">
      <c r="A10737" s="12"/>
      <c r="B10737" s="15"/>
      <c r="C10737" s="29"/>
    </row>
    <row r="10738" spans="1:3" x14ac:dyDescent="0.2">
      <c r="A10738" s="12"/>
      <c r="B10738" s="15"/>
      <c r="C10738" s="29"/>
    </row>
    <row r="10739" spans="1:3" x14ac:dyDescent="0.2">
      <c r="A10739" s="12"/>
      <c r="B10739" s="15"/>
      <c r="C10739" s="29"/>
    </row>
    <row r="10740" spans="1:3" x14ac:dyDescent="0.2">
      <c r="A10740" s="12"/>
      <c r="B10740" s="15"/>
      <c r="C10740" s="29"/>
    </row>
    <row r="10741" spans="1:3" x14ac:dyDescent="0.2">
      <c r="A10741" s="12"/>
      <c r="B10741" s="15"/>
      <c r="C10741" s="29"/>
    </row>
    <row r="10742" spans="1:3" x14ac:dyDescent="0.2">
      <c r="A10742" s="12"/>
      <c r="B10742" s="15"/>
      <c r="C10742" s="29"/>
    </row>
    <row r="10743" spans="1:3" x14ac:dyDescent="0.2">
      <c r="A10743" s="12"/>
      <c r="B10743" s="15"/>
      <c r="C10743" s="29"/>
    </row>
    <row r="10744" spans="1:3" x14ac:dyDescent="0.2">
      <c r="A10744" s="12"/>
      <c r="B10744" s="15"/>
      <c r="C10744" s="29"/>
    </row>
    <row r="10745" spans="1:3" x14ac:dyDescent="0.2">
      <c r="A10745" s="12"/>
      <c r="B10745" s="15"/>
      <c r="C10745" s="29"/>
    </row>
    <row r="10746" spans="1:3" x14ac:dyDescent="0.2">
      <c r="A10746" s="12"/>
      <c r="B10746" s="15"/>
      <c r="C10746" s="29"/>
    </row>
    <row r="10747" spans="1:3" x14ac:dyDescent="0.2">
      <c r="A10747" s="12"/>
      <c r="B10747" s="15"/>
      <c r="C10747" s="29"/>
    </row>
    <row r="10748" spans="1:3" x14ac:dyDescent="0.2">
      <c r="A10748" s="12"/>
      <c r="B10748" s="15"/>
      <c r="C10748" s="29"/>
    </row>
    <row r="10749" spans="1:3" x14ac:dyDescent="0.2">
      <c r="A10749" s="12"/>
      <c r="B10749" s="15"/>
      <c r="C10749" s="29"/>
    </row>
    <row r="10750" spans="1:3" x14ac:dyDescent="0.2">
      <c r="A10750" s="12"/>
      <c r="B10750" s="15"/>
      <c r="C10750" s="29"/>
    </row>
    <row r="10751" spans="1:3" x14ac:dyDescent="0.2">
      <c r="A10751" s="12"/>
      <c r="B10751" s="15"/>
      <c r="C10751" s="29"/>
    </row>
    <row r="10752" spans="1:3" x14ac:dyDescent="0.2">
      <c r="A10752" s="12"/>
      <c r="B10752" s="15"/>
      <c r="C10752" s="29"/>
    </row>
    <row r="10753" spans="1:3" x14ac:dyDescent="0.2">
      <c r="A10753" s="12"/>
      <c r="B10753" s="15"/>
      <c r="C10753" s="29"/>
    </row>
    <row r="10754" spans="1:3" x14ac:dyDescent="0.2">
      <c r="A10754" s="12"/>
      <c r="B10754" s="15"/>
      <c r="C10754" s="29"/>
    </row>
    <row r="10755" spans="1:3" x14ac:dyDescent="0.2">
      <c r="A10755" s="12"/>
      <c r="B10755" s="15"/>
      <c r="C10755" s="29"/>
    </row>
    <row r="10756" spans="1:3" x14ac:dyDescent="0.2">
      <c r="A10756" s="12"/>
      <c r="B10756" s="15"/>
      <c r="C10756" s="29"/>
    </row>
    <row r="10757" spans="1:3" x14ac:dyDescent="0.2">
      <c r="A10757" s="12"/>
      <c r="B10757" s="15"/>
      <c r="C10757" s="29"/>
    </row>
    <row r="10758" spans="1:3" x14ac:dyDescent="0.2">
      <c r="A10758" s="12"/>
      <c r="B10758" s="15"/>
      <c r="C10758" s="29"/>
    </row>
    <row r="10759" spans="1:3" x14ac:dyDescent="0.2">
      <c r="A10759" s="12"/>
      <c r="B10759" s="15"/>
      <c r="C10759" s="29"/>
    </row>
    <row r="10760" spans="1:3" x14ac:dyDescent="0.2">
      <c r="A10760" s="12"/>
      <c r="B10760" s="15"/>
      <c r="C10760" s="29"/>
    </row>
    <row r="10761" spans="1:3" x14ac:dyDescent="0.2">
      <c r="A10761" s="12"/>
      <c r="B10761" s="15"/>
      <c r="C10761" s="29"/>
    </row>
    <row r="10762" spans="1:3" x14ac:dyDescent="0.2">
      <c r="A10762" s="12"/>
      <c r="B10762" s="15"/>
      <c r="C10762" s="29"/>
    </row>
    <row r="10763" spans="1:3" x14ac:dyDescent="0.2">
      <c r="A10763" s="12"/>
      <c r="B10763" s="15"/>
      <c r="C10763" s="29"/>
    </row>
    <row r="10764" spans="1:3" x14ac:dyDescent="0.2">
      <c r="A10764" s="12"/>
      <c r="B10764" s="15"/>
      <c r="C10764" s="29"/>
    </row>
    <row r="10765" spans="1:3" x14ac:dyDescent="0.2">
      <c r="A10765" s="12"/>
      <c r="B10765" s="15"/>
      <c r="C10765" s="29"/>
    </row>
    <row r="10766" spans="1:3" x14ac:dyDescent="0.2">
      <c r="A10766" s="12"/>
      <c r="B10766" s="15"/>
      <c r="C10766" s="29"/>
    </row>
    <row r="10767" spans="1:3" x14ac:dyDescent="0.2">
      <c r="A10767" s="12"/>
      <c r="B10767" s="15"/>
      <c r="C10767" s="29"/>
    </row>
    <row r="10768" spans="1:3" x14ac:dyDescent="0.2">
      <c r="A10768" s="12"/>
      <c r="B10768" s="15"/>
      <c r="C10768" s="29"/>
    </row>
    <row r="10769" spans="1:3" x14ac:dyDescent="0.2">
      <c r="A10769" s="12"/>
      <c r="B10769" s="15"/>
      <c r="C10769" s="29"/>
    </row>
    <row r="10770" spans="1:3" x14ac:dyDescent="0.2">
      <c r="A10770" s="12"/>
      <c r="B10770" s="15"/>
      <c r="C10770" s="29"/>
    </row>
    <row r="10771" spans="1:3" x14ac:dyDescent="0.2">
      <c r="A10771" s="12"/>
      <c r="B10771" s="15"/>
      <c r="C10771" s="29"/>
    </row>
    <row r="10772" spans="1:3" x14ac:dyDescent="0.2">
      <c r="A10772" s="12"/>
      <c r="B10772" s="15"/>
      <c r="C10772" s="29"/>
    </row>
    <row r="10773" spans="1:3" x14ac:dyDescent="0.2">
      <c r="A10773" s="12"/>
      <c r="B10773" s="15"/>
      <c r="C10773" s="29"/>
    </row>
    <row r="10774" spans="1:3" x14ac:dyDescent="0.2">
      <c r="A10774" s="12"/>
      <c r="B10774" s="15"/>
      <c r="C10774" s="29"/>
    </row>
    <row r="10775" spans="1:3" x14ac:dyDescent="0.2">
      <c r="A10775" s="12"/>
      <c r="B10775" s="15"/>
      <c r="C10775" s="29"/>
    </row>
    <row r="10776" spans="1:3" x14ac:dyDescent="0.2">
      <c r="A10776" s="12"/>
      <c r="B10776" s="15"/>
      <c r="C10776" s="29"/>
    </row>
    <row r="10777" spans="1:3" x14ac:dyDescent="0.2">
      <c r="A10777" s="12"/>
      <c r="B10777" s="15"/>
      <c r="C10777" s="29"/>
    </row>
    <row r="10778" spans="1:3" x14ac:dyDescent="0.2">
      <c r="A10778" s="12"/>
      <c r="B10778" s="15"/>
      <c r="C10778" s="29"/>
    </row>
    <row r="10779" spans="1:3" x14ac:dyDescent="0.2">
      <c r="A10779" s="12"/>
      <c r="B10779" s="15"/>
      <c r="C10779" s="29"/>
    </row>
    <row r="10780" spans="1:3" x14ac:dyDescent="0.2">
      <c r="A10780" s="12"/>
      <c r="B10780" s="15"/>
      <c r="C10780" s="29"/>
    </row>
    <row r="10781" spans="1:3" x14ac:dyDescent="0.2">
      <c r="A10781" s="12"/>
      <c r="B10781" s="15"/>
      <c r="C10781" s="29"/>
    </row>
    <row r="10782" spans="1:3" x14ac:dyDescent="0.2">
      <c r="A10782" s="12"/>
      <c r="B10782" s="15"/>
      <c r="C10782" s="29"/>
    </row>
    <row r="10783" spans="1:3" x14ac:dyDescent="0.2">
      <c r="A10783" s="12"/>
      <c r="B10783" s="15"/>
      <c r="C10783" s="29"/>
    </row>
    <row r="10784" spans="1:3" x14ac:dyDescent="0.2">
      <c r="A10784" s="12"/>
      <c r="B10784" s="15"/>
      <c r="C10784" s="29"/>
    </row>
    <row r="10785" spans="1:3" x14ac:dyDescent="0.2">
      <c r="A10785" s="12"/>
      <c r="B10785" s="15"/>
      <c r="C10785" s="29"/>
    </row>
    <row r="10786" spans="1:3" x14ac:dyDescent="0.2">
      <c r="A10786" s="12"/>
      <c r="B10786" s="15"/>
      <c r="C10786" s="29"/>
    </row>
    <row r="10787" spans="1:3" x14ac:dyDescent="0.2">
      <c r="A10787" s="12"/>
      <c r="B10787" s="15"/>
      <c r="C10787" s="29"/>
    </row>
    <row r="10788" spans="1:3" x14ac:dyDescent="0.2">
      <c r="A10788" s="12"/>
      <c r="B10788" s="15"/>
      <c r="C10788" s="29"/>
    </row>
    <row r="10789" spans="1:3" x14ac:dyDescent="0.2">
      <c r="A10789" s="12"/>
      <c r="B10789" s="15"/>
      <c r="C10789" s="29"/>
    </row>
    <row r="10790" spans="1:3" x14ac:dyDescent="0.2">
      <c r="A10790" s="12"/>
      <c r="B10790" s="15"/>
      <c r="C10790" s="29"/>
    </row>
    <row r="10791" spans="1:3" x14ac:dyDescent="0.2">
      <c r="A10791" s="12"/>
      <c r="B10791" s="15"/>
      <c r="C10791" s="29"/>
    </row>
    <row r="10792" spans="1:3" x14ac:dyDescent="0.2">
      <c r="A10792" s="12"/>
      <c r="B10792" s="15"/>
      <c r="C10792" s="29"/>
    </row>
    <row r="10793" spans="1:3" x14ac:dyDescent="0.2">
      <c r="A10793" s="12"/>
      <c r="B10793" s="15"/>
      <c r="C10793" s="29"/>
    </row>
    <row r="10794" spans="1:3" x14ac:dyDescent="0.2">
      <c r="A10794" s="12"/>
      <c r="B10794" s="15"/>
      <c r="C10794" s="29"/>
    </row>
    <row r="10795" spans="1:3" x14ac:dyDescent="0.2">
      <c r="A10795" s="12"/>
      <c r="B10795" s="15"/>
      <c r="C10795" s="29"/>
    </row>
    <row r="10796" spans="1:3" x14ac:dyDescent="0.2">
      <c r="A10796" s="12"/>
      <c r="B10796" s="15"/>
      <c r="C10796" s="29"/>
    </row>
    <row r="10797" spans="1:3" x14ac:dyDescent="0.2">
      <c r="A10797" s="12"/>
      <c r="B10797" s="15"/>
      <c r="C10797" s="29"/>
    </row>
    <row r="10798" spans="1:3" x14ac:dyDescent="0.2">
      <c r="A10798" s="12"/>
      <c r="B10798" s="15"/>
      <c r="C10798" s="29"/>
    </row>
    <row r="10799" spans="1:3" x14ac:dyDescent="0.2">
      <c r="A10799" s="12"/>
      <c r="B10799" s="15"/>
      <c r="C10799" s="29"/>
    </row>
    <row r="10800" spans="1:3" x14ac:dyDescent="0.2">
      <c r="A10800" s="12"/>
      <c r="B10800" s="15"/>
      <c r="C10800" s="29"/>
    </row>
    <row r="10801" spans="1:3" x14ac:dyDescent="0.2">
      <c r="A10801" s="12"/>
      <c r="B10801" s="15"/>
      <c r="C10801" s="29"/>
    </row>
    <row r="10802" spans="1:3" x14ac:dyDescent="0.2">
      <c r="A10802" s="12"/>
      <c r="B10802" s="15"/>
      <c r="C10802" s="29"/>
    </row>
    <row r="10803" spans="1:3" x14ac:dyDescent="0.2">
      <c r="A10803" s="12"/>
      <c r="B10803" s="15"/>
      <c r="C10803" s="29"/>
    </row>
    <row r="10804" spans="1:3" x14ac:dyDescent="0.2">
      <c r="A10804" s="12"/>
      <c r="B10804" s="15"/>
      <c r="C10804" s="29"/>
    </row>
    <row r="10805" spans="1:3" x14ac:dyDescent="0.2">
      <c r="A10805" s="12"/>
      <c r="B10805" s="15"/>
      <c r="C10805" s="29"/>
    </row>
    <row r="10806" spans="1:3" x14ac:dyDescent="0.2">
      <c r="A10806" s="12"/>
      <c r="B10806" s="15"/>
      <c r="C10806" s="29"/>
    </row>
    <row r="10807" spans="1:3" x14ac:dyDescent="0.2">
      <c r="A10807" s="12"/>
      <c r="B10807" s="15"/>
      <c r="C10807" s="29"/>
    </row>
    <row r="10808" spans="1:3" x14ac:dyDescent="0.2">
      <c r="A10808" s="12"/>
      <c r="B10808" s="15"/>
      <c r="C10808" s="29"/>
    </row>
    <row r="10809" spans="1:3" x14ac:dyDescent="0.2">
      <c r="A10809" s="12"/>
      <c r="B10809" s="15"/>
      <c r="C10809" s="29"/>
    </row>
    <row r="10810" spans="1:3" x14ac:dyDescent="0.2">
      <c r="A10810" s="12"/>
      <c r="B10810" s="15"/>
      <c r="C10810" s="29"/>
    </row>
    <row r="10811" spans="1:3" x14ac:dyDescent="0.2">
      <c r="A10811" s="12"/>
      <c r="B10811" s="15"/>
      <c r="C10811" s="29"/>
    </row>
    <row r="10812" spans="1:3" x14ac:dyDescent="0.2">
      <c r="A10812" s="12"/>
      <c r="B10812" s="15"/>
      <c r="C10812" s="29"/>
    </row>
    <row r="10813" spans="1:3" x14ac:dyDescent="0.2">
      <c r="A10813" s="12"/>
      <c r="B10813" s="15"/>
      <c r="C10813" s="29"/>
    </row>
    <row r="10814" spans="1:3" x14ac:dyDescent="0.2">
      <c r="A10814" s="12"/>
      <c r="B10814" s="15"/>
      <c r="C10814" s="29"/>
    </row>
    <row r="10815" spans="1:3" x14ac:dyDescent="0.2">
      <c r="A10815" s="12"/>
      <c r="B10815" s="15"/>
      <c r="C10815" s="29"/>
    </row>
    <row r="10816" spans="1:3" x14ac:dyDescent="0.2">
      <c r="A10816" s="12"/>
      <c r="B10816" s="15"/>
      <c r="C10816" s="29"/>
    </row>
    <row r="10817" spans="1:3" x14ac:dyDescent="0.2">
      <c r="A10817" s="12"/>
      <c r="B10817" s="15"/>
      <c r="C10817" s="29"/>
    </row>
    <row r="10818" spans="1:3" x14ac:dyDescent="0.2">
      <c r="A10818" s="12"/>
      <c r="B10818" s="15"/>
      <c r="C10818" s="29"/>
    </row>
    <row r="10819" spans="1:3" x14ac:dyDescent="0.2">
      <c r="A10819" s="12"/>
      <c r="B10819" s="15"/>
      <c r="C10819" s="29"/>
    </row>
    <row r="10820" spans="1:3" x14ac:dyDescent="0.2">
      <c r="A10820" s="12"/>
      <c r="B10820" s="15"/>
      <c r="C10820" s="29"/>
    </row>
    <row r="10821" spans="1:3" x14ac:dyDescent="0.2">
      <c r="A10821" s="12"/>
      <c r="B10821" s="15"/>
      <c r="C10821" s="29"/>
    </row>
    <row r="10822" spans="1:3" x14ac:dyDescent="0.2">
      <c r="A10822" s="12"/>
      <c r="B10822" s="15"/>
      <c r="C10822" s="29"/>
    </row>
    <row r="10823" spans="1:3" x14ac:dyDescent="0.2">
      <c r="A10823" s="12"/>
      <c r="B10823" s="15"/>
      <c r="C10823" s="29"/>
    </row>
    <row r="10824" spans="1:3" x14ac:dyDescent="0.2">
      <c r="A10824" s="12"/>
      <c r="B10824" s="15"/>
      <c r="C10824" s="29"/>
    </row>
    <row r="10825" spans="1:3" x14ac:dyDescent="0.2">
      <c r="A10825" s="12"/>
      <c r="B10825" s="15"/>
      <c r="C10825" s="29"/>
    </row>
    <row r="10826" spans="1:3" x14ac:dyDescent="0.2">
      <c r="A10826" s="12"/>
      <c r="B10826" s="15"/>
      <c r="C10826" s="29"/>
    </row>
    <row r="10827" spans="1:3" x14ac:dyDescent="0.2">
      <c r="A10827" s="12"/>
      <c r="B10827" s="15"/>
      <c r="C10827" s="29"/>
    </row>
    <row r="10828" spans="1:3" x14ac:dyDescent="0.2">
      <c r="A10828" s="12"/>
      <c r="B10828" s="15"/>
      <c r="C10828" s="29"/>
    </row>
    <row r="10829" spans="1:3" x14ac:dyDescent="0.2">
      <c r="A10829" s="12"/>
      <c r="B10829" s="15"/>
      <c r="C10829" s="29"/>
    </row>
    <row r="10830" spans="1:3" x14ac:dyDescent="0.2">
      <c r="A10830" s="12"/>
      <c r="B10830" s="15"/>
      <c r="C10830" s="29"/>
    </row>
    <row r="10831" spans="1:3" x14ac:dyDescent="0.2">
      <c r="A10831" s="12"/>
      <c r="B10831" s="15"/>
      <c r="C10831" s="29"/>
    </row>
    <row r="10832" spans="1:3" x14ac:dyDescent="0.2">
      <c r="A10832" s="12"/>
      <c r="B10832" s="15"/>
      <c r="C10832" s="29"/>
    </row>
    <row r="10833" spans="1:3" x14ac:dyDescent="0.2">
      <c r="A10833" s="12"/>
      <c r="B10833" s="15"/>
      <c r="C10833" s="29"/>
    </row>
    <row r="10834" spans="1:3" x14ac:dyDescent="0.2">
      <c r="A10834" s="12"/>
      <c r="B10834" s="15"/>
      <c r="C10834" s="29"/>
    </row>
    <row r="10835" spans="1:3" x14ac:dyDescent="0.2">
      <c r="A10835" s="12"/>
      <c r="B10835" s="15"/>
      <c r="C10835" s="29"/>
    </row>
    <row r="10836" spans="1:3" x14ac:dyDescent="0.2">
      <c r="A10836" s="12"/>
      <c r="B10836" s="15"/>
      <c r="C10836" s="29"/>
    </row>
    <row r="10837" spans="1:3" x14ac:dyDescent="0.2">
      <c r="A10837" s="12"/>
      <c r="B10837" s="15"/>
      <c r="C10837" s="29"/>
    </row>
    <row r="10838" spans="1:3" x14ac:dyDescent="0.2">
      <c r="A10838" s="12"/>
      <c r="B10838" s="15"/>
      <c r="C10838" s="29"/>
    </row>
    <row r="10839" spans="1:3" x14ac:dyDescent="0.2">
      <c r="A10839" s="12"/>
      <c r="B10839" s="15"/>
      <c r="C10839" s="29"/>
    </row>
    <row r="10840" spans="1:3" x14ac:dyDescent="0.2">
      <c r="A10840" s="12"/>
      <c r="B10840" s="15"/>
      <c r="C10840" s="29"/>
    </row>
    <row r="10841" spans="1:3" x14ac:dyDescent="0.2">
      <c r="A10841" s="12"/>
      <c r="B10841" s="15"/>
      <c r="C10841" s="29"/>
    </row>
    <row r="10842" spans="1:3" x14ac:dyDescent="0.2">
      <c r="A10842" s="12"/>
      <c r="B10842" s="15"/>
      <c r="C10842" s="29"/>
    </row>
    <row r="10843" spans="1:3" x14ac:dyDescent="0.2">
      <c r="A10843" s="12"/>
      <c r="B10843" s="15"/>
      <c r="C10843" s="29"/>
    </row>
    <row r="10844" spans="1:3" x14ac:dyDescent="0.2">
      <c r="A10844" s="12"/>
      <c r="B10844" s="15"/>
      <c r="C10844" s="29"/>
    </row>
    <row r="10845" spans="1:3" x14ac:dyDescent="0.2">
      <c r="A10845" s="12"/>
      <c r="B10845" s="15"/>
      <c r="C10845" s="29"/>
    </row>
    <row r="10846" spans="1:3" x14ac:dyDescent="0.2">
      <c r="A10846" s="12"/>
      <c r="B10846" s="15"/>
      <c r="C10846" s="29"/>
    </row>
    <row r="10847" spans="1:3" x14ac:dyDescent="0.2">
      <c r="A10847" s="12"/>
      <c r="B10847" s="15"/>
      <c r="C10847" s="29"/>
    </row>
    <row r="10848" spans="1:3" x14ac:dyDescent="0.2">
      <c r="A10848" s="12"/>
      <c r="B10848" s="15"/>
      <c r="C10848" s="29"/>
    </row>
    <row r="10849" spans="1:3" x14ac:dyDescent="0.2">
      <c r="A10849" s="12"/>
      <c r="B10849" s="15"/>
      <c r="C10849" s="29"/>
    </row>
    <row r="10850" spans="1:3" x14ac:dyDescent="0.2">
      <c r="A10850" s="12"/>
      <c r="B10850" s="15"/>
      <c r="C10850" s="29"/>
    </row>
    <row r="10851" spans="1:3" x14ac:dyDescent="0.2">
      <c r="A10851" s="12"/>
      <c r="B10851" s="15"/>
      <c r="C10851" s="29"/>
    </row>
    <row r="10852" spans="1:3" x14ac:dyDescent="0.2">
      <c r="A10852" s="12"/>
      <c r="B10852" s="15"/>
      <c r="C10852" s="29"/>
    </row>
    <row r="10853" spans="1:3" x14ac:dyDescent="0.2">
      <c r="A10853" s="12"/>
      <c r="B10853" s="15"/>
      <c r="C10853" s="29"/>
    </row>
    <row r="10854" spans="1:3" x14ac:dyDescent="0.2">
      <c r="A10854" s="12"/>
      <c r="B10854" s="15"/>
      <c r="C10854" s="29"/>
    </row>
    <row r="10855" spans="1:3" x14ac:dyDescent="0.2">
      <c r="A10855" s="12"/>
      <c r="B10855" s="15"/>
      <c r="C10855" s="29"/>
    </row>
    <row r="10856" spans="1:3" x14ac:dyDescent="0.2">
      <c r="A10856" s="12"/>
      <c r="B10856" s="15"/>
      <c r="C10856" s="29"/>
    </row>
    <row r="10857" spans="1:3" x14ac:dyDescent="0.2">
      <c r="A10857" s="12"/>
      <c r="B10857" s="15"/>
      <c r="C10857" s="29"/>
    </row>
    <row r="10858" spans="1:3" x14ac:dyDescent="0.2">
      <c r="A10858" s="12"/>
      <c r="B10858" s="15"/>
      <c r="C10858" s="29"/>
    </row>
    <row r="10859" spans="1:3" x14ac:dyDescent="0.2">
      <c r="A10859" s="12"/>
      <c r="B10859" s="15"/>
      <c r="C10859" s="29"/>
    </row>
    <row r="10860" spans="1:3" x14ac:dyDescent="0.2">
      <c r="A10860" s="12"/>
      <c r="B10860" s="15"/>
      <c r="C10860" s="29"/>
    </row>
    <row r="10861" spans="1:3" x14ac:dyDescent="0.2">
      <c r="A10861" s="12"/>
      <c r="B10861" s="15"/>
      <c r="C10861" s="29"/>
    </row>
    <row r="10862" spans="1:3" x14ac:dyDescent="0.2">
      <c r="A10862" s="12"/>
      <c r="B10862" s="15"/>
      <c r="C10862" s="29"/>
    </row>
    <row r="10863" spans="1:3" x14ac:dyDescent="0.2">
      <c r="A10863" s="12"/>
      <c r="B10863" s="15"/>
      <c r="C10863" s="29"/>
    </row>
    <row r="10864" spans="1:3" x14ac:dyDescent="0.2">
      <c r="A10864" s="12"/>
      <c r="B10864" s="15"/>
      <c r="C10864" s="29"/>
    </row>
    <row r="10865" spans="1:3" x14ac:dyDescent="0.2">
      <c r="A10865" s="12"/>
      <c r="B10865" s="15"/>
      <c r="C10865" s="29"/>
    </row>
    <row r="10866" spans="1:3" x14ac:dyDescent="0.2">
      <c r="A10866" s="12"/>
      <c r="B10866" s="15"/>
      <c r="C10866" s="29"/>
    </row>
    <row r="10867" spans="1:3" x14ac:dyDescent="0.2">
      <c r="A10867" s="12"/>
      <c r="B10867" s="15"/>
      <c r="C10867" s="29"/>
    </row>
    <row r="10868" spans="1:3" x14ac:dyDescent="0.2">
      <c r="A10868" s="12"/>
      <c r="B10868" s="15"/>
      <c r="C10868" s="29"/>
    </row>
    <row r="10869" spans="1:3" x14ac:dyDescent="0.2">
      <c r="A10869" s="12"/>
      <c r="B10869" s="15"/>
      <c r="C10869" s="29"/>
    </row>
    <row r="10870" spans="1:3" x14ac:dyDescent="0.2">
      <c r="A10870" s="12"/>
      <c r="B10870" s="15"/>
      <c r="C10870" s="29"/>
    </row>
    <row r="10871" spans="1:3" x14ac:dyDescent="0.2">
      <c r="A10871" s="12"/>
      <c r="B10871" s="15"/>
      <c r="C10871" s="29"/>
    </row>
    <row r="10872" spans="1:3" x14ac:dyDescent="0.2">
      <c r="A10872" s="12"/>
      <c r="B10872" s="15"/>
      <c r="C10872" s="29"/>
    </row>
    <row r="10873" spans="1:3" x14ac:dyDescent="0.2">
      <c r="A10873" s="12"/>
      <c r="B10873" s="15"/>
      <c r="C10873" s="29"/>
    </row>
    <row r="10874" spans="1:3" x14ac:dyDescent="0.2">
      <c r="A10874" s="12"/>
      <c r="B10874" s="15"/>
      <c r="C10874" s="29"/>
    </row>
    <row r="10875" spans="1:3" x14ac:dyDescent="0.2">
      <c r="A10875" s="12"/>
      <c r="B10875" s="15"/>
      <c r="C10875" s="29"/>
    </row>
    <row r="10876" spans="1:3" x14ac:dyDescent="0.2">
      <c r="A10876" s="12"/>
      <c r="B10876" s="15"/>
      <c r="C10876" s="29"/>
    </row>
    <row r="10877" spans="1:3" x14ac:dyDescent="0.2">
      <c r="A10877" s="12"/>
      <c r="B10877" s="15"/>
      <c r="C10877" s="29"/>
    </row>
    <row r="10878" spans="1:3" x14ac:dyDescent="0.2">
      <c r="A10878" s="12"/>
      <c r="B10878" s="15"/>
      <c r="C10878" s="29"/>
    </row>
    <row r="10879" spans="1:3" x14ac:dyDescent="0.2">
      <c r="A10879" s="12"/>
      <c r="B10879" s="15"/>
      <c r="C10879" s="29"/>
    </row>
    <row r="10880" spans="1:3" x14ac:dyDescent="0.2">
      <c r="A10880" s="12"/>
      <c r="B10880" s="15"/>
      <c r="C10880" s="29"/>
    </row>
    <row r="10881" spans="1:3" x14ac:dyDescent="0.2">
      <c r="A10881" s="12"/>
      <c r="B10881" s="15"/>
      <c r="C10881" s="29"/>
    </row>
    <row r="10882" spans="1:3" x14ac:dyDescent="0.2">
      <c r="A10882" s="12"/>
      <c r="B10882" s="15"/>
      <c r="C10882" s="29"/>
    </row>
    <row r="10883" spans="1:3" x14ac:dyDescent="0.2">
      <c r="A10883" s="12"/>
      <c r="B10883" s="15"/>
      <c r="C10883" s="29"/>
    </row>
    <row r="10884" spans="1:3" x14ac:dyDescent="0.2">
      <c r="A10884" s="12"/>
      <c r="B10884" s="15"/>
      <c r="C10884" s="29"/>
    </row>
    <row r="10885" spans="1:3" x14ac:dyDescent="0.2">
      <c r="A10885" s="12"/>
      <c r="B10885" s="15"/>
      <c r="C10885" s="29"/>
    </row>
    <row r="10886" spans="1:3" x14ac:dyDescent="0.2">
      <c r="A10886" s="12"/>
      <c r="B10886" s="15"/>
      <c r="C10886" s="29"/>
    </row>
    <row r="10887" spans="1:3" x14ac:dyDescent="0.2">
      <c r="A10887" s="12"/>
      <c r="B10887" s="15"/>
      <c r="C10887" s="29"/>
    </row>
    <row r="10888" spans="1:3" x14ac:dyDescent="0.2">
      <c r="A10888" s="12"/>
      <c r="B10888" s="15"/>
      <c r="C10888" s="29"/>
    </row>
    <row r="10889" spans="1:3" x14ac:dyDescent="0.2">
      <c r="A10889" s="12"/>
      <c r="B10889" s="15"/>
      <c r="C10889" s="29"/>
    </row>
    <row r="10890" spans="1:3" x14ac:dyDescent="0.2">
      <c r="A10890" s="12"/>
      <c r="B10890" s="15"/>
      <c r="C10890" s="29"/>
    </row>
    <row r="10891" spans="1:3" x14ac:dyDescent="0.2">
      <c r="A10891" s="12"/>
      <c r="B10891" s="15"/>
      <c r="C10891" s="29"/>
    </row>
    <row r="10892" spans="1:3" x14ac:dyDescent="0.2">
      <c r="A10892" s="12"/>
      <c r="B10892" s="15"/>
      <c r="C10892" s="29"/>
    </row>
    <row r="10893" spans="1:3" x14ac:dyDescent="0.2">
      <c r="A10893" s="12"/>
      <c r="B10893" s="15"/>
      <c r="C10893" s="29"/>
    </row>
    <row r="10894" spans="1:3" x14ac:dyDescent="0.2">
      <c r="A10894" s="12"/>
      <c r="B10894" s="15"/>
      <c r="C10894" s="29"/>
    </row>
    <row r="10895" spans="1:3" x14ac:dyDescent="0.2">
      <c r="A10895" s="12"/>
      <c r="B10895" s="15"/>
      <c r="C10895" s="29"/>
    </row>
    <row r="10896" spans="1:3" x14ac:dyDescent="0.2">
      <c r="A10896" s="12"/>
      <c r="B10896" s="15"/>
      <c r="C10896" s="29"/>
    </row>
    <row r="10897" spans="1:3" x14ac:dyDescent="0.2">
      <c r="A10897" s="12"/>
      <c r="B10897" s="15"/>
      <c r="C10897" s="29"/>
    </row>
    <row r="10898" spans="1:3" x14ac:dyDescent="0.2">
      <c r="A10898" s="12"/>
      <c r="B10898" s="15"/>
      <c r="C10898" s="29"/>
    </row>
    <row r="10899" spans="1:3" x14ac:dyDescent="0.2">
      <c r="A10899" s="12"/>
      <c r="B10899" s="15"/>
      <c r="C10899" s="29"/>
    </row>
    <row r="10900" spans="1:3" x14ac:dyDescent="0.2">
      <c r="A10900" s="12"/>
      <c r="B10900" s="15"/>
      <c r="C10900" s="29"/>
    </row>
    <row r="10901" spans="1:3" x14ac:dyDescent="0.2">
      <c r="A10901" s="12"/>
      <c r="B10901" s="15"/>
      <c r="C10901" s="29"/>
    </row>
    <row r="10902" spans="1:3" x14ac:dyDescent="0.2">
      <c r="A10902" s="12"/>
      <c r="B10902" s="15"/>
      <c r="C10902" s="29"/>
    </row>
    <row r="10903" spans="1:3" x14ac:dyDescent="0.2">
      <c r="A10903" s="12"/>
      <c r="B10903" s="15"/>
      <c r="C10903" s="29"/>
    </row>
    <row r="10904" spans="1:3" x14ac:dyDescent="0.2">
      <c r="A10904" s="12"/>
      <c r="B10904" s="15"/>
      <c r="C10904" s="29"/>
    </row>
    <row r="10905" spans="1:3" x14ac:dyDescent="0.2">
      <c r="A10905" s="12"/>
      <c r="B10905" s="15"/>
      <c r="C10905" s="29"/>
    </row>
    <row r="10906" spans="1:3" x14ac:dyDescent="0.2">
      <c r="A10906" s="12"/>
      <c r="B10906" s="15"/>
      <c r="C10906" s="29"/>
    </row>
    <row r="10907" spans="1:3" x14ac:dyDescent="0.2">
      <c r="A10907" s="12"/>
      <c r="B10907" s="15"/>
      <c r="C10907" s="29"/>
    </row>
    <row r="10908" spans="1:3" x14ac:dyDescent="0.2">
      <c r="A10908" s="12"/>
      <c r="B10908" s="15"/>
      <c r="C10908" s="29"/>
    </row>
    <row r="10909" spans="1:3" x14ac:dyDescent="0.2">
      <c r="A10909" s="12"/>
      <c r="B10909" s="15"/>
      <c r="C10909" s="29"/>
    </row>
    <row r="10910" spans="1:3" x14ac:dyDescent="0.2">
      <c r="A10910" s="12"/>
      <c r="B10910" s="15"/>
      <c r="C10910" s="29"/>
    </row>
    <row r="10911" spans="1:3" x14ac:dyDescent="0.2">
      <c r="A10911" s="12"/>
      <c r="B10911" s="15"/>
      <c r="C10911" s="29"/>
    </row>
    <row r="10912" spans="1:3" x14ac:dyDescent="0.2">
      <c r="A10912" s="12"/>
      <c r="B10912" s="15"/>
      <c r="C10912" s="29"/>
    </row>
    <row r="10913" spans="1:3" x14ac:dyDescent="0.2">
      <c r="A10913" s="12"/>
      <c r="B10913" s="15"/>
      <c r="C10913" s="29"/>
    </row>
    <row r="10914" spans="1:3" x14ac:dyDescent="0.2">
      <c r="A10914" s="12"/>
      <c r="B10914" s="15"/>
      <c r="C10914" s="29"/>
    </row>
    <row r="10915" spans="1:3" x14ac:dyDescent="0.2">
      <c r="A10915" s="12"/>
      <c r="B10915" s="15"/>
      <c r="C10915" s="29"/>
    </row>
    <row r="10916" spans="1:3" x14ac:dyDescent="0.2">
      <c r="A10916" s="12"/>
      <c r="B10916" s="15"/>
      <c r="C10916" s="29"/>
    </row>
    <row r="10917" spans="1:3" x14ac:dyDescent="0.2">
      <c r="A10917" s="12"/>
      <c r="B10917" s="15"/>
      <c r="C10917" s="29"/>
    </row>
    <row r="10918" spans="1:3" x14ac:dyDescent="0.2">
      <c r="A10918" s="12"/>
      <c r="B10918" s="15"/>
      <c r="C10918" s="29"/>
    </row>
    <row r="10919" spans="1:3" x14ac:dyDescent="0.2">
      <c r="A10919" s="12"/>
      <c r="B10919" s="15"/>
      <c r="C10919" s="29"/>
    </row>
    <row r="10920" spans="1:3" x14ac:dyDescent="0.2">
      <c r="A10920" s="12"/>
      <c r="B10920" s="15"/>
      <c r="C10920" s="29"/>
    </row>
    <row r="10921" spans="1:3" x14ac:dyDescent="0.2">
      <c r="A10921" s="12"/>
      <c r="B10921" s="15"/>
      <c r="C10921" s="29"/>
    </row>
    <row r="10922" spans="1:3" x14ac:dyDescent="0.2">
      <c r="A10922" s="12"/>
      <c r="B10922" s="15"/>
      <c r="C10922" s="29"/>
    </row>
    <row r="10923" spans="1:3" x14ac:dyDescent="0.2">
      <c r="A10923" s="12"/>
      <c r="B10923" s="15"/>
      <c r="C10923" s="29"/>
    </row>
    <row r="10924" spans="1:3" x14ac:dyDescent="0.2">
      <c r="A10924" s="12"/>
      <c r="B10924" s="15"/>
      <c r="C10924" s="29"/>
    </row>
    <row r="10925" spans="1:3" x14ac:dyDescent="0.2">
      <c r="A10925" s="12"/>
      <c r="B10925" s="15"/>
      <c r="C10925" s="29"/>
    </row>
    <row r="10926" spans="1:3" x14ac:dyDescent="0.2">
      <c r="A10926" s="12"/>
      <c r="B10926" s="15"/>
      <c r="C10926" s="29"/>
    </row>
    <row r="10927" spans="1:3" x14ac:dyDescent="0.2">
      <c r="A10927" s="12"/>
      <c r="B10927" s="15"/>
      <c r="C10927" s="29"/>
    </row>
    <row r="10928" spans="1:3" x14ac:dyDescent="0.2">
      <c r="A10928" s="12"/>
      <c r="B10928" s="15"/>
      <c r="C10928" s="29"/>
    </row>
    <row r="10929" spans="1:3" x14ac:dyDescent="0.2">
      <c r="A10929" s="12"/>
      <c r="B10929" s="15"/>
      <c r="C10929" s="29"/>
    </row>
    <row r="10930" spans="1:3" x14ac:dyDescent="0.2">
      <c r="A10930" s="12"/>
      <c r="B10930" s="15"/>
      <c r="C10930" s="29"/>
    </row>
    <row r="10931" spans="1:3" x14ac:dyDescent="0.2">
      <c r="A10931" s="12"/>
      <c r="B10931" s="15"/>
      <c r="C10931" s="29"/>
    </row>
    <row r="10932" spans="1:3" x14ac:dyDescent="0.2">
      <c r="A10932" s="12"/>
      <c r="B10932" s="15"/>
      <c r="C10932" s="29"/>
    </row>
    <row r="10933" spans="1:3" x14ac:dyDescent="0.2">
      <c r="A10933" s="12"/>
      <c r="B10933" s="15"/>
      <c r="C10933" s="29"/>
    </row>
    <row r="10934" spans="1:3" x14ac:dyDescent="0.2">
      <c r="A10934" s="12"/>
      <c r="B10934" s="15"/>
      <c r="C10934" s="29"/>
    </row>
    <row r="10935" spans="1:3" x14ac:dyDescent="0.2">
      <c r="A10935" s="12"/>
      <c r="B10935" s="15"/>
      <c r="C10935" s="29"/>
    </row>
    <row r="10936" spans="1:3" x14ac:dyDescent="0.2">
      <c r="A10936" s="12"/>
      <c r="B10936" s="15"/>
      <c r="C10936" s="29"/>
    </row>
    <row r="10937" spans="1:3" x14ac:dyDescent="0.2">
      <c r="A10937" s="12"/>
      <c r="B10937" s="15"/>
      <c r="C10937" s="29"/>
    </row>
    <row r="10938" spans="1:3" x14ac:dyDescent="0.2">
      <c r="A10938" s="12"/>
      <c r="B10938" s="15"/>
      <c r="C10938" s="29"/>
    </row>
    <row r="10939" spans="1:3" x14ac:dyDescent="0.2">
      <c r="A10939" s="12"/>
      <c r="B10939" s="15"/>
      <c r="C10939" s="29"/>
    </row>
    <row r="10940" spans="1:3" x14ac:dyDescent="0.2">
      <c r="A10940" s="12"/>
      <c r="B10940" s="15"/>
      <c r="C10940" s="29"/>
    </row>
    <row r="10941" spans="1:3" x14ac:dyDescent="0.2">
      <c r="A10941" s="12"/>
      <c r="B10941" s="15"/>
      <c r="C10941" s="29"/>
    </row>
    <row r="10942" spans="1:3" x14ac:dyDescent="0.2">
      <c r="A10942" s="12"/>
      <c r="B10942" s="15"/>
      <c r="C10942" s="29"/>
    </row>
    <row r="10943" spans="1:3" x14ac:dyDescent="0.2">
      <c r="A10943" s="12"/>
      <c r="B10943" s="15"/>
      <c r="C10943" s="29"/>
    </row>
    <row r="10944" spans="1:3" x14ac:dyDescent="0.2">
      <c r="A10944" s="12"/>
      <c r="B10944" s="15"/>
      <c r="C10944" s="29"/>
    </row>
    <row r="10945" spans="1:3" x14ac:dyDescent="0.2">
      <c r="A10945" s="12"/>
      <c r="B10945" s="15"/>
      <c r="C10945" s="29"/>
    </row>
    <row r="10946" spans="1:3" x14ac:dyDescent="0.2">
      <c r="A10946" s="12"/>
      <c r="B10946" s="15"/>
      <c r="C10946" s="29"/>
    </row>
    <row r="10947" spans="1:3" x14ac:dyDescent="0.2">
      <c r="A10947" s="12"/>
      <c r="B10947" s="15"/>
      <c r="C10947" s="29"/>
    </row>
    <row r="10948" spans="1:3" x14ac:dyDescent="0.2">
      <c r="A10948" s="12"/>
      <c r="B10948" s="15"/>
      <c r="C10948" s="29"/>
    </row>
    <row r="10949" spans="1:3" x14ac:dyDescent="0.2">
      <c r="A10949" s="12"/>
      <c r="B10949" s="15"/>
      <c r="C10949" s="29"/>
    </row>
    <row r="10950" spans="1:3" x14ac:dyDescent="0.2">
      <c r="A10950" s="12"/>
      <c r="B10950" s="15"/>
      <c r="C10950" s="29"/>
    </row>
    <row r="10951" spans="1:3" x14ac:dyDescent="0.2">
      <c r="A10951" s="12"/>
      <c r="B10951" s="15"/>
      <c r="C10951" s="29"/>
    </row>
    <row r="10952" spans="1:3" x14ac:dyDescent="0.2">
      <c r="A10952" s="12"/>
      <c r="B10952" s="15"/>
      <c r="C10952" s="29"/>
    </row>
    <row r="10953" spans="1:3" x14ac:dyDescent="0.2">
      <c r="A10953" s="12"/>
      <c r="B10953" s="15"/>
      <c r="C10953" s="29"/>
    </row>
    <row r="10954" spans="1:3" x14ac:dyDescent="0.2">
      <c r="A10954" s="12"/>
      <c r="B10954" s="15"/>
      <c r="C10954" s="29"/>
    </row>
    <row r="10955" spans="1:3" x14ac:dyDescent="0.2">
      <c r="A10955" s="12"/>
      <c r="B10955" s="15"/>
      <c r="C10955" s="29"/>
    </row>
    <row r="10956" spans="1:3" x14ac:dyDescent="0.2">
      <c r="A10956" s="12"/>
      <c r="B10956" s="15"/>
      <c r="C10956" s="29"/>
    </row>
    <row r="10957" spans="1:3" x14ac:dyDescent="0.2">
      <c r="A10957" s="12"/>
      <c r="B10957" s="15"/>
      <c r="C10957" s="29"/>
    </row>
    <row r="10958" spans="1:3" x14ac:dyDescent="0.2">
      <c r="A10958" s="12"/>
      <c r="B10958" s="15"/>
      <c r="C10958" s="29"/>
    </row>
    <row r="10959" spans="1:3" x14ac:dyDescent="0.2">
      <c r="A10959" s="12"/>
      <c r="B10959" s="15"/>
      <c r="C10959" s="29"/>
    </row>
    <row r="10960" spans="1:3" x14ac:dyDescent="0.2">
      <c r="A10960" s="12"/>
      <c r="B10960" s="15"/>
      <c r="C10960" s="29"/>
    </row>
    <row r="10961" spans="1:3" x14ac:dyDescent="0.2">
      <c r="A10961" s="12"/>
      <c r="B10961" s="15"/>
      <c r="C10961" s="29"/>
    </row>
    <row r="10962" spans="1:3" x14ac:dyDescent="0.2">
      <c r="A10962" s="12"/>
      <c r="B10962" s="15"/>
      <c r="C10962" s="29"/>
    </row>
    <row r="10963" spans="1:3" x14ac:dyDescent="0.2">
      <c r="A10963" s="12"/>
      <c r="B10963" s="15"/>
      <c r="C10963" s="29"/>
    </row>
    <row r="10964" spans="1:3" x14ac:dyDescent="0.2">
      <c r="A10964" s="12"/>
      <c r="B10964" s="15"/>
      <c r="C10964" s="29"/>
    </row>
    <row r="10965" spans="1:3" x14ac:dyDescent="0.2">
      <c r="A10965" s="12"/>
      <c r="B10965" s="15"/>
      <c r="C10965" s="29"/>
    </row>
    <row r="10966" spans="1:3" x14ac:dyDescent="0.2">
      <c r="A10966" s="12"/>
      <c r="B10966" s="15"/>
      <c r="C10966" s="29"/>
    </row>
    <row r="10967" spans="1:3" x14ac:dyDescent="0.2">
      <c r="A10967" s="12"/>
      <c r="B10967" s="15"/>
      <c r="C10967" s="29"/>
    </row>
    <row r="10968" spans="1:3" x14ac:dyDescent="0.2">
      <c r="A10968" s="12"/>
      <c r="B10968" s="15"/>
      <c r="C10968" s="29"/>
    </row>
    <row r="10969" spans="1:3" x14ac:dyDescent="0.2">
      <c r="A10969" s="12"/>
      <c r="B10969" s="15"/>
      <c r="C10969" s="29"/>
    </row>
    <row r="10970" spans="1:3" x14ac:dyDescent="0.2">
      <c r="A10970" s="12"/>
      <c r="B10970" s="15"/>
      <c r="C10970" s="29"/>
    </row>
    <row r="10971" spans="1:3" x14ac:dyDescent="0.2">
      <c r="A10971" s="12"/>
      <c r="B10971" s="15"/>
      <c r="C10971" s="29"/>
    </row>
    <row r="10972" spans="1:3" x14ac:dyDescent="0.2">
      <c r="A10972" s="12"/>
      <c r="B10972" s="15"/>
      <c r="C10972" s="29"/>
    </row>
    <row r="10973" spans="1:3" x14ac:dyDescent="0.2">
      <c r="A10973" s="12"/>
      <c r="B10973" s="15"/>
      <c r="C10973" s="29"/>
    </row>
    <row r="10974" spans="1:3" x14ac:dyDescent="0.2">
      <c r="A10974" s="12"/>
      <c r="B10974" s="15"/>
      <c r="C10974" s="29"/>
    </row>
    <row r="10975" spans="1:3" x14ac:dyDescent="0.2">
      <c r="A10975" s="12"/>
      <c r="B10975" s="15"/>
      <c r="C10975" s="29"/>
    </row>
    <row r="10976" spans="1:3" x14ac:dyDescent="0.2">
      <c r="A10976" s="12"/>
      <c r="B10976" s="15"/>
      <c r="C10976" s="29"/>
    </row>
    <row r="10977" spans="1:3" x14ac:dyDescent="0.2">
      <c r="A10977" s="12"/>
      <c r="B10977" s="15"/>
      <c r="C10977" s="29"/>
    </row>
    <row r="10978" spans="1:3" x14ac:dyDescent="0.2">
      <c r="A10978" s="12"/>
      <c r="B10978" s="15"/>
      <c r="C10978" s="29"/>
    </row>
    <row r="10979" spans="1:3" x14ac:dyDescent="0.2">
      <c r="A10979" s="12"/>
      <c r="B10979" s="15"/>
      <c r="C10979" s="29"/>
    </row>
    <row r="10980" spans="1:3" x14ac:dyDescent="0.2">
      <c r="A10980" s="12"/>
      <c r="B10980" s="15"/>
      <c r="C10980" s="29"/>
    </row>
    <row r="10981" spans="1:3" x14ac:dyDescent="0.2">
      <c r="A10981" s="12"/>
      <c r="B10981" s="15"/>
      <c r="C10981" s="29"/>
    </row>
    <row r="10982" spans="1:3" x14ac:dyDescent="0.2">
      <c r="A10982" s="12"/>
      <c r="B10982" s="15"/>
      <c r="C10982" s="29"/>
    </row>
    <row r="10983" spans="1:3" x14ac:dyDescent="0.2">
      <c r="A10983" s="12"/>
      <c r="B10983" s="15"/>
      <c r="C10983" s="29"/>
    </row>
    <row r="10984" spans="1:3" x14ac:dyDescent="0.2">
      <c r="A10984" s="12"/>
      <c r="B10984" s="15"/>
      <c r="C10984" s="29"/>
    </row>
    <row r="10985" spans="1:3" x14ac:dyDescent="0.2">
      <c r="A10985" s="12"/>
      <c r="B10985" s="15"/>
      <c r="C10985" s="29"/>
    </row>
    <row r="10986" spans="1:3" x14ac:dyDescent="0.2">
      <c r="A10986" s="12"/>
      <c r="B10986" s="15"/>
      <c r="C10986" s="29"/>
    </row>
    <row r="10987" spans="1:3" x14ac:dyDescent="0.2">
      <c r="A10987" s="12"/>
      <c r="B10987" s="15"/>
      <c r="C10987" s="29"/>
    </row>
    <row r="10988" spans="1:3" x14ac:dyDescent="0.2">
      <c r="A10988" s="12"/>
      <c r="B10988" s="15"/>
      <c r="C10988" s="29"/>
    </row>
    <row r="10989" spans="1:3" x14ac:dyDescent="0.2">
      <c r="A10989" s="12"/>
      <c r="B10989" s="15"/>
      <c r="C10989" s="29"/>
    </row>
    <row r="10990" spans="1:3" x14ac:dyDescent="0.2">
      <c r="A10990" s="12"/>
      <c r="B10990" s="15"/>
      <c r="C10990" s="29"/>
    </row>
    <row r="10991" spans="1:3" x14ac:dyDescent="0.2">
      <c r="A10991" s="12"/>
      <c r="B10991" s="15"/>
      <c r="C10991" s="29"/>
    </row>
    <row r="10992" spans="1:3" x14ac:dyDescent="0.2">
      <c r="A10992" s="12"/>
      <c r="B10992" s="15"/>
      <c r="C10992" s="29"/>
    </row>
    <row r="10993" spans="1:3" x14ac:dyDescent="0.2">
      <c r="A10993" s="12"/>
      <c r="B10993" s="15"/>
      <c r="C10993" s="29"/>
    </row>
    <row r="10994" spans="1:3" x14ac:dyDescent="0.2">
      <c r="A10994" s="12"/>
      <c r="B10994" s="15"/>
      <c r="C10994" s="29"/>
    </row>
    <row r="10995" spans="1:3" x14ac:dyDescent="0.2">
      <c r="A10995" s="12"/>
      <c r="B10995" s="15"/>
      <c r="C10995" s="29"/>
    </row>
    <row r="10996" spans="1:3" x14ac:dyDescent="0.2">
      <c r="A10996" s="12"/>
      <c r="B10996" s="15"/>
      <c r="C10996" s="29"/>
    </row>
    <row r="10997" spans="1:3" x14ac:dyDescent="0.2">
      <c r="A10997" s="12"/>
      <c r="B10997" s="15"/>
      <c r="C10997" s="29"/>
    </row>
    <row r="10998" spans="1:3" x14ac:dyDescent="0.2">
      <c r="A10998" s="12"/>
      <c r="B10998" s="15"/>
      <c r="C10998" s="29"/>
    </row>
    <row r="10999" spans="1:3" x14ac:dyDescent="0.2">
      <c r="A10999" s="12"/>
      <c r="B10999" s="15"/>
      <c r="C10999" s="29"/>
    </row>
    <row r="11000" spans="1:3" x14ac:dyDescent="0.2">
      <c r="A11000" s="12"/>
      <c r="B11000" s="15"/>
      <c r="C11000" s="29"/>
    </row>
    <row r="11001" spans="1:3" x14ac:dyDescent="0.2">
      <c r="A11001" s="12"/>
      <c r="B11001" s="15"/>
      <c r="C11001" s="29"/>
    </row>
    <row r="11002" spans="1:3" x14ac:dyDescent="0.2">
      <c r="A11002" s="12"/>
      <c r="B11002" s="15"/>
      <c r="C11002" s="29"/>
    </row>
    <row r="11003" spans="1:3" x14ac:dyDescent="0.2">
      <c r="A11003" s="12"/>
      <c r="B11003" s="15"/>
      <c r="C11003" s="29"/>
    </row>
    <row r="11004" spans="1:3" x14ac:dyDescent="0.2">
      <c r="A11004" s="12"/>
      <c r="B11004" s="15"/>
      <c r="C11004" s="29"/>
    </row>
    <row r="11005" spans="1:3" x14ac:dyDescent="0.2">
      <c r="A11005" s="12"/>
      <c r="B11005" s="15"/>
      <c r="C11005" s="29"/>
    </row>
    <row r="11006" spans="1:3" x14ac:dyDescent="0.2">
      <c r="A11006" s="12"/>
      <c r="B11006" s="15"/>
      <c r="C11006" s="29"/>
    </row>
    <row r="11007" spans="1:3" x14ac:dyDescent="0.2">
      <c r="A11007" s="12"/>
      <c r="B11007" s="15"/>
      <c r="C11007" s="29"/>
    </row>
    <row r="11008" spans="1:3" x14ac:dyDescent="0.2">
      <c r="A11008" s="12"/>
      <c r="B11008" s="15"/>
      <c r="C11008" s="29"/>
    </row>
    <row r="11009" spans="1:3" x14ac:dyDescent="0.2">
      <c r="A11009" s="12"/>
      <c r="B11009" s="15"/>
      <c r="C11009" s="29"/>
    </row>
    <row r="11010" spans="1:3" x14ac:dyDescent="0.2">
      <c r="A11010" s="12"/>
      <c r="B11010" s="15"/>
      <c r="C11010" s="29"/>
    </row>
    <row r="11011" spans="1:3" x14ac:dyDescent="0.2">
      <c r="A11011" s="12"/>
      <c r="B11011" s="15"/>
      <c r="C11011" s="29"/>
    </row>
    <row r="11012" spans="1:3" x14ac:dyDescent="0.2">
      <c r="A11012" s="12"/>
      <c r="B11012" s="15"/>
      <c r="C11012" s="29"/>
    </row>
    <row r="11013" spans="1:3" x14ac:dyDescent="0.2">
      <c r="A11013" s="12"/>
      <c r="B11013" s="15"/>
      <c r="C11013" s="29"/>
    </row>
    <row r="11014" spans="1:3" x14ac:dyDescent="0.2">
      <c r="A11014" s="12"/>
      <c r="B11014" s="15"/>
      <c r="C11014" s="29"/>
    </row>
    <row r="11015" spans="1:3" x14ac:dyDescent="0.2">
      <c r="A11015" s="12"/>
      <c r="B11015" s="15"/>
      <c r="C11015" s="29"/>
    </row>
    <row r="11016" spans="1:3" x14ac:dyDescent="0.2">
      <c r="A11016" s="12"/>
      <c r="B11016" s="15"/>
      <c r="C11016" s="29"/>
    </row>
    <row r="11017" spans="1:3" x14ac:dyDescent="0.2">
      <c r="A11017" s="12"/>
      <c r="B11017" s="15"/>
      <c r="C11017" s="29"/>
    </row>
    <row r="11018" spans="1:3" x14ac:dyDescent="0.2">
      <c r="A11018" s="12"/>
      <c r="B11018" s="15"/>
      <c r="C11018" s="29"/>
    </row>
    <row r="11019" spans="1:3" x14ac:dyDescent="0.2">
      <c r="A11019" s="12"/>
      <c r="B11019" s="15"/>
      <c r="C11019" s="29"/>
    </row>
    <row r="11020" spans="1:3" x14ac:dyDescent="0.2">
      <c r="A11020" s="12"/>
      <c r="B11020" s="15"/>
      <c r="C11020" s="29"/>
    </row>
    <row r="11021" spans="1:3" x14ac:dyDescent="0.2">
      <c r="A11021" s="12"/>
      <c r="B11021" s="15"/>
      <c r="C11021" s="29"/>
    </row>
    <row r="11022" spans="1:3" x14ac:dyDescent="0.2">
      <c r="A11022" s="12"/>
      <c r="B11022" s="15"/>
      <c r="C11022" s="29"/>
    </row>
    <row r="11023" spans="1:3" x14ac:dyDescent="0.2">
      <c r="A11023" s="12"/>
      <c r="B11023" s="15"/>
      <c r="C11023" s="29"/>
    </row>
    <row r="11024" spans="1:3" x14ac:dyDescent="0.2">
      <c r="A11024" s="12"/>
      <c r="B11024" s="15"/>
      <c r="C11024" s="29"/>
    </row>
    <row r="11025" spans="1:3" x14ac:dyDescent="0.2">
      <c r="A11025" s="12"/>
      <c r="B11025" s="15"/>
      <c r="C11025" s="29"/>
    </row>
    <row r="11026" spans="1:3" x14ac:dyDescent="0.2">
      <c r="A11026" s="12"/>
      <c r="B11026" s="15"/>
      <c r="C11026" s="29"/>
    </row>
    <row r="11027" spans="1:3" x14ac:dyDescent="0.2">
      <c r="A11027" s="12"/>
      <c r="B11027" s="15"/>
      <c r="C11027" s="29"/>
    </row>
    <row r="11028" spans="1:3" x14ac:dyDescent="0.2">
      <c r="A11028" s="12"/>
      <c r="B11028" s="15"/>
      <c r="C11028" s="29"/>
    </row>
    <row r="11029" spans="1:3" x14ac:dyDescent="0.2">
      <c r="A11029" s="12"/>
      <c r="B11029" s="15"/>
      <c r="C11029" s="29"/>
    </row>
    <row r="11030" spans="1:3" x14ac:dyDescent="0.2">
      <c r="A11030" s="12"/>
      <c r="B11030" s="15"/>
      <c r="C11030" s="29"/>
    </row>
    <row r="11031" spans="1:3" x14ac:dyDescent="0.2">
      <c r="A11031" s="12"/>
      <c r="B11031" s="15"/>
      <c r="C11031" s="29"/>
    </row>
    <row r="11032" spans="1:3" x14ac:dyDescent="0.2">
      <c r="A11032" s="12"/>
      <c r="B11032" s="15"/>
      <c r="C11032" s="29"/>
    </row>
    <row r="11033" spans="1:3" x14ac:dyDescent="0.2">
      <c r="A11033" s="12"/>
      <c r="B11033" s="15"/>
      <c r="C11033" s="29"/>
    </row>
    <row r="11034" spans="1:3" x14ac:dyDescent="0.2">
      <c r="A11034" s="12"/>
      <c r="B11034" s="15"/>
      <c r="C11034" s="29"/>
    </row>
    <row r="11035" spans="1:3" x14ac:dyDescent="0.2">
      <c r="A11035" s="12"/>
      <c r="B11035" s="15"/>
      <c r="C11035" s="29"/>
    </row>
    <row r="11036" spans="1:3" x14ac:dyDescent="0.2">
      <c r="A11036" s="12"/>
      <c r="B11036" s="15"/>
      <c r="C11036" s="29"/>
    </row>
    <row r="11037" spans="1:3" x14ac:dyDescent="0.2">
      <c r="A11037" s="12"/>
      <c r="B11037" s="15"/>
      <c r="C11037" s="29"/>
    </row>
    <row r="11038" spans="1:3" x14ac:dyDescent="0.2">
      <c r="A11038" s="12"/>
      <c r="B11038" s="15"/>
      <c r="C11038" s="29"/>
    </row>
    <row r="11039" spans="1:3" x14ac:dyDescent="0.2">
      <c r="A11039" s="12"/>
      <c r="B11039" s="15"/>
      <c r="C11039" s="29"/>
    </row>
    <row r="11040" spans="1:3" x14ac:dyDescent="0.2">
      <c r="A11040" s="12"/>
      <c r="B11040" s="15"/>
      <c r="C11040" s="29"/>
    </row>
    <row r="11041" spans="1:3" x14ac:dyDescent="0.2">
      <c r="A11041" s="12"/>
      <c r="B11041" s="15"/>
      <c r="C11041" s="29"/>
    </row>
    <row r="11042" spans="1:3" x14ac:dyDescent="0.2">
      <c r="A11042" s="12"/>
      <c r="B11042" s="15"/>
      <c r="C11042" s="29"/>
    </row>
    <row r="11043" spans="1:3" x14ac:dyDescent="0.2">
      <c r="A11043" s="12"/>
      <c r="B11043" s="15"/>
      <c r="C11043" s="29"/>
    </row>
    <row r="11044" spans="1:3" x14ac:dyDescent="0.2">
      <c r="A11044" s="12"/>
      <c r="B11044" s="15"/>
      <c r="C11044" s="29"/>
    </row>
    <row r="11045" spans="1:3" x14ac:dyDescent="0.2">
      <c r="A11045" s="12"/>
      <c r="B11045" s="15"/>
      <c r="C11045" s="29"/>
    </row>
    <row r="11046" spans="1:3" x14ac:dyDescent="0.2">
      <c r="A11046" s="12"/>
      <c r="B11046" s="15"/>
      <c r="C11046" s="29"/>
    </row>
    <row r="11047" spans="1:3" x14ac:dyDescent="0.2">
      <c r="A11047" s="12"/>
      <c r="B11047" s="15"/>
      <c r="C11047" s="29"/>
    </row>
    <row r="11048" spans="1:3" x14ac:dyDescent="0.2">
      <c r="A11048" s="12"/>
      <c r="B11048" s="15"/>
      <c r="C11048" s="29"/>
    </row>
    <row r="11049" spans="1:3" x14ac:dyDescent="0.2">
      <c r="A11049" s="12"/>
      <c r="B11049" s="15"/>
      <c r="C11049" s="29"/>
    </row>
    <row r="11050" spans="1:3" x14ac:dyDescent="0.2">
      <c r="A11050" s="12"/>
      <c r="B11050" s="15"/>
      <c r="C11050" s="29"/>
    </row>
    <row r="11051" spans="1:3" x14ac:dyDescent="0.2">
      <c r="A11051" s="12"/>
      <c r="B11051" s="15"/>
      <c r="C11051" s="29"/>
    </row>
    <row r="11052" spans="1:3" x14ac:dyDescent="0.2">
      <c r="A11052" s="12"/>
      <c r="B11052" s="15"/>
      <c r="C11052" s="29"/>
    </row>
    <row r="11053" spans="1:3" x14ac:dyDescent="0.2">
      <c r="A11053" s="12"/>
      <c r="B11053" s="15"/>
      <c r="C11053" s="29"/>
    </row>
    <row r="11054" spans="1:3" x14ac:dyDescent="0.2">
      <c r="A11054" s="12"/>
      <c r="B11054" s="15"/>
      <c r="C11054" s="29"/>
    </row>
    <row r="11055" spans="1:3" x14ac:dyDescent="0.2">
      <c r="A11055" s="12"/>
      <c r="B11055" s="15"/>
      <c r="C11055" s="29"/>
    </row>
    <row r="11056" spans="1:3" x14ac:dyDescent="0.2">
      <c r="A11056" s="12"/>
      <c r="B11056" s="15"/>
      <c r="C11056" s="29"/>
    </row>
    <row r="11057" spans="1:3" x14ac:dyDescent="0.2">
      <c r="A11057" s="12"/>
      <c r="B11057" s="15"/>
      <c r="C11057" s="29"/>
    </row>
    <row r="11058" spans="1:3" x14ac:dyDescent="0.2">
      <c r="A11058" s="12"/>
      <c r="B11058" s="15"/>
      <c r="C11058" s="29"/>
    </row>
    <row r="11059" spans="1:3" x14ac:dyDescent="0.2">
      <c r="A11059" s="12"/>
      <c r="B11059" s="15"/>
      <c r="C11059" s="29"/>
    </row>
    <row r="11060" spans="1:3" x14ac:dyDescent="0.2">
      <c r="A11060" s="12"/>
      <c r="B11060" s="15"/>
      <c r="C11060" s="29"/>
    </row>
    <row r="11061" spans="1:3" x14ac:dyDescent="0.2">
      <c r="A11061" s="12"/>
      <c r="B11061" s="15"/>
      <c r="C11061" s="29"/>
    </row>
    <row r="11062" spans="1:3" x14ac:dyDescent="0.2">
      <c r="A11062" s="12"/>
      <c r="B11062" s="15"/>
      <c r="C11062" s="29"/>
    </row>
    <row r="11063" spans="1:3" x14ac:dyDescent="0.2">
      <c r="A11063" s="12"/>
      <c r="B11063" s="15"/>
      <c r="C11063" s="29"/>
    </row>
    <row r="11064" spans="1:3" x14ac:dyDescent="0.2">
      <c r="A11064" s="12"/>
      <c r="B11064" s="15"/>
      <c r="C11064" s="29"/>
    </row>
    <row r="11065" spans="1:3" x14ac:dyDescent="0.2">
      <c r="A11065" s="12"/>
      <c r="B11065" s="15"/>
      <c r="C11065" s="29"/>
    </row>
    <row r="11066" spans="1:3" x14ac:dyDescent="0.2">
      <c r="A11066" s="12"/>
      <c r="B11066" s="15"/>
      <c r="C11066" s="29"/>
    </row>
    <row r="11067" spans="1:3" x14ac:dyDescent="0.2">
      <c r="A11067" s="12"/>
      <c r="B11067" s="15"/>
      <c r="C11067" s="29"/>
    </row>
    <row r="11068" spans="1:3" x14ac:dyDescent="0.2">
      <c r="A11068" s="12"/>
      <c r="B11068" s="15"/>
      <c r="C11068" s="29"/>
    </row>
    <row r="11069" spans="1:3" x14ac:dyDescent="0.2">
      <c r="A11069" s="12"/>
      <c r="B11069" s="15"/>
      <c r="C11069" s="29"/>
    </row>
    <row r="11070" spans="1:3" x14ac:dyDescent="0.2">
      <c r="A11070" s="12"/>
      <c r="B11070" s="15"/>
      <c r="C11070" s="29"/>
    </row>
    <row r="11071" spans="1:3" x14ac:dyDescent="0.2">
      <c r="A11071" s="12"/>
      <c r="B11071" s="15"/>
      <c r="C11071" s="29"/>
    </row>
    <row r="11072" spans="1:3" x14ac:dyDescent="0.2">
      <c r="A11072" s="12"/>
      <c r="B11072" s="15"/>
      <c r="C11072" s="29"/>
    </row>
    <row r="11073" spans="1:3" x14ac:dyDescent="0.2">
      <c r="A11073" s="12"/>
      <c r="B11073" s="15"/>
      <c r="C11073" s="29"/>
    </row>
    <row r="11074" spans="1:3" x14ac:dyDescent="0.2">
      <c r="A11074" s="12"/>
      <c r="B11074" s="15"/>
      <c r="C11074" s="29"/>
    </row>
    <row r="11075" spans="1:3" x14ac:dyDescent="0.2">
      <c r="A11075" s="12"/>
      <c r="B11075" s="15"/>
      <c r="C11075" s="29"/>
    </row>
    <row r="11076" spans="1:3" x14ac:dyDescent="0.2">
      <c r="A11076" s="12"/>
      <c r="B11076" s="15"/>
      <c r="C11076" s="29"/>
    </row>
    <row r="11077" spans="1:3" x14ac:dyDescent="0.2">
      <c r="A11077" s="12"/>
      <c r="B11077" s="15"/>
      <c r="C11077" s="29"/>
    </row>
    <row r="11078" spans="1:3" x14ac:dyDescent="0.2">
      <c r="A11078" s="12"/>
      <c r="B11078" s="15"/>
      <c r="C11078" s="29"/>
    </row>
    <row r="11079" spans="1:3" x14ac:dyDescent="0.2">
      <c r="A11079" s="12"/>
      <c r="B11079" s="15"/>
      <c r="C11079" s="29"/>
    </row>
    <row r="11080" spans="1:3" x14ac:dyDescent="0.2">
      <c r="A11080" s="12"/>
      <c r="B11080" s="15"/>
      <c r="C11080" s="29"/>
    </row>
    <row r="11081" spans="1:3" x14ac:dyDescent="0.2">
      <c r="A11081" s="12"/>
      <c r="B11081" s="15"/>
      <c r="C11081" s="29"/>
    </row>
    <row r="11082" spans="1:3" x14ac:dyDescent="0.2">
      <c r="A11082" s="12"/>
      <c r="B11082" s="15"/>
      <c r="C11082" s="29"/>
    </row>
    <row r="11083" spans="1:3" x14ac:dyDescent="0.2">
      <c r="A11083" s="12"/>
      <c r="B11083" s="15"/>
      <c r="C11083" s="29"/>
    </row>
    <row r="11084" spans="1:3" x14ac:dyDescent="0.2">
      <c r="A11084" s="12"/>
      <c r="B11084" s="15"/>
      <c r="C11084" s="29"/>
    </row>
    <row r="11085" spans="1:3" x14ac:dyDescent="0.2">
      <c r="A11085" s="12"/>
      <c r="B11085" s="15"/>
      <c r="C11085" s="29"/>
    </row>
    <row r="11086" spans="1:3" x14ac:dyDescent="0.2">
      <c r="A11086" s="12"/>
      <c r="B11086" s="15"/>
      <c r="C11086" s="29"/>
    </row>
    <row r="11087" spans="1:3" x14ac:dyDescent="0.2">
      <c r="A11087" s="12"/>
      <c r="B11087" s="15"/>
      <c r="C11087" s="29"/>
    </row>
    <row r="11088" spans="1:3" x14ac:dyDescent="0.2">
      <c r="A11088" s="12"/>
      <c r="B11088" s="15"/>
      <c r="C11088" s="29"/>
    </row>
    <row r="11089" spans="1:3" x14ac:dyDescent="0.2">
      <c r="A11089" s="12"/>
      <c r="B11089" s="15"/>
      <c r="C11089" s="29"/>
    </row>
    <row r="11090" spans="1:3" x14ac:dyDescent="0.2">
      <c r="A11090" s="12"/>
      <c r="B11090" s="15"/>
      <c r="C11090" s="29"/>
    </row>
    <row r="11091" spans="1:3" x14ac:dyDescent="0.2">
      <c r="A11091" s="12"/>
      <c r="B11091" s="15"/>
      <c r="C11091" s="29"/>
    </row>
    <row r="11092" spans="1:3" x14ac:dyDescent="0.2">
      <c r="A11092" s="12"/>
      <c r="B11092" s="15"/>
      <c r="C11092" s="29"/>
    </row>
    <row r="11093" spans="1:3" x14ac:dyDescent="0.2">
      <c r="A11093" s="12"/>
      <c r="B11093" s="15"/>
      <c r="C11093" s="29"/>
    </row>
    <row r="11094" spans="1:3" x14ac:dyDescent="0.2">
      <c r="A11094" s="12"/>
      <c r="B11094" s="15"/>
      <c r="C11094" s="29"/>
    </row>
    <row r="11095" spans="1:3" x14ac:dyDescent="0.2">
      <c r="A11095" s="12"/>
      <c r="B11095" s="15"/>
      <c r="C11095" s="29"/>
    </row>
    <row r="11096" spans="1:3" x14ac:dyDescent="0.2">
      <c r="A11096" s="12"/>
      <c r="B11096" s="15"/>
      <c r="C11096" s="29"/>
    </row>
    <row r="11097" spans="1:3" x14ac:dyDescent="0.2">
      <c r="A11097" s="12"/>
      <c r="B11097" s="15"/>
      <c r="C11097" s="29"/>
    </row>
    <row r="11098" spans="1:3" x14ac:dyDescent="0.2">
      <c r="A11098" s="12"/>
      <c r="B11098" s="15"/>
      <c r="C11098" s="29"/>
    </row>
    <row r="11099" spans="1:3" x14ac:dyDescent="0.2">
      <c r="A11099" s="12"/>
      <c r="B11099" s="15"/>
      <c r="C11099" s="29"/>
    </row>
    <row r="11100" spans="1:3" x14ac:dyDescent="0.2">
      <c r="A11100" s="12"/>
      <c r="B11100" s="15"/>
      <c r="C11100" s="29"/>
    </row>
    <row r="11101" spans="1:3" x14ac:dyDescent="0.2">
      <c r="A11101" s="12"/>
      <c r="B11101" s="15"/>
      <c r="C11101" s="29"/>
    </row>
    <row r="11102" spans="1:3" x14ac:dyDescent="0.2">
      <c r="A11102" s="12"/>
      <c r="B11102" s="15"/>
      <c r="C11102" s="29"/>
    </row>
    <row r="11103" spans="1:3" x14ac:dyDescent="0.2">
      <c r="A11103" s="12"/>
      <c r="B11103" s="15"/>
      <c r="C11103" s="29"/>
    </row>
    <row r="11104" spans="1:3" x14ac:dyDescent="0.2">
      <c r="A11104" s="12"/>
      <c r="B11104" s="15"/>
      <c r="C11104" s="29"/>
    </row>
    <row r="11105" spans="1:3" x14ac:dyDescent="0.2">
      <c r="A11105" s="12"/>
      <c r="B11105" s="15"/>
      <c r="C11105" s="29"/>
    </row>
    <row r="11106" spans="1:3" x14ac:dyDescent="0.2">
      <c r="A11106" s="12"/>
      <c r="B11106" s="15"/>
      <c r="C11106" s="29"/>
    </row>
    <row r="11107" spans="1:3" x14ac:dyDescent="0.2">
      <c r="A11107" s="12"/>
      <c r="B11107" s="15"/>
      <c r="C11107" s="29"/>
    </row>
    <row r="11108" spans="1:3" x14ac:dyDescent="0.2">
      <c r="A11108" s="12"/>
      <c r="B11108" s="15"/>
      <c r="C11108" s="29"/>
    </row>
    <row r="11109" spans="1:3" x14ac:dyDescent="0.2">
      <c r="A11109" s="12"/>
      <c r="B11109" s="15"/>
      <c r="C11109" s="29"/>
    </row>
    <row r="11110" spans="1:3" x14ac:dyDescent="0.2">
      <c r="A11110" s="12"/>
      <c r="B11110" s="15"/>
      <c r="C11110" s="29"/>
    </row>
    <row r="11111" spans="1:3" x14ac:dyDescent="0.2">
      <c r="A11111" s="12"/>
      <c r="B11111" s="15"/>
      <c r="C11111" s="29"/>
    </row>
    <row r="11112" spans="1:3" x14ac:dyDescent="0.2">
      <c r="A11112" s="12"/>
      <c r="B11112" s="15"/>
      <c r="C11112" s="29"/>
    </row>
    <row r="11113" spans="1:3" x14ac:dyDescent="0.2">
      <c r="A11113" s="12"/>
      <c r="B11113" s="15"/>
      <c r="C11113" s="29"/>
    </row>
    <row r="11114" spans="1:3" x14ac:dyDescent="0.2">
      <c r="A11114" s="12"/>
      <c r="B11114" s="15"/>
      <c r="C11114" s="29"/>
    </row>
    <row r="11115" spans="1:3" x14ac:dyDescent="0.2">
      <c r="A11115" s="12"/>
      <c r="B11115" s="15"/>
      <c r="C11115" s="29"/>
    </row>
    <row r="11116" spans="1:3" x14ac:dyDescent="0.2">
      <c r="A11116" s="12"/>
      <c r="B11116" s="15"/>
      <c r="C11116" s="29"/>
    </row>
    <row r="11117" spans="1:3" x14ac:dyDescent="0.2">
      <c r="A11117" s="12"/>
      <c r="B11117" s="15"/>
      <c r="C11117" s="29"/>
    </row>
    <row r="11118" spans="1:3" x14ac:dyDescent="0.2">
      <c r="A11118" s="12"/>
      <c r="B11118" s="15"/>
      <c r="C11118" s="29"/>
    </row>
    <row r="11119" spans="1:3" x14ac:dyDescent="0.2">
      <c r="A11119" s="12"/>
      <c r="B11119" s="15"/>
      <c r="C11119" s="29"/>
    </row>
    <row r="11120" spans="1:3" x14ac:dyDescent="0.2">
      <c r="A11120" s="12"/>
      <c r="B11120" s="15"/>
      <c r="C11120" s="29"/>
    </row>
    <row r="11121" spans="1:3" x14ac:dyDescent="0.2">
      <c r="A11121" s="12"/>
      <c r="B11121" s="15"/>
      <c r="C11121" s="29"/>
    </row>
    <row r="11122" spans="1:3" x14ac:dyDescent="0.2">
      <c r="A11122" s="12"/>
      <c r="B11122" s="15"/>
      <c r="C11122" s="29"/>
    </row>
    <row r="11123" spans="1:3" x14ac:dyDescent="0.2">
      <c r="A11123" s="12"/>
      <c r="B11123" s="15"/>
      <c r="C11123" s="29"/>
    </row>
    <row r="11124" spans="1:3" x14ac:dyDescent="0.2">
      <c r="A11124" s="12"/>
      <c r="B11124" s="15"/>
      <c r="C11124" s="29"/>
    </row>
    <row r="11125" spans="1:3" x14ac:dyDescent="0.2">
      <c r="A11125" s="12"/>
      <c r="B11125" s="15"/>
      <c r="C11125" s="29"/>
    </row>
    <row r="11126" spans="1:3" x14ac:dyDescent="0.2">
      <c r="A11126" s="12"/>
      <c r="B11126" s="15"/>
      <c r="C11126" s="29"/>
    </row>
    <row r="11127" spans="1:3" x14ac:dyDescent="0.2">
      <c r="A11127" s="12"/>
      <c r="B11127" s="15"/>
      <c r="C11127" s="29"/>
    </row>
    <row r="11128" spans="1:3" x14ac:dyDescent="0.2">
      <c r="A11128" s="12"/>
      <c r="B11128" s="15"/>
      <c r="C11128" s="29"/>
    </row>
    <row r="11129" spans="1:3" x14ac:dyDescent="0.2">
      <c r="A11129" s="12"/>
      <c r="B11129" s="15"/>
      <c r="C11129" s="29"/>
    </row>
    <row r="11130" spans="1:3" x14ac:dyDescent="0.2">
      <c r="A11130" s="12"/>
      <c r="B11130" s="15"/>
      <c r="C11130" s="29"/>
    </row>
    <row r="11131" spans="1:3" x14ac:dyDescent="0.2">
      <c r="A11131" s="12"/>
      <c r="B11131" s="15"/>
      <c r="C11131" s="29"/>
    </row>
    <row r="11132" spans="1:3" x14ac:dyDescent="0.2">
      <c r="A11132" s="12"/>
      <c r="B11132" s="15"/>
      <c r="C11132" s="29"/>
    </row>
    <row r="11133" spans="1:3" x14ac:dyDescent="0.2">
      <c r="A11133" s="12"/>
      <c r="B11133" s="15"/>
      <c r="C11133" s="29"/>
    </row>
    <row r="11134" spans="1:3" x14ac:dyDescent="0.2">
      <c r="A11134" s="12"/>
      <c r="B11134" s="15"/>
      <c r="C11134" s="29"/>
    </row>
    <row r="11135" spans="1:3" x14ac:dyDescent="0.2">
      <c r="A11135" s="12"/>
      <c r="B11135" s="15"/>
      <c r="C11135" s="29"/>
    </row>
    <row r="11136" spans="1:3" x14ac:dyDescent="0.2">
      <c r="A11136" s="12"/>
      <c r="B11136" s="15"/>
      <c r="C11136" s="29"/>
    </row>
    <row r="11137" spans="1:3" x14ac:dyDescent="0.2">
      <c r="A11137" s="12"/>
      <c r="B11137" s="15"/>
      <c r="C11137" s="29"/>
    </row>
    <row r="11138" spans="1:3" x14ac:dyDescent="0.2">
      <c r="A11138" s="12"/>
      <c r="B11138" s="15"/>
      <c r="C11138" s="29"/>
    </row>
    <row r="11139" spans="1:3" x14ac:dyDescent="0.2">
      <c r="A11139" s="12"/>
      <c r="B11139" s="15"/>
      <c r="C11139" s="29"/>
    </row>
    <row r="11140" spans="1:3" x14ac:dyDescent="0.2">
      <c r="A11140" s="12"/>
      <c r="B11140" s="15"/>
      <c r="C11140" s="29"/>
    </row>
    <row r="11141" spans="1:3" x14ac:dyDescent="0.2">
      <c r="A11141" s="12"/>
      <c r="B11141" s="15"/>
      <c r="C11141" s="29"/>
    </row>
    <row r="11142" spans="1:3" x14ac:dyDescent="0.2">
      <c r="A11142" s="12"/>
      <c r="B11142" s="15"/>
      <c r="C11142" s="29"/>
    </row>
    <row r="11143" spans="1:3" x14ac:dyDescent="0.2">
      <c r="A11143" s="12"/>
      <c r="B11143" s="15"/>
      <c r="C11143" s="29"/>
    </row>
    <row r="11144" spans="1:3" x14ac:dyDescent="0.2">
      <c r="A11144" s="12"/>
      <c r="B11144" s="15"/>
      <c r="C11144" s="29"/>
    </row>
    <row r="11145" spans="1:3" x14ac:dyDescent="0.2">
      <c r="A11145" s="12"/>
      <c r="B11145" s="15"/>
      <c r="C11145" s="29"/>
    </row>
    <row r="11146" spans="1:3" x14ac:dyDescent="0.2">
      <c r="A11146" s="12"/>
      <c r="B11146" s="15"/>
      <c r="C11146" s="29"/>
    </row>
    <row r="11147" spans="1:3" x14ac:dyDescent="0.2">
      <c r="A11147" s="12"/>
      <c r="B11147" s="15"/>
      <c r="C11147" s="29"/>
    </row>
    <row r="11148" spans="1:3" x14ac:dyDescent="0.2">
      <c r="A11148" s="12"/>
      <c r="B11148" s="15"/>
      <c r="C11148" s="29"/>
    </row>
    <row r="11149" spans="1:3" x14ac:dyDescent="0.2">
      <c r="A11149" s="12"/>
      <c r="B11149" s="15"/>
      <c r="C11149" s="29"/>
    </row>
    <row r="11150" spans="1:3" x14ac:dyDescent="0.2">
      <c r="A11150" s="12"/>
      <c r="B11150" s="15"/>
      <c r="C11150" s="29"/>
    </row>
    <row r="11151" spans="1:3" x14ac:dyDescent="0.2">
      <c r="A11151" s="12"/>
      <c r="B11151" s="15"/>
      <c r="C11151" s="29"/>
    </row>
    <row r="11152" spans="1:3" x14ac:dyDescent="0.2">
      <c r="A11152" s="12"/>
      <c r="B11152" s="15"/>
      <c r="C11152" s="29"/>
    </row>
    <row r="11153" spans="1:3" x14ac:dyDescent="0.2">
      <c r="A11153" s="12"/>
      <c r="B11153" s="15"/>
      <c r="C11153" s="29"/>
    </row>
    <row r="11154" spans="1:3" x14ac:dyDescent="0.2">
      <c r="A11154" s="12"/>
      <c r="B11154" s="15"/>
      <c r="C11154" s="29"/>
    </row>
    <row r="11155" spans="1:3" x14ac:dyDescent="0.2">
      <c r="A11155" s="12"/>
      <c r="B11155" s="15"/>
      <c r="C11155" s="29"/>
    </row>
    <row r="11156" spans="1:3" x14ac:dyDescent="0.2">
      <c r="A11156" s="12"/>
      <c r="B11156" s="15"/>
      <c r="C11156" s="29"/>
    </row>
    <row r="11157" spans="1:3" x14ac:dyDescent="0.2">
      <c r="A11157" s="12"/>
      <c r="B11157" s="15"/>
      <c r="C11157" s="29"/>
    </row>
    <row r="11158" spans="1:3" x14ac:dyDescent="0.2">
      <c r="A11158" s="12"/>
      <c r="B11158" s="15"/>
      <c r="C11158" s="29"/>
    </row>
    <row r="11159" spans="1:3" x14ac:dyDescent="0.2">
      <c r="A11159" s="12"/>
      <c r="B11159" s="15"/>
      <c r="C11159" s="29"/>
    </row>
    <row r="11160" spans="1:3" x14ac:dyDescent="0.2">
      <c r="A11160" s="12"/>
      <c r="B11160" s="15"/>
      <c r="C11160" s="29"/>
    </row>
    <row r="11161" spans="1:3" x14ac:dyDescent="0.2">
      <c r="A11161" s="12"/>
      <c r="B11161" s="15"/>
      <c r="C11161" s="29"/>
    </row>
    <row r="11162" spans="1:3" x14ac:dyDescent="0.2">
      <c r="A11162" s="12"/>
      <c r="B11162" s="15"/>
      <c r="C11162" s="29"/>
    </row>
    <row r="11163" spans="1:3" x14ac:dyDescent="0.2">
      <c r="A11163" s="12"/>
      <c r="B11163" s="15"/>
      <c r="C11163" s="29"/>
    </row>
    <row r="11164" spans="1:3" x14ac:dyDescent="0.2">
      <c r="A11164" s="12"/>
      <c r="B11164" s="15"/>
      <c r="C11164" s="29"/>
    </row>
    <row r="11165" spans="1:3" x14ac:dyDescent="0.2">
      <c r="A11165" s="12"/>
      <c r="B11165" s="15"/>
      <c r="C11165" s="29"/>
    </row>
    <row r="11166" spans="1:3" x14ac:dyDescent="0.2">
      <c r="A11166" s="12"/>
      <c r="B11166" s="15"/>
      <c r="C11166" s="29"/>
    </row>
    <row r="11167" spans="1:3" x14ac:dyDescent="0.2">
      <c r="A11167" s="12"/>
      <c r="B11167" s="15"/>
      <c r="C11167" s="29"/>
    </row>
    <row r="11168" spans="1:3" x14ac:dyDescent="0.2">
      <c r="A11168" s="12"/>
      <c r="B11168" s="15"/>
      <c r="C11168" s="29"/>
    </row>
    <row r="11169" spans="1:3" x14ac:dyDescent="0.2">
      <c r="A11169" s="12"/>
      <c r="B11169" s="15"/>
      <c r="C11169" s="29"/>
    </row>
    <row r="11170" spans="1:3" x14ac:dyDescent="0.2">
      <c r="A11170" s="12"/>
      <c r="B11170" s="15"/>
      <c r="C11170" s="29"/>
    </row>
    <row r="11171" spans="1:3" x14ac:dyDescent="0.2">
      <c r="A11171" s="12"/>
      <c r="B11171" s="15"/>
      <c r="C11171" s="29"/>
    </row>
    <row r="11172" spans="1:3" x14ac:dyDescent="0.2">
      <c r="A11172" s="12"/>
      <c r="B11172" s="15"/>
      <c r="C11172" s="29"/>
    </row>
    <row r="11173" spans="1:3" x14ac:dyDescent="0.2">
      <c r="A11173" s="12"/>
      <c r="B11173" s="15"/>
      <c r="C11173" s="29"/>
    </row>
    <row r="11174" spans="1:3" x14ac:dyDescent="0.2">
      <c r="A11174" s="12"/>
      <c r="B11174" s="15"/>
      <c r="C11174" s="29"/>
    </row>
    <row r="11175" spans="1:3" x14ac:dyDescent="0.2">
      <c r="A11175" s="12"/>
      <c r="B11175" s="15"/>
      <c r="C11175" s="29"/>
    </row>
    <row r="11176" spans="1:3" x14ac:dyDescent="0.2">
      <c r="A11176" s="12"/>
      <c r="B11176" s="15"/>
      <c r="C11176" s="29"/>
    </row>
    <row r="11177" spans="1:3" x14ac:dyDescent="0.2">
      <c r="A11177" s="12"/>
      <c r="B11177" s="15"/>
      <c r="C11177" s="29"/>
    </row>
    <row r="11178" spans="1:3" x14ac:dyDescent="0.2">
      <c r="A11178" s="12"/>
      <c r="B11178" s="15"/>
      <c r="C11178" s="29"/>
    </row>
    <row r="11179" spans="1:3" x14ac:dyDescent="0.2">
      <c r="A11179" s="12"/>
      <c r="B11179" s="15"/>
      <c r="C11179" s="29"/>
    </row>
    <row r="11180" spans="1:3" x14ac:dyDescent="0.2">
      <c r="A11180" s="12"/>
      <c r="B11180" s="15"/>
      <c r="C11180" s="29"/>
    </row>
    <row r="11181" spans="1:3" x14ac:dyDescent="0.2">
      <c r="A11181" s="12"/>
      <c r="B11181" s="15"/>
      <c r="C11181" s="29"/>
    </row>
    <row r="11182" spans="1:3" x14ac:dyDescent="0.2">
      <c r="A11182" s="12"/>
      <c r="B11182" s="15"/>
      <c r="C11182" s="29"/>
    </row>
    <row r="11183" spans="1:3" x14ac:dyDescent="0.2">
      <c r="A11183" s="12"/>
      <c r="B11183" s="15"/>
      <c r="C11183" s="29"/>
    </row>
    <row r="11184" spans="1:3" x14ac:dyDescent="0.2">
      <c r="A11184" s="12"/>
      <c r="B11184" s="15"/>
      <c r="C11184" s="29"/>
    </row>
    <row r="11185" spans="1:3" x14ac:dyDescent="0.2">
      <c r="A11185" s="12"/>
      <c r="B11185" s="15"/>
      <c r="C11185" s="29"/>
    </row>
    <row r="11186" spans="1:3" x14ac:dyDescent="0.2">
      <c r="A11186" s="12"/>
      <c r="B11186" s="15"/>
      <c r="C11186" s="29"/>
    </row>
    <row r="11187" spans="1:3" x14ac:dyDescent="0.2">
      <c r="A11187" s="12"/>
      <c r="B11187" s="15"/>
      <c r="C11187" s="29"/>
    </row>
    <row r="11188" spans="1:3" x14ac:dyDescent="0.2">
      <c r="A11188" s="12"/>
      <c r="B11188" s="15"/>
      <c r="C11188" s="29"/>
    </row>
    <row r="11189" spans="1:3" x14ac:dyDescent="0.2">
      <c r="A11189" s="12"/>
      <c r="B11189" s="15"/>
      <c r="C11189" s="29"/>
    </row>
    <row r="11190" spans="1:3" x14ac:dyDescent="0.2">
      <c r="A11190" s="12"/>
      <c r="B11190" s="15"/>
      <c r="C11190" s="29"/>
    </row>
    <row r="11191" spans="1:3" x14ac:dyDescent="0.2">
      <c r="A11191" s="12"/>
      <c r="B11191" s="15"/>
      <c r="C11191" s="29"/>
    </row>
    <row r="11192" spans="1:3" x14ac:dyDescent="0.2">
      <c r="A11192" s="12"/>
      <c r="B11192" s="15"/>
      <c r="C11192" s="29"/>
    </row>
    <row r="11193" spans="1:3" x14ac:dyDescent="0.2">
      <c r="A11193" s="12"/>
      <c r="B11193" s="15"/>
      <c r="C11193" s="29"/>
    </row>
    <row r="11194" spans="1:3" x14ac:dyDescent="0.2">
      <c r="A11194" s="12"/>
      <c r="B11194" s="15"/>
      <c r="C11194" s="29"/>
    </row>
    <row r="11195" spans="1:3" x14ac:dyDescent="0.2">
      <c r="A11195" s="12"/>
      <c r="B11195" s="15"/>
      <c r="C11195" s="29"/>
    </row>
    <row r="11196" spans="1:3" x14ac:dyDescent="0.2">
      <c r="A11196" s="12"/>
      <c r="B11196" s="15"/>
      <c r="C11196" s="29"/>
    </row>
    <row r="11197" spans="1:3" x14ac:dyDescent="0.2">
      <c r="A11197" s="12"/>
      <c r="B11197" s="15"/>
      <c r="C11197" s="29"/>
    </row>
    <row r="11198" spans="1:3" x14ac:dyDescent="0.2">
      <c r="A11198" s="12"/>
      <c r="B11198" s="15"/>
      <c r="C11198" s="29"/>
    </row>
    <row r="11199" spans="1:3" x14ac:dyDescent="0.2">
      <c r="A11199" s="12"/>
      <c r="B11199" s="15"/>
      <c r="C11199" s="29"/>
    </row>
    <row r="11200" spans="1:3" x14ac:dyDescent="0.2">
      <c r="A11200" s="12"/>
      <c r="B11200" s="15"/>
      <c r="C11200" s="29"/>
    </row>
    <row r="11201" spans="1:3" x14ac:dyDescent="0.2">
      <c r="A11201" s="12"/>
      <c r="B11201" s="15"/>
      <c r="C11201" s="29"/>
    </row>
    <row r="11202" spans="1:3" x14ac:dyDescent="0.2">
      <c r="A11202" s="12"/>
      <c r="B11202" s="15"/>
      <c r="C11202" s="29"/>
    </row>
    <row r="11203" spans="1:3" x14ac:dyDescent="0.2">
      <c r="A11203" s="12"/>
      <c r="B11203" s="15"/>
      <c r="C11203" s="29"/>
    </row>
    <row r="11204" spans="1:3" x14ac:dyDescent="0.2">
      <c r="A11204" s="12"/>
      <c r="B11204" s="15"/>
      <c r="C11204" s="29"/>
    </row>
    <row r="11205" spans="1:3" x14ac:dyDescent="0.2">
      <c r="A11205" s="12"/>
      <c r="B11205" s="15"/>
      <c r="C11205" s="29"/>
    </row>
    <row r="11206" spans="1:3" x14ac:dyDescent="0.2">
      <c r="A11206" s="12"/>
      <c r="B11206" s="15"/>
      <c r="C11206" s="29"/>
    </row>
    <row r="11207" spans="1:3" x14ac:dyDescent="0.2">
      <c r="A11207" s="12"/>
      <c r="B11207" s="15"/>
      <c r="C11207" s="29"/>
    </row>
    <row r="11208" spans="1:3" x14ac:dyDescent="0.2">
      <c r="A11208" s="12"/>
      <c r="B11208" s="15"/>
      <c r="C11208" s="29"/>
    </row>
    <row r="11209" spans="1:3" x14ac:dyDescent="0.2">
      <c r="A11209" s="12"/>
      <c r="B11209" s="15"/>
      <c r="C11209" s="29"/>
    </row>
    <row r="11210" spans="1:3" x14ac:dyDescent="0.2">
      <c r="A11210" s="12"/>
      <c r="B11210" s="15"/>
      <c r="C11210" s="29"/>
    </row>
    <row r="11211" spans="1:3" x14ac:dyDescent="0.2">
      <c r="A11211" s="12"/>
      <c r="B11211" s="15"/>
      <c r="C11211" s="29"/>
    </row>
    <row r="11212" spans="1:3" x14ac:dyDescent="0.2">
      <c r="A11212" s="12"/>
      <c r="B11212" s="15"/>
      <c r="C11212" s="29"/>
    </row>
    <row r="11213" spans="1:3" x14ac:dyDescent="0.2">
      <c r="A11213" s="12"/>
      <c r="B11213" s="15"/>
      <c r="C11213" s="29"/>
    </row>
    <row r="11214" spans="1:3" x14ac:dyDescent="0.2">
      <c r="A11214" s="12"/>
      <c r="B11214" s="15"/>
      <c r="C11214" s="29"/>
    </row>
    <row r="11215" spans="1:3" x14ac:dyDescent="0.2">
      <c r="A11215" s="12"/>
      <c r="B11215" s="15"/>
      <c r="C11215" s="29"/>
    </row>
    <row r="11216" spans="1:3" x14ac:dyDescent="0.2">
      <c r="A11216" s="12"/>
      <c r="B11216" s="15"/>
      <c r="C11216" s="29"/>
    </row>
    <row r="11217" spans="1:3" x14ac:dyDescent="0.2">
      <c r="A11217" s="12"/>
      <c r="B11217" s="15"/>
      <c r="C11217" s="29"/>
    </row>
    <row r="11218" spans="1:3" x14ac:dyDescent="0.2">
      <c r="A11218" s="12"/>
      <c r="B11218" s="15"/>
      <c r="C11218" s="29"/>
    </row>
    <row r="11219" spans="1:3" x14ac:dyDescent="0.2">
      <c r="A11219" s="12"/>
      <c r="B11219" s="15"/>
      <c r="C11219" s="29"/>
    </row>
    <row r="11220" spans="1:3" x14ac:dyDescent="0.2">
      <c r="A11220" s="12"/>
      <c r="B11220" s="15"/>
      <c r="C11220" s="29"/>
    </row>
    <row r="11221" spans="1:3" x14ac:dyDescent="0.2">
      <c r="A11221" s="12"/>
      <c r="B11221" s="15"/>
      <c r="C11221" s="29"/>
    </row>
    <row r="11222" spans="1:3" x14ac:dyDescent="0.2">
      <c r="A11222" s="12"/>
      <c r="B11222" s="15"/>
      <c r="C11222" s="29"/>
    </row>
    <row r="11223" spans="1:3" x14ac:dyDescent="0.2">
      <c r="A11223" s="12"/>
      <c r="B11223" s="15"/>
      <c r="C11223" s="29"/>
    </row>
    <row r="11224" spans="1:3" x14ac:dyDescent="0.2">
      <c r="A11224" s="12"/>
      <c r="B11224" s="15"/>
      <c r="C11224" s="29"/>
    </row>
    <row r="11225" spans="1:3" x14ac:dyDescent="0.2">
      <c r="A11225" s="12"/>
      <c r="B11225" s="15"/>
      <c r="C11225" s="29"/>
    </row>
    <row r="11226" spans="1:3" x14ac:dyDescent="0.2">
      <c r="A11226" s="12"/>
      <c r="B11226" s="15"/>
      <c r="C11226" s="29"/>
    </row>
    <row r="11227" spans="1:3" x14ac:dyDescent="0.2">
      <c r="A11227" s="12"/>
      <c r="B11227" s="15"/>
      <c r="C11227" s="29"/>
    </row>
    <row r="11228" spans="1:3" x14ac:dyDescent="0.2">
      <c r="A11228" s="12"/>
      <c r="B11228" s="15"/>
      <c r="C11228" s="29"/>
    </row>
    <row r="11229" spans="1:3" x14ac:dyDescent="0.2">
      <c r="A11229" s="12"/>
      <c r="B11229" s="15"/>
      <c r="C11229" s="29"/>
    </row>
    <row r="11230" spans="1:3" x14ac:dyDescent="0.2">
      <c r="A11230" s="12"/>
      <c r="B11230" s="15"/>
      <c r="C11230" s="29"/>
    </row>
    <row r="11231" spans="1:3" x14ac:dyDescent="0.2">
      <c r="A11231" s="12"/>
      <c r="B11231" s="15"/>
      <c r="C11231" s="29"/>
    </row>
    <row r="11232" spans="1:3" x14ac:dyDescent="0.2">
      <c r="A11232" s="12"/>
      <c r="B11232" s="15"/>
      <c r="C11232" s="29"/>
    </row>
    <row r="11233" spans="1:3" x14ac:dyDescent="0.2">
      <c r="A11233" s="12"/>
      <c r="B11233" s="15"/>
      <c r="C11233" s="29"/>
    </row>
    <row r="11234" spans="1:3" x14ac:dyDescent="0.2">
      <c r="A11234" s="12"/>
      <c r="B11234" s="15"/>
      <c r="C11234" s="29"/>
    </row>
    <row r="11235" spans="1:3" x14ac:dyDescent="0.2">
      <c r="A11235" s="12"/>
      <c r="B11235" s="15"/>
      <c r="C11235" s="29"/>
    </row>
    <row r="11236" spans="1:3" x14ac:dyDescent="0.2">
      <c r="A11236" s="12"/>
      <c r="B11236" s="15"/>
      <c r="C11236" s="29"/>
    </row>
    <row r="11237" spans="1:3" x14ac:dyDescent="0.2">
      <c r="A11237" s="12"/>
      <c r="B11237" s="15"/>
      <c r="C11237" s="29"/>
    </row>
    <row r="11238" spans="1:3" x14ac:dyDescent="0.2">
      <c r="A11238" s="12"/>
      <c r="B11238" s="15"/>
      <c r="C11238" s="29"/>
    </row>
    <row r="11239" spans="1:3" x14ac:dyDescent="0.2">
      <c r="A11239" s="12"/>
      <c r="B11239" s="15"/>
      <c r="C11239" s="29"/>
    </row>
    <row r="11240" spans="1:3" x14ac:dyDescent="0.2">
      <c r="A11240" s="12"/>
      <c r="B11240" s="15"/>
      <c r="C11240" s="29"/>
    </row>
    <row r="11241" spans="1:3" x14ac:dyDescent="0.2">
      <c r="A11241" s="12"/>
      <c r="B11241" s="15"/>
      <c r="C11241" s="29"/>
    </row>
    <row r="11242" spans="1:3" x14ac:dyDescent="0.2">
      <c r="A11242" s="12"/>
      <c r="B11242" s="15"/>
      <c r="C11242" s="29"/>
    </row>
    <row r="11243" spans="1:3" x14ac:dyDescent="0.2">
      <c r="A11243" s="12"/>
      <c r="B11243" s="15"/>
      <c r="C11243" s="29"/>
    </row>
    <row r="11244" spans="1:3" x14ac:dyDescent="0.2">
      <c r="A11244" s="12"/>
      <c r="B11244" s="15"/>
      <c r="C11244" s="29"/>
    </row>
    <row r="11245" spans="1:3" x14ac:dyDescent="0.2">
      <c r="A11245" s="12"/>
      <c r="B11245" s="15"/>
      <c r="C11245" s="29"/>
    </row>
    <row r="11246" spans="1:3" x14ac:dyDescent="0.2">
      <c r="A11246" s="12"/>
      <c r="B11246" s="15"/>
      <c r="C11246" s="29"/>
    </row>
    <row r="11247" spans="1:3" x14ac:dyDescent="0.2">
      <c r="A11247" s="12"/>
      <c r="B11247" s="15"/>
      <c r="C11247" s="29"/>
    </row>
    <row r="11248" spans="1:3" x14ac:dyDescent="0.2">
      <c r="A11248" s="12"/>
      <c r="B11248" s="15"/>
      <c r="C11248" s="29"/>
    </row>
    <row r="11249" spans="1:3" x14ac:dyDescent="0.2">
      <c r="A11249" s="12"/>
      <c r="B11249" s="15"/>
      <c r="C11249" s="29"/>
    </row>
    <row r="11250" spans="1:3" x14ac:dyDescent="0.2">
      <c r="A11250" s="12"/>
      <c r="B11250" s="15"/>
      <c r="C11250" s="29"/>
    </row>
    <row r="11251" spans="1:3" x14ac:dyDescent="0.2">
      <c r="A11251" s="12"/>
      <c r="B11251" s="15"/>
      <c r="C11251" s="29"/>
    </row>
    <row r="11252" spans="1:3" x14ac:dyDescent="0.2">
      <c r="A11252" s="12"/>
      <c r="B11252" s="15"/>
      <c r="C11252" s="29"/>
    </row>
    <row r="11253" spans="1:3" x14ac:dyDescent="0.2">
      <c r="A11253" s="12"/>
      <c r="B11253" s="15"/>
      <c r="C11253" s="29"/>
    </row>
    <row r="11254" spans="1:3" x14ac:dyDescent="0.2">
      <c r="A11254" s="12"/>
      <c r="B11254" s="15"/>
      <c r="C11254" s="29"/>
    </row>
    <row r="11255" spans="1:3" x14ac:dyDescent="0.2">
      <c r="A11255" s="12"/>
      <c r="B11255" s="15"/>
      <c r="C11255" s="29"/>
    </row>
    <row r="11256" spans="1:3" x14ac:dyDescent="0.2">
      <c r="A11256" s="12"/>
      <c r="B11256" s="15"/>
      <c r="C11256" s="29"/>
    </row>
    <row r="11257" spans="1:3" x14ac:dyDescent="0.2">
      <c r="A11257" s="12"/>
      <c r="B11257" s="15"/>
      <c r="C11257" s="29"/>
    </row>
    <row r="11258" spans="1:3" x14ac:dyDescent="0.2">
      <c r="A11258" s="12"/>
      <c r="B11258" s="15"/>
      <c r="C11258" s="29"/>
    </row>
    <row r="11259" spans="1:3" x14ac:dyDescent="0.2">
      <c r="A11259" s="12"/>
      <c r="B11259" s="15"/>
      <c r="C11259" s="29"/>
    </row>
    <row r="11260" spans="1:3" x14ac:dyDescent="0.2">
      <c r="A11260" s="12"/>
      <c r="B11260" s="15"/>
      <c r="C11260" s="29"/>
    </row>
    <row r="11261" spans="1:3" x14ac:dyDescent="0.2">
      <c r="A11261" s="12"/>
      <c r="B11261" s="15"/>
      <c r="C11261" s="29"/>
    </row>
    <row r="11262" spans="1:3" x14ac:dyDescent="0.2">
      <c r="A11262" s="12"/>
      <c r="B11262" s="15"/>
      <c r="C11262" s="29"/>
    </row>
    <row r="11263" spans="1:3" x14ac:dyDescent="0.2">
      <c r="A11263" s="12"/>
      <c r="B11263" s="15"/>
      <c r="C11263" s="29"/>
    </row>
    <row r="11264" spans="1:3" x14ac:dyDescent="0.2">
      <c r="A11264" s="12"/>
      <c r="B11264" s="15"/>
      <c r="C11264" s="29"/>
    </row>
    <row r="11265" spans="1:3" x14ac:dyDescent="0.2">
      <c r="A11265" s="12"/>
      <c r="B11265" s="15"/>
      <c r="C11265" s="29"/>
    </row>
    <row r="11266" spans="1:3" x14ac:dyDescent="0.2">
      <c r="A11266" s="12"/>
      <c r="B11266" s="15"/>
      <c r="C11266" s="29"/>
    </row>
    <row r="11267" spans="1:3" x14ac:dyDescent="0.2">
      <c r="A11267" s="12"/>
      <c r="B11267" s="15"/>
      <c r="C11267" s="29"/>
    </row>
    <row r="11268" spans="1:3" x14ac:dyDescent="0.2">
      <c r="A11268" s="12"/>
      <c r="B11268" s="15"/>
      <c r="C11268" s="29"/>
    </row>
    <row r="11269" spans="1:3" x14ac:dyDescent="0.2">
      <c r="A11269" s="12"/>
      <c r="B11269" s="15"/>
      <c r="C11269" s="29"/>
    </row>
    <row r="11270" spans="1:3" x14ac:dyDescent="0.2">
      <c r="A11270" s="12"/>
      <c r="B11270" s="15"/>
      <c r="C11270" s="29"/>
    </row>
    <row r="11271" spans="1:3" x14ac:dyDescent="0.2">
      <c r="A11271" s="12"/>
      <c r="B11271" s="15"/>
      <c r="C11271" s="29"/>
    </row>
    <row r="11272" spans="1:3" x14ac:dyDescent="0.2">
      <c r="A11272" s="12"/>
      <c r="B11272" s="15"/>
      <c r="C11272" s="29"/>
    </row>
    <row r="11273" spans="1:3" x14ac:dyDescent="0.2">
      <c r="A11273" s="12"/>
      <c r="B11273" s="15"/>
      <c r="C11273" s="29"/>
    </row>
    <row r="11274" spans="1:3" x14ac:dyDescent="0.2">
      <c r="A11274" s="12"/>
      <c r="B11274" s="15"/>
      <c r="C11274" s="29"/>
    </row>
    <row r="11275" spans="1:3" x14ac:dyDescent="0.2">
      <c r="A11275" s="12"/>
      <c r="B11275" s="15"/>
      <c r="C11275" s="29"/>
    </row>
    <row r="11276" spans="1:3" x14ac:dyDescent="0.2">
      <c r="A11276" s="12"/>
      <c r="B11276" s="15"/>
      <c r="C11276" s="29"/>
    </row>
    <row r="11277" spans="1:3" x14ac:dyDescent="0.2">
      <c r="A11277" s="12"/>
      <c r="B11277" s="15"/>
      <c r="C11277" s="29"/>
    </row>
    <row r="11278" spans="1:3" x14ac:dyDescent="0.2">
      <c r="A11278" s="12"/>
      <c r="B11278" s="15"/>
      <c r="C11278" s="29"/>
    </row>
    <row r="11279" spans="1:3" x14ac:dyDescent="0.2">
      <c r="A11279" s="12"/>
      <c r="B11279" s="15"/>
      <c r="C11279" s="29"/>
    </row>
    <row r="11280" spans="1:3" x14ac:dyDescent="0.2">
      <c r="A11280" s="12"/>
      <c r="B11280" s="15"/>
      <c r="C11280" s="29"/>
    </row>
    <row r="11281" spans="1:3" x14ac:dyDescent="0.2">
      <c r="A11281" s="12"/>
      <c r="B11281" s="15"/>
      <c r="C11281" s="29"/>
    </row>
    <row r="11282" spans="1:3" x14ac:dyDescent="0.2">
      <c r="A11282" s="12"/>
      <c r="B11282" s="15"/>
      <c r="C11282" s="29"/>
    </row>
    <row r="11283" spans="1:3" x14ac:dyDescent="0.2">
      <c r="A11283" s="12"/>
      <c r="B11283" s="15"/>
      <c r="C11283" s="29"/>
    </row>
    <row r="11284" spans="1:3" x14ac:dyDescent="0.2">
      <c r="A11284" s="12"/>
      <c r="B11284" s="15"/>
      <c r="C11284" s="29"/>
    </row>
    <row r="11285" spans="1:3" x14ac:dyDescent="0.2">
      <c r="A11285" s="12"/>
      <c r="B11285" s="15"/>
      <c r="C11285" s="29"/>
    </row>
    <row r="11286" spans="1:3" x14ac:dyDescent="0.2">
      <c r="A11286" s="12"/>
      <c r="B11286" s="15"/>
      <c r="C11286" s="29"/>
    </row>
    <row r="11287" spans="1:3" x14ac:dyDescent="0.2">
      <c r="A11287" s="12"/>
      <c r="B11287" s="15"/>
      <c r="C11287" s="29"/>
    </row>
    <row r="11288" spans="1:3" x14ac:dyDescent="0.2">
      <c r="A11288" s="12"/>
      <c r="B11288" s="15"/>
      <c r="C11288" s="29"/>
    </row>
    <row r="11289" spans="1:3" x14ac:dyDescent="0.2">
      <c r="A11289" s="12"/>
      <c r="B11289" s="15"/>
      <c r="C11289" s="29"/>
    </row>
    <row r="11290" spans="1:3" x14ac:dyDescent="0.2">
      <c r="A11290" s="12"/>
      <c r="B11290" s="15"/>
      <c r="C11290" s="29"/>
    </row>
    <row r="11291" spans="1:3" x14ac:dyDescent="0.2">
      <c r="A11291" s="12"/>
      <c r="B11291" s="15"/>
      <c r="C11291" s="29"/>
    </row>
    <row r="11292" spans="1:3" x14ac:dyDescent="0.2">
      <c r="A11292" s="12"/>
      <c r="B11292" s="15"/>
      <c r="C11292" s="29"/>
    </row>
    <row r="11293" spans="1:3" x14ac:dyDescent="0.2">
      <c r="A11293" s="12"/>
      <c r="B11293" s="15"/>
      <c r="C11293" s="29"/>
    </row>
    <row r="11294" spans="1:3" x14ac:dyDescent="0.2">
      <c r="A11294" s="12"/>
      <c r="B11294" s="15"/>
      <c r="C11294" s="29"/>
    </row>
    <row r="11295" spans="1:3" x14ac:dyDescent="0.2">
      <c r="A11295" s="12"/>
      <c r="B11295" s="15"/>
      <c r="C11295" s="29"/>
    </row>
    <row r="11296" spans="1:3" x14ac:dyDescent="0.2">
      <c r="A11296" s="12"/>
      <c r="B11296" s="15"/>
      <c r="C11296" s="29"/>
    </row>
    <row r="11297" spans="1:3" x14ac:dyDescent="0.2">
      <c r="A11297" s="12"/>
      <c r="B11297" s="15"/>
      <c r="C11297" s="29"/>
    </row>
    <row r="11298" spans="1:3" x14ac:dyDescent="0.2">
      <c r="A11298" s="12"/>
      <c r="B11298" s="15"/>
      <c r="C11298" s="29"/>
    </row>
    <row r="11299" spans="1:3" x14ac:dyDescent="0.2">
      <c r="A11299" s="12"/>
      <c r="B11299" s="15"/>
      <c r="C11299" s="29"/>
    </row>
    <row r="11300" spans="1:3" x14ac:dyDescent="0.2">
      <c r="A11300" s="12"/>
      <c r="B11300" s="15"/>
      <c r="C11300" s="29"/>
    </row>
    <row r="11301" spans="1:3" x14ac:dyDescent="0.2">
      <c r="A11301" s="12"/>
      <c r="B11301" s="15"/>
      <c r="C11301" s="29"/>
    </row>
    <row r="11302" spans="1:3" x14ac:dyDescent="0.2">
      <c r="A11302" s="12"/>
      <c r="B11302" s="15"/>
      <c r="C11302" s="29"/>
    </row>
    <row r="11303" spans="1:3" x14ac:dyDescent="0.2">
      <c r="A11303" s="12"/>
      <c r="B11303" s="15"/>
      <c r="C11303" s="29"/>
    </row>
    <row r="11304" spans="1:3" x14ac:dyDescent="0.2">
      <c r="A11304" s="12"/>
      <c r="B11304" s="15"/>
      <c r="C11304" s="29"/>
    </row>
    <row r="11305" spans="1:3" x14ac:dyDescent="0.2">
      <c r="A11305" s="12"/>
      <c r="B11305" s="15"/>
      <c r="C11305" s="29"/>
    </row>
    <row r="11306" spans="1:3" x14ac:dyDescent="0.2">
      <c r="A11306" s="12"/>
      <c r="B11306" s="15"/>
      <c r="C11306" s="29"/>
    </row>
    <row r="11307" spans="1:3" x14ac:dyDescent="0.2">
      <c r="A11307" s="12"/>
      <c r="B11307" s="15"/>
      <c r="C11307" s="29"/>
    </row>
    <row r="11308" spans="1:3" x14ac:dyDescent="0.2">
      <c r="A11308" s="12"/>
      <c r="B11308" s="15"/>
      <c r="C11308" s="29"/>
    </row>
    <row r="11309" spans="1:3" x14ac:dyDescent="0.2">
      <c r="A11309" s="12"/>
      <c r="B11309" s="15"/>
      <c r="C11309" s="29"/>
    </row>
    <row r="11310" spans="1:3" x14ac:dyDescent="0.2">
      <c r="A11310" s="12"/>
      <c r="B11310" s="15"/>
      <c r="C11310" s="29"/>
    </row>
    <row r="11311" spans="1:3" x14ac:dyDescent="0.2">
      <c r="A11311" s="12"/>
      <c r="B11311" s="15"/>
      <c r="C11311" s="29"/>
    </row>
    <row r="11312" spans="1:3" x14ac:dyDescent="0.2">
      <c r="A11312" s="12"/>
      <c r="B11312" s="15"/>
      <c r="C11312" s="29"/>
    </row>
    <row r="11313" spans="1:3" x14ac:dyDescent="0.2">
      <c r="A11313" s="12"/>
      <c r="B11313" s="15"/>
      <c r="C11313" s="29"/>
    </row>
    <row r="11314" spans="1:3" x14ac:dyDescent="0.2">
      <c r="A11314" s="12"/>
      <c r="B11314" s="15"/>
      <c r="C11314" s="29"/>
    </row>
    <row r="11315" spans="1:3" x14ac:dyDescent="0.2">
      <c r="A11315" s="12"/>
      <c r="B11315" s="15"/>
      <c r="C11315" s="29"/>
    </row>
    <row r="11316" spans="1:3" x14ac:dyDescent="0.2">
      <c r="A11316" s="12"/>
      <c r="B11316" s="15"/>
      <c r="C11316" s="29"/>
    </row>
    <row r="11317" spans="1:3" x14ac:dyDescent="0.2">
      <c r="A11317" s="12"/>
      <c r="B11317" s="15"/>
      <c r="C11317" s="29"/>
    </row>
    <row r="11318" spans="1:3" x14ac:dyDescent="0.2">
      <c r="A11318" s="12"/>
      <c r="B11318" s="15"/>
      <c r="C11318" s="29"/>
    </row>
    <row r="11319" spans="1:3" x14ac:dyDescent="0.2">
      <c r="A11319" s="12"/>
      <c r="B11319" s="15"/>
      <c r="C11319" s="29"/>
    </row>
    <row r="11320" spans="1:3" x14ac:dyDescent="0.2">
      <c r="A11320" s="12"/>
      <c r="B11320" s="15"/>
      <c r="C11320" s="29"/>
    </row>
    <row r="11321" spans="1:3" x14ac:dyDescent="0.2">
      <c r="A11321" s="12"/>
      <c r="B11321" s="15"/>
      <c r="C11321" s="29"/>
    </row>
    <row r="11322" spans="1:3" x14ac:dyDescent="0.2">
      <c r="A11322" s="12"/>
      <c r="B11322" s="15"/>
      <c r="C11322" s="29"/>
    </row>
    <row r="11323" spans="1:3" x14ac:dyDescent="0.2">
      <c r="A11323" s="12"/>
      <c r="B11323" s="15"/>
      <c r="C11323" s="29"/>
    </row>
    <row r="11324" spans="1:3" x14ac:dyDescent="0.2">
      <c r="A11324" s="12"/>
      <c r="B11324" s="15"/>
      <c r="C11324" s="29"/>
    </row>
    <row r="11325" spans="1:3" x14ac:dyDescent="0.2">
      <c r="A11325" s="12"/>
      <c r="B11325" s="15"/>
      <c r="C11325" s="29"/>
    </row>
    <row r="11326" spans="1:3" x14ac:dyDescent="0.2">
      <c r="A11326" s="12"/>
      <c r="B11326" s="15"/>
      <c r="C11326" s="29"/>
    </row>
    <row r="11327" spans="1:3" x14ac:dyDescent="0.2">
      <c r="A11327" s="12"/>
      <c r="B11327" s="15"/>
      <c r="C11327" s="29"/>
    </row>
    <row r="11328" spans="1:3" x14ac:dyDescent="0.2">
      <c r="A11328" s="12"/>
      <c r="B11328" s="15"/>
      <c r="C11328" s="29"/>
    </row>
    <row r="11329" spans="1:3" x14ac:dyDescent="0.2">
      <c r="A11329" s="12"/>
      <c r="B11329" s="15"/>
      <c r="C11329" s="29"/>
    </row>
    <row r="11330" spans="1:3" x14ac:dyDescent="0.2">
      <c r="A11330" s="12"/>
      <c r="B11330" s="15"/>
      <c r="C11330" s="29"/>
    </row>
    <row r="11331" spans="1:3" x14ac:dyDescent="0.2">
      <c r="A11331" s="12"/>
      <c r="B11331" s="15"/>
      <c r="C11331" s="29"/>
    </row>
    <row r="11332" spans="1:3" x14ac:dyDescent="0.2">
      <c r="A11332" s="12"/>
      <c r="B11332" s="15"/>
      <c r="C11332" s="29"/>
    </row>
    <row r="11333" spans="1:3" x14ac:dyDescent="0.2">
      <c r="A11333" s="12"/>
      <c r="B11333" s="15"/>
      <c r="C11333" s="29"/>
    </row>
    <row r="11334" spans="1:3" x14ac:dyDescent="0.2">
      <c r="A11334" s="12"/>
      <c r="B11334" s="15"/>
      <c r="C11334" s="29"/>
    </row>
    <row r="11335" spans="1:3" x14ac:dyDescent="0.2">
      <c r="A11335" s="12"/>
      <c r="B11335" s="15"/>
      <c r="C11335" s="29"/>
    </row>
    <row r="11336" spans="1:3" x14ac:dyDescent="0.2">
      <c r="A11336" s="12"/>
      <c r="B11336" s="15"/>
      <c r="C11336" s="29"/>
    </row>
    <row r="11337" spans="1:3" x14ac:dyDescent="0.2">
      <c r="A11337" s="12"/>
      <c r="B11337" s="15"/>
      <c r="C11337" s="29"/>
    </row>
    <row r="11338" spans="1:3" x14ac:dyDescent="0.2">
      <c r="A11338" s="12"/>
      <c r="B11338" s="15"/>
      <c r="C11338" s="29"/>
    </row>
    <row r="11339" spans="1:3" x14ac:dyDescent="0.2">
      <c r="A11339" s="12"/>
      <c r="B11339" s="15"/>
      <c r="C11339" s="29"/>
    </row>
    <row r="11340" spans="1:3" x14ac:dyDescent="0.2">
      <c r="A11340" s="12"/>
      <c r="B11340" s="15"/>
      <c r="C11340" s="29"/>
    </row>
    <row r="11341" spans="1:3" x14ac:dyDescent="0.2">
      <c r="A11341" s="12"/>
      <c r="B11341" s="15"/>
      <c r="C11341" s="29"/>
    </row>
    <row r="11342" spans="1:3" x14ac:dyDescent="0.2">
      <c r="A11342" s="12"/>
      <c r="B11342" s="15"/>
      <c r="C11342" s="29"/>
    </row>
    <row r="11343" spans="1:3" x14ac:dyDescent="0.2">
      <c r="A11343" s="12"/>
      <c r="B11343" s="15"/>
      <c r="C11343" s="29"/>
    </row>
    <row r="11344" spans="1:3" x14ac:dyDescent="0.2">
      <c r="A11344" s="12"/>
      <c r="B11344" s="15"/>
      <c r="C11344" s="29"/>
    </row>
    <row r="11345" spans="1:3" x14ac:dyDescent="0.2">
      <c r="A11345" s="12"/>
      <c r="B11345" s="15"/>
      <c r="C11345" s="29"/>
    </row>
    <row r="11346" spans="1:3" x14ac:dyDescent="0.2">
      <c r="A11346" s="12"/>
      <c r="B11346" s="15"/>
      <c r="C11346" s="29"/>
    </row>
    <row r="11347" spans="1:3" x14ac:dyDescent="0.2">
      <c r="A11347" s="12"/>
      <c r="B11347" s="15"/>
      <c r="C11347" s="29"/>
    </row>
    <row r="11348" spans="1:3" x14ac:dyDescent="0.2">
      <c r="A11348" s="12"/>
      <c r="B11348" s="15"/>
      <c r="C11348" s="29"/>
    </row>
    <row r="11349" spans="1:3" x14ac:dyDescent="0.2">
      <c r="A11349" s="12"/>
      <c r="B11349" s="15"/>
      <c r="C11349" s="29"/>
    </row>
    <row r="11350" spans="1:3" x14ac:dyDescent="0.2">
      <c r="A11350" s="12"/>
      <c r="B11350" s="15"/>
      <c r="C11350" s="29"/>
    </row>
    <row r="11351" spans="1:3" x14ac:dyDescent="0.2">
      <c r="A11351" s="12"/>
      <c r="B11351" s="15"/>
      <c r="C11351" s="29"/>
    </row>
    <row r="11352" spans="1:3" x14ac:dyDescent="0.2">
      <c r="A11352" s="12"/>
      <c r="B11352" s="15"/>
      <c r="C11352" s="29"/>
    </row>
    <row r="11353" spans="1:3" x14ac:dyDescent="0.2">
      <c r="A11353" s="12"/>
      <c r="B11353" s="15"/>
      <c r="C11353" s="29"/>
    </row>
    <row r="11354" spans="1:3" x14ac:dyDescent="0.2">
      <c r="A11354" s="12"/>
      <c r="B11354" s="15"/>
      <c r="C11354" s="29"/>
    </row>
    <row r="11355" spans="1:3" x14ac:dyDescent="0.2">
      <c r="A11355" s="12"/>
      <c r="B11355" s="15"/>
      <c r="C11355" s="29"/>
    </row>
    <row r="11356" spans="1:3" x14ac:dyDescent="0.2">
      <c r="A11356" s="12"/>
      <c r="B11356" s="15"/>
      <c r="C11356" s="29"/>
    </row>
    <row r="11357" spans="1:3" x14ac:dyDescent="0.2">
      <c r="A11357" s="12"/>
      <c r="B11357" s="15"/>
      <c r="C11357" s="29"/>
    </row>
    <row r="11358" spans="1:3" x14ac:dyDescent="0.2">
      <c r="A11358" s="12"/>
      <c r="B11358" s="15"/>
      <c r="C11358" s="29"/>
    </row>
    <row r="11359" spans="1:3" x14ac:dyDescent="0.2">
      <c r="A11359" s="12"/>
      <c r="B11359" s="15"/>
      <c r="C11359" s="29"/>
    </row>
    <row r="11360" spans="1:3" x14ac:dyDescent="0.2">
      <c r="A11360" s="12"/>
      <c r="B11360" s="15"/>
      <c r="C11360" s="29"/>
    </row>
    <row r="11361" spans="1:3" x14ac:dyDescent="0.2">
      <c r="A11361" s="12"/>
      <c r="B11361" s="15"/>
      <c r="C11361" s="29"/>
    </row>
    <row r="11362" spans="1:3" x14ac:dyDescent="0.2">
      <c r="A11362" s="12"/>
      <c r="B11362" s="15"/>
      <c r="C11362" s="29"/>
    </row>
    <row r="11363" spans="1:3" x14ac:dyDescent="0.2">
      <c r="A11363" s="12"/>
      <c r="B11363" s="15"/>
      <c r="C11363" s="29"/>
    </row>
    <row r="11364" spans="1:3" x14ac:dyDescent="0.2">
      <c r="A11364" s="12"/>
      <c r="B11364" s="15"/>
      <c r="C11364" s="29"/>
    </row>
    <row r="11365" spans="1:3" x14ac:dyDescent="0.2">
      <c r="A11365" s="12"/>
      <c r="B11365" s="15"/>
      <c r="C11365" s="29"/>
    </row>
    <row r="11366" spans="1:3" x14ac:dyDescent="0.2">
      <c r="A11366" s="12"/>
      <c r="B11366" s="15"/>
      <c r="C11366" s="29"/>
    </row>
    <row r="11367" spans="1:3" x14ac:dyDescent="0.2">
      <c r="A11367" s="12"/>
      <c r="B11367" s="15"/>
      <c r="C11367" s="29"/>
    </row>
    <row r="11368" spans="1:3" x14ac:dyDescent="0.2">
      <c r="A11368" s="12"/>
      <c r="B11368" s="15"/>
      <c r="C11368" s="29"/>
    </row>
    <row r="11369" spans="1:3" x14ac:dyDescent="0.2">
      <c r="A11369" s="12"/>
      <c r="B11369" s="15"/>
      <c r="C11369" s="29"/>
    </row>
    <row r="11370" spans="1:3" x14ac:dyDescent="0.2">
      <c r="A11370" s="12"/>
      <c r="B11370" s="15"/>
      <c r="C11370" s="29"/>
    </row>
    <row r="11371" spans="1:3" x14ac:dyDescent="0.2">
      <c r="A11371" s="12"/>
      <c r="B11371" s="15"/>
      <c r="C11371" s="29"/>
    </row>
    <row r="11372" spans="1:3" x14ac:dyDescent="0.2">
      <c r="A11372" s="12"/>
      <c r="B11372" s="15"/>
      <c r="C11372" s="29"/>
    </row>
    <row r="11373" spans="1:3" x14ac:dyDescent="0.2">
      <c r="A11373" s="12"/>
      <c r="B11373" s="15"/>
      <c r="C11373" s="29"/>
    </row>
    <row r="11374" spans="1:3" x14ac:dyDescent="0.2">
      <c r="A11374" s="12"/>
      <c r="B11374" s="15"/>
      <c r="C11374" s="29"/>
    </row>
    <row r="11375" spans="1:3" x14ac:dyDescent="0.2">
      <c r="A11375" s="12"/>
      <c r="B11375" s="15"/>
      <c r="C11375" s="29"/>
    </row>
    <row r="11376" spans="1:3" x14ac:dyDescent="0.2">
      <c r="A11376" s="12"/>
      <c r="B11376" s="15"/>
      <c r="C11376" s="29"/>
    </row>
    <row r="11377" spans="1:3" x14ac:dyDescent="0.2">
      <c r="A11377" s="12"/>
      <c r="B11377" s="15"/>
      <c r="C11377" s="29"/>
    </row>
    <row r="11378" spans="1:3" x14ac:dyDescent="0.2">
      <c r="A11378" s="12"/>
      <c r="B11378" s="15"/>
      <c r="C11378" s="29"/>
    </row>
    <row r="11379" spans="1:3" x14ac:dyDescent="0.2">
      <c r="A11379" s="12"/>
      <c r="B11379" s="15"/>
      <c r="C11379" s="29"/>
    </row>
    <row r="11380" spans="1:3" x14ac:dyDescent="0.2">
      <c r="A11380" s="12"/>
      <c r="B11380" s="15"/>
      <c r="C11380" s="29"/>
    </row>
    <row r="11381" spans="1:3" x14ac:dyDescent="0.2">
      <c r="A11381" s="12"/>
      <c r="B11381" s="15"/>
      <c r="C11381" s="29"/>
    </row>
    <row r="11382" spans="1:3" x14ac:dyDescent="0.2">
      <c r="A11382" s="12"/>
      <c r="B11382" s="15"/>
      <c r="C11382" s="29"/>
    </row>
    <row r="11383" spans="1:3" x14ac:dyDescent="0.2">
      <c r="A11383" s="12"/>
      <c r="B11383" s="15"/>
      <c r="C11383" s="29"/>
    </row>
    <row r="11384" spans="1:3" x14ac:dyDescent="0.2">
      <c r="A11384" s="12"/>
      <c r="B11384" s="15"/>
      <c r="C11384" s="29"/>
    </row>
    <row r="11385" spans="1:3" x14ac:dyDescent="0.2">
      <c r="A11385" s="12"/>
      <c r="B11385" s="15"/>
      <c r="C11385" s="29"/>
    </row>
    <row r="11386" spans="1:3" x14ac:dyDescent="0.2">
      <c r="A11386" s="12"/>
      <c r="B11386" s="15"/>
      <c r="C11386" s="29"/>
    </row>
    <row r="11387" spans="1:3" x14ac:dyDescent="0.2">
      <c r="A11387" s="12"/>
      <c r="B11387" s="15"/>
      <c r="C11387" s="29"/>
    </row>
    <row r="11388" spans="1:3" x14ac:dyDescent="0.2">
      <c r="A11388" s="12"/>
      <c r="B11388" s="15"/>
      <c r="C11388" s="29"/>
    </row>
    <row r="11389" spans="1:3" x14ac:dyDescent="0.2">
      <c r="A11389" s="12"/>
      <c r="B11389" s="15"/>
      <c r="C11389" s="29"/>
    </row>
    <row r="11390" spans="1:3" x14ac:dyDescent="0.2">
      <c r="A11390" s="12"/>
      <c r="B11390" s="15"/>
      <c r="C11390" s="29"/>
    </row>
    <row r="11391" spans="1:3" x14ac:dyDescent="0.2">
      <c r="A11391" s="12"/>
      <c r="B11391" s="15"/>
      <c r="C11391" s="29"/>
    </row>
    <row r="11392" spans="1:3" x14ac:dyDescent="0.2">
      <c r="A11392" s="12"/>
      <c r="B11392" s="15"/>
      <c r="C11392" s="29"/>
    </row>
    <row r="11393" spans="1:3" x14ac:dyDescent="0.2">
      <c r="A11393" s="12"/>
      <c r="B11393" s="15"/>
      <c r="C11393" s="29"/>
    </row>
    <row r="11394" spans="1:3" x14ac:dyDescent="0.2">
      <c r="A11394" s="12"/>
      <c r="B11394" s="15"/>
      <c r="C11394" s="29"/>
    </row>
    <row r="11395" spans="1:3" x14ac:dyDescent="0.2">
      <c r="A11395" s="12"/>
      <c r="B11395" s="15"/>
      <c r="C11395" s="29"/>
    </row>
    <row r="11396" spans="1:3" x14ac:dyDescent="0.2">
      <c r="A11396" s="12"/>
      <c r="B11396" s="15"/>
      <c r="C11396" s="29"/>
    </row>
    <row r="11397" spans="1:3" x14ac:dyDescent="0.2">
      <c r="A11397" s="12"/>
      <c r="B11397" s="15"/>
      <c r="C11397" s="29"/>
    </row>
    <row r="11398" spans="1:3" x14ac:dyDescent="0.2">
      <c r="A11398" s="12"/>
      <c r="B11398" s="15"/>
      <c r="C11398" s="29"/>
    </row>
    <row r="11399" spans="1:3" x14ac:dyDescent="0.2">
      <c r="A11399" s="12"/>
      <c r="B11399" s="15"/>
      <c r="C11399" s="29"/>
    </row>
    <row r="11400" spans="1:3" x14ac:dyDescent="0.2">
      <c r="A11400" s="12"/>
      <c r="B11400" s="15"/>
      <c r="C11400" s="29"/>
    </row>
    <row r="11401" spans="1:3" x14ac:dyDescent="0.2">
      <c r="A11401" s="12"/>
      <c r="B11401" s="15"/>
      <c r="C11401" s="29"/>
    </row>
    <row r="11402" spans="1:3" x14ac:dyDescent="0.2">
      <c r="A11402" s="12"/>
      <c r="B11402" s="15"/>
      <c r="C11402" s="29"/>
    </row>
    <row r="11403" spans="1:3" x14ac:dyDescent="0.2">
      <c r="A11403" s="12"/>
      <c r="B11403" s="15"/>
      <c r="C11403" s="29"/>
    </row>
    <row r="11404" spans="1:3" x14ac:dyDescent="0.2">
      <c r="A11404" s="12"/>
      <c r="B11404" s="15"/>
      <c r="C11404" s="29"/>
    </row>
    <row r="11405" spans="1:3" x14ac:dyDescent="0.2">
      <c r="A11405" s="12"/>
      <c r="B11405" s="15"/>
      <c r="C11405" s="29"/>
    </row>
    <row r="11406" spans="1:3" x14ac:dyDescent="0.2">
      <c r="A11406" s="12"/>
      <c r="B11406" s="15"/>
      <c r="C11406" s="29"/>
    </row>
    <row r="11407" spans="1:3" x14ac:dyDescent="0.2">
      <c r="A11407" s="12"/>
      <c r="B11407" s="15"/>
      <c r="C11407" s="29"/>
    </row>
    <row r="11408" spans="1:3" x14ac:dyDescent="0.2">
      <c r="A11408" s="12"/>
      <c r="B11408" s="15"/>
      <c r="C11408" s="29"/>
    </row>
    <row r="11409" spans="1:3" x14ac:dyDescent="0.2">
      <c r="A11409" s="12"/>
      <c r="B11409" s="15"/>
      <c r="C11409" s="29"/>
    </row>
    <row r="11410" spans="1:3" x14ac:dyDescent="0.2">
      <c r="A11410" s="12"/>
      <c r="B11410" s="15"/>
      <c r="C11410" s="29"/>
    </row>
    <row r="11411" spans="1:3" x14ac:dyDescent="0.2">
      <c r="A11411" s="12"/>
      <c r="B11411" s="15"/>
      <c r="C11411" s="29"/>
    </row>
    <row r="11412" spans="1:3" x14ac:dyDescent="0.2">
      <c r="A11412" s="12"/>
      <c r="B11412" s="15"/>
      <c r="C11412" s="29"/>
    </row>
    <row r="11413" spans="1:3" x14ac:dyDescent="0.2">
      <c r="A11413" s="12"/>
      <c r="B11413" s="15"/>
      <c r="C11413" s="29"/>
    </row>
    <row r="11414" spans="1:3" x14ac:dyDescent="0.2">
      <c r="A11414" s="12"/>
      <c r="B11414" s="15"/>
      <c r="C11414" s="29"/>
    </row>
    <row r="11415" spans="1:3" x14ac:dyDescent="0.2">
      <c r="A11415" s="12"/>
      <c r="B11415" s="15"/>
      <c r="C11415" s="29"/>
    </row>
    <row r="11416" spans="1:3" x14ac:dyDescent="0.2">
      <c r="A11416" s="12"/>
      <c r="B11416" s="15"/>
      <c r="C11416" s="29"/>
    </row>
    <row r="11417" spans="1:3" x14ac:dyDescent="0.2">
      <c r="A11417" s="12"/>
      <c r="B11417" s="15"/>
      <c r="C11417" s="29"/>
    </row>
    <row r="11418" spans="1:3" x14ac:dyDescent="0.2">
      <c r="A11418" s="12"/>
      <c r="B11418" s="15"/>
      <c r="C11418" s="29"/>
    </row>
    <row r="11419" spans="1:3" x14ac:dyDescent="0.2">
      <c r="A11419" s="12"/>
      <c r="B11419" s="15"/>
      <c r="C11419" s="29"/>
    </row>
    <row r="11420" spans="1:3" x14ac:dyDescent="0.2">
      <c r="A11420" s="12"/>
      <c r="B11420" s="15"/>
      <c r="C11420" s="29"/>
    </row>
    <row r="11421" spans="1:3" x14ac:dyDescent="0.2">
      <c r="A11421" s="12"/>
      <c r="B11421" s="15"/>
      <c r="C11421" s="29"/>
    </row>
    <row r="11422" spans="1:3" x14ac:dyDescent="0.2">
      <c r="A11422" s="12"/>
      <c r="B11422" s="15"/>
      <c r="C11422" s="29"/>
    </row>
    <row r="11423" spans="1:3" x14ac:dyDescent="0.2">
      <c r="A11423" s="12"/>
      <c r="B11423" s="15"/>
      <c r="C11423" s="29"/>
    </row>
    <row r="11424" spans="1:3" x14ac:dyDescent="0.2">
      <c r="A11424" s="12"/>
      <c r="B11424" s="15"/>
      <c r="C11424" s="29"/>
    </row>
    <row r="11425" spans="1:3" x14ac:dyDescent="0.2">
      <c r="A11425" s="12"/>
      <c r="B11425" s="15"/>
      <c r="C11425" s="29"/>
    </row>
    <row r="11426" spans="1:3" x14ac:dyDescent="0.2">
      <c r="A11426" s="12"/>
      <c r="B11426" s="15"/>
      <c r="C11426" s="29"/>
    </row>
    <row r="11427" spans="1:3" x14ac:dyDescent="0.2">
      <c r="A11427" s="12"/>
      <c r="B11427" s="15"/>
      <c r="C11427" s="29"/>
    </row>
    <row r="11428" spans="1:3" x14ac:dyDescent="0.2">
      <c r="A11428" s="12"/>
      <c r="B11428" s="15"/>
      <c r="C11428" s="29"/>
    </row>
    <row r="11429" spans="1:3" x14ac:dyDescent="0.2">
      <c r="A11429" s="12"/>
      <c r="B11429" s="15"/>
      <c r="C11429" s="29"/>
    </row>
    <row r="11430" spans="1:3" x14ac:dyDescent="0.2">
      <c r="A11430" s="12"/>
      <c r="B11430" s="15"/>
      <c r="C11430" s="29"/>
    </row>
    <row r="11431" spans="1:3" x14ac:dyDescent="0.2">
      <c r="A11431" s="12"/>
      <c r="B11431" s="15"/>
      <c r="C11431" s="29"/>
    </row>
    <row r="11432" spans="1:3" x14ac:dyDescent="0.2">
      <c r="A11432" s="12"/>
      <c r="B11432" s="15"/>
      <c r="C11432" s="29"/>
    </row>
    <row r="11433" spans="1:3" x14ac:dyDescent="0.2">
      <c r="A11433" s="12"/>
      <c r="B11433" s="15"/>
      <c r="C11433" s="29"/>
    </row>
    <row r="11434" spans="1:3" x14ac:dyDescent="0.2">
      <c r="A11434" s="12"/>
      <c r="B11434" s="15"/>
      <c r="C11434" s="29"/>
    </row>
    <row r="11435" spans="1:3" x14ac:dyDescent="0.2">
      <c r="A11435" s="12"/>
      <c r="B11435" s="15"/>
      <c r="C11435" s="29"/>
    </row>
    <row r="11436" spans="1:3" x14ac:dyDescent="0.2">
      <c r="A11436" s="12"/>
      <c r="B11436" s="15"/>
      <c r="C11436" s="29"/>
    </row>
    <row r="11437" spans="1:3" x14ac:dyDescent="0.2">
      <c r="A11437" s="12"/>
      <c r="B11437" s="15"/>
      <c r="C11437" s="29"/>
    </row>
    <row r="11438" spans="1:3" x14ac:dyDescent="0.2">
      <c r="A11438" s="12"/>
      <c r="B11438" s="15"/>
      <c r="C11438" s="29"/>
    </row>
    <row r="11439" spans="1:3" x14ac:dyDescent="0.2">
      <c r="A11439" s="12"/>
      <c r="B11439" s="15"/>
      <c r="C11439" s="29"/>
    </row>
    <row r="11440" spans="1:3" x14ac:dyDescent="0.2">
      <c r="A11440" s="12"/>
      <c r="B11440" s="15"/>
      <c r="C11440" s="29"/>
    </row>
    <row r="11441" spans="1:3" x14ac:dyDescent="0.2">
      <c r="A11441" s="12"/>
      <c r="B11441" s="15"/>
      <c r="C11441" s="29"/>
    </row>
    <row r="11442" spans="1:3" x14ac:dyDescent="0.2">
      <c r="A11442" s="12"/>
      <c r="B11442" s="15"/>
      <c r="C11442" s="29"/>
    </row>
    <row r="11443" spans="1:3" x14ac:dyDescent="0.2">
      <c r="A11443" s="12"/>
      <c r="B11443" s="15"/>
      <c r="C11443" s="29"/>
    </row>
    <row r="11444" spans="1:3" x14ac:dyDescent="0.2">
      <c r="A11444" s="12"/>
      <c r="B11444" s="15"/>
      <c r="C11444" s="29"/>
    </row>
    <row r="11445" spans="1:3" x14ac:dyDescent="0.2">
      <c r="A11445" s="12"/>
      <c r="B11445" s="15"/>
      <c r="C11445" s="29"/>
    </row>
    <row r="11446" spans="1:3" x14ac:dyDescent="0.2">
      <c r="A11446" s="12"/>
      <c r="B11446" s="15"/>
      <c r="C11446" s="29"/>
    </row>
    <row r="11447" spans="1:3" x14ac:dyDescent="0.2">
      <c r="A11447" s="12"/>
      <c r="B11447" s="15"/>
      <c r="C11447" s="29"/>
    </row>
    <row r="11448" spans="1:3" x14ac:dyDescent="0.2">
      <c r="A11448" s="12"/>
      <c r="B11448" s="15"/>
      <c r="C11448" s="29"/>
    </row>
    <row r="11449" spans="1:3" x14ac:dyDescent="0.2">
      <c r="A11449" s="12"/>
      <c r="B11449" s="15"/>
      <c r="C11449" s="29"/>
    </row>
    <row r="11450" spans="1:3" x14ac:dyDescent="0.2">
      <c r="A11450" s="12"/>
      <c r="B11450" s="15"/>
      <c r="C11450" s="29"/>
    </row>
    <row r="11451" spans="1:3" x14ac:dyDescent="0.2">
      <c r="A11451" s="12"/>
      <c r="B11451" s="15"/>
      <c r="C11451" s="29"/>
    </row>
    <row r="11452" spans="1:3" x14ac:dyDescent="0.2">
      <c r="A11452" s="12"/>
      <c r="B11452" s="15"/>
      <c r="C11452" s="29"/>
    </row>
    <row r="11453" spans="1:3" x14ac:dyDescent="0.2">
      <c r="A11453" s="12"/>
      <c r="B11453" s="15"/>
      <c r="C11453" s="29"/>
    </row>
    <row r="11454" spans="1:3" x14ac:dyDescent="0.2">
      <c r="A11454" s="12"/>
      <c r="B11454" s="15"/>
      <c r="C11454" s="29"/>
    </row>
    <row r="11455" spans="1:3" x14ac:dyDescent="0.2">
      <c r="A11455" s="12"/>
      <c r="B11455" s="15"/>
      <c r="C11455" s="29"/>
    </row>
    <row r="11456" spans="1:3" x14ac:dyDescent="0.2">
      <c r="A11456" s="12"/>
      <c r="B11456" s="15"/>
      <c r="C11456" s="29"/>
    </row>
    <row r="11457" spans="1:3" x14ac:dyDescent="0.2">
      <c r="A11457" s="12"/>
      <c r="B11457" s="15"/>
      <c r="C11457" s="29"/>
    </row>
    <row r="11458" spans="1:3" x14ac:dyDescent="0.2">
      <c r="A11458" s="12"/>
      <c r="B11458" s="15"/>
      <c r="C11458" s="29"/>
    </row>
    <row r="11459" spans="1:3" x14ac:dyDescent="0.2">
      <c r="A11459" s="12"/>
      <c r="B11459" s="15"/>
      <c r="C11459" s="29"/>
    </row>
    <row r="11460" spans="1:3" x14ac:dyDescent="0.2">
      <c r="A11460" s="12"/>
      <c r="B11460" s="15"/>
      <c r="C11460" s="29"/>
    </row>
    <row r="11461" spans="1:3" x14ac:dyDescent="0.2">
      <c r="A11461" s="12"/>
      <c r="B11461" s="15"/>
      <c r="C11461" s="29"/>
    </row>
    <row r="11462" spans="1:3" x14ac:dyDescent="0.2">
      <c r="A11462" s="12"/>
      <c r="B11462" s="15"/>
      <c r="C11462" s="29"/>
    </row>
    <row r="11463" spans="1:3" x14ac:dyDescent="0.2">
      <c r="A11463" s="12"/>
      <c r="B11463" s="15"/>
      <c r="C11463" s="29"/>
    </row>
    <row r="11464" spans="1:3" x14ac:dyDescent="0.2">
      <c r="A11464" s="12"/>
      <c r="B11464" s="15"/>
      <c r="C11464" s="29"/>
    </row>
    <row r="11465" spans="1:3" x14ac:dyDescent="0.2">
      <c r="A11465" s="12"/>
      <c r="B11465" s="15"/>
      <c r="C11465" s="29"/>
    </row>
    <row r="11466" spans="1:3" x14ac:dyDescent="0.2">
      <c r="A11466" s="12"/>
      <c r="B11466" s="15"/>
      <c r="C11466" s="29"/>
    </row>
    <row r="11467" spans="1:3" x14ac:dyDescent="0.2">
      <c r="A11467" s="12"/>
      <c r="B11467" s="15"/>
      <c r="C11467" s="29"/>
    </row>
    <row r="11468" spans="1:3" x14ac:dyDescent="0.2">
      <c r="A11468" s="12"/>
      <c r="B11468" s="15"/>
      <c r="C11468" s="29"/>
    </row>
    <row r="11469" spans="1:3" x14ac:dyDescent="0.2">
      <c r="A11469" s="12"/>
      <c r="B11469" s="15"/>
      <c r="C11469" s="29"/>
    </row>
    <row r="11470" spans="1:3" x14ac:dyDescent="0.2">
      <c r="A11470" s="12"/>
      <c r="B11470" s="15"/>
      <c r="C11470" s="29"/>
    </row>
    <row r="11471" spans="1:3" x14ac:dyDescent="0.2">
      <c r="A11471" s="12"/>
      <c r="B11471" s="15"/>
      <c r="C11471" s="29"/>
    </row>
    <row r="11472" spans="1:3" x14ac:dyDescent="0.2">
      <c r="A11472" s="12"/>
      <c r="B11472" s="15"/>
      <c r="C11472" s="29"/>
    </row>
    <row r="11473" spans="1:3" x14ac:dyDescent="0.2">
      <c r="A11473" s="12"/>
      <c r="B11473" s="15"/>
      <c r="C11473" s="29"/>
    </row>
    <row r="11474" spans="1:3" x14ac:dyDescent="0.2">
      <c r="A11474" s="12"/>
      <c r="B11474" s="15"/>
      <c r="C11474" s="29"/>
    </row>
    <row r="11475" spans="1:3" x14ac:dyDescent="0.2">
      <c r="A11475" s="12"/>
      <c r="B11475" s="15"/>
      <c r="C11475" s="29"/>
    </row>
    <row r="11476" spans="1:3" x14ac:dyDescent="0.2">
      <c r="A11476" s="12"/>
      <c r="B11476" s="15"/>
      <c r="C11476" s="29"/>
    </row>
    <row r="11477" spans="1:3" x14ac:dyDescent="0.2">
      <c r="A11477" s="12"/>
      <c r="B11477" s="15"/>
      <c r="C11477" s="29"/>
    </row>
    <row r="11478" spans="1:3" x14ac:dyDescent="0.2">
      <c r="A11478" s="12"/>
      <c r="B11478" s="15"/>
      <c r="C11478" s="29"/>
    </row>
    <row r="11479" spans="1:3" x14ac:dyDescent="0.2">
      <c r="A11479" s="12"/>
      <c r="B11479" s="15"/>
      <c r="C11479" s="29"/>
    </row>
    <row r="11480" spans="1:3" x14ac:dyDescent="0.2">
      <c r="A11480" s="12"/>
      <c r="B11480" s="15"/>
      <c r="C11480" s="29"/>
    </row>
    <row r="11481" spans="1:3" x14ac:dyDescent="0.2">
      <c r="A11481" s="12"/>
      <c r="B11481" s="15"/>
      <c r="C11481" s="29"/>
    </row>
    <row r="11482" spans="1:3" x14ac:dyDescent="0.2">
      <c r="A11482" s="12"/>
      <c r="B11482" s="15"/>
      <c r="C11482" s="29"/>
    </row>
    <row r="11483" spans="1:3" x14ac:dyDescent="0.2">
      <c r="A11483" s="12"/>
      <c r="B11483" s="15"/>
      <c r="C11483" s="29"/>
    </row>
    <row r="11484" spans="1:3" x14ac:dyDescent="0.2">
      <c r="A11484" s="12"/>
      <c r="B11484" s="15"/>
      <c r="C11484" s="29"/>
    </row>
    <row r="11485" spans="1:3" x14ac:dyDescent="0.2">
      <c r="A11485" s="12"/>
      <c r="B11485" s="15"/>
      <c r="C11485" s="29"/>
    </row>
    <row r="11486" spans="1:3" x14ac:dyDescent="0.2">
      <c r="A11486" s="12"/>
      <c r="B11486" s="15"/>
      <c r="C11486" s="29"/>
    </row>
    <row r="11487" spans="1:3" x14ac:dyDescent="0.2">
      <c r="A11487" s="12"/>
      <c r="B11487" s="15"/>
      <c r="C11487" s="29"/>
    </row>
    <row r="11488" spans="1:3" x14ac:dyDescent="0.2">
      <c r="A11488" s="12"/>
      <c r="B11488" s="15"/>
      <c r="C11488" s="29"/>
    </row>
    <row r="11489" spans="1:3" x14ac:dyDescent="0.2">
      <c r="A11489" s="12"/>
      <c r="B11489" s="15"/>
      <c r="C11489" s="29"/>
    </row>
    <row r="11490" spans="1:3" x14ac:dyDescent="0.2">
      <c r="A11490" s="12"/>
      <c r="B11490" s="15"/>
      <c r="C11490" s="29"/>
    </row>
    <row r="11491" spans="1:3" x14ac:dyDescent="0.2">
      <c r="A11491" s="12"/>
      <c r="B11491" s="15"/>
      <c r="C11491" s="29"/>
    </row>
    <row r="11492" spans="1:3" x14ac:dyDescent="0.2">
      <c r="A11492" s="12"/>
      <c r="B11492" s="15"/>
      <c r="C11492" s="29"/>
    </row>
    <row r="11493" spans="1:3" x14ac:dyDescent="0.2">
      <c r="A11493" s="12"/>
      <c r="B11493" s="15"/>
      <c r="C11493" s="29"/>
    </row>
    <row r="11494" spans="1:3" x14ac:dyDescent="0.2">
      <c r="A11494" s="12"/>
      <c r="B11494" s="15"/>
      <c r="C11494" s="29"/>
    </row>
    <row r="11495" spans="1:3" x14ac:dyDescent="0.2">
      <c r="A11495" s="12"/>
      <c r="B11495" s="15"/>
      <c r="C11495" s="29"/>
    </row>
    <row r="11496" spans="1:3" x14ac:dyDescent="0.2">
      <c r="A11496" s="12"/>
      <c r="B11496" s="15"/>
      <c r="C11496" s="29"/>
    </row>
    <row r="11497" spans="1:3" x14ac:dyDescent="0.2">
      <c r="A11497" s="12"/>
      <c r="B11497" s="15"/>
      <c r="C11497" s="29"/>
    </row>
    <row r="11498" spans="1:3" x14ac:dyDescent="0.2">
      <c r="A11498" s="12"/>
      <c r="B11498" s="15"/>
      <c r="C11498" s="29"/>
    </row>
    <row r="11499" spans="1:3" x14ac:dyDescent="0.2">
      <c r="A11499" s="12"/>
      <c r="B11499" s="15"/>
      <c r="C11499" s="29"/>
    </row>
    <row r="11500" spans="1:3" x14ac:dyDescent="0.2">
      <c r="A11500" s="12"/>
      <c r="B11500" s="15"/>
      <c r="C11500" s="29"/>
    </row>
    <row r="11501" spans="1:3" x14ac:dyDescent="0.2">
      <c r="A11501" s="12"/>
      <c r="B11501" s="15"/>
      <c r="C11501" s="29"/>
    </row>
    <row r="11502" spans="1:3" x14ac:dyDescent="0.2">
      <c r="A11502" s="12"/>
      <c r="B11502" s="15"/>
      <c r="C11502" s="29"/>
    </row>
    <row r="11503" spans="1:3" x14ac:dyDescent="0.2">
      <c r="A11503" s="12"/>
      <c r="B11503" s="15"/>
      <c r="C11503" s="29"/>
    </row>
    <row r="11504" spans="1:3" x14ac:dyDescent="0.2">
      <c r="A11504" s="12"/>
      <c r="B11504" s="15"/>
      <c r="C11504" s="29"/>
    </row>
    <row r="11505" spans="1:3" x14ac:dyDescent="0.2">
      <c r="A11505" s="12"/>
      <c r="B11505" s="15"/>
      <c r="C11505" s="29"/>
    </row>
    <row r="11506" spans="1:3" x14ac:dyDescent="0.2">
      <c r="A11506" s="12"/>
      <c r="B11506" s="15"/>
      <c r="C11506" s="29"/>
    </row>
    <row r="11507" spans="1:3" x14ac:dyDescent="0.2">
      <c r="A11507" s="12"/>
      <c r="B11507" s="15"/>
      <c r="C11507" s="29"/>
    </row>
    <row r="11508" spans="1:3" x14ac:dyDescent="0.2">
      <c r="A11508" s="12"/>
      <c r="B11508" s="15"/>
      <c r="C11508" s="29"/>
    </row>
    <row r="11509" spans="1:3" x14ac:dyDescent="0.2">
      <c r="A11509" s="12"/>
      <c r="B11509" s="15"/>
      <c r="C11509" s="29"/>
    </row>
    <row r="11510" spans="1:3" x14ac:dyDescent="0.2">
      <c r="A11510" s="12"/>
      <c r="B11510" s="15"/>
      <c r="C11510" s="29"/>
    </row>
    <row r="11511" spans="1:3" x14ac:dyDescent="0.2">
      <c r="A11511" s="12"/>
      <c r="B11511" s="15"/>
      <c r="C11511" s="29"/>
    </row>
    <row r="11512" spans="1:3" x14ac:dyDescent="0.2">
      <c r="A11512" s="12"/>
      <c r="B11512" s="15"/>
      <c r="C11512" s="29"/>
    </row>
    <row r="11513" spans="1:3" x14ac:dyDescent="0.2">
      <c r="A11513" s="12"/>
      <c r="B11513" s="15"/>
      <c r="C11513" s="29"/>
    </row>
    <row r="11514" spans="1:3" x14ac:dyDescent="0.2">
      <c r="A11514" s="12"/>
      <c r="B11514" s="15"/>
      <c r="C11514" s="29"/>
    </row>
    <row r="11515" spans="1:3" x14ac:dyDescent="0.2">
      <c r="A11515" s="12"/>
      <c r="B11515" s="15"/>
      <c r="C11515" s="29"/>
    </row>
    <row r="11516" spans="1:3" x14ac:dyDescent="0.2">
      <c r="A11516" s="12"/>
      <c r="B11516" s="15"/>
      <c r="C11516" s="29"/>
    </row>
    <row r="11517" spans="1:3" x14ac:dyDescent="0.2">
      <c r="A11517" s="12"/>
      <c r="B11517" s="15"/>
      <c r="C11517" s="29"/>
    </row>
    <row r="11518" spans="1:3" x14ac:dyDescent="0.2">
      <c r="A11518" s="12"/>
      <c r="B11518" s="15"/>
      <c r="C11518" s="29"/>
    </row>
    <row r="11519" spans="1:3" x14ac:dyDescent="0.2">
      <c r="A11519" s="12"/>
      <c r="B11519" s="15"/>
      <c r="C11519" s="29"/>
    </row>
  </sheetData>
  <customSheetViews>
    <customSheetView guid="{25481CC4-38F4-436A-909B-ED7EBF3792EF}">
      <selection activeCell="I32" sqref="I3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290:E668"/>
  <sheetViews>
    <sheetView topLeftCell="A31" workbookViewId="0">
      <selection activeCell="E2" sqref="E2:E73"/>
    </sheetView>
  </sheetViews>
  <sheetFormatPr defaultRowHeight="12.75" x14ac:dyDescent="0.2"/>
  <cols>
    <col min="1" max="1" width="9.140625" style="12"/>
    <col min="2" max="2" width="9.140625" style="149"/>
  </cols>
  <sheetData>
    <row r="290" spans="5:5" x14ac:dyDescent="0.2">
      <c r="E290" s="29"/>
    </row>
    <row r="291" spans="5:5" x14ac:dyDescent="0.2">
      <c r="E291" s="29"/>
    </row>
    <row r="292" spans="5:5" x14ac:dyDescent="0.2">
      <c r="E292" s="29"/>
    </row>
    <row r="293" spans="5:5" x14ac:dyDescent="0.2">
      <c r="E293" s="29"/>
    </row>
    <row r="294" spans="5:5" x14ac:dyDescent="0.2">
      <c r="E294" s="29"/>
    </row>
    <row r="295" spans="5:5" x14ac:dyDescent="0.2">
      <c r="E295" s="29"/>
    </row>
    <row r="296" spans="5:5" x14ac:dyDescent="0.2">
      <c r="E296" s="29"/>
    </row>
    <row r="297" spans="5:5" x14ac:dyDescent="0.2">
      <c r="E297" s="29"/>
    </row>
    <row r="298" spans="5:5" x14ac:dyDescent="0.2">
      <c r="E298" s="29"/>
    </row>
    <row r="299" spans="5:5" x14ac:dyDescent="0.2">
      <c r="E299" s="29"/>
    </row>
    <row r="300" spans="5:5" x14ac:dyDescent="0.2">
      <c r="E300" s="29"/>
    </row>
    <row r="301" spans="5:5" x14ac:dyDescent="0.2">
      <c r="E301" s="29"/>
    </row>
    <row r="302" spans="5:5" x14ac:dyDescent="0.2">
      <c r="E302" s="29"/>
    </row>
    <row r="303" spans="5:5" x14ac:dyDescent="0.2">
      <c r="E303" s="29"/>
    </row>
    <row r="304" spans="5:5" x14ac:dyDescent="0.2">
      <c r="E304" s="29"/>
    </row>
    <row r="305" spans="5:5" x14ac:dyDescent="0.2">
      <c r="E305" s="29"/>
    </row>
    <row r="306" spans="5:5" x14ac:dyDescent="0.2">
      <c r="E306" s="29"/>
    </row>
    <row r="307" spans="5:5" x14ac:dyDescent="0.2">
      <c r="E307" s="29"/>
    </row>
    <row r="308" spans="5:5" x14ac:dyDescent="0.2">
      <c r="E308" s="29"/>
    </row>
    <row r="309" spans="5:5" x14ac:dyDescent="0.2">
      <c r="E309" s="29"/>
    </row>
    <row r="310" spans="5:5" x14ac:dyDescent="0.2">
      <c r="E310" s="29"/>
    </row>
    <row r="311" spans="5:5" x14ac:dyDescent="0.2">
      <c r="E311" s="29"/>
    </row>
    <row r="312" spans="5:5" x14ac:dyDescent="0.2">
      <c r="E312" s="29"/>
    </row>
    <row r="313" spans="5:5" x14ac:dyDescent="0.2">
      <c r="E313" s="29"/>
    </row>
    <row r="314" spans="5:5" x14ac:dyDescent="0.2">
      <c r="E314" s="29"/>
    </row>
    <row r="315" spans="5:5" x14ac:dyDescent="0.2">
      <c r="E315" s="29"/>
    </row>
    <row r="316" spans="5:5" x14ac:dyDescent="0.2">
      <c r="E316" s="29"/>
    </row>
    <row r="317" spans="5:5" x14ac:dyDescent="0.2">
      <c r="E317" s="29"/>
    </row>
    <row r="318" spans="5:5" x14ac:dyDescent="0.2">
      <c r="E318" s="29"/>
    </row>
    <row r="319" spans="5:5" x14ac:dyDescent="0.2">
      <c r="E319" s="29"/>
    </row>
    <row r="320" spans="5:5" x14ac:dyDescent="0.2">
      <c r="E320" s="29"/>
    </row>
    <row r="321" spans="5:5" x14ac:dyDescent="0.2">
      <c r="E321" s="29"/>
    </row>
    <row r="322" spans="5:5" x14ac:dyDescent="0.2">
      <c r="E322" s="29"/>
    </row>
    <row r="323" spans="5:5" x14ac:dyDescent="0.2">
      <c r="E323" s="29"/>
    </row>
    <row r="324" spans="5:5" x14ac:dyDescent="0.2">
      <c r="E324" s="29"/>
    </row>
    <row r="325" spans="5:5" x14ac:dyDescent="0.2">
      <c r="E325" s="29"/>
    </row>
    <row r="326" spans="5:5" x14ac:dyDescent="0.2">
      <c r="E326" s="29"/>
    </row>
    <row r="327" spans="5:5" x14ac:dyDescent="0.2">
      <c r="E327" s="29"/>
    </row>
    <row r="328" spans="5:5" x14ac:dyDescent="0.2">
      <c r="E328" s="29"/>
    </row>
    <row r="329" spans="5:5" x14ac:dyDescent="0.2">
      <c r="E329" s="29"/>
    </row>
    <row r="330" spans="5:5" x14ac:dyDescent="0.2">
      <c r="E330" s="29"/>
    </row>
    <row r="331" spans="5:5" x14ac:dyDescent="0.2">
      <c r="E331" s="29"/>
    </row>
    <row r="332" spans="5:5" x14ac:dyDescent="0.2">
      <c r="E332" s="29"/>
    </row>
    <row r="333" spans="5:5" x14ac:dyDescent="0.2">
      <c r="E333" s="29"/>
    </row>
    <row r="334" spans="5:5" x14ac:dyDescent="0.2">
      <c r="E334" s="29"/>
    </row>
    <row r="335" spans="5:5" x14ac:dyDescent="0.2">
      <c r="E335" s="29"/>
    </row>
    <row r="336" spans="5:5" x14ac:dyDescent="0.2">
      <c r="E336" s="29"/>
    </row>
    <row r="337" spans="5:5" x14ac:dyDescent="0.2">
      <c r="E337" s="29"/>
    </row>
    <row r="338" spans="5:5" x14ac:dyDescent="0.2">
      <c r="E338" s="29"/>
    </row>
    <row r="339" spans="5:5" x14ac:dyDescent="0.2">
      <c r="E339" s="29"/>
    </row>
    <row r="340" spans="5:5" x14ac:dyDescent="0.2">
      <c r="E340" s="29"/>
    </row>
    <row r="341" spans="5:5" x14ac:dyDescent="0.2">
      <c r="E341" s="29"/>
    </row>
    <row r="342" spans="5:5" x14ac:dyDescent="0.2">
      <c r="E342" s="29"/>
    </row>
    <row r="343" spans="5:5" x14ac:dyDescent="0.2">
      <c r="E343" s="29"/>
    </row>
    <row r="344" spans="5:5" x14ac:dyDescent="0.2">
      <c r="E344" s="29"/>
    </row>
    <row r="345" spans="5:5" x14ac:dyDescent="0.2">
      <c r="E345" s="29"/>
    </row>
    <row r="346" spans="5:5" x14ac:dyDescent="0.2">
      <c r="E346" s="29"/>
    </row>
    <row r="347" spans="5:5" x14ac:dyDescent="0.2">
      <c r="E347" s="29"/>
    </row>
    <row r="348" spans="5:5" x14ac:dyDescent="0.2">
      <c r="E348" s="29"/>
    </row>
    <row r="349" spans="5:5" x14ac:dyDescent="0.2">
      <c r="E349" s="29"/>
    </row>
    <row r="350" spans="5:5" x14ac:dyDescent="0.2">
      <c r="E350" s="29"/>
    </row>
    <row r="351" spans="5:5" x14ac:dyDescent="0.2">
      <c r="E351" s="29"/>
    </row>
    <row r="352" spans="5:5" x14ac:dyDescent="0.2">
      <c r="E352" s="29"/>
    </row>
    <row r="353" spans="5:5" x14ac:dyDescent="0.2">
      <c r="E353" s="29"/>
    </row>
    <row r="354" spans="5:5" x14ac:dyDescent="0.2">
      <c r="E354" s="29"/>
    </row>
    <row r="355" spans="5:5" x14ac:dyDescent="0.2">
      <c r="E355" s="29"/>
    </row>
    <row r="356" spans="5:5" x14ac:dyDescent="0.2">
      <c r="E356" s="29"/>
    </row>
    <row r="357" spans="5:5" x14ac:dyDescent="0.2">
      <c r="E357" s="29"/>
    </row>
    <row r="358" spans="5:5" x14ac:dyDescent="0.2">
      <c r="E358" s="29"/>
    </row>
    <row r="359" spans="5:5" x14ac:dyDescent="0.2">
      <c r="E359" s="29"/>
    </row>
    <row r="360" spans="5:5" x14ac:dyDescent="0.2">
      <c r="E360" s="29"/>
    </row>
    <row r="361" spans="5:5" x14ac:dyDescent="0.2">
      <c r="E361" s="29"/>
    </row>
    <row r="362" spans="5:5" x14ac:dyDescent="0.2">
      <c r="E362" s="29"/>
    </row>
    <row r="363" spans="5:5" x14ac:dyDescent="0.2">
      <c r="E363" s="29"/>
    </row>
    <row r="364" spans="5:5" x14ac:dyDescent="0.2">
      <c r="E364" s="29"/>
    </row>
    <row r="365" spans="5:5" x14ac:dyDescent="0.2">
      <c r="E365" s="29"/>
    </row>
    <row r="366" spans="5:5" x14ac:dyDescent="0.2">
      <c r="E366" s="29"/>
    </row>
    <row r="367" spans="5:5" x14ac:dyDescent="0.2">
      <c r="E367" s="29"/>
    </row>
    <row r="368" spans="5:5" x14ac:dyDescent="0.2">
      <c r="E368" s="29"/>
    </row>
    <row r="369" spans="5:5" x14ac:dyDescent="0.2">
      <c r="E369" s="29"/>
    </row>
    <row r="370" spans="5:5" x14ac:dyDescent="0.2">
      <c r="E370" s="29"/>
    </row>
    <row r="371" spans="5:5" x14ac:dyDescent="0.2">
      <c r="E371" s="29"/>
    </row>
    <row r="372" spans="5:5" x14ac:dyDescent="0.2">
      <c r="E372" s="29"/>
    </row>
    <row r="373" spans="5:5" x14ac:dyDescent="0.2">
      <c r="E373" s="29"/>
    </row>
    <row r="374" spans="5:5" x14ac:dyDescent="0.2">
      <c r="E374" s="29"/>
    </row>
    <row r="375" spans="5:5" x14ac:dyDescent="0.2">
      <c r="E375" s="29"/>
    </row>
    <row r="376" spans="5:5" x14ac:dyDescent="0.2">
      <c r="E376" s="29"/>
    </row>
    <row r="377" spans="5:5" x14ac:dyDescent="0.2">
      <c r="E377" s="29"/>
    </row>
    <row r="378" spans="5:5" x14ac:dyDescent="0.2">
      <c r="E378" s="29"/>
    </row>
    <row r="379" spans="5:5" x14ac:dyDescent="0.2">
      <c r="E379" s="29"/>
    </row>
    <row r="380" spans="5:5" x14ac:dyDescent="0.2">
      <c r="E380" s="29"/>
    </row>
    <row r="381" spans="5:5" x14ac:dyDescent="0.2">
      <c r="E381" s="29"/>
    </row>
    <row r="382" spans="5:5" x14ac:dyDescent="0.2">
      <c r="E382" s="29"/>
    </row>
    <row r="383" spans="5:5" x14ac:dyDescent="0.2">
      <c r="E383" s="29"/>
    </row>
    <row r="384" spans="5:5" x14ac:dyDescent="0.2">
      <c r="E384" s="29"/>
    </row>
    <row r="385" spans="5:5" x14ac:dyDescent="0.2">
      <c r="E385" s="29"/>
    </row>
    <row r="386" spans="5:5" x14ac:dyDescent="0.2">
      <c r="E386" s="29"/>
    </row>
    <row r="387" spans="5:5" x14ac:dyDescent="0.2">
      <c r="E387" s="29"/>
    </row>
    <row r="388" spans="5:5" x14ac:dyDescent="0.2">
      <c r="E388" s="29"/>
    </row>
    <row r="389" spans="5:5" x14ac:dyDescent="0.2">
      <c r="E389" s="29"/>
    </row>
    <row r="390" spans="5:5" x14ac:dyDescent="0.2">
      <c r="E390" s="29"/>
    </row>
    <row r="391" spans="5:5" x14ac:dyDescent="0.2">
      <c r="E391" s="29"/>
    </row>
    <row r="392" spans="5:5" x14ac:dyDescent="0.2">
      <c r="E392" s="29"/>
    </row>
    <row r="393" spans="5:5" x14ac:dyDescent="0.2">
      <c r="E393" s="29"/>
    </row>
    <row r="394" spans="5:5" x14ac:dyDescent="0.2">
      <c r="E394" s="29"/>
    </row>
    <row r="395" spans="5:5" x14ac:dyDescent="0.2">
      <c r="E395" s="29"/>
    </row>
    <row r="396" spans="5:5" x14ac:dyDescent="0.2">
      <c r="E396" s="29"/>
    </row>
    <row r="397" spans="5:5" x14ac:dyDescent="0.2">
      <c r="E397" s="29"/>
    </row>
    <row r="398" spans="5:5" x14ac:dyDescent="0.2">
      <c r="E398" s="29"/>
    </row>
    <row r="399" spans="5:5" x14ac:dyDescent="0.2">
      <c r="E399" s="29"/>
    </row>
    <row r="400" spans="5:5" x14ac:dyDescent="0.2">
      <c r="E400" s="29"/>
    </row>
    <row r="401" spans="5:5" x14ac:dyDescent="0.2">
      <c r="E401" s="29"/>
    </row>
    <row r="402" spans="5:5" x14ac:dyDescent="0.2">
      <c r="E402" s="29"/>
    </row>
    <row r="403" spans="5:5" x14ac:dyDescent="0.2">
      <c r="E403" s="29"/>
    </row>
    <row r="404" spans="5:5" x14ac:dyDescent="0.2">
      <c r="E404" s="29"/>
    </row>
    <row r="405" spans="5:5" x14ac:dyDescent="0.2">
      <c r="E405" s="29"/>
    </row>
    <row r="406" spans="5:5" x14ac:dyDescent="0.2">
      <c r="E406" s="29"/>
    </row>
    <row r="407" spans="5:5" x14ac:dyDescent="0.2">
      <c r="E407" s="29"/>
    </row>
    <row r="408" spans="5:5" x14ac:dyDescent="0.2">
      <c r="E408" s="29"/>
    </row>
    <row r="409" spans="5:5" x14ac:dyDescent="0.2">
      <c r="E409" s="29"/>
    </row>
    <row r="410" spans="5:5" x14ac:dyDescent="0.2">
      <c r="E410" s="29"/>
    </row>
    <row r="411" spans="5:5" x14ac:dyDescent="0.2">
      <c r="E411" s="29"/>
    </row>
    <row r="412" spans="5:5" x14ac:dyDescent="0.2">
      <c r="E412" s="29"/>
    </row>
    <row r="413" spans="5:5" x14ac:dyDescent="0.2">
      <c r="E413" s="29"/>
    </row>
    <row r="414" spans="5:5" x14ac:dyDescent="0.2">
      <c r="E414" s="29"/>
    </row>
    <row r="415" spans="5:5" x14ac:dyDescent="0.2">
      <c r="E415" s="29"/>
    </row>
    <row r="416" spans="5:5" x14ac:dyDescent="0.2">
      <c r="E416" s="29"/>
    </row>
    <row r="417" spans="5:5" x14ac:dyDescent="0.2">
      <c r="E417" s="29"/>
    </row>
    <row r="418" spans="5:5" x14ac:dyDescent="0.2">
      <c r="E418" s="29"/>
    </row>
    <row r="419" spans="5:5" x14ac:dyDescent="0.2">
      <c r="E419" s="29"/>
    </row>
    <row r="420" spans="5:5" x14ac:dyDescent="0.2">
      <c r="E420" s="29"/>
    </row>
    <row r="421" spans="5:5" x14ac:dyDescent="0.2">
      <c r="E421" s="29"/>
    </row>
    <row r="422" spans="5:5" x14ac:dyDescent="0.2">
      <c r="E422" s="29"/>
    </row>
    <row r="423" spans="5:5" x14ac:dyDescent="0.2">
      <c r="E423" s="29"/>
    </row>
    <row r="424" spans="5:5" x14ac:dyDescent="0.2">
      <c r="E424" s="29"/>
    </row>
    <row r="425" spans="5:5" x14ac:dyDescent="0.2">
      <c r="E425" s="29"/>
    </row>
    <row r="426" spans="5:5" x14ac:dyDescent="0.2">
      <c r="E426" s="29"/>
    </row>
    <row r="427" spans="5:5" x14ac:dyDescent="0.2">
      <c r="E427" s="29"/>
    </row>
    <row r="428" spans="5:5" x14ac:dyDescent="0.2">
      <c r="E428" s="29"/>
    </row>
    <row r="429" spans="5:5" x14ac:dyDescent="0.2">
      <c r="E429" s="29"/>
    </row>
    <row r="430" spans="5:5" x14ac:dyDescent="0.2">
      <c r="E430" s="29"/>
    </row>
    <row r="431" spans="5:5" x14ac:dyDescent="0.2">
      <c r="E431" s="29"/>
    </row>
    <row r="432" spans="5:5" x14ac:dyDescent="0.2">
      <c r="E432" s="29"/>
    </row>
    <row r="433" spans="5:5" x14ac:dyDescent="0.2">
      <c r="E433" s="29"/>
    </row>
    <row r="434" spans="5:5" x14ac:dyDescent="0.2">
      <c r="E434" s="29"/>
    </row>
    <row r="435" spans="5:5" x14ac:dyDescent="0.2">
      <c r="E435" s="29"/>
    </row>
    <row r="436" spans="5:5" x14ac:dyDescent="0.2">
      <c r="E436" s="29"/>
    </row>
    <row r="437" spans="5:5" x14ac:dyDescent="0.2">
      <c r="E437" s="29"/>
    </row>
    <row r="438" spans="5:5" x14ac:dyDescent="0.2">
      <c r="E438" s="29"/>
    </row>
    <row r="439" spans="5:5" x14ac:dyDescent="0.2">
      <c r="E439" s="29"/>
    </row>
    <row r="440" spans="5:5" x14ac:dyDescent="0.2">
      <c r="E440" s="29"/>
    </row>
    <row r="441" spans="5:5" x14ac:dyDescent="0.2">
      <c r="E441" s="29"/>
    </row>
    <row r="442" spans="5:5" x14ac:dyDescent="0.2">
      <c r="E442" s="29"/>
    </row>
    <row r="443" spans="5:5" x14ac:dyDescent="0.2">
      <c r="E443" s="29"/>
    </row>
    <row r="444" spans="5:5" x14ac:dyDescent="0.2">
      <c r="E444" s="29"/>
    </row>
    <row r="445" spans="5:5" x14ac:dyDescent="0.2">
      <c r="E445" s="29"/>
    </row>
    <row r="446" spans="5:5" x14ac:dyDescent="0.2">
      <c r="E446" s="29"/>
    </row>
    <row r="447" spans="5:5" x14ac:dyDescent="0.2">
      <c r="E447" s="29"/>
    </row>
    <row r="448" spans="5:5" x14ac:dyDescent="0.2">
      <c r="E448" s="29"/>
    </row>
    <row r="449" spans="5:5" x14ac:dyDescent="0.2">
      <c r="E449" s="29"/>
    </row>
    <row r="450" spans="5:5" x14ac:dyDescent="0.2">
      <c r="E450" s="29"/>
    </row>
    <row r="451" spans="5:5" x14ac:dyDescent="0.2">
      <c r="E451" s="29"/>
    </row>
    <row r="452" spans="5:5" x14ac:dyDescent="0.2">
      <c r="E452" s="29"/>
    </row>
    <row r="453" spans="5:5" x14ac:dyDescent="0.2">
      <c r="E453" s="29"/>
    </row>
    <row r="454" spans="5:5" x14ac:dyDescent="0.2">
      <c r="E454" s="29"/>
    </row>
    <row r="455" spans="5:5" x14ac:dyDescent="0.2">
      <c r="E455" s="29"/>
    </row>
    <row r="456" spans="5:5" x14ac:dyDescent="0.2">
      <c r="E456" s="29"/>
    </row>
    <row r="457" spans="5:5" x14ac:dyDescent="0.2">
      <c r="E457" s="29"/>
    </row>
    <row r="458" spans="5:5" x14ac:dyDescent="0.2">
      <c r="E458" s="29"/>
    </row>
    <row r="459" spans="5:5" x14ac:dyDescent="0.2">
      <c r="E459" s="29"/>
    </row>
    <row r="460" spans="5:5" x14ac:dyDescent="0.2">
      <c r="E460" s="29"/>
    </row>
    <row r="461" spans="5:5" x14ac:dyDescent="0.2">
      <c r="E461" s="29"/>
    </row>
    <row r="462" spans="5:5" x14ac:dyDescent="0.2">
      <c r="E462" s="29"/>
    </row>
    <row r="463" spans="5:5" x14ac:dyDescent="0.2">
      <c r="E463" s="29"/>
    </row>
    <row r="464" spans="5:5" x14ac:dyDescent="0.2">
      <c r="E464" s="29"/>
    </row>
    <row r="465" spans="5:5" x14ac:dyDescent="0.2">
      <c r="E465" s="29"/>
    </row>
    <row r="466" spans="5:5" x14ac:dyDescent="0.2">
      <c r="E466" s="29"/>
    </row>
    <row r="467" spans="5:5" x14ac:dyDescent="0.2">
      <c r="E467" s="29"/>
    </row>
    <row r="468" spans="5:5" x14ac:dyDescent="0.2">
      <c r="E468" s="29"/>
    </row>
    <row r="469" spans="5:5" x14ac:dyDescent="0.2">
      <c r="E469" s="29"/>
    </row>
    <row r="470" spans="5:5" x14ac:dyDescent="0.2">
      <c r="E470" s="29"/>
    </row>
    <row r="471" spans="5:5" x14ac:dyDescent="0.2">
      <c r="E471" s="29"/>
    </row>
    <row r="472" spans="5:5" x14ac:dyDescent="0.2">
      <c r="E472" s="29"/>
    </row>
    <row r="473" spans="5:5" x14ac:dyDescent="0.2">
      <c r="E473" s="29"/>
    </row>
    <row r="474" spans="5:5" x14ac:dyDescent="0.2">
      <c r="E474" s="29"/>
    </row>
    <row r="475" spans="5:5" x14ac:dyDescent="0.2">
      <c r="E475" s="29"/>
    </row>
    <row r="476" spans="5:5" x14ac:dyDescent="0.2">
      <c r="E476" s="29"/>
    </row>
    <row r="477" spans="5:5" x14ac:dyDescent="0.2">
      <c r="E477" s="29"/>
    </row>
    <row r="478" spans="5:5" x14ac:dyDescent="0.2">
      <c r="E478" s="29"/>
    </row>
    <row r="479" spans="5:5" x14ac:dyDescent="0.2">
      <c r="E479" s="29"/>
    </row>
    <row r="480" spans="5:5" x14ac:dyDescent="0.2">
      <c r="E480" s="29"/>
    </row>
    <row r="481" spans="5:5" x14ac:dyDescent="0.2">
      <c r="E481" s="29"/>
    </row>
    <row r="482" spans="5:5" x14ac:dyDescent="0.2">
      <c r="E482" s="29"/>
    </row>
    <row r="483" spans="5:5" x14ac:dyDescent="0.2">
      <c r="E483" s="29"/>
    </row>
    <row r="484" spans="5:5" x14ac:dyDescent="0.2">
      <c r="E484" s="29"/>
    </row>
    <row r="485" spans="5:5" x14ac:dyDescent="0.2">
      <c r="E485" s="29"/>
    </row>
    <row r="486" spans="5:5" x14ac:dyDescent="0.2">
      <c r="E486" s="29"/>
    </row>
    <row r="487" spans="5:5" x14ac:dyDescent="0.2">
      <c r="E487" s="29"/>
    </row>
    <row r="488" spans="5:5" x14ac:dyDescent="0.2">
      <c r="E488" s="29"/>
    </row>
    <row r="489" spans="5:5" x14ac:dyDescent="0.2">
      <c r="E489" s="29"/>
    </row>
    <row r="490" spans="5:5" x14ac:dyDescent="0.2">
      <c r="E490" s="29"/>
    </row>
    <row r="491" spans="5:5" x14ac:dyDescent="0.2">
      <c r="E491" s="29"/>
    </row>
    <row r="492" spans="5:5" x14ac:dyDescent="0.2">
      <c r="E492" s="29"/>
    </row>
    <row r="493" spans="5:5" x14ac:dyDescent="0.2">
      <c r="E493" s="29"/>
    </row>
    <row r="494" spans="5:5" x14ac:dyDescent="0.2">
      <c r="E494" s="29"/>
    </row>
    <row r="495" spans="5:5" x14ac:dyDescent="0.2">
      <c r="E495" s="29"/>
    </row>
    <row r="496" spans="5:5" x14ac:dyDescent="0.2">
      <c r="E496" s="29"/>
    </row>
    <row r="497" spans="5:5" x14ac:dyDescent="0.2">
      <c r="E497" s="29"/>
    </row>
    <row r="498" spans="5:5" x14ac:dyDescent="0.2">
      <c r="E498" s="29"/>
    </row>
    <row r="499" spans="5:5" x14ac:dyDescent="0.2">
      <c r="E499" s="29"/>
    </row>
    <row r="500" spans="5:5" x14ac:dyDescent="0.2">
      <c r="E500" s="29"/>
    </row>
    <row r="501" spans="5:5" x14ac:dyDescent="0.2">
      <c r="E501" s="29"/>
    </row>
    <row r="502" spans="5:5" x14ac:dyDescent="0.2">
      <c r="E502" s="29"/>
    </row>
    <row r="503" spans="5:5" x14ac:dyDescent="0.2">
      <c r="E503" s="29"/>
    </row>
    <row r="504" spans="5:5" x14ac:dyDescent="0.2">
      <c r="E504" s="29"/>
    </row>
    <row r="505" spans="5:5" x14ac:dyDescent="0.2">
      <c r="E505" s="29"/>
    </row>
    <row r="506" spans="5:5" x14ac:dyDescent="0.2">
      <c r="E506" s="29"/>
    </row>
    <row r="507" spans="5:5" x14ac:dyDescent="0.2">
      <c r="E507" s="29"/>
    </row>
    <row r="508" spans="5:5" x14ac:dyDescent="0.2">
      <c r="E508" s="29"/>
    </row>
    <row r="509" spans="5:5" x14ac:dyDescent="0.2">
      <c r="E509" s="29"/>
    </row>
    <row r="510" spans="5:5" x14ac:dyDescent="0.2">
      <c r="E510" s="29"/>
    </row>
    <row r="511" spans="5:5" x14ac:dyDescent="0.2">
      <c r="E511" s="29"/>
    </row>
    <row r="512" spans="5:5" x14ac:dyDescent="0.2">
      <c r="E512" s="29"/>
    </row>
    <row r="513" spans="5:5" x14ac:dyDescent="0.2">
      <c r="E513" s="29"/>
    </row>
    <row r="514" spans="5:5" x14ac:dyDescent="0.2">
      <c r="E514" s="29"/>
    </row>
    <row r="515" spans="5:5" x14ac:dyDescent="0.2">
      <c r="E515" s="29"/>
    </row>
    <row r="516" spans="5:5" x14ac:dyDescent="0.2">
      <c r="E516" s="29"/>
    </row>
    <row r="517" spans="5:5" x14ac:dyDescent="0.2">
      <c r="E517" s="29"/>
    </row>
    <row r="518" spans="5:5" x14ac:dyDescent="0.2">
      <c r="E518" s="29"/>
    </row>
    <row r="519" spans="5:5" x14ac:dyDescent="0.2">
      <c r="E519" s="29"/>
    </row>
    <row r="520" spans="5:5" x14ac:dyDescent="0.2">
      <c r="E520" s="29"/>
    </row>
    <row r="521" spans="5:5" x14ac:dyDescent="0.2">
      <c r="E521" s="29"/>
    </row>
    <row r="522" spans="5:5" x14ac:dyDescent="0.2">
      <c r="E522" s="29"/>
    </row>
    <row r="523" spans="5:5" x14ac:dyDescent="0.2">
      <c r="E523" s="29"/>
    </row>
    <row r="524" spans="5:5" x14ac:dyDescent="0.2">
      <c r="E524" s="29"/>
    </row>
    <row r="525" spans="5:5" x14ac:dyDescent="0.2">
      <c r="E525" s="29"/>
    </row>
    <row r="526" spans="5:5" x14ac:dyDescent="0.2">
      <c r="E526" s="29"/>
    </row>
    <row r="527" spans="5:5" x14ac:dyDescent="0.2">
      <c r="E527" s="29"/>
    </row>
    <row r="528" spans="5:5" x14ac:dyDescent="0.2">
      <c r="E528" s="29"/>
    </row>
    <row r="529" spans="5:5" x14ac:dyDescent="0.2">
      <c r="E529" s="29"/>
    </row>
    <row r="530" spans="5:5" x14ac:dyDescent="0.2">
      <c r="E530" s="29"/>
    </row>
    <row r="531" spans="5:5" x14ac:dyDescent="0.2">
      <c r="E531" s="29"/>
    </row>
    <row r="532" spans="5:5" x14ac:dyDescent="0.2">
      <c r="E532" s="29"/>
    </row>
    <row r="533" spans="5:5" x14ac:dyDescent="0.2">
      <c r="E533" s="29"/>
    </row>
    <row r="534" spans="5:5" x14ac:dyDescent="0.2">
      <c r="E534" s="29"/>
    </row>
    <row r="535" spans="5:5" x14ac:dyDescent="0.2">
      <c r="E535" s="29"/>
    </row>
    <row r="536" spans="5:5" x14ac:dyDescent="0.2">
      <c r="E536" s="29"/>
    </row>
    <row r="537" spans="5:5" x14ac:dyDescent="0.2">
      <c r="E537" s="29"/>
    </row>
    <row r="538" spans="5:5" x14ac:dyDescent="0.2">
      <c r="E538" s="29"/>
    </row>
    <row r="539" spans="5:5" x14ac:dyDescent="0.2">
      <c r="E539" s="29"/>
    </row>
    <row r="540" spans="5:5" x14ac:dyDescent="0.2">
      <c r="E540" s="29"/>
    </row>
    <row r="541" spans="5:5" x14ac:dyDescent="0.2">
      <c r="E541" s="29"/>
    </row>
    <row r="542" spans="5:5" x14ac:dyDescent="0.2">
      <c r="E542" s="29"/>
    </row>
    <row r="543" spans="5:5" x14ac:dyDescent="0.2">
      <c r="E543" s="29"/>
    </row>
    <row r="544" spans="5:5" x14ac:dyDescent="0.2">
      <c r="E544" s="29"/>
    </row>
    <row r="545" spans="5:5" x14ac:dyDescent="0.2">
      <c r="E545" s="29"/>
    </row>
    <row r="546" spans="5:5" x14ac:dyDescent="0.2">
      <c r="E546" s="29"/>
    </row>
    <row r="547" spans="5:5" x14ac:dyDescent="0.2">
      <c r="E547" s="29"/>
    </row>
    <row r="548" spans="5:5" x14ac:dyDescent="0.2">
      <c r="E548" s="29"/>
    </row>
    <row r="549" spans="5:5" x14ac:dyDescent="0.2">
      <c r="E549" s="29"/>
    </row>
    <row r="550" spans="5:5" x14ac:dyDescent="0.2">
      <c r="E550" s="29"/>
    </row>
    <row r="551" spans="5:5" x14ac:dyDescent="0.2">
      <c r="E551" s="29"/>
    </row>
    <row r="552" spans="5:5" x14ac:dyDescent="0.2">
      <c r="E552" s="29"/>
    </row>
    <row r="553" spans="5:5" x14ac:dyDescent="0.2">
      <c r="E553" s="29"/>
    </row>
    <row r="554" spans="5:5" x14ac:dyDescent="0.2">
      <c r="E554" s="29"/>
    </row>
    <row r="555" spans="5:5" x14ac:dyDescent="0.2">
      <c r="E555" s="29"/>
    </row>
    <row r="556" spans="5:5" x14ac:dyDescent="0.2">
      <c r="E556" s="29"/>
    </row>
    <row r="557" spans="5:5" x14ac:dyDescent="0.2">
      <c r="E557" s="29"/>
    </row>
    <row r="558" spans="5:5" x14ac:dyDescent="0.2">
      <c r="E558" s="29"/>
    </row>
    <row r="559" spans="5:5" x14ac:dyDescent="0.2">
      <c r="E559" s="29"/>
    </row>
    <row r="560" spans="5:5" x14ac:dyDescent="0.2">
      <c r="E560" s="29"/>
    </row>
    <row r="561" spans="5:5" x14ac:dyDescent="0.2">
      <c r="E561" s="29"/>
    </row>
    <row r="562" spans="5:5" x14ac:dyDescent="0.2">
      <c r="E562" s="29"/>
    </row>
    <row r="563" spans="5:5" x14ac:dyDescent="0.2">
      <c r="E563" s="29"/>
    </row>
    <row r="564" spans="5:5" x14ac:dyDescent="0.2">
      <c r="E564" s="29"/>
    </row>
    <row r="565" spans="5:5" x14ac:dyDescent="0.2">
      <c r="E565" s="29"/>
    </row>
    <row r="566" spans="5:5" x14ac:dyDescent="0.2">
      <c r="E566" s="29"/>
    </row>
    <row r="567" spans="5:5" x14ac:dyDescent="0.2">
      <c r="E567" s="29"/>
    </row>
    <row r="568" spans="5:5" x14ac:dyDescent="0.2">
      <c r="E568" s="29"/>
    </row>
    <row r="569" spans="5:5" x14ac:dyDescent="0.2">
      <c r="E569" s="29"/>
    </row>
    <row r="570" spans="5:5" x14ac:dyDescent="0.2">
      <c r="E570" s="29"/>
    </row>
    <row r="571" spans="5:5" x14ac:dyDescent="0.2">
      <c r="E571" s="29"/>
    </row>
    <row r="572" spans="5:5" x14ac:dyDescent="0.2">
      <c r="E572" s="29"/>
    </row>
    <row r="573" spans="5:5" x14ac:dyDescent="0.2">
      <c r="E573" s="29"/>
    </row>
    <row r="574" spans="5:5" x14ac:dyDescent="0.2">
      <c r="E574" s="29"/>
    </row>
    <row r="575" spans="5:5" x14ac:dyDescent="0.2">
      <c r="E575" s="29"/>
    </row>
    <row r="576" spans="5:5" x14ac:dyDescent="0.2">
      <c r="E576" s="29"/>
    </row>
    <row r="577" spans="5:5" x14ac:dyDescent="0.2">
      <c r="E577" s="29"/>
    </row>
    <row r="578" spans="5:5" x14ac:dyDescent="0.2">
      <c r="E578" s="29"/>
    </row>
    <row r="579" spans="5:5" x14ac:dyDescent="0.2">
      <c r="E579" s="29"/>
    </row>
    <row r="580" spans="5:5" x14ac:dyDescent="0.2">
      <c r="E580" s="29"/>
    </row>
    <row r="581" spans="5:5" x14ac:dyDescent="0.2">
      <c r="E581" s="29"/>
    </row>
    <row r="582" spans="5:5" x14ac:dyDescent="0.2">
      <c r="E582" s="29"/>
    </row>
    <row r="583" spans="5:5" x14ac:dyDescent="0.2">
      <c r="E583" s="29"/>
    </row>
    <row r="584" spans="5:5" x14ac:dyDescent="0.2">
      <c r="E584" s="29"/>
    </row>
    <row r="585" spans="5:5" x14ac:dyDescent="0.2">
      <c r="E585" s="29"/>
    </row>
    <row r="586" spans="5:5" x14ac:dyDescent="0.2">
      <c r="E586" s="29"/>
    </row>
    <row r="587" spans="5:5" x14ac:dyDescent="0.2">
      <c r="E587" s="29"/>
    </row>
    <row r="588" spans="5:5" x14ac:dyDescent="0.2">
      <c r="E588" s="29"/>
    </row>
    <row r="589" spans="5:5" x14ac:dyDescent="0.2">
      <c r="E589" s="29"/>
    </row>
    <row r="590" spans="5:5" x14ac:dyDescent="0.2">
      <c r="E590" s="29"/>
    </row>
    <row r="591" spans="5:5" x14ac:dyDescent="0.2">
      <c r="E591" s="29"/>
    </row>
    <row r="592" spans="5:5" x14ac:dyDescent="0.2">
      <c r="E592" s="29"/>
    </row>
    <row r="593" spans="5:5" x14ac:dyDescent="0.2">
      <c r="E593" s="29"/>
    </row>
    <row r="594" spans="5:5" x14ac:dyDescent="0.2">
      <c r="E594" s="29"/>
    </row>
    <row r="595" spans="5:5" x14ac:dyDescent="0.2">
      <c r="E595" s="29"/>
    </row>
    <row r="596" spans="5:5" x14ac:dyDescent="0.2">
      <c r="E596" s="29"/>
    </row>
    <row r="597" spans="5:5" x14ac:dyDescent="0.2">
      <c r="E597" s="29"/>
    </row>
    <row r="598" spans="5:5" x14ac:dyDescent="0.2">
      <c r="E598" s="29"/>
    </row>
    <row r="599" spans="5:5" x14ac:dyDescent="0.2">
      <c r="E599" s="29"/>
    </row>
    <row r="600" spans="5:5" x14ac:dyDescent="0.2">
      <c r="E600" s="29"/>
    </row>
    <row r="601" spans="5:5" x14ac:dyDescent="0.2">
      <c r="E601" s="29"/>
    </row>
    <row r="602" spans="5:5" x14ac:dyDescent="0.2">
      <c r="E602" s="29"/>
    </row>
    <row r="603" spans="5:5" x14ac:dyDescent="0.2">
      <c r="E603" s="29"/>
    </row>
    <row r="604" spans="5:5" x14ac:dyDescent="0.2">
      <c r="E604" s="29"/>
    </row>
    <row r="605" spans="5:5" x14ac:dyDescent="0.2">
      <c r="E605" s="29"/>
    </row>
    <row r="606" spans="5:5" x14ac:dyDescent="0.2">
      <c r="E606" s="29"/>
    </row>
    <row r="607" spans="5:5" x14ac:dyDescent="0.2">
      <c r="E607" s="29"/>
    </row>
    <row r="608" spans="5:5" x14ac:dyDescent="0.2">
      <c r="E608" s="29"/>
    </row>
    <row r="609" spans="5:5" x14ac:dyDescent="0.2">
      <c r="E609" s="29"/>
    </row>
    <row r="610" spans="5:5" x14ac:dyDescent="0.2">
      <c r="E610" s="29"/>
    </row>
    <row r="611" spans="5:5" x14ac:dyDescent="0.2">
      <c r="E611" s="29"/>
    </row>
    <row r="612" spans="5:5" x14ac:dyDescent="0.2">
      <c r="E612" s="29"/>
    </row>
    <row r="613" spans="5:5" x14ac:dyDescent="0.2">
      <c r="E613" s="29"/>
    </row>
    <row r="614" spans="5:5" x14ac:dyDescent="0.2">
      <c r="E614" s="29"/>
    </row>
    <row r="615" spans="5:5" x14ac:dyDescent="0.2">
      <c r="E615" s="29"/>
    </row>
    <row r="616" spans="5:5" x14ac:dyDescent="0.2">
      <c r="E616" s="29"/>
    </row>
    <row r="617" spans="5:5" x14ac:dyDescent="0.2">
      <c r="E617" s="29"/>
    </row>
    <row r="618" spans="5:5" x14ac:dyDescent="0.2">
      <c r="E618" s="29"/>
    </row>
    <row r="619" spans="5:5" x14ac:dyDescent="0.2">
      <c r="E619" s="29"/>
    </row>
    <row r="620" spans="5:5" x14ac:dyDescent="0.2">
      <c r="E620" s="29"/>
    </row>
    <row r="621" spans="5:5" x14ac:dyDescent="0.2">
      <c r="E621" s="29"/>
    </row>
    <row r="622" spans="5:5" x14ac:dyDescent="0.2">
      <c r="E622" s="29"/>
    </row>
    <row r="623" spans="5:5" x14ac:dyDescent="0.2">
      <c r="E623" s="29"/>
    </row>
    <row r="624" spans="5:5" x14ac:dyDescent="0.2">
      <c r="E624" s="29"/>
    </row>
    <row r="625" spans="5:5" x14ac:dyDescent="0.2">
      <c r="E625" s="29"/>
    </row>
    <row r="626" spans="5:5" x14ac:dyDescent="0.2">
      <c r="E626" s="29"/>
    </row>
    <row r="627" spans="5:5" x14ac:dyDescent="0.2">
      <c r="E627" s="29"/>
    </row>
    <row r="628" spans="5:5" x14ac:dyDescent="0.2">
      <c r="E628" s="29"/>
    </row>
    <row r="629" spans="5:5" x14ac:dyDescent="0.2">
      <c r="E629" s="29"/>
    </row>
    <row r="630" spans="5:5" x14ac:dyDescent="0.2">
      <c r="E630" s="29"/>
    </row>
    <row r="631" spans="5:5" x14ac:dyDescent="0.2">
      <c r="E631" s="29"/>
    </row>
    <row r="632" spans="5:5" x14ac:dyDescent="0.2">
      <c r="E632" s="29"/>
    </row>
    <row r="633" spans="5:5" x14ac:dyDescent="0.2">
      <c r="E633" s="29"/>
    </row>
    <row r="634" spans="5:5" x14ac:dyDescent="0.2">
      <c r="E634" s="29"/>
    </row>
    <row r="635" spans="5:5" x14ac:dyDescent="0.2">
      <c r="E635" s="29"/>
    </row>
    <row r="636" spans="5:5" x14ac:dyDescent="0.2">
      <c r="E636" s="29"/>
    </row>
    <row r="637" spans="5:5" x14ac:dyDescent="0.2">
      <c r="E637" s="29"/>
    </row>
    <row r="638" spans="5:5" x14ac:dyDescent="0.2">
      <c r="E638" s="29"/>
    </row>
    <row r="639" spans="5:5" x14ac:dyDescent="0.2">
      <c r="E639" s="29"/>
    </row>
    <row r="640" spans="5:5" x14ac:dyDescent="0.2">
      <c r="E640" s="29"/>
    </row>
    <row r="641" spans="5:5" x14ac:dyDescent="0.2">
      <c r="E641" s="29"/>
    </row>
    <row r="642" spans="5:5" x14ac:dyDescent="0.2">
      <c r="E642" s="29"/>
    </row>
    <row r="643" spans="5:5" x14ac:dyDescent="0.2">
      <c r="E643" s="29"/>
    </row>
    <row r="644" spans="5:5" x14ac:dyDescent="0.2">
      <c r="E644" s="29"/>
    </row>
    <row r="645" spans="5:5" x14ac:dyDescent="0.2">
      <c r="E645" s="29"/>
    </row>
    <row r="646" spans="5:5" x14ac:dyDescent="0.2">
      <c r="E646" s="29"/>
    </row>
    <row r="647" spans="5:5" x14ac:dyDescent="0.2">
      <c r="E647" s="29"/>
    </row>
    <row r="648" spans="5:5" x14ac:dyDescent="0.2">
      <c r="E648" s="29"/>
    </row>
    <row r="649" spans="5:5" x14ac:dyDescent="0.2">
      <c r="E649" s="29"/>
    </row>
    <row r="650" spans="5:5" x14ac:dyDescent="0.2">
      <c r="E650" s="29"/>
    </row>
    <row r="651" spans="5:5" x14ac:dyDescent="0.2">
      <c r="E651" s="29"/>
    </row>
    <row r="652" spans="5:5" x14ac:dyDescent="0.2">
      <c r="E652" s="29"/>
    </row>
    <row r="653" spans="5:5" x14ac:dyDescent="0.2">
      <c r="E653" s="29"/>
    </row>
    <row r="654" spans="5:5" x14ac:dyDescent="0.2">
      <c r="E654" s="29"/>
    </row>
    <row r="655" spans="5:5" x14ac:dyDescent="0.2">
      <c r="E655" s="29"/>
    </row>
    <row r="656" spans="5:5" x14ac:dyDescent="0.2">
      <c r="E656" s="29"/>
    </row>
    <row r="657" spans="5:5" x14ac:dyDescent="0.2">
      <c r="E657" s="29"/>
    </row>
    <row r="658" spans="5:5" x14ac:dyDescent="0.2">
      <c r="E658" s="29"/>
    </row>
    <row r="659" spans="5:5" x14ac:dyDescent="0.2">
      <c r="E659" s="29"/>
    </row>
    <row r="660" spans="5:5" x14ac:dyDescent="0.2">
      <c r="E660" s="29"/>
    </row>
    <row r="661" spans="5:5" x14ac:dyDescent="0.2">
      <c r="E661" s="29"/>
    </row>
    <row r="662" spans="5:5" x14ac:dyDescent="0.2">
      <c r="E662" s="29"/>
    </row>
    <row r="663" spans="5:5" x14ac:dyDescent="0.2">
      <c r="E663" s="29"/>
    </row>
    <row r="664" spans="5:5" x14ac:dyDescent="0.2">
      <c r="E664" s="29"/>
    </row>
    <row r="665" spans="5:5" x14ac:dyDescent="0.2">
      <c r="E665" s="29"/>
    </row>
    <row r="666" spans="5:5" x14ac:dyDescent="0.2">
      <c r="E666" s="29"/>
    </row>
    <row r="667" spans="5:5" x14ac:dyDescent="0.2">
      <c r="E667" s="29"/>
    </row>
    <row r="668" spans="5:5" x14ac:dyDescent="0.2">
      <c r="E668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2F36-9D23-474D-8011-0A42EAEF2D14}">
  <sheetPr codeName="Sheet16"/>
  <dimension ref="A1:C12680"/>
  <sheetViews>
    <sheetView workbookViewId="0">
      <selection activeCell="F7" sqref="F7"/>
    </sheetView>
  </sheetViews>
  <sheetFormatPr defaultRowHeight="12.75" x14ac:dyDescent="0.2"/>
  <cols>
    <col min="1" max="16384" width="9.140625" style="158"/>
  </cols>
  <sheetData>
    <row r="1" spans="1:3" x14ac:dyDescent="0.2">
      <c r="A1" s="135"/>
      <c r="B1" s="136"/>
      <c r="C1" s="137"/>
    </row>
    <row r="2" spans="1:3" x14ac:dyDescent="0.2">
      <c r="A2" s="160"/>
      <c r="B2" s="161"/>
    </row>
    <row r="3" spans="1:3" x14ac:dyDescent="0.2">
      <c r="A3" s="160"/>
      <c r="B3" s="161"/>
    </row>
    <row r="4" spans="1:3" x14ac:dyDescent="0.2">
      <c r="A4" s="160"/>
      <c r="B4" s="161"/>
    </row>
    <row r="5" spans="1:3" x14ac:dyDescent="0.2">
      <c r="A5" s="160"/>
      <c r="B5" s="161"/>
    </row>
    <row r="6" spans="1:3" x14ac:dyDescent="0.2">
      <c r="A6" s="160"/>
      <c r="B6" s="161"/>
    </row>
    <row r="7" spans="1:3" x14ac:dyDescent="0.2">
      <c r="A7" s="160"/>
      <c r="B7" s="161"/>
    </row>
    <row r="8" spans="1:3" x14ac:dyDescent="0.2">
      <c r="A8" s="160"/>
      <c r="B8" s="161"/>
    </row>
    <row r="9" spans="1:3" x14ac:dyDescent="0.2">
      <c r="A9" s="160"/>
      <c r="B9" s="161"/>
    </row>
    <row r="10" spans="1:3" x14ac:dyDescent="0.2">
      <c r="A10" s="160"/>
      <c r="B10" s="161"/>
    </row>
    <row r="11" spans="1:3" x14ac:dyDescent="0.2">
      <c r="A11" s="160"/>
      <c r="B11" s="161"/>
    </row>
    <row r="12" spans="1:3" x14ac:dyDescent="0.2">
      <c r="A12" s="160"/>
      <c r="B12" s="161"/>
    </row>
    <row r="13" spans="1:3" x14ac:dyDescent="0.2">
      <c r="A13" s="160"/>
      <c r="B13" s="161"/>
    </row>
    <row r="14" spans="1:3" x14ac:dyDescent="0.2">
      <c r="A14" s="160"/>
      <c r="B14" s="161"/>
    </row>
    <row r="15" spans="1:3" x14ac:dyDescent="0.2">
      <c r="A15" s="160"/>
      <c r="B15" s="161"/>
    </row>
    <row r="16" spans="1:3" x14ac:dyDescent="0.2">
      <c r="A16" s="160"/>
      <c r="B16" s="161"/>
    </row>
    <row r="17" spans="1:2" x14ac:dyDescent="0.2">
      <c r="A17" s="160"/>
      <c r="B17" s="161"/>
    </row>
    <row r="18" spans="1:2" x14ac:dyDescent="0.2">
      <c r="A18" s="160"/>
      <c r="B18" s="161"/>
    </row>
    <row r="19" spans="1:2" x14ac:dyDescent="0.2">
      <c r="A19" s="160"/>
      <c r="B19" s="161"/>
    </row>
    <row r="20" spans="1:2" x14ac:dyDescent="0.2">
      <c r="A20" s="160"/>
      <c r="B20" s="161"/>
    </row>
    <row r="21" spans="1:2" x14ac:dyDescent="0.2">
      <c r="A21" s="160"/>
      <c r="B21" s="161"/>
    </row>
    <row r="22" spans="1:2" x14ac:dyDescent="0.2">
      <c r="A22" s="160"/>
      <c r="B22" s="161"/>
    </row>
    <row r="23" spans="1:2" x14ac:dyDescent="0.2">
      <c r="A23" s="160"/>
      <c r="B23" s="161"/>
    </row>
    <row r="24" spans="1:2" x14ac:dyDescent="0.2">
      <c r="A24" s="160"/>
      <c r="B24" s="161"/>
    </row>
    <row r="25" spans="1:2" x14ac:dyDescent="0.2">
      <c r="A25" s="160"/>
      <c r="B25" s="161"/>
    </row>
    <row r="26" spans="1:2" x14ac:dyDescent="0.2">
      <c r="A26" s="160"/>
      <c r="B26" s="161"/>
    </row>
    <row r="27" spans="1:2" x14ac:dyDescent="0.2">
      <c r="A27" s="160"/>
      <c r="B27" s="161"/>
    </row>
    <row r="28" spans="1:2" x14ac:dyDescent="0.2">
      <c r="A28" s="160"/>
      <c r="B28" s="161"/>
    </row>
    <row r="29" spans="1:2" x14ac:dyDescent="0.2">
      <c r="A29" s="160"/>
      <c r="B29" s="161"/>
    </row>
    <row r="30" spans="1:2" x14ac:dyDescent="0.2">
      <c r="A30" s="160"/>
      <c r="B30" s="161"/>
    </row>
    <row r="31" spans="1:2" x14ac:dyDescent="0.2">
      <c r="A31" s="160"/>
      <c r="B31" s="161"/>
    </row>
    <row r="32" spans="1:2" x14ac:dyDescent="0.2">
      <c r="A32" s="160"/>
      <c r="B32" s="161"/>
    </row>
    <row r="33" spans="1:2" x14ac:dyDescent="0.2">
      <c r="A33" s="160"/>
      <c r="B33" s="161"/>
    </row>
    <row r="34" spans="1:2" x14ac:dyDescent="0.2">
      <c r="A34" s="160"/>
      <c r="B34" s="161"/>
    </row>
    <row r="35" spans="1:2" x14ac:dyDescent="0.2">
      <c r="A35" s="160"/>
      <c r="B35" s="161"/>
    </row>
    <row r="36" spans="1:2" x14ac:dyDescent="0.2">
      <c r="A36" s="160"/>
      <c r="B36" s="161"/>
    </row>
    <row r="37" spans="1:2" x14ac:dyDescent="0.2">
      <c r="A37" s="160"/>
      <c r="B37" s="161"/>
    </row>
    <row r="38" spans="1:2" x14ac:dyDescent="0.2">
      <c r="A38" s="160"/>
      <c r="B38" s="161"/>
    </row>
    <row r="39" spans="1:2" x14ac:dyDescent="0.2">
      <c r="A39" s="160"/>
      <c r="B39" s="161"/>
    </row>
    <row r="40" spans="1:2" x14ac:dyDescent="0.2">
      <c r="A40" s="160"/>
      <c r="B40" s="161"/>
    </row>
    <row r="41" spans="1:2" x14ac:dyDescent="0.2">
      <c r="A41" s="160"/>
      <c r="B41" s="161"/>
    </row>
    <row r="42" spans="1:2" x14ac:dyDescent="0.2">
      <c r="A42" s="160"/>
      <c r="B42" s="161"/>
    </row>
    <row r="43" spans="1:2" x14ac:dyDescent="0.2">
      <c r="A43" s="160"/>
      <c r="B43" s="161"/>
    </row>
    <row r="44" spans="1:2" x14ac:dyDescent="0.2">
      <c r="A44" s="160"/>
      <c r="B44" s="161"/>
    </row>
    <row r="45" spans="1:2" x14ac:dyDescent="0.2">
      <c r="A45" s="160"/>
      <c r="B45" s="161"/>
    </row>
    <row r="46" spans="1:2" x14ac:dyDescent="0.2">
      <c r="A46" s="160"/>
      <c r="B46" s="161"/>
    </row>
    <row r="47" spans="1:2" x14ac:dyDescent="0.2">
      <c r="A47" s="160"/>
      <c r="B47" s="161"/>
    </row>
    <row r="48" spans="1:2" x14ac:dyDescent="0.2">
      <c r="A48" s="160"/>
      <c r="B48" s="161"/>
    </row>
    <row r="49" spans="1:2" x14ac:dyDescent="0.2">
      <c r="A49" s="160"/>
      <c r="B49" s="161"/>
    </row>
    <row r="50" spans="1:2" x14ac:dyDescent="0.2">
      <c r="A50" s="160"/>
      <c r="B50" s="161"/>
    </row>
    <row r="51" spans="1:2" x14ac:dyDescent="0.2">
      <c r="A51" s="160"/>
      <c r="B51" s="161"/>
    </row>
    <row r="52" spans="1:2" x14ac:dyDescent="0.2">
      <c r="A52" s="160"/>
      <c r="B52" s="161"/>
    </row>
    <row r="53" spans="1:2" x14ac:dyDescent="0.2">
      <c r="A53" s="160"/>
      <c r="B53" s="161"/>
    </row>
    <row r="54" spans="1:2" x14ac:dyDescent="0.2">
      <c r="A54" s="160"/>
      <c r="B54" s="161"/>
    </row>
    <row r="55" spans="1:2" x14ac:dyDescent="0.2">
      <c r="A55" s="160"/>
      <c r="B55" s="161"/>
    </row>
    <row r="56" spans="1:2" x14ac:dyDescent="0.2">
      <c r="A56" s="160"/>
      <c r="B56" s="161"/>
    </row>
    <row r="57" spans="1:2" x14ac:dyDescent="0.2">
      <c r="A57" s="160"/>
      <c r="B57" s="161"/>
    </row>
    <row r="58" spans="1:2" x14ac:dyDescent="0.2">
      <c r="A58" s="160"/>
      <c r="B58" s="161"/>
    </row>
    <row r="59" spans="1:2" x14ac:dyDescent="0.2">
      <c r="A59" s="160"/>
      <c r="B59" s="161"/>
    </row>
    <row r="60" spans="1:2" x14ac:dyDescent="0.2">
      <c r="A60" s="160"/>
      <c r="B60" s="161"/>
    </row>
    <row r="61" spans="1:2" x14ac:dyDescent="0.2">
      <c r="A61" s="160"/>
      <c r="B61" s="161"/>
    </row>
    <row r="62" spans="1:2" x14ac:dyDescent="0.2">
      <c r="A62" s="160"/>
      <c r="B62" s="161"/>
    </row>
    <row r="63" spans="1:2" x14ac:dyDescent="0.2">
      <c r="A63" s="160"/>
      <c r="B63" s="161"/>
    </row>
    <row r="64" spans="1:2" x14ac:dyDescent="0.2">
      <c r="A64" s="160"/>
      <c r="B64" s="161"/>
    </row>
    <row r="65" spans="1:2" x14ac:dyDescent="0.2">
      <c r="A65" s="160"/>
      <c r="B65" s="161"/>
    </row>
    <row r="66" spans="1:2" x14ac:dyDescent="0.2">
      <c r="A66" s="160"/>
      <c r="B66" s="161"/>
    </row>
    <row r="67" spans="1:2" x14ac:dyDescent="0.2">
      <c r="A67" s="160"/>
      <c r="B67" s="161"/>
    </row>
    <row r="68" spans="1:2" x14ac:dyDescent="0.2">
      <c r="A68" s="160"/>
      <c r="B68" s="161"/>
    </row>
    <row r="69" spans="1:2" x14ac:dyDescent="0.2">
      <c r="A69" s="160"/>
      <c r="B69" s="161"/>
    </row>
    <row r="70" spans="1:2" x14ac:dyDescent="0.2">
      <c r="A70" s="160"/>
      <c r="B70" s="161"/>
    </row>
    <row r="71" spans="1:2" x14ac:dyDescent="0.2">
      <c r="A71" s="160"/>
      <c r="B71" s="161"/>
    </row>
    <row r="72" spans="1:2" x14ac:dyDescent="0.2">
      <c r="A72" s="160"/>
      <c r="B72" s="161"/>
    </row>
    <row r="73" spans="1:2" x14ac:dyDescent="0.2">
      <c r="A73" s="160"/>
      <c r="B73" s="161"/>
    </row>
    <row r="74" spans="1:2" x14ac:dyDescent="0.2">
      <c r="A74" s="160"/>
      <c r="B74" s="161"/>
    </row>
    <row r="75" spans="1:2" x14ac:dyDescent="0.2">
      <c r="A75" s="160"/>
      <c r="B75" s="161"/>
    </row>
    <row r="76" spans="1:2" x14ac:dyDescent="0.2">
      <c r="A76" s="160"/>
      <c r="B76" s="161"/>
    </row>
    <row r="77" spans="1:2" x14ac:dyDescent="0.2">
      <c r="A77" s="160"/>
      <c r="B77" s="161"/>
    </row>
    <row r="78" spans="1:2" x14ac:dyDescent="0.2">
      <c r="A78" s="160"/>
      <c r="B78" s="161"/>
    </row>
    <row r="79" spans="1:2" x14ac:dyDescent="0.2">
      <c r="A79" s="160"/>
      <c r="B79" s="161"/>
    </row>
    <row r="80" spans="1:2" x14ac:dyDescent="0.2">
      <c r="A80" s="160"/>
      <c r="B80" s="161"/>
    </row>
    <row r="81" spans="1:2" x14ac:dyDescent="0.2">
      <c r="A81" s="160"/>
      <c r="B81" s="161"/>
    </row>
    <row r="82" spans="1:2" x14ac:dyDescent="0.2">
      <c r="A82" s="160"/>
      <c r="B82" s="161"/>
    </row>
    <row r="83" spans="1:2" x14ac:dyDescent="0.2">
      <c r="A83" s="160"/>
      <c r="B83" s="161"/>
    </row>
    <row r="84" spans="1:2" x14ac:dyDescent="0.2">
      <c r="A84" s="160"/>
      <c r="B84" s="161"/>
    </row>
    <row r="85" spans="1:2" x14ac:dyDescent="0.2">
      <c r="A85" s="160"/>
      <c r="B85" s="161"/>
    </row>
    <row r="86" spans="1:2" x14ac:dyDescent="0.2">
      <c r="A86" s="160"/>
      <c r="B86" s="161"/>
    </row>
    <row r="87" spans="1:2" x14ac:dyDescent="0.2">
      <c r="A87" s="160"/>
      <c r="B87" s="161"/>
    </row>
    <row r="88" spans="1:2" x14ac:dyDescent="0.2">
      <c r="A88" s="160"/>
      <c r="B88" s="161"/>
    </row>
    <row r="89" spans="1:2" x14ac:dyDescent="0.2">
      <c r="A89" s="160"/>
      <c r="B89" s="161"/>
    </row>
    <row r="90" spans="1:2" x14ac:dyDescent="0.2">
      <c r="A90" s="160"/>
      <c r="B90" s="161"/>
    </row>
    <row r="91" spans="1:2" x14ac:dyDescent="0.2">
      <c r="A91" s="160"/>
      <c r="B91" s="161"/>
    </row>
    <row r="92" spans="1:2" x14ac:dyDescent="0.2">
      <c r="A92" s="160"/>
      <c r="B92" s="161"/>
    </row>
    <row r="93" spans="1:2" x14ac:dyDescent="0.2">
      <c r="A93" s="160"/>
      <c r="B93" s="161"/>
    </row>
    <row r="94" spans="1:2" x14ac:dyDescent="0.2">
      <c r="A94" s="160"/>
      <c r="B94" s="161"/>
    </row>
    <row r="95" spans="1:2" x14ac:dyDescent="0.2">
      <c r="A95" s="160"/>
      <c r="B95" s="161"/>
    </row>
    <row r="96" spans="1:2" x14ac:dyDescent="0.2">
      <c r="A96" s="160"/>
      <c r="B96" s="161"/>
    </row>
    <row r="97" spans="1:2" x14ac:dyDescent="0.2">
      <c r="A97" s="160"/>
      <c r="B97" s="161"/>
    </row>
    <row r="98" spans="1:2" x14ac:dyDescent="0.2">
      <c r="A98" s="160"/>
      <c r="B98" s="161"/>
    </row>
    <row r="99" spans="1:2" x14ac:dyDescent="0.2">
      <c r="A99" s="160"/>
      <c r="B99" s="161"/>
    </row>
    <row r="100" spans="1:2" x14ac:dyDescent="0.2">
      <c r="A100" s="160"/>
      <c r="B100" s="161"/>
    </row>
    <row r="101" spans="1:2" x14ac:dyDescent="0.2">
      <c r="A101" s="160"/>
      <c r="B101" s="161"/>
    </row>
    <row r="102" spans="1:2" x14ac:dyDescent="0.2">
      <c r="A102" s="160"/>
      <c r="B102" s="161"/>
    </row>
    <row r="103" spans="1:2" x14ac:dyDescent="0.2">
      <c r="A103" s="160"/>
      <c r="B103" s="161"/>
    </row>
    <row r="104" spans="1:2" x14ac:dyDescent="0.2">
      <c r="A104" s="160"/>
      <c r="B104" s="161"/>
    </row>
    <row r="105" spans="1:2" x14ac:dyDescent="0.2">
      <c r="A105" s="160"/>
      <c r="B105" s="161"/>
    </row>
    <row r="106" spans="1:2" x14ac:dyDescent="0.2">
      <c r="A106" s="160"/>
      <c r="B106" s="161"/>
    </row>
    <row r="107" spans="1:2" x14ac:dyDescent="0.2">
      <c r="A107" s="160"/>
      <c r="B107" s="161"/>
    </row>
    <row r="108" spans="1:2" x14ac:dyDescent="0.2">
      <c r="A108" s="160"/>
      <c r="B108" s="161"/>
    </row>
    <row r="109" spans="1:2" x14ac:dyDescent="0.2">
      <c r="A109" s="160"/>
      <c r="B109" s="161"/>
    </row>
    <row r="110" spans="1:2" x14ac:dyDescent="0.2">
      <c r="A110" s="160"/>
      <c r="B110" s="161"/>
    </row>
    <row r="111" spans="1:2" x14ac:dyDescent="0.2">
      <c r="A111" s="160"/>
      <c r="B111" s="161"/>
    </row>
    <row r="112" spans="1:2" x14ac:dyDescent="0.2">
      <c r="A112" s="160"/>
      <c r="B112" s="161"/>
    </row>
    <row r="113" spans="1:2" x14ac:dyDescent="0.2">
      <c r="A113" s="160"/>
      <c r="B113" s="161"/>
    </row>
    <row r="114" spans="1:2" x14ac:dyDescent="0.2">
      <c r="A114" s="160"/>
      <c r="B114" s="161"/>
    </row>
    <row r="115" spans="1:2" x14ac:dyDescent="0.2">
      <c r="A115" s="160"/>
      <c r="B115" s="161"/>
    </row>
    <row r="116" spans="1:2" x14ac:dyDescent="0.2">
      <c r="A116" s="160"/>
      <c r="B116" s="161"/>
    </row>
    <row r="117" spans="1:2" x14ac:dyDescent="0.2">
      <c r="A117" s="160"/>
      <c r="B117" s="161"/>
    </row>
    <row r="118" spans="1:2" x14ac:dyDescent="0.2">
      <c r="A118" s="160"/>
      <c r="B118" s="161"/>
    </row>
    <row r="119" spans="1:2" x14ac:dyDescent="0.2">
      <c r="A119" s="160"/>
      <c r="B119" s="161"/>
    </row>
    <row r="120" spans="1:2" x14ac:dyDescent="0.2">
      <c r="A120" s="160"/>
      <c r="B120" s="161"/>
    </row>
    <row r="121" spans="1:2" x14ac:dyDescent="0.2">
      <c r="A121" s="160"/>
      <c r="B121" s="161"/>
    </row>
    <row r="122" spans="1:2" x14ac:dyDescent="0.2">
      <c r="A122" s="160"/>
      <c r="B122" s="161"/>
    </row>
    <row r="123" spans="1:2" x14ac:dyDescent="0.2">
      <c r="A123" s="160"/>
      <c r="B123" s="161"/>
    </row>
    <row r="124" spans="1:2" x14ac:dyDescent="0.2">
      <c r="A124" s="160"/>
      <c r="B124" s="161"/>
    </row>
    <row r="125" spans="1:2" x14ac:dyDescent="0.2">
      <c r="A125" s="160"/>
      <c r="B125" s="161"/>
    </row>
    <row r="126" spans="1:2" x14ac:dyDescent="0.2">
      <c r="A126" s="160"/>
      <c r="B126" s="161"/>
    </row>
    <row r="127" spans="1:2" x14ac:dyDescent="0.2">
      <c r="A127" s="160"/>
      <c r="B127" s="161"/>
    </row>
    <row r="128" spans="1:2" x14ac:dyDescent="0.2">
      <c r="A128" s="160"/>
      <c r="B128" s="161"/>
    </row>
    <row r="129" spans="1:2" x14ac:dyDescent="0.2">
      <c r="A129" s="160"/>
      <c r="B129" s="161"/>
    </row>
    <row r="130" spans="1:2" x14ac:dyDescent="0.2">
      <c r="A130" s="160"/>
      <c r="B130" s="161"/>
    </row>
    <row r="131" spans="1:2" x14ac:dyDescent="0.2">
      <c r="A131" s="160"/>
      <c r="B131" s="161"/>
    </row>
    <row r="132" spans="1:2" x14ac:dyDescent="0.2">
      <c r="A132" s="160"/>
      <c r="B132" s="161"/>
    </row>
    <row r="133" spans="1:2" x14ac:dyDescent="0.2">
      <c r="A133" s="160"/>
      <c r="B133" s="161"/>
    </row>
    <row r="134" spans="1:2" x14ac:dyDescent="0.2">
      <c r="A134" s="160"/>
      <c r="B134" s="161"/>
    </row>
    <row r="135" spans="1:2" x14ac:dyDescent="0.2">
      <c r="A135" s="160"/>
      <c r="B135" s="161"/>
    </row>
    <row r="136" spans="1:2" x14ac:dyDescent="0.2">
      <c r="A136" s="160"/>
      <c r="B136" s="161"/>
    </row>
    <row r="137" spans="1:2" x14ac:dyDescent="0.2">
      <c r="A137" s="160"/>
      <c r="B137" s="161"/>
    </row>
    <row r="138" spans="1:2" x14ac:dyDescent="0.2">
      <c r="A138" s="160"/>
      <c r="B138" s="161"/>
    </row>
    <row r="139" spans="1:2" x14ac:dyDescent="0.2">
      <c r="A139" s="160"/>
      <c r="B139" s="161"/>
    </row>
    <row r="140" spans="1:2" x14ac:dyDescent="0.2">
      <c r="A140" s="160"/>
      <c r="B140" s="161"/>
    </row>
    <row r="141" spans="1:2" x14ac:dyDescent="0.2">
      <c r="A141" s="160"/>
      <c r="B141" s="161"/>
    </row>
    <row r="142" spans="1:2" x14ac:dyDescent="0.2">
      <c r="A142" s="160"/>
      <c r="B142" s="161"/>
    </row>
    <row r="143" spans="1:2" x14ac:dyDescent="0.2">
      <c r="A143" s="160"/>
      <c r="B143" s="161"/>
    </row>
    <row r="144" spans="1:2" x14ac:dyDescent="0.2">
      <c r="A144" s="160"/>
      <c r="B144" s="161"/>
    </row>
    <row r="145" spans="1:2" x14ac:dyDescent="0.2">
      <c r="A145" s="160"/>
      <c r="B145" s="161"/>
    </row>
    <row r="146" spans="1:2" x14ac:dyDescent="0.2">
      <c r="A146" s="160"/>
      <c r="B146" s="161"/>
    </row>
    <row r="147" spans="1:2" x14ac:dyDescent="0.2">
      <c r="A147" s="160"/>
      <c r="B147" s="161"/>
    </row>
    <row r="148" spans="1:2" x14ac:dyDescent="0.2">
      <c r="A148" s="160"/>
      <c r="B148" s="161"/>
    </row>
    <row r="149" spans="1:2" x14ac:dyDescent="0.2">
      <c r="A149" s="160"/>
      <c r="B149" s="161"/>
    </row>
    <row r="150" spans="1:2" x14ac:dyDescent="0.2">
      <c r="A150" s="160"/>
      <c r="B150" s="161"/>
    </row>
    <row r="151" spans="1:2" x14ac:dyDescent="0.2">
      <c r="A151" s="160"/>
      <c r="B151" s="161"/>
    </row>
    <row r="152" spans="1:2" x14ac:dyDescent="0.2">
      <c r="A152" s="160"/>
      <c r="B152" s="161"/>
    </row>
    <row r="153" spans="1:2" x14ac:dyDescent="0.2">
      <c r="A153" s="160"/>
      <c r="B153" s="161"/>
    </row>
    <row r="154" spans="1:2" x14ac:dyDescent="0.2">
      <c r="A154" s="160"/>
      <c r="B154" s="161"/>
    </row>
    <row r="155" spans="1:2" x14ac:dyDescent="0.2">
      <c r="A155" s="160"/>
      <c r="B155" s="161"/>
    </row>
    <row r="156" spans="1:2" x14ac:dyDescent="0.2">
      <c r="A156" s="160"/>
      <c r="B156" s="161"/>
    </row>
    <row r="157" spans="1:2" x14ac:dyDescent="0.2">
      <c r="A157" s="160"/>
      <c r="B157" s="161"/>
    </row>
    <row r="158" spans="1:2" x14ac:dyDescent="0.2">
      <c r="A158" s="160"/>
      <c r="B158" s="161"/>
    </row>
    <row r="159" spans="1:2" x14ac:dyDescent="0.2">
      <c r="A159" s="160"/>
      <c r="B159" s="161"/>
    </row>
    <row r="160" spans="1:2" x14ac:dyDescent="0.2">
      <c r="A160" s="160"/>
      <c r="B160" s="161"/>
    </row>
    <row r="161" spans="1:2" x14ac:dyDescent="0.2">
      <c r="A161" s="160"/>
      <c r="B161" s="161"/>
    </row>
    <row r="162" spans="1:2" x14ac:dyDescent="0.2">
      <c r="A162" s="160"/>
      <c r="B162" s="161"/>
    </row>
    <row r="163" spans="1:2" x14ac:dyDescent="0.2">
      <c r="A163" s="160"/>
      <c r="B163" s="161"/>
    </row>
    <row r="164" spans="1:2" x14ac:dyDescent="0.2">
      <c r="A164" s="160"/>
      <c r="B164" s="161"/>
    </row>
    <row r="165" spans="1:2" x14ac:dyDescent="0.2">
      <c r="A165" s="160"/>
      <c r="B165" s="161"/>
    </row>
    <row r="166" spans="1:2" x14ac:dyDescent="0.2">
      <c r="A166" s="160"/>
      <c r="B166" s="161"/>
    </row>
    <row r="167" spans="1:2" x14ac:dyDescent="0.2">
      <c r="A167" s="160"/>
      <c r="B167" s="161"/>
    </row>
    <row r="168" spans="1:2" x14ac:dyDescent="0.2">
      <c r="A168" s="160"/>
      <c r="B168" s="161"/>
    </row>
    <row r="169" spans="1:2" x14ac:dyDescent="0.2">
      <c r="A169" s="160"/>
      <c r="B169" s="161"/>
    </row>
    <row r="170" spans="1:2" x14ac:dyDescent="0.2">
      <c r="A170" s="160"/>
      <c r="B170" s="161"/>
    </row>
    <row r="171" spans="1:2" x14ac:dyDescent="0.2">
      <c r="A171" s="160"/>
      <c r="B171" s="161"/>
    </row>
    <row r="172" spans="1:2" x14ac:dyDescent="0.2">
      <c r="A172" s="160"/>
      <c r="B172" s="161"/>
    </row>
    <row r="173" spans="1:2" x14ac:dyDescent="0.2">
      <c r="A173" s="160"/>
      <c r="B173" s="161"/>
    </row>
    <row r="174" spans="1:2" x14ac:dyDescent="0.2">
      <c r="A174" s="160"/>
      <c r="B174" s="161"/>
    </row>
    <row r="175" spans="1:2" x14ac:dyDescent="0.2">
      <c r="A175" s="160"/>
      <c r="B175" s="161"/>
    </row>
    <row r="176" spans="1:2" x14ac:dyDescent="0.2">
      <c r="A176" s="160"/>
      <c r="B176" s="161"/>
    </row>
    <row r="177" spans="1:2" x14ac:dyDescent="0.2">
      <c r="A177" s="160"/>
      <c r="B177" s="161"/>
    </row>
    <row r="178" spans="1:2" x14ac:dyDescent="0.2">
      <c r="A178" s="160"/>
      <c r="B178" s="161"/>
    </row>
    <row r="179" spans="1:2" x14ac:dyDescent="0.2">
      <c r="A179" s="160"/>
      <c r="B179" s="161"/>
    </row>
    <row r="180" spans="1:2" x14ac:dyDescent="0.2">
      <c r="A180" s="160"/>
      <c r="B180" s="161"/>
    </row>
    <row r="181" spans="1:2" x14ac:dyDescent="0.2">
      <c r="A181" s="160"/>
      <c r="B181" s="161"/>
    </row>
    <row r="182" spans="1:2" x14ac:dyDescent="0.2">
      <c r="A182" s="160"/>
      <c r="B182" s="161"/>
    </row>
    <row r="183" spans="1:2" x14ac:dyDescent="0.2">
      <c r="A183" s="160"/>
      <c r="B183" s="161"/>
    </row>
    <row r="184" spans="1:2" x14ac:dyDescent="0.2">
      <c r="A184" s="160"/>
      <c r="B184" s="161"/>
    </row>
    <row r="185" spans="1:2" x14ac:dyDescent="0.2">
      <c r="A185" s="160"/>
      <c r="B185" s="161"/>
    </row>
    <row r="186" spans="1:2" x14ac:dyDescent="0.2">
      <c r="A186" s="160"/>
      <c r="B186" s="161"/>
    </row>
    <row r="187" spans="1:2" x14ac:dyDescent="0.2">
      <c r="A187" s="160"/>
      <c r="B187" s="161"/>
    </row>
    <row r="188" spans="1:2" x14ac:dyDescent="0.2">
      <c r="A188" s="160"/>
      <c r="B188" s="161"/>
    </row>
    <row r="189" spans="1:2" x14ac:dyDescent="0.2">
      <c r="A189" s="160"/>
      <c r="B189" s="161"/>
    </row>
    <row r="190" spans="1:2" x14ac:dyDescent="0.2">
      <c r="A190" s="160"/>
      <c r="B190" s="161"/>
    </row>
    <row r="191" spans="1:2" x14ac:dyDescent="0.2">
      <c r="A191" s="160"/>
      <c r="B191" s="161"/>
    </row>
    <row r="192" spans="1:2" x14ac:dyDescent="0.2">
      <c r="A192" s="160"/>
      <c r="B192" s="161"/>
    </row>
    <row r="193" spans="1:2" x14ac:dyDescent="0.2">
      <c r="A193" s="160"/>
      <c r="B193" s="161"/>
    </row>
    <row r="194" spans="1:2" x14ac:dyDescent="0.2">
      <c r="A194" s="160"/>
      <c r="B194" s="161"/>
    </row>
    <row r="195" spans="1:2" x14ac:dyDescent="0.2">
      <c r="A195" s="160"/>
      <c r="B195" s="161"/>
    </row>
    <row r="196" spans="1:2" x14ac:dyDescent="0.2">
      <c r="A196" s="160"/>
      <c r="B196" s="161"/>
    </row>
    <row r="197" spans="1:2" x14ac:dyDescent="0.2">
      <c r="A197" s="160"/>
      <c r="B197" s="161"/>
    </row>
    <row r="198" spans="1:2" x14ac:dyDescent="0.2">
      <c r="A198" s="160"/>
      <c r="B198" s="161"/>
    </row>
    <row r="199" spans="1:2" x14ac:dyDescent="0.2">
      <c r="A199" s="160"/>
      <c r="B199" s="161"/>
    </row>
    <row r="200" spans="1:2" x14ac:dyDescent="0.2">
      <c r="A200" s="160"/>
      <c r="B200" s="161"/>
    </row>
    <row r="201" spans="1:2" x14ac:dyDescent="0.2">
      <c r="A201" s="160"/>
      <c r="B201" s="161"/>
    </row>
    <row r="202" spans="1:2" x14ac:dyDescent="0.2">
      <c r="A202" s="160"/>
      <c r="B202" s="161"/>
    </row>
    <row r="203" spans="1:2" x14ac:dyDescent="0.2">
      <c r="A203" s="160"/>
      <c r="B203" s="161"/>
    </row>
    <row r="204" spans="1:2" x14ac:dyDescent="0.2">
      <c r="A204" s="160"/>
      <c r="B204" s="161"/>
    </row>
    <row r="205" spans="1:2" x14ac:dyDescent="0.2">
      <c r="A205" s="160"/>
      <c r="B205" s="161"/>
    </row>
    <row r="206" spans="1:2" x14ac:dyDescent="0.2">
      <c r="A206" s="160"/>
      <c r="B206" s="161"/>
    </row>
    <row r="207" spans="1:2" x14ac:dyDescent="0.2">
      <c r="A207" s="160"/>
      <c r="B207" s="161"/>
    </row>
    <row r="208" spans="1:2" x14ac:dyDescent="0.2">
      <c r="A208" s="160"/>
      <c r="B208" s="161"/>
    </row>
    <row r="209" spans="1:2" x14ac:dyDescent="0.2">
      <c r="A209" s="160"/>
      <c r="B209" s="161"/>
    </row>
    <row r="210" spans="1:2" x14ac:dyDescent="0.2">
      <c r="A210" s="160"/>
      <c r="B210" s="161"/>
    </row>
    <row r="211" spans="1:2" x14ac:dyDescent="0.2">
      <c r="A211" s="160"/>
      <c r="B211" s="161"/>
    </row>
    <row r="212" spans="1:2" x14ac:dyDescent="0.2">
      <c r="A212" s="160"/>
      <c r="B212" s="161"/>
    </row>
    <row r="213" spans="1:2" x14ac:dyDescent="0.2">
      <c r="A213" s="160"/>
      <c r="B213" s="161"/>
    </row>
    <row r="214" spans="1:2" x14ac:dyDescent="0.2">
      <c r="A214" s="160"/>
      <c r="B214" s="161"/>
    </row>
    <row r="215" spans="1:2" x14ac:dyDescent="0.2">
      <c r="A215" s="160"/>
      <c r="B215" s="161"/>
    </row>
    <row r="216" spans="1:2" x14ac:dyDescent="0.2">
      <c r="A216" s="160"/>
      <c r="B216" s="161"/>
    </row>
    <row r="217" spans="1:2" x14ac:dyDescent="0.2">
      <c r="A217" s="160"/>
      <c r="B217" s="161"/>
    </row>
    <row r="218" spans="1:2" x14ac:dyDescent="0.2">
      <c r="A218" s="160"/>
      <c r="B218" s="161"/>
    </row>
    <row r="219" spans="1:2" x14ac:dyDescent="0.2">
      <c r="A219" s="160"/>
      <c r="B219" s="161"/>
    </row>
    <row r="220" spans="1:2" x14ac:dyDescent="0.2">
      <c r="A220" s="160"/>
      <c r="B220" s="161"/>
    </row>
    <row r="221" spans="1:2" x14ac:dyDescent="0.2">
      <c r="A221" s="160"/>
      <c r="B221" s="161"/>
    </row>
    <row r="222" spans="1:2" x14ac:dyDescent="0.2">
      <c r="A222" s="160"/>
      <c r="B222" s="161"/>
    </row>
    <row r="223" spans="1:2" x14ac:dyDescent="0.2">
      <c r="A223" s="160"/>
      <c r="B223" s="161"/>
    </row>
    <row r="224" spans="1:2" x14ac:dyDescent="0.2">
      <c r="A224" s="160"/>
      <c r="B224" s="161"/>
    </row>
    <row r="225" spans="1:2" x14ac:dyDescent="0.2">
      <c r="A225" s="160"/>
      <c r="B225" s="161"/>
    </row>
    <row r="226" spans="1:2" x14ac:dyDescent="0.2">
      <c r="A226" s="160"/>
      <c r="B226" s="161"/>
    </row>
    <row r="227" spans="1:2" x14ac:dyDescent="0.2">
      <c r="A227" s="160"/>
      <c r="B227" s="161"/>
    </row>
    <row r="228" spans="1:2" x14ac:dyDescent="0.2">
      <c r="A228" s="160"/>
      <c r="B228" s="161"/>
    </row>
    <row r="229" spans="1:2" x14ac:dyDescent="0.2">
      <c r="A229" s="160"/>
      <c r="B229" s="161"/>
    </row>
    <row r="230" spans="1:2" x14ac:dyDescent="0.2">
      <c r="A230" s="160"/>
      <c r="B230" s="161"/>
    </row>
    <row r="231" spans="1:2" x14ac:dyDescent="0.2">
      <c r="A231" s="160"/>
      <c r="B231" s="161"/>
    </row>
    <row r="232" spans="1:2" x14ac:dyDescent="0.2">
      <c r="A232" s="160"/>
      <c r="B232" s="161"/>
    </row>
    <row r="233" spans="1:2" x14ac:dyDescent="0.2">
      <c r="A233" s="160"/>
      <c r="B233" s="161"/>
    </row>
    <row r="234" spans="1:2" x14ac:dyDescent="0.2">
      <c r="A234" s="160"/>
      <c r="B234" s="161"/>
    </row>
    <row r="235" spans="1:2" x14ac:dyDescent="0.2">
      <c r="A235" s="160"/>
      <c r="B235" s="161"/>
    </row>
    <row r="236" spans="1:2" x14ac:dyDescent="0.2">
      <c r="A236" s="160"/>
      <c r="B236" s="161"/>
    </row>
    <row r="237" spans="1:2" x14ac:dyDescent="0.2">
      <c r="A237" s="160"/>
      <c r="B237" s="161"/>
    </row>
    <row r="238" spans="1:2" x14ac:dyDescent="0.2">
      <c r="A238" s="160"/>
      <c r="B238" s="161"/>
    </row>
    <row r="239" spans="1:2" x14ac:dyDescent="0.2">
      <c r="A239" s="160"/>
      <c r="B239" s="161"/>
    </row>
    <row r="240" spans="1:2" x14ac:dyDescent="0.2">
      <c r="A240" s="160"/>
      <c r="B240" s="161"/>
    </row>
    <row r="241" spans="1:2" x14ac:dyDescent="0.2">
      <c r="A241" s="160"/>
      <c r="B241" s="161"/>
    </row>
    <row r="242" spans="1:2" x14ac:dyDescent="0.2">
      <c r="A242" s="160"/>
      <c r="B242" s="161"/>
    </row>
    <row r="243" spans="1:2" x14ac:dyDescent="0.2">
      <c r="A243" s="160"/>
      <c r="B243" s="161"/>
    </row>
    <row r="244" spans="1:2" x14ac:dyDescent="0.2">
      <c r="A244" s="160"/>
      <c r="B244" s="161"/>
    </row>
    <row r="245" spans="1:2" x14ac:dyDescent="0.2">
      <c r="A245" s="160"/>
      <c r="B245" s="161"/>
    </row>
    <row r="246" spans="1:2" x14ac:dyDescent="0.2">
      <c r="A246" s="160"/>
      <c r="B246" s="161"/>
    </row>
    <row r="247" spans="1:2" x14ac:dyDescent="0.2">
      <c r="A247" s="160"/>
      <c r="B247" s="161"/>
    </row>
    <row r="248" spans="1:2" x14ac:dyDescent="0.2">
      <c r="A248" s="160"/>
      <c r="B248" s="161"/>
    </row>
    <row r="249" spans="1:2" x14ac:dyDescent="0.2">
      <c r="A249" s="160"/>
      <c r="B249" s="161"/>
    </row>
    <row r="250" spans="1:2" x14ac:dyDescent="0.2">
      <c r="A250" s="160"/>
      <c r="B250" s="161"/>
    </row>
    <row r="251" spans="1:2" x14ac:dyDescent="0.2">
      <c r="A251" s="160"/>
      <c r="B251" s="161"/>
    </row>
    <row r="252" spans="1:2" x14ac:dyDescent="0.2">
      <c r="A252" s="160"/>
      <c r="B252" s="161"/>
    </row>
    <row r="253" spans="1:2" x14ac:dyDescent="0.2">
      <c r="A253" s="160"/>
      <c r="B253" s="161"/>
    </row>
    <row r="254" spans="1:2" x14ac:dyDescent="0.2">
      <c r="A254" s="160"/>
      <c r="B254" s="161"/>
    </row>
    <row r="255" spans="1:2" x14ac:dyDescent="0.2">
      <c r="A255" s="160"/>
      <c r="B255" s="161"/>
    </row>
    <row r="256" spans="1:2" x14ac:dyDescent="0.2">
      <c r="A256" s="160"/>
      <c r="B256" s="161"/>
    </row>
    <row r="257" spans="1:2" x14ac:dyDescent="0.2">
      <c r="A257" s="160"/>
      <c r="B257" s="161"/>
    </row>
    <row r="258" spans="1:2" x14ac:dyDescent="0.2">
      <c r="A258" s="160"/>
      <c r="B258" s="161"/>
    </row>
    <row r="259" spans="1:2" x14ac:dyDescent="0.2">
      <c r="A259" s="160"/>
      <c r="B259" s="161"/>
    </row>
    <row r="260" spans="1:2" x14ac:dyDescent="0.2">
      <c r="A260" s="160"/>
      <c r="B260" s="161"/>
    </row>
    <row r="261" spans="1:2" x14ac:dyDescent="0.2">
      <c r="A261" s="160"/>
      <c r="B261" s="161"/>
    </row>
    <row r="262" spans="1:2" x14ac:dyDescent="0.2">
      <c r="A262" s="160"/>
      <c r="B262" s="161"/>
    </row>
    <row r="263" spans="1:2" x14ac:dyDescent="0.2">
      <c r="A263" s="160"/>
      <c r="B263" s="161"/>
    </row>
    <row r="264" spans="1:2" x14ac:dyDescent="0.2">
      <c r="A264" s="160"/>
      <c r="B264" s="161"/>
    </row>
    <row r="265" spans="1:2" x14ac:dyDescent="0.2">
      <c r="A265" s="160"/>
      <c r="B265" s="161"/>
    </row>
    <row r="266" spans="1:2" x14ac:dyDescent="0.2">
      <c r="A266" s="160"/>
      <c r="B266" s="161"/>
    </row>
    <row r="267" spans="1:2" x14ac:dyDescent="0.2">
      <c r="A267" s="160"/>
      <c r="B267" s="161"/>
    </row>
    <row r="268" spans="1:2" x14ac:dyDescent="0.2">
      <c r="A268" s="160"/>
      <c r="B268" s="161"/>
    </row>
    <row r="269" spans="1:2" x14ac:dyDescent="0.2">
      <c r="A269" s="160"/>
      <c r="B269" s="161"/>
    </row>
    <row r="270" spans="1:2" x14ac:dyDescent="0.2">
      <c r="A270" s="160"/>
      <c r="B270" s="161"/>
    </row>
    <row r="271" spans="1:2" x14ac:dyDescent="0.2">
      <c r="A271" s="160"/>
      <c r="B271" s="161"/>
    </row>
    <row r="272" spans="1:2" x14ac:dyDescent="0.2">
      <c r="A272" s="160"/>
      <c r="B272" s="161"/>
    </row>
    <row r="273" spans="1:2" x14ac:dyDescent="0.2">
      <c r="A273" s="160"/>
      <c r="B273" s="161"/>
    </row>
    <row r="274" spans="1:2" x14ac:dyDescent="0.2">
      <c r="A274" s="160"/>
      <c r="B274" s="161"/>
    </row>
    <row r="275" spans="1:2" x14ac:dyDescent="0.2">
      <c r="A275" s="160"/>
      <c r="B275" s="161"/>
    </row>
    <row r="276" spans="1:2" x14ac:dyDescent="0.2">
      <c r="A276" s="160"/>
      <c r="B276" s="161"/>
    </row>
    <row r="277" spans="1:2" x14ac:dyDescent="0.2">
      <c r="A277" s="160"/>
      <c r="B277" s="161"/>
    </row>
    <row r="278" spans="1:2" x14ac:dyDescent="0.2">
      <c r="A278" s="160"/>
      <c r="B278" s="161"/>
    </row>
    <row r="279" spans="1:2" x14ac:dyDescent="0.2">
      <c r="A279" s="160"/>
      <c r="B279" s="161"/>
    </row>
    <row r="280" spans="1:2" x14ac:dyDescent="0.2">
      <c r="A280" s="160"/>
      <c r="B280" s="161"/>
    </row>
    <row r="281" spans="1:2" x14ac:dyDescent="0.2">
      <c r="A281" s="160"/>
      <c r="B281" s="161"/>
    </row>
    <row r="282" spans="1:2" x14ac:dyDescent="0.2">
      <c r="A282" s="160"/>
      <c r="B282" s="161"/>
    </row>
    <row r="283" spans="1:2" x14ac:dyDescent="0.2">
      <c r="A283" s="160"/>
      <c r="B283" s="161"/>
    </row>
    <row r="284" spans="1:2" x14ac:dyDescent="0.2">
      <c r="A284" s="160"/>
      <c r="B284" s="161"/>
    </row>
    <row r="285" spans="1:2" x14ac:dyDescent="0.2">
      <c r="A285" s="160"/>
      <c r="B285" s="161"/>
    </row>
    <row r="286" spans="1:2" x14ac:dyDescent="0.2">
      <c r="A286" s="160"/>
      <c r="B286" s="161"/>
    </row>
    <row r="287" spans="1:2" x14ac:dyDescent="0.2">
      <c r="A287" s="160"/>
      <c r="B287" s="161"/>
    </row>
    <row r="288" spans="1:2" x14ac:dyDescent="0.2">
      <c r="A288" s="160"/>
      <c r="B288" s="161"/>
    </row>
    <row r="289" spans="1:2" x14ac:dyDescent="0.2">
      <c r="A289" s="160"/>
      <c r="B289" s="161"/>
    </row>
    <row r="290" spans="1:2" x14ac:dyDescent="0.2">
      <c r="A290" s="160"/>
      <c r="B290" s="161"/>
    </row>
    <row r="291" spans="1:2" x14ac:dyDescent="0.2">
      <c r="A291" s="160"/>
      <c r="B291" s="161"/>
    </row>
    <row r="292" spans="1:2" x14ac:dyDescent="0.2">
      <c r="A292" s="160"/>
      <c r="B292" s="161"/>
    </row>
    <row r="293" spans="1:2" x14ac:dyDescent="0.2">
      <c r="A293" s="160"/>
      <c r="B293" s="161"/>
    </row>
    <row r="294" spans="1:2" x14ac:dyDescent="0.2">
      <c r="A294" s="160"/>
      <c r="B294" s="161"/>
    </row>
    <row r="295" spans="1:2" x14ac:dyDescent="0.2">
      <c r="A295" s="160"/>
      <c r="B295" s="161"/>
    </row>
    <row r="296" spans="1:2" x14ac:dyDescent="0.2">
      <c r="A296" s="160"/>
      <c r="B296" s="161"/>
    </row>
    <row r="297" spans="1:2" x14ac:dyDescent="0.2">
      <c r="A297" s="160"/>
      <c r="B297" s="161"/>
    </row>
    <row r="298" spans="1:2" x14ac:dyDescent="0.2">
      <c r="A298" s="160"/>
      <c r="B298" s="161"/>
    </row>
    <row r="299" spans="1:2" x14ac:dyDescent="0.2">
      <c r="A299" s="160"/>
      <c r="B299" s="161"/>
    </row>
    <row r="300" spans="1:2" x14ac:dyDescent="0.2">
      <c r="A300" s="160"/>
      <c r="B300" s="161"/>
    </row>
    <row r="301" spans="1:2" x14ac:dyDescent="0.2">
      <c r="A301" s="160"/>
      <c r="B301" s="161"/>
    </row>
    <row r="302" spans="1:2" x14ac:dyDescent="0.2">
      <c r="A302" s="160"/>
      <c r="B302" s="161"/>
    </row>
    <row r="303" spans="1:2" x14ac:dyDescent="0.2">
      <c r="A303" s="160"/>
      <c r="B303" s="161"/>
    </row>
    <row r="304" spans="1:2" x14ac:dyDescent="0.2">
      <c r="A304" s="160"/>
      <c r="B304" s="161"/>
    </row>
    <row r="305" spans="1:2" x14ac:dyDescent="0.2">
      <c r="A305" s="160"/>
      <c r="B305" s="161"/>
    </row>
    <row r="306" spans="1:2" x14ac:dyDescent="0.2">
      <c r="A306" s="160"/>
      <c r="B306" s="161"/>
    </row>
    <row r="307" spans="1:2" x14ac:dyDescent="0.2">
      <c r="A307" s="160"/>
      <c r="B307" s="161"/>
    </row>
    <row r="308" spans="1:2" x14ac:dyDescent="0.2">
      <c r="A308" s="160"/>
      <c r="B308" s="161"/>
    </row>
    <row r="309" spans="1:2" x14ac:dyDescent="0.2">
      <c r="A309" s="160"/>
      <c r="B309" s="161"/>
    </row>
    <row r="310" spans="1:2" x14ac:dyDescent="0.2">
      <c r="A310" s="160"/>
      <c r="B310" s="161"/>
    </row>
    <row r="311" spans="1:2" x14ac:dyDescent="0.2">
      <c r="A311" s="160"/>
      <c r="B311" s="161"/>
    </row>
    <row r="312" spans="1:2" x14ac:dyDescent="0.2">
      <c r="A312" s="160"/>
      <c r="B312" s="161"/>
    </row>
    <row r="313" spans="1:2" x14ac:dyDescent="0.2">
      <c r="A313" s="160"/>
      <c r="B313" s="161"/>
    </row>
    <row r="314" spans="1:2" x14ac:dyDescent="0.2">
      <c r="A314" s="160"/>
      <c r="B314" s="161"/>
    </row>
    <row r="315" spans="1:2" x14ac:dyDescent="0.2">
      <c r="A315" s="160"/>
      <c r="B315" s="161"/>
    </row>
    <row r="316" spans="1:2" x14ac:dyDescent="0.2">
      <c r="A316" s="160"/>
      <c r="B316" s="161"/>
    </row>
    <row r="317" spans="1:2" x14ac:dyDescent="0.2">
      <c r="A317" s="160"/>
      <c r="B317" s="161"/>
    </row>
    <row r="318" spans="1:2" x14ac:dyDescent="0.2">
      <c r="A318" s="160"/>
      <c r="B318" s="161"/>
    </row>
    <row r="319" spans="1:2" x14ac:dyDescent="0.2">
      <c r="A319" s="160"/>
      <c r="B319" s="161"/>
    </row>
    <row r="320" spans="1:2" x14ac:dyDescent="0.2">
      <c r="A320" s="160"/>
      <c r="B320" s="161"/>
    </row>
    <row r="321" spans="1:2" x14ac:dyDescent="0.2">
      <c r="A321" s="160"/>
      <c r="B321" s="161"/>
    </row>
    <row r="322" spans="1:2" x14ac:dyDescent="0.2">
      <c r="A322" s="160"/>
      <c r="B322" s="161"/>
    </row>
    <row r="323" spans="1:2" x14ac:dyDescent="0.2">
      <c r="A323" s="160"/>
      <c r="B323" s="161"/>
    </row>
    <row r="324" spans="1:2" x14ac:dyDescent="0.2">
      <c r="A324" s="160"/>
      <c r="B324" s="161"/>
    </row>
    <row r="325" spans="1:2" x14ac:dyDescent="0.2">
      <c r="A325" s="160"/>
      <c r="B325" s="161"/>
    </row>
    <row r="326" spans="1:2" x14ac:dyDescent="0.2">
      <c r="A326" s="160"/>
      <c r="B326" s="161"/>
    </row>
    <row r="327" spans="1:2" x14ac:dyDescent="0.2">
      <c r="A327" s="160"/>
      <c r="B327" s="161"/>
    </row>
    <row r="328" spans="1:2" x14ac:dyDescent="0.2">
      <c r="A328" s="160"/>
      <c r="B328" s="161"/>
    </row>
    <row r="329" spans="1:2" x14ac:dyDescent="0.2">
      <c r="A329" s="160"/>
      <c r="B329" s="161"/>
    </row>
    <row r="330" spans="1:2" x14ac:dyDescent="0.2">
      <c r="A330" s="160"/>
      <c r="B330" s="161"/>
    </row>
    <row r="331" spans="1:2" x14ac:dyDescent="0.2">
      <c r="A331" s="160"/>
      <c r="B331" s="161"/>
    </row>
    <row r="332" spans="1:2" x14ac:dyDescent="0.2">
      <c r="A332" s="160"/>
      <c r="B332" s="161"/>
    </row>
    <row r="333" spans="1:2" x14ac:dyDescent="0.2">
      <c r="A333" s="160"/>
      <c r="B333" s="161"/>
    </row>
    <row r="334" spans="1:2" x14ac:dyDescent="0.2">
      <c r="A334" s="160"/>
      <c r="B334" s="161"/>
    </row>
    <row r="335" spans="1:2" x14ac:dyDescent="0.2">
      <c r="A335" s="160"/>
      <c r="B335" s="161"/>
    </row>
    <row r="336" spans="1:2" x14ac:dyDescent="0.2">
      <c r="A336" s="160"/>
      <c r="B336" s="161"/>
    </row>
    <row r="337" spans="1:2" x14ac:dyDescent="0.2">
      <c r="A337" s="160"/>
      <c r="B337" s="161"/>
    </row>
    <row r="338" spans="1:2" x14ac:dyDescent="0.2">
      <c r="A338" s="160"/>
      <c r="B338" s="161"/>
    </row>
    <row r="339" spans="1:2" x14ac:dyDescent="0.2">
      <c r="A339" s="160"/>
      <c r="B339" s="161"/>
    </row>
    <row r="340" spans="1:2" x14ac:dyDescent="0.2">
      <c r="A340" s="160"/>
      <c r="B340" s="161"/>
    </row>
    <row r="341" spans="1:2" x14ac:dyDescent="0.2">
      <c r="A341" s="160"/>
      <c r="B341" s="161"/>
    </row>
    <row r="342" spans="1:2" x14ac:dyDescent="0.2">
      <c r="A342" s="160"/>
      <c r="B342" s="161"/>
    </row>
    <row r="343" spans="1:2" x14ac:dyDescent="0.2">
      <c r="A343" s="160"/>
      <c r="B343" s="161"/>
    </row>
    <row r="344" spans="1:2" x14ac:dyDescent="0.2">
      <c r="A344" s="160"/>
      <c r="B344" s="161"/>
    </row>
    <row r="345" spans="1:2" x14ac:dyDescent="0.2">
      <c r="A345" s="160"/>
      <c r="B345" s="161"/>
    </row>
    <row r="346" spans="1:2" x14ac:dyDescent="0.2">
      <c r="A346" s="160"/>
      <c r="B346" s="161"/>
    </row>
    <row r="347" spans="1:2" x14ac:dyDescent="0.2">
      <c r="A347" s="160"/>
      <c r="B347" s="161"/>
    </row>
    <row r="348" spans="1:2" x14ac:dyDescent="0.2">
      <c r="A348" s="160"/>
      <c r="B348" s="161"/>
    </row>
    <row r="349" spans="1:2" x14ac:dyDescent="0.2">
      <c r="A349" s="160"/>
      <c r="B349" s="161"/>
    </row>
    <row r="350" spans="1:2" x14ac:dyDescent="0.2">
      <c r="A350" s="160"/>
      <c r="B350" s="161"/>
    </row>
    <row r="351" spans="1:2" x14ac:dyDescent="0.2">
      <c r="A351" s="160"/>
      <c r="B351" s="161"/>
    </row>
    <row r="352" spans="1:2" x14ac:dyDescent="0.2">
      <c r="A352" s="160"/>
      <c r="B352" s="161"/>
    </row>
    <row r="353" spans="1:2" x14ac:dyDescent="0.2">
      <c r="A353" s="160"/>
      <c r="B353" s="161"/>
    </row>
    <row r="354" spans="1:2" x14ac:dyDescent="0.2">
      <c r="A354" s="160"/>
      <c r="B354" s="161"/>
    </row>
    <row r="355" spans="1:2" x14ac:dyDescent="0.2">
      <c r="A355" s="160"/>
      <c r="B355" s="161"/>
    </row>
    <row r="356" spans="1:2" x14ac:dyDescent="0.2">
      <c r="A356" s="160"/>
      <c r="B356" s="161"/>
    </row>
    <row r="357" spans="1:2" x14ac:dyDescent="0.2">
      <c r="A357" s="160"/>
      <c r="B357" s="161"/>
    </row>
    <row r="358" spans="1:2" x14ac:dyDescent="0.2">
      <c r="A358" s="160"/>
      <c r="B358" s="161"/>
    </row>
    <row r="359" spans="1:2" x14ac:dyDescent="0.2">
      <c r="A359" s="160"/>
      <c r="B359" s="161"/>
    </row>
    <row r="360" spans="1:2" x14ac:dyDescent="0.2">
      <c r="A360" s="160"/>
      <c r="B360" s="161"/>
    </row>
    <row r="361" spans="1:2" x14ac:dyDescent="0.2">
      <c r="A361" s="160"/>
      <c r="B361" s="161"/>
    </row>
    <row r="362" spans="1:2" x14ac:dyDescent="0.2">
      <c r="A362" s="160"/>
      <c r="B362" s="161"/>
    </row>
    <row r="363" spans="1:2" x14ac:dyDescent="0.2">
      <c r="A363" s="160"/>
      <c r="B363" s="161"/>
    </row>
    <row r="364" spans="1:2" x14ac:dyDescent="0.2">
      <c r="A364" s="160"/>
      <c r="B364" s="161"/>
    </row>
    <row r="365" spans="1:2" x14ac:dyDescent="0.2">
      <c r="A365" s="160"/>
      <c r="B365" s="161"/>
    </row>
    <row r="366" spans="1:2" x14ac:dyDescent="0.2">
      <c r="A366" s="160"/>
      <c r="B366" s="161"/>
    </row>
    <row r="367" spans="1:2" x14ac:dyDescent="0.2">
      <c r="A367" s="160"/>
      <c r="B367" s="161"/>
    </row>
    <row r="368" spans="1:2" x14ac:dyDescent="0.2">
      <c r="A368" s="160"/>
      <c r="B368" s="161"/>
    </row>
    <row r="369" spans="1:2" x14ac:dyDescent="0.2">
      <c r="A369" s="160"/>
      <c r="B369" s="161"/>
    </row>
    <row r="370" spans="1:2" x14ac:dyDescent="0.2">
      <c r="A370" s="160"/>
      <c r="B370" s="161"/>
    </row>
    <row r="371" spans="1:2" x14ac:dyDescent="0.2">
      <c r="A371" s="160"/>
      <c r="B371" s="161"/>
    </row>
    <row r="372" spans="1:2" x14ac:dyDescent="0.2">
      <c r="A372" s="160"/>
      <c r="B372" s="161"/>
    </row>
    <row r="373" spans="1:2" x14ac:dyDescent="0.2">
      <c r="A373" s="160"/>
      <c r="B373" s="161"/>
    </row>
    <row r="374" spans="1:2" x14ac:dyDescent="0.2">
      <c r="A374" s="160"/>
      <c r="B374" s="161"/>
    </row>
    <row r="375" spans="1:2" x14ac:dyDescent="0.2">
      <c r="A375" s="160"/>
      <c r="B375" s="161"/>
    </row>
    <row r="376" spans="1:2" x14ac:dyDescent="0.2">
      <c r="A376" s="160"/>
      <c r="B376" s="161"/>
    </row>
    <row r="377" spans="1:2" x14ac:dyDescent="0.2">
      <c r="A377" s="160"/>
      <c r="B377" s="161"/>
    </row>
    <row r="378" spans="1:2" x14ac:dyDescent="0.2">
      <c r="A378" s="160"/>
      <c r="B378" s="161"/>
    </row>
    <row r="379" spans="1:2" x14ac:dyDescent="0.2">
      <c r="A379" s="160"/>
      <c r="B379" s="161"/>
    </row>
    <row r="380" spans="1:2" x14ac:dyDescent="0.2">
      <c r="A380" s="160"/>
      <c r="B380" s="161"/>
    </row>
    <row r="381" spans="1:2" x14ac:dyDescent="0.2">
      <c r="A381" s="160"/>
      <c r="B381" s="161"/>
    </row>
    <row r="382" spans="1:2" x14ac:dyDescent="0.2">
      <c r="A382" s="160"/>
      <c r="B382" s="161"/>
    </row>
    <row r="383" spans="1:2" x14ac:dyDescent="0.2">
      <c r="A383" s="160"/>
      <c r="B383" s="161"/>
    </row>
    <row r="384" spans="1:2" x14ac:dyDescent="0.2">
      <c r="A384" s="160"/>
      <c r="B384" s="161"/>
    </row>
    <row r="385" spans="1:2" x14ac:dyDescent="0.2">
      <c r="A385" s="160"/>
      <c r="B385" s="161"/>
    </row>
    <row r="386" spans="1:2" x14ac:dyDescent="0.2">
      <c r="A386" s="160"/>
      <c r="B386" s="161"/>
    </row>
    <row r="387" spans="1:2" x14ac:dyDescent="0.2">
      <c r="A387" s="160"/>
      <c r="B387" s="161"/>
    </row>
    <row r="388" spans="1:2" x14ac:dyDescent="0.2">
      <c r="A388" s="160"/>
      <c r="B388" s="161"/>
    </row>
    <row r="389" spans="1:2" x14ac:dyDescent="0.2">
      <c r="A389" s="160"/>
      <c r="B389" s="161"/>
    </row>
    <row r="390" spans="1:2" x14ac:dyDescent="0.2">
      <c r="A390" s="160"/>
      <c r="B390" s="161"/>
    </row>
    <row r="391" spans="1:2" x14ac:dyDescent="0.2">
      <c r="A391" s="160"/>
      <c r="B391" s="161"/>
    </row>
    <row r="392" spans="1:2" x14ac:dyDescent="0.2">
      <c r="A392" s="160"/>
      <c r="B392" s="161"/>
    </row>
    <row r="393" spans="1:2" x14ac:dyDescent="0.2">
      <c r="A393" s="160"/>
      <c r="B393" s="161"/>
    </row>
    <row r="394" spans="1:2" x14ac:dyDescent="0.2">
      <c r="A394" s="160"/>
      <c r="B394" s="161"/>
    </row>
    <row r="395" spans="1:2" x14ac:dyDescent="0.2">
      <c r="A395" s="160"/>
      <c r="B395" s="161"/>
    </row>
    <row r="396" spans="1:2" x14ac:dyDescent="0.2">
      <c r="A396" s="160"/>
      <c r="B396" s="161"/>
    </row>
    <row r="397" spans="1:2" x14ac:dyDescent="0.2">
      <c r="A397" s="160"/>
      <c r="B397" s="161"/>
    </row>
    <row r="398" spans="1:2" x14ac:dyDescent="0.2">
      <c r="A398" s="160"/>
      <c r="B398" s="161"/>
    </row>
    <row r="399" spans="1:2" x14ac:dyDescent="0.2">
      <c r="A399" s="160"/>
      <c r="B399" s="161"/>
    </row>
    <row r="400" spans="1:2" x14ac:dyDescent="0.2">
      <c r="A400" s="160"/>
      <c r="B400" s="161"/>
    </row>
    <row r="401" spans="1:2" x14ac:dyDescent="0.2">
      <c r="A401" s="160"/>
      <c r="B401" s="161"/>
    </row>
    <row r="402" spans="1:2" x14ac:dyDescent="0.2">
      <c r="A402" s="160"/>
      <c r="B402" s="161"/>
    </row>
    <row r="403" spans="1:2" x14ac:dyDescent="0.2">
      <c r="A403" s="160"/>
      <c r="B403" s="161"/>
    </row>
    <row r="404" spans="1:2" x14ac:dyDescent="0.2">
      <c r="A404" s="160"/>
      <c r="B404" s="161"/>
    </row>
    <row r="405" spans="1:2" x14ac:dyDescent="0.2">
      <c r="A405" s="160"/>
      <c r="B405" s="161"/>
    </row>
    <row r="406" spans="1:2" x14ac:dyDescent="0.2">
      <c r="A406" s="160"/>
      <c r="B406" s="161"/>
    </row>
    <row r="407" spans="1:2" x14ac:dyDescent="0.2">
      <c r="A407" s="160"/>
      <c r="B407" s="161"/>
    </row>
    <row r="408" spans="1:2" x14ac:dyDescent="0.2">
      <c r="A408" s="160"/>
      <c r="B408" s="161"/>
    </row>
    <row r="409" spans="1:2" x14ac:dyDescent="0.2">
      <c r="A409" s="160"/>
      <c r="B409" s="161"/>
    </row>
    <row r="410" spans="1:2" x14ac:dyDescent="0.2">
      <c r="A410" s="160"/>
      <c r="B410" s="161"/>
    </row>
    <row r="411" spans="1:2" x14ac:dyDescent="0.2">
      <c r="A411" s="160"/>
      <c r="B411" s="161"/>
    </row>
    <row r="412" spans="1:2" x14ac:dyDescent="0.2">
      <c r="A412" s="160"/>
      <c r="B412" s="161"/>
    </row>
    <row r="413" spans="1:2" x14ac:dyDescent="0.2">
      <c r="A413" s="160"/>
      <c r="B413" s="161"/>
    </row>
    <row r="414" spans="1:2" x14ac:dyDescent="0.2">
      <c r="A414" s="160"/>
      <c r="B414" s="161"/>
    </row>
    <row r="415" spans="1:2" x14ac:dyDescent="0.2">
      <c r="A415" s="160"/>
      <c r="B415" s="161"/>
    </row>
    <row r="416" spans="1:2" x14ac:dyDescent="0.2">
      <c r="A416" s="160"/>
      <c r="B416" s="161"/>
    </row>
    <row r="417" spans="1:2" x14ac:dyDescent="0.2">
      <c r="A417" s="160"/>
      <c r="B417" s="161"/>
    </row>
    <row r="418" spans="1:2" x14ac:dyDescent="0.2">
      <c r="A418" s="160"/>
      <c r="B418" s="161"/>
    </row>
    <row r="419" spans="1:2" x14ac:dyDescent="0.2">
      <c r="A419" s="160"/>
      <c r="B419" s="161"/>
    </row>
    <row r="420" spans="1:2" x14ac:dyDescent="0.2">
      <c r="A420" s="160"/>
      <c r="B420" s="161"/>
    </row>
    <row r="421" spans="1:2" x14ac:dyDescent="0.2">
      <c r="A421" s="160"/>
      <c r="B421" s="161"/>
    </row>
    <row r="422" spans="1:2" x14ac:dyDescent="0.2">
      <c r="A422" s="160"/>
      <c r="B422" s="161"/>
    </row>
    <row r="423" spans="1:2" x14ac:dyDescent="0.2">
      <c r="A423" s="160"/>
      <c r="B423" s="161"/>
    </row>
    <row r="424" spans="1:2" x14ac:dyDescent="0.2">
      <c r="A424" s="160"/>
      <c r="B424" s="161"/>
    </row>
    <row r="425" spans="1:2" x14ac:dyDescent="0.2">
      <c r="A425" s="160"/>
      <c r="B425" s="161"/>
    </row>
    <row r="426" spans="1:2" x14ac:dyDescent="0.2">
      <c r="A426" s="160"/>
      <c r="B426" s="161"/>
    </row>
    <row r="427" spans="1:2" x14ac:dyDescent="0.2">
      <c r="A427" s="160"/>
      <c r="B427" s="161"/>
    </row>
    <row r="428" spans="1:2" x14ac:dyDescent="0.2">
      <c r="A428" s="160"/>
      <c r="B428" s="161"/>
    </row>
    <row r="429" spans="1:2" x14ac:dyDescent="0.2">
      <c r="A429" s="160"/>
      <c r="B429" s="161"/>
    </row>
    <row r="430" spans="1:2" x14ac:dyDescent="0.2">
      <c r="A430" s="160"/>
      <c r="B430" s="161"/>
    </row>
    <row r="431" spans="1:2" x14ac:dyDescent="0.2">
      <c r="A431" s="160"/>
      <c r="B431" s="161"/>
    </row>
    <row r="432" spans="1:2" x14ac:dyDescent="0.2">
      <c r="A432" s="160"/>
      <c r="B432" s="161"/>
    </row>
    <row r="433" spans="1:2" x14ac:dyDescent="0.2">
      <c r="A433" s="160"/>
      <c r="B433" s="161"/>
    </row>
    <row r="434" spans="1:2" x14ac:dyDescent="0.2">
      <c r="A434" s="160"/>
      <c r="B434" s="161"/>
    </row>
    <row r="435" spans="1:2" x14ac:dyDescent="0.2">
      <c r="A435" s="160"/>
      <c r="B435" s="161"/>
    </row>
    <row r="436" spans="1:2" x14ac:dyDescent="0.2">
      <c r="A436" s="160"/>
      <c r="B436" s="161"/>
    </row>
    <row r="437" spans="1:2" x14ac:dyDescent="0.2">
      <c r="A437" s="160"/>
      <c r="B437" s="161"/>
    </row>
    <row r="438" spans="1:2" x14ac:dyDescent="0.2">
      <c r="A438" s="160"/>
      <c r="B438" s="161"/>
    </row>
    <row r="439" spans="1:2" x14ac:dyDescent="0.2">
      <c r="A439" s="160"/>
      <c r="B439" s="161"/>
    </row>
    <row r="440" spans="1:2" x14ac:dyDescent="0.2">
      <c r="A440" s="160"/>
      <c r="B440" s="161"/>
    </row>
    <row r="441" spans="1:2" x14ac:dyDescent="0.2">
      <c r="A441" s="160"/>
      <c r="B441" s="161"/>
    </row>
    <row r="442" spans="1:2" x14ac:dyDescent="0.2">
      <c r="A442" s="160"/>
      <c r="B442" s="161"/>
    </row>
    <row r="443" spans="1:2" x14ac:dyDescent="0.2">
      <c r="A443" s="160"/>
      <c r="B443" s="161"/>
    </row>
    <row r="444" spans="1:2" x14ac:dyDescent="0.2">
      <c r="A444" s="160"/>
      <c r="B444" s="161"/>
    </row>
    <row r="445" spans="1:2" x14ac:dyDescent="0.2">
      <c r="A445" s="160"/>
      <c r="B445" s="161"/>
    </row>
    <row r="446" spans="1:2" x14ac:dyDescent="0.2">
      <c r="A446" s="160"/>
      <c r="B446" s="161"/>
    </row>
    <row r="447" spans="1:2" x14ac:dyDescent="0.2">
      <c r="A447" s="160"/>
      <c r="B447" s="161"/>
    </row>
    <row r="448" spans="1:2" x14ac:dyDescent="0.2">
      <c r="A448" s="160"/>
      <c r="B448" s="161"/>
    </row>
    <row r="449" spans="1:2" x14ac:dyDescent="0.2">
      <c r="A449" s="160"/>
      <c r="B449" s="161"/>
    </row>
    <row r="450" spans="1:2" x14ac:dyDescent="0.2">
      <c r="A450" s="160"/>
      <c r="B450" s="161"/>
    </row>
    <row r="451" spans="1:2" x14ac:dyDescent="0.2">
      <c r="A451" s="160"/>
      <c r="B451" s="161"/>
    </row>
    <row r="452" spans="1:2" x14ac:dyDescent="0.2">
      <c r="A452" s="160"/>
      <c r="B452" s="161"/>
    </row>
    <row r="453" spans="1:2" x14ac:dyDescent="0.2">
      <c r="A453" s="160"/>
      <c r="B453" s="161"/>
    </row>
    <row r="454" spans="1:2" x14ac:dyDescent="0.2">
      <c r="A454" s="160"/>
      <c r="B454" s="161"/>
    </row>
    <row r="455" spans="1:2" x14ac:dyDescent="0.2">
      <c r="A455" s="160"/>
      <c r="B455" s="161"/>
    </row>
    <row r="456" spans="1:2" x14ac:dyDescent="0.2">
      <c r="A456" s="160"/>
      <c r="B456" s="161"/>
    </row>
    <row r="457" spans="1:2" x14ac:dyDescent="0.2">
      <c r="A457" s="160"/>
      <c r="B457" s="161"/>
    </row>
    <row r="458" spans="1:2" x14ac:dyDescent="0.2">
      <c r="A458" s="160"/>
      <c r="B458" s="161"/>
    </row>
    <row r="459" spans="1:2" x14ac:dyDescent="0.2">
      <c r="A459" s="160"/>
      <c r="B459" s="161"/>
    </row>
    <row r="460" spans="1:2" x14ac:dyDescent="0.2">
      <c r="A460" s="160"/>
      <c r="B460" s="161"/>
    </row>
    <row r="461" spans="1:2" x14ac:dyDescent="0.2">
      <c r="A461" s="160"/>
      <c r="B461" s="161"/>
    </row>
    <row r="462" spans="1:2" x14ac:dyDescent="0.2">
      <c r="A462" s="160"/>
      <c r="B462" s="161"/>
    </row>
    <row r="463" spans="1:2" x14ac:dyDescent="0.2">
      <c r="A463" s="160"/>
      <c r="B463" s="161"/>
    </row>
    <row r="464" spans="1:2" x14ac:dyDescent="0.2">
      <c r="A464" s="160"/>
      <c r="B464" s="161"/>
    </row>
    <row r="465" spans="1:2" x14ac:dyDescent="0.2">
      <c r="A465" s="160"/>
      <c r="B465" s="161"/>
    </row>
    <row r="466" spans="1:2" x14ac:dyDescent="0.2">
      <c r="A466" s="160"/>
      <c r="B466" s="161"/>
    </row>
    <row r="467" spans="1:2" x14ac:dyDescent="0.2">
      <c r="A467" s="160"/>
      <c r="B467" s="161"/>
    </row>
    <row r="468" spans="1:2" x14ac:dyDescent="0.2">
      <c r="A468" s="160"/>
      <c r="B468" s="161"/>
    </row>
    <row r="469" spans="1:2" x14ac:dyDescent="0.2">
      <c r="A469" s="160"/>
      <c r="B469" s="161"/>
    </row>
    <row r="470" spans="1:2" x14ac:dyDescent="0.2">
      <c r="A470" s="160"/>
      <c r="B470" s="161"/>
    </row>
    <row r="471" spans="1:2" x14ac:dyDescent="0.2">
      <c r="A471" s="160"/>
      <c r="B471" s="161"/>
    </row>
    <row r="472" spans="1:2" x14ac:dyDescent="0.2">
      <c r="A472" s="160"/>
      <c r="B472" s="161"/>
    </row>
    <row r="473" spans="1:2" x14ac:dyDescent="0.2">
      <c r="A473" s="160"/>
      <c r="B473" s="161"/>
    </row>
    <row r="474" spans="1:2" x14ac:dyDescent="0.2">
      <c r="A474" s="160"/>
      <c r="B474" s="161"/>
    </row>
    <row r="475" spans="1:2" x14ac:dyDescent="0.2">
      <c r="A475" s="160"/>
      <c r="B475" s="161"/>
    </row>
    <row r="476" spans="1:2" x14ac:dyDescent="0.2">
      <c r="A476" s="160"/>
      <c r="B476" s="161"/>
    </row>
    <row r="477" spans="1:2" x14ac:dyDescent="0.2">
      <c r="A477" s="160"/>
      <c r="B477" s="161"/>
    </row>
    <row r="478" spans="1:2" x14ac:dyDescent="0.2">
      <c r="A478" s="160"/>
      <c r="B478" s="161"/>
    </row>
    <row r="479" spans="1:2" x14ac:dyDescent="0.2">
      <c r="A479" s="160"/>
      <c r="B479" s="161"/>
    </row>
    <row r="480" spans="1:2" x14ac:dyDescent="0.2">
      <c r="A480" s="160"/>
      <c r="B480" s="161"/>
    </row>
    <row r="481" spans="1:2" x14ac:dyDescent="0.2">
      <c r="A481" s="160"/>
      <c r="B481" s="161"/>
    </row>
    <row r="482" spans="1:2" x14ac:dyDescent="0.2">
      <c r="A482" s="160"/>
      <c r="B482" s="161"/>
    </row>
    <row r="483" spans="1:2" x14ac:dyDescent="0.2">
      <c r="A483" s="160"/>
      <c r="B483" s="161"/>
    </row>
    <row r="484" spans="1:2" x14ac:dyDescent="0.2">
      <c r="A484" s="160"/>
      <c r="B484" s="161"/>
    </row>
    <row r="485" spans="1:2" x14ac:dyDescent="0.2">
      <c r="A485" s="160"/>
      <c r="B485" s="161"/>
    </row>
    <row r="486" spans="1:2" x14ac:dyDescent="0.2">
      <c r="A486" s="160"/>
      <c r="B486" s="161"/>
    </row>
    <row r="487" spans="1:2" x14ac:dyDescent="0.2">
      <c r="A487" s="160"/>
      <c r="B487" s="161"/>
    </row>
    <row r="488" spans="1:2" x14ac:dyDescent="0.2">
      <c r="A488" s="160"/>
      <c r="B488" s="161"/>
    </row>
    <row r="489" spans="1:2" x14ac:dyDescent="0.2">
      <c r="A489" s="160"/>
      <c r="B489" s="161"/>
    </row>
    <row r="490" spans="1:2" x14ac:dyDescent="0.2">
      <c r="A490" s="160"/>
      <c r="B490" s="161"/>
    </row>
    <row r="491" spans="1:2" x14ac:dyDescent="0.2">
      <c r="A491" s="160"/>
      <c r="B491" s="161"/>
    </row>
    <row r="492" spans="1:2" x14ac:dyDescent="0.2">
      <c r="A492" s="160"/>
      <c r="B492" s="161"/>
    </row>
    <row r="493" spans="1:2" x14ac:dyDescent="0.2">
      <c r="A493" s="160"/>
      <c r="B493" s="161"/>
    </row>
    <row r="494" spans="1:2" x14ac:dyDescent="0.2">
      <c r="A494" s="160"/>
      <c r="B494" s="161"/>
    </row>
    <row r="495" spans="1:2" x14ac:dyDescent="0.2">
      <c r="A495" s="160"/>
      <c r="B495" s="161"/>
    </row>
    <row r="496" spans="1:2" x14ac:dyDescent="0.2">
      <c r="A496" s="160"/>
      <c r="B496" s="161"/>
    </row>
    <row r="497" spans="1:2" x14ac:dyDescent="0.2">
      <c r="A497" s="160"/>
      <c r="B497" s="161"/>
    </row>
    <row r="498" spans="1:2" x14ac:dyDescent="0.2">
      <c r="A498" s="160"/>
      <c r="B498" s="161"/>
    </row>
    <row r="499" spans="1:2" x14ac:dyDescent="0.2">
      <c r="A499" s="160"/>
      <c r="B499" s="161"/>
    </row>
    <row r="500" spans="1:2" x14ac:dyDescent="0.2">
      <c r="A500" s="160"/>
      <c r="B500" s="161"/>
    </row>
    <row r="501" spans="1:2" x14ac:dyDescent="0.2">
      <c r="A501" s="160"/>
      <c r="B501" s="161"/>
    </row>
    <row r="502" spans="1:2" x14ac:dyDescent="0.2">
      <c r="A502" s="160"/>
      <c r="B502" s="161"/>
    </row>
    <row r="503" spans="1:2" x14ac:dyDescent="0.2">
      <c r="A503" s="160"/>
      <c r="B503" s="161"/>
    </row>
    <row r="504" spans="1:2" x14ac:dyDescent="0.2">
      <c r="A504" s="160"/>
      <c r="B504" s="161"/>
    </row>
    <row r="505" spans="1:2" x14ac:dyDescent="0.2">
      <c r="A505" s="160"/>
      <c r="B505" s="161"/>
    </row>
    <row r="506" spans="1:2" x14ac:dyDescent="0.2">
      <c r="A506" s="160"/>
      <c r="B506" s="161"/>
    </row>
    <row r="507" spans="1:2" x14ac:dyDescent="0.2">
      <c r="A507" s="160"/>
      <c r="B507" s="161"/>
    </row>
    <row r="508" spans="1:2" x14ac:dyDescent="0.2">
      <c r="A508" s="160"/>
      <c r="B508" s="161"/>
    </row>
    <row r="509" spans="1:2" x14ac:dyDescent="0.2">
      <c r="A509" s="160"/>
      <c r="B509" s="161"/>
    </row>
    <row r="510" spans="1:2" x14ac:dyDescent="0.2">
      <c r="A510" s="160"/>
      <c r="B510" s="161"/>
    </row>
    <row r="511" spans="1:2" x14ac:dyDescent="0.2">
      <c r="A511" s="160"/>
      <c r="B511" s="161"/>
    </row>
    <row r="512" spans="1:2" x14ac:dyDescent="0.2">
      <c r="A512" s="160"/>
      <c r="B512" s="161"/>
    </row>
    <row r="513" spans="1:2" x14ac:dyDescent="0.2">
      <c r="A513" s="160"/>
      <c r="B513" s="161"/>
    </row>
    <row r="514" spans="1:2" x14ac:dyDescent="0.2">
      <c r="A514" s="160"/>
      <c r="B514" s="161"/>
    </row>
    <row r="515" spans="1:2" x14ac:dyDescent="0.2">
      <c r="A515" s="160"/>
      <c r="B515" s="161"/>
    </row>
    <row r="516" spans="1:2" x14ac:dyDescent="0.2">
      <c r="A516" s="160"/>
      <c r="B516" s="161"/>
    </row>
    <row r="517" spans="1:2" x14ac:dyDescent="0.2">
      <c r="A517" s="160"/>
      <c r="B517" s="161"/>
    </row>
    <row r="518" spans="1:2" x14ac:dyDescent="0.2">
      <c r="A518" s="160"/>
      <c r="B518" s="161"/>
    </row>
    <row r="519" spans="1:2" x14ac:dyDescent="0.2">
      <c r="A519" s="160"/>
      <c r="B519" s="161"/>
    </row>
    <row r="520" spans="1:2" x14ac:dyDescent="0.2">
      <c r="A520" s="160"/>
      <c r="B520" s="161"/>
    </row>
    <row r="521" spans="1:2" x14ac:dyDescent="0.2">
      <c r="A521" s="160"/>
      <c r="B521" s="161"/>
    </row>
    <row r="522" spans="1:2" x14ac:dyDescent="0.2">
      <c r="A522" s="160"/>
      <c r="B522" s="161"/>
    </row>
    <row r="523" spans="1:2" x14ac:dyDescent="0.2">
      <c r="A523" s="160"/>
      <c r="B523" s="161"/>
    </row>
    <row r="524" spans="1:2" x14ac:dyDescent="0.2">
      <c r="A524" s="160"/>
      <c r="B524" s="161"/>
    </row>
    <row r="525" spans="1:2" x14ac:dyDescent="0.2">
      <c r="A525" s="160"/>
      <c r="B525" s="161"/>
    </row>
    <row r="526" spans="1:2" x14ac:dyDescent="0.2">
      <c r="A526" s="160"/>
      <c r="B526" s="161"/>
    </row>
    <row r="527" spans="1:2" x14ac:dyDescent="0.2">
      <c r="A527" s="160"/>
      <c r="B527" s="161"/>
    </row>
    <row r="528" spans="1:2" x14ac:dyDescent="0.2">
      <c r="A528" s="160"/>
      <c r="B528" s="161"/>
    </row>
    <row r="529" spans="1:2" x14ac:dyDescent="0.2">
      <c r="A529" s="160"/>
      <c r="B529" s="161"/>
    </row>
    <row r="530" spans="1:2" x14ac:dyDescent="0.2">
      <c r="A530" s="160"/>
      <c r="B530" s="161"/>
    </row>
    <row r="531" spans="1:2" x14ac:dyDescent="0.2">
      <c r="A531" s="160"/>
      <c r="B531" s="161"/>
    </row>
    <row r="532" spans="1:2" x14ac:dyDescent="0.2">
      <c r="A532" s="160"/>
      <c r="B532" s="161"/>
    </row>
    <row r="533" spans="1:2" x14ac:dyDescent="0.2">
      <c r="A533" s="160"/>
      <c r="B533" s="161"/>
    </row>
    <row r="534" spans="1:2" x14ac:dyDescent="0.2">
      <c r="A534" s="160"/>
      <c r="B534" s="161"/>
    </row>
    <row r="535" spans="1:2" x14ac:dyDescent="0.2">
      <c r="A535" s="160"/>
      <c r="B535" s="161"/>
    </row>
    <row r="536" spans="1:2" x14ac:dyDescent="0.2">
      <c r="A536" s="160"/>
      <c r="B536" s="161"/>
    </row>
    <row r="537" spans="1:2" x14ac:dyDescent="0.2">
      <c r="A537" s="160"/>
      <c r="B537" s="161"/>
    </row>
    <row r="538" spans="1:2" x14ac:dyDescent="0.2">
      <c r="A538" s="160"/>
      <c r="B538" s="161"/>
    </row>
    <row r="539" spans="1:2" x14ac:dyDescent="0.2">
      <c r="A539" s="160"/>
      <c r="B539" s="161"/>
    </row>
    <row r="540" spans="1:2" x14ac:dyDescent="0.2">
      <c r="A540" s="160"/>
      <c r="B540" s="161"/>
    </row>
    <row r="541" spans="1:2" x14ac:dyDescent="0.2">
      <c r="A541" s="160"/>
      <c r="B541" s="161"/>
    </row>
    <row r="542" spans="1:2" x14ac:dyDescent="0.2">
      <c r="A542" s="160"/>
      <c r="B542" s="161"/>
    </row>
    <row r="543" spans="1:2" x14ac:dyDescent="0.2">
      <c r="A543" s="160"/>
      <c r="B543" s="161"/>
    </row>
    <row r="544" spans="1:2" x14ac:dyDescent="0.2">
      <c r="A544" s="160"/>
      <c r="B544" s="161"/>
    </row>
    <row r="545" spans="1:2" x14ac:dyDescent="0.2">
      <c r="A545" s="160"/>
      <c r="B545" s="161"/>
    </row>
    <row r="546" spans="1:2" x14ac:dyDescent="0.2">
      <c r="A546" s="160"/>
      <c r="B546" s="161"/>
    </row>
    <row r="547" spans="1:2" x14ac:dyDescent="0.2">
      <c r="A547" s="160"/>
      <c r="B547" s="161"/>
    </row>
    <row r="548" spans="1:2" x14ac:dyDescent="0.2">
      <c r="A548" s="160"/>
      <c r="B548" s="161"/>
    </row>
    <row r="549" spans="1:2" x14ac:dyDescent="0.2">
      <c r="A549" s="160"/>
      <c r="B549" s="161"/>
    </row>
    <row r="550" spans="1:2" x14ac:dyDescent="0.2">
      <c r="A550" s="160"/>
      <c r="B550" s="161"/>
    </row>
    <row r="551" spans="1:2" x14ac:dyDescent="0.2">
      <c r="A551" s="160"/>
      <c r="B551" s="161"/>
    </row>
    <row r="552" spans="1:2" x14ac:dyDescent="0.2">
      <c r="A552" s="160"/>
      <c r="B552" s="161"/>
    </row>
    <row r="553" spans="1:2" x14ac:dyDescent="0.2">
      <c r="A553" s="160"/>
      <c r="B553" s="161"/>
    </row>
    <row r="554" spans="1:2" x14ac:dyDescent="0.2">
      <c r="A554" s="160"/>
      <c r="B554" s="161"/>
    </row>
    <row r="555" spans="1:2" x14ac:dyDescent="0.2">
      <c r="A555" s="160"/>
      <c r="B555" s="161"/>
    </row>
    <row r="556" spans="1:2" x14ac:dyDescent="0.2">
      <c r="A556" s="160"/>
      <c r="B556" s="161"/>
    </row>
    <row r="557" spans="1:2" x14ac:dyDescent="0.2">
      <c r="A557" s="160"/>
      <c r="B557" s="161"/>
    </row>
    <row r="558" spans="1:2" x14ac:dyDescent="0.2">
      <c r="A558" s="160"/>
      <c r="B558" s="161"/>
    </row>
    <row r="559" spans="1:2" x14ac:dyDescent="0.2">
      <c r="A559" s="160"/>
      <c r="B559" s="161"/>
    </row>
    <row r="560" spans="1:2" x14ac:dyDescent="0.2">
      <c r="A560" s="160"/>
      <c r="B560" s="161"/>
    </row>
    <row r="561" spans="1:2" x14ac:dyDescent="0.2">
      <c r="A561" s="160"/>
      <c r="B561" s="161"/>
    </row>
    <row r="562" spans="1:2" x14ac:dyDescent="0.2">
      <c r="A562" s="160"/>
      <c r="B562" s="161"/>
    </row>
    <row r="563" spans="1:2" x14ac:dyDescent="0.2">
      <c r="A563" s="160"/>
      <c r="B563" s="161"/>
    </row>
    <row r="564" spans="1:2" x14ac:dyDescent="0.2">
      <c r="A564" s="160"/>
      <c r="B564" s="161"/>
    </row>
    <row r="565" spans="1:2" x14ac:dyDescent="0.2">
      <c r="A565" s="160"/>
      <c r="B565" s="161"/>
    </row>
    <row r="566" spans="1:2" x14ac:dyDescent="0.2">
      <c r="A566" s="160"/>
      <c r="B566" s="161"/>
    </row>
    <row r="567" spans="1:2" x14ac:dyDescent="0.2">
      <c r="A567" s="160"/>
      <c r="B567" s="161"/>
    </row>
    <row r="568" spans="1:2" x14ac:dyDescent="0.2">
      <c r="A568" s="160"/>
      <c r="B568" s="161"/>
    </row>
    <row r="569" spans="1:2" x14ac:dyDescent="0.2">
      <c r="A569" s="160"/>
      <c r="B569" s="161"/>
    </row>
    <row r="570" spans="1:2" x14ac:dyDescent="0.2">
      <c r="A570" s="160"/>
      <c r="B570" s="161"/>
    </row>
    <row r="571" spans="1:2" x14ac:dyDescent="0.2">
      <c r="A571" s="160"/>
      <c r="B571" s="161"/>
    </row>
    <row r="572" spans="1:2" x14ac:dyDescent="0.2">
      <c r="A572" s="160"/>
      <c r="B572" s="161"/>
    </row>
    <row r="573" spans="1:2" x14ac:dyDescent="0.2">
      <c r="A573" s="160"/>
      <c r="B573" s="161"/>
    </row>
    <row r="574" spans="1:2" x14ac:dyDescent="0.2">
      <c r="A574" s="160"/>
      <c r="B574" s="161"/>
    </row>
    <row r="575" spans="1:2" x14ac:dyDescent="0.2">
      <c r="A575" s="160"/>
      <c r="B575" s="161"/>
    </row>
    <row r="576" spans="1:2" x14ac:dyDescent="0.2">
      <c r="A576" s="160"/>
      <c r="B576" s="161"/>
    </row>
    <row r="577" spans="1:2" x14ac:dyDescent="0.2">
      <c r="A577" s="160"/>
      <c r="B577" s="161"/>
    </row>
    <row r="578" spans="1:2" x14ac:dyDescent="0.2">
      <c r="A578" s="160"/>
      <c r="B578" s="161"/>
    </row>
    <row r="579" spans="1:2" x14ac:dyDescent="0.2">
      <c r="A579" s="160"/>
      <c r="B579" s="161"/>
    </row>
    <row r="580" spans="1:2" x14ac:dyDescent="0.2">
      <c r="A580" s="160"/>
      <c r="B580" s="161"/>
    </row>
    <row r="581" spans="1:2" x14ac:dyDescent="0.2">
      <c r="A581" s="160"/>
      <c r="B581" s="161"/>
    </row>
    <row r="582" spans="1:2" x14ac:dyDescent="0.2">
      <c r="A582" s="160"/>
      <c r="B582" s="161"/>
    </row>
    <row r="583" spans="1:2" x14ac:dyDescent="0.2">
      <c r="A583" s="160"/>
      <c r="B583" s="161"/>
    </row>
    <row r="584" spans="1:2" x14ac:dyDescent="0.2">
      <c r="A584" s="160"/>
      <c r="B584" s="161"/>
    </row>
    <row r="585" spans="1:2" x14ac:dyDescent="0.2">
      <c r="A585" s="160"/>
      <c r="B585" s="161"/>
    </row>
    <row r="586" spans="1:2" x14ac:dyDescent="0.2">
      <c r="A586" s="160"/>
      <c r="B586" s="161"/>
    </row>
    <row r="587" spans="1:2" x14ac:dyDescent="0.2">
      <c r="A587" s="160"/>
      <c r="B587" s="161"/>
    </row>
    <row r="588" spans="1:2" x14ac:dyDescent="0.2">
      <c r="A588" s="160"/>
      <c r="B588" s="161"/>
    </row>
    <row r="589" spans="1:2" x14ac:dyDescent="0.2">
      <c r="A589" s="160"/>
      <c r="B589" s="161"/>
    </row>
    <row r="590" spans="1:2" x14ac:dyDescent="0.2">
      <c r="A590" s="160"/>
      <c r="B590" s="161"/>
    </row>
    <row r="591" spans="1:2" x14ac:dyDescent="0.2">
      <c r="A591" s="160"/>
      <c r="B591" s="161"/>
    </row>
    <row r="592" spans="1:2" x14ac:dyDescent="0.2">
      <c r="A592" s="160"/>
      <c r="B592" s="161"/>
    </row>
    <row r="593" spans="1:2" x14ac:dyDescent="0.2">
      <c r="A593" s="160"/>
      <c r="B593" s="161"/>
    </row>
    <row r="594" spans="1:2" x14ac:dyDescent="0.2">
      <c r="A594" s="160"/>
      <c r="B594" s="161"/>
    </row>
    <row r="595" spans="1:2" x14ac:dyDescent="0.2">
      <c r="A595" s="160"/>
      <c r="B595" s="161"/>
    </row>
    <row r="596" spans="1:2" x14ac:dyDescent="0.2">
      <c r="A596" s="160"/>
      <c r="B596" s="161"/>
    </row>
    <row r="597" spans="1:2" x14ac:dyDescent="0.2">
      <c r="A597" s="160"/>
      <c r="B597" s="161"/>
    </row>
    <row r="598" spans="1:2" x14ac:dyDescent="0.2">
      <c r="A598" s="160"/>
      <c r="B598" s="161"/>
    </row>
    <row r="599" spans="1:2" x14ac:dyDescent="0.2">
      <c r="A599" s="160"/>
      <c r="B599" s="161"/>
    </row>
    <row r="600" spans="1:2" x14ac:dyDescent="0.2">
      <c r="A600" s="160"/>
      <c r="B600" s="161"/>
    </row>
    <row r="601" spans="1:2" x14ac:dyDescent="0.2">
      <c r="A601" s="160"/>
      <c r="B601" s="161"/>
    </row>
    <row r="602" spans="1:2" x14ac:dyDescent="0.2">
      <c r="A602" s="160"/>
      <c r="B602" s="161"/>
    </row>
    <row r="603" spans="1:2" x14ac:dyDescent="0.2">
      <c r="A603" s="160"/>
      <c r="B603" s="161"/>
    </row>
    <row r="604" spans="1:2" x14ac:dyDescent="0.2">
      <c r="A604" s="160"/>
      <c r="B604" s="161"/>
    </row>
    <row r="605" spans="1:2" x14ac:dyDescent="0.2">
      <c r="A605" s="160"/>
      <c r="B605" s="161"/>
    </row>
    <row r="606" spans="1:2" x14ac:dyDescent="0.2">
      <c r="A606" s="160"/>
      <c r="B606" s="161"/>
    </row>
    <row r="607" spans="1:2" x14ac:dyDescent="0.2">
      <c r="A607" s="160"/>
      <c r="B607" s="161"/>
    </row>
    <row r="608" spans="1:2" x14ac:dyDescent="0.2">
      <c r="A608" s="160"/>
      <c r="B608" s="161"/>
    </row>
    <row r="609" spans="1:2" x14ac:dyDescent="0.2">
      <c r="A609" s="160"/>
      <c r="B609" s="161"/>
    </row>
    <row r="610" spans="1:2" x14ac:dyDescent="0.2">
      <c r="A610" s="160"/>
      <c r="B610" s="161"/>
    </row>
    <row r="611" spans="1:2" x14ac:dyDescent="0.2">
      <c r="A611" s="160"/>
      <c r="B611" s="161"/>
    </row>
    <row r="612" spans="1:2" x14ac:dyDescent="0.2">
      <c r="A612" s="160"/>
      <c r="B612" s="161"/>
    </row>
    <row r="613" spans="1:2" x14ac:dyDescent="0.2">
      <c r="A613" s="160"/>
      <c r="B613" s="161"/>
    </row>
    <row r="614" spans="1:2" x14ac:dyDescent="0.2">
      <c r="A614" s="160"/>
      <c r="B614" s="161"/>
    </row>
    <row r="615" spans="1:2" x14ac:dyDescent="0.2">
      <c r="A615" s="160"/>
      <c r="B615" s="161"/>
    </row>
    <row r="616" spans="1:2" x14ac:dyDescent="0.2">
      <c r="A616" s="160"/>
      <c r="B616" s="161"/>
    </row>
    <row r="617" spans="1:2" x14ac:dyDescent="0.2">
      <c r="A617" s="160"/>
      <c r="B617" s="161"/>
    </row>
    <row r="618" spans="1:2" x14ac:dyDescent="0.2">
      <c r="A618" s="160"/>
      <c r="B618" s="161"/>
    </row>
    <row r="619" spans="1:2" x14ac:dyDescent="0.2">
      <c r="A619" s="160"/>
      <c r="B619" s="161"/>
    </row>
    <row r="620" spans="1:2" x14ac:dyDescent="0.2">
      <c r="A620" s="160"/>
      <c r="B620" s="161"/>
    </row>
    <row r="621" spans="1:2" x14ac:dyDescent="0.2">
      <c r="A621" s="160"/>
      <c r="B621" s="161"/>
    </row>
    <row r="622" spans="1:2" x14ac:dyDescent="0.2">
      <c r="A622" s="160"/>
      <c r="B622" s="161"/>
    </row>
    <row r="623" spans="1:2" x14ac:dyDescent="0.2">
      <c r="A623" s="160"/>
      <c r="B623" s="161"/>
    </row>
    <row r="624" spans="1:2" x14ac:dyDescent="0.2">
      <c r="A624" s="160"/>
      <c r="B624" s="161"/>
    </row>
    <row r="625" spans="1:2" x14ac:dyDescent="0.2">
      <c r="A625" s="160"/>
      <c r="B625" s="161"/>
    </row>
    <row r="626" spans="1:2" x14ac:dyDescent="0.2">
      <c r="A626" s="160"/>
      <c r="B626" s="161"/>
    </row>
    <row r="627" spans="1:2" x14ac:dyDescent="0.2">
      <c r="A627" s="160"/>
      <c r="B627" s="161"/>
    </row>
    <row r="628" spans="1:2" x14ac:dyDescent="0.2">
      <c r="A628" s="160"/>
      <c r="B628" s="161"/>
    </row>
    <row r="629" spans="1:2" x14ac:dyDescent="0.2">
      <c r="A629" s="160"/>
      <c r="B629" s="161"/>
    </row>
    <row r="630" spans="1:2" x14ac:dyDescent="0.2">
      <c r="A630" s="160"/>
      <c r="B630" s="161"/>
    </row>
    <row r="631" spans="1:2" x14ac:dyDescent="0.2">
      <c r="A631" s="160"/>
      <c r="B631" s="161"/>
    </row>
    <row r="632" spans="1:2" x14ac:dyDescent="0.2">
      <c r="A632" s="160"/>
      <c r="B632" s="161"/>
    </row>
    <row r="633" spans="1:2" x14ac:dyDescent="0.2">
      <c r="A633" s="160"/>
      <c r="B633" s="161"/>
    </row>
    <row r="634" spans="1:2" x14ac:dyDescent="0.2">
      <c r="A634" s="160"/>
      <c r="B634" s="161"/>
    </row>
    <row r="635" spans="1:2" x14ac:dyDescent="0.2">
      <c r="A635" s="160"/>
      <c r="B635" s="161"/>
    </row>
    <row r="636" spans="1:2" x14ac:dyDescent="0.2">
      <c r="A636" s="160"/>
      <c r="B636" s="161"/>
    </row>
    <row r="637" spans="1:2" x14ac:dyDescent="0.2">
      <c r="A637" s="160"/>
      <c r="B637" s="161"/>
    </row>
    <row r="638" spans="1:2" x14ac:dyDescent="0.2">
      <c r="A638" s="160"/>
      <c r="B638" s="161"/>
    </row>
    <row r="639" spans="1:2" x14ac:dyDescent="0.2">
      <c r="A639" s="160"/>
      <c r="B639" s="161"/>
    </row>
    <row r="640" spans="1:2" x14ac:dyDescent="0.2">
      <c r="A640" s="160"/>
      <c r="B640" s="161"/>
    </row>
    <row r="641" spans="1:2" x14ac:dyDescent="0.2">
      <c r="A641" s="160"/>
      <c r="B641" s="161"/>
    </row>
    <row r="642" spans="1:2" x14ac:dyDescent="0.2">
      <c r="A642" s="160"/>
      <c r="B642" s="161"/>
    </row>
    <row r="643" spans="1:2" x14ac:dyDescent="0.2">
      <c r="A643" s="160"/>
      <c r="B643" s="161"/>
    </row>
    <row r="644" spans="1:2" x14ac:dyDescent="0.2">
      <c r="A644" s="160"/>
      <c r="B644" s="161"/>
    </row>
    <row r="645" spans="1:2" x14ac:dyDescent="0.2">
      <c r="A645" s="160"/>
      <c r="B645" s="161"/>
    </row>
    <row r="646" spans="1:2" x14ac:dyDescent="0.2">
      <c r="A646" s="160"/>
      <c r="B646" s="161"/>
    </row>
    <row r="647" spans="1:2" x14ac:dyDescent="0.2">
      <c r="A647" s="160"/>
      <c r="B647" s="161"/>
    </row>
    <row r="648" spans="1:2" x14ac:dyDescent="0.2">
      <c r="A648" s="160"/>
      <c r="B648" s="161"/>
    </row>
    <row r="649" spans="1:2" x14ac:dyDescent="0.2">
      <c r="A649" s="160"/>
      <c r="B649" s="161"/>
    </row>
    <row r="650" spans="1:2" x14ac:dyDescent="0.2">
      <c r="A650" s="160"/>
      <c r="B650" s="161"/>
    </row>
    <row r="651" spans="1:2" x14ac:dyDescent="0.2">
      <c r="A651" s="160"/>
      <c r="B651" s="161"/>
    </row>
    <row r="652" spans="1:2" x14ac:dyDescent="0.2">
      <c r="A652" s="160"/>
      <c r="B652" s="161"/>
    </row>
    <row r="653" spans="1:2" x14ac:dyDescent="0.2">
      <c r="A653" s="160"/>
      <c r="B653" s="161"/>
    </row>
    <row r="654" spans="1:2" x14ac:dyDescent="0.2">
      <c r="A654" s="160"/>
      <c r="B654" s="161"/>
    </row>
    <row r="655" spans="1:2" x14ac:dyDescent="0.2">
      <c r="A655" s="160"/>
      <c r="B655" s="161"/>
    </row>
    <row r="656" spans="1:2" x14ac:dyDescent="0.2">
      <c r="A656" s="160"/>
      <c r="B656" s="161"/>
    </row>
    <row r="657" spans="1:2" x14ac:dyDescent="0.2">
      <c r="A657" s="160"/>
      <c r="B657" s="161"/>
    </row>
    <row r="658" spans="1:2" x14ac:dyDescent="0.2">
      <c r="A658" s="160"/>
      <c r="B658" s="161"/>
    </row>
    <row r="659" spans="1:2" x14ac:dyDescent="0.2">
      <c r="A659" s="160"/>
      <c r="B659" s="161"/>
    </row>
    <row r="660" spans="1:2" x14ac:dyDescent="0.2">
      <c r="A660" s="160"/>
      <c r="B660" s="161"/>
    </row>
    <row r="661" spans="1:2" x14ac:dyDescent="0.2">
      <c r="A661" s="160"/>
      <c r="B661" s="161"/>
    </row>
    <row r="662" spans="1:2" x14ac:dyDescent="0.2">
      <c r="A662" s="160"/>
      <c r="B662" s="161"/>
    </row>
    <row r="663" spans="1:2" x14ac:dyDescent="0.2">
      <c r="A663" s="160"/>
      <c r="B663" s="161"/>
    </row>
    <row r="664" spans="1:2" x14ac:dyDescent="0.2">
      <c r="A664" s="160"/>
      <c r="B664" s="161"/>
    </row>
    <row r="665" spans="1:2" x14ac:dyDescent="0.2">
      <c r="A665" s="160"/>
      <c r="B665" s="161"/>
    </row>
    <row r="666" spans="1:2" x14ac:dyDescent="0.2">
      <c r="A666" s="160"/>
      <c r="B666" s="161"/>
    </row>
    <row r="667" spans="1:2" x14ac:dyDescent="0.2">
      <c r="A667" s="160"/>
      <c r="B667" s="161"/>
    </row>
    <row r="668" spans="1:2" x14ac:dyDescent="0.2">
      <c r="A668" s="160"/>
      <c r="B668" s="161"/>
    </row>
    <row r="669" spans="1:2" x14ac:dyDescent="0.2">
      <c r="A669" s="160"/>
      <c r="B669" s="161"/>
    </row>
    <row r="670" spans="1:2" x14ac:dyDescent="0.2">
      <c r="A670" s="160"/>
      <c r="B670" s="161"/>
    </row>
    <row r="671" spans="1:2" x14ac:dyDescent="0.2">
      <c r="A671" s="160"/>
      <c r="B671" s="161"/>
    </row>
    <row r="672" spans="1:2" x14ac:dyDescent="0.2">
      <c r="A672" s="160"/>
      <c r="B672" s="161"/>
    </row>
    <row r="673" spans="1:2" x14ac:dyDescent="0.2">
      <c r="A673" s="160"/>
      <c r="B673" s="161"/>
    </row>
    <row r="674" spans="1:2" x14ac:dyDescent="0.2">
      <c r="A674" s="160"/>
      <c r="B674" s="161"/>
    </row>
    <row r="675" spans="1:2" x14ac:dyDescent="0.2">
      <c r="A675" s="160"/>
      <c r="B675" s="161"/>
    </row>
    <row r="676" spans="1:2" x14ac:dyDescent="0.2">
      <c r="A676" s="160"/>
      <c r="B676" s="161"/>
    </row>
    <row r="677" spans="1:2" x14ac:dyDescent="0.2">
      <c r="A677" s="160"/>
      <c r="B677" s="161"/>
    </row>
    <row r="678" spans="1:2" x14ac:dyDescent="0.2">
      <c r="A678" s="160"/>
      <c r="B678" s="161"/>
    </row>
    <row r="679" spans="1:2" x14ac:dyDescent="0.2">
      <c r="A679" s="160"/>
      <c r="B679" s="161"/>
    </row>
    <row r="680" spans="1:2" x14ac:dyDescent="0.2">
      <c r="A680" s="160"/>
      <c r="B680" s="161"/>
    </row>
    <row r="681" spans="1:2" x14ac:dyDescent="0.2">
      <c r="A681" s="160"/>
      <c r="B681" s="161"/>
    </row>
    <row r="682" spans="1:2" x14ac:dyDescent="0.2">
      <c r="A682" s="160"/>
      <c r="B682" s="161"/>
    </row>
    <row r="683" spans="1:2" x14ac:dyDescent="0.2">
      <c r="A683" s="160"/>
      <c r="B683" s="161"/>
    </row>
    <row r="684" spans="1:2" x14ac:dyDescent="0.2">
      <c r="A684" s="160"/>
      <c r="B684" s="161"/>
    </row>
    <row r="685" spans="1:2" x14ac:dyDescent="0.2">
      <c r="A685" s="160"/>
      <c r="B685" s="161"/>
    </row>
    <row r="686" spans="1:2" x14ac:dyDescent="0.2">
      <c r="A686" s="160"/>
      <c r="B686" s="161"/>
    </row>
    <row r="687" spans="1:2" x14ac:dyDescent="0.2">
      <c r="A687" s="160"/>
      <c r="B687" s="161"/>
    </row>
    <row r="688" spans="1:2" x14ac:dyDescent="0.2">
      <c r="A688" s="160"/>
      <c r="B688" s="161"/>
    </row>
    <row r="689" spans="1:2" x14ac:dyDescent="0.2">
      <c r="A689" s="160"/>
      <c r="B689" s="161"/>
    </row>
    <row r="690" spans="1:2" x14ac:dyDescent="0.2">
      <c r="A690" s="160"/>
      <c r="B690" s="161"/>
    </row>
    <row r="691" spans="1:2" x14ac:dyDescent="0.2">
      <c r="A691" s="160"/>
      <c r="B691" s="161"/>
    </row>
    <row r="692" spans="1:2" x14ac:dyDescent="0.2">
      <c r="A692" s="160"/>
      <c r="B692" s="161"/>
    </row>
    <row r="693" spans="1:2" x14ac:dyDescent="0.2">
      <c r="A693" s="160"/>
      <c r="B693" s="161"/>
    </row>
    <row r="694" spans="1:2" x14ac:dyDescent="0.2">
      <c r="A694" s="160"/>
      <c r="B694" s="161"/>
    </row>
    <row r="695" spans="1:2" x14ac:dyDescent="0.2">
      <c r="A695" s="160"/>
      <c r="B695" s="161"/>
    </row>
    <row r="696" spans="1:2" x14ac:dyDescent="0.2">
      <c r="A696" s="160"/>
      <c r="B696" s="161"/>
    </row>
    <row r="697" spans="1:2" x14ac:dyDescent="0.2">
      <c r="A697" s="160"/>
      <c r="B697" s="161"/>
    </row>
    <row r="698" spans="1:2" x14ac:dyDescent="0.2">
      <c r="A698" s="160"/>
      <c r="B698" s="161"/>
    </row>
    <row r="699" spans="1:2" x14ac:dyDescent="0.2">
      <c r="A699" s="160"/>
      <c r="B699" s="161"/>
    </row>
    <row r="700" spans="1:2" x14ac:dyDescent="0.2">
      <c r="A700" s="160"/>
      <c r="B700" s="161"/>
    </row>
    <row r="701" spans="1:2" x14ac:dyDescent="0.2">
      <c r="A701" s="160"/>
      <c r="B701" s="161"/>
    </row>
    <row r="702" spans="1:2" x14ac:dyDescent="0.2">
      <c r="A702" s="160"/>
      <c r="B702" s="161"/>
    </row>
    <row r="703" spans="1:2" x14ac:dyDescent="0.2">
      <c r="A703" s="160"/>
      <c r="B703" s="161"/>
    </row>
    <row r="704" spans="1:2" x14ac:dyDescent="0.2">
      <c r="A704" s="160"/>
      <c r="B704" s="161"/>
    </row>
    <row r="705" spans="1:2" x14ac:dyDescent="0.2">
      <c r="A705" s="160"/>
      <c r="B705" s="161"/>
    </row>
    <row r="706" spans="1:2" x14ac:dyDescent="0.2">
      <c r="A706" s="160"/>
      <c r="B706" s="161"/>
    </row>
    <row r="707" spans="1:2" x14ac:dyDescent="0.2">
      <c r="A707" s="160"/>
      <c r="B707" s="161"/>
    </row>
    <row r="708" spans="1:2" x14ac:dyDescent="0.2">
      <c r="A708" s="160"/>
      <c r="B708" s="161"/>
    </row>
    <row r="709" spans="1:2" x14ac:dyDescent="0.2">
      <c r="A709" s="160"/>
      <c r="B709" s="161"/>
    </row>
    <row r="710" spans="1:2" x14ac:dyDescent="0.2">
      <c r="A710" s="160"/>
      <c r="B710" s="161"/>
    </row>
    <row r="711" spans="1:2" x14ac:dyDescent="0.2">
      <c r="A711" s="160"/>
      <c r="B711" s="161"/>
    </row>
    <row r="712" spans="1:2" x14ac:dyDescent="0.2">
      <c r="A712" s="160"/>
      <c r="B712" s="161"/>
    </row>
    <row r="713" spans="1:2" x14ac:dyDescent="0.2">
      <c r="A713" s="160"/>
      <c r="B713" s="161"/>
    </row>
    <row r="714" spans="1:2" x14ac:dyDescent="0.2">
      <c r="A714" s="160"/>
      <c r="B714" s="161"/>
    </row>
    <row r="715" spans="1:2" x14ac:dyDescent="0.2">
      <c r="A715" s="160"/>
      <c r="B715" s="161"/>
    </row>
    <row r="716" spans="1:2" x14ac:dyDescent="0.2">
      <c r="A716" s="160"/>
      <c r="B716" s="161"/>
    </row>
    <row r="717" spans="1:2" x14ac:dyDescent="0.2">
      <c r="A717" s="160"/>
      <c r="B717" s="161"/>
    </row>
    <row r="718" spans="1:2" x14ac:dyDescent="0.2">
      <c r="A718" s="160"/>
      <c r="B718" s="161"/>
    </row>
    <row r="719" spans="1:2" x14ac:dyDescent="0.2">
      <c r="A719" s="160"/>
      <c r="B719" s="161"/>
    </row>
    <row r="720" spans="1:2" x14ac:dyDescent="0.2">
      <c r="A720" s="160"/>
      <c r="B720" s="161"/>
    </row>
    <row r="721" spans="1:2" x14ac:dyDescent="0.2">
      <c r="A721" s="160"/>
      <c r="B721" s="161"/>
    </row>
    <row r="722" spans="1:2" x14ac:dyDescent="0.2">
      <c r="A722" s="160"/>
      <c r="B722" s="161"/>
    </row>
    <row r="723" spans="1:2" x14ac:dyDescent="0.2">
      <c r="A723" s="160"/>
      <c r="B723" s="161"/>
    </row>
    <row r="724" spans="1:2" x14ac:dyDescent="0.2">
      <c r="A724" s="160"/>
      <c r="B724" s="161"/>
    </row>
    <row r="725" spans="1:2" x14ac:dyDescent="0.2">
      <c r="A725" s="160"/>
      <c r="B725" s="161"/>
    </row>
    <row r="726" spans="1:2" x14ac:dyDescent="0.2">
      <c r="A726" s="160"/>
      <c r="B726" s="161"/>
    </row>
    <row r="727" spans="1:2" x14ac:dyDescent="0.2">
      <c r="A727" s="160"/>
      <c r="B727" s="161"/>
    </row>
    <row r="728" spans="1:2" x14ac:dyDescent="0.2">
      <c r="A728" s="160"/>
      <c r="B728" s="161"/>
    </row>
    <row r="729" spans="1:2" x14ac:dyDescent="0.2">
      <c r="A729" s="160"/>
      <c r="B729" s="161"/>
    </row>
    <row r="730" spans="1:2" x14ac:dyDescent="0.2">
      <c r="A730" s="160"/>
      <c r="B730" s="161"/>
    </row>
    <row r="731" spans="1:2" x14ac:dyDescent="0.2">
      <c r="A731" s="160"/>
      <c r="B731" s="161"/>
    </row>
    <row r="732" spans="1:2" x14ac:dyDescent="0.2">
      <c r="A732" s="160"/>
      <c r="B732" s="161"/>
    </row>
    <row r="733" spans="1:2" x14ac:dyDescent="0.2">
      <c r="A733" s="160"/>
      <c r="B733" s="161"/>
    </row>
    <row r="734" spans="1:2" x14ac:dyDescent="0.2">
      <c r="A734" s="160"/>
      <c r="B734" s="161"/>
    </row>
    <row r="735" spans="1:2" x14ac:dyDescent="0.2">
      <c r="A735" s="160"/>
      <c r="B735" s="161"/>
    </row>
    <row r="736" spans="1:2" x14ac:dyDescent="0.2">
      <c r="A736" s="160"/>
      <c r="B736" s="161"/>
    </row>
    <row r="737" spans="1:2" x14ac:dyDescent="0.2">
      <c r="A737" s="160"/>
      <c r="B737" s="161"/>
    </row>
    <row r="738" spans="1:2" x14ac:dyDescent="0.2">
      <c r="A738" s="160"/>
      <c r="B738" s="161"/>
    </row>
    <row r="739" spans="1:2" x14ac:dyDescent="0.2">
      <c r="A739" s="160"/>
      <c r="B739" s="161"/>
    </row>
    <row r="740" spans="1:2" x14ac:dyDescent="0.2">
      <c r="A740" s="160"/>
      <c r="B740" s="161"/>
    </row>
    <row r="741" spans="1:2" x14ac:dyDescent="0.2">
      <c r="A741" s="160"/>
      <c r="B741" s="161"/>
    </row>
    <row r="742" spans="1:2" x14ac:dyDescent="0.2">
      <c r="A742" s="160"/>
      <c r="B742" s="161"/>
    </row>
    <row r="743" spans="1:2" x14ac:dyDescent="0.2">
      <c r="A743" s="160"/>
      <c r="B743" s="161"/>
    </row>
    <row r="744" spans="1:2" x14ac:dyDescent="0.2">
      <c r="A744" s="160"/>
      <c r="B744" s="161"/>
    </row>
    <row r="745" spans="1:2" x14ac:dyDescent="0.2">
      <c r="A745" s="160"/>
      <c r="B745" s="161"/>
    </row>
    <row r="746" spans="1:2" x14ac:dyDescent="0.2">
      <c r="A746" s="160"/>
      <c r="B746" s="161"/>
    </row>
    <row r="747" spans="1:2" x14ac:dyDescent="0.2">
      <c r="A747" s="160"/>
      <c r="B747" s="161"/>
    </row>
    <row r="748" spans="1:2" x14ac:dyDescent="0.2">
      <c r="A748" s="160"/>
      <c r="B748" s="161"/>
    </row>
    <row r="749" spans="1:2" x14ac:dyDescent="0.2">
      <c r="A749" s="160"/>
      <c r="B749" s="161"/>
    </row>
    <row r="750" spans="1:2" x14ac:dyDescent="0.2">
      <c r="A750" s="160"/>
      <c r="B750" s="161"/>
    </row>
    <row r="751" spans="1:2" x14ac:dyDescent="0.2">
      <c r="A751" s="160"/>
      <c r="B751" s="161"/>
    </row>
    <row r="752" spans="1:2" x14ac:dyDescent="0.2">
      <c r="A752" s="160"/>
      <c r="B752" s="161"/>
    </row>
    <row r="753" spans="1:2" x14ac:dyDescent="0.2">
      <c r="A753" s="160"/>
      <c r="B753" s="161"/>
    </row>
    <row r="754" spans="1:2" x14ac:dyDescent="0.2">
      <c r="A754" s="160"/>
      <c r="B754" s="161"/>
    </row>
    <row r="755" spans="1:2" x14ac:dyDescent="0.2">
      <c r="A755" s="160"/>
      <c r="B755" s="161"/>
    </row>
    <row r="756" spans="1:2" x14ac:dyDescent="0.2">
      <c r="A756" s="160"/>
      <c r="B756" s="161"/>
    </row>
    <row r="757" spans="1:2" x14ac:dyDescent="0.2">
      <c r="A757" s="160"/>
      <c r="B757" s="161"/>
    </row>
    <row r="758" spans="1:2" x14ac:dyDescent="0.2">
      <c r="A758" s="160"/>
      <c r="B758" s="161"/>
    </row>
    <row r="759" spans="1:2" x14ac:dyDescent="0.2">
      <c r="A759" s="160"/>
      <c r="B759" s="161"/>
    </row>
    <row r="760" spans="1:2" x14ac:dyDescent="0.2">
      <c r="A760" s="160"/>
      <c r="B760" s="161"/>
    </row>
    <row r="761" spans="1:2" x14ac:dyDescent="0.2">
      <c r="A761" s="160"/>
      <c r="B761" s="161"/>
    </row>
    <row r="762" spans="1:2" x14ac:dyDescent="0.2">
      <c r="A762" s="160"/>
      <c r="B762" s="161"/>
    </row>
    <row r="763" spans="1:2" x14ac:dyDescent="0.2">
      <c r="A763" s="160"/>
      <c r="B763" s="161"/>
    </row>
    <row r="764" spans="1:2" x14ac:dyDescent="0.2">
      <c r="A764" s="160"/>
      <c r="B764" s="161"/>
    </row>
    <row r="765" spans="1:2" x14ac:dyDescent="0.2">
      <c r="A765" s="160"/>
      <c r="B765" s="161"/>
    </row>
    <row r="766" spans="1:2" x14ac:dyDescent="0.2">
      <c r="A766" s="160"/>
      <c r="B766" s="161"/>
    </row>
    <row r="767" spans="1:2" x14ac:dyDescent="0.2">
      <c r="A767" s="160"/>
      <c r="B767" s="161"/>
    </row>
    <row r="768" spans="1:2" x14ac:dyDescent="0.2">
      <c r="A768" s="160"/>
      <c r="B768" s="161"/>
    </row>
    <row r="769" spans="1:2" x14ac:dyDescent="0.2">
      <c r="A769" s="160"/>
      <c r="B769" s="161"/>
    </row>
    <row r="770" spans="1:2" x14ac:dyDescent="0.2">
      <c r="A770" s="160"/>
      <c r="B770" s="161"/>
    </row>
    <row r="771" spans="1:2" x14ac:dyDescent="0.2">
      <c r="A771" s="160"/>
      <c r="B771" s="161"/>
    </row>
    <row r="772" spans="1:2" x14ac:dyDescent="0.2">
      <c r="A772" s="160"/>
      <c r="B772" s="161"/>
    </row>
    <row r="773" spans="1:2" x14ac:dyDescent="0.2">
      <c r="A773" s="160"/>
      <c r="B773" s="161"/>
    </row>
    <row r="774" spans="1:2" x14ac:dyDescent="0.2">
      <c r="A774" s="160"/>
      <c r="B774" s="161"/>
    </row>
    <row r="775" spans="1:2" x14ac:dyDescent="0.2">
      <c r="A775" s="160"/>
      <c r="B775" s="161"/>
    </row>
    <row r="776" spans="1:2" x14ac:dyDescent="0.2">
      <c r="A776" s="160"/>
      <c r="B776" s="161"/>
    </row>
    <row r="777" spans="1:2" x14ac:dyDescent="0.2">
      <c r="A777" s="160"/>
      <c r="B777" s="161"/>
    </row>
    <row r="778" spans="1:2" x14ac:dyDescent="0.2">
      <c r="A778" s="160"/>
      <c r="B778" s="161"/>
    </row>
    <row r="779" spans="1:2" x14ac:dyDescent="0.2">
      <c r="A779" s="160"/>
      <c r="B779" s="161"/>
    </row>
    <row r="780" spans="1:2" x14ac:dyDescent="0.2">
      <c r="A780" s="160"/>
      <c r="B780" s="161"/>
    </row>
    <row r="781" spans="1:2" x14ac:dyDescent="0.2">
      <c r="A781" s="160"/>
      <c r="B781" s="161"/>
    </row>
    <row r="782" spans="1:2" x14ac:dyDescent="0.2">
      <c r="A782" s="160"/>
      <c r="B782" s="161"/>
    </row>
    <row r="783" spans="1:2" x14ac:dyDescent="0.2">
      <c r="A783" s="160"/>
      <c r="B783" s="161"/>
    </row>
    <row r="784" spans="1:2" x14ac:dyDescent="0.2">
      <c r="A784" s="160"/>
      <c r="B784" s="161"/>
    </row>
    <row r="785" spans="1:2" x14ac:dyDescent="0.2">
      <c r="A785" s="160"/>
      <c r="B785" s="161"/>
    </row>
    <row r="786" spans="1:2" x14ac:dyDescent="0.2">
      <c r="A786" s="160"/>
      <c r="B786" s="161"/>
    </row>
    <row r="787" spans="1:2" x14ac:dyDescent="0.2">
      <c r="A787" s="160"/>
      <c r="B787" s="161"/>
    </row>
    <row r="788" spans="1:2" x14ac:dyDescent="0.2">
      <c r="A788" s="160"/>
      <c r="B788" s="161"/>
    </row>
    <row r="789" spans="1:2" x14ac:dyDescent="0.2">
      <c r="A789" s="160"/>
      <c r="B789" s="161"/>
    </row>
    <row r="790" spans="1:2" x14ac:dyDescent="0.2">
      <c r="A790" s="160"/>
      <c r="B790" s="161"/>
    </row>
    <row r="791" spans="1:2" x14ac:dyDescent="0.2">
      <c r="A791" s="160"/>
      <c r="B791" s="161"/>
    </row>
    <row r="792" spans="1:2" x14ac:dyDescent="0.2">
      <c r="A792" s="160"/>
      <c r="B792" s="161"/>
    </row>
    <row r="793" spans="1:2" x14ac:dyDescent="0.2">
      <c r="A793" s="160"/>
      <c r="B793" s="161"/>
    </row>
    <row r="794" spans="1:2" x14ac:dyDescent="0.2">
      <c r="A794" s="160"/>
      <c r="B794" s="161"/>
    </row>
    <row r="795" spans="1:2" x14ac:dyDescent="0.2">
      <c r="A795" s="160"/>
      <c r="B795" s="161"/>
    </row>
    <row r="796" spans="1:2" x14ac:dyDescent="0.2">
      <c r="A796" s="160"/>
      <c r="B796" s="161"/>
    </row>
    <row r="797" spans="1:2" x14ac:dyDescent="0.2">
      <c r="A797" s="160"/>
      <c r="B797" s="161"/>
    </row>
    <row r="798" spans="1:2" x14ac:dyDescent="0.2">
      <c r="A798" s="160"/>
      <c r="B798" s="161"/>
    </row>
    <row r="799" spans="1:2" x14ac:dyDescent="0.2">
      <c r="A799" s="160"/>
      <c r="B799" s="161"/>
    </row>
    <row r="800" spans="1:2" x14ac:dyDescent="0.2">
      <c r="A800" s="160"/>
      <c r="B800" s="161"/>
    </row>
    <row r="801" spans="1:2" x14ac:dyDescent="0.2">
      <c r="A801" s="160"/>
      <c r="B801" s="161"/>
    </row>
    <row r="802" spans="1:2" x14ac:dyDescent="0.2">
      <c r="A802" s="160"/>
      <c r="B802" s="161"/>
    </row>
    <row r="803" spans="1:2" x14ac:dyDescent="0.2">
      <c r="A803" s="160"/>
      <c r="B803" s="161"/>
    </row>
    <row r="804" spans="1:2" x14ac:dyDescent="0.2">
      <c r="A804" s="160"/>
      <c r="B804" s="161"/>
    </row>
    <row r="805" spans="1:2" x14ac:dyDescent="0.2">
      <c r="A805" s="160"/>
      <c r="B805" s="161"/>
    </row>
    <row r="806" spans="1:2" x14ac:dyDescent="0.2">
      <c r="A806" s="160"/>
      <c r="B806" s="161"/>
    </row>
    <row r="807" spans="1:2" x14ac:dyDescent="0.2">
      <c r="A807" s="160"/>
      <c r="B807" s="161"/>
    </row>
    <row r="808" spans="1:2" x14ac:dyDescent="0.2">
      <c r="A808" s="160"/>
      <c r="B808" s="161"/>
    </row>
    <row r="809" spans="1:2" x14ac:dyDescent="0.2">
      <c r="A809" s="160"/>
      <c r="B809" s="161"/>
    </row>
    <row r="810" spans="1:2" x14ac:dyDescent="0.2">
      <c r="A810" s="160"/>
      <c r="B810" s="161"/>
    </row>
    <row r="811" spans="1:2" x14ac:dyDescent="0.2">
      <c r="A811" s="160"/>
      <c r="B811" s="161"/>
    </row>
    <row r="812" spans="1:2" x14ac:dyDescent="0.2">
      <c r="A812" s="160"/>
      <c r="B812" s="161"/>
    </row>
    <row r="813" spans="1:2" x14ac:dyDescent="0.2">
      <c r="A813" s="160"/>
      <c r="B813" s="161"/>
    </row>
    <row r="814" spans="1:2" x14ac:dyDescent="0.2">
      <c r="A814" s="160"/>
      <c r="B814" s="161"/>
    </row>
    <row r="815" spans="1:2" x14ac:dyDescent="0.2">
      <c r="A815" s="160"/>
      <c r="B815" s="161"/>
    </row>
    <row r="816" spans="1:2" x14ac:dyDescent="0.2">
      <c r="A816" s="160"/>
      <c r="B816" s="161"/>
    </row>
    <row r="817" spans="1:2" x14ac:dyDescent="0.2">
      <c r="A817" s="160"/>
      <c r="B817" s="161"/>
    </row>
    <row r="818" spans="1:2" x14ac:dyDescent="0.2">
      <c r="A818" s="160"/>
      <c r="B818" s="161"/>
    </row>
    <row r="819" spans="1:2" x14ac:dyDescent="0.2">
      <c r="A819" s="160"/>
      <c r="B819" s="161"/>
    </row>
    <row r="820" spans="1:2" x14ac:dyDescent="0.2">
      <c r="A820" s="160"/>
      <c r="B820" s="161"/>
    </row>
    <row r="821" spans="1:2" x14ac:dyDescent="0.2">
      <c r="A821" s="160"/>
      <c r="B821" s="161"/>
    </row>
    <row r="822" spans="1:2" x14ac:dyDescent="0.2">
      <c r="A822" s="160"/>
      <c r="B822" s="161"/>
    </row>
    <row r="823" spans="1:2" x14ac:dyDescent="0.2">
      <c r="A823" s="160"/>
      <c r="B823" s="161"/>
    </row>
    <row r="824" spans="1:2" x14ac:dyDescent="0.2">
      <c r="A824" s="160"/>
      <c r="B824" s="161"/>
    </row>
    <row r="825" spans="1:2" x14ac:dyDescent="0.2">
      <c r="A825" s="160"/>
      <c r="B825" s="161"/>
    </row>
    <row r="826" spans="1:2" x14ac:dyDescent="0.2">
      <c r="A826" s="160"/>
      <c r="B826" s="161"/>
    </row>
    <row r="827" spans="1:2" x14ac:dyDescent="0.2">
      <c r="A827" s="160"/>
      <c r="B827" s="161"/>
    </row>
    <row r="828" spans="1:2" x14ac:dyDescent="0.2">
      <c r="A828" s="160"/>
      <c r="B828" s="161"/>
    </row>
    <row r="829" spans="1:2" x14ac:dyDescent="0.2">
      <c r="A829" s="160"/>
      <c r="B829" s="161"/>
    </row>
    <row r="830" spans="1:2" x14ac:dyDescent="0.2">
      <c r="A830" s="160"/>
      <c r="B830" s="161"/>
    </row>
    <row r="831" spans="1:2" x14ac:dyDescent="0.2">
      <c r="A831" s="160"/>
      <c r="B831" s="161"/>
    </row>
    <row r="832" spans="1:2" x14ac:dyDescent="0.2">
      <c r="A832" s="160"/>
      <c r="B832" s="161"/>
    </row>
    <row r="833" spans="1:2" x14ac:dyDescent="0.2">
      <c r="A833" s="160"/>
      <c r="B833" s="161"/>
    </row>
    <row r="834" spans="1:2" x14ac:dyDescent="0.2">
      <c r="A834" s="160"/>
      <c r="B834" s="161"/>
    </row>
    <row r="835" spans="1:2" x14ac:dyDescent="0.2">
      <c r="A835" s="160"/>
      <c r="B835" s="161"/>
    </row>
    <row r="836" spans="1:2" x14ac:dyDescent="0.2">
      <c r="A836" s="160"/>
      <c r="B836" s="161"/>
    </row>
    <row r="837" spans="1:2" x14ac:dyDescent="0.2">
      <c r="A837" s="160"/>
      <c r="B837" s="161"/>
    </row>
    <row r="838" spans="1:2" x14ac:dyDescent="0.2">
      <c r="A838" s="160"/>
      <c r="B838" s="161"/>
    </row>
    <row r="839" spans="1:2" x14ac:dyDescent="0.2">
      <c r="A839" s="160"/>
      <c r="B839" s="161"/>
    </row>
    <row r="840" spans="1:2" x14ac:dyDescent="0.2">
      <c r="A840" s="160"/>
      <c r="B840" s="161"/>
    </row>
    <row r="841" spans="1:2" x14ac:dyDescent="0.2">
      <c r="A841" s="160"/>
      <c r="B841" s="161"/>
    </row>
    <row r="842" spans="1:2" x14ac:dyDescent="0.2">
      <c r="A842" s="160"/>
      <c r="B842" s="161"/>
    </row>
    <row r="843" spans="1:2" x14ac:dyDescent="0.2">
      <c r="A843" s="160"/>
      <c r="B843" s="161"/>
    </row>
    <row r="844" spans="1:2" x14ac:dyDescent="0.2">
      <c r="A844" s="160"/>
      <c r="B844" s="161"/>
    </row>
    <row r="845" spans="1:2" x14ac:dyDescent="0.2">
      <c r="A845" s="160"/>
      <c r="B845" s="161"/>
    </row>
    <row r="846" spans="1:2" x14ac:dyDescent="0.2">
      <c r="A846" s="160"/>
      <c r="B846" s="161"/>
    </row>
    <row r="847" spans="1:2" x14ac:dyDescent="0.2">
      <c r="A847" s="160"/>
      <c r="B847" s="161"/>
    </row>
    <row r="848" spans="1:2" x14ac:dyDescent="0.2">
      <c r="A848" s="160"/>
      <c r="B848" s="161"/>
    </row>
    <row r="849" spans="1:2" x14ac:dyDescent="0.2">
      <c r="A849" s="160"/>
      <c r="B849" s="161"/>
    </row>
    <row r="850" spans="1:2" x14ac:dyDescent="0.2">
      <c r="A850" s="160"/>
      <c r="B850" s="161"/>
    </row>
    <row r="851" spans="1:2" x14ac:dyDescent="0.2">
      <c r="A851" s="160"/>
      <c r="B851" s="161"/>
    </row>
    <row r="852" spans="1:2" x14ac:dyDescent="0.2">
      <c r="A852" s="160"/>
      <c r="B852" s="161"/>
    </row>
    <row r="853" spans="1:2" x14ac:dyDescent="0.2">
      <c r="A853" s="160"/>
      <c r="B853" s="161"/>
    </row>
    <row r="854" spans="1:2" x14ac:dyDescent="0.2">
      <c r="A854" s="160"/>
      <c r="B854" s="161"/>
    </row>
    <row r="855" spans="1:2" x14ac:dyDescent="0.2">
      <c r="A855" s="160"/>
      <c r="B855" s="161"/>
    </row>
    <row r="856" spans="1:2" x14ac:dyDescent="0.2">
      <c r="A856" s="160"/>
      <c r="B856" s="161"/>
    </row>
    <row r="857" spans="1:2" x14ac:dyDescent="0.2">
      <c r="A857" s="160"/>
      <c r="B857" s="161"/>
    </row>
    <row r="858" spans="1:2" x14ac:dyDescent="0.2">
      <c r="A858" s="160"/>
      <c r="B858" s="161"/>
    </row>
    <row r="859" spans="1:2" x14ac:dyDescent="0.2">
      <c r="A859" s="160"/>
      <c r="B859" s="161"/>
    </row>
    <row r="860" spans="1:2" x14ac:dyDescent="0.2">
      <c r="A860" s="160"/>
      <c r="B860" s="161"/>
    </row>
    <row r="861" spans="1:2" x14ac:dyDescent="0.2">
      <c r="A861" s="160"/>
      <c r="B861" s="161"/>
    </row>
    <row r="862" spans="1:2" x14ac:dyDescent="0.2">
      <c r="A862" s="160"/>
      <c r="B862" s="161"/>
    </row>
    <row r="863" spans="1:2" x14ac:dyDescent="0.2">
      <c r="A863" s="160"/>
      <c r="B863" s="161"/>
    </row>
    <row r="864" spans="1:2" x14ac:dyDescent="0.2">
      <c r="A864" s="160"/>
      <c r="B864" s="161"/>
    </row>
    <row r="865" spans="1:2" x14ac:dyDescent="0.2">
      <c r="A865" s="160"/>
      <c r="B865" s="161"/>
    </row>
    <row r="866" spans="1:2" x14ac:dyDescent="0.2">
      <c r="A866" s="160"/>
      <c r="B866" s="161"/>
    </row>
    <row r="867" spans="1:2" x14ac:dyDescent="0.2">
      <c r="A867" s="160"/>
      <c r="B867" s="161"/>
    </row>
    <row r="868" spans="1:2" x14ac:dyDescent="0.2">
      <c r="A868" s="160"/>
      <c r="B868" s="161"/>
    </row>
    <row r="869" spans="1:2" x14ac:dyDescent="0.2">
      <c r="A869" s="160"/>
      <c r="B869" s="161"/>
    </row>
    <row r="870" spans="1:2" x14ac:dyDescent="0.2">
      <c r="A870" s="160"/>
      <c r="B870" s="161"/>
    </row>
    <row r="871" spans="1:2" x14ac:dyDescent="0.2">
      <c r="A871" s="160"/>
      <c r="B871" s="161"/>
    </row>
    <row r="872" spans="1:2" x14ac:dyDescent="0.2">
      <c r="A872" s="160"/>
      <c r="B872" s="161"/>
    </row>
    <row r="873" spans="1:2" x14ac:dyDescent="0.2">
      <c r="A873" s="160"/>
      <c r="B873" s="161"/>
    </row>
    <row r="874" spans="1:2" x14ac:dyDescent="0.2">
      <c r="A874" s="160"/>
      <c r="B874" s="161"/>
    </row>
    <row r="875" spans="1:2" x14ac:dyDescent="0.2">
      <c r="A875" s="160"/>
      <c r="B875" s="161"/>
    </row>
    <row r="876" spans="1:2" x14ac:dyDescent="0.2">
      <c r="A876" s="160"/>
      <c r="B876" s="161"/>
    </row>
    <row r="877" spans="1:2" x14ac:dyDescent="0.2">
      <c r="A877" s="160"/>
      <c r="B877" s="161"/>
    </row>
    <row r="878" spans="1:2" x14ac:dyDescent="0.2">
      <c r="A878" s="160"/>
      <c r="B878" s="161"/>
    </row>
    <row r="879" spans="1:2" x14ac:dyDescent="0.2">
      <c r="A879" s="160"/>
      <c r="B879" s="161"/>
    </row>
    <row r="880" spans="1:2" x14ac:dyDescent="0.2">
      <c r="A880" s="160"/>
      <c r="B880" s="161"/>
    </row>
    <row r="881" spans="1:2" x14ac:dyDescent="0.2">
      <c r="A881" s="160"/>
      <c r="B881" s="161"/>
    </row>
    <row r="882" spans="1:2" x14ac:dyDescent="0.2">
      <c r="A882" s="160"/>
      <c r="B882" s="161"/>
    </row>
    <row r="883" spans="1:2" x14ac:dyDescent="0.2">
      <c r="A883" s="160"/>
      <c r="B883" s="161"/>
    </row>
    <row r="884" spans="1:2" x14ac:dyDescent="0.2">
      <c r="A884" s="160"/>
      <c r="B884" s="161"/>
    </row>
    <row r="885" spans="1:2" x14ac:dyDescent="0.2">
      <c r="A885" s="160"/>
      <c r="B885" s="161"/>
    </row>
    <row r="886" spans="1:2" x14ac:dyDescent="0.2">
      <c r="A886" s="160"/>
      <c r="B886" s="161"/>
    </row>
    <row r="887" spans="1:2" x14ac:dyDescent="0.2">
      <c r="A887" s="160"/>
      <c r="B887" s="161"/>
    </row>
    <row r="888" spans="1:2" x14ac:dyDescent="0.2">
      <c r="A888" s="160"/>
      <c r="B888" s="161"/>
    </row>
    <row r="889" spans="1:2" x14ac:dyDescent="0.2">
      <c r="A889" s="160"/>
      <c r="B889" s="161"/>
    </row>
    <row r="890" spans="1:2" x14ac:dyDescent="0.2">
      <c r="A890" s="160"/>
      <c r="B890" s="161"/>
    </row>
    <row r="891" spans="1:2" x14ac:dyDescent="0.2">
      <c r="A891" s="160"/>
      <c r="B891" s="161"/>
    </row>
    <row r="892" spans="1:2" x14ac:dyDescent="0.2">
      <c r="A892" s="160"/>
      <c r="B892" s="161"/>
    </row>
    <row r="893" spans="1:2" x14ac:dyDescent="0.2">
      <c r="A893" s="160"/>
      <c r="B893" s="161"/>
    </row>
    <row r="894" spans="1:2" x14ac:dyDescent="0.2">
      <c r="A894" s="160"/>
      <c r="B894" s="161"/>
    </row>
    <row r="895" spans="1:2" x14ac:dyDescent="0.2">
      <c r="A895" s="160"/>
      <c r="B895" s="161"/>
    </row>
    <row r="896" spans="1:2" x14ac:dyDescent="0.2">
      <c r="A896" s="160"/>
      <c r="B896" s="161"/>
    </row>
    <row r="897" spans="1:2" x14ac:dyDescent="0.2">
      <c r="A897" s="160"/>
      <c r="B897" s="161"/>
    </row>
    <row r="898" spans="1:2" x14ac:dyDescent="0.2">
      <c r="A898" s="160"/>
      <c r="B898" s="161"/>
    </row>
    <row r="899" spans="1:2" x14ac:dyDescent="0.2">
      <c r="A899" s="160"/>
      <c r="B899" s="161"/>
    </row>
    <row r="900" spans="1:2" x14ac:dyDescent="0.2">
      <c r="A900" s="160"/>
      <c r="B900" s="161"/>
    </row>
    <row r="901" spans="1:2" x14ac:dyDescent="0.2">
      <c r="A901" s="160"/>
      <c r="B901" s="161"/>
    </row>
    <row r="902" spans="1:2" x14ac:dyDescent="0.2">
      <c r="A902" s="160"/>
      <c r="B902" s="161"/>
    </row>
    <row r="903" spans="1:2" x14ac:dyDescent="0.2">
      <c r="A903" s="160"/>
      <c r="B903" s="161"/>
    </row>
    <row r="904" spans="1:2" x14ac:dyDescent="0.2">
      <c r="A904" s="160"/>
      <c r="B904" s="161"/>
    </row>
    <row r="905" spans="1:2" x14ac:dyDescent="0.2">
      <c r="A905" s="160"/>
      <c r="B905" s="161"/>
    </row>
    <row r="906" spans="1:2" x14ac:dyDescent="0.2">
      <c r="A906" s="160"/>
      <c r="B906" s="161"/>
    </row>
    <row r="907" spans="1:2" x14ac:dyDescent="0.2">
      <c r="A907" s="160"/>
      <c r="B907" s="161"/>
    </row>
    <row r="908" spans="1:2" x14ac:dyDescent="0.2">
      <c r="A908" s="160"/>
      <c r="B908" s="161"/>
    </row>
    <row r="909" spans="1:2" x14ac:dyDescent="0.2">
      <c r="A909" s="160"/>
      <c r="B909" s="161"/>
    </row>
    <row r="910" spans="1:2" x14ac:dyDescent="0.2">
      <c r="A910" s="160"/>
      <c r="B910" s="161"/>
    </row>
    <row r="911" spans="1:2" x14ac:dyDescent="0.2">
      <c r="A911" s="160"/>
      <c r="B911" s="161"/>
    </row>
    <row r="912" spans="1:2" x14ac:dyDescent="0.2">
      <c r="A912" s="160"/>
      <c r="B912" s="161"/>
    </row>
    <row r="913" spans="1:2" x14ac:dyDescent="0.2">
      <c r="A913" s="160"/>
      <c r="B913" s="161"/>
    </row>
    <row r="914" spans="1:2" x14ac:dyDescent="0.2">
      <c r="A914" s="160"/>
      <c r="B914" s="161"/>
    </row>
    <row r="915" spans="1:2" x14ac:dyDescent="0.2">
      <c r="A915" s="160"/>
      <c r="B915" s="161"/>
    </row>
    <row r="916" spans="1:2" x14ac:dyDescent="0.2">
      <c r="A916" s="160"/>
      <c r="B916" s="161"/>
    </row>
    <row r="917" spans="1:2" x14ac:dyDescent="0.2">
      <c r="A917" s="160"/>
      <c r="B917" s="161"/>
    </row>
    <row r="918" spans="1:2" x14ac:dyDescent="0.2">
      <c r="A918" s="160"/>
      <c r="B918" s="161"/>
    </row>
    <row r="919" spans="1:2" x14ac:dyDescent="0.2">
      <c r="A919" s="160"/>
      <c r="B919" s="161"/>
    </row>
    <row r="920" spans="1:2" x14ac:dyDescent="0.2">
      <c r="A920" s="160"/>
      <c r="B920" s="161"/>
    </row>
    <row r="921" spans="1:2" x14ac:dyDescent="0.2">
      <c r="A921" s="160"/>
      <c r="B921" s="161"/>
    </row>
    <row r="922" spans="1:2" x14ac:dyDescent="0.2">
      <c r="A922" s="160"/>
      <c r="B922" s="161"/>
    </row>
    <row r="923" spans="1:2" x14ac:dyDescent="0.2">
      <c r="A923" s="160"/>
      <c r="B923" s="161"/>
    </row>
    <row r="924" spans="1:2" x14ac:dyDescent="0.2">
      <c r="A924" s="160"/>
      <c r="B924" s="161"/>
    </row>
    <row r="925" spans="1:2" x14ac:dyDescent="0.2">
      <c r="A925" s="160"/>
      <c r="B925" s="161"/>
    </row>
    <row r="926" spans="1:2" x14ac:dyDescent="0.2">
      <c r="A926" s="160"/>
      <c r="B926" s="161"/>
    </row>
    <row r="927" spans="1:2" x14ac:dyDescent="0.2">
      <c r="A927" s="160"/>
      <c r="B927" s="161"/>
    </row>
    <row r="928" spans="1:2" x14ac:dyDescent="0.2">
      <c r="A928" s="160"/>
      <c r="B928" s="161"/>
    </row>
    <row r="929" spans="1:2" x14ac:dyDescent="0.2">
      <c r="A929" s="160"/>
      <c r="B929" s="161"/>
    </row>
    <row r="930" spans="1:2" x14ac:dyDescent="0.2">
      <c r="A930" s="160"/>
      <c r="B930" s="161"/>
    </row>
    <row r="931" spans="1:2" x14ac:dyDescent="0.2">
      <c r="A931" s="160"/>
      <c r="B931" s="161"/>
    </row>
    <row r="932" spans="1:2" x14ac:dyDescent="0.2">
      <c r="A932" s="160"/>
      <c r="B932" s="161"/>
    </row>
    <row r="933" spans="1:2" x14ac:dyDescent="0.2">
      <c r="A933" s="160"/>
      <c r="B933" s="161"/>
    </row>
    <row r="934" spans="1:2" x14ac:dyDescent="0.2">
      <c r="A934" s="160"/>
      <c r="B934" s="161"/>
    </row>
    <row r="935" spans="1:2" x14ac:dyDescent="0.2">
      <c r="A935" s="160"/>
      <c r="B935" s="161"/>
    </row>
    <row r="936" spans="1:2" x14ac:dyDescent="0.2">
      <c r="A936" s="160"/>
      <c r="B936" s="161"/>
    </row>
    <row r="937" spans="1:2" x14ac:dyDescent="0.2">
      <c r="A937" s="160"/>
      <c r="B937" s="161"/>
    </row>
    <row r="938" spans="1:2" x14ac:dyDescent="0.2">
      <c r="A938" s="160"/>
      <c r="B938" s="161"/>
    </row>
    <row r="939" spans="1:2" x14ac:dyDescent="0.2">
      <c r="A939" s="160"/>
      <c r="B939" s="161"/>
    </row>
    <row r="940" spans="1:2" x14ac:dyDescent="0.2">
      <c r="A940" s="160"/>
      <c r="B940" s="161"/>
    </row>
    <row r="941" spans="1:2" x14ac:dyDescent="0.2">
      <c r="A941" s="160"/>
      <c r="B941" s="161"/>
    </row>
    <row r="942" spans="1:2" x14ac:dyDescent="0.2">
      <c r="A942" s="160"/>
      <c r="B942" s="161"/>
    </row>
    <row r="943" spans="1:2" x14ac:dyDescent="0.2">
      <c r="A943" s="160"/>
      <c r="B943" s="161"/>
    </row>
    <row r="944" spans="1:2" x14ac:dyDescent="0.2">
      <c r="A944" s="160"/>
      <c r="B944" s="161"/>
    </row>
    <row r="945" spans="1:2" x14ac:dyDescent="0.2">
      <c r="A945" s="160"/>
      <c r="B945" s="161"/>
    </row>
    <row r="946" spans="1:2" x14ac:dyDescent="0.2">
      <c r="A946" s="160"/>
      <c r="B946" s="161"/>
    </row>
    <row r="947" spans="1:2" x14ac:dyDescent="0.2">
      <c r="A947" s="160"/>
      <c r="B947" s="161"/>
    </row>
    <row r="948" spans="1:2" x14ac:dyDescent="0.2">
      <c r="A948" s="160"/>
      <c r="B948" s="161"/>
    </row>
    <row r="949" spans="1:2" x14ac:dyDescent="0.2">
      <c r="A949" s="160"/>
      <c r="B949" s="161"/>
    </row>
    <row r="950" spans="1:2" x14ac:dyDescent="0.2">
      <c r="A950" s="160"/>
      <c r="B950" s="161"/>
    </row>
    <row r="951" spans="1:2" x14ac:dyDescent="0.2">
      <c r="A951" s="160"/>
      <c r="B951" s="161"/>
    </row>
    <row r="952" spans="1:2" x14ac:dyDescent="0.2">
      <c r="A952" s="160"/>
      <c r="B952" s="161"/>
    </row>
    <row r="953" spans="1:2" x14ac:dyDescent="0.2">
      <c r="A953" s="160"/>
      <c r="B953" s="161"/>
    </row>
    <row r="954" spans="1:2" x14ac:dyDescent="0.2">
      <c r="A954" s="160"/>
      <c r="B954" s="161"/>
    </row>
    <row r="955" spans="1:2" x14ac:dyDescent="0.2">
      <c r="A955" s="160"/>
      <c r="B955" s="161"/>
    </row>
    <row r="956" spans="1:2" x14ac:dyDescent="0.2">
      <c r="A956" s="160"/>
      <c r="B956" s="161"/>
    </row>
    <row r="957" spans="1:2" x14ac:dyDescent="0.2">
      <c r="A957" s="160"/>
      <c r="B957" s="161"/>
    </row>
    <row r="958" spans="1:2" x14ac:dyDescent="0.2">
      <c r="A958" s="160"/>
      <c r="B958" s="161"/>
    </row>
    <row r="959" spans="1:2" x14ac:dyDescent="0.2">
      <c r="A959" s="160"/>
      <c r="B959" s="161"/>
    </row>
    <row r="960" spans="1:2" x14ac:dyDescent="0.2">
      <c r="A960" s="160"/>
      <c r="B960" s="161"/>
    </row>
    <row r="961" spans="1:2" x14ac:dyDescent="0.2">
      <c r="A961" s="160"/>
      <c r="B961" s="161"/>
    </row>
    <row r="962" spans="1:2" x14ac:dyDescent="0.2">
      <c r="A962" s="160"/>
      <c r="B962" s="161"/>
    </row>
    <row r="963" spans="1:2" x14ac:dyDescent="0.2">
      <c r="A963" s="160"/>
      <c r="B963" s="161"/>
    </row>
    <row r="964" spans="1:2" x14ac:dyDescent="0.2">
      <c r="A964" s="160"/>
      <c r="B964" s="161"/>
    </row>
    <row r="965" spans="1:2" x14ac:dyDescent="0.2">
      <c r="A965" s="160"/>
      <c r="B965" s="161"/>
    </row>
    <row r="966" spans="1:2" x14ac:dyDescent="0.2">
      <c r="A966" s="160"/>
      <c r="B966" s="161"/>
    </row>
    <row r="967" spans="1:2" x14ac:dyDescent="0.2">
      <c r="A967" s="160"/>
      <c r="B967" s="161"/>
    </row>
    <row r="968" spans="1:2" x14ac:dyDescent="0.2">
      <c r="A968" s="160"/>
      <c r="B968" s="161"/>
    </row>
    <row r="969" spans="1:2" x14ac:dyDescent="0.2">
      <c r="A969" s="160"/>
      <c r="B969" s="161"/>
    </row>
    <row r="970" spans="1:2" x14ac:dyDescent="0.2">
      <c r="A970" s="160"/>
      <c r="B970" s="161"/>
    </row>
    <row r="971" spans="1:2" x14ac:dyDescent="0.2">
      <c r="A971" s="160"/>
      <c r="B971" s="161"/>
    </row>
    <row r="972" spans="1:2" x14ac:dyDescent="0.2">
      <c r="A972" s="160"/>
      <c r="B972" s="161"/>
    </row>
    <row r="973" spans="1:2" x14ac:dyDescent="0.2">
      <c r="A973" s="160"/>
      <c r="B973" s="161"/>
    </row>
    <row r="974" spans="1:2" x14ac:dyDescent="0.2">
      <c r="A974" s="160"/>
      <c r="B974" s="161"/>
    </row>
    <row r="975" spans="1:2" x14ac:dyDescent="0.2">
      <c r="A975" s="160"/>
      <c r="B975" s="161"/>
    </row>
    <row r="976" spans="1:2" x14ac:dyDescent="0.2">
      <c r="A976" s="160"/>
      <c r="B976" s="161"/>
    </row>
    <row r="977" spans="1:2" x14ac:dyDescent="0.2">
      <c r="A977" s="160"/>
      <c r="B977" s="161"/>
    </row>
    <row r="978" spans="1:2" x14ac:dyDescent="0.2">
      <c r="A978" s="160"/>
      <c r="B978" s="161"/>
    </row>
    <row r="979" spans="1:2" x14ac:dyDescent="0.2">
      <c r="A979" s="160"/>
      <c r="B979" s="161"/>
    </row>
    <row r="980" spans="1:2" x14ac:dyDescent="0.2">
      <c r="A980" s="160"/>
      <c r="B980" s="161"/>
    </row>
    <row r="981" spans="1:2" x14ac:dyDescent="0.2">
      <c r="A981" s="160"/>
      <c r="B981" s="161"/>
    </row>
    <row r="982" spans="1:2" x14ac:dyDescent="0.2">
      <c r="A982" s="160"/>
      <c r="B982" s="161"/>
    </row>
    <row r="983" spans="1:2" x14ac:dyDescent="0.2">
      <c r="A983" s="160"/>
      <c r="B983" s="161"/>
    </row>
    <row r="984" spans="1:2" x14ac:dyDescent="0.2">
      <c r="A984" s="160"/>
      <c r="B984" s="161"/>
    </row>
    <row r="985" spans="1:2" x14ac:dyDescent="0.2">
      <c r="A985" s="160"/>
      <c r="B985" s="161"/>
    </row>
    <row r="986" spans="1:2" x14ac:dyDescent="0.2">
      <c r="A986" s="160"/>
      <c r="B986" s="161"/>
    </row>
    <row r="987" spans="1:2" x14ac:dyDescent="0.2">
      <c r="A987" s="160"/>
      <c r="B987" s="161"/>
    </row>
    <row r="988" spans="1:2" x14ac:dyDescent="0.2">
      <c r="A988" s="160"/>
      <c r="B988" s="161"/>
    </row>
    <row r="989" spans="1:2" x14ac:dyDescent="0.2">
      <c r="A989" s="160"/>
      <c r="B989" s="161"/>
    </row>
    <row r="990" spans="1:2" x14ac:dyDescent="0.2">
      <c r="A990" s="160"/>
      <c r="B990" s="161"/>
    </row>
    <row r="991" spans="1:2" x14ac:dyDescent="0.2">
      <c r="A991" s="160"/>
      <c r="B991" s="161"/>
    </row>
    <row r="992" spans="1:2" x14ac:dyDescent="0.2">
      <c r="A992" s="160"/>
      <c r="B992" s="161"/>
    </row>
    <row r="993" spans="1:2" x14ac:dyDescent="0.2">
      <c r="A993" s="160"/>
      <c r="B993" s="161"/>
    </row>
    <row r="994" spans="1:2" x14ac:dyDescent="0.2">
      <c r="A994" s="160"/>
      <c r="B994" s="161"/>
    </row>
    <row r="995" spans="1:2" x14ac:dyDescent="0.2">
      <c r="A995" s="160"/>
      <c r="B995" s="161"/>
    </row>
    <row r="996" spans="1:2" x14ac:dyDescent="0.2">
      <c r="A996" s="160"/>
      <c r="B996" s="161"/>
    </row>
    <row r="997" spans="1:2" x14ac:dyDescent="0.2">
      <c r="A997" s="160"/>
      <c r="B997" s="161"/>
    </row>
    <row r="998" spans="1:2" x14ac:dyDescent="0.2">
      <c r="A998" s="160"/>
      <c r="B998" s="161"/>
    </row>
    <row r="999" spans="1:2" x14ac:dyDescent="0.2">
      <c r="A999" s="160"/>
      <c r="B999" s="161"/>
    </row>
    <row r="1000" spans="1:2" x14ac:dyDescent="0.2">
      <c r="A1000" s="160"/>
      <c r="B1000" s="161"/>
    </row>
    <row r="1001" spans="1:2" x14ac:dyDescent="0.2">
      <c r="A1001" s="160"/>
      <c r="B1001" s="161"/>
    </row>
    <row r="1002" spans="1:2" x14ac:dyDescent="0.2">
      <c r="A1002" s="160"/>
      <c r="B1002" s="161"/>
    </row>
    <row r="1003" spans="1:2" x14ac:dyDescent="0.2">
      <c r="A1003" s="160"/>
      <c r="B1003" s="161"/>
    </row>
    <row r="1004" spans="1:2" x14ac:dyDescent="0.2">
      <c r="A1004" s="160"/>
      <c r="B1004" s="161"/>
    </row>
    <row r="1005" spans="1:2" x14ac:dyDescent="0.2">
      <c r="A1005" s="160"/>
      <c r="B1005" s="161"/>
    </row>
    <row r="1006" spans="1:2" x14ac:dyDescent="0.2">
      <c r="A1006" s="160"/>
      <c r="B1006" s="161"/>
    </row>
    <row r="1007" spans="1:2" x14ac:dyDescent="0.2">
      <c r="A1007" s="160"/>
      <c r="B1007" s="161"/>
    </row>
    <row r="1008" spans="1:2" x14ac:dyDescent="0.2">
      <c r="A1008" s="160"/>
      <c r="B1008" s="161"/>
    </row>
    <row r="1009" spans="1:2" x14ac:dyDescent="0.2">
      <c r="A1009" s="160"/>
      <c r="B1009" s="161"/>
    </row>
    <row r="1010" spans="1:2" x14ac:dyDescent="0.2">
      <c r="A1010" s="160"/>
      <c r="B1010" s="161"/>
    </row>
    <row r="1011" spans="1:2" x14ac:dyDescent="0.2">
      <c r="A1011" s="160"/>
      <c r="B1011" s="161"/>
    </row>
    <row r="1012" spans="1:2" x14ac:dyDescent="0.2">
      <c r="A1012" s="160"/>
      <c r="B1012" s="161"/>
    </row>
    <row r="1013" spans="1:2" x14ac:dyDescent="0.2">
      <c r="A1013" s="160"/>
      <c r="B1013" s="161"/>
    </row>
    <row r="1014" spans="1:2" x14ac:dyDescent="0.2">
      <c r="A1014" s="160"/>
      <c r="B1014" s="161"/>
    </row>
    <row r="1015" spans="1:2" x14ac:dyDescent="0.2">
      <c r="A1015" s="160"/>
      <c r="B1015" s="161"/>
    </row>
    <row r="1016" spans="1:2" x14ac:dyDescent="0.2">
      <c r="A1016" s="160"/>
      <c r="B1016" s="161"/>
    </row>
    <row r="1017" spans="1:2" x14ac:dyDescent="0.2">
      <c r="A1017" s="160"/>
      <c r="B1017" s="161"/>
    </row>
    <row r="1018" spans="1:2" x14ac:dyDescent="0.2">
      <c r="A1018" s="160"/>
      <c r="B1018" s="161"/>
    </row>
    <row r="1019" spans="1:2" x14ac:dyDescent="0.2">
      <c r="A1019" s="160"/>
      <c r="B1019" s="161"/>
    </row>
    <row r="1020" spans="1:2" x14ac:dyDescent="0.2">
      <c r="A1020" s="160"/>
      <c r="B1020" s="161"/>
    </row>
    <row r="1021" spans="1:2" x14ac:dyDescent="0.2">
      <c r="A1021" s="160"/>
      <c r="B1021" s="161"/>
    </row>
    <row r="1022" spans="1:2" x14ac:dyDescent="0.2">
      <c r="A1022" s="160"/>
      <c r="B1022" s="161"/>
    </row>
    <row r="1023" spans="1:2" x14ac:dyDescent="0.2">
      <c r="A1023" s="160"/>
      <c r="B1023" s="161"/>
    </row>
    <row r="1024" spans="1:2" x14ac:dyDescent="0.2">
      <c r="A1024" s="160"/>
      <c r="B1024" s="161"/>
    </row>
    <row r="1025" spans="1:2" x14ac:dyDescent="0.2">
      <c r="A1025" s="160"/>
      <c r="B1025" s="161"/>
    </row>
    <row r="1026" spans="1:2" x14ac:dyDescent="0.2">
      <c r="A1026" s="160"/>
      <c r="B1026" s="161"/>
    </row>
    <row r="1027" spans="1:2" x14ac:dyDescent="0.2">
      <c r="A1027" s="160"/>
      <c r="B1027" s="161"/>
    </row>
    <row r="1028" spans="1:2" x14ac:dyDescent="0.2">
      <c r="A1028" s="160"/>
      <c r="B1028" s="161"/>
    </row>
    <row r="1029" spans="1:2" x14ac:dyDescent="0.2">
      <c r="A1029" s="160"/>
      <c r="B1029" s="161"/>
    </row>
    <row r="1030" spans="1:2" x14ac:dyDescent="0.2">
      <c r="A1030" s="160"/>
      <c r="B1030" s="161"/>
    </row>
    <row r="1031" spans="1:2" x14ac:dyDescent="0.2">
      <c r="A1031" s="160"/>
      <c r="B1031" s="161"/>
    </row>
    <row r="1032" spans="1:2" x14ac:dyDescent="0.2">
      <c r="A1032" s="160"/>
      <c r="B1032" s="161"/>
    </row>
    <row r="1033" spans="1:2" x14ac:dyDescent="0.2">
      <c r="A1033" s="160"/>
      <c r="B1033" s="161"/>
    </row>
    <row r="1034" spans="1:2" x14ac:dyDescent="0.2">
      <c r="A1034" s="160"/>
      <c r="B1034" s="161"/>
    </row>
    <row r="1035" spans="1:2" x14ac:dyDescent="0.2">
      <c r="A1035" s="160"/>
      <c r="B1035" s="161"/>
    </row>
    <row r="1036" spans="1:2" x14ac:dyDescent="0.2">
      <c r="A1036" s="160"/>
      <c r="B1036" s="161"/>
    </row>
    <row r="1037" spans="1:2" x14ac:dyDescent="0.2">
      <c r="A1037" s="160"/>
      <c r="B1037" s="161"/>
    </row>
    <row r="1038" spans="1:2" x14ac:dyDescent="0.2">
      <c r="A1038" s="160"/>
      <c r="B1038" s="161"/>
    </row>
    <row r="1039" spans="1:2" x14ac:dyDescent="0.2">
      <c r="A1039" s="160"/>
      <c r="B1039" s="161"/>
    </row>
    <row r="1040" spans="1:2" x14ac:dyDescent="0.2">
      <c r="A1040" s="160"/>
      <c r="B1040" s="161"/>
    </row>
    <row r="1041" spans="1:2" x14ac:dyDescent="0.2">
      <c r="A1041" s="160"/>
      <c r="B1041" s="161"/>
    </row>
    <row r="1042" spans="1:2" x14ac:dyDescent="0.2">
      <c r="A1042" s="160"/>
      <c r="B1042" s="161"/>
    </row>
    <row r="1043" spans="1:2" x14ac:dyDescent="0.2">
      <c r="A1043" s="160"/>
      <c r="B1043" s="161"/>
    </row>
    <row r="1044" spans="1:2" x14ac:dyDescent="0.2">
      <c r="A1044" s="160"/>
      <c r="B1044" s="161"/>
    </row>
    <row r="1045" spans="1:2" x14ac:dyDescent="0.2">
      <c r="A1045" s="160"/>
      <c r="B1045" s="161"/>
    </row>
    <row r="1046" spans="1:2" x14ac:dyDescent="0.2">
      <c r="A1046" s="160"/>
      <c r="B1046" s="161"/>
    </row>
    <row r="1047" spans="1:2" x14ac:dyDescent="0.2">
      <c r="A1047" s="160"/>
      <c r="B1047" s="161"/>
    </row>
    <row r="1048" spans="1:2" x14ac:dyDescent="0.2">
      <c r="A1048" s="160"/>
      <c r="B1048" s="161"/>
    </row>
    <row r="1049" spans="1:2" x14ac:dyDescent="0.2">
      <c r="A1049" s="160"/>
      <c r="B1049" s="161"/>
    </row>
    <row r="1050" spans="1:2" x14ac:dyDescent="0.2">
      <c r="A1050" s="160"/>
      <c r="B1050" s="161"/>
    </row>
    <row r="1051" spans="1:2" x14ac:dyDescent="0.2">
      <c r="A1051" s="160"/>
      <c r="B1051" s="161"/>
    </row>
    <row r="1052" spans="1:2" x14ac:dyDescent="0.2">
      <c r="A1052" s="160"/>
      <c r="B1052" s="161"/>
    </row>
    <row r="1053" spans="1:2" x14ac:dyDescent="0.2">
      <c r="A1053" s="160"/>
      <c r="B1053" s="161"/>
    </row>
    <row r="1054" spans="1:2" x14ac:dyDescent="0.2">
      <c r="A1054" s="160"/>
      <c r="B1054" s="161"/>
    </row>
    <row r="1055" spans="1:2" x14ac:dyDescent="0.2">
      <c r="A1055" s="160"/>
      <c r="B1055" s="161"/>
    </row>
    <row r="1056" spans="1:2" x14ac:dyDescent="0.2">
      <c r="A1056" s="160"/>
      <c r="B1056" s="161"/>
    </row>
    <row r="1057" spans="1:2" x14ac:dyDescent="0.2">
      <c r="A1057" s="160"/>
      <c r="B1057" s="161"/>
    </row>
    <row r="1058" spans="1:2" x14ac:dyDescent="0.2">
      <c r="A1058" s="160"/>
      <c r="B1058" s="161"/>
    </row>
    <row r="1059" spans="1:2" x14ac:dyDescent="0.2">
      <c r="A1059" s="160"/>
      <c r="B1059" s="161"/>
    </row>
    <row r="1060" spans="1:2" x14ac:dyDescent="0.2">
      <c r="A1060" s="160"/>
      <c r="B1060" s="161"/>
    </row>
    <row r="1061" spans="1:2" x14ac:dyDescent="0.2">
      <c r="A1061" s="160"/>
      <c r="B1061" s="161"/>
    </row>
    <row r="1062" spans="1:2" x14ac:dyDescent="0.2">
      <c r="A1062" s="160"/>
      <c r="B1062" s="161"/>
    </row>
    <row r="1063" spans="1:2" x14ac:dyDescent="0.2">
      <c r="A1063" s="160"/>
      <c r="B1063" s="161"/>
    </row>
    <row r="1064" spans="1:2" x14ac:dyDescent="0.2">
      <c r="A1064" s="160"/>
      <c r="B1064" s="161"/>
    </row>
    <row r="1065" spans="1:2" x14ac:dyDescent="0.2">
      <c r="A1065" s="160"/>
      <c r="B1065" s="161"/>
    </row>
    <row r="1066" spans="1:2" x14ac:dyDescent="0.2">
      <c r="A1066" s="160"/>
      <c r="B1066" s="161"/>
    </row>
    <row r="1067" spans="1:2" x14ac:dyDescent="0.2">
      <c r="A1067" s="160"/>
      <c r="B1067" s="161"/>
    </row>
    <row r="1068" spans="1:2" x14ac:dyDescent="0.2">
      <c r="A1068" s="160"/>
      <c r="B1068" s="161"/>
    </row>
    <row r="1069" spans="1:2" x14ac:dyDescent="0.2">
      <c r="A1069" s="160"/>
      <c r="B1069" s="161"/>
    </row>
    <row r="1070" spans="1:2" x14ac:dyDescent="0.2">
      <c r="A1070" s="160"/>
      <c r="B1070" s="161"/>
    </row>
    <row r="1071" spans="1:2" x14ac:dyDescent="0.2">
      <c r="A1071" s="160"/>
      <c r="B1071" s="161"/>
    </row>
    <row r="1072" spans="1:2" x14ac:dyDescent="0.2">
      <c r="A1072" s="160"/>
      <c r="B1072" s="161"/>
    </row>
    <row r="1073" spans="1:2" x14ac:dyDescent="0.2">
      <c r="A1073" s="160"/>
      <c r="B1073" s="161"/>
    </row>
    <row r="1074" spans="1:2" x14ac:dyDescent="0.2">
      <c r="A1074" s="160"/>
      <c r="B1074" s="161"/>
    </row>
    <row r="1075" spans="1:2" x14ac:dyDescent="0.2">
      <c r="A1075" s="160"/>
      <c r="B1075" s="161"/>
    </row>
    <row r="1076" spans="1:2" x14ac:dyDescent="0.2">
      <c r="A1076" s="160"/>
      <c r="B1076" s="161"/>
    </row>
    <row r="1077" spans="1:2" x14ac:dyDescent="0.2">
      <c r="A1077" s="160"/>
      <c r="B1077" s="161"/>
    </row>
    <row r="1078" spans="1:2" x14ac:dyDescent="0.2">
      <c r="A1078" s="160"/>
      <c r="B1078" s="161"/>
    </row>
    <row r="1079" spans="1:2" x14ac:dyDescent="0.2">
      <c r="A1079" s="160"/>
      <c r="B1079" s="161"/>
    </row>
    <row r="1080" spans="1:2" x14ac:dyDescent="0.2">
      <c r="A1080" s="160"/>
      <c r="B1080" s="161"/>
    </row>
    <row r="1081" spans="1:2" x14ac:dyDescent="0.2">
      <c r="A1081" s="160"/>
      <c r="B1081" s="161"/>
    </row>
    <row r="1082" spans="1:2" x14ac:dyDescent="0.2">
      <c r="A1082" s="160"/>
      <c r="B1082" s="161"/>
    </row>
    <row r="1083" spans="1:2" x14ac:dyDescent="0.2">
      <c r="A1083" s="160"/>
      <c r="B1083" s="161"/>
    </row>
    <row r="1084" spans="1:2" x14ac:dyDescent="0.2">
      <c r="A1084" s="160"/>
      <c r="B1084" s="161"/>
    </row>
    <row r="1085" spans="1:2" x14ac:dyDescent="0.2">
      <c r="A1085" s="160"/>
      <c r="B1085" s="161"/>
    </row>
    <row r="1086" spans="1:2" x14ac:dyDescent="0.2">
      <c r="A1086" s="160"/>
      <c r="B1086" s="161"/>
    </row>
    <row r="1087" spans="1:2" x14ac:dyDescent="0.2">
      <c r="A1087" s="160"/>
      <c r="B1087" s="161"/>
    </row>
    <row r="1088" spans="1:2" x14ac:dyDescent="0.2">
      <c r="A1088" s="160"/>
      <c r="B1088" s="161"/>
    </row>
    <row r="1089" spans="1:2" x14ac:dyDescent="0.2">
      <c r="A1089" s="160"/>
      <c r="B1089" s="161"/>
    </row>
    <row r="1090" spans="1:2" x14ac:dyDescent="0.2">
      <c r="A1090" s="160"/>
      <c r="B1090" s="161"/>
    </row>
    <row r="1091" spans="1:2" x14ac:dyDescent="0.2">
      <c r="A1091" s="160"/>
      <c r="B1091" s="161"/>
    </row>
    <row r="1092" spans="1:2" x14ac:dyDescent="0.2">
      <c r="A1092" s="160"/>
      <c r="B1092" s="161"/>
    </row>
    <row r="1093" spans="1:2" x14ac:dyDescent="0.2">
      <c r="A1093" s="160"/>
      <c r="B1093" s="161"/>
    </row>
    <row r="1094" spans="1:2" x14ac:dyDescent="0.2">
      <c r="A1094" s="160"/>
      <c r="B1094" s="161"/>
    </row>
    <row r="1095" spans="1:2" x14ac:dyDescent="0.2">
      <c r="A1095" s="160"/>
      <c r="B1095" s="161"/>
    </row>
    <row r="1096" spans="1:2" x14ac:dyDescent="0.2">
      <c r="A1096" s="160"/>
      <c r="B1096" s="161"/>
    </row>
    <row r="1097" spans="1:2" x14ac:dyDescent="0.2">
      <c r="A1097" s="160"/>
      <c r="B1097" s="161"/>
    </row>
    <row r="1098" spans="1:2" x14ac:dyDescent="0.2">
      <c r="A1098" s="160"/>
      <c r="B1098" s="161"/>
    </row>
    <row r="1099" spans="1:2" x14ac:dyDescent="0.2">
      <c r="A1099" s="160"/>
      <c r="B1099" s="161"/>
    </row>
    <row r="1100" spans="1:2" x14ac:dyDescent="0.2">
      <c r="A1100" s="160"/>
      <c r="B1100" s="161"/>
    </row>
    <row r="1101" spans="1:2" x14ac:dyDescent="0.2">
      <c r="A1101" s="160"/>
      <c r="B1101" s="161"/>
    </row>
    <row r="1102" spans="1:2" x14ac:dyDescent="0.2">
      <c r="A1102" s="160"/>
      <c r="B1102" s="161"/>
    </row>
    <row r="1103" spans="1:2" x14ac:dyDescent="0.2">
      <c r="A1103" s="160"/>
      <c r="B1103" s="161"/>
    </row>
    <row r="1104" spans="1:2" x14ac:dyDescent="0.2">
      <c r="A1104" s="160"/>
      <c r="B1104" s="161"/>
    </row>
    <row r="1105" spans="1:2" x14ac:dyDescent="0.2">
      <c r="A1105" s="160"/>
      <c r="B1105" s="161"/>
    </row>
    <row r="1106" spans="1:2" x14ac:dyDescent="0.2">
      <c r="A1106" s="160"/>
      <c r="B1106" s="161"/>
    </row>
    <row r="1107" spans="1:2" x14ac:dyDescent="0.2">
      <c r="A1107" s="160"/>
      <c r="B1107" s="161"/>
    </row>
    <row r="1108" spans="1:2" x14ac:dyDescent="0.2">
      <c r="A1108" s="160"/>
      <c r="B1108" s="161"/>
    </row>
    <row r="1109" spans="1:2" x14ac:dyDescent="0.2">
      <c r="A1109" s="160"/>
      <c r="B1109" s="161"/>
    </row>
    <row r="1110" spans="1:2" x14ac:dyDescent="0.2">
      <c r="A1110" s="160"/>
      <c r="B1110" s="161"/>
    </row>
    <row r="1111" spans="1:2" x14ac:dyDescent="0.2">
      <c r="A1111" s="160"/>
      <c r="B1111" s="161"/>
    </row>
    <row r="1112" spans="1:2" x14ac:dyDescent="0.2">
      <c r="A1112" s="160"/>
      <c r="B1112" s="161"/>
    </row>
    <row r="1113" spans="1:2" x14ac:dyDescent="0.2">
      <c r="A1113" s="160"/>
      <c r="B1113" s="161"/>
    </row>
    <row r="1114" spans="1:2" x14ac:dyDescent="0.2">
      <c r="A1114" s="160"/>
      <c r="B1114" s="161"/>
    </row>
    <row r="1115" spans="1:2" x14ac:dyDescent="0.2">
      <c r="A1115" s="160"/>
      <c r="B1115" s="161"/>
    </row>
    <row r="1116" spans="1:2" x14ac:dyDescent="0.2">
      <c r="A1116" s="160"/>
      <c r="B1116" s="161"/>
    </row>
    <row r="1117" spans="1:2" x14ac:dyDescent="0.2">
      <c r="A1117" s="160"/>
      <c r="B1117" s="161"/>
    </row>
    <row r="1118" spans="1:2" x14ac:dyDescent="0.2">
      <c r="A1118" s="160"/>
      <c r="B1118" s="161"/>
    </row>
    <row r="1119" spans="1:2" x14ac:dyDescent="0.2">
      <c r="A1119" s="160"/>
      <c r="B1119" s="161"/>
    </row>
    <row r="1120" spans="1:2" x14ac:dyDescent="0.2">
      <c r="A1120" s="160"/>
      <c r="B1120" s="161"/>
    </row>
    <row r="1121" spans="1:2" x14ac:dyDescent="0.2">
      <c r="A1121" s="160"/>
      <c r="B1121" s="161"/>
    </row>
    <row r="1122" spans="1:2" x14ac:dyDescent="0.2">
      <c r="A1122" s="160"/>
      <c r="B1122" s="161"/>
    </row>
    <row r="1123" spans="1:2" x14ac:dyDescent="0.2">
      <c r="A1123" s="160"/>
      <c r="B1123" s="161"/>
    </row>
    <row r="1124" spans="1:2" x14ac:dyDescent="0.2">
      <c r="A1124" s="160"/>
      <c r="B1124" s="161"/>
    </row>
    <row r="1125" spans="1:2" x14ac:dyDescent="0.2">
      <c r="A1125" s="160"/>
      <c r="B1125" s="161"/>
    </row>
    <row r="1126" spans="1:2" x14ac:dyDescent="0.2">
      <c r="A1126" s="160"/>
      <c r="B1126" s="161"/>
    </row>
    <row r="1127" spans="1:2" x14ac:dyDescent="0.2">
      <c r="A1127" s="160"/>
      <c r="B1127" s="161"/>
    </row>
    <row r="1128" spans="1:2" x14ac:dyDescent="0.2">
      <c r="A1128" s="160"/>
      <c r="B1128" s="161"/>
    </row>
    <row r="1129" spans="1:2" x14ac:dyDescent="0.2">
      <c r="A1129" s="160"/>
      <c r="B1129" s="161"/>
    </row>
    <row r="1130" spans="1:2" x14ac:dyDescent="0.2">
      <c r="A1130" s="160"/>
      <c r="B1130" s="161"/>
    </row>
    <row r="1131" spans="1:2" x14ac:dyDescent="0.2">
      <c r="A1131" s="160"/>
      <c r="B1131" s="161"/>
    </row>
    <row r="1132" spans="1:2" x14ac:dyDescent="0.2">
      <c r="A1132" s="160"/>
      <c r="B1132" s="161"/>
    </row>
    <row r="1133" spans="1:2" x14ac:dyDescent="0.2">
      <c r="A1133" s="160"/>
      <c r="B1133" s="161"/>
    </row>
    <row r="1134" spans="1:2" x14ac:dyDescent="0.2">
      <c r="A1134" s="160"/>
      <c r="B1134" s="161"/>
    </row>
    <row r="1135" spans="1:2" x14ac:dyDescent="0.2">
      <c r="A1135" s="160"/>
      <c r="B1135" s="161"/>
    </row>
    <row r="1136" spans="1:2" x14ac:dyDescent="0.2">
      <c r="A1136" s="160"/>
      <c r="B1136" s="161"/>
    </row>
    <row r="1137" spans="1:2" x14ac:dyDescent="0.2">
      <c r="A1137" s="160"/>
      <c r="B1137" s="161"/>
    </row>
    <row r="1138" spans="1:2" x14ac:dyDescent="0.2">
      <c r="A1138" s="160"/>
      <c r="B1138" s="161"/>
    </row>
    <row r="1139" spans="1:2" x14ac:dyDescent="0.2">
      <c r="A1139" s="160"/>
      <c r="B1139" s="161"/>
    </row>
    <row r="1140" spans="1:2" x14ac:dyDescent="0.2">
      <c r="A1140" s="160"/>
      <c r="B1140" s="161"/>
    </row>
    <row r="1141" spans="1:2" x14ac:dyDescent="0.2">
      <c r="A1141" s="160"/>
      <c r="B1141" s="161"/>
    </row>
    <row r="1142" spans="1:2" x14ac:dyDescent="0.2">
      <c r="A1142" s="160"/>
      <c r="B1142" s="161"/>
    </row>
    <row r="1143" spans="1:2" x14ac:dyDescent="0.2">
      <c r="A1143" s="160"/>
      <c r="B1143" s="161"/>
    </row>
    <row r="1144" spans="1:2" x14ac:dyDescent="0.2">
      <c r="A1144" s="160"/>
      <c r="B1144" s="161"/>
    </row>
    <row r="1145" spans="1:2" x14ac:dyDescent="0.2">
      <c r="A1145" s="160"/>
      <c r="B1145" s="161"/>
    </row>
    <row r="1146" spans="1:2" x14ac:dyDescent="0.2">
      <c r="A1146" s="160"/>
      <c r="B1146" s="161"/>
    </row>
    <row r="1147" spans="1:2" x14ac:dyDescent="0.2">
      <c r="A1147" s="160"/>
      <c r="B1147" s="161"/>
    </row>
    <row r="1148" spans="1:2" x14ac:dyDescent="0.2">
      <c r="A1148" s="160"/>
      <c r="B1148" s="161"/>
    </row>
    <row r="1149" spans="1:2" x14ac:dyDescent="0.2">
      <c r="A1149" s="160"/>
      <c r="B1149" s="161"/>
    </row>
    <row r="1150" spans="1:2" x14ac:dyDescent="0.2">
      <c r="A1150" s="160"/>
      <c r="B1150" s="161"/>
    </row>
    <row r="1151" spans="1:2" x14ac:dyDescent="0.2">
      <c r="A1151" s="160"/>
      <c r="B1151" s="161"/>
    </row>
    <row r="1152" spans="1:2" x14ac:dyDescent="0.2">
      <c r="A1152" s="160"/>
      <c r="B1152" s="161"/>
    </row>
    <row r="1153" spans="1:2" x14ac:dyDescent="0.2">
      <c r="A1153" s="160"/>
      <c r="B1153" s="161"/>
    </row>
    <row r="1154" spans="1:2" x14ac:dyDescent="0.2">
      <c r="A1154" s="160"/>
      <c r="B1154" s="161"/>
    </row>
    <row r="1155" spans="1:2" x14ac:dyDescent="0.2">
      <c r="A1155" s="160"/>
      <c r="B1155" s="161"/>
    </row>
    <row r="1156" spans="1:2" x14ac:dyDescent="0.2">
      <c r="A1156" s="160"/>
      <c r="B1156" s="161"/>
    </row>
    <row r="1157" spans="1:2" x14ac:dyDescent="0.2">
      <c r="A1157" s="160"/>
      <c r="B1157" s="161"/>
    </row>
    <row r="1158" spans="1:2" x14ac:dyDescent="0.2">
      <c r="A1158" s="160"/>
      <c r="B1158" s="161"/>
    </row>
    <row r="1159" spans="1:2" x14ac:dyDescent="0.2">
      <c r="A1159" s="160"/>
      <c r="B1159" s="161"/>
    </row>
    <row r="1160" spans="1:2" x14ac:dyDescent="0.2">
      <c r="A1160" s="160"/>
      <c r="B1160" s="161"/>
    </row>
    <row r="1161" spans="1:2" x14ac:dyDescent="0.2">
      <c r="A1161" s="160"/>
      <c r="B1161" s="161"/>
    </row>
    <row r="1162" spans="1:2" x14ac:dyDescent="0.2">
      <c r="A1162" s="160"/>
      <c r="B1162" s="161"/>
    </row>
    <row r="1163" spans="1:2" x14ac:dyDescent="0.2">
      <c r="A1163" s="160"/>
      <c r="B1163" s="161"/>
    </row>
    <row r="1164" spans="1:2" x14ac:dyDescent="0.2">
      <c r="A1164" s="160"/>
      <c r="B1164" s="161"/>
    </row>
    <row r="1165" spans="1:2" x14ac:dyDescent="0.2">
      <c r="A1165" s="160"/>
      <c r="B1165" s="161"/>
    </row>
    <row r="1166" spans="1:2" x14ac:dyDescent="0.2">
      <c r="A1166" s="160"/>
      <c r="B1166" s="161"/>
    </row>
    <row r="1167" spans="1:2" x14ac:dyDescent="0.2">
      <c r="A1167" s="160"/>
      <c r="B1167" s="161"/>
    </row>
    <row r="1168" spans="1:2" x14ac:dyDescent="0.2">
      <c r="A1168" s="160"/>
      <c r="B1168" s="161"/>
    </row>
    <row r="1169" spans="1:2" x14ac:dyDescent="0.2">
      <c r="A1169" s="160"/>
      <c r="B1169" s="161"/>
    </row>
    <row r="1170" spans="1:2" x14ac:dyDescent="0.2">
      <c r="A1170" s="160"/>
      <c r="B1170" s="161"/>
    </row>
    <row r="1171" spans="1:2" x14ac:dyDescent="0.2">
      <c r="A1171" s="160"/>
      <c r="B1171" s="161"/>
    </row>
    <row r="1172" spans="1:2" x14ac:dyDescent="0.2">
      <c r="A1172" s="160"/>
      <c r="B1172" s="161"/>
    </row>
    <row r="1173" spans="1:2" x14ac:dyDescent="0.2">
      <c r="A1173" s="160"/>
      <c r="B1173" s="161"/>
    </row>
    <row r="1174" spans="1:2" x14ac:dyDescent="0.2">
      <c r="A1174" s="160"/>
      <c r="B1174" s="161"/>
    </row>
    <row r="1175" spans="1:2" x14ac:dyDescent="0.2">
      <c r="A1175" s="160"/>
      <c r="B1175" s="161"/>
    </row>
    <row r="1176" spans="1:2" x14ac:dyDescent="0.2">
      <c r="A1176" s="160"/>
      <c r="B1176" s="161"/>
    </row>
    <row r="1177" spans="1:2" x14ac:dyDescent="0.2">
      <c r="A1177" s="160"/>
      <c r="B1177" s="161"/>
    </row>
    <row r="1178" spans="1:2" x14ac:dyDescent="0.2">
      <c r="A1178" s="160"/>
      <c r="B1178" s="161"/>
    </row>
    <row r="1179" spans="1:2" x14ac:dyDescent="0.2">
      <c r="A1179" s="160"/>
      <c r="B1179" s="161"/>
    </row>
    <row r="1180" spans="1:2" x14ac:dyDescent="0.2">
      <c r="A1180" s="160"/>
      <c r="B1180" s="161"/>
    </row>
    <row r="1181" spans="1:2" x14ac:dyDescent="0.2">
      <c r="A1181" s="160"/>
      <c r="B1181" s="161"/>
    </row>
    <row r="1182" spans="1:2" x14ac:dyDescent="0.2">
      <c r="A1182" s="160"/>
      <c r="B1182" s="161"/>
    </row>
    <row r="1183" spans="1:2" x14ac:dyDescent="0.2">
      <c r="A1183" s="160"/>
      <c r="B1183" s="161"/>
    </row>
    <row r="1184" spans="1:2" x14ac:dyDescent="0.2">
      <c r="A1184" s="160"/>
      <c r="B1184" s="161"/>
    </row>
    <row r="1185" spans="1:2" x14ac:dyDescent="0.2">
      <c r="A1185" s="160"/>
      <c r="B1185" s="161"/>
    </row>
    <row r="1186" spans="1:2" x14ac:dyDescent="0.2">
      <c r="A1186" s="160"/>
      <c r="B1186" s="161"/>
    </row>
    <row r="1187" spans="1:2" x14ac:dyDescent="0.2">
      <c r="A1187" s="160"/>
      <c r="B1187" s="161"/>
    </row>
    <row r="1188" spans="1:2" x14ac:dyDescent="0.2">
      <c r="A1188" s="160"/>
      <c r="B1188" s="161"/>
    </row>
    <row r="1189" spans="1:2" x14ac:dyDescent="0.2">
      <c r="A1189" s="160"/>
      <c r="B1189" s="161"/>
    </row>
    <row r="1190" spans="1:2" x14ac:dyDescent="0.2">
      <c r="A1190" s="160"/>
      <c r="B1190" s="161"/>
    </row>
    <row r="1191" spans="1:2" x14ac:dyDescent="0.2">
      <c r="A1191" s="160"/>
      <c r="B1191" s="161"/>
    </row>
    <row r="1192" spans="1:2" x14ac:dyDescent="0.2">
      <c r="A1192" s="160"/>
      <c r="B1192" s="161"/>
    </row>
    <row r="1193" spans="1:2" x14ac:dyDescent="0.2">
      <c r="A1193" s="160"/>
      <c r="B1193" s="161"/>
    </row>
    <row r="1194" spans="1:2" x14ac:dyDescent="0.2">
      <c r="A1194" s="160"/>
      <c r="B1194" s="161"/>
    </row>
    <row r="1195" spans="1:2" x14ac:dyDescent="0.2">
      <c r="A1195" s="160"/>
      <c r="B1195" s="161"/>
    </row>
    <row r="1196" spans="1:2" x14ac:dyDescent="0.2">
      <c r="A1196" s="160"/>
      <c r="B1196" s="161"/>
    </row>
    <row r="1197" spans="1:2" x14ac:dyDescent="0.2">
      <c r="A1197" s="160"/>
      <c r="B1197" s="161"/>
    </row>
    <row r="1198" spans="1:2" x14ac:dyDescent="0.2">
      <c r="A1198" s="160"/>
      <c r="B1198" s="161"/>
    </row>
    <row r="1199" spans="1:2" x14ac:dyDescent="0.2">
      <c r="A1199" s="160"/>
      <c r="B1199" s="161"/>
    </row>
    <row r="1200" spans="1:2" x14ac:dyDescent="0.2">
      <c r="A1200" s="160"/>
      <c r="B1200" s="161"/>
    </row>
    <row r="1201" spans="1:2" x14ac:dyDescent="0.2">
      <c r="A1201" s="160"/>
      <c r="B1201" s="161"/>
    </row>
    <row r="1202" spans="1:2" x14ac:dyDescent="0.2">
      <c r="A1202" s="160"/>
      <c r="B1202" s="161"/>
    </row>
    <row r="1203" spans="1:2" x14ac:dyDescent="0.2">
      <c r="A1203" s="160"/>
      <c r="B1203" s="161"/>
    </row>
    <row r="1204" spans="1:2" x14ac:dyDescent="0.2">
      <c r="A1204" s="160"/>
      <c r="B1204" s="161"/>
    </row>
    <row r="1205" spans="1:2" x14ac:dyDescent="0.2">
      <c r="A1205" s="160"/>
      <c r="B1205" s="161"/>
    </row>
    <row r="1206" spans="1:2" x14ac:dyDescent="0.2">
      <c r="A1206" s="160"/>
      <c r="B1206" s="161"/>
    </row>
    <row r="1207" spans="1:2" x14ac:dyDescent="0.2">
      <c r="A1207" s="160"/>
      <c r="B1207" s="161"/>
    </row>
    <row r="1208" spans="1:2" x14ac:dyDescent="0.2">
      <c r="A1208" s="160"/>
      <c r="B1208" s="161"/>
    </row>
    <row r="1209" spans="1:2" x14ac:dyDescent="0.2">
      <c r="A1209" s="160"/>
      <c r="B1209" s="161"/>
    </row>
    <row r="1210" spans="1:2" x14ac:dyDescent="0.2">
      <c r="A1210" s="160"/>
      <c r="B1210" s="161"/>
    </row>
    <row r="1211" spans="1:2" x14ac:dyDescent="0.2">
      <c r="A1211" s="160"/>
      <c r="B1211" s="161"/>
    </row>
    <row r="1212" spans="1:2" x14ac:dyDescent="0.2">
      <c r="A1212" s="160"/>
      <c r="B1212" s="161"/>
    </row>
    <row r="1213" spans="1:2" x14ac:dyDescent="0.2">
      <c r="A1213" s="160"/>
      <c r="B1213" s="161"/>
    </row>
    <row r="1214" spans="1:2" x14ac:dyDescent="0.2">
      <c r="A1214" s="160"/>
      <c r="B1214" s="161"/>
    </row>
    <row r="1215" spans="1:2" x14ac:dyDescent="0.2">
      <c r="A1215" s="160"/>
      <c r="B1215" s="161"/>
    </row>
    <row r="1216" spans="1:2" x14ac:dyDescent="0.2">
      <c r="A1216" s="160"/>
      <c r="B1216" s="161"/>
    </row>
    <row r="1217" spans="1:2" x14ac:dyDescent="0.2">
      <c r="A1217" s="160"/>
      <c r="B1217" s="161"/>
    </row>
    <row r="1218" spans="1:2" x14ac:dyDescent="0.2">
      <c r="A1218" s="160"/>
      <c r="B1218" s="161"/>
    </row>
    <row r="1219" spans="1:2" x14ac:dyDescent="0.2">
      <c r="A1219" s="160"/>
      <c r="B1219" s="161"/>
    </row>
    <row r="1220" spans="1:2" x14ac:dyDescent="0.2">
      <c r="A1220" s="160"/>
      <c r="B1220" s="161"/>
    </row>
    <row r="1221" spans="1:2" x14ac:dyDescent="0.2">
      <c r="A1221" s="160"/>
      <c r="B1221" s="161"/>
    </row>
    <row r="1222" spans="1:2" x14ac:dyDescent="0.2">
      <c r="A1222" s="160"/>
      <c r="B1222" s="161"/>
    </row>
    <row r="1223" spans="1:2" x14ac:dyDescent="0.2">
      <c r="A1223" s="160"/>
      <c r="B1223" s="161"/>
    </row>
    <row r="1224" spans="1:2" x14ac:dyDescent="0.2">
      <c r="A1224" s="160"/>
      <c r="B1224" s="161"/>
    </row>
    <row r="1225" spans="1:2" x14ac:dyDescent="0.2">
      <c r="A1225" s="160"/>
      <c r="B1225" s="161"/>
    </row>
    <row r="1226" spans="1:2" x14ac:dyDescent="0.2">
      <c r="A1226" s="160"/>
      <c r="B1226" s="161"/>
    </row>
    <row r="1227" spans="1:2" x14ac:dyDescent="0.2">
      <c r="A1227" s="160"/>
      <c r="B1227" s="161"/>
    </row>
    <row r="1228" spans="1:2" x14ac:dyDescent="0.2">
      <c r="A1228" s="160"/>
      <c r="B1228" s="161"/>
    </row>
    <row r="1229" spans="1:2" x14ac:dyDescent="0.2">
      <c r="A1229" s="160"/>
      <c r="B1229" s="161"/>
    </row>
    <row r="1230" spans="1:2" x14ac:dyDescent="0.2">
      <c r="A1230" s="160"/>
      <c r="B1230" s="161"/>
    </row>
    <row r="1231" spans="1:2" x14ac:dyDescent="0.2">
      <c r="A1231" s="160"/>
      <c r="B1231" s="161"/>
    </row>
    <row r="1232" spans="1:2" x14ac:dyDescent="0.2">
      <c r="A1232" s="160"/>
      <c r="B1232" s="161"/>
    </row>
    <row r="1233" spans="1:2" x14ac:dyDescent="0.2">
      <c r="A1233" s="160"/>
      <c r="B1233" s="161"/>
    </row>
    <row r="1234" spans="1:2" x14ac:dyDescent="0.2">
      <c r="A1234" s="160"/>
      <c r="B1234" s="161"/>
    </row>
    <row r="1235" spans="1:2" x14ac:dyDescent="0.2">
      <c r="A1235" s="160"/>
      <c r="B1235" s="161"/>
    </row>
    <row r="1236" spans="1:2" x14ac:dyDescent="0.2">
      <c r="A1236" s="160"/>
      <c r="B1236" s="161"/>
    </row>
    <row r="1237" spans="1:2" x14ac:dyDescent="0.2">
      <c r="A1237" s="160"/>
      <c r="B1237" s="161"/>
    </row>
    <row r="1238" spans="1:2" x14ac:dyDescent="0.2">
      <c r="A1238" s="160"/>
      <c r="B1238" s="161"/>
    </row>
    <row r="1239" spans="1:2" x14ac:dyDescent="0.2">
      <c r="A1239" s="160"/>
      <c r="B1239" s="161"/>
    </row>
    <row r="1240" spans="1:2" x14ac:dyDescent="0.2">
      <c r="A1240" s="160"/>
      <c r="B1240" s="161"/>
    </row>
    <row r="1241" spans="1:2" x14ac:dyDescent="0.2">
      <c r="A1241" s="160"/>
      <c r="B1241" s="161"/>
    </row>
    <row r="1242" spans="1:2" x14ac:dyDescent="0.2">
      <c r="A1242" s="160"/>
      <c r="B1242" s="161"/>
    </row>
    <row r="1243" spans="1:2" x14ac:dyDescent="0.2">
      <c r="A1243" s="160"/>
      <c r="B1243" s="161"/>
    </row>
    <row r="1244" spans="1:2" x14ac:dyDescent="0.2">
      <c r="A1244" s="160"/>
      <c r="B1244" s="161"/>
    </row>
    <row r="1245" spans="1:2" x14ac:dyDescent="0.2">
      <c r="A1245" s="160"/>
      <c r="B1245" s="161"/>
    </row>
    <row r="1246" spans="1:2" x14ac:dyDescent="0.2">
      <c r="A1246" s="160"/>
      <c r="B1246" s="161"/>
    </row>
    <row r="1247" spans="1:2" x14ac:dyDescent="0.2">
      <c r="A1247" s="160"/>
      <c r="B1247" s="161"/>
    </row>
    <row r="1248" spans="1:2" x14ac:dyDescent="0.2">
      <c r="A1248" s="160"/>
      <c r="B1248" s="161"/>
    </row>
    <row r="1249" spans="1:2" x14ac:dyDescent="0.2">
      <c r="A1249" s="160"/>
      <c r="B1249" s="161"/>
    </row>
    <row r="1250" spans="1:2" x14ac:dyDescent="0.2">
      <c r="A1250" s="160"/>
      <c r="B1250" s="161"/>
    </row>
    <row r="1251" spans="1:2" x14ac:dyDescent="0.2">
      <c r="A1251" s="160"/>
      <c r="B1251" s="161"/>
    </row>
    <row r="1252" spans="1:2" x14ac:dyDescent="0.2">
      <c r="A1252" s="160"/>
      <c r="B1252" s="161"/>
    </row>
    <row r="1253" spans="1:2" x14ac:dyDescent="0.2">
      <c r="A1253" s="160"/>
      <c r="B1253" s="161"/>
    </row>
    <row r="1254" spans="1:2" x14ac:dyDescent="0.2">
      <c r="A1254" s="160"/>
      <c r="B1254" s="161"/>
    </row>
    <row r="1255" spans="1:2" x14ac:dyDescent="0.2">
      <c r="A1255" s="160"/>
      <c r="B1255" s="161"/>
    </row>
    <row r="1256" spans="1:2" x14ac:dyDescent="0.2">
      <c r="A1256" s="160"/>
      <c r="B1256" s="161"/>
    </row>
    <row r="1257" spans="1:2" x14ac:dyDescent="0.2">
      <c r="A1257" s="160"/>
      <c r="B1257" s="161"/>
    </row>
    <row r="1258" spans="1:2" x14ac:dyDescent="0.2">
      <c r="A1258" s="160"/>
      <c r="B1258" s="161"/>
    </row>
    <row r="1259" spans="1:2" x14ac:dyDescent="0.2">
      <c r="A1259" s="160"/>
      <c r="B1259" s="161"/>
    </row>
    <row r="1260" spans="1:2" x14ac:dyDescent="0.2">
      <c r="A1260" s="160"/>
      <c r="B1260" s="161"/>
    </row>
    <row r="1261" spans="1:2" x14ac:dyDescent="0.2">
      <c r="A1261" s="160"/>
      <c r="B1261" s="161"/>
    </row>
    <row r="1262" spans="1:2" x14ac:dyDescent="0.2">
      <c r="A1262" s="160"/>
      <c r="B1262" s="161"/>
    </row>
    <row r="1263" spans="1:2" x14ac:dyDescent="0.2">
      <c r="A1263" s="160"/>
      <c r="B1263" s="161"/>
    </row>
    <row r="1264" spans="1:2" x14ac:dyDescent="0.2">
      <c r="A1264" s="160"/>
      <c r="B1264" s="161"/>
    </row>
    <row r="1265" spans="1:2" x14ac:dyDescent="0.2">
      <c r="A1265" s="160"/>
      <c r="B1265" s="161"/>
    </row>
    <row r="1266" spans="1:2" x14ac:dyDescent="0.2">
      <c r="A1266" s="160"/>
      <c r="B1266" s="161"/>
    </row>
    <row r="1267" spans="1:2" x14ac:dyDescent="0.2">
      <c r="A1267" s="160"/>
      <c r="B1267" s="161"/>
    </row>
    <row r="1268" spans="1:2" x14ac:dyDescent="0.2">
      <c r="A1268" s="160"/>
      <c r="B1268" s="161"/>
    </row>
    <row r="1269" spans="1:2" x14ac:dyDescent="0.2">
      <c r="A1269" s="160"/>
      <c r="B1269" s="161"/>
    </row>
    <row r="1270" spans="1:2" x14ac:dyDescent="0.2">
      <c r="A1270" s="160"/>
      <c r="B1270" s="161"/>
    </row>
    <row r="1271" spans="1:2" x14ac:dyDescent="0.2">
      <c r="A1271" s="160"/>
      <c r="B1271" s="161"/>
    </row>
    <row r="1272" spans="1:2" x14ac:dyDescent="0.2">
      <c r="A1272" s="160"/>
      <c r="B1272" s="161"/>
    </row>
    <row r="1273" spans="1:2" x14ac:dyDescent="0.2">
      <c r="A1273" s="160"/>
      <c r="B1273" s="161"/>
    </row>
    <row r="1274" spans="1:2" x14ac:dyDescent="0.2">
      <c r="A1274" s="160"/>
      <c r="B1274" s="161"/>
    </row>
    <row r="1275" spans="1:2" x14ac:dyDescent="0.2">
      <c r="A1275" s="160"/>
      <c r="B1275" s="161"/>
    </row>
    <row r="1276" spans="1:2" x14ac:dyDescent="0.2">
      <c r="A1276" s="160"/>
      <c r="B1276" s="161"/>
    </row>
    <row r="1277" spans="1:2" x14ac:dyDescent="0.2">
      <c r="A1277" s="160"/>
      <c r="B1277" s="161"/>
    </row>
    <row r="1278" spans="1:2" x14ac:dyDescent="0.2">
      <c r="A1278" s="160"/>
      <c r="B1278" s="161"/>
    </row>
    <row r="1279" spans="1:2" x14ac:dyDescent="0.2">
      <c r="A1279" s="160"/>
      <c r="B1279" s="161"/>
    </row>
    <row r="1280" spans="1:2" x14ac:dyDescent="0.2">
      <c r="A1280" s="160"/>
      <c r="B1280" s="161"/>
    </row>
    <row r="1281" spans="1:2" x14ac:dyDescent="0.2">
      <c r="A1281" s="160"/>
      <c r="B1281" s="161"/>
    </row>
    <row r="1282" spans="1:2" x14ac:dyDescent="0.2">
      <c r="A1282" s="160"/>
      <c r="B1282" s="161"/>
    </row>
    <row r="1283" spans="1:2" x14ac:dyDescent="0.2">
      <c r="A1283" s="160"/>
      <c r="B1283" s="161"/>
    </row>
    <row r="1284" spans="1:2" x14ac:dyDescent="0.2">
      <c r="A1284" s="160"/>
      <c r="B1284" s="161"/>
    </row>
    <row r="1285" spans="1:2" x14ac:dyDescent="0.2">
      <c r="A1285" s="160"/>
      <c r="B1285" s="161"/>
    </row>
    <row r="1286" spans="1:2" x14ac:dyDescent="0.2">
      <c r="A1286" s="160"/>
      <c r="B1286" s="161"/>
    </row>
    <row r="1287" spans="1:2" x14ac:dyDescent="0.2">
      <c r="A1287" s="160"/>
      <c r="B1287" s="161"/>
    </row>
    <row r="1288" spans="1:2" x14ac:dyDescent="0.2">
      <c r="A1288" s="160"/>
      <c r="B1288" s="161"/>
    </row>
    <row r="1289" spans="1:2" x14ac:dyDescent="0.2">
      <c r="A1289" s="160"/>
      <c r="B1289" s="161"/>
    </row>
    <row r="1290" spans="1:2" x14ac:dyDescent="0.2">
      <c r="A1290" s="160"/>
      <c r="B1290" s="161"/>
    </row>
    <row r="1291" spans="1:2" x14ac:dyDescent="0.2">
      <c r="A1291" s="160"/>
      <c r="B1291" s="161"/>
    </row>
    <row r="1292" spans="1:2" x14ac:dyDescent="0.2">
      <c r="A1292" s="160"/>
      <c r="B1292" s="161"/>
    </row>
    <row r="1293" spans="1:2" x14ac:dyDescent="0.2">
      <c r="A1293" s="160"/>
      <c r="B1293" s="161"/>
    </row>
    <row r="1294" spans="1:2" x14ac:dyDescent="0.2">
      <c r="A1294" s="160"/>
      <c r="B1294" s="161"/>
    </row>
    <row r="1295" spans="1:2" x14ac:dyDescent="0.2">
      <c r="A1295" s="160"/>
      <c r="B1295" s="161"/>
    </row>
    <row r="1296" spans="1:2" x14ac:dyDescent="0.2">
      <c r="A1296" s="160"/>
      <c r="B1296" s="161"/>
    </row>
    <row r="1297" spans="1:2" x14ac:dyDescent="0.2">
      <c r="A1297" s="160"/>
      <c r="B1297" s="161"/>
    </row>
    <row r="1298" spans="1:2" x14ac:dyDescent="0.2">
      <c r="A1298" s="160"/>
      <c r="B1298" s="161"/>
    </row>
    <row r="1299" spans="1:2" x14ac:dyDescent="0.2">
      <c r="A1299" s="160"/>
      <c r="B1299" s="161"/>
    </row>
    <row r="1300" spans="1:2" x14ac:dyDescent="0.2">
      <c r="A1300" s="160"/>
      <c r="B1300" s="161"/>
    </row>
    <row r="1301" spans="1:2" x14ac:dyDescent="0.2">
      <c r="A1301" s="160"/>
      <c r="B1301" s="161"/>
    </row>
    <row r="1302" spans="1:2" x14ac:dyDescent="0.2">
      <c r="A1302" s="160"/>
      <c r="B1302" s="161"/>
    </row>
    <row r="1303" spans="1:2" x14ac:dyDescent="0.2">
      <c r="A1303" s="160"/>
      <c r="B1303" s="161"/>
    </row>
    <row r="1304" spans="1:2" x14ac:dyDescent="0.2">
      <c r="A1304" s="160"/>
      <c r="B1304" s="161"/>
    </row>
    <row r="1305" spans="1:2" x14ac:dyDescent="0.2">
      <c r="A1305" s="160"/>
      <c r="B1305" s="161"/>
    </row>
    <row r="1306" spans="1:2" x14ac:dyDescent="0.2">
      <c r="A1306" s="160"/>
      <c r="B1306" s="161"/>
    </row>
    <row r="1307" spans="1:2" x14ac:dyDescent="0.2">
      <c r="A1307" s="160"/>
      <c r="B1307" s="161"/>
    </row>
    <row r="1308" spans="1:2" x14ac:dyDescent="0.2">
      <c r="A1308" s="160"/>
      <c r="B1308" s="161"/>
    </row>
    <row r="1309" spans="1:2" x14ac:dyDescent="0.2">
      <c r="A1309" s="160"/>
      <c r="B1309" s="161"/>
    </row>
    <row r="1310" spans="1:2" x14ac:dyDescent="0.2">
      <c r="A1310" s="160"/>
      <c r="B1310" s="161"/>
    </row>
    <row r="1311" spans="1:2" x14ac:dyDescent="0.2">
      <c r="A1311" s="160"/>
      <c r="B1311" s="161"/>
    </row>
    <row r="1312" spans="1:2" x14ac:dyDescent="0.2">
      <c r="A1312" s="160"/>
      <c r="B1312" s="161"/>
    </row>
    <row r="1313" spans="1:2" x14ac:dyDescent="0.2">
      <c r="A1313" s="160"/>
      <c r="B1313" s="161"/>
    </row>
    <row r="1314" spans="1:2" x14ac:dyDescent="0.2">
      <c r="A1314" s="160"/>
      <c r="B1314" s="161"/>
    </row>
    <row r="1315" spans="1:2" x14ac:dyDescent="0.2">
      <c r="A1315" s="160"/>
      <c r="B1315" s="161"/>
    </row>
    <row r="1316" spans="1:2" x14ac:dyDescent="0.2">
      <c r="A1316" s="160"/>
      <c r="B1316" s="161"/>
    </row>
    <row r="1317" spans="1:2" x14ac:dyDescent="0.2">
      <c r="A1317" s="160"/>
      <c r="B1317" s="161"/>
    </row>
    <row r="1318" spans="1:2" x14ac:dyDescent="0.2">
      <c r="A1318" s="160"/>
      <c r="B1318" s="161"/>
    </row>
    <row r="1319" spans="1:2" x14ac:dyDescent="0.2">
      <c r="A1319" s="160"/>
      <c r="B1319" s="161"/>
    </row>
    <row r="1320" spans="1:2" x14ac:dyDescent="0.2">
      <c r="A1320" s="160"/>
      <c r="B1320" s="161"/>
    </row>
    <row r="1321" spans="1:2" x14ac:dyDescent="0.2">
      <c r="A1321" s="160"/>
      <c r="B1321" s="161"/>
    </row>
    <row r="1322" spans="1:2" x14ac:dyDescent="0.2">
      <c r="A1322" s="160"/>
      <c r="B1322" s="161"/>
    </row>
    <row r="1323" spans="1:2" x14ac:dyDescent="0.2">
      <c r="A1323" s="160"/>
      <c r="B1323" s="161"/>
    </row>
    <row r="1324" spans="1:2" x14ac:dyDescent="0.2">
      <c r="A1324" s="160"/>
      <c r="B1324" s="161"/>
    </row>
    <row r="1325" spans="1:2" x14ac:dyDescent="0.2">
      <c r="A1325" s="160"/>
      <c r="B1325" s="161"/>
    </row>
    <row r="1326" spans="1:2" x14ac:dyDescent="0.2">
      <c r="A1326" s="160"/>
      <c r="B1326" s="161"/>
    </row>
    <row r="1327" spans="1:2" x14ac:dyDescent="0.2">
      <c r="A1327" s="160"/>
      <c r="B1327" s="161"/>
    </row>
    <row r="1328" spans="1:2" x14ac:dyDescent="0.2">
      <c r="A1328" s="160"/>
      <c r="B1328" s="161"/>
    </row>
    <row r="1329" spans="1:2" x14ac:dyDescent="0.2">
      <c r="A1329" s="160"/>
      <c r="B1329" s="161"/>
    </row>
    <row r="1330" spans="1:2" x14ac:dyDescent="0.2">
      <c r="A1330" s="160"/>
      <c r="B1330" s="161"/>
    </row>
    <row r="1331" spans="1:2" x14ac:dyDescent="0.2">
      <c r="A1331" s="160"/>
      <c r="B1331" s="161"/>
    </row>
    <row r="1332" spans="1:2" x14ac:dyDescent="0.2">
      <c r="A1332" s="160"/>
      <c r="B1332" s="161"/>
    </row>
    <row r="1333" spans="1:2" x14ac:dyDescent="0.2">
      <c r="A1333" s="160"/>
      <c r="B1333" s="161"/>
    </row>
    <row r="1334" spans="1:2" x14ac:dyDescent="0.2">
      <c r="A1334" s="160"/>
      <c r="B1334" s="161"/>
    </row>
    <row r="1335" spans="1:2" x14ac:dyDescent="0.2">
      <c r="A1335" s="160"/>
      <c r="B1335" s="161"/>
    </row>
    <row r="1336" spans="1:2" x14ac:dyDescent="0.2">
      <c r="A1336" s="160"/>
      <c r="B1336" s="161"/>
    </row>
    <row r="1337" spans="1:2" x14ac:dyDescent="0.2">
      <c r="A1337" s="160"/>
      <c r="B1337" s="161"/>
    </row>
    <row r="1338" spans="1:2" x14ac:dyDescent="0.2">
      <c r="A1338" s="160"/>
      <c r="B1338" s="161"/>
    </row>
    <row r="1339" spans="1:2" x14ac:dyDescent="0.2">
      <c r="A1339" s="160"/>
      <c r="B1339" s="161"/>
    </row>
    <row r="1340" spans="1:2" x14ac:dyDescent="0.2">
      <c r="A1340" s="160"/>
      <c r="B1340" s="161"/>
    </row>
    <row r="1341" spans="1:2" x14ac:dyDescent="0.2">
      <c r="A1341" s="160"/>
      <c r="B1341" s="161"/>
    </row>
    <row r="1342" spans="1:2" x14ac:dyDescent="0.2">
      <c r="A1342" s="160"/>
      <c r="B1342" s="161"/>
    </row>
    <row r="1343" spans="1:2" x14ac:dyDescent="0.2">
      <c r="A1343" s="160"/>
      <c r="B1343" s="161"/>
    </row>
    <row r="1344" spans="1:2" x14ac:dyDescent="0.2">
      <c r="A1344" s="160"/>
      <c r="B1344" s="161"/>
    </row>
    <row r="1345" spans="1:2" x14ac:dyDescent="0.2">
      <c r="A1345" s="160"/>
      <c r="B1345" s="161"/>
    </row>
    <row r="1346" spans="1:2" x14ac:dyDescent="0.2">
      <c r="A1346" s="160"/>
      <c r="B1346" s="161"/>
    </row>
    <row r="1347" spans="1:2" x14ac:dyDescent="0.2">
      <c r="A1347" s="160"/>
      <c r="B1347" s="161"/>
    </row>
    <row r="1348" spans="1:2" x14ac:dyDescent="0.2">
      <c r="A1348" s="160"/>
      <c r="B1348" s="161"/>
    </row>
    <row r="1349" spans="1:2" x14ac:dyDescent="0.2">
      <c r="A1349" s="160"/>
      <c r="B1349" s="161"/>
    </row>
    <row r="1350" spans="1:2" x14ac:dyDescent="0.2">
      <c r="A1350" s="160"/>
      <c r="B1350" s="161"/>
    </row>
    <row r="1351" spans="1:2" x14ac:dyDescent="0.2">
      <c r="A1351" s="160"/>
      <c r="B1351" s="161"/>
    </row>
    <row r="1352" spans="1:2" x14ac:dyDescent="0.2">
      <c r="A1352" s="160"/>
      <c r="B1352" s="161"/>
    </row>
    <row r="1353" spans="1:2" x14ac:dyDescent="0.2">
      <c r="A1353" s="160"/>
      <c r="B1353" s="161"/>
    </row>
    <row r="1354" spans="1:2" x14ac:dyDescent="0.2">
      <c r="A1354" s="160"/>
      <c r="B1354" s="161"/>
    </row>
    <row r="1355" spans="1:2" x14ac:dyDescent="0.2">
      <c r="A1355" s="160"/>
      <c r="B1355" s="161"/>
    </row>
    <row r="1356" spans="1:2" x14ac:dyDescent="0.2">
      <c r="A1356" s="160"/>
      <c r="B1356" s="161"/>
    </row>
    <row r="1357" spans="1:2" x14ac:dyDescent="0.2">
      <c r="A1357" s="160"/>
      <c r="B1357" s="161"/>
    </row>
    <row r="1358" spans="1:2" x14ac:dyDescent="0.2">
      <c r="A1358" s="160"/>
      <c r="B1358" s="161"/>
    </row>
    <row r="1359" spans="1:2" x14ac:dyDescent="0.2">
      <c r="A1359" s="160"/>
      <c r="B1359" s="161"/>
    </row>
    <row r="1360" spans="1:2" x14ac:dyDescent="0.2">
      <c r="A1360" s="160"/>
      <c r="B1360" s="161"/>
    </row>
    <row r="1361" spans="1:2" x14ac:dyDescent="0.2">
      <c r="A1361" s="160"/>
      <c r="B1361" s="161"/>
    </row>
    <row r="1362" spans="1:2" x14ac:dyDescent="0.2">
      <c r="A1362" s="160"/>
      <c r="B1362" s="161"/>
    </row>
    <row r="1363" spans="1:2" x14ac:dyDescent="0.2">
      <c r="A1363" s="160"/>
      <c r="B1363" s="161"/>
    </row>
    <row r="1364" spans="1:2" x14ac:dyDescent="0.2">
      <c r="A1364" s="160"/>
      <c r="B1364" s="161"/>
    </row>
    <row r="1365" spans="1:2" x14ac:dyDescent="0.2">
      <c r="A1365" s="160"/>
      <c r="B1365" s="161"/>
    </row>
    <row r="1366" spans="1:2" x14ac:dyDescent="0.2">
      <c r="A1366" s="160"/>
      <c r="B1366" s="161"/>
    </row>
    <row r="1367" spans="1:2" x14ac:dyDescent="0.2">
      <c r="A1367" s="160"/>
      <c r="B1367" s="161"/>
    </row>
    <row r="1368" spans="1:2" x14ac:dyDescent="0.2">
      <c r="A1368" s="160"/>
      <c r="B1368" s="161"/>
    </row>
    <row r="1369" spans="1:2" x14ac:dyDescent="0.2">
      <c r="A1369" s="160"/>
      <c r="B1369" s="161"/>
    </row>
    <row r="1370" spans="1:2" x14ac:dyDescent="0.2">
      <c r="A1370" s="160"/>
      <c r="B1370" s="161"/>
    </row>
    <row r="1371" spans="1:2" x14ac:dyDescent="0.2">
      <c r="A1371" s="160"/>
      <c r="B1371" s="161"/>
    </row>
    <row r="1372" spans="1:2" x14ac:dyDescent="0.2">
      <c r="A1372" s="160"/>
      <c r="B1372" s="161"/>
    </row>
    <row r="1373" spans="1:2" x14ac:dyDescent="0.2">
      <c r="A1373" s="160"/>
      <c r="B1373" s="161"/>
    </row>
    <row r="1374" spans="1:2" x14ac:dyDescent="0.2">
      <c r="A1374" s="160"/>
      <c r="B1374" s="161"/>
    </row>
    <row r="1375" spans="1:2" x14ac:dyDescent="0.2">
      <c r="A1375" s="160"/>
      <c r="B1375" s="161"/>
    </row>
    <row r="1376" spans="1:2" x14ac:dyDescent="0.2">
      <c r="A1376" s="160"/>
      <c r="B1376" s="161"/>
    </row>
    <row r="1377" spans="1:2" x14ac:dyDescent="0.2">
      <c r="A1377" s="160"/>
      <c r="B1377" s="161"/>
    </row>
    <row r="1378" spans="1:2" x14ac:dyDescent="0.2">
      <c r="A1378" s="160"/>
      <c r="B1378" s="161"/>
    </row>
    <row r="1379" spans="1:2" x14ac:dyDescent="0.2">
      <c r="A1379" s="160"/>
      <c r="B1379" s="161"/>
    </row>
    <row r="1380" spans="1:2" x14ac:dyDescent="0.2">
      <c r="A1380" s="160"/>
      <c r="B1380" s="161"/>
    </row>
    <row r="1381" spans="1:2" x14ac:dyDescent="0.2">
      <c r="A1381" s="160"/>
      <c r="B1381" s="161"/>
    </row>
    <row r="1382" spans="1:2" x14ac:dyDescent="0.2">
      <c r="A1382" s="160"/>
      <c r="B1382" s="161"/>
    </row>
    <row r="1383" spans="1:2" x14ac:dyDescent="0.2">
      <c r="A1383" s="160"/>
      <c r="B1383" s="161"/>
    </row>
    <row r="1384" spans="1:2" x14ac:dyDescent="0.2">
      <c r="A1384" s="160"/>
      <c r="B1384" s="161"/>
    </row>
    <row r="1385" spans="1:2" x14ac:dyDescent="0.2">
      <c r="A1385" s="160"/>
      <c r="B1385" s="161"/>
    </row>
    <row r="1386" spans="1:2" x14ac:dyDescent="0.2">
      <c r="A1386" s="160"/>
      <c r="B1386" s="161"/>
    </row>
    <row r="1387" spans="1:2" x14ac:dyDescent="0.2">
      <c r="A1387" s="160"/>
      <c r="B1387" s="161"/>
    </row>
    <row r="1388" spans="1:2" x14ac:dyDescent="0.2">
      <c r="A1388" s="160"/>
      <c r="B1388" s="161"/>
    </row>
    <row r="1389" spans="1:2" x14ac:dyDescent="0.2">
      <c r="A1389" s="160"/>
      <c r="B1389" s="161"/>
    </row>
    <row r="1390" spans="1:2" x14ac:dyDescent="0.2">
      <c r="A1390" s="160"/>
      <c r="B1390" s="161"/>
    </row>
    <row r="1391" spans="1:2" x14ac:dyDescent="0.2">
      <c r="A1391" s="160"/>
      <c r="B1391" s="161"/>
    </row>
    <row r="1392" spans="1:2" x14ac:dyDescent="0.2">
      <c r="A1392" s="160"/>
      <c r="B1392" s="161"/>
    </row>
    <row r="1393" spans="1:2" x14ac:dyDescent="0.2">
      <c r="A1393" s="160"/>
      <c r="B1393" s="161"/>
    </row>
    <row r="1394" spans="1:2" x14ac:dyDescent="0.2">
      <c r="A1394" s="160"/>
      <c r="B1394" s="161"/>
    </row>
    <row r="1395" spans="1:2" x14ac:dyDescent="0.2">
      <c r="A1395" s="160"/>
      <c r="B1395" s="161"/>
    </row>
    <row r="1396" spans="1:2" x14ac:dyDescent="0.2">
      <c r="A1396" s="160"/>
      <c r="B1396" s="161"/>
    </row>
    <row r="1397" spans="1:2" x14ac:dyDescent="0.2">
      <c r="A1397" s="160"/>
      <c r="B1397" s="161"/>
    </row>
    <row r="1398" spans="1:2" x14ac:dyDescent="0.2">
      <c r="A1398" s="160"/>
      <c r="B1398" s="161"/>
    </row>
    <row r="1399" spans="1:2" x14ac:dyDescent="0.2">
      <c r="A1399" s="160"/>
      <c r="B1399" s="161"/>
    </row>
    <row r="1400" spans="1:2" x14ac:dyDescent="0.2">
      <c r="A1400" s="160"/>
      <c r="B1400" s="161"/>
    </row>
    <row r="1401" spans="1:2" x14ac:dyDescent="0.2">
      <c r="A1401" s="160"/>
      <c r="B1401" s="161"/>
    </row>
    <row r="1402" spans="1:2" x14ac:dyDescent="0.2">
      <c r="A1402" s="160"/>
      <c r="B1402" s="161"/>
    </row>
    <row r="1403" spans="1:2" x14ac:dyDescent="0.2">
      <c r="A1403" s="160"/>
      <c r="B1403" s="161"/>
    </row>
    <row r="1404" spans="1:2" x14ac:dyDescent="0.2">
      <c r="A1404" s="160"/>
      <c r="B1404" s="161"/>
    </row>
    <row r="1405" spans="1:2" x14ac:dyDescent="0.2">
      <c r="A1405" s="160"/>
      <c r="B1405" s="161"/>
    </row>
    <row r="1406" spans="1:2" x14ac:dyDescent="0.2">
      <c r="A1406" s="160"/>
      <c r="B1406" s="161"/>
    </row>
    <row r="1407" spans="1:2" x14ac:dyDescent="0.2">
      <c r="A1407" s="160"/>
      <c r="B1407" s="161"/>
    </row>
    <row r="1408" spans="1:2" x14ac:dyDescent="0.2">
      <c r="A1408" s="160"/>
      <c r="B1408" s="161"/>
    </row>
    <row r="1409" spans="1:2" x14ac:dyDescent="0.2">
      <c r="A1409" s="160"/>
      <c r="B1409" s="161"/>
    </row>
    <row r="1410" spans="1:2" x14ac:dyDescent="0.2">
      <c r="A1410" s="160"/>
      <c r="B1410" s="161"/>
    </row>
    <row r="1411" spans="1:2" x14ac:dyDescent="0.2">
      <c r="A1411" s="160"/>
      <c r="B1411" s="161"/>
    </row>
    <row r="1412" spans="1:2" x14ac:dyDescent="0.2">
      <c r="A1412" s="160"/>
      <c r="B1412" s="161"/>
    </row>
    <row r="1413" spans="1:2" x14ac:dyDescent="0.2">
      <c r="A1413" s="160"/>
      <c r="B1413" s="161"/>
    </row>
    <row r="1414" spans="1:2" x14ac:dyDescent="0.2">
      <c r="A1414" s="160"/>
      <c r="B1414" s="161"/>
    </row>
    <row r="1415" spans="1:2" x14ac:dyDescent="0.2">
      <c r="A1415" s="160"/>
      <c r="B1415" s="161"/>
    </row>
    <row r="1416" spans="1:2" x14ac:dyDescent="0.2">
      <c r="A1416" s="160"/>
      <c r="B1416" s="161"/>
    </row>
    <row r="1417" spans="1:2" x14ac:dyDescent="0.2">
      <c r="A1417" s="160"/>
      <c r="B1417" s="161"/>
    </row>
    <row r="1418" spans="1:2" x14ac:dyDescent="0.2">
      <c r="A1418" s="160"/>
      <c r="B1418" s="161"/>
    </row>
    <row r="1419" spans="1:2" x14ac:dyDescent="0.2">
      <c r="A1419" s="160"/>
      <c r="B1419" s="161"/>
    </row>
    <row r="1420" spans="1:2" x14ac:dyDescent="0.2">
      <c r="A1420" s="160"/>
      <c r="B1420" s="161"/>
    </row>
    <row r="1421" spans="1:2" x14ac:dyDescent="0.2">
      <c r="A1421" s="160"/>
      <c r="B1421" s="161"/>
    </row>
    <row r="1422" spans="1:2" x14ac:dyDescent="0.2">
      <c r="A1422" s="160"/>
      <c r="B1422" s="161"/>
    </row>
    <row r="1423" spans="1:2" x14ac:dyDescent="0.2">
      <c r="A1423" s="160"/>
      <c r="B1423" s="161"/>
    </row>
    <row r="1424" spans="1:2" x14ac:dyDescent="0.2">
      <c r="A1424" s="160"/>
      <c r="B1424" s="161"/>
    </row>
    <row r="1425" spans="1:2" x14ac:dyDescent="0.2">
      <c r="A1425" s="160"/>
      <c r="B1425" s="161"/>
    </row>
    <row r="1426" spans="1:2" x14ac:dyDescent="0.2">
      <c r="A1426" s="160"/>
      <c r="B1426" s="161"/>
    </row>
    <row r="1427" spans="1:2" x14ac:dyDescent="0.2">
      <c r="A1427" s="160"/>
      <c r="B1427" s="161"/>
    </row>
    <row r="1428" spans="1:2" x14ac:dyDescent="0.2">
      <c r="A1428" s="160"/>
      <c r="B1428" s="161"/>
    </row>
    <row r="1429" spans="1:2" x14ac:dyDescent="0.2">
      <c r="A1429" s="160"/>
      <c r="B1429" s="161"/>
    </row>
    <row r="1430" spans="1:2" x14ac:dyDescent="0.2">
      <c r="A1430" s="160"/>
      <c r="B1430" s="161"/>
    </row>
    <row r="1431" spans="1:2" x14ac:dyDescent="0.2">
      <c r="A1431" s="160"/>
      <c r="B1431" s="161"/>
    </row>
    <row r="1432" spans="1:2" x14ac:dyDescent="0.2">
      <c r="A1432" s="160"/>
      <c r="B1432" s="161"/>
    </row>
    <row r="1433" spans="1:2" x14ac:dyDescent="0.2">
      <c r="A1433" s="160"/>
      <c r="B1433" s="161"/>
    </row>
    <row r="1434" spans="1:2" x14ac:dyDescent="0.2">
      <c r="A1434" s="160"/>
      <c r="B1434" s="161"/>
    </row>
    <row r="1435" spans="1:2" x14ac:dyDescent="0.2">
      <c r="A1435" s="160"/>
      <c r="B1435" s="161"/>
    </row>
    <row r="1436" spans="1:2" x14ac:dyDescent="0.2">
      <c r="A1436" s="160"/>
      <c r="B1436" s="161"/>
    </row>
    <row r="1437" spans="1:2" x14ac:dyDescent="0.2">
      <c r="A1437" s="160"/>
      <c r="B1437" s="161"/>
    </row>
    <row r="1438" spans="1:2" x14ac:dyDescent="0.2">
      <c r="A1438" s="160"/>
      <c r="B1438" s="161"/>
    </row>
    <row r="1439" spans="1:2" x14ac:dyDescent="0.2">
      <c r="A1439" s="160"/>
      <c r="B1439" s="161"/>
    </row>
    <row r="1440" spans="1:2" x14ac:dyDescent="0.2">
      <c r="A1440" s="160"/>
      <c r="B1440" s="161"/>
    </row>
    <row r="1441" spans="1:2" x14ac:dyDescent="0.2">
      <c r="A1441" s="160"/>
      <c r="B1441" s="161"/>
    </row>
    <row r="1442" spans="1:2" x14ac:dyDescent="0.2">
      <c r="A1442" s="160"/>
      <c r="B1442" s="161"/>
    </row>
    <row r="1443" spans="1:2" x14ac:dyDescent="0.2">
      <c r="A1443" s="160"/>
      <c r="B1443" s="161"/>
    </row>
    <row r="1444" spans="1:2" x14ac:dyDescent="0.2">
      <c r="A1444" s="160"/>
      <c r="B1444" s="161"/>
    </row>
    <row r="1445" spans="1:2" x14ac:dyDescent="0.2">
      <c r="A1445" s="160"/>
      <c r="B1445" s="161"/>
    </row>
    <row r="1446" spans="1:2" x14ac:dyDescent="0.2">
      <c r="A1446" s="160"/>
      <c r="B1446" s="161"/>
    </row>
    <row r="1447" spans="1:2" x14ac:dyDescent="0.2">
      <c r="A1447" s="160"/>
      <c r="B1447" s="161"/>
    </row>
    <row r="1448" spans="1:2" x14ac:dyDescent="0.2">
      <c r="A1448" s="160"/>
      <c r="B1448" s="161"/>
    </row>
    <row r="1449" spans="1:2" x14ac:dyDescent="0.2">
      <c r="A1449" s="160"/>
      <c r="B1449" s="161"/>
    </row>
    <row r="1450" spans="1:2" x14ac:dyDescent="0.2">
      <c r="A1450" s="160"/>
      <c r="B1450" s="161"/>
    </row>
    <row r="1451" spans="1:2" x14ac:dyDescent="0.2">
      <c r="A1451" s="160"/>
      <c r="B1451" s="161"/>
    </row>
    <row r="1452" spans="1:2" x14ac:dyDescent="0.2">
      <c r="A1452" s="160"/>
      <c r="B1452" s="161"/>
    </row>
    <row r="1453" spans="1:2" x14ac:dyDescent="0.2">
      <c r="A1453" s="160"/>
      <c r="B1453" s="161"/>
    </row>
    <row r="1454" spans="1:2" x14ac:dyDescent="0.2">
      <c r="A1454" s="160"/>
      <c r="B1454" s="161"/>
    </row>
    <row r="1455" spans="1:2" x14ac:dyDescent="0.2">
      <c r="A1455" s="160"/>
      <c r="B1455" s="161"/>
    </row>
    <row r="1456" spans="1:2" x14ac:dyDescent="0.2">
      <c r="A1456" s="160"/>
      <c r="B1456" s="161"/>
    </row>
    <row r="1457" spans="1:2" x14ac:dyDescent="0.2">
      <c r="A1457" s="160"/>
      <c r="B1457" s="161"/>
    </row>
    <row r="1458" spans="1:2" x14ac:dyDescent="0.2">
      <c r="A1458" s="160"/>
      <c r="B1458" s="161"/>
    </row>
    <row r="1459" spans="1:2" x14ac:dyDescent="0.2">
      <c r="A1459" s="160"/>
      <c r="B1459" s="161"/>
    </row>
    <row r="1460" spans="1:2" x14ac:dyDescent="0.2">
      <c r="A1460" s="160"/>
      <c r="B1460" s="161"/>
    </row>
    <row r="1461" spans="1:2" x14ac:dyDescent="0.2">
      <c r="A1461" s="160"/>
      <c r="B1461" s="161"/>
    </row>
    <row r="1462" spans="1:2" x14ac:dyDescent="0.2">
      <c r="A1462" s="160"/>
      <c r="B1462" s="161"/>
    </row>
    <row r="1463" spans="1:2" x14ac:dyDescent="0.2">
      <c r="A1463" s="160"/>
      <c r="B1463" s="161"/>
    </row>
    <row r="1464" spans="1:2" x14ac:dyDescent="0.2">
      <c r="A1464" s="160"/>
      <c r="B1464" s="161"/>
    </row>
    <row r="1465" spans="1:2" x14ac:dyDescent="0.2">
      <c r="A1465" s="160"/>
      <c r="B1465" s="161"/>
    </row>
    <row r="1466" spans="1:2" x14ac:dyDescent="0.2">
      <c r="A1466" s="160"/>
      <c r="B1466" s="161"/>
    </row>
    <row r="1467" spans="1:2" x14ac:dyDescent="0.2">
      <c r="A1467" s="160"/>
      <c r="B1467" s="161"/>
    </row>
    <row r="1468" spans="1:2" x14ac:dyDescent="0.2">
      <c r="A1468" s="160"/>
      <c r="B1468" s="161"/>
    </row>
    <row r="1469" spans="1:2" x14ac:dyDescent="0.2">
      <c r="A1469" s="160"/>
      <c r="B1469" s="161"/>
    </row>
    <row r="1470" spans="1:2" x14ac:dyDescent="0.2">
      <c r="A1470" s="160"/>
      <c r="B1470" s="161"/>
    </row>
    <row r="1471" spans="1:2" x14ac:dyDescent="0.2">
      <c r="A1471" s="160"/>
      <c r="B1471" s="161"/>
    </row>
    <row r="1472" spans="1:2" x14ac:dyDescent="0.2">
      <c r="A1472" s="160"/>
      <c r="B1472" s="161"/>
    </row>
    <row r="1473" spans="1:2" x14ac:dyDescent="0.2">
      <c r="A1473" s="160"/>
      <c r="B1473" s="161"/>
    </row>
    <row r="1474" spans="1:2" x14ac:dyDescent="0.2">
      <c r="A1474" s="160"/>
      <c r="B1474" s="161"/>
    </row>
    <row r="1475" spans="1:2" x14ac:dyDescent="0.2">
      <c r="A1475" s="160"/>
      <c r="B1475" s="161"/>
    </row>
    <row r="1476" spans="1:2" x14ac:dyDescent="0.2">
      <c r="A1476" s="160"/>
      <c r="B1476" s="161"/>
    </row>
    <row r="1477" spans="1:2" x14ac:dyDescent="0.2">
      <c r="A1477" s="160"/>
      <c r="B1477" s="161"/>
    </row>
    <row r="1478" spans="1:2" x14ac:dyDescent="0.2">
      <c r="A1478" s="160"/>
      <c r="B1478" s="161"/>
    </row>
    <row r="1479" spans="1:2" x14ac:dyDescent="0.2">
      <c r="A1479" s="160"/>
      <c r="B1479" s="161"/>
    </row>
    <row r="1480" spans="1:2" x14ac:dyDescent="0.2">
      <c r="A1480" s="160"/>
      <c r="B1480" s="161"/>
    </row>
    <row r="1481" spans="1:2" x14ac:dyDescent="0.2">
      <c r="A1481" s="160"/>
      <c r="B1481" s="161"/>
    </row>
    <row r="1482" spans="1:2" x14ac:dyDescent="0.2">
      <c r="A1482" s="160"/>
      <c r="B1482" s="161"/>
    </row>
    <row r="1483" spans="1:2" x14ac:dyDescent="0.2">
      <c r="A1483" s="160"/>
      <c r="B1483" s="161"/>
    </row>
    <row r="1484" spans="1:2" x14ac:dyDescent="0.2">
      <c r="A1484" s="160"/>
      <c r="B1484" s="161"/>
    </row>
    <row r="1485" spans="1:2" x14ac:dyDescent="0.2">
      <c r="A1485" s="160"/>
      <c r="B1485" s="161"/>
    </row>
    <row r="1486" spans="1:2" x14ac:dyDescent="0.2">
      <c r="A1486" s="160"/>
      <c r="B1486" s="161"/>
    </row>
    <row r="1487" spans="1:2" x14ac:dyDescent="0.2">
      <c r="A1487" s="160"/>
      <c r="B1487" s="161"/>
    </row>
    <row r="1488" spans="1:2" x14ac:dyDescent="0.2">
      <c r="A1488" s="160"/>
      <c r="B1488" s="161"/>
    </row>
    <row r="1489" spans="1:2" x14ac:dyDescent="0.2">
      <c r="A1489" s="160"/>
      <c r="B1489" s="161"/>
    </row>
    <row r="1490" spans="1:2" x14ac:dyDescent="0.2">
      <c r="A1490" s="160"/>
      <c r="B1490" s="161"/>
    </row>
    <row r="1491" spans="1:2" x14ac:dyDescent="0.2">
      <c r="A1491" s="160"/>
      <c r="B1491" s="161"/>
    </row>
    <row r="1492" spans="1:2" x14ac:dyDescent="0.2">
      <c r="A1492" s="160"/>
      <c r="B1492" s="161"/>
    </row>
    <row r="1493" spans="1:2" x14ac:dyDescent="0.2">
      <c r="A1493" s="160"/>
      <c r="B1493" s="161"/>
    </row>
    <row r="1494" spans="1:2" x14ac:dyDescent="0.2">
      <c r="A1494" s="160"/>
      <c r="B1494" s="161"/>
    </row>
    <row r="1495" spans="1:2" x14ac:dyDescent="0.2">
      <c r="A1495" s="160"/>
      <c r="B1495" s="161"/>
    </row>
    <row r="1496" spans="1:2" x14ac:dyDescent="0.2">
      <c r="A1496" s="160"/>
      <c r="B1496" s="161"/>
    </row>
    <row r="1497" spans="1:2" x14ac:dyDescent="0.2">
      <c r="A1497" s="160"/>
      <c r="B1497" s="161"/>
    </row>
    <row r="1498" spans="1:2" x14ac:dyDescent="0.2">
      <c r="A1498" s="160"/>
      <c r="B1498" s="161"/>
    </row>
    <row r="1499" spans="1:2" x14ac:dyDescent="0.2">
      <c r="A1499" s="160"/>
      <c r="B1499" s="161"/>
    </row>
    <row r="1500" spans="1:2" x14ac:dyDescent="0.2">
      <c r="A1500" s="160"/>
      <c r="B1500" s="161"/>
    </row>
    <row r="1501" spans="1:2" x14ac:dyDescent="0.2">
      <c r="A1501" s="160"/>
      <c r="B1501" s="161"/>
    </row>
    <row r="1502" spans="1:2" x14ac:dyDescent="0.2">
      <c r="A1502" s="160"/>
      <c r="B1502" s="161"/>
    </row>
    <row r="1503" spans="1:2" x14ac:dyDescent="0.2">
      <c r="A1503" s="160"/>
      <c r="B1503" s="161"/>
    </row>
    <row r="1504" spans="1:2" x14ac:dyDescent="0.2">
      <c r="A1504" s="160"/>
      <c r="B1504" s="161"/>
    </row>
    <row r="1505" spans="1:2" x14ac:dyDescent="0.2">
      <c r="A1505" s="160"/>
      <c r="B1505" s="161"/>
    </row>
    <row r="1506" spans="1:2" x14ac:dyDescent="0.2">
      <c r="A1506" s="160"/>
      <c r="B1506" s="161"/>
    </row>
    <row r="1507" spans="1:2" x14ac:dyDescent="0.2">
      <c r="A1507" s="160"/>
      <c r="B1507" s="161"/>
    </row>
    <row r="1508" spans="1:2" x14ac:dyDescent="0.2">
      <c r="A1508" s="160"/>
      <c r="B1508" s="161"/>
    </row>
    <row r="1509" spans="1:2" x14ac:dyDescent="0.2">
      <c r="A1509" s="160"/>
      <c r="B1509" s="161"/>
    </row>
    <row r="1510" spans="1:2" x14ac:dyDescent="0.2">
      <c r="A1510" s="160"/>
      <c r="B1510" s="161"/>
    </row>
    <row r="1511" spans="1:2" x14ac:dyDescent="0.2">
      <c r="A1511" s="160"/>
      <c r="B1511" s="161"/>
    </row>
    <row r="1512" spans="1:2" x14ac:dyDescent="0.2">
      <c r="A1512" s="160"/>
      <c r="B1512" s="161"/>
    </row>
    <row r="1513" spans="1:2" x14ac:dyDescent="0.2">
      <c r="A1513" s="160"/>
      <c r="B1513" s="161"/>
    </row>
    <row r="1514" spans="1:2" x14ac:dyDescent="0.2">
      <c r="A1514" s="160"/>
      <c r="B1514" s="161"/>
    </row>
    <row r="1515" spans="1:2" x14ac:dyDescent="0.2">
      <c r="A1515" s="160"/>
      <c r="B1515" s="161"/>
    </row>
    <row r="1516" spans="1:2" x14ac:dyDescent="0.2">
      <c r="A1516" s="160"/>
      <c r="B1516" s="161"/>
    </row>
    <row r="1517" spans="1:2" x14ac:dyDescent="0.2">
      <c r="A1517" s="160"/>
      <c r="B1517" s="161"/>
    </row>
    <row r="1518" spans="1:2" x14ac:dyDescent="0.2">
      <c r="A1518" s="160"/>
      <c r="B1518" s="161"/>
    </row>
    <row r="1519" spans="1:2" x14ac:dyDescent="0.2">
      <c r="A1519" s="160"/>
      <c r="B1519" s="161"/>
    </row>
    <row r="1520" spans="1:2" x14ac:dyDescent="0.2">
      <c r="A1520" s="160"/>
      <c r="B1520" s="161"/>
    </row>
    <row r="1521" spans="1:2" x14ac:dyDescent="0.2">
      <c r="A1521" s="160"/>
      <c r="B1521" s="161"/>
    </row>
    <row r="1522" spans="1:2" x14ac:dyDescent="0.2">
      <c r="A1522" s="160"/>
      <c r="B1522" s="161"/>
    </row>
    <row r="1523" spans="1:2" x14ac:dyDescent="0.2">
      <c r="A1523" s="160"/>
      <c r="B1523" s="161"/>
    </row>
    <row r="1524" spans="1:2" x14ac:dyDescent="0.2">
      <c r="A1524" s="160"/>
      <c r="B1524" s="161"/>
    </row>
    <row r="1525" spans="1:2" x14ac:dyDescent="0.2">
      <c r="A1525" s="160"/>
      <c r="B1525" s="161"/>
    </row>
    <row r="1526" spans="1:2" x14ac:dyDescent="0.2">
      <c r="A1526" s="160"/>
      <c r="B1526" s="161"/>
    </row>
    <row r="1527" spans="1:2" x14ac:dyDescent="0.2">
      <c r="A1527" s="160"/>
      <c r="B1527" s="161"/>
    </row>
    <row r="1528" spans="1:2" x14ac:dyDescent="0.2">
      <c r="A1528" s="160"/>
      <c r="B1528" s="161"/>
    </row>
    <row r="1529" spans="1:2" x14ac:dyDescent="0.2">
      <c r="A1529" s="160"/>
      <c r="B1529" s="161"/>
    </row>
    <row r="1530" spans="1:2" x14ac:dyDescent="0.2">
      <c r="A1530" s="160"/>
      <c r="B1530" s="161"/>
    </row>
    <row r="1531" spans="1:2" x14ac:dyDescent="0.2">
      <c r="A1531" s="160"/>
      <c r="B1531" s="161"/>
    </row>
    <row r="1532" spans="1:2" x14ac:dyDescent="0.2">
      <c r="A1532" s="160"/>
      <c r="B1532" s="161"/>
    </row>
    <row r="1533" spans="1:2" x14ac:dyDescent="0.2">
      <c r="A1533" s="160"/>
      <c r="B1533" s="161"/>
    </row>
    <row r="1534" spans="1:2" x14ac:dyDescent="0.2">
      <c r="A1534" s="160"/>
      <c r="B1534" s="161"/>
    </row>
    <row r="1535" spans="1:2" x14ac:dyDescent="0.2">
      <c r="A1535" s="160"/>
      <c r="B1535" s="161"/>
    </row>
    <row r="1536" spans="1:2" x14ac:dyDescent="0.2">
      <c r="A1536" s="160"/>
      <c r="B1536" s="161"/>
    </row>
    <row r="1537" spans="1:2" x14ac:dyDescent="0.2">
      <c r="A1537" s="160"/>
      <c r="B1537" s="161"/>
    </row>
    <row r="1538" spans="1:2" x14ac:dyDescent="0.2">
      <c r="A1538" s="160"/>
      <c r="B1538" s="161"/>
    </row>
    <row r="1539" spans="1:2" x14ac:dyDescent="0.2">
      <c r="A1539" s="160"/>
      <c r="B1539" s="161"/>
    </row>
    <row r="1540" spans="1:2" x14ac:dyDescent="0.2">
      <c r="A1540" s="160"/>
      <c r="B1540" s="161"/>
    </row>
    <row r="1541" spans="1:2" x14ac:dyDescent="0.2">
      <c r="A1541" s="160"/>
      <c r="B1541" s="161"/>
    </row>
    <row r="1542" spans="1:2" x14ac:dyDescent="0.2">
      <c r="A1542" s="160"/>
      <c r="B1542" s="161"/>
    </row>
    <row r="1543" spans="1:2" x14ac:dyDescent="0.2">
      <c r="A1543" s="160"/>
      <c r="B1543" s="161"/>
    </row>
    <row r="1544" spans="1:2" x14ac:dyDescent="0.2">
      <c r="A1544" s="160"/>
      <c r="B1544" s="161"/>
    </row>
    <row r="1545" spans="1:2" x14ac:dyDescent="0.2">
      <c r="A1545" s="160"/>
      <c r="B1545" s="161"/>
    </row>
    <row r="1546" spans="1:2" x14ac:dyDescent="0.2">
      <c r="A1546" s="160"/>
      <c r="B1546" s="161"/>
    </row>
    <row r="1547" spans="1:2" x14ac:dyDescent="0.2">
      <c r="A1547" s="160"/>
      <c r="B1547" s="161"/>
    </row>
    <row r="1548" spans="1:2" x14ac:dyDescent="0.2">
      <c r="A1548" s="160"/>
      <c r="B1548" s="161"/>
    </row>
    <row r="1549" spans="1:2" x14ac:dyDescent="0.2">
      <c r="A1549" s="160"/>
      <c r="B1549" s="161"/>
    </row>
    <row r="1550" spans="1:2" x14ac:dyDescent="0.2">
      <c r="A1550" s="160"/>
      <c r="B1550" s="161"/>
    </row>
    <row r="1551" spans="1:2" x14ac:dyDescent="0.2">
      <c r="A1551" s="160"/>
      <c r="B1551" s="161"/>
    </row>
    <row r="1552" spans="1:2" x14ac:dyDescent="0.2">
      <c r="A1552" s="160"/>
      <c r="B1552" s="161"/>
    </row>
    <row r="1553" spans="1:2" x14ac:dyDescent="0.2">
      <c r="A1553" s="160"/>
      <c r="B1553" s="161"/>
    </row>
    <row r="1554" spans="1:2" x14ac:dyDescent="0.2">
      <c r="A1554" s="160"/>
      <c r="B1554" s="161"/>
    </row>
    <row r="1555" spans="1:2" x14ac:dyDescent="0.2">
      <c r="A1555" s="160"/>
      <c r="B1555" s="161"/>
    </row>
    <row r="1556" spans="1:2" x14ac:dyDescent="0.2">
      <c r="A1556" s="160"/>
      <c r="B1556" s="161"/>
    </row>
    <row r="1557" spans="1:2" x14ac:dyDescent="0.2">
      <c r="A1557" s="160"/>
      <c r="B1557" s="161"/>
    </row>
    <row r="1558" spans="1:2" x14ac:dyDescent="0.2">
      <c r="A1558" s="160"/>
      <c r="B1558" s="161"/>
    </row>
    <row r="1559" spans="1:2" x14ac:dyDescent="0.2">
      <c r="A1559" s="160"/>
      <c r="B1559" s="161"/>
    </row>
    <row r="1560" spans="1:2" x14ac:dyDescent="0.2">
      <c r="A1560" s="160"/>
      <c r="B1560" s="161"/>
    </row>
    <row r="1561" spans="1:2" x14ac:dyDescent="0.2">
      <c r="A1561" s="160"/>
      <c r="B1561" s="161"/>
    </row>
    <row r="1562" spans="1:2" x14ac:dyDescent="0.2">
      <c r="A1562" s="160"/>
      <c r="B1562" s="161"/>
    </row>
    <row r="1563" spans="1:2" x14ac:dyDescent="0.2">
      <c r="A1563" s="160"/>
      <c r="B1563" s="161"/>
    </row>
    <row r="1564" spans="1:2" x14ac:dyDescent="0.2">
      <c r="A1564" s="160"/>
      <c r="B1564" s="161"/>
    </row>
    <row r="1565" spans="1:2" x14ac:dyDescent="0.2">
      <c r="A1565" s="160"/>
      <c r="B1565" s="161"/>
    </row>
    <row r="1566" spans="1:2" x14ac:dyDescent="0.2">
      <c r="A1566" s="160"/>
      <c r="B1566" s="161"/>
    </row>
    <row r="1567" spans="1:2" x14ac:dyDescent="0.2">
      <c r="A1567" s="160"/>
      <c r="B1567" s="161"/>
    </row>
    <row r="1568" spans="1:2" x14ac:dyDescent="0.2">
      <c r="A1568" s="160"/>
      <c r="B1568" s="161"/>
    </row>
    <row r="1569" spans="1:2" x14ac:dyDescent="0.2">
      <c r="A1569" s="160"/>
      <c r="B1569" s="161"/>
    </row>
    <row r="1570" spans="1:2" x14ac:dyDescent="0.2">
      <c r="A1570" s="160"/>
      <c r="B1570" s="161"/>
    </row>
    <row r="1571" spans="1:2" x14ac:dyDescent="0.2">
      <c r="A1571" s="160"/>
      <c r="B1571" s="161"/>
    </row>
    <row r="1572" spans="1:2" x14ac:dyDescent="0.2">
      <c r="A1572" s="160"/>
      <c r="B1572" s="161"/>
    </row>
    <row r="1573" spans="1:2" x14ac:dyDescent="0.2">
      <c r="A1573" s="160"/>
      <c r="B1573" s="161"/>
    </row>
    <row r="1574" spans="1:2" x14ac:dyDescent="0.2">
      <c r="A1574" s="160"/>
      <c r="B1574" s="161"/>
    </row>
    <row r="1575" spans="1:2" x14ac:dyDescent="0.2">
      <c r="A1575" s="160"/>
      <c r="B1575" s="161"/>
    </row>
    <row r="1576" spans="1:2" x14ac:dyDescent="0.2">
      <c r="A1576" s="160"/>
      <c r="B1576" s="161"/>
    </row>
    <row r="1577" spans="1:2" x14ac:dyDescent="0.2">
      <c r="A1577" s="160"/>
      <c r="B1577" s="161"/>
    </row>
    <row r="1578" spans="1:2" x14ac:dyDescent="0.2">
      <c r="A1578" s="160"/>
      <c r="B1578" s="161"/>
    </row>
    <row r="1579" spans="1:2" x14ac:dyDescent="0.2">
      <c r="A1579" s="160"/>
      <c r="B1579" s="161"/>
    </row>
    <row r="1580" spans="1:2" x14ac:dyDescent="0.2">
      <c r="A1580" s="160"/>
      <c r="B1580" s="161"/>
    </row>
    <row r="1581" spans="1:2" x14ac:dyDescent="0.2">
      <c r="A1581" s="160"/>
      <c r="B1581" s="161"/>
    </row>
    <row r="1582" spans="1:2" x14ac:dyDescent="0.2">
      <c r="A1582" s="160"/>
      <c r="B1582" s="161"/>
    </row>
    <row r="1583" spans="1:2" x14ac:dyDescent="0.2">
      <c r="A1583" s="160"/>
      <c r="B1583" s="161"/>
    </row>
    <row r="1584" spans="1:2" x14ac:dyDescent="0.2">
      <c r="A1584" s="160"/>
      <c r="B1584" s="161"/>
    </row>
    <row r="1585" spans="1:2" x14ac:dyDescent="0.2">
      <c r="A1585" s="160"/>
      <c r="B1585" s="161"/>
    </row>
    <row r="1586" spans="1:2" x14ac:dyDescent="0.2">
      <c r="A1586" s="160"/>
      <c r="B1586" s="161"/>
    </row>
    <row r="1587" spans="1:2" x14ac:dyDescent="0.2">
      <c r="A1587" s="160"/>
      <c r="B1587" s="161"/>
    </row>
    <row r="1588" spans="1:2" x14ac:dyDescent="0.2">
      <c r="A1588" s="160"/>
      <c r="B1588" s="161"/>
    </row>
    <row r="1589" spans="1:2" x14ac:dyDescent="0.2">
      <c r="A1589" s="160"/>
      <c r="B1589" s="161"/>
    </row>
    <row r="1590" spans="1:2" x14ac:dyDescent="0.2">
      <c r="A1590" s="160"/>
      <c r="B1590" s="161"/>
    </row>
    <row r="1591" spans="1:2" x14ac:dyDescent="0.2">
      <c r="A1591" s="160"/>
      <c r="B1591" s="161"/>
    </row>
    <row r="1592" spans="1:2" x14ac:dyDescent="0.2">
      <c r="A1592" s="160"/>
      <c r="B1592" s="161"/>
    </row>
    <row r="1593" spans="1:2" x14ac:dyDescent="0.2">
      <c r="A1593" s="160"/>
      <c r="B1593" s="161"/>
    </row>
    <row r="1594" spans="1:2" x14ac:dyDescent="0.2">
      <c r="A1594" s="160"/>
      <c r="B1594" s="161"/>
    </row>
    <row r="1595" spans="1:2" x14ac:dyDescent="0.2">
      <c r="A1595" s="160"/>
      <c r="B1595" s="161"/>
    </row>
    <row r="1596" spans="1:2" x14ac:dyDescent="0.2">
      <c r="A1596" s="160"/>
      <c r="B1596" s="161"/>
    </row>
    <row r="1597" spans="1:2" x14ac:dyDescent="0.2">
      <c r="A1597" s="160"/>
      <c r="B1597" s="161"/>
    </row>
    <row r="1598" spans="1:2" x14ac:dyDescent="0.2">
      <c r="A1598" s="160"/>
      <c r="B1598" s="161"/>
    </row>
    <row r="1599" spans="1:2" x14ac:dyDescent="0.2">
      <c r="A1599" s="160"/>
      <c r="B1599" s="161"/>
    </row>
    <row r="1600" spans="1:2" x14ac:dyDescent="0.2">
      <c r="A1600" s="160"/>
      <c r="B1600" s="161"/>
    </row>
    <row r="1601" spans="1:2" x14ac:dyDescent="0.2">
      <c r="A1601" s="160"/>
      <c r="B1601" s="161"/>
    </row>
    <row r="1602" spans="1:2" x14ac:dyDescent="0.2">
      <c r="A1602" s="160"/>
      <c r="B1602" s="161"/>
    </row>
    <row r="1603" spans="1:2" x14ac:dyDescent="0.2">
      <c r="A1603" s="160"/>
      <c r="B1603" s="161"/>
    </row>
    <row r="1604" spans="1:2" x14ac:dyDescent="0.2">
      <c r="A1604" s="160"/>
      <c r="B1604" s="161"/>
    </row>
    <row r="1605" spans="1:2" x14ac:dyDescent="0.2">
      <c r="A1605" s="160"/>
      <c r="B1605" s="161"/>
    </row>
    <row r="1606" spans="1:2" x14ac:dyDescent="0.2">
      <c r="A1606" s="160"/>
      <c r="B1606" s="161"/>
    </row>
    <row r="1607" spans="1:2" x14ac:dyDescent="0.2">
      <c r="A1607" s="160"/>
      <c r="B1607" s="161"/>
    </row>
    <row r="1608" spans="1:2" x14ac:dyDescent="0.2">
      <c r="A1608" s="160"/>
      <c r="B1608" s="161"/>
    </row>
    <row r="1609" spans="1:2" x14ac:dyDescent="0.2">
      <c r="A1609" s="160"/>
      <c r="B1609" s="161"/>
    </row>
    <row r="1610" spans="1:2" x14ac:dyDescent="0.2">
      <c r="A1610" s="160"/>
      <c r="B1610" s="161"/>
    </row>
    <row r="1611" spans="1:2" x14ac:dyDescent="0.2">
      <c r="A1611" s="160"/>
      <c r="B1611" s="161"/>
    </row>
    <row r="1612" spans="1:2" x14ac:dyDescent="0.2">
      <c r="A1612" s="160"/>
      <c r="B1612" s="161"/>
    </row>
    <row r="1613" spans="1:2" x14ac:dyDescent="0.2">
      <c r="A1613" s="160"/>
      <c r="B1613" s="161"/>
    </row>
    <row r="1614" spans="1:2" x14ac:dyDescent="0.2">
      <c r="A1614" s="160"/>
      <c r="B1614" s="161"/>
    </row>
    <row r="1615" spans="1:2" x14ac:dyDescent="0.2">
      <c r="A1615" s="160"/>
      <c r="B1615" s="161"/>
    </row>
    <row r="1616" spans="1:2" x14ac:dyDescent="0.2">
      <c r="A1616" s="160"/>
      <c r="B1616" s="161"/>
    </row>
    <row r="1617" spans="1:2" x14ac:dyDescent="0.2">
      <c r="A1617" s="160"/>
      <c r="B1617" s="161"/>
    </row>
    <row r="1618" spans="1:2" x14ac:dyDescent="0.2">
      <c r="A1618" s="160"/>
      <c r="B1618" s="161"/>
    </row>
    <row r="1619" spans="1:2" x14ac:dyDescent="0.2">
      <c r="A1619" s="160"/>
      <c r="B1619" s="161"/>
    </row>
    <row r="1620" spans="1:2" x14ac:dyDescent="0.2">
      <c r="A1620" s="160"/>
      <c r="B1620" s="161"/>
    </row>
    <row r="1621" spans="1:2" x14ac:dyDescent="0.2">
      <c r="A1621" s="160"/>
      <c r="B1621" s="161"/>
    </row>
    <row r="1622" spans="1:2" x14ac:dyDescent="0.2">
      <c r="A1622" s="160"/>
      <c r="B1622" s="161"/>
    </row>
    <row r="1623" spans="1:2" x14ac:dyDescent="0.2">
      <c r="A1623" s="160"/>
      <c r="B1623" s="161"/>
    </row>
    <row r="1624" spans="1:2" x14ac:dyDescent="0.2">
      <c r="A1624" s="160"/>
      <c r="B1624" s="161"/>
    </row>
    <row r="1625" spans="1:2" x14ac:dyDescent="0.2">
      <c r="A1625" s="160"/>
      <c r="B1625" s="161"/>
    </row>
    <row r="1626" spans="1:2" x14ac:dyDescent="0.2">
      <c r="A1626" s="160"/>
      <c r="B1626" s="161"/>
    </row>
    <row r="1627" spans="1:2" x14ac:dyDescent="0.2">
      <c r="A1627" s="160"/>
      <c r="B1627" s="161"/>
    </row>
    <row r="1628" spans="1:2" x14ac:dyDescent="0.2">
      <c r="A1628" s="160"/>
      <c r="B1628" s="161"/>
    </row>
    <row r="1629" spans="1:2" x14ac:dyDescent="0.2">
      <c r="A1629" s="160"/>
      <c r="B1629" s="161"/>
    </row>
    <row r="1630" spans="1:2" x14ac:dyDescent="0.2">
      <c r="A1630" s="160"/>
      <c r="B1630" s="161"/>
    </row>
    <row r="1631" spans="1:2" x14ac:dyDescent="0.2">
      <c r="A1631" s="160"/>
      <c r="B1631" s="161"/>
    </row>
    <row r="1632" spans="1:2" x14ac:dyDescent="0.2">
      <c r="A1632" s="160"/>
      <c r="B1632" s="161"/>
    </row>
    <row r="1633" spans="1:2" x14ac:dyDescent="0.2">
      <c r="A1633" s="160"/>
      <c r="B1633" s="161"/>
    </row>
    <row r="1634" spans="1:2" x14ac:dyDescent="0.2">
      <c r="A1634" s="160"/>
      <c r="B1634" s="161"/>
    </row>
    <row r="1635" spans="1:2" x14ac:dyDescent="0.2">
      <c r="A1635" s="160"/>
      <c r="B1635" s="161"/>
    </row>
    <row r="1636" spans="1:2" x14ac:dyDescent="0.2">
      <c r="A1636" s="160"/>
      <c r="B1636" s="161"/>
    </row>
    <row r="1637" spans="1:2" x14ac:dyDescent="0.2">
      <c r="A1637" s="160"/>
      <c r="B1637" s="161"/>
    </row>
    <row r="1638" spans="1:2" x14ac:dyDescent="0.2">
      <c r="A1638" s="160"/>
      <c r="B1638" s="161"/>
    </row>
    <row r="1639" spans="1:2" x14ac:dyDescent="0.2">
      <c r="A1639" s="160"/>
      <c r="B1639" s="161"/>
    </row>
    <row r="1640" spans="1:2" x14ac:dyDescent="0.2">
      <c r="A1640" s="160"/>
      <c r="B1640" s="161"/>
    </row>
    <row r="1641" spans="1:2" x14ac:dyDescent="0.2">
      <c r="A1641" s="160"/>
      <c r="B1641" s="161"/>
    </row>
    <row r="1642" spans="1:2" x14ac:dyDescent="0.2">
      <c r="A1642" s="160"/>
      <c r="B1642" s="161"/>
    </row>
    <row r="1643" spans="1:2" x14ac:dyDescent="0.2">
      <c r="A1643" s="160"/>
      <c r="B1643" s="161"/>
    </row>
    <row r="1644" spans="1:2" x14ac:dyDescent="0.2">
      <c r="A1644" s="160"/>
      <c r="B1644" s="161"/>
    </row>
    <row r="1645" spans="1:2" x14ac:dyDescent="0.2">
      <c r="A1645" s="160"/>
      <c r="B1645" s="161"/>
    </row>
    <row r="1646" spans="1:2" x14ac:dyDescent="0.2">
      <c r="A1646" s="160"/>
      <c r="B1646" s="161"/>
    </row>
    <row r="1647" spans="1:2" x14ac:dyDescent="0.2">
      <c r="A1647" s="160"/>
      <c r="B1647" s="161"/>
    </row>
    <row r="1648" spans="1:2" x14ac:dyDescent="0.2">
      <c r="A1648" s="160"/>
      <c r="B1648" s="161"/>
    </row>
    <row r="1649" spans="1:2" x14ac:dyDescent="0.2">
      <c r="A1649" s="160"/>
      <c r="B1649" s="161"/>
    </row>
    <row r="1650" spans="1:2" x14ac:dyDescent="0.2">
      <c r="A1650" s="160"/>
      <c r="B1650" s="161"/>
    </row>
    <row r="1651" spans="1:2" x14ac:dyDescent="0.2">
      <c r="A1651" s="160"/>
      <c r="B1651" s="161"/>
    </row>
    <row r="1652" spans="1:2" x14ac:dyDescent="0.2">
      <c r="A1652" s="160"/>
      <c r="B1652" s="161"/>
    </row>
    <row r="1653" spans="1:2" x14ac:dyDescent="0.2">
      <c r="A1653" s="160"/>
      <c r="B1653" s="161"/>
    </row>
    <row r="1654" spans="1:2" x14ac:dyDescent="0.2">
      <c r="A1654" s="160"/>
      <c r="B1654" s="161"/>
    </row>
    <row r="1655" spans="1:2" x14ac:dyDescent="0.2">
      <c r="A1655" s="160"/>
      <c r="B1655" s="161"/>
    </row>
    <row r="1656" spans="1:2" x14ac:dyDescent="0.2">
      <c r="A1656" s="160"/>
      <c r="B1656" s="161"/>
    </row>
    <row r="1657" spans="1:2" x14ac:dyDescent="0.2">
      <c r="A1657" s="160"/>
      <c r="B1657" s="161"/>
    </row>
    <row r="1658" spans="1:2" x14ac:dyDescent="0.2">
      <c r="A1658" s="160"/>
      <c r="B1658" s="161"/>
    </row>
    <row r="1659" spans="1:2" x14ac:dyDescent="0.2">
      <c r="A1659" s="160"/>
      <c r="B1659" s="161"/>
    </row>
    <row r="1660" spans="1:2" x14ac:dyDescent="0.2">
      <c r="A1660" s="160"/>
      <c r="B1660" s="161"/>
    </row>
    <row r="1661" spans="1:2" x14ac:dyDescent="0.2">
      <c r="A1661" s="160"/>
      <c r="B1661" s="161"/>
    </row>
    <row r="1662" spans="1:2" x14ac:dyDescent="0.2">
      <c r="A1662" s="160"/>
      <c r="B1662" s="161"/>
    </row>
    <row r="1663" spans="1:2" x14ac:dyDescent="0.2">
      <c r="A1663" s="160"/>
      <c r="B1663" s="161"/>
    </row>
    <row r="1664" spans="1:2" x14ac:dyDescent="0.2">
      <c r="A1664" s="160"/>
      <c r="B1664" s="161"/>
    </row>
    <row r="1665" spans="1:2" x14ac:dyDescent="0.2">
      <c r="A1665" s="160"/>
      <c r="B1665" s="161"/>
    </row>
    <row r="1666" spans="1:2" x14ac:dyDescent="0.2">
      <c r="A1666" s="160"/>
      <c r="B1666" s="161"/>
    </row>
    <row r="1667" spans="1:2" x14ac:dyDescent="0.2">
      <c r="A1667" s="160"/>
      <c r="B1667" s="161"/>
    </row>
    <row r="1668" spans="1:2" x14ac:dyDescent="0.2">
      <c r="A1668" s="160"/>
      <c r="B1668" s="161"/>
    </row>
    <row r="1669" spans="1:2" x14ac:dyDescent="0.2">
      <c r="A1669" s="160"/>
      <c r="B1669" s="161"/>
    </row>
    <row r="1670" spans="1:2" x14ac:dyDescent="0.2">
      <c r="A1670" s="160"/>
      <c r="B1670" s="161"/>
    </row>
    <row r="1671" spans="1:2" x14ac:dyDescent="0.2">
      <c r="A1671" s="160"/>
      <c r="B1671" s="161"/>
    </row>
    <row r="1672" spans="1:2" x14ac:dyDescent="0.2">
      <c r="A1672" s="160"/>
      <c r="B1672" s="161"/>
    </row>
    <row r="1673" spans="1:2" x14ac:dyDescent="0.2">
      <c r="A1673" s="160"/>
      <c r="B1673" s="161"/>
    </row>
    <row r="1674" spans="1:2" x14ac:dyDescent="0.2">
      <c r="A1674" s="160"/>
      <c r="B1674" s="161"/>
    </row>
    <row r="1675" spans="1:2" x14ac:dyDescent="0.2">
      <c r="A1675" s="160"/>
      <c r="B1675" s="161"/>
    </row>
    <row r="1676" spans="1:2" x14ac:dyDescent="0.2">
      <c r="A1676" s="160"/>
      <c r="B1676" s="161"/>
    </row>
    <row r="1677" spans="1:2" x14ac:dyDescent="0.2">
      <c r="A1677" s="160"/>
      <c r="B1677" s="161"/>
    </row>
    <row r="1678" spans="1:2" x14ac:dyDescent="0.2">
      <c r="A1678" s="160"/>
      <c r="B1678" s="161"/>
    </row>
    <row r="1679" spans="1:2" x14ac:dyDescent="0.2">
      <c r="A1679" s="160"/>
      <c r="B1679" s="161"/>
    </row>
    <row r="1680" spans="1:2" x14ac:dyDescent="0.2">
      <c r="A1680" s="160"/>
      <c r="B1680" s="161"/>
    </row>
    <row r="1681" spans="1:2" x14ac:dyDescent="0.2">
      <c r="A1681" s="160"/>
      <c r="B1681" s="161"/>
    </row>
    <row r="1682" spans="1:2" x14ac:dyDescent="0.2">
      <c r="A1682" s="160"/>
      <c r="B1682" s="161"/>
    </row>
    <row r="1683" spans="1:2" x14ac:dyDescent="0.2">
      <c r="A1683" s="160"/>
      <c r="B1683" s="161"/>
    </row>
    <row r="1684" spans="1:2" x14ac:dyDescent="0.2">
      <c r="A1684" s="160"/>
      <c r="B1684" s="161"/>
    </row>
    <row r="1685" spans="1:2" x14ac:dyDescent="0.2">
      <c r="A1685" s="160"/>
      <c r="B1685" s="161"/>
    </row>
    <row r="1686" spans="1:2" x14ac:dyDescent="0.2">
      <c r="A1686" s="160"/>
      <c r="B1686" s="161"/>
    </row>
    <row r="1687" spans="1:2" x14ac:dyDescent="0.2">
      <c r="A1687" s="160"/>
      <c r="B1687" s="161"/>
    </row>
    <row r="1688" spans="1:2" x14ac:dyDescent="0.2">
      <c r="A1688" s="160"/>
      <c r="B1688" s="161"/>
    </row>
    <row r="1689" spans="1:2" x14ac:dyDescent="0.2">
      <c r="A1689" s="160"/>
      <c r="B1689" s="161"/>
    </row>
    <row r="1690" spans="1:2" x14ac:dyDescent="0.2">
      <c r="A1690" s="160"/>
      <c r="B1690" s="161"/>
    </row>
    <row r="1691" spans="1:2" x14ac:dyDescent="0.2">
      <c r="A1691" s="160"/>
      <c r="B1691" s="161"/>
    </row>
    <row r="1692" spans="1:2" x14ac:dyDescent="0.2">
      <c r="A1692" s="160"/>
      <c r="B1692" s="161"/>
    </row>
    <row r="1693" spans="1:2" x14ac:dyDescent="0.2">
      <c r="A1693" s="160"/>
      <c r="B1693" s="161"/>
    </row>
    <row r="1694" spans="1:2" x14ac:dyDescent="0.2">
      <c r="A1694" s="160"/>
      <c r="B1694" s="161"/>
    </row>
    <row r="1695" spans="1:2" x14ac:dyDescent="0.2">
      <c r="A1695" s="160"/>
      <c r="B1695" s="161"/>
    </row>
    <row r="1696" spans="1:2" x14ac:dyDescent="0.2">
      <c r="A1696" s="160"/>
      <c r="B1696" s="161"/>
    </row>
    <row r="1697" spans="1:2" x14ac:dyDescent="0.2">
      <c r="A1697" s="160"/>
      <c r="B1697" s="161"/>
    </row>
    <row r="1698" spans="1:2" x14ac:dyDescent="0.2">
      <c r="A1698" s="160"/>
      <c r="B1698" s="161"/>
    </row>
    <row r="1699" spans="1:2" x14ac:dyDescent="0.2">
      <c r="A1699" s="160"/>
      <c r="B1699" s="161"/>
    </row>
    <row r="1700" spans="1:2" x14ac:dyDescent="0.2">
      <c r="A1700" s="160"/>
      <c r="B1700" s="161"/>
    </row>
    <row r="1701" spans="1:2" x14ac:dyDescent="0.2">
      <c r="A1701" s="160"/>
      <c r="B1701" s="161"/>
    </row>
    <row r="1702" spans="1:2" x14ac:dyDescent="0.2">
      <c r="A1702" s="160"/>
      <c r="B1702" s="161"/>
    </row>
    <row r="1703" spans="1:2" x14ac:dyDescent="0.2">
      <c r="A1703" s="160"/>
      <c r="B1703" s="161"/>
    </row>
    <row r="1704" spans="1:2" x14ac:dyDescent="0.2">
      <c r="A1704" s="160"/>
      <c r="B1704" s="161"/>
    </row>
    <row r="1705" spans="1:2" x14ac:dyDescent="0.2">
      <c r="A1705" s="160"/>
      <c r="B1705" s="161"/>
    </row>
    <row r="1706" spans="1:2" x14ac:dyDescent="0.2">
      <c r="A1706" s="160"/>
      <c r="B1706" s="161"/>
    </row>
    <row r="1707" spans="1:2" x14ac:dyDescent="0.2">
      <c r="A1707" s="160"/>
      <c r="B1707" s="161"/>
    </row>
    <row r="1708" spans="1:2" x14ac:dyDescent="0.2">
      <c r="A1708" s="160"/>
      <c r="B1708" s="161"/>
    </row>
    <row r="1709" spans="1:2" x14ac:dyDescent="0.2">
      <c r="A1709" s="160"/>
      <c r="B1709" s="161"/>
    </row>
    <row r="1710" spans="1:2" x14ac:dyDescent="0.2">
      <c r="A1710" s="160"/>
      <c r="B1710" s="161"/>
    </row>
    <row r="1711" spans="1:2" x14ac:dyDescent="0.2">
      <c r="A1711" s="160"/>
      <c r="B1711" s="161"/>
    </row>
    <row r="1712" spans="1:2" x14ac:dyDescent="0.2">
      <c r="A1712" s="160"/>
      <c r="B1712" s="161"/>
    </row>
    <row r="1713" spans="1:2" x14ac:dyDescent="0.2">
      <c r="A1713" s="160"/>
      <c r="B1713" s="161"/>
    </row>
    <row r="1714" spans="1:2" x14ac:dyDescent="0.2">
      <c r="A1714" s="160"/>
      <c r="B1714" s="161"/>
    </row>
    <row r="1715" spans="1:2" x14ac:dyDescent="0.2">
      <c r="A1715" s="160"/>
      <c r="B1715" s="161"/>
    </row>
    <row r="1716" spans="1:2" x14ac:dyDescent="0.2">
      <c r="A1716" s="160"/>
      <c r="B1716" s="161"/>
    </row>
    <row r="1717" spans="1:2" x14ac:dyDescent="0.2">
      <c r="A1717" s="160"/>
      <c r="B1717" s="161"/>
    </row>
    <row r="1718" spans="1:2" x14ac:dyDescent="0.2">
      <c r="A1718" s="160"/>
      <c r="B1718" s="161"/>
    </row>
    <row r="1719" spans="1:2" x14ac:dyDescent="0.2">
      <c r="A1719" s="160"/>
      <c r="B1719" s="161"/>
    </row>
    <row r="1720" spans="1:2" x14ac:dyDescent="0.2">
      <c r="A1720" s="160"/>
      <c r="B1720" s="161"/>
    </row>
    <row r="1721" spans="1:2" x14ac:dyDescent="0.2">
      <c r="A1721" s="160"/>
      <c r="B1721" s="161"/>
    </row>
    <row r="1722" spans="1:2" x14ac:dyDescent="0.2">
      <c r="A1722" s="160"/>
      <c r="B1722" s="161"/>
    </row>
    <row r="1723" spans="1:2" x14ac:dyDescent="0.2">
      <c r="A1723" s="160"/>
      <c r="B1723" s="161"/>
    </row>
    <row r="1724" spans="1:2" x14ac:dyDescent="0.2">
      <c r="A1724" s="160"/>
      <c r="B1724" s="161"/>
    </row>
    <row r="1725" spans="1:2" x14ac:dyDescent="0.2">
      <c r="A1725" s="160"/>
      <c r="B1725" s="161"/>
    </row>
    <row r="1726" spans="1:2" x14ac:dyDescent="0.2">
      <c r="A1726" s="160"/>
      <c r="B1726" s="161"/>
    </row>
    <row r="1727" spans="1:2" x14ac:dyDescent="0.2">
      <c r="A1727" s="160"/>
      <c r="B1727" s="161"/>
    </row>
    <row r="1728" spans="1:2" x14ac:dyDescent="0.2">
      <c r="A1728" s="160"/>
      <c r="B1728" s="161"/>
    </row>
    <row r="1729" spans="1:2" x14ac:dyDescent="0.2">
      <c r="A1729" s="160"/>
      <c r="B1729" s="161"/>
    </row>
    <row r="1730" spans="1:2" x14ac:dyDescent="0.2">
      <c r="A1730" s="160"/>
      <c r="B1730" s="161"/>
    </row>
    <row r="1731" spans="1:2" x14ac:dyDescent="0.2">
      <c r="A1731" s="160"/>
      <c r="B1731" s="161"/>
    </row>
    <row r="1732" spans="1:2" x14ac:dyDescent="0.2">
      <c r="A1732" s="160"/>
      <c r="B1732" s="161"/>
    </row>
    <row r="1733" spans="1:2" x14ac:dyDescent="0.2">
      <c r="A1733" s="160"/>
      <c r="B1733" s="161"/>
    </row>
    <row r="1734" spans="1:2" x14ac:dyDescent="0.2">
      <c r="A1734" s="160"/>
      <c r="B1734" s="161"/>
    </row>
    <row r="1735" spans="1:2" x14ac:dyDescent="0.2">
      <c r="A1735" s="160"/>
      <c r="B1735" s="161"/>
    </row>
    <row r="1736" spans="1:2" x14ac:dyDescent="0.2">
      <c r="A1736" s="160"/>
      <c r="B1736" s="161"/>
    </row>
    <row r="1737" spans="1:2" x14ac:dyDescent="0.2">
      <c r="A1737" s="160"/>
      <c r="B1737" s="161"/>
    </row>
    <row r="1738" spans="1:2" x14ac:dyDescent="0.2">
      <c r="A1738" s="160"/>
      <c r="B1738" s="161"/>
    </row>
    <row r="1739" spans="1:2" x14ac:dyDescent="0.2">
      <c r="A1739" s="160"/>
      <c r="B1739" s="161"/>
    </row>
    <row r="1740" spans="1:2" x14ac:dyDescent="0.2">
      <c r="A1740" s="160"/>
      <c r="B1740" s="161"/>
    </row>
    <row r="1741" spans="1:2" x14ac:dyDescent="0.2">
      <c r="A1741" s="160"/>
      <c r="B1741" s="161"/>
    </row>
    <row r="1742" spans="1:2" x14ac:dyDescent="0.2">
      <c r="A1742" s="160"/>
      <c r="B1742" s="161"/>
    </row>
    <row r="1743" spans="1:2" x14ac:dyDescent="0.2">
      <c r="A1743" s="160"/>
      <c r="B1743" s="161"/>
    </row>
    <row r="1744" spans="1:2" x14ac:dyDescent="0.2">
      <c r="A1744" s="160"/>
      <c r="B1744" s="161"/>
    </row>
    <row r="1745" spans="1:2" x14ac:dyDescent="0.2">
      <c r="A1745" s="160"/>
      <c r="B1745" s="161"/>
    </row>
    <row r="1746" spans="1:2" x14ac:dyDescent="0.2">
      <c r="A1746" s="160"/>
      <c r="B1746" s="161"/>
    </row>
    <row r="1747" spans="1:2" x14ac:dyDescent="0.2">
      <c r="A1747" s="160"/>
      <c r="B1747" s="161"/>
    </row>
    <row r="1748" spans="1:2" x14ac:dyDescent="0.2">
      <c r="A1748" s="160"/>
      <c r="B1748" s="161"/>
    </row>
    <row r="1749" spans="1:2" x14ac:dyDescent="0.2">
      <c r="A1749" s="160"/>
      <c r="B1749" s="161"/>
    </row>
    <row r="1750" spans="1:2" x14ac:dyDescent="0.2">
      <c r="A1750" s="160"/>
      <c r="B1750" s="161"/>
    </row>
    <row r="1751" spans="1:2" x14ac:dyDescent="0.2">
      <c r="A1751" s="160"/>
      <c r="B1751" s="161"/>
    </row>
    <row r="1752" spans="1:2" x14ac:dyDescent="0.2">
      <c r="A1752" s="160"/>
      <c r="B1752" s="161"/>
    </row>
    <row r="1753" spans="1:2" x14ac:dyDescent="0.2">
      <c r="A1753" s="160"/>
      <c r="B1753" s="161"/>
    </row>
    <row r="1754" spans="1:2" x14ac:dyDescent="0.2">
      <c r="A1754" s="160"/>
      <c r="B1754" s="161"/>
    </row>
    <row r="1755" spans="1:2" x14ac:dyDescent="0.2">
      <c r="A1755" s="160"/>
      <c r="B1755" s="161"/>
    </row>
    <row r="1756" spans="1:2" x14ac:dyDescent="0.2">
      <c r="A1756" s="160"/>
      <c r="B1756" s="161"/>
    </row>
    <row r="1757" spans="1:2" x14ac:dyDescent="0.2">
      <c r="A1757" s="160"/>
      <c r="B1757" s="161"/>
    </row>
    <row r="1758" spans="1:2" x14ac:dyDescent="0.2">
      <c r="A1758" s="160"/>
      <c r="B1758" s="161"/>
    </row>
    <row r="1759" spans="1:2" x14ac:dyDescent="0.2">
      <c r="A1759" s="160"/>
      <c r="B1759" s="161"/>
    </row>
    <row r="1760" spans="1:2" x14ac:dyDescent="0.2">
      <c r="A1760" s="160"/>
      <c r="B1760" s="161"/>
    </row>
    <row r="1761" spans="1:2" x14ac:dyDescent="0.2">
      <c r="A1761" s="160"/>
      <c r="B1761" s="161"/>
    </row>
    <row r="1762" spans="1:2" x14ac:dyDescent="0.2">
      <c r="A1762" s="160"/>
      <c r="B1762" s="161"/>
    </row>
    <row r="1763" spans="1:2" x14ac:dyDescent="0.2">
      <c r="A1763" s="160"/>
      <c r="B1763" s="161"/>
    </row>
    <row r="1764" spans="1:2" x14ac:dyDescent="0.2">
      <c r="A1764" s="160"/>
      <c r="B1764" s="161"/>
    </row>
    <row r="1765" spans="1:2" x14ac:dyDescent="0.2">
      <c r="A1765" s="160"/>
      <c r="B1765" s="161"/>
    </row>
    <row r="1766" spans="1:2" x14ac:dyDescent="0.2">
      <c r="A1766" s="160"/>
      <c r="B1766" s="161"/>
    </row>
    <row r="1767" spans="1:2" x14ac:dyDescent="0.2">
      <c r="A1767" s="160"/>
      <c r="B1767" s="161"/>
    </row>
    <row r="1768" spans="1:2" x14ac:dyDescent="0.2">
      <c r="A1768" s="160"/>
      <c r="B1768" s="161"/>
    </row>
    <row r="1769" spans="1:2" x14ac:dyDescent="0.2">
      <c r="A1769" s="160"/>
      <c r="B1769" s="161"/>
    </row>
    <row r="1770" spans="1:2" x14ac:dyDescent="0.2">
      <c r="A1770" s="160"/>
      <c r="B1770" s="161"/>
    </row>
    <row r="1771" spans="1:2" x14ac:dyDescent="0.2">
      <c r="A1771" s="160"/>
      <c r="B1771" s="161"/>
    </row>
    <row r="1772" spans="1:2" x14ac:dyDescent="0.2">
      <c r="A1772" s="160"/>
      <c r="B1772" s="161"/>
    </row>
    <row r="1773" spans="1:2" x14ac:dyDescent="0.2">
      <c r="A1773" s="160"/>
      <c r="B1773" s="161"/>
    </row>
    <row r="1774" spans="1:2" x14ac:dyDescent="0.2">
      <c r="A1774" s="160"/>
      <c r="B1774" s="161"/>
    </row>
    <row r="1775" spans="1:2" x14ac:dyDescent="0.2">
      <c r="A1775" s="160"/>
      <c r="B1775" s="161"/>
    </row>
    <row r="1776" spans="1:2" x14ac:dyDescent="0.2">
      <c r="A1776" s="160"/>
      <c r="B1776" s="161"/>
    </row>
    <row r="1777" spans="1:2" x14ac:dyDescent="0.2">
      <c r="A1777" s="160"/>
      <c r="B1777" s="161"/>
    </row>
    <row r="1778" spans="1:2" x14ac:dyDescent="0.2">
      <c r="A1778" s="160"/>
      <c r="B1778" s="161"/>
    </row>
    <row r="1779" spans="1:2" x14ac:dyDescent="0.2">
      <c r="A1779" s="160"/>
      <c r="B1779" s="161"/>
    </row>
    <row r="1780" spans="1:2" x14ac:dyDescent="0.2">
      <c r="A1780" s="160"/>
      <c r="B1780" s="161"/>
    </row>
    <row r="1781" spans="1:2" x14ac:dyDescent="0.2">
      <c r="A1781" s="160"/>
      <c r="B1781" s="161"/>
    </row>
    <row r="1782" spans="1:2" x14ac:dyDescent="0.2">
      <c r="A1782" s="160"/>
      <c r="B1782" s="161"/>
    </row>
    <row r="1783" spans="1:2" x14ac:dyDescent="0.2">
      <c r="A1783" s="160"/>
      <c r="B1783" s="161"/>
    </row>
    <row r="1784" spans="1:2" x14ac:dyDescent="0.2">
      <c r="A1784" s="160"/>
      <c r="B1784" s="161"/>
    </row>
    <row r="1785" spans="1:2" x14ac:dyDescent="0.2">
      <c r="A1785" s="160"/>
      <c r="B1785" s="161"/>
    </row>
    <row r="1786" spans="1:2" x14ac:dyDescent="0.2">
      <c r="A1786" s="160"/>
      <c r="B1786" s="161"/>
    </row>
    <row r="1787" spans="1:2" x14ac:dyDescent="0.2">
      <c r="A1787" s="160"/>
      <c r="B1787" s="161"/>
    </row>
    <row r="1788" spans="1:2" x14ac:dyDescent="0.2">
      <c r="A1788" s="160"/>
      <c r="B1788" s="161"/>
    </row>
    <row r="1789" spans="1:2" x14ac:dyDescent="0.2">
      <c r="A1789" s="160"/>
      <c r="B1789" s="161"/>
    </row>
    <row r="1790" spans="1:2" x14ac:dyDescent="0.2">
      <c r="A1790" s="160"/>
      <c r="B1790" s="161"/>
    </row>
    <row r="1791" spans="1:2" x14ac:dyDescent="0.2">
      <c r="A1791" s="160"/>
      <c r="B1791" s="161"/>
    </row>
    <row r="1792" spans="1:2" x14ac:dyDescent="0.2">
      <c r="A1792" s="160"/>
      <c r="B1792" s="161"/>
    </row>
    <row r="1793" spans="1:2" x14ac:dyDescent="0.2">
      <c r="A1793" s="160"/>
      <c r="B1793" s="161"/>
    </row>
    <row r="1794" spans="1:2" x14ac:dyDescent="0.2">
      <c r="A1794" s="160"/>
      <c r="B1794" s="161"/>
    </row>
    <row r="1795" spans="1:2" x14ac:dyDescent="0.2">
      <c r="A1795" s="160"/>
      <c r="B1795" s="161"/>
    </row>
    <row r="1796" spans="1:2" x14ac:dyDescent="0.2">
      <c r="A1796" s="160"/>
      <c r="B1796" s="161"/>
    </row>
    <row r="1797" spans="1:2" x14ac:dyDescent="0.2">
      <c r="A1797" s="160"/>
      <c r="B1797" s="161"/>
    </row>
    <row r="1798" spans="1:2" x14ac:dyDescent="0.2">
      <c r="A1798" s="160"/>
      <c r="B1798" s="161"/>
    </row>
    <row r="1799" spans="1:2" x14ac:dyDescent="0.2">
      <c r="A1799" s="160"/>
      <c r="B1799" s="161"/>
    </row>
    <row r="1800" spans="1:2" x14ac:dyDescent="0.2">
      <c r="A1800" s="160"/>
      <c r="B1800" s="161"/>
    </row>
    <row r="1801" spans="1:2" x14ac:dyDescent="0.2">
      <c r="A1801" s="160"/>
      <c r="B1801" s="161"/>
    </row>
    <row r="1802" spans="1:2" x14ac:dyDescent="0.2">
      <c r="A1802" s="160"/>
      <c r="B1802" s="161"/>
    </row>
    <row r="1803" spans="1:2" x14ac:dyDescent="0.2">
      <c r="A1803" s="160"/>
      <c r="B1803" s="161"/>
    </row>
    <row r="1804" spans="1:2" x14ac:dyDescent="0.2">
      <c r="A1804" s="160"/>
      <c r="B1804" s="161"/>
    </row>
    <row r="1805" spans="1:2" x14ac:dyDescent="0.2">
      <c r="A1805" s="160"/>
      <c r="B1805" s="161"/>
    </row>
    <row r="1806" spans="1:2" x14ac:dyDescent="0.2">
      <c r="A1806" s="160"/>
      <c r="B1806" s="161"/>
    </row>
    <row r="1807" spans="1:2" x14ac:dyDescent="0.2">
      <c r="A1807" s="160"/>
      <c r="B1807" s="161"/>
    </row>
    <row r="1808" spans="1:2" x14ac:dyDescent="0.2">
      <c r="A1808" s="160"/>
      <c r="B1808" s="161"/>
    </row>
    <row r="1809" spans="1:2" x14ac:dyDescent="0.2">
      <c r="A1809" s="160"/>
      <c r="B1809" s="161"/>
    </row>
    <row r="1810" spans="1:2" x14ac:dyDescent="0.2">
      <c r="A1810" s="160"/>
      <c r="B1810" s="161"/>
    </row>
    <row r="1811" spans="1:2" x14ac:dyDescent="0.2">
      <c r="A1811" s="160"/>
      <c r="B1811" s="161"/>
    </row>
    <row r="1812" spans="1:2" x14ac:dyDescent="0.2">
      <c r="A1812" s="160"/>
      <c r="B1812" s="161"/>
    </row>
    <row r="1813" spans="1:2" x14ac:dyDescent="0.2">
      <c r="A1813" s="160"/>
      <c r="B1813" s="161"/>
    </row>
    <row r="1814" spans="1:2" x14ac:dyDescent="0.2">
      <c r="A1814" s="160"/>
      <c r="B1814" s="161"/>
    </row>
    <row r="1815" spans="1:2" x14ac:dyDescent="0.2">
      <c r="A1815" s="160"/>
      <c r="B1815" s="161"/>
    </row>
    <row r="1816" spans="1:2" x14ac:dyDescent="0.2">
      <c r="A1816" s="160"/>
      <c r="B1816" s="161"/>
    </row>
    <row r="1817" spans="1:2" x14ac:dyDescent="0.2">
      <c r="A1817" s="160"/>
      <c r="B1817" s="161"/>
    </row>
    <row r="1818" spans="1:2" x14ac:dyDescent="0.2">
      <c r="A1818" s="160"/>
      <c r="B1818" s="161"/>
    </row>
    <row r="1819" spans="1:2" x14ac:dyDescent="0.2">
      <c r="A1819" s="160"/>
      <c r="B1819" s="161"/>
    </row>
    <row r="1820" spans="1:2" x14ac:dyDescent="0.2">
      <c r="A1820" s="160"/>
      <c r="B1820" s="161"/>
    </row>
    <row r="1821" spans="1:2" x14ac:dyDescent="0.2">
      <c r="A1821" s="160"/>
      <c r="B1821" s="161"/>
    </row>
    <row r="1822" spans="1:2" x14ac:dyDescent="0.2">
      <c r="A1822" s="160"/>
      <c r="B1822" s="161"/>
    </row>
    <row r="1823" spans="1:2" x14ac:dyDescent="0.2">
      <c r="A1823" s="160"/>
      <c r="B1823" s="161"/>
    </row>
    <row r="1824" spans="1:2" x14ac:dyDescent="0.2">
      <c r="A1824" s="160"/>
      <c r="B1824" s="161"/>
    </row>
    <row r="1825" spans="1:2" x14ac:dyDescent="0.2">
      <c r="A1825" s="160"/>
      <c r="B1825" s="161"/>
    </row>
    <row r="1826" spans="1:2" x14ac:dyDescent="0.2">
      <c r="A1826" s="160"/>
      <c r="B1826" s="161"/>
    </row>
    <row r="1827" spans="1:2" x14ac:dyDescent="0.2">
      <c r="A1827" s="160"/>
      <c r="B1827" s="161"/>
    </row>
    <row r="1828" spans="1:2" x14ac:dyDescent="0.2">
      <c r="A1828" s="160"/>
      <c r="B1828" s="161"/>
    </row>
    <row r="1829" spans="1:2" x14ac:dyDescent="0.2">
      <c r="A1829" s="160"/>
      <c r="B1829" s="161"/>
    </row>
    <row r="1830" spans="1:2" x14ac:dyDescent="0.2">
      <c r="A1830" s="160"/>
      <c r="B1830" s="161"/>
    </row>
    <row r="1831" spans="1:2" x14ac:dyDescent="0.2">
      <c r="A1831" s="160"/>
      <c r="B1831" s="161"/>
    </row>
    <row r="1832" spans="1:2" x14ac:dyDescent="0.2">
      <c r="A1832" s="160"/>
      <c r="B1832" s="161"/>
    </row>
    <row r="1833" spans="1:2" x14ac:dyDescent="0.2">
      <c r="A1833" s="160"/>
      <c r="B1833" s="161"/>
    </row>
    <row r="1834" spans="1:2" x14ac:dyDescent="0.2">
      <c r="A1834" s="160"/>
      <c r="B1834" s="161"/>
    </row>
    <row r="1835" spans="1:2" x14ac:dyDescent="0.2">
      <c r="A1835" s="160"/>
      <c r="B1835" s="161"/>
    </row>
    <row r="1836" spans="1:2" x14ac:dyDescent="0.2">
      <c r="A1836" s="160"/>
      <c r="B1836" s="161"/>
    </row>
    <row r="1837" spans="1:2" x14ac:dyDescent="0.2">
      <c r="A1837" s="160"/>
      <c r="B1837" s="161"/>
    </row>
    <row r="1838" spans="1:2" x14ac:dyDescent="0.2">
      <c r="A1838" s="160"/>
      <c r="B1838" s="161"/>
    </row>
    <row r="1839" spans="1:2" x14ac:dyDescent="0.2">
      <c r="A1839" s="160"/>
      <c r="B1839" s="161"/>
    </row>
    <row r="1840" spans="1:2" x14ac:dyDescent="0.2">
      <c r="A1840" s="160"/>
      <c r="B1840" s="161"/>
    </row>
    <row r="1841" spans="1:2" x14ac:dyDescent="0.2">
      <c r="A1841" s="160"/>
      <c r="B1841" s="161"/>
    </row>
    <row r="1842" spans="1:2" x14ac:dyDescent="0.2">
      <c r="A1842" s="160"/>
      <c r="B1842" s="161"/>
    </row>
    <row r="1843" spans="1:2" x14ac:dyDescent="0.2">
      <c r="A1843" s="160"/>
      <c r="B1843" s="161"/>
    </row>
    <row r="1844" spans="1:2" x14ac:dyDescent="0.2">
      <c r="A1844" s="160"/>
      <c r="B1844" s="161"/>
    </row>
    <row r="1845" spans="1:2" x14ac:dyDescent="0.2">
      <c r="A1845" s="160"/>
      <c r="B1845" s="161"/>
    </row>
    <row r="1846" spans="1:2" x14ac:dyDescent="0.2">
      <c r="A1846" s="160"/>
      <c r="B1846" s="161"/>
    </row>
    <row r="1847" spans="1:2" x14ac:dyDescent="0.2">
      <c r="A1847" s="160"/>
      <c r="B1847" s="161"/>
    </row>
    <row r="1848" spans="1:2" x14ac:dyDescent="0.2">
      <c r="A1848" s="160"/>
      <c r="B1848" s="161"/>
    </row>
    <row r="1849" spans="1:2" x14ac:dyDescent="0.2">
      <c r="A1849" s="160"/>
      <c r="B1849" s="161"/>
    </row>
    <row r="1850" spans="1:2" x14ac:dyDescent="0.2">
      <c r="A1850" s="160"/>
      <c r="B1850" s="161"/>
    </row>
    <row r="1851" spans="1:2" x14ac:dyDescent="0.2">
      <c r="A1851" s="160"/>
      <c r="B1851" s="161"/>
    </row>
    <row r="1852" spans="1:2" x14ac:dyDescent="0.2">
      <c r="A1852" s="160"/>
      <c r="B1852" s="161"/>
    </row>
    <row r="1853" spans="1:2" x14ac:dyDescent="0.2">
      <c r="A1853" s="160"/>
      <c r="B1853" s="161"/>
    </row>
    <row r="1854" spans="1:2" x14ac:dyDescent="0.2">
      <c r="A1854" s="160"/>
      <c r="B1854" s="161"/>
    </row>
    <row r="1855" spans="1:2" x14ac:dyDescent="0.2">
      <c r="A1855" s="160"/>
      <c r="B1855" s="161"/>
    </row>
    <row r="1856" spans="1:2" x14ac:dyDescent="0.2">
      <c r="A1856" s="160"/>
      <c r="B1856" s="161"/>
    </row>
    <row r="1857" spans="1:2" x14ac:dyDescent="0.2">
      <c r="A1857" s="160"/>
      <c r="B1857" s="161"/>
    </row>
    <row r="1858" spans="1:2" x14ac:dyDescent="0.2">
      <c r="A1858" s="160"/>
      <c r="B1858" s="161"/>
    </row>
    <row r="1859" spans="1:2" x14ac:dyDescent="0.2">
      <c r="A1859" s="160"/>
      <c r="B1859" s="161"/>
    </row>
    <row r="1860" spans="1:2" x14ac:dyDescent="0.2">
      <c r="A1860" s="160"/>
      <c r="B1860" s="161"/>
    </row>
    <row r="1861" spans="1:2" x14ac:dyDescent="0.2">
      <c r="A1861" s="160"/>
      <c r="B1861" s="161"/>
    </row>
    <row r="1862" spans="1:2" x14ac:dyDescent="0.2">
      <c r="A1862" s="160"/>
      <c r="B1862" s="161"/>
    </row>
    <row r="1863" spans="1:2" x14ac:dyDescent="0.2">
      <c r="A1863" s="160"/>
      <c r="B1863" s="161"/>
    </row>
    <row r="1864" spans="1:2" x14ac:dyDescent="0.2">
      <c r="A1864" s="160"/>
      <c r="B1864" s="161"/>
    </row>
    <row r="1865" spans="1:2" x14ac:dyDescent="0.2">
      <c r="A1865" s="160"/>
      <c r="B1865" s="161"/>
    </row>
    <row r="1866" spans="1:2" x14ac:dyDescent="0.2">
      <c r="A1866" s="160"/>
      <c r="B1866" s="161"/>
    </row>
    <row r="1867" spans="1:2" x14ac:dyDescent="0.2">
      <c r="A1867" s="160"/>
      <c r="B1867" s="161"/>
    </row>
    <row r="1868" spans="1:2" x14ac:dyDescent="0.2">
      <c r="A1868" s="160"/>
      <c r="B1868" s="161"/>
    </row>
    <row r="1869" spans="1:2" x14ac:dyDescent="0.2">
      <c r="A1869" s="160"/>
      <c r="B1869" s="161"/>
    </row>
    <row r="1870" spans="1:2" x14ac:dyDescent="0.2">
      <c r="A1870" s="160"/>
      <c r="B1870" s="161"/>
    </row>
    <row r="1871" spans="1:2" x14ac:dyDescent="0.2">
      <c r="A1871" s="160"/>
      <c r="B1871" s="161"/>
    </row>
    <row r="1872" spans="1:2" x14ac:dyDescent="0.2">
      <c r="A1872" s="160"/>
      <c r="B1872" s="161"/>
    </row>
    <row r="1873" spans="1:2" x14ac:dyDescent="0.2">
      <c r="A1873" s="160"/>
      <c r="B1873" s="161"/>
    </row>
    <row r="1874" spans="1:2" x14ac:dyDescent="0.2">
      <c r="A1874" s="160"/>
      <c r="B1874" s="161"/>
    </row>
    <row r="1875" spans="1:2" x14ac:dyDescent="0.2">
      <c r="A1875" s="160"/>
      <c r="B1875" s="161"/>
    </row>
    <row r="1876" spans="1:2" x14ac:dyDescent="0.2">
      <c r="A1876" s="160"/>
      <c r="B1876" s="161"/>
    </row>
    <row r="1877" spans="1:2" x14ac:dyDescent="0.2">
      <c r="A1877" s="160"/>
      <c r="B1877" s="161"/>
    </row>
    <row r="1878" spans="1:2" x14ac:dyDescent="0.2">
      <c r="A1878" s="160"/>
      <c r="B1878" s="161"/>
    </row>
    <row r="1879" spans="1:2" x14ac:dyDescent="0.2">
      <c r="A1879" s="160"/>
      <c r="B1879" s="161"/>
    </row>
    <row r="1880" spans="1:2" x14ac:dyDescent="0.2">
      <c r="A1880" s="160"/>
      <c r="B1880" s="161"/>
    </row>
    <row r="1881" spans="1:2" x14ac:dyDescent="0.2">
      <c r="A1881" s="160"/>
      <c r="B1881" s="161"/>
    </row>
    <row r="1882" spans="1:2" x14ac:dyDescent="0.2">
      <c r="A1882" s="160"/>
      <c r="B1882" s="161"/>
    </row>
    <row r="1883" spans="1:2" x14ac:dyDescent="0.2">
      <c r="A1883" s="160"/>
      <c r="B1883" s="161"/>
    </row>
    <row r="1884" spans="1:2" x14ac:dyDescent="0.2">
      <c r="A1884" s="160"/>
      <c r="B1884" s="161"/>
    </row>
    <row r="1885" spans="1:2" x14ac:dyDescent="0.2">
      <c r="A1885" s="160"/>
      <c r="B1885" s="161"/>
    </row>
    <row r="1886" spans="1:2" x14ac:dyDescent="0.2">
      <c r="A1886" s="160"/>
      <c r="B1886" s="161"/>
    </row>
    <row r="1887" spans="1:2" x14ac:dyDescent="0.2">
      <c r="A1887" s="160"/>
      <c r="B1887" s="161"/>
    </row>
    <row r="1888" spans="1:2" x14ac:dyDescent="0.2">
      <c r="A1888" s="160"/>
      <c r="B1888" s="161"/>
    </row>
    <row r="1889" spans="1:2" x14ac:dyDescent="0.2">
      <c r="A1889" s="160"/>
      <c r="B1889" s="161"/>
    </row>
    <row r="1890" spans="1:2" x14ac:dyDescent="0.2">
      <c r="A1890" s="160"/>
      <c r="B1890" s="161"/>
    </row>
    <row r="1891" spans="1:2" x14ac:dyDescent="0.2">
      <c r="A1891" s="160"/>
      <c r="B1891" s="161"/>
    </row>
    <row r="1892" spans="1:2" x14ac:dyDescent="0.2">
      <c r="A1892" s="160"/>
      <c r="B1892" s="161"/>
    </row>
    <row r="1893" spans="1:2" x14ac:dyDescent="0.2">
      <c r="A1893" s="160"/>
      <c r="B1893" s="161"/>
    </row>
    <row r="1894" spans="1:2" x14ac:dyDescent="0.2">
      <c r="A1894" s="160"/>
      <c r="B1894" s="161"/>
    </row>
    <row r="1895" spans="1:2" x14ac:dyDescent="0.2">
      <c r="A1895" s="160"/>
      <c r="B1895" s="161"/>
    </row>
    <row r="1896" spans="1:2" x14ac:dyDescent="0.2">
      <c r="A1896" s="160"/>
      <c r="B1896" s="161"/>
    </row>
    <row r="1897" spans="1:2" x14ac:dyDescent="0.2">
      <c r="A1897" s="160"/>
      <c r="B1897" s="161"/>
    </row>
    <row r="1898" spans="1:2" x14ac:dyDescent="0.2">
      <c r="A1898" s="160"/>
      <c r="B1898" s="161"/>
    </row>
    <row r="1899" spans="1:2" x14ac:dyDescent="0.2">
      <c r="A1899" s="160"/>
      <c r="B1899" s="161"/>
    </row>
    <row r="1900" spans="1:2" x14ac:dyDescent="0.2">
      <c r="A1900" s="160"/>
      <c r="B1900" s="161"/>
    </row>
    <row r="1901" spans="1:2" x14ac:dyDescent="0.2">
      <c r="A1901" s="160"/>
      <c r="B1901" s="161"/>
    </row>
    <row r="1902" spans="1:2" x14ac:dyDescent="0.2">
      <c r="A1902" s="160"/>
      <c r="B1902" s="161"/>
    </row>
    <row r="1903" spans="1:2" x14ac:dyDescent="0.2">
      <c r="A1903" s="160"/>
      <c r="B1903" s="161"/>
    </row>
    <row r="1904" spans="1:2" x14ac:dyDescent="0.2">
      <c r="A1904" s="160"/>
      <c r="B1904" s="161"/>
    </row>
    <row r="1905" spans="1:2" x14ac:dyDescent="0.2">
      <c r="A1905" s="160"/>
      <c r="B1905" s="161"/>
    </row>
    <row r="1906" spans="1:2" x14ac:dyDescent="0.2">
      <c r="A1906" s="160"/>
      <c r="B1906" s="161"/>
    </row>
    <row r="1907" spans="1:2" x14ac:dyDescent="0.2">
      <c r="A1907" s="160"/>
      <c r="B1907" s="161"/>
    </row>
    <row r="1908" spans="1:2" x14ac:dyDescent="0.2">
      <c r="A1908" s="160"/>
      <c r="B1908" s="161"/>
    </row>
    <row r="1909" spans="1:2" x14ac:dyDescent="0.2">
      <c r="A1909" s="160"/>
      <c r="B1909" s="161"/>
    </row>
    <row r="1910" spans="1:2" x14ac:dyDescent="0.2">
      <c r="A1910" s="160"/>
      <c r="B1910" s="161"/>
    </row>
    <row r="1911" spans="1:2" x14ac:dyDescent="0.2">
      <c r="A1911" s="160"/>
      <c r="B1911" s="161"/>
    </row>
    <row r="1912" spans="1:2" x14ac:dyDescent="0.2">
      <c r="A1912" s="160"/>
      <c r="B1912" s="161"/>
    </row>
    <row r="1913" spans="1:2" x14ac:dyDescent="0.2">
      <c r="A1913" s="160"/>
      <c r="B1913" s="161"/>
    </row>
    <row r="1914" spans="1:2" x14ac:dyDescent="0.2">
      <c r="A1914" s="160"/>
      <c r="B1914" s="161"/>
    </row>
    <row r="1915" spans="1:2" x14ac:dyDescent="0.2">
      <c r="A1915" s="160"/>
      <c r="B1915" s="161"/>
    </row>
    <row r="1916" spans="1:2" x14ac:dyDescent="0.2">
      <c r="A1916" s="160"/>
      <c r="B1916" s="161"/>
    </row>
    <row r="1917" spans="1:2" x14ac:dyDescent="0.2">
      <c r="A1917" s="160"/>
      <c r="B1917" s="161"/>
    </row>
    <row r="1918" spans="1:2" x14ac:dyDescent="0.2">
      <c r="A1918" s="160"/>
      <c r="B1918" s="161"/>
    </row>
    <row r="1919" spans="1:2" x14ac:dyDescent="0.2">
      <c r="A1919" s="160"/>
      <c r="B1919" s="161"/>
    </row>
    <row r="1920" spans="1:2" x14ac:dyDescent="0.2">
      <c r="A1920" s="160"/>
      <c r="B1920" s="161"/>
    </row>
    <row r="1921" spans="1:2" x14ac:dyDescent="0.2">
      <c r="A1921" s="160"/>
      <c r="B1921" s="161"/>
    </row>
    <row r="1922" spans="1:2" x14ac:dyDescent="0.2">
      <c r="A1922" s="160"/>
      <c r="B1922" s="161"/>
    </row>
    <row r="1923" spans="1:2" x14ac:dyDescent="0.2">
      <c r="A1923" s="160"/>
      <c r="B1923" s="161"/>
    </row>
    <row r="1924" spans="1:2" x14ac:dyDescent="0.2">
      <c r="A1924" s="160"/>
      <c r="B1924" s="161"/>
    </row>
    <row r="1925" spans="1:2" x14ac:dyDescent="0.2">
      <c r="A1925" s="160"/>
      <c r="B1925" s="161"/>
    </row>
    <row r="1926" spans="1:2" x14ac:dyDescent="0.2">
      <c r="A1926" s="160"/>
      <c r="B1926" s="161"/>
    </row>
    <row r="1927" spans="1:2" x14ac:dyDescent="0.2">
      <c r="A1927" s="160"/>
      <c r="B1927" s="161"/>
    </row>
    <row r="1928" spans="1:2" x14ac:dyDescent="0.2">
      <c r="A1928" s="160"/>
      <c r="B1928" s="161"/>
    </row>
    <row r="1929" spans="1:2" x14ac:dyDescent="0.2">
      <c r="A1929" s="160"/>
      <c r="B1929" s="161"/>
    </row>
    <row r="1930" spans="1:2" x14ac:dyDescent="0.2">
      <c r="A1930" s="160"/>
      <c r="B1930" s="161"/>
    </row>
    <row r="1931" spans="1:2" x14ac:dyDescent="0.2">
      <c r="A1931" s="160"/>
      <c r="B1931" s="161"/>
    </row>
    <row r="1932" spans="1:2" x14ac:dyDescent="0.2">
      <c r="A1932" s="160"/>
      <c r="B1932" s="161"/>
    </row>
    <row r="1933" spans="1:2" x14ac:dyDescent="0.2">
      <c r="A1933" s="160"/>
      <c r="B1933" s="161"/>
    </row>
    <row r="1934" spans="1:2" x14ac:dyDescent="0.2">
      <c r="A1934" s="160"/>
      <c r="B1934" s="161"/>
    </row>
    <row r="1935" spans="1:2" x14ac:dyDescent="0.2">
      <c r="A1935" s="160"/>
      <c r="B1935" s="161"/>
    </row>
    <row r="1936" spans="1:2" x14ac:dyDescent="0.2">
      <c r="A1936" s="160"/>
      <c r="B1936" s="161"/>
    </row>
    <row r="1937" spans="1:2" x14ac:dyDescent="0.2">
      <c r="A1937" s="160"/>
      <c r="B1937" s="161"/>
    </row>
    <row r="1938" spans="1:2" x14ac:dyDescent="0.2">
      <c r="A1938" s="160"/>
      <c r="B1938" s="161"/>
    </row>
    <row r="1939" spans="1:2" x14ac:dyDescent="0.2">
      <c r="A1939" s="160"/>
      <c r="B1939" s="161"/>
    </row>
    <row r="1940" spans="1:2" x14ac:dyDescent="0.2">
      <c r="A1940" s="160"/>
      <c r="B1940" s="161"/>
    </row>
    <row r="1941" spans="1:2" x14ac:dyDescent="0.2">
      <c r="A1941" s="160"/>
      <c r="B1941" s="161"/>
    </row>
    <row r="1942" spans="1:2" x14ac:dyDescent="0.2">
      <c r="A1942" s="160"/>
      <c r="B1942" s="161"/>
    </row>
    <row r="1943" spans="1:2" x14ac:dyDescent="0.2">
      <c r="A1943" s="160"/>
      <c r="B1943" s="161"/>
    </row>
    <row r="1944" spans="1:2" x14ac:dyDescent="0.2">
      <c r="A1944" s="160"/>
      <c r="B1944" s="161"/>
    </row>
    <row r="1945" spans="1:2" x14ac:dyDescent="0.2">
      <c r="A1945" s="160"/>
      <c r="B1945" s="161"/>
    </row>
    <row r="1946" spans="1:2" x14ac:dyDescent="0.2">
      <c r="A1946" s="160"/>
      <c r="B1946" s="161"/>
    </row>
    <row r="1947" spans="1:2" x14ac:dyDescent="0.2">
      <c r="A1947" s="160"/>
      <c r="B1947" s="161"/>
    </row>
    <row r="1948" spans="1:2" x14ac:dyDescent="0.2">
      <c r="A1948" s="160"/>
      <c r="B1948" s="161"/>
    </row>
    <row r="1949" spans="1:2" x14ac:dyDescent="0.2">
      <c r="A1949" s="160"/>
      <c r="B1949" s="161"/>
    </row>
    <row r="1950" spans="1:2" x14ac:dyDescent="0.2">
      <c r="A1950" s="160"/>
      <c r="B1950" s="161"/>
    </row>
    <row r="1951" spans="1:2" x14ac:dyDescent="0.2">
      <c r="A1951" s="160"/>
      <c r="B1951" s="161"/>
    </row>
    <row r="1952" spans="1:2" x14ac:dyDescent="0.2">
      <c r="A1952" s="160"/>
      <c r="B1952" s="161"/>
    </row>
    <row r="1953" spans="1:2" x14ac:dyDescent="0.2">
      <c r="A1953" s="160"/>
      <c r="B1953" s="161"/>
    </row>
    <row r="1954" spans="1:2" x14ac:dyDescent="0.2">
      <c r="A1954" s="160"/>
      <c r="B1954" s="161"/>
    </row>
    <row r="1955" spans="1:2" x14ac:dyDescent="0.2">
      <c r="A1955" s="160"/>
      <c r="B1955" s="161"/>
    </row>
    <row r="1956" spans="1:2" x14ac:dyDescent="0.2">
      <c r="A1956" s="160"/>
      <c r="B1956" s="161"/>
    </row>
    <row r="1957" spans="1:2" x14ac:dyDescent="0.2">
      <c r="A1957" s="160"/>
      <c r="B1957" s="161"/>
    </row>
    <row r="1958" spans="1:2" x14ac:dyDescent="0.2">
      <c r="A1958" s="160"/>
      <c r="B1958" s="161"/>
    </row>
    <row r="1959" spans="1:2" x14ac:dyDescent="0.2">
      <c r="A1959" s="160"/>
      <c r="B1959" s="161"/>
    </row>
    <row r="1960" spans="1:2" x14ac:dyDescent="0.2">
      <c r="A1960" s="160"/>
      <c r="B1960" s="161"/>
    </row>
    <row r="1961" spans="1:2" x14ac:dyDescent="0.2">
      <c r="A1961" s="160"/>
      <c r="B1961" s="161"/>
    </row>
    <row r="1962" spans="1:2" x14ac:dyDescent="0.2">
      <c r="A1962" s="160"/>
      <c r="B1962" s="161"/>
    </row>
    <row r="1963" spans="1:2" x14ac:dyDescent="0.2">
      <c r="A1963" s="160"/>
      <c r="B1963" s="161"/>
    </row>
    <row r="1964" spans="1:2" x14ac:dyDescent="0.2">
      <c r="A1964" s="160"/>
      <c r="B1964" s="161"/>
    </row>
    <row r="1965" spans="1:2" x14ac:dyDescent="0.2">
      <c r="A1965" s="160"/>
      <c r="B1965" s="161"/>
    </row>
    <row r="1966" spans="1:2" x14ac:dyDescent="0.2">
      <c r="A1966" s="160"/>
      <c r="B1966" s="161"/>
    </row>
    <row r="1967" spans="1:2" x14ac:dyDescent="0.2">
      <c r="A1967" s="160"/>
      <c r="B1967" s="161"/>
    </row>
    <row r="1968" spans="1:2" x14ac:dyDescent="0.2">
      <c r="A1968" s="160"/>
      <c r="B1968" s="161"/>
    </row>
    <row r="1969" spans="1:2" x14ac:dyDescent="0.2">
      <c r="A1969" s="160"/>
      <c r="B1969" s="161"/>
    </row>
    <row r="1970" spans="1:2" x14ac:dyDescent="0.2">
      <c r="A1970" s="160"/>
      <c r="B1970" s="161"/>
    </row>
    <row r="1971" spans="1:2" x14ac:dyDescent="0.2">
      <c r="A1971" s="160"/>
      <c r="B1971" s="161"/>
    </row>
    <row r="1972" spans="1:2" x14ac:dyDescent="0.2">
      <c r="A1972" s="160"/>
      <c r="B1972" s="161"/>
    </row>
    <row r="1973" spans="1:2" x14ac:dyDescent="0.2">
      <c r="A1973" s="160"/>
      <c r="B1973" s="161"/>
    </row>
    <row r="1974" spans="1:2" x14ac:dyDescent="0.2">
      <c r="A1974" s="160"/>
      <c r="B1974" s="161"/>
    </row>
    <row r="1975" spans="1:2" x14ac:dyDescent="0.2">
      <c r="A1975" s="160"/>
      <c r="B1975" s="161"/>
    </row>
    <row r="1976" spans="1:2" x14ac:dyDescent="0.2">
      <c r="A1976" s="160"/>
      <c r="B1976" s="161"/>
    </row>
    <row r="1977" spans="1:2" x14ac:dyDescent="0.2">
      <c r="A1977" s="160"/>
      <c r="B1977" s="161"/>
    </row>
    <row r="1978" spans="1:2" x14ac:dyDescent="0.2">
      <c r="A1978" s="160"/>
      <c r="B1978" s="161"/>
    </row>
    <row r="1979" spans="1:2" x14ac:dyDescent="0.2">
      <c r="A1979" s="160"/>
      <c r="B1979" s="161"/>
    </row>
    <row r="1980" spans="1:2" x14ac:dyDescent="0.2">
      <c r="A1980" s="160"/>
      <c r="B1980" s="161"/>
    </row>
    <row r="1981" spans="1:2" x14ac:dyDescent="0.2">
      <c r="A1981" s="160"/>
      <c r="B1981" s="161"/>
    </row>
    <row r="1982" spans="1:2" x14ac:dyDescent="0.2">
      <c r="A1982" s="160"/>
      <c r="B1982" s="161"/>
    </row>
    <row r="1983" spans="1:2" x14ac:dyDescent="0.2">
      <c r="A1983" s="160"/>
      <c r="B1983" s="161"/>
    </row>
    <row r="1984" spans="1:2" x14ac:dyDescent="0.2">
      <c r="A1984" s="160"/>
      <c r="B1984" s="161"/>
    </row>
    <row r="1985" spans="1:2" x14ac:dyDescent="0.2">
      <c r="A1985" s="160"/>
      <c r="B1985" s="161"/>
    </row>
    <row r="1986" spans="1:2" x14ac:dyDescent="0.2">
      <c r="A1986" s="160"/>
      <c r="B1986" s="161"/>
    </row>
    <row r="1987" spans="1:2" x14ac:dyDescent="0.2">
      <c r="A1987" s="160"/>
      <c r="B1987" s="161"/>
    </row>
    <row r="1988" spans="1:2" x14ac:dyDescent="0.2">
      <c r="A1988" s="160"/>
      <c r="B1988" s="161"/>
    </row>
    <row r="1989" spans="1:2" x14ac:dyDescent="0.2">
      <c r="A1989" s="160"/>
      <c r="B1989" s="161"/>
    </row>
    <row r="1990" spans="1:2" x14ac:dyDescent="0.2">
      <c r="A1990" s="160"/>
      <c r="B1990" s="161"/>
    </row>
    <row r="1991" spans="1:2" x14ac:dyDescent="0.2">
      <c r="A1991" s="160"/>
      <c r="B1991" s="161"/>
    </row>
    <row r="1992" spans="1:2" x14ac:dyDescent="0.2">
      <c r="A1992" s="160"/>
      <c r="B1992" s="161"/>
    </row>
    <row r="1993" spans="1:2" x14ac:dyDescent="0.2">
      <c r="A1993" s="160"/>
      <c r="B1993" s="161"/>
    </row>
    <row r="1994" spans="1:2" x14ac:dyDescent="0.2">
      <c r="A1994" s="160"/>
      <c r="B1994" s="161"/>
    </row>
    <row r="1995" spans="1:2" x14ac:dyDescent="0.2">
      <c r="A1995" s="160"/>
      <c r="B1995" s="161"/>
    </row>
    <row r="1996" spans="1:2" x14ac:dyDescent="0.2">
      <c r="A1996" s="160"/>
      <c r="B1996" s="161"/>
    </row>
    <row r="1997" spans="1:2" x14ac:dyDescent="0.2">
      <c r="A1997" s="160"/>
      <c r="B1997" s="161"/>
    </row>
    <row r="1998" spans="1:2" x14ac:dyDescent="0.2">
      <c r="A1998" s="160"/>
      <c r="B1998" s="161"/>
    </row>
    <row r="1999" spans="1:2" x14ac:dyDescent="0.2">
      <c r="A1999" s="160"/>
      <c r="B1999" s="161"/>
    </row>
    <row r="2000" spans="1:2" x14ac:dyDescent="0.2">
      <c r="A2000" s="160"/>
      <c r="B2000" s="161"/>
    </row>
    <row r="2001" spans="1:2" x14ac:dyDescent="0.2">
      <c r="A2001" s="160"/>
      <c r="B2001" s="161"/>
    </row>
    <row r="2002" spans="1:2" x14ac:dyDescent="0.2">
      <c r="A2002" s="160"/>
      <c r="B2002" s="161"/>
    </row>
    <row r="2003" spans="1:2" x14ac:dyDescent="0.2">
      <c r="A2003" s="160"/>
      <c r="B2003" s="161"/>
    </row>
    <row r="2004" spans="1:2" x14ac:dyDescent="0.2">
      <c r="A2004" s="160"/>
      <c r="B2004" s="161"/>
    </row>
    <row r="2005" spans="1:2" x14ac:dyDescent="0.2">
      <c r="A2005" s="160"/>
      <c r="B2005" s="161"/>
    </row>
    <row r="2006" spans="1:2" x14ac:dyDescent="0.2">
      <c r="A2006" s="160"/>
      <c r="B2006" s="161"/>
    </row>
    <row r="2007" spans="1:2" x14ac:dyDescent="0.2">
      <c r="A2007" s="160"/>
      <c r="B2007" s="161"/>
    </row>
    <row r="2008" spans="1:2" x14ac:dyDescent="0.2">
      <c r="A2008" s="160"/>
      <c r="B2008" s="161"/>
    </row>
    <row r="2009" spans="1:2" x14ac:dyDescent="0.2">
      <c r="A2009" s="160"/>
      <c r="B2009" s="161"/>
    </row>
    <row r="2010" spans="1:2" x14ac:dyDescent="0.2">
      <c r="A2010" s="160"/>
      <c r="B2010" s="161"/>
    </row>
    <row r="2011" spans="1:2" x14ac:dyDescent="0.2">
      <c r="A2011" s="160"/>
      <c r="B2011" s="161"/>
    </row>
    <row r="2012" spans="1:2" x14ac:dyDescent="0.2">
      <c r="A2012" s="160"/>
      <c r="B2012" s="161"/>
    </row>
    <row r="2013" spans="1:2" x14ac:dyDescent="0.2">
      <c r="A2013" s="160"/>
      <c r="B2013" s="161"/>
    </row>
    <row r="2014" spans="1:2" x14ac:dyDescent="0.2">
      <c r="A2014" s="160"/>
      <c r="B2014" s="161"/>
    </row>
    <row r="2015" spans="1:2" x14ac:dyDescent="0.2">
      <c r="A2015" s="160"/>
      <c r="B2015" s="161"/>
    </row>
    <row r="2016" spans="1:2" x14ac:dyDescent="0.2">
      <c r="A2016" s="160"/>
      <c r="B2016" s="161"/>
    </row>
    <row r="2017" spans="1:2" x14ac:dyDescent="0.2">
      <c r="A2017" s="160"/>
      <c r="B2017" s="161"/>
    </row>
    <row r="2018" spans="1:2" x14ac:dyDescent="0.2">
      <c r="A2018" s="160"/>
      <c r="B2018" s="161"/>
    </row>
    <row r="2019" spans="1:2" x14ac:dyDescent="0.2">
      <c r="A2019" s="160"/>
      <c r="B2019" s="161"/>
    </row>
    <row r="2020" spans="1:2" x14ac:dyDescent="0.2">
      <c r="A2020" s="160"/>
      <c r="B2020" s="161"/>
    </row>
    <row r="2021" spans="1:2" x14ac:dyDescent="0.2">
      <c r="A2021" s="160"/>
      <c r="B2021" s="161"/>
    </row>
    <row r="2022" spans="1:2" x14ac:dyDescent="0.2">
      <c r="A2022" s="160"/>
      <c r="B2022" s="161"/>
    </row>
    <row r="2023" spans="1:2" x14ac:dyDescent="0.2">
      <c r="A2023" s="160"/>
      <c r="B2023" s="161"/>
    </row>
    <row r="2024" spans="1:2" x14ac:dyDescent="0.2">
      <c r="A2024" s="160"/>
      <c r="B2024" s="161"/>
    </row>
    <row r="2025" spans="1:2" x14ac:dyDescent="0.2">
      <c r="A2025" s="160"/>
      <c r="B2025" s="161"/>
    </row>
    <row r="2026" spans="1:2" x14ac:dyDescent="0.2">
      <c r="A2026" s="160"/>
      <c r="B2026" s="161"/>
    </row>
    <row r="2027" spans="1:2" x14ac:dyDescent="0.2">
      <c r="A2027" s="160"/>
      <c r="B2027" s="161"/>
    </row>
    <row r="2028" spans="1:2" x14ac:dyDescent="0.2">
      <c r="A2028" s="160"/>
      <c r="B2028" s="161"/>
    </row>
    <row r="2029" spans="1:2" x14ac:dyDescent="0.2">
      <c r="A2029" s="160"/>
      <c r="B2029" s="161"/>
    </row>
    <row r="2030" spans="1:2" x14ac:dyDescent="0.2">
      <c r="A2030" s="160"/>
      <c r="B2030" s="161"/>
    </row>
    <row r="2031" spans="1:2" x14ac:dyDescent="0.2">
      <c r="A2031" s="160"/>
      <c r="B2031" s="161"/>
    </row>
    <row r="2032" spans="1:2" x14ac:dyDescent="0.2">
      <c r="A2032" s="160"/>
      <c r="B2032" s="161"/>
    </row>
    <row r="2033" spans="1:2" x14ac:dyDescent="0.2">
      <c r="A2033" s="160"/>
      <c r="B2033" s="161"/>
    </row>
    <row r="2034" spans="1:2" x14ac:dyDescent="0.2">
      <c r="A2034" s="160"/>
      <c r="B2034" s="161"/>
    </row>
    <row r="2035" spans="1:2" x14ac:dyDescent="0.2">
      <c r="A2035" s="160"/>
      <c r="B2035" s="161"/>
    </row>
    <row r="2036" spans="1:2" x14ac:dyDescent="0.2">
      <c r="A2036" s="160"/>
      <c r="B2036" s="161"/>
    </row>
    <row r="2037" spans="1:2" x14ac:dyDescent="0.2">
      <c r="A2037" s="160"/>
      <c r="B2037" s="161"/>
    </row>
    <row r="2038" spans="1:2" x14ac:dyDescent="0.2">
      <c r="A2038" s="160"/>
      <c r="B2038" s="161"/>
    </row>
    <row r="2039" spans="1:2" x14ac:dyDescent="0.2">
      <c r="A2039" s="160"/>
      <c r="B2039" s="161"/>
    </row>
    <row r="2040" spans="1:2" x14ac:dyDescent="0.2">
      <c r="A2040" s="160"/>
      <c r="B2040" s="161"/>
    </row>
    <row r="2041" spans="1:2" x14ac:dyDescent="0.2">
      <c r="A2041" s="160"/>
      <c r="B2041" s="161"/>
    </row>
    <row r="2042" spans="1:2" x14ac:dyDescent="0.2">
      <c r="A2042" s="160"/>
      <c r="B2042" s="161"/>
    </row>
    <row r="2043" spans="1:2" x14ac:dyDescent="0.2">
      <c r="A2043" s="160"/>
      <c r="B2043" s="161"/>
    </row>
    <row r="2044" spans="1:2" x14ac:dyDescent="0.2">
      <c r="A2044" s="160"/>
      <c r="B2044" s="161"/>
    </row>
    <row r="2045" spans="1:2" x14ac:dyDescent="0.2">
      <c r="A2045" s="160"/>
      <c r="B2045" s="161"/>
    </row>
    <row r="2046" spans="1:2" x14ac:dyDescent="0.2">
      <c r="A2046" s="160"/>
      <c r="B2046" s="161"/>
    </row>
    <row r="2047" spans="1:2" x14ac:dyDescent="0.2">
      <c r="A2047" s="160"/>
      <c r="B2047" s="161"/>
    </row>
    <row r="2048" spans="1:2" x14ac:dyDescent="0.2">
      <c r="A2048" s="160"/>
      <c r="B2048" s="161"/>
    </row>
    <row r="2049" spans="1:2" x14ac:dyDescent="0.2">
      <c r="A2049" s="160"/>
      <c r="B2049" s="161"/>
    </row>
    <row r="2050" spans="1:2" x14ac:dyDescent="0.2">
      <c r="A2050" s="160"/>
      <c r="B2050" s="161"/>
    </row>
    <row r="2051" spans="1:2" x14ac:dyDescent="0.2">
      <c r="A2051" s="160"/>
      <c r="B2051" s="161"/>
    </row>
    <row r="2052" spans="1:2" x14ac:dyDescent="0.2">
      <c r="A2052" s="160"/>
      <c r="B2052" s="161"/>
    </row>
    <row r="2053" spans="1:2" x14ac:dyDescent="0.2">
      <c r="A2053" s="160"/>
      <c r="B2053" s="161"/>
    </row>
    <row r="2054" spans="1:2" x14ac:dyDescent="0.2">
      <c r="A2054" s="160"/>
      <c r="B2054" s="161"/>
    </row>
    <row r="2055" spans="1:2" x14ac:dyDescent="0.2">
      <c r="A2055" s="160"/>
      <c r="B2055" s="161"/>
    </row>
    <row r="2056" spans="1:2" x14ac:dyDescent="0.2">
      <c r="A2056" s="160"/>
      <c r="B2056" s="161"/>
    </row>
    <row r="2057" spans="1:2" x14ac:dyDescent="0.2">
      <c r="A2057" s="160"/>
      <c r="B2057" s="161"/>
    </row>
    <row r="2058" spans="1:2" x14ac:dyDescent="0.2">
      <c r="A2058" s="160"/>
      <c r="B2058" s="161"/>
    </row>
    <row r="2059" spans="1:2" x14ac:dyDescent="0.2">
      <c r="A2059" s="160"/>
      <c r="B2059" s="161"/>
    </row>
    <row r="2060" spans="1:2" x14ac:dyDescent="0.2">
      <c r="A2060" s="160"/>
      <c r="B2060" s="161"/>
    </row>
    <row r="2061" spans="1:2" x14ac:dyDescent="0.2">
      <c r="A2061" s="160"/>
      <c r="B2061" s="161"/>
    </row>
    <row r="2062" spans="1:2" x14ac:dyDescent="0.2">
      <c r="A2062" s="160"/>
      <c r="B2062" s="161"/>
    </row>
    <row r="2063" spans="1:2" x14ac:dyDescent="0.2">
      <c r="A2063" s="160"/>
      <c r="B2063" s="161"/>
    </row>
    <row r="2064" spans="1:2" x14ac:dyDescent="0.2">
      <c r="A2064" s="160"/>
      <c r="B2064" s="161"/>
    </row>
    <row r="2065" spans="1:2" x14ac:dyDescent="0.2">
      <c r="A2065" s="160"/>
      <c r="B2065" s="161"/>
    </row>
    <row r="2066" spans="1:2" x14ac:dyDescent="0.2">
      <c r="A2066" s="160"/>
      <c r="B2066" s="161"/>
    </row>
    <row r="2067" spans="1:2" x14ac:dyDescent="0.2">
      <c r="A2067" s="160"/>
      <c r="B2067" s="161"/>
    </row>
    <row r="2068" spans="1:2" x14ac:dyDescent="0.2">
      <c r="A2068" s="160"/>
      <c r="B2068" s="161"/>
    </row>
    <row r="2069" spans="1:2" x14ac:dyDescent="0.2">
      <c r="A2069" s="160"/>
      <c r="B2069" s="161"/>
    </row>
    <row r="2070" spans="1:2" x14ac:dyDescent="0.2">
      <c r="A2070" s="160"/>
      <c r="B2070" s="161"/>
    </row>
    <row r="2071" spans="1:2" x14ac:dyDescent="0.2">
      <c r="A2071" s="160"/>
      <c r="B2071" s="161"/>
    </row>
    <row r="2072" spans="1:2" x14ac:dyDescent="0.2">
      <c r="A2072" s="160"/>
      <c r="B2072" s="161"/>
    </row>
    <row r="2073" spans="1:2" x14ac:dyDescent="0.2">
      <c r="A2073" s="160"/>
      <c r="B2073" s="161"/>
    </row>
    <row r="2074" spans="1:2" x14ac:dyDescent="0.2">
      <c r="A2074" s="160"/>
      <c r="B2074" s="161"/>
    </row>
    <row r="2075" spans="1:2" x14ac:dyDescent="0.2">
      <c r="A2075" s="160"/>
      <c r="B2075" s="161"/>
    </row>
    <row r="2076" spans="1:2" x14ac:dyDescent="0.2">
      <c r="A2076" s="160"/>
      <c r="B2076" s="161"/>
    </row>
    <row r="2077" spans="1:2" x14ac:dyDescent="0.2">
      <c r="A2077" s="160"/>
      <c r="B2077" s="161"/>
    </row>
    <row r="2078" spans="1:2" x14ac:dyDescent="0.2">
      <c r="A2078" s="160"/>
      <c r="B2078" s="161"/>
    </row>
    <row r="2079" spans="1:2" x14ac:dyDescent="0.2">
      <c r="A2079" s="160"/>
      <c r="B2079" s="161"/>
    </row>
    <row r="2080" spans="1:2" x14ac:dyDescent="0.2">
      <c r="A2080" s="160"/>
      <c r="B2080" s="161"/>
    </row>
    <row r="2081" spans="1:2" x14ac:dyDescent="0.2">
      <c r="A2081" s="160"/>
      <c r="B2081" s="161"/>
    </row>
    <row r="2082" spans="1:2" x14ac:dyDescent="0.2">
      <c r="A2082" s="160"/>
      <c r="B2082" s="161"/>
    </row>
    <row r="2083" spans="1:2" x14ac:dyDescent="0.2">
      <c r="A2083" s="160"/>
      <c r="B2083" s="161"/>
    </row>
    <row r="2084" spans="1:2" x14ac:dyDescent="0.2">
      <c r="A2084" s="160"/>
      <c r="B2084" s="161"/>
    </row>
    <row r="2085" spans="1:2" x14ac:dyDescent="0.2">
      <c r="A2085" s="160"/>
      <c r="B2085" s="161"/>
    </row>
    <row r="2086" spans="1:2" x14ac:dyDescent="0.2">
      <c r="A2086" s="160"/>
      <c r="B2086" s="161"/>
    </row>
    <row r="2087" spans="1:2" x14ac:dyDescent="0.2">
      <c r="A2087" s="160"/>
      <c r="B2087" s="161"/>
    </row>
    <row r="2088" spans="1:2" x14ac:dyDescent="0.2">
      <c r="A2088" s="160"/>
      <c r="B2088" s="161"/>
    </row>
    <row r="2089" spans="1:2" x14ac:dyDescent="0.2">
      <c r="A2089" s="160"/>
      <c r="B2089" s="161"/>
    </row>
    <row r="2090" spans="1:2" x14ac:dyDescent="0.2">
      <c r="A2090" s="160"/>
      <c r="B2090" s="161"/>
    </row>
    <row r="2091" spans="1:2" x14ac:dyDescent="0.2">
      <c r="A2091" s="160"/>
      <c r="B2091" s="161"/>
    </row>
    <row r="2092" spans="1:2" x14ac:dyDescent="0.2">
      <c r="A2092" s="160"/>
      <c r="B2092" s="161"/>
    </row>
    <row r="2093" spans="1:2" x14ac:dyDescent="0.2">
      <c r="A2093" s="160"/>
      <c r="B2093" s="161"/>
    </row>
    <row r="2094" spans="1:2" x14ac:dyDescent="0.2">
      <c r="A2094" s="160"/>
      <c r="B2094" s="161"/>
    </row>
    <row r="2095" spans="1:2" x14ac:dyDescent="0.2">
      <c r="A2095" s="160"/>
      <c r="B2095" s="161"/>
    </row>
    <row r="2096" spans="1:2" x14ac:dyDescent="0.2">
      <c r="A2096" s="160"/>
      <c r="B2096" s="161"/>
    </row>
    <row r="2097" spans="1:2" x14ac:dyDescent="0.2">
      <c r="A2097" s="160"/>
      <c r="B2097" s="161"/>
    </row>
    <row r="2098" spans="1:2" x14ac:dyDescent="0.2">
      <c r="A2098" s="160"/>
      <c r="B2098" s="161"/>
    </row>
    <row r="2099" spans="1:2" x14ac:dyDescent="0.2">
      <c r="A2099" s="160"/>
      <c r="B2099" s="161"/>
    </row>
    <row r="2100" spans="1:2" x14ac:dyDescent="0.2">
      <c r="A2100" s="160"/>
      <c r="B2100" s="161"/>
    </row>
    <row r="2101" spans="1:2" x14ac:dyDescent="0.2">
      <c r="A2101" s="160"/>
      <c r="B2101" s="161"/>
    </row>
    <row r="2102" spans="1:2" x14ac:dyDescent="0.2">
      <c r="A2102" s="160"/>
      <c r="B2102" s="161"/>
    </row>
    <row r="2103" spans="1:2" x14ac:dyDescent="0.2">
      <c r="A2103" s="160"/>
      <c r="B2103" s="161"/>
    </row>
    <row r="2104" spans="1:2" x14ac:dyDescent="0.2">
      <c r="A2104" s="160"/>
      <c r="B2104" s="161"/>
    </row>
    <row r="2105" spans="1:2" x14ac:dyDescent="0.2">
      <c r="A2105" s="160"/>
      <c r="B2105" s="161"/>
    </row>
    <row r="2106" spans="1:2" x14ac:dyDescent="0.2">
      <c r="A2106" s="160"/>
      <c r="B2106" s="161"/>
    </row>
    <row r="2107" spans="1:2" x14ac:dyDescent="0.2">
      <c r="A2107" s="160"/>
      <c r="B2107" s="161"/>
    </row>
    <row r="2108" spans="1:2" x14ac:dyDescent="0.2">
      <c r="A2108" s="160"/>
      <c r="B2108" s="161"/>
    </row>
    <row r="2109" spans="1:2" x14ac:dyDescent="0.2">
      <c r="A2109" s="160"/>
      <c r="B2109" s="161"/>
    </row>
    <row r="2110" spans="1:2" x14ac:dyDescent="0.2">
      <c r="A2110" s="160"/>
      <c r="B2110" s="161"/>
    </row>
    <row r="2111" spans="1:2" x14ac:dyDescent="0.2">
      <c r="A2111" s="160"/>
      <c r="B2111" s="161"/>
    </row>
    <row r="2112" spans="1:2" x14ac:dyDescent="0.2">
      <c r="A2112" s="160"/>
      <c r="B2112" s="161"/>
    </row>
    <row r="2113" spans="1:2" x14ac:dyDescent="0.2">
      <c r="A2113" s="160"/>
      <c r="B2113" s="161"/>
    </row>
    <row r="2114" spans="1:2" x14ac:dyDescent="0.2">
      <c r="A2114" s="160"/>
      <c r="B2114" s="161"/>
    </row>
    <row r="2115" spans="1:2" x14ac:dyDescent="0.2">
      <c r="A2115" s="160"/>
      <c r="B2115" s="161"/>
    </row>
    <row r="2116" spans="1:2" x14ac:dyDescent="0.2">
      <c r="A2116" s="160"/>
      <c r="B2116" s="161"/>
    </row>
    <row r="2117" spans="1:2" x14ac:dyDescent="0.2">
      <c r="A2117" s="160"/>
      <c r="B2117" s="161"/>
    </row>
    <row r="2118" spans="1:2" x14ac:dyDescent="0.2">
      <c r="A2118" s="160"/>
      <c r="B2118" s="161"/>
    </row>
    <row r="2119" spans="1:2" x14ac:dyDescent="0.2">
      <c r="A2119" s="160"/>
      <c r="B2119" s="161"/>
    </row>
    <row r="2120" spans="1:2" x14ac:dyDescent="0.2">
      <c r="A2120" s="160"/>
      <c r="B2120" s="161"/>
    </row>
    <row r="2121" spans="1:2" x14ac:dyDescent="0.2">
      <c r="A2121" s="160"/>
      <c r="B2121" s="161"/>
    </row>
    <row r="2122" spans="1:2" x14ac:dyDescent="0.2">
      <c r="A2122" s="160"/>
      <c r="B2122" s="161"/>
    </row>
    <row r="2123" spans="1:2" x14ac:dyDescent="0.2">
      <c r="A2123" s="160"/>
      <c r="B2123" s="161"/>
    </row>
    <row r="2124" spans="1:2" x14ac:dyDescent="0.2">
      <c r="A2124" s="160"/>
      <c r="B2124" s="161"/>
    </row>
    <row r="2125" spans="1:2" x14ac:dyDescent="0.2">
      <c r="A2125" s="160"/>
      <c r="B2125" s="161"/>
    </row>
    <row r="2126" spans="1:2" x14ac:dyDescent="0.2">
      <c r="A2126" s="160"/>
      <c r="B2126" s="161"/>
    </row>
    <row r="2127" spans="1:2" x14ac:dyDescent="0.2">
      <c r="A2127" s="160"/>
      <c r="B2127" s="161"/>
    </row>
    <row r="2128" spans="1:2" x14ac:dyDescent="0.2">
      <c r="A2128" s="160"/>
      <c r="B2128" s="161"/>
    </row>
    <row r="2129" spans="1:2" x14ac:dyDescent="0.2">
      <c r="A2129" s="160"/>
      <c r="B2129" s="161"/>
    </row>
    <row r="2130" spans="1:2" x14ac:dyDescent="0.2">
      <c r="A2130" s="160"/>
      <c r="B2130" s="161"/>
    </row>
    <row r="2131" spans="1:2" x14ac:dyDescent="0.2">
      <c r="A2131" s="160"/>
      <c r="B2131" s="161"/>
    </row>
    <row r="2132" spans="1:2" x14ac:dyDescent="0.2">
      <c r="A2132" s="160"/>
      <c r="B2132" s="161"/>
    </row>
    <row r="2133" spans="1:2" x14ac:dyDescent="0.2">
      <c r="A2133" s="160"/>
      <c r="B2133" s="161"/>
    </row>
    <row r="2134" spans="1:2" x14ac:dyDescent="0.2">
      <c r="A2134" s="160"/>
      <c r="B2134" s="161"/>
    </row>
    <row r="2135" spans="1:2" x14ac:dyDescent="0.2">
      <c r="A2135" s="160"/>
      <c r="B2135" s="161"/>
    </row>
    <row r="2136" spans="1:2" x14ac:dyDescent="0.2">
      <c r="A2136" s="160"/>
      <c r="B2136" s="161"/>
    </row>
    <row r="2137" spans="1:2" x14ac:dyDescent="0.2">
      <c r="A2137" s="160"/>
      <c r="B2137" s="161"/>
    </row>
    <row r="2138" spans="1:2" x14ac:dyDescent="0.2">
      <c r="A2138" s="160"/>
      <c r="B2138" s="161"/>
    </row>
    <row r="2139" spans="1:2" x14ac:dyDescent="0.2">
      <c r="A2139" s="160"/>
      <c r="B2139" s="161"/>
    </row>
    <row r="2140" spans="1:2" x14ac:dyDescent="0.2">
      <c r="A2140" s="160"/>
      <c r="B2140" s="161"/>
    </row>
    <row r="2141" spans="1:2" x14ac:dyDescent="0.2">
      <c r="A2141" s="160"/>
      <c r="B2141" s="161"/>
    </row>
    <row r="2142" spans="1:2" x14ac:dyDescent="0.2">
      <c r="A2142" s="160"/>
      <c r="B2142" s="161"/>
    </row>
    <row r="2143" spans="1:2" x14ac:dyDescent="0.2">
      <c r="A2143" s="160"/>
      <c r="B2143" s="161"/>
    </row>
    <row r="2144" spans="1:2" x14ac:dyDescent="0.2">
      <c r="A2144" s="160"/>
      <c r="B2144" s="161"/>
    </row>
    <row r="2145" spans="1:2" x14ac:dyDescent="0.2">
      <c r="A2145" s="160"/>
      <c r="B2145" s="161"/>
    </row>
    <row r="2146" spans="1:2" x14ac:dyDescent="0.2">
      <c r="A2146" s="160"/>
      <c r="B2146" s="161"/>
    </row>
    <row r="2147" spans="1:2" x14ac:dyDescent="0.2">
      <c r="A2147" s="160"/>
      <c r="B2147" s="161"/>
    </row>
    <row r="2148" spans="1:2" x14ac:dyDescent="0.2">
      <c r="A2148" s="160"/>
      <c r="B2148" s="161"/>
    </row>
    <row r="2149" spans="1:2" x14ac:dyDescent="0.2">
      <c r="A2149" s="160"/>
      <c r="B2149" s="161"/>
    </row>
    <row r="2150" spans="1:2" x14ac:dyDescent="0.2">
      <c r="A2150" s="160"/>
      <c r="B2150" s="161"/>
    </row>
    <row r="2151" spans="1:2" x14ac:dyDescent="0.2">
      <c r="A2151" s="160"/>
      <c r="B2151" s="161"/>
    </row>
    <row r="2152" spans="1:2" x14ac:dyDescent="0.2">
      <c r="A2152" s="160"/>
      <c r="B2152" s="161"/>
    </row>
    <row r="2153" spans="1:2" x14ac:dyDescent="0.2">
      <c r="A2153" s="160"/>
      <c r="B2153" s="161"/>
    </row>
    <row r="2154" spans="1:2" x14ac:dyDescent="0.2">
      <c r="A2154" s="160"/>
      <c r="B2154" s="161"/>
    </row>
    <row r="2155" spans="1:2" x14ac:dyDescent="0.2">
      <c r="A2155" s="160"/>
      <c r="B2155" s="161"/>
    </row>
    <row r="2156" spans="1:2" x14ac:dyDescent="0.2">
      <c r="A2156" s="160"/>
      <c r="B2156" s="161"/>
    </row>
    <row r="2157" spans="1:2" x14ac:dyDescent="0.2">
      <c r="A2157" s="160"/>
      <c r="B2157" s="161"/>
    </row>
    <row r="2158" spans="1:2" x14ac:dyDescent="0.2">
      <c r="A2158" s="160"/>
      <c r="B2158" s="161"/>
    </row>
    <row r="2159" spans="1:2" x14ac:dyDescent="0.2">
      <c r="A2159" s="160"/>
      <c r="B2159" s="161"/>
    </row>
    <row r="2160" spans="1:2" x14ac:dyDescent="0.2">
      <c r="A2160" s="160"/>
      <c r="B2160" s="161"/>
    </row>
    <row r="2161" spans="1:2" x14ac:dyDescent="0.2">
      <c r="A2161" s="160"/>
      <c r="B2161" s="161"/>
    </row>
    <row r="2162" spans="1:2" x14ac:dyDescent="0.2">
      <c r="A2162" s="160"/>
      <c r="B2162" s="161"/>
    </row>
    <row r="2163" spans="1:2" x14ac:dyDescent="0.2">
      <c r="A2163" s="160"/>
      <c r="B2163" s="161"/>
    </row>
    <row r="2164" spans="1:2" x14ac:dyDescent="0.2">
      <c r="A2164" s="160"/>
      <c r="B2164" s="161"/>
    </row>
    <row r="2165" spans="1:2" x14ac:dyDescent="0.2">
      <c r="A2165" s="160"/>
      <c r="B2165" s="161"/>
    </row>
    <row r="2166" spans="1:2" x14ac:dyDescent="0.2">
      <c r="A2166" s="160"/>
      <c r="B2166" s="161"/>
    </row>
    <row r="2167" spans="1:2" x14ac:dyDescent="0.2">
      <c r="A2167" s="160"/>
      <c r="B2167" s="161"/>
    </row>
    <row r="2168" spans="1:2" x14ac:dyDescent="0.2">
      <c r="A2168" s="160"/>
      <c r="B2168" s="161"/>
    </row>
    <row r="2169" spans="1:2" x14ac:dyDescent="0.2">
      <c r="A2169" s="160"/>
      <c r="B2169" s="161"/>
    </row>
    <row r="2170" spans="1:2" x14ac:dyDescent="0.2">
      <c r="A2170" s="160"/>
      <c r="B2170" s="161"/>
    </row>
    <row r="2171" spans="1:2" x14ac:dyDescent="0.2">
      <c r="A2171" s="160"/>
      <c r="B2171" s="161"/>
    </row>
    <row r="2172" spans="1:2" x14ac:dyDescent="0.2">
      <c r="A2172" s="160"/>
      <c r="B2172" s="161"/>
    </row>
    <row r="2173" spans="1:2" x14ac:dyDescent="0.2">
      <c r="A2173" s="160"/>
      <c r="B2173" s="161"/>
    </row>
    <row r="2174" spans="1:2" x14ac:dyDescent="0.2">
      <c r="A2174" s="160"/>
      <c r="B2174" s="161"/>
    </row>
    <row r="2175" spans="1:2" x14ac:dyDescent="0.2">
      <c r="A2175" s="160"/>
      <c r="B2175" s="161"/>
    </row>
    <row r="2176" spans="1:2" x14ac:dyDescent="0.2">
      <c r="A2176" s="160"/>
      <c r="B2176" s="161"/>
    </row>
    <row r="2177" spans="1:2" x14ac:dyDescent="0.2">
      <c r="A2177" s="160"/>
      <c r="B2177" s="161"/>
    </row>
    <row r="2178" spans="1:2" x14ac:dyDescent="0.2">
      <c r="A2178" s="160"/>
      <c r="B2178" s="161"/>
    </row>
    <row r="2179" spans="1:2" x14ac:dyDescent="0.2">
      <c r="A2179" s="160"/>
      <c r="B2179" s="161"/>
    </row>
    <row r="2180" spans="1:2" x14ac:dyDescent="0.2">
      <c r="A2180" s="160"/>
      <c r="B2180" s="161"/>
    </row>
    <row r="2181" spans="1:2" x14ac:dyDescent="0.2">
      <c r="A2181" s="160"/>
      <c r="B2181" s="161"/>
    </row>
    <row r="2182" spans="1:2" x14ac:dyDescent="0.2">
      <c r="A2182" s="160"/>
      <c r="B2182" s="161"/>
    </row>
    <row r="2183" spans="1:2" x14ac:dyDescent="0.2">
      <c r="A2183" s="160"/>
      <c r="B2183" s="161"/>
    </row>
    <row r="2184" spans="1:2" x14ac:dyDescent="0.2">
      <c r="A2184" s="160"/>
      <c r="B2184" s="161"/>
    </row>
    <row r="2185" spans="1:2" x14ac:dyDescent="0.2">
      <c r="A2185" s="160"/>
      <c r="B2185" s="161"/>
    </row>
    <row r="2186" spans="1:2" x14ac:dyDescent="0.2">
      <c r="A2186" s="160"/>
      <c r="B2186" s="161"/>
    </row>
    <row r="2187" spans="1:2" x14ac:dyDescent="0.2">
      <c r="A2187" s="160"/>
      <c r="B2187" s="161"/>
    </row>
    <row r="2188" spans="1:2" x14ac:dyDescent="0.2">
      <c r="A2188" s="160"/>
      <c r="B2188" s="161"/>
    </row>
    <row r="2189" spans="1:2" x14ac:dyDescent="0.2">
      <c r="A2189" s="160"/>
      <c r="B2189" s="161"/>
    </row>
    <row r="2190" spans="1:2" x14ac:dyDescent="0.2">
      <c r="A2190" s="160"/>
      <c r="B2190" s="161"/>
    </row>
    <row r="2191" spans="1:2" x14ac:dyDescent="0.2">
      <c r="A2191" s="160"/>
      <c r="B2191" s="161"/>
    </row>
    <row r="2192" spans="1:2" x14ac:dyDescent="0.2">
      <c r="A2192" s="160"/>
      <c r="B2192" s="161"/>
    </row>
    <row r="2193" spans="1:2" x14ac:dyDescent="0.2">
      <c r="A2193" s="160"/>
      <c r="B2193" s="161"/>
    </row>
    <row r="2194" spans="1:2" x14ac:dyDescent="0.2">
      <c r="A2194" s="160"/>
      <c r="B2194" s="161"/>
    </row>
    <row r="2195" spans="1:2" x14ac:dyDescent="0.2">
      <c r="A2195" s="160"/>
      <c r="B2195" s="161"/>
    </row>
    <row r="2196" spans="1:2" x14ac:dyDescent="0.2">
      <c r="A2196" s="160"/>
      <c r="B2196" s="161"/>
    </row>
    <row r="2197" spans="1:2" x14ac:dyDescent="0.2">
      <c r="A2197" s="160"/>
      <c r="B2197" s="161"/>
    </row>
    <row r="2198" spans="1:2" x14ac:dyDescent="0.2">
      <c r="A2198" s="160"/>
      <c r="B2198" s="161"/>
    </row>
    <row r="2199" spans="1:2" x14ac:dyDescent="0.2">
      <c r="A2199" s="160"/>
      <c r="B2199" s="161"/>
    </row>
    <row r="2200" spans="1:2" x14ac:dyDescent="0.2">
      <c r="A2200" s="160"/>
      <c r="B2200" s="161"/>
    </row>
    <row r="2201" spans="1:2" x14ac:dyDescent="0.2">
      <c r="A2201" s="160"/>
      <c r="B2201" s="161"/>
    </row>
    <row r="2202" spans="1:2" x14ac:dyDescent="0.2">
      <c r="A2202" s="160"/>
      <c r="B2202" s="161"/>
    </row>
    <row r="2203" spans="1:2" x14ac:dyDescent="0.2">
      <c r="A2203" s="160"/>
      <c r="B2203" s="161"/>
    </row>
    <row r="2204" spans="1:2" x14ac:dyDescent="0.2">
      <c r="A2204" s="160"/>
      <c r="B2204" s="161"/>
    </row>
    <row r="2205" spans="1:2" x14ac:dyDescent="0.2">
      <c r="A2205" s="160"/>
      <c r="B2205" s="161"/>
    </row>
    <row r="2206" spans="1:2" x14ac:dyDescent="0.2">
      <c r="A2206" s="160"/>
      <c r="B2206" s="161"/>
    </row>
    <row r="2207" spans="1:2" x14ac:dyDescent="0.2">
      <c r="A2207" s="160"/>
      <c r="B2207" s="161"/>
    </row>
    <row r="2208" spans="1:2" x14ac:dyDescent="0.2">
      <c r="A2208" s="160"/>
      <c r="B2208" s="161"/>
    </row>
    <row r="2209" spans="1:2" x14ac:dyDescent="0.2">
      <c r="A2209" s="160"/>
      <c r="B2209" s="161"/>
    </row>
    <row r="2210" spans="1:2" x14ac:dyDescent="0.2">
      <c r="A2210" s="160"/>
      <c r="B2210" s="161"/>
    </row>
    <row r="2211" spans="1:2" x14ac:dyDescent="0.2">
      <c r="A2211" s="160"/>
      <c r="B2211" s="161"/>
    </row>
    <row r="2212" spans="1:2" x14ac:dyDescent="0.2">
      <c r="A2212" s="160"/>
      <c r="B2212" s="161"/>
    </row>
    <row r="2213" spans="1:2" x14ac:dyDescent="0.2">
      <c r="A2213" s="160"/>
      <c r="B2213" s="161"/>
    </row>
    <row r="2214" spans="1:2" x14ac:dyDescent="0.2">
      <c r="A2214" s="160"/>
      <c r="B2214" s="161"/>
    </row>
    <row r="2215" spans="1:2" x14ac:dyDescent="0.2">
      <c r="A2215" s="160"/>
      <c r="B2215" s="161"/>
    </row>
    <row r="2216" spans="1:2" x14ac:dyDescent="0.2">
      <c r="A2216" s="160"/>
      <c r="B2216" s="161"/>
    </row>
    <row r="2217" spans="1:2" x14ac:dyDescent="0.2">
      <c r="A2217" s="160"/>
      <c r="B2217" s="161"/>
    </row>
    <row r="2218" spans="1:2" x14ac:dyDescent="0.2">
      <c r="A2218" s="160"/>
      <c r="B2218" s="161"/>
    </row>
    <row r="2219" spans="1:2" x14ac:dyDescent="0.2">
      <c r="A2219" s="160"/>
      <c r="B2219" s="161"/>
    </row>
    <row r="2220" spans="1:2" x14ac:dyDescent="0.2">
      <c r="A2220" s="160"/>
      <c r="B2220" s="161"/>
    </row>
    <row r="2221" spans="1:2" x14ac:dyDescent="0.2">
      <c r="A2221" s="160"/>
      <c r="B2221" s="161"/>
    </row>
    <row r="2222" spans="1:2" x14ac:dyDescent="0.2">
      <c r="A2222" s="160"/>
      <c r="B2222" s="161"/>
    </row>
    <row r="2223" spans="1:2" x14ac:dyDescent="0.2">
      <c r="A2223" s="160"/>
      <c r="B2223" s="161"/>
    </row>
    <row r="2224" spans="1:2" x14ac:dyDescent="0.2">
      <c r="A2224" s="160"/>
      <c r="B2224" s="161"/>
    </row>
    <row r="2225" spans="1:2" x14ac:dyDescent="0.2">
      <c r="A2225" s="160"/>
      <c r="B2225" s="161"/>
    </row>
    <row r="2226" spans="1:2" x14ac:dyDescent="0.2">
      <c r="A2226" s="160"/>
      <c r="B2226" s="161"/>
    </row>
    <row r="2227" spans="1:2" x14ac:dyDescent="0.2">
      <c r="A2227" s="160"/>
      <c r="B2227" s="161"/>
    </row>
    <row r="2228" spans="1:2" x14ac:dyDescent="0.2">
      <c r="A2228" s="160"/>
      <c r="B2228" s="161"/>
    </row>
    <row r="2229" spans="1:2" x14ac:dyDescent="0.2">
      <c r="A2229" s="160"/>
      <c r="B2229" s="161"/>
    </row>
    <row r="2230" spans="1:2" x14ac:dyDescent="0.2">
      <c r="A2230" s="160"/>
      <c r="B2230" s="161"/>
    </row>
    <row r="2231" spans="1:2" x14ac:dyDescent="0.2">
      <c r="A2231" s="160"/>
      <c r="B2231" s="161"/>
    </row>
    <row r="2232" spans="1:2" x14ac:dyDescent="0.2">
      <c r="A2232" s="160"/>
      <c r="B2232" s="161"/>
    </row>
    <row r="2233" spans="1:2" x14ac:dyDescent="0.2">
      <c r="A2233" s="160"/>
      <c r="B2233" s="161"/>
    </row>
    <row r="2234" spans="1:2" x14ac:dyDescent="0.2">
      <c r="A2234" s="160"/>
      <c r="B2234" s="161"/>
    </row>
    <row r="2235" spans="1:2" x14ac:dyDescent="0.2">
      <c r="A2235" s="160"/>
      <c r="B2235" s="161"/>
    </row>
    <row r="2236" spans="1:2" x14ac:dyDescent="0.2">
      <c r="A2236" s="160"/>
      <c r="B2236" s="161"/>
    </row>
    <row r="2237" spans="1:2" x14ac:dyDescent="0.2">
      <c r="A2237" s="160"/>
      <c r="B2237" s="161"/>
    </row>
    <row r="2238" spans="1:2" x14ac:dyDescent="0.2">
      <c r="A2238" s="160"/>
      <c r="B2238" s="161"/>
    </row>
    <row r="2239" spans="1:2" x14ac:dyDescent="0.2">
      <c r="A2239" s="160"/>
      <c r="B2239" s="161"/>
    </row>
    <row r="2240" spans="1:2" x14ac:dyDescent="0.2">
      <c r="A2240" s="160"/>
      <c r="B2240" s="161"/>
    </row>
    <row r="2241" spans="1:2" x14ac:dyDescent="0.2">
      <c r="A2241" s="160"/>
      <c r="B2241" s="161"/>
    </row>
    <row r="2242" spans="1:2" x14ac:dyDescent="0.2">
      <c r="A2242" s="160"/>
      <c r="B2242" s="161"/>
    </row>
    <row r="2243" spans="1:2" x14ac:dyDescent="0.2">
      <c r="A2243" s="160"/>
      <c r="B2243" s="161"/>
    </row>
    <row r="2244" spans="1:2" x14ac:dyDescent="0.2">
      <c r="A2244" s="160"/>
      <c r="B2244" s="161"/>
    </row>
    <row r="2245" spans="1:2" x14ac:dyDescent="0.2">
      <c r="A2245" s="160"/>
      <c r="B2245" s="161"/>
    </row>
    <row r="2246" spans="1:2" x14ac:dyDescent="0.2">
      <c r="A2246" s="160"/>
      <c r="B2246" s="161"/>
    </row>
    <row r="2247" spans="1:2" x14ac:dyDescent="0.2">
      <c r="A2247" s="160"/>
      <c r="B2247" s="161"/>
    </row>
    <row r="2248" spans="1:2" x14ac:dyDescent="0.2">
      <c r="A2248" s="160"/>
      <c r="B2248" s="161"/>
    </row>
    <row r="2249" spans="1:2" x14ac:dyDescent="0.2">
      <c r="A2249" s="160"/>
      <c r="B2249" s="161"/>
    </row>
    <row r="2250" spans="1:2" x14ac:dyDescent="0.2">
      <c r="A2250" s="160"/>
      <c r="B2250" s="161"/>
    </row>
    <row r="2251" spans="1:2" x14ac:dyDescent="0.2">
      <c r="A2251" s="160"/>
      <c r="B2251" s="161"/>
    </row>
    <row r="2252" spans="1:2" x14ac:dyDescent="0.2">
      <c r="A2252" s="160"/>
      <c r="B2252" s="161"/>
    </row>
    <row r="2253" spans="1:2" x14ac:dyDescent="0.2">
      <c r="A2253" s="160"/>
      <c r="B2253" s="161"/>
    </row>
    <row r="2254" spans="1:2" x14ac:dyDescent="0.2">
      <c r="A2254" s="160"/>
      <c r="B2254" s="161"/>
    </row>
    <row r="2255" spans="1:2" x14ac:dyDescent="0.2">
      <c r="A2255" s="160"/>
      <c r="B2255" s="161"/>
    </row>
    <row r="2256" spans="1:2" x14ac:dyDescent="0.2">
      <c r="A2256" s="160"/>
      <c r="B2256" s="161"/>
    </row>
    <row r="2257" spans="1:2" x14ac:dyDescent="0.2">
      <c r="A2257" s="160"/>
      <c r="B2257" s="161"/>
    </row>
    <row r="2258" spans="1:2" x14ac:dyDescent="0.2">
      <c r="A2258" s="160"/>
      <c r="B2258" s="161"/>
    </row>
    <row r="2259" spans="1:2" x14ac:dyDescent="0.2">
      <c r="A2259" s="160"/>
      <c r="B2259" s="161"/>
    </row>
    <row r="2260" spans="1:2" x14ac:dyDescent="0.2">
      <c r="A2260" s="160"/>
      <c r="B2260" s="161"/>
    </row>
    <row r="2261" spans="1:2" x14ac:dyDescent="0.2">
      <c r="A2261" s="160"/>
      <c r="B2261" s="161"/>
    </row>
    <row r="2262" spans="1:2" x14ac:dyDescent="0.2">
      <c r="A2262" s="160"/>
      <c r="B2262" s="161"/>
    </row>
    <row r="2263" spans="1:2" x14ac:dyDescent="0.2">
      <c r="A2263" s="160"/>
      <c r="B2263" s="161"/>
    </row>
    <row r="2264" spans="1:2" x14ac:dyDescent="0.2">
      <c r="A2264" s="160"/>
      <c r="B2264" s="161"/>
    </row>
    <row r="2265" spans="1:2" x14ac:dyDescent="0.2">
      <c r="A2265" s="160"/>
      <c r="B2265" s="161"/>
    </row>
    <row r="2266" spans="1:2" x14ac:dyDescent="0.2">
      <c r="A2266" s="160"/>
      <c r="B2266" s="161"/>
    </row>
    <row r="2267" spans="1:2" x14ac:dyDescent="0.2">
      <c r="A2267" s="160"/>
      <c r="B2267" s="161"/>
    </row>
    <row r="2268" spans="1:2" x14ac:dyDescent="0.2">
      <c r="A2268" s="160"/>
      <c r="B2268" s="161"/>
    </row>
    <row r="2269" spans="1:2" x14ac:dyDescent="0.2">
      <c r="A2269" s="160"/>
      <c r="B2269" s="161"/>
    </row>
    <row r="2270" spans="1:2" x14ac:dyDescent="0.2">
      <c r="A2270" s="160"/>
      <c r="B2270" s="161"/>
    </row>
    <row r="2271" spans="1:2" x14ac:dyDescent="0.2">
      <c r="A2271" s="160"/>
      <c r="B2271" s="161"/>
    </row>
    <row r="2272" spans="1:2" x14ac:dyDescent="0.2">
      <c r="A2272" s="160"/>
      <c r="B2272" s="161"/>
    </row>
    <row r="2273" spans="1:2" x14ac:dyDescent="0.2">
      <c r="A2273" s="160"/>
      <c r="B2273" s="161"/>
    </row>
    <row r="2274" spans="1:2" x14ac:dyDescent="0.2">
      <c r="A2274" s="160"/>
      <c r="B2274" s="161"/>
    </row>
    <row r="2275" spans="1:2" x14ac:dyDescent="0.2">
      <c r="A2275" s="160"/>
      <c r="B2275" s="161"/>
    </row>
    <row r="2276" spans="1:2" x14ac:dyDescent="0.2">
      <c r="A2276" s="160"/>
      <c r="B2276" s="161"/>
    </row>
    <row r="2277" spans="1:2" x14ac:dyDescent="0.2">
      <c r="A2277" s="160"/>
      <c r="B2277" s="161"/>
    </row>
    <row r="2278" spans="1:2" x14ac:dyDescent="0.2">
      <c r="A2278" s="160"/>
      <c r="B2278" s="161"/>
    </row>
    <row r="2279" spans="1:2" x14ac:dyDescent="0.2">
      <c r="A2279" s="160"/>
      <c r="B2279" s="161"/>
    </row>
    <row r="2280" spans="1:2" x14ac:dyDescent="0.2">
      <c r="A2280" s="160"/>
      <c r="B2280" s="161"/>
    </row>
    <row r="2281" spans="1:2" x14ac:dyDescent="0.2">
      <c r="A2281" s="160"/>
      <c r="B2281" s="161"/>
    </row>
    <row r="2282" spans="1:2" x14ac:dyDescent="0.2">
      <c r="A2282" s="160"/>
      <c r="B2282" s="161"/>
    </row>
    <row r="2283" spans="1:2" x14ac:dyDescent="0.2">
      <c r="A2283" s="160"/>
      <c r="B2283" s="161"/>
    </row>
    <row r="2284" spans="1:2" x14ac:dyDescent="0.2">
      <c r="A2284" s="160"/>
      <c r="B2284" s="161"/>
    </row>
    <row r="2285" spans="1:2" x14ac:dyDescent="0.2">
      <c r="A2285" s="160"/>
      <c r="B2285" s="161"/>
    </row>
    <row r="2286" spans="1:2" x14ac:dyDescent="0.2">
      <c r="A2286" s="160"/>
      <c r="B2286" s="161"/>
    </row>
    <row r="2287" spans="1:2" x14ac:dyDescent="0.2">
      <c r="A2287" s="160"/>
      <c r="B2287" s="161"/>
    </row>
    <row r="2288" spans="1:2" x14ac:dyDescent="0.2">
      <c r="A2288" s="160"/>
      <c r="B2288" s="161"/>
    </row>
    <row r="2289" spans="1:2" x14ac:dyDescent="0.2">
      <c r="A2289" s="160"/>
      <c r="B2289" s="161"/>
    </row>
    <row r="2290" spans="1:2" x14ac:dyDescent="0.2">
      <c r="A2290" s="160"/>
      <c r="B2290" s="161"/>
    </row>
    <row r="2291" spans="1:2" x14ac:dyDescent="0.2">
      <c r="A2291" s="160"/>
      <c r="B2291" s="161"/>
    </row>
    <row r="2292" spans="1:2" x14ac:dyDescent="0.2">
      <c r="A2292" s="160"/>
      <c r="B2292" s="161"/>
    </row>
    <row r="2293" spans="1:2" x14ac:dyDescent="0.2">
      <c r="A2293" s="160"/>
      <c r="B2293" s="161"/>
    </row>
    <row r="2294" spans="1:2" x14ac:dyDescent="0.2">
      <c r="A2294" s="160"/>
      <c r="B2294" s="161"/>
    </row>
    <row r="2295" spans="1:2" x14ac:dyDescent="0.2">
      <c r="A2295" s="160"/>
      <c r="B2295" s="161"/>
    </row>
    <row r="2296" spans="1:2" x14ac:dyDescent="0.2">
      <c r="A2296" s="160"/>
      <c r="B2296" s="161"/>
    </row>
    <row r="2297" spans="1:2" x14ac:dyDescent="0.2">
      <c r="A2297" s="160"/>
      <c r="B2297" s="161"/>
    </row>
    <row r="2298" spans="1:2" x14ac:dyDescent="0.2">
      <c r="A2298" s="160"/>
      <c r="B2298" s="161"/>
    </row>
    <row r="2299" spans="1:2" x14ac:dyDescent="0.2">
      <c r="A2299" s="160"/>
      <c r="B2299" s="161"/>
    </row>
    <row r="2300" spans="1:2" x14ac:dyDescent="0.2">
      <c r="A2300" s="160"/>
      <c r="B2300" s="161"/>
    </row>
    <row r="2301" spans="1:2" x14ac:dyDescent="0.2">
      <c r="A2301" s="160"/>
      <c r="B2301" s="161"/>
    </row>
    <row r="2302" spans="1:2" x14ac:dyDescent="0.2">
      <c r="A2302" s="160"/>
      <c r="B2302" s="161"/>
    </row>
    <row r="2303" spans="1:2" x14ac:dyDescent="0.2">
      <c r="A2303" s="160"/>
      <c r="B2303" s="161"/>
    </row>
    <row r="2304" spans="1:2" x14ac:dyDescent="0.2">
      <c r="A2304" s="160"/>
      <c r="B2304" s="161"/>
    </row>
    <row r="2305" spans="1:2" x14ac:dyDescent="0.2">
      <c r="A2305" s="160"/>
      <c r="B2305" s="161"/>
    </row>
    <row r="2306" spans="1:2" x14ac:dyDescent="0.2">
      <c r="A2306" s="160"/>
      <c r="B2306" s="161"/>
    </row>
    <row r="2307" spans="1:2" x14ac:dyDescent="0.2">
      <c r="A2307" s="160"/>
      <c r="B2307" s="161"/>
    </row>
    <row r="2308" spans="1:2" x14ac:dyDescent="0.2">
      <c r="A2308" s="160"/>
      <c r="B2308" s="161"/>
    </row>
    <row r="2309" spans="1:2" x14ac:dyDescent="0.2">
      <c r="A2309" s="160"/>
      <c r="B2309" s="161"/>
    </row>
    <row r="2310" spans="1:2" x14ac:dyDescent="0.2">
      <c r="A2310" s="160"/>
      <c r="B2310" s="161"/>
    </row>
    <row r="2311" spans="1:2" x14ac:dyDescent="0.2">
      <c r="A2311" s="160"/>
      <c r="B2311" s="161"/>
    </row>
    <row r="2312" spans="1:2" x14ac:dyDescent="0.2">
      <c r="A2312" s="160"/>
      <c r="B2312" s="161"/>
    </row>
    <row r="2313" spans="1:2" x14ac:dyDescent="0.2">
      <c r="A2313" s="160"/>
      <c r="B2313" s="161"/>
    </row>
    <row r="2314" spans="1:2" x14ac:dyDescent="0.2">
      <c r="A2314" s="160"/>
      <c r="B2314" s="161"/>
    </row>
    <row r="2315" spans="1:2" x14ac:dyDescent="0.2">
      <c r="A2315" s="160"/>
      <c r="B2315" s="161"/>
    </row>
    <row r="2316" spans="1:2" x14ac:dyDescent="0.2">
      <c r="A2316" s="160"/>
      <c r="B2316" s="161"/>
    </row>
    <row r="2317" spans="1:2" x14ac:dyDescent="0.2">
      <c r="A2317" s="160"/>
      <c r="B2317" s="161"/>
    </row>
    <row r="2318" spans="1:2" x14ac:dyDescent="0.2">
      <c r="A2318" s="160"/>
      <c r="B2318" s="161"/>
    </row>
    <row r="2319" spans="1:2" x14ac:dyDescent="0.2">
      <c r="A2319" s="160"/>
      <c r="B2319" s="161"/>
    </row>
    <row r="2320" spans="1:2" x14ac:dyDescent="0.2">
      <c r="A2320" s="160"/>
      <c r="B2320" s="161"/>
    </row>
    <row r="2321" spans="1:2" x14ac:dyDescent="0.2">
      <c r="A2321" s="160"/>
      <c r="B2321" s="161"/>
    </row>
    <row r="2322" spans="1:2" x14ac:dyDescent="0.2">
      <c r="A2322" s="160"/>
      <c r="B2322" s="161"/>
    </row>
    <row r="2323" spans="1:2" x14ac:dyDescent="0.2">
      <c r="A2323" s="160"/>
      <c r="B2323" s="161"/>
    </row>
    <row r="2324" spans="1:2" x14ac:dyDescent="0.2">
      <c r="A2324" s="160"/>
      <c r="B2324" s="161"/>
    </row>
    <row r="2325" spans="1:2" x14ac:dyDescent="0.2">
      <c r="A2325" s="160"/>
      <c r="B2325" s="161"/>
    </row>
    <row r="2326" spans="1:2" x14ac:dyDescent="0.2">
      <c r="A2326" s="160"/>
      <c r="B2326" s="161"/>
    </row>
    <row r="2327" spans="1:2" x14ac:dyDescent="0.2">
      <c r="A2327" s="160"/>
      <c r="B2327" s="161"/>
    </row>
    <row r="2328" spans="1:2" x14ac:dyDescent="0.2">
      <c r="A2328" s="160"/>
      <c r="B2328" s="161"/>
    </row>
    <row r="2329" spans="1:2" x14ac:dyDescent="0.2">
      <c r="A2329" s="160"/>
      <c r="B2329" s="161"/>
    </row>
    <row r="2330" spans="1:2" x14ac:dyDescent="0.2">
      <c r="A2330" s="160"/>
      <c r="B2330" s="161"/>
    </row>
    <row r="2331" spans="1:2" x14ac:dyDescent="0.2">
      <c r="A2331" s="160"/>
      <c r="B2331" s="161"/>
    </row>
    <row r="2332" spans="1:2" x14ac:dyDescent="0.2">
      <c r="A2332" s="160"/>
      <c r="B2332" s="161"/>
    </row>
    <row r="2333" spans="1:2" x14ac:dyDescent="0.2">
      <c r="A2333" s="160"/>
      <c r="B2333" s="161"/>
    </row>
    <row r="2334" spans="1:2" x14ac:dyDescent="0.2">
      <c r="A2334" s="160"/>
      <c r="B2334" s="161"/>
    </row>
    <row r="2335" spans="1:2" x14ac:dyDescent="0.2">
      <c r="A2335" s="160"/>
      <c r="B2335" s="161"/>
    </row>
    <row r="2336" spans="1:2" x14ac:dyDescent="0.2">
      <c r="A2336" s="160"/>
      <c r="B2336" s="161"/>
    </row>
    <row r="2337" spans="1:2" x14ac:dyDescent="0.2">
      <c r="A2337" s="160"/>
      <c r="B2337" s="161"/>
    </row>
    <row r="2338" spans="1:2" x14ac:dyDescent="0.2">
      <c r="A2338" s="160"/>
      <c r="B2338" s="161"/>
    </row>
    <row r="2339" spans="1:2" x14ac:dyDescent="0.2">
      <c r="A2339" s="160"/>
      <c r="B2339" s="161"/>
    </row>
    <row r="2340" spans="1:2" x14ac:dyDescent="0.2">
      <c r="A2340" s="160"/>
      <c r="B2340" s="161"/>
    </row>
    <row r="2341" spans="1:2" x14ac:dyDescent="0.2">
      <c r="A2341" s="160"/>
      <c r="B2341" s="161"/>
    </row>
    <row r="2342" spans="1:2" x14ac:dyDescent="0.2">
      <c r="A2342" s="160"/>
      <c r="B2342" s="161"/>
    </row>
    <row r="2343" spans="1:2" x14ac:dyDescent="0.2">
      <c r="A2343" s="160"/>
      <c r="B2343" s="161"/>
    </row>
    <row r="2344" spans="1:2" x14ac:dyDescent="0.2">
      <c r="A2344" s="160"/>
      <c r="B2344" s="161"/>
    </row>
    <row r="2345" spans="1:2" x14ac:dyDescent="0.2">
      <c r="A2345" s="160"/>
      <c r="B2345" s="161"/>
    </row>
    <row r="2346" spans="1:2" x14ac:dyDescent="0.2">
      <c r="A2346" s="160"/>
      <c r="B2346" s="161"/>
    </row>
    <row r="2347" spans="1:2" x14ac:dyDescent="0.2">
      <c r="A2347" s="160"/>
      <c r="B2347" s="161"/>
    </row>
    <row r="2348" spans="1:2" x14ac:dyDescent="0.2">
      <c r="A2348" s="160"/>
      <c r="B2348" s="161"/>
    </row>
    <row r="2349" spans="1:2" x14ac:dyDescent="0.2">
      <c r="A2349" s="160"/>
      <c r="B2349" s="161"/>
    </row>
    <row r="2350" spans="1:2" x14ac:dyDescent="0.2">
      <c r="A2350" s="160"/>
      <c r="B2350" s="161"/>
    </row>
    <row r="2351" spans="1:2" x14ac:dyDescent="0.2">
      <c r="A2351" s="160"/>
      <c r="B2351" s="161"/>
    </row>
    <row r="2352" spans="1:2" x14ac:dyDescent="0.2">
      <c r="A2352" s="160"/>
      <c r="B2352" s="161"/>
    </row>
    <row r="2353" spans="1:2" x14ac:dyDescent="0.2">
      <c r="A2353" s="160"/>
      <c r="B2353" s="161"/>
    </row>
    <row r="2354" spans="1:2" x14ac:dyDescent="0.2">
      <c r="A2354" s="160"/>
      <c r="B2354" s="161"/>
    </row>
    <row r="2355" spans="1:2" x14ac:dyDescent="0.2">
      <c r="A2355" s="160"/>
      <c r="B2355" s="161"/>
    </row>
    <row r="2356" spans="1:2" x14ac:dyDescent="0.2">
      <c r="A2356" s="160"/>
      <c r="B2356" s="161"/>
    </row>
    <row r="2357" spans="1:2" x14ac:dyDescent="0.2">
      <c r="A2357" s="160"/>
      <c r="B2357" s="161"/>
    </row>
    <row r="2358" spans="1:2" x14ac:dyDescent="0.2">
      <c r="A2358" s="160"/>
      <c r="B2358" s="161"/>
    </row>
    <row r="2359" spans="1:2" x14ac:dyDescent="0.2">
      <c r="A2359" s="160"/>
      <c r="B2359" s="161"/>
    </row>
    <row r="2360" spans="1:2" x14ac:dyDescent="0.2">
      <c r="A2360" s="160"/>
      <c r="B2360" s="161"/>
    </row>
    <row r="2361" spans="1:2" x14ac:dyDescent="0.2">
      <c r="A2361" s="160"/>
      <c r="B2361" s="161"/>
    </row>
    <row r="2362" spans="1:2" x14ac:dyDescent="0.2">
      <c r="A2362" s="160"/>
      <c r="B2362" s="161"/>
    </row>
    <row r="2363" spans="1:2" x14ac:dyDescent="0.2">
      <c r="A2363" s="160"/>
      <c r="B2363" s="161"/>
    </row>
    <row r="2364" spans="1:2" x14ac:dyDescent="0.2">
      <c r="A2364" s="160"/>
      <c r="B2364" s="161"/>
    </row>
    <row r="2365" spans="1:2" x14ac:dyDescent="0.2">
      <c r="A2365" s="160"/>
      <c r="B2365" s="161"/>
    </row>
    <row r="2366" spans="1:2" x14ac:dyDescent="0.2">
      <c r="A2366" s="160"/>
      <c r="B2366" s="161"/>
    </row>
    <row r="2367" spans="1:2" x14ac:dyDescent="0.2">
      <c r="A2367" s="160"/>
      <c r="B2367" s="161"/>
    </row>
    <row r="2368" spans="1:2" x14ac:dyDescent="0.2">
      <c r="A2368" s="160"/>
      <c r="B2368" s="161"/>
    </row>
    <row r="2369" spans="1:2" x14ac:dyDescent="0.2">
      <c r="A2369" s="160"/>
      <c r="B2369" s="161"/>
    </row>
    <row r="2370" spans="1:2" x14ac:dyDescent="0.2">
      <c r="A2370" s="160"/>
      <c r="B2370" s="161"/>
    </row>
    <row r="2371" spans="1:2" x14ac:dyDescent="0.2">
      <c r="A2371" s="160"/>
      <c r="B2371" s="161"/>
    </row>
    <row r="2372" spans="1:2" x14ac:dyDescent="0.2">
      <c r="A2372" s="160"/>
      <c r="B2372" s="161"/>
    </row>
    <row r="2373" spans="1:2" x14ac:dyDescent="0.2">
      <c r="A2373" s="160"/>
      <c r="B2373" s="161"/>
    </row>
    <row r="2374" spans="1:2" x14ac:dyDescent="0.2">
      <c r="A2374" s="160"/>
      <c r="B2374" s="161"/>
    </row>
    <row r="2375" spans="1:2" x14ac:dyDescent="0.2">
      <c r="A2375" s="160"/>
      <c r="B2375" s="161"/>
    </row>
    <row r="2376" spans="1:2" x14ac:dyDescent="0.2">
      <c r="A2376" s="160"/>
      <c r="B2376" s="161"/>
    </row>
    <row r="2377" spans="1:2" x14ac:dyDescent="0.2">
      <c r="A2377" s="160"/>
      <c r="B2377" s="161"/>
    </row>
    <row r="2378" spans="1:2" x14ac:dyDescent="0.2">
      <c r="A2378" s="160"/>
      <c r="B2378" s="161"/>
    </row>
    <row r="2379" spans="1:2" x14ac:dyDescent="0.2">
      <c r="A2379" s="160"/>
      <c r="B2379" s="161"/>
    </row>
    <row r="2380" spans="1:2" x14ac:dyDescent="0.2">
      <c r="A2380" s="160"/>
      <c r="B2380" s="161"/>
    </row>
    <row r="2381" spans="1:2" x14ac:dyDescent="0.2">
      <c r="A2381" s="160"/>
      <c r="B2381" s="161"/>
    </row>
    <row r="2382" spans="1:2" x14ac:dyDescent="0.2">
      <c r="A2382" s="160"/>
      <c r="B2382" s="161"/>
    </row>
    <row r="2383" spans="1:2" x14ac:dyDescent="0.2">
      <c r="A2383" s="160"/>
      <c r="B2383" s="161"/>
    </row>
    <row r="2384" spans="1:2" x14ac:dyDescent="0.2">
      <c r="A2384" s="160"/>
      <c r="B2384" s="161"/>
    </row>
    <row r="2385" spans="1:2" x14ac:dyDescent="0.2">
      <c r="A2385" s="160"/>
      <c r="B2385" s="161"/>
    </row>
    <row r="2386" spans="1:2" x14ac:dyDescent="0.2">
      <c r="A2386" s="160"/>
      <c r="B2386" s="161"/>
    </row>
    <row r="2387" spans="1:2" x14ac:dyDescent="0.2">
      <c r="A2387" s="160"/>
      <c r="B2387" s="161"/>
    </row>
    <row r="2388" spans="1:2" x14ac:dyDescent="0.2">
      <c r="A2388" s="160"/>
      <c r="B2388" s="161"/>
    </row>
    <row r="2389" spans="1:2" x14ac:dyDescent="0.2">
      <c r="A2389" s="160"/>
      <c r="B2389" s="161"/>
    </row>
    <row r="2390" spans="1:2" x14ac:dyDescent="0.2">
      <c r="A2390" s="160"/>
      <c r="B2390" s="161"/>
    </row>
    <row r="2391" spans="1:2" x14ac:dyDescent="0.2">
      <c r="A2391" s="160"/>
      <c r="B2391" s="161"/>
    </row>
    <row r="2392" spans="1:2" x14ac:dyDescent="0.2">
      <c r="A2392" s="160"/>
      <c r="B2392" s="161"/>
    </row>
    <row r="2393" spans="1:2" x14ac:dyDescent="0.2">
      <c r="A2393" s="160"/>
      <c r="B2393" s="161"/>
    </row>
    <row r="2394" spans="1:2" x14ac:dyDescent="0.2">
      <c r="A2394" s="160"/>
      <c r="B2394" s="161"/>
    </row>
    <row r="2395" spans="1:2" x14ac:dyDescent="0.2">
      <c r="A2395" s="160"/>
      <c r="B2395" s="161"/>
    </row>
    <row r="2396" spans="1:2" x14ac:dyDescent="0.2">
      <c r="A2396" s="160"/>
      <c r="B2396" s="161"/>
    </row>
    <row r="2397" spans="1:2" x14ac:dyDescent="0.2">
      <c r="A2397" s="160"/>
      <c r="B2397" s="161"/>
    </row>
    <row r="2398" spans="1:2" x14ac:dyDescent="0.2">
      <c r="A2398" s="160"/>
      <c r="B2398" s="161"/>
    </row>
    <row r="2399" spans="1:2" x14ac:dyDescent="0.2">
      <c r="A2399" s="160"/>
      <c r="B2399" s="161"/>
    </row>
    <row r="2400" spans="1:2" x14ac:dyDescent="0.2">
      <c r="A2400" s="160"/>
      <c r="B2400" s="161"/>
    </row>
    <row r="2401" spans="1:2" x14ac:dyDescent="0.2">
      <c r="A2401" s="160"/>
      <c r="B2401" s="161"/>
    </row>
    <row r="2402" spans="1:2" x14ac:dyDescent="0.2">
      <c r="A2402" s="160"/>
      <c r="B2402" s="161"/>
    </row>
    <row r="2403" spans="1:2" x14ac:dyDescent="0.2">
      <c r="A2403" s="160"/>
      <c r="B2403" s="161"/>
    </row>
    <row r="2404" spans="1:2" x14ac:dyDescent="0.2">
      <c r="A2404" s="160"/>
      <c r="B2404" s="161"/>
    </row>
    <row r="2405" spans="1:2" x14ac:dyDescent="0.2">
      <c r="A2405" s="160"/>
      <c r="B2405" s="161"/>
    </row>
    <row r="2406" spans="1:2" x14ac:dyDescent="0.2">
      <c r="A2406" s="160"/>
      <c r="B2406" s="161"/>
    </row>
    <row r="2407" spans="1:2" x14ac:dyDescent="0.2">
      <c r="A2407" s="160"/>
      <c r="B2407" s="161"/>
    </row>
    <row r="2408" spans="1:2" x14ac:dyDescent="0.2">
      <c r="A2408" s="160"/>
      <c r="B2408" s="161"/>
    </row>
    <row r="2409" spans="1:2" x14ac:dyDescent="0.2">
      <c r="A2409" s="160"/>
      <c r="B2409" s="161"/>
    </row>
    <row r="2410" spans="1:2" x14ac:dyDescent="0.2">
      <c r="A2410" s="160"/>
      <c r="B2410" s="161"/>
    </row>
    <row r="2411" spans="1:2" x14ac:dyDescent="0.2">
      <c r="A2411" s="160"/>
      <c r="B2411" s="161"/>
    </row>
    <row r="2412" spans="1:2" x14ac:dyDescent="0.2">
      <c r="A2412" s="160"/>
      <c r="B2412" s="161"/>
    </row>
    <row r="2413" spans="1:2" x14ac:dyDescent="0.2">
      <c r="A2413" s="160"/>
      <c r="B2413" s="161"/>
    </row>
    <row r="2414" spans="1:2" x14ac:dyDescent="0.2">
      <c r="A2414" s="160"/>
      <c r="B2414" s="161"/>
    </row>
    <row r="2415" spans="1:2" x14ac:dyDescent="0.2">
      <c r="A2415" s="160"/>
      <c r="B2415" s="161"/>
    </row>
    <row r="2416" spans="1:2" x14ac:dyDescent="0.2">
      <c r="A2416" s="160"/>
      <c r="B2416" s="161"/>
    </row>
    <row r="2417" spans="1:2" x14ac:dyDescent="0.2">
      <c r="A2417" s="160"/>
      <c r="B2417" s="161"/>
    </row>
    <row r="2418" spans="1:2" x14ac:dyDescent="0.2">
      <c r="A2418" s="160"/>
      <c r="B2418" s="161"/>
    </row>
    <row r="2419" spans="1:2" x14ac:dyDescent="0.2">
      <c r="A2419" s="160"/>
      <c r="B2419" s="161"/>
    </row>
    <row r="2420" spans="1:2" x14ac:dyDescent="0.2">
      <c r="A2420" s="160"/>
      <c r="B2420" s="161"/>
    </row>
    <row r="2421" spans="1:2" x14ac:dyDescent="0.2">
      <c r="A2421" s="160"/>
      <c r="B2421" s="161"/>
    </row>
    <row r="2422" spans="1:2" x14ac:dyDescent="0.2">
      <c r="A2422" s="160"/>
      <c r="B2422" s="161"/>
    </row>
    <row r="2423" spans="1:2" x14ac:dyDescent="0.2">
      <c r="A2423" s="160"/>
      <c r="B2423" s="161"/>
    </row>
    <row r="2424" spans="1:2" x14ac:dyDescent="0.2">
      <c r="A2424" s="160"/>
      <c r="B2424" s="161"/>
    </row>
    <row r="2425" spans="1:2" x14ac:dyDescent="0.2">
      <c r="A2425" s="160"/>
      <c r="B2425" s="161"/>
    </row>
    <row r="2426" spans="1:2" x14ac:dyDescent="0.2">
      <c r="A2426" s="160"/>
      <c r="B2426" s="161"/>
    </row>
    <row r="2427" spans="1:2" x14ac:dyDescent="0.2">
      <c r="A2427" s="160"/>
      <c r="B2427" s="161"/>
    </row>
    <row r="2428" spans="1:2" x14ac:dyDescent="0.2">
      <c r="A2428" s="160"/>
      <c r="B2428" s="161"/>
    </row>
    <row r="2429" spans="1:2" x14ac:dyDescent="0.2">
      <c r="A2429" s="160"/>
      <c r="B2429" s="161"/>
    </row>
    <row r="2430" spans="1:2" x14ac:dyDescent="0.2">
      <c r="A2430" s="160"/>
      <c r="B2430" s="161"/>
    </row>
    <row r="2431" spans="1:2" x14ac:dyDescent="0.2">
      <c r="A2431" s="160"/>
      <c r="B2431" s="161"/>
    </row>
    <row r="2432" spans="1:2" x14ac:dyDescent="0.2">
      <c r="A2432" s="160"/>
      <c r="B2432" s="161"/>
    </row>
    <row r="2433" spans="1:2" x14ac:dyDescent="0.2">
      <c r="A2433" s="160"/>
      <c r="B2433" s="161"/>
    </row>
    <row r="2434" spans="1:2" x14ac:dyDescent="0.2">
      <c r="A2434" s="160"/>
      <c r="B2434" s="161"/>
    </row>
    <row r="2435" spans="1:2" x14ac:dyDescent="0.2">
      <c r="A2435" s="160"/>
      <c r="B2435" s="161"/>
    </row>
    <row r="2436" spans="1:2" x14ac:dyDescent="0.2">
      <c r="A2436" s="160"/>
      <c r="B2436" s="161"/>
    </row>
    <row r="2437" spans="1:2" x14ac:dyDescent="0.2">
      <c r="A2437" s="160"/>
      <c r="B2437" s="161"/>
    </row>
    <row r="2438" spans="1:2" x14ac:dyDescent="0.2">
      <c r="A2438" s="160"/>
      <c r="B2438" s="161"/>
    </row>
    <row r="2439" spans="1:2" x14ac:dyDescent="0.2">
      <c r="A2439" s="160"/>
      <c r="B2439" s="161"/>
    </row>
    <row r="2440" spans="1:2" x14ac:dyDescent="0.2">
      <c r="A2440" s="160"/>
      <c r="B2440" s="161"/>
    </row>
    <row r="2441" spans="1:2" x14ac:dyDescent="0.2">
      <c r="A2441" s="160"/>
      <c r="B2441" s="161"/>
    </row>
    <row r="2442" spans="1:2" x14ac:dyDescent="0.2">
      <c r="A2442" s="160"/>
      <c r="B2442" s="161"/>
    </row>
    <row r="2443" spans="1:2" x14ac:dyDescent="0.2">
      <c r="A2443" s="160"/>
      <c r="B2443" s="161"/>
    </row>
    <row r="2444" spans="1:2" x14ac:dyDescent="0.2">
      <c r="A2444" s="160"/>
      <c r="B2444" s="161"/>
    </row>
    <row r="2445" spans="1:2" x14ac:dyDescent="0.2">
      <c r="A2445" s="160"/>
      <c r="B2445" s="161"/>
    </row>
    <row r="2446" spans="1:2" x14ac:dyDescent="0.2">
      <c r="A2446" s="160"/>
      <c r="B2446" s="161"/>
    </row>
    <row r="2447" spans="1:2" x14ac:dyDescent="0.2">
      <c r="A2447" s="160"/>
      <c r="B2447" s="161"/>
    </row>
    <row r="2448" spans="1:2" x14ac:dyDescent="0.2">
      <c r="A2448" s="160"/>
      <c r="B2448" s="161"/>
    </row>
    <row r="2449" spans="1:2" x14ac:dyDescent="0.2">
      <c r="A2449" s="160"/>
      <c r="B2449" s="161"/>
    </row>
    <row r="2450" spans="1:2" x14ac:dyDescent="0.2">
      <c r="A2450" s="160"/>
      <c r="B2450" s="161"/>
    </row>
    <row r="2451" spans="1:2" x14ac:dyDescent="0.2">
      <c r="A2451" s="160"/>
      <c r="B2451" s="161"/>
    </row>
    <row r="2452" spans="1:2" x14ac:dyDescent="0.2">
      <c r="A2452" s="160"/>
      <c r="B2452" s="161"/>
    </row>
    <row r="2453" spans="1:2" x14ac:dyDescent="0.2">
      <c r="A2453" s="160"/>
      <c r="B2453" s="161"/>
    </row>
    <row r="2454" spans="1:2" x14ac:dyDescent="0.2">
      <c r="A2454" s="160"/>
      <c r="B2454" s="161"/>
    </row>
    <row r="2455" spans="1:2" x14ac:dyDescent="0.2">
      <c r="A2455" s="160"/>
      <c r="B2455" s="161"/>
    </row>
    <row r="2456" spans="1:2" x14ac:dyDescent="0.2">
      <c r="A2456" s="160"/>
      <c r="B2456" s="161"/>
    </row>
    <row r="2457" spans="1:2" x14ac:dyDescent="0.2">
      <c r="A2457" s="160"/>
      <c r="B2457" s="161"/>
    </row>
    <row r="2458" spans="1:2" x14ac:dyDescent="0.2">
      <c r="A2458" s="160"/>
      <c r="B2458" s="161"/>
    </row>
    <row r="2459" spans="1:2" x14ac:dyDescent="0.2">
      <c r="A2459" s="160"/>
      <c r="B2459" s="161"/>
    </row>
    <row r="2460" spans="1:2" x14ac:dyDescent="0.2">
      <c r="A2460" s="160"/>
      <c r="B2460" s="161"/>
    </row>
    <row r="2461" spans="1:2" x14ac:dyDescent="0.2">
      <c r="A2461" s="160"/>
      <c r="B2461" s="161"/>
    </row>
    <row r="2462" spans="1:2" x14ac:dyDescent="0.2">
      <c r="A2462" s="160"/>
      <c r="B2462" s="161"/>
    </row>
    <row r="2463" spans="1:2" x14ac:dyDescent="0.2">
      <c r="A2463" s="160"/>
      <c r="B2463" s="161"/>
    </row>
    <row r="2464" spans="1:2" x14ac:dyDescent="0.2">
      <c r="A2464" s="160"/>
      <c r="B2464" s="161"/>
    </row>
    <row r="2465" spans="1:2" x14ac:dyDescent="0.2">
      <c r="A2465" s="160"/>
      <c r="B2465" s="161"/>
    </row>
    <row r="2466" spans="1:2" x14ac:dyDescent="0.2">
      <c r="A2466" s="160"/>
      <c r="B2466" s="161"/>
    </row>
    <row r="2467" spans="1:2" x14ac:dyDescent="0.2">
      <c r="A2467" s="160"/>
      <c r="B2467" s="161"/>
    </row>
    <row r="2468" spans="1:2" x14ac:dyDescent="0.2">
      <c r="A2468" s="160"/>
      <c r="B2468" s="161"/>
    </row>
    <row r="2469" spans="1:2" x14ac:dyDescent="0.2">
      <c r="A2469" s="160"/>
      <c r="B2469" s="161"/>
    </row>
    <row r="2470" spans="1:2" x14ac:dyDescent="0.2">
      <c r="A2470" s="160"/>
      <c r="B2470" s="161"/>
    </row>
    <row r="2471" spans="1:2" x14ac:dyDescent="0.2">
      <c r="A2471" s="160"/>
      <c r="B2471" s="161"/>
    </row>
    <row r="2472" spans="1:2" x14ac:dyDescent="0.2">
      <c r="A2472" s="160"/>
      <c r="B2472" s="161"/>
    </row>
    <row r="2473" spans="1:2" x14ac:dyDescent="0.2">
      <c r="A2473" s="160"/>
      <c r="B2473" s="161"/>
    </row>
    <row r="2474" spans="1:2" x14ac:dyDescent="0.2">
      <c r="A2474" s="160"/>
      <c r="B2474" s="161"/>
    </row>
    <row r="2475" spans="1:2" x14ac:dyDescent="0.2">
      <c r="A2475" s="160"/>
      <c r="B2475" s="161"/>
    </row>
    <row r="2476" spans="1:2" x14ac:dyDescent="0.2">
      <c r="A2476" s="160"/>
      <c r="B2476" s="161"/>
    </row>
    <row r="2477" spans="1:2" x14ac:dyDescent="0.2">
      <c r="A2477" s="160"/>
      <c r="B2477" s="161"/>
    </row>
    <row r="2478" spans="1:2" x14ac:dyDescent="0.2">
      <c r="A2478" s="160"/>
      <c r="B2478" s="161"/>
    </row>
    <row r="2479" spans="1:2" x14ac:dyDescent="0.2">
      <c r="A2479" s="160"/>
      <c r="B2479" s="161"/>
    </row>
    <row r="2480" spans="1:2" x14ac:dyDescent="0.2">
      <c r="A2480" s="160"/>
      <c r="B2480" s="161"/>
    </row>
    <row r="2481" spans="1:2" x14ac:dyDescent="0.2">
      <c r="A2481" s="160"/>
      <c r="B2481" s="161"/>
    </row>
    <row r="2482" spans="1:2" x14ac:dyDescent="0.2">
      <c r="A2482" s="160"/>
      <c r="B2482" s="161"/>
    </row>
    <row r="2483" spans="1:2" x14ac:dyDescent="0.2">
      <c r="A2483" s="160"/>
      <c r="B2483" s="161"/>
    </row>
    <row r="2484" spans="1:2" x14ac:dyDescent="0.2">
      <c r="A2484" s="160"/>
      <c r="B2484" s="161"/>
    </row>
    <row r="2485" spans="1:2" x14ac:dyDescent="0.2">
      <c r="A2485" s="160"/>
      <c r="B2485" s="161"/>
    </row>
    <row r="2486" spans="1:2" x14ac:dyDescent="0.2">
      <c r="A2486" s="160"/>
      <c r="B2486" s="161"/>
    </row>
    <row r="2487" spans="1:2" x14ac:dyDescent="0.2">
      <c r="A2487" s="160"/>
      <c r="B2487" s="161"/>
    </row>
    <row r="2488" spans="1:2" x14ac:dyDescent="0.2">
      <c r="A2488" s="160"/>
      <c r="B2488" s="161"/>
    </row>
    <row r="2489" spans="1:2" x14ac:dyDescent="0.2">
      <c r="A2489" s="160"/>
      <c r="B2489" s="161"/>
    </row>
    <row r="2490" spans="1:2" x14ac:dyDescent="0.2">
      <c r="A2490" s="160"/>
      <c r="B2490" s="161"/>
    </row>
    <row r="2491" spans="1:2" x14ac:dyDescent="0.2">
      <c r="A2491" s="160"/>
      <c r="B2491" s="161"/>
    </row>
    <row r="2492" spans="1:2" x14ac:dyDescent="0.2">
      <c r="A2492" s="160"/>
      <c r="B2492" s="161"/>
    </row>
    <row r="2493" spans="1:2" x14ac:dyDescent="0.2">
      <c r="A2493" s="160"/>
      <c r="B2493" s="161"/>
    </row>
    <row r="2494" spans="1:2" x14ac:dyDescent="0.2">
      <c r="A2494" s="160"/>
      <c r="B2494" s="161"/>
    </row>
    <row r="2495" spans="1:2" x14ac:dyDescent="0.2">
      <c r="A2495" s="160"/>
      <c r="B2495" s="161"/>
    </row>
    <row r="2496" spans="1:2" x14ac:dyDescent="0.2">
      <c r="A2496" s="160"/>
      <c r="B2496" s="161"/>
    </row>
    <row r="2497" spans="1:2" x14ac:dyDescent="0.2">
      <c r="A2497" s="160"/>
      <c r="B2497" s="161"/>
    </row>
    <row r="2498" spans="1:2" x14ac:dyDescent="0.2">
      <c r="A2498" s="160"/>
      <c r="B2498" s="161"/>
    </row>
    <row r="2499" spans="1:2" x14ac:dyDescent="0.2">
      <c r="A2499" s="160"/>
      <c r="B2499" s="161"/>
    </row>
    <row r="2500" spans="1:2" x14ac:dyDescent="0.2">
      <c r="A2500" s="160"/>
      <c r="B2500" s="161"/>
    </row>
    <row r="2501" spans="1:2" x14ac:dyDescent="0.2">
      <c r="A2501" s="160"/>
      <c r="B2501" s="161"/>
    </row>
    <row r="2502" spans="1:2" x14ac:dyDescent="0.2">
      <c r="A2502" s="160"/>
      <c r="B2502" s="161"/>
    </row>
    <row r="2503" spans="1:2" x14ac:dyDescent="0.2">
      <c r="A2503" s="160"/>
      <c r="B2503" s="161"/>
    </row>
    <row r="2504" spans="1:2" x14ac:dyDescent="0.2">
      <c r="A2504" s="160"/>
      <c r="B2504" s="161"/>
    </row>
    <row r="2505" spans="1:2" x14ac:dyDescent="0.2">
      <c r="A2505" s="160"/>
      <c r="B2505" s="161"/>
    </row>
    <row r="2506" spans="1:2" x14ac:dyDescent="0.2">
      <c r="A2506" s="160"/>
      <c r="B2506" s="161"/>
    </row>
    <row r="2507" spans="1:2" x14ac:dyDescent="0.2">
      <c r="A2507" s="160"/>
      <c r="B2507" s="161"/>
    </row>
    <row r="2508" spans="1:2" x14ac:dyDescent="0.2">
      <c r="A2508" s="160"/>
      <c r="B2508" s="161"/>
    </row>
    <row r="2509" spans="1:2" x14ac:dyDescent="0.2">
      <c r="A2509" s="160"/>
      <c r="B2509" s="161"/>
    </row>
    <row r="2510" spans="1:2" x14ac:dyDescent="0.2">
      <c r="A2510" s="160"/>
      <c r="B2510" s="161"/>
    </row>
    <row r="2511" spans="1:2" x14ac:dyDescent="0.2">
      <c r="A2511" s="160"/>
      <c r="B2511" s="161"/>
    </row>
    <row r="2512" spans="1:2" x14ac:dyDescent="0.2">
      <c r="A2512" s="160"/>
      <c r="B2512" s="161"/>
    </row>
    <row r="2513" spans="1:2" x14ac:dyDescent="0.2">
      <c r="A2513" s="160"/>
      <c r="B2513" s="161"/>
    </row>
    <row r="2514" spans="1:2" x14ac:dyDescent="0.2">
      <c r="A2514" s="160"/>
      <c r="B2514" s="161"/>
    </row>
    <row r="2515" spans="1:2" x14ac:dyDescent="0.2">
      <c r="A2515" s="160"/>
      <c r="B2515" s="161"/>
    </row>
    <row r="2516" spans="1:2" x14ac:dyDescent="0.2">
      <c r="A2516" s="160"/>
      <c r="B2516" s="161"/>
    </row>
    <row r="2517" spans="1:2" x14ac:dyDescent="0.2">
      <c r="A2517" s="160"/>
      <c r="B2517" s="161"/>
    </row>
    <row r="2518" spans="1:2" x14ac:dyDescent="0.2">
      <c r="A2518" s="160"/>
      <c r="B2518" s="161"/>
    </row>
    <row r="2519" spans="1:2" x14ac:dyDescent="0.2">
      <c r="A2519" s="160"/>
      <c r="B2519" s="161"/>
    </row>
    <row r="2520" spans="1:2" x14ac:dyDescent="0.2">
      <c r="A2520" s="160"/>
      <c r="B2520" s="161"/>
    </row>
    <row r="2521" spans="1:2" x14ac:dyDescent="0.2">
      <c r="A2521" s="160"/>
      <c r="B2521" s="161"/>
    </row>
    <row r="2522" spans="1:2" x14ac:dyDescent="0.2">
      <c r="A2522" s="160"/>
      <c r="B2522" s="161"/>
    </row>
    <row r="2523" spans="1:2" x14ac:dyDescent="0.2">
      <c r="A2523" s="160"/>
      <c r="B2523" s="161"/>
    </row>
    <row r="2524" spans="1:2" x14ac:dyDescent="0.2">
      <c r="A2524" s="160"/>
      <c r="B2524" s="161"/>
    </row>
    <row r="2525" spans="1:2" x14ac:dyDescent="0.2">
      <c r="A2525" s="160"/>
      <c r="B2525" s="161"/>
    </row>
    <row r="2526" spans="1:2" x14ac:dyDescent="0.2">
      <c r="A2526" s="160"/>
      <c r="B2526" s="161"/>
    </row>
    <row r="2527" spans="1:2" x14ac:dyDescent="0.2">
      <c r="A2527" s="160"/>
      <c r="B2527" s="161"/>
    </row>
    <row r="2528" spans="1:2" x14ac:dyDescent="0.2">
      <c r="A2528" s="160"/>
      <c r="B2528" s="161"/>
    </row>
    <row r="2529" spans="1:2" x14ac:dyDescent="0.2">
      <c r="A2529" s="160"/>
      <c r="B2529" s="161"/>
    </row>
    <row r="2530" spans="1:2" x14ac:dyDescent="0.2">
      <c r="A2530" s="160"/>
      <c r="B2530" s="161"/>
    </row>
    <row r="2531" spans="1:2" x14ac:dyDescent="0.2">
      <c r="A2531" s="160"/>
      <c r="B2531" s="161"/>
    </row>
    <row r="2532" spans="1:2" x14ac:dyDescent="0.2">
      <c r="A2532" s="160"/>
      <c r="B2532" s="161"/>
    </row>
    <row r="2533" spans="1:2" x14ac:dyDescent="0.2">
      <c r="A2533" s="160"/>
      <c r="B2533" s="161"/>
    </row>
    <row r="2534" spans="1:2" x14ac:dyDescent="0.2">
      <c r="A2534" s="160"/>
      <c r="B2534" s="161"/>
    </row>
    <row r="2535" spans="1:2" x14ac:dyDescent="0.2">
      <c r="A2535" s="160"/>
      <c r="B2535" s="161"/>
    </row>
    <row r="2536" spans="1:2" x14ac:dyDescent="0.2">
      <c r="A2536" s="160"/>
      <c r="B2536" s="161"/>
    </row>
    <row r="2537" spans="1:2" x14ac:dyDescent="0.2">
      <c r="A2537" s="160"/>
      <c r="B2537" s="161"/>
    </row>
    <row r="2538" spans="1:2" x14ac:dyDescent="0.2">
      <c r="A2538" s="160"/>
      <c r="B2538" s="161"/>
    </row>
    <row r="2539" spans="1:2" x14ac:dyDescent="0.2">
      <c r="A2539" s="160"/>
      <c r="B2539" s="161"/>
    </row>
    <row r="2540" spans="1:2" x14ac:dyDescent="0.2">
      <c r="A2540" s="160"/>
      <c r="B2540" s="161"/>
    </row>
    <row r="2541" spans="1:2" x14ac:dyDescent="0.2">
      <c r="A2541" s="160"/>
      <c r="B2541" s="161"/>
    </row>
    <row r="2542" spans="1:2" x14ac:dyDescent="0.2">
      <c r="A2542" s="160"/>
      <c r="B2542" s="161"/>
    </row>
    <row r="2543" spans="1:2" x14ac:dyDescent="0.2">
      <c r="A2543" s="160"/>
      <c r="B2543" s="161"/>
    </row>
    <row r="2544" spans="1:2" x14ac:dyDescent="0.2">
      <c r="A2544" s="160"/>
      <c r="B2544" s="161"/>
    </row>
    <row r="2545" spans="1:2" x14ac:dyDescent="0.2">
      <c r="A2545" s="160"/>
      <c r="B2545" s="161"/>
    </row>
    <row r="2546" spans="1:2" x14ac:dyDescent="0.2">
      <c r="A2546" s="160"/>
      <c r="B2546" s="161"/>
    </row>
    <row r="2547" spans="1:2" x14ac:dyDescent="0.2">
      <c r="A2547" s="160"/>
      <c r="B2547" s="161"/>
    </row>
    <row r="2548" spans="1:2" x14ac:dyDescent="0.2">
      <c r="A2548" s="160"/>
      <c r="B2548" s="161"/>
    </row>
    <row r="2549" spans="1:2" x14ac:dyDescent="0.2">
      <c r="A2549" s="160"/>
      <c r="B2549" s="161"/>
    </row>
    <row r="2550" spans="1:2" x14ac:dyDescent="0.2">
      <c r="A2550" s="160"/>
      <c r="B2550" s="161"/>
    </row>
    <row r="2551" spans="1:2" x14ac:dyDescent="0.2">
      <c r="A2551" s="160"/>
      <c r="B2551" s="161"/>
    </row>
    <row r="2552" spans="1:2" x14ac:dyDescent="0.2">
      <c r="A2552" s="160"/>
      <c r="B2552" s="161"/>
    </row>
    <row r="2553" spans="1:2" x14ac:dyDescent="0.2">
      <c r="A2553" s="160"/>
      <c r="B2553" s="161"/>
    </row>
    <row r="2554" spans="1:2" x14ac:dyDescent="0.2">
      <c r="A2554" s="160"/>
      <c r="B2554" s="161"/>
    </row>
    <row r="2555" spans="1:2" x14ac:dyDescent="0.2">
      <c r="A2555" s="160"/>
      <c r="B2555" s="161"/>
    </row>
    <row r="2556" spans="1:2" x14ac:dyDescent="0.2">
      <c r="A2556" s="160"/>
      <c r="B2556" s="161"/>
    </row>
    <row r="2557" spans="1:2" x14ac:dyDescent="0.2">
      <c r="A2557" s="160"/>
      <c r="B2557" s="161"/>
    </row>
    <row r="2558" spans="1:2" x14ac:dyDescent="0.2">
      <c r="A2558" s="160"/>
      <c r="B2558" s="161"/>
    </row>
    <row r="2559" spans="1:2" x14ac:dyDescent="0.2">
      <c r="A2559" s="160"/>
      <c r="B2559" s="161"/>
    </row>
    <row r="2560" spans="1:2" x14ac:dyDescent="0.2">
      <c r="A2560" s="160"/>
      <c r="B2560" s="161"/>
    </row>
    <row r="2561" spans="1:2" x14ac:dyDescent="0.2">
      <c r="A2561" s="160"/>
      <c r="B2561" s="161"/>
    </row>
    <row r="2562" spans="1:2" x14ac:dyDescent="0.2">
      <c r="A2562" s="160"/>
      <c r="B2562" s="161"/>
    </row>
    <row r="2563" spans="1:2" x14ac:dyDescent="0.2">
      <c r="A2563" s="160"/>
      <c r="B2563" s="161"/>
    </row>
    <row r="2564" spans="1:2" x14ac:dyDescent="0.2">
      <c r="A2564" s="160"/>
      <c r="B2564" s="161"/>
    </row>
    <row r="2565" spans="1:2" x14ac:dyDescent="0.2">
      <c r="A2565" s="160"/>
      <c r="B2565" s="161"/>
    </row>
    <row r="2566" spans="1:2" x14ac:dyDescent="0.2">
      <c r="A2566" s="160"/>
      <c r="B2566" s="161"/>
    </row>
    <row r="2567" spans="1:2" x14ac:dyDescent="0.2">
      <c r="A2567" s="160"/>
      <c r="B2567" s="161"/>
    </row>
    <row r="2568" spans="1:2" x14ac:dyDescent="0.2">
      <c r="A2568" s="160"/>
      <c r="B2568" s="161"/>
    </row>
    <row r="2569" spans="1:2" x14ac:dyDescent="0.2">
      <c r="A2569" s="160"/>
      <c r="B2569" s="161"/>
    </row>
    <row r="2570" spans="1:2" x14ac:dyDescent="0.2">
      <c r="A2570" s="160"/>
      <c r="B2570" s="161"/>
    </row>
    <row r="2571" spans="1:2" x14ac:dyDescent="0.2">
      <c r="A2571" s="160"/>
      <c r="B2571" s="161"/>
    </row>
    <row r="2572" spans="1:2" x14ac:dyDescent="0.2">
      <c r="A2572" s="160"/>
      <c r="B2572" s="161"/>
    </row>
    <row r="2573" spans="1:2" x14ac:dyDescent="0.2">
      <c r="A2573" s="160"/>
      <c r="B2573" s="161"/>
    </row>
    <row r="2574" spans="1:2" x14ac:dyDescent="0.2">
      <c r="A2574" s="160"/>
      <c r="B2574" s="161"/>
    </row>
    <row r="2575" spans="1:2" x14ac:dyDescent="0.2">
      <c r="A2575" s="160"/>
      <c r="B2575" s="161"/>
    </row>
    <row r="2576" spans="1:2" x14ac:dyDescent="0.2">
      <c r="A2576" s="160"/>
      <c r="B2576" s="161"/>
    </row>
    <row r="2577" spans="1:2" x14ac:dyDescent="0.2">
      <c r="A2577" s="160"/>
      <c r="B2577" s="161"/>
    </row>
    <row r="2578" spans="1:2" x14ac:dyDescent="0.2">
      <c r="A2578" s="160"/>
      <c r="B2578" s="161"/>
    </row>
    <row r="2579" spans="1:2" x14ac:dyDescent="0.2">
      <c r="A2579" s="160"/>
      <c r="B2579" s="161"/>
    </row>
    <row r="2580" spans="1:2" x14ac:dyDescent="0.2">
      <c r="A2580" s="160"/>
      <c r="B2580" s="161"/>
    </row>
    <row r="2581" spans="1:2" x14ac:dyDescent="0.2">
      <c r="A2581" s="160"/>
      <c r="B2581" s="161"/>
    </row>
    <row r="2582" spans="1:2" x14ac:dyDescent="0.2">
      <c r="A2582" s="160"/>
      <c r="B2582" s="161"/>
    </row>
    <row r="2583" spans="1:2" x14ac:dyDescent="0.2">
      <c r="A2583" s="160"/>
      <c r="B2583" s="161"/>
    </row>
    <row r="2584" spans="1:2" x14ac:dyDescent="0.2">
      <c r="A2584" s="160"/>
      <c r="B2584" s="161"/>
    </row>
    <row r="2585" spans="1:2" x14ac:dyDescent="0.2">
      <c r="A2585" s="160"/>
      <c r="B2585" s="161"/>
    </row>
    <row r="2586" spans="1:2" x14ac:dyDescent="0.2">
      <c r="A2586" s="160"/>
      <c r="B2586" s="161"/>
    </row>
    <row r="2587" spans="1:2" x14ac:dyDescent="0.2">
      <c r="A2587" s="160"/>
      <c r="B2587" s="161"/>
    </row>
    <row r="2588" spans="1:2" x14ac:dyDescent="0.2">
      <c r="A2588" s="160"/>
      <c r="B2588" s="161"/>
    </row>
    <row r="2589" spans="1:2" x14ac:dyDescent="0.2">
      <c r="A2589" s="160"/>
      <c r="B2589" s="161"/>
    </row>
    <row r="2590" spans="1:2" x14ac:dyDescent="0.2">
      <c r="A2590" s="160"/>
      <c r="B2590" s="161"/>
    </row>
    <row r="2591" spans="1:2" x14ac:dyDescent="0.2">
      <c r="A2591" s="160"/>
      <c r="B2591" s="161"/>
    </row>
    <row r="2592" spans="1:2" x14ac:dyDescent="0.2">
      <c r="A2592" s="160"/>
      <c r="B2592" s="161"/>
    </row>
    <row r="2593" spans="1:2" x14ac:dyDescent="0.2">
      <c r="A2593" s="160"/>
      <c r="B2593" s="161"/>
    </row>
    <row r="2594" spans="1:2" x14ac:dyDescent="0.2">
      <c r="A2594" s="160"/>
      <c r="B2594" s="161"/>
    </row>
    <row r="2595" spans="1:2" x14ac:dyDescent="0.2">
      <c r="A2595" s="160"/>
      <c r="B2595" s="161"/>
    </row>
    <row r="2596" spans="1:2" x14ac:dyDescent="0.2">
      <c r="A2596" s="160"/>
      <c r="B2596" s="161"/>
    </row>
    <row r="2597" spans="1:2" x14ac:dyDescent="0.2">
      <c r="A2597" s="160"/>
      <c r="B2597" s="161"/>
    </row>
    <row r="2598" spans="1:2" x14ac:dyDescent="0.2">
      <c r="A2598" s="160"/>
      <c r="B2598" s="161"/>
    </row>
    <row r="2599" spans="1:2" x14ac:dyDescent="0.2">
      <c r="A2599" s="160"/>
      <c r="B2599" s="161"/>
    </row>
    <row r="2600" spans="1:2" x14ac:dyDescent="0.2">
      <c r="A2600" s="160"/>
      <c r="B2600" s="161"/>
    </row>
    <row r="2601" spans="1:2" x14ac:dyDescent="0.2">
      <c r="A2601" s="160"/>
      <c r="B2601" s="161"/>
    </row>
    <row r="2602" spans="1:2" x14ac:dyDescent="0.2">
      <c r="A2602" s="160"/>
      <c r="B2602" s="161"/>
    </row>
    <row r="2603" spans="1:2" x14ac:dyDescent="0.2">
      <c r="A2603" s="160"/>
      <c r="B2603" s="161"/>
    </row>
    <row r="2604" spans="1:2" x14ac:dyDescent="0.2">
      <c r="A2604" s="160"/>
      <c r="B2604" s="161"/>
    </row>
    <row r="2605" spans="1:2" x14ac:dyDescent="0.2">
      <c r="A2605" s="160"/>
      <c r="B2605" s="161"/>
    </row>
    <row r="2606" spans="1:2" x14ac:dyDescent="0.2">
      <c r="A2606" s="160"/>
      <c r="B2606" s="161"/>
    </row>
    <row r="2607" spans="1:2" x14ac:dyDescent="0.2">
      <c r="A2607" s="160"/>
      <c r="B2607" s="161"/>
    </row>
    <row r="2608" spans="1:2" x14ac:dyDescent="0.2">
      <c r="A2608" s="160"/>
      <c r="B2608" s="161"/>
    </row>
    <row r="2609" spans="1:2" x14ac:dyDescent="0.2">
      <c r="A2609" s="160"/>
      <c r="B2609" s="161"/>
    </row>
    <row r="2610" spans="1:2" x14ac:dyDescent="0.2">
      <c r="A2610" s="160"/>
      <c r="B2610" s="161"/>
    </row>
    <row r="2611" spans="1:2" x14ac:dyDescent="0.2">
      <c r="A2611" s="160"/>
      <c r="B2611" s="161"/>
    </row>
    <row r="2612" spans="1:2" x14ac:dyDescent="0.2">
      <c r="A2612" s="160"/>
      <c r="B2612" s="161"/>
    </row>
    <row r="2613" spans="1:2" x14ac:dyDescent="0.2">
      <c r="A2613" s="160"/>
      <c r="B2613" s="161"/>
    </row>
    <row r="2614" spans="1:2" x14ac:dyDescent="0.2">
      <c r="A2614" s="160"/>
      <c r="B2614" s="161"/>
    </row>
    <row r="2615" spans="1:2" x14ac:dyDescent="0.2">
      <c r="A2615" s="160"/>
      <c r="B2615" s="161"/>
    </row>
    <row r="2616" spans="1:2" x14ac:dyDescent="0.2">
      <c r="A2616" s="160"/>
      <c r="B2616" s="161"/>
    </row>
    <row r="2617" spans="1:2" x14ac:dyDescent="0.2">
      <c r="A2617" s="160"/>
      <c r="B2617" s="161"/>
    </row>
    <row r="2618" spans="1:2" x14ac:dyDescent="0.2">
      <c r="A2618" s="160"/>
      <c r="B2618" s="161"/>
    </row>
    <row r="2619" spans="1:2" x14ac:dyDescent="0.2">
      <c r="A2619" s="160"/>
      <c r="B2619" s="161"/>
    </row>
    <row r="2620" spans="1:2" x14ac:dyDescent="0.2">
      <c r="A2620" s="160"/>
      <c r="B2620" s="161"/>
    </row>
    <row r="2621" spans="1:2" x14ac:dyDescent="0.2">
      <c r="A2621" s="160"/>
      <c r="B2621" s="161"/>
    </row>
    <row r="2622" spans="1:2" x14ac:dyDescent="0.2">
      <c r="A2622" s="160"/>
      <c r="B2622" s="161"/>
    </row>
    <row r="2623" spans="1:2" x14ac:dyDescent="0.2">
      <c r="A2623" s="160"/>
      <c r="B2623" s="161"/>
    </row>
    <row r="2624" spans="1:2" x14ac:dyDescent="0.2">
      <c r="A2624" s="160"/>
      <c r="B2624" s="161"/>
    </row>
    <row r="2625" spans="1:2" x14ac:dyDescent="0.2">
      <c r="A2625" s="160"/>
      <c r="B2625" s="161"/>
    </row>
    <row r="2626" spans="1:2" x14ac:dyDescent="0.2">
      <c r="A2626" s="160"/>
      <c r="B2626" s="161"/>
    </row>
    <row r="2627" spans="1:2" x14ac:dyDescent="0.2">
      <c r="A2627" s="160"/>
      <c r="B2627" s="161"/>
    </row>
    <row r="2628" spans="1:2" x14ac:dyDescent="0.2">
      <c r="A2628" s="160"/>
      <c r="B2628" s="161"/>
    </row>
    <row r="2629" spans="1:2" x14ac:dyDescent="0.2">
      <c r="A2629" s="160"/>
      <c r="B2629" s="161"/>
    </row>
    <row r="2630" spans="1:2" x14ac:dyDescent="0.2">
      <c r="A2630" s="160"/>
      <c r="B2630" s="161"/>
    </row>
    <row r="2631" spans="1:2" x14ac:dyDescent="0.2">
      <c r="A2631" s="160"/>
      <c r="B2631" s="161"/>
    </row>
    <row r="2632" spans="1:2" x14ac:dyDescent="0.2">
      <c r="A2632" s="160"/>
      <c r="B2632" s="161"/>
    </row>
    <row r="2633" spans="1:2" x14ac:dyDescent="0.2">
      <c r="A2633" s="160"/>
      <c r="B2633" s="161"/>
    </row>
    <row r="2634" spans="1:2" x14ac:dyDescent="0.2">
      <c r="A2634" s="160"/>
      <c r="B2634" s="161"/>
    </row>
    <row r="2635" spans="1:2" x14ac:dyDescent="0.2">
      <c r="A2635" s="160"/>
      <c r="B2635" s="161"/>
    </row>
    <row r="2636" spans="1:2" x14ac:dyDescent="0.2">
      <c r="A2636" s="160"/>
      <c r="B2636" s="161"/>
    </row>
    <row r="2637" spans="1:2" x14ac:dyDescent="0.2">
      <c r="A2637" s="160"/>
      <c r="B2637" s="161"/>
    </row>
    <row r="2638" spans="1:2" x14ac:dyDescent="0.2">
      <c r="A2638" s="160"/>
      <c r="B2638" s="161"/>
    </row>
    <row r="2639" spans="1:2" x14ac:dyDescent="0.2">
      <c r="A2639" s="160"/>
      <c r="B2639" s="161"/>
    </row>
    <row r="2640" spans="1:2" x14ac:dyDescent="0.2">
      <c r="A2640" s="160"/>
      <c r="B2640" s="161"/>
    </row>
    <row r="2641" spans="1:2" x14ac:dyDescent="0.2">
      <c r="A2641" s="160"/>
      <c r="B2641" s="161"/>
    </row>
    <row r="2642" spans="1:2" x14ac:dyDescent="0.2">
      <c r="A2642" s="160"/>
      <c r="B2642" s="161"/>
    </row>
    <row r="2643" spans="1:2" x14ac:dyDescent="0.2">
      <c r="A2643" s="160"/>
      <c r="B2643" s="161"/>
    </row>
    <row r="2644" spans="1:2" x14ac:dyDescent="0.2">
      <c r="A2644" s="160"/>
      <c r="B2644" s="161"/>
    </row>
    <row r="2645" spans="1:2" x14ac:dyDescent="0.2">
      <c r="A2645" s="160"/>
      <c r="B2645" s="161"/>
    </row>
    <row r="2646" spans="1:2" x14ac:dyDescent="0.2">
      <c r="A2646" s="160"/>
      <c r="B2646" s="161"/>
    </row>
    <row r="2647" spans="1:2" x14ac:dyDescent="0.2">
      <c r="A2647" s="160"/>
      <c r="B2647" s="161"/>
    </row>
    <row r="2648" spans="1:2" x14ac:dyDescent="0.2">
      <c r="A2648" s="160"/>
      <c r="B2648" s="161"/>
    </row>
    <row r="2649" spans="1:2" x14ac:dyDescent="0.2">
      <c r="A2649" s="160"/>
      <c r="B2649" s="161"/>
    </row>
    <row r="2650" spans="1:2" x14ac:dyDescent="0.2">
      <c r="A2650" s="160"/>
      <c r="B2650" s="161"/>
    </row>
    <row r="2651" spans="1:2" x14ac:dyDescent="0.2">
      <c r="A2651" s="160"/>
      <c r="B2651" s="161"/>
    </row>
    <row r="2652" spans="1:2" x14ac:dyDescent="0.2">
      <c r="A2652" s="160"/>
      <c r="B2652" s="161"/>
    </row>
    <row r="2653" spans="1:2" x14ac:dyDescent="0.2">
      <c r="A2653" s="160"/>
      <c r="B2653" s="161"/>
    </row>
    <row r="2654" spans="1:2" x14ac:dyDescent="0.2">
      <c r="A2654" s="160"/>
      <c r="B2654" s="161"/>
    </row>
    <row r="2655" spans="1:2" x14ac:dyDescent="0.2">
      <c r="A2655" s="160"/>
      <c r="B2655" s="161"/>
    </row>
    <row r="2656" spans="1:2" x14ac:dyDescent="0.2">
      <c r="A2656" s="160"/>
      <c r="B2656" s="161"/>
    </row>
    <row r="2657" spans="1:2" x14ac:dyDescent="0.2">
      <c r="A2657" s="160"/>
      <c r="B2657" s="161"/>
    </row>
    <row r="2658" spans="1:2" x14ac:dyDescent="0.2">
      <c r="A2658" s="160"/>
      <c r="B2658" s="161"/>
    </row>
    <row r="2659" spans="1:2" x14ac:dyDescent="0.2">
      <c r="A2659" s="160"/>
      <c r="B2659" s="161"/>
    </row>
    <row r="2660" spans="1:2" x14ac:dyDescent="0.2">
      <c r="A2660" s="160"/>
      <c r="B2660" s="161"/>
    </row>
    <row r="2661" spans="1:2" x14ac:dyDescent="0.2">
      <c r="A2661" s="160"/>
      <c r="B2661" s="161"/>
    </row>
    <row r="2662" spans="1:2" x14ac:dyDescent="0.2">
      <c r="A2662" s="160"/>
      <c r="B2662" s="161"/>
    </row>
    <row r="2663" spans="1:2" x14ac:dyDescent="0.2">
      <c r="A2663" s="160"/>
      <c r="B2663" s="161"/>
    </row>
    <row r="2664" spans="1:2" x14ac:dyDescent="0.2">
      <c r="A2664" s="160"/>
      <c r="B2664" s="161"/>
    </row>
    <row r="2665" spans="1:2" x14ac:dyDescent="0.2">
      <c r="A2665" s="160"/>
      <c r="B2665" s="161"/>
    </row>
    <row r="2666" spans="1:2" x14ac:dyDescent="0.2">
      <c r="A2666" s="160"/>
      <c r="B2666" s="161"/>
    </row>
    <row r="2667" spans="1:2" x14ac:dyDescent="0.2">
      <c r="A2667" s="160"/>
      <c r="B2667" s="161"/>
    </row>
    <row r="2668" spans="1:2" x14ac:dyDescent="0.2">
      <c r="A2668" s="160"/>
      <c r="B2668" s="161"/>
    </row>
    <row r="2669" spans="1:2" x14ac:dyDescent="0.2">
      <c r="A2669" s="160"/>
      <c r="B2669" s="161"/>
    </row>
    <row r="2670" spans="1:2" x14ac:dyDescent="0.2">
      <c r="A2670" s="160"/>
      <c r="B2670" s="161"/>
    </row>
    <row r="2671" spans="1:2" x14ac:dyDescent="0.2">
      <c r="A2671" s="160"/>
      <c r="B2671" s="161"/>
    </row>
    <row r="2672" spans="1:2" x14ac:dyDescent="0.2">
      <c r="A2672" s="160"/>
      <c r="B2672" s="161"/>
    </row>
    <row r="2673" spans="1:2" x14ac:dyDescent="0.2">
      <c r="A2673" s="160"/>
      <c r="B2673" s="161"/>
    </row>
    <row r="2674" spans="1:2" x14ac:dyDescent="0.2">
      <c r="A2674" s="160"/>
      <c r="B2674" s="161"/>
    </row>
    <row r="2675" spans="1:2" x14ac:dyDescent="0.2">
      <c r="A2675" s="160"/>
      <c r="B2675" s="161"/>
    </row>
    <row r="2676" spans="1:2" x14ac:dyDescent="0.2">
      <c r="A2676" s="160"/>
      <c r="B2676" s="161"/>
    </row>
    <row r="2677" spans="1:2" x14ac:dyDescent="0.2">
      <c r="A2677" s="160"/>
      <c r="B2677" s="161"/>
    </row>
    <row r="2678" spans="1:2" x14ac:dyDescent="0.2">
      <c r="A2678" s="160"/>
      <c r="B2678" s="161"/>
    </row>
    <row r="2679" spans="1:2" x14ac:dyDescent="0.2">
      <c r="A2679" s="160"/>
      <c r="B2679" s="161"/>
    </row>
    <row r="2680" spans="1:2" x14ac:dyDescent="0.2">
      <c r="A2680" s="160"/>
      <c r="B2680" s="161"/>
    </row>
    <row r="2681" spans="1:2" x14ac:dyDescent="0.2">
      <c r="A2681" s="160"/>
      <c r="B2681" s="161"/>
    </row>
    <row r="2682" spans="1:2" x14ac:dyDescent="0.2">
      <c r="A2682" s="160"/>
      <c r="B2682" s="161"/>
    </row>
    <row r="2683" spans="1:2" x14ac:dyDescent="0.2">
      <c r="A2683" s="160"/>
      <c r="B2683" s="161"/>
    </row>
    <row r="2684" spans="1:2" x14ac:dyDescent="0.2">
      <c r="A2684" s="160"/>
      <c r="B2684" s="161"/>
    </row>
    <row r="2685" spans="1:2" x14ac:dyDescent="0.2">
      <c r="A2685" s="160"/>
      <c r="B2685" s="161"/>
    </row>
    <row r="2686" spans="1:2" x14ac:dyDescent="0.2">
      <c r="A2686" s="160"/>
      <c r="B2686" s="161"/>
    </row>
    <row r="2687" spans="1:2" x14ac:dyDescent="0.2">
      <c r="A2687" s="160"/>
      <c r="B2687" s="161"/>
    </row>
    <row r="2688" spans="1:2" x14ac:dyDescent="0.2">
      <c r="A2688" s="160"/>
      <c r="B2688" s="161"/>
    </row>
    <row r="2689" spans="1:2" x14ac:dyDescent="0.2">
      <c r="A2689" s="160"/>
      <c r="B2689" s="161"/>
    </row>
    <row r="2690" spans="1:2" x14ac:dyDescent="0.2">
      <c r="A2690" s="160"/>
      <c r="B2690" s="161"/>
    </row>
    <row r="2691" spans="1:2" x14ac:dyDescent="0.2">
      <c r="A2691" s="160"/>
      <c r="B2691" s="161"/>
    </row>
    <row r="2692" spans="1:2" x14ac:dyDescent="0.2">
      <c r="A2692" s="160"/>
      <c r="B2692" s="161"/>
    </row>
    <row r="2693" spans="1:2" x14ac:dyDescent="0.2">
      <c r="A2693" s="160"/>
      <c r="B2693" s="161"/>
    </row>
    <row r="2694" spans="1:2" x14ac:dyDescent="0.2">
      <c r="A2694" s="160"/>
      <c r="B2694" s="161"/>
    </row>
    <row r="2695" spans="1:2" x14ac:dyDescent="0.2">
      <c r="A2695" s="160"/>
      <c r="B2695" s="161"/>
    </row>
    <row r="2696" spans="1:2" x14ac:dyDescent="0.2">
      <c r="A2696" s="160"/>
      <c r="B2696" s="161"/>
    </row>
    <row r="2697" spans="1:2" x14ac:dyDescent="0.2">
      <c r="A2697" s="160"/>
      <c r="B2697" s="161"/>
    </row>
    <row r="2698" spans="1:2" x14ac:dyDescent="0.2">
      <c r="A2698" s="160"/>
      <c r="B2698" s="161"/>
    </row>
    <row r="2699" spans="1:2" x14ac:dyDescent="0.2">
      <c r="A2699" s="160"/>
      <c r="B2699" s="161"/>
    </row>
    <row r="2700" spans="1:2" x14ac:dyDescent="0.2">
      <c r="A2700" s="160"/>
      <c r="B2700" s="161"/>
    </row>
    <row r="2701" spans="1:2" x14ac:dyDescent="0.2">
      <c r="A2701" s="160"/>
      <c r="B2701" s="161"/>
    </row>
    <row r="2702" spans="1:2" x14ac:dyDescent="0.2">
      <c r="A2702" s="160"/>
      <c r="B2702" s="161"/>
    </row>
    <row r="2703" spans="1:2" x14ac:dyDescent="0.2">
      <c r="A2703" s="160"/>
      <c r="B2703" s="161"/>
    </row>
    <row r="2704" spans="1:2" x14ac:dyDescent="0.2">
      <c r="A2704" s="160"/>
      <c r="B2704" s="161"/>
    </row>
    <row r="2705" spans="1:2" x14ac:dyDescent="0.2">
      <c r="A2705" s="160"/>
      <c r="B2705" s="161"/>
    </row>
    <row r="2706" spans="1:2" x14ac:dyDescent="0.2">
      <c r="A2706" s="160"/>
      <c r="B2706" s="161"/>
    </row>
    <row r="2707" spans="1:2" x14ac:dyDescent="0.2">
      <c r="A2707" s="160"/>
      <c r="B2707" s="161"/>
    </row>
    <row r="2708" spans="1:2" x14ac:dyDescent="0.2">
      <c r="A2708" s="160"/>
      <c r="B2708" s="161"/>
    </row>
    <row r="2709" spans="1:2" x14ac:dyDescent="0.2">
      <c r="A2709" s="160"/>
      <c r="B2709" s="161"/>
    </row>
    <row r="2710" spans="1:2" x14ac:dyDescent="0.2">
      <c r="A2710" s="160"/>
      <c r="B2710" s="161"/>
    </row>
    <row r="2711" spans="1:2" x14ac:dyDescent="0.2">
      <c r="A2711" s="160"/>
      <c r="B2711" s="161"/>
    </row>
    <row r="2712" spans="1:2" x14ac:dyDescent="0.2">
      <c r="A2712" s="160"/>
      <c r="B2712" s="161"/>
    </row>
    <row r="2713" spans="1:2" x14ac:dyDescent="0.2">
      <c r="A2713" s="160"/>
      <c r="B2713" s="161"/>
    </row>
    <row r="2714" spans="1:2" x14ac:dyDescent="0.2">
      <c r="A2714" s="160"/>
      <c r="B2714" s="161"/>
    </row>
    <row r="2715" spans="1:2" x14ac:dyDescent="0.2">
      <c r="A2715" s="160"/>
      <c r="B2715" s="161"/>
    </row>
    <row r="2716" spans="1:2" x14ac:dyDescent="0.2">
      <c r="A2716" s="160"/>
      <c r="B2716" s="161"/>
    </row>
    <row r="2717" spans="1:2" x14ac:dyDescent="0.2">
      <c r="A2717" s="160"/>
      <c r="B2717" s="161"/>
    </row>
    <row r="2718" spans="1:2" x14ac:dyDescent="0.2">
      <c r="A2718" s="160"/>
      <c r="B2718" s="161"/>
    </row>
    <row r="2719" spans="1:2" x14ac:dyDescent="0.2">
      <c r="A2719" s="160"/>
      <c r="B2719" s="161"/>
    </row>
    <row r="2720" spans="1:2" x14ac:dyDescent="0.2">
      <c r="A2720" s="160"/>
      <c r="B2720" s="161"/>
    </row>
    <row r="2721" spans="1:2" x14ac:dyDescent="0.2">
      <c r="A2721" s="160"/>
      <c r="B2721" s="161"/>
    </row>
    <row r="2722" spans="1:2" x14ac:dyDescent="0.2">
      <c r="A2722" s="160"/>
      <c r="B2722" s="161"/>
    </row>
    <row r="2723" spans="1:2" x14ac:dyDescent="0.2">
      <c r="A2723" s="160"/>
      <c r="B2723" s="161"/>
    </row>
    <row r="2724" spans="1:2" x14ac:dyDescent="0.2">
      <c r="A2724" s="160"/>
      <c r="B2724" s="161"/>
    </row>
    <row r="2725" spans="1:2" x14ac:dyDescent="0.2">
      <c r="A2725" s="160"/>
      <c r="B2725" s="161"/>
    </row>
    <row r="2726" spans="1:2" x14ac:dyDescent="0.2">
      <c r="A2726" s="160"/>
      <c r="B2726" s="161"/>
    </row>
    <row r="2727" spans="1:2" x14ac:dyDescent="0.2">
      <c r="A2727" s="160"/>
      <c r="B2727" s="161"/>
    </row>
    <row r="2728" spans="1:2" x14ac:dyDescent="0.2">
      <c r="A2728" s="160"/>
      <c r="B2728" s="161"/>
    </row>
    <row r="2729" spans="1:2" x14ac:dyDescent="0.2">
      <c r="A2729" s="160"/>
      <c r="B2729" s="161"/>
    </row>
    <row r="2730" spans="1:2" x14ac:dyDescent="0.2">
      <c r="A2730" s="160"/>
      <c r="B2730" s="161"/>
    </row>
    <row r="2731" spans="1:2" x14ac:dyDescent="0.2">
      <c r="A2731" s="160"/>
      <c r="B2731" s="161"/>
    </row>
    <row r="2732" spans="1:2" x14ac:dyDescent="0.2">
      <c r="A2732" s="160"/>
      <c r="B2732" s="161"/>
    </row>
    <row r="2733" spans="1:2" x14ac:dyDescent="0.2">
      <c r="A2733" s="160"/>
      <c r="B2733" s="161"/>
    </row>
    <row r="2734" spans="1:2" x14ac:dyDescent="0.2">
      <c r="A2734" s="160"/>
      <c r="B2734" s="161"/>
    </row>
    <row r="2735" spans="1:2" x14ac:dyDescent="0.2">
      <c r="A2735" s="160"/>
      <c r="B2735" s="161"/>
    </row>
    <row r="2736" spans="1:2" x14ac:dyDescent="0.2">
      <c r="A2736" s="160"/>
      <c r="B2736" s="161"/>
    </row>
    <row r="2737" spans="1:2" x14ac:dyDescent="0.2">
      <c r="A2737" s="160"/>
      <c r="B2737" s="161"/>
    </row>
    <row r="2738" spans="1:2" x14ac:dyDescent="0.2">
      <c r="A2738" s="160"/>
      <c r="B2738" s="161"/>
    </row>
    <row r="2739" spans="1:2" x14ac:dyDescent="0.2">
      <c r="A2739" s="160"/>
      <c r="B2739" s="161"/>
    </row>
    <row r="2740" spans="1:2" x14ac:dyDescent="0.2">
      <c r="A2740" s="160"/>
      <c r="B2740" s="161"/>
    </row>
    <row r="2741" spans="1:2" x14ac:dyDescent="0.2">
      <c r="A2741" s="160"/>
      <c r="B2741" s="161"/>
    </row>
    <row r="2742" spans="1:2" x14ac:dyDescent="0.2">
      <c r="A2742" s="160"/>
      <c r="B2742" s="161"/>
    </row>
    <row r="2743" spans="1:2" x14ac:dyDescent="0.2">
      <c r="A2743" s="160"/>
      <c r="B2743" s="161"/>
    </row>
    <row r="2744" spans="1:2" x14ac:dyDescent="0.2">
      <c r="A2744" s="160"/>
      <c r="B2744" s="161"/>
    </row>
    <row r="2745" spans="1:2" x14ac:dyDescent="0.2">
      <c r="A2745" s="160"/>
      <c r="B2745" s="161"/>
    </row>
    <row r="2746" spans="1:2" x14ac:dyDescent="0.2">
      <c r="A2746" s="160"/>
      <c r="B2746" s="161"/>
    </row>
    <row r="2747" spans="1:2" x14ac:dyDescent="0.2">
      <c r="A2747" s="160"/>
      <c r="B2747" s="161"/>
    </row>
    <row r="2748" spans="1:2" x14ac:dyDescent="0.2">
      <c r="A2748" s="160"/>
      <c r="B2748" s="161"/>
    </row>
    <row r="2749" spans="1:2" x14ac:dyDescent="0.2">
      <c r="A2749" s="160"/>
      <c r="B2749" s="161"/>
    </row>
    <row r="2750" spans="1:2" x14ac:dyDescent="0.2">
      <c r="A2750" s="160"/>
      <c r="B2750" s="161"/>
    </row>
    <row r="2751" spans="1:2" x14ac:dyDescent="0.2">
      <c r="A2751" s="160"/>
      <c r="B2751" s="161"/>
    </row>
    <row r="2752" spans="1:2" x14ac:dyDescent="0.2">
      <c r="A2752" s="160"/>
      <c r="B2752" s="161"/>
    </row>
    <row r="2753" spans="1:2" x14ac:dyDescent="0.2">
      <c r="A2753" s="160"/>
      <c r="B2753" s="161"/>
    </row>
    <row r="2754" spans="1:2" x14ac:dyDescent="0.2">
      <c r="A2754" s="160"/>
      <c r="B2754" s="161"/>
    </row>
    <row r="2755" spans="1:2" x14ac:dyDescent="0.2">
      <c r="A2755" s="160"/>
      <c r="B2755" s="161"/>
    </row>
    <row r="2756" spans="1:2" x14ac:dyDescent="0.2">
      <c r="A2756" s="160"/>
      <c r="B2756" s="161"/>
    </row>
    <row r="2757" spans="1:2" x14ac:dyDescent="0.2">
      <c r="A2757" s="160"/>
      <c r="B2757" s="161"/>
    </row>
    <row r="2758" spans="1:2" x14ac:dyDescent="0.2">
      <c r="A2758" s="160"/>
      <c r="B2758" s="161"/>
    </row>
    <row r="2759" spans="1:2" x14ac:dyDescent="0.2">
      <c r="A2759" s="160"/>
      <c r="B2759" s="161"/>
    </row>
    <row r="2760" spans="1:2" x14ac:dyDescent="0.2">
      <c r="A2760" s="160"/>
      <c r="B2760" s="161"/>
    </row>
    <row r="2761" spans="1:2" x14ac:dyDescent="0.2">
      <c r="A2761" s="160"/>
      <c r="B2761" s="161"/>
    </row>
    <row r="2762" spans="1:2" x14ac:dyDescent="0.2">
      <c r="A2762" s="160"/>
      <c r="B2762" s="161"/>
    </row>
    <row r="2763" spans="1:2" x14ac:dyDescent="0.2">
      <c r="A2763" s="160"/>
      <c r="B2763" s="161"/>
    </row>
    <row r="2764" spans="1:2" x14ac:dyDescent="0.2">
      <c r="A2764" s="160"/>
      <c r="B2764" s="161"/>
    </row>
    <row r="2765" spans="1:2" x14ac:dyDescent="0.2">
      <c r="A2765" s="160"/>
      <c r="B2765" s="161"/>
    </row>
    <row r="2766" spans="1:2" x14ac:dyDescent="0.2">
      <c r="A2766" s="160"/>
      <c r="B2766" s="161"/>
    </row>
    <row r="2767" spans="1:2" x14ac:dyDescent="0.2">
      <c r="A2767" s="160"/>
      <c r="B2767" s="161"/>
    </row>
    <row r="2768" spans="1:2" x14ac:dyDescent="0.2">
      <c r="A2768" s="160"/>
      <c r="B2768" s="161"/>
    </row>
    <row r="2769" spans="1:2" x14ac:dyDescent="0.2">
      <c r="A2769" s="160"/>
      <c r="B2769" s="161"/>
    </row>
    <row r="2770" spans="1:2" x14ac:dyDescent="0.2">
      <c r="A2770" s="160"/>
      <c r="B2770" s="161"/>
    </row>
    <row r="2771" spans="1:2" x14ac:dyDescent="0.2">
      <c r="A2771" s="160"/>
      <c r="B2771" s="161"/>
    </row>
    <row r="2772" spans="1:2" x14ac:dyDescent="0.2">
      <c r="A2772" s="160"/>
      <c r="B2772" s="161"/>
    </row>
    <row r="2773" spans="1:2" x14ac:dyDescent="0.2">
      <c r="A2773" s="160"/>
      <c r="B2773" s="161"/>
    </row>
    <row r="2774" spans="1:2" x14ac:dyDescent="0.2">
      <c r="A2774" s="160"/>
      <c r="B2774" s="161"/>
    </row>
    <row r="2775" spans="1:2" x14ac:dyDescent="0.2">
      <c r="A2775" s="160"/>
      <c r="B2775" s="161"/>
    </row>
    <row r="2776" spans="1:2" x14ac:dyDescent="0.2">
      <c r="A2776" s="160"/>
      <c r="B2776" s="161"/>
    </row>
    <row r="2777" spans="1:2" x14ac:dyDescent="0.2">
      <c r="A2777" s="160"/>
      <c r="B2777" s="161"/>
    </row>
    <row r="2778" spans="1:2" x14ac:dyDescent="0.2">
      <c r="A2778" s="160"/>
      <c r="B2778" s="161"/>
    </row>
    <row r="2779" spans="1:2" x14ac:dyDescent="0.2">
      <c r="A2779" s="160"/>
      <c r="B2779" s="161"/>
    </row>
    <row r="2780" spans="1:2" x14ac:dyDescent="0.2">
      <c r="A2780" s="160"/>
      <c r="B2780" s="161"/>
    </row>
    <row r="2781" spans="1:2" x14ac:dyDescent="0.2">
      <c r="A2781" s="160"/>
      <c r="B2781" s="161"/>
    </row>
    <row r="2782" spans="1:2" x14ac:dyDescent="0.2">
      <c r="A2782" s="160"/>
      <c r="B2782" s="161"/>
    </row>
    <row r="2783" spans="1:2" x14ac:dyDescent="0.2">
      <c r="A2783" s="160"/>
      <c r="B2783" s="161"/>
    </row>
    <row r="2784" spans="1:2" x14ac:dyDescent="0.2">
      <c r="A2784" s="160"/>
      <c r="B2784" s="161"/>
    </row>
    <row r="2785" spans="1:2" x14ac:dyDescent="0.2">
      <c r="A2785" s="160"/>
      <c r="B2785" s="161"/>
    </row>
    <row r="2786" spans="1:2" x14ac:dyDescent="0.2">
      <c r="A2786" s="160"/>
      <c r="B2786" s="161"/>
    </row>
    <row r="2787" spans="1:2" x14ac:dyDescent="0.2">
      <c r="A2787" s="160"/>
      <c r="B2787" s="161"/>
    </row>
    <row r="2788" spans="1:2" x14ac:dyDescent="0.2">
      <c r="A2788" s="160"/>
      <c r="B2788" s="161"/>
    </row>
    <row r="2789" spans="1:2" x14ac:dyDescent="0.2">
      <c r="A2789" s="160"/>
      <c r="B2789" s="161"/>
    </row>
    <row r="2790" spans="1:2" x14ac:dyDescent="0.2">
      <c r="A2790" s="160"/>
      <c r="B2790" s="161"/>
    </row>
    <row r="2791" spans="1:2" x14ac:dyDescent="0.2">
      <c r="A2791" s="160"/>
      <c r="B2791" s="161"/>
    </row>
    <row r="2792" spans="1:2" x14ac:dyDescent="0.2">
      <c r="A2792" s="160"/>
      <c r="B2792" s="161"/>
    </row>
    <row r="2793" spans="1:2" x14ac:dyDescent="0.2">
      <c r="A2793" s="160"/>
      <c r="B2793" s="161"/>
    </row>
    <row r="2794" spans="1:2" x14ac:dyDescent="0.2">
      <c r="A2794" s="160"/>
      <c r="B2794" s="161"/>
    </row>
    <row r="2795" spans="1:2" x14ac:dyDescent="0.2">
      <c r="A2795" s="160"/>
      <c r="B2795" s="161"/>
    </row>
    <row r="2796" spans="1:2" x14ac:dyDescent="0.2">
      <c r="A2796" s="160"/>
      <c r="B2796" s="161"/>
    </row>
    <row r="2797" spans="1:2" x14ac:dyDescent="0.2">
      <c r="A2797" s="160"/>
      <c r="B2797" s="161"/>
    </row>
    <row r="2798" spans="1:2" x14ac:dyDescent="0.2">
      <c r="A2798" s="160"/>
      <c r="B2798" s="161"/>
    </row>
    <row r="2799" spans="1:2" x14ac:dyDescent="0.2">
      <c r="A2799" s="160"/>
      <c r="B2799" s="161"/>
    </row>
    <row r="2800" spans="1:2" x14ac:dyDescent="0.2">
      <c r="A2800" s="160"/>
      <c r="B2800" s="161"/>
    </row>
    <row r="2801" spans="1:2" x14ac:dyDescent="0.2">
      <c r="A2801" s="160"/>
      <c r="B2801" s="161"/>
    </row>
    <row r="2802" spans="1:2" x14ac:dyDescent="0.2">
      <c r="A2802" s="160"/>
      <c r="B2802" s="161"/>
    </row>
    <row r="2803" spans="1:2" x14ac:dyDescent="0.2">
      <c r="A2803" s="160"/>
      <c r="B2803" s="161"/>
    </row>
    <row r="2804" spans="1:2" x14ac:dyDescent="0.2">
      <c r="A2804" s="160"/>
      <c r="B2804" s="161"/>
    </row>
    <row r="2805" spans="1:2" x14ac:dyDescent="0.2">
      <c r="A2805" s="160"/>
      <c r="B2805" s="161"/>
    </row>
    <row r="2806" spans="1:2" x14ac:dyDescent="0.2">
      <c r="A2806" s="160"/>
      <c r="B2806" s="161"/>
    </row>
    <row r="2807" spans="1:2" x14ac:dyDescent="0.2">
      <c r="A2807" s="160"/>
      <c r="B2807" s="161"/>
    </row>
    <row r="2808" spans="1:2" x14ac:dyDescent="0.2">
      <c r="A2808" s="160"/>
      <c r="B2808" s="161"/>
    </row>
    <row r="2809" spans="1:2" x14ac:dyDescent="0.2">
      <c r="A2809" s="160"/>
      <c r="B2809" s="161"/>
    </row>
    <row r="2810" spans="1:2" x14ac:dyDescent="0.2">
      <c r="A2810" s="160"/>
      <c r="B2810" s="161"/>
    </row>
    <row r="2811" spans="1:2" x14ac:dyDescent="0.2">
      <c r="A2811" s="160"/>
      <c r="B2811" s="161"/>
    </row>
    <row r="2812" spans="1:2" x14ac:dyDescent="0.2">
      <c r="A2812" s="160"/>
      <c r="B2812" s="161"/>
    </row>
    <row r="2813" spans="1:2" x14ac:dyDescent="0.2">
      <c r="A2813" s="160"/>
      <c r="B2813" s="161"/>
    </row>
    <row r="2814" spans="1:2" x14ac:dyDescent="0.2">
      <c r="A2814" s="160"/>
      <c r="B2814" s="161"/>
    </row>
    <row r="2815" spans="1:2" x14ac:dyDescent="0.2">
      <c r="A2815" s="160"/>
      <c r="B2815" s="161"/>
    </row>
    <row r="2816" spans="1:2" x14ac:dyDescent="0.2">
      <c r="A2816" s="160"/>
      <c r="B2816" s="161"/>
    </row>
    <row r="2817" spans="1:2" x14ac:dyDescent="0.2">
      <c r="A2817" s="160"/>
      <c r="B2817" s="161"/>
    </row>
    <row r="2818" spans="1:2" x14ac:dyDescent="0.2">
      <c r="A2818" s="160"/>
      <c r="B2818" s="161"/>
    </row>
    <row r="2819" spans="1:2" x14ac:dyDescent="0.2">
      <c r="A2819" s="160"/>
      <c r="B2819" s="161"/>
    </row>
    <row r="2820" spans="1:2" x14ac:dyDescent="0.2">
      <c r="A2820" s="160"/>
      <c r="B2820" s="161"/>
    </row>
    <row r="2821" spans="1:2" x14ac:dyDescent="0.2">
      <c r="A2821" s="160"/>
      <c r="B2821" s="161"/>
    </row>
    <row r="2822" spans="1:2" x14ac:dyDescent="0.2">
      <c r="A2822" s="160"/>
      <c r="B2822" s="161"/>
    </row>
    <row r="2823" spans="1:2" x14ac:dyDescent="0.2">
      <c r="A2823" s="160"/>
      <c r="B2823" s="161"/>
    </row>
    <row r="2824" spans="1:2" x14ac:dyDescent="0.2">
      <c r="A2824" s="160"/>
      <c r="B2824" s="161"/>
    </row>
    <row r="2825" spans="1:2" x14ac:dyDescent="0.2">
      <c r="A2825" s="160"/>
      <c r="B2825" s="161"/>
    </row>
    <row r="2826" spans="1:2" x14ac:dyDescent="0.2">
      <c r="A2826" s="160"/>
      <c r="B2826" s="161"/>
    </row>
    <row r="2827" spans="1:2" x14ac:dyDescent="0.2">
      <c r="A2827" s="160"/>
      <c r="B2827" s="161"/>
    </row>
    <row r="2828" spans="1:2" x14ac:dyDescent="0.2">
      <c r="A2828" s="160"/>
      <c r="B2828" s="161"/>
    </row>
    <row r="2829" spans="1:2" x14ac:dyDescent="0.2">
      <c r="A2829" s="160"/>
      <c r="B2829" s="161"/>
    </row>
    <row r="2830" spans="1:2" x14ac:dyDescent="0.2">
      <c r="A2830" s="160"/>
      <c r="B2830" s="161"/>
    </row>
    <row r="2831" spans="1:2" x14ac:dyDescent="0.2">
      <c r="A2831" s="160"/>
      <c r="B2831" s="161"/>
    </row>
    <row r="2832" spans="1:2" x14ac:dyDescent="0.2">
      <c r="A2832" s="160"/>
      <c r="B2832" s="161"/>
    </row>
    <row r="2833" spans="1:2" x14ac:dyDescent="0.2">
      <c r="A2833" s="160"/>
      <c r="B2833" s="161"/>
    </row>
    <row r="2834" spans="1:2" x14ac:dyDescent="0.2">
      <c r="A2834" s="160"/>
      <c r="B2834" s="161"/>
    </row>
    <row r="2835" spans="1:2" x14ac:dyDescent="0.2">
      <c r="A2835" s="160"/>
      <c r="B2835" s="161"/>
    </row>
    <row r="2836" spans="1:2" x14ac:dyDescent="0.2">
      <c r="A2836" s="160"/>
      <c r="B2836" s="161"/>
    </row>
    <row r="2837" spans="1:2" x14ac:dyDescent="0.2">
      <c r="A2837" s="160"/>
      <c r="B2837" s="161"/>
    </row>
    <row r="2838" spans="1:2" x14ac:dyDescent="0.2">
      <c r="A2838" s="160"/>
      <c r="B2838" s="161"/>
    </row>
    <row r="2839" spans="1:2" x14ac:dyDescent="0.2">
      <c r="A2839" s="160"/>
      <c r="B2839" s="161"/>
    </row>
    <row r="2840" spans="1:2" x14ac:dyDescent="0.2">
      <c r="A2840" s="160"/>
      <c r="B2840" s="161"/>
    </row>
    <row r="2841" spans="1:2" x14ac:dyDescent="0.2">
      <c r="A2841" s="160"/>
      <c r="B2841" s="161"/>
    </row>
    <row r="2842" spans="1:2" x14ac:dyDescent="0.2">
      <c r="A2842" s="160"/>
      <c r="B2842" s="161"/>
    </row>
    <row r="2843" spans="1:2" x14ac:dyDescent="0.2">
      <c r="A2843" s="160"/>
      <c r="B2843" s="161"/>
    </row>
    <row r="2844" spans="1:2" x14ac:dyDescent="0.2">
      <c r="A2844" s="160"/>
      <c r="B2844" s="161"/>
    </row>
    <row r="2845" spans="1:2" x14ac:dyDescent="0.2">
      <c r="A2845" s="160"/>
      <c r="B2845" s="161"/>
    </row>
    <row r="2846" spans="1:2" x14ac:dyDescent="0.2">
      <c r="A2846" s="160"/>
      <c r="B2846" s="161"/>
    </row>
    <row r="2847" spans="1:2" x14ac:dyDescent="0.2">
      <c r="A2847" s="160"/>
      <c r="B2847" s="161"/>
    </row>
    <row r="2848" spans="1:2" x14ac:dyDescent="0.2">
      <c r="A2848" s="160"/>
      <c r="B2848" s="161"/>
    </row>
    <row r="2849" spans="1:2" x14ac:dyDescent="0.2">
      <c r="A2849" s="160"/>
      <c r="B2849" s="161"/>
    </row>
    <row r="2850" spans="1:2" x14ac:dyDescent="0.2">
      <c r="A2850" s="160"/>
      <c r="B2850" s="161"/>
    </row>
    <row r="2851" spans="1:2" x14ac:dyDescent="0.2">
      <c r="A2851" s="160"/>
      <c r="B2851" s="161"/>
    </row>
    <row r="2852" spans="1:2" x14ac:dyDescent="0.2">
      <c r="A2852" s="160"/>
      <c r="B2852" s="161"/>
    </row>
    <row r="2853" spans="1:2" x14ac:dyDescent="0.2">
      <c r="A2853" s="160"/>
      <c r="B2853" s="161"/>
    </row>
    <row r="2854" spans="1:2" x14ac:dyDescent="0.2">
      <c r="A2854" s="160"/>
      <c r="B2854" s="161"/>
    </row>
    <row r="2855" spans="1:2" x14ac:dyDescent="0.2">
      <c r="A2855" s="160"/>
      <c r="B2855" s="161"/>
    </row>
    <row r="2856" spans="1:2" x14ac:dyDescent="0.2">
      <c r="A2856" s="160"/>
      <c r="B2856" s="161"/>
    </row>
    <row r="2857" spans="1:2" x14ac:dyDescent="0.2">
      <c r="A2857" s="160"/>
      <c r="B2857" s="161"/>
    </row>
    <row r="2858" spans="1:2" x14ac:dyDescent="0.2">
      <c r="A2858" s="160"/>
      <c r="B2858" s="161"/>
    </row>
    <row r="2859" spans="1:2" x14ac:dyDescent="0.2">
      <c r="A2859" s="160"/>
      <c r="B2859" s="161"/>
    </row>
    <row r="2860" spans="1:2" x14ac:dyDescent="0.2">
      <c r="A2860" s="160"/>
      <c r="B2860" s="161"/>
    </row>
    <row r="2861" spans="1:2" x14ac:dyDescent="0.2">
      <c r="A2861" s="160"/>
      <c r="B2861" s="161"/>
    </row>
    <row r="2862" spans="1:2" x14ac:dyDescent="0.2">
      <c r="A2862" s="160"/>
      <c r="B2862" s="161"/>
    </row>
    <row r="2863" spans="1:2" x14ac:dyDescent="0.2">
      <c r="A2863" s="160"/>
      <c r="B2863" s="161"/>
    </row>
    <row r="2864" spans="1:2" x14ac:dyDescent="0.2">
      <c r="A2864" s="160"/>
      <c r="B2864" s="161"/>
    </row>
    <row r="2865" spans="1:2" x14ac:dyDescent="0.2">
      <c r="A2865" s="160"/>
      <c r="B2865" s="161"/>
    </row>
    <row r="2866" spans="1:2" x14ac:dyDescent="0.2">
      <c r="A2866" s="160"/>
      <c r="B2866" s="161"/>
    </row>
    <row r="2867" spans="1:2" x14ac:dyDescent="0.2">
      <c r="A2867" s="160"/>
      <c r="B2867" s="161"/>
    </row>
    <row r="2868" spans="1:2" x14ac:dyDescent="0.2">
      <c r="A2868" s="160"/>
      <c r="B2868" s="161"/>
    </row>
    <row r="2869" spans="1:2" x14ac:dyDescent="0.2">
      <c r="A2869" s="160"/>
      <c r="B2869" s="161"/>
    </row>
    <row r="2870" spans="1:2" x14ac:dyDescent="0.2">
      <c r="A2870" s="160"/>
      <c r="B2870" s="161"/>
    </row>
    <row r="2871" spans="1:2" x14ac:dyDescent="0.2">
      <c r="A2871" s="160"/>
      <c r="B2871" s="161"/>
    </row>
    <row r="2872" spans="1:2" x14ac:dyDescent="0.2">
      <c r="A2872" s="160"/>
      <c r="B2872" s="161"/>
    </row>
    <row r="2873" spans="1:2" x14ac:dyDescent="0.2">
      <c r="A2873" s="160"/>
      <c r="B2873" s="161"/>
    </row>
    <row r="2874" spans="1:2" x14ac:dyDescent="0.2">
      <c r="A2874" s="160"/>
      <c r="B2874" s="161"/>
    </row>
    <row r="2875" spans="1:2" x14ac:dyDescent="0.2">
      <c r="A2875" s="160"/>
      <c r="B2875" s="161"/>
    </row>
    <row r="2876" spans="1:2" x14ac:dyDescent="0.2">
      <c r="A2876" s="160"/>
      <c r="B2876" s="161"/>
    </row>
    <row r="2877" spans="1:2" x14ac:dyDescent="0.2">
      <c r="A2877" s="160"/>
      <c r="B2877" s="161"/>
    </row>
    <row r="2878" spans="1:2" x14ac:dyDescent="0.2">
      <c r="A2878" s="160"/>
      <c r="B2878" s="161"/>
    </row>
    <row r="2879" spans="1:2" x14ac:dyDescent="0.2">
      <c r="A2879" s="160"/>
      <c r="B2879" s="161"/>
    </row>
    <row r="2880" spans="1:2" x14ac:dyDescent="0.2">
      <c r="A2880" s="160"/>
      <c r="B2880" s="161"/>
    </row>
    <row r="2881" spans="1:2" x14ac:dyDescent="0.2">
      <c r="A2881" s="160"/>
      <c r="B2881" s="161"/>
    </row>
    <row r="2882" spans="1:2" x14ac:dyDescent="0.2">
      <c r="A2882" s="160"/>
      <c r="B2882" s="161"/>
    </row>
    <row r="2883" spans="1:2" x14ac:dyDescent="0.2">
      <c r="A2883" s="160"/>
      <c r="B2883" s="161"/>
    </row>
    <row r="2884" spans="1:2" x14ac:dyDescent="0.2">
      <c r="A2884" s="160"/>
      <c r="B2884" s="161"/>
    </row>
    <row r="2885" spans="1:2" x14ac:dyDescent="0.2">
      <c r="A2885" s="160"/>
      <c r="B2885" s="161"/>
    </row>
    <row r="2886" spans="1:2" x14ac:dyDescent="0.2">
      <c r="A2886" s="160"/>
      <c r="B2886" s="161"/>
    </row>
    <row r="2887" spans="1:2" x14ac:dyDescent="0.2">
      <c r="A2887" s="160"/>
      <c r="B2887" s="161"/>
    </row>
    <row r="2888" spans="1:2" x14ac:dyDescent="0.2">
      <c r="A2888" s="160"/>
      <c r="B2888" s="161"/>
    </row>
    <row r="2889" spans="1:2" x14ac:dyDescent="0.2">
      <c r="A2889" s="160"/>
      <c r="B2889" s="161"/>
    </row>
    <row r="2890" spans="1:2" x14ac:dyDescent="0.2">
      <c r="A2890" s="160"/>
      <c r="B2890" s="161"/>
    </row>
    <row r="2891" spans="1:2" x14ac:dyDescent="0.2">
      <c r="A2891" s="160"/>
      <c r="B2891" s="161"/>
    </row>
    <row r="2892" spans="1:2" x14ac:dyDescent="0.2">
      <c r="A2892" s="160"/>
      <c r="B2892" s="161"/>
    </row>
    <row r="2893" spans="1:2" x14ac:dyDescent="0.2">
      <c r="A2893" s="160"/>
      <c r="B2893" s="161"/>
    </row>
    <row r="2894" spans="1:2" x14ac:dyDescent="0.2">
      <c r="A2894" s="160"/>
      <c r="B2894" s="161"/>
    </row>
    <row r="2895" spans="1:2" x14ac:dyDescent="0.2">
      <c r="A2895" s="160"/>
      <c r="B2895" s="161"/>
    </row>
    <row r="2896" spans="1:2" x14ac:dyDescent="0.2">
      <c r="A2896" s="160"/>
      <c r="B2896" s="161"/>
    </row>
    <row r="2897" spans="1:2" x14ac:dyDescent="0.2">
      <c r="A2897" s="160"/>
      <c r="B2897" s="161"/>
    </row>
    <row r="2898" spans="1:2" x14ac:dyDescent="0.2">
      <c r="A2898" s="160"/>
      <c r="B2898" s="161"/>
    </row>
    <row r="2899" spans="1:2" x14ac:dyDescent="0.2">
      <c r="A2899" s="160"/>
      <c r="B2899" s="161"/>
    </row>
    <row r="2900" spans="1:2" x14ac:dyDescent="0.2">
      <c r="A2900" s="160"/>
      <c r="B2900" s="161"/>
    </row>
    <row r="2901" spans="1:2" x14ac:dyDescent="0.2">
      <c r="A2901" s="160"/>
      <c r="B2901" s="161"/>
    </row>
    <row r="2902" spans="1:2" x14ac:dyDescent="0.2">
      <c r="A2902" s="160"/>
      <c r="B2902" s="161"/>
    </row>
    <row r="2903" spans="1:2" x14ac:dyDescent="0.2">
      <c r="A2903" s="160"/>
      <c r="B2903" s="161"/>
    </row>
    <row r="2904" spans="1:2" x14ac:dyDescent="0.2">
      <c r="A2904" s="160"/>
      <c r="B2904" s="161"/>
    </row>
    <row r="2905" spans="1:2" x14ac:dyDescent="0.2">
      <c r="A2905" s="160"/>
      <c r="B2905" s="161"/>
    </row>
    <row r="2906" spans="1:2" x14ac:dyDescent="0.2">
      <c r="A2906" s="160"/>
      <c r="B2906" s="161"/>
    </row>
    <row r="2907" spans="1:2" x14ac:dyDescent="0.2">
      <c r="A2907" s="160"/>
      <c r="B2907" s="161"/>
    </row>
    <row r="2908" spans="1:2" x14ac:dyDescent="0.2">
      <c r="A2908" s="160"/>
      <c r="B2908" s="161"/>
    </row>
    <row r="2909" spans="1:2" x14ac:dyDescent="0.2">
      <c r="A2909" s="160"/>
      <c r="B2909" s="161"/>
    </row>
    <row r="2910" spans="1:2" x14ac:dyDescent="0.2">
      <c r="A2910" s="160"/>
      <c r="B2910" s="161"/>
    </row>
    <row r="2911" spans="1:2" x14ac:dyDescent="0.2">
      <c r="A2911" s="160"/>
      <c r="B2911" s="161"/>
    </row>
    <row r="2912" spans="1:2" x14ac:dyDescent="0.2">
      <c r="A2912" s="160"/>
      <c r="B2912" s="161"/>
    </row>
    <row r="2913" spans="1:2" x14ac:dyDescent="0.2">
      <c r="A2913" s="160"/>
      <c r="B2913" s="161"/>
    </row>
    <row r="2914" spans="1:2" x14ac:dyDescent="0.2">
      <c r="A2914" s="160"/>
      <c r="B2914" s="161"/>
    </row>
    <row r="2915" spans="1:2" x14ac:dyDescent="0.2">
      <c r="A2915" s="160"/>
      <c r="B2915" s="161"/>
    </row>
    <row r="2916" spans="1:2" x14ac:dyDescent="0.2">
      <c r="A2916" s="160"/>
      <c r="B2916" s="161"/>
    </row>
    <row r="2917" spans="1:2" x14ac:dyDescent="0.2">
      <c r="A2917" s="160"/>
      <c r="B2917" s="161"/>
    </row>
    <row r="2918" spans="1:2" x14ac:dyDescent="0.2">
      <c r="A2918" s="160"/>
      <c r="B2918" s="161"/>
    </row>
    <row r="2919" spans="1:2" x14ac:dyDescent="0.2">
      <c r="A2919" s="160"/>
      <c r="B2919" s="161"/>
    </row>
    <row r="2920" spans="1:2" x14ac:dyDescent="0.2">
      <c r="A2920" s="160"/>
      <c r="B2920" s="161"/>
    </row>
    <row r="2921" spans="1:2" x14ac:dyDescent="0.2">
      <c r="A2921" s="160"/>
      <c r="B2921" s="161"/>
    </row>
    <row r="2922" spans="1:2" x14ac:dyDescent="0.2">
      <c r="A2922" s="160"/>
      <c r="B2922" s="161"/>
    </row>
    <row r="2923" spans="1:2" x14ac:dyDescent="0.2">
      <c r="A2923" s="160"/>
      <c r="B2923" s="161"/>
    </row>
    <row r="2924" spans="1:2" x14ac:dyDescent="0.2">
      <c r="A2924" s="160"/>
      <c r="B2924" s="161"/>
    </row>
    <row r="2925" spans="1:2" x14ac:dyDescent="0.2">
      <c r="A2925" s="160"/>
      <c r="B2925" s="161"/>
    </row>
    <row r="2926" spans="1:2" x14ac:dyDescent="0.2">
      <c r="A2926" s="160"/>
      <c r="B2926" s="161"/>
    </row>
    <row r="2927" spans="1:2" x14ac:dyDescent="0.2">
      <c r="A2927" s="160"/>
      <c r="B2927" s="161"/>
    </row>
    <row r="2928" spans="1:2" x14ac:dyDescent="0.2">
      <c r="A2928" s="160"/>
      <c r="B2928" s="161"/>
    </row>
    <row r="2929" spans="1:2" x14ac:dyDescent="0.2">
      <c r="A2929" s="160"/>
      <c r="B2929" s="161"/>
    </row>
    <row r="2930" spans="1:2" x14ac:dyDescent="0.2">
      <c r="A2930" s="160"/>
      <c r="B2930" s="161"/>
    </row>
    <row r="2931" spans="1:2" x14ac:dyDescent="0.2">
      <c r="A2931" s="160"/>
      <c r="B2931" s="161"/>
    </row>
    <row r="2932" spans="1:2" x14ac:dyDescent="0.2">
      <c r="A2932" s="160"/>
      <c r="B2932" s="161"/>
    </row>
    <row r="2933" spans="1:2" x14ac:dyDescent="0.2">
      <c r="A2933" s="160"/>
      <c r="B2933" s="161"/>
    </row>
    <row r="2934" spans="1:2" x14ac:dyDescent="0.2">
      <c r="A2934" s="160"/>
      <c r="B2934" s="161"/>
    </row>
    <row r="2935" spans="1:2" x14ac:dyDescent="0.2">
      <c r="A2935" s="160"/>
      <c r="B2935" s="161"/>
    </row>
    <row r="2936" spans="1:2" x14ac:dyDescent="0.2">
      <c r="A2936" s="160"/>
      <c r="B2936" s="161"/>
    </row>
    <row r="2937" spans="1:2" x14ac:dyDescent="0.2">
      <c r="A2937" s="160"/>
      <c r="B2937" s="161"/>
    </row>
    <row r="2938" spans="1:2" x14ac:dyDescent="0.2">
      <c r="A2938" s="160"/>
      <c r="B2938" s="161"/>
    </row>
    <row r="2939" spans="1:2" x14ac:dyDescent="0.2">
      <c r="A2939" s="160"/>
      <c r="B2939" s="161"/>
    </row>
    <row r="2940" spans="1:2" x14ac:dyDescent="0.2">
      <c r="A2940" s="160"/>
      <c r="B2940" s="161"/>
    </row>
    <row r="2941" spans="1:2" x14ac:dyDescent="0.2">
      <c r="A2941" s="160"/>
      <c r="B2941" s="161"/>
    </row>
    <row r="2942" spans="1:2" x14ac:dyDescent="0.2">
      <c r="A2942" s="160"/>
      <c r="B2942" s="161"/>
    </row>
    <row r="2943" spans="1:2" x14ac:dyDescent="0.2">
      <c r="A2943" s="160"/>
      <c r="B2943" s="161"/>
    </row>
    <row r="2944" spans="1:2" x14ac:dyDescent="0.2">
      <c r="A2944" s="160"/>
      <c r="B2944" s="161"/>
    </row>
    <row r="2945" spans="1:2" x14ac:dyDescent="0.2">
      <c r="A2945" s="160"/>
      <c r="B2945" s="161"/>
    </row>
    <row r="2946" spans="1:2" x14ac:dyDescent="0.2">
      <c r="A2946" s="160"/>
      <c r="B2946" s="161"/>
    </row>
    <row r="2947" spans="1:2" x14ac:dyDescent="0.2">
      <c r="A2947" s="160"/>
      <c r="B2947" s="161"/>
    </row>
    <row r="2948" spans="1:2" x14ac:dyDescent="0.2">
      <c r="A2948" s="160"/>
      <c r="B2948" s="161"/>
    </row>
    <row r="2949" spans="1:2" x14ac:dyDescent="0.2">
      <c r="A2949" s="160"/>
      <c r="B2949" s="161"/>
    </row>
    <row r="2950" spans="1:2" x14ac:dyDescent="0.2">
      <c r="A2950" s="160"/>
      <c r="B2950" s="161"/>
    </row>
    <row r="2951" spans="1:2" x14ac:dyDescent="0.2">
      <c r="A2951" s="160"/>
      <c r="B2951" s="161"/>
    </row>
    <row r="2952" spans="1:2" x14ac:dyDescent="0.2">
      <c r="A2952" s="160"/>
      <c r="B2952" s="161"/>
    </row>
    <row r="2953" spans="1:2" x14ac:dyDescent="0.2">
      <c r="A2953" s="160"/>
      <c r="B2953" s="161"/>
    </row>
    <row r="2954" spans="1:2" x14ac:dyDescent="0.2">
      <c r="A2954" s="160"/>
      <c r="B2954" s="161"/>
    </row>
    <row r="2955" spans="1:2" x14ac:dyDescent="0.2">
      <c r="A2955" s="160"/>
      <c r="B2955" s="161"/>
    </row>
    <row r="2956" spans="1:2" x14ac:dyDescent="0.2">
      <c r="A2956" s="160"/>
      <c r="B2956" s="161"/>
    </row>
    <row r="2957" spans="1:2" x14ac:dyDescent="0.2">
      <c r="A2957" s="160"/>
      <c r="B2957" s="161"/>
    </row>
    <row r="2958" spans="1:2" x14ac:dyDescent="0.2">
      <c r="A2958" s="160"/>
      <c r="B2958" s="161"/>
    </row>
    <row r="2959" spans="1:2" x14ac:dyDescent="0.2">
      <c r="A2959" s="160"/>
      <c r="B2959" s="161"/>
    </row>
    <row r="2960" spans="1:2" x14ac:dyDescent="0.2">
      <c r="A2960" s="160"/>
      <c r="B2960" s="161"/>
    </row>
    <row r="2961" spans="1:2" x14ac:dyDescent="0.2">
      <c r="A2961" s="160"/>
      <c r="B2961" s="161"/>
    </row>
    <row r="2962" spans="1:2" x14ac:dyDescent="0.2">
      <c r="A2962" s="160"/>
      <c r="B2962" s="161"/>
    </row>
    <row r="2963" spans="1:2" x14ac:dyDescent="0.2">
      <c r="A2963" s="160"/>
      <c r="B2963" s="161"/>
    </row>
    <row r="2964" spans="1:2" x14ac:dyDescent="0.2">
      <c r="A2964" s="160"/>
      <c r="B2964" s="161"/>
    </row>
    <row r="2965" spans="1:2" x14ac:dyDescent="0.2">
      <c r="A2965" s="160"/>
      <c r="B2965" s="161"/>
    </row>
    <row r="2966" spans="1:2" x14ac:dyDescent="0.2">
      <c r="A2966" s="160"/>
      <c r="B2966" s="161"/>
    </row>
    <row r="2967" spans="1:2" x14ac:dyDescent="0.2">
      <c r="A2967" s="160"/>
      <c r="B2967" s="161"/>
    </row>
    <row r="2968" spans="1:2" x14ac:dyDescent="0.2">
      <c r="A2968" s="160"/>
      <c r="B2968" s="161"/>
    </row>
    <row r="2969" spans="1:2" x14ac:dyDescent="0.2">
      <c r="A2969" s="160"/>
      <c r="B2969" s="161"/>
    </row>
    <row r="2970" spans="1:2" x14ac:dyDescent="0.2">
      <c r="A2970" s="160"/>
      <c r="B2970" s="161"/>
    </row>
    <row r="2971" spans="1:2" x14ac:dyDescent="0.2">
      <c r="A2971" s="160"/>
      <c r="B2971" s="161"/>
    </row>
    <row r="2972" spans="1:2" x14ac:dyDescent="0.2">
      <c r="A2972" s="160"/>
      <c r="B2972" s="161"/>
    </row>
    <row r="2973" spans="1:2" x14ac:dyDescent="0.2">
      <c r="A2973" s="160"/>
      <c r="B2973" s="161"/>
    </row>
    <row r="2974" spans="1:2" x14ac:dyDescent="0.2">
      <c r="A2974" s="160"/>
      <c r="B2974" s="161"/>
    </row>
    <row r="2975" spans="1:2" x14ac:dyDescent="0.2">
      <c r="A2975" s="160"/>
      <c r="B2975" s="161"/>
    </row>
    <row r="2976" spans="1:2" x14ac:dyDescent="0.2">
      <c r="A2976" s="160"/>
      <c r="B2976" s="161"/>
    </row>
    <row r="2977" spans="1:2" x14ac:dyDescent="0.2">
      <c r="A2977" s="160"/>
      <c r="B2977" s="161"/>
    </row>
    <row r="2978" spans="1:2" x14ac:dyDescent="0.2">
      <c r="A2978" s="160"/>
      <c r="B2978" s="161"/>
    </row>
    <row r="2979" spans="1:2" x14ac:dyDescent="0.2">
      <c r="A2979" s="160"/>
      <c r="B2979" s="161"/>
    </row>
    <row r="2980" spans="1:2" x14ac:dyDescent="0.2">
      <c r="A2980" s="160"/>
      <c r="B2980" s="161"/>
    </row>
    <row r="2981" spans="1:2" x14ac:dyDescent="0.2">
      <c r="A2981" s="160"/>
      <c r="B2981" s="161"/>
    </row>
    <row r="2982" spans="1:2" x14ac:dyDescent="0.2">
      <c r="A2982" s="160"/>
      <c r="B2982" s="161"/>
    </row>
    <row r="2983" spans="1:2" x14ac:dyDescent="0.2">
      <c r="A2983" s="160"/>
      <c r="B2983" s="161"/>
    </row>
    <row r="2984" spans="1:2" x14ac:dyDescent="0.2">
      <c r="A2984" s="160"/>
      <c r="B2984" s="161"/>
    </row>
    <row r="2985" spans="1:2" x14ac:dyDescent="0.2">
      <c r="A2985" s="160"/>
      <c r="B2985" s="161"/>
    </row>
    <row r="2986" spans="1:2" x14ac:dyDescent="0.2">
      <c r="A2986" s="160"/>
      <c r="B2986" s="161"/>
    </row>
    <row r="2987" spans="1:2" x14ac:dyDescent="0.2">
      <c r="A2987" s="160"/>
      <c r="B2987" s="161"/>
    </row>
    <row r="2988" spans="1:2" x14ac:dyDescent="0.2">
      <c r="A2988" s="160"/>
      <c r="B2988" s="161"/>
    </row>
    <row r="2989" spans="1:2" x14ac:dyDescent="0.2">
      <c r="A2989" s="160"/>
      <c r="B2989" s="161"/>
    </row>
    <row r="2990" spans="1:2" x14ac:dyDescent="0.2">
      <c r="A2990" s="160"/>
      <c r="B2990" s="161"/>
    </row>
    <row r="2991" spans="1:2" x14ac:dyDescent="0.2">
      <c r="A2991" s="160"/>
      <c r="B2991" s="161"/>
    </row>
    <row r="2992" spans="1:2" x14ac:dyDescent="0.2">
      <c r="A2992" s="160"/>
      <c r="B2992" s="161"/>
    </row>
    <row r="2993" spans="1:2" x14ac:dyDescent="0.2">
      <c r="A2993" s="160"/>
      <c r="B2993" s="161"/>
    </row>
    <row r="2994" spans="1:2" x14ac:dyDescent="0.2">
      <c r="A2994" s="160"/>
      <c r="B2994" s="161"/>
    </row>
    <row r="2995" spans="1:2" x14ac:dyDescent="0.2">
      <c r="A2995" s="160"/>
      <c r="B2995" s="161"/>
    </row>
    <row r="2996" spans="1:2" x14ac:dyDescent="0.2">
      <c r="A2996" s="160"/>
      <c r="B2996" s="161"/>
    </row>
    <row r="2997" spans="1:2" x14ac:dyDescent="0.2">
      <c r="A2997" s="160"/>
      <c r="B2997" s="161"/>
    </row>
    <row r="2998" spans="1:2" x14ac:dyDescent="0.2">
      <c r="A2998" s="160"/>
      <c r="B2998" s="161"/>
    </row>
    <row r="2999" spans="1:2" x14ac:dyDescent="0.2">
      <c r="A2999" s="160"/>
      <c r="B2999" s="161"/>
    </row>
    <row r="3000" spans="1:2" x14ac:dyDescent="0.2">
      <c r="A3000" s="160"/>
      <c r="B3000" s="161"/>
    </row>
    <row r="3001" spans="1:2" x14ac:dyDescent="0.2">
      <c r="A3001" s="160"/>
      <c r="B3001" s="161"/>
    </row>
    <row r="3002" spans="1:2" x14ac:dyDescent="0.2">
      <c r="A3002" s="160"/>
      <c r="B3002" s="161"/>
    </row>
    <row r="3003" spans="1:2" x14ac:dyDescent="0.2">
      <c r="A3003" s="160"/>
      <c r="B3003" s="161"/>
    </row>
    <row r="3004" spans="1:2" x14ac:dyDescent="0.2">
      <c r="A3004" s="160"/>
      <c r="B3004" s="161"/>
    </row>
    <row r="3005" spans="1:2" x14ac:dyDescent="0.2">
      <c r="A3005" s="160"/>
      <c r="B3005" s="161"/>
    </row>
    <row r="3006" spans="1:2" x14ac:dyDescent="0.2">
      <c r="A3006" s="160"/>
      <c r="B3006" s="161"/>
    </row>
    <row r="3007" spans="1:2" x14ac:dyDescent="0.2">
      <c r="A3007" s="160"/>
      <c r="B3007" s="161"/>
    </row>
    <row r="3008" spans="1:2" x14ac:dyDescent="0.2">
      <c r="A3008" s="160"/>
      <c r="B3008" s="161"/>
    </row>
    <row r="3009" spans="1:2" x14ac:dyDescent="0.2">
      <c r="A3009" s="160"/>
      <c r="B3009" s="161"/>
    </row>
    <row r="3010" spans="1:2" x14ac:dyDescent="0.2">
      <c r="A3010" s="160"/>
      <c r="B3010" s="161"/>
    </row>
    <row r="3011" spans="1:2" x14ac:dyDescent="0.2">
      <c r="A3011" s="160"/>
      <c r="B3011" s="161"/>
    </row>
    <row r="3012" spans="1:2" x14ac:dyDescent="0.2">
      <c r="A3012" s="160"/>
      <c r="B3012" s="161"/>
    </row>
    <row r="3013" spans="1:2" x14ac:dyDescent="0.2">
      <c r="A3013" s="160"/>
      <c r="B3013" s="161"/>
    </row>
    <row r="3014" spans="1:2" x14ac:dyDescent="0.2">
      <c r="A3014" s="160"/>
      <c r="B3014" s="161"/>
    </row>
    <row r="3015" spans="1:2" x14ac:dyDescent="0.2">
      <c r="A3015" s="160"/>
      <c r="B3015" s="161"/>
    </row>
    <row r="3016" spans="1:2" x14ac:dyDescent="0.2">
      <c r="A3016" s="160"/>
      <c r="B3016" s="161"/>
    </row>
    <row r="3017" spans="1:2" x14ac:dyDescent="0.2">
      <c r="A3017" s="160"/>
      <c r="B3017" s="161"/>
    </row>
    <row r="3018" spans="1:2" x14ac:dyDescent="0.2">
      <c r="A3018" s="160"/>
      <c r="B3018" s="161"/>
    </row>
    <row r="3019" spans="1:2" x14ac:dyDescent="0.2">
      <c r="A3019" s="160"/>
      <c r="B3019" s="161"/>
    </row>
    <row r="3020" spans="1:2" x14ac:dyDescent="0.2">
      <c r="A3020" s="160"/>
      <c r="B3020" s="161"/>
    </row>
    <row r="3021" spans="1:2" x14ac:dyDescent="0.2">
      <c r="A3021" s="160"/>
      <c r="B3021" s="161"/>
    </row>
    <row r="3022" spans="1:2" x14ac:dyDescent="0.2">
      <c r="A3022" s="160"/>
      <c r="B3022" s="161"/>
    </row>
    <row r="3023" spans="1:2" x14ac:dyDescent="0.2">
      <c r="A3023" s="160"/>
      <c r="B3023" s="161"/>
    </row>
    <row r="3024" spans="1:2" x14ac:dyDescent="0.2">
      <c r="A3024" s="160"/>
      <c r="B3024" s="161"/>
    </row>
    <row r="3025" spans="1:2" x14ac:dyDescent="0.2">
      <c r="A3025" s="160"/>
      <c r="B3025" s="161"/>
    </row>
    <row r="3026" spans="1:2" x14ac:dyDescent="0.2">
      <c r="A3026" s="160"/>
      <c r="B3026" s="161"/>
    </row>
    <row r="3027" spans="1:2" x14ac:dyDescent="0.2">
      <c r="A3027" s="160"/>
      <c r="B3027" s="161"/>
    </row>
    <row r="3028" spans="1:2" x14ac:dyDescent="0.2">
      <c r="A3028" s="160"/>
      <c r="B3028" s="161"/>
    </row>
    <row r="3029" spans="1:2" x14ac:dyDescent="0.2">
      <c r="A3029" s="160"/>
      <c r="B3029" s="161"/>
    </row>
    <row r="3030" spans="1:2" x14ac:dyDescent="0.2">
      <c r="A3030" s="160"/>
      <c r="B3030" s="161"/>
    </row>
    <row r="3031" spans="1:2" x14ac:dyDescent="0.2">
      <c r="A3031" s="160"/>
      <c r="B3031" s="161"/>
    </row>
    <row r="3032" spans="1:2" x14ac:dyDescent="0.2">
      <c r="A3032" s="160"/>
      <c r="B3032" s="161"/>
    </row>
    <row r="3033" spans="1:2" x14ac:dyDescent="0.2">
      <c r="A3033" s="160"/>
      <c r="B3033" s="161"/>
    </row>
    <row r="3034" spans="1:2" x14ac:dyDescent="0.2">
      <c r="A3034" s="160"/>
      <c r="B3034" s="161"/>
    </row>
    <row r="3035" spans="1:2" x14ac:dyDescent="0.2">
      <c r="A3035" s="160"/>
      <c r="B3035" s="161"/>
    </row>
    <row r="3036" spans="1:2" x14ac:dyDescent="0.2">
      <c r="A3036" s="160"/>
      <c r="B3036" s="161"/>
    </row>
    <row r="3037" spans="1:2" x14ac:dyDescent="0.2">
      <c r="A3037" s="160"/>
      <c r="B3037" s="161"/>
    </row>
    <row r="3038" spans="1:2" x14ac:dyDescent="0.2">
      <c r="A3038" s="160"/>
      <c r="B3038" s="161"/>
    </row>
    <row r="3039" spans="1:2" x14ac:dyDescent="0.2">
      <c r="A3039" s="160"/>
      <c r="B3039" s="161"/>
    </row>
    <row r="3040" spans="1:2" x14ac:dyDescent="0.2">
      <c r="A3040" s="160"/>
      <c r="B3040" s="161"/>
    </row>
    <row r="3041" spans="1:2" x14ac:dyDescent="0.2">
      <c r="A3041" s="160"/>
      <c r="B3041" s="161"/>
    </row>
    <row r="3042" spans="1:2" x14ac:dyDescent="0.2">
      <c r="A3042" s="160"/>
      <c r="B3042" s="161"/>
    </row>
    <row r="3043" spans="1:2" x14ac:dyDescent="0.2">
      <c r="A3043" s="160"/>
      <c r="B3043" s="161"/>
    </row>
    <row r="3044" spans="1:2" x14ac:dyDescent="0.2">
      <c r="A3044" s="160"/>
      <c r="B3044" s="161"/>
    </row>
    <row r="3045" spans="1:2" x14ac:dyDescent="0.2">
      <c r="A3045" s="160"/>
      <c r="B3045" s="161"/>
    </row>
    <row r="3046" spans="1:2" x14ac:dyDescent="0.2">
      <c r="A3046" s="160"/>
      <c r="B3046" s="161"/>
    </row>
    <row r="3047" spans="1:2" x14ac:dyDescent="0.2">
      <c r="A3047" s="160"/>
      <c r="B3047" s="161"/>
    </row>
    <row r="3048" spans="1:2" x14ac:dyDescent="0.2">
      <c r="A3048" s="160"/>
      <c r="B3048" s="161"/>
    </row>
    <row r="3049" spans="1:2" x14ac:dyDescent="0.2">
      <c r="A3049" s="160"/>
      <c r="B3049" s="161"/>
    </row>
    <row r="3050" spans="1:2" x14ac:dyDescent="0.2">
      <c r="A3050" s="160"/>
      <c r="B3050" s="161"/>
    </row>
    <row r="3051" spans="1:2" x14ac:dyDescent="0.2">
      <c r="A3051" s="160"/>
      <c r="B3051" s="161"/>
    </row>
    <row r="3052" spans="1:2" x14ac:dyDescent="0.2">
      <c r="A3052" s="160"/>
      <c r="B3052" s="161"/>
    </row>
    <row r="3053" spans="1:2" x14ac:dyDescent="0.2">
      <c r="A3053" s="160"/>
      <c r="B3053" s="161"/>
    </row>
    <row r="3054" spans="1:2" x14ac:dyDescent="0.2">
      <c r="A3054" s="160"/>
      <c r="B3054" s="161"/>
    </row>
    <row r="3055" spans="1:2" x14ac:dyDescent="0.2">
      <c r="A3055" s="160"/>
      <c r="B3055" s="161"/>
    </row>
    <row r="3056" spans="1:2" x14ac:dyDescent="0.2">
      <c r="A3056" s="160"/>
      <c r="B3056" s="161"/>
    </row>
    <row r="3057" spans="1:2" x14ac:dyDescent="0.2">
      <c r="A3057" s="160"/>
      <c r="B3057" s="161"/>
    </row>
    <row r="3058" spans="1:2" x14ac:dyDescent="0.2">
      <c r="A3058" s="160"/>
      <c r="B3058" s="161"/>
    </row>
    <row r="3059" spans="1:2" x14ac:dyDescent="0.2">
      <c r="A3059" s="160"/>
      <c r="B3059" s="161"/>
    </row>
    <row r="3060" spans="1:2" x14ac:dyDescent="0.2">
      <c r="A3060" s="160"/>
      <c r="B3060" s="161"/>
    </row>
    <row r="3061" spans="1:2" x14ac:dyDescent="0.2">
      <c r="A3061" s="160"/>
      <c r="B3061" s="161"/>
    </row>
    <row r="3062" spans="1:2" x14ac:dyDescent="0.2">
      <c r="A3062" s="160"/>
      <c r="B3062" s="161"/>
    </row>
    <row r="3063" spans="1:2" x14ac:dyDescent="0.2">
      <c r="A3063" s="160"/>
      <c r="B3063" s="161"/>
    </row>
    <row r="3064" spans="1:2" x14ac:dyDescent="0.2">
      <c r="A3064" s="160"/>
      <c r="B3064" s="161"/>
    </row>
    <row r="3065" spans="1:2" x14ac:dyDescent="0.2">
      <c r="A3065" s="160"/>
      <c r="B3065" s="161"/>
    </row>
    <row r="3066" spans="1:2" x14ac:dyDescent="0.2">
      <c r="A3066" s="160"/>
      <c r="B3066" s="161"/>
    </row>
    <row r="3067" spans="1:2" x14ac:dyDescent="0.2">
      <c r="A3067" s="160"/>
      <c r="B3067" s="161"/>
    </row>
    <row r="3068" spans="1:2" x14ac:dyDescent="0.2">
      <c r="A3068" s="160"/>
      <c r="B3068" s="161"/>
    </row>
    <row r="3069" spans="1:2" x14ac:dyDescent="0.2">
      <c r="A3069" s="160"/>
      <c r="B3069" s="161"/>
    </row>
    <row r="3070" spans="1:2" x14ac:dyDescent="0.2">
      <c r="A3070" s="160"/>
      <c r="B3070" s="161"/>
    </row>
    <row r="3071" spans="1:2" x14ac:dyDescent="0.2">
      <c r="A3071" s="160"/>
      <c r="B3071" s="161"/>
    </row>
    <row r="3072" spans="1:2" x14ac:dyDescent="0.2">
      <c r="A3072" s="160"/>
      <c r="B3072" s="161"/>
    </row>
    <row r="3073" spans="1:2" x14ac:dyDescent="0.2">
      <c r="A3073" s="160"/>
      <c r="B3073" s="161"/>
    </row>
    <row r="3074" spans="1:2" x14ac:dyDescent="0.2">
      <c r="A3074" s="160"/>
      <c r="B3074" s="161"/>
    </row>
    <row r="3075" spans="1:2" x14ac:dyDescent="0.2">
      <c r="A3075" s="160"/>
      <c r="B3075" s="161"/>
    </row>
    <row r="3076" spans="1:2" x14ac:dyDescent="0.2">
      <c r="A3076" s="160"/>
      <c r="B3076" s="161"/>
    </row>
    <row r="3077" spans="1:2" x14ac:dyDescent="0.2">
      <c r="A3077" s="160"/>
      <c r="B3077" s="161"/>
    </row>
    <row r="3078" spans="1:2" x14ac:dyDescent="0.2">
      <c r="A3078" s="160"/>
      <c r="B3078" s="161"/>
    </row>
    <row r="3079" spans="1:2" x14ac:dyDescent="0.2">
      <c r="A3079" s="160"/>
      <c r="B3079" s="161"/>
    </row>
    <row r="3080" spans="1:2" x14ac:dyDescent="0.2">
      <c r="A3080" s="160"/>
      <c r="B3080" s="161"/>
    </row>
    <row r="3081" spans="1:2" x14ac:dyDescent="0.2">
      <c r="A3081" s="160"/>
      <c r="B3081" s="161"/>
    </row>
    <row r="3082" spans="1:2" x14ac:dyDescent="0.2">
      <c r="A3082" s="160"/>
      <c r="B3082" s="161"/>
    </row>
    <row r="3083" spans="1:2" x14ac:dyDescent="0.2">
      <c r="A3083" s="160"/>
      <c r="B3083" s="161"/>
    </row>
    <row r="3084" spans="1:2" x14ac:dyDescent="0.2">
      <c r="A3084" s="160"/>
      <c r="B3084" s="161"/>
    </row>
    <row r="3085" spans="1:2" x14ac:dyDescent="0.2">
      <c r="A3085" s="160"/>
      <c r="B3085" s="161"/>
    </row>
    <row r="3086" spans="1:2" x14ac:dyDescent="0.2">
      <c r="A3086" s="160"/>
      <c r="B3086" s="161"/>
    </row>
    <row r="3087" spans="1:2" x14ac:dyDescent="0.2">
      <c r="A3087" s="160"/>
      <c r="B3087" s="161"/>
    </row>
    <row r="3088" spans="1:2" x14ac:dyDescent="0.2">
      <c r="A3088" s="160"/>
      <c r="B3088" s="161"/>
    </row>
    <row r="3089" spans="1:2" x14ac:dyDescent="0.2">
      <c r="A3089" s="160"/>
      <c r="B3089" s="161"/>
    </row>
    <row r="3090" spans="1:2" x14ac:dyDescent="0.2">
      <c r="A3090" s="160"/>
      <c r="B3090" s="161"/>
    </row>
    <row r="3091" spans="1:2" x14ac:dyDescent="0.2">
      <c r="A3091" s="160"/>
      <c r="B3091" s="161"/>
    </row>
    <row r="3092" spans="1:2" x14ac:dyDescent="0.2">
      <c r="A3092" s="160"/>
      <c r="B3092" s="161"/>
    </row>
    <row r="3093" spans="1:2" x14ac:dyDescent="0.2">
      <c r="A3093" s="160"/>
      <c r="B3093" s="161"/>
    </row>
    <row r="3094" spans="1:2" x14ac:dyDescent="0.2">
      <c r="A3094" s="160"/>
      <c r="B3094" s="161"/>
    </row>
    <row r="3095" spans="1:2" x14ac:dyDescent="0.2">
      <c r="A3095" s="160"/>
      <c r="B3095" s="161"/>
    </row>
    <row r="3096" spans="1:2" x14ac:dyDescent="0.2">
      <c r="A3096" s="160"/>
      <c r="B3096" s="161"/>
    </row>
    <row r="3097" spans="1:2" x14ac:dyDescent="0.2">
      <c r="A3097" s="160"/>
      <c r="B3097" s="161"/>
    </row>
    <row r="3098" spans="1:2" x14ac:dyDescent="0.2">
      <c r="A3098" s="160"/>
      <c r="B3098" s="161"/>
    </row>
    <row r="3099" spans="1:2" x14ac:dyDescent="0.2">
      <c r="A3099" s="160"/>
      <c r="B3099" s="161"/>
    </row>
    <row r="3100" spans="1:2" x14ac:dyDescent="0.2">
      <c r="A3100" s="160"/>
      <c r="B3100" s="161"/>
    </row>
    <row r="3101" spans="1:2" x14ac:dyDescent="0.2">
      <c r="A3101" s="160"/>
      <c r="B3101" s="161"/>
    </row>
    <row r="3102" spans="1:2" x14ac:dyDescent="0.2">
      <c r="A3102" s="160"/>
      <c r="B3102" s="161"/>
    </row>
    <row r="3103" spans="1:2" x14ac:dyDescent="0.2">
      <c r="A3103" s="160"/>
      <c r="B3103" s="161"/>
    </row>
    <row r="3104" spans="1:2" x14ac:dyDescent="0.2">
      <c r="A3104" s="160"/>
      <c r="B3104" s="161"/>
    </row>
    <row r="3105" spans="1:2" x14ac:dyDescent="0.2">
      <c r="A3105" s="160"/>
      <c r="B3105" s="161"/>
    </row>
    <row r="3106" spans="1:2" x14ac:dyDescent="0.2">
      <c r="A3106" s="160"/>
      <c r="B3106" s="161"/>
    </row>
    <row r="3107" spans="1:2" x14ac:dyDescent="0.2">
      <c r="A3107" s="160"/>
      <c r="B3107" s="161"/>
    </row>
    <row r="3108" spans="1:2" x14ac:dyDescent="0.2">
      <c r="A3108" s="160"/>
      <c r="B3108" s="161"/>
    </row>
    <row r="3109" spans="1:2" x14ac:dyDescent="0.2">
      <c r="A3109" s="160"/>
      <c r="B3109" s="161"/>
    </row>
    <row r="3110" spans="1:2" x14ac:dyDescent="0.2">
      <c r="A3110" s="160"/>
      <c r="B3110" s="161"/>
    </row>
    <row r="3111" spans="1:2" x14ac:dyDescent="0.2">
      <c r="A3111" s="160"/>
      <c r="B3111" s="161"/>
    </row>
    <row r="3112" spans="1:2" x14ac:dyDescent="0.2">
      <c r="A3112" s="160"/>
      <c r="B3112" s="161"/>
    </row>
    <row r="3113" spans="1:2" x14ac:dyDescent="0.2">
      <c r="A3113" s="160"/>
      <c r="B3113" s="161"/>
    </row>
    <row r="3114" spans="1:2" x14ac:dyDescent="0.2">
      <c r="A3114" s="160"/>
      <c r="B3114" s="161"/>
    </row>
    <row r="3115" spans="1:2" x14ac:dyDescent="0.2">
      <c r="A3115" s="160"/>
      <c r="B3115" s="161"/>
    </row>
    <row r="3116" spans="1:2" x14ac:dyDescent="0.2">
      <c r="A3116" s="160"/>
      <c r="B3116" s="161"/>
    </row>
    <row r="3117" spans="1:2" x14ac:dyDescent="0.2">
      <c r="A3117" s="160"/>
      <c r="B3117" s="161"/>
    </row>
    <row r="3118" spans="1:2" x14ac:dyDescent="0.2">
      <c r="A3118" s="160"/>
      <c r="B3118" s="161"/>
    </row>
    <row r="3119" spans="1:2" x14ac:dyDescent="0.2">
      <c r="A3119" s="160"/>
      <c r="B3119" s="161"/>
    </row>
    <row r="3120" spans="1:2" x14ac:dyDescent="0.2">
      <c r="A3120" s="160"/>
      <c r="B3120" s="161"/>
    </row>
    <row r="3121" spans="1:2" x14ac:dyDescent="0.2">
      <c r="A3121" s="160"/>
      <c r="B3121" s="161"/>
    </row>
    <row r="3122" spans="1:2" x14ac:dyDescent="0.2">
      <c r="A3122" s="160"/>
      <c r="B3122" s="161"/>
    </row>
    <row r="3123" spans="1:2" x14ac:dyDescent="0.2">
      <c r="A3123" s="160"/>
      <c r="B3123" s="161"/>
    </row>
    <row r="3124" spans="1:2" x14ac:dyDescent="0.2">
      <c r="A3124" s="160"/>
      <c r="B3124" s="161"/>
    </row>
    <row r="3125" spans="1:2" x14ac:dyDescent="0.2">
      <c r="A3125" s="160"/>
      <c r="B3125" s="161"/>
    </row>
    <row r="3126" spans="1:2" x14ac:dyDescent="0.2">
      <c r="A3126" s="160"/>
      <c r="B3126" s="161"/>
    </row>
    <row r="3127" spans="1:2" x14ac:dyDescent="0.2">
      <c r="A3127" s="160"/>
      <c r="B3127" s="161"/>
    </row>
    <row r="3128" spans="1:2" x14ac:dyDescent="0.2">
      <c r="A3128" s="160"/>
      <c r="B3128" s="161"/>
    </row>
    <row r="3129" spans="1:2" x14ac:dyDescent="0.2">
      <c r="A3129" s="160"/>
      <c r="B3129" s="161"/>
    </row>
    <row r="3130" spans="1:2" x14ac:dyDescent="0.2">
      <c r="A3130" s="160"/>
      <c r="B3130" s="161"/>
    </row>
    <row r="3131" spans="1:2" x14ac:dyDescent="0.2">
      <c r="A3131" s="160"/>
      <c r="B3131" s="161"/>
    </row>
    <row r="3132" spans="1:2" x14ac:dyDescent="0.2">
      <c r="A3132" s="160"/>
      <c r="B3132" s="161"/>
    </row>
    <row r="3133" spans="1:2" x14ac:dyDescent="0.2">
      <c r="A3133" s="160"/>
      <c r="B3133" s="161"/>
    </row>
    <row r="3134" spans="1:2" x14ac:dyDescent="0.2">
      <c r="A3134" s="160"/>
      <c r="B3134" s="161"/>
    </row>
    <row r="3135" spans="1:2" x14ac:dyDescent="0.2">
      <c r="A3135" s="160"/>
      <c r="B3135" s="161"/>
    </row>
    <row r="3136" spans="1:2" x14ac:dyDescent="0.2">
      <c r="A3136" s="160"/>
      <c r="B3136" s="161"/>
    </row>
    <row r="3137" spans="1:2" x14ac:dyDescent="0.2">
      <c r="A3137" s="160"/>
      <c r="B3137" s="161"/>
    </row>
    <row r="3138" spans="1:2" x14ac:dyDescent="0.2">
      <c r="A3138" s="160"/>
      <c r="B3138" s="161"/>
    </row>
    <row r="3139" spans="1:2" x14ac:dyDescent="0.2">
      <c r="A3139" s="160"/>
      <c r="B3139" s="161"/>
    </row>
    <row r="3140" spans="1:2" x14ac:dyDescent="0.2">
      <c r="A3140" s="160"/>
      <c r="B3140" s="161"/>
    </row>
    <row r="3141" spans="1:2" x14ac:dyDescent="0.2">
      <c r="A3141" s="160"/>
      <c r="B3141" s="161"/>
    </row>
    <row r="3142" spans="1:2" x14ac:dyDescent="0.2">
      <c r="A3142" s="160"/>
      <c r="B3142" s="161"/>
    </row>
    <row r="3143" spans="1:2" x14ac:dyDescent="0.2">
      <c r="A3143" s="160"/>
      <c r="B3143" s="161"/>
    </row>
    <row r="3144" spans="1:2" x14ac:dyDescent="0.2">
      <c r="A3144" s="160"/>
      <c r="B3144" s="161"/>
    </row>
    <row r="3145" spans="1:2" x14ac:dyDescent="0.2">
      <c r="A3145" s="160"/>
      <c r="B3145" s="161"/>
    </row>
    <row r="3146" spans="1:2" x14ac:dyDescent="0.2">
      <c r="A3146" s="160"/>
      <c r="B3146" s="161"/>
    </row>
    <row r="3147" spans="1:2" x14ac:dyDescent="0.2">
      <c r="A3147" s="160"/>
      <c r="B3147" s="161"/>
    </row>
    <row r="3148" spans="1:2" x14ac:dyDescent="0.2">
      <c r="A3148" s="160"/>
      <c r="B3148" s="161"/>
    </row>
    <row r="3149" spans="1:2" x14ac:dyDescent="0.2">
      <c r="A3149" s="160"/>
      <c r="B3149" s="161"/>
    </row>
    <row r="3150" spans="1:2" x14ac:dyDescent="0.2">
      <c r="A3150" s="160"/>
      <c r="B3150" s="161"/>
    </row>
    <row r="3151" spans="1:2" x14ac:dyDescent="0.2">
      <c r="A3151" s="160"/>
      <c r="B3151" s="161"/>
    </row>
    <row r="3152" spans="1:2" x14ac:dyDescent="0.2">
      <c r="A3152" s="160"/>
      <c r="B3152" s="161"/>
    </row>
    <row r="3153" spans="1:2" x14ac:dyDescent="0.2">
      <c r="A3153" s="160"/>
      <c r="B3153" s="161"/>
    </row>
    <row r="3154" spans="1:2" x14ac:dyDescent="0.2">
      <c r="A3154" s="160"/>
      <c r="B3154" s="161"/>
    </row>
    <row r="3155" spans="1:2" x14ac:dyDescent="0.2">
      <c r="A3155" s="160"/>
      <c r="B3155" s="161"/>
    </row>
    <row r="3156" spans="1:2" x14ac:dyDescent="0.2">
      <c r="A3156" s="160"/>
      <c r="B3156" s="161"/>
    </row>
    <row r="3157" spans="1:2" x14ac:dyDescent="0.2">
      <c r="A3157" s="160"/>
      <c r="B3157" s="161"/>
    </row>
    <row r="3158" spans="1:2" x14ac:dyDescent="0.2">
      <c r="A3158" s="160"/>
      <c r="B3158" s="161"/>
    </row>
    <row r="3159" spans="1:2" x14ac:dyDescent="0.2">
      <c r="A3159" s="160"/>
      <c r="B3159" s="161"/>
    </row>
    <row r="3160" spans="1:2" x14ac:dyDescent="0.2">
      <c r="A3160" s="160"/>
      <c r="B3160" s="161"/>
    </row>
    <row r="3161" spans="1:2" x14ac:dyDescent="0.2">
      <c r="A3161" s="160"/>
      <c r="B3161" s="161"/>
    </row>
    <row r="3162" spans="1:2" x14ac:dyDescent="0.2">
      <c r="A3162" s="160"/>
      <c r="B3162" s="161"/>
    </row>
    <row r="3163" spans="1:2" x14ac:dyDescent="0.2">
      <c r="A3163" s="160"/>
      <c r="B3163" s="161"/>
    </row>
    <row r="3164" spans="1:2" x14ac:dyDescent="0.2">
      <c r="A3164" s="160"/>
      <c r="B3164" s="161"/>
    </row>
    <row r="3165" spans="1:2" x14ac:dyDescent="0.2">
      <c r="A3165" s="160"/>
      <c r="B3165" s="161"/>
    </row>
    <row r="3166" spans="1:2" x14ac:dyDescent="0.2">
      <c r="A3166" s="160"/>
      <c r="B3166" s="161"/>
    </row>
    <row r="3167" spans="1:2" x14ac:dyDescent="0.2">
      <c r="A3167" s="160"/>
      <c r="B3167" s="161"/>
    </row>
    <row r="3168" spans="1:2" x14ac:dyDescent="0.2">
      <c r="A3168" s="160"/>
      <c r="B3168" s="161"/>
    </row>
    <row r="3169" spans="1:2" x14ac:dyDescent="0.2">
      <c r="A3169" s="160"/>
      <c r="B3169" s="161"/>
    </row>
    <row r="3170" spans="1:2" x14ac:dyDescent="0.2">
      <c r="A3170" s="160"/>
      <c r="B3170" s="161"/>
    </row>
    <row r="3171" spans="1:2" x14ac:dyDescent="0.2">
      <c r="A3171" s="160"/>
      <c r="B3171" s="161"/>
    </row>
    <row r="3172" spans="1:2" x14ac:dyDescent="0.2">
      <c r="A3172" s="160"/>
      <c r="B3172" s="161"/>
    </row>
    <row r="3173" spans="1:2" x14ac:dyDescent="0.2">
      <c r="A3173" s="160"/>
      <c r="B3173" s="161"/>
    </row>
    <row r="3174" spans="1:2" x14ac:dyDescent="0.2">
      <c r="A3174" s="160"/>
      <c r="B3174" s="161"/>
    </row>
    <row r="3175" spans="1:2" x14ac:dyDescent="0.2">
      <c r="A3175" s="160"/>
      <c r="B3175" s="161"/>
    </row>
    <row r="3176" spans="1:2" x14ac:dyDescent="0.2">
      <c r="A3176" s="160"/>
      <c r="B3176" s="161"/>
    </row>
    <row r="3177" spans="1:2" x14ac:dyDescent="0.2">
      <c r="A3177" s="160"/>
      <c r="B3177" s="161"/>
    </row>
    <row r="3178" spans="1:2" x14ac:dyDescent="0.2">
      <c r="A3178" s="160"/>
      <c r="B3178" s="161"/>
    </row>
    <row r="3179" spans="1:2" x14ac:dyDescent="0.2">
      <c r="A3179" s="160"/>
      <c r="B3179" s="161"/>
    </row>
    <row r="3180" spans="1:2" x14ac:dyDescent="0.2">
      <c r="A3180" s="160"/>
      <c r="B3180" s="161"/>
    </row>
    <row r="3181" spans="1:2" x14ac:dyDescent="0.2">
      <c r="A3181" s="160"/>
      <c r="B3181" s="161"/>
    </row>
    <row r="3182" spans="1:2" x14ac:dyDescent="0.2">
      <c r="A3182" s="160"/>
      <c r="B3182" s="161"/>
    </row>
    <row r="3183" spans="1:2" x14ac:dyDescent="0.2">
      <c r="A3183" s="160"/>
      <c r="B3183" s="161"/>
    </row>
    <row r="3184" spans="1:2" x14ac:dyDescent="0.2">
      <c r="A3184" s="160"/>
      <c r="B3184" s="161"/>
    </row>
    <row r="3185" spans="1:2" x14ac:dyDescent="0.2">
      <c r="A3185" s="160"/>
      <c r="B3185" s="161"/>
    </row>
    <row r="3186" spans="1:2" x14ac:dyDescent="0.2">
      <c r="A3186" s="160"/>
      <c r="B3186" s="161"/>
    </row>
    <row r="3187" spans="1:2" x14ac:dyDescent="0.2">
      <c r="A3187" s="160"/>
      <c r="B3187" s="161"/>
    </row>
    <row r="3188" spans="1:2" x14ac:dyDescent="0.2">
      <c r="A3188" s="160"/>
      <c r="B3188" s="161"/>
    </row>
    <row r="3189" spans="1:2" x14ac:dyDescent="0.2">
      <c r="A3189" s="160"/>
      <c r="B3189" s="161"/>
    </row>
    <row r="3190" spans="1:2" x14ac:dyDescent="0.2">
      <c r="A3190" s="160"/>
      <c r="B3190" s="161"/>
    </row>
    <row r="3191" spans="1:2" x14ac:dyDescent="0.2">
      <c r="A3191" s="160"/>
      <c r="B3191" s="161"/>
    </row>
    <row r="3192" spans="1:2" x14ac:dyDescent="0.2">
      <c r="A3192" s="160"/>
      <c r="B3192" s="161"/>
    </row>
    <row r="3193" spans="1:2" x14ac:dyDescent="0.2">
      <c r="A3193" s="160"/>
      <c r="B3193" s="161"/>
    </row>
    <row r="3194" spans="1:2" x14ac:dyDescent="0.2">
      <c r="A3194" s="160"/>
      <c r="B3194" s="161"/>
    </row>
    <row r="3195" spans="1:2" x14ac:dyDescent="0.2">
      <c r="A3195" s="160"/>
      <c r="B3195" s="161"/>
    </row>
    <row r="3196" spans="1:2" x14ac:dyDescent="0.2">
      <c r="A3196" s="160"/>
      <c r="B3196" s="161"/>
    </row>
    <row r="3197" spans="1:2" x14ac:dyDescent="0.2">
      <c r="A3197" s="160"/>
      <c r="B3197" s="161"/>
    </row>
    <row r="3198" spans="1:2" x14ac:dyDescent="0.2">
      <c r="A3198" s="160"/>
      <c r="B3198" s="161"/>
    </row>
    <row r="3199" spans="1:2" x14ac:dyDescent="0.2">
      <c r="A3199" s="160"/>
      <c r="B3199" s="161"/>
    </row>
    <row r="3200" spans="1:2" x14ac:dyDescent="0.2">
      <c r="A3200" s="160"/>
      <c r="B3200" s="161"/>
    </row>
    <row r="3201" spans="1:2" x14ac:dyDescent="0.2">
      <c r="A3201" s="160"/>
      <c r="B3201" s="161"/>
    </row>
    <row r="3202" spans="1:2" x14ac:dyDescent="0.2">
      <c r="A3202" s="160"/>
      <c r="B3202" s="161"/>
    </row>
    <row r="3203" spans="1:2" x14ac:dyDescent="0.2">
      <c r="A3203" s="160"/>
      <c r="B3203" s="161"/>
    </row>
    <row r="3204" spans="1:2" x14ac:dyDescent="0.2">
      <c r="A3204" s="160"/>
      <c r="B3204" s="161"/>
    </row>
    <row r="3205" spans="1:2" x14ac:dyDescent="0.2">
      <c r="A3205" s="160"/>
      <c r="B3205" s="161"/>
    </row>
    <row r="3206" spans="1:2" x14ac:dyDescent="0.2">
      <c r="A3206" s="160"/>
      <c r="B3206" s="161"/>
    </row>
    <row r="3207" spans="1:2" x14ac:dyDescent="0.2">
      <c r="A3207" s="160"/>
      <c r="B3207" s="161"/>
    </row>
    <row r="3208" spans="1:2" x14ac:dyDescent="0.2">
      <c r="A3208" s="160"/>
      <c r="B3208" s="161"/>
    </row>
    <row r="3209" spans="1:2" x14ac:dyDescent="0.2">
      <c r="A3209" s="160"/>
      <c r="B3209" s="161"/>
    </row>
    <row r="3210" spans="1:2" x14ac:dyDescent="0.2">
      <c r="A3210" s="160"/>
      <c r="B3210" s="161"/>
    </row>
    <row r="3211" spans="1:2" x14ac:dyDescent="0.2">
      <c r="A3211" s="160"/>
      <c r="B3211" s="161"/>
    </row>
    <row r="3212" spans="1:2" x14ac:dyDescent="0.2">
      <c r="A3212" s="160"/>
      <c r="B3212" s="161"/>
    </row>
    <row r="3213" spans="1:2" x14ac:dyDescent="0.2">
      <c r="A3213" s="160"/>
      <c r="B3213" s="161"/>
    </row>
    <row r="3214" spans="1:2" x14ac:dyDescent="0.2">
      <c r="A3214" s="160"/>
      <c r="B3214" s="161"/>
    </row>
    <row r="3215" spans="1:2" x14ac:dyDescent="0.2">
      <c r="A3215" s="160"/>
      <c r="B3215" s="161"/>
    </row>
    <row r="3216" spans="1:2" x14ac:dyDescent="0.2">
      <c r="A3216" s="160"/>
      <c r="B3216" s="161"/>
    </row>
    <row r="3217" spans="1:2" x14ac:dyDescent="0.2">
      <c r="A3217" s="160"/>
      <c r="B3217" s="161"/>
    </row>
    <row r="3218" spans="1:2" x14ac:dyDescent="0.2">
      <c r="A3218" s="160"/>
      <c r="B3218" s="161"/>
    </row>
    <row r="3219" spans="1:2" x14ac:dyDescent="0.2">
      <c r="A3219" s="160"/>
      <c r="B3219" s="161"/>
    </row>
    <row r="3220" spans="1:2" x14ac:dyDescent="0.2">
      <c r="A3220" s="160"/>
      <c r="B3220" s="161"/>
    </row>
    <row r="3221" spans="1:2" x14ac:dyDescent="0.2">
      <c r="A3221" s="160"/>
      <c r="B3221" s="161"/>
    </row>
    <row r="3222" spans="1:2" x14ac:dyDescent="0.2">
      <c r="A3222" s="160"/>
      <c r="B3222" s="161"/>
    </row>
    <row r="3223" spans="1:2" x14ac:dyDescent="0.2">
      <c r="A3223" s="160"/>
      <c r="B3223" s="161"/>
    </row>
    <row r="3224" spans="1:2" x14ac:dyDescent="0.2">
      <c r="A3224" s="160"/>
      <c r="B3224" s="161"/>
    </row>
    <row r="3225" spans="1:2" x14ac:dyDescent="0.2">
      <c r="A3225" s="160"/>
      <c r="B3225" s="161"/>
    </row>
    <row r="3226" spans="1:2" x14ac:dyDescent="0.2">
      <c r="A3226" s="160"/>
      <c r="B3226" s="161"/>
    </row>
    <row r="3227" spans="1:2" x14ac:dyDescent="0.2">
      <c r="A3227" s="160"/>
      <c r="B3227" s="161"/>
    </row>
    <row r="3228" spans="1:2" x14ac:dyDescent="0.2">
      <c r="A3228" s="160"/>
      <c r="B3228" s="161"/>
    </row>
    <row r="3229" spans="1:2" x14ac:dyDescent="0.2">
      <c r="A3229" s="160"/>
      <c r="B3229" s="161"/>
    </row>
    <row r="3230" spans="1:2" x14ac:dyDescent="0.2">
      <c r="A3230" s="160"/>
      <c r="B3230" s="161"/>
    </row>
    <row r="3231" spans="1:2" x14ac:dyDescent="0.2">
      <c r="A3231" s="160"/>
      <c r="B3231" s="161"/>
    </row>
    <row r="3232" spans="1:2" x14ac:dyDescent="0.2">
      <c r="A3232" s="160"/>
      <c r="B3232" s="161"/>
    </row>
    <row r="3233" spans="1:2" x14ac:dyDescent="0.2">
      <c r="A3233" s="160"/>
      <c r="B3233" s="161"/>
    </row>
    <row r="3234" spans="1:2" x14ac:dyDescent="0.2">
      <c r="A3234" s="160"/>
      <c r="B3234" s="161"/>
    </row>
    <row r="3235" spans="1:2" x14ac:dyDescent="0.2">
      <c r="A3235" s="160"/>
      <c r="B3235" s="161"/>
    </row>
    <row r="3236" spans="1:2" x14ac:dyDescent="0.2">
      <c r="A3236" s="160"/>
      <c r="B3236" s="161"/>
    </row>
    <row r="3237" spans="1:2" x14ac:dyDescent="0.2">
      <c r="A3237" s="160"/>
      <c r="B3237" s="161"/>
    </row>
    <row r="3238" spans="1:2" x14ac:dyDescent="0.2">
      <c r="A3238" s="160"/>
      <c r="B3238" s="161"/>
    </row>
    <row r="3239" spans="1:2" x14ac:dyDescent="0.2">
      <c r="A3239" s="160"/>
      <c r="B3239" s="161"/>
    </row>
    <row r="3240" spans="1:2" x14ac:dyDescent="0.2">
      <c r="A3240" s="160"/>
      <c r="B3240" s="161"/>
    </row>
    <row r="3241" spans="1:2" x14ac:dyDescent="0.2">
      <c r="A3241" s="160"/>
      <c r="B3241" s="161"/>
    </row>
    <row r="3242" spans="1:2" x14ac:dyDescent="0.2">
      <c r="A3242" s="160"/>
      <c r="B3242" s="161"/>
    </row>
    <row r="3243" spans="1:2" x14ac:dyDescent="0.2">
      <c r="A3243" s="160"/>
      <c r="B3243" s="161"/>
    </row>
    <row r="3244" spans="1:2" x14ac:dyDescent="0.2">
      <c r="A3244" s="160"/>
      <c r="B3244" s="161"/>
    </row>
    <row r="3245" spans="1:2" x14ac:dyDescent="0.2">
      <c r="A3245" s="160"/>
      <c r="B3245" s="161"/>
    </row>
    <row r="3246" spans="1:2" x14ac:dyDescent="0.2">
      <c r="A3246" s="160"/>
      <c r="B3246" s="161"/>
    </row>
    <row r="3247" spans="1:2" x14ac:dyDescent="0.2">
      <c r="A3247" s="160"/>
      <c r="B3247" s="161"/>
    </row>
    <row r="3248" spans="1:2" x14ac:dyDescent="0.2">
      <c r="A3248" s="160"/>
      <c r="B3248" s="161"/>
    </row>
    <row r="3249" spans="1:2" x14ac:dyDescent="0.2">
      <c r="A3249" s="160"/>
      <c r="B3249" s="161"/>
    </row>
    <row r="3250" spans="1:2" x14ac:dyDescent="0.2">
      <c r="A3250" s="160"/>
      <c r="B3250" s="161"/>
    </row>
    <row r="3251" spans="1:2" x14ac:dyDescent="0.2">
      <c r="A3251" s="160"/>
      <c r="B3251" s="161"/>
    </row>
    <row r="3252" spans="1:2" x14ac:dyDescent="0.2">
      <c r="A3252" s="160"/>
      <c r="B3252" s="161"/>
    </row>
    <row r="3253" spans="1:2" x14ac:dyDescent="0.2">
      <c r="A3253" s="160"/>
      <c r="B3253" s="161"/>
    </row>
    <row r="3254" spans="1:2" x14ac:dyDescent="0.2">
      <c r="A3254" s="160"/>
      <c r="B3254" s="161"/>
    </row>
    <row r="3255" spans="1:2" x14ac:dyDescent="0.2">
      <c r="A3255" s="160"/>
      <c r="B3255" s="161"/>
    </row>
    <row r="3256" spans="1:2" x14ac:dyDescent="0.2">
      <c r="A3256" s="160"/>
      <c r="B3256" s="161"/>
    </row>
    <row r="3257" spans="1:2" x14ac:dyDescent="0.2">
      <c r="A3257" s="160"/>
      <c r="B3257" s="161"/>
    </row>
    <row r="3258" spans="1:2" x14ac:dyDescent="0.2">
      <c r="A3258" s="160"/>
      <c r="B3258" s="161"/>
    </row>
    <row r="3259" spans="1:2" x14ac:dyDescent="0.2">
      <c r="A3259" s="160"/>
      <c r="B3259" s="161"/>
    </row>
    <row r="3260" spans="1:2" x14ac:dyDescent="0.2">
      <c r="A3260" s="160"/>
      <c r="B3260" s="161"/>
    </row>
    <row r="3261" spans="1:2" x14ac:dyDescent="0.2">
      <c r="A3261" s="160"/>
      <c r="B3261" s="161"/>
    </row>
    <row r="3262" spans="1:2" x14ac:dyDescent="0.2">
      <c r="A3262" s="160"/>
      <c r="B3262" s="161"/>
    </row>
    <row r="3263" spans="1:2" x14ac:dyDescent="0.2">
      <c r="A3263" s="160"/>
      <c r="B3263" s="161"/>
    </row>
    <row r="3264" spans="1:2" x14ac:dyDescent="0.2">
      <c r="A3264" s="160"/>
      <c r="B3264" s="161"/>
    </row>
    <row r="3265" spans="1:2" x14ac:dyDescent="0.2">
      <c r="A3265" s="160"/>
      <c r="B3265" s="161"/>
    </row>
    <row r="3266" spans="1:2" x14ac:dyDescent="0.2">
      <c r="A3266" s="160"/>
      <c r="B3266" s="161"/>
    </row>
    <row r="3267" spans="1:2" x14ac:dyDescent="0.2">
      <c r="A3267" s="160"/>
      <c r="B3267" s="161"/>
    </row>
    <row r="3268" spans="1:2" x14ac:dyDescent="0.2">
      <c r="A3268" s="160"/>
      <c r="B3268" s="161"/>
    </row>
    <row r="3269" spans="1:2" x14ac:dyDescent="0.2">
      <c r="A3269" s="160"/>
      <c r="B3269" s="161"/>
    </row>
    <row r="3270" spans="1:2" x14ac:dyDescent="0.2">
      <c r="A3270" s="160"/>
      <c r="B3270" s="161"/>
    </row>
    <row r="3271" spans="1:2" x14ac:dyDescent="0.2">
      <c r="A3271" s="160"/>
      <c r="B3271" s="161"/>
    </row>
    <row r="3272" spans="1:2" x14ac:dyDescent="0.2">
      <c r="A3272" s="160"/>
      <c r="B3272" s="161"/>
    </row>
    <row r="3273" spans="1:2" x14ac:dyDescent="0.2">
      <c r="A3273" s="160"/>
      <c r="B3273" s="161"/>
    </row>
    <row r="3274" spans="1:2" x14ac:dyDescent="0.2">
      <c r="A3274" s="160"/>
      <c r="B3274" s="161"/>
    </row>
    <row r="3275" spans="1:2" x14ac:dyDescent="0.2">
      <c r="A3275" s="160"/>
      <c r="B3275" s="161"/>
    </row>
    <row r="3276" spans="1:2" x14ac:dyDescent="0.2">
      <c r="A3276" s="160"/>
      <c r="B3276" s="161"/>
    </row>
    <row r="3277" spans="1:2" x14ac:dyDescent="0.2">
      <c r="A3277" s="160"/>
      <c r="B3277" s="161"/>
    </row>
    <row r="3278" spans="1:2" x14ac:dyDescent="0.2">
      <c r="A3278" s="160"/>
      <c r="B3278" s="161"/>
    </row>
    <row r="3279" spans="1:2" x14ac:dyDescent="0.2">
      <c r="A3279" s="160"/>
      <c r="B3279" s="161"/>
    </row>
    <row r="3280" spans="1:2" x14ac:dyDescent="0.2">
      <c r="A3280" s="160"/>
      <c r="B3280" s="161"/>
    </row>
    <row r="3281" spans="1:2" x14ac:dyDescent="0.2">
      <c r="A3281" s="160"/>
      <c r="B3281" s="161"/>
    </row>
    <row r="3282" spans="1:2" x14ac:dyDescent="0.2">
      <c r="A3282" s="160"/>
      <c r="B3282" s="161"/>
    </row>
    <row r="3283" spans="1:2" x14ac:dyDescent="0.2">
      <c r="A3283" s="160"/>
      <c r="B3283" s="161"/>
    </row>
    <row r="3284" spans="1:2" x14ac:dyDescent="0.2">
      <c r="A3284" s="160"/>
      <c r="B3284" s="161"/>
    </row>
    <row r="3285" spans="1:2" x14ac:dyDescent="0.2">
      <c r="A3285" s="160"/>
      <c r="B3285" s="161"/>
    </row>
    <row r="3286" spans="1:2" x14ac:dyDescent="0.2">
      <c r="A3286" s="160"/>
      <c r="B3286" s="161"/>
    </row>
    <row r="3287" spans="1:2" x14ac:dyDescent="0.2">
      <c r="A3287" s="160"/>
      <c r="B3287" s="161"/>
    </row>
    <row r="3288" spans="1:2" x14ac:dyDescent="0.2">
      <c r="A3288" s="160"/>
      <c r="B3288" s="161"/>
    </row>
    <row r="3289" spans="1:2" x14ac:dyDescent="0.2">
      <c r="A3289" s="160"/>
      <c r="B3289" s="161"/>
    </row>
    <row r="3290" spans="1:2" x14ac:dyDescent="0.2">
      <c r="A3290" s="160"/>
      <c r="B3290" s="161"/>
    </row>
    <row r="3291" spans="1:2" x14ac:dyDescent="0.2">
      <c r="A3291" s="160"/>
      <c r="B3291" s="161"/>
    </row>
    <row r="3292" spans="1:2" x14ac:dyDescent="0.2">
      <c r="A3292" s="160"/>
      <c r="B3292" s="161"/>
    </row>
    <row r="3293" spans="1:2" x14ac:dyDescent="0.2">
      <c r="A3293" s="160"/>
      <c r="B3293" s="161"/>
    </row>
    <row r="3294" spans="1:2" x14ac:dyDescent="0.2">
      <c r="A3294" s="160"/>
      <c r="B3294" s="161"/>
    </row>
    <row r="3295" spans="1:2" x14ac:dyDescent="0.2">
      <c r="A3295" s="160"/>
      <c r="B3295" s="161"/>
    </row>
    <row r="3296" spans="1:2" x14ac:dyDescent="0.2">
      <c r="A3296" s="160"/>
      <c r="B3296" s="161"/>
    </row>
    <row r="3297" spans="1:2" x14ac:dyDescent="0.2">
      <c r="A3297" s="160"/>
      <c r="B3297" s="161"/>
    </row>
    <row r="3298" spans="1:2" x14ac:dyDescent="0.2">
      <c r="A3298" s="160"/>
      <c r="B3298" s="161"/>
    </row>
    <row r="3299" spans="1:2" x14ac:dyDescent="0.2">
      <c r="A3299" s="160"/>
      <c r="B3299" s="161"/>
    </row>
    <row r="3300" spans="1:2" x14ac:dyDescent="0.2">
      <c r="A3300" s="160"/>
      <c r="B3300" s="161"/>
    </row>
    <row r="3301" spans="1:2" x14ac:dyDescent="0.2">
      <c r="A3301" s="160"/>
      <c r="B3301" s="161"/>
    </row>
    <row r="3302" spans="1:2" x14ac:dyDescent="0.2">
      <c r="A3302" s="160"/>
      <c r="B3302" s="161"/>
    </row>
    <row r="3303" spans="1:2" x14ac:dyDescent="0.2">
      <c r="A3303" s="160"/>
      <c r="B3303" s="161"/>
    </row>
    <row r="3304" spans="1:2" x14ac:dyDescent="0.2">
      <c r="A3304" s="160"/>
      <c r="B3304" s="161"/>
    </row>
    <row r="3305" spans="1:2" x14ac:dyDescent="0.2">
      <c r="A3305" s="160"/>
      <c r="B3305" s="161"/>
    </row>
    <row r="3306" spans="1:2" x14ac:dyDescent="0.2">
      <c r="A3306" s="160"/>
      <c r="B3306" s="161"/>
    </row>
    <row r="3307" spans="1:2" x14ac:dyDescent="0.2">
      <c r="A3307" s="160"/>
      <c r="B3307" s="161"/>
    </row>
    <row r="3308" spans="1:2" x14ac:dyDescent="0.2">
      <c r="A3308" s="160"/>
      <c r="B3308" s="161"/>
    </row>
    <row r="3309" spans="1:2" x14ac:dyDescent="0.2">
      <c r="A3309" s="160"/>
      <c r="B3309" s="161"/>
    </row>
    <row r="3310" spans="1:2" x14ac:dyDescent="0.2">
      <c r="A3310" s="160"/>
      <c r="B3310" s="161"/>
    </row>
    <row r="3311" spans="1:2" x14ac:dyDescent="0.2">
      <c r="A3311" s="160"/>
      <c r="B3311" s="161"/>
    </row>
    <row r="3312" spans="1:2" x14ac:dyDescent="0.2">
      <c r="A3312" s="160"/>
      <c r="B3312" s="161"/>
    </row>
    <row r="3313" spans="1:2" x14ac:dyDescent="0.2">
      <c r="A3313" s="160"/>
      <c r="B3313" s="161"/>
    </row>
    <row r="3314" spans="1:2" x14ac:dyDescent="0.2">
      <c r="A3314" s="160"/>
      <c r="B3314" s="161"/>
    </row>
    <row r="3315" spans="1:2" x14ac:dyDescent="0.2">
      <c r="A3315" s="160"/>
      <c r="B3315" s="161"/>
    </row>
    <row r="3316" spans="1:2" x14ac:dyDescent="0.2">
      <c r="A3316" s="160"/>
      <c r="B3316" s="161"/>
    </row>
    <row r="3317" spans="1:2" x14ac:dyDescent="0.2">
      <c r="A3317" s="160"/>
      <c r="B3317" s="161"/>
    </row>
    <row r="3318" spans="1:2" x14ac:dyDescent="0.2">
      <c r="A3318" s="160"/>
      <c r="B3318" s="161"/>
    </row>
    <row r="3319" spans="1:2" x14ac:dyDescent="0.2">
      <c r="A3319" s="160"/>
      <c r="B3319" s="161"/>
    </row>
    <row r="3320" spans="1:2" x14ac:dyDescent="0.2">
      <c r="A3320" s="160"/>
      <c r="B3320" s="161"/>
    </row>
    <row r="3321" spans="1:2" x14ac:dyDescent="0.2">
      <c r="A3321" s="160"/>
      <c r="B3321" s="161"/>
    </row>
    <row r="3322" spans="1:2" x14ac:dyDescent="0.2">
      <c r="A3322" s="160"/>
      <c r="B3322" s="161"/>
    </row>
    <row r="3323" spans="1:2" x14ac:dyDescent="0.2">
      <c r="A3323" s="160"/>
      <c r="B3323" s="161"/>
    </row>
    <row r="3324" spans="1:2" x14ac:dyDescent="0.2">
      <c r="A3324" s="160"/>
      <c r="B3324" s="161"/>
    </row>
    <row r="3325" spans="1:2" x14ac:dyDescent="0.2">
      <c r="A3325" s="160"/>
      <c r="B3325" s="161"/>
    </row>
    <row r="3326" spans="1:2" x14ac:dyDescent="0.2">
      <c r="A3326" s="160"/>
      <c r="B3326" s="161"/>
    </row>
    <row r="3327" spans="1:2" x14ac:dyDescent="0.2">
      <c r="A3327" s="160"/>
      <c r="B3327" s="161"/>
    </row>
    <row r="3328" spans="1:2" x14ac:dyDescent="0.2">
      <c r="A3328" s="160"/>
      <c r="B3328" s="161"/>
    </row>
    <row r="3329" spans="1:2" x14ac:dyDescent="0.2">
      <c r="A3329" s="160"/>
      <c r="B3329" s="161"/>
    </row>
    <row r="3330" spans="1:2" x14ac:dyDescent="0.2">
      <c r="A3330" s="160"/>
      <c r="B3330" s="161"/>
    </row>
    <row r="3331" spans="1:2" x14ac:dyDescent="0.2">
      <c r="A3331" s="160"/>
      <c r="B3331" s="161"/>
    </row>
    <row r="3332" spans="1:2" x14ac:dyDescent="0.2">
      <c r="A3332" s="160"/>
      <c r="B3332" s="161"/>
    </row>
    <row r="3333" spans="1:2" x14ac:dyDescent="0.2">
      <c r="A3333" s="160"/>
      <c r="B3333" s="161"/>
    </row>
    <row r="3334" spans="1:2" x14ac:dyDescent="0.2">
      <c r="A3334" s="160"/>
      <c r="B3334" s="161"/>
    </row>
    <row r="3335" spans="1:2" x14ac:dyDescent="0.2">
      <c r="A3335" s="160"/>
      <c r="B3335" s="161"/>
    </row>
    <row r="3336" spans="1:2" x14ac:dyDescent="0.2">
      <c r="A3336" s="160"/>
      <c r="B3336" s="161"/>
    </row>
    <row r="3337" spans="1:2" x14ac:dyDescent="0.2">
      <c r="A3337" s="160"/>
      <c r="B3337" s="161"/>
    </row>
    <row r="3338" spans="1:2" x14ac:dyDescent="0.2">
      <c r="A3338" s="160"/>
      <c r="B3338" s="161"/>
    </row>
    <row r="3339" spans="1:2" x14ac:dyDescent="0.2">
      <c r="A3339" s="160"/>
      <c r="B3339" s="161"/>
    </row>
    <row r="3340" spans="1:2" x14ac:dyDescent="0.2">
      <c r="A3340" s="160"/>
      <c r="B3340" s="161"/>
    </row>
    <row r="3341" spans="1:2" x14ac:dyDescent="0.2">
      <c r="A3341" s="160"/>
      <c r="B3341" s="161"/>
    </row>
    <row r="3342" spans="1:2" x14ac:dyDescent="0.2">
      <c r="A3342" s="160"/>
      <c r="B3342" s="161"/>
    </row>
    <row r="3343" spans="1:2" x14ac:dyDescent="0.2">
      <c r="A3343" s="160"/>
      <c r="B3343" s="161"/>
    </row>
    <row r="3344" spans="1:2" x14ac:dyDescent="0.2">
      <c r="A3344" s="160"/>
      <c r="B3344" s="161"/>
    </row>
    <row r="3345" spans="1:2" x14ac:dyDescent="0.2">
      <c r="A3345" s="160"/>
      <c r="B3345" s="161"/>
    </row>
    <row r="3346" spans="1:2" x14ac:dyDescent="0.2">
      <c r="A3346" s="160"/>
      <c r="B3346" s="161"/>
    </row>
    <row r="3347" spans="1:2" x14ac:dyDescent="0.2">
      <c r="A3347" s="160"/>
      <c r="B3347" s="161"/>
    </row>
    <row r="3348" spans="1:2" x14ac:dyDescent="0.2">
      <c r="A3348" s="160"/>
      <c r="B3348" s="161"/>
    </row>
    <row r="3349" spans="1:2" x14ac:dyDescent="0.2">
      <c r="A3349" s="160"/>
      <c r="B3349" s="161"/>
    </row>
    <row r="3350" spans="1:2" x14ac:dyDescent="0.2">
      <c r="A3350" s="160"/>
      <c r="B3350" s="161"/>
    </row>
    <row r="3351" spans="1:2" x14ac:dyDescent="0.2">
      <c r="A3351" s="160"/>
      <c r="B3351" s="161"/>
    </row>
    <row r="3352" spans="1:2" x14ac:dyDescent="0.2">
      <c r="A3352" s="160"/>
      <c r="B3352" s="161"/>
    </row>
    <row r="3353" spans="1:2" x14ac:dyDescent="0.2">
      <c r="A3353" s="160"/>
      <c r="B3353" s="161"/>
    </row>
    <row r="3354" spans="1:2" x14ac:dyDescent="0.2">
      <c r="A3354" s="160"/>
      <c r="B3354" s="161"/>
    </row>
    <row r="3355" spans="1:2" x14ac:dyDescent="0.2">
      <c r="A3355" s="160"/>
      <c r="B3355" s="161"/>
    </row>
    <row r="3356" spans="1:2" x14ac:dyDescent="0.2">
      <c r="A3356" s="160"/>
      <c r="B3356" s="161"/>
    </row>
    <row r="3357" spans="1:2" x14ac:dyDescent="0.2">
      <c r="A3357" s="160"/>
      <c r="B3357" s="161"/>
    </row>
    <row r="3358" spans="1:2" x14ac:dyDescent="0.2">
      <c r="A3358" s="160"/>
      <c r="B3358" s="161"/>
    </row>
    <row r="3359" spans="1:2" x14ac:dyDescent="0.2">
      <c r="A3359" s="160"/>
      <c r="B3359" s="161"/>
    </row>
    <row r="3360" spans="1:2" x14ac:dyDescent="0.2">
      <c r="A3360" s="160"/>
      <c r="B3360" s="161"/>
    </row>
    <row r="3361" spans="1:2" x14ac:dyDescent="0.2">
      <c r="A3361" s="160"/>
      <c r="B3361" s="161"/>
    </row>
    <row r="3362" spans="1:2" x14ac:dyDescent="0.2">
      <c r="A3362" s="160"/>
      <c r="B3362" s="161"/>
    </row>
    <row r="3363" spans="1:2" x14ac:dyDescent="0.2">
      <c r="A3363" s="160"/>
      <c r="B3363" s="161"/>
    </row>
    <row r="3364" spans="1:2" x14ac:dyDescent="0.2">
      <c r="A3364" s="160"/>
      <c r="B3364" s="161"/>
    </row>
    <row r="3365" spans="1:2" x14ac:dyDescent="0.2">
      <c r="A3365" s="160"/>
      <c r="B3365" s="161"/>
    </row>
    <row r="3366" spans="1:2" x14ac:dyDescent="0.2">
      <c r="A3366" s="160"/>
      <c r="B3366" s="161"/>
    </row>
    <row r="3367" spans="1:2" x14ac:dyDescent="0.2">
      <c r="A3367" s="160"/>
      <c r="B3367" s="161"/>
    </row>
    <row r="3368" spans="1:2" x14ac:dyDescent="0.2">
      <c r="A3368" s="160"/>
      <c r="B3368" s="161"/>
    </row>
    <row r="3369" spans="1:2" x14ac:dyDescent="0.2">
      <c r="A3369" s="160"/>
      <c r="B3369" s="161"/>
    </row>
    <row r="3370" spans="1:2" x14ac:dyDescent="0.2">
      <c r="A3370" s="160"/>
      <c r="B3370" s="161"/>
    </row>
    <row r="3371" spans="1:2" x14ac:dyDescent="0.2">
      <c r="A3371" s="160"/>
      <c r="B3371" s="161"/>
    </row>
    <row r="3372" spans="1:2" x14ac:dyDescent="0.2">
      <c r="A3372" s="160"/>
      <c r="B3372" s="161"/>
    </row>
    <row r="3373" spans="1:2" x14ac:dyDescent="0.2">
      <c r="A3373" s="160"/>
      <c r="B3373" s="161"/>
    </row>
    <row r="3374" spans="1:2" x14ac:dyDescent="0.2">
      <c r="A3374" s="160"/>
      <c r="B3374" s="161"/>
    </row>
    <row r="3375" spans="1:2" x14ac:dyDescent="0.2">
      <c r="A3375" s="160"/>
      <c r="B3375" s="161"/>
    </row>
    <row r="3376" spans="1:2" x14ac:dyDescent="0.2">
      <c r="A3376" s="160"/>
      <c r="B3376" s="161"/>
    </row>
    <row r="3377" spans="1:2" x14ac:dyDescent="0.2">
      <c r="A3377" s="160"/>
      <c r="B3377" s="161"/>
    </row>
    <row r="3378" spans="1:2" x14ac:dyDescent="0.2">
      <c r="A3378" s="160"/>
      <c r="B3378" s="161"/>
    </row>
    <row r="3379" spans="1:2" x14ac:dyDescent="0.2">
      <c r="A3379" s="160"/>
      <c r="B3379" s="161"/>
    </row>
    <row r="3380" spans="1:2" x14ac:dyDescent="0.2">
      <c r="A3380" s="160"/>
      <c r="B3380" s="161"/>
    </row>
    <row r="3381" spans="1:2" x14ac:dyDescent="0.2">
      <c r="A3381" s="160"/>
      <c r="B3381" s="161"/>
    </row>
    <row r="3382" spans="1:2" x14ac:dyDescent="0.2">
      <c r="A3382" s="160"/>
      <c r="B3382" s="161"/>
    </row>
    <row r="3383" spans="1:2" x14ac:dyDescent="0.2">
      <c r="A3383" s="160"/>
      <c r="B3383" s="161"/>
    </row>
    <row r="3384" spans="1:2" x14ac:dyDescent="0.2">
      <c r="A3384" s="160"/>
      <c r="B3384" s="161"/>
    </row>
    <row r="3385" spans="1:2" x14ac:dyDescent="0.2">
      <c r="A3385" s="160"/>
      <c r="B3385" s="161"/>
    </row>
    <row r="3386" spans="1:2" x14ac:dyDescent="0.2">
      <c r="A3386" s="160"/>
      <c r="B3386" s="161"/>
    </row>
    <row r="3387" spans="1:2" x14ac:dyDescent="0.2">
      <c r="A3387" s="160"/>
      <c r="B3387" s="161"/>
    </row>
    <row r="3388" spans="1:2" x14ac:dyDescent="0.2">
      <c r="A3388" s="160"/>
      <c r="B3388" s="161"/>
    </row>
    <row r="3389" spans="1:2" x14ac:dyDescent="0.2">
      <c r="A3389" s="160"/>
      <c r="B3389" s="161"/>
    </row>
    <row r="3390" spans="1:2" x14ac:dyDescent="0.2">
      <c r="A3390" s="160"/>
      <c r="B3390" s="161"/>
    </row>
    <row r="3391" spans="1:2" x14ac:dyDescent="0.2">
      <c r="A3391" s="160"/>
      <c r="B3391" s="161"/>
    </row>
    <row r="3392" spans="1:2" x14ac:dyDescent="0.2">
      <c r="A3392" s="160"/>
      <c r="B3392" s="161"/>
    </row>
    <row r="3393" spans="1:2" x14ac:dyDescent="0.2">
      <c r="A3393" s="160"/>
      <c r="B3393" s="161"/>
    </row>
    <row r="3394" spans="1:2" x14ac:dyDescent="0.2">
      <c r="A3394" s="160"/>
      <c r="B3394" s="161"/>
    </row>
    <row r="3395" spans="1:2" x14ac:dyDescent="0.2">
      <c r="A3395" s="160"/>
      <c r="B3395" s="161"/>
    </row>
    <row r="3396" spans="1:2" x14ac:dyDescent="0.2">
      <c r="A3396" s="160"/>
      <c r="B3396" s="161"/>
    </row>
    <row r="3397" spans="1:2" x14ac:dyDescent="0.2">
      <c r="A3397" s="160"/>
      <c r="B3397" s="161"/>
    </row>
    <row r="3398" spans="1:2" x14ac:dyDescent="0.2">
      <c r="A3398" s="160"/>
      <c r="B3398" s="161"/>
    </row>
    <row r="3399" spans="1:2" x14ac:dyDescent="0.2">
      <c r="A3399" s="160"/>
      <c r="B3399" s="161"/>
    </row>
    <row r="3400" spans="1:2" x14ac:dyDescent="0.2">
      <c r="A3400" s="160"/>
      <c r="B3400" s="161"/>
    </row>
    <row r="3401" spans="1:2" x14ac:dyDescent="0.2">
      <c r="A3401" s="160"/>
      <c r="B3401" s="161"/>
    </row>
    <row r="3402" spans="1:2" x14ac:dyDescent="0.2">
      <c r="A3402" s="160"/>
      <c r="B3402" s="161"/>
    </row>
    <row r="3403" spans="1:2" x14ac:dyDescent="0.2">
      <c r="A3403" s="160"/>
      <c r="B3403" s="161"/>
    </row>
    <row r="3404" spans="1:2" x14ac:dyDescent="0.2">
      <c r="A3404" s="160"/>
      <c r="B3404" s="161"/>
    </row>
    <row r="3405" spans="1:2" x14ac:dyDescent="0.2">
      <c r="A3405" s="160"/>
      <c r="B3405" s="161"/>
    </row>
    <row r="3406" spans="1:2" x14ac:dyDescent="0.2">
      <c r="A3406" s="160"/>
      <c r="B3406" s="161"/>
    </row>
    <row r="3407" spans="1:2" x14ac:dyDescent="0.2">
      <c r="A3407" s="160"/>
      <c r="B3407" s="161"/>
    </row>
    <row r="3408" spans="1:2" x14ac:dyDescent="0.2">
      <c r="A3408" s="160"/>
      <c r="B3408" s="161"/>
    </row>
    <row r="3409" spans="1:2" x14ac:dyDescent="0.2">
      <c r="A3409" s="160"/>
      <c r="B3409" s="161"/>
    </row>
    <row r="3410" spans="1:2" x14ac:dyDescent="0.2">
      <c r="A3410" s="160"/>
      <c r="B3410" s="161"/>
    </row>
    <row r="3411" spans="1:2" x14ac:dyDescent="0.2">
      <c r="A3411" s="160"/>
      <c r="B3411" s="161"/>
    </row>
    <row r="3412" spans="1:2" x14ac:dyDescent="0.2">
      <c r="A3412" s="160"/>
      <c r="B3412" s="161"/>
    </row>
    <row r="3413" spans="1:2" x14ac:dyDescent="0.2">
      <c r="A3413" s="160"/>
      <c r="B3413" s="161"/>
    </row>
    <row r="3414" spans="1:2" x14ac:dyDescent="0.2">
      <c r="A3414" s="160"/>
      <c r="B3414" s="161"/>
    </row>
    <row r="3415" spans="1:2" x14ac:dyDescent="0.2">
      <c r="A3415" s="160"/>
      <c r="B3415" s="161"/>
    </row>
    <row r="3416" spans="1:2" x14ac:dyDescent="0.2">
      <c r="A3416" s="160"/>
      <c r="B3416" s="161"/>
    </row>
    <row r="3417" spans="1:2" x14ac:dyDescent="0.2">
      <c r="A3417" s="160"/>
      <c r="B3417" s="161"/>
    </row>
    <row r="3418" spans="1:2" x14ac:dyDescent="0.2">
      <c r="A3418" s="160"/>
      <c r="B3418" s="161"/>
    </row>
    <row r="3419" spans="1:2" x14ac:dyDescent="0.2">
      <c r="A3419" s="160"/>
      <c r="B3419" s="161"/>
    </row>
    <row r="3420" spans="1:2" x14ac:dyDescent="0.2">
      <c r="A3420" s="160"/>
      <c r="B3420" s="161"/>
    </row>
    <row r="3421" spans="1:2" x14ac:dyDescent="0.2">
      <c r="A3421" s="160"/>
      <c r="B3421" s="161"/>
    </row>
    <row r="3422" spans="1:2" x14ac:dyDescent="0.2">
      <c r="A3422" s="160"/>
      <c r="B3422" s="161"/>
    </row>
    <row r="3423" spans="1:2" x14ac:dyDescent="0.2">
      <c r="A3423" s="160"/>
      <c r="B3423" s="161"/>
    </row>
    <row r="3424" spans="1:2" x14ac:dyDescent="0.2">
      <c r="A3424" s="160"/>
      <c r="B3424" s="161"/>
    </row>
    <row r="3425" spans="1:2" x14ac:dyDescent="0.2">
      <c r="A3425" s="160"/>
      <c r="B3425" s="161"/>
    </row>
    <row r="3426" spans="1:2" x14ac:dyDescent="0.2">
      <c r="A3426" s="160"/>
      <c r="B3426" s="161"/>
    </row>
    <row r="3427" spans="1:2" x14ac:dyDescent="0.2">
      <c r="A3427" s="160"/>
      <c r="B3427" s="161"/>
    </row>
    <row r="3428" spans="1:2" x14ac:dyDescent="0.2">
      <c r="A3428" s="160"/>
      <c r="B3428" s="161"/>
    </row>
    <row r="3429" spans="1:2" x14ac:dyDescent="0.2">
      <c r="A3429" s="160"/>
      <c r="B3429" s="161"/>
    </row>
    <row r="3430" spans="1:2" x14ac:dyDescent="0.2">
      <c r="A3430" s="160"/>
      <c r="B3430" s="161"/>
    </row>
    <row r="3431" spans="1:2" x14ac:dyDescent="0.2">
      <c r="A3431" s="160"/>
      <c r="B3431" s="161"/>
    </row>
    <row r="3432" spans="1:2" x14ac:dyDescent="0.2">
      <c r="A3432" s="160"/>
      <c r="B3432" s="161"/>
    </row>
    <row r="3433" spans="1:2" x14ac:dyDescent="0.2">
      <c r="A3433" s="160"/>
      <c r="B3433" s="161"/>
    </row>
    <row r="3434" spans="1:2" x14ac:dyDescent="0.2">
      <c r="A3434" s="160"/>
      <c r="B3434" s="161"/>
    </row>
    <row r="3435" spans="1:2" x14ac:dyDescent="0.2">
      <c r="A3435" s="160"/>
      <c r="B3435" s="161"/>
    </row>
    <row r="3436" spans="1:2" x14ac:dyDescent="0.2">
      <c r="A3436" s="160"/>
      <c r="B3436" s="161"/>
    </row>
    <row r="3437" spans="1:2" x14ac:dyDescent="0.2">
      <c r="A3437" s="160"/>
      <c r="B3437" s="161"/>
    </row>
    <row r="3438" spans="1:2" x14ac:dyDescent="0.2">
      <c r="A3438" s="160"/>
      <c r="B3438" s="161"/>
    </row>
    <row r="3439" spans="1:2" x14ac:dyDescent="0.2">
      <c r="A3439" s="160"/>
      <c r="B3439" s="161"/>
    </row>
    <row r="3440" spans="1:2" x14ac:dyDescent="0.2">
      <c r="A3440" s="160"/>
      <c r="B3440" s="161"/>
    </row>
    <row r="3441" spans="1:2" x14ac:dyDescent="0.2">
      <c r="A3441" s="160"/>
      <c r="B3441" s="161"/>
    </row>
    <row r="3442" spans="1:2" x14ac:dyDescent="0.2">
      <c r="A3442" s="160"/>
      <c r="B3442" s="161"/>
    </row>
    <row r="3443" spans="1:2" x14ac:dyDescent="0.2">
      <c r="A3443" s="160"/>
      <c r="B3443" s="161"/>
    </row>
    <row r="3444" spans="1:2" x14ac:dyDescent="0.2">
      <c r="A3444" s="160"/>
      <c r="B3444" s="161"/>
    </row>
    <row r="3445" spans="1:2" x14ac:dyDescent="0.2">
      <c r="A3445" s="160"/>
      <c r="B3445" s="161"/>
    </row>
    <row r="3446" spans="1:2" x14ac:dyDescent="0.2">
      <c r="A3446" s="160"/>
      <c r="B3446" s="161"/>
    </row>
    <row r="3447" spans="1:2" x14ac:dyDescent="0.2">
      <c r="A3447" s="160"/>
      <c r="B3447" s="161"/>
    </row>
    <row r="3448" spans="1:2" x14ac:dyDescent="0.2">
      <c r="A3448" s="160"/>
      <c r="B3448" s="161"/>
    </row>
    <row r="3449" spans="1:2" x14ac:dyDescent="0.2">
      <c r="A3449" s="160"/>
      <c r="B3449" s="161"/>
    </row>
    <row r="3450" spans="1:2" x14ac:dyDescent="0.2">
      <c r="A3450" s="160"/>
      <c r="B3450" s="161"/>
    </row>
    <row r="3451" spans="1:2" x14ac:dyDescent="0.2">
      <c r="A3451" s="160"/>
      <c r="B3451" s="161"/>
    </row>
    <row r="3452" spans="1:2" x14ac:dyDescent="0.2">
      <c r="A3452" s="160"/>
      <c r="B3452" s="161"/>
    </row>
    <row r="3453" spans="1:2" x14ac:dyDescent="0.2">
      <c r="A3453" s="160"/>
      <c r="B3453" s="161"/>
    </row>
    <row r="3454" spans="1:2" x14ac:dyDescent="0.2">
      <c r="A3454" s="160"/>
      <c r="B3454" s="161"/>
    </row>
    <row r="3455" spans="1:2" x14ac:dyDescent="0.2">
      <c r="A3455" s="160"/>
      <c r="B3455" s="161"/>
    </row>
    <row r="3456" spans="1:2" x14ac:dyDescent="0.2">
      <c r="A3456" s="160"/>
      <c r="B3456" s="161"/>
    </row>
    <row r="3457" spans="1:2" x14ac:dyDescent="0.2">
      <c r="A3457" s="160"/>
      <c r="B3457" s="161"/>
    </row>
    <row r="3458" spans="1:2" x14ac:dyDescent="0.2">
      <c r="A3458" s="160"/>
      <c r="B3458" s="161"/>
    </row>
    <row r="3459" spans="1:2" x14ac:dyDescent="0.2">
      <c r="A3459" s="160"/>
      <c r="B3459" s="161"/>
    </row>
    <row r="3460" spans="1:2" x14ac:dyDescent="0.2">
      <c r="A3460" s="160"/>
      <c r="B3460" s="161"/>
    </row>
    <row r="3461" spans="1:2" x14ac:dyDescent="0.2">
      <c r="A3461" s="160"/>
      <c r="B3461" s="161"/>
    </row>
    <row r="3462" spans="1:2" x14ac:dyDescent="0.2">
      <c r="A3462" s="160"/>
      <c r="B3462" s="161"/>
    </row>
    <row r="3463" spans="1:2" x14ac:dyDescent="0.2">
      <c r="A3463" s="160"/>
      <c r="B3463" s="161"/>
    </row>
    <row r="3464" spans="1:2" x14ac:dyDescent="0.2">
      <c r="A3464" s="160"/>
      <c r="B3464" s="161"/>
    </row>
    <row r="3465" spans="1:2" x14ac:dyDescent="0.2">
      <c r="A3465" s="160"/>
      <c r="B3465" s="161"/>
    </row>
    <row r="3466" spans="1:2" x14ac:dyDescent="0.2">
      <c r="A3466" s="160"/>
      <c r="B3466" s="161"/>
    </row>
    <row r="3467" spans="1:2" x14ac:dyDescent="0.2">
      <c r="A3467" s="160"/>
      <c r="B3467" s="161"/>
    </row>
    <row r="3468" spans="1:2" x14ac:dyDescent="0.2">
      <c r="A3468" s="160"/>
      <c r="B3468" s="161"/>
    </row>
    <row r="3469" spans="1:2" x14ac:dyDescent="0.2">
      <c r="A3469" s="160"/>
      <c r="B3469" s="161"/>
    </row>
    <row r="3470" spans="1:2" x14ac:dyDescent="0.2">
      <c r="A3470" s="160"/>
      <c r="B3470" s="161"/>
    </row>
    <row r="3471" spans="1:2" x14ac:dyDescent="0.2">
      <c r="A3471" s="160"/>
      <c r="B3471" s="161"/>
    </row>
    <row r="3472" spans="1:2" x14ac:dyDescent="0.2">
      <c r="A3472" s="160"/>
      <c r="B3472" s="161"/>
    </row>
    <row r="3473" spans="1:2" x14ac:dyDescent="0.2">
      <c r="A3473" s="160"/>
      <c r="B3473" s="161"/>
    </row>
    <row r="3474" spans="1:2" x14ac:dyDescent="0.2">
      <c r="A3474" s="160"/>
      <c r="B3474" s="161"/>
    </row>
    <row r="3475" spans="1:2" x14ac:dyDescent="0.2">
      <c r="A3475" s="160"/>
      <c r="B3475" s="161"/>
    </row>
    <row r="3476" spans="1:2" x14ac:dyDescent="0.2">
      <c r="A3476" s="160"/>
      <c r="B3476" s="161"/>
    </row>
    <row r="3477" spans="1:2" x14ac:dyDescent="0.2">
      <c r="A3477" s="160"/>
      <c r="B3477" s="161"/>
    </row>
    <row r="3478" spans="1:2" x14ac:dyDescent="0.2">
      <c r="A3478" s="160"/>
      <c r="B3478" s="161"/>
    </row>
    <row r="3479" spans="1:2" x14ac:dyDescent="0.2">
      <c r="A3479" s="160"/>
      <c r="B3479" s="161"/>
    </row>
    <row r="3480" spans="1:2" x14ac:dyDescent="0.2">
      <c r="A3480" s="160"/>
      <c r="B3480" s="161"/>
    </row>
    <row r="3481" spans="1:2" x14ac:dyDescent="0.2">
      <c r="A3481" s="160"/>
      <c r="B3481" s="161"/>
    </row>
    <row r="3482" spans="1:2" x14ac:dyDescent="0.2">
      <c r="A3482" s="160"/>
      <c r="B3482" s="161"/>
    </row>
    <row r="3483" spans="1:2" x14ac:dyDescent="0.2">
      <c r="A3483" s="160"/>
      <c r="B3483" s="161"/>
    </row>
    <row r="3484" spans="1:2" x14ac:dyDescent="0.2">
      <c r="A3484" s="160"/>
      <c r="B3484" s="161"/>
    </row>
    <row r="3485" spans="1:2" x14ac:dyDescent="0.2">
      <c r="A3485" s="160"/>
      <c r="B3485" s="161"/>
    </row>
    <row r="3486" spans="1:2" x14ac:dyDescent="0.2">
      <c r="A3486" s="160"/>
      <c r="B3486" s="161"/>
    </row>
    <row r="3487" spans="1:2" x14ac:dyDescent="0.2">
      <c r="A3487" s="160"/>
      <c r="B3487" s="161"/>
    </row>
    <row r="3488" spans="1:2" x14ac:dyDescent="0.2">
      <c r="A3488" s="160"/>
      <c r="B3488" s="161"/>
    </row>
    <row r="3489" spans="1:2" x14ac:dyDescent="0.2">
      <c r="A3489" s="160"/>
      <c r="B3489" s="161"/>
    </row>
    <row r="3490" spans="1:2" x14ac:dyDescent="0.2">
      <c r="A3490" s="160"/>
      <c r="B3490" s="161"/>
    </row>
    <row r="3491" spans="1:2" x14ac:dyDescent="0.2">
      <c r="A3491" s="160"/>
      <c r="B3491" s="161"/>
    </row>
    <row r="3492" spans="1:2" x14ac:dyDescent="0.2">
      <c r="A3492" s="160"/>
      <c r="B3492" s="161"/>
    </row>
    <row r="3493" spans="1:2" x14ac:dyDescent="0.2">
      <c r="A3493" s="160"/>
      <c r="B3493" s="161"/>
    </row>
    <row r="3494" spans="1:2" x14ac:dyDescent="0.2">
      <c r="A3494" s="160"/>
      <c r="B3494" s="161"/>
    </row>
    <row r="3495" spans="1:2" x14ac:dyDescent="0.2">
      <c r="A3495" s="160"/>
      <c r="B3495" s="161"/>
    </row>
    <row r="3496" spans="1:2" x14ac:dyDescent="0.2">
      <c r="A3496" s="160"/>
      <c r="B3496" s="161"/>
    </row>
    <row r="3497" spans="1:2" x14ac:dyDescent="0.2">
      <c r="A3497" s="160"/>
      <c r="B3497" s="161"/>
    </row>
    <row r="3498" spans="1:2" x14ac:dyDescent="0.2">
      <c r="A3498" s="160"/>
      <c r="B3498" s="161"/>
    </row>
    <row r="3499" spans="1:2" x14ac:dyDescent="0.2">
      <c r="A3499" s="160"/>
      <c r="B3499" s="161"/>
    </row>
    <row r="3500" spans="1:2" x14ac:dyDescent="0.2">
      <c r="A3500" s="160"/>
      <c r="B3500" s="161"/>
    </row>
    <row r="3501" spans="1:2" x14ac:dyDescent="0.2">
      <c r="A3501" s="160"/>
      <c r="B3501" s="161"/>
    </row>
    <row r="3502" spans="1:2" x14ac:dyDescent="0.2">
      <c r="A3502" s="160"/>
      <c r="B3502" s="161"/>
    </row>
    <row r="3503" spans="1:2" x14ac:dyDescent="0.2">
      <c r="A3503" s="160"/>
      <c r="B3503" s="161"/>
    </row>
    <row r="3504" spans="1:2" x14ac:dyDescent="0.2">
      <c r="A3504" s="160"/>
      <c r="B3504" s="161"/>
    </row>
    <row r="3505" spans="1:2" x14ac:dyDescent="0.2">
      <c r="A3505" s="160"/>
      <c r="B3505" s="161"/>
    </row>
    <row r="3506" spans="1:2" x14ac:dyDescent="0.2">
      <c r="A3506" s="160"/>
      <c r="B3506" s="161"/>
    </row>
    <row r="3507" spans="1:2" x14ac:dyDescent="0.2">
      <c r="A3507" s="160"/>
      <c r="B3507" s="161"/>
    </row>
    <row r="3508" spans="1:2" x14ac:dyDescent="0.2">
      <c r="A3508" s="160"/>
      <c r="B3508" s="161"/>
    </row>
    <row r="3509" spans="1:2" x14ac:dyDescent="0.2">
      <c r="A3509" s="160"/>
      <c r="B3509" s="161"/>
    </row>
    <row r="3510" spans="1:2" x14ac:dyDescent="0.2">
      <c r="A3510" s="160"/>
      <c r="B3510" s="161"/>
    </row>
    <row r="3511" spans="1:2" x14ac:dyDescent="0.2">
      <c r="A3511" s="160"/>
      <c r="B3511" s="161"/>
    </row>
    <row r="3512" spans="1:2" x14ac:dyDescent="0.2">
      <c r="A3512" s="160"/>
      <c r="B3512" s="161"/>
    </row>
    <row r="3513" spans="1:2" x14ac:dyDescent="0.2">
      <c r="A3513" s="160"/>
      <c r="B3513" s="161"/>
    </row>
    <row r="3514" spans="1:2" x14ac:dyDescent="0.2">
      <c r="A3514" s="160"/>
      <c r="B3514" s="161"/>
    </row>
    <row r="3515" spans="1:2" x14ac:dyDescent="0.2">
      <c r="A3515" s="160"/>
      <c r="B3515" s="161"/>
    </row>
    <row r="3516" spans="1:2" x14ac:dyDescent="0.2">
      <c r="A3516" s="160"/>
      <c r="B3516" s="161"/>
    </row>
    <row r="3517" spans="1:2" x14ac:dyDescent="0.2">
      <c r="A3517" s="160"/>
      <c r="B3517" s="161"/>
    </row>
    <row r="3518" spans="1:2" x14ac:dyDescent="0.2">
      <c r="A3518" s="160"/>
      <c r="B3518" s="161"/>
    </row>
    <row r="3519" spans="1:2" x14ac:dyDescent="0.2">
      <c r="A3519" s="160"/>
      <c r="B3519" s="161"/>
    </row>
    <row r="3520" spans="1:2" x14ac:dyDescent="0.2">
      <c r="A3520" s="160"/>
      <c r="B3520" s="161"/>
    </row>
    <row r="3521" spans="1:2" x14ac:dyDescent="0.2">
      <c r="A3521" s="160"/>
      <c r="B3521" s="161"/>
    </row>
    <row r="3522" spans="1:2" x14ac:dyDescent="0.2">
      <c r="A3522" s="160"/>
      <c r="B3522" s="161"/>
    </row>
    <row r="3523" spans="1:2" x14ac:dyDescent="0.2">
      <c r="A3523" s="160"/>
      <c r="B3523" s="161"/>
    </row>
    <row r="3524" spans="1:2" x14ac:dyDescent="0.2">
      <c r="A3524" s="160"/>
      <c r="B3524" s="161"/>
    </row>
    <row r="3525" spans="1:2" x14ac:dyDescent="0.2">
      <c r="A3525" s="160"/>
      <c r="B3525" s="161"/>
    </row>
    <row r="3526" spans="1:2" x14ac:dyDescent="0.2">
      <c r="A3526" s="160"/>
      <c r="B3526" s="161"/>
    </row>
    <row r="3527" spans="1:2" x14ac:dyDescent="0.2">
      <c r="A3527" s="160"/>
      <c r="B3527" s="161"/>
    </row>
    <row r="3528" spans="1:2" x14ac:dyDescent="0.2">
      <c r="A3528" s="160"/>
      <c r="B3528" s="161"/>
    </row>
    <row r="3529" spans="1:2" x14ac:dyDescent="0.2">
      <c r="A3529" s="160"/>
      <c r="B3529" s="161"/>
    </row>
    <row r="3530" spans="1:2" x14ac:dyDescent="0.2">
      <c r="A3530" s="160"/>
      <c r="B3530" s="161"/>
    </row>
    <row r="3531" spans="1:2" x14ac:dyDescent="0.2">
      <c r="A3531" s="160"/>
      <c r="B3531" s="161"/>
    </row>
    <row r="3532" spans="1:2" x14ac:dyDescent="0.2">
      <c r="A3532" s="160"/>
      <c r="B3532" s="161"/>
    </row>
    <row r="3533" spans="1:2" x14ac:dyDescent="0.2">
      <c r="A3533" s="160"/>
      <c r="B3533" s="161"/>
    </row>
    <row r="3534" spans="1:2" x14ac:dyDescent="0.2">
      <c r="A3534" s="160"/>
      <c r="B3534" s="161"/>
    </row>
    <row r="3535" spans="1:2" x14ac:dyDescent="0.2">
      <c r="A3535" s="160"/>
      <c r="B3535" s="161"/>
    </row>
    <row r="3536" spans="1:2" x14ac:dyDescent="0.2">
      <c r="A3536" s="160"/>
      <c r="B3536" s="161"/>
    </row>
    <row r="3537" spans="1:2" x14ac:dyDescent="0.2">
      <c r="A3537" s="160"/>
      <c r="B3537" s="161"/>
    </row>
    <row r="3538" spans="1:2" x14ac:dyDescent="0.2">
      <c r="A3538" s="160"/>
      <c r="B3538" s="161"/>
    </row>
    <row r="3539" spans="1:2" x14ac:dyDescent="0.2">
      <c r="A3539" s="160"/>
      <c r="B3539" s="161"/>
    </row>
    <row r="3540" spans="1:2" x14ac:dyDescent="0.2">
      <c r="A3540" s="160"/>
      <c r="B3540" s="161"/>
    </row>
    <row r="3541" spans="1:2" x14ac:dyDescent="0.2">
      <c r="A3541" s="160"/>
      <c r="B3541" s="161"/>
    </row>
    <row r="3542" spans="1:2" x14ac:dyDescent="0.2">
      <c r="A3542" s="160"/>
      <c r="B3542" s="161"/>
    </row>
    <row r="3543" spans="1:2" x14ac:dyDescent="0.2">
      <c r="A3543" s="160"/>
      <c r="B3543" s="161"/>
    </row>
    <row r="3544" spans="1:2" x14ac:dyDescent="0.2">
      <c r="A3544" s="160"/>
      <c r="B3544" s="161"/>
    </row>
    <row r="3545" spans="1:2" x14ac:dyDescent="0.2">
      <c r="A3545" s="160"/>
      <c r="B3545" s="161"/>
    </row>
    <row r="3546" spans="1:2" x14ac:dyDescent="0.2">
      <c r="A3546" s="160"/>
      <c r="B3546" s="161"/>
    </row>
    <row r="3547" spans="1:2" x14ac:dyDescent="0.2">
      <c r="A3547" s="160"/>
      <c r="B3547" s="161"/>
    </row>
    <row r="3548" spans="1:2" x14ac:dyDescent="0.2">
      <c r="A3548" s="160"/>
      <c r="B3548" s="161"/>
    </row>
    <row r="3549" spans="1:2" x14ac:dyDescent="0.2">
      <c r="A3549" s="160"/>
      <c r="B3549" s="161"/>
    </row>
    <row r="3550" spans="1:2" x14ac:dyDescent="0.2">
      <c r="A3550" s="160"/>
      <c r="B3550" s="161"/>
    </row>
    <row r="3551" spans="1:2" x14ac:dyDescent="0.2">
      <c r="A3551" s="160"/>
      <c r="B3551" s="161"/>
    </row>
    <row r="3552" spans="1:2" x14ac:dyDescent="0.2">
      <c r="A3552" s="160"/>
      <c r="B3552" s="161"/>
    </row>
    <row r="3553" spans="1:2" x14ac:dyDescent="0.2">
      <c r="A3553" s="160"/>
      <c r="B3553" s="161"/>
    </row>
    <row r="3554" spans="1:2" x14ac:dyDescent="0.2">
      <c r="A3554" s="160"/>
      <c r="B3554" s="161"/>
    </row>
    <row r="3555" spans="1:2" x14ac:dyDescent="0.2">
      <c r="A3555" s="160"/>
      <c r="B3555" s="161"/>
    </row>
    <row r="3556" spans="1:2" x14ac:dyDescent="0.2">
      <c r="A3556" s="160"/>
      <c r="B3556" s="161"/>
    </row>
    <row r="3557" spans="1:2" x14ac:dyDescent="0.2">
      <c r="A3557" s="160"/>
      <c r="B3557" s="161"/>
    </row>
    <row r="3558" spans="1:2" x14ac:dyDescent="0.2">
      <c r="A3558" s="160"/>
      <c r="B3558" s="161"/>
    </row>
    <row r="3559" spans="1:2" x14ac:dyDescent="0.2">
      <c r="A3559" s="160"/>
      <c r="B3559" s="161"/>
    </row>
    <row r="3560" spans="1:2" x14ac:dyDescent="0.2">
      <c r="A3560" s="160"/>
      <c r="B3560" s="161"/>
    </row>
    <row r="3561" spans="1:2" x14ac:dyDescent="0.2">
      <c r="A3561" s="160"/>
      <c r="B3561" s="161"/>
    </row>
    <row r="3562" spans="1:2" x14ac:dyDescent="0.2">
      <c r="A3562" s="160"/>
      <c r="B3562" s="161"/>
    </row>
    <row r="3563" spans="1:2" x14ac:dyDescent="0.2">
      <c r="A3563" s="160"/>
      <c r="B3563" s="161"/>
    </row>
    <row r="3564" spans="1:2" x14ac:dyDescent="0.2">
      <c r="A3564" s="160"/>
      <c r="B3564" s="161"/>
    </row>
    <row r="3565" spans="1:2" x14ac:dyDescent="0.2">
      <c r="A3565" s="160"/>
      <c r="B3565" s="161"/>
    </row>
    <row r="3566" spans="1:2" x14ac:dyDescent="0.2">
      <c r="A3566" s="160"/>
      <c r="B3566" s="161"/>
    </row>
    <row r="3567" spans="1:2" x14ac:dyDescent="0.2">
      <c r="A3567" s="160"/>
      <c r="B3567" s="161"/>
    </row>
    <row r="3568" spans="1:2" x14ac:dyDescent="0.2">
      <c r="A3568" s="160"/>
      <c r="B3568" s="161"/>
    </row>
    <row r="3569" spans="1:2" x14ac:dyDescent="0.2">
      <c r="A3569" s="160"/>
      <c r="B3569" s="161"/>
    </row>
    <row r="3570" spans="1:2" x14ac:dyDescent="0.2">
      <c r="A3570" s="160"/>
      <c r="B3570" s="161"/>
    </row>
    <row r="3571" spans="1:2" x14ac:dyDescent="0.2">
      <c r="A3571" s="160"/>
      <c r="B3571" s="161"/>
    </row>
    <row r="3572" spans="1:2" x14ac:dyDescent="0.2">
      <c r="A3572" s="160"/>
      <c r="B3572" s="161"/>
    </row>
    <row r="3573" spans="1:2" x14ac:dyDescent="0.2">
      <c r="A3573" s="160"/>
      <c r="B3573" s="161"/>
    </row>
    <row r="3574" spans="1:2" x14ac:dyDescent="0.2">
      <c r="A3574" s="160"/>
      <c r="B3574" s="161"/>
    </row>
    <row r="3575" spans="1:2" x14ac:dyDescent="0.2">
      <c r="A3575" s="160"/>
      <c r="B3575" s="161"/>
    </row>
    <row r="3576" spans="1:2" x14ac:dyDescent="0.2">
      <c r="A3576" s="160"/>
      <c r="B3576" s="161"/>
    </row>
    <row r="3577" spans="1:2" x14ac:dyDescent="0.2">
      <c r="A3577" s="160"/>
      <c r="B3577" s="161"/>
    </row>
    <row r="3578" spans="1:2" x14ac:dyDescent="0.2">
      <c r="A3578" s="160"/>
      <c r="B3578" s="161"/>
    </row>
    <row r="3579" spans="1:2" x14ac:dyDescent="0.2">
      <c r="A3579" s="160"/>
      <c r="B3579" s="161"/>
    </row>
    <row r="3580" spans="1:2" x14ac:dyDescent="0.2">
      <c r="A3580" s="160"/>
      <c r="B3580" s="161"/>
    </row>
    <row r="3581" spans="1:2" x14ac:dyDescent="0.2">
      <c r="A3581" s="160"/>
      <c r="B3581" s="161"/>
    </row>
    <row r="3582" spans="1:2" x14ac:dyDescent="0.2">
      <c r="A3582" s="160"/>
      <c r="B3582" s="161"/>
    </row>
    <row r="3583" spans="1:2" x14ac:dyDescent="0.2">
      <c r="A3583" s="160"/>
      <c r="B3583" s="161"/>
    </row>
    <row r="3584" spans="1:2" x14ac:dyDescent="0.2">
      <c r="A3584" s="160"/>
      <c r="B3584" s="161"/>
    </row>
    <row r="3585" spans="1:2" x14ac:dyDescent="0.2">
      <c r="A3585" s="160"/>
      <c r="B3585" s="161"/>
    </row>
    <row r="3586" spans="1:2" x14ac:dyDescent="0.2">
      <c r="A3586" s="160"/>
      <c r="B3586" s="161"/>
    </row>
    <row r="3587" spans="1:2" x14ac:dyDescent="0.2">
      <c r="A3587" s="160"/>
      <c r="B3587" s="161"/>
    </row>
    <row r="3588" spans="1:2" x14ac:dyDescent="0.2">
      <c r="A3588" s="160"/>
      <c r="B3588" s="161"/>
    </row>
    <row r="3589" spans="1:2" x14ac:dyDescent="0.2">
      <c r="A3589" s="160"/>
      <c r="B3589" s="161"/>
    </row>
    <row r="3590" spans="1:2" x14ac:dyDescent="0.2">
      <c r="A3590" s="160"/>
      <c r="B3590" s="161"/>
    </row>
    <row r="3591" spans="1:2" x14ac:dyDescent="0.2">
      <c r="A3591" s="160"/>
      <c r="B3591" s="161"/>
    </row>
    <row r="3592" spans="1:2" x14ac:dyDescent="0.2">
      <c r="A3592" s="160"/>
      <c r="B3592" s="161"/>
    </row>
    <row r="3593" spans="1:2" x14ac:dyDescent="0.2">
      <c r="A3593" s="160"/>
      <c r="B3593" s="161"/>
    </row>
    <row r="3594" spans="1:2" x14ac:dyDescent="0.2">
      <c r="A3594" s="160"/>
      <c r="B3594" s="161"/>
    </row>
    <row r="3595" spans="1:2" x14ac:dyDescent="0.2">
      <c r="A3595" s="160"/>
      <c r="B3595" s="161"/>
    </row>
    <row r="3596" spans="1:2" x14ac:dyDescent="0.2">
      <c r="A3596" s="160"/>
      <c r="B3596" s="161"/>
    </row>
    <row r="3597" spans="1:2" x14ac:dyDescent="0.2">
      <c r="A3597" s="160"/>
      <c r="B3597" s="161"/>
    </row>
    <row r="3598" spans="1:2" x14ac:dyDescent="0.2">
      <c r="A3598" s="160"/>
      <c r="B3598" s="161"/>
    </row>
    <row r="3599" spans="1:2" x14ac:dyDescent="0.2">
      <c r="A3599" s="160"/>
      <c r="B3599" s="161"/>
    </row>
    <row r="3600" spans="1:2" x14ac:dyDescent="0.2">
      <c r="A3600" s="160"/>
      <c r="B3600" s="161"/>
    </row>
    <row r="3601" spans="1:2" x14ac:dyDescent="0.2">
      <c r="A3601" s="160"/>
      <c r="B3601" s="161"/>
    </row>
    <row r="3602" spans="1:2" x14ac:dyDescent="0.2">
      <c r="A3602" s="160"/>
      <c r="B3602" s="161"/>
    </row>
    <row r="3603" spans="1:2" x14ac:dyDescent="0.2">
      <c r="A3603" s="160"/>
      <c r="B3603" s="161"/>
    </row>
    <row r="3604" spans="1:2" x14ac:dyDescent="0.2">
      <c r="A3604" s="160"/>
      <c r="B3604" s="161"/>
    </row>
    <row r="3605" spans="1:2" x14ac:dyDescent="0.2">
      <c r="A3605" s="160"/>
      <c r="B3605" s="161"/>
    </row>
    <row r="3606" spans="1:2" x14ac:dyDescent="0.2">
      <c r="A3606" s="160"/>
      <c r="B3606" s="161"/>
    </row>
    <row r="3607" spans="1:2" x14ac:dyDescent="0.2">
      <c r="A3607" s="160"/>
      <c r="B3607" s="161"/>
    </row>
    <row r="3608" spans="1:2" x14ac:dyDescent="0.2">
      <c r="A3608" s="160"/>
      <c r="B3608" s="161"/>
    </row>
    <row r="3609" spans="1:2" x14ac:dyDescent="0.2">
      <c r="A3609" s="160"/>
      <c r="B3609" s="161"/>
    </row>
    <row r="3610" spans="1:2" x14ac:dyDescent="0.2">
      <c r="A3610" s="160"/>
      <c r="B3610" s="161"/>
    </row>
    <row r="3611" spans="1:2" x14ac:dyDescent="0.2">
      <c r="A3611" s="160"/>
      <c r="B3611" s="161"/>
    </row>
    <row r="3612" spans="1:2" x14ac:dyDescent="0.2">
      <c r="A3612" s="160"/>
      <c r="B3612" s="161"/>
    </row>
    <row r="3613" spans="1:2" x14ac:dyDescent="0.2">
      <c r="A3613" s="160"/>
      <c r="B3613" s="161"/>
    </row>
    <row r="3614" spans="1:2" x14ac:dyDescent="0.2">
      <c r="A3614" s="160"/>
      <c r="B3614" s="161"/>
    </row>
    <row r="3615" spans="1:2" x14ac:dyDescent="0.2">
      <c r="A3615" s="160"/>
      <c r="B3615" s="161"/>
    </row>
    <row r="3616" spans="1:2" x14ac:dyDescent="0.2">
      <c r="A3616" s="160"/>
      <c r="B3616" s="161"/>
    </row>
    <row r="3617" spans="1:2" x14ac:dyDescent="0.2">
      <c r="A3617" s="160"/>
      <c r="B3617" s="161"/>
    </row>
    <row r="3618" spans="1:2" x14ac:dyDescent="0.2">
      <c r="A3618" s="160"/>
      <c r="B3618" s="161"/>
    </row>
    <row r="3619" spans="1:2" x14ac:dyDescent="0.2">
      <c r="A3619" s="160"/>
      <c r="B3619" s="161"/>
    </row>
    <row r="3620" spans="1:2" x14ac:dyDescent="0.2">
      <c r="A3620" s="160"/>
      <c r="B3620" s="161"/>
    </row>
    <row r="3621" spans="1:2" x14ac:dyDescent="0.2">
      <c r="A3621" s="160"/>
      <c r="B3621" s="161"/>
    </row>
    <row r="3622" spans="1:2" x14ac:dyDescent="0.2">
      <c r="A3622" s="160"/>
      <c r="B3622" s="161"/>
    </row>
    <row r="3623" spans="1:2" x14ac:dyDescent="0.2">
      <c r="A3623" s="160"/>
      <c r="B3623" s="161"/>
    </row>
    <row r="3624" spans="1:2" x14ac:dyDescent="0.2">
      <c r="A3624" s="160"/>
      <c r="B3624" s="161"/>
    </row>
    <row r="3625" spans="1:2" x14ac:dyDescent="0.2">
      <c r="A3625" s="160"/>
      <c r="B3625" s="161"/>
    </row>
    <row r="3626" spans="1:2" x14ac:dyDescent="0.2">
      <c r="A3626" s="160"/>
      <c r="B3626" s="161"/>
    </row>
    <row r="3627" spans="1:2" x14ac:dyDescent="0.2">
      <c r="A3627" s="160"/>
      <c r="B3627" s="161"/>
    </row>
    <row r="3628" spans="1:2" x14ac:dyDescent="0.2">
      <c r="A3628" s="160"/>
      <c r="B3628" s="161"/>
    </row>
    <row r="3629" spans="1:2" x14ac:dyDescent="0.2">
      <c r="A3629" s="160"/>
      <c r="B3629" s="161"/>
    </row>
    <row r="3630" spans="1:2" x14ac:dyDescent="0.2">
      <c r="A3630" s="160"/>
      <c r="B3630" s="161"/>
    </row>
    <row r="3631" spans="1:2" x14ac:dyDescent="0.2">
      <c r="A3631" s="160"/>
      <c r="B3631" s="161"/>
    </row>
    <row r="3632" spans="1:2" x14ac:dyDescent="0.2">
      <c r="A3632" s="160"/>
      <c r="B3632" s="161"/>
    </row>
    <row r="3633" spans="1:2" x14ac:dyDescent="0.2">
      <c r="A3633" s="160"/>
      <c r="B3633" s="161"/>
    </row>
    <row r="3634" spans="1:2" x14ac:dyDescent="0.2">
      <c r="A3634" s="160"/>
      <c r="B3634" s="161"/>
    </row>
    <row r="3635" spans="1:2" x14ac:dyDescent="0.2">
      <c r="A3635" s="160"/>
      <c r="B3635" s="161"/>
    </row>
    <row r="3636" spans="1:2" x14ac:dyDescent="0.2">
      <c r="A3636" s="160"/>
      <c r="B3636" s="161"/>
    </row>
    <row r="3637" spans="1:2" x14ac:dyDescent="0.2">
      <c r="A3637" s="160"/>
      <c r="B3637" s="161"/>
    </row>
    <row r="3638" spans="1:2" x14ac:dyDescent="0.2">
      <c r="A3638" s="160"/>
      <c r="B3638" s="161"/>
    </row>
    <row r="3639" spans="1:2" x14ac:dyDescent="0.2">
      <c r="A3639" s="160"/>
      <c r="B3639" s="161"/>
    </row>
    <row r="3640" spans="1:2" x14ac:dyDescent="0.2">
      <c r="A3640" s="160"/>
      <c r="B3640" s="161"/>
    </row>
    <row r="3641" spans="1:2" x14ac:dyDescent="0.2">
      <c r="A3641" s="160"/>
      <c r="B3641" s="161"/>
    </row>
    <row r="3642" spans="1:2" x14ac:dyDescent="0.2">
      <c r="A3642" s="160"/>
      <c r="B3642" s="161"/>
    </row>
    <row r="3643" spans="1:2" x14ac:dyDescent="0.2">
      <c r="A3643" s="160"/>
      <c r="B3643" s="161"/>
    </row>
    <row r="3644" spans="1:2" x14ac:dyDescent="0.2">
      <c r="A3644" s="160"/>
      <c r="B3644" s="161"/>
    </row>
    <row r="3645" spans="1:2" x14ac:dyDescent="0.2">
      <c r="A3645" s="160"/>
      <c r="B3645" s="161"/>
    </row>
    <row r="3646" spans="1:2" x14ac:dyDescent="0.2">
      <c r="A3646" s="160"/>
      <c r="B3646" s="161"/>
    </row>
    <row r="3647" spans="1:2" x14ac:dyDescent="0.2">
      <c r="A3647" s="160"/>
      <c r="B3647" s="161"/>
    </row>
    <row r="3648" spans="1:2" x14ac:dyDescent="0.2">
      <c r="A3648" s="160"/>
      <c r="B3648" s="161"/>
    </row>
    <row r="3649" spans="1:2" x14ac:dyDescent="0.2">
      <c r="A3649" s="160"/>
      <c r="B3649" s="161"/>
    </row>
    <row r="3650" spans="1:2" x14ac:dyDescent="0.2">
      <c r="A3650" s="160"/>
      <c r="B3650" s="161"/>
    </row>
    <row r="3651" spans="1:2" x14ac:dyDescent="0.2">
      <c r="A3651" s="160"/>
      <c r="B3651" s="161"/>
    </row>
    <row r="3652" spans="1:2" x14ac:dyDescent="0.2">
      <c r="A3652" s="160"/>
      <c r="B3652" s="161"/>
    </row>
    <row r="3653" spans="1:2" x14ac:dyDescent="0.2">
      <c r="A3653" s="160"/>
      <c r="B3653" s="161"/>
    </row>
    <row r="3654" spans="1:2" x14ac:dyDescent="0.2">
      <c r="A3654" s="160"/>
      <c r="B3654" s="161"/>
    </row>
    <row r="3655" spans="1:2" x14ac:dyDescent="0.2">
      <c r="A3655" s="160"/>
      <c r="B3655" s="161"/>
    </row>
    <row r="3656" spans="1:2" x14ac:dyDescent="0.2">
      <c r="A3656" s="160"/>
      <c r="B3656" s="161"/>
    </row>
    <row r="3657" spans="1:2" x14ac:dyDescent="0.2">
      <c r="A3657" s="160"/>
      <c r="B3657" s="161"/>
    </row>
    <row r="3658" spans="1:2" x14ac:dyDescent="0.2">
      <c r="A3658" s="160"/>
      <c r="B3658" s="161"/>
    </row>
    <row r="3659" spans="1:2" x14ac:dyDescent="0.2">
      <c r="A3659" s="160"/>
      <c r="B3659" s="161"/>
    </row>
    <row r="3660" spans="1:2" x14ac:dyDescent="0.2">
      <c r="A3660" s="160"/>
      <c r="B3660" s="161"/>
    </row>
    <row r="3661" spans="1:2" x14ac:dyDescent="0.2">
      <c r="A3661" s="160"/>
      <c r="B3661" s="161"/>
    </row>
    <row r="3662" spans="1:2" x14ac:dyDescent="0.2">
      <c r="A3662" s="160"/>
      <c r="B3662" s="161"/>
    </row>
    <row r="3663" spans="1:2" x14ac:dyDescent="0.2">
      <c r="A3663" s="160"/>
      <c r="B3663" s="161"/>
    </row>
    <row r="3664" spans="1:2" x14ac:dyDescent="0.2">
      <c r="A3664" s="160"/>
      <c r="B3664" s="161"/>
    </row>
    <row r="3665" spans="1:2" x14ac:dyDescent="0.2">
      <c r="A3665" s="160"/>
      <c r="B3665" s="161"/>
    </row>
    <row r="3666" spans="1:2" x14ac:dyDescent="0.2">
      <c r="A3666" s="160"/>
      <c r="B3666" s="161"/>
    </row>
    <row r="3667" spans="1:2" x14ac:dyDescent="0.2">
      <c r="A3667" s="160"/>
      <c r="B3667" s="161"/>
    </row>
    <row r="3668" spans="1:2" x14ac:dyDescent="0.2">
      <c r="A3668" s="160"/>
      <c r="B3668" s="161"/>
    </row>
    <row r="3669" spans="1:2" x14ac:dyDescent="0.2">
      <c r="A3669" s="160"/>
      <c r="B3669" s="161"/>
    </row>
    <row r="3670" spans="1:2" x14ac:dyDescent="0.2">
      <c r="A3670" s="160"/>
      <c r="B3670" s="161"/>
    </row>
    <row r="3671" spans="1:2" x14ac:dyDescent="0.2">
      <c r="A3671" s="160"/>
      <c r="B3671" s="161"/>
    </row>
    <row r="3672" spans="1:2" x14ac:dyDescent="0.2">
      <c r="A3672" s="160"/>
      <c r="B3672" s="161"/>
    </row>
    <row r="3673" spans="1:2" x14ac:dyDescent="0.2">
      <c r="A3673" s="160"/>
      <c r="B3673" s="161"/>
    </row>
    <row r="3674" spans="1:2" x14ac:dyDescent="0.2">
      <c r="A3674" s="160"/>
      <c r="B3674" s="161"/>
    </row>
    <row r="3675" spans="1:2" x14ac:dyDescent="0.2">
      <c r="A3675" s="160"/>
      <c r="B3675" s="161"/>
    </row>
    <row r="3676" spans="1:2" x14ac:dyDescent="0.2">
      <c r="A3676" s="160"/>
      <c r="B3676" s="161"/>
    </row>
    <row r="3677" spans="1:2" x14ac:dyDescent="0.2">
      <c r="A3677" s="160"/>
      <c r="B3677" s="161"/>
    </row>
    <row r="3678" spans="1:2" x14ac:dyDescent="0.2">
      <c r="A3678" s="160"/>
      <c r="B3678" s="161"/>
    </row>
    <row r="3679" spans="1:2" x14ac:dyDescent="0.2">
      <c r="A3679" s="160"/>
      <c r="B3679" s="161"/>
    </row>
    <row r="3680" spans="1:2" x14ac:dyDescent="0.2">
      <c r="A3680" s="160"/>
      <c r="B3680" s="161"/>
    </row>
    <row r="3681" spans="1:2" x14ac:dyDescent="0.2">
      <c r="A3681" s="160"/>
      <c r="B3681" s="161"/>
    </row>
    <row r="3682" spans="1:2" x14ac:dyDescent="0.2">
      <c r="A3682" s="160"/>
      <c r="B3682" s="161"/>
    </row>
    <row r="3683" spans="1:2" x14ac:dyDescent="0.2">
      <c r="A3683" s="160"/>
      <c r="B3683" s="161"/>
    </row>
    <row r="3684" spans="1:2" x14ac:dyDescent="0.2">
      <c r="A3684" s="160"/>
      <c r="B3684" s="161"/>
    </row>
    <row r="3685" spans="1:2" x14ac:dyDescent="0.2">
      <c r="A3685" s="160"/>
      <c r="B3685" s="161"/>
    </row>
    <row r="3686" spans="1:2" x14ac:dyDescent="0.2">
      <c r="A3686" s="160"/>
      <c r="B3686" s="161"/>
    </row>
    <row r="3687" spans="1:2" x14ac:dyDescent="0.2">
      <c r="A3687" s="160"/>
      <c r="B3687" s="161"/>
    </row>
    <row r="3688" spans="1:2" x14ac:dyDescent="0.2">
      <c r="A3688" s="160"/>
      <c r="B3688" s="161"/>
    </row>
    <row r="3689" spans="1:2" x14ac:dyDescent="0.2">
      <c r="A3689" s="160"/>
      <c r="B3689" s="161"/>
    </row>
    <row r="3690" spans="1:2" x14ac:dyDescent="0.2">
      <c r="A3690" s="160"/>
      <c r="B3690" s="161"/>
    </row>
    <row r="3691" spans="1:2" x14ac:dyDescent="0.2">
      <c r="A3691" s="160"/>
      <c r="B3691" s="161"/>
    </row>
    <row r="3692" spans="1:2" x14ac:dyDescent="0.2">
      <c r="A3692" s="160"/>
      <c r="B3692" s="161"/>
    </row>
    <row r="3693" spans="1:2" x14ac:dyDescent="0.2">
      <c r="A3693" s="160"/>
      <c r="B3693" s="161"/>
    </row>
    <row r="3694" spans="1:2" x14ac:dyDescent="0.2">
      <c r="A3694" s="160"/>
      <c r="B3694" s="161"/>
    </row>
    <row r="3695" spans="1:2" x14ac:dyDescent="0.2">
      <c r="A3695" s="160"/>
      <c r="B3695" s="161"/>
    </row>
    <row r="3696" spans="1:2" x14ac:dyDescent="0.2">
      <c r="A3696" s="160"/>
      <c r="B3696" s="161"/>
    </row>
    <row r="3697" spans="1:2" x14ac:dyDescent="0.2">
      <c r="A3697" s="160"/>
      <c r="B3697" s="161"/>
    </row>
    <row r="3698" spans="1:2" x14ac:dyDescent="0.2">
      <c r="A3698" s="160"/>
      <c r="B3698" s="161"/>
    </row>
    <row r="3699" spans="1:2" x14ac:dyDescent="0.2">
      <c r="A3699" s="160"/>
      <c r="B3699" s="161"/>
    </row>
    <row r="3700" spans="1:2" x14ac:dyDescent="0.2">
      <c r="A3700" s="160"/>
      <c r="B3700" s="161"/>
    </row>
    <row r="3701" spans="1:2" x14ac:dyDescent="0.2">
      <c r="A3701" s="160"/>
      <c r="B3701" s="161"/>
    </row>
    <row r="3702" spans="1:2" x14ac:dyDescent="0.2">
      <c r="A3702" s="160"/>
      <c r="B3702" s="161"/>
    </row>
    <row r="3703" spans="1:2" x14ac:dyDescent="0.2">
      <c r="A3703" s="160"/>
      <c r="B3703" s="161"/>
    </row>
    <row r="3704" spans="1:2" x14ac:dyDescent="0.2">
      <c r="A3704" s="160"/>
      <c r="B3704" s="161"/>
    </row>
    <row r="3705" spans="1:2" x14ac:dyDescent="0.2">
      <c r="A3705" s="160"/>
      <c r="B3705" s="161"/>
    </row>
    <row r="3706" spans="1:2" x14ac:dyDescent="0.2">
      <c r="A3706" s="160"/>
      <c r="B3706" s="161"/>
    </row>
    <row r="3707" spans="1:2" x14ac:dyDescent="0.2">
      <c r="A3707" s="160"/>
      <c r="B3707" s="161"/>
    </row>
    <row r="3708" spans="1:2" x14ac:dyDescent="0.2">
      <c r="A3708" s="160"/>
      <c r="B3708" s="161"/>
    </row>
    <row r="3709" spans="1:2" x14ac:dyDescent="0.2">
      <c r="A3709" s="160"/>
      <c r="B3709" s="161"/>
    </row>
    <row r="3710" spans="1:2" x14ac:dyDescent="0.2">
      <c r="A3710" s="160"/>
      <c r="B3710" s="161"/>
    </row>
    <row r="3711" spans="1:2" x14ac:dyDescent="0.2">
      <c r="A3711" s="160"/>
      <c r="B3711" s="161"/>
    </row>
    <row r="3712" spans="1:2" x14ac:dyDescent="0.2">
      <c r="A3712" s="160"/>
      <c r="B3712" s="161"/>
    </row>
    <row r="3713" spans="1:2" x14ac:dyDescent="0.2">
      <c r="A3713" s="160"/>
      <c r="B3713" s="161"/>
    </row>
    <row r="3714" spans="1:2" x14ac:dyDescent="0.2">
      <c r="A3714" s="160"/>
      <c r="B3714" s="161"/>
    </row>
    <row r="3715" spans="1:2" x14ac:dyDescent="0.2">
      <c r="A3715" s="160"/>
      <c r="B3715" s="161"/>
    </row>
    <row r="3716" spans="1:2" x14ac:dyDescent="0.2">
      <c r="A3716" s="160"/>
      <c r="B3716" s="161"/>
    </row>
    <row r="3717" spans="1:2" x14ac:dyDescent="0.2">
      <c r="A3717" s="160"/>
      <c r="B3717" s="161"/>
    </row>
    <row r="3718" spans="1:2" x14ac:dyDescent="0.2">
      <c r="A3718" s="160"/>
      <c r="B3718" s="161"/>
    </row>
    <row r="3719" spans="1:2" x14ac:dyDescent="0.2">
      <c r="A3719" s="160"/>
      <c r="B3719" s="161"/>
    </row>
    <row r="3720" spans="1:2" x14ac:dyDescent="0.2">
      <c r="A3720" s="160"/>
      <c r="B3720" s="161"/>
    </row>
    <row r="3721" spans="1:2" x14ac:dyDescent="0.2">
      <c r="A3721" s="160"/>
      <c r="B3721" s="161"/>
    </row>
    <row r="3722" spans="1:2" x14ac:dyDescent="0.2">
      <c r="A3722" s="160"/>
      <c r="B3722" s="161"/>
    </row>
    <row r="3723" spans="1:2" x14ac:dyDescent="0.2">
      <c r="A3723" s="160"/>
      <c r="B3723" s="161"/>
    </row>
    <row r="3724" spans="1:2" x14ac:dyDescent="0.2">
      <c r="A3724" s="160"/>
      <c r="B3724" s="161"/>
    </row>
    <row r="3725" spans="1:2" x14ac:dyDescent="0.2">
      <c r="A3725" s="160"/>
      <c r="B3725" s="161"/>
    </row>
    <row r="3726" spans="1:2" x14ac:dyDescent="0.2">
      <c r="A3726" s="160"/>
      <c r="B3726" s="161"/>
    </row>
    <row r="3727" spans="1:2" x14ac:dyDescent="0.2">
      <c r="A3727" s="160"/>
      <c r="B3727" s="161"/>
    </row>
    <row r="3728" spans="1:2" x14ac:dyDescent="0.2">
      <c r="A3728" s="160"/>
      <c r="B3728" s="161"/>
    </row>
    <row r="3729" spans="1:2" x14ac:dyDescent="0.2">
      <c r="A3729" s="160"/>
      <c r="B3729" s="161"/>
    </row>
    <row r="3730" spans="1:2" x14ac:dyDescent="0.2">
      <c r="A3730" s="160"/>
      <c r="B3730" s="161"/>
    </row>
    <row r="3731" spans="1:2" x14ac:dyDescent="0.2">
      <c r="A3731" s="160"/>
      <c r="B3731" s="161"/>
    </row>
    <row r="3732" spans="1:2" x14ac:dyDescent="0.2">
      <c r="A3732" s="160"/>
      <c r="B3732" s="161"/>
    </row>
    <row r="3733" spans="1:2" x14ac:dyDescent="0.2">
      <c r="A3733" s="160"/>
      <c r="B3733" s="161"/>
    </row>
    <row r="3734" spans="1:2" x14ac:dyDescent="0.2">
      <c r="A3734" s="160"/>
      <c r="B3734" s="161"/>
    </row>
    <row r="3735" spans="1:2" x14ac:dyDescent="0.2">
      <c r="A3735" s="160"/>
      <c r="B3735" s="161"/>
    </row>
    <row r="3736" spans="1:2" x14ac:dyDescent="0.2">
      <c r="A3736" s="160"/>
      <c r="B3736" s="161"/>
    </row>
    <row r="3737" spans="1:2" x14ac:dyDescent="0.2">
      <c r="A3737" s="160"/>
      <c r="B3737" s="161"/>
    </row>
    <row r="3738" spans="1:2" x14ac:dyDescent="0.2">
      <c r="A3738" s="160"/>
      <c r="B3738" s="161"/>
    </row>
    <row r="3739" spans="1:2" x14ac:dyDescent="0.2">
      <c r="A3739" s="160"/>
      <c r="B3739" s="161"/>
    </row>
    <row r="3740" spans="1:2" x14ac:dyDescent="0.2">
      <c r="A3740" s="160"/>
      <c r="B3740" s="161"/>
    </row>
    <row r="3741" spans="1:2" x14ac:dyDescent="0.2">
      <c r="A3741" s="160"/>
      <c r="B3741" s="161"/>
    </row>
    <row r="3742" spans="1:2" x14ac:dyDescent="0.2">
      <c r="A3742" s="160"/>
      <c r="B3742" s="161"/>
    </row>
    <row r="3743" spans="1:2" x14ac:dyDescent="0.2">
      <c r="A3743" s="160"/>
      <c r="B3743" s="161"/>
    </row>
    <row r="3744" spans="1:2" x14ac:dyDescent="0.2">
      <c r="A3744" s="160"/>
      <c r="B3744" s="161"/>
    </row>
    <row r="3745" spans="1:2" x14ac:dyDescent="0.2">
      <c r="A3745" s="160"/>
      <c r="B3745" s="161"/>
    </row>
    <row r="3746" spans="1:2" x14ac:dyDescent="0.2">
      <c r="A3746" s="160"/>
      <c r="B3746" s="161"/>
    </row>
    <row r="3747" spans="1:2" x14ac:dyDescent="0.2">
      <c r="A3747" s="160"/>
      <c r="B3747" s="161"/>
    </row>
    <row r="3748" spans="1:2" x14ac:dyDescent="0.2">
      <c r="A3748" s="160"/>
      <c r="B3748" s="161"/>
    </row>
    <row r="3749" spans="1:2" x14ac:dyDescent="0.2">
      <c r="A3749" s="160"/>
      <c r="B3749" s="161"/>
    </row>
    <row r="3750" spans="1:2" x14ac:dyDescent="0.2">
      <c r="A3750" s="160"/>
      <c r="B3750" s="161"/>
    </row>
    <row r="3751" spans="1:2" x14ac:dyDescent="0.2">
      <c r="A3751" s="160"/>
      <c r="B3751" s="161"/>
    </row>
    <row r="3752" spans="1:2" x14ac:dyDescent="0.2">
      <c r="A3752" s="160"/>
      <c r="B3752" s="161"/>
    </row>
    <row r="3753" spans="1:2" x14ac:dyDescent="0.2">
      <c r="A3753" s="160"/>
      <c r="B3753" s="161"/>
    </row>
    <row r="3754" spans="1:2" x14ac:dyDescent="0.2">
      <c r="A3754" s="160"/>
      <c r="B3754" s="161"/>
    </row>
    <row r="3755" spans="1:2" x14ac:dyDescent="0.2">
      <c r="A3755" s="160"/>
      <c r="B3755" s="161"/>
    </row>
    <row r="3756" spans="1:2" x14ac:dyDescent="0.2">
      <c r="A3756" s="160"/>
      <c r="B3756" s="161"/>
    </row>
    <row r="3757" spans="1:2" x14ac:dyDescent="0.2">
      <c r="A3757" s="160"/>
      <c r="B3757" s="161"/>
    </row>
    <row r="3758" spans="1:2" x14ac:dyDescent="0.2">
      <c r="A3758" s="160"/>
      <c r="B3758" s="161"/>
    </row>
    <row r="3759" spans="1:2" x14ac:dyDescent="0.2">
      <c r="A3759" s="160"/>
      <c r="B3759" s="161"/>
    </row>
    <row r="3760" spans="1:2" x14ac:dyDescent="0.2">
      <c r="A3760" s="160"/>
      <c r="B3760" s="161"/>
    </row>
    <row r="3761" spans="1:2" x14ac:dyDescent="0.2">
      <c r="A3761" s="160"/>
      <c r="B3761" s="161"/>
    </row>
    <row r="3762" spans="1:2" x14ac:dyDescent="0.2">
      <c r="A3762" s="160"/>
      <c r="B3762" s="161"/>
    </row>
    <row r="3763" spans="1:2" x14ac:dyDescent="0.2">
      <c r="A3763" s="160"/>
      <c r="B3763" s="161"/>
    </row>
    <row r="3764" spans="1:2" x14ac:dyDescent="0.2">
      <c r="A3764" s="160"/>
      <c r="B3764" s="161"/>
    </row>
    <row r="3765" spans="1:2" x14ac:dyDescent="0.2">
      <c r="A3765" s="160"/>
      <c r="B3765" s="161"/>
    </row>
    <row r="3766" spans="1:2" x14ac:dyDescent="0.2">
      <c r="A3766" s="160"/>
      <c r="B3766" s="161"/>
    </row>
    <row r="3767" spans="1:2" x14ac:dyDescent="0.2">
      <c r="A3767" s="160"/>
      <c r="B3767" s="161"/>
    </row>
    <row r="3768" spans="1:2" x14ac:dyDescent="0.2">
      <c r="A3768" s="160"/>
      <c r="B3768" s="161"/>
    </row>
    <row r="3769" spans="1:2" x14ac:dyDescent="0.2">
      <c r="A3769" s="160"/>
      <c r="B3769" s="161"/>
    </row>
    <row r="3770" spans="1:2" x14ac:dyDescent="0.2">
      <c r="A3770" s="160"/>
      <c r="B3770" s="161"/>
    </row>
    <row r="3771" spans="1:2" x14ac:dyDescent="0.2">
      <c r="A3771" s="160"/>
      <c r="B3771" s="161"/>
    </row>
    <row r="3772" spans="1:2" x14ac:dyDescent="0.2">
      <c r="A3772" s="160"/>
      <c r="B3772" s="161"/>
    </row>
    <row r="3773" spans="1:2" x14ac:dyDescent="0.2">
      <c r="A3773" s="160"/>
      <c r="B3773" s="161"/>
    </row>
    <row r="3774" spans="1:2" x14ac:dyDescent="0.2">
      <c r="A3774" s="160"/>
      <c r="B3774" s="161"/>
    </row>
    <row r="3775" spans="1:2" x14ac:dyDescent="0.2">
      <c r="A3775" s="160"/>
      <c r="B3775" s="161"/>
    </row>
    <row r="3776" spans="1:2" x14ac:dyDescent="0.2">
      <c r="A3776" s="160"/>
      <c r="B3776" s="161"/>
    </row>
    <row r="3777" spans="1:2" x14ac:dyDescent="0.2">
      <c r="A3777" s="160"/>
      <c r="B3777" s="161"/>
    </row>
    <row r="3778" spans="1:2" x14ac:dyDescent="0.2">
      <c r="A3778" s="160"/>
      <c r="B3778" s="161"/>
    </row>
    <row r="3779" spans="1:2" x14ac:dyDescent="0.2">
      <c r="A3779" s="160"/>
      <c r="B3779" s="161"/>
    </row>
    <row r="3780" spans="1:2" x14ac:dyDescent="0.2">
      <c r="A3780" s="160"/>
      <c r="B3780" s="161"/>
    </row>
    <row r="3781" spans="1:2" x14ac:dyDescent="0.2">
      <c r="A3781" s="160"/>
      <c r="B3781" s="161"/>
    </row>
    <row r="3782" spans="1:2" x14ac:dyDescent="0.2">
      <c r="A3782" s="160"/>
      <c r="B3782" s="161"/>
    </row>
    <row r="3783" spans="1:2" x14ac:dyDescent="0.2">
      <c r="A3783" s="160"/>
      <c r="B3783" s="161"/>
    </row>
    <row r="3784" spans="1:2" x14ac:dyDescent="0.2">
      <c r="A3784" s="160"/>
      <c r="B3784" s="161"/>
    </row>
    <row r="3785" spans="1:2" x14ac:dyDescent="0.2">
      <c r="A3785" s="160"/>
      <c r="B3785" s="161"/>
    </row>
    <row r="3786" spans="1:2" x14ac:dyDescent="0.2">
      <c r="A3786" s="160"/>
      <c r="B3786" s="161"/>
    </row>
    <row r="3787" spans="1:2" x14ac:dyDescent="0.2">
      <c r="A3787" s="160"/>
      <c r="B3787" s="161"/>
    </row>
    <row r="3788" spans="1:2" x14ac:dyDescent="0.2">
      <c r="A3788" s="160"/>
      <c r="B3788" s="161"/>
    </row>
    <row r="3789" spans="1:2" x14ac:dyDescent="0.2">
      <c r="A3789" s="160"/>
      <c r="B3789" s="161"/>
    </row>
    <row r="3790" spans="1:2" x14ac:dyDescent="0.2">
      <c r="A3790" s="160"/>
      <c r="B3790" s="161"/>
    </row>
    <row r="3791" spans="1:2" x14ac:dyDescent="0.2">
      <c r="A3791" s="160"/>
      <c r="B3791" s="161"/>
    </row>
    <row r="3792" spans="1:2" x14ac:dyDescent="0.2">
      <c r="A3792" s="160"/>
      <c r="B3792" s="161"/>
    </row>
    <row r="3793" spans="1:2" x14ac:dyDescent="0.2">
      <c r="A3793" s="160"/>
      <c r="B3793" s="161"/>
    </row>
    <row r="3794" spans="1:2" x14ac:dyDescent="0.2">
      <c r="A3794" s="160"/>
      <c r="B3794" s="161"/>
    </row>
    <row r="3795" spans="1:2" x14ac:dyDescent="0.2">
      <c r="A3795" s="160"/>
      <c r="B3795" s="161"/>
    </row>
    <row r="3796" spans="1:2" x14ac:dyDescent="0.2">
      <c r="A3796" s="160"/>
      <c r="B3796" s="161"/>
    </row>
    <row r="3797" spans="1:2" x14ac:dyDescent="0.2">
      <c r="A3797" s="160"/>
      <c r="B3797" s="161"/>
    </row>
    <row r="3798" spans="1:2" x14ac:dyDescent="0.2">
      <c r="A3798" s="160"/>
      <c r="B3798" s="161"/>
    </row>
    <row r="3799" spans="1:2" x14ac:dyDescent="0.2">
      <c r="A3799" s="160"/>
      <c r="B3799" s="161"/>
    </row>
    <row r="3800" spans="1:2" x14ac:dyDescent="0.2">
      <c r="A3800" s="160"/>
      <c r="B3800" s="161"/>
    </row>
    <row r="3801" spans="1:2" x14ac:dyDescent="0.2">
      <c r="A3801" s="160"/>
      <c r="B3801" s="161"/>
    </row>
    <row r="3802" spans="1:2" x14ac:dyDescent="0.2">
      <c r="A3802" s="160"/>
      <c r="B3802" s="161"/>
    </row>
    <row r="3803" spans="1:2" x14ac:dyDescent="0.2">
      <c r="A3803" s="160"/>
      <c r="B3803" s="161"/>
    </row>
    <row r="3804" spans="1:2" x14ac:dyDescent="0.2">
      <c r="A3804" s="160"/>
      <c r="B3804" s="161"/>
    </row>
    <row r="3805" spans="1:2" x14ac:dyDescent="0.2">
      <c r="A3805" s="160"/>
      <c r="B3805" s="161"/>
    </row>
    <row r="3806" spans="1:2" x14ac:dyDescent="0.2">
      <c r="A3806" s="160"/>
      <c r="B3806" s="161"/>
    </row>
    <row r="3807" spans="1:2" x14ac:dyDescent="0.2">
      <c r="A3807" s="160"/>
      <c r="B3807" s="161"/>
    </row>
    <row r="3808" spans="1:2" x14ac:dyDescent="0.2">
      <c r="A3808" s="160"/>
      <c r="B3808" s="161"/>
    </row>
    <row r="3809" spans="1:2" x14ac:dyDescent="0.2">
      <c r="A3809" s="160"/>
      <c r="B3809" s="161"/>
    </row>
    <row r="3810" spans="1:2" x14ac:dyDescent="0.2">
      <c r="A3810" s="160"/>
      <c r="B3810" s="161"/>
    </row>
    <row r="3811" spans="1:2" x14ac:dyDescent="0.2">
      <c r="A3811" s="160"/>
      <c r="B3811" s="161"/>
    </row>
    <row r="3812" spans="1:2" x14ac:dyDescent="0.2">
      <c r="A3812" s="160"/>
      <c r="B3812" s="161"/>
    </row>
    <row r="3813" spans="1:2" x14ac:dyDescent="0.2">
      <c r="A3813" s="160"/>
      <c r="B3813" s="161"/>
    </row>
    <row r="3814" spans="1:2" x14ac:dyDescent="0.2">
      <c r="A3814" s="160"/>
      <c r="B3814" s="161"/>
    </row>
    <row r="3815" spans="1:2" x14ac:dyDescent="0.2">
      <c r="A3815" s="160"/>
      <c r="B3815" s="161"/>
    </row>
    <row r="3816" spans="1:2" x14ac:dyDescent="0.2">
      <c r="A3816" s="160"/>
      <c r="B3816" s="161"/>
    </row>
    <row r="3817" spans="1:2" x14ac:dyDescent="0.2">
      <c r="A3817" s="160"/>
      <c r="B3817" s="161"/>
    </row>
    <row r="3818" spans="1:2" x14ac:dyDescent="0.2">
      <c r="A3818" s="160"/>
      <c r="B3818" s="161"/>
    </row>
    <row r="3819" spans="1:2" x14ac:dyDescent="0.2">
      <c r="A3819" s="160"/>
      <c r="B3819" s="161"/>
    </row>
    <row r="3820" spans="1:2" x14ac:dyDescent="0.2">
      <c r="A3820" s="160"/>
      <c r="B3820" s="161"/>
    </row>
    <row r="3821" spans="1:2" x14ac:dyDescent="0.2">
      <c r="A3821" s="160"/>
      <c r="B3821" s="161"/>
    </row>
    <row r="3822" spans="1:2" x14ac:dyDescent="0.2">
      <c r="A3822" s="160"/>
      <c r="B3822" s="161"/>
    </row>
    <row r="3823" spans="1:2" x14ac:dyDescent="0.2">
      <c r="A3823" s="160"/>
      <c r="B3823" s="161"/>
    </row>
    <row r="3824" spans="1:2" x14ac:dyDescent="0.2">
      <c r="A3824" s="160"/>
      <c r="B3824" s="161"/>
    </row>
    <row r="3825" spans="1:2" x14ac:dyDescent="0.2">
      <c r="A3825" s="160"/>
      <c r="B3825" s="161"/>
    </row>
    <row r="3826" spans="1:2" x14ac:dyDescent="0.2">
      <c r="A3826" s="160"/>
      <c r="B3826" s="161"/>
    </row>
    <row r="3827" spans="1:2" x14ac:dyDescent="0.2">
      <c r="A3827" s="160"/>
      <c r="B3827" s="161"/>
    </row>
    <row r="3828" spans="1:2" x14ac:dyDescent="0.2">
      <c r="A3828" s="160"/>
      <c r="B3828" s="161"/>
    </row>
    <row r="3829" spans="1:2" x14ac:dyDescent="0.2">
      <c r="A3829" s="160"/>
      <c r="B3829" s="161"/>
    </row>
    <row r="3830" spans="1:2" x14ac:dyDescent="0.2">
      <c r="A3830" s="160"/>
      <c r="B3830" s="161"/>
    </row>
    <row r="3831" spans="1:2" x14ac:dyDescent="0.2">
      <c r="A3831" s="160"/>
      <c r="B3831" s="161"/>
    </row>
    <row r="3832" spans="1:2" x14ac:dyDescent="0.2">
      <c r="A3832" s="160"/>
      <c r="B3832" s="161"/>
    </row>
    <row r="3833" spans="1:2" x14ac:dyDescent="0.2">
      <c r="A3833" s="160"/>
      <c r="B3833" s="161"/>
    </row>
    <row r="3834" spans="1:2" x14ac:dyDescent="0.2">
      <c r="A3834" s="160"/>
      <c r="B3834" s="161"/>
    </row>
    <row r="3835" spans="1:2" x14ac:dyDescent="0.2">
      <c r="A3835" s="160"/>
      <c r="B3835" s="161"/>
    </row>
    <row r="3836" spans="1:2" x14ac:dyDescent="0.2">
      <c r="A3836" s="160"/>
      <c r="B3836" s="161"/>
    </row>
    <row r="3837" spans="1:2" x14ac:dyDescent="0.2">
      <c r="A3837" s="160"/>
      <c r="B3837" s="161"/>
    </row>
    <row r="3838" spans="1:2" x14ac:dyDescent="0.2">
      <c r="A3838" s="160"/>
      <c r="B3838" s="161"/>
    </row>
    <row r="3839" spans="1:2" x14ac:dyDescent="0.2">
      <c r="A3839" s="160"/>
      <c r="B3839" s="161"/>
    </row>
    <row r="3840" spans="1:2" x14ac:dyDescent="0.2">
      <c r="A3840" s="160"/>
      <c r="B3840" s="161"/>
    </row>
    <row r="3841" spans="1:2" x14ac:dyDescent="0.2">
      <c r="A3841" s="160"/>
      <c r="B3841" s="161"/>
    </row>
    <row r="3842" spans="1:2" x14ac:dyDescent="0.2">
      <c r="A3842" s="160"/>
      <c r="B3842" s="161"/>
    </row>
    <row r="3843" spans="1:2" x14ac:dyDescent="0.2">
      <c r="A3843" s="160"/>
      <c r="B3843" s="161"/>
    </row>
    <row r="3844" spans="1:2" x14ac:dyDescent="0.2">
      <c r="A3844" s="160"/>
      <c r="B3844" s="161"/>
    </row>
    <row r="3845" spans="1:2" x14ac:dyDescent="0.2">
      <c r="A3845" s="160"/>
      <c r="B3845" s="161"/>
    </row>
    <row r="3846" spans="1:2" x14ac:dyDescent="0.2">
      <c r="A3846" s="160"/>
      <c r="B3846" s="161"/>
    </row>
    <row r="3847" spans="1:2" x14ac:dyDescent="0.2">
      <c r="A3847" s="160"/>
      <c r="B3847" s="161"/>
    </row>
    <row r="3848" spans="1:2" x14ac:dyDescent="0.2">
      <c r="A3848" s="160"/>
      <c r="B3848" s="161"/>
    </row>
    <row r="3849" spans="1:2" x14ac:dyDescent="0.2">
      <c r="A3849" s="160"/>
      <c r="B3849" s="161"/>
    </row>
    <row r="3850" spans="1:2" x14ac:dyDescent="0.2">
      <c r="A3850" s="160"/>
      <c r="B3850" s="161"/>
    </row>
    <row r="3851" spans="1:2" x14ac:dyDescent="0.2">
      <c r="A3851" s="160"/>
      <c r="B3851" s="161"/>
    </row>
    <row r="3852" spans="1:2" x14ac:dyDescent="0.2">
      <c r="A3852" s="160"/>
      <c r="B3852" s="161"/>
    </row>
    <row r="3853" spans="1:2" x14ac:dyDescent="0.2">
      <c r="A3853" s="160"/>
      <c r="B3853" s="161"/>
    </row>
    <row r="3854" spans="1:2" x14ac:dyDescent="0.2">
      <c r="A3854" s="160"/>
      <c r="B3854" s="161"/>
    </row>
    <row r="3855" spans="1:2" x14ac:dyDescent="0.2">
      <c r="A3855" s="160"/>
      <c r="B3855" s="161"/>
    </row>
    <row r="3856" spans="1:2" x14ac:dyDescent="0.2">
      <c r="A3856" s="160"/>
      <c r="B3856" s="161"/>
    </row>
    <row r="3857" spans="1:2" x14ac:dyDescent="0.2">
      <c r="A3857" s="160"/>
      <c r="B3857" s="161"/>
    </row>
    <row r="3858" spans="1:2" x14ac:dyDescent="0.2">
      <c r="A3858" s="160"/>
      <c r="B3858" s="161"/>
    </row>
    <row r="3859" spans="1:2" x14ac:dyDescent="0.2">
      <c r="A3859" s="160"/>
      <c r="B3859" s="161"/>
    </row>
    <row r="3860" spans="1:2" x14ac:dyDescent="0.2">
      <c r="A3860" s="160"/>
      <c r="B3860" s="161"/>
    </row>
    <row r="3861" spans="1:2" x14ac:dyDescent="0.2">
      <c r="A3861" s="160"/>
      <c r="B3861" s="161"/>
    </row>
    <row r="3862" spans="1:2" x14ac:dyDescent="0.2">
      <c r="A3862" s="160"/>
      <c r="B3862" s="161"/>
    </row>
    <row r="3863" spans="1:2" x14ac:dyDescent="0.2">
      <c r="A3863" s="160"/>
      <c r="B3863" s="161"/>
    </row>
    <row r="3864" spans="1:2" x14ac:dyDescent="0.2">
      <c r="A3864" s="160"/>
      <c r="B3864" s="161"/>
    </row>
    <row r="3865" spans="1:2" x14ac:dyDescent="0.2">
      <c r="A3865" s="160"/>
      <c r="B3865" s="161"/>
    </row>
    <row r="3866" spans="1:2" x14ac:dyDescent="0.2">
      <c r="A3866" s="160"/>
      <c r="B3866" s="161"/>
    </row>
    <row r="3867" spans="1:2" x14ac:dyDescent="0.2">
      <c r="A3867" s="160"/>
      <c r="B3867" s="161"/>
    </row>
    <row r="3868" spans="1:2" x14ac:dyDescent="0.2">
      <c r="A3868" s="160"/>
      <c r="B3868" s="161"/>
    </row>
    <row r="3869" spans="1:2" x14ac:dyDescent="0.2">
      <c r="A3869" s="160"/>
      <c r="B3869" s="161"/>
    </row>
    <row r="3870" spans="1:2" x14ac:dyDescent="0.2">
      <c r="A3870" s="160"/>
      <c r="B3870" s="161"/>
    </row>
    <row r="3871" spans="1:2" x14ac:dyDescent="0.2">
      <c r="A3871" s="160"/>
      <c r="B3871" s="161"/>
    </row>
    <row r="3872" spans="1:2" x14ac:dyDescent="0.2">
      <c r="A3872" s="160"/>
      <c r="B3872" s="161"/>
    </row>
    <row r="3873" spans="1:2" x14ac:dyDescent="0.2">
      <c r="A3873" s="160"/>
      <c r="B3873" s="161"/>
    </row>
    <row r="3874" spans="1:2" x14ac:dyDescent="0.2">
      <c r="A3874" s="160"/>
      <c r="B3874" s="161"/>
    </row>
    <row r="3875" spans="1:2" x14ac:dyDescent="0.2">
      <c r="A3875" s="160"/>
      <c r="B3875" s="161"/>
    </row>
    <row r="3876" spans="1:2" x14ac:dyDescent="0.2">
      <c r="A3876" s="160"/>
      <c r="B3876" s="161"/>
    </row>
    <row r="3877" spans="1:2" x14ac:dyDescent="0.2">
      <c r="A3877" s="160"/>
      <c r="B3877" s="161"/>
    </row>
    <row r="3878" spans="1:2" x14ac:dyDescent="0.2">
      <c r="A3878" s="160"/>
      <c r="B3878" s="161"/>
    </row>
    <row r="3879" spans="1:2" x14ac:dyDescent="0.2">
      <c r="A3879" s="160"/>
      <c r="B3879" s="161"/>
    </row>
    <row r="3880" spans="1:2" x14ac:dyDescent="0.2">
      <c r="A3880" s="160"/>
      <c r="B3880" s="161"/>
    </row>
    <row r="3881" spans="1:2" x14ac:dyDescent="0.2">
      <c r="A3881" s="160"/>
      <c r="B3881" s="161"/>
    </row>
    <row r="3882" spans="1:2" x14ac:dyDescent="0.2">
      <c r="A3882" s="160"/>
      <c r="B3882" s="161"/>
    </row>
    <row r="3883" spans="1:2" x14ac:dyDescent="0.2">
      <c r="A3883" s="160"/>
      <c r="B3883" s="161"/>
    </row>
    <row r="3884" spans="1:2" x14ac:dyDescent="0.2">
      <c r="A3884" s="160"/>
      <c r="B3884" s="161"/>
    </row>
    <row r="3885" spans="1:2" x14ac:dyDescent="0.2">
      <c r="A3885" s="160"/>
      <c r="B3885" s="161"/>
    </row>
    <row r="3886" spans="1:2" x14ac:dyDescent="0.2">
      <c r="A3886" s="160"/>
      <c r="B3886" s="161"/>
    </row>
    <row r="3887" spans="1:2" x14ac:dyDescent="0.2">
      <c r="A3887" s="160"/>
      <c r="B3887" s="161"/>
    </row>
    <row r="3888" spans="1:2" x14ac:dyDescent="0.2">
      <c r="A3888" s="160"/>
      <c r="B3888" s="161"/>
    </row>
    <row r="3889" spans="1:2" x14ac:dyDescent="0.2">
      <c r="A3889" s="160"/>
      <c r="B3889" s="161"/>
    </row>
    <row r="3890" spans="1:2" x14ac:dyDescent="0.2">
      <c r="A3890" s="160"/>
      <c r="B3890" s="161"/>
    </row>
    <row r="3891" spans="1:2" x14ac:dyDescent="0.2">
      <c r="A3891" s="160"/>
      <c r="B3891" s="161"/>
    </row>
    <row r="3892" spans="1:2" x14ac:dyDescent="0.2">
      <c r="A3892" s="160"/>
      <c r="B3892" s="161"/>
    </row>
    <row r="3893" spans="1:2" x14ac:dyDescent="0.2">
      <c r="A3893" s="160"/>
      <c r="B3893" s="161"/>
    </row>
    <row r="3894" spans="1:2" x14ac:dyDescent="0.2">
      <c r="A3894" s="160"/>
      <c r="B3894" s="161"/>
    </row>
    <row r="3895" spans="1:2" x14ac:dyDescent="0.2">
      <c r="A3895" s="160"/>
      <c r="B3895" s="161"/>
    </row>
    <row r="3896" spans="1:2" x14ac:dyDescent="0.2">
      <c r="A3896" s="160"/>
      <c r="B3896" s="161"/>
    </row>
    <row r="3897" spans="1:2" x14ac:dyDescent="0.2">
      <c r="A3897" s="160"/>
      <c r="B3897" s="161"/>
    </row>
    <row r="3898" spans="1:2" x14ac:dyDescent="0.2">
      <c r="A3898" s="160"/>
      <c r="B3898" s="161"/>
    </row>
    <row r="3899" spans="1:2" x14ac:dyDescent="0.2">
      <c r="A3899" s="160"/>
      <c r="B3899" s="161"/>
    </row>
    <row r="3900" spans="1:2" x14ac:dyDescent="0.2">
      <c r="A3900" s="160"/>
      <c r="B3900" s="161"/>
    </row>
    <row r="3901" spans="1:2" x14ac:dyDescent="0.2">
      <c r="A3901" s="160"/>
      <c r="B3901" s="161"/>
    </row>
    <row r="3902" spans="1:2" x14ac:dyDescent="0.2">
      <c r="A3902" s="160"/>
      <c r="B3902" s="161"/>
    </row>
    <row r="3903" spans="1:2" x14ac:dyDescent="0.2">
      <c r="A3903" s="160"/>
      <c r="B3903" s="161"/>
    </row>
    <row r="3904" spans="1:2" x14ac:dyDescent="0.2">
      <c r="A3904" s="160"/>
      <c r="B3904" s="161"/>
    </row>
    <row r="3905" spans="1:2" x14ac:dyDescent="0.2">
      <c r="A3905" s="160"/>
      <c r="B3905" s="161"/>
    </row>
    <row r="3906" spans="1:2" x14ac:dyDescent="0.2">
      <c r="A3906" s="160"/>
      <c r="B3906" s="161"/>
    </row>
    <row r="3907" spans="1:2" x14ac:dyDescent="0.2">
      <c r="A3907" s="160"/>
      <c r="B3907" s="161"/>
    </row>
    <row r="3908" spans="1:2" x14ac:dyDescent="0.2">
      <c r="A3908" s="160"/>
      <c r="B3908" s="161"/>
    </row>
    <row r="3909" spans="1:2" x14ac:dyDescent="0.2">
      <c r="A3909" s="160"/>
      <c r="B3909" s="161"/>
    </row>
    <row r="3910" spans="1:2" x14ac:dyDescent="0.2">
      <c r="A3910" s="160"/>
      <c r="B3910" s="161"/>
    </row>
    <row r="3911" spans="1:2" x14ac:dyDescent="0.2">
      <c r="A3911" s="160"/>
      <c r="B3911" s="161"/>
    </row>
    <row r="3912" spans="1:2" x14ac:dyDescent="0.2">
      <c r="A3912" s="160"/>
      <c r="B3912" s="161"/>
    </row>
    <row r="3913" spans="1:2" x14ac:dyDescent="0.2">
      <c r="A3913" s="160"/>
      <c r="B3913" s="161"/>
    </row>
    <row r="3914" spans="1:2" x14ac:dyDescent="0.2">
      <c r="A3914" s="160"/>
      <c r="B3914" s="161"/>
    </row>
    <row r="3915" spans="1:2" x14ac:dyDescent="0.2">
      <c r="A3915" s="160"/>
      <c r="B3915" s="161"/>
    </row>
    <row r="3916" spans="1:2" x14ac:dyDescent="0.2">
      <c r="A3916" s="160"/>
      <c r="B3916" s="161"/>
    </row>
    <row r="3917" spans="1:2" x14ac:dyDescent="0.2">
      <c r="A3917" s="160"/>
      <c r="B3917" s="161"/>
    </row>
    <row r="3918" spans="1:2" x14ac:dyDescent="0.2">
      <c r="A3918" s="160"/>
      <c r="B3918" s="161"/>
    </row>
    <row r="3919" spans="1:2" x14ac:dyDescent="0.2">
      <c r="A3919" s="160"/>
      <c r="B3919" s="161"/>
    </row>
    <row r="3920" spans="1:2" x14ac:dyDescent="0.2">
      <c r="A3920" s="160"/>
      <c r="B3920" s="161"/>
    </row>
    <row r="3921" spans="1:2" x14ac:dyDescent="0.2">
      <c r="A3921" s="160"/>
      <c r="B3921" s="161"/>
    </row>
    <row r="3922" spans="1:2" x14ac:dyDescent="0.2">
      <c r="A3922" s="160"/>
      <c r="B3922" s="161"/>
    </row>
    <row r="3923" spans="1:2" x14ac:dyDescent="0.2">
      <c r="A3923" s="160"/>
      <c r="B3923" s="161"/>
    </row>
    <row r="3924" spans="1:2" x14ac:dyDescent="0.2">
      <c r="A3924" s="160"/>
      <c r="B3924" s="161"/>
    </row>
    <row r="3925" spans="1:2" x14ac:dyDescent="0.2">
      <c r="A3925" s="160"/>
      <c r="B3925" s="161"/>
    </row>
    <row r="3926" spans="1:2" x14ac:dyDescent="0.2">
      <c r="A3926" s="160"/>
      <c r="B3926" s="161"/>
    </row>
    <row r="3927" spans="1:2" x14ac:dyDescent="0.2">
      <c r="A3927" s="160"/>
      <c r="B3927" s="161"/>
    </row>
    <row r="3928" spans="1:2" x14ac:dyDescent="0.2">
      <c r="A3928" s="160"/>
      <c r="B3928" s="161"/>
    </row>
    <row r="3929" spans="1:2" x14ac:dyDescent="0.2">
      <c r="A3929" s="160"/>
      <c r="B3929" s="161"/>
    </row>
    <row r="3930" spans="1:2" x14ac:dyDescent="0.2">
      <c r="A3930" s="160"/>
      <c r="B3930" s="161"/>
    </row>
    <row r="3931" spans="1:2" x14ac:dyDescent="0.2">
      <c r="A3931" s="160"/>
      <c r="B3931" s="161"/>
    </row>
    <row r="3932" spans="1:2" x14ac:dyDescent="0.2">
      <c r="A3932" s="160"/>
      <c r="B3932" s="161"/>
    </row>
    <row r="3933" spans="1:2" x14ac:dyDescent="0.2">
      <c r="A3933" s="160"/>
      <c r="B3933" s="161"/>
    </row>
    <row r="3934" spans="1:2" x14ac:dyDescent="0.2">
      <c r="A3934" s="160"/>
      <c r="B3934" s="161"/>
    </row>
    <row r="3935" spans="1:2" x14ac:dyDescent="0.2">
      <c r="A3935" s="160"/>
      <c r="B3935" s="161"/>
    </row>
    <row r="3936" spans="1:2" x14ac:dyDescent="0.2">
      <c r="A3936" s="160"/>
      <c r="B3936" s="161"/>
    </row>
    <row r="3937" spans="1:2" x14ac:dyDescent="0.2">
      <c r="A3937" s="160"/>
      <c r="B3937" s="161"/>
    </row>
    <row r="3938" spans="1:2" x14ac:dyDescent="0.2">
      <c r="A3938" s="160"/>
      <c r="B3938" s="161"/>
    </row>
    <row r="3939" spans="1:2" x14ac:dyDescent="0.2">
      <c r="A3939" s="160"/>
      <c r="B3939" s="161"/>
    </row>
    <row r="3940" spans="1:2" x14ac:dyDescent="0.2">
      <c r="A3940" s="160"/>
      <c r="B3940" s="161"/>
    </row>
    <row r="3941" spans="1:2" x14ac:dyDescent="0.2">
      <c r="A3941" s="160"/>
      <c r="B3941" s="161"/>
    </row>
    <row r="3942" spans="1:2" x14ac:dyDescent="0.2">
      <c r="A3942" s="160"/>
      <c r="B3942" s="161"/>
    </row>
    <row r="3943" spans="1:2" x14ac:dyDescent="0.2">
      <c r="A3943" s="160"/>
      <c r="B3943" s="161"/>
    </row>
    <row r="3944" spans="1:2" x14ac:dyDescent="0.2">
      <c r="A3944" s="160"/>
      <c r="B3944" s="161"/>
    </row>
    <row r="3945" spans="1:2" x14ac:dyDescent="0.2">
      <c r="A3945" s="160"/>
      <c r="B3945" s="161"/>
    </row>
    <row r="3946" spans="1:2" x14ac:dyDescent="0.2">
      <c r="A3946" s="160"/>
      <c r="B3946" s="161"/>
    </row>
    <row r="3947" spans="1:2" x14ac:dyDescent="0.2">
      <c r="A3947" s="160"/>
      <c r="B3947" s="161"/>
    </row>
    <row r="3948" spans="1:2" x14ac:dyDescent="0.2">
      <c r="A3948" s="160"/>
      <c r="B3948" s="161"/>
    </row>
    <row r="3949" spans="1:2" x14ac:dyDescent="0.2">
      <c r="A3949" s="160"/>
      <c r="B3949" s="161"/>
    </row>
    <row r="3950" spans="1:2" x14ac:dyDescent="0.2">
      <c r="A3950" s="160"/>
      <c r="B3950" s="161"/>
    </row>
    <row r="3951" spans="1:2" x14ac:dyDescent="0.2">
      <c r="A3951" s="160"/>
      <c r="B3951" s="161"/>
    </row>
    <row r="3952" spans="1:2" x14ac:dyDescent="0.2">
      <c r="A3952" s="160"/>
      <c r="B3952" s="161"/>
    </row>
    <row r="3953" spans="1:2" x14ac:dyDescent="0.2">
      <c r="A3953" s="160"/>
      <c r="B3953" s="161"/>
    </row>
    <row r="3954" spans="1:2" x14ac:dyDescent="0.2">
      <c r="A3954" s="160"/>
      <c r="B3954" s="161"/>
    </row>
    <row r="3955" spans="1:2" x14ac:dyDescent="0.2">
      <c r="A3955" s="160"/>
      <c r="B3955" s="161"/>
    </row>
    <row r="3956" spans="1:2" x14ac:dyDescent="0.2">
      <c r="A3956" s="160"/>
      <c r="B3956" s="161"/>
    </row>
    <row r="3957" spans="1:2" x14ac:dyDescent="0.2">
      <c r="A3957" s="160"/>
      <c r="B3957" s="161"/>
    </row>
    <row r="3958" spans="1:2" x14ac:dyDescent="0.2">
      <c r="A3958" s="160"/>
      <c r="B3958" s="161"/>
    </row>
    <row r="3959" spans="1:2" x14ac:dyDescent="0.2">
      <c r="A3959" s="160"/>
      <c r="B3959" s="161"/>
    </row>
    <row r="3960" spans="1:2" x14ac:dyDescent="0.2">
      <c r="A3960" s="160"/>
      <c r="B3960" s="161"/>
    </row>
    <row r="3961" spans="1:2" x14ac:dyDescent="0.2">
      <c r="A3961" s="160"/>
      <c r="B3961" s="161"/>
    </row>
    <row r="3962" spans="1:2" x14ac:dyDescent="0.2">
      <c r="A3962" s="160"/>
      <c r="B3962" s="161"/>
    </row>
    <row r="3963" spans="1:2" x14ac:dyDescent="0.2">
      <c r="A3963" s="160"/>
      <c r="B3963" s="161"/>
    </row>
    <row r="3964" spans="1:2" x14ac:dyDescent="0.2">
      <c r="A3964" s="160"/>
      <c r="B3964" s="161"/>
    </row>
    <row r="3965" spans="1:2" x14ac:dyDescent="0.2">
      <c r="A3965" s="160"/>
      <c r="B3965" s="161"/>
    </row>
    <row r="3966" spans="1:2" x14ac:dyDescent="0.2">
      <c r="A3966" s="160"/>
      <c r="B3966" s="161"/>
    </row>
    <row r="3967" spans="1:2" x14ac:dyDescent="0.2">
      <c r="A3967" s="160"/>
      <c r="B3967" s="161"/>
    </row>
    <row r="3968" spans="1:2" x14ac:dyDescent="0.2">
      <c r="A3968" s="160"/>
      <c r="B3968" s="161"/>
    </row>
    <row r="3969" spans="1:2" x14ac:dyDescent="0.2">
      <c r="A3969" s="160"/>
      <c r="B3969" s="161"/>
    </row>
    <row r="3970" spans="1:2" x14ac:dyDescent="0.2">
      <c r="A3970" s="160"/>
      <c r="B3970" s="161"/>
    </row>
    <row r="3971" spans="1:2" x14ac:dyDescent="0.2">
      <c r="A3971" s="160"/>
      <c r="B3971" s="161"/>
    </row>
    <row r="3972" spans="1:2" x14ac:dyDescent="0.2">
      <c r="A3972" s="160"/>
      <c r="B3972" s="161"/>
    </row>
    <row r="3973" spans="1:2" x14ac:dyDescent="0.2">
      <c r="A3973" s="160"/>
      <c r="B3973" s="161"/>
    </row>
    <row r="3974" spans="1:2" x14ac:dyDescent="0.2">
      <c r="A3974" s="160"/>
      <c r="B3974" s="161"/>
    </row>
    <row r="3975" spans="1:2" x14ac:dyDescent="0.2">
      <c r="A3975" s="160"/>
      <c r="B3975" s="161"/>
    </row>
    <row r="3976" spans="1:2" x14ac:dyDescent="0.2">
      <c r="A3976" s="160"/>
      <c r="B3976" s="161"/>
    </row>
    <row r="3977" spans="1:2" x14ac:dyDescent="0.2">
      <c r="A3977" s="160"/>
      <c r="B3977" s="161"/>
    </row>
    <row r="3978" spans="1:2" x14ac:dyDescent="0.2">
      <c r="A3978" s="160"/>
      <c r="B3978" s="161"/>
    </row>
    <row r="3979" spans="1:2" x14ac:dyDescent="0.2">
      <c r="A3979" s="160"/>
      <c r="B3979" s="161"/>
    </row>
    <row r="3980" spans="1:2" x14ac:dyDescent="0.2">
      <c r="A3980" s="160"/>
      <c r="B3980" s="161"/>
    </row>
    <row r="3981" spans="1:2" x14ac:dyDescent="0.2">
      <c r="A3981" s="160"/>
      <c r="B3981" s="161"/>
    </row>
    <row r="3982" spans="1:2" x14ac:dyDescent="0.2">
      <c r="A3982" s="160"/>
      <c r="B3982" s="161"/>
    </row>
    <row r="3983" spans="1:2" x14ac:dyDescent="0.2">
      <c r="A3983" s="160"/>
      <c r="B3983" s="161"/>
    </row>
    <row r="3984" spans="1:2" x14ac:dyDescent="0.2">
      <c r="A3984" s="160"/>
      <c r="B3984" s="161"/>
    </row>
    <row r="3985" spans="1:2" x14ac:dyDescent="0.2">
      <c r="A3985" s="160"/>
      <c r="B3985" s="161"/>
    </row>
    <row r="3986" spans="1:2" x14ac:dyDescent="0.2">
      <c r="A3986" s="160"/>
      <c r="B3986" s="161"/>
    </row>
    <row r="3987" spans="1:2" x14ac:dyDescent="0.2">
      <c r="A3987" s="160"/>
      <c r="B3987" s="161"/>
    </row>
    <row r="3988" spans="1:2" x14ac:dyDescent="0.2">
      <c r="A3988" s="160"/>
      <c r="B3988" s="161"/>
    </row>
    <row r="3989" spans="1:2" x14ac:dyDescent="0.2">
      <c r="A3989" s="160"/>
      <c r="B3989" s="161"/>
    </row>
    <row r="3990" spans="1:2" x14ac:dyDescent="0.2">
      <c r="A3990" s="160"/>
      <c r="B3990" s="161"/>
    </row>
    <row r="3991" spans="1:2" x14ac:dyDescent="0.2">
      <c r="A3991" s="160"/>
      <c r="B3991" s="161"/>
    </row>
    <row r="3992" spans="1:2" x14ac:dyDescent="0.2">
      <c r="A3992" s="160"/>
      <c r="B3992" s="161"/>
    </row>
    <row r="3993" spans="1:2" x14ac:dyDescent="0.2">
      <c r="A3993" s="160"/>
      <c r="B3993" s="161"/>
    </row>
    <row r="3994" spans="1:2" x14ac:dyDescent="0.2">
      <c r="A3994" s="160"/>
      <c r="B3994" s="161"/>
    </row>
    <row r="3995" spans="1:2" x14ac:dyDescent="0.2">
      <c r="A3995" s="160"/>
      <c r="B3995" s="161"/>
    </row>
    <row r="3996" spans="1:2" x14ac:dyDescent="0.2">
      <c r="A3996" s="160"/>
      <c r="B3996" s="161"/>
    </row>
    <row r="3997" spans="1:2" x14ac:dyDescent="0.2">
      <c r="A3997" s="160"/>
      <c r="B3997" s="161"/>
    </row>
    <row r="3998" spans="1:2" x14ac:dyDescent="0.2">
      <c r="A3998" s="160"/>
      <c r="B3998" s="161"/>
    </row>
    <row r="3999" spans="1:2" x14ac:dyDescent="0.2">
      <c r="A3999" s="160"/>
      <c r="B3999" s="161"/>
    </row>
    <row r="4000" spans="1:2" x14ac:dyDescent="0.2">
      <c r="A4000" s="160"/>
      <c r="B4000" s="161"/>
    </row>
    <row r="4001" spans="1:2" x14ac:dyDescent="0.2">
      <c r="A4001" s="160"/>
      <c r="B4001" s="161"/>
    </row>
    <row r="4002" spans="1:2" x14ac:dyDescent="0.2">
      <c r="A4002" s="160"/>
      <c r="B4002" s="161"/>
    </row>
    <row r="4003" spans="1:2" x14ac:dyDescent="0.2">
      <c r="A4003" s="160"/>
      <c r="B4003" s="161"/>
    </row>
    <row r="4004" spans="1:2" x14ac:dyDescent="0.2">
      <c r="A4004" s="160"/>
      <c r="B4004" s="161"/>
    </row>
    <row r="4005" spans="1:2" x14ac:dyDescent="0.2">
      <c r="A4005" s="160"/>
      <c r="B4005" s="161"/>
    </row>
    <row r="4006" spans="1:2" x14ac:dyDescent="0.2">
      <c r="A4006" s="160"/>
      <c r="B4006" s="161"/>
    </row>
    <row r="4007" spans="1:2" x14ac:dyDescent="0.2">
      <c r="A4007" s="160"/>
      <c r="B4007" s="161"/>
    </row>
    <row r="4008" spans="1:2" x14ac:dyDescent="0.2">
      <c r="A4008" s="160"/>
      <c r="B4008" s="161"/>
    </row>
    <row r="4009" spans="1:2" x14ac:dyDescent="0.2">
      <c r="A4009" s="160"/>
      <c r="B4009" s="161"/>
    </row>
    <row r="4010" spans="1:2" x14ac:dyDescent="0.2">
      <c r="A4010" s="160"/>
      <c r="B4010" s="161"/>
    </row>
    <row r="4011" spans="1:2" x14ac:dyDescent="0.2">
      <c r="A4011" s="160"/>
      <c r="B4011" s="161"/>
    </row>
    <row r="4012" spans="1:2" x14ac:dyDescent="0.2">
      <c r="A4012" s="160"/>
      <c r="B4012" s="161"/>
    </row>
    <row r="4013" spans="1:2" x14ac:dyDescent="0.2">
      <c r="A4013" s="160"/>
      <c r="B4013" s="161"/>
    </row>
    <row r="4014" spans="1:2" x14ac:dyDescent="0.2">
      <c r="A4014" s="160"/>
      <c r="B4014" s="161"/>
    </row>
    <row r="4015" spans="1:2" x14ac:dyDescent="0.2">
      <c r="A4015" s="160"/>
      <c r="B4015" s="161"/>
    </row>
    <row r="4016" spans="1:2" x14ac:dyDescent="0.2">
      <c r="A4016" s="160"/>
      <c r="B4016" s="161"/>
    </row>
    <row r="4017" spans="1:2" x14ac:dyDescent="0.2">
      <c r="A4017" s="160"/>
      <c r="B4017" s="161"/>
    </row>
    <row r="4018" spans="1:2" x14ac:dyDescent="0.2">
      <c r="A4018" s="160"/>
      <c r="B4018" s="161"/>
    </row>
    <row r="4019" spans="1:2" x14ac:dyDescent="0.2">
      <c r="A4019" s="160"/>
      <c r="B4019" s="161"/>
    </row>
    <row r="4020" spans="1:2" x14ac:dyDescent="0.2">
      <c r="A4020" s="160"/>
      <c r="B4020" s="161"/>
    </row>
    <row r="4021" spans="1:2" x14ac:dyDescent="0.2">
      <c r="A4021" s="160"/>
      <c r="B4021" s="161"/>
    </row>
    <row r="4022" spans="1:2" x14ac:dyDescent="0.2">
      <c r="A4022" s="160"/>
      <c r="B4022" s="161"/>
    </row>
    <row r="4023" spans="1:2" x14ac:dyDescent="0.2">
      <c r="A4023" s="160"/>
      <c r="B4023" s="161"/>
    </row>
    <row r="4024" spans="1:2" x14ac:dyDescent="0.2">
      <c r="A4024" s="160"/>
      <c r="B4024" s="161"/>
    </row>
    <row r="4025" spans="1:2" x14ac:dyDescent="0.2">
      <c r="A4025" s="160"/>
      <c r="B4025" s="161"/>
    </row>
    <row r="4026" spans="1:2" x14ac:dyDescent="0.2">
      <c r="A4026" s="160"/>
      <c r="B4026" s="161"/>
    </row>
    <row r="4027" spans="1:2" x14ac:dyDescent="0.2">
      <c r="A4027" s="160"/>
      <c r="B4027" s="161"/>
    </row>
    <row r="4028" spans="1:2" x14ac:dyDescent="0.2">
      <c r="A4028" s="160"/>
      <c r="B4028" s="161"/>
    </row>
    <row r="4029" spans="1:2" x14ac:dyDescent="0.2">
      <c r="A4029" s="160"/>
      <c r="B4029" s="161"/>
    </row>
    <row r="4030" spans="1:2" x14ac:dyDescent="0.2">
      <c r="A4030" s="160"/>
      <c r="B4030" s="161"/>
    </row>
    <row r="4031" spans="1:2" x14ac:dyDescent="0.2">
      <c r="A4031" s="160"/>
      <c r="B4031" s="161"/>
    </row>
    <row r="4032" spans="1:2" x14ac:dyDescent="0.2">
      <c r="A4032" s="160"/>
      <c r="B4032" s="161"/>
    </row>
    <row r="4033" spans="1:2" x14ac:dyDescent="0.2">
      <c r="A4033" s="160"/>
      <c r="B4033" s="161"/>
    </row>
    <row r="4034" spans="1:2" x14ac:dyDescent="0.2">
      <c r="A4034" s="160"/>
      <c r="B4034" s="161"/>
    </row>
    <row r="4035" spans="1:2" x14ac:dyDescent="0.2">
      <c r="A4035" s="160"/>
      <c r="B4035" s="161"/>
    </row>
    <row r="4036" spans="1:2" x14ac:dyDescent="0.2">
      <c r="A4036" s="160"/>
      <c r="B4036" s="161"/>
    </row>
    <row r="4037" spans="1:2" x14ac:dyDescent="0.2">
      <c r="A4037" s="160"/>
      <c r="B4037" s="161"/>
    </row>
    <row r="4038" spans="1:2" x14ac:dyDescent="0.2">
      <c r="A4038" s="160"/>
      <c r="B4038" s="161"/>
    </row>
    <row r="4039" spans="1:2" x14ac:dyDescent="0.2">
      <c r="A4039" s="160"/>
      <c r="B4039" s="161"/>
    </row>
    <row r="4040" spans="1:2" x14ac:dyDescent="0.2">
      <c r="A4040" s="160"/>
      <c r="B4040" s="161"/>
    </row>
    <row r="4041" spans="1:2" x14ac:dyDescent="0.2">
      <c r="A4041" s="160"/>
      <c r="B4041" s="161"/>
    </row>
    <row r="4042" spans="1:2" x14ac:dyDescent="0.2">
      <c r="A4042" s="160"/>
      <c r="B4042" s="161"/>
    </row>
    <row r="4043" spans="1:2" x14ac:dyDescent="0.2">
      <c r="A4043" s="160"/>
      <c r="B4043" s="161"/>
    </row>
    <row r="4044" spans="1:2" x14ac:dyDescent="0.2">
      <c r="A4044" s="160"/>
      <c r="B4044" s="161"/>
    </row>
    <row r="4045" spans="1:2" x14ac:dyDescent="0.2">
      <c r="A4045" s="160"/>
      <c r="B4045" s="161"/>
    </row>
    <row r="4046" spans="1:2" x14ac:dyDescent="0.2">
      <c r="A4046" s="160"/>
      <c r="B4046" s="161"/>
    </row>
    <row r="4047" spans="1:2" x14ac:dyDescent="0.2">
      <c r="A4047" s="160"/>
      <c r="B4047" s="161"/>
    </row>
    <row r="4048" spans="1:2" x14ac:dyDescent="0.2">
      <c r="A4048" s="160"/>
      <c r="B4048" s="161"/>
    </row>
    <row r="4049" spans="1:2" x14ac:dyDescent="0.2">
      <c r="A4049" s="160"/>
      <c r="B4049" s="161"/>
    </row>
    <row r="4050" spans="1:2" x14ac:dyDescent="0.2">
      <c r="A4050" s="160"/>
      <c r="B4050" s="161"/>
    </row>
    <row r="4051" spans="1:2" x14ac:dyDescent="0.2">
      <c r="A4051" s="160"/>
      <c r="B4051" s="161"/>
    </row>
    <row r="4052" spans="1:2" x14ac:dyDescent="0.2">
      <c r="A4052" s="160"/>
      <c r="B4052" s="161"/>
    </row>
    <row r="4053" spans="1:2" x14ac:dyDescent="0.2">
      <c r="A4053" s="160"/>
      <c r="B4053" s="161"/>
    </row>
    <row r="4054" spans="1:2" x14ac:dyDescent="0.2">
      <c r="A4054" s="160"/>
      <c r="B4054" s="161"/>
    </row>
    <row r="4055" spans="1:2" x14ac:dyDescent="0.2">
      <c r="A4055" s="160"/>
      <c r="B4055" s="161"/>
    </row>
    <row r="4056" spans="1:2" x14ac:dyDescent="0.2">
      <c r="A4056" s="160"/>
      <c r="B4056" s="161"/>
    </row>
    <row r="4057" spans="1:2" x14ac:dyDescent="0.2">
      <c r="A4057" s="160"/>
      <c r="B4057" s="161"/>
    </row>
    <row r="4058" spans="1:2" x14ac:dyDescent="0.2">
      <c r="A4058" s="160"/>
      <c r="B4058" s="161"/>
    </row>
    <row r="4059" spans="1:2" x14ac:dyDescent="0.2">
      <c r="A4059" s="160"/>
      <c r="B4059" s="161"/>
    </row>
    <row r="4060" spans="1:2" x14ac:dyDescent="0.2">
      <c r="A4060" s="160"/>
      <c r="B4060" s="161"/>
    </row>
    <row r="4061" spans="1:2" x14ac:dyDescent="0.2">
      <c r="A4061" s="160"/>
      <c r="B4061" s="161"/>
    </row>
    <row r="4062" spans="1:2" x14ac:dyDescent="0.2">
      <c r="A4062" s="160"/>
      <c r="B4062" s="161"/>
    </row>
    <row r="4063" spans="1:2" x14ac:dyDescent="0.2">
      <c r="A4063" s="160"/>
      <c r="B4063" s="161"/>
    </row>
    <row r="4064" spans="1:2" x14ac:dyDescent="0.2">
      <c r="A4064" s="160"/>
      <c r="B4064" s="161"/>
    </row>
    <row r="4065" spans="1:2" x14ac:dyDescent="0.2">
      <c r="A4065" s="160"/>
      <c r="B4065" s="161"/>
    </row>
    <row r="4066" spans="1:2" x14ac:dyDescent="0.2">
      <c r="A4066" s="160"/>
      <c r="B4066" s="161"/>
    </row>
    <row r="4067" spans="1:2" x14ac:dyDescent="0.2">
      <c r="A4067" s="160"/>
      <c r="B4067" s="161"/>
    </row>
    <row r="4068" spans="1:2" x14ac:dyDescent="0.2">
      <c r="A4068" s="160"/>
      <c r="B4068" s="161"/>
    </row>
    <row r="4069" spans="1:2" x14ac:dyDescent="0.2">
      <c r="A4069" s="160"/>
      <c r="B4069" s="161"/>
    </row>
    <row r="4070" spans="1:2" x14ac:dyDescent="0.2">
      <c r="A4070" s="160"/>
      <c r="B4070" s="161"/>
    </row>
    <row r="4071" spans="1:2" x14ac:dyDescent="0.2">
      <c r="A4071" s="160"/>
      <c r="B4071" s="161"/>
    </row>
    <row r="4072" spans="1:2" x14ac:dyDescent="0.2">
      <c r="A4072" s="160"/>
      <c r="B4072" s="161"/>
    </row>
    <row r="4073" spans="1:2" x14ac:dyDescent="0.2">
      <c r="A4073" s="160"/>
      <c r="B4073" s="161"/>
    </row>
    <row r="4074" spans="1:2" x14ac:dyDescent="0.2">
      <c r="A4074" s="160"/>
      <c r="B4074" s="161"/>
    </row>
    <row r="4075" spans="1:2" x14ac:dyDescent="0.2">
      <c r="A4075" s="160"/>
      <c r="B4075" s="161"/>
    </row>
    <row r="4076" spans="1:2" x14ac:dyDescent="0.2">
      <c r="A4076" s="160"/>
      <c r="B4076" s="161"/>
    </row>
    <row r="4077" spans="1:2" x14ac:dyDescent="0.2">
      <c r="A4077" s="160"/>
      <c r="B4077" s="161"/>
    </row>
    <row r="4078" spans="1:2" x14ac:dyDescent="0.2">
      <c r="A4078" s="160"/>
      <c r="B4078" s="161"/>
    </row>
    <row r="4079" spans="1:2" x14ac:dyDescent="0.2">
      <c r="A4079" s="160"/>
      <c r="B4079" s="161"/>
    </row>
    <row r="4080" spans="1:2" x14ac:dyDescent="0.2">
      <c r="A4080" s="160"/>
      <c r="B4080" s="161"/>
    </row>
    <row r="4081" spans="1:2" x14ac:dyDescent="0.2">
      <c r="A4081" s="160"/>
      <c r="B4081" s="161"/>
    </row>
    <row r="4082" spans="1:2" x14ac:dyDescent="0.2">
      <c r="A4082" s="160"/>
      <c r="B4082" s="161"/>
    </row>
    <row r="4083" spans="1:2" x14ac:dyDescent="0.2">
      <c r="A4083" s="160"/>
      <c r="B4083" s="161"/>
    </row>
    <row r="4084" spans="1:2" x14ac:dyDescent="0.2">
      <c r="A4084" s="160"/>
      <c r="B4084" s="161"/>
    </row>
    <row r="4085" spans="1:2" x14ac:dyDescent="0.2">
      <c r="A4085" s="160"/>
      <c r="B4085" s="161"/>
    </row>
    <row r="4086" spans="1:2" x14ac:dyDescent="0.2">
      <c r="A4086" s="160"/>
      <c r="B4086" s="161"/>
    </row>
    <row r="4087" spans="1:2" x14ac:dyDescent="0.2">
      <c r="A4087" s="160"/>
      <c r="B4087" s="161"/>
    </row>
    <row r="4088" spans="1:2" x14ac:dyDescent="0.2">
      <c r="A4088" s="160"/>
      <c r="B4088" s="161"/>
    </row>
    <row r="4089" spans="1:2" x14ac:dyDescent="0.2">
      <c r="A4089" s="160"/>
      <c r="B4089" s="161"/>
    </row>
    <row r="4090" spans="1:2" x14ac:dyDescent="0.2">
      <c r="A4090" s="160"/>
      <c r="B4090" s="161"/>
    </row>
    <row r="4091" spans="1:2" x14ac:dyDescent="0.2">
      <c r="A4091" s="160"/>
      <c r="B4091" s="161"/>
    </row>
    <row r="4092" spans="1:2" x14ac:dyDescent="0.2">
      <c r="A4092" s="160"/>
      <c r="B4092" s="161"/>
    </row>
    <row r="4093" spans="1:2" x14ac:dyDescent="0.2">
      <c r="A4093" s="160"/>
      <c r="B4093" s="161"/>
    </row>
    <row r="4094" spans="1:2" x14ac:dyDescent="0.2">
      <c r="A4094" s="160"/>
      <c r="B4094" s="161"/>
    </row>
    <row r="4095" spans="1:2" x14ac:dyDescent="0.2">
      <c r="A4095" s="160"/>
      <c r="B4095" s="161"/>
    </row>
    <row r="4096" spans="1:2" x14ac:dyDescent="0.2">
      <c r="A4096" s="160"/>
      <c r="B4096" s="161"/>
    </row>
    <row r="4097" spans="1:2" x14ac:dyDescent="0.2">
      <c r="A4097" s="160"/>
      <c r="B4097" s="161"/>
    </row>
    <row r="4098" spans="1:2" x14ac:dyDescent="0.2">
      <c r="A4098" s="160"/>
      <c r="B4098" s="161"/>
    </row>
    <row r="4099" spans="1:2" x14ac:dyDescent="0.2">
      <c r="A4099" s="160"/>
      <c r="B4099" s="161"/>
    </row>
    <row r="4100" spans="1:2" x14ac:dyDescent="0.2">
      <c r="A4100" s="160"/>
      <c r="B4100" s="161"/>
    </row>
    <row r="4101" spans="1:2" x14ac:dyDescent="0.2">
      <c r="A4101" s="160"/>
      <c r="B4101" s="161"/>
    </row>
    <row r="4102" spans="1:2" x14ac:dyDescent="0.2">
      <c r="A4102" s="160"/>
      <c r="B4102" s="161"/>
    </row>
    <row r="4103" spans="1:2" x14ac:dyDescent="0.2">
      <c r="A4103" s="160"/>
      <c r="B4103" s="161"/>
    </row>
    <row r="4104" spans="1:2" x14ac:dyDescent="0.2">
      <c r="A4104" s="160"/>
      <c r="B4104" s="161"/>
    </row>
    <row r="4105" spans="1:2" x14ac:dyDescent="0.2">
      <c r="A4105" s="160"/>
      <c r="B4105" s="161"/>
    </row>
    <row r="4106" spans="1:2" x14ac:dyDescent="0.2">
      <c r="A4106" s="160"/>
      <c r="B4106" s="161"/>
    </row>
    <row r="4107" spans="1:2" x14ac:dyDescent="0.2">
      <c r="A4107" s="160"/>
      <c r="B4107" s="161"/>
    </row>
    <row r="4108" spans="1:2" x14ac:dyDescent="0.2">
      <c r="A4108" s="160"/>
      <c r="B4108" s="161"/>
    </row>
    <row r="4109" spans="1:2" x14ac:dyDescent="0.2">
      <c r="A4109" s="160"/>
      <c r="B4109" s="161"/>
    </row>
    <row r="4110" spans="1:2" x14ac:dyDescent="0.2">
      <c r="A4110" s="160"/>
      <c r="B4110" s="161"/>
    </row>
    <row r="4111" spans="1:2" x14ac:dyDescent="0.2">
      <c r="A4111" s="160"/>
      <c r="B4111" s="161"/>
    </row>
    <row r="4112" spans="1:2" x14ac:dyDescent="0.2">
      <c r="A4112" s="160"/>
      <c r="B4112" s="161"/>
    </row>
    <row r="4113" spans="1:2" x14ac:dyDescent="0.2">
      <c r="A4113" s="160"/>
      <c r="B4113" s="161"/>
    </row>
    <row r="4114" spans="1:2" x14ac:dyDescent="0.2">
      <c r="A4114" s="160"/>
      <c r="B4114" s="161"/>
    </row>
    <row r="4115" spans="1:2" x14ac:dyDescent="0.2">
      <c r="A4115" s="160"/>
      <c r="B4115" s="161"/>
    </row>
    <row r="4116" spans="1:2" x14ac:dyDescent="0.2">
      <c r="A4116" s="160"/>
      <c r="B4116" s="161"/>
    </row>
    <row r="4117" spans="1:2" x14ac:dyDescent="0.2">
      <c r="A4117" s="160"/>
      <c r="B4117" s="161"/>
    </row>
    <row r="4118" spans="1:2" x14ac:dyDescent="0.2">
      <c r="A4118" s="160"/>
      <c r="B4118" s="161"/>
    </row>
    <row r="4119" spans="1:2" x14ac:dyDescent="0.2">
      <c r="A4119" s="160"/>
      <c r="B4119" s="161"/>
    </row>
    <row r="4120" spans="1:2" x14ac:dyDescent="0.2">
      <c r="A4120" s="160"/>
      <c r="B4120" s="161"/>
    </row>
    <row r="4121" spans="1:2" x14ac:dyDescent="0.2">
      <c r="A4121" s="160"/>
      <c r="B4121" s="161"/>
    </row>
    <row r="4122" spans="1:2" x14ac:dyDescent="0.2">
      <c r="A4122" s="160"/>
      <c r="B4122" s="161"/>
    </row>
    <row r="4123" spans="1:2" x14ac:dyDescent="0.2">
      <c r="A4123" s="160"/>
      <c r="B4123" s="161"/>
    </row>
    <row r="4124" spans="1:2" x14ac:dyDescent="0.2">
      <c r="A4124" s="160"/>
      <c r="B4124" s="161"/>
    </row>
    <row r="4125" spans="1:2" x14ac:dyDescent="0.2">
      <c r="A4125" s="160"/>
      <c r="B4125" s="161"/>
    </row>
    <row r="4126" spans="1:2" x14ac:dyDescent="0.2">
      <c r="A4126" s="160"/>
      <c r="B4126" s="161"/>
    </row>
    <row r="4127" spans="1:2" x14ac:dyDescent="0.2">
      <c r="A4127" s="160"/>
      <c r="B4127" s="161"/>
    </row>
    <row r="4128" spans="1:2" x14ac:dyDescent="0.2">
      <c r="A4128" s="160"/>
      <c r="B4128" s="161"/>
    </row>
    <row r="4129" spans="1:2" x14ac:dyDescent="0.2">
      <c r="A4129" s="160"/>
      <c r="B4129" s="161"/>
    </row>
    <row r="4130" spans="1:2" x14ac:dyDescent="0.2">
      <c r="A4130" s="160"/>
      <c r="B4130" s="161"/>
    </row>
    <row r="4131" spans="1:2" x14ac:dyDescent="0.2">
      <c r="A4131" s="160"/>
      <c r="B4131" s="161"/>
    </row>
    <row r="4132" spans="1:2" x14ac:dyDescent="0.2">
      <c r="A4132" s="160"/>
      <c r="B4132" s="161"/>
    </row>
    <row r="4133" spans="1:2" x14ac:dyDescent="0.2">
      <c r="A4133" s="160"/>
      <c r="B4133" s="161"/>
    </row>
    <row r="4134" spans="1:2" x14ac:dyDescent="0.2">
      <c r="A4134" s="160"/>
      <c r="B4134" s="161"/>
    </row>
    <row r="4135" spans="1:2" x14ac:dyDescent="0.2">
      <c r="A4135" s="160"/>
      <c r="B4135" s="161"/>
    </row>
    <row r="4136" spans="1:2" x14ac:dyDescent="0.2">
      <c r="A4136" s="160"/>
      <c r="B4136" s="161"/>
    </row>
    <row r="4137" spans="1:2" x14ac:dyDescent="0.2">
      <c r="A4137" s="160"/>
      <c r="B4137" s="161"/>
    </row>
    <row r="4138" spans="1:2" x14ac:dyDescent="0.2">
      <c r="A4138" s="160"/>
      <c r="B4138" s="161"/>
    </row>
    <row r="4139" spans="1:2" x14ac:dyDescent="0.2">
      <c r="A4139" s="160"/>
      <c r="B4139" s="161"/>
    </row>
    <row r="4140" spans="1:2" x14ac:dyDescent="0.2">
      <c r="A4140" s="160"/>
      <c r="B4140" s="161"/>
    </row>
    <row r="4141" spans="1:2" x14ac:dyDescent="0.2">
      <c r="A4141" s="160"/>
      <c r="B4141" s="161"/>
    </row>
    <row r="4142" spans="1:2" x14ac:dyDescent="0.2">
      <c r="A4142" s="160"/>
      <c r="B4142" s="161"/>
    </row>
    <row r="4143" spans="1:2" x14ac:dyDescent="0.2">
      <c r="A4143" s="160"/>
      <c r="B4143" s="161"/>
    </row>
    <row r="4144" spans="1:2" x14ac:dyDescent="0.2">
      <c r="A4144" s="160"/>
      <c r="B4144" s="161"/>
    </row>
    <row r="4145" spans="1:2" x14ac:dyDescent="0.2">
      <c r="A4145" s="160"/>
      <c r="B4145" s="161"/>
    </row>
    <row r="4146" spans="1:2" x14ac:dyDescent="0.2">
      <c r="A4146" s="160"/>
      <c r="B4146" s="161"/>
    </row>
    <row r="4147" spans="1:2" x14ac:dyDescent="0.2">
      <c r="A4147" s="160"/>
      <c r="B4147" s="161"/>
    </row>
    <row r="4148" spans="1:2" x14ac:dyDescent="0.2">
      <c r="A4148" s="160"/>
      <c r="B4148" s="161"/>
    </row>
    <row r="4149" spans="1:2" x14ac:dyDescent="0.2">
      <c r="A4149" s="160"/>
      <c r="B4149" s="161"/>
    </row>
    <row r="4150" spans="1:2" x14ac:dyDescent="0.2">
      <c r="A4150" s="160"/>
      <c r="B4150" s="161"/>
    </row>
    <row r="4151" spans="1:2" x14ac:dyDescent="0.2">
      <c r="A4151" s="160"/>
      <c r="B4151" s="161"/>
    </row>
    <row r="4152" spans="1:2" x14ac:dyDescent="0.2">
      <c r="A4152" s="160"/>
      <c r="B4152" s="161"/>
    </row>
    <row r="4153" spans="1:2" x14ac:dyDescent="0.2">
      <c r="A4153" s="160"/>
      <c r="B4153" s="161"/>
    </row>
    <row r="4154" spans="1:2" x14ac:dyDescent="0.2">
      <c r="A4154" s="160"/>
      <c r="B4154" s="161"/>
    </row>
    <row r="4155" spans="1:2" x14ac:dyDescent="0.2">
      <c r="A4155" s="160"/>
      <c r="B4155" s="161"/>
    </row>
    <row r="4156" spans="1:2" x14ac:dyDescent="0.2">
      <c r="A4156" s="160"/>
      <c r="B4156" s="161"/>
    </row>
    <row r="4157" spans="1:2" x14ac:dyDescent="0.2">
      <c r="A4157" s="160"/>
      <c r="B4157" s="161"/>
    </row>
    <row r="4158" spans="1:2" x14ac:dyDescent="0.2">
      <c r="A4158" s="160"/>
      <c r="B4158" s="161"/>
    </row>
    <row r="4159" spans="1:2" x14ac:dyDescent="0.2">
      <c r="A4159" s="160"/>
      <c r="B4159" s="161"/>
    </row>
    <row r="4160" spans="1:2" x14ac:dyDescent="0.2">
      <c r="A4160" s="160"/>
      <c r="B4160" s="161"/>
    </row>
    <row r="4161" spans="1:2" x14ac:dyDescent="0.2">
      <c r="A4161" s="160"/>
      <c r="B4161" s="161"/>
    </row>
    <row r="4162" spans="1:2" x14ac:dyDescent="0.2">
      <c r="A4162" s="160"/>
      <c r="B4162" s="161"/>
    </row>
    <row r="4163" spans="1:2" x14ac:dyDescent="0.2">
      <c r="A4163" s="160"/>
      <c r="B4163" s="161"/>
    </row>
    <row r="4164" spans="1:2" x14ac:dyDescent="0.2">
      <c r="A4164" s="160"/>
      <c r="B4164" s="161"/>
    </row>
    <row r="4165" spans="1:2" x14ac:dyDescent="0.2">
      <c r="A4165" s="160"/>
      <c r="B4165" s="161"/>
    </row>
    <row r="4166" spans="1:2" x14ac:dyDescent="0.2">
      <c r="A4166" s="160"/>
      <c r="B4166" s="161"/>
    </row>
    <row r="4167" spans="1:2" x14ac:dyDescent="0.2">
      <c r="A4167" s="160"/>
      <c r="B4167" s="161"/>
    </row>
    <row r="4168" spans="1:2" x14ac:dyDescent="0.2">
      <c r="A4168" s="160"/>
      <c r="B4168" s="161"/>
    </row>
    <row r="4169" spans="1:2" x14ac:dyDescent="0.2">
      <c r="A4169" s="160"/>
      <c r="B4169" s="161"/>
    </row>
    <row r="4170" spans="1:2" x14ac:dyDescent="0.2">
      <c r="A4170" s="160"/>
      <c r="B4170" s="161"/>
    </row>
    <row r="4171" spans="1:2" x14ac:dyDescent="0.2">
      <c r="A4171" s="160"/>
      <c r="B4171" s="161"/>
    </row>
    <row r="4172" spans="1:2" x14ac:dyDescent="0.2">
      <c r="A4172" s="160"/>
      <c r="B4172" s="161"/>
    </row>
    <row r="4173" spans="1:2" x14ac:dyDescent="0.2">
      <c r="A4173" s="160"/>
      <c r="B4173" s="161"/>
    </row>
    <row r="4174" spans="1:2" x14ac:dyDescent="0.2">
      <c r="A4174" s="160"/>
      <c r="B4174" s="161"/>
    </row>
    <row r="4175" spans="1:2" x14ac:dyDescent="0.2">
      <c r="A4175" s="160"/>
      <c r="B4175" s="161"/>
    </row>
    <row r="4176" spans="1:2" x14ac:dyDescent="0.2">
      <c r="A4176" s="160"/>
      <c r="B4176" s="161"/>
    </row>
    <row r="4177" spans="1:2" x14ac:dyDescent="0.2">
      <c r="A4177" s="160"/>
      <c r="B4177" s="161"/>
    </row>
    <row r="4178" spans="1:2" x14ac:dyDescent="0.2">
      <c r="A4178" s="160"/>
      <c r="B4178" s="161"/>
    </row>
    <row r="4179" spans="1:2" x14ac:dyDescent="0.2">
      <c r="A4179" s="160"/>
      <c r="B4179" s="161"/>
    </row>
    <row r="4180" spans="1:2" x14ac:dyDescent="0.2">
      <c r="A4180" s="160"/>
      <c r="B4180" s="161"/>
    </row>
    <row r="4181" spans="1:2" x14ac:dyDescent="0.2">
      <c r="A4181" s="160"/>
      <c r="B4181" s="161"/>
    </row>
    <row r="4182" spans="1:2" x14ac:dyDescent="0.2">
      <c r="A4182" s="160"/>
      <c r="B4182" s="161"/>
    </row>
    <row r="4183" spans="1:2" x14ac:dyDescent="0.2">
      <c r="A4183" s="160"/>
      <c r="B4183" s="161"/>
    </row>
    <row r="4184" spans="1:2" x14ac:dyDescent="0.2">
      <c r="A4184" s="160"/>
      <c r="B4184" s="161"/>
    </row>
    <row r="4185" spans="1:2" x14ac:dyDescent="0.2">
      <c r="A4185" s="160"/>
      <c r="B4185" s="161"/>
    </row>
    <row r="4186" spans="1:2" x14ac:dyDescent="0.2">
      <c r="A4186" s="160"/>
      <c r="B4186" s="161"/>
    </row>
    <row r="4187" spans="1:2" x14ac:dyDescent="0.2">
      <c r="A4187" s="160"/>
      <c r="B4187" s="161"/>
    </row>
    <row r="4188" spans="1:2" x14ac:dyDescent="0.2">
      <c r="A4188" s="160"/>
      <c r="B4188" s="161"/>
    </row>
    <row r="4189" spans="1:2" x14ac:dyDescent="0.2">
      <c r="A4189" s="160"/>
      <c r="B4189" s="161"/>
    </row>
    <row r="4190" spans="1:2" x14ac:dyDescent="0.2">
      <c r="A4190" s="160"/>
      <c r="B4190" s="161"/>
    </row>
    <row r="4191" spans="1:2" x14ac:dyDescent="0.2">
      <c r="A4191" s="160"/>
      <c r="B4191" s="161"/>
    </row>
    <row r="4192" spans="1:2" x14ac:dyDescent="0.2">
      <c r="A4192" s="160"/>
      <c r="B4192" s="161"/>
    </row>
    <row r="4193" spans="1:2" x14ac:dyDescent="0.2">
      <c r="A4193" s="160"/>
      <c r="B4193" s="161"/>
    </row>
    <row r="4194" spans="1:2" x14ac:dyDescent="0.2">
      <c r="A4194" s="160"/>
      <c r="B4194" s="161"/>
    </row>
    <row r="4195" spans="1:2" x14ac:dyDescent="0.2">
      <c r="A4195" s="160"/>
      <c r="B4195" s="161"/>
    </row>
    <row r="4196" spans="1:2" x14ac:dyDescent="0.2">
      <c r="A4196" s="160"/>
      <c r="B4196" s="161"/>
    </row>
    <row r="4197" spans="1:2" x14ac:dyDescent="0.2">
      <c r="A4197" s="160"/>
      <c r="B4197" s="161"/>
    </row>
    <row r="4198" spans="1:2" x14ac:dyDescent="0.2">
      <c r="A4198" s="160"/>
      <c r="B4198" s="161"/>
    </row>
    <row r="4199" spans="1:2" x14ac:dyDescent="0.2">
      <c r="A4199" s="160"/>
      <c r="B4199" s="161"/>
    </row>
    <row r="4200" spans="1:2" x14ac:dyDescent="0.2">
      <c r="A4200" s="160"/>
      <c r="B4200" s="161"/>
    </row>
    <row r="4201" spans="1:2" x14ac:dyDescent="0.2">
      <c r="A4201" s="160"/>
      <c r="B4201" s="161"/>
    </row>
    <row r="4202" spans="1:2" x14ac:dyDescent="0.2">
      <c r="A4202" s="160"/>
      <c r="B4202" s="161"/>
    </row>
    <row r="4203" spans="1:2" x14ac:dyDescent="0.2">
      <c r="A4203" s="160"/>
      <c r="B4203" s="161"/>
    </row>
    <row r="4204" spans="1:2" x14ac:dyDescent="0.2">
      <c r="A4204" s="160"/>
      <c r="B4204" s="161"/>
    </row>
    <row r="4205" spans="1:2" x14ac:dyDescent="0.2">
      <c r="A4205" s="160"/>
      <c r="B4205" s="161"/>
    </row>
    <row r="4206" spans="1:2" x14ac:dyDescent="0.2">
      <c r="A4206" s="160"/>
      <c r="B4206" s="161"/>
    </row>
    <row r="4207" spans="1:2" x14ac:dyDescent="0.2">
      <c r="A4207" s="160"/>
      <c r="B4207" s="161"/>
    </row>
    <row r="4208" spans="1:2" x14ac:dyDescent="0.2">
      <c r="A4208" s="160"/>
      <c r="B4208" s="161"/>
    </row>
    <row r="4209" spans="1:2" x14ac:dyDescent="0.2">
      <c r="A4209" s="160"/>
      <c r="B4209" s="161"/>
    </row>
    <row r="4210" spans="1:2" x14ac:dyDescent="0.2">
      <c r="A4210" s="160"/>
      <c r="B4210" s="161"/>
    </row>
    <row r="4211" spans="1:2" x14ac:dyDescent="0.2">
      <c r="A4211" s="160"/>
      <c r="B4211" s="161"/>
    </row>
    <row r="4212" spans="1:2" x14ac:dyDescent="0.2">
      <c r="A4212" s="160"/>
      <c r="B4212" s="161"/>
    </row>
    <row r="4213" spans="1:2" x14ac:dyDescent="0.2">
      <c r="A4213" s="160"/>
      <c r="B4213" s="161"/>
    </row>
    <row r="4214" spans="1:2" x14ac:dyDescent="0.2">
      <c r="A4214" s="160"/>
      <c r="B4214" s="161"/>
    </row>
    <row r="4215" spans="1:2" x14ac:dyDescent="0.2">
      <c r="A4215" s="160"/>
      <c r="B4215" s="161"/>
    </row>
    <row r="4216" spans="1:2" x14ac:dyDescent="0.2">
      <c r="A4216" s="160"/>
      <c r="B4216" s="161"/>
    </row>
    <row r="4217" spans="1:2" x14ac:dyDescent="0.2">
      <c r="A4217" s="160"/>
      <c r="B4217" s="161"/>
    </row>
    <row r="4218" spans="1:2" x14ac:dyDescent="0.2">
      <c r="A4218" s="160"/>
      <c r="B4218" s="161"/>
    </row>
    <row r="4219" spans="1:2" x14ac:dyDescent="0.2">
      <c r="A4219" s="160"/>
      <c r="B4219" s="161"/>
    </row>
    <row r="4220" spans="1:2" x14ac:dyDescent="0.2">
      <c r="A4220" s="160"/>
      <c r="B4220" s="161"/>
    </row>
    <row r="4221" spans="1:2" x14ac:dyDescent="0.2">
      <c r="A4221" s="160"/>
      <c r="B4221" s="161"/>
    </row>
    <row r="4222" spans="1:2" x14ac:dyDescent="0.2">
      <c r="A4222" s="160"/>
      <c r="B4222" s="161"/>
    </row>
    <row r="4223" spans="1:2" x14ac:dyDescent="0.2">
      <c r="A4223" s="160"/>
      <c r="B4223" s="161"/>
    </row>
    <row r="4224" spans="1:2" x14ac:dyDescent="0.2">
      <c r="A4224" s="160"/>
      <c r="B4224" s="161"/>
    </row>
    <row r="4225" spans="1:2" x14ac:dyDescent="0.2">
      <c r="A4225" s="160"/>
      <c r="B4225" s="161"/>
    </row>
    <row r="4226" spans="1:2" x14ac:dyDescent="0.2">
      <c r="A4226" s="160"/>
      <c r="B4226" s="161"/>
    </row>
    <row r="4227" spans="1:2" x14ac:dyDescent="0.2">
      <c r="A4227" s="160"/>
      <c r="B4227" s="161"/>
    </row>
    <row r="4228" spans="1:2" x14ac:dyDescent="0.2">
      <c r="A4228" s="160"/>
      <c r="B4228" s="161"/>
    </row>
    <row r="4229" spans="1:2" x14ac:dyDescent="0.2">
      <c r="A4229" s="160"/>
      <c r="B4229" s="161"/>
    </row>
    <row r="4230" spans="1:2" x14ac:dyDescent="0.2">
      <c r="A4230" s="160"/>
      <c r="B4230" s="161"/>
    </row>
    <row r="4231" spans="1:2" x14ac:dyDescent="0.2">
      <c r="A4231" s="160"/>
      <c r="B4231" s="161"/>
    </row>
    <row r="4232" spans="1:2" x14ac:dyDescent="0.2">
      <c r="A4232" s="160"/>
      <c r="B4232" s="161"/>
    </row>
    <row r="4233" spans="1:2" x14ac:dyDescent="0.2">
      <c r="A4233" s="160"/>
      <c r="B4233" s="161"/>
    </row>
    <row r="4234" spans="1:2" x14ac:dyDescent="0.2">
      <c r="A4234" s="160"/>
      <c r="B4234" s="161"/>
    </row>
    <row r="4235" spans="1:2" x14ac:dyDescent="0.2">
      <c r="A4235" s="160"/>
      <c r="B4235" s="161"/>
    </row>
    <row r="4236" spans="1:2" x14ac:dyDescent="0.2">
      <c r="A4236" s="160"/>
      <c r="B4236" s="161"/>
    </row>
    <row r="4237" spans="1:2" x14ac:dyDescent="0.2">
      <c r="A4237" s="160"/>
      <c r="B4237" s="161"/>
    </row>
    <row r="4238" spans="1:2" x14ac:dyDescent="0.2">
      <c r="A4238" s="160"/>
      <c r="B4238" s="161"/>
    </row>
    <row r="4239" spans="1:2" x14ac:dyDescent="0.2">
      <c r="A4239" s="160"/>
      <c r="B4239" s="161"/>
    </row>
    <row r="4240" spans="1:2" x14ac:dyDescent="0.2">
      <c r="A4240" s="160"/>
      <c r="B4240" s="161"/>
    </row>
    <row r="4241" spans="1:2" x14ac:dyDescent="0.2">
      <c r="A4241" s="160"/>
      <c r="B4241" s="161"/>
    </row>
    <row r="4242" spans="1:2" x14ac:dyDescent="0.2">
      <c r="A4242" s="160"/>
      <c r="B4242" s="161"/>
    </row>
    <row r="4243" spans="1:2" x14ac:dyDescent="0.2">
      <c r="A4243" s="160"/>
      <c r="B4243" s="161"/>
    </row>
    <row r="4244" spans="1:2" x14ac:dyDescent="0.2">
      <c r="A4244" s="160"/>
      <c r="B4244" s="161"/>
    </row>
    <row r="4245" spans="1:2" x14ac:dyDescent="0.2">
      <c r="A4245" s="160"/>
      <c r="B4245" s="161"/>
    </row>
    <row r="4246" spans="1:2" x14ac:dyDescent="0.2">
      <c r="A4246" s="160"/>
      <c r="B4246" s="161"/>
    </row>
    <row r="4247" spans="1:2" x14ac:dyDescent="0.2">
      <c r="A4247" s="160"/>
      <c r="B4247" s="161"/>
    </row>
    <row r="4248" spans="1:2" x14ac:dyDescent="0.2">
      <c r="A4248" s="160"/>
      <c r="B4248" s="161"/>
    </row>
    <row r="4249" spans="1:2" x14ac:dyDescent="0.2">
      <c r="A4249" s="160"/>
      <c r="B4249" s="161"/>
    </row>
    <row r="4250" spans="1:2" x14ac:dyDescent="0.2">
      <c r="A4250" s="160"/>
      <c r="B4250" s="161"/>
    </row>
    <row r="4251" spans="1:2" x14ac:dyDescent="0.2">
      <c r="A4251" s="160"/>
      <c r="B4251" s="161"/>
    </row>
    <row r="4252" spans="1:2" x14ac:dyDescent="0.2">
      <c r="A4252" s="160"/>
      <c r="B4252" s="161"/>
    </row>
    <row r="4253" spans="1:2" x14ac:dyDescent="0.2">
      <c r="A4253" s="160"/>
      <c r="B4253" s="161"/>
    </row>
    <row r="4254" spans="1:2" x14ac:dyDescent="0.2">
      <c r="A4254" s="160"/>
      <c r="B4254" s="161"/>
    </row>
    <row r="4255" spans="1:2" x14ac:dyDescent="0.2">
      <c r="A4255" s="160"/>
      <c r="B4255" s="161"/>
    </row>
    <row r="4256" spans="1:2" x14ac:dyDescent="0.2">
      <c r="A4256" s="160"/>
      <c r="B4256" s="161"/>
    </row>
    <row r="4257" spans="1:2" x14ac:dyDescent="0.2">
      <c r="A4257" s="160"/>
      <c r="B4257" s="161"/>
    </row>
    <row r="4258" spans="1:2" x14ac:dyDescent="0.2">
      <c r="A4258" s="160"/>
      <c r="B4258" s="161"/>
    </row>
    <row r="4259" spans="1:2" x14ac:dyDescent="0.2">
      <c r="A4259" s="160"/>
      <c r="B4259" s="161"/>
    </row>
    <row r="4260" spans="1:2" x14ac:dyDescent="0.2">
      <c r="A4260" s="160"/>
      <c r="B4260" s="161"/>
    </row>
    <row r="4261" spans="1:2" x14ac:dyDescent="0.2">
      <c r="A4261" s="160"/>
      <c r="B4261" s="161"/>
    </row>
    <row r="4262" spans="1:2" x14ac:dyDescent="0.2">
      <c r="A4262" s="160"/>
      <c r="B4262" s="161"/>
    </row>
    <row r="4263" spans="1:2" x14ac:dyDescent="0.2">
      <c r="A4263" s="160"/>
      <c r="B4263" s="161"/>
    </row>
    <row r="4264" spans="1:2" x14ac:dyDescent="0.2">
      <c r="A4264" s="160"/>
      <c r="B4264" s="161"/>
    </row>
    <row r="4265" spans="1:2" x14ac:dyDescent="0.2">
      <c r="A4265" s="160"/>
      <c r="B4265" s="161"/>
    </row>
    <row r="4266" spans="1:2" x14ac:dyDescent="0.2">
      <c r="A4266" s="160"/>
      <c r="B4266" s="161"/>
    </row>
    <row r="4267" spans="1:2" x14ac:dyDescent="0.2">
      <c r="A4267" s="160"/>
      <c r="B4267" s="161"/>
    </row>
    <row r="4268" spans="1:2" x14ac:dyDescent="0.2">
      <c r="A4268" s="160"/>
      <c r="B4268" s="161"/>
    </row>
    <row r="4269" spans="1:2" x14ac:dyDescent="0.2">
      <c r="A4269" s="160"/>
      <c r="B4269" s="161"/>
    </row>
    <row r="4270" spans="1:2" x14ac:dyDescent="0.2">
      <c r="A4270" s="160"/>
      <c r="B4270" s="161"/>
    </row>
    <row r="4271" spans="1:2" x14ac:dyDescent="0.2">
      <c r="A4271" s="160"/>
      <c r="B4271" s="161"/>
    </row>
    <row r="4272" spans="1:2" x14ac:dyDescent="0.2">
      <c r="A4272" s="160"/>
      <c r="B4272" s="161"/>
    </row>
    <row r="4273" spans="1:2" x14ac:dyDescent="0.2">
      <c r="A4273" s="160"/>
      <c r="B4273" s="161"/>
    </row>
    <row r="4274" spans="1:2" x14ac:dyDescent="0.2">
      <c r="A4274" s="160"/>
      <c r="B4274" s="161"/>
    </row>
    <row r="4275" spans="1:2" x14ac:dyDescent="0.2">
      <c r="A4275" s="160"/>
      <c r="B4275" s="161"/>
    </row>
    <row r="4276" spans="1:2" x14ac:dyDescent="0.2">
      <c r="A4276" s="160"/>
      <c r="B4276" s="161"/>
    </row>
    <row r="4277" spans="1:2" x14ac:dyDescent="0.2">
      <c r="A4277" s="160"/>
      <c r="B4277" s="161"/>
    </row>
    <row r="4278" spans="1:2" x14ac:dyDescent="0.2">
      <c r="A4278" s="160"/>
      <c r="B4278" s="161"/>
    </row>
    <row r="4279" spans="1:2" x14ac:dyDescent="0.2">
      <c r="A4279" s="160"/>
      <c r="B4279" s="161"/>
    </row>
    <row r="4280" spans="1:2" x14ac:dyDescent="0.2">
      <c r="A4280" s="160"/>
      <c r="B4280" s="161"/>
    </row>
    <row r="4281" spans="1:2" x14ac:dyDescent="0.2">
      <c r="A4281" s="160"/>
      <c r="B4281" s="161"/>
    </row>
    <row r="4282" spans="1:2" x14ac:dyDescent="0.2">
      <c r="A4282" s="160"/>
      <c r="B4282" s="161"/>
    </row>
    <row r="4283" spans="1:2" x14ac:dyDescent="0.2">
      <c r="A4283" s="160"/>
      <c r="B4283" s="161"/>
    </row>
    <row r="4284" spans="1:2" x14ac:dyDescent="0.2">
      <c r="A4284" s="160"/>
      <c r="B4284" s="161"/>
    </row>
    <row r="4285" spans="1:2" x14ac:dyDescent="0.2">
      <c r="A4285" s="160"/>
      <c r="B4285" s="161"/>
    </row>
    <row r="4286" spans="1:2" x14ac:dyDescent="0.2">
      <c r="A4286" s="160"/>
      <c r="B4286" s="161"/>
    </row>
    <row r="4287" spans="1:2" x14ac:dyDescent="0.2">
      <c r="A4287" s="160"/>
      <c r="B4287" s="161"/>
    </row>
    <row r="4288" spans="1:2" x14ac:dyDescent="0.2">
      <c r="A4288" s="160"/>
      <c r="B4288" s="161"/>
    </row>
    <row r="4289" spans="1:2" x14ac:dyDescent="0.2">
      <c r="A4289" s="160"/>
      <c r="B4289" s="161"/>
    </row>
    <row r="4290" spans="1:2" x14ac:dyDescent="0.2">
      <c r="A4290" s="160"/>
      <c r="B4290" s="161"/>
    </row>
    <row r="4291" spans="1:2" x14ac:dyDescent="0.2">
      <c r="A4291" s="160"/>
      <c r="B4291" s="161"/>
    </row>
    <row r="4292" spans="1:2" x14ac:dyDescent="0.2">
      <c r="A4292" s="160"/>
      <c r="B4292" s="161"/>
    </row>
    <row r="4293" spans="1:2" x14ac:dyDescent="0.2">
      <c r="A4293" s="160"/>
      <c r="B4293" s="161"/>
    </row>
    <row r="4294" spans="1:2" x14ac:dyDescent="0.2">
      <c r="A4294" s="160"/>
      <c r="B4294" s="161"/>
    </row>
    <row r="4295" spans="1:2" x14ac:dyDescent="0.2">
      <c r="A4295" s="160"/>
      <c r="B4295" s="161"/>
    </row>
    <row r="4296" spans="1:2" x14ac:dyDescent="0.2">
      <c r="A4296" s="160"/>
      <c r="B4296" s="161"/>
    </row>
    <row r="4297" spans="1:2" x14ac:dyDescent="0.2">
      <c r="A4297" s="160"/>
      <c r="B4297" s="161"/>
    </row>
    <row r="4298" spans="1:2" x14ac:dyDescent="0.2">
      <c r="A4298" s="160"/>
      <c r="B4298" s="161"/>
    </row>
    <row r="4299" spans="1:2" x14ac:dyDescent="0.2">
      <c r="A4299" s="160"/>
      <c r="B4299" s="161"/>
    </row>
    <row r="4300" spans="1:2" x14ac:dyDescent="0.2">
      <c r="A4300" s="160"/>
      <c r="B4300" s="161"/>
    </row>
    <row r="4301" spans="1:2" x14ac:dyDescent="0.2">
      <c r="A4301" s="160"/>
      <c r="B4301" s="161"/>
    </row>
    <row r="4302" spans="1:2" x14ac:dyDescent="0.2">
      <c r="A4302" s="160"/>
      <c r="B4302" s="161"/>
    </row>
    <row r="4303" spans="1:2" x14ac:dyDescent="0.2">
      <c r="A4303" s="160"/>
      <c r="B4303" s="161"/>
    </row>
    <row r="4304" spans="1:2" x14ac:dyDescent="0.2">
      <c r="A4304" s="160"/>
      <c r="B4304" s="161"/>
    </row>
    <row r="4305" spans="1:2" x14ac:dyDescent="0.2">
      <c r="A4305" s="160"/>
      <c r="B4305" s="161"/>
    </row>
    <row r="4306" spans="1:2" x14ac:dyDescent="0.2">
      <c r="A4306" s="160"/>
      <c r="B4306" s="161"/>
    </row>
    <row r="4307" spans="1:2" x14ac:dyDescent="0.2">
      <c r="A4307" s="160"/>
      <c r="B4307" s="161"/>
    </row>
    <row r="4308" spans="1:2" x14ac:dyDescent="0.2">
      <c r="A4308" s="160"/>
      <c r="B4308" s="161"/>
    </row>
    <row r="4309" spans="1:2" x14ac:dyDescent="0.2">
      <c r="A4309" s="160"/>
      <c r="B4309" s="161"/>
    </row>
    <row r="4310" spans="1:2" x14ac:dyDescent="0.2">
      <c r="A4310" s="160"/>
      <c r="B4310" s="161"/>
    </row>
    <row r="4311" spans="1:2" x14ac:dyDescent="0.2">
      <c r="A4311" s="160"/>
      <c r="B4311" s="161"/>
    </row>
    <row r="4312" spans="1:2" x14ac:dyDescent="0.2">
      <c r="A4312" s="160"/>
      <c r="B4312" s="161"/>
    </row>
    <row r="4313" spans="1:2" x14ac:dyDescent="0.2">
      <c r="A4313" s="160"/>
      <c r="B4313" s="161"/>
    </row>
    <row r="4314" spans="1:2" x14ac:dyDescent="0.2">
      <c r="A4314" s="160"/>
      <c r="B4314" s="161"/>
    </row>
    <row r="4315" spans="1:2" x14ac:dyDescent="0.2">
      <c r="A4315" s="160"/>
      <c r="B4315" s="161"/>
    </row>
    <row r="4316" spans="1:2" x14ac:dyDescent="0.2">
      <c r="A4316" s="160"/>
      <c r="B4316" s="161"/>
    </row>
    <row r="4317" spans="1:2" x14ac:dyDescent="0.2">
      <c r="A4317" s="160"/>
      <c r="B4317" s="161"/>
    </row>
    <row r="4318" spans="1:2" x14ac:dyDescent="0.2">
      <c r="A4318" s="160"/>
      <c r="B4318" s="161"/>
    </row>
    <row r="4319" spans="1:2" x14ac:dyDescent="0.2">
      <c r="A4319" s="160"/>
      <c r="B4319" s="161"/>
    </row>
    <row r="4320" spans="1:2" x14ac:dyDescent="0.2">
      <c r="A4320" s="160"/>
      <c r="B4320" s="161"/>
    </row>
    <row r="4321" spans="1:2" x14ac:dyDescent="0.2">
      <c r="A4321" s="160"/>
      <c r="B4321" s="161"/>
    </row>
    <row r="4322" spans="1:2" x14ac:dyDescent="0.2">
      <c r="A4322" s="160"/>
      <c r="B4322" s="161"/>
    </row>
    <row r="4323" spans="1:2" x14ac:dyDescent="0.2">
      <c r="A4323" s="160"/>
      <c r="B4323" s="161"/>
    </row>
    <row r="4324" spans="1:2" x14ac:dyDescent="0.2">
      <c r="A4324" s="160"/>
      <c r="B4324" s="161"/>
    </row>
    <row r="4325" spans="1:2" x14ac:dyDescent="0.2">
      <c r="A4325" s="160"/>
      <c r="B4325" s="161"/>
    </row>
    <row r="4326" spans="1:2" x14ac:dyDescent="0.2">
      <c r="A4326" s="160"/>
      <c r="B4326" s="161"/>
    </row>
    <row r="4327" spans="1:2" x14ac:dyDescent="0.2">
      <c r="A4327" s="160"/>
      <c r="B4327" s="161"/>
    </row>
    <row r="4328" spans="1:2" x14ac:dyDescent="0.2">
      <c r="A4328" s="160"/>
      <c r="B4328" s="161"/>
    </row>
    <row r="4329" spans="1:2" x14ac:dyDescent="0.2">
      <c r="A4329" s="160"/>
      <c r="B4329" s="161"/>
    </row>
    <row r="4330" spans="1:2" x14ac:dyDescent="0.2">
      <c r="A4330" s="160"/>
      <c r="B4330" s="161"/>
    </row>
    <row r="4331" spans="1:2" x14ac:dyDescent="0.2">
      <c r="A4331" s="160"/>
      <c r="B4331" s="161"/>
    </row>
    <row r="4332" spans="1:2" x14ac:dyDescent="0.2">
      <c r="A4332" s="160"/>
      <c r="B4332" s="161"/>
    </row>
    <row r="4333" spans="1:2" x14ac:dyDescent="0.2">
      <c r="A4333" s="160"/>
      <c r="B4333" s="161"/>
    </row>
    <row r="4334" spans="1:2" x14ac:dyDescent="0.2">
      <c r="A4334" s="160"/>
      <c r="B4334" s="161"/>
    </row>
    <row r="4335" spans="1:2" x14ac:dyDescent="0.2">
      <c r="A4335" s="160"/>
      <c r="B4335" s="161"/>
    </row>
    <row r="4336" spans="1:2" x14ac:dyDescent="0.2">
      <c r="A4336" s="160"/>
      <c r="B4336" s="161"/>
    </row>
    <row r="4337" spans="1:2" x14ac:dyDescent="0.2">
      <c r="A4337" s="160"/>
      <c r="B4337" s="161"/>
    </row>
    <row r="4338" spans="1:2" x14ac:dyDescent="0.2">
      <c r="A4338" s="160"/>
      <c r="B4338" s="161"/>
    </row>
    <row r="4339" spans="1:2" x14ac:dyDescent="0.2">
      <c r="A4339" s="160"/>
      <c r="B4339" s="161"/>
    </row>
    <row r="4340" spans="1:2" x14ac:dyDescent="0.2">
      <c r="A4340" s="160"/>
      <c r="B4340" s="161"/>
    </row>
    <row r="4341" spans="1:2" x14ac:dyDescent="0.2">
      <c r="A4341" s="160"/>
      <c r="B4341" s="161"/>
    </row>
    <row r="4342" spans="1:2" x14ac:dyDescent="0.2">
      <c r="A4342" s="160"/>
      <c r="B4342" s="161"/>
    </row>
    <row r="4343" spans="1:2" x14ac:dyDescent="0.2">
      <c r="A4343" s="160"/>
      <c r="B4343" s="161"/>
    </row>
    <row r="4344" spans="1:2" x14ac:dyDescent="0.2">
      <c r="A4344" s="160"/>
      <c r="B4344" s="161"/>
    </row>
    <row r="4345" spans="1:2" x14ac:dyDescent="0.2">
      <c r="A4345" s="160"/>
      <c r="B4345" s="161"/>
    </row>
    <row r="4346" spans="1:2" x14ac:dyDescent="0.2">
      <c r="A4346" s="160"/>
      <c r="B4346" s="161"/>
    </row>
    <row r="4347" spans="1:2" x14ac:dyDescent="0.2">
      <c r="A4347" s="160"/>
      <c r="B4347" s="161"/>
    </row>
    <row r="4348" spans="1:2" x14ac:dyDescent="0.2">
      <c r="A4348" s="160"/>
      <c r="B4348" s="161"/>
    </row>
    <row r="4349" spans="1:2" x14ac:dyDescent="0.2">
      <c r="A4349" s="160"/>
      <c r="B4349" s="161"/>
    </row>
    <row r="4350" spans="1:2" x14ac:dyDescent="0.2">
      <c r="A4350" s="160"/>
      <c r="B4350" s="161"/>
    </row>
    <row r="4351" spans="1:2" x14ac:dyDescent="0.2">
      <c r="A4351" s="160"/>
      <c r="B4351" s="161"/>
    </row>
    <row r="4352" spans="1:2" x14ac:dyDescent="0.2">
      <c r="A4352" s="160"/>
      <c r="B4352" s="161"/>
    </row>
    <row r="4353" spans="1:2" x14ac:dyDescent="0.2">
      <c r="A4353" s="160"/>
      <c r="B4353" s="161"/>
    </row>
    <row r="4354" spans="1:2" x14ac:dyDescent="0.2">
      <c r="A4354" s="160"/>
      <c r="B4354" s="161"/>
    </row>
    <row r="4355" spans="1:2" x14ac:dyDescent="0.2">
      <c r="A4355" s="160"/>
      <c r="B4355" s="161"/>
    </row>
    <row r="4356" spans="1:2" x14ac:dyDescent="0.2">
      <c r="A4356" s="160"/>
      <c r="B4356" s="161"/>
    </row>
    <row r="4357" spans="1:2" x14ac:dyDescent="0.2">
      <c r="A4357" s="160"/>
      <c r="B4357" s="161"/>
    </row>
    <row r="4358" spans="1:2" x14ac:dyDescent="0.2">
      <c r="A4358" s="160"/>
      <c r="B4358" s="161"/>
    </row>
    <row r="4359" spans="1:2" x14ac:dyDescent="0.2">
      <c r="A4359" s="160"/>
      <c r="B4359" s="161"/>
    </row>
    <row r="4360" spans="1:2" x14ac:dyDescent="0.2">
      <c r="A4360" s="160"/>
      <c r="B4360" s="161"/>
    </row>
    <row r="4361" spans="1:2" x14ac:dyDescent="0.2">
      <c r="A4361" s="160"/>
      <c r="B4361" s="161"/>
    </row>
    <row r="4362" spans="1:2" x14ac:dyDescent="0.2">
      <c r="A4362" s="160"/>
      <c r="B4362" s="161"/>
    </row>
    <row r="4363" spans="1:2" x14ac:dyDescent="0.2">
      <c r="A4363" s="160"/>
      <c r="B4363" s="161"/>
    </row>
    <row r="4364" spans="1:2" x14ac:dyDescent="0.2">
      <c r="A4364" s="160"/>
      <c r="B4364" s="161"/>
    </row>
    <row r="4365" spans="1:2" x14ac:dyDescent="0.2">
      <c r="A4365" s="160"/>
      <c r="B4365" s="161"/>
    </row>
    <row r="4366" spans="1:2" x14ac:dyDescent="0.2">
      <c r="A4366" s="160"/>
      <c r="B4366" s="161"/>
    </row>
    <row r="4367" spans="1:2" x14ac:dyDescent="0.2">
      <c r="A4367" s="160"/>
      <c r="B4367" s="161"/>
    </row>
    <row r="4368" spans="1:2" x14ac:dyDescent="0.2">
      <c r="A4368" s="160"/>
      <c r="B4368" s="161"/>
    </row>
    <row r="4369" spans="1:2" x14ac:dyDescent="0.2">
      <c r="A4369" s="160"/>
      <c r="B4369" s="161"/>
    </row>
    <row r="4370" spans="1:2" x14ac:dyDescent="0.2">
      <c r="A4370" s="160"/>
      <c r="B4370" s="161"/>
    </row>
    <row r="4371" spans="1:2" x14ac:dyDescent="0.2">
      <c r="A4371" s="160"/>
      <c r="B4371" s="161"/>
    </row>
    <row r="4372" spans="1:2" x14ac:dyDescent="0.2">
      <c r="A4372" s="160"/>
      <c r="B4372" s="161"/>
    </row>
    <row r="4373" spans="1:2" x14ac:dyDescent="0.2">
      <c r="A4373" s="160"/>
      <c r="B4373" s="161"/>
    </row>
    <row r="4374" spans="1:2" x14ac:dyDescent="0.2">
      <c r="A4374" s="160"/>
      <c r="B4374" s="161"/>
    </row>
    <row r="4375" spans="1:2" x14ac:dyDescent="0.2">
      <c r="A4375" s="160"/>
      <c r="B4375" s="161"/>
    </row>
    <row r="4376" spans="1:2" x14ac:dyDescent="0.2">
      <c r="A4376" s="160"/>
      <c r="B4376" s="161"/>
    </row>
    <row r="4377" spans="1:2" x14ac:dyDescent="0.2">
      <c r="A4377" s="160"/>
      <c r="B4377" s="161"/>
    </row>
    <row r="4378" spans="1:2" x14ac:dyDescent="0.2">
      <c r="A4378" s="160"/>
      <c r="B4378" s="161"/>
    </row>
    <row r="4379" spans="1:2" x14ac:dyDescent="0.2">
      <c r="A4379" s="160"/>
      <c r="B4379" s="161"/>
    </row>
    <row r="4380" spans="1:2" x14ac:dyDescent="0.2">
      <c r="A4380" s="160"/>
      <c r="B4380" s="161"/>
    </row>
    <row r="4381" spans="1:2" x14ac:dyDescent="0.2">
      <c r="A4381" s="160"/>
      <c r="B4381" s="161"/>
    </row>
    <row r="4382" spans="1:2" x14ac:dyDescent="0.2">
      <c r="A4382" s="160"/>
      <c r="B4382" s="161"/>
    </row>
    <row r="4383" spans="1:2" x14ac:dyDescent="0.2">
      <c r="A4383" s="160"/>
      <c r="B4383" s="161"/>
    </row>
    <row r="4384" spans="1:2" x14ac:dyDescent="0.2">
      <c r="A4384" s="160"/>
      <c r="B4384" s="161"/>
    </row>
    <row r="4385" spans="1:2" x14ac:dyDescent="0.2">
      <c r="A4385" s="160"/>
      <c r="B4385" s="161"/>
    </row>
    <row r="4386" spans="1:2" x14ac:dyDescent="0.2">
      <c r="A4386" s="160"/>
      <c r="B4386" s="161"/>
    </row>
    <row r="4387" spans="1:2" x14ac:dyDescent="0.2">
      <c r="A4387" s="160"/>
      <c r="B4387" s="161"/>
    </row>
    <row r="4388" spans="1:2" x14ac:dyDescent="0.2">
      <c r="A4388" s="160"/>
      <c r="B4388" s="161"/>
    </row>
    <row r="4389" spans="1:2" x14ac:dyDescent="0.2">
      <c r="A4389" s="160"/>
      <c r="B4389" s="161"/>
    </row>
    <row r="4390" spans="1:2" x14ac:dyDescent="0.2">
      <c r="A4390" s="160"/>
      <c r="B4390" s="161"/>
    </row>
    <row r="4391" spans="1:2" x14ac:dyDescent="0.2">
      <c r="A4391" s="160"/>
      <c r="B4391" s="161"/>
    </row>
    <row r="4392" spans="1:2" x14ac:dyDescent="0.2">
      <c r="A4392" s="160"/>
      <c r="B4392" s="161"/>
    </row>
    <row r="4393" spans="1:2" x14ac:dyDescent="0.2">
      <c r="A4393" s="160"/>
      <c r="B4393" s="161"/>
    </row>
    <row r="4394" spans="1:2" x14ac:dyDescent="0.2">
      <c r="A4394" s="160"/>
      <c r="B4394" s="161"/>
    </row>
    <row r="4395" spans="1:2" x14ac:dyDescent="0.2">
      <c r="A4395" s="160"/>
      <c r="B4395" s="161"/>
    </row>
    <row r="4396" spans="1:2" x14ac:dyDescent="0.2">
      <c r="A4396" s="160"/>
      <c r="B4396" s="161"/>
    </row>
    <row r="4397" spans="1:2" x14ac:dyDescent="0.2">
      <c r="A4397" s="160"/>
      <c r="B4397" s="161"/>
    </row>
    <row r="4398" spans="1:2" x14ac:dyDescent="0.2">
      <c r="A4398" s="160"/>
      <c r="B4398" s="161"/>
    </row>
    <row r="4399" spans="1:2" x14ac:dyDescent="0.2">
      <c r="A4399" s="160"/>
      <c r="B4399" s="161"/>
    </row>
    <row r="4400" spans="1:2" x14ac:dyDescent="0.2">
      <c r="A4400" s="160"/>
      <c r="B4400" s="161"/>
    </row>
    <row r="4401" spans="1:2" x14ac:dyDescent="0.2">
      <c r="A4401" s="160"/>
      <c r="B4401" s="161"/>
    </row>
    <row r="4402" spans="1:2" x14ac:dyDescent="0.2">
      <c r="A4402" s="160"/>
      <c r="B4402" s="161"/>
    </row>
    <row r="4403" spans="1:2" x14ac:dyDescent="0.2">
      <c r="A4403" s="160"/>
      <c r="B4403" s="161"/>
    </row>
    <row r="4404" spans="1:2" x14ac:dyDescent="0.2">
      <c r="A4404" s="160"/>
      <c r="B4404" s="161"/>
    </row>
    <row r="4405" spans="1:2" x14ac:dyDescent="0.2">
      <c r="A4405" s="160"/>
      <c r="B4405" s="161"/>
    </row>
    <row r="4406" spans="1:2" x14ac:dyDescent="0.2">
      <c r="A4406" s="160"/>
      <c r="B4406" s="161"/>
    </row>
    <row r="4407" spans="1:2" x14ac:dyDescent="0.2">
      <c r="A4407" s="160"/>
      <c r="B4407" s="161"/>
    </row>
    <row r="4408" spans="1:2" x14ac:dyDescent="0.2">
      <c r="A4408" s="160"/>
      <c r="B4408" s="161"/>
    </row>
    <row r="4409" spans="1:2" x14ac:dyDescent="0.2">
      <c r="A4409" s="160"/>
      <c r="B4409" s="161"/>
    </row>
    <row r="4410" spans="1:2" x14ac:dyDescent="0.2">
      <c r="A4410" s="160"/>
      <c r="B4410" s="161"/>
    </row>
    <row r="4411" spans="1:2" x14ac:dyDescent="0.2">
      <c r="A4411" s="160"/>
      <c r="B4411" s="161"/>
    </row>
    <row r="4412" spans="1:2" x14ac:dyDescent="0.2">
      <c r="A4412" s="160"/>
      <c r="B4412" s="161"/>
    </row>
    <row r="4413" spans="1:2" x14ac:dyDescent="0.2">
      <c r="A4413" s="160"/>
      <c r="B4413" s="161"/>
    </row>
    <row r="4414" spans="1:2" x14ac:dyDescent="0.2">
      <c r="A4414" s="160"/>
      <c r="B4414" s="161"/>
    </row>
    <row r="4415" spans="1:2" x14ac:dyDescent="0.2">
      <c r="A4415" s="160"/>
      <c r="B4415" s="161"/>
    </row>
    <row r="4416" spans="1:2" x14ac:dyDescent="0.2">
      <c r="A4416" s="160"/>
      <c r="B4416" s="161"/>
    </row>
    <row r="4417" spans="1:2" x14ac:dyDescent="0.2">
      <c r="A4417" s="160"/>
      <c r="B4417" s="161"/>
    </row>
    <row r="4418" spans="1:2" x14ac:dyDescent="0.2">
      <c r="A4418" s="160"/>
      <c r="B4418" s="161"/>
    </row>
    <row r="4419" spans="1:2" x14ac:dyDescent="0.2">
      <c r="A4419" s="160"/>
      <c r="B4419" s="161"/>
    </row>
    <row r="4420" spans="1:2" x14ac:dyDescent="0.2">
      <c r="A4420" s="160"/>
      <c r="B4420" s="161"/>
    </row>
    <row r="4421" spans="1:2" x14ac:dyDescent="0.2">
      <c r="A4421" s="160"/>
      <c r="B4421" s="161"/>
    </row>
    <row r="4422" spans="1:2" x14ac:dyDescent="0.2">
      <c r="A4422" s="160"/>
      <c r="B4422" s="161"/>
    </row>
    <row r="4423" spans="1:2" x14ac:dyDescent="0.2">
      <c r="A4423" s="160"/>
      <c r="B4423" s="161"/>
    </row>
    <row r="4424" spans="1:2" x14ac:dyDescent="0.2">
      <c r="A4424" s="160"/>
      <c r="B4424" s="161"/>
    </row>
    <row r="4425" spans="1:2" x14ac:dyDescent="0.2">
      <c r="A4425" s="160"/>
      <c r="B4425" s="161"/>
    </row>
    <row r="4426" spans="1:2" x14ac:dyDescent="0.2">
      <c r="A4426" s="160"/>
      <c r="B4426" s="161"/>
    </row>
    <row r="4427" spans="1:2" x14ac:dyDescent="0.2">
      <c r="A4427" s="160"/>
      <c r="B4427" s="161"/>
    </row>
    <row r="4428" spans="1:2" x14ac:dyDescent="0.2">
      <c r="A4428" s="160"/>
      <c r="B4428" s="161"/>
    </row>
    <row r="4429" spans="1:2" x14ac:dyDescent="0.2">
      <c r="A4429" s="160"/>
      <c r="B4429" s="161"/>
    </row>
    <row r="4430" spans="1:2" x14ac:dyDescent="0.2">
      <c r="A4430" s="160"/>
      <c r="B4430" s="161"/>
    </row>
    <row r="4431" spans="1:2" x14ac:dyDescent="0.2">
      <c r="A4431" s="160"/>
      <c r="B4431" s="161"/>
    </row>
    <row r="4432" spans="1:2" x14ac:dyDescent="0.2">
      <c r="A4432" s="160"/>
      <c r="B4432" s="161"/>
    </row>
    <row r="4433" spans="1:2" x14ac:dyDescent="0.2">
      <c r="A4433" s="160"/>
      <c r="B4433" s="161"/>
    </row>
    <row r="4434" spans="1:2" x14ac:dyDescent="0.2">
      <c r="A4434" s="160"/>
      <c r="B4434" s="161"/>
    </row>
    <row r="4435" spans="1:2" x14ac:dyDescent="0.2">
      <c r="A4435" s="160"/>
      <c r="B4435" s="161"/>
    </row>
    <row r="4436" spans="1:2" x14ac:dyDescent="0.2">
      <c r="A4436" s="160"/>
      <c r="B4436" s="161"/>
    </row>
    <row r="4437" spans="1:2" x14ac:dyDescent="0.2">
      <c r="A4437" s="160"/>
      <c r="B4437" s="161"/>
    </row>
    <row r="4438" spans="1:2" x14ac:dyDescent="0.2">
      <c r="A4438" s="160"/>
      <c r="B4438" s="161"/>
    </row>
    <row r="4439" spans="1:2" x14ac:dyDescent="0.2">
      <c r="A4439" s="160"/>
      <c r="B4439" s="161"/>
    </row>
    <row r="4440" spans="1:2" x14ac:dyDescent="0.2">
      <c r="A4440" s="160"/>
      <c r="B4440" s="161"/>
    </row>
    <row r="4441" spans="1:2" x14ac:dyDescent="0.2">
      <c r="A4441" s="160"/>
      <c r="B4441" s="161"/>
    </row>
    <row r="4442" spans="1:2" x14ac:dyDescent="0.2">
      <c r="A4442" s="160"/>
      <c r="B4442" s="161"/>
    </row>
    <row r="4443" spans="1:2" x14ac:dyDescent="0.2">
      <c r="A4443" s="160"/>
      <c r="B4443" s="161"/>
    </row>
    <row r="4444" spans="1:2" x14ac:dyDescent="0.2">
      <c r="A4444" s="160"/>
      <c r="B4444" s="161"/>
    </row>
    <row r="4445" spans="1:2" x14ac:dyDescent="0.2">
      <c r="A4445" s="160"/>
      <c r="B4445" s="161"/>
    </row>
    <row r="4446" spans="1:2" x14ac:dyDescent="0.2">
      <c r="A4446" s="160"/>
      <c r="B4446" s="161"/>
    </row>
    <row r="4447" spans="1:2" x14ac:dyDescent="0.2">
      <c r="A4447" s="160"/>
      <c r="B4447" s="161"/>
    </row>
    <row r="4448" spans="1:2" x14ac:dyDescent="0.2">
      <c r="A4448" s="160"/>
      <c r="B4448" s="161"/>
    </row>
    <row r="4449" spans="1:2" x14ac:dyDescent="0.2">
      <c r="A4449" s="160"/>
      <c r="B4449" s="161"/>
    </row>
    <row r="4450" spans="1:2" x14ac:dyDescent="0.2">
      <c r="A4450" s="160"/>
      <c r="B4450" s="161"/>
    </row>
    <row r="4451" spans="1:2" x14ac:dyDescent="0.2">
      <c r="A4451" s="160"/>
      <c r="B4451" s="161"/>
    </row>
    <row r="4452" spans="1:2" x14ac:dyDescent="0.2">
      <c r="A4452" s="160"/>
      <c r="B4452" s="161"/>
    </row>
    <row r="4453" spans="1:2" x14ac:dyDescent="0.2">
      <c r="A4453" s="160"/>
      <c r="B4453" s="161"/>
    </row>
    <row r="4454" spans="1:2" x14ac:dyDescent="0.2">
      <c r="A4454" s="160"/>
      <c r="B4454" s="161"/>
    </row>
    <row r="4455" spans="1:2" x14ac:dyDescent="0.2">
      <c r="A4455" s="160"/>
      <c r="B4455" s="161"/>
    </row>
    <row r="4456" spans="1:2" x14ac:dyDescent="0.2">
      <c r="A4456" s="160"/>
      <c r="B4456" s="161"/>
    </row>
    <row r="4457" spans="1:2" x14ac:dyDescent="0.2">
      <c r="A4457" s="160"/>
      <c r="B4457" s="161"/>
    </row>
    <row r="4458" spans="1:2" x14ac:dyDescent="0.2">
      <c r="A4458" s="160"/>
      <c r="B4458" s="161"/>
    </row>
    <row r="4459" spans="1:2" x14ac:dyDescent="0.2">
      <c r="A4459" s="160"/>
      <c r="B4459" s="161"/>
    </row>
    <row r="4460" spans="1:2" x14ac:dyDescent="0.2">
      <c r="A4460" s="160"/>
      <c r="B4460" s="161"/>
    </row>
    <row r="4461" spans="1:2" x14ac:dyDescent="0.2">
      <c r="A4461" s="160"/>
      <c r="B4461" s="161"/>
    </row>
    <row r="4462" spans="1:2" x14ac:dyDescent="0.2">
      <c r="A4462" s="160"/>
      <c r="B4462" s="161"/>
    </row>
    <row r="4463" spans="1:2" x14ac:dyDescent="0.2">
      <c r="A4463" s="160"/>
      <c r="B4463" s="161"/>
    </row>
    <row r="4464" spans="1:2" x14ac:dyDescent="0.2">
      <c r="A4464" s="160"/>
      <c r="B4464" s="161"/>
    </row>
    <row r="4465" spans="1:2" x14ac:dyDescent="0.2">
      <c r="A4465" s="160"/>
      <c r="B4465" s="161"/>
    </row>
    <row r="4466" spans="1:2" x14ac:dyDescent="0.2">
      <c r="A4466" s="160"/>
      <c r="B4466" s="161"/>
    </row>
    <row r="4467" spans="1:2" x14ac:dyDescent="0.2">
      <c r="A4467" s="160"/>
      <c r="B4467" s="161"/>
    </row>
    <row r="4468" spans="1:2" x14ac:dyDescent="0.2">
      <c r="A4468" s="160"/>
      <c r="B4468" s="161"/>
    </row>
    <row r="4469" spans="1:2" x14ac:dyDescent="0.2">
      <c r="A4469" s="160"/>
      <c r="B4469" s="161"/>
    </row>
    <row r="4470" spans="1:2" x14ac:dyDescent="0.2">
      <c r="A4470" s="160"/>
      <c r="B4470" s="161"/>
    </row>
    <row r="4471" spans="1:2" x14ac:dyDescent="0.2">
      <c r="A4471" s="160"/>
      <c r="B4471" s="161"/>
    </row>
    <row r="4472" spans="1:2" x14ac:dyDescent="0.2">
      <c r="A4472" s="160"/>
      <c r="B4472" s="161"/>
    </row>
    <row r="4473" spans="1:2" x14ac:dyDescent="0.2">
      <c r="A4473" s="160"/>
      <c r="B4473" s="161"/>
    </row>
    <row r="4474" spans="1:2" x14ac:dyDescent="0.2">
      <c r="A4474" s="160"/>
      <c r="B4474" s="161"/>
    </row>
    <row r="4475" spans="1:2" x14ac:dyDescent="0.2">
      <c r="A4475" s="160"/>
      <c r="B4475" s="161"/>
    </row>
    <row r="4476" spans="1:2" x14ac:dyDescent="0.2">
      <c r="A4476" s="160"/>
      <c r="B4476" s="161"/>
    </row>
    <row r="4477" spans="1:2" x14ac:dyDescent="0.2">
      <c r="A4477" s="160"/>
      <c r="B4477" s="161"/>
    </row>
    <row r="4478" spans="1:2" x14ac:dyDescent="0.2">
      <c r="A4478" s="160"/>
      <c r="B4478" s="161"/>
    </row>
    <row r="4479" spans="1:2" x14ac:dyDescent="0.2">
      <c r="A4479" s="160"/>
      <c r="B4479" s="161"/>
    </row>
    <row r="4480" spans="1:2" x14ac:dyDescent="0.2">
      <c r="A4480" s="160"/>
      <c r="B4480" s="161"/>
    </row>
    <row r="4481" spans="1:2" x14ac:dyDescent="0.2">
      <c r="A4481" s="160"/>
      <c r="B4481" s="161"/>
    </row>
    <row r="4482" spans="1:2" x14ac:dyDescent="0.2">
      <c r="A4482" s="160"/>
      <c r="B4482" s="161"/>
    </row>
    <row r="4483" spans="1:2" x14ac:dyDescent="0.2">
      <c r="A4483" s="160"/>
      <c r="B4483" s="161"/>
    </row>
    <row r="4484" spans="1:2" x14ac:dyDescent="0.2">
      <c r="A4484" s="160"/>
      <c r="B4484" s="161"/>
    </row>
    <row r="4485" spans="1:2" x14ac:dyDescent="0.2">
      <c r="A4485" s="160"/>
      <c r="B4485" s="161"/>
    </row>
    <row r="4486" spans="1:2" x14ac:dyDescent="0.2">
      <c r="A4486" s="160"/>
      <c r="B4486" s="161"/>
    </row>
    <row r="4487" spans="1:2" x14ac:dyDescent="0.2">
      <c r="A4487" s="160"/>
      <c r="B4487" s="161"/>
    </row>
    <row r="4488" spans="1:2" x14ac:dyDescent="0.2">
      <c r="A4488" s="160"/>
      <c r="B4488" s="161"/>
    </row>
    <row r="4489" spans="1:2" x14ac:dyDescent="0.2">
      <c r="A4489" s="160"/>
      <c r="B4489" s="161"/>
    </row>
    <row r="4490" spans="1:2" x14ac:dyDescent="0.2">
      <c r="A4490" s="160"/>
      <c r="B4490" s="161"/>
    </row>
    <row r="4491" spans="1:2" x14ac:dyDescent="0.2">
      <c r="A4491" s="160"/>
      <c r="B4491" s="161"/>
    </row>
    <row r="4492" spans="1:2" x14ac:dyDescent="0.2">
      <c r="A4492" s="160"/>
      <c r="B4492" s="161"/>
    </row>
    <row r="4493" spans="1:2" x14ac:dyDescent="0.2">
      <c r="A4493" s="160"/>
      <c r="B4493" s="161"/>
    </row>
    <row r="4494" spans="1:2" x14ac:dyDescent="0.2">
      <c r="A4494" s="160"/>
      <c r="B4494" s="161"/>
    </row>
    <row r="4495" spans="1:2" x14ac:dyDescent="0.2">
      <c r="A4495" s="160"/>
      <c r="B4495" s="161"/>
    </row>
    <row r="4496" spans="1:2" x14ac:dyDescent="0.2">
      <c r="A4496" s="160"/>
      <c r="B4496" s="161"/>
    </row>
    <row r="4497" spans="1:2" x14ac:dyDescent="0.2">
      <c r="A4497" s="160"/>
      <c r="B4497" s="161"/>
    </row>
    <row r="4498" spans="1:2" x14ac:dyDescent="0.2">
      <c r="A4498" s="160"/>
      <c r="B4498" s="161"/>
    </row>
    <row r="4499" spans="1:2" x14ac:dyDescent="0.2">
      <c r="A4499" s="160"/>
      <c r="B4499" s="161"/>
    </row>
    <row r="4500" spans="1:2" x14ac:dyDescent="0.2">
      <c r="A4500" s="160"/>
      <c r="B4500" s="161"/>
    </row>
    <row r="4501" spans="1:2" x14ac:dyDescent="0.2">
      <c r="A4501" s="160"/>
      <c r="B4501" s="161"/>
    </row>
    <row r="4502" spans="1:2" x14ac:dyDescent="0.2">
      <c r="A4502" s="160"/>
      <c r="B4502" s="161"/>
    </row>
    <row r="4503" spans="1:2" x14ac:dyDescent="0.2">
      <c r="A4503" s="160"/>
      <c r="B4503" s="161"/>
    </row>
    <row r="4504" spans="1:2" x14ac:dyDescent="0.2">
      <c r="A4504" s="160"/>
      <c r="B4504" s="161"/>
    </row>
    <row r="4505" spans="1:2" x14ac:dyDescent="0.2">
      <c r="A4505" s="160"/>
      <c r="B4505" s="161"/>
    </row>
    <row r="4506" spans="1:2" x14ac:dyDescent="0.2">
      <c r="A4506" s="160"/>
      <c r="B4506" s="161"/>
    </row>
    <row r="4507" spans="1:2" x14ac:dyDescent="0.2">
      <c r="A4507" s="160"/>
      <c r="B4507" s="161"/>
    </row>
    <row r="4508" spans="1:2" x14ac:dyDescent="0.2">
      <c r="A4508" s="160"/>
      <c r="B4508" s="161"/>
    </row>
    <row r="4509" spans="1:2" x14ac:dyDescent="0.2">
      <c r="A4509" s="160"/>
      <c r="B4509" s="161"/>
    </row>
    <row r="4510" spans="1:2" x14ac:dyDescent="0.2">
      <c r="A4510" s="160"/>
      <c r="B4510" s="161"/>
    </row>
    <row r="4511" spans="1:2" x14ac:dyDescent="0.2">
      <c r="A4511" s="160"/>
      <c r="B4511" s="161"/>
    </row>
    <row r="4512" spans="1:2" x14ac:dyDescent="0.2">
      <c r="A4512" s="160"/>
      <c r="B4512" s="161"/>
    </row>
    <row r="4513" spans="1:2" x14ac:dyDescent="0.2">
      <c r="A4513" s="160"/>
      <c r="B4513" s="161"/>
    </row>
    <row r="4514" spans="1:2" x14ac:dyDescent="0.2">
      <c r="A4514" s="160"/>
      <c r="B4514" s="161"/>
    </row>
    <row r="4515" spans="1:2" x14ac:dyDescent="0.2">
      <c r="A4515" s="160"/>
      <c r="B4515" s="161"/>
    </row>
    <row r="4516" spans="1:2" x14ac:dyDescent="0.2">
      <c r="A4516" s="160"/>
      <c r="B4516" s="161"/>
    </row>
    <row r="4517" spans="1:2" x14ac:dyDescent="0.2">
      <c r="A4517" s="160"/>
      <c r="B4517" s="161"/>
    </row>
    <row r="4518" spans="1:2" x14ac:dyDescent="0.2">
      <c r="A4518" s="160"/>
      <c r="B4518" s="161"/>
    </row>
    <row r="4519" spans="1:2" x14ac:dyDescent="0.2">
      <c r="A4519" s="160"/>
      <c r="B4519" s="161"/>
    </row>
    <row r="4520" spans="1:2" x14ac:dyDescent="0.2">
      <c r="A4520" s="160"/>
      <c r="B4520" s="161"/>
    </row>
    <row r="4521" spans="1:2" x14ac:dyDescent="0.2">
      <c r="A4521" s="160"/>
      <c r="B4521" s="161"/>
    </row>
    <row r="4522" spans="1:2" x14ac:dyDescent="0.2">
      <c r="A4522" s="160"/>
      <c r="B4522" s="161"/>
    </row>
    <row r="4523" spans="1:2" x14ac:dyDescent="0.2">
      <c r="A4523" s="160"/>
      <c r="B4523" s="161"/>
    </row>
    <row r="4524" spans="1:2" x14ac:dyDescent="0.2">
      <c r="A4524" s="160"/>
      <c r="B4524" s="161"/>
    </row>
    <row r="4525" spans="1:2" x14ac:dyDescent="0.2">
      <c r="A4525" s="160"/>
      <c r="B4525" s="161"/>
    </row>
    <row r="4526" spans="1:2" x14ac:dyDescent="0.2">
      <c r="A4526" s="160"/>
      <c r="B4526" s="161"/>
    </row>
    <row r="4527" spans="1:2" x14ac:dyDescent="0.2">
      <c r="A4527" s="160"/>
      <c r="B4527" s="161"/>
    </row>
    <row r="4528" spans="1:2" x14ac:dyDescent="0.2">
      <c r="A4528" s="160"/>
      <c r="B4528" s="161"/>
    </row>
    <row r="4529" spans="1:2" x14ac:dyDescent="0.2">
      <c r="A4529" s="160"/>
      <c r="B4529" s="161"/>
    </row>
    <row r="4530" spans="1:2" x14ac:dyDescent="0.2">
      <c r="A4530" s="160"/>
      <c r="B4530" s="161"/>
    </row>
    <row r="4531" spans="1:2" x14ac:dyDescent="0.2">
      <c r="A4531" s="160"/>
      <c r="B4531" s="161"/>
    </row>
    <row r="4532" spans="1:2" x14ac:dyDescent="0.2">
      <c r="A4532" s="160"/>
      <c r="B4532" s="161"/>
    </row>
    <row r="4533" spans="1:2" x14ac:dyDescent="0.2">
      <c r="A4533" s="160"/>
      <c r="B4533" s="161"/>
    </row>
    <row r="4534" spans="1:2" x14ac:dyDescent="0.2">
      <c r="A4534" s="160"/>
      <c r="B4534" s="161"/>
    </row>
    <row r="4535" spans="1:2" x14ac:dyDescent="0.2">
      <c r="A4535" s="160"/>
      <c r="B4535" s="161"/>
    </row>
    <row r="4536" spans="1:2" x14ac:dyDescent="0.2">
      <c r="A4536" s="160"/>
      <c r="B4536" s="161"/>
    </row>
    <row r="4537" spans="1:2" x14ac:dyDescent="0.2">
      <c r="A4537" s="160"/>
      <c r="B4537" s="161"/>
    </row>
    <row r="4538" spans="1:2" x14ac:dyDescent="0.2">
      <c r="A4538" s="160"/>
      <c r="B4538" s="161"/>
    </row>
    <row r="4539" spans="1:2" x14ac:dyDescent="0.2">
      <c r="A4539" s="160"/>
      <c r="B4539" s="161"/>
    </row>
    <row r="4540" spans="1:2" x14ac:dyDescent="0.2">
      <c r="A4540" s="160"/>
      <c r="B4540" s="161"/>
    </row>
    <row r="4541" spans="1:2" x14ac:dyDescent="0.2">
      <c r="A4541" s="160"/>
      <c r="B4541" s="161"/>
    </row>
    <row r="4542" spans="1:2" x14ac:dyDescent="0.2">
      <c r="A4542" s="160"/>
      <c r="B4542" s="161"/>
    </row>
    <row r="4543" spans="1:2" x14ac:dyDescent="0.2">
      <c r="A4543" s="160"/>
      <c r="B4543" s="161"/>
    </row>
    <row r="4544" spans="1:2" x14ac:dyDescent="0.2">
      <c r="A4544" s="160"/>
      <c r="B4544" s="161"/>
    </row>
    <row r="4545" spans="1:2" x14ac:dyDescent="0.2">
      <c r="A4545" s="160"/>
      <c r="B4545" s="161"/>
    </row>
    <row r="4546" spans="1:2" x14ac:dyDescent="0.2">
      <c r="A4546" s="160"/>
      <c r="B4546" s="161"/>
    </row>
    <row r="4547" spans="1:2" x14ac:dyDescent="0.2">
      <c r="A4547" s="160"/>
      <c r="B4547" s="161"/>
    </row>
    <row r="4548" spans="1:2" x14ac:dyDescent="0.2">
      <c r="A4548" s="160"/>
      <c r="B4548" s="161"/>
    </row>
    <row r="4549" spans="1:2" x14ac:dyDescent="0.2">
      <c r="A4549" s="160"/>
      <c r="B4549" s="161"/>
    </row>
    <row r="4550" spans="1:2" x14ac:dyDescent="0.2">
      <c r="A4550" s="160"/>
      <c r="B4550" s="161"/>
    </row>
    <row r="4551" spans="1:2" x14ac:dyDescent="0.2">
      <c r="A4551" s="160"/>
      <c r="B4551" s="161"/>
    </row>
    <row r="4552" spans="1:2" x14ac:dyDescent="0.2">
      <c r="A4552" s="160"/>
      <c r="B4552" s="161"/>
    </row>
    <row r="4553" spans="1:2" x14ac:dyDescent="0.2">
      <c r="A4553" s="160"/>
      <c r="B4553" s="161"/>
    </row>
    <row r="4554" spans="1:2" x14ac:dyDescent="0.2">
      <c r="A4554" s="160"/>
      <c r="B4554" s="161"/>
    </row>
    <row r="4555" spans="1:2" x14ac:dyDescent="0.2">
      <c r="A4555" s="160"/>
      <c r="B4555" s="161"/>
    </row>
    <row r="4556" spans="1:2" x14ac:dyDescent="0.2">
      <c r="A4556" s="160"/>
      <c r="B4556" s="161"/>
    </row>
    <row r="4557" spans="1:2" x14ac:dyDescent="0.2">
      <c r="A4557" s="160"/>
      <c r="B4557" s="161"/>
    </row>
    <row r="4558" spans="1:2" x14ac:dyDescent="0.2">
      <c r="A4558" s="160"/>
      <c r="B4558" s="161"/>
    </row>
    <row r="4559" spans="1:2" x14ac:dyDescent="0.2">
      <c r="A4559" s="160"/>
      <c r="B4559" s="161"/>
    </row>
    <row r="4560" spans="1:2" x14ac:dyDescent="0.2">
      <c r="A4560" s="160"/>
      <c r="B4560" s="161"/>
    </row>
    <row r="4561" spans="1:2" x14ac:dyDescent="0.2">
      <c r="A4561" s="160"/>
      <c r="B4561" s="161"/>
    </row>
    <row r="4562" spans="1:2" x14ac:dyDescent="0.2">
      <c r="A4562" s="160"/>
      <c r="B4562" s="161"/>
    </row>
    <row r="4563" spans="1:2" x14ac:dyDescent="0.2">
      <c r="A4563" s="160"/>
      <c r="B4563" s="161"/>
    </row>
    <row r="4564" spans="1:2" x14ac:dyDescent="0.2">
      <c r="A4564" s="160"/>
      <c r="B4564" s="161"/>
    </row>
    <row r="4565" spans="1:2" x14ac:dyDescent="0.2">
      <c r="A4565" s="160"/>
      <c r="B4565" s="161"/>
    </row>
    <row r="4566" spans="1:2" x14ac:dyDescent="0.2">
      <c r="A4566" s="160"/>
      <c r="B4566" s="161"/>
    </row>
    <row r="4567" spans="1:2" x14ac:dyDescent="0.2">
      <c r="A4567" s="160"/>
      <c r="B4567" s="161"/>
    </row>
    <row r="4568" spans="1:2" x14ac:dyDescent="0.2">
      <c r="A4568" s="160"/>
      <c r="B4568" s="161"/>
    </row>
    <row r="4569" spans="1:2" x14ac:dyDescent="0.2">
      <c r="A4569" s="160"/>
      <c r="B4569" s="161"/>
    </row>
    <row r="4570" spans="1:2" x14ac:dyDescent="0.2">
      <c r="A4570" s="160"/>
      <c r="B4570" s="161"/>
    </row>
    <row r="4571" spans="1:2" x14ac:dyDescent="0.2">
      <c r="A4571" s="160"/>
      <c r="B4571" s="161"/>
    </row>
    <row r="4572" spans="1:2" x14ac:dyDescent="0.2">
      <c r="A4572" s="160"/>
      <c r="B4572" s="161"/>
    </row>
    <row r="4573" spans="1:2" x14ac:dyDescent="0.2">
      <c r="A4573" s="160"/>
      <c r="B4573" s="161"/>
    </row>
    <row r="4574" spans="1:2" x14ac:dyDescent="0.2">
      <c r="A4574" s="160"/>
      <c r="B4574" s="161"/>
    </row>
    <row r="4575" spans="1:2" x14ac:dyDescent="0.2">
      <c r="A4575" s="160"/>
      <c r="B4575" s="161"/>
    </row>
    <row r="4576" spans="1:2" x14ac:dyDescent="0.2">
      <c r="A4576" s="160"/>
      <c r="B4576" s="161"/>
    </row>
    <row r="4577" spans="1:2" x14ac:dyDescent="0.2">
      <c r="A4577" s="160"/>
      <c r="B4577" s="161"/>
    </row>
    <row r="4578" spans="1:2" x14ac:dyDescent="0.2">
      <c r="A4578" s="160"/>
      <c r="B4578" s="161"/>
    </row>
    <row r="4579" spans="1:2" x14ac:dyDescent="0.2">
      <c r="A4579" s="160"/>
      <c r="B4579" s="161"/>
    </row>
    <row r="4580" spans="1:2" x14ac:dyDescent="0.2">
      <c r="A4580" s="160"/>
      <c r="B4580" s="161"/>
    </row>
    <row r="4581" spans="1:2" x14ac:dyDescent="0.2">
      <c r="A4581" s="160"/>
      <c r="B4581" s="161"/>
    </row>
    <row r="4582" spans="1:2" x14ac:dyDescent="0.2">
      <c r="A4582" s="160"/>
      <c r="B4582" s="161"/>
    </row>
    <row r="4583" spans="1:2" x14ac:dyDescent="0.2">
      <c r="A4583" s="160"/>
      <c r="B4583" s="161"/>
    </row>
    <row r="4584" spans="1:2" x14ac:dyDescent="0.2">
      <c r="A4584" s="160"/>
      <c r="B4584" s="161"/>
    </row>
    <row r="4585" spans="1:2" x14ac:dyDescent="0.2">
      <c r="A4585" s="160"/>
      <c r="B4585" s="161"/>
    </row>
    <row r="4586" spans="1:2" x14ac:dyDescent="0.2">
      <c r="A4586" s="160"/>
      <c r="B4586" s="161"/>
    </row>
    <row r="4587" spans="1:2" x14ac:dyDescent="0.2">
      <c r="A4587" s="160"/>
      <c r="B4587" s="161"/>
    </row>
    <row r="4588" spans="1:2" x14ac:dyDescent="0.2">
      <c r="A4588" s="160"/>
      <c r="B4588" s="161"/>
    </row>
    <row r="4589" spans="1:2" x14ac:dyDescent="0.2">
      <c r="A4589" s="160"/>
      <c r="B4589" s="161"/>
    </row>
    <row r="4590" spans="1:2" x14ac:dyDescent="0.2">
      <c r="A4590" s="160"/>
      <c r="B4590" s="161"/>
    </row>
    <row r="4591" spans="1:2" x14ac:dyDescent="0.2">
      <c r="A4591" s="160"/>
      <c r="B4591" s="161"/>
    </row>
    <row r="4592" spans="1:2" x14ac:dyDescent="0.2">
      <c r="A4592" s="160"/>
      <c r="B4592" s="161"/>
    </row>
    <row r="4593" spans="1:2" x14ac:dyDescent="0.2">
      <c r="A4593" s="160"/>
      <c r="B4593" s="161"/>
    </row>
    <row r="4594" spans="1:2" x14ac:dyDescent="0.2">
      <c r="A4594" s="160"/>
      <c r="B4594" s="161"/>
    </row>
    <row r="4595" spans="1:2" x14ac:dyDescent="0.2">
      <c r="A4595" s="160"/>
      <c r="B4595" s="161"/>
    </row>
    <row r="4596" spans="1:2" x14ac:dyDescent="0.2">
      <c r="A4596" s="160"/>
      <c r="B4596" s="161"/>
    </row>
    <row r="4597" spans="1:2" x14ac:dyDescent="0.2">
      <c r="A4597" s="160"/>
      <c r="B4597" s="161"/>
    </row>
    <row r="4598" spans="1:2" x14ac:dyDescent="0.2">
      <c r="A4598" s="160"/>
      <c r="B4598" s="161"/>
    </row>
    <row r="4599" spans="1:2" x14ac:dyDescent="0.2">
      <c r="A4599" s="160"/>
      <c r="B4599" s="161"/>
    </row>
    <row r="4600" spans="1:2" x14ac:dyDescent="0.2">
      <c r="A4600" s="160"/>
      <c r="B4600" s="161"/>
    </row>
    <row r="4601" spans="1:2" x14ac:dyDescent="0.2">
      <c r="A4601" s="160"/>
      <c r="B4601" s="161"/>
    </row>
    <row r="4602" spans="1:2" x14ac:dyDescent="0.2">
      <c r="A4602" s="160"/>
      <c r="B4602" s="161"/>
    </row>
    <row r="4603" spans="1:2" x14ac:dyDescent="0.2">
      <c r="A4603" s="160"/>
      <c r="B4603" s="161"/>
    </row>
    <row r="4604" spans="1:2" x14ac:dyDescent="0.2">
      <c r="A4604" s="160"/>
      <c r="B4604" s="161"/>
    </row>
    <row r="4605" spans="1:2" x14ac:dyDescent="0.2">
      <c r="A4605" s="160"/>
      <c r="B4605" s="161"/>
    </row>
    <row r="4606" spans="1:2" x14ac:dyDescent="0.2">
      <c r="A4606" s="160"/>
      <c r="B4606" s="161"/>
    </row>
    <row r="4607" spans="1:2" x14ac:dyDescent="0.2">
      <c r="A4607" s="160"/>
      <c r="B4607" s="161"/>
    </row>
    <row r="4608" spans="1:2" x14ac:dyDescent="0.2">
      <c r="A4608" s="160"/>
      <c r="B4608" s="161"/>
    </row>
    <row r="4609" spans="1:2" x14ac:dyDescent="0.2">
      <c r="A4609" s="160"/>
      <c r="B4609" s="161"/>
    </row>
    <row r="4610" spans="1:2" x14ac:dyDescent="0.2">
      <c r="A4610" s="160"/>
      <c r="B4610" s="161"/>
    </row>
    <row r="4611" spans="1:2" x14ac:dyDescent="0.2">
      <c r="A4611" s="160"/>
      <c r="B4611" s="161"/>
    </row>
    <row r="4612" spans="1:2" x14ac:dyDescent="0.2">
      <c r="A4612" s="160"/>
      <c r="B4612" s="161"/>
    </row>
    <row r="4613" spans="1:2" x14ac:dyDescent="0.2">
      <c r="A4613" s="160"/>
      <c r="B4613" s="161"/>
    </row>
    <row r="4614" spans="1:2" x14ac:dyDescent="0.2">
      <c r="A4614" s="160"/>
      <c r="B4614" s="161"/>
    </row>
    <row r="4615" spans="1:2" x14ac:dyDescent="0.2">
      <c r="A4615" s="160"/>
      <c r="B4615" s="161"/>
    </row>
    <row r="4616" spans="1:2" x14ac:dyDescent="0.2">
      <c r="A4616" s="160"/>
      <c r="B4616" s="161"/>
    </row>
    <row r="4617" spans="1:2" x14ac:dyDescent="0.2">
      <c r="A4617" s="160"/>
      <c r="B4617" s="161"/>
    </row>
    <row r="4618" spans="1:2" x14ac:dyDescent="0.2">
      <c r="A4618" s="160"/>
      <c r="B4618" s="161"/>
    </row>
    <row r="4619" spans="1:2" x14ac:dyDescent="0.2">
      <c r="A4619" s="160"/>
      <c r="B4619" s="161"/>
    </row>
    <row r="4620" spans="1:2" x14ac:dyDescent="0.2">
      <c r="A4620" s="160"/>
      <c r="B4620" s="161"/>
    </row>
    <row r="4621" spans="1:2" x14ac:dyDescent="0.2">
      <c r="A4621" s="160"/>
      <c r="B4621" s="161"/>
    </row>
    <row r="4622" spans="1:2" x14ac:dyDescent="0.2">
      <c r="A4622" s="160"/>
      <c r="B4622" s="161"/>
    </row>
    <row r="4623" spans="1:2" x14ac:dyDescent="0.2">
      <c r="A4623" s="160"/>
      <c r="B4623" s="161"/>
    </row>
    <row r="4624" spans="1:2" x14ac:dyDescent="0.2">
      <c r="A4624" s="160"/>
      <c r="B4624" s="161"/>
    </row>
    <row r="4625" spans="1:2" x14ac:dyDescent="0.2">
      <c r="A4625" s="160"/>
      <c r="B4625" s="161"/>
    </row>
    <row r="4626" spans="1:2" x14ac:dyDescent="0.2">
      <c r="A4626" s="160"/>
      <c r="B4626" s="161"/>
    </row>
    <row r="4627" spans="1:2" x14ac:dyDescent="0.2">
      <c r="A4627" s="160"/>
      <c r="B4627" s="161"/>
    </row>
    <row r="4628" spans="1:2" x14ac:dyDescent="0.2">
      <c r="A4628" s="160"/>
      <c r="B4628" s="161"/>
    </row>
    <row r="4629" spans="1:2" x14ac:dyDescent="0.2">
      <c r="A4629" s="160"/>
      <c r="B4629" s="161"/>
    </row>
    <row r="4630" spans="1:2" x14ac:dyDescent="0.2">
      <c r="A4630" s="160"/>
      <c r="B4630" s="161"/>
    </row>
    <row r="4631" spans="1:2" x14ac:dyDescent="0.2">
      <c r="A4631" s="160"/>
      <c r="B4631" s="161"/>
    </row>
    <row r="4632" spans="1:2" x14ac:dyDescent="0.2">
      <c r="A4632" s="160"/>
      <c r="B4632" s="161"/>
    </row>
    <row r="4633" spans="1:2" x14ac:dyDescent="0.2">
      <c r="A4633" s="160"/>
      <c r="B4633" s="161"/>
    </row>
    <row r="4634" spans="1:2" x14ac:dyDescent="0.2">
      <c r="A4634" s="160"/>
      <c r="B4634" s="161"/>
    </row>
    <row r="4635" spans="1:2" x14ac:dyDescent="0.2">
      <c r="A4635" s="160"/>
      <c r="B4635" s="161"/>
    </row>
    <row r="4636" spans="1:2" x14ac:dyDescent="0.2">
      <c r="A4636" s="160"/>
      <c r="B4636" s="161"/>
    </row>
    <row r="4637" spans="1:2" x14ac:dyDescent="0.2">
      <c r="A4637" s="160"/>
      <c r="B4637" s="161"/>
    </row>
    <row r="4638" spans="1:2" x14ac:dyDescent="0.2">
      <c r="A4638" s="160"/>
      <c r="B4638" s="161"/>
    </row>
    <row r="4639" spans="1:2" x14ac:dyDescent="0.2">
      <c r="A4639" s="160"/>
      <c r="B4639" s="161"/>
    </row>
    <row r="4640" spans="1:2" x14ac:dyDescent="0.2">
      <c r="A4640" s="160"/>
      <c r="B4640" s="161"/>
    </row>
    <row r="4641" spans="1:2" x14ac:dyDescent="0.2">
      <c r="A4641" s="160"/>
      <c r="B4641" s="161"/>
    </row>
    <row r="4642" spans="1:2" x14ac:dyDescent="0.2">
      <c r="A4642" s="160"/>
      <c r="B4642" s="161"/>
    </row>
    <row r="4643" spans="1:2" x14ac:dyDescent="0.2">
      <c r="A4643" s="160"/>
      <c r="B4643" s="161"/>
    </row>
    <row r="4644" spans="1:2" x14ac:dyDescent="0.2">
      <c r="A4644" s="160"/>
      <c r="B4644" s="161"/>
    </row>
    <row r="4645" spans="1:2" x14ac:dyDescent="0.2">
      <c r="A4645" s="160"/>
      <c r="B4645" s="161"/>
    </row>
    <row r="4646" spans="1:2" x14ac:dyDescent="0.2">
      <c r="A4646" s="160"/>
      <c r="B4646" s="161"/>
    </row>
    <row r="4647" spans="1:2" x14ac:dyDescent="0.2">
      <c r="A4647" s="160"/>
      <c r="B4647" s="161"/>
    </row>
    <row r="4648" spans="1:2" x14ac:dyDescent="0.2">
      <c r="A4648" s="160"/>
      <c r="B4648" s="161"/>
    </row>
    <row r="4649" spans="1:2" x14ac:dyDescent="0.2">
      <c r="A4649" s="160"/>
      <c r="B4649" s="161"/>
    </row>
    <row r="4650" spans="1:2" x14ac:dyDescent="0.2">
      <c r="A4650" s="160"/>
      <c r="B4650" s="161"/>
    </row>
    <row r="4651" spans="1:2" x14ac:dyDescent="0.2">
      <c r="A4651" s="160"/>
      <c r="B4651" s="161"/>
    </row>
    <row r="4652" spans="1:2" x14ac:dyDescent="0.2">
      <c r="A4652" s="160"/>
      <c r="B4652" s="161"/>
    </row>
    <row r="4653" spans="1:2" x14ac:dyDescent="0.2">
      <c r="A4653" s="160"/>
      <c r="B4653" s="161"/>
    </row>
    <row r="4654" spans="1:2" x14ac:dyDescent="0.2">
      <c r="A4654" s="160"/>
      <c r="B4654" s="161"/>
    </row>
    <row r="4655" spans="1:2" x14ac:dyDescent="0.2">
      <c r="A4655" s="160"/>
      <c r="B4655" s="161"/>
    </row>
    <row r="4656" spans="1:2" x14ac:dyDescent="0.2">
      <c r="A4656" s="160"/>
      <c r="B4656" s="161"/>
    </row>
    <row r="4657" spans="1:2" x14ac:dyDescent="0.2">
      <c r="A4657" s="160"/>
      <c r="B4657" s="161"/>
    </row>
    <row r="4658" spans="1:2" x14ac:dyDescent="0.2">
      <c r="A4658" s="160"/>
      <c r="B4658" s="161"/>
    </row>
    <row r="4659" spans="1:2" x14ac:dyDescent="0.2">
      <c r="A4659" s="160"/>
      <c r="B4659" s="161"/>
    </row>
    <row r="4660" spans="1:2" x14ac:dyDescent="0.2">
      <c r="A4660" s="160"/>
      <c r="B4660" s="161"/>
    </row>
    <row r="4661" spans="1:2" x14ac:dyDescent="0.2">
      <c r="A4661" s="160"/>
      <c r="B4661" s="161"/>
    </row>
    <row r="4662" spans="1:2" x14ac:dyDescent="0.2">
      <c r="A4662" s="160"/>
      <c r="B4662" s="161"/>
    </row>
    <row r="4663" spans="1:2" x14ac:dyDescent="0.2">
      <c r="A4663" s="160"/>
      <c r="B4663" s="161"/>
    </row>
    <row r="4664" spans="1:2" x14ac:dyDescent="0.2">
      <c r="A4664" s="160"/>
      <c r="B4664" s="161"/>
    </row>
    <row r="4665" spans="1:2" x14ac:dyDescent="0.2">
      <c r="A4665" s="160"/>
      <c r="B4665" s="161"/>
    </row>
    <row r="4666" spans="1:2" x14ac:dyDescent="0.2">
      <c r="A4666" s="160"/>
      <c r="B4666" s="161"/>
    </row>
    <row r="4667" spans="1:2" x14ac:dyDescent="0.2">
      <c r="A4667" s="160"/>
      <c r="B4667" s="161"/>
    </row>
    <row r="4668" spans="1:2" x14ac:dyDescent="0.2">
      <c r="A4668" s="160"/>
      <c r="B4668" s="161"/>
    </row>
    <row r="4669" spans="1:2" x14ac:dyDescent="0.2">
      <c r="A4669" s="160"/>
      <c r="B4669" s="161"/>
    </row>
    <row r="4670" spans="1:2" x14ac:dyDescent="0.2">
      <c r="A4670" s="160"/>
      <c r="B4670" s="161"/>
    </row>
    <row r="4671" spans="1:2" x14ac:dyDescent="0.2">
      <c r="A4671" s="160"/>
      <c r="B4671" s="161"/>
    </row>
    <row r="4672" spans="1:2" x14ac:dyDescent="0.2">
      <c r="A4672" s="160"/>
      <c r="B4672" s="161"/>
    </row>
    <row r="4673" spans="1:2" x14ac:dyDescent="0.2">
      <c r="A4673" s="160"/>
      <c r="B4673" s="161"/>
    </row>
    <row r="4674" spans="1:2" x14ac:dyDescent="0.2">
      <c r="A4674" s="160"/>
      <c r="B4674" s="161"/>
    </row>
    <row r="4675" spans="1:2" x14ac:dyDescent="0.2">
      <c r="A4675" s="160"/>
      <c r="B4675" s="161"/>
    </row>
    <row r="4676" spans="1:2" x14ac:dyDescent="0.2">
      <c r="A4676" s="160"/>
      <c r="B4676" s="161"/>
    </row>
    <row r="4677" spans="1:2" x14ac:dyDescent="0.2">
      <c r="A4677" s="160"/>
      <c r="B4677" s="161"/>
    </row>
    <row r="4678" spans="1:2" x14ac:dyDescent="0.2">
      <c r="A4678" s="160"/>
      <c r="B4678" s="161"/>
    </row>
    <row r="4679" spans="1:2" x14ac:dyDescent="0.2">
      <c r="A4679" s="160"/>
      <c r="B4679" s="161"/>
    </row>
    <row r="4680" spans="1:2" x14ac:dyDescent="0.2">
      <c r="A4680" s="160"/>
      <c r="B4680" s="161"/>
    </row>
    <row r="4681" spans="1:2" x14ac:dyDescent="0.2">
      <c r="A4681" s="160"/>
      <c r="B4681" s="161"/>
    </row>
    <row r="4682" spans="1:2" x14ac:dyDescent="0.2">
      <c r="A4682" s="160"/>
      <c r="B4682" s="161"/>
    </row>
    <row r="4683" spans="1:2" x14ac:dyDescent="0.2">
      <c r="A4683" s="160"/>
      <c r="B4683" s="161"/>
    </row>
    <row r="4684" spans="1:2" x14ac:dyDescent="0.2">
      <c r="A4684" s="160"/>
      <c r="B4684" s="161"/>
    </row>
    <row r="4685" spans="1:2" x14ac:dyDescent="0.2">
      <c r="A4685" s="160"/>
      <c r="B4685" s="161"/>
    </row>
    <row r="4686" spans="1:2" x14ac:dyDescent="0.2">
      <c r="A4686" s="160"/>
      <c r="B4686" s="161"/>
    </row>
    <row r="4687" spans="1:2" x14ac:dyDescent="0.2">
      <c r="A4687" s="160"/>
      <c r="B4687" s="161"/>
    </row>
    <row r="4688" spans="1:2" x14ac:dyDescent="0.2">
      <c r="A4688" s="160"/>
      <c r="B4688" s="161"/>
    </row>
    <row r="4689" spans="1:2" x14ac:dyDescent="0.2">
      <c r="A4689" s="160"/>
      <c r="B4689" s="161"/>
    </row>
    <row r="4690" spans="1:2" x14ac:dyDescent="0.2">
      <c r="A4690" s="160"/>
      <c r="B4690" s="161"/>
    </row>
    <row r="4691" spans="1:2" x14ac:dyDescent="0.2">
      <c r="A4691" s="160"/>
      <c r="B4691" s="161"/>
    </row>
    <row r="4692" spans="1:2" x14ac:dyDescent="0.2">
      <c r="A4692" s="160"/>
      <c r="B4692" s="161"/>
    </row>
    <row r="4693" spans="1:2" x14ac:dyDescent="0.2">
      <c r="A4693" s="160"/>
      <c r="B4693" s="161"/>
    </row>
    <row r="4694" spans="1:2" x14ac:dyDescent="0.2">
      <c r="A4694" s="160"/>
      <c r="B4694" s="161"/>
    </row>
    <row r="4695" spans="1:2" x14ac:dyDescent="0.2">
      <c r="A4695" s="160"/>
      <c r="B4695" s="161"/>
    </row>
    <row r="4696" spans="1:2" x14ac:dyDescent="0.2">
      <c r="A4696" s="160"/>
      <c r="B4696" s="161"/>
    </row>
    <row r="4697" spans="1:2" x14ac:dyDescent="0.2">
      <c r="A4697" s="160"/>
      <c r="B4697" s="161"/>
    </row>
    <row r="4698" spans="1:2" x14ac:dyDescent="0.2">
      <c r="A4698" s="160"/>
      <c r="B4698" s="161"/>
    </row>
    <row r="4699" spans="1:2" x14ac:dyDescent="0.2">
      <c r="A4699" s="160"/>
      <c r="B4699" s="161"/>
    </row>
    <row r="4700" spans="1:2" x14ac:dyDescent="0.2">
      <c r="A4700" s="160"/>
      <c r="B4700" s="161"/>
    </row>
    <row r="4701" spans="1:2" x14ac:dyDescent="0.2">
      <c r="A4701" s="160"/>
      <c r="B4701" s="161"/>
    </row>
    <row r="4702" spans="1:2" x14ac:dyDescent="0.2">
      <c r="A4702" s="160"/>
      <c r="B4702" s="161"/>
    </row>
    <row r="4703" spans="1:2" x14ac:dyDescent="0.2">
      <c r="A4703" s="160"/>
      <c r="B4703" s="161"/>
    </row>
    <row r="4704" spans="1:2" x14ac:dyDescent="0.2">
      <c r="A4704" s="160"/>
      <c r="B4704" s="161"/>
    </row>
    <row r="4705" spans="1:2" x14ac:dyDescent="0.2">
      <c r="A4705" s="160"/>
      <c r="B4705" s="161"/>
    </row>
    <row r="4706" spans="1:2" x14ac:dyDescent="0.2">
      <c r="A4706" s="160"/>
      <c r="B4706" s="161"/>
    </row>
    <row r="4707" spans="1:2" x14ac:dyDescent="0.2">
      <c r="A4707" s="160"/>
      <c r="B4707" s="161"/>
    </row>
    <row r="4708" spans="1:2" x14ac:dyDescent="0.2">
      <c r="A4708" s="160"/>
      <c r="B4708" s="161"/>
    </row>
    <row r="4709" spans="1:2" x14ac:dyDescent="0.2">
      <c r="A4709" s="160"/>
      <c r="B4709" s="161"/>
    </row>
    <row r="4710" spans="1:2" x14ac:dyDescent="0.2">
      <c r="A4710" s="160"/>
      <c r="B4710" s="161"/>
    </row>
    <row r="4711" spans="1:2" x14ac:dyDescent="0.2">
      <c r="A4711" s="160"/>
      <c r="B4711" s="161"/>
    </row>
    <row r="4712" spans="1:2" x14ac:dyDescent="0.2">
      <c r="A4712" s="160"/>
      <c r="B4712" s="161"/>
    </row>
    <row r="4713" spans="1:2" x14ac:dyDescent="0.2">
      <c r="A4713" s="160"/>
      <c r="B4713" s="161"/>
    </row>
    <row r="4714" spans="1:2" x14ac:dyDescent="0.2">
      <c r="A4714" s="160"/>
      <c r="B4714" s="161"/>
    </row>
    <row r="4715" spans="1:2" x14ac:dyDescent="0.2">
      <c r="A4715" s="160"/>
      <c r="B4715" s="161"/>
    </row>
    <row r="4716" spans="1:2" x14ac:dyDescent="0.2">
      <c r="A4716" s="160"/>
      <c r="B4716" s="161"/>
    </row>
    <row r="4717" spans="1:2" x14ac:dyDescent="0.2">
      <c r="A4717" s="160"/>
      <c r="B4717" s="161"/>
    </row>
    <row r="4718" spans="1:2" x14ac:dyDescent="0.2">
      <c r="A4718" s="160"/>
      <c r="B4718" s="161"/>
    </row>
    <row r="4719" spans="1:2" x14ac:dyDescent="0.2">
      <c r="A4719" s="160"/>
      <c r="B4719" s="161"/>
    </row>
    <row r="4720" spans="1:2" x14ac:dyDescent="0.2">
      <c r="A4720" s="160"/>
      <c r="B4720" s="161"/>
    </row>
    <row r="4721" spans="1:2" x14ac:dyDescent="0.2">
      <c r="A4721" s="160"/>
      <c r="B4721" s="161"/>
    </row>
    <row r="4722" spans="1:2" x14ac:dyDescent="0.2">
      <c r="A4722" s="160"/>
      <c r="B4722" s="161"/>
    </row>
    <row r="4723" spans="1:2" x14ac:dyDescent="0.2">
      <c r="A4723" s="160"/>
      <c r="B4723" s="161"/>
    </row>
    <row r="4724" spans="1:2" x14ac:dyDescent="0.2">
      <c r="A4724" s="160"/>
      <c r="B4724" s="161"/>
    </row>
    <row r="4725" spans="1:2" x14ac:dyDescent="0.2">
      <c r="A4725" s="160"/>
      <c r="B4725" s="161"/>
    </row>
    <row r="4726" spans="1:2" x14ac:dyDescent="0.2">
      <c r="A4726" s="160"/>
      <c r="B4726" s="161"/>
    </row>
    <row r="4727" spans="1:2" x14ac:dyDescent="0.2">
      <c r="A4727" s="160"/>
      <c r="B4727" s="161"/>
    </row>
    <row r="4728" spans="1:2" x14ac:dyDescent="0.2">
      <c r="A4728" s="160"/>
      <c r="B4728" s="161"/>
    </row>
    <row r="4729" spans="1:2" x14ac:dyDescent="0.2">
      <c r="A4729" s="160"/>
      <c r="B4729" s="161"/>
    </row>
    <row r="4730" spans="1:2" x14ac:dyDescent="0.2">
      <c r="A4730" s="160"/>
      <c r="B4730" s="161"/>
    </row>
    <row r="4731" spans="1:2" x14ac:dyDescent="0.2">
      <c r="A4731" s="160"/>
      <c r="B4731" s="161"/>
    </row>
    <row r="4732" spans="1:2" x14ac:dyDescent="0.2">
      <c r="A4732" s="160"/>
      <c r="B4732" s="161"/>
    </row>
    <row r="4733" spans="1:2" x14ac:dyDescent="0.2">
      <c r="A4733" s="160"/>
      <c r="B4733" s="161"/>
    </row>
    <row r="4734" spans="1:2" x14ac:dyDescent="0.2">
      <c r="A4734" s="160"/>
      <c r="B4734" s="161"/>
    </row>
    <row r="4735" spans="1:2" x14ac:dyDescent="0.2">
      <c r="A4735" s="160"/>
      <c r="B4735" s="161"/>
    </row>
    <row r="4736" spans="1:2" x14ac:dyDescent="0.2">
      <c r="A4736" s="160"/>
      <c r="B4736" s="161"/>
    </row>
    <row r="4737" spans="1:2" x14ac:dyDescent="0.2">
      <c r="A4737" s="160"/>
      <c r="B4737" s="161"/>
    </row>
    <row r="4738" spans="1:2" x14ac:dyDescent="0.2">
      <c r="A4738" s="160"/>
      <c r="B4738" s="161"/>
    </row>
    <row r="4739" spans="1:2" x14ac:dyDescent="0.2">
      <c r="A4739" s="160"/>
      <c r="B4739" s="161"/>
    </row>
    <row r="4740" spans="1:2" x14ac:dyDescent="0.2">
      <c r="A4740" s="160"/>
      <c r="B4740" s="161"/>
    </row>
    <row r="4741" spans="1:2" x14ac:dyDescent="0.2">
      <c r="A4741" s="160"/>
      <c r="B4741" s="161"/>
    </row>
    <row r="4742" spans="1:2" x14ac:dyDescent="0.2">
      <c r="A4742" s="160"/>
      <c r="B4742" s="161"/>
    </row>
    <row r="4743" spans="1:2" x14ac:dyDescent="0.2">
      <c r="A4743" s="160"/>
      <c r="B4743" s="161"/>
    </row>
    <row r="4744" spans="1:2" x14ac:dyDescent="0.2">
      <c r="A4744" s="160"/>
      <c r="B4744" s="161"/>
    </row>
    <row r="4745" spans="1:2" x14ac:dyDescent="0.2">
      <c r="A4745" s="160"/>
      <c r="B4745" s="161"/>
    </row>
    <row r="4746" spans="1:2" x14ac:dyDescent="0.2">
      <c r="A4746" s="160"/>
      <c r="B4746" s="161"/>
    </row>
    <row r="4747" spans="1:2" x14ac:dyDescent="0.2">
      <c r="A4747" s="160"/>
      <c r="B4747" s="161"/>
    </row>
    <row r="4748" spans="1:2" x14ac:dyDescent="0.2">
      <c r="A4748" s="160"/>
      <c r="B4748" s="161"/>
    </row>
    <row r="4749" spans="1:2" x14ac:dyDescent="0.2">
      <c r="A4749" s="160"/>
      <c r="B4749" s="161"/>
    </row>
    <row r="4750" spans="1:2" x14ac:dyDescent="0.2">
      <c r="A4750" s="160"/>
      <c r="B4750" s="161"/>
    </row>
    <row r="4751" spans="1:2" x14ac:dyDescent="0.2">
      <c r="A4751" s="160"/>
      <c r="B4751" s="161"/>
    </row>
    <row r="4752" spans="1:2" x14ac:dyDescent="0.2">
      <c r="A4752" s="160"/>
      <c r="B4752" s="161"/>
    </row>
    <row r="4753" spans="1:2" x14ac:dyDescent="0.2">
      <c r="A4753" s="160"/>
      <c r="B4753" s="161"/>
    </row>
    <row r="4754" spans="1:2" x14ac:dyDescent="0.2">
      <c r="A4754" s="160"/>
      <c r="B4754" s="161"/>
    </row>
    <row r="4755" spans="1:2" x14ac:dyDescent="0.2">
      <c r="A4755" s="160"/>
      <c r="B4755" s="161"/>
    </row>
    <row r="4756" spans="1:2" x14ac:dyDescent="0.2">
      <c r="A4756" s="160"/>
      <c r="B4756" s="161"/>
    </row>
    <row r="4757" spans="1:2" x14ac:dyDescent="0.2">
      <c r="A4757" s="160"/>
      <c r="B4757" s="161"/>
    </row>
    <row r="4758" spans="1:2" x14ac:dyDescent="0.2">
      <c r="A4758" s="160"/>
      <c r="B4758" s="161"/>
    </row>
    <row r="4759" spans="1:2" x14ac:dyDescent="0.2">
      <c r="A4759" s="160"/>
      <c r="B4759" s="161"/>
    </row>
    <row r="4760" spans="1:2" x14ac:dyDescent="0.2">
      <c r="A4760" s="160"/>
      <c r="B4760" s="161"/>
    </row>
    <row r="4761" spans="1:2" x14ac:dyDescent="0.2">
      <c r="A4761" s="160"/>
      <c r="B4761" s="161"/>
    </row>
    <row r="4762" spans="1:2" x14ac:dyDescent="0.2">
      <c r="A4762" s="160"/>
      <c r="B4762" s="161"/>
    </row>
    <row r="4763" spans="1:2" x14ac:dyDescent="0.2">
      <c r="A4763" s="160"/>
      <c r="B4763" s="161"/>
    </row>
    <row r="4764" spans="1:2" x14ac:dyDescent="0.2">
      <c r="A4764" s="160"/>
      <c r="B4764" s="161"/>
    </row>
    <row r="4765" spans="1:2" x14ac:dyDescent="0.2">
      <c r="A4765" s="160"/>
      <c r="B4765" s="161"/>
    </row>
    <row r="4766" spans="1:2" x14ac:dyDescent="0.2">
      <c r="A4766" s="160"/>
      <c r="B4766" s="161"/>
    </row>
    <row r="4767" spans="1:2" x14ac:dyDescent="0.2">
      <c r="A4767" s="160"/>
      <c r="B4767" s="161"/>
    </row>
    <row r="4768" spans="1:2" x14ac:dyDescent="0.2">
      <c r="A4768" s="160"/>
      <c r="B4768" s="161"/>
    </row>
    <row r="4769" spans="1:2" x14ac:dyDescent="0.2">
      <c r="A4769" s="160"/>
      <c r="B4769" s="161"/>
    </row>
    <row r="4770" spans="1:2" x14ac:dyDescent="0.2">
      <c r="A4770" s="160"/>
      <c r="B4770" s="161"/>
    </row>
    <row r="4771" spans="1:2" x14ac:dyDescent="0.2">
      <c r="A4771" s="160"/>
      <c r="B4771" s="161"/>
    </row>
    <row r="4772" spans="1:2" x14ac:dyDescent="0.2">
      <c r="A4772" s="160"/>
      <c r="B4772" s="161"/>
    </row>
    <row r="4773" spans="1:2" x14ac:dyDescent="0.2">
      <c r="A4773" s="160"/>
      <c r="B4773" s="161"/>
    </row>
    <row r="4774" spans="1:2" x14ac:dyDescent="0.2">
      <c r="A4774" s="160"/>
      <c r="B4774" s="161"/>
    </row>
    <row r="4775" spans="1:2" x14ac:dyDescent="0.2">
      <c r="A4775" s="160"/>
      <c r="B4775" s="161"/>
    </row>
    <row r="4776" spans="1:2" x14ac:dyDescent="0.2">
      <c r="A4776" s="160"/>
      <c r="B4776" s="161"/>
    </row>
    <row r="4777" spans="1:2" x14ac:dyDescent="0.2">
      <c r="A4777" s="160"/>
      <c r="B4777" s="161"/>
    </row>
    <row r="4778" spans="1:2" x14ac:dyDescent="0.2">
      <c r="A4778" s="160"/>
      <c r="B4778" s="161"/>
    </row>
    <row r="4779" spans="1:2" x14ac:dyDescent="0.2">
      <c r="A4779" s="160"/>
      <c r="B4779" s="161"/>
    </row>
    <row r="4780" spans="1:2" x14ac:dyDescent="0.2">
      <c r="A4780" s="160"/>
      <c r="B4780" s="161"/>
    </row>
    <row r="4781" spans="1:2" x14ac:dyDescent="0.2">
      <c r="A4781" s="160"/>
      <c r="B4781" s="161"/>
    </row>
    <row r="4782" spans="1:2" x14ac:dyDescent="0.2">
      <c r="A4782" s="160"/>
      <c r="B4782" s="161"/>
    </row>
    <row r="4783" spans="1:2" x14ac:dyDescent="0.2">
      <c r="A4783" s="160"/>
      <c r="B4783" s="161"/>
    </row>
    <row r="4784" spans="1:2" x14ac:dyDescent="0.2">
      <c r="A4784" s="160"/>
      <c r="B4784" s="161"/>
    </row>
    <row r="4785" spans="1:2" x14ac:dyDescent="0.2">
      <c r="A4785" s="160"/>
      <c r="B4785" s="161"/>
    </row>
    <row r="4786" spans="1:2" x14ac:dyDescent="0.2">
      <c r="A4786" s="160"/>
      <c r="B4786" s="161"/>
    </row>
    <row r="4787" spans="1:2" x14ac:dyDescent="0.2">
      <c r="A4787" s="160"/>
      <c r="B4787" s="161"/>
    </row>
    <row r="4788" spans="1:2" x14ac:dyDescent="0.2">
      <c r="A4788" s="160"/>
      <c r="B4788" s="161"/>
    </row>
    <row r="4789" spans="1:2" x14ac:dyDescent="0.2">
      <c r="A4789" s="160"/>
      <c r="B4789" s="161"/>
    </row>
    <row r="4790" spans="1:2" x14ac:dyDescent="0.2">
      <c r="A4790" s="160"/>
      <c r="B4790" s="161"/>
    </row>
    <row r="4791" spans="1:2" x14ac:dyDescent="0.2">
      <c r="A4791" s="160"/>
      <c r="B4791" s="161"/>
    </row>
    <row r="4792" spans="1:2" x14ac:dyDescent="0.2">
      <c r="A4792" s="160"/>
      <c r="B4792" s="161"/>
    </row>
    <row r="4793" spans="1:2" x14ac:dyDescent="0.2">
      <c r="A4793" s="160"/>
      <c r="B4793" s="161"/>
    </row>
    <row r="4794" spans="1:2" x14ac:dyDescent="0.2">
      <c r="A4794" s="160"/>
      <c r="B4794" s="161"/>
    </row>
    <row r="4795" spans="1:2" x14ac:dyDescent="0.2">
      <c r="A4795" s="160"/>
      <c r="B4795" s="161"/>
    </row>
    <row r="4796" spans="1:2" x14ac:dyDescent="0.2">
      <c r="A4796" s="160"/>
      <c r="B4796" s="161"/>
    </row>
    <row r="4797" spans="1:2" x14ac:dyDescent="0.2">
      <c r="A4797" s="160"/>
      <c r="B4797" s="161"/>
    </row>
    <row r="4798" spans="1:2" x14ac:dyDescent="0.2">
      <c r="A4798" s="160"/>
      <c r="B4798" s="161"/>
    </row>
    <row r="4799" spans="1:2" x14ac:dyDescent="0.2">
      <c r="A4799" s="160"/>
      <c r="B4799" s="161"/>
    </row>
    <row r="4800" spans="1:2" x14ac:dyDescent="0.2">
      <c r="A4800" s="160"/>
      <c r="B4800" s="161"/>
    </row>
    <row r="4801" spans="1:2" x14ac:dyDescent="0.2">
      <c r="A4801" s="160"/>
      <c r="B4801" s="161"/>
    </row>
    <row r="4802" spans="1:2" x14ac:dyDescent="0.2">
      <c r="A4802" s="160"/>
      <c r="B4802" s="161"/>
    </row>
    <row r="4803" spans="1:2" x14ac:dyDescent="0.2">
      <c r="A4803" s="160"/>
      <c r="B4803" s="161"/>
    </row>
    <row r="4804" spans="1:2" x14ac:dyDescent="0.2">
      <c r="A4804" s="160"/>
      <c r="B4804" s="161"/>
    </row>
    <row r="4805" spans="1:2" x14ac:dyDescent="0.2">
      <c r="A4805" s="160"/>
      <c r="B4805" s="161"/>
    </row>
    <row r="4806" spans="1:2" x14ac:dyDescent="0.2">
      <c r="A4806" s="160"/>
      <c r="B4806" s="161"/>
    </row>
    <row r="4807" spans="1:2" x14ac:dyDescent="0.2">
      <c r="A4807" s="160"/>
      <c r="B4807" s="161"/>
    </row>
    <row r="4808" spans="1:2" x14ac:dyDescent="0.2">
      <c r="A4808" s="160"/>
      <c r="B4808" s="161"/>
    </row>
    <row r="4809" spans="1:2" x14ac:dyDescent="0.2">
      <c r="A4809" s="160"/>
      <c r="B4809" s="161"/>
    </row>
    <row r="4810" spans="1:2" x14ac:dyDescent="0.2">
      <c r="A4810" s="160"/>
      <c r="B4810" s="161"/>
    </row>
    <row r="4811" spans="1:2" x14ac:dyDescent="0.2">
      <c r="A4811" s="160"/>
      <c r="B4811" s="161"/>
    </row>
    <row r="4812" spans="1:2" x14ac:dyDescent="0.2">
      <c r="A4812" s="160"/>
      <c r="B4812" s="161"/>
    </row>
    <row r="4813" spans="1:2" x14ac:dyDescent="0.2">
      <c r="A4813" s="160"/>
      <c r="B4813" s="161"/>
    </row>
    <row r="4814" spans="1:2" x14ac:dyDescent="0.2">
      <c r="A4814" s="160"/>
      <c r="B4814" s="161"/>
    </row>
    <row r="4815" spans="1:2" x14ac:dyDescent="0.2">
      <c r="A4815" s="160"/>
      <c r="B4815" s="161"/>
    </row>
    <row r="4816" spans="1:2" x14ac:dyDescent="0.2">
      <c r="A4816" s="160"/>
      <c r="B4816" s="161"/>
    </row>
    <row r="4817" spans="1:2" x14ac:dyDescent="0.2">
      <c r="A4817" s="160"/>
      <c r="B4817" s="161"/>
    </row>
    <row r="4818" spans="1:2" x14ac:dyDescent="0.2">
      <c r="A4818" s="160"/>
      <c r="B4818" s="161"/>
    </row>
    <row r="4819" spans="1:2" x14ac:dyDescent="0.2">
      <c r="A4819" s="160"/>
      <c r="B4819" s="161"/>
    </row>
    <row r="4820" spans="1:2" x14ac:dyDescent="0.2">
      <c r="A4820" s="160"/>
      <c r="B4820" s="161"/>
    </row>
    <row r="4821" spans="1:2" x14ac:dyDescent="0.2">
      <c r="A4821" s="160"/>
      <c r="B4821" s="161"/>
    </row>
    <row r="4822" spans="1:2" x14ac:dyDescent="0.2">
      <c r="A4822" s="160"/>
      <c r="B4822" s="161"/>
    </row>
    <row r="4823" spans="1:2" x14ac:dyDescent="0.2">
      <c r="A4823" s="160"/>
      <c r="B4823" s="161"/>
    </row>
    <row r="4824" spans="1:2" x14ac:dyDescent="0.2">
      <c r="A4824" s="160"/>
      <c r="B4824" s="161"/>
    </row>
    <row r="4825" spans="1:2" x14ac:dyDescent="0.2">
      <c r="A4825" s="160"/>
      <c r="B4825" s="161"/>
    </row>
    <row r="4826" spans="1:2" x14ac:dyDescent="0.2">
      <c r="A4826" s="160"/>
      <c r="B4826" s="161"/>
    </row>
    <row r="4827" spans="1:2" x14ac:dyDescent="0.2">
      <c r="A4827" s="160"/>
      <c r="B4827" s="161"/>
    </row>
    <row r="4828" spans="1:2" x14ac:dyDescent="0.2">
      <c r="A4828" s="160"/>
      <c r="B4828" s="161"/>
    </row>
    <row r="4829" spans="1:2" x14ac:dyDescent="0.2">
      <c r="A4829" s="160"/>
      <c r="B4829" s="161"/>
    </row>
    <row r="4830" spans="1:2" x14ac:dyDescent="0.2">
      <c r="A4830" s="160"/>
      <c r="B4830" s="161"/>
    </row>
    <row r="4831" spans="1:2" x14ac:dyDescent="0.2">
      <c r="A4831" s="160"/>
      <c r="B4831" s="161"/>
    </row>
    <row r="4832" spans="1:2" x14ac:dyDescent="0.2">
      <c r="A4832" s="160"/>
      <c r="B4832" s="161"/>
    </row>
    <row r="4833" spans="1:2" x14ac:dyDescent="0.2">
      <c r="A4833" s="160"/>
      <c r="B4833" s="161"/>
    </row>
    <row r="4834" spans="1:2" x14ac:dyDescent="0.2">
      <c r="A4834" s="160"/>
      <c r="B4834" s="161"/>
    </row>
    <row r="4835" spans="1:2" x14ac:dyDescent="0.2">
      <c r="A4835" s="160"/>
      <c r="B4835" s="161"/>
    </row>
    <row r="4836" spans="1:2" x14ac:dyDescent="0.2">
      <c r="A4836" s="160"/>
      <c r="B4836" s="161"/>
    </row>
    <row r="4837" spans="1:2" x14ac:dyDescent="0.2">
      <c r="A4837" s="160"/>
      <c r="B4837" s="161"/>
    </row>
    <row r="4838" spans="1:2" x14ac:dyDescent="0.2">
      <c r="A4838" s="160"/>
      <c r="B4838" s="161"/>
    </row>
    <row r="4839" spans="1:2" x14ac:dyDescent="0.2">
      <c r="A4839" s="160"/>
      <c r="B4839" s="161"/>
    </row>
    <row r="4840" spans="1:2" x14ac:dyDescent="0.2">
      <c r="A4840" s="160"/>
      <c r="B4840" s="161"/>
    </row>
    <row r="4841" spans="1:2" x14ac:dyDescent="0.2">
      <c r="A4841" s="160"/>
      <c r="B4841" s="161"/>
    </row>
    <row r="4842" spans="1:2" x14ac:dyDescent="0.2">
      <c r="A4842" s="160"/>
      <c r="B4842" s="161"/>
    </row>
    <row r="4843" spans="1:2" x14ac:dyDescent="0.2">
      <c r="A4843" s="160"/>
      <c r="B4843" s="161"/>
    </row>
    <row r="4844" spans="1:2" x14ac:dyDescent="0.2">
      <c r="A4844" s="160"/>
      <c r="B4844" s="161"/>
    </row>
    <row r="4845" spans="1:2" x14ac:dyDescent="0.2">
      <c r="A4845" s="160"/>
      <c r="B4845" s="161"/>
    </row>
    <row r="4846" spans="1:2" x14ac:dyDescent="0.2">
      <c r="A4846" s="160"/>
      <c r="B4846" s="161"/>
    </row>
    <row r="4847" spans="1:2" x14ac:dyDescent="0.2">
      <c r="A4847" s="160"/>
      <c r="B4847" s="161"/>
    </row>
    <row r="4848" spans="1:2" x14ac:dyDescent="0.2">
      <c r="A4848" s="160"/>
      <c r="B4848" s="161"/>
    </row>
    <row r="4849" spans="1:2" x14ac:dyDescent="0.2">
      <c r="A4849" s="160"/>
      <c r="B4849" s="161"/>
    </row>
    <row r="4850" spans="1:2" x14ac:dyDescent="0.2">
      <c r="A4850" s="160"/>
      <c r="B4850" s="161"/>
    </row>
    <row r="4851" spans="1:2" x14ac:dyDescent="0.2">
      <c r="A4851" s="160"/>
      <c r="B4851" s="161"/>
    </row>
    <row r="4852" spans="1:2" x14ac:dyDescent="0.2">
      <c r="A4852" s="160"/>
      <c r="B4852" s="161"/>
    </row>
    <row r="4853" spans="1:2" x14ac:dyDescent="0.2">
      <c r="A4853" s="160"/>
      <c r="B4853" s="161"/>
    </row>
    <row r="4854" spans="1:2" x14ac:dyDescent="0.2">
      <c r="A4854" s="160"/>
      <c r="B4854" s="161"/>
    </row>
    <row r="4855" spans="1:2" x14ac:dyDescent="0.2">
      <c r="A4855" s="160"/>
      <c r="B4855" s="161"/>
    </row>
    <row r="4856" spans="1:2" x14ac:dyDescent="0.2">
      <c r="A4856" s="160"/>
      <c r="B4856" s="161"/>
    </row>
    <row r="4857" spans="1:2" x14ac:dyDescent="0.2">
      <c r="A4857" s="160"/>
      <c r="B4857" s="161"/>
    </row>
    <row r="4858" spans="1:2" x14ac:dyDescent="0.2">
      <c r="A4858" s="160"/>
      <c r="B4858" s="161"/>
    </row>
    <row r="4859" spans="1:2" x14ac:dyDescent="0.2">
      <c r="A4859" s="160"/>
      <c r="B4859" s="161"/>
    </row>
    <row r="4860" spans="1:2" x14ac:dyDescent="0.2">
      <c r="A4860" s="160"/>
      <c r="B4860" s="161"/>
    </row>
    <row r="4861" spans="1:2" x14ac:dyDescent="0.2">
      <c r="A4861" s="160"/>
      <c r="B4861" s="161"/>
    </row>
    <row r="4862" spans="1:2" x14ac:dyDescent="0.2">
      <c r="A4862" s="160"/>
      <c r="B4862" s="161"/>
    </row>
    <row r="4863" spans="1:2" x14ac:dyDescent="0.2">
      <c r="A4863" s="160"/>
      <c r="B4863" s="161"/>
    </row>
    <row r="4864" spans="1:2" x14ac:dyDescent="0.2">
      <c r="A4864" s="160"/>
      <c r="B4864" s="161"/>
    </row>
    <row r="4865" spans="1:2" x14ac:dyDescent="0.2">
      <c r="A4865" s="160"/>
      <c r="B4865" s="161"/>
    </row>
    <row r="4866" spans="1:2" x14ac:dyDescent="0.2">
      <c r="A4866" s="160"/>
      <c r="B4866" s="161"/>
    </row>
    <row r="4867" spans="1:2" x14ac:dyDescent="0.2">
      <c r="A4867" s="160"/>
      <c r="B4867" s="161"/>
    </row>
    <row r="4868" spans="1:2" x14ac:dyDescent="0.2">
      <c r="A4868" s="160"/>
      <c r="B4868" s="161"/>
    </row>
    <row r="4869" spans="1:2" x14ac:dyDescent="0.2">
      <c r="A4869" s="160"/>
      <c r="B4869" s="161"/>
    </row>
    <row r="4870" spans="1:2" x14ac:dyDescent="0.2">
      <c r="A4870" s="160"/>
      <c r="B4870" s="161"/>
    </row>
    <row r="4871" spans="1:2" x14ac:dyDescent="0.2">
      <c r="A4871" s="160"/>
      <c r="B4871" s="161"/>
    </row>
    <row r="4872" spans="1:2" x14ac:dyDescent="0.2">
      <c r="A4872" s="160"/>
      <c r="B4872" s="161"/>
    </row>
    <row r="4873" spans="1:2" x14ac:dyDescent="0.2">
      <c r="A4873" s="160"/>
      <c r="B4873" s="161"/>
    </row>
    <row r="4874" spans="1:2" x14ac:dyDescent="0.2">
      <c r="A4874" s="160"/>
      <c r="B4874" s="161"/>
    </row>
    <row r="4875" spans="1:2" x14ac:dyDescent="0.2">
      <c r="A4875" s="160"/>
      <c r="B4875" s="161"/>
    </row>
    <row r="4876" spans="1:2" x14ac:dyDescent="0.2">
      <c r="A4876" s="160"/>
      <c r="B4876" s="161"/>
    </row>
    <row r="4877" spans="1:2" x14ac:dyDescent="0.2">
      <c r="A4877" s="160"/>
      <c r="B4877" s="161"/>
    </row>
    <row r="4878" spans="1:2" x14ac:dyDescent="0.2">
      <c r="A4878" s="160"/>
      <c r="B4878" s="161"/>
    </row>
    <row r="4879" spans="1:2" x14ac:dyDescent="0.2">
      <c r="A4879" s="160"/>
      <c r="B4879" s="161"/>
    </row>
    <row r="4880" spans="1:2" x14ac:dyDescent="0.2">
      <c r="A4880" s="160"/>
      <c r="B4880" s="161"/>
    </row>
    <row r="4881" spans="1:2" x14ac:dyDescent="0.2">
      <c r="A4881" s="160"/>
      <c r="B4881" s="161"/>
    </row>
    <row r="4882" spans="1:2" x14ac:dyDescent="0.2">
      <c r="A4882" s="160"/>
      <c r="B4882" s="161"/>
    </row>
    <row r="4883" spans="1:2" x14ac:dyDescent="0.2">
      <c r="A4883" s="160"/>
      <c r="B4883" s="161"/>
    </row>
    <row r="4884" spans="1:2" x14ac:dyDescent="0.2">
      <c r="A4884" s="160"/>
      <c r="B4884" s="161"/>
    </row>
    <row r="4885" spans="1:2" x14ac:dyDescent="0.2">
      <c r="A4885" s="160"/>
      <c r="B4885" s="161"/>
    </row>
    <row r="4886" spans="1:2" x14ac:dyDescent="0.2">
      <c r="A4886" s="160"/>
      <c r="B4886" s="161"/>
    </row>
    <row r="4887" spans="1:2" x14ac:dyDescent="0.2">
      <c r="A4887" s="160"/>
      <c r="B4887" s="161"/>
    </row>
    <row r="4888" spans="1:2" x14ac:dyDescent="0.2">
      <c r="A4888" s="160"/>
      <c r="B4888" s="161"/>
    </row>
    <row r="4889" spans="1:2" x14ac:dyDescent="0.2">
      <c r="A4889" s="160"/>
      <c r="B4889" s="161"/>
    </row>
    <row r="4890" spans="1:2" x14ac:dyDescent="0.2">
      <c r="A4890" s="160"/>
      <c r="B4890" s="161"/>
    </row>
    <row r="4891" spans="1:2" x14ac:dyDescent="0.2">
      <c r="A4891" s="160"/>
      <c r="B4891" s="161"/>
    </row>
    <row r="4892" spans="1:2" x14ac:dyDescent="0.2">
      <c r="A4892" s="160"/>
      <c r="B4892" s="161"/>
    </row>
    <row r="4893" spans="1:2" x14ac:dyDescent="0.2">
      <c r="A4893" s="160"/>
      <c r="B4893" s="161"/>
    </row>
    <row r="4894" spans="1:2" x14ac:dyDescent="0.2">
      <c r="A4894" s="160"/>
      <c r="B4894" s="161"/>
    </row>
    <row r="4895" spans="1:2" x14ac:dyDescent="0.2">
      <c r="A4895" s="160"/>
      <c r="B4895" s="161"/>
    </row>
    <row r="4896" spans="1:2" x14ac:dyDescent="0.2">
      <c r="A4896" s="160"/>
      <c r="B4896" s="161"/>
    </row>
    <row r="4897" spans="1:2" x14ac:dyDescent="0.2">
      <c r="A4897" s="160"/>
      <c r="B4897" s="161"/>
    </row>
    <row r="4898" spans="1:2" x14ac:dyDescent="0.2">
      <c r="A4898" s="160"/>
      <c r="B4898" s="161"/>
    </row>
    <row r="4899" spans="1:2" x14ac:dyDescent="0.2">
      <c r="A4899" s="160"/>
      <c r="B4899" s="161"/>
    </row>
    <row r="4900" spans="1:2" x14ac:dyDescent="0.2">
      <c r="A4900" s="160"/>
      <c r="B4900" s="161"/>
    </row>
    <row r="4901" spans="1:2" x14ac:dyDescent="0.2">
      <c r="A4901" s="160"/>
      <c r="B4901" s="161"/>
    </row>
    <row r="4902" spans="1:2" x14ac:dyDescent="0.2">
      <c r="A4902" s="160"/>
      <c r="B4902" s="161"/>
    </row>
    <row r="4903" spans="1:2" x14ac:dyDescent="0.2">
      <c r="A4903" s="160"/>
      <c r="B4903" s="161"/>
    </row>
    <row r="4904" spans="1:2" x14ac:dyDescent="0.2">
      <c r="A4904" s="160"/>
      <c r="B4904" s="161"/>
    </row>
    <row r="4905" spans="1:2" x14ac:dyDescent="0.2">
      <c r="A4905" s="160"/>
      <c r="B4905" s="161"/>
    </row>
    <row r="4906" spans="1:2" x14ac:dyDescent="0.2">
      <c r="A4906" s="160"/>
      <c r="B4906" s="161"/>
    </row>
    <row r="4907" spans="1:2" x14ac:dyDescent="0.2">
      <c r="A4907" s="160"/>
      <c r="B4907" s="161"/>
    </row>
    <row r="4908" spans="1:2" x14ac:dyDescent="0.2">
      <c r="A4908" s="160"/>
      <c r="B4908" s="161"/>
    </row>
    <row r="4909" spans="1:2" x14ac:dyDescent="0.2">
      <c r="A4909" s="160"/>
      <c r="B4909" s="161"/>
    </row>
    <row r="4910" spans="1:2" x14ac:dyDescent="0.2">
      <c r="A4910" s="160"/>
      <c r="B4910" s="161"/>
    </row>
    <row r="4911" spans="1:2" x14ac:dyDescent="0.2">
      <c r="A4911" s="160"/>
      <c r="B4911" s="161"/>
    </row>
    <row r="4912" spans="1:2" x14ac:dyDescent="0.2">
      <c r="A4912" s="160"/>
      <c r="B4912" s="161"/>
    </row>
    <row r="4913" spans="1:2" x14ac:dyDescent="0.2">
      <c r="A4913" s="160"/>
      <c r="B4913" s="161"/>
    </row>
    <row r="4914" spans="1:2" x14ac:dyDescent="0.2">
      <c r="A4914" s="160"/>
      <c r="B4914" s="161"/>
    </row>
    <row r="4915" spans="1:2" x14ac:dyDescent="0.2">
      <c r="A4915" s="160"/>
      <c r="B4915" s="161"/>
    </row>
    <row r="4916" spans="1:2" x14ac:dyDescent="0.2">
      <c r="A4916" s="160"/>
      <c r="B4916" s="161"/>
    </row>
    <row r="4917" spans="1:2" x14ac:dyDescent="0.2">
      <c r="A4917" s="160"/>
      <c r="B4917" s="161"/>
    </row>
    <row r="4918" spans="1:2" x14ac:dyDescent="0.2">
      <c r="A4918" s="160"/>
      <c r="B4918" s="161"/>
    </row>
    <row r="4919" spans="1:2" x14ac:dyDescent="0.2">
      <c r="A4919" s="160"/>
      <c r="B4919" s="161"/>
    </row>
    <row r="4920" spans="1:2" x14ac:dyDescent="0.2">
      <c r="A4920" s="160"/>
      <c r="B4920" s="161"/>
    </row>
    <row r="4921" spans="1:2" x14ac:dyDescent="0.2">
      <c r="A4921" s="160"/>
      <c r="B4921" s="161"/>
    </row>
    <row r="4922" spans="1:2" x14ac:dyDescent="0.2">
      <c r="A4922" s="160"/>
      <c r="B4922" s="161"/>
    </row>
    <row r="4923" spans="1:2" x14ac:dyDescent="0.2">
      <c r="A4923" s="160"/>
      <c r="B4923" s="161"/>
    </row>
    <row r="4924" spans="1:2" x14ac:dyDescent="0.2">
      <c r="A4924" s="160"/>
      <c r="B4924" s="161"/>
    </row>
    <row r="4925" spans="1:2" x14ac:dyDescent="0.2">
      <c r="A4925" s="160"/>
      <c r="B4925" s="161"/>
    </row>
    <row r="4926" spans="1:2" x14ac:dyDescent="0.2">
      <c r="A4926" s="160"/>
      <c r="B4926" s="161"/>
    </row>
    <row r="4927" spans="1:2" x14ac:dyDescent="0.2">
      <c r="A4927" s="160"/>
      <c r="B4927" s="161"/>
    </row>
    <row r="4928" spans="1:2" x14ac:dyDescent="0.2">
      <c r="A4928" s="160"/>
      <c r="B4928" s="161"/>
    </row>
    <row r="4929" spans="1:2" x14ac:dyDescent="0.2">
      <c r="A4929" s="160"/>
      <c r="B4929" s="161"/>
    </row>
    <row r="4930" spans="1:2" x14ac:dyDescent="0.2">
      <c r="A4930" s="160"/>
      <c r="B4930" s="161"/>
    </row>
    <row r="4931" spans="1:2" x14ac:dyDescent="0.2">
      <c r="A4931" s="160"/>
      <c r="B4931" s="161"/>
    </row>
    <row r="4932" spans="1:2" x14ac:dyDescent="0.2">
      <c r="A4932" s="160"/>
      <c r="B4932" s="161"/>
    </row>
    <row r="4933" spans="1:2" x14ac:dyDescent="0.2">
      <c r="A4933" s="160"/>
      <c r="B4933" s="161"/>
    </row>
    <row r="4934" spans="1:2" x14ac:dyDescent="0.2">
      <c r="A4934" s="160"/>
      <c r="B4934" s="161"/>
    </row>
    <row r="4935" spans="1:2" x14ac:dyDescent="0.2">
      <c r="A4935" s="160"/>
      <c r="B4935" s="161"/>
    </row>
    <row r="4936" spans="1:2" x14ac:dyDescent="0.2">
      <c r="A4936" s="160"/>
      <c r="B4936" s="161"/>
    </row>
    <row r="4937" spans="1:2" x14ac:dyDescent="0.2">
      <c r="A4937" s="160"/>
      <c r="B4937" s="161"/>
    </row>
    <row r="4938" spans="1:2" x14ac:dyDescent="0.2">
      <c r="A4938" s="160"/>
      <c r="B4938" s="161"/>
    </row>
    <row r="4939" spans="1:2" x14ac:dyDescent="0.2">
      <c r="A4939" s="160"/>
      <c r="B4939" s="161"/>
    </row>
    <row r="4940" spans="1:2" x14ac:dyDescent="0.2">
      <c r="A4940" s="160"/>
      <c r="B4940" s="161"/>
    </row>
    <row r="4941" spans="1:2" x14ac:dyDescent="0.2">
      <c r="A4941" s="160"/>
      <c r="B4941" s="161"/>
    </row>
    <row r="4942" spans="1:2" x14ac:dyDescent="0.2">
      <c r="A4942" s="160"/>
      <c r="B4942" s="161"/>
    </row>
    <row r="4943" spans="1:2" x14ac:dyDescent="0.2">
      <c r="A4943" s="160"/>
      <c r="B4943" s="161"/>
    </row>
    <row r="4944" spans="1:2" x14ac:dyDescent="0.2">
      <c r="A4944" s="160"/>
      <c r="B4944" s="161"/>
    </row>
    <row r="4945" spans="1:2" x14ac:dyDescent="0.2">
      <c r="A4945" s="160"/>
      <c r="B4945" s="161"/>
    </row>
    <row r="4946" spans="1:2" x14ac:dyDescent="0.2">
      <c r="A4946" s="160"/>
      <c r="B4946" s="161"/>
    </row>
    <row r="4947" spans="1:2" x14ac:dyDescent="0.2">
      <c r="A4947" s="160"/>
      <c r="B4947" s="161"/>
    </row>
    <row r="4948" spans="1:2" x14ac:dyDescent="0.2">
      <c r="A4948" s="160"/>
      <c r="B4948" s="161"/>
    </row>
    <row r="4949" spans="1:2" x14ac:dyDescent="0.2">
      <c r="A4949" s="160"/>
      <c r="B4949" s="161"/>
    </row>
    <row r="4950" spans="1:2" x14ac:dyDescent="0.2">
      <c r="A4950" s="160"/>
      <c r="B4950" s="161"/>
    </row>
    <row r="4951" spans="1:2" x14ac:dyDescent="0.2">
      <c r="A4951" s="160"/>
      <c r="B4951" s="161"/>
    </row>
    <row r="4952" spans="1:2" x14ac:dyDescent="0.2">
      <c r="A4952" s="160"/>
      <c r="B4952" s="161"/>
    </row>
    <row r="4953" spans="1:2" x14ac:dyDescent="0.2">
      <c r="A4953" s="160"/>
      <c r="B4953" s="161"/>
    </row>
    <row r="4954" spans="1:2" x14ac:dyDescent="0.2">
      <c r="A4954" s="160"/>
      <c r="B4954" s="161"/>
    </row>
    <row r="4955" spans="1:2" x14ac:dyDescent="0.2">
      <c r="A4955" s="160"/>
      <c r="B4955" s="161"/>
    </row>
    <row r="4956" spans="1:2" x14ac:dyDescent="0.2">
      <c r="A4956" s="160"/>
      <c r="B4956" s="161"/>
    </row>
    <row r="4957" spans="1:2" x14ac:dyDescent="0.2">
      <c r="A4957" s="160"/>
      <c r="B4957" s="161"/>
    </row>
    <row r="4958" spans="1:2" x14ac:dyDescent="0.2">
      <c r="A4958" s="160"/>
      <c r="B4958" s="161"/>
    </row>
    <row r="4959" spans="1:2" x14ac:dyDescent="0.2">
      <c r="A4959" s="160"/>
      <c r="B4959" s="161"/>
    </row>
    <row r="4960" spans="1:2" x14ac:dyDescent="0.2">
      <c r="A4960" s="160"/>
      <c r="B4960" s="161"/>
    </row>
    <row r="4961" spans="1:2" x14ac:dyDescent="0.2">
      <c r="A4961" s="160"/>
      <c r="B4961" s="161"/>
    </row>
    <row r="4962" spans="1:2" x14ac:dyDescent="0.2">
      <c r="A4962" s="160"/>
      <c r="B4962" s="161"/>
    </row>
    <row r="4963" spans="1:2" x14ac:dyDescent="0.2">
      <c r="A4963" s="160"/>
      <c r="B4963" s="161"/>
    </row>
    <row r="4964" spans="1:2" x14ac:dyDescent="0.2">
      <c r="A4964" s="160"/>
      <c r="B4964" s="161"/>
    </row>
    <row r="4965" spans="1:2" x14ac:dyDescent="0.2">
      <c r="A4965" s="160"/>
      <c r="B4965" s="161"/>
    </row>
    <row r="4966" spans="1:2" x14ac:dyDescent="0.2">
      <c r="A4966" s="160"/>
      <c r="B4966" s="161"/>
    </row>
    <row r="4967" spans="1:2" x14ac:dyDescent="0.2">
      <c r="A4967" s="160"/>
      <c r="B4967" s="161"/>
    </row>
    <row r="4968" spans="1:2" x14ac:dyDescent="0.2">
      <c r="A4968" s="160"/>
      <c r="B4968" s="161"/>
    </row>
    <row r="4969" spans="1:2" x14ac:dyDescent="0.2">
      <c r="A4969" s="160"/>
      <c r="B4969" s="161"/>
    </row>
    <row r="4970" spans="1:2" x14ac:dyDescent="0.2">
      <c r="A4970" s="160"/>
      <c r="B4970" s="161"/>
    </row>
    <row r="4971" spans="1:2" x14ac:dyDescent="0.2">
      <c r="A4971" s="160"/>
      <c r="B4971" s="161"/>
    </row>
    <row r="4972" spans="1:2" x14ac:dyDescent="0.2">
      <c r="A4972" s="160"/>
      <c r="B4972" s="161"/>
    </row>
    <row r="4973" spans="1:2" x14ac:dyDescent="0.2">
      <c r="A4973" s="160"/>
      <c r="B4973" s="161"/>
    </row>
    <row r="4974" spans="1:2" x14ac:dyDescent="0.2">
      <c r="A4974" s="160"/>
      <c r="B4974" s="161"/>
    </row>
    <row r="4975" spans="1:2" x14ac:dyDescent="0.2">
      <c r="A4975" s="160"/>
      <c r="B4975" s="161"/>
    </row>
    <row r="4976" spans="1:2" x14ac:dyDescent="0.2">
      <c r="A4976" s="160"/>
      <c r="B4976" s="161"/>
    </row>
    <row r="4977" spans="1:2" x14ac:dyDescent="0.2">
      <c r="A4977" s="160"/>
      <c r="B4977" s="161"/>
    </row>
    <row r="4978" spans="1:2" x14ac:dyDescent="0.2">
      <c r="A4978" s="160"/>
      <c r="B4978" s="161"/>
    </row>
    <row r="4979" spans="1:2" x14ac:dyDescent="0.2">
      <c r="A4979" s="160"/>
      <c r="B4979" s="161"/>
    </row>
    <row r="4980" spans="1:2" x14ac:dyDescent="0.2">
      <c r="A4980" s="160"/>
      <c r="B4980" s="161"/>
    </row>
    <row r="4981" spans="1:2" x14ac:dyDescent="0.2">
      <c r="A4981" s="160"/>
      <c r="B4981" s="161"/>
    </row>
    <row r="4982" spans="1:2" x14ac:dyDescent="0.2">
      <c r="A4982" s="160"/>
      <c r="B4982" s="161"/>
    </row>
    <row r="4983" spans="1:2" x14ac:dyDescent="0.2">
      <c r="A4983" s="160"/>
      <c r="B4983" s="161"/>
    </row>
    <row r="4984" spans="1:2" x14ac:dyDescent="0.2">
      <c r="A4984" s="160"/>
      <c r="B4984" s="161"/>
    </row>
    <row r="4985" spans="1:2" x14ac:dyDescent="0.2">
      <c r="A4985" s="160"/>
      <c r="B4985" s="161"/>
    </row>
    <row r="4986" spans="1:2" x14ac:dyDescent="0.2">
      <c r="A4986" s="160"/>
      <c r="B4986" s="161"/>
    </row>
    <row r="4987" spans="1:2" x14ac:dyDescent="0.2">
      <c r="A4987" s="160"/>
      <c r="B4987" s="161"/>
    </row>
    <row r="4988" spans="1:2" x14ac:dyDescent="0.2">
      <c r="A4988" s="160"/>
      <c r="B4988" s="161"/>
    </row>
    <row r="4989" spans="1:2" x14ac:dyDescent="0.2">
      <c r="A4989" s="160"/>
      <c r="B4989" s="161"/>
    </row>
    <row r="4990" spans="1:2" x14ac:dyDescent="0.2">
      <c r="A4990" s="160"/>
      <c r="B4990" s="161"/>
    </row>
    <row r="4991" spans="1:2" x14ac:dyDescent="0.2">
      <c r="A4991" s="160"/>
      <c r="B4991" s="161"/>
    </row>
    <row r="4992" spans="1:2" x14ac:dyDescent="0.2">
      <c r="A4992" s="160"/>
      <c r="B4992" s="161"/>
    </row>
    <row r="4993" spans="1:2" x14ac:dyDescent="0.2">
      <c r="A4993" s="160"/>
      <c r="B4993" s="161"/>
    </row>
    <row r="4994" spans="1:2" x14ac:dyDescent="0.2">
      <c r="A4994" s="160"/>
      <c r="B4994" s="161"/>
    </row>
    <row r="4995" spans="1:2" x14ac:dyDescent="0.2">
      <c r="A4995" s="160"/>
      <c r="B4995" s="161"/>
    </row>
    <row r="4996" spans="1:2" x14ac:dyDescent="0.2">
      <c r="A4996" s="160"/>
      <c r="B4996" s="161"/>
    </row>
    <row r="4997" spans="1:2" x14ac:dyDescent="0.2">
      <c r="A4997" s="160"/>
      <c r="B4997" s="161"/>
    </row>
    <row r="4998" spans="1:2" x14ac:dyDescent="0.2">
      <c r="A4998" s="160"/>
      <c r="B4998" s="161"/>
    </row>
    <row r="4999" spans="1:2" x14ac:dyDescent="0.2">
      <c r="A4999" s="160"/>
      <c r="B4999" s="161"/>
    </row>
    <row r="5000" spans="1:2" x14ac:dyDescent="0.2">
      <c r="A5000" s="160"/>
      <c r="B5000" s="161"/>
    </row>
    <row r="5001" spans="1:2" x14ac:dyDescent="0.2">
      <c r="A5001" s="160"/>
      <c r="B5001" s="161"/>
    </row>
    <row r="5002" spans="1:2" x14ac:dyDescent="0.2">
      <c r="A5002" s="160"/>
      <c r="B5002" s="161"/>
    </row>
    <row r="5003" spans="1:2" x14ac:dyDescent="0.2">
      <c r="A5003" s="160"/>
      <c r="B5003" s="161"/>
    </row>
    <row r="5004" spans="1:2" x14ac:dyDescent="0.2">
      <c r="A5004" s="160"/>
      <c r="B5004" s="161"/>
    </row>
    <row r="5005" spans="1:2" x14ac:dyDescent="0.2">
      <c r="A5005" s="160"/>
      <c r="B5005" s="161"/>
    </row>
    <row r="5006" spans="1:2" x14ac:dyDescent="0.2">
      <c r="A5006" s="160"/>
      <c r="B5006" s="161"/>
    </row>
    <row r="5007" spans="1:2" x14ac:dyDescent="0.2">
      <c r="A5007" s="160"/>
      <c r="B5007" s="161"/>
    </row>
    <row r="5008" spans="1:2" x14ac:dyDescent="0.2">
      <c r="A5008" s="160"/>
      <c r="B5008" s="161"/>
    </row>
    <row r="5009" spans="1:2" x14ac:dyDescent="0.2">
      <c r="A5009" s="160"/>
      <c r="B5009" s="161"/>
    </row>
    <row r="5010" spans="1:2" x14ac:dyDescent="0.2">
      <c r="A5010" s="160"/>
      <c r="B5010" s="161"/>
    </row>
    <row r="5011" spans="1:2" x14ac:dyDescent="0.2">
      <c r="A5011" s="160"/>
      <c r="B5011" s="161"/>
    </row>
    <row r="5012" spans="1:2" x14ac:dyDescent="0.2">
      <c r="A5012" s="160"/>
      <c r="B5012" s="161"/>
    </row>
    <row r="5013" spans="1:2" x14ac:dyDescent="0.2">
      <c r="A5013" s="160"/>
      <c r="B5013" s="161"/>
    </row>
    <row r="5014" spans="1:2" x14ac:dyDescent="0.2">
      <c r="A5014" s="160"/>
      <c r="B5014" s="161"/>
    </row>
    <row r="5015" spans="1:2" x14ac:dyDescent="0.2">
      <c r="A5015" s="160"/>
      <c r="B5015" s="161"/>
    </row>
    <row r="5016" spans="1:2" x14ac:dyDescent="0.2">
      <c r="A5016" s="160"/>
      <c r="B5016" s="161"/>
    </row>
    <row r="5017" spans="1:2" x14ac:dyDescent="0.2">
      <c r="A5017" s="160"/>
      <c r="B5017" s="161"/>
    </row>
    <row r="5018" spans="1:2" x14ac:dyDescent="0.2">
      <c r="A5018" s="160"/>
      <c r="B5018" s="161"/>
    </row>
    <row r="5019" spans="1:2" x14ac:dyDescent="0.2">
      <c r="A5019" s="160"/>
      <c r="B5019" s="161"/>
    </row>
    <row r="5020" spans="1:2" x14ac:dyDescent="0.2">
      <c r="A5020" s="160"/>
      <c r="B5020" s="161"/>
    </row>
    <row r="5021" spans="1:2" x14ac:dyDescent="0.2">
      <c r="A5021" s="160"/>
      <c r="B5021" s="161"/>
    </row>
    <row r="5022" spans="1:2" x14ac:dyDescent="0.2">
      <c r="A5022" s="160"/>
      <c r="B5022" s="161"/>
    </row>
    <row r="5023" spans="1:2" x14ac:dyDescent="0.2">
      <c r="A5023" s="160"/>
      <c r="B5023" s="161"/>
    </row>
    <row r="5024" spans="1:2" x14ac:dyDescent="0.2">
      <c r="A5024" s="160"/>
      <c r="B5024" s="161"/>
    </row>
    <row r="5025" spans="1:2" x14ac:dyDescent="0.2">
      <c r="A5025" s="160"/>
      <c r="B5025" s="161"/>
    </row>
    <row r="5026" spans="1:2" x14ac:dyDescent="0.2">
      <c r="A5026" s="160"/>
      <c r="B5026" s="161"/>
    </row>
    <row r="5027" spans="1:2" x14ac:dyDescent="0.2">
      <c r="A5027" s="160"/>
      <c r="B5027" s="161"/>
    </row>
    <row r="5028" spans="1:2" x14ac:dyDescent="0.2">
      <c r="A5028" s="160"/>
      <c r="B5028" s="161"/>
    </row>
    <row r="5029" spans="1:2" x14ac:dyDescent="0.2">
      <c r="A5029" s="160"/>
      <c r="B5029" s="161"/>
    </row>
    <row r="5030" spans="1:2" x14ac:dyDescent="0.2">
      <c r="A5030" s="160"/>
      <c r="B5030" s="161"/>
    </row>
    <row r="5031" spans="1:2" x14ac:dyDescent="0.2">
      <c r="A5031" s="160"/>
      <c r="B5031" s="161"/>
    </row>
    <row r="5032" spans="1:2" x14ac:dyDescent="0.2">
      <c r="A5032" s="160"/>
      <c r="B5032" s="161"/>
    </row>
    <row r="5033" spans="1:2" x14ac:dyDescent="0.2">
      <c r="A5033" s="160"/>
      <c r="B5033" s="161"/>
    </row>
    <row r="5034" spans="1:2" x14ac:dyDescent="0.2">
      <c r="A5034" s="160"/>
      <c r="B5034" s="161"/>
    </row>
    <row r="5035" spans="1:2" x14ac:dyDescent="0.2">
      <c r="A5035" s="160"/>
      <c r="B5035" s="161"/>
    </row>
    <row r="5036" spans="1:2" x14ac:dyDescent="0.2">
      <c r="A5036" s="160"/>
      <c r="B5036" s="161"/>
    </row>
    <row r="5037" spans="1:2" x14ac:dyDescent="0.2">
      <c r="A5037" s="160"/>
      <c r="B5037" s="161"/>
    </row>
    <row r="5038" spans="1:2" x14ac:dyDescent="0.2">
      <c r="A5038" s="160"/>
      <c r="B5038" s="161"/>
    </row>
    <row r="5039" spans="1:2" x14ac:dyDescent="0.2">
      <c r="A5039" s="160"/>
      <c r="B5039" s="161"/>
    </row>
    <row r="5040" spans="1:2" x14ac:dyDescent="0.2">
      <c r="A5040" s="160"/>
      <c r="B5040" s="161"/>
    </row>
    <row r="5041" spans="1:2" x14ac:dyDescent="0.2">
      <c r="A5041" s="160"/>
      <c r="B5041" s="161"/>
    </row>
    <row r="5042" spans="1:2" x14ac:dyDescent="0.2">
      <c r="A5042" s="160"/>
      <c r="B5042" s="161"/>
    </row>
    <row r="5043" spans="1:2" x14ac:dyDescent="0.2">
      <c r="A5043" s="160"/>
      <c r="B5043" s="161"/>
    </row>
    <row r="5044" spans="1:2" x14ac:dyDescent="0.2">
      <c r="A5044" s="160"/>
      <c r="B5044" s="161"/>
    </row>
    <row r="5045" spans="1:2" x14ac:dyDescent="0.2">
      <c r="A5045" s="160"/>
      <c r="B5045" s="161"/>
    </row>
    <row r="5046" spans="1:2" x14ac:dyDescent="0.2">
      <c r="A5046" s="160"/>
      <c r="B5046" s="161"/>
    </row>
    <row r="5047" spans="1:2" x14ac:dyDescent="0.2">
      <c r="A5047" s="160"/>
      <c r="B5047" s="161"/>
    </row>
    <row r="5048" spans="1:2" x14ac:dyDescent="0.2">
      <c r="A5048" s="160"/>
      <c r="B5048" s="161"/>
    </row>
    <row r="5049" spans="1:2" x14ac:dyDescent="0.2">
      <c r="A5049" s="160"/>
      <c r="B5049" s="161"/>
    </row>
    <row r="5050" spans="1:2" x14ac:dyDescent="0.2">
      <c r="A5050" s="160"/>
      <c r="B5050" s="161"/>
    </row>
    <row r="5051" spans="1:2" x14ac:dyDescent="0.2">
      <c r="A5051" s="160"/>
      <c r="B5051" s="161"/>
    </row>
    <row r="5052" spans="1:2" x14ac:dyDescent="0.2">
      <c r="A5052" s="160"/>
      <c r="B5052" s="161"/>
    </row>
    <row r="5053" spans="1:2" x14ac:dyDescent="0.2">
      <c r="A5053" s="160"/>
      <c r="B5053" s="161"/>
    </row>
    <row r="5054" spans="1:2" x14ac:dyDescent="0.2">
      <c r="A5054" s="160"/>
      <c r="B5054" s="161"/>
    </row>
    <row r="5055" spans="1:2" x14ac:dyDescent="0.2">
      <c r="A5055" s="160"/>
      <c r="B5055" s="161"/>
    </row>
    <row r="5056" spans="1:2" x14ac:dyDescent="0.2">
      <c r="A5056" s="160"/>
      <c r="B5056" s="161"/>
    </row>
    <row r="5057" spans="1:2" x14ac:dyDescent="0.2">
      <c r="A5057" s="160"/>
      <c r="B5057" s="161"/>
    </row>
    <row r="5058" spans="1:2" x14ac:dyDescent="0.2">
      <c r="A5058" s="160"/>
      <c r="B5058" s="161"/>
    </row>
    <row r="5059" spans="1:2" x14ac:dyDescent="0.2">
      <c r="A5059" s="160"/>
      <c r="B5059" s="161"/>
    </row>
    <row r="5060" spans="1:2" x14ac:dyDescent="0.2">
      <c r="A5060" s="160"/>
      <c r="B5060" s="161"/>
    </row>
    <row r="5061" spans="1:2" x14ac:dyDescent="0.2">
      <c r="A5061" s="160"/>
      <c r="B5061" s="161"/>
    </row>
    <row r="5062" spans="1:2" x14ac:dyDescent="0.2">
      <c r="A5062" s="160"/>
      <c r="B5062" s="161"/>
    </row>
    <row r="5063" spans="1:2" x14ac:dyDescent="0.2">
      <c r="A5063" s="160"/>
      <c r="B5063" s="161"/>
    </row>
    <row r="5064" spans="1:2" x14ac:dyDescent="0.2">
      <c r="A5064" s="160"/>
      <c r="B5064" s="161"/>
    </row>
    <row r="5065" spans="1:2" x14ac:dyDescent="0.2">
      <c r="A5065" s="160"/>
      <c r="B5065" s="161"/>
    </row>
    <row r="5066" spans="1:2" x14ac:dyDescent="0.2">
      <c r="A5066" s="160"/>
      <c r="B5066" s="161"/>
    </row>
    <row r="5067" spans="1:2" x14ac:dyDescent="0.2">
      <c r="A5067" s="160"/>
      <c r="B5067" s="161"/>
    </row>
    <row r="5068" spans="1:2" x14ac:dyDescent="0.2">
      <c r="A5068" s="160"/>
      <c r="B5068" s="161"/>
    </row>
    <row r="5069" spans="1:2" x14ac:dyDescent="0.2">
      <c r="A5069" s="160"/>
      <c r="B5069" s="161"/>
    </row>
    <row r="5070" spans="1:2" x14ac:dyDescent="0.2">
      <c r="A5070" s="160"/>
      <c r="B5070" s="161"/>
    </row>
    <row r="5071" spans="1:2" x14ac:dyDescent="0.2">
      <c r="A5071" s="160"/>
      <c r="B5071" s="161"/>
    </row>
    <row r="5072" spans="1:2" x14ac:dyDescent="0.2">
      <c r="A5072" s="160"/>
      <c r="B5072" s="161"/>
    </row>
    <row r="5073" spans="1:2" x14ac:dyDescent="0.2">
      <c r="A5073" s="160"/>
      <c r="B5073" s="161"/>
    </row>
    <row r="5074" spans="1:2" x14ac:dyDescent="0.2">
      <c r="A5074" s="160"/>
      <c r="B5074" s="161"/>
    </row>
    <row r="5075" spans="1:2" x14ac:dyDescent="0.2">
      <c r="A5075" s="160"/>
      <c r="B5075" s="161"/>
    </row>
    <row r="5076" spans="1:2" x14ac:dyDescent="0.2">
      <c r="A5076" s="160"/>
      <c r="B5076" s="161"/>
    </row>
    <row r="5077" spans="1:2" x14ac:dyDescent="0.2">
      <c r="A5077" s="160"/>
      <c r="B5077" s="161"/>
    </row>
    <row r="5078" spans="1:2" x14ac:dyDescent="0.2">
      <c r="A5078" s="160"/>
      <c r="B5078" s="161"/>
    </row>
    <row r="5079" spans="1:2" x14ac:dyDescent="0.2">
      <c r="A5079" s="160"/>
      <c r="B5079" s="161"/>
    </row>
    <row r="5080" spans="1:2" x14ac:dyDescent="0.2">
      <c r="A5080" s="160"/>
      <c r="B5080" s="161"/>
    </row>
    <row r="5081" spans="1:2" x14ac:dyDescent="0.2">
      <c r="A5081" s="160"/>
      <c r="B5081" s="161"/>
    </row>
    <row r="5082" spans="1:2" x14ac:dyDescent="0.2">
      <c r="A5082" s="160"/>
      <c r="B5082" s="161"/>
    </row>
    <row r="5083" spans="1:2" x14ac:dyDescent="0.2">
      <c r="A5083" s="160"/>
      <c r="B5083" s="161"/>
    </row>
    <row r="5084" spans="1:2" x14ac:dyDescent="0.2">
      <c r="A5084" s="160"/>
      <c r="B5084" s="161"/>
    </row>
    <row r="5085" spans="1:2" x14ac:dyDescent="0.2">
      <c r="A5085" s="160"/>
      <c r="B5085" s="161"/>
    </row>
    <row r="5086" spans="1:2" x14ac:dyDescent="0.2">
      <c r="A5086" s="160"/>
      <c r="B5086" s="161"/>
    </row>
    <row r="5087" spans="1:2" x14ac:dyDescent="0.2">
      <c r="A5087" s="160"/>
      <c r="B5087" s="161"/>
    </row>
    <row r="5088" spans="1:2" x14ac:dyDescent="0.2">
      <c r="A5088" s="160"/>
      <c r="B5088" s="161"/>
    </row>
    <row r="5089" spans="1:2" x14ac:dyDescent="0.2">
      <c r="A5089" s="160"/>
      <c r="B5089" s="161"/>
    </row>
    <row r="5090" spans="1:2" x14ac:dyDescent="0.2">
      <c r="A5090" s="160"/>
      <c r="B5090" s="161"/>
    </row>
    <row r="5091" spans="1:2" x14ac:dyDescent="0.2">
      <c r="A5091" s="160"/>
      <c r="B5091" s="161"/>
    </row>
    <row r="5092" spans="1:2" x14ac:dyDescent="0.2">
      <c r="A5092" s="160"/>
      <c r="B5092" s="161"/>
    </row>
    <row r="5093" spans="1:2" x14ac:dyDescent="0.2">
      <c r="A5093" s="160"/>
      <c r="B5093" s="161"/>
    </row>
    <row r="5094" spans="1:2" x14ac:dyDescent="0.2">
      <c r="A5094" s="160"/>
      <c r="B5094" s="161"/>
    </row>
    <row r="5095" spans="1:2" x14ac:dyDescent="0.2">
      <c r="A5095" s="160"/>
      <c r="B5095" s="161"/>
    </row>
    <row r="5096" spans="1:2" x14ac:dyDescent="0.2">
      <c r="A5096" s="160"/>
      <c r="B5096" s="161"/>
    </row>
    <row r="5097" spans="1:2" x14ac:dyDescent="0.2">
      <c r="A5097" s="160"/>
      <c r="B5097" s="161"/>
    </row>
    <row r="5098" spans="1:2" x14ac:dyDescent="0.2">
      <c r="A5098" s="160"/>
      <c r="B5098" s="161"/>
    </row>
    <row r="5099" spans="1:2" x14ac:dyDescent="0.2">
      <c r="A5099" s="160"/>
      <c r="B5099" s="161"/>
    </row>
    <row r="5100" spans="1:2" x14ac:dyDescent="0.2">
      <c r="A5100" s="160"/>
      <c r="B5100" s="161"/>
    </row>
    <row r="5101" spans="1:2" x14ac:dyDescent="0.2">
      <c r="A5101" s="160"/>
      <c r="B5101" s="161"/>
    </row>
    <row r="5102" spans="1:2" x14ac:dyDescent="0.2">
      <c r="A5102" s="160"/>
      <c r="B5102" s="161"/>
    </row>
    <row r="5103" spans="1:2" x14ac:dyDescent="0.2">
      <c r="A5103" s="160"/>
      <c r="B5103" s="161"/>
    </row>
    <row r="5104" spans="1:2" x14ac:dyDescent="0.2">
      <c r="A5104" s="160"/>
      <c r="B5104" s="161"/>
    </row>
    <row r="5105" spans="1:2" x14ac:dyDescent="0.2">
      <c r="A5105" s="160"/>
      <c r="B5105" s="161"/>
    </row>
    <row r="5106" spans="1:2" x14ac:dyDescent="0.2">
      <c r="A5106" s="160"/>
      <c r="B5106" s="161"/>
    </row>
    <row r="5107" spans="1:2" x14ac:dyDescent="0.2">
      <c r="A5107" s="160"/>
      <c r="B5107" s="161"/>
    </row>
    <row r="5108" spans="1:2" x14ac:dyDescent="0.2">
      <c r="A5108" s="160"/>
      <c r="B5108" s="161"/>
    </row>
    <row r="5109" spans="1:2" x14ac:dyDescent="0.2">
      <c r="A5109" s="160"/>
      <c r="B5109" s="161"/>
    </row>
    <row r="5110" spans="1:2" x14ac:dyDescent="0.2">
      <c r="A5110" s="160"/>
      <c r="B5110" s="161"/>
    </row>
    <row r="5111" spans="1:2" x14ac:dyDescent="0.2">
      <c r="A5111" s="160"/>
      <c r="B5111" s="161"/>
    </row>
    <row r="5112" spans="1:2" x14ac:dyDescent="0.2">
      <c r="A5112" s="160"/>
      <c r="B5112" s="161"/>
    </row>
    <row r="5113" spans="1:2" x14ac:dyDescent="0.2">
      <c r="A5113" s="160"/>
      <c r="B5113" s="161"/>
    </row>
    <row r="5114" spans="1:2" x14ac:dyDescent="0.2">
      <c r="A5114" s="160"/>
      <c r="B5114" s="161"/>
    </row>
    <row r="5115" spans="1:2" x14ac:dyDescent="0.2">
      <c r="A5115" s="160"/>
      <c r="B5115" s="161"/>
    </row>
    <row r="5116" spans="1:2" x14ac:dyDescent="0.2">
      <c r="A5116" s="160"/>
      <c r="B5116" s="161"/>
    </row>
    <row r="5117" spans="1:2" x14ac:dyDescent="0.2">
      <c r="A5117" s="160"/>
      <c r="B5117" s="161"/>
    </row>
    <row r="5118" spans="1:2" x14ac:dyDescent="0.2">
      <c r="A5118" s="160"/>
      <c r="B5118" s="161"/>
    </row>
    <row r="5119" spans="1:2" x14ac:dyDescent="0.2">
      <c r="A5119" s="160"/>
      <c r="B5119" s="161"/>
    </row>
    <row r="5120" spans="1:2" x14ac:dyDescent="0.2">
      <c r="A5120" s="160"/>
      <c r="B5120" s="161"/>
    </row>
    <row r="5121" spans="1:2" x14ac:dyDescent="0.2">
      <c r="A5121" s="160"/>
      <c r="B5121" s="161"/>
    </row>
    <row r="5122" spans="1:2" x14ac:dyDescent="0.2">
      <c r="A5122" s="160"/>
      <c r="B5122" s="161"/>
    </row>
    <row r="5123" spans="1:2" x14ac:dyDescent="0.2">
      <c r="A5123" s="160"/>
      <c r="B5123" s="161"/>
    </row>
    <row r="5124" spans="1:2" x14ac:dyDescent="0.2">
      <c r="A5124" s="160"/>
      <c r="B5124" s="161"/>
    </row>
    <row r="5125" spans="1:2" x14ac:dyDescent="0.2">
      <c r="A5125" s="160"/>
      <c r="B5125" s="161"/>
    </row>
    <row r="5126" spans="1:2" x14ac:dyDescent="0.2">
      <c r="A5126" s="160"/>
      <c r="B5126" s="161"/>
    </row>
    <row r="5127" spans="1:2" x14ac:dyDescent="0.2">
      <c r="A5127" s="160"/>
      <c r="B5127" s="161"/>
    </row>
    <row r="5128" spans="1:2" x14ac:dyDescent="0.2">
      <c r="A5128" s="160"/>
      <c r="B5128" s="161"/>
    </row>
    <row r="5129" spans="1:2" x14ac:dyDescent="0.2">
      <c r="A5129" s="160"/>
      <c r="B5129" s="161"/>
    </row>
    <row r="5130" spans="1:2" x14ac:dyDescent="0.2">
      <c r="A5130" s="160"/>
      <c r="B5130" s="161"/>
    </row>
    <row r="5131" spans="1:2" x14ac:dyDescent="0.2">
      <c r="A5131" s="160"/>
      <c r="B5131" s="161"/>
    </row>
    <row r="5132" spans="1:2" x14ac:dyDescent="0.2">
      <c r="A5132" s="160"/>
      <c r="B5132" s="161"/>
    </row>
    <row r="5133" spans="1:2" x14ac:dyDescent="0.2">
      <c r="A5133" s="160"/>
      <c r="B5133" s="161"/>
    </row>
    <row r="5134" spans="1:2" x14ac:dyDescent="0.2">
      <c r="A5134" s="160"/>
      <c r="B5134" s="161"/>
    </row>
    <row r="5135" spans="1:2" x14ac:dyDescent="0.2">
      <c r="A5135" s="160"/>
      <c r="B5135" s="161"/>
    </row>
    <row r="5136" spans="1:2" x14ac:dyDescent="0.2">
      <c r="A5136" s="160"/>
      <c r="B5136" s="161"/>
    </row>
    <row r="5137" spans="1:2" x14ac:dyDescent="0.2">
      <c r="A5137" s="160"/>
      <c r="B5137" s="161"/>
    </row>
    <row r="5138" spans="1:2" x14ac:dyDescent="0.2">
      <c r="A5138" s="160"/>
      <c r="B5138" s="161"/>
    </row>
    <row r="5139" spans="1:2" x14ac:dyDescent="0.2">
      <c r="A5139" s="160"/>
      <c r="B5139" s="161"/>
    </row>
    <row r="5140" spans="1:2" x14ac:dyDescent="0.2">
      <c r="A5140" s="160"/>
      <c r="B5140" s="161"/>
    </row>
    <row r="5141" spans="1:2" x14ac:dyDescent="0.2">
      <c r="A5141" s="160"/>
      <c r="B5141" s="161"/>
    </row>
    <row r="5142" spans="1:2" x14ac:dyDescent="0.2">
      <c r="A5142" s="160"/>
      <c r="B5142" s="161"/>
    </row>
    <row r="5143" spans="1:2" x14ac:dyDescent="0.2">
      <c r="A5143" s="160"/>
      <c r="B5143" s="161"/>
    </row>
    <row r="5144" spans="1:2" x14ac:dyDescent="0.2">
      <c r="A5144" s="160"/>
      <c r="B5144" s="161"/>
    </row>
    <row r="5145" spans="1:2" x14ac:dyDescent="0.2">
      <c r="A5145" s="160"/>
      <c r="B5145" s="161"/>
    </row>
    <row r="5146" spans="1:2" x14ac:dyDescent="0.2">
      <c r="A5146" s="160"/>
      <c r="B5146" s="161"/>
    </row>
    <row r="5147" spans="1:2" x14ac:dyDescent="0.2">
      <c r="A5147" s="160"/>
      <c r="B5147" s="161"/>
    </row>
    <row r="5148" spans="1:2" x14ac:dyDescent="0.2">
      <c r="A5148" s="160"/>
      <c r="B5148" s="161"/>
    </row>
    <row r="5149" spans="1:2" x14ac:dyDescent="0.2">
      <c r="A5149" s="160"/>
      <c r="B5149" s="161"/>
    </row>
    <row r="5150" spans="1:2" x14ac:dyDescent="0.2">
      <c r="A5150" s="160"/>
      <c r="B5150" s="161"/>
    </row>
    <row r="5151" spans="1:2" x14ac:dyDescent="0.2">
      <c r="A5151" s="160"/>
      <c r="B5151" s="161"/>
    </row>
    <row r="5152" spans="1:2" x14ac:dyDescent="0.2">
      <c r="A5152" s="160"/>
      <c r="B5152" s="161"/>
    </row>
    <row r="5153" spans="1:2" x14ac:dyDescent="0.2">
      <c r="A5153" s="160"/>
      <c r="B5153" s="161"/>
    </row>
    <row r="5154" spans="1:2" x14ac:dyDescent="0.2">
      <c r="A5154" s="160"/>
      <c r="B5154" s="161"/>
    </row>
    <row r="5155" spans="1:2" x14ac:dyDescent="0.2">
      <c r="A5155" s="160"/>
      <c r="B5155" s="161"/>
    </row>
    <row r="5156" spans="1:2" x14ac:dyDescent="0.2">
      <c r="A5156" s="160"/>
      <c r="B5156" s="161"/>
    </row>
    <row r="5157" spans="1:2" x14ac:dyDescent="0.2">
      <c r="A5157" s="160"/>
      <c r="B5157" s="161"/>
    </row>
    <row r="5158" spans="1:2" x14ac:dyDescent="0.2">
      <c r="A5158" s="160"/>
      <c r="B5158" s="161"/>
    </row>
    <row r="5159" spans="1:2" x14ac:dyDescent="0.2">
      <c r="A5159" s="160"/>
      <c r="B5159" s="161"/>
    </row>
    <row r="5160" spans="1:2" x14ac:dyDescent="0.2">
      <c r="A5160" s="160"/>
      <c r="B5160" s="161"/>
    </row>
    <row r="5161" spans="1:2" x14ac:dyDescent="0.2">
      <c r="A5161" s="160"/>
      <c r="B5161" s="161"/>
    </row>
    <row r="5162" spans="1:2" x14ac:dyDescent="0.2">
      <c r="A5162" s="160"/>
      <c r="B5162" s="161"/>
    </row>
    <row r="5163" spans="1:2" x14ac:dyDescent="0.2">
      <c r="A5163" s="160"/>
      <c r="B5163" s="161"/>
    </row>
    <row r="5164" spans="1:2" x14ac:dyDescent="0.2">
      <c r="A5164" s="160"/>
      <c r="B5164" s="161"/>
    </row>
    <row r="5165" spans="1:2" x14ac:dyDescent="0.2">
      <c r="A5165" s="160"/>
      <c r="B5165" s="161"/>
    </row>
    <row r="5166" spans="1:2" x14ac:dyDescent="0.2">
      <c r="A5166" s="160"/>
      <c r="B5166" s="161"/>
    </row>
    <row r="5167" spans="1:2" x14ac:dyDescent="0.2">
      <c r="A5167" s="160"/>
      <c r="B5167" s="161"/>
    </row>
    <row r="5168" spans="1:2" x14ac:dyDescent="0.2">
      <c r="A5168" s="160"/>
      <c r="B5168" s="161"/>
    </row>
    <row r="5169" spans="1:2" x14ac:dyDescent="0.2">
      <c r="A5169" s="160"/>
      <c r="B5169" s="161"/>
    </row>
    <row r="5170" spans="1:2" x14ac:dyDescent="0.2">
      <c r="A5170" s="160"/>
      <c r="B5170" s="161"/>
    </row>
    <row r="5171" spans="1:2" x14ac:dyDescent="0.2">
      <c r="A5171" s="160"/>
      <c r="B5171" s="161"/>
    </row>
    <row r="5172" spans="1:2" x14ac:dyDescent="0.2">
      <c r="A5172" s="160"/>
      <c r="B5172" s="161"/>
    </row>
    <row r="5173" spans="1:2" x14ac:dyDescent="0.2">
      <c r="A5173" s="160"/>
      <c r="B5173" s="161"/>
    </row>
    <row r="5174" spans="1:2" x14ac:dyDescent="0.2">
      <c r="A5174" s="160"/>
      <c r="B5174" s="161"/>
    </row>
    <row r="5175" spans="1:2" x14ac:dyDescent="0.2">
      <c r="A5175" s="160"/>
      <c r="B5175" s="161"/>
    </row>
    <row r="5176" spans="1:2" x14ac:dyDescent="0.2">
      <c r="A5176" s="160"/>
      <c r="B5176" s="161"/>
    </row>
    <row r="5177" spans="1:2" x14ac:dyDescent="0.2">
      <c r="A5177" s="160"/>
      <c r="B5177" s="161"/>
    </row>
    <row r="5178" spans="1:2" x14ac:dyDescent="0.2">
      <c r="A5178" s="160"/>
      <c r="B5178" s="161"/>
    </row>
    <row r="5179" spans="1:2" x14ac:dyDescent="0.2">
      <c r="A5179" s="160"/>
      <c r="B5179" s="161"/>
    </row>
    <row r="5180" spans="1:2" x14ac:dyDescent="0.2">
      <c r="A5180" s="160"/>
      <c r="B5180" s="161"/>
    </row>
    <row r="5181" spans="1:2" x14ac:dyDescent="0.2">
      <c r="A5181" s="160"/>
      <c r="B5181" s="161"/>
    </row>
    <row r="5182" spans="1:2" x14ac:dyDescent="0.2">
      <c r="A5182" s="160"/>
      <c r="B5182" s="161"/>
    </row>
    <row r="5183" spans="1:2" x14ac:dyDescent="0.2">
      <c r="A5183" s="160"/>
      <c r="B5183" s="161"/>
    </row>
    <row r="5184" spans="1:2" x14ac:dyDescent="0.2">
      <c r="A5184" s="160"/>
      <c r="B5184" s="161"/>
    </row>
    <row r="5185" spans="1:2" x14ac:dyDescent="0.2">
      <c r="A5185" s="160"/>
      <c r="B5185" s="161"/>
    </row>
    <row r="5186" spans="1:2" x14ac:dyDescent="0.2">
      <c r="A5186" s="160"/>
      <c r="B5186" s="161"/>
    </row>
    <row r="5187" spans="1:2" x14ac:dyDescent="0.2">
      <c r="A5187" s="160"/>
      <c r="B5187" s="161"/>
    </row>
    <row r="5188" spans="1:2" x14ac:dyDescent="0.2">
      <c r="A5188" s="160"/>
      <c r="B5188" s="161"/>
    </row>
    <row r="5189" spans="1:2" x14ac:dyDescent="0.2">
      <c r="A5189" s="160"/>
      <c r="B5189" s="161"/>
    </row>
    <row r="5190" spans="1:2" x14ac:dyDescent="0.2">
      <c r="A5190" s="160"/>
      <c r="B5190" s="161"/>
    </row>
    <row r="5191" spans="1:2" x14ac:dyDescent="0.2">
      <c r="A5191" s="160"/>
      <c r="B5191" s="161"/>
    </row>
    <row r="5192" spans="1:2" x14ac:dyDescent="0.2">
      <c r="A5192" s="160"/>
      <c r="B5192" s="161"/>
    </row>
    <row r="5193" spans="1:2" x14ac:dyDescent="0.2">
      <c r="A5193" s="160"/>
      <c r="B5193" s="161"/>
    </row>
    <row r="5194" spans="1:2" x14ac:dyDescent="0.2">
      <c r="A5194" s="160"/>
      <c r="B5194" s="161"/>
    </row>
    <row r="5195" spans="1:2" x14ac:dyDescent="0.2">
      <c r="A5195" s="160"/>
      <c r="B5195" s="161"/>
    </row>
    <row r="5196" spans="1:2" x14ac:dyDescent="0.2">
      <c r="A5196" s="160"/>
      <c r="B5196" s="161"/>
    </row>
    <row r="5197" spans="1:2" x14ac:dyDescent="0.2">
      <c r="A5197" s="160"/>
      <c r="B5197" s="161"/>
    </row>
    <row r="5198" spans="1:2" x14ac:dyDescent="0.2">
      <c r="A5198" s="160"/>
      <c r="B5198" s="161"/>
    </row>
    <row r="5199" spans="1:2" x14ac:dyDescent="0.2">
      <c r="A5199" s="160"/>
      <c r="B5199" s="161"/>
    </row>
    <row r="5200" spans="1:2" x14ac:dyDescent="0.2">
      <c r="A5200" s="160"/>
      <c r="B5200" s="161"/>
    </row>
    <row r="5201" spans="1:2" x14ac:dyDescent="0.2">
      <c r="A5201" s="160"/>
      <c r="B5201" s="161"/>
    </row>
    <row r="5202" spans="1:2" x14ac:dyDescent="0.2">
      <c r="A5202" s="160"/>
      <c r="B5202" s="161"/>
    </row>
    <row r="5203" spans="1:2" x14ac:dyDescent="0.2">
      <c r="A5203" s="160"/>
      <c r="B5203" s="161"/>
    </row>
    <row r="5204" spans="1:2" x14ac:dyDescent="0.2">
      <c r="A5204" s="160"/>
      <c r="B5204" s="161"/>
    </row>
    <row r="5205" spans="1:2" x14ac:dyDescent="0.2">
      <c r="A5205" s="160"/>
      <c r="B5205" s="161"/>
    </row>
    <row r="5206" spans="1:2" x14ac:dyDescent="0.2">
      <c r="A5206" s="160"/>
      <c r="B5206" s="161"/>
    </row>
    <row r="5207" spans="1:2" x14ac:dyDescent="0.2">
      <c r="A5207" s="160"/>
      <c r="B5207" s="161"/>
    </row>
    <row r="5208" spans="1:2" x14ac:dyDescent="0.2">
      <c r="A5208" s="160"/>
      <c r="B5208" s="161"/>
    </row>
    <row r="5209" spans="1:2" x14ac:dyDescent="0.2">
      <c r="A5209" s="160"/>
      <c r="B5209" s="161"/>
    </row>
    <row r="5210" spans="1:2" x14ac:dyDescent="0.2">
      <c r="A5210" s="160"/>
      <c r="B5210" s="161"/>
    </row>
    <row r="5211" spans="1:2" x14ac:dyDescent="0.2">
      <c r="A5211" s="160"/>
      <c r="B5211" s="161"/>
    </row>
    <row r="5212" spans="1:2" x14ac:dyDescent="0.2">
      <c r="A5212" s="160"/>
      <c r="B5212" s="161"/>
    </row>
    <row r="5213" spans="1:2" x14ac:dyDescent="0.2">
      <c r="A5213" s="160"/>
      <c r="B5213" s="161"/>
    </row>
    <row r="5214" spans="1:2" x14ac:dyDescent="0.2">
      <c r="A5214" s="160"/>
      <c r="B5214" s="161"/>
    </row>
    <row r="5215" spans="1:2" x14ac:dyDescent="0.2">
      <c r="A5215" s="160"/>
      <c r="B5215" s="161"/>
    </row>
    <row r="5216" spans="1:2" x14ac:dyDescent="0.2">
      <c r="A5216" s="160"/>
      <c r="B5216" s="161"/>
    </row>
    <row r="5217" spans="1:2" x14ac:dyDescent="0.2">
      <c r="A5217" s="160"/>
      <c r="B5217" s="161"/>
    </row>
    <row r="5218" spans="1:2" x14ac:dyDescent="0.2">
      <c r="A5218" s="160"/>
      <c r="B5218" s="161"/>
    </row>
    <row r="5219" spans="1:2" x14ac:dyDescent="0.2">
      <c r="A5219" s="160"/>
      <c r="B5219" s="161"/>
    </row>
    <row r="5220" spans="1:2" x14ac:dyDescent="0.2">
      <c r="A5220" s="160"/>
      <c r="B5220" s="161"/>
    </row>
    <row r="5221" spans="1:2" x14ac:dyDescent="0.2">
      <c r="A5221" s="160"/>
      <c r="B5221" s="161"/>
    </row>
    <row r="5222" spans="1:2" x14ac:dyDescent="0.2">
      <c r="A5222" s="160"/>
      <c r="B5222" s="161"/>
    </row>
    <row r="5223" spans="1:2" x14ac:dyDescent="0.2">
      <c r="A5223" s="160"/>
      <c r="B5223" s="161"/>
    </row>
    <row r="5224" spans="1:2" x14ac:dyDescent="0.2">
      <c r="A5224" s="160"/>
      <c r="B5224" s="161"/>
    </row>
    <row r="5225" spans="1:2" x14ac:dyDescent="0.2">
      <c r="A5225" s="160"/>
      <c r="B5225" s="161"/>
    </row>
    <row r="5226" spans="1:2" x14ac:dyDescent="0.2">
      <c r="A5226" s="160"/>
      <c r="B5226" s="161"/>
    </row>
    <row r="5227" spans="1:2" x14ac:dyDescent="0.2">
      <c r="A5227" s="160"/>
      <c r="B5227" s="161"/>
    </row>
    <row r="5228" spans="1:2" x14ac:dyDescent="0.2">
      <c r="A5228" s="160"/>
      <c r="B5228" s="161"/>
    </row>
    <row r="5229" spans="1:2" x14ac:dyDescent="0.2">
      <c r="A5229" s="160"/>
      <c r="B5229" s="161"/>
    </row>
    <row r="5230" spans="1:2" x14ac:dyDescent="0.2">
      <c r="A5230" s="160"/>
      <c r="B5230" s="161"/>
    </row>
    <row r="5231" spans="1:2" x14ac:dyDescent="0.2">
      <c r="A5231" s="160"/>
      <c r="B5231" s="161"/>
    </row>
    <row r="5232" spans="1:2" x14ac:dyDescent="0.2">
      <c r="A5232" s="160"/>
      <c r="B5232" s="161"/>
    </row>
    <row r="5233" spans="1:2" x14ac:dyDescent="0.2">
      <c r="A5233" s="160"/>
      <c r="B5233" s="161"/>
    </row>
    <row r="5234" spans="1:2" x14ac:dyDescent="0.2">
      <c r="A5234" s="160"/>
      <c r="B5234" s="161"/>
    </row>
    <row r="5235" spans="1:2" x14ac:dyDescent="0.2">
      <c r="A5235" s="160"/>
      <c r="B5235" s="161"/>
    </row>
    <row r="5236" spans="1:2" x14ac:dyDescent="0.2">
      <c r="A5236" s="160"/>
      <c r="B5236" s="161"/>
    </row>
    <row r="5237" spans="1:2" x14ac:dyDescent="0.2">
      <c r="A5237" s="160"/>
      <c r="B5237" s="161"/>
    </row>
    <row r="5238" spans="1:2" x14ac:dyDescent="0.2">
      <c r="A5238" s="160"/>
      <c r="B5238" s="161"/>
    </row>
    <row r="5239" spans="1:2" x14ac:dyDescent="0.2">
      <c r="A5239" s="160"/>
      <c r="B5239" s="161"/>
    </row>
    <row r="5240" spans="1:2" x14ac:dyDescent="0.2">
      <c r="A5240" s="160"/>
      <c r="B5240" s="161"/>
    </row>
    <row r="5241" spans="1:2" x14ac:dyDescent="0.2">
      <c r="A5241" s="160"/>
      <c r="B5241" s="161"/>
    </row>
    <row r="5242" spans="1:2" x14ac:dyDescent="0.2">
      <c r="A5242" s="160"/>
      <c r="B5242" s="161"/>
    </row>
    <row r="5243" spans="1:2" x14ac:dyDescent="0.2">
      <c r="A5243" s="160"/>
      <c r="B5243" s="161"/>
    </row>
    <row r="5244" spans="1:2" x14ac:dyDescent="0.2">
      <c r="A5244" s="160"/>
      <c r="B5244" s="161"/>
    </row>
    <row r="5245" spans="1:2" x14ac:dyDescent="0.2">
      <c r="A5245" s="160"/>
      <c r="B5245" s="161"/>
    </row>
    <row r="5246" spans="1:2" x14ac:dyDescent="0.2">
      <c r="A5246" s="160"/>
      <c r="B5246" s="161"/>
    </row>
    <row r="5247" spans="1:2" x14ac:dyDescent="0.2">
      <c r="A5247" s="160"/>
      <c r="B5247" s="161"/>
    </row>
    <row r="5248" spans="1:2" x14ac:dyDescent="0.2">
      <c r="A5248" s="160"/>
      <c r="B5248" s="161"/>
    </row>
    <row r="5249" spans="1:2" x14ac:dyDescent="0.2">
      <c r="A5249" s="160"/>
      <c r="B5249" s="161"/>
    </row>
    <row r="5250" spans="1:2" x14ac:dyDescent="0.2">
      <c r="A5250" s="160"/>
      <c r="B5250" s="161"/>
    </row>
    <row r="5251" spans="1:2" x14ac:dyDescent="0.2">
      <c r="A5251" s="160"/>
      <c r="B5251" s="161"/>
    </row>
    <row r="5252" spans="1:2" x14ac:dyDescent="0.2">
      <c r="A5252" s="160"/>
      <c r="B5252" s="161"/>
    </row>
    <row r="5253" spans="1:2" x14ac:dyDescent="0.2">
      <c r="A5253" s="160"/>
      <c r="B5253" s="161"/>
    </row>
    <row r="5254" spans="1:2" x14ac:dyDescent="0.2">
      <c r="A5254" s="160"/>
      <c r="B5254" s="161"/>
    </row>
    <row r="5255" spans="1:2" x14ac:dyDescent="0.2">
      <c r="A5255" s="160"/>
      <c r="B5255" s="161"/>
    </row>
    <row r="5256" spans="1:2" x14ac:dyDescent="0.2">
      <c r="A5256" s="160"/>
      <c r="B5256" s="161"/>
    </row>
    <row r="5257" spans="1:2" x14ac:dyDescent="0.2">
      <c r="A5257" s="160"/>
      <c r="B5257" s="161"/>
    </row>
    <row r="5258" spans="1:2" x14ac:dyDescent="0.2">
      <c r="A5258" s="160"/>
      <c r="B5258" s="161"/>
    </row>
    <row r="5259" spans="1:2" x14ac:dyDescent="0.2">
      <c r="A5259" s="160"/>
      <c r="B5259" s="161"/>
    </row>
    <row r="5260" spans="1:2" x14ac:dyDescent="0.2">
      <c r="A5260" s="160"/>
      <c r="B5260" s="161"/>
    </row>
    <row r="5261" spans="1:2" x14ac:dyDescent="0.2">
      <c r="A5261" s="160"/>
      <c r="B5261" s="161"/>
    </row>
    <row r="5262" spans="1:2" x14ac:dyDescent="0.2">
      <c r="A5262" s="160"/>
      <c r="B5262" s="161"/>
    </row>
    <row r="5263" spans="1:2" x14ac:dyDescent="0.2">
      <c r="A5263" s="160"/>
      <c r="B5263" s="161"/>
    </row>
    <row r="5264" spans="1:2" x14ac:dyDescent="0.2">
      <c r="A5264" s="160"/>
      <c r="B5264" s="161"/>
    </row>
    <row r="5265" spans="1:2" x14ac:dyDescent="0.2">
      <c r="A5265" s="160"/>
      <c r="B5265" s="161"/>
    </row>
    <row r="5266" spans="1:2" x14ac:dyDescent="0.2">
      <c r="A5266" s="160"/>
      <c r="B5266" s="161"/>
    </row>
    <row r="5267" spans="1:2" x14ac:dyDescent="0.2">
      <c r="A5267" s="160"/>
      <c r="B5267" s="161"/>
    </row>
    <row r="5268" spans="1:2" x14ac:dyDescent="0.2">
      <c r="A5268" s="160"/>
      <c r="B5268" s="161"/>
    </row>
    <row r="5269" spans="1:2" x14ac:dyDescent="0.2">
      <c r="A5269" s="160"/>
      <c r="B5269" s="161"/>
    </row>
    <row r="5270" spans="1:2" x14ac:dyDescent="0.2">
      <c r="A5270" s="160"/>
      <c r="B5270" s="161"/>
    </row>
    <row r="5271" spans="1:2" x14ac:dyDescent="0.2">
      <c r="A5271" s="160"/>
      <c r="B5271" s="161"/>
    </row>
    <row r="5272" spans="1:2" x14ac:dyDescent="0.2">
      <c r="A5272" s="160"/>
      <c r="B5272" s="161"/>
    </row>
    <row r="5273" spans="1:2" x14ac:dyDescent="0.2">
      <c r="A5273" s="160"/>
      <c r="B5273" s="161"/>
    </row>
    <row r="5274" spans="1:2" x14ac:dyDescent="0.2">
      <c r="A5274" s="160"/>
      <c r="B5274" s="161"/>
    </row>
    <row r="5275" spans="1:2" x14ac:dyDescent="0.2">
      <c r="A5275" s="160"/>
      <c r="B5275" s="161"/>
    </row>
    <row r="5276" spans="1:2" x14ac:dyDescent="0.2">
      <c r="A5276" s="160"/>
      <c r="B5276" s="161"/>
    </row>
    <row r="5277" spans="1:2" x14ac:dyDescent="0.2">
      <c r="A5277" s="160"/>
      <c r="B5277" s="161"/>
    </row>
    <row r="5278" spans="1:2" x14ac:dyDescent="0.2">
      <c r="A5278" s="160"/>
      <c r="B5278" s="161"/>
    </row>
    <row r="5279" spans="1:2" x14ac:dyDescent="0.2">
      <c r="A5279" s="160"/>
      <c r="B5279" s="161"/>
    </row>
    <row r="5280" spans="1:2" x14ac:dyDescent="0.2">
      <c r="A5280" s="160"/>
      <c r="B5280" s="161"/>
    </row>
    <row r="5281" spans="1:2" x14ac:dyDescent="0.2">
      <c r="A5281" s="160"/>
      <c r="B5281" s="161"/>
    </row>
    <row r="5282" spans="1:2" x14ac:dyDescent="0.2">
      <c r="A5282" s="160"/>
      <c r="B5282" s="161"/>
    </row>
    <row r="5283" spans="1:2" x14ac:dyDescent="0.2">
      <c r="A5283" s="160"/>
      <c r="B5283" s="161"/>
    </row>
    <row r="5284" spans="1:2" x14ac:dyDescent="0.2">
      <c r="A5284" s="160"/>
      <c r="B5284" s="161"/>
    </row>
    <row r="5285" spans="1:2" x14ac:dyDescent="0.2">
      <c r="A5285" s="160"/>
      <c r="B5285" s="161"/>
    </row>
    <row r="5286" spans="1:2" x14ac:dyDescent="0.2">
      <c r="A5286" s="160"/>
      <c r="B5286" s="161"/>
    </row>
    <row r="5287" spans="1:2" x14ac:dyDescent="0.2">
      <c r="A5287" s="160"/>
      <c r="B5287" s="161"/>
    </row>
    <row r="5288" spans="1:2" x14ac:dyDescent="0.2">
      <c r="A5288" s="160"/>
      <c r="B5288" s="161"/>
    </row>
    <row r="5289" spans="1:2" x14ac:dyDescent="0.2">
      <c r="A5289" s="160"/>
      <c r="B5289" s="161"/>
    </row>
    <row r="5290" spans="1:2" x14ac:dyDescent="0.2">
      <c r="A5290" s="160"/>
      <c r="B5290" s="161"/>
    </row>
    <row r="5291" spans="1:2" x14ac:dyDescent="0.2">
      <c r="A5291" s="160"/>
      <c r="B5291" s="161"/>
    </row>
    <row r="5292" spans="1:2" x14ac:dyDescent="0.2">
      <c r="A5292" s="160"/>
      <c r="B5292" s="161"/>
    </row>
    <row r="5293" spans="1:2" x14ac:dyDescent="0.2">
      <c r="A5293" s="160"/>
      <c r="B5293" s="161"/>
    </row>
    <row r="5294" spans="1:2" x14ac:dyDescent="0.2">
      <c r="A5294" s="160"/>
      <c r="B5294" s="161"/>
    </row>
    <row r="5295" spans="1:2" x14ac:dyDescent="0.2">
      <c r="A5295" s="160"/>
      <c r="B5295" s="161"/>
    </row>
    <row r="5296" spans="1:2" x14ac:dyDescent="0.2">
      <c r="A5296" s="160"/>
      <c r="B5296" s="161"/>
    </row>
    <row r="5297" spans="1:2" x14ac:dyDescent="0.2">
      <c r="A5297" s="160"/>
      <c r="B5297" s="161"/>
    </row>
    <row r="5298" spans="1:2" x14ac:dyDescent="0.2">
      <c r="A5298" s="160"/>
      <c r="B5298" s="161"/>
    </row>
    <row r="5299" spans="1:2" x14ac:dyDescent="0.2">
      <c r="A5299" s="160"/>
      <c r="B5299" s="161"/>
    </row>
    <row r="5300" spans="1:2" x14ac:dyDescent="0.2">
      <c r="A5300" s="160"/>
      <c r="B5300" s="161"/>
    </row>
    <row r="5301" spans="1:2" x14ac:dyDescent="0.2">
      <c r="A5301" s="160"/>
      <c r="B5301" s="161"/>
    </row>
    <row r="5302" spans="1:2" x14ac:dyDescent="0.2">
      <c r="A5302" s="160"/>
      <c r="B5302" s="161"/>
    </row>
    <row r="5303" spans="1:2" x14ac:dyDescent="0.2">
      <c r="A5303" s="160"/>
      <c r="B5303" s="161"/>
    </row>
    <row r="5304" spans="1:2" x14ac:dyDescent="0.2">
      <c r="A5304" s="160"/>
      <c r="B5304" s="161"/>
    </row>
    <row r="5305" spans="1:2" x14ac:dyDescent="0.2">
      <c r="A5305" s="160"/>
      <c r="B5305" s="161"/>
    </row>
    <row r="5306" spans="1:2" x14ac:dyDescent="0.2">
      <c r="A5306" s="160"/>
      <c r="B5306" s="161"/>
    </row>
    <row r="5307" spans="1:2" x14ac:dyDescent="0.2">
      <c r="A5307" s="160"/>
      <c r="B5307" s="161"/>
    </row>
    <row r="5308" spans="1:2" x14ac:dyDescent="0.2">
      <c r="A5308" s="160"/>
      <c r="B5308" s="161"/>
    </row>
    <row r="5309" spans="1:2" x14ac:dyDescent="0.2">
      <c r="A5309" s="160"/>
      <c r="B5309" s="161"/>
    </row>
    <row r="5310" spans="1:2" x14ac:dyDescent="0.2">
      <c r="A5310" s="160"/>
      <c r="B5310" s="161"/>
    </row>
    <row r="5311" spans="1:2" x14ac:dyDescent="0.2">
      <c r="A5311" s="160"/>
      <c r="B5311" s="161"/>
    </row>
    <row r="5312" spans="1:2" x14ac:dyDescent="0.2">
      <c r="A5312" s="160"/>
      <c r="B5312" s="161"/>
    </row>
    <row r="5313" spans="1:2" x14ac:dyDescent="0.2">
      <c r="A5313" s="160"/>
      <c r="B5313" s="161"/>
    </row>
    <row r="5314" spans="1:2" x14ac:dyDescent="0.2">
      <c r="A5314" s="160"/>
      <c r="B5314" s="161"/>
    </row>
    <row r="5315" spans="1:2" x14ac:dyDescent="0.2">
      <c r="A5315" s="160"/>
      <c r="B5315" s="161"/>
    </row>
    <row r="5316" spans="1:2" x14ac:dyDescent="0.2">
      <c r="A5316" s="160"/>
      <c r="B5316" s="161"/>
    </row>
    <row r="5317" spans="1:2" x14ac:dyDescent="0.2">
      <c r="A5317" s="160"/>
      <c r="B5317" s="161"/>
    </row>
    <row r="5318" spans="1:2" x14ac:dyDescent="0.2">
      <c r="A5318" s="160"/>
      <c r="B5318" s="161"/>
    </row>
    <row r="5319" spans="1:2" x14ac:dyDescent="0.2">
      <c r="A5319" s="160"/>
      <c r="B5319" s="161"/>
    </row>
    <row r="5320" spans="1:2" x14ac:dyDescent="0.2">
      <c r="A5320" s="160"/>
      <c r="B5320" s="161"/>
    </row>
    <row r="5321" spans="1:2" x14ac:dyDescent="0.2">
      <c r="A5321" s="160"/>
      <c r="B5321" s="161"/>
    </row>
    <row r="5322" spans="1:2" x14ac:dyDescent="0.2">
      <c r="A5322" s="160"/>
      <c r="B5322" s="161"/>
    </row>
    <row r="5323" spans="1:2" x14ac:dyDescent="0.2">
      <c r="A5323" s="160"/>
      <c r="B5323" s="161"/>
    </row>
    <row r="5324" spans="1:2" x14ac:dyDescent="0.2">
      <c r="A5324" s="160"/>
      <c r="B5324" s="161"/>
    </row>
    <row r="5325" spans="1:2" x14ac:dyDescent="0.2">
      <c r="A5325" s="160"/>
      <c r="B5325" s="161"/>
    </row>
    <row r="5326" spans="1:2" x14ac:dyDescent="0.2">
      <c r="A5326" s="160"/>
      <c r="B5326" s="161"/>
    </row>
    <row r="5327" spans="1:2" x14ac:dyDescent="0.2">
      <c r="A5327" s="160"/>
      <c r="B5327" s="161"/>
    </row>
    <row r="5328" spans="1:2" x14ac:dyDescent="0.2">
      <c r="A5328" s="160"/>
      <c r="B5328" s="161"/>
    </row>
    <row r="5329" spans="1:2" x14ac:dyDescent="0.2">
      <c r="A5329" s="160"/>
      <c r="B5329" s="161"/>
    </row>
    <row r="5330" spans="1:2" x14ac:dyDescent="0.2">
      <c r="A5330" s="160"/>
      <c r="B5330" s="161"/>
    </row>
    <row r="5331" spans="1:2" x14ac:dyDescent="0.2">
      <c r="A5331" s="160"/>
      <c r="B5331" s="161"/>
    </row>
    <row r="5332" spans="1:2" x14ac:dyDescent="0.2">
      <c r="A5332" s="160"/>
      <c r="B5332" s="161"/>
    </row>
    <row r="5333" spans="1:2" x14ac:dyDescent="0.2">
      <c r="A5333" s="160"/>
      <c r="B5333" s="161"/>
    </row>
    <row r="5334" spans="1:2" x14ac:dyDescent="0.2">
      <c r="A5334" s="160"/>
      <c r="B5334" s="161"/>
    </row>
    <row r="5335" spans="1:2" x14ac:dyDescent="0.2">
      <c r="A5335" s="160"/>
      <c r="B5335" s="161"/>
    </row>
    <row r="5336" spans="1:2" x14ac:dyDescent="0.2">
      <c r="A5336" s="160"/>
      <c r="B5336" s="161"/>
    </row>
    <row r="5337" spans="1:2" x14ac:dyDescent="0.2">
      <c r="A5337" s="160"/>
      <c r="B5337" s="161"/>
    </row>
    <row r="5338" spans="1:2" x14ac:dyDescent="0.2">
      <c r="A5338" s="160"/>
      <c r="B5338" s="161"/>
    </row>
    <row r="5339" spans="1:2" x14ac:dyDescent="0.2">
      <c r="A5339" s="160"/>
      <c r="B5339" s="161"/>
    </row>
    <row r="5340" spans="1:2" x14ac:dyDescent="0.2">
      <c r="A5340" s="160"/>
      <c r="B5340" s="161"/>
    </row>
    <row r="5341" spans="1:2" x14ac:dyDescent="0.2">
      <c r="A5341" s="160"/>
      <c r="B5341" s="161"/>
    </row>
    <row r="5342" spans="1:2" x14ac:dyDescent="0.2">
      <c r="A5342" s="160"/>
      <c r="B5342" s="161"/>
    </row>
    <row r="5343" spans="1:2" x14ac:dyDescent="0.2">
      <c r="A5343" s="160"/>
      <c r="B5343" s="161"/>
    </row>
    <row r="5344" spans="1:2" x14ac:dyDescent="0.2">
      <c r="A5344" s="160"/>
      <c r="B5344" s="161"/>
    </row>
    <row r="5345" spans="1:2" x14ac:dyDescent="0.2">
      <c r="A5345" s="160"/>
      <c r="B5345" s="161"/>
    </row>
    <row r="5346" spans="1:2" x14ac:dyDescent="0.2">
      <c r="A5346" s="160"/>
      <c r="B5346" s="161"/>
    </row>
    <row r="5347" spans="1:2" x14ac:dyDescent="0.2">
      <c r="A5347" s="160"/>
      <c r="B5347" s="161"/>
    </row>
    <row r="5348" spans="1:2" x14ac:dyDescent="0.2">
      <c r="A5348" s="160"/>
      <c r="B5348" s="161"/>
    </row>
    <row r="5349" spans="1:2" x14ac:dyDescent="0.2">
      <c r="A5349" s="160"/>
      <c r="B5349" s="161"/>
    </row>
    <row r="5350" spans="1:2" x14ac:dyDescent="0.2">
      <c r="A5350" s="160"/>
      <c r="B5350" s="161"/>
    </row>
    <row r="5351" spans="1:2" x14ac:dyDescent="0.2">
      <c r="A5351" s="160"/>
      <c r="B5351" s="161"/>
    </row>
    <row r="5352" spans="1:2" x14ac:dyDescent="0.2">
      <c r="A5352" s="160"/>
      <c r="B5352" s="161"/>
    </row>
    <row r="5353" spans="1:2" x14ac:dyDescent="0.2">
      <c r="A5353" s="160"/>
      <c r="B5353" s="161"/>
    </row>
    <row r="5354" spans="1:2" x14ac:dyDescent="0.2">
      <c r="A5354" s="160"/>
      <c r="B5354" s="161"/>
    </row>
    <row r="5355" spans="1:2" x14ac:dyDescent="0.2">
      <c r="A5355" s="160"/>
      <c r="B5355" s="161"/>
    </row>
    <row r="5356" spans="1:2" x14ac:dyDescent="0.2">
      <c r="A5356" s="160"/>
      <c r="B5356" s="161"/>
    </row>
    <row r="5357" spans="1:2" x14ac:dyDescent="0.2">
      <c r="A5357" s="160"/>
      <c r="B5357" s="161"/>
    </row>
    <row r="5358" spans="1:2" x14ac:dyDescent="0.2">
      <c r="A5358" s="160"/>
      <c r="B5358" s="161"/>
    </row>
    <row r="5359" spans="1:2" x14ac:dyDescent="0.2">
      <c r="A5359" s="160"/>
      <c r="B5359" s="161"/>
    </row>
    <row r="5360" spans="1:2" x14ac:dyDescent="0.2">
      <c r="A5360" s="160"/>
      <c r="B5360" s="161"/>
    </row>
    <row r="5361" spans="1:2" x14ac:dyDescent="0.2">
      <c r="A5361" s="160"/>
      <c r="B5361" s="161"/>
    </row>
    <row r="5362" spans="1:2" x14ac:dyDescent="0.2">
      <c r="A5362" s="160"/>
      <c r="B5362" s="161"/>
    </row>
    <row r="5363" spans="1:2" x14ac:dyDescent="0.2">
      <c r="A5363" s="160"/>
      <c r="B5363" s="161"/>
    </row>
    <row r="5364" spans="1:2" x14ac:dyDescent="0.2">
      <c r="A5364" s="160"/>
      <c r="B5364" s="161"/>
    </row>
    <row r="5365" spans="1:2" x14ac:dyDescent="0.2">
      <c r="A5365" s="160"/>
      <c r="B5365" s="161"/>
    </row>
    <row r="5366" spans="1:2" x14ac:dyDescent="0.2">
      <c r="A5366" s="160"/>
      <c r="B5366" s="161"/>
    </row>
    <row r="5367" spans="1:2" x14ac:dyDescent="0.2">
      <c r="A5367" s="160"/>
      <c r="B5367" s="161"/>
    </row>
    <row r="5368" spans="1:2" x14ac:dyDescent="0.2">
      <c r="A5368" s="160"/>
      <c r="B5368" s="161"/>
    </row>
    <row r="5369" spans="1:2" x14ac:dyDescent="0.2">
      <c r="A5369" s="160"/>
      <c r="B5369" s="161"/>
    </row>
    <row r="5370" spans="1:2" x14ac:dyDescent="0.2">
      <c r="A5370" s="160"/>
      <c r="B5370" s="161"/>
    </row>
    <row r="5371" spans="1:2" x14ac:dyDescent="0.2">
      <c r="A5371" s="160"/>
      <c r="B5371" s="161"/>
    </row>
    <row r="5372" spans="1:2" x14ac:dyDescent="0.2">
      <c r="A5372" s="160"/>
      <c r="B5372" s="161"/>
    </row>
    <row r="5373" spans="1:2" x14ac:dyDescent="0.2">
      <c r="A5373" s="160"/>
      <c r="B5373" s="161"/>
    </row>
    <row r="5374" spans="1:2" x14ac:dyDescent="0.2">
      <c r="A5374" s="160"/>
      <c r="B5374" s="161"/>
    </row>
    <row r="5375" spans="1:2" x14ac:dyDescent="0.2">
      <c r="A5375" s="160"/>
      <c r="B5375" s="161"/>
    </row>
    <row r="5376" spans="1:2" x14ac:dyDescent="0.2">
      <c r="A5376" s="160"/>
      <c r="B5376" s="161"/>
    </row>
    <row r="5377" spans="1:2" x14ac:dyDescent="0.2">
      <c r="A5377" s="160"/>
      <c r="B5377" s="161"/>
    </row>
    <row r="5378" spans="1:2" x14ac:dyDescent="0.2">
      <c r="A5378" s="160"/>
      <c r="B5378" s="161"/>
    </row>
    <row r="5379" spans="1:2" x14ac:dyDescent="0.2">
      <c r="A5379" s="160"/>
      <c r="B5379" s="161"/>
    </row>
    <row r="5380" spans="1:2" x14ac:dyDescent="0.2">
      <c r="A5380" s="160"/>
      <c r="B5380" s="161"/>
    </row>
    <row r="5381" spans="1:2" x14ac:dyDescent="0.2">
      <c r="A5381" s="160"/>
      <c r="B5381" s="161"/>
    </row>
    <row r="5382" spans="1:2" x14ac:dyDescent="0.2">
      <c r="A5382" s="160"/>
      <c r="B5382" s="161"/>
    </row>
    <row r="5383" spans="1:2" x14ac:dyDescent="0.2">
      <c r="A5383" s="160"/>
      <c r="B5383" s="161"/>
    </row>
    <row r="5384" spans="1:2" x14ac:dyDescent="0.2">
      <c r="A5384" s="160"/>
      <c r="B5384" s="161"/>
    </row>
    <row r="5385" spans="1:2" x14ac:dyDescent="0.2">
      <c r="A5385" s="160"/>
      <c r="B5385" s="161"/>
    </row>
    <row r="5386" spans="1:2" x14ac:dyDescent="0.2">
      <c r="A5386" s="160"/>
      <c r="B5386" s="161"/>
    </row>
    <row r="5387" spans="1:2" x14ac:dyDescent="0.2">
      <c r="A5387" s="160"/>
      <c r="B5387" s="161"/>
    </row>
    <row r="5388" spans="1:2" x14ac:dyDescent="0.2">
      <c r="A5388" s="160"/>
      <c r="B5388" s="161"/>
    </row>
    <row r="5389" spans="1:2" x14ac:dyDescent="0.2">
      <c r="A5389" s="160"/>
      <c r="B5389" s="161"/>
    </row>
    <row r="5390" spans="1:2" x14ac:dyDescent="0.2">
      <c r="A5390" s="160"/>
      <c r="B5390" s="161"/>
    </row>
    <row r="5391" spans="1:2" x14ac:dyDescent="0.2">
      <c r="A5391" s="160"/>
      <c r="B5391" s="161"/>
    </row>
    <row r="5392" spans="1:2" x14ac:dyDescent="0.2">
      <c r="A5392" s="160"/>
      <c r="B5392" s="161"/>
    </row>
    <row r="5393" spans="1:2" x14ac:dyDescent="0.2">
      <c r="A5393" s="160"/>
      <c r="B5393" s="161"/>
    </row>
    <row r="5394" spans="1:2" x14ac:dyDescent="0.2">
      <c r="A5394" s="160"/>
      <c r="B5394" s="161"/>
    </row>
    <row r="5395" spans="1:2" x14ac:dyDescent="0.2">
      <c r="A5395" s="160"/>
      <c r="B5395" s="161"/>
    </row>
    <row r="5396" spans="1:2" x14ac:dyDescent="0.2">
      <c r="A5396" s="160"/>
      <c r="B5396" s="161"/>
    </row>
    <row r="5397" spans="1:2" x14ac:dyDescent="0.2">
      <c r="A5397" s="160"/>
      <c r="B5397" s="161"/>
    </row>
    <row r="5398" spans="1:2" x14ac:dyDescent="0.2">
      <c r="A5398" s="160"/>
      <c r="B5398" s="161"/>
    </row>
    <row r="5399" spans="1:2" x14ac:dyDescent="0.2">
      <c r="A5399" s="160"/>
      <c r="B5399" s="161"/>
    </row>
    <row r="5400" spans="1:2" x14ac:dyDescent="0.2">
      <c r="A5400" s="160"/>
      <c r="B5400" s="161"/>
    </row>
    <row r="5401" spans="1:2" x14ac:dyDescent="0.2">
      <c r="A5401" s="160"/>
      <c r="B5401" s="161"/>
    </row>
    <row r="5402" spans="1:2" x14ac:dyDescent="0.2">
      <c r="A5402" s="160"/>
      <c r="B5402" s="161"/>
    </row>
    <row r="5403" spans="1:2" x14ac:dyDescent="0.2">
      <c r="A5403" s="160"/>
      <c r="B5403" s="161"/>
    </row>
    <row r="5404" spans="1:2" x14ac:dyDescent="0.2">
      <c r="A5404" s="160"/>
      <c r="B5404" s="161"/>
    </row>
    <row r="5405" spans="1:2" x14ac:dyDescent="0.2">
      <c r="A5405" s="160"/>
      <c r="B5405" s="161"/>
    </row>
    <row r="5406" spans="1:2" x14ac:dyDescent="0.2">
      <c r="A5406" s="160"/>
      <c r="B5406" s="161"/>
    </row>
    <row r="5407" spans="1:2" x14ac:dyDescent="0.2">
      <c r="A5407" s="160"/>
      <c r="B5407" s="161"/>
    </row>
    <row r="5408" spans="1:2" x14ac:dyDescent="0.2">
      <c r="A5408" s="160"/>
      <c r="B5408" s="161"/>
    </row>
    <row r="5409" spans="1:2" x14ac:dyDescent="0.2">
      <c r="A5409" s="160"/>
      <c r="B5409" s="161"/>
    </row>
    <row r="5410" spans="1:2" x14ac:dyDescent="0.2">
      <c r="A5410" s="160"/>
      <c r="B5410" s="161"/>
    </row>
    <row r="5411" spans="1:2" x14ac:dyDescent="0.2">
      <c r="A5411" s="160"/>
      <c r="B5411" s="161"/>
    </row>
    <row r="5412" spans="1:2" x14ac:dyDescent="0.2">
      <c r="A5412" s="160"/>
      <c r="B5412" s="161"/>
    </row>
    <row r="5413" spans="1:2" x14ac:dyDescent="0.2">
      <c r="A5413" s="160"/>
      <c r="B5413" s="161"/>
    </row>
    <row r="5414" spans="1:2" x14ac:dyDescent="0.2">
      <c r="A5414" s="160"/>
      <c r="B5414" s="161"/>
    </row>
    <row r="5415" spans="1:2" x14ac:dyDescent="0.2">
      <c r="A5415" s="160"/>
      <c r="B5415" s="161"/>
    </row>
    <row r="5416" spans="1:2" x14ac:dyDescent="0.2">
      <c r="A5416" s="160"/>
      <c r="B5416" s="161"/>
    </row>
    <row r="5417" spans="1:2" x14ac:dyDescent="0.2">
      <c r="A5417" s="160"/>
      <c r="B5417" s="161"/>
    </row>
    <row r="5418" spans="1:2" x14ac:dyDescent="0.2">
      <c r="A5418" s="160"/>
      <c r="B5418" s="161"/>
    </row>
    <row r="5419" spans="1:2" x14ac:dyDescent="0.2">
      <c r="A5419" s="160"/>
      <c r="B5419" s="161"/>
    </row>
    <row r="5420" spans="1:2" x14ac:dyDescent="0.2">
      <c r="A5420" s="160"/>
      <c r="B5420" s="161"/>
    </row>
    <row r="5421" spans="1:2" x14ac:dyDescent="0.2">
      <c r="A5421" s="160"/>
      <c r="B5421" s="161"/>
    </row>
    <row r="5422" spans="1:2" x14ac:dyDescent="0.2">
      <c r="A5422" s="160"/>
      <c r="B5422" s="161"/>
    </row>
    <row r="5423" spans="1:2" x14ac:dyDescent="0.2">
      <c r="A5423" s="160"/>
      <c r="B5423" s="161"/>
    </row>
    <row r="5424" spans="1:2" x14ac:dyDescent="0.2">
      <c r="A5424" s="160"/>
      <c r="B5424" s="161"/>
    </row>
    <row r="5425" spans="1:2" x14ac:dyDescent="0.2">
      <c r="A5425" s="160"/>
      <c r="B5425" s="161"/>
    </row>
    <row r="5426" spans="1:2" x14ac:dyDescent="0.2">
      <c r="A5426" s="160"/>
      <c r="B5426" s="161"/>
    </row>
    <row r="5427" spans="1:2" x14ac:dyDescent="0.2">
      <c r="A5427" s="160"/>
      <c r="B5427" s="161"/>
    </row>
    <row r="5428" spans="1:2" x14ac:dyDescent="0.2">
      <c r="A5428" s="160"/>
      <c r="B5428" s="161"/>
    </row>
    <row r="5429" spans="1:2" x14ac:dyDescent="0.2">
      <c r="A5429" s="160"/>
      <c r="B5429" s="161"/>
    </row>
    <row r="5430" spans="1:2" x14ac:dyDescent="0.2">
      <c r="A5430" s="160"/>
      <c r="B5430" s="161"/>
    </row>
    <row r="5431" spans="1:2" x14ac:dyDescent="0.2">
      <c r="A5431" s="160"/>
      <c r="B5431" s="161"/>
    </row>
    <row r="5432" spans="1:2" x14ac:dyDescent="0.2">
      <c r="A5432" s="160"/>
      <c r="B5432" s="161"/>
    </row>
    <row r="5433" spans="1:2" x14ac:dyDescent="0.2">
      <c r="A5433" s="160"/>
      <c r="B5433" s="161"/>
    </row>
    <row r="5434" spans="1:2" x14ac:dyDescent="0.2">
      <c r="A5434" s="160"/>
      <c r="B5434" s="161"/>
    </row>
    <row r="5435" spans="1:2" x14ac:dyDescent="0.2">
      <c r="A5435" s="160"/>
      <c r="B5435" s="161"/>
    </row>
    <row r="5436" spans="1:2" x14ac:dyDescent="0.2">
      <c r="A5436" s="160"/>
      <c r="B5436" s="161"/>
    </row>
    <row r="5437" spans="1:2" x14ac:dyDescent="0.2">
      <c r="A5437" s="160"/>
      <c r="B5437" s="161"/>
    </row>
    <row r="5438" spans="1:2" x14ac:dyDescent="0.2">
      <c r="A5438" s="160"/>
      <c r="B5438" s="161"/>
    </row>
    <row r="5439" spans="1:2" x14ac:dyDescent="0.2">
      <c r="A5439" s="160"/>
      <c r="B5439" s="161"/>
    </row>
    <row r="5440" spans="1:2" x14ac:dyDescent="0.2">
      <c r="A5440" s="160"/>
      <c r="B5440" s="161"/>
    </row>
    <row r="5441" spans="1:2" x14ac:dyDescent="0.2">
      <c r="A5441" s="160"/>
      <c r="B5441" s="161"/>
    </row>
    <row r="5442" spans="1:2" x14ac:dyDescent="0.2">
      <c r="A5442" s="160"/>
      <c r="B5442" s="161"/>
    </row>
    <row r="5443" spans="1:2" x14ac:dyDescent="0.2">
      <c r="A5443" s="160"/>
      <c r="B5443" s="161"/>
    </row>
    <row r="5444" spans="1:2" x14ac:dyDescent="0.2">
      <c r="A5444" s="160"/>
      <c r="B5444" s="161"/>
    </row>
    <row r="5445" spans="1:2" x14ac:dyDescent="0.2">
      <c r="A5445" s="160"/>
      <c r="B5445" s="161"/>
    </row>
    <row r="5446" spans="1:2" x14ac:dyDescent="0.2">
      <c r="A5446" s="160"/>
      <c r="B5446" s="161"/>
    </row>
    <row r="5447" spans="1:2" x14ac:dyDescent="0.2">
      <c r="A5447" s="160"/>
      <c r="B5447" s="161"/>
    </row>
    <row r="5448" spans="1:2" x14ac:dyDescent="0.2">
      <c r="A5448" s="160"/>
      <c r="B5448" s="161"/>
    </row>
    <row r="5449" spans="1:2" x14ac:dyDescent="0.2">
      <c r="A5449" s="160"/>
      <c r="B5449" s="161"/>
    </row>
    <row r="5450" spans="1:2" x14ac:dyDescent="0.2">
      <c r="A5450" s="160"/>
      <c r="B5450" s="161"/>
    </row>
    <row r="5451" spans="1:2" x14ac:dyDescent="0.2">
      <c r="A5451" s="160"/>
      <c r="B5451" s="161"/>
    </row>
    <row r="5452" spans="1:2" x14ac:dyDescent="0.2">
      <c r="A5452" s="160"/>
      <c r="B5452" s="161"/>
    </row>
    <row r="5453" spans="1:2" x14ac:dyDescent="0.2">
      <c r="A5453" s="160"/>
      <c r="B5453" s="161"/>
    </row>
    <row r="5454" spans="1:2" x14ac:dyDescent="0.2">
      <c r="A5454" s="160"/>
      <c r="B5454" s="161"/>
    </row>
    <row r="5455" spans="1:2" x14ac:dyDescent="0.2">
      <c r="A5455" s="160"/>
      <c r="B5455" s="161"/>
    </row>
    <row r="5456" spans="1:2" x14ac:dyDescent="0.2">
      <c r="A5456" s="160"/>
      <c r="B5456" s="161"/>
    </row>
    <row r="5457" spans="1:2" x14ac:dyDescent="0.2">
      <c r="A5457" s="160"/>
      <c r="B5457" s="161"/>
    </row>
    <row r="5458" spans="1:2" x14ac:dyDescent="0.2">
      <c r="A5458" s="160"/>
      <c r="B5458" s="161"/>
    </row>
    <row r="5459" spans="1:2" x14ac:dyDescent="0.2">
      <c r="A5459" s="160"/>
      <c r="B5459" s="161"/>
    </row>
    <row r="5460" spans="1:2" x14ac:dyDescent="0.2">
      <c r="A5460" s="160"/>
      <c r="B5460" s="161"/>
    </row>
    <row r="5461" spans="1:2" x14ac:dyDescent="0.2">
      <c r="A5461" s="160"/>
      <c r="B5461" s="161"/>
    </row>
    <row r="5462" spans="1:2" x14ac:dyDescent="0.2">
      <c r="A5462" s="160"/>
      <c r="B5462" s="161"/>
    </row>
    <row r="5463" spans="1:2" x14ac:dyDescent="0.2">
      <c r="A5463" s="160"/>
      <c r="B5463" s="161"/>
    </row>
    <row r="5464" spans="1:2" x14ac:dyDescent="0.2">
      <c r="A5464" s="160"/>
      <c r="B5464" s="161"/>
    </row>
    <row r="5465" spans="1:2" x14ac:dyDescent="0.2">
      <c r="A5465" s="160"/>
      <c r="B5465" s="161"/>
    </row>
    <row r="5466" spans="1:2" x14ac:dyDescent="0.2">
      <c r="A5466" s="160"/>
      <c r="B5466" s="161"/>
    </row>
    <row r="5467" spans="1:2" x14ac:dyDescent="0.2">
      <c r="A5467" s="160"/>
      <c r="B5467" s="161"/>
    </row>
    <row r="5468" spans="1:2" x14ac:dyDescent="0.2">
      <c r="A5468" s="160"/>
      <c r="B5468" s="161"/>
    </row>
    <row r="5469" spans="1:2" x14ac:dyDescent="0.2">
      <c r="A5469" s="160"/>
      <c r="B5469" s="161"/>
    </row>
    <row r="5470" spans="1:2" x14ac:dyDescent="0.2">
      <c r="A5470" s="160"/>
      <c r="B5470" s="161"/>
    </row>
    <row r="5471" spans="1:2" x14ac:dyDescent="0.2">
      <c r="A5471" s="160"/>
      <c r="B5471" s="161"/>
    </row>
    <row r="5472" spans="1:2" x14ac:dyDescent="0.2">
      <c r="A5472" s="160"/>
      <c r="B5472" s="161"/>
    </row>
    <row r="5473" spans="1:2" x14ac:dyDescent="0.2">
      <c r="A5473" s="160"/>
      <c r="B5473" s="161"/>
    </row>
    <row r="5474" spans="1:2" x14ac:dyDescent="0.2">
      <c r="A5474" s="160"/>
      <c r="B5474" s="161"/>
    </row>
    <row r="5475" spans="1:2" x14ac:dyDescent="0.2">
      <c r="A5475" s="160"/>
      <c r="B5475" s="161"/>
    </row>
    <row r="5476" spans="1:2" x14ac:dyDescent="0.2">
      <c r="A5476" s="160"/>
      <c r="B5476" s="161"/>
    </row>
    <row r="5477" spans="1:2" x14ac:dyDescent="0.2">
      <c r="A5477" s="160"/>
      <c r="B5477" s="161"/>
    </row>
    <row r="5478" spans="1:2" x14ac:dyDescent="0.2">
      <c r="A5478" s="160"/>
      <c r="B5478" s="161"/>
    </row>
    <row r="5479" spans="1:2" x14ac:dyDescent="0.2">
      <c r="A5479" s="160"/>
      <c r="B5479" s="161"/>
    </row>
    <row r="5480" spans="1:2" x14ac:dyDescent="0.2">
      <c r="A5480" s="160"/>
      <c r="B5480" s="161"/>
    </row>
    <row r="5481" spans="1:2" x14ac:dyDescent="0.2">
      <c r="A5481" s="160"/>
      <c r="B5481" s="161"/>
    </row>
    <row r="5482" spans="1:2" x14ac:dyDescent="0.2">
      <c r="A5482" s="160"/>
      <c r="B5482" s="161"/>
    </row>
    <row r="5483" spans="1:2" x14ac:dyDescent="0.2">
      <c r="A5483" s="160"/>
      <c r="B5483" s="161"/>
    </row>
    <row r="5484" spans="1:2" x14ac:dyDescent="0.2">
      <c r="A5484" s="160"/>
      <c r="B5484" s="161"/>
    </row>
    <row r="5485" spans="1:2" x14ac:dyDescent="0.2">
      <c r="A5485" s="160"/>
      <c r="B5485" s="161"/>
    </row>
    <row r="5486" spans="1:2" x14ac:dyDescent="0.2">
      <c r="A5486" s="160"/>
      <c r="B5486" s="161"/>
    </row>
    <row r="5487" spans="1:2" x14ac:dyDescent="0.2">
      <c r="A5487" s="160"/>
      <c r="B5487" s="161"/>
    </row>
    <row r="5488" spans="1:2" x14ac:dyDescent="0.2">
      <c r="A5488" s="160"/>
      <c r="B5488" s="161"/>
    </row>
    <row r="5489" spans="1:2" x14ac:dyDescent="0.2">
      <c r="A5489" s="160"/>
      <c r="B5489" s="161"/>
    </row>
    <row r="5490" spans="1:2" x14ac:dyDescent="0.2">
      <c r="A5490" s="160"/>
      <c r="B5490" s="161"/>
    </row>
    <row r="5491" spans="1:2" x14ac:dyDescent="0.2">
      <c r="A5491" s="160"/>
      <c r="B5491" s="161"/>
    </row>
    <row r="5492" spans="1:2" x14ac:dyDescent="0.2">
      <c r="A5492" s="160"/>
      <c r="B5492" s="161"/>
    </row>
    <row r="5493" spans="1:2" x14ac:dyDescent="0.2">
      <c r="A5493" s="160"/>
      <c r="B5493" s="161"/>
    </row>
    <row r="5494" spans="1:2" x14ac:dyDescent="0.2">
      <c r="A5494" s="160"/>
      <c r="B5494" s="161"/>
    </row>
    <row r="5495" spans="1:2" x14ac:dyDescent="0.2">
      <c r="A5495" s="160"/>
      <c r="B5495" s="161"/>
    </row>
    <row r="5496" spans="1:2" x14ac:dyDescent="0.2">
      <c r="A5496" s="160"/>
      <c r="B5496" s="161"/>
    </row>
    <row r="5497" spans="1:2" x14ac:dyDescent="0.2">
      <c r="A5497" s="160"/>
      <c r="B5497" s="161"/>
    </row>
    <row r="5498" spans="1:2" x14ac:dyDescent="0.2">
      <c r="A5498" s="160"/>
      <c r="B5498" s="161"/>
    </row>
    <row r="5499" spans="1:2" x14ac:dyDescent="0.2">
      <c r="A5499" s="160"/>
      <c r="B5499" s="161"/>
    </row>
    <row r="5500" spans="1:2" x14ac:dyDescent="0.2">
      <c r="A5500" s="160"/>
      <c r="B5500" s="161"/>
    </row>
    <row r="5501" spans="1:2" x14ac:dyDescent="0.2">
      <c r="A5501" s="160"/>
      <c r="B5501" s="161"/>
    </row>
    <row r="5502" spans="1:2" x14ac:dyDescent="0.2">
      <c r="A5502" s="160"/>
      <c r="B5502" s="161"/>
    </row>
    <row r="5503" spans="1:2" x14ac:dyDescent="0.2">
      <c r="A5503" s="160"/>
      <c r="B5503" s="161"/>
    </row>
    <row r="5504" spans="1:2" x14ac:dyDescent="0.2">
      <c r="A5504" s="160"/>
      <c r="B5504" s="161"/>
    </row>
    <row r="5505" spans="1:2" x14ac:dyDescent="0.2">
      <c r="A5505" s="160"/>
      <c r="B5505" s="161"/>
    </row>
    <row r="5506" spans="1:2" x14ac:dyDescent="0.2">
      <c r="A5506" s="160"/>
      <c r="B5506" s="161"/>
    </row>
    <row r="5507" spans="1:2" x14ac:dyDescent="0.2">
      <c r="A5507" s="160"/>
      <c r="B5507" s="161"/>
    </row>
    <row r="5508" spans="1:2" x14ac:dyDescent="0.2">
      <c r="A5508" s="160"/>
      <c r="B5508" s="161"/>
    </row>
    <row r="5509" spans="1:2" x14ac:dyDescent="0.2">
      <c r="A5509" s="160"/>
      <c r="B5509" s="161"/>
    </row>
    <row r="5510" spans="1:2" x14ac:dyDescent="0.2">
      <c r="A5510" s="160"/>
      <c r="B5510" s="161"/>
    </row>
    <row r="5511" spans="1:2" x14ac:dyDescent="0.2">
      <c r="A5511" s="160"/>
      <c r="B5511" s="161"/>
    </row>
    <row r="5512" spans="1:2" x14ac:dyDescent="0.2">
      <c r="A5512" s="160"/>
      <c r="B5512" s="161"/>
    </row>
    <row r="5513" spans="1:2" x14ac:dyDescent="0.2">
      <c r="A5513" s="160"/>
      <c r="B5513" s="161"/>
    </row>
    <row r="5514" spans="1:2" x14ac:dyDescent="0.2">
      <c r="A5514" s="160"/>
      <c r="B5514" s="161"/>
    </row>
    <row r="5515" spans="1:2" x14ac:dyDescent="0.2">
      <c r="A5515" s="160"/>
      <c r="B5515" s="161"/>
    </row>
    <row r="5516" spans="1:2" x14ac:dyDescent="0.2">
      <c r="A5516" s="160"/>
      <c r="B5516" s="161"/>
    </row>
    <row r="5517" spans="1:2" x14ac:dyDescent="0.2">
      <c r="A5517" s="160"/>
      <c r="B5517" s="161"/>
    </row>
    <row r="5518" spans="1:2" x14ac:dyDescent="0.2">
      <c r="A5518" s="160"/>
      <c r="B5518" s="161"/>
    </row>
    <row r="5519" spans="1:2" x14ac:dyDescent="0.2">
      <c r="A5519" s="160"/>
      <c r="B5519" s="161"/>
    </row>
    <row r="5520" spans="1:2" x14ac:dyDescent="0.2">
      <c r="A5520" s="160"/>
      <c r="B5520" s="161"/>
    </row>
    <row r="5521" spans="1:2" x14ac:dyDescent="0.2">
      <c r="A5521" s="160"/>
      <c r="B5521" s="161"/>
    </row>
    <row r="5522" spans="1:2" x14ac:dyDescent="0.2">
      <c r="A5522" s="160"/>
      <c r="B5522" s="161"/>
    </row>
    <row r="5523" spans="1:2" x14ac:dyDescent="0.2">
      <c r="A5523" s="160"/>
      <c r="B5523" s="161"/>
    </row>
    <row r="5524" spans="1:2" x14ac:dyDescent="0.2">
      <c r="A5524" s="160"/>
      <c r="B5524" s="161"/>
    </row>
    <row r="5525" spans="1:2" x14ac:dyDescent="0.2">
      <c r="A5525" s="160"/>
      <c r="B5525" s="161"/>
    </row>
    <row r="5526" spans="1:2" x14ac:dyDescent="0.2">
      <c r="A5526" s="160"/>
      <c r="B5526" s="161"/>
    </row>
    <row r="5527" spans="1:2" x14ac:dyDescent="0.2">
      <c r="A5527" s="160"/>
      <c r="B5527" s="161"/>
    </row>
    <row r="5528" spans="1:2" x14ac:dyDescent="0.2">
      <c r="A5528" s="160"/>
      <c r="B5528" s="161"/>
    </row>
    <row r="5529" spans="1:2" x14ac:dyDescent="0.2">
      <c r="A5529" s="160"/>
      <c r="B5529" s="161"/>
    </row>
    <row r="5530" spans="1:2" x14ac:dyDescent="0.2">
      <c r="A5530" s="160"/>
      <c r="B5530" s="161"/>
    </row>
    <row r="5531" spans="1:2" x14ac:dyDescent="0.2">
      <c r="A5531" s="160"/>
      <c r="B5531" s="161"/>
    </row>
    <row r="5532" spans="1:2" x14ac:dyDescent="0.2">
      <c r="A5532" s="160"/>
      <c r="B5532" s="161"/>
    </row>
    <row r="5533" spans="1:2" x14ac:dyDescent="0.2">
      <c r="A5533" s="160"/>
      <c r="B5533" s="161"/>
    </row>
    <row r="5534" spans="1:2" x14ac:dyDescent="0.2">
      <c r="A5534" s="160"/>
      <c r="B5534" s="161"/>
    </row>
    <row r="5535" spans="1:2" x14ac:dyDescent="0.2">
      <c r="A5535" s="160"/>
      <c r="B5535" s="161"/>
    </row>
    <row r="5536" spans="1:2" x14ac:dyDescent="0.2">
      <c r="A5536" s="160"/>
      <c r="B5536" s="161"/>
    </row>
    <row r="5537" spans="1:2" x14ac:dyDescent="0.2">
      <c r="A5537" s="160"/>
      <c r="B5537" s="161"/>
    </row>
    <row r="5538" spans="1:2" x14ac:dyDescent="0.2">
      <c r="A5538" s="160"/>
      <c r="B5538" s="161"/>
    </row>
    <row r="5539" spans="1:2" x14ac:dyDescent="0.2">
      <c r="A5539" s="160"/>
      <c r="B5539" s="161"/>
    </row>
    <row r="5540" spans="1:2" x14ac:dyDescent="0.2">
      <c r="A5540" s="160"/>
      <c r="B5540" s="161"/>
    </row>
    <row r="5541" spans="1:2" x14ac:dyDescent="0.2">
      <c r="A5541" s="160"/>
      <c r="B5541" s="161"/>
    </row>
    <row r="5542" spans="1:2" x14ac:dyDescent="0.2">
      <c r="A5542" s="160"/>
      <c r="B5542" s="161"/>
    </row>
    <row r="5543" spans="1:2" x14ac:dyDescent="0.2">
      <c r="A5543" s="160"/>
      <c r="B5543" s="161"/>
    </row>
    <row r="5544" spans="1:2" x14ac:dyDescent="0.2">
      <c r="A5544" s="160"/>
      <c r="B5544" s="161"/>
    </row>
    <row r="5545" spans="1:2" x14ac:dyDescent="0.2">
      <c r="A5545" s="160"/>
      <c r="B5545" s="161"/>
    </row>
    <row r="5546" spans="1:2" x14ac:dyDescent="0.2">
      <c r="A5546" s="160"/>
      <c r="B5546" s="161"/>
    </row>
    <row r="5547" spans="1:2" x14ac:dyDescent="0.2">
      <c r="A5547" s="160"/>
      <c r="B5547" s="161"/>
    </row>
    <row r="5548" spans="1:2" x14ac:dyDescent="0.2">
      <c r="A5548" s="160"/>
      <c r="B5548" s="161"/>
    </row>
    <row r="5549" spans="1:2" x14ac:dyDescent="0.2">
      <c r="A5549" s="160"/>
      <c r="B5549" s="161"/>
    </row>
    <row r="5550" spans="1:2" x14ac:dyDescent="0.2">
      <c r="A5550" s="160"/>
      <c r="B5550" s="161"/>
    </row>
    <row r="5551" spans="1:2" x14ac:dyDescent="0.2">
      <c r="A5551" s="160"/>
      <c r="B5551" s="161"/>
    </row>
    <row r="5552" spans="1:2" x14ac:dyDescent="0.2">
      <c r="A5552" s="160"/>
      <c r="B5552" s="161"/>
    </row>
    <row r="5553" spans="1:2" x14ac:dyDescent="0.2">
      <c r="A5553" s="160"/>
      <c r="B5553" s="161"/>
    </row>
    <row r="5554" spans="1:2" x14ac:dyDescent="0.2">
      <c r="A5554" s="160"/>
      <c r="B5554" s="161"/>
    </row>
    <row r="5555" spans="1:2" x14ac:dyDescent="0.2">
      <c r="A5555" s="160"/>
      <c r="B5555" s="161"/>
    </row>
    <row r="5556" spans="1:2" x14ac:dyDescent="0.2">
      <c r="A5556" s="160"/>
      <c r="B5556" s="161"/>
    </row>
    <row r="5557" spans="1:2" x14ac:dyDescent="0.2">
      <c r="A5557" s="160"/>
      <c r="B5557" s="161"/>
    </row>
    <row r="5558" spans="1:2" x14ac:dyDescent="0.2">
      <c r="A5558" s="160"/>
      <c r="B5558" s="161"/>
    </row>
    <row r="5559" spans="1:2" x14ac:dyDescent="0.2">
      <c r="A5559" s="160"/>
      <c r="B5559" s="161"/>
    </row>
    <row r="5560" spans="1:2" x14ac:dyDescent="0.2">
      <c r="A5560" s="160"/>
      <c r="B5560" s="161"/>
    </row>
    <row r="5561" spans="1:2" x14ac:dyDescent="0.2">
      <c r="A5561" s="160"/>
      <c r="B5561" s="161"/>
    </row>
    <row r="5562" spans="1:2" x14ac:dyDescent="0.2">
      <c r="A5562" s="160"/>
      <c r="B5562" s="161"/>
    </row>
    <row r="5563" spans="1:2" x14ac:dyDescent="0.2">
      <c r="A5563" s="160"/>
      <c r="B5563" s="161"/>
    </row>
    <row r="5564" spans="1:2" x14ac:dyDescent="0.2">
      <c r="A5564" s="160"/>
      <c r="B5564" s="161"/>
    </row>
    <row r="5565" spans="1:2" x14ac:dyDescent="0.2">
      <c r="A5565" s="160"/>
      <c r="B5565" s="161"/>
    </row>
    <row r="5566" spans="1:2" x14ac:dyDescent="0.2">
      <c r="A5566" s="160"/>
      <c r="B5566" s="161"/>
    </row>
    <row r="5567" spans="1:2" x14ac:dyDescent="0.2">
      <c r="A5567" s="160"/>
      <c r="B5567" s="161"/>
    </row>
    <row r="5568" spans="1:2" x14ac:dyDescent="0.2">
      <c r="A5568" s="160"/>
      <c r="B5568" s="161"/>
    </row>
    <row r="5569" spans="1:2" x14ac:dyDescent="0.2">
      <c r="A5569" s="160"/>
      <c r="B5569" s="161"/>
    </row>
    <row r="5570" spans="1:2" x14ac:dyDescent="0.2">
      <c r="A5570" s="160"/>
      <c r="B5570" s="161"/>
    </row>
    <row r="5571" spans="1:2" x14ac:dyDescent="0.2">
      <c r="A5571" s="160"/>
      <c r="B5571" s="161"/>
    </row>
    <row r="5572" spans="1:2" x14ac:dyDescent="0.2">
      <c r="A5572" s="160"/>
      <c r="B5572" s="161"/>
    </row>
    <row r="5573" spans="1:2" x14ac:dyDescent="0.2">
      <c r="A5573" s="160"/>
      <c r="B5573" s="161"/>
    </row>
    <row r="5574" spans="1:2" x14ac:dyDescent="0.2">
      <c r="A5574" s="160"/>
      <c r="B5574" s="161"/>
    </row>
    <row r="5575" spans="1:2" x14ac:dyDescent="0.2">
      <c r="A5575" s="160"/>
      <c r="B5575" s="161"/>
    </row>
    <row r="5576" spans="1:2" x14ac:dyDescent="0.2">
      <c r="A5576" s="160"/>
      <c r="B5576" s="161"/>
    </row>
    <row r="5577" spans="1:2" x14ac:dyDescent="0.2">
      <c r="A5577" s="160"/>
      <c r="B5577" s="161"/>
    </row>
    <row r="5578" spans="1:2" x14ac:dyDescent="0.2">
      <c r="A5578" s="160"/>
      <c r="B5578" s="161"/>
    </row>
    <row r="5579" spans="1:2" x14ac:dyDescent="0.2">
      <c r="A5579" s="160"/>
      <c r="B5579" s="161"/>
    </row>
    <row r="5580" spans="1:2" x14ac:dyDescent="0.2">
      <c r="A5580" s="160"/>
      <c r="B5580" s="161"/>
    </row>
    <row r="5581" spans="1:2" x14ac:dyDescent="0.2">
      <c r="A5581" s="160"/>
      <c r="B5581" s="161"/>
    </row>
    <row r="5582" spans="1:2" x14ac:dyDescent="0.2">
      <c r="A5582" s="160"/>
      <c r="B5582" s="161"/>
    </row>
    <row r="5583" spans="1:2" x14ac:dyDescent="0.2">
      <c r="A5583" s="160"/>
      <c r="B5583" s="161"/>
    </row>
    <row r="5584" spans="1:2" x14ac:dyDescent="0.2">
      <c r="A5584" s="160"/>
      <c r="B5584" s="161"/>
    </row>
    <row r="5585" spans="1:2" x14ac:dyDescent="0.2">
      <c r="A5585" s="160"/>
      <c r="B5585" s="161"/>
    </row>
    <row r="5586" spans="1:2" x14ac:dyDescent="0.2">
      <c r="A5586" s="160"/>
      <c r="B5586" s="161"/>
    </row>
    <row r="5587" spans="1:2" x14ac:dyDescent="0.2">
      <c r="A5587" s="160"/>
      <c r="B5587" s="161"/>
    </row>
    <row r="5588" spans="1:2" x14ac:dyDescent="0.2">
      <c r="A5588" s="160"/>
      <c r="B5588" s="161"/>
    </row>
    <row r="5589" spans="1:2" x14ac:dyDescent="0.2">
      <c r="A5589" s="160"/>
      <c r="B5589" s="161"/>
    </row>
    <row r="5590" spans="1:2" x14ac:dyDescent="0.2">
      <c r="A5590" s="160"/>
      <c r="B5590" s="161"/>
    </row>
    <row r="5591" spans="1:2" x14ac:dyDescent="0.2">
      <c r="A5591" s="160"/>
      <c r="B5591" s="161"/>
    </row>
    <row r="5592" spans="1:2" x14ac:dyDescent="0.2">
      <c r="A5592" s="160"/>
      <c r="B5592" s="161"/>
    </row>
    <row r="5593" spans="1:2" x14ac:dyDescent="0.2">
      <c r="A5593" s="160"/>
      <c r="B5593" s="161"/>
    </row>
    <row r="5594" spans="1:2" x14ac:dyDescent="0.2">
      <c r="A5594" s="160"/>
      <c r="B5594" s="161"/>
    </row>
    <row r="5595" spans="1:2" x14ac:dyDescent="0.2">
      <c r="A5595" s="160"/>
      <c r="B5595" s="161"/>
    </row>
    <row r="5596" spans="1:2" x14ac:dyDescent="0.2">
      <c r="A5596" s="160"/>
      <c r="B5596" s="161"/>
    </row>
    <row r="5597" spans="1:2" x14ac:dyDescent="0.2">
      <c r="A5597" s="160"/>
      <c r="B5597" s="161"/>
    </row>
    <row r="5598" spans="1:2" x14ac:dyDescent="0.2">
      <c r="A5598" s="160"/>
      <c r="B5598" s="161"/>
    </row>
    <row r="5599" spans="1:2" x14ac:dyDescent="0.2">
      <c r="A5599" s="160"/>
      <c r="B5599" s="161"/>
    </row>
    <row r="5600" spans="1:2" x14ac:dyDescent="0.2">
      <c r="A5600" s="160"/>
      <c r="B5600" s="161"/>
    </row>
    <row r="5601" spans="1:2" x14ac:dyDescent="0.2">
      <c r="A5601" s="160"/>
      <c r="B5601" s="161"/>
    </row>
    <row r="5602" spans="1:2" x14ac:dyDescent="0.2">
      <c r="A5602" s="160"/>
      <c r="B5602" s="161"/>
    </row>
    <row r="5603" spans="1:2" x14ac:dyDescent="0.2">
      <c r="A5603" s="160"/>
      <c r="B5603" s="161"/>
    </row>
    <row r="5604" spans="1:2" x14ac:dyDescent="0.2">
      <c r="A5604" s="160"/>
      <c r="B5604" s="161"/>
    </row>
    <row r="5605" spans="1:2" x14ac:dyDescent="0.2">
      <c r="A5605" s="160"/>
      <c r="B5605" s="161"/>
    </row>
    <row r="5606" spans="1:2" x14ac:dyDescent="0.2">
      <c r="A5606" s="160"/>
      <c r="B5606" s="161"/>
    </row>
    <row r="5607" spans="1:2" x14ac:dyDescent="0.2">
      <c r="A5607" s="160"/>
      <c r="B5607" s="161"/>
    </row>
    <row r="5608" spans="1:2" x14ac:dyDescent="0.2">
      <c r="A5608" s="160"/>
      <c r="B5608" s="161"/>
    </row>
    <row r="5609" spans="1:2" x14ac:dyDescent="0.2">
      <c r="A5609" s="160"/>
      <c r="B5609" s="161"/>
    </row>
    <row r="5610" spans="1:2" x14ac:dyDescent="0.2">
      <c r="A5610" s="160"/>
      <c r="B5610" s="161"/>
    </row>
    <row r="5611" spans="1:2" x14ac:dyDescent="0.2">
      <c r="A5611" s="160"/>
      <c r="B5611" s="161"/>
    </row>
    <row r="5612" spans="1:2" x14ac:dyDescent="0.2">
      <c r="A5612" s="160"/>
      <c r="B5612" s="161"/>
    </row>
    <row r="5613" spans="1:2" x14ac:dyDescent="0.2">
      <c r="A5613" s="160"/>
      <c r="B5613" s="161"/>
    </row>
    <row r="5614" spans="1:2" x14ac:dyDescent="0.2">
      <c r="A5614" s="160"/>
      <c r="B5614" s="161"/>
    </row>
    <row r="5615" spans="1:2" x14ac:dyDescent="0.2">
      <c r="A5615" s="160"/>
      <c r="B5615" s="161"/>
    </row>
    <row r="5616" spans="1:2" x14ac:dyDescent="0.2">
      <c r="A5616" s="160"/>
      <c r="B5616" s="161"/>
    </row>
    <row r="5617" spans="1:2" x14ac:dyDescent="0.2">
      <c r="A5617" s="160"/>
      <c r="B5617" s="161"/>
    </row>
    <row r="5618" spans="1:2" x14ac:dyDescent="0.2">
      <c r="A5618" s="160"/>
      <c r="B5618" s="161"/>
    </row>
    <row r="5619" spans="1:2" x14ac:dyDescent="0.2">
      <c r="A5619" s="160"/>
      <c r="B5619" s="161"/>
    </row>
    <row r="5620" spans="1:2" x14ac:dyDescent="0.2">
      <c r="A5620" s="160"/>
      <c r="B5620" s="161"/>
    </row>
    <row r="5621" spans="1:2" x14ac:dyDescent="0.2">
      <c r="A5621" s="160"/>
      <c r="B5621" s="161"/>
    </row>
    <row r="5622" spans="1:2" x14ac:dyDescent="0.2">
      <c r="A5622" s="160"/>
      <c r="B5622" s="161"/>
    </row>
    <row r="5623" spans="1:2" x14ac:dyDescent="0.2">
      <c r="A5623" s="160"/>
      <c r="B5623" s="161"/>
    </row>
    <row r="5624" spans="1:2" x14ac:dyDescent="0.2">
      <c r="A5624" s="160"/>
      <c r="B5624" s="161"/>
    </row>
    <row r="5625" spans="1:2" x14ac:dyDescent="0.2">
      <c r="A5625" s="160"/>
      <c r="B5625" s="161"/>
    </row>
    <row r="5626" spans="1:2" x14ac:dyDescent="0.2">
      <c r="A5626" s="160"/>
      <c r="B5626" s="161"/>
    </row>
    <row r="5627" spans="1:2" x14ac:dyDescent="0.2">
      <c r="A5627" s="160"/>
      <c r="B5627" s="161"/>
    </row>
    <row r="5628" spans="1:2" x14ac:dyDescent="0.2">
      <c r="A5628" s="160"/>
      <c r="B5628" s="161"/>
    </row>
    <row r="5629" spans="1:2" x14ac:dyDescent="0.2">
      <c r="A5629" s="160"/>
      <c r="B5629" s="161"/>
    </row>
    <row r="5630" spans="1:2" x14ac:dyDescent="0.2">
      <c r="A5630" s="160"/>
      <c r="B5630" s="161"/>
    </row>
    <row r="5631" spans="1:2" x14ac:dyDescent="0.2">
      <c r="A5631" s="160"/>
      <c r="B5631" s="161"/>
    </row>
    <row r="5632" spans="1:2" x14ac:dyDescent="0.2">
      <c r="A5632" s="160"/>
      <c r="B5632" s="161"/>
    </row>
    <row r="5633" spans="1:2" x14ac:dyDescent="0.2">
      <c r="A5633" s="160"/>
      <c r="B5633" s="161"/>
    </row>
    <row r="5634" spans="1:2" x14ac:dyDescent="0.2">
      <c r="A5634" s="160"/>
      <c r="B5634" s="161"/>
    </row>
    <row r="5635" spans="1:2" x14ac:dyDescent="0.2">
      <c r="A5635" s="160"/>
      <c r="B5635" s="161"/>
    </row>
    <row r="5636" spans="1:2" x14ac:dyDescent="0.2">
      <c r="A5636" s="160"/>
      <c r="B5636" s="161"/>
    </row>
    <row r="5637" spans="1:2" x14ac:dyDescent="0.2">
      <c r="A5637" s="160"/>
      <c r="B5637" s="161"/>
    </row>
    <row r="5638" spans="1:2" x14ac:dyDescent="0.2">
      <c r="A5638" s="160"/>
      <c r="B5638" s="161"/>
    </row>
    <row r="5639" spans="1:2" x14ac:dyDescent="0.2">
      <c r="A5639" s="160"/>
      <c r="B5639" s="161"/>
    </row>
    <row r="5640" spans="1:2" x14ac:dyDescent="0.2">
      <c r="A5640" s="160"/>
      <c r="B5640" s="161"/>
    </row>
    <row r="5641" spans="1:2" x14ac:dyDescent="0.2">
      <c r="A5641" s="160"/>
      <c r="B5641" s="161"/>
    </row>
    <row r="5642" spans="1:2" x14ac:dyDescent="0.2">
      <c r="A5642" s="160"/>
      <c r="B5642" s="161"/>
    </row>
    <row r="5643" spans="1:2" x14ac:dyDescent="0.2">
      <c r="A5643" s="160"/>
      <c r="B5643" s="161"/>
    </row>
    <row r="5644" spans="1:2" x14ac:dyDescent="0.2">
      <c r="A5644" s="160"/>
      <c r="B5644" s="161"/>
    </row>
    <row r="5645" spans="1:2" x14ac:dyDescent="0.2">
      <c r="A5645" s="160"/>
      <c r="B5645" s="161"/>
    </row>
    <row r="5646" spans="1:2" x14ac:dyDescent="0.2">
      <c r="A5646" s="160"/>
      <c r="B5646" s="161"/>
    </row>
    <row r="5647" spans="1:2" x14ac:dyDescent="0.2">
      <c r="A5647" s="160"/>
      <c r="B5647" s="161"/>
    </row>
    <row r="5648" spans="1:2" x14ac:dyDescent="0.2">
      <c r="A5648" s="160"/>
      <c r="B5648" s="161"/>
    </row>
    <row r="5649" spans="1:2" x14ac:dyDescent="0.2">
      <c r="A5649" s="160"/>
      <c r="B5649" s="161"/>
    </row>
    <row r="5650" spans="1:2" x14ac:dyDescent="0.2">
      <c r="A5650" s="160"/>
      <c r="B5650" s="161"/>
    </row>
    <row r="5651" spans="1:2" x14ac:dyDescent="0.2">
      <c r="A5651" s="160"/>
      <c r="B5651" s="161"/>
    </row>
    <row r="5652" spans="1:2" x14ac:dyDescent="0.2">
      <c r="A5652" s="160"/>
      <c r="B5652" s="161"/>
    </row>
    <row r="5653" spans="1:2" x14ac:dyDescent="0.2">
      <c r="A5653" s="160"/>
      <c r="B5653" s="161"/>
    </row>
    <row r="5654" spans="1:2" x14ac:dyDescent="0.2">
      <c r="A5654" s="160"/>
      <c r="B5654" s="161"/>
    </row>
    <row r="5655" spans="1:2" x14ac:dyDescent="0.2">
      <c r="A5655" s="160"/>
      <c r="B5655" s="161"/>
    </row>
    <row r="5656" spans="1:2" x14ac:dyDescent="0.2">
      <c r="A5656" s="160"/>
      <c r="B5656" s="161"/>
    </row>
    <row r="5657" spans="1:2" x14ac:dyDescent="0.2">
      <c r="A5657" s="160"/>
      <c r="B5657" s="161"/>
    </row>
    <row r="5658" spans="1:2" x14ac:dyDescent="0.2">
      <c r="A5658" s="160"/>
      <c r="B5658" s="161"/>
    </row>
    <row r="5659" spans="1:2" x14ac:dyDescent="0.2">
      <c r="A5659" s="160"/>
      <c r="B5659" s="161"/>
    </row>
    <row r="5660" spans="1:2" x14ac:dyDescent="0.2">
      <c r="A5660" s="160"/>
      <c r="B5660" s="161"/>
    </row>
    <row r="5661" spans="1:2" x14ac:dyDescent="0.2">
      <c r="A5661" s="160"/>
      <c r="B5661" s="161"/>
    </row>
    <row r="5662" spans="1:2" x14ac:dyDescent="0.2">
      <c r="A5662" s="160"/>
      <c r="B5662" s="161"/>
    </row>
    <row r="5663" spans="1:2" x14ac:dyDescent="0.2">
      <c r="A5663" s="160"/>
      <c r="B5663" s="161"/>
    </row>
    <row r="5664" spans="1:2" x14ac:dyDescent="0.2">
      <c r="A5664" s="160"/>
      <c r="B5664" s="161"/>
    </row>
    <row r="5665" spans="1:2" x14ac:dyDescent="0.2">
      <c r="A5665" s="160"/>
      <c r="B5665" s="161"/>
    </row>
    <row r="5666" spans="1:2" x14ac:dyDescent="0.2">
      <c r="A5666" s="160"/>
      <c r="B5666" s="161"/>
    </row>
    <row r="5667" spans="1:2" x14ac:dyDescent="0.2">
      <c r="A5667" s="160"/>
      <c r="B5667" s="161"/>
    </row>
    <row r="5668" spans="1:2" x14ac:dyDescent="0.2">
      <c r="A5668" s="160"/>
      <c r="B5668" s="161"/>
    </row>
    <row r="5669" spans="1:2" x14ac:dyDescent="0.2">
      <c r="A5669" s="160"/>
      <c r="B5669" s="161"/>
    </row>
    <row r="5670" spans="1:2" x14ac:dyDescent="0.2">
      <c r="A5670" s="160"/>
      <c r="B5670" s="161"/>
    </row>
    <row r="5671" spans="1:2" x14ac:dyDescent="0.2">
      <c r="A5671" s="160"/>
      <c r="B5671" s="161"/>
    </row>
    <row r="5672" spans="1:2" x14ac:dyDescent="0.2">
      <c r="A5672" s="160"/>
      <c r="B5672" s="161"/>
    </row>
    <row r="5673" spans="1:2" x14ac:dyDescent="0.2">
      <c r="A5673" s="160"/>
      <c r="B5673" s="161"/>
    </row>
    <row r="5674" spans="1:2" x14ac:dyDescent="0.2">
      <c r="A5674" s="160"/>
      <c r="B5674" s="161"/>
    </row>
    <row r="5675" spans="1:2" x14ac:dyDescent="0.2">
      <c r="A5675" s="160"/>
      <c r="B5675" s="161"/>
    </row>
    <row r="5676" spans="1:2" x14ac:dyDescent="0.2">
      <c r="A5676" s="160"/>
      <c r="B5676" s="161"/>
    </row>
    <row r="5677" spans="1:2" x14ac:dyDescent="0.2">
      <c r="A5677" s="160"/>
      <c r="B5677" s="161"/>
    </row>
    <row r="5678" spans="1:2" x14ac:dyDescent="0.2">
      <c r="A5678" s="160"/>
      <c r="B5678" s="161"/>
    </row>
    <row r="5679" spans="1:2" x14ac:dyDescent="0.2">
      <c r="A5679" s="160"/>
      <c r="B5679" s="161"/>
    </row>
    <row r="5680" spans="1:2" x14ac:dyDescent="0.2">
      <c r="A5680" s="160"/>
      <c r="B5680" s="161"/>
    </row>
    <row r="5681" spans="1:2" x14ac:dyDescent="0.2">
      <c r="A5681" s="160"/>
      <c r="B5681" s="161"/>
    </row>
    <row r="5682" spans="1:2" x14ac:dyDescent="0.2">
      <c r="A5682" s="160"/>
      <c r="B5682" s="161"/>
    </row>
    <row r="5683" spans="1:2" x14ac:dyDescent="0.2">
      <c r="A5683" s="160"/>
      <c r="B5683" s="161"/>
    </row>
    <row r="5684" spans="1:2" x14ac:dyDescent="0.2">
      <c r="A5684" s="160"/>
      <c r="B5684" s="161"/>
    </row>
    <row r="5685" spans="1:2" x14ac:dyDescent="0.2">
      <c r="A5685" s="160"/>
      <c r="B5685" s="161"/>
    </row>
    <row r="5686" spans="1:2" x14ac:dyDescent="0.2">
      <c r="A5686" s="160"/>
      <c r="B5686" s="161"/>
    </row>
    <row r="5687" spans="1:2" x14ac:dyDescent="0.2">
      <c r="A5687" s="160"/>
      <c r="B5687" s="161"/>
    </row>
    <row r="5688" spans="1:2" x14ac:dyDescent="0.2">
      <c r="A5688" s="160"/>
      <c r="B5688" s="161"/>
    </row>
    <row r="5689" spans="1:2" x14ac:dyDescent="0.2">
      <c r="A5689" s="160"/>
      <c r="B5689" s="161"/>
    </row>
    <row r="5690" spans="1:2" x14ac:dyDescent="0.2">
      <c r="A5690" s="160"/>
      <c r="B5690" s="161"/>
    </row>
    <row r="5691" spans="1:2" x14ac:dyDescent="0.2">
      <c r="A5691" s="160"/>
      <c r="B5691" s="161"/>
    </row>
    <row r="5692" spans="1:2" x14ac:dyDescent="0.2">
      <c r="A5692" s="160"/>
      <c r="B5692" s="161"/>
    </row>
    <row r="5693" spans="1:2" x14ac:dyDescent="0.2">
      <c r="A5693" s="160"/>
      <c r="B5693" s="161"/>
    </row>
    <row r="5694" spans="1:2" x14ac:dyDescent="0.2">
      <c r="A5694" s="160"/>
      <c r="B5694" s="161"/>
    </row>
    <row r="5695" spans="1:2" x14ac:dyDescent="0.2">
      <c r="A5695" s="160"/>
      <c r="B5695" s="161"/>
    </row>
    <row r="5696" spans="1:2" x14ac:dyDescent="0.2">
      <c r="A5696" s="160"/>
      <c r="B5696" s="161"/>
    </row>
    <row r="5697" spans="1:2" x14ac:dyDescent="0.2">
      <c r="A5697" s="160"/>
      <c r="B5697" s="161"/>
    </row>
    <row r="5698" spans="1:2" x14ac:dyDescent="0.2">
      <c r="A5698" s="160"/>
      <c r="B5698" s="161"/>
    </row>
    <row r="5699" spans="1:2" x14ac:dyDescent="0.2">
      <c r="A5699" s="160"/>
      <c r="B5699" s="161"/>
    </row>
    <row r="5700" spans="1:2" x14ac:dyDescent="0.2">
      <c r="A5700" s="160"/>
      <c r="B5700" s="161"/>
    </row>
    <row r="5701" spans="1:2" x14ac:dyDescent="0.2">
      <c r="A5701" s="160"/>
      <c r="B5701" s="161"/>
    </row>
    <row r="5702" spans="1:2" x14ac:dyDescent="0.2">
      <c r="A5702" s="160"/>
      <c r="B5702" s="161"/>
    </row>
    <row r="5703" spans="1:2" x14ac:dyDescent="0.2">
      <c r="A5703" s="160"/>
      <c r="B5703" s="161"/>
    </row>
    <row r="5704" spans="1:2" x14ac:dyDescent="0.2">
      <c r="A5704" s="160"/>
      <c r="B5704" s="161"/>
    </row>
    <row r="5705" spans="1:2" x14ac:dyDescent="0.2">
      <c r="A5705" s="160"/>
      <c r="B5705" s="161"/>
    </row>
    <row r="5706" spans="1:2" x14ac:dyDescent="0.2">
      <c r="A5706" s="160"/>
      <c r="B5706" s="161"/>
    </row>
    <row r="5707" spans="1:2" x14ac:dyDescent="0.2">
      <c r="A5707" s="160"/>
      <c r="B5707" s="161"/>
    </row>
    <row r="5708" spans="1:2" x14ac:dyDescent="0.2">
      <c r="A5708" s="160"/>
      <c r="B5708" s="161"/>
    </row>
    <row r="5709" spans="1:2" x14ac:dyDescent="0.2">
      <c r="A5709" s="160"/>
      <c r="B5709" s="161"/>
    </row>
    <row r="5710" spans="1:2" x14ac:dyDescent="0.2">
      <c r="A5710" s="160"/>
      <c r="B5710" s="161"/>
    </row>
    <row r="5711" spans="1:2" x14ac:dyDescent="0.2">
      <c r="A5711" s="160"/>
      <c r="B5711" s="161"/>
    </row>
    <row r="5712" spans="1:2" x14ac:dyDescent="0.2">
      <c r="A5712" s="160"/>
      <c r="B5712" s="161"/>
    </row>
    <row r="5713" spans="1:2" x14ac:dyDescent="0.2">
      <c r="A5713" s="160"/>
      <c r="B5713" s="161"/>
    </row>
    <row r="5714" spans="1:2" x14ac:dyDescent="0.2">
      <c r="A5714" s="160"/>
      <c r="B5714" s="161"/>
    </row>
    <row r="5715" spans="1:2" x14ac:dyDescent="0.2">
      <c r="A5715" s="160"/>
      <c r="B5715" s="161"/>
    </row>
    <row r="5716" spans="1:2" x14ac:dyDescent="0.2">
      <c r="A5716" s="160"/>
      <c r="B5716" s="161"/>
    </row>
    <row r="5717" spans="1:2" x14ac:dyDescent="0.2">
      <c r="A5717" s="160"/>
      <c r="B5717" s="161"/>
    </row>
    <row r="5718" spans="1:2" x14ac:dyDescent="0.2">
      <c r="A5718" s="160"/>
      <c r="B5718" s="161"/>
    </row>
    <row r="5719" spans="1:2" x14ac:dyDescent="0.2">
      <c r="A5719" s="160"/>
      <c r="B5719" s="161"/>
    </row>
    <row r="5720" spans="1:2" x14ac:dyDescent="0.2">
      <c r="A5720" s="160"/>
      <c r="B5720" s="161"/>
    </row>
    <row r="5721" spans="1:2" x14ac:dyDescent="0.2">
      <c r="A5721" s="160"/>
      <c r="B5721" s="161"/>
    </row>
    <row r="5722" spans="1:2" x14ac:dyDescent="0.2">
      <c r="A5722" s="160"/>
      <c r="B5722" s="161"/>
    </row>
    <row r="5723" spans="1:2" x14ac:dyDescent="0.2">
      <c r="A5723" s="160"/>
      <c r="B5723" s="161"/>
    </row>
    <row r="5724" spans="1:2" x14ac:dyDescent="0.2">
      <c r="A5724" s="160"/>
      <c r="B5724" s="161"/>
    </row>
    <row r="5725" spans="1:2" x14ac:dyDescent="0.2">
      <c r="A5725" s="160"/>
      <c r="B5725" s="161"/>
    </row>
    <row r="5726" spans="1:2" x14ac:dyDescent="0.2">
      <c r="A5726" s="160"/>
      <c r="B5726" s="161"/>
    </row>
    <row r="5727" spans="1:2" x14ac:dyDescent="0.2">
      <c r="A5727" s="160"/>
      <c r="B5727" s="161"/>
    </row>
    <row r="5728" spans="1:2" x14ac:dyDescent="0.2">
      <c r="A5728" s="160"/>
      <c r="B5728" s="161"/>
    </row>
    <row r="5729" spans="1:2" x14ac:dyDescent="0.2">
      <c r="A5729" s="160"/>
      <c r="B5729" s="161"/>
    </row>
    <row r="5730" spans="1:2" x14ac:dyDescent="0.2">
      <c r="A5730" s="160"/>
      <c r="B5730" s="161"/>
    </row>
    <row r="5731" spans="1:2" x14ac:dyDescent="0.2">
      <c r="A5731" s="160"/>
      <c r="B5731" s="161"/>
    </row>
    <row r="5732" spans="1:2" x14ac:dyDescent="0.2">
      <c r="A5732" s="160"/>
      <c r="B5732" s="161"/>
    </row>
    <row r="5733" spans="1:2" x14ac:dyDescent="0.2">
      <c r="A5733" s="160"/>
      <c r="B5733" s="161"/>
    </row>
    <row r="5734" spans="1:2" x14ac:dyDescent="0.2">
      <c r="A5734" s="160"/>
      <c r="B5734" s="161"/>
    </row>
    <row r="5735" spans="1:2" x14ac:dyDescent="0.2">
      <c r="A5735" s="160"/>
      <c r="B5735" s="161"/>
    </row>
    <row r="5736" spans="1:2" x14ac:dyDescent="0.2">
      <c r="A5736" s="160"/>
      <c r="B5736" s="161"/>
    </row>
    <row r="5737" spans="1:2" x14ac:dyDescent="0.2">
      <c r="A5737" s="160"/>
      <c r="B5737" s="161"/>
    </row>
    <row r="5738" spans="1:2" x14ac:dyDescent="0.2">
      <c r="A5738" s="160"/>
      <c r="B5738" s="161"/>
    </row>
    <row r="5739" spans="1:2" x14ac:dyDescent="0.2">
      <c r="A5739" s="160"/>
      <c r="B5739" s="161"/>
    </row>
    <row r="5740" spans="1:2" x14ac:dyDescent="0.2">
      <c r="A5740" s="160"/>
      <c r="B5740" s="161"/>
    </row>
    <row r="5741" spans="1:2" x14ac:dyDescent="0.2">
      <c r="A5741" s="160"/>
      <c r="B5741" s="161"/>
    </row>
    <row r="5742" spans="1:2" x14ac:dyDescent="0.2">
      <c r="A5742" s="160"/>
      <c r="B5742" s="161"/>
    </row>
    <row r="5743" spans="1:2" x14ac:dyDescent="0.2">
      <c r="A5743" s="160"/>
      <c r="B5743" s="161"/>
    </row>
    <row r="5744" spans="1:2" x14ac:dyDescent="0.2">
      <c r="A5744" s="160"/>
      <c r="B5744" s="161"/>
    </row>
    <row r="5745" spans="1:2" x14ac:dyDescent="0.2">
      <c r="A5745" s="160"/>
      <c r="B5745" s="161"/>
    </row>
    <row r="5746" spans="1:2" x14ac:dyDescent="0.2">
      <c r="A5746" s="160"/>
      <c r="B5746" s="161"/>
    </row>
    <row r="5747" spans="1:2" x14ac:dyDescent="0.2">
      <c r="A5747" s="160"/>
      <c r="B5747" s="161"/>
    </row>
    <row r="5748" spans="1:2" x14ac:dyDescent="0.2">
      <c r="A5748" s="160"/>
      <c r="B5748" s="161"/>
    </row>
    <row r="5749" spans="1:2" x14ac:dyDescent="0.2">
      <c r="A5749" s="160"/>
      <c r="B5749" s="161"/>
    </row>
    <row r="5750" spans="1:2" x14ac:dyDescent="0.2">
      <c r="A5750" s="160"/>
      <c r="B5750" s="161"/>
    </row>
    <row r="5751" spans="1:2" x14ac:dyDescent="0.2">
      <c r="A5751" s="160"/>
      <c r="B5751" s="161"/>
    </row>
    <row r="5752" spans="1:2" x14ac:dyDescent="0.2">
      <c r="A5752" s="160"/>
      <c r="B5752" s="161"/>
    </row>
    <row r="5753" spans="1:2" x14ac:dyDescent="0.2">
      <c r="A5753" s="160"/>
      <c r="B5753" s="161"/>
    </row>
    <row r="5754" spans="1:2" x14ac:dyDescent="0.2">
      <c r="A5754" s="160"/>
      <c r="B5754" s="161"/>
    </row>
    <row r="5755" spans="1:2" x14ac:dyDescent="0.2">
      <c r="A5755" s="160"/>
      <c r="B5755" s="161"/>
    </row>
    <row r="5756" spans="1:2" x14ac:dyDescent="0.2">
      <c r="A5756" s="160"/>
      <c r="B5756" s="161"/>
    </row>
    <row r="5757" spans="1:2" x14ac:dyDescent="0.2">
      <c r="A5757" s="160"/>
      <c r="B5757" s="161"/>
    </row>
    <row r="5758" spans="1:2" x14ac:dyDescent="0.2">
      <c r="A5758" s="160"/>
      <c r="B5758" s="161"/>
    </row>
    <row r="5759" spans="1:2" x14ac:dyDescent="0.2">
      <c r="A5759" s="160"/>
      <c r="B5759" s="161"/>
    </row>
    <row r="5760" spans="1:2" x14ac:dyDescent="0.2">
      <c r="A5760" s="160"/>
      <c r="B5760" s="161"/>
    </row>
    <row r="5761" spans="1:2" x14ac:dyDescent="0.2">
      <c r="A5761" s="160"/>
      <c r="B5761" s="161"/>
    </row>
    <row r="5762" spans="1:2" x14ac:dyDescent="0.2">
      <c r="A5762" s="160"/>
      <c r="B5762" s="161"/>
    </row>
    <row r="5763" spans="1:2" x14ac:dyDescent="0.2">
      <c r="A5763" s="160"/>
      <c r="B5763" s="161"/>
    </row>
    <row r="5764" spans="1:2" x14ac:dyDescent="0.2">
      <c r="A5764" s="160"/>
      <c r="B5764" s="161"/>
    </row>
    <row r="5765" spans="1:2" x14ac:dyDescent="0.2">
      <c r="A5765" s="160"/>
      <c r="B5765" s="161"/>
    </row>
    <row r="5766" spans="1:2" x14ac:dyDescent="0.2">
      <c r="A5766" s="160"/>
      <c r="B5766" s="161"/>
    </row>
    <row r="5767" spans="1:2" x14ac:dyDescent="0.2">
      <c r="A5767" s="160"/>
      <c r="B5767" s="161"/>
    </row>
    <row r="5768" spans="1:2" x14ac:dyDescent="0.2">
      <c r="A5768" s="160"/>
      <c r="B5768" s="161"/>
    </row>
    <row r="5769" spans="1:2" x14ac:dyDescent="0.2">
      <c r="A5769" s="160"/>
      <c r="B5769" s="161"/>
    </row>
    <row r="5770" spans="1:2" x14ac:dyDescent="0.2">
      <c r="A5770" s="160"/>
      <c r="B5770" s="161"/>
    </row>
    <row r="5771" spans="1:2" x14ac:dyDescent="0.2">
      <c r="A5771" s="160"/>
      <c r="B5771" s="161"/>
    </row>
    <row r="5772" spans="1:2" x14ac:dyDescent="0.2">
      <c r="A5772" s="160"/>
      <c r="B5772" s="161"/>
    </row>
    <row r="5773" spans="1:2" x14ac:dyDescent="0.2">
      <c r="A5773" s="160"/>
      <c r="B5773" s="161"/>
    </row>
    <row r="5774" spans="1:2" x14ac:dyDescent="0.2">
      <c r="A5774" s="160"/>
      <c r="B5774" s="161"/>
    </row>
    <row r="5775" spans="1:2" x14ac:dyDescent="0.2">
      <c r="A5775" s="160"/>
      <c r="B5775" s="161"/>
    </row>
    <row r="5776" spans="1:2" x14ac:dyDescent="0.2">
      <c r="A5776" s="160"/>
      <c r="B5776" s="161"/>
    </row>
    <row r="5777" spans="1:2" x14ac:dyDescent="0.2">
      <c r="A5777" s="160"/>
      <c r="B5777" s="161"/>
    </row>
    <row r="5778" spans="1:2" x14ac:dyDescent="0.2">
      <c r="A5778" s="160"/>
      <c r="B5778" s="161"/>
    </row>
    <row r="5779" spans="1:2" x14ac:dyDescent="0.2">
      <c r="A5779" s="160"/>
      <c r="B5779" s="161"/>
    </row>
    <row r="5780" spans="1:2" x14ac:dyDescent="0.2">
      <c r="A5780" s="160"/>
      <c r="B5780" s="161"/>
    </row>
    <row r="5781" spans="1:2" x14ac:dyDescent="0.2">
      <c r="A5781" s="160"/>
      <c r="B5781" s="161"/>
    </row>
    <row r="5782" spans="1:2" x14ac:dyDescent="0.2">
      <c r="A5782" s="160"/>
      <c r="B5782" s="161"/>
    </row>
    <row r="5783" spans="1:2" x14ac:dyDescent="0.2">
      <c r="A5783" s="160"/>
      <c r="B5783" s="161"/>
    </row>
    <row r="5784" spans="1:2" x14ac:dyDescent="0.2">
      <c r="A5784" s="160"/>
      <c r="B5784" s="161"/>
    </row>
    <row r="5785" spans="1:2" x14ac:dyDescent="0.2">
      <c r="A5785" s="160"/>
      <c r="B5785" s="161"/>
    </row>
    <row r="5786" spans="1:2" x14ac:dyDescent="0.2">
      <c r="A5786" s="160"/>
      <c r="B5786" s="161"/>
    </row>
    <row r="5787" spans="1:2" x14ac:dyDescent="0.2">
      <c r="A5787" s="160"/>
      <c r="B5787" s="161"/>
    </row>
    <row r="5788" spans="1:2" x14ac:dyDescent="0.2">
      <c r="A5788" s="160"/>
      <c r="B5788" s="161"/>
    </row>
    <row r="5789" spans="1:2" x14ac:dyDescent="0.2">
      <c r="A5789" s="160"/>
      <c r="B5789" s="161"/>
    </row>
    <row r="5790" spans="1:2" x14ac:dyDescent="0.2">
      <c r="A5790" s="160"/>
      <c r="B5790" s="161"/>
    </row>
    <row r="5791" spans="1:2" x14ac:dyDescent="0.2">
      <c r="A5791" s="160"/>
      <c r="B5791" s="161"/>
    </row>
    <row r="5792" spans="1:2" x14ac:dyDescent="0.2">
      <c r="A5792" s="160"/>
      <c r="B5792" s="161"/>
    </row>
    <row r="5793" spans="1:2" x14ac:dyDescent="0.2">
      <c r="A5793" s="160"/>
      <c r="B5793" s="161"/>
    </row>
    <row r="5794" spans="1:2" x14ac:dyDescent="0.2">
      <c r="A5794" s="160"/>
      <c r="B5794" s="161"/>
    </row>
    <row r="5795" spans="1:2" x14ac:dyDescent="0.2">
      <c r="A5795" s="160"/>
      <c r="B5795" s="161"/>
    </row>
    <row r="5796" spans="1:2" x14ac:dyDescent="0.2">
      <c r="A5796" s="160"/>
      <c r="B5796" s="161"/>
    </row>
    <row r="5797" spans="1:2" x14ac:dyDescent="0.2">
      <c r="A5797" s="160"/>
      <c r="B5797" s="161"/>
    </row>
    <row r="5798" spans="1:2" x14ac:dyDescent="0.2">
      <c r="A5798" s="160"/>
      <c r="B5798" s="161"/>
    </row>
    <row r="5799" spans="1:2" x14ac:dyDescent="0.2">
      <c r="A5799" s="160"/>
      <c r="B5799" s="161"/>
    </row>
    <row r="5800" spans="1:2" x14ac:dyDescent="0.2">
      <c r="A5800" s="160"/>
      <c r="B5800" s="161"/>
    </row>
    <row r="5801" spans="1:2" x14ac:dyDescent="0.2">
      <c r="A5801" s="160"/>
      <c r="B5801" s="161"/>
    </row>
    <row r="5802" spans="1:2" x14ac:dyDescent="0.2">
      <c r="A5802" s="160"/>
      <c r="B5802" s="161"/>
    </row>
    <row r="5803" spans="1:2" x14ac:dyDescent="0.2">
      <c r="A5803" s="160"/>
      <c r="B5803" s="161"/>
    </row>
    <row r="5804" spans="1:2" x14ac:dyDescent="0.2">
      <c r="A5804" s="160"/>
      <c r="B5804" s="161"/>
    </row>
    <row r="5805" spans="1:2" x14ac:dyDescent="0.2">
      <c r="A5805" s="160"/>
      <c r="B5805" s="161"/>
    </row>
    <row r="5806" spans="1:2" x14ac:dyDescent="0.2">
      <c r="A5806" s="160"/>
      <c r="B5806" s="161"/>
    </row>
    <row r="5807" spans="1:2" x14ac:dyDescent="0.2">
      <c r="A5807" s="160"/>
      <c r="B5807" s="161"/>
    </row>
    <row r="5808" spans="1:2" x14ac:dyDescent="0.2">
      <c r="A5808" s="160"/>
      <c r="B5808" s="161"/>
    </row>
    <row r="5809" spans="1:2" x14ac:dyDescent="0.2">
      <c r="A5809" s="160"/>
      <c r="B5809" s="161"/>
    </row>
    <row r="5810" spans="1:2" x14ac:dyDescent="0.2">
      <c r="A5810" s="160"/>
      <c r="B5810" s="161"/>
    </row>
    <row r="5811" spans="1:2" x14ac:dyDescent="0.2">
      <c r="A5811" s="160"/>
      <c r="B5811" s="161"/>
    </row>
    <row r="5812" spans="1:2" x14ac:dyDescent="0.2">
      <c r="A5812" s="160"/>
      <c r="B5812" s="161"/>
    </row>
    <row r="5813" spans="1:2" x14ac:dyDescent="0.2">
      <c r="A5813" s="160"/>
      <c r="B5813" s="161"/>
    </row>
    <row r="5814" spans="1:2" x14ac:dyDescent="0.2">
      <c r="A5814" s="160"/>
      <c r="B5814" s="161"/>
    </row>
    <row r="5815" spans="1:2" x14ac:dyDescent="0.2">
      <c r="A5815" s="160"/>
      <c r="B5815" s="161"/>
    </row>
    <row r="5816" spans="1:2" x14ac:dyDescent="0.2">
      <c r="A5816" s="160"/>
      <c r="B5816" s="161"/>
    </row>
    <row r="5817" spans="1:2" x14ac:dyDescent="0.2">
      <c r="A5817" s="160"/>
      <c r="B5817" s="161"/>
    </row>
    <row r="5818" spans="1:2" x14ac:dyDescent="0.2">
      <c r="A5818" s="160"/>
      <c r="B5818" s="161"/>
    </row>
    <row r="5819" spans="1:2" x14ac:dyDescent="0.2">
      <c r="A5819" s="160"/>
      <c r="B5819" s="161"/>
    </row>
    <row r="5820" spans="1:2" x14ac:dyDescent="0.2">
      <c r="A5820" s="160"/>
      <c r="B5820" s="161"/>
    </row>
    <row r="5821" spans="1:2" x14ac:dyDescent="0.2">
      <c r="A5821" s="160"/>
      <c r="B5821" s="161"/>
    </row>
    <row r="5822" spans="1:2" x14ac:dyDescent="0.2">
      <c r="A5822" s="160"/>
      <c r="B5822" s="161"/>
    </row>
    <row r="5823" spans="1:2" x14ac:dyDescent="0.2">
      <c r="A5823" s="160"/>
      <c r="B5823" s="161"/>
    </row>
    <row r="5824" spans="1:2" x14ac:dyDescent="0.2">
      <c r="A5824" s="160"/>
      <c r="B5824" s="161"/>
    </row>
    <row r="5825" spans="1:2" x14ac:dyDescent="0.2">
      <c r="A5825" s="160"/>
      <c r="B5825" s="161"/>
    </row>
    <row r="5826" spans="1:2" x14ac:dyDescent="0.2">
      <c r="A5826" s="160"/>
      <c r="B5826" s="161"/>
    </row>
    <row r="5827" spans="1:2" x14ac:dyDescent="0.2">
      <c r="A5827" s="160"/>
      <c r="B5827" s="161"/>
    </row>
    <row r="5828" spans="1:2" x14ac:dyDescent="0.2">
      <c r="A5828" s="160"/>
      <c r="B5828" s="161"/>
    </row>
    <row r="5829" spans="1:2" x14ac:dyDescent="0.2">
      <c r="A5829" s="160"/>
      <c r="B5829" s="161"/>
    </row>
    <row r="5830" spans="1:2" x14ac:dyDescent="0.2">
      <c r="A5830" s="160"/>
      <c r="B5830" s="161"/>
    </row>
    <row r="5831" spans="1:2" x14ac:dyDescent="0.2">
      <c r="A5831" s="160"/>
      <c r="B5831" s="161"/>
    </row>
    <row r="5832" spans="1:2" x14ac:dyDescent="0.2">
      <c r="A5832" s="160"/>
      <c r="B5832" s="161"/>
    </row>
    <row r="5833" spans="1:2" x14ac:dyDescent="0.2">
      <c r="A5833" s="160"/>
      <c r="B5833" s="161"/>
    </row>
    <row r="5834" spans="1:2" x14ac:dyDescent="0.2">
      <c r="A5834" s="160"/>
      <c r="B5834" s="161"/>
    </row>
    <row r="5835" spans="1:2" x14ac:dyDescent="0.2">
      <c r="A5835" s="160"/>
      <c r="B5835" s="161"/>
    </row>
    <row r="5836" spans="1:2" x14ac:dyDescent="0.2">
      <c r="A5836" s="160"/>
      <c r="B5836" s="161"/>
    </row>
    <row r="5837" spans="1:2" x14ac:dyDescent="0.2">
      <c r="A5837" s="160"/>
      <c r="B5837" s="161"/>
    </row>
    <row r="5838" spans="1:2" x14ac:dyDescent="0.2">
      <c r="A5838" s="160"/>
      <c r="B5838" s="161"/>
    </row>
    <row r="5839" spans="1:2" x14ac:dyDescent="0.2">
      <c r="A5839" s="160"/>
      <c r="B5839" s="161"/>
    </row>
    <row r="5840" spans="1:2" x14ac:dyDescent="0.2">
      <c r="A5840" s="160"/>
      <c r="B5840" s="161"/>
    </row>
    <row r="5841" spans="1:2" x14ac:dyDescent="0.2">
      <c r="A5841" s="160"/>
      <c r="B5841" s="161"/>
    </row>
    <row r="5842" spans="1:2" x14ac:dyDescent="0.2">
      <c r="A5842" s="160"/>
      <c r="B5842" s="161"/>
    </row>
    <row r="5843" spans="1:2" x14ac:dyDescent="0.2">
      <c r="A5843" s="160"/>
      <c r="B5843" s="161"/>
    </row>
    <row r="5844" spans="1:2" x14ac:dyDescent="0.2">
      <c r="A5844" s="160"/>
      <c r="B5844" s="161"/>
    </row>
    <row r="5845" spans="1:2" x14ac:dyDescent="0.2">
      <c r="A5845" s="160"/>
      <c r="B5845" s="161"/>
    </row>
    <row r="5846" spans="1:2" x14ac:dyDescent="0.2">
      <c r="A5846" s="160"/>
      <c r="B5846" s="161"/>
    </row>
    <row r="5847" spans="1:2" x14ac:dyDescent="0.2">
      <c r="A5847" s="160"/>
      <c r="B5847" s="161"/>
    </row>
    <row r="5848" spans="1:2" x14ac:dyDescent="0.2">
      <c r="A5848" s="160"/>
      <c r="B5848" s="161"/>
    </row>
    <row r="5849" spans="1:2" x14ac:dyDescent="0.2">
      <c r="A5849" s="160"/>
      <c r="B5849" s="161"/>
    </row>
    <row r="5850" spans="1:2" x14ac:dyDescent="0.2">
      <c r="A5850" s="160"/>
      <c r="B5850" s="161"/>
    </row>
    <row r="5851" spans="1:2" x14ac:dyDescent="0.2">
      <c r="A5851" s="160"/>
      <c r="B5851" s="161"/>
    </row>
    <row r="5852" spans="1:2" x14ac:dyDescent="0.2">
      <c r="A5852" s="160"/>
      <c r="B5852" s="161"/>
    </row>
    <row r="5853" spans="1:2" x14ac:dyDescent="0.2">
      <c r="A5853" s="160"/>
      <c r="B5853" s="161"/>
    </row>
    <row r="5854" spans="1:2" x14ac:dyDescent="0.2">
      <c r="A5854" s="160"/>
      <c r="B5854" s="161"/>
    </row>
    <row r="5855" spans="1:2" x14ac:dyDescent="0.2">
      <c r="A5855" s="160"/>
      <c r="B5855" s="161"/>
    </row>
    <row r="5856" spans="1:2" x14ac:dyDescent="0.2">
      <c r="A5856" s="160"/>
      <c r="B5856" s="161"/>
    </row>
    <row r="5857" spans="1:2" x14ac:dyDescent="0.2">
      <c r="A5857" s="160"/>
      <c r="B5857" s="161"/>
    </row>
    <row r="5858" spans="1:2" x14ac:dyDescent="0.2">
      <c r="A5858" s="160"/>
      <c r="B5858" s="161"/>
    </row>
    <row r="5859" spans="1:2" x14ac:dyDescent="0.2">
      <c r="A5859" s="160"/>
      <c r="B5859" s="161"/>
    </row>
    <row r="5860" spans="1:2" x14ac:dyDescent="0.2">
      <c r="A5860" s="160"/>
      <c r="B5860" s="161"/>
    </row>
    <row r="5861" spans="1:2" x14ac:dyDescent="0.2">
      <c r="A5861" s="160"/>
      <c r="B5861" s="161"/>
    </row>
    <row r="5862" spans="1:2" x14ac:dyDescent="0.2">
      <c r="A5862" s="160"/>
      <c r="B5862" s="161"/>
    </row>
    <row r="5863" spans="1:2" x14ac:dyDescent="0.2">
      <c r="A5863" s="160"/>
      <c r="B5863" s="161"/>
    </row>
    <row r="5864" spans="1:2" x14ac:dyDescent="0.2">
      <c r="A5864" s="160"/>
      <c r="B5864" s="161"/>
    </row>
    <row r="5865" spans="1:2" x14ac:dyDescent="0.2">
      <c r="A5865" s="160"/>
      <c r="B5865" s="161"/>
    </row>
    <row r="5866" spans="1:2" x14ac:dyDescent="0.2">
      <c r="A5866" s="160"/>
      <c r="B5866" s="161"/>
    </row>
    <row r="5867" spans="1:2" x14ac:dyDescent="0.2">
      <c r="A5867" s="160"/>
      <c r="B5867" s="161"/>
    </row>
    <row r="5868" spans="1:2" x14ac:dyDescent="0.2">
      <c r="A5868" s="160"/>
      <c r="B5868" s="161"/>
    </row>
    <row r="5869" spans="1:2" x14ac:dyDescent="0.2">
      <c r="A5869" s="160"/>
      <c r="B5869" s="161"/>
    </row>
    <row r="5870" spans="1:2" x14ac:dyDescent="0.2">
      <c r="A5870" s="160"/>
      <c r="B5870" s="161"/>
    </row>
    <row r="5871" spans="1:2" x14ac:dyDescent="0.2">
      <c r="A5871" s="160"/>
      <c r="B5871" s="161"/>
    </row>
    <row r="5872" spans="1:2" x14ac:dyDescent="0.2">
      <c r="A5872" s="160"/>
      <c r="B5872" s="161"/>
    </row>
    <row r="5873" spans="1:2" x14ac:dyDescent="0.2">
      <c r="A5873" s="160"/>
      <c r="B5873" s="161"/>
    </row>
    <row r="5874" spans="1:2" x14ac:dyDescent="0.2">
      <c r="A5874" s="160"/>
      <c r="B5874" s="161"/>
    </row>
    <row r="5875" spans="1:2" x14ac:dyDescent="0.2">
      <c r="A5875" s="160"/>
      <c r="B5875" s="161"/>
    </row>
    <row r="5876" spans="1:2" x14ac:dyDescent="0.2">
      <c r="A5876" s="160"/>
      <c r="B5876" s="161"/>
    </row>
    <row r="5877" spans="1:2" x14ac:dyDescent="0.2">
      <c r="A5877" s="160"/>
      <c r="B5877" s="161"/>
    </row>
    <row r="5878" spans="1:2" x14ac:dyDescent="0.2">
      <c r="A5878" s="160"/>
      <c r="B5878" s="161"/>
    </row>
    <row r="5879" spans="1:2" x14ac:dyDescent="0.2">
      <c r="A5879" s="160"/>
      <c r="B5879" s="161"/>
    </row>
    <row r="5880" spans="1:2" x14ac:dyDescent="0.2">
      <c r="A5880" s="160"/>
      <c r="B5880" s="161"/>
    </row>
    <row r="5881" spans="1:2" x14ac:dyDescent="0.2">
      <c r="A5881" s="160"/>
      <c r="B5881" s="161"/>
    </row>
    <row r="5882" spans="1:2" x14ac:dyDescent="0.2">
      <c r="A5882" s="160"/>
      <c r="B5882" s="161"/>
    </row>
    <row r="5883" spans="1:2" x14ac:dyDescent="0.2">
      <c r="A5883" s="160"/>
      <c r="B5883" s="161"/>
    </row>
    <row r="5884" spans="1:2" x14ac:dyDescent="0.2">
      <c r="A5884" s="160"/>
      <c r="B5884" s="161"/>
    </row>
    <row r="5885" spans="1:2" x14ac:dyDescent="0.2">
      <c r="A5885" s="160"/>
      <c r="B5885" s="161"/>
    </row>
    <row r="5886" spans="1:2" x14ac:dyDescent="0.2">
      <c r="A5886" s="160"/>
      <c r="B5886" s="161"/>
    </row>
    <row r="5887" spans="1:2" x14ac:dyDescent="0.2">
      <c r="A5887" s="160"/>
      <c r="B5887" s="161"/>
    </row>
    <row r="5888" spans="1:2" x14ac:dyDescent="0.2">
      <c r="A5888" s="160"/>
      <c r="B5888" s="161"/>
    </row>
    <row r="5889" spans="1:2" x14ac:dyDescent="0.2">
      <c r="A5889" s="160"/>
      <c r="B5889" s="161"/>
    </row>
    <row r="5890" spans="1:2" x14ac:dyDescent="0.2">
      <c r="A5890" s="160"/>
      <c r="B5890" s="161"/>
    </row>
    <row r="5891" spans="1:2" x14ac:dyDescent="0.2">
      <c r="A5891" s="160"/>
      <c r="B5891" s="161"/>
    </row>
    <row r="5892" spans="1:2" x14ac:dyDescent="0.2">
      <c r="A5892" s="160"/>
      <c r="B5892" s="161"/>
    </row>
    <row r="5893" spans="1:2" x14ac:dyDescent="0.2">
      <c r="A5893" s="160"/>
      <c r="B5893" s="161"/>
    </row>
    <row r="5894" spans="1:2" x14ac:dyDescent="0.2">
      <c r="A5894" s="160"/>
      <c r="B5894" s="161"/>
    </row>
    <row r="5895" spans="1:2" x14ac:dyDescent="0.2">
      <c r="A5895" s="160"/>
      <c r="B5895" s="161"/>
    </row>
    <row r="5896" spans="1:2" x14ac:dyDescent="0.2">
      <c r="A5896" s="160"/>
      <c r="B5896" s="161"/>
    </row>
    <row r="5897" spans="1:2" x14ac:dyDescent="0.2">
      <c r="A5897" s="160"/>
      <c r="B5897" s="161"/>
    </row>
    <row r="5898" spans="1:2" x14ac:dyDescent="0.2">
      <c r="A5898" s="160"/>
      <c r="B5898" s="161"/>
    </row>
    <row r="5899" spans="1:2" x14ac:dyDescent="0.2">
      <c r="A5899" s="160"/>
      <c r="B5899" s="161"/>
    </row>
    <row r="5900" spans="1:2" x14ac:dyDescent="0.2">
      <c r="A5900" s="160"/>
      <c r="B5900" s="161"/>
    </row>
    <row r="5901" spans="1:2" x14ac:dyDescent="0.2">
      <c r="A5901" s="160"/>
      <c r="B5901" s="161"/>
    </row>
    <row r="5902" spans="1:2" x14ac:dyDescent="0.2">
      <c r="A5902" s="160"/>
      <c r="B5902" s="161"/>
    </row>
    <row r="5903" spans="1:2" x14ac:dyDescent="0.2">
      <c r="A5903" s="160"/>
      <c r="B5903" s="161"/>
    </row>
    <row r="5904" spans="1:2" x14ac:dyDescent="0.2">
      <c r="A5904" s="160"/>
      <c r="B5904" s="161"/>
    </row>
    <row r="5905" spans="1:2" x14ac:dyDescent="0.2">
      <c r="A5905" s="160"/>
      <c r="B5905" s="161"/>
    </row>
    <row r="5906" spans="1:2" x14ac:dyDescent="0.2">
      <c r="A5906" s="160"/>
      <c r="B5906" s="161"/>
    </row>
    <row r="5907" spans="1:2" x14ac:dyDescent="0.2">
      <c r="A5907" s="160"/>
      <c r="B5907" s="161"/>
    </row>
    <row r="5908" spans="1:2" x14ac:dyDescent="0.2">
      <c r="A5908" s="160"/>
      <c r="B5908" s="161"/>
    </row>
    <row r="5909" spans="1:2" x14ac:dyDescent="0.2">
      <c r="A5909" s="160"/>
      <c r="B5909" s="161"/>
    </row>
    <row r="5910" spans="1:2" x14ac:dyDescent="0.2">
      <c r="A5910" s="160"/>
      <c r="B5910" s="161"/>
    </row>
    <row r="5911" spans="1:2" x14ac:dyDescent="0.2">
      <c r="A5911" s="160"/>
      <c r="B5911" s="161"/>
    </row>
    <row r="5912" spans="1:2" x14ac:dyDescent="0.2">
      <c r="A5912" s="160"/>
      <c r="B5912" s="161"/>
    </row>
    <row r="5913" spans="1:2" x14ac:dyDescent="0.2">
      <c r="A5913" s="160"/>
      <c r="B5913" s="161"/>
    </row>
    <row r="5914" spans="1:2" x14ac:dyDescent="0.2">
      <c r="A5914" s="160"/>
      <c r="B5914" s="161"/>
    </row>
    <row r="5915" spans="1:2" x14ac:dyDescent="0.2">
      <c r="A5915" s="160"/>
      <c r="B5915" s="161"/>
    </row>
    <row r="5916" spans="1:2" x14ac:dyDescent="0.2">
      <c r="A5916" s="160"/>
      <c r="B5916" s="161"/>
    </row>
    <row r="5917" spans="1:2" x14ac:dyDescent="0.2">
      <c r="A5917" s="160"/>
      <c r="B5917" s="161"/>
    </row>
    <row r="5918" spans="1:2" x14ac:dyDescent="0.2">
      <c r="A5918" s="160"/>
      <c r="B5918" s="161"/>
    </row>
    <row r="5919" spans="1:2" x14ac:dyDescent="0.2">
      <c r="A5919" s="160"/>
      <c r="B5919" s="161"/>
    </row>
    <row r="5920" spans="1:2" x14ac:dyDescent="0.2">
      <c r="A5920" s="160"/>
      <c r="B5920" s="161"/>
    </row>
    <row r="5921" spans="1:2" x14ac:dyDescent="0.2">
      <c r="A5921" s="160"/>
      <c r="B5921" s="161"/>
    </row>
    <row r="5922" spans="1:2" x14ac:dyDescent="0.2">
      <c r="A5922" s="160"/>
      <c r="B5922" s="161"/>
    </row>
    <row r="5923" spans="1:2" x14ac:dyDescent="0.2">
      <c r="A5923" s="160"/>
      <c r="B5923" s="161"/>
    </row>
    <row r="5924" spans="1:2" x14ac:dyDescent="0.2">
      <c r="A5924" s="160"/>
      <c r="B5924" s="161"/>
    </row>
    <row r="5925" spans="1:2" x14ac:dyDescent="0.2">
      <c r="A5925" s="160"/>
      <c r="B5925" s="161"/>
    </row>
    <row r="5926" spans="1:2" x14ac:dyDescent="0.2">
      <c r="A5926" s="160"/>
      <c r="B5926" s="161"/>
    </row>
    <row r="5927" spans="1:2" x14ac:dyDescent="0.2">
      <c r="A5927" s="160"/>
      <c r="B5927" s="161"/>
    </row>
    <row r="5928" spans="1:2" x14ac:dyDescent="0.2">
      <c r="A5928" s="160"/>
      <c r="B5928" s="161"/>
    </row>
    <row r="5929" spans="1:2" x14ac:dyDescent="0.2">
      <c r="A5929" s="160"/>
      <c r="B5929" s="161"/>
    </row>
    <row r="5930" spans="1:2" x14ac:dyDescent="0.2">
      <c r="A5930" s="160"/>
      <c r="B5930" s="161"/>
    </row>
    <row r="5931" spans="1:2" x14ac:dyDescent="0.2">
      <c r="A5931" s="160"/>
      <c r="B5931" s="161"/>
    </row>
    <row r="5932" spans="1:2" x14ac:dyDescent="0.2">
      <c r="A5932" s="160"/>
      <c r="B5932" s="161"/>
    </row>
    <row r="5933" spans="1:2" x14ac:dyDescent="0.2">
      <c r="A5933" s="160"/>
      <c r="B5933" s="161"/>
    </row>
    <row r="5934" spans="1:2" x14ac:dyDescent="0.2">
      <c r="A5934" s="160"/>
      <c r="B5934" s="161"/>
    </row>
    <row r="5935" spans="1:2" x14ac:dyDescent="0.2">
      <c r="A5935" s="160"/>
      <c r="B5935" s="161"/>
    </row>
    <row r="5936" spans="1:2" x14ac:dyDescent="0.2">
      <c r="A5936" s="160"/>
      <c r="B5936" s="161"/>
    </row>
    <row r="5937" spans="1:2" x14ac:dyDescent="0.2">
      <c r="A5937" s="160"/>
      <c r="B5937" s="161"/>
    </row>
    <row r="5938" spans="1:2" x14ac:dyDescent="0.2">
      <c r="A5938" s="160"/>
      <c r="B5938" s="161"/>
    </row>
    <row r="5939" spans="1:2" x14ac:dyDescent="0.2">
      <c r="A5939" s="160"/>
      <c r="B5939" s="161"/>
    </row>
    <row r="5940" spans="1:2" x14ac:dyDescent="0.2">
      <c r="A5940" s="160"/>
      <c r="B5940" s="161"/>
    </row>
    <row r="5941" spans="1:2" x14ac:dyDescent="0.2">
      <c r="A5941" s="160"/>
      <c r="B5941" s="161"/>
    </row>
    <row r="5942" spans="1:2" x14ac:dyDescent="0.2">
      <c r="A5942" s="160"/>
      <c r="B5942" s="161"/>
    </row>
    <row r="5943" spans="1:2" x14ac:dyDescent="0.2">
      <c r="A5943" s="160"/>
      <c r="B5943" s="161"/>
    </row>
    <row r="5944" spans="1:2" x14ac:dyDescent="0.2">
      <c r="A5944" s="160"/>
      <c r="B5944" s="161"/>
    </row>
    <row r="5945" spans="1:2" x14ac:dyDescent="0.2">
      <c r="A5945" s="160"/>
      <c r="B5945" s="161"/>
    </row>
    <row r="5946" spans="1:2" x14ac:dyDescent="0.2">
      <c r="A5946" s="160"/>
      <c r="B5946" s="161"/>
    </row>
    <row r="5947" spans="1:2" x14ac:dyDescent="0.2">
      <c r="A5947" s="160"/>
      <c r="B5947" s="161"/>
    </row>
    <row r="5948" spans="1:2" x14ac:dyDescent="0.2">
      <c r="A5948" s="160"/>
      <c r="B5948" s="161"/>
    </row>
    <row r="5949" spans="1:2" x14ac:dyDescent="0.2">
      <c r="A5949" s="160"/>
      <c r="B5949" s="161"/>
    </row>
    <row r="5950" spans="1:2" x14ac:dyDescent="0.2">
      <c r="A5950" s="160"/>
      <c r="B5950" s="161"/>
    </row>
    <row r="5951" spans="1:2" x14ac:dyDescent="0.2">
      <c r="A5951" s="160"/>
      <c r="B5951" s="161"/>
    </row>
    <row r="5952" spans="1:2" x14ac:dyDescent="0.2">
      <c r="A5952" s="160"/>
      <c r="B5952" s="161"/>
    </row>
    <row r="5953" spans="1:2" x14ac:dyDescent="0.2">
      <c r="A5953" s="160"/>
      <c r="B5953" s="161"/>
    </row>
    <row r="5954" spans="1:2" x14ac:dyDescent="0.2">
      <c r="A5954" s="160"/>
      <c r="B5954" s="161"/>
    </row>
    <row r="5955" spans="1:2" x14ac:dyDescent="0.2">
      <c r="A5955" s="160"/>
      <c r="B5955" s="161"/>
    </row>
    <row r="5956" spans="1:2" x14ac:dyDescent="0.2">
      <c r="A5956" s="160"/>
      <c r="B5956" s="161"/>
    </row>
    <row r="5957" spans="1:2" x14ac:dyDescent="0.2">
      <c r="A5957" s="160"/>
      <c r="B5957" s="161"/>
    </row>
    <row r="5958" spans="1:2" x14ac:dyDescent="0.2">
      <c r="A5958" s="160"/>
      <c r="B5958" s="161"/>
    </row>
    <row r="5959" spans="1:2" x14ac:dyDescent="0.2">
      <c r="A5959" s="160"/>
      <c r="B5959" s="161"/>
    </row>
    <row r="5960" spans="1:2" x14ac:dyDescent="0.2">
      <c r="A5960" s="160"/>
      <c r="B5960" s="161"/>
    </row>
    <row r="5961" spans="1:2" x14ac:dyDescent="0.2">
      <c r="A5961" s="160"/>
      <c r="B5961" s="161"/>
    </row>
    <row r="5962" spans="1:2" x14ac:dyDescent="0.2">
      <c r="A5962" s="160"/>
      <c r="B5962" s="161"/>
    </row>
    <row r="5963" spans="1:2" x14ac:dyDescent="0.2">
      <c r="A5963" s="160"/>
      <c r="B5963" s="161"/>
    </row>
    <row r="5964" spans="1:2" x14ac:dyDescent="0.2">
      <c r="A5964" s="160"/>
      <c r="B5964" s="161"/>
    </row>
    <row r="5965" spans="1:2" x14ac:dyDescent="0.2">
      <c r="A5965" s="160"/>
      <c r="B5965" s="161"/>
    </row>
    <row r="5966" spans="1:2" x14ac:dyDescent="0.2">
      <c r="A5966" s="160"/>
      <c r="B5966" s="161"/>
    </row>
    <row r="5967" spans="1:2" x14ac:dyDescent="0.2">
      <c r="A5967" s="160"/>
      <c r="B5967" s="161"/>
    </row>
    <row r="5968" spans="1:2" x14ac:dyDescent="0.2">
      <c r="A5968" s="160"/>
      <c r="B5968" s="161"/>
    </row>
    <row r="5969" spans="1:2" x14ac:dyDescent="0.2">
      <c r="A5969" s="160"/>
      <c r="B5969" s="161"/>
    </row>
    <row r="5970" spans="1:2" x14ac:dyDescent="0.2">
      <c r="A5970" s="160"/>
      <c r="B5970" s="161"/>
    </row>
    <row r="5971" spans="1:2" x14ac:dyDescent="0.2">
      <c r="A5971" s="160"/>
      <c r="B5971" s="161"/>
    </row>
    <row r="5972" spans="1:2" x14ac:dyDescent="0.2">
      <c r="A5972" s="160"/>
      <c r="B5972" s="161"/>
    </row>
    <row r="5973" spans="1:2" x14ac:dyDescent="0.2">
      <c r="A5973" s="160"/>
      <c r="B5973" s="161"/>
    </row>
    <row r="5974" spans="1:2" x14ac:dyDescent="0.2">
      <c r="A5974" s="160"/>
      <c r="B5974" s="161"/>
    </row>
    <row r="5975" spans="1:2" x14ac:dyDescent="0.2">
      <c r="A5975" s="160"/>
      <c r="B5975" s="161"/>
    </row>
    <row r="5976" spans="1:2" x14ac:dyDescent="0.2">
      <c r="A5976" s="160"/>
      <c r="B5976" s="161"/>
    </row>
    <row r="5977" spans="1:2" x14ac:dyDescent="0.2">
      <c r="A5977" s="160"/>
      <c r="B5977" s="161"/>
    </row>
    <row r="5978" spans="1:2" x14ac:dyDescent="0.2">
      <c r="A5978" s="160"/>
      <c r="B5978" s="161"/>
    </row>
    <row r="5979" spans="1:2" x14ac:dyDescent="0.2">
      <c r="A5979" s="160"/>
      <c r="B5979" s="161"/>
    </row>
    <row r="5980" spans="1:2" x14ac:dyDescent="0.2">
      <c r="A5980" s="160"/>
      <c r="B5980" s="161"/>
    </row>
    <row r="5981" spans="1:2" x14ac:dyDescent="0.2">
      <c r="A5981" s="160"/>
      <c r="B5981" s="161"/>
    </row>
    <row r="5982" spans="1:2" x14ac:dyDescent="0.2">
      <c r="A5982" s="160"/>
      <c r="B5982" s="161"/>
    </row>
    <row r="5983" spans="1:2" x14ac:dyDescent="0.2">
      <c r="A5983" s="160"/>
      <c r="B5983" s="161"/>
    </row>
    <row r="5984" spans="1:2" x14ac:dyDescent="0.2">
      <c r="A5984" s="160"/>
      <c r="B5984" s="161"/>
    </row>
    <row r="5985" spans="1:2" x14ac:dyDescent="0.2">
      <c r="A5985" s="160"/>
      <c r="B5985" s="161"/>
    </row>
    <row r="5986" spans="1:2" x14ac:dyDescent="0.2">
      <c r="A5986" s="160"/>
      <c r="B5986" s="161"/>
    </row>
    <row r="5987" spans="1:2" x14ac:dyDescent="0.2">
      <c r="A5987" s="160"/>
      <c r="B5987" s="161"/>
    </row>
    <row r="5988" spans="1:2" x14ac:dyDescent="0.2">
      <c r="A5988" s="160"/>
      <c r="B5988" s="161"/>
    </row>
    <row r="5989" spans="1:2" x14ac:dyDescent="0.2">
      <c r="A5989" s="160"/>
      <c r="B5989" s="161"/>
    </row>
    <row r="5990" spans="1:2" x14ac:dyDescent="0.2">
      <c r="A5990" s="160"/>
      <c r="B5990" s="161"/>
    </row>
    <row r="5991" spans="1:2" x14ac:dyDescent="0.2">
      <c r="A5991" s="160"/>
      <c r="B5991" s="161"/>
    </row>
    <row r="5992" spans="1:2" x14ac:dyDescent="0.2">
      <c r="A5992" s="160"/>
      <c r="B5992" s="161"/>
    </row>
    <row r="5993" spans="1:2" x14ac:dyDescent="0.2">
      <c r="A5993" s="160"/>
      <c r="B5993" s="161"/>
    </row>
    <row r="5994" spans="1:2" x14ac:dyDescent="0.2">
      <c r="A5994" s="160"/>
      <c r="B5994" s="161"/>
    </row>
    <row r="5995" spans="1:2" x14ac:dyDescent="0.2">
      <c r="A5995" s="160"/>
      <c r="B5995" s="161"/>
    </row>
    <row r="5996" spans="1:2" x14ac:dyDescent="0.2">
      <c r="A5996" s="160"/>
      <c r="B5996" s="161"/>
    </row>
    <row r="5997" spans="1:2" x14ac:dyDescent="0.2">
      <c r="A5997" s="160"/>
      <c r="B5997" s="161"/>
    </row>
    <row r="5998" spans="1:2" x14ac:dyDescent="0.2">
      <c r="A5998" s="160"/>
      <c r="B5998" s="161"/>
    </row>
    <row r="5999" spans="1:2" x14ac:dyDescent="0.2">
      <c r="A5999" s="160"/>
      <c r="B5999" s="161"/>
    </row>
    <row r="6000" spans="1:2" x14ac:dyDescent="0.2">
      <c r="A6000" s="160"/>
      <c r="B6000" s="161"/>
    </row>
    <row r="6001" spans="1:2" x14ac:dyDescent="0.2">
      <c r="A6001" s="160"/>
      <c r="B6001" s="161"/>
    </row>
    <row r="6002" spans="1:2" x14ac:dyDescent="0.2">
      <c r="A6002" s="160"/>
      <c r="B6002" s="161"/>
    </row>
    <row r="6003" spans="1:2" x14ac:dyDescent="0.2">
      <c r="A6003" s="160"/>
      <c r="B6003" s="161"/>
    </row>
    <row r="6004" spans="1:2" x14ac:dyDescent="0.2">
      <c r="A6004" s="160"/>
      <c r="B6004" s="161"/>
    </row>
    <row r="6005" spans="1:2" x14ac:dyDescent="0.2">
      <c r="A6005" s="160"/>
      <c r="B6005" s="161"/>
    </row>
    <row r="6006" spans="1:2" x14ac:dyDescent="0.2">
      <c r="A6006" s="160"/>
      <c r="B6006" s="161"/>
    </row>
    <row r="6007" spans="1:2" x14ac:dyDescent="0.2">
      <c r="A6007" s="160"/>
      <c r="B6007" s="161"/>
    </row>
    <row r="6008" spans="1:2" x14ac:dyDescent="0.2">
      <c r="A6008" s="160"/>
      <c r="B6008" s="161"/>
    </row>
    <row r="6009" spans="1:2" x14ac:dyDescent="0.2">
      <c r="A6009" s="160"/>
      <c r="B6009" s="161"/>
    </row>
    <row r="6010" spans="1:2" x14ac:dyDescent="0.2">
      <c r="A6010" s="160"/>
      <c r="B6010" s="161"/>
    </row>
    <row r="6011" spans="1:2" x14ac:dyDescent="0.2">
      <c r="A6011" s="160"/>
      <c r="B6011" s="161"/>
    </row>
    <row r="6012" spans="1:2" x14ac:dyDescent="0.2">
      <c r="A6012" s="160"/>
      <c r="B6012" s="161"/>
    </row>
    <row r="6013" spans="1:2" x14ac:dyDescent="0.2">
      <c r="A6013" s="160"/>
      <c r="B6013" s="161"/>
    </row>
    <row r="6014" spans="1:2" x14ac:dyDescent="0.2">
      <c r="A6014" s="160"/>
      <c r="B6014" s="161"/>
    </row>
    <row r="6015" spans="1:2" x14ac:dyDescent="0.2">
      <c r="A6015" s="160"/>
      <c r="B6015" s="161"/>
    </row>
    <row r="6016" spans="1:2" x14ac:dyDescent="0.2">
      <c r="A6016" s="160"/>
      <c r="B6016" s="161"/>
    </row>
    <row r="6017" spans="1:2" x14ac:dyDescent="0.2">
      <c r="A6017" s="160"/>
      <c r="B6017" s="161"/>
    </row>
    <row r="6018" spans="1:2" x14ac:dyDescent="0.2">
      <c r="A6018" s="160"/>
      <c r="B6018" s="161"/>
    </row>
    <row r="6019" spans="1:2" x14ac:dyDescent="0.2">
      <c r="A6019" s="160"/>
      <c r="B6019" s="161"/>
    </row>
    <row r="6020" spans="1:2" x14ac:dyDescent="0.2">
      <c r="A6020" s="160"/>
      <c r="B6020" s="161"/>
    </row>
    <row r="6021" spans="1:2" x14ac:dyDescent="0.2">
      <c r="A6021" s="160"/>
      <c r="B6021" s="161"/>
    </row>
    <row r="6022" spans="1:2" x14ac:dyDescent="0.2">
      <c r="A6022" s="160"/>
      <c r="B6022" s="161"/>
    </row>
    <row r="6023" spans="1:2" x14ac:dyDescent="0.2">
      <c r="A6023" s="160"/>
      <c r="B6023" s="161"/>
    </row>
    <row r="6024" spans="1:2" x14ac:dyDescent="0.2">
      <c r="A6024" s="160"/>
      <c r="B6024" s="161"/>
    </row>
    <row r="6025" spans="1:2" x14ac:dyDescent="0.2">
      <c r="A6025" s="160"/>
      <c r="B6025" s="161"/>
    </row>
    <row r="6026" spans="1:2" x14ac:dyDescent="0.2">
      <c r="A6026" s="160"/>
      <c r="B6026" s="161"/>
    </row>
    <row r="6027" spans="1:2" x14ac:dyDescent="0.2">
      <c r="A6027" s="160"/>
      <c r="B6027" s="161"/>
    </row>
    <row r="6028" spans="1:2" x14ac:dyDescent="0.2">
      <c r="A6028" s="160"/>
      <c r="B6028" s="161"/>
    </row>
    <row r="6029" spans="1:2" x14ac:dyDescent="0.2">
      <c r="A6029" s="160"/>
      <c r="B6029" s="161"/>
    </row>
    <row r="6030" spans="1:2" x14ac:dyDescent="0.2">
      <c r="A6030" s="160"/>
      <c r="B6030" s="161"/>
    </row>
    <row r="6031" spans="1:2" x14ac:dyDescent="0.2">
      <c r="A6031" s="160"/>
      <c r="B6031" s="161"/>
    </row>
    <row r="6032" spans="1:2" x14ac:dyDescent="0.2">
      <c r="A6032" s="160"/>
      <c r="B6032" s="161"/>
    </row>
    <row r="6033" spans="1:2" x14ac:dyDescent="0.2">
      <c r="A6033" s="160"/>
      <c r="B6033" s="161"/>
    </row>
    <row r="6034" spans="1:2" x14ac:dyDescent="0.2">
      <c r="A6034" s="160"/>
      <c r="B6034" s="161"/>
    </row>
    <row r="6035" spans="1:2" x14ac:dyDescent="0.2">
      <c r="A6035" s="160"/>
      <c r="B6035" s="161"/>
    </row>
    <row r="6036" spans="1:2" x14ac:dyDescent="0.2">
      <c r="A6036" s="160"/>
      <c r="B6036" s="161"/>
    </row>
    <row r="6037" spans="1:2" x14ac:dyDescent="0.2">
      <c r="A6037" s="160"/>
      <c r="B6037" s="161"/>
    </row>
    <row r="6038" spans="1:2" x14ac:dyDescent="0.2">
      <c r="A6038" s="160"/>
      <c r="B6038" s="161"/>
    </row>
    <row r="6039" spans="1:2" x14ac:dyDescent="0.2">
      <c r="A6039" s="160"/>
      <c r="B6039" s="161"/>
    </row>
    <row r="6040" spans="1:2" x14ac:dyDescent="0.2">
      <c r="A6040" s="160"/>
      <c r="B6040" s="161"/>
    </row>
    <row r="6041" spans="1:2" x14ac:dyDescent="0.2">
      <c r="A6041" s="160"/>
      <c r="B6041" s="161"/>
    </row>
    <row r="6042" spans="1:2" x14ac:dyDescent="0.2">
      <c r="A6042" s="160"/>
      <c r="B6042" s="161"/>
    </row>
    <row r="6043" spans="1:2" x14ac:dyDescent="0.2">
      <c r="A6043" s="160"/>
      <c r="B6043" s="161"/>
    </row>
    <row r="6044" spans="1:2" x14ac:dyDescent="0.2">
      <c r="A6044" s="160"/>
      <c r="B6044" s="161"/>
    </row>
    <row r="6045" spans="1:2" x14ac:dyDescent="0.2">
      <c r="A6045" s="160"/>
      <c r="B6045" s="161"/>
    </row>
    <row r="6046" spans="1:2" x14ac:dyDescent="0.2">
      <c r="A6046" s="160"/>
      <c r="B6046" s="161"/>
    </row>
    <row r="6047" spans="1:2" x14ac:dyDescent="0.2">
      <c r="A6047" s="160"/>
      <c r="B6047" s="161"/>
    </row>
    <row r="6048" spans="1:2" x14ac:dyDescent="0.2">
      <c r="A6048" s="160"/>
      <c r="B6048" s="161"/>
    </row>
    <row r="6049" spans="1:2" x14ac:dyDescent="0.2">
      <c r="A6049" s="160"/>
      <c r="B6049" s="161"/>
    </row>
    <row r="6050" spans="1:2" x14ac:dyDescent="0.2">
      <c r="A6050" s="160"/>
      <c r="B6050" s="161"/>
    </row>
    <row r="6051" spans="1:2" x14ac:dyDescent="0.2">
      <c r="A6051" s="160"/>
      <c r="B6051" s="161"/>
    </row>
    <row r="6052" spans="1:2" x14ac:dyDescent="0.2">
      <c r="A6052" s="160"/>
      <c r="B6052" s="161"/>
    </row>
    <row r="6053" spans="1:2" x14ac:dyDescent="0.2">
      <c r="A6053" s="160"/>
      <c r="B6053" s="161"/>
    </row>
    <row r="6054" spans="1:2" x14ac:dyDescent="0.2">
      <c r="A6054" s="160"/>
      <c r="B6054" s="161"/>
    </row>
    <row r="6055" spans="1:2" x14ac:dyDescent="0.2">
      <c r="A6055" s="160"/>
      <c r="B6055" s="161"/>
    </row>
    <row r="6056" spans="1:2" x14ac:dyDescent="0.2">
      <c r="A6056" s="160"/>
      <c r="B6056" s="161"/>
    </row>
    <row r="6057" spans="1:2" x14ac:dyDescent="0.2">
      <c r="A6057" s="160"/>
      <c r="B6057" s="161"/>
    </row>
    <row r="6058" spans="1:2" x14ac:dyDescent="0.2">
      <c r="A6058" s="160"/>
      <c r="B6058" s="161"/>
    </row>
    <row r="6059" spans="1:2" x14ac:dyDescent="0.2">
      <c r="A6059" s="160"/>
      <c r="B6059" s="161"/>
    </row>
    <row r="6060" spans="1:2" x14ac:dyDescent="0.2">
      <c r="A6060" s="160"/>
      <c r="B6060" s="161"/>
    </row>
    <row r="6061" spans="1:2" x14ac:dyDescent="0.2">
      <c r="A6061" s="160"/>
      <c r="B6061" s="161"/>
    </row>
    <row r="6062" spans="1:2" x14ac:dyDescent="0.2">
      <c r="A6062" s="160"/>
      <c r="B6062" s="161"/>
    </row>
    <row r="6063" spans="1:2" x14ac:dyDescent="0.2">
      <c r="A6063" s="160"/>
      <c r="B6063" s="161"/>
    </row>
    <row r="6064" spans="1:2" x14ac:dyDescent="0.2">
      <c r="A6064" s="160"/>
      <c r="B6064" s="161"/>
    </row>
    <row r="6065" spans="1:2" x14ac:dyDescent="0.2">
      <c r="A6065" s="160"/>
      <c r="B6065" s="161"/>
    </row>
    <row r="6066" spans="1:2" x14ac:dyDescent="0.2">
      <c r="A6066" s="160"/>
      <c r="B6066" s="161"/>
    </row>
    <row r="6067" spans="1:2" x14ac:dyDescent="0.2">
      <c r="A6067" s="160"/>
      <c r="B6067" s="161"/>
    </row>
    <row r="6068" spans="1:2" x14ac:dyDescent="0.2">
      <c r="A6068" s="160"/>
      <c r="B6068" s="161"/>
    </row>
    <row r="6069" spans="1:2" x14ac:dyDescent="0.2">
      <c r="A6069" s="160"/>
      <c r="B6069" s="161"/>
    </row>
    <row r="6070" spans="1:2" x14ac:dyDescent="0.2">
      <c r="A6070" s="160"/>
      <c r="B6070" s="161"/>
    </row>
    <row r="6071" spans="1:2" x14ac:dyDescent="0.2">
      <c r="A6071" s="160"/>
      <c r="B6071" s="161"/>
    </row>
    <row r="6072" spans="1:2" x14ac:dyDescent="0.2">
      <c r="A6072" s="160"/>
      <c r="B6072" s="161"/>
    </row>
    <row r="6073" spans="1:2" x14ac:dyDescent="0.2">
      <c r="A6073" s="160"/>
      <c r="B6073" s="161"/>
    </row>
    <row r="6074" spans="1:2" x14ac:dyDescent="0.2">
      <c r="A6074" s="160"/>
      <c r="B6074" s="161"/>
    </row>
    <row r="6075" spans="1:2" x14ac:dyDescent="0.2">
      <c r="A6075" s="160"/>
      <c r="B6075" s="161"/>
    </row>
    <row r="6076" spans="1:2" x14ac:dyDescent="0.2">
      <c r="A6076" s="160"/>
      <c r="B6076" s="161"/>
    </row>
    <row r="6077" spans="1:2" x14ac:dyDescent="0.2">
      <c r="A6077" s="160"/>
      <c r="B6077" s="161"/>
    </row>
    <row r="6078" spans="1:2" x14ac:dyDescent="0.2">
      <c r="A6078" s="160"/>
      <c r="B6078" s="161"/>
    </row>
    <row r="6079" spans="1:2" x14ac:dyDescent="0.2">
      <c r="A6079" s="160"/>
      <c r="B6079" s="161"/>
    </row>
    <row r="6080" spans="1:2" x14ac:dyDescent="0.2">
      <c r="A6080" s="160"/>
      <c r="B6080" s="161"/>
    </row>
    <row r="6081" spans="1:2" x14ac:dyDescent="0.2">
      <c r="A6081" s="160"/>
      <c r="B6081" s="161"/>
    </row>
    <row r="6082" spans="1:2" x14ac:dyDescent="0.2">
      <c r="A6082" s="160"/>
      <c r="B6082" s="161"/>
    </row>
    <row r="6083" spans="1:2" x14ac:dyDescent="0.2">
      <c r="A6083" s="160"/>
      <c r="B6083" s="161"/>
    </row>
    <row r="6084" spans="1:2" x14ac:dyDescent="0.2">
      <c r="A6084" s="160"/>
      <c r="B6084" s="161"/>
    </row>
    <row r="6085" spans="1:2" x14ac:dyDescent="0.2">
      <c r="A6085" s="160"/>
      <c r="B6085" s="161"/>
    </row>
    <row r="6086" spans="1:2" x14ac:dyDescent="0.2">
      <c r="A6086" s="160"/>
      <c r="B6086" s="161"/>
    </row>
    <row r="6087" spans="1:2" x14ac:dyDescent="0.2">
      <c r="A6087" s="160"/>
      <c r="B6087" s="161"/>
    </row>
    <row r="6088" spans="1:2" x14ac:dyDescent="0.2">
      <c r="A6088" s="160"/>
      <c r="B6088" s="161"/>
    </row>
    <row r="6089" spans="1:2" x14ac:dyDescent="0.2">
      <c r="A6089" s="160"/>
      <c r="B6089" s="161"/>
    </row>
    <row r="6090" spans="1:2" x14ac:dyDescent="0.2">
      <c r="A6090" s="160"/>
      <c r="B6090" s="161"/>
    </row>
    <row r="6091" spans="1:2" x14ac:dyDescent="0.2">
      <c r="A6091" s="160"/>
      <c r="B6091" s="161"/>
    </row>
    <row r="6092" spans="1:2" x14ac:dyDescent="0.2">
      <c r="A6092" s="160"/>
      <c r="B6092" s="161"/>
    </row>
    <row r="6093" spans="1:2" x14ac:dyDescent="0.2">
      <c r="A6093" s="160"/>
      <c r="B6093" s="161"/>
    </row>
    <row r="6094" spans="1:2" x14ac:dyDescent="0.2">
      <c r="A6094" s="160"/>
      <c r="B6094" s="161"/>
    </row>
    <row r="6095" spans="1:2" x14ac:dyDescent="0.2">
      <c r="A6095" s="160"/>
      <c r="B6095" s="161"/>
    </row>
    <row r="6096" spans="1:2" x14ac:dyDescent="0.2">
      <c r="A6096" s="160"/>
      <c r="B6096" s="161"/>
    </row>
    <row r="6097" spans="1:2" x14ac:dyDescent="0.2">
      <c r="A6097" s="160"/>
      <c r="B6097" s="161"/>
    </row>
    <row r="6098" spans="1:2" x14ac:dyDescent="0.2">
      <c r="A6098" s="160"/>
      <c r="B6098" s="161"/>
    </row>
    <row r="6099" spans="1:2" x14ac:dyDescent="0.2">
      <c r="A6099" s="160"/>
      <c r="B6099" s="161"/>
    </row>
    <row r="6100" spans="1:2" x14ac:dyDescent="0.2">
      <c r="A6100" s="160"/>
      <c r="B6100" s="161"/>
    </row>
    <row r="6101" spans="1:2" x14ac:dyDescent="0.2">
      <c r="A6101" s="160"/>
      <c r="B6101" s="161"/>
    </row>
    <row r="6102" spans="1:2" x14ac:dyDescent="0.2">
      <c r="A6102" s="160"/>
      <c r="B6102" s="161"/>
    </row>
    <row r="6103" spans="1:2" x14ac:dyDescent="0.2">
      <c r="A6103" s="160"/>
      <c r="B6103" s="161"/>
    </row>
    <row r="6104" spans="1:2" x14ac:dyDescent="0.2">
      <c r="A6104" s="160"/>
      <c r="B6104" s="161"/>
    </row>
    <row r="6105" spans="1:2" x14ac:dyDescent="0.2">
      <c r="A6105" s="160"/>
      <c r="B6105" s="161"/>
    </row>
    <row r="6106" spans="1:2" x14ac:dyDescent="0.2">
      <c r="A6106" s="160"/>
      <c r="B6106" s="161"/>
    </row>
    <row r="6107" spans="1:2" x14ac:dyDescent="0.2">
      <c r="A6107" s="160"/>
      <c r="B6107" s="161"/>
    </row>
    <row r="6108" spans="1:2" x14ac:dyDescent="0.2">
      <c r="A6108" s="160"/>
      <c r="B6108" s="161"/>
    </row>
    <row r="6109" spans="1:2" x14ac:dyDescent="0.2">
      <c r="A6109" s="160"/>
      <c r="B6109" s="161"/>
    </row>
    <row r="6110" spans="1:2" x14ac:dyDescent="0.2">
      <c r="A6110" s="160"/>
      <c r="B6110" s="161"/>
    </row>
    <row r="6111" spans="1:2" x14ac:dyDescent="0.2">
      <c r="A6111" s="160"/>
      <c r="B6111" s="161"/>
    </row>
    <row r="6112" spans="1:2" x14ac:dyDescent="0.2">
      <c r="A6112" s="160"/>
      <c r="B6112" s="161"/>
    </row>
    <row r="6113" spans="1:2" x14ac:dyDescent="0.2">
      <c r="A6113" s="160"/>
      <c r="B6113" s="161"/>
    </row>
    <row r="6114" spans="1:2" x14ac:dyDescent="0.2">
      <c r="A6114" s="160"/>
      <c r="B6114" s="161"/>
    </row>
    <row r="6115" spans="1:2" x14ac:dyDescent="0.2">
      <c r="A6115" s="160"/>
      <c r="B6115" s="161"/>
    </row>
    <row r="6116" spans="1:2" x14ac:dyDescent="0.2">
      <c r="A6116" s="160"/>
      <c r="B6116" s="161"/>
    </row>
    <row r="6117" spans="1:2" x14ac:dyDescent="0.2">
      <c r="A6117" s="160"/>
      <c r="B6117" s="161"/>
    </row>
    <row r="6118" spans="1:2" x14ac:dyDescent="0.2">
      <c r="A6118" s="160"/>
      <c r="B6118" s="161"/>
    </row>
    <row r="6119" spans="1:2" x14ac:dyDescent="0.2">
      <c r="A6119" s="160"/>
      <c r="B6119" s="161"/>
    </row>
    <row r="6120" spans="1:2" x14ac:dyDescent="0.2">
      <c r="A6120" s="160"/>
      <c r="B6120" s="161"/>
    </row>
    <row r="6121" spans="1:2" x14ac:dyDescent="0.2">
      <c r="A6121" s="160"/>
      <c r="B6121" s="161"/>
    </row>
    <row r="6122" spans="1:2" x14ac:dyDescent="0.2">
      <c r="A6122" s="160"/>
      <c r="B6122" s="161"/>
    </row>
    <row r="6123" spans="1:2" x14ac:dyDescent="0.2">
      <c r="A6123" s="160"/>
      <c r="B6123" s="161"/>
    </row>
    <row r="6124" spans="1:2" x14ac:dyDescent="0.2">
      <c r="A6124" s="160"/>
      <c r="B6124" s="161"/>
    </row>
    <row r="6125" spans="1:2" x14ac:dyDescent="0.2">
      <c r="A6125" s="160"/>
      <c r="B6125" s="161"/>
    </row>
    <row r="6126" spans="1:2" x14ac:dyDescent="0.2">
      <c r="A6126" s="160"/>
      <c r="B6126" s="161"/>
    </row>
    <row r="6127" spans="1:2" x14ac:dyDescent="0.2">
      <c r="A6127" s="160"/>
      <c r="B6127" s="161"/>
    </row>
    <row r="6128" spans="1:2" x14ac:dyDescent="0.2">
      <c r="A6128" s="160"/>
      <c r="B6128" s="161"/>
    </row>
    <row r="6129" spans="1:2" x14ac:dyDescent="0.2">
      <c r="A6129" s="160"/>
      <c r="B6129" s="161"/>
    </row>
    <row r="6130" spans="1:2" x14ac:dyDescent="0.2">
      <c r="A6130" s="160"/>
      <c r="B6130" s="161"/>
    </row>
    <row r="6131" spans="1:2" x14ac:dyDescent="0.2">
      <c r="A6131" s="160"/>
      <c r="B6131" s="161"/>
    </row>
    <row r="6132" spans="1:2" x14ac:dyDescent="0.2">
      <c r="A6132" s="160"/>
      <c r="B6132" s="161"/>
    </row>
    <row r="6133" spans="1:2" x14ac:dyDescent="0.2">
      <c r="A6133" s="160"/>
      <c r="B6133" s="161"/>
    </row>
    <row r="6134" spans="1:2" x14ac:dyDescent="0.2">
      <c r="A6134" s="160"/>
      <c r="B6134" s="161"/>
    </row>
    <row r="6135" spans="1:2" x14ac:dyDescent="0.2">
      <c r="A6135" s="160"/>
      <c r="B6135" s="161"/>
    </row>
    <row r="6136" spans="1:2" x14ac:dyDescent="0.2">
      <c r="A6136" s="160"/>
      <c r="B6136" s="161"/>
    </row>
    <row r="6137" spans="1:2" x14ac:dyDescent="0.2">
      <c r="A6137" s="160"/>
      <c r="B6137" s="161"/>
    </row>
    <row r="6138" spans="1:2" x14ac:dyDescent="0.2">
      <c r="A6138" s="160"/>
      <c r="B6138" s="161"/>
    </row>
    <row r="6139" spans="1:2" x14ac:dyDescent="0.2">
      <c r="A6139" s="160"/>
      <c r="B6139" s="161"/>
    </row>
    <row r="6140" spans="1:2" x14ac:dyDescent="0.2">
      <c r="A6140" s="160"/>
      <c r="B6140" s="161"/>
    </row>
    <row r="6141" spans="1:2" x14ac:dyDescent="0.2">
      <c r="A6141" s="160"/>
      <c r="B6141" s="161"/>
    </row>
    <row r="6142" spans="1:2" x14ac:dyDescent="0.2">
      <c r="A6142" s="160"/>
      <c r="B6142" s="161"/>
    </row>
    <row r="6143" spans="1:2" x14ac:dyDescent="0.2">
      <c r="A6143" s="160"/>
      <c r="B6143" s="161"/>
    </row>
    <row r="6144" spans="1:2" x14ac:dyDescent="0.2">
      <c r="A6144" s="160"/>
      <c r="B6144" s="161"/>
    </row>
    <row r="6145" spans="1:2" x14ac:dyDescent="0.2">
      <c r="A6145" s="160"/>
      <c r="B6145" s="161"/>
    </row>
    <row r="6146" spans="1:2" x14ac:dyDescent="0.2">
      <c r="A6146" s="160"/>
      <c r="B6146" s="161"/>
    </row>
    <row r="6147" spans="1:2" x14ac:dyDescent="0.2">
      <c r="A6147" s="160"/>
      <c r="B6147" s="161"/>
    </row>
    <row r="6148" spans="1:2" x14ac:dyDescent="0.2">
      <c r="A6148" s="160"/>
      <c r="B6148" s="161"/>
    </row>
    <row r="6149" spans="1:2" x14ac:dyDescent="0.2">
      <c r="A6149" s="160"/>
      <c r="B6149" s="161"/>
    </row>
    <row r="6150" spans="1:2" x14ac:dyDescent="0.2">
      <c r="A6150" s="160"/>
      <c r="B6150" s="161"/>
    </row>
    <row r="6151" spans="1:2" x14ac:dyDescent="0.2">
      <c r="A6151" s="160"/>
      <c r="B6151" s="161"/>
    </row>
    <row r="6152" spans="1:2" x14ac:dyDescent="0.2">
      <c r="A6152" s="160"/>
      <c r="B6152" s="161"/>
    </row>
    <row r="6153" spans="1:2" x14ac:dyDescent="0.2">
      <c r="A6153" s="160"/>
      <c r="B6153" s="161"/>
    </row>
    <row r="6154" spans="1:2" x14ac:dyDescent="0.2">
      <c r="A6154" s="160"/>
      <c r="B6154" s="161"/>
    </row>
    <row r="6155" spans="1:2" x14ac:dyDescent="0.2">
      <c r="A6155" s="160"/>
      <c r="B6155" s="161"/>
    </row>
    <row r="6156" spans="1:2" x14ac:dyDescent="0.2">
      <c r="A6156" s="160"/>
      <c r="B6156" s="161"/>
    </row>
    <row r="6157" spans="1:2" x14ac:dyDescent="0.2">
      <c r="A6157" s="160"/>
      <c r="B6157" s="161"/>
    </row>
    <row r="6158" spans="1:2" x14ac:dyDescent="0.2">
      <c r="A6158" s="160"/>
      <c r="B6158" s="161"/>
    </row>
    <row r="6159" spans="1:2" x14ac:dyDescent="0.2">
      <c r="A6159" s="160"/>
      <c r="B6159" s="161"/>
    </row>
    <row r="6160" spans="1:2" x14ac:dyDescent="0.2">
      <c r="A6160" s="160"/>
      <c r="B6160" s="161"/>
    </row>
    <row r="6161" spans="1:2" x14ac:dyDescent="0.2">
      <c r="A6161" s="160"/>
      <c r="B6161" s="161"/>
    </row>
    <row r="6162" spans="1:2" x14ac:dyDescent="0.2">
      <c r="A6162" s="160"/>
      <c r="B6162" s="161"/>
    </row>
    <row r="6163" spans="1:2" x14ac:dyDescent="0.2">
      <c r="A6163" s="160"/>
      <c r="B6163" s="161"/>
    </row>
    <row r="6164" spans="1:2" x14ac:dyDescent="0.2">
      <c r="A6164" s="160"/>
      <c r="B6164" s="161"/>
    </row>
    <row r="6165" spans="1:2" x14ac:dyDescent="0.2">
      <c r="A6165" s="160"/>
      <c r="B6165" s="161"/>
    </row>
    <row r="6166" spans="1:2" x14ac:dyDescent="0.2">
      <c r="A6166" s="160"/>
      <c r="B6166" s="161"/>
    </row>
    <row r="6167" spans="1:2" x14ac:dyDescent="0.2">
      <c r="A6167" s="160"/>
      <c r="B6167" s="161"/>
    </row>
    <row r="6168" spans="1:2" x14ac:dyDescent="0.2">
      <c r="A6168" s="160"/>
      <c r="B6168" s="161"/>
    </row>
    <row r="6169" spans="1:2" x14ac:dyDescent="0.2">
      <c r="A6169" s="160"/>
      <c r="B6169" s="161"/>
    </row>
    <row r="6170" spans="1:2" x14ac:dyDescent="0.2">
      <c r="A6170" s="160"/>
      <c r="B6170" s="161"/>
    </row>
    <row r="6171" spans="1:2" x14ac:dyDescent="0.2">
      <c r="A6171" s="160"/>
      <c r="B6171" s="161"/>
    </row>
    <row r="6172" spans="1:2" x14ac:dyDescent="0.2">
      <c r="A6172" s="160"/>
      <c r="B6172" s="161"/>
    </row>
    <row r="6173" spans="1:2" x14ac:dyDescent="0.2">
      <c r="A6173" s="160"/>
      <c r="B6173" s="161"/>
    </row>
    <row r="6174" spans="1:2" x14ac:dyDescent="0.2">
      <c r="A6174" s="160"/>
      <c r="B6174" s="161"/>
    </row>
    <row r="6175" spans="1:2" x14ac:dyDescent="0.2">
      <c r="A6175" s="160"/>
      <c r="B6175" s="161"/>
    </row>
    <row r="6176" spans="1:2" x14ac:dyDescent="0.2">
      <c r="A6176" s="160"/>
      <c r="B6176" s="161"/>
    </row>
    <row r="6177" spans="1:2" x14ac:dyDescent="0.2">
      <c r="A6177" s="160"/>
      <c r="B6177" s="161"/>
    </row>
    <row r="6178" spans="1:2" x14ac:dyDescent="0.2">
      <c r="A6178" s="160"/>
      <c r="B6178" s="161"/>
    </row>
    <row r="6179" spans="1:2" x14ac:dyDescent="0.2">
      <c r="A6179" s="160"/>
      <c r="B6179" s="161"/>
    </row>
    <row r="6180" spans="1:2" x14ac:dyDescent="0.2">
      <c r="A6180" s="160"/>
      <c r="B6180" s="161"/>
    </row>
    <row r="6181" spans="1:2" x14ac:dyDescent="0.2">
      <c r="A6181" s="160"/>
      <c r="B6181" s="161"/>
    </row>
    <row r="6182" spans="1:2" x14ac:dyDescent="0.2">
      <c r="A6182" s="160"/>
      <c r="B6182" s="161"/>
    </row>
    <row r="6183" spans="1:2" x14ac:dyDescent="0.2">
      <c r="A6183" s="160"/>
      <c r="B6183" s="161"/>
    </row>
    <row r="6184" spans="1:2" x14ac:dyDescent="0.2">
      <c r="A6184" s="160"/>
      <c r="B6184" s="161"/>
    </row>
    <row r="6185" spans="1:2" x14ac:dyDescent="0.2">
      <c r="A6185" s="160"/>
      <c r="B6185" s="161"/>
    </row>
    <row r="6186" spans="1:2" x14ac:dyDescent="0.2">
      <c r="A6186" s="160"/>
      <c r="B6186" s="161"/>
    </row>
    <row r="6187" spans="1:2" x14ac:dyDescent="0.2">
      <c r="A6187" s="160"/>
      <c r="B6187" s="161"/>
    </row>
    <row r="6188" spans="1:2" x14ac:dyDescent="0.2">
      <c r="A6188" s="160"/>
      <c r="B6188" s="161"/>
    </row>
    <row r="6189" spans="1:2" x14ac:dyDescent="0.2">
      <c r="A6189" s="160"/>
      <c r="B6189" s="161"/>
    </row>
    <row r="6190" spans="1:2" x14ac:dyDescent="0.2">
      <c r="A6190" s="160"/>
      <c r="B6190" s="161"/>
    </row>
    <row r="6191" spans="1:2" x14ac:dyDescent="0.2">
      <c r="A6191" s="160"/>
      <c r="B6191" s="161"/>
    </row>
    <row r="6192" spans="1:2" x14ac:dyDescent="0.2">
      <c r="A6192" s="160"/>
      <c r="B6192" s="161"/>
    </row>
    <row r="6193" spans="1:2" x14ac:dyDescent="0.2">
      <c r="A6193" s="160"/>
      <c r="B6193" s="161"/>
    </row>
    <row r="6194" spans="1:2" x14ac:dyDescent="0.2">
      <c r="A6194" s="160"/>
      <c r="B6194" s="161"/>
    </row>
    <row r="6195" spans="1:2" x14ac:dyDescent="0.2">
      <c r="A6195" s="160"/>
      <c r="B6195" s="161"/>
    </row>
    <row r="6196" spans="1:2" x14ac:dyDescent="0.2">
      <c r="A6196" s="160"/>
      <c r="B6196" s="161"/>
    </row>
    <row r="6197" spans="1:2" x14ac:dyDescent="0.2">
      <c r="A6197" s="160"/>
      <c r="B6197" s="161"/>
    </row>
    <row r="6198" spans="1:2" x14ac:dyDescent="0.2">
      <c r="A6198" s="160"/>
      <c r="B6198" s="161"/>
    </row>
    <row r="6199" spans="1:2" x14ac:dyDescent="0.2">
      <c r="A6199" s="160"/>
      <c r="B6199" s="161"/>
    </row>
    <row r="6200" spans="1:2" x14ac:dyDescent="0.2">
      <c r="A6200" s="160"/>
      <c r="B6200" s="161"/>
    </row>
    <row r="6201" spans="1:2" x14ac:dyDescent="0.2">
      <c r="A6201" s="160"/>
      <c r="B6201" s="161"/>
    </row>
    <row r="6202" spans="1:2" x14ac:dyDescent="0.2">
      <c r="A6202" s="160"/>
      <c r="B6202" s="161"/>
    </row>
    <row r="6203" spans="1:2" x14ac:dyDescent="0.2">
      <c r="A6203" s="160"/>
      <c r="B6203" s="161"/>
    </row>
    <row r="6204" spans="1:2" x14ac:dyDescent="0.2">
      <c r="A6204" s="160"/>
      <c r="B6204" s="161"/>
    </row>
    <row r="6205" spans="1:2" x14ac:dyDescent="0.2">
      <c r="A6205" s="160"/>
      <c r="B6205" s="161"/>
    </row>
    <row r="6206" spans="1:2" x14ac:dyDescent="0.2">
      <c r="A6206" s="160"/>
      <c r="B6206" s="161"/>
    </row>
    <row r="6207" spans="1:2" x14ac:dyDescent="0.2">
      <c r="A6207" s="160"/>
      <c r="B6207" s="161"/>
    </row>
    <row r="6208" spans="1:2" x14ac:dyDescent="0.2">
      <c r="A6208" s="160"/>
      <c r="B6208" s="161"/>
    </row>
    <row r="6209" spans="1:2" x14ac:dyDescent="0.2">
      <c r="A6209" s="160"/>
      <c r="B6209" s="161"/>
    </row>
    <row r="6210" spans="1:2" x14ac:dyDescent="0.2">
      <c r="A6210" s="160"/>
      <c r="B6210" s="161"/>
    </row>
    <row r="6211" spans="1:2" x14ac:dyDescent="0.2">
      <c r="A6211" s="160"/>
      <c r="B6211" s="161"/>
    </row>
    <row r="6212" spans="1:2" x14ac:dyDescent="0.2">
      <c r="A6212" s="160"/>
      <c r="B6212" s="161"/>
    </row>
    <row r="6213" spans="1:2" x14ac:dyDescent="0.2">
      <c r="A6213" s="160"/>
      <c r="B6213" s="161"/>
    </row>
    <row r="6214" spans="1:2" x14ac:dyDescent="0.2">
      <c r="A6214" s="160"/>
      <c r="B6214" s="161"/>
    </row>
    <row r="6215" spans="1:2" x14ac:dyDescent="0.2">
      <c r="A6215" s="160"/>
      <c r="B6215" s="161"/>
    </row>
    <row r="6216" spans="1:2" x14ac:dyDescent="0.2">
      <c r="A6216" s="160"/>
      <c r="B6216" s="161"/>
    </row>
    <row r="6217" spans="1:2" x14ac:dyDescent="0.2">
      <c r="A6217" s="160"/>
      <c r="B6217" s="161"/>
    </row>
    <row r="6218" spans="1:2" x14ac:dyDescent="0.2">
      <c r="A6218" s="160"/>
      <c r="B6218" s="161"/>
    </row>
    <row r="6219" spans="1:2" x14ac:dyDescent="0.2">
      <c r="A6219" s="160"/>
      <c r="B6219" s="161"/>
    </row>
    <row r="6220" spans="1:2" x14ac:dyDescent="0.2">
      <c r="A6220" s="160"/>
      <c r="B6220" s="161"/>
    </row>
    <row r="6221" spans="1:2" x14ac:dyDescent="0.2">
      <c r="A6221" s="160"/>
      <c r="B6221" s="161"/>
    </row>
    <row r="6222" spans="1:2" x14ac:dyDescent="0.2">
      <c r="A6222" s="160"/>
      <c r="B6222" s="161"/>
    </row>
    <row r="6223" spans="1:2" x14ac:dyDescent="0.2">
      <c r="A6223" s="160"/>
      <c r="B6223" s="161"/>
    </row>
    <row r="6224" spans="1:2" x14ac:dyDescent="0.2">
      <c r="A6224" s="160"/>
      <c r="B6224" s="161"/>
    </row>
    <row r="6225" spans="1:2" x14ac:dyDescent="0.2">
      <c r="A6225" s="160"/>
      <c r="B6225" s="161"/>
    </row>
    <row r="6226" spans="1:2" x14ac:dyDescent="0.2">
      <c r="A6226" s="160"/>
      <c r="B6226" s="161"/>
    </row>
    <row r="6227" spans="1:2" x14ac:dyDescent="0.2">
      <c r="A6227" s="160"/>
      <c r="B6227" s="161"/>
    </row>
    <row r="6228" spans="1:2" x14ac:dyDescent="0.2">
      <c r="A6228" s="160"/>
      <c r="B6228" s="161"/>
    </row>
    <row r="6229" spans="1:2" x14ac:dyDescent="0.2">
      <c r="A6229" s="160"/>
      <c r="B6229" s="161"/>
    </row>
    <row r="6230" spans="1:2" x14ac:dyDescent="0.2">
      <c r="A6230" s="160"/>
      <c r="B6230" s="161"/>
    </row>
    <row r="6231" spans="1:2" x14ac:dyDescent="0.2">
      <c r="A6231" s="160"/>
      <c r="B6231" s="161"/>
    </row>
    <row r="6232" spans="1:2" x14ac:dyDescent="0.2">
      <c r="A6232" s="160"/>
      <c r="B6232" s="161"/>
    </row>
    <row r="6233" spans="1:2" x14ac:dyDescent="0.2">
      <c r="A6233" s="160"/>
      <c r="B6233" s="161"/>
    </row>
    <row r="6234" spans="1:2" x14ac:dyDescent="0.2">
      <c r="A6234" s="160"/>
      <c r="B6234" s="161"/>
    </row>
    <row r="6235" spans="1:2" x14ac:dyDescent="0.2">
      <c r="A6235" s="160"/>
      <c r="B6235" s="161"/>
    </row>
    <row r="6236" spans="1:2" x14ac:dyDescent="0.2">
      <c r="A6236" s="160"/>
      <c r="B6236" s="161"/>
    </row>
    <row r="6237" spans="1:2" x14ac:dyDescent="0.2">
      <c r="A6237" s="160"/>
      <c r="B6237" s="161"/>
    </row>
    <row r="6238" spans="1:2" x14ac:dyDescent="0.2">
      <c r="A6238" s="160"/>
      <c r="B6238" s="161"/>
    </row>
    <row r="6239" spans="1:2" x14ac:dyDescent="0.2">
      <c r="A6239" s="160"/>
      <c r="B6239" s="161"/>
    </row>
    <row r="6240" spans="1:2" x14ac:dyDescent="0.2">
      <c r="A6240" s="160"/>
      <c r="B6240" s="161"/>
    </row>
    <row r="6241" spans="1:2" x14ac:dyDescent="0.2">
      <c r="A6241" s="160"/>
      <c r="B6241" s="161"/>
    </row>
    <row r="6242" spans="1:2" x14ac:dyDescent="0.2">
      <c r="A6242" s="160"/>
      <c r="B6242" s="161"/>
    </row>
    <row r="6243" spans="1:2" x14ac:dyDescent="0.2">
      <c r="A6243" s="160"/>
      <c r="B6243" s="161"/>
    </row>
    <row r="6244" spans="1:2" x14ac:dyDescent="0.2">
      <c r="A6244" s="160"/>
      <c r="B6244" s="161"/>
    </row>
    <row r="6245" spans="1:2" x14ac:dyDescent="0.2">
      <c r="A6245" s="160"/>
      <c r="B6245" s="161"/>
    </row>
    <row r="6246" spans="1:2" x14ac:dyDescent="0.2">
      <c r="A6246" s="160"/>
      <c r="B6246" s="161"/>
    </row>
    <row r="6247" spans="1:2" x14ac:dyDescent="0.2">
      <c r="A6247" s="160"/>
      <c r="B6247" s="161"/>
    </row>
    <row r="6248" spans="1:2" x14ac:dyDescent="0.2">
      <c r="A6248" s="160"/>
      <c r="B6248" s="161"/>
    </row>
    <row r="6249" spans="1:2" x14ac:dyDescent="0.2">
      <c r="A6249" s="160"/>
      <c r="B6249" s="161"/>
    </row>
    <row r="6250" spans="1:2" x14ac:dyDescent="0.2">
      <c r="A6250" s="160"/>
      <c r="B6250" s="161"/>
    </row>
    <row r="6251" spans="1:2" x14ac:dyDescent="0.2">
      <c r="A6251" s="160"/>
      <c r="B6251" s="161"/>
    </row>
    <row r="6252" spans="1:2" x14ac:dyDescent="0.2">
      <c r="A6252" s="160"/>
      <c r="B6252" s="161"/>
    </row>
    <row r="6253" spans="1:2" x14ac:dyDescent="0.2">
      <c r="A6253" s="160"/>
      <c r="B6253" s="161"/>
    </row>
    <row r="6254" spans="1:2" x14ac:dyDescent="0.2">
      <c r="A6254" s="160"/>
      <c r="B6254" s="161"/>
    </row>
    <row r="6255" spans="1:2" x14ac:dyDescent="0.2">
      <c r="A6255" s="160"/>
      <c r="B6255" s="161"/>
    </row>
    <row r="6256" spans="1:2" x14ac:dyDescent="0.2">
      <c r="A6256" s="160"/>
      <c r="B6256" s="161"/>
    </row>
    <row r="6257" spans="1:2" x14ac:dyDescent="0.2">
      <c r="A6257" s="160"/>
      <c r="B6257" s="161"/>
    </row>
    <row r="6258" spans="1:2" x14ac:dyDescent="0.2">
      <c r="A6258" s="160"/>
      <c r="B6258" s="161"/>
    </row>
    <row r="6259" spans="1:2" x14ac:dyDescent="0.2">
      <c r="A6259" s="160"/>
      <c r="B6259" s="161"/>
    </row>
    <row r="6260" spans="1:2" x14ac:dyDescent="0.2">
      <c r="A6260" s="160"/>
      <c r="B6260" s="161"/>
    </row>
    <row r="6261" spans="1:2" x14ac:dyDescent="0.2">
      <c r="A6261" s="160"/>
      <c r="B6261" s="161"/>
    </row>
    <row r="6262" spans="1:2" x14ac:dyDescent="0.2">
      <c r="A6262" s="160"/>
      <c r="B6262" s="161"/>
    </row>
    <row r="6263" spans="1:2" x14ac:dyDescent="0.2">
      <c r="A6263" s="160"/>
      <c r="B6263" s="161"/>
    </row>
    <row r="6264" spans="1:2" x14ac:dyDescent="0.2">
      <c r="A6264" s="160"/>
      <c r="B6264" s="161"/>
    </row>
    <row r="6265" spans="1:2" x14ac:dyDescent="0.2">
      <c r="A6265" s="160"/>
      <c r="B6265" s="161"/>
    </row>
    <row r="6266" spans="1:2" x14ac:dyDescent="0.2">
      <c r="A6266" s="160"/>
      <c r="B6266" s="161"/>
    </row>
    <row r="6267" spans="1:2" x14ac:dyDescent="0.2">
      <c r="A6267" s="160"/>
      <c r="B6267" s="161"/>
    </row>
    <row r="6268" spans="1:2" x14ac:dyDescent="0.2">
      <c r="A6268" s="160"/>
      <c r="B6268" s="161"/>
    </row>
    <row r="6269" spans="1:2" x14ac:dyDescent="0.2">
      <c r="A6269" s="160"/>
      <c r="B6269" s="161"/>
    </row>
    <row r="6270" spans="1:2" x14ac:dyDescent="0.2">
      <c r="A6270" s="160"/>
      <c r="B6270" s="161"/>
    </row>
    <row r="6271" spans="1:2" x14ac:dyDescent="0.2">
      <c r="A6271" s="160"/>
      <c r="B6271" s="161"/>
    </row>
    <row r="6272" spans="1:2" x14ac:dyDescent="0.2">
      <c r="A6272" s="160"/>
      <c r="B6272" s="161"/>
    </row>
    <row r="6273" spans="1:2" x14ac:dyDescent="0.2">
      <c r="A6273" s="160"/>
      <c r="B6273" s="161"/>
    </row>
    <row r="6274" spans="1:2" x14ac:dyDescent="0.2">
      <c r="A6274" s="160"/>
      <c r="B6274" s="161"/>
    </row>
    <row r="6275" spans="1:2" x14ac:dyDescent="0.2">
      <c r="A6275" s="160"/>
      <c r="B6275" s="161"/>
    </row>
    <row r="6276" spans="1:2" x14ac:dyDescent="0.2">
      <c r="A6276" s="160"/>
      <c r="B6276" s="161"/>
    </row>
    <row r="6277" spans="1:2" x14ac:dyDescent="0.2">
      <c r="A6277" s="160"/>
      <c r="B6277" s="161"/>
    </row>
    <row r="6278" spans="1:2" x14ac:dyDescent="0.2">
      <c r="A6278" s="160"/>
      <c r="B6278" s="161"/>
    </row>
    <row r="6279" spans="1:2" x14ac:dyDescent="0.2">
      <c r="A6279" s="160"/>
      <c r="B6279" s="161"/>
    </row>
    <row r="6280" spans="1:2" x14ac:dyDescent="0.2">
      <c r="A6280" s="160"/>
      <c r="B6280" s="161"/>
    </row>
    <row r="6281" spans="1:2" x14ac:dyDescent="0.2">
      <c r="A6281" s="160"/>
      <c r="B6281" s="161"/>
    </row>
    <row r="6282" spans="1:2" x14ac:dyDescent="0.2">
      <c r="A6282" s="160"/>
      <c r="B6282" s="161"/>
    </row>
    <row r="6283" spans="1:2" x14ac:dyDescent="0.2">
      <c r="A6283" s="160"/>
      <c r="B6283" s="161"/>
    </row>
    <row r="6284" spans="1:2" x14ac:dyDescent="0.2">
      <c r="A6284" s="160"/>
      <c r="B6284" s="161"/>
    </row>
    <row r="6285" spans="1:2" x14ac:dyDescent="0.2">
      <c r="A6285" s="160"/>
      <c r="B6285" s="161"/>
    </row>
    <row r="6286" spans="1:2" x14ac:dyDescent="0.2">
      <c r="A6286" s="160"/>
      <c r="B6286" s="161"/>
    </row>
    <row r="6287" spans="1:2" x14ac:dyDescent="0.2">
      <c r="A6287" s="160"/>
      <c r="B6287" s="161"/>
    </row>
    <row r="6288" spans="1:2" x14ac:dyDescent="0.2">
      <c r="A6288" s="160"/>
      <c r="B6288" s="161"/>
    </row>
    <row r="6289" spans="1:2" x14ac:dyDescent="0.2">
      <c r="A6289" s="160"/>
      <c r="B6289" s="161"/>
    </row>
    <row r="6290" spans="1:2" x14ac:dyDescent="0.2">
      <c r="A6290" s="160"/>
      <c r="B6290" s="161"/>
    </row>
    <row r="6291" spans="1:2" x14ac:dyDescent="0.2">
      <c r="A6291" s="160"/>
      <c r="B6291" s="161"/>
    </row>
    <row r="6292" spans="1:2" x14ac:dyDescent="0.2">
      <c r="A6292" s="160"/>
      <c r="B6292" s="161"/>
    </row>
    <row r="6293" spans="1:2" x14ac:dyDescent="0.2">
      <c r="A6293" s="160"/>
      <c r="B6293" s="161"/>
    </row>
    <row r="6294" spans="1:2" x14ac:dyDescent="0.2">
      <c r="A6294" s="160"/>
      <c r="B6294" s="161"/>
    </row>
    <row r="6295" spans="1:2" x14ac:dyDescent="0.2">
      <c r="A6295" s="160"/>
      <c r="B6295" s="161"/>
    </row>
    <row r="6296" spans="1:2" x14ac:dyDescent="0.2">
      <c r="A6296" s="160"/>
      <c r="B6296" s="161"/>
    </row>
    <row r="6297" spans="1:2" x14ac:dyDescent="0.2">
      <c r="A6297" s="160"/>
      <c r="B6297" s="161"/>
    </row>
    <row r="6298" spans="1:2" x14ac:dyDescent="0.2">
      <c r="A6298" s="160"/>
      <c r="B6298" s="161"/>
    </row>
    <row r="6299" spans="1:2" x14ac:dyDescent="0.2">
      <c r="A6299" s="160"/>
      <c r="B6299" s="161"/>
    </row>
    <row r="6300" spans="1:2" x14ac:dyDescent="0.2">
      <c r="A6300" s="160"/>
      <c r="B6300" s="161"/>
    </row>
    <row r="6301" spans="1:2" x14ac:dyDescent="0.2">
      <c r="A6301" s="160"/>
      <c r="B6301" s="161"/>
    </row>
    <row r="6302" spans="1:2" x14ac:dyDescent="0.2">
      <c r="A6302" s="160"/>
      <c r="B6302" s="161"/>
    </row>
    <row r="6303" spans="1:2" x14ac:dyDescent="0.2">
      <c r="A6303" s="160"/>
      <c r="B6303" s="161"/>
    </row>
    <row r="6304" spans="1:2" x14ac:dyDescent="0.2">
      <c r="A6304" s="160"/>
      <c r="B6304" s="161"/>
    </row>
    <row r="6305" spans="1:2" x14ac:dyDescent="0.2">
      <c r="A6305" s="160"/>
      <c r="B6305" s="161"/>
    </row>
    <row r="6306" spans="1:2" x14ac:dyDescent="0.2">
      <c r="A6306" s="160"/>
      <c r="B6306" s="161"/>
    </row>
    <row r="6307" spans="1:2" x14ac:dyDescent="0.2">
      <c r="A6307" s="160"/>
      <c r="B6307" s="161"/>
    </row>
    <row r="6308" spans="1:2" x14ac:dyDescent="0.2">
      <c r="A6308" s="160"/>
      <c r="B6308" s="161"/>
    </row>
    <row r="6309" spans="1:2" x14ac:dyDescent="0.2">
      <c r="A6309" s="160"/>
      <c r="B6309" s="161"/>
    </row>
    <row r="6310" spans="1:2" x14ac:dyDescent="0.2">
      <c r="A6310" s="160"/>
      <c r="B6310" s="161"/>
    </row>
    <row r="6311" spans="1:2" x14ac:dyDescent="0.2">
      <c r="A6311" s="160"/>
      <c r="B6311" s="161"/>
    </row>
    <row r="6312" spans="1:2" x14ac:dyDescent="0.2">
      <c r="A6312" s="160"/>
      <c r="B6312" s="161"/>
    </row>
    <row r="6313" spans="1:2" x14ac:dyDescent="0.2">
      <c r="A6313" s="160"/>
      <c r="B6313" s="161"/>
    </row>
    <row r="6314" spans="1:2" x14ac:dyDescent="0.2">
      <c r="A6314" s="160"/>
      <c r="B6314" s="161"/>
    </row>
    <row r="6315" spans="1:2" x14ac:dyDescent="0.2">
      <c r="A6315" s="160"/>
      <c r="B6315" s="161"/>
    </row>
    <row r="6316" spans="1:2" x14ac:dyDescent="0.2">
      <c r="A6316" s="160"/>
      <c r="B6316" s="161"/>
    </row>
    <row r="6317" spans="1:2" x14ac:dyDescent="0.2">
      <c r="A6317" s="160"/>
      <c r="B6317" s="161"/>
    </row>
    <row r="6318" spans="1:2" x14ac:dyDescent="0.2">
      <c r="A6318" s="160"/>
      <c r="B6318" s="161"/>
    </row>
    <row r="6319" spans="1:2" x14ac:dyDescent="0.2">
      <c r="A6319" s="160"/>
      <c r="B6319" s="161"/>
    </row>
    <row r="6320" spans="1:2" x14ac:dyDescent="0.2">
      <c r="A6320" s="160"/>
      <c r="B6320" s="161"/>
    </row>
    <row r="6321" spans="1:2" x14ac:dyDescent="0.2">
      <c r="A6321" s="160"/>
      <c r="B6321" s="161"/>
    </row>
    <row r="6322" spans="1:2" x14ac:dyDescent="0.2">
      <c r="A6322" s="160"/>
      <c r="B6322" s="161"/>
    </row>
    <row r="6323" spans="1:2" x14ac:dyDescent="0.2">
      <c r="A6323" s="160"/>
      <c r="B6323" s="161"/>
    </row>
    <row r="6324" spans="1:2" x14ac:dyDescent="0.2">
      <c r="A6324" s="160"/>
      <c r="B6324" s="161"/>
    </row>
    <row r="6325" spans="1:2" x14ac:dyDescent="0.2">
      <c r="A6325" s="160"/>
      <c r="B6325" s="161"/>
    </row>
    <row r="6326" spans="1:2" x14ac:dyDescent="0.2">
      <c r="A6326" s="160"/>
      <c r="B6326" s="161"/>
    </row>
    <row r="6327" spans="1:2" x14ac:dyDescent="0.2">
      <c r="A6327" s="160"/>
      <c r="B6327" s="161"/>
    </row>
    <row r="6328" spans="1:2" x14ac:dyDescent="0.2">
      <c r="A6328" s="160"/>
      <c r="B6328" s="161"/>
    </row>
    <row r="6329" spans="1:2" x14ac:dyDescent="0.2">
      <c r="A6329" s="160"/>
      <c r="B6329" s="161"/>
    </row>
    <row r="6330" spans="1:2" x14ac:dyDescent="0.2">
      <c r="A6330" s="160"/>
      <c r="B6330" s="161"/>
    </row>
    <row r="6331" spans="1:2" x14ac:dyDescent="0.2">
      <c r="A6331" s="160"/>
      <c r="B6331" s="161"/>
    </row>
    <row r="6332" spans="1:2" x14ac:dyDescent="0.2">
      <c r="A6332" s="160"/>
      <c r="B6332" s="161"/>
    </row>
    <row r="6333" spans="1:2" x14ac:dyDescent="0.2">
      <c r="A6333" s="160"/>
      <c r="B6333" s="161"/>
    </row>
    <row r="6334" spans="1:2" x14ac:dyDescent="0.2">
      <c r="A6334" s="160"/>
      <c r="B6334" s="161"/>
    </row>
    <row r="6335" spans="1:2" x14ac:dyDescent="0.2">
      <c r="A6335" s="160"/>
      <c r="B6335" s="161"/>
    </row>
    <row r="6336" spans="1:2" x14ac:dyDescent="0.2">
      <c r="A6336" s="160"/>
      <c r="B6336" s="161"/>
    </row>
    <row r="6337" spans="1:2" x14ac:dyDescent="0.2">
      <c r="A6337" s="160"/>
      <c r="B6337" s="161"/>
    </row>
    <row r="6338" spans="1:2" x14ac:dyDescent="0.2">
      <c r="A6338" s="160"/>
      <c r="B6338" s="161"/>
    </row>
    <row r="6339" spans="1:2" x14ac:dyDescent="0.2">
      <c r="A6339" s="160"/>
      <c r="B6339" s="161"/>
    </row>
    <row r="6340" spans="1:2" x14ac:dyDescent="0.2">
      <c r="A6340" s="160"/>
      <c r="B6340" s="161"/>
    </row>
    <row r="6341" spans="1:2" x14ac:dyDescent="0.2">
      <c r="A6341" s="160"/>
      <c r="B6341" s="161"/>
    </row>
    <row r="6342" spans="1:2" x14ac:dyDescent="0.2">
      <c r="A6342" s="160"/>
      <c r="B6342" s="161"/>
    </row>
    <row r="6343" spans="1:2" x14ac:dyDescent="0.2">
      <c r="A6343" s="160"/>
      <c r="B6343" s="161"/>
    </row>
    <row r="6344" spans="1:2" x14ac:dyDescent="0.2">
      <c r="A6344" s="160"/>
      <c r="B6344" s="161"/>
    </row>
    <row r="6345" spans="1:2" x14ac:dyDescent="0.2">
      <c r="A6345" s="160"/>
      <c r="B6345" s="161"/>
    </row>
    <row r="6346" spans="1:2" x14ac:dyDescent="0.2">
      <c r="A6346" s="160"/>
      <c r="B6346" s="161"/>
    </row>
    <row r="6347" spans="1:2" x14ac:dyDescent="0.2">
      <c r="A6347" s="160"/>
      <c r="B6347" s="161"/>
    </row>
    <row r="6348" spans="1:2" x14ac:dyDescent="0.2">
      <c r="A6348" s="160"/>
      <c r="B6348" s="161"/>
    </row>
    <row r="6349" spans="1:2" x14ac:dyDescent="0.2">
      <c r="A6349" s="160"/>
      <c r="B6349" s="161"/>
    </row>
    <row r="6350" spans="1:2" x14ac:dyDescent="0.2">
      <c r="A6350" s="160"/>
      <c r="B6350" s="161"/>
    </row>
    <row r="6351" spans="1:2" x14ac:dyDescent="0.2">
      <c r="A6351" s="160"/>
      <c r="B6351" s="161"/>
    </row>
    <row r="6352" spans="1:2" x14ac:dyDescent="0.2">
      <c r="A6352" s="160"/>
      <c r="B6352" s="161"/>
    </row>
    <row r="6353" spans="1:2" x14ac:dyDescent="0.2">
      <c r="A6353" s="160"/>
      <c r="B6353" s="161"/>
    </row>
    <row r="6354" spans="1:2" x14ac:dyDescent="0.2">
      <c r="A6354" s="160"/>
      <c r="B6354" s="161"/>
    </row>
    <row r="6355" spans="1:2" x14ac:dyDescent="0.2">
      <c r="A6355" s="160"/>
      <c r="B6355" s="161"/>
    </row>
    <row r="6356" spans="1:2" x14ac:dyDescent="0.2">
      <c r="A6356" s="160"/>
      <c r="B6356" s="161"/>
    </row>
    <row r="6357" spans="1:2" x14ac:dyDescent="0.2">
      <c r="A6357" s="160"/>
      <c r="B6357" s="161"/>
    </row>
    <row r="6358" spans="1:2" x14ac:dyDescent="0.2">
      <c r="A6358" s="160"/>
      <c r="B6358" s="161"/>
    </row>
    <row r="6359" spans="1:2" x14ac:dyDescent="0.2">
      <c r="A6359" s="160"/>
      <c r="B6359" s="161"/>
    </row>
    <row r="6360" spans="1:2" x14ac:dyDescent="0.2">
      <c r="A6360" s="160"/>
      <c r="B6360" s="161"/>
    </row>
    <row r="6361" spans="1:2" x14ac:dyDescent="0.2">
      <c r="A6361" s="160"/>
      <c r="B6361" s="161"/>
    </row>
    <row r="6362" spans="1:2" x14ac:dyDescent="0.2">
      <c r="A6362" s="160"/>
      <c r="B6362" s="161"/>
    </row>
    <row r="6363" spans="1:2" x14ac:dyDescent="0.2">
      <c r="A6363" s="160"/>
      <c r="B6363" s="161"/>
    </row>
    <row r="6364" spans="1:2" x14ac:dyDescent="0.2">
      <c r="A6364" s="160"/>
      <c r="B6364" s="161"/>
    </row>
    <row r="6365" spans="1:2" x14ac:dyDescent="0.2">
      <c r="A6365" s="160"/>
      <c r="B6365" s="161"/>
    </row>
    <row r="6366" spans="1:2" x14ac:dyDescent="0.2">
      <c r="A6366" s="160"/>
      <c r="B6366" s="161"/>
    </row>
    <row r="6367" spans="1:2" x14ac:dyDescent="0.2">
      <c r="A6367" s="160"/>
      <c r="B6367" s="161"/>
    </row>
    <row r="6368" spans="1:2" x14ac:dyDescent="0.2">
      <c r="A6368" s="160"/>
      <c r="B6368" s="161"/>
    </row>
    <row r="6369" spans="1:2" x14ac:dyDescent="0.2">
      <c r="A6369" s="160"/>
      <c r="B6369" s="161"/>
    </row>
    <row r="6370" spans="1:2" x14ac:dyDescent="0.2">
      <c r="A6370" s="160"/>
      <c r="B6370" s="161"/>
    </row>
    <row r="6371" spans="1:2" x14ac:dyDescent="0.2">
      <c r="A6371" s="160"/>
      <c r="B6371" s="161"/>
    </row>
    <row r="6372" spans="1:2" x14ac:dyDescent="0.2">
      <c r="A6372" s="160"/>
      <c r="B6372" s="161"/>
    </row>
    <row r="6373" spans="1:2" x14ac:dyDescent="0.2">
      <c r="A6373" s="160"/>
      <c r="B6373" s="161"/>
    </row>
    <row r="6374" spans="1:2" x14ac:dyDescent="0.2">
      <c r="A6374" s="160"/>
      <c r="B6374" s="161"/>
    </row>
    <row r="6375" spans="1:2" x14ac:dyDescent="0.2">
      <c r="A6375" s="160"/>
      <c r="B6375" s="161"/>
    </row>
    <row r="6376" spans="1:2" x14ac:dyDescent="0.2">
      <c r="A6376" s="160"/>
      <c r="B6376" s="161"/>
    </row>
    <row r="6377" spans="1:2" x14ac:dyDescent="0.2">
      <c r="A6377" s="160"/>
      <c r="B6377" s="161"/>
    </row>
    <row r="6378" spans="1:2" x14ac:dyDescent="0.2">
      <c r="A6378" s="160"/>
      <c r="B6378" s="161"/>
    </row>
    <row r="6379" spans="1:2" x14ac:dyDescent="0.2">
      <c r="A6379" s="160"/>
      <c r="B6379" s="161"/>
    </row>
    <row r="6380" spans="1:2" x14ac:dyDescent="0.2">
      <c r="A6380" s="160"/>
      <c r="B6380" s="161"/>
    </row>
    <row r="6381" spans="1:2" x14ac:dyDescent="0.2">
      <c r="A6381" s="160"/>
      <c r="B6381" s="161"/>
    </row>
    <row r="6382" spans="1:2" x14ac:dyDescent="0.2">
      <c r="A6382" s="160"/>
      <c r="B6382" s="161"/>
    </row>
    <row r="6383" spans="1:2" x14ac:dyDescent="0.2">
      <c r="A6383" s="160"/>
      <c r="B6383" s="161"/>
    </row>
    <row r="6384" spans="1:2" x14ac:dyDescent="0.2">
      <c r="A6384" s="160"/>
      <c r="B6384" s="161"/>
    </row>
    <row r="6385" spans="1:2" x14ac:dyDescent="0.2">
      <c r="A6385" s="160"/>
      <c r="B6385" s="161"/>
    </row>
    <row r="6386" spans="1:2" x14ac:dyDescent="0.2">
      <c r="A6386" s="160"/>
      <c r="B6386" s="161"/>
    </row>
    <row r="6387" spans="1:2" x14ac:dyDescent="0.2">
      <c r="A6387" s="160"/>
      <c r="B6387" s="161"/>
    </row>
    <row r="6388" spans="1:2" x14ac:dyDescent="0.2">
      <c r="A6388" s="160"/>
      <c r="B6388" s="161"/>
    </row>
    <row r="6389" spans="1:2" x14ac:dyDescent="0.2">
      <c r="A6389" s="160"/>
      <c r="B6389" s="161"/>
    </row>
    <row r="6390" spans="1:2" x14ac:dyDescent="0.2">
      <c r="A6390" s="160"/>
      <c r="B6390" s="161"/>
    </row>
    <row r="6391" spans="1:2" x14ac:dyDescent="0.2">
      <c r="A6391" s="160"/>
      <c r="B6391" s="161"/>
    </row>
    <row r="6392" spans="1:2" x14ac:dyDescent="0.2">
      <c r="A6392" s="160"/>
      <c r="B6392" s="161"/>
    </row>
    <row r="6393" spans="1:2" x14ac:dyDescent="0.2">
      <c r="A6393" s="160"/>
      <c r="B6393" s="161"/>
    </row>
    <row r="6394" spans="1:2" x14ac:dyDescent="0.2">
      <c r="A6394" s="160"/>
      <c r="B6394" s="161"/>
    </row>
    <row r="6395" spans="1:2" x14ac:dyDescent="0.2">
      <c r="A6395" s="160"/>
      <c r="B6395" s="161"/>
    </row>
    <row r="6396" spans="1:2" x14ac:dyDescent="0.2">
      <c r="A6396" s="160"/>
      <c r="B6396" s="161"/>
    </row>
    <row r="6397" spans="1:2" x14ac:dyDescent="0.2">
      <c r="A6397" s="160"/>
      <c r="B6397" s="161"/>
    </row>
    <row r="6398" spans="1:2" x14ac:dyDescent="0.2">
      <c r="A6398" s="160"/>
      <c r="B6398" s="161"/>
    </row>
    <row r="6399" spans="1:2" x14ac:dyDescent="0.2">
      <c r="A6399" s="160"/>
      <c r="B6399" s="161"/>
    </row>
    <row r="6400" spans="1:2" x14ac:dyDescent="0.2">
      <c r="A6400" s="160"/>
      <c r="B6400" s="161"/>
    </row>
    <row r="6401" spans="1:2" x14ac:dyDescent="0.2">
      <c r="A6401" s="160"/>
      <c r="B6401" s="161"/>
    </row>
    <row r="6402" spans="1:2" x14ac:dyDescent="0.2">
      <c r="A6402" s="160"/>
      <c r="B6402" s="161"/>
    </row>
    <row r="6403" spans="1:2" x14ac:dyDescent="0.2">
      <c r="A6403" s="160"/>
      <c r="B6403" s="161"/>
    </row>
    <row r="6404" spans="1:2" x14ac:dyDescent="0.2">
      <c r="A6404" s="160"/>
      <c r="B6404" s="161"/>
    </row>
    <row r="6405" spans="1:2" x14ac:dyDescent="0.2">
      <c r="A6405" s="160"/>
      <c r="B6405" s="161"/>
    </row>
    <row r="6406" spans="1:2" x14ac:dyDescent="0.2">
      <c r="A6406" s="160"/>
      <c r="B6406" s="161"/>
    </row>
    <row r="6407" spans="1:2" x14ac:dyDescent="0.2">
      <c r="A6407" s="160"/>
      <c r="B6407" s="161"/>
    </row>
    <row r="6408" spans="1:2" x14ac:dyDescent="0.2">
      <c r="A6408" s="160"/>
      <c r="B6408" s="161"/>
    </row>
    <row r="6409" spans="1:2" x14ac:dyDescent="0.2">
      <c r="A6409" s="160"/>
      <c r="B6409" s="161"/>
    </row>
    <row r="6410" spans="1:2" x14ac:dyDescent="0.2">
      <c r="A6410" s="160"/>
      <c r="B6410" s="161"/>
    </row>
    <row r="6411" spans="1:2" x14ac:dyDescent="0.2">
      <c r="A6411" s="160"/>
      <c r="B6411" s="161"/>
    </row>
    <row r="6412" spans="1:2" x14ac:dyDescent="0.2">
      <c r="A6412" s="160"/>
      <c r="B6412" s="161"/>
    </row>
    <row r="6413" spans="1:2" x14ac:dyDescent="0.2">
      <c r="A6413" s="160"/>
      <c r="B6413" s="161"/>
    </row>
    <row r="6414" spans="1:2" x14ac:dyDescent="0.2">
      <c r="A6414" s="160"/>
      <c r="B6414" s="161"/>
    </row>
    <row r="6415" spans="1:2" x14ac:dyDescent="0.2">
      <c r="A6415" s="160"/>
      <c r="B6415" s="161"/>
    </row>
    <row r="6416" spans="1:2" x14ac:dyDescent="0.2">
      <c r="A6416" s="160"/>
      <c r="B6416" s="161"/>
    </row>
    <row r="6417" spans="1:2" x14ac:dyDescent="0.2">
      <c r="A6417" s="160"/>
      <c r="B6417" s="161"/>
    </row>
    <row r="6418" spans="1:2" x14ac:dyDescent="0.2">
      <c r="A6418" s="160"/>
      <c r="B6418" s="161"/>
    </row>
    <row r="6419" spans="1:2" x14ac:dyDescent="0.2">
      <c r="A6419" s="160"/>
      <c r="B6419" s="161"/>
    </row>
    <row r="6420" spans="1:2" x14ac:dyDescent="0.2">
      <c r="A6420" s="160"/>
      <c r="B6420" s="161"/>
    </row>
    <row r="6421" spans="1:2" x14ac:dyDescent="0.2">
      <c r="A6421" s="160"/>
      <c r="B6421" s="161"/>
    </row>
    <row r="6422" spans="1:2" x14ac:dyDescent="0.2">
      <c r="A6422" s="160"/>
      <c r="B6422" s="161"/>
    </row>
    <row r="6423" spans="1:2" x14ac:dyDescent="0.2">
      <c r="A6423" s="160"/>
      <c r="B6423" s="161"/>
    </row>
    <row r="6424" spans="1:2" x14ac:dyDescent="0.2">
      <c r="A6424" s="160"/>
      <c r="B6424" s="161"/>
    </row>
    <row r="6425" spans="1:2" x14ac:dyDescent="0.2">
      <c r="A6425" s="160"/>
      <c r="B6425" s="161"/>
    </row>
    <row r="6426" spans="1:2" x14ac:dyDescent="0.2">
      <c r="A6426" s="160"/>
      <c r="B6426" s="161"/>
    </row>
    <row r="6427" spans="1:2" x14ac:dyDescent="0.2">
      <c r="A6427" s="160"/>
      <c r="B6427" s="161"/>
    </row>
    <row r="6428" spans="1:2" x14ac:dyDescent="0.2">
      <c r="A6428" s="160"/>
      <c r="B6428" s="161"/>
    </row>
    <row r="6429" spans="1:2" x14ac:dyDescent="0.2">
      <c r="A6429" s="160"/>
      <c r="B6429" s="161"/>
    </row>
    <row r="6430" spans="1:2" x14ac:dyDescent="0.2">
      <c r="A6430" s="160"/>
      <c r="B6430" s="161"/>
    </row>
    <row r="6431" spans="1:2" x14ac:dyDescent="0.2">
      <c r="A6431" s="160"/>
      <c r="B6431" s="161"/>
    </row>
    <row r="6432" spans="1:2" x14ac:dyDescent="0.2">
      <c r="A6432" s="160"/>
      <c r="B6432" s="161"/>
    </row>
    <row r="6433" spans="1:2" x14ac:dyDescent="0.2">
      <c r="A6433" s="160"/>
      <c r="B6433" s="161"/>
    </row>
    <row r="6434" spans="1:2" x14ac:dyDescent="0.2">
      <c r="A6434" s="160"/>
      <c r="B6434" s="161"/>
    </row>
    <row r="6435" spans="1:2" x14ac:dyDescent="0.2">
      <c r="A6435" s="160"/>
      <c r="B6435" s="161"/>
    </row>
    <row r="6436" spans="1:2" x14ac:dyDescent="0.2">
      <c r="A6436" s="160"/>
      <c r="B6436" s="161"/>
    </row>
    <row r="6437" spans="1:2" x14ac:dyDescent="0.2">
      <c r="A6437" s="160"/>
      <c r="B6437" s="161"/>
    </row>
    <row r="6438" spans="1:2" x14ac:dyDescent="0.2">
      <c r="A6438" s="160"/>
      <c r="B6438" s="161"/>
    </row>
    <row r="6439" spans="1:2" x14ac:dyDescent="0.2">
      <c r="A6439" s="160"/>
      <c r="B6439" s="161"/>
    </row>
    <row r="6440" spans="1:2" x14ac:dyDescent="0.2">
      <c r="A6440" s="160"/>
      <c r="B6440" s="161"/>
    </row>
    <row r="6441" spans="1:2" x14ac:dyDescent="0.2">
      <c r="A6441" s="160"/>
      <c r="B6441" s="161"/>
    </row>
    <row r="6442" spans="1:2" x14ac:dyDescent="0.2">
      <c r="A6442" s="160"/>
      <c r="B6442" s="161"/>
    </row>
    <row r="6443" spans="1:2" x14ac:dyDescent="0.2">
      <c r="A6443" s="160"/>
      <c r="B6443" s="161"/>
    </row>
    <row r="6444" spans="1:2" x14ac:dyDescent="0.2">
      <c r="A6444" s="160"/>
      <c r="B6444" s="161"/>
    </row>
    <row r="6445" spans="1:2" x14ac:dyDescent="0.2">
      <c r="A6445" s="160"/>
      <c r="B6445" s="161"/>
    </row>
    <row r="6446" spans="1:2" x14ac:dyDescent="0.2">
      <c r="A6446" s="160"/>
      <c r="B6446" s="161"/>
    </row>
    <row r="6447" spans="1:2" x14ac:dyDescent="0.2">
      <c r="A6447" s="160"/>
      <c r="B6447" s="161"/>
    </row>
    <row r="6448" spans="1:2" x14ac:dyDescent="0.2">
      <c r="A6448" s="160"/>
      <c r="B6448" s="161"/>
    </row>
    <row r="6449" spans="1:2" x14ac:dyDescent="0.2">
      <c r="A6449" s="160"/>
      <c r="B6449" s="161"/>
    </row>
    <row r="6450" spans="1:2" x14ac:dyDescent="0.2">
      <c r="A6450" s="160"/>
      <c r="B6450" s="161"/>
    </row>
    <row r="6451" spans="1:2" x14ac:dyDescent="0.2">
      <c r="A6451" s="160"/>
      <c r="B6451" s="161"/>
    </row>
    <row r="6452" spans="1:2" x14ac:dyDescent="0.2">
      <c r="A6452" s="160"/>
      <c r="B6452" s="161"/>
    </row>
    <row r="6453" spans="1:2" x14ac:dyDescent="0.2">
      <c r="A6453" s="160"/>
      <c r="B6453" s="161"/>
    </row>
    <row r="6454" spans="1:2" x14ac:dyDescent="0.2">
      <c r="A6454" s="160"/>
      <c r="B6454" s="161"/>
    </row>
    <row r="6455" spans="1:2" x14ac:dyDescent="0.2">
      <c r="A6455" s="160"/>
      <c r="B6455" s="161"/>
    </row>
    <row r="6456" spans="1:2" x14ac:dyDescent="0.2">
      <c r="A6456" s="160"/>
      <c r="B6456" s="161"/>
    </row>
    <row r="6457" spans="1:2" x14ac:dyDescent="0.2">
      <c r="A6457" s="160"/>
      <c r="B6457" s="161"/>
    </row>
    <row r="6458" spans="1:2" x14ac:dyDescent="0.2">
      <c r="A6458" s="160"/>
      <c r="B6458" s="161"/>
    </row>
    <row r="6459" spans="1:2" x14ac:dyDescent="0.2">
      <c r="A6459" s="160"/>
      <c r="B6459" s="161"/>
    </row>
    <row r="6460" spans="1:2" x14ac:dyDescent="0.2">
      <c r="A6460" s="160"/>
      <c r="B6460" s="161"/>
    </row>
    <row r="6461" spans="1:2" x14ac:dyDescent="0.2">
      <c r="A6461" s="160"/>
      <c r="B6461" s="161"/>
    </row>
    <row r="6462" spans="1:2" x14ac:dyDescent="0.2">
      <c r="A6462" s="160"/>
      <c r="B6462" s="161"/>
    </row>
    <row r="6463" spans="1:2" x14ac:dyDescent="0.2">
      <c r="A6463" s="160"/>
      <c r="B6463" s="161"/>
    </row>
    <row r="6464" spans="1:2" x14ac:dyDescent="0.2">
      <c r="A6464" s="160"/>
      <c r="B6464" s="161"/>
    </row>
    <row r="6465" spans="1:2" x14ac:dyDescent="0.2">
      <c r="A6465" s="160"/>
      <c r="B6465" s="161"/>
    </row>
    <row r="6466" spans="1:2" x14ac:dyDescent="0.2">
      <c r="A6466" s="160"/>
      <c r="B6466" s="161"/>
    </row>
    <row r="6467" spans="1:2" x14ac:dyDescent="0.2">
      <c r="A6467" s="160"/>
      <c r="B6467" s="161"/>
    </row>
    <row r="6468" spans="1:2" x14ac:dyDescent="0.2">
      <c r="A6468" s="160"/>
      <c r="B6468" s="161"/>
    </row>
    <row r="6469" spans="1:2" x14ac:dyDescent="0.2">
      <c r="A6469" s="160"/>
      <c r="B6469" s="161"/>
    </row>
    <row r="6470" spans="1:2" x14ac:dyDescent="0.2">
      <c r="A6470" s="160"/>
      <c r="B6470" s="161"/>
    </row>
    <row r="6471" spans="1:2" x14ac:dyDescent="0.2">
      <c r="A6471" s="160"/>
      <c r="B6471" s="161"/>
    </row>
    <row r="6472" spans="1:2" x14ac:dyDescent="0.2">
      <c r="A6472" s="160"/>
      <c r="B6472" s="161"/>
    </row>
    <row r="6473" spans="1:2" x14ac:dyDescent="0.2">
      <c r="A6473" s="160"/>
      <c r="B6473" s="161"/>
    </row>
    <row r="6474" spans="1:2" x14ac:dyDescent="0.2">
      <c r="A6474" s="160"/>
      <c r="B6474" s="161"/>
    </row>
    <row r="6475" spans="1:2" x14ac:dyDescent="0.2">
      <c r="A6475" s="160"/>
      <c r="B6475" s="161"/>
    </row>
    <row r="6476" spans="1:2" x14ac:dyDescent="0.2">
      <c r="A6476" s="160"/>
      <c r="B6476" s="161"/>
    </row>
    <row r="6477" spans="1:2" x14ac:dyDescent="0.2">
      <c r="A6477" s="160"/>
      <c r="B6477" s="161"/>
    </row>
    <row r="6478" spans="1:2" x14ac:dyDescent="0.2">
      <c r="A6478" s="160"/>
      <c r="B6478" s="161"/>
    </row>
    <row r="6479" spans="1:2" x14ac:dyDescent="0.2">
      <c r="A6479" s="160"/>
      <c r="B6479" s="161"/>
    </row>
    <row r="6480" spans="1:2" x14ac:dyDescent="0.2">
      <c r="A6480" s="160"/>
      <c r="B6480" s="161"/>
    </row>
    <row r="6481" spans="1:2" x14ac:dyDescent="0.2">
      <c r="A6481" s="160"/>
      <c r="B6481" s="161"/>
    </row>
    <row r="6482" spans="1:2" x14ac:dyDescent="0.2">
      <c r="A6482" s="160"/>
      <c r="B6482" s="161"/>
    </row>
    <row r="6483" spans="1:2" x14ac:dyDescent="0.2">
      <c r="A6483" s="160"/>
      <c r="B6483" s="161"/>
    </row>
    <row r="6484" spans="1:2" x14ac:dyDescent="0.2">
      <c r="A6484" s="160"/>
      <c r="B6484" s="161"/>
    </row>
    <row r="6485" spans="1:2" x14ac:dyDescent="0.2">
      <c r="A6485" s="160"/>
      <c r="B6485" s="161"/>
    </row>
    <row r="6486" spans="1:2" x14ac:dyDescent="0.2">
      <c r="A6486" s="160"/>
      <c r="B6486" s="161"/>
    </row>
    <row r="6487" spans="1:2" x14ac:dyDescent="0.2">
      <c r="A6487" s="160"/>
      <c r="B6487" s="161"/>
    </row>
    <row r="6488" spans="1:2" x14ac:dyDescent="0.2">
      <c r="A6488" s="160"/>
      <c r="B6488" s="161"/>
    </row>
    <row r="6489" spans="1:2" x14ac:dyDescent="0.2">
      <c r="A6489" s="160"/>
      <c r="B6489" s="161"/>
    </row>
    <row r="6490" spans="1:2" x14ac:dyDescent="0.2">
      <c r="A6490" s="160"/>
      <c r="B6490" s="161"/>
    </row>
    <row r="6491" spans="1:2" x14ac:dyDescent="0.2">
      <c r="A6491" s="160"/>
      <c r="B6491" s="161"/>
    </row>
    <row r="6492" spans="1:2" x14ac:dyDescent="0.2">
      <c r="A6492" s="160"/>
      <c r="B6492" s="161"/>
    </row>
    <row r="6493" spans="1:2" x14ac:dyDescent="0.2">
      <c r="A6493" s="160"/>
      <c r="B6493" s="161"/>
    </row>
    <row r="6494" spans="1:2" x14ac:dyDescent="0.2">
      <c r="A6494" s="160"/>
      <c r="B6494" s="161"/>
    </row>
    <row r="6495" spans="1:2" x14ac:dyDescent="0.2">
      <c r="A6495" s="160"/>
      <c r="B6495" s="161"/>
    </row>
    <row r="6496" spans="1:2" x14ac:dyDescent="0.2">
      <c r="A6496" s="160"/>
      <c r="B6496" s="161"/>
    </row>
    <row r="6497" spans="1:2" x14ac:dyDescent="0.2">
      <c r="A6497" s="160"/>
      <c r="B6497" s="161"/>
    </row>
    <row r="6498" spans="1:2" x14ac:dyDescent="0.2">
      <c r="A6498" s="160"/>
      <c r="B6498" s="161"/>
    </row>
    <row r="6499" spans="1:2" x14ac:dyDescent="0.2">
      <c r="A6499" s="160"/>
      <c r="B6499" s="161"/>
    </row>
    <row r="6500" spans="1:2" x14ac:dyDescent="0.2">
      <c r="A6500" s="160"/>
      <c r="B6500" s="161"/>
    </row>
    <row r="6501" spans="1:2" x14ac:dyDescent="0.2">
      <c r="A6501" s="160"/>
      <c r="B6501" s="161"/>
    </row>
    <row r="6502" spans="1:2" x14ac:dyDescent="0.2">
      <c r="A6502" s="160"/>
      <c r="B6502" s="161"/>
    </row>
    <row r="6503" spans="1:2" x14ac:dyDescent="0.2">
      <c r="A6503" s="160"/>
      <c r="B6503" s="161"/>
    </row>
    <row r="6504" spans="1:2" x14ac:dyDescent="0.2">
      <c r="A6504" s="160"/>
      <c r="B6504" s="161"/>
    </row>
    <row r="6505" spans="1:2" x14ac:dyDescent="0.2">
      <c r="A6505" s="160"/>
      <c r="B6505" s="161"/>
    </row>
    <row r="6506" spans="1:2" x14ac:dyDescent="0.2">
      <c r="A6506" s="160"/>
      <c r="B6506" s="161"/>
    </row>
    <row r="6507" spans="1:2" x14ac:dyDescent="0.2">
      <c r="A6507" s="160"/>
      <c r="B6507" s="161"/>
    </row>
    <row r="6508" spans="1:2" x14ac:dyDescent="0.2">
      <c r="A6508" s="160"/>
      <c r="B6508" s="161"/>
    </row>
    <row r="6509" spans="1:2" x14ac:dyDescent="0.2">
      <c r="A6509" s="160"/>
      <c r="B6509" s="161"/>
    </row>
    <row r="6510" spans="1:2" x14ac:dyDescent="0.2">
      <c r="A6510" s="160"/>
      <c r="B6510" s="161"/>
    </row>
    <row r="6511" spans="1:2" x14ac:dyDescent="0.2">
      <c r="A6511" s="160"/>
      <c r="B6511" s="161"/>
    </row>
    <row r="6512" spans="1:2" x14ac:dyDescent="0.2">
      <c r="A6512" s="160"/>
      <c r="B6512" s="161"/>
    </row>
    <row r="6513" spans="1:2" x14ac:dyDescent="0.2">
      <c r="A6513" s="160"/>
      <c r="B6513" s="161"/>
    </row>
    <row r="6514" spans="1:2" x14ac:dyDescent="0.2">
      <c r="A6514" s="160"/>
      <c r="B6514" s="161"/>
    </row>
    <row r="6515" spans="1:2" x14ac:dyDescent="0.2">
      <c r="A6515" s="160"/>
      <c r="B6515" s="161"/>
    </row>
    <row r="6516" spans="1:2" x14ac:dyDescent="0.2">
      <c r="A6516" s="160"/>
      <c r="B6516" s="161"/>
    </row>
    <row r="6517" spans="1:2" x14ac:dyDescent="0.2">
      <c r="A6517" s="160"/>
      <c r="B6517" s="161"/>
    </row>
    <row r="6518" spans="1:2" x14ac:dyDescent="0.2">
      <c r="A6518" s="160"/>
      <c r="B6518" s="161"/>
    </row>
    <row r="6519" spans="1:2" x14ac:dyDescent="0.2">
      <c r="A6519" s="160"/>
      <c r="B6519" s="161"/>
    </row>
    <row r="6520" spans="1:2" x14ac:dyDescent="0.2">
      <c r="A6520" s="160"/>
      <c r="B6520" s="161"/>
    </row>
    <row r="6521" spans="1:2" x14ac:dyDescent="0.2">
      <c r="A6521" s="160"/>
      <c r="B6521" s="161"/>
    </row>
    <row r="6522" spans="1:2" x14ac:dyDescent="0.2">
      <c r="A6522" s="160"/>
      <c r="B6522" s="161"/>
    </row>
    <row r="6523" spans="1:2" x14ac:dyDescent="0.2">
      <c r="A6523" s="160"/>
      <c r="B6523" s="161"/>
    </row>
    <row r="6524" spans="1:2" x14ac:dyDescent="0.2">
      <c r="A6524" s="160"/>
      <c r="B6524" s="161"/>
    </row>
    <row r="6525" spans="1:2" x14ac:dyDescent="0.2">
      <c r="A6525" s="160"/>
      <c r="B6525" s="161"/>
    </row>
    <row r="6526" spans="1:2" x14ac:dyDescent="0.2">
      <c r="A6526" s="160"/>
      <c r="B6526" s="161"/>
    </row>
    <row r="6527" spans="1:2" x14ac:dyDescent="0.2">
      <c r="A6527" s="160"/>
      <c r="B6527" s="161"/>
    </row>
    <row r="6528" spans="1:2" x14ac:dyDescent="0.2">
      <c r="A6528" s="160"/>
      <c r="B6528" s="161"/>
    </row>
    <row r="6529" spans="1:2" x14ac:dyDescent="0.2">
      <c r="A6529" s="160"/>
      <c r="B6529" s="161"/>
    </row>
    <row r="6530" spans="1:2" x14ac:dyDescent="0.2">
      <c r="A6530" s="160"/>
      <c r="B6530" s="161"/>
    </row>
    <row r="6531" spans="1:2" x14ac:dyDescent="0.2">
      <c r="A6531" s="160"/>
      <c r="B6531" s="161"/>
    </row>
    <row r="6532" spans="1:2" x14ac:dyDescent="0.2">
      <c r="A6532" s="160"/>
      <c r="B6532" s="161"/>
    </row>
    <row r="6533" spans="1:2" x14ac:dyDescent="0.2">
      <c r="A6533" s="160"/>
      <c r="B6533" s="161"/>
    </row>
    <row r="6534" spans="1:2" x14ac:dyDescent="0.2">
      <c r="A6534" s="160"/>
      <c r="B6534" s="161"/>
    </row>
    <row r="6535" spans="1:2" x14ac:dyDescent="0.2">
      <c r="A6535" s="160"/>
      <c r="B6535" s="161"/>
    </row>
    <row r="6536" spans="1:2" x14ac:dyDescent="0.2">
      <c r="A6536" s="160"/>
      <c r="B6536" s="161"/>
    </row>
    <row r="6537" spans="1:2" x14ac:dyDescent="0.2">
      <c r="A6537" s="160"/>
      <c r="B6537" s="161"/>
    </row>
    <row r="6538" spans="1:2" x14ac:dyDescent="0.2">
      <c r="A6538" s="160"/>
      <c r="B6538" s="161"/>
    </row>
    <row r="6539" spans="1:2" x14ac:dyDescent="0.2">
      <c r="A6539" s="160"/>
      <c r="B6539" s="161"/>
    </row>
    <row r="6540" spans="1:2" x14ac:dyDescent="0.2">
      <c r="A6540" s="160"/>
      <c r="B6540" s="161"/>
    </row>
    <row r="6541" spans="1:2" x14ac:dyDescent="0.2">
      <c r="A6541" s="160"/>
      <c r="B6541" s="161"/>
    </row>
    <row r="6542" spans="1:2" x14ac:dyDescent="0.2">
      <c r="A6542" s="160"/>
      <c r="B6542" s="161"/>
    </row>
    <row r="6543" spans="1:2" x14ac:dyDescent="0.2">
      <c r="A6543" s="160"/>
      <c r="B6543" s="161"/>
    </row>
    <row r="6544" spans="1:2" x14ac:dyDescent="0.2">
      <c r="A6544" s="160"/>
      <c r="B6544" s="161"/>
    </row>
    <row r="6545" spans="1:2" x14ac:dyDescent="0.2">
      <c r="A6545" s="160"/>
      <c r="B6545" s="161"/>
    </row>
    <row r="6546" spans="1:2" x14ac:dyDescent="0.2">
      <c r="A6546" s="160"/>
      <c r="B6546" s="161"/>
    </row>
    <row r="6547" spans="1:2" x14ac:dyDescent="0.2">
      <c r="A6547" s="160"/>
      <c r="B6547" s="161"/>
    </row>
    <row r="6548" spans="1:2" x14ac:dyDescent="0.2">
      <c r="A6548" s="160"/>
      <c r="B6548" s="161"/>
    </row>
    <row r="6549" spans="1:2" x14ac:dyDescent="0.2">
      <c r="A6549" s="160"/>
      <c r="B6549" s="161"/>
    </row>
    <row r="6550" spans="1:2" x14ac:dyDescent="0.2">
      <c r="A6550" s="160"/>
      <c r="B6550" s="161"/>
    </row>
    <row r="6551" spans="1:2" x14ac:dyDescent="0.2">
      <c r="A6551" s="160"/>
      <c r="B6551" s="161"/>
    </row>
    <row r="6552" spans="1:2" x14ac:dyDescent="0.2">
      <c r="A6552" s="160"/>
      <c r="B6552" s="161"/>
    </row>
    <row r="6553" spans="1:2" x14ac:dyDescent="0.2">
      <c r="A6553" s="160"/>
      <c r="B6553" s="161"/>
    </row>
    <row r="6554" spans="1:2" x14ac:dyDescent="0.2">
      <c r="A6554" s="160"/>
      <c r="B6554" s="161"/>
    </row>
    <row r="6555" spans="1:2" x14ac:dyDescent="0.2">
      <c r="A6555" s="160"/>
      <c r="B6555" s="161"/>
    </row>
    <row r="6556" spans="1:2" x14ac:dyDescent="0.2">
      <c r="A6556" s="160"/>
      <c r="B6556" s="161"/>
    </row>
    <row r="6557" spans="1:2" x14ac:dyDescent="0.2">
      <c r="A6557" s="160"/>
      <c r="B6557" s="161"/>
    </row>
    <row r="6558" spans="1:2" x14ac:dyDescent="0.2">
      <c r="A6558" s="160"/>
      <c r="B6558" s="161"/>
    </row>
    <row r="6559" spans="1:2" x14ac:dyDescent="0.2">
      <c r="A6559" s="160"/>
      <c r="B6559" s="161"/>
    </row>
    <row r="6560" spans="1:2" x14ac:dyDescent="0.2">
      <c r="A6560" s="160"/>
      <c r="B6560" s="161"/>
    </row>
    <row r="6561" spans="1:2" x14ac:dyDescent="0.2">
      <c r="A6561" s="160"/>
      <c r="B6561" s="161"/>
    </row>
    <row r="6562" spans="1:2" x14ac:dyDescent="0.2">
      <c r="A6562" s="160"/>
      <c r="B6562" s="161"/>
    </row>
    <row r="6563" spans="1:2" x14ac:dyDescent="0.2">
      <c r="A6563" s="160"/>
      <c r="B6563" s="161"/>
    </row>
    <row r="6564" spans="1:2" x14ac:dyDescent="0.2">
      <c r="A6564" s="160"/>
      <c r="B6564" s="161"/>
    </row>
    <row r="6565" spans="1:2" x14ac:dyDescent="0.2">
      <c r="A6565" s="160"/>
      <c r="B6565" s="161"/>
    </row>
    <row r="6566" spans="1:2" x14ac:dyDescent="0.2">
      <c r="A6566" s="160"/>
      <c r="B6566" s="161"/>
    </row>
    <row r="6567" spans="1:2" x14ac:dyDescent="0.2">
      <c r="A6567" s="160"/>
      <c r="B6567" s="161"/>
    </row>
    <row r="6568" spans="1:2" x14ac:dyDescent="0.2">
      <c r="A6568" s="160"/>
      <c r="B6568" s="161"/>
    </row>
    <row r="6569" spans="1:2" x14ac:dyDescent="0.2">
      <c r="A6569" s="160"/>
      <c r="B6569" s="161"/>
    </row>
    <row r="6570" spans="1:2" x14ac:dyDescent="0.2">
      <c r="A6570" s="160"/>
      <c r="B6570" s="161"/>
    </row>
    <row r="6571" spans="1:2" x14ac:dyDescent="0.2">
      <c r="A6571" s="160"/>
      <c r="B6571" s="161"/>
    </row>
    <row r="6572" spans="1:2" x14ac:dyDescent="0.2">
      <c r="A6572" s="160"/>
      <c r="B6572" s="161"/>
    </row>
    <row r="6573" spans="1:2" x14ac:dyDescent="0.2">
      <c r="A6573" s="160"/>
      <c r="B6573" s="161"/>
    </row>
    <row r="6574" spans="1:2" x14ac:dyDescent="0.2">
      <c r="A6574" s="160"/>
      <c r="B6574" s="161"/>
    </row>
    <row r="6575" spans="1:2" x14ac:dyDescent="0.2">
      <c r="A6575" s="160"/>
      <c r="B6575" s="161"/>
    </row>
    <row r="6576" spans="1:2" x14ac:dyDescent="0.2">
      <c r="A6576" s="160"/>
      <c r="B6576" s="161"/>
    </row>
    <row r="6577" spans="1:2" x14ac:dyDescent="0.2">
      <c r="A6577" s="160"/>
      <c r="B6577" s="161"/>
    </row>
    <row r="6578" spans="1:2" x14ac:dyDescent="0.2">
      <c r="A6578" s="160"/>
      <c r="B6578" s="161"/>
    </row>
    <row r="6579" spans="1:2" x14ac:dyDescent="0.2">
      <c r="A6579" s="160"/>
      <c r="B6579" s="161"/>
    </row>
    <row r="6580" spans="1:2" x14ac:dyDescent="0.2">
      <c r="A6580" s="160"/>
      <c r="B6580" s="161"/>
    </row>
    <row r="6581" spans="1:2" x14ac:dyDescent="0.2">
      <c r="A6581" s="160"/>
      <c r="B6581" s="161"/>
    </row>
    <row r="6582" spans="1:2" x14ac:dyDescent="0.2">
      <c r="A6582" s="160"/>
      <c r="B6582" s="161"/>
    </row>
    <row r="6583" spans="1:2" x14ac:dyDescent="0.2">
      <c r="A6583" s="160"/>
      <c r="B6583" s="161"/>
    </row>
    <row r="6584" spans="1:2" x14ac:dyDescent="0.2">
      <c r="A6584" s="160"/>
      <c r="B6584" s="161"/>
    </row>
    <row r="6585" spans="1:2" x14ac:dyDescent="0.2">
      <c r="A6585" s="160"/>
      <c r="B6585" s="161"/>
    </row>
    <row r="6586" spans="1:2" x14ac:dyDescent="0.2">
      <c r="A6586" s="160"/>
      <c r="B6586" s="161"/>
    </row>
    <row r="6587" spans="1:2" x14ac:dyDescent="0.2">
      <c r="A6587" s="160"/>
      <c r="B6587" s="161"/>
    </row>
    <row r="6588" spans="1:2" x14ac:dyDescent="0.2">
      <c r="A6588" s="160"/>
      <c r="B6588" s="161"/>
    </row>
    <row r="6589" spans="1:2" x14ac:dyDescent="0.2">
      <c r="A6589" s="160"/>
      <c r="B6589" s="161"/>
    </row>
    <row r="6590" spans="1:2" x14ac:dyDescent="0.2">
      <c r="A6590" s="160"/>
      <c r="B6590" s="161"/>
    </row>
    <row r="6591" spans="1:2" x14ac:dyDescent="0.2">
      <c r="A6591" s="160"/>
      <c r="B6591" s="161"/>
    </row>
    <row r="6592" spans="1:2" x14ac:dyDescent="0.2">
      <c r="A6592" s="160"/>
      <c r="B6592" s="161"/>
    </row>
    <row r="6593" spans="1:2" x14ac:dyDescent="0.2">
      <c r="A6593" s="160"/>
      <c r="B6593" s="161"/>
    </row>
    <row r="6594" spans="1:2" x14ac:dyDescent="0.2">
      <c r="A6594" s="160"/>
      <c r="B6594" s="161"/>
    </row>
    <row r="6595" spans="1:2" x14ac:dyDescent="0.2">
      <c r="A6595" s="160"/>
      <c r="B6595" s="161"/>
    </row>
    <row r="6596" spans="1:2" x14ac:dyDescent="0.2">
      <c r="A6596" s="160"/>
      <c r="B6596" s="161"/>
    </row>
    <row r="6597" spans="1:2" x14ac:dyDescent="0.2">
      <c r="A6597" s="160"/>
      <c r="B6597" s="161"/>
    </row>
    <row r="6598" spans="1:2" x14ac:dyDescent="0.2">
      <c r="A6598" s="160"/>
      <c r="B6598" s="161"/>
    </row>
    <row r="6599" spans="1:2" x14ac:dyDescent="0.2">
      <c r="A6599" s="160"/>
      <c r="B6599" s="161"/>
    </row>
    <row r="6600" spans="1:2" x14ac:dyDescent="0.2">
      <c r="A6600" s="160"/>
      <c r="B6600" s="161"/>
    </row>
    <row r="6601" spans="1:2" x14ac:dyDescent="0.2">
      <c r="A6601" s="160"/>
      <c r="B6601" s="161"/>
    </row>
    <row r="6602" spans="1:2" x14ac:dyDescent="0.2">
      <c r="A6602" s="160"/>
      <c r="B6602" s="161"/>
    </row>
    <row r="6603" spans="1:2" x14ac:dyDescent="0.2">
      <c r="A6603" s="160"/>
      <c r="B6603" s="161"/>
    </row>
    <row r="6604" spans="1:2" x14ac:dyDescent="0.2">
      <c r="A6604" s="160"/>
      <c r="B6604" s="161"/>
    </row>
    <row r="6605" spans="1:2" x14ac:dyDescent="0.2">
      <c r="A6605" s="160"/>
      <c r="B6605" s="161"/>
    </row>
    <row r="6606" spans="1:2" x14ac:dyDescent="0.2">
      <c r="A6606" s="160"/>
      <c r="B6606" s="161"/>
    </row>
    <row r="6607" spans="1:2" x14ac:dyDescent="0.2">
      <c r="A6607" s="160"/>
      <c r="B6607" s="161"/>
    </row>
    <row r="6608" spans="1:2" x14ac:dyDescent="0.2">
      <c r="A6608" s="160"/>
      <c r="B6608" s="161"/>
    </row>
    <row r="6609" spans="1:2" x14ac:dyDescent="0.2">
      <c r="A6609" s="160"/>
      <c r="B6609" s="161"/>
    </row>
    <row r="6610" spans="1:2" x14ac:dyDescent="0.2">
      <c r="A6610" s="160"/>
      <c r="B6610" s="161"/>
    </row>
    <row r="6611" spans="1:2" x14ac:dyDescent="0.2">
      <c r="A6611" s="160"/>
      <c r="B6611" s="161"/>
    </row>
    <row r="6612" spans="1:2" x14ac:dyDescent="0.2">
      <c r="A6612" s="160"/>
      <c r="B6612" s="161"/>
    </row>
    <row r="6613" spans="1:2" x14ac:dyDescent="0.2">
      <c r="A6613" s="160"/>
      <c r="B6613" s="161"/>
    </row>
    <row r="6614" spans="1:2" x14ac:dyDescent="0.2">
      <c r="A6614" s="160"/>
      <c r="B6614" s="161"/>
    </row>
    <row r="6615" spans="1:2" x14ac:dyDescent="0.2">
      <c r="A6615" s="160"/>
      <c r="B6615" s="161"/>
    </row>
    <row r="6616" spans="1:2" x14ac:dyDescent="0.2">
      <c r="A6616" s="160"/>
      <c r="B6616" s="161"/>
    </row>
    <row r="6617" spans="1:2" x14ac:dyDescent="0.2">
      <c r="A6617" s="160"/>
      <c r="B6617" s="161"/>
    </row>
    <row r="6618" spans="1:2" x14ac:dyDescent="0.2">
      <c r="A6618" s="160"/>
      <c r="B6618" s="161"/>
    </row>
    <row r="6619" spans="1:2" x14ac:dyDescent="0.2">
      <c r="A6619" s="160"/>
      <c r="B6619" s="161"/>
    </row>
    <row r="6620" spans="1:2" x14ac:dyDescent="0.2">
      <c r="A6620" s="160"/>
      <c r="B6620" s="161"/>
    </row>
    <row r="6621" spans="1:2" x14ac:dyDescent="0.2">
      <c r="A6621" s="160"/>
      <c r="B6621" s="161"/>
    </row>
    <row r="6622" spans="1:2" x14ac:dyDescent="0.2">
      <c r="A6622" s="160"/>
      <c r="B6622" s="161"/>
    </row>
    <row r="6623" spans="1:2" x14ac:dyDescent="0.2">
      <c r="A6623" s="160"/>
      <c r="B6623" s="161"/>
    </row>
    <row r="6624" spans="1:2" x14ac:dyDescent="0.2">
      <c r="A6624" s="160"/>
      <c r="B6624" s="161"/>
    </row>
    <row r="6625" spans="1:2" x14ac:dyDescent="0.2">
      <c r="A6625" s="160"/>
      <c r="B6625" s="161"/>
    </row>
    <row r="6626" spans="1:2" x14ac:dyDescent="0.2">
      <c r="A6626" s="160"/>
      <c r="B6626" s="161"/>
    </row>
    <row r="6627" spans="1:2" x14ac:dyDescent="0.2">
      <c r="A6627" s="160"/>
      <c r="B6627" s="161"/>
    </row>
    <row r="6628" spans="1:2" x14ac:dyDescent="0.2">
      <c r="A6628" s="160"/>
      <c r="B6628" s="161"/>
    </row>
    <row r="6629" spans="1:2" x14ac:dyDescent="0.2">
      <c r="A6629" s="160"/>
      <c r="B6629" s="161"/>
    </row>
    <row r="6630" spans="1:2" x14ac:dyDescent="0.2">
      <c r="A6630" s="160"/>
      <c r="B6630" s="161"/>
    </row>
    <row r="6631" spans="1:2" x14ac:dyDescent="0.2">
      <c r="A6631" s="160"/>
      <c r="B6631" s="161"/>
    </row>
    <row r="6632" spans="1:2" x14ac:dyDescent="0.2">
      <c r="A6632" s="160"/>
      <c r="B6632" s="161"/>
    </row>
    <row r="6633" spans="1:2" x14ac:dyDescent="0.2">
      <c r="A6633" s="160"/>
      <c r="B6633" s="161"/>
    </row>
    <row r="6634" spans="1:2" x14ac:dyDescent="0.2">
      <c r="A6634" s="160"/>
      <c r="B6634" s="161"/>
    </row>
    <row r="6635" spans="1:2" x14ac:dyDescent="0.2">
      <c r="A6635" s="160"/>
      <c r="B6635" s="161"/>
    </row>
    <row r="6636" spans="1:2" x14ac:dyDescent="0.2">
      <c r="A6636" s="160"/>
      <c r="B6636" s="161"/>
    </row>
    <row r="6637" spans="1:2" x14ac:dyDescent="0.2">
      <c r="A6637" s="160"/>
      <c r="B6637" s="161"/>
    </row>
    <row r="6638" spans="1:2" x14ac:dyDescent="0.2">
      <c r="A6638" s="160"/>
      <c r="B6638" s="161"/>
    </row>
    <row r="6639" spans="1:2" x14ac:dyDescent="0.2">
      <c r="A6639" s="160"/>
      <c r="B6639" s="161"/>
    </row>
    <row r="6640" spans="1:2" x14ac:dyDescent="0.2">
      <c r="A6640" s="160"/>
      <c r="B6640" s="161"/>
    </row>
    <row r="6641" spans="1:2" x14ac:dyDescent="0.2">
      <c r="A6641" s="160"/>
      <c r="B6641" s="161"/>
    </row>
    <row r="6642" spans="1:2" x14ac:dyDescent="0.2">
      <c r="A6642" s="160"/>
      <c r="B6642" s="161"/>
    </row>
    <row r="6643" spans="1:2" x14ac:dyDescent="0.2">
      <c r="A6643" s="160"/>
      <c r="B6643" s="161"/>
    </row>
    <row r="6644" spans="1:2" x14ac:dyDescent="0.2">
      <c r="A6644" s="160"/>
      <c r="B6644" s="161"/>
    </row>
    <row r="6645" spans="1:2" x14ac:dyDescent="0.2">
      <c r="A6645" s="160"/>
      <c r="B6645" s="161"/>
    </row>
    <row r="6646" spans="1:2" x14ac:dyDescent="0.2">
      <c r="A6646" s="160"/>
      <c r="B6646" s="161"/>
    </row>
    <row r="6647" spans="1:2" x14ac:dyDescent="0.2">
      <c r="A6647" s="160"/>
      <c r="B6647" s="161"/>
    </row>
    <row r="6648" spans="1:2" x14ac:dyDescent="0.2">
      <c r="A6648" s="160"/>
      <c r="B6648" s="161"/>
    </row>
    <row r="6649" spans="1:2" x14ac:dyDescent="0.2">
      <c r="A6649" s="160"/>
      <c r="B6649" s="161"/>
    </row>
    <row r="6650" spans="1:2" x14ac:dyDescent="0.2">
      <c r="A6650" s="160"/>
      <c r="B6650" s="161"/>
    </row>
    <row r="6651" spans="1:2" x14ac:dyDescent="0.2">
      <c r="A6651" s="160"/>
      <c r="B6651" s="161"/>
    </row>
    <row r="6652" spans="1:2" x14ac:dyDescent="0.2">
      <c r="A6652" s="160"/>
      <c r="B6652" s="161"/>
    </row>
    <row r="6653" spans="1:2" x14ac:dyDescent="0.2">
      <c r="A6653" s="160"/>
      <c r="B6653" s="161"/>
    </row>
    <row r="6654" spans="1:2" x14ac:dyDescent="0.2">
      <c r="A6654" s="160"/>
      <c r="B6654" s="161"/>
    </row>
    <row r="6655" spans="1:2" x14ac:dyDescent="0.2">
      <c r="A6655" s="160"/>
      <c r="B6655" s="161"/>
    </row>
    <row r="6656" spans="1:2" x14ac:dyDescent="0.2">
      <c r="A6656" s="160"/>
      <c r="B6656" s="161"/>
    </row>
    <row r="6657" spans="1:2" x14ac:dyDescent="0.2">
      <c r="A6657" s="160"/>
      <c r="B6657" s="161"/>
    </row>
    <row r="6658" spans="1:2" x14ac:dyDescent="0.2">
      <c r="A6658" s="160"/>
      <c r="B6658" s="161"/>
    </row>
    <row r="6659" spans="1:2" x14ac:dyDescent="0.2">
      <c r="A6659" s="160"/>
      <c r="B6659" s="161"/>
    </row>
    <row r="6660" spans="1:2" x14ac:dyDescent="0.2">
      <c r="A6660" s="160"/>
      <c r="B6660" s="161"/>
    </row>
    <row r="6661" spans="1:2" x14ac:dyDescent="0.2">
      <c r="A6661" s="160"/>
      <c r="B6661" s="161"/>
    </row>
    <row r="6662" spans="1:2" x14ac:dyDescent="0.2">
      <c r="A6662" s="160"/>
      <c r="B6662" s="161"/>
    </row>
    <row r="6663" spans="1:2" x14ac:dyDescent="0.2">
      <c r="A6663" s="160"/>
      <c r="B6663" s="161"/>
    </row>
    <row r="6664" spans="1:2" x14ac:dyDescent="0.2">
      <c r="A6664" s="160"/>
      <c r="B6664" s="161"/>
    </row>
    <row r="6665" spans="1:2" x14ac:dyDescent="0.2">
      <c r="A6665" s="160"/>
      <c r="B6665" s="161"/>
    </row>
    <row r="6666" spans="1:2" x14ac:dyDescent="0.2">
      <c r="A6666" s="160"/>
      <c r="B6666" s="161"/>
    </row>
    <row r="6667" spans="1:2" x14ac:dyDescent="0.2">
      <c r="A6667" s="160"/>
      <c r="B6667" s="161"/>
    </row>
    <row r="6668" spans="1:2" x14ac:dyDescent="0.2">
      <c r="A6668" s="160"/>
      <c r="B6668" s="161"/>
    </row>
    <row r="6669" spans="1:2" x14ac:dyDescent="0.2">
      <c r="A6669" s="160"/>
      <c r="B6669" s="161"/>
    </row>
    <row r="6670" spans="1:2" x14ac:dyDescent="0.2">
      <c r="A6670" s="160"/>
      <c r="B6670" s="161"/>
    </row>
    <row r="6671" spans="1:2" x14ac:dyDescent="0.2">
      <c r="A6671" s="160"/>
      <c r="B6671" s="161"/>
    </row>
    <row r="6672" spans="1:2" x14ac:dyDescent="0.2">
      <c r="A6672" s="160"/>
      <c r="B6672" s="161"/>
    </row>
    <row r="6673" spans="1:2" x14ac:dyDescent="0.2">
      <c r="A6673" s="160"/>
      <c r="B6673" s="161"/>
    </row>
    <row r="6674" spans="1:2" x14ac:dyDescent="0.2">
      <c r="A6674" s="160"/>
      <c r="B6674" s="161"/>
    </row>
    <row r="6675" spans="1:2" x14ac:dyDescent="0.2">
      <c r="A6675" s="160"/>
      <c r="B6675" s="161"/>
    </row>
    <row r="6676" spans="1:2" x14ac:dyDescent="0.2">
      <c r="A6676" s="160"/>
      <c r="B6676" s="161"/>
    </row>
    <row r="6677" spans="1:2" x14ac:dyDescent="0.2">
      <c r="A6677" s="160"/>
      <c r="B6677" s="161"/>
    </row>
    <row r="6678" spans="1:2" x14ac:dyDescent="0.2">
      <c r="A6678" s="160"/>
      <c r="B6678" s="161"/>
    </row>
    <row r="6679" spans="1:2" x14ac:dyDescent="0.2">
      <c r="A6679" s="160"/>
      <c r="B6679" s="161"/>
    </row>
    <row r="6680" spans="1:2" x14ac:dyDescent="0.2">
      <c r="A6680" s="160"/>
      <c r="B6680" s="161"/>
    </row>
    <row r="6681" spans="1:2" x14ac:dyDescent="0.2">
      <c r="A6681" s="160"/>
      <c r="B6681" s="161"/>
    </row>
    <row r="6682" spans="1:2" x14ac:dyDescent="0.2">
      <c r="A6682" s="160"/>
      <c r="B6682" s="161"/>
    </row>
    <row r="6683" spans="1:2" x14ac:dyDescent="0.2">
      <c r="A6683" s="160"/>
      <c r="B6683" s="161"/>
    </row>
    <row r="6684" spans="1:2" x14ac:dyDescent="0.2">
      <c r="A6684" s="160"/>
      <c r="B6684" s="161"/>
    </row>
    <row r="6685" spans="1:2" x14ac:dyDescent="0.2">
      <c r="A6685" s="160"/>
      <c r="B6685" s="161"/>
    </row>
    <row r="6686" spans="1:2" x14ac:dyDescent="0.2">
      <c r="A6686" s="160"/>
      <c r="B6686" s="161"/>
    </row>
    <row r="6687" spans="1:2" x14ac:dyDescent="0.2">
      <c r="A6687" s="160"/>
      <c r="B6687" s="161"/>
    </row>
    <row r="6688" spans="1:2" x14ac:dyDescent="0.2">
      <c r="A6688" s="160"/>
      <c r="B6688" s="161"/>
    </row>
    <row r="6689" spans="1:2" x14ac:dyDescent="0.2">
      <c r="A6689" s="160"/>
      <c r="B6689" s="161"/>
    </row>
    <row r="6690" spans="1:2" x14ac:dyDescent="0.2">
      <c r="A6690" s="160"/>
      <c r="B6690" s="161"/>
    </row>
    <row r="6691" spans="1:2" x14ac:dyDescent="0.2">
      <c r="A6691" s="160"/>
      <c r="B6691" s="161"/>
    </row>
    <row r="6692" spans="1:2" x14ac:dyDescent="0.2">
      <c r="A6692" s="160"/>
      <c r="B6692" s="161"/>
    </row>
    <row r="6693" spans="1:2" x14ac:dyDescent="0.2">
      <c r="A6693" s="160"/>
      <c r="B6693" s="161"/>
    </row>
    <row r="6694" spans="1:2" x14ac:dyDescent="0.2">
      <c r="A6694" s="160"/>
      <c r="B6694" s="161"/>
    </row>
    <row r="6695" spans="1:2" x14ac:dyDescent="0.2">
      <c r="A6695" s="160"/>
      <c r="B6695" s="161"/>
    </row>
    <row r="6696" spans="1:2" x14ac:dyDescent="0.2">
      <c r="A6696" s="160"/>
      <c r="B6696" s="161"/>
    </row>
    <row r="6697" spans="1:2" x14ac:dyDescent="0.2">
      <c r="A6697" s="160"/>
      <c r="B6697" s="161"/>
    </row>
    <row r="6698" spans="1:2" x14ac:dyDescent="0.2">
      <c r="A6698" s="160"/>
      <c r="B6698" s="161"/>
    </row>
    <row r="6699" spans="1:2" x14ac:dyDescent="0.2">
      <c r="A6699" s="160"/>
      <c r="B6699" s="161"/>
    </row>
    <row r="6700" spans="1:2" x14ac:dyDescent="0.2">
      <c r="A6700" s="160"/>
      <c r="B6700" s="161"/>
    </row>
    <row r="6701" spans="1:2" x14ac:dyDescent="0.2">
      <c r="A6701" s="160"/>
      <c r="B6701" s="161"/>
    </row>
    <row r="6702" spans="1:2" x14ac:dyDescent="0.2">
      <c r="A6702" s="160"/>
      <c r="B6702" s="161"/>
    </row>
    <row r="6703" spans="1:2" x14ac:dyDescent="0.2">
      <c r="A6703" s="160"/>
      <c r="B6703" s="161"/>
    </row>
    <row r="6704" spans="1:2" x14ac:dyDescent="0.2">
      <c r="A6704" s="160"/>
      <c r="B6704" s="161"/>
    </row>
    <row r="6705" spans="1:2" x14ac:dyDescent="0.2">
      <c r="A6705" s="160"/>
      <c r="B6705" s="161"/>
    </row>
    <row r="6706" spans="1:2" x14ac:dyDescent="0.2">
      <c r="A6706" s="160"/>
      <c r="B6706" s="161"/>
    </row>
    <row r="6707" spans="1:2" x14ac:dyDescent="0.2">
      <c r="A6707" s="160"/>
      <c r="B6707" s="161"/>
    </row>
    <row r="6708" spans="1:2" x14ac:dyDescent="0.2">
      <c r="A6708" s="160"/>
      <c r="B6708" s="161"/>
    </row>
    <row r="6709" spans="1:2" x14ac:dyDescent="0.2">
      <c r="A6709" s="160"/>
      <c r="B6709" s="161"/>
    </row>
    <row r="6710" spans="1:2" x14ac:dyDescent="0.2">
      <c r="A6710" s="160"/>
      <c r="B6710" s="161"/>
    </row>
    <row r="6711" spans="1:2" x14ac:dyDescent="0.2">
      <c r="A6711" s="160"/>
      <c r="B6711" s="161"/>
    </row>
    <row r="6712" spans="1:2" x14ac:dyDescent="0.2">
      <c r="A6712" s="160"/>
      <c r="B6712" s="161"/>
    </row>
    <row r="6713" spans="1:2" x14ac:dyDescent="0.2">
      <c r="A6713" s="160"/>
      <c r="B6713" s="161"/>
    </row>
    <row r="6714" spans="1:2" x14ac:dyDescent="0.2">
      <c r="A6714" s="160"/>
      <c r="B6714" s="161"/>
    </row>
    <row r="6715" spans="1:2" x14ac:dyDescent="0.2">
      <c r="A6715" s="160"/>
      <c r="B6715" s="161"/>
    </row>
    <row r="6716" spans="1:2" x14ac:dyDescent="0.2">
      <c r="A6716" s="160"/>
      <c r="B6716" s="161"/>
    </row>
    <row r="6717" spans="1:2" x14ac:dyDescent="0.2">
      <c r="A6717" s="160"/>
      <c r="B6717" s="161"/>
    </row>
    <row r="6718" spans="1:2" x14ac:dyDescent="0.2">
      <c r="A6718" s="160"/>
      <c r="B6718" s="161"/>
    </row>
    <row r="6719" spans="1:2" x14ac:dyDescent="0.2">
      <c r="A6719" s="160"/>
      <c r="B6719" s="161"/>
    </row>
    <row r="6720" spans="1:2" x14ac:dyDescent="0.2">
      <c r="A6720" s="160"/>
      <c r="B6720" s="161"/>
    </row>
    <row r="6721" spans="1:2" x14ac:dyDescent="0.2">
      <c r="A6721" s="160"/>
      <c r="B6721" s="161"/>
    </row>
    <row r="6722" spans="1:2" x14ac:dyDescent="0.2">
      <c r="A6722" s="160"/>
      <c r="B6722" s="161"/>
    </row>
    <row r="6723" spans="1:2" x14ac:dyDescent="0.2">
      <c r="A6723" s="160"/>
      <c r="B6723" s="161"/>
    </row>
    <row r="6724" spans="1:2" x14ac:dyDescent="0.2">
      <c r="A6724" s="160"/>
      <c r="B6724" s="161"/>
    </row>
    <row r="6725" spans="1:2" x14ac:dyDescent="0.2">
      <c r="A6725" s="160"/>
      <c r="B6725" s="161"/>
    </row>
    <row r="6726" spans="1:2" x14ac:dyDescent="0.2">
      <c r="A6726" s="160"/>
      <c r="B6726" s="161"/>
    </row>
    <row r="6727" spans="1:2" x14ac:dyDescent="0.2">
      <c r="A6727" s="160"/>
      <c r="B6727" s="161"/>
    </row>
    <row r="6728" spans="1:2" x14ac:dyDescent="0.2">
      <c r="A6728" s="160"/>
      <c r="B6728" s="161"/>
    </row>
    <row r="6729" spans="1:2" x14ac:dyDescent="0.2">
      <c r="A6729" s="160"/>
      <c r="B6729" s="161"/>
    </row>
    <row r="6730" spans="1:2" x14ac:dyDescent="0.2">
      <c r="A6730" s="160"/>
      <c r="B6730" s="161"/>
    </row>
    <row r="6731" spans="1:2" x14ac:dyDescent="0.2">
      <c r="A6731" s="160"/>
      <c r="B6731" s="161"/>
    </row>
    <row r="6732" spans="1:2" x14ac:dyDescent="0.2">
      <c r="A6732" s="160"/>
      <c r="B6732" s="161"/>
    </row>
    <row r="6733" spans="1:2" x14ac:dyDescent="0.2">
      <c r="A6733" s="160"/>
      <c r="B6733" s="161"/>
    </row>
    <row r="6734" spans="1:2" x14ac:dyDescent="0.2">
      <c r="A6734" s="160"/>
      <c r="B6734" s="161"/>
    </row>
    <row r="6735" spans="1:2" x14ac:dyDescent="0.2">
      <c r="A6735" s="160"/>
      <c r="B6735" s="161"/>
    </row>
    <row r="6736" spans="1:2" x14ac:dyDescent="0.2">
      <c r="A6736" s="160"/>
      <c r="B6736" s="161"/>
    </row>
    <row r="6737" spans="1:2" x14ac:dyDescent="0.2">
      <c r="A6737" s="160"/>
      <c r="B6737" s="161"/>
    </row>
    <row r="6738" spans="1:2" x14ac:dyDescent="0.2">
      <c r="A6738" s="160"/>
      <c r="B6738" s="161"/>
    </row>
    <row r="6739" spans="1:2" x14ac:dyDescent="0.2">
      <c r="A6739" s="160"/>
      <c r="B6739" s="161"/>
    </row>
    <row r="6740" spans="1:2" x14ac:dyDescent="0.2">
      <c r="A6740" s="160"/>
      <c r="B6740" s="161"/>
    </row>
    <row r="6741" spans="1:2" x14ac:dyDescent="0.2">
      <c r="A6741" s="160"/>
      <c r="B6741" s="161"/>
    </row>
    <row r="6742" spans="1:2" x14ac:dyDescent="0.2">
      <c r="A6742" s="160"/>
      <c r="B6742" s="161"/>
    </row>
    <row r="6743" spans="1:2" x14ac:dyDescent="0.2">
      <c r="A6743" s="160"/>
      <c r="B6743" s="161"/>
    </row>
    <row r="6744" spans="1:2" x14ac:dyDescent="0.2">
      <c r="A6744" s="160"/>
      <c r="B6744" s="161"/>
    </row>
    <row r="6745" spans="1:2" x14ac:dyDescent="0.2">
      <c r="A6745" s="160"/>
      <c r="B6745" s="161"/>
    </row>
    <row r="6746" spans="1:2" x14ac:dyDescent="0.2">
      <c r="A6746" s="160"/>
      <c r="B6746" s="161"/>
    </row>
    <row r="6747" spans="1:2" x14ac:dyDescent="0.2">
      <c r="A6747" s="160"/>
      <c r="B6747" s="161"/>
    </row>
    <row r="6748" spans="1:2" x14ac:dyDescent="0.2">
      <c r="A6748" s="160"/>
      <c r="B6748" s="161"/>
    </row>
    <row r="6749" spans="1:2" x14ac:dyDescent="0.2">
      <c r="A6749" s="160"/>
      <c r="B6749" s="161"/>
    </row>
    <row r="6750" spans="1:2" x14ac:dyDescent="0.2">
      <c r="A6750" s="160"/>
      <c r="B6750" s="161"/>
    </row>
    <row r="6751" spans="1:2" x14ac:dyDescent="0.2">
      <c r="A6751" s="160"/>
      <c r="B6751" s="161"/>
    </row>
    <row r="6752" spans="1:2" x14ac:dyDescent="0.2">
      <c r="A6752" s="160"/>
      <c r="B6752" s="161"/>
    </row>
    <row r="6753" spans="1:2" x14ac:dyDescent="0.2">
      <c r="A6753" s="160"/>
      <c r="B6753" s="161"/>
    </row>
    <row r="6754" spans="1:2" x14ac:dyDescent="0.2">
      <c r="A6754" s="160"/>
      <c r="B6754" s="161"/>
    </row>
    <row r="6755" spans="1:2" x14ac:dyDescent="0.2">
      <c r="A6755" s="160"/>
      <c r="B6755" s="161"/>
    </row>
    <row r="6756" spans="1:2" x14ac:dyDescent="0.2">
      <c r="A6756" s="160"/>
      <c r="B6756" s="161"/>
    </row>
    <row r="6757" spans="1:2" x14ac:dyDescent="0.2">
      <c r="A6757" s="160"/>
      <c r="B6757" s="161"/>
    </row>
    <row r="6758" spans="1:2" x14ac:dyDescent="0.2">
      <c r="A6758" s="160"/>
      <c r="B6758" s="161"/>
    </row>
    <row r="6759" spans="1:2" x14ac:dyDescent="0.2">
      <c r="A6759" s="160"/>
      <c r="B6759" s="161"/>
    </row>
    <row r="6760" spans="1:2" x14ac:dyDescent="0.2">
      <c r="A6760" s="160"/>
      <c r="B6760" s="161"/>
    </row>
    <row r="6761" spans="1:2" x14ac:dyDescent="0.2">
      <c r="A6761" s="160"/>
      <c r="B6761" s="161"/>
    </row>
    <row r="6762" spans="1:2" x14ac:dyDescent="0.2">
      <c r="A6762" s="160"/>
      <c r="B6762" s="161"/>
    </row>
    <row r="6763" spans="1:2" x14ac:dyDescent="0.2">
      <c r="A6763" s="160"/>
      <c r="B6763" s="161"/>
    </row>
    <row r="6764" spans="1:2" x14ac:dyDescent="0.2">
      <c r="A6764" s="160"/>
      <c r="B6764" s="161"/>
    </row>
    <row r="6765" spans="1:2" x14ac:dyDescent="0.2">
      <c r="A6765" s="160"/>
      <c r="B6765" s="161"/>
    </row>
    <row r="6766" spans="1:2" x14ac:dyDescent="0.2">
      <c r="A6766" s="160"/>
      <c r="B6766" s="161"/>
    </row>
    <row r="6767" spans="1:2" x14ac:dyDescent="0.2">
      <c r="A6767" s="160"/>
      <c r="B6767" s="161"/>
    </row>
    <row r="6768" spans="1:2" x14ac:dyDescent="0.2">
      <c r="A6768" s="160"/>
      <c r="B6768" s="161"/>
    </row>
    <row r="6769" spans="1:2" x14ac:dyDescent="0.2">
      <c r="A6769" s="160"/>
      <c r="B6769" s="161"/>
    </row>
    <row r="6770" spans="1:2" x14ac:dyDescent="0.2">
      <c r="A6770" s="160"/>
      <c r="B6770" s="161"/>
    </row>
    <row r="6771" spans="1:2" x14ac:dyDescent="0.2">
      <c r="A6771" s="160"/>
      <c r="B6771" s="161"/>
    </row>
    <row r="6772" spans="1:2" x14ac:dyDescent="0.2">
      <c r="A6772" s="160"/>
      <c r="B6772" s="161"/>
    </row>
    <row r="6773" spans="1:2" x14ac:dyDescent="0.2">
      <c r="A6773" s="160"/>
      <c r="B6773" s="161"/>
    </row>
    <row r="6774" spans="1:2" x14ac:dyDescent="0.2">
      <c r="A6774" s="160"/>
      <c r="B6774" s="161"/>
    </row>
    <row r="6775" spans="1:2" x14ac:dyDescent="0.2">
      <c r="A6775" s="160"/>
      <c r="B6775" s="161"/>
    </row>
    <row r="6776" spans="1:2" x14ac:dyDescent="0.2">
      <c r="A6776" s="160"/>
      <c r="B6776" s="161"/>
    </row>
    <row r="6777" spans="1:2" x14ac:dyDescent="0.2">
      <c r="A6777" s="160"/>
      <c r="B6777" s="161"/>
    </row>
    <row r="6778" spans="1:2" x14ac:dyDescent="0.2">
      <c r="A6778" s="160"/>
      <c r="B6778" s="161"/>
    </row>
    <row r="6779" spans="1:2" x14ac:dyDescent="0.2">
      <c r="A6779" s="160"/>
      <c r="B6779" s="161"/>
    </row>
    <row r="6780" spans="1:2" x14ac:dyDescent="0.2">
      <c r="A6780" s="160"/>
      <c r="B6780" s="161"/>
    </row>
    <row r="6781" spans="1:2" x14ac:dyDescent="0.2">
      <c r="A6781" s="160"/>
      <c r="B6781" s="161"/>
    </row>
    <row r="6782" spans="1:2" x14ac:dyDescent="0.2">
      <c r="A6782" s="160"/>
      <c r="B6782" s="161"/>
    </row>
    <row r="6783" spans="1:2" x14ac:dyDescent="0.2">
      <c r="A6783" s="160"/>
      <c r="B6783" s="161"/>
    </row>
    <row r="6784" spans="1:2" x14ac:dyDescent="0.2">
      <c r="A6784" s="160"/>
      <c r="B6784" s="161"/>
    </row>
    <row r="6785" spans="1:2" x14ac:dyDescent="0.2">
      <c r="A6785" s="160"/>
      <c r="B6785" s="161"/>
    </row>
    <row r="6786" spans="1:2" x14ac:dyDescent="0.2">
      <c r="A6786" s="160"/>
      <c r="B6786" s="161"/>
    </row>
    <row r="6787" spans="1:2" x14ac:dyDescent="0.2">
      <c r="A6787" s="160"/>
      <c r="B6787" s="161"/>
    </row>
    <row r="6788" spans="1:2" x14ac:dyDescent="0.2">
      <c r="A6788" s="160"/>
      <c r="B6788" s="161"/>
    </row>
    <row r="6789" spans="1:2" x14ac:dyDescent="0.2">
      <c r="A6789" s="160"/>
      <c r="B6789" s="161"/>
    </row>
    <row r="6790" spans="1:2" x14ac:dyDescent="0.2">
      <c r="A6790" s="160"/>
      <c r="B6790" s="161"/>
    </row>
    <row r="6791" spans="1:2" x14ac:dyDescent="0.2">
      <c r="A6791" s="160"/>
      <c r="B6791" s="161"/>
    </row>
    <row r="6792" spans="1:2" x14ac:dyDescent="0.2">
      <c r="A6792" s="160"/>
      <c r="B6792" s="161"/>
    </row>
    <row r="6793" spans="1:2" x14ac:dyDescent="0.2">
      <c r="A6793" s="160"/>
      <c r="B6793" s="161"/>
    </row>
    <row r="6794" spans="1:2" x14ac:dyDescent="0.2">
      <c r="A6794" s="160"/>
      <c r="B6794" s="161"/>
    </row>
    <row r="6795" spans="1:2" x14ac:dyDescent="0.2">
      <c r="A6795" s="160"/>
      <c r="B6795" s="161"/>
    </row>
    <row r="6796" spans="1:2" x14ac:dyDescent="0.2">
      <c r="A6796" s="160"/>
      <c r="B6796" s="161"/>
    </row>
    <row r="6797" spans="1:2" x14ac:dyDescent="0.2">
      <c r="A6797" s="160"/>
      <c r="B6797" s="161"/>
    </row>
    <row r="6798" spans="1:2" x14ac:dyDescent="0.2">
      <c r="A6798" s="160"/>
      <c r="B6798" s="161"/>
    </row>
    <row r="6799" spans="1:2" x14ac:dyDescent="0.2">
      <c r="A6799" s="160"/>
      <c r="B6799" s="161"/>
    </row>
    <row r="6800" spans="1:2" x14ac:dyDescent="0.2">
      <c r="A6800" s="160"/>
      <c r="B6800" s="161"/>
    </row>
    <row r="6801" spans="1:2" x14ac:dyDescent="0.2">
      <c r="A6801" s="160"/>
      <c r="B6801" s="161"/>
    </row>
    <row r="6802" spans="1:2" x14ac:dyDescent="0.2">
      <c r="A6802" s="160"/>
      <c r="B6802" s="161"/>
    </row>
    <row r="6803" spans="1:2" x14ac:dyDescent="0.2">
      <c r="A6803" s="160"/>
      <c r="B6803" s="161"/>
    </row>
    <row r="6804" spans="1:2" x14ac:dyDescent="0.2">
      <c r="A6804" s="160"/>
      <c r="B6804" s="161"/>
    </row>
    <row r="6805" spans="1:2" x14ac:dyDescent="0.2">
      <c r="A6805" s="160"/>
      <c r="B6805" s="161"/>
    </row>
    <row r="6806" spans="1:2" x14ac:dyDescent="0.2">
      <c r="A6806" s="160"/>
      <c r="B6806" s="161"/>
    </row>
    <row r="6807" spans="1:2" x14ac:dyDescent="0.2">
      <c r="A6807" s="160"/>
      <c r="B6807" s="161"/>
    </row>
    <row r="6808" spans="1:2" x14ac:dyDescent="0.2">
      <c r="A6808" s="160"/>
      <c r="B6808" s="161"/>
    </row>
    <row r="6809" spans="1:2" x14ac:dyDescent="0.2">
      <c r="A6809" s="160"/>
      <c r="B6809" s="161"/>
    </row>
    <row r="6810" spans="1:2" x14ac:dyDescent="0.2">
      <c r="A6810" s="160"/>
      <c r="B6810" s="161"/>
    </row>
    <row r="6811" spans="1:2" x14ac:dyDescent="0.2">
      <c r="A6811" s="160"/>
      <c r="B6811" s="161"/>
    </row>
    <row r="6812" spans="1:2" x14ac:dyDescent="0.2">
      <c r="A6812" s="160"/>
      <c r="B6812" s="161"/>
    </row>
    <row r="6813" spans="1:2" x14ac:dyDescent="0.2">
      <c r="A6813" s="160"/>
      <c r="B6813" s="161"/>
    </row>
    <row r="6814" spans="1:2" x14ac:dyDescent="0.2">
      <c r="A6814" s="160"/>
      <c r="B6814" s="161"/>
    </row>
    <row r="6815" spans="1:2" x14ac:dyDescent="0.2">
      <c r="A6815" s="160"/>
      <c r="B6815" s="161"/>
    </row>
    <row r="6816" spans="1:2" x14ac:dyDescent="0.2">
      <c r="A6816" s="160"/>
      <c r="B6816" s="161"/>
    </row>
    <row r="6817" spans="1:2" x14ac:dyDescent="0.2">
      <c r="A6817" s="160"/>
      <c r="B6817" s="161"/>
    </row>
    <row r="6818" spans="1:2" x14ac:dyDescent="0.2">
      <c r="A6818" s="160"/>
      <c r="B6818" s="161"/>
    </row>
    <row r="6819" spans="1:2" x14ac:dyDescent="0.2">
      <c r="A6819" s="160"/>
      <c r="B6819" s="161"/>
    </row>
    <row r="6820" spans="1:2" x14ac:dyDescent="0.2">
      <c r="A6820" s="160"/>
      <c r="B6820" s="161"/>
    </row>
    <row r="6821" spans="1:2" x14ac:dyDescent="0.2">
      <c r="A6821" s="160"/>
      <c r="B6821" s="161"/>
    </row>
    <row r="6822" spans="1:2" x14ac:dyDescent="0.2">
      <c r="A6822" s="160"/>
      <c r="B6822" s="161"/>
    </row>
    <row r="6823" spans="1:2" x14ac:dyDescent="0.2">
      <c r="A6823" s="160"/>
      <c r="B6823" s="161"/>
    </row>
    <row r="6824" spans="1:2" x14ac:dyDescent="0.2">
      <c r="A6824" s="160"/>
      <c r="B6824" s="161"/>
    </row>
    <row r="6825" spans="1:2" x14ac:dyDescent="0.2">
      <c r="A6825" s="160"/>
      <c r="B6825" s="161"/>
    </row>
    <row r="6826" spans="1:2" x14ac:dyDescent="0.2">
      <c r="A6826" s="160"/>
      <c r="B6826" s="161"/>
    </row>
    <row r="6827" spans="1:2" x14ac:dyDescent="0.2">
      <c r="A6827" s="160"/>
      <c r="B6827" s="161"/>
    </row>
    <row r="6828" spans="1:2" x14ac:dyDescent="0.2">
      <c r="A6828" s="160"/>
      <c r="B6828" s="161"/>
    </row>
    <row r="6829" spans="1:2" x14ac:dyDescent="0.2">
      <c r="A6829" s="160"/>
      <c r="B6829" s="161"/>
    </row>
    <row r="6830" spans="1:2" x14ac:dyDescent="0.2">
      <c r="A6830" s="160"/>
      <c r="B6830" s="161"/>
    </row>
    <row r="6831" spans="1:2" x14ac:dyDescent="0.2">
      <c r="A6831" s="160"/>
      <c r="B6831" s="161"/>
    </row>
    <row r="6832" spans="1:2" x14ac:dyDescent="0.2">
      <c r="A6832" s="160"/>
      <c r="B6832" s="161"/>
    </row>
    <row r="6833" spans="1:2" x14ac:dyDescent="0.2">
      <c r="A6833" s="160"/>
      <c r="B6833" s="161"/>
    </row>
    <row r="6834" spans="1:2" x14ac:dyDescent="0.2">
      <c r="A6834" s="160"/>
      <c r="B6834" s="161"/>
    </row>
    <row r="6835" spans="1:2" x14ac:dyDescent="0.2">
      <c r="A6835" s="160"/>
      <c r="B6835" s="161"/>
    </row>
    <row r="6836" spans="1:2" x14ac:dyDescent="0.2">
      <c r="A6836" s="160"/>
      <c r="B6836" s="161"/>
    </row>
    <row r="6837" spans="1:2" x14ac:dyDescent="0.2">
      <c r="A6837" s="160"/>
      <c r="B6837" s="161"/>
    </row>
    <row r="6838" spans="1:2" x14ac:dyDescent="0.2">
      <c r="A6838" s="160"/>
      <c r="B6838" s="161"/>
    </row>
    <row r="6839" spans="1:2" x14ac:dyDescent="0.2">
      <c r="A6839" s="160"/>
      <c r="B6839" s="161"/>
    </row>
    <row r="6840" spans="1:2" x14ac:dyDescent="0.2">
      <c r="A6840" s="160"/>
      <c r="B6840" s="161"/>
    </row>
    <row r="6841" spans="1:2" x14ac:dyDescent="0.2">
      <c r="A6841" s="160"/>
      <c r="B6841" s="161"/>
    </row>
    <row r="6842" spans="1:2" x14ac:dyDescent="0.2">
      <c r="A6842" s="160"/>
      <c r="B6842" s="161"/>
    </row>
    <row r="6843" spans="1:2" x14ac:dyDescent="0.2">
      <c r="A6843" s="160"/>
      <c r="B6843" s="161"/>
    </row>
    <row r="6844" spans="1:2" x14ac:dyDescent="0.2">
      <c r="A6844" s="160"/>
      <c r="B6844" s="161"/>
    </row>
    <row r="6845" spans="1:2" x14ac:dyDescent="0.2">
      <c r="A6845" s="160"/>
      <c r="B6845" s="161"/>
    </row>
    <row r="6846" spans="1:2" x14ac:dyDescent="0.2">
      <c r="A6846" s="160"/>
      <c r="B6846" s="161"/>
    </row>
    <row r="6847" spans="1:2" x14ac:dyDescent="0.2">
      <c r="A6847" s="160"/>
      <c r="B6847" s="161"/>
    </row>
    <row r="6848" spans="1:2" x14ac:dyDescent="0.2">
      <c r="A6848" s="160"/>
      <c r="B6848" s="161"/>
    </row>
    <row r="6849" spans="1:2" x14ac:dyDescent="0.2">
      <c r="A6849" s="160"/>
      <c r="B6849" s="161"/>
    </row>
    <row r="6850" spans="1:2" x14ac:dyDescent="0.2">
      <c r="A6850" s="160"/>
      <c r="B6850" s="161"/>
    </row>
    <row r="6851" spans="1:2" x14ac:dyDescent="0.2">
      <c r="A6851" s="160"/>
      <c r="B6851" s="161"/>
    </row>
    <row r="6852" spans="1:2" x14ac:dyDescent="0.2">
      <c r="A6852" s="160"/>
      <c r="B6852" s="161"/>
    </row>
    <row r="6853" spans="1:2" x14ac:dyDescent="0.2">
      <c r="A6853" s="160"/>
      <c r="B6853" s="161"/>
    </row>
    <row r="6854" spans="1:2" x14ac:dyDescent="0.2">
      <c r="A6854" s="160"/>
      <c r="B6854" s="161"/>
    </row>
    <row r="6855" spans="1:2" x14ac:dyDescent="0.2">
      <c r="A6855" s="160"/>
      <c r="B6855" s="161"/>
    </row>
    <row r="6856" spans="1:2" x14ac:dyDescent="0.2">
      <c r="A6856" s="160"/>
      <c r="B6856" s="161"/>
    </row>
    <row r="6857" spans="1:2" x14ac:dyDescent="0.2">
      <c r="A6857" s="160"/>
      <c r="B6857" s="161"/>
    </row>
    <row r="6858" spans="1:2" x14ac:dyDescent="0.2">
      <c r="A6858" s="160"/>
      <c r="B6858" s="161"/>
    </row>
    <row r="6859" spans="1:2" x14ac:dyDescent="0.2">
      <c r="A6859" s="160"/>
      <c r="B6859" s="161"/>
    </row>
    <row r="6860" spans="1:2" x14ac:dyDescent="0.2">
      <c r="A6860" s="160"/>
      <c r="B6860" s="161"/>
    </row>
    <row r="6861" spans="1:2" x14ac:dyDescent="0.2">
      <c r="A6861" s="160"/>
      <c r="B6861" s="161"/>
    </row>
    <row r="6862" spans="1:2" x14ac:dyDescent="0.2">
      <c r="A6862" s="160"/>
      <c r="B6862" s="161"/>
    </row>
    <row r="6863" spans="1:2" x14ac:dyDescent="0.2">
      <c r="A6863" s="160"/>
      <c r="B6863" s="161"/>
    </row>
    <row r="6864" spans="1:2" x14ac:dyDescent="0.2">
      <c r="A6864" s="160"/>
      <c r="B6864" s="161"/>
    </row>
    <row r="6865" spans="1:2" x14ac:dyDescent="0.2">
      <c r="A6865" s="160"/>
      <c r="B6865" s="161"/>
    </row>
    <row r="6866" spans="1:2" x14ac:dyDescent="0.2">
      <c r="A6866" s="160"/>
      <c r="B6866" s="161"/>
    </row>
    <row r="6867" spans="1:2" x14ac:dyDescent="0.2">
      <c r="A6867" s="160"/>
      <c r="B6867" s="161"/>
    </row>
    <row r="6868" spans="1:2" x14ac:dyDescent="0.2">
      <c r="A6868" s="160"/>
      <c r="B6868" s="161"/>
    </row>
    <row r="6869" spans="1:2" x14ac:dyDescent="0.2">
      <c r="A6869" s="160"/>
      <c r="B6869" s="161"/>
    </row>
    <row r="6870" spans="1:2" x14ac:dyDescent="0.2">
      <c r="A6870" s="160"/>
      <c r="B6870" s="161"/>
    </row>
    <row r="6871" spans="1:2" x14ac:dyDescent="0.2">
      <c r="A6871" s="160"/>
      <c r="B6871" s="161"/>
    </row>
    <row r="6872" spans="1:2" x14ac:dyDescent="0.2">
      <c r="A6872" s="160"/>
      <c r="B6872" s="161"/>
    </row>
    <row r="6873" spans="1:2" x14ac:dyDescent="0.2">
      <c r="A6873" s="160"/>
      <c r="B6873" s="161"/>
    </row>
    <row r="6874" spans="1:2" x14ac:dyDescent="0.2">
      <c r="A6874" s="160"/>
      <c r="B6874" s="161"/>
    </row>
    <row r="6875" spans="1:2" x14ac:dyDescent="0.2">
      <c r="A6875" s="160"/>
      <c r="B6875" s="161"/>
    </row>
    <row r="6876" spans="1:2" x14ac:dyDescent="0.2">
      <c r="A6876" s="160"/>
      <c r="B6876" s="161"/>
    </row>
    <row r="6877" spans="1:2" x14ac:dyDescent="0.2">
      <c r="A6877" s="160"/>
      <c r="B6877" s="161"/>
    </row>
    <row r="6878" spans="1:2" x14ac:dyDescent="0.2">
      <c r="A6878" s="160"/>
      <c r="B6878" s="161"/>
    </row>
    <row r="6879" spans="1:2" x14ac:dyDescent="0.2">
      <c r="A6879" s="160"/>
      <c r="B6879" s="161"/>
    </row>
    <row r="6880" spans="1:2" x14ac:dyDescent="0.2">
      <c r="A6880" s="160"/>
      <c r="B6880" s="161"/>
    </row>
    <row r="6881" spans="1:2" x14ac:dyDescent="0.2">
      <c r="A6881" s="160"/>
      <c r="B6881" s="161"/>
    </row>
    <row r="6882" spans="1:2" x14ac:dyDescent="0.2">
      <c r="A6882" s="160"/>
      <c r="B6882" s="161"/>
    </row>
    <row r="6883" spans="1:2" x14ac:dyDescent="0.2">
      <c r="A6883" s="160"/>
      <c r="B6883" s="161"/>
    </row>
    <row r="6884" spans="1:2" x14ac:dyDescent="0.2">
      <c r="A6884" s="160"/>
      <c r="B6884" s="161"/>
    </row>
    <row r="6885" spans="1:2" x14ac:dyDescent="0.2">
      <c r="A6885" s="160"/>
      <c r="B6885" s="161"/>
    </row>
    <row r="6886" spans="1:2" x14ac:dyDescent="0.2">
      <c r="A6886" s="160"/>
      <c r="B6886" s="161"/>
    </row>
    <row r="6887" spans="1:2" x14ac:dyDescent="0.2">
      <c r="A6887" s="160"/>
      <c r="B6887" s="161"/>
    </row>
    <row r="6888" spans="1:2" x14ac:dyDescent="0.2">
      <c r="A6888" s="160"/>
      <c r="B6888" s="161"/>
    </row>
    <row r="6889" spans="1:2" x14ac:dyDescent="0.2">
      <c r="A6889" s="160"/>
      <c r="B6889" s="161"/>
    </row>
    <row r="6890" spans="1:2" x14ac:dyDescent="0.2">
      <c r="A6890" s="160"/>
      <c r="B6890" s="161"/>
    </row>
    <row r="6891" spans="1:2" x14ac:dyDescent="0.2">
      <c r="A6891" s="160"/>
      <c r="B6891" s="161"/>
    </row>
    <row r="6892" spans="1:2" x14ac:dyDescent="0.2">
      <c r="A6892" s="160"/>
      <c r="B6892" s="161"/>
    </row>
    <row r="6893" spans="1:2" x14ac:dyDescent="0.2">
      <c r="A6893" s="160"/>
      <c r="B6893" s="161"/>
    </row>
    <row r="6894" spans="1:2" x14ac:dyDescent="0.2">
      <c r="A6894" s="160"/>
      <c r="B6894" s="161"/>
    </row>
    <row r="6895" spans="1:2" x14ac:dyDescent="0.2">
      <c r="A6895" s="160"/>
      <c r="B6895" s="161"/>
    </row>
    <row r="6896" spans="1:2" x14ac:dyDescent="0.2">
      <c r="A6896" s="160"/>
      <c r="B6896" s="161"/>
    </row>
    <row r="6897" spans="1:2" x14ac:dyDescent="0.2">
      <c r="A6897" s="160"/>
      <c r="B6897" s="161"/>
    </row>
    <row r="6898" spans="1:2" x14ac:dyDescent="0.2">
      <c r="A6898" s="160"/>
      <c r="B6898" s="161"/>
    </row>
    <row r="6899" spans="1:2" x14ac:dyDescent="0.2">
      <c r="A6899" s="160"/>
      <c r="B6899" s="161"/>
    </row>
    <row r="6900" spans="1:2" x14ac:dyDescent="0.2">
      <c r="A6900" s="160"/>
      <c r="B6900" s="161"/>
    </row>
    <row r="6901" spans="1:2" x14ac:dyDescent="0.2">
      <c r="A6901" s="160"/>
      <c r="B6901" s="161"/>
    </row>
    <row r="6902" spans="1:2" x14ac:dyDescent="0.2">
      <c r="A6902" s="160"/>
      <c r="B6902" s="161"/>
    </row>
    <row r="6903" spans="1:2" x14ac:dyDescent="0.2">
      <c r="A6903" s="160"/>
      <c r="B6903" s="161"/>
    </row>
    <row r="6904" spans="1:2" x14ac:dyDescent="0.2">
      <c r="A6904" s="160"/>
      <c r="B6904" s="161"/>
    </row>
    <row r="6905" spans="1:2" x14ac:dyDescent="0.2">
      <c r="A6905" s="160"/>
      <c r="B6905" s="161"/>
    </row>
    <row r="6906" spans="1:2" x14ac:dyDescent="0.2">
      <c r="A6906" s="160"/>
      <c r="B6906" s="161"/>
    </row>
    <row r="6907" spans="1:2" x14ac:dyDescent="0.2">
      <c r="A6907" s="160"/>
      <c r="B6907" s="161"/>
    </row>
    <row r="6908" spans="1:2" x14ac:dyDescent="0.2">
      <c r="A6908" s="160"/>
      <c r="B6908" s="161"/>
    </row>
    <row r="6909" spans="1:2" x14ac:dyDescent="0.2">
      <c r="A6909" s="160"/>
      <c r="B6909" s="161"/>
    </row>
    <row r="6910" spans="1:2" x14ac:dyDescent="0.2">
      <c r="A6910" s="160"/>
      <c r="B6910" s="161"/>
    </row>
    <row r="6911" spans="1:2" x14ac:dyDescent="0.2">
      <c r="A6911" s="160"/>
      <c r="B6911" s="161"/>
    </row>
    <row r="6912" spans="1:2" x14ac:dyDescent="0.2">
      <c r="A6912" s="160"/>
      <c r="B6912" s="161"/>
    </row>
    <row r="6913" spans="1:2" x14ac:dyDescent="0.2">
      <c r="A6913" s="160"/>
      <c r="B6913" s="161"/>
    </row>
    <row r="6914" spans="1:2" x14ac:dyDescent="0.2">
      <c r="A6914" s="160"/>
      <c r="B6914" s="161"/>
    </row>
    <row r="6915" spans="1:2" x14ac:dyDescent="0.2">
      <c r="A6915" s="160"/>
      <c r="B6915" s="161"/>
    </row>
    <row r="6916" spans="1:2" x14ac:dyDescent="0.2">
      <c r="A6916" s="160"/>
      <c r="B6916" s="161"/>
    </row>
    <row r="6917" spans="1:2" x14ac:dyDescent="0.2">
      <c r="A6917" s="160"/>
      <c r="B6917" s="161"/>
    </row>
    <row r="6918" spans="1:2" x14ac:dyDescent="0.2">
      <c r="A6918" s="160"/>
      <c r="B6918" s="161"/>
    </row>
    <row r="6919" spans="1:2" x14ac:dyDescent="0.2">
      <c r="A6919" s="160"/>
      <c r="B6919" s="161"/>
    </row>
    <row r="6920" spans="1:2" x14ac:dyDescent="0.2">
      <c r="A6920" s="160"/>
      <c r="B6920" s="161"/>
    </row>
    <row r="6921" spans="1:2" x14ac:dyDescent="0.2">
      <c r="A6921" s="160"/>
      <c r="B6921" s="161"/>
    </row>
    <row r="6922" spans="1:2" x14ac:dyDescent="0.2">
      <c r="A6922" s="160"/>
      <c r="B6922" s="161"/>
    </row>
    <row r="6923" spans="1:2" x14ac:dyDescent="0.2">
      <c r="A6923" s="160"/>
      <c r="B6923" s="161"/>
    </row>
    <row r="6924" spans="1:2" x14ac:dyDescent="0.2">
      <c r="A6924" s="160"/>
      <c r="B6924" s="161"/>
    </row>
    <row r="6925" spans="1:2" x14ac:dyDescent="0.2">
      <c r="A6925" s="160"/>
      <c r="B6925" s="161"/>
    </row>
    <row r="6926" spans="1:2" x14ac:dyDescent="0.2">
      <c r="A6926" s="160"/>
      <c r="B6926" s="161"/>
    </row>
    <row r="6927" spans="1:2" x14ac:dyDescent="0.2">
      <c r="A6927" s="160"/>
      <c r="B6927" s="161"/>
    </row>
    <row r="6928" spans="1:2" x14ac:dyDescent="0.2">
      <c r="A6928" s="160"/>
      <c r="B6928" s="161"/>
    </row>
    <row r="6929" spans="1:2" x14ac:dyDescent="0.2">
      <c r="A6929" s="160"/>
      <c r="B6929" s="161"/>
    </row>
    <row r="6930" spans="1:2" x14ac:dyDescent="0.2">
      <c r="A6930" s="160"/>
      <c r="B6930" s="161"/>
    </row>
    <row r="6931" spans="1:2" x14ac:dyDescent="0.2">
      <c r="A6931" s="160"/>
      <c r="B6931" s="161"/>
    </row>
    <row r="6932" spans="1:2" x14ac:dyDescent="0.2">
      <c r="A6932" s="160"/>
      <c r="B6932" s="161"/>
    </row>
    <row r="6933" spans="1:2" x14ac:dyDescent="0.2">
      <c r="A6933" s="160"/>
      <c r="B6933" s="161"/>
    </row>
    <row r="6934" spans="1:2" x14ac:dyDescent="0.2">
      <c r="A6934" s="160"/>
      <c r="B6934" s="161"/>
    </row>
    <row r="6935" spans="1:2" x14ac:dyDescent="0.2">
      <c r="A6935" s="160"/>
      <c r="B6935" s="161"/>
    </row>
    <row r="6936" spans="1:2" x14ac:dyDescent="0.2">
      <c r="A6936" s="160"/>
      <c r="B6936" s="161"/>
    </row>
    <row r="6937" spans="1:2" x14ac:dyDescent="0.2">
      <c r="A6937" s="160"/>
      <c r="B6937" s="161"/>
    </row>
    <row r="6938" spans="1:2" x14ac:dyDescent="0.2">
      <c r="A6938" s="160"/>
      <c r="B6938" s="161"/>
    </row>
    <row r="6939" spans="1:2" x14ac:dyDescent="0.2">
      <c r="A6939" s="160"/>
      <c r="B6939" s="161"/>
    </row>
    <row r="6940" spans="1:2" x14ac:dyDescent="0.2">
      <c r="A6940" s="160"/>
      <c r="B6940" s="161"/>
    </row>
    <row r="6941" spans="1:2" x14ac:dyDescent="0.2">
      <c r="A6941" s="160"/>
      <c r="B6941" s="161"/>
    </row>
    <row r="6942" spans="1:2" x14ac:dyDescent="0.2">
      <c r="A6942" s="160"/>
      <c r="B6942" s="161"/>
    </row>
    <row r="6943" spans="1:2" x14ac:dyDescent="0.2">
      <c r="A6943" s="160"/>
      <c r="B6943" s="161"/>
    </row>
    <row r="6944" spans="1:2" x14ac:dyDescent="0.2">
      <c r="A6944" s="160"/>
      <c r="B6944" s="161"/>
    </row>
    <row r="6945" spans="1:2" x14ac:dyDescent="0.2">
      <c r="A6945" s="160"/>
      <c r="B6945" s="161"/>
    </row>
    <row r="6946" spans="1:2" x14ac:dyDescent="0.2">
      <c r="A6946" s="160"/>
      <c r="B6946" s="161"/>
    </row>
    <row r="6947" spans="1:2" x14ac:dyDescent="0.2">
      <c r="A6947" s="160"/>
      <c r="B6947" s="161"/>
    </row>
    <row r="6948" spans="1:2" x14ac:dyDescent="0.2">
      <c r="A6948" s="160"/>
      <c r="B6948" s="161"/>
    </row>
    <row r="6949" spans="1:2" x14ac:dyDescent="0.2">
      <c r="A6949" s="160"/>
      <c r="B6949" s="161"/>
    </row>
    <row r="6950" spans="1:2" x14ac:dyDescent="0.2">
      <c r="A6950" s="160"/>
      <c r="B6950" s="161"/>
    </row>
    <row r="6951" spans="1:2" x14ac:dyDescent="0.2">
      <c r="A6951" s="160"/>
      <c r="B6951" s="161"/>
    </row>
    <row r="6952" spans="1:2" x14ac:dyDescent="0.2">
      <c r="A6952" s="160"/>
      <c r="B6952" s="161"/>
    </row>
    <row r="6953" spans="1:2" x14ac:dyDescent="0.2">
      <c r="A6953" s="160"/>
      <c r="B6953" s="161"/>
    </row>
    <row r="6954" spans="1:2" x14ac:dyDescent="0.2">
      <c r="A6954" s="160"/>
      <c r="B6954" s="161"/>
    </row>
    <row r="6955" spans="1:2" x14ac:dyDescent="0.2">
      <c r="A6955" s="160"/>
      <c r="B6955" s="161"/>
    </row>
    <row r="6956" spans="1:2" x14ac:dyDescent="0.2">
      <c r="A6956" s="160"/>
      <c r="B6956" s="161"/>
    </row>
    <row r="6957" spans="1:2" x14ac:dyDescent="0.2">
      <c r="A6957" s="160"/>
      <c r="B6957" s="161"/>
    </row>
    <row r="6958" spans="1:2" x14ac:dyDescent="0.2">
      <c r="A6958" s="160"/>
      <c r="B6958" s="161"/>
    </row>
    <row r="6959" spans="1:2" x14ac:dyDescent="0.2">
      <c r="A6959" s="160"/>
      <c r="B6959" s="161"/>
    </row>
    <row r="6960" spans="1:2" x14ac:dyDescent="0.2">
      <c r="A6960" s="160"/>
      <c r="B6960" s="161"/>
    </row>
    <row r="6961" spans="1:2" x14ac:dyDescent="0.2">
      <c r="A6961" s="160"/>
      <c r="B6961" s="161"/>
    </row>
    <row r="6962" spans="1:2" x14ac:dyDescent="0.2">
      <c r="A6962" s="160"/>
      <c r="B6962" s="161"/>
    </row>
    <row r="6963" spans="1:2" x14ac:dyDescent="0.2">
      <c r="A6963" s="160"/>
      <c r="B6963" s="161"/>
    </row>
    <row r="6964" spans="1:2" x14ac:dyDescent="0.2">
      <c r="A6964" s="160"/>
      <c r="B6964" s="161"/>
    </row>
    <row r="6965" spans="1:2" x14ac:dyDescent="0.2">
      <c r="A6965" s="160"/>
      <c r="B6965" s="161"/>
    </row>
    <row r="6966" spans="1:2" x14ac:dyDescent="0.2">
      <c r="A6966" s="160"/>
      <c r="B6966" s="161"/>
    </row>
    <row r="6967" spans="1:2" x14ac:dyDescent="0.2">
      <c r="A6967" s="160"/>
      <c r="B6967" s="161"/>
    </row>
    <row r="6968" spans="1:2" x14ac:dyDescent="0.2">
      <c r="A6968" s="160"/>
      <c r="B6968" s="161"/>
    </row>
    <row r="6969" spans="1:2" x14ac:dyDescent="0.2">
      <c r="A6969" s="160"/>
      <c r="B6969" s="161"/>
    </row>
    <row r="6970" spans="1:2" x14ac:dyDescent="0.2">
      <c r="A6970" s="160"/>
      <c r="B6970" s="161"/>
    </row>
    <row r="6971" spans="1:2" x14ac:dyDescent="0.2">
      <c r="A6971" s="160"/>
      <c r="B6971" s="161"/>
    </row>
    <row r="6972" spans="1:2" x14ac:dyDescent="0.2">
      <c r="A6972" s="160"/>
      <c r="B6972" s="161"/>
    </row>
    <row r="6973" spans="1:2" x14ac:dyDescent="0.2">
      <c r="A6973" s="160"/>
      <c r="B6973" s="161"/>
    </row>
    <row r="6974" spans="1:2" x14ac:dyDescent="0.2">
      <c r="A6974" s="160"/>
      <c r="B6974" s="161"/>
    </row>
    <row r="6975" spans="1:2" x14ac:dyDescent="0.2">
      <c r="A6975" s="160"/>
      <c r="B6975" s="161"/>
    </row>
    <row r="6976" spans="1:2" x14ac:dyDescent="0.2">
      <c r="A6976" s="160"/>
      <c r="B6976" s="161"/>
    </row>
    <row r="6977" spans="1:2" x14ac:dyDescent="0.2">
      <c r="A6977" s="160"/>
      <c r="B6977" s="161"/>
    </row>
    <row r="6978" spans="1:2" x14ac:dyDescent="0.2">
      <c r="A6978" s="160"/>
      <c r="B6978" s="161"/>
    </row>
    <row r="6979" spans="1:2" x14ac:dyDescent="0.2">
      <c r="A6979" s="160"/>
      <c r="B6979" s="161"/>
    </row>
    <row r="6980" spans="1:2" x14ac:dyDescent="0.2">
      <c r="A6980" s="160"/>
      <c r="B6980" s="161"/>
    </row>
    <row r="6981" spans="1:2" x14ac:dyDescent="0.2">
      <c r="A6981" s="160"/>
      <c r="B6981" s="161"/>
    </row>
    <row r="6982" spans="1:2" x14ac:dyDescent="0.2">
      <c r="A6982" s="160"/>
      <c r="B6982" s="161"/>
    </row>
    <row r="6983" spans="1:2" x14ac:dyDescent="0.2">
      <c r="A6983" s="160"/>
      <c r="B6983" s="161"/>
    </row>
    <row r="6984" spans="1:2" x14ac:dyDescent="0.2">
      <c r="A6984" s="160"/>
      <c r="B6984" s="161"/>
    </row>
    <row r="6985" spans="1:2" x14ac:dyDescent="0.2">
      <c r="A6985" s="160"/>
      <c r="B6985" s="161"/>
    </row>
    <row r="6986" spans="1:2" x14ac:dyDescent="0.2">
      <c r="A6986" s="160"/>
      <c r="B6986" s="161"/>
    </row>
    <row r="6987" spans="1:2" x14ac:dyDescent="0.2">
      <c r="A6987" s="160"/>
      <c r="B6987" s="161"/>
    </row>
    <row r="6988" spans="1:2" x14ac:dyDescent="0.2">
      <c r="A6988" s="160"/>
      <c r="B6988" s="161"/>
    </row>
    <row r="6989" spans="1:2" x14ac:dyDescent="0.2">
      <c r="A6989" s="160"/>
      <c r="B6989" s="161"/>
    </row>
    <row r="6990" spans="1:2" x14ac:dyDescent="0.2">
      <c r="A6990" s="160"/>
      <c r="B6990" s="161"/>
    </row>
    <row r="6991" spans="1:2" x14ac:dyDescent="0.2">
      <c r="A6991" s="160"/>
      <c r="B6991" s="161"/>
    </row>
    <row r="6992" spans="1:2" x14ac:dyDescent="0.2">
      <c r="A6992" s="160"/>
      <c r="B6992" s="161"/>
    </row>
    <row r="6993" spans="1:2" x14ac:dyDescent="0.2">
      <c r="A6993" s="160"/>
      <c r="B6993" s="161"/>
    </row>
    <row r="6994" spans="1:2" x14ac:dyDescent="0.2">
      <c r="A6994" s="160"/>
      <c r="B6994" s="161"/>
    </row>
    <row r="6995" spans="1:2" x14ac:dyDescent="0.2">
      <c r="A6995" s="160"/>
      <c r="B6995" s="161"/>
    </row>
    <row r="6996" spans="1:2" x14ac:dyDescent="0.2">
      <c r="A6996" s="160"/>
      <c r="B6996" s="161"/>
    </row>
    <row r="6997" spans="1:2" x14ac:dyDescent="0.2">
      <c r="A6997" s="160"/>
      <c r="B6997" s="161"/>
    </row>
    <row r="6998" spans="1:2" x14ac:dyDescent="0.2">
      <c r="A6998" s="160"/>
      <c r="B6998" s="161"/>
    </row>
    <row r="6999" spans="1:2" x14ac:dyDescent="0.2">
      <c r="A6999" s="160"/>
      <c r="B6999" s="161"/>
    </row>
    <row r="7000" spans="1:2" x14ac:dyDescent="0.2">
      <c r="A7000" s="160"/>
      <c r="B7000" s="161"/>
    </row>
    <row r="7001" spans="1:2" x14ac:dyDescent="0.2">
      <c r="A7001" s="160"/>
      <c r="B7001" s="161"/>
    </row>
    <row r="7002" spans="1:2" x14ac:dyDescent="0.2">
      <c r="A7002" s="160"/>
      <c r="B7002" s="161"/>
    </row>
    <row r="7003" spans="1:2" x14ac:dyDescent="0.2">
      <c r="A7003" s="160"/>
      <c r="B7003" s="161"/>
    </row>
    <row r="7004" spans="1:2" x14ac:dyDescent="0.2">
      <c r="A7004" s="160"/>
      <c r="B7004" s="161"/>
    </row>
    <row r="7005" spans="1:2" x14ac:dyDescent="0.2">
      <c r="A7005" s="160"/>
      <c r="B7005" s="161"/>
    </row>
    <row r="7006" spans="1:2" x14ac:dyDescent="0.2">
      <c r="A7006" s="160"/>
      <c r="B7006" s="161"/>
    </row>
    <row r="7007" spans="1:2" x14ac:dyDescent="0.2">
      <c r="A7007" s="160"/>
      <c r="B7007" s="161"/>
    </row>
    <row r="7008" spans="1:2" x14ac:dyDescent="0.2">
      <c r="A7008" s="160"/>
      <c r="B7008" s="161"/>
    </row>
    <row r="7009" spans="1:2" x14ac:dyDescent="0.2">
      <c r="A7009" s="160"/>
      <c r="B7009" s="161"/>
    </row>
    <row r="7010" spans="1:2" x14ac:dyDescent="0.2">
      <c r="A7010" s="160"/>
      <c r="B7010" s="161"/>
    </row>
    <row r="7011" spans="1:2" x14ac:dyDescent="0.2">
      <c r="A7011" s="160"/>
      <c r="B7011" s="161"/>
    </row>
    <row r="7012" spans="1:2" x14ac:dyDescent="0.2">
      <c r="A7012" s="160"/>
      <c r="B7012" s="161"/>
    </row>
    <row r="7013" spans="1:2" x14ac:dyDescent="0.2">
      <c r="A7013" s="160"/>
      <c r="B7013" s="161"/>
    </row>
    <row r="7014" spans="1:2" x14ac:dyDescent="0.2">
      <c r="A7014" s="160"/>
      <c r="B7014" s="161"/>
    </row>
    <row r="7015" spans="1:2" x14ac:dyDescent="0.2">
      <c r="A7015" s="160"/>
      <c r="B7015" s="161"/>
    </row>
    <row r="7016" spans="1:2" x14ac:dyDescent="0.2">
      <c r="A7016" s="160"/>
      <c r="B7016" s="161"/>
    </row>
    <row r="7017" spans="1:2" x14ac:dyDescent="0.2">
      <c r="A7017" s="160"/>
      <c r="B7017" s="161"/>
    </row>
    <row r="7018" spans="1:2" x14ac:dyDescent="0.2">
      <c r="A7018" s="160"/>
      <c r="B7018" s="161"/>
    </row>
    <row r="7019" spans="1:2" x14ac:dyDescent="0.2">
      <c r="A7019" s="160"/>
      <c r="B7019" s="161"/>
    </row>
    <row r="7020" spans="1:2" x14ac:dyDescent="0.2">
      <c r="A7020" s="160"/>
      <c r="B7020" s="161"/>
    </row>
    <row r="7021" spans="1:2" x14ac:dyDescent="0.2">
      <c r="A7021" s="160"/>
      <c r="B7021" s="161"/>
    </row>
    <row r="7022" spans="1:2" x14ac:dyDescent="0.2">
      <c r="A7022" s="160"/>
      <c r="B7022" s="161"/>
    </row>
    <row r="7023" spans="1:2" x14ac:dyDescent="0.2">
      <c r="A7023" s="160"/>
      <c r="B7023" s="161"/>
    </row>
    <row r="7024" spans="1:2" x14ac:dyDescent="0.2">
      <c r="A7024" s="160"/>
      <c r="B7024" s="161"/>
    </row>
    <row r="7025" spans="1:2" x14ac:dyDescent="0.2">
      <c r="A7025" s="160"/>
      <c r="B7025" s="161"/>
    </row>
    <row r="7026" spans="1:2" x14ac:dyDescent="0.2">
      <c r="A7026" s="160"/>
      <c r="B7026" s="161"/>
    </row>
    <row r="7027" spans="1:2" x14ac:dyDescent="0.2">
      <c r="A7027" s="160"/>
      <c r="B7027" s="161"/>
    </row>
    <row r="7028" spans="1:2" x14ac:dyDescent="0.2">
      <c r="A7028" s="160"/>
      <c r="B7028" s="161"/>
    </row>
    <row r="7029" spans="1:2" x14ac:dyDescent="0.2">
      <c r="A7029" s="160"/>
      <c r="B7029" s="161"/>
    </row>
    <row r="7030" spans="1:2" x14ac:dyDescent="0.2">
      <c r="A7030" s="160"/>
      <c r="B7030" s="161"/>
    </row>
    <row r="7031" spans="1:2" x14ac:dyDescent="0.2">
      <c r="A7031" s="160"/>
      <c r="B7031" s="161"/>
    </row>
    <row r="7032" spans="1:2" x14ac:dyDescent="0.2">
      <c r="A7032" s="160"/>
      <c r="B7032" s="161"/>
    </row>
    <row r="7033" spans="1:2" x14ac:dyDescent="0.2">
      <c r="A7033" s="160"/>
      <c r="B7033" s="161"/>
    </row>
    <row r="7034" spans="1:2" x14ac:dyDescent="0.2">
      <c r="A7034" s="160"/>
      <c r="B7034" s="161"/>
    </row>
    <row r="7035" spans="1:2" x14ac:dyDescent="0.2">
      <c r="A7035" s="160"/>
      <c r="B7035" s="161"/>
    </row>
    <row r="7036" spans="1:2" x14ac:dyDescent="0.2">
      <c r="A7036" s="160"/>
      <c r="B7036" s="161"/>
    </row>
    <row r="7037" spans="1:2" x14ac:dyDescent="0.2">
      <c r="A7037" s="160"/>
      <c r="B7037" s="161"/>
    </row>
    <row r="7038" spans="1:2" x14ac:dyDescent="0.2">
      <c r="A7038" s="160"/>
      <c r="B7038" s="161"/>
    </row>
    <row r="7039" spans="1:2" x14ac:dyDescent="0.2">
      <c r="A7039" s="160"/>
      <c r="B7039" s="161"/>
    </row>
    <row r="7040" spans="1:2" x14ac:dyDescent="0.2">
      <c r="A7040" s="160"/>
      <c r="B7040" s="161"/>
    </row>
    <row r="7041" spans="1:2" x14ac:dyDescent="0.2">
      <c r="A7041" s="160"/>
      <c r="B7041" s="161"/>
    </row>
    <row r="7042" spans="1:2" x14ac:dyDescent="0.2">
      <c r="A7042" s="160"/>
      <c r="B7042" s="161"/>
    </row>
    <row r="7043" spans="1:2" x14ac:dyDescent="0.2">
      <c r="A7043" s="160"/>
      <c r="B7043" s="161"/>
    </row>
    <row r="7044" spans="1:2" x14ac:dyDescent="0.2">
      <c r="A7044" s="160"/>
      <c r="B7044" s="161"/>
    </row>
    <row r="7045" spans="1:2" x14ac:dyDescent="0.2">
      <c r="A7045" s="160"/>
      <c r="B7045" s="161"/>
    </row>
    <row r="7046" spans="1:2" x14ac:dyDescent="0.2">
      <c r="A7046" s="160"/>
      <c r="B7046" s="161"/>
    </row>
    <row r="7047" spans="1:2" x14ac:dyDescent="0.2">
      <c r="A7047" s="160"/>
      <c r="B7047" s="161"/>
    </row>
    <row r="7048" spans="1:2" x14ac:dyDescent="0.2">
      <c r="A7048" s="160"/>
      <c r="B7048" s="161"/>
    </row>
    <row r="7049" spans="1:2" x14ac:dyDescent="0.2">
      <c r="A7049" s="160"/>
      <c r="B7049" s="161"/>
    </row>
    <row r="7050" spans="1:2" x14ac:dyDescent="0.2">
      <c r="A7050" s="160"/>
      <c r="B7050" s="161"/>
    </row>
    <row r="7051" spans="1:2" x14ac:dyDescent="0.2">
      <c r="A7051" s="160"/>
      <c r="B7051" s="161"/>
    </row>
    <row r="7052" spans="1:2" x14ac:dyDescent="0.2">
      <c r="A7052" s="160"/>
      <c r="B7052" s="161"/>
    </row>
    <row r="7053" spans="1:2" x14ac:dyDescent="0.2">
      <c r="A7053" s="160"/>
      <c r="B7053" s="161"/>
    </row>
    <row r="7054" spans="1:2" x14ac:dyDescent="0.2">
      <c r="A7054" s="160"/>
      <c r="B7054" s="161"/>
    </row>
    <row r="7055" spans="1:2" x14ac:dyDescent="0.2">
      <c r="A7055" s="160"/>
      <c r="B7055" s="161"/>
    </row>
    <row r="7056" spans="1:2" x14ac:dyDescent="0.2">
      <c r="A7056" s="160"/>
      <c r="B7056" s="161"/>
    </row>
    <row r="7057" spans="1:2" x14ac:dyDescent="0.2">
      <c r="A7057" s="160"/>
      <c r="B7057" s="161"/>
    </row>
    <row r="7058" spans="1:2" x14ac:dyDescent="0.2">
      <c r="A7058" s="160"/>
      <c r="B7058" s="161"/>
    </row>
    <row r="7059" spans="1:2" x14ac:dyDescent="0.2">
      <c r="A7059" s="160"/>
      <c r="B7059" s="161"/>
    </row>
    <row r="7060" spans="1:2" x14ac:dyDescent="0.2">
      <c r="A7060" s="160"/>
      <c r="B7060" s="161"/>
    </row>
    <row r="7061" spans="1:2" x14ac:dyDescent="0.2">
      <c r="A7061" s="160"/>
      <c r="B7061" s="161"/>
    </row>
    <row r="7062" spans="1:2" x14ac:dyDescent="0.2">
      <c r="A7062" s="160"/>
      <c r="B7062" s="161"/>
    </row>
    <row r="7063" spans="1:2" x14ac:dyDescent="0.2">
      <c r="A7063" s="160"/>
      <c r="B7063" s="161"/>
    </row>
    <row r="7064" spans="1:2" x14ac:dyDescent="0.2">
      <c r="A7064" s="160"/>
      <c r="B7064" s="161"/>
    </row>
    <row r="7065" spans="1:2" x14ac:dyDescent="0.2">
      <c r="A7065" s="160"/>
      <c r="B7065" s="161"/>
    </row>
    <row r="7066" spans="1:2" x14ac:dyDescent="0.2">
      <c r="A7066" s="160"/>
      <c r="B7066" s="161"/>
    </row>
    <row r="7067" spans="1:2" x14ac:dyDescent="0.2">
      <c r="A7067" s="160"/>
      <c r="B7067" s="161"/>
    </row>
    <row r="7068" spans="1:2" x14ac:dyDescent="0.2">
      <c r="A7068" s="160"/>
      <c r="B7068" s="161"/>
    </row>
    <row r="7069" spans="1:2" x14ac:dyDescent="0.2">
      <c r="A7069" s="160"/>
      <c r="B7069" s="161"/>
    </row>
    <row r="7070" spans="1:2" x14ac:dyDescent="0.2">
      <c r="A7070" s="160"/>
      <c r="B7070" s="161"/>
    </row>
    <row r="7071" spans="1:2" x14ac:dyDescent="0.2">
      <c r="A7071" s="160"/>
      <c r="B7071" s="161"/>
    </row>
    <row r="7072" spans="1:2" x14ac:dyDescent="0.2">
      <c r="A7072" s="160"/>
      <c r="B7072" s="161"/>
    </row>
    <row r="7073" spans="1:2" x14ac:dyDescent="0.2">
      <c r="A7073" s="160"/>
      <c r="B7073" s="161"/>
    </row>
    <row r="7074" spans="1:2" x14ac:dyDescent="0.2">
      <c r="A7074" s="160"/>
      <c r="B7074" s="161"/>
    </row>
    <row r="7075" spans="1:2" x14ac:dyDescent="0.2">
      <c r="A7075" s="160"/>
      <c r="B7075" s="161"/>
    </row>
    <row r="7076" spans="1:2" x14ac:dyDescent="0.2">
      <c r="A7076" s="160"/>
      <c r="B7076" s="161"/>
    </row>
    <row r="7077" spans="1:2" x14ac:dyDescent="0.2">
      <c r="A7077" s="160"/>
      <c r="B7077" s="161"/>
    </row>
    <row r="7078" spans="1:2" x14ac:dyDescent="0.2">
      <c r="A7078" s="160"/>
      <c r="B7078" s="161"/>
    </row>
    <row r="7079" spans="1:2" x14ac:dyDescent="0.2">
      <c r="A7079" s="160"/>
      <c r="B7079" s="161"/>
    </row>
    <row r="7080" spans="1:2" x14ac:dyDescent="0.2">
      <c r="A7080" s="160"/>
      <c r="B7080" s="161"/>
    </row>
    <row r="7081" spans="1:2" x14ac:dyDescent="0.2">
      <c r="A7081" s="160"/>
      <c r="B7081" s="161"/>
    </row>
    <row r="7082" spans="1:2" x14ac:dyDescent="0.2">
      <c r="A7082" s="160"/>
      <c r="B7082" s="161"/>
    </row>
    <row r="7083" spans="1:2" x14ac:dyDescent="0.2">
      <c r="A7083" s="160"/>
      <c r="B7083" s="161"/>
    </row>
    <row r="7084" spans="1:2" x14ac:dyDescent="0.2">
      <c r="A7084" s="160"/>
      <c r="B7084" s="161"/>
    </row>
    <row r="7085" spans="1:2" x14ac:dyDescent="0.2">
      <c r="A7085" s="160"/>
      <c r="B7085" s="161"/>
    </row>
    <row r="7086" spans="1:2" x14ac:dyDescent="0.2">
      <c r="A7086" s="160"/>
      <c r="B7086" s="161"/>
    </row>
    <row r="7087" spans="1:2" x14ac:dyDescent="0.2">
      <c r="A7087" s="160"/>
      <c r="B7087" s="161"/>
    </row>
    <row r="7088" spans="1:2" x14ac:dyDescent="0.2">
      <c r="A7088" s="160"/>
      <c r="B7088" s="161"/>
    </row>
    <row r="7089" spans="1:2" x14ac:dyDescent="0.2">
      <c r="A7089" s="160"/>
      <c r="B7089" s="161"/>
    </row>
    <row r="7090" spans="1:2" x14ac:dyDescent="0.2">
      <c r="A7090" s="160"/>
      <c r="B7090" s="161"/>
    </row>
    <row r="7091" spans="1:2" x14ac:dyDescent="0.2">
      <c r="A7091" s="160"/>
      <c r="B7091" s="161"/>
    </row>
    <row r="7092" spans="1:2" x14ac:dyDescent="0.2">
      <c r="A7092" s="160"/>
      <c r="B7092" s="161"/>
    </row>
    <row r="7093" spans="1:2" x14ac:dyDescent="0.2">
      <c r="A7093" s="160"/>
      <c r="B7093" s="161"/>
    </row>
    <row r="7094" spans="1:2" x14ac:dyDescent="0.2">
      <c r="A7094" s="160"/>
      <c r="B7094" s="161"/>
    </row>
    <row r="7095" spans="1:2" x14ac:dyDescent="0.2">
      <c r="A7095" s="160"/>
      <c r="B7095" s="161"/>
    </row>
    <row r="7096" spans="1:2" x14ac:dyDescent="0.2">
      <c r="A7096" s="160"/>
      <c r="B7096" s="161"/>
    </row>
    <row r="7097" spans="1:2" x14ac:dyDescent="0.2">
      <c r="A7097" s="160"/>
      <c r="B7097" s="161"/>
    </row>
    <row r="7098" spans="1:2" x14ac:dyDescent="0.2">
      <c r="A7098" s="160"/>
      <c r="B7098" s="161"/>
    </row>
    <row r="7099" spans="1:2" x14ac:dyDescent="0.2">
      <c r="A7099" s="160"/>
      <c r="B7099" s="161"/>
    </row>
    <row r="7100" spans="1:2" x14ac:dyDescent="0.2">
      <c r="A7100" s="160"/>
      <c r="B7100" s="161"/>
    </row>
    <row r="7101" spans="1:2" x14ac:dyDescent="0.2">
      <c r="A7101" s="160"/>
      <c r="B7101" s="161"/>
    </row>
    <row r="7102" spans="1:2" x14ac:dyDescent="0.2">
      <c r="A7102" s="160"/>
      <c r="B7102" s="161"/>
    </row>
    <row r="7103" spans="1:2" x14ac:dyDescent="0.2">
      <c r="A7103" s="160"/>
      <c r="B7103" s="161"/>
    </row>
    <row r="7104" spans="1:2" x14ac:dyDescent="0.2">
      <c r="A7104" s="160"/>
      <c r="B7104" s="161"/>
    </row>
    <row r="7105" spans="1:2" x14ac:dyDescent="0.2">
      <c r="A7105" s="160"/>
      <c r="B7105" s="161"/>
    </row>
    <row r="7106" spans="1:2" x14ac:dyDescent="0.2">
      <c r="A7106" s="160"/>
      <c r="B7106" s="161"/>
    </row>
    <row r="7107" spans="1:2" x14ac:dyDescent="0.2">
      <c r="A7107" s="160"/>
      <c r="B7107" s="161"/>
    </row>
    <row r="7108" spans="1:2" x14ac:dyDescent="0.2">
      <c r="A7108" s="160"/>
      <c r="B7108" s="161"/>
    </row>
    <row r="7109" spans="1:2" x14ac:dyDescent="0.2">
      <c r="A7109" s="160"/>
      <c r="B7109" s="161"/>
    </row>
    <row r="7110" spans="1:2" x14ac:dyDescent="0.2">
      <c r="A7110" s="160"/>
      <c r="B7110" s="161"/>
    </row>
    <row r="7111" spans="1:2" x14ac:dyDescent="0.2">
      <c r="A7111" s="160"/>
      <c r="B7111" s="161"/>
    </row>
    <row r="7112" spans="1:2" x14ac:dyDescent="0.2">
      <c r="A7112" s="160"/>
      <c r="B7112" s="161"/>
    </row>
    <row r="7113" spans="1:2" x14ac:dyDescent="0.2">
      <c r="A7113" s="160"/>
      <c r="B7113" s="161"/>
    </row>
    <row r="7114" spans="1:2" x14ac:dyDescent="0.2">
      <c r="A7114" s="160"/>
      <c r="B7114" s="161"/>
    </row>
    <row r="7115" spans="1:2" x14ac:dyDescent="0.2">
      <c r="A7115" s="160"/>
      <c r="B7115" s="161"/>
    </row>
    <row r="7116" spans="1:2" x14ac:dyDescent="0.2">
      <c r="A7116" s="160"/>
      <c r="B7116" s="161"/>
    </row>
    <row r="7117" spans="1:2" x14ac:dyDescent="0.2">
      <c r="A7117" s="160"/>
      <c r="B7117" s="161"/>
    </row>
    <row r="7118" spans="1:2" x14ac:dyDescent="0.2">
      <c r="A7118" s="160"/>
      <c r="B7118" s="161"/>
    </row>
    <row r="7119" spans="1:2" x14ac:dyDescent="0.2">
      <c r="A7119" s="160"/>
      <c r="B7119" s="161"/>
    </row>
    <row r="7120" spans="1:2" x14ac:dyDescent="0.2">
      <c r="A7120" s="160"/>
      <c r="B7120" s="161"/>
    </row>
    <row r="7121" spans="1:2" x14ac:dyDescent="0.2">
      <c r="A7121" s="160"/>
      <c r="B7121" s="161"/>
    </row>
    <row r="7122" spans="1:2" x14ac:dyDescent="0.2">
      <c r="A7122" s="160"/>
      <c r="B7122" s="161"/>
    </row>
    <row r="7123" spans="1:2" x14ac:dyDescent="0.2">
      <c r="A7123" s="160"/>
      <c r="B7123" s="161"/>
    </row>
    <row r="7124" spans="1:2" x14ac:dyDescent="0.2">
      <c r="A7124" s="160"/>
      <c r="B7124" s="161"/>
    </row>
    <row r="7125" spans="1:2" x14ac:dyDescent="0.2">
      <c r="A7125" s="160"/>
      <c r="B7125" s="161"/>
    </row>
    <row r="7126" spans="1:2" x14ac:dyDescent="0.2">
      <c r="A7126" s="160"/>
      <c r="B7126" s="161"/>
    </row>
    <row r="7127" spans="1:2" x14ac:dyDescent="0.2">
      <c r="A7127" s="160"/>
      <c r="B7127" s="161"/>
    </row>
    <row r="7128" spans="1:2" x14ac:dyDescent="0.2">
      <c r="A7128" s="160"/>
      <c r="B7128" s="161"/>
    </row>
    <row r="7129" spans="1:2" x14ac:dyDescent="0.2">
      <c r="A7129" s="160"/>
      <c r="B7129" s="161"/>
    </row>
    <row r="7130" spans="1:2" x14ac:dyDescent="0.2">
      <c r="A7130" s="160"/>
      <c r="B7130" s="161"/>
    </row>
    <row r="7131" spans="1:2" x14ac:dyDescent="0.2">
      <c r="A7131" s="160"/>
      <c r="B7131" s="161"/>
    </row>
    <row r="7132" spans="1:2" x14ac:dyDescent="0.2">
      <c r="A7132" s="160"/>
      <c r="B7132" s="161"/>
    </row>
    <row r="7133" spans="1:2" x14ac:dyDescent="0.2">
      <c r="A7133" s="160"/>
      <c r="B7133" s="161"/>
    </row>
    <row r="7134" spans="1:2" x14ac:dyDescent="0.2">
      <c r="A7134" s="160"/>
      <c r="B7134" s="161"/>
    </row>
    <row r="7135" spans="1:2" x14ac:dyDescent="0.2">
      <c r="A7135" s="160"/>
      <c r="B7135" s="161"/>
    </row>
    <row r="7136" spans="1:2" x14ac:dyDescent="0.2">
      <c r="A7136" s="160"/>
      <c r="B7136" s="161"/>
    </row>
    <row r="7137" spans="1:2" x14ac:dyDescent="0.2">
      <c r="A7137" s="160"/>
      <c r="B7137" s="161"/>
    </row>
    <row r="7138" spans="1:2" x14ac:dyDescent="0.2">
      <c r="A7138" s="160"/>
      <c r="B7138" s="161"/>
    </row>
    <row r="7139" spans="1:2" x14ac:dyDescent="0.2">
      <c r="A7139" s="160"/>
      <c r="B7139" s="161"/>
    </row>
    <row r="7140" spans="1:2" x14ac:dyDescent="0.2">
      <c r="A7140" s="160"/>
      <c r="B7140" s="161"/>
    </row>
    <row r="7141" spans="1:2" x14ac:dyDescent="0.2">
      <c r="A7141" s="160"/>
      <c r="B7141" s="161"/>
    </row>
    <row r="7142" spans="1:2" x14ac:dyDescent="0.2">
      <c r="A7142" s="160"/>
      <c r="B7142" s="161"/>
    </row>
    <row r="7143" spans="1:2" x14ac:dyDescent="0.2">
      <c r="A7143" s="160"/>
      <c r="B7143" s="161"/>
    </row>
    <row r="7144" spans="1:2" x14ac:dyDescent="0.2">
      <c r="A7144" s="160"/>
      <c r="B7144" s="161"/>
    </row>
    <row r="7145" spans="1:2" x14ac:dyDescent="0.2">
      <c r="A7145" s="160"/>
      <c r="B7145" s="161"/>
    </row>
    <row r="7146" spans="1:2" x14ac:dyDescent="0.2">
      <c r="A7146" s="160"/>
      <c r="B7146" s="161"/>
    </row>
    <row r="7147" spans="1:2" x14ac:dyDescent="0.2">
      <c r="A7147" s="160"/>
      <c r="B7147" s="161"/>
    </row>
    <row r="7148" spans="1:2" x14ac:dyDescent="0.2">
      <c r="A7148" s="160"/>
      <c r="B7148" s="161"/>
    </row>
    <row r="7149" spans="1:2" x14ac:dyDescent="0.2">
      <c r="A7149" s="160"/>
      <c r="B7149" s="161"/>
    </row>
    <row r="7150" spans="1:2" x14ac:dyDescent="0.2">
      <c r="A7150" s="160"/>
      <c r="B7150" s="161"/>
    </row>
    <row r="7151" spans="1:2" x14ac:dyDescent="0.2">
      <c r="A7151" s="160"/>
      <c r="B7151" s="161"/>
    </row>
    <row r="7152" spans="1:2" x14ac:dyDescent="0.2">
      <c r="A7152" s="160"/>
      <c r="B7152" s="161"/>
    </row>
    <row r="7153" spans="1:2" x14ac:dyDescent="0.2">
      <c r="A7153" s="160"/>
      <c r="B7153" s="161"/>
    </row>
    <row r="7154" spans="1:2" x14ac:dyDescent="0.2">
      <c r="A7154" s="160"/>
      <c r="B7154" s="161"/>
    </row>
    <row r="7155" spans="1:2" x14ac:dyDescent="0.2">
      <c r="A7155" s="160"/>
      <c r="B7155" s="161"/>
    </row>
    <row r="7156" spans="1:2" x14ac:dyDescent="0.2">
      <c r="A7156" s="160"/>
      <c r="B7156" s="161"/>
    </row>
    <row r="7157" spans="1:2" x14ac:dyDescent="0.2">
      <c r="A7157" s="160"/>
      <c r="B7157" s="161"/>
    </row>
    <row r="7158" spans="1:2" x14ac:dyDescent="0.2">
      <c r="A7158" s="160"/>
      <c r="B7158" s="161"/>
    </row>
    <row r="7159" spans="1:2" x14ac:dyDescent="0.2">
      <c r="A7159" s="160"/>
      <c r="B7159" s="161"/>
    </row>
    <row r="7160" spans="1:2" x14ac:dyDescent="0.2">
      <c r="A7160" s="160"/>
      <c r="B7160" s="161"/>
    </row>
    <row r="7161" spans="1:2" x14ac:dyDescent="0.2">
      <c r="A7161" s="160"/>
      <c r="B7161" s="161"/>
    </row>
    <row r="7162" spans="1:2" x14ac:dyDescent="0.2">
      <c r="A7162" s="160"/>
      <c r="B7162" s="161"/>
    </row>
    <row r="7163" spans="1:2" x14ac:dyDescent="0.2">
      <c r="A7163" s="160"/>
      <c r="B7163" s="161"/>
    </row>
    <row r="7164" spans="1:2" x14ac:dyDescent="0.2">
      <c r="A7164" s="160"/>
      <c r="B7164" s="161"/>
    </row>
    <row r="7165" spans="1:2" x14ac:dyDescent="0.2">
      <c r="A7165" s="160"/>
      <c r="B7165" s="161"/>
    </row>
    <row r="7166" spans="1:2" x14ac:dyDescent="0.2">
      <c r="A7166" s="160"/>
      <c r="B7166" s="161"/>
    </row>
    <row r="7167" spans="1:2" x14ac:dyDescent="0.2">
      <c r="A7167" s="160"/>
      <c r="B7167" s="161"/>
    </row>
    <row r="7168" spans="1:2" x14ac:dyDescent="0.2">
      <c r="A7168" s="160"/>
      <c r="B7168" s="161"/>
    </row>
    <row r="7169" spans="1:2" x14ac:dyDescent="0.2">
      <c r="A7169" s="160"/>
      <c r="B7169" s="161"/>
    </row>
    <row r="7170" spans="1:2" x14ac:dyDescent="0.2">
      <c r="A7170" s="160"/>
      <c r="B7170" s="161"/>
    </row>
    <row r="7171" spans="1:2" x14ac:dyDescent="0.2">
      <c r="A7171" s="160"/>
      <c r="B7171" s="161"/>
    </row>
    <row r="7172" spans="1:2" x14ac:dyDescent="0.2">
      <c r="A7172" s="160"/>
      <c r="B7172" s="161"/>
    </row>
    <row r="7173" spans="1:2" x14ac:dyDescent="0.2">
      <c r="A7173" s="160"/>
      <c r="B7173" s="161"/>
    </row>
    <row r="7174" spans="1:2" x14ac:dyDescent="0.2">
      <c r="A7174" s="160"/>
      <c r="B7174" s="161"/>
    </row>
    <row r="7175" spans="1:2" x14ac:dyDescent="0.2">
      <c r="A7175" s="160"/>
      <c r="B7175" s="161"/>
    </row>
    <row r="7176" spans="1:2" x14ac:dyDescent="0.2">
      <c r="A7176" s="160"/>
      <c r="B7176" s="161"/>
    </row>
    <row r="7177" spans="1:2" x14ac:dyDescent="0.2">
      <c r="A7177" s="160"/>
      <c r="B7177" s="161"/>
    </row>
    <row r="7178" spans="1:2" x14ac:dyDescent="0.2">
      <c r="A7178" s="160"/>
      <c r="B7178" s="161"/>
    </row>
    <row r="7179" spans="1:2" x14ac:dyDescent="0.2">
      <c r="A7179" s="160"/>
      <c r="B7179" s="161"/>
    </row>
    <row r="7180" spans="1:2" x14ac:dyDescent="0.2">
      <c r="A7180" s="160"/>
      <c r="B7180" s="161"/>
    </row>
    <row r="7181" spans="1:2" x14ac:dyDescent="0.2">
      <c r="A7181" s="160"/>
      <c r="B7181" s="161"/>
    </row>
    <row r="7182" spans="1:2" x14ac:dyDescent="0.2">
      <c r="A7182" s="160"/>
      <c r="B7182" s="161"/>
    </row>
    <row r="7183" spans="1:2" x14ac:dyDescent="0.2">
      <c r="A7183" s="160"/>
      <c r="B7183" s="161"/>
    </row>
    <row r="7184" spans="1:2" x14ac:dyDescent="0.2">
      <c r="A7184" s="160"/>
      <c r="B7184" s="161"/>
    </row>
    <row r="7185" spans="1:2" x14ac:dyDescent="0.2">
      <c r="A7185" s="160"/>
      <c r="B7185" s="161"/>
    </row>
    <row r="7186" spans="1:2" x14ac:dyDescent="0.2">
      <c r="A7186" s="160"/>
      <c r="B7186" s="161"/>
    </row>
    <row r="7187" spans="1:2" x14ac:dyDescent="0.2">
      <c r="A7187" s="160"/>
      <c r="B7187" s="161"/>
    </row>
    <row r="7188" spans="1:2" x14ac:dyDescent="0.2">
      <c r="A7188" s="160"/>
      <c r="B7188" s="161"/>
    </row>
    <row r="7189" spans="1:2" x14ac:dyDescent="0.2">
      <c r="A7189" s="160"/>
      <c r="B7189" s="161"/>
    </row>
    <row r="7190" spans="1:2" x14ac:dyDescent="0.2">
      <c r="A7190" s="160"/>
      <c r="B7190" s="161"/>
    </row>
    <row r="7191" spans="1:2" x14ac:dyDescent="0.2">
      <c r="A7191" s="160"/>
      <c r="B7191" s="161"/>
    </row>
    <row r="7192" spans="1:2" x14ac:dyDescent="0.2">
      <c r="A7192" s="160"/>
      <c r="B7192" s="161"/>
    </row>
    <row r="7193" spans="1:2" x14ac:dyDescent="0.2">
      <c r="A7193" s="160"/>
      <c r="B7193" s="161"/>
    </row>
    <row r="7194" spans="1:2" x14ac:dyDescent="0.2">
      <c r="A7194" s="160"/>
      <c r="B7194" s="161"/>
    </row>
    <row r="7195" spans="1:2" x14ac:dyDescent="0.2">
      <c r="A7195" s="160"/>
      <c r="B7195" s="161"/>
    </row>
    <row r="7196" spans="1:2" x14ac:dyDescent="0.2">
      <c r="A7196" s="160"/>
      <c r="B7196" s="161"/>
    </row>
    <row r="7197" spans="1:2" x14ac:dyDescent="0.2">
      <c r="A7197" s="160"/>
      <c r="B7197" s="161"/>
    </row>
    <row r="7198" spans="1:2" x14ac:dyDescent="0.2">
      <c r="A7198" s="160"/>
      <c r="B7198" s="161"/>
    </row>
    <row r="7199" spans="1:2" x14ac:dyDescent="0.2">
      <c r="A7199" s="160"/>
      <c r="B7199" s="161"/>
    </row>
    <row r="7200" spans="1:2" x14ac:dyDescent="0.2">
      <c r="A7200" s="160"/>
      <c r="B7200" s="161"/>
    </row>
    <row r="7201" spans="1:2" x14ac:dyDescent="0.2">
      <c r="A7201" s="160"/>
      <c r="B7201" s="161"/>
    </row>
    <row r="7202" spans="1:2" x14ac:dyDescent="0.2">
      <c r="A7202" s="160"/>
      <c r="B7202" s="161"/>
    </row>
    <row r="7203" spans="1:2" x14ac:dyDescent="0.2">
      <c r="A7203" s="160"/>
      <c r="B7203" s="161"/>
    </row>
    <row r="7204" spans="1:2" x14ac:dyDescent="0.2">
      <c r="A7204" s="160"/>
      <c r="B7204" s="161"/>
    </row>
    <row r="7205" spans="1:2" x14ac:dyDescent="0.2">
      <c r="A7205" s="160"/>
      <c r="B7205" s="161"/>
    </row>
    <row r="7206" spans="1:2" x14ac:dyDescent="0.2">
      <c r="A7206" s="160"/>
      <c r="B7206" s="161"/>
    </row>
    <row r="7207" spans="1:2" x14ac:dyDescent="0.2">
      <c r="A7207" s="160"/>
      <c r="B7207" s="161"/>
    </row>
    <row r="7208" spans="1:2" x14ac:dyDescent="0.2">
      <c r="A7208" s="160"/>
      <c r="B7208" s="161"/>
    </row>
    <row r="7209" spans="1:2" x14ac:dyDescent="0.2">
      <c r="A7209" s="160"/>
      <c r="B7209" s="161"/>
    </row>
    <row r="7210" spans="1:2" x14ac:dyDescent="0.2">
      <c r="A7210" s="160"/>
      <c r="B7210" s="161"/>
    </row>
    <row r="7211" spans="1:2" x14ac:dyDescent="0.2">
      <c r="A7211" s="160"/>
      <c r="B7211" s="161"/>
    </row>
    <row r="7212" spans="1:2" x14ac:dyDescent="0.2">
      <c r="A7212" s="160"/>
      <c r="B7212" s="161"/>
    </row>
    <row r="7213" spans="1:2" x14ac:dyDescent="0.2">
      <c r="A7213" s="160"/>
      <c r="B7213" s="161"/>
    </row>
    <row r="7214" spans="1:2" x14ac:dyDescent="0.2">
      <c r="A7214" s="160"/>
      <c r="B7214" s="161"/>
    </row>
    <row r="7215" spans="1:2" x14ac:dyDescent="0.2">
      <c r="A7215" s="160"/>
      <c r="B7215" s="161"/>
    </row>
    <row r="7216" spans="1:2" x14ac:dyDescent="0.2">
      <c r="A7216" s="160"/>
      <c r="B7216" s="161"/>
    </row>
    <row r="7217" spans="1:2" x14ac:dyDescent="0.2">
      <c r="A7217" s="160"/>
      <c r="B7217" s="161"/>
    </row>
    <row r="7218" spans="1:2" x14ac:dyDescent="0.2">
      <c r="A7218" s="160"/>
      <c r="B7218" s="161"/>
    </row>
    <row r="7219" spans="1:2" x14ac:dyDescent="0.2">
      <c r="A7219" s="160"/>
      <c r="B7219" s="161"/>
    </row>
    <row r="7220" spans="1:2" x14ac:dyDescent="0.2">
      <c r="A7220" s="160"/>
      <c r="B7220" s="161"/>
    </row>
    <row r="7221" spans="1:2" x14ac:dyDescent="0.2">
      <c r="A7221" s="160"/>
      <c r="B7221" s="161"/>
    </row>
    <row r="7222" spans="1:2" x14ac:dyDescent="0.2">
      <c r="A7222" s="160"/>
      <c r="B7222" s="161"/>
    </row>
    <row r="7223" spans="1:2" x14ac:dyDescent="0.2">
      <c r="A7223" s="160"/>
      <c r="B7223" s="161"/>
    </row>
    <row r="7224" spans="1:2" x14ac:dyDescent="0.2">
      <c r="A7224" s="160"/>
      <c r="B7224" s="161"/>
    </row>
    <row r="7225" spans="1:2" x14ac:dyDescent="0.2">
      <c r="A7225" s="160"/>
      <c r="B7225" s="161"/>
    </row>
    <row r="7226" spans="1:2" x14ac:dyDescent="0.2">
      <c r="A7226" s="160"/>
      <c r="B7226" s="161"/>
    </row>
    <row r="7227" spans="1:2" x14ac:dyDescent="0.2">
      <c r="A7227" s="160"/>
      <c r="B7227" s="161"/>
    </row>
    <row r="7228" spans="1:2" x14ac:dyDescent="0.2">
      <c r="A7228" s="160"/>
      <c r="B7228" s="161"/>
    </row>
    <row r="7229" spans="1:2" x14ac:dyDescent="0.2">
      <c r="A7229" s="160"/>
      <c r="B7229" s="161"/>
    </row>
    <row r="7230" spans="1:2" x14ac:dyDescent="0.2">
      <c r="A7230" s="160"/>
      <c r="B7230" s="161"/>
    </row>
    <row r="7231" spans="1:2" x14ac:dyDescent="0.2">
      <c r="A7231" s="160"/>
      <c r="B7231" s="161"/>
    </row>
    <row r="7232" spans="1:2" x14ac:dyDescent="0.2">
      <c r="A7232" s="160"/>
      <c r="B7232" s="161"/>
    </row>
    <row r="7233" spans="1:2" x14ac:dyDescent="0.2">
      <c r="A7233" s="160"/>
      <c r="B7233" s="161"/>
    </row>
    <row r="7234" spans="1:2" x14ac:dyDescent="0.2">
      <c r="A7234" s="160"/>
      <c r="B7234" s="161"/>
    </row>
    <row r="7235" spans="1:2" x14ac:dyDescent="0.2">
      <c r="A7235" s="160"/>
      <c r="B7235" s="161"/>
    </row>
    <row r="7236" spans="1:2" x14ac:dyDescent="0.2">
      <c r="A7236" s="160"/>
      <c r="B7236" s="161"/>
    </row>
    <row r="7237" spans="1:2" x14ac:dyDescent="0.2">
      <c r="A7237" s="160"/>
      <c r="B7237" s="161"/>
    </row>
    <row r="7238" spans="1:2" x14ac:dyDescent="0.2">
      <c r="A7238" s="160"/>
      <c r="B7238" s="161"/>
    </row>
    <row r="7239" spans="1:2" x14ac:dyDescent="0.2">
      <c r="A7239" s="160"/>
      <c r="B7239" s="161"/>
    </row>
    <row r="7240" spans="1:2" x14ac:dyDescent="0.2">
      <c r="A7240" s="160"/>
      <c r="B7240" s="161"/>
    </row>
    <row r="7241" spans="1:2" x14ac:dyDescent="0.2">
      <c r="A7241" s="160"/>
      <c r="B7241" s="161"/>
    </row>
    <row r="7242" spans="1:2" x14ac:dyDescent="0.2">
      <c r="A7242" s="160"/>
      <c r="B7242" s="161"/>
    </row>
    <row r="7243" spans="1:2" x14ac:dyDescent="0.2">
      <c r="A7243" s="160"/>
      <c r="B7243" s="161"/>
    </row>
    <row r="7244" spans="1:2" x14ac:dyDescent="0.2">
      <c r="A7244" s="160"/>
      <c r="B7244" s="161"/>
    </row>
    <row r="7245" spans="1:2" x14ac:dyDescent="0.2">
      <c r="A7245" s="160"/>
      <c r="B7245" s="161"/>
    </row>
    <row r="7246" spans="1:2" x14ac:dyDescent="0.2">
      <c r="A7246" s="160"/>
      <c r="B7246" s="161"/>
    </row>
    <row r="7247" spans="1:2" x14ac:dyDescent="0.2">
      <c r="A7247" s="160"/>
      <c r="B7247" s="161"/>
    </row>
    <row r="7248" spans="1:2" x14ac:dyDescent="0.2">
      <c r="A7248" s="160"/>
      <c r="B7248" s="161"/>
    </row>
    <row r="7249" spans="1:2" x14ac:dyDescent="0.2">
      <c r="A7249" s="160"/>
      <c r="B7249" s="161"/>
    </row>
    <row r="7250" spans="1:2" x14ac:dyDescent="0.2">
      <c r="A7250" s="160"/>
      <c r="B7250" s="161"/>
    </row>
    <row r="7251" spans="1:2" x14ac:dyDescent="0.2">
      <c r="A7251" s="160"/>
      <c r="B7251" s="161"/>
    </row>
    <row r="7252" spans="1:2" x14ac:dyDescent="0.2">
      <c r="A7252" s="160"/>
      <c r="B7252" s="161"/>
    </row>
    <row r="7253" spans="1:2" x14ac:dyDescent="0.2">
      <c r="A7253" s="160"/>
      <c r="B7253" s="161"/>
    </row>
    <row r="7254" spans="1:2" x14ac:dyDescent="0.2">
      <c r="A7254" s="160"/>
      <c r="B7254" s="161"/>
    </row>
    <row r="7255" spans="1:2" x14ac:dyDescent="0.2">
      <c r="A7255" s="160"/>
      <c r="B7255" s="161"/>
    </row>
    <row r="7256" spans="1:2" x14ac:dyDescent="0.2">
      <c r="A7256" s="160"/>
      <c r="B7256" s="161"/>
    </row>
    <row r="7257" spans="1:2" x14ac:dyDescent="0.2">
      <c r="A7257" s="160"/>
      <c r="B7257" s="161"/>
    </row>
    <row r="7258" spans="1:2" x14ac:dyDescent="0.2">
      <c r="A7258" s="160"/>
      <c r="B7258" s="161"/>
    </row>
    <row r="7259" spans="1:2" x14ac:dyDescent="0.2">
      <c r="A7259" s="160"/>
      <c r="B7259" s="161"/>
    </row>
    <row r="7260" spans="1:2" x14ac:dyDescent="0.2">
      <c r="A7260" s="160"/>
      <c r="B7260" s="161"/>
    </row>
    <row r="7261" spans="1:2" x14ac:dyDescent="0.2">
      <c r="A7261" s="160"/>
      <c r="B7261" s="161"/>
    </row>
    <row r="7262" spans="1:2" x14ac:dyDescent="0.2">
      <c r="A7262" s="160"/>
      <c r="B7262" s="161"/>
    </row>
    <row r="7263" spans="1:2" x14ac:dyDescent="0.2">
      <c r="A7263" s="160"/>
      <c r="B7263" s="161"/>
    </row>
    <row r="7264" spans="1:2" x14ac:dyDescent="0.2">
      <c r="A7264" s="160"/>
      <c r="B7264" s="161"/>
    </row>
    <row r="7265" spans="1:2" x14ac:dyDescent="0.2">
      <c r="A7265" s="160"/>
      <c r="B7265" s="161"/>
    </row>
    <row r="7266" spans="1:2" x14ac:dyDescent="0.2">
      <c r="A7266" s="160"/>
      <c r="B7266" s="161"/>
    </row>
    <row r="7267" spans="1:2" x14ac:dyDescent="0.2">
      <c r="A7267" s="160"/>
      <c r="B7267" s="161"/>
    </row>
    <row r="7268" spans="1:2" x14ac:dyDescent="0.2">
      <c r="A7268" s="160"/>
      <c r="B7268" s="161"/>
    </row>
    <row r="7269" spans="1:2" x14ac:dyDescent="0.2">
      <c r="A7269" s="160"/>
      <c r="B7269" s="161"/>
    </row>
    <row r="7270" spans="1:2" x14ac:dyDescent="0.2">
      <c r="A7270" s="160"/>
      <c r="B7270" s="161"/>
    </row>
    <row r="7271" spans="1:2" x14ac:dyDescent="0.2">
      <c r="A7271" s="160"/>
      <c r="B7271" s="161"/>
    </row>
    <row r="7272" spans="1:2" x14ac:dyDescent="0.2">
      <c r="A7272" s="160"/>
      <c r="B7272" s="161"/>
    </row>
    <row r="7273" spans="1:2" x14ac:dyDescent="0.2">
      <c r="A7273" s="160"/>
      <c r="B7273" s="161"/>
    </row>
    <row r="7274" spans="1:2" x14ac:dyDescent="0.2">
      <c r="A7274" s="160"/>
      <c r="B7274" s="161"/>
    </row>
    <row r="7275" spans="1:2" x14ac:dyDescent="0.2">
      <c r="A7275" s="160"/>
      <c r="B7275" s="161"/>
    </row>
    <row r="7276" spans="1:2" x14ac:dyDescent="0.2">
      <c r="A7276" s="160"/>
      <c r="B7276" s="161"/>
    </row>
    <row r="7277" spans="1:2" x14ac:dyDescent="0.2">
      <c r="A7277" s="160"/>
      <c r="B7277" s="161"/>
    </row>
    <row r="7278" spans="1:2" x14ac:dyDescent="0.2">
      <c r="A7278" s="160"/>
      <c r="B7278" s="161"/>
    </row>
    <row r="7279" spans="1:2" x14ac:dyDescent="0.2">
      <c r="A7279" s="160"/>
      <c r="B7279" s="161"/>
    </row>
    <row r="7280" spans="1:2" x14ac:dyDescent="0.2">
      <c r="A7280" s="160"/>
      <c r="B7280" s="161"/>
    </row>
    <row r="7281" spans="1:2" x14ac:dyDescent="0.2">
      <c r="A7281" s="160"/>
      <c r="B7281" s="161"/>
    </row>
    <row r="7282" spans="1:2" x14ac:dyDescent="0.2">
      <c r="A7282" s="160"/>
      <c r="B7282" s="161"/>
    </row>
    <row r="7283" spans="1:2" x14ac:dyDescent="0.2">
      <c r="A7283" s="160"/>
      <c r="B7283" s="161"/>
    </row>
    <row r="7284" spans="1:2" x14ac:dyDescent="0.2">
      <c r="A7284" s="160"/>
      <c r="B7284" s="161"/>
    </row>
    <row r="7285" spans="1:2" x14ac:dyDescent="0.2">
      <c r="A7285" s="160"/>
      <c r="B7285" s="161"/>
    </row>
    <row r="7286" spans="1:2" x14ac:dyDescent="0.2">
      <c r="A7286" s="160"/>
      <c r="B7286" s="161"/>
    </row>
    <row r="7287" spans="1:2" x14ac:dyDescent="0.2">
      <c r="A7287" s="160"/>
      <c r="B7287" s="161"/>
    </row>
    <row r="7288" spans="1:2" x14ac:dyDescent="0.2">
      <c r="A7288" s="160"/>
      <c r="B7288" s="161"/>
    </row>
    <row r="7289" spans="1:2" x14ac:dyDescent="0.2">
      <c r="A7289" s="160"/>
      <c r="B7289" s="161"/>
    </row>
    <row r="7290" spans="1:2" x14ac:dyDescent="0.2">
      <c r="A7290" s="160"/>
      <c r="B7290" s="161"/>
    </row>
    <row r="7291" spans="1:2" x14ac:dyDescent="0.2">
      <c r="A7291" s="160"/>
      <c r="B7291" s="161"/>
    </row>
    <row r="7292" spans="1:2" x14ac:dyDescent="0.2">
      <c r="A7292" s="160"/>
      <c r="B7292" s="161"/>
    </row>
    <row r="7293" spans="1:2" x14ac:dyDescent="0.2">
      <c r="A7293" s="160"/>
      <c r="B7293" s="161"/>
    </row>
    <row r="7294" spans="1:2" x14ac:dyDescent="0.2">
      <c r="A7294" s="160"/>
      <c r="B7294" s="161"/>
    </row>
    <row r="7295" spans="1:2" x14ac:dyDescent="0.2">
      <c r="A7295" s="160"/>
      <c r="B7295" s="161"/>
    </row>
    <row r="7296" spans="1:2" x14ac:dyDescent="0.2">
      <c r="A7296" s="160"/>
      <c r="B7296" s="161"/>
    </row>
    <row r="7297" spans="1:2" x14ac:dyDescent="0.2">
      <c r="A7297" s="160"/>
      <c r="B7297" s="161"/>
    </row>
    <row r="7298" spans="1:2" x14ac:dyDescent="0.2">
      <c r="A7298" s="160"/>
      <c r="B7298" s="161"/>
    </row>
    <row r="7299" spans="1:2" x14ac:dyDescent="0.2">
      <c r="A7299" s="160"/>
      <c r="B7299" s="161"/>
    </row>
    <row r="7300" spans="1:2" x14ac:dyDescent="0.2">
      <c r="A7300" s="160"/>
      <c r="B7300" s="161"/>
    </row>
    <row r="7301" spans="1:2" x14ac:dyDescent="0.2">
      <c r="A7301" s="160"/>
      <c r="B7301" s="161"/>
    </row>
    <row r="7302" spans="1:2" x14ac:dyDescent="0.2">
      <c r="A7302" s="160"/>
      <c r="B7302" s="161"/>
    </row>
    <row r="7303" spans="1:2" x14ac:dyDescent="0.2">
      <c r="A7303" s="160"/>
      <c r="B7303" s="161"/>
    </row>
    <row r="7304" spans="1:2" x14ac:dyDescent="0.2">
      <c r="A7304" s="160"/>
      <c r="B7304" s="161"/>
    </row>
    <row r="7305" spans="1:2" x14ac:dyDescent="0.2">
      <c r="A7305" s="160"/>
      <c r="B7305" s="161"/>
    </row>
    <row r="7306" spans="1:2" x14ac:dyDescent="0.2">
      <c r="A7306" s="160"/>
      <c r="B7306" s="161"/>
    </row>
    <row r="7307" spans="1:2" x14ac:dyDescent="0.2">
      <c r="A7307" s="160"/>
      <c r="B7307" s="161"/>
    </row>
    <row r="7308" spans="1:2" x14ac:dyDescent="0.2">
      <c r="A7308" s="160"/>
      <c r="B7308" s="161"/>
    </row>
    <row r="7309" spans="1:2" x14ac:dyDescent="0.2">
      <c r="A7309" s="160"/>
      <c r="B7309" s="161"/>
    </row>
    <row r="7310" spans="1:2" x14ac:dyDescent="0.2">
      <c r="A7310" s="160"/>
      <c r="B7310" s="161"/>
    </row>
    <row r="7311" spans="1:2" x14ac:dyDescent="0.2">
      <c r="A7311" s="160"/>
      <c r="B7311" s="161"/>
    </row>
    <row r="7312" spans="1:2" x14ac:dyDescent="0.2">
      <c r="A7312" s="160"/>
      <c r="B7312" s="161"/>
    </row>
    <row r="7313" spans="1:2" x14ac:dyDescent="0.2">
      <c r="A7313" s="160"/>
      <c r="B7313" s="161"/>
    </row>
    <row r="7314" spans="1:2" x14ac:dyDescent="0.2">
      <c r="A7314" s="160"/>
      <c r="B7314" s="161"/>
    </row>
    <row r="7315" spans="1:2" x14ac:dyDescent="0.2">
      <c r="A7315" s="160"/>
      <c r="B7315" s="161"/>
    </row>
    <row r="7316" spans="1:2" x14ac:dyDescent="0.2">
      <c r="A7316" s="160"/>
      <c r="B7316" s="161"/>
    </row>
    <row r="7317" spans="1:2" x14ac:dyDescent="0.2">
      <c r="A7317" s="160"/>
      <c r="B7317" s="161"/>
    </row>
    <row r="7318" spans="1:2" x14ac:dyDescent="0.2">
      <c r="A7318" s="160"/>
      <c r="B7318" s="161"/>
    </row>
    <row r="7319" spans="1:2" x14ac:dyDescent="0.2">
      <c r="A7319" s="160"/>
      <c r="B7319" s="161"/>
    </row>
    <row r="7320" spans="1:2" x14ac:dyDescent="0.2">
      <c r="A7320" s="160"/>
      <c r="B7320" s="161"/>
    </row>
    <row r="7321" spans="1:2" x14ac:dyDescent="0.2">
      <c r="A7321" s="160"/>
      <c r="B7321" s="161"/>
    </row>
    <row r="7322" spans="1:2" x14ac:dyDescent="0.2">
      <c r="A7322" s="160"/>
      <c r="B7322" s="161"/>
    </row>
    <row r="7323" spans="1:2" x14ac:dyDescent="0.2">
      <c r="A7323" s="160"/>
      <c r="B7323" s="161"/>
    </row>
    <row r="7324" spans="1:2" x14ac:dyDescent="0.2">
      <c r="A7324" s="160"/>
      <c r="B7324" s="161"/>
    </row>
    <row r="7325" spans="1:2" x14ac:dyDescent="0.2">
      <c r="A7325" s="160"/>
      <c r="B7325" s="161"/>
    </row>
    <row r="7326" spans="1:2" x14ac:dyDescent="0.2">
      <c r="A7326" s="160"/>
      <c r="B7326" s="161"/>
    </row>
    <row r="7327" spans="1:2" x14ac:dyDescent="0.2">
      <c r="A7327" s="160"/>
      <c r="B7327" s="161"/>
    </row>
    <row r="7328" spans="1:2" x14ac:dyDescent="0.2">
      <c r="A7328" s="160"/>
      <c r="B7328" s="161"/>
    </row>
    <row r="7329" spans="1:2" x14ac:dyDescent="0.2">
      <c r="A7329" s="160"/>
      <c r="B7329" s="161"/>
    </row>
    <row r="7330" spans="1:2" x14ac:dyDescent="0.2">
      <c r="A7330" s="160"/>
      <c r="B7330" s="161"/>
    </row>
    <row r="7331" spans="1:2" x14ac:dyDescent="0.2">
      <c r="A7331" s="160"/>
      <c r="B7331" s="161"/>
    </row>
    <row r="7332" spans="1:2" x14ac:dyDescent="0.2">
      <c r="A7332" s="160"/>
      <c r="B7332" s="161"/>
    </row>
    <row r="7333" spans="1:2" x14ac:dyDescent="0.2">
      <c r="A7333" s="160"/>
      <c r="B7333" s="161"/>
    </row>
    <row r="7334" spans="1:2" x14ac:dyDescent="0.2">
      <c r="A7334" s="160"/>
      <c r="B7334" s="161"/>
    </row>
    <row r="7335" spans="1:2" x14ac:dyDescent="0.2">
      <c r="A7335" s="160"/>
      <c r="B7335" s="161"/>
    </row>
    <row r="7336" spans="1:2" x14ac:dyDescent="0.2">
      <c r="A7336" s="160"/>
      <c r="B7336" s="161"/>
    </row>
    <row r="7337" spans="1:2" x14ac:dyDescent="0.2">
      <c r="A7337" s="160"/>
      <c r="B7337" s="161"/>
    </row>
    <row r="7338" spans="1:2" x14ac:dyDescent="0.2">
      <c r="A7338" s="160"/>
      <c r="B7338" s="161"/>
    </row>
    <row r="7339" spans="1:2" x14ac:dyDescent="0.2">
      <c r="A7339" s="160"/>
      <c r="B7339" s="161"/>
    </row>
    <row r="7340" spans="1:2" x14ac:dyDescent="0.2">
      <c r="A7340" s="160"/>
      <c r="B7340" s="161"/>
    </row>
    <row r="7341" spans="1:2" x14ac:dyDescent="0.2">
      <c r="A7341" s="160"/>
      <c r="B7341" s="161"/>
    </row>
    <row r="7342" spans="1:2" x14ac:dyDescent="0.2">
      <c r="A7342" s="160"/>
      <c r="B7342" s="161"/>
    </row>
    <row r="7343" spans="1:2" x14ac:dyDescent="0.2">
      <c r="A7343" s="160"/>
      <c r="B7343" s="161"/>
    </row>
    <row r="7344" spans="1:2" x14ac:dyDescent="0.2">
      <c r="A7344" s="160"/>
      <c r="B7344" s="161"/>
    </row>
    <row r="7345" spans="1:2" x14ac:dyDescent="0.2">
      <c r="A7345" s="160"/>
      <c r="B7345" s="161"/>
    </row>
    <row r="7346" spans="1:2" x14ac:dyDescent="0.2">
      <c r="A7346" s="160"/>
      <c r="B7346" s="161"/>
    </row>
    <row r="7347" spans="1:2" x14ac:dyDescent="0.2">
      <c r="A7347" s="160"/>
      <c r="B7347" s="161"/>
    </row>
    <row r="7348" spans="1:2" x14ac:dyDescent="0.2">
      <c r="A7348" s="160"/>
      <c r="B7348" s="161"/>
    </row>
    <row r="7349" spans="1:2" x14ac:dyDescent="0.2">
      <c r="A7349" s="160"/>
      <c r="B7349" s="161"/>
    </row>
    <row r="7350" spans="1:2" x14ac:dyDescent="0.2">
      <c r="A7350" s="160"/>
      <c r="B7350" s="161"/>
    </row>
    <row r="7351" spans="1:2" x14ac:dyDescent="0.2">
      <c r="A7351" s="160"/>
      <c r="B7351" s="161"/>
    </row>
    <row r="7352" spans="1:2" x14ac:dyDescent="0.2">
      <c r="A7352" s="160"/>
      <c r="B7352" s="161"/>
    </row>
    <row r="7353" spans="1:2" x14ac:dyDescent="0.2">
      <c r="A7353" s="160"/>
      <c r="B7353" s="161"/>
    </row>
    <row r="7354" spans="1:2" x14ac:dyDescent="0.2">
      <c r="A7354" s="160"/>
      <c r="B7354" s="161"/>
    </row>
    <row r="7355" spans="1:2" x14ac:dyDescent="0.2">
      <c r="A7355" s="160"/>
      <c r="B7355" s="161"/>
    </row>
    <row r="7356" spans="1:2" x14ac:dyDescent="0.2">
      <c r="A7356" s="160"/>
      <c r="B7356" s="161"/>
    </row>
    <row r="7357" spans="1:2" x14ac:dyDescent="0.2">
      <c r="A7357" s="160"/>
      <c r="B7357" s="161"/>
    </row>
    <row r="7358" spans="1:2" x14ac:dyDescent="0.2">
      <c r="A7358" s="160"/>
      <c r="B7358" s="161"/>
    </row>
    <row r="7359" spans="1:2" x14ac:dyDescent="0.2">
      <c r="A7359" s="160"/>
      <c r="B7359" s="161"/>
    </row>
    <row r="7360" spans="1:2" x14ac:dyDescent="0.2">
      <c r="A7360" s="160"/>
      <c r="B7360" s="161"/>
    </row>
    <row r="7361" spans="1:2" x14ac:dyDescent="0.2">
      <c r="A7361" s="160"/>
      <c r="B7361" s="161"/>
    </row>
    <row r="7362" spans="1:2" x14ac:dyDescent="0.2">
      <c r="A7362" s="160"/>
      <c r="B7362" s="161"/>
    </row>
    <row r="7363" spans="1:2" x14ac:dyDescent="0.2">
      <c r="A7363" s="160"/>
      <c r="B7363" s="161"/>
    </row>
    <row r="7364" spans="1:2" x14ac:dyDescent="0.2">
      <c r="A7364" s="160"/>
      <c r="B7364" s="161"/>
    </row>
    <row r="7365" spans="1:2" x14ac:dyDescent="0.2">
      <c r="A7365" s="160"/>
      <c r="B7365" s="161"/>
    </row>
    <row r="7366" spans="1:2" x14ac:dyDescent="0.2">
      <c r="A7366" s="160"/>
      <c r="B7366" s="161"/>
    </row>
    <row r="7367" spans="1:2" x14ac:dyDescent="0.2">
      <c r="A7367" s="160"/>
      <c r="B7367" s="161"/>
    </row>
    <row r="7368" spans="1:2" x14ac:dyDescent="0.2">
      <c r="A7368" s="160"/>
      <c r="B7368" s="161"/>
    </row>
    <row r="7369" spans="1:2" x14ac:dyDescent="0.2">
      <c r="A7369" s="160"/>
      <c r="B7369" s="161"/>
    </row>
    <row r="7370" spans="1:2" x14ac:dyDescent="0.2">
      <c r="A7370" s="160"/>
      <c r="B7370" s="161"/>
    </row>
    <row r="7371" spans="1:2" x14ac:dyDescent="0.2">
      <c r="A7371" s="160"/>
      <c r="B7371" s="161"/>
    </row>
    <row r="7372" spans="1:2" x14ac:dyDescent="0.2">
      <c r="A7372" s="160"/>
      <c r="B7372" s="161"/>
    </row>
    <row r="7373" spans="1:2" x14ac:dyDescent="0.2">
      <c r="A7373" s="160"/>
      <c r="B7373" s="161"/>
    </row>
    <row r="7374" spans="1:2" x14ac:dyDescent="0.2">
      <c r="A7374" s="160"/>
      <c r="B7374" s="161"/>
    </row>
    <row r="7375" spans="1:2" x14ac:dyDescent="0.2">
      <c r="A7375" s="160"/>
      <c r="B7375" s="161"/>
    </row>
    <row r="7376" spans="1:2" x14ac:dyDescent="0.2">
      <c r="A7376" s="160"/>
      <c r="B7376" s="161"/>
    </row>
    <row r="7377" spans="1:2" x14ac:dyDescent="0.2">
      <c r="A7377" s="160"/>
      <c r="B7377" s="161"/>
    </row>
    <row r="7378" spans="1:2" x14ac:dyDescent="0.2">
      <c r="A7378" s="160"/>
      <c r="B7378" s="161"/>
    </row>
    <row r="7379" spans="1:2" x14ac:dyDescent="0.2">
      <c r="A7379" s="160"/>
      <c r="B7379" s="161"/>
    </row>
    <row r="7380" spans="1:2" x14ac:dyDescent="0.2">
      <c r="A7380" s="160"/>
      <c r="B7380" s="161"/>
    </row>
    <row r="7381" spans="1:2" x14ac:dyDescent="0.2">
      <c r="A7381" s="160"/>
      <c r="B7381" s="161"/>
    </row>
    <row r="7382" spans="1:2" x14ac:dyDescent="0.2">
      <c r="A7382" s="160"/>
      <c r="B7382" s="161"/>
    </row>
    <row r="7383" spans="1:2" x14ac:dyDescent="0.2">
      <c r="A7383" s="160"/>
      <c r="B7383" s="161"/>
    </row>
    <row r="7384" spans="1:2" x14ac:dyDescent="0.2">
      <c r="A7384" s="160"/>
      <c r="B7384" s="161"/>
    </row>
    <row r="7385" spans="1:2" x14ac:dyDescent="0.2">
      <c r="A7385" s="160"/>
      <c r="B7385" s="161"/>
    </row>
    <row r="7386" spans="1:2" x14ac:dyDescent="0.2">
      <c r="A7386" s="160"/>
      <c r="B7386" s="161"/>
    </row>
    <row r="7387" spans="1:2" x14ac:dyDescent="0.2">
      <c r="A7387" s="160"/>
      <c r="B7387" s="161"/>
    </row>
    <row r="7388" spans="1:2" x14ac:dyDescent="0.2">
      <c r="A7388" s="160"/>
      <c r="B7388" s="161"/>
    </row>
    <row r="7389" spans="1:2" x14ac:dyDescent="0.2">
      <c r="A7389" s="160"/>
      <c r="B7389" s="161"/>
    </row>
    <row r="7390" spans="1:2" x14ac:dyDescent="0.2">
      <c r="A7390" s="160"/>
      <c r="B7390" s="161"/>
    </row>
    <row r="7391" spans="1:2" x14ac:dyDescent="0.2">
      <c r="A7391" s="160"/>
      <c r="B7391" s="161"/>
    </row>
    <row r="7392" spans="1:2" x14ac:dyDescent="0.2">
      <c r="A7392" s="160"/>
      <c r="B7392" s="161"/>
    </row>
    <row r="7393" spans="1:2" x14ac:dyDescent="0.2">
      <c r="A7393" s="160"/>
      <c r="B7393" s="161"/>
    </row>
    <row r="7394" spans="1:2" x14ac:dyDescent="0.2">
      <c r="A7394" s="160"/>
      <c r="B7394" s="161"/>
    </row>
    <row r="7395" spans="1:2" x14ac:dyDescent="0.2">
      <c r="A7395" s="160"/>
      <c r="B7395" s="161"/>
    </row>
    <row r="7396" spans="1:2" x14ac:dyDescent="0.2">
      <c r="A7396" s="160"/>
      <c r="B7396" s="161"/>
    </row>
    <row r="7397" spans="1:2" x14ac:dyDescent="0.2">
      <c r="A7397" s="160"/>
      <c r="B7397" s="161"/>
    </row>
    <row r="7398" spans="1:2" x14ac:dyDescent="0.2">
      <c r="A7398" s="160"/>
      <c r="B7398" s="161"/>
    </row>
    <row r="7399" spans="1:2" x14ac:dyDescent="0.2">
      <c r="A7399" s="160"/>
      <c r="B7399" s="161"/>
    </row>
    <row r="7400" spans="1:2" x14ac:dyDescent="0.2">
      <c r="A7400" s="160"/>
      <c r="B7400" s="161"/>
    </row>
    <row r="7401" spans="1:2" x14ac:dyDescent="0.2">
      <c r="A7401" s="160"/>
      <c r="B7401" s="161"/>
    </row>
    <row r="7402" spans="1:2" x14ac:dyDescent="0.2">
      <c r="A7402" s="160"/>
      <c r="B7402" s="161"/>
    </row>
    <row r="7403" spans="1:2" x14ac:dyDescent="0.2">
      <c r="A7403" s="160"/>
      <c r="B7403" s="161"/>
    </row>
    <row r="7404" spans="1:2" x14ac:dyDescent="0.2">
      <c r="A7404" s="160"/>
      <c r="B7404" s="161"/>
    </row>
    <row r="7405" spans="1:2" x14ac:dyDescent="0.2">
      <c r="A7405" s="160"/>
      <c r="B7405" s="161"/>
    </row>
    <row r="7406" spans="1:2" x14ac:dyDescent="0.2">
      <c r="A7406" s="160"/>
      <c r="B7406" s="161"/>
    </row>
    <row r="7407" spans="1:2" x14ac:dyDescent="0.2">
      <c r="A7407" s="160"/>
      <c r="B7407" s="161"/>
    </row>
    <row r="7408" spans="1:2" x14ac:dyDescent="0.2">
      <c r="A7408" s="160"/>
      <c r="B7408" s="161"/>
    </row>
    <row r="7409" spans="1:2" x14ac:dyDescent="0.2">
      <c r="A7409" s="160"/>
      <c r="B7409" s="161"/>
    </row>
    <row r="7410" spans="1:2" x14ac:dyDescent="0.2">
      <c r="A7410" s="160"/>
      <c r="B7410" s="161"/>
    </row>
    <row r="7411" spans="1:2" x14ac:dyDescent="0.2">
      <c r="A7411" s="160"/>
      <c r="B7411" s="161"/>
    </row>
    <row r="7412" spans="1:2" x14ac:dyDescent="0.2">
      <c r="A7412" s="160"/>
      <c r="B7412" s="161"/>
    </row>
    <row r="7413" spans="1:2" x14ac:dyDescent="0.2">
      <c r="A7413" s="160"/>
      <c r="B7413" s="161"/>
    </row>
    <row r="7414" spans="1:2" x14ac:dyDescent="0.2">
      <c r="A7414" s="160"/>
      <c r="B7414" s="161"/>
    </row>
    <row r="7415" spans="1:2" x14ac:dyDescent="0.2">
      <c r="A7415" s="160"/>
      <c r="B7415" s="161"/>
    </row>
    <row r="7416" spans="1:2" x14ac:dyDescent="0.2">
      <c r="A7416" s="160"/>
      <c r="B7416" s="161"/>
    </row>
    <row r="7417" spans="1:2" x14ac:dyDescent="0.2">
      <c r="A7417" s="160"/>
      <c r="B7417" s="161"/>
    </row>
    <row r="7418" spans="1:2" x14ac:dyDescent="0.2">
      <c r="A7418" s="160"/>
      <c r="B7418" s="161"/>
    </row>
    <row r="7419" spans="1:2" x14ac:dyDescent="0.2">
      <c r="A7419" s="160"/>
      <c r="B7419" s="161"/>
    </row>
    <row r="7420" spans="1:2" x14ac:dyDescent="0.2">
      <c r="A7420" s="160"/>
      <c r="B7420" s="161"/>
    </row>
    <row r="7421" spans="1:2" x14ac:dyDescent="0.2">
      <c r="A7421" s="160"/>
      <c r="B7421" s="161"/>
    </row>
    <row r="7422" spans="1:2" x14ac:dyDescent="0.2">
      <c r="A7422" s="160"/>
      <c r="B7422" s="161"/>
    </row>
    <row r="7423" spans="1:2" x14ac:dyDescent="0.2">
      <c r="A7423" s="160"/>
      <c r="B7423" s="161"/>
    </row>
    <row r="7424" spans="1:2" x14ac:dyDescent="0.2">
      <c r="A7424" s="160"/>
      <c r="B7424" s="161"/>
    </row>
    <row r="7425" spans="1:2" x14ac:dyDescent="0.2">
      <c r="A7425" s="160"/>
      <c r="B7425" s="161"/>
    </row>
    <row r="7426" spans="1:2" x14ac:dyDescent="0.2">
      <c r="A7426" s="160"/>
      <c r="B7426" s="161"/>
    </row>
    <row r="7427" spans="1:2" x14ac:dyDescent="0.2">
      <c r="A7427" s="160"/>
      <c r="B7427" s="161"/>
    </row>
    <row r="7428" spans="1:2" x14ac:dyDescent="0.2">
      <c r="A7428" s="160"/>
      <c r="B7428" s="161"/>
    </row>
    <row r="7429" spans="1:2" x14ac:dyDescent="0.2">
      <c r="A7429" s="160"/>
      <c r="B7429" s="161"/>
    </row>
    <row r="7430" spans="1:2" x14ac:dyDescent="0.2">
      <c r="A7430" s="160"/>
      <c r="B7430" s="161"/>
    </row>
    <row r="7431" spans="1:2" x14ac:dyDescent="0.2">
      <c r="A7431" s="160"/>
      <c r="B7431" s="161"/>
    </row>
    <row r="7432" spans="1:2" x14ac:dyDescent="0.2">
      <c r="A7432" s="160"/>
      <c r="B7432" s="161"/>
    </row>
    <row r="7433" spans="1:2" x14ac:dyDescent="0.2">
      <c r="A7433" s="160"/>
      <c r="B7433" s="161"/>
    </row>
    <row r="7434" spans="1:2" x14ac:dyDescent="0.2">
      <c r="A7434" s="160"/>
      <c r="B7434" s="161"/>
    </row>
    <row r="7435" spans="1:2" x14ac:dyDescent="0.2">
      <c r="A7435" s="160"/>
      <c r="B7435" s="161"/>
    </row>
    <row r="7436" spans="1:2" x14ac:dyDescent="0.2">
      <c r="A7436" s="160"/>
      <c r="B7436" s="161"/>
    </row>
    <row r="7437" spans="1:2" x14ac:dyDescent="0.2">
      <c r="A7437" s="160"/>
      <c r="B7437" s="161"/>
    </row>
    <row r="7438" spans="1:2" x14ac:dyDescent="0.2">
      <c r="A7438" s="160"/>
      <c r="B7438" s="161"/>
    </row>
    <row r="7439" spans="1:2" x14ac:dyDescent="0.2">
      <c r="A7439" s="160"/>
      <c r="B7439" s="161"/>
    </row>
    <row r="7440" spans="1:2" x14ac:dyDescent="0.2">
      <c r="A7440" s="160"/>
      <c r="B7440" s="161"/>
    </row>
    <row r="7441" spans="1:2" x14ac:dyDescent="0.2">
      <c r="A7441" s="160"/>
      <c r="B7441" s="161"/>
    </row>
    <row r="7442" spans="1:2" x14ac:dyDescent="0.2">
      <c r="A7442" s="160"/>
      <c r="B7442" s="161"/>
    </row>
    <row r="7443" spans="1:2" x14ac:dyDescent="0.2">
      <c r="A7443" s="160"/>
      <c r="B7443" s="161"/>
    </row>
    <row r="7444" spans="1:2" x14ac:dyDescent="0.2">
      <c r="A7444" s="160"/>
      <c r="B7444" s="161"/>
    </row>
    <row r="7445" spans="1:2" x14ac:dyDescent="0.2">
      <c r="A7445" s="160"/>
      <c r="B7445" s="161"/>
    </row>
    <row r="7446" spans="1:2" x14ac:dyDescent="0.2">
      <c r="A7446" s="160"/>
      <c r="B7446" s="161"/>
    </row>
    <row r="7447" spans="1:2" x14ac:dyDescent="0.2">
      <c r="A7447" s="160"/>
      <c r="B7447" s="161"/>
    </row>
    <row r="7448" spans="1:2" x14ac:dyDescent="0.2">
      <c r="A7448" s="160"/>
      <c r="B7448" s="161"/>
    </row>
    <row r="7449" spans="1:2" x14ac:dyDescent="0.2">
      <c r="A7449" s="160"/>
      <c r="B7449" s="161"/>
    </row>
    <row r="7450" spans="1:2" x14ac:dyDescent="0.2">
      <c r="A7450" s="160"/>
      <c r="B7450" s="161"/>
    </row>
    <row r="7451" spans="1:2" x14ac:dyDescent="0.2">
      <c r="A7451" s="160"/>
      <c r="B7451" s="161"/>
    </row>
    <row r="7452" spans="1:2" x14ac:dyDescent="0.2">
      <c r="A7452" s="160"/>
      <c r="B7452" s="161"/>
    </row>
    <row r="7453" spans="1:2" x14ac:dyDescent="0.2">
      <c r="A7453" s="160"/>
      <c r="B7453" s="161"/>
    </row>
    <row r="7454" spans="1:2" x14ac:dyDescent="0.2">
      <c r="A7454" s="160"/>
      <c r="B7454" s="161"/>
    </row>
    <row r="7455" spans="1:2" x14ac:dyDescent="0.2">
      <c r="A7455" s="160"/>
      <c r="B7455" s="161"/>
    </row>
    <row r="7456" spans="1:2" x14ac:dyDescent="0.2">
      <c r="A7456" s="160"/>
      <c r="B7456" s="161"/>
    </row>
    <row r="7457" spans="1:2" x14ac:dyDescent="0.2">
      <c r="A7457" s="160"/>
      <c r="B7457" s="161"/>
    </row>
    <row r="7458" spans="1:2" x14ac:dyDescent="0.2">
      <c r="A7458" s="160"/>
      <c r="B7458" s="161"/>
    </row>
    <row r="7459" spans="1:2" x14ac:dyDescent="0.2">
      <c r="A7459" s="160"/>
      <c r="B7459" s="161"/>
    </row>
    <row r="7460" spans="1:2" x14ac:dyDescent="0.2">
      <c r="A7460" s="160"/>
      <c r="B7460" s="161"/>
    </row>
    <row r="7461" spans="1:2" x14ac:dyDescent="0.2">
      <c r="A7461" s="160"/>
      <c r="B7461" s="161"/>
    </row>
    <row r="7462" spans="1:2" x14ac:dyDescent="0.2">
      <c r="A7462" s="160"/>
      <c r="B7462" s="161"/>
    </row>
    <row r="7463" spans="1:2" x14ac:dyDescent="0.2">
      <c r="A7463" s="160"/>
      <c r="B7463" s="161"/>
    </row>
    <row r="7464" spans="1:2" x14ac:dyDescent="0.2">
      <c r="A7464" s="160"/>
      <c r="B7464" s="161"/>
    </row>
    <row r="7465" spans="1:2" x14ac:dyDescent="0.2">
      <c r="A7465" s="160"/>
      <c r="B7465" s="161"/>
    </row>
    <row r="7466" spans="1:2" x14ac:dyDescent="0.2">
      <c r="A7466" s="160"/>
      <c r="B7466" s="161"/>
    </row>
    <row r="7467" spans="1:2" x14ac:dyDescent="0.2">
      <c r="A7467" s="160"/>
      <c r="B7467" s="161"/>
    </row>
    <row r="7468" spans="1:2" x14ac:dyDescent="0.2">
      <c r="A7468" s="160"/>
      <c r="B7468" s="161"/>
    </row>
    <row r="7469" spans="1:2" x14ac:dyDescent="0.2">
      <c r="A7469" s="160"/>
      <c r="B7469" s="161"/>
    </row>
    <row r="7470" spans="1:2" x14ac:dyDescent="0.2">
      <c r="A7470" s="160"/>
      <c r="B7470" s="161"/>
    </row>
    <row r="7471" spans="1:2" x14ac:dyDescent="0.2">
      <c r="A7471" s="160"/>
      <c r="B7471" s="161"/>
    </row>
    <row r="7472" spans="1:2" x14ac:dyDescent="0.2">
      <c r="A7472" s="160"/>
      <c r="B7472" s="161"/>
    </row>
    <row r="7473" spans="1:2" x14ac:dyDescent="0.2">
      <c r="A7473" s="160"/>
      <c r="B7473" s="161"/>
    </row>
    <row r="7474" spans="1:2" x14ac:dyDescent="0.2">
      <c r="A7474" s="160"/>
      <c r="B7474" s="161"/>
    </row>
    <row r="7475" spans="1:2" x14ac:dyDescent="0.2">
      <c r="A7475" s="160"/>
      <c r="B7475" s="161"/>
    </row>
    <row r="7476" spans="1:2" x14ac:dyDescent="0.2">
      <c r="A7476" s="160"/>
      <c r="B7476" s="161"/>
    </row>
    <row r="7477" spans="1:2" x14ac:dyDescent="0.2">
      <c r="A7477" s="160"/>
      <c r="B7477" s="161"/>
    </row>
    <row r="7478" spans="1:2" x14ac:dyDescent="0.2">
      <c r="A7478" s="160"/>
      <c r="B7478" s="161"/>
    </row>
    <row r="7479" spans="1:2" x14ac:dyDescent="0.2">
      <c r="A7479" s="160"/>
      <c r="B7479" s="161"/>
    </row>
    <row r="7480" spans="1:2" x14ac:dyDescent="0.2">
      <c r="A7480" s="160"/>
      <c r="B7480" s="161"/>
    </row>
    <row r="7481" spans="1:2" x14ac:dyDescent="0.2">
      <c r="A7481" s="160"/>
      <c r="B7481" s="161"/>
    </row>
    <row r="7482" spans="1:2" x14ac:dyDescent="0.2">
      <c r="A7482" s="160"/>
      <c r="B7482" s="161"/>
    </row>
    <row r="7483" spans="1:2" x14ac:dyDescent="0.2">
      <c r="A7483" s="160"/>
      <c r="B7483" s="161"/>
    </row>
    <row r="7484" spans="1:2" x14ac:dyDescent="0.2">
      <c r="A7484" s="160"/>
      <c r="B7484" s="161"/>
    </row>
    <row r="7485" spans="1:2" x14ac:dyDescent="0.2">
      <c r="A7485" s="160"/>
      <c r="B7485" s="161"/>
    </row>
    <row r="7486" spans="1:2" x14ac:dyDescent="0.2">
      <c r="A7486" s="160"/>
      <c r="B7486" s="161"/>
    </row>
    <row r="7487" spans="1:2" x14ac:dyDescent="0.2">
      <c r="A7487" s="160"/>
      <c r="B7487" s="161"/>
    </row>
    <row r="7488" spans="1:2" x14ac:dyDescent="0.2">
      <c r="A7488" s="160"/>
      <c r="B7488" s="161"/>
    </row>
    <row r="7489" spans="1:2" x14ac:dyDescent="0.2">
      <c r="A7489" s="160"/>
      <c r="B7489" s="161"/>
    </row>
    <row r="7490" spans="1:2" x14ac:dyDescent="0.2">
      <c r="A7490" s="160"/>
      <c r="B7490" s="161"/>
    </row>
    <row r="7491" spans="1:2" x14ac:dyDescent="0.2">
      <c r="A7491" s="160"/>
      <c r="B7491" s="161"/>
    </row>
    <row r="7492" spans="1:2" x14ac:dyDescent="0.2">
      <c r="A7492" s="160"/>
      <c r="B7492" s="161"/>
    </row>
    <row r="7493" spans="1:2" x14ac:dyDescent="0.2">
      <c r="A7493" s="160"/>
      <c r="B7493" s="161"/>
    </row>
    <row r="7494" spans="1:2" x14ac:dyDescent="0.2">
      <c r="A7494" s="160"/>
      <c r="B7494" s="161"/>
    </row>
    <row r="7495" spans="1:2" x14ac:dyDescent="0.2">
      <c r="A7495" s="160"/>
      <c r="B7495" s="161"/>
    </row>
    <row r="7496" spans="1:2" x14ac:dyDescent="0.2">
      <c r="A7496" s="160"/>
      <c r="B7496" s="161"/>
    </row>
    <row r="7497" spans="1:2" x14ac:dyDescent="0.2">
      <c r="A7497" s="160"/>
      <c r="B7497" s="161"/>
    </row>
    <row r="7498" spans="1:2" x14ac:dyDescent="0.2">
      <c r="A7498" s="160"/>
      <c r="B7498" s="161"/>
    </row>
    <row r="7499" spans="1:2" x14ac:dyDescent="0.2">
      <c r="A7499" s="160"/>
      <c r="B7499" s="161"/>
    </row>
    <row r="7500" spans="1:2" x14ac:dyDescent="0.2">
      <c r="A7500" s="160"/>
      <c r="B7500" s="161"/>
    </row>
    <row r="7501" spans="1:2" x14ac:dyDescent="0.2">
      <c r="A7501" s="160"/>
      <c r="B7501" s="161"/>
    </row>
    <row r="7502" spans="1:2" x14ac:dyDescent="0.2">
      <c r="A7502" s="160"/>
      <c r="B7502" s="161"/>
    </row>
    <row r="7503" spans="1:2" x14ac:dyDescent="0.2">
      <c r="A7503" s="160"/>
      <c r="B7503" s="161"/>
    </row>
    <row r="7504" spans="1:2" x14ac:dyDescent="0.2">
      <c r="A7504" s="160"/>
      <c r="B7504" s="161"/>
    </row>
    <row r="7505" spans="1:2" x14ac:dyDescent="0.2">
      <c r="A7505" s="160"/>
      <c r="B7505" s="161"/>
    </row>
    <row r="7506" spans="1:2" x14ac:dyDescent="0.2">
      <c r="A7506" s="160"/>
      <c r="B7506" s="161"/>
    </row>
    <row r="7507" spans="1:2" x14ac:dyDescent="0.2">
      <c r="A7507" s="160"/>
      <c r="B7507" s="161"/>
    </row>
    <row r="7508" spans="1:2" x14ac:dyDescent="0.2">
      <c r="A7508" s="160"/>
      <c r="B7508" s="161"/>
    </row>
    <row r="7509" spans="1:2" x14ac:dyDescent="0.2">
      <c r="A7509" s="160"/>
      <c r="B7509" s="161"/>
    </row>
    <row r="7510" spans="1:2" x14ac:dyDescent="0.2">
      <c r="A7510" s="160"/>
      <c r="B7510" s="161"/>
    </row>
    <row r="7511" spans="1:2" x14ac:dyDescent="0.2">
      <c r="A7511" s="160"/>
      <c r="B7511" s="161"/>
    </row>
    <row r="7512" spans="1:2" x14ac:dyDescent="0.2">
      <c r="A7512" s="160"/>
      <c r="B7512" s="161"/>
    </row>
    <row r="7513" spans="1:2" x14ac:dyDescent="0.2">
      <c r="A7513" s="160"/>
      <c r="B7513" s="161"/>
    </row>
    <row r="7514" spans="1:2" x14ac:dyDescent="0.2">
      <c r="A7514" s="160"/>
      <c r="B7514" s="161"/>
    </row>
    <row r="7515" spans="1:2" x14ac:dyDescent="0.2">
      <c r="A7515" s="160"/>
      <c r="B7515" s="161"/>
    </row>
    <row r="7516" spans="1:2" x14ac:dyDescent="0.2">
      <c r="A7516" s="160"/>
      <c r="B7516" s="161"/>
    </row>
    <row r="7517" spans="1:2" x14ac:dyDescent="0.2">
      <c r="A7517" s="160"/>
      <c r="B7517" s="161"/>
    </row>
    <row r="7518" spans="1:2" x14ac:dyDescent="0.2">
      <c r="A7518" s="160"/>
      <c r="B7518" s="161"/>
    </row>
    <row r="7519" spans="1:2" x14ac:dyDescent="0.2">
      <c r="A7519" s="160"/>
      <c r="B7519" s="161"/>
    </row>
    <row r="7520" spans="1:2" x14ac:dyDescent="0.2">
      <c r="A7520" s="160"/>
      <c r="B7520" s="161"/>
    </row>
    <row r="7521" spans="1:2" x14ac:dyDescent="0.2">
      <c r="A7521" s="160"/>
      <c r="B7521" s="161"/>
    </row>
    <row r="7522" spans="1:2" x14ac:dyDescent="0.2">
      <c r="A7522" s="160"/>
      <c r="B7522" s="161"/>
    </row>
    <row r="7523" spans="1:2" x14ac:dyDescent="0.2">
      <c r="A7523" s="160"/>
      <c r="B7523" s="161"/>
    </row>
    <row r="7524" spans="1:2" x14ac:dyDescent="0.2">
      <c r="A7524" s="160"/>
      <c r="B7524" s="161"/>
    </row>
    <row r="7525" spans="1:2" x14ac:dyDescent="0.2">
      <c r="A7525" s="160"/>
      <c r="B7525" s="161"/>
    </row>
    <row r="7526" spans="1:2" x14ac:dyDescent="0.2">
      <c r="A7526" s="160"/>
      <c r="B7526" s="161"/>
    </row>
    <row r="7527" spans="1:2" x14ac:dyDescent="0.2">
      <c r="A7527" s="160"/>
      <c r="B7527" s="161"/>
    </row>
    <row r="7528" spans="1:2" x14ac:dyDescent="0.2">
      <c r="A7528" s="160"/>
      <c r="B7528" s="161"/>
    </row>
    <row r="7529" spans="1:2" x14ac:dyDescent="0.2">
      <c r="A7529" s="160"/>
      <c r="B7529" s="161"/>
    </row>
    <row r="7530" spans="1:2" x14ac:dyDescent="0.2">
      <c r="A7530" s="160"/>
      <c r="B7530" s="161"/>
    </row>
    <row r="7531" spans="1:2" x14ac:dyDescent="0.2">
      <c r="A7531" s="160"/>
      <c r="B7531" s="161"/>
    </row>
    <row r="7532" spans="1:2" x14ac:dyDescent="0.2">
      <c r="A7532" s="160"/>
      <c r="B7532" s="161"/>
    </row>
    <row r="7533" spans="1:2" x14ac:dyDescent="0.2">
      <c r="A7533" s="160"/>
      <c r="B7533" s="161"/>
    </row>
    <row r="7534" spans="1:2" x14ac:dyDescent="0.2">
      <c r="A7534" s="160"/>
      <c r="B7534" s="161"/>
    </row>
    <row r="7535" spans="1:2" x14ac:dyDescent="0.2">
      <c r="A7535" s="160"/>
      <c r="B7535" s="161"/>
    </row>
    <row r="7536" spans="1:2" x14ac:dyDescent="0.2">
      <c r="A7536" s="160"/>
      <c r="B7536" s="161"/>
    </row>
    <row r="7537" spans="1:2" x14ac:dyDescent="0.2">
      <c r="A7537" s="160"/>
      <c r="B7537" s="161"/>
    </row>
    <row r="7538" spans="1:2" x14ac:dyDescent="0.2">
      <c r="A7538" s="160"/>
      <c r="B7538" s="161"/>
    </row>
    <row r="7539" spans="1:2" x14ac:dyDescent="0.2">
      <c r="A7539" s="160"/>
      <c r="B7539" s="161"/>
    </row>
    <row r="7540" spans="1:2" x14ac:dyDescent="0.2">
      <c r="A7540" s="160"/>
      <c r="B7540" s="161"/>
    </row>
    <row r="7541" spans="1:2" x14ac:dyDescent="0.2">
      <c r="A7541" s="160"/>
      <c r="B7541" s="161"/>
    </row>
    <row r="7542" spans="1:2" x14ac:dyDescent="0.2">
      <c r="A7542" s="160"/>
      <c r="B7542" s="161"/>
    </row>
    <row r="7543" spans="1:2" x14ac:dyDescent="0.2">
      <c r="A7543" s="160"/>
      <c r="B7543" s="161"/>
    </row>
    <row r="7544" spans="1:2" x14ac:dyDescent="0.2">
      <c r="A7544" s="160"/>
      <c r="B7544" s="161"/>
    </row>
    <row r="7545" spans="1:2" x14ac:dyDescent="0.2">
      <c r="A7545" s="160"/>
      <c r="B7545" s="161"/>
    </row>
    <row r="7546" spans="1:2" x14ac:dyDescent="0.2">
      <c r="A7546" s="160"/>
      <c r="B7546" s="161"/>
    </row>
    <row r="7547" spans="1:2" x14ac:dyDescent="0.2">
      <c r="A7547" s="160"/>
      <c r="B7547" s="161"/>
    </row>
    <row r="7548" spans="1:2" x14ac:dyDescent="0.2">
      <c r="A7548" s="160"/>
      <c r="B7548" s="161"/>
    </row>
    <row r="7549" spans="1:2" x14ac:dyDescent="0.2">
      <c r="A7549" s="160"/>
      <c r="B7549" s="161"/>
    </row>
    <row r="7550" spans="1:2" x14ac:dyDescent="0.2">
      <c r="A7550" s="160"/>
      <c r="B7550" s="161"/>
    </row>
    <row r="7551" spans="1:2" x14ac:dyDescent="0.2">
      <c r="A7551" s="160"/>
      <c r="B7551" s="161"/>
    </row>
    <row r="7552" spans="1:2" x14ac:dyDescent="0.2">
      <c r="A7552" s="160"/>
      <c r="B7552" s="161"/>
    </row>
    <row r="7553" spans="1:2" x14ac:dyDescent="0.2">
      <c r="A7553" s="160"/>
      <c r="B7553" s="161"/>
    </row>
    <row r="7554" spans="1:2" x14ac:dyDescent="0.2">
      <c r="A7554" s="160"/>
      <c r="B7554" s="161"/>
    </row>
    <row r="7555" spans="1:2" x14ac:dyDescent="0.2">
      <c r="A7555" s="160"/>
      <c r="B7555" s="161"/>
    </row>
    <row r="7556" spans="1:2" x14ac:dyDescent="0.2">
      <c r="A7556" s="160"/>
      <c r="B7556" s="161"/>
    </row>
    <row r="7557" spans="1:2" x14ac:dyDescent="0.2">
      <c r="A7557" s="160"/>
      <c r="B7557" s="161"/>
    </row>
    <row r="7558" spans="1:2" x14ac:dyDescent="0.2">
      <c r="A7558" s="160"/>
      <c r="B7558" s="161"/>
    </row>
    <row r="7559" spans="1:2" x14ac:dyDescent="0.2">
      <c r="A7559" s="160"/>
      <c r="B7559" s="161"/>
    </row>
    <row r="7560" spans="1:2" x14ac:dyDescent="0.2">
      <c r="A7560" s="160"/>
      <c r="B7560" s="161"/>
    </row>
    <row r="7561" spans="1:2" x14ac:dyDescent="0.2">
      <c r="A7561" s="160"/>
      <c r="B7561" s="161"/>
    </row>
    <row r="7562" spans="1:2" x14ac:dyDescent="0.2">
      <c r="A7562" s="160"/>
      <c r="B7562" s="161"/>
    </row>
    <row r="7563" spans="1:2" x14ac:dyDescent="0.2">
      <c r="A7563" s="160"/>
      <c r="B7563" s="161"/>
    </row>
    <row r="7564" spans="1:2" x14ac:dyDescent="0.2">
      <c r="A7564" s="160"/>
      <c r="B7564" s="161"/>
    </row>
    <row r="7565" spans="1:2" x14ac:dyDescent="0.2">
      <c r="A7565" s="160"/>
      <c r="B7565" s="161"/>
    </row>
    <row r="7566" spans="1:2" x14ac:dyDescent="0.2">
      <c r="A7566" s="160"/>
      <c r="B7566" s="161"/>
    </row>
    <row r="7567" spans="1:2" x14ac:dyDescent="0.2">
      <c r="A7567" s="160"/>
      <c r="B7567" s="161"/>
    </row>
    <row r="7568" spans="1:2" x14ac:dyDescent="0.2">
      <c r="A7568" s="160"/>
      <c r="B7568" s="161"/>
    </row>
    <row r="7569" spans="1:2" x14ac:dyDescent="0.2">
      <c r="A7569" s="160"/>
      <c r="B7569" s="161"/>
    </row>
    <row r="7570" spans="1:2" x14ac:dyDescent="0.2">
      <c r="A7570" s="160"/>
      <c r="B7570" s="161"/>
    </row>
    <row r="7571" spans="1:2" x14ac:dyDescent="0.2">
      <c r="A7571" s="160"/>
      <c r="B7571" s="161"/>
    </row>
    <row r="7572" spans="1:2" x14ac:dyDescent="0.2">
      <c r="A7572" s="160"/>
      <c r="B7572" s="161"/>
    </row>
    <row r="7573" spans="1:2" x14ac:dyDescent="0.2">
      <c r="A7573" s="160"/>
      <c r="B7573" s="161"/>
    </row>
    <row r="7574" spans="1:2" x14ac:dyDescent="0.2">
      <c r="A7574" s="160"/>
      <c r="B7574" s="161"/>
    </row>
    <row r="7575" spans="1:2" x14ac:dyDescent="0.2">
      <c r="A7575" s="160"/>
      <c r="B7575" s="161"/>
    </row>
    <row r="7576" spans="1:2" x14ac:dyDescent="0.2">
      <c r="A7576" s="160"/>
      <c r="B7576" s="161"/>
    </row>
    <row r="7577" spans="1:2" x14ac:dyDescent="0.2">
      <c r="A7577" s="160"/>
      <c r="B7577" s="161"/>
    </row>
    <row r="7578" spans="1:2" x14ac:dyDescent="0.2">
      <c r="A7578" s="160"/>
      <c r="B7578" s="161"/>
    </row>
    <row r="7579" spans="1:2" x14ac:dyDescent="0.2">
      <c r="A7579" s="160"/>
      <c r="B7579" s="161"/>
    </row>
    <row r="7580" spans="1:2" x14ac:dyDescent="0.2">
      <c r="A7580" s="160"/>
      <c r="B7580" s="161"/>
    </row>
    <row r="7581" spans="1:2" x14ac:dyDescent="0.2">
      <c r="A7581" s="160"/>
      <c r="B7581" s="161"/>
    </row>
    <row r="7582" spans="1:2" x14ac:dyDescent="0.2">
      <c r="A7582" s="160"/>
      <c r="B7582" s="161"/>
    </row>
    <row r="7583" spans="1:2" x14ac:dyDescent="0.2">
      <c r="A7583" s="160"/>
      <c r="B7583" s="161"/>
    </row>
    <row r="7584" spans="1:2" x14ac:dyDescent="0.2">
      <c r="A7584" s="160"/>
      <c r="B7584" s="161"/>
    </row>
    <row r="7585" spans="1:2" x14ac:dyDescent="0.2">
      <c r="A7585" s="160"/>
      <c r="B7585" s="161"/>
    </row>
    <row r="7586" spans="1:2" x14ac:dyDescent="0.2">
      <c r="A7586" s="160"/>
      <c r="B7586" s="161"/>
    </row>
    <row r="7587" spans="1:2" x14ac:dyDescent="0.2">
      <c r="A7587" s="160"/>
      <c r="B7587" s="161"/>
    </row>
    <row r="7588" spans="1:2" x14ac:dyDescent="0.2">
      <c r="A7588" s="160"/>
      <c r="B7588" s="161"/>
    </row>
    <row r="7589" spans="1:2" x14ac:dyDescent="0.2">
      <c r="A7589" s="160"/>
      <c r="B7589" s="161"/>
    </row>
    <row r="7590" spans="1:2" x14ac:dyDescent="0.2">
      <c r="A7590" s="160"/>
      <c r="B7590" s="161"/>
    </row>
    <row r="7591" spans="1:2" x14ac:dyDescent="0.2">
      <c r="A7591" s="160"/>
      <c r="B7591" s="161"/>
    </row>
    <row r="7592" spans="1:2" x14ac:dyDescent="0.2">
      <c r="A7592" s="160"/>
      <c r="B7592" s="161"/>
    </row>
    <row r="7593" spans="1:2" x14ac:dyDescent="0.2">
      <c r="A7593" s="160"/>
      <c r="B7593" s="161"/>
    </row>
    <row r="7594" spans="1:2" x14ac:dyDescent="0.2">
      <c r="A7594" s="160"/>
      <c r="B7594" s="161"/>
    </row>
    <row r="7595" spans="1:2" x14ac:dyDescent="0.2">
      <c r="A7595" s="160"/>
      <c r="B7595" s="161"/>
    </row>
    <row r="7596" spans="1:2" x14ac:dyDescent="0.2">
      <c r="A7596" s="160"/>
      <c r="B7596" s="161"/>
    </row>
    <row r="7597" spans="1:2" x14ac:dyDescent="0.2">
      <c r="A7597" s="160"/>
      <c r="B7597" s="161"/>
    </row>
    <row r="7598" spans="1:2" x14ac:dyDescent="0.2">
      <c r="A7598" s="160"/>
      <c r="B7598" s="161"/>
    </row>
    <row r="7599" spans="1:2" x14ac:dyDescent="0.2">
      <c r="A7599" s="160"/>
      <c r="B7599" s="161"/>
    </row>
    <row r="7600" spans="1:2" x14ac:dyDescent="0.2">
      <c r="A7600" s="160"/>
      <c r="B7600" s="161"/>
    </row>
    <row r="7601" spans="1:2" x14ac:dyDescent="0.2">
      <c r="A7601" s="160"/>
      <c r="B7601" s="161"/>
    </row>
    <row r="7602" spans="1:2" x14ac:dyDescent="0.2">
      <c r="A7602" s="160"/>
      <c r="B7602" s="161"/>
    </row>
    <row r="7603" spans="1:2" x14ac:dyDescent="0.2">
      <c r="A7603" s="160"/>
      <c r="B7603" s="161"/>
    </row>
    <row r="7604" spans="1:2" x14ac:dyDescent="0.2">
      <c r="A7604" s="160"/>
      <c r="B7604" s="161"/>
    </row>
    <row r="7605" spans="1:2" x14ac:dyDescent="0.2">
      <c r="A7605" s="160"/>
      <c r="B7605" s="161"/>
    </row>
    <row r="7606" spans="1:2" x14ac:dyDescent="0.2">
      <c r="A7606" s="160"/>
      <c r="B7606" s="161"/>
    </row>
    <row r="7607" spans="1:2" x14ac:dyDescent="0.2">
      <c r="A7607" s="160"/>
      <c r="B7607" s="161"/>
    </row>
    <row r="7608" spans="1:2" x14ac:dyDescent="0.2">
      <c r="A7608" s="160"/>
      <c r="B7608" s="161"/>
    </row>
    <row r="7609" spans="1:2" x14ac:dyDescent="0.2">
      <c r="A7609" s="160"/>
      <c r="B7609" s="161"/>
    </row>
    <row r="7610" spans="1:2" x14ac:dyDescent="0.2">
      <c r="A7610" s="160"/>
      <c r="B7610" s="161"/>
    </row>
    <row r="7611" spans="1:2" x14ac:dyDescent="0.2">
      <c r="A7611" s="160"/>
      <c r="B7611" s="161"/>
    </row>
    <row r="7612" spans="1:2" x14ac:dyDescent="0.2">
      <c r="A7612" s="160"/>
      <c r="B7612" s="161"/>
    </row>
    <row r="7613" spans="1:2" x14ac:dyDescent="0.2">
      <c r="A7613" s="160"/>
      <c r="B7613" s="161"/>
    </row>
    <row r="7614" spans="1:2" x14ac:dyDescent="0.2">
      <c r="A7614" s="160"/>
      <c r="B7614" s="161"/>
    </row>
    <row r="7615" spans="1:2" x14ac:dyDescent="0.2">
      <c r="A7615" s="160"/>
      <c r="B7615" s="161"/>
    </row>
    <row r="7616" spans="1:2" x14ac:dyDescent="0.2">
      <c r="A7616" s="160"/>
      <c r="B7616" s="161"/>
    </row>
    <row r="7617" spans="1:2" x14ac:dyDescent="0.2">
      <c r="A7617" s="160"/>
      <c r="B7617" s="161"/>
    </row>
    <row r="7618" spans="1:2" x14ac:dyDescent="0.2">
      <c r="A7618" s="160"/>
      <c r="B7618" s="161"/>
    </row>
    <row r="7619" spans="1:2" x14ac:dyDescent="0.2">
      <c r="A7619" s="160"/>
      <c r="B7619" s="161"/>
    </row>
    <row r="7620" spans="1:2" x14ac:dyDescent="0.2">
      <c r="A7620" s="160"/>
      <c r="B7620" s="161"/>
    </row>
    <row r="7621" spans="1:2" x14ac:dyDescent="0.2">
      <c r="A7621" s="160"/>
      <c r="B7621" s="161"/>
    </row>
    <row r="7622" spans="1:2" x14ac:dyDescent="0.2">
      <c r="A7622" s="160"/>
      <c r="B7622" s="161"/>
    </row>
    <row r="7623" spans="1:2" x14ac:dyDescent="0.2">
      <c r="A7623" s="160"/>
      <c r="B7623" s="161"/>
    </row>
    <row r="7624" spans="1:2" x14ac:dyDescent="0.2">
      <c r="A7624" s="160"/>
      <c r="B7624" s="161"/>
    </row>
    <row r="7625" spans="1:2" x14ac:dyDescent="0.2">
      <c r="A7625" s="160"/>
      <c r="B7625" s="161"/>
    </row>
    <row r="7626" spans="1:2" x14ac:dyDescent="0.2">
      <c r="A7626" s="160"/>
      <c r="B7626" s="161"/>
    </row>
    <row r="7627" spans="1:2" x14ac:dyDescent="0.2">
      <c r="A7627" s="160"/>
      <c r="B7627" s="161"/>
    </row>
    <row r="7628" spans="1:2" x14ac:dyDescent="0.2">
      <c r="A7628" s="160"/>
      <c r="B7628" s="161"/>
    </row>
    <row r="7629" spans="1:2" x14ac:dyDescent="0.2">
      <c r="A7629" s="160"/>
      <c r="B7629" s="161"/>
    </row>
    <row r="7630" spans="1:2" x14ac:dyDescent="0.2">
      <c r="A7630" s="160"/>
      <c r="B7630" s="161"/>
    </row>
    <row r="7631" spans="1:2" x14ac:dyDescent="0.2">
      <c r="A7631" s="160"/>
      <c r="B7631" s="161"/>
    </row>
    <row r="7632" spans="1:2" x14ac:dyDescent="0.2">
      <c r="A7632" s="160"/>
      <c r="B7632" s="161"/>
    </row>
    <row r="7633" spans="1:2" x14ac:dyDescent="0.2">
      <c r="A7633" s="160"/>
      <c r="B7633" s="161"/>
    </row>
    <row r="7634" spans="1:2" x14ac:dyDescent="0.2">
      <c r="A7634" s="160"/>
      <c r="B7634" s="161"/>
    </row>
    <row r="7635" spans="1:2" x14ac:dyDescent="0.2">
      <c r="A7635" s="160"/>
      <c r="B7635" s="161"/>
    </row>
    <row r="7636" spans="1:2" x14ac:dyDescent="0.2">
      <c r="A7636" s="160"/>
      <c r="B7636" s="161"/>
    </row>
    <row r="7637" spans="1:2" x14ac:dyDescent="0.2">
      <c r="A7637" s="160"/>
      <c r="B7637" s="161"/>
    </row>
    <row r="7638" spans="1:2" x14ac:dyDescent="0.2">
      <c r="A7638" s="160"/>
      <c r="B7638" s="161"/>
    </row>
    <row r="7639" spans="1:2" x14ac:dyDescent="0.2">
      <c r="A7639" s="160"/>
      <c r="B7639" s="161"/>
    </row>
    <row r="7640" spans="1:2" x14ac:dyDescent="0.2">
      <c r="A7640" s="160"/>
      <c r="B7640" s="161"/>
    </row>
    <row r="7641" spans="1:2" x14ac:dyDescent="0.2">
      <c r="A7641" s="160"/>
      <c r="B7641" s="161"/>
    </row>
    <row r="7642" spans="1:2" x14ac:dyDescent="0.2">
      <c r="A7642" s="160"/>
      <c r="B7642" s="161"/>
    </row>
    <row r="7643" spans="1:2" x14ac:dyDescent="0.2">
      <c r="A7643" s="160"/>
      <c r="B7643" s="161"/>
    </row>
    <row r="7644" spans="1:2" x14ac:dyDescent="0.2">
      <c r="A7644" s="160"/>
      <c r="B7644" s="161"/>
    </row>
    <row r="7645" spans="1:2" x14ac:dyDescent="0.2">
      <c r="A7645" s="160"/>
      <c r="B7645" s="161"/>
    </row>
    <row r="7646" spans="1:2" x14ac:dyDescent="0.2">
      <c r="A7646" s="160"/>
      <c r="B7646" s="161"/>
    </row>
    <row r="7647" spans="1:2" x14ac:dyDescent="0.2">
      <c r="A7647" s="160"/>
      <c r="B7647" s="161"/>
    </row>
    <row r="7648" spans="1:2" x14ac:dyDescent="0.2">
      <c r="A7648" s="160"/>
      <c r="B7648" s="161"/>
    </row>
    <row r="7649" spans="1:2" x14ac:dyDescent="0.2">
      <c r="A7649" s="160"/>
      <c r="B7649" s="161"/>
    </row>
    <row r="7650" spans="1:2" x14ac:dyDescent="0.2">
      <c r="A7650" s="160"/>
      <c r="B7650" s="161"/>
    </row>
    <row r="7651" spans="1:2" x14ac:dyDescent="0.2">
      <c r="A7651" s="160"/>
      <c r="B7651" s="161"/>
    </row>
    <row r="7652" spans="1:2" x14ac:dyDescent="0.2">
      <c r="A7652" s="160"/>
      <c r="B7652" s="161"/>
    </row>
    <row r="7653" spans="1:2" x14ac:dyDescent="0.2">
      <c r="A7653" s="160"/>
      <c r="B7653" s="161"/>
    </row>
    <row r="7654" spans="1:2" x14ac:dyDescent="0.2">
      <c r="A7654" s="160"/>
      <c r="B7654" s="161"/>
    </row>
    <row r="7655" spans="1:2" x14ac:dyDescent="0.2">
      <c r="A7655" s="160"/>
      <c r="B7655" s="161"/>
    </row>
    <row r="7656" spans="1:2" x14ac:dyDescent="0.2">
      <c r="A7656" s="160"/>
      <c r="B7656" s="161"/>
    </row>
    <row r="7657" spans="1:2" x14ac:dyDescent="0.2">
      <c r="A7657" s="160"/>
      <c r="B7657" s="161"/>
    </row>
    <row r="7658" spans="1:2" x14ac:dyDescent="0.2">
      <c r="A7658" s="160"/>
      <c r="B7658" s="161"/>
    </row>
    <row r="7659" spans="1:2" x14ac:dyDescent="0.2">
      <c r="A7659" s="160"/>
      <c r="B7659" s="161"/>
    </row>
    <row r="7660" spans="1:2" x14ac:dyDescent="0.2">
      <c r="A7660" s="160"/>
      <c r="B7660" s="161"/>
    </row>
    <row r="7661" spans="1:2" x14ac:dyDescent="0.2">
      <c r="A7661" s="160"/>
      <c r="B7661" s="161"/>
    </row>
    <row r="7662" spans="1:2" x14ac:dyDescent="0.2">
      <c r="A7662" s="160"/>
      <c r="B7662" s="161"/>
    </row>
    <row r="7663" spans="1:2" x14ac:dyDescent="0.2">
      <c r="A7663" s="160"/>
      <c r="B7663" s="161"/>
    </row>
    <row r="7664" spans="1:2" x14ac:dyDescent="0.2">
      <c r="A7664" s="160"/>
      <c r="B7664" s="161"/>
    </row>
    <row r="7665" spans="1:2" x14ac:dyDescent="0.2">
      <c r="A7665" s="160"/>
      <c r="B7665" s="161"/>
    </row>
    <row r="7666" spans="1:2" x14ac:dyDescent="0.2">
      <c r="A7666" s="160"/>
      <c r="B7666" s="161"/>
    </row>
    <row r="7667" spans="1:2" x14ac:dyDescent="0.2">
      <c r="A7667" s="160"/>
      <c r="B7667" s="161"/>
    </row>
    <row r="7668" spans="1:2" x14ac:dyDescent="0.2">
      <c r="A7668" s="160"/>
      <c r="B7668" s="161"/>
    </row>
    <row r="7669" spans="1:2" x14ac:dyDescent="0.2">
      <c r="A7669" s="160"/>
      <c r="B7669" s="161"/>
    </row>
    <row r="7670" spans="1:2" x14ac:dyDescent="0.2">
      <c r="A7670" s="160"/>
      <c r="B7670" s="161"/>
    </row>
    <row r="7671" spans="1:2" x14ac:dyDescent="0.2">
      <c r="A7671" s="160"/>
      <c r="B7671" s="161"/>
    </row>
    <row r="7672" spans="1:2" x14ac:dyDescent="0.2">
      <c r="A7672" s="160"/>
      <c r="B7672" s="161"/>
    </row>
    <row r="7673" spans="1:2" x14ac:dyDescent="0.2">
      <c r="A7673" s="160"/>
      <c r="B7673" s="161"/>
    </row>
    <row r="7674" spans="1:2" x14ac:dyDescent="0.2">
      <c r="A7674" s="160"/>
      <c r="B7674" s="161"/>
    </row>
    <row r="7675" spans="1:2" x14ac:dyDescent="0.2">
      <c r="A7675" s="160"/>
      <c r="B7675" s="161"/>
    </row>
    <row r="7676" spans="1:2" x14ac:dyDescent="0.2">
      <c r="A7676" s="160"/>
      <c r="B7676" s="161"/>
    </row>
    <row r="7677" spans="1:2" x14ac:dyDescent="0.2">
      <c r="A7677" s="160"/>
      <c r="B7677" s="161"/>
    </row>
    <row r="7678" spans="1:2" x14ac:dyDescent="0.2">
      <c r="A7678" s="160"/>
      <c r="B7678" s="161"/>
    </row>
    <row r="7679" spans="1:2" x14ac:dyDescent="0.2">
      <c r="A7679" s="160"/>
      <c r="B7679" s="161"/>
    </row>
    <row r="7680" spans="1:2" x14ac:dyDescent="0.2">
      <c r="A7680" s="160"/>
      <c r="B7680" s="161"/>
    </row>
    <row r="7681" spans="1:2" x14ac:dyDescent="0.2">
      <c r="A7681" s="160"/>
      <c r="B7681" s="161"/>
    </row>
    <row r="7682" spans="1:2" x14ac:dyDescent="0.2">
      <c r="A7682" s="160"/>
      <c r="B7682" s="161"/>
    </row>
    <row r="7683" spans="1:2" x14ac:dyDescent="0.2">
      <c r="A7683" s="160"/>
      <c r="B7683" s="161"/>
    </row>
    <row r="7684" spans="1:2" x14ac:dyDescent="0.2">
      <c r="A7684" s="160"/>
      <c r="B7684" s="161"/>
    </row>
    <row r="7685" spans="1:2" x14ac:dyDescent="0.2">
      <c r="A7685" s="160"/>
      <c r="B7685" s="161"/>
    </row>
    <row r="7686" spans="1:2" x14ac:dyDescent="0.2">
      <c r="A7686" s="160"/>
      <c r="B7686" s="161"/>
    </row>
    <row r="7687" spans="1:2" x14ac:dyDescent="0.2">
      <c r="A7687" s="160"/>
      <c r="B7687" s="161"/>
    </row>
    <row r="7688" spans="1:2" x14ac:dyDescent="0.2">
      <c r="A7688" s="160"/>
      <c r="B7688" s="161"/>
    </row>
    <row r="7689" spans="1:2" x14ac:dyDescent="0.2">
      <c r="A7689" s="160"/>
      <c r="B7689" s="161"/>
    </row>
    <row r="7690" spans="1:2" x14ac:dyDescent="0.2">
      <c r="A7690" s="160"/>
      <c r="B7690" s="161"/>
    </row>
    <row r="7691" spans="1:2" x14ac:dyDescent="0.2">
      <c r="A7691" s="160"/>
      <c r="B7691" s="161"/>
    </row>
    <row r="7692" spans="1:2" x14ac:dyDescent="0.2">
      <c r="A7692" s="160"/>
      <c r="B7692" s="161"/>
    </row>
    <row r="7693" spans="1:2" x14ac:dyDescent="0.2">
      <c r="A7693" s="160"/>
      <c r="B7693" s="161"/>
    </row>
    <row r="7694" spans="1:2" x14ac:dyDescent="0.2">
      <c r="A7694" s="160"/>
      <c r="B7694" s="161"/>
    </row>
    <row r="7695" spans="1:2" x14ac:dyDescent="0.2">
      <c r="A7695" s="160"/>
      <c r="B7695" s="161"/>
    </row>
    <row r="7696" spans="1:2" x14ac:dyDescent="0.2">
      <c r="A7696" s="160"/>
      <c r="B7696" s="161"/>
    </row>
    <row r="7697" spans="1:2" x14ac:dyDescent="0.2">
      <c r="A7697" s="160"/>
      <c r="B7697" s="161"/>
    </row>
    <row r="7698" spans="1:2" x14ac:dyDescent="0.2">
      <c r="A7698" s="160"/>
      <c r="B7698" s="161"/>
    </row>
    <row r="7699" spans="1:2" x14ac:dyDescent="0.2">
      <c r="A7699" s="160"/>
      <c r="B7699" s="161"/>
    </row>
    <row r="7700" spans="1:2" x14ac:dyDescent="0.2">
      <c r="A7700" s="160"/>
      <c r="B7700" s="161"/>
    </row>
    <row r="7701" spans="1:2" x14ac:dyDescent="0.2">
      <c r="A7701" s="160"/>
      <c r="B7701" s="161"/>
    </row>
    <row r="7702" spans="1:2" x14ac:dyDescent="0.2">
      <c r="A7702" s="160"/>
      <c r="B7702" s="161"/>
    </row>
    <row r="7703" spans="1:2" x14ac:dyDescent="0.2">
      <c r="A7703" s="160"/>
      <c r="B7703" s="161"/>
    </row>
    <row r="7704" spans="1:2" x14ac:dyDescent="0.2">
      <c r="A7704" s="160"/>
      <c r="B7704" s="161"/>
    </row>
    <row r="7705" spans="1:2" x14ac:dyDescent="0.2">
      <c r="A7705" s="160"/>
      <c r="B7705" s="161"/>
    </row>
    <row r="7706" spans="1:2" x14ac:dyDescent="0.2">
      <c r="A7706" s="160"/>
      <c r="B7706" s="161"/>
    </row>
    <row r="7707" spans="1:2" x14ac:dyDescent="0.2">
      <c r="A7707" s="160"/>
      <c r="B7707" s="161"/>
    </row>
    <row r="7708" spans="1:2" x14ac:dyDescent="0.2">
      <c r="A7708" s="160"/>
      <c r="B7708" s="161"/>
    </row>
    <row r="7709" spans="1:2" x14ac:dyDescent="0.2">
      <c r="A7709" s="160"/>
      <c r="B7709" s="161"/>
    </row>
    <row r="7710" spans="1:2" x14ac:dyDescent="0.2">
      <c r="A7710" s="160"/>
      <c r="B7710" s="161"/>
    </row>
    <row r="7711" spans="1:2" x14ac:dyDescent="0.2">
      <c r="A7711" s="160"/>
      <c r="B7711" s="161"/>
    </row>
    <row r="7712" spans="1:2" x14ac:dyDescent="0.2">
      <c r="A7712" s="160"/>
      <c r="B7712" s="161"/>
    </row>
    <row r="7713" spans="1:2" x14ac:dyDescent="0.2">
      <c r="A7713" s="160"/>
      <c r="B7713" s="161"/>
    </row>
    <row r="7714" spans="1:2" x14ac:dyDescent="0.2">
      <c r="A7714" s="160"/>
      <c r="B7714" s="161"/>
    </row>
    <row r="7715" spans="1:2" x14ac:dyDescent="0.2">
      <c r="A7715" s="160"/>
      <c r="B7715" s="161"/>
    </row>
    <row r="7716" spans="1:2" x14ac:dyDescent="0.2">
      <c r="A7716" s="160"/>
      <c r="B7716" s="161"/>
    </row>
    <row r="7717" spans="1:2" x14ac:dyDescent="0.2">
      <c r="A7717" s="160"/>
      <c r="B7717" s="161"/>
    </row>
    <row r="7718" spans="1:2" x14ac:dyDescent="0.2">
      <c r="A7718" s="160"/>
      <c r="B7718" s="161"/>
    </row>
    <row r="7719" spans="1:2" x14ac:dyDescent="0.2">
      <c r="A7719" s="160"/>
      <c r="B7719" s="161"/>
    </row>
    <row r="7720" spans="1:2" x14ac:dyDescent="0.2">
      <c r="A7720" s="160"/>
      <c r="B7720" s="161"/>
    </row>
    <row r="7721" spans="1:2" x14ac:dyDescent="0.2">
      <c r="A7721" s="160"/>
      <c r="B7721" s="161"/>
    </row>
    <row r="7722" spans="1:2" x14ac:dyDescent="0.2">
      <c r="A7722" s="160"/>
      <c r="B7722" s="161"/>
    </row>
    <row r="7723" spans="1:2" x14ac:dyDescent="0.2">
      <c r="A7723" s="160"/>
      <c r="B7723" s="161"/>
    </row>
    <row r="7724" spans="1:2" x14ac:dyDescent="0.2">
      <c r="A7724" s="160"/>
      <c r="B7724" s="161"/>
    </row>
    <row r="7725" spans="1:2" x14ac:dyDescent="0.2">
      <c r="A7725" s="160"/>
      <c r="B7725" s="161"/>
    </row>
    <row r="7726" spans="1:2" x14ac:dyDescent="0.2">
      <c r="A7726" s="160"/>
      <c r="B7726" s="161"/>
    </row>
    <row r="7727" spans="1:2" x14ac:dyDescent="0.2">
      <c r="A7727" s="160"/>
      <c r="B7727" s="161"/>
    </row>
    <row r="7728" spans="1:2" x14ac:dyDescent="0.2">
      <c r="A7728" s="160"/>
      <c r="B7728" s="161"/>
    </row>
    <row r="7729" spans="1:2" x14ac:dyDescent="0.2">
      <c r="A7729" s="160"/>
      <c r="B7729" s="161"/>
    </row>
    <row r="7730" spans="1:2" x14ac:dyDescent="0.2">
      <c r="A7730" s="160"/>
      <c r="B7730" s="161"/>
    </row>
    <row r="7731" spans="1:2" x14ac:dyDescent="0.2">
      <c r="A7731" s="160"/>
      <c r="B7731" s="161"/>
    </row>
    <row r="7732" spans="1:2" x14ac:dyDescent="0.2">
      <c r="A7732" s="160"/>
      <c r="B7732" s="161"/>
    </row>
    <row r="7733" spans="1:2" x14ac:dyDescent="0.2">
      <c r="A7733" s="160"/>
      <c r="B7733" s="161"/>
    </row>
    <row r="7734" spans="1:2" x14ac:dyDescent="0.2">
      <c r="A7734" s="160"/>
      <c r="B7734" s="161"/>
    </row>
    <row r="7735" spans="1:2" x14ac:dyDescent="0.2">
      <c r="A7735" s="160"/>
      <c r="B7735" s="161"/>
    </row>
    <row r="7736" spans="1:2" x14ac:dyDescent="0.2">
      <c r="A7736" s="160"/>
      <c r="B7736" s="161"/>
    </row>
    <row r="7737" spans="1:2" x14ac:dyDescent="0.2">
      <c r="A7737" s="160"/>
      <c r="B7737" s="161"/>
    </row>
    <row r="7738" spans="1:2" x14ac:dyDescent="0.2">
      <c r="A7738" s="160"/>
      <c r="B7738" s="161"/>
    </row>
    <row r="7739" spans="1:2" x14ac:dyDescent="0.2">
      <c r="A7739" s="160"/>
      <c r="B7739" s="161"/>
    </row>
    <row r="7740" spans="1:2" x14ac:dyDescent="0.2">
      <c r="A7740" s="160"/>
      <c r="B7740" s="161"/>
    </row>
    <row r="7741" spans="1:2" x14ac:dyDescent="0.2">
      <c r="A7741" s="160"/>
      <c r="B7741" s="161"/>
    </row>
    <row r="7742" spans="1:2" x14ac:dyDescent="0.2">
      <c r="A7742" s="160"/>
      <c r="B7742" s="161"/>
    </row>
    <row r="7743" spans="1:2" x14ac:dyDescent="0.2">
      <c r="A7743" s="160"/>
      <c r="B7743" s="161"/>
    </row>
    <row r="7744" spans="1:2" x14ac:dyDescent="0.2">
      <c r="A7744" s="160"/>
      <c r="B7744" s="161"/>
    </row>
    <row r="7745" spans="1:2" x14ac:dyDescent="0.2">
      <c r="A7745" s="160"/>
      <c r="B7745" s="161"/>
    </row>
    <row r="7746" spans="1:2" x14ac:dyDescent="0.2">
      <c r="A7746" s="160"/>
      <c r="B7746" s="161"/>
    </row>
    <row r="7747" spans="1:2" x14ac:dyDescent="0.2">
      <c r="A7747" s="160"/>
      <c r="B7747" s="161"/>
    </row>
    <row r="7748" spans="1:2" x14ac:dyDescent="0.2">
      <c r="A7748" s="160"/>
      <c r="B7748" s="161"/>
    </row>
    <row r="7749" spans="1:2" x14ac:dyDescent="0.2">
      <c r="A7749" s="160"/>
      <c r="B7749" s="161"/>
    </row>
    <row r="7750" spans="1:2" x14ac:dyDescent="0.2">
      <c r="A7750" s="160"/>
      <c r="B7750" s="161"/>
    </row>
    <row r="7751" spans="1:2" x14ac:dyDescent="0.2">
      <c r="A7751" s="160"/>
      <c r="B7751" s="161"/>
    </row>
    <row r="7752" spans="1:2" x14ac:dyDescent="0.2">
      <c r="A7752" s="160"/>
      <c r="B7752" s="161"/>
    </row>
    <row r="7753" spans="1:2" x14ac:dyDescent="0.2">
      <c r="A7753" s="160"/>
      <c r="B7753" s="161"/>
    </row>
    <row r="7754" spans="1:2" x14ac:dyDescent="0.2">
      <c r="A7754" s="160"/>
      <c r="B7754" s="161"/>
    </row>
    <row r="7755" spans="1:2" x14ac:dyDescent="0.2">
      <c r="A7755" s="160"/>
      <c r="B7755" s="161"/>
    </row>
    <row r="7756" spans="1:2" x14ac:dyDescent="0.2">
      <c r="A7756" s="160"/>
      <c r="B7756" s="161"/>
    </row>
    <row r="7757" spans="1:2" x14ac:dyDescent="0.2">
      <c r="A7757" s="160"/>
      <c r="B7757" s="161"/>
    </row>
    <row r="7758" spans="1:2" x14ac:dyDescent="0.2">
      <c r="A7758" s="160"/>
      <c r="B7758" s="161"/>
    </row>
    <row r="7759" spans="1:2" x14ac:dyDescent="0.2">
      <c r="A7759" s="160"/>
      <c r="B7759" s="161"/>
    </row>
    <row r="7760" spans="1:2" x14ac:dyDescent="0.2">
      <c r="A7760" s="160"/>
      <c r="B7760" s="161"/>
    </row>
    <row r="7761" spans="1:2" x14ac:dyDescent="0.2">
      <c r="A7761" s="160"/>
      <c r="B7761" s="161"/>
    </row>
    <row r="7762" spans="1:2" x14ac:dyDescent="0.2">
      <c r="A7762" s="160"/>
      <c r="B7762" s="161"/>
    </row>
    <row r="7763" spans="1:2" x14ac:dyDescent="0.2">
      <c r="A7763" s="160"/>
      <c r="B7763" s="161"/>
    </row>
    <row r="7764" spans="1:2" x14ac:dyDescent="0.2">
      <c r="A7764" s="160"/>
      <c r="B7764" s="161"/>
    </row>
    <row r="7765" spans="1:2" x14ac:dyDescent="0.2">
      <c r="A7765" s="160"/>
      <c r="B7765" s="161"/>
    </row>
    <row r="7766" spans="1:2" x14ac:dyDescent="0.2">
      <c r="A7766" s="160"/>
      <c r="B7766" s="161"/>
    </row>
    <row r="7767" spans="1:2" x14ac:dyDescent="0.2">
      <c r="A7767" s="160"/>
      <c r="B7767" s="161"/>
    </row>
    <row r="7768" spans="1:2" x14ac:dyDescent="0.2">
      <c r="A7768" s="160"/>
      <c r="B7768" s="161"/>
    </row>
    <row r="7769" spans="1:2" x14ac:dyDescent="0.2">
      <c r="A7769" s="160"/>
      <c r="B7769" s="161"/>
    </row>
    <row r="7770" spans="1:2" x14ac:dyDescent="0.2">
      <c r="A7770" s="160"/>
      <c r="B7770" s="161"/>
    </row>
    <row r="7771" spans="1:2" x14ac:dyDescent="0.2">
      <c r="A7771" s="160"/>
      <c r="B7771" s="161"/>
    </row>
    <row r="7772" spans="1:2" x14ac:dyDescent="0.2">
      <c r="A7772" s="160"/>
      <c r="B7772" s="161"/>
    </row>
    <row r="7773" spans="1:2" x14ac:dyDescent="0.2">
      <c r="A7773" s="160"/>
      <c r="B7773" s="161"/>
    </row>
    <row r="7774" spans="1:2" x14ac:dyDescent="0.2">
      <c r="A7774" s="160"/>
      <c r="B7774" s="161"/>
    </row>
    <row r="7775" spans="1:2" x14ac:dyDescent="0.2">
      <c r="A7775" s="160"/>
      <c r="B7775" s="161"/>
    </row>
    <row r="7776" spans="1:2" x14ac:dyDescent="0.2">
      <c r="A7776" s="160"/>
      <c r="B7776" s="161"/>
    </row>
    <row r="7777" spans="1:2" x14ac:dyDescent="0.2">
      <c r="A7777" s="160"/>
      <c r="B7777" s="161"/>
    </row>
    <row r="7778" spans="1:2" x14ac:dyDescent="0.2">
      <c r="A7778" s="160"/>
      <c r="B7778" s="161"/>
    </row>
    <row r="7779" spans="1:2" x14ac:dyDescent="0.2">
      <c r="A7779" s="160"/>
      <c r="B7779" s="161"/>
    </row>
    <row r="7780" spans="1:2" x14ac:dyDescent="0.2">
      <c r="A7780" s="160"/>
      <c r="B7780" s="161"/>
    </row>
    <row r="7781" spans="1:2" x14ac:dyDescent="0.2">
      <c r="A7781" s="160"/>
      <c r="B7781" s="161"/>
    </row>
    <row r="7782" spans="1:2" x14ac:dyDescent="0.2">
      <c r="A7782" s="160"/>
      <c r="B7782" s="161"/>
    </row>
    <row r="7783" spans="1:2" x14ac:dyDescent="0.2">
      <c r="A7783" s="160"/>
      <c r="B7783" s="161"/>
    </row>
    <row r="7784" spans="1:2" x14ac:dyDescent="0.2">
      <c r="A7784" s="160"/>
      <c r="B7784" s="161"/>
    </row>
    <row r="7785" spans="1:2" x14ac:dyDescent="0.2">
      <c r="A7785" s="160"/>
      <c r="B7785" s="161"/>
    </row>
    <row r="7786" spans="1:2" x14ac:dyDescent="0.2">
      <c r="A7786" s="160"/>
      <c r="B7786" s="161"/>
    </row>
    <row r="7787" spans="1:2" x14ac:dyDescent="0.2">
      <c r="A7787" s="160"/>
      <c r="B7787" s="161"/>
    </row>
    <row r="7788" spans="1:2" x14ac:dyDescent="0.2">
      <c r="A7788" s="160"/>
      <c r="B7788" s="161"/>
    </row>
    <row r="7789" spans="1:2" x14ac:dyDescent="0.2">
      <c r="A7789" s="160"/>
      <c r="B7789" s="161"/>
    </row>
    <row r="7790" spans="1:2" x14ac:dyDescent="0.2">
      <c r="A7790" s="160"/>
      <c r="B7790" s="161"/>
    </row>
    <row r="7791" spans="1:2" x14ac:dyDescent="0.2">
      <c r="A7791" s="160"/>
      <c r="B7791" s="161"/>
    </row>
    <row r="7792" spans="1:2" x14ac:dyDescent="0.2">
      <c r="A7792" s="160"/>
      <c r="B7792" s="161"/>
    </row>
    <row r="7793" spans="1:2" x14ac:dyDescent="0.2">
      <c r="A7793" s="160"/>
      <c r="B7793" s="161"/>
    </row>
    <row r="7794" spans="1:2" x14ac:dyDescent="0.2">
      <c r="A7794" s="160"/>
      <c r="B7794" s="161"/>
    </row>
    <row r="7795" spans="1:2" x14ac:dyDescent="0.2">
      <c r="A7795" s="160"/>
      <c r="B7795" s="161"/>
    </row>
    <row r="7796" spans="1:2" x14ac:dyDescent="0.2">
      <c r="A7796" s="160"/>
      <c r="B7796" s="161"/>
    </row>
    <row r="7797" spans="1:2" x14ac:dyDescent="0.2">
      <c r="A7797" s="160"/>
      <c r="B7797" s="161"/>
    </row>
    <row r="7798" spans="1:2" x14ac:dyDescent="0.2">
      <c r="A7798" s="160"/>
      <c r="B7798" s="161"/>
    </row>
    <row r="7799" spans="1:2" x14ac:dyDescent="0.2">
      <c r="A7799" s="160"/>
      <c r="B7799" s="161"/>
    </row>
    <row r="7800" spans="1:2" x14ac:dyDescent="0.2">
      <c r="A7800" s="160"/>
      <c r="B7800" s="161"/>
    </row>
    <row r="7801" spans="1:2" x14ac:dyDescent="0.2">
      <c r="A7801" s="160"/>
      <c r="B7801" s="161"/>
    </row>
    <row r="7802" spans="1:2" x14ac:dyDescent="0.2">
      <c r="A7802" s="160"/>
      <c r="B7802" s="161"/>
    </row>
    <row r="7803" spans="1:2" x14ac:dyDescent="0.2">
      <c r="A7803" s="160"/>
      <c r="B7803" s="161"/>
    </row>
    <row r="7804" spans="1:2" x14ac:dyDescent="0.2">
      <c r="A7804" s="160"/>
      <c r="B7804" s="161"/>
    </row>
    <row r="7805" spans="1:2" x14ac:dyDescent="0.2">
      <c r="A7805" s="160"/>
      <c r="B7805" s="161"/>
    </row>
    <row r="7806" spans="1:2" x14ac:dyDescent="0.2">
      <c r="A7806" s="160"/>
      <c r="B7806" s="161"/>
    </row>
    <row r="7807" spans="1:2" x14ac:dyDescent="0.2">
      <c r="A7807" s="160"/>
      <c r="B7807" s="161"/>
    </row>
    <row r="7808" spans="1:2" x14ac:dyDescent="0.2">
      <c r="A7808" s="160"/>
      <c r="B7808" s="161"/>
    </row>
    <row r="7809" spans="1:2" x14ac:dyDescent="0.2">
      <c r="A7809" s="160"/>
      <c r="B7809" s="161"/>
    </row>
    <row r="7810" spans="1:2" x14ac:dyDescent="0.2">
      <c r="A7810" s="160"/>
      <c r="B7810" s="161"/>
    </row>
    <row r="7811" spans="1:2" x14ac:dyDescent="0.2">
      <c r="A7811" s="160"/>
      <c r="B7811" s="161"/>
    </row>
    <row r="7812" spans="1:2" x14ac:dyDescent="0.2">
      <c r="A7812" s="160"/>
      <c r="B7812" s="161"/>
    </row>
    <row r="7813" spans="1:2" x14ac:dyDescent="0.2">
      <c r="A7813" s="160"/>
      <c r="B7813" s="161"/>
    </row>
    <row r="7814" spans="1:2" x14ac:dyDescent="0.2">
      <c r="A7814" s="160"/>
      <c r="B7814" s="161"/>
    </row>
    <row r="7815" spans="1:2" x14ac:dyDescent="0.2">
      <c r="A7815" s="160"/>
      <c r="B7815" s="161"/>
    </row>
    <row r="7816" spans="1:2" x14ac:dyDescent="0.2">
      <c r="A7816" s="160"/>
      <c r="B7816" s="161"/>
    </row>
    <row r="7817" spans="1:2" x14ac:dyDescent="0.2">
      <c r="A7817" s="160"/>
      <c r="B7817" s="161"/>
    </row>
    <row r="7818" spans="1:2" x14ac:dyDescent="0.2">
      <c r="A7818" s="160"/>
      <c r="B7818" s="161"/>
    </row>
    <row r="7819" spans="1:2" x14ac:dyDescent="0.2">
      <c r="A7819" s="160"/>
      <c r="B7819" s="161"/>
    </row>
    <row r="7820" spans="1:2" x14ac:dyDescent="0.2">
      <c r="A7820" s="160"/>
      <c r="B7820" s="161"/>
    </row>
    <row r="7821" spans="1:2" x14ac:dyDescent="0.2">
      <c r="A7821" s="160"/>
      <c r="B7821" s="161"/>
    </row>
    <row r="7822" spans="1:2" x14ac:dyDescent="0.2">
      <c r="A7822" s="160"/>
      <c r="B7822" s="161"/>
    </row>
    <row r="7823" spans="1:2" x14ac:dyDescent="0.2">
      <c r="A7823" s="160"/>
      <c r="B7823" s="161"/>
    </row>
    <row r="7824" spans="1:2" x14ac:dyDescent="0.2">
      <c r="A7824" s="160"/>
      <c r="B7824" s="161"/>
    </row>
    <row r="7825" spans="1:2" x14ac:dyDescent="0.2">
      <c r="A7825" s="160"/>
      <c r="B7825" s="161"/>
    </row>
    <row r="7826" spans="1:2" x14ac:dyDescent="0.2">
      <c r="A7826" s="160"/>
      <c r="B7826" s="161"/>
    </row>
    <row r="7827" spans="1:2" x14ac:dyDescent="0.2">
      <c r="A7827" s="160"/>
      <c r="B7827" s="161"/>
    </row>
    <row r="7828" spans="1:2" x14ac:dyDescent="0.2">
      <c r="A7828" s="160"/>
      <c r="B7828" s="161"/>
    </row>
    <row r="7829" spans="1:2" x14ac:dyDescent="0.2">
      <c r="A7829" s="160"/>
      <c r="B7829" s="161"/>
    </row>
    <row r="7830" spans="1:2" x14ac:dyDescent="0.2">
      <c r="A7830" s="160"/>
      <c r="B7830" s="161"/>
    </row>
    <row r="7831" spans="1:2" x14ac:dyDescent="0.2">
      <c r="A7831" s="160"/>
      <c r="B7831" s="161"/>
    </row>
    <row r="7832" spans="1:2" x14ac:dyDescent="0.2">
      <c r="A7832" s="160"/>
      <c r="B7832" s="161"/>
    </row>
    <row r="7833" spans="1:2" x14ac:dyDescent="0.2">
      <c r="A7833" s="160"/>
      <c r="B7833" s="161"/>
    </row>
    <row r="7834" spans="1:2" x14ac:dyDescent="0.2">
      <c r="A7834" s="160"/>
      <c r="B7834" s="161"/>
    </row>
    <row r="7835" spans="1:2" x14ac:dyDescent="0.2">
      <c r="A7835" s="160"/>
      <c r="B7835" s="161"/>
    </row>
    <row r="7836" spans="1:2" x14ac:dyDescent="0.2">
      <c r="A7836" s="160"/>
      <c r="B7836" s="161"/>
    </row>
    <row r="7837" spans="1:2" x14ac:dyDescent="0.2">
      <c r="A7837" s="160"/>
      <c r="B7837" s="161"/>
    </row>
    <row r="7838" spans="1:2" x14ac:dyDescent="0.2">
      <c r="A7838" s="160"/>
      <c r="B7838" s="161"/>
    </row>
    <row r="7839" spans="1:2" x14ac:dyDescent="0.2">
      <c r="A7839" s="160"/>
      <c r="B7839" s="161"/>
    </row>
    <row r="7840" spans="1:2" x14ac:dyDescent="0.2">
      <c r="A7840" s="160"/>
      <c r="B7840" s="161"/>
    </row>
    <row r="7841" spans="1:2" x14ac:dyDescent="0.2">
      <c r="A7841" s="160"/>
      <c r="B7841" s="161"/>
    </row>
    <row r="7842" spans="1:2" x14ac:dyDescent="0.2">
      <c r="A7842" s="160"/>
      <c r="B7842" s="161"/>
    </row>
    <row r="7843" spans="1:2" x14ac:dyDescent="0.2">
      <c r="A7843" s="160"/>
      <c r="B7843" s="161"/>
    </row>
    <row r="7844" spans="1:2" x14ac:dyDescent="0.2">
      <c r="A7844" s="160"/>
      <c r="B7844" s="161"/>
    </row>
    <row r="7845" spans="1:2" x14ac:dyDescent="0.2">
      <c r="A7845" s="160"/>
      <c r="B7845" s="161"/>
    </row>
    <row r="7846" spans="1:2" x14ac:dyDescent="0.2">
      <c r="A7846" s="160"/>
      <c r="B7846" s="161"/>
    </row>
    <row r="7847" spans="1:2" x14ac:dyDescent="0.2">
      <c r="A7847" s="160"/>
      <c r="B7847" s="161"/>
    </row>
    <row r="7848" spans="1:2" x14ac:dyDescent="0.2">
      <c r="A7848" s="160"/>
      <c r="B7848" s="161"/>
    </row>
    <row r="7849" spans="1:2" x14ac:dyDescent="0.2">
      <c r="A7849" s="160"/>
      <c r="B7849" s="161"/>
    </row>
    <row r="7850" spans="1:2" x14ac:dyDescent="0.2">
      <c r="A7850" s="160"/>
      <c r="B7850" s="161"/>
    </row>
    <row r="7851" spans="1:2" x14ac:dyDescent="0.2">
      <c r="A7851" s="160"/>
      <c r="B7851" s="161"/>
    </row>
    <row r="7852" spans="1:2" x14ac:dyDescent="0.2">
      <c r="A7852" s="160"/>
      <c r="B7852" s="161"/>
    </row>
    <row r="7853" spans="1:2" x14ac:dyDescent="0.2">
      <c r="A7853" s="160"/>
      <c r="B7853" s="161"/>
    </row>
    <row r="7854" spans="1:2" x14ac:dyDescent="0.2">
      <c r="A7854" s="160"/>
      <c r="B7854" s="161"/>
    </row>
    <row r="7855" spans="1:2" x14ac:dyDescent="0.2">
      <c r="A7855" s="160"/>
      <c r="B7855" s="161"/>
    </row>
    <row r="7856" spans="1:2" x14ac:dyDescent="0.2">
      <c r="A7856" s="160"/>
      <c r="B7856" s="161"/>
    </row>
    <row r="7857" spans="1:2" x14ac:dyDescent="0.2">
      <c r="A7857" s="160"/>
      <c r="B7857" s="161"/>
    </row>
    <row r="7858" spans="1:2" x14ac:dyDescent="0.2">
      <c r="A7858" s="160"/>
      <c r="B7858" s="161"/>
    </row>
    <row r="7859" spans="1:2" x14ac:dyDescent="0.2">
      <c r="A7859" s="160"/>
      <c r="B7859" s="161"/>
    </row>
    <row r="7860" spans="1:2" x14ac:dyDescent="0.2">
      <c r="A7860" s="160"/>
      <c r="B7860" s="161"/>
    </row>
    <row r="7861" spans="1:2" x14ac:dyDescent="0.2">
      <c r="A7861" s="160"/>
      <c r="B7861" s="161"/>
    </row>
    <row r="7862" spans="1:2" x14ac:dyDescent="0.2">
      <c r="A7862" s="160"/>
      <c r="B7862" s="161"/>
    </row>
    <row r="7863" spans="1:2" x14ac:dyDescent="0.2">
      <c r="A7863" s="160"/>
      <c r="B7863" s="161"/>
    </row>
    <row r="7864" spans="1:2" x14ac:dyDescent="0.2">
      <c r="A7864" s="160"/>
      <c r="B7864" s="161"/>
    </row>
    <row r="7865" spans="1:2" x14ac:dyDescent="0.2">
      <c r="A7865" s="160"/>
      <c r="B7865" s="161"/>
    </row>
    <row r="7866" spans="1:2" x14ac:dyDescent="0.2">
      <c r="A7866" s="160"/>
      <c r="B7866" s="161"/>
    </row>
    <row r="7867" spans="1:2" x14ac:dyDescent="0.2">
      <c r="A7867" s="160"/>
      <c r="B7867" s="161"/>
    </row>
    <row r="7868" spans="1:2" x14ac:dyDescent="0.2">
      <c r="A7868" s="160"/>
      <c r="B7868" s="161"/>
    </row>
    <row r="7869" spans="1:2" x14ac:dyDescent="0.2">
      <c r="A7869" s="160"/>
      <c r="B7869" s="161"/>
    </row>
    <row r="7870" spans="1:2" x14ac:dyDescent="0.2">
      <c r="A7870" s="160"/>
      <c r="B7870" s="161"/>
    </row>
    <row r="7871" spans="1:2" x14ac:dyDescent="0.2">
      <c r="A7871" s="160"/>
      <c r="B7871" s="161"/>
    </row>
    <row r="7872" spans="1:2" x14ac:dyDescent="0.2">
      <c r="A7872" s="160"/>
      <c r="B7872" s="161"/>
    </row>
    <row r="7873" spans="1:2" x14ac:dyDescent="0.2">
      <c r="A7873" s="160"/>
      <c r="B7873" s="161"/>
    </row>
    <row r="7874" spans="1:2" x14ac:dyDescent="0.2">
      <c r="A7874" s="160"/>
      <c r="B7874" s="161"/>
    </row>
    <row r="7875" spans="1:2" x14ac:dyDescent="0.2">
      <c r="A7875" s="160"/>
      <c r="B7875" s="161"/>
    </row>
    <row r="7876" spans="1:2" x14ac:dyDescent="0.2">
      <c r="A7876" s="160"/>
      <c r="B7876" s="161"/>
    </row>
    <row r="7877" spans="1:2" x14ac:dyDescent="0.2">
      <c r="A7877" s="160"/>
      <c r="B7877" s="161"/>
    </row>
    <row r="7878" spans="1:2" x14ac:dyDescent="0.2">
      <c r="A7878" s="160"/>
      <c r="B7878" s="161"/>
    </row>
    <row r="7879" spans="1:2" x14ac:dyDescent="0.2">
      <c r="A7879" s="160"/>
      <c r="B7879" s="161"/>
    </row>
    <row r="7880" spans="1:2" x14ac:dyDescent="0.2">
      <c r="A7880" s="160"/>
      <c r="B7880" s="161"/>
    </row>
    <row r="7881" spans="1:2" x14ac:dyDescent="0.2">
      <c r="A7881" s="160"/>
      <c r="B7881" s="161"/>
    </row>
    <row r="7882" spans="1:2" x14ac:dyDescent="0.2">
      <c r="A7882" s="160"/>
      <c r="B7882" s="161"/>
    </row>
    <row r="7883" spans="1:2" x14ac:dyDescent="0.2">
      <c r="A7883" s="160"/>
      <c r="B7883" s="161"/>
    </row>
    <row r="7884" spans="1:2" x14ac:dyDescent="0.2">
      <c r="A7884" s="160"/>
      <c r="B7884" s="161"/>
    </row>
    <row r="7885" spans="1:2" x14ac:dyDescent="0.2">
      <c r="A7885" s="160"/>
      <c r="B7885" s="161"/>
    </row>
    <row r="7886" spans="1:2" x14ac:dyDescent="0.2">
      <c r="A7886" s="160"/>
      <c r="B7886" s="161"/>
    </row>
    <row r="7887" spans="1:2" x14ac:dyDescent="0.2">
      <c r="A7887" s="160"/>
      <c r="B7887" s="161"/>
    </row>
    <row r="7888" spans="1:2" x14ac:dyDescent="0.2">
      <c r="A7888" s="160"/>
      <c r="B7888" s="161"/>
    </row>
    <row r="7889" spans="1:2" x14ac:dyDescent="0.2">
      <c r="A7889" s="160"/>
      <c r="B7889" s="161"/>
    </row>
    <row r="7890" spans="1:2" x14ac:dyDescent="0.2">
      <c r="A7890" s="160"/>
      <c r="B7890" s="161"/>
    </row>
    <row r="7891" spans="1:2" x14ac:dyDescent="0.2">
      <c r="A7891" s="160"/>
      <c r="B7891" s="161"/>
    </row>
    <row r="7892" spans="1:2" x14ac:dyDescent="0.2">
      <c r="A7892" s="160"/>
      <c r="B7892" s="161"/>
    </row>
    <row r="7893" spans="1:2" x14ac:dyDescent="0.2">
      <c r="A7893" s="160"/>
      <c r="B7893" s="161"/>
    </row>
    <row r="7894" spans="1:2" x14ac:dyDescent="0.2">
      <c r="A7894" s="160"/>
      <c r="B7894" s="161"/>
    </row>
    <row r="7895" spans="1:2" x14ac:dyDescent="0.2">
      <c r="A7895" s="160"/>
      <c r="B7895" s="161"/>
    </row>
    <row r="7896" spans="1:2" x14ac:dyDescent="0.2">
      <c r="A7896" s="160"/>
      <c r="B7896" s="161"/>
    </row>
    <row r="7897" spans="1:2" x14ac:dyDescent="0.2">
      <c r="A7897" s="160"/>
      <c r="B7897" s="161"/>
    </row>
    <row r="7898" spans="1:2" x14ac:dyDescent="0.2">
      <c r="A7898" s="160"/>
      <c r="B7898" s="161"/>
    </row>
    <row r="7899" spans="1:2" x14ac:dyDescent="0.2">
      <c r="A7899" s="160"/>
      <c r="B7899" s="161"/>
    </row>
    <row r="7900" spans="1:2" x14ac:dyDescent="0.2">
      <c r="A7900" s="160"/>
      <c r="B7900" s="161"/>
    </row>
    <row r="7901" spans="1:2" x14ac:dyDescent="0.2">
      <c r="A7901" s="160"/>
      <c r="B7901" s="161"/>
    </row>
    <row r="7902" spans="1:2" x14ac:dyDescent="0.2">
      <c r="A7902" s="160"/>
      <c r="B7902" s="161"/>
    </row>
    <row r="7903" spans="1:2" x14ac:dyDescent="0.2">
      <c r="A7903" s="160"/>
      <c r="B7903" s="161"/>
    </row>
    <row r="7904" spans="1:2" x14ac:dyDescent="0.2">
      <c r="A7904" s="160"/>
      <c r="B7904" s="161"/>
    </row>
    <row r="7905" spans="1:2" x14ac:dyDescent="0.2">
      <c r="A7905" s="160"/>
      <c r="B7905" s="161"/>
    </row>
    <row r="7906" spans="1:2" x14ac:dyDescent="0.2">
      <c r="A7906" s="160"/>
      <c r="B7906" s="161"/>
    </row>
    <row r="7907" spans="1:2" x14ac:dyDescent="0.2">
      <c r="A7907" s="160"/>
      <c r="B7907" s="161"/>
    </row>
    <row r="7908" spans="1:2" x14ac:dyDescent="0.2">
      <c r="A7908" s="160"/>
      <c r="B7908" s="161"/>
    </row>
    <row r="7909" spans="1:2" x14ac:dyDescent="0.2">
      <c r="A7909" s="160"/>
      <c r="B7909" s="161"/>
    </row>
    <row r="7910" spans="1:2" x14ac:dyDescent="0.2">
      <c r="A7910" s="160"/>
      <c r="B7910" s="161"/>
    </row>
    <row r="7911" spans="1:2" x14ac:dyDescent="0.2">
      <c r="A7911" s="160"/>
      <c r="B7911" s="161"/>
    </row>
    <row r="7912" spans="1:2" x14ac:dyDescent="0.2">
      <c r="A7912" s="160"/>
      <c r="B7912" s="161"/>
    </row>
    <row r="7913" spans="1:2" x14ac:dyDescent="0.2">
      <c r="A7913" s="160"/>
      <c r="B7913" s="161"/>
    </row>
    <row r="7914" spans="1:2" x14ac:dyDescent="0.2">
      <c r="A7914" s="160"/>
      <c r="B7914" s="161"/>
    </row>
    <row r="7915" spans="1:2" x14ac:dyDescent="0.2">
      <c r="A7915" s="160"/>
      <c r="B7915" s="161"/>
    </row>
    <row r="7916" spans="1:2" x14ac:dyDescent="0.2">
      <c r="A7916" s="160"/>
      <c r="B7916" s="161"/>
    </row>
    <row r="7917" spans="1:2" x14ac:dyDescent="0.2">
      <c r="A7917" s="160"/>
      <c r="B7917" s="161"/>
    </row>
    <row r="7918" spans="1:2" x14ac:dyDescent="0.2">
      <c r="A7918" s="160"/>
      <c r="B7918" s="161"/>
    </row>
    <row r="7919" spans="1:2" x14ac:dyDescent="0.2">
      <c r="A7919" s="160"/>
      <c r="B7919" s="161"/>
    </row>
    <row r="7920" spans="1:2" x14ac:dyDescent="0.2">
      <c r="A7920" s="160"/>
      <c r="B7920" s="161"/>
    </row>
    <row r="7921" spans="1:2" x14ac:dyDescent="0.2">
      <c r="A7921" s="160"/>
      <c r="B7921" s="161"/>
    </row>
    <row r="7922" spans="1:2" x14ac:dyDescent="0.2">
      <c r="A7922" s="160"/>
      <c r="B7922" s="161"/>
    </row>
    <row r="7923" spans="1:2" x14ac:dyDescent="0.2">
      <c r="A7923" s="160"/>
      <c r="B7923" s="161"/>
    </row>
    <row r="7924" spans="1:2" x14ac:dyDescent="0.2">
      <c r="A7924" s="160"/>
      <c r="B7924" s="161"/>
    </row>
    <row r="7925" spans="1:2" x14ac:dyDescent="0.2">
      <c r="A7925" s="160"/>
      <c r="B7925" s="161"/>
    </row>
    <row r="7926" spans="1:2" x14ac:dyDescent="0.2">
      <c r="A7926" s="160"/>
      <c r="B7926" s="161"/>
    </row>
    <row r="7927" spans="1:2" x14ac:dyDescent="0.2">
      <c r="A7927" s="160"/>
      <c r="B7927" s="161"/>
    </row>
    <row r="7928" spans="1:2" x14ac:dyDescent="0.2">
      <c r="A7928" s="160"/>
      <c r="B7928" s="161"/>
    </row>
    <row r="7929" spans="1:2" x14ac:dyDescent="0.2">
      <c r="A7929" s="160"/>
      <c r="B7929" s="161"/>
    </row>
    <row r="7930" spans="1:2" x14ac:dyDescent="0.2">
      <c r="A7930" s="160"/>
      <c r="B7930" s="161"/>
    </row>
    <row r="7931" spans="1:2" x14ac:dyDescent="0.2">
      <c r="A7931" s="160"/>
      <c r="B7931" s="161"/>
    </row>
    <row r="7932" spans="1:2" x14ac:dyDescent="0.2">
      <c r="A7932" s="160"/>
      <c r="B7932" s="161"/>
    </row>
    <row r="7933" spans="1:2" x14ac:dyDescent="0.2">
      <c r="A7933" s="160"/>
      <c r="B7933" s="161"/>
    </row>
    <row r="7934" spans="1:2" x14ac:dyDescent="0.2">
      <c r="A7934" s="160"/>
      <c r="B7934" s="161"/>
    </row>
    <row r="7935" spans="1:2" x14ac:dyDescent="0.2">
      <c r="A7935" s="160"/>
      <c r="B7935" s="161"/>
    </row>
    <row r="7936" spans="1:2" x14ac:dyDescent="0.2">
      <c r="A7936" s="160"/>
      <c r="B7936" s="161"/>
    </row>
    <row r="7937" spans="1:2" x14ac:dyDescent="0.2">
      <c r="A7937" s="160"/>
      <c r="B7937" s="161"/>
    </row>
    <row r="7938" spans="1:2" x14ac:dyDescent="0.2">
      <c r="A7938" s="160"/>
      <c r="B7938" s="161"/>
    </row>
    <row r="7939" spans="1:2" x14ac:dyDescent="0.2">
      <c r="A7939" s="160"/>
      <c r="B7939" s="161"/>
    </row>
    <row r="7940" spans="1:2" x14ac:dyDescent="0.2">
      <c r="A7940" s="160"/>
      <c r="B7940" s="161"/>
    </row>
    <row r="7941" spans="1:2" x14ac:dyDescent="0.2">
      <c r="A7941" s="160"/>
      <c r="B7941" s="161"/>
    </row>
    <row r="7942" spans="1:2" x14ac:dyDescent="0.2">
      <c r="A7942" s="160"/>
      <c r="B7942" s="161"/>
    </row>
    <row r="7943" spans="1:2" x14ac:dyDescent="0.2">
      <c r="A7943" s="160"/>
      <c r="B7943" s="161"/>
    </row>
    <row r="7944" spans="1:2" x14ac:dyDescent="0.2">
      <c r="A7944" s="160"/>
      <c r="B7944" s="161"/>
    </row>
    <row r="7945" spans="1:2" x14ac:dyDescent="0.2">
      <c r="A7945" s="160"/>
      <c r="B7945" s="161"/>
    </row>
    <row r="7946" spans="1:2" x14ac:dyDescent="0.2">
      <c r="A7946" s="160"/>
      <c r="B7946" s="161"/>
    </row>
    <row r="7947" spans="1:2" x14ac:dyDescent="0.2">
      <c r="A7947" s="160"/>
      <c r="B7947" s="161"/>
    </row>
    <row r="7948" spans="1:2" x14ac:dyDescent="0.2">
      <c r="A7948" s="160"/>
      <c r="B7948" s="161"/>
    </row>
    <row r="7949" spans="1:2" x14ac:dyDescent="0.2">
      <c r="A7949" s="160"/>
      <c r="B7949" s="161"/>
    </row>
    <row r="7950" spans="1:2" x14ac:dyDescent="0.2">
      <c r="A7950" s="160"/>
      <c r="B7950" s="161"/>
    </row>
    <row r="7951" spans="1:2" x14ac:dyDescent="0.2">
      <c r="A7951" s="160"/>
      <c r="B7951" s="161"/>
    </row>
    <row r="7952" spans="1:2" x14ac:dyDescent="0.2">
      <c r="A7952" s="160"/>
      <c r="B7952" s="161"/>
    </row>
    <row r="7953" spans="1:2" x14ac:dyDescent="0.2">
      <c r="A7953" s="160"/>
      <c r="B7953" s="161"/>
    </row>
    <row r="7954" spans="1:2" x14ac:dyDescent="0.2">
      <c r="A7954" s="160"/>
      <c r="B7954" s="161"/>
    </row>
    <row r="7955" spans="1:2" x14ac:dyDescent="0.2">
      <c r="A7955" s="160"/>
      <c r="B7955" s="161"/>
    </row>
    <row r="7956" spans="1:2" x14ac:dyDescent="0.2">
      <c r="A7956" s="160"/>
      <c r="B7956" s="161"/>
    </row>
    <row r="7957" spans="1:2" x14ac:dyDescent="0.2">
      <c r="A7957" s="160"/>
      <c r="B7957" s="161"/>
    </row>
    <row r="7958" spans="1:2" x14ac:dyDescent="0.2">
      <c r="A7958" s="160"/>
      <c r="B7958" s="161"/>
    </row>
    <row r="7959" spans="1:2" x14ac:dyDescent="0.2">
      <c r="A7959" s="160"/>
      <c r="B7959" s="161"/>
    </row>
    <row r="7960" spans="1:2" x14ac:dyDescent="0.2">
      <c r="A7960" s="160"/>
      <c r="B7960" s="161"/>
    </row>
    <row r="7961" spans="1:2" x14ac:dyDescent="0.2">
      <c r="A7961" s="160"/>
      <c r="B7961" s="161"/>
    </row>
    <row r="7962" spans="1:2" x14ac:dyDescent="0.2">
      <c r="A7962" s="160"/>
      <c r="B7962" s="161"/>
    </row>
    <row r="7963" spans="1:2" x14ac:dyDescent="0.2">
      <c r="A7963" s="160"/>
      <c r="B7963" s="161"/>
    </row>
    <row r="7964" spans="1:2" x14ac:dyDescent="0.2">
      <c r="A7964" s="160"/>
      <c r="B7964" s="161"/>
    </row>
    <row r="7965" spans="1:2" x14ac:dyDescent="0.2">
      <c r="A7965" s="160"/>
      <c r="B7965" s="161"/>
    </row>
    <row r="7966" spans="1:2" x14ac:dyDescent="0.2">
      <c r="A7966" s="160"/>
      <c r="B7966" s="161"/>
    </row>
    <row r="7967" spans="1:2" x14ac:dyDescent="0.2">
      <c r="A7967" s="160"/>
      <c r="B7967" s="161"/>
    </row>
    <row r="7968" spans="1:2" x14ac:dyDescent="0.2">
      <c r="A7968" s="160"/>
      <c r="B7968" s="161"/>
    </row>
    <row r="7969" spans="1:2" x14ac:dyDescent="0.2">
      <c r="A7969" s="160"/>
      <c r="B7969" s="161"/>
    </row>
    <row r="7970" spans="1:2" x14ac:dyDescent="0.2">
      <c r="A7970" s="160"/>
      <c r="B7970" s="161"/>
    </row>
    <row r="7971" spans="1:2" x14ac:dyDescent="0.2">
      <c r="A7971" s="160"/>
      <c r="B7971" s="161"/>
    </row>
    <row r="7972" spans="1:2" x14ac:dyDescent="0.2">
      <c r="A7972" s="160"/>
      <c r="B7972" s="161"/>
    </row>
    <row r="7973" spans="1:2" x14ac:dyDescent="0.2">
      <c r="A7973" s="160"/>
      <c r="B7973" s="161"/>
    </row>
    <row r="7974" spans="1:2" x14ac:dyDescent="0.2">
      <c r="A7974" s="160"/>
      <c r="B7974" s="161"/>
    </row>
    <row r="7975" spans="1:2" x14ac:dyDescent="0.2">
      <c r="A7975" s="160"/>
      <c r="B7975" s="161"/>
    </row>
    <row r="7976" spans="1:2" x14ac:dyDescent="0.2">
      <c r="A7976" s="160"/>
      <c r="B7976" s="161"/>
    </row>
    <row r="7977" spans="1:2" x14ac:dyDescent="0.2">
      <c r="A7977" s="160"/>
      <c r="B7977" s="161"/>
    </row>
    <row r="7978" spans="1:2" x14ac:dyDescent="0.2">
      <c r="A7978" s="160"/>
      <c r="B7978" s="161"/>
    </row>
    <row r="7979" spans="1:2" x14ac:dyDescent="0.2">
      <c r="A7979" s="160"/>
      <c r="B7979" s="161"/>
    </row>
    <row r="7980" spans="1:2" x14ac:dyDescent="0.2">
      <c r="A7980" s="160"/>
      <c r="B7980" s="161"/>
    </row>
    <row r="7981" spans="1:2" x14ac:dyDescent="0.2">
      <c r="A7981" s="160"/>
      <c r="B7981" s="161"/>
    </row>
    <row r="7982" spans="1:2" x14ac:dyDescent="0.2">
      <c r="A7982" s="160"/>
      <c r="B7982" s="161"/>
    </row>
    <row r="7983" spans="1:2" x14ac:dyDescent="0.2">
      <c r="A7983" s="160"/>
      <c r="B7983" s="161"/>
    </row>
    <row r="7984" spans="1:2" x14ac:dyDescent="0.2">
      <c r="A7984" s="160"/>
      <c r="B7984" s="161"/>
    </row>
    <row r="7985" spans="1:2" x14ac:dyDescent="0.2">
      <c r="A7985" s="160"/>
      <c r="B7985" s="161"/>
    </row>
    <row r="7986" spans="1:2" x14ac:dyDescent="0.2">
      <c r="A7986" s="160"/>
      <c r="B7986" s="161"/>
    </row>
    <row r="7987" spans="1:2" x14ac:dyDescent="0.2">
      <c r="A7987" s="160"/>
      <c r="B7987" s="161"/>
    </row>
    <row r="7988" spans="1:2" x14ac:dyDescent="0.2">
      <c r="A7988" s="160"/>
      <c r="B7988" s="161"/>
    </row>
    <row r="7989" spans="1:2" x14ac:dyDescent="0.2">
      <c r="A7989" s="160"/>
      <c r="B7989" s="161"/>
    </row>
    <row r="7990" spans="1:2" x14ac:dyDescent="0.2">
      <c r="A7990" s="160"/>
      <c r="B7990" s="161"/>
    </row>
    <row r="7991" spans="1:2" x14ac:dyDescent="0.2">
      <c r="A7991" s="160"/>
      <c r="B7991" s="161"/>
    </row>
    <row r="7992" spans="1:2" x14ac:dyDescent="0.2">
      <c r="A7992" s="160"/>
      <c r="B7992" s="161"/>
    </row>
    <row r="7993" spans="1:2" x14ac:dyDescent="0.2">
      <c r="A7993" s="160"/>
      <c r="B7993" s="161"/>
    </row>
    <row r="7994" spans="1:2" x14ac:dyDescent="0.2">
      <c r="A7994" s="160"/>
      <c r="B7994" s="161"/>
    </row>
    <row r="7995" spans="1:2" x14ac:dyDescent="0.2">
      <c r="A7995" s="160"/>
      <c r="B7995" s="161"/>
    </row>
    <row r="7996" spans="1:2" x14ac:dyDescent="0.2">
      <c r="A7996" s="160"/>
      <c r="B7996" s="161"/>
    </row>
    <row r="7997" spans="1:2" x14ac:dyDescent="0.2">
      <c r="A7997" s="160"/>
      <c r="B7997" s="161"/>
    </row>
    <row r="7998" spans="1:2" x14ac:dyDescent="0.2">
      <c r="A7998" s="160"/>
      <c r="B7998" s="161"/>
    </row>
    <row r="7999" spans="1:2" x14ac:dyDescent="0.2">
      <c r="A7999" s="160"/>
      <c r="B7999" s="161"/>
    </row>
    <row r="8000" spans="1:2" x14ac:dyDescent="0.2">
      <c r="A8000" s="160"/>
      <c r="B8000" s="161"/>
    </row>
    <row r="8001" spans="1:2" x14ac:dyDescent="0.2">
      <c r="A8001" s="160"/>
      <c r="B8001" s="161"/>
    </row>
    <row r="8002" spans="1:2" x14ac:dyDescent="0.2">
      <c r="A8002" s="160"/>
      <c r="B8002" s="161"/>
    </row>
    <row r="8003" spans="1:2" x14ac:dyDescent="0.2">
      <c r="A8003" s="160"/>
      <c r="B8003" s="161"/>
    </row>
    <row r="8004" spans="1:2" x14ac:dyDescent="0.2">
      <c r="A8004" s="160"/>
      <c r="B8004" s="161"/>
    </row>
    <row r="8005" spans="1:2" x14ac:dyDescent="0.2">
      <c r="A8005" s="160"/>
      <c r="B8005" s="161"/>
    </row>
    <row r="8006" spans="1:2" x14ac:dyDescent="0.2">
      <c r="A8006" s="160"/>
      <c r="B8006" s="161"/>
    </row>
    <row r="8007" spans="1:2" x14ac:dyDescent="0.2">
      <c r="A8007" s="160"/>
      <c r="B8007" s="161"/>
    </row>
    <row r="8008" spans="1:2" x14ac:dyDescent="0.2">
      <c r="A8008" s="160"/>
      <c r="B8008" s="161"/>
    </row>
    <row r="8009" spans="1:2" x14ac:dyDescent="0.2">
      <c r="A8009" s="160"/>
      <c r="B8009" s="161"/>
    </row>
    <row r="8010" spans="1:2" x14ac:dyDescent="0.2">
      <c r="A8010" s="160"/>
      <c r="B8010" s="161"/>
    </row>
    <row r="8011" spans="1:2" x14ac:dyDescent="0.2">
      <c r="A8011" s="160"/>
      <c r="B8011" s="161"/>
    </row>
    <row r="8012" spans="1:2" x14ac:dyDescent="0.2">
      <c r="A8012" s="160"/>
      <c r="B8012" s="161"/>
    </row>
    <row r="8013" spans="1:2" x14ac:dyDescent="0.2">
      <c r="A8013" s="160"/>
      <c r="B8013" s="161"/>
    </row>
    <row r="8014" spans="1:2" x14ac:dyDescent="0.2">
      <c r="A8014" s="160"/>
      <c r="B8014" s="161"/>
    </row>
    <row r="8015" spans="1:2" x14ac:dyDescent="0.2">
      <c r="A8015" s="160"/>
      <c r="B8015" s="161"/>
    </row>
    <row r="8016" spans="1:2" x14ac:dyDescent="0.2">
      <c r="A8016" s="160"/>
      <c r="B8016" s="161"/>
    </row>
    <row r="8017" spans="1:2" x14ac:dyDescent="0.2">
      <c r="A8017" s="160"/>
      <c r="B8017" s="161"/>
    </row>
    <row r="8018" spans="1:2" x14ac:dyDescent="0.2">
      <c r="A8018" s="160"/>
      <c r="B8018" s="161"/>
    </row>
    <row r="8019" spans="1:2" x14ac:dyDescent="0.2">
      <c r="A8019" s="160"/>
      <c r="B8019" s="161"/>
    </row>
    <row r="8020" spans="1:2" x14ac:dyDescent="0.2">
      <c r="A8020" s="160"/>
      <c r="B8020" s="161"/>
    </row>
    <row r="8021" spans="1:2" x14ac:dyDescent="0.2">
      <c r="A8021" s="160"/>
      <c r="B8021" s="161"/>
    </row>
    <row r="8022" spans="1:2" x14ac:dyDescent="0.2">
      <c r="A8022" s="160"/>
      <c r="B8022" s="161"/>
    </row>
    <row r="8023" spans="1:2" x14ac:dyDescent="0.2">
      <c r="A8023" s="160"/>
      <c r="B8023" s="161"/>
    </row>
    <row r="8024" spans="1:2" x14ac:dyDescent="0.2">
      <c r="A8024" s="160"/>
      <c r="B8024" s="161"/>
    </row>
    <row r="8025" spans="1:2" x14ac:dyDescent="0.2">
      <c r="A8025" s="160"/>
      <c r="B8025" s="161"/>
    </row>
    <row r="8026" spans="1:2" x14ac:dyDescent="0.2">
      <c r="A8026" s="160"/>
      <c r="B8026" s="161"/>
    </row>
    <row r="8027" spans="1:2" x14ac:dyDescent="0.2">
      <c r="A8027" s="160"/>
      <c r="B8027" s="161"/>
    </row>
    <row r="8028" spans="1:2" x14ac:dyDescent="0.2">
      <c r="A8028" s="160"/>
      <c r="B8028" s="161"/>
    </row>
    <row r="8029" spans="1:2" x14ac:dyDescent="0.2">
      <c r="A8029" s="160"/>
      <c r="B8029" s="161"/>
    </row>
    <row r="8030" spans="1:2" x14ac:dyDescent="0.2">
      <c r="A8030" s="160"/>
      <c r="B8030" s="161"/>
    </row>
    <row r="8031" spans="1:2" x14ac:dyDescent="0.2">
      <c r="A8031" s="160"/>
      <c r="B8031" s="161"/>
    </row>
    <row r="8032" spans="1:2" x14ac:dyDescent="0.2">
      <c r="A8032" s="160"/>
      <c r="B8032" s="161"/>
    </row>
    <row r="8033" spans="1:2" x14ac:dyDescent="0.2">
      <c r="A8033" s="160"/>
      <c r="B8033" s="161"/>
    </row>
    <row r="8034" spans="1:2" x14ac:dyDescent="0.2">
      <c r="A8034" s="160"/>
      <c r="B8034" s="161"/>
    </row>
    <row r="8035" spans="1:2" x14ac:dyDescent="0.2">
      <c r="A8035" s="160"/>
      <c r="B8035" s="161"/>
    </row>
    <row r="8036" spans="1:2" x14ac:dyDescent="0.2">
      <c r="A8036" s="160"/>
      <c r="B8036" s="161"/>
    </row>
    <row r="8037" spans="1:2" x14ac:dyDescent="0.2">
      <c r="A8037" s="160"/>
      <c r="B8037" s="161"/>
    </row>
    <row r="8038" spans="1:2" x14ac:dyDescent="0.2">
      <c r="A8038" s="160"/>
      <c r="B8038" s="161"/>
    </row>
    <row r="8039" spans="1:2" x14ac:dyDescent="0.2">
      <c r="A8039" s="160"/>
      <c r="B8039" s="161"/>
    </row>
    <row r="8040" spans="1:2" x14ac:dyDescent="0.2">
      <c r="A8040" s="160"/>
      <c r="B8040" s="161"/>
    </row>
    <row r="8041" spans="1:2" x14ac:dyDescent="0.2">
      <c r="A8041" s="160"/>
      <c r="B8041" s="161"/>
    </row>
    <row r="8042" spans="1:2" x14ac:dyDescent="0.2">
      <c r="A8042" s="160"/>
      <c r="B8042" s="161"/>
    </row>
    <row r="8043" spans="1:2" x14ac:dyDescent="0.2">
      <c r="A8043" s="160"/>
      <c r="B8043" s="161"/>
    </row>
    <row r="8044" spans="1:2" x14ac:dyDescent="0.2">
      <c r="A8044" s="160"/>
      <c r="B8044" s="161"/>
    </row>
    <row r="8045" spans="1:2" x14ac:dyDescent="0.2">
      <c r="A8045" s="160"/>
      <c r="B8045" s="161"/>
    </row>
    <row r="8046" spans="1:2" x14ac:dyDescent="0.2">
      <c r="A8046" s="160"/>
      <c r="B8046" s="161"/>
    </row>
    <row r="8047" spans="1:2" x14ac:dyDescent="0.2">
      <c r="A8047" s="160"/>
      <c r="B8047" s="161"/>
    </row>
    <row r="8048" spans="1:2" x14ac:dyDescent="0.2">
      <c r="A8048" s="160"/>
      <c r="B8048" s="161"/>
    </row>
    <row r="8049" spans="1:2" x14ac:dyDescent="0.2">
      <c r="A8049" s="160"/>
      <c r="B8049" s="161"/>
    </row>
    <row r="8050" spans="1:2" x14ac:dyDescent="0.2">
      <c r="A8050" s="160"/>
      <c r="B8050" s="161"/>
    </row>
    <row r="8051" spans="1:2" x14ac:dyDescent="0.2">
      <c r="A8051" s="160"/>
      <c r="B8051" s="161"/>
    </row>
    <row r="8052" spans="1:2" x14ac:dyDescent="0.2">
      <c r="A8052" s="160"/>
      <c r="B8052" s="161"/>
    </row>
    <row r="8053" spans="1:2" x14ac:dyDescent="0.2">
      <c r="A8053" s="160"/>
      <c r="B8053" s="161"/>
    </row>
    <row r="8054" spans="1:2" x14ac:dyDescent="0.2">
      <c r="A8054" s="160"/>
      <c r="B8054" s="161"/>
    </row>
    <row r="8055" spans="1:2" x14ac:dyDescent="0.2">
      <c r="A8055" s="160"/>
      <c r="B8055" s="161"/>
    </row>
    <row r="8056" spans="1:2" x14ac:dyDescent="0.2">
      <c r="A8056" s="160"/>
      <c r="B8056" s="161"/>
    </row>
    <row r="8057" spans="1:2" x14ac:dyDescent="0.2">
      <c r="A8057" s="160"/>
      <c r="B8057" s="161"/>
    </row>
    <row r="8058" spans="1:2" x14ac:dyDescent="0.2">
      <c r="A8058" s="160"/>
      <c r="B8058" s="161"/>
    </row>
    <row r="8059" spans="1:2" x14ac:dyDescent="0.2">
      <c r="A8059" s="160"/>
      <c r="B8059" s="161"/>
    </row>
    <row r="8060" spans="1:2" x14ac:dyDescent="0.2">
      <c r="A8060" s="160"/>
      <c r="B8060" s="161"/>
    </row>
    <row r="8061" spans="1:2" x14ac:dyDescent="0.2">
      <c r="A8061" s="160"/>
      <c r="B8061" s="161"/>
    </row>
    <row r="8062" spans="1:2" x14ac:dyDescent="0.2">
      <c r="A8062" s="160"/>
      <c r="B8062" s="161"/>
    </row>
    <row r="8063" spans="1:2" x14ac:dyDescent="0.2">
      <c r="A8063" s="160"/>
      <c r="B8063" s="161"/>
    </row>
    <row r="8064" spans="1:2" x14ac:dyDescent="0.2">
      <c r="A8064" s="160"/>
      <c r="B8064" s="161"/>
    </row>
    <row r="8065" spans="1:2" x14ac:dyDescent="0.2">
      <c r="A8065" s="160"/>
      <c r="B8065" s="161"/>
    </row>
    <row r="8066" spans="1:2" x14ac:dyDescent="0.2">
      <c r="A8066" s="160"/>
      <c r="B8066" s="161"/>
    </row>
    <row r="8067" spans="1:2" x14ac:dyDescent="0.2">
      <c r="A8067" s="160"/>
      <c r="B8067" s="161"/>
    </row>
    <row r="8068" spans="1:2" x14ac:dyDescent="0.2">
      <c r="A8068" s="160"/>
      <c r="B8068" s="161"/>
    </row>
    <row r="8069" spans="1:2" x14ac:dyDescent="0.2">
      <c r="A8069" s="160"/>
      <c r="B8069" s="161"/>
    </row>
    <row r="8070" spans="1:2" x14ac:dyDescent="0.2">
      <c r="A8070" s="160"/>
      <c r="B8070" s="161"/>
    </row>
    <row r="8071" spans="1:2" x14ac:dyDescent="0.2">
      <c r="A8071" s="160"/>
      <c r="B8071" s="161"/>
    </row>
    <row r="8072" spans="1:2" x14ac:dyDescent="0.2">
      <c r="A8072" s="160"/>
      <c r="B8072" s="161"/>
    </row>
    <row r="8073" spans="1:2" x14ac:dyDescent="0.2">
      <c r="A8073" s="160"/>
      <c r="B8073" s="161"/>
    </row>
    <row r="8074" spans="1:2" x14ac:dyDescent="0.2">
      <c r="A8074" s="160"/>
      <c r="B8074" s="161"/>
    </row>
    <row r="8075" spans="1:2" x14ac:dyDescent="0.2">
      <c r="A8075" s="160"/>
      <c r="B8075" s="161"/>
    </row>
    <row r="8076" spans="1:2" x14ac:dyDescent="0.2">
      <c r="A8076" s="160"/>
      <c r="B8076" s="161"/>
    </row>
    <row r="8077" spans="1:2" x14ac:dyDescent="0.2">
      <c r="A8077" s="160"/>
      <c r="B8077" s="161"/>
    </row>
    <row r="8078" spans="1:2" x14ac:dyDescent="0.2">
      <c r="A8078" s="160"/>
      <c r="B8078" s="161"/>
    </row>
    <row r="8079" spans="1:2" x14ac:dyDescent="0.2">
      <c r="A8079" s="160"/>
      <c r="B8079" s="161"/>
    </row>
    <row r="8080" spans="1:2" x14ac:dyDescent="0.2">
      <c r="A8080" s="160"/>
      <c r="B8080" s="161"/>
    </row>
    <row r="8081" spans="1:2" x14ac:dyDescent="0.2">
      <c r="A8081" s="160"/>
      <c r="B8081" s="161"/>
    </row>
    <row r="8082" spans="1:2" x14ac:dyDescent="0.2">
      <c r="A8082" s="160"/>
      <c r="B8082" s="161"/>
    </row>
    <row r="8083" spans="1:2" x14ac:dyDescent="0.2">
      <c r="A8083" s="160"/>
      <c r="B8083" s="161"/>
    </row>
    <row r="8084" spans="1:2" x14ac:dyDescent="0.2">
      <c r="A8084" s="160"/>
      <c r="B8084" s="161"/>
    </row>
    <row r="8085" spans="1:2" x14ac:dyDescent="0.2">
      <c r="A8085" s="160"/>
      <c r="B8085" s="161"/>
    </row>
    <row r="8086" spans="1:2" x14ac:dyDescent="0.2">
      <c r="A8086" s="160"/>
      <c r="B8086" s="161"/>
    </row>
    <row r="8087" spans="1:2" x14ac:dyDescent="0.2">
      <c r="A8087" s="160"/>
      <c r="B8087" s="161"/>
    </row>
    <row r="8088" spans="1:2" x14ac:dyDescent="0.2">
      <c r="A8088" s="160"/>
      <c r="B8088" s="161"/>
    </row>
    <row r="8089" spans="1:2" x14ac:dyDescent="0.2">
      <c r="A8089" s="160"/>
      <c r="B8089" s="161"/>
    </row>
    <row r="8090" spans="1:2" x14ac:dyDescent="0.2">
      <c r="A8090" s="160"/>
      <c r="B8090" s="161"/>
    </row>
    <row r="8091" spans="1:2" x14ac:dyDescent="0.2">
      <c r="A8091" s="160"/>
      <c r="B8091" s="161"/>
    </row>
    <row r="8092" spans="1:2" x14ac:dyDescent="0.2">
      <c r="A8092" s="160"/>
      <c r="B8092" s="161"/>
    </row>
    <row r="8093" spans="1:2" x14ac:dyDescent="0.2">
      <c r="A8093" s="160"/>
      <c r="B8093" s="161"/>
    </row>
    <row r="8094" spans="1:2" x14ac:dyDescent="0.2">
      <c r="A8094" s="160"/>
      <c r="B8094" s="161"/>
    </row>
    <row r="8095" spans="1:2" x14ac:dyDescent="0.2">
      <c r="A8095" s="160"/>
      <c r="B8095" s="161"/>
    </row>
    <row r="8096" spans="1:2" x14ac:dyDescent="0.2">
      <c r="A8096" s="160"/>
      <c r="B8096" s="161"/>
    </row>
    <row r="8097" spans="1:2" x14ac:dyDescent="0.2">
      <c r="A8097" s="160"/>
      <c r="B8097" s="161"/>
    </row>
    <row r="8098" spans="1:2" x14ac:dyDescent="0.2">
      <c r="A8098" s="160"/>
      <c r="B8098" s="161"/>
    </row>
    <row r="8099" spans="1:2" x14ac:dyDescent="0.2">
      <c r="A8099" s="160"/>
      <c r="B8099" s="161"/>
    </row>
    <row r="8100" spans="1:2" x14ac:dyDescent="0.2">
      <c r="A8100" s="160"/>
      <c r="B8100" s="161"/>
    </row>
    <row r="8101" spans="1:2" x14ac:dyDescent="0.2">
      <c r="A8101" s="160"/>
      <c r="B8101" s="161"/>
    </row>
    <row r="8102" spans="1:2" x14ac:dyDescent="0.2">
      <c r="A8102" s="160"/>
      <c r="B8102" s="161"/>
    </row>
    <row r="8103" spans="1:2" x14ac:dyDescent="0.2">
      <c r="A8103" s="160"/>
      <c r="B8103" s="161"/>
    </row>
    <row r="8104" spans="1:2" x14ac:dyDescent="0.2">
      <c r="A8104" s="160"/>
      <c r="B8104" s="161"/>
    </row>
    <row r="8105" spans="1:2" x14ac:dyDescent="0.2">
      <c r="A8105" s="160"/>
      <c r="B8105" s="161"/>
    </row>
    <row r="8106" spans="1:2" x14ac:dyDescent="0.2">
      <c r="A8106" s="160"/>
      <c r="B8106" s="161"/>
    </row>
    <row r="8107" spans="1:2" x14ac:dyDescent="0.2">
      <c r="A8107" s="160"/>
      <c r="B8107" s="161"/>
    </row>
    <row r="8108" spans="1:2" x14ac:dyDescent="0.2">
      <c r="A8108" s="160"/>
      <c r="B8108" s="161"/>
    </row>
    <row r="8109" spans="1:2" x14ac:dyDescent="0.2">
      <c r="A8109" s="160"/>
      <c r="B8109" s="161"/>
    </row>
    <row r="8110" spans="1:2" x14ac:dyDescent="0.2">
      <c r="A8110" s="160"/>
      <c r="B8110" s="161"/>
    </row>
    <row r="8111" spans="1:2" x14ac:dyDescent="0.2">
      <c r="A8111" s="160"/>
      <c r="B8111" s="161"/>
    </row>
    <row r="8112" spans="1:2" x14ac:dyDescent="0.2">
      <c r="A8112" s="160"/>
      <c r="B8112" s="161"/>
    </row>
    <row r="8113" spans="1:2" x14ac:dyDescent="0.2">
      <c r="A8113" s="160"/>
      <c r="B8113" s="161"/>
    </row>
    <row r="8114" spans="1:2" x14ac:dyDescent="0.2">
      <c r="A8114" s="160"/>
      <c r="B8114" s="161"/>
    </row>
    <row r="8115" spans="1:2" x14ac:dyDescent="0.2">
      <c r="A8115" s="160"/>
      <c r="B8115" s="161"/>
    </row>
    <row r="8116" spans="1:2" x14ac:dyDescent="0.2">
      <c r="A8116" s="160"/>
      <c r="B8116" s="161"/>
    </row>
    <row r="8117" spans="1:2" x14ac:dyDescent="0.2">
      <c r="A8117" s="160"/>
      <c r="B8117" s="161"/>
    </row>
    <row r="8118" spans="1:2" x14ac:dyDescent="0.2">
      <c r="A8118" s="160"/>
      <c r="B8118" s="161"/>
    </row>
    <row r="8119" spans="1:2" x14ac:dyDescent="0.2">
      <c r="A8119" s="160"/>
      <c r="B8119" s="161"/>
    </row>
    <row r="8120" spans="1:2" x14ac:dyDescent="0.2">
      <c r="A8120" s="160"/>
      <c r="B8120" s="161"/>
    </row>
    <row r="8121" spans="1:2" x14ac:dyDescent="0.2">
      <c r="A8121" s="160"/>
      <c r="B8121" s="161"/>
    </row>
    <row r="8122" spans="1:2" x14ac:dyDescent="0.2">
      <c r="A8122" s="160"/>
      <c r="B8122" s="161"/>
    </row>
    <row r="8123" spans="1:2" x14ac:dyDescent="0.2">
      <c r="A8123" s="160"/>
      <c r="B8123" s="161"/>
    </row>
    <row r="8124" spans="1:2" x14ac:dyDescent="0.2">
      <c r="A8124" s="160"/>
      <c r="B8124" s="161"/>
    </row>
    <row r="8125" spans="1:2" x14ac:dyDescent="0.2">
      <c r="A8125" s="160"/>
      <c r="B8125" s="161"/>
    </row>
    <row r="8126" spans="1:2" x14ac:dyDescent="0.2">
      <c r="A8126" s="160"/>
      <c r="B8126" s="161"/>
    </row>
    <row r="8127" spans="1:2" x14ac:dyDescent="0.2">
      <c r="A8127" s="160"/>
      <c r="B8127" s="161"/>
    </row>
    <row r="8128" spans="1:2" x14ac:dyDescent="0.2">
      <c r="A8128" s="160"/>
      <c r="B8128" s="161"/>
    </row>
    <row r="8129" spans="1:2" x14ac:dyDescent="0.2">
      <c r="A8129" s="160"/>
      <c r="B8129" s="161"/>
    </row>
    <row r="8130" spans="1:2" x14ac:dyDescent="0.2">
      <c r="A8130" s="160"/>
      <c r="B8130" s="161"/>
    </row>
    <row r="8131" spans="1:2" x14ac:dyDescent="0.2">
      <c r="A8131" s="160"/>
      <c r="B8131" s="161"/>
    </row>
    <row r="8132" spans="1:2" x14ac:dyDescent="0.2">
      <c r="A8132" s="160"/>
      <c r="B8132" s="161"/>
    </row>
    <row r="8133" spans="1:2" x14ac:dyDescent="0.2">
      <c r="A8133" s="160"/>
      <c r="B8133" s="161"/>
    </row>
    <row r="8134" spans="1:2" x14ac:dyDescent="0.2">
      <c r="A8134" s="160"/>
      <c r="B8134" s="161"/>
    </row>
    <row r="8135" spans="1:2" x14ac:dyDescent="0.2">
      <c r="A8135" s="160"/>
      <c r="B8135" s="161"/>
    </row>
    <row r="8136" spans="1:2" x14ac:dyDescent="0.2">
      <c r="A8136" s="160"/>
      <c r="B8136" s="161"/>
    </row>
    <row r="8137" spans="1:2" x14ac:dyDescent="0.2">
      <c r="A8137" s="160"/>
      <c r="B8137" s="161"/>
    </row>
    <row r="8138" spans="1:2" x14ac:dyDescent="0.2">
      <c r="A8138" s="160"/>
      <c r="B8138" s="161"/>
    </row>
    <row r="8139" spans="1:2" x14ac:dyDescent="0.2">
      <c r="A8139" s="160"/>
      <c r="B8139" s="161"/>
    </row>
    <row r="8140" spans="1:2" x14ac:dyDescent="0.2">
      <c r="A8140" s="160"/>
      <c r="B8140" s="161"/>
    </row>
    <row r="8141" spans="1:2" x14ac:dyDescent="0.2">
      <c r="A8141" s="160"/>
      <c r="B8141" s="161"/>
    </row>
    <row r="8142" spans="1:2" x14ac:dyDescent="0.2">
      <c r="A8142" s="160"/>
      <c r="B8142" s="161"/>
    </row>
    <row r="8143" spans="1:2" x14ac:dyDescent="0.2">
      <c r="A8143" s="160"/>
      <c r="B8143" s="161"/>
    </row>
    <row r="8144" spans="1:2" x14ac:dyDescent="0.2">
      <c r="A8144" s="160"/>
      <c r="B8144" s="161"/>
    </row>
    <row r="8145" spans="1:2" x14ac:dyDescent="0.2">
      <c r="A8145" s="160"/>
      <c r="B8145" s="161"/>
    </row>
    <row r="8146" spans="1:2" x14ac:dyDescent="0.2">
      <c r="A8146" s="160"/>
      <c r="B8146" s="161"/>
    </row>
    <row r="8147" spans="1:2" x14ac:dyDescent="0.2">
      <c r="A8147" s="160"/>
      <c r="B8147" s="161"/>
    </row>
    <row r="8148" spans="1:2" x14ac:dyDescent="0.2">
      <c r="A8148" s="160"/>
      <c r="B8148" s="161"/>
    </row>
    <row r="8149" spans="1:2" x14ac:dyDescent="0.2">
      <c r="A8149" s="160"/>
      <c r="B8149" s="161"/>
    </row>
    <row r="8150" spans="1:2" x14ac:dyDescent="0.2">
      <c r="A8150" s="160"/>
      <c r="B8150" s="161"/>
    </row>
    <row r="8151" spans="1:2" x14ac:dyDescent="0.2">
      <c r="A8151" s="160"/>
      <c r="B8151" s="161"/>
    </row>
    <row r="8152" spans="1:2" x14ac:dyDescent="0.2">
      <c r="A8152" s="160"/>
      <c r="B8152" s="161"/>
    </row>
    <row r="8153" spans="1:2" x14ac:dyDescent="0.2">
      <c r="A8153" s="160"/>
      <c r="B8153" s="161"/>
    </row>
    <row r="8154" spans="1:2" x14ac:dyDescent="0.2">
      <c r="A8154" s="160"/>
      <c r="B8154" s="161"/>
    </row>
    <row r="8155" spans="1:2" x14ac:dyDescent="0.2">
      <c r="A8155" s="160"/>
      <c r="B8155" s="161"/>
    </row>
    <row r="8156" spans="1:2" x14ac:dyDescent="0.2">
      <c r="A8156" s="160"/>
      <c r="B8156" s="161"/>
    </row>
    <row r="8157" spans="1:2" x14ac:dyDescent="0.2">
      <c r="A8157" s="160"/>
      <c r="B8157" s="161"/>
    </row>
    <row r="8158" spans="1:2" x14ac:dyDescent="0.2">
      <c r="A8158" s="160"/>
      <c r="B8158" s="161"/>
    </row>
    <row r="8159" spans="1:2" x14ac:dyDescent="0.2">
      <c r="A8159" s="160"/>
      <c r="B8159" s="161"/>
    </row>
    <row r="8160" spans="1:2" x14ac:dyDescent="0.2">
      <c r="A8160" s="160"/>
      <c r="B8160" s="161"/>
    </row>
    <row r="8161" spans="1:2" x14ac:dyDescent="0.2">
      <c r="A8161" s="160"/>
      <c r="B8161" s="161"/>
    </row>
    <row r="8162" spans="1:2" x14ac:dyDescent="0.2">
      <c r="A8162" s="160"/>
      <c r="B8162" s="161"/>
    </row>
    <row r="8163" spans="1:2" x14ac:dyDescent="0.2">
      <c r="A8163" s="160"/>
      <c r="B8163" s="161"/>
    </row>
    <row r="8164" spans="1:2" x14ac:dyDescent="0.2">
      <c r="A8164" s="160"/>
      <c r="B8164" s="161"/>
    </row>
    <row r="8165" spans="1:2" x14ac:dyDescent="0.2">
      <c r="A8165" s="160"/>
      <c r="B8165" s="161"/>
    </row>
    <row r="8166" spans="1:2" x14ac:dyDescent="0.2">
      <c r="A8166" s="160"/>
      <c r="B8166" s="161"/>
    </row>
    <row r="8167" spans="1:2" x14ac:dyDescent="0.2">
      <c r="A8167" s="160"/>
      <c r="B8167" s="161"/>
    </row>
    <row r="8168" spans="1:2" x14ac:dyDescent="0.2">
      <c r="A8168" s="160"/>
      <c r="B8168" s="161"/>
    </row>
    <row r="8169" spans="1:2" x14ac:dyDescent="0.2">
      <c r="A8169" s="160"/>
      <c r="B8169" s="161"/>
    </row>
    <row r="8170" spans="1:2" x14ac:dyDescent="0.2">
      <c r="A8170" s="160"/>
      <c r="B8170" s="161"/>
    </row>
    <row r="8171" spans="1:2" x14ac:dyDescent="0.2">
      <c r="A8171" s="160"/>
      <c r="B8171" s="161"/>
    </row>
    <row r="8172" spans="1:2" x14ac:dyDescent="0.2">
      <c r="A8172" s="160"/>
      <c r="B8172" s="161"/>
    </row>
    <row r="8173" spans="1:2" x14ac:dyDescent="0.2">
      <c r="A8173" s="160"/>
      <c r="B8173" s="161"/>
    </row>
    <row r="8174" spans="1:2" x14ac:dyDescent="0.2">
      <c r="A8174" s="160"/>
      <c r="B8174" s="161"/>
    </row>
    <row r="8175" spans="1:2" x14ac:dyDescent="0.2">
      <c r="A8175" s="160"/>
      <c r="B8175" s="161"/>
    </row>
    <row r="8176" spans="1:2" x14ac:dyDescent="0.2">
      <c r="A8176" s="160"/>
      <c r="B8176" s="161"/>
    </row>
    <row r="8177" spans="1:2" x14ac:dyDescent="0.2">
      <c r="A8177" s="160"/>
      <c r="B8177" s="161"/>
    </row>
    <row r="8178" spans="1:2" x14ac:dyDescent="0.2">
      <c r="A8178" s="160"/>
      <c r="B8178" s="161"/>
    </row>
    <row r="8179" spans="1:2" x14ac:dyDescent="0.2">
      <c r="A8179" s="160"/>
      <c r="B8179" s="161"/>
    </row>
    <row r="8180" spans="1:2" x14ac:dyDescent="0.2">
      <c r="A8180" s="160"/>
      <c r="B8180" s="161"/>
    </row>
    <row r="8181" spans="1:2" x14ac:dyDescent="0.2">
      <c r="A8181" s="160"/>
      <c r="B8181" s="161"/>
    </row>
    <row r="8182" spans="1:2" x14ac:dyDescent="0.2">
      <c r="A8182" s="160"/>
      <c r="B8182" s="161"/>
    </row>
    <row r="8183" spans="1:2" x14ac:dyDescent="0.2">
      <c r="A8183" s="160"/>
      <c r="B8183" s="161"/>
    </row>
    <row r="8184" spans="1:2" x14ac:dyDescent="0.2">
      <c r="A8184" s="160"/>
      <c r="B8184" s="161"/>
    </row>
    <row r="8185" spans="1:2" x14ac:dyDescent="0.2">
      <c r="A8185" s="160"/>
      <c r="B8185" s="161"/>
    </row>
    <row r="8186" spans="1:2" x14ac:dyDescent="0.2">
      <c r="A8186" s="160"/>
      <c r="B8186" s="161"/>
    </row>
    <row r="8187" spans="1:2" x14ac:dyDescent="0.2">
      <c r="A8187" s="160"/>
      <c r="B8187" s="161"/>
    </row>
    <row r="8188" spans="1:2" x14ac:dyDescent="0.2">
      <c r="A8188" s="160"/>
      <c r="B8188" s="161"/>
    </row>
    <row r="8189" spans="1:2" x14ac:dyDescent="0.2">
      <c r="A8189" s="160"/>
      <c r="B8189" s="161"/>
    </row>
    <row r="8190" spans="1:2" x14ac:dyDescent="0.2">
      <c r="A8190" s="160"/>
      <c r="B8190" s="161"/>
    </row>
    <row r="8191" spans="1:2" x14ac:dyDescent="0.2">
      <c r="A8191" s="160"/>
      <c r="B8191" s="161"/>
    </row>
    <row r="8192" spans="1:2" x14ac:dyDescent="0.2">
      <c r="A8192" s="160"/>
      <c r="B8192" s="161"/>
    </row>
    <row r="8193" spans="1:2" x14ac:dyDescent="0.2">
      <c r="A8193" s="160"/>
      <c r="B8193" s="161"/>
    </row>
    <row r="8194" spans="1:2" x14ac:dyDescent="0.2">
      <c r="A8194" s="160"/>
      <c r="B8194" s="161"/>
    </row>
    <row r="8195" spans="1:2" x14ac:dyDescent="0.2">
      <c r="A8195" s="160"/>
      <c r="B8195" s="161"/>
    </row>
    <row r="8196" spans="1:2" x14ac:dyDescent="0.2">
      <c r="A8196" s="160"/>
      <c r="B8196" s="161"/>
    </row>
    <row r="8197" spans="1:2" x14ac:dyDescent="0.2">
      <c r="A8197" s="160"/>
      <c r="B8197" s="161"/>
    </row>
    <row r="8198" spans="1:2" x14ac:dyDescent="0.2">
      <c r="A8198" s="160"/>
      <c r="B8198" s="161"/>
    </row>
    <row r="8199" spans="1:2" x14ac:dyDescent="0.2">
      <c r="A8199" s="160"/>
      <c r="B8199" s="161"/>
    </row>
    <row r="8200" spans="1:2" x14ac:dyDescent="0.2">
      <c r="A8200" s="160"/>
      <c r="B8200" s="161"/>
    </row>
    <row r="8201" spans="1:2" x14ac:dyDescent="0.2">
      <c r="A8201" s="160"/>
      <c r="B8201" s="161"/>
    </row>
    <row r="8202" spans="1:2" x14ac:dyDescent="0.2">
      <c r="A8202" s="160"/>
      <c r="B8202" s="161"/>
    </row>
    <row r="8203" spans="1:2" x14ac:dyDescent="0.2">
      <c r="A8203" s="160"/>
      <c r="B8203" s="161"/>
    </row>
    <row r="8204" spans="1:2" x14ac:dyDescent="0.2">
      <c r="A8204" s="160"/>
      <c r="B8204" s="161"/>
    </row>
    <row r="8205" spans="1:2" x14ac:dyDescent="0.2">
      <c r="A8205" s="160"/>
      <c r="B8205" s="161"/>
    </row>
    <row r="8206" spans="1:2" x14ac:dyDescent="0.2">
      <c r="A8206" s="160"/>
      <c r="B8206" s="161"/>
    </row>
    <row r="8207" spans="1:2" x14ac:dyDescent="0.2">
      <c r="A8207" s="160"/>
      <c r="B8207" s="161"/>
    </row>
    <row r="8208" spans="1:2" x14ac:dyDescent="0.2">
      <c r="A8208" s="160"/>
      <c r="B8208" s="161"/>
    </row>
    <row r="8209" spans="1:2" x14ac:dyDescent="0.2">
      <c r="A8209" s="160"/>
      <c r="B8209" s="161"/>
    </row>
    <row r="8210" spans="1:2" x14ac:dyDescent="0.2">
      <c r="A8210" s="160"/>
      <c r="B8210" s="161"/>
    </row>
    <row r="8211" spans="1:2" x14ac:dyDescent="0.2">
      <c r="A8211" s="160"/>
      <c r="B8211" s="161"/>
    </row>
    <row r="8212" spans="1:2" x14ac:dyDescent="0.2">
      <c r="A8212" s="160"/>
      <c r="B8212" s="161"/>
    </row>
    <row r="8213" spans="1:2" x14ac:dyDescent="0.2">
      <c r="A8213" s="160"/>
      <c r="B8213" s="161"/>
    </row>
    <row r="8214" spans="1:2" x14ac:dyDescent="0.2">
      <c r="A8214" s="160"/>
      <c r="B8214" s="161"/>
    </row>
    <row r="8215" spans="1:2" x14ac:dyDescent="0.2">
      <c r="A8215" s="160"/>
      <c r="B8215" s="161"/>
    </row>
    <row r="8216" spans="1:2" x14ac:dyDescent="0.2">
      <c r="A8216" s="160"/>
      <c r="B8216" s="161"/>
    </row>
    <row r="8217" spans="1:2" x14ac:dyDescent="0.2">
      <c r="A8217" s="160"/>
      <c r="B8217" s="161"/>
    </row>
    <row r="8218" spans="1:2" x14ac:dyDescent="0.2">
      <c r="A8218" s="160"/>
      <c r="B8218" s="161"/>
    </row>
    <row r="8219" spans="1:2" x14ac:dyDescent="0.2">
      <c r="A8219" s="160"/>
      <c r="B8219" s="161"/>
    </row>
    <row r="8220" spans="1:2" x14ac:dyDescent="0.2">
      <c r="A8220" s="160"/>
      <c r="B8220" s="161"/>
    </row>
    <row r="8221" spans="1:2" x14ac:dyDescent="0.2">
      <c r="A8221" s="160"/>
      <c r="B8221" s="161"/>
    </row>
    <row r="8222" spans="1:2" x14ac:dyDescent="0.2">
      <c r="A8222" s="160"/>
      <c r="B8222" s="161"/>
    </row>
    <row r="8223" spans="1:2" x14ac:dyDescent="0.2">
      <c r="A8223" s="160"/>
      <c r="B8223" s="161"/>
    </row>
    <row r="8224" spans="1:2" x14ac:dyDescent="0.2">
      <c r="A8224" s="160"/>
      <c r="B8224" s="161"/>
    </row>
    <row r="8225" spans="1:2" x14ac:dyDescent="0.2">
      <c r="A8225" s="160"/>
      <c r="B8225" s="161"/>
    </row>
    <row r="8226" spans="1:2" x14ac:dyDescent="0.2">
      <c r="A8226" s="160"/>
      <c r="B8226" s="161"/>
    </row>
    <row r="8227" spans="1:2" x14ac:dyDescent="0.2">
      <c r="A8227" s="160"/>
      <c r="B8227" s="161"/>
    </row>
    <row r="8228" spans="1:2" x14ac:dyDescent="0.2">
      <c r="A8228" s="160"/>
      <c r="B8228" s="161"/>
    </row>
    <row r="8229" spans="1:2" x14ac:dyDescent="0.2">
      <c r="A8229" s="160"/>
      <c r="B8229" s="161"/>
    </row>
    <row r="8230" spans="1:2" x14ac:dyDescent="0.2">
      <c r="A8230" s="160"/>
      <c r="B8230" s="161"/>
    </row>
    <row r="8231" spans="1:2" x14ac:dyDescent="0.2">
      <c r="A8231" s="160"/>
      <c r="B8231" s="161"/>
    </row>
    <row r="8232" spans="1:2" x14ac:dyDescent="0.2">
      <c r="A8232" s="160"/>
      <c r="B8232" s="161"/>
    </row>
    <row r="8233" spans="1:2" x14ac:dyDescent="0.2">
      <c r="A8233" s="160"/>
      <c r="B8233" s="161"/>
    </row>
    <row r="8234" spans="1:2" x14ac:dyDescent="0.2">
      <c r="A8234" s="160"/>
      <c r="B8234" s="161"/>
    </row>
    <row r="8235" spans="1:2" x14ac:dyDescent="0.2">
      <c r="A8235" s="160"/>
      <c r="B8235" s="161"/>
    </row>
    <row r="8236" spans="1:2" x14ac:dyDescent="0.2">
      <c r="A8236" s="160"/>
      <c r="B8236" s="161"/>
    </row>
    <row r="8237" spans="1:2" x14ac:dyDescent="0.2">
      <c r="A8237" s="160"/>
      <c r="B8237" s="161"/>
    </row>
    <row r="8238" spans="1:2" x14ac:dyDescent="0.2">
      <c r="A8238" s="160"/>
      <c r="B8238" s="161"/>
    </row>
    <row r="8239" spans="1:2" x14ac:dyDescent="0.2">
      <c r="A8239" s="160"/>
      <c r="B8239" s="161"/>
    </row>
    <row r="8240" spans="1:2" x14ac:dyDescent="0.2">
      <c r="A8240" s="160"/>
      <c r="B8240" s="161"/>
    </row>
    <row r="8241" spans="1:2" x14ac:dyDescent="0.2">
      <c r="A8241" s="160"/>
      <c r="B8241" s="161"/>
    </row>
    <row r="8242" spans="1:2" x14ac:dyDescent="0.2">
      <c r="A8242" s="160"/>
      <c r="B8242" s="161"/>
    </row>
    <row r="8243" spans="1:2" x14ac:dyDescent="0.2">
      <c r="A8243" s="160"/>
      <c r="B8243" s="161"/>
    </row>
    <row r="8244" spans="1:2" x14ac:dyDescent="0.2">
      <c r="A8244" s="160"/>
      <c r="B8244" s="161"/>
    </row>
    <row r="8245" spans="1:2" x14ac:dyDescent="0.2">
      <c r="A8245" s="160"/>
      <c r="B8245" s="161"/>
    </row>
    <row r="8246" spans="1:2" x14ac:dyDescent="0.2">
      <c r="A8246" s="160"/>
      <c r="B8246" s="161"/>
    </row>
    <row r="8247" spans="1:2" x14ac:dyDescent="0.2">
      <c r="A8247" s="160"/>
      <c r="B8247" s="161"/>
    </row>
    <row r="8248" spans="1:2" x14ac:dyDescent="0.2">
      <c r="A8248" s="160"/>
      <c r="B8248" s="161"/>
    </row>
    <row r="8249" spans="1:2" x14ac:dyDescent="0.2">
      <c r="A8249" s="160"/>
      <c r="B8249" s="161"/>
    </row>
    <row r="8250" spans="1:2" x14ac:dyDescent="0.2">
      <c r="A8250" s="160"/>
      <c r="B8250" s="161"/>
    </row>
    <row r="8251" spans="1:2" x14ac:dyDescent="0.2">
      <c r="A8251" s="160"/>
      <c r="B8251" s="161"/>
    </row>
    <row r="8252" spans="1:2" x14ac:dyDescent="0.2">
      <c r="A8252" s="160"/>
      <c r="B8252" s="161"/>
    </row>
    <row r="8253" spans="1:2" x14ac:dyDescent="0.2">
      <c r="A8253" s="160"/>
      <c r="B8253" s="161"/>
    </row>
    <row r="8254" spans="1:2" x14ac:dyDescent="0.2">
      <c r="A8254" s="160"/>
      <c r="B8254" s="161"/>
    </row>
    <row r="8255" spans="1:2" x14ac:dyDescent="0.2">
      <c r="A8255" s="160"/>
      <c r="B8255" s="161"/>
    </row>
    <row r="8256" spans="1:2" x14ac:dyDescent="0.2">
      <c r="A8256" s="160"/>
      <c r="B8256" s="161"/>
    </row>
    <row r="8257" spans="1:2" x14ac:dyDescent="0.2">
      <c r="A8257" s="160"/>
      <c r="B8257" s="161"/>
    </row>
    <row r="8258" spans="1:2" x14ac:dyDescent="0.2">
      <c r="A8258" s="160"/>
      <c r="B8258" s="161"/>
    </row>
    <row r="8259" spans="1:2" x14ac:dyDescent="0.2">
      <c r="A8259" s="160"/>
      <c r="B8259" s="161"/>
    </row>
    <row r="8260" spans="1:2" x14ac:dyDescent="0.2">
      <c r="A8260" s="160"/>
      <c r="B8260" s="161"/>
    </row>
    <row r="8261" spans="1:2" x14ac:dyDescent="0.2">
      <c r="A8261" s="160"/>
      <c r="B8261" s="161"/>
    </row>
    <row r="8262" spans="1:2" x14ac:dyDescent="0.2">
      <c r="A8262" s="160"/>
      <c r="B8262" s="161"/>
    </row>
    <row r="8263" spans="1:2" x14ac:dyDescent="0.2">
      <c r="A8263" s="160"/>
      <c r="B8263" s="161"/>
    </row>
    <row r="8264" spans="1:2" x14ac:dyDescent="0.2">
      <c r="A8264" s="160"/>
      <c r="B8264" s="161"/>
    </row>
    <row r="8265" spans="1:2" x14ac:dyDescent="0.2">
      <c r="A8265" s="160"/>
      <c r="B8265" s="161"/>
    </row>
    <row r="8266" spans="1:2" x14ac:dyDescent="0.2">
      <c r="A8266" s="160"/>
      <c r="B8266" s="161"/>
    </row>
    <row r="8267" spans="1:2" x14ac:dyDescent="0.2">
      <c r="A8267" s="160"/>
      <c r="B8267" s="161"/>
    </row>
    <row r="8268" spans="1:2" x14ac:dyDescent="0.2">
      <c r="A8268" s="160"/>
      <c r="B8268" s="161"/>
    </row>
    <row r="8269" spans="1:2" x14ac:dyDescent="0.2">
      <c r="A8269" s="160"/>
      <c r="B8269" s="161"/>
    </row>
    <row r="8270" spans="1:2" x14ac:dyDescent="0.2">
      <c r="A8270" s="160"/>
      <c r="B8270" s="161"/>
    </row>
    <row r="8271" spans="1:2" x14ac:dyDescent="0.2">
      <c r="A8271" s="160"/>
      <c r="B8271" s="161"/>
    </row>
    <row r="8272" spans="1:2" x14ac:dyDescent="0.2">
      <c r="A8272" s="160"/>
      <c r="B8272" s="161"/>
    </row>
    <row r="8273" spans="1:2" x14ac:dyDescent="0.2">
      <c r="A8273" s="160"/>
      <c r="B8273" s="161"/>
    </row>
    <row r="8274" spans="1:2" x14ac:dyDescent="0.2">
      <c r="A8274" s="160"/>
      <c r="B8274" s="161"/>
    </row>
    <row r="8275" spans="1:2" x14ac:dyDescent="0.2">
      <c r="A8275" s="160"/>
      <c r="B8275" s="161"/>
    </row>
    <row r="8276" spans="1:2" x14ac:dyDescent="0.2">
      <c r="A8276" s="160"/>
      <c r="B8276" s="161"/>
    </row>
    <row r="8277" spans="1:2" x14ac:dyDescent="0.2">
      <c r="A8277" s="160"/>
      <c r="B8277" s="161"/>
    </row>
    <row r="8278" spans="1:2" x14ac:dyDescent="0.2">
      <c r="A8278" s="160"/>
      <c r="B8278" s="161"/>
    </row>
    <row r="8279" spans="1:2" x14ac:dyDescent="0.2">
      <c r="A8279" s="160"/>
      <c r="B8279" s="161"/>
    </row>
    <row r="8280" spans="1:2" x14ac:dyDescent="0.2">
      <c r="A8280" s="160"/>
      <c r="B8280" s="161"/>
    </row>
    <row r="8281" spans="1:2" x14ac:dyDescent="0.2">
      <c r="A8281" s="160"/>
      <c r="B8281" s="161"/>
    </row>
    <row r="8282" spans="1:2" x14ac:dyDescent="0.2">
      <c r="A8282" s="160"/>
      <c r="B8282" s="161"/>
    </row>
    <row r="8283" spans="1:2" x14ac:dyDescent="0.2">
      <c r="A8283" s="160"/>
      <c r="B8283" s="161"/>
    </row>
    <row r="8284" spans="1:2" x14ac:dyDescent="0.2">
      <c r="A8284" s="160"/>
      <c r="B8284" s="161"/>
    </row>
    <row r="8285" spans="1:2" x14ac:dyDescent="0.2">
      <c r="A8285" s="160"/>
      <c r="B8285" s="161"/>
    </row>
    <row r="8286" spans="1:2" x14ac:dyDescent="0.2">
      <c r="A8286" s="160"/>
      <c r="B8286" s="161"/>
    </row>
    <row r="8287" spans="1:2" x14ac:dyDescent="0.2">
      <c r="A8287" s="160"/>
      <c r="B8287" s="161"/>
    </row>
    <row r="8288" spans="1:2" x14ac:dyDescent="0.2">
      <c r="A8288" s="160"/>
      <c r="B8288" s="161"/>
    </row>
    <row r="8289" spans="1:2" x14ac:dyDescent="0.2">
      <c r="A8289" s="160"/>
      <c r="B8289" s="161"/>
    </row>
    <row r="8290" spans="1:2" x14ac:dyDescent="0.2">
      <c r="A8290" s="160"/>
      <c r="B8290" s="161"/>
    </row>
    <row r="8291" spans="1:2" x14ac:dyDescent="0.2">
      <c r="A8291" s="160"/>
      <c r="B8291" s="161"/>
    </row>
    <row r="8292" spans="1:2" x14ac:dyDescent="0.2">
      <c r="A8292" s="160"/>
      <c r="B8292" s="161"/>
    </row>
    <row r="8293" spans="1:2" x14ac:dyDescent="0.2">
      <c r="A8293" s="160"/>
      <c r="B8293" s="161"/>
    </row>
    <row r="8294" spans="1:2" x14ac:dyDescent="0.2">
      <c r="A8294" s="160"/>
      <c r="B8294" s="161"/>
    </row>
    <row r="8295" spans="1:2" x14ac:dyDescent="0.2">
      <c r="A8295" s="160"/>
      <c r="B8295" s="161"/>
    </row>
    <row r="8296" spans="1:2" x14ac:dyDescent="0.2">
      <c r="A8296" s="160"/>
      <c r="B8296" s="161"/>
    </row>
    <row r="8297" spans="1:2" x14ac:dyDescent="0.2">
      <c r="A8297" s="160"/>
      <c r="B8297" s="161"/>
    </row>
    <row r="8298" spans="1:2" x14ac:dyDescent="0.2">
      <c r="A8298" s="160"/>
      <c r="B8298" s="161"/>
    </row>
    <row r="8299" spans="1:2" x14ac:dyDescent="0.2">
      <c r="A8299" s="160"/>
      <c r="B8299" s="161"/>
    </row>
    <row r="8300" spans="1:2" x14ac:dyDescent="0.2">
      <c r="A8300" s="160"/>
      <c r="B8300" s="161"/>
    </row>
    <row r="8301" spans="1:2" x14ac:dyDescent="0.2">
      <c r="A8301" s="160"/>
      <c r="B8301" s="161"/>
    </row>
    <row r="8302" spans="1:2" x14ac:dyDescent="0.2">
      <c r="A8302" s="160"/>
      <c r="B8302" s="161"/>
    </row>
    <row r="8303" spans="1:2" x14ac:dyDescent="0.2">
      <c r="A8303" s="160"/>
      <c r="B8303" s="161"/>
    </row>
    <row r="8304" spans="1:2" x14ac:dyDescent="0.2">
      <c r="A8304" s="160"/>
      <c r="B8304" s="161"/>
    </row>
    <row r="8305" spans="1:2" x14ac:dyDescent="0.2">
      <c r="A8305" s="160"/>
      <c r="B8305" s="161"/>
    </row>
    <row r="8306" spans="1:2" x14ac:dyDescent="0.2">
      <c r="A8306" s="160"/>
      <c r="B8306" s="161"/>
    </row>
    <row r="8307" spans="1:2" x14ac:dyDescent="0.2">
      <c r="A8307" s="160"/>
      <c r="B8307" s="161"/>
    </row>
    <row r="8308" spans="1:2" x14ac:dyDescent="0.2">
      <c r="A8308" s="160"/>
      <c r="B8308" s="161"/>
    </row>
    <row r="8309" spans="1:2" x14ac:dyDescent="0.2">
      <c r="A8309" s="160"/>
      <c r="B8309" s="161"/>
    </row>
    <row r="8310" spans="1:2" x14ac:dyDescent="0.2">
      <c r="A8310" s="160"/>
      <c r="B8310" s="161"/>
    </row>
    <row r="8311" spans="1:2" x14ac:dyDescent="0.2">
      <c r="A8311" s="160"/>
      <c r="B8311" s="161"/>
    </row>
    <row r="8312" spans="1:2" x14ac:dyDescent="0.2">
      <c r="A8312" s="160"/>
      <c r="B8312" s="161"/>
    </row>
    <row r="8313" spans="1:2" x14ac:dyDescent="0.2">
      <c r="A8313" s="160"/>
      <c r="B8313" s="161"/>
    </row>
    <row r="8314" spans="1:2" x14ac:dyDescent="0.2">
      <c r="A8314" s="160"/>
      <c r="B8314" s="161"/>
    </row>
    <row r="8315" spans="1:2" x14ac:dyDescent="0.2">
      <c r="A8315" s="160"/>
      <c r="B8315" s="161"/>
    </row>
    <row r="8316" spans="1:2" x14ac:dyDescent="0.2">
      <c r="A8316" s="160"/>
      <c r="B8316" s="161"/>
    </row>
    <row r="8317" spans="1:2" x14ac:dyDescent="0.2">
      <c r="A8317" s="160"/>
      <c r="B8317" s="161"/>
    </row>
    <row r="8318" spans="1:2" x14ac:dyDescent="0.2">
      <c r="A8318" s="160"/>
      <c r="B8318" s="161"/>
    </row>
    <row r="8319" spans="1:2" x14ac:dyDescent="0.2">
      <c r="A8319" s="160"/>
      <c r="B8319" s="161"/>
    </row>
    <row r="8320" spans="1:2" x14ac:dyDescent="0.2">
      <c r="A8320" s="160"/>
      <c r="B8320" s="161"/>
    </row>
    <row r="8321" spans="1:2" x14ac:dyDescent="0.2">
      <c r="A8321" s="160"/>
      <c r="B8321" s="161"/>
    </row>
    <row r="8322" spans="1:2" x14ac:dyDescent="0.2">
      <c r="A8322" s="160"/>
      <c r="B8322" s="161"/>
    </row>
    <row r="8323" spans="1:2" x14ac:dyDescent="0.2">
      <c r="A8323" s="160"/>
      <c r="B8323" s="161"/>
    </row>
    <row r="8324" spans="1:2" x14ac:dyDescent="0.2">
      <c r="A8324" s="160"/>
      <c r="B8324" s="161"/>
    </row>
    <row r="8325" spans="1:2" x14ac:dyDescent="0.2">
      <c r="A8325" s="160"/>
      <c r="B8325" s="161"/>
    </row>
    <row r="8326" spans="1:2" x14ac:dyDescent="0.2">
      <c r="A8326" s="160"/>
      <c r="B8326" s="161"/>
    </row>
    <row r="8327" spans="1:2" x14ac:dyDescent="0.2">
      <c r="A8327" s="160"/>
      <c r="B8327" s="161"/>
    </row>
    <row r="8328" spans="1:2" x14ac:dyDescent="0.2">
      <c r="A8328" s="160"/>
      <c r="B8328" s="161"/>
    </row>
    <row r="8329" spans="1:2" x14ac:dyDescent="0.2">
      <c r="A8329" s="160"/>
      <c r="B8329" s="161"/>
    </row>
    <row r="8330" spans="1:2" x14ac:dyDescent="0.2">
      <c r="A8330" s="160"/>
      <c r="B8330" s="161"/>
    </row>
    <row r="8331" spans="1:2" x14ac:dyDescent="0.2">
      <c r="A8331" s="160"/>
      <c r="B8331" s="161"/>
    </row>
    <row r="8332" spans="1:2" x14ac:dyDescent="0.2">
      <c r="A8332" s="160"/>
      <c r="B8332" s="161"/>
    </row>
    <row r="8333" spans="1:2" x14ac:dyDescent="0.2">
      <c r="A8333" s="160"/>
      <c r="B8333" s="161"/>
    </row>
    <row r="8334" spans="1:2" x14ac:dyDescent="0.2">
      <c r="A8334" s="160"/>
      <c r="B8334" s="161"/>
    </row>
    <row r="8335" spans="1:2" x14ac:dyDescent="0.2">
      <c r="A8335" s="160"/>
      <c r="B8335" s="161"/>
    </row>
    <row r="8336" spans="1:2" x14ac:dyDescent="0.2">
      <c r="A8336" s="160"/>
      <c r="B8336" s="161"/>
    </row>
    <row r="8337" spans="1:2" x14ac:dyDescent="0.2">
      <c r="A8337" s="160"/>
      <c r="B8337" s="161"/>
    </row>
    <row r="8338" spans="1:2" x14ac:dyDescent="0.2">
      <c r="A8338" s="160"/>
      <c r="B8338" s="161"/>
    </row>
    <row r="8339" spans="1:2" x14ac:dyDescent="0.2">
      <c r="A8339" s="160"/>
      <c r="B8339" s="161"/>
    </row>
    <row r="8340" spans="1:2" x14ac:dyDescent="0.2">
      <c r="A8340" s="160"/>
      <c r="B8340" s="161"/>
    </row>
    <row r="8341" spans="1:2" x14ac:dyDescent="0.2">
      <c r="A8341" s="160"/>
      <c r="B8341" s="161"/>
    </row>
    <row r="8342" spans="1:2" x14ac:dyDescent="0.2">
      <c r="A8342" s="160"/>
      <c r="B8342" s="161"/>
    </row>
    <row r="8343" spans="1:2" x14ac:dyDescent="0.2">
      <c r="A8343" s="160"/>
      <c r="B8343" s="161"/>
    </row>
    <row r="8344" spans="1:2" x14ac:dyDescent="0.2">
      <c r="A8344" s="160"/>
      <c r="B8344" s="161"/>
    </row>
    <row r="8345" spans="1:2" x14ac:dyDescent="0.2">
      <c r="A8345" s="160"/>
      <c r="B8345" s="161"/>
    </row>
    <row r="8346" spans="1:2" x14ac:dyDescent="0.2">
      <c r="A8346" s="160"/>
      <c r="B8346" s="161"/>
    </row>
    <row r="8347" spans="1:2" x14ac:dyDescent="0.2">
      <c r="A8347" s="160"/>
      <c r="B8347" s="161"/>
    </row>
    <row r="8348" spans="1:2" x14ac:dyDescent="0.2">
      <c r="A8348" s="160"/>
      <c r="B8348" s="161"/>
    </row>
    <row r="8349" spans="1:2" x14ac:dyDescent="0.2">
      <c r="A8349" s="160"/>
      <c r="B8349" s="161"/>
    </row>
    <row r="8350" spans="1:2" x14ac:dyDescent="0.2">
      <c r="A8350" s="160"/>
      <c r="B8350" s="161"/>
    </row>
    <row r="8351" spans="1:2" x14ac:dyDescent="0.2">
      <c r="A8351" s="160"/>
      <c r="B8351" s="161"/>
    </row>
    <row r="8352" spans="1:2" x14ac:dyDescent="0.2">
      <c r="A8352" s="160"/>
      <c r="B8352" s="161"/>
    </row>
    <row r="8353" spans="1:2" x14ac:dyDescent="0.2">
      <c r="A8353" s="160"/>
      <c r="B8353" s="161"/>
    </row>
    <row r="8354" spans="1:2" x14ac:dyDescent="0.2">
      <c r="A8354" s="160"/>
      <c r="B8354" s="161"/>
    </row>
    <row r="8355" spans="1:2" x14ac:dyDescent="0.2">
      <c r="A8355" s="160"/>
      <c r="B8355" s="161"/>
    </row>
    <row r="8356" spans="1:2" x14ac:dyDescent="0.2">
      <c r="A8356" s="160"/>
      <c r="B8356" s="161"/>
    </row>
    <row r="8357" spans="1:2" x14ac:dyDescent="0.2">
      <c r="A8357" s="160"/>
      <c r="B8357" s="161"/>
    </row>
    <row r="8358" spans="1:2" x14ac:dyDescent="0.2">
      <c r="A8358" s="160"/>
      <c r="B8358" s="161"/>
    </row>
    <row r="8359" spans="1:2" x14ac:dyDescent="0.2">
      <c r="A8359" s="160"/>
      <c r="B8359" s="161"/>
    </row>
    <row r="8360" spans="1:2" x14ac:dyDescent="0.2">
      <c r="A8360" s="160"/>
      <c r="B8360" s="161"/>
    </row>
    <row r="8361" spans="1:2" x14ac:dyDescent="0.2">
      <c r="A8361" s="160"/>
      <c r="B8361" s="161"/>
    </row>
    <row r="8362" spans="1:2" x14ac:dyDescent="0.2">
      <c r="A8362" s="160"/>
      <c r="B8362" s="161"/>
    </row>
    <row r="8363" spans="1:2" x14ac:dyDescent="0.2">
      <c r="A8363" s="160"/>
      <c r="B8363" s="161"/>
    </row>
    <row r="8364" spans="1:2" x14ac:dyDescent="0.2">
      <c r="A8364" s="160"/>
      <c r="B8364" s="161"/>
    </row>
    <row r="8365" spans="1:2" x14ac:dyDescent="0.2">
      <c r="A8365" s="160"/>
      <c r="B8365" s="161"/>
    </row>
    <row r="8366" spans="1:2" x14ac:dyDescent="0.2">
      <c r="A8366" s="160"/>
      <c r="B8366" s="161"/>
    </row>
    <row r="8367" spans="1:2" x14ac:dyDescent="0.2">
      <c r="A8367" s="160"/>
      <c r="B8367" s="161"/>
    </row>
    <row r="8368" spans="1:2" x14ac:dyDescent="0.2">
      <c r="A8368" s="160"/>
      <c r="B8368" s="161"/>
    </row>
    <row r="8369" spans="1:2" x14ac:dyDescent="0.2">
      <c r="A8369" s="160"/>
      <c r="B8369" s="161"/>
    </row>
    <row r="8370" spans="1:2" x14ac:dyDescent="0.2">
      <c r="A8370" s="160"/>
      <c r="B8370" s="161"/>
    </row>
    <row r="8371" spans="1:2" x14ac:dyDescent="0.2">
      <c r="A8371" s="160"/>
      <c r="B8371" s="161"/>
    </row>
    <row r="8372" spans="1:2" x14ac:dyDescent="0.2">
      <c r="A8372" s="160"/>
      <c r="B8372" s="161"/>
    </row>
    <row r="8373" spans="1:2" x14ac:dyDescent="0.2">
      <c r="A8373" s="160"/>
      <c r="B8373" s="161"/>
    </row>
    <row r="8374" spans="1:2" x14ac:dyDescent="0.2">
      <c r="A8374" s="160"/>
      <c r="B8374" s="161"/>
    </row>
    <row r="8375" spans="1:2" x14ac:dyDescent="0.2">
      <c r="A8375" s="160"/>
      <c r="B8375" s="161"/>
    </row>
    <row r="8376" spans="1:2" x14ac:dyDescent="0.2">
      <c r="A8376" s="160"/>
      <c r="B8376" s="161"/>
    </row>
    <row r="8377" spans="1:2" x14ac:dyDescent="0.2">
      <c r="A8377" s="160"/>
      <c r="B8377" s="161"/>
    </row>
    <row r="8378" spans="1:2" x14ac:dyDescent="0.2">
      <c r="A8378" s="160"/>
      <c r="B8378" s="161"/>
    </row>
    <row r="8379" spans="1:2" x14ac:dyDescent="0.2">
      <c r="A8379" s="160"/>
      <c r="B8379" s="161"/>
    </row>
    <row r="8380" spans="1:2" x14ac:dyDescent="0.2">
      <c r="A8380" s="160"/>
      <c r="B8380" s="161"/>
    </row>
    <row r="8381" spans="1:2" x14ac:dyDescent="0.2">
      <c r="A8381" s="160"/>
      <c r="B8381" s="161"/>
    </row>
    <row r="8382" spans="1:2" x14ac:dyDescent="0.2">
      <c r="A8382" s="160"/>
      <c r="B8382" s="161"/>
    </row>
    <row r="8383" spans="1:2" x14ac:dyDescent="0.2">
      <c r="A8383" s="160"/>
      <c r="B8383" s="161"/>
    </row>
    <row r="8384" spans="1:2" x14ac:dyDescent="0.2">
      <c r="A8384" s="160"/>
      <c r="B8384" s="161"/>
    </row>
    <row r="8385" spans="1:2" x14ac:dyDescent="0.2">
      <c r="A8385" s="160"/>
      <c r="B8385" s="161"/>
    </row>
    <row r="8386" spans="1:2" x14ac:dyDescent="0.2">
      <c r="A8386" s="160"/>
      <c r="B8386" s="161"/>
    </row>
    <row r="8387" spans="1:2" x14ac:dyDescent="0.2">
      <c r="A8387" s="160"/>
      <c r="B8387" s="161"/>
    </row>
    <row r="8388" spans="1:2" x14ac:dyDescent="0.2">
      <c r="A8388" s="160"/>
      <c r="B8388" s="161"/>
    </row>
    <row r="8389" spans="1:2" x14ac:dyDescent="0.2">
      <c r="A8389" s="160"/>
      <c r="B8389" s="161"/>
    </row>
    <row r="8390" spans="1:2" x14ac:dyDescent="0.2">
      <c r="A8390" s="160"/>
      <c r="B8390" s="161"/>
    </row>
    <row r="8391" spans="1:2" x14ac:dyDescent="0.2">
      <c r="A8391" s="160"/>
      <c r="B8391" s="161"/>
    </row>
    <row r="8392" spans="1:2" x14ac:dyDescent="0.2">
      <c r="A8392" s="160"/>
      <c r="B8392" s="161"/>
    </row>
    <row r="8393" spans="1:2" x14ac:dyDescent="0.2">
      <c r="A8393" s="160"/>
      <c r="B8393" s="161"/>
    </row>
    <row r="8394" spans="1:2" x14ac:dyDescent="0.2">
      <c r="A8394" s="160"/>
      <c r="B8394" s="161"/>
    </row>
    <row r="8395" spans="1:2" x14ac:dyDescent="0.2">
      <c r="A8395" s="160"/>
      <c r="B8395" s="161"/>
    </row>
    <row r="8396" spans="1:2" x14ac:dyDescent="0.2">
      <c r="A8396" s="160"/>
      <c r="B8396" s="161"/>
    </row>
    <row r="8397" spans="1:2" x14ac:dyDescent="0.2">
      <c r="A8397" s="160"/>
      <c r="B8397" s="161"/>
    </row>
    <row r="8398" spans="1:2" x14ac:dyDescent="0.2">
      <c r="A8398" s="160"/>
      <c r="B8398" s="161"/>
    </row>
    <row r="8399" spans="1:2" x14ac:dyDescent="0.2">
      <c r="A8399" s="160"/>
      <c r="B8399" s="161"/>
    </row>
    <row r="8400" spans="1:2" x14ac:dyDescent="0.2">
      <c r="A8400" s="160"/>
      <c r="B8400" s="161"/>
    </row>
    <row r="8401" spans="1:2" x14ac:dyDescent="0.2">
      <c r="A8401" s="160"/>
      <c r="B8401" s="161"/>
    </row>
    <row r="8402" spans="1:2" x14ac:dyDescent="0.2">
      <c r="A8402" s="160"/>
      <c r="B8402" s="161"/>
    </row>
    <row r="8403" spans="1:2" x14ac:dyDescent="0.2">
      <c r="A8403" s="160"/>
      <c r="B8403" s="161"/>
    </row>
    <row r="8404" spans="1:2" x14ac:dyDescent="0.2">
      <c r="A8404" s="160"/>
      <c r="B8404" s="161"/>
    </row>
    <row r="8405" spans="1:2" x14ac:dyDescent="0.2">
      <c r="A8405" s="160"/>
      <c r="B8405" s="161"/>
    </row>
    <row r="8406" spans="1:2" x14ac:dyDescent="0.2">
      <c r="A8406" s="160"/>
      <c r="B8406" s="161"/>
    </row>
    <row r="8407" spans="1:2" x14ac:dyDescent="0.2">
      <c r="A8407" s="160"/>
      <c r="B8407" s="161"/>
    </row>
    <row r="8408" spans="1:2" x14ac:dyDescent="0.2">
      <c r="A8408" s="160"/>
      <c r="B8408" s="161"/>
    </row>
    <row r="8409" spans="1:2" x14ac:dyDescent="0.2">
      <c r="A8409" s="160"/>
      <c r="B8409" s="161"/>
    </row>
    <row r="8410" spans="1:2" x14ac:dyDescent="0.2">
      <c r="A8410" s="160"/>
      <c r="B8410" s="161"/>
    </row>
    <row r="8411" spans="1:2" x14ac:dyDescent="0.2">
      <c r="A8411" s="160"/>
      <c r="B8411" s="161"/>
    </row>
    <row r="8412" spans="1:2" x14ac:dyDescent="0.2">
      <c r="A8412" s="160"/>
      <c r="B8412" s="161"/>
    </row>
    <row r="8413" spans="1:2" x14ac:dyDescent="0.2">
      <c r="A8413" s="160"/>
      <c r="B8413" s="161"/>
    </row>
    <row r="8414" spans="1:2" x14ac:dyDescent="0.2">
      <c r="A8414" s="160"/>
      <c r="B8414" s="161"/>
    </row>
    <row r="8415" spans="1:2" x14ac:dyDescent="0.2">
      <c r="A8415" s="160"/>
      <c r="B8415" s="161"/>
    </row>
    <row r="8416" spans="1:2" x14ac:dyDescent="0.2">
      <c r="A8416" s="160"/>
      <c r="B8416" s="161"/>
    </row>
    <row r="8417" spans="1:2" x14ac:dyDescent="0.2">
      <c r="A8417" s="160"/>
      <c r="B8417" s="161"/>
    </row>
    <row r="8418" spans="1:2" x14ac:dyDescent="0.2">
      <c r="A8418" s="160"/>
      <c r="B8418" s="161"/>
    </row>
    <row r="8419" spans="1:2" x14ac:dyDescent="0.2">
      <c r="A8419" s="160"/>
      <c r="B8419" s="161"/>
    </row>
    <row r="8420" spans="1:2" x14ac:dyDescent="0.2">
      <c r="A8420" s="160"/>
      <c r="B8420" s="161"/>
    </row>
    <row r="8421" spans="1:2" x14ac:dyDescent="0.2">
      <c r="A8421" s="160"/>
      <c r="B8421" s="161"/>
    </row>
    <row r="8422" spans="1:2" x14ac:dyDescent="0.2">
      <c r="A8422" s="160"/>
      <c r="B8422" s="161"/>
    </row>
    <row r="8423" spans="1:2" x14ac:dyDescent="0.2">
      <c r="A8423" s="160"/>
      <c r="B8423" s="161"/>
    </row>
    <row r="8424" spans="1:2" x14ac:dyDescent="0.2">
      <c r="A8424" s="160"/>
      <c r="B8424" s="161"/>
    </row>
    <row r="8425" spans="1:2" x14ac:dyDescent="0.2">
      <c r="A8425" s="160"/>
      <c r="B8425" s="161"/>
    </row>
    <row r="8426" spans="1:2" x14ac:dyDescent="0.2">
      <c r="A8426" s="160"/>
      <c r="B8426" s="161"/>
    </row>
    <row r="8427" spans="1:2" x14ac:dyDescent="0.2">
      <c r="A8427" s="160"/>
      <c r="B8427" s="161"/>
    </row>
    <row r="8428" spans="1:2" x14ac:dyDescent="0.2">
      <c r="A8428" s="160"/>
      <c r="B8428" s="161"/>
    </row>
    <row r="8429" spans="1:2" x14ac:dyDescent="0.2">
      <c r="A8429" s="160"/>
      <c r="B8429" s="161"/>
    </row>
    <row r="8430" spans="1:2" x14ac:dyDescent="0.2">
      <c r="A8430" s="160"/>
      <c r="B8430" s="161"/>
    </row>
    <row r="8431" spans="1:2" x14ac:dyDescent="0.2">
      <c r="A8431" s="160"/>
      <c r="B8431" s="161"/>
    </row>
    <row r="8432" spans="1:2" x14ac:dyDescent="0.2">
      <c r="A8432" s="160"/>
      <c r="B8432" s="161"/>
    </row>
    <row r="8433" spans="1:2" x14ac:dyDescent="0.2">
      <c r="A8433" s="160"/>
      <c r="B8433" s="161"/>
    </row>
    <row r="8434" spans="1:2" x14ac:dyDescent="0.2">
      <c r="A8434" s="160"/>
      <c r="B8434" s="161"/>
    </row>
    <row r="8435" spans="1:2" x14ac:dyDescent="0.2">
      <c r="A8435" s="160"/>
      <c r="B8435" s="161"/>
    </row>
    <row r="8436" spans="1:2" x14ac:dyDescent="0.2">
      <c r="A8436" s="160"/>
      <c r="B8436" s="161"/>
    </row>
    <row r="8437" spans="1:2" x14ac:dyDescent="0.2">
      <c r="A8437" s="160"/>
      <c r="B8437" s="161"/>
    </row>
    <row r="8438" spans="1:2" x14ac:dyDescent="0.2">
      <c r="A8438" s="160"/>
      <c r="B8438" s="161"/>
    </row>
    <row r="8439" spans="1:2" x14ac:dyDescent="0.2">
      <c r="A8439" s="160"/>
      <c r="B8439" s="161"/>
    </row>
    <row r="8440" spans="1:2" x14ac:dyDescent="0.2">
      <c r="A8440" s="160"/>
      <c r="B8440" s="161"/>
    </row>
    <row r="8441" spans="1:2" x14ac:dyDescent="0.2">
      <c r="A8441" s="160"/>
      <c r="B8441" s="161"/>
    </row>
    <row r="8442" spans="1:2" x14ac:dyDescent="0.2">
      <c r="A8442" s="160"/>
      <c r="B8442" s="161"/>
    </row>
    <row r="8443" spans="1:2" x14ac:dyDescent="0.2">
      <c r="A8443" s="160"/>
      <c r="B8443" s="161"/>
    </row>
    <row r="8444" spans="1:2" x14ac:dyDescent="0.2">
      <c r="A8444" s="160"/>
      <c r="B8444" s="161"/>
    </row>
    <row r="8445" spans="1:2" x14ac:dyDescent="0.2">
      <c r="A8445" s="160"/>
      <c r="B8445" s="161"/>
    </row>
    <row r="8446" spans="1:2" x14ac:dyDescent="0.2">
      <c r="A8446" s="160"/>
      <c r="B8446" s="161"/>
    </row>
    <row r="8447" spans="1:2" x14ac:dyDescent="0.2">
      <c r="A8447" s="160"/>
      <c r="B8447" s="161"/>
    </row>
    <row r="8448" spans="1:2" x14ac:dyDescent="0.2">
      <c r="A8448" s="160"/>
      <c r="B8448" s="161"/>
    </row>
    <row r="8449" spans="1:2" x14ac:dyDescent="0.2">
      <c r="A8449" s="160"/>
      <c r="B8449" s="161"/>
    </row>
    <row r="8450" spans="1:2" x14ac:dyDescent="0.2">
      <c r="A8450" s="160"/>
      <c r="B8450" s="161"/>
    </row>
    <row r="8451" spans="1:2" x14ac:dyDescent="0.2">
      <c r="A8451" s="160"/>
      <c r="B8451" s="161"/>
    </row>
    <row r="8452" spans="1:2" x14ac:dyDescent="0.2">
      <c r="A8452" s="160"/>
      <c r="B8452" s="161"/>
    </row>
    <row r="8453" spans="1:2" x14ac:dyDescent="0.2">
      <c r="A8453" s="160"/>
      <c r="B8453" s="161"/>
    </row>
    <row r="8454" spans="1:2" x14ac:dyDescent="0.2">
      <c r="A8454" s="160"/>
      <c r="B8454" s="161"/>
    </row>
    <row r="8455" spans="1:2" x14ac:dyDescent="0.2">
      <c r="A8455" s="160"/>
      <c r="B8455" s="161"/>
    </row>
    <row r="8456" spans="1:2" x14ac:dyDescent="0.2">
      <c r="A8456" s="160"/>
      <c r="B8456" s="161"/>
    </row>
    <row r="8457" spans="1:2" x14ac:dyDescent="0.2">
      <c r="A8457" s="160"/>
      <c r="B8457" s="161"/>
    </row>
    <row r="8458" spans="1:2" x14ac:dyDescent="0.2">
      <c r="A8458" s="160"/>
      <c r="B8458" s="161"/>
    </row>
    <row r="8459" spans="1:2" x14ac:dyDescent="0.2">
      <c r="A8459" s="160"/>
      <c r="B8459" s="161"/>
    </row>
    <row r="8460" spans="1:2" x14ac:dyDescent="0.2">
      <c r="A8460" s="160"/>
      <c r="B8460" s="161"/>
    </row>
    <row r="8461" spans="1:2" x14ac:dyDescent="0.2">
      <c r="A8461" s="160"/>
      <c r="B8461" s="161"/>
    </row>
    <row r="8462" spans="1:2" x14ac:dyDescent="0.2">
      <c r="A8462" s="160"/>
      <c r="B8462" s="161"/>
    </row>
    <row r="8463" spans="1:2" x14ac:dyDescent="0.2">
      <c r="A8463" s="160"/>
      <c r="B8463" s="161"/>
    </row>
    <row r="8464" spans="1:2" x14ac:dyDescent="0.2">
      <c r="A8464" s="160"/>
      <c r="B8464" s="161"/>
    </row>
    <row r="8465" spans="1:2" x14ac:dyDescent="0.2">
      <c r="A8465" s="160"/>
      <c r="B8465" s="161"/>
    </row>
    <row r="8466" spans="1:2" x14ac:dyDescent="0.2">
      <c r="A8466" s="160"/>
      <c r="B8466" s="161"/>
    </row>
    <row r="8467" spans="1:2" x14ac:dyDescent="0.2">
      <c r="A8467" s="160"/>
      <c r="B8467" s="161"/>
    </row>
    <row r="8468" spans="1:2" x14ac:dyDescent="0.2">
      <c r="A8468" s="160"/>
      <c r="B8468" s="161"/>
    </row>
    <row r="8469" spans="1:2" x14ac:dyDescent="0.2">
      <c r="A8469" s="160"/>
      <c r="B8469" s="161"/>
    </row>
    <row r="8470" spans="1:2" x14ac:dyDescent="0.2">
      <c r="A8470" s="160"/>
      <c r="B8470" s="161"/>
    </row>
    <row r="8471" spans="1:2" x14ac:dyDescent="0.2">
      <c r="A8471" s="160"/>
      <c r="B8471" s="161"/>
    </row>
    <row r="8472" spans="1:2" x14ac:dyDescent="0.2">
      <c r="A8472" s="160"/>
      <c r="B8472" s="161"/>
    </row>
    <row r="8473" spans="1:2" x14ac:dyDescent="0.2">
      <c r="A8473" s="160"/>
      <c r="B8473" s="161"/>
    </row>
    <row r="8474" spans="1:2" x14ac:dyDescent="0.2">
      <c r="A8474" s="160"/>
      <c r="B8474" s="161"/>
    </row>
    <row r="8475" spans="1:2" x14ac:dyDescent="0.2">
      <c r="A8475" s="160"/>
      <c r="B8475" s="161"/>
    </row>
    <row r="8476" spans="1:2" x14ac:dyDescent="0.2">
      <c r="A8476" s="160"/>
      <c r="B8476" s="161"/>
    </row>
    <row r="8477" spans="1:2" x14ac:dyDescent="0.2">
      <c r="A8477" s="160"/>
      <c r="B8477" s="161"/>
    </row>
    <row r="8478" spans="1:2" x14ac:dyDescent="0.2">
      <c r="A8478" s="160"/>
      <c r="B8478" s="161"/>
    </row>
    <row r="8479" spans="1:2" x14ac:dyDescent="0.2">
      <c r="A8479" s="160"/>
      <c r="B8479" s="161"/>
    </row>
    <row r="8480" spans="1:2" x14ac:dyDescent="0.2">
      <c r="A8480" s="160"/>
      <c r="B8480" s="161"/>
    </row>
    <row r="8481" spans="1:2" x14ac:dyDescent="0.2">
      <c r="A8481" s="160"/>
      <c r="B8481" s="161"/>
    </row>
    <row r="8482" spans="1:2" x14ac:dyDescent="0.2">
      <c r="A8482" s="160"/>
      <c r="B8482" s="161"/>
    </row>
    <row r="8483" spans="1:2" x14ac:dyDescent="0.2">
      <c r="A8483" s="160"/>
      <c r="B8483" s="161"/>
    </row>
    <row r="8484" spans="1:2" x14ac:dyDescent="0.2">
      <c r="A8484" s="160"/>
      <c r="B8484" s="161"/>
    </row>
    <row r="8485" spans="1:2" x14ac:dyDescent="0.2">
      <c r="A8485" s="160"/>
      <c r="B8485" s="161"/>
    </row>
    <row r="8486" spans="1:2" x14ac:dyDescent="0.2">
      <c r="A8486" s="160"/>
      <c r="B8486" s="161"/>
    </row>
    <row r="8487" spans="1:2" x14ac:dyDescent="0.2">
      <c r="A8487" s="160"/>
      <c r="B8487" s="161"/>
    </row>
    <row r="8488" spans="1:2" x14ac:dyDescent="0.2">
      <c r="A8488" s="160"/>
      <c r="B8488" s="161"/>
    </row>
    <row r="8489" spans="1:2" x14ac:dyDescent="0.2">
      <c r="A8489" s="160"/>
      <c r="B8489" s="161"/>
    </row>
    <row r="8490" spans="1:2" x14ac:dyDescent="0.2">
      <c r="A8490" s="160"/>
      <c r="B8490" s="161"/>
    </row>
    <row r="8491" spans="1:2" x14ac:dyDescent="0.2">
      <c r="A8491" s="160"/>
      <c r="B8491" s="161"/>
    </row>
    <row r="8492" spans="1:2" x14ac:dyDescent="0.2">
      <c r="A8492" s="160"/>
      <c r="B8492" s="161"/>
    </row>
    <row r="8493" spans="1:2" x14ac:dyDescent="0.2">
      <c r="A8493" s="160"/>
      <c r="B8493" s="161"/>
    </row>
    <row r="8494" spans="1:2" x14ac:dyDescent="0.2">
      <c r="A8494" s="160"/>
      <c r="B8494" s="161"/>
    </row>
    <row r="8495" spans="1:2" x14ac:dyDescent="0.2">
      <c r="A8495" s="160"/>
      <c r="B8495" s="161"/>
    </row>
    <row r="8496" spans="1:2" x14ac:dyDescent="0.2">
      <c r="A8496" s="160"/>
      <c r="B8496" s="161"/>
    </row>
    <row r="8497" spans="1:2" x14ac:dyDescent="0.2">
      <c r="A8497" s="160"/>
      <c r="B8497" s="161"/>
    </row>
    <row r="8498" spans="1:2" x14ac:dyDescent="0.2">
      <c r="A8498" s="160"/>
      <c r="B8498" s="161"/>
    </row>
    <row r="8499" spans="1:2" x14ac:dyDescent="0.2">
      <c r="A8499" s="160"/>
      <c r="B8499" s="161"/>
    </row>
    <row r="8500" spans="1:2" x14ac:dyDescent="0.2">
      <c r="A8500" s="160"/>
      <c r="B8500" s="161"/>
    </row>
    <row r="8501" spans="1:2" x14ac:dyDescent="0.2">
      <c r="A8501" s="160"/>
      <c r="B8501" s="161"/>
    </row>
    <row r="8502" spans="1:2" x14ac:dyDescent="0.2">
      <c r="A8502" s="160"/>
      <c r="B8502" s="161"/>
    </row>
    <row r="8503" spans="1:2" x14ac:dyDescent="0.2">
      <c r="A8503" s="160"/>
      <c r="B8503" s="161"/>
    </row>
    <row r="8504" spans="1:2" x14ac:dyDescent="0.2">
      <c r="A8504" s="160"/>
      <c r="B8504" s="161"/>
    </row>
    <row r="8505" spans="1:2" x14ac:dyDescent="0.2">
      <c r="A8505" s="160"/>
      <c r="B8505" s="161"/>
    </row>
    <row r="8506" spans="1:2" x14ac:dyDescent="0.2">
      <c r="A8506" s="160"/>
      <c r="B8506" s="161"/>
    </row>
    <row r="8507" spans="1:2" x14ac:dyDescent="0.2">
      <c r="A8507" s="160"/>
      <c r="B8507" s="161"/>
    </row>
    <row r="8508" spans="1:2" x14ac:dyDescent="0.2">
      <c r="A8508" s="160"/>
      <c r="B8508" s="161"/>
    </row>
    <row r="8509" spans="1:2" x14ac:dyDescent="0.2">
      <c r="A8509" s="160"/>
      <c r="B8509" s="161"/>
    </row>
    <row r="8510" spans="1:2" x14ac:dyDescent="0.2">
      <c r="A8510" s="160"/>
      <c r="B8510" s="161"/>
    </row>
    <row r="8511" spans="1:2" x14ac:dyDescent="0.2">
      <c r="A8511" s="160"/>
      <c r="B8511" s="161"/>
    </row>
    <row r="8512" spans="1:2" x14ac:dyDescent="0.2">
      <c r="A8512" s="160"/>
      <c r="B8512" s="161"/>
    </row>
    <row r="8513" spans="1:2" x14ac:dyDescent="0.2">
      <c r="A8513" s="160"/>
      <c r="B8513" s="161"/>
    </row>
    <row r="8514" spans="1:2" x14ac:dyDescent="0.2">
      <c r="A8514" s="160"/>
      <c r="B8514" s="161"/>
    </row>
    <row r="8515" spans="1:2" x14ac:dyDescent="0.2">
      <c r="A8515" s="160"/>
      <c r="B8515" s="161"/>
    </row>
    <row r="8516" spans="1:2" x14ac:dyDescent="0.2">
      <c r="A8516" s="160"/>
      <c r="B8516" s="161"/>
    </row>
    <row r="8517" spans="1:2" x14ac:dyDescent="0.2">
      <c r="A8517" s="160"/>
      <c r="B8517" s="161"/>
    </row>
    <row r="8518" spans="1:2" x14ac:dyDescent="0.2">
      <c r="A8518" s="160"/>
      <c r="B8518" s="161"/>
    </row>
    <row r="8519" spans="1:2" x14ac:dyDescent="0.2">
      <c r="A8519" s="160"/>
      <c r="B8519" s="161"/>
    </row>
    <row r="8520" spans="1:2" x14ac:dyDescent="0.2">
      <c r="A8520" s="160"/>
      <c r="B8520" s="161"/>
    </row>
    <row r="8521" spans="1:2" x14ac:dyDescent="0.2">
      <c r="A8521" s="160"/>
      <c r="B8521" s="161"/>
    </row>
    <row r="8522" spans="1:2" x14ac:dyDescent="0.2">
      <c r="A8522" s="160"/>
      <c r="B8522" s="161"/>
    </row>
    <row r="8523" spans="1:2" x14ac:dyDescent="0.2">
      <c r="A8523" s="160"/>
      <c r="B8523" s="161"/>
    </row>
    <row r="8524" spans="1:2" x14ac:dyDescent="0.2">
      <c r="A8524" s="160"/>
      <c r="B8524" s="161"/>
    </row>
    <row r="8525" spans="1:2" x14ac:dyDescent="0.2">
      <c r="A8525" s="160"/>
      <c r="B8525" s="161"/>
    </row>
    <row r="8526" spans="1:2" x14ac:dyDescent="0.2">
      <c r="A8526" s="160"/>
      <c r="B8526" s="161"/>
    </row>
    <row r="8527" spans="1:2" x14ac:dyDescent="0.2">
      <c r="A8527" s="160"/>
      <c r="B8527" s="161"/>
    </row>
    <row r="8528" spans="1:2" x14ac:dyDescent="0.2">
      <c r="A8528" s="160"/>
      <c r="B8528" s="161"/>
    </row>
    <row r="8529" spans="1:2" x14ac:dyDescent="0.2">
      <c r="A8529" s="160"/>
      <c r="B8529" s="161"/>
    </row>
    <row r="8530" spans="1:2" x14ac:dyDescent="0.2">
      <c r="A8530" s="160"/>
      <c r="B8530" s="161"/>
    </row>
    <row r="8531" spans="1:2" x14ac:dyDescent="0.2">
      <c r="A8531" s="160"/>
      <c r="B8531" s="161"/>
    </row>
    <row r="8532" spans="1:2" x14ac:dyDescent="0.2">
      <c r="A8532" s="160"/>
      <c r="B8532" s="161"/>
    </row>
    <row r="8533" spans="1:2" x14ac:dyDescent="0.2">
      <c r="A8533" s="160"/>
      <c r="B8533" s="161"/>
    </row>
    <row r="8534" spans="1:2" x14ac:dyDescent="0.2">
      <c r="A8534" s="160"/>
      <c r="B8534" s="161"/>
    </row>
    <row r="8535" spans="1:2" x14ac:dyDescent="0.2">
      <c r="A8535" s="160"/>
      <c r="B8535" s="161"/>
    </row>
    <row r="8536" spans="1:2" x14ac:dyDescent="0.2">
      <c r="A8536" s="160"/>
      <c r="B8536" s="161"/>
    </row>
    <row r="8537" spans="1:2" x14ac:dyDescent="0.2">
      <c r="A8537" s="160"/>
      <c r="B8537" s="161"/>
    </row>
    <row r="8538" spans="1:2" x14ac:dyDescent="0.2">
      <c r="A8538" s="160"/>
      <c r="B8538" s="161"/>
    </row>
    <row r="8539" spans="1:2" x14ac:dyDescent="0.2">
      <c r="A8539" s="160"/>
      <c r="B8539" s="161"/>
    </row>
    <row r="8540" spans="1:2" x14ac:dyDescent="0.2">
      <c r="A8540" s="160"/>
      <c r="B8540" s="161"/>
    </row>
    <row r="8541" spans="1:2" x14ac:dyDescent="0.2">
      <c r="A8541" s="160"/>
      <c r="B8541" s="161"/>
    </row>
    <row r="8542" spans="1:2" x14ac:dyDescent="0.2">
      <c r="A8542" s="160"/>
      <c r="B8542" s="161"/>
    </row>
    <row r="8543" spans="1:2" x14ac:dyDescent="0.2">
      <c r="A8543" s="160"/>
      <c r="B8543" s="161"/>
    </row>
    <row r="8544" spans="1:2" x14ac:dyDescent="0.2">
      <c r="A8544" s="160"/>
      <c r="B8544" s="161"/>
    </row>
    <row r="8545" spans="1:2" x14ac:dyDescent="0.2">
      <c r="A8545" s="160"/>
      <c r="B8545" s="161"/>
    </row>
    <row r="8546" spans="1:2" x14ac:dyDescent="0.2">
      <c r="A8546" s="160"/>
      <c r="B8546" s="161"/>
    </row>
    <row r="8547" spans="1:2" x14ac:dyDescent="0.2">
      <c r="A8547" s="160"/>
      <c r="B8547" s="161"/>
    </row>
    <row r="8548" spans="1:2" x14ac:dyDescent="0.2">
      <c r="A8548" s="160"/>
      <c r="B8548" s="161"/>
    </row>
    <row r="8549" spans="1:2" x14ac:dyDescent="0.2">
      <c r="A8549" s="160"/>
      <c r="B8549" s="161"/>
    </row>
    <row r="8550" spans="1:2" x14ac:dyDescent="0.2">
      <c r="A8550" s="160"/>
      <c r="B8550" s="161"/>
    </row>
    <row r="8551" spans="1:2" x14ac:dyDescent="0.2">
      <c r="A8551" s="160"/>
      <c r="B8551" s="161"/>
    </row>
    <row r="8552" spans="1:2" x14ac:dyDescent="0.2">
      <c r="A8552" s="160"/>
      <c r="B8552" s="161"/>
    </row>
    <row r="8553" spans="1:2" x14ac:dyDescent="0.2">
      <c r="A8553" s="160"/>
      <c r="B8553" s="161"/>
    </row>
    <row r="8554" spans="1:2" x14ac:dyDescent="0.2">
      <c r="A8554" s="160"/>
      <c r="B8554" s="161"/>
    </row>
    <row r="8555" spans="1:2" x14ac:dyDescent="0.2">
      <c r="A8555" s="160"/>
      <c r="B8555" s="161"/>
    </row>
    <row r="8556" spans="1:2" x14ac:dyDescent="0.2">
      <c r="A8556" s="160"/>
      <c r="B8556" s="161"/>
    </row>
    <row r="8557" spans="1:2" x14ac:dyDescent="0.2">
      <c r="A8557" s="160"/>
      <c r="B8557" s="161"/>
    </row>
    <row r="8558" spans="1:2" x14ac:dyDescent="0.2">
      <c r="A8558" s="160"/>
      <c r="B8558" s="161"/>
    </row>
    <row r="8559" spans="1:2" x14ac:dyDescent="0.2">
      <c r="A8559" s="160"/>
      <c r="B8559" s="161"/>
    </row>
    <row r="8560" spans="1:2" x14ac:dyDescent="0.2">
      <c r="A8560" s="160"/>
      <c r="B8560" s="161"/>
    </row>
    <row r="8561" spans="1:2" x14ac:dyDescent="0.2">
      <c r="A8561" s="160"/>
      <c r="B8561" s="161"/>
    </row>
    <row r="8562" spans="1:2" x14ac:dyDescent="0.2">
      <c r="A8562" s="160"/>
      <c r="B8562" s="161"/>
    </row>
    <row r="8563" spans="1:2" x14ac:dyDescent="0.2">
      <c r="A8563" s="160"/>
      <c r="B8563" s="161"/>
    </row>
    <row r="8564" spans="1:2" x14ac:dyDescent="0.2">
      <c r="A8564" s="160"/>
      <c r="B8564" s="161"/>
    </row>
    <row r="8565" spans="1:2" x14ac:dyDescent="0.2">
      <c r="A8565" s="160"/>
      <c r="B8565" s="161"/>
    </row>
    <row r="8566" spans="1:2" x14ac:dyDescent="0.2">
      <c r="A8566" s="160"/>
      <c r="B8566" s="161"/>
    </row>
    <row r="8567" spans="1:2" x14ac:dyDescent="0.2">
      <c r="A8567" s="160"/>
      <c r="B8567" s="161"/>
    </row>
    <row r="8568" spans="1:2" x14ac:dyDescent="0.2">
      <c r="A8568" s="160"/>
      <c r="B8568" s="161"/>
    </row>
    <row r="8569" spans="1:2" x14ac:dyDescent="0.2">
      <c r="A8569" s="160"/>
      <c r="B8569" s="161"/>
    </row>
    <row r="8570" spans="1:2" x14ac:dyDescent="0.2">
      <c r="A8570" s="160"/>
      <c r="B8570" s="161"/>
    </row>
    <row r="8571" spans="1:2" x14ac:dyDescent="0.2">
      <c r="A8571" s="160"/>
      <c r="B8571" s="161"/>
    </row>
    <row r="8572" spans="1:2" x14ac:dyDescent="0.2">
      <c r="A8572" s="160"/>
      <c r="B8572" s="161"/>
    </row>
    <row r="8573" spans="1:2" x14ac:dyDescent="0.2">
      <c r="A8573" s="160"/>
      <c r="B8573" s="161"/>
    </row>
    <row r="8574" spans="1:2" x14ac:dyDescent="0.2">
      <c r="A8574" s="160"/>
      <c r="B8574" s="161"/>
    </row>
    <row r="8575" spans="1:2" x14ac:dyDescent="0.2">
      <c r="A8575" s="160"/>
      <c r="B8575" s="161"/>
    </row>
    <row r="8576" spans="1:2" x14ac:dyDescent="0.2">
      <c r="A8576" s="160"/>
      <c r="B8576" s="161"/>
    </row>
    <row r="8577" spans="1:2" x14ac:dyDescent="0.2">
      <c r="A8577" s="160"/>
      <c r="B8577" s="161"/>
    </row>
    <row r="8578" spans="1:2" x14ac:dyDescent="0.2">
      <c r="A8578" s="160"/>
      <c r="B8578" s="161"/>
    </row>
    <row r="8579" spans="1:2" x14ac:dyDescent="0.2">
      <c r="A8579" s="160"/>
      <c r="B8579" s="161"/>
    </row>
    <row r="8580" spans="1:2" x14ac:dyDescent="0.2">
      <c r="A8580" s="160"/>
      <c r="B8580" s="161"/>
    </row>
    <row r="8581" spans="1:2" x14ac:dyDescent="0.2">
      <c r="A8581" s="160"/>
      <c r="B8581" s="161"/>
    </row>
    <row r="8582" spans="1:2" x14ac:dyDescent="0.2">
      <c r="A8582" s="160"/>
      <c r="B8582" s="161"/>
    </row>
    <row r="8583" spans="1:2" x14ac:dyDescent="0.2">
      <c r="A8583" s="160"/>
      <c r="B8583" s="161"/>
    </row>
    <row r="8584" spans="1:2" x14ac:dyDescent="0.2">
      <c r="A8584" s="160"/>
      <c r="B8584" s="161"/>
    </row>
    <row r="8585" spans="1:2" x14ac:dyDescent="0.2">
      <c r="A8585" s="160"/>
      <c r="B8585" s="161"/>
    </row>
    <row r="8586" spans="1:2" x14ac:dyDescent="0.2">
      <c r="A8586" s="160"/>
      <c r="B8586" s="161"/>
    </row>
    <row r="8587" spans="1:2" x14ac:dyDescent="0.2">
      <c r="A8587" s="160"/>
      <c r="B8587" s="161"/>
    </row>
    <row r="8588" spans="1:2" x14ac:dyDescent="0.2">
      <c r="A8588" s="160"/>
      <c r="B8588" s="161"/>
    </row>
    <row r="8589" spans="1:2" x14ac:dyDescent="0.2">
      <c r="A8589" s="160"/>
      <c r="B8589" s="161"/>
    </row>
    <row r="8590" spans="1:2" x14ac:dyDescent="0.2">
      <c r="A8590" s="160"/>
      <c r="B8590" s="161"/>
    </row>
    <row r="8591" spans="1:2" x14ac:dyDescent="0.2">
      <c r="A8591" s="160"/>
      <c r="B8591" s="161"/>
    </row>
    <row r="8592" spans="1:2" x14ac:dyDescent="0.2">
      <c r="A8592" s="160"/>
      <c r="B8592" s="161"/>
    </row>
    <row r="8593" spans="1:2" x14ac:dyDescent="0.2">
      <c r="A8593" s="160"/>
      <c r="B8593" s="161"/>
    </row>
    <row r="8594" spans="1:2" x14ac:dyDescent="0.2">
      <c r="A8594" s="160"/>
      <c r="B8594" s="161"/>
    </row>
    <row r="8595" spans="1:2" x14ac:dyDescent="0.2">
      <c r="A8595" s="160"/>
      <c r="B8595" s="161"/>
    </row>
    <row r="8596" spans="1:2" x14ac:dyDescent="0.2">
      <c r="A8596" s="160"/>
      <c r="B8596" s="161"/>
    </row>
    <row r="8597" spans="1:2" x14ac:dyDescent="0.2">
      <c r="A8597" s="160"/>
      <c r="B8597" s="161"/>
    </row>
    <row r="8598" spans="1:2" x14ac:dyDescent="0.2">
      <c r="A8598" s="160"/>
      <c r="B8598" s="161"/>
    </row>
    <row r="8599" spans="1:2" x14ac:dyDescent="0.2">
      <c r="A8599" s="160"/>
      <c r="B8599" s="161"/>
    </row>
    <row r="8600" spans="1:2" x14ac:dyDescent="0.2">
      <c r="A8600" s="160"/>
      <c r="B8600" s="161"/>
    </row>
    <row r="8601" spans="1:2" x14ac:dyDescent="0.2">
      <c r="A8601" s="160"/>
      <c r="B8601" s="161"/>
    </row>
    <row r="8602" spans="1:2" x14ac:dyDescent="0.2">
      <c r="A8602" s="160"/>
      <c r="B8602" s="161"/>
    </row>
    <row r="8603" spans="1:2" x14ac:dyDescent="0.2">
      <c r="A8603" s="160"/>
      <c r="B8603" s="161"/>
    </row>
    <row r="8604" spans="1:2" x14ac:dyDescent="0.2">
      <c r="A8604" s="160"/>
      <c r="B8604" s="161"/>
    </row>
    <row r="8605" spans="1:2" x14ac:dyDescent="0.2">
      <c r="A8605" s="160"/>
      <c r="B8605" s="161"/>
    </row>
    <row r="8606" spans="1:2" x14ac:dyDescent="0.2">
      <c r="A8606" s="160"/>
      <c r="B8606" s="161"/>
    </row>
    <row r="8607" spans="1:2" x14ac:dyDescent="0.2">
      <c r="A8607" s="160"/>
      <c r="B8607" s="161"/>
    </row>
    <row r="8608" spans="1:2" x14ac:dyDescent="0.2">
      <c r="A8608" s="160"/>
      <c r="B8608" s="161"/>
    </row>
    <row r="8609" spans="1:2" x14ac:dyDescent="0.2">
      <c r="A8609" s="160"/>
      <c r="B8609" s="161"/>
    </row>
    <row r="8610" spans="1:2" x14ac:dyDescent="0.2">
      <c r="A8610" s="160"/>
      <c r="B8610" s="161"/>
    </row>
    <row r="8611" spans="1:2" x14ac:dyDescent="0.2">
      <c r="A8611" s="160"/>
      <c r="B8611" s="161"/>
    </row>
    <row r="8612" spans="1:2" x14ac:dyDescent="0.2">
      <c r="A8612" s="160"/>
      <c r="B8612" s="161"/>
    </row>
    <row r="8613" spans="1:2" x14ac:dyDescent="0.2">
      <c r="A8613" s="160"/>
      <c r="B8613" s="161"/>
    </row>
    <row r="8614" spans="1:2" x14ac:dyDescent="0.2">
      <c r="A8614" s="160"/>
      <c r="B8614" s="161"/>
    </row>
    <row r="8615" spans="1:2" x14ac:dyDescent="0.2">
      <c r="A8615" s="160"/>
      <c r="B8615" s="161"/>
    </row>
    <row r="8616" spans="1:2" x14ac:dyDescent="0.2">
      <c r="A8616" s="160"/>
      <c r="B8616" s="161"/>
    </row>
    <row r="8617" spans="1:2" x14ac:dyDescent="0.2">
      <c r="A8617" s="160"/>
      <c r="B8617" s="161"/>
    </row>
    <row r="8618" spans="1:2" x14ac:dyDescent="0.2">
      <c r="A8618" s="160"/>
      <c r="B8618" s="161"/>
    </row>
    <row r="8619" spans="1:2" x14ac:dyDescent="0.2">
      <c r="A8619" s="160"/>
      <c r="B8619" s="161"/>
    </row>
    <row r="8620" spans="1:2" x14ac:dyDescent="0.2">
      <c r="A8620" s="160"/>
      <c r="B8620" s="161"/>
    </row>
    <row r="8621" spans="1:2" x14ac:dyDescent="0.2">
      <c r="A8621" s="160"/>
      <c r="B8621" s="161"/>
    </row>
    <row r="8622" spans="1:2" x14ac:dyDescent="0.2">
      <c r="A8622" s="160"/>
      <c r="B8622" s="161"/>
    </row>
    <row r="8623" spans="1:2" x14ac:dyDescent="0.2">
      <c r="A8623" s="160"/>
      <c r="B8623" s="161"/>
    </row>
    <row r="8624" spans="1:2" x14ac:dyDescent="0.2">
      <c r="A8624" s="160"/>
      <c r="B8624" s="161"/>
    </row>
    <row r="8625" spans="1:2" x14ac:dyDescent="0.2">
      <c r="A8625" s="160"/>
      <c r="B8625" s="161"/>
    </row>
    <row r="8626" spans="1:2" x14ac:dyDescent="0.2">
      <c r="A8626" s="160"/>
      <c r="B8626" s="161"/>
    </row>
    <row r="8627" spans="1:2" x14ac:dyDescent="0.2">
      <c r="A8627" s="160"/>
      <c r="B8627" s="161"/>
    </row>
    <row r="8628" spans="1:2" x14ac:dyDescent="0.2">
      <c r="A8628" s="160"/>
      <c r="B8628" s="161"/>
    </row>
    <row r="8629" spans="1:2" x14ac:dyDescent="0.2">
      <c r="A8629" s="160"/>
      <c r="B8629" s="161"/>
    </row>
    <row r="8630" spans="1:2" x14ac:dyDescent="0.2">
      <c r="A8630" s="160"/>
      <c r="B8630" s="161"/>
    </row>
    <row r="8631" spans="1:2" x14ac:dyDescent="0.2">
      <c r="A8631" s="160"/>
      <c r="B8631" s="161"/>
    </row>
    <row r="8632" spans="1:2" x14ac:dyDescent="0.2">
      <c r="A8632" s="160"/>
      <c r="B8632" s="161"/>
    </row>
    <row r="8633" spans="1:2" x14ac:dyDescent="0.2">
      <c r="A8633" s="160"/>
      <c r="B8633" s="161"/>
    </row>
    <row r="8634" spans="1:2" x14ac:dyDescent="0.2">
      <c r="A8634" s="160"/>
      <c r="B8634" s="161"/>
    </row>
    <row r="8635" spans="1:2" x14ac:dyDescent="0.2">
      <c r="A8635" s="160"/>
      <c r="B8635" s="161"/>
    </row>
    <row r="8636" spans="1:2" x14ac:dyDescent="0.2">
      <c r="A8636" s="160"/>
      <c r="B8636" s="161"/>
    </row>
    <row r="8637" spans="1:2" x14ac:dyDescent="0.2">
      <c r="A8637" s="160"/>
      <c r="B8637" s="161"/>
    </row>
    <row r="8638" spans="1:2" x14ac:dyDescent="0.2">
      <c r="A8638" s="160"/>
      <c r="B8638" s="161"/>
    </row>
    <row r="8639" spans="1:2" x14ac:dyDescent="0.2">
      <c r="A8639" s="160"/>
      <c r="B8639" s="161"/>
    </row>
    <row r="8640" spans="1:2" x14ac:dyDescent="0.2">
      <c r="A8640" s="160"/>
      <c r="B8640" s="161"/>
    </row>
    <row r="8641" spans="1:2" x14ac:dyDescent="0.2">
      <c r="A8641" s="160"/>
      <c r="B8641" s="161"/>
    </row>
    <row r="8642" spans="1:2" x14ac:dyDescent="0.2">
      <c r="A8642" s="160"/>
      <c r="B8642" s="161"/>
    </row>
    <row r="8643" spans="1:2" x14ac:dyDescent="0.2">
      <c r="A8643" s="160"/>
      <c r="B8643" s="161"/>
    </row>
    <row r="8644" spans="1:2" x14ac:dyDescent="0.2">
      <c r="A8644" s="160"/>
      <c r="B8644" s="161"/>
    </row>
    <row r="8645" spans="1:2" x14ac:dyDescent="0.2">
      <c r="A8645" s="160"/>
      <c r="B8645" s="161"/>
    </row>
    <row r="8646" spans="1:2" x14ac:dyDescent="0.2">
      <c r="A8646" s="160"/>
      <c r="B8646" s="161"/>
    </row>
    <row r="8647" spans="1:2" x14ac:dyDescent="0.2">
      <c r="A8647" s="160"/>
      <c r="B8647" s="161"/>
    </row>
    <row r="8648" spans="1:2" x14ac:dyDescent="0.2">
      <c r="A8648" s="160"/>
      <c r="B8648" s="161"/>
    </row>
    <row r="8649" spans="1:2" x14ac:dyDescent="0.2">
      <c r="A8649" s="160"/>
      <c r="B8649" s="161"/>
    </row>
    <row r="8650" spans="1:2" x14ac:dyDescent="0.2">
      <c r="A8650" s="160"/>
      <c r="B8650" s="161"/>
    </row>
    <row r="8651" spans="1:2" x14ac:dyDescent="0.2">
      <c r="A8651" s="160"/>
      <c r="B8651" s="161"/>
    </row>
    <row r="8652" spans="1:2" x14ac:dyDescent="0.2">
      <c r="A8652" s="160"/>
      <c r="B8652" s="161"/>
    </row>
    <row r="8653" spans="1:2" x14ac:dyDescent="0.2">
      <c r="A8653" s="160"/>
      <c r="B8653" s="161"/>
    </row>
    <row r="8654" spans="1:2" x14ac:dyDescent="0.2">
      <c r="A8654" s="160"/>
      <c r="B8654" s="161"/>
    </row>
    <row r="8655" spans="1:2" x14ac:dyDescent="0.2">
      <c r="A8655" s="160"/>
      <c r="B8655" s="161"/>
    </row>
    <row r="8656" spans="1:2" x14ac:dyDescent="0.2">
      <c r="A8656" s="160"/>
      <c r="B8656" s="161"/>
    </row>
    <row r="8657" spans="1:2" x14ac:dyDescent="0.2">
      <c r="A8657" s="160"/>
      <c r="B8657" s="161"/>
    </row>
    <row r="8658" spans="1:2" x14ac:dyDescent="0.2">
      <c r="A8658" s="160"/>
      <c r="B8658" s="161"/>
    </row>
    <row r="8659" spans="1:2" x14ac:dyDescent="0.2">
      <c r="A8659" s="160"/>
      <c r="B8659" s="161"/>
    </row>
    <row r="8660" spans="1:2" x14ac:dyDescent="0.2">
      <c r="A8660" s="160"/>
      <c r="B8660" s="161"/>
    </row>
    <row r="8661" spans="1:2" x14ac:dyDescent="0.2">
      <c r="A8661" s="160"/>
      <c r="B8661" s="161"/>
    </row>
    <row r="8662" spans="1:2" x14ac:dyDescent="0.2">
      <c r="A8662" s="160"/>
      <c r="B8662" s="161"/>
    </row>
    <row r="8663" spans="1:2" x14ac:dyDescent="0.2">
      <c r="A8663" s="160"/>
      <c r="B8663" s="161"/>
    </row>
    <row r="8664" spans="1:2" x14ac:dyDescent="0.2">
      <c r="A8664" s="160"/>
      <c r="B8664" s="161"/>
    </row>
    <row r="8665" spans="1:2" x14ac:dyDescent="0.2">
      <c r="A8665" s="160"/>
      <c r="B8665" s="161"/>
    </row>
    <row r="8666" spans="1:2" x14ac:dyDescent="0.2">
      <c r="A8666" s="160"/>
      <c r="B8666" s="161"/>
    </row>
    <row r="8667" spans="1:2" x14ac:dyDescent="0.2">
      <c r="A8667" s="160"/>
      <c r="B8667" s="161"/>
    </row>
    <row r="8668" spans="1:2" x14ac:dyDescent="0.2">
      <c r="A8668" s="160"/>
      <c r="B8668" s="161"/>
    </row>
    <row r="8669" spans="1:2" x14ac:dyDescent="0.2">
      <c r="A8669" s="160"/>
      <c r="B8669" s="161"/>
    </row>
    <row r="8670" spans="1:2" x14ac:dyDescent="0.2">
      <c r="A8670" s="160"/>
      <c r="B8670" s="161"/>
    </row>
    <row r="8671" spans="1:2" x14ac:dyDescent="0.2">
      <c r="A8671" s="160"/>
      <c r="B8671" s="161"/>
    </row>
    <row r="8672" spans="1:2" x14ac:dyDescent="0.2">
      <c r="A8672" s="160"/>
      <c r="B8672" s="161"/>
    </row>
    <row r="8673" spans="1:2" x14ac:dyDescent="0.2">
      <c r="A8673" s="160"/>
      <c r="B8673" s="161"/>
    </row>
    <row r="8674" spans="1:2" x14ac:dyDescent="0.2">
      <c r="A8674" s="160"/>
      <c r="B8674" s="161"/>
    </row>
    <row r="8675" spans="1:2" x14ac:dyDescent="0.2">
      <c r="A8675" s="160"/>
      <c r="B8675" s="161"/>
    </row>
    <row r="8676" spans="1:2" x14ac:dyDescent="0.2">
      <c r="A8676" s="160"/>
      <c r="B8676" s="161"/>
    </row>
    <row r="8677" spans="1:2" x14ac:dyDescent="0.2">
      <c r="A8677" s="160"/>
      <c r="B8677" s="161"/>
    </row>
    <row r="8678" spans="1:2" x14ac:dyDescent="0.2">
      <c r="A8678" s="160"/>
      <c r="B8678" s="161"/>
    </row>
    <row r="8679" spans="1:2" x14ac:dyDescent="0.2">
      <c r="A8679" s="160"/>
      <c r="B8679" s="161"/>
    </row>
    <row r="8680" spans="1:2" x14ac:dyDescent="0.2">
      <c r="A8680" s="160"/>
      <c r="B8680" s="161"/>
    </row>
    <row r="8681" spans="1:2" x14ac:dyDescent="0.2">
      <c r="A8681" s="160"/>
      <c r="B8681" s="161"/>
    </row>
    <row r="8682" spans="1:2" x14ac:dyDescent="0.2">
      <c r="A8682" s="160"/>
      <c r="B8682" s="161"/>
    </row>
    <row r="8683" spans="1:2" x14ac:dyDescent="0.2">
      <c r="A8683" s="160"/>
      <c r="B8683" s="161"/>
    </row>
    <row r="8684" spans="1:2" x14ac:dyDescent="0.2">
      <c r="A8684" s="160"/>
      <c r="B8684" s="161"/>
    </row>
    <row r="8685" spans="1:2" x14ac:dyDescent="0.2">
      <c r="A8685" s="160"/>
      <c r="B8685" s="161"/>
    </row>
    <row r="8686" spans="1:2" x14ac:dyDescent="0.2">
      <c r="A8686" s="160"/>
      <c r="B8686" s="161"/>
    </row>
    <row r="8687" spans="1:2" x14ac:dyDescent="0.2">
      <c r="A8687" s="160"/>
      <c r="B8687" s="161"/>
    </row>
    <row r="8688" spans="1:2" x14ac:dyDescent="0.2">
      <c r="A8688" s="160"/>
      <c r="B8688" s="161"/>
    </row>
    <row r="8689" spans="1:2" x14ac:dyDescent="0.2">
      <c r="A8689" s="160"/>
      <c r="B8689" s="161"/>
    </row>
    <row r="8690" spans="1:2" x14ac:dyDescent="0.2">
      <c r="A8690" s="160"/>
      <c r="B8690" s="161"/>
    </row>
    <row r="8691" spans="1:2" x14ac:dyDescent="0.2">
      <c r="A8691" s="160"/>
      <c r="B8691" s="161"/>
    </row>
    <row r="8692" spans="1:2" x14ac:dyDescent="0.2">
      <c r="A8692" s="160"/>
      <c r="B8692" s="161"/>
    </row>
    <row r="8693" spans="1:2" x14ac:dyDescent="0.2">
      <c r="A8693" s="160"/>
      <c r="B8693" s="161"/>
    </row>
    <row r="8694" spans="1:2" x14ac:dyDescent="0.2">
      <c r="A8694" s="160"/>
      <c r="B8694" s="161"/>
    </row>
    <row r="8695" spans="1:2" x14ac:dyDescent="0.2">
      <c r="A8695" s="160"/>
      <c r="B8695" s="161"/>
    </row>
    <row r="8696" spans="1:2" x14ac:dyDescent="0.2">
      <c r="A8696" s="160"/>
      <c r="B8696" s="161"/>
    </row>
    <row r="8697" spans="1:2" x14ac:dyDescent="0.2">
      <c r="A8697" s="160"/>
      <c r="B8697" s="161"/>
    </row>
    <row r="8698" spans="1:2" x14ac:dyDescent="0.2">
      <c r="A8698" s="160"/>
      <c r="B8698" s="161"/>
    </row>
    <row r="8699" spans="1:2" x14ac:dyDescent="0.2">
      <c r="A8699" s="160"/>
      <c r="B8699" s="161"/>
    </row>
    <row r="8700" spans="1:2" x14ac:dyDescent="0.2">
      <c r="A8700" s="160"/>
      <c r="B8700" s="161"/>
    </row>
    <row r="8701" spans="1:2" x14ac:dyDescent="0.2">
      <c r="A8701" s="160"/>
      <c r="B8701" s="161"/>
    </row>
    <row r="8702" spans="1:2" x14ac:dyDescent="0.2">
      <c r="A8702" s="160"/>
      <c r="B8702" s="161"/>
    </row>
    <row r="8703" spans="1:2" x14ac:dyDescent="0.2">
      <c r="A8703" s="160"/>
      <c r="B8703" s="161"/>
    </row>
    <row r="8704" spans="1:2" x14ac:dyDescent="0.2">
      <c r="A8704" s="160"/>
      <c r="B8704" s="161"/>
    </row>
    <row r="8705" spans="1:2" x14ac:dyDescent="0.2">
      <c r="A8705" s="160"/>
      <c r="B8705" s="161"/>
    </row>
    <row r="8706" spans="1:2" x14ac:dyDescent="0.2">
      <c r="A8706" s="160"/>
      <c r="B8706" s="161"/>
    </row>
    <row r="8707" spans="1:2" x14ac:dyDescent="0.2">
      <c r="A8707" s="160"/>
      <c r="B8707" s="161"/>
    </row>
    <row r="8708" spans="1:2" x14ac:dyDescent="0.2">
      <c r="A8708" s="160"/>
      <c r="B8708" s="161"/>
    </row>
    <row r="8709" spans="1:2" x14ac:dyDescent="0.2">
      <c r="A8709" s="160"/>
      <c r="B8709" s="161"/>
    </row>
    <row r="8710" spans="1:2" x14ac:dyDescent="0.2">
      <c r="A8710" s="160"/>
      <c r="B8710" s="161"/>
    </row>
    <row r="8711" spans="1:2" x14ac:dyDescent="0.2">
      <c r="A8711" s="160"/>
      <c r="B8711" s="161"/>
    </row>
    <row r="8712" spans="1:2" x14ac:dyDescent="0.2">
      <c r="A8712" s="160"/>
      <c r="B8712" s="161"/>
    </row>
    <row r="8713" spans="1:2" x14ac:dyDescent="0.2">
      <c r="A8713" s="160"/>
      <c r="B8713" s="161"/>
    </row>
    <row r="8714" spans="1:2" x14ac:dyDescent="0.2">
      <c r="A8714" s="160"/>
      <c r="B8714" s="161"/>
    </row>
    <row r="8715" spans="1:2" x14ac:dyDescent="0.2">
      <c r="A8715" s="160"/>
      <c r="B8715" s="161"/>
    </row>
    <row r="8716" spans="1:2" x14ac:dyDescent="0.2">
      <c r="A8716" s="160"/>
      <c r="B8716" s="161"/>
    </row>
    <row r="8717" spans="1:2" x14ac:dyDescent="0.2">
      <c r="A8717" s="160"/>
      <c r="B8717" s="161"/>
    </row>
    <row r="8718" spans="1:2" x14ac:dyDescent="0.2">
      <c r="A8718" s="160"/>
      <c r="B8718" s="161"/>
    </row>
    <row r="8719" spans="1:2" x14ac:dyDescent="0.2">
      <c r="A8719" s="160"/>
      <c r="B8719" s="161"/>
    </row>
    <row r="8720" spans="1:2" x14ac:dyDescent="0.2">
      <c r="A8720" s="160"/>
      <c r="B8720" s="161"/>
    </row>
    <row r="8721" spans="1:2" x14ac:dyDescent="0.2">
      <c r="A8721" s="160"/>
      <c r="B8721" s="161"/>
    </row>
    <row r="8722" spans="1:2" x14ac:dyDescent="0.2">
      <c r="A8722" s="160"/>
      <c r="B8722" s="161"/>
    </row>
    <row r="8723" spans="1:2" x14ac:dyDescent="0.2">
      <c r="A8723" s="160"/>
      <c r="B8723" s="161"/>
    </row>
    <row r="8724" spans="1:2" x14ac:dyDescent="0.2">
      <c r="A8724" s="160"/>
      <c r="B8724" s="161"/>
    </row>
    <row r="8725" spans="1:2" x14ac:dyDescent="0.2">
      <c r="A8725" s="160"/>
      <c r="B8725" s="161"/>
    </row>
    <row r="8726" spans="1:2" x14ac:dyDescent="0.2">
      <c r="A8726" s="160"/>
      <c r="B8726" s="161"/>
    </row>
    <row r="8727" spans="1:2" x14ac:dyDescent="0.2">
      <c r="A8727" s="160"/>
      <c r="B8727" s="161"/>
    </row>
    <row r="8728" spans="1:2" x14ac:dyDescent="0.2">
      <c r="A8728" s="160"/>
      <c r="B8728" s="161"/>
    </row>
    <row r="8729" spans="1:2" x14ac:dyDescent="0.2">
      <c r="A8729" s="160"/>
      <c r="B8729" s="161"/>
    </row>
    <row r="8730" spans="1:2" x14ac:dyDescent="0.2">
      <c r="A8730" s="160"/>
      <c r="B8730" s="161"/>
    </row>
    <row r="8731" spans="1:2" x14ac:dyDescent="0.2">
      <c r="A8731" s="160"/>
      <c r="B8731" s="161"/>
    </row>
    <row r="8732" spans="1:2" x14ac:dyDescent="0.2">
      <c r="A8732" s="160"/>
      <c r="B8732" s="161"/>
    </row>
    <row r="8733" spans="1:2" x14ac:dyDescent="0.2">
      <c r="A8733" s="160"/>
      <c r="B8733" s="161"/>
    </row>
    <row r="8734" spans="1:2" x14ac:dyDescent="0.2">
      <c r="A8734" s="160"/>
      <c r="B8734" s="161"/>
    </row>
    <row r="8735" spans="1:2" x14ac:dyDescent="0.2">
      <c r="A8735" s="160"/>
      <c r="B8735" s="161"/>
    </row>
    <row r="8736" spans="1:2" x14ac:dyDescent="0.2">
      <c r="A8736" s="160"/>
      <c r="B8736" s="161"/>
    </row>
    <row r="8737" spans="1:2" x14ac:dyDescent="0.2">
      <c r="A8737" s="160"/>
      <c r="B8737" s="161"/>
    </row>
    <row r="8738" spans="1:2" x14ac:dyDescent="0.2">
      <c r="A8738" s="160"/>
      <c r="B8738" s="161"/>
    </row>
    <row r="8739" spans="1:2" x14ac:dyDescent="0.2">
      <c r="A8739" s="160"/>
      <c r="B8739" s="161"/>
    </row>
    <row r="8740" spans="1:2" x14ac:dyDescent="0.2">
      <c r="A8740" s="160"/>
      <c r="B8740" s="161"/>
    </row>
    <row r="8741" spans="1:2" x14ac:dyDescent="0.2">
      <c r="A8741" s="160"/>
      <c r="B8741" s="161"/>
    </row>
    <row r="8742" spans="1:2" x14ac:dyDescent="0.2">
      <c r="A8742" s="160"/>
      <c r="B8742" s="161"/>
    </row>
    <row r="8743" spans="1:2" x14ac:dyDescent="0.2">
      <c r="A8743" s="160"/>
      <c r="B8743" s="161"/>
    </row>
    <row r="8744" spans="1:2" x14ac:dyDescent="0.2">
      <c r="A8744" s="160"/>
      <c r="B8744" s="161"/>
    </row>
    <row r="8745" spans="1:2" x14ac:dyDescent="0.2">
      <c r="A8745" s="160"/>
      <c r="B8745" s="161"/>
    </row>
    <row r="8746" spans="1:2" x14ac:dyDescent="0.2">
      <c r="A8746" s="160"/>
      <c r="B8746" s="161"/>
    </row>
    <row r="8747" spans="1:2" x14ac:dyDescent="0.2">
      <c r="A8747" s="160"/>
      <c r="B8747" s="161"/>
    </row>
    <row r="8748" spans="1:2" x14ac:dyDescent="0.2">
      <c r="A8748" s="160"/>
      <c r="B8748" s="161"/>
    </row>
    <row r="8749" spans="1:2" x14ac:dyDescent="0.2">
      <c r="A8749" s="160"/>
      <c r="B8749" s="161"/>
    </row>
    <row r="8750" spans="1:2" x14ac:dyDescent="0.2">
      <c r="A8750" s="160"/>
      <c r="B8750" s="161"/>
    </row>
    <row r="8751" spans="1:2" x14ac:dyDescent="0.2">
      <c r="A8751" s="160"/>
      <c r="B8751" s="161"/>
    </row>
    <row r="8752" spans="1:2" x14ac:dyDescent="0.2">
      <c r="A8752" s="160"/>
      <c r="B8752" s="161"/>
    </row>
    <row r="8753" spans="1:2" x14ac:dyDescent="0.2">
      <c r="A8753" s="160"/>
      <c r="B8753" s="161"/>
    </row>
    <row r="8754" spans="1:2" x14ac:dyDescent="0.2">
      <c r="A8754" s="160"/>
      <c r="B8754" s="161"/>
    </row>
    <row r="8755" spans="1:2" x14ac:dyDescent="0.2">
      <c r="A8755" s="160"/>
      <c r="B8755" s="161"/>
    </row>
    <row r="8756" spans="1:2" x14ac:dyDescent="0.2">
      <c r="A8756" s="160"/>
      <c r="B8756" s="161"/>
    </row>
    <row r="8757" spans="1:2" x14ac:dyDescent="0.2">
      <c r="A8757" s="160"/>
      <c r="B8757" s="161"/>
    </row>
    <row r="8758" spans="1:2" x14ac:dyDescent="0.2">
      <c r="A8758" s="160"/>
      <c r="B8758" s="161"/>
    </row>
    <row r="8759" spans="1:2" x14ac:dyDescent="0.2">
      <c r="A8759" s="160"/>
      <c r="B8759" s="161"/>
    </row>
    <row r="8760" spans="1:2" x14ac:dyDescent="0.2">
      <c r="A8760" s="160"/>
      <c r="B8760" s="161"/>
    </row>
    <row r="8761" spans="1:2" x14ac:dyDescent="0.2">
      <c r="A8761" s="160"/>
      <c r="B8761" s="161"/>
    </row>
    <row r="8762" spans="1:2" x14ac:dyDescent="0.2">
      <c r="A8762" s="160"/>
      <c r="B8762" s="161"/>
    </row>
    <row r="8763" spans="1:2" x14ac:dyDescent="0.2">
      <c r="A8763" s="160"/>
      <c r="B8763" s="161"/>
    </row>
    <row r="8764" spans="1:2" x14ac:dyDescent="0.2">
      <c r="A8764" s="160"/>
      <c r="B8764" s="161"/>
    </row>
    <row r="8765" spans="1:2" x14ac:dyDescent="0.2">
      <c r="A8765" s="160"/>
      <c r="B8765" s="161"/>
    </row>
    <row r="8766" spans="1:2" x14ac:dyDescent="0.2">
      <c r="A8766" s="160"/>
      <c r="B8766" s="161"/>
    </row>
    <row r="8767" spans="1:2" x14ac:dyDescent="0.2">
      <c r="A8767" s="160"/>
      <c r="B8767" s="161"/>
    </row>
    <row r="8768" spans="1:2" x14ac:dyDescent="0.2">
      <c r="A8768" s="160"/>
      <c r="B8768" s="161"/>
    </row>
    <row r="8769" spans="1:2" x14ac:dyDescent="0.2">
      <c r="A8769" s="160"/>
      <c r="B8769" s="161"/>
    </row>
    <row r="8770" spans="1:2" x14ac:dyDescent="0.2">
      <c r="A8770" s="160"/>
      <c r="B8770" s="161"/>
    </row>
    <row r="8771" spans="1:2" x14ac:dyDescent="0.2">
      <c r="A8771" s="160"/>
      <c r="B8771" s="161"/>
    </row>
    <row r="8772" spans="1:2" x14ac:dyDescent="0.2">
      <c r="A8772" s="160"/>
      <c r="B8772" s="161"/>
    </row>
    <row r="8773" spans="1:2" x14ac:dyDescent="0.2">
      <c r="A8773" s="160"/>
      <c r="B8773" s="161"/>
    </row>
    <row r="8774" spans="1:2" x14ac:dyDescent="0.2">
      <c r="A8774" s="160"/>
      <c r="B8774" s="161"/>
    </row>
    <row r="8775" spans="1:2" x14ac:dyDescent="0.2">
      <c r="A8775" s="160"/>
      <c r="B8775" s="161"/>
    </row>
    <row r="8776" spans="1:2" x14ac:dyDescent="0.2">
      <c r="A8776" s="160"/>
      <c r="B8776" s="161"/>
    </row>
    <row r="8777" spans="1:2" x14ac:dyDescent="0.2">
      <c r="A8777" s="160"/>
      <c r="B8777" s="161"/>
    </row>
    <row r="8778" spans="1:2" x14ac:dyDescent="0.2">
      <c r="A8778" s="160"/>
      <c r="B8778" s="161"/>
    </row>
    <row r="8779" spans="1:2" x14ac:dyDescent="0.2">
      <c r="A8779" s="160"/>
      <c r="B8779" s="161"/>
    </row>
    <row r="8780" spans="1:2" x14ac:dyDescent="0.2">
      <c r="A8780" s="160"/>
      <c r="B8780" s="161"/>
    </row>
    <row r="8781" spans="1:2" x14ac:dyDescent="0.2">
      <c r="A8781" s="160"/>
      <c r="B8781" s="161"/>
    </row>
    <row r="8782" spans="1:2" x14ac:dyDescent="0.2">
      <c r="A8782" s="160"/>
      <c r="B8782" s="161"/>
    </row>
    <row r="8783" spans="1:2" x14ac:dyDescent="0.2">
      <c r="A8783" s="160"/>
      <c r="B8783" s="161"/>
    </row>
    <row r="8784" spans="1:2" x14ac:dyDescent="0.2">
      <c r="A8784" s="160"/>
      <c r="B8784" s="161"/>
    </row>
    <row r="8785" spans="1:2" x14ac:dyDescent="0.2">
      <c r="A8785" s="160"/>
      <c r="B8785" s="161"/>
    </row>
    <row r="8786" spans="1:2" x14ac:dyDescent="0.2">
      <c r="A8786" s="160"/>
      <c r="B8786" s="161"/>
    </row>
    <row r="8787" spans="1:2" x14ac:dyDescent="0.2">
      <c r="A8787" s="160"/>
      <c r="B8787" s="161"/>
    </row>
    <row r="8788" spans="1:2" x14ac:dyDescent="0.2">
      <c r="A8788" s="160"/>
      <c r="B8788" s="161"/>
    </row>
    <row r="8789" spans="1:2" x14ac:dyDescent="0.2">
      <c r="A8789" s="160"/>
      <c r="B8789" s="161"/>
    </row>
    <row r="8790" spans="1:2" x14ac:dyDescent="0.2">
      <c r="A8790" s="160"/>
      <c r="B8790" s="161"/>
    </row>
    <row r="8791" spans="1:2" x14ac:dyDescent="0.2">
      <c r="A8791" s="160"/>
      <c r="B8791" s="161"/>
    </row>
    <row r="8792" spans="1:2" x14ac:dyDescent="0.2">
      <c r="A8792" s="160"/>
      <c r="B8792" s="161"/>
    </row>
    <row r="8793" spans="1:2" x14ac:dyDescent="0.2">
      <c r="A8793" s="160"/>
      <c r="B8793" s="161"/>
    </row>
    <row r="8794" spans="1:2" x14ac:dyDescent="0.2">
      <c r="A8794" s="160"/>
      <c r="B8794" s="161"/>
    </row>
    <row r="8795" spans="1:2" x14ac:dyDescent="0.2">
      <c r="A8795" s="160"/>
      <c r="B8795" s="161"/>
    </row>
    <row r="8796" spans="1:2" x14ac:dyDescent="0.2">
      <c r="A8796" s="160"/>
      <c r="B8796" s="161"/>
    </row>
    <row r="8797" spans="1:2" x14ac:dyDescent="0.2">
      <c r="A8797" s="160"/>
      <c r="B8797" s="161"/>
    </row>
    <row r="8798" spans="1:2" x14ac:dyDescent="0.2">
      <c r="A8798" s="160"/>
      <c r="B8798" s="161"/>
    </row>
    <row r="8799" spans="1:2" x14ac:dyDescent="0.2">
      <c r="A8799" s="160"/>
      <c r="B8799" s="161"/>
    </row>
    <row r="8800" spans="1:2" x14ac:dyDescent="0.2">
      <c r="A8800" s="160"/>
      <c r="B8800" s="161"/>
    </row>
    <row r="8801" spans="1:2" x14ac:dyDescent="0.2">
      <c r="A8801" s="160"/>
      <c r="B8801" s="161"/>
    </row>
    <row r="8802" spans="1:2" x14ac:dyDescent="0.2">
      <c r="A8802" s="160"/>
      <c r="B8802" s="161"/>
    </row>
    <row r="8803" spans="1:2" x14ac:dyDescent="0.2">
      <c r="A8803" s="160"/>
      <c r="B8803" s="161"/>
    </row>
    <row r="8804" spans="1:2" x14ac:dyDescent="0.2">
      <c r="A8804" s="160"/>
      <c r="B8804" s="161"/>
    </row>
    <row r="8805" spans="1:2" x14ac:dyDescent="0.2">
      <c r="A8805" s="160"/>
      <c r="B8805" s="161"/>
    </row>
    <row r="8806" spans="1:2" x14ac:dyDescent="0.2">
      <c r="A8806" s="160"/>
      <c r="B8806" s="161"/>
    </row>
    <row r="8807" spans="1:2" x14ac:dyDescent="0.2">
      <c r="A8807" s="160"/>
      <c r="B8807" s="161"/>
    </row>
    <row r="8808" spans="1:2" x14ac:dyDescent="0.2">
      <c r="A8808" s="160"/>
      <c r="B8808" s="161"/>
    </row>
    <row r="8809" spans="1:2" x14ac:dyDescent="0.2">
      <c r="A8809" s="160"/>
      <c r="B8809" s="161"/>
    </row>
    <row r="8810" spans="1:2" x14ac:dyDescent="0.2">
      <c r="A8810" s="160"/>
      <c r="B8810" s="161"/>
    </row>
    <row r="8811" spans="1:2" x14ac:dyDescent="0.2">
      <c r="A8811" s="160"/>
      <c r="B8811" s="161"/>
    </row>
    <row r="8812" spans="1:2" x14ac:dyDescent="0.2">
      <c r="A8812" s="160"/>
      <c r="B8812" s="161"/>
    </row>
    <row r="8813" spans="1:2" x14ac:dyDescent="0.2">
      <c r="A8813" s="160"/>
      <c r="B8813" s="161"/>
    </row>
    <row r="8814" spans="1:2" x14ac:dyDescent="0.2">
      <c r="A8814" s="160"/>
      <c r="B8814" s="161"/>
    </row>
    <row r="8815" spans="1:2" x14ac:dyDescent="0.2">
      <c r="A8815" s="160"/>
      <c r="B8815" s="161"/>
    </row>
    <row r="8816" spans="1:2" x14ac:dyDescent="0.2">
      <c r="A8816" s="160"/>
      <c r="B8816" s="161"/>
    </row>
    <row r="8817" spans="1:2" x14ac:dyDescent="0.2">
      <c r="A8817" s="160"/>
      <c r="B8817" s="161"/>
    </row>
    <row r="8818" spans="1:2" x14ac:dyDescent="0.2">
      <c r="A8818" s="160"/>
      <c r="B8818" s="161"/>
    </row>
    <row r="8819" spans="1:2" x14ac:dyDescent="0.2">
      <c r="A8819" s="160"/>
      <c r="B8819" s="161"/>
    </row>
    <row r="8820" spans="1:2" x14ac:dyDescent="0.2">
      <c r="A8820" s="160"/>
      <c r="B8820" s="161"/>
    </row>
    <row r="8821" spans="1:2" x14ac:dyDescent="0.2">
      <c r="A8821" s="160"/>
      <c r="B8821" s="161"/>
    </row>
    <row r="8822" spans="1:2" x14ac:dyDescent="0.2">
      <c r="A8822" s="160"/>
      <c r="B8822" s="161"/>
    </row>
    <row r="8823" spans="1:2" x14ac:dyDescent="0.2">
      <c r="A8823" s="160"/>
      <c r="B8823" s="161"/>
    </row>
    <row r="8824" spans="1:2" x14ac:dyDescent="0.2">
      <c r="A8824" s="160"/>
      <c r="B8824" s="161"/>
    </row>
    <row r="8825" spans="1:2" x14ac:dyDescent="0.2">
      <c r="A8825" s="160"/>
      <c r="B8825" s="161"/>
    </row>
    <row r="8826" spans="1:2" x14ac:dyDescent="0.2">
      <c r="A8826" s="160"/>
      <c r="B8826" s="161"/>
    </row>
    <row r="8827" spans="1:2" x14ac:dyDescent="0.2">
      <c r="A8827" s="160"/>
      <c r="B8827" s="161"/>
    </row>
    <row r="8828" spans="1:2" x14ac:dyDescent="0.2">
      <c r="A8828" s="160"/>
      <c r="B8828" s="161"/>
    </row>
    <row r="8829" spans="1:2" x14ac:dyDescent="0.2">
      <c r="A8829" s="160"/>
      <c r="B8829" s="161"/>
    </row>
    <row r="8830" spans="1:2" x14ac:dyDescent="0.2">
      <c r="A8830" s="160"/>
      <c r="B8830" s="161"/>
    </row>
    <row r="8831" spans="1:2" x14ac:dyDescent="0.2">
      <c r="A8831" s="160"/>
      <c r="B8831" s="161"/>
    </row>
    <row r="8832" spans="1:2" x14ac:dyDescent="0.2">
      <c r="A8832" s="160"/>
      <c r="B8832" s="161"/>
    </row>
    <row r="8833" spans="1:2" x14ac:dyDescent="0.2">
      <c r="A8833" s="160"/>
      <c r="B8833" s="161"/>
    </row>
    <row r="8834" spans="1:2" x14ac:dyDescent="0.2">
      <c r="A8834" s="160"/>
      <c r="B8834" s="161"/>
    </row>
    <row r="8835" spans="1:2" x14ac:dyDescent="0.2">
      <c r="A8835" s="160"/>
      <c r="B8835" s="161"/>
    </row>
    <row r="8836" spans="1:2" x14ac:dyDescent="0.2">
      <c r="A8836" s="160"/>
      <c r="B8836" s="161"/>
    </row>
    <row r="8837" spans="1:2" x14ac:dyDescent="0.2">
      <c r="A8837" s="160"/>
      <c r="B8837" s="161"/>
    </row>
    <row r="8838" spans="1:2" x14ac:dyDescent="0.2">
      <c r="A8838" s="160"/>
      <c r="B8838" s="161"/>
    </row>
    <row r="8839" spans="1:2" x14ac:dyDescent="0.2">
      <c r="A8839" s="160"/>
      <c r="B8839" s="161"/>
    </row>
    <row r="8840" spans="1:2" x14ac:dyDescent="0.2">
      <c r="A8840" s="160"/>
      <c r="B8840" s="161"/>
    </row>
    <row r="8841" spans="1:2" x14ac:dyDescent="0.2">
      <c r="A8841" s="160"/>
      <c r="B8841" s="161"/>
    </row>
    <row r="8842" spans="1:2" x14ac:dyDescent="0.2">
      <c r="A8842" s="160"/>
      <c r="B8842" s="161"/>
    </row>
    <row r="8843" spans="1:2" x14ac:dyDescent="0.2">
      <c r="A8843" s="160"/>
      <c r="B8843" s="161"/>
    </row>
    <row r="8844" spans="1:2" x14ac:dyDescent="0.2">
      <c r="A8844" s="160"/>
      <c r="B8844" s="161"/>
    </row>
    <row r="8845" spans="1:2" x14ac:dyDescent="0.2">
      <c r="A8845" s="160"/>
      <c r="B8845" s="161"/>
    </row>
    <row r="8846" spans="1:2" x14ac:dyDescent="0.2">
      <c r="A8846" s="160"/>
      <c r="B8846" s="161"/>
    </row>
    <row r="8847" spans="1:2" x14ac:dyDescent="0.2">
      <c r="A8847" s="160"/>
      <c r="B8847" s="161"/>
    </row>
    <row r="8848" spans="1:2" x14ac:dyDescent="0.2">
      <c r="A8848" s="160"/>
      <c r="B8848" s="161"/>
    </row>
    <row r="8849" spans="1:2" x14ac:dyDescent="0.2">
      <c r="A8849" s="160"/>
      <c r="B8849" s="161"/>
    </row>
    <row r="8850" spans="1:2" x14ac:dyDescent="0.2">
      <c r="A8850" s="160"/>
      <c r="B8850" s="161"/>
    </row>
    <row r="8851" spans="1:2" x14ac:dyDescent="0.2">
      <c r="A8851" s="160"/>
      <c r="B8851" s="161"/>
    </row>
    <row r="8852" spans="1:2" x14ac:dyDescent="0.2">
      <c r="A8852" s="160"/>
      <c r="B8852" s="161"/>
    </row>
    <row r="8853" spans="1:2" x14ac:dyDescent="0.2">
      <c r="A8853" s="160"/>
      <c r="B8853" s="161"/>
    </row>
    <row r="8854" spans="1:2" x14ac:dyDescent="0.2">
      <c r="A8854" s="160"/>
      <c r="B8854" s="161"/>
    </row>
    <row r="8855" spans="1:2" x14ac:dyDescent="0.2">
      <c r="A8855" s="160"/>
      <c r="B8855" s="161"/>
    </row>
    <row r="8856" spans="1:2" x14ac:dyDescent="0.2">
      <c r="A8856" s="160"/>
      <c r="B8856" s="161"/>
    </row>
    <row r="8857" spans="1:2" x14ac:dyDescent="0.2">
      <c r="A8857" s="160"/>
      <c r="B8857" s="161"/>
    </row>
    <row r="8858" spans="1:2" x14ac:dyDescent="0.2">
      <c r="A8858" s="160"/>
      <c r="B8858" s="161"/>
    </row>
    <row r="8859" spans="1:2" x14ac:dyDescent="0.2">
      <c r="A8859" s="160"/>
      <c r="B8859" s="161"/>
    </row>
    <row r="8860" spans="1:2" x14ac:dyDescent="0.2">
      <c r="A8860" s="160"/>
      <c r="B8860" s="161"/>
    </row>
    <row r="8861" spans="1:2" x14ac:dyDescent="0.2">
      <c r="A8861" s="160"/>
      <c r="B8861" s="161"/>
    </row>
    <row r="8862" spans="1:2" x14ac:dyDescent="0.2">
      <c r="A8862" s="160"/>
      <c r="B8862" s="161"/>
    </row>
    <row r="8863" spans="1:2" x14ac:dyDescent="0.2">
      <c r="A8863" s="160"/>
      <c r="B8863" s="161"/>
    </row>
    <row r="8864" spans="1:2" x14ac:dyDescent="0.2">
      <c r="A8864" s="160"/>
      <c r="B8864" s="161"/>
    </row>
    <row r="8865" spans="1:2" x14ac:dyDescent="0.2">
      <c r="A8865" s="160"/>
      <c r="B8865" s="161"/>
    </row>
    <row r="8866" spans="1:2" x14ac:dyDescent="0.2">
      <c r="A8866" s="160"/>
      <c r="B8866" s="161"/>
    </row>
    <row r="8867" spans="1:2" x14ac:dyDescent="0.2">
      <c r="A8867" s="160"/>
      <c r="B8867" s="161"/>
    </row>
    <row r="8868" spans="1:2" x14ac:dyDescent="0.2">
      <c r="A8868" s="160"/>
      <c r="B8868" s="161"/>
    </row>
    <row r="8869" spans="1:2" x14ac:dyDescent="0.2">
      <c r="A8869" s="160"/>
      <c r="B8869" s="161"/>
    </row>
    <row r="8870" spans="1:2" x14ac:dyDescent="0.2">
      <c r="A8870" s="160"/>
      <c r="B8870" s="161"/>
    </row>
    <row r="8871" spans="1:2" x14ac:dyDescent="0.2">
      <c r="A8871" s="160"/>
      <c r="B8871" s="161"/>
    </row>
    <row r="8872" spans="1:2" x14ac:dyDescent="0.2">
      <c r="A8872" s="160"/>
      <c r="B8872" s="161"/>
    </row>
    <row r="8873" spans="1:2" x14ac:dyDescent="0.2">
      <c r="A8873" s="160"/>
      <c r="B8873" s="161"/>
    </row>
    <row r="8874" spans="1:2" x14ac:dyDescent="0.2">
      <c r="A8874" s="160"/>
      <c r="B8874" s="161"/>
    </row>
    <row r="8875" spans="1:2" x14ac:dyDescent="0.2">
      <c r="A8875" s="160"/>
      <c r="B8875" s="161"/>
    </row>
    <row r="8876" spans="1:2" x14ac:dyDescent="0.2">
      <c r="A8876" s="160"/>
      <c r="B8876" s="161"/>
    </row>
    <row r="8877" spans="1:2" x14ac:dyDescent="0.2">
      <c r="A8877" s="160"/>
      <c r="B8877" s="161"/>
    </row>
    <row r="8878" spans="1:2" x14ac:dyDescent="0.2">
      <c r="A8878" s="160"/>
      <c r="B8878" s="161"/>
    </row>
    <row r="8879" spans="1:2" x14ac:dyDescent="0.2">
      <c r="A8879" s="160"/>
      <c r="B8879" s="161"/>
    </row>
    <row r="8880" spans="1:2" x14ac:dyDescent="0.2">
      <c r="A8880" s="160"/>
      <c r="B8880" s="161"/>
    </row>
    <row r="8881" spans="1:2" x14ac:dyDescent="0.2">
      <c r="A8881" s="160"/>
      <c r="B8881" s="161"/>
    </row>
    <row r="8882" spans="1:2" x14ac:dyDescent="0.2">
      <c r="A8882" s="160"/>
      <c r="B8882" s="161"/>
    </row>
    <row r="8883" spans="1:2" x14ac:dyDescent="0.2">
      <c r="A8883" s="160"/>
      <c r="B8883" s="161"/>
    </row>
    <row r="8884" spans="1:2" x14ac:dyDescent="0.2">
      <c r="A8884" s="160"/>
      <c r="B8884" s="161"/>
    </row>
    <row r="8885" spans="1:2" x14ac:dyDescent="0.2">
      <c r="A8885" s="160"/>
      <c r="B8885" s="161"/>
    </row>
    <row r="8886" spans="1:2" x14ac:dyDescent="0.2">
      <c r="A8886" s="160"/>
      <c r="B8886" s="161"/>
    </row>
    <row r="8887" spans="1:2" x14ac:dyDescent="0.2">
      <c r="A8887" s="160"/>
      <c r="B8887" s="161"/>
    </row>
    <row r="8888" spans="1:2" x14ac:dyDescent="0.2">
      <c r="A8888" s="160"/>
      <c r="B8888" s="161"/>
    </row>
    <row r="8889" spans="1:2" x14ac:dyDescent="0.2">
      <c r="A8889" s="160"/>
      <c r="B8889" s="161"/>
    </row>
    <row r="8890" spans="1:2" x14ac:dyDescent="0.2">
      <c r="A8890" s="160"/>
      <c r="B8890" s="161"/>
    </row>
    <row r="8891" spans="1:2" x14ac:dyDescent="0.2">
      <c r="A8891" s="160"/>
      <c r="B8891" s="161"/>
    </row>
    <row r="8892" spans="1:2" x14ac:dyDescent="0.2">
      <c r="A8892" s="160"/>
      <c r="B8892" s="161"/>
    </row>
    <row r="8893" spans="1:2" x14ac:dyDescent="0.2">
      <c r="A8893" s="160"/>
      <c r="B8893" s="161"/>
    </row>
    <row r="8894" spans="1:2" x14ac:dyDescent="0.2">
      <c r="A8894" s="160"/>
      <c r="B8894" s="161"/>
    </row>
    <row r="8895" spans="1:2" x14ac:dyDescent="0.2">
      <c r="A8895" s="160"/>
      <c r="B8895" s="161"/>
    </row>
    <row r="8896" spans="1:2" x14ac:dyDescent="0.2">
      <c r="A8896" s="160"/>
      <c r="B8896" s="161"/>
    </row>
    <row r="8897" spans="1:2" x14ac:dyDescent="0.2">
      <c r="A8897" s="160"/>
      <c r="B8897" s="161"/>
    </row>
    <row r="8898" spans="1:2" x14ac:dyDescent="0.2">
      <c r="A8898" s="160"/>
      <c r="B8898" s="161"/>
    </row>
    <row r="8899" spans="1:2" x14ac:dyDescent="0.2">
      <c r="A8899" s="160"/>
      <c r="B8899" s="161"/>
    </row>
    <row r="8900" spans="1:2" x14ac:dyDescent="0.2">
      <c r="A8900" s="160"/>
      <c r="B8900" s="161"/>
    </row>
    <row r="8901" spans="1:2" x14ac:dyDescent="0.2">
      <c r="A8901" s="160"/>
      <c r="B8901" s="161"/>
    </row>
    <row r="8902" spans="1:2" x14ac:dyDescent="0.2">
      <c r="A8902" s="160"/>
      <c r="B8902" s="161"/>
    </row>
    <row r="8903" spans="1:2" x14ac:dyDescent="0.2">
      <c r="A8903" s="160"/>
      <c r="B8903" s="161"/>
    </row>
    <row r="8904" spans="1:2" x14ac:dyDescent="0.2">
      <c r="A8904" s="160"/>
      <c r="B8904" s="161"/>
    </row>
    <row r="8905" spans="1:2" x14ac:dyDescent="0.2">
      <c r="A8905" s="160"/>
      <c r="B8905" s="161"/>
    </row>
    <row r="8906" spans="1:2" x14ac:dyDescent="0.2">
      <c r="A8906" s="160"/>
      <c r="B8906" s="161"/>
    </row>
    <row r="8907" spans="1:2" x14ac:dyDescent="0.2">
      <c r="A8907" s="160"/>
      <c r="B8907" s="161"/>
    </row>
    <row r="8908" spans="1:2" x14ac:dyDescent="0.2">
      <c r="A8908" s="160"/>
      <c r="B8908" s="161"/>
    </row>
    <row r="8909" spans="1:2" x14ac:dyDescent="0.2">
      <c r="A8909" s="160"/>
      <c r="B8909" s="161"/>
    </row>
    <row r="8910" spans="1:2" x14ac:dyDescent="0.2">
      <c r="A8910" s="160"/>
      <c r="B8910" s="161"/>
    </row>
    <row r="8911" spans="1:2" x14ac:dyDescent="0.2">
      <c r="A8911" s="160"/>
      <c r="B8911" s="161"/>
    </row>
    <row r="8912" spans="1:2" x14ac:dyDescent="0.2">
      <c r="A8912" s="160"/>
      <c r="B8912" s="161"/>
    </row>
    <row r="8913" spans="1:2" x14ac:dyDescent="0.2">
      <c r="A8913" s="160"/>
      <c r="B8913" s="161"/>
    </row>
    <row r="8914" spans="1:2" x14ac:dyDescent="0.2">
      <c r="A8914" s="160"/>
      <c r="B8914" s="161"/>
    </row>
    <row r="8915" spans="1:2" x14ac:dyDescent="0.2">
      <c r="A8915" s="160"/>
      <c r="B8915" s="161"/>
    </row>
    <row r="8916" spans="1:2" x14ac:dyDescent="0.2">
      <c r="A8916" s="160"/>
      <c r="B8916" s="161"/>
    </row>
    <row r="8917" spans="1:2" x14ac:dyDescent="0.2">
      <c r="A8917" s="160"/>
      <c r="B8917" s="161"/>
    </row>
    <row r="8918" spans="1:2" x14ac:dyDescent="0.2">
      <c r="A8918" s="160"/>
      <c r="B8918" s="161"/>
    </row>
    <row r="8919" spans="1:2" x14ac:dyDescent="0.2">
      <c r="A8919" s="160"/>
      <c r="B8919" s="161"/>
    </row>
    <row r="8920" spans="1:2" x14ac:dyDescent="0.2">
      <c r="A8920" s="160"/>
      <c r="B8920" s="161"/>
    </row>
    <row r="8921" spans="1:2" x14ac:dyDescent="0.2">
      <c r="A8921" s="160"/>
      <c r="B8921" s="161"/>
    </row>
    <row r="8922" spans="1:2" x14ac:dyDescent="0.2">
      <c r="A8922" s="160"/>
      <c r="B8922" s="161"/>
    </row>
    <row r="8923" spans="1:2" x14ac:dyDescent="0.2">
      <c r="A8923" s="160"/>
      <c r="B8923" s="161"/>
    </row>
    <row r="8924" spans="1:2" x14ac:dyDescent="0.2">
      <c r="A8924" s="160"/>
      <c r="B8924" s="161"/>
    </row>
    <row r="8925" spans="1:2" x14ac:dyDescent="0.2">
      <c r="A8925" s="160"/>
      <c r="B8925" s="161"/>
    </row>
    <row r="8926" spans="1:2" x14ac:dyDescent="0.2">
      <c r="A8926" s="160"/>
      <c r="B8926" s="161"/>
    </row>
    <row r="8927" spans="1:2" x14ac:dyDescent="0.2">
      <c r="A8927" s="160"/>
      <c r="B8927" s="161"/>
    </row>
    <row r="8928" spans="1:2" x14ac:dyDescent="0.2">
      <c r="A8928" s="160"/>
      <c r="B8928" s="161"/>
    </row>
    <row r="8929" spans="1:2" x14ac:dyDescent="0.2">
      <c r="A8929" s="160"/>
      <c r="B8929" s="161"/>
    </row>
    <row r="8930" spans="1:2" x14ac:dyDescent="0.2">
      <c r="A8930" s="160"/>
      <c r="B8930" s="161"/>
    </row>
    <row r="8931" spans="1:2" x14ac:dyDescent="0.2">
      <c r="A8931" s="160"/>
      <c r="B8931" s="161"/>
    </row>
    <row r="8932" spans="1:2" x14ac:dyDescent="0.2">
      <c r="A8932" s="160"/>
      <c r="B8932" s="161"/>
    </row>
    <row r="8933" spans="1:2" x14ac:dyDescent="0.2">
      <c r="A8933" s="160"/>
      <c r="B8933" s="161"/>
    </row>
    <row r="8934" spans="1:2" x14ac:dyDescent="0.2">
      <c r="A8934" s="160"/>
      <c r="B8934" s="161"/>
    </row>
    <row r="8935" spans="1:2" x14ac:dyDescent="0.2">
      <c r="A8935" s="160"/>
      <c r="B8935" s="161"/>
    </row>
    <row r="8936" spans="1:2" x14ac:dyDescent="0.2">
      <c r="A8936" s="160"/>
      <c r="B8936" s="161"/>
    </row>
    <row r="8937" spans="1:2" x14ac:dyDescent="0.2">
      <c r="A8937" s="160"/>
      <c r="B8937" s="161"/>
    </row>
    <row r="8938" spans="1:2" x14ac:dyDescent="0.2">
      <c r="A8938" s="160"/>
      <c r="B8938" s="161"/>
    </row>
    <row r="8939" spans="1:2" x14ac:dyDescent="0.2">
      <c r="A8939" s="160"/>
      <c r="B8939" s="161"/>
    </row>
    <row r="8940" spans="1:2" x14ac:dyDescent="0.2">
      <c r="A8940" s="160"/>
      <c r="B8940" s="161"/>
    </row>
    <row r="8941" spans="1:2" x14ac:dyDescent="0.2">
      <c r="A8941" s="160"/>
      <c r="B8941" s="161"/>
    </row>
    <row r="8942" spans="1:2" x14ac:dyDescent="0.2">
      <c r="A8942" s="160"/>
      <c r="B8942" s="161"/>
    </row>
    <row r="8943" spans="1:2" x14ac:dyDescent="0.2">
      <c r="A8943" s="160"/>
      <c r="B8943" s="161"/>
    </row>
    <row r="8944" spans="1:2" x14ac:dyDescent="0.2">
      <c r="A8944" s="160"/>
      <c r="B8944" s="161"/>
    </row>
    <row r="8945" spans="1:2" x14ac:dyDescent="0.2">
      <c r="A8945" s="160"/>
      <c r="B8945" s="161"/>
    </row>
    <row r="8946" spans="1:2" x14ac:dyDescent="0.2">
      <c r="A8946" s="160"/>
      <c r="B8946" s="161"/>
    </row>
    <row r="8947" spans="1:2" x14ac:dyDescent="0.2">
      <c r="A8947" s="160"/>
      <c r="B8947" s="161"/>
    </row>
    <row r="8948" spans="1:2" x14ac:dyDescent="0.2">
      <c r="A8948" s="160"/>
      <c r="B8948" s="161"/>
    </row>
    <row r="8949" spans="1:2" x14ac:dyDescent="0.2">
      <c r="A8949" s="160"/>
      <c r="B8949" s="161"/>
    </row>
    <row r="8950" spans="1:2" x14ac:dyDescent="0.2">
      <c r="A8950" s="160"/>
      <c r="B8950" s="161"/>
    </row>
    <row r="8951" spans="1:2" x14ac:dyDescent="0.2">
      <c r="A8951" s="160"/>
      <c r="B8951" s="161"/>
    </row>
    <row r="8952" spans="1:2" x14ac:dyDescent="0.2">
      <c r="A8952" s="160"/>
      <c r="B8952" s="161"/>
    </row>
    <row r="8953" spans="1:2" x14ac:dyDescent="0.2">
      <c r="A8953" s="160"/>
      <c r="B8953" s="161"/>
    </row>
    <row r="8954" spans="1:2" x14ac:dyDescent="0.2">
      <c r="A8954" s="160"/>
      <c r="B8954" s="161"/>
    </row>
    <row r="8955" spans="1:2" x14ac:dyDescent="0.2">
      <c r="A8955" s="160"/>
      <c r="B8955" s="161"/>
    </row>
    <row r="8956" spans="1:2" x14ac:dyDescent="0.2">
      <c r="A8956" s="160"/>
      <c r="B8956" s="161"/>
    </row>
    <row r="8957" spans="1:2" x14ac:dyDescent="0.2">
      <c r="A8957" s="160"/>
      <c r="B8957" s="161"/>
    </row>
    <row r="8958" spans="1:2" x14ac:dyDescent="0.2">
      <c r="A8958" s="160"/>
      <c r="B8958" s="161"/>
    </row>
    <row r="8959" spans="1:2" x14ac:dyDescent="0.2">
      <c r="A8959" s="160"/>
      <c r="B8959" s="161"/>
    </row>
    <row r="8960" spans="1:2" x14ac:dyDescent="0.2">
      <c r="A8960" s="160"/>
      <c r="B8960" s="161"/>
    </row>
    <row r="8961" spans="1:2" x14ac:dyDescent="0.2">
      <c r="A8961" s="160"/>
      <c r="B8961" s="161"/>
    </row>
    <row r="8962" spans="1:2" x14ac:dyDescent="0.2">
      <c r="A8962" s="160"/>
      <c r="B8962" s="161"/>
    </row>
    <row r="8963" spans="1:2" x14ac:dyDescent="0.2">
      <c r="A8963" s="160"/>
      <c r="B8963" s="161"/>
    </row>
    <row r="8964" spans="1:2" x14ac:dyDescent="0.2">
      <c r="A8964" s="160"/>
      <c r="B8964" s="161"/>
    </row>
    <row r="8965" spans="1:2" x14ac:dyDescent="0.2">
      <c r="A8965" s="160"/>
      <c r="B8965" s="161"/>
    </row>
    <row r="8966" spans="1:2" x14ac:dyDescent="0.2">
      <c r="A8966" s="160"/>
      <c r="B8966" s="161"/>
    </row>
    <row r="8967" spans="1:2" x14ac:dyDescent="0.2">
      <c r="A8967" s="160"/>
      <c r="B8967" s="161"/>
    </row>
    <row r="8968" spans="1:2" x14ac:dyDescent="0.2">
      <c r="A8968" s="160"/>
      <c r="B8968" s="161"/>
    </row>
    <row r="8969" spans="1:2" x14ac:dyDescent="0.2">
      <c r="A8969" s="160"/>
      <c r="B8969" s="161"/>
    </row>
    <row r="8970" spans="1:2" x14ac:dyDescent="0.2">
      <c r="A8970" s="160"/>
      <c r="B8970" s="161"/>
    </row>
    <row r="8971" spans="1:2" x14ac:dyDescent="0.2">
      <c r="A8971" s="160"/>
      <c r="B8971" s="161"/>
    </row>
    <row r="8972" spans="1:2" x14ac:dyDescent="0.2">
      <c r="A8972" s="160"/>
      <c r="B8972" s="161"/>
    </row>
    <row r="8973" spans="1:2" x14ac:dyDescent="0.2">
      <c r="A8973" s="160"/>
      <c r="B8973" s="161"/>
    </row>
    <row r="8974" spans="1:2" x14ac:dyDescent="0.2">
      <c r="A8974" s="160"/>
      <c r="B8974" s="161"/>
    </row>
    <row r="8975" spans="1:2" x14ac:dyDescent="0.2">
      <c r="A8975" s="160"/>
      <c r="B8975" s="161"/>
    </row>
    <row r="8976" spans="1:2" x14ac:dyDescent="0.2">
      <c r="A8976" s="160"/>
      <c r="B8976" s="161"/>
    </row>
    <row r="8977" spans="1:2" x14ac:dyDescent="0.2">
      <c r="A8977" s="160"/>
      <c r="B8977" s="161"/>
    </row>
    <row r="8978" spans="1:2" x14ac:dyDescent="0.2">
      <c r="A8978" s="160"/>
      <c r="B8978" s="161"/>
    </row>
    <row r="8979" spans="1:2" x14ac:dyDescent="0.2">
      <c r="A8979" s="160"/>
      <c r="B8979" s="161"/>
    </row>
    <row r="8980" spans="1:2" x14ac:dyDescent="0.2">
      <c r="A8980" s="160"/>
      <c r="B8980" s="161"/>
    </row>
    <row r="8981" spans="1:2" x14ac:dyDescent="0.2">
      <c r="A8981" s="160"/>
      <c r="B8981" s="161"/>
    </row>
    <row r="8982" spans="1:2" x14ac:dyDescent="0.2">
      <c r="A8982" s="160"/>
      <c r="B8982" s="161"/>
    </row>
    <row r="8983" spans="1:2" x14ac:dyDescent="0.2">
      <c r="A8983" s="160"/>
      <c r="B8983" s="161"/>
    </row>
    <row r="8984" spans="1:2" x14ac:dyDescent="0.2">
      <c r="A8984" s="160"/>
      <c r="B8984" s="161"/>
    </row>
    <row r="8985" spans="1:2" x14ac:dyDescent="0.2">
      <c r="A8985" s="160"/>
      <c r="B8985" s="161"/>
    </row>
    <row r="8986" spans="1:2" x14ac:dyDescent="0.2">
      <c r="A8986" s="160"/>
      <c r="B8986" s="161"/>
    </row>
    <row r="8987" spans="1:2" x14ac:dyDescent="0.2">
      <c r="A8987" s="160"/>
      <c r="B8987" s="161"/>
    </row>
    <row r="8988" spans="1:2" x14ac:dyDescent="0.2">
      <c r="A8988" s="160"/>
      <c r="B8988" s="161"/>
    </row>
    <row r="8989" spans="1:2" x14ac:dyDescent="0.2">
      <c r="A8989" s="160"/>
      <c r="B8989" s="161"/>
    </row>
    <row r="8990" spans="1:2" x14ac:dyDescent="0.2">
      <c r="A8990" s="160"/>
      <c r="B8990" s="161"/>
    </row>
    <row r="8991" spans="1:2" x14ac:dyDescent="0.2">
      <c r="A8991" s="160"/>
      <c r="B8991" s="161"/>
    </row>
    <row r="8992" spans="1:2" x14ac:dyDescent="0.2">
      <c r="A8992" s="160"/>
      <c r="B8992" s="161"/>
    </row>
    <row r="8993" spans="1:2" x14ac:dyDescent="0.2">
      <c r="A8993" s="160"/>
      <c r="B8993" s="161"/>
    </row>
    <row r="8994" spans="1:2" x14ac:dyDescent="0.2">
      <c r="A8994" s="160"/>
      <c r="B8994" s="161"/>
    </row>
    <row r="8995" spans="1:2" x14ac:dyDescent="0.2">
      <c r="A8995" s="160"/>
      <c r="B8995" s="161"/>
    </row>
    <row r="8996" spans="1:2" x14ac:dyDescent="0.2">
      <c r="A8996" s="160"/>
      <c r="B8996" s="161"/>
    </row>
    <row r="8997" spans="1:2" x14ac:dyDescent="0.2">
      <c r="A8997" s="160"/>
      <c r="B8997" s="161"/>
    </row>
    <row r="8998" spans="1:2" x14ac:dyDescent="0.2">
      <c r="A8998" s="160"/>
      <c r="B8998" s="161"/>
    </row>
    <row r="8999" spans="1:2" x14ac:dyDescent="0.2">
      <c r="A8999" s="160"/>
      <c r="B8999" s="161"/>
    </row>
    <row r="9000" spans="1:2" x14ac:dyDescent="0.2">
      <c r="A9000" s="160"/>
      <c r="B9000" s="161"/>
    </row>
    <row r="9001" spans="1:2" x14ac:dyDescent="0.2">
      <c r="A9001" s="160"/>
      <c r="B9001" s="161"/>
    </row>
    <row r="9002" spans="1:2" x14ac:dyDescent="0.2">
      <c r="A9002" s="160"/>
      <c r="B9002" s="161"/>
    </row>
    <row r="9003" spans="1:2" x14ac:dyDescent="0.2">
      <c r="A9003" s="160"/>
      <c r="B9003" s="161"/>
    </row>
    <row r="9004" spans="1:2" x14ac:dyDescent="0.2">
      <c r="A9004" s="160"/>
      <c r="B9004" s="161"/>
    </row>
    <row r="9005" spans="1:2" x14ac:dyDescent="0.2">
      <c r="A9005" s="160"/>
      <c r="B9005" s="161"/>
    </row>
    <row r="9006" spans="1:2" x14ac:dyDescent="0.2">
      <c r="A9006" s="160"/>
      <c r="B9006" s="161"/>
    </row>
    <row r="9007" spans="1:2" x14ac:dyDescent="0.2">
      <c r="A9007" s="160"/>
      <c r="B9007" s="161"/>
    </row>
    <row r="9008" spans="1:2" x14ac:dyDescent="0.2">
      <c r="A9008" s="160"/>
      <c r="B9008" s="161"/>
    </row>
    <row r="9009" spans="1:2" x14ac:dyDescent="0.2">
      <c r="A9009" s="160"/>
      <c r="B9009" s="161"/>
    </row>
    <row r="9010" spans="1:2" x14ac:dyDescent="0.2">
      <c r="A9010" s="160"/>
      <c r="B9010" s="161"/>
    </row>
    <row r="9011" spans="1:2" x14ac:dyDescent="0.2">
      <c r="A9011" s="160"/>
      <c r="B9011" s="161"/>
    </row>
    <row r="9012" spans="1:2" x14ac:dyDescent="0.2">
      <c r="A9012" s="160"/>
      <c r="B9012" s="161"/>
    </row>
    <row r="9013" spans="1:2" x14ac:dyDescent="0.2">
      <c r="A9013" s="160"/>
      <c r="B9013" s="161"/>
    </row>
    <row r="9014" spans="1:2" x14ac:dyDescent="0.2">
      <c r="A9014" s="160"/>
      <c r="B9014" s="161"/>
    </row>
    <row r="9015" spans="1:2" x14ac:dyDescent="0.2">
      <c r="A9015" s="160"/>
      <c r="B9015" s="161"/>
    </row>
    <row r="9016" spans="1:2" x14ac:dyDescent="0.2">
      <c r="A9016" s="160"/>
      <c r="B9016" s="161"/>
    </row>
    <row r="9017" spans="1:2" x14ac:dyDescent="0.2">
      <c r="A9017" s="160"/>
      <c r="B9017" s="161"/>
    </row>
    <row r="9018" spans="1:2" x14ac:dyDescent="0.2">
      <c r="A9018" s="160"/>
      <c r="B9018" s="161"/>
    </row>
    <row r="9019" spans="1:2" x14ac:dyDescent="0.2">
      <c r="A9019" s="160"/>
      <c r="B9019" s="161"/>
    </row>
    <row r="9020" spans="1:2" x14ac:dyDescent="0.2">
      <c r="A9020" s="160"/>
      <c r="B9020" s="161"/>
    </row>
    <row r="9021" spans="1:2" x14ac:dyDescent="0.2">
      <c r="A9021" s="160"/>
      <c r="B9021" s="161"/>
    </row>
    <row r="9022" spans="1:2" x14ac:dyDescent="0.2">
      <c r="A9022" s="160"/>
      <c r="B9022" s="161"/>
    </row>
    <row r="9023" spans="1:2" x14ac:dyDescent="0.2">
      <c r="A9023" s="160"/>
      <c r="B9023" s="161"/>
    </row>
    <row r="9024" spans="1:2" x14ac:dyDescent="0.2">
      <c r="A9024" s="160"/>
      <c r="B9024" s="161"/>
    </row>
    <row r="9025" spans="1:2" x14ac:dyDescent="0.2">
      <c r="A9025" s="160"/>
      <c r="B9025" s="161"/>
    </row>
    <row r="9026" spans="1:2" x14ac:dyDescent="0.2">
      <c r="A9026" s="160"/>
      <c r="B9026" s="161"/>
    </row>
    <row r="9027" spans="1:2" x14ac:dyDescent="0.2">
      <c r="A9027" s="160"/>
      <c r="B9027" s="161"/>
    </row>
    <row r="9028" spans="1:2" x14ac:dyDescent="0.2">
      <c r="A9028" s="160"/>
      <c r="B9028" s="161"/>
    </row>
    <row r="9029" spans="1:2" x14ac:dyDescent="0.2">
      <c r="A9029" s="160"/>
      <c r="B9029" s="161"/>
    </row>
    <row r="9030" spans="1:2" x14ac:dyDescent="0.2">
      <c r="A9030" s="160"/>
      <c r="B9030" s="161"/>
    </row>
    <row r="9031" spans="1:2" x14ac:dyDescent="0.2">
      <c r="A9031" s="160"/>
      <c r="B9031" s="161"/>
    </row>
    <row r="9032" spans="1:2" x14ac:dyDescent="0.2">
      <c r="A9032" s="160"/>
      <c r="B9032" s="161"/>
    </row>
    <row r="9033" spans="1:2" x14ac:dyDescent="0.2">
      <c r="A9033" s="160"/>
      <c r="B9033" s="161"/>
    </row>
    <row r="9034" spans="1:2" x14ac:dyDescent="0.2">
      <c r="A9034" s="160"/>
      <c r="B9034" s="161"/>
    </row>
    <row r="9035" spans="1:2" x14ac:dyDescent="0.2">
      <c r="A9035" s="160"/>
      <c r="B9035" s="161"/>
    </row>
    <row r="9036" spans="1:2" x14ac:dyDescent="0.2">
      <c r="A9036" s="160"/>
      <c r="B9036" s="161"/>
    </row>
    <row r="9037" spans="1:2" x14ac:dyDescent="0.2">
      <c r="A9037" s="160"/>
      <c r="B9037" s="161"/>
    </row>
    <row r="9038" spans="1:2" x14ac:dyDescent="0.2">
      <c r="A9038" s="160"/>
      <c r="B9038" s="161"/>
    </row>
    <row r="9039" spans="1:2" x14ac:dyDescent="0.2">
      <c r="A9039" s="160"/>
      <c r="B9039" s="161"/>
    </row>
    <row r="9040" spans="1:2" x14ac:dyDescent="0.2">
      <c r="A9040" s="160"/>
      <c r="B9040" s="161"/>
    </row>
    <row r="9041" spans="1:2" x14ac:dyDescent="0.2">
      <c r="A9041" s="160"/>
      <c r="B9041" s="161"/>
    </row>
    <row r="9042" spans="1:2" x14ac:dyDescent="0.2">
      <c r="A9042" s="160"/>
      <c r="B9042" s="161"/>
    </row>
    <row r="9043" spans="1:2" x14ac:dyDescent="0.2">
      <c r="A9043" s="160"/>
      <c r="B9043" s="161"/>
    </row>
    <row r="9044" spans="1:2" x14ac:dyDescent="0.2">
      <c r="A9044" s="160"/>
      <c r="B9044" s="161"/>
    </row>
    <row r="9045" spans="1:2" x14ac:dyDescent="0.2">
      <c r="A9045" s="160"/>
      <c r="B9045" s="161"/>
    </row>
    <row r="9046" spans="1:2" x14ac:dyDescent="0.2">
      <c r="A9046" s="160"/>
      <c r="B9046" s="161"/>
    </row>
    <row r="9047" spans="1:2" x14ac:dyDescent="0.2">
      <c r="A9047" s="160"/>
      <c r="B9047" s="161"/>
    </row>
    <row r="9048" spans="1:2" x14ac:dyDescent="0.2">
      <c r="A9048" s="160"/>
      <c r="B9048" s="161"/>
    </row>
    <row r="9049" spans="1:2" x14ac:dyDescent="0.2">
      <c r="A9049" s="160"/>
      <c r="B9049" s="161"/>
    </row>
    <row r="9050" spans="1:2" x14ac:dyDescent="0.2">
      <c r="A9050" s="160"/>
      <c r="B9050" s="161"/>
    </row>
    <row r="9051" spans="1:2" x14ac:dyDescent="0.2">
      <c r="A9051" s="160"/>
      <c r="B9051" s="161"/>
    </row>
    <row r="9052" spans="1:2" x14ac:dyDescent="0.2">
      <c r="A9052" s="160"/>
      <c r="B9052" s="161"/>
    </row>
    <row r="9053" spans="1:2" x14ac:dyDescent="0.2">
      <c r="A9053" s="160"/>
      <c r="B9053" s="161"/>
    </row>
    <row r="9054" spans="1:2" x14ac:dyDescent="0.2">
      <c r="A9054" s="160"/>
      <c r="B9054" s="161"/>
    </row>
    <row r="9055" spans="1:2" x14ac:dyDescent="0.2">
      <c r="A9055" s="160"/>
      <c r="B9055" s="161"/>
    </row>
    <row r="9056" spans="1:2" x14ac:dyDescent="0.2">
      <c r="A9056" s="160"/>
      <c r="B9056" s="161"/>
    </row>
    <row r="9057" spans="1:2" x14ac:dyDescent="0.2">
      <c r="A9057" s="160"/>
      <c r="B9057" s="161"/>
    </row>
    <row r="9058" spans="1:2" x14ac:dyDescent="0.2">
      <c r="A9058" s="160"/>
      <c r="B9058" s="161"/>
    </row>
    <row r="9059" spans="1:2" x14ac:dyDescent="0.2">
      <c r="A9059" s="160"/>
      <c r="B9059" s="161"/>
    </row>
    <row r="9060" spans="1:2" x14ac:dyDescent="0.2">
      <c r="A9060" s="160"/>
      <c r="B9060" s="161"/>
    </row>
    <row r="9061" spans="1:2" x14ac:dyDescent="0.2">
      <c r="A9061" s="160"/>
      <c r="B9061" s="161"/>
    </row>
    <row r="9062" spans="1:2" x14ac:dyDescent="0.2">
      <c r="A9062" s="160"/>
      <c r="B9062" s="161"/>
    </row>
    <row r="9063" spans="1:2" x14ac:dyDescent="0.2">
      <c r="A9063" s="160"/>
      <c r="B9063" s="161"/>
    </row>
    <row r="9064" spans="1:2" x14ac:dyDescent="0.2">
      <c r="A9064" s="160"/>
      <c r="B9064" s="161"/>
    </row>
    <row r="9065" spans="1:2" x14ac:dyDescent="0.2">
      <c r="A9065" s="160"/>
      <c r="B9065" s="161"/>
    </row>
    <row r="9066" spans="1:2" x14ac:dyDescent="0.2">
      <c r="A9066" s="160"/>
      <c r="B9066" s="161"/>
    </row>
    <row r="9067" spans="1:2" x14ac:dyDescent="0.2">
      <c r="A9067" s="160"/>
      <c r="B9067" s="161"/>
    </row>
    <row r="9068" spans="1:2" x14ac:dyDescent="0.2">
      <c r="A9068" s="160"/>
      <c r="B9068" s="161"/>
    </row>
    <row r="9069" spans="1:2" x14ac:dyDescent="0.2">
      <c r="A9069" s="160"/>
      <c r="B9069" s="161"/>
    </row>
    <row r="9070" spans="1:2" x14ac:dyDescent="0.2">
      <c r="A9070" s="160"/>
      <c r="B9070" s="161"/>
    </row>
    <row r="9071" spans="1:2" x14ac:dyDescent="0.2">
      <c r="A9071" s="160"/>
      <c r="B9071" s="161"/>
    </row>
    <row r="9072" spans="1:2" x14ac:dyDescent="0.2">
      <c r="A9072" s="160"/>
      <c r="B9072" s="161"/>
    </row>
    <row r="9073" spans="1:2" x14ac:dyDescent="0.2">
      <c r="A9073" s="160"/>
      <c r="B9073" s="161"/>
    </row>
    <row r="9074" spans="1:2" x14ac:dyDescent="0.2">
      <c r="A9074" s="160"/>
      <c r="B9074" s="161"/>
    </row>
    <row r="9075" spans="1:2" x14ac:dyDescent="0.2">
      <c r="A9075" s="160"/>
      <c r="B9075" s="161"/>
    </row>
    <row r="9076" spans="1:2" x14ac:dyDescent="0.2">
      <c r="A9076" s="160"/>
      <c r="B9076" s="161"/>
    </row>
    <row r="9077" spans="1:2" x14ac:dyDescent="0.2">
      <c r="A9077" s="160"/>
      <c r="B9077" s="161"/>
    </row>
    <row r="9078" spans="1:2" x14ac:dyDescent="0.2">
      <c r="A9078" s="160"/>
      <c r="B9078" s="161"/>
    </row>
    <row r="9079" spans="1:2" x14ac:dyDescent="0.2">
      <c r="A9079" s="160"/>
      <c r="B9079" s="161"/>
    </row>
    <row r="9080" spans="1:2" x14ac:dyDescent="0.2">
      <c r="A9080" s="160"/>
      <c r="B9080" s="161"/>
    </row>
    <row r="9081" spans="1:2" x14ac:dyDescent="0.2">
      <c r="A9081" s="160"/>
      <c r="B9081" s="161"/>
    </row>
    <row r="9082" spans="1:2" x14ac:dyDescent="0.2">
      <c r="A9082" s="160"/>
      <c r="B9082" s="161"/>
    </row>
    <row r="9083" spans="1:2" x14ac:dyDescent="0.2">
      <c r="A9083" s="160"/>
      <c r="B9083" s="161"/>
    </row>
    <row r="9084" spans="1:2" x14ac:dyDescent="0.2">
      <c r="A9084" s="160"/>
      <c r="B9084" s="161"/>
    </row>
    <row r="9085" spans="1:2" x14ac:dyDescent="0.2">
      <c r="A9085" s="160"/>
      <c r="B9085" s="161"/>
    </row>
    <row r="9086" spans="1:2" x14ac:dyDescent="0.2">
      <c r="A9086" s="160"/>
      <c r="B9086" s="161"/>
    </row>
    <row r="9087" spans="1:2" x14ac:dyDescent="0.2">
      <c r="A9087" s="160"/>
      <c r="B9087" s="161"/>
    </row>
    <row r="9088" spans="1:2" x14ac:dyDescent="0.2">
      <c r="A9088" s="160"/>
      <c r="B9088" s="161"/>
    </row>
    <row r="9089" spans="1:2" x14ac:dyDescent="0.2">
      <c r="A9089" s="160"/>
      <c r="B9089" s="161"/>
    </row>
    <row r="9090" spans="1:2" x14ac:dyDescent="0.2">
      <c r="A9090" s="160"/>
      <c r="B9090" s="161"/>
    </row>
    <row r="9091" spans="1:2" x14ac:dyDescent="0.2">
      <c r="A9091" s="160"/>
      <c r="B9091" s="161"/>
    </row>
    <row r="9092" spans="1:2" x14ac:dyDescent="0.2">
      <c r="A9092" s="160"/>
      <c r="B9092" s="161"/>
    </row>
    <row r="9093" spans="1:2" x14ac:dyDescent="0.2">
      <c r="A9093" s="160"/>
      <c r="B9093" s="161"/>
    </row>
    <row r="9094" spans="1:2" x14ac:dyDescent="0.2">
      <c r="A9094" s="160"/>
      <c r="B9094" s="161"/>
    </row>
    <row r="9095" spans="1:2" x14ac:dyDescent="0.2">
      <c r="A9095" s="160"/>
      <c r="B9095" s="161"/>
    </row>
    <row r="9096" spans="1:2" x14ac:dyDescent="0.2">
      <c r="A9096" s="160"/>
      <c r="B9096" s="161"/>
    </row>
    <row r="9097" spans="1:2" x14ac:dyDescent="0.2">
      <c r="A9097" s="160"/>
      <c r="B9097" s="161"/>
    </row>
    <row r="9098" spans="1:2" x14ac:dyDescent="0.2">
      <c r="A9098" s="160"/>
      <c r="B9098" s="161"/>
    </row>
    <row r="9099" spans="1:2" x14ac:dyDescent="0.2">
      <c r="A9099" s="160"/>
      <c r="B9099" s="161"/>
    </row>
    <row r="9100" spans="1:2" x14ac:dyDescent="0.2">
      <c r="A9100" s="160"/>
      <c r="B9100" s="161"/>
    </row>
    <row r="9101" spans="1:2" x14ac:dyDescent="0.2">
      <c r="A9101" s="160"/>
      <c r="B9101" s="161"/>
    </row>
    <row r="9102" spans="1:2" x14ac:dyDescent="0.2">
      <c r="A9102" s="160"/>
      <c r="B9102" s="161"/>
    </row>
    <row r="9103" spans="1:2" x14ac:dyDescent="0.2">
      <c r="A9103" s="160"/>
      <c r="B9103" s="161"/>
    </row>
    <row r="9104" spans="1:2" x14ac:dyDescent="0.2">
      <c r="A9104" s="160"/>
      <c r="B9104" s="161"/>
    </row>
    <row r="9105" spans="1:2" x14ac:dyDescent="0.2">
      <c r="A9105" s="160"/>
      <c r="B9105" s="161"/>
    </row>
    <row r="9106" spans="1:2" x14ac:dyDescent="0.2">
      <c r="A9106" s="160"/>
      <c r="B9106" s="161"/>
    </row>
    <row r="9107" spans="1:2" x14ac:dyDescent="0.2">
      <c r="A9107" s="160"/>
      <c r="B9107" s="161"/>
    </row>
    <row r="9108" spans="1:2" x14ac:dyDescent="0.2">
      <c r="A9108" s="160"/>
      <c r="B9108" s="161"/>
    </row>
    <row r="9109" spans="1:2" x14ac:dyDescent="0.2">
      <c r="A9109" s="160"/>
      <c r="B9109" s="161"/>
    </row>
    <row r="9110" spans="1:2" x14ac:dyDescent="0.2">
      <c r="A9110" s="160"/>
      <c r="B9110" s="161"/>
    </row>
    <row r="9111" spans="1:2" x14ac:dyDescent="0.2">
      <c r="A9111" s="160"/>
      <c r="B9111" s="161"/>
    </row>
    <row r="9112" spans="1:2" x14ac:dyDescent="0.2">
      <c r="A9112" s="160"/>
      <c r="B9112" s="161"/>
    </row>
    <row r="9113" spans="1:2" x14ac:dyDescent="0.2">
      <c r="A9113" s="160"/>
      <c r="B9113" s="161"/>
    </row>
    <row r="9114" spans="1:2" x14ac:dyDescent="0.2">
      <c r="A9114" s="160"/>
      <c r="B9114" s="161"/>
    </row>
    <row r="9115" spans="1:2" x14ac:dyDescent="0.2">
      <c r="A9115" s="160"/>
      <c r="B9115" s="161"/>
    </row>
    <row r="9116" spans="1:2" x14ac:dyDescent="0.2">
      <c r="A9116" s="160"/>
      <c r="B9116" s="161"/>
    </row>
    <row r="9117" spans="1:2" x14ac:dyDescent="0.2">
      <c r="A9117" s="160"/>
      <c r="B9117" s="161"/>
    </row>
    <row r="9118" spans="1:2" x14ac:dyDescent="0.2">
      <c r="A9118" s="160"/>
      <c r="B9118" s="161"/>
    </row>
    <row r="9119" spans="1:2" x14ac:dyDescent="0.2">
      <c r="A9119" s="160"/>
      <c r="B9119" s="161"/>
    </row>
    <row r="9120" spans="1:2" x14ac:dyDescent="0.2">
      <c r="A9120" s="160"/>
      <c r="B9120" s="161"/>
    </row>
    <row r="9121" spans="1:2" x14ac:dyDescent="0.2">
      <c r="A9121" s="160"/>
      <c r="B9121" s="161"/>
    </row>
    <row r="9122" spans="1:2" x14ac:dyDescent="0.2">
      <c r="A9122" s="160"/>
      <c r="B9122" s="161"/>
    </row>
    <row r="9123" spans="1:2" x14ac:dyDescent="0.2">
      <c r="A9123" s="160"/>
      <c r="B9123" s="161"/>
    </row>
    <row r="9124" spans="1:2" x14ac:dyDescent="0.2">
      <c r="A9124" s="160"/>
      <c r="B9124" s="161"/>
    </row>
    <row r="9125" spans="1:2" x14ac:dyDescent="0.2">
      <c r="A9125" s="160"/>
      <c r="B9125" s="161"/>
    </row>
    <row r="9126" spans="1:2" x14ac:dyDescent="0.2">
      <c r="A9126" s="160"/>
      <c r="B9126" s="161"/>
    </row>
    <row r="9127" spans="1:2" x14ac:dyDescent="0.2">
      <c r="A9127" s="160"/>
      <c r="B9127" s="161"/>
    </row>
    <row r="9128" spans="1:2" x14ac:dyDescent="0.2">
      <c r="A9128" s="160"/>
      <c r="B9128" s="161"/>
    </row>
    <row r="9129" spans="1:2" x14ac:dyDescent="0.2">
      <c r="A9129" s="160"/>
      <c r="B9129" s="161"/>
    </row>
    <row r="9130" spans="1:2" x14ac:dyDescent="0.2">
      <c r="A9130" s="160"/>
      <c r="B9130" s="161"/>
    </row>
    <row r="9131" spans="1:2" x14ac:dyDescent="0.2">
      <c r="A9131" s="160"/>
      <c r="B9131" s="161"/>
    </row>
    <row r="9132" spans="1:2" x14ac:dyDescent="0.2">
      <c r="A9132" s="160"/>
      <c r="B9132" s="161"/>
    </row>
    <row r="9133" spans="1:2" x14ac:dyDescent="0.2">
      <c r="A9133" s="160"/>
      <c r="B9133" s="161"/>
    </row>
    <row r="9134" spans="1:2" x14ac:dyDescent="0.2">
      <c r="A9134" s="160"/>
      <c r="B9134" s="161"/>
    </row>
    <row r="9135" spans="1:2" x14ac:dyDescent="0.2">
      <c r="A9135" s="160"/>
      <c r="B9135" s="161"/>
    </row>
    <row r="9136" spans="1:2" x14ac:dyDescent="0.2">
      <c r="A9136" s="160"/>
      <c r="B9136" s="161"/>
    </row>
    <row r="9137" spans="1:2" x14ac:dyDescent="0.2">
      <c r="A9137" s="160"/>
      <c r="B9137" s="161"/>
    </row>
    <row r="9138" spans="1:2" x14ac:dyDescent="0.2">
      <c r="A9138" s="160"/>
      <c r="B9138" s="161"/>
    </row>
    <row r="9139" spans="1:2" x14ac:dyDescent="0.2">
      <c r="A9139" s="160"/>
      <c r="B9139" s="161"/>
    </row>
    <row r="9140" spans="1:2" x14ac:dyDescent="0.2">
      <c r="A9140" s="160"/>
      <c r="B9140" s="161"/>
    </row>
    <row r="9141" spans="1:2" x14ac:dyDescent="0.2">
      <c r="A9141" s="160"/>
      <c r="B9141" s="161"/>
    </row>
    <row r="9142" spans="1:2" x14ac:dyDescent="0.2">
      <c r="A9142" s="160"/>
      <c r="B9142" s="161"/>
    </row>
    <row r="9143" spans="1:2" x14ac:dyDescent="0.2">
      <c r="A9143" s="160"/>
      <c r="B9143" s="161"/>
    </row>
    <row r="9144" spans="1:2" x14ac:dyDescent="0.2">
      <c r="A9144" s="160"/>
      <c r="B9144" s="161"/>
    </row>
    <row r="9145" spans="1:2" x14ac:dyDescent="0.2">
      <c r="A9145" s="160"/>
      <c r="B9145" s="161"/>
    </row>
    <row r="9146" spans="1:2" x14ac:dyDescent="0.2">
      <c r="A9146" s="160"/>
      <c r="B9146" s="161"/>
    </row>
    <row r="9147" spans="1:2" x14ac:dyDescent="0.2">
      <c r="A9147" s="160"/>
      <c r="B9147" s="161"/>
    </row>
    <row r="9148" spans="1:2" x14ac:dyDescent="0.2">
      <c r="A9148" s="160"/>
      <c r="B9148" s="161"/>
    </row>
    <row r="9149" spans="1:2" x14ac:dyDescent="0.2">
      <c r="A9149" s="160"/>
      <c r="B9149" s="161"/>
    </row>
    <row r="9150" spans="1:2" x14ac:dyDescent="0.2">
      <c r="A9150" s="160"/>
      <c r="B9150" s="161"/>
    </row>
    <row r="9151" spans="1:2" x14ac:dyDescent="0.2">
      <c r="A9151" s="160"/>
      <c r="B9151" s="161"/>
    </row>
    <row r="9152" spans="1:2" x14ac:dyDescent="0.2">
      <c r="A9152" s="160"/>
      <c r="B9152" s="161"/>
    </row>
    <row r="9153" spans="1:2" x14ac:dyDescent="0.2">
      <c r="A9153" s="160"/>
      <c r="B9153" s="161"/>
    </row>
    <row r="9154" spans="1:2" x14ac:dyDescent="0.2">
      <c r="A9154" s="160"/>
      <c r="B9154" s="161"/>
    </row>
    <row r="9155" spans="1:2" x14ac:dyDescent="0.2">
      <c r="A9155" s="160"/>
      <c r="B9155" s="161"/>
    </row>
    <row r="9156" spans="1:2" x14ac:dyDescent="0.2">
      <c r="A9156" s="160"/>
      <c r="B9156" s="161"/>
    </row>
    <row r="9157" spans="1:2" x14ac:dyDescent="0.2">
      <c r="A9157" s="160"/>
      <c r="B9157" s="161"/>
    </row>
    <row r="9158" spans="1:2" x14ac:dyDescent="0.2">
      <c r="A9158" s="160"/>
      <c r="B9158" s="161"/>
    </row>
    <row r="9159" spans="1:2" x14ac:dyDescent="0.2">
      <c r="A9159" s="160"/>
      <c r="B9159" s="161"/>
    </row>
    <row r="9160" spans="1:2" x14ac:dyDescent="0.2">
      <c r="A9160" s="160"/>
      <c r="B9160" s="161"/>
    </row>
    <row r="9161" spans="1:2" x14ac:dyDescent="0.2">
      <c r="A9161" s="160"/>
      <c r="B9161" s="161"/>
    </row>
    <row r="9162" spans="1:2" x14ac:dyDescent="0.2">
      <c r="A9162" s="160"/>
      <c r="B9162" s="161"/>
    </row>
    <row r="9163" spans="1:2" x14ac:dyDescent="0.2">
      <c r="A9163" s="160"/>
      <c r="B9163" s="161"/>
    </row>
    <row r="9164" spans="1:2" x14ac:dyDescent="0.2">
      <c r="A9164" s="160"/>
      <c r="B9164" s="161"/>
    </row>
    <row r="9165" spans="1:2" x14ac:dyDescent="0.2">
      <c r="A9165" s="160"/>
      <c r="B9165" s="161"/>
    </row>
    <row r="9166" spans="1:2" x14ac:dyDescent="0.2">
      <c r="A9166" s="160"/>
      <c r="B9166" s="161"/>
    </row>
    <row r="9167" spans="1:2" x14ac:dyDescent="0.2">
      <c r="A9167" s="160"/>
      <c r="B9167" s="161"/>
    </row>
    <row r="9168" spans="1:2" x14ac:dyDescent="0.2">
      <c r="A9168" s="160"/>
      <c r="B9168" s="161"/>
    </row>
    <row r="9169" spans="1:2" x14ac:dyDescent="0.2">
      <c r="A9169" s="160"/>
      <c r="B9169" s="161"/>
    </row>
    <row r="9170" spans="1:2" x14ac:dyDescent="0.2">
      <c r="A9170" s="160"/>
      <c r="B9170" s="161"/>
    </row>
    <row r="9171" spans="1:2" x14ac:dyDescent="0.2">
      <c r="A9171" s="160"/>
      <c r="B9171" s="161"/>
    </row>
    <row r="9172" spans="1:2" x14ac:dyDescent="0.2">
      <c r="A9172" s="160"/>
      <c r="B9172" s="161"/>
    </row>
    <row r="9173" spans="1:2" x14ac:dyDescent="0.2">
      <c r="A9173" s="160"/>
      <c r="B9173" s="161"/>
    </row>
    <row r="9174" spans="1:2" x14ac:dyDescent="0.2">
      <c r="A9174" s="160"/>
      <c r="B9174" s="161"/>
    </row>
    <row r="9175" spans="1:2" x14ac:dyDescent="0.2">
      <c r="A9175" s="160"/>
      <c r="B9175" s="161"/>
    </row>
    <row r="9176" spans="1:2" x14ac:dyDescent="0.2">
      <c r="A9176" s="160"/>
      <c r="B9176" s="161"/>
    </row>
    <row r="9177" spans="1:2" x14ac:dyDescent="0.2">
      <c r="A9177" s="160"/>
      <c r="B9177" s="161"/>
    </row>
    <row r="9178" spans="1:2" x14ac:dyDescent="0.2">
      <c r="A9178" s="160"/>
      <c r="B9178" s="161"/>
    </row>
    <row r="9179" spans="1:2" x14ac:dyDescent="0.2">
      <c r="A9179" s="160"/>
      <c r="B9179" s="161"/>
    </row>
    <row r="9180" spans="1:2" x14ac:dyDescent="0.2">
      <c r="A9180" s="160"/>
      <c r="B9180" s="161"/>
    </row>
    <row r="9181" spans="1:2" x14ac:dyDescent="0.2">
      <c r="A9181" s="160"/>
      <c r="B9181" s="161"/>
    </row>
    <row r="9182" spans="1:2" x14ac:dyDescent="0.2">
      <c r="A9182" s="160"/>
      <c r="B9182" s="161"/>
    </row>
    <row r="9183" spans="1:2" x14ac:dyDescent="0.2">
      <c r="A9183" s="160"/>
      <c r="B9183" s="161"/>
    </row>
    <row r="9184" spans="1:2" x14ac:dyDescent="0.2">
      <c r="A9184" s="160"/>
      <c r="B9184" s="161"/>
    </row>
    <row r="9185" spans="1:2" x14ac:dyDescent="0.2">
      <c r="A9185" s="160"/>
      <c r="B9185" s="161"/>
    </row>
    <row r="9186" spans="1:2" x14ac:dyDescent="0.2">
      <c r="A9186" s="160"/>
      <c r="B9186" s="161"/>
    </row>
    <row r="9187" spans="1:2" x14ac:dyDescent="0.2">
      <c r="A9187" s="160"/>
      <c r="B9187" s="161"/>
    </row>
    <row r="9188" spans="1:2" x14ac:dyDescent="0.2">
      <c r="A9188" s="160"/>
      <c r="B9188" s="161"/>
    </row>
    <row r="9189" spans="1:2" x14ac:dyDescent="0.2">
      <c r="A9189" s="160"/>
      <c r="B9189" s="161"/>
    </row>
    <row r="9190" spans="1:2" x14ac:dyDescent="0.2">
      <c r="A9190" s="160"/>
      <c r="B9190" s="161"/>
    </row>
    <row r="9191" spans="1:2" x14ac:dyDescent="0.2">
      <c r="A9191" s="160"/>
      <c r="B9191" s="161"/>
    </row>
    <row r="9192" spans="1:2" x14ac:dyDescent="0.2">
      <c r="A9192" s="160"/>
      <c r="B9192" s="161"/>
    </row>
    <row r="9193" spans="1:2" x14ac:dyDescent="0.2">
      <c r="A9193" s="160"/>
      <c r="B9193" s="161"/>
    </row>
    <row r="9194" spans="1:2" x14ac:dyDescent="0.2">
      <c r="A9194" s="160"/>
      <c r="B9194" s="161"/>
    </row>
    <row r="9195" spans="1:2" x14ac:dyDescent="0.2">
      <c r="A9195" s="160"/>
      <c r="B9195" s="161"/>
    </row>
    <row r="9196" spans="1:2" x14ac:dyDescent="0.2">
      <c r="A9196" s="160"/>
      <c r="B9196" s="161"/>
    </row>
    <row r="9197" spans="1:2" x14ac:dyDescent="0.2">
      <c r="A9197" s="160"/>
      <c r="B9197" s="161"/>
    </row>
    <row r="9198" spans="1:2" x14ac:dyDescent="0.2">
      <c r="A9198" s="160"/>
      <c r="B9198" s="161"/>
    </row>
    <row r="9199" spans="1:2" x14ac:dyDescent="0.2">
      <c r="A9199" s="160"/>
      <c r="B9199" s="161"/>
    </row>
    <row r="9200" spans="1:2" x14ac:dyDescent="0.2">
      <c r="A9200" s="160"/>
      <c r="B9200" s="161"/>
    </row>
    <row r="9201" spans="1:2" x14ac:dyDescent="0.2">
      <c r="A9201" s="160"/>
      <c r="B9201" s="161"/>
    </row>
    <row r="9202" spans="1:2" x14ac:dyDescent="0.2">
      <c r="A9202" s="160"/>
      <c r="B9202" s="161"/>
    </row>
    <row r="9203" spans="1:2" x14ac:dyDescent="0.2">
      <c r="A9203" s="160"/>
      <c r="B9203" s="161"/>
    </row>
    <row r="9204" spans="1:2" x14ac:dyDescent="0.2">
      <c r="A9204" s="160"/>
      <c r="B9204" s="161"/>
    </row>
    <row r="9205" spans="1:2" x14ac:dyDescent="0.2">
      <c r="A9205" s="160"/>
      <c r="B9205" s="161"/>
    </row>
    <row r="9206" spans="1:2" x14ac:dyDescent="0.2">
      <c r="A9206" s="160"/>
      <c r="B9206" s="161"/>
    </row>
    <row r="9207" spans="1:2" x14ac:dyDescent="0.2">
      <c r="A9207" s="160"/>
      <c r="B9207" s="161"/>
    </row>
    <row r="9208" spans="1:2" x14ac:dyDescent="0.2">
      <c r="A9208" s="160"/>
      <c r="B9208" s="161"/>
    </row>
    <row r="9209" spans="1:2" x14ac:dyDescent="0.2">
      <c r="A9209" s="160"/>
      <c r="B9209" s="161"/>
    </row>
    <row r="9210" spans="1:2" x14ac:dyDescent="0.2">
      <c r="A9210" s="160"/>
      <c r="B9210" s="161"/>
    </row>
    <row r="9211" spans="1:2" x14ac:dyDescent="0.2">
      <c r="A9211" s="160"/>
      <c r="B9211" s="161"/>
    </row>
    <row r="9212" spans="1:2" x14ac:dyDescent="0.2">
      <c r="A9212" s="160"/>
      <c r="B9212" s="161"/>
    </row>
    <row r="9213" spans="1:2" x14ac:dyDescent="0.2">
      <c r="A9213" s="160"/>
      <c r="B9213" s="161"/>
    </row>
    <row r="9214" spans="1:2" x14ac:dyDescent="0.2">
      <c r="A9214" s="160"/>
      <c r="B9214" s="161"/>
    </row>
    <row r="9215" spans="1:2" x14ac:dyDescent="0.2">
      <c r="A9215" s="160"/>
      <c r="B9215" s="161"/>
    </row>
    <row r="9216" spans="1:2" x14ac:dyDescent="0.2">
      <c r="A9216" s="160"/>
      <c r="B9216" s="161"/>
    </row>
    <row r="9217" spans="1:2" x14ac:dyDescent="0.2">
      <c r="A9217" s="160"/>
      <c r="B9217" s="161"/>
    </row>
    <row r="9218" spans="1:2" x14ac:dyDescent="0.2">
      <c r="A9218" s="160"/>
      <c r="B9218" s="161"/>
    </row>
    <row r="9219" spans="1:2" x14ac:dyDescent="0.2">
      <c r="A9219" s="160"/>
      <c r="B9219" s="161"/>
    </row>
    <row r="9220" spans="1:2" x14ac:dyDescent="0.2">
      <c r="A9220" s="160"/>
      <c r="B9220" s="161"/>
    </row>
    <row r="9221" spans="1:2" x14ac:dyDescent="0.2">
      <c r="A9221" s="160"/>
      <c r="B9221" s="161"/>
    </row>
    <row r="9222" spans="1:2" x14ac:dyDescent="0.2">
      <c r="A9222" s="160"/>
      <c r="B9222" s="161"/>
    </row>
    <row r="9223" spans="1:2" x14ac:dyDescent="0.2">
      <c r="A9223" s="160"/>
      <c r="B9223" s="161"/>
    </row>
    <row r="9224" spans="1:2" x14ac:dyDescent="0.2">
      <c r="A9224" s="160"/>
      <c r="B9224" s="161"/>
    </row>
    <row r="9225" spans="1:2" x14ac:dyDescent="0.2">
      <c r="A9225" s="160"/>
      <c r="B9225" s="161"/>
    </row>
    <row r="9226" spans="1:2" x14ac:dyDescent="0.2">
      <c r="A9226" s="160"/>
      <c r="B9226" s="161"/>
    </row>
    <row r="9227" spans="1:2" x14ac:dyDescent="0.2">
      <c r="A9227" s="160"/>
      <c r="B9227" s="161"/>
    </row>
    <row r="9228" spans="1:2" x14ac:dyDescent="0.2">
      <c r="A9228" s="160"/>
      <c r="B9228" s="161"/>
    </row>
    <row r="9229" spans="1:2" x14ac:dyDescent="0.2">
      <c r="A9229" s="160"/>
      <c r="B9229" s="161"/>
    </row>
    <row r="9230" spans="1:2" x14ac:dyDescent="0.2">
      <c r="A9230" s="160"/>
      <c r="B9230" s="161"/>
    </row>
    <row r="9231" spans="1:2" x14ac:dyDescent="0.2">
      <c r="A9231" s="160"/>
      <c r="B9231" s="161"/>
    </row>
    <row r="9232" spans="1:2" x14ac:dyDescent="0.2">
      <c r="A9232" s="160"/>
      <c r="B9232" s="161"/>
    </row>
    <row r="9233" spans="1:2" x14ac:dyDescent="0.2">
      <c r="A9233" s="160"/>
      <c r="B9233" s="161"/>
    </row>
    <row r="9234" spans="1:2" x14ac:dyDescent="0.2">
      <c r="A9234" s="160"/>
      <c r="B9234" s="161"/>
    </row>
    <row r="9235" spans="1:2" x14ac:dyDescent="0.2">
      <c r="A9235" s="160"/>
      <c r="B9235" s="161"/>
    </row>
    <row r="9236" spans="1:2" x14ac:dyDescent="0.2">
      <c r="A9236" s="160"/>
      <c r="B9236" s="161"/>
    </row>
    <row r="9237" spans="1:2" x14ac:dyDescent="0.2">
      <c r="A9237" s="160"/>
      <c r="B9237" s="161"/>
    </row>
    <row r="9238" spans="1:2" x14ac:dyDescent="0.2">
      <c r="A9238" s="160"/>
      <c r="B9238" s="161"/>
    </row>
    <row r="9239" spans="1:2" x14ac:dyDescent="0.2">
      <c r="A9239" s="160"/>
      <c r="B9239" s="161"/>
    </row>
    <row r="9240" spans="1:2" x14ac:dyDescent="0.2">
      <c r="A9240" s="160"/>
      <c r="B9240" s="161"/>
    </row>
    <row r="9241" spans="1:2" x14ac:dyDescent="0.2">
      <c r="A9241" s="160"/>
      <c r="B9241" s="161"/>
    </row>
    <row r="9242" spans="1:2" x14ac:dyDescent="0.2">
      <c r="A9242" s="160"/>
      <c r="B9242" s="161"/>
    </row>
    <row r="9243" spans="1:2" x14ac:dyDescent="0.2">
      <c r="A9243" s="160"/>
      <c r="B9243" s="161"/>
    </row>
    <row r="9244" spans="1:2" x14ac:dyDescent="0.2">
      <c r="A9244" s="160"/>
      <c r="B9244" s="161"/>
    </row>
    <row r="9245" spans="1:2" x14ac:dyDescent="0.2">
      <c r="A9245" s="160"/>
      <c r="B9245" s="161"/>
    </row>
    <row r="9246" spans="1:2" x14ac:dyDescent="0.2">
      <c r="A9246" s="160"/>
      <c r="B9246" s="161"/>
    </row>
    <row r="9247" spans="1:2" x14ac:dyDescent="0.2">
      <c r="A9247" s="160"/>
      <c r="B9247" s="161"/>
    </row>
    <row r="9248" spans="1:2" x14ac:dyDescent="0.2">
      <c r="A9248" s="160"/>
      <c r="B9248" s="161"/>
    </row>
    <row r="9249" spans="1:2" x14ac:dyDescent="0.2">
      <c r="A9249" s="160"/>
      <c r="B9249" s="161"/>
    </row>
    <row r="9250" spans="1:2" x14ac:dyDescent="0.2">
      <c r="A9250" s="160"/>
      <c r="B9250" s="161"/>
    </row>
    <row r="9251" spans="1:2" x14ac:dyDescent="0.2">
      <c r="A9251" s="160"/>
      <c r="B9251" s="161"/>
    </row>
    <row r="9252" spans="1:2" x14ac:dyDescent="0.2">
      <c r="A9252" s="160"/>
      <c r="B9252" s="161"/>
    </row>
    <row r="9253" spans="1:2" x14ac:dyDescent="0.2">
      <c r="A9253" s="160"/>
      <c r="B9253" s="161"/>
    </row>
    <row r="9254" spans="1:2" x14ac:dyDescent="0.2">
      <c r="A9254" s="160"/>
      <c r="B9254" s="161"/>
    </row>
    <row r="9255" spans="1:2" x14ac:dyDescent="0.2">
      <c r="A9255" s="160"/>
      <c r="B9255" s="161"/>
    </row>
    <row r="9256" spans="1:2" x14ac:dyDescent="0.2">
      <c r="A9256" s="160"/>
      <c r="B9256" s="161"/>
    </row>
    <row r="9257" spans="1:2" x14ac:dyDescent="0.2">
      <c r="A9257" s="160"/>
      <c r="B9257" s="161"/>
    </row>
    <row r="9258" spans="1:2" x14ac:dyDescent="0.2">
      <c r="A9258" s="160"/>
      <c r="B9258" s="161"/>
    </row>
    <row r="9259" spans="1:2" x14ac:dyDescent="0.2">
      <c r="A9259" s="160"/>
      <c r="B9259" s="161"/>
    </row>
    <row r="9260" spans="1:2" x14ac:dyDescent="0.2">
      <c r="A9260" s="160"/>
      <c r="B9260" s="161"/>
    </row>
    <row r="9261" spans="1:2" x14ac:dyDescent="0.2">
      <c r="A9261" s="160"/>
      <c r="B9261" s="161"/>
    </row>
    <row r="9262" spans="1:2" x14ac:dyDescent="0.2">
      <c r="A9262" s="160"/>
      <c r="B9262" s="161"/>
    </row>
    <row r="9263" spans="1:2" x14ac:dyDescent="0.2">
      <c r="A9263" s="160"/>
      <c r="B9263" s="161"/>
    </row>
    <row r="9264" spans="1:2" x14ac:dyDescent="0.2">
      <c r="A9264" s="160"/>
      <c r="B9264" s="161"/>
    </row>
    <row r="9265" spans="1:2" x14ac:dyDescent="0.2">
      <c r="A9265" s="160"/>
      <c r="B9265" s="161"/>
    </row>
    <row r="9266" spans="1:2" x14ac:dyDescent="0.2">
      <c r="A9266" s="160"/>
      <c r="B9266" s="161"/>
    </row>
    <row r="9267" spans="1:2" x14ac:dyDescent="0.2">
      <c r="A9267" s="160"/>
      <c r="B9267" s="161"/>
    </row>
    <row r="9268" spans="1:2" x14ac:dyDescent="0.2">
      <c r="A9268" s="160"/>
      <c r="B9268" s="161"/>
    </row>
    <row r="9269" spans="1:2" x14ac:dyDescent="0.2">
      <c r="A9269" s="160"/>
      <c r="B9269" s="161"/>
    </row>
    <row r="9270" spans="1:2" x14ac:dyDescent="0.2">
      <c r="A9270" s="160"/>
      <c r="B9270" s="161"/>
    </row>
    <row r="9271" spans="1:2" x14ac:dyDescent="0.2">
      <c r="A9271" s="160"/>
      <c r="B9271" s="161"/>
    </row>
    <row r="9272" spans="1:2" x14ac:dyDescent="0.2">
      <c r="A9272" s="160"/>
      <c r="B9272" s="161"/>
    </row>
    <row r="9273" spans="1:2" x14ac:dyDescent="0.2">
      <c r="A9273" s="160"/>
      <c r="B9273" s="161"/>
    </row>
    <row r="9274" spans="1:2" x14ac:dyDescent="0.2">
      <c r="A9274" s="160"/>
      <c r="B9274" s="161"/>
    </row>
    <row r="9275" spans="1:2" x14ac:dyDescent="0.2">
      <c r="A9275" s="160"/>
      <c r="B9275" s="161"/>
    </row>
    <row r="9276" spans="1:2" x14ac:dyDescent="0.2">
      <c r="A9276" s="160"/>
      <c r="B9276" s="161"/>
    </row>
    <row r="9277" spans="1:2" x14ac:dyDescent="0.2">
      <c r="A9277" s="160"/>
      <c r="B9277" s="161"/>
    </row>
    <row r="9278" spans="1:2" x14ac:dyDescent="0.2">
      <c r="A9278" s="160"/>
      <c r="B9278" s="161"/>
    </row>
    <row r="9279" spans="1:2" x14ac:dyDescent="0.2">
      <c r="A9279" s="160"/>
      <c r="B9279" s="161"/>
    </row>
    <row r="9280" spans="1:2" x14ac:dyDescent="0.2">
      <c r="A9280" s="160"/>
      <c r="B9280" s="161"/>
    </row>
    <row r="9281" spans="1:2" x14ac:dyDescent="0.2">
      <c r="A9281" s="160"/>
      <c r="B9281" s="161"/>
    </row>
    <row r="9282" spans="1:2" x14ac:dyDescent="0.2">
      <c r="A9282" s="160"/>
      <c r="B9282" s="161"/>
    </row>
    <row r="9283" spans="1:2" x14ac:dyDescent="0.2">
      <c r="A9283" s="160"/>
      <c r="B9283" s="161"/>
    </row>
    <row r="9284" spans="1:2" x14ac:dyDescent="0.2">
      <c r="A9284" s="160"/>
      <c r="B9284" s="161"/>
    </row>
    <row r="9285" spans="1:2" x14ac:dyDescent="0.2">
      <c r="A9285" s="160"/>
      <c r="B9285" s="161"/>
    </row>
    <row r="9286" spans="1:2" x14ac:dyDescent="0.2">
      <c r="A9286" s="160"/>
      <c r="B9286" s="161"/>
    </row>
    <row r="9287" spans="1:2" x14ac:dyDescent="0.2">
      <c r="A9287" s="160"/>
      <c r="B9287" s="161"/>
    </row>
    <row r="9288" spans="1:2" x14ac:dyDescent="0.2">
      <c r="A9288" s="160"/>
      <c r="B9288" s="161"/>
    </row>
    <row r="9289" spans="1:2" x14ac:dyDescent="0.2">
      <c r="A9289" s="160"/>
      <c r="B9289" s="161"/>
    </row>
    <row r="9290" spans="1:2" x14ac:dyDescent="0.2">
      <c r="A9290" s="160"/>
      <c r="B9290" s="161"/>
    </row>
    <row r="9291" spans="1:2" x14ac:dyDescent="0.2">
      <c r="A9291" s="160"/>
      <c r="B9291" s="161"/>
    </row>
    <row r="9292" spans="1:2" x14ac:dyDescent="0.2">
      <c r="A9292" s="160"/>
      <c r="B9292" s="161"/>
    </row>
    <row r="9293" spans="1:2" x14ac:dyDescent="0.2">
      <c r="A9293" s="160"/>
      <c r="B9293" s="161"/>
    </row>
    <row r="9294" spans="1:2" x14ac:dyDescent="0.2">
      <c r="A9294" s="160"/>
      <c r="B9294" s="161"/>
    </row>
    <row r="9295" spans="1:2" x14ac:dyDescent="0.2">
      <c r="A9295" s="160"/>
      <c r="B9295" s="161"/>
    </row>
    <row r="9296" spans="1:2" x14ac:dyDescent="0.2">
      <c r="A9296" s="160"/>
      <c r="B9296" s="161"/>
    </row>
    <row r="9297" spans="1:2" x14ac:dyDescent="0.2">
      <c r="A9297" s="160"/>
      <c r="B9297" s="161"/>
    </row>
    <row r="9298" spans="1:2" x14ac:dyDescent="0.2">
      <c r="A9298" s="160"/>
      <c r="B9298" s="161"/>
    </row>
    <row r="9299" spans="1:2" x14ac:dyDescent="0.2">
      <c r="A9299" s="160"/>
      <c r="B9299" s="161"/>
    </row>
    <row r="9300" spans="1:2" x14ac:dyDescent="0.2">
      <c r="A9300" s="160"/>
      <c r="B9300" s="161"/>
    </row>
    <row r="9301" spans="1:2" x14ac:dyDescent="0.2">
      <c r="A9301" s="160"/>
      <c r="B9301" s="161"/>
    </row>
    <row r="9302" spans="1:2" x14ac:dyDescent="0.2">
      <c r="A9302" s="160"/>
      <c r="B9302" s="161"/>
    </row>
    <row r="9303" spans="1:2" x14ac:dyDescent="0.2">
      <c r="A9303" s="160"/>
      <c r="B9303" s="161"/>
    </row>
    <row r="9304" spans="1:2" x14ac:dyDescent="0.2">
      <c r="A9304" s="160"/>
      <c r="B9304" s="161"/>
    </row>
    <row r="9305" spans="1:2" x14ac:dyDescent="0.2">
      <c r="A9305" s="160"/>
      <c r="B9305" s="161"/>
    </row>
    <row r="9306" spans="1:2" x14ac:dyDescent="0.2">
      <c r="A9306" s="160"/>
      <c r="B9306" s="161"/>
    </row>
    <row r="9307" spans="1:2" x14ac:dyDescent="0.2">
      <c r="A9307" s="160"/>
      <c r="B9307" s="161"/>
    </row>
    <row r="9308" spans="1:2" x14ac:dyDescent="0.2">
      <c r="A9308" s="160"/>
      <c r="B9308" s="161"/>
    </row>
    <row r="9309" spans="1:2" x14ac:dyDescent="0.2">
      <c r="A9309" s="160"/>
      <c r="B9309" s="161"/>
    </row>
    <row r="9310" spans="1:2" x14ac:dyDescent="0.2">
      <c r="A9310" s="160"/>
      <c r="B9310" s="161"/>
    </row>
    <row r="9311" spans="1:2" x14ac:dyDescent="0.2">
      <c r="A9311" s="160"/>
      <c r="B9311" s="161"/>
    </row>
    <row r="9312" spans="1:2" x14ac:dyDescent="0.2">
      <c r="A9312" s="160"/>
      <c r="B9312" s="161"/>
    </row>
    <row r="9313" spans="1:2" x14ac:dyDescent="0.2">
      <c r="A9313" s="160"/>
      <c r="B9313" s="161"/>
    </row>
    <row r="9314" spans="1:2" x14ac:dyDescent="0.2">
      <c r="A9314" s="160"/>
      <c r="B9314" s="161"/>
    </row>
    <row r="9315" spans="1:2" x14ac:dyDescent="0.2">
      <c r="A9315" s="160"/>
      <c r="B9315" s="161"/>
    </row>
    <row r="9316" spans="1:2" x14ac:dyDescent="0.2">
      <c r="A9316" s="160"/>
      <c r="B9316" s="161"/>
    </row>
    <row r="9317" spans="1:2" x14ac:dyDescent="0.2">
      <c r="A9317" s="160"/>
      <c r="B9317" s="161"/>
    </row>
    <row r="9318" spans="1:2" x14ac:dyDescent="0.2">
      <c r="A9318" s="160"/>
      <c r="B9318" s="161"/>
    </row>
    <row r="9319" spans="1:2" x14ac:dyDescent="0.2">
      <c r="A9319" s="160"/>
      <c r="B9319" s="161"/>
    </row>
    <row r="9320" spans="1:2" x14ac:dyDescent="0.2">
      <c r="A9320" s="160"/>
      <c r="B9320" s="161"/>
    </row>
    <row r="9321" spans="1:2" x14ac:dyDescent="0.2">
      <c r="A9321" s="160"/>
      <c r="B9321" s="161"/>
    </row>
    <row r="9322" spans="1:2" x14ac:dyDescent="0.2">
      <c r="A9322" s="160"/>
      <c r="B9322" s="161"/>
    </row>
    <row r="9323" spans="1:2" x14ac:dyDescent="0.2">
      <c r="A9323" s="160"/>
      <c r="B9323" s="161"/>
    </row>
    <row r="9324" spans="1:2" x14ac:dyDescent="0.2">
      <c r="A9324" s="160"/>
      <c r="B9324" s="161"/>
    </row>
    <row r="9325" spans="1:2" x14ac:dyDescent="0.2">
      <c r="A9325" s="160"/>
      <c r="B9325" s="161"/>
    </row>
    <row r="9326" spans="1:2" x14ac:dyDescent="0.2">
      <c r="A9326" s="160"/>
      <c r="B9326" s="161"/>
    </row>
    <row r="9327" spans="1:2" x14ac:dyDescent="0.2">
      <c r="A9327" s="160"/>
      <c r="B9327" s="161"/>
    </row>
    <row r="9328" spans="1:2" x14ac:dyDescent="0.2">
      <c r="A9328" s="160"/>
      <c r="B9328" s="161"/>
    </row>
    <row r="9329" spans="1:2" x14ac:dyDescent="0.2">
      <c r="A9329" s="160"/>
      <c r="B9329" s="161"/>
    </row>
    <row r="9330" spans="1:2" x14ac:dyDescent="0.2">
      <c r="A9330" s="160"/>
      <c r="B9330" s="161"/>
    </row>
    <row r="9331" spans="1:2" x14ac:dyDescent="0.2">
      <c r="A9331" s="160"/>
      <c r="B9331" s="161"/>
    </row>
    <row r="9332" spans="1:2" x14ac:dyDescent="0.2">
      <c r="A9332" s="160"/>
      <c r="B9332" s="161"/>
    </row>
    <row r="9333" spans="1:2" x14ac:dyDescent="0.2">
      <c r="A9333" s="160"/>
      <c r="B9333" s="161"/>
    </row>
    <row r="9334" spans="1:2" x14ac:dyDescent="0.2">
      <c r="A9334" s="160"/>
      <c r="B9334" s="161"/>
    </row>
    <row r="9335" spans="1:2" x14ac:dyDescent="0.2">
      <c r="A9335" s="160"/>
      <c r="B9335" s="161"/>
    </row>
    <row r="9336" spans="1:2" x14ac:dyDescent="0.2">
      <c r="A9336" s="160"/>
      <c r="B9336" s="161"/>
    </row>
    <row r="9337" spans="1:2" x14ac:dyDescent="0.2">
      <c r="A9337" s="160"/>
      <c r="B9337" s="161"/>
    </row>
    <row r="9338" spans="1:2" x14ac:dyDescent="0.2">
      <c r="A9338" s="160"/>
      <c r="B9338" s="161"/>
    </row>
    <row r="9339" spans="1:2" x14ac:dyDescent="0.2">
      <c r="A9339" s="160"/>
      <c r="B9339" s="161"/>
    </row>
    <row r="9340" spans="1:2" x14ac:dyDescent="0.2">
      <c r="A9340" s="160"/>
      <c r="B9340" s="161"/>
    </row>
    <row r="9341" spans="1:2" x14ac:dyDescent="0.2">
      <c r="A9341" s="160"/>
      <c r="B9341" s="161"/>
    </row>
    <row r="9342" spans="1:2" x14ac:dyDescent="0.2">
      <c r="A9342" s="160"/>
      <c r="B9342" s="161"/>
    </row>
    <row r="9343" spans="1:2" x14ac:dyDescent="0.2">
      <c r="A9343" s="160"/>
      <c r="B9343" s="161"/>
    </row>
    <row r="9344" spans="1:2" x14ac:dyDescent="0.2">
      <c r="A9344" s="160"/>
      <c r="B9344" s="161"/>
    </row>
    <row r="9345" spans="1:2" x14ac:dyDescent="0.2">
      <c r="A9345" s="160"/>
      <c r="B9345" s="161"/>
    </row>
    <row r="9346" spans="1:2" x14ac:dyDescent="0.2">
      <c r="A9346" s="160"/>
      <c r="B9346" s="161"/>
    </row>
    <row r="9347" spans="1:2" x14ac:dyDescent="0.2">
      <c r="A9347" s="160"/>
      <c r="B9347" s="161"/>
    </row>
    <row r="9348" spans="1:2" x14ac:dyDescent="0.2">
      <c r="A9348" s="160"/>
      <c r="B9348" s="161"/>
    </row>
    <row r="9349" spans="1:2" x14ac:dyDescent="0.2">
      <c r="A9349" s="160"/>
      <c r="B9349" s="161"/>
    </row>
    <row r="9350" spans="1:2" x14ac:dyDescent="0.2">
      <c r="A9350" s="160"/>
      <c r="B9350" s="161"/>
    </row>
    <row r="9351" spans="1:2" x14ac:dyDescent="0.2">
      <c r="A9351" s="160"/>
      <c r="B9351" s="161"/>
    </row>
    <row r="9352" spans="1:2" x14ac:dyDescent="0.2">
      <c r="A9352" s="160"/>
      <c r="B9352" s="161"/>
    </row>
    <row r="9353" spans="1:2" x14ac:dyDescent="0.2">
      <c r="A9353" s="160"/>
      <c r="B9353" s="161"/>
    </row>
    <row r="9354" spans="1:2" x14ac:dyDescent="0.2">
      <c r="A9354" s="160"/>
      <c r="B9354" s="161"/>
    </row>
    <row r="9355" spans="1:2" x14ac:dyDescent="0.2">
      <c r="A9355" s="160"/>
      <c r="B9355" s="161"/>
    </row>
    <row r="9356" spans="1:2" x14ac:dyDescent="0.2">
      <c r="A9356" s="160"/>
      <c r="B9356" s="161"/>
    </row>
    <row r="9357" spans="1:2" x14ac:dyDescent="0.2">
      <c r="A9357" s="160"/>
      <c r="B9357" s="161"/>
    </row>
    <row r="9358" spans="1:2" x14ac:dyDescent="0.2">
      <c r="A9358" s="160"/>
      <c r="B9358" s="161"/>
    </row>
    <row r="9359" spans="1:2" x14ac:dyDescent="0.2">
      <c r="A9359" s="160"/>
      <c r="B9359" s="161"/>
    </row>
    <row r="9360" spans="1:2" x14ac:dyDescent="0.2">
      <c r="A9360" s="160"/>
      <c r="B9360" s="161"/>
    </row>
    <row r="9361" spans="1:2" x14ac:dyDescent="0.2">
      <c r="A9361" s="160"/>
      <c r="B9361" s="161"/>
    </row>
    <row r="9362" spans="1:2" x14ac:dyDescent="0.2">
      <c r="A9362" s="160"/>
      <c r="B9362" s="161"/>
    </row>
    <row r="9363" spans="1:2" x14ac:dyDescent="0.2">
      <c r="A9363" s="160"/>
      <c r="B9363" s="161"/>
    </row>
    <row r="9364" spans="1:2" x14ac:dyDescent="0.2">
      <c r="A9364" s="160"/>
      <c r="B9364" s="161"/>
    </row>
    <row r="9365" spans="1:2" x14ac:dyDescent="0.2">
      <c r="A9365" s="160"/>
      <c r="B9365" s="161"/>
    </row>
    <row r="9366" spans="1:2" x14ac:dyDescent="0.2">
      <c r="A9366" s="160"/>
      <c r="B9366" s="161"/>
    </row>
    <row r="9367" spans="1:2" x14ac:dyDescent="0.2">
      <c r="A9367" s="160"/>
      <c r="B9367" s="161"/>
    </row>
    <row r="9368" spans="1:2" x14ac:dyDescent="0.2">
      <c r="A9368" s="160"/>
      <c r="B9368" s="161"/>
    </row>
    <row r="9369" spans="1:2" x14ac:dyDescent="0.2">
      <c r="A9369" s="160"/>
      <c r="B9369" s="161"/>
    </row>
    <row r="9370" spans="1:2" x14ac:dyDescent="0.2">
      <c r="A9370" s="160"/>
      <c r="B9370" s="161"/>
    </row>
    <row r="9371" spans="1:2" x14ac:dyDescent="0.2">
      <c r="A9371" s="160"/>
      <c r="B9371" s="161"/>
    </row>
    <row r="9372" spans="1:2" x14ac:dyDescent="0.2">
      <c r="A9372" s="160"/>
      <c r="B9372" s="161"/>
    </row>
    <row r="9373" spans="1:2" x14ac:dyDescent="0.2">
      <c r="A9373" s="160"/>
      <c r="B9373" s="161"/>
    </row>
    <row r="9374" spans="1:2" x14ac:dyDescent="0.2">
      <c r="A9374" s="160"/>
      <c r="B9374" s="161"/>
    </row>
    <row r="9375" spans="1:2" x14ac:dyDescent="0.2">
      <c r="A9375" s="160"/>
      <c r="B9375" s="161"/>
    </row>
    <row r="9376" spans="1:2" x14ac:dyDescent="0.2">
      <c r="A9376" s="160"/>
      <c r="B9376" s="161"/>
    </row>
    <row r="9377" spans="1:2" x14ac:dyDescent="0.2">
      <c r="A9377" s="160"/>
      <c r="B9377" s="161"/>
    </row>
    <row r="9378" spans="1:2" x14ac:dyDescent="0.2">
      <c r="A9378" s="160"/>
      <c r="B9378" s="161"/>
    </row>
    <row r="9379" spans="1:2" x14ac:dyDescent="0.2">
      <c r="A9379" s="160"/>
      <c r="B9379" s="161"/>
    </row>
    <row r="9380" spans="1:2" x14ac:dyDescent="0.2">
      <c r="A9380" s="160"/>
      <c r="B9380" s="161"/>
    </row>
    <row r="9381" spans="1:2" x14ac:dyDescent="0.2">
      <c r="A9381" s="160"/>
      <c r="B9381" s="161"/>
    </row>
    <row r="9382" spans="1:2" x14ac:dyDescent="0.2">
      <c r="A9382" s="160"/>
      <c r="B9382" s="161"/>
    </row>
    <row r="9383" spans="1:2" x14ac:dyDescent="0.2">
      <c r="A9383" s="160"/>
      <c r="B9383" s="161"/>
    </row>
    <row r="9384" spans="1:2" x14ac:dyDescent="0.2">
      <c r="A9384" s="160"/>
      <c r="B9384" s="161"/>
    </row>
    <row r="9385" spans="1:2" x14ac:dyDescent="0.2">
      <c r="A9385" s="160"/>
      <c r="B9385" s="161"/>
    </row>
    <row r="9386" spans="1:2" x14ac:dyDescent="0.2">
      <c r="A9386" s="160"/>
      <c r="B9386" s="161"/>
    </row>
    <row r="9387" spans="1:2" x14ac:dyDescent="0.2">
      <c r="A9387" s="160"/>
      <c r="B9387" s="161"/>
    </row>
    <row r="9388" spans="1:2" x14ac:dyDescent="0.2">
      <c r="A9388" s="160"/>
      <c r="B9388" s="161"/>
    </row>
    <row r="9389" spans="1:2" x14ac:dyDescent="0.2">
      <c r="A9389" s="160"/>
      <c r="B9389" s="161"/>
    </row>
    <row r="9390" spans="1:2" x14ac:dyDescent="0.2">
      <c r="A9390" s="160"/>
      <c r="B9390" s="161"/>
    </row>
    <row r="9391" spans="1:2" x14ac:dyDescent="0.2">
      <c r="A9391" s="160"/>
      <c r="B9391" s="161"/>
    </row>
    <row r="9392" spans="1:2" x14ac:dyDescent="0.2">
      <c r="A9392" s="160"/>
      <c r="B9392" s="161"/>
    </row>
    <row r="9393" spans="1:2" x14ac:dyDescent="0.2">
      <c r="A9393" s="160"/>
      <c r="B9393" s="161"/>
    </row>
    <row r="9394" spans="1:2" x14ac:dyDescent="0.2">
      <c r="A9394" s="160"/>
      <c r="B9394" s="161"/>
    </row>
    <row r="9395" spans="1:2" x14ac:dyDescent="0.2">
      <c r="A9395" s="160"/>
      <c r="B9395" s="161"/>
    </row>
    <row r="9396" spans="1:2" x14ac:dyDescent="0.2">
      <c r="A9396" s="160"/>
      <c r="B9396" s="161"/>
    </row>
    <row r="9397" spans="1:2" x14ac:dyDescent="0.2">
      <c r="A9397" s="160"/>
      <c r="B9397" s="161"/>
    </row>
    <row r="9398" spans="1:2" x14ac:dyDescent="0.2">
      <c r="A9398" s="160"/>
      <c r="B9398" s="161"/>
    </row>
    <row r="9399" spans="1:2" x14ac:dyDescent="0.2">
      <c r="A9399" s="160"/>
      <c r="B9399" s="161"/>
    </row>
    <row r="9400" spans="1:2" x14ac:dyDescent="0.2">
      <c r="A9400" s="160"/>
      <c r="B9400" s="161"/>
    </row>
    <row r="9401" spans="1:2" x14ac:dyDescent="0.2">
      <c r="A9401" s="160"/>
      <c r="B9401" s="161"/>
    </row>
    <row r="9402" spans="1:2" x14ac:dyDescent="0.2">
      <c r="A9402" s="160"/>
      <c r="B9402" s="161"/>
    </row>
    <row r="9403" spans="1:2" x14ac:dyDescent="0.2">
      <c r="A9403" s="160"/>
      <c r="B9403" s="161"/>
    </row>
    <row r="9404" spans="1:2" x14ac:dyDescent="0.2">
      <c r="A9404" s="160"/>
      <c r="B9404" s="161"/>
    </row>
    <row r="9405" spans="1:2" x14ac:dyDescent="0.2">
      <c r="A9405" s="160"/>
      <c r="B9405" s="161"/>
    </row>
    <row r="9406" spans="1:2" x14ac:dyDescent="0.2">
      <c r="A9406" s="160"/>
      <c r="B9406" s="161"/>
    </row>
    <row r="9407" spans="1:2" x14ac:dyDescent="0.2">
      <c r="A9407" s="160"/>
      <c r="B9407" s="161"/>
    </row>
    <row r="9408" spans="1:2" x14ac:dyDescent="0.2">
      <c r="A9408" s="160"/>
      <c r="B9408" s="161"/>
    </row>
    <row r="9409" spans="1:2" x14ac:dyDescent="0.2">
      <c r="A9409" s="160"/>
      <c r="B9409" s="161"/>
    </row>
    <row r="9410" spans="1:2" x14ac:dyDescent="0.2">
      <c r="A9410" s="160"/>
      <c r="B9410" s="161"/>
    </row>
    <row r="9411" spans="1:2" x14ac:dyDescent="0.2">
      <c r="A9411" s="160"/>
      <c r="B9411" s="161"/>
    </row>
    <row r="9412" spans="1:2" x14ac:dyDescent="0.2">
      <c r="A9412" s="160"/>
      <c r="B9412" s="161"/>
    </row>
    <row r="9413" spans="1:2" x14ac:dyDescent="0.2">
      <c r="A9413" s="160"/>
      <c r="B9413" s="161"/>
    </row>
    <row r="9414" spans="1:2" x14ac:dyDescent="0.2">
      <c r="A9414" s="160"/>
      <c r="B9414" s="161"/>
    </row>
    <row r="9415" spans="1:2" x14ac:dyDescent="0.2">
      <c r="A9415" s="160"/>
      <c r="B9415" s="161"/>
    </row>
    <row r="9416" spans="1:2" x14ac:dyDescent="0.2">
      <c r="A9416" s="160"/>
      <c r="B9416" s="161"/>
    </row>
    <row r="9417" spans="1:2" x14ac:dyDescent="0.2">
      <c r="A9417" s="160"/>
      <c r="B9417" s="161"/>
    </row>
    <row r="9418" spans="1:2" x14ac:dyDescent="0.2">
      <c r="A9418" s="160"/>
      <c r="B9418" s="161"/>
    </row>
    <row r="9419" spans="1:2" x14ac:dyDescent="0.2">
      <c r="A9419" s="160"/>
      <c r="B9419" s="161"/>
    </row>
    <row r="9420" spans="1:2" x14ac:dyDescent="0.2">
      <c r="A9420" s="160"/>
      <c r="B9420" s="161"/>
    </row>
    <row r="9421" spans="1:2" x14ac:dyDescent="0.2">
      <c r="A9421" s="160"/>
      <c r="B9421" s="161"/>
    </row>
    <row r="9422" spans="1:2" x14ac:dyDescent="0.2">
      <c r="A9422" s="160"/>
      <c r="B9422" s="161"/>
    </row>
    <row r="9423" spans="1:2" x14ac:dyDescent="0.2">
      <c r="A9423" s="160"/>
      <c r="B9423" s="161"/>
    </row>
    <row r="9424" spans="1:2" x14ac:dyDescent="0.2">
      <c r="A9424" s="160"/>
      <c r="B9424" s="161"/>
    </row>
    <row r="9425" spans="1:2" x14ac:dyDescent="0.2">
      <c r="A9425" s="160"/>
      <c r="B9425" s="161"/>
    </row>
    <row r="9426" spans="1:2" x14ac:dyDescent="0.2">
      <c r="A9426" s="160"/>
      <c r="B9426" s="161"/>
    </row>
    <row r="9427" spans="1:2" x14ac:dyDescent="0.2">
      <c r="A9427" s="160"/>
      <c r="B9427" s="161"/>
    </row>
    <row r="9428" spans="1:2" x14ac:dyDescent="0.2">
      <c r="A9428" s="160"/>
      <c r="B9428" s="161"/>
    </row>
    <row r="9429" spans="1:2" x14ac:dyDescent="0.2">
      <c r="A9429" s="160"/>
      <c r="B9429" s="161"/>
    </row>
    <row r="9430" spans="1:2" x14ac:dyDescent="0.2">
      <c r="A9430" s="160"/>
      <c r="B9430" s="161"/>
    </row>
    <row r="9431" spans="1:2" x14ac:dyDescent="0.2">
      <c r="A9431" s="160"/>
      <c r="B9431" s="161"/>
    </row>
    <row r="9432" spans="1:2" x14ac:dyDescent="0.2">
      <c r="A9432" s="160"/>
      <c r="B9432" s="161"/>
    </row>
    <row r="9433" spans="1:2" x14ac:dyDescent="0.2">
      <c r="A9433" s="160"/>
      <c r="B9433" s="161"/>
    </row>
    <row r="9434" spans="1:2" x14ac:dyDescent="0.2">
      <c r="A9434" s="160"/>
      <c r="B9434" s="161"/>
    </row>
    <row r="9435" spans="1:2" x14ac:dyDescent="0.2">
      <c r="A9435" s="160"/>
      <c r="B9435" s="161"/>
    </row>
    <row r="9436" spans="1:2" x14ac:dyDescent="0.2">
      <c r="A9436" s="160"/>
      <c r="B9436" s="161"/>
    </row>
    <row r="9437" spans="1:2" x14ac:dyDescent="0.2">
      <c r="A9437" s="160"/>
      <c r="B9437" s="161"/>
    </row>
    <row r="9438" spans="1:2" x14ac:dyDescent="0.2">
      <c r="A9438" s="160"/>
      <c r="B9438" s="161"/>
    </row>
    <row r="9439" spans="1:2" x14ac:dyDescent="0.2">
      <c r="A9439" s="160"/>
      <c r="B9439" s="161"/>
    </row>
    <row r="9440" spans="1:2" x14ac:dyDescent="0.2">
      <c r="A9440" s="160"/>
      <c r="B9440" s="161"/>
    </row>
    <row r="9441" spans="1:2" x14ac:dyDescent="0.2">
      <c r="A9441" s="160"/>
      <c r="B9441" s="161"/>
    </row>
    <row r="9442" spans="1:2" x14ac:dyDescent="0.2">
      <c r="A9442" s="160"/>
      <c r="B9442" s="161"/>
    </row>
    <row r="9443" spans="1:2" x14ac:dyDescent="0.2">
      <c r="A9443" s="160"/>
      <c r="B9443" s="161"/>
    </row>
    <row r="9444" spans="1:2" x14ac:dyDescent="0.2">
      <c r="A9444" s="160"/>
      <c r="B9444" s="161"/>
    </row>
    <row r="9445" spans="1:2" x14ac:dyDescent="0.2">
      <c r="A9445" s="160"/>
      <c r="B9445" s="161"/>
    </row>
    <row r="9446" spans="1:2" x14ac:dyDescent="0.2">
      <c r="A9446" s="160"/>
      <c r="B9446" s="161"/>
    </row>
    <row r="9447" spans="1:2" x14ac:dyDescent="0.2">
      <c r="A9447" s="160"/>
      <c r="B9447" s="161"/>
    </row>
    <row r="9448" spans="1:2" x14ac:dyDescent="0.2">
      <c r="A9448" s="160"/>
      <c r="B9448" s="161"/>
    </row>
    <row r="9449" spans="1:2" x14ac:dyDescent="0.2">
      <c r="A9449" s="160"/>
      <c r="B9449" s="161"/>
    </row>
    <row r="9450" spans="1:2" x14ac:dyDescent="0.2">
      <c r="A9450" s="160"/>
      <c r="B9450" s="161"/>
    </row>
    <row r="9451" spans="1:2" x14ac:dyDescent="0.2">
      <c r="A9451" s="160"/>
      <c r="B9451" s="161"/>
    </row>
    <row r="9452" spans="1:2" x14ac:dyDescent="0.2">
      <c r="A9452" s="160"/>
      <c r="B9452" s="161"/>
    </row>
    <row r="9453" spans="1:2" x14ac:dyDescent="0.2">
      <c r="A9453" s="160"/>
      <c r="B9453" s="161"/>
    </row>
    <row r="9454" spans="1:2" x14ac:dyDescent="0.2">
      <c r="A9454" s="160"/>
      <c r="B9454" s="161"/>
    </row>
    <row r="9455" spans="1:2" x14ac:dyDescent="0.2">
      <c r="A9455" s="160"/>
      <c r="B9455" s="161"/>
    </row>
    <row r="9456" spans="1:2" x14ac:dyDescent="0.2">
      <c r="A9456" s="160"/>
      <c r="B9456" s="161"/>
    </row>
    <row r="9457" spans="1:2" x14ac:dyDescent="0.2">
      <c r="A9457" s="160"/>
      <c r="B9457" s="161"/>
    </row>
    <row r="9458" spans="1:2" x14ac:dyDescent="0.2">
      <c r="A9458" s="160"/>
      <c r="B9458" s="161"/>
    </row>
    <row r="9459" spans="1:2" x14ac:dyDescent="0.2">
      <c r="A9459" s="160"/>
      <c r="B9459" s="161"/>
    </row>
    <row r="9460" spans="1:2" x14ac:dyDescent="0.2">
      <c r="A9460" s="160"/>
      <c r="B9460" s="161"/>
    </row>
    <row r="9461" spans="1:2" x14ac:dyDescent="0.2">
      <c r="A9461" s="160"/>
      <c r="B9461" s="161"/>
    </row>
    <row r="9462" spans="1:2" x14ac:dyDescent="0.2">
      <c r="A9462" s="160"/>
      <c r="B9462" s="161"/>
    </row>
    <row r="9463" spans="1:2" x14ac:dyDescent="0.2">
      <c r="A9463" s="160"/>
      <c r="B9463" s="161"/>
    </row>
    <row r="9464" spans="1:2" x14ac:dyDescent="0.2">
      <c r="A9464" s="160"/>
      <c r="B9464" s="161"/>
    </row>
    <row r="9465" spans="1:2" x14ac:dyDescent="0.2">
      <c r="A9465" s="160"/>
      <c r="B9465" s="161"/>
    </row>
    <row r="9466" spans="1:2" x14ac:dyDescent="0.2">
      <c r="A9466" s="160"/>
      <c r="B9466" s="161"/>
    </row>
    <row r="9467" spans="1:2" x14ac:dyDescent="0.2">
      <c r="A9467" s="160"/>
      <c r="B9467" s="161"/>
    </row>
    <row r="9468" spans="1:2" x14ac:dyDescent="0.2">
      <c r="A9468" s="160"/>
      <c r="B9468" s="161"/>
    </row>
    <row r="9469" spans="1:2" x14ac:dyDescent="0.2">
      <c r="A9469" s="160"/>
      <c r="B9469" s="161"/>
    </row>
    <row r="9470" spans="1:2" x14ac:dyDescent="0.2">
      <c r="A9470" s="160"/>
      <c r="B9470" s="161"/>
    </row>
    <row r="9471" spans="1:2" x14ac:dyDescent="0.2">
      <c r="A9471" s="160"/>
      <c r="B9471" s="161"/>
    </row>
    <row r="9472" spans="1:2" x14ac:dyDescent="0.2">
      <c r="A9472" s="160"/>
      <c r="B9472" s="161"/>
    </row>
    <row r="9473" spans="1:2" x14ac:dyDescent="0.2">
      <c r="A9473" s="160"/>
      <c r="B9473" s="161"/>
    </row>
    <row r="9474" spans="1:2" x14ac:dyDescent="0.2">
      <c r="A9474" s="160"/>
      <c r="B9474" s="161"/>
    </row>
    <row r="9475" spans="1:2" x14ac:dyDescent="0.2">
      <c r="A9475" s="160"/>
      <c r="B9475" s="161"/>
    </row>
    <row r="9476" spans="1:2" x14ac:dyDescent="0.2">
      <c r="A9476" s="160"/>
      <c r="B9476" s="161"/>
    </row>
    <row r="9477" spans="1:2" x14ac:dyDescent="0.2">
      <c r="A9477" s="160"/>
      <c r="B9477" s="161"/>
    </row>
    <row r="9478" spans="1:2" x14ac:dyDescent="0.2">
      <c r="A9478" s="160"/>
      <c r="B9478" s="161"/>
    </row>
    <row r="9479" spans="1:2" x14ac:dyDescent="0.2">
      <c r="A9479" s="160"/>
      <c r="B9479" s="161"/>
    </row>
    <row r="9480" spans="1:2" x14ac:dyDescent="0.2">
      <c r="A9480" s="160"/>
      <c r="B9480" s="161"/>
    </row>
    <row r="9481" spans="1:2" x14ac:dyDescent="0.2">
      <c r="A9481" s="160"/>
      <c r="B9481" s="161"/>
    </row>
    <row r="9482" spans="1:2" x14ac:dyDescent="0.2">
      <c r="A9482" s="160"/>
      <c r="B9482" s="161"/>
    </row>
    <row r="9483" spans="1:2" x14ac:dyDescent="0.2">
      <c r="A9483" s="160"/>
      <c r="B9483" s="161"/>
    </row>
    <row r="9484" spans="1:2" x14ac:dyDescent="0.2">
      <c r="A9484" s="160"/>
      <c r="B9484" s="161"/>
    </row>
    <row r="9485" spans="1:2" x14ac:dyDescent="0.2">
      <c r="A9485" s="160"/>
      <c r="B9485" s="161"/>
    </row>
    <row r="9486" spans="1:2" x14ac:dyDescent="0.2">
      <c r="A9486" s="160"/>
      <c r="B9486" s="161"/>
    </row>
    <row r="9487" spans="1:2" x14ac:dyDescent="0.2">
      <c r="A9487" s="160"/>
      <c r="B9487" s="161"/>
    </row>
    <row r="9488" spans="1:2" x14ac:dyDescent="0.2">
      <c r="A9488" s="160"/>
      <c r="B9488" s="161"/>
    </row>
    <row r="9489" spans="1:2" x14ac:dyDescent="0.2">
      <c r="A9489" s="160"/>
      <c r="B9489" s="161"/>
    </row>
    <row r="9490" spans="1:2" x14ac:dyDescent="0.2">
      <c r="A9490" s="160"/>
      <c r="B9490" s="161"/>
    </row>
    <row r="9491" spans="1:2" x14ac:dyDescent="0.2">
      <c r="A9491" s="160"/>
      <c r="B9491" s="161"/>
    </row>
    <row r="9492" spans="1:2" x14ac:dyDescent="0.2">
      <c r="A9492" s="160"/>
      <c r="B9492" s="161"/>
    </row>
    <row r="9493" spans="1:2" x14ac:dyDescent="0.2">
      <c r="A9493" s="160"/>
      <c r="B9493" s="161"/>
    </row>
    <row r="9494" spans="1:2" x14ac:dyDescent="0.2">
      <c r="A9494" s="160"/>
      <c r="B9494" s="161"/>
    </row>
    <row r="9495" spans="1:2" x14ac:dyDescent="0.2">
      <c r="A9495" s="160"/>
      <c r="B9495" s="161"/>
    </row>
    <row r="9496" spans="1:2" x14ac:dyDescent="0.2">
      <c r="A9496" s="160"/>
      <c r="B9496" s="161"/>
    </row>
    <row r="9497" spans="1:2" x14ac:dyDescent="0.2">
      <c r="A9497" s="160"/>
      <c r="B9497" s="161"/>
    </row>
    <row r="9498" spans="1:2" x14ac:dyDescent="0.2">
      <c r="A9498" s="160"/>
      <c r="B9498" s="161"/>
    </row>
    <row r="9499" spans="1:2" x14ac:dyDescent="0.2">
      <c r="A9499" s="160"/>
      <c r="B9499" s="161"/>
    </row>
    <row r="9500" spans="1:2" x14ac:dyDescent="0.2">
      <c r="A9500" s="160"/>
      <c r="B9500" s="161"/>
    </row>
    <row r="9501" spans="1:2" x14ac:dyDescent="0.2">
      <c r="A9501" s="160"/>
      <c r="B9501" s="161"/>
    </row>
    <row r="9502" spans="1:2" x14ac:dyDescent="0.2">
      <c r="A9502" s="160"/>
      <c r="B9502" s="161"/>
    </row>
    <row r="9503" spans="1:2" x14ac:dyDescent="0.2">
      <c r="A9503" s="160"/>
      <c r="B9503" s="161"/>
    </row>
    <row r="9504" spans="1:2" x14ac:dyDescent="0.2">
      <c r="A9504" s="160"/>
      <c r="B9504" s="161"/>
    </row>
    <row r="9505" spans="1:2" x14ac:dyDescent="0.2">
      <c r="A9505" s="160"/>
      <c r="B9505" s="161"/>
    </row>
    <row r="9506" spans="1:2" x14ac:dyDescent="0.2">
      <c r="A9506" s="160"/>
      <c r="B9506" s="161"/>
    </row>
    <row r="9507" spans="1:2" x14ac:dyDescent="0.2">
      <c r="A9507" s="160"/>
      <c r="B9507" s="161"/>
    </row>
    <row r="9508" spans="1:2" x14ac:dyDescent="0.2">
      <c r="A9508" s="160"/>
      <c r="B9508" s="161"/>
    </row>
    <row r="9509" spans="1:2" x14ac:dyDescent="0.2">
      <c r="A9509" s="160"/>
      <c r="B9509" s="161"/>
    </row>
    <row r="9510" spans="1:2" x14ac:dyDescent="0.2">
      <c r="A9510" s="160"/>
      <c r="B9510" s="161"/>
    </row>
    <row r="9511" spans="1:2" x14ac:dyDescent="0.2">
      <c r="A9511" s="160"/>
      <c r="B9511" s="161"/>
    </row>
    <row r="9512" spans="1:2" x14ac:dyDescent="0.2">
      <c r="A9512" s="160"/>
      <c r="B9512" s="161"/>
    </row>
    <row r="9513" spans="1:2" x14ac:dyDescent="0.2">
      <c r="A9513" s="160"/>
      <c r="B9513" s="161"/>
    </row>
    <row r="9514" spans="1:2" x14ac:dyDescent="0.2">
      <c r="A9514" s="160"/>
      <c r="B9514" s="161"/>
    </row>
    <row r="9515" spans="1:2" x14ac:dyDescent="0.2">
      <c r="A9515" s="160"/>
      <c r="B9515" s="161"/>
    </row>
    <row r="9516" spans="1:2" x14ac:dyDescent="0.2">
      <c r="A9516" s="160"/>
      <c r="B9516" s="161"/>
    </row>
    <row r="9517" spans="1:2" x14ac:dyDescent="0.2">
      <c r="A9517" s="160"/>
      <c r="B9517" s="161"/>
    </row>
    <row r="9518" spans="1:2" x14ac:dyDescent="0.2">
      <c r="A9518" s="160"/>
      <c r="B9518" s="161"/>
    </row>
    <row r="9519" spans="1:2" x14ac:dyDescent="0.2">
      <c r="A9519" s="160"/>
      <c r="B9519" s="161"/>
    </row>
    <row r="9520" spans="1:2" x14ac:dyDescent="0.2">
      <c r="A9520" s="160"/>
      <c r="B9520" s="161"/>
    </row>
    <row r="9521" spans="1:2" x14ac:dyDescent="0.2">
      <c r="A9521" s="160"/>
      <c r="B9521" s="161"/>
    </row>
    <row r="9522" spans="1:2" x14ac:dyDescent="0.2">
      <c r="A9522" s="160"/>
      <c r="B9522" s="161"/>
    </row>
    <row r="9523" spans="1:2" x14ac:dyDescent="0.2">
      <c r="A9523" s="160"/>
      <c r="B9523" s="161"/>
    </row>
    <row r="9524" spans="1:2" x14ac:dyDescent="0.2">
      <c r="A9524" s="160"/>
      <c r="B9524" s="161"/>
    </row>
    <row r="9525" spans="1:2" x14ac:dyDescent="0.2">
      <c r="A9525" s="160"/>
      <c r="B9525" s="161"/>
    </row>
    <row r="9526" spans="1:2" x14ac:dyDescent="0.2">
      <c r="A9526" s="160"/>
      <c r="B9526" s="161"/>
    </row>
    <row r="9527" spans="1:2" x14ac:dyDescent="0.2">
      <c r="A9527" s="160"/>
      <c r="B9527" s="161"/>
    </row>
    <row r="9528" spans="1:2" x14ac:dyDescent="0.2">
      <c r="A9528" s="160"/>
      <c r="B9528" s="161"/>
    </row>
    <row r="9529" spans="1:2" x14ac:dyDescent="0.2">
      <c r="A9529" s="160"/>
      <c r="B9529" s="161"/>
    </row>
    <row r="9530" spans="1:2" x14ac:dyDescent="0.2">
      <c r="A9530" s="160"/>
      <c r="B9530" s="161"/>
    </row>
    <row r="9531" spans="1:2" x14ac:dyDescent="0.2">
      <c r="A9531" s="160"/>
      <c r="B9531" s="161"/>
    </row>
    <row r="9532" spans="1:2" x14ac:dyDescent="0.2">
      <c r="A9532" s="160"/>
      <c r="B9532" s="161"/>
    </row>
    <row r="9533" spans="1:2" x14ac:dyDescent="0.2">
      <c r="A9533" s="160"/>
      <c r="B9533" s="161"/>
    </row>
    <row r="9534" spans="1:2" x14ac:dyDescent="0.2">
      <c r="A9534" s="160"/>
      <c r="B9534" s="161"/>
    </row>
    <row r="9535" spans="1:2" x14ac:dyDescent="0.2">
      <c r="A9535" s="160"/>
      <c r="B9535" s="161"/>
    </row>
    <row r="9536" spans="1:2" x14ac:dyDescent="0.2">
      <c r="A9536" s="160"/>
      <c r="B9536" s="161"/>
    </row>
    <row r="9537" spans="1:2" x14ac:dyDescent="0.2">
      <c r="A9537" s="160"/>
      <c r="B9537" s="161"/>
    </row>
    <row r="9538" spans="1:2" x14ac:dyDescent="0.2">
      <c r="A9538" s="160"/>
      <c r="B9538" s="161"/>
    </row>
    <row r="9539" spans="1:2" x14ac:dyDescent="0.2">
      <c r="A9539" s="160"/>
      <c r="B9539" s="161"/>
    </row>
    <row r="9540" spans="1:2" x14ac:dyDescent="0.2">
      <c r="A9540" s="160"/>
      <c r="B9540" s="161"/>
    </row>
    <row r="9541" spans="1:2" x14ac:dyDescent="0.2">
      <c r="A9541" s="160"/>
      <c r="B9541" s="161"/>
    </row>
    <row r="9542" spans="1:2" x14ac:dyDescent="0.2">
      <c r="A9542" s="160"/>
      <c r="B9542" s="161"/>
    </row>
    <row r="9543" spans="1:2" x14ac:dyDescent="0.2">
      <c r="A9543" s="160"/>
      <c r="B9543" s="161"/>
    </row>
    <row r="9544" spans="1:2" x14ac:dyDescent="0.2">
      <c r="A9544" s="160"/>
      <c r="B9544" s="161"/>
    </row>
    <row r="9545" spans="1:2" x14ac:dyDescent="0.2">
      <c r="A9545" s="160"/>
      <c r="B9545" s="161"/>
    </row>
    <row r="9546" spans="1:2" x14ac:dyDescent="0.2">
      <c r="A9546" s="160"/>
      <c r="B9546" s="161"/>
    </row>
    <row r="9547" spans="1:2" x14ac:dyDescent="0.2">
      <c r="A9547" s="160"/>
      <c r="B9547" s="161"/>
    </row>
    <row r="9548" spans="1:2" x14ac:dyDescent="0.2">
      <c r="A9548" s="160"/>
      <c r="B9548" s="161"/>
    </row>
    <row r="9549" spans="1:2" x14ac:dyDescent="0.2">
      <c r="A9549" s="160"/>
      <c r="B9549" s="161"/>
    </row>
    <row r="9550" spans="1:2" x14ac:dyDescent="0.2">
      <c r="A9550" s="160"/>
      <c r="B9550" s="161"/>
    </row>
    <row r="9551" spans="1:2" x14ac:dyDescent="0.2">
      <c r="A9551" s="160"/>
      <c r="B9551" s="161"/>
    </row>
    <row r="9552" spans="1:2" x14ac:dyDescent="0.2">
      <c r="A9552" s="160"/>
      <c r="B9552" s="161"/>
    </row>
    <row r="9553" spans="1:2" x14ac:dyDescent="0.2">
      <c r="A9553" s="160"/>
      <c r="B9553" s="161"/>
    </row>
    <row r="9554" spans="1:2" x14ac:dyDescent="0.2">
      <c r="A9554" s="160"/>
      <c r="B9554" s="161"/>
    </row>
    <row r="9555" spans="1:2" x14ac:dyDescent="0.2">
      <c r="A9555" s="160"/>
      <c r="B9555" s="161"/>
    </row>
    <row r="9556" spans="1:2" x14ac:dyDescent="0.2">
      <c r="A9556" s="160"/>
      <c r="B9556" s="161"/>
    </row>
    <row r="9557" spans="1:2" x14ac:dyDescent="0.2">
      <c r="A9557" s="160"/>
      <c r="B9557" s="161"/>
    </row>
    <row r="9558" spans="1:2" x14ac:dyDescent="0.2">
      <c r="A9558" s="160"/>
      <c r="B9558" s="161"/>
    </row>
    <row r="9559" spans="1:2" x14ac:dyDescent="0.2">
      <c r="A9559" s="160"/>
      <c r="B9559" s="161"/>
    </row>
    <row r="9560" spans="1:2" x14ac:dyDescent="0.2">
      <c r="A9560" s="160"/>
      <c r="B9560" s="161"/>
    </row>
    <row r="9561" spans="1:2" x14ac:dyDescent="0.2">
      <c r="A9561" s="160"/>
      <c r="B9561" s="161"/>
    </row>
    <row r="9562" spans="1:2" x14ac:dyDescent="0.2">
      <c r="A9562" s="160"/>
      <c r="B9562" s="161"/>
    </row>
    <row r="9563" spans="1:2" x14ac:dyDescent="0.2">
      <c r="A9563" s="160"/>
      <c r="B9563" s="161"/>
    </row>
    <row r="9564" spans="1:2" x14ac:dyDescent="0.2">
      <c r="A9564" s="160"/>
      <c r="B9564" s="161"/>
    </row>
    <row r="9565" spans="1:2" x14ac:dyDescent="0.2">
      <c r="A9565" s="160"/>
      <c r="B9565" s="161"/>
    </row>
    <row r="9566" spans="1:2" x14ac:dyDescent="0.2">
      <c r="A9566" s="160"/>
      <c r="B9566" s="161"/>
    </row>
    <row r="9567" spans="1:2" x14ac:dyDescent="0.2">
      <c r="A9567" s="160"/>
      <c r="B9567" s="161"/>
    </row>
    <row r="9568" spans="1:2" x14ac:dyDescent="0.2">
      <c r="A9568" s="160"/>
      <c r="B9568" s="161"/>
    </row>
    <row r="9569" spans="1:2" x14ac:dyDescent="0.2">
      <c r="A9569" s="160"/>
      <c r="B9569" s="161"/>
    </row>
    <row r="9570" spans="1:2" x14ac:dyDescent="0.2">
      <c r="A9570" s="160"/>
      <c r="B9570" s="161"/>
    </row>
    <row r="9571" spans="1:2" x14ac:dyDescent="0.2">
      <c r="A9571" s="160"/>
      <c r="B9571" s="161"/>
    </row>
    <row r="9572" spans="1:2" x14ac:dyDescent="0.2">
      <c r="A9572" s="160"/>
      <c r="B9572" s="161"/>
    </row>
    <row r="9573" spans="1:2" x14ac:dyDescent="0.2">
      <c r="A9573" s="160"/>
      <c r="B9573" s="161"/>
    </row>
    <row r="9574" spans="1:2" x14ac:dyDescent="0.2">
      <c r="A9574" s="160"/>
      <c r="B9574" s="161"/>
    </row>
    <row r="9575" spans="1:2" x14ac:dyDescent="0.2">
      <c r="A9575" s="160"/>
      <c r="B9575" s="161"/>
    </row>
    <row r="9576" spans="1:2" x14ac:dyDescent="0.2">
      <c r="A9576" s="160"/>
      <c r="B9576" s="161"/>
    </row>
    <row r="9577" spans="1:2" x14ac:dyDescent="0.2">
      <c r="A9577" s="160"/>
      <c r="B9577" s="161"/>
    </row>
    <row r="9578" spans="1:2" x14ac:dyDescent="0.2">
      <c r="A9578" s="160"/>
      <c r="B9578" s="161"/>
    </row>
    <row r="9579" spans="1:2" x14ac:dyDescent="0.2">
      <c r="A9579" s="160"/>
      <c r="B9579" s="161"/>
    </row>
    <row r="9580" spans="1:2" x14ac:dyDescent="0.2">
      <c r="A9580" s="160"/>
      <c r="B9580" s="161"/>
    </row>
    <row r="9581" spans="1:2" x14ac:dyDescent="0.2">
      <c r="A9581" s="160"/>
      <c r="B9581" s="161"/>
    </row>
    <row r="9582" spans="1:2" x14ac:dyDescent="0.2">
      <c r="A9582" s="160"/>
      <c r="B9582" s="161"/>
    </row>
    <row r="9583" spans="1:2" x14ac:dyDescent="0.2">
      <c r="A9583" s="160"/>
      <c r="B9583" s="161"/>
    </row>
    <row r="9584" spans="1:2" x14ac:dyDescent="0.2">
      <c r="A9584" s="160"/>
      <c r="B9584" s="161"/>
    </row>
    <row r="9585" spans="1:2" x14ac:dyDescent="0.2">
      <c r="A9585" s="160"/>
      <c r="B9585" s="161"/>
    </row>
    <row r="9586" spans="1:2" x14ac:dyDescent="0.2">
      <c r="A9586" s="160"/>
      <c r="B9586" s="161"/>
    </row>
    <row r="9587" spans="1:2" x14ac:dyDescent="0.2">
      <c r="A9587" s="160"/>
      <c r="B9587" s="161"/>
    </row>
    <row r="9588" spans="1:2" x14ac:dyDescent="0.2">
      <c r="A9588" s="160"/>
      <c r="B9588" s="161"/>
    </row>
    <row r="9589" spans="1:2" x14ac:dyDescent="0.2">
      <c r="A9589" s="160"/>
      <c r="B9589" s="161"/>
    </row>
    <row r="9590" spans="1:2" x14ac:dyDescent="0.2">
      <c r="A9590" s="160"/>
      <c r="B9590" s="161"/>
    </row>
    <row r="9591" spans="1:2" x14ac:dyDescent="0.2">
      <c r="A9591" s="160"/>
      <c r="B9591" s="161"/>
    </row>
    <row r="9592" spans="1:2" x14ac:dyDescent="0.2">
      <c r="A9592" s="160"/>
      <c r="B9592" s="161"/>
    </row>
    <row r="9593" spans="1:2" x14ac:dyDescent="0.2">
      <c r="A9593" s="160"/>
      <c r="B9593" s="161"/>
    </row>
    <row r="9594" spans="1:2" x14ac:dyDescent="0.2">
      <c r="A9594" s="160"/>
      <c r="B9594" s="161"/>
    </row>
    <row r="9595" spans="1:2" x14ac:dyDescent="0.2">
      <c r="A9595" s="160"/>
      <c r="B9595" s="161"/>
    </row>
    <row r="9596" spans="1:2" x14ac:dyDescent="0.2">
      <c r="A9596" s="160"/>
      <c r="B9596" s="161"/>
    </row>
    <row r="9597" spans="1:2" x14ac:dyDescent="0.2">
      <c r="A9597" s="160"/>
      <c r="B9597" s="161"/>
    </row>
    <row r="9598" spans="1:2" x14ac:dyDescent="0.2">
      <c r="A9598" s="160"/>
      <c r="B9598" s="161"/>
    </row>
    <row r="9599" spans="1:2" x14ac:dyDescent="0.2">
      <c r="A9599" s="160"/>
      <c r="B9599" s="161"/>
    </row>
    <row r="9600" spans="1:2" x14ac:dyDescent="0.2">
      <c r="A9600" s="160"/>
      <c r="B9600" s="161"/>
    </row>
    <row r="9601" spans="1:2" x14ac:dyDescent="0.2">
      <c r="A9601" s="160"/>
      <c r="B9601" s="161"/>
    </row>
    <row r="9602" spans="1:2" x14ac:dyDescent="0.2">
      <c r="A9602" s="160"/>
      <c r="B9602" s="161"/>
    </row>
    <row r="9603" spans="1:2" x14ac:dyDescent="0.2">
      <c r="A9603" s="160"/>
      <c r="B9603" s="161"/>
    </row>
    <row r="9604" spans="1:2" x14ac:dyDescent="0.2">
      <c r="A9604" s="160"/>
      <c r="B9604" s="161"/>
    </row>
    <row r="9605" spans="1:2" x14ac:dyDescent="0.2">
      <c r="A9605" s="160"/>
      <c r="B9605" s="161"/>
    </row>
    <row r="9606" spans="1:2" x14ac:dyDescent="0.2">
      <c r="A9606" s="160"/>
      <c r="B9606" s="161"/>
    </row>
    <row r="9607" spans="1:2" x14ac:dyDescent="0.2">
      <c r="A9607" s="160"/>
      <c r="B9607" s="161"/>
    </row>
    <row r="9608" spans="1:2" x14ac:dyDescent="0.2">
      <c r="A9608" s="160"/>
      <c r="B9608" s="161"/>
    </row>
    <row r="9609" spans="1:2" x14ac:dyDescent="0.2">
      <c r="A9609" s="160"/>
      <c r="B9609" s="161"/>
    </row>
    <row r="9610" spans="1:2" x14ac:dyDescent="0.2">
      <c r="A9610" s="160"/>
      <c r="B9610" s="161"/>
    </row>
    <row r="9611" spans="1:2" x14ac:dyDescent="0.2">
      <c r="A9611" s="160"/>
      <c r="B9611" s="161"/>
    </row>
    <row r="9612" spans="1:2" x14ac:dyDescent="0.2">
      <c r="A9612" s="160"/>
      <c r="B9612" s="161"/>
    </row>
    <row r="9613" spans="1:2" x14ac:dyDescent="0.2">
      <c r="A9613" s="160"/>
      <c r="B9613" s="161"/>
    </row>
    <row r="9614" spans="1:2" x14ac:dyDescent="0.2">
      <c r="A9614" s="160"/>
      <c r="B9614" s="161"/>
    </row>
    <row r="9615" spans="1:2" x14ac:dyDescent="0.2">
      <c r="A9615" s="160"/>
      <c r="B9615" s="161"/>
    </row>
    <row r="9616" spans="1:2" x14ac:dyDescent="0.2">
      <c r="A9616" s="160"/>
      <c r="B9616" s="161"/>
    </row>
    <row r="9617" spans="1:2" x14ac:dyDescent="0.2">
      <c r="A9617" s="160"/>
      <c r="B9617" s="161"/>
    </row>
    <row r="9618" spans="1:2" x14ac:dyDescent="0.2">
      <c r="A9618" s="160"/>
      <c r="B9618" s="161"/>
    </row>
    <row r="9619" spans="1:2" x14ac:dyDescent="0.2">
      <c r="A9619" s="160"/>
      <c r="B9619" s="161"/>
    </row>
    <row r="9620" spans="1:2" x14ac:dyDescent="0.2">
      <c r="A9620" s="160"/>
      <c r="B9620" s="161"/>
    </row>
    <row r="9621" spans="1:2" x14ac:dyDescent="0.2">
      <c r="A9621" s="160"/>
      <c r="B9621" s="161"/>
    </row>
    <row r="9622" spans="1:2" x14ac:dyDescent="0.2">
      <c r="A9622" s="160"/>
      <c r="B9622" s="161"/>
    </row>
    <row r="9623" spans="1:2" x14ac:dyDescent="0.2">
      <c r="A9623" s="160"/>
      <c r="B9623" s="161"/>
    </row>
    <row r="9624" spans="1:2" x14ac:dyDescent="0.2">
      <c r="A9624" s="160"/>
      <c r="B9624" s="161"/>
    </row>
    <row r="9625" spans="1:2" x14ac:dyDescent="0.2">
      <c r="A9625" s="160"/>
      <c r="B9625" s="161"/>
    </row>
    <row r="9626" spans="1:2" x14ac:dyDescent="0.2">
      <c r="A9626" s="160"/>
      <c r="B9626" s="161"/>
    </row>
    <row r="9627" spans="1:2" x14ac:dyDescent="0.2">
      <c r="A9627" s="160"/>
      <c r="B9627" s="161"/>
    </row>
    <row r="9628" spans="1:2" x14ac:dyDescent="0.2">
      <c r="A9628" s="160"/>
      <c r="B9628" s="161"/>
    </row>
    <row r="9629" spans="1:2" x14ac:dyDescent="0.2">
      <c r="A9629" s="160"/>
      <c r="B9629" s="161"/>
    </row>
    <row r="9630" spans="1:2" x14ac:dyDescent="0.2">
      <c r="A9630" s="160"/>
      <c r="B9630" s="161"/>
    </row>
    <row r="9631" spans="1:2" x14ac:dyDescent="0.2">
      <c r="A9631" s="160"/>
      <c r="B9631" s="161"/>
    </row>
    <row r="9632" spans="1:2" x14ac:dyDescent="0.2">
      <c r="A9632" s="160"/>
      <c r="B9632" s="161"/>
    </row>
    <row r="9633" spans="1:2" x14ac:dyDescent="0.2">
      <c r="A9633" s="160"/>
      <c r="B9633" s="161"/>
    </row>
    <row r="9634" spans="1:2" x14ac:dyDescent="0.2">
      <c r="A9634" s="160"/>
      <c r="B9634" s="161"/>
    </row>
    <row r="9635" spans="1:2" x14ac:dyDescent="0.2">
      <c r="A9635" s="160"/>
      <c r="B9635" s="161"/>
    </row>
    <row r="9636" spans="1:2" x14ac:dyDescent="0.2">
      <c r="A9636" s="160"/>
      <c r="B9636" s="161"/>
    </row>
    <row r="9637" spans="1:2" x14ac:dyDescent="0.2">
      <c r="A9637" s="160"/>
      <c r="B9637" s="161"/>
    </row>
    <row r="9638" spans="1:2" x14ac:dyDescent="0.2">
      <c r="A9638" s="160"/>
      <c r="B9638" s="161"/>
    </row>
    <row r="9639" spans="1:2" x14ac:dyDescent="0.2">
      <c r="A9639" s="160"/>
      <c r="B9639" s="161"/>
    </row>
    <row r="9640" spans="1:2" x14ac:dyDescent="0.2">
      <c r="A9640" s="160"/>
      <c r="B9640" s="161"/>
    </row>
    <row r="9641" spans="1:2" x14ac:dyDescent="0.2">
      <c r="A9641" s="160"/>
      <c r="B9641" s="161"/>
    </row>
    <row r="9642" spans="1:2" x14ac:dyDescent="0.2">
      <c r="A9642" s="160"/>
      <c r="B9642" s="161"/>
    </row>
    <row r="9643" spans="1:2" x14ac:dyDescent="0.2">
      <c r="A9643" s="160"/>
      <c r="B9643" s="161"/>
    </row>
    <row r="9644" spans="1:2" x14ac:dyDescent="0.2">
      <c r="A9644" s="160"/>
      <c r="B9644" s="161"/>
    </row>
    <row r="9645" spans="1:2" x14ac:dyDescent="0.2">
      <c r="A9645" s="160"/>
      <c r="B9645" s="161"/>
    </row>
    <row r="9646" spans="1:2" x14ac:dyDescent="0.2">
      <c r="A9646" s="160"/>
      <c r="B9646" s="161"/>
    </row>
    <row r="9647" spans="1:2" x14ac:dyDescent="0.2">
      <c r="A9647" s="160"/>
      <c r="B9647" s="161"/>
    </row>
    <row r="9648" spans="1:2" x14ac:dyDescent="0.2">
      <c r="A9648" s="160"/>
      <c r="B9648" s="161"/>
    </row>
    <row r="9649" spans="1:2" x14ac:dyDescent="0.2">
      <c r="A9649" s="160"/>
      <c r="B9649" s="161"/>
    </row>
    <row r="9650" spans="1:2" x14ac:dyDescent="0.2">
      <c r="A9650" s="160"/>
      <c r="B9650" s="161"/>
    </row>
    <row r="9651" spans="1:2" x14ac:dyDescent="0.2">
      <c r="A9651" s="160"/>
      <c r="B9651" s="161"/>
    </row>
    <row r="9652" spans="1:2" x14ac:dyDescent="0.2">
      <c r="A9652" s="160"/>
      <c r="B9652" s="161"/>
    </row>
    <row r="9653" spans="1:2" x14ac:dyDescent="0.2">
      <c r="A9653" s="160"/>
      <c r="B9653" s="161"/>
    </row>
    <row r="9654" spans="1:2" x14ac:dyDescent="0.2">
      <c r="A9654" s="160"/>
      <c r="B9654" s="161"/>
    </row>
    <row r="9655" spans="1:2" x14ac:dyDescent="0.2">
      <c r="A9655" s="160"/>
      <c r="B9655" s="161"/>
    </row>
    <row r="9656" spans="1:2" x14ac:dyDescent="0.2">
      <c r="A9656" s="160"/>
      <c r="B9656" s="161"/>
    </row>
    <row r="9657" spans="1:2" x14ac:dyDescent="0.2">
      <c r="A9657" s="160"/>
      <c r="B9657" s="161"/>
    </row>
    <row r="9658" spans="1:2" x14ac:dyDescent="0.2">
      <c r="A9658" s="160"/>
      <c r="B9658" s="161"/>
    </row>
    <row r="9659" spans="1:2" x14ac:dyDescent="0.2">
      <c r="A9659" s="160"/>
      <c r="B9659" s="161"/>
    </row>
    <row r="9660" spans="1:2" x14ac:dyDescent="0.2">
      <c r="A9660" s="160"/>
      <c r="B9660" s="161"/>
    </row>
    <row r="9661" spans="1:2" x14ac:dyDescent="0.2">
      <c r="A9661" s="160"/>
      <c r="B9661" s="161"/>
    </row>
    <row r="9662" spans="1:2" x14ac:dyDescent="0.2">
      <c r="A9662" s="160"/>
      <c r="B9662" s="161"/>
    </row>
    <row r="9663" spans="1:2" x14ac:dyDescent="0.2">
      <c r="A9663" s="160"/>
      <c r="B9663" s="161"/>
    </row>
    <row r="9664" spans="1:2" x14ac:dyDescent="0.2">
      <c r="A9664" s="160"/>
      <c r="B9664" s="161"/>
    </row>
    <row r="9665" spans="1:2" x14ac:dyDescent="0.2">
      <c r="A9665" s="160"/>
      <c r="B9665" s="161"/>
    </row>
    <row r="9666" spans="1:2" x14ac:dyDescent="0.2">
      <c r="A9666" s="160"/>
      <c r="B9666" s="161"/>
    </row>
    <row r="9667" spans="1:2" x14ac:dyDescent="0.2">
      <c r="A9667" s="160"/>
      <c r="B9667" s="161"/>
    </row>
    <row r="9668" spans="1:2" x14ac:dyDescent="0.2">
      <c r="A9668" s="160"/>
      <c r="B9668" s="161"/>
    </row>
    <row r="9669" spans="1:2" x14ac:dyDescent="0.2">
      <c r="A9669" s="160"/>
      <c r="B9669" s="161"/>
    </row>
    <row r="9670" spans="1:2" x14ac:dyDescent="0.2">
      <c r="A9670" s="160"/>
      <c r="B9670" s="161"/>
    </row>
    <row r="9671" spans="1:2" x14ac:dyDescent="0.2">
      <c r="A9671" s="160"/>
      <c r="B9671" s="161"/>
    </row>
    <row r="9672" spans="1:2" x14ac:dyDescent="0.2">
      <c r="A9672" s="160"/>
      <c r="B9672" s="161"/>
    </row>
    <row r="9673" spans="1:2" x14ac:dyDescent="0.2">
      <c r="A9673" s="160"/>
      <c r="B9673" s="161"/>
    </row>
    <row r="9674" spans="1:2" x14ac:dyDescent="0.2">
      <c r="A9674" s="160"/>
      <c r="B9674" s="161"/>
    </row>
    <row r="9675" spans="1:2" x14ac:dyDescent="0.2">
      <c r="A9675" s="160"/>
      <c r="B9675" s="161"/>
    </row>
    <row r="9676" spans="1:2" x14ac:dyDescent="0.2">
      <c r="A9676" s="160"/>
      <c r="B9676" s="161"/>
    </row>
    <row r="9677" spans="1:2" x14ac:dyDescent="0.2">
      <c r="A9677" s="160"/>
      <c r="B9677" s="161"/>
    </row>
    <row r="9678" spans="1:2" x14ac:dyDescent="0.2">
      <c r="A9678" s="160"/>
      <c r="B9678" s="161"/>
    </row>
    <row r="9679" spans="1:2" x14ac:dyDescent="0.2">
      <c r="A9679" s="160"/>
      <c r="B9679" s="161"/>
    </row>
    <row r="9680" spans="1:2" x14ac:dyDescent="0.2">
      <c r="A9680" s="160"/>
      <c r="B9680" s="161"/>
    </row>
    <row r="9681" spans="1:2" x14ac:dyDescent="0.2">
      <c r="A9681" s="160"/>
      <c r="B9681" s="161"/>
    </row>
    <row r="9682" spans="1:2" x14ac:dyDescent="0.2">
      <c r="A9682" s="160"/>
      <c r="B9682" s="161"/>
    </row>
    <row r="9683" spans="1:2" x14ac:dyDescent="0.2">
      <c r="A9683" s="160"/>
      <c r="B9683" s="161"/>
    </row>
    <row r="9684" spans="1:2" x14ac:dyDescent="0.2">
      <c r="A9684" s="160"/>
      <c r="B9684" s="161"/>
    </row>
    <row r="9685" spans="1:2" x14ac:dyDescent="0.2">
      <c r="A9685" s="160"/>
      <c r="B9685" s="161"/>
    </row>
    <row r="9686" spans="1:2" x14ac:dyDescent="0.2">
      <c r="A9686" s="160"/>
      <c r="B9686" s="161"/>
    </row>
    <row r="9687" spans="1:2" x14ac:dyDescent="0.2">
      <c r="A9687" s="160"/>
      <c r="B9687" s="161"/>
    </row>
    <row r="9688" spans="1:2" x14ac:dyDescent="0.2">
      <c r="A9688" s="160"/>
      <c r="B9688" s="161"/>
    </row>
    <row r="9689" spans="1:2" x14ac:dyDescent="0.2">
      <c r="A9689" s="160"/>
      <c r="B9689" s="161"/>
    </row>
    <row r="9690" spans="1:2" x14ac:dyDescent="0.2">
      <c r="A9690" s="160"/>
      <c r="B9690" s="161"/>
    </row>
    <row r="9691" spans="1:2" x14ac:dyDescent="0.2">
      <c r="A9691" s="160"/>
      <c r="B9691" s="161"/>
    </row>
    <row r="9692" spans="1:2" x14ac:dyDescent="0.2">
      <c r="A9692" s="160"/>
      <c r="B9692" s="161"/>
    </row>
    <row r="9693" spans="1:2" x14ac:dyDescent="0.2">
      <c r="A9693" s="160"/>
      <c r="B9693" s="161"/>
    </row>
    <row r="9694" spans="1:2" x14ac:dyDescent="0.2">
      <c r="A9694" s="160"/>
      <c r="B9694" s="161"/>
    </row>
    <row r="9695" spans="1:2" x14ac:dyDescent="0.2">
      <c r="A9695" s="160"/>
      <c r="B9695" s="161"/>
    </row>
    <row r="9696" spans="1:2" x14ac:dyDescent="0.2">
      <c r="A9696" s="160"/>
      <c r="B9696" s="161"/>
    </row>
    <row r="9697" spans="1:2" x14ac:dyDescent="0.2">
      <c r="A9697" s="160"/>
      <c r="B9697" s="161"/>
    </row>
    <row r="9698" spans="1:2" x14ac:dyDescent="0.2">
      <c r="A9698" s="160"/>
      <c r="B9698" s="161"/>
    </row>
    <row r="9699" spans="1:2" x14ac:dyDescent="0.2">
      <c r="A9699" s="160"/>
      <c r="B9699" s="161"/>
    </row>
    <row r="9700" spans="1:2" x14ac:dyDescent="0.2">
      <c r="A9700" s="160"/>
      <c r="B9700" s="161"/>
    </row>
    <row r="9701" spans="1:2" x14ac:dyDescent="0.2">
      <c r="A9701" s="160"/>
      <c r="B9701" s="161"/>
    </row>
    <row r="9702" spans="1:2" x14ac:dyDescent="0.2">
      <c r="A9702" s="160"/>
      <c r="B9702" s="161"/>
    </row>
    <row r="9703" spans="1:2" x14ac:dyDescent="0.2">
      <c r="A9703" s="160"/>
      <c r="B9703" s="161"/>
    </row>
    <row r="9704" spans="1:2" x14ac:dyDescent="0.2">
      <c r="A9704" s="160"/>
      <c r="B9704" s="161"/>
    </row>
    <row r="9705" spans="1:2" x14ac:dyDescent="0.2">
      <c r="A9705" s="160"/>
      <c r="B9705" s="161"/>
    </row>
    <row r="9706" spans="1:2" x14ac:dyDescent="0.2">
      <c r="A9706" s="160"/>
      <c r="B9706" s="161"/>
    </row>
    <row r="9707" spans="1:2" x14ac:dyDescent="0.2">
      <c r="A9707" s="160"/>
      <c r="B9707" s="161"/>
    </row>
    <row r="9708" spans="1:2" x14ac:dyDescent="0.2">
      <c r="A9708" s="160"/>
      <c r="B9708" s="161"/>
    </row>
    <row r="9709" spans="1:2" x14ac:dyDescent="0.2">
      <c r="A9709" s="160"/>
      <c r="B9709" s="161"/>
    </row>
    <row r="9710" spans="1:2" x14ac:dyDescent="0.2">
      <c r="A9710" s="160"/>
      <c r="B9710" s="161"/>
    </row>
    <row r="9711" spans="1:2" x14ac:dyDescent="0.2">
      <c r="A9711" s="160"/>
      <c r="B9711" s="161"/>
    </row>
    <row r="9712" spans="1:2" x14ac:dyDescent="0.2">
      <c r="A9712" s="160"/>
      <c r="B9712" s="161"/>
    </row>
    <row r="9713" spans="1:2" x14ac:dyDescent="0.2">
      <c r="A9713" s="160"/>
      <c r="B9713" s="161"/>
    </row>
    <row r="9714" spans="1:2" x14ac:dyDescent="0.2">
      <c r="A9714" s="160"/>
      <c r="B9714" s="161"/>
    </row>
    <row r="9715" spans="1:2" x14ac:dyDescent="0.2">
      <c r="A9715" s="160"/>
      <c r="B9715" s="161"/>
    </row>
    <row r="9716" spans="1:2" x14ac:dyDescent="0.2">
      <c r="A9716" s="160"/>
      <c r="B9716" s="161"/>
    </row>
    <row r="9717" spans="1:2" x14ac:dyDescent="0.2">
      <c r="A9717" s="160"/>
      <c r="B9717" s="161"/>
    </row>
    <row r="9718" spans="1:2" x14ac:dyDescent="0.2">
      <c r="A9718" s="160"/>
      <c r="B9718" s="161"/>
    </row>
    <row r="9719" spans="1:2" x14ac:dyDescent="0.2">
      <c r="A9719" s="160"/>
      <c r="B9719" s="161"/>
    </row>
    <row r="9720" spans="1:2" x14ac:dyDescent="0.2">
      <c r="A9720" s="160"/>
      <c r="B9720" s="161"/>
    </row>
    <row r="9721" spans="1:2" x14ac:dyDescent="0.2">
      <c r="A9721" s="160"/>
      <c r="B9721" s="161"/>
    </row>
    <row r="9722" spans="1:2" x14ac:dyDescent="0.2">
      <c r="A9722" s="160"/>
      <c r="B9722" s="161"/>
    </row>
    <row r="9723" spans="1:2" x14ac:dyDescent="0.2">
      <c r="A9723" s="160"/>
      <c r="B9723" s="161"/>
    </row>
    <row r="9724" spans="1:2" x14ac:dyDescent="0.2">
      <c r="A9724" s="160"/>
      <c r="B9724" s="161"/>
    </row>
    <row r="9725" spans="1:2" x14ac:dyDescent="0.2">
      <c r="A9725" s="160"/>
      <c r="B9725" s="161"/>
    </row>
    <row r="9726" spans="1:2" x14ac:dyDescent="0.2">
      <c r="A9726" s="160"/>
      <c r="B9726" s="161"/>
    </row>
    <row r="9727" spans="1:2" x14ac:dyDescent="0.2">
      <c r="A9727" s="160"/>
      <c r="B9727" s="161"/>
    </row>
    <row r="9728" spans="1:2" x14ac:dyDescent="0.2">
      <c r="A9728" s="160"/>
      <c r="B9728" s="161"/>
    </row>
    <row r="9729" spans="1:2" x14ac:dyDescent="0.2">
      <c r="A9729" s="160"/>
      <c r="B9729" s="161"/>
    </row>
    <row r="9730" spans="1:2" x14ac:dyDescent="0.2">
      <c r="A9730" s="160"/>
      <c r="B9730" s="161"/>
    </row>
    <row r="9731" spans="1:2" x14ac:dyDescent="0.2">
      <c r="A9731" s="160"/>
      <c r="B9731" s="161"/>
    </row>
    <row r="9732" spans="1:2" x14ac:dyDescent="0.2">
      <c r="A9732" s="160"/>
      <c r="B9732" s="161"/>
    </row>
    <row r="9733" spans="1:2" x14ac:dyDescent="0.2">
      <c r="A9733" s="160"/>
      <c r="B9733" s="161"/>
    </row>
    <row r="9734" spans="1:2" x14ac:dyDescent="0.2">
      <c r="A9734" s="160"/>
      <c r="B9734" s="161"/>
    </row>
    <row r="9735" spans="1:2" x14ac:dyDescent="0.2">
      <c r="A9735" s="160"/>
      <c r="B9735" s="161"/>
    </row>
    <row r="9736" spans="1:2" x14ac:dyDescent="0.2">
      <c r="A9736" s="160"/>
      <c r="B9736" s="161"/>
    </row>
    <row r="9737" spans="1:2" x14ac:dyDescent="0.2">
      <c r="A9737" s="160"/>
      <c r="B9737" s="161"/>
    </row>
    <row r="9738" spans="1:2" x14ac:dyDescent="0.2">
      <c r="A9738" s="160"/>
      <c r="B9738" s="161"/>
    </row>
    <row r="9739" spans="1:2" x14ac:dyDescent="0.2">
      <c r="A9739" s="160"/>
      <c r="B9739" s="161"/>
    </row>
    <row r="9740" spans="1:2" x14ac:dyDescent="0.2">
      <c r="A9740" s="160"/>
      <c r="B9740" s="161"/>
    </row>
    <row r="9741" spans="1:2" x14ac:dyDescent="0.2">
      <c r="A9741" s="160"/>
      <c r="B9741" s="161"/>
    </row>
    <row r="9742" spans="1:2" x14ac:dyDescent="0.2">
      <c r="A9742" s="160"/>
      <c r="B9742" s="161"/>
    </row>
    <row r="9743" spans="1:2" x14ac:dyDescent="0.2">
      <c r="A9743" s="160"/>
      <c r="B9743" s="161"/>
    </row>
    <row r="9744" spans="1:2" x14ac:dyDescent="0.2">
      <c r="A9744" s="160"/>
      <c r="B9744" s="161"/>
    </row>
    <row r="9745" spans="1:2" x14ac:dyDescent="0.2">
      <c r="A9745" s="160"/>
      <c r="B9745" s="161"/>
    </row>
    <row r="9746" spans="1:2" x14ac:dyDescent="0.2">
      <c r="A9746" s="160"/>
      <c r="B9746" s="161"/>
    </row>
    <row r="9747" spans="1:2" x14ac:dyDescent="0.2">
      <c r="A9747" s="160"/>
      <c r="B9747" s="161"/>
    </row>
    <row r="9748" spans="1:2" x14ac:dyDescent="0.2">
      <c r="A9748" s="160"/>
      <c r="B9748" s="161"/>
    </row>
    <row r="9749" spans="1:2" x14ac:dyDescent="0.2">
      <c r="A9749" s="160"/>
      <c r="B9749" s="161"/>
    </row>
    <row r="9750" spans="1:2" x14ac:dyDescent="0.2">
      <c r="A9750" s="160"/>
      <c r="B9750" s="161"/>
    </row>
    <row r="9751" spans="1:2" x14ac:dyDescent="0.2">
      <c r="A9751" s="160"/>
      <c r="B9751" s="161"/>
    </row>
    <row r="9752" spans="1:2" x14ac:dyDescent="0.2">
      <c r="A9752" s="160"/>
      <c r="B9752" s="161"/>
    </row>
    <row r="9753" spans="1:2" x14ac:dyDescent="0.2">
      <c r="A9753" s="160"/>
      <c r="B9753" s="161"/>
    </row>
    <row r="9754" spans="1:2" x14ac:dyDescent="0.2">
      <c r="A9754" s="160"/>
      <c r="B9754" s="161"/>
    </row>
    <row r="9755" spans="1:2" x14ac:dyDescent="0.2">
      <c r="A9755" s="160"/>
      <c r="B9755" s="161"/>
    </row>
    <row r="9756" spans="1:2" x14ac:dyDescent="0.2">
      <c r="A9756" s="160"/>
      <c r="B9756" s="161"/>
    </row>
    <row r="9757" spans="1:2" x14ac:dyDescent="0.2">
      <c r="A9757" s="160"/>
      <c r="B9757" s="161"/>
    </row>
    <row r="9758" spans="1:2" x14ac:dyDescent="0.2">
      <c r="A9758" s="160"/>
      <c r="B9758" s="161"/>
    </row>
    <row r="9759" spans="1:2" x14ac:dyDescent="0.2">
      <c r="A9759" s="160"/>
      <c r="B9759" s="161"/>
    </row>
    <row r="9760" spans="1:2" x14ac:dyDescent="0.2">
      <c r="A9760" s="160"/>
      <c r="B9760" s="161"/>
    </row>
    <row r="9761" spans="1:2" x14ac:dyDescent="0.2">
      <c r="A9761" s="160"/>
      <c r="B9761" s="161"/>
    </row>
    <row r="9762" spans="1:2" x14ac:dyDescent="0.2">
      <c r="A9762" s="160"/>
      <c r="B9762" s="161"/>
    </row>
    <row r="9763" spans="1:2" x14ac:dyDescent="0.2">
      <c r="A9763" s="160"/>
      <c r="B9763" s="161"/>
    </row>
    <row r="9764" spans="1:2" x14ac:dyDescent="0.2">
      <c r="A9764" s="160"/>
      <c r="B9764" s="161"/>
    </row>
    <row r="9765" spans="1:2" x14ac:dyDescent="0.2">
      <c r="A9765" s="160"/>
      <c r="B9765" s="161"/>
    </row>
    <row r="9766" spans="1:2" x14ac:dyDescent="0.2">
      <c r="A9766" s="160"/>
      <c r="B9766" s="161"/>
    </row>
    <row r="9767" spans="1:2" x14ac:dyDescent="0.2">
      <c r="A9767" s="160"/>
      <c r="B9767" s="161"/>
    </row>
    <row r="9768" spans="1:2" x14ac:dyDescent="0.2">
      <c r="A9768" s="160"/>
      <c r="B9768" s="161"/>
    </row>
    <row r="9769" spans="1:2" x14ac:dyDescent="0.2">
      <c r="A9769" s="160"/>
      <c r="B9769" s="161"/>
    </row>
    <row r="9770" spans="1:2" x14ac:dyDescent="0.2">
      <c r="A9770" s="160"/>
      <c r="B9770" s="161"/>
    </row>
    <row r="9771" spans="1:2" x14ac:dyDescent="0.2">
      <c r="A9771" s="160"/>
      <c r="B9771" s="161"/>
    </row>
    <row r="9772" spans="1:2" x14ac:dyDescent="0.2">
      <c r="A9772" s="160"/>
      <c r="B9772" s="161"/>
    </row>
    <row r="9773" spans="1:2" x14ac:dyDescent="0.2">
      <c r="A9773" s="160"/>
      <c r="B9773" s="161"/>
    </row>
    <row r="9774" spans="1:2" x14ac:dyDescent="0.2">
      <c r="A9774" s="160"/>
      <c r="B9774" s="161"/>
    </row>
    <row r="9775" spans="1:2" x14ac:dyDescent="0.2">
      <c r="A9775" s="160"/>
      <c r="B9775" s="161"/>
    </row>
    <row r="9776" spans="1:2" x14ac:dyDescent="0.2">
      <c r="A9776" s="160"/>
      <c r="B9776" s="161"/>
    </row>
    <row r="9777" spans="1:2" x14ac:dyDescent="0.2">
      <c r="A9777" s="160"/>
      <c r="B9777" s="161"/>
    </row>
    <row r="9778" spans="1:2" x14ac:dyDescent="0.2">
      <c r="A9778" s="160"/>
      <c r="B9778" s="161"/>
    </row>
    <row r="9779" spans="1:2" x14ac:dyDescent="0.2">
      <c r="A9779" s="160"/>
      <c r="B9779" s="161"/>
    </row>
    <row r="9780" spans="1:2" x14ac:dyDescent="0.2">
      <c r="A9780" s="160"/>
      <c r="B9780" s="161"/>
    </row>
    <row r="9781" spans="1:2" x14ac:dyDescent="0.2">
      <c r="A9781" s="160"/>
      <c r="B9781" s="161"/>
    </row>
    <row r="9782" spans="1:2" x14ac:dyDescent="0.2">
      <c r="A9782" s="160"/>
      <c r="B9782" s="161"/>
    </row>
    <row r="9783" spans="1:2" x14ac:dyDescent="0.2">
      <c r="A9783" s="160"/>
      <c r="B9783" s="161"/>
    </row>
    <row r="9784" spans="1:2" x14ac:dyDescent="0.2">
      <c r="A9784" s="160"/>
      <c r="B9784" s="161"/>
    </row>
    <row r="9785" spans="1:2" x14ac:dyDescent="0.2">
      <c r="A9785" s="160"/>
      <c r="B9785" s="161"/>
    </row>
    <row r="9786" spans="1:2" x14ac:dyDescent="0.2">
      <c r="A9786" s="160"/>
      <c r="B9786" s="161"/>
    </row>
    <row r="9787" spans="1:2" x14ac:dyDescent="0.2">
      <c r="A9787" s="160"/>
      <c r="B9787" s="161"/>
    </row>
    <row r="9788" spans="1:2" x14ac:dyDescent="0.2">
      <c r="A9788" s="160"/>
      <c r="B9788" s="161"/>
    </row>
    <row r="9789" spans="1:2" x14ac:dyDescent="0.2">
      <c r="A9789" s="160"/>
      <c r="B9789" s="161"/>
    </row>
    <row r="9790" spans="1:2" x14ac:dyDescent="0.2">
      <c r="A9790" s="160"/>
      <c r="B9790" s="161"/>
    </row>
    <row r="9791" spans="1:2" x14ac:dyDescent="0.2">
      <c r="A9791" s="160"/>
      <c r="B9791" s="161"/>
    </row>
    <row r="9792" spans="1:2" x14ac:dyDescent="0.2">
      <c r="A9792" s="160"/>
      <c r="B9792" s="161"/>
    </row>
    <row r="9793" spans="1:2" x14ac:dyDescent="0.2">
      <c r="A9793" s="160"/>
      <c r="B9793" s="161"/>
    </row>
    <row r="9794" spans="1:2" x14ac:dyDescent="0.2">
      <c r="A9794" s="160"/>
      <c r="B9794" s="161"/>
    </row>
    <row r="9795" spans="1:2" x14ac:dyDescent="0.2">
      <c r="A9795" s="160"/>
      <c r="B9795" s="161"/>
    </row>
    <row r="9796" spans="1:2" x14ac:dyDescent="0.2">
      <c r="A9796" s="160"/>
      <c r="B9796" s="161"/>
    </row>
    <row r="9797" spans="1:2" x14ac:dyDescent="0.2">
      <c r="A9797" s="160"/>
      <c r="B9797" s="161"/>
    </row>
    <row r="9798" spans="1:2" x14ac:dyDescent="0.2">
      <c r="A9798" s="160"/>
      <c r="B9798" s="161"/>
    </row>
    <row r="9799" spans="1:2" x14ac:dyDescent="0.2">
      <c r="A9799" s="160"/>
      <c r="B9799" s="161"/>
    </row>
    <row r="9800" spans="1:2" x14ac:dyDescent="0.2">
      <c r="A9800" s="160"/>
      <c r="B9800" s="161"/>
    </row>
    <row r="9801" spans="1:2" x14ac:dyDescent="0.2">
      <c r="A9801" s="160"/>
      <c r="B9801" s="161"/>
    </row>
    <row r="9802" spans="1:2" x14ac:dyDescent="0.2">
      <c r="A9802" s="160"/>
      <c r="B9802" s="161"/>
    </row>
    <row r="9803" spans="1:2" x14ac:dyDescent="0.2">
      <c r="A9803" s="160"/>
      <c r="B9803" s="161"/>
    </row>
    <row r="9804" spans="1:2" x14ac:dyDescent="0.2">
      <c r="A9804" s="160"/>
      <c r="B9804" s="161"/>
    </row>
    <row r="9805" spans="1:2" x14ac:dyDescent="0.2">
      <c r="A9805" s="160"/>
      <c r="B9805" s="161"/>
    </row>
    <row r="9806" spans="1:2" x14ac:dyDescent="0.2">
      <c r="A9806" s="160"/>
      <c r="B9806" s="161"/>
    </row>
    <row r="9807" spans="1:2" x14ac:dyDescent="0.2">
      <c r="A9807" s="160"/>
      <c r="B9807" s="161"/>
    </row>
    <row r="9808" spans="1:2" x14ac:dyDescent="0.2">
      <c r="A9808" s="160"/>
      <c r="B9808" s="161"/>
    </row>
    <row r="9809" spans="1:2" x14ac:dyDescent="0.2">
      <c r="A9809" s="160"/>
      <c r="B9809" s="161"/>
    </row>
    <row r="9810" spans="1:2" x14ac:dyDescent="0.2">
      <c r="A9810" s="160"/>
      <c r="B9810" s="161"/>
    </row>
    <row r="9811" spans="1:2" x14ac:dyDescent="0.2">
      <c r="A9811" s="160"/>
      <c r="B9811" s="161"/>
    </row>
    <row r="9812" spans="1:2" x14ac:dyDescent="0.2">
      <c r="A9812" s="160"/>
      <c r="B9812" s="161"/>
    </row>
    <row r="9813" spans="1:2" x14ac:dyDescent="0.2">
      <c r="A9813" s="160"/>
      <c r="B9813" s="161"/>
    </row>
    <row r="9814" spans="1:2" x14ac:dyDescent="0.2">
      <c r="A9814" s="160"/>
      <c r="B9814" s="161"/>
    </row>
    <row r="9815" spans="1:2" x14ac:dyDescent="0.2">
      <c r="A9815" s="160"/>
      <c r="B9815" s="161"/>
    </row>
    <row r="9816" spans="1:2" x14ac:dyDescent="0.2">
      <c r="A9816" s="160"/>
      <c r="B9816" s="161"/>
    </row>
    <row r="9817" spans="1:2" x14ac:dyDescent="0.2">
      <c r="A9817" s="160"/>
      <c r="B9817" s="161"/>
    </row>
    <row r="9818" spans="1:2" x14ac:dyDescent="0.2">
      <c r="A9818" s="160"/>
      <c r="B9818" s="161"/>
    </row>
    <row r="9819" spans="1:2" x14ac:dyDescent="0.2">
      <c r="A9819" s="160"/>
      <c r="B9819" s="161"/>
    </row>
    <row r="9820" spans="1:2" x14ac:dyDescent="0.2">
      <c r="A9820" s="160"/>
      <c r="B9820" s="161"/>
    </row>
    <row r="9821" spans="1:2" x14ac:dyDescent="0.2">
      <c r="A9821" s="160"/>
      <c r="B9821" s="161"/>
    </row>
    <row r="9822" spans="1:2" x14ac:dyDescent="0.2">
      <c r="A9822" s="160"/>
      <c r="B9822" s="161"/>
    </row>
    <row r="9823" spans="1:2" x14ac:dyDescent="0.2">
      <c r="A9823" s="160"/>
      <c r="B9823" s="161"/>
    </row>
    <row r="9824" spans="1:2" x14ac:dyDescent="0.2">
      <c r="A9824" s="160"/>
      <c r="B9824" s="161"/>
    </row>
    <row r="9825" spans="1:2" x14ac:dyDescent="0.2">
      <c r="A9825" s="160"/>
      <c r="B9825" s="161"/>
    </row>
    <row r="9826" spans="1:2" x14ac:dyDescent="0.2">
      <c r="A9826" s="160"/>
      <c r="B9826" s="161"/>
    </row>
    <row r="9827" spans="1:2" x14ac:dyDescent="0.2">
      <c r="A9827" s="160"/>
      <c r="B9827" s="161"/>
    </row>
    <row r="9828" spans="1:2" x14ac:dyDescent="0.2">
      <c r="A9828" s="160"/>
      <c r="B9828" s="161"/>
    </row>
    <row r="9829" spans="1:2" x14ac:dyDescent="0.2">
      <c r="A9829" s="160"/>
      <c r="B9829" s="161"/>
    </row>
    <row r="9830" spans="1:2" x14ac:dyDescent="0.2">
      <c r="A9830" s="160"/>
      <c r="B9830" s="161"/>
    </row>
    <row r="9831" spans="1:2" x14ac:dyDescent="0.2">
      <c r="A9831" s="160"/>
      <c r="B9831" s="161"/>
    </row>
    <row r="9832" spans="1:2" x14ac:dyDescent="0.2">
      <c r="A9832" s="160"/>
      <c r="B9832" s="161"/>
    </row>
    <row r="9833" spans="1:2" x14ac:dyDescent="0.2">
      <c r="A9833" s="160"/>
      <c r="B9833" s="161"/>
    </row>
    <row r="9834" spans="1:2" x14ac:dyDescent="0.2">
      <c r="A9834" s="160"/>
      <c r="B9834" s="161"/>
    </row>
    <row r="9835" spans="1:2" x14ac:dyDescent="0.2">
      <c r="A9835" s="160"/>
      <c r="B9835" s="161"/>
    </row>
    <row r="9836" spans="1:2" x14ac:dyDescent="0.2">
      <c r="A9836" s="160"/>
      <c r="B9836" s="161"/>
    </row>
    <row r="9837" spans="1:2" x14ac:dyDescent="0.2">
      <c r="A9837" s="160"/>
      <c r="B9837" s="161"/>
    </row>
    <row r="9838" spans="1:2" x14ac:dyDescent="0.2">
      <c r="A9838" s="160"/>
      <c r="B9838" s="161"/>
    </row>
    <row r="9839" spans="1:2" x14ac:dyDescent="0.2">
      <c r="A9839" s="160"/>
      <c r="B9839" s="161"/>
    </row>
    <row r="9840" spans="1:2" x14ac:dyDescent="0.2">
      <c r="A9840" s="160"/>
      <c r="B9840" s="161"/>
    </row>
    <row r="9841" spans="1:2" x14ac:dyDescent="0.2">
      <c r="A9841" s="160"/>
      <c r="B9841" s="161"/>
    </row>
    <row r="9842" spans="1:2" x14ac:dyDescent="0.2">
      <c r="A9842" s="160"/>
      <c r="B9842" s="161"/>
    </row>
    <row r="9843" spans="1:2" x14ac:dyDescent="0.2">
      <c r="A9843" s="160"/>
      <c r="B9843" s="161"/>
    </row>
    <row r="9844" spans="1:2" x14ac:dyDescent="0.2">
      <c r="A9844" s="160"/>
      <c r="B9844" s="161"/>
    </row>
    <row r="9845" spans="1:2" x14ac:dyDescent="0.2">
      <c r="A9845" s="160"/>
      <c r="B9845" s="161"/>
    </row>
    <row r="9846" spans="1:2" x14ac:dyDescent="0.2">
      <c r="A9846" s="160"/>
      <c r="B9846" s="161"/>
    </row>
    <row r="9847" spans="1:2" x14ac:dyDescent="0.2">
      <c r="A9847" s="160"/>
      <c r="B9847" s="161"/>
    </row>
    <row r="9848" spans="1:2" x14ac:dyDescent="0.2">
      <c r="A9848" s="160"/>
      <c r="B9848" s="161"/>
    </row>
    <row r="9849" spans="1:2" x14ac:dyDescent="0.2">
      <c r="A9849" s="160"/>
      <c r="B9849" s="161"/>
    </row>
    <row r="9850" spans="1:2" x14ac:dyDescent="0.2">
      <c r="A9850" s="160"/>
      <c r="B9850" s="161"/>
    </row>
    <row r="9851" spans="1:2" x14ac:dyDescent="0.2">
      <c r="A9851" s="160"/>
      <c r="B9851" s="161"/>
    </row>
    <row r="9852" spans="1:2" x14ac:dyDescent="0.2">
      <c r="A9852" s="160"/>
      <c r="B9852" s="161"/>
    </row>
    <row r="9853" spans="1:2" x14ac:dyDescent="0.2">
      <c r="A9853" s="160"/>
      <c r="B9853" s="161"/>
    </row>
    <row r="9854" spans="1:2" x14ac:dyDescent="0.2">
      <c r="A9854" s="160"/>
      <c r="B9854" s="161"/>
    </row>
    <row r="9855" spans="1:2" x14ac:dyDescent="0.2">
      <c r="A9855" s="160"/>
      <c r="B9855" s="161"/>
    </row>
    <row r="9856" spans="1:2" x14ac:dyDescent="0.2">
      <c r="A9856" s="160"/>
      <c r="B9856" s="161"/>
    </row>
    <row r="9857" spans="1:2" x14ac:dyDescent="0.2">
      <c r="A9857" s="160"/>
      <c r="B9857" s="161"/>
    </row>
    <row r="9858" spans="1:2" x14ac:dyDescent="0.2">
      <c r="A9858" s="160"/>
      <c r="B9858" s="161"/>
    </row>
    <row r="9859" spans="1:2" x14ac:dyDescent="0.2">
      <c r="A9859" s="160"/>
      <c r="B9859" s="161"/>
    </row>
    <row r="9860" spans="1:2" x14ac:dyDescent="0.2">
      <c r="A9860" s="160"/>
      <c r="B9860" s="161"/>
    </row>
    <row r="9861" spans="1:2" x14ac:dyDescent="0.2">
      <c r="A9861" s="160"/>
      <c r="B9861" s="161"/>
    </row>
    <row r="9862" spans="1:2" x14ac:dyDescent="0.2">
      <c r="A9862" s="160"/>
      <c r="B9862" s="161"/>
    </row>
    <row r="9863" spans="1:2" x14ac:dyDescent="0.2">
      <c r="A9863" s="160"/>
      <c r="B9863" s="161"/>
    </row>
    <row r="9864" spans="1:2" x14ac:dyDescent="0.2">
      <c r="A9864" s="160"/>
      <c r="B9864" s="161"/>
    </row>
    <row r="9865" spans="1:2" x14ac:dyDescent="0.2">
      <c r="A9865" s="160"/>
      <c r="B9865" s="161"/>
    </row>
    <row r="9866" spans="1:2" x14ac:dyDescent="0.2">
      <c r="A9866" s="160"/>
      <c r="B9866" s="161"/>
    </row>
    <row r="9867" spans="1:2" x14ac:dyDescent="0.2">
      <c r="A9867" s="160"/>
      <c r="B9867" s="161"/>
    </row>
    <row r="9868" spans="1:2" x14ac:dyDescent="0.2">
      <c r="A9868" s="160"/>
      <c r="B9868" s="161"/>
    </row>
    <row r="9869" spans="1:2" x14ac:dyDescent="0.2">
      <c r="A9869" s="160"/>
      <c r="B9869" s="161"/>
    </row>
    <row r="9870" spans="1:2" x14ac:dyDescent="0.2">
      <c r="A9870" s="160"/>
      <c r="B9870" s="161"/>
    </row>
    <row r="9871" spans="1:2" x14ac:dyDescent="0.2">
      <c r="A9871" s="160"/>
      <c r="B9871" s="161"/>
    </row>
    <row r="9872" spans="1:2" x14ac:dyDescent="0.2">
      <c r="A9872" s="160"/>
      <c r="B9872" s="161"/>
    </row>
    <row r="9873" spans="1:2" x14ac:dyDescent="0.2">
      <c r="A9873" s="160"/>
      <c r="B9873" s="161"/>
    </row>
    <row r="9874" spans="1:2" x14ac:dyDescent="0.2">
      <c r="A9874" s="160"/>
      <c r="B9874" s="161"/>
    </row>
    <row r="9875" spans="1:2" x14ac:dyDescent="0.2">
      <c r="A9875" s="160"/>
      <c r="B9875" s="161"/>
    </row>
    <row r="9876" spans="1:2" x14ac:dyDescent="0.2">
      <c r="A9876" s="160"/>
      <c r="B9876" s="161"/>
    </row>
    <row r="9877" spans="1:2" x14ac:dyDescent="0.2">
      <c r="A9877" s="160"/>
      <c r="B9877" s="161"/>
    </row>
    <row r="9878" spans="1:2" x14ac:dyDescent="0.2">
      <c r="A9878" s="160"/>
      <c r="B9878" s="161"/>
    </row>
    <row r="9879" spans="1:2" x14ac:dyDescent="0.2">
      <c r="A9879" s="160"/>
      <c r="B9879" s="161"/>
    </row>
    <row r="9880" spans="1:2" x14ac:dyDescent="0.2">
      <c r="A9880" s="160"/>
      <c r="B9880" s="161"/>
    </row>
    <row r="9881" spans="1:2" x14ac:dyDescent="0.2">
      <c r="A9881" s="160"/>
      <c r="B9881" s="161"/>
    </row>
    <row r="9882" spans="1:2" x14ac:dyDescent="0.2">
      <c r="A9882" s="160"/>
      <c r="B9882" s="161"/>
    </row>
    <row r="9883" spans="1:2" x14ac:dyDescent="0.2">
      <c r="A9883" s="160"/>
      <c r="B9883" s="161"/>
    </row>
    <row r="9884" spans="1:2" x14ac:dyDescent="0.2">
      <c r="A9884" s="160"/>
      <c r="B9884" s="161"/>
    </row>
    <row r="9885" spans="1:2" x14ac:dyDescent="0.2">
      <c r="A9885" s="160"/>
      <c r="B9885" s="161"/>
    </row>
    <row r="9886" spans="1:2" x14ac:dyDescent="0.2">
      <c r="A9886" s="160"/>
      <c r="B9886" s="161"/>
    </row>
    <row r="9887" spans="1:2" x14ac:dyDescent="0.2">
      <c r="A9887" s="160"/>
      <c r="B9887" s="161"/>
    </row>
    <row r="9888" spans="1:2" x14ac:dyDescent="0.2">
      <c r="A9888" s="160"/>
      <c r="B9888" s="161"/>
    </row>
    <row r="9889" spans="1:2" x14ac:dyDescent="0.2">
      <c r="A9889" s="160"/>
      <c r="B9889" s="161"/>
    </row>
    <row r="9890" spans="1:2" x14ac:dyDescent="0.2">
      <c r="A9890" s="160"/>
      <c r="B9890" s="161"/>
    </row>
    <row r="9891" spans="1:2" x14ac:dyDescent="0.2">
      <c r="A9891" s="160"/>
      <c r="B9891" s="161"/>
    </row>
    <row r="9892" spans="1:2" x14ac:dyDescent="0.2">
      <c r="A9892" s="160"/>
      <c r="B9892" s="161"/>
    </row>
    <row r="9893" spans="1:2" x14ac:dyDescent="0.2">
      <c r="A9893" s="160"/>
      <c r="B9893" s="161"/>
    </row>
    <row r="9894" spans="1:2" x14ac:dyDescent="0.2">
      <c r="A9894" s="160"/>
      <c r="B9894" s="161"/>
    </row>
    <row r="9895" spans="1:2" x14ac:dyDescent="0.2">
      <c r="A9895" s="160"/>
      <c r="B9895" s="161"/>
    </row>
    <row r="9896" spans="1:2" x14ac:dyDescent="0.2">
      <c r="A9896" s="160"/>
      <c r="B9896" s="161"/>
    </row>
    <row r="9897" spans="1:2" x14ac:dyDescent="0.2">
      <c r="A9897" s="160"/>
      <c r="B9897" s="161"/>
    </row>
    <row r="9898" spans="1:2" x14ac:dyDescent="0.2">
      <c r="A9898" s="160"/>
      <c r="B9898" s="161"/>
    </row>
    <row r="9899" spans="1:2" x14ac:dyDescent="0.2">
      <c r="A9899" s="160"/>
      <c r="B9899" s="161"/>
    </row>
    <row r="9900" spans="1:2" x14ac:dyDescent="0.2">
      <c r="A9900" s="160"/>
      <c r="B9900" s="161"/>
    </row>
    <row r="9901" spans="1:2" x14ac:dyDescent="0.2">
      <c r="A9901" s="160"/>
      <c r="B9901" s="161"/>
    </row>
    <row r="9902" spans="1:2" x14ac:dyDescent="0.2">
      <c r="A9902" s="160"/>
      <c r="B9902" s="161"/>
    </row>
    <row r="9903" spans="1:2" x14ac:dyDescent="0.2">
      <c r="A9903" s="160"/>
      <c r="B9903" s="161"/>
    </row>
    <row r="9904" spans="1:2" x14ac:dyDescent="0.2">
      <c r="A9904" s="160"/>
      <c r="B9904" s="161"/>
    </row>
    <row r="9905" spans="1:2" x14ac:dyDescent="0.2">
      <c r="A9905" s="160"/>
      <c r="B9905" s="161"/>
    </row>
    <row r="9906" spans="1:2" x14ac:dyDescent="0.2">
      <c r="A9906" s="160"/>
      <c r="B9906" s="161"/>
    </row>
    <row r="9907" spans="1:2" x14ac:dyDescent="0.2">
      <c r="A9907" s="160"/>
      <c r="B9907" s="161"/>
    </row>
    <row r="9908" spans="1:2" x14ac:dyDescent="0.2">
      <c r="A9908" s="160"/>
      <c r="B9908" s="161"/>
    </row>
    <row r="9909" spans="1:2" x14ac:dyDescent="0.2">
      <c r="A9909" s="160"/>
      <c r="B9909" s="161"/>
    </row>
    <row r="9910" spans="1:2" x14ac:dyDescent="0.2">
      <c r="A9910" s="160"/>
      <c r="B9910" s="161"/>
    </row>
    <row r="9911" spans="1:2" x14ac:dyDescent="0.2">
      <c r="A9911" s="160"/>
      <c r="B9911" s="161"/>
    </row>
    <row r="9912" spans="1:2" x14ac:dyDescent="0.2">
      <c r="A9912" s="160"/>
      <c r="B9912" s="161"/>
    </row>
    <row r="9913" spans="1:2" x14ac:dyDescent="0.2">
      <c r="A9913" s="160"/>
      <c r="B9913" s="161"/>
    </row>
    <row r="9914" spans="1:2" x14ac:dyDescent="0.2">
      <c r="A9914" s="160"/>
      <c r="B9914" s="161"/>
    </row>
    <row r="9915" spans="1:2" x14ac:dyDescent="0.2">
      <c r="A9915" s="160"/>
      <c r="B9915" s="161"/>
    </row>
    <row r="9916" spans="1:2" x14ac:dyDescent="0.2">
      <c r="A9916" s="160"/>
      <c r="B9916" s="161"/>
    </row>
    <row r="9917" spans="1:2" x14ac:dyDescent="0.2">
      <c r="A9917" s="160"/>
      <c r="B9917" s="161"/>
    </row>
    <row r="9918" spans="1:2" x14ac:dyDescent="0.2">
      <c r="A9918" s="160"/>
      <c r="B9918" s="161"/>
    </row>
    <row r="9919" spans="1:2" x14ac:dyDescent="0.2">
      <c r="A9919" s="160"/>
      <c r="B9919" s="161"/>
    </row>
    <row r="9920" spans="1:2" x14ac:dyDescent="0.2">
      <c r="A9920" s="160"/>
      <c r="B9920" s="161"/>
    </row>
    <row r="9921" spans="1:2" x14ac:dyDescent="0.2">
      <c r="A9921" s="160"/>
      <c r="B9921" s="161"/>
    </row>
    <row r="9922" spans="1:2" x14ac:dyDescent="0.2">
      <c r="A9922" s="160"/>
      <c r="B9922" s="161"/>
    </row>
    <row r="9923" spans="1:2" x14ac:dyDescent="0.2">
      <c r="A9923" s="160"/>
      <c r="B9923" s="161"/>
    </row>
    <row r="9924" spans="1:2" x14ac:dyDescent="0.2">
      <c r="A9924" s="160"/>
      <c r="B9924" s="161"/>
    </row>
    <row r="9925" spans="1:2" x14ac:dyDescent="0.2">
      <c r="A9925" s="160"/>
      <c r="B9925" s="161"/>
    </row>
    <row r="9926" spans="1:2" x14ac:dyDescent="0.2">
      <c r="A9926" s="160"/>
      <c r="B9926" s="161"/>
    </row>
    <row r="9927" spans="1:2" x14ac:dyDescent="0.2">
      <c r="A9927" s="160"/>
      <c r="B9927" s="161"/>
    </row>
    <row r="9928" spans="1:2" x14ac:dyDescent="0.2">
      <c r="A9928" s="160"/>
      <c r="B9928" s="161"/>
    </row>
    <row r="9929" spans="1:2" x14ac:dyDescent="0.2">
      <c r="A9929" s="160"/>
      <c r="B9929" s="161"/>
    </row>
    <row r="9930" spans="1:2" x14ac:dyDescent="0.2">
      <c r="A9930" s="160"/>
      <c r="B9930" s="161"/>
    </row>
    <row r="9931" spans="1:2" x14ac:dyDescent="0.2">
      <c r="A9931" s="160"/>
      <c r="B9931" s="161"/>
    </row>
    <row r="9932" spans="1:2" x14ac:dyDescent="0.2">
      <c r="A9932" s="160"/>
      <c r="B9932" s="161"/>
    </row>
    <row r="9933" spans="1:2" x14ac:dyDescent="0.2">
      <c r="A9933" s="160"/>
      <c r="B9933" s="161"/>
    </row>
    <row r="9934" spans="1:2" x14ac:dyDescent="0.2">
      <c r="A9934" s="160"/>
      <c r="B9934" s="161"/>
    </row>
    <row r="9935" spans="1:2" x14ac:dyDescent="0.2">
      <c r="A9935" s="160"/>
      <c r="B9935" s="161"/>
    </row>
    <row r="9936" spans="1:2" x14ac:dyDescent="0.2">
      <c r="A9936" s="160"/>
      <c r="B9936" s="161"/>
    </row>
    <row r="9937" spans="1:2" x14ac:dyDescent="0.2">
      <c r="A9937" s="160"/>
      <c r="B9937" s="161"/>
    </row>
    <row r="9938" spans="1:2" x14ac:dyDescent="0.2">
      <c r="A9938" s="160"/>
      <c r="B9938" s="161"/>
    </row>
    <row r="9939" spans="1:2" x14ac:dyDescent="0.2">
      <c r="A9939" s="160"/>
      <c r="B9939" s="161"/>
    </row>
    <row r="9940" spans="1:2" x14ac:dyDescent="0.2">
      <c r="A9940" s="160"/>
      <c r="B9940" s="161"/>
    </row>
    <row r="9941" spans="1:2" x14ac:dyDescent="0.2">
      <c r="A9941" s="160"/>
      <c r="B9941" s="161"/>
    </row>
    <row r="9942" spans="1:2" x14ac:dyDescent="0.2">
      <c r="A9942" s="160"/>
      <c r="B9942" s="161"/>
    </row>
    <row r="9943" spans="1:2" x14ac:dyDescent="0.2">
      <c r="A9943" s="160"/>
      <c r="B9943" s="161"/>
    </row>
    <row r="9944" spans="1:2" x14ac:dyDescent="0.2">
      <c r="A9944" s="160"/>
      <c r="B9944" s="161"/>
    </row>
    <row r="9945" spans="1:2" x14ac:dyDescent="0.2">
      <c r="A9945" s="160"/>
      <c r="B9945" s="161"/>
    </row>
    <row r="9946" spans="1:2" x14ac:dyDescent="0.2">
      <c r="A9946" s="160"/>
      <c r="B9946" s="161"/>
    </row>
    <row r="9947" spans="1:2" x14ac:dyDescent="0.2">
      <c r="A9947" s="160"/>
      <c r="B9947" s="161"/>
    </row>
    <row r="9948" spans="1:2" x14ac:dyDescent="0.2">
      <c r="A9948" s="160"/>
      <c r="B9948" s="161"/>
    </row>
    <row r="9949" spans="1:2" x14ac:dyDescent="0.2">
      <c r="A9949" s="160"/>
      <c r="B9949" s="161"/>
    </row>
    <row r="9950" spans="1:2" x14ac:dyDescent="0.2">
      <c r="A9950" s="160"/>
      <c r="B9950" s="161"/>
    </row>
    <row r="9951" spans="1:2" x14ac:dyDescent="0.2">
      <c r="A9951" s="160"/>
      <c r="B9951" s="161"/>
    </row>
    <row r="9952" spans="1:2" x14ac:dyDescent="0.2">
      <c r="A9952" s="160"/>
      <c r="B9952" s="161"/>
    </row>
    <row r="9953" spans="1:2" x14ac:dyDescent="0.2">
      <c r="A9953" s="160"/>
      <c r="B9953" s="161"/>
    </row>
    <row r="9954" spans="1:2" x14ac:dyDescent="0.2">
      <c r="A9954" s="160"/>
      <c r="B9954" s="161"/>
    </row>
    <row r="9955" spans="1:2" x14ac:dyDescent="0.2">
      <c r="A9955" s="160"/>
      <c r="B9955" s="161"/>
    </row>
    <row r="9956" spans="1:2" x14ac:dyDescent="0.2">
      <c r="A9956" s="160"/>
      <c r="B9956" s="161"/>
    </row>
    <row r="9957" spans="1:2" x14ac:dyDescent="0.2">
      <c r="A9957" s="160"/>
      <c r="B9957" s="161"/>
    </row>
    <row r="9958" spans="1:2" x14ac:dyDescent="0.2">
      <c r="A9958" s="160"/>
      <c r="B9958" s="161"/>
    </row>
    <row r="9959" spans="1:2" x14ac:dyDescent="0.2">
      <c r="A9959" s="160"/>
      <c r="B9959" s="161"/>
    </row>
    <row r="9960" spans="1:2" x14ac:dyDescent="0.2">
      <c r="A9960" s="160"/>
      <c r="B9960" s="161"/>
    </row>
    <row r="9961" spans="1:2" x14ac:dyDescent="0.2">
      <c r="A9961" s="160"/>
      <c r="B9961" s="161"/>
    </row>
    <row r="9962" spans="1:2" x14ac:dyDescent="0.2">
      <c r="A9962" s="160"/>
      <c r="B9962" s="161"/>
    </row>
    <row r="9963" spans="1:2" x14ac:dyDescent="0.2">
      <c r="A9963" s="160"/>
      <c r="B9963" s="161"/>
    </row>
    <row r="9964" spans="1:2" x14ac:dyDescent="0.2">
      <c r="A9964" s="160"/>
      <c r="B9964" s="161"/>
    </row>
    <row r="9965" spans="1:2" x14ac:dyDescent="0.2">
      <c r="A9965" s="160"/>
      <c r="B9965" s="161"/>
    </row>
    <row r="9966" spans="1:2" x14ac:dyDescent="0.2">
      <c r="A9966" s="160"/>
      <c r="B9966" s="161"/>
    </row>
    <row r="9967" spans="1:2" x14ac:dyDescent="0.2">
      <c r="A9967" s="160"/>
      <c r="B9967" s="161"/>
    </row>
    <row r="9968" spans="1:2" x14ac:dyDescent="0.2">
      <c r="A9968" s="160"/>
      <c r="B9968" s="161"/>
    </row>
    <row r="9969" spans="1:2" x14ac:dyDescent="0.2">
      <c r="A9969" s="160"/>
      <c r="B9969" s="161"/>
    </row>
    <row r="9970" spans="1:2" x14ac:dyDescent="0.2">
      <c r="A9970" s="160"/>
      <c r="B9970" s="161"/>
    </row>
    <row r="9971" spans="1:2" x14ac:dyDescent="0.2">
      <c r="A9971" s="160"/>
      <c r="B9971" s="161"/>
    </row>
    <row r="9972" spans="1:2" x14ac:dyDescent="0.2">
      <c r="A9972" s="160"/>
      <c r="B9972" s="161"/>
    </row>
    <row r="9973" spans="1:2" x14ac:dyDescent="0.2">
      <c r="A9973" s="160"/>
      <c r="B9973" s="161"/>
    </row>
    <row r="9974" spans="1:2" x14ac:dyDescent="0.2">
      <c r="A9974" s="160"/>
      <c r="B9974" s="161"/>
    </row>
    <row r="9975" spans="1:2" x14ac:dyDescent="0.2">
      <c r="A9975" s="160"/>
      <c r="B9975" s="161"/>
    </row>
    <row r="9976" spans="1:2" x14ac:dyDescent="0.2">
      <c r="A9976" s="160"/>
      <c r="B9976" s="161"/>
    </row>
    <row r="9977" spans="1:2" x14ac:dyDescent="0.2">
      <c r="A9977" s="160"/>
      <c r="B9977" s="161"/>
    </row>
    <row r="9978" spans="1:2" x14ac:dyDescent="0.2">
      <c r="A9978" s="160"/>
      <c r="B9978" s="161"/>
    </row>
    <row r="9979" spans="1:2" x14ac:dyDescent="0.2">
      <c r="A9979" s="160"/>
      <c r="B9979" s="161"/>
    </row>
    <row r="9980" spans="1:2" x14ac:dyDescent="0.2">
      <c r="A9980" s="160"/>
      <c r="B9980" s="161"/>
    </row>
    <row r="9981" spans="1:2" x14ac:dyDescent="0.2">
      <c r="A9981" s="160"/>
      <c r="B9981" s="161"/>
    </row>
    <row r="9982" spans="1:2" x14ac:dyDescent="0.2">
      <c r="A9982" s="160"/>
      <c r="B9982" s="161"/>
    </row>
    <row r="9983" spans="1:2" x14ac:dyDescent="0.2">
      <c r="A9983" s="160"/>
      <c r="B9983" s="161"/>
    </row>
    <row r="9984" spans="1:2" x14ac:dyDescent="0.2">
      <c r="A9984" s="160"/>
      <c r="B9984" s="161"/>
    </row>
    <row r="9985" spans="1:2" x14ac:dyDescent="0.2">
      <c r="A9985" s="160"/>
      <c r="B9985" s="161"/>
    </row>
    <row r="9986" spans="1:2" x14ac:dyDescent="0.2">
      <c r="A9986" s="160"/>
      <c r="B9986" s="161"/>
    </row>
    <row r="9987" spans="1:2" x14ac:dyDescent="0.2">
      <c r="A9987" s="160"/>
      <c r="B9987" s="161"/>
    </row>
    <row r="9988" spans="1:2" x14ac:dyDescent="0.2">
      <c r="A9988" s="160"/>
      <c r="B9988" s="161"/>
    </row>
    <row r="9989" spans="1:2" x14ac:dyDescent="0.2">
      <c r="A9989" s="160"/>
      <c r="B9989" s="161"/>
    </row>
    <row r="9990" spans="1:2" x14ac:dyDescent="0.2">
      <c r="A9990" s="160"/>
      <c r="B9990" s="161"/>
    </row>
    <row r="9991" spans="1:2" x14ac:dyDescent="0.2">
      <c r="A9991" s="160"/>
      <c r="B9991" s="161"/>
    </row>
    <row r="9992" spans="1:2" x14ac:dyDescent="0.2">
      <c r="A9992" s="160"/>
      <c r="B9992" s="161"/>
    </row>
    <row r="9993" spans="1:2" x14ac:dyDescent="0.2">
      <c r="A9993" s="160"/>
      <c r="B9993" s="161"/>
    </row>
    <row r="9994" spans="1:2" x14ac:dyDescent="0.2">
      <c r="A9994" s="160"/>
      <c r="B9994" s="161"/>
    </row>
    <row r="9995" spans="1:2" x14ac:dyDescent="0.2">
      <c r="A9995" s="160"/>
      <c r="B9995" s="161"/>
    </row>
    <row r="9996" spans="1:2" x14ac:dyDescent="0.2">
      <c r="A9996" s="160"/>
      <c r="B9996" s="161"/>
    </row>
    <row r="9997" spans="1:2" x14ac:dyDescent="0.2">
      <c r="A9997" s="160"/>
      <c r="B9997" s="161"/>
    </row>
    <row r="9998" spans="1:2" x14ac:dyDescent="0.2">
      <c r="A9998" s="160"/>
      <c r="B9998" s="161"/>
    </row>
    <row r="9999" spans="1:2" x14ac:dyDescent="0.2">
      <c r="A9999" s="160"/>
      <c r="B9999" s="161"/>
    </row>
    <row r="10000" spans="1:2" x14ac:dyDescent="0.2">
      <c r="A10000" s="160"/>
      <c r="B10000" s="161"/>
    </row>
    <row r="10001" spans="1:2" x14ac:dyDescent="0.2">
      <c r="A10001" s="160"/>
      <c r="B10001" s="161"/>
    </row>
    <row r="10002" spans="1:2" x14ac:dyDescent="0.2">
      <c r="A10002" s="160"/>
      <c r="B10002" s="161"/>
    </row>
    <row r="10003" spans="1:2" x14ac:dyDescent="0.2">
      <c r="A10003" s="160"/>
      <c r="B10003" s="161"/>
    </row>
    <row r="10004" spans="1:2" x14ac:dyDescent="0.2">
      <c r="A10004" s="160"/>
      <c r="B10004" s="161"/>
    </row>
    <row r="10005" spans="1:2" x14ac:dyDescent="0.2">
      <c r="A10005" s="160"/>
      <c r="B10005" s="161"/>
    </row>
    <row r="10006" spans="1:2" x14ac:dyDescent="0.2">
      <c r="A10006" s="160"/>
      <c r="B10006" s="161"/>
    </row>
    <row r="10007" spans="1:2" x14ac:dyDescent="0.2">
      <c r="A10007" s="160"/>
      <c r="B10007" s="161"/>
    </row>
    <row r="10008" spans="1:2" x14ac:dyDescent="0.2">
      <c r="A10008" s="160"/>
      <c r="B10008" s="161"/>
    </row>
    <row r="10009" spans="1:2" x14ac:dyDescent="0.2">
      <c r="A10009" s="160"/>
      <c r="B10009" s="161"/>
    </row>
    <row r="10010" spans="1:2" x14ac:dyDescent="0.2">
      <c r="A10010" s="160"/>
      <c r="B10010" s="161"/>
    </row>
    <row r="10011" spans="1:2" x14ac:dyDescent="0.2">
      <c r="A10011" s="160"/>
      <c r="B10011" s="161"/>
    </row>
    <row r="10012" spans="1:2" x14ac:dyDescent="0.2">
      <c r="A10012" s="160"/>
      <c r="B10012" s="161"/>
    </row>
    <row r="10013" spans="1:2" x14ac:dyDescent="0.2">
      <c r="A10013" s="160"/>
      <c r="B10013" s="161"/>
    </row>
    <row r="10014" spans="1:2" x14ac:dyDescent="0.2">
      <c r="A10014" s="160"/>
      <c r="B10014" s="161"/>
    </row>
    <row r="10015" spans="1:2" x14ac:dyDescent="0.2">
      <c r="A10015" s="160"/>
      <c r="B10015" s="161"/>
    </row>
    <row r="10016" spans="1:2" x14ac:dyDescent="0.2">
      <c r="A10016" s="160"/>
      <c r="B10016" s="161"/>
    </row>
    <row r="10017" spans="1:2" x14ac:dyDescent="0.2">
      <c r="A10017" s="160"/>
      <c r="B10017" s="161"/>
    </row>
    <row r="10018" spans="1:2" x14ac:dyDescent="0.2">
      <c r="A10018" s="160"/>
      <c r="B10018" s="161"/>
    </row>
    <row r="10019" spans="1:2" x14ac:dyDescent="0.2">
      <c r="A10019" s="160"/>
      <c r="B10019" s="161"/>
    </row>
    <row r="10020" spans="1:2" x14ac:dyDescent="0.2">
      <c r="A10020" s="160"/>
      <c r="B10020" s="161"/>
    </row>
    <row r="10021" spans="1:2" x14ac:dyDescent="0.2">
      <c r="A10021" s="160"/>
      <c r="B10021" s="161"/>
    </row>
    <row r="10022" spans="1:2" x14ac:dyDescent="0.2">
      <c r="A10022" s="160"/>
      <c r="B10022" s="161"/>
    </row>
    <row r="10023" spans="1:2" x14ac:dyDescent="0.2">
      <c r="A10023" s="160"/>
      <c r="B10023" s="161"/>
    </row>
    <row r="10024" spans="1:2" x14ac:dyDescent="0.2">
      <c r="A10024" s="160"/>
      <c r="B10024" s="161"/>
    </row>
    <row r="10025" spans="1:2" x14ac:dyDescent="0.2">
      <c r="A10025" s="160"/>
      <c r="B10025" s="161"/>
    </row>
    <row r="10026" spans="1:2" x14ac:dyDescent="0.2">
      <c r="A10026" s="160"/>
      <c r="B10026" s="161"/>
    </row>
    <row r="10027" spans="1:2" x14ac:dyDescent="0.2">
      <c r="A10027" s="160"/>
      <c r="B10027" s="161"/>
    </row>
    <row r="10028" spans="1:2" x14ac:dyDescent="0.2">
      <c r="A10028" s="160"/>
      <c r="B10028" s="161"/>
    </row>
    <row r="10029" spans="1:2" x14ac:dyDescent="0.2">
      <c r="A10029" s="160"/>
      <c r="B10029" s="161"/>
    </row>
    <row r="10030" spans="1:2" x14ac:dyDescent="0.2">
      <c r="A10030" s="160"/>
      <c r="B10030" s="161"/>
    </row>
    <row r="10031" spans="1:2" x14ac:dyDescent="0.2">
      <c r="A10031" s="160"/>
      <c r="B10031" s="161"/>
    </row>
    <row r="10032" spans="1:2" x14ac:dyDescent="0.2">
      <c r="A10032" s="160"/>
      <c r="B10032" s="161"/>
    </row>
    <row r="10033" spans="1:2" x14ac:dyDescent="0.2">
      <c r="A10033" s="160"/>
      <c r="B10033" s="161"/>
    </row>
    <row r="10034" spans="1:2" x14ac:dyDescent="0.2">
      <c r="A10034" s="160"/>
      <c r="B10034" s="161"/>
    </row>
    <row r="10035" spans="1:2" x14ac:dyDescent="0.2">
      <c r="A10035" s="160"/>
      <c r="B10035" s="161"/>
    </row>
    <row r="10036" spans="1:2" x14ac:dyDescent="0.2">
      <c r="A10036" s="160"/>
      <c r="B10036" s="161"/>
    </row>
    <row r="10037" spans="1:2" x14ac:dyDescent="0.2">
      <c r="A10037" s="160"/>
      <c r="B10037" s="161"/>
    </row>
    <row r="10038" spans="1:2" x14ac:dyDescent="0.2">
      <c r="A10038" s="160"/>
      <c r="B10038" s="161"/>
    </row>
    <row r="10039" spans="1:2" x14ac:dyDescent="0.2">
      <c r="A10039" s="160"/>
      <c r="B10039" s="161"/>
    </row>
    <row r="10040" spans="1:2" x14ac:dyDescent="0.2">
      <c r="A10040" s="160"/>
      <c r="B10040" s="161"/>
    </row>
    <row r="10041" spans="1:2" x14ac:dyDescent="0.2">
      <c r="A10041" s="160"/>
      <c r="B10041" s="161"/>
    </row>
    <row r="10042" spans="1:2" x14ac:dyDescent="0.2">
      <c r="A10042" s="160"/>
      <c r="B10042" s="161"/>
    </row>
    <row r="10043" spans="1:2" x14ac:dyDescent="0.2">
      <c r="A10043" s="160"/>
      <c r="B10043" s="161"/>
    </row>
    <row r="10044" spans="1:2" x14ac:dyDescent="0.2">
      <c r="A10044" s="160"/>
      <c r="B10044" s="161"/>
    </row>
    <row r="10045" spans="1:2" x14ac:dyDescent="0.2">
      <c r="A10045" s="160"/>
      <c r="B10045" s="161"/>
    </row>
    <row r="10046" spans="1:2" x14ac:dyDescent="0.2">
      <c r="A10046" s="160"/>
      <c r="B10046" s="161"/>
    </row>
    <row r="10047" spans="1:2" x14ac:dyDescent="0.2">
      <c r="A10047" s="160"/>
      <c r="B10047" s="161"/>
    </row>
    <row r="10048" spans="1:2" x14ac:dyDescent="0.2">
      <c r="A10048" s="160"/>
      <c r="B10048" s="161"/>
    </row>
    <row r="10049" spans="1:2" x14ac:dyDescent="0.2">
      <c r="A10049" s="160"/>
      <c r="B10049" s="161"/>
    </row>
    <row r="10050" spans="1:2" x14ac:dyDescent="0.2">
      <c r="A10050" s="160"/>
      <c r="B10050" s="161"/>
    </row>
    <row r="10051" spans="1:2" x14ac:dyDescent="0.2">
      <c r="A10051" s="160"/>
      <c r="B10051" s="161"/>
    </row>
    <row r="10052" spans="1:2" x14ac:dyDescent="0.2">
      <c r="A10052" s="160"/>
      <c r="B10052" s="161"/>
    </row>
    <row r="10053" spans="1:2" x14ac:dyDescent="0.2">
      <c r="A10053" s="160"/>
      <c r="B10053" s="161"/>
    </row>
    <row r="10054" spans="1:2" x14ac:dyDescent="0.2">
      <c r="A10054" s="160"/>
      <c r="B10054" s="161"/>
    </row>
    <row r="10055" spans="1:2" x14ac:dyDescent="0.2">
      <c r="A10055" s="160"/>
      <c r="B10055" s="161"/>
    </row>
    <row r="10056" spans="1:2" x14ac:dyDescent="0.2">
      <c r="A10056" s="160"/>
      <c r="B10056" s="161"/>
    </row>
    <row r="10057" spans="1:2" x14ac:dyDescent="0.2">
      <c r="A10057" s="160"/>
      <c r="B10057" s="161"/>
    </row>
    <row r="10058" spans="1:2" x14ac:dyDescent="0.2">
      <c r="A10058" s="160"/>
      <c r="B10058" s="161"/>
    </row>
    <row r="10059" spans="1:2" x14ac:dyDescent="0.2">
      <c r="A10059" s="160"/>
      <c r="B10059" s="161"/>
    </row>
    <row r="10060" spans="1:2" x14ac:dyDescent="0.2">
      <c r="A10060" s="160"/>
      <c r="B10060" s="161"/>
    </row>
    <row r="10061" spans="1:2" x14ac:dyDescent="0.2">
      <c r="A10061" s="160"/>
      <c r="B10061" s="161"/>
    </row>
    <row r="10062" spans="1:2" x14ac:dyDescent="0.2">
      <c r="A10062" s="160"/>
      <c r="B10062" s="161"/>
    </row>
    <row r="10063" spans="1:2" x14ac:dyDescent="0.2">
      <c r="A10063" s="160"/>
      <c r="B10063" s="161"/>
    </row>
    <row r="10064" spans="1:2" x14ac:dyDescent="0.2">
      <c r="A10064" s="160"/>
      <c r="B10064" s="161"/>
    </row>
    <row r="10065" spans="1:2" x14ac:dyDescent="0.2">
      <c r="A10065" s="160"/>
      <c r="B10065" s="161"/>
    </row>
    <row r="10066" spans="1:2" x14ac:dyDescent="0.2">
      <c r="A10066" s="160"/>
      <c r="B10066" s="161"/>
    </row>
    <row r="10067" spans="1:2" x14ac:dyDescent="0.2">
      <c r="A10067" s="160"/>
      <c r="B10067" s="161"/>
    </row>
    <row r="10068" spans="1:2" x14ac:dyDescent="0.2">
      <c r="A10068" s="160"/>
      <c r="B10068" s="161"/>
    </row>
    <row r="10069" spans="1:2" x14ac:dyDescent="0.2">
      <c r="A10069" s="160"/>
      <c r="B10069" s="161"/>
    </row>
    <row r="10070" spans="1:2" x14ac:dyDescent="0.2">
      <c r="A10070" s="160"/>
      <c r="B10070" s="161"/>
    </row>
    <row r="10071" spans="1:2" x14ac:dyDescent="0.2">
      <c r="A10071" s="160"/>
      <c r="B10071" s="161"/>
    </row>
    <row r="10072" spans="1:2" x14ac:dyDescent="0.2">
      <c r="A10072" s="160"/>
      <c r="B10072" s="161"/>
    </row>
    <row r="10073" spans="1:2" x14ac:dyDescent="0.2">
      <c r="A10073" s="160"/>
      <c r="B10073" s="161"/>
    </row>
    <row r="10074" spans="1:2" x14ac:dyDescent="0.2">
      <c r="A10074" s="160"/>
      <c r="B10074" s="161"/>
    </row>
    <row r="10075" spans="1:2" x14ac:dyDescent="0.2">
      <c r="A10075" s="160"/>
      <c r="B10075" s="161"/>
    </row>
    <row r="10076" spans="1:2" x14ac:dyDescent="0.2">
      <c r="A10076" s="160"/>
      <c r="B10076" s="161"/>
    </row>
    <row r="10077" spans="1:2" x14ac:dyDescent="0.2">
      <c r="A10077" s="160"/>
      <c r="B10077" s="161"/>
    </row>
    <row r="10078" spans="1:2" x14ac:dyDescent="0.2">
      <c r="A10078" s="160"/>
      <c r="B10078" s="161"/>
    </row>
    <row r="10079" spans="1:2" x14ac:dyDescent="0.2">
      <c r="A10079" s="160"/>
      <c r="B10079" s="161"/>
    </row>
    <row r="10080" spans="1:2" x14ac:dyDescent="0.2">
      <c r="A10080" s="160"/>
      <c r="B10080" s="161"/>
    </row>
    <row r="10081" spans="1:2" x14ac:dyDescent="0.2">
      <c r="A10081" s="160"/>
      <c r="B10081" s="161"/>
    </row>
    <row r="10082" spans="1:2" x14ac:dyDescent="0.2">
      <c r="A10082" s="160"/>
      <c r="B10082" s="161"/>
    </row>
    <row r="10083" spans="1:2" x14ac:dyDescent="0.2">
      <c r="A10083" s="160"/>
      <c r="B10083" s="161"/>
    </row>
    <row r="10084" spans="1:2" x14ac:dyDescent="0.2">
      <c r="A10084" s="160"/>
      <c r="B10084" s="161"/>
    </row>
    <row r="10085" spans="1:2" x14ac:dyDescent="0.2">
      <c r="A10085" s="160"/>
      <c r="B10085" s="161"/>
    </row>
    <row r="10086" spans="1:2" x14ac:dyDescent="0.2">
      <c r="A10086" s="160"/>
      <c r="B10086" s="161"/>
    </row>
    <row r="10087" spans="1:2" x14ac:dyDescent="0.2">
      <c r="A10087" s="160"/>
      <c r="B10087" s="161"/>
    </row>
    <row r="10088" spans="1:2" x14ac:dyDescent="0.2">
      <c r="A10088" s="160"/>
      <c r="B10088" s="161"/>
    </row>
    <row r="10089" spans="1:2" x14ac:dyDescent="0.2">
      <c r="A10089" s="160"/>
      <c r="B10089" s="161"/>
    </row>
    <row r="10090" spans="1:2" x14ac:dyDescent="0.2">
      <c r="A10090" s="160"/>
      <c r="B10090" s="161"/>
    </row>
    <row r="10091" spans="1:2" x14ac:dyDescent="0.2">
      <c r="A10091" s="160"/>
      <c r="B10091" s="161"/>
    </row>
    <row r="10092" spans="1:2" x14ac:dyDescent="0.2">
      <c r="A10092" s="160"/>
      <c r="B10092" s="161"/>
    </row>
    <row r="10093" spans="1:2" x14ac:dyDescent="0.2">
      <c r="A10093" s="160"/>
      <c r="B10093" s="161"/>
    </row>
    <row r="10094" spans="1:2" x14ac:dyDescent="0.2">
      <c r="A10094" s="160"/>
      <c r="B10094" s="161"/>
    </row>
    <row r="10095" spans="1:2" x14ac:dyDescent="0.2">
      <c r="A10095" s="160"/>
      <c r="B10095" s="161"/>
    </row>
    <row r="10096" spans="1:2" x14ac:dyDescent="0.2">
      <c r="A10096" s="160"/>
      <c r="B10096" s="161"/>
    </row>
    <row r="10097" spans="1:2" x14ac:dyDescent="0.2">
      <c r="A10097" s="160"/>
      <c r="B10097" s="161"/>
    </row>
    <row r="10098" spans="1:2" x14ac:dyDescent="0.2">
      <c r="A10098" s="160"/>
      <c r="B10098" s="161"/>
    </row>
    <row r="10099" spans="1:2" x14ac:dyDescent="0.2">
      <c r="A10099" s="160"/>
      <c r="B10099" s="161"/>
    </row>
    <row r="10100" spans="1:2" x14ac:dyDescent="0.2">
      <c r="A10100" s="160"/>
      <c r="B10100" s="161"/>
    </row>
    <row r="10101" spans="1:2" x14ac:dyDescent="0.2">
      <c r="A10101" s="160"/>
      <c r="B10101" s="161"/>
    </row>
    <row r="10102" spans="1:2" x14ac:dyDescent="0.2">
      <c r="A10102" s="160"/>
      <c r="B10102" s="161"/>
    </row>
    <row r="10103" spans="1:2" x14ac:dyDescent="0.2">
      <c r="A10103" s="160"/>
      <c r="B10103" s="161"/>
    </row>
    <row r="10104" spans="1:2" x14ac:dyDescent="0.2">
      <c r="A10104" s="160"/>
      <c r="B10104" s="161"/>
    </row>
    <row r="10105" spans="1:2" x14ac:dyDescent="0.2">
      <c r="A10105" s="160"/>
      <c r="B10105" s="161"/>
    </row>
    <row r="10106" spans="1:2" x14ac:dyDescent="0.2">
      <c r="A10106" s="160"/>
      <c r="B10106" s="161"/>
    </row>
    <row r="10107" spans="1:2" x14ac:dyDescent="0.2">
      <c r="A10107" s="160"/>
      <c r="B10107" s="161"/>
    </row>
    <row r="10108" spans="1:2" x14ac:dyDescent="0.2">
      <c r="A10108" s="160"/>
      <c r="B10108" s="161"/>
    </row>
    <row r="10109" spans="1:2" x14ac:dyDescent="0.2">
      <c r="A10109" s="160"/>
      <c r="B10109" s="161"/>
    </row>
    <row r="10110" spans="1:2" x14ac:dyDescent="0.2">
      <c r="A10110" s="160"/>
      <c r="B10110" s="161"/>
    </row>
    <row r="10111" spans="1:2" x14ac:dyDescent="0.2">
      <c r="A10111" s="160"/>
      <c r="B10111" s="161"/>
    </row>
    <row r="10112" spans="1:2" x14ac:dyDescent="0.2">
      <c r="A10112" s="160"/>
      <c r="B10112" s="161"/>
    </row>
    <row r="10113" spans="1:2" x14ac:dyDescent="0.2">
      <c r="A10113" s="160"/>
      <c r="B10113" s="161"/>
    </row>
    <row r="10114" spans="1:2" x14ac:dyDescent="0.2">
      <c r="A10114" s="160"/>
      <c r="B10114" s="161"/>
    </row>
    <row r="10115" spans="1:2" x14ac:dyDescent="0.2">
      <c r="A10115" s="160"/>
      <c r="B10115" s="161"/>
    </row>
    <row r="10116" spans="1:2" x14ac:dyDescent="0.2">
      <c r="A10116" s="160"/>
      <c r="B10116" s="161"/>
    </row>
    <row r="10117" spans="1:2" x14ac:dyDescent="0.2">
      <c r="A10117" s="160"/>
      <c r="B10117" s="161"/>
    </row>
    <row r="10118" spans="1:2" x14ac:dyDescent="0.2">
      <c r="A10118" s="160"/>
      <c r="B10118" s="161"/>
    </row>
    <row r="10119" spans="1:2" x14ac:dyDescent="0.2">
      <c r="A10119" s="160"/>
      <c r="B10119" s="161"/>
    </row>
    <row r="10120" spans="1:2" x14ac:dyDescent="0.2">
      <c r="A10120" s="160"/>
      <c r="B10120" s="161"/>
    </row>
    <row r="10121" spans="1:2" x14ac:dyDescent="0.2">
      <c r="A10121" s="160"/>
      <c r="B10121" s="161"/>
    </row>
    <row r="10122" spans="1:2" x14ac:dyDescent="0.2">
      <c r="A10122" s="160"/>
      <c r="B10122" s="161"/>
    </row>
    <row r="10123" spans="1:2" x14ac:dyDescent="0.2">
      <c r="A10123" s="160"/>
      <c r="B10123" s="161"/>
    </row>
    <row r="10124" spans="1:2" x14ac:dyDescent="0.2">
      <c r="A10124" s="160"/>
      <c r="B10124" s="161"/>
    </row>
    <row r="10125" spans="1:2" x14ac:dyDescent="0.2">
      <c r="A10125" s="160"/>
      <c r="B10125" s="161"/>
    </row>
    <row r="10126" spans="1:2" x14ac:dyDescent="0.2">
      <c r="A10126" s="160"/>
      <c r="B10126" s="161"/>
    </row>
    <row r="10127" spans="1:2" x14ac:dyDescent="0.2">
      <c r="A10127" s="160"/>
      <c r="B10127" s="161"/>
    </row>
    <row r="10128" spans="1:2" x14ac:dyDescent="0.2">
      <c r="A10128" s="160"/>
      <c r="B10128" s="161"/>
    </row>
    <row r="10129" spans="1:2" x14ac:dyDescent="0.2">
      <c r="A10129" s="160"/>
      <c r="B10129" s="161"/>
    </row>
    <row r="10130" spans="1:2" x14ac:dyDescent="0.2">
      <c r="A10130" s="160"/>
      <c r="B10130" s="161"/>
    </row>
    <row r="10131" spans="1:2" x14ac:dyDescent="0.2">
      <c r="A10131" s="160"/>
      <c r="B10131" s="161"/>
    </row>
    <row r="10132" spans="1:2" x14ac:dyDescent="0.2">
      <c r="A10132" s="160"/>
      <c r="B10132" s="161"/>
    </row>
    <row r="10133" spans="1:2" x14ac:dyDescent="0.2">
      <c r="A10133" s="160"/>
      <c r="B10133" s="161"/>
    </row>
    <row r="10134" spans="1:2" x14ac:dyDescent="0.2">
      <c r="A10134" s="160"/>
      <c r="B10134" s="161"/>
    </row>
    <row r="10135" spans="1:2" x14ac:dyDescent="0.2">
      <c r="A10135" s="160"/>
      <c r="B10135" s="161"/>
    </row>
    <row r="10136" spans="1:2" x14ac:dyDescent="0.2">
      <c r="A10136" s="160"/>
      <c r="B10136" s="161"/>
    </row>
    <row r="10137" spans="1:2" x14ac:dyDescent="0.2">
      <c r="A10137" s="160"/>
      <c r="B10137" s="161"/>
    </row>
    <row r="10138" spans="1:2" x14ac:dyDescent="0.2">
      <c r="A10138" s="160"/>
      <c r="B10138" s="161"/>
    </row>
    <row r="10139" spans="1:2" x14ac:dyDescent="0.2">
      <c r="A10139" s="160"/>
      <c r="B10139" s="161"/>
    </row>
    <row r="10140" spans="1:2" x14ac:dyDescent="0.2">
      <c r="A10140" s="160"/>
      <c r="B10140" s="161"/>
    </row>
    <row r="10141" spans="1:2" x14ac:dyDescent="0.2">
      <c r="A10141" s="160"/>
      <c r="B10141" s="161"/>
    </row>
    <row r="10142" spans="1:2" x14ac:dyDescent="0.2">
      <c r="A10142" s="160"/>
      <c r="B10142" s="161"/>
    </row>
    <row r="10143" spans="1:2" x14ac:dyDescent="0.2">
      <c r="A10143" s="160"/>
      <c r="B10143" s="161"/>
    </row>
    <row r="10144" spans="1:2" x14ac:dyDescent="0.2">
      <c r="A10144" s="160"/>
      <c r="B10144" s="161"/>
    </row>
    <row r="10145" spans="1:2" x14ac:dyDescent="0.2">
      <c r="A10145" s="160"/>
      <c r="B10145" s="161"/>
    </row>
    <row r="10146" spans="1:2" x14ac:dyDescent="0.2">
      <c r="A10146" s="160"/>
      <c r="B10146" s="161"/>
    </row>
    <row r="10147" spans="1:2" x14ac:dyDescent="0.2">
      <c r="A10147" s="160"/>
      <c r="B10147" s="161"/>
    </row>
    <row r="10148" spans="1:2" x14ac:dyDescent="0.2">
      <c r="A10148" s="160"/>
      <c r="B10148" s="161"/>
    </row>
    <row r="10149" spans="1:2" x14ac:dyDescent="0.2">
      <c r="A10149" s="160"/>
      <c r="B10149" s="161"/>
    </row>
    <row r="10150" spans="1:2" x14ac:dyDescent="0.2">
      <c r="A10150" s="160"/>
      <c r="B10150" s="161"/>
    </row>
    <row r="10151" spans="1:2" x14ac:dyDescent="0.2">
      <c r="A10151" s="160"/>
      <c r="B10151" s="161"/>
    </row>
    <row r="10152" spans="1:2" x14ac:dyDescent="0.2">
      <c r="A10152" s="160"/>
      <c r="B10152" s="161"/>
    </row>
    <row r="10153" spans="1:2" x14ac:dyDescent="0.2">
      <c r="A10153" s="160"/>
      <c r="B10153" s="161"/>
    </row>
    <row r="10154" spans="1:2" x14ac:dyDescent="0.2">
      <c r="A10154" s="160"/>
      <c r="B10154" s="161"/>
    </row>
    <row r="10155" spans="1:2" x14ac:dyDescent="0.2">
      <c r="A10155" s="160"/>
      <c r="B10155" s="161"/>
    </row>
    <row r="10156" spans="1:2" x14ac:dyDescent="0.2">
      <c r="A10156" s="160"/>
      <c r="B10156" s="161"/>
    </row>
    <row r="10157" spans="1:2" x14ac:dyDescent="0.2">
      <c r="A10157" s="160"/>
      <c r="B10157" s="161"/>
    </row>
    <row r="10158" spans="1:2" x14ac:dyDescent="0.2">
      <c r="A10158" s="160"/>
      <c r="B10158" s="161"/>
    </row>
    <row r="10159" spans="1:2" x14ac:dyDescent="0.2">
      <c r="A10159" s="160"/>
      <c r="B10159" s="161"/>
    </row>
    <row r="10160" spans="1:2" x14ac:dyDescent="0.2">
      <c r="A10160" s="160"/>
      <c r="B10160" s="161"/>
    </row>
    <row r="10161" spans="1:2" x14ac:dyDescent="0.2">
      <c r="A10161" s="160"/>
      <c r="B10161" s="161"/>
    </row>
    <row r="10162" spans="1:2" x14ac:dyDescent="0.2">
      <c r="A10162" s="160"/>
      <c r="B10162" s="161"/>
    </row>
    <row r="10163" spans="1:2" x14ac:dyDescent="0.2">
      <c r="A10163" s="160"/>
      <c r="B10163" s="161"/>
    </row>
    <row r="10164" spans="1:2" x14ac:dyDescent="0.2">
      <c r="A10164" s="160"/>
      <c r="B10164" s="161"/>
    </row>
    <row r="10165" spans="1:2" x14ac:dyDescent="0.2">
      <c r="A10165" s="160"/>
      <c r="B10165" s="161"/>
    </row>
    <row r="10166" spans="1:2" x14ac:dyDescent="0.2">
      <c r="A10166" s="160"/>
      <c r="B10166" s="161"/>
    </row>
    <row r="10167" spans="1:2" x14ac:dyDescent="0.2">
      <c r="A10167" s="160"/>
      <c r="B10167" s="161"/>
    </row>
    <row r="10168" spans="1:2" x14ac:dyDescent="0.2">
      <c r="A10168" s="160"/>
      <c r="B10168" s="161"/>
    </row>
    <row r="10169" spans="1:2" x14ac:dyDescent="0.2">
      <c r="A10169" s="160"/>
      <c r="B10169" s="161"/>
    </row>
    <row r="10170" spans="1:2" x14ac:dyDescent="0.2">
      <c r="A10170" s="160"/>
      <c r="B10170" s="161"/>
    </row>
    <row r="10171" spans="1:2" x14ac:dyDescent="0.2">
      <c r="A10171" s="160"/>
      <c r="B10171" s="161"/>
    </row>
    <row r="10172" spans="1:2" x14ac:dyDescent="0.2">
      <c r="A10172" s="160"/>
      <c r="B10172" s="161"/>
    </row>
    <row r="10173" spans="1:2" x14ac:dyDescent="0.2">
      <c r="A10173" s="160"/>
      <c r="B10173" s="161"/>
    </row>
    <row r="10174" spans="1:2" x14ac:dyDescent="0.2">
      <c r="A10174" s="160"/>
      <c r="B10174" s="161"/>
    </row>
    <row r="10175" spans="1:2" x14ac:dyDescent="0.2">
      <c r="A10175" s="160"/>
      <c r="B10175" s="161"/>
    </row>
    <row r="10176" spans="1:2" x14ac:dyDescent="0.2">
      <c r="A10176" s="160"/>
      <c r="B10176" s="161"/>
    </row>
    <row r="10177" spans="1:2" x14ac:dyDescent="0.2">
      <c r="A10177" s="160"/>
      <c r="B10177" s="161"/>
    </row>
    <row r="10178" spans="1:2" x14ac:dyDescent="0.2">
      <c r="A10178" s="160"/>
      <c r="B10178" s="161"/>
    </row>
    <row r="10179" spans="1:2" x14ac:dyDescent="0.2">
      <c r="A10179" s="160"/>
      <c r="B10179" s="161"/>
    </row>
    <row r="10180" spans="1:2" x14ac:dyDescent="0.2">
      <c r="A10180" s="160"/>
      <c r="B10180" s="161"/>
    </row>
    <row r="10181" spans="1:2" x14ac:dyDescent="0.2">
      <c r="A10181" s="160"/>
      <c r="B10181" s="161"/>
    </row>
    <row r="10182" spans="1:2" x14ac:dyDescent="0.2">
      <c r="A10182" s="160"/>
      <c r="B10182" s="161"/>
    </row>
    <row r="10183" spans="1:2" x14ac:dyDescent="0.2">
      <c r="A10183" s="160"/>
      <c r="B10183" s="161"/>
    </row>
    <row r="10184" spans="1:2" x14ac:dyDescent="0.2">
      <c r="A10184" s="160"/>
      <c r="B10184" s="161"/>
    </row>
    <row r="10185" spans="1:2" x14ac:dyDescent="0.2">
      <c r="A10185" s="160"/>
      <c r="B10185" s="161"/>
    </row>
    <row r="10186" spans="1:2" x14ac:dyDescent="0.2">
      <c r="A10186" s="160"/>
      <c r="B10186" s="161"/>
    </row>
    <row r="10187" spans="1:2" x14ac:dyDescent="0.2">
      <c r="A10187" s="160"/>
      <c r="B10187" s="161"/>
    </row>
    <row r="10188" spans="1:2" x14ac:dyDescent="0.2">
      <c r="A10188" s="160"/>
      <c r="B10188" s="161"/>
    </row>
    <row r="10189" spans="1:2" x14ac:dyDescent="0.2">
      <c r="A10189" s="160"/>
      <c r="B10189" s="161"/>
    </row>
    <row r="10190" spans="1:2" x14ac:dyDescent="0.2">
      <c r="A10190" s="160"/>
      <c r="B10190" s="161"/>
    </row>
    <row r="10191" spans="1:2" x14ac:dyDescent="0.2">
      <c r="A10191" s="160"/>
      <c r="B10191" s="161"/>
    </row>
    <row r="10192" spans="1:2" x14ac:dyDescent="0.2">
      <c r="A10192" s="160"/>
      <c r="B10192" s="161"/>
    </row>
    <row r="10193" spans="1:2" x14ac:dyDescent="0.2">
      <c r="A10193" s="160"/>
      <c r="B10193" s="161"/>
    </row>
    <row r="10194" spans="1:2" x14ac:dyDescent="0.2">
      <c r="A10194" s="160"/>
      <c r="B10194" s="161"/>
    </row>
    <row r="10195" spans="1:2" x14ac:dyDescent="0.2">
      <c r="A10195" s="160"/>
      <c r="B10195" s="161"/>
    </row>
    <row r="10196" spans="1:2" x14ac:dyDescent="0.2">
      <c r="A10196" s="160"/>
      <c r="B10196" s="161"/>
    </row>
    <row r="10197" spans="1:2" x14ac:dyDescent="0.2">
      <c r="A10197" s="160"/>
      <c r="B10197" s="161"/>
    </row>
    <row r="10198" spans="1:2" x14ac:dyDescent="0.2">
      <c r="A10198" s="160"/>
      <c r="B10198" s="161"/>
    </row>
    <row r="10199" spans="1:2" x14ac:dyDescent="0.2">
      <c r="A10199" s="160"/>
      <c r="B10199" s="161"/>
    </row>
    <row r="10200" spans="1:2" x14ac:dyDescent="0.2">
      <c r="A10200" s="160"/>
      <c r="B10200" s="161"/>
    </row>
    <row r="10201" spans="1:2" x14ac:dyDescent="0.2">
      <c r="A10201" s="160"/>
      <c r="B10201" s="161"/>
    </row>
    <row r="10202" spans="1:2" x14ac:dyDescent="0.2">
      <c r="A10202" s="160"/>
      <c r="B10202" s="161"/>
    </row>
    <row r="10203" spans="1:2" x14ac:dyDescent="0.2">
      <c r="A10203" s="160"/>
      <c r="B10203" s="161"/>
    </row>
    <row r="10204" spans="1:2" x14ac:dyDescent="0.2">
      <c r="A10204" s="160"/>
      <c r="B10204" s="161"/>
    </row>
    <row r="10205" spans="1:2" x14ac:dyDescent="0.2">
      <c r="A10205" s="160"/>
      <c r="B10205" s="161"/>
    </row>
    <row r="10206" spans="1:2" x14ac:dyDescent="0.2">
      <c r="A10206" s="160"/>
      <c r="B10206" s="161"/>
    </row>
    <row r="10207" spans="1:2" x14ac:dyDescent="0.2">
      <c r="A10207" s="160"/>
      <c r="B10207" s="161"/>
    </row>
    <row r="10208" spans="1:2" x14ac:dyDescent="0.2">
      <c r="A10208" s="160"/>
      <c r="B10208" s="161"/>
    </row>
    <row r="10209" spans="1:2" x14ac:dyDescent="0.2">
      <c r="A10209" s="160"/>
      <c r="B10209" s="161"/>
    </row>
    <row r="10210" spans="1:2" x14ac:dyDescent="0.2">
      <c r="A10210" s="160"/>
      <c r="B10210" s="161"/>
    </row>
    <row r="10211" spans="1:2" x14ac:dyDescent="0.2">
      <c r="A10211" s="160"/>
      <c r="B10211" s="161"/>
    </row>
    <row r="10212" spans="1:2" x14ac:dyDescent="0.2">
      <c r="A10212" s="160"/>
      <c r="B10212" s="161"/>
    </row>
    <row r="10213" spans="1:2" x14ac:dyDescent="0.2">
      <c r="A10213" s="160"/>
      <c r="B10213" s="161"/>
    </row>
    <row r="10214" spans="1:2" x14ac:dyDescent="0.2">
      <c r="A10214" s="160"/>
      <c r="B10214" s="161"/>
    </row>
    <row r="10215" spans="1:2" x14ac:dyDescent="0.2">
      <c r="A10215" s="160"/>
      <c r="B10215" s="161"/>
    </row>
    <row r="10216" spans="1:2" x14ac:dyDescent="0.2">
      <c r="A10216" s="160"/>
      <c r="B10216" s="161"/>
    </row>
    <row r="10217" spans="1:2" x14ac:dyDescent="0.2">
      <c r="A10217" s="160"/>
      <c r="B10217" s="161"/>
    </row>
    <row r="10218" spans="1:2" x14ac:dyDescent="0.2">
      <c r="A10218" s="160"/>
      <c r="B10218" s="161"/>
    </row>
    <row r="10219" spans="1:2" x14ac:dyDescent="0.2">
      <c r="A10219" s="160"/>
      <c r="B10219" s="161"/>
    </row>
    <row r="10220" spans="1:2" x14ac:dyDescent="0.2">
      <c r="A10220" s="160"/>
      <c r="B10220" s="161"/>
    </row>
    <row r="10221" spans="1:2" x14ac:dyDescent="0.2">
      <c r="A10221" s="160"/>
      <c r="B10221" s="161"/>
    </row>
    <row r="10222" spans="1:2" x14ac:dyDescent="0.2">
      <c r="A10222" s="160"/>
      <c r="B10222" s="161"/>
    </row>
    <row r="10223" spans="1:2" x14ac:dyDescent="0.2">
      <c r="A10223" s="160"/>
      <c r="B10223" s="161"/>
    </row>
    <row r="10224" spans="1:2" x14ac:dyDescent="0.2">
      <c r="A10224" s="160"/>
      <c r="B10224" s="161"/>
    </row>
    <row r="10225" spans="1:2" x14ac:dyDescent="0.2">
      <c r="A10225" s="160"/>
      <c r="B10225" s="161"/>
    </row>
    <row r="10226" spans="1:2" x14ac:dyDescent="0.2">
      <c r="A10226" s="160"/>
      <c r="B10226" s="161"/>
    </row>
    <row r="10227" spans="1:2" x14ac:dyDescent="0.2">
      <c r="A10227" s="160"/>
      <c r="B10227" s="161"/>
    </row>
    <row r="10228" spans="1:2" x14ac:dyDescent="0.2">
      <c r="A10228" s="160"/>
      <c r="B10228" s="161"/>
    </row>
    <row r="10229" spans="1:2" x14ac:dyDescent="0.2">
      <c r="A10229" s="160"/>
      <c r="B10229" s="161"/>
    </row>
    <row r="10230" spans="1:2" x14ac:dyDescent="0.2">
      <c r="A10230" s="160"/>
      <c r="B10230" s="161"/>
    </row>
    <row r="10231" spans="1:2" x14ac:dyDescent="0.2">
      <c r="A10231" s="160"/>
      <c r="B10231" s="161"/>
    </row>
    <row r="10232" spans="1:2" x14ac:dyDescent="0.2">
      <c r="A10232" s="160"/>
      <c r="B10232" s="161"/>
    </row>
    <row r="10233" spans="1:2" x14ac:dyDescent="0.2">
      <c r="A10233" s="160"/>
      <c r="B10233" s="161"/>
    </row>
    <row r="10234" spans="1:2" x14ac:dyDescent="0.2">
      <c r="A10234" s="160"/>
      <c r="B10234" s="161"/>
    </row>
    <row r="10235" spans="1:2" x14ac:dyDescent="0.2">
      <c r="A10235" s="160"/>
      <c r="B10235" s="161"/>
    </row>
    <row r="10236" spans="1:2" x14ac:dyDescent="0.2">
      <c r="A10236" s="160"/>
      <c r="B10236" s="161"/>
    </row>
    <row r="10237" spans="1:2" x14ac:dyDescent="0.2">
      <c r="A10237" s="160"/>
      <c r="B10237" s="161"/>
    </row>
    <row r="10238" spans="1:2" x14ac:dyDescent="0.2">
      <c r="A10238" s="160"/>
      <c r="B10238" s="161"/>
    </row>
    <row r="10239" spans="1:2" x14ac:dyDescent="0.2">
      <c r="A10239" s="160"/>
      <c r="B10239" s="161"/>
    </row>
    <row r="10240" spans="1:2" x14ac:dyDescent="0.2">
      <c r="A10240" s="160"/>
      <c r="B10240" s="161"/>
    </row>
    <row r="10241" spans="1:2" x14ac:dyDescent="0.2">
      <c r="A10241" s="160"/>
      <c r="B10241" s="161"/>
    </row>
    <row r="10242" spans="1:2" x14ac:dyDescent="0.2">
      <c r="A10242" s="160"/>
      <c r="B10242" s="161"/>
    </row>
    <row r="10243" spans="1:2" x14ac:dyDescent="0.2">
      <c r="A10243" s="160"/>
      <c r="B10243" s="161"/>
    </row>
    <row r="10244" spans="1:2" x14ac:dyDescent="0.2">
      <c r="A10244" s="160"/>
      <c r="B10244" s="161"/>
    </row>
    <row r="10245" spans="1:2" x14ac:dyDescent="0.2">
      <c r="A10245" s="160"/>
      <c r="B10245" s="161"/>
    </row>
    <row r="10246" spans="1:2" x14ac:dyDescent="0.2">
      <c r="A10246" s="160"/>
      <c r="B10246" s="161"/>
    </row>
    <row r="10247" spans="1:2" x14ac:dyDescent="0.2">
      <c r="A10247" s="160"/>
      <c r="B10247" s="161"/>
    </row>
    <row r="10248" spans="1:2" x14ac:dyDescent="0.2">
      <c r="A10248" s="160"/>
      <c r="B10248" s="161"/>
    </row>
    <row r="10249" spans="1:2" x14ac:dyDescent="0.2">
      <c r="A10249" s="160"/>
      <c r="B10249" s="161"/>
    </row>
    <row r="10250" spans="1:2" x14ac:dyDescent="0.2">
      <c r="A10250" s="160"/>
      <c r="B10250" s="161"/>
    </row>
    <row r="10251" spans="1:2" x14ac:dyDescent="0.2">
      <c r="A10251" s="160"/>
      <c r="B10251" s="161"/>
    </row>
    <row r="10252" spans="1:2" x14ac:dyDescent="0.2">
      <c r="A10252" s="160"/>
      <c r="B10252" s="161"/>
    </row>
    <row r="10253" spans="1:2" x14ac:dyDescent="0.2">
      <c r="A10253" s="160"/>
      <c r="B10253" s="161"/>
    </row>
    <row r="10254" spans="1:2" x14ac:dyDescent="0.2">
      <c r="A10254" s="160"/>
      <c r="B10254" s="161"/>
    </row>
    <row r="10255" spans="1:2" x14ac:dyDescent="0.2">
      <c r="A10255" s="160"/>
      <c r="B10255" s="161"/>
    </row>
    <row r="10256" spans="1:2" x14ac:dyDescent="0.2">
      <c r="A10256" s="160"/>
      <c r="B10256" s="161"/>
    </row>
    <row r="10257" spans="1:2" x14ac:dyDescent="0.2">
      <c r="A10257" s="160"/>
      <c r="B10257" s="161"/>
    </row>
    <row r="10258" spans="1:2" x14ac:dyDescent="0.2">
      <c r="A10258" s="160"/>
      <c r="B10258" s="161"/>
    </row>
    <row r="10259" spans="1:2" x14ac:dyDescent="0.2">
      <c r="A10259" s="160"/>
      <c r="B10259" s="161"/>
    </row>
    <row r="10260" spans="1:2" x14ac:dyDescent="0.2">
      <c r="A10260" s="160"/>
      <c r="B10260" s="161"/>
    </row>
    <row r="10261" spans="1:2" x14ac:dyDescent="0.2">
      <c r="A10261" s="160"/>
      <c r="B10261" s="161"/>
    </row>
    <row r="10262" spans="1:2" x14ac:dyDescent="0.2">
      <c r="A10262" s="160"/>
      <c r="B10262" s="161"/>
    </row>
    <row r="10263" spans="1:2" x14ac:dyDescent="0.2">
      <c r="A10263" s="160"/>
      <c r="B10263" s="161"/>
    </row>
    <row r="10264" spans="1:2" x14ac:dyDescent="0.2">
      <c r="A10264" s="160"/>
      <c r="B10264" s="161"/>
    </row>
    <row r="10265" spans="1:2" x14ac:dyDescent="0.2">
      <c r="A10265" s="160"/>
      <c r="B10265" s="161"/>
    </row>
    <row r="10266" spans="1:2" x14ac:dyDescent="0.2">
      <c r="A10266" s="160"/>
      <c r="B10266" s="161"/>
    </row>
    <row r="10267" spans="1:2" x14ac:dyDescent="0.2">
      <c r="A10267" s="160"/>
      <c r="B10267" s="161"/>
    </row>
    <row r="10268" spans="1:2" x14ac:dyDescent="0.2">
      <c r="A10268" s="160"/>
      <c r="B10268" s="161"/>
    </row>
    <row r="10269" spans="1:2" x14ac:dyDescent="0.2">
      <c r="A10269" s="160"/>
      <c r="B10269" s="161"/>
    </row>
    <row r="10270" spans="1:2" x14ac:dyDescent="0.2">
      <c r="A10270" s="160"/>
      <c r="B10270" s="161"/>
    </row>
    <row r="10271" spans="1:2" x14ac:dyDescent="0.2">
      <c r="A10271" s="160"/>
      <c r="B10271" s="161"/>
    </row>
    <row r="10272" spans="1:2" x14ac:dyDescent="0.2">
      <c r="A10272" s="160"/>
      <c r="B10272" s="161"/>
    </row>
    <row r="10273" spans="1:2" x14ac:dyDescent="0.2">
      <c r="A10273" s="160"/>
      <c r="B10273" s="161"/>
    </row>
    <row r="10274" spans="1:2" x14ac:dyDescent="0.2">
      <c r="A10274" s="160"/>
      <c r="B10274" s="161"/>
    </row>
    <row r="10275" spans="1:2" x14ac:dyDescent="0.2">
      <c r="A10275" s="160"/>
      <c r="B10275" s="161"/>
    </row>
    <row r="10276" spans="1:2" x14ac:dyDescent="0.2">
      <c r="A10276" s="160"/>
      <c r="B10276" s="161"/>
    </row>
    <row r="10277" spans="1:2" x14ac:dyDescent="0.2">
      <c r="A10277" s="160"/>
      <c r="B10277" s="161"/>
    </row>
    <row r="10278" spans="1:2" x14ac:dyDescent="0.2">
      <c r="A10278" s="160"/>
      <c r="B10278" s="161"/>
    </row>
    <row r="10279" spans="1:2" x14ac:dyDescent="0.2">
      <c r="A10279" s="160"/>
      <c r="B10279" s="161"/>
    </row>
    <row r="10280" spans="1:2" x14ac:dyDescent="0.2">
      <c r="A10280" s="160"/>
      <c r="B10280" s="161"/>
    </row>
    <row r="10281" spans="1:2" x14ac:dyDescent="0.2">
      <c r="A10281" s="160"/>
      <c r="B10281" s="161"/>
    </row>
    <row r="10282" spans="1:2" x14ac:dyDescent="0.2">
      <c r="A10282" s="160"/>
      <c r="B10282" s="161"/>
    </row>
    <row r="10283" spans="1:2" x14ac:dyDescent="0.2">
      <c r="A10283" s="160"/>
      <c r="B10283" s="161"/>
    </row>
    <row r="10284" spans="1:2" x14ac:dyDescent="0.2">
      <c r="A10284" s="160"/>
      <c r="B10284" s="161"/>
    </row>
    <row r="10285" spans="1:2" x14ac:dyDescent="0.2">
      <c r="A10285" s="160"/>
      <c r="B10285" s="161"/>
    </row>
    <row r="10286" spans="1:2" x14ac:dyDescent="0.2">
      <c r="A10286" s="160"/>
      <c r="B10286" s="161"/>
    </row>
    <row r="10287" spans="1:2" x14ac:dyDescent="0.2">
      <c r="A10287" s="160"/>
      <c r="B10287" s="161"/>
    </row>
    <row r="10288" spans="1:2" x14ac:dyDescent="0.2">
      <c r="A10288" s="160"/>
      <c r="B10288" s="161"/>
    </row>
    <row r="10289" spans="1:2" x14ac:dyDescent="0.2">
      <c r="A10289" s="160"/>
      <c r="B10289" s="161"/>
    </row>
    <row r="10290" spans="1:2" x14ac:dyDescent="0.2">
      <c r="A10290" s="160"/>
      <c r="B10290" s="161"/>
    </row>
    <row r="10291" spans="1:2" x14ac:dyDescent="0.2">
      <c r="A10291" s="160"/>
      <c r="B10291" s="161"/>
    </row>
    <row r="10292" spans="1:2" x14ac:dyDescent="0.2">
      <c r="A10292" s="160"/>
      <c r="B10292" s="161"/>
    </row>
    <row r="10293" spans="1:2" x14ac:dyDescent="0.2">
      <c r="A10293" s="160"/>
      <c r="B10293" s="161"/>
    </row>
    <row r="10294" spans="1:2" x14ac:dyDescent="0.2">
      <c r="A10294" s="160"/>
      <c r="B10294" s="161"/>
    </row>
    <row r="10295" spans="1:2" x14ac:dyDescent="0.2">
      <c r="A10295" s="160"/>
      <c r="B10295" s="161"/>
    </row>
    <row r="10296" spans="1:2" x14ac:dyDescent="0.2">
      <c r="A10296" s="160"/>
      <c r="B10296" s="161"/>
    </row>
    <row r="10297" spans="1:2" x14ac:dyDescent="0.2">
      <c r="A10297" s="160"/>
      <c r="B10297" s="161"/>
    </row>
    <row r="10298" spans="1:2" x14ac:dyDescent="0.2">
      <c r="A10298" s="160"/>
      <c r="B10298" s="161"/>
    </row>
    <row r="10299" spans="1:2" x14ac:dyDescent="0.2">
      <c r="A10299" s="160"/>
      <c r="B10299" s="161"/>
    </row>
    <row r="10300" spans="1:2" x14ac:dyDescent="0.2">
      <c r="A10300" s="160"/>
      <c r="B10300" s="161"/>
    </row>
    <row r="10301" spans="1:2" x14ac:dyDescent="0.2">
      <c r="A10301" s="160"/>
      <c r="B10301" s="161"/>
    </row>
    <row r="10302" spans="1:2" x14ac:dyDescent="0.2">
      <c r="A10302" s="160"/>
      <c r="B10302" s="161"/>
    </row>
    <row r="10303" spans="1:2" x14ac:dyDescent="0.2">
      <c r="A10303" s="160"/>
      <c r="B10303" s="161"/>
    </row>
    <row r="10304" spans="1:2" x14ac:dyDescent="0.2">
      <c r="A10304" s="160"/>
      <c r="B10304" s="161"/>
    </row>
    <row r="10305" spans="1:2" x14ac:dyDescent="0.2">
      <c r="A10305" s="160"/>
      <c r="B10305" s="161"/>
    </row>
    <row r="10306" spans="1:2" x14ac:dyDescent="0.2">
      <c r="A10306" s="160"/>
      <c r="B10306" s="161"/>
    </row>
    <row r="10307" spans="1:2" x14ac:dyDescent="0.2">
      <c r="A10307" s="160"/>
      <c r="B10307" s="161"/>
    </row>
    <row r="10308" spans="1:2" x14ac:dyDescent="0.2">
      <c r="A10308" s="160"/>
      <c r="B10308" s="161"/>
    </row>
    <row r="10309" spans="1:2" x14ac:dyDescent="0.2">
      <c r="A10309" s="160"/>
      <c r="B10309" s="161"/>
    </row>
    <row r="10310" spans="1:2" x14ac:dyDescent="0.2">
      <c r="A10310" s="160"/>
      <c r="B10310" s="161"/>
    </row>
    <row r="10311" spans="1:2" x14ac:dyDescent="0.2">
      <c r="A10311" s="160"/>
      <c r="B10311" s="161"/>
    </row>
    <row r="10312" spans="1:2" x14ac:dyDescent="0.2">
      <c r="A10312" s="160"/>
      <c r="B10312" s="161"/>
    </row>
    <row r="10313" spans="1:2" x14ac:dyDescent="0.2">
      <c r="A10313" s="160"/>
      <c r="B10313" s="161"/>
    </row>
    <row r="10314" spans="1:2" x14ac:dyDescent="0.2">
      <c r="A10314" s="160"/>
      <c r="B10314" s="161"/>
    </row>
    <row r="10315" spans="1:2" x14ac:dyDescent="0.2">
      <c r="A10315" s="160"/>
      <c r="B10315" s="161"/>
    </row>
    <row r="10316" spans="1:2" x14ac:dyDescent="0.2">
      <c r="A10316" s="160"/>
      <c r="B10316" s="161"/>
    </row>
    <row r="10317" spans="1:2" x14ac:dyDescent="0.2">
      <c r="A10317" s="160"/>
      <c r="B10317" s="161"/>
    </row>
    <row r="10318" spans="1:2" x14ac:dyDescent="0.2">
      <c r="A10318" s="160"/>
      <c r="B10318" s="161"/>
    </row>
    <row r="10319" spans="1:2" x14ac:dyDescent="0.2">
      <c r="A10319" s="160"/>
      <c r="B10319" s="161"/>
    </row>
    <row r="10320" spans="1:2" x14ac:dyDescent="0.2">
      <c r="A10320" s="160"/>
      <c r="B10320" s="161"/>
    </row>
    <row r="10321" spans="1:2" x14ac:dyDescent="0.2">
      <c r="A10321" s="160"/>
      <c r="B10321" s="161"/>
    </row>
    <row r="10322" spans="1:2" x14ac:dyDescent="0.2">
      <c r="A10322" s="160"/>
      <c r="B10322" s="161"/>
    </row>
    <row r="10323" spans="1:2" x14ac:dyDescent="0.2">
      <c r="A10323" s="160"/>
      <c r="B10323" s="161"/>
    </row>
    <row r="10324" spans="1:2" x14ac:dyDescent="0.2">
      <c r="A10324" s="160"/>
      <c r="B10324" s="161"/>
    </row>
    <row r="10325" spans="1:2" x14ac:dyDescent="0.2">
      <c r="A10325" s="160"/>
      <c r="B10325" s="161"/>
    </row>
    <row r="10326" spans="1:2" x14ac:dyDescent="0.2">
      <c r="A10326" s="160"/>
      <c r="B10326" s="161"/>
    </row>
    <row r="10327" spans="1:2" x14ac:dyDescent="0.2">
      <c r="A10327" s="160"/>
      <c r="B10327" s="161"/>
    </row>
    <row r="10328" spans="1:2" x14ac:dyDescent="0.2">
      <c r="A10328" s="160"/>
      <c r="B10328" s="161"/>
    </row>
    <row r="10329" spans="1:2" x14ac:dyDescent="0.2">
      <c r="A10329" s="160"/>
      <c r="B10329" s="161"/>
    </row>
    <row r="10330" spans="1:2" x14ac:dyDescent="0.2">
      <c r="A10330" s="160"/>
      <c r="B10330" s="161"/>
    </row>
    <row r="10331" spans="1:2" x14ac:dyDescent="0.2">
      <c r="A10331" s="160"/>
      <c r="B10331" s="161"/>
    </row>
    <row r="10332" spans="1:2" x14ac:dyDescent="0.2">
      <c r="A10332" s="160"/>
      <c r="B10332" s="161"/>
    </row>
    <row r="10333" spans="1:2" x14ac:dyDescent="0.2">
      <c r="A10333" s="160"/>
      <c r="B10333" s="161"/>
    </row>
    <row r="10334" spans="1:2" x14ac:dyDescent="0.2">
      <c r="A10334" s="160"/>
      <c r="B10334" s="161"/>
    </row>
    <row r="10335" spans="1:2" x14ac:dyDescent="0.2">
      <c r="A10335" s="160"/>
      <c r="B10335" s="161"/>
    </row>
    <row r="10336" spans="1:2" x14ac:dyDescent="0.2">
      <c r="A10336" s="160"/>
      <c r="B10336" s="161"/>
    </row>
    <row r="10337" spans="1:2" x14ac:dyDescent="0.2">
      <c r="A10337" s="160"/>
      <c r="B10337" s="161"/>
    </row>
    <row r="10338" spans="1:2" x14ac:dyDescent="0.2">
      <c r="A10338" s="160"/>
      <c r="B10338" s="161"/>
    </row>
    <row r="10339" spans="1:2" x14ac:dyDescent="0.2">
      <c r="A10339" s="160"/>
      <c r="B10339" s="161"/>
    </row>
    <row r="10340" spans="1:2" x14ac:dyDescent="0.2">
      <c r="A10340" s="160"/>
      <c r="B10340" s="161"/>
    </row>
    <row r="10341" spans="1:2" x14ac:dyDescent="0.2">
      <c r="A10341" s="160"/>
      <c r="B10341" s="161"/>
    </row>
    <row r="10342" spans="1:2" x14ac:dyDescent="0.2">
      <c r="A10342" s="160"/>
      <c r="B10342" s="161"/>
    </row>
    <row r="10343" spans="1:2" x14ac:dyDescent="0.2">
      <c r="A10343" s="160"/>
      <c r="B10343" s="161"/>
    </row>
    <row r="10344" spans="1:2" x14ac:dyDescent="0.2">
      <c r="A10344" s="160"/>
      <c r="B10344" s="161"/>
    </row>
    <row r="10345" spans="1:2" x14ac:dyDescent="0.2">
      <c r="A10345" s="160"/>
      <c r="B10345" s="161"/>
    </row>
    <row r="10346" spans="1:2" x14ac:dyDescent="0.2">
      <c r="A10346" s="160"/>
      <c r="B10346" s="161"/>
    </row>
    <row r="10347" spans="1:2" x14ac:dyDescent="0.2">
      <c r="A10347" s="160"/>
      <c r="B10347" s="161"/>
    </row>
    <row r="10348" spans="1:2" x14ac:dyDescent="0.2">
      <c r="A10348" s="160"/>
      <c r="B10348" s="161"/>
    </row>
    <row r="10349" spans="1:2" x14ac:dyDescent="0.2">
      <c r="A10349" s="160"/>
      <c r="B10349" s="161"/>
    </row>
    <row r="10350" spans="1:2" x14ac:dyDescent="0.2">
      <c r="A10350" s="160"/>
      <c r="B10350" s="161"/>
    </row>
    <row r="10351" spans="1:2" x14ac:dyDescent="0.2">
      <c r="A10351" s="160"/>
      <c r="B10351" s="161"/>
    </row>
    <row r="10352" spans="1:2" x14ac:dyDescent="0.2">
      <c r="A10352" s="160"/>
      <c r="B10352" s="161"/>
    </row>
    <row r="10353" spans="1:2" x14ac:dyDescent="0.2">
      <c r="A10353" s="160"/>
      <c r="B10353" s="161"/>
    </row>
    <row r="10354" spans="1:2" x14ac:dyDescent="0.2">
      <c r="A10354" s="160"/>
      <c r="B10354" s="161"/>
    </row>
    <row r="10355" spans="1:2" x14ac:dyDescent="0.2">
      <c r="A10355" s="160"/>
      <c r="B10355" s="161"/>
    </row>
    <row r="10356" spans="1:2" x14ac:dyDescent="0.2">
      <c r="A10356" s="160"/>
      <c r="B10356" s="161"/>
    </row>
    <row r="10357" spans="1:2" x14ac:dyDescent="0.2">
      <c r="A10357" s="160"/>
      <c r="B10357" s="161"/>
    </row>
    <row r="10358" spans="1:2" x14ac:dyDescent="0.2">
      <c r="A10358" s="160"/>
      <c r="B10358" s="161"/>
    </row>
    <row r="10359" spans="1:2" x14ac:dyDescent="0.2">
      <c r="A10359" s="160"/>
      <c r="B10359" s="161"/>
    </row>
    <row r="10360" spans="1:2" x14ac:dyDescent="0.2">
      <c r="A10360" s="160"/>
      <c r="B10360" s="161"/>
    </row>
    <row r="10361" spans="1:2" x14ac:dyDescent="0.2">
      <c r="A10361" s="160"/>
      <c r="B10361" s="161"/>
    </row>
    <row r="10362" spans="1:2" x14ac:dyDescent="0.2">
      <c r="A10362" s="160"/>
      <c r="B10362" s="161"/>
    </row>
    <row r="10363" spans="1:2" x14ac:dyDescent="0.2">
      <c r="A10363" s="160"/>
      <c r="B10363" s="161"/>
    </row>
    <row r="10364" spans="1:2" x14ac:dyDescent="0.2">
      <c r="A10364" s="160"/>
      <c r="B10364" s="161"/>
    </row>
    <row r="10365" spans="1:2" x14ac:dyDescent="0.2">
      <c r="A10365" s="160"/>
      <c r="B10365" s="161"/>
    </row>
    <row r="10366" spans="1:2" x14ac:dyDescent="0.2">
      <c r="A10366" s="160"/>
      <c r="B10366" s="161"/>
    </row>
    <row r="10367" spans="1:2" x14ac:dyDescent="0.2">
      <c r="A10367" s="160"/>
      <c r="B10367" s="161"/>
    </row>
    <row r="10368" spans="1:2" x14ac:dyDescent="0.2">
      <c r="A10368" s="160"/>
      <c r="B10368" s="161"/>
    </row>
    <row r="10369" spans="1:2" x14ac:dyDescent="0.2">
      <c r="A10369" s="160"/>
      <c r="B10369" s="161"/>
    </row>
    <row r="10370" spans="1:2" x14ac:dyDescent="0.2">
      <c r="A10370" s="160"/>
      <c r="B10370" s="161"/>
    </row>
    <row r="10371" spans="1:2" x14ac:dyDescent="0.2">
      <c r="A10371" s="160"/>
      <c r="B10371" s="161"/>
    </row>
    <row r="10372" spans="1:2" x14ac:dyDescent="0.2">
      <c r="A10372" s="160"/>
      <c r="B10372" s="161"/>
    </row>
    <row r="10373" spans="1:2" x14ac:dyDescent="0.2">
      <c r="A10373" s="160"/>
      <c r="B10373" s="161"/>
    </row>
    <row r="10374" spans="1:2" x14ac:dyDescent="0.2">
      <c r="A10374" s="160"/>
      <c r="B10374" s="161"/>
    </row>
    <row r="10375" spans="1:2" x14ac:dyDescent="0.2">
      <c r="A10375" s="160"/>
      <c r="B10375" s="161"/>
    </row>
    <row r="10376" spans="1:2" x14ac:dyDescent="0.2">
      <c r="A10376" s="160"/>
      <c r="B10376" s="161"/>
    </row>
    <row r="10377" spans="1:2" x14ac:dyDescent="0.2">
      <c r="A10377" s="160"/>
      <c r="B10377" s="161"/>
    </row>
    <row r="10378" spans="1:2" x14ac:dyDescent="0.2">
      <c r="A10378" s="160"/>
      <c r="B10378" s="161"/>
    </row>
    <row r="10379" spans="1:2" x14ac:dyDescent="0.2">
      <c r="A10379" s="160"/>
      <c r="B10379" s="161"/>
    </row>
    <row r="10380" spans="1:2" x14ac:dyDescent="0.2">
      <c r="A10380" s="160"/>
      <c r="B10380" s="161"/>
    </row>
    <row r="10381" spans="1:2" x14ac:dyDescent="0.2">
      <c r="A10381" s="160"/>
      <c r="B10381" s="161"/>
    </row>
    <row r="10382" spans="1:2" x14ac:dyDescent="0.2">
      <c r="A10382" s="160"/>
      <c r="B10382" s="161"/>
    </row>
    <row r="10383" spans="1:2" x14ac:dyDescent="0.2">
      <c r="A10383" s="160"/>
      <c r="B10383" s="161"/>
    </row>
    <row r="10384" spans="1:2" x14ac:dyDescent="0.2">
      <c r="A10384" s="160"/>
      <c r="B10384" s="161"/>
    </row>
    <row r="10385" spans="1:2" x14ac:dyDescent="0.2">
      <c r="A10385" s="160"/>
      <c r="B10385" s="161"/>
    </row>
    <row r="10386" spans="1:2" x14ac:dyDescent="0.2">
      <c r="A10386" s="160"/>
      <c r="B10386" s="161"/>
    </row>
    <row r="10387" spans="1:2" x14ac:dyDescent="0.2">
      <c r="A10387" s="160"/>
      <c r="B10387" s="161"/>
    </row>
    <row r="10388" spans="1:2" x14ac:dyDescent="0.2">
      <c r="A10388" s="160"/>
      <c r="B10388" s="161"/>
    </row>
    <row r="10389" spans="1:2" x14ac:dyDescent="0.2">
      <c r="A10389" s="160"/>
      <c r="B10389" s="161"/>
    </row>
    <row r="10390" spans="1:2" x14ac:dyDescent="0.2">
      <c r="A10390" s="160"/>
      <c r="B10390" s="161"/>
    </row>
    <row r="10391" spans="1:2" x14ac:dyDescent="0.2">
      <c r="A10391" s="160"/>
      <c r="B10391" s="161"/>
    </row>
    <row r="10392" spans="1:2" x14ac:dyDescent="0.2">
      <c r="A10392" s="160"/>
      <c r="B10392" s="161"/>
    </row>
    <row r="10393" spans="1:2" x14ac:dyDescent="0.2">
      <c r="A10393" s="160"/>
      <c r="B10393" s="161"/>
    </row>
    <row r="10394" spans="1:2" x14ac:dyDescent="0.2">
      <c r="A10394" s="160"/>
      <c r="B10394" s="161"/>
    </row>
    <row r="10395" spans="1:2" x14ac:dyDescent="0.2">
      <c r="A10395" s="160"/>
      <c r="B10395" s="161"/>
    </row>
    <row r="10396" spans="1:2" x14ac:dyDescent="0.2">
      <c r="A10396" s="160"/>
      <c r="B10396" s="161"/>
    </row>
    <row r="10397" spans="1:2" x14ac:dyDescent="0.2">
      <c r="A10397" s="160"/>
      <c r="B10397" s="161"/>
    </row>
    <row r="10398" spans="1:2" x14ac:dyDescent="0.2">
      <c r="A10398" s="160"/>
      <c r="B10398" s="161"/>
    </row>
    <row r="10399" spans="1:2" x14ac:dyDescent="0.2">
      <c r="A10399" s="160"/>
      <c r="B10399" s="161"/>
    </row>
    <row r="10400" spans="1:2" x14ac:dyDescent="0.2">
      <c r="A10400" s="160"/>
      <c r="B10400" s="161"/>
    </row>
    <row r="10401" spans="1:2" x14ac:dyDescent="0.2">
      <c r="A10401" s="160"/>
      <c r="B10401" s="161"/>
    </row>
    <row r="10402" spans="1:2" x14ac:dyDescent="0.2">
      <c r="A10402" s="160"/>
      <c r="B10402" s="161"/>
    </row>
    <row r="10403" spans="1:2" x14ac:dyDescent="0.2">
      <c r="A10403" s="160"/>
      <c r="B10403" s="161"/>
    </row>
    <row r="10404" spans="1:2" x14ac:dyDescent="0.2">
      <c r="A10404" s="160"/>
      <c r="B10404" s="161"/>
    </row>
    <row r="10405" spans="1:2" x14ac:dyDescent="0.2">
      <c r="A10405" s="160"/>
      <c r="B10405" s="161"/>
    </row>
    <row r="10406" spans="1:2" x14ac:dyDescent="0.2">
      <c r="A10406" s="160"/>
      <c r="B10406" s="161"/>
    </row>
    <row r="10407" spans="1:2" x14ac:dyDescent="0.2">
      <c r="A10407" s="160"/>
      <c r="B10407" s="161"/>
    </row>
    <row r="10408" spans="1:2" x14ac:dyDescent="0.2">
      <c r="A10408" s="160"/>
      <c r="B10408" s="161"/>
    </row>
    <row r="10409" spans="1:2" x14ac:dyDescent="0.2">
      <c r="A10409" s="160"/>
      <c r="B10409" s="161"/>
    </row>
    <row r="10410" spans="1:2" x14ac:dyDescent="0.2">
      <c r="A10410" s="160"/>
      <c r="B10410" s="161"/>
    </row>
    <row r="10411" spans="1:2" x14ac:dyDescent="0.2">
      <c r="A10411" s="160"/>
      <c r="B10411" s="161"/>
    </row>
    <row r="10412" spans="1:2" x14ac:dyDescent="0.2">
      <c r="A10412" s="160"/>
      <c r="B10412" s="161"/>
    </row>
    <row r="10413" spans="1:2" x14ac:dyDescent="0.2">
      <c r="A10413" s="160"/>
      <c r="B10413" s="161"/>
    </row>
    <row r="10414" spans="1:2" x14ac:dyDescent="0.2">
      <c r="A10414" s="160"/>
      <c r="B10414" s="161"/>
    </row>
    <row r="10415" spans="1:2" x14ac:dyDescent="0.2">
      <c r="A10415" s="160"/>
      <c r="B10415" s="161"/>
    </row>
    <row r="10416" spans="1:2" x14ac:dyDescent="0.2">
      <c r="A10416" s="160"/>
      <c r="B10416" s="161"/>
    </row>
    <row r="10417" spans="1:2" x14ac:dyDescent="0.2">
      <c r="A10417" s="160"/>
      <c r="B10417" s="161"/>
    </row>
    <row r="10418" spans="1:2" x14ac:dyDescent="0.2">
      <c r="A10418" s="160"/>
      <c r="B10418" s="161"/>
    </row>
    <row r="10419" spans="1:2" x14ac:dyDescent="0.2">
      <c r="A10419" s="160"/>
      <c r="B10419" s="161"/>
    </row>
    <row r="10420" spans="1:2" x14ac:dyDescent="0.2">
      <c r="A10420" s="160"/>
      <c r="B10420" s="161"/>
    </row>
    <row r="10421" spans="1:2" x14ac:dyDescent="0.2">
      <c r="A10421" s="160"/>
      <c r="B10421" s="161"/>
    </row>
    <row r="10422" spans="1:2" x14ac:dyDescent="0.2">
      <c r="A10422" s="160"/>
      <c r="B10422" s="161"/>
    </row>
    <row r="10423" spans="1:2" x14ac:dyDescent="0.2">
      <c r="A10423" s="160"/>
      <c r="B10423" s="161"/>
    </row>
    <row r="10424" spans="1:2" x14ac:dyDescent="0.2">
      <c r="A10424" s="160"/>
      <c r="B10424" s="161"/>
    </row>
    <row r="10425" spans="1:2" x14ac:dyDescent="0.2">
      <c r="A10425" s="160"/>
      <c r="B10425" s="161"/>
    </row>
    <row r="10426" spans="1:2" x14ac:dyDescent="0.2">
      <c r="A10426" s="160"/>
      <c r="B10426" s="161"/>
    </row>
    <row r="10427" spans="1:2" x14ac:dyDescent="0.2">
      <c r="A10427" s="160"/>
      <c r="B10427" s="161"/>
    </row>
    <row r="10428" spans="1:2" x14ac:dyDescent="0.2">
      <c r="A10428" s="160"/>
      <c r="B10428" s="161"/>
    </row>
    <row r="10429" spans="1:2" x14ac:dyDescent="0.2">
      <c r="A10429" s="160"/>
      <c r="B10429" s="161"/>
    </row>
    <row r="10430" spans="1:2" x14ac:dyDescent="0.2">
      <c r="A10430" s="160"/>
      <c r="B10430" s="161"/>
    </row>
    <row r="10431" spans="1:2" x14ac:dyDescent="0.2">
      <c r="A10431" s="160"/>
      <c r="B10431" s="161"/>
    </row>
    <row r="10432" spans="1:2" x14ac:dyDescent="0.2">
      <c r="A10432" s="160"/>
      <c r="B10432" s="161"/>
    </row>
    <row r="10433" spans="1:2" x14ac:dyDescent="0.2">
      <c r="A10433" s="160"/>
      <c r="B10433" s="161"/>
    </row>
    <row r="10434" spans="1:2" x14ac:dyDescent="0.2">
      <c r="A10434" s="160"/>
      <c r="B10434" s="161"/>
    </row>
    <row r="10435" spans="1:2" x14ac:dyDescent="0.2">
      <c r="A10435" s="160"/>
      <c r="B10435" s="161"/>
    </row>
    <row r="10436" spans="1:2" x14ac:dyDescent="0.2">
      <c r="A10436" s="160"/>
      <c r="B10436" s="161"/>
    </row>
    <row r="10437" spans="1:2" x14ac:dyDescent="0.2">
      <c r="A10437" s="160"/>
      <c r="B10437" s="161"/>
    </row>
    <row r="10438" spans="1:2" x14ac:dyDescent="0.2">
      <c r="A10438" s="160"/>
      <c r="B10438" s="161"/>
    </row>
    <row r="10439" spans="1:2" x14ac:dyDescent="0.2">
      <c r="A10439" s="160"/>
      <c r="B10439" s="161"/>
    </row>
    <row r="10440" spans="1:2" x14ac:dyDescent="0.2">
      <c r="A10440" s="160"/>
      <c r="B10440" s="161"/>
    </row>
    <row r="10441" spans="1:2" x14ac:dyDescent="0.2">
      <c r="A10441" s="160"/>
      <c r="B10441" s="161"/>
    </row>
    <row r="10442" spans="1:2" x14ac:dyDescent="0.2">
      <c r="A10442" s="160"/>
      <c r="B10442" s="161"/>
    </row>
    <row r="10443" spans="1:2" x14ac:dyDescent="0.2">
      <c r="A10443" s="160"/>
      <c r="B10443" s="161"/>
    </row>
    <row r="10444" spans="1:2" x14ac:dyDescent="0.2">
      <c r="A10444" s="160"/>
      <c r="B10444" s="161"/>
    </row>
    <row r="10445" spans="1:2" x14ac:dyDescent="0.2">
      <c r="A10445" s="160"/>
      <c r="B10445" s="161"/>
    </row>
    <row r="10446" spans="1:2" x14ac:dyDescent="0.2">
      <c r="A10446" s="160"/>
      <c r="B10446" s="161"/>
    </row>
    <row r="10447" spans="1:2" x14ac:dyDescent="0.2">
      <c r="A10447" s="160"/>
      <c r="B10447" s="161"/>
    </row>
    <row r="10448" spans="1:2" x14ac:dyDescent="0.2">
      <c r="A10448" s="160"/>
      <c r="B10448" s="161"/>
    </row>
    <row r="10449" spans="1:2" x14ac:dyDescent="0.2">
      <c r="A10449" s="160"/>
      <c r="B10449" s="161"/>
    </row>
    <row r="10450" spans="1:2" x14ac:dyDescent="0.2">
      <c r="A10450" s="160"/>
      <c r="B10450" s="161"/>
    </row>
    <row r="10451" spans="1:2" x14ac:dyDescent="0.2">
      <c r="A10451" s="160"/>
      <c r="B10451" s="161"/>
    </row>
    <row r="10452" spans="1:2" x14ac:dyDescent="0.2">
      <c r="A10452" s="160"/>
      <c r="B10452" s="161"/>
    </row>
    <row r="10453" spans="1:2" x14ac:dyDescent="0.2">
      <c r="A10453" s="160"/>
      <c r="B10453" s="161"/>
    </row>
    <row r="10454" spans="1:2" x14ac:dyDescent="0.2">
      <c r="A10454" s="160"/>
      <c r="B10454" s="161"/>
    </row>
    <row r="10455" spans="1:2" x14ac:dyDescent="0.2">
      <c r="A10455" s="160"/>
      <c r="B10455" s="161"/>
    </row>
    <row r="10456" spans="1:2" x14ac:dyDescent="0.2">
      <c r="A10456" s="160"/>
      <c r="B10456" s="161"/>
    </row>
    <row r="10457" spans="1:2" x14ac:dyDescent="0.2">
      <c r="A10457" s="160"/>
      <c r="B10457" s="161"/>
    </row>
    <row r="10458" spans="1:2" x14ac:dyDescent="0.2">
      <c r="A10458" s="160"/>
      <c r="B10458" s="161"/>
    </row>
    <row r="10459" spans="1:2" x14ac:dyDescent="0.2">
      <c r="A10459" s="160"/>
      <c r="B10459" s="161"/>
    </row>
    <row r="10460" spans="1:2" x14ac:dyDescent="0.2">
      <c r="A10460" s="160"/>
      <c r="B10460" s="161"/>
    </row>
    <row r="10461" spans="1:2" x14ac:dyDescent="0.2">
      <c r="A10461" s="160"/>
      <c r="B10461" s="161"/>
    </row>
    <row r="10462" spans="1:2" x14ac:dyDescent="0.2">
      <c r="A10462" s="160"/>
      <c r="B10462" s="161"/>
    </row>
    <row r="10463" spans="1:2" x14ac:dyDescent="0.2">
      <c r="A10463" s="160"/>
      <c r="B10463" s="161"/>
    </row>
    <row r="10464" spans="1:2" x14ac:dyDescent="0.2">
      <c r="A10464" s="160"/>
      <c r="B10464" s="161"/>
    </row>
    <row r="10465" spans="1:2" x14ac:dyDescent="0.2">
      <c r="A10465" s="160"/>
      <c r="B10465" s="161"/>
    </row>
    <row r="10466" spans="1:2" x14ac:dyDescent="0.2">
      <c r="A10466" s="160"/>
      <c r="B10466" s="161"/>
    </row>
    <row r="10467" spans="1:2" x14ac:dyDescent="0.2">
      <c r="A10467" s="160"/>
      <c r="B10467" s="161"/>
    </row>
    <row r="10468" spans="1:2" x14ac:dyDescent="0.2">
      <c r="A10468" s="160"/>
      <c r="B10468" s="161"/>
    </row>
    <row r="10469" spans="1:2" x14ac:dyDescent="0.2">
      <c r="A10469" s="160"/>
      <c r="B10469" s="161"/>
    </row>
    <row r="10470" spans="1:2" x14ac:dyDescent="0.2">
      <c r="A10470" s="160"/>
      <c r="B10470" s="161"/>
    </row>
    <row r="10471" spans="1:2" x14ac:dyDescent="0.2">
      <c r="A10471" s="160"/>
      <c r="B10471" s="161"/>
    </row>
    <row r="10472" spans="1:2" x14ac:dyDescent="0.2">
      <c r="A10472" s="160"/>
      <c r="B10472" s="161"/>
    </row>
    <row r="10473" spans="1:2" x14ac:dyDescent="0.2">
      <c r="A10473" s="160"/>
      <c r="B10473" s="161"/>
    </row>
    <row r="10474" spans="1:2" x14ac:dyDescent="0.2">
      <c r="A10474" s="160"/>
      <c r="B10474" s="161"/>
    </row>
    <row r="10475" spans="1:2" x14ac:dyDescent="0.2">
      <c r="A10475" s="160"/>
      <c r="B10475" s="161"/>
    </row>
    <row r="10476" spans="1:2" x14ac:dyDescent="0.2">
      <c r="A10476" s="160"/>
      <c r="B10476" s="161"/>
    </row>
    <row r="10477" spans="1:2" x14ac:dyDescent="0.2">
      <c r="A10477" s="160"/>
      <c r="B10477" s="161"/>
    </row>
    <row r="10478" spans="1:2" x14ac:dyDescent="0.2">
      <c r="A10478" s="160"/>
      <c r="B10478" s="161"/>
    </row>
    <row r="10479" spans="1:2" x14ac:dyDescent="0.2">
      <c r="A10479" s="160"/>
      <c r="B10479" s="161"/>
    </row>
    <row r="10480" spans="1:2" x14ac:dyDescent="0.2">
      <c r="A10480" s="160"/>
      <c r="B10480" s="161"/>
    </row>
    <row r="10481" spans="1:2" x14ac:dyDescent="0.2">
      <c r="A10481" s="160"/>
      <c r="B10481" s="161"/>
    </row>
    <row r="10482" spans="1:2" x14ac:dyDescent="0.2">
      <c r="A10482" s="160"/>
      <c r="B10482" s="161"/>
    </row>
    <row r="10483" spans="1:2" x14ac:dyDescent="0.2">
      <c r="A10483" s="160"/>
      <c r="B10483" s="161"/>
    </row>
    <row r="10484" spans="1:2" x14ac:dyDescent="0.2">
      <c r="A10484" s="160"/>
      <c r="B10484" s="161"/>
    </row>
    <row r="10485" spans="1:2" x14ac:dyDescent="0.2">
      <c r="A10485" s="160"/>
      <c r="B10485" s="161"/>
    </row>
    <row r="10486" spans="1:2" x14ac:dyDescent="0.2">
      <c r="A10486" s="160"/>
      <c r="B10486" s="161"/>
    </row>
    <row r="10487" spans="1:2" x14ac:dyDescent="0.2">
      <c r="A10487" s="160"/>
      <c r="B10487" s="161"/>
    </row>
    <row r="10488" spans="1:2" x14ac:dyDescent="0.2">
      <c r="A10488" s="160"/>
      <c r="B10488" s="161"/>
    </row>
    <row r="10489" spans="1:2" x14ac:dyDescent="0.2">
      <c r="A10489" s="160"/>
      <c r="B10489" s="161"/>
    </row>
    <row r="10490" spans="1:2" x14ac:dyDescent="0.2">
      <c r="A10490" s="160"/>
      <c r="B10490" s="161"/>
    </row>
    <row r="10491" spans="1:2" x14ac:dyDescent="0.2">
      <c r="A10491" s="160"/>
      <c r="B10491" s="161"/>
    </row>
    <row r="10492" spans="1:2" x14ac:dyDescent="0.2">
      <c r="A10492" s="160"/>
      <c r="B10492" s="161"/>
    </row>
    <row r="10493" spans="1:2" x14ac:dyDescent="0.2">
      <c r="A10493" s="160"/>
      <c r="B10493" s="161"/>
    </row>
    <row r="10494" spans="1:2" x14ac:dyDescent="0.2">
      <c r="A10494" s="160"/>
      <c r="B10494" s="161"/>
    </row>
    <row r="10495" spans="1:2" x14ac:dyDescent="0.2">
      <c r="A10495" s="160"/>
      <c r="B10495" s="161"/>
    </row>
    <row r="10496" spans="1:2" x14ac:dyDescent="0.2">
      <c r="A10496" s="160"/>
      <c r="B10496" s="161"/>
    </row>
    <row r="10497" spans="1:2" x14ac:dyDescent="0.2">
      <c r="A10497" s="160"/>
      <c r="B10497" s="161"/>
    </row>
    <row r="10498" spans="1:2" x14ac:dyDescent="0.2">
      <c r="A10498" s="160"/>
      <c r="B10498" s="161"/>
    </row>
    <row r="10499" spans="1:2" x14ac:dyDescent="0.2">
      <c r="A10499" s="160"/>
      <c r="B10499" s="161"/>
    </row>
    <row r="10500" spans="1:2" x14ac:dyDescent="0.2">
      <c r="A10500" s="160"/>
      <c r="B10500" s="161"/>
    </row>
    <row r="10501" spans="1:2" x14ac:dyDescent="0.2">
      <c r="A10501" s="160"/>
      <c r="B10501" s="161"/>
    </row>
    <row r="10502" spans="1:2" x14ac:dyDescent="0.2">
      <c r="A10502" s="160"/>
      <c r="B10502" s="161"/>
    </row>
    <row r="10503" spans="1:2" x14ac:dyDescent="0.2">
      <c r="A10503" s="160"/>
      <c r="B10503" s="161"/>
    </row>
    <row r="10504" spans="1:2" x14ac:dyDescent="0.2">
      <c r="A10504" s="160"/>
      <c r="B10504" s="161"/>
    </row>
    <row r="10505" spans="1:2" x14ac:dyDescent="0.2">
      <c r="A10505" s="160"/>
      <c r="B10505" s="161"/>
    </row>
    <row r="10506" spans="1:2" x14ac:dyDescent="0.2">
      <c r="A10506" s="160"/>
      <c r="B10506" s="161"/>
    </row>
    <row r="10507" spans="1:2" x14ac:dyDescent="0.2">
      <c r="A10507" s="160"/>
      <c r="B10507" s="161"/>
    </row>
    <row r="10508" spans="1:2" x14ac:dyDescent="0.2">
      <c r="A10508" s="160"/>
      <c r="B10508" s="161"/>
    </row>
    <row r="10509" spans="1:2" x14ac:dyDescent="0.2">
      <c r="A10509" s="160"/>
      <c r="B10509" s="161"/>
    </row>
    <row r="10510" spans="1:2" x14ac:dyDescent="0.2">
      <c r="A10510" s="160"/>
      <c r="B10510" s="161"/>
    </row>
    <row r="10511" spans="1:2" x14ac:dyDescent="0.2">
      <c r="A10511" s="160"/>
      <c r="B10511" s="161"/>
    </row>
    <row r="10512" spans="1:2" x14ac:dyDescent="0.2">
      <c r="A10512" s="160"/>
      <c r="B10512" s="161"/>
    </row>
    <row r="10513" spans="1:2" x14ac:dyDescent="0.2">
      <c r="A10513" s="160"/>
      <c r="B10513" s="161"/>
    </row>
    <row r="10514" spans="1:2" x14ac:dyDescent="0.2">
      <c r="A10514" s="160"/>
      <c r="B10514" s="161"/>
    </row>
    <row r="10515" spans="1:2" x14ac:dyDescent="0.2">
      <c r="A10515" s="160"/>
      <c r="B10515" s="161"/>
    </row>
    <row r="10516" spans="1:2" x14ac:dyDescent="0.2">
      <c r="A10516" s="160"/>
      <c r="B10516" s="161"/>
    </row>
    <row r="10517" spans="1:2" x14ac:dyDescent="0.2">
      <c r="A10517" s="160"/>
      <c r="B10517" s="161"/>
    </row>
    <row r="10518" spans="1:2" x14ac:dyDescent="0.2">
      <c r="A10518" s="160"/>
      <c r="B10518" s="161"/>
    </row>
    <row r="10519" spans="1:2" x14ac:dyDescent="0.2">
      <c r="A10519" s="160"/>
      <c r="B10519" s="161"/>
    </row>
    <row r="10520" spans="1:2" x14ac:dyDescent="0.2">
      <c r="A10520" s="160"/>
      <c r="B10520" s="161"/>
    </row>
    <row r="10521" spans="1:2" x14ac:dyDescent="0.2">
      <c r="A10521" s="160"/>
      <c r="B10521" s="161"/>
    </row>
    <row r="10522" spans="1:2" x14ac:dyDescent="0.2">
      <c r="A10522" s="160"/>
      <c r="B10522" s="161"/>
    </row>
    <row r="10523" spans="1:2" x14ac:dyDescent="0.2">
      <c r="A10523" s="160"/>
      <c r="B10523" s="161"/>
    </row>
    <row r="10524" spans="1:2" x14ac:dyDescent="0.2">
      <c r="A10524" s="160"/>
      <c r="B10524" s="161"/>
    </row>
    <row r="10525" spans="1:2" x14ac:dyDescent="0.2">
      <c r="A10525" s="160"/>
      <c r="B10525" s="161"/>
    </row>
    <row r="10526" spans="1:2" x14ac:dyDescent="0.2">
      <c r="A10526" s="160"/>
      <c r="B10526" s="161"/>
    </row>
    <row r="10527" spans="1:2" x14ac:dyDescent="0.2">
      <c r="A10527" s="160"/>
      <c r="B10527" s="161"/>
    </row>
    <row r="10528" spans="1:2" x14ac:dyDescent="0.2">
      <c r="A10528" s="160"/>
      <c r="B10528" s="161"/>
    </row>
    <row r="10529" spans="1:2" x14ac:dyDescent="0.2">
      <c r="A10529" s="160"/>
      <c r="B10529" s="161"/>
    </row>
    <row r="10530" spans="1:2" x14ac:dyDescent="0.2">
      <c r="A10530" s="160"/>
      <c r="B10530" s="161"/>
    </row>
    <row r="10531" spans="1:2" x14ac:dyDescent="0.2">
      <c r="A10531" s="160"/>
      <c r="B10531" s="161"/>
    </row>
    <row r="10532" spans="1:2" x14ac:dyDescent="0.2">
      <c r="A10532" s="160"/>
      <c r="B10532" s="161"/>
    </row>
    <row r="10533" spans="1:2" x14ac:dyDescent="0.2">
      <c r="A10533" s="160"/>
      <c r="B10533" s="161"/>
    </row>
    <row r="10534" spans="1:2" x14ac:dyDescent="0.2">
      <c r="A10534" s="160"/>
      <c r="B10534" s="161"/>
    </row>
    <row r="10535" spans="1:2" x14ac:dyDescent="0.2">
      <c r="A10535" s="160"/>
      <c r="B10535" s="161"/>
    </row>
    <row r="10536" spans="1:2" x14ac:dyDescent="0.2">
      <c r="A10536" s="160"/>
      <c r="B10536" s="161"/>
    </row>
    <row r="10537" spans="1:2" x14ac:dyDescent="0.2">
      <c r="A10537" s="160"/>
      <c r="B10537" s="161"/>
    </row>
    <row r="10538" spans="1:2" x14ac:dyDescent="0.2">
      <c r="A10538" s="160"/>
      <c r="B10538" s="161"/>
    </row>
    <row r="10539" spans="1:2" x14ac:dyDescent="0.2">
      <c r="A10539" s="160"/>
      <c r="B10539" s="161"/>
    </row>
    <row r="10540" spans="1:2" x14ac:dyDescent="0.2">
      <c r="A10540" s="160"/>
      <c r="B10540" s="161"/>
    </row>
    <row r="10541" spans="1:2" x14ac:dyDescent="0.2">
      <c r="A10541" s="160"/>
      <c r="B10541" s="161"/>
    </row>
    <row r="10542" spans="1:2" x14ac:dyDescent="0.2">
      <c r="A10542" s="160"/>
      <c r="B10542" s="161"/>
    </row>
    <row r="10543" spans="1:2" x14ac:dyDescent="0.2">
      <c r="A10543" s="160"/>
      <c r="B10543" s="161"/>
    </row>
    <row r="10544" spans="1:2" x14ac:dyDescent="0.2">
      <c r="A10544" s="160"/>
      <c r="B10544" s="161"/>
    </row>
    <row r="10545" spans="1:2" x14ac:dyDescent="0.2">
      <c r="A10545" s="160"/>
      <c r="B10545" s="161"/>
    </row>
    <row r="10546" spans="1:2" x14ac:dyDescent="0.2">
      <c r="A10546" s="160"/>
      <c r="B10546" s="161"/>
    </row>
    <row r="10547" spans="1:2" x14ac:dyDescent="0.2">
      <c r="A10547" s="160"/>
      <c r="B10547" s="161"/>
    </row>
    <row r="10548" spans="1:2" x14ac:dyDescent="0.2">
      <c r="A10548" s="160"/>
      <c r="B10548" s="161"/>
    </row>
    <row r="10549" spans="1:2" x14ac:dyDescent="0.2">
      <c r="A10549" s="160"/>
      <c r="B10549" s="161"/>
    </row>
    <row r="10550" spans="1:2" x14ac:dyDescent="0.2">
      <c r="A10550" s="160"/>
      <c r="B10550" s="161"/>
    </row>
    <row r="10551" spans="1:2" x14ac:dyDescent="0.2">
      <c r="A10551" s="160"/>
      <c r="B10551" s="161"/>
    </row>
    <row r="10552" spans="1:2" x14ac:dyDescent="0.2">
      <c r="A10552" s="160"/>
      <c r="B10552" s="161"/>
    </row>
    <row r="10553" spans="1:2" x14ac:dyDescent="0.2">
      <c r="A10553" s="160"/>
      <c r="B10553" s="161"/>
    </row>
    <row r="10554" spans="1:2" x14ac:dyDescent="0.2">
      <c r="A10554" s="160"/>
      <c r="B10554" s="161"/>
    </row>
    <row r="10555" spans="1:2" x14ac:dyDescent="0.2">
      <c r="A10555" s="160"/>
      <c r="B10555" s="161"/>
    </row>
    <row r="10556" spans="1:2" x14ac:dyDescent="0.2">
      <c r="A10556" s="160"/>
      <c r="B10556" s="161"/>
    </row>
    <row r="10557" spans="1:2" x14ac:dyDescent="0.2">
      <c r="A10557" s="160"/>
      <c r="B10557" s="161"/>
    </row>
    <row r="10558" spans="1:2" x14ac:dyDescent="0.2">
      <c r="A10558" s="160"/>
      <c r="B10558" s="161"/>
    </row>
    <row r="10559" spans="1:2" x14ac:dyDescent="0.2">
      <c r="A10559" s="160"/>
      <c r="B10559" s="161"/>
    </row>
    <row r="10560" spans="1:2" x14ac:dyDescent="0.2">
      <c r="A10560" s="160"/>
      <c r="B10560" s="161"/>
    </row>
    <row r="10561" spans="1:2" x14ac:dyDescent="0.2">
      <c r="A10561" s="160"/>
      <c r="B10561" s="161"/>
    </row>
    <row r="10562" spans="1:2" x14ac:dyDescent="0.2">
      <c r="A10562" s="160"/>
      <c r="B10562" s="161"/>
    </row>
    <row r="10563" spans="1:2" x14ac:dyDescent="0.2">
      <c r="A10563" s="160"/>
      <c r="B10563" s="161"/>
    </row>
    <row r="10564" spans="1:2" x14ac:dyDescent="0.2">
      <c r="A10564" s="160"/>
      <c r="B10564" s="161"/>
    </row>
    <row r="10565" spans="1:2" x14ac:dyDescent="0.2">
      <c r="A10565" s="160"/>
      <c r="B10565" s="161"/>
    </row>
    <row r="10566" spans="1:2" x14ac:dyDescent="0.2">
      <c r="A10566" s="160"/>
      <c r="B10566" s="161"/>
    </row>
    <row r="10567" spans="1:2" x14ac:dyDescent="0.2">
      <c r="A10567" s="160"/>
      <c r="B10567" s="161"/>
    </row>
    <row r="10568" spans="1:2" x14ac:dyDescent="0.2">
      <c r="A10568" s="160"/>
      <c r="B10568" s="161"/>
    </row>
    <row r="10569" spans="1:2" x14ac:dyDescent="0.2">
      <c r="A10569" s="160"/>
      <c r="B10569" s="161"/>
    </row>
    <row r="10570" spans="1:2" x14ac:dyDescent="0.2">
      <c r="A10570" s="160"/>
      <c r="B10570" s="161"/>
    </row>
    <row r="10571" spans="1:2" x14ac:dyDescent="0.2">
      <c r="A10571" s="160"/>
      <c r="B10571" s="161"/>
    </row>
    <row r="10572" spans="1:2" x14ac:dyDescent="0.2">
      <c r="A10572" s="160"/>
      <c r="B10572" s="161"/>
    </row>
    <row r="10573" spans="1:2" x14ac:dyDescent="0.2">
      <c r="A10573" s="160"/>
      <c r="B10573" s="161"/>
    </row>
    <row r="10574" spans="1:2" x14ac:dyDescent="0.2">
      <c r="A10574" s="160"/>
      <c r="B10574" s="161"/>
    </row>
    <row r="10575" spans="1:2" x14ac:dyDescent="0.2">
      <c r="A10575" s="160"/>
      <c r="B10575" s="161"/>
    </row>
    <row r="10576" spans="1:2" x14ac:dyDescent="0.2">
      <c r="A10576" s="160"/>
      <c r="B10576" s="161"/>
    </row>
    <row r="10577" spans="1:2" x14ac:dyDescent="0.2">
      <c r="A10577" s="160"/>
      <c r="B10577" s="161"/>
    </row>
    <row r="10578" spans="1:2" x14ac:dyDescent="0.2">
      <c r="A10578" s="160"/>
      <c r="B10578" s="161"/>
    </row>
    <row r="10579" spans="1:2" x14ac:dyDescent="0.2">
      <c r="A10579" s="160"/>
      <c r="B10579" s="161"/>
    </row>
    <row r="10580" spans="1:2" x14ac:dyDescent="0.2">
      <c r="A10580" s="160"/>
      <c r="B10580" s="161"/>
    </row>
    <row r="10581" spans="1:2" x14ac:dyDescent="0.2">
      <c r="A10581" s="160"/>
      <c r="B10581" s="161"/>
    </row>
    <row r="10582" spans="1:2" x14ac:dyDescent="0.2">
      <c r="A10582" s="160"/>
      <c r="B10582" s="161"/>
    </row>
    <row r="10583" spans="1:2" x14ac:dyDescent="0.2">
      <c r="A10583" s="160"/>
      <c r="B10583" s="161"/>
    </row>
    <row r="10584" spans="1:2" x14ac:dyDescent="0.2">
      <c r="A10584" s="160"/>
      <c r="B10584" s="161"/>
    </row>
    <row r="10585" spans="1:2" x14ac:dyDescent="0.2">
      <c r="A10585" s="160"/>
      <c r="B10585" s="161"/>
    </row>
    <row r="10586" spans="1:2" x14ac:dyDescent="0.2">
      <c r="A10586" s="160"/>
      <c r="B10586" s="161"/>
    </row>
    <row r="10587" spans="1:2" x14ac:dyDescent="0.2">
      <c r="A10587" s="160"/>
      <c r="B10587" s="161"/>
    </row>
    <row r="10588" spans="1:2" x14ac:dyDescent="0.2">
      <c r="A10588" s="160"/>
      <c r="B10588" s="161"/>
    </row>
    <row r="10589" spans="1:2" x14ac:dyDescent="0.2">
      <c r="A10589" s="160"/>
      <c r="B10589" s="161"/>
    </row>
    <row r="10590" spans="1:2" x14ac:dyDescent="0.2">
      <c r="A10590" s="160"/>
      <c r="B10590" s="161"/>
    </row>
    <row r="10591" spans="1:2" x14ac:dyDescent="0.2">
      <c r="A10591" s="160"/>
      <c r="B10591" s="161"/>
    </row>
    <row r="10592" spans="1:2" x14ac:dyDescent="0.2">
      <c r="A10592" s="160"/>
      <c r="B10592" s="161"/>
    </row>
    <row r="10593" spans="1:2" x14ac:dyDescent="0.2">
      <c r="A10593" s="160"/>
      <c r="B10593" s="161"/>
    </row>
    <row r="10594" spans="1:2" x14ac:dyDescent="0.2">
      <c r="A10594" s="160"/>
      <c r="B10594" s="161"/>
    </row>
    <row r="10595" spans="1:2" x14ac:dyDescent="0.2">
      <c r="A10595" s="160"/>
      <c r="B10595" s="161"/>
    </row>
    <row r="10596" spans="1:2" x14ac:dyDescent="0.2">
      <c r="A10596" s="160"/>
      <c r="B10596" s="161"/>
    </row>
    <row r="10597" spans="1:2" x14ac:dyDescent="0.2">
      <c r="A10597" s="160"/>
      <c r="B10597" s="161"/>
    </row>
    <row r="10598" spans="1:2" x14ac:dyDescent="0.2">
      <c r="A10598" s="160"/>
      <c r="B10598" s="161"/>
    </row>
    <row r="10599" spans="1:2" x14ac:dyDescent="0.2">
      <c r="A10599" s="160"/>
      <c r="B10599" s="161"/>
    </row>
    <row r="10600" spans="1:2" x14ac:dyDescent="0.2">
      <c r="A10600" s="160"/>
      <c r="B10600" s="161"/>
    </row>
    <row r="10601" spans="1:2" x14ac:dyDescent="0.2">
      <c r="A10601" s="160"/>
      <c r="B10601" s="161"/>
    </row>
    <row r="10602" spans="1:2" x14ac:dyDescent="0.2">
      <c r="A10602" s="160"/>
      <c r="B10602" s="161"/>
    </row>
    <row r="10603" spans="1:2" x14ac:dyDescent="0.2">
      <c r="A10603" s="160"/>
      <c r="B10603" s="161"/>
    </row>
    <row r="10604" spans="1:2" x14ac:dyDescent="0.2">
      <c r="A10604" s="160"/>
      <c r="B10604" s="161"/>
    </row>
    <row r="10605" spans="1:2" x14ac:dyDescent="0.2">
      <c r="A10605" s="160"/>
      <c r="B10605" s="161"/>
    </row>
    <row r="10606" spans="1:2" x14ac:dyDescent="0.2">
      <c r="A10606" s="160"/>
      <c r="B10606" s="161"/>
    </row>
    <row r="10607" spans="1:2" x14ac:dyDescent="0.2">
      <c r="A10607" s="160"/>
      <c r="B10607" s="161"/>
    </row>
    <row r="10608" spans="1:2" x14ac:dyDescent="0.2">
      <c r="A10608" s="160"/>
      <c r="B10608" s="161"/>
    </row>
    <row r="10609" spans="1:2" x14ac:dyDescent="0.2">
      <c r="A10609" s="160"/>
      <c r="B10609" s="161"/>
    </row>
    <row r="10610" spans="1:2" x14ac:dyDescent="0.2">
      <c r="A10610" s="160"/>
      <c r="B10610" s="161"/>
    </row>
    <row r="10611" spans="1:2" x14ac:dyDescent="0.2">
      <c r="A10611" s="160"/>
      <c r="B10611" s="161"/>
    </row>
    <row r="10612" spans="1:2" x14ac:dyDescent="0.2">
      <c r="A10612" s="160"/>
      <c r="B10612" s="161"/>
    </row>
    <row r="10613" spans="1:2" x14ac:dyDescent="0.2">
      <c r="A10613" s="160"/>
      <c r="B10613" s="161"/>
    </row>
    <row r="10614" spans="1:2" x14ac:dyDescent="0.2">
      <c r="A10614" s="160"/>
      <c r="B10614" s="161"/>
    </row>
    <row r="10615" spans="1:2" x14ac:dyDescent="0.2">
      <c r="A10615" s="160"/>
      <c r="B10615" s="161"/>
    </row>
    <row r="10616" spans="1:2" x14ac:dyDescent="0.2">
      <c r="A10616" s="160"/>
      <c r="B10616" s="161"/>
    </row>
    <row r="10617" spans="1:2" x14ac:dyDescent="0.2">
      <c r="A10617" s="160"/>
      <c r="B10617" s="161"/>
    </row>
    <row r="10618" spans="1:2" x14ac:dyDescent="0.2">
      <c r="A10618" s="160"/>
      <c r="B10618" s="161"/>
    </row>
    <row r="10619" spans="1:2" x14ac:dyDescent="0.2">
      <c r="A10619" s="160"/>
      <c r="B10619" s="161"/>
    </row>
    <row r="10620" spans="1:2" x14ac:dyDescent="0.2">
      <c r="A10620" s="160"/>
      <c r="B10620" s="161"/>
    </row>
    <row r="10621" spans="1:2" x14ac:dyDescent="0.2">
      <c r="A10621" s="160"/>
      <c r="B10621" s="161"/>
    </row>
    <row r="10622" spans="1:2" x14ac:dyDescent="0.2">
      <c r="A10622" s="160"/>
      <c r="B10622" s="161"/>
    </row>
    <row r="10623" spans="1:2" x14ac:dyDescent="0.2">
      <c r="A10623" s="160"/>
      <c r="B10623" s="161"/>
    </row>
    <row r="10624" spans="1:2" x14ac:dyDescent="0.2">
      <c r="A10624" s="160"/>
      <c r="B10624" s="161"/>
    </row>
    <row r="10625" spans="1:2" x14ac:dyDescent="0.2">
      <c r="A10625" s="160"/>
      <c r="B10625" s="161"/>
    </row>
    <row r="10626" spans="1:2" x14ac:dyDescent="0.2">
      <c r="A10626" s="160"/>
      <c r="B10626" s="161"/>
    </row>
    <row r="10627" spans="1:2" x14ac:dyDescent="0.2">
      <c r="A10627" s="160"/>
      <c r="B10627" s="161"/>
    </row>
    <row r="10628" spans="1:2" x14ac:dyDescent="0.2">
      <c r="A10628" s="160"/>
      <c r="B10628" s="161"/>
    </row>
    <row r="10629" spans="1:2" x14ac:dyDescent="0.2">
      <c r="A10629" s="160"/>
      <c r="B10629" s="161"/>
    </row>
    <row r="10630" spans="1:2" x14ac:dyDescent="0.2">
      <c r="A10630" s="160"/>
      <c r="B10630" s="161"/>
    </row>
    <row r="10631" spans="1:2" x14ac:dyDescent="0.2">
      <c r="A10631" s="160"/>
      <c r="B10631" s="161"/>
    </row>
    <row r="10632" spans="1:2" x14ac:dyDescent="0.2">
      <c r="A10632" s="160"/>
      <c r="B10632" s="161"/>
    </row>
    <row r="10633" spans="1:2" x14ac:dyDescent="0.2">
      <c r="A10633" s="160"/>
      <c r="B10633" s="161"/>
    </row>
    <row r="10634" spans="1:2" x14ac:dyDescent="0.2">
      <c r="A10634" s="160"/>
      <c r="B10634" s="161"/>
    </row>
    <row r="10635" spans="1:2" x14ac:dyDescent="0.2">
      <c r="A10635" s="160"/>
      <c r="B10635" s="161"/>
    </row>
    <row r="10636" spans="1:2" x14ac:dyDescent="0.2">
      <c r="A10636" s="160"/>
      <c r="B10636" s="161"/>
    </row>
    <row r="10637" spans="1:2" x14ac:dyDescent="0.2">
      <c r="A10637" s="160"/>
      <c r="B10637" s="161"/>
    </row>
    <row r="10638" spans="1:2" x14ac:dyDescent="0.2">
      <c r="A10638" s="160"/>
      <c r="B10638" s="161"/>
    </row>
    <row r="10639" spans="1:2" x14ac:dyDescent="0.2">
      <c r="A10639" s="160"/>
      <c r="B10639" s="161"/>
    </row>
    <row r="10640" spans="1:2" x14ac:dyDescent="0.2">
      <c r="A10640" s="160"/>
      <c r="B10640" s="161"/>
    </row>
    <row r="10641" spans="1:2" x14ac:dyDescent="0.2">
      <c r="A10641" s="160"/>
      <c r="B10641" s="161"/>
    </row>
    <row r="10642" spans="1:2" x14ac:dyDescent="0.2">
      <c r="A10642" s="160"/>
      <c r="B10642" s="161"/>
    </row>
    <row r="10643" spans="1:2" x14ac:dyDescent="0.2">
      <c r="A10643" s="160"/>
      <c r="B10643" s="161"/>
    </row>
    <row r="10644" spans="1:2" x14ac:dyDescent="0.2">
      <c r="A10644" s="160"/>
      <c r="B10644" s="161"/>
    </row>
    <row r="10645" spans="1:2" x14ac:dyDescent="0.2">
      <c r="A10645" s="160"/>
      <c r="B10645" s="161"/>
    </row>
    <row r="10646" spans="1:2" x14ac:dyDescent="0.2">
      <c r="A10646" s="160"/>
      <c r="B10646" s="161"/>
    </row>
    <row r="10647" spans="1:2" x14ac:dyDescent="0.2">
      <c r="A10647" s="160"/>
      <c r="B10647" s="161"/>
    </row>
    <row r="10648" spans="1:2" x14ac:dyDescent="0.2">
      <c r="A10648" s="160"/>
      <c r="B10648" s="161"/>
    </row>
    <row r="10649" spans="1:2" x14ac:dyDescent="0.2">
      <c r="A10649" s="160"/>
      <c r="B10649" s="161"/>
    </row>
    <row r="10650" spans="1:2" x14ac:dyDescent="0.2">
      <c r="A10650" s="160"/>
      <c r="B10650" s="161"/>
    </row>
    <row r="10651" spans="1:2" x14ac:dyDescent="0.2">
      <c r="A10651" s="160"/>
      <c r="B10651" s="161"/>
    </row>
    <row r="10652" spans="1:2" x14ac:dyDescent="0.2">
      <c r="A10652" s="160"/>
      <c r="B10652" s="161"/>
    </row>
    <row r="10653" spans="1:2" x14ac:dyDescent="0.2">
      <c r="A10653" s="160"/>
      <c r="B10653" s="161"/>
    </row>
    <row r="10654" spans="1:2" x14ac:dyDescent="0.2">
      <c r="A10654" s="160"/>
      <c r="B10654" s="161"/>
    </row>
    <row r="10655" spans="1:2" x14ac:dyDescent="0.2">
      <c r="A10655" s="160"/>
      <c r="B10655" s="161"/>
    </row>
    <row r="10656" spans="1:2" x14ac:dyDescent="0.2">
      <c r="A10656" s="160"/>
      <c r="B10656" s="161"/>
    </row>
    <row r="10657" spans="1:2" x14ac:dyDescent="0.2">
      <c r="A10657" s="160"/>
      <c r="B10657" s="161"/>
    </row>
    <row r="10658" spans="1:2" x14ac:dyDescent="0.2">
      <c r="A10658" s="160"/>
      <c r="B10658" s="161"/>
    </row>
    <row r="10659" spans="1:2" x14ac:dyDescent="0.2">
      <c r="A10659" s="160"/>
      <c r="B10659" s="161"/>
    </row>
    <row r="10660" spans="1:2" x14ac:dyDescent="0.2">
      <c r="A10660" s="160"/>
      <c r="B10660" s="161"/>
    </row>
    <row r="10661" spans="1:2" x14ac:dyDescent="0.2">
      <c r="A10661" s="160"/>
      <c r="B10661" s="161"/>
    </row>
    <row r="10662" spans="1:2" x14ac:dyDescent="0.2">
      <c r="A10662" s="160"/>
      <c r="B10662" s="161"/>
    </row>
    <row r="10663" spans="1:2" x14ac:dyDescent="0.2">
      <c r="A10663" s="160"/>
      <c r="B10663" s="161"/>
    </row>
    <row r="10664" spans="1:2" x14ac:dyDescent="0.2">
      <c r="A10664" s="160"/>
      <c r="B10664" s="161"/>
    </row>
    <row r="10665" spans="1:2" x14ac:dyDescent="0.2">
      <c r="A10665" s="160"/>
      <c r="B10665" s="161"/>
    </row>
    <row r="10666" spans="1:2" x14ac:dyDescent="0.2">
      <c r="A10666" s="160"/>
      <c r="B10666" s="161"/>
    </row>
    <row r="10667" spans="1:2" x14ac:dyDescent="0.2">
      <c r="A10667" s="160"/>
      <c r="B10667" s="161"/>
    </row>
    <row r="10668" spans="1:2" x14ac:dyDescent="0.2">
      <c r="A10668" s="160"/>
      <c r="B10668" s="161"/>
    </row>
    <row r="10669" spans="1:2" x14ac:dyDescent="0.2">
      <c r="A10669" s="160"/>
      <c r="B10669" s="161"/>
    </row>
    <row r="10670" spans="1:2" x14ac:dyDescent="0.2">
      <c r="A10670" s="160"/>
      <c r="B10670" s="161"/>
    </row>
    <row r="10671" spans="1:2" x14ac:dyDescent="0.2">
      <c r="A10671" s="160"/>
      <c r="B10671" s="161"/>
    </row>
    <row r="10672" spans="1:2" x14ac:dyDescent="0.2">
      <c r="A10672" s="160"/>
      <c r="B10672" s="161"/>
    </row>
    <row r="10673" spans="1:2" x14ac:dyDescent="0.2">
      <c r="A10673" s="160"/>
      <c r="B10673" s="161"/>
    </row>
    <row r="10674" spans="1:2" x14ac:dyDescent="0.2">
      <c r="A10674" s="160"/>
      <c r="B10674" s="161"/>
    </row>
    <row r="10675" spans="1:2" x14ac:dyDescent="0.2">
      <c r="A10675" s="160"/>
      <c r="B10675" s="161"/>
    </row>
    <row r="10676" spans="1:2" x14ac:dyDescent="0.2">
      <c r="A10676" s="160"/>
      <c r="B10676" s="161"/>
    </row>
    <row r="10677" spans="1:2" x14ac:dyDescent="0.2">
      <c r="A10677" s="160"/>
      <c r="B10677" s="161"/>
    </row>
    <row r="10678" spans="1:2" x14ac:dyDescent="0.2">
      <c r="A10678" s="160"/>
      <c r="B10678" s="161"/>
    </row>
    <row r="10679" spans="1:2" x14ac:dyDescent="0.2">
      <c r="A10679" s="160"/>
      <c r="B10679" s="161"/>
    </row>
    <row r="10680" spans="1:2" x14ac:dyDescent="0.2">
      <c r="A10680" s="160"/>
      <c r="B10680" s="161"/>
    </row>
    <row r="10681" spans="1:2" x14ac:dyDescent="0.2">
      <c r="A10681" s="160"/>
      <c r="B10681" s="161"/>
    </row>
    <row r="10682" spans="1:2" x14ac:dyDescent="0.2">
      <c r="A10682" s="160"/>
      <c r="B10682" s="161"/>
    </row>
    <row r="10683" spans="1:2" x14ac:dyDescent="0.2">
      <c r="A10683" s="160"/>
      <c r="B10683" s="161"/>
    </row>
    <row r="10684" spans="1:2" x14ac:dyDescent="0.2">
      <c r="A10684" s="160"/>
      <c r="B10684" s="161"/>
    </row>
    <row r="10685" spans="1:2" x14ac:dyDescent="0.2">
      <c r="A10685" s="160"/>
      <c r="B10685" s="161"/>
    </row>
    <row r="10686" spans="1:2" x14ac:dyDescent="0.2">
      <c r="A10686" s="160"/>
      <c r="B10686" s="161"/>
    </row>
    <row r="10687" spans="1:2" x14ac:dyDescent="0.2">
      <c r="A10687" s="160"/>
      <c r="B10687" s="161"/>
    </row>
    <row r="10688" spans="1:2" x14ac:dyDescent="0.2">
      <c r="A10688" s="160"/>
      <c r="B10688" s="161"/>
    </row>
    <row r="10689" spans="1:2" x14ac:dyDescent="0.2">
      <c r="A10689" s="160"/>
      <c r="B10689" s="161"/>
    </row>
    <row r="10690" spans="1:2" x14ac:dyDescent="0.2">
      <c r="A10690" s="160"/>
      <c r="B10690" s="161"/>
    </row>
    <row r="10691" spans="1:2" x14ac:dyDescent="0.2">
      <c r="A10691" s="160"/>
      <c r="B10691" s="161"/>
    </row>
    <row r="10692" spans="1:2" x14ac:dyDescent="0.2">
      <c r="A10692" s="160"/>
      <c r="B10692" s="161"/>
    </row>
    <row r="10693" spans="1:2" x14ac:dyDescent="0.2">
      <c r="A10693" s="160"/>
      <c r="B10693" s="161"/>
    </row>
    <row r="10694" spans="1:2" x14ac:dyDescent="0.2">
      <c r="A10694" s="160"/>
      <c r="B10694" s="161"/>
    </row>
    <row r="10695" spans="1:2" x14ac:dyDescent="0.2">
      <c r="A10695" s="160"/>
      <c r="B10695" s="161"/>
    </row>
    <row r="10696" spans="1:2" x14ac:dyDescent="0.2">
      <c r="A10696" s="160"/>
      <c r="B10696" s="161"/>
    </row>
    <row r="10697" spans="1:2" x14ac:dyDescent="0.2">
      <c r="A10697" s="160"/>
      <c r="B10697" s="161"/>
    </row>
    <row r="10698" spans="1:2" x14ac:dyDescent="0.2">
      <c r="A10698" s="160"/>
      <c r="B10698" s="161"/>
    </row>
    <row r="10699" spans="1:2" x14ac:dyDescent="0.2">
      <c r="A10699" s="160"/>
      <c r="B10699" s="161"/>
    </row>
    <row r="10700" spans="1:2" x14ac:dyDescent="0.2">
      <c r="A10700" s="160"/>
      <c r="B10700" s="161"/>
    </row>
    <row r="10701" spans="1:2" x14ac:dyDescent="0.2">
      <c r="A10701" s="160"/>
      <c r="B10701" s="161"/>
    </row>
    <row r="10702" spans="1:2" x14ac:dyDescent="0.2">
      <c r="A10702" s="160"/>
      <c r="B10702" s="161"/>
    </row>
    <row r="10703" spans="1:2" x14ac:dyDescent="0.2">
      <c r="A10703" s="160"/>
      <c r="B10703" s="161"/>
    </row>
    <row r="10704" spans="1:2" x14ac:dyDescent="0.2">
      <c r="A10704" s="160"/>
      <c r="B10704" s="161"/>
    </row>
    <row r="10705" spans="1:2" x14ac:dyDescent="0.2">
      <c r="A10705" s="160"/>
      <c r="B10705" s="161"/>
    </row>
    <row r="10706" spans="1:2" x14ac:dyDescent="0.2">
      <c r="A10706" s="160"/>
      <c r="B10706" s="161"/>
    </row>
    <row r="10707" spans="1:2" x14ac:dyDescent="0.2">
      <c r="A10707" s="160"/>
      <c r="B10707" s="161"/>
    </row>
    <row r="10708" spans="1:2" x14ac:dyDescent="0.2">
      <c r="A10708" s="160"/>
      <c r="B10708" s="161"/>
    </row>
    <row r="10709" spans="1:2" x14ac:dyDescent="0.2">
      <c r="A10709" s="160"/>
      <c r="B10709" s="161"/>
    </row>
    <row r="10710" spans="1:2" x14ac:dyDescent="0.2">
      <c r="A10710" s="160"/>
      <c r="B10710" s="161"/>
    </row>
    <row r="10711" spans="1:2" x14ac:dyDescent="0.2">
      <c r="A10711" s="160"/>
      <c r="B10711" s="161"/>
    </row>
    <row r="10712" spans="1:2" x14ac:dyDescent="0.2">
      <c r="A10712" s="160"/>
      <c r="B10712" s="161"/>
    </row>
    <row r="10713" spans="1:2" x14ac:dyDescent="0.2">
      <c r="A10713" s="160"/>
      <c r="B10713" s="161"/>
    </row>
    <row r="10714" spans="1:2" x14ac:dyDescent="0.2">
      <c r="A10714" s="160"/>
      <c r="B10714" s="161"/>
    </row>
    <row r="10715" spans="1:2" x14ac:dyDescent="0.2">
      <c r="A10715" s="160"/>
      <c r="B10715" s="161"/>
    </row>
    <row r="10716" spans="1:2" x14ac:dyDescent="0.2">
      <c r="A10716" s="160"/>
      <c r="B10716" s="161"/>
    </row>
    <row r="10717" spans="1:2" x14ac:dyDescent="0.2">
      <c r="A10717" s="160"/>
      <c r="B10717" s="161"/>
    </row>
    <row r="10718" spans="1:2" x14ac:dyDescent="0.2">
      <c r="A10718" s="160"/>
      <c r="B10718" s="161"/>
    </row>
    <row r="10719" spans="1:2" x14ac:dyDescent="0.2">
      <c r="A10719" s="160"/>
      <c r="B10719" s="161"/>
    </row>
    <row r="10720" spans="1:2" x14ac:dyDescent="0.2">
      <c r="A10720" s="160"/>
      <c r="B10720" s="161"/>
    </row>
    <row r="10721" spans="1:2" x14ac:dyDescent="0.2">
      <c r="A10721" s="160"/>
      <c r="B10721" s="161"/>
    </row>
    <row r="10722" spans="1:2" x14ac:dyDescent="0.2">
      <c r="A10722" s="160"/>
      <c r="B10722" s="161"/>
    </row>
    <row r="10723" spans="1:2" x14ac:dyDescent="0.2">
      <c r="A10723" s="160"/>
      <c r="B10723" s="161"/>
    </row>
    <row r="10724" spans="1:2" x14ac:dyDescent="0.2">
      <c r="A10724" s="160"/>
      <c r="B10724" s="161"/>
    </row>
    <row r="10725" spans="1:2" x14ac:dyDescent="0.2">
      <c r="A10725" s="160"/>
      <c r="B10725" s="161"/>
    </row>
    <row r="10726" spans="1:2" x14ac:dyDescent="0.2">
      <c r="A10726" s="160"/>
      <c r="B10726" s="161"/>
    </row>
    <row r="10727" spans="1:2" x14ac:dyDescent="0.2">
      <c r="A10727" s="160"/>
      <c r="B10727" s="161"/>
    </row>
    <row r="10728" spans="1:2" x14ac:dyDescent="0.2">
      <c r="A10728" s="160"/>
      <c r="B10728" s="161"/>
    </row>
    <row r="10729" spans="1:2" x14ac:dyDescent="0.2">
      <c r="A10729" s="160"/>
      <c r="B10729" s="161"/>
    </row>
    <row r="10730" spans="1:2" x14ac:dyDescent="0.2">
      <c r="A10730" s="160"/>
      <c r="B10730" s="161"/>
    </row>
    <row r="10731" spans="1:2" x14ac:dyDescent="0.2">
      <c r="A10731" s="160"/>
      <c r="B10731" s="161"/>
    </row>
    <row r="10732" spans="1:2" x14ac:dyDescent="0.2">
      <c r="A10732" s="160"/>
      <c r="B10732" s="161"/>
    </row>
    <row r="10733" spans="1:2" x14ac:dyDescent="0.2">
      <c r="A10733" s="160"/>
      <c r="B10733" s="161"/>
    </row>
    <row r="10734" spans="1:2" x14ac:dyDescent="0.2">
      <c r="A10734" s="160"/>
      <c r="B10734" s="161"/>
    </row>
    <row r="10735" spans="1:2" x14ac:dyDescent="0.2">
      <c r="A10735" s="160"/>
      <c r="B10735" s="161"/>
    </row>
    <row r="10736" spans="1:2" x14ac:dyDescent="0.2">
      <c r="A10736" s="160"/>
      <c r="B10736" s="161"/>
    </row>
    <row r="10737" spans="1:2" x14ac:dyDescent="0.2">
      <c r="A10737" s="160"/>
      <c r="B10737" s="161"/>
    </row>
    <row r="10738" spans="1:2" x14ac:dyDescent="0.2">
      <c r="A10738" s="160"/>
      <c r="B10738" s="161"/>
    </row>
    <row r="10739" spans="1:2" x14ac:dyDescent="0.2">
      <c r="A10739" s="160"/>
      <c r="B10739" s="161"/>
    </row>
    <row r="10740" spans="1:2" x14ac:dyDescent="0.2">
      <c r="A10740" s="160"/>
      <c r="B10740" s="161"/>
    </row>
    <row r="10741" spans="1:2" x14ac:dyDescent="0.2">
      <c r="A10741" s="160"/>
      <c r="B10741" s="161"/>
    </row>
    <row r="10742" spans="1:2" x14ac:dyDescent="0.2">
      <c r="A10742" s="160"/>
      <c r="B10742" s="161"/>
    </row>
    <row r="10743" spans="1:2" x14ac:dyDescent="0.2">
      <c r="A10743" s="160"/>
      <c r="B10743" s="161"/>
    </row>
    <row r="10744" spans="1:2" x14ac:dyDescent="0.2">
      <c r="A10744" s="160"/>
      <c r="B10744" s="161"/>
    </row>
    <row r="10745" spans="1:2" x14ac:dyDescent="0.2">
      <c r="A10745" s="160"/>
      <c r="B10745" s="161"/>
    </row>
    <row r="10746" spans="1:2" x14ac:dyDescent="0.2">
      <c r="A10746" s="160"/>
      <c r="B10746" s="161"/>
    </row>
    <row r="10747" spans="1:2" x14ac:dyDescent="0.2">
      <c r="A10747" s="160"/>
      <c r="B10747" s="161"/>
    </row>
    <row r="10748" spans="1:2" x14ac:dyDescent="0.2">
      <c r="A10748" s="160"/>
      <c r="B10748" s="161"/>
    </row>
    <row r="10749" spans="1:2" x14ac:dyDescent="0.2">
      <c r="A10749" s="160"/>
      <c r="B10749" s="161"/>
    </row>
    <row r="10750" spans="1:2" x14ac:dyDescent="0.2">
      <c r="A10750" s="160"/>
      <c r="B10750" s="161"/>
    </row>
    <row r="10751" spans="1:2" x14ac:dyDescent="0.2">
      <c r="A10751" s="160"/>
      <c r="B10751" s="161"/>
    </row>
    <row r="10752" spans="1:2" x14ac:dyDescent="0.2">
      <c r="A10752" s="160"/>
      <c r="B10752" s="161"/>
    </row>
    <row r="10753" spans="1:2" x14ac:dyDescent="0.2">
      <c r="A10753" s="160"/>
      <c r="B10753" s="161"/>
    </row>
    <row r="10754" spans="1:2" x14ac:dyDescent="0.2">
      <c r="A10754" s="160"/>
      <c r="B10754" s="161"/>
    </row>
    <row r="10755" spans="1:2" x14ac:dyDescent="0.2">
      <c r="A10755" s="160"/>
      <c r="B10755" s="161"/>
    </row>
    <row r="10756" spans="1:2" x14ac:dyDescent="0.2">
      <c r="A10756" s="160"/>
      <c r="B10756" s="161"/>
    </row>
    <row r="10757" spans="1:2" x14ac:dyDescent="0.2">
      <c r="A10757" s="160"/>
      <c r="B10757" s="161"/>
    </row>
    <row r="10758" spans="1:2" x14ac:dyDescent="0.2">
      <c r="A10758" s="160"/>
      <c r="B10758" s="161"/>
    </row>
    <row r="10759" spans="1:2" x14ac:dyDescent="0.2">
      <c r="A10759" s="160"/>
      <c r="B10759" s="161"/>
    </row>
    <row r="10760" spans="1:2" x14ac:dyDescent="0.2">
      <c r="A10760" s="160"/>
      <c r="B10760" s="161"/>
    </row>
    <row r="10761" spans="1:2" x14ac:dyDescent="0.2">
      <c r="A10761" s="160"/>
      <c r="B10761" s="161"/>
    </row>
    <row r="10762" spans="1:2" x14ac:dyDescent="0.2">
      <c r="A10762" s="160"/>
      <c r="B10762" s="161"/>
    </row>
    <row r="10763" spans="1:2" x14ac:dyDescent="0.2">
      <c r="A10763" s="160"/>
      <c r="B10763" s="161"/>
    </row>
    <row r="10764" spans="1:2" x14ac:dyDescent="0.2">
      <c r="A10764" s="160"/>
      <c r="B10764" s="161"/>
    </row>
    <row r="10765" spans="1:2" x14ac:dyDescent="0.2">
      <c r="A10765" s="160"/>
      <c r="B10765" s="161"/>
    </row>
    <row r="10766" spans="1:2" x14ac:dyDescent="0.2">
      <c r="A10766" s="160"/>
      <c r="B10766" s="161"/>
    </row>
    <row r="10767" spans="1:2" x14ac:dyDescent="0.2">
      <c r="A10767" s="160"/>
      <c r="B10767" s="161"/>
    </row>
    <row r="10768" spans="1:2" x14ac:dyDescent="0.2">
      <c r="A10768" s="160"/>
      <c r="B10768" s="161"/>
    </row>
    <row r="10769" spans="1:2" x14ac:dyDescent="0.2">
      <c r="A10769" s="160"/>
      <c r="B10769" s="161"/>
    </row>
    <row r="10770" spans="1:2" x14ac:dyDescent="0.2">
      <c r="A10770" s="160"/>
      <c r="B10770" s="161"/>
    </row>
    <row r="10771" spans="1:2" x14ac:dyDescent="0.2">
      <c r="A10771" s="160"/>
      <c r="B10771" s="161"/>
    </row>
    <row r="10772" spans="1:2" x14ac:dyDescent="0.2">
      <c r="A10772" s="160"/>
      <c r="B10772" s="161"/>
    </row>
    <row r="10773" spans="1:2" x14ac:dyDescent="0.2">
      <c r="A10773" s="160"/>
      <c r="B10773" s="161"/>
    </row>
    <row r="10774" spans="1:2" x14ac:dyDescent="0.2">
      <c r="A10774" s="160"/>
      <c r="B10774" s="161"/>
    </row>
    <row r="10775" spans="1:2" x14ac:dyDescent="0.2">
      <c r="A10775" s="160"/>
      <c r="B10775" s="161"/>
    </row>
    <row r="10776" spans="1:2" x14ac:dyDescent="0.2">
      <c r="A10776" s="160"/>
      <c r="B10776" s="161"/>
    </row>
    <row r="10777" spans="1:2" x14ac:dyDescent="0.2">
      <c r="A10777" s="160"/>
      <c r="B10777" s="161"/>
    </row>
    <row r="10778" spans="1:2" x14ac:dyDescent="0.2">
      <c r="A10778" s="160"/>
      <c r="B10778" s="161"/>
    </row>
    <row r="10779" spans="1:2" x14ac:dyDescent="0.2">
      <c r="A10779" s="160"/>
      <c r="B10779" s="161"/>
    </row>
    <row r="10780" spans="1:2" x14ac:dyDescent="0.2">
      <c r="A10780" s="160"/>
      <c r="B10780" s="161"/>
    </row>
    <row r="10781" spans="1:2" x14ac:dyDescent="0.2">
      <c r="A10781" s="160"/>
      <c r="B10781" s="161"/>
    </row>
    <row r="10782" spans="1:2" x14ac:dyDescent="0.2">
      <c r="A10782" s="160"/>
      <c r="B10782" s="161"/>
    </row>
    <row r="10783" spans="1:2" x14ac:dyDescent="0.2">
      <c r="A10783" s="160"/>
      <c r="B10783" s="161"/>
    </row>
    <row r="10784" spans="1:2" x14ac:dyDescent="0.2">
      <c r="A10784" s="160"/>
      <c r="B10784" s="161"/>
    </row>
    <row r="10785" spans="1:2" x14ac:dyDescent="0.2">
      <c r="A10785" s="160"/>
      <c r="B10785" s="161"/>
    </row>
    <row r="10786" spans="1:2" x14ac:dyDescent="0.2">
      <c r="A10786" s="160"/>
      <c r="B10786" s="161"/>
    </row>
    <row r="10787" spans="1:2" x14ac:dyDescent="0.2">
      <c r="A10787" s="160"/>
      <c r="B10787" s="161"/>
    </row>
    <row r="10788" spans="1:2" x14ac:dyDescent="0.2">
      <c r="A10788" s="160"/>
      <c r="B10788" s="161"/>
    </row>
    <row r="10789" spans="1:2" x14ac:dyDescent="0.2">
      <c r="A10789" s="160"/>
      <c r="B10789" s="161"/>
    </row>
    <row r="10790" spans="1:2" x14ac:dyDescent="0.2">
      <c r="A10790" s="160"/>
      <c r="B10790" s="161"/>
    </row>
    <row r="10791" spans="1:2" x14ac:dyDescent="0.2">
      <c r="A10791" s="160"/>
      <c r="B10791" s="161"/>
    </row>
    <row r="10792" spans="1:2" x14ac:dyDescent="0.2">
      <c r="A10792" s="160"/>
      <c r="B10792" s="161"/>
    </row>
    <row r="10793" spans="1:2" x14ac:dyDescent="0.2">
      <c r="A10793" s="160"/>
      <c r="B10793" s="161"/>
    </row>
    <row r="10794" spans="1:2" x14ac:dyDescent="0.2">
      <c r="A10794" s="160"/>
      <c r="B10794" s="161"/>
    </row>
    <row r="10795" spans="1:2" x14ac:dyDescent="0.2">
      <c r="A10795" s="160"/>
      <c r="B10795" s="161"/>
    </row>
    <row r="10796" spans="1:2" x14ac:dyDescent="0.2">
      <c r="A10796" s="160"/>
      <c r="B10796" s="161"/>
    </row>
    <row r="10797" spans="1:2" x14ac:dyDescent="0.2">
      <c r="A10797" s="160"/>
      <c r="B10797" s="161"/>
    </row>
    <row r="10798" spans="1:2" x14ac:dyDescent="0.2">
      <c r="A10798" s="160"/>
      <c r="B10798" s="161"/>
    </row>
    <row r="10799" spans="1:2" x14ac:dyDescent="0.2">
      <c r="A10799" s="160"/>
      <c r="B10799" s="161"/>
    </row>
    <row r="10800" spans="1:2" x14ac:dyDescent="0.2">
      <c r="A10800" s="160"/>
      <c r="B10800" s="161"/>
    </row>
    <row r="10801" spans="1:2" x14ac:dyDescent="0.2">
      <c r="A10801" s="160"/>
      <c r="B10801" s="161"/>
    </row>
    <row r="10802" spans="1:2" x14ac:dyDescent="0.2">
      <c r="A10802" s="160"/>
      <c r="B10802" s="161"/>
    </row>
    <row r="10803" spans="1:2" x14ac:dyDescent="0.2">
      <c r="A10803" s="160"/>
      <c r="B10803" s="161"/>
    </row>
    <row r="10804" spans="1:2" x14ac:dyDescent="0.2">
      <c r="A10804" s="160"/>
      <c r="B10804" s="161"/>
    </row>
    <row r="10805" spans="1:2" x14ac:dyDescent="0.2">
      <c r="A10805" s="160"/>
      <c r="B10805" s="161"/>
    </row>
    <row r="10806" spans="1:2" x14ac:dyDescent="0.2">
      <c r="A10806" s="160"/>
      <c r="B10806" s="161"/>
    </row>
    <row r="10807" spans="1:2" x14ac:dyDescent="0.2">
      <c r="A10807" s="160"/>
      <c r="B10807" s="161"/>
    </row>
    <row r="10808" spans="1:2" x14ac:dyDescent="0.2">
      <c r="A10808" s="160"/>
      <c r="B10808" s="161"/>
    </row>
    <row r="10809" spans="1:2" x14ac:dyDescent="0.2">
      <c r="A10809" s="160"/>
      <c r="B10809" s="161"/>
    </row>
    <row r="10810" spans="1:2" x14ac:dyDescent="0.2">
      <c r="A10810" s="160"/>
      <c r="B10810" s="161"/>
    </row>
    <row r="10811" spans="1:2" x14ac:dyDescent="0.2">
      <c r="A10811" s="160"/>
      <c r="B10811" s="161"/>
    </row>
    <row r="10812" spans="1:2" x14ac:dyDescent="0.2">
      <c r="A10812" s="160"/>
      <c r="B10812" s="161"/>
    </row>
    <row r="10813" spans="1:2" x14ac:dyDescent="0.2">
      <c r="A10813" s="160"/>
      <c r="B10813" s="161"/>
    </row>
    <row r="10814" spans="1:2" x14ac:dyDescent="0.2">
      <c r="A10814" s="160"/>
      <c r="B10814" s="161"/>
    </row>
    <row r="10815" spans="1:2" x14ac:dyDescent="0.2">
      <c r="A10815" s="160"/>
      <c r="B10815" s="161"/>
    </row>
    <row r="10816" spans="1:2" x14ac:dyDescent="0.2">
      <c r="A10816" s="160"/>
      <c r="B10816" s="161"/>
    </row>
    <row r="10817" spans="1:2" x14ac:dyDescent="0.2">
      <c r="A10817" s="160"/>
      <c r="B10817" s="161"/>
    </row>
    <row r="10818" spans="1:2" x14ac:dyDescent="0.2">
      <c r="A10818" s="160"/>
      <c r="B10818" s="161"/>
    </row>
    <row r="10819" spans="1:2" x14ac:dyDescent="0.2">
      <c r="A10819" s="160"/>
      <c r="B10819" s="161"/>
    </row>
    <row r="10820" spans="1:2" x14ac:dyDescent="0.2">
      <c r="A10820" s="160"/>
      <c r="B10820" s="161"/>
    </row>
    <row r="10821" spans="1:2" x14ac:dyDescent="0.2">
      <c r="A10821" s="160"/>
      <c r="B10821" s="161"/>
    </row>
    <row r="10822" spans="1:2" x14ac:dyDescent="0.2">
      <c r="A10822" s="160"/>
      <c r="B10822" s="161"/>
    </row>
    <row r="10823" spans="1:2" x14ac:dyDescent="0.2">
      <c r="A10823" s="160"/>
      <c r="B10823" s="161"/>
    </row>
    <row r="10824" spans="1:2" x14ac:dyDescent="0.2">
      <c r="A10824" s="160"/>
      <c r="B10824" s="161"/>
    </row>
    <row r="10825" spans="1:2" x14ac:dyDescent="0.2">
      <c r="A10825" s="160"/>
      <c r="B10825" s="161"/>
    </row>
    <row r="10826" spans="1:2" x14ac:dyDescent="0.2">
      <c r="A10826" s="160"/>
      <c r="B10826" s="161"/>
    </row>
    <row r="10827" spans="1:2" x14ac:dyDescent="0.2">
      <c r="A10827" s="160"/>
      <c r="B10827" s="161"/>
    </row>
    <row r="10828" spans="1:2" x14ac:dyDescent="0.2">
      <c r="A10828" s="160"/>
      <c r="B10828" s="161"/>
    </row>
    <row r="10829" spans="1:2" x14ac:dyDescent="0.2">
      <c r="A10829" s="160"/>
      <c r="B10829" s="161"/>
    </row>
    <row r="10830" spans="1:2" x14ac:dyDescent="0.2">
      <c r="A10830" s="160"/>
      <c r="B10830" s="161"/>
    </row>
    <row r="10831" spans="1:2" x14ac:dyDescent="0.2">
      <c r="A10831" s="160"/>
      <c r="B10831" s="161"/>
    </row>
    <row r="10832" spans="1:2" x14ac:dyDescent="0.2">
      <c r="A10832" s="160"/>
      <c r="B10832" s="161"/>
    </row>
    <row r="10833" spans="1:2" x14ac:dyDescent="0.2">
      <c r="A10833" s="160"/>
      <c r="B10833" s="161"/>
    </row>
    <row r="10834" spans="1:2" x14ac:dyDescent="0.2">
      <c r="A10834" s="160"/>
      <c r="B10834" s="161"/>
    </row>
    <row r="10835" spans="1:2" x14ac:dyDescent="0.2">
      <c r="A10835" s="160"/>
      <c r="B10835" s="161"/>
    </row>
    <row r="10836" spans="1:2" x14ac:dyDescent="0.2">
      <c r="A10836" s="160"/>
      <c r="B10836" s="161"/>
    </row>
    <row r="10837" spans="1:2" x14ac:dyDescent="0.2">
      <c r="A10837" s="160"/>
      <c r="B10837" s="161"/>
    </row>
    <row r="10838" spans="1:2" x14ac:dyDescent="0.2">
      <c r="A10838" s="160"/>
      <c r="B10838" s="161"/>
    </row>
    <row r="10839" spans="1:2" x14ac:dyDescent="0.2">
      <c r="A10839" s="160"/>
      <c r="B10839" s="161"/>
    </row>
    <row r="10840" spans="1:2" x14ac:dyDescent="0.2">
      <c r="A10840" s="160"/>
      <c r="B10840" s="161"/>
    </row>
    <row r="10841" spans="1:2" x14ac:dyDescent="0.2">
      <c r="A10841" s="160"/>
      <c r="B10841" s="161"/>
    </row>
    <row r="10842" spans="1:2" x14ac:dyDescent="0.2">
      <c r="A10842" s="160"/>
      <c r="B10842" s="161"/>
    </row>
    <row r="10843" spans="1:2" x14ac:dyDescent="0.2">
      <c r="A10843" s="160"/>
      <c r="B10843" s="161"/>
    </row>
    <row r="10844" spans="1:2" x14ac:dyDescent="0.2">
      <c r="A10844" s="160"/>
      <c r="B10844" s="161"/>
    </row>
    <row r="10845" spans="1:2" x14ac:dyDescent="0.2">
      <c r="A10845" s="160"/>
      <c r="B10845" s="161"/>
    </row>
    <row r="10846" spans="1:2" x14ac:dyDescent="0.2">
      <c r="A10846" s="160"/>
      <c r="B10846" s="161"/>
    </row>
    <row r="10847" spans="1:2" x14ac:dyDescent="0.2">
      <c r="A10847" s="160"/>
      <c r="B10847" s="161"/>
    </row>
    <row r="10848" spans="1:2" x14ac:dyDescent="0.2">
      <c r="A10848" s="160"/>
      <c r="B10848" s="161"/>
    </row>
    <row r="10849" spans="1:2" x14ac:dyDescent="0.2">
      <c r="A10849" s="160"/>
      <c r="B10849" s="161"/>
    </row>
    <row r="10850" spans="1:2" x14ac:dyDescent="0.2">
      <c r="A10850" s="160"/>
      <c r="B10850" s="161"/>
    </row>
    <row r="10851" spans="1:2" x14ac:dyDescent="0.2">
      <c r="A10851" s="160"/>
      <c r="B10851" s="161"/>
    </row>
    <row r="10852" spans="1:2" x14ac:dyDescent="0.2">
      <c r="A10852" s="160"/>
      <c r="B10852" s="161"/>
    </row>
    <row r="10853" spans="1:2" x14ac:dyDescent="0.2">
      <c r="A10853" s="160"/>
      <c r="B10853" s="161"/>
    </row>
    <row r="10854" spans="1:2" x14ac:dyDescent="0.2">
      <c r="A10854" s="160"/>
      <c r="B10854" s="161"/>
    </row>
    <row r="10855" spans="1:2" x14ac:dyDescent="0.2">
      <c r="A10855" s="160"/>
      <c r="B10855" s="161"/>
    </row>
    <row r="10856" spans="1:2" x14ac:dyDescent="0.2">
      <c r="A10856" s="160"/>
      <c r="B10856" s="161"/>
    </row>
    <row r="10857" spans="1:2" x14ac:dyDescent="0.2">
      <c r="A10857" s="160"/>
      <c r="B10857" s="161"/>
    </row>
    <row r="10858" spans="1:2" x14ac:dyDescent="0.2">
      <c r="A10858" s="160"/>
      <c r="B10858" s="161"/>
    </row>
    <row r="10859" spans="1:2" x14ac:dyDescent="0.2">
      <c r="A10859" s="160"/>
      <c r="B10859" s="161"/>
    </row>
    <row r="10860" spans="1:2" x14ac:dyDescent="0.2">
      <c r="A10860" s="160"/>
      <c r="B10860" s="161"/>
    </row>
    <row r="10861" spans="1:2" x14ac:dyDescent="0.2">
      <c r="A10861" s="160"/>
      <c r="B10861" s="161"/>
    </row>
    <row r="10862" spans="1:2" x14ac:dyDescent="0.2">
      <c r="A10862" s="160"/>
      <c r="B10862" s="161"/>
    </row>
    <row r="10863" spans="1:2" x14ac:dyDescent="0.2">
      <c r="A10863" s="160"/>
      <c r="B10863" s="161"/>
    </row>
    <row r="10864" spans="1:2" x14ac:dyDescent="0.2">
      <c r="A10864" s="160"/>
      <c r="B10864" s="161"/>
    </row>
    <row r="10865" spans="1:2" x14ac:dyDescent="0.2">
      <c r="A10865" s="160"/>
      <c r="B10865" s="161"/>
    </row>
    <row r="10866" spans="1:2" x14ac:dyDescent="0.2">
      <c r="A10866" s="160"/>
      <c r="B10866" s="161"/>
    </row>
    <row r="10867" spans="1:2" x14ac:dyDescent="0.2">
      <c r="A10867" s="160"/>
      <c r="B10867" s="161"/>
    </row>
    <row r="10868" spans="1:2" x14ac:dyDescent="0.2">
      <c r="A10868" s="160"/>
      <c r="B10868" s="161"/>
    </row>
    <row r="10869" spans="1:2" x14ac:dyDescent="0.2">
      <c r="A10869" s="160"/>
      <c r="B10869" s="161"/>
    </row>
    <row r="10870" spans="1:2" x14ac:dyDescent="0.2">
      <c r="A10870" s="160"/>
      <c r="B10870" s="161"/>
    </row>
    <row r="10871" spans="1:2" x14ac:dyDescent="0.2">
      <c r="A10871" s="160"/>
      <c r="B10871" s="161"/>
    </row>
    <row r="10872" spans="1:2" x14ac:dyDescent="0.2">
      <c r="A10872" s="160"/>
      <c r="B10872" s="161"/>
    </row>
    <row r="10873" spans="1:2" x14ac:dyDescent="0.2">
      <c r="A10873" s="160"/>
      <c r="B10873" s="161"/>
    </row>
    <row r="10874" spans="1:2" x14ac:dyDescent="0.2">
      <c r="A10874" s="160"/>
      <c r="B10874" s="161"/>
    </row>
    <row r="10875" spans="1:2" x14ac:dyDescent="0.2">
      <c r="A10875" s="160"/>
      <c r="B10875" s="161"/>
    </row>
    <row r="10876" spans="1:2" x14ac:dyDescent="0.2">
      <c r="A10876" s="160"/>
      <c r="B10876" s="161"/>
    </row>
    <row r="10877" spans="1:2" x14ac:dyDescent="0.2">
      <c r="A10877" s="160"/>
      <c r="B10877" s="161"/>
    </row>
    <row r="10878" spans="1:2" x14ac:dyDescent="0.2">
      <c r="A10878" s="160"/>
      <c r="B10878" s="161"/>
    </row>
    <row r="10879" spans="1:2" x14ac:dyDescent="0.2">
      <c r="A10879" s="160"/>
      <c r="B10879" s="161"/>
    </row>
    <row r="10880" spans="1:2" x14ac:dyDescent="0.2">
      <c r="A10880" s="160"/>
      <c r="B10880" s="161"/>
    </row>
    <row r="10881" spans="1:2" x14ac:dyDescent="0.2">
      <c r="A10881" s="160"/>
      <c r="B10881" s="161"/>
    </row>
    <row r="10882" spans="1:2" x14ac:dyDescent="0.2">
      <c r="A10882" s="160"/>
      <c r="B10882" s="161"/>
    </row>
    <row r="10883" spans="1:2" x14ac:dyDescent="0.2">
      <c r="A10883" s="160"/>
      <c r="B10883" s="161"/>
    </row>
    <row r="10884" spans="1:2" x14ac:dyDescent="0.2">
      <c r="A10884" s="160"/>
      <c r="B10884" s="161"/>
    </row>
    <row r="10885" spans="1:2" x14ac:dyDescent="0.2">
      <c r="A10885" s="160"/>
      <c r="B10885" s="161"/>
    </row>
    <row r="10886" spans="1:2" x14ac:dyDescent="0.2">
      <c r="A10886" s="160"/>
      <c r="B10886" s="161"/>
    </row>
    <row r="10887" spans="1:2" x14ac:dyDescent="0.2">
      <c r="A10887" s="160"/>
      <c r="B10887" s="161"/>
    </row>
    <row r="10888" spans="1:2" x14ac:dyDescent="0.2">
      <c r="A10888" s="160"/>
      <c r="B10888" s="161"/>
    </row>
    <row r="10889" spans="1:2" x14ac:dyDescent="0.2">
      <c r="A10889" s="160"/>
      <c r="B10889" s="161"/>
    </row>
    <row r="10890" spans="1:2" x14ac:dyDescent="0.2">
      <c r="A10890" s="160"/>
      <c r="B10890" s="161"/>
    </row>
    <row r="10891" spans="1:2" x14ac:dyDescent="0.2">
      <c r="A10891" s="160"/>
      <c r="B10891" s="161"/>
    </row>
    <row r="10892" spans="1:2" x14ac:dyDescent="0.2">
      <c r="A10892" s="160"/>
      <c r="B10892" s="161"/>
    </row>
    <row r="10893" spans="1:2" x14ac:dyDescent="0.2">
      <c r="A10893" s="160"/>
      <c r="B10893" s="161"/>
    </row>
    <row r="10894" spans="1:2" x14ac:dyDescent="0.2">
      <c r="A10894" s="160"/>
      <c r="B10894" s="161"/>
    </row>
    <row r="10895" spans="1:2" x14ac:dyDescent="0.2">
      <c r="A10895" s="160"/>
      <c r="B10895" s="161"/>
    </row>
    <row r="10896" spans="1:2" x14ac:dyDescent="0.2">
      <c r="A10896" s="160"/>
      <c r="B10896" s="161"/>
    </row>
    <row r="10897" spans="1:2" x14ac:dyDescent="0.2">
      <c r="A10897" s="160"/>
      <c r="B10897" s="161"/>
    </row>
    <row r="10898" spans="1:2" x14ac:dyDescent="0.2">
      <c r="A10898" s="160"/>
      <c r="B10898" s="161"/>
    </row>
    <row r="10899" spans="1:2" x14ac:dyDescent="0.2">
      <c r="A10899" s="160"/>
      <c r="B10899" s="161"/>
    </row>
    <row r="10900" spans="1:2" x14ac:dyDescent="0.2">
      <c r="A10900" s="160"/>
      <c r="B10900" s="161"/>
    </row>
    <row r="10901" spans="1:2" x14ac:dyDescent="0.2">
      <c r="A10901" s="160"/>
      <c r="B10901" s="161"/>
    </row>
    <row r="10902" spans="1:2" x14ac:dyDescent="0.2">
      <c r="A10902" s="160"/>
      <c r="B10902" s="161"/>
    </row>
    <row r="10903" spans="1:2" x14ac:dyDescent="0.2">
      <c r="A10903" s="160"/>
      <c r="B10903" s="161"/>
    </row>
    <row r="10904" spans="1:2" x14ac:dyDescent="0.2">
      <c r="A10904" s="160"/>
      <c r="B10904" s="161"/>
    </row>
    <row r="10905" spans="1:2" x14ac:dyDescent="0.2">
      <c r="A10905" s="160"/>
      <c r="B10905" s="161"/>
    </row>
    <row r="10906" spans="1:2" x14ac:dyDescent="0.2">
      <c r="A10906" s="160"/>
      <c r="B10906" s="161"/>
    </row>
    <row r="10907" spans="1:2" x14ac:dyDescent="0.2">
      <c r="A10907" s="160"/>
      <c r="B10907" s="161"/>
    </row>
    <row r="10908" spans="1:2" x14ac:dyDescent="0.2">
      <c r="A10908" s="160"/>
      <c r="B10908" s="161"/>
    </row>
    <row r="10909" spans="1:2" x14ac:dyDescent="0.2">
      <c r="A10909" s="160"/>
      <c r="B10909" s="161"/>
    </row>
    <row r="10910" spans="1:2" x14ac:dyDescent="0.2">
      <c r="A10910" s="160"/>
      <c r="B10910" s="161"/>
    </row>
    <row r="10911" spans="1:2" x14ac:dyDescent="0.2">
      <c r="A10911" s="160"/>
      <c r="B10911" s="161"/>
    </row>
    <row r="10912" spans="1:2" x14ac:dyDescent="0.2">
      <c r="A10912" s="160"/>
      <c r="B10912" s="161"/>
    </row>
    <row r="10913" spans="1:2" x14ac:dyDescent="0.2">
      <c r="A10913" s="160"/>
      <c r="B10913" s="161"/>
    </row>
    <row r="10914" spans="1:2" x14ac:dyDescent="0.2">
      <c r="A10914" s="160"/>
      <c r="B10914" s="161"/>
    </row>
    <row r="10915" spans="1:2" x14ac:dyDescent="0.2">
      <c r="A10915" s="160"/>
      <c r="B10915" s="161"/>
    </row>
    <row r="10916" spans="1:2" x14ac:dyDescent="0.2">
      <c r="A10916" s="160"/>
      <c r="B10916" s="161"/>
    </row>
    <row r="10917" spans="1:2" x14ac:dyDescent="0.2">
      <c r="A10917" s="160"/>
      <c r="B10917" s="161"/>
    </row>
    <row r="10918" spans="1:2" x14ac:dyDescent="0.2">
      <c r="A10918" s="160"/>
      <c r="B10918" s="161"/>
    </row>
    <row r="10919" spans="1:2" x14ac:dyDescent="0.2">
      <c r="A10919" s="160"/>
      <c r="B10919" s="161"/>
    </row>
    <row r="10920" spans="1:2" x14ac:dyDescent="0.2">
      <c r="A10920" s="160"/>
      <c r="B10920" s="161"/>
    </row>
    <row r="10921" spans="1:2" x14ac:dyDescent="0.2">
      <c r="A10921" s="160"/>
      <c r="B10921" s="161"/>
    </row>
    <row r="10922" spans="1:2" x14ac:dyDescent="0.2">
      <c r="A10922" s="160"/>
      <c r="B10922" s="161"/>
    </row>
    <row r="10923" spans="1:2" x14ac:dyDescent="0.2">
      <c r="A10923" s="160"/>
      <c r="B10923" s="161"/>
    </row>
    <row r="10924" spans="1:2" x14ac:dyDescent="0.2">
      <c r="A10924" s="160"/>
      <c r="B10924" s="161"/>
    </row>
    <row r="10925" spans="1:2" x14ac:dyDescent="0.2">
      <c r="A10925" s="160"/>
      <c r="B10925" s="161"/>
    </row>
    <row r="10926" spans="1:2" x14ac:dyDescent="0.2">
      <c r="A10926" s="160"/>
      <c r="B10926" s="161"/>
    </row>
    <row r="10927" spans="1:2" x14ac:dyDescent="0.2">
      <c r="A10927" s="160"/>
      <c r="B10927" s="161"/>
    </row>
    <row r="10928" spans="1:2" x14ac:dyDescent="0.2">
      <c r="A10928" s="160"/>
      <c r="B10928" s="161"/>
    </row>
    <row r="10929" spans="1:2" x14ac:dyDescent="0.2">
      <c r="A10929" s="160"/>
      <c r="B10929" s="161"/>
    </row>
    <row r="10930" spans="1:2" x14ac:dyDescent="0.2">
      <c r="A10930" s="160"/>
      <c r="B10930" s="161"/>
    </row>
    <row r="10931" spans="1:2" x14ac:dyDescent="0.2">
      <c r="A10931" s="160"/>
      <c r="B10931" s="161"/>
    </row>
    <row r="10932" spans="1:2" x14ac:dyDescent="0.2">
      <c r="A10932" s="160"/>
      <c r="B10932" s="161"/>
    </row>
    <row r="10933" spans="1:2" x14ac:dyDescent="0.2">
      <c r="A10933" s="160"/>
      <c r="B10933" s="161"/>
    </row>
    <row r="10934" spans="1:2" x14ac:dyDescent="0.2">
      <c r="A10934" s="160"/>
      <c r="B10934" s="161"/>
    </row>
    <row r="10935" spans="1:2" x14ac:dyDescent="0.2">
      <c r="A10935" s="160"/>
      <c r="B10935" s="161"/>
    </row>
    <row r="10936" spans="1:2" x14ac:dyDescent="0.2">
      <c r="A10936" s="160"/>
      <c r="B10936" s="161"/>
    </row>
    <row r="10937" spans="1:2" x14ac:dyDescent="0.2">
      <c r="A10937" s="160"/>
      <c r="B10937" s="161"/>
    </row>
    <row r="10938" spans="1:2" x14ac:dyDescent="0.2">
      <c r="A10938" s="160"/>
      <c r="B10938" s="161"/>
    </row>
    <row r="10939" spans="1:2" x14ac:dyDescent="0.2">
      <c r="A10939" s="160"/>
      <c r="B10939" s="161"/>
    </row>
    <row r="10940" spans="1:2" x14ac:dyDescent="0.2">
      <c r="A10940" s="160"/>
      <c r="B10940" s="161"/>
    </row>
    <row r="10941" spans="1:2" x14ac:dyDescent="0.2">
      <c r="A10941" s="160"/>
      <c r="B10941" s="161"/>
    </row>
    <row r="10942" spans="1:2" x14ac:dyDescent="0.2">
      <c r="A10942" s="160"/>
      <c r="B10942" s="161"/>
    </row>
    <row r="10943" spans="1:2" x14ac:dyDescent="0.2">
      <c r="A10943" s="160"/>
      <c r="B10943" s="161"/>
    </row>
    <row r="10944" spans="1:2" x14ac:dyDescent="0.2">
      <c r="A10944" s="160"/>
      <c r="B10944" s="161"/>
    </row>
    <row r="10945" spans="1:2" x14ac:dyDescent="0.2">
      <c r="A10945" s="160"/>
      <c r="B10945" s="161"/>
    </row>
    <row r="10946" spans="1:2" x14ac:dyDescent="0.2">
      <c r="A10946" s="160"/>
      <c r="B10946" s="161"/>
    </row>
    <row r="10947" spans="1:2" x14ac:dyDescent="0.2">
      <c r="A10947" s="160"/>
      <c r="B10947" s="161"/>
    </row>
    <row r="10948" spans="1:2" x14ac:dyDescent="0.2">
      <c r="A10948" s="160"/>
      <c r="B10948" s="161"/>
    </row>
    <row r="10949" spans="1:2" x14ac:dyDescent="0.2">
      <c r="A10949" s="160"/>
      <c r="B10949" s="161"/>
    </row>
    <row r="10950" spans="1:2" x14ac:dyDescent="0.2">
      <c r="A10950" s="160"/>
      <c r="B10950" s="161"/>
    </row>
    <row r="10951" spans="1:2" x14ac:dyDescent="0.2">
      <c r="A10951" s="160"/>
      <c r="B10951" s="161"/>
    </row>
    <row r="10952" spans="1:2" x14ac:dyDescent="0.2">
      <c r="A10952" s="160"/>
      <c r="B10952" s="161"/>
    </row>
    <row r="10953" spans="1:2" x14ac:dyDescent="0.2">
      <c r="A10953" s="160"/>
      <c r="B10953" s="161"/>
    </row>
    <row r="10954" spans="1:2" x14ac:dyDescent="0.2">
      <c r="A10954" s="160"/>
      <c r="B10954" s="161"/>
    </row>
    <row r="10955" spans="1:2" x14ac:dyDescent="0.2">
      <c r="A10955" s="160"/>
      <c r="B10955" s="161"/>
    </row>
    <row r="10956" spans="1:2" x14ac:dyDescent="0.2">
      <c r="A10956" s="160"/>
      <c r="B10956" s="161"/>
    </row>
    <row r="10957" spans="1:2" x14ac:dyDescent="0.2">
      <c r="A10957" s="160"/>
      <c r="B10957" s="161"/>
    </row>
    <row r="10958" spans="1:2" x14ac:dyDescent="0.2">
      <c r="A10958" s="160"/>
      <c r="B10958" s="161"/>
    </row>
    <row r="10959" spans="1:2" x14ac:dyDescent="0.2">
      <c r="A10959" s="160"/>
      <c r="B10959" s="161"/>
    </row>
    <row r="10960" spans="1:2" x14ac:dyDescent="0.2">
      <c r="A10960" s="160"/>
      <c r="B10960" s="161"/>
    </row>
    <row r="10961" spans="1:2" x14ac:dyDescent="0.2">
      <c r="A10961" s="160"/>
      <c r="B10961" s="161"/>
    </row>
    <row r="10962" spans="1:2" x14ac:dyDescent="0.2">
      <c r="A10962" s="160"/>
      <c r="B10962" s="161"/>
    </row>
    <row r="10963" spans="1:2" x14ac:dyDescent="0.2">
      <c r="A10963" s="160"/>
      <c r="B10963" s="161"/>
    </row>
    <row r="10964" spans="1:2" x14ac:dyDescent="0.2">
      <c r="A10964" s="160"/>
      <c r="B10964" s="161"/>
    </row>
    <row r="10965" spans="1:2" x14ac:dyDescent="0.2">
      <c r="A10965" s="160"/>
      <c r="B10965" s="161"/>
    </row>
    <row r="10966" spans="1:2" x14ac:dyDescent="0.2">
      <c r="A10966" s="160"/>
      <c r="B10966" s="161"/>
    </row>
    <row r="10967" spans="1:2" x14ac:dyDescent="0.2">
      <c r="A10967" s="160"/>
      <c r="B10967" s="161"/>
    </row>
    <row r="10968" spans="1:2" x14ac:dyDescent="0.2">
      <c r="A10968" s="160"/>
      <c r="B10968" s="161"/>
    </row>
    <row r="10969" spans="1:2" x14ac:dyDescent="0.2">
      <c r="A10969" s="160"/>
      <c r="B10969" s="161"/>
    </row>
    <row r="10970" spans="1:2" x14ac:dyDescent="0.2">
      <c r="A10970" s="160"/>
      <c r="B10970" s="161"/>
    </row>
    <row r="10971" spans="1:2" x14ac:dyDescent="0.2">
      <c r="A10971" s="160"/>
      <c r="B10971" s="161"/>
    </row>
    <row r="10972" spans="1:2" x14ac:dyDescent="0.2">
      <c r="A10972" s="160"/>
      <c r="B10972" s="161"/>
    </row>
    <row r="10973" spans="1:2" x14ac:dyDescent="0.2">
      <c r="A10973" s="160"/>
      <c r="B10973" s="161"/>
    </row>
    <row r="10974" spans="1:2" x14ac:dyDescent="0.2">
      <c r="A10974" s="160"/>
      <c r="B10974" s="161"/>
    </row>
    <row r="10975" spans="1:2" x14ac:dyDescent="0.2">
      <c r="A10975" s="160"/>
      <c r="B10975" s="161"/>
    </row>
    <row r="10976" spans="1:2" x14ac:dyDescent="0.2">
      <c r="A10976" s="160"/>
      <c r="B10976" s="161"/>
    </row>
    <row r="10977" spans="1:2" x14ac:dyDescent="0.2">
      <c r="A10977" s="160"/>
      <c r="B10977" s="161"/>
    </row>
    <row r="10978" spans="1:2" x14ac:dyDescent="0.2">
      <c r="A10978" s="160"/>
      <c r="B10978" s="161"/>
    </row>
    <row r="10979" spans="1:2" x14ac:dyDescent="0.2">
      <c r="A10979" s="160"/>
      <c r="B10979" s="161"/>
    </row>
    <row r="10980" spans="1:2" x14ac:dyDescent="0.2">
      <c r="A10980" s="160"/>
      <c r="B10980" s="161"/>
    </row>
    <row r="10981" spans="1:2" x14ac:dyDescent="0.2">
      <c r="A10981" s="160"/>
      <c r="B10981" s="161"/>
    </row>
    <row r="10982" spans="1:2" x14ac:dyDescent="0.2">
      <c r="A10982" s="160"/>
      <c r="B10982" s="161"/>
    </row>
    <row r="10983" spans="1:2" x14ac:dyDescent="0.2">
      <c r="A10983" s="160"/>
      <c r="B10983" s="161"/>
    </row>
    <row r="10984" spans="1:2" x14ac:dyDescent="0.2">
      <c r="A10984" s="160"/>
      <c r="B10984" s="161"/>
    </row>
    <row r="10985" spans="1:2" x14ac:dyDescent="0.2">
      <c r="A10985" s="160"/>
      <c r="B10985" s="161"/>
    </row>
    <row r="10986" spans="1:2" x14ac:dyDescent="0.2">
      <c r="A10986" s="160"/>
      <c r="B10986" s="161"/>
    </row>
    <row r="10987" spans="1:2" x14ac:dyDescent="0.2">
      <c r="A10987" s="160"/>
      <c r="B10987" s="161"/>
    </row>
    <row r="10988" spans="1:2" x14ac:dyDescent="0.2">
      <c r="A10988" s="160"/>
      <c r="B10988" s="161"/>
    </row>
    <row r="10989" spans="1:2" x14ac:dyDescent="0.2">
      <c r="A10989" s="160"/>
      <c r="B10989" s="161"/>
    </row>
    <row r="10990" spans="1:2" x14ac:dyDescent="0.2">
      <c r="A10990" s="160"/>
      <c r="B10990" s="161"/>
    </row>
    <row r="10991" spans="1:2" x14ac:dyDescent="0.2">
      <c r="A10991" s="160"/>
      <c r="B10991" s="161"/>
    </row>
    <row r="10992" spans="1:2" x14ac:dyDescent="0.2">
      <c r="A10992" s="160"/>
      <c r="B10992" s="161"/>
    </row>
    <row r="10993" spans="1:2" x14ac:dyDescent="0.2">
      <c r="A10993" s="160"/>
      <c r="B10993" s="161"/>
    </row>
    <row r="10994" spans="1:2" x14ac:dyDescent="0.2">
      <c r="A10994" s="160"/>
      <c r="B10994" s="161"/>
    </row>
    <row r="10995" spans="1:2" x14ac:dyDescent="0.2">
      <c r="A10995" s="160"/>
      <c r="B10995" s="161"/>
    </row>
    <row r="10996" spans="1:2" x14ac:dyDescent="0.2">
      <c r="A10996" s="160"/>
      <c r="B10996" s="161"/>
    </row>
    <row r="10997" spans="1:2" x14ac:dyDescent="0.2">
      <c r="A10997" s="160"/>
      <c r="B10997" s="161"/>
    </row>
    <row r="10998" spans="1:2" x14ac:dyDescent="0.2">
      <c r="A10998" s="160"/>
      <c r="B10998" s="161"/>
    </row>
    <row r="10999" spans="1:2" x14ac:dyDescent="0.2">
      <c r="A10999" s="160"/>
      <c r="B10999" s="161"/>
    </row>
    <row r="11000" spans="1:2" x14ac:dyDescent="0.2">
      <c r="A11000" s="160"/>
      <c r="B11000" s="161"/>
    </row>
    <row r="11001" spans="1:2" x14ac:dyDescent="0.2">
      <c r="A11001" s="160"/>
      <c r="B11001" s="161"/>
    </row>
    <row r="11002" spans="1:2" x14ac:dyDescent="0.2">
      <c r="A11002" s="160"/>
      <c r="B11002" s="161"/>
    </row>
    <row r="11003" spans="1:2" x14ac:dyDescent="0.2">
      <c r="A11003" s="160"/>
      <c r="B11003" s="161"/>
    </row>
    <row r="11004" spans="1:2" x14ac:dyDescent="0.2">
      <c r="A11004" s="160"/>
      <c r="B11004" s="161"/>
    </row>
    <row r="11005" spans="1:2" x14ac:dyDescent="0.2">
      <c r="A11005" s="160"/>
      <c r="B11005" s="161"/>
    </row>
    <row r="11006" spans="1:2" x14ac:dyDescent="0.2">
      <c r="A11006" s="160"/>
      <c r="B11006" s="161"/>
    </row>
    <row r="11007" spans="1:2" x14ac:dyDescent="0.2">
      <c r="A11007" s="160"/>
      <c r="B11007" s="161"/>
    </row>
    <row r="11008" spans="1:2" x14ac:dyDescent="0.2">
      <c r="A11008" s="160"/>
      <c r="B11008" s="161"/>
    </row>
    <row r="11009" spans="1:2" x14ac:dyDescent="0.2">
      <c r="A11009" s="160"/>
      <c r="B11009" s="161"/>
    </row>
    <row r="11010" spans="1:2" x14ac:dyDescent="0.2">
      <c r="A11010" s="160"/>
      <c r="B11010" s="161"/>
    </row>
    <row r="11011" spans="1:2" x14ac:dyDescent="0.2">
      <c r="A11011" s="160"/>
      <c r="B11011" s="161"/>
    </row>
    <row r="11012" spans="1:2" x14ac:dyDescent="0.2">
      <c r="A11012" s="160"/>
      <c r="B11012" s="161"/>
    </row>
    <row r="11013" spans="1:2" x14ac:dyDescent="0.2">
      <c r="A11013" s="160"/>
      <c r="B11013" s="161"/>
    </row>
    <row r="11014" spans="1:2" x14ac:dyDescent="0.2">
      <c r="A11014" s="160"/>
      <c r="B11014" s="161"/>
    </row>
    <row r="11015" spans="1:2" x14ac:dyDescent="0.2">
      <c r="A11015" s="160"/>
      <c r="B11015" s="161"/>
    </row>
    <row r="11016" spans="1:2" x14ac:dyDescent="0.2">
      <c r="A11016" s="160"/>
      <c r="B11016" s="161"/>
    </row>
    <row r="11017" spans="1:2" x14ac:dyDescent="0.2">
      <c r="A11017" s="160"/>
      <c r="B11017" s="161"/>
    </row>
    <row r="11018" spans="1:2" x14ac:dyDescent="0.2">
      <c r="A11018" s="160"/>
      <c r="B11018" s="161"/>
    </row>
    <row r="11019" spans="1:2" x14ac:dyDescent="0.2">
      <c r="A11019" s="160"/>
      <c r="B11019" s="161"/>
    </row>
    <row r="11020" spans="1:2" x14ac:dyDescent="0.2">
      <c r="A11020" s="160"/>
      <c r="B11020" s="161"/>
    </row>
    <row r="11021" spans="1:2" x14ac:dyDescent="0.2">
      <c r="A11021" s="160"/>
      <c r="B11021" s="161"/>
    </row>
    <row r="11022" spans="1:2" x14ac:dyDescent="0.2">
      <c r="A11022" s="160"/>
      <c r="B11022" s="161"/>
    </row>
    <row r="11023" spans="1:2" x14ac:dyDescent="0.2">
      <c r="A11023" s="160"/>
      <c r="B11023" s="161"/>
    </row>
    <row r="11024" spans="1:2" x14ac:dyDescent="0.2">
      <c r="A11024" s="160"/>
      <c r="B11024" s="161"/>
    </row>
    <row r="11025" spans="1:2" x14ac:dyDescent="0.2">
      <c r="A11025" s="160"/>
      <c r="B11025" s="161"/>
    </row>
    <row r="11026" spans="1:2" x14ac:dyDescent="0.2">
      <c r="A11026" s="160"/>
      <c r="B11026" s="161"/>
    </row>
    <row r="11027" spans="1:2" x14ac:dyDescent="0.2">
      <c r="A11027" s="160"/>
      <c r="B11027" s="161"/>
    </row>
    <row r="11028" spans="1:2" x14ac:dyDescent="0.2">
      <c r="A11028" s="160"/>
      <c r="B11028" s="161"/>
    </row>
    <row r="11029" spans="1:2" x14ac:dyDescent="0.2">
      <c r="A11029" s="160"/>
      <c r="B11029" s="161"/>
    </row>
    <row r="11030" spans="1:2" x14ac:dyDescent="0.2">
      <c r="A11030" s="160"/>
      <c r="B11030" s="161"/>
    </row>
    <row r="11031" spans="1:2" x14ac:dyDescent="0.2">
      <c r="A11031" s="160"/>
      <c r="B11031" s="161"/>
    </row>
    <row r="11032" spans="1:2" x14ac:dyDescent="0.2">
      <c r="A11032" s="160"/>
      <c r="B11032" s="161"/>
    </row>
    <row r="11033" spans="1:2" x14ac:dyDescent="0.2">
      <c r="A11033" s="160"/>
      <c r="B11033" s="161"/>
    </row>
    <row r="11034" spans="1:2" x14ac:dyDescent="0.2">
      <c r="A11034" s="160"/>
      <c r="B11034" s="161"/>
    </row>
    <row r="11035" spans="1:2" x14ac:dyDescent="0.2">
      <c r="A11035" s="160"/>
      <c r="B11035" s="161"/>
    </row>
    <row r="11036" spans="1:2" x14ac:dyDescent="0.2">
      <c r="A11036" s="160"/>
      <c r="B11036" s="161"/>
    </row>
    <row r="11037" spans="1:2" x14ac:dyDescent="0.2">
      <c r="A11037" s="160"/>
      <c r="B11037" s="161"/>
    </row>
    <row r="11038" spans="1:2" x14ac:dyDescent="0.2">
      <c r="A11038" s="160"/>
      <c r="B11038" s="161"/>
    </row>
    <row r="11039" spans="1:2" x14ac:dyDescent="0.2">
      <c r="A11039" s="160"/>
      <c r="B11039" s="161"/>
    </row>
    <row r="11040" spans="1:2" x14ac:dyDescent="0.2">
      <c r="A11040" s="160"/>
      <c r="B11040" s="161"/>
    </row>
    <row r="11041" spans="1:2" x14ac:dyDescent="0.2">
      <c r="A11041" s="160"/>
      <c r="B11041" s="161"/>
    </row>
    <row r="11042" spans="1:2" x14ac:dyDescent="0.2">
      <c r="A11042" s="160"/>
      <c r="B11042" s="161"/>
    </row>
    <row r="11043" spans="1:2" x14ac:dyDescent="0.2">
      <c r="A11043" s="160"/>
      <c r="B11043" s="161"/>
    </row>
    <row r="11044" spans="1:2" x14ac:dyDescent="0.2">
      <c r="A11044" s="160"/>
      <c r="B11044" s="161"/>
    </row>
    <row r="11045" spans="1:2" x14ac:dyDescent="0.2">
      <c r="A11045" s="160"/>
      <c r="B11045" s="161"/>
    </row>
    <row r="11046" spans="1:2" x14ac:dyDescent="0.2">
      <c r="A11046" s="160"/>
      <c r="B11046" s="161"/>
    </row>
    <row r="11047" spans="1:2" x14ac:dyDescent="0.2">
      <c r="A11047" s="160"/>
      <c r="B11047" s="161"/>
    </row>
    <row r="11048" spans="1:2" x14ac:dyDescent="0.2">
      <c r="A11048" s="160"/>
      <c r="B11048" s="161"/>
    </row>
    <row r="11049" spans="1:2" x14ac:dyDescent="0.2">
      <c r="A11049" s="160"/>
      <c r="B11049" s="161"/>
    </row>
    <row r="11050" spans="1:2" x14ac:dyDescent="0.2">
      <c r="A11050" s="160"/>
      <c r="B11050" s="161"/>
    </row>
    <row r="11051" spans="1:2" x14ac:dyDescent="0.2">
      <c r="A11051" s="160"/>
      <c r="B11051" s="161"/>
    </row>
    <row r="11052" spans="1:2" x14ac:dyDescent="0.2">
      <c r="A11052" s="160"/>
      <c r="B11052" s="161"/>
    </row>
    <row r="11053" spans="1:2" x14ac:dyDescent="0.2">
      <c r="A11053" s="160"/>
      <c r="B11053" s="161"/>
    </row>
    <row r="11054" spans="1:2" x14ac:dyDescent="0.2">
      <c r="A11054" s="160"/>
      <c r="B11054" s="161"/>
    </row>
    <row r="11055" spans="1:2" x14ac:dyDescent="0.2">
      <c r="A11055" s="160"/>
      <c r="B11055" s="161"/>
    </row>
    <row r="11056" spans="1:2" x14ac:dyDescent="0.2">
      <c r="A11056" s="160"/>
      <c r="B11056" s="161"/>
    </row>
    <row r="11057" spans="1:2" x14ac:dyDescent="0.2">
      <c r="A11057" s="160"/>
      <c r="B11057" s="161"/>
    </row>
    <row r="11058" spans="1:2" x14ac:dyDescent="0.2">
      <c r="A11058" s="160"/>
      <c r="B11058" s="161"/>
    </row>
    <row r="11059" spans="1:2" x14ac:dyDescent="0.2">
      <c r="A11059" s="160"/>
      <c r="B11059" s="161"/>
    </row>
    <row r="11060" spans="1:2" x14ac:dyDescent="0.2">
      <c r="A11060" s="160"/>
      <c r="B11060" s="161"/>
    </row>
    <row r="11061" spans="1:2" x14ac:dyDescent="0.2">
      <c r="A11061" s="160"/>
      <c r="B11061" s="161"/>
    </row>
    <row r="11062" spans="1:2" x14ac:dyDescent="0.2">
      <c r="A11062" s="160"/>
      <c r="B11062" s="161"/>
    </row>
    <row r="11063" spans="1:2" x14ac:dyDescent="0.2">
      <c r="A11063" s="160"/>
      <c r="B11063" s="161"/>
    </row>
    <row r="11064" spans="1:2" x14ac:dyDescent="0.2">
      <c r="A11064" s="160"/>
      <c r="B11064" s="161"/>
    </row>
    <row r="11065" spans="1:2" x14ac:dyDescent="0.2">
      <c r="A11065" s="160"/>
      <c r="B11065" s="161"/>
    </row>
    <row r="11066" spans="1:2" x14ac:dyDescent="0.2">
      <c r="A11066" s="160"/>
      <c r="B11066" s="161"/>
    </row>
    <row r="11067" spans="1:2" x14ac:dyDescent="0.2">
      <c r="A11067" s="160"/>
      <c r="B11067" s="161"/>
    </row>
    <row r="11068" spans="1:2" x14ac:dyDescent="0.2">
      <c r="A11068" s="160"/>
      <c r="B11068" s="161"/>
    </row>
    <row r="11069" spans="1:2" x14ac:dyDescent="0.2">
      <c r="A11069" s="160"/>
      <c r="B11069" s="161"/>
    </row>
    <row r="11070" spans="1:2" x14ac:dyDescent="0.2">
      <c r="A11070" s="160"/>
      <c r="B11070" s="161"/>
    </row>
    <row r="11071" spans="1:2" x14ac:dyDescent="0.2">
      <c r="A11071" s="160"/>
      <c r="B11071" s="161"/>
    </row>
    <row r="11072" spans="1:2" x14ac:dyDescent="0.2">
      <c r="A11072" s="160"/>
      <c r="B11072" s="161"/>
    </row>
    <row r="11073" spans="1:2" x14ac:dyDescent="0.2">
      <c r="A11073" s="160"/>
      <c r="B11073" s="161"/>
    </row>
    <row r="11074" spans="1:2" x14ac:dyDescent="0.2">
      <c r="A11074" s="160"/>
      <c r="B11074" s="161"/>
    </row>
    <row r="11075" spans="1:2" x14ac:dyDescent="0.2">
      <c r="A11075" s="160"/>
      <c r="B11075" s="161"/>
    </row>
    <row r="11076" spans="1:2" x14ac:dyDescent="0.2">
      <c r="A11076" s="160"/>
      <c r="B11076" s="161"/>
    </row>
    <row r="11077" spans="1:2" x14ac:dyDescent="0.2">
      <c r="A11077" s="160"/>
      <c r="B11077" s="161"/>
    </row>
    <row r="11078" spans="1:2" x14ac:dyDescent="0.2">
      <c r="A11078" s="160"/>
      <c r="B11078" s="161"/>
    </row>
    <row r="11079" spans="1:2" x14ac:dyDescent="0.2">
      <c r="A11079" s="160"/>
      <c r="B11079" s="161"/>
    </row>
    <row r="11080" spans="1:2" x14ac:dyDescent="0.2">
      <c r="A11080" s="160"/>
      <c r="B11080" s="161"/>
    </row>
    <row r="11081" spans="1:2" x14ac:dyDescent="0.2">
      <c r="A11081" s="160"/>
      <c r="B11081" s="161"/>
    </row>
    <row r="11082" spans="1:2" x14ac:dyDescent="0.2">
      <c r="A11082" s="160"/>
      <c r="B11082" s="161"/>
    </row>
    <row r="11083" spans="1:2" x14ac:dyDescent="0.2">
      <c r="A11083" s="160"/>
      <c r="B11083" s="161"/>
    </row>
    <row r="11084" spans="1:2" x14ac:dyDescent="0.2">
      <c r="A11084" s="160"/>
      <c r="B11084" s="161"/>
    </row>
    <row r="11085" spans="1:2" x14ac:dyDescent="0.2">
      <c r="A11085" s="160"/>
      <c r="B11085" s="161"/>
    </row>
    <row r="11086" spans="1:2" x14ac:dyDescent="0.2">
      <c r="A11086" s="160"/>
      <c r="B11086" s="161"/>
    </row>
    <row r="11087" spans="1:2" x14ac:dyDescent="0.2">
      <c r="A11087" s="160"/>
      <c r="B11087" s="161"/>
    </row>
    <row r="11088" spans="1:2" x14ac:dyDescent="0.2">
      <c r="A11088" s="160"/>
      <c r="B11088" s="161"/>
    </row>
    <row r="11089" spans="1:2" x14ac:dyDescent="0.2">
      <c r="A11089" s="160"/>
      <c r="B11089" s="161"/>
    </row>
    <row r="11090" spans="1:2" x14ac:dyDescent="0.2">
      <c r="A11090" s="160"/>
      <c r="B11090" s="161"/>
    </row>
    <row r="11091" spans="1:2" x14ac:dyDescent="0.2">
      <c r="A11091" s="160"/>
      <c r="B11091" s="161"/>
    </row>
    <row r="11092" spans="1:2" x14ac:dyDescent="0.2">
      <c r="A11092" s="160"/>
      <c r="B11092" s="161"/>
    </row>
    <row r="11093" spans="1:2" x14ac:dyDescent="0.2">
      <c r="A11093" s="160"/>
      <c r="B11093" s="161"/>
    </row>
    <row r="11094" spans="1:2" x14ac:dyDescent="0.2">
      <c r="A11094" s="160"/>
      <c r="B11094" s="161"/>
    </row>
    <row r="11095" spans="1:2" x14ac:dyDescent="0.2">
      <c r="A11095" s="160"/>
      <c r="B11095" s="161"/>
    </row>
    <row r="11096" spans="1:2" x14ac:dyDescent="0.2">
      <c r="A11096" s="160"/>
      <c r="B11096" s="161"/>
    </row>
    <row r="11097" spans="1:2" x14ac:dyDescent="0.2">
      <c r="A11097" s="160"/>
      <c r="B11097" s="161"/>
    </row>
    <row r="11098" spans="1:2" x14ac:dyDescent="0.2">
      <c r="A11098" s="160"/>
      <c r="B11098" s="161"/>
    </row>
    <row r="11099" spans="1:2" x14ac:dyDescent="0.2">
      <c r="A11099" s="160"/>
      <c r="B11099" s="161"/>
    </row>
    <row r="11100" spans="1:2" x14ac:dyDescent="0.2">
      <c r="A11100" s="160"/>
      <c r="B11100" s="161"/>
    </row>
    <row r="11101" spans="1:2" x14ac:dyDescent="0.2">
      <c r="A11101" s="160"/>
      <c r="B11101" s="161"/>
    </row>
    <row r="11102" spans="1:2" x14ac:dyDescent="0.2">
      <c r="A11102" s="160"/>
      <c r="B11102" s="161"/>
    </row>
    <row r="11103" spans="1:2" x14ac:dyDescent="0.2">
      <c r="A11103" s="160"/>
      <c r="B11103" s="161"/>
    </row>
    <row r="11104" spans="1:2" x14ac:dyDescent="0.2">
      <c r="A11104" s="160"/>
      <c r="B11104" s="161"/>
    </row>
    <row r="11105" spans="1:2" x14ac:dyDescent="0.2">
      <c r="A11105" s="160"/>
      <c r="B11105" s="161"/>
    </row>
    <row r="11106" spans="1:2" x14ac:dyDescent="0.2">
      <c r="A11106" s="160"/>
      <c r="B11106" s="161"/>
    </row>
    <row r="11107" spans="1:2" x14ac:dyDescent="0.2">
      <c r="A11107" s="160"/>
      <c r="B11107" s="161"/>
    </row>
    <row r="11108" spans="1:2" x14ac:dyDescent="0.2">
      <c r="A11108" s="160"/>
      <c r="B11108" s="161"/>
    </row>
    <row r="11109" spans="1:2" x14ac:dyDescent="0.2">
      <c r="A11109" s="160"/>
      <c r="B11109" s="161"/>
    </row>
    <row r="11110" spans="1:2" x14ac:dyDescent="0.2">
      <c r="A11110" s="160"/>
      <c r="B11110" s="161"/>
    </row>
    <row r="11111" spans="1:2" x14ac:dyDescent="0.2">
      <c r="A11111" s="160"/>
      <c r="B11111" s="161"/>
    </row>
    <row r="11112" spans="1:2" x14ac:dyDescent="0.2">
      <c r="A11112" s="160"/>
      <c r="B11112" s="161"/>
    </row>
    <row r="11113" spans="1:2" x14ac:dyDescent="0.2">
      <c r="A11113" s="160"/>
      <c r="B11113" s="161"/>
    </row>
    <row r="11114" spans="1:2" x14ac:dyDescent="0.2">
      <c r="A11114" s="160"/>
      <c r="B11114" s="161"/>
    </row>
    <row r="11115" spans="1:2" x14ac:dyDescent="0.2">
      <c r="A11115" s="160"/>
      <c r="B11115" s="161"/>
    </row>
    <row r="11116" spans="1:2" x14ac:dyDescent="0.2">
      <c r="A11116" s="160"/>
      <c r="B11116" s="161"/>
    </row>
    <row r="11117" spans="1:2" x14ac:dyDescent="0.2">
      <c r="A11117" s="160"/>
      <c r="B11117" s="161"/>
    </row>
    <row r="11118" spans="1:2" x14ac:dyDescent="0.2">
      <c r="A11118" s="160"/>
      <c r="B11118" s="161"/>
    </row>
    <row r="11119" spans="1:2" x14ac:dyDescent="0.2">
      <c r="A11119" s="160"/>
      <c r="B11119" s="161"/>
    </row>
    <row r="11120" spans="1:2" x14ac:dyDescent="0.2">
      <c r="A11120" s="160"/>
      <c r="B11120" s="161"/>
    </row>
    <row r="11121" spans="1:2" x14ac:dyDescent="0.2">
      <c r="A11121" s="160"/>
      <c r="B11121" s="161"/>
    </row>
    <row r="11122" spans="1:2" x14ac:dyDescent="0.2">
      <c r="A11122" s="160"/>
      <c r="B11122" s="161"/>
    </row>
    <row r="11123" spans="1:2" x14ac:dyDescent="0.2">
      <c r="A11123" s="160"/>
      <c r="B11123" s="161"/>
    </row>
    <row r="11124" spans="1:2" x14ac:dyDescent="0.2">
      <c r="A11124" s="160"/>
      <c r="B11124" s="161"/>
    </row>
    <row r="11125" spans="1:2" x14ac:dyDescent="0.2">
      <c r="A11125" s="160"/>
      <c r="B11125" s="161"/>
    </row>
    <row r="11126" spans="1:2" x14ac:dyDescent="0.2">
      <c r="A11126" s="160"/>
      <c r="B11126" s="161"/>
    </row>
    <row r="11127" spans="1:2" x14ac:dyDescent="0.2">
      <c r="A11127" s="160"/>
      <c r="B11127" s="161"/>
    </row>
    <row r="11128" spans="1:2" x14ac:dyDescent="0.2">
      <c r="A11128" s="160"/>
      <c r="B11128" s="161"/>
    </row>
    <row r="11129" spans="1:2" x14ac:dyDescent="0.2">
      <c r="A11129" s="160"/>
      <c r="B11129" s="161"/>
    </row>
    <row r="11130" spans="1:2" x14ac:dyDescent="0.2">
      <c r="A11130" s="160"/>
      <c r="B11130" s="161"/>
    </row>
    <row r="11131" spans="1:2" x14ac:dyDescent="0.2">
      <c r="A11131" s="160"/>
      <c r="B11131" s="161"/>
    </row>
    <row r="11132" spans="1:2" x14ac:dyDescent="0.2">
      <c r="A11132" s="160"/>
      <c r="B11132" s="161"/>
    </row>
    <row r="11133" spans="1:2" x14ac:dyDescent="0.2">
      <c r="A11133" s="160"/>
      <c r="B11133" s="161"/>
    </row>
    <row r="11134" spans="1:2" x14ac:dyDescent="0.2">
      <c r="A11134" s="160"/>
      <c r="B11134" s="161"/>
    </row>
    <row r="11135" spans="1:2" x14ac:dyDescent="0.2">
      <c r="A11135" s="160"/>
      <c r="B11135" s="161"/>
    </row>
    <row r="11136" spans="1:2" x14ac:dyDescent="0.2">
      <c r="A11136" s="160"/>
      <c r="B11136" s="161"/>
    </row>
    <row r="11137" spans="1:2" x14ac:dyDescent="0.2">
      <c r="A11137" s="160"/>
      <c r="B11137" s="161"/>
    </row>
    <row r="11138" spans="1:2" x14ac:dyDescent="0.2">
      <c r="A11138" s="160"/>
      <c r="B11138" s="161"/>
    </row>
    <row r="11139" spans="1:2" x14ac:dyDescent="0.2">
      <c r="A11139" s="160"/>
      <c r="B11139" s="161"/>
    </row>
    <row r="11140" spans="1:2" x14ac:dyDescent="0.2">
      <c r="A11140" s="160"/>
      <c r="B11140" s="161"/>
    </row>
    <row r="11141" spans="1:2" x14ac:dyDescent="0.2">
      <c r="A11141" s="160"/>
      <c r="B11141" s="161"/>
    </row>
    <row r="11142" spans="1:2" x14ac:dyDescent="0.2">
      <c r="A11142" s="160"/>
      <c r="B11142" s="161"/>
    </row>
    <row r="11143" spans="1:2" x14ac:dyDescent="0.2">
      <c r="A11143" s="160"/>
      <c r="B11143" s="161"/>
    </row>
    <row r="11144" spans="1:2" x14ac:dyDescent="0.2">
      <c r="A11144" s="160"/>
      <c r="B11144" s="161"/>
    </row>
    <row r="11145" spans="1:2" x14ac:dyDescent="0.2">
      <c r="A11145" s="160"/>
      <c r="B11145" s="161"/>
    </row>
    <row r="11146" spans="1:2" x14ac:dyDescent="0.2">
      <c r="A11146" s="160"/>
      <c r="B11146" s="161"/>
    </row>
    <row r="11147" spans="1:2" x14ac:dyDescent="0.2">
      <c r="A11147" s="160"/>
      <c r="B11147" s="161"/>
    </row>
    <row r="11148" spans="1:2" x14ac:dyDescent="0.2">
      <c r="A11148" s="160"/>
      <c r="B11148" s="161"/>
    </row>
    <row r="11149" spans="1:2" x14ac:dyDescent="0.2">
      <c r="A11149" s="160"/>
      <c r="B11149" s="161"/>
    </row>
    <row r="11150" spans="1:2" x14ac:dyDescent="0.2">
      <c r="A11150" s="160"/>
      <c r="B11150" s="161"/>
    </row>
    <row r="11151" spans="1:2" x14ac:dyDescent="0.2">
      <c r="A11151" s="160"/>
      <c r="B11151" s="161"/>
    </row>
    <row r="11152" spans="1:2" x14ac:dyDescent="0.2">
      <c r="A11152" s="160"/>
      <c r="B11152" s="161"/>
    </row>
    <row r="11153" spans="1:2" x14ac:dyDescent="0.2">
      <c r="A11153" s="160"/>
      <c r="B11153" s="161"/>
    </row>
    <row r="11154" spans="1:2" x14ac:dyDescent="0.2">
      <c r="A11154" s="160"/>
      <c r="B11154" s="161"/>
    </row>
    <row r="11155" spans="1:2" x14ac:dyDescent="0.2">
      <c r="A11155" s="160"/>
      <c r="B11155" s="161"/>
    </row>
    <row r="11156" spans="1:2" x14ac:dyDescent="0.2">
      <c r="A11156" s="160"/>
      <c r="B11156" s="161"/>
    </row>
    <row r="11157" spans="1:2" x14ac:dyDescent="0.2">
      <c r="A11157" s="160"/>
      <c r="B11157" s="161"/>
    </row>
    <row r="11158" spans="1:2" x14ac:dyDescent="0.2">
      <c r="A11158" s="160"/>
      <c r="B11158" s="161"/>
    </row>
    <row r="11159" spans="1:2" x14ac:dyDescent="0.2">
      <c r="A11159" s="160"/>
      <c r="B11159" s="161"/>
    </row>
    <row r="11160" spans="1:2" x14ac:dyDescent="0.2">
      <c r="A11160" s="160"/>
      <c r="B11160" s="161"/>
    </row>
    <row r="11161" spans="1:2" x14ac:dyDescent="0.2">
      <c r="A11161" s="160"/>
      <c r="B11161" s="161"/>
    </row>
    <row r="11162" spans="1:2" x14ac:dyDescent="0.2">
      <c r="A11162" s="160"/>
      <c r="B11162" s="161"/>
    </row>
    <row r="11163" spans="1:2" x14ac:dyDescent="0.2">
      <c r="A11163" s="160"/>
      <c r="B11163" s="161"/>
    </row>
    <row r="11164" spans="1:2" x14ac:dyDescent="0.2">
      <c r="A11164" s="160"/>
      <c r="B11164" s="161"/>
    </row>
    <row r="11165" spans="1:2" x14ac:dyDescent="0.2">
      <c r="A11165" s="160"/>
      <c r="B11165" s="161"/>
    </row>
    <row r="11166" spans="1:2" x14ac:dyDescent="0.2">
      <c r="A11166" s="160"/>
      <c r="B11166" s="161"/>
    </row>
    <row r="11167" spans="1:2" x14ac:dyDescent="0.2">
      <c r="A11167" s="160"/>
      <c r="B11167" s="161"/>
    </row>
    <row r="11168" spans="1:2" x14ac:dyDescent="0.2">
      <c r="A11168" s="160"/>
      <c r="B11168" s="161"/>
    </row>
    <row r="11169" spans="1:2" x14ac:dyDescent="0.2">
      <c r="A11169" s="160"/>
      <c r="B11169" s="161"/>
    </row>
    <row r="11170" spans="1:2" x14ac:dyDescent="0.2">
      <c r="A11170" s="160"/>
      <c r="B11170" s="161"/>
    </row>
    <row r="11171" spans="1:2" x14ac:dyDescent="0.2">
      <c r="A11171" s="160"/>
      <c r="B11171" s="161"/>
    </row>
    <row r="11172" spans="1:2" x14ac:dyDescent="0.2">
      <c r="A11172" s="160"/>
      <c r="B11172" s="161"/>
    </row>
    <row r="11173" spans="1:2" x14ac:dyDescent="0.2">
      <c r="A11173" s="160"/>
      <c r="B11173" s="161"/>
    </row>
    <row r="11174" spans="1:2" x14ac:dyDescent="0.2">
      <c r="A11174" s="160"/>
      <c r="B11174" s="161"/>
    </row>
    <row r="11175" spans="1:2" x14ac:dyDescent="0.2">
      <c r="A11175" s="160"/>
      <c r="B11175" s="161"/>
    </row>
    <row r="11176" spans="1:2" x14ac:dyDescent="0.2">
      <c r="A11176" s="160"/>
      <c r="B11176" s="161"/>
    </row>
    <row r="11177" spans="1:2" x14ac:dyDescent="0.2">
      <c r="A11177" s="160"/>
      <c r="B11177" s="161"/>
    </row>
    <row r="11178" spans="1:2" x14ac:dyDescent="0.2">
      <c r="A11178" s="160"/>
      <c r="B11178" s="161"/>
    </row>
    <row r="11179" spans="1:2" x14ac:dyDescent="0.2">
      <c r="A11179" s="160"/>
      <c r="B11179" s="161"/>
    </row>
    <row r="11180" spans="1:2" x14ac:dyDescent="0.2">
      <c r="A11180" s="160"/>
      <c r="B11180" s="161"/>
    </row>
    <row r="11181" spans="1:2" x14ac:dyDescent="0.2">
      <c r="A11181" s="160"/>
      <c r="B11181" s="161"/>
    </row>
    <row r="11182" spans="1:2" x14ac:dyDescent="0.2">
      <c r="A11182" s="160"/>
      <c r="B11182" s="161"/>
    </row>
    <row r="11183" spans="1:2" x14ac:dyDescent="0.2">
      <c r="A11183" s="160"/>
      <c r="B11183" s="161"/>
    </row>
    <row r="11184" spans="1:2" x14ac:dyDescent="0.2">
      <c r="A11184" s="160"/>
      <c r="B11184" s="161"/>
    </row>
    <row r="11185" spans="1:2" x14ac:dyDescent="0.2">
      <c r="A11185" s="160"/>
      <c r="B11185" s="161"/>
    </row>
    <row r="11186" spans="1:2" x14ac:dyDescent="0.2">
      <c r="A11186" s="160"/>
      <c r="B11186" s="161"/>
    </row>
    <row r="11187" spans="1:2" x14ac:dyDescent="0.2">
      <c r="A11187" s="160"/>
      <c r="B11187" s="161"/>
    </row>
    <row r="11188" spans="1:2" x14ac:dyDescent="0.2">
      <c r="A11188" s="160"/>
      <c r="B11188" s="161"/>
    </row>
    <row r="11189" spans="1:2" x14ac:dyDescent="0.2">
      <c r="A11189" s="160"/>
      <c r="B11189" s="161"/>
    </row>
    <row r="11190" spans="1:2" x14ac:dyDescent="0.2">
      <c r="A11190" s="160"/>
      <c r="B11190" s="161"/>
    </row>
    <row r="11191" spans="1:2" x14ac:dyDescent="0.2">
      <c r="A11191" s="160"/>
      <c r="B11191" s="161"/>
    </row>
    <row r="11192" spans="1:2" x14ac:dyDescent="0.2">
      <c r="A11192" s="160"/>
      <c r="B11192" s="161"/>
    </row>
    <row r="11193" spans="1:2" x14ac:dyDescent="0.2">
      <c r="A11193" s="160"/>
      <c r="B11193" s="161"/>
    </row>
    <row r="11194" spans="1:2" x14ac:dyDescent="0.2">
      <c r="A11194" s="160"/>
      <c r="B11194" s="161"/>
    </row>
    <row r="11195" spans="1:2" x14ac:dyDescent="0.2">
      <c r="A11195" s="160"/>
      <c r="B11195" s="161"/>
    </row>
    <row r="11196" spans="1:2" x14ac:dyDescent="0.2">
      <c r="A11196" s="160"/>
      <c r="B11196" s="161"/>
    </row>
    <row r="11197" spans="1:2" x14ac:dyDescent="0.2">
      <c r="A11197" s="160"/>
      <c r="B11197" s="161"/>
    </row>
    <row r="11198" spans="1:2" x14ac:dyDescent="0.2">
      <c r="A11198" s="160"/>
      <c r="B11198" s="161"/>
    </row>
    <row r="11199" spans="1:2" x14ac:dyDescent="0.2">
      <c r="A11199" s="160"/>
      <c r="B11199" s="161"/>
    </row>
    <row r="11200" spans="1:2" x14ac:dyDescent="0.2">
      <c r="A11200" s="160"/>
      <c r="B11200" s="161"/>
    </row>
    <row r="11201" spans="1:2" x14ac:dyDescent="0.2">
      <c r="A11201" s="160"/>
      <c r="B11201" s="161"/>
    </row>
    <row r="11202" spans="1:2" x14ac:dyDescent="0.2">
      <c r="A11202" s="160"/>
      <c r="B11202" s="161"/>
    </row>
    <row r="11203" spans="1:2" x14ac:dyDescent="0.2">
      <c r="A11203" s="160"/>
      <c r="B11203" s="161"/>
    </row>
    <row r="11204" spans="1:2" x14ac:dyDescent="0.2">
      <c r="A11204" s="160"/>
      <c r="B11204" s="161"/>
    </row>
    <row r="11205" spans="1:2" x14ac:dyDescent="0.2">
      <c r="A11205" s="160"/>
      <c r="B11205" s="161"/>
    </row>
    <row r="11206" spans="1:2" x14ac:dyDescent="0.2">
      <c r="A11206" s="160"/>
      <c r="B11206" s="161"/>
    </row>
    <row r="11207" spans="1:2" x14ac:dyDescent="0.2">
      <c r="A11207" s="160"/>
      <c r="B11207" s="161"/>
    </row>
    <row r="11208" spans="1:2" x14ac:dyDescent="0.2">
      <c r="A11208" s="160"/>
      <c r="B11208" s="161"/>
    </row>
    <row r="11209" spans="1:2" x14ac:dyDescent="0.2">
      <c r="A11209" s="160"/>
      <c r="B11209" s="161"/>
    </row>
    <row r="11210" spans="1:2" x14ac:dyDescent="0.2">
      <c r="A11210" s="160"/>
      <c r="B11210" s="161"/>
    </row>
    <row r="11211" spans="1:2" x14ac:dyDescent="0.2">
      <c r="A11211" s="160"/>
      <c r="B11211" s="161"/>
    </row>
    <row r="11212" spans="1:2" x14ac:dyDescent="0.2">
      <c r="A11212" s="160"/>
      <c r="B11212" s="161"/>
    </row>
    <row r="11213" spans="1:2" x14ac:dyDescent="0.2">
      <c r="A11213" s="160"/>
      <c r="B11213" s="161"/>
    </row>
    <row r="11214" spans="1:2" x14ac:dyDescent="0.2">
      <c r="A11214" s="160"/>
      <c r="B11214" s="161"/>
    </row>
    <row r="11215" spans="1:2" x14ac:dyDescent="0.2">
      <c r="A11215" s="160"/>
      <c r="B11215" s="161"/>
    </row>
    <row r="11216" spans="1:2" x14ac:dyDescent="0.2">
      <c r="A11216" s="160"/>
      <c r="B11216" s="161"/>
    </row>
    <row r="11217" spans="1:2" x14ac:dyDescent="0.2">
      <c r="A11217" s="160"/>
      <c r="B11217" s="161"/>
    </row>
    <row r="11218" spans="1:2" x14ac:dyDescent="0.2">
      <c r="A11218" s="160"/>
      <c r="B11218" s="161"/>
    </row>
    <row r="11219" spans="1:2" x14ac:dyDescent="0.2">
      <c r="A11219" s="160"/>
      <c r="B11219" s="161"/>
    </row>
    <row r="11220" spans="1:2" x14ac:dyDescent="0.2">
      <c r="A11220" s="160"/>
      <c r="B11220" s="161"/>
    </row>
    <row r="11221" spans="1:2" x14ac:dyDescent="0.2">
      <c r="A11221" s="160"/>
      <c r="B11221" s="161"/>
    </row>
    <row r="11222" spans="1:2" x14ac:dyDescent="0.2">
      <c r="A11222" s="160"/>
      <c r="B11222" s="161"/>
    </row>
    <row r="11223" spans="1:2" x14ac:dyDescent="0.2">
      <c r="A11223" s="160"/>
      <c r="B11223" s="161"/>
    </row>
    <row r="11224" spans="1:2" x14ac:dyDescent="0.2">
      <c r="A11224" s="160"/>
      <c r="B11224" s="161"/>
    </row>
    <row r="11225" spans="1:2" x14ac:dyDescent="0.2">
      <c r="A11225" s="160"/>
      <c r="B11225" s="161"/>
    </row>
    <row r="11226" spans="1:2" x14ac:dyDescent="0.2">
      <c r="A11226" s="160"/>
      <c r="B11226" s="161"/>
    </row>
    <row r="11227" spans="1:2" x14ac:dyDescent="0.2">
      <c r="A11227" s="160"/>
      <c r="B11227" s="161"/>
    </row>
    <row r="11228" spans="1:2" x14ac:dyDescent="0.2">
      <c r="A11228" s="160"/>
      <c r="B11228" s="161"/>
    </row>
    <row r="11229" spans="1:2" x14ac:dyDescent="0.2">
      <c r="A11229" s="160"/>
      <c r="B11229" s="161"/>
    </row>
    <row r="11230" spans="1:2" x14ac:dyDescent="0.2">
      <c r="A11230" s="160"/>
      <c r="B11230" s="161"/>
    </row>
    <row r="11231" spans="1:2" x14ac:dyDescent="0.2">
      <c r="A11231" s="160"/>
      <c r="B11231" s="161"/>
    </row>
    <row r="11232" spans="1:2" x14ac:dyDescent="0.2">
      <c r="A11232" s="160"/>
      <c r="B11232" s="161"/>
    </row>
    <row r="11233" spans="1:2" x14ac:dyDescent="0.2">
      <c r="A11233" s="160"/>
      <c r="B11233" s="161"/>
    </row>
    <row r="11234" spans="1:2" x14ac:dyDescent="0.2">
      <c r="A11234" s="160"/>
      <c r="B11234" s="161"/>
    </row>
    <row r="11235" spans="1:2" x14ac:dyDescent="0.2">
      <c r="A11235" s="160"/>
      <c r="B11235" s="161"/>
    </row>
    <row r="11236" spans="1:2" x14ac:dyDescent="0.2">
      <c r="A11236" s="160"/>
      <c r="B11236" s="161"/>
    </row>
    <row r="11237" spans="1:2" x14ac:dyDescent="0.2">
      <c r="A11237" s="160"/>
      <c r="B11237" s="161"/>
    </row>
    <row r="11238" spans="1:2" x14ac:dyDescent="0.2">
      <c r="A11238" s="160"/>
      <c r="B11238" s="161"/>
    </row>
    <row r="11239" spans="1:2" x14ac:dyDescent="0.2">
      <c r="A11239" s="160"/>
      <c r="B11239" s="161"/>
    </row>
    <row r="11240" spans="1:2" x14ac:dyDescent="0.2">
      <c r="A11240" s="160"/>
      <c r="B11240" s="161"/>
    </row>
    <row r="11241" spans="1:2" x14ac:dyDescent="0.2">
      <c r="A11241" s="160"/>
      <c r="B11241" s="161"/>
    </row>
    <row r="11242" spans="1:2" x14ac:dyDescent="0.2">
      <c r="A11242" s="160"/>
      <c r="B11242" s="161"/>
    </row>
    <row r="11243" spans="1:2" x14ac:dyDescent="0.2">
      <c r="A11243" s="160"/>
      <c r="B11243" s="161"/>
    </row>
    <row r="11244" spans="1:2" x14ac:dyDescent="0.2">
      <c r="A11244" s="160"/>
      <c r="B11244" s="161"/>
    </row>
    <row r="11245" spans="1:2" x14ac:dyDescent="0.2">
      <c r="A11245" s="160"/>
      <c r="B11245" s="161"/>
    </row>
    <row r="11246" spans="1:2" x14ac:dyDescent="0.2">
      <c r="A11246" s="160"/>
      <c r="B11246" s="161"/>
    </row>
    <row r="11247" spans="1:2" x14ac:dyDescent="0.2">
      <c r="A11247" s="160"/>
      <c r="B11247" s="161"/>
    </row>
    <row r="11248" spans="1:2" x14ac:dyDescent="0.2">
      <c r="A11248" s="160"/>
      <c r="B11248" s="161"/>
    </row>
    <row r="11249" spans="1:2" x14ac:dyDescent="0.2">
      <c r="A11249" s="160"/>
      <c r="B11249" s="161"/>
    </row>
    <row r="11250" spans="1:2" x14ac:dyDescent="0.2">
      <c r="A11250" s="160"/>
      <c r="B11250" s="161"/>
    </row>
    <row r="11251" spans="1:2" x14ac:dyDescent="0.2">
      <c r="A11251" s="160"/>
      <c r="B11251" s="161"/>
    </row>
    <row r="11252" spans="1:2" x14ac:dyDescent="0.2">
      <c r="A11252" s="160"/>
      <c r="B11252" s="161"/>
    </row>
    <row r="11253" spans="1:2" x14ac:dyDescent="0.2">
      <c r="A11253" s="160"/>
      <c r="B11253" s="161"/>
    </row>
    <row r="11254" spans="1:2" x14ac:dyDescent="0.2">
      <c r="A11254" s="160"/>
      <c r="B11254" s="161"/>
    </row>
    <row r="11255" spans="1:2" x14ac:dyDescent="0.2">
      <c r="A11255" s="160"/>
      <c r="B11255" s="161"/>
    </row>
    <row r="11256" spans="1:2" x14ac:dyDescent="0.2">
      <c r="A11256" s="160"/>
      <c r="B11256" s="161"/>
    </row>
    <row r="11257" spans="1:2" x14ac:dyDescent="0.2">
      <c r="A11257" s="160"/>
      <c r="B11257" s="161"/>
    </row>
    <row r="11258" spans="1:2" x14ac:dyDescent="0.2">
      <c r="A11258" s="160"/>
      <c r="B11258" s="161"/>
    </row>
    <row r="11259" spans="1:2" x14ac:dyDescent="0.2">
      <c r="A11259" s="160"/>
      <c r="B11259" s="161"/>
    </row>
    <row r="11260" spans="1:2" x14ac:dyDescent="0.2">
      <c r="A11260" s="160"/>
      <c r="B11260" s="161"/>
    </row>
    <row r="11261" spans="1:2" x14ac:dyDescent="0.2">
      <c r="A11261" s="160"/>
      <c r="B11261" s="161"/>
    </row>
    <row r="11262" spans="1:2" x14ac:dyDescent="0.2">
      <c r="A11262" s="160"/>
      <c r="B11262" s="161"/>
    </row>
    <row r="11263" spans="1:2" x14ac:dyDescent="0.2">
      <c r="A11263" s="160"/>
      <c r="B11263" s="161"/>
    </row>
    <row r="11264" spans="1:2" x14ac:dyDescent="0.2">
      <c r="A11264" s="160"/>
      <c r="B11264" s="161"/>
    </row>
    <row r="11265" spans="1:2" x14ac:dyDescent="0.2">
      <c r="A11265" s="160"/>
      <c r="B11265" s="161"/>
    </row>
    <row r="11266" spans="1:2" x14ac:dyDescent="0.2">
      <c r="A11266" s="160"/>
      <c r="B11266" s="161"/>
    </row>
    <row r="11267" spans="1:2" x14ac:dyDescent="0.2">
      <c r="A11267" s="160"/>
      <c r="B11267" s="161"/>
    </row>
    <row r="11268" spans="1:2" x14ac:dyDescent="0.2">
      <c r="A11268" s="160"/>
      <c r="B11268" s="161"/>
    </row>
    <row r="11269" spans="1:2" x14ac:dyDescent="0.2">
      <c r="A11269" s="160"/>
      <c r="B11269" s="161"/>
    </row>
    <row r="11270" spans="1:2" x14ac:dyDescent="0.2">
      <c r="A11270" s="160"/>
      <c r="B11270" s="161"/>
    </row>
    <row r="11271" spans="1:2" x14ac:dyDescent="0.2">
      <c r="A11271" s="160"/>
      <c r="B11271" s="161"/>
    </row>
    <row r="11272" spans="1:2" x14ac:dyDescent="0.2">
      <c r="A11272" s="160"/>
      <c r="B11272" s="161"/>
    </row>
    <row r="11273" spans="1:2" x14ac:dyDescent="0.2">
      <c r="A11273" s="160"/>
      <c r="B11273" s="161"/>
    </row>
    <row r="11274" spans="1:2" x14ac:dyDescent="0.2">
      <c r="A11274" s="160"/>
      <c r="B11274" s="161"/>
    </row>
    <row r="11275" spans="1:2" x14ac:dyDescent="0.2">
      <c r="A11275" s="160"/>
      <c r="B11275" s="161"/>
    </row>
    <row r="11276" spans="1:2" x14ac:dyDescent="0.2">
      <c r="A11276" s="160"/>
      <c r="B11276" s="161"/>
    </row>
    <row r="11277" spans="1:2" x14ac:dyDescent="0.2">
      <c r="A11277" s="160"/>
      <c r="B11277" s="161"/>
    </row>
    <row r="11278" spans="1:2" x14ac:dyDescent="0.2">
      <c r="A11278" s="160"/>
      <c r="B11278" s="161"/>
    </row>
    <row r="11279" spans="1:2" x14ac:dyDescent="0.2">
      <c r="A11279" s="160"/>
      <c r="B11279" s="161"/>
    </row>
    <row r="11280" spans="1:2" x14ac:dyDescent="0.2">
      <c r="A11280" s="160"/>
      <c r="B11280" s="161"/>
    </row>
    <row r="11281" spans="1:2" x14ac:dyDescent="0.2">
      <c r="A11281" s="160"/>
      <c r="B11281" s="161"/>
    </row>
    <row r="11282" spans="1:2" x14ac:dyDescent="0.2">
      <c r="A11282" s="160"/>
      <c r="B11282" s="161"/>
    </row>
    <row r="11283" spans="1:2" x14ac:dyDescent="0.2">
      <c r="A11283" s="160"/>
      <c r="B11283" s="161"/>
    </row>
    <row r="11284" spans="1:2" x14ac:dyDescent="0.2">
      <c r="A11284" s="160"/>
      <c r="B11284" s="161"/>
    </row>
    <row r="11285" spans="1:2" x14ac:dyDescent="0.2">
      <c r="A11285" s="160"/>
      <c r="B11285" s="161"/>
    </row>
    <row r="11286" spans="1:2" x14ac:dyDescent="0.2">
      <c r="A11286" s="160"/>
      <c r="B11286" s="161"/>
    </row>
    <row r="11287" spans="1:2" x14ac:dyDescent="0.2">
      <c r="A11287" s="160"/>
      <c r="B11287" s="161"/>
    </row>
    <row r="11288" spans="1:2" x14ac:dyDescent="0.2">
      <c r="A11288" s="160"/>
      <c r="B11288" s="161"/>
    </row>
    <row r="11289" spans="1:2" x14ac:dyDescent="0.2">
      <c r="A11289" s="160"/>
      <c r="B11289" s="161"/>
    </row>
    <row r="11290" spans="1:2" x14ac:dyDescent="0.2">
      <c r="A11290" s="160"/>
      <c r="B11290" s="161"/>
    </row>
    <row r="11291" spans="1:2" x14ac:dyDescent="0.2">
      <c r="A11291" s="160"/>
      <c r="B11291" s="161"/>
    </row>
    <row r="11292" spans="1:2" x14ac:dyDescent="0.2">
      <c r="A11292" s="160"/>
      <c r="B11292" s="161"/>
    </row>
    <row r="11293" spans="1:2" x14ac:dyDescent="0.2">
      <c r="A11293" s="160"/>
      <c r="B11293" s="161"/>
    </row>
    <row r="11294" spans="1:2" x14ac:dyDescent="0.2">
      <c r="A11294" s="160"/>
      <c r="B11294" s="161"/>
    </row>
    <row r="11295" spans="1:2" x14ac:dyDescent="0.2">
      <c r="A11295" s="160"/>
      <c r="B11295" s="161"/>
    </row>
    <row r="11296" spans="1:2" x14ac:dyDescent="0.2">
      <c r="A11296" s="160"/>
      <c r="B11296" s="161"/>
    </row>
    <row r="11297" spans="1:2" x14ac:dyDescent="0.2">
      <c r="A11297" s="160"/>
      <c r="B11297" s="161"/>
    </row>
    <row r="11298" spans="1:2" x14ac:dyDescent="0.2">
      <c r="A11298" s="160"/>
      <c r="B11298" s="161"/>
    </row>
    <row r="11299" spans="1:2" x14ac:dyDescent="0.2">
      <c r="A11299" s="160"/>
      <c r="B11299" s="161"/>
    </row>
    <row r="11300" spans="1:2" x14ac:dyDescent="0.2">
      <c r="A11300" s="160"/>
      <c r="B11300" s="161"/>
    </row>
    <row r="11301" spans="1:2" x14ac:dyDescent="0.2">
      <c r="A11301" s="160"/>
      <c r="B11301" s="161"/>
    </row>
    <row r="11302" spans="1:2" x14ac:dyDescent="0.2">
      <c r="A11302" s="160"/>
      <c r="B11302" s="161"/>
    </row>
    <row r="11303" spans="1:2" x14ac:dyDescent="0.2">
      <c r="A11303" s="160"/>
      <c r="B11303" s="161"/>
    </row>
    <row r="11304" spans="1:2" x14ac:dyDescent="0.2">
      <c r="A11304" s="160"/>
      <c r="B11304" s="161"/>
    </row>
    <row r="11305" spans="1:2" x14ac:dyDescent="0.2">
      <c r="A11305" s="160"/>
      <c r="B11305" s="161"/>
    </row>
    <row r="11306" spans="1:2" x14ac:dyDescent="0.2">
      <c r="A11306" s="160"/>
      <c r="B11306" s="161"/>
    </row>
    <row r="11307" spans="1:2" x14ac:dyDescent="0.2">
      <c r="A11307" s="160"/>
      <c r="B11307" s="161"/>
    </row>
    <row r="11308" spans="1:2" x14ac:dyDescent="0.2">
      <c r="A11308" s="160"/>
      <c r="B11308" s="161"/>
    </row>
    <row r="11309" spans="1:2" x14ac:dyDescent="0.2">
      <c r="A11309" s="160"/>
      <c r="B11309" s="161"/>
    </row>
    <row r="11310" spans="1:2" x14ac:dyDescent="0.2">
      <c r="A11310" s="160"/>
      <c r="B11310" s="161"/>
    </row>
    <row r="11311" spans="1:2" x14ac:dyDescent="0.2">
      <c r="A11311" s="160"/>
      <c r="B11311" s="161"/>
    </row>
    <row r="11312" spans="1:2" x14ac:dyDescent="0.2">
      <c r="A11312" s="160"/>
      <c r="B11312" s="161"/>
    </row>
    <row r="11313" spans="1:2" x14ac:dyDescent="0.2">
      <c r="A11313" s="160"/>
      <c r="B11313" s="161"/>
    </row>
    <row r="11314" spans="1:2" x14ac:dyDescent="0.2">
      <c r="A11314" s="160"/>
      <c r="B11314" s="161"/>
    </row>
    <row r="11315" spans="1:2" x14ac:dyDescent="0.2">
      <c r="A11315" s="160"/>
      <c r="B11315" s="161"/>
    </row>
    <row r="11316" spans="1:2" x14ac:dyDescent="0.2">
      <c r="A11316" s="160"/>
      <c r="B11316" s="161"/>
    </row>
    <row r="11317" spans="1:2" x14ac:dyDescent="0.2">
      <c r="A11317" s="160"/>
      <c r="B11317" s="161"/>
    </row>
    <row r="11318" spans="1:2" x14ac:dyDescent="0.2">
      <c r="A11318" s="160"/>
      <c r="B11318" s="161"/>
    </row>
    <row r="11319" spans="1:2" x14ac:dyDescent="0.2">
      <c r="A11319" s="160"/>
      <c r="B11319" s="161"/>
    </row>
    <row r="11320" spans="1:2" x14ac:dyDescent="0.2">
      <c r="A11320" s="160"/>
      <c r="B11320" s="161"/>
    </row>
    <row r="11321" spans="1:2" x14ac:dyDescent="0.2">
      <c r="A11321" s="160"/>
      <c r="B11321" s="161"/>
    </row>
    <row r="11322" spans="1:2" x14ac:dyDescent="0.2">
      <c r="A11322" s="160"/>
      <c r="B11322" s="161"/>
    </row>
    <row r="11323" spans="1:2" x14ac:dyDescent="0.2">
      <c r="A11323" s="160"/>
      <c r="B11323" s="161"/>
    </row>
    <row r="11324" spans="1:2" x14ac:dyDescent="0.2">
      <c r="A11324" s="160"/>
      <c r="B11324" s="161"/>
    </row>
    <row r="11325" spans="1:2" x14ac:dyDescent="0.2">
      <c r="A11325" s="160"/>
      <c r="B11325" s="161"/>
    </row>
    <row r="11326" spans="1:2" x14ac:dyDescent="0.2">
      <c r="A11326" s="160"/>
      <c r="B11326" s="161"/>
    </row>
    <row r="11327" spans="1:2" x14ac:dyDescent="0.2">
      <c r="A11327" s="160"/>
      <c r="B11327" s="161"/>
    </row>
    <row r="11328" spans="1:2" x14ac:dyDescent="0.2">
      <c r="A11328" s="160"/>
      <c r="B11328" s="161"/>
    </row>
    <row r="11329" spans="1:2" x14ac:dyDescent="0.2">
      <c r="A11329" s="160"/>
      <c r="B11329" s="161"/>
    </row>
    <row r="11330" spans="1:2" x14ac:dyDescent="0.2">
      <c r="A11330" s="160"/>
      <c r="B11330" s="161"/>
    </row>
    <row r="11331" spans="1:2" x14ac:dyDescent="0.2">
      <c r="A11331" s="160"/>
      <c r="B11331" s="161"/>
    </row>
    <row r="11332" spans="1:2" x14ac:dyDescent="0.2">
      <c r="A11332" s="160"/>
      <c r="B11332" s="161"/>
    </row>
    <row r="11333" spans="1:2" x14ac:dyDescent="0.2">
      <c r="A11333" s="160"/>
      <c r="B11333" s="161"/>
    </row>
    <row r="11334" spans="1:2" x14ac:dyDescent="0.2">
      <c r="A11334" s="160"/>
      <c r="B11334" s="161"/>
    </row>
    <row r="11335" spans="1:2" x14ac:dyDescent="0.2">
      <c r="A11335" s="160"/>
      <c r="B11335" s="161"/>
    </row>
    <row r="11336" spans="1:2" x14ac:dyDescent="0.2">
      <c r="A11336" s="160"/>
      <c r="B11336" s="161"/>
    </row>
    <row r="11337" spans="1:2" x14ac:dyDescent="0.2">
      <c r="A11337" s="160"/>
      <c r="B11337" s="161"/>
    </row>
    <row r="11338" spans="1:2" x14ac:dyDescent="0.2">
      <c r="A11338" s="160"/>
      <c r="B11338" s="161"/>
    </row>
    <row r="11339" spans="1:2" x14ac:dyDescent="0.2">
      <c r="A11339" s="160"/>
      <c r="B11339" s="161"/>
    </row>
    <row r="11340" spans="1:2" x14ac:dyDescent="0.2">
      <c r="A11340" s="160"/>
      <c r="B11340" s="161"/>
    </row>
    <row r="11341" spans="1:2" x14ac:dyDescent="0.2">
      <c r="A11341" s="160"/>
      <c r="B11341" s="161"/>
    </row>
    <row r="11342" spans="1:2" x14ac:dyDescent="0.2">
      <c r="A11342" s="160"/>
      <c r="B11342" s="161"/>
    </row>
    <row r="11343" spans="1:2" x14ac:dyDescent="0.2">
      <c r="A11343" s="160"/>
      <c r="B11343" s="161"/>
    </row>
    <row r="11344" spans="1:2" x14ac:dyDescent="0.2">
      <c r="A11344" s="160"/>
      <c r="B11344" s="161"/>
    </row>
    <row r="11345" spans="1:2" x14ac:dyDescent="0.2">
      <c r="A11345" s="160"/>
      <c r="B11345" s="161"/>
    </row>
    <row r="11346" spans="1:2" x14ac:dyDescent="0.2">
      <c r="A11346" s="160"/>
      <c r="B11346" s="161"/>
    </row>
    <row r="11347" spans="1:2" x14ac:dyDescent="0.2">
      <c r="A11347" s="160"/>
      <c r="B11347" s="161"/>
    </row>
    <row r="11348" spans="1:2" x14ac:dyDescent="0.2">
      <c r="A11348" s="160"/>
      <c r="B11348" s="161"/>
    </row>
    <row r="11349" spans="1:2" x14ac:dyDescent="0.2">
      <c r="A11349" s="160"/>
      <c r="B11349" s="161"/>
    </row>
    <row r="11350" spans="1:2" x14ac:dyDescent="0.2">
      <c r="A11350" s="160"/>
      <c r="B11350" s="161"/>
    </row>
    <row r="11351" spans="1:2" x14ac:dyDescent="0.2">
      <c r="A11351" s="160"/>
      <c r="B11351" s="161"/>
    </row>
    <row r="11352" spans="1:2" x14ac:dyDescent="0.2">
      <c r="A11352" s="160"/>
      <c r="B11352" s="161"/>
    </row>
    <row r="11353" spans="1:2" x14ac:dyDescent="0.2">
      <c r="A11353" s="160"/>
      <c r="B11353" s="161"/>
    </row>
    <row r="11354" spans="1:2" x14ac:dyDescent="0.2">
      <c r="A11354" s="160"/>
      <c r="B11354" s="161"/>
    </row>
    <row r="11355" spans="1:2" x14ac:dyDescent="0.2">
      <c r="A11355" s="160"/>
      <c r="B11355" s="161"/>
    </row>
    <row r="11356" spans="1:2" x14ac:dyDescent="0.2">
      <c r="A11356" s="160"/>
      <c r="B11356" s="161"/>
    </row>
    <row r="11357" spans="1:2" x14ac:dyDescent="0.2">
      <c r="A11357" s="160"/>
      <c r="B11357" s="161"/>
    </row>
    <row r="11358" spans="1:2" x14ac:dyDescent="0.2">
      <c r="A11358" s="160"/>
      <c r="B11358" s="161"/>
    </row>
    <row r="11359" spans="1:2" x14ac:dyDescent="0.2">
      <c r="A11359" s="160"/>
      <c r="B11359" s="161"/>
    </row>
    <row r="11360" spans="1:2" x14ac:dyDescent="0.2">
      <c r="A11360" s="160"/>
      <c r="B11360" s="161"/>
    </row>
    <row r="11361" spans="1:2" x14ac:dyDescent="0.2">
      <c r="A11361" s="160"/>
      <c r="B11361" s="161"/>
    </row>
    <row r="11362" spans="1:2" x14ac:dyDescent="0.2">
      <c r="A11362" s="160"/>
      <c r="B11362" s="161"/>
    </row>
    <row r="11363" spans="1:2" x14ac:dyDescent="0.2">
      <c r="A11363" s="160"/>
      <c r="B11363" s="161"/>
    </row>
    <row r="11364" spans="1:2" x14ac:dyDescent="0.2">
      <c r="A11364" s="160"/>
      <c r="B11364" s="161"/>
    </row>
    <row r="11365" spans="1:2" x14ac:dyDescent="0.2">
      <c r="A11365" s="160"/>
      <c r="B11365" s="161"/>
    </row>
    <row r="11366" spans="1:2" x14ac:dyDescent="0.2">
      <c r="A11366" s="160"/>
      <c r="B11366" s="161"/>
    </row>
    <row r="11367" spans="1:2" x14ac:dyDescent="0.2">
      <c r="A11367" s="160"/>
      <c r="B11367" s="161"/>
    </row>
    <row r="11368" spans="1:2" x14ac:dyDescent="0.2">
      <c r="A11368" s="160"/>
      <c r="B11368" s="161"/>
    </row>
    <row r="11369" spans="1:2" x14ac:dyDescent="0.2">
      <c r="A11369" s="160"/>
      <c r="B11369" s="161"/>
    </row>
    <row r="11370" spans="1:2" x14ac:dyDescent="0.2">
      <c r="A11370" s="160"/>
      <c r="B11370" s="161"/>
    </row>
    <row r="11371" spans="1:2" x14ac:dyDescent="0.2">
      <c r="A11371" s="160"/>
      <c r="B11371" s="161"/>
    </row>
    <row r="11372" spans="1:2" x14ac:dyDescent="0.2">
      <c r="A11372" s="160"/>
      <c r="B11372" s="161"/>
    </row>
    <row r="11373" spans="1:2" x14ac:dyDescent="0.2">
      <c r="A11373" s="160"/>
      <c r="B11373" s="161"/>
    </row>
    <row r="11374" spans="1:2" x14ac:dyDescent="0.2">
      <c r="A11374" s="160"/>
      <c r="B11374" s="161"/>
    </row>
    <row r="11375" spans="1:2" x14ac:dyDescent="0.2">
      <c r="A11375" s="160"/>
      <c r="B11375" s="161"/>
    </row>
    <row r="11376" spans="1:2" x14ac:dyDescent="0.2">
      <c r="A11376" s="160"/>
      <c r="B11376" s="161"/>
    </row>
    <row r="11377" spans="1:2" x14ac:dyDescent="0.2">
      <c r="A11377" s="160"/>
      <c r="B11377" s="161"/>
    </row>
    <row r="11378" spans="1:2" x14ac:dyDescent="0.2">
      <c r="A11378" s="160"/>
      <c r="B11378" s="161"/>
    </row>
    <row r="11379" spans="1:2" x14ac:dyDescent="0.2">
      <c r="A11379" s="160"/>
      <c r="B11379" s="161"/>
    </row>
    <row r="11380" spans="1:2" x14ac:dyDescent="0.2">
      <c r="A11380" s="160"/>
      <c r="B11380" s="161"/>
    </row>
    <row r="11381" spans="1:2" x14ac:dyDescent="0.2">
      <c r="A11381" s="160"/>
      <c r="B11381" s="161"/>
    </row>
    <row r="11382" spans="1:2" x14ac:dyDescent="0.2">
      <c r="A11382" s="160"/>
      <c r="B11382" s="161"/>
    </row>
    <row r="11383" spans="1:2" x14ac:dyDescent="0.2">
      <c r="A11383" s="160"/>
      <c r="B11383" s="161"/>
    </row>
    <row r="11384" spans="1:2" x14ac:dyDescent="0.2">
      <c r="A11384" s="160"/>
      <c r="B11384" s="161"/>
    </row>
    <row r="11385" spans="1:2" x14ac:dyDescent="0.2">
      <c r="A11385" s="160"/>
      <c r="B11385" s="161"/>
    </row>
    <row r="11386" spans="1:2" x14ac:dyDescent="0.2">
      <c r="A11386" s="160"/>
      <c r="B11386" s="161"/>
    </row>
    <row r="11387" spans="1:2" x14ac:dyDescent="0.2">
      <c r="A11387" s="160"/>
      <c r="B11387" s="161"/>
    </row>
    <row r="11388" spans="1:2" x14ac:dyDescent="0.2">
      <c r="A11388" s="160"/>
      <c r="B11388" s="161"/>
    </row>
    <row r="11389" spans="1:2" x14ac:dyDescent="0.2">
      <c r="A11389" s="160"/>
      <c r="B11389" s="161"/>
    </row>
    <row r="11390" spans="1:2" x14ac:dyDescent="0.2">
      <c r="A11390" s="160"/>
      <c r="B11390" s="161"/>
    </row>
    <row r="11391" spans="1:2" x14ac:dyDescent="0.2">
      <c r="A11391" s="160"/>
      <c r="B11391" s="161"/>
    </row>
    <row r="11392" spans="1:2" x14ac:dyDescent="0.2">
      <c r="A11392" s="160"/>
      <c r="B11392" s="161"/>
    </row>
    <row r="11393" spans="1:2" x14ac:dyDescent="0.2">
      <c r="A11393" s="160"/>
      <c r="B11393" s="161"/>
    </row>
    <row r="11394" spans="1:2" x14ac:dyDescent="0.2">
      <c r="A11394" s="160"/>
      <c r="B11394" s="161"/>
    </row>
    <row r="11395" spans="1:2" x14ac:dyDescent="0.2">
      <c r="A11395" s="160"/>
      <c r="B11395" s="161"/>
    </row>
    <row r="11396" spans="1:2" x14ac:dyDescent="0.2">
      <c r="A11396" s="160"/>
      <c r="B11396" s="161"/>
    </row>
    <row r="11397" spans="1:2" x14ac:dyDescent="0.2">
      <c r="A11397" s="160"/>
      <c r="B11397" s="161"/>
    </row>
    <row r="11398" spans="1:2" x14ac:dyDescent="0.2">
      <c r="A11398" s="160"/>
      <c r="B11398" s="161"/>
    </row>
    <row r="11399" spans="1:2" x14ac:dyDescent="0.2">
      <c r="A11399" s="160"/>
      <c r="B11399" s="161"/>
    </row>
    <row r="11400" spans="1:2" x14ac:dyDescent="0.2">
      <c r="A11400" s="160"/>
      <c r="B11400" s="161"/>
    </row>
    <row r="11401" spans="1:2" x14ac:dyDescent="0.2">
      <c r="A11401" s="160"/>
      <c r="B11401" s="161"/>
    </row>
    <row r="11402" spans="1:2" x14ac:dyDescent="0.2">
      <c r="A11402" s="160"/>
      <c r="B11402" s="161"/>
    </row>
    <row r="11403" spans="1:2" x14ac:dyDescent="0.2">
      <c r="A11403" s="160"/>
      <c r="B11403" s="161"/>
    </row>
    <row r="11404" spans="1:2" x14ac:dyDescent="0.2">
      <c r="A11404" s="160"/>
      <c r="B11404" s="161"/>
    </row>
    <row r="11405" spans="1:2" x14ac:dyDescent="0.2">
      <c r="A11405" s="160"/>
      <c r="B11405" s="161"/>
    </row>
    <row r="11406" spans="1:2" x14ac:dyDescent="0.2">
      <c r="A11406" s="160"/>
      <c r="B11406" s="161"/>
    </row>
    <row r="11407" spans="1:2" x14ac:dyDescent="0.2">
      <c r="A11407" s="160"/>
      <c r="B11407" s="161"/>
    </row>
    <row r="11408" spans="1:2" x14ac:dyDescent="0.2">
      <c r="A11408" s="160"/>
      <c r="B11408" s="161"/>
    </row>
    <row r="11409" spans="1:2" x14ac:dyDescent="0.2">
      <c r="A11409" s="160"/>
      <c r="B11409" s="161"/>
    </row>
    <row r="11410" spans="1:2" x14ac:dyDescent="0.2">
      <c r="A11410" s="160"/>
      <c r="B11410" s="161"/>
    </row>
    <row r="11411" spans="1:2" x14ac:dyDescent="0.2">
      <c r="A11411" s="160"/>
      <c r="B11411" s="161"/>
    </row>
    <row r="11412" spans="1:2" x14ac:dyDescent="0.2">
      <c r="A11412" s="160"/>
      <c r="B11412" s="161"/>
    </row>
    <row r="11413" spans="1:2" x14ac:dyDescent="0.2">
      <c r="A11413" s="160"/>
      <c r="B11413" s="161"/>
    </row>
    <row r="11414" spans="1:2" x14ac:dyDescent="0.2">
      <c r="A11414" s="160"/>
      <c r="B11414" s="161"/>
    </row>
    <row r="11415" spans="1:2" x14ac:dyDescent="0.2">
      <c r="A11415" s="160"/>
      <c r="B11415" s="161"/>
    </row>
    <row r="11416" spans="1:2" x14ac:dyDescent="0.2">
      <c r="A11416" s="160"/>
      <c r="B11416" s="161"/>
    </row>
    <row r="11417" spans="1:2" x14ac:dyDescent="0.2">
      <c r="A11417" s="160"/>
      <c r="B11417" s="161"/>
    </row>
    <row r="11418" spans="1:2" x14ac:dyDescent="0.2">
      <c r="A11418" s="160"/>
      <c r="B11418" s="161"/>
    </row>
    <row r="11419" spans="1:2" x14ac:dyDescent="0.2">
      <c r="A11419" s="160"/>
      <c r="B11419" s="161"/>
    </row>
    <row r="11420" spans="1:2" x14ac:dyDescent="0.2">
      <c r="A11420" s="160"/>
      <c r="B11420" s="161"/>
    </row>
    <row r="11421" spans="1:2" x14ac:dyDescent="0.2">
      <c r="A11421" s="160"/>
      <c r="B11421" s="161"/>
    </row>
    <row r="11422" spans="1:2" x14ac:dyDescent="0.2">
      <c r="A11422" s="160"/>
      <c r="B11422" s="161"/>
    </row>
    <row r="11423" spans="1:2" x14ac:dyDescent="0.2">
      <c r="A11423" s="160"/>
      <c r="B11423" s="161"/>
    </row>
    <row r="11424" spans="1:2" x14ac:dyDescent="0.2">
      <c r="A11424" s="160"/>
      <c r="B11424" s="161"/>
    </row>
    <row r="11425" spans="1:2" x14ac:dyDescent="0.2">
      <c r="A11425" s="160"/>
      <c r="B11425" s="161"/>
    </row>
    <row r="11426" spans="1:2" x14ac:dyDescent="0.2">
      <c r="A11426" s="160"/>
      <c r="B11426" s="161"/>
    </row>
    <row r="11427" spans="1:2" x14ac:dyDescent="0.2">
      <c r="A11427" s="160"/>
      <c r="B11427" s="161"/>
    </row>
    <row r="11428" spans="1:2" x14ac:dyDescent="0.2">
      <c r="A11428" s="160"/>
      <c r="B11428" s="161"/>
    </row>
    <row r="11429" spans="1:2" x14ac:dyDescent="0.2">
      <c r="A11429" s="160"/>
      <c r="B11429" s="161"/>
    </row>
    <row r="11430" spans="1:2" x14ac:dyDescent="0.2">
      <c r="A11430" s="160"/>
      <c r="B11430" s="161"/>
    </row>
    <row r="11431" spans="1:2" x14ac:dyDescent="0.2">
      <c r="A11431" s="160"/>
      <c r="B11431" s="161"/>
    </row>
    <row r="11432" spans="1:2" x14ac:dyDescent="0.2">
      <c r="A11432" s="160"/>
      <c r="B11432" s="161"/>
    </row>
    <row r="11433" spans="1:2" x14ac:dyDescent="0.2">
      <c r="A11433" s="160"/>
      <c r="B11433" s="161"/>
    </row>
    <row r="11434" spans="1:2" x14ac:dyDescent="0.2">
      <c r="A11434" s="160"/>
      <c r="B11434" s="161"/>
    </row>
    <row r="11435" spans="1:2" x14ac:dyDescent="0.2">
      <c r="A11435" s="160"/>
      <c r="B11435" s="161"/>
    </row>
    <row r="11436" spans="1:2" x14ac:dyDescent="0.2">
      <c r="A11436" s="160"/>
      <c r="B11436" s="161"/>
    </row>
    <row r="11437" spans="1:2" x14ac:dyDescent="0.2">
      <c r="A11437" s="160"/>
      <c r="B11437" s="161"/>
    </row>
    <row r="11438" spans="1:2" x14ac:dyDescent="0.2">
      <c r="A11438" s="160"/>
      <c r="B11438" s="161"/>
    </row>
    <row r="11439" spans="1:2" x14ac:dyDescent="0.2">
      <c r="A11439" s="160"/>
      <c r="B11439" s="161"/>
    </row>
    <row r="11440" spans="1:2" x14ac:dyDescent="0.2">
      <c r="A11440" s="160"/>
      <c r="B11440" s="161"/>
    </row>
    <row r="11441" spans="1:2" x14ac:dyDescent="0.2">
      <c r="A11441" s="160"/>
      <c r="B11441" s="161"/>
    </row>
    <row r="11442" spans="1:2" x14ac:dyDescent="0.2">
      <c r="A11442" s="160"/>
      <c r="B11442" s="161"/>
    </row>
    <row r="11443" spans="1:2" x14ac:dyDescent="0.2">
      <c r="A11443" s="160"/>
      <c r="B11443" s="161"/>
    </row>
    <row r="11444" spans="1:2" x14ac:dyDescent="0.2">
      <c r="A11444" s="160"/>
      <c r="B11444" s="161"/>
    </row>
    <row r="11445" spans="1:2" x14ac:dyDescent="0.2">
      <c r="A11445" s="160"/>
      <c r="B11445" s="161"/>
    </row>
    <row r="11446" spans="1:2" x14ac:dyDescent="0.2">
      <c r="A11446" s="160"/>
      <c r="B11446" s="161"/>
    </row>
    <row r="11447" spans="1:2" x14ac:dyDescent="0.2">
      <c r="A11447" s="160"/>
      <c r="B11447" s="161"/>
    </row>
    <row r="11448" spans="1:2" x14ac:dyDescent="0.2">
      <c r="A11448" s="160"/>
      <c r="B11448" s="161"/>
    </row>
    <row r="11449" spans="1:2" x14ac:dyDescent="0.2">
      <c r="A11449" s="160"/>
      <c r="B11449" s="161"/>
    </row>
    <row r="11450" spans="1:2" x14ac:dyDescent="0.2">
      <c r="A11450" s="160"/>
      <c r="B11450" s="161"/>
    </row>
    <row r="11451" spans="1:2" x14ac:dyDescent="0.2">
      <c r="A11451" s="160"/>
      <c r="B11451" s="161"/>
    </row>
    <row r="11452" spans="1:2" x14ac:dyDescent="0.2">
      <c r="A11452" s="160"/>
      <c r="B11452" s="161"/>
    </row>
    <row r="11453" spans="1:2" x14ac:dyDescent="0.2">
      <c r="A11453" s="160"/>
      <c r="B11453" s="161"/>
    </row>
    <row r="11454" spans="1:2" x14ac:dyDescent="0.2">
      <c r="A11454" s="160"/>
      <c r="B11454" s="161"/>
    </row>
    <row r="11455" spans="1:2" x14ac:dyDescent="0.2">
      <c r="A11455" s="160"/>
      <c r="B11455" s="161"/>
    </row>
    <row r="11456" spans="1:2" x14ac:dyDescent="0.2">
      <c r="A11456" s="160"/>
      <c r="B11456" s="161"/>
    </row>
    <row r="11457" spans="1:2" x14ac:dyDescent="0.2">
      <c r="A11457" s="160"/>
      <c r="B11457" s="161"/>
    </row>
    <row r="11458" spans="1:2" x14ac:dyDescent="0.2">
      <c r="A11458" s="160"/>
      <c r="B11458" s="161"/>
    </row>
    <row r="11459" spans="1:2" x14ac:dyDescent="0.2">
      <c r="A11459" s="160"/>
      <c r="B11459" s="161"/>
    </row>
    <row r="11460" spans="1:2" x14ac:dyDescent="0.2">
      <c r="A11460" s="160"/>
      <c r="B11460" s="161"/>
    </row>
    <row r="11461" spans="1:2" x14ac:dyDescent="0.2">
      <c r="A11461" s="160"/>
      <c r="B11461" s="161"/>
    </row>
    <row r="11462" spans="1:2" x14ac:dyDescent="0.2">
      <c r="A11462" s="160"/>
      <c r="B11462" s="161"/>
    </row>
    <row r="11463" spans="1:2" x14ac:dyDescent="0.2">
      <c r="A11463" s="160"/>
      <c r="B11463" s="161"/>
    </row>
    <row r="11464" spans="1:2" x14ac:dyDescent="0.2">
      <c r="A11464" s="160"/>
      <c r="B11464" s="161"/>
    </row>
    <row r="11465" spans="1:2" x14ac:dyDescent="0.2">
      <c r="A11465" s="160"/>
      <c r="B11465" s="161"/>
    </row>
    <row r="11466" spans="1:2" x14ac:dyDescent="0.2">
      <c r="A11466" s="160"/>
      <c r="B11466" s="161"/>
    </row>
    <row r="11467" spans="1:2" x14ac:dyDescent="0.2">
      <c r="A11467" s="160"/>
      <c r="B11467" s="161"/>
    </row>
    <row r="11468" spans="1:2" x14ac:dyDescent="0.2">
      <c r="A11468" s="160"/>
      <c r="B11468" s="161"/>
    </row>
    <row r="11469" spans="1:2" x14ac:dyDescent="0.2">
      <c r="A11469" s="160"/>
      <c r="B11469" s="161"/>
    </row>
    <row r="11470" spans="1:2" x14ac:dyDescent="0.2">
      <c r="A11470" s="160"/>
      <c r="B11470" s="161"/>
    </row>
    <row r="11471" spans="1:2" x14ac:dyDescent="0.2">
      <c r="A11471" s="160"/>
      <c r="B11471" s="161"/>
    </row>
    <row r="11472" spans="1:2" x14ac:dyDescent="0.2">
      <c r="A11472" s="160"/>
      <c r="B11472" s="161"/>
    </row>
    <row r="11473" spans="1:2" x14ac:dyDescent="0.2">
      <c r="A11473" s="160"/>
      <c r="B11473" s="161"/>
    </row>
    <row r="11474" spans="1:2" x14ac:dyDescent="0.2">
      <c r="A11474" s="160"/>
      <c r="B11474" s="161"/>
    </row>
    <row r="11475" spans="1:2" x14ac:dyDescent="0.2">
      <c r="A11475" s="160"/>
      <c r="B11475" s="161"/>
    </row>
    <row r="11476" spans="1:2" x14ac:dyDescent="0.2">
      <c r="A11476" s="160"/>
      <c r="B11476" s="161"/>
    </row>
    <row r="11477" spans="1:2" x14ac:dyDescent="0.2">
      <c r="A11477" s="160"/>
      <c r="B11477" s="161"/>
    </row>
    <row r="11478" spans="1:2" x14ac:dyDescent="0.2">
      <c r="A11478" s="160"/>
      <c r="B11478" s="161"/>
    </row>
    <row r="11479" spans="1:2" x14ac:dyDescent="0.2">
      <c r="A11479" s="160"/>
      <c r="B11479" s="161"/>
    </row>
    <row r="11480" spans="1:2" x14ac:dyDescent="0.2">
      <c r="A11480" s="160"/>
      <c r="B11480" s="161"/>
    </row>
    <row r="11481" spans="1:2" x14ac:dyDescent="0.2">
      <c r="A11481" s="160"/>
      <c r="B11481" s="161"/>
    </row>
    <row r="11482" spans="1:2" x14ac:dyDescent="0.2">
      <c r="A11482" s="160"/>
      <c r="B11482" s="161"/>
    </row>
    <row r="11483" spans="1:2" x14ac:dyDescent="0.2">
      <c r="A11483" s="160"/>
      <c r="B11483" s="161"/>
    </row>
    <row r="11484" spans="1:2" x14ac:dyDescent="0.2">
      <c r="A11484" s="160"/>
      <c r="B11484" s="161"/>
    </row>
    <row r="11485" spans="1:2" x14ac:dyDescent="0.2">
      <c r="A11485" s="160"/>
      <c r="B11485" s="161"/>
    </row>
    <row r="11486" spans="1:2" x14ac:dyDescent="0.2">
      <c r="A11486" s="160"/>
      <c r="B11486" s="161"/>
    </row>
    <row r="11487" spans="1:2" x14ac:dyDescent="0.2">
      <c r="A11487" s="160"/>
      <c r="B11487" s="161"/>
    </row>
    <row r="11488" spans="1:2" x14ac:dyDescent="0.2">
      <c r="A11488" s="160"/>
      <c r="B11488" s="161"/>
    </row>
    <row r="11489" spans="1:2" x14ac:dyDescent="0.2">
      <c r="A11489" s="160"/>
      <c r="B11489" s="161"/>
    </row>
    <row r="11490" spans="1:2" x14ac:dyDescent="0.2">
      <c r="A11490" s="160"/>
      <c r="B11490" s="161"/>
    </row>
    <row r="11491" spans="1:2" x14ac:dyDescent="0.2">
      <c r="A11491" s="160"/>
      <c r="B11491" s="161"/>
    </row>
    <row r="11492" spans="1:2" x14ac:dyDescent="0.2">
      <c r="A11492" s="160"/>
      <c r="B11492" s="161"/>
    </row>
    <row r="11493" spans="1:2" x14ac:dyDescent="0.2">
      <c r="A11493" s="160"/>
      <c r="B11493" s="161"/>
    </row>
    <row r="11494" spans="1:2" x14ac:dyDescent="0.2">
      <c r="A11494" s="160"/>
      <c r="B11494" s="161"/>
    </row>
    <row r="11495" spans="1:2" x14ac:dyDescent="0.2">
      <c r="A11495" s="160"/>
      <c r="B11495" s="161"/>
    </row>
    <row r="11496" spans="1:2" x14ac:dyDescent="0.2">
      <c r="A11496" s="160"/>
      <c r="B11496" s="161"/>
    </row>
    <row r="11497" spans="1:2" x14ac:dyDescent="0.2">
      <c r="A11497" s="160"/>
      <c r="B11497" s="161"/>
    </row>
    <row r="11498" spans="1:2" x14ac:dyDescent="0.2">
      <c r="A11498" s="160"/>
      <c r="B11498" s="161"/>
    </row>
    <row r="11499" spans="1:2" x14ac:dyDescent="0.2">
      <c r="A11499" s="160"/>
      <c r="B11499" s="161"/>
    </row>
    <row r="11500" spans="1:2" x14ac:dyDescent="0.2">
      <c r="A11500" s="160"/>
      <c r="B11500" s="161"/>
    </row>
    <row r="11501" spans="1:2" x14ac:dyDescent="0.2">
      <c r="A11501" s="160"/>
      <c r="B11501" s="161"/>
    </row>
    <row r="11502" spans="1:2" x14ac:dyDescent="0.2">
      <c r="A11502" s="160"/>
      <c r="B11502" s="161"/>
    </row>
    <row r="11503" spans="1:2" x14ac:dyDescent="0.2">
      <c r="A11503" s="160"/>
      <c r="B11503" s="161"/>
    </row>
    <row r="11504" spans="1:2" x14ac:dyDescent="0.2">
      <c r="A11504" s="160"/>
      <c r="B11504" s="161"/>
    </row>
    <row r="11505" spans="1:2" x14ac:dyDescent="0.2">
      <c r="A11505" s="160"/>
      <c r="B11505" s="161"/>
    </row>
    <row r="11506" spans="1:2" x14ac:dyDescent="0.2">
      <c r="A11506" s="160"/>
      <c r="B11506" s="161"/>
    </row>
    <row r="11507" spans="1:2" x14ac:dyDescent="0.2">
      <c r="A11507" s="160"/>
      <c r="B11507" s="161"/>
    </row>
    <row r="11508" spans="1:2" x14ac:dyDescent="0.2">
      <c r="A11508" s="160"/>
      <c r="B11508" s="161"/>
    </row>
    <row r="11509" spans="1:2" x14ac:dyDescent="0.2">
      <c r="A11509" s="160"/>
      <c r="B11509" s="161"/>
    </row>
    <row r="11510" spans="1:2" x14ac:dyDescent="0.2">
      <c r="A11510" s="160"/>
      <c r="B11510" s="161"/>
    </row>
    <row r="11511" spans="1:2" x14ac:dyDescent="0.2">
      <c r="A11511" s="160"/>
      <c r="B11511" s="161"/>
    </row>
    <row r="11512" spans="1:2" x14ac:dyDescent="0.2">
      <c r="A11512" s="160"/>
      <c r="B11512" s="161"/>
    </row>
    <row r="11513" spans="1:2" x14ac:dyDescent="0.2">
      <c r="A11513" s="160"/>
      <c r="B11513" s="161"/>
    </row>
    <row r="11514" spans="1:2" x14ac:dyDescent="0.2">
      <c r="A11514" s="160"/>
      <c r="B11514" s="161"/>
    </row>
    <row r="11515" spans="1:2" x14ac:dyDescent="0.2">
      <c r="A11515" s="160"/>
      <c r="B11515" s="161"/>
    </row>
    <row r="11516" spans="1:2" x14ac:dyDescent="0.2">
      <c r="A11516" s="160"/>
      <c r="B11516" s="161"/>
    </row>
    <row r="11517" spans="1:2" x14ac:dyDescent="0.2">
      <c r="A11517" s="160"/>
      <c r="B11517" s="161"/>
    </row>
    <row r="11518" spans="1:2" x14ac:dyDescent="0.2">
      <c r="A11518" s="160"/>
      <c r="B11518" s="161"/>
    </row>
    <row r="11519" spans="1:2" x14ac:dyDescent="0.2">
      <c r="A11519" s="160"/>
      <c r="B11519" s="161"/>
    </row>
    <row r="11520" spans="1:2" x14ac:dyDescent="0.2">
      <c r="A11520" s="160"/>
      <c r="B11520" s="161"/>
    </row>
    <row r="11521" spans="1:2" x14ac:dyDescent="0.2">
      <c r="A11521" s="160"/>
      <c r="B11521" s="161"/>
    </row>
    <row r="11522" spans="1:2" x14ac:dyDescent="0.2">
      <c r="A11522" s="160"/>
      <c r="B11522" s="161"/>
    </row>
    <row r="11523" spans="1:2" x14ac:dyDescent="0.2">
      <c r="A11523" s="160"/>
      <c r="B11523" s="161"/>
    </row>
    <row r="11524" spans="1:2" x14ac:dyDescent="0.2">
      <c r="A11524" s="160"/>
      <c r="B11524" s="161"/>
    </row>
    <row r="11525" spans="1:2" x14ac:dyDescent="0.2">
      <c r="A11525" s="160"/>
      <c r="B11525" s="161"/>
    </row>
    <row r="11526" spans="1:2" x14ac:dyDescent="0.2">
      <c r="A11526" s="160"/>
      <c r="B11526" s="161"/>
    </row>
    <row r="11527" spans="1:2" x14ac:dyDescent="0.2">
      <c r="A11527" s="160"/>
      <c r="B11527" s="161"/>
    </row>
    <row r="11528" spans="1:2" x14ac:dyDescent="0.2">
      <c r="A11528" s="160"/>
      <c r="B11528" s="161"/>
    </row>
    <row r="11529" spans="1:2" x14ac:dyDescent="0.2">
      <c r="A11529" s="160"/>
      <c r="B11529" s="161"/>
    </row>
    <row r="11530" spans="1:2" x14ac:dyDescent="0.2">
      <c r="A11530" s="160"/>
      <c r="B11530" s="161"/>
    </row>
    <row r="11531" spans="1:2" x14ac:dyDescent="0.2">
      <c r="A11531" s="160"/>
      <c r="B11531" s="161"/>
    </row>
    <row r="11532" spans="1:2" x14ac:dyDescent="0.2">
      <c r="A11532" s="160"/>
      <c r="B11532" s="161"/>
    </row>
    <row r="11533" spans="1:2" x14ac:dyDescent="0.2">
      <c r="A11533" s="160"/>
      <c r="B11533" s="161"/>
    </row>
    <row r="11534" spans="1:2" x14ac:dyDescent="0.2">
      <c r="A11534" s="160"/>
      <c r="B11534" s="161"/>
    </row>
    <row r="11535" spans="1:2" x14ac:dyDescent="0.2">
      <c r="A11535" s="160"/>
      <c r="B11535" s="161"/>
    </row>
    <row r="11536" spans="1:2" x14ac:dyDescent="0.2">
      <c r="A11536" s="160"/>
      <c r="B11536" s="161"/>
    </row>
    <row r="11537" spans="1:2" x14ac:dyDescent="0.2">
      <c r="A11537" s="160"/>
      <c r="B11537" s="161"/>
    </row>
    <row r="11538" spans="1:2" x14ac:dyDescent="0.2">
      <c r="A11538" s="160"/>
      <c r="B11538" s="161"/>
    </row>
    <row r="11539" spans="1:2" x14ac:dyDescent="0.2">
      <c r="A11539" s="160"/>
      <c r="B11539" s="161"/>
    </row>
    <row r="11540" spans="1:2" x14ac:dyDescent="0.2">
      <c r="A11540" s="160"/>
      <c r="B11540" s="161"/>
    </row>
    <row r="11541" spans="1:2" x14ac:dyDescent="0.2">
      <c r="A11541" s="160"/>
      <c r="B11541" s="161"/>
    </row>
    <row r="11542" spans="1:2" x14ac:dyDescent="0.2">
      <c r="A11542" s="160"/>
      <c r="B11542" s="161"/>
    </row>
    <row r="11543" spans="1:2" x14ac:dyDescent="0.2">
      <c r="A11543" s="160"/>
      <c r="B11543" s="161"/>
    </row>
    <row r="11544" spans="1:2" x14ac:dyDescent="0.2">
      <c r="A11544" s="160"/>
      <c r="B11544" s="161"/>
    </row>
    <row r="11545" spans="1:2" x14ac:dyDescent="0.2">
      <c r="A11545" s="160"/>
      <c r="B11545" s="161"/>
    </row>
    <row r="11546" spans="1:2" x14ac:dyDescent="0.2">
      <c r="A11546" s="160"/>
      <c r="B11546" s="161"/>
    </row>
    <row r="11547" spans="1:2" x14ac:dyDescent="0.2">
      <c r="A11547" s="160"/>
      <c r="B11547" s="161"/>
    </row>
    <row r="11548" spans="1:2" x14ac:dyDescent="0.2">
      <c r="A11548" s="160"/>
      <c r="B11548" s="161"/>
    </row>
    <row r="11549" spans="1:2" x14ac:dyDescent="0.2">
      <c r="A11549" s="160"/>
      <c r="B11549" s="161"/>
    </row>
    <row r="11550" spans="1:2" x14ac:dyDescent="0.2">
      <c r="A11550" s="160"/>
      <c r="B11550" s="161"/>
    </row>
    <row r="11551" spans="1:2" x14ac:dyDescent="0.2">
      <c r="A11551" s="160"/>
      <c r="B11551" s="161"/>
    </row>
    <row r="11552" spans="1:2" x14ac:dyDescent="0.2">
      <c r="A11552" s="160"/>
      <c r="B11552" s="161"/>
    </row>
    <row r="11553" spans="1:2" x14ac:dyDescent="0.2">
      <c r="A11553" s="160"/>
      <c r="B11553" s="161"/>
    </row>
    <row r="11554" spans="1:2" x14ac:dyDescent="0.2">
      <c r="A11554" s="160"/>
      <c r="B11554" s="161"/>
    </row>
    <row r="11555" spans="1:2" x14ac:dyDescent="0.2">
      <c r="A11555" s="160"/>
      <c r="B11555" s="161"/>
    </row>
    <row r="11556" spans="1:2" x14ac:dyDescent="0.2">
      <c r="A11556" s="160"/>
      <c r="B11556" s="161"/>
    </row>
    <row r="11557" spans="1:2" x14ac:dyDescent="0.2">
      <c r="A11557" s="160"/>
      <c r="B11557" s="161"/>
    </row>
    <row r="11558" spans="1:2" x14ac:dyDescent="0.2">
      <c r="A11558" s="160"/>
      <c r="B11558" s="161"/>
    </row>
    <row r="11559" spans="1:2" x14ac:dyDescent="0.2">
      <c r="A11559" s="160"/>
      <c r="B11559" s="161"/>
    </row>
    <row r="11560" spans="1:2" x14ac:dyDescent="0.2">
      <c r="A11560" s="160"/>
      <c r="B11560" s="161"/>
    </row>
    <row r="11561" spans="1:2" x14ac:dyDescent="0.2">
      <c r="A11561" s="160"/>
      <c r="B11561" s="161"/>
    </row>
    <row r="11562" spans="1:2" x14ac:dyDescent="0.2">
      <c r="A11562" s="160"/>
      <c r="B11562" s="161"/>
    </row>
    <row r="11563" spans="1:2" x14ac:dyDescent="0.2">
      <c r="A11563" s="160"/>
      <c r="B11563" s="161"/>
    </row>
    <row r="11564" spans="1:2" x14ac:dyDescent="0.2">
      <c r="A11564" s="160"/>
      <c r="B11564" s="161"/>
    </row>
    <row r="11565" spans="1:2" x14ac:dyDescent="0.2">
      <c r="A11565" s="160"/>
      <c r="B11565" s="161"/>
    </row>
    <row r="11566" spans="1:2" x14ac:dyDescent="0.2">
      <c r="A11566" s="160"/>
      <c r="B11566" s="161"/>
    </row>
    <row r="11567" spans="1:2" x14ac:dyDescent="0.2">
      <c r="A11567" s="160"/>
      <c r="B11567" s="161"/>
    </row>
    <row r="11568" spans="1:2" x14ac:dyDescent="0.2">
      <c r="A11568" s="160"/>
      <c r="B11568" s="161"/>
    </row>
    <row r="11569" spans="1:2" x14ac:dyDescent="0.2">
      <c r="A11569" s="160"/>
      <c r="B11569" s="161"/>
    </row>
    <row r="11570" spans="1:2" x14ac:dyDescent="0.2">
      <c r="A11570" s="160"/>
      <c r="B11570" s="161"/>
    </row>
    <row r="11571" spans="1:2" x14ac:dyDescent="0.2">
      <c r="A11571" s="160"/>
      <c r="B11571" s="161"/>
    </row>
    <row r="11572" spans="1:2" x14ac:dyDescent="0.2">
      <c r="A11572" s="160"/>
      <c r="B11572" s="161"/>
    </row>
    <row r="11573" spans="1:2" x14ac:dyDescent="0.2">
      <c r="A11573" s="160"/>
      <c r="B11573" s="161"/>
    </row>
    <row r="11574" spans="1:2" x14ac:dyDescent="0.2">
      <c r="A11574" s="160"/>
      <c r="B11574" s="161"/>
    </row>
    <row r="11575" spans="1:2" x14ac:dyDescent="0.2">
      <c r="A11575" s="160"/>
      <c r="B11575" s="161"/>
    </row>
    <row r="11576" spans="1:2" x14ac:dyDescent="0.2">
      <c r="A11576" s="160"/>
      <c r="B11576" s="161"/>
    </row>
    <row r="11577" spans="1:2" x14ac:dyDescent="0.2">
      <c r="A11577" s="160"/>
      <c r="B11577" s="161"/>
    </row>
    <row r="11578" spans="1:2" x14ac:dyDescent="0.2">
      <c r="A11578" s="160"/>
      <c r="B11578" s="161"/>
    </row>
    <row r="11579" spans="1:2" x14ac:dyDescent="0.2">
      <c r="A11579" s="160"/>
      <c r="B11579" s="161"/>
    </row>
    <row r="11580" spans="1:2" x14ac:dyDescent="0.2">
      <c r="A11580" s="160"/>
      <c r="B11580" s="161"/>
    </row>
    <row r="11581" spans="1:2" x14ac:dyDescent="0.2">
      <c r="A11581" s="160"/>
      <c r="B11581" s="161"/>
    </row>
    <row r="11582" spans="1:2" x14ac:dyDescent="0.2">
      <c r="A11582" s="160"/>
      <c r="B11582" s="161"/>
    </row>
    <row r="11583" spans="1:2" x14ac:dyDescent="0.2">
      <c r="A11583" s="160"/>
      <c r="B11583" s="161"/>
    </row>
    <row r="11584" spans="1:2" x14ac:dyDescent="0.2">
      <c r="A11584" s="160"/>
      <c r="B11584" s="161"/>
    </row>
    <row r="11585" spans="1:2" x14ac:dyDescent="0.2">
      <c r="A11585" s="160"/>
      <c r="B11585" s="161"/>
    </row>
    <row r="11586" spans="1:2" x14ac:dyDescent="0.2">
      <c r="A11586" s="160"/>
      <c r="B11586" s="161"/>
    </row>
    <row r="11587" spans="1:2" x14ac:dyDescent="0.2">
      <c r="A11587" s="160"/>
      <c r="B11587" s="161"/>
    </row>
    <row r="11588" spans="1:2" x14ac:dyDescent="0.2">
      <c r="A11588" s="160"/>
      <c r="B11588" s="161"/>
    </row>
    <row r="11589" spans="1:2" x14ac:dyDescent="0.2">
      <c r="A11589" s="160"/>
      <c r="B11589" s="161"/>
    </row>
    <row r="11590" spans="1:2" x14ac:dyDescent="0.2">
      <c r="A11590" s="160"/>
      <c r="B11590" s="161"/>
    </row>
    <row r="11591" spans="1:2" x14ac:dyDescent="0.2">
      <c r="A11591" s="160"/>
      <c r="B11591" s="161"/>
    </row>
    <row r="11592" spans="1:2" x14ac:dyDescent="0.2">
      <c r="A11592" s="160"/>
      <c r="B11592" s="161"/>
    </row>
    <row r="11593" spans="1:2" x14ac:dyDescent="0.2">
      <c r="A11593" s="160"/>
      <c r="B11593" s="161"/>
    </row>
    <row r="11594" spans="1:2" x14ac:dyDescent="0.2">
      <c r="A11594" s="160"/>
      <c r="B11594" s="161"/>
    </row>
    <row r="11595" spans="1:2" x14ac:dyDescent="0.2">
      <c r="A11595" s="160"/>
      <c r="B11595" s="161"/>
    </row>
    <row r="11596" spans="1:2" x14ac:dyDescent="0.2">
      <c r="A11596" s="160"/>
      <c r="B11596" s="161"/>
    </row>
    <row r="11597" spans="1:2" x14ac:dyDescent="0.2">
      <c r="A11597" s="160"/>
      <c r="B11597" s="161"/>
    </row>
    <row r="11598" spans="1:2" x14ac:dyDescent="0.2">
      <c r="A11598" s="160"/>
      <c r="B11598" s="161"/>
    </row>
    <row r="11599" spans="1:2" x14ac:dyDescent="0.2">
      <c r="A11599" s="160"/>
      <c r="B11599" s="161"/>
    </row>
    <row r="11600" spans="1:2" x14ac:dyDescent="0.2">
      <c r="A11600" s="160"/>
      <c r="B11600" s="161"/>
    </row>
    <row r="11601" spans="1:2" x14ac:dyDescent="0.2">
      <c r="A11601" s="160"/>
      <c r="B11601" s="161"/>
    </row>
    <row r="11602" spans="1:2" x14ac:dyDescent="0.2">
      <c r="A11602" s="160"/>
      <c r="B11602" s="161"/>
    </row>
    <row r="11603" spans="1:2" x14ac:dyDescent="0.2">
      <c r="A11603" s="160"/>
      <c r="B11603" s="161"/>
    </row>
    <row r="11604" spans="1:2" x14ac:dyDescent="0.2">
      <c r="A11604" s="160"/>
      <c r="B11604" s="161"/>
    </row>
    <row r="11605" spans="1:2" x14ac:dyDescent="0.2">
      <c r="A11605" s="160"/>
      <c r="B11605" s="161"/>
    </row>
    <row r="11606" spans="1:2" x14ac:dyDescent="0.2">
      <c r="A11606" s="160"/>
      <c r="B11606" s="161"/>
    </row>
    <row r="11607" spans="1:2" x14ac:dyDescent="0.2">
      <c r="A11607" s="160"/>
      <c r="B11607" s="161"/>
    </row>
    <row r="11608" spans="1:2" x14ac:dyDescent="0.2">
      <c r="A11608" s="160"/>
      <c r="B11608" s="161"/>
    </row>
    <row r="11609" spans="1:2" x14ac:dyDescent="0.2">
      <c r="A11609" s="160"/>
      <c r="B11609" s="161"/>
    </row>
    <row r="11610" spans="1:2" x14ac:dyDescent="0.2">
      <c r="A11610" s="160"/>
      <c r="B11610" s="161"/>
    </row>
    <row r="11611" spans="1:2" x14ac:dyDescent="0.2">
      <c r="A11611" s="160"/>
      <c r="B11611" s="161"/>
    </row>
    <row r="11612" spans="1:2" x14ac:dyDescent="0.2">
      <c r="A11612" s="160"/>
      <c r="B11612" s="161"/>
    </row>
    <row r="11613" spans="1:2" x14ac:dyDescent="0.2">
      <c r="A11613" s="160"/>
      <c r="B11613" s="161"/>
    </row>
    <row r="11614" spans="1:2" x14ac:dyDescent="0.2">
      <c r="A11614" s="160"/>
      <c r="B11614" s="161"/>
    </row>
    <row r="11615" spans="1:2" x14ac:dyDescent="0.2">
      <c r="A11615" s="160"/>
      <c r="B11615" s="161"/>
    </row>
    <row r="11616" spans="1:2" x14ac:dyDescent="0.2">
      <c r="A11616" s="160"/>
      <c r="B11616" s="161"/>
    </row>
    <row r="11617" spans="1:2" x14ac:dyDescent="0.2">
      <c r="A11617" s="160"/>
      <c r="B11617" s="161"/>
    </row>
    <row r="11618" spans="1:2" x14ac:dyDescent="0.2">
      <c r="A11618" s="160"/>
      <c r="B11618" s="161"/>
    </row>
    <row r="11619" spans="1:2" x14ac:dyDescent="0.2">
      <c r="A11619" s="160"/>
      <c r="B11619" s="161"/>
    </row>
    <row r="11620" spans="1:2" x14ac:dyDescent="0.2">
      <c r="A11620" s="160"/>
      <c r="B11620" s="161"/>
    </row>
    <row r="11621" spans="1:2" x14ac:dyDescent="0.2">
      <c r="A11621" s="160"/>
      <c r="B11621" s="161"/>
    </row>
    <row r="11622" spans="1:2" x14ac:dyDescent="0.2">
      <c r="A11622" s="160"/>
      <c r="B11622" s="161"/>
    </row>
    <row r="11623" spans="1:2" x14ac:dyDescent="0.2">
      <c r="A11623" s="160"/>
      <c r="B11623" s="161"/>
    </row>
    <row r="11624" spans="1:2" x14ac:dyDescent="0.2">
      <c r="A11624" s="160"/>
      <c r="B11624" s="161"/>
    </row>
    <row r="11625" spans="1:2" x14ac:dyDescent="0.2">
      <c r="A11625" s="160"/>
      <c r="B11625" s="161"/>
    </row>
    <row r="11626" spans="1:2" x14ac:dyDescent="0.2">
      <c r="A11626" s="160"/>
      <c r="B11626" s="161"/>
    </row>
    <row r="11627" spans="1:2" x14ac:dyDescent="0.2">
      <c r="A11627" s="160"/>
      <c r="B11627" s="161"/>
    </row>
    <row r="11628" spans="1:2" x14ac:dyDescent="0.2">
      <c r="A11628" s="160"/>
      <c r="B11628" s="161"/>
    </row>
    <row r="11629" spans="1:2" x14ac:dyDescent="0.2">
      <c r="A11629" s="160"/>
      <c r="B11629" s="161"/>
    </row>
    <row r="11630" spans="1:2" x14ac:dyDescent="0.2">
      <c r="A11630" s="160"/>
      <c r="B11630" s="161"/>
    </row>
    <row r="11631" spans="1:2" x14ac:dyDescent="0.2">
      <c r="A11631" s="160"/>
      <c r="B11631" s="161"/>
    </row>
    <row r="11632" spans="1:2" x14ac:dyDescent="0.2">
      <c r="A11632" s="160"/>
      <c r="B11632" s="161"/>
    </row>
    <row r="11633" spans="1:2" x14ac:dyDescent="0.2">
      <c r="A11633" s="160"/>
      <c r="B11633" s="161"/>
    </row>
    <row r="11634" spans="1:2" x14ac:dyDescent="0.2">
      <c r="A11634" s="160"/>
      <c r="B11634" s="161"/>
    </row>
    <row r="11635" spans="1:2" x14ac:dyDescent="0.2">
      <c r="A11635" s="160"/>
      <c r="B11635" s="161"/>
    </row>
    <row r="11636" spans="1:2" x14ac:dyDescent="0.2">
      <c r="A11636" s="160"/>
      <c r="B11636" s="161"/>
    </row>
    <row r="11637" spans="1:2" x14ac:dyDescent="0.2">
      <c r="A11637" s="160"/>
      <c r="B11637" s="161"/>
    </row>
    <row r="11638" spans="1:2" x14ac:dyDescent="0.2">
      <c r="A11638" s="160"/>
      <c r="B11638" s="161"/>
    </row>
    <row r="11639" spans="1:2" x14ac:dyDescent="0.2">
      <c r="A11639" s="160"/>
      <c r="B11639" s="161"/>
    </row>
    <row r="11640" spans="1:2" x14ac:dyDescent="0.2">
      <c r="A11640" s="160"/>
      <c r="B11640" s="161"/>
    </row>
    <row r="11641" spans="1:2" x14ac:dyDescent="0.2">
      <c r="A11641" s="160"/>
      <c r="B11641" s="161"/>
    </row>
    <row r="11642" spans="1:2" x14ac:dyDescent="0.2">
      <c r="A11642" s="160"/>
      <c r="B11642" s="161"/>
    </row>
    <row r="11643" spans="1:2" x14ac:dyDescent="0.2">
      <c r="A11643" s="160"/>
      <c r="B11643" s="161"/>
    </row>
    <row r="11644" spans="1:2" x14ac:dyDescent="0.2">
      <c r="A11644" s="160"/>
      <c r="B11644" s="161"/>
    </row>
    <row r="11645" spans="1:2" x14ac:dyDescent="0.2">
      <c r="A11645" s="160"/>
      <c r="B11645" s="161"/>
    </row>
    <row r="11646" spans="1:2" x14ac:dyDescent="0.2">
      <c r="A11646" s="160"/>
      <c r="B11646" s="161"/>
    </row>
    <row r="11647" spans="1:2" x14ac:dyDescent="0.2">
      <c r="A11647" s="160"/>
      <c r="B11647" s="161"/>
    </row>
    <row r="11648" spans="1:2" x14ac:dyDescent="0.2">
      <c r="A11648" s="160"/>
      <c r="B11648" s="161"/>
    </row>
    <row r="11649" spans="1:2" x14ac:dyDescent="0.2">
      <c r="A11649" s="160"/>
      <c r="B11649" s="161"/>
    </row>
    <row r="11650" spans="1:2" x14ac:dyDescent="0.2">
      <c r="A11650" s="160"/>
      <c r="B11650" s="161"/>
    </row>
    <row r="11651" spans="1:2" x14ac:dyDescent="0.2">
      <c r="A11651" s="160"/>
      <c r="B11651" s="161"/>
    </row>
    <row r="11652" spans="1:2" x14ac:dyDescent="0.2">
      <c r="A11652" s="160"/>
      <c r="B11652" s="161"/>
    </row>
    <row r="11653" spans="1:2" x14ac:dyDescent="0.2">
      <c r="A11653" s="160"/>
      <c r="B11653" s="161"/>
    </row>
    <row r="11654" spans="1:2" x14ac:dyDescent="0.2">
      <c r="A11654" s="160"/>
      <c r="B11654" s="161"/>
    </row>
    <row r="11655" spans="1:2" x14ac:dyDescent="0.2">
      <c r="A11655" s="160"/>
      <c r="B11655" s="161"/>
    </row>
    <row r="11656" spans="1:2" x14ac:dyDescent="0.2">
      <c r="A11656" s="160"/>
      <c r="B11656" s="161"/>
    </row>
    <row r="11657" spans="1:2" x14ac:dyDescent="0.2">
      <c r="A11657" s="160"/>
      <c r="B11657" s="161"/>
    </row>
    <row r="11658" spans="1:2" x14ac:dyDescent="0.2">
      <c r="A11658" s="160"/>
      <c r="B11658" s="161"/>
    </row>
    <row r="11659" spans="1:2" x14ac:dyDescent="0.2">
      <c r="A11659" s="160"/>
      <c r="B11659" s="161"/>
    </row>
    <row r="11660" spans="1:2" x14ac:dyDescent="0.2">
      <c r="A11660" s="160"/>
      <c r="B11660" s="161"/>
    </row>
    <row r="11661" spans="1:2" x14ac:dyDescent="0.2">
      <c r="A11661" s="160"/>
      <c r="B11661" s="161"/>
    </row>
    <row r="11662" spans="1:2" x14ac:dyDescent="0.2">
      <c r="A11662" s="160"/>
      <c r="B11662" s="161"/>
    </row>
    <row r="11663" spans="1:2" x14ac:dyDescent="0.2">
      <c r="A11663" s="160"/>
      <c r="B11663" s="161"/>
    </row>
    <row r="11664" spans="1:2" x14ac:dyDescent="0.2">
      <c r="A11664" s="160"/>
      <c r="B11664" s="161"/>
    </row>
    <row r="11665" spans="1:2" x14ac:dyDescent="0.2">
      <c r="A11665" s="160"/>
      <c r="B11665" s="161"/>
    </row>
    <row r="11666" spans="1:2" x14ac:dyDescent="0.2">
      <c r="A11666" s="160"/>
      <c r="B11666" s="161"/>
    </row>
    <row r="11667" spans="1:2" x14ac:dyDescent="0.2">
      <c r="A11667" s="160"/>
      <c r="B11667" s="161"/>
    </row>
    <row r="11668" spans="1:2" x14ac:dyDescent="0.2">
      <c r="A11668" s="160"/>
      <c r="B11668" s="161"/>
    </row>
    <row r="11669" spans="1:2" x14ac:dyDescent="0.2">
      <c r="A11669" s="160"/>
      <c r="B11669" s="161"/>
    </row>
    <row r="11670" spans="1:2" x14ac:dyDescent="0.2">
      <c r="A11670" s="160"/>
      <c r="B11670" s="161"/>
    </row>
    <row r="11671" spans="1:2" x14ac:dyDescent="0.2">
      <c r="A11671" s="160"/>
      <c r="B11671" s="161"/>
    </row>
    <row r="11672" spans="1:2" x14ac:dyDescent="0.2">
      <c r="A11672" s="160"/>
      <c r="B11672" s="161"/>
    </row>
    <row r="11673" spans="1:2" x14ac:dyDescent="0.2">
      <c r="A11673" s="160"/>
      <c r="B11673" s="161"/>
    </row>
    <row r="11674" spans="1:2" x14ac:dyDescent="0.2">
      <c r="A11674" s="160"/>
      <c r="B11674" s="161"/>
    </row>
    <row r="11675" spans="1:2" x14ac:dyDescent="0.2">
      <c r="A11675" s="160"/>
      <c r="B11675" s="161"/>
    </row>
    <row r="11676" spans="1:2" x14ac:dyDescent="0.2">
      <c r="A11676" s="160"/>
      <c r="B11676" s="161"/>
    </row>
    <row r="11677" spans="1:2" x14ac:dyDescent="0.2">
      <c r="A11677" s="160"/>
      <c r="B11677" s="161"/>
    </row>
    <row r="11678" spans="1:2" x14ac:dyDescent="0.2">
      <c r="A11678" s="160"/>
      <c r="B11678" s="161"/>
    </row>
    <row r="11679" spans="1:2" x14ac:dyDescent="0.2">
      <c r="A11679" s="160"/>
      <c r="B11679" s="161"/>
    </row>
    <row r="11680" spans="1:2" x14ac:dyDescent="0.2">
      <c r="A11680" s="160"/>
      <c r="B11680" s="161"/>
    </row>
    <row r="11681" spans="1:2" x14ac:dyDescent="0.2">
      <c r="A11681" s="160"/>
      <c r="B11681" s="161"/>
    </row>
    <row r="11682" spans="1:2" x14ac:dyDescent="0.2">
      <c r="A11682" s="160"/>
      <c r="B11682" s="161"/>
    </row>
    <row r="11683" spans="1:2" x14ac:dyDescent="0.2">
      <c r="A11683" s="160"/>
      <c r="B11683" s="161"/>
    </row>
    <row r="11684" spans="1:2" x14ac:dyDescent="0.2">
      <c r="A11684" s="160"/>
      <c r="B11684" s="161"/>
    </row>
    <row r="11685" spans="1:2" x14ac:dyDescent="0.2">
      <c r="A11685" s="160"/>
      <c r="B11685" s="161"/>
    </row>
    <row r="11686" spans="1:2" x14ac:dyDescent="0.2">
      <c r="A11686" s="160"/>
      <c r="B11686" s="161"/>
    </row>
    <row r="11687" spans="1:2" x14ac:dyDescent="0.2">
      <c r="A11687" s="160"/>
      <c r="B11687" s="161"/>
    </row>
    <row r="11688" spans="1:2" x14ac:dyDescent="0.2">
      <c r="A11688" s="160"/>
      <c r="B11688" s="161"/>
    </row>
    <row r="11689" spans="1:2" x14ac:dyDescent="0.2">
      <c r="A11689" s="160"/>
      <c r="B11689" s="161"/>
    </row>
    <row r="11690" spans="1:2" x14ac:dyDescent="0.2">
      <c r="A11690" s="160"/>
      <c r="B11690" s="161"/>
    </row>
    <row r="11691" spans="1:2" x14ac:dyDescent="0.2">
      <c r="A11691" s="160"/>
      <c r="B11691" s="161"/>
    </row>
    <row r="11692" spans="1:2" x14ac:dyDescent="0.2">
      <c r="A11692" s="160"/>
      <c r="B11692" s="161"/>
    </row>
    <row r="11693" spans="1:2" x14ac:dyDescent="0.2">
      <c r="A11693" s="160"/>
      <c r="B11693" s="161"/>
    </row>
    <row r="11694" spans="1:2" x14ac:dyDescent="0.2">
      <c r="A11694" s="160"/>
      <c r="B11694" s="161"/>
    </row>
    <row r="11695" spans="1:2" x14ac:dyDescent="0.2">
      <c r="A11695" s="160"/>
      <c r="B11695" s="161"/>
    </row>
    <row r="11696" spans="1:2" x14ac:dyDescent="0.2">
      <c r="A11696" s="160"/>
      <c r="B11696" s="161"/>
    </row>
    <row r="11697" spans="1:2" x14ac:dyDescent="0.2">
      <c r="A11697" s="160"/>
      <c r="B11697" s="161"/>
    </row>
    <row r="11698" spans="1:2" x14ac:dyDescent="0.2">
      <c r="A11698" s="160"/>
      <c r="B11698" s="161"/>
    </row>
    <row r="11699" spans="1:2" x14ac:dyDescent="0.2">
      <c r="A11699" s="160"/>
      <c r="B11699" s="161"/>
    </row>
    <row r="11700" spans="1:2" x14ac:dyDescent="0.2">
      <c r="A11700" s="160"/>
      <c r="B11700" s="161"/>
    </row>
    <row r="11701" spans="1:2" x14ac:dyDescent="0.2">
      <c r="A11701" s="160"/>
      <c r="B11701" s="161"/>
    </row>
    <row r="11702" spans="1:2" x14ac:dyDescent="0.2">
      <c r="A11702" s="160"/>
      <c r="B11702" s="161"/>
    </row>
    <row r="11703" spans="1:2" x14ac:dyDescent="0.2">
      <c r="A11703" s="160"/>
      <c r="B11703" s="161"/>
    </row>
    <row r="11704" spans="1:2" x14ac:dyDescent="0.2">
      <c r="A11704" s="160"/>
      <c r="B11704" s="161"/>
    </row>
    <row r="11705" spans="1:2" x14ac:dyDescent="0.2">
      <c r="A11705" s="160"/>
      <c r="B11705" s="161"/>
    </row>
    <row r="11706" spans="1:2" x14ac:dyDescent="0.2">
      <c r="A11706" s="160"/>
      <c r="B11706" s="161"/>
    </row>
    <row r="11707" spans="1:2" x14ac:dyDescent="0.2">
      <c r="A11707" s="160"/>
      <c r="B11707" s="161"/>
    </row>
    <row r="11708" spans="1:2" x14ac:dyDescent="0.2">
      <c r="A11708" s="160"/>
      <c r="B11708" s="161"/>
    </row>
    <row r="11709" spans="1:2" x14ac:dyDescent="0.2">
      <c r="A11709" s="160"/>
      <c r="B11709" s="161"/>
    </row>
    <row r="11710" spans="1:2" x14ac:dyDescent="0.2">
      <c r="A11710" s="160"/>
      <c r="B11710" s="161"/>
    </row>
    <row r="11711" spans="1:2" x14ac:dyDescent="0.2">
      <c r="A11711" s="160"/>
      <c r="B11711" s="161"/>
    </row>
    <row r="11712" spans="1:2" x14ac:dyDescent="0.2">
      <c r="A11712" s="160"/>
      <c r="B11712" s="161"/>
    </row>
    <row r="11713" spans="1:2" x14ac:dyDescent="0.2">
      <c r="A11713" s="160"/>
      <c r="B11713" s="161"/>
    </row>
    <row r="11714" spans="1:2" x14ac:dyDescent="0.2">
      <c r="A11714" s="160"/>
      <c r="B11714" s="161"/>
    </row>
    <row r="11715" spans="1:2" x14ac:dyDescent="0.2">
      <c r="A11715" s="160"/>
      <c r="B11715" s="161"/>
    </row>
    <row r="11716" spans="1:2" x14ac:dyDescent="0.2">
      <c r="A11716" s="160"/>
      <c r="B11716" s="161"/>
    </row>
    <row r="11717" spans="1:2" x14ac:dyDescent="0.2">
      <c r="A11717" s="160"/>
      <c r="B11717" s="161"/>
    </row>
    <row r="11718" spans="1:2" x14ac:dyDescent="0.2">
      <c r="A11718" s="160"/>
      <c r="B11718" s="161"/>
    </row>
    <row r="11719" spans="1:2" x14ac:dyDescent="0.2">
      <c r="A11719" s="160"/>
      <c r="B11719" s="161"/>
    </row>
    <row r="11720" spans="1:2" x14ac:dyDescent="0.2">
      <c r="A11720" s="160"/>
      <c r="B11720" s="161"/>
    </row>
    <row r="11721" spans="1:2" x14ac:dyDescent="0.2">
      <c r="A11721" s="160"/>
      <c r="B11721" s="161"/>
    </row>
    <row r="11722" spans="1:2" x14ac:dyDescent="0.2">
      <c r="A11722" s="160"/>
      <c r="B11722" s="161"/>
    </row>
    <row r="11723" spans="1:2" x14ac:dyDescent="0.2">
      <c r="A11723" s="160"/>
      <c r="B11723" s="161"/>
    </row>
    <row r="11724" spans="1:2" x14ac:dyDescent="0.2">
      <c r="A11724" s="160"/>
      <c r="B11724" s="161"/>
    </row>
    <row r="11725" spans="1:2" x14ac:dyDescent="0.2">
      <c r="A11725" s="160"/>
      <c r="B11725" s="161"/>
    </row>
    <row r="11726" spans="1:2" x14ac:dyDescent="0.2">
      <c r="A11726" s="160"/>
      <c r="B11726" s="161"/>
    </row>
    <row r="11727" spans="1:2" x14ac:dyDescent="0.2">
      <c r="A11727" s="160"/>
      <c r="B11727" s="161"/>
    </row>
    <row r="11728" spans="1:2" x14ac:dyDescent="0.2">
      <c r="A11728" s="160"/>
      <c r="B11728" s="161"/>
    </row>
    <row r="11729" spans="1:2" x14ac:dyDescent="0.2">
      <c r="A11729" s="160"/>
      <c r="B11729" s="161"/>
    </row>
    <row r="11730" spans="1:2" x14ac:dyDescent="0.2">
      <c r="A11730" s="160"/>
      <c r="B11730" s="161"/>
    </row>
    <row r="11731" spans="1:2" x14ac:dyDescent="0.2">
      <c r="A11731" s="160"/>
      <c r="B11731" s="161"/>
    </row>
    <row r="11732" spans="1:2" x14ac:dyDescent="0.2">
      <c r="A11732" s="160"/>
      <c r="B11732" s="161"/>
    </row>
    <row r="11733" spans="1:2" x14ac:dyDescent="0.2">
      <c r="A11733" s="160"/>
      <c r="B11733" s="161"/>
    </row>
    <row r="11734" spans="1:2" x14ac:dyDescent="0.2">
      <c r="A11734" s="160"/>
      <c r="B11734" s="161"/>
    </row>
    <row r="11735" spans="1:2" x14ac:dyDescent="0.2">
      <c r="A11735" s="160"/>
      <c r="B11735" s="161"/>
    </row>
    <row r="11736" spans="1:2" x14ac:dyDescent="0.2">
      <c r="A11736" s="160"/>
      <c r="B11736" s="161"/>
    </row>
    <row r="11737" spans="1:2" x14ac:dyDescent="0.2">
      <c r="A11737" s="160"/>
      <c r="B11737" s="161"/>
    </row>
    <row r="11738" spans="1:2" x14ac:dyDescent="0.2">
      <c r="A11738" s="160"/>
      <c r="B11738" s="161"/>
    </row>
    <row r="11739" spans="1:2" x14ac:dyDescent="0.2">
      <c r="A11739" s="160"/>
      <c r="B11739" s="161"/>
    </row>
    <row r="11740" spans="1:2" x14ac:dyDescent="0.2">
      <c r="A11740" s="160"/>
      <c r="B11740" s="161"/>
    </row>
    <row r="11741" spans="1:2" x14ac:dyDescent="0.2">
      <c r="A11741" s="160"/>
      <c r="B11741" s="161"/>
    </row>
    <row r="11742" spans="1:2" x14ac:dyDescent="0.2">
      <c r="A11742" s="160"/>
      <c r="B11742" s="161"/>
    </row>
    <row r="11743" spans="1:2" x14ac:dyDescent="0.2">
      <c r="A11743" s="160"/>
      <c r="B11743" s="161"/>
    </row>
    <row r="11744" spans="1:2" x14ac:dyDescent="0.2">
      <c r="A11744" s="160"/>
      <c r="B11744" s="161"/>
    </row>
    <row r="11745" spans="1:2" x14ac:dyDescent="0.2">
      <c r="A11745" s="160"/>
      <c r="B11745" s="161"/>
    </row>
    <row r="11746" spans="1:2" x14ac:dyDescent="0.2">
      <c r="A11746" s="160"/>
      <c r="B11746" s="161"/>
    </row>
    <row r="11747" spans="1:2" x14ac:dyDescent="0.2">
      <c r="A11747" s="160"/>
      <c r="B11747" s="161"/>
    </row>
    <row r="11748" spans="1:2" x14ac:dyDescent="0.2">
      <c r="A11748" s="160"/>
      <c r="B11748" s="161"/>
    </row>
    <row r="11749" spans="1:2" x14ac:dyDescent="0.2">
      <c r="A11749" s="160"/>
      <c r="B11749" s="161"/>
    </row>
    <row r="11750" spans="1:2" x14ac:dyDescent="0.2">
      <c r="A11750" s="160"/>
      <c r="B11750" s="161"/>
    </row>
    <row r="11751" spans="1:2" x14ac:dyDescent="0.2">
      <c r="A11751" s="160"/>
      <c r="B11751" s="161"/>
    </row>
    <row r="11752" spans="1:2" x14ac:dyDescent="0.2">
      <c r="A11752" s="160"/>
      <c r="B11752" s="161"/>
    </row>
    <row r="11753" spans="1:2" x14ac:dyDescent="0.2">
      <c r="A11753" s="160"/>
      <c r="B11753" s="161"/>
    </row>
    <row r="11754" spans="1:2" x14ac:dyDescent="0.2">
      <c r="A11754" s="160"/>
      <c r="B11754" s="161"/>
    </row>
    <row r="11755" spans="1:2" x14ac:dyDescent="0.2">
      <c r="A11755" s="160"/>
      <c r="B11755" s="161"/>
    </row>
    <row r="11756" spans="1:2" x14ac:dyDescent="0.2">
      <c r="A11756" s="160"/>
      <c r="B11756" s="161"/>
    </row>
    <row r="11757" spans="1:2" x14ac:dyDescent="0.2">
      <c r="A11757" s="160"/>
      <c r="B11757" s="161"/>
    </row>
    <row r="11758" spans="1:2" x14ac:dyDescent="0.2">
      <c r="A11758" s="160"/>
      <c r="B11758" s="161"/>
    </row>
    <row r="11759" spans="1:2" x14ac:dyDescent="0.2">
      <c r="A11759" s="160"/>
      <c r="B11759" s="161"/>
    </row>
    <row r="11760" spans="1:2" x14ac:dyDescent="0.2">
      <c r="A11760" s="160"/>
      <c r="B11760" s="161"/>
    </row>
    <row r="11761" spans="1:2" x14ac:dyDescent="0.2">
      <c r="A11761" s="160"/>
      <c r="B11761" s="161"/>
    </row>
    <row r="11762" spans="1:2" x14ac:dyDescent="0.2">
      <c r="A11762" s="160"/>
      <c r="B11762" s="161"/>
    </row>
    <row r="11763" spans="1:2" x14ac:dyDescent="0.2">
      <c r="A11763" s="160"/>
      <c r="B11763" s="161"/>
    </row>
    <row r="11764" spans="1:2" x14ac:dyDescent="0.2">
      <c r="A11764" s="160"/>
      <c r="B11764" s="161"/>
    </row>
    <row r="11765" spans="1:2" x14ac:dyDescent="0.2">
      <c r="A11765" s="160"/>
      <c r="B11765" s="161"/>
    </row>
    <row r="11766" spans="1:2" x14ac:dyDescent="0.2">
      <c r="A11766" s="160"/>
      <c r="B11766" s="161"/>
    </row>
    <row r="11767" spans="1:2" x14ac:dyDescent="0.2">
      <c r="A11767" s="160"/>
      <c r="B11767" s="161"/>
    </row>
    <row r="11768" spans="1:2" x14ac:dyDescent="0.2">
      <c r="A11768" s="160"/>
      <c r="B11768" s="161"/>
    </row>
    <row r="11769" spans="1:2" x14ac:dyDescent="0.2">
      <c r="A11769" s="160"/>
      <c r="B11769" s="161"/>
    </row>
    <row r="11770" spans="1:2" x14ac:dyDescent="0.2">
      <c r="A11770" s="160"/>
      <c r="B11770" s="161"/>
    </row>
    <row r="11771" spans="1:2" x14ac:dyDescent="0.2">
      <c r="A11771" s="160"/>
      <c r="B11771" s="161"/>
    </row>
    <row r="11772" spans="1:2" x14ac:dyDescent="0.2">
      <c r="A11772" s="160"/>
      <c r="B11772" s="161"/>
    </row>
    <row r="11773" spans="1:2" x14ac:dyDescent="0.2">
      <c r="A11773" s="160"/>
      <c r="B11773" s="161"/>
    </row>
    <row r="11774" spans="1:2" x14ac:dyDescent="0.2">
      <c r="A11774" s="160"/>
      <c r="B11774" s="161"/>
    </row>
    <row r="11775" spans="1:2" x14ac:dyDescent="0.2">
      <c r="A11775" s="160"/>
      <c r="B11775" s="161"/>
    </row>
    <row r="11776" spans="1:2" x14ac:dyDescent="0.2">
      <c r="A11776" s="160"/>
      <c r="B11776" s="161"/>
    </row>
    <row r="11777" spans="1:2" x14ac:dyDescent="0.2">
      <c r="A11777" s="160"/>
      <c r="B11777" s="161"/>
    </row>
    <row r="11778" spans="1:2" x14ac:dyDescent="0.2">
      <c r="A11778" s="160"/>
      <c r="B11778" s="161"/>
    </row>
    <row r="11779" spans="1:2" x14ac:dyDescent="0.2">
      <c r="A11779" s="160"/>
      <c r="B11779" s="161"/>
    </row>
    <row r="11780" spans="1:2" x14ac:dyDescent="0.2">
      <c r="A11780" s="160"/>
      <c r="B11780" s="161"/>
    </row>
    <row r="11781" spans="1:2" x14ac:dyDescent="0.2">
      <c r="A11781" s="160"/>
      <c r="B11781" s="161"/>
    </row>
    <row r="11782" spans="1:2" x14ac:dyDescent="0.2">
      <c r="A11782" s="160"/>
      <c r="B11782" s="161"/>
    </row>
    <row r="11783" spans="1:2" x14ac:dyDescent="0.2">
      <c r="A11783" s="160"/>
      <c r="B11783" s="161"/>
    </row>
    <row r="11784" spans="1:2" x14ac:dyDescent="0.2">
      <c r="A11784" s="160"/>
      <c r="B11784" s="161"/>
    </row>
    <row r="11785" spans="1:2" x14ac:dyDescent="0.2">
      <c r="A11785" s="160"/>
      <c r="B11785" s="161"/>
    </row>
    <row r="11786" spans="1:2" x14ac:dyDescent="0.2">
      <c r="A11786" s="160"/>
      <c r="B11786" s="161"/>
    </row>
    <row r="11787" spans="1:2" x14ac:dyDescent="0.2">
      <c r="A11787" s="160"/>
      <c r="B11787" s="161"/>
    </row>
    <row r="11788" spans="1:2" x14ac:dyDescent="0.2">
      <c r="A11788" s="160"/>
      <c r="B11788" s="161"/>
    </row>
    <row r="11789" spans="1:2" x14ac:dyDescent="0.2">
      <c r="A11789" s="160"/>
      <c r="B11789" s="161"/>
    </row>
    <row r="11790" spans="1:2" x14ac:dyDescent="0.2">
      <c r="A11790" s="160"/>
      <c r="B11790" s="161"/>
    </row>
    <row r="11791" spans="1:2" x14ac:dyDescent="0.2">
      <c r="A11791" s="160"/>
      <c r="B11791" s="161"/>
    </row>
    <row r="11792" spans="1:2" x14ac:dyDescent="0.2">
      <c r="A11792" s="160"/>
      <c r="B11792" s="161"/>
    </row>
    <row r="11793" spans="1:2" x14ac:dyDescent="0.2">
      <c r="A11793" s="160"/>
      <c r="B11793" s="161"/>
    </row>
    <row r="11794" spans="1:2" x14ac:dyDescent="0.2">
      <c r="A11794" s="160"/>
      <c r="B11794" s="161"/>
    </row>
    <row r="11795" spans="1:2" x14ac:dyDescent="0.2">
      <c r="A11795" s="160"/>
      <c r="B11795" s="161"/>
    </row>
    <row r="11796" spans="1:2" x14ac:dyDescent="0.2">
      <c r="A11796" s="160"/>
      <c r="B11796" s="161"/>
    </row>
    <row r="11797" spans="1:2" x14ac:dyDescent="0.2">
      <c r="A11797" s="160"/>
      <c r="B11797" s="161"/>
    </row>
    <row r="11798" spans="1:2" x14ac:dyDescent="0.2">
      <c r="A11798" s="160"/>
      <c r="B11798" s="161"/>
    </row>
    <row r="11799" spans="1:2" x14ac:dyDescent="0.2">
      <c r="A11799" s="160"/>
      <c r="B11799" s="161"/>
    </row>
    <row r="11800" spans="1:2" x14ac:dyDescent="0.2">
      <c r="A11800" s="160"/>
      <c r="B11800" s="161"/>
    </row>
    <row r="11801" spans="1:2" x14ac:dyDescent="0.2">
      <c r="A11801" s="160"/>
      <c r="B11801" s="161"/>
    </row>
    <row r="11802" spans="1:2" x14ac:dyDescent="0.2">
      <c r="A11802" s="160"/>
      <c r="B11802" s="161"/>
    </row>
    <row r="11803" spans="1:2" x14ac:dyDescent="0.2">
      <c r="A11803" s="160"/>
      <c r="B11803" s="161"/>
    </row>
    <row r="11804" spans="1:2" x14ac:dyDescent="0.2">
      <c r="A11804" s="160"/>
      <c r="B11804" s="161"/>
    </row>
    <row r="11805" spans="1:2" x14ac:dyDescent="0.2">
      <c r="A11805" s="160"/>
      <c r="B11805" s="161"/>
    </row>
    <row r="11806" spans="1:2" x14ac:dyDescent="0.2">
      <c r="A11806" s="160"/>
      <c r="B11806" s="161"/>
    </row>
    <row r="11807" spans="1:2" x14ac:dyDescent="0.2">
      <c r="A11807" s="160"/>
      <c r="B11807" s="161"/>
    </row>
    <row r="11808" spans="1:2" x14ac:dyDescent="0.2">
      <c r="A11808" s="160"/>
      <c r="B11808" s="161"/>
    </row>
    <row r="11809" spans="1:2" x14ac:dyDescent="0.2">
      <c r="A11809" s="160"/>
      <c r="B11809" s="161"/>
    </row>
    <row r="11810" spans="1:2" x14ac:dyDescent="0.2">
      <c r="A11810" s="160"/>
      <c r="B11810" s="161"/>
    </row>
    <row r="11811" spans="1:2" x14ac:dyDescent="0.2">
      <c r="A11811" s="160"/>
      <c r="B11811" s="161"/>
    </row>
    <row r="11812" spans="1:2" x14ac:dyDescent="0.2">
      <c r="A11812" s="160"/>
      <c r="B11812" s="161"/>
    </row>
    <row r="11813" spans="1:2" x14ac:dyDescent="0.2">
      <c r="A11813" s="160"/>
      <c r="B11813" s="161"/>
    </row>
    <row r="11814" spans="1:2" x14ac:dyDescent="0.2">
      <c r="A11814" s="160"/>
      <c r="B11814" s="161"/>
    </row>
    <row r="11815" spans="1:2" x14ac:dyDescent="0.2">
      <c r="A11815" s="160"/>
      <c r="B11815" s="161"/>
    </row>
    <row r="11816" spans="1:2" x14ac:dyDescent="0.2">
      <c r="A11816" s="160"/>
      <c r="B11816" s="161"/>
    </row>
    <row r="11817" spans="1:2" x14ac:dyDescent="0.2">
      <c r="A11817" s="160"/>
      <c r="B11817" s="161"/>
    </row>
    <row r="11818" spans="1:2" x14ac:dyDescent="0.2">
      <c r="A11818" s="160"/>
      <c r="B11818" s="161"/>
    </row>
    <row r="11819" spans="1:2" x14ac:dyDescent="0.2">
      <c r="A11819" s="160"/>
      <c r="B11819" s="161"/>
    </row>
    <row r="11820" spans="1:2" x14ac:dyDescent="0.2">
      <c r="A11820" s="160"/>
      <c r="B11820" s="161"/>
    </row>
    <row r="11821" spans="1:2" x14ac:dyDescent="0.2">
      <c r="A11821" s="160"/>
      <c r="B11821" s="161"/>
    </row>
    <row r="11822" spans="1:2" x14ac:dyDescent="0.2">
      <c r="A11822" s="160"/>
      <c r="B11822" s="161"/>
    </row>
    <row r="11823" spans="1:2" x14ac:dyDescent="0.2">
      <c r="A11823" s="160"/>
      <c r="B11823" s="161"/>
    </row>
    <row r="11824" spans="1:2" x14ac:dyDescent="0.2">
      <c r="A11824" s="160"/>
      <c r="B11824" s="161"/>
    </row>
    <row r="11825" spans="1:2" x14ac:dyDescent="0.2">
      <c r="A11825" s="160"/>
      <c r="B11825" s="161"/>
    </row>
    <row r="11826" spans="1:2" x14ac:dyDescent="0.2">
      <c r="A11826" s="160"/>
      <c r="B11826" s="161"/>
    </row>
    <row r="11827" spans="1:2" x14ac:dyDescent="0.2">
      <c r="A11827" s="160"/>
      <c r="B11827" s="161"/>
    </row>
    <row r="11828" spans="1:2" x14ac:dyDescent="0.2">
      <c r="A11828" s="160"/>
      <c r="B11828" s="161"/>
    </row>
    <row r="11829" spans="1:2" x14ac:dyDescent="0.2">
      <c r="A11829" s="160"/>
      <c r="B11829" s="161"/>
    </row>
    <row r="11830" spans="1:2" x14ac:dyDescent="0.2">
      <c r="A11830" s="160"/>
      <c r="B11830" s="161"/>
    </row>
    <row r="11831" spans="1:2" x14ac:dyDescent="0.2">
      <c r="A11831" s="160"/>
      <c r="B11831" s="161"/>
    </row>
    <row r="11832" spans="1:2" x14ac:dyDescent="0.2">
      <c r="A11832" s="160"/>
      <c r="B11832" s="161"/>
    </row>
    <row r="11833" spans="1:2" x14ac:dyDescent="0.2">
      <c r="A11833" s="160"/>
      <c r="B11833" s="161"/>
    </row>
    <row r="11834" spans="1:2" x14ac:dyDescent="0.2">
      <c r="A11834" s="160"/>
      <c r="B11834" s="161"/>
    </row>
    <row r="11835" spans="1:2" x14ac:dyDescent="0.2">
      <c r="A11835" s="160"/>
      <c r="B11835" s="161"/>
    </row>
    <row r="11836" spans="1:2" x14ac:dyDescent="0.2">
      <c r="A11836" s="160"/>
      <c r="B11836" s="161"/>
    </row>
    <row r="11837" spans="1:2" x14ac:dyDescent="0.2">
      <c r="A11837" s="160"/>
      <c r="B11837" s="161"/>
    </row>
    <row r="11838" spans="1:2" x14ac:dyDescent="0.2">
      <c r="A11838" s="160"/>
      <c r="B11838" s="161"/>
    </row>
    <row r="11839" spans="1:2" x14ac:dyDescent="0.2">
      <c r="A11839" s="160"/>
      <c r="B11839" s="161"/>
    </row>
    <row r="11840" spans="1:2" x14ac:dyDescent="0.2">
      <c r="A11840" s="160"/>
      <c r="B11840" s="161"/>
    </row>
    <row r="11841" spans="1:2" x14ac:dyDescent="0.2">
      <c r="A11841" s="160"/>
      <c r="B11841" s="161"/>
    </row>
    <row r="11842" spans="1:2" x14ac:dyDescent="0.2">
      <c r="A11842" s="160"/>
      <c r="B11842" s="161"/>
    </row>
    <row r="11843" spans="1:2" x14ac:dyDescent="0.2">
      <c r="A11843" s="160"/>
      <c r="B11843" s="161"/>
    </row>
    <row r="11844" spans="1:2" x14ac:dyDescent="0.2">
      <c r="A11844" s="160"/>
      <c r="B11844" s="161"/>
    </row>
    <row r="11845" spans="1:2" x14ac:dyDescent="0.2">
      <c r="A11845" s="160"/>
      <c r="B11845" s="161"/>
    </row>
    <row r="11846" spans="1:2" x14ac:dyDescent="0.2">
      <c r="A11846" s="160"/>
      <c r="B11846" s="161"/>
    </row>
    <row r="11847" spans="1:2" x14ac:dyDescent="0.2">
      <c r="A11847" s="160"/>
      <c r="B11847" s="161"/>
    </row>
    <row r="11848" spans="1:2" x14ac:dyDescent="0.2">
      <c r="A11848" s="160"/>
      <c r="B11848" s="161"/>
    </row>
    <row r="11849" spans="1:2" x14ac:dyDescent="0.2">
      <c r="A11849" s="160"/>
      <c r="B11849" s="161"/>
    </row>
    <row r="11850" spans="1:2" x14ac:dyDescent="0.2">
      <c r="A11850" s="160"/>
      <c r="B11850" s="161"/>
    </row>
    <row r="11851" spans="1:2" x14ac:dyDescent="0.2">
      <c r="A11851" s="160"/>
      <c r="B11851" s="161"/>
    </row>
    <row r="11852" spans="1:2" x14ac:dyDescent="0.2">
      <c r="A11852" s="160"/>
      <c r="B11852" s="161"/>
    </row>
    <row r="11853" spans="1:2" x14ac:dyDescent="0.2">
      <c r="A11853" s="160"/>
      <c r="B11853" s="161"/>
    </row>
    <row r="11854" spans="1:2" x14ac:dyDescent="0.2">
      <c r="A11854" s="160"/>
      <c r="B11854" s="161"/>
    </row>
    <row r="11855" spans="1:2" x14ac:dyDescent="0.2">
      <c r="A11855" s="160"/>
      <c r="B11855" s="161"/>
    </row>
    <row r="11856" spans="1:2" x14ac:dyDescent="0.2">
      <c r="A11856" s="160"/>
      <c r="B11856" s="161"/>
    </row>
    <row r="11857" spans="1:2" x14ac:dyDescent="0.2">
      <c r="A11857" s="160"/>
      <c r="B11857" s="161"/>
    </row>
    <row r="11858" spans="1:2" x14ac:dyDescent="0.2">
      <c r="A11858" s="160"/>
      <c r="B11858" s="161"/>
    </row>
    <row r="11859" spans="1:2" x14ac:dyDescent="0.2">
      <c r="A11859" s="160"/>
      <c r="B11859" s="161"/>
    </row>
    <row r="11860" spans="1:2" x14ac:dyDescent="0.2">
      <c r="A11860" s="160"/>
      <c r="B11860" s="161"/>
    </row>
    <row r="11861" spans="1:2" x14ac:dyDescent="0.2">
      <c r="A11861" s="160"/>
      <c r="B11861" s="161"/>
    </row>
    <row r="11862" spans="1:2" x14ac:dyDescent="0.2">
      <c r="A11862" s="160"/>
      <c r="B11862" s="161"/>
    </row>
    <row r="11863" spans="1:2" x14ac:dyDescent="0.2">
      <c r="A11863" s="160"/>
      <c r="B11863" s="161"/>
    </row>
    <row r="11864" spans="1:2" x14ac:dyDescent="0.2">
      <c r="A11864" s="160"/>
      <c r="B11864" s="161"/>
    </row>
    <row r="11865" spans="1:2" x14ac:dyDescent="0.2">
      <c r="A11865" s="160"/>
      <c r="B11865" s="161"/>
    </row>
    <row r="11866" spans="1:2" x14ac:dyDescent="0.2">
      <c r="A11866" s="160"/>
      <c r="B11866" s="161"/>
    </row>
    <row r="11867" spans="1:2" x14ac:dyDescent="0.2">
      <c r="A11867" s="160"/>
      <c r="B11867" s="161"/>
    </row>
    <row r="11868" spans="1:2" x14ac:dyDescent="0.2">
      <c r="A11868" s="160"/>
      <c r="B11868" s="161"/>
    </row>
    <row r="11869" spans="1:2" x14ac:dyDescent="0.2">
      <c r="A11869" s="160"/>
      <c r="B11869" s="161"/>
    </row>
    <row r="11870" spans="1:2" x14ac:dyDescent="0.2">
      <c r="A11870" s="160"/>
      <c r="B11870" s="161"/>
    </row>
    <row r="11871" spans="1:2" x14ac:dyDescent="0.2">
      <c r="A11871" s="160"/>
      <c r="B11871" s="161"/>
    </row>
    <row r="11872" spans="1:2" x14ac:dyDescent="0.2">
      <c r="A11872" s="160"/>
      <c r="B11872" s="161"/>
    </row>
    <row r="11873" spans="1:2" x14ac:dyDescent="0.2">
      <c r="A11873" s="160"/>
      <c r="B11873" s="161"/>
    </row>
    <row r="11874" spans="1:2" x14ac:dyDescent="0.2">
      <c r="A11874" s="160"/>
      <c r="B11874" s="161"/>
    </row>
    <row r="11875" spans="1:2" x14ac:dyDescent="0.2">
      <c r="A11875" s="160"/>
      <c r="B11875" s="161"/>
    </row>
    <row r="11876" spans="1:2" x14ac:dyDescent="0.2">
      <c r="A11876" s="160"/>
      <c r="B11876" s="161"/>
    </row>
    <row r="11877" spans="1:2" x14ac:dyDescent="0.2">
      <c r="A11877" s="160"/>
      <c r="B11877" s="161"/>
    </row>
    <row r="11878" spans="1:2" x14ac:dyDescent="0.2">
      <c r="A11878" s="160"/>
      <c r="B11878" s="161"/>
    </row>
    <row r="11879" spans="1:2" x14ac:dyDescent="0.2">
      <c r="A11879" s="160"/>
      <c r="B11879" s="161"/>
    </row>
    <row r="11880" spans="1:2" x14ac:dyDescent="0.2">
      <c r="A11880" s="160"/>
      <c r="B11880" s="161"/>
    </row>
    <row r="11881" spans="1:2" x14ac:dyDescent="0.2">
      <c r="A11881" s="160"/>
      <c r="B11881" s="161"/>
    </row>
    <row r="11882" spans="1:2" x14ac:dyDescent="0.2">
      <c r="A11882" s="160"/>
      <c r="B11882" s="161"/>
    </row>
    <row r="11883" spans="1:2" x14ac:dyDescent="0.2">
      <c r="A11883" s="160"/>
      <c r="B11883" s="161"/>
    </row>
    <row r="11884" spans="1:2" x14ac:dyDescent="0.2">
      <c r="A11884" s="160"/>
      <c r="B11884" s="161"/>
    </row>
    <row r="11885" spans="1:2" x14ac:dyDescent="0.2">
      <c r="A11885" s="160"/>
      <c r="B11885" s="161"/>
    </row>
    <row r="11886" spans="1:2" x14ac:dyDescent="0.2">
      <c r="A11886" s="160"/>
      <c r="B11886" s="161"/>
    </row>
    <row r="11887" spans="1:2" x14ac:dyDescent="0.2">
      <c r="A11887" s="160"/>
      <c r="B11887" s="161"/>
    </row>
    <row r="11888" spans="1:2" x14ac:dyDescent="0.2">
      <c r="A11888" s="160"/>
      <c r="B11888" s="161"/>
    </row>
    <row r="11889" spans="1:2" x14ac:dyDescent="0.2">
      <c r="A11889" s="160"/>
      <c r="B11889" s="161"/>
    </row>
    <row r="11890" spans="1:2" x14ac:dyDescent="0.2">
      <c r="A11890" s="160"/>
      <c r="B11890" s="161"/>
    </row>
    <row r="11891" spans="1:2" x14ac:dyDescent="0.2">
      <c r="A11891" s="160"/>
      <c r="B11891" s="161"/>
    </row>
    <row r="11892" spans="1:2" x14ac:dyDescent="0.2">
      <c r="A11892" s="160"/>
      <c r="B11892" s="161"/>
    </row>
    <row r="11893" spans="1:2" x14ac:dyDescent="0.2">
      <c r="A11893" s="160"/>
      <c r="B11893" s="161"/>
    </row>
    <row r="11894" spans="1:2" x14ac:dyDescent="0.2">
      <c r="A11894" s="160"/>
      <c r="B11894" s="161"/>
    </row>
    <row r="11895" spans="1:2" x14ac:dyDescent="0.2">
      <c r="A11895" s="160"/>
      <c r="B11895" s="161"/>
    </row>
    <row r="11896" spans="1:2" x14ac:dyDescent="0.2">
      <c r="A11896" s="160"/>
      <c r="B11896" s="161"/>
    </row>
    <row r="11897" spans="1:2" x14ac:dyDescent="0.2">
      <c r="A11897" s="160"/>
      <c r="B11897" s="161"/>
    </row>
    <row r="11898" spans="1:2" x14ac:dyDescent="0.2">
      <c r="A11898" s="160"/>
      <c r="B11898" s="161"/>
    </row>
    <row r="11899" spans="1:2" x14ac:dyDescent="0.2">
      <c r="A11899" s="160"/>
      <c r="B11899" s="161"/>
    </row>
    <row r="11900" spans="1:2" x14ac:dyDescent="0.2">
      <c r="A11900" s="160"/>
      <c r="B11900" s="161"/>
    </row>
    <row r="11901" spans="1:2" x14ac:dyDescent="0.2">
      <c r="A11901" s="160"/>
      <c r="B11901" s="161"/>
    </row>
    <row r="11902" spans="1:2" x14ac:dyDescent="0.2">
      <c r="A11902" s="160"/>
      <c r="B11902" s="161"/>
    </row>
    <row r="11903" spans="1:2" x14ac:dyDescent="0.2">
      <c r="A11903" s="160"/>
      <c r="B11903" s="161"/>
    </row>
    <row r="11904" spans="1:2" x14ac:dyDescent="0.2">
      <c r="A11904" s="160"/>
      <c r="B11904" s="161"/>
    </row>
    <row r="11905" spans="1:2" x14ac:dyDescent="0.2">
      <c r="A11905" s="160"/>
      <c r="B11905" s="161"/>
    </row>
    <row r="11906" spans="1:2" x14ac:dyDescent="0.2">
      <c r="A11906" s="160"/>
      <c r="B11906" s="161"/>
    </row>
    <row r="11907" spans="1:2" x14ac:dyDescent="0.2">
      <c r="A11907" s="160"/>
      <c r="B11907" s="161"/>
    </row>
    <row r="11908" spans="1:2" x14ac:dyDescent="0.2">
      <c r="A11908" s="160"/>
      <c r="B11908" s="161"/>
    </row>
    <row r="11909" spans="1:2" x14ac:dyDescent="0.2">
      <c r="A11909" s="160"/>
      <c r="B11909" s="161"/>
    </row>
    <row r="11910" spans="1:2" x14ac:dyDescent="0.2">
      <c r="A11910" s="160"/>
      <c r="B11910" s="161"/>
    </row>
    <row r="11911" spans="1:2" x14ac:dyDescent="0.2">
      <c r="A11911" s="160"/>
      <c r="B11911" s="161"/>
    </row>
    <row r="11912" spans="1:2" x14ac:dyDescent="0.2">
      <c r="A11912" s="160"/>
      <c r="B11912" s="161"/>
    </row>
    <row r="11913" spans="1:2" x14ac:dyDescent="0.2">
      <c r="A11913" s="160"/>
      <c r="B11913" s="161"/>
    </row>
    <row r="11914" spans="1:2" x14ac:dyDescent="0.2">
      <c r="A11914" s="160"/>
      <c r="B11914" s="161"/>
    </row>
    <row r="11915" spans="1:2" x14ac:dyDescent="0.2">
      <c r="A11915" s="160"/>
      <c r="B11915" s="161"/>
    </row>
    <row r="11916" spans="1:2" x14ac:dyDescent="0.2">
      <c r="A11916" s="160"/>
      <c r="B11916" s="161"/>
    </row>
    <row r="11917" spans="1:2" x14ac:dyDescent="0.2">
      <c r="A11917" s="160"/>
      <c r="B11917" s="161"/>
    </row>
    <row r="11918" spans="1:2" x14ac:dyDescent="0.2">
      <c r="A11918" s="160"/>
      <c r="B11918" s="161"/>
    </row>
    <row r="11919" spans="1:2" x14ac:dyDescent="0.2">
      <c r="A11919" s="160"/>
      <c r="B11919" s="161"/>
    </row>
    <row r="11920" spans="1:2" x14ac:dyDescent="0.2">
      <c r="A11920" s="160"/>
      <c r="B11920" s="161"/>
    </row>
    <row r="11921" spans="1:2" x14ac:dyDescent="0.2">
      <c r="A11921" s="160"/>
      <c r="B11921" s="161"/>
    </row>
    <row r="11922" spans="1:2" x14ac:dyDescent="0.2">
      <c r="A11922" s="160"/>
      <c r="B11922" s="161"/>
    </row>
    <row r="11923" spans="1:2" x14ac:dyDescent="0.2">
      <c r="A11923" s="160"/>
      <c r="B11923" s="161"/>
    </row>
    <row r="11924" spans="1:2" x14ac:dyDescent="0.2">
      <c r="A11924" s="160"/>
      <c r="B11924" s="161"/>
    </row>
    <row r="11925" spans="1:2" x14ac:dyDescent="0.2">
      <c r="A11925" s="160"/>
      <c r="B11925" s="161"/>
    </row>
    <row r="11926" spans="1:2" x14ac:dyDescent="0.2">
      <c r="A11926" s="160"/>
      <c r="B11926" s="161"/>
    </row>
    <row r="11927" spans="1:2" x14ac:dyDescent="0.2">
      <c r="A11927" s="160"/>
      <c r="B11927" s="161"/>
    </row>
    <row r="11928" spans="1:2" x14ac:dyDescent="0.2">
      <c r="A11928" s="160"/>
      <c r="B11928" s="161"/>
    </row>
    <row r="11929" spans="1:2" x14ac:dyDescent="0.2">
      <c r="A11929" s="160"/>
      <c r="B11929" s="161"/>
    </row>
    <row r="11930" spans="1:2" x14ac:dyDescent="0.2">
      <c r="A11930" s="160"/>
      <c r="B11930" s="161"/>
    </row>
    <row r="11931" spans="1:2" x14ac:dyDescent="0.2">
      <c r="A11931" s="160"/>
      <c r="B11931" s="161"/>
    </row>
    <row r="11932" spans="1:2" x14ac:dyDescent="0.2">
      <c r="A11932" s="160"/>
      <c r="B11932" s="161"/>
    </row>
    <row r="11933" spans="1:2" x14ac:dyDescent="0.2">
      <c r="A11933" s="160"/>
      <c r="B11933" s="161"/>
    </row>
    <row r="11934" spans="1:2" x14ac:dyDescent="0.2">
      <c r="A11934" s="160"/>
      <c r="B11934" s="161"/>
    </row>
    <row r="11935" spans="1:2" x14ac:dyDescent="0.2">
      <c r="A11935" s="160"/>
      <c r="B11935" s="161"/>
    </row>
    <row r="11936" spans="1:2" x14ac:dyDescent="0.2">
      <c r="A11936" s="160"/>
      <c r="B11936" s="161"/>
    </row>
    <row r="11937" spans="1:2" x14ac:dyDescent="0.2">
      <c r="A11937" s="160"/>
      <c r="B11937" s="161"/>
    </row>
    <row r="11938" spans="1:2" x14ac:dyDescent="0.2">
      <c r="A11938" s="160"/>
      <c r="B11938" s="161"/>
    </row>
    <row r="11939" spans="1:2" x14ac:dyDescent="0.2">
      <c r="A11939" s="160"/>
      <c r="B11939" s="161"/>
    </row>
    <row r="11940" spans="1:2" x14ac:dyDescent="0.2">
      <c r="A11940" s="160"/>
      <c r="B11940" s="161"/>
    </row>
    <row r="11941" spans="1:2" x14ac:dyDescent="0.2">
      <c r="A11941" s="160"/>
      <c r="B11941" s="161"/>
    </row>
    <row r="11942" spans="1:2" x14ac:dyDescent="0.2">
      <c r="A11942" s="160"/>
      <c r="B11942" s="161"/>
    </row>
    <row r="11943" spans="1:2" x14ac:dyDescent="0.2">
      <c r="A11943" s="160"/>
      <c r="B11943" s="161"/>
    </row>
    <row r="11944" spans="1:2" x14ac:dyDescent="0.2">
      <c r="A11944" s="160"/>
      <c r="B11944" s="161"/>
    </row>
    <row r="11945" spans="1:2" x14ac:dyDescent="0.2">
      <c r="A11945" s="160"/>
      <c r="B11945" s="161"/>
    </row>
    <row r="11946" spans="1:2" x14ac:dyDescent="0.2">
      <c r="A11946" s="160"/>
      <c r="B11946" s="161"/>
    </row>
    <row r="11947" spans="1:2" x14ac:dyDescent="0.2">
      <c r="A11947" s="160"/>
      <c r="B11947" s="161"/>
    </row>
    <row r="11948" spans="1:2" x14ac:dyDescent="0.2">
      <c r="A11948" s="160"/>
      <c r="B11948" s="161"/>
    </row>
    <row r="11949" spans="1:2" x14ac:dyDescent="0.2">
      <c r="A11949" s="160"/>
      <c r="B11949" s="161"/>
    </row>
    <row r="11950" spans="1:2" x14ac:dyDescent="0.2">
      <c r="A11950" s="160"/>
      <c r="B11950" s="161"/>
    </row>
    <row r="11951" spans="1:2" x14ac:dyDescent="0.2">
      <c r="A11951" s="160"/>
      <c r="B11951" s="161"/>
    </row>
    <row r="11952" spans="1:2" x14ac:dyDescent="0.2">
      <c r="A11952" s="160"/>
      <c r="B11952" s="161"/>
    </row>
    <row r="11953" spans="1:2" x14ac:dyDescent="0.2">
      <c r="A11953" s="160"/>
      <c r="B11953" s="161"/>
    </row>
    <row r="11954" spans="1:2" x14ac:dyDescent="0.2">
      <c r="A11954" s="160"/>
      <c r="B11954" s="161"/>
    </row>
    <row r="11955" spans="1:2" x14ac:dyDescent="0.2">
      <c r="A11955" s="160"/>
      <c r="B11955" s="161"/>
    </row>
    <row r="11956" spans="1:2" x14ac:dyDescent="0.2">
      <c r="A11956" s="160"/>
      <c r="B11956" s="161"/>
    </row>
    <row r="11957" spans="1:2" x14ac:dyDescent="0.2">
      <c r="A11957" s="160"/>
      <c r="B11957" s="161"/>
    </row>
    <row r="11958" spans="1:2" x14ac:dyDescent="0.2">
      <c r="A11958" s="160"/>
      <c r="B11958" s="161"/>
    </row>
    <row r="11959" spans="1:2" x14ac:dyDescent="0.2">
      <c r="A11959" s="160"/>
      <c r="B11959" s="161"/>
    </row>
    <row r="11960" spans="1:2" x14ac:dyDescent="0.2">
      <c r="A11960" s="160"/>
      <c r="B11960" s="161"/>
    </row>
    <row r="11961" spans="1:2" x14ac:dyDescent="0.2">
      <c r="A11961" s="160"/>
      <c r="B11961" s="161"/>
    </row>
    <row r="11962" spans="1:2" x14ac:dyDescent="0.2">
      <c r="A11962" s="160"/>
      <c r="B11962" s="161"/>
    </row>
    <row r="11963" spans="1:2" x14ac:dyDescent="0.2">
      <c r="A11963" s="160"/>
      <c r="B11963" s="161"/>
    </row>
    <row r="11964" spans="1:2" x14ac:dyDescent="0.2">
      <c r="A11964" s="160"/>
      <c r="B11964" s="161"/>
    </row>
    <row r="11965" spans="1:2" x14ac:dyDescent="0.2">
      <c r="A11965" s="160"/>
      <c r="B11965" s="161"/>
    </row>
    <row r="11966" spans="1:2" x14ac:dyDescent="0.2">
      <c r="A11966" s="160"/>
      <c r="B11966" s="161"/>
    </row>
    <row r="11967" spans="1:2" x14ac:dyDescent="0.2">
      <c r="A11967" s="160"/>
      <c r="B11967" s="161"/>
    </row>
    <row r="11968" spans="1:2" x14ac:dyDescent="0.2">
      <c r="A11968" s="160"/>
      <c r="B11968" s="161"/>
    </row>
    <row r="11969" spans="1:2" x14ac:dyDescent="0.2">
      <c r="A11969" s="160"/>
      <c r="B11969" s="161"/>
    </row>
    <row r="11970" spans="1:2" x14ac:dyDescent="0.2">
      <c r="A11970" s="160"/>
      <c r="B11970" s="161"/>
    </row>
    <row r="11971" spans="1:2" x14ac:dyDescent="0.2">
      <c r="A11971" s="160"/>
      <c r="B11971" s="161"/>
    </row>
    <row r="11972" spans="1:2" x14ac:dyDescent="0.2">
      <c r="A11972" s="160"/>
      <c r="B11972" s="161"/>
    </row>
    <row r="11973" spans="1:2" x14ac:dyDescent="0.2">
      <c r="A11973" s="160"/>
      <c r="B11973" s="161"/>
    </row>
    <row r="11974" spans="1:2" x14ac:dyDescent="0.2">
      <c r="A11974" s="160"/>
      <c r="B11974" s="161"/>
    </row>
    <row r="11975" spans="1:2" x14ac:dyDescent="0.2">
      <c r="A11975" s="160"/>
      <c r="B11975" s="161"/>
    </row>
    <row r="11976" spans="1:2" x14ac:dyDescent="0.2">
      <c r="A11976" s="160"/>
      <c r="B11976" s="161"/>
    </row>
    <row r="11977" spans="1:2" x14ac:dyDescent="0.2">
      <c r="A11977" s="160"/>
      <c r="B11977" s="161"/>
    </row>
    <row r="11978" spans="1:2" x14ac:dyDescent="0.2">
      <c r="A11978" s="160"/>
      <c r="B11978" s="161"/>
    </row>
    <row r="11979" spans="1:2" x14ac:dyDescent="0.2">
      <c r="A11979" s="160"/>
      <c r="B11979" s="161"/>
    </row>
    <row r="11980" spans="1:2" x14ac:dyDescent="0.2">
      <c r="A11980" s="160"/>
      <c r="B11980" s="161"/>
    </row>
    <row r="11981" spans="1:2" x14ac:dyDescent="0.2">
      <c r="A11981" s="160"/>
      <c r="B11981" s="161"/>
    </row>
    <row r="11982" spans="1:2" x14ac:dyDescent="0.2">
      <c r="A11982" s="160"/>
      <c r="B11982" s="161"/>
    </row>
    <row r="11983" spans="1:2" x14ac:dyDescent="0.2">
      <c r="A11983" s="160"/>
      <c r="B11983" s="161"/>
    </row>
    <row r="11984" spans="1:2" x14ac:dyDescent="0.2">
      <c r="A11984" s="160"/>
      <c r="B11984" s="161"/>
    </row>
    <row r="11985" spans="1:2" x14ac:dyDescent="0.2">
      <c r="A11985" s="160"/>
      <c r="B11985" s="161"/>
    </row>
    <row r="11986" spans="1:2" x14ac:dyDescent="0.2">
      <c r="A11986" s="160"/>
      <c r="B11986" s="161"/>
    </row>
    <row r="11987" spans="1:2" x14ac:dyDescent="0.2">
      <c r="A11987" s="160"/>
      <c r="B11987" s="161"/>
    </row>
    <row r="11988" spans="1:2" x14ac:dyDescent="0.2">
      <c r="A11988" s="160"/>
      <c r="B11988" s="161"/>
    </row>
    <row r="11989" spans="1:2" x14ac:dyDescent="0.2">
      <c r="A11989" s="160"/>
      <c r="B11989" s="161"/>
    </row>
    <row r="11990" spans="1:2" x14ac:dyDescent="0.2">
      <c r="A11990" s="160"/>
      <c r="B11990" s="161"/>
    </row>
    <row r="11991" spans="1:2" x14ac:dyDescent="0.2">
      <c r="A11991" s="160"/>
      <c r="B11991" s="161"/>
    </row>
    <row r="11992" spans="1:2" x14ac:dyDescent="0.2">
      <c r="A11992" s="160"/>
      <c r="B11992" s="161"/>
    </row>
    <row r="11993" spans="1:2" x14ac:dyDescent="0.2">
      <c r="A11993" s="160"/>
      <c r="B11993" s="161"/>
    </row>
    <row r="11994" spans="1:2" x14ac:dyDescent="0.2">
      <c r="A11994" s="160"/>
      <c r="B11994" s="161"/>
    </row>
    <row r="11995" spans="1:2" x14ac:dyDescent="0.2">
      <c r="A11995" s="160"/>
      <c r="B11995" s="161"/>
    </row>
    <row r="11996" spans="1:2" x14ac:dyDescent="0.2">
      <c r="A11996" s="160"/>
      <c r="B11996" s="161"/>
    </row>
    <row r="11997" spans="1:2" x14ac:dyDescent="0.2">
      <c r="A11997" s="160"/>
      <c r="B11997" s="161"/>
    </row>
    <row r="11998" spans="1:2" x14ac:dyDescent="0.2">
      <c r="A11998" s="160"/>
      <c r="B11998" s="161"/>
    </row>
    <row r="11999" spans="1:2" x14ac:dyDescent="0.2">
      <c r="A11999" s="160"/>
      <c r="B11999" s="161"/>
    </row>
    <row r="12000" spans="1:2" x14ac:dyDescent="0.2">
      <c r="A12000" s="160"/>
      <c r="B12000" s="161"/>
    </row>
    <row r="12001" spans="1:2" x14ac:dyDescent="0.2">
      <c r="A12001" s="160"/>
      <c r="B12001" s="161"/>
    </row>
    <row r="12002" spans="1:2" x14ac:dyDescent="0.2">
      <c r="A12002" s="160"/>
      <c r="B12002" s="161"/>
    </row>
    <row r="12003" spans="1:2" x14ac:dyDescent="0.2">
      <c r="A12003" s="160"/>
      <c r="B12003" s="161"/>
    </row>
    <row r="12004" spans="1:2" x14ac:dyDescent="0.2">
      <c r="A12004" s="160"/>
      <c r="B12004" s="161"/>
    </row>
    <row r="12005" spans="1:2" x14ac:dyDescent="0.2">
      <c r="A12005" s="160"/>
      <c r="B12005" s="161"/>
    </row>
    <row r="12006" spans="1:2" x14ac:dyDescent="0.2">
      <c r="A12006" s="160"/>
      <c r="B12006" s="161"/>
    </row>
    <row r="12007" spans="1:2" x14ac:dyDescent="0.2">
      <c r="A12007" s="160"/>
      <c r="B12007" s="161"/>
    </row>
    <row r="12008" spans="1:2" x14ac:dyDescent="0.2">
      <c r="A12008" s="160"/>
      <c r="B12008" s="161"/>
    </row>
    <row r="12009" spans="1:2" x14ac:dyDescent="0.2">
      <c r="A12009" s="160"/>
      <c r="B12009" s="161"/>
    </row>
    <row r="12010" spans="1:2" x14ac:dyDescent="0.2">
      <c r="A12010" s="160"/>
      <c r="B12010" s="161"/>
    </row>
    <row r="12011" spans="1:2" x14ac:dyDescent="0.2">
      <c r="A12011" s="160"/>
      <c r="B12011" s="161"/>
    </row>
    <row r="12012" spans="1:2" x14ac:dyDescent="0.2">
      <c r="A12012" s="160"/>
      <c r="B12012" s="161"/>
    </row>
    <row r="12013" spans="1:2" x14ac:dyDescent="0.2">
      <c r="A12013" s="160"/>
      <c r="B12013" s="161"/>
    </row>
    <row r="12014" spans="1:2" x14ac:dyDescent="0.2">
      <c r="A12014" s="160"/>
      <c r="B12014" s="161"/>
    </row>
    <row r="12015" spans="1:2" x14ac:dyDescent="0.2">
      <c r="A12015" s="160"/>
      <c r="B12015" s="161"/>
    </row>
    <row r="12016" spans="1:2" x14ac:dyDescent="0.2">
      <c r="A12016" s="160"/>
      <c r="B12016" s="161"/>
    </row>
    <row r="12017" spans="1:2" x14ac:dyDescent="0.2">
      <c r="A12017" s="160"/>
      <c r="B12017" s="161"/>
    </row>
    <row r="12018" spans="1:2" x14ac:dyDescent="0.2">
      <c r="A12018" s="160"/>
      <c r="B12018" s="161"/>
    </row>
    <row r="12019" spans="1:2" x14ac:dyDescent="0.2">
      <c r="A12019" s="160"/>
      <c r="B12019" s="161"/>
    </row>
    <row r="12020" spans="1:2" x14ac:dyDescent="0.2">
      <c r="A12020" s="160"/>
      <c r="B12020" s="161"/>
    </row>
    <row r="12021" spans="1:2" x14ac:dyDescent="0.2">
      <c r="A12021" s="160"/>
      <c r="B12021" s="161"/>
    </row>
    <row r="12022" spans="1:2" x14ac:dyDescent="0.2">
      <c r="A12022" s="160"/>
      <c r="B12022" s="161"/>
    </row>
    <row r="12023" spans="1:2" x14ac:dyDescent="0.2">
      <c r="A12023" s="160"/>
      <c r="B12023" s="161"/>
    </row>
    <row r="12024" spans="1:2" x14ac:dyDescent="0.2">
      <c r="A12024" s="160"/>
      <c r="B12024" s="161"/>
    </row>
    <row r="12025" spans="1:2" x14ac:dyDescent="0.2">
      <c r="A12025" s="160"/>
      <c r="B12025" s="161"/>
    </row>
    <row r="12026" spans="1:2" x14ac:dyDescent="0.2">
      <c r="A12026" s="160"/>
      <c r="B12026" s="161"/>
    </row>
    <row r="12027" spans="1:2" x14ac:dyDescent="0.2">
      <c r="A12027" s="160"/>
      <c r="B12027" s="161"/>
    </row>
    <row r="12028" spans="1:2" x14ac:dyDescent="0.2">
      <c r="A12028" s="160"/>
      <c r="B12028" s="161"/>
    </row>
    <row r="12029" spans="1:2" x14ac:dyDescent="0.2">
      <c r="A12029" s="160"/>
      <c r="B12029" s="161"/>
    </row>
    <row r="12030" spans="1:2" x14ac:dyDescent="0.2">
      <c r="A12030" s="160"/>
      <c r="B12030" s="161"/>
    </row>
    <row r="12031" spans="1:2" x14ac:dyDescent="0.2">
      <c r="A12031" s="160"/>
      <c r="B12031" s="161"/>
    </row>
    <row r="12032" spans="1:2" x14ac:dyDescent="0.2">
      <c r="A12032" s="160"/>
      <c r="B12032" s="161"/>
    </row>
    <row r="12033" spans="1:2" x14ac:dyDescent="0.2">
      <c r="A12033" s="160"/>
      <c r="B12033" s="161"/>
    </row>
    <row r="12034" spans="1:2" x14ac:dyDescent="0.2">
      <c r="A12034" s="160"/>
      <c r="B12034" s="161"/>
    </row>
    <row r="12035" spans="1:2" x14ac:dyDescent="0.2">
      <c r="A12035" s="160"/>
      <c r="B12035" s="161"/>
    </row>
    <row r="12036" spans="1:2" x14ac:dyDescent="0.2">
      <c r="A12036" s="160"/>
      <c r="B12036" s="161"/>
    </row>
    <row r="12037" spans="1:2" x14ac:dyDescent="0.2">
      <c r="A12037" s="160"/>
      <c r="B12037" s="161"/>
    </row>
    <row r="12038" spans="1:2" x14ac:dyDescent="0.2">
      <c r="A12038" s="160"/>
      <c r="B12038" s="161"/>
    </row>
    <row r="12039" spans="1:2" x14ac:dyDescent="0.2">
      <c r="A12039" s="160"/>
      <c r="B12039" s="161"/>
    </row>
    <row r="12040" spans="1:2" x14ac:dyDescent="0.2">
      <c r="A12040" s="160"/>
      <c r="B12040" s="161"/>
    </row>
    <row r="12041" spans="1:2" x14ac:dyDescent="0.2">
      <c r="A12041" s="160"/>
      <c r="B12041" s="161"/>
    </row>
    <row r="12042" spans="1:2" x14ac:dyDescent="0.2">
      <c r="A12042" s="160"/>
      <c r="B12042" s="161"/>
    </row>
    <row r="12043" spans="1:2" x14ac:dyDescent="0.2">
      <c r="A12043" s="160"/>
      <c r="B12043" s="161"/>
    </row>
    <row r="12044" spans="1:2" x14ac:dyDescent="0.2">
      <c r="A12044" s="160"/>
      <c r="B12044" s="161"/>
    </row>
    <row r="12045" spans="1:2" x14ac:dyDescent="0.2">
      <c r="A12045" s="160"/>
      <c r="B12045" s="161"/>
    </row>
    <row r="12046" spans="1:2" x14ac:dyDescent="0.2">
      <c r="A12046" s="160"/>
      <c r="B12046" s="161"/>
    </row>
    <row r="12047" spans="1:2" x14ac:dyDescent="0.2">
      <c r="A12047" s="160"/>
      <c r="B12047" s="161"/>
    </row>
    <row r="12048" spans="1:2" x14ac:dyDescent="0.2">
      <c r="A12048" s="160"/>
      <c r="B12048" s="161"/>
    </row>
    <row r="12049" spans="1:2" x14ac:dyDescent="0.2">
      <c r="A12049" s="160"/>
      <c r="B12049" s="161"/>
    </row>
    <row r="12050" spans="1:2" x14ac:dyDescent="0.2">
      <c r="A12050" s="160"/>
      <c r="B12050" s="161"/>
    </row>
    <row r="12051" spans="1:2" x14ac:dyDescent="0.2">
      <c r="A12051" s="160"/>
      <c r="B12051" s="161"/>
    </row>
    <row r="12052" spans="1:2" x14ac:dyDescent="0.2">
      <c r="A12052" s="160"/>
      <c r="B12052" s="161"/>
    </row>
    <row r="12053" spans="1:2" x14ac:dyDescent="0.2">
      <c r="A12053" s="160"/>
      <c r="B12053" s="161"/>
    </row>
    <row r="12054" spans="1:2" x14ac:dyDescent="0.2">
      <c r="A12054" s="160"/>
      <c r="B12054" s="161"/>
    </row>
    <row r="12055" spans="1:2" x14ac:dyDescent="0.2">
      <c r="A12055" s="160"/>
      <c r="B12055" s="161"/>
    </row>
    <row r="12056" spans="1:2" x14ac:dyDescent="0.2">
      <c r="A12056" s="160"/>
      <c r="B12056" s="161"/>
    </row>
    <row r="12057" spans="1:2" x14ac:dyDescent="0.2">
      <c r="A12057" s="160"/>
      <c r="B12057" s="161"/>
    </row>
    <row r="12058" spans="1:2" x14ac:dyDescent="0.2">
      <c r="A12058" s="160"/>
      <c r="B12058" s="161"/>
    </row>
    <row r="12059" spans="1:2" x14ac:dyDescent="0.2">
      <c r="A12059" s="160"/>
      <c r="B12059" s="161"/>
    </row>
    <row r="12060" spans="1:2" x14ac:dyDescent="0.2">
      <c r="A12060" s="160"/>
      <c r="B12060" s="161"/>
    </row>
    <row r="12061" spans="1:2" x14ac:dyDescent="0.2">
      <c r="A12061" s="160"/>
      <c r="B12061" s="161"/>
    </row>
    <row r="12062" spans="1:2" x14ac:dyDescent="0.2">
      <c r="A12062" s="160"/>
      <c r="B12062" s="161"/>
    </row>
    <row r="12063" spans="1:2" x14ac:dyDescent="0.2">
      <c r="A12063" s="160"/>
      <c r="B12063" s="161"/>
    </row>
    <row r="12064" spans="1:2" x14ac:dyDescent="0.2">
      <c r="A12064" s="160"/>
      <c r="B12064" s="161"/>
    </row>
    <row r="12065" spans="1:2" x14ac:dyDescent="0.2">
      <c r="A12065" s="160"/>
      <c r="B12065" s="161"/>
    </row>
    <row r="12066" spans="1:2" x14ac:dyDescent="0.2">
      <c r="A12066" s="160"/>
      <c r="B12066" s="161"/>
    </row>
    <row r="12067" spans="1:2" x14ac:dyDescent="0.2">
      <c r="A12067" s="160"/>
      <c r="B12067" s="161"/>
    </row>
    <row r="12068" spans="1:2" x14ac:dyDescent="0.2">
      <c r="A12068" s="160"/>
      <c r="B12068" s="161"/>
    </row>
    <row r="12069" spans="1:2" x14ac:dyDescent="0.2">
      <c r="A12069" s="160"/>
      <c r="B12069" s="161"/>
    </row>
    <row r="12070" spans="1:2" x14ac:dyDescent="0.2">
      <c r="A12070" s="160"/>
      <c r="B12070" s="161"/>
    </row>
    <row r="12071" spans="1:2" x14ac:dyDescent="0.2">
      <c r="A12071" s="160"/>
      <c r="B12071" s="161"/>
    </row>
    <row r="12072" spans="1:2" x14ac:dyDescent="0.2">
      <c r="A12072" s="160"/>
      <c r="B12072" s="161"/>
    </row>
    <row r="12073" spans="1:2" x14ac:dyDescent="0.2">
      <c r="A12073" s="160"/>
      <c r="B12073" s="161"/>
    </row>
    <row r="12074" spans="1:2" x14ac:dyDescent="0.2">
      <c r="A12074" s="160"/>
      <c r="B12074" s="161"/>
    </row>
    <row r="12075" spans="1:2" x14ac:dyDescent="0.2">
      <c r="A12075" s="160"/>
      <c r="B12075" s="161"/>
    </row>
    <row r="12076" spans="1:2" x14ac:dyDescent="0.2">
      <c r="A12076" s="160"/>
      <c r="B12076" s="161"/>
    </row>
    <row r="12077" spans="1:2" x14ac:dyDescent="0.2">
      <c r="A12077" s="160"/>
      <c r="B12077" s="161"/>
    </row>
    <row r="12078" spans="1:2" x14ac:dyDescent="0.2">
      <c r="A12078" s="160"/>
      <c r="B12078" s="161"/>
    </row>
    <row r="12079" spans="1:2" x14ac:dyDescent="0.2">
      <c r="A12079" s="160"/>
      <c r="B12079" s="161"/>
    </row>
    <row r="12080" spans="1:2" x14ac:dyDescent="0.2">
      <c r="A12080" s="160"/>
      <c r="B12080" s="161"/>
    </row>
    <row r="12081" spans="1:2" x14ac:dyDescent="0.2">
      <c r="A12081" s="160"/>
      <c r="B12081" s="161"/>
    </row>
    <row r="12082" spans="1:2" x14ac:dyDescent="0.2">
      <c r="A12082" s="160"/>
      <c r="B12082" s="161"/>
    </row>
    <row r="12083" spans="1:2" x14ac:dyDescent="0.2">
      <c r="A12083" s="160"/>
      <c r="B12083" s="161"/>
    </row>
    <row r="12084" spans="1:2" x14ac:dyDescent="0.2">
      <c r="A12084" s="160"/>
      <c r="B12084" s="161"/>
    </row>
    <row r="12085" spans="1:2" x14ac:dyDescent="0.2">
      <c r="A12085" s="160"/>
      <c r="B12085" s="161"/>
    </row>
    <row r="12086" spans="1:2" x14ac:dyDescent="0.2">
      <c r="A12086" s="160"/>
      <c r="B12086" s="161"/>
    </row>
    <row r="12087" spans="1:2" x14ac:dyDescent="0.2">
      <c r="A12087" s="160"/>
      <c r="B12087" s="161"/>
    </row>
    <row r="12088" spans="1:2" x14ac:dyDescent="0.2">
      <c r="A12088" s="160"/>
      <c r="B12088" s="161"/>
    </row>
    <row r="12089" spans="1:2" x14ac:dyDescent="0.2">
      <c r="A12089" s="160"/>
      <c r="B12089" s="161"/>
    </row>
    <row r="12090" spans="1:2" x14ac:dyDescent="0.2">
      <c r="A12090" s="160"/>
      <c r="B12090" s="161"/>
    </row>
    <row r="12091" spans="1:2" x14ac:dyDescent="0.2">
      <c r="A12091" s="160"/>
      <c r="B12091" s="161"/>
    </row>
    <row r="12092" spans="1:2" x14ac:dyDescent="0.2">
      <c r="A12092" s="160"/>
      <c r="B12092" s="161"/>
    </row>
    <row r="12093" spans="1:2" x14ac:dyDescent="0.2">
      <c r="A12093" s="160"/>
      <c r="B12093" s="161"/>
    </row>
    <row r="12094" spans="1:2" x14ac:dyDescent="0.2">
      <c r="A12094" s="160"/>
      <c r="B12094" s="161"/>
    </row>
    <row r="12095" spans="1:2" x14ac:dyDescent="0.2">
      <c r="A12095" s="160"/>
      <c r="B12095" s="161"/>
    </row>
    <row r="12096" spans="1:2" x14ac:dyDescent="0.2">
      <c r="A12096" s="160"/>
      <c r="B12096" s="161"/>
    </row>
    <row r="12097" spans="1:2" x14ac:dyDescent="0.2">
      <c r="A12097" s="160"/>
      <c r="B12097" s="161"/>
    </row>
    <row r="12098" spans="1:2" x14ac:dyDescent="0.2">
      <c r="A12098" s="160"/>
      <c r="B12098" s="161"/>
    </row>
    <row r="12099" spans="1:2" x14ac:dyDescent="0.2">
      <c r="A12099" s="160"/>
      <c r="B12099" s="161"/>
    </row>
    <row r="12100" spans="1:2" x14ac:dyDescent="0.2">
      <c r="A12100" s="160"/>
      <c r="B12100" s="161"/>
    </row>
    <row r="12101" spans="1:2" x14ac:dyDescent="0.2">
      <c r="A12101" s="160"/>
      <c r="B12101" s="161"/>
    </row>
    <row r="12102" spans="1:2" x14ac:dyDescent="0.2">
      <c r="A12102" s="160"/>
      <c r="B12102" s="161"/>
    </row>
    <row r="12103" spans="1:2" x14ac:dyDescent="0.2">
      <c r="A12103" s="160"/>
      <c r="B12103" s="161"/>
    </row>
    <row r="12104" spans="1:2" x14ac:dyDescent="0.2">
      <c r="A12104" s="160"/>
      <c r="B12104" s="161"/>
    </row>
    <row r="12105" spans="1:2" x14ac:dyDescent="0.2">
      <c r="A12105" s="160"/>
      <c r="B12105" s="161"/>
    </row>
    <row r="12106" spans="1:2" x14ac:dyDescent="0.2">
      <c r="A12106" s="160"/>
      <c r="B12106" s="161"/>
    </row>
    <row r="12107" spans="1:2" x14ac:dyDescent="0.2">
      <c r="A12107" s="160"/>
      <c r="B12107" s="161"/>
    </row>
    <row r="12108" spans="1:2" x14ac:dyDescent="0.2">
      <c r="A12108" s="160"/>
      <c r="B12108" s="161"/>
    </row>
    <row r="12109" spans="1:2" x14ac:dyDescent="0.2">
      <c r="A12109" s="160"/>
      <c r="B12109" s="161"/>
    </row>
    <row r="12110" spans="1:2" x14ac:dyDescent="0.2">
      <c r="A12110" s="160"/>
      <c r="B12110" s="161"/>
    </row>
    <row r="12111" spans="1:2" x14ac:dyDescent="0.2">
      <c r="A12111" s="160"/>
      <c r="B12111" s="161"/>
    </row>
    <row r="12112" spans="1:2" x14ac:dyDescent="0.2">
      <c r="A12112" s="160"/>
      <c r="B12112" s="161"/>
    </row>
    <row r="12113" spans="1:2" x14ac:dyDescent="0.2">
      <c r="A12113" s="160"/>
      <c r="B12113" s="161"/>
    </row>
    <row r="12114" spans="1:2" x14ac:dyDescent="0.2">
      <c r="A12114" s="160"/>
      <c r="B12114" s="161"/>
    </row>
    <row r="12115" spans="1:2" x14ac:dyDescent="0.2">
      <c r="A12115" s="160"/>
      <c r="B12115" s="161"/>
    </row>
    <row r="12116" spans="1:2" x14ac:dyDescent="0.2">
      <c r="A12116" s="160"/>
      <c r="B12116" s="161"/>
    </row>
    <row r="12117" spans="1:2" x14ac:dyDescent="0.2">
      <c r="A12117" s="160"/>
      <c r="B12117" s="161"/>
    </row>
    <row r="12118" spans="1:2" x14ac:dyDescent="0.2">
      <c r="A12118" s="160"/>
      <c r="B12118" s="161"/>
    </row>
    <row r="12119" spans="1:2" x14ac:dyDescent="0.2">
      <c r="A12119" s="160"/>
      <c r="B12119" s="161"/>
    </row>
    <row r="12120" spans="1:2" x14ac:dyDescent="0.2">
      <c r="A12120" s="160"/>
      <c r="B12120" s="161"/>
    </row>
    <row r="12121" spans="1:2" x14ac:dyDescent="0.2">
      <c r="A12121" s="160"/>
      <c r="B12121" s="161"/>
    </row>
    <row r="12122" spans="1:2" x14ac:dyDescent="0.2">
      <c r="A12122" s="160"/>
      <c r="B12122" s="161"/>
    </row>
    <row r="12123" spans="1:2" x14ac:dyDescent="0.2">
      <c r="A12123" s="160"/>
      <c r="B12123" s="161"/>
    </row>
    <row r="12124" spans="1:2" x14ac:dyDescent="0.2">
      <c r="A12124" s="160"/>
      <c r="B12124" s="161"/>
    </row>
    <row r="12125" spans="1:2" x14ac:dyDescent="0.2">
      <c r="A12125" s="160"/>
      <c r="B12125" s="161"/>
    </row>
    <row r="12126" spans="1:2" x14ac:dyDescent="0.2">
      <c r="A12126" s="160"/>
      <c r="B12126" s="161"/>
    </row>
    <row r="12127" spans="1:2" x14ac:dyDescent="0.2">
      <c r="A12127" s="160"/>
      <c r="B12127" s="161"/>
    </row>
    <row r="12128" spans="1:2" x14ac:dyDescent="0.2">
      <c r="A12128" s="160"/>
      <c r="B12128" s="161"/>
    </row>
    <row r="12129" spans="1:2" x14ac:dyDescent="0.2">
      <c r="A12129" s="160"/>
      <c r="B12129" s="161"/>
    </row>
    <row r="12130" spans="1:2" x14ac:dyDescent="0.2">
      <c r="A12130" s="160"/>
      <c r="B12130" s="161"/>
    </row>
    <row r="12131" spans="1:2" x14ac:dyDescent="0.2">
      <c r="A12131" s="160"/>
      <c r="B12131" s="161"/>
    </row>
    <row r="12132" spans="1:2" x14ac:dyDescent="0.2">
      <c r="A12132" s="160"/>
      <c r="B12132" s="161"/>
    </row>
    <row r="12133" spans="1:2" x14ac:dyDescent="0.2">
      <c r="A12133" s="160"/>
      <c r="B12133" s="161"/>
    </row>
    <row r="12134" spans="1:2" x14ac:dyDescent="0.2">
      <c r="A12134" s="160"/>
      <c r="B12134" s="161"/>
    </row>
    <row r="12135" spans="1:2" x14ac:dyDescent="0.2">
      <c r="A12135" s="160"/>
      <c r="B12135" s="161"/>
    </row>
    <row r="12136" spans="1:2" x14ac:dyDescent="0.2">
      <c r="A12136" s="160"/>
      <c r="B12136" s="161"/>
    </row>
    <row r="12137" spans="1:2" x14ac:dyDescent="0.2">
      <c r="A12137" s="160"/>
      <c r="B12137" s="161"/>
    </row>
    <row r="12138" spans="1:2" x14ac:dyDescent="0.2">
      <c r="A12138" s="160"/>
      <c r="B12138" s="161"/>
    </row>
    <row r="12139" spans="1:2" x14ac:dyDescent="0.2">
      <c r="A12139" s="160"/>
      <c r="B12139" s="161"/>
    </row>
    <row r="12140" spans="1:2" x14ac:dyDescent="0.2">
      <c r="A12140" s="160"/>
      <c r="B12140" s="161"/>
    </row>
    <row r="12141" spans="1:2" x14ac:dyDescent="0.2">
      <c r="A12141" s="160"/>
      <c r="B12141" s="161"/>
    </row>
    <row r="12142" spans="1:2" x14ac:dyDescent="0.2">
      <c r="A12142" s="160"/>
      <c r="B12142" s="161"/>
    </row>
    <row r="12143" spans="1:2" x14ac:dyDescent="0.2">
      <c r="A12143" s="160"/>
      <c r="B12143" s="161"/>
    </row>
    <row r="12144" spans="1:2" x14ac:dyDescent="0.2">
      <c r="A12144" s="160"/>
      <c r="B12144" s="161"/>
    </row>
    <row r="12145" spans="1:2" x14ac:dyDescent="0.2">
      <c r="A12145" s="160"/>
      <c r="B12145" s="161"/>
    </row>
    <row r="12146" spans="1:2" x14ac:dyDescent="0.2">
      <c r="A12146" s="160"/>
      <c r="B12146" s="161"/>
    </row>
    <row r="12147" spans="1:2" x14ac:dyDescent="0.2">
      <c r="A12147" s="160"/>
      <c r="B12147" s="161"/>
    </row>
    <row r="12148" spans="1:2" x14ac:dyDescent="0.2">
      <c r="A12148" s="160"/>
      <c r="B12148" s="161"/>
    </row>
    <row r="12149" spans="1:2" x14ac:dyDescent="0.2">
      <c r="A12149" s="160"/>
      <c r="B12149" s="161"/>
    </row>
    <row r="12150" spans="1:2" x14ac:dyDescent="0.2">
      <c r="A12150" s="160"/>
      <c r="B12150" s="161"/>
    </row>
    <row r="12151" spans="1:2" x14ac:dyDescent="0.2">
      <c r="A12151" s="160"/>
      <c r="B12151" s="161"/>
    </row>
    <row r="12152" spans="1:2" x14ac:dyDescent="0.2">
      <c r="A12152" s="160"/>
      <c r="B12152" s="161"/>
    </row>
    <row r="12153" spans="1:2" x14ac:dyDescent="0.2">
      <c r="A12153" s="160"/>
      <c r="B12153" s="161"/>
    </row>
    <row r="12154" spans="1:2" x14ac:dyDescent="0.2">
      <c r="A12154" s="160"/>
      <c r="B12154" s="161"/>
    </row>
    <row r="12155" spans="1:2" x14ac:dyDescent="0.2">
      <c r="A12155" s="160"/>
      <c r="B12155" s="161"/>
    </row>
    <row r="12156" spans="1:2" x14ac:dyDescent="0.2">
      <c r="A12156" s="160"/>
      <c r="B12156" s="161"/>
    </row>
    <row r="12157" spans="1:2" x14ac:dyDescent="0.2">
      <c r="A12157" s="160"/>
      <c r="B12157" s="161"/>
    </row>
    <row r="12158" spans="1:2" x14ac:dyDescent="0.2">
      <c r="A12158" s="160"/>
      <c r="B12158" s="161"/>
    </row>
    <row r="12159" spans="1:2" x14ac:dyDescent="0.2">
      <c r="A12159" s="160"/>
      <c r="B12159" s="161"/>
    </row>
    <row r="12160" spans="1:2" x14ac:dyDescent="0.2">
      <c r="A12160" s="160"/>
      <c r="B12160" s="161"/>
    </row>
    <row r="12161" spans="1:2" x14ac:dyDescent="0.2">
      <c r="A12161" s="160"/>
      <c r="B12161" s="161"/>
    </row>
    <row r="12162" spans="1:2" x14ac:dyDescent="0.2">
      <c r="A12162" s="160"/>
      <c r="B12162" s="161"/>
    </row>
    <row r="12163" spans="1:2" x14ac:dyDescent="0.2">
      <c r="A12163" s="160"/>
      <c r="B12163" s="161"/>
    </row>
    <row r="12164" spans="1:2" x14ac:dyDescent="0.2">
      <c r="A12164" s="160"/>
      <c r="B12164" s="161"/>
    </row>
    <row r="12165" spans="1:2" x14ac:dyDescent="0.2">
      <c r="A12165" s="160"/>
      <c r="B12165" s="161"/>
    </row>
    <row r="12166" spans="1:2" x14ac:dyDescent="0.2">
      <c r="A12166" s="160"/>
      <c r="B12166" s="161"/>
    </row>
    <row r="12167" spans="1:2" x14ac:dyDescent="0.2">
      <c r="A12167" s="160"/>
      <c r="B12167" s="161"/>
    </row>
    <row r="12168" spans="1:2" x14ac:dyDescent="0.2">
      <c r="A12168" s="160"/>
      <c r="B12168" s="161"/>
    </row>
    <row r="12169" spans="1:2" x14ac:dyDescent="0.2">
      <c r="A12169" s="160"/>
      <c r="B12169" s="161"/>
    </row>
    <row r="12170" spans="1:2" x14ac:dyDescent="0.2">
      <c r="A12170" s="160"/>
      <c r="B12170" s="161"/>
    </row>
    <row r="12171" spans="1:2" x14ac:dyDescent="0.2">
      <c r="A12171" s="160"/>
      <c r="B12171" s="161"/>
    </row>
    <row r="12172" spans="1:2" x14ac:dyDescent="0.2">
      <c r="A12172" s="160"/>
      <c r="B12172" s="161"/>
    </row>
    <row r="12173" spans="1:2" x14ac:dyDescent="0.2">
      <c r="A12173" s="160"/>
      <c r="B12173" s="161"/>
    </row>
    <row r="12174" spans="1:2" x14ac:dyDescent="0.2">
      <c r="A12174" s="160"/>
      <c r="B12174" s="161"/>
    </row>
    <row r="12175" spans="1:2" x14ac:dyDescent="0.2">
      <c r="A12175" s="160"/>
      <c r="B12175" s="161"/>
    </row>
    <row r="12176" spans="1:2" x14ac:dyDescent="0.2">
      <c r="A12176" s="160"/>
      <c r="B12176" s="161"/>
    </row>
    <row r="12177" spans="1:2" x14ac:dyDescent="0.2">
      <c r="A12177" s="160"/>
      <c r="B12177" s="161"/>
    </row>
    <row r="12178" spans="1:2" x14ac:dyDescent="0.2">
      <c r="A12178" s="160"/>
      <c r="B12178" s="161"/>
    </row>
    <row r="12179" spans="1:2" x14ac:dyDescent="0.2">
      <c r="A12179" s="160"/>
      <c r="B12179" s="161"/>
    </row>
    <row r="12180" spans="1:2" x14ac:dyDescent="0.2">
      <c r="A12180" s="160"/>
      <c r="B12180" s="161"/>
    </row>
    <row r="12181" spans="1:2" x14ac:dyDescent="0.2">
      <c r="A12181" s="160"/>
      <c r="B12181" s="161"/>
    </row>
    <row r="12182" spans="1:2" x14ac:dyDescent="0.2">
      <c r="A12182" s="160"/>
      <c r="B12182" s="161"/>
    </row>
    <row r="12183" spans="1:2" x14ac:dyDescent="0.2">
      <c r="A12183" s="160"/>
      <c r="B12183" s="161"/>
    </row>
    <row r="12184" spans="1:2" x14ac:dyDescent="0.2">
      <c r="A12184" s="160"/>
      <c r="B12184" s="161"/>
    </row>
    <row r="12185" spans="1:2" x14ac:dyDescent="0.2">
      <c r="A12185" s="160"/>
      <c r="B12185" s="161"/>
    </row>
    <row r="12186" spans="1:2" x14ac:dyDescent="0.2">
      <c r="A12186" s="160"/>
      <c r="B12186" s="161"/>
    </row>
    <row r="12187" spans="1:2" x14ac:dyDescent="0.2">
      <c r="A12187" s="160"/>
      <c r="B12187" s="161"/>
    </row>
    <row r="12188" spans="1:2" x14ac:dyDescent="0.2">
      <c r="A12188" s="160"/>
      <c r="B12188" s="161"/>
    </row>
    <row r="12189" spans="1:2" x14ac:dyDescent="0.2">
      <c r="A12189" s="160"/>
      <c r="B12189" s="161"/>
    </row>
    <row r="12190" spans="1:2" x14ac:dyDescent="0.2">
      <c r="A12190" s="160"/>
      <c r="B12190" s="161"/>
    </row>
    <row r="12191" spans="1:2" x14ac:dyDescent="0.2">
      <c r="A12191" s="160"/>
      <c r="B12191" s="161"/>
    </row>
    <row r="12192" spans="1:2" x14ac:dyDescent="0.2">
      <c r="A12192" s="160"/>
      <c r="B12192" s="161"/>
    </row>
    <row r="12193" spans="1:2" x14ac:dyDescent="0.2">
      <c r="A12193" s="160"/>
      <c r="B12193" s="161"/>
    </row>
    <row r="12194" spans="1:2" x14ac:dyDescent="0.2">
      <c r="A12194" s="160"/>
      <c r="B12194" s="161"/>
    </row>
    <row r="12195" spans="1:2" x14ac:dyDescent="0.2">
      <c r="A12195" s="160"/>
      <c r="B12195" s="161"/>
    </row>
    <row r="12196" spans="1:2" x14ac:dyDescent="0.2">
      <c r="A12196" s="160"/>
      <c r="B12196" s="161"/>
    </row>
    <row r="12197" spans="1:2" x14ac:dyDescent="0.2">
      <c r="A12197" s="160"/>
      <c r="B12197" s="161"/>
    </row>
    <row r="12198" spans="1:2" x14ac:dyDescent="0.2">
      <c r="A12198" s="160"/>
      <c r="B12198" s="161"/>
    </row>
    <row r="12199" spans="1:2" x14ac:dyDescent="0.2">
      <c r="A12199" s="160"/>
      <c r="B12199" s="161"/>
    </row>
    <row r="12200" spans="1:2" x14ac:dyDescent="0.2">
      <c r="A12200" s="160"/>
      <c r="B12200" s="161"/>
    </row>
    <row r="12201" spans="1:2" x14ac:dyDescent="0.2">
      <c r="A12201" s="160"/>
      <c r="B12201" s="161"/>
    </row>
    <row r="12202" spans="1:2" x14ac:dyDescent="0.2">
      <c r="A12202" s="160"/>
      <c r="B12202" s="161"/>
    </row>
    <row r="12203" spans="1:2" x14ac:dyDescent="0.2">
      <c r="A12203" s="160"/>
      <c r="B12203" s="161"/>
    </row>
    <row r="12204" spans="1:2" x14ac:dyDescent="0.2">
      <c r="A12204" s="160"/>
      <c r="B12204" s="161"/>
    </row>
    <row r="12205" spans="1:2" x14ac:dyDescent="0.2">
      <c r="A12205" s="160"/>
      <c r="B12205" s="161"/>
    </row>
    <row r="12206" spans="1:2" x14ac:dyDescent="0.2">
      <c r="A12206" s="160"/>
      <c r="B12206" s="161"/>
    </row>
    <row r="12207" spans="1:2" x14ac:dyDescent="0.2">
      <c r="A12207" s="160"/>
      <c r="B12207" s="161"/>
    </row>
    <row r="12208" spans="1:2" x14ac:dyDescent="0.2">
      <c r="A12208" s="160"/>
      <c r="B12208" s="161"/>
    </row>
    <row r="12209" spans="1:2" x14ac:dyDescent="0.2">
      <c r="A12209" s="160"/>
      <c r="B12209" s="161"/>
    </row>
    <row r="12210" spans="1:2" x14ac:dyDescent="0.2">
      <c r="A12210" s="160"/>
      <c r="B12210" s="161"/>
    </row>
    <row r="12211" spans="1:2" x14ac:dyDescent="0.2">
      <c r="A12211" s="160"/>
      <c r="B12211" s="161"/>
    </row>
    <row r="12212" spans="1:2" x14ac:dyDescent="0.2">
      <c r="A12212" s="160"/>
      <c r="B12212" s="161"/>
    </row>
    <row r="12213" spans="1:2" x14ac:dyDescent="0.2">
      <c r="A12213" s="160"/>
      <c r="B12213" s="161"/>
    </row>
    <row r="12214" spans="1:2" x14ac:dyDescent="0.2">
      <c r="A12214" s="160"/>
      <c r="B12214" s="161"/>
    </row>
    <row r="12215" spans="1:2" x14ac:dyDescent="0.2">
      <c r="A12215" s="160"/>
      <c r="B12215" s="161"/>
    </row>
    <row r="12216" spans="1:2" x14ac:dyDescent="0.2">
      <c r="A12216" s="160"/>
      <c r="B12216" s="161"/>
    </row>
    <row r="12217" spans="1:2" x14ac:dyDescent="0.2">
      <c r="A12217" s="160"/>
      <c r="B12217" s="161"/>
    </row>
    <row r="12218" spans="1:2" x14ac:dyDescent="0.2">
      <c r="A12218" s="160"/>
      <c r="B12218" s="161"/>
    </row>
    <row r="12219" spans="1:2" x14ac:dyDescent="0.2">
      <c r="A12219" s="160"/>
      <c r="B12219" s="161"/>
    </row>
    <row r="12220" spans="1:2" x14ac:dyDescent="0.2">
      <c r="A12220" s="160"/>
      <c r="B12220" s="161"/>
    </row>
    <row r="12221" spans="1:2" x14ac:dyDescent="0.2">
      <c r="A12221" s="160"/>
      <c r="B12221" s="161"/>
    </row>
    <row r="12222" spans="1:2" x14ac:dyDescent="0.2">
      <c r="A12222" s="160"/>
      <c r="B12222" s="161"/>
    </row>
    <row r="12223" spans="1:2" x14ac:dyDescent="0.2">
      <c r="A12223" s="160"/>
      <c r="B12223" s="161"/>
    </row>
    <row r="12224" spans="1:2" x14ac:dyDescent="0.2">
      <c r="A12224" s="160"/>
      <c r="B12224" s="161"/>
    </row>
    <row r="12225" spans="1:2" x14ac:dyDescent="0.2">
      <c r="A12225" s="160"/>
      <c r="B12225" s="161"/>
    </row>
    <row r="12226" spans="1:2" x14ac:dyDescent="0.2">
      <c r="A12226" s="160"/>
      <c r="B12226" s="161"/>
    </row>
    <row r="12227" spans="1:2" x14ac:dyDescent="0.2">
      <c r="A12227" s="160"/>
      <c r="B12227" s="161"/>
    </row>
    <row r="12228" spans="1:2" x14ac:dyDescent="0.2">
      <c r="A12228" s="160"/>
      <c r="B12228" s="161"/>
    </row>
    <row r="12229" spans="1:2" x14ac:dyDescent="0.2">
      <c r="A12229" s="160"/>
      <c r="B12229" s="161"/>
    </row>
    <row r="12230" spans="1:2" x14ac:dyDescent="0.2">
      <c r="A12230" s="160"/>
      <c r="B12230" s="161"/>
    </row>
    <row r="12231" spans="1:2" x14ac:dyDescent="0.2">
      <c r="A12231" s="160"/>
      <c r="B12231" s="161"/>
    </row>
    <row r="12232" spans="1:2" x14ac:dyDescent="0.2">
      <c r="A12232" s="160"/>
      <c r="B12232" s="161"/>
    </row>
    <row r="12233" spans="1:2" x14ac:dyDescent="0.2">
      <c r="A12233" s="160"/>
      <c r="B12233" s="161"/>
    </row>
    <row r="12234" spans="1:2" x14ac:dyDescent="0.2">
      <c r="A12234" s="160"/>
      <c r="B12234" s="161"/>
    </row>
    <row r="12235" spans="1:2" x14ac:dyDescent="0.2">
      <c r="A12235" s="160"/>
      <c r="B12235" s="161"/>
    </row>
    <row r="12236" spans="1:2" x14ac:dyDescent="0.2">
      <c r="A12236" s="160"/>
      <c r="B12236" s="161"/>
    </row>
    <row r="12237" spans="1:2" x14ac:dyDescent="0.2">
      <c r="A12237" s="160"/>
      <c r="B12237" s="161"/>
    </row>
    <row r="12238" spans="1:2" x14ac:dyDescent="0.2">
      <c r="A12238" s="160"/>
      <c r="B12238" s="161"/>
    </row>
    <row r="12239" spans="1:2" x14ac:dyDescent="0.2">
      <c r="A12239" s="160"/>
      <c r="B12239" s="161"/>
    </row>
    <row r="12240" spans="1:2" x14ac:dyDescent="0.2">
      <c r="A12240" s="160"/>
      <c r="B12240" s="161"/>
    </row>
    <row r="12241" spans="1:2" x14ac:dyDescent="0.2">
      <c r="A12241" s="160"/>
      <c r="B12241" s="161"/>
    </row>
    <row r="12242" spans="1:2" x14ac:dyDescent="0.2">
      <c r="A12242" s="160"/>
      <c r="B12242" s="161"/>
    </row>
    <row r="12243" spans="1:2" x14ac:dyDescent="0.2">
      <c r="A12243" s="160"/>
      <c r="B12243" s="161"/>
    </row>
    <row r="12244" spans="1:2" x14ac:dyDescent="0.2">
      <c r="A12244" s="160"/>
      <c r="B12244" s="161"/>
    </row>
    <row r="12245" spans="1:2" x14ac:dyDescent="0.2">
      <c r="A12245" s="160"/>
      <c r="B12245" s="161"/>
    </row>
    <row r="12246" spans="1:2" x14ac:dyDescent="0.2">
      <c r="A12246" s="160"/>
      <c r="B12246" s="161"/>
    </row>
    <row r="12247" spans="1:2" x14ac:dyDescent="0.2">
      <c r="A12247" s="160"/>
      <c r="B12247" s="161"/>
    </row>
    <row r="12248" spans="1:2" x14ac:dyDescent="0.2">
      <c r="A12248" s="160"/>
      <c r="B12248" s="161"/>
    </row>
    <row r="12249" spans="1:2" x14ac:dyDescent="0.2">
      <c r="A12249" s="160"/>
      <c r="B12249" s="161"/>
    </row>
    <row r="12250" spans="1:2" x14ac:dyDescent="0.2">
      <c r="A12250" s="160"/>
      <c r="B12250" s="161"/>
    </row>
    <row r="12251" spans="1:2" x14ac:dyDescent="0.2">
      <c r="A12251" s="160"/>
      <c r="B12251" s="161"/>
    </row>
    <row r="12252" spans="1:2" x14ac:dyDescent="0.2">
      <c r="A12252" s="160"/>
      <c r="B12252" s="161"/>
    </row>
    <row r="12253" spans="1:2" x14ac:dyDescent="0.2">
      <c r="A12253" s="160"/>
      <c r="B12253" s="161"/>
    </row>
    <row r="12254" spans="1:2" x14ac:dyDescent="0.2">
      <c r="A12254" s="160"/>
      <c r="B12254" s="161"/>
    </row>
    <row r="12255" spans="1:2" x14ac:dyDescent="0.2">
      <c r="A12255" s="160"/>
      <c r="B12255" s="161"/>
    </row>
    <row r="12256" spans="1:2" x14ac:dyDescent="0.2">
      <c r="A12256" s="160"/>
      <c r="B12256" s="161"/>
    </row>
    <row r="12257" spans="1:2" x14ac:dyDescent="0.2">
      <c r="A12257" s="160"/>
      <c r="B12257" s="161"/>
    </row>
    <row r="12258" spans="1:2" x14ac:dyDescent="0.2">
      <c r="A12258" s="160"/>
      <c r="B12258" s="161"/>
    </row>
    <row r="12259" spans="1:2" x14ac:dyDescent="0.2">
      <c r="A12259" s="160"/>
      <c r="B12259" s="161"/>
    </row>
    <row r="12260" spans="1:2" x14ac:dyDescent="0.2">
      <c r="A12260" s="160"/>
      <c r="B12260" s="161"/>
    </row>
    <row r="12261" spans="1:2" x14ac:dyDescent="0.2">
      <c r="A12261" s="160"/>
      <c r="B12261" s="161"/>
    </row>
    <row r="12262" spans="1:2" x14ac:dyDescent="0.2">
      <c r="A12262" s="160"/>
      <c r="B12262" s="161"/>
    </row>
    <row r="12263" spans="1:2" x14ac:dyDescent="0.2">
      <c r="A12263" s="160"/>
      <c r="B12263" s="161"/>
    </row>
    <row r="12264" spans="1:2" x14ac:dyDescent="0.2">
      <c r="A12264" s="160"/>
      <c r="B12264" s="161"/>
    </row>
    <row r="12265" spans="1:2" x14ac:dyDescent="0.2">
      <c r="A12265" s="160"/>
      <c r="B12265" s="161"/>
    </row>
    <row r="12266" spans="1:2" x14ac:dyDescent="0.2">
      <c r="A12266" s="160"/>
      <c r="B12266" s="161"/>
    </row>
    <row r="12267" spans="1:2" x14ac:dyDescent="0.2">
      <c r="A12267" s="160"/>
      <c r="B12267" s="161"/>
    </row>
    <row r="12268" spans="1:2" x14ac:dyDescent="0.2">
      <c r="A12268" s="160"/>
      <c r="B12268" s="161"/>
    </row>
    <row r="12269" spans="1:2" x14ac:dyDescent="0.2">
      <c r="A12269" s="160"/>
      <c r="B12269" s="161"/>
    </row>
    <row r="12270" spans="1:2" x14ac:dyDescent="0.2">
      <c r="A12270" s="160"/>
      <c r="B12270" s="161"/>
    </row>
    <row r="12271" spans="1:2" x14ac:dyDescent="0.2">
      <c r="A12271" s="160"/>
      <c r="B12271" s="161"/>
    </row>
    <row r="12272" spans="1:2" x14ac:dyDescent="0.2">
      <c r="A12272" s="160"/>
      <c r="B12272" s="161"/>
    </row>
    <row r="12273" spans="1:2" x14ac:dyDescent="0.2">
      <c r="A12273" s="160"/>
      <c r="B12273" s="161"/>
    </row>
    <row r="12274" spans="1:2" x14ac:dyDescent="0.2">
      <c r="A12274" s="160"/>
      <c r="B12274" s="161"/>
    </row>
    <row r="12275" spans="1:2" x14ac:dyDescent="0.2">
      <c r="A12275" s="160"/>
      <c r="B12275" s="161"/>
    </row>
    <row r="12276" spans="1:2" x14ac:dyDescent="0.2">
      <c r="A12276" s="160"/>
      <c r="B12276" s="161"/>
    </row>
    <row r="12277" spans="1:2" x14ac:dyDescent="0.2">
      <c r="A12277" s="160"/>
      <c r="B12277" s="161"/>
    </row>
    <row r="12278" spans="1:2" x14ac:dyDescent="0.2">
      <c r="A12278" s="160"/>
      <c r="B12278" s="161"/>
    </row>
    <row r="12279" spans="1:2" x14ac:dyDescent="0.2">
      <c r="A12279" s="160"/>
      <c r="B12279" s="161"/>
    </row>
    <row r="12280" spans="1:2" x14ac:dyDescent="0.2">
      <c r="A12280" s="160"/>
      <c r="B12280" s="161"/>
    </row>
    <row r="12281" spans="1:2" x14ac:dyDescent="0.2">
      <c r="A12281" s="160"/>
      <c r="B12281" s="161"/>
    </row>
    <row r="12282" spans="1:2" x14ac:dyDescent="0.2">
      <c r="A12282" s="160"/>
      <c r="B12282" s="161"/>
    </row>
    <row r="12283" spans="1:2" x14ac:dyDescent="0.2">
      <c r="A12283" s="160"/>
      <c r="B12283" s="161"/>
    </row>
    <row r="12284" spans="1:2" x14ac:dyDescent="0.2">
      <c r="A12284" s="160"/>
      <c r="B12284" s="161"/>
    </row>
    <row r="12285" spans="1:2" x14ac:dyDescent="0.2">
      <c r="A12285" s="160"/>
      <c r="B12285" s="161"/>
    </row>
    <row r="12286" spans="1:2" x14ac:dyDescent="0.2">
      <c r="A12286" s="160"/>
      <c r="B12286" s="161"/>
    </row>
    <row r="12287" spans="1:2" x14ac:dyDescent="0.2">
      <c r="A12287" s="160"/>
      <c r="B12287" s="161"/>
    </row>
    <row r="12288" spans="1:2" x14ac:dyDescent="0.2">
      <c r="A12288" s="160"/>
      <c r="B12288" s="161"/>
    </row>
    <row r="12289" spans="1:2" x14ac:dyDescent="0.2">
      <c r="A12289" s="160"/>
      <c r="B12289" s="161"/>
    </row>
    <row r="12290" spans="1:2" x14ac:dyDescent="0.2">
      <c r="A12290" s="160"/>
      <c r="B12290" s="161"/>
    </row>
    <row r="12291" spans="1:2" x14ac:dyDescent="0.2">
      <c r="A12291" s="160"/>
      <c r="B12291" s="161"/>
    </row>
    <row r="12292" spans="1:2" x14ac:dyDescent="0.2">
      <c r="A12292" s="160"/>
      <c r="B12292" s="161"/>
    </row>
    <row r="12293" spans="1:2" x14ac:dyDescent="0.2">
      <c r="A12293" s="160"/>
      <c r="B12293" s="161"/>
    </row>
    <row r="12294" spans="1:2" x14ac:dyDescent="0.2">
      <c r="A12294" s="160"/>
      <c r="B12294" s="161"/>
    </row>
    <row r="12295" spans="1:2" x14ac:dyDescent="0.2">
      <c r="A12295" s="160"/>
      <c r="B12295" s="161"/>
    </row>
    <row r="12296" spans="1:2" x14ac:dyDescent="0.2">
      <c r="A12296" s="160"/>
      <c r="B12296" s="161"/>
    </row>
    <row r="12297" spans="1:2" x14ac:dyDescent="0.2">
      <c r="A12297" s="160"/>
      <c r="B12297" s="161"/>
    </row>
    <row r="12298" spans="1:2" x14ac:dyDescent="0.2">
      <c r="A12298" s="160"/>
      <c r="B12298" s="161"/>
    </row>
    <row r="12299" spans="1:2" x14ac:dyDescent="0.2">
      <c r="A12299" s="160"/>
      <c r="B12299" s="161"/>
    </row>
    <row r="12300" spans="1:2" x14ac:dyDescent="0.2">
      <c r="A12300" s="160"/>
      <c r="B12300" s="161"/>
    </row>
    <row r="12301" spans="1:2" x14ac:dyDescent="0.2">
      <c r="A12301" s="160"/>
      <c r="B12301" s="161"/>
    </row>
    <row r="12302" spans="1:2" x14ac:dyDescent="0.2">
      <c r="A12302" s="160"/>
      <c r="B12302" s="161"/>
    </row>
    <row r="12303" spans="1:2" x14ac:dyDescent="0.2">
      <c r="A12303" s="160"/>
      <c r="B12303" s="161"/>
    </row>
    <row r="12304" spans="1:2" x14ac:dyDescent="0.2">
      <c r="A12304" s="160"/>
      <c r="B12304" s="161"/>
    </row>
    <row r="12305" spans="1:2" x14ac:dyDescent="0.2">
      <c r="A12305" s="160"/>
      <c r="B12305" s="161"/>
    </row>
    <row r="12306" spans="1:2" x14ac:dyDescent="0.2">
      <c r="A12306" s="160"/>
      <c r="B12306" s="161"/>
    </row>
    <row r="12307" spans="1:2" x14ac:dyDescent="0.2">
      <c r="A12307" s="160"/>
      <c r="B12307" s="161"/>
    </row>
    <row r="12308" spans="1:2" x14ac:dyDescent="0.2">
      <c r="A12308" s="160"/>
      <c r="B12308" s="161"/>
    </row>
    <row r="12309" spans="1:2" x14ac:dyDescent="0.2">
      <c r="A12309" s="160"/>
      <c r="B12309" s="161"/>
    </row>
    <row r="12310" spans="1:2" x14ac:dyDescent="0.2">
      <c r="A12310" s="160"/>
      <c r="B12310" s="161"/>
    </row>
    <row r="12311" spans="1:2" x14ac:dyDescent="0.2">
      <c r="A12311" s="160"/>
      <c r="B12311" s="161"/>
    </row>
    <row r="12312" spans="1:2" x14ac:dyDescent="0.2">
      <c r="A12312" s="160"/>
      <c r="B12312" s="161"/>
    </row>
    <row r="12313" spans="1:2" x14ac:dyDescent="0.2">
      <c r="A12313" s="160"/>
      <c r="B12313" s="161"/>
    </row>
    <row r="12314" spans="1:2" x14ac:dyDescent="0.2">
      <c r="A12314" s="160"/>
      <c r="B12314" s="161"/>
    </row>
    <row r="12315" spans="1:2" x14ac:dyDescent="0.2">
      <c r="A12315" s="160"/>
      <c r="B12315" s="161"/>
    </row>
    <row r="12316" spans="1:2" x14ac:dyDescent="0.2">
      <c r="A12316" s="160"/>
      <c r="B12316" s="161"/>
    </row>
    <row r="12317" spans="1:2" x14ac:dyDescent="0.2">
      <c r="A12317" s="160"/>
      <c r="B12317" s="161"/>
    </row>
    <row r="12318" spans="1:2" x14ac:dyDescent="0.2">
      <c r="A12318" s="160"/>
      <c r="B12318" s="161"/>
    </row>
    <row r="12319" spans="1:2" x14ac:dyDescent="0.2">
      <c r="A12319" s="160"/>
      <c r="B12319" s="161"/>
    </row>
    <row r="12320" spans="1:2" x14ac:dyDescent="0.2">
      <c r="A12320" s="160"/>
      <c r="B12320" s="161"/>
    </row>
    <row r="12321" spans="1:2" x14ac:dyDescent="0.2">
      <c r="A12321" s="160"/>
      <c r="B12321" s="161"/>
    </row>
    <row r="12322" spans="1:2" x14ac:dyDescent="0.2">
      <c r="A12322" s="160"/>
      <c r="B12322" s="161"/>
    </row>
    <row r="12323" spans="1:2" x14ac:dyDescent="0.2">
      <c r="A12323" s="160"/>
      <c r="B12323" s="161"/>
    </row>
    <row r="12324" spans="1:2" x14ac:dyDescent="0.2">
      <c r="A12324" s="160"/>
      <c r="B12324" s="161"/>
    </row>
    <row r="12325" spans="1:2" x14ac:dyDescent="0.2">
      <c r="A12325" s="160"/>
      <c r="B12325" s="161"/>
    </row>
    <row r="12326" spans="1:2" x14ac:dyDescent="0.2">
      <c r="A12326" s="160"/>
      <c r="B12326" s="161"/>
    </row>
    <row r="12327" spans="1:2" x14ac:dyDescent="0.2">
      <c r="A12327" s="160"/>
      <c r="B12327" s="161"/>
    </row>
    <row r="12328" spans="1:2" x14ac:dyDescent="0.2">
      <c r="A12328" s="160"/>
      <c r="B12328" s="161"/>
    </row>
    <row r="12329" spans="1:2" x14ac:dyDescent="0.2">
      <c r="A12329" s="160"/>
      <c r="B12329" s="161"/>
    </row>
    <row r="12330" spans="1:2" x14ac:dyDescent="0.2">
      <c r="A12330" s="160"/>
      <c r="B12330" s="161"/>
    </row>
    <row r="12331" spans="1:2" x14ac:dyDescent="0.2">
      <c r="A12331" s="160"/>
      <c r="B12331" s="161"/>
    </row>
    <row r="12332" spans="1:2" x14ac:dyDescent="0.2">
      <c r="A12332" s="160"/>
      <c r="B12332" s="161"/>
    </row>
    <row r="12333" spans="1:2" x14ac:dyDescent="0.2">
      <c r="A12333" s="160"/>
      <c r="B12333" s="161"/>
    </row>
    <row r="12334" spans="1:2" x14ac:dyDescent="0.2">
      <c r="A12334" s="160"/>
      <c r="B12334" s="161"/>
    </row>
    <row r="12335" spans="1:2" x14ac:dyDescent="0.2">
      <c r="A12335" s="160"/>
      <c r="B12335" s="161"/>
    </row>
    <row r="12336" spans="1:2" x14ac:dyDescent="0.2">
      <c r="A12336" s="160"/>
      <c r="B12336" s="161"/>
    </row>
    <row r="12337" spans="1:2" x14ac:dyDescent="0.2">
      <c r="A12337" s="160"/>
      <c r="B12337" s="161"/>
    </row>
    <row r="12338" spans="1:2" x14ac:dyDescent="0.2">
      <c r="A12338" s="160"/>
      <c r="B12338" s="161"/>
    </row>
    <row r="12339" spans="1:2" x14ac:dyDescent="0.2">
      <c r="A12339" s="160"/>
      <c r="B12339" s="161"/>
    </row>
    <row r="12340" spans="1:2" x14ac:dyDescent="0.2">
      <c r="A12340" s="160"/>
      <c r="B12340" s="161"/>
    </row>
    <row r="12341" spans="1:2" x14ac:dyDescent="0.2">
      <c r="A12341" s="160"/>
      <c r="B12341" s="161"/>
    </row>
    <row r="12342" spans="1:2" x14ac:dyDescent="0.2">
      <c r="A12342" s="160"/>
      <c r="B12342" s="161"/>
    </row>
    <row r="12343" spans="1:2" x14ac:dyDescent="0.2">
      <c r="A12343" s="160"/>
      <c r="B12343" s="161"/>
    </row>
    <row r="12344" spans="1:2" x14ac:dyDescent="0.2">
      <c r="A12344" s="160"/>
      <c r="B12344" s="161"/>
    </row>
    <row r="12345" spans="1:2" x14ac:dyDescent="0.2">
      <c r="A12345" s="160"/>
      <c r="B12345" s="161"/>
    </row>
    <row r="12346" spans="1:2" x14ac:dyDescent="0.2">
      <c r="A12346" s="160"/>
      <c r="B12346" s="161"/>
    </row>
    <row r="12347" spans="1:2" x14ac:dyDescent="0.2">
      <c r="A12347" s="160"/>
      <c r="B12347" s="161"/>
    </row>
    <row r="12348" spans="1:2" x14ac:dyDescent="0.2">
      <c r="A12348" s="160"/>
      <c r="B12348" s="161"/>
    </row>
    <row r="12349" spans="1:2" x14ac:dyDescent="0.2">
      <c r="A12349" s="160"/>
      <c r="B12349" s="161"/>
    </row>
    <row r="12350" spans="1:2" x14ac:dyDescent="0.2">
      <c r="A12350" s="160"/>
      <c r="B12350" s="161"/>
    </row>
    <row r="12351" spans="1:2" x14ac:dyDescent="0.2">
      <c r="A12351" s="160"/>
      <c r="B12351" s="161"/>
    </row>
    <row r="12352" spans="1:2" x14ac:dyDescent="0.2">
      <c r="A12352" s="160"/>
      <c r="B12352" s="161"/>
    </row>
    <row r="12353" spans="1:2" x14ac:dyDescent="0.2">
      <c r="A12353" s="160"/>
      <c r="B12353" s="161"/>
    </row>
    <row r="12354" spans="1:2" x14ac:dyDescent="0.2">
      <c r="A12354" s="160"/>
      <c r="B12354" s="161"/>
    </row>
    <row r="12355" spans="1:2" x14ac:dyDescent="0.2">
      <c r="A12355" s="160"/>
      <c r="B12355" s="161"/>
    </row>
    <row r="12356" spans="1:2" x14ac:dyDescent="0.2">
      <c r="A12356" s="160"/>
      <c r="B12356" s="161"/>
    </row>
    <row r="12357" spans="1:2" x14ac:dyDescent="0.2">
      <c r="A12357" s="160"/>
      <c r="B12357" s="161"/>
    </row>
    <row r="12358" spans="1:2" x14ac:dyDescent="0.2">
      <c r="A12358" s="160"/>
      <c r="B12358" s="161"/>
    </row>
    <row r="12359" spans="1:2" x14ac:dyDescent="0.2">
      <c r="A12359" s="160"/>
      <c r="B12359" s="161"/>
    </row>
    <row r="12360" spans="1:2" x14ac:dyDescent="0.2">
      <c r="A12360" s="160"/>
      <c r="B12360" s="161"/>
    </row>
    <row r="12361" spans="1:2" x14ac:dyDescent="0.2">
      <c r="A12361" s="160"/>
      <c r="B12361" s="161"/>
    </row>
    <row r="12362" spans="1:2" x14ac:dyDescent="0.2">
      <c r="A12362" s="160"/>
      <c r="B12362" s="161"/>
    </row>
    <row r="12363" spans="1:2" x14ac:dyDescent="0.2">
      <c r="A12363" s="160"/>
      <c r="B12363" s="161"/>
    </row>
    <row r="12364" spans="1:2" x14ac:dyDescent="0.2">
      <c r="A12364" s="160"/>
      <c r="B12364" s="161"/>
    </row>
    <row r="12365" spans="1:2" x14ac:dyDescent="0.2">
      <c r="A12365" s="160"/>
      <c r="B12365" s="161"/>
    </row>
    <row r="12366" spans="1:2" x14ac:dyDescent="0.2">
      <c r="A12366" s="160"/>
      <c r="B12366" s="161"/>
    </row>
    <row r="12367" spans="1:2" x14ac:dyDescent="0.2">
      <c r="A12367" s="160"/>
      <c r="B12367" s="161"/>
    </row>
    <row r="12368" spans="1:2" x14ac:dyDescent="0.2">
      <c r="A12368" s="160"/>
      <c r="B12368" s="161"/>
    </row>
    <row r="12369" spans="1:2" x14ac:dyDescent="0.2">
      <c r="A12369" s="160"/>
      <c r="B12369" s="161"/>
    </row>
    <row r="12370" spans="1:2" x14ac:dyDescent="0.2">
      <c r="A12370" s="160"/>
      <c r="B12370" s="161"/>
    </row>
    <row r="12371" spans="1:2" x14ac:dyDescent="0.2">
      <c r="A12371" s="160"/>
      <c r="B12371" s="161"/>
    </row>
    <row r="12372" spans="1:2" x14ac:dyDescent="0.2">
      <c r="A12372" s="160"/>
      <c r="B12372" s="161"/>
    </row>
    <row r="12373" spans="1:2" x14ac:dyDescent="0.2">
      <c r="A12373" s="160"/>
      <c r="B12373" s="161"/>
    </row>
    <row r="12374" spans="1:2" x14ac:dyDescent="0.2">
      <c r="A12374" s="160"/>
      <c r="B12374" s="161"/>
    </row>
    <row r="12375" spans="1:2" x14ac:dyDescent="0.2">
      <c r="A12375" s="160"/>
      <c r="B12375" s="161"/>
    </row>
    <row r="12376" spans="1:2" x14ac:dyDescent="0.2">
      <c r="A12376" s="160"/>
      <c r="B12376" s="161"/>
    </row>
    <row r="12377" spans="1:2" x14ac:dyDescent="0.2">
      <c r="A12377" s="160"/>
      <c r="B12377" s="161"/>
    </row>
    <row r="12378" spans="1:2" x14ac:dyDescent="0.2">
      <c r="A12378" s="160"/>
      <c r="B12378" s="161"/>
    </row>
    <row r="12379" spans="1:2" x14ac:dyDescent="0.2">
      <c r="A12379" s="160"/>
      <c r="B12379" s="161"/>
    </row>
    <row r="12380" spans="1:2" x14ac:dyDescent="0.2">
      <c r="A12380" s="160"/>
      <c r="B12380" s="161"/>
    </row>
    <row r="12381" spans="1:2" x14ac:dyDescent="0.2">
      <c r="A12381" s="160"/>
      <c r="B12381" s="161"/>
    </row>
    <row r="12382" spans="1:2" x14ac:dyDescent="0.2">
      <c r="A12382" s="160"/>
      <c r="B12382" s="161"/>
    </row>
    <row r="12383" spans="1:2" x14ac:dyDescent="0.2">
      <c r="A12383" s="160"/>
      <c r="B12383" s="161"/>
    </row>
    <row r="12384" spans="1:2" x14ac:dyDescent="0.2">
      <c r="A12384" s="160"/>
      <c r="B12384" s="161"/>
    </row>
    <row r="12385" spans="1:2" x14ac:dyDescent="0.2">
      <c r="A12385" s="160"/>
      <c r="B12385" s="161"/>
    </row>
    <row r="12386" spans="1:2" x14ac:dyDescent="0.2">
      <c r="A12386" s="160"/>
      <c r="B12386" s="161"/>
    </row>
    <row r="12387" spans="1:2" x14ac:dyDescent="0.2">
      <c r="A12387" s="160"/>
      <c r="B12387" s="161"/>
    </row>
    <row r="12388" spans="1:2" x14ac:dyDescent="0.2">
      <c r="A12388" s="160"/>
      <c r="B12388" s="161"/>
    </row>
    <row r="12389" spans="1:2" x14ac:dyDescent="0.2">
      <c r="A12389" s="160"/>
      <c r="B12389" s="161"/>
    </row>
    <row r="12390" spans="1:2" x14ac:dyDescent="0.2">
      <c r="A12390" s="160"/>
      <c r="B12390" s="161"/>
    </row>
    <row r="12391" spans="1:2" x14ac:dyDescent="0.2">
      <c r="A12391" s="160"/>
      <c r="B12391" s="161"/>
    </row>
    <row r="12392" spans="1:2" x14ac:dyDescent="0.2">
      <c r="A12392" s="160"/>
      <c r="B12392" s="161"/>
    </row>
    <row r="12393" spans="1:2" x14ac:dyDescent="0.2">
      <c r="A12393" s="160"/>
      <c r="B12393" s="161"/>
    </row>
    <row r="12394" spans="1:2" x14ac:dyDescent="0.2">
      <c r="A12394" s="160"/>
      <c r="B12394" s="161"/>
    </row>
    <row r="12395" spans="1:2" x14ac:dyDescent="0.2">
      <c r="A12395" s="160"/>
      <c r="B12395" s="161"/>
    </row>
    <row r="12396" spans="1:2" x14ac:dyDescent="0.2">
      <c r="A12396" s="160"/>
      <c r="B12396" s="161"/>
    </row>
    <row r="12397" spans="1:2" x14ac:dyDescent="0.2">
      <c r="A12397" s="160"/>
      <c r="B12397" s="161"/>
    </row>
    <row r="12398" spans="1:2" x14ac:dyDescent="0.2">
      <c r="A12398" s="160"/>
      <c r="B12398" s="161"/>
    </row>
    <row r="12399" spans="1:2" x14ac:dyDescent="0.2">
      <c r="A12399" s="160"/>
      <c r="B12399" s="161"/>
    </row>
    <row r="12400" spans="1:2" x14ac:dyDescent="0.2">
      <c r="A12400" s="160"/>
      <c r="B12400" s="161"/>
    </row>
    <row r="12401" spans="1:2" x14ac:dyDescent="0.2">
      <c r="A12401" s="160"/>
      <c r="B12401" s="161"/>
    </row>
    <row r="12402" spans="1:2" x14ac:dyDescent="0.2">
      <c r="A12402" s="160"/>
      <c r="B12402" s="161"/>
    </row>
    <row r="12403" spans="1:2" x14ac:dyDescent="0.2">
      <c r="A12403" s="160"/>
      <c r="B12403" s="161"/>
    </row>
    <row r="12404" spans="1:2" x14ac:dyDescent="0.2">
      <c r="A12404" s="160"/>
      <c r="B12404" s="161"/>
    </row>
    <row r="12405" spans="1:2" x14ac:dyDescent="0.2">
      <c r="A12405" s="160"/>
      <c r="B12405" s="161"/>
    </row>
    <row r="12406" spans="1:2" x14ac:dyDescent="0.2">
      <c r="A12406" s="160"/>
      <c r="B12406" s="161"/>
    </row>
    <row r="12407" spans="1:2" x14ac:dyDescent="0.2">
      <c r="A12407" s="160"/>
      <c r="B12407" s="161"/>
    </row>
    <row r="12408" spans="1:2" x14ac:dyDescent="0.2">
      <c r="A12408" s="160"/>
      <c r="B12408" s="161"/>
    </row>
    <row r="12409" spans="1:2" x14ac:dyDescent="0.2">
      <c r="A12409" s="160"/>
      <c r="B12409" s="161"/>
    </row>
    <row r="12410" spans="1:2" x14ac:dyDescent="0.2">
      <c r="A12410" s="160"/>
      <c r="B12410" s="161"/>
    </row>
    <row r="12411" spans="1:2" x14ac:dyDescent="0.2">
      <c r="A12411" s="160"/>
      <c r="B12411" s="161"/>
    </row>
    <row r="12412" spans="1:2" x14ac:dyDescent="0.2">
      <c r="A12412" s="160"/>
      <c r="B12412" s="161"/>
    </row>
    <row r="12413" spans="1:2" x14ac:dyDescent="0.2">
      <c r="A12413" s="160"/>
      <c r="B12413" s="161"/>
    </row>
    <row r="12414" spans="1:2" x14ac:dyDescent="0.2">
      <c r="A12414" s="160"/>
      <c r="B12414" s="161"/>
    </row>
    <row r="12415" spans="1:2" x14ac:dyDescent="0.2">
      <c r="A12415" s="160"/>
      <c r="B12415" s="161"/>
    </row>
    <row r="12416" spans="1:2" x14ac:dyDescent="0.2">
      <c r="A12416" s="160"/>
      <c r="B12416" s="161"/>
    </row>
    <row r="12417" spans="1:2" x14ac:dyDescent="0.2">
      <c r="A12417" s="160"/>
      <c r="B12417" s="161"/>
    </row>
    <row r="12418" spans="1:2" x14ac:dyDescent="0.2">
      <c r="A12418" s="160"/>
      <c r="B12418" s="161"/>
    </row>
    <row r="12419" spans="1:2" x14ac:dyDescent="0.2">
      <c r="A12419" s="160"/>
      <c r="B12419" s="161"/>
    </row>
    <row r="12420" spans="1:2" x14ac:dyDescent="0.2">
      <c r="A12420" s="160"/>
      <c r="B12420" s="161"/>
    </row>
    <row r="12421" spans="1:2" x14ac:dyDescent="0.2">
      <c r="A12421" s="160"/>
      <c r="B12421" s="161"/>
    </row>
    <row r="12422" spans="1:2" x14ac:dyDescent="0.2">
      <c r="A12422" s="160"/>
      <c r="B12422" s="161"/>
    </row>
    <row r="12423" spans="1:2" x14ac:dyDescent="0.2">
      <c r="A12423" s="160"/>
      <c r="B12423" s="161"/>
    </row>
    <row r="12424" spans="1:2" x14ac:dyDescent="0.2">
      <c r="A12424" s="160"/>
      <c r="B12424" s="161"/>
    </row>
    <row r="12425" spans="1:2" x14ac:dyDescent="0.2">
      <c r="A12425" s="160"/>
      <c r="B12425" s="161"/>
    </row>
    <row r="12426" spans="1:2" x14ac:dyDescent="0.2">
      <c r="A12426" s="160"/>
      <c r="B12426" s="161"/>
    </row>
    <row r="12427" spans="1:2" x14ac:dyDescent="0.2">
      <c r="A12427" s="160"/>
      <c r="B12427" s="161"/>
    </row>
    <row r="12428" spans="1:2" x14ac:dyDescent="0.2">
      <c r="A12428" s="160"/>
      <c r="B12428" s="161"/>
    </row>
    <row r="12429" spans="1:2" x14ac:dyDescent="0.2">
      <c r="A12429" s="160"/>
      <c r="B12429" s="161"/>
    </row>
    <row r="12430" spans="1:2" x14ac:dyDescent="0.2">
      <c r="A12430" s="160"/>
      <c r="B12430" s="161"/>
    </row>
    <row r="12431" spans="1:2" x14ac:dyDescent="0.2">
      <c r="A12431" s="160"/>
      <c r="B12431" s="161"/>
    </row>
    <row r="12432" spans="1:2" x14ac:dyDescent="0.2">
      <c r="A12432" s="160"/>
      <c r="B12432" s="161"/>
    </row>
    <row r="12433" spans="1:2" x14ac:dyDescent="0.2">
      <c r="A12433" s="160"/>
      <c r="B12433" s="161"/>
    </row>
    <row r="12434" spans="1:2" x14ac:dyDescent="0.2">
      <c r="A12434" s="160"/>
      <c r="B12434" s="161"/>
    </row>
    <row r="12435" spans="1:2" x14ac:dyDescent="0.2">
      <c r="A12435" s="160"/>
      <c r="B12435" s="161"/>
    </row>
    <row r="12436" spans="1:2" x14ac:dyDescent="0.2">
      <c r="A12436" s="160"/>
      <c r="B12436" s="161"/>
    </row>
    <row r="12437" spans="1:2" x14ac:dyDescent="0.2">
      <c r="A12437" s="160"/>
      <c r="B12437" s="161"/>
    </row>
    <row r="12438" spans="1:2" x14ac:dyDescent="0.2">
      <c r="A12438" s="160"/>
      <c r="B12438" s="161"/>
    </row>
    <row r="12439" spans="1:2" x14ac:dyDescent="0.2">
      <c r="A12439" s="160"/>
      <c r="B12439" s="161"/>
    </row>
    <row r="12440" spans="1:2" x14ac:dyDescent="0.2">
      <c r="A12440" s="160"/>
      <c r="B12440" s="161"/>
    </row>
    <row r="12441" spans="1:2" x14ac:dyDescent="0.2">
      <c r="A12441" s="160"/>
      <c r="B12441" s="161"/>
    </row>
    <row r="12442" spans="1:2" x14ac:dyDescent="0.2">
      <c r="A12442" s="160"/>
      <c r="B12442" s="161"/>
    </row>
    <row r="12443" spans="1:2" x14ac:dyDescent="0.2">
      <c r="A12443" s="160"/>
      <c r="B12443" s="161"/>
    </row>
    <row r="12444" spans="1:2" x14ac:dyDescent="0.2">
      <c r="A12444" s="160"/>
      <c r="B12444" s="161"/>
    </row>
    <row r="12445" spans="1:2" x14ac:dyDescent="0.2">
      <c r="A12445" s="160"/>
      <c r="B12445" s="161"/>
    </row>
    <row r="12446" spans="1:2" x14ac:dyDescent="0.2">
      <c r="A12446" s="160"/>
      <c r="B12446" s="161"/>
    </row>
    <row r="12447" spans="1:2" x14ac:dyDescent="0.2">
      <c r="A12447" s="160"/>
      <c r="B12447" s="161"/>
    </row>
    <row r="12448" spans="1:2" x14ac:dyDescent="0.2">
      <c r="A12448" s="160"/>
      <c r="B12448" s="161"/>
    </row>
    <row r="12449" spans="1:2" x14ac:dyDescent="0.2">
      <c r="A12449" s="160"/>
      <c r="B12449" s="161"/>
    </row>
    <row r="12450" spans="1:2" x14ac:dyDescent="0.2">
      <c r="A12450" s="160"/>
      <c r="B12450" s="161"/>
    </row>
    <row r="12451" spans="1:2" x14ac:dyDescent="0.2">
      <c r="A12451" s="160"/>
      <c r="B12451" s="161"/>
    </row>
    <row r="12452" spans="1:2" x14ac:dyDescent="0.2">
      <c r="A12452" s="160"/>
      <c r="B12452" s="161"/>
    </row>
    <row r="12453" spans="1:2" x14ac:dyDescent="0.2">
      <c r="A12453" s="160"/>
      <c r="B12453" s="161"/>
    </row>
    <row r="12454" spans="1:2" x14ac:dyDescent="0.2">
      <c r="A12454" s="160"/>
      <c r="B12454" s="161"/>
    </row>
    <row r="12455" spans="1:2" x14ac:dyDescent="0.2">
      <c r="A12455" s="160"/>
      <c r="B12455" s="161"/>
    </row>
    <row r="12456" spans="1:2" x14ac:dyDescent="0.2">
      <c r="A12456" s="160"/>
      <c r="B12456" s="161"/>
    </row>
    <row r="12457" spans="1:2" x14ac:dyDescent="0.2">
      <c r="A12457" s="160"/>
      <c r="B12457" s="161"/>
    </row>
    <row r="12458" spans="1:2" x14ac:dyDescent="0.2">
      <c r="A12458" s="160"/>
      <c r="B12458" s="161"/>
    </row>
    <row r="12459" spans="1:2" x14ac:dyDescent="0.2">
      <c r="A12459" s="160"/>
      <c r="B12459" s="161"/>
    </row>
    <row r="12460" spans="1:2" x14ac:dyDescent="0.2">
      <c r="A12460" s="160"/>
      <c r="B12460" s="161"/>
    </row>
    <row r="12461" spans="1:2" x14ac:dyDescent="0.2">
      <c r="A12461" s="160"/>
      <c r="B12461" s="161"/>
    </row>
    <row r="12462" spans="1:2" x14ac:dyDescent="0.2">
      <c r="A12462" s="160"/>
      <c r="B12462" s="161"/>
    </row>
    <row r="12463" spans="1:2" x14ac:dyDescent="0.2">
      <c r="A12463" s="160"/>
      <c r="B12463" s="161"/>
    </row>
    <row r="12464" spans="1:2" x14ac:dyDescent="0.2">
      <c r="A12464" s="160"/>
      <c r="B12464" s="161"/>
    </row>
    <row r="12465" spans="1:2" x14ac:dyDescent="0.2">
      <c r="A12465" s="160"/>
      <c r="B12465" s="161"/>
    </row>
    <row r="12466" spans="1:2" x14ac:dyDescent="0.2">
      <c r="A12466" s="160"/>
      <c r="B12466" s="161"/>
    </row>
    <row r="12467" spans="1:2" x14ac:dyDescent="0.2">
      <c r="A12467" s="160"/>
      <c r="B12467" s="161"/>
    </row>
    <row r="12468" spans="1:2" x14ac:dyDescent="0.2">
      <c r="A12468" s="160"/>
      <c r="B12468" s="161"/>
    </row>
    <row r="12469" spans="1:2" x14ac:dyDescent="0.2">
      <c r="A12469" s="160"/>
      <c r="B12469" s="161"/>
    </row>
    <row r="12470" spans="1:2" x14ac:dyDescent="0.2">
      <c r="A12470" s="160"/>
      <c r="B12470" s="161"/>
    </row>
    <row r="12471" spans="1:2" x14ac:dyDescent="0.2">
      <c r="A12471" s="160"/>
      <c r="B12471" s="161"/>
    </row>
    <row r="12472" spans="1:2" x14ac:dyDescent="0.2">
      <c r="A12472" s="160"/>
      <c r="B12472" s="161"/>
    </row>
    <row r="12473" spans="1:2" x14ac:dyDescent="0.2">
      <c r="A12473" s="160"/>
      <c r="B12473" s="161"/>
    </row>
    <row r="12474" spans="1:2" x14ac:dyDescent="0.2">
      <c r="A12474" s="160"/>
      <c r="B12474" s="161"/>
    </row>
    <row r="12475" spans="1:2" x14ac:dyDescent="0.2">
      <c r="A12475" s="160"/>
      <c r="B12475" s="161"/>
    </row>
    <row r="12476" spans="1:2" x14ac:dyDescent="0.2">
      <c r="A12476" s="160"/>
      <c r="B12476" s="161"/>
    </row>
    <row r="12477" spans="1:2" x14ac:dyDescent="0.2">
      <c r="A12477" s="160"/>
      <c r="B12477" s="161"/>
    </row>
    <row r="12478" spans="1:2" x14ac:dyDescent="0.2">
      <c r="A12478" s="160"/>
      <c r="B12478" s="161"/>
    </row>
    <row r="12479" spans="1:2" x14ac:dyDescent="0.2">
      <c r="A12479" s="160"/>
      <c r="B12479" s="161"/>
    </row>
    <row r="12480" spans="1:2" x14ac:dyDescent="0.2">
      <c r="A12480" s="160"/>
      <c r="B12480" s="161"/>
    </row>
    <row r="12481" spans="1:2" x14ac:dyDescent="0.2">
      <c r="A12481" s="160"/>
      <c r="B12481" s="161"/>
    </row>
    <row r="12482" spans="1:2" x14ac:dyDescent="0.2">
      <c r="A12482" s="160"/>
      <c r="B12482" s="161"/>
    </row>
    <row r="12483" spans="1:2" x14ac:dyDescent="0.2">
      <c r="A12483" s="160"/>
      <c r="B12483" s="161"/>
    </row>
    <row r="12484" spans="1:2" x14ac:dyDescent="0.2">
      <c r="A12484" s="160"/>
      <c r="B12484" s="161"/>
    </row>
    <row r="12485" spans="1:2" x14ac:dyDescent="0.2">
      <c r="A12485" s="160"/>
      <c r="B12485" s="161"/>
    </row>
    <row r="12486" spans="1:2" x14ac:dyDescent="0.2">
      <c r="A12486" s="160"/>
      <c r="B12486" s="161"/>
    </row>
    <row r="12487" spans="1:2" x14ac:dyDescent="0.2">
      <c r="A12487" s="160"/>
      <c r="B12487" s="161"/>
    </row>
    <row r="12488" spans="1:2" x14ac:dyDescent="0.2">
      <c r="A12488" s="160"/>
      <c r="B12488" s="161"/>
    </row>
    <row r="12489" spans="1:2" x14ac:dyDescent="0.2">
      <c r="A12489" s="160"/>
      <c r="B12489" s="161"/>
    </row>
    <row r="12490" spans="1:2" x14ac:dyDescent="0.2">
      <c r="A12490" s="160"/>
      <c r="B12490" s="161"/>
    </row>
    <row r="12491" spans="1:2" x14ac:dyDescent="0.2">
      <c r="A12491" s="160"/>
      <c r="B12491" s="161"/>
    </row>
    <row r="12492" spans="1:2" x14ac:dyDescent="0.2">
      <c r="A12492" s="160"/>
      <c r="B12492" s="161"/>
    </row>
    <row r="12493" spans="1:2" x14ac:dyDescent="0.2">
      <c r="A12493" s="160"/>
      <c r="B12493" s="161"/>
    </row>
    <row r="12494" spans="1:2" x14ac:dyDescent="0.2">
      <c r="A12494" s="160"/>
      <c r="B12494" s="161"/>
    </row>
    <row r="12495" spans="1:2" x14ac:dyDescent="0.2">
      <c r="A12495" s="160"/>
      <c r="B12495" s="161"/>
    </row>
    <row r="12496" spans="1:2" x14ac:dyDescent="0.2">
      <c r="A12496" s="160"/>
      <c r="B12496" s="161"/>
    </row>
    <row r="12497" spans="1:2" x14ac:dyDescent="0.2">
      <c r="A12497" s="160"/>
      <c r="B12497" s="161"/>
    </row>
    <row r="12498" spans="1:2" x14ac:dyDescent="0.2">
      <c r="A12498" s="160"/>
      <c r="B12498" s="161"/>
    </row>
    <row r="12499" spans="1:2" x14ac:dyDescent="0.2">
      <c r="A12499" s="160"/>
      <c r="B12499" s="161"/>
    </row>
    <row r="12500" spans="1:2" x14ac:dyDescent="0.2">
      <c r="A12500" s="160"/>
      <c r="B12500" s="161"/>
    </row>
    <row r="12501" spans="1:2" x14ac:dyDescent="0.2">
      <c r="A12501" s="160"/>
      <c r="B12501" s="161"/>
    </row>
    <row r="12502" spans="1:2" x14ac:dyDescent="0.2">
      <c r="A12502" s="160"/>
      <c r="B12502" s="161"/>
    </row>
    <row r="12503" spans="1:2" x14ac:dyDescent="0.2">
      <c r="A12503" s="160"/>
      <c r="B12503" s="161"/>
    </row>
    <row r="12504" spans="1:2" x14ac:dyDescent="0.2">
      <c r="A12504" s="160"/>
      <c r="B12504" s="161"/>
    </row>
    <row r="12505" spans="1:2" x14ac:dyDescent="0.2">
      <c r="A12505" s="160"/>
      <c r="B12505" s="161"/>
    </row>
    <row r="12506" spans="1:2" x14ac:dyDescent="0.2">
      <c r="A12506" s="160"/>
      <c r="B12506" s="161"/>
    </row>
    <row r="12507" spans="1:2" x14ac:dyDescent="0.2">
      <c r="A12507" s="160"/>
      <c r="B12507" s="161"/>
    </row>
    <row r="12508" spans="1:2" x14ac:dyDescent="0.2">
      <c r="A12508" s="160"/>
      <c r="B12508" s="161"/>
    </row>
    <row r="12509" spans="1:2" x14ac:dyDescent="0.2">
      <c r="A12509" s="160"/>
      <c r="B12509" s="161"/>
    </row>
    <row r="12510" spans="1:2" x14ac:dyDescent="0.2">
      <c r="A12510" s="160"/>
      <c r="B12510" s="161"/>
    </row>
    <row r="12511" spans="1:2" x14ac:dyDescent="0.2">
      <c r="A12511" s="160"/>
      <c r="B12511" s="161"/>
    </row>
    <row r="12512" spans="1:2" x14ac:dyDescent="0.2">
      <c r="A12512" s="160"/>
      <c r="B12512" s="161"/>
    </row>
    <row r="12513" spans="1:2" x14ac:dyDescent="0.2">
      <c r="A12513" s="160"/>
      <c r="B12513" s="161"/>
    </row>
    <row r="12514" spans="1:2" x14ac:dyDescent="0.2">
      <c r="A12514" s="160"/>
      <c r="B12514" s="161"/>
    </row>
    <row r="12515" spans="1:2" x14ac:dyDescent="0.2">
      <c r="A12515" s="160"/>
      <c r="B12515" s="161"/>
    </row>
    <row r="12516" spans="1:2" x14ac:dyDescent="0.2">
      <c r="A12516" s="160"/>
      <c r="B12516" s="161"/>
    </row>
    <row r="12517" spans="1:2" x14ac:dyDescent="0.2">
      <c r="A12517" s="160"/>
      <c r="B12517" s="161"/>
    </row>
    <row r="12518" spans="1:2" x14ac:dyDescent="0.2">
      <c r="A12518" s="160"/>
      <c r="B12518" s="161"/>
    </row>
    <row r="12519" spans="1:2" x14ac:dyDescent="0.2">
      <c r="A12519" s="160"/>
      <c r="B12519" s="161"/>
    </row>
    <row r="12520" spans="1:2" x14ac:dyDescent="0.2">
      <c r="A12520" s="160"/>
      <c r="B12520" s="161"/>
    </row>
    <row r="12521" spans="1:2" x14ac:dyDescent="0.2">
      <c r="A12521" s="160"/>
      <c r="B12521" s="161"/>
    </row>
    <row r="12522" spans="1:2" x14ac:dyDescent="0.2">
      <c r="A12522" s="160"/>
      <c r="B12522" s="161"/>
    </row>
    <row r="12523" spans="1:2" x14ac:dyDescent="0.2">
      <c r="A12523" s="160"/>
      <c r="B12523" s="161"/>
    </row>
    <row r="12524" spans="1:2" x14ac:dyDescent="0.2">
      <c r="A12524" s="160"/>
      <c r="B12524" s="161"/>
    </row>
    <row r="12525" spans="1:2" x14ac:dyDescent="0.2">
      <c r="A12525" s="160"/>
      <c r="B12525" s="161"/>
    </row>
    <row r="12526" spans="1:2" x14ac:dyDescent="0.2">
      <c r="A12526" s="160"/>
      <c r="B12526" s="161"/>
    </row>
    <row r="12527" spans="1:2" x14ac:dyDescent="0.2">
      <c r="A12527" s="160"/>
      <c r="B12527" s="161"/>
    </row>
    <row r="12528" spans="1:2" x14ac:dyDescent="0.2">
      <c r="A12528" s="160"/>
      <c r="B12528" s="161"/>
    </row>
    <row r="12529" spans="1:2" x14ac:dyDescent="0.2">
      <c r="A12529" s="160"/>
      <c r="B12529" s="161"/>
    </row>
    <row r="12530" spans="1:2" x14ac:dyDescent="0.2">
      <c r="A12530" s="160"/>
      <c r="B12530" s="161"/>
    </row>
    <row r="12531" spans="1:2" x14ac:dyDescent="0.2">
      <c r="A12531" s="160"/>
      <c r="B12531" s="161"/>
    </row>
    <row r="12532" spans="1:2" x14ac:dyDescent="0.2">
      <c r="A12532" s="160"/>
      <c r="B12532" s="161"/>
    </row>
    <row r="12533" spans="1:2" x14ac:dyDescent="0.2">
      <c r="A12533" s="160"/>
      <c r="B12533" s="161"/>
    </row>
    <row r="12534" spans="1:2" x14ac:dyDescent="0.2">
      <c r="A12534" s="160"/>
      <c r="B12534" s="161"/>
    </row>
    <row r="12535" spans="1:2" x14ac:dyDescent="0.2">
      <c r="A12535" s="160"/>
      <c r="B12535" s="161"/>
    </row>
    <row r="12536" spans="1:2" x14ac:dyDescent="0.2">
      <c r="A12536" s="160"/>
      <c r="B12536" s="161"/>
    </row>
    <row r="12537" spans="1:2" x14ac:dyDescent="0.2">
      <c r="A12537" s="160"/>
      <c r="B12537" s="161"/>
    </row>
    <row r="12538" spans="1:2" x14ac:dyDescent="0.2">
      <c r="A12538" s="160"/>
      <c r="B12538" s="161"/>
    </row>
    <row r="12539" spans="1:2" x14ac:dyDescent="0.2">
      <c r="A12539" s="160"/>
      <c r="B12539" s="161"/>
    </row>
    <row r="12540" spans="1:2" x14ac:dyDescent="0.2">
      <c r="A12540" s="160"/>
      <c r="B12540" s="161"/>
    </row>
    <row r="12541" spans="1:2" x14ac:dyDescent="0.2">
      <c r="A12541" s="160"/>
      <c r="B12541" s="161"/>
    </row>
    <row r="12542" spans="1:2" x14ac:dyDescent="0.2">
      <c r="A12542" s="160"/>
      <c r="B12542" s="161"/>
    </row>
    <row r="12543" spans="1:2" x14ac:dyDescent="0.2">
      <c r="A12543" s="160"/>
      <c r="B12543" s="161"/>
    </row>
    <row r="12544" spans="1:2" x14ac:dyDescent="0.2">
      <c r="A12544" s="160"/>
      <c r="B12544" s="161"/>
    </row>
    <row r="12545" spans="1:2" x14ac:dyDescent="0.2">
      <c r="A12545" s="160"/>
      <c r="B12545" s="161"/>
    </row>
    <row r="12546" spans="1:2" x14ac:dyDescent="0.2">
      <c r="A12546" s="160"/>
      <c r="B12546" s="161"/>
    </row>
    <row r="12547" spans="1:2" x14ac:dyDescent="0.2">
      <c r="A12547" s="160"/>
      <c r="B12547" s="161"/>
    </row>
    <row r="12548" spans="1:2" x14ac:dyDescent="0.2">
      <c r="A12548" s="160"/>
      <c r="B12548" s="161"/>
    </row>
    <row r="12549" spans="1:2" x14ac:dyDescent="0.2">
      <c r="A12549" s="160"/>
      <c r="B12549" s="161"/>
    </row>
    <row r="12550" spans="1:2" x14ac:dyDescent="0.2">
      <c r="A12550" s="160"/>
      <c r="B12550" s="161"/>
    </row>
    <row r="12551" spans="1:2" x14ac:dyDescent="0.2">
      <c r="A12551" s="160"/>
      <c r="B12551" s="161"/>
    </row>
    <row r="12552" spans="1:2" x14ac:dyDescent="0.2">
      <c r="A12552" s="160"/>
      <c r="B12552" s="161"/>
    </row>
    <row r="12553" spans="1:2" x14ac:dyDescent="0.2">
      <c r="A12553" s="160"/>
      <c r="B12553" s="161"/>
    </row>
    <row r="12554" spans="1:2" x14ac:dyDescent="0.2">
      <c r="A12554" s="160"/>
      <c r="B12554" s="161"/>
    </row>
    <row r="12555" spans="1:2" x14ac:dyDescent="0.2">
      <c r="A12555" s="160"/>
      <c r="B12555" s="161"/>
    </row>
    <row r="12556" spans="1:2" x14ac:dyDescent="0.2">
      <c r="A12556" s="160"/>
      <c r="B12556" s="161"/>
    </row>
    <row r="12557" spans="1:2" x14ac:dyDescent="0.2">
      <c r="A12557" s="160"/>
      <c r="B12557" s="161"/>
    </row>
    <row r="12558" spans="1:2" x14ac:dyDescent="0.2">
      <c r="A12558" s="160"/>
      <c r="B12558" s="161"/>
    </row>
    <row r="12559" spans="1:2" x14ac:dyDescent="0.2">
      <c r="A12559" s="160"/>
      <c r="B12559" s="161"/>
    </row>
    <row r="12560" spans="1:2" x14ac:dyDescent="0.2">
      <c r="A12560" s="160"/>
      <c r="B12560" s="161"/>
    </row>
    <row r="12561" spans="1:2" x14ac:dyDescent="0.2">
      <c r="A12561" s="160"/>
      <c r="B12561" s="161"/>
    </row>
    <row r="12562" spans="1:2" x14ac:dyDescent="0.2">
      <c r="A12562" s="160"/>
      <c r="B12562" s="161"/>
    </row>
    <row r="12563" spans="1:2" x14ac:dyDescent="0.2">
      <c r="A12563" s="160"/>
      <c r="B12563" s="161"/>
    </row>
    <row r="12564" spans="1:2" x14ac:dyDescent="0.2">
      <c r="A12564" s="160"/>
      <c r="B12564" s="161"/>
    </row>
    <row r="12565" spans="1:2" x14ac:dyDescent="0.2">
      <c r="A12565" s="160"/>
      <c r="B12565" s="161"/>
    </row>
    <row r="12566" spans="1:2" x14ac:dyDescent="0.2">
      <c r="A12566" s="160"/>
      <c r="B12566" s="161"/>
    </row>
    <row r="12567" spans="1:2" x14ac:dyDescent="0.2">
      <c r="A12567" s="160"/>
      <c r="B12567" s="161"/>
    </row>
    <row r="12568" spans="1:2" x14ac:dyDescent="0.2">
      <c r="A12568" s="160"/>
      <c r="B12568" s="161"/>
    </row>
    <row r="12569" spans="1:2" x14ac:dyDescent="0.2">
      <c r="A12569" s="160"/>
      <c r="B12569" s="161"/>
    </row>
    <row r="12570" spans="1:2" x14ac:dyDescent="0.2">
      <c r="A12570" s="160"/>
      <c r="B12570" s="161"/>
    </row>
    <row r="12571" spans="1:2" x14ac:dyDescent="0.2">
      <c r="A12571" s="160"/>
      <c r="B12571" s="161"/>
    </row>
    <row r="12572" spans="1:2" x14ac:dyDescent="0.2">
      <c r="A12572" s="160"/>
      <c r="B12572" s="161"/>
    </row>
    <row r="12573" spans="1:2" x14ac:dyDescent="0.2">
      <c r="A12573" s="160"/>
      <c r="B12573" s="161"/>
    </row>
    <row r="12574" spans="1:2" x14ac:dyDescent="0.2">
      <c r="A12574" s="160"/>
      <c r="B12574" s="161"/>
    </row>
    <row r="12575" spans="1:2" x14ac:dyDescent="0.2">
      <c r="A12575" s="160"/>
      <c r="B12575" s="161"/>
    </row>
    <row r="12576" spans="1:2" x14ac:dyDescent="0.2">
      <c r="A12576" s="160"/>
      <c r="B12576" s="161"/>
    </row>
    <row r="12577" spans="1:2" x14ac:dyDescent="0.2">
      <c r="A12577" s="160"/>
      <c r="B12577" s="161"/>
    </row>
    <row r="12578" spans="1:2" x14ac:dyDescent="0.2">
      <c r="A12578" s="160"/>
      <c r="B12578" s="161"/>
    </row>
    <row r="12579" spans="1:2" x14ac:dyDescent="0.2">
      <c r="A12579" s="160"/>
      <c r="B12579" s="161"/>
    </row>
    <row r="12580" spans="1:2" x14ac:dyDescent="0.2">
      <c r="A12580" s="160"/>
      <c r="B12580" s="161"/>
    </row>
    <row r="12581" spans="1:2" x14ac:dyDescent="0.2">
      <c r="A12581" s="160"/>
      <c r="B12581" s="161"/>
    </row>
    <row r="12582" spans="1:2" x14ac:dyDescent="0.2">
      <c r="A12582" s="160"/>
      <c r="B12582" s="161"/>
    </row>
    <row r="12583" spans="1:2" x14ac:dyDescent="0.2">
      <c r="A12583" s="160"/>
      <c r="B12583" s="161"/>
    </row>
    <row r="12584" spans="1:2" x14ac:dyDescent="0.2">
      <c r="A12584" s="160"/>
      <c r="B12584" s="161"/>
    </row>
    <row r="12585" spans="1:2" x14ac:dyDescent="0.2">
      <c r="A12585" s="160"/>
      <c r="B12585" s="161"/>
    </row>
    <row r="12586" spans="1:2" x14ac:dyDescent="0.2">
      <c r="A12586" s="160"/>
      <c r="B12586" s="161"/>
    </row>
    <row r="12587" spans="1:2" x14ac:dyDescent="0.2">
      <c r="A12587" s="160"/>
      <c r="B12587" s="161"/>
    </row>
    <row r="12588" spans="1:2" x14ac:dyDescent="0.2">
      <c r="A12588" s="160"/>
      <c r="B12588" s="161"/>
    </row>
    <row r="12589" spans="1:2" x14ac:dyDescent="0.2">
      <c r="A12589" s="160"/>
      <c r="B12589" s="161"/>
    </row>
    <row r="12590" spans="1:2" x14ac:dyDescent="0.2">
      <c r="A12590" s="160"/>
      <c r="B12590" s="161"/>
    </row>
    <row r="12591" spans="1:2" x14ac:dyDescent="0.2">
      <c r="A12591" s="160"/>
      <c r="B12591" s="161"/>
    </row>
    <row r="12592" spans="1:2" x14ac:dyDescent="0.2">
      <c r="A12592" s="160"/>
      <c r="B12592" s="161"/>
    </row>
    <row r="12593" spans="1:2" x14ac:dyDescent="0.2">
      <c r="A12593" s="160"/>
      <c r="B12593" s="161"/>
    </row>
    <row r="12594" spans="1:2" x14ac:dyDescent="0.2">
      <c r="A12594" s="160"/>
      <c r="B12594" s="161"/>
    </row>
    <row r="12595" spans="1:2" x14ac:dyDescent="0.2">
      <c r="A12595" s="160"/>
      <c r="B12595" s="161"/>
    </row>
    <row r="12596" spans="1:2" x14ac:dyDescent="0.2">
      <c r="A12596" s="160"/>
      <c r="B12596" s="161"/>
    </row>
    <row r="12597" spans="1:2" x14ac:dyDescent="0.2">
      <c r="A12597" s="160"/>
      <c r="B12597" s="161"/>
    </row>
    <row r="12598" spans="1:2" x14ac:dyDescent="0.2">
      <c r="A12598" s="160"/>
      <c r="B12598" s="161"/>
    </row>
    <row r="12599" spans="1:2" x14ac:dyDescent="0.2">
      <c r="A12599" s="160"/>
      <c r="B12599" s="161"/>
    </row>
    <row r="12600" spans="1:2" x14ac:dyDescent="0.2">
      <c r="A12600" s="160"/>
      <c r="B12600" s="161"/>
    </row>
    <row r="12601" spans="1:2" x14ac:dyDescent="0.2">
      <c r="A12601" s="160"/>
      <c r="B12601" s="161"/>
    </row>
    <row r="12602" spans="1:2" x14ac:dyDescent="0.2">
      <c r="A12602" s="160"/>
      <c r="B12602" s="161"/>
    </row>
    <row r="12603" spans="1:2" x14ac:dyDescent="0.2">
      <c r="A12603" s="160"/>
      <c r="B12603" s="161"/>
    </row>
    <row r="12604" spans="1:2" x14ac:dyDescent="0.2">
      <c r="A12604" s="160"/>
      <c r="B12604" s="161"/>
    </row>
    <row r="12605" spans="1:2" x14ac:dyDescent="0.2">
      <c r="A12605" s="160"/>
      <c r="B12605" s="161"/>
    </row>
    <row r="12606" spans="1:2" x14ac:dyDescent="0.2">
      <c r="A12606" s="160"/>
      <c r="B12606" s="161"/>
    </row>
    <row r="12607" spans="1:2" x14ac:dyDescent="0.2">
      <c r="A12607" s="160"/>
      <c r="B12607" s="161"/>
    </row>
    <row r="12608" spans="1:2" x14ac:dyDescent="0.2">
      <c r="A12608" s="160"/>
      <c r="B12608" s="161"/>
    </row>
    <row r="12609" spans="1:2" x14ac:dyDescent="0.2">
      <c r="A12609" s="160"/>
      <c r="B12609" s="161"/>
    </row>
    <row r="12610" spans="1:2" x14ac:dyDescent="0.2">
      <c r="A12610" s="160"/>
      <c r="B12610" s="161"/>
    </row>
    <row r="12611" spans="1:2" x14ac:dyDescent="0.2">
      <c r="A12611" s="160"/>
      <c r="B12611" s="161"/>
    </row>
    <row r="12612" spans="1:2" x14ac:dyDescent="0.2">
      <c r="A12612" s="160"/>
      <c r="B12612" s="161"/>
    </row>
    <row r="12613" spans="1:2" x14ac:dyDescent="0.2">
      <c r="A12613" s="160"/>
      <c r="B12613" s="161"/>
    </row>
    <row r="12614" spans="1:2" x14ac:dyDescent="0.2">
      <c r="A12614" s="160"/>
      <c r="B12614" s="161"/>
    </row>
    <row r="12615" spans="1:2" x14ac:dyDescent="0.2">
      <c r="A12615" s="160"/>
      <c r="B12615" s="161"/>
    </row>
    <row r="12616" spans="1:2" x14ac:dyDescent="0.2">
      <c r="A12616" s="160"/>
      <c r="B12616" s="161"/>
    </row>
    <row r="12617" spans="1:2" x14ac:dyDescent="0.2">
      <c r="A12617" s="160"/>
      <c r="B12617" s="161"/>
    </row>
    <row r="12618" spans="1:2" x14ac:dyDescent="0.2">
      <c r="A12618" s="160"/>
      <c r="B12618" s="161"/>
    </row>
    <row r="12619" spans="1:2" x14ac:dyDescent="0.2">
      <c r="A12619" s="160"/>
      <c r="B12619" s="161"/>
    </row>
    <row r="12620" spans="1:2" x14ac:dyDescent="0.2">
      <c r="A12620" s="160"/>
      <c r="B12620" s="161"/>
    </row>
    <row r="12621" spans="1:2" x14ac:dyDescent="0.2">
      <c r="A12621" s="160"/>
      <c r="B12621" s="161"/>
    </row>
    <row r="12622" spans="1:2" x14ac:dyDescent="0.2">
      <c r="A12622" s="160"/>
      <c r="B12622" s="161"/>
    </row>
    <row r="12623" spans="1:2" x14ac:dyDescent="0.2">
      <c r="A12623" s="160"/>
      <c r="B12623" s="161"/>
    </row>
    <row r="12624" spans="1:2" x14ac:dyDescent="0.2">
      <c r="A12624" s="160"/>
      <c r="B12624" s="161"/>
    </row>
    <row r="12625" spans="1:2" x14ac:dyDescent="0.2">
      <c r="A12625" s="160"/>
      <c r="B12625" s="161"/>
    </row>
    <row r="12626" spans="1:2" x14ac:dyDescent="0.2">
      <c r="A12626" s="160"/>
      <c r="B12626" s="161"/>
    </row>
    <row r="12627" spans="1:2" x14ac:dyDescent="0.2">
      <c r="A12627" s="160"/>
      <c r="B12627" s="161"/>
    </row>
    <row r="12628" spans="1:2" x14ac:dyDescent="0.2">
      <c r="A12628" s="160"/>
      <c r="B12628" s="161"/>
    </row>
    <row r="12629" spans="1:2" x14ac:dyDescent="0.2">
      <c r="A12629" s="160"/>
      <c r="B12629" s="161"/>
    </row>
    <row r="12630" spans="1:2" x14ac:dyDescent="0.2">
      <c r="A12630" s="160"/>
      <c r="B12630" s="161"/>
    </row>
    <row r="12631" spans="1:2" x14ac:dyDescent="0.2">
      <c r="A12631" s="160"/>
      <c r="B12631" s="161"/>
    </row>
    <row r="12632" spans="1:2" x14ac:dyDescent="0.2">
      <c r="A12632" s="160"/>
      <c r="B12632" s="161"/>
    </row>
    <row r="12633" spans="1:2" x14ac:dyDescent="0.2">
      <c r="A12633" s="160"/>
      <c r="B12633" s="161"/>
    </row>
    <row r="12634" spans="1:2" x14ac:dyDescent="0.2">
      <c r="A12634" s="160"/>
      <c r="B12634" s="161"/>
    </row>
    <row r="12635" spans="1:2" x14ac:dyDescent="0.2">
      <c r="A12635" s="160"/>
      <c r="B12635" s="161"/>
    </row>
    <row r="12636" spans="1:2" x14ac:dyDescent="0.2">
      <c r="A12636" s="160"/>
      <c r="B12636" s="161"/>
    </row>
    <row r="12637" spans="1:2" x14ac:dyDescent="0.2">
      <c r="A12637" s="160"/>
      <c r="B12637" s="161"/>
    </row>
    <row r="12638" spans="1:2" x14ac:dyDescent="0.2">
      <c r="A12638" s="160"/>
      <c r="B12638" s="161"/>
    </row>
    <row r="12639" spans="1:2" x14ac:dyDescent="0.2">
      <c r="A12639" s="160"/>
      <c r="B12639" s="161"/>
    </row>
    <row r="12640" spans="1:2" x14ac:dyDescent="0.2">
      <c r="A12640" s="160"/>
      <c r="B12640" s="161"/>
    </row>
    <row r="12641" spans="1:2" x14ac:dyDescent="0.2">
      <c r="A12641" s="160"/>
      <c r="B12641" s="161"/>
    </row>
    <row r="12642" spans="1:2" x14ac:dyDescent="0.2">
      <c r="A12642" s="160"/>
      <c r="B12642" s="161"/>
    </row>
    <row r="12643" spans="1:2" x14ac:dyDescent="0.2">
      <c r="A12643" s="160"/>
      <c r="B12643" s="161"/>
    </row>
    <row r="12644" spans="1:2" x14ac:dyDescent="0.2">
      <c r="A12644" s="160"/>
      <c r="B12644" s="161"/>
    </row>
    <row r="12645" spans="1:2" x14ac:dyDescent="0.2">
      <c r="A12645" s="160"/>
      <c r="B12645" s="161"/>
    </row>
    <row r="12646" spans="1:2" x14ac:dyDescent="0.2">
      <c r="A12646" s="160"/>
      <c r="B12646" s="161"/>
    </row>
    <row r="12647" spans="1:2" x14ac:dyDescent="0.2">
      <c r="A12647" s="160"/>
      <c r="B12647" s="161"/>
    </row>
    <row r="12648" spans="1:2" x14ac:dyDescent="0.2">
      <c r="A12648" s="160"/>
      <c r="B12648" s="161"/>
    </row>
    <row r="12649" spans="1:2" x14ac:dyDescent="0.2">
      <c r="A12649" s="160"/>
      <c r="B12649" s="161"/>
    </row>
    <row r="12650" spans="1:2" x14ac:dyDescent="0.2">
      <c r="A12650" s="160"/>
      <c r="B12650" s="161"/>
    </row>
    <row r="12651" spans="1:2" x14ac:dyDescent="0.2">
      <c r="A12651" s="160"/>
      <c r="B12651" s="161"/>
    </row>
    <row r="12652" spans="1:2" x14ac:dyDescent="0.2">
      <c r="A12652" s="160"/>
      <c r="B12652" s="161"/>
    </row>
    <row r="12653" spans="1:2" x14ac:dyDescent="0.2">
      <c r="A12653" s="160"/>
      <c r="B12653" s="161"/>
    </row>
    <row r="12654" spans="1:2" x14ac:dyDescent="0.2">
      <c r="A12654" s="160"/>
      <c r="B12654" s="161"/>
    </row>
    <row r="12655" spans="1:2" x14ac:dyDescent="0.2">
      <c r="A12655" s="160"/>
      <c r="B12655" s="161"/>
    </row>
    <row r="12656" spans="1:2" x14ac:dyDescent="0.2">
      <c r="A12656" s="160"/>
      <c r="B12656" s="161"/>
    </row>
    <row r="12657" spans="1:2" x14ac:dyDescent="0.2">
      <c r="A12657" s="160"/>
      <c r="B12657" s="161"/>
    </row>
    <row r="12658" spans="1:2" x14ac:dyDescent="0.2">
      <c r="A12658" s="160"/>
      <c r="B12658" s="161"/>
    </row>
    <row r="12659" spans="1:2" x14ac:dyDescent="0.2">
      <c r="A12659" s="160"/>
      <c r="B12659" s="161"/>
    </row>
    <row r="12660" spans="1:2" x14ac:dyDescent="0.2">
      <c r="A12660" s="160"/>
      <c r="B12660" s="161"/>
    </row>
    <row r="12661" spans="1:2" x14ac:dyDescent="0.2">
      <c r="A12661" s="160"/>
      <c r="B12661" s="161"/>
    </row>
    <row r="12662" spans="1:2" x14ac:dyDescent="0.2">
      <c r="A12662" s="160"/>
      <c r="B12662" s="161"/>
    </row>
    <row r="12663" spans="1:2" x14ac:dyDescent="0.2">
      <c r="A12663" s="160"/>
      <c r="B12663" s="161"/>
    </row>
    <row r="12664" spans="1:2" x14ac:dyDescent="0.2">
      <c r="A12664" s="160"/>
      <c r="B12664" s="161"/>
    </row>
    <row r="12665" spans="1:2" x14ac:dyDescent="0.2">
      <c r="A12665" s="160"/>
      <c r="B12665" s="161"/>
    </row>
    <row r="12666" spans="1:2" x14ac:dyDescent="0.2">
      <c r="A12666" s="160"/>
      <c r="B12666" s="161"/>
    </row>
    <row r="12667" spans="1:2" x14ac:dyDescent="0.2">
      <c r="A12667" s="160"/>
      <c r="B12667" s="161"/>
    </row>
    <row r="12668" spans="1:2" x14ac:dyDescent="0.2">
      <c r="A12668" s="160"/>
      <c r="B12668" s="161"/>
    </row>
    <row r="12669" spans="1:2" x14ac:dyDescent="0.2">
      <c r="A12669" s="160"/>
      <c r="B12669" s="161"/>
    </row>
    <row r="12670" spans="1:2" x14ac:dyDescent="0.2">
      <c r="A12670" s="160"/>
      <c r="B12670" s="161"/>
    </row>
    <row r="12671" spans="1:2" x14ac:dyDescent="0.2">
      <c r="A12671" s="160"/>
      <c r="B12671" s="161"/>
    </row>
    <row r="12672" spans="1:2" x14ac:dyDescent="0.2">
      <c r="A12672" s="160"/>
      <c r="B12672" s="161"/>
    </row>
    <row r="12673" spans="1:2" x14ac:dyDescent="0.2">
      <c r="A12673" s="160"/>
      <c r="B12673" s="161"/>
    </row>
    <row r="12674" spans="1:2" x14ac:dyDescent="0.2">
      <c r="A12674" s="160"/>
      <c r="B12674" s="161"/>
    </row>
    <row r="12675" spans="1:2" x14ac:dyDescent="0.2">
      <c r="A12675" s="160"/>
      <c r="B12675" s="161"/>
    </row>
    <row r="12676" spans="1:2" x14ac:dyDescent="0.2">
      <c r="A12676" s="160"/>
      <c r="B12676" s="161"/>
    </row>
    <row r="12677" spans="1:2" x14ac:dyDescent="0.2">
      <c r="A12677" s="160"/>
      <c r="B12677" s="161"/>
    </row>
    <row r="12678" spans="1:2" x14ac:dyDescent="0.2">
      <c r="A12678" s="160"/>
      <c r="B12678" s="161"/>
    </row>
    <row r="12679" spans="1:2" x14ac:dyDescent="0.2">
      <c r="A12679" s="160"/>
      <c r="B12679" s="161"/>
    </row>
    <row r="12680" spans="1:2" x14ac:dyDescent="0.2">
      <c r="A12680" s="160"/>
      <c r="B12680" s="161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CBC825-65D3-42A5-9EED-63B79C38BB10}">
            <xm:f>$C2&gt;'file:///\\NMENV\ServerShares$\WPD\SWQB\MASS\Monitoring Team\Archived Logger Data\Archived Thermograph data\2019-2020 Gila-Mimbres-San Fran\Processed data\[Mimbres_R_@_Cooney_Campground_Crossing_150A_3June2020_10686001_temp.csv.xlsm]Statistical Outliers'!#REF!</xm:f>
            <x14:dxf>
              <font>
                <color rgb="FFFF0000"/>
              </font>
              <fill>
                <patternFill>
                  <fgColor indexed="64"/>
                  <bgColor theme="9" tint="0.79995117038483843"/>
                </patternFill>
              </fill>
            </x14:dxf>
          </x14:cfRule>
          <xm:sqref>C2:C12680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L11519"/>
  <sheetViews>
    <sheetView workbookViewId="0">
      <selection activeCell="H30" sqref="H30"/>
    </sheetView>
  </sheetViews>
  <sheetFormatPr defaultRowHeight="12.75" x14ac:dyDescent="0.2"/>
  <cols>
    <col min="1" max="11" width="13.5703125" customWidth="1"/>
  </cols>
  <sheetData>
    <row r="1" spans="1:12" x14ac:dyDescent="0.2">
      <c r="A1" s="135" t="s">
        <v>51</v>
      </c>
      <c r="B1" s="136" t="s">
        <v>52</v>
      </c>
      <c r="C1" s="137" t="s">
        <v>53</v>
      </c>
      <c r="D1" s="138" t="s">
        <v>0</v>
      </c>
      <c r="E1" s="139" t="s">
        <v>1</v>
      </c>
      <c r="F1" s="137" t="s">
        <v>2</v>
      </c>
      <c r="G1" s="137" t="s">
        <v>3</v>
      </c>
      <c r="H1" s="139" t="s">
        <v>4</v>
      </c>
      <c r="I1" s="140" t="s">
        <v>5</v>
      </c>
      <c r="J1" s="141" t="s">
        <v>31</v>
      </c>
      <c r="K1" s="86"/>
      <c r="L1" s="29"/>
    </row>
    <row r="2" spans="1:12" x14ac:dyDescent="0.2">
      <c r="A2" s="12"/>
      <c r="B2" s="15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">
      <c r="A3" s="12"/>
      <c r="B3" s="15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2">
      <c r="A4" s="12"/>
      <c r="B4" s="15"/>
      <c r="C4" s="29"/>
      <c r="D4" s="121"/>
      <c r="E4" s="29"/>
      <c r="F4" s="29"/>
      <c r="G4" s="29"/>
      <c r="H4" s="29"/>
      <c r="I4" s="29"/>
      <c r="J4" s="29"/>
      <c r="K4" s="29"/>
      <c r="L4" s="29"/>
    </row>
    <row r="5" spans="1:12" x14ac:dyDescent="0.2">
      <c r="A5" s="12"/>
      <c r="B5" s="15"/>
      <c r="C5" s="29"/>
      <c r="D5" s="121"/>
      <c r="E5" s="29"/>
      <c r="F5" s="29"/>
      <c r="G5" s="29"/>
      <c r="H5" s="29"/>
      <c r="I5" s="29"/>
      <c r="J5" s="29"/>
      <c r="K5" s="29"/>
      <c r="L5" s="29"/>
    </row>
    <row r="6" spans="1:12" x14ac:dyDescent="0.2">
      <c r="A6" s="12"/>
      <c r="B6" s="15"/>
      <c r="C6" s="29"/>
      <c r="D6" s="121"/>
      <c r="E6" s="29"/>
      <c r="F6" s="29"/>
      <c r="G6" s="29"/>
      <c r="H6" s="29"/>
      <c r="I6" s="29"/>
      <c r="J6" s="29"/>
      <c r="K6" s="29"/>
      <c r="L6" s="29"/>
    </row>
    <row r="7" spans="1:12" x14ac:dyDescent="0.2">
      <c r="A7" s="12"/>
      <c r="B7" s="15"/>
      <c r="C7" s="29"/>
      <c r="D7" s="121"/>
      <c r="E7" s="29"/>
      <c r="F7" s="29"/>
      <c r="G7" s="29"/>
      <c r="H7" s="29"/>
      <c r="I7" s="29"/>
      <c r="J7" s="29"/>
      <c r="K7" s="29"/>
      <c r="L7" s="29"/>
    </row>
    <row r="8" spans="1:12" x14ac:dyDescent="0.2">
      <c r="A8" s="12"/>
      <c r="B8" s="15"/>
      <c r="C8" s="29"/>
      <c r="D8" s="121"/>
      <c r="E8" s="29"/>
      <c r="F8" s="29"/>
      <c r="G8" s="29"/>
      <c r="H8" s="29"/>
      <c r="I8" s="29"/>
      <c r="J8" s="29"/>
      <c r="K8" s="29"/>
      <c r="L8" s="29"/>
    </row>
    <row r="9" spans="1:12" x14ac:dyDescent="0.2">
      <c r="A9" s="12"/>
      <c r="B9" s="15"/>
      <c r="C9" s="29"/>
      <c r="D9" s="121"/>
      <c r="E9" s="29"/>
      <c r="F9" s="29"/>
      <c r="G9" s="29"/>
      <c r="H9" s="29"/>
      <c r="I9" s="29"/>
      <c r="J9" s="29"/>
      <c r="K9" s="29"/>
      <c r="L9" s="29"/>
    </row>
    <row r="10" spans="1:12" x14ac:dyDescent="0.2">
      <c r="A10" s="12"/>
      <c r="B10" s="15"/>
      <c r="C10" s="29"/>
      <c r="D10" s="121"/>
      <c r="E10" s="29"/>
      <c r="F10" s="29"/>
      <c r="G10" s="29"/>
      <c r="H10" s="29"/>
      <c r="I10" s="29"/>
      <c r="J10" s="29"/>
      <c r="K10" s="29"/>
      <c r="L10" s="29"/>
    </row>
    <row r="11" spans="1:12" x14ac:dyDescent="0.2">
      <c r="A11" s="12"/>
      <c r="B11" s="15"/>
      <c r="C11" s="29"/>
      <c r="D11" s="121"/>
      <c r="E11" s="29"/>
      <c r="F11" s="29"/>
      <c r="G11" s="29"/>
      <c r="H11" s="29"/>
      <c r="I11" s="29"/>
      <c r="J11" s="29"/>
      <c r="K11" s="29"/>
      <c r="L11" s="29"/>
    </row>
    <row r="12" spans="1:12" x14ac:dyDescent="0.2">
      <c r="A12" s="12"/>
      <c r="B12" s="15"/>
      <c r="C12" s="29"/>
      <c r="D12" s="121"/>
      <c r="E12" s="29"/>
      <c r="F12" s="29"/>
      <c r="G12" s="29"/>
      <c r="H12" s="29"/>
      <c r="I12" s="29"/>
      <c r="J12" s="29"/>
      <c r="K12" s="29"/>
      <c r="L12" s="29"/>
    </row>
    <row r="13" spans="1:12" x14ac:dyDescent="0.2">
      <c r="A13" s="12"/>
      <c r="B13" s="15"/>
      <c r="C13" s="29"/>
      <c r="D13" s="121"/>
      <c r="E13" s="29"/>
      <c r="F13" s="29"/>
      <c r="G13" s="29"/>
      <c r="H13" s="29"/>
      <c r="I13" s="29"/>
      <c r="J13" s="29"/>
      <c r="K13" s="29"/>
      <c r="L13" s="29"/>
    </row>
    <row r="14" spans="1:12" x14ac:dyDescent="0.2">
      <c r="A14" s="12"/>
      <c r="B14" s="15"/>
      <c r="C14" s="29"/>
      <c r="D14" s="121"/>
      <c r="E14" s="29"/>
      <c r="F14" s="29"/>
      <c r="G14" s="29"/>
      <c r="H14" s="29"/>
      <c r="I14" s="29"/>
      <c r="J14" s="29"/>
      <c r="K14" s="29"/>
      <c r="L14" s="29"/>
    </row>
    <row r="15" spans="1:12" x14ac:dyDescent="0.2">
      <c r="A15" s="12"/>
      <c r="B15" s="15"/>
      <c r="C15" s="29"/>
      <c r="D15" s="121"/>
      <c r="E15" s="29"/>
      <c r="F15" s="29"/>
      <c r="G15" s="29"/>
      <c r="H15" s="29"/>
      <c r="I15" s="29"/>
      <c r="J15" s="29"/>
      <c r="K15" s="29"/>
      <c r="L15" s="29"/>
    </row>
    <row r="16" spans="1:12" x14ac:dyDescent="0.2">
      <c r="A16" s="12"/>
      <c r="B16" s="15"/>
      <c r="C16" s="29"/>
      <c r="D16" s="121"/>
      <c r="E16" s="29"/>
      <c r="F16" s="29"/>
      <c r="G16" s="29"/>
      <c r="H16" s="29"/>
      <c r="I16" s="29"/>
      <c r="J16" s="29"/>
      <c r="K16" s="29"/>
      <c r="L16" s="29"/>
    </row>
    <row r="17" spans="1:12" x14ac:dyDescent="0.2">
      <c r="A17" s="12"/>
      <c r="B17" s="15"/>
      <c r="C17" s="29"/>
      <c r="D17" s="121"/>
      <c r="E17" s="29"/>
      <c r="F17" s="29"/>
      <c r="G17" s="29"/>
      <c r="H17" s="29"/>
      <c r="I17" s="29"/>
      <c r="J17" s="29"/>
      <c r="K17" s="29"/>
      <c r="L17" s="29"/>
    </row>
    <row r="18" spans="1:12" x14ac:dyDescent="0.2">
      <c r="A18" s="12"/>
      <c r="B18" s="15"/>
      <c r="C18" s="29"/>
      <c r="D18" s="121"/>
      <c r="E18" s="29"/>
      <c r="F18" s="29"/>
      <c r="G18" s="29"/>
      <c r="H18" s="29"/>
      <c r="I18" s="29"/>
      <c r="J18" s="29"/>
      <c r="K18" s="29"/>
      <c r="L18" s="29"/>
    </row>
    <row r="19" spans="1:12" x14ac:dyDescent="0.2">
      <c r="A19" s="12"/>
      <c r="B19" s="15"/>
      <c r="C19" s="29"/>
      <c r="D19" s="121"/>
      <c r="E19" s="29"/>
      <c r="F19" s="29"/>
      <c r="G19" s="29"/>
      <c r="H19" s="29"/>
      <c r="I19" s="29"/>
      <c r="J19" s="29"/>
      <c r="K19" s="29"/>
      <c r="L19" s="29"/>
    </row>
    <row r="20" spans="1:12" x14ac:dyDescent="0.2">
      <c r="A20" s="12"/>
      <c r="B20" s="15"/>
      <c r="C20" s="29"/>
      <c r="D20" s="121"/>
      <c r="E20" s="29"/>
      <c r="F20" s="29"/>
      <c r="G20" s="29"/>
      <c r="H20" s="29"/>
      <c r="I20" s="29"/>
      <c r="J20" s="29"/>
      <c r="K20" s="29"/>
      <c r="L20" s="29"/>
    </row>
    <row r="21" spans="1:12" x14ac:dyDescent="0.2">
      <c r="A21" s="12"/>
      <c r="B21" s="15"/>
      <c r="C21" s="29"/>
      <c r="D21" s="121"/>
      <c r="E21" s="29"/>
      <c r="F21" s="29"/>
      <c r="G21" s="29"/>
      <c r="H21" s="29"/>
      <c r="I21" s="29"/>
      <c r="J21" s="29"/>
      <c r="K21" s="29"/>
      <c r="L21" s="29"/>
    </row>
    <row r="22" spans="1:12" x14ac:dyDescent="0.2">
      <c r="A22" s="12"/>
      <c r="B22" s="15"/>
      <c r="C22" s="29"/>
      <c r="D22" s="121"/>
      <c r="E22" s="29"/>
      <c r="F22" s="29"/>
      <c r="G22" s="29"/>
      <c r="H22" s="29"/>
      <c r="I22" s="29"/>
      <c r="J22" s="29"/>
      <c r="K22" s="29"/>
      <c r="L22" s="29"/>
    </row>
    <row r="23" spans="1:12" x14ac:dyDescent="0.2">
      <c r="A23" s="12"/>
      <c r="B23" s="15"/>
      <c r="C23" s="29"/>
      <c r="D23" s="121"/>
      <c r="E23" s="29"/>
      <c r="F23" s="29"/>
      <c r="G23" s="29"/>
      <c r="H23" s="29"/>
      <c r="I23" s="29"/>
      <c r="J23" s="29"/>
      <c r="K23" s="29"/>
      <c r="L23" s="29"/>
    </row>
    <row r="24" spans="1:12" x14ac:dyDescent="0.2">
      <c r="A24" s="12"/>
      <c r="B24" s="15"/>
      <c r="C24" s="29"/>
      <c r="D24" s="121"/>
      <c r="E24" s="29"/>
      <c r="F24" s="29"/>
      <c r="G24" s="29"/>
      <c r="H24" s="29"/>
      <c r="I24" s="29"/>
      <c r="J24" s="29"/>
      <c r="K24" s="29"/>
      <c r="L24" s="29"/>
    </row>
    <row r="25" spans="1:12" x14ac:dyDescent="0.2">
      <c r="A25" s="12"/>
      <c r="B25" s="15"/>
      <c r="C25" s="29"/>
      <c r="D25" s="121"/>
      <c r="E25" s="29"/>
      <c r="F25" s="29"/>
      <c r="G25" s="29"/>
      <c r="H25" s="29"/>
      <c r="I25" s="29"/>
      <c r="J25" s="29"/>
      <c r="K25" s="29"/>
      <c r="L25" s="29"/>
    </row>
    <row r="26" spans="1:12" x14ac:dyDescent="0.2">
      <c r="A26" s="12"/>
      <c r="B26" s="15"/>
      <c r="C26" s="29"/>
      <c r="D26" s="121"/>
      <c r="E26" s="29"/>
      <c r="F26" s="29"/>
      <c r="G26" s="29"/>
      <c r="H26" s="29"/>
      <c r="I26" s="29"/>
      <c r="J26" s="29"/>
      <c r="K26" s="29"/>
      <c r="L26" s="29"/>
    </row>
    <row r="27" spans="1:12" x14ac:dyDescent="0.2">
      <c r="A27" s="12"/>
      <c r="B27" s="15"/>
      <c r="C27" s="29"/>
      <c r="D27" s="121"/>
      <c r="E27" s="29"/>
      <c r="F27" s="29"/>
      <c r="G27" s="29"/>
      <c r="H27" s="29"/>
      <c r="I27" s="29"/>
      <c r="J27" s="29"/>
      <c r="K27" s="29"/>
      <c r="L27" s="29"/>
    </row>
    <row r="28" spans="1:12" x14ac:dyDescent="0.2">
      <c r="A28" s="12"/>
      <c r="B28" s="15"/>
      <c r="C28" s="29"/>
      <c r="D28" s="121"/>
      <c r="E28" s="29"/>
      <c r="F28" s="29"/>
      <c r="G28" s="29"/>
      <c r="H28" s="29"/>
      <c r="I28" s="29"/>
      <c r="J28" s="29"/>
      <c r="K28" s="29"/>
      <c r="L28" s="29"/>
    </row>
    <row r="29" spans="1:12" x14ac:dyDescent="0.2">
      <c r="A29" s="12"/>
      <c r="B29" s="15"/>
      <c r="C29" s="29"/>
      <c r="D29" s="121"/>
      <c r="E29" s="29"/>
      <c r="F29" s="29"/>
      <c r="G29" s="29"/>
      <c r="H29" s="29"/>
      <c r="I29" s="29"/>
      <c r="J29" s="29"/>
      <c r="K29" s="29"/>
      <c r="L29" s="29"/>
    </row>
    <row r="30" spans="1:12" x14ac:dyDescent="0.2">
      <c r="A30" s="12"/>
      <c r="B30" s="15"/>
      <c r="C30" s="29"/>
      <c r="D30" s="121"/>
      <c r="E30" s="29"/>
      <c r="F30" s="29"/>
      <c r="G30" s="29"/>
      <c r="H30" s="29"/>
      <c r="I30" s="29"/>
      <c r="J30" s="29"/>
      <c r="K30" s="29"/>
      <c r="L30" s="29"/>
    </row>
    <row r="31" spans="1:12" x14ac:dyDescent="0.2">
      <c r="A31" s="12"/>
      <c r="B31" s="15"/>
      <c r="C31" s="29"/>
      <c r="D31" s="121"/>
      <c r="E31" s="29"/>
      <c r="F31" s="29"/>
      <c r="G31" s="29"/>
      <c r="H31" s="29"/>
      <c r="I31" s="29"/>
      <c r="J31" s="29"/>
      <c r="K31" s="29"/>
      <c r="L31" s="29"/>
    </row>
    <row r="32" spans="1:12" x14ac:dyDescent="0.2">
      <c r="A32" s="12"/>
      <c r="B32" s="15"/>
      <c r="C32" s="29"/>
      <c r="D32" s="121"/>
      <c r="E32" s="29"/>
      <c r="F32" s="29"/>
      <c r="G32" s="29"/>
      <c r="H32" s="29"/>
      <c r="I32" s="29"/>
      <c r="J32" s="29"/>
      <c r="K32" s="29"/>
      <c r="L32" s="29"/>
    </row>
    <row r="33" spans="1:12" x14ac:dyDescent="0.2">
      <c r="A33" s="12"/>
      <c r="B33" s="15"/>
      <c r="C33" s="29"/>
      <c r="D33" s="121"/>
      <c r="E33" s="29"/>
      <c r="F33" s="29"/>
      <c r="G33" s="29"/>
      <c r="H33" s="29"/>
      <c r="I33" s="29"/>
      <c r="J33" s="29"/>
      <c r="K33" s="29"/>
      <c r="L33" s="29"/>
    </row>
    <row r="34" spans="1:12" x14ac:dyDescent="0.2">
      <c r="A34" s="12"/>
      <c r="B34" s="15"/>
      <c r="C34" s="29"/>
      <c r="D34" s="121"/>
      <c r="E34" s="29"/>
      <c r="F34" s="29"/>
      <c r="G34" s="29"/>
      <c r="H34" s="29"/>
      <c r="I34" s="29"/>
      <c r="J34" s="29"/>
      <c r="K34" s="29"/>
      <c r="L34" s="29"/>
    </row>
    <row r="35" spans="1:12" x14ac:dyDescent="0.2">
      <c r="A35" s="12"/>
      <c r="B35" s="15"/>
      <c r="C35" s="29"/>
      <c r="D35" s="121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12"/>
      <c r="B36" s="15"/>
      <c r="C36" s="29"/>
      <c r="D36" s="121"/>
      <c r="E36" s="29"/>
      <c r="F36" s="29"/>
      <c r="G36" s="29"/>
      <c r="H36" s="29"/>
      <c r="I36" s="29"/>
      <c r="J36" s="29"/>
      <c r="K36" s="29"/>
      <c r="L36" s="29"/>
    </row>
    <row r="37" spans="1:12" x14ac:dyDescent="0.2">
      <c r="A37" s="12"/>
      <c r="B37" s="15"/>
      <c r="C37" s="29"/>
      <c r="D37" s="121"/>
      <c r="E37" s="29"/>
      <c r="F37" s="29"/>
      <c r="G37" s="29"/>
      <c r="H37" s="29"/>
      <c r="I37" s="29"/>
      <c r="J37" s="29"/>
      <c r="K37" s="29"/>
      <c r="L37" s="29"/>
    </row>
    <row r="38" spans="1:12" x14ac:dyDescent="0.2">
      <c r="A38" s="12"/>
      <c r="B38" s="15"/>
      <c r="C38" s="29"/>
      <c r="D38" s="121"/>
      <c r="E38" s="29"/>
      <c r="F38" s="29"/>
      <c r="G38" s="29"/>
      <c r="H38" s="29"/>
      <c r="I38" s="29"/>
      <c r="J38" s="29"/>
      <c r="K38" s="29"/>
      <c r="L38" s="29"/>
    </row>
    <row r="39" spans="1:12" x14ac:dyDescent="0.2">
      <c r="A39" s="12"/>
      <c r="B39" s="15"/>
      <c r="C39" s="29"/>
      <c r="D39" s="121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12"/>
      <c r="B40" s="15"/>
      <c r="C40" s="29"/>
      <c r="D40" s="121"/>
      <c r="E40" s="29"/>
      <c r="F40" s="29"/>
      <c r="G40" s="29"/>
      <c r="H40" s="29"/>
      <c r="I40" s="29"/>
      <c r="J40" s="29"/>
      <c r="K40" s="29"/>
      <c r="L40" s="29"/>
    </row>
    <row r="41" spans="1:12" x14ac:dyDescent="0.2">
      <c r="A41" s="12"/>
      <c r="B41" s="15"/>
      <c r="C41" s="29"/>
      <c r="D41" s="121"/>
      <c r="E41" s="29"/>
      <c r="F41" s="29"/>
      <c r="G41" s="29"/>
      <c r="H41" s="29"/>
      <c r="I41" s="29"/>
      <c r="J41" s="29"/>
      <c r="K41" s="29"/>
      <c r="L41" s="29"/>
    </row>
    <row r="42" spans="1:12" x14ac:dyDescent="0.2">
      <c r="A42" s="12"/>
      <c r="B42" s="15"/>
      <c r="C42" s="29"/>
      <c r="D42" s="121"/>
      <c r="E42" s="29"/>
      <c r="F42" s="29"/>
      <c r="G42" s="29"/>
      <c r="H42" s="29"/>
      <c r="I42" s="29"/>
      <c r="J42" s="29"/>
      <c r="K42" s="29"/>
      <c r="L42" s="29"/>
    </row>
    <row r="43" spans="1:12" x14ac:dyDescent="0.2">
      <c r="A43" s="12"/>
      <c r="B43" s="15"/>
      <c r="C43" s="29"/>
      <c r="D43" s="121"/>
      <c r="E43" s="29"/>
      <c r="F43" s="29"/>
      <c r="G43" s="29"/>
      <c r="H43" s="29"/>
      <c r="I43" s="29"/>
      <c r="J43" s="29"/>
      <c r="K43" s="29"/>
      <c r="L43" s="29"/>
    </row>
    <row r="44" spans="1:12" x14ac:dyDescent="0.2">
      <c r="A44" s="12"/>
      <c r="B44" s="15"/>
      <c r="C44" s="29"/>
      <c r="D44" s="121"/>
      <c r="E44" s="29"/>
      <c r="F44" s="29"/>
      <c r="G44" s="29"/>
      <c r="H44" s="29"/>
      <c r="I44" s="29"/>
      <c r="J44" s="29"/>
      <c r="K44" s="29"/>
      <c r="L44" s="29"/>
    </row>
    <row r="45" spans="1:12" x14ac:dyDescent="0.2">
      <c r="A45" s="12"/>
      <c r="B45" s="15"/>
      <c r="C45" s="29"/>
      <c r="D45" s="121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12"/>
      <c r="B46" s="15"/>
      <c r="C46" s="29"/>
      <c r="D46" s="121"/>
      <c r="E46" s="29"/>
      <c r="F46" s="29"/>
      <c r="G46" s="29"/>
      <c r="H46" s="29"/>
      <c r="I46" s="29"/>
      <c r="J46" s="29"/>
      <c r="K46" s="29"/>
      <c r="L46" s="29"/>
    </row>
    <row r="47" spans="1:12" x14ac:dyDescent="0.2">
      <c r="A47" s="12"/>
      <c r="B47" s="15"/>
      <c r="C47" s="29"/>
      <c r="D47" s="121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A48" s="12"/>
      <c r="B48" s="15"/>
      <c r="C48" s="29"/>
      <c r="D48" s="121"/>
      <c r="E48" s="29"/>
      <c r="F48" s="29"/>
      <c r="G48" s="29"/>
      <c r="H48" s="29"/>
      <c r="I48" s="29"/>
      <c r="J48" s="29"/>
      <c r="K48" s="29"/>
      <c r="L48" s="29"/>
    </row>
    <row r="49" spans="1:12" x14ac:dyDescent="0.2">
      <c r="A49" s="12"/>
      <c r="B49" s="15"/>
      <c r="C49" s="29"/>
      <c r="D49" s="121"/>
      <c r="E49" s="29"/>
      <c r="F49" s="29"/>
      <c r="G49" s="29"/>
      <c r="H49" s="29"/>
      <c r="I49" s="29"/>
      <c r="J49" s="29"/>
      <c r="K49" s="29"/>
      <c r="L49" s="29"/>
    </row>
    <row r="50" spans="1:12" x14ac:dyDescent="0.2">
      <c r="A50" s="12"/>
      <c r="B50" s="15"/>
      <c r="C50" s="29"/>
      <c r="D50" s="121"/>
      <c r="E50" s="29"/>
      <c r="F50" s="29"/>
      <c r="G50" s="29"/>
      <c r="H50" s="29"/>
      <c r="I50" s="29"/>
      <c r="J50" s="29"/>
      <c r="K50" s="29"/>
      <c r="L50" s="29"/>
    </row>
    <row r="51" spans="1:12" x14ac:dyDescent="0.2">
      <c r="A51" s="12"/>
      <c r="B51" s="15"/>
      <c r="C51" s="29"/>
      <c r="D51" s="121"/>
      <c r="E51" s="29"/>
      <c r="F51" s="29"/>
      <c r="G51" s="29"/>
      <c r="H51" s="29"/>
      <c r="I51" s="29"/>
      <c r="J51" s="29"/>
      <c r="K51" s="29"/>
      <c r="L51" s="29"/>
    </row>
    <row r="52" spans="1:12" x14ac:dyDescent="0.2">
      <c r="A52" s="12"/>
      <c r="B52" s="15"/>
      <c r="C52" s="29"/>
      <c r="D52" s="121"/>
      <c r="E52" s="29"/>
      <c r="F52" s="29"/>
      <c r="G52" s="29"/>
      <c r="H52" s="29"/>
      <c r="I52" s="29"/>
      <c r="J52" s="29"/>
      <c r="K52" s="29"/>
      <c r="L52" s="29"/>
    </row>
    <row r="53" spans="1:12" x14ac:dyDescent="0.2">
      <c r="A53" s="12"/>
      <c r="B53" s="15"/>
      <c r="C53" s="29"/>
      <c r="D53" s="121"/>
      <c r="E53" s="29"/>
      <c r="F53" s="29"/>
      <c r="G53" s="29"/>
      <c r="H53" s="29"/>
      <c r="I53" s="29"/>
      <c r="J53" s="29"/>
      <c r="K53" s="29"/>
      <c r="L53" s="29"/>
    </row>
    <row r="54" spans="1:12" x14ac:dyDescent="0.2">
      <c r="A54" s="12"/>
      <c r="B54" s="15"/>
      <c r="C54" s="29"/>
      <c r="D54" s="121"/>
      <c r="E54" s="29"/>
      <c r="F54" s="29"/>
      <c r="G54" s="29"/>
      <c r="H54" s="29"/>
      <c r="I54" s="29"/>
      <c r="J54" s="29"/>
      <c r="K54" s="29"/>
      <c r="L54" s="29"/>
    </row>
    <row r="55" spans="1:12" x14ac:dyDescent="0.2">
      <c r="A55" s="12"/>
      <c r="B55" s="15"/>
      <c r="C55" s="29"/>
      <c r="D55" s="121"/>
      <c r="E55" s="29"/>
      <c r="F55" s="29"/>
      <c r="G55" s="29"/>
      <c r="H55" s="29"/>
      <c r="I55" s="29"/>
      <c r="J55" s="29"/>
      <c r="K55" s="29"/>
      <c r="L55" s="29"/>
    </row>
    <row r="56" spans="1:12" x14ac:dyDescent="0.2">
      <c r="A56" s="12"/>
      <c r="B56" s="15"/>
      <c r="C56" s="29"/>
      <c r="D56" s="121"/>
      <c r="E56" s="29"/>
      <c r="F56" s="29"/>
      <c r="G56" s="29"/>
      <c r="H56" s="29"/>
      <c r="I56" s="29"/>
      <c r="J56" s="29"/>
      <c r="K56" s="29"/>
      <c r="L56" s="29"/>
    </row>
    <row r="57" spans="1:12" x14ac:dyDescent="0.2">
      <c r="A57" s="12"/>
      <c r="B57" s="15"/>
      <c r="C57" s="29"/>
      <c r="D57" s="121"/>
      <c r="E57" s="29"/>
      <c r="F57" s="29"/>
      <c r="G57" s="29"/>
      <c r="H57" s="29"/>
      <c r="I57" s="29"/>
      <c r="J57" s="29"/>
      <c r="K57" s="29"/>
      <c r="L57" s="29"/>
    </row>
    <row r="58" spans="1:12" x14ac:dyDescent="0.2">
      <c r="A58" s="12"/>
      <c r="B58" s="15"/>
      <c r="C58" s="29"/>
      <c r="D58" s="121"/>
      <c r="E58" s="29"/>
      <c r="F58" s="29"/>
      <c r="G58" s="29"/>
      <c r="H58" s="29"/>
      <c r="I58" s="29"/>
      <c r="J58" s="29"/>
      <c r="K58" s="29"/>
      <c r="L58" s="29"/>
    </row>
    <row r="59" spans="1:12" x14ac:dyDescent="0.2">
      <c r="A59" s="12"/>
      <c r="B59" s="15"/>
      <c r="C59" s="29"/>
      <c r="D59" s="121"/>
      <c r="E59" s="29"/>
      <c r="F59" s="29"/>
      <c r="G59" s="29"/>
      <c r="H59" s="29"/>
      <c r="I59" s="29"/>
      <c r="J59" s="29"/>
      <c r="K59" s="29"/>
      <c r="L59" s="29"/>
    </row>
    <row r="60" spans="1:12" x14ac:dyDescent="0.2">
      <c r="A60" s="12"/>
      <c r="B60" s="15"/>
      <c r="C60" s="29"/>
      <c r="D60" s="121"/>
      <c r="E60" s="29"/>
      <c r="F60" s="29"/>
      <c r="G60" s="29"/>
      <c r="H60" s="29"/>
      <c r="I60" s="29"/>
      <c r="J60" s="29"/>
      <c r="K60" s="29"/>
      <c r="L60" s="29"/>
    </row>
    <row r="61" spans="1:12" x14ac:dyDescent="0.2">
      <c r="A61" s="12"/>
      <c r="B61" s="15"/>
      <c r="C61" s="29"/>
      <c r="D61" s="121"/>
      <c r="E61" s="29"/>
      <c r="F61" s="29"/>
      <c r="G61" s="29"/>
      <c r="H61" s="29"/>
      <c r="I61" s="29"/>
      <c r="J61" s="29"/>
      <c r="K61" s="29"/>
      <c r="L61" s="29"/>
    </row>
    <row r="62" spans="1:12" x14ac:dyDescent="0.2">
      <c r="A62" s="12"/>
      <c r="B62" s="15"/>
      <c r="C62" s="29"/>
      <c r="D62" s="121"/>
      <c r="E62" s="29"/>
      <c r="F62" s="29"/>
      <c r="G62" s="29"/>
      <c r="H62" s="29"/>
      <c r="I62" s="29"/>
      <c r="J62" s="29"/>
      <c r="K62" s="29"/>
      <c r="L62" s="29"/>
    </row>
    <row r="63" spans="1:12" x14ac:dyDescent="0.2">
      <c r="A63" s="12"/>
      <c r="B63" s="15"/>
      <c r="C63" s="29"/>
      <c r="D63" s="121"/>
      <c r="E63" s="29"/>
      <c r="F63" s="29"/>
      <c r="G63" s="29"/>
      <c r="H63" s="29"/>
      <c r="I63" s="29"/>
      <c r="J63" s="29"/>
      <c r="K63" s="29"/>
      <c r="L63" s="29"/>
    </row>
    <row r="64" spans="1:12" x14ac:dyDescent="0.2">
      <c r="A64" s="12"/>
      <c r="B64" s="15"/>
      <c r="C64" s="29"/>
      <c r="D64" s="121"/>
      <c r="E64" s="29"/>
      <c r="F64" s="29"/>
      <c r="G64" s="29"/>
      <c r="H64" s="29"/>
      <c r="I64" s="29"/>
      <c r="J64" s="29"/>
      <c r="K64" s="29"/>
      <c r="L64" s="29"/>
    </row>
    <row r="65" spans="1:12" x14ac:dyDescent="0.2">
      <c r="A65" s="12"/>
      <c r="B65" s="15"/>
      <c r="C65" s="29"/>
      <c r="D65" s="121"/>
      <c r="E65" s="29"/>
      <c r="F65" s="29"/>
      <c r="G65" s="29"/>
      <c r="H65" s="29"/>
      <c r="I65" s="29"/>
      <c r="J65" s="29"/>
      <c r="K65" s="29"/>
      <c r="L65" s="29"/>
    </row>
    <row r="66" spans="1:12" x14ac:dyDescent="0.2">
      <c r="A66" s="12"/>
      <c r="B66" s="15"/>
      <c r="C66" s="29"/>
      <c r="D66" s="121"/>
      <c r="E66" s="29"/>
      <c r="F66" s="29"/>
      <c r="G66" s="29"/>
      <c r="H66" s="29"/>
      <c r="I66" s="29"/>
      <c r="J66" s="29"/>
      <c r="K66" s="29"/>
      <c r="L66" s="29"/>
    </row>
    <row r="67" spans="1:12" x14ac:dyDescent="0.2">
      <c r="A67" s="12"/>
      <c r="B67" s="15"/>
      <c r="C67" s="29"/>
      <c r="D67" s="121"/>
      <c r="E67" s="29"/>
      <c r="F67" s="29"/>
      <c r="G67" s="29"/>
      <c r="H67" s="29"/>
      <c r="I67" s="29"/>
      <c r="J67" s="29"/>
      <c r="K67" s="29"/>
      <c r="L67" s="29"/>
    </row>
    <row r="68" spans="1:12" x14ac:dyDescent="0.2">
      <c r="A68" s="12"/>
      <c r="B68" s="15"/>
      <c r="C68" s="29"/>
      <c r="D68" s="121"/>
      <c r="E68" s="29"/>
      <c r="F68" s="29"/>
      <c r="G68" s="29"/>
      <c r="H68" s="29"/>
      <c r="I68" s="29"/>
      <c r="J68" s="29"/>
      <c r="K68" s="29"/>
      <c r="L68" s="29"/>
    </row>
    <row r="69" spans="1:12" x14ac:dyDescent="0.2">
      <c r="A69" s="12"/>
      <c r="B69" s="15"/>
      <c r="C69" s="29"/>
      <c r="D69" s="121"/>
      <c r="E69" s="29"/>
      <c r="F69" s="29"/>
      <c r="G69" s="29"/>
      <c r="H69" s="29"/>
      <c r="I69" s="29"/>
      <c r="J69" s="29"/>
      <c r="K69" s="29"/>
      <c r="L69" s="29"/>
    </row>
    <row r="70" spans="1:12" x14ac:dyDescent="0.2">
      <c r="A70" s="12"/>
      <c r="B70" s="15"/>
      <c r="C70" s="29"/>
      <c r="D70" s="121"/>
      <c r="E70" s="29"/>
      <c r="F70" s="29"/>
      <c r="G70" s="29"/>
      <c r="H70" s="29"/>
      <c r="I70" s="29"/>
      <c r="J70" s="29"/>
      <c r="K70" s="29"/>
      <c r="L70" s="29"/>
    </row>
    <row r="71" spans="1:12" x14ac:dyDescent="0.2">
      <c r="A71" s="12"/>
      <c r="B71" s="15"/>
      <c r="C71" s="29"/>
      <c r="D71" s="121"/>
      <c r="E71" s="29"/>
      <c r="F71" s="29"/>
      <c r="G71" s="29"/>
      <c r="H71" s="29"/>
      <c r="I71" s="29"/>
      <c r="J71" s="29"/>
      <c r="K71" s="29"/>
      <c r="L71" s="29"/>
    </row>
    <row r="72" spans="1:12" x14ac:dyDescent="0.2">
      <c r="A72" s="12"/>
      <c r="B72" s="15"/>
      <c r="C72" s="29"/>
      <c r="D72" s="121"/>
      <c r="E72" s="29"/>
      <c r="F72" s="29"/>
      <c r="G72" s="29"/>
      <c r="H72" s="29"/>
      <c r="I72" s="29"/>
      <c r="J72" s="29"/>
      <c r="K72" s="29"/>
      <c r="L72" s="29"/>
    </row>
    <row r="73" spans="1:12" x14ac:dyDescent="0.2">
      <c r="A73" s="12"/>
      <c r="B73" s="15"/>
      <c r="C73" s="29"/>
      <c r="D73" s="121"/>
      <c r="E73" s="29"/>
      <c r="F73" s="29"/>
      <c r="G73" s="29"/>
      <c r="H73" s="29"/>
      <c r="I73" s="29"/>
      <c r="J73" s="29"/>
      <c r="K73" s="29"/>
      <c r="L73" s="29"/>
    </row>
    <row r="74" spans="1:12" x14ac:dyDescent="0.2">
      <c r="A74" s="12"/>
      <c r="B74" s="15"/>
      <c r="C74" s="29"/>
      <c r="D74" s="121"/>
      <c r="E74" s="29"/>
      <c r="F74" s="29"/>
      <c r="G74" s="29"/>
      <c r="H74" s="29"/>
      <c r="I74" s="29"/>
      <c r="J74" s="29"/>
      <c r="K74" s="29"/>
      <c r="L74" s="29"/>
    </row>
    <row r="75" spans="1:12" x14ac:dyDescent="0.2">
      <c r="A75" s="12"/>
      <c r="B75" s="15"/>
      <c r="C75" s="29"/>
      <c r="D75" s="121"/>
      <c r="E75" s="29"/>
      <c r="F75" s="29"/>
      <c r="G75" s="29"/>
      <c r="H75" s="29"/>
      <c r="I75" s="29"/>
      <c r="J75" s="29"/>
      <c r="K75" s="29"/>
      <c r="L75" s="29"/>
    </row>
    <row r="76" spans="1:12" x14ac:dyDescent="0.2">
      <c r="A76" s="12"/>
      <c r="B76" s="15"/>
      <c r="C76" s="29"/>
      <c r="D76" s="121"/>
      <c r="E76" s="29"/>
      <c r="F76" s="29"/>
      <c r="G76" s="29"/>
      <c r="H76" s="29"/>
      <c r="I76" s="29"/>
      <c r="J76" s="29"/>
      <c r="K76" s="29"/>
      <c r="L76" s="29"/>
    </row>
    <row r="77" spans="1:12" x14ac:dyDescent="0.2">
      <c r="A77" s="12"/>
      <c r="B77" s="15"/>
      <c r="C77" s="29"/>
      <c r="D77" s="121"/>
      <c r="E77" s="29"/>
      <c r="F77" s="29"/>
      <c r="G77" s="29"/>
      <c r="H77" s="29"/>
      <c r="I77" s="29"/>
      <c r="J77" s="29"/>
      <c r="K77" s="29"/>
      <c r="L77" s="29"/>
    </row>
    <row r="78" spans="1:12" x14ac:dyDescent="0.2">
      <c r="A78" s="12"/>
      <c r="B78" s="15"/>
      <c r="C78" s="29"/>
      <c r="D78" s="121"/>
      <c r="E78" s="29"/>
      <c r="F78" s="29"/>
      <c r="G78" s="29"/>
      <c r="H78" s="29"/>
      <c r="I78" s="29"/>
      <c r="J78" s="29"/>
      <c r="K78" s="29"/>
      <c r="L78" s="29"/>
    </row>
    <row r="79" spans="1:12" x14ac:dyDescent="0.2">
      <c r="A79" s="12"/>
      <c r="B79" s="15"/>
      <c r="C79" s="29"/>
      <c r="D79" s="121"/>
      <c r="E79" s="29"/>
      <c r="F79" s="29"/>
      <c r="G79" s="29"/>
      <c r="H79" s="29"/>
      <c r="I79" s="29"/>
      <c r="J79" s="29"/>
      <c r="K79" s="29"/>
      <c r="L79" s="29"/>
    </row>
    <row r="80" spans="1:12" x14ac:dyDescent="0.2">
      <c r="A80" s="12"/>
      <c r="B80" s="15"/>
      <c r="C80" s="29"/>
      <c r="D80" s="121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12"/>
      <c r="B81" s="15"/>
      <c r="C81" s="29"/>
      <c r="D81" s="121"/>
      <c r="E81" s="29"/>
      <c r="F81" s="29"/>
      <c r="G81" s="29"/>
      <c r="H81" s="29"/>
      <c r="I81" s="29"/>
      <c r="J81" s="29"/>
      <c r="K81" s="29"/>
      <c r="L81" s="29"/>
    </row>
    <row r="82" spans="1:12" x14ac:dyDescent="0.2">
      <c r="A82" s="12"/>
      <c r="B82" s="15"/>
      <c r="C82" s="29"/>
      <c r="D82" s="121"/>
      <c r="E82" s="29"/>
      <c r="F82" s="29"/>
      <c r="G82" s="29"/>
      <c r="H82" s="29"/>
      <c r="I82" s="29"/>
      <c r="J82" s="29"/>
      <c r="K82" s="29"/>
      <c r="L82" s="29"/>
    </row>
    <row r="83" spans="1:12" x14ac:dyDescent="0.2">
      <c r="A83" s="12"/>
      <c r="B83" s="15"/>
      <c r="C83" s="29"/>
      <c r="D83" s="121"/>
      <c r="E83" s="29"/>
      <c r="F83" s="29"/>
      <c r="G83" s="29"/>
      <c r="H83" s="29"/>
      <c r="I83" s="29"/>
      <c r="J83" s="29"/>
      <c r="K83" s="29"/>
      <c r="L83" s="29"/>
    </row>
    <row r="84" spans="1:12" x14ac:dyDescent="0.2">
      <c r="A84" s="12"/>
      <c r="B84" s="15"/>
      <c r="C84" s="29"/>
      <c r="D84" s="121"/>
      <c r="E84" s="29"/>
      <c r="F84" s="29"/>
      <c r="G84" s="29"/>
      <c r="H84" s="29"/>
      <c r="I84" s="29"/>
      <c r="J84" s="29"/>
      <c r="K84" s="29"/>
      <c r="L84" s="29"/>
    </row>
    <row r="85" spans="1:12" x14ac:dyDescent="0.2">
      <c r="A85" s="12"/>
      <c r="B85" s="15"/>
      <c r="C85" s="29"/>
      <c r="D85" s="121"/>
      <c r="E85" s="29"/>
      <c r="F85" s="29"/>
      <c r="G85" s="29"/>
      <c r="H85" s="29"/>
      <c r="I85" s="29"/>
      <c r="J85" s="29"/>
      <c r="K85" s="29"/>
      <c r="L85" s="29"/>
    </row>
    <row r="86" spans="1:12" x14ac:dyDescent="0.2">
      <c r="A86" s="12"/>
      <c r="B86" s="15"/>
      <c r="C86" s="29"/>
      <c r="D86" s="121"/>
      <c r="E86" s="29"/>
      <c r="F86" s="29"/>
      <c r="G86" s="29"/>
      <c r="H86" s="29"/>
      <c r="I86" s="29"/>
      <c r="J86" s="29"/>
      <c r="K86" s="29"/>
      <c r="L86" s="29"/>
    </row>
    <row r="87" spans="1:12" x14ac:dyDescent="0.2">
      <c r="A87" s="12"/>
      <c r="B87" s="15"/>
      <c r="C87" s="29"/>
      <c r="D87" s="121"/>
      <c r="E87" s="29"/>
      <c r="F87" s="29"/>
      <c r="G87" s="29"/>
      <c r="H87" s="29"/>
      <c r="I87" s="29"/>
      <c r="J87" s="29"/>
      <c r="K87" s="29"/>
      <c r="L87" s="29"/>
    </row>
    <row r="88" spans="1:12" x14ac:dyDescent="0.2">
      <c r="A88" s="12"/>
      <c r="B88" s="15"/>
      <c r="C88" s="29"/>
      <c r="D88" s="121"/>
      <c r="E88" s="29"/>
      <c r="F88" s="29"/>
      <c r="G88" s="29"/>
      <c r="H88" s="29"/>
      <c r="I88" s="29"/>
      <c r="J88" s="29"/>
      <c r="K88" s="29"/>
      <c r="L88" s="29"/>
    </row>
    <row r="89" spans="1:12" x14ac:dyDescent="0.2">
      <c r="A89" s="12"/>
      <c r="B89" s="15"/>
      <c r="C89" s="29"/>
      <c r="D89" s="121"/>
      <c r="E89" s="29"/>
      <c r="F89" s="29"/>
      <c r="G89" s="29"/>
      <c r="H89" s="29"/>
      <c r="I89" s="29"/>
      <c r="J89" s="29"/>
      <c r="K89" s="29"/>
      <c r="L89" s="29"/>
    </row>
    <row r="90" spans="1:12" x14ac:dyDescent="0.2">
      <c r="A90" s="12"/>
      <c r="B90" s="15"/>
      <c r="C90" s="29"/>
      <c r="D90" s="121"/>
      <c r="E90" s="29"/>
      <c r="F90" s="29"/>
      <c r="G90" s="29"/>
      <c r="H90" s="29"/>
      <c r="I90" s="29"/>
      <c r="J90" s="29"/>
      <c r="K90" s="29"/>
      <c r="L90" s="29"/>
    </row>
    <row r="91" spans="1:12" x14ac:dyDescent="0.2">
      <c r="A91" s="12"/>
      <c r="B91" s="15"/>
      <c r="C91" s="29"/>
      <c r="D91" s="121"/>
      <c r="E91" s="29"/>
      <c r="F91" s="29"/>
      <c r="G91" s="29"/>
      <c r="H91" s="29"/>
      <c r="I91" s="29"/>
      <c r="J91" s="29"/>
      <c r="K91" s="29"/>
      <c r="L91" s="29"/>
    </row>
    <row r="92" spans="1:12" x14ac:dyDescent="0.2">
      <c r="A92" s="12"/>
      <c r="B92" s="15"/>
      <c r="C92" s="29"/>
      <c r="D92" s="121"/>
      <c r="E92" s="29"/>
      <c r="F92" s="29"/>
      <c r="G92" s="29"/>
      <c r="H92" s="29"/>
      <c r="I92" s="29"/>
      <c r="J92" s="29"/>
      <c r="K92" s="29"/>
      <c r="L92" s="29"/>
    </row>
    <row r="93" spans="1:12" x14ac:dyDescent="0.2">
      <c r="A93" s="12"/>
      <c r="B93" s="15"/>
      <c r="C93" s="29"/>
      <c r="D93" s="121"/>
      <c r="E93" s="29"/>
      <c r="F93" s="29"/>
      <c r="G93" s="29"/>
      <c r="H93" s="29"/>
      <c r="I93" s="29"/>
      <c r="J93" s="29"/>
      <c r="K93" s="29"/>
      <c r="L93" s="29"/>
    </row>
    <row r="94" spans="1:12" x14ac:dyDescent="0.2">
      <c r="A94" s="12"/>
      <c r="B94" s="15"/>
      <c r="C94" s="29"/>
      <c r="D94" s="121"/>
      <c r="E94" s="29"/>
      <c r="F94" s="29"/>
      <c r="G94" s="29"/>
      <c r="H94" s="29"/>
      <c r="I94" s="29"/>
      <c r="J94" s="29"/>
      <c r="K94" s="29"/>
      <c r="L94" s="29"/>
    </row>
    <row r="95" spans="1:12" x14ac:dyDescent="0.2">
      <c r="A95" s="12"/>
      <c r="B95" s="15"/>
      <c r="C95" s="29"/>
      <c r="D95" s="121"/>
      <c r="E95" s="29"/>
      <c r="F95" s="29"/>
      <c r="G95" s="29"/>
      <c r="H95" s="29"/>
      <c r="I95" s="29"/>
      <c r="J95" s="29"/>
      <c r="K95" s="29"/>
      <c r="L95" s="29"/>
    </row>
    <row r="96" spans="1:12" x14ac:dyDescent="0.2">
      <c r="A96" s="12"/>
      <c r="B96" s="15"/>
      <c r="C96" s="29"/>
      <c r="D96" s="121"/>
      <c r="E96" s="29"/>
      <c r="F96" s="29"/>
      <c r="G96" s="29"/>
      <c r="H96" s="29"/>
      <c r="I96" s="29"/>
      <c r="J96" s="29"/>
      <c r="K96" s="29"/>
      <c r="L96" s="29"/>
    </row>
    <row r="97" spans="1:12" x14ac:dyDescent="0.2">
      <c r="A97" s="12"/>
      <c r="B97" s="15"/>
      <c r="C97" s="29"/>
      <c r="D97" s="121"/>
      <c r="E97" s="29"/>
      <c r="F97" s="29"/>
      <c r="G97" s="29"/>
      <c r="H97" s="29"/>
      <c r="I97" s="29"/>
      <c r="J97" s="29"/>
      <c r="K97" s="29"/>
      <c r="L97" s="29"/>
    </row>
    <row r="98" spans="1:12" x14ac:dyDescent="0.2">
      <c r="A98" s="12"/>
      <c r="B98" s="15"/>
      <c r="C98" s="29"/>
      <c r="D98" s="121"/>
      <c r="E98" s="29"/>
      <c r="F98" s="29"/>
      <c r="G98" s="29"/>
      <c r="H98" s="29"/>
      <c r="I98" s="29"/>
      <c r="J98" s="29"/>
      <c r="K98" s="29"/>
      <c r="L98" s="29"/>
    </row>
    <row r="99" spans="1:12" x14ac:dyDescent="0.2">
      <c r="A99" s="12"/>
      <c r="B99" s="15"/>
      <c r="C99" s="29"/>
      <c r="D99" s="121"/>
      <c r="E99" s="29"/>
      <c r="F99" s="29"/>
      <c r="G99" s="29"/>
      <c r="H99" s="29"/>
      <c r="I99" s="29"/>
      <c r="J99" s="29"/>
      <c r="K99" s="29"/>
      <c r="L99" s="29"/>
    </row>
    <row r="100" spans="1:12" x14ac:dyDescent="0.2">
      <c r="A100" s="12"/>
      <c r="B100" s="15"/>
      <c r="C100" s="29"/>
      <c r="D100" s="121"/>
      <c r="E100" s="29"/>
      <c r="F100" s="29"/>
      <c r="G100" s="29"/>
      <c r="H100" s="29"/>
      <c r="I100" s="29"/>
      <c r="J100" s="29"/>
      <c r="K100" s="29"/>
      <c r="L100" s="29"/>
    </row>
    <row r="101" spans="1:12" x14ac:dyDescent="0.2">
      <c r="A101" s="12"/>
      <c r="B101" s="15"/>
      <c r="C101" s="29"/>
      <c r="D101" s="121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2">
      <c r="A102" s="12"/>
      <c r="B102" s="15"/>
      <c r="C102" s="29"/>
      <c r="D102" s="121"/>
      <c r="E102" s="29"/>
      <c r="F102" s="29"/>
      <c r="G102" s="29"/>
      <c r="H102" s="29"/>
      <c r="I102" s="29"/>
      <c r="J102" s="29"/>
      <c r="K102" s="29"/>
      <c r="L102" s="29"/>
    </row>
    <row r="103" spans="1:12" x14ac:dyDescent="0.2">
      <c r="A103" s="12"/>
      <c r="B103" s="15"/>
      <c r="C103" s="29"/>
      <c r="D103" s="121"/>
      <c r="E103" s="29"/>
      <c r="F103" s="29"/>
      <c r="G103" s="29"/>
      <c r="H103" s="29"/>
      <c r="I103" s="29"/>
      <c r="J103" s="29"/>
      <c r="K103" s="29"/>
      <c r="L103" s="29"/>
    </row>
    <row r="104" spans="1:12" x14ac:dyDescent="0.2">
      <c r="A104" s="12"/>
      <c r="B104" s="15"/>
      <c r="C104" s="29"/>
      <c r="D104" s="121"/>
      <c r="E104" s="29"/>
      <c r="F104" s="29"/>
      <c r="G104" s="29"/>
      <c r="H104" s="29"/>
      <c r="I104" s="29"/>
      <c r="J104" s="29"/>
      <c r="K104" s="29"/>
      <c r="L104" s="29"/>
    </row>
    <row r="105" spans="1:12" x14ac:dyDescent="0.2">
      <c r="A105" s="12"/>
      <c r="B105" s="15"/>
      <c r="C105" s="29"/>
      <c r="D105" s="121"/>
      <c r="E105" s="29"/>
      <c r="F105" s="29"/>
      <c r="G105" s="29"/>
      <c r="H105" s="29"/>
      <c r="I105" s="29"/>
      <c r="J105" s="29"/>
      <c r="K105" s="29"/>
      <c r="L105" s="29"/>
    </row>
    <row r="106" spans="1:12" x14ac:dyDescent="0.2">
      <c r="A106" s="12"/>
      <c r="B106" s="15"/>
      <c r="C106" s="29"/>
      <c r="D106" s="121"/>
      <c r="E106" s="29"/>
      <c r="F106" s="29"/>
      <c r="G106" s="29"/>
      <c r="H106" s="29"/>
      <c r="I106" s="29"/>
      <c r="J106" s="29"/>
      <c r="K106" s="29"/>
      <c r="L106" s="29"/>
    </row>
    <row r="107" spans="1:12" x14ac:dyDescent="0.2">
      <c r="A107" s="12"/>
      <c r="B107" s="15"/>
      <c r="C107" s="29"/>
      <c r="D107" s="121"/>
      <c r="E107" s="29"/>
      <c r="F107" s="29"/>
      <c r="G107" s="29"/>
      <c r="H107" s="29"/>
      <c r="I107" s="29"/>
      <c r="J107" s="29"/>
      <c r="K107" s="29"/>
      <c r="L107" s="29"/>
    </row>
    <row r="108" spans="1:12" x14ac:dyDescent="0.2">
      <c r="A108" s="12"/>
      <c r="B108" s="15"/>
      <c r="C108" s="29"/>
      <c r="D108" s="121"/>
      <c r="E108" s="29"/>
      <c r="F108" s="29"/>
      <c r="G108" s="29"/>
      <c r="H108" s="29"/>
      <c r="I108" s="29"/>
      <c r="J108" s="29"/>
      <c r="K108" s="29"/>
      <c r="L108" s="29"/>
    </row>
    <row r="109" spans="1:12" x14ac:dyDescent="0.2">
      <c r="A109" s="12"/>
      <c r="B109" s="15"/>
      <c r="C109" s="29"/>
      <c r="D109" s="121"/>
      <c r="E109" s="29"/>
      <c r="F109" s="29"/>
      <c r="G109" s="29"/>
      <c r="H109" s="29"/>
      <c r="I109" s="29"/>
      <c r="J109" s="29"/>
      <c r="K109" s="29"/>
      <c r="L109" s="29"/>
    </row>
    <row r="110" spans="1:12" x14ac:dyDescent="0.2">
      <c r="A110" s="12"/>
      <c r="B110" s="15"/>
      <c r="C110" s="29"/>
      <c r="D110" s="121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2">
      <c r="A111" s="12"/>
      <c r="B111" s="15"/>
      <c r="C111" s="29"/>
      <c r="D111" s="121"/>
      <c r="E111" s="29"/>
      <c r="F111" s="29"/>
      <c r="G111" s="29"/>
      <c r="H111" s="29"/>
      <c r="I111" s="29"/>
      <c r="J111" s="29"/>
      <c r="K111" s="29"/>
      <c r="L111" s="29"/>
    </row>
    <row r="112" spans="1:12" x14ac:dyDescent="0.2">
      <c r="A112" s="12"/>
      <c r="B112" s="15"/>
      <c r="C112" s="29"/>
      <c r="D112" s="121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2">
      <c r="A113" s="12"/>
      <c r="B113" s="15"/>
      <c r="C113" s="29"/>
      <c r="D113" s="121"/>
      <c r="E113" s="29"/>
      <c r="F113" s="29"/>
      <c r="G113" s="29"/>
      <c r="H113" s="29"/>
      <c r="I113" s="29"/>
      <c r="J113" s="29"/>
      <c r="K113" s="29"/>
      <c r="L113" s="29"/>
    </row>
    <row r="114" spans="1:12" x14ac:dyDescent="0.2">
      <c r="A114" s="12"/>
      <c r="B114" s="15"/>
      <c r="C114" s="29"/>
      <c r="D114" s="121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2">
      <c r="A115" s="12"/>
      <c r="B115" s="15"/>
      <c r="C115" s="29"/>
      <c r="D115" s="121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2">
      <c r="A116" s="12"/>
      <c r="B116" s="15"/>
      <c r="C116" s="29"/>
      <c r="D116" s="121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">
      <c r="A117" s="12"/>
      <c r="B117" s="15"/>
      <c r="C117" s="29"/>
      <c r="D117" s="121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">
      <c r="A118" s="12"/>
      <c r="B118" s="15"/>
      <c r="C118" s="29"/>
      <c r="D118" s="121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2">
      <c r="A119" s="12"/>
      <c r="B119" s="15"/>
      <c r="C119" s="29"/>
      <c r="D119" s="121"/>
      <c r="E119" s="29"/>
      <c r="F119" s="29"/>
      <c r="G119" s="29"/>
      <c r="H119" s="29"/>
      <c r="I119" s="29"/>
      <c r="J119" s="29"/>
      <c r="K119" s="29"/>
      <c r="L119" s="29"/>
    </row>
    <row r="120" spans="1:12" x14ac:dyDescent="0.2">
      <c r="A120" s="12"/>
      <c r="B120" s="15"/>
      <c r="C120" s="29"/>
      <c r="D120" s="121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2">
      <c r="A121" s="12"/>
      <c r="B121" s="15"/>
      <c r="C121" s="29"/>
      <c r="D121" s="121"/>
      <c r="E121" s="29"/>
      <c r="F121" s="29"/>
      <c r="G121" s="29"/>
      <c r="H121" s="29"/>
      <c r="I121" s="29"/>
      <c r="J121" s="29"/>
      <c r="K121" s="29"/>
      <c r="L121" s="29"/>
    </row>
    <row r="122" spans="1:12" x14ac:dyDescent="0.2">
      <c r="A122" s="12"/>
      <c r="B122" s="15"/>
      <c r="C122" s="29"/>
      <c r="D122" s="121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2">
      <c r="A123" s="12"/>
      <c r="B123" s="15"/>
      <c r="C123" s="29"/>
      <c r="D123" s="121"/>
      <c r="E123" s="29"/>
      <c r="F123" s="29"/>
      <c r="G123" s="29"/>
      <c r="H123" s="29"/>
      <c r="I123" s="29"/>
      <c r="J123" s="29"/>
      <c r="K123" s="29"/>
      <c r="L123" s="29"/>
    </row>
    <row r="124" spans="1:12" x14ac:dyDescent="0.2">
      <c r="A124" s="12"/>
      <c r="B124" s="15"/>
      <c r="C124" s="29"/>
      <c r="D124" s="121"/>
      <c r="E124" s="29"/>
      <c r="F124" s="29"/>
      <c r="G124" s="29"/>
      <c r="H124" s="29"/>
      <c r="I124" s="29"/>
      <c r="J124" s="29"/>
      <c r="K124" s="29"/>
      <c r="L124" s="29"/>
    </row>
    <row r="125" spans="1:12" x14ac:dyDescent="0.2">
      <c r="A125" s="12"/>
      <c r="B125" s="15"/>
      <c r="C125" s="29"/>
      <c r="D125" s="121"/>
      <c r="E125" s="29"/>
      <c r="F125" s="29"/>
      <c r="G125" s="29"/>
      <c r="H125" s="29"/>
      <c r="I125" s="29"/>
      <c r="J125" s="29"/>
      <c r="K125" s="29"/>
      <c r="L125" s="29"/>
    </row>
    <row r="126" spans="1:12" x14ac:dyDescent="0.2">
      <c r="A126" s="12"/>
      <c r="B126" s="15"/>
      <c r="C126" s="29"/>
      <c r="D126" s="121"/>
      <c r="E126" s="29"/>
      <c r="F126" s="29"/>
      <c r="G126" s="29"/>
      <c r="H126" s="29"/>
      <c r="I126" s="29"/>
      <c r="J126" s="29"/>
      <c r="K126" s="29"/>
      <c r="L126" s="29"/>
    </row>
    <row r="127" spans="1:12" x14ac:dyDescent="0.2">
      <c r="A127" s="12"/>
      <c r="B127" s="15"/>
      <c r="C127" s="29"/>
      <c r="D127" s="121"/>
      <c r="E127" s="29"/>
      <c r="F127" s="29"/>
      <c r="G127" s="29"/>
      <c r="H127" s="29"/>
      <c r="I127" s="29"/>
      <c r="J127" s="29"/>
      <c r="K127" s="29"/>
      <c r="L127" s="29"/>
    </row>
    <row r="128" spans="1:12" x14ac:dyDescent="0.2">
      <c r="A128" s="12"/>
      <c r="B128" s="15"/>
      <c r="C128" s="29"/>
      <c r="D128" s="121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2">
      <c r="A129" s="12"/>
      <c r="B129" s="15"/>
      <c r="C129" s="29"/>
      <c r="D129" s="121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2">
      <c r="A130" s="12"/>
      <c r="B130" s="15"/>
      <c r="C130" s="29"/>
      <c r="D130" s="121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2">
      <c r="A131" s="12"/>
      <c r="B131" s="15"/>
      <c r="C131" s="29"/>
      <c r="D131" s="121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2">
      <c r="A132" s="12"/>
      <c r="B132" s="15"/>
      <c r="C132" s="29"/>
      <c r="D132" s="121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2">
      <c r="A133" s="12"/>
      <c r="B133" s="15"/>
      <c r="C133" s="29"/>
      <c r="D133" s="121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2">
      <c r="A134" s="12"/>
      <c r="B134" s="15"/>
      <c r="C134" s="29"/>
      <c r="D134" s="121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2">
      <c r="A135" s="12"/>
      <c r="B135" s="15"/>
      <c r="C135" s="29"/>
      <c r="D135" s="121"/>
      <c r="E135" s="29"/>
      <c r="F135" s="29"/>
      <c r="G135" s="29"/>
      <c r="H135" s="29"/>
      <c r="I135" s="29"/>
      <c r="J135" s="29"/>
      <c r="K135" s="29"/>
      <c r="L135" s="29"/>
    </row>
    <row r="136" spans="1:12" x14ac:dyDescent="0.2">
      <c r="A136" s="12"/>
      <c r="B136" s="15"/>
      <c r="C136" s="29"/>
      <c r="D136" s="121"/>
      <c r="E136" s="29"/>
      <c r="F136" s="29"/>
      <c r="G136" s="29"/>
      <c r="H136" s="29"/>
      <c r="I136" s="29"/>
      <c r="J136" s="29"/>
      <c r="K136" s="29"/>
      <c r="L136" s="29"/>
    </row>
    <row r="137" spans="1:12" x14ac:dyDescent="0.2">
      <c r="A137" s="12"/>
      <c r="B137" s="15"/>
      <c r="C137" s="29"/>
      <c r="D137" s="121"/>
      <c r="E137" s="29"/>
      <c r="F137" s="29"/>
      <c r="G137" s="29"/>
      <c r="H137" s="29"/>
      <c r="I137" s="29"/>
      <c r="J137" s="29"/>
      <c r="K137" s="29"/>
      <c r="L137" s="29"/>
    </row>
    <row r="138" spans="1:12" x14ac:dyDescent="0.2">
      <c r="A138" s="12"/>
      <c r="B138" s="15"/>
      <c r="C138" s="29"/>
      <c r="D138" s="121"/>
      <c r="E138" s="29"/>
      <c r="F138" s="29"/>
      <c r="G138" s="29"/>
      <c r="H138" s="29"/>
      <c r="I138" s="29"/>
      <c r="J138" s="29"/>
      <c r="K138" s="29"/>
      <c r="L138" s="29"/>
    </row>
    <row r="139" spans="1:12" x14ac:dyDescent="0.2">
      <c r="A139" s="12"/>
      <c r="B139" s="15"/>
      <c r="C139" s="29"/>
      <c r="D139" s="121"/>
      <c r="E139" s="29"/>
      <c r="F139" s="29"/>
      <c r="G139" s="29"/>
      <c r="H139" s="29"/>
      <c r="I139" s="29"/>
      <c r="J139" s="29"/>
      <c r="K139" s="29"/>
      <c r="L139" s="29"/>
    </row>
    <row r="140" spans="1:12" x14ac:dyDescent="0.2">
      <c r="A140" s="12"/>
      <c r="B140" s="15"/>
      <c r="C140" s="29"/>
      <c r="D140" s="121"/>
      <c r="E140" s="29"/>
      <c r="F140" s="29"/>
      <c r="G140" s="29"/>
      <c r="H140" s="29"/>
      <c r="I140" s="29"/>
      <c r="J140" s="29"/>
      <c r="K140" s="29"/>
      <c r="L140" s="29"/>
    </row>
    <row r="141" spans="1:12" x14ac:dyDescent="0.2">
      <c r="A141" s="12"/>
      <c r="B141" s="15"/>
      <c r="C141" s="29"/>
      <c r="D141" s="121"/>
      <c r="E141" s="29"/>
      <c r="F141" s="29"/>
      <c r="G141" s="29"/>
      <c r="H141" s="29"/>
      <c r="I141" s="29"/>
      <c r="J141" s="29"/>
      <c r="K141" s="29"/>
      <c r="L141" s="29"/>
    </row>
    <row r="142" spans="1:12" x14ac:dyDescent="0.2">
      <c r="A142" s="12"/>
      <c r="B142" s="15"/>
      <c r="C142" s="29"/>
      <c r="D142" s="121"/>
      <c r="E142" s="29"/>
      <c r="F142" s="29"/>
      <c r="G142" s="29"/>
      <c r="H142" s="29"/>
      <c r="I142" s="29"/>
      <c r="J142" s="29"/>
      <c r="K142" s="29"/>
      <c r="L142" s="29"/>
    </row>
    <row r="143" spans="1:12" x14ac:dyDescent="0.2">
      <c r="A143" s="12"/>
      <c r="B143" s="15"/>
      <c r="C143" s="29"/>
      <c r="D143" s="121"/>
      <c r="E143" s="29"/>
      <c r="F143" s="29"/>
      <c r="G143" s="29"/>
      <c r="H143" s="29"/>
      <c r="I143" s="29"/>
      <c r="J143" s="29"/>
      <c r="K143" s="29"/>
      <c r="L143" s="29"/>
    </row>
    <row r="144" spans="1:12" x14ac:dyDescent="0.2">
      <c r="A144" s="12"/>
      <c r="B144" s="15"/>
      <c r="C144" s="29"/>
      <c r="D144" s="121"/>
      <c r="E144" s="29"/>
      <c r="F144" s="29"/>
      <c r="G144" s="29"/>
      <c r="H144" s="29"/>
      <c r="I144" s="29"/>
      <c r="J144" s="29"/>
      <c r="K144" s="29"/>
      <c r="L144" s="29"/>
    </row>
    <row r="145" spans="1:12" x14ac:dyDescent="0.2">
      <c r="A145" s="12"/>
      <c r="B145" s="15"/>
      <c r="C145" s="29"/>
      <c r="D145" s="121"/>
      <c r="E145" s="29"/>
      <c r="F145" s="29"/>
      <c r="G145" s="29"/>
      <c r="H145" s="29"/>
      <c r="I145" s="29"/>
      <c r="J145" s="29"/>
      <c r="K145" s="29"/>
      <c r="L145" s="29"/>
    </row>
    <row r="146" spans="1:12" x14ac:dyDescent="0.2">
      <c r="A146" s="12"/>
      <c r="B146" s="15"/>
      <c r="C146" s="29"/>
      <c r="D146" s="121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2">
      <c r="A147" s="12"/>
      <c r="B147" s="15"/>
      <c r="C147" s="29"/>
      <c r="D147" s="121"/>
      <c r="E147" s="29"/>
      <c r="F147" s="29"/>
      <c r="G147" s="29"/>
      <c r="H147" s="29"/>
      <c r="I147" s="29"/>
      <c r="J147" s="29"/>
      <c r="K147" s="29"/>
      <c r="L147" s="29"/>
    </row>
    <row r="148" spans="1:12" x14ac:dyDescent="0.2">
      <c r="A148" s="12"/>
      <c r="B148" s="15"/>
      <c r="C148" s="29"/>
      <c r="D148" s="121"/>
      <c r="E148" s="29"/>
      <c r="F148" s="29"/>
      <c r="G148" s="29"/>
      <c r="H148" s="29"/>
      <c r="I148" s="29"/>
      <c r="J148" s="29"/>
      <c r="K148" s="29"/>
      <c r="L148" s="29"/>
    </row>
    <row r="149" spans="1:12" x14ac:dyDescent="0.2">
      <c r="A149" s="12"/>
      <c r="B149" s="15"/>
      <c r="C149" s="29"/>
      <c r="D149" s="121"/>
      <c r="E149" s="29"/>
      <c r="F149" s="29"/>
      <c r="G149" s="29"/>
      <c r="H149" s="29"/>
      <c r="I149" s="29"/>
      <c r="J149" s="29"/>
      <c r="K149" s="29"/>
      <c r="L149" s="29"/>
    </row>
    <row r="150" spans="1:12" x14ac:dyDescent="0.2">
      <c r="A150" s="12"/>
      <c r="B150" s="15"/>
      <c r="C150" s="29"/>
      <c r="D150" s="121"/>
      <c r="E150" s="29"/>
      <c r="F150" s="29"/>
      <c r="G150" s="29"/>
      <c r="H150" s="29"/>
      <c r="I150" s="29"/>
      <c r="J150" s="29"/>
      <c r="K150" s="29"/>
      <c r="L150" s="29"/>
    </row>
    <row r="151" spans="1:12" x14ac:dyDescent="0.2">
      <c r="A151" s="12"/>
      <c r="B151" s="15"/>
      <c r="C151" s="29"/>
      <c r="D151" s="121"/>
      <c r="E151" s="29"/>
      <c r="F151" s="29"/>
      <c r="G151" s="29"/>
      <c r="H151" s="29"/>
      <c r="I151" s="29"/>
      <c r="J151" s="29"/>
      <c r="K151" s="29"/>
      <c r="L151" s="29"/>
    </row>
    <row r="152" spans="1:12" x14ac:dyDescent="0.2">
      <c r="A152" s="12"/>
      <c r="B152" s="15"/>
      <c r="C152" s="29"/>
      <c r="D152" s="121"/>
      <c r="E152" s="29"/>
      <c r="F152" s="29"/>
      <c r="G152" s="29"/>
      <c r="H152" s="29"/>
      <c r="I152" s="29"/>
      <c r="J152" s="29"/>
      <c r="K152" s="29"/>
      <c r="L152" s="29"/>
    </row>
    <row r="153" spans="1:12" x14ac:dyDescent="0.2">
      <c r="A153" s="12"/>
      <c r="B153" s="15"/>
      <c r="C153" s="29"/>
      <c r="D153" s="121"/>
      <c r="E153" s="29"/>
      <c r="F153" s="29"/>
      <c r="G153" s="29"/>
      <c r="H153" s="29"/>
      <c r="I153" s="29"/>
      <c r="J153" s="29"/>
      <c r="K153" s="29"/>
      <c r="L153" s="29"/>
    </row>
    <row r="154" spans="1:12" x14ac:dyDescent="0.2">
      <c r="A154" s="12"/>
      <c r="B154" s="15"/>
      <c r="C154" s="29"/>
      <c r="D154" s="121"/>
      <c r="E154" s="29"/>
      <c r="F154" s="29"/>
      <c r="G154" s="29"/>
      <c r="H154" s="29"/>
      <c r="I154" s="29"/>
      <c r="J154" s="29"/>
      <c r="K154" s="29"/>
      <c r="L154" s="29"/>
    </row>
    <row r="155" spans="1:12" x14ac:dyDescent="0.2">
      <c r="A155" s="12"/>
      <c r="B155" s="15"/>
      <c r="C155" s="29"/>
      <c r="D155" s="121"/>
      <c r="E155" s="29"/>
      <c r="F155" s="29"/>
      <c r="G155" s="29"/>
      <c r="H155" s="29"/>
      <c r="I155" s="29"/>
      <c r="J155" s="29"/>
      <c r="K155" s="29"/>
      <c r="L155" s="29"/>
    </row>
    <row r="156" spans="1:12" x14ac:dyDescent="0.2">
      <c r="A156" s="12"/>
      <c r="B156" s="15"/>
      <c r="C156" s="29"/>
      <c r="D156" s="121"/>
      <c r="E156" s="29"/>
      <c r="F156" s="29"/>
      <c r="G156" s="29"/>
      <c r="H156" s="29"/>
      <c r="I156" s="29"/>
      <c r="J156" s="29"/>
      <c r="K156" s="29"/>
      <c r="L156" s="29"/>
    </row>
    <row r="157" spans="1:12" x14ac:dyDescent="0.2">
      <c r="A157" s="12"/>
      <c r="B157" s="15"/>
      <c r="C157" s="29"/>
      <c r="D157" s="121"/>
      <c r="E157" s="29"/>
      <c r="F157" s="29"/>
      <c r="G157" s="29"/>
      <c r="H157" s="29"/>
      <c r="I157" s="29"/>
      <c r="J157" s="29"/>
      <c r="K157" s="29"/>
      <c r="L157" s="29"/>
    </row>
    <row r="158" spans="1:12" x14ac:dyDescent="0.2">
      <c r="A158" s="12"/>
      <c r="B158" s="15"/>
      <c r="C158" s="29"/>
      <c r="D158" s="121"/>
      <c r="E158" s="29"/>
      <c r="F158" s="29"/>
      <c r="G158" s="29"/>
      <c r="H158" s="29"/>
      <c r="I158" s="29"/>
      <c r="J158" s="29"/>
      <c r="K158" s="29"/>
      <c r="L158" s="29"/>
    </row>
    <row r="159" spans="1:12" x14ac:dyDescent="0.2">
      <c r="A159" s="12"/>
      <c r="B159" s="15"/>
      <c r="C159" s="29"/>
      <c r="D159" s="121"/>
      <c r="E159" s="29"/>
      <c r="F159" s="29"/>
      <c r="G159" s="29"/>
      <c r="H159" s="29"/>
      <c r="I159" s="29"/>
      <c r="J159" s="29"/>
      <c r="K159" s="29"/>
      <c r="L159" s="29"/>
    </row>
    <row r="160" spans="1:12" x14ac:dyDescent="0.2">
      <c r="A160" s="12"/>
      <c r="B160" s="15"/>
      <c r="C160" s="29"/>
      <c r="D160" s="121"/>
      <c r="E160" s="29"/>
      <c r="F160" s="29"/>
      <c r="G160" s="29"/>
      <c r="H160" s="29"/>
      <c r="I160" s="29"/>
      <c r="J160" s="29"/>
      <c r="K160" s="29"/>
      <c r="L160" s="29"/>
    </row>
    <row r="161" spans="1:12" x14ac:dyDescent="0.2">
      <c r="A161" s="12"/>
      <c r="B161" s="15"/>
      <c r="C161" s="29"/>
      <c r="D161" s="121"/>
      <c r="E161" s="29"/>
      <c r="F161" s="29"/>
      <c r="G161" s="29"/>
      <c r="H161" s="29"/>
      <c r="I161" s="29"/>
      <c r="J161" s="29"/>
      <c r="K161" s="29"/>
      <c r="L161" s="29"/>
    </row>
    <row r="162" spans="1:12" x14ac:dyDescent="0.2">
      <c r="A162" s="12"/>
      <c r="B162" s="15"/>
      <c r="C162" s="29"/>
      <c r="D162" s="121"/>
      <c r="E162" s="29"/>
      <c r="F162" s="29"/>
      <c r="G162" s="29"/>
      <c r="H162" s="29"/>
      <c r="I162" s="29"/>
      <c r="J162" s="29"/>
      <c r="K162" s="29"/>
      <c r="L162" s="29"/>
    </row>
    <row r="163" spans="1:12" x14ac:dyDescent="0.2">
      <c r="A163" s="12"/>
      <c r="B163" s="15"/>
      <c r="C163" s="29"/>
      <c r="D163" s="121"/>
      <c r="E163" s="29"/>
      <c r="F163" s="29"/>
      <c r="G163" s="29"/>
      <c r="H163" s="29"/>
      <c r="I163" s="29"/>
      <c r="J163" s="29"/>
      <c r="K163" s="29"/>
      <c r="L163" s="29"/>
    </row>
    <row r="164" spans="1:12" x14ac:dyDescent="0.2">
      <c r="A164" s="12"/>
      <c r="B164" s="15"/>
      <c r="C164" s="29"/>
      <c r="D164" s="121"/>
      <c r="E164" s="29"/>
      <c r="F164" s="29"/>
      <c r="G164" s="29"/>
      <c r="H164" s="29"/>
      <c r="I164" s="29"/>
      <c r="J164" s="29"/>
      <c r="K164" s="29"/>
      <c r="L164" s="29"/>
    </row>
    <row r="165" spans="1:12" x14ac:dyDescent="0.2">
      <c r="A165" s="12"/>
      <c r="B165" s="15"/>
      <c r="C165" s="29"/>
      <c r="D165" s="121"/>
      <c r="E165" s="29"/>
      <c r="F165" s="29"/>
      <c r="G165" s="29"/>
      <c r="H165" s="29"/>
      <c r="I165" s="29"/>
      <c r="J165" s="29"/>
      <c r="K165" s="29"/>
      <c r="L165" s="29"/>
    </row>
    <row r="166" spans="1:12" x14ac:dyDescent="0.2">
      <c r="A166" s="12"/>
      <c r="B166" s="15"/>
      <c r="C166" s="29"/>
      <c r="D166" s="121"/>
      <c r="E166" s="29"/>
      <c r="F166" s="29"/>
      <c r="G166" s="29"/>
      <c r="H166" s="29"/>
      <c r="I166" s="29"/>
      <c r="J166" s="29"/>
      <c r="K166" s="29"/>
      <c r="L166" s="29"/>
    </row>
    <row r="167" spans="1:12" x14ac:dyDescent="0.2">
      <c r="A167" s="12"/>
      <c r="B167" s="15"/>
      <c r="C167" s="29"/>
      <c r="D167" s="121"/>
      <c r="E167" s="29"/>
      <c r="F167" s="29"/>
      <c r="G167" s="29"/>
      <c r="H167" s="29"/>
      <c r="I167" s="29"/>
      <c r="J167" s="29"/>
      <c r="K167" s="29"/>
      <c r="L167" s="29"/>
    </row>
    <row r="168" spans="1:12" x14ac:dyDescent="0.2">
      <c r="A168" s="12"/>
      <c r="B168" s="15"/>
      <c r="C168" s="29"/>
      <c r="D168" s="121"/>
      <c r="E168" s="29"/>
      <c r="F168" s="29"/>
      <c r="G168" s="29"/>
      <c r="H168" s="29"/>
      <c r="I168" s="29"/>
      <c r="J168" s="29"/>
      <c r="K168" s="29"/>
      <c r="L168" s="29"/>
    </row>
    <row r="169" spans="1:12" x14ac:dyDescent="0.2">
      <c r="A169" s="12"/>
      <c r="B169" s="15"/>
      <c r="C169" s="29"/>
      <c r="D169" s="121"/>
      <c r="E169" s="29"/>
      <c r="F169" s="29"/>
      <c r="G169" s="29"/>
      <c r="H169" s="29"/>
      <c r="I169" s="29"/>
      <c r="J169" s="29"/>
      <c r="K169" s="29"/>
      <c r="L169" s="29"/>
    </row>
    <row r="170" spans="1:12" x14ac:dyDescent="0.2">
      <c r="A170" s="12"/>
      <c r="B170" s="15"/>
      <c r="C170" s="29"/>
      <c r="D170" s="121"/>
      <c r="E170" s="29"/>
      <c r="F170" s="29"/>
      <c r="G170" s="29"/>
      <c r="H170" s="29"/>
      <c r="I170" s="29"/>
      <c r="J170" s="29"/>
      <c r="K170" s="29"/>
      <c r="L170" s="29"/>
    </row>
    <row r="171" spans="1:12" x14ac:dyDescent="0.2">
      <c r="A171" s="12"/>
      <c r="B171" s="15"/>
      <c r="C171" s="29"/>
      <c r="D171" s="121"/>
      <c r="E171" s="29"/>
      <c r="F171" s="29"/>
      <c r="G171" s="29"/>
      <c r="H171" s="29"/>
      <c r="I171" s="29"/>
      <c r="J171" s="29"/>
      <c r="K171" s="29"/>
      <c r="L171" s="29"/>
    </row>
    <row r="172" spans="1:12" x14ac:dyDescent="0.2">
      <c r="A172" s="12"/>
      <c r="B172" s="15"/>
      <c r="C172" s="29"/>
      <c r="D172" s="121"/>
      <c r="E172" s="29"/>
      <c r="F172" s="29"/>
      <c r="G172" s="29"/>
      <c r="H172" s="29"/>
      <c r="I172" s="29"/>
      <c r="J172" s="29"/>
      <c r="K172" s="29"/>
      <c r="L172" s="29"/>
    </row>
    <row r="173" spans="1:12" x14ac:dyDescent="0.2">
      <c r="A173" s="12"/>
      <c r="B173" s="15"/>
      <c r="C173" s="29"/>
      <c r="D173" s="121"/>
      <c r="E173" s="29"/>
      <c r="F173" s="29"/>
      <c r="G173" s="29"/>
      <c r="H173" s="29"/>
      <c r="I173" s="29"/>
      <c r="J173" s="29"/>
      <c r="K173" s="29"/>
      <c r="L173" s="29"/>
    </row>
    <row r="174" spans="1:12" x14ac:dyDescent="0.2">
      <c r="A174" s="12"/>
      <c r="B174" s="15"/>
      <c r="C174" s="29"/>
      <c r="D174" s="121"/>
      <c r="E174" s="29"/>
      <c r="F174" s="29"/>
      <c r="G174" s="29"/>
      <c r="H174" s="29"/>
      <c r="I174" s="29"/>
      <c r="J174" s="29"/>
      <c r="K174" s="29"/>
      <c r="L174" s="29"/>
    </row>
    <row r="175" spans="1:12" x14ac:dyDescent="0.2">
      <c r="A175" s="12"/>
      <c r="B175" s="15"/>
      <c r="C175" s="29"/>
      <c r="D175" s="121"/>
      <c r="E175" s="29"/>
      <c r="F175" s="29"/>
      <c r="G175" s="29"/>
      <c r="H175" s="29"/>
      <c r="I175" s="29"/>
      <c r="J175" s="29"/>
      <c r="K175" s="29"/>
      <c r="L175" s="29"/>
    </row>
    <row r="176" spans="1:12" x14ac:dyDescent="0.2">
      <c r="A176" s="12"/>
      <c r="B176" s="15"/>
      <c r="C176" s="29"/>
      <c r="D176" s="121"/>
      <c r="E176" s="29"/>
      <c r="F176" s="29"/>
      <c r="G176" s="29"/>
      <c r="H176" s="29"/>
      <c r="I176" s="29"/>
      <c r="J176" s="29"/>
      <c r="K176" s="29"/>
      <c r="L176" s="29"/>
    </row>
    <row r="177" spans="1:12" x14ac:dyDescent="0.2">
      <c r="A177" s="12"/>
      <c r="B177" s="15"/>
      <c r="C177" s="29"/>
      <c r="D177" s="121"/>
      <c r="E177" s="29"/>
      <c r="F177" s="29"/>
      <c r="G177" s="29"/>
      <c r="H177" s="29"/>
      <c r="I177" s="29"/>
      <c r="J177" s="29"/>
      <c r="K177" s="29"/>
      <c r="L177" s="29"/>
    </row>
    <row r="178" spans="1:12" x14ac:dyDescent="0.2">
      <c r="A178" s="12"/>
      <c r="B178" s="15"/>
      <c r="C178" s="29"/>
      <c r="D178" s="121"/>
      <c r="E178" s="29"/>
      <c r="F178" s="29"/>
      <c r="G178" s="29"/>
      <c r="H178" s="29"/>
      <c r="I178" s="29"/>
      <c r="J178" s="29"/>
      <c r="K178" s="29"/>
      <c r="L178" s="29"/>
    </row>
    <row r="179" spans="1:12" x14ac:dyDescent="0.2">
      <c r="A179" s="12"/>
      <c r="B179" s="15"/>
      <c r="C179" s="29"/>
      <c r="D179" s="121"/>
      <c r="E179" s="29"/>
      <c r="F179" s="29"/>
      <c r="G179" s="29"/>
      <c r="H179" s="29"/>
      <c r="I179" s="29"/>
      <c r="J179" s="29"/>
      <c r="K179" s="29"/>
      <c r="L179" s="29"/>
    </row>
    <row r="180" spans="1:12" x14ac:dyDescent="0.2">
      <c r="A180" s="12"/>
      <c r="B180" s="15"/>
      <c r="C180" s="29"/>
      <c r="D180" s="121"/>
      <c r="E180" s="29"/>
      <c r="F180" s="29"/>
      <c r="G180" s="29"/>
      <c r="H180" s="29"/>
      <c r="I180" s="29"/>
      <c r="J180" s="29"/>
      <c r="K180" s="29"/>
      <c r="L180" s="29"/>
    </row>
    <row r="181" spans="1:12" x14ac:dyDescent="0.2">
      <c r="A181" s="12"/>
      <c r="B181" s="15"/>
      <c r="C181" s="29"/>
      <c r="D181" s="121"/>
      <c r="E181" s="29"/>
      <c r="F181" s="29"/>
      <c r="G181" s="29"/>
      <c r="H181" s="29"/>
      <c r="I181" s="29"/>
      <c r="J181" s="29"/>
      <c r="K181" s="29"/>
      <c r="L181" s="29"/>
    </row>
    <row r="182" spans="1:12" x14ac:dyDescent="0.2">
      <c r="A182" s="12"/>
      <c r="B182" s="15"/>
      <c r="C182" s="29"/>
      <c r="D182" s="121"/>
      <c r="E182" s="29"/>
      <c r="F182" s="29"/>
      <c r="G182" s="29"/>
      <c r="H182" s="29"/>
      <c r="I182" s="29"/>
      <c r="J182" s="29"/>
      <c r="K182" s="29"/>
      <c r="L182" s="29"/>
    </row>
    <row r="183" spans="1:12" x14ac:dyDescent="0.2">
      <c r="A183" s="12"/>
      <c r="B183" s="15"/>
      <c r="C183" s="29"/>
      <c r="D183" s="121"/>
      <c r="E183" s="29"/>
      <c r="F183" s="29"/>
      <c r="G183" s="29"/>
      <c r="H183" s="29"/>
      <c r="I183" s="29"/>
      <c r="J183" s="29"/>
      <c r="K183" s="29"/>
      <c r="L183" s="29"/>
    </row>
    <row r="184" spans="1:12" x14ac:dyDescent="0.2">
      <c r="A184" s="12"/>
      <c r="B184" s="15"/>
      <c r="C184" s="29"/>
      <c r="D184" s="121"/>
      <c r="E184" s="29"/>
      <c r="F184" s="29"/>
      <c r="G184" s="29"/>
      <c r="H184" s="29"/>
      <c r="I184" s="29"/>
      <c r="J184" s="29"/>
      <c r="K184" s="29"/>
      <c r="L184" s="29"/>
    </row>
    <row r="185" spans="1:12" x14ac:dyDescent="0.2">
      <c r="A185" s="12"/>
      <c r="B185" s="15"/>
      <c r="C185" s="29"/>
      <c r="D185" s="121"/>
      <c r="E185" s="29"/>
      <c r="F185" s="29"/>
      <c r="G185" s="29"/>
      <c r="H185" s="29"/>
      <c r="I185" s="29"/>
      <c r="J185" s="29"/>
      <c r="K185" s="29"/>
      <c r="L185" s="29"/>
    </row>
    <row r="186" spans="1:12" x14ac:dyDescent="0.2">
      <c r="A186" s="12"/>
      <c r="B186" s="15"/>
      <c r="C186" s="29"/>
      <c r="D186" s="121"/>
      <c r="E186" s="29"/>
      <c r="F186" s="29"/>
      <c r="G186" s="29"/>
      <c r="H186" s="29"/>
      <c r="I186" s="29"/>
      <c r="J186" s="29"/>
      <c r="K186" s="29"/>
      <c r="L186" s="29"/>
    </row>
    <row r="187" spans="1:12" x14ac:dyDescent="0.2">
      <c r="A187" s="12"/>
      <c r="B187" s="15"/>
      <c r="C187" s="29"/>
      <c r="D187" s="121"/>
      <c r="E187" s="29"/>
      <c r="F187" s="29"/>
      <c r="G187" s="29"/>
      <c r="H187" s="29"/>
      <c r="I187" s="29"/>
      <c r="J187" s="29"/>
      <c r="K187" s="29"/>
      <c r="L187" s="29"/>
    </row>
    <row r="188" spans="1:12" x14ac:dyDescent="0.2">
      <c r="A188" s="12"/>
      <c r="B188" s="15"/>
      <c r="C188" s="29"/>
      <c r="D188" s="121"/>
      <c r="E188" s="29"/>
      <c r="F188" s="29"/>
      <c r="G188" s="29"/>
      <c r="H188" s="29"/>
      <c r="I188" s="29"/>
      <c r="J188" s="29"/>
      <c r="K188" s="29"/>
      <c r="L188" s="29"/>
    </row>
    <row r="189" spans="1:12" x14ac:dyDescent="0.2">
      <c r="A189" s="12"/>
      <c r="B189" s="15"/>
      <c r="C189" s="29"/>
      <c r="D189" s="121"/>
      <c r="E189" s="29"/>
      <c r="F189" s="29"/>
      <c r="G189" s="29"/>
      <c r="H189" s="29"/>
      <c r="I189" s="29"/>
      <c r="J189" s="29"/>
      <c r="K189" s="29"/>
      <c r="L189" s="29"/>
    </row>
    <row r="190" spans="1:12" x14ac:dyDescent="0.2">
      <c r="A190" s="12"/>
      <c r="B190" s="15"/>
      <c r="C190" s="29"/>
      <c r="D190" s="121"/>
      <c r="E190" s="29"/>
      <c r="F190" s="29"/>
      <c r="G190" s="29"/>
      <c r="H190" s="29"/>
      <c r="I190" s="29"/>
      <c r="J190" s="29"/>
      <c r="K190" s="29"/>
      <c r="L190" s="29"/>
    </row>
    <row r="191" spans="1:12" x14ac:dyDescent="0.2">
      <c r="A191" s="12"/>
      <c r="B191" s="15"/>
      <c r="C191" s="29"/>
      <c r="D191" s="121"/>
      <c r="E191" s="29"/>
      <c r="F191" s="29"/>
      <c r="G191" s="29"/>
      <c r="H191" s="29"/>
      <c r="I191" s="29"/>
      <c r="J191" s="29"/>
      <c r="K191" s="29"/>
      <c r="L191" s="29"/>
    </row>
    <row r="192" spans="1:12" x14ac:dyDescent="0.2">
      <c r="A192" s="12"/>
      <c r="B192" s="15"/>
      <c r="C192" s="29"/>
      <c r="D192" s="121"/>
      <c r="E192" s="29"/>
      <c r="F192" s="29"/>
      <c r="G192" s="29"/>
      <c r="H192" s="29"/>
      <c r="I192" s="29"/>
      <c r="J192" s="29"/>
      <c r="K192" s="29"/>
      <c r="L192" s="29"/>
    </row>
    <row r="193" spans="1:12" x14ac:dyDescent="0.2">
      <c r="A193" s="12"/>
      <c r="B193" s="15"/>
      <c r="C193" s="29"/>
      <c r="D193" s="121"/>
      <c r="E193" s="29"/>
      <c r="F193" s="29"/>
      <c r="G193" s="29"/>
      <c r="H193" s="29"/>
      <c r="I193" s="29"/>
      <c r="J193" s="29"/>
      <c r="K193" s="29"/>
      <c r="L193" s="29"/>
    </row>
    <row r="194" spans="1:12" x14ac:dyDescent="0.2">
      <c r="A194" s="12"/>
      <c r="B194" s="15"/>
      <c r="C194" s="29"/>
      <c r="D194" s="121"/>
      <c r="E194" s="29"/>
      <c r="F194" s="29"/>
      <c r="G194" s="29"/>
      <c r="H194" s="29"/>
      <c r="I194" s="29"/>
      <c r="J194" s="29"/>
      <c r="K194" s="29"/>
      <c r="L194" s="29"/>
    </row>
    <row r="195" spans="1:12" x14ac:dyDescent="0.2">
      <c r="A195" s="12"/>
      <c r="B195" s="15"/>
      <c r="C195" s="29"/>
      <c r="D195" s="121"/>
      <c r="E195" s="29"/>
      <c r="F195" s="29"/>
      <c r="G195" s="29"/>
      <c r="H195" s="29"/>
      <c r="I195" s="29"/>
      <c r="J195" s="29"/>
      <c r="K195" s="29"/>
      <c r="L195" s="29"/>
    </row>
    <row r="196" spans="1:12" x14ac:dyDescent="0.2">
      <c r="A196" s="12"/>
      <c r="B196" s="15"/>
      <c r="C196" s="29"/>
      <c r="D196" s="121"/>
      <c r="E196" s="29"/>
      <c r="F196" s="29"/>
      <c r="G196" s="29"/>
      <c r="H196" s="29"/>
      <c r="I196" s="29"/>
      <c r="J196" s="29"/>
      <c r="K196" s="29"/>
      <c r="L196" s="29"/>
    </row>
    <row r="197" spans="1:12" x14ac:dyDescent="0.2">
      <c r="A197" s="12"/>
      <c r="B197" s="15"/>
      <c r="C197" s="29"/>
      <c r="D197" s="121"/>
      <c r="E197" s="29"/>
      <c r="F197" s="29"/>
      <c r="G197" s="29"/>
      <c r="H197" s="29"/>
      <c r="I197" s="29"/>
      <c r="J197" s="29"/>
      <c r="K197" s="29"/>
      <c r="L197" s="29"/>
    </row>
    <row r="198" spans="1:12" x14ac:dyDescent="0.2">
      <c r="A198" s="12"/>
      <c r="B198" s="15"/>
      <c r="C198" s="29"/>
      <c r="D198" s="121"/>
      <c r="E198" s="29"/>
      <c r="F198" s="29"/>
      <c r="G198" s="29"/>
      <c r="H198" s="29"/>
      <c r="I198" s="29"/>
      <c r="J198" s="29"/>
      <c r="K198" s="29"/>
      <c r="L198" s="29"/>
    </row>
    <row r="199" spans="1:12" x14ac:dyDescent="0.2">
      <c r="A199" s="12"/>
      <c r="B199" s="15"/>
      <c r="C199" s="29"/>
      <c r="D199" s="121"/>
      <c r="E199" s="29"/>
      <c r="F199" s="29"/>
      <c r="G199" s="29"/>
      <c r="H199" s="29"/>
      <c r="I199" s="29"/>
      <c r="J199" s="29"/>
      <c r="K199" s="29"/>
      <c r="L199" s="29"/>
    </row>
    <row r="200" spans="1:12" x14ac:dyDescent="0.2">
      <c r="A200" s="12"/>
      <c r="B200" s="15"/>
      <c r="C200" s="29"/>
      <c r="D200" s="121"/>
      <c r="E200" s="29"/>
      <c r="F200" s="29"/>
      <c r="G200" s="29"/>
      <c r="H200" s="29"/>
      <c r="I200" s="29"/>
      <c r="J200" s="29"/>
      <c r="K200" s="29"/>
      <c r="L200" s="29"/>
    </row>
    <row r="201" spans="1:12" x14ac:dyDescent="0.2">
      <c r="A201" s="12"/>
      <c r="B201" s="15"/>
      <c r="C201" s="29"/>
      <c r="D201" s="121"/>
      <c r="E201" s="29"/>
      <c r="F201" s="29"/>
      <c r="G201" s="29"/>
      <c r="H201" s="29"/>
      <c r="I201" s="29"/>
      <c r="J201" s="29"/>
      <c r="K201" s="29"/>
      <c r="L201" s="29"/>
    </row>
    <row r="202" spans="1:12" x14ac:dyDescent="0.2">
      <c r="A202" s="12"/>
      <c r="B202" s="15"/>
      <c r="C202" s="29"/>
      <c r="D202" s="121"/>
      <c r="E202" s="29"/>
      <c r="F202" s="29"/>
      <c r="G202" s="29"/>
      <c r="H202" s="29"/>
      <c r="I202" s="29"/>
      <c r="J202" s="29"/>
      <c r="K202" s="29"/>
      <c r="L202" s="29"/>
    </row>
    <row r="203" spans="1:12" x14ac:dyDescent="0.2">
      <c r="A203" s="12"/>
      <c r="B203" s="15"/>
      <c r="C203" s="29"/>
      <c r="D203" s="121"/>
      <c r="E203" s="29"/>
      <c r="F203" s="29"/>
      <c r="G203" s="29"/>
      <c r="H203" s="29"/>
      <c r="I203" s="29"/>
      <c r="J203" s="29"/>
      <c r="K203" s="29"/>
      <c r="L203" s="29"/>
    </row>
    <row r="204" spans="1:12" x14ac:dyDescent="0.2">
      <c r="A204" s="12"/>
      <c r="B204" s="15"/>
      <c r="C204" s="29"/>
      <c r="D204" s="121"/>
      <c r="E204" s="29"/>
      <c r="F204" s="29"/>
      <c r="G204" s="29"/>
      <c r="H204" s="29"/>
      <c r="I204" s="29"/>
      <c r="J204" s="29"/>
      <c r="K204" s="29"/>
      <c r="L204" s="29"/>
    </row>
    <row r="205" spans="1:12" x14ac:dyDescent="0.2">
      <c r="A205" s="12"/>
      <c r="B205" s="15"/>
      <c r="C205" s="29"/>
      <c r="D205" s="121"/>
      <c r="E205" s="29"/>
      <c r="F205" s="29"/>
      <c r="G205" s="29"/>
      <c r="H205" s="29"/>
      <c r="I205" s="29"/>
      <c r="J205" s="29"/>
      <c r="K205" s="29"/>
      <c r="L205" s="29"/>
    </row>
    <row r="206" spans="1:12" x14ac:dyDescent="0.2">
      <c r="A206" s="12"/>
      <c r="B206" s="15"/>
      <c r="C206" s="29"/>
      <c r="D206" s="121"/>
      <c r="E206" s="29"/>
      <c r="F206" s="29"/>
      <c r="G206" s="29"/>
      <c r="H206" s="29"/>
      <c r="I206" s="29"/>
      <c r="J206" s="29"/>
      <c r="K206" s="29"/>
      <c r="L206" s="29"/>
    </row>
    <row r="207" spans="1:12" x14ac:dyDescent="0.2">
      <c r="A207" s="12"/>
      <c r="B207" s="15"/>
      <c r="C207" s="29"/>
      <c r="D207" s="121"/>
      <c r="E207" s="29"/>
      <c r="F207" s="29"/>
      <c r="G207" s="29"/>
      <c r="H207" s="29"/>
      <c r="I207" s="29"/>
      <c r="J207" s="29"/>
      <c r="K207" s="29"/>
      <c r="L207" s="29"/>
    </row>
    <row r="208" spans="1:12" x14ac:dyDescent="0.2">
      <c r="A208" s="12"/>
      <c r="B208" s="15"/>
      <c r="C208" s="29"/>
      <c r="D208" s="121"/>
      <c r="E208" s="29"/>
      <c r="F208" s="29"/>
      <c r="G208" s="29"/>
      <c r="H208" s="29"/>
      <c r="I208" s="29"/>
      <c r="J208" s="29"/>
      <c r="K208" s="29"/>
      <c r="L208" s="29"/>
    </row>
    <row r="209" spans="1:12" x14ac:dyDescent="0.2">
      <c r="A209" s="12"/>
      <c r="B209" s="15"/>
      <c r="C209" s="29"/>
      <c r="D209" s="121"/>
      <c r="E209" s="29"/>
      <c r="F209" s="29"/>
      <c r="G209" s="29"/>
      <c r="H209" s="29"/>
      <c r="I209" s="29"/>
      <c r="J209" s="29"/>
      <c r="K209" s="29"/>
      <c r="L209" s="29"/>
    </row>
    <row r="210" spans="1:12" x14ac:dyDescent="0.2">
      <c r="A210" s="12"/>
      <c r="B210" s="15"/>
      <c r="C210" s="29"/>
      <c r="D210" s="121"/>
      <c r="E210" s="29"/>
      <c r="F210" s="29"/>
      <c r="G210" s="29"/>
      <c r="H210" s="29"/>
      <c r="I210" s="29"/>
      <c r="J210" s="29"/>
      <c r="K210" s="29"/>
      <c r="L210" s="29"/>
    </row>
    <row r="211" spans="1:12" x14ac:dyDescent="0.2">
      <c r="A211" s="12"/>
      <c r="B211" s="15"/>
      <c r="C211" s="29"/>
      <c r="D211" s="121"/>
      <c r="E211" s="29"/>
      <c r="F211" s="29"/>
      <c r="G211" s="29"/>
      <c r="H211" s="29"/>
      <c r="I211" s="29"/>
      <c r="J211" s="29"/>
      <c r="K211" s="29"/>
      <c r="L211" s="29"/>
    </row>
    <row r="212" spans="1:12" x14ac:dyDescent="0.2">
      <c r="A212" s="12"/>
      <c r="B212" s="15"/>
      <c r="C212" s="29"/>
      <c r="D212" s="121"/>
      <c r="E212" s="29"/>
      <c r="F212" s="29"/>
      <c r="G212" s="29"/>
      <c r="H212" s="29"/>
      <c r="I212" s="29"/>
      <c r="J212" s="29"/>
      <c r="K212" s="29"/>
      <c r="L212" s="29"/>
    </row>
    <row r="213" spans="1:12" x14ac:dyDescent="0.2">
      <c r="A213" s="12"/>
      <c r="B213" s="15"/>
      <c r="C213" s="29"/>
      <c r="D213" s="121"/>
      <c r="E213" s="29"/>
      <c r="F213" s="29"/>
      <c r="G213" s="29"/>
      <c r="H213" s="29"/>
      <c r="I213" s="29"/>
      <c r="J213" s="29"/>
      <c r="K213" s="29"/>
      <c r="L213" s="29"/>
    </row>
    <row r="214" spans="1:12" x14ac:dyDescent="0.2">
      <c r="A214" s="12"/>
      <c r="B214" s="15"/>
      <c r="C214" s="29"/>
      <c r="D214" s="121"/>
      <c r="E214" s="29"/>
      <c r="F214" s="29"/>
      <c r="G214" s="29"/>
      <c r="H214" s="29"/>
      <c r="I214" s="29"/>
      <c r="J214" s="29"/>
      <c r="K214" s="29"/>
      <c r="L214" s="29"/>
    </row>
    <row r="215" spans="1:12" x14ac:dyDescent="0.2">
      <c r="A215" s="12"/>
      <c r="B215" s="15"/>
      <c r="C215" s="29"/>
      <c r="D215" s="121"/>
      <c r="E215" s="29"/>
      <c r="F215" s="29"/>
      <c r="G215" s="29"/>
      <c r="H215" s="29"/>
      <c r="I215" s="29"/>
      <c r="J215" s="29"/>
      <c r="K215" s="29"/>
      <c r="L215" s="29"/>
    </row>
    <row r="216" spans="1:12" x14ac:dyDescent="0.2">
      <c r="A216" s="12"/>
      <c r="B216" s="15"/>
      <c r="C216" s="29"/>
      <c r="D216" s="121"/>
      <c r="E216" s="29"/>
      <c r="F216" s="29"/>
      <c r="G216" s="29"/>
      <c r="H216" s="29"/>
      <c r="I216" s="29"/>
      <c r="J216" s="29"/>
      <c r="K216" s="29"/>
      <c r="L216" s="29"/>
    </row>
    <row r="217" spans="1:12" x14ac:dyDescent="0.2">
      <c r="A217" s="12"/>
      <c r="B217" s="15"/>
      <c r="C217" s="29"/>
      <c r="D217" s="121"/>
      <c r="E217" s="29"/>
      <c r="F217" s="29"/>
      <c r="G217" s="29"/>
      <c r="H217" s="29"/>
      <c r="I217" s="29"/>
      <c r="J217" s="29"/>
      <c r="K217" s="29"/>
      <c r="L217" s="29"/>
    </row>
    <row r="218" spans="1:12" x14ac:dyDescent="0.2">
      <c r="A218" s="12"/>
      <c r="B218" s="15"/>
      <c r="C218" s="29"/>
      <c r="D218" s="121"/>
      <c r="E218" s="29"/>
      <c r="F218" s="29"/>
      <c r="G218" s="29"/>
      <c r="H218" s="29"/>
      <c r="I218" s="29"/>
      <c r="J218" s="29"/>
      <c r="K218" s="29"/>
      <c r="L218" s="29"/>
    </row>
    <row r="219" spans="1:12" x14ac:dyDescent="0.2">
      <c r="A219" s="12"/>
      <c r="B219" s="15"/>
      <c r="C219" s="29"/>
      <c r="D219" s="121"/>
      <c r="E219" s="29"/>
      <c r="F219" s="29"/>
      <c r="G219" s="29"/>
      <c r="H219" s="29"/>
      <c r="I219" s="29"/>
      <c r="J219" s="29"/>
      <c r="K219" s="29"/>
      <c r="L219" s="29"/>
    </row>
    <row r="220" spans="1:12" x14ac:dyDescent="0.2">
      <c r="A220" s="12"/>
      <c r="B220" s="15"/>
      <c r="C220" s="29"/>
      <c r="D220" s="121"/>
      <c r="E220" s="29"/>
      <c r="F220" s="29"/>
      <c r="G220" s="29"/>
      <c r="H220" s="29"/>
      <c r="I220" s="29"/>
      <c r="J220" s="29"/>
      <c r="K220" s="29"/>
      <c r="L220" s="29"/>
    </row>
    <row r="221" spans="1:12" x14ac:dyDescent="0.2">
      <c r="A221" s="12"/>
      <c r="B221" s="15"/>
      <c r="C221" s="29"/>
      <c r="D221" s="121"/>
      <c r="E221" s="29"/>
      <c r="F221" s="29"/>
      <c r="G221" s="29"/>
      <c r="H221" s="29"/>
      <c r="I221" s="29"/>
      <c r="J221" s="29"/>
      <c r="K221" s="29"/>
      <c r="L221" s="29"/>
    </row>
    <row r="222" spans="1:12" x14ac:dyDescent="0.2">
      <c r="A222" s="12"/>
      <c r="B222" s="15"/>
      <c r="C222" s="29"/>
      <c r="D222" s="121"/>
      <c r="E222" s="29"/>
      <c r="F222" s="29"/>
      <c r="G222" s="29"/>
      <c r="H222" s="29"/>
      <c r="I222" s="29"/>
      <c r="J222" s="29"/>
      <c r="K222" s="29"/>
      <c r="L222" s="29"/>
    </row>
    <row r="223" spans="1:12" x14ac:dyDescent="0.2">
      <c r="A223" s="12"/>
      <c r="B223" s="15"/>
      <c r="C223" s="29"/>
      <c r="D223" s="121"/>
      <c r="E223" s="29"/>
      <c r="F223" s="29"/>
      <c r="G223" s="29"/>
      <c r="H223" s="29"/>
      <c r="I223" s="29"/>
      <c r="J223" s="29"/>
      <c r="K223" s="29"/>
      <c r="L223" s="29"/>
    </row>
    <row r="224" spans="1:12" x14ac:dyDescent="0.2">
      <c r="A224" s="12"/>
      <c r="B224" s="15"/>
      <c r="C224" s="29"/>
      <c r="D224" s="121"/>
      <c r="E224" s="29"/>
      <c r="F224" s="29"/>
      <c r="G224" s="29"/>
      <c r="H224" s="29"/>
      <c r="I224" s="29"/>
      <c r="J224" s="29"/>
      <c r="K224" s="29"/>
      <c r="L224" s="29"/>
    </row>
    <row r="225" spans="1:12" x14ac:dyDescent="0.2">
      <c r="A225" s="12"/>
      <c r="B225" s="15"/>
      <c r="C225" s="29"/>
      <c r="D225" s="121"/>
      <c r="E225" s="29"/>
      <c r="F225" s="29"/>
      <c r="G225" s="29"/>
      <c r="H225" s="29"/>
      <c r="I225" s="29"/>
      <c r="J225" s="29"/>
      <c r="K225" s="29"/>
      <c r="L225" s="29"/>
    </row>
    <row r="226" spans="1:12" x14ac:dyDescent="0.2">
      <c r="A226" s="12"/>
      <c r="B226" s="15"/>
      <c r="C226" s="29"/>
      <c r="D226" s="121"/>
      <c r="E226" s="29"/>
      <c r="F226" s="29"/>
      <c r="G226" s="29"/>
      <c r="H226" s="29"/>
      <c r="I226" s="29"/>
      <c r="J226" s="29"/>
      <c r="K226" s="29"/>
      <c r="L226" s="29"/>
    </row>
    <row r="227" spans="1:12" x14ac:dyDescent="0.2">
      <c r="A227" s="12"/>
      <c r="B227" s="15"/>
      <c r="C227" s="29"/>
      <c r="D227" s="121"/>
      <c r="E227" s="29"/>
      <c r="F227" s="29"/>
      <c r="G227" s="29"/>
      <c r="H227" s="29"/>
      <c r="I227" s="29"/>
      <c r="J227" s="29"/>
      <c r="K227" s="29"/>
      <c r="L227" s="29"/>
    </row>
    <row r="228" spans="1:12" x14ac:dyDescent="0.2">
      <c r="A228" s="12"/>
      <c r="B228" s="15"/>
      <c r="C228" s="29"/>
      <c r="D228" s="121"/>
      <c r="E228" s="29"/>
      <c r="F228" s="29"/>
      <c r="G228" s="29"/>
      <c r="H228" s="29"/>
      <c r="I228" s="29"/>
      <c r="J228" s="29"/>
      <c r="K228" s="29"/>
      <c r="L228" s="29"/>
    </row>
    <row r="229" spans="1:12" x14ac:dyDescent="0.2">
      <c r="A229" s="12"/>
      <c r="B229" s="15"/>
      <c r="C229" s="29"/>
      <c r="D229" s="121"/>
      <c r="E229" s="29"/>
      <c r="F229" s="29"/>
      <c r="G229" s="29"/>
      <c r="H229" s="29"/>
      <c r="I229" s="29"/>
      <c r="J229" s="29"/>
      <c r="K229" s="29"/>
      <c r="L229" s="29"/>
    </row>
    <row r="230" spans="1:12" x14ac:dyDescent="0.2">
      <c r="A230" s="12"/>
      <c r="B230" s="15"/>
      <c r="C230" s="29"/>
      <c r="D230" s="121"/>
      <c r="E230" s="29"/>
      <c r="F230" s="29"/>
      <c r="G230" s="29"/>
      <c r="H230" s="29"/>
      <c r="I230" s="29"/>
      <c r="J230" s="29"/>
      <c r="K230" s="29"/>
      <c r="L230" s="29"/>
    </row>
    <row r="231" spans="1:12" x14ac:dyDescent="0.2">
      <c r="A231" s="12"/>
      <c r="B231" s="15"/>
      <c r="C231" s="29"/>
      <c r="D231" s="121"/>
      <c r="E231" s="29"/>
      <c r="F231" s="29"/>
      <c r="G231" s="29"/>
      <c r="H231" s="29"/>
      <c r="I231" s="29"/>
      <c r="J231" s="29"/>
      <c r="K231" s="29"/>
      <c r="L231" s="29"/>
    </row>
    <row r="232" spans="1:12" x14ac:dyDescent="0.2">
      <c r="A232" s="12"/>
      <c r="B232" s="15"/>
      <c r="C232" s="29"/>
      <c r="D232" s="121"/>
      <c r="E232" s="29"/>
      <c r="F232" s="29"/>
      <c r="G232" s="29"/>
      <c r="H232" s="29"/>
      <c r="I232" s="29"/>
      <c r="J232" s="29"/>
      <c r="K232" s="29"/>
      <c r="L232" s="29"/>
    </row>
    <row r="233" spans="1:12" x14ac:dyDescent="0.2">
      <c r="A233" s="12"/>
      <c r="B233" s="15"/>
      <c r="C233" s="29"/>
      <c r="D233" s="121"/>
      <c r="E233" s="29"/>
      <c r="F233" s="29"/>
      <c r="G233" s="29"/>
      <c r="H233" s="29"/>
      <c r="I233" s="29"/>
      <c r="J233" s="29"/>
      <c r="K233" s="29"/>
      <c r="L233" s="29"/>
    </row>
    <row r="234" spans="1:12" x14ac:dyDescent="0.2">
      <c r="A234" s="12"/>
      <c r="B234" s="15"/>
      <c r="C234" s="29"/>
      <c r="D234" s="121"/>
      <c r="E234" s="29"/>
      <c r="F234" s="29"/>
      <c r="G234" s="29"/>
      <c r="H234" s="29"/>
      <c r="I234" s="29"/>
      <c r="J234" s="29"/>
      <c r="K234" s="29"/>
      <c r="L234" s="29"/>
    </row>
    <row r="235" spans="1:12" x14ac:dyDescent="0.2">
      <c r="A235" s="12"/>
      <c r="B235" s="15"/>
      <c r="C235" s="29"/>
      <c r="D235" s="121"/>
      <c r="E235" s="29"/>
      <c r="F235" s="29"/>
      <c r="G235" s="29"/>
      <c r="H235" s="29"/>
      <c r="I235" s="29"/>
      <c r="J235" s="29"/>
      <c r="K235" s="29"/>
      <c r="L235" s="29"/>
    </row>
    <row r="236" spans="1:12" x14ac:dyDescent="0.2">
      <c r="A236" s="12"/>
      <c r="B236" s="15"/>
      <c r="C236" s="29"/>
      <c r="D236" s="121"/>
      <c r="E236" s="29"/>
      <c r="F236" s="29"/>
      <c r="G236" s="29"/>
      <c r="H236" s="29"/>
      <c r="I236" s="29"/>
      <c r="J236" s="29"/>
      <c r="K236" s="29"/>
      <c r="L236" s="29"/>
    </row>
    <row r="237" spans="1:12" x14ac:dyDescent="0.2">
      <c r="A237" s="12"/>
      <c r="B237" s="15"/>
      <c r="C237" s="29"/>
      <c r="D237" s="121"/>
      <c r="E237" s="29"/>
      <c r="F237" s="29"/>
      <c r="G237" s="29"/>
      <c r="H237" s="29"/>
      <c r="I237" s="29"/>
      <c r="J237" s="29"/>
      <c r="K237" s="29"/>
      <c r="L237" s="29"/>
    </row>
    <row r="238" spans="1:12" x14ac:dyDescent="0.2">
      <c r="A238" s="12"/>
      <c r="B238" s="15"/>
      <c r="C238" s="29"/>
      <c r="D238" s="121"/>
      <c r="E238" s="29"/>
      <c r="F238" s="29"/>
      <c r="G238" s="29"/>
      <c r="H238" s="29"/>
      <c r="I238" s="29"/>
      <c r="J238" s="29"/>
      <c r="K238" s="29"/>
      <c r="L238" s="29"/>
    </row>
    <row r="239" spans="1:12" x14ac:dyDescent="0.2">
      <c r="A239" s="12"/>
      <c r="B239" s="15"/>
      <c r="C239" s="29"/>
      <c r="D239" s="121"/>
      <c r="E239" s="29"/>
      <c r="F239" s="29"/>
      <c r="G239" s="29"/>
      <c r="H239" s="29"/>
      <c r="I239" s="29"/>
      <c r="J239" s="29"/>
      <c r="K239" s="29"/>
      <c r="L239" s="29"/>
    </row>
    <row r="240" spans="1:12" x14ac:dyDescent="0.2">
      <c r="A240" s="12"/>
      <c r="B240" s="15"/>
      <c r="C240" s="29"/>
      <c r="D240" s="121"/>
      <c r="E240" s="29"/>
      <c r="F240" s="29"/>
      <c r="G240" s="29"/>
      <c r="H240" s="29"/>
      <c r="I240" s="29"/>
      <c r="J240" s="29"/>
      <c r="K240" s="29"/>
      <c r="L240" s="29"/>
    </row>
    <row r="241" spans="1:12" x14ac:dyDescent="0.2">
      <c r="A241" s="12"/>
      <c r="B241" s="15"/>
      <c r="C241" s="29"/>
      <c r="D241" s="121"/>
      <c r="E241" s="29"/>
      <c r="F241" s="29"/>
      <c r="G241" s="29"/>
      <c r="H241" s="29"/>
      <c r="I241" s="29"/>
      <c r="J241" s="29"/>
      <c r="K241" s="29"/>
      <c r="L241" s="29"/>
    </row>
    <row r="242" spans="1:12" x14ac:dyDescent="0.2">
      <c r="A242" s="12"/>
      <c r="B242" s="15"/>
      <c r="C242" s="29"/>
      <c r="D242" s="121"/>
      <c r="E242" s="29"/>
      <c r="F242" s="29"/>
      <c r="G242" s="29"/>
      <c r="H242" s="29"/>
      <c r="I242" s="29"/>
      <c r="J242" s="29"/>
      <c r="K242" s="29"/>
      <c r="L242" s="29"/>
    </row>
    <row r="243" spans="1:12" x14ac:dyDescent="0.2">
      <c r="A243" s="12"/>
      <c r="B243" s="15"/>
      <c r="C243" s="29"/>
      <c r="D243" s="121"/>
      <c r="E243" s="29"/>
      <c r="F243" s="29"/>
      <c r="G243" s="29"/>
      <c r="H243" s="29"/>
      <c r="I243" s="29"/>
      <c r="J243" s="29"/>
      <c r="K243" s="29"/>
      <c r="L243" s="29"/>
    </row>
    <row r="244" spans="1:12" x14ac:dyDescent="0.2">
      <c r="A244" s="12"/>
      <c r="B244" s="15"/>
      <c r="C244" s="29"/>
      <c r="D244" s="121"/>
      <c r="E244" s="29"/>
      <c r="F244" s="29"/>
      <c r="G244" s="29"/>
      <c r="H244" s="29"/>
      <c r="I244" s="29"/>
      <c r="J244" s="29"/>
      <c r="K244" s="29"/>
      <c r="L244" s="29"/>
    </row>
    <row r="245" spans="1:12" x14ac:dyDescent="0.2">
      <c r="A245" s="12"/>
      <c r="B245" s="15"/>
      <c r="C245" s="29"/>
      <c r="D245" s="121"/>
      <c r="E245" s="29"/>
      <c r="F245" s="29"/>
      <c r="G245" s="29"/>
      <c r="H245" s="29"/>
      <c r="I245" s="29"/>
      <c r="J245" s="29"/>
      <c r="K245" s="29"/>
      <c r="L245" s="29"/>
    </row>
    <row r="246" spans="1:12" x14ac:dyDescent="0.2">
      <c r="A246" s="12"/>
      <c r="B246" s="15"/>
      <c r="C246" s="29"/>
      <c r="D246" s="121"/>
      <c r="E246" s="29"/>
      <c r="F246" s="29"/>
      <c r="G246" s="29"/>
      <c r="H246" s="29"/>
      <c r="I246" s="29"/>
      <c r="J246" s="29"/>
      <c r="K246" s="29"/>
      <c r="L246" s="29"/>
    </row>
    <row r="247" spans="1:12" x14ac:dyDescent="0.2">
      <c r="A247" s="12"/>
      <c r="B247" s="15"/>
      <c r="C247" s="29"/>
      <c r="D247" s="121"/>
      <c r="E247" s="29"/>
      <c r="F247" s="29"/>
      <c r="G247" s="29"/>
      <c r="H247" s="29"/>
      <c r="I247" s="29"/>
      <c r="J247" s="29"/>
      <c r="K247" s="29"/>
      <c r="L247" s="29"/>
    </row>
    <row r="248" spans="1:12" x14ac:dyDescent="0.2">
      <c r="A248" s="12"/>
      <c r="B248" s="15"/>
      <c r="C248" s="29"/>
      <c r="D248" s="121"/>
      <c r="E248" s="29"/>
      <c r="F248" s="29"/>
      <c r="G248" s="29"/>
      <c r="H248" s="29"/>
      <c r="I248" s="29"/>
      <c r="J248" s="29"/>
      <c r="K248" s="29"/>
      <c r="L248" s="29"/>
    </row>
    <row r="249" spans="1:12" x14ac:dyDescent="0.2">
      <c r="A249" s="12"/>
      <c r="B249" s="15"/>
      <c r="C249" s="29"/>
      <c r="D249" s="121"/>
      <c r="E249" s="29"/>
      <c r="F249" s="29"/>
      <c r="G249" s="29"/>
      <c r="H249" s="29"/>
      <c r="I249" s="29"/>
      <c r="J249" s="29"/>
      <c r="K249" s="29"/>
      <c r="L249" s="29"/>
    </row>
    <row r="250" spans="1:12" x14ac:dyDescent="0.2">
      <c r="A250" s="12"/>
      <c r="B250" s="15"/>
      <c r="C250" s="29"/>
      <c r="D250" s="121"/>
      <c r="E250" s="29"/>
      <c r="F250" s="29"/>
      <c r="G250" s="29"/>
      <c r="H250" s="29"/>
      <c r="I250" s="29"/>
      <c r="J250" s="29"/>
      <c r="K250" s="29"/>
      <c r="L250" s="29"/>
    </row>
    <row r="251" spans="1:12" x14ac:dyDescent="0.2">
      <c r="A251" s="12"/>
      <c r="B251" s="15"/>
      <c r="C251" s="29"/>
      <c r="D251" s="121"/>
      <c r="E251" s="29"/>
      <c r="F251" s="29"/>
      <c r="G251" s="29"/>
      <c r="H251" s="29"/>
      <c r="I251" s="29"/>
      <c r="J251" s="29"/>
      <c r="K251" s="29"/>
      <c r="L251" s="29"/>
    </row>
    <row r="252" spans="1:12" x14ac:dyDescent="0.2">
      <c r="A252" s="12"/>
      <c r="B252" s="15"/>
      <c r="C252" s="29"/>
      <c r="D252" s="121"/>
      <c r="E252" s="29"/>
      <c r="F252" s="29"/>
      <c r="G252" s="29"/>
      <c r="H252" s="29"/>
      <c r="I252" s="29"/>
      <c r="J252" s="29"/>
      <c r="K252" s="29"/>
      <c r="L252" s="29"/>
    </row>
    <row r="253" spans="1:12" x14ac:dyDescent="0.2">
      <c r="A253" s="12"/>
      <c r="B253" s="15"/>
      <c r="C253" s="29"/>
      <c r="D253" s="121"/>
      <c r="E253" s="29"/>
      <c r="F253" s="29"/>
      <c r="G253" s="29"/>
      <c r="H253" s="29"/>
      <c r="I253" s="29"/>
      <c r="J253" s="29"/>
      <c r="K253" s="29"/>
      <c r="L253" s="29"/>
    </row>
    <row r="254" spans="1:12" x14ac:dyDescent="0.2">
      <c r="A254" s="12"/>
      <c r="B254" s="15"/>
      <c r="C254" s="29"/>
      <c r="D254" s="121"/>
      <c r="E254" s="29"/>
      <c r="F254" s="29"/>
      <c r="G254" s="29"/>
      <c r="H254" s="29"/>
      <c r="I254" s="29"/>
      <c r="J254" s="29"/>
      <c r="K254" s="29"/>
      <c r="L254" s="29"/>
    </row>
    <row r="255" spans="1:12" x14ac:dyDescent="0.2">
      <c r="A255" s="12"/>
      <c r="B255" s="15"/>
      <c r="C255" s="29"/>
      <c r="D255" s="121"/>
      <c r="E255" s="29"/>
      <c r="F255" s="29"/>
      <c r="G255" s="29"/>
      <c r="H255" s="29"/>
      <c r="I255" s="29"/>
      <c r="J255" s="29"/>
      <c r="K255" s="29"/>
      <c r="L255" s="29"/>
    </row>
    <row r="256" spans="1:12" x14ac:dyDescent="0.2">
      <c r="A256" s="12"/>
      <c r="B256" s="15"/>
      <c r="C256" s="29"/>
      <c r="D256" s="121"/>
      <c r="E256" s="29"/>
      <c r="F256" s="29"/>
      <c r="G256" s="29"/>
      <c r="H256" s="29"/>
      <c r="I256" s="29"/>
      <c r="J256" s="29"/>
      <c r="K256" s="29"/>
      <c r="L256" s="29"/>
    </row>
    <row r="257" spans="1:12" x14ac:dyDescent="0.2">
      <c r="A257" s="12"/>
      <c r="B257" s="15"/>
      <c r="C257" s="29"/>
      <c r="D257" s="121"/>
      <c r="E257" s="29"/>
      <c r="F257" s="29"/>
      <c r="G257" s="29"/>
      <c r="H257" s="29"/>
      <c r="I257" s="29"/>
      <c r="J257" s="29"/>
      <c r="K257" s="29"/>
      <c r="L257" s="29"/>
    </row>
    <row r="258" spans="1:12" x14ac:dyDescent="0.2">
      <c r="A258" s="12"/>
      <c r="B258" s="15"/>
      <c r="C258" s="29"/>
      <c r="D258" s="121"/>
      <c r="E258" s="29"/>
      <c r="F258" s="29"/>
      <c r="G258" s="29"/>
      <c r="H258" s="29"/>
      <c r="I258" s="29"/>
      <c r="J258" s="29"/>
      <c r="K258" s="29"/>
      <c r="L258" s="29"/>
    </row>
    <row r="259" spans="1:12" x14ac:dyDescent="0.2">
      <c r="A259" s="12"/>
      <c r="B259" s="15"/>
      <c r="C259" s="29"/>
      <c r="D259" s="121"/>
      <c r="E259" s="29"/>
      <c r="F259" s="29"/>
      <c r="G259" s="29"/>
      <c r="H259" s="29"/>
      <c r="I259" s="29"/>
      <c r="J259" s="29"/>
      <c r="K259" s="29"/>
      <c r="L259" s="29"/>
    </row>
    <row r="260" spans="1:12" x14ac:dyDescent="0.2">
      <c r="A260" s="12"/>
      <c r="B260" s="15"/>
      <c r="C260" s="29"/>
      <c r="D260" s="121"/>
      <c r="E260" s="29"/>
      <c r="F260" s="29"/>
      <c r="G260" s="29"/>
      <c r="H260" s="29"/>
      <c r="I260" s="29"/>
      <c r="J260" s="29"/>
      <c r="K260" s="29"/>
      <c r="L260" s="29"/>
    </row>
    <row r="261" spans="1:12" x14ac:dyDescent="0.2">
      <c r="A261" s="12"/>
      <c r="B261" s="15"/>
      <c r="C261" s="29"/>
      <c r="D261" s="121"/>
      <c r="E261" s="29"/>
      <c r="F261" s="29"/>
      <c r="G261" s="29"/>
      <c r="H261" s="29"/>
      <c r="I261" s="29"/>
      <c r="J261" s="29"/>
      <c r="K261" s="29"/>
      <c r="L261" s="29"/>
    </row>
    <row r="262" spans="1:12" x14ac:dyDescent="0.2">
      <c r="A262" s="12"/>
      <c r="B262" s="15"/>
      <c r="C262" s="29"/>
      <c r="D262" s="121"/>
      <c r="E262" s="29"/>
      <c r="F262" s="29"/>
      <c r="G262" s="29"/>
      <c r="H262" s="29"/>
      <c r="I262" s="29"/>
      <c r="J262" s="29"/>
      <c r="K262" s="29"/>
      <c r="L262" s="29"/>
    </row>
    <row r="263" spans="1:12" x14ac:dyDescent="0.2">
      <c r="A263" s="12"/>
      <c r="B263" s="15"/>
      <c r="C263" s="29"/>
      <c r="D263" s="121"/>
      <c r="E263" s="29"/>
      <c r="F263" s="29"/>
      <c r="G263" s="29"/>
      <c r="H263" s="29"/>
      <c r="I263" s="29"/>
      <c r="J263" s="29"/>
      <c r="K263" s="29"/>
      <c r="L263" s="29"/>
    </row>
    <row r="264" spans="1:12" x14ac:dyDescent="0.2">
      <c r="A264" s="12"/>
      <c r="B264" s="15"/>
      <c r="C264" s="29"/>
      <c r="D264" s="121"/>
      <c r="E264" s="29"/>
      <c r="F264" s="29"/>
      <c r="G264" s="29"/>
      <c r="H264" s="29"/>
      <c r="I264" s="29"/>
      <c r="J264" s="29"/>
      <c r="K264" s="29"/>
      <c r="L264" s="29"/>
    </row>
    <row r="265" spans="1:12" x14ac:dyDescent="0.2">
      <c r="A265" s="12"/>
      <c r="B265" s="15"/>
      <c r="C265" s="29"/>
      <c r="D265" s="121"/>
      <c r="E265" s="29"/>
      <c r="F265" s="29"/>
      <c r="G265" s="29"/>
      <c r="H265" s="29"/>
      <c r="I265" s="29"/>
      <c r="J265" s="29"/>
      <c r="K265" s="29"/>
      <c r="L265" s="29"/>
    </row>
    <row r="266" spans="1:12" x14ac:dyDescent="0.2">
      <c r="A266" s="12"/>
      <c r="B266" s="15"/>
      <c r="C266" s="29"/>
      <c r="D266" s="121"/>
      <c r="E266" s="29"/>
      <c r="F266" s="29"/>
      <c r="G266" s="29"/>
      <c r="H266" s="29"/>
      <c r="I266" s="29"/>
      <c r="J266" s="29"/>
      <c r="K266" s="29"/>
      <c r="L266" s="29"/>
    </row>
    <row r="267" spans="1:12" x14ac:dyDescent="0.2">
      <c r="A267" s="12"/>
      <c r="B267" s="15"/>
      <c r="C267" s="29"/>
      <c r="D267" s="121"/>
      <c r="E267" s="29"/>
      <c r="F267" s="29"/>
      <c r="G267" s="29"/>
      <c r="H267" s="29"/>
      <c r="I267" s="29"/>
      <c r="J267" s="29"/>
      <c r="K267" s="29"/>
      <c r="L267" s="29"/>
    </row>
    <row r="268" spans="1:12" x14ac:dyDescent="0.2">
      <c r="A268" s="12"/>
      <c r="B268" s="15"/>
      <c r="C268" s="29"/>
      <c r="D268" s="121"/>
      <c r="E268" s="29"/>
      <c r="F268" s="29"/>
      <c r="G268" s="29"/>
      <c r="H268" s="29"/>
      <c r="I268" s="29"/>
      <c r="J268" s="29"/>
      <c r="K268" s="29"/>
      <c r="L268" s="29"/>
    </row>
    <row r="269" spans="1:12" x14ac:dyDescent="0.2">
      <c r="A269" s="12"/>
      <c r="B269" s="15"/>
      <c r="C269" s="29"/>
      <c r="D269" s="121"/>
      <c r="E269" s="29"/>
      <c r="F269" s="29"/>
      <c r="G269" s="29"/>
      <c r="H269" s="29"/>
      <c r="I269" s="29"/>
      <c r="J269" s="29"/>
      <c r="K269" s="29"/>
      <c r="L269" s="29"/>
    </row>
    <row r="270" spans="1:12" x14ac:dyDescent="0.2">
      <c r="A270" s="12"/>
      <c r="B270" s="15"/>
      <c r="C270" s="29"/>
      <c r="D270" s="121"/>
      <c r="E270" s="29"/>
      <c r="F270" s="29"/>
      <c r="G270" s="29"/>
      <c r="H270" s="29"/>
      <c r="I270" s="29"/>
      <c r="J270" s="29"/>
      <c r="K270" s="29"/>
      <c r="L270" s="29"/>
    </row>
    <row r="271" spans="1:12" x14ac:dyDescent="0.2">
      <c r="A271" s="12"/>
      <c r="B271" s="15"/>
      <c r="C271" s="29"/>
      <c r="D271" s="121"/>
      <c r="E271" s="29"/>
      <c r="F271" s="29"/>
      <c r="G271" s="29"/>
      <c r="H271" s="29"/>
      <c r="I271" s="29"/>
      <c r="J271" s="29"/>
      <c r="K271" s="29"/>
      <c r="L271" s="29"/>
    </row>
    <row r="272" spans="1:12" x14ac:dyDescent="0.2">
      <c r="A272" s="12"/>
      <c r="B272" s="15"/>
      <c r="C272" s="29"/>
      <c r="D272" s="121"/>
      <c r="E272" s="29"/>
      <c r="F272" s="29"/>
      <c r="G272" s="29"/>
      <c r="H272" s="29"/>
      <c r="I272" s="29"/>
      <c r="J272" s="29"/>
      <c r="K272" s="29"/>
      <c r="L272" s="29"/>
    </row>
    <row r="273" spans="1:12" x14ac:dyDescent="0.2">
      <c r="A273" s="12"/>
      <c r="B273" s="15"/>
      <c r="C273" s="29"/>
      <c r="D273" s="121"/>
      <c r="E273" s="29"/>
      <c r="F273" s="29"/>
      <c r="G273" s="29"/>
      <c r="H273" s="29"/>
      <c r="I273" s="29"/>
      <c r="J273" s="29"/>
      <c r="K273" s="29"/>
      <c r="L273" s="29"/>
    </row>
    <row r="274" spans="1:12" x14ac:dyDescent="0.2">
      <c r="A274" s="12"/>
      <c r="B274" s="15"/>
      <c r="C274" s="29"/>
      <c r="D274" s="121"/>
      <c r="E274" s="29"/>
      <c r="F274" s="29"/>
      <c r="G274" s="29"/>
      <c r="H274" s="29"/>
      <c r="I274" s="29"/>
      <c r="J274" s="29"/>
      <c r="K274" s="29"/>
      <c r="L274" s="29"/>
    </row>
    <row r="275" spans="1:12" x14ac:dyDescent="0.2">
      <c r="A275" s="12"/>
      <c r="B275" s="15"/>
      <c r="C275" s="29"/>
      <c r="D275" s="121"/>
      <c r="E275" s="29"/>
      <c r="F275" s="29"/>
      <c r="G275" s="29"/>
      <c r="H275" s="29"/>
      <c r="I275" s="29"/>
      <c r="J275" s="29"/>
      <c r="K275" s="29"/>
      <c r="L275" s="29"/>
    </row>
    <row r="276" spans="1:12" x14ac:dyDescent="0.2">
      <c r="A276" s="12"/>
      <c r="B276" s="15"/>
      <c r="C276" s="29"/>
      <c r="D276" s="121"/>
      <c r="E276" s="29"/>
      <c r="F276" s="29"/>
      <c r="G276" s="29"/>
      <c r="H276" s="29"/>
      <c r="I276" s="29"/>
      <c r="J276" s="29"/>
      <c r="K276" s="29"/>
      <c r="L276" s="29"/>
    </row>
    <row r="277" spans="1:12" x14ac:dyDescent="0.2">
      <c r="A277" s="12"/>
      <c r="B277" s="15"/>
      <c r="C277" s="29"/>
      <c r="D277" s="121"/>
      <c r="E277" s="29"/>
      <c r="F277" s="29"/>
      <c r="G277" s="29"/>
      <c r="H277" s="29"/>
      <c r="I277" s="29"/>
      <c r="J277" s="29"/>
      <c r="K277" s="29"/>
      <c r="L277" s="29"/>
    </row>
    <row r="278" spans="1:12" x14ac:dyDescent="0.2">
      <c r="A278" s="12"/>
      <c r="B278" s="15"/>
      <c r="C278" s="29"/>
      <c r="D278" s="121"/>
      <c r="E278" s="29"/>
      <c r="F278" s="29"/>
      <c r="G278" s="29"/>
      <c r="H278" s="29"/>
      <c r="I278" s="29"/>
      <c r="J278" s="29"/>
      <c r="K278" s="29"/>
      <c r="L278" s="29"/>
    </row>
    <row r="279" spans="1:12" x14ac:dyDescent="0.2">
      <c r="A279" s="12"/>
      <c r="B279" s="15"/>
      <c r="C279" s="29"/>
      <c r="D279" s="121"/>
      <c r="E279" s="29"/>
      <c r="F279" s="29"/>
      <c r="G279" s="29"/>
      <c r="H279" s="29"/>
      <c r="I279" s="29"/>
      <c r="J279" s="29"/>
      <c r="K279" s="29"/>
      <c r="L279" s="29"/>
    </row>
    <row r="280" spans="1:12" x14ac:dyDescent="0.2">
      <c r="A280" s="12"/>
      <c r="B280" s="15"/>
      <c r="C280" s="29"/>
      <c r="D280" s="121"/>
      <c r="E280" s="29"/>
      <c r="F280" s="29"/>
      <c r="G280" s="29"/>
      <c r="H280" s="29"/>
      <c r="I280" s="29"/>
      <c r="J280" s="29"/>
      <c r="K280" s="29"/>
      <c r="L280" s="29"/>
    </row>
    <row r="281" spans="1:12" x14ac:dyDescent="0.2">
      <c r="A281" s="12"/>
      <c r="B281" s="15"/>
      <c r="C281" s="29"/>
      <c r="D281" s="121"/>
      <c r="E281" s="29"/>
      <c r="F281" s="29"/>
      <c r="G281" s="29"/>
      <c r="H281" s="29"/>
      <c r="I281" s="29"/>
      <c r="J281" s="29"/>
      <c r="K281" s="29"/>
      <c r="L281" s="29"/>
    </row>
    <row r="282" spans="1:12" x14ac:dyDescent="0.2">
      <c r="A282" s="12"/>
      <c r="B282" s="15"/>
      <c r="C282" s="29"/>
      <c r="D282" s="121"/>
      <c r="E282" s="29"/>
      <c r="F282" s="29"/>
      <c r="G282" s="29"/>
      <c r="H282" s="29"/>
      <c r="I282" s="29"/>
      <c r="J282" s="29"/>
      <c r="K282" s="29"/>
      <c r="L282" s="29"/>
    </row>
    <row r="283" spans="1:12" x14ac:dyDescent="0.2">
      <c r="A283" s="12"/>
      <c r="B283" s="15"/>
      <c r="C283" s="29"/>
      <c r="D283" s="121"/>
      <c r="E283" s="29"/>
      <c r="F283" s="29"/>
      <c r="G283" s="29"/>
      <c r="H283" s="29"/>
      <c r="I283" s="29"/>
      <c r="J283" s="29"/>
      <c r="K283" s="29"/>
      <c r="L283" s="29"/>
    </row>
    <row r="284" spans="1:12" x14ac:dyDescent="0.2">
      <c r="A284" s="12"/>
      <c r="B284" s="15"/>
      <c r="C284" s="29"/>
      <c r="D284" s="121"/>
      <c r="E284" s="29"/>
      <c r="F284" s="29"/>
      <c r="G284" s="29"/>
      <c r="H284" s="29"/>
      <c r="I284" s="29"/>
      <c r="J284" s="29"/>
      <c r="K284" s="29"/>
      <c r="L284" s="29"/>
    </row>
    <row r="285" spans="1:12" x14ac:dyDescent="0.2">
      <c r="A285" s="12"/>
      <c r="B285" s="15"/>
      <c r="C285" s="29"/>
      <c r="D285" s="121"/>
      <c r="E285" s="29"/>
      <c r="F285" s="29"/>
      <c r="G285" s="29"/>
      <c r="H285" s="29"/>
      <c r="I285" s="29"/>
      <c r="J285" s="29"/>
      <c r="K285" s="29"/>
      <c r="L285" s="29"/>
    </row>
    <row r="286" spans="1:12" x14ac:dyDescent="0.2">
      <c r="A286" s="12"/>
      <c r="B286" s="15"/>
      <c r="C286" s="29"/>
      <c r="D286" s="121"/>
      <c r="E286" s="29"/>
      <c r="F286" s="29"/>
      <c r="G286" s="29"/>
      <c r="H286" s="29"/>
      <c r="I286" s="29"/>
      <c r="J286" s="29"/>
      <c r="K286" s="29"/>
      <c r="L286" s="29"/>
    </row>
    <row r="287" spans="1:12" x14ac:dyDescent="0.2">
      <c r="A287" s="12"/>
      <c r="B287" s="15"/>
      <c r="C287" s="29"/>
      <c r="D287" s="121"/>
      <c r="E287" s="29"/>
      <c r="F287" s="29"/>
      <c r="G287" s="29"/>
      <c r="H287" s="29"/>
      <c r="I287" s="29"/>
      <c r="J287" s="29"/>
      <c r="K287" s="29"/>
      <c r="L287" s="29"/>
    </row>
    <row r="288" spans="1:12" x14ac:dyDescent="0.2">
      <c r="A288" s="12"/>
      <c r="B288" s="15"/>
      <c r="C288" s="29"/>
      <c r="D288" s="121"/>
      <c r="E288" s="29"/>
      <c r="F288" s="29"/>
      <c r="G288" s="29"/>
      <c r="H288" s="29"/>
      <c r="I288" s="29"/>
      <c r="J288" s="29"/>
      <c r="K288" s="29"/>
      <c r="L288" s="29"/>
    </row>
    <row r="289" spans="1:12" x14ac:dyDescent="0.2">
      <c r="A289" s="12"/>
      <c r="B289" s="15"/>
      <c r="C289" s="29"/>
      <c r="D289" s="121"/>
      <c r="E289" s="29"/>
      <c r="F289" s="29"/>
      <c r="G289" s="29"/>
      <c r="H289" s="29"/>
      <c r="I289" s="29"/>
      <c r="J289" s="29"/>
      <c r="K289" s="29"/>
      <c r="L289" s="29"/>
    </row>
    <row r="290" spans="1:12" x14ac:dyDescent="0.2">
      <c r="A290" s="12"/>
      <c r="B290" s="15"/>
      <c r="C290" s="29"/>
      <c r="D290" s="121"/>
      <c r="E290" s="29"/>
      <c r="F290" s="29"/>
      <c r="G290" s="29"/>
      <c r="H290" s="29"/>
      <c r="I290" s="29"/>
      <c r="J290" s="29"/>
      <c r="K290" s="29"/>
      <c r="L290" s="29"/>
    </row>
    <row r="291" spans="1:12" x14ac:dyDescent="0.2">
      <c r="A291" s="12"/>
      <c r="B291" s="15"/>
      <c r="C291" s="29"/>
      <c r="D291" s="121"/>
      <c r="E291" s="29"/>
      <c r="F291" s="29"/>
      <c r="G291" s="29"/>
      <c r="H291" s="29"/>
      <c r="I291" s="29"/>
      <c r="J291" s="29"/>
      <c r="K291" s="29"/>
      <c r="L291" s="29"/>
    </row>
    <row r="292" spans="1:12" x14ac:dyDescent="0.2">
      <c r="A292" s="12"/>
      <c r="B292" s="15"/>
      <c r="C292" s="29"/>
      <c r="D292" s="121"/>
      <c r="E292" s="29"/>
      <c r="F292" s="29"/>
      <c r="G292" s="29"/>
      <c r="H292" s="29"/>
      <c r="I292" s="29"/>
      <c r="J292" s="29"/>
      <c r="K292" s="29"/>
      <c r="L292" s="29"/>
    </row>
    <row r="293" spans="1:12" x14ac:dyDescent="0.2">
      <c r="A293" s="12"/>
      <c r="B293" s="15"/>
      <c r="C293" s="29"/>
      <c r="D293" s="121"/>
      <c r="E293" s="29"/>
      <c r="F293" s="29"/>
      <c r="G293" s="29"/>
      <c r="H293" s="29"/>
      <c r="I293" s="29"/>
      <c r="J293" s="29"/>
      <c r="K293" s="29"/>
      <c r="L293" s="29"/>
    </row>
    <row r="294" spans="1:12" x14ac:dyDescent="0.2">
      <c r="A294" s="12"/>
      <c r="B294" s="15"/>
      <c r="C294" s="29"/>
      <c r="D294" s="121"/>
      <c r="E294" s="29"/>
      <c r="F294" s="29"/>
      <c r="G294" s="29"/>
      <c r="H294" s="29"/>
      <c r="I294" s="29"/>
      <c r="J294" s="29"/>
      <c r="K294" s="29"/>
      <c r="L294" s="29"/>
    </row>
    <row r="295" spans="1:12" x14ac:dyDescent="0.2">
      <c r="A295" s="12"/>
      <c r="B295" s="15"/>
      <c r="C295" s="29"/>
      <c r="D295" s="121"/>
      <c r="E295" s="29"/>
      <c r="F295" s="29"/>
      <c r="G295" s="29"/>
      <c r="H295" s="29"/>
      <c r="I295" s="29"/>
      <c r="J295" s="29"/>
      <c r="K295" s="29"/>
      <c r="L295" s="29"/>
    </row>
    <row r="296" spans="1:12" x14ac:dyDescent="0.2">
      <c r="A296" s="12"/>
      <c r="B296" s="15"/>
      <c r="C296" s="29"/>
      <c r="D296" s="121"/>
      <c r="E296" s="29"/>
      <c r="F296" s="29"/>
      <c r="G296" s="29"/>
      <c r="H296" s="29"/>
      <c r="I296" s="29"/>
      <c r="J296" s="29"/>
      <c r="K296" s="29"/>
      <c r="L296" s="29"/>
    </row>
    <row r="297" spans="1:12" x14ac:dyDescent="0.2">
      <c r="A297" s="12"/>
      <c r="B297" s="15"/>
      <c r="C297" s="29"/>
      <c r="D297" s="121"/>
      <c r="E297" s="29"/>
      <c r="F297" s="29"/>
      <c r="G297" s="29"/>
      <c r="H297" s="29"/>
      <c r="I297" s="29"/>
      <c r="J297" s="29"/>
      <c r="K297" s="29"/>
      <c r="L297" s="29"/>
    </row>
    <row r="298" spans="1:12" x14ac:dyDescent="0.2">
      <c r="A298" s="12"/>
      <c r="B298" s="15"/>
      <c r="C298" s="29"/>
      <c r="D298" s="121"/>
      <c r="E298" s="29"/>
      <c r="F298" s="29"/>
      <c r="G298" s="29"/>
      <c r="H298" s="29"/>
      <c r="I298" s="29"/>
      <c r="J298" s="29"/>
      <c r="K298" s="29"/>
      <c r="L298" s="29"/>
    </row>
    <row r="299" spans="1:12" x14ac:dyDescent="0.2">
      <c r="A299" s="12"/>
      <c r="B299" s="15"/>
      <c r="C299" s="29"/>
      <c r="D299" s="121"/>
      <c r="E299" s="29"/>
      <c r="F299" s="29"/>
      <c r="G299" s="29"/>
      <c r="H299" s="29"/>
      <c r="I299" s="29"/>
      <c r="J299" s="29"/>
      <c r="K299" s="29"/>
      <c r="L299" s="29"/>
    </row>
    <row r="300" spans="1:12" x14ac:dyDescent="0.2">
      <c r="A300" s="12"/>
      <c r="B300" s="15"/>
      <c r="C300" s="29"/>
      <c r="D300" s="121"/>
      <c r="E300" s="29"/>
      <c r="F300" s="29"/>
      <c r="G300" s="29"/>
      <c r="H300" s="29"/>
      <c r="I300" s="29"/>
      <c r="J300" s="29"/>
      <c r="K300" s="29"/>
      <c r="L300" s="29"/>
    </row>
    <row r="301" spans="1:12" x14ac:dyDescent="0.2">
      <c r="A301" s="12"/>
      <c r="B301" s="15"/>
      <c r="C301" s="29"/>
      <c r="D301" s="121"/>
      <c r="E301" s="29"/>
      <c r="F301" s="29"/>
      <c r="G301" s="29"/>
      <c r="H301" s="29"/>
      <c r="I301" s="29"/>
      <c r="J301" s="29"/>
      <c r="K301" s="29"/>
      <c r="L301" s="29"/>
    </row>
    <row r="302" spans="1:12" x14ac:dyDescent="0.2">
      <c r="A302" s="12"/>
      <c r="B302" s="15"/>
      <c r="C302" s="29"/>
      <c r="D302" s="121"/>
      <c r="E302" s="29"/>
      <c r="F302" s="29"/>
      <c r="G302" s="29"/>
      <c r="H302" s="29"/>
      <c r="I302" s="29"/>
      <c r="J302" s="29"/>
      <c r="K302" s="29"/>
      <c r="L302" s="29"/>
    </row>
    <row r="303" spans="1:12" x14ac:dyDescent="0.2">
      <c r="A303" s="12"/>
      <c r="B303" s="15"/>
      <c r="C303" s="29"/>
      <c r="D303" s="121"/>
      <c r="E303" s="29"/>
      <c r="F303" s="29"/>
      <c r="G303" s="29"/>
      <c r="H303" s="29"/>
      <c r="I303" s="29"/>
      <c r="J303" s="29"/>
      <c r="K303" s="29"/>
      <c r="L303" s="29"/>
    </row>
    <row r="304" spans="1:12" x14ac:dyDescent="0.2">
      <c r="A304" s="12"/>
      <c r="B304" s="15"/>
      <c r="C304" s="29"/>
      <c r="D304" s="121"/>
      <c r="E304" s="29"/>
      <c r="F304" s="29"/>
      <c r="G304" s="29"/>
      <c r="H304" s="29"/>
      <c r="I304" s="29"/>
      <c r="J304" s="29"/>
      <c r="K304" s="29"/>
      <c r="L304" s="29"/>
    </row>
    <row r="305" spans="1:12" x14ac:dyDescent="0.2">
      <c r="A305" s="12"/>
      <c r="B305" s="15"/>
      <c r="C305" s="29"/>
      <c r="D305" s="121"/>
      <c r="E305" s="29"/>
      <c r="F305" s="29"/>
      <c r="G305" s="29"/>
      <c r="H305" s="29"/>
      <c r="I305" s="29"/>
      <c r="J305" s="29"/>
      <c r="K305" s="29"/>
      <c r="L305" s="29"/>
    </row>
    <row r="306" spans="1:12" x14ac:dyDescent="0.2">
      <c r="A306" s="12"/>
      <c r="B306" s="15"/>
      <c r="C306" s="29"/>
      <c r="D306" s="121"/>
      <c r="E306" s="29"/>
      <c r="F306" s="29"/>
      <c r="G306" s="29"/>
      <c r="H306" s="29"/>
      <c r="I306" s="29"/>
      <c r="J306" s="29"/>
      <c r="K306" s="29"/>
      <c r="L306" s="29"/>
    </row>
    <row r="307" spans="1:12" x14ac:dyDescent="0.2">
      <c r="A307" s="12"/>
      <c r="B307" s="15"/>
      <c r="C307" s="29"/>
      <c r="D307" s="121"/>
      <c r="E307" s="29"/>
      <c r="F307" s="29"/>
      <c r="G307" s="29"/>
      <c r="H307" s="29"/>
      <c r="I307" s="29"/>
      <c r="J307" s="29"/>
      <c r="K307" s="29"/>
      <c r="L307" s="29"/>
    </row>
    <row r="308" spans="1:12" x14ac:dyDescent="0.2">
      <c r="A308" s="12"/>
      <c r="B308" s="15"/>
      <c r="C308" s="29"/>
      <c r="D308" s="121"/>
      <c r="E308" s="29"/>
      <c r="F308" s="29"/>
      <c r="G308" s="29"/>
      <c r="H308" s="29"/>
      <c r="I308" s="29"/>
      <c r="J308" s="29"/>
      <c r="K308" s="29"/>
      <c r="L308" s="29"/>
    </row>
    <row r="309" spans="1:12" x14ac:dyDescent="0.2">
      <c r="A309" s="12"/>
      <c r="B309" s="15"/>
      <c r="C309" s="29"/>
      <c r="D309" s="121"/>
      <c r="E309" s="29"/>
      <c r="F309" s="29"/>
      <c r="G309" s="29"/>
      <c r="H309" s="29"/>
      <c r="I309" s="29"/>
      <c r="J309" s="29"/>
      <c r="K309" s="29"/>
      <c r="L309" s="29"/>
    </row>
    <row r="310" spans="1:12" x14ac:dyDescent="0.2">
      <c r="A310" s="12"/>
      <c r="B310" s="15"/>
      <c r="C310" s="29"/>
      <c r="D310" s="121"/>
      <c r="E310" s="29"/>
      <c r="F310" s="29"/>
      <c r="G310" s="29"/>
      <c r="H310" s="29"/>
      <c r="I310" s="29"/>
      <c r="J310" s="29"/>
      <c r="K310" s="29"/>
      <c r="L310" s="29"/>
    </row>
    <row r="311" spans="1:12" x14ac:dyDescent="0.2">
      <c r="A311" s="12"/>
      <c r="B311" s="15"/>
      <c r="C311" s="29"/>
      <c r="D311" s="121"/>
      <c r="E311" s="29"/>
      <c r="F311" s="29"/>
      <c r="G311" s="29"/>
      <c r="H311" s="29"/>
      <c r="I311" s="29"/>
      <c r="J311" s="29"/>
      <c r="K311" s="29"/>
      <c r="L311" s="29"/>
    </row>
    <row r="312" spans="1:12" x14ac:dyDescent="0.2">
      <c r="A312" s="12"/>
      <c r="B312" s="15"/>
      <c r="C312" s="29"/>
      <c r="D312" s="121"/>
      <c r="E312" s="29"/>
      <c r="F312" s="29"/>
      <c r="G312" s="29"/>
      <c r="H312" s="29"/>
      <c r="I312" s="29"/>
      <c r="J312" s="29"/>
      <c r="K312" s="29"/>
      <c r="L312" s="29"/>
    </row>
    <row r="313" spans="1:12" x14ac:dyDescent="0.2">
      <c r="A313" s="12"/>
      <c r="B313" s="15"/>
      <c r="C313" s="29"/>
      <c r="D313" s="121"/>
      <c r="E313" s="29"/>
      <c r="F313" s="29"/>
      <c r="G313" s="29"/>
      <c r="H313" s="29"/>
      <c r="I313" s="29"/>
      <c r="J313" s="29"/>
      <c r="K313" s="29"/>
      <c r="L313" s="29"/>
    </row>
    <row r="314" spans="1:12" x14ac:dyDescent="0.2">
      <c r="A314" s="12"/>
      <c r="B314" s="15"/>
      <c r="C314" s="29"/>
      <c r="D314" s="121"/>
      <c r="E314" s="29"/>
      <c r="F314" s="29"/>
      <c r="G314" s="29"/>
      <c r="H314" s="29"/>
      <c r="I314" s="29"/>
      <c r="J314" s="29"/>
      <c r="K314" s="29"/>
      <c r="L314" s="29"/>
    </row>
    <row r="315" spans="1:12" x14ac:dyDescent="0.2">
      <c r="A315" s="12"/>
      <c r="B315" s="15"/>
      <c r="C315" s="29"/>
      <c r="D315" s="121"/>
      <c r="E315" s="29"/>
      <c r="F315" s="29"/>
      <c r="G315" s="29"/>
      <c r="H315" s="29"/>
      <c r="I315" s="29"/>
      <c r="J315" s="29"/>
      <c r="K315" s="29"/>
      <c r="L315" s="29"/>
    </row>
    <row r="316" spans="1:12" x14ac:dyDescent="0.2">
      <c r="A316" s="12"/>
      <c r="B316" s="15"/>
      <c r="C316" s="29"/>
      <c r="D316" s="121"/>
      <c r="E316" s="29"/>
      <c r="F316" s="29"/>
      <c r="G316" s="29"/>
      <c r="H316" s="29"/>
      <c r="I316" s="29"/>
      <c r="J316" s="29"/>
      <c r="K316" s="29"/>
      <c r="L316" s="29"/>
    </row>
    <row r="317" spans="1:12" x14ac:dyDescent="0.2">
      <c r="A317" s="12"/>
      <c r="B317" s="15"/>
      <c r="C317" s="29"/>
      <c r="D317" s="121"/>
      <c r="E317" s="29"/>
      <c r="F317" s="29"/>
      <c r="G317" s="29"/>
      <c r="H317" s="29"/>
      <c r="I317" s="29"/>
      <c r="J317" s="29"/>
      <c r="K317" s="29"/>
      <c r="L317" s="29"/>
    </row>
    <row r="318" spans="1:12" x14ac:dyDescent="0.2">
      <c r="A318" s="12"/>
      <c r="B318" s="15"/>
      <c r="C318" s="29"/>
      <c r="D318" s="121"/>
      <c r="E318" s="29"/>
      <c r="F318" s="29"/>
      <c r="G318" s="29"/>
      <c r="H318" s="29"/>
      <c r="I318" s="29"/>
      <c r="J318" s="29"/>
      <c r="K318" s="29"/>
      <c r="L318" s="29"/>
    </row>
    <row r="319" spans="1:12" x14ac:dyDescent="0.2">
      <c r="A319" s="12"/>
      <c r="B319" s="15"/>
      <c r="C319" s="29"/>
      <c r="D319" s="121"/>
      <c r="E319" s="29"/>
      <c r="F319" s="29"/>
      <c r="G319" s="29"/>
      <c r="H319" s="29"/>
      <c r="I319" s="29"/>
      <c r="J319" s="29"/>
      <c r="K319" s="29"/>
      <c r="L319" s="29"/>
    </row>
    <row r="320" spans="1:12" x14ac:dyDescent="0.2">
      <c r="A320" s="12"/>
      <c r="B320" s="15"/>
      <c r="C320" s="29"/>
      <c r="D320" s="121"/>
      <c r="E320" s="29"/>
      <c r="F320" s="29"/>
      <c r="G320" s="29"/>
      <c r="H320" s="29"/>
      <c r="I320" s="29"/>
      <c r="J320" s="29"/>
      <c r="K320" s="29"/>
      <c r="L320" s="29"/>
    </row>
    <row r="321" spans="1:12" x14ac:dyDescent="0.2">
      <c r="A321" s="12"/>
      <c r="B321" s="15"/>
      <c r="C321" s="29"/>
      <c r="D321" s="121"/>
      <c r="E321" s="29"/>
      <c r="F321" s="29"/>
      <c r="G321" s="29"/>
      <c r="H321" s="29"/>
      <c r="I321" s="29"/>
      <c r="J321" s="29"/>
      <c r="K321" s="29"/>
      <c r="L321" s="29"/>
    </row>
    <row r="322" spans="1:12" x14ac:dyDescent="0.2">
      <c r="A322" s="12"/>
      <c r="B322" s="15"/>
      <c r="C322" s="29"/>
      <c r="D322" s="121"/>
      <c r="E322" s="29"/>
      <c r="F322" s="29"/>
      <c r="G322" s="29"/>
      <c r="H322" s="29"/>
      <c r="I322" s="29"/>
      <c r="J322" s="29"/>
      <c r="K322" s="29"/>
      <c r="L322" s="29"/>
    </row>
    <row r="323" spans="1:12" x14ac:dyDescent="0.2">
      <c r="A323" s="12"/>
      <c r="B323" s="15"/>
      <c r="C323" s="29"/>
      <c r="D323" s="121"/>
      <c r="E323" s="29"/>
      <c r="F323" s="29"/>
      <c r="G323" s="29"/>
      <c r="H323" s="29"/>
      <c r="I323" s="29"/>
      <c r="J323" s="29"/>
      <c r="K323" s="29"/>
      <c r="L323" s="29"/>
    </row>
    <row r="324" spans="1:12" x14ac:dyDescent="0.2">
      <c r="A324" s="12"/>
      <c r="B324" s="15"/>
      <c r="C324" s="29"/>
      <c r="D324" s="121"/>
      <c r="E324" s="29"/>
      <c r="F324" s="29"/>
      <c r="G324" s="29"/>
      <c r="H324" s="29"/>
      <c r="I324" s="29"/>
      <c r="J324" s="29"/>
      <c r="K324" s="29"/>
      <c r="L324" s="29"/>
    </row>
    <row r="325" spans="1:12" x14ac:dyDescent="0.2">
      <c r="A325" s="12"/>
      <c r="B325" s="15"/>
      <c r="C325" s="29"/>
      <c r="D325" s="121"/>
      <c r="E325" s="29"/>
      <c r="F325" s="29"/>
      <c r="G325" s="29"/>
      <c r="H325" s="29"/>
      <c r="I325" s="29"/>
      <c r="J325" s="29"/>
      <c r="K325" s="29"/>
      <c r="L325" s="29"/>
    </row>
    <row r="326" spans="1:12" x14ac:dyDescent="0.2">
      <c r="A326" s="12"/>
      <c r="B326" s="15"/>
      <c r="C326" s="29"/>
      <c r="D326" s="121"/>
      <c r="E326" s="29"/>
      <c r="F326" s="29"/>
      <c r="G326" s="29"/>
      <c r="H326" s="29"/>
      <c r="I326" s="29"/>
      <c r="J326" s="29"/>
      <c r="K326" s="29"/>
      <c r="L326" s="29"/>
    </row>
    <row r="327" spans="1:12" x14ac:dyDescent="0.2">
      <c r="A327" s="12"/>
      <c r="B327" s="15"/>
      <c r="C327" s="29"/>
      <c r="D327" s="121"/>
      <c r="E327" s="29"/>
      <c r="F327" s="29"/>
      <c r="G327" s="29"/>
      <c r="H327" s="29"/>
      <c r="I327" s="29"/>
      <c r="J327" s="29"/>
      <c r="K327" s="29"/>
      <c r="L327" s="29"/>
    </row>
    <row r="328" spans="1:12" x14ac:dyDescent="0.2">
      <c r="A328" s="12"/>
      <c r="B328" s="15"/>
      <c r="C328" s="29"/>
      <c r="D328" s="121"/>
      <c r="E328" s="29"/>
      <c r="F328" s="29"/>
      <c r="G328" s="29"/>
      <c r="H328" s="29"/>
      <c r="I328" s="29"/>
      <c r="J328" s="29"/>
      <c r="K328" s="29"/>
      <c r="L328" s="29"/>
    </row>
    <row r="329" spans="1:12" x14ac:dyDescent="0.2">
      <c r="A329" s="12"/>
      <c r="B329" s="15"/>
      <c r="C329" s="29"/>
      <c r="D329" s="121"/>
      <c r="E329" s="29"/>
      <c r="F329" s="29"/>
      <c r="G329" s="29"/>
      <c r="H329" s="29"/>
      <c r="I329" s="29"/>
      <c r="J329" s="29"/>
      <c r="K329" s="29"/>
      <c r="L329" s="29"/>
    </row>
    <row r="330" spans="1:12" x14ac:dyDescent="0.2">
      <c r="A330" s="12"/>
      <c r="B330" s="15"/>
      <c r="C330" s="29"/>
      <c r="D330" s="121"/>
      <c r="E330" s="29"/>
      <c r="F330" s="29"/>
      <c r="G330" s="29"/>
      <c r="H330" s="29"/>
      <c r="I330" s="29"/>
      <c r="J330" s="29"/>
      <c r="K330" s="29"/>
      <c r="L330" s="29"/>
    </row>
    <row r="331" spans="1:12" x14ac:dyDescent="0.2">
      <c r="A331" s="12"/>
      <c r="B331" s="15"/>
      <c r="C331" s="29"/>
      <c r="D331" s="121"/>
      <c r="E331" s="29"/>
      <c r="F331" s="29"/>
      <c r="G331" s="29"/>
      <c r="H331" s="29"/>
      <c r="I331" s="29"/>
      <c r="J331" s="29"/>
      <c r="K331" s="29"/>
      <c r="L331" s="29"/>
    </row>
    <row r="332" spans="1:12" x14ac:dyDescent="0.2">
      <c r="A332" s="12"/>
      <c r="B332" s="15"/>
      <c r="C332" s="29"/>
      <c r="D332" s="121"/>
      <c r="E332" s="29"/>
      <c r="F332" s="29"/>
      <c r="G332" s="29"/>
      <c r="H332" s="29"/>
      <c r="I332" s="29"/>
      <c r="J332" s="29"/>
      <c r="K332" s="29"/>
      <c r="L332" s="29"/>
    </row>
    <row r="333" spans="1:12" x14ac:dyDescent="0.2">
      <c r="A333" s="12"/>
      <c r="B333" s="15"/>
      <c r="C333" s="29"/>
      <c r="D333" s="121"/>
      <c r="E333" s="29"/>
      <c r="F333" s="29"/>
      <c r="G333" s="29"/>
      <c r="H333" s="29"/>
      <c r="I333" s="29"/>
      <c r="J333" s="29"/>
      <c r="K333" s="29"/>
      <c r="L333" s="29"/>
    </row>
    <row r="334" spans="1:12" x14ac:dyDescent="0.2">
      <c r="A334" s="12"/>
      <c r="B334" s="15"/>
      <c r="C334" s="29"/>
      <c r="D334" s="121"/>
      <c r="E334" s="29"/>
      <c r="F334" s="29"/>
      <c r="G334" s="29"/>
      <c r="H334" s="29"/>
      <c r="I334" s="29"/>
      <c r="J334" s="29"/>
      <c r="K334" s="29"/>
      <c r="L334" s="29"/>
    </row>
    <row r="335" spans="1:12" x14ac:dyDescent="0.2">
      <c r="A335" s="12"/>
      <c r="B335" s="15"/>
      <c r="C335" s="29"/>
      <c r="D335" s="121"/>
      <c r="E335" s="29"/>
      <c r="F335" s="29"/>
      <c r="G335" s="29"/>
      <c r="H335" s="29"/>
      <c r="I335" s="29"/>
      <c r="J335" s="29"/>
      <c r="K335" s="29"/>
      <c r="L335" s="29"/>
    </row>
    <row r="336" spans="1:12" x14ac:dyDescent="0.2">
      <c r="A336" s="12"/>
      <c r="B336" s="15"/>
      <c r="C336" s="29"/>
      <c r="D336" s="121"/>
      <c r="E336" s="29"/>
      <c r="F336" s="29"/>
      <c r="G336" s="29"/>
      <c r="H336" s="29"/>
      <c r="I336" s="29"/>
      <c r="J336" s="29"/>
      <c r="K336" s="29"/>
      <c r="L336" s="29"/>
    </row>
    <row r="337" spans="1:12" x14ac:dyDescent="0.2">
      <c r="A337" s="12"/>
      <c r="B337" s="15"/>
      <c r="C337" s="29"/>
      <c r="D337" s="121"/>
      <c r="E337" s="29"/>
      <c r="F337" s="29"/>
      <c r="G337" s="29"/>
      <c r="H337" s="29"/>
      <c r="I337" s="29"/>
      <c r="J337" s="29"/>
      <c r="K337" s="29"/>
      <c r="L337" s="29"/>
    </row>
    <row r="338" spans="1:12" x14ac:dyDescent="0.2">
      <c r="A338" s="12"/>
      <c r="B338" s="15"/>
      <c r="C338" s="29"/>
      <c r="D338" s="121"/>
      <c r="E338" s="29"/>
      <c r="F338" s="29"/>
      <c r="G338" s="29"/>
      <c r="H338" s="29"/>
      <c r="I338" s="29"/>
      <c r="J338" s="29"/>
      <c r="K338" s="29"/>
      <c r="L338" s="29"/>
    </row>
    <row r="339" spans="1:12" x14ac:dyDescent="0.2">
      <c r="A339" s="12"/>
      <c r="B339" s="15"/>
      <c r="C339" s="29"/>
      <c r="D339" s="121"/>
      <c r="E339" s="29"/>
      <c r="F339" s="29"/>
      <c r="G339" s="29"/>
      <c r="H339" s="29"/>
      <c r="I339" s="29"/>
      <c r="J339" s="29"/>
      <c r="K339" s="29"/>
      <c r="L339" s="29"/>
    </row>
    <row r="340" spans="1:12" x14ac:dyDescent="0.2">
      <c r="A340" s="12"/>
      <c r="B340" s="15"/>
      <c r="C340" s="29"/>
      <c r="D340" s="121"/>
      <c r="E340" s="29"/>
      <c r="F340" s="29"/>
      <c r="G340" s="29"/>
      <c r="H340" s="29"/>
      <c r="I340" s="29"/>
      <c r="J340" s="29"/>
      <c r="K340" s="29"/>
      <c r="L340" s="29"/>
    </row>
    <row r="341" spans="1:12" x14ac:dyDescent="0.2">
      <c r="A341" s="12"/>
      <c r="B341" s="15"/>
      <c r="C341" s="29"/>
      <c r="D341" s="121"/>
      <c r="E341" s="29"/>
      <c r="F341" s="29"/>
      <c r="G341" s="29"/>
      <c r="H341" s="29"/>
      <c r="I341" s="29"/>
      <c r="J341" s="29"/>
      <c r="K341" s="29"/>
      <c r="L341" s="29"/>
    </row>
    <row r="342" spans="1:12" x14ac:dyDescent="0.2">
      <c r="A342" s="12"/>
      <c r="B342" s="15"/>
      <c r="C342" s="29"/>
      <c r="D342" s="121"/>
      <c r="E342" s="29"/>
      <c r="F342" s="29"/>
      <c r="G342" s="29"/>
      <c r="H342" s="29"/>
      <c r="I342" s="29"/>
      <c r="J342" s="29"/>
      <c r="K342" s="29"/>
      <c r="L342" s="29"/>
    </row>
    <row r="343" spans="1:12" x14ac:dyDescent="0.2">
      <c r="A343" s="12"/>
      <c r="B343" s="15"/>
      <c r="C343" s="29"/>
      <c r="D343" s="121"/>
      <c r="E343" s="29"/>
      <c r="F343" s="29"/>
      <c r="G343" s="29"/>
      <c r="H343" s="29"/>
      <c r="I343" s="29"/>
      <c r="J343" s="29"/>
      <c r="K343" s="29"/>
      <c r="L343" s="29"/>
    </row>
    <row r="344" spans="1:12" x14ac:dyDescent="0.2">
      <c r="A344" s="12"/>
      <c r="B344" s="15"/>
      <c r="C344" s="29"/>
      <c r="D344" s="121"/>
      <c r="E344" s="29"/>
      <c r="F344" s="29"/>
      <c r="G344" s="29"/>
      <c r="H344" s="29"/>
      <c r="I344" s="29"/>
      <c r="J344" s="29"/>
      <c r="K344" s="29"/>
      <c r="L344" s="29"/>
    </row>
    <row r="345" spans="1:12" x14ac:dyDescent="0.2">
      <c r="A345" s="12"/>
      <c r="B345" s="15"/>
      <c r="C345" s="29"/>
      <c r="D345" s="121"/>
      <c r="E345" s="29"/>
      <c r="F345" s="29"/>
      <c r="G345" s="29"/>
      <c r="H345" s="29"/>
      <c r="I345" s="29"/>
      <c r="J345" s="29"/>
      <c r="K345" s="29"/>
      <c r="L345" s="29"/>
    </row>
    <row r="346" spans="1:12" x14ac:dyDescent="0.2">
      <c r="A346" s="12"/>
      <c r="B346" s="15"/>
      <c r="C346" s="29"/>
      <c r="D346" s="121"/>
      <c r="E346" s="29"/>
      <c r="F346" s="29"/>
      <c r="G346" s="29"/>
      <c r="H346" s="29"/>
      <c r="I346" s="29"/>
      <c r="J346" s="29"/>
      <c r="K346" s="29"/>
      <c r="L346" s="29"/>
    </row>
    <row r="347" spans="1:12" x14ac:dyDescent="0.2">
      <c r="A347" s="12"/>
      <c r="B347" s="15"/>
      <c r="C347" s="29"/>
      <c r="D347" s="121"/>
      <c r="E347" s="29"/>
      <c r="F347" s="29"/>
      <c r="G347" s="29"/>
      <c r="H347" s="29"/>
      <c r="I347" s="29"/>
      <c r="J347" s="29"/>
      <c r="K347" s="29"/>
      <c r="L347" s="29"/>
    </row>
    <row r="348" spans="1:12" x14ac:dyDescent="0.2">
      <c r="A348" s="12"/>
      <c r="B348" s="15"/>
      <c r="C348" s="29"/>
      <c r="D348" s="121"/>
      <c r="E348" s="29"/>
      <c r="F348" s="29"/>
      <c r="G348" s="29"/>
      <c r="H348" s="29"/>
      <c r="I348" s="29"/>
      <c r="J348" s="29"/>
      <c r="K348" s="29"/>
      <c r="L348" s="29"/>
    </row>
    <row r="349" spans="1:12" x14ac:dyDescent="0.2">
      <c r="A349" s="12"/>
      <c r="B349" s="15"/>
      <c r="C349" s="29"/>
      <c r="D349" s="121"/>
      <c r="E349" s="29"/>
      <c r="F349" s="29"/>
      <c r="G349" s="29"/>
      <c r="H349" s="29"/>
      <c r="I349" s="29"/>
      <c r="J349" s="29"/>
      <c r="K349" s="29"/>
      <c r="L349" s="29"/>
    </row>
    <row r="350" spans="1:12" x14ac:dyDescent="0.2">
      <c r="A350" s="12"/>
      <c r="B350" s="15"/>
      <c r="C350" s="29"/>
      <c r="D350" s="121"/>
      <c r="E350" s="29"/>
      <c r="F350" s="29"/>
      <c r="G350" s="29"/>
      <c r="H350" s="29"/>
      <c r="I350" s="29"/>
      <c r="J350" s="29"/>
      <c r="K350" s="29"/>
      <c r="L350" s="29"/>
    </row>
    <row r="351" spans="1:12" x14ac:dyDescent="0.2">
      <c r="A351" s="12"/>
      <c r="B351" s="15"/>
      <c r="C351" s="29"/>
      <c r="D351" s="121"/>
      <c r="E351" s="29"/>
      <c r="F351" s="29"/>
      <c r="G351" s="29"/>
      <c r="H351" s="29"/>
      <c r="I351" s="29"/>
      <c r="J351" s="29"/>
      <c r="K351" s="29"/>
      <c r="L351" s="29"/>
    </row>
    <row r="352" spans="1:12" x14ac:dyDescent="0.2">
      <c r="A352" s="12"/>
      <c r="B352" s="15"/>
      <c r="C352" s="29"/>
      <c r="D352" s="121"/>
      <c r="E352" s="29"/>
      <c r="F352" s="29"/>
      <c r="G352" s="29"/>
      <c r="H352" s="29"/>
      <c r="I352" s="29"/>
      <c r="J352" s="29"/>
      <c r="K352" s="29"/>
      <c r="L352" s="29"/>
    </row>
    <row r="353" spans="1:12" x14ac:dyDescent="0.2">
      <c r="A353" s="12"/>
      <c r="B353" s="15"/>
      <c r="C353" s="29"/>
      <c r="D353" s="121"/>
      <c r="E353" s="29"/>
      <c r="F353" s="29"/>
      <c r="G353" s="29"/>
      <c r="H353" s="29"/>
      <c r="I353" s="29"/>
      <c r="J353" s="29"/>
      <c r="K353" s="29"/>
      <c r="L353" s="29"/>
    </row>
    <row r="354" spans="1:12" x14ac:dyDescent="0.2">
      <c r="A354" s="12"/>
      <c r="B354" s="15"/>
      <c r="C354" s="29"/>
      <c r="D354" s="121"/>
      <c r="E354" s="29"/>
      <c r="F354" s="29"/>
      <c r="G354" s="29"/>
      <c r="H354" s="29"/>
      <c r="I354" s="29"/>
      <c r="J354" s="29"/>
      <c r="K354" s="29"/>
      <c r="L354" s="29"/>
    </row>
    <row r="355" spans="1:12" x14ac:dyDescent="0.2">
      <c r="A355" s="12"/>
      <c r="B355" s="15"/>
      <c r="C355" s="29"/>
      <c r="D355" s="121"/>
      <c r="E355" s="29"/>
      <c r="F355" s="29"/>
      <c r="G355" s="29"/>
      <c r="H355" s="29"/>
      <c r="I355" s="29"/>
      <c r="J355" s="29"/>
      <c r="K355" s="29"/>
      <c r="L355" s="29"/>
    </row>
    <row r="356" spans="1:12" x14ac:dyDescent="0.2">
      <c r="A356" s="12"/>
      <c r="B356" s="15"/>
      <c r="C356" s="29"/>
      <c r="D356" s="121"/>
      <c r="E356" s="29"/>
      <c r="F356" s="29"/>
      <c r="G356" s="29"/>
      <c r="H356" s="29"/>
      <c r="I356" s="29"/>
      <c r="J356" s="29"/>
      <c r="K356" s="29"/>
      <c r="L356" s="29"/>
    </row>
    <row r="357" spans="1:12" x14ac:dyDescent="0.2">
      <c r="A357" s="12"/>
      <c r="B357" s="15"/>
      <c r="C357" s="29"/>
      <c r="D357" s="121"/>
      <c r="E357" s="29"/>
      <c r="F357" s="29"/>
      <c r="G357" s="29"/>
      <c r="H357" s="29"/>
      <c r="I357" s="29"/>
      <c r="J357" s="29"/>
      <c r="K357" s="29"/>
      <c r="L357" s="29"/>
    </row>
    <row r="358" spans="1:12" x14ac:dyDescent="0.2">
      <c r="A358" s="12"/>
      <c r="B358" s="15"/>
      <c r="C358" s="29"/>
      <c r="D358" s="121"/>
      <c r="E358" s="29"/>
      <c r="F358" s="29"/>
      <c r="G358" s="29"/>
      <c r="H358" s="29"/>
      <c r="I358" s="29"/>
      <c r="J358" s="29"/>
      <c r="K358" s="29"/>
      <c r="L358" s="29"/>
    </row>
    <row r="359" spans="1:12" x14ac:dyDescent="0.2">
      <c r="A359" s="12"/>
      <c r="B359" s="15"/>
      <c r="C359" s="29"/>
      <c r="D359" s="121"/>
      <c r="E359" s="29"/>
      <c r="F359" s="29"/>
      <c r="G359" s="29"/>
      <c r="H359" s="29"/>
      <c r="I359" s="29"/>
      <c r="J359" s="29"/>
      <c r="K359" s="29"/>
      <c r="L359" s="29"/>
    </row>
    <row r="360" spans="1:12" x14ac:dyDescent="0.2">
      <c r="A360" s="12"/>
      <c r="B360" s="15"/>
      <c r="C360" s="29"/>
      <c r="D360" s="121"/>
      <c r="E360" s="29"/>
      <c r="F360" s="29"/>
      <c r="G360" s="29"/>
      <c r="H360" s="29"/>
      <c r="I360" s="29"/>
      <c r="J360" s="29"/>
      <c r="K360" s="29"/>
      <c r="L360" s="29"/>
    </row>
    <row r="361" spans="1:12" x14ac:dyDescent="0.2">
      <c r="A361" s="12"/>
      <c r="B361" s="15"/>
      <c r="C361" s="29"/>
      <c r="D361" s="121"/>
      <c r="E361" s="29"/>
      <c r="F361" s="29"/>
      <c r="G361" s="29"/>
      <c r="H361" s="29"/>
      <c r="I361" s="29"/>
      <c r="J361" s="29"/>
      <c r="K361" s="29"/>
      <c r="L361" s="29"/>
    </row>
    <row r="362" spans="1:12" x14ac:dyDescent="0.2">
      <c r="A362" s="12"/>
      <c r="B362" s="15"/>
      <c r="C362" s="29"/>
      <c r="D362" s="121"/>
      <c r="E362" s="29"/>
      <c r="F362" s="29"/>
      <c r="G362" s="29"/>
      <c r="H362" s="29"/>
      <c r="I362" s="29"/>
      <c r="J362" s="29"/>
      <c r="K362" s="29"/>
      <c r="L362" s="29"/>
    </row>
    <row r="363" spans="1:12" x14ac:dyDescent="0.2">
      <c r="A363" s="12"/>
      <c r="B363" s="15"/>
      <c r="C363" s="29"/>
      <c r="D363" s="121"/>
      <c r="E363" s="29"/>
      <c r="F363" s="29"/>
      <c r="G363" s="29"/>
      <c r="H363" s="29"/>
      <c r="I363" s="29"/>
      <c r="J363" s="29"/>
      <c r="K363" s="29"/>
      <c r="L363" s="29"/>
    </row>
    <row r="364" spans="1:12" x14ac:dyDescent="0.2">
      <c r="A364" s="12"/>
      <c r="B364" s="15"/>
      <c r="C364" s="29"/>
      <c r="D364" s="121"/>
      <c r="E364" s="29"/>
      <c r="F364" s="29"/>
      <c r="G364" s="29"/>
      <c r="H364" s="29"/>
      <c r="I364" s="29"/>
      <c r="J364" s="29"/>
      <c r="K364" s="29"/>
      <c r="L364" s="29"/>
    </row>
    <row r="365" spans="1:12" x14ac:dyDescent="0.2">
      <c r="A365" s="12"/>
      <c r="B365" s="15"/>
      <c r="C365" s="29"/>
      <c r="D365" s="121"/>
      <c r="E365" s="29"/>
      <c r="F365" s="29"/>
      <c r="G365" s="29"/>
      <c r="H365" s="29"/>
      <c r="I365" s="29"/>
      <c r="J365" s="29"/>
      <c r="K365" s="29"/>
      <c r="L365" s="29"/>
    </row>
    <row r="366" spans="1:12" x14ac:dyDescent="0.2">
      <c r="A366" s="12"/>
      <c r="B366" s="15"/>
      <c r="C366" s="29"/>
      <c r="D366" s="121"/>
      <c r="E366" s="29"/>
      <c r="F366" s="29"/>
      <c r="G366" s="29"/>
      <c r="H366" s="29"/>
      <c r="I366" s="29"/>
      <c r="J366" s="29"/>
      <c r="K366" s="29"/>
      <c r="L366" s="29"/>
    </row>
    <row r="367" spans="1:12" x14ac:dyDescent="0.2">
      <c r="A367" s="12"/>
      <c r="B367" s="15"/>
      <c r="C367" s="29"/>
      <c r="D367" s="121"/>
      <c r="E367" s="29"/>
      <c r="F367" s="29"/>
      <c r="G367" s="29"/>
      <c r="H367" s="29"/>
      <c r="I367" s="29"/>
      <c r="J367" s="29"/>
      <c r="K367" s="29"/>
      <c r="L367" s="29"/>
    </row>
    <row r="368" spans="1:12" x14ac:dyDescent="0.2">
      <c r="A368" s="12"/>
      <c r="B368" s="15"/>
      <c r="C368" s="29"/>
      <c r="D368" s="121"/>
      <c r="E368" s="29"/>
      <c r="F368" s="29"/>
      <c r="G368" s="29"/>
      <c r="H368" s="29"/>
      <c r="I368" s="29"/>
      <c r="J368" s="29"/>
      <c r="K368" s="29"/>
      <c r="L368" s="29"/>
    </row>
    <row r="369" spans="1:12" x14ac:dyDescent="0.2">
      <c r="A369" s="12"/>
      <c r="B369" s="15"/>
      <c r="C369" s="29"/>
      <c r="D369" s="121"/>
      <c r="E369" s="29"/>
      <c r="F369" s="29"/>
      <c r="G369" s="29"/>
      <c r="H369" s="29"/>
      <c r="I369" s="29"/>
      <c r="J369" s="29"/>
      <c r="K369" s="29"/>
      <c r="L369" s="29"/>
    </row>
    <row r="370" spans="1:12" x14ac:dyDescent="0.2">
      <c r="A370" s="12"/>
      <c r="B370" s="15"/>
      <c r="C370" s="29"/>
      <c r="D370" s="121"/>
      <c r="E370" s="29"/>
      <c r="F370" s="29"/>
      <c r="G370" s="29"/>
      <c r="H370" s="29"/>
      <c r="I370" s="29"/>
      <c r="J370" s="29"/>
      <c r="K370" s="29"/>
      <c r="L370" s="29"/>
    </row>
    <row r="371" spans="1:12" x14ac:dyDescent="0.2">
      <c r="A371" s="12"/>
      <c r="B371" s="15"/>
      <c r="C371" s="29"/>
      <c r="D371" s="121"/>
      <c r="E371" s="29"/>
      <c r="F371" s="29"/>
      <c r="G371" s="29"/>
      <c r="H371" s="29"/>
      <c r="I371" s="29"/>
      <c r="J371" s="29"/>
      <c r="K371" s="29"/>
      <c r="L371" s="29"/>
    </row>
    <row r="372" spans="1:12" x14ac:dyDescent="0.2">
      <c r="A372" s="12"/>
      <c r="B372" s="15"/>
      <c r="C372" s="29"/>
      <c r="D372" s="121"/>
      <c r="E372" s="29"/>
      <c r="F372" s="29"/>
      <c r="G372" s="29"/>
      <c r="H372" s="29"/>
      <c r="I372" s="29"/>
      <c r="J372" s="29"/>
      <c r="K372" s="29"/>
      <c r="L372" s="29"/>
    </row>
    <row r="373" spans="1:12" x14ac:dyDescent="0.2">
      <c r="A373" s="12"/>
      <c r="B373" s="15"/>
      <c r="C373" s="29"/>
      <c r="D373" s="121"/>
      <c r="E373" s="29"/>
      <c r="F373" s="29"/>
      <c r="G373" s="29"/>
      <c r="H373" s="29"/>
      <c r="I373" s="29"/>
      <c r="J373" s="29"/>
      <c r="K373" s="29"/>
      <c r="L373" s="29"/>
    </row>
    <row r="374" spans="1:12" x14ac:dyDescent="0.2">
      <c r="A374" s="12"/>
      <c r="B374" s="15"/>
      <c r="C374" s="29"/>
      <c r="D374" s="121"/>
      <c r="E374" s="29"/>
      <c r="F374" s="29"/>
      <c r="G374" s="29"/>
      <c r="H374" s="29"/>
      <c r="I374" s="29"/>
      <c r="J374" s="29"/>
      <c r="K374" s="29"/>
      <c r="L374" s="29"/>
    </row>
    <row r="375" spans="1:12" x14ac:dyDescent="0.2">
      <c r="A375" s="12"/>
      <c r="B375" s="15"/>
      <c r="C375" s="29"/>
      <c r="D375" s="121"/>
      <c r="E375" s="29"/>
      <c r="F375" s="29"/>
      <c r="G375" s="29"/>
      <c r="H375" s="29"/>
      <c r="I375" s="29"/>
      <c r="J375" s="29"/>
      <c r="K375" s="29"/>
      <c r="L375" s="29"/>
    </row>
    <row r="376" spans="1:12" x14ac:dyDescent="0.2">
      <c r="A376" s="12"/>
      <c r="B376" s="15"/>
      <c r="C376" s="29"/>
      <c r="D376" s="121"/>
      <c r="E376" s="29"/>
      <c r="F376" s="29"/>
      <c r="G376" s="29"/>
      <c r="H376" s="29"/>
      <c r="I376" s="29"/>
      <c r="J376" s="29"/>
      <c r="K376" s="29"/>
      <c r="L376" s="29"/>
    </row>
    <row r="377" spans="1:12" x14ac:dyDescent="0.2">
      <c r="A377" s="12"/>
      <c r="B377" s="15"/>
      <c r="C377" s="29"/>
      <c r="D377" s="121"/>
      <c r="E377" s="29"/>
      <c r="F377" s="29"/>
      <c r="G377" s="29"/>
      <c r="H377" s="29"/>
      <c r="I377" s="29"/>
      <c r="J377" s="29"/>
      <c r="K377" s="29"/>
      <c r="L377" s="29"/>
    </row>
    <row r="378" spans="1:12" x14ac:dyDescent="0.2">
      <c r="A378" s="12"/>
      <c r="B378" s="15"/>
      <c r="C378" s="29"/>
      <c r="D378" s="121"/>
      <c r="E378" s="29"/>
      <c r="F378" s="29"/>
      <c r="G378" s="29"/>
      <c r="H378" s="29"/>
      <c r="I378" s="29"/>
      <c r="J378" s="29"/>
      <c r="K378" s="29"/>
      <c r="L378" s="29"/>
    </row>
    <row r="379" spans="1:12" x14ac:dyDescent="0.2">
      <c r="A379" s="12"/>
      <c r="B379" s="15"/>
      <c r="C379" s="29"/>
      <c r="D379" s="121"/>
      <c r="E379" s="29"/>
      <c r="F379" s="29"/>
      <c r="G379" s="29"/>
      <c r="H379" s="29"/>
      <c r="I379" s="29"/>
      <c r="J379" s="29"/>
      <c r="K379" s="29"/>
      <c r="L379" s="29"/>
    </row>
    <row r="380" spans="1:12" x14ac:dyDescent="0.2">
      <c r="A380" s="12"/>
      <c r="B380" s="15"/>
      <c r="C380" s="29"/>
      <c r="D380" s="121"/>
      <c r="E380" s="29"/>
      <c r="F380" s="29"/>
      <c r="G380" s="29"/>
      <c r="H380" s="29"/>
      <c r="I380" s="29"/>
      <c r="J380" s="29"/>
      <c r="K380" s="29"/>
      <c r="L380" s="29"/>
    </row>
    <row r="381" spans="1:12" x14ac:dyDescent="0.2">
      <c r="A381" s="12"/>
      <c r="B381" s="15"/>
      <c r="C381" s="29"/>
      <c r="D381" s="121"/>
      <c r="E381" s="29"/>
      <c r="F381" s="29"/>
      <c r="G381" s="29"/>
      <c r="H381" s="29"/>
      <c r="I381" s="29"/>
      <c r="J381" s="29"/>
      <c r="K381" s="29"/>
      <c r="L381" s="29"/>
    </row>
    <row r="382" spans="1:12" x14ac:dyDescent="0.2">
      <c r="A382" s="12"/>
      <c r="B382" s="15"/>
      <c r="C382" s="29"/>
      <c r="D382" s="121"/>
      <c r="E382" s="29"/>
      <c r="F382" s="29"/>
      <c r="G382" s="29"/>
      <c r="H382" s="29"/>
      <c r="I382" s="29"/>
      <c r="J382" s="29"/>
      <c r="K382" s="29"/>
      <c r="L382" s="29"/>
    </row>
    <row r="383" spans="1:12" x14ac:dyDescent="0.2">
      <c r="A383" s="12"/>
      <c r="B383" s="15"/>
      <c r="C383" s="29"/>
      <c r="D383" s="121"/>
      <c r="E383" s="29"/>
      <c r="F383" s="29"/>
      <c r="G383" s="29"/>
      <c r="H383" s="29"/>
      <c r="I383" s="29"/>
      <c r="J383" s="29"/>
      <c r="K383" s="29"/>
      <c r="L383" s="29"/>
    </row>
    <row r="384" spans="1:12" x14ac:dyDescent="0.2">
      <c r="A384" s="12"/>
      <c r="B384" s="15"/>
      <c r="C384" s="29"/>
      <c r="D384" s="121"/>
      <c r="E384" s="29"/>
      <c r="F384" s="29"/>
      <c r="G384" s="29"/>
      <c r="H384" s="29"/>
      <c r="I384" s="29"/>
      <c r="J384" s="29"/>
      <c r="K384" s="29"/>
      <c r="L384" s="29"/>
    </row>
    <row r="385" spans="1:12" x14ac:dyDescent="0.2">
      <c r="A385" s="12"/>
      <c r="B385" s="15"/>
      <c r="C385" s="29"/>
      <c r="D385" s="121"/>
      <c r="E385" s="29"/>
      <c r="F385" s="29"/>
      <c r="G385" s="29"/>
      <c r="H385" s="29"/>
      <c r="I385" s="29"/>
      <c r="J385" s="29"/>
      <c r="K385" s="29"/>
      <c r="L385" s="29"/>
    </row>
    <row r="386" spans="1:12" x14ac:dyDescent="0.2">
      <c r="A386" s="12"/>
      <c r="B386" s="15"/>
      <c r="C386" s="29"/>
      <c r="D386" s="121"/>
      <c r="E386" s="29"/>
      <c r="F386" s="29"/>
      <c r="G386" s="29"/>
      <c r="H386" s="29"/>
      <c r="I386" s="29"/>
      <c r="J386" s="29"/>
      <c r="K386" s="29"/>
      <c r="L386" s="29"/>
    </row>
    <row r="387" spans="1:12" x14ac:dyDescent="0.2">
      <c r="A387" s="12"/>
      <c r="B387" s="15"/>
      <c r="C387" s="29"/>
      <c r="D387" s="121"/>
      <c r="E387" s="29"/>
      <c r="F387" s="29"/>
      <c r="G387" s="29"/>
      <c r="H387" s="29"/>
      <c r="I387" s="29"/>
      <c r="J387" s="29"/>
      <c r="K387" s="29"/>
      <c r="L387" s="29"/>
    </row>
    <row r="388" spans="1:12" x14ac:dyDescent="0.2">
      <c r="A388" s="12"/>
      <c r="B388" s="15"/>
      <c r="C388" s="29"/>
      <c r="D388" s="121"/>
      <c r="E388" s="29"/>
      <c r="F388" s="29"/>
      <c r="G388" s="29"/>
      <c r="H388" s="29"/>
      <c r="I388" s="29"/>
      <c r="J388" s="29"/>
      <c r="K388" s="29"/>
      <c r="L388" s="29"/>
    </row>
    <row r="389" spans="1:12" x14ac:dyDescent="0.2">
      <c r="A389" s="12"/>
      <c r="B389" s="15"/>
      <c r="C389" s="29"/>
      <c r="D389" s="121"/>
      <c r="E389" s="29"/>
      <c r="F389" s="29"/>
      <c r="G389" s="29"/>
      <c r="H389" s="29"/>
      <c r="I389" s="29"/>
      <c r="J389" s="29"/>
      <c r="K389" s="29"/>
      <c r="L389" s="29"/>
    </row>
    <row r="390" spans="1:12" x14ac:dyDescent="0.2">
      <c r="A390" s="12"/>
      <c r="B390" s="15"/>
      <c r="C390" s="29"/>
      <c r="D390" s="121"/>
      <c r="E390" s="29"/>
      <c r="F390" s="29"/>
      <c r="G390" s="29"/>
      <c r="H390" s="29"/>
      <c r="I390" s="29"/>
      <c r="J390" s="29"/>
      <c r="K390" s="29"/>
      <c r="L390" s="29"/>
    </row>
    <row r="391" spans="1:12" x14ac:dyDescent="0.2">
      <c r="A391" s="12"/>
      <c r="B391" s="15"/>
      <c r="C391" s="29"/>
      <c r="D391" s="121"/>
      <c r="E391" s="29"/>
      <c r="F391" s="29"/>
      <c r="G391" s="29"/>
      <c r="H391" s="29"/>
      <c r="I391" s="29"/>
      <c r="J391" s="29"/>
      <c r="K391" s="29"/>
      <c r="L391" s="29"/>
    </row>
    <row r="392" spans="1:12" x14ac:dyDescent="0.2">
      <c r="A392" s="12"/>
      <c r="B392" s="15"/>
      <c r="C392" s="29"/>
      <c r="D392" s="121"/>
      <c r="E392" s="29"/>
      <c r="F392" s="29"/>
      <c r="G392" s="29"/>
      <c r="H392" s="29"/>
      <c r="I392" s="29"/>
      <c r="J392" s="29"/>
      <c r="K392" s="29"/>
      <c r="L392" s="29"/>
    </row>
    <row r="393" spans="1:12" x14ac:dyDescent="0.2">
      <c r="A393" s="12"/>
      <c r="B393" s="15"/>
      <c r="C393" s="29"/>
      <c r="D393" s="121"/>
      <c r="E393" s="29"/>
      <c r="F393" s="29"/>
      <c r="G393" s="29"/>
      <c r="H393" s="29"/>
      <c r="I393" s="29"/>
      <c r="J393" s="29"/>
      <c r="K393" s="29"/>
      <c r="L393" s="29"/>
    </row>
    <row r="394" spans="1:12" x14ac:dyDescent="0.2">
      <c r="A394" s="12"/>
      <c r="B394" s="15"/>
      <c r="C394" s="29"/>
      <c r="D394" s="121"/>
      <c r="E394" s="29"/>
      <c r="F394" s="29"/>
      <c r="G394" s="29"/>
      <c r="H394" s="29"/>
      <c r="I394" s="29"/>
      <c r="J394" s="29"/>
      <c r="K394" s="29"/>
      <c r="L394" s="29"/>
    </row>
    <row r="395" spans="1:12" x14ac:dyDescent="0.2">
      <c r="A395" s="12"/>
      <c r="B395" s="15"/>
      <c r="C395" s="29"/>
      <c r="D395" s="121"/>
      <c r="E395" s="29"/>
      <c r="F395" s="29"/>
      <c r="G395" s="29"/>
      <c r="H395" s="29"/>
      <c r="I395" s="29"/>
      <c r="J395" s="29"/>
      <c r="K395" s="29"/>
      <c r="L395" s="29"/>
    </row>
    <row r="396" spans="1:12" x14ac:dyDescent="0.2">
      <c r="A396" s="12"/>
      <c r="B396" s="15"/>
      <c r="C396" s="29"/>
      <c r="D396" s="121"/>
      <c r="E396" s="29"/>
      <c r="F396" s="29"/>
      <c r="G396" s="29"/>
      <c r="H396" s="29"/>
      <c r="I396" s="29"/>
      <c r="J396" s="29"/>
      <c r="K396" s="29"/>
      <c r="L396" s="29"/>
    </row>
    <row r="397" spans="1:12" x14ac:dyDescent="0.2">
      <c r="A397" s="12"/>
      <c r="B397" s="15"/>
      <c r="C397" s="29"/>
      <c r="D397" s="121"/>
      <c r="E397" s="29"/>
      <c r="F397" s="29"/>
      <c r="G397" s="29"/>
      <c r="H397" s="29"/>
      <c r="I397" s="29"/>
      <c r="J397" s="29"/>
      <c r="K397" s="29"/>
      <c r="L397" s="29"/>
    </row>
    <row r="398" spans="1:12" x14ac:dyDescent="0.2">
      <c r="A398" s="12"/>
      <c r="B398" s="15"/>
      <c r="C398" s="29"/>
      <c r="D398" s="121"/>
      <c r="E398" s="29"/>
      <c r="F398" s="29"/>
      <c r="G398" s="29"/>
      <c r="H398" s="29"/>
      <c r="I398" s="29"/>
      <c r="J398" s="29"/>
      <c r="K398" s="29"/>
      <c r="L398" s="29"/>
    </row>
    <row r="399" spans="1:12" x14ac:dyDescent="0.2">
      <c r="A399" s="12"/>
      <c r="B399" s="15"/>
      <c r="C399" s="29"/>
      <c r="D399" s="121"/>
      <c r="E399" s="29"/>
      <c r="F399" s="29"/>
      <c r="G399" s="29"/>
      <c r="H399" s="29"/>
      <c r="I399" s="29"/>
      <c r="J399" s="29"/>
      <c r="K399" s="29"/>
      <c r="L399" s="29"/>
    </row>
    <row r="400" spans="1:12" x14ac:dyDescent="0.2">
      <c r="A400" s="12"/>
      <c r="B400" s="15"/>
      <c r="C400" s="29"/>
      <c r="D400" s="121"/>
      <c r="E400" s="29"/>
      <c r="F400" s="29"/>
      <c r="G400" s="29"/>
      <c r="H400" s="29"/>
      <c r="I400" s="29"/>
      <c r="J400" s="29"/>
      <c r="K400" s="29"/>
      <c r="L400" s="29"/>
    </row>
    <row r="401" spans="1:12" x14ac:dyDescent="0.2">
      <c r="A401" s="12"/>
      <c r="B401" s="15"/>
      <c r="C401" s="29"/>
      <c r="D401" s="121"/>
      <c r="E401" s="29"/>
      <c r="F401" s="29"/>
      <c r="G401" s="29"/>
      <c r="H401" s="29"/>
      <c r="I401" s="29"/>
      <c r="J401" s="29"/>
      <c r="K401" s="29"/>
      <c r="L401" s="29"/>
    </row>
    <row r="402" spans="1:12" x14ac:dyDescent="0.2">
      <c r="A402" s="12"/>
      <c r="B402" s="15"/>
      <c r="C402" s="29"/>
      <c r="D402" s="121"/>
      <c r="E402" s="29"/>
      <c r="F402" s="29"/>
      <c r="G402" s="29"/>
      <c r="H402" s="29"/>
      <c r="I402" s="29"/>
      <c r="J402" s="29"/>
      <c r="K402" s="29"/>
      <c r="L402" s="29"/>
    </row>
    <row r="403" spans="1:12" x14ac:dyDescent="0.2">
      <c r="A403" s="12"/>
      <c r="B403" s="15"/>
      <c r="C403" s="29"/>
      <c r="D403" s="121"/>
      <c r="E403" s="29"/>
      <c r="F403" s="29"/>
      <c r="G403" s="29"/>
      <c r="H403" s="29"/>
      <c r="I403" s="29"/>
      <c r="J403" s="29"/>
      <c r="K403" s="29"/>
      <c r="L403" s="29"/>
    </row>
    <row r="404" spans="1:12" x14ac:dyDescent="0.2">
      <c r="A404" s="12"/>
      <c r="B404" s="15"/>
      <c r="C404" s="29"/>
      <c r="D404" s="121"/>
      <c r="E404" s="29"/>
      <c r="F404" s="29"/>
      <c r="G404" s="29"/>
      <c r="H404" s="29"/>
      <c r="I404" s="29"/>
      <c r="J404" s="29"/>
      <c r="K404" s="29"/>
      <c r="L404" s="29"/>
    </row>
    <row r="405" spans="1:12" x14ac:dyDescent="0.2">
      <c r="A405" s="12"/>
      <c r="B405" s="15"/>
      <c r="C405" s="29"/>
      <c r="D405" s="121"/>
      <c r="E405" s="29"/>
      <c r="F405" s="29"/>
      <c r="G405" s="29"/>
      <c r="H405" s="29"/>
      <c r="I405" s="29"/>
      <c r="J405" s="29"/>
      <c r="K405" s="29"/>
      <c r="L405" s="29"/>
    </row>
    <row r="406" spans="1:12" x14ac:dyDescent="0.2">
      <c r="A406" s="12"/>
      <c r="B406" s="15"/>
      <c r="C406" s="29"/>
      <c r="D406" s="121"/>
      <c r="E406" s="29"/>
      <c r="F406" s="29"/>
      <c r="G406" s="29"/>
      <c r="H406" s="29"/>
      <c r="I406" s="29"/>
      <c r="J406" s="29"/>
      <c r="K406" s="29"/>
      <c r="L406" s="29"/>
    </row>
    <row r="407" spans="1:12" x14ac:dyDescent="0.2">
      <c r="A407" s="12"/>
      <c r="B407" s="15"/>
      <c r="C407" s="29"/>
      <c r="D407" s="121"/>
      <c r="E407" s="29"/>
      <c r="F407" s="29"/>
      <c r="G407" s="29"/>
      <c r="H407" s="29"/>
      <c r="I407" s="29"/>
      <c r="J407" s="29"/>
      <c r="K407" s="29"/>
      <c r="L407" s="29"/>
    </row>
    <row r="408" spans="1:12" x14ac:dyDescent="0.2">
      <c r="A408" s="12"/>
      <c r="B408" s="15"/>
      <c r="C408" s="29"/>
      <c r="D408" s="121"/>
      <c r="E408" s="29"/>
      <c r="F408" s="29"/>
      <c r="G408" s="29"/>
      <c r="H408" s="29"/>
      <c r="I408" s="29"/>
      <c r="J408" s="29"/>
      <c r="K408" s="29"/>
      <c r="L408" s="29"/>
    </row>
    <row r="409" spans="1:12" x14ac:dyDescent="0.2">
      <c r="A409" s="12"/>
      <c r="B409" s="15"/>
      <c r="C409" s="29"/>
      <c r="D409" s="121"/>
      <c r="E409" s="29"/>
      <c r="F409" s="29"/>
      <c r="G409" s="29"/>
      <c r="H409" s="29"/>
      <c r="I409" s="29"/>
      <c r="J409" s="29"/>
      <c r="K409" s="29"/>
      <c r="L409" s="29"/>
    </row>
    <row r="410" spans="1:12" x14ac:dyDescent="0.2">
      <c r="A410" s="12"/>
      <c r="B410" s="15"/>
      <c r="C410" s="29"/>
      <c r="D410" s="121"/>
      <c r="E410" s="29"/>
      <c r="F410" s="29"/>
      <c r="G410" s="29"/>
      <c r="H410" s="29"/>
      <c r="I410" s="29"/>
      <c r="J410" s="29"/>
      <c r="K410" s="29"/>
      <c r="L410" s="29"/>
    </row>
    <row r="411" spans="1:12" x14ac:dyDescent="0.2">
      <c r="A411" s="12"/>
      <c r="B411" s="15"/>
      <c r="C411" s="29"/>
      <c r="D411" s="121"/>
      <c r="E411" s="29"/>
      <c r="F411" s="29"/>
      <c r="G411" s="29"/>
      <c r="H411" s="29"/>
      <c r="I411" s="29"/>
      <c r="J411" s="29"/>
      <c r="K411" s="29"/>
      <c r="L411" s="29"/>
    </row>
    <row r="412" spans="1:12" x14ac:dyDescent="0.2">
      <c r="A412" s="12"/>
      <c r="B412" s="15"/>
      <c r="C412" s="29"/>
      <c r="D412" s="121"/>
      <c r="E412" s="29"/>
      <c r="F412" s="29"/>
      <c r="G412" s="29"/>
      <c r="H412" s="29"/>
      <c r="I412" s="29"/>
      <c r="J412" s="29"/>
      <c r="K412" s="29"/>
      <c r="L412" s="29"/>
    </row>
    <row r="413" spans="1:12" x14ac:dyDescent="0.2">
      <c r="A413" s="12"/>
      <c r="B413" s="15"/>
      <c r="C413" s="29"/>
      <c r="D413" s="121"/>
      <c r="E413" s="29"/>
      <c r="F413" s="29"/>
      <c r="G413" s="29"/>
      <c r="H413" s="29"/>
      <c r="I413" s="29"/>
      <c r="J413" s="29"/>
      <c r="K413" s="29"/>
      <c r="L413" s="29"/>
    </row>
    <row r="414" spans="1:12" x14ac:dyDescent="0.2">
      <c r="A414" s="12"/>
      <c r="B414" s="15"/>
      <c r="C414" s="29"/>
      <c r="D414" s="121"/>
      <c r="E414" s="29"/>
      <c r="F414" s="29"/>
      <c r="G414" s="29"/>
      <c r="H414" s="29"/>
      <c r="I414" s="29"/>
      <c r="J414" s="29"/>
      <c r="K414" s="29"/>
      <c r="L414" s="29"/>
    </row>
    <row r="415" spans="1:12" x14ac:dyDescent="0.2">
      <c r="A415" s="12"/>
      <c r="B415" s="15"/>
      <c r="C415" s="29"/>
      <c r="D415" s="121"/>
      <c r="E415" s="29"/>
      <c r="F415" s="29"/>
      <c r="G415" s="29"/>
      <c r="H415" s="29"/>
      <c r="I415" s="29"/>
      <c r="J415" s="29"/>
      <c r="K415" s="29"/>
      <c r="L415" s="29"/>
    </row>
    <row r="416" spans="1:12" x14ac:dyDescent="0.2">
      <c r="A416" s="12"/>
      <c r="B416" s="15"/>
      <c r="C416" s="29"/>
      <c r="D416" s="121"/>
      <c r="E416" s="29"/>
      <c r="F416" s="29"/>
      <c r="G416" s="29"/>
      <c r="H416" s="29"/>
      <c r="I416" s="29"/>
      <c r="J416" s="29"/>
      <c r="K416" s="29"/>
      <c r="L416" s="29"/>
    </row>
    <row r="417" spans="1:12" x14ac:dyDescent="0.2">
      <c r="A417" s="12"/>
      <c r="B417" s="15"/>
      <c r="C417" s="29"/>
      <c r="D417" s="121"/>
      <c r="E417" s="29"/>
      <c r="F417" s="29"/>
      <c r="G417" s="29"/>
      <c r="H417" s="29"/>
      <c r="I417" s="29"/>
      <c r="J417" s="29"/>
      <c r="K417" s="29"/>
      <c r="L417" s="29"/>
    </row>
    <row r="418" spans="1:12" x14ac:dyDescent="0.2">
      <c r="A418" s="12"/>
      <c r="B418" s="15"/>
      <c r="C418" s="29"/>
      <c r="D418" s="121"/>
      <c r="E418" s="29"/>
      <c r="F418" s="29"/>
      <c r="G418" s="29"/>
      <c r="H418" s="29"/>
      <c r="I418" s="29"/>
      <c r="J418" s="29"/>
      <c r="K418" s="29"/>
      <c r="L418" s="29"/>
    </row>
    <row r="419" spans="1:12" x14ac:dyDescent="0.2">
      <c r="A419" s="12"/>
      <c r="B419" s="15"/>
      <c r="C419" s="29"/>
      <c r="D419" s="121"/>
      <c r="E419" s="29"/>
      <c r="F419" s="29"/>
      <c r="G419" s="29"/>
      <c r="H419" s="29"/>
      <c r="I419" s="29"/>
      <c r="J419" s="29"/>
      <c r="K419" s="29"/>
      <c r="L419" s="29"/>
    </row>
    <row r="420" spans="1:12" x14ac:dyDescent="0.2">
      <c r="A420" s="12"/>
      <c r="B420" s="15"/>
      <c r="C420" s="29"/>
      <c r="D420" s="121"/>
      <c r="E420" s="29"/>
      <c r="F420" s="29"/>
      <c r="G420" s="29"/>
      <c r="H420" s="29"/>
      <c r="I420" s="29"/>
      <c r="J420" s="29"/>
      <c r="K420" s="29"/>
      <c r="L420" s="29"/>
    </row>
    <row r="421" spans="1:12" x14ac:dyDescent="0.2">
      <c r="A421" s="12"/>
      <c r="B421" s="15"/>
      <c r="C421" s="29"/>
      <c r="D421" s="121"/>
      <c r="E421" s="29"/>
      <c r="F421" s="29"/>
      <c r="G421" s="29"/>
      <c r="H421" s="29"/>
      <c r="I421" s="29"/>
      <c r="J421" s="29"/>
      <c r="K421" s="29"/>
      <c r="L421" s="29"/>
    </row>
    <row r="422" spans="1:12" x14ac:dyDescent="0.2">
      <c r="A422" s="12"/>
      <c r="B422" s="15"/>
      <c r="C422" s="29"/>
      <c r="D422" s="121"/>
      <c r="E422" s="29"/>
      <c r="F422" s="29"/>
      <c r="G422" s="29"/>
      <c r="H422" s="29"/>
      <c r="I422" s="29"/>
      <c r="J422" s="29"/>
      <c r="K422" s="29"/>
      <c r="L422" s="29"/>
    </row>
    <row r="423" spans="1:12" x14ac:dyDescent="0.2">
      <c r="A423" s="12"/>
      <c r="B423" s="15"/>
      <c r="C423" s="29"/>
      <c r="D423" s="121"/>
      <c r="E423" s="29"/>
      <c r="F423" s="29"/>
      <c r="G423" s="29"/>
      <c r="H423" s="29"/>
      <c r="I423" s="29"/>
      <c r="J423" s="29"/>
      <c r="K423" s="29"/>
      <c r="L423" s="29"/>
    </row>
    <row r="424" spans="1:12" x14ac:dyDescent="0.2">
      <c r="A424" s="12"/>
      <c r="B424" s="15"/>
      <c r="C424" s="29"/>
      <c r="D424" s="121"/>
      <c r="E424" s="29"/>
      <c r="F424" s="29"/>
      <c r="G424" s="29"/>
      <c r="H424" s="29"/>
      <c r="I424" s="29"/>
      <c r="J424" s="29"/>
      <c r="K424" s="29"/>
      <c r="L424" s="29"/>
    </row>
    <row r="425" spans="1:12" x14ac:dyDescent="0.2">
      <c r="A425" s="12"/>
      <c r="B425" s="15"/>
      <c r="C425" s="29"/>
      <c r="D425" s="121"/>
      <c r="E425" s="29"/>
      <c r="F425" s="29"/>
      <c r="G425" s="29"/>
      <c r="H425" s="29"/>
      <c r="I425" s="29"/>
      <c r="J425" s="29"/>
      <c r="K425" s="29"/>
      <c r="L425" s="29"/>
    </row>
    <row r="426" spans="1:12" x14ac:dyDescent="0.2">
      <c r="A426" s="12"/>
      <c r="B426" s="15"/>
      <c r="C426" s="29"/>
      <c r="D426" s="121"/>
      <c r="E426" s="29"/>
      <c r="F426" s="29"/>
      <c r="G426" s="29"/>
      <c r="H426" s="29"/>
      <c r="I426" s="29"/>
      <c r="J426" s="29"/>
      <c r="K426" s="29"/>
      <c r="L426" s="29"/>
    </row>
    <row r="427" spans="1:12" x14ac:dyDescent="0.2">
      <c r="A427" s="12"/>
      <c r="B427" s="15"/>
      <c r="C427" s="29"/>
      <c r="D427" s="121"/>
      <c r="E427" s="29"/>
      <c r="F427" s="29"/>
      <c r="G427" s="29"/>
      <c r="H427" s="29"/>
      <c r="I427" s="29"/>
      <c r="J427" s="29"/>
      <c r="K427" s="29"/>
      <c r="L427" s="29"/>
    </row>
    <row r="428" spans="1:12" x14ac:dyDescent="0.2">
      <c r="A428" s="12"/>
      <c r="B428" s="15"/>
      <c r="C428" s="29"/>
      <c r="D428" s="121"/>
      <c r="E428" s="29"/>
      <c r="F428" s="29"/>
      <c r="G428" s="29"/>
      <c r="H428" s="29"/>
      <c r="I428" s="29"/>
      <c r="J428" s="29"/>
      <c r="K428" s="29"/>
      <c r="L428" s="29"/>
    </row>
    <row r="429" spans="1:12" x14ac:dyDescent="0.2">
      <c r="A429" s="12"/>
      <c r="B429" s="15"/>
      <c r="C429" s="29"/>
      <c r="D429" s="121"/>
      <c r="E429" s="29"/>
      <c r="F429" s="29"/>
      <c r="G429" s="29"/>
      <c r="H429" s="29"/>
      <c r="I429" s="29"/>
      <c r="J429" s="29"/>
      <c r="K429" s="29"/>
      <c r="L429" s="29"/>
    </row>
    <row r="430" spans="1:12" x14ac:dyDescent="0.2">
      <c r="A430" s="12"/>
      <c r="B430" s="15"/>
      <c r="C430" s="29"/>
      <c r="D430" s="121"/>
      <c r="E430" s="29"/>
      <c r="F430" s="29"/>
      <c r="G430" s="29"/>
      <c r="H430" s="29"/>
      <c r="I430" s="29"/>
      <c r="J430" s="29"/>
      <c r="K430" s="29"/>
      <c r="L430" s="29"/>
    </row>
    <row r="431" spans="1:12" x14ac:dyDescent="0.2">
      <c r="A431" s="12"/>
      <c r="B431" s="15"/>
      <c r="C431" s="29"/>
      <c r="D431" s="121"/>
      <c r="E431" s="29"/>
      <c r="F431" s="29"/>
      <c r="G431" s="29"/>
      <c r="H431" s="29"/>
      <c r="I431" s="29"/>
      <c r="J431" s="29"/>
      <c r="K431" s="29"/>
      <c r="L431" s="29"/>
    </row>
    <row r="432" spans="1:12" x14ac:dyDescent="0.2">
      <c r="A432" s="12"/>
      <c r="B432" s="15"/>
      <c r="C432" s="29"/>
      <c r="D432" s="121"/>
      <c r="E432" s="29"/>
      <c r="F432" s="29"/>
      <c r="G432" s="29"/>
      <c r="H432" s="29"/>
      <c r="I432" s="29"/>
      <c r="J432" s="29"/>
      <c r="K432" s="29"/>
      <c r="L432" s="29"/>
    </row>
    <row r="433" spans="1:12" x14ac:dyDescent="0.2">
      <c r="A433" s="12"/>
      <c r="B433" s="15"/>
      <c r="C433" s="29"/>
      <c r="D433" s="121"/>
      <c r="E433" s="29"/>
      <c r="F433" s="29"/>
      <c r="G433" s="29"/>
      <c r="H433" s="29"/>
      <c r="I433" s="29"/>
      <c r="J433" s="29"/>
      <c r="K433" s="29"/>
      <c r="L433" s="29"/>
    </row>
    <row r="434" spans="1:12" x14ac:dyDescent="0.2">
      <c r="A434" s="12"/>
      <c r="B434" s="15"/>
      <c r="C434" s="29"/>
      <c r="D434" s="121"/>
      <c r="E434" s="29"/>
      <c r="F434" s="29"/>
      <c r="G434" s="29"/>
      <c r="H434" s="29"/>
      <c r="I434" s="29"/>
      <c r="J434" s="29"/>
      <c r="K434" s="29"/>
      <c r="L434" s="29"/>
    </row>
    <row r="435" spans="1:12" x14ac:dyDescent="0.2">
      <c r="A435" s="12"/>
      <c r="B435" s="15"/>
      <c r="C435" s="29"/>
      <c r="D435" s="121"/>
      <c r="E435" s="29"/>
      <c r="F435" s="29"/>
      <c r="G435" s="29"/>
      <c r="H435" s="29"/>
      <c r="I435" s="29"/>
      <c r="J435" s="29"/>
      <c r="K435" s="29"/>
      <c r="L435" s="29"/>
    </row>
    <row r="436" spans="1:12" x14ac:dyDescent="0.2">
      <c r="A436" s="12"/>
      <c r="B436" s="15"/>
      <c r="C436" s="29"/>
      <c r="D436" s="121"/>
      <c r="E436" s="29"/>
      <c r="F436" s="29"/>
      <c r="G436" s="29"/>
      <c r="H436" s="29"/>
      <c r="I436" s="29"/>
      <c r="J436" s="29"/>
      <c r="K436" s="29"/>
      <c r="L436" s="29"/>
    </row>
    <row r="437" spans="1:12" x14ac:dyDescent="0.2">
      <c r="A437" s="12"/>
      <c r="B437" s="15"/>
      <c r="C437" s="29"/>
      <c r="D437" s="121"/>
      <c r="E437" s="29"/>
      <c r="F437" s="29"/>
      <c r="G437" s="29"/>
      <c r="H437" s="29"/>
      <c r="I437" s="29"/>
      <c r="J437" s="29"/>
      <c r="K437" s="29"/>
      <c r="L437" s="29"/>
    </row>
    <row r="438" spans="1:12" x14ac:dyDescent="0.2">
      <c r="A438" s="12"/>
      <c r="B438" s="15"/>
      <c r="C438" s="29"/>
      <c r="D438" s="121"/>
      <c r="E438" s="29"/>
      <c r="F438" s="29"/>
      <c r="G438" s="29"/>
      <c r="H438" s="29"/>
      <c r="I438" s="29"/>
      <c r="J438" s="29"/>
      <c r="K438" s="29"/>
      <c r="L438" s="29"/>
    </row>
    <row r="439" spans="1:12" x14ac:dyDescent="0.2">
      <c r="A439" s="12"/>
      <c r="B439" s="15"/>
      <c r="C439" s="29"/>
      <c r="D439" s="121"/>
      <c r="E439" s="29"/>
      <c r="F439" s="29"/>
      <c r="G439" s="29"/>
      <c r="H439" s="29"/>
      <c r="I439" s="29"/>
      <c r="J439" s="29"/>
      <c r="K439" s="29"/>
      <c r="L439" s="29"/>
    </row>
    <row r="440" spans="1:12" x14ac:dyDescent="0.2">
      <c r="A440" s="12"/>
      <c r="B440" s="15"/>
      <c r="C440" s="29"/>
      <c r="D440" s="121"/>
      <c r="E440" s="29"/>
      <c r="F440" s="29"/>
      <c r="G440" s="29"/>
      <c r="H440" s="29"/>
      <c r="I440" s="29"/>
      <c r="J440" s="29"/>
      <c r="K440" s="29"/>
      <c r="L440" s="29"/>
    </row>
    <row r="441" spans="1:12" x14ac:dyDescent="0.2">
      <c r="A441" s="12"/>
      <c r="B441" s="15"/>
      <c r="C441" s="29"/>
      <c r="D441" s="121"/>
      <c r="E441" s="29"/>
      <c r="F441" s="29"/>
      <c r="G441" s="29"/>
      <c r="H441" s="29"/>
      <c r="I441" s="29"/>
      <c r="J441" s="29"/>
      <c r="K441" s="29"/>
      <c r="L441" s="29"/>
    </row>
    <row r="442" spans="1:12" x14ac:dyDescent="0.2">
      <c r="A442" s="12"/>
      <c r="B442" s="15"/>
      <c r="C442" s="29"/>
      <c r="D442" s="121"/>
      <c r="E442" s="29"/>
      <c r="F442" s="29"/>
      <c r="G442" s="29"/>
      <c r="H442" s="29"/>
      <c r="I442" s="29"/>
      <c r="J442" s="29"/>
      <c r="K442" s="29"/>
      <c r="L442" s="29"/>
    </row>
    <row r="443" spans="1:12" x14ac:dyDescent="0.2">
      <c r="A443" s="12"/>
      <c r="B443" s="15"/>
      <c r="C443" s="29"/>
      <c r="D443" s="121"/>
      <c r="E443" s="29"/>
      <c r="F443" s="29"/>
      <c r="G443" s="29"/>
      <c r="H443" s="29"/>
      <c r="I443" s="29"/>
      <c r="J443" s="29"/>
      <c r="K443" s="29"/>
      <c r="L443" s="29"/>
    </row>
    <row r="444" spans="1:12" x14ac:dyDescent="0.2">
      <c r="A444" s="12"/>
      <c r="B444" s="15"/>
      <c r="C444" s="29"/>
      <c r="D444" s="121"/>
      <c r="E444" s="29"/>
      <c r="F444" s="29"/>
      <c r="G444" s="29"/>
      <c r="H444" s="29"/>
      <c r="I444" s="29"/>
      <c r="J444" s="29"/>
      <c r="K444" s="29"/>
      <c r="L444" s="29"/>
    </row>
    <row r="445" spans="1:12" x14ac:dyDescent="0.2">
      <c r="A445" s="12"/>
      <c r="B445" s="15"/>
      <c r="C445" s="29"/>
      <c r="D445" s="121"/>
      <c r="E445" s="29"/>
      <c r="F445" s="29"/>
      <c r="G445" s="29"/>
      <c r="H445" s="29"/>
      <c r="I445" s="29"/>
      <c r="J445" s="29"/>
      <c r="K445" s="29"/>
      <c r="L445" s="29"/>
    </row>
    <row r="446" spans="1:12" x14ac:dyDescent="0.2">
      <c r="A446" s="12"/>
      <c r="B446" s="15"/>
      <c r="C446" s="29"/>
      <c r="D446" s="121"/>
      <c r="E446" s="29"/>
      <c r="F446" s="29"/>
      <c r="G446" s="29"/>
      <c r="H446" s="29"/>
      <c r="I446" s="29"/>
      <c r="J446" s="29"/>
      <c r="K446" s="29"/>
      <c r="L446" s="29"/>
    </row>
    <row r="447" spans="1:12" x14ac:dyDescent="0.2">
      <c r="A447" s="12"/>
      <c r="B447" s="15"/>
      <c r="C447" s="29"/>
      <c r="D447" s="121"/>
      <c r="E447" s="29"/>
      <c r="F447" s="29"/>
      <c r="G447" s="29"/>
      <c r="H447" s="29"/>
      <c r="I447" s="29"/>
      <c r="J447" s="29"/>
      <c r="K447" s="29"/>
      <c r="L447" s="29"/>
    </row>
    <row r="448" spans="1:12" x14ac:dyDescent="0.2">
      <c r="A448" s="12"/>
      <c r="B448" s="15"/>
      <c r="C448" s="29"/>
      <c r="D448" s="121"/>
      <c r="E448" s="29"/>
      <c r="F448" s="29"/>
      <c r="G448" s="29"/>
      <c r="H448" s="29"/>
      <c r="I448" s="29"/>
      <c r="J448" s="29"/>
      <c r="K448" s="29"/>
      <c r="L448" s="29"/>
    </row>
    <row r="449" spans="1:12" x14ac:dyDescent="0.2">
      <c r="A449" s="12"/>
      <c r="B449" s="15"/>
      <c r="C449" s="29"/>
      <c r="D449" s="121"/>
      <c r="E449" s="29"/>
      <c r="F449" s="29"/>
      <c r="G449" s="29"/>
      <c r="H449" s="29"/>
      <c r="I449" s="29"/>
      <c r="J449" s="29"/>
      <c r="K449" s="29"/>
      <c r="L449" s="29"/>
    </row>
    <row r="450" spans="1:12" x14ac:dyDescent="0.2">
      <c r="A450" s="12"/>
      <c r="B450" s="15"/>
      <c r="C450" s="29"/>
      <c r="D450" s="121"/>
      <c r="E450" s="29"/>
      <c r="F450" s="29"/>
      <c r="G450" s="29"/>
      <c r="H450" s="29"/>
      <c r="I450" s="29"/>
      <c r="J450" s="29"/>
      <c r="K450" s="29"/>
      <c r="L450" s="29"/>
    </row>
    <row r="451" spans="1:12" x14ac:dyDescent="0.2">
      <c r="A451" s="12"/>
      <c r="B451" s="15"/>
      <c r="C451" s="29"/>
      <c r="D451" s="121"/>
      <c r="E451" s="29"/>
      <c r="F451" s="29"/>
      <c r="G451" s="29"/>
      <c r="H451" s="29"/>
      <c r="I451" s="29"/>
      <c r="J451" s="29"/>
      <c r="K451" s="29"/>
      <c r="L451" s="29"/>
    </row>
    <row r="452" spans="1:12" x14ac:dyDescent="0.2">
      <c r="A452" s="12"/>
      <c r="B452" s="15"/>
      <c r="C452" s="29"/>
      <c r="D452" s="121"/>
      <c r="E452" s="29"/>
      <c r="F452" s="29"/>
      <c r="G452" s="29"/>
      <c r="H452" s="29"/>
      <c r="I452" s="29"/>
      <c r="J452" s="29"/>
      <c r="K452" s="29"/>
      <c r="L452" s="29"/>
    </row>
    <row r="453" spans="1:12" x14ac:dyDescent="0.2">
      <c r="A453" s="12"/>
      <c r="B453" s="15"/>
      <c r="C453" s="29"/>
      <c r="D453" s="121"/>
      <c r="E453" s="29"/>
      <c r="F453" s="29"/>
      <c r="G453" s="29"/>
      <c r="H453" s="29"/>
      <c r="I453" s="29"/>
      <c r="J453" s="29"/>
      <c r="K453" s="29"/>
      <c r="L453" s="29"/>
    </row>
    <row r="454" spans="1:12" x14ac:dyDescent="0.2">
      <c r="A454" s="12"/>
      <c r="B454" s="15"/>
      <c r="C454" s="29"/>
      <c r="D454" s="121"/>
      <c r="E454" s="29"/>
      <c r="F454" s="29"/>
      <c r="G454" s="29"/>
      <c r="H454" s="29"/>
      <c r="I454" s="29"/>
      <c r="J454" s="29"/>
      <c r="K454" s="29"/>
      <c r="L454" s="29"/>
    </row>
    <row r="455" spans="1:12" x14ac:dyDescent="0.2">
      <c r="A455" s="12"/>
      <c r="B455" s="15"/>
      <c r="C455" s="29"/>
      <c r="D455" s="121"/>
      <c r="E455" s="29"/>
      <c r="F455" s="29"/>
      <c r="G455" s="29"/>
      <c r="H455" s="29"/>
      <c r="I455" s="29"/>
      <c r="J455" s="29"/>
      <c r="K455" s="29"/>
      <c r="L455" s="29"/>
    </row>
    <row r="456" spans="1:12" x14ac:dyDescent="0.2">
      <c r="A456" s="12"/>
      <c r="B456" s="15"/>
      <c r="C456" s="29"/>
      <c r="D456" s="121"/>
      <c r="E456" s="29"/>
      <c r="F456" s="29"/>
      <c r="G456" s="29"/>
      <c r="H456" s="29"/>
      <c r="I456" s="29"/>
      <c r="J456" s="29"/>
      <c r="K456" s="29"/>
      <c r="L456" s="29"/>
    </row>
    <row r="457" spans="1:12" x14ac:dyDescent="0.2">
      <c r="A457" s="12"/>
      <c r="B457" s="15"/>
      <c r="C457" s="29"/>
      <c r="D457" s="121"/>
      <c r="E457" s="29"/>
      <c r="F457" s="29"/>
      <c r="G457" s="29"/>
      <c r="H457" s="29"/>
      <c r="I457" s="29"/>
      <c r="J457" s="29"/>
      <c r="K457" s="29"/>
      <c r="L457" s="29"/>
    </row>
    <row r="458" spans="1:12" x14ac:dyDescent="0.2">
      <c r="A458" s="12"/>
      <c r="B458" s="15"/>
      <c r="C458" s="29"/>
      <c r="D458" s="121"/>
      <c r="E458" s="29"/>
      <c r="F458" s="29"/>
      <c r="G458" s="29"/>
      <c r="H458" s="29"/>
      <c r="I458" s="29"/>
      <c r="J458" s="29"/>
      <c r="K458" s="29"/>
      <c r="L458" s="29"/>
    </row>
    <row r="459" spans="1:12" x14ac:dyDescent="0.2">
      <c r="A459" s="12"/>
      <c r="B459" s="15"/>
      <c r="C459" s="29"/>
      <c r="D459" s="121"/>
      <c r="E459" s="29"/>
      <c r="F459" s="29"/>
      <c r="G459" s="29"/>
      <c r="H459" s="29"/>
      <c r="I459" s="29"/>
      <c r="J459" s="29"/>
      <c r="K459" s="29"/>
      <c r="L459" s="29"/>
    </row>
    <row r="460" spans="1:12" x14ac:dyDescent="0.2">
      <c r="A460" s="12"/>
      <c r="B460" s="15"/>
      <c r="C460" s="29"/>
      <c r="D460" s="121"/>
      <c r="E460" s="29"/>
      <c r="F460" s="29"/>
      <c r="G460" s="29"/>
      <c r="H460" s="29"/>
      <c r="I460" s="29"/>
      <c r="J460" s="29"/>
      <c r="K460" s="29"/>
      <c r="L460" s="29"/>
    </row>
    <row r="461" spans="1:12" x14ac:dyDescent="0.2">
      <c r="A461" s="12"/>
      <c r="B461" s="15"/>
      <c r="C461" s="29"/>
      <c r="D461" s="121"/>
      <c r="E461" s="29"/>
      <c r="F461" s="29"/>
      <c r="G461" s="29"/>
      <c r="H461" s="29"/>
      <c r="I461" s="29"/>
      <c r="J461" s="29"/>
      <c r="K461" s="29"/>
      <c r="L461" s="29"/>
    </row>
    <row r="462" spans="1:12" x14ac:dyDescent="0.2">
      <c r="A462" s="12"/>
      <c r="B462" s="15"/>
      <c r="C462" s="29"/>
      <c r="D462" s="121"/>
      <c r="E462" s="29"/>
      <c r="F462" s="29"/>
      <c r="G462" s="29"/>
      <c r="H462" s="29"/>
      <c r="I462" s="29"/>
      <c r="J462" s="29"/>
      <c r="K462" s="29"/>
      <c r="L462" s="29"/>
    </row>
    <row r="463" spans="1:12" x14ac:dyDescent="0.2">
      <c r="A463" s="12"/>
      <c r="B463" s="15"/>
      <c r="C463" s="29"/>
      <c r="D463" s="121"/>
      <c r="E463" s="29"/>
      <c r="F463" s="29"/>
      <c r="G463" s="29"/>
      <c r="H463" s="29"/>
      <c r="I463" s="29"/>
      <c r="J463" s="29"/>
      <c r="K463" s="29"/>
      <c r="L463" s="29"/>
    </row>
    <row r="464" spans="1:12" x14ac:dyDescent="0.2">
      <c r="A464" s="12"/>
      <c r="B464" s="15"/>
      <c r="C464" s="29"/>
      <c r="D464" s="121"/>
      <c r="E464" s="29"/>
      <c r="F464" s="29"/>
      <c r="G464" s="29"/>
      <c r="H464" s="29"/>
      <c r="I464" s="29"/>
      <c r="J464" s="29"/>
      <c r="K464" s="29"/>
      <c r="L464" s="29"/>
    </row>
    <row r="465" spans="1:12" x14ac:dyDescent="0.2">
      <c r="A465" s="12"/>
      <c r="B465" s="15"/>
      <c r="C465" s="29"/>
      <c r="D465" s="121"/>
      <c r="E465" s="29"/>
      <c r="F465" s="29"/>
      <c r="G465" s="29"/>
      <c r="H465" s="29"/>
      <c r="I465" s="29"/>
      <c r="J465" s="29"/>
      <c r="K465" s="29"/>
      <c r="L465" s="29"/>
    </row>
    <row r="466" spans="1:12" x14ac:dyDescent="0.2">
      <c r="A466" s="12"/>
      <c r="B466" s="15"/>
      <c r="C466" s="29"/>
      <c r="D466" s="121"/>
      <c r="E466" s="29"/>
      <c r="F466" s="29"/>
      <c r="G466" s="29"/>
      <c r="H466" s="29"/>
      <c r="I466" s="29"/>
      <c r="J466" s="29"/>
      <c r="K466" s="29"/>
      <c r="L466" s="29"/>
    </row>
    <row r="467" spans="1:12" x14ac:dyDescent="0.2">
      <c r="A467" s="12"/>
      <c r="B467" s="15"/>
      <c r="C467" s="29"/>
      <c r="D467" s="121"/>
      <c r="E467" s="29"/>
      <c r="F467" s="29"/>
      <c r="G467" s="29"/>
      <c r="H467" s="29"/>
      <c r="I467" s="29"/>
      <c r="J467" s="29"/>
      <c r="K467" s="29"/>
      <c r="L467" s="29"/>
    </row>
    <row r="468" spans="1:12" x14ac:dyDescent="0.2">
      <c r="A468" s="12"/>
      <c r="B468" s="15"/>
      <c r="C468" s="29"/>
      <c r="D468" s="121"/>
      <c r="E468" s="29"/>
      <c r="F468" s="29"/>
      <c r="G468" s="29"/>
      <c r="H468" s="29"/>
      <c r="I468" s="29"/>
      <c r="J468" s="29"/>
      <c r="K468" s="29"/>
      <c r="L468" s="29"/>
    </row>
    <row r="469" spans="1:12" x14ac:dyDescent="0.2">
      <c r="A469" s="12"/>
      <c r="B469" s="15"/>
      <c r="C469" s="29"/>
      <c r="D469" s="121"/>
      <c r="E469" s="29"/>
      <c r="F469" s="29"/>
      <c r="G469" s="29"/>
      <c r="H469" s="29"/>
      <c r="I469" s="29"/>
      <c r="J469" s="29"/>
      <c r="K469" s="29"/>
      <c r="L469" s="29"/>
    </row>
    <row r="470" spans="1:12" x14ac:dyDescent="0.2">
      <c r="A470" s="12"/>
      <c r="B470" s="15"/>
      <c r="C470" s="29"/>
      <c r="D470" s="121"/>
      <c r="E470" s="29"/>
      <c r="F470" s="29"/>
      <c r="G470" s="29"/>
      <c r="H470" s="29"/>
      <c r="I470" s="29"/>
      <c r="J470" s="29"/>
      <c r="K470" s="29"/>
      <c r="L470" s="29"/>
    </row>
    <row r="471" spans="1:12" x14ac:dyDescent="0.2">
      <c r="A471" s="12"/>
      <c r="B471" s="15"/>
      <c r="C471" s="29"/>
      <c r="D471" s="121"/>
      <c r="E471" s="29"/>
      <c r="F471" s="29"/>
      <c r="G471" s="29"/>
      <c r="H471" s="29"/>
      <c r="I471" s="29"/>
      <c r="J471" s="29"/>
      <c r="K471" s="29"/>
      <c r="L471" s="29"/>
    </row>
    <row r="472" spans="1:12" x14ac:dyDescent="0.2">
      <c r="A472" s="12"/>
      <c r="B472" s="15"/>
      <c r="C472" s="29"/>
      <c r="D472" s="121"/>
      <c r="E472" s="29"/>
      <c r="F472" s="29"/>
      <c r="G472" s="29"/>
      <c r="H472" s="29"/>
      <c r="I472" s="29"/>
      <c r="J472" s="29"/>
      <c r="K472" s="29"/>
      <c r="L472" s="29"/>
    </row>
    <row r="473" spans="1:12" x14ac:dyDescent="0.2">
      <c r="A473" s="12"/>
      <c r="B473" s="15"/>
      <c r="C473" s="29"/>
      <c r="D473" s="121"/>
      <c r="E473" s="29"/>
      <c r="F473" s="29"/>
      <c r="G473" s="29"/>
      <c r="H473" s="29"/>
      <c r="I473" s="29"/>
      <c r="J473" s="29"/>
      <c r="K473" s="29"/>
      <c r="L473" s="29"/>
    </row>
    <row r="474" spans="1:12" x14ac:dyDescent="0.2">
      <c r="A474" s="12"/>
      <c r="B474" s="15"/>
      <c r="C474" s="29"/>
      <c r="D474" s="121"/>
      <c r="E474" s="29"/>
      <c r="F474" s="29"/>
      <c r="G474" s="29"/>
      <c r="H474" s="29"/>
      <c r="I474" s="29"/>
      <c r="J474" s="29"/>
      <c r="K474" s="29"/>
      <c r="L474" s="29"/>
    </row>
    <row r="475" spans="1:12" x14ac:dyDescent="0.2">
      <c r="A475" s="12"/>
      <c r="B475" s="15"/>
      <c r="C475" s="29"/>
      <c r="D475" s="121"/>
      <c r="E475" s="29"/>
      <c r="F475" s="29"/>
      <c r="G475" s="29"/>
      <c r="H475" s="29"/>
      <c r="I475" s="29"/>
      <c r="J475" s="29"/>
      <c r="K475" s="29"/>
      <c r="L475" s="29"/>
    </row>
    <row r="476" spans="1:12" x14ac:dyDescent="0.2">
      <c r="A476" s="12"/>
      <c r="B476" s="15"/>
      <c r="C476" s="29"/>
      <c r="D476" s="121"/>
      <c r="E476" s="29"/>
      <c r="F476" s="29"/>
      <c r="G476" s="29"/>
      <c r="H476" s="29"/>
      <c r="I476" s="29"/>
      <c r="J476" s="29"/>
      <c r="K476" s="29"/>
      <c r="L476" s="29"/>
    </row>
    <row r="477" spans="1:12" x14ac:dyDescent="0.2">
      <c r="A477" s="12"/>
      <c r="B477" s="15"/>
      <c r="C477" s="29"/>
      <c r="D477" s="121"/>
      <c r="E477" s="29"/>
      <c r="F477" s="29"/>
      <c r="G477" s="29"/>
      <c r="H477" s="29"/>
      <c r="I477" s="29"/>
      <c r="J477" s="29"/>
      <c r="K477" s="29"/>
      <c r="L477" s="29"/>
    </row>
    <row r="478" spans="1:12" x14ac:dyDescent="0.2">
      <c r="A478" s="12"/>
      <c r="B478" s="15"/>
      <c r="C478" s="29"/>
      <c r="D478" s="121"/>
      <c r="E478" s="29"/>
      <c r="F478" s="29"/>
      <c r="G478" s="29"/>
      <c r="H478" s="29"/>
      <c r="I478" s="29"/>
      <c r="J478" s="29"/>
      <c r="K478" s="29"/>
      <c r="L478" s="29"/>
    </row>
    <row r="479" spans="1:12" x14ac:dyDescent="0.2">
      <c r="A479" s="12"/>
      <c r="B479" s="15"/>
      <c r="C479" s="29"/>
      <c r="D479" s="121"/>
      <c r="E479" s="29"/>
      <c r="F479" s="29"/>
      <c r="G479" s="29"/>
      <c r="H479" s="29"/>
      <c r="I479" s="29"/>
      <c r="J479" s="29"/>
      <c r="K479" s="29"/>
      <c r="L479" s="29"/>
    </row>
    <row r="480" spans="1:12" x14ac:dyDescent="0.2">
      <c r="A480" s="12"/>
      <c r="B480" s="15"/>
      <c r="C480" s="29"/>
      <c r="D480" s="121"/>
      <c r="E480" s="29"/>
      <c r="F480" s="29"/>
      <c r="G480" s="29"/>
      <c r="H480" s="29"/>
      <c r="I480" s="29"/>
      <c r="J480" s="29"/>
      <c r="K480" s="29"/>
      <c r="L480" s="29"/>
    </row>
    <row r="481" spans="1:12" x14ac:dyDescent="0.2">
      <c r="A481" s="12"/>
      <c r="B481" s="15"/>
      <c r="C481" s="29"/>
      <c r="D481" s="121"/>
      <c r="E481" s="29"/>
      <c r="F481" s="29"/>
      <c r="G481" s="29"/>
      <c r="H481" s="29"/>
      <c r="I481" s="29"/>
      <c r="J481" s="29"/>
      <c r="K481" s="29"/>
      <c r="L481" s="29"/>
    </row>
    <row r="482" spans="1:12" x14ac:dyDescent="0.2">
      <c r="A482" s="12"/>
      <c r="B482" s="15"/>
      <c r="C482" s="29"/>
      <c r="D482" s="121"/>
      <c r="E482" s="29"/>
      <c r="F482" s="29"/>
      <c r="G482" s="29"/>
      <c r="H482" s="29"/>
      <c r="I482" s="29"/>
      <c r="J482" s="29"/>
      <c r="K482" s="29"/>
      <c r="L482" s="29"/>
    </row>
    <row r="483" spans="1:12" x14ac:dyDescent="0.2">
      <c r="A483" s="12"/>
      <c r="B483" s="15"/>
      <c r="C483" s="29"/>
      <c r="D483" s="121"/>
      <c r="E483" s="29"/>
      <c r="F483" s="29"/>
      <c r="G483" s="29"/>
      <c r="H483" s="29"/>
      <c r="I483" s="29"/>
      <c r="J483" s="29"/>
      <c r="K483" s="29"/>
      <c r="L483" s="29"/>
    </row>
    <row r="484" spans="1:12" x14ac:dyDescent="0.2">
      <c r="A484" s="12"/>
      <c r="B484" s="15"/>
      <c r="C484" s="29"/>
      <c r="D484" s="121"/>
      <c r="E484" s="29"/>
      <c r="F484" s="29"/>
      <c r="G484" s="29"/>
      <c r="H484" s="29"/>
      <c r="I484" s="29"/>
      <c r="J484" s="29"/>
      <c r="K484" s="29"/>
      <c r="L484" s="29"/>
    </row>
    <row r="485" spans="1:12" x14ac:dyDescent="0.2">
      <c r="A485" s="12"/>
      <c r="B485" s="15"/>
      <c r="C485" s="29"/>
      <c r="D485" s="121"/>
      <c r="E485" s="29"/>
      <c r="F485" s="29"/>
      <c r="G485" s="29"/>
      <c r="H485" s="29"/>
      <c r="I485" s="29"/>
      <c r="J485" s="29"/>
      <c r="K485" s="29"/>
      <c r="L485" s="29"/>
    </row>
    <row r="486" spans="1:12" x14ac:dyDescent="0.2">
      <c r="A486" s="12"/>
      <c r="B486" s="15"/>
      <c r="C486" s="29"/>
      <c r="D486" s="121"/>
      <c r="E486" s="29"/>
      <c r="F486" s="29"/>
      <c r="G486" s="29"/>
      <c r="H486" s="29"/>
      <c r="I486" s="29"/>
      <c r="J486" s="29"/>
      <c r="K486" s="29"/>
      <c r="L486" s="29"/>
    </row>
    <row r="487" spans="1:12" x14ac:dyDescent="0.2">
      <c r="A487" s="12"/>
      <c r="B487" s="15"/>
      <c r="C487" s="29"/>
      <c r="D487" s="121"/>
      <c r="E487" s="29"/>
      <c r="F487" s="29"/>
      <c r="G487" s="29"/>
      <c r="H487" s="29"/>
      <c r="I487" s="29"/>
      <c r="J487" s="29"/>
      <c r="K487" s="29"/>
      <c r="L487" s="29"/>
    </row>
    <row r="488" spans="1:12" x14ac:dyDescent="0.2">
      <c r="A488" s="12"/>
      <c r="B488" s="15"/>
      <c r="C488" s="29"/>
      <c r="D488" s="121"/>
      <c r="E488" s="29"/>
      <c r="F488" s="29"/>
      <c r="G488" s="29"/>
      <c r="H488" s="29"/>
      <c r="I488" s="29"/>
      <c r="J488" s="29"/>
      <c r="K488" s="29"/>
      <c r="L488" s="29"/>
    </row>
    <row r="489" spans="1:12" x14ac:dyDescent="0.2">
      <c r="A489" s="12"/>
      <c r="B489" s="15"/>
      <c r="C489" s="29"/>
      <c r="D489" s="121"/>
      <c r="E489" s="29"/>
      <c r="F489" s="29"/>
      <c r="G489" s="29"/>
      <c r="H489" s="29"/>
      <c r="I489" s="29"/>
      <c r="J489" s="29"/>
      <c r="K489" s="29"/>
      <c r="L489" s="29"/>
    </row>
    <row r="490" spans="1:12" x14ac:dyDescent="0.2">
      <c r="A490" s="12"/>
      <c r="B490" s="15"/>
      <c r="C490" s="29"/>
      <c r="D490" s="121"/>
      <c r="E490" s="29"/>
      <c r="F490" s="29"/>
      <c r="G490" s="29"/>
      <c r="H490" s="29"/>
      <c r="I490" s="29"/>
      <c r="J490" s="29"/>
      <c r="K490" s="29"/>
      <c r="L490" s="29"/>
    </row>
    <row r="491" spans="1:12" x14ac:dyDescent="0.2">
      <c r="A491" s="12"/>
      <c r="B491" s="15"/>
      <c r="C491" s="29"/>
      <c r="D491" s="121"/>
      <c r="E491" s="29"/>
      <c r="F491" s="29"/>
      <c r="G491" s="29"/>
      <c r="H491" s="29"/>
      <c r="I491" s="29"/>
      <c r="J491" s="29"/>
      <c r="K491" s="29"/>
      <c r="L491" s="29"/>
    </row>
    <row r="492" spans="1:12" x14ac:dyDescent="0.2">
      <c r="A492" s="12"/>
      <c r="B492" s="15"/>
      <c r="C492" s="29"/>
      <c r="D492" s="121"/>
      <c r="E492" s="29"/>
      <c r="F492" s="29"/>
      <c r="G492" s="29"/>
      <c r="H492" s="29"/>
      <c r="I492" s="29"/>
      <c r="J492" s="29"/>
      <c r="K492" s="29"/>
      <c r="L492" s="29"/>
    </row>
    <row r="493" spans="1:12" x14ac:dyDescent="0.2">
      <c r="A493" s="12"/>
      <c r="B493" s="15"/>
      <c r="C493" s="29"/>
      <c r="D493" s="121"/>
      <c r="E493" s="29"/>
      <c r="F493" s="29"/>
      <c r="G493" s="29"/>
      <c r="H493" s="29"/>
      <c r="I493" s="29"/>
      <c r="J493" s="29"/>
      <c r="K493" s="29"/>
      <c r="L493" s="29"/>
    </row>
    <row r="494" spans="1:12" x14ac:dyDescent="0.2">
      <c r="A494" s="12"/>
      <c r="B494" s="15"/>
      <c r="C494" s="29"/>
      <c r="D494" s="121"/>
      <c r="E494" s="29"/>
      <c r="F494" s="29"/>
      <c r="G494" s="29"/>
      <c r="H494" s="29"/>
      <c r="I494" s="29"/>
      <c r="J494" s="29"/>
      <c r="K494" s="29"/>
      <c r="L494" s="29"/>
    </row>
    <row r="495" spans="1:12" x14ac:dyDescent="0.2">
      <c r="A495" s="12"/>
      <c r="B495" s="15"/>
      <c r="C495" s="29"/>
      <c r="D495" s="121"/>
      <c r="E495" s="29"/>
      <c r="F495" s="29"/>
      <c r="G495" s="29"/>
      <c r="H495" s="29"/>
      <c r="I495" s="29"/>
      <c r="J495" s="29"/>
      <c r="K495" s="29"/>
      <c r="L495" s="29"/>
    </row>
    <row r="496" spans="1:12" x14ac:dyDescent="0.2">
      <c r="A496" s="12"/>
      <c r="B496" s="15"/>
      <c r="C496" s="29"/>
      <c r="D496" s="121"/>
      <c r="E496" s="29"/>
      <c r="F496" s="29"/>
      <c r="G496" s="29"/>
      <c r="H496" s="29"/>
      <c r="I496" s="29"/>
      <c r="J496" s="29"/>
      <c r="K496" s="29"/>
      <c r="L496" s="29"/>
    </row>
    <row r="497" spans="1:12" x14ac:dyDescent="0.2">
      <c r="A497" s="12"/>
      <c r="B497" s="15"/>
      <c r="C497" s="29"/>
      <c r="D497" s="121"/>
      <c r="E497" s="29"/>
      <c r="F497" s="29"/>
      <c r="G497" s="29"/>
      <c r="H497" s="29"/>
      <c r="I497" s="29"/>
      <c r="J497" s="29"/>
      <c r="K497" s="29"/>
      <c r="L497" s="29"/>
    </row>
    <row r="498" spans="1:12" x14ac:dyDescent="0.2">
      <c r="A498" s="12"/>
      <c r="B498" s="15"/>
      <c r="C498" s="29"/>
      <c r="D498" s="121"/>
      <c r="E498" s="29"/>
      <c r="F498" s="29"/>
      <c r="G498" s="29"/>
      <c r="H498" s="29"/>
      <c r="I498" s="29"/>
      <c r="J498" s="29"/>
      <c r="K498" s="29"/>
      <c r="L498" s="29"/>
    </row>
    <row r="499" spans="1:12" x14ac:dyDescent="0.2">
      <c r="A499" s="12"/>
      <c r="B499" s="15"/>
      <c r="C499" s="29"/>
      <c r="D499" s="121"/>
      <c r="E499" s="29"/>
      <c r="F499" s="29"/>
      <c r="G499" s="29"/>
      <c r="H499" s="29"/>
      <c r="I499" s="29"/>
      <c r="J499" s="29"/>
      <c r="K499" s="29"/>
      <c r="L499" s="29"/>
    </row>
    <row r="500" spans="1:12" x14ac:dyDescent="0.2">
      <c r="A500" s="12"/>
      <c r="B500" s="15"/>
      <c r="C500" s="29"/>
      <c r="D500" s="121"/>
      <c r="E500" s="29"/>
      <c r="F500" s="29"/>
      <c r="G500" s="29"/>
      <c r="H500" s="29"/>
      <c r="I500" s="29"/>
      <c r="J500" s="29"/>
      <c r="K500" s="29"/>
      <c r="L500" s="29"/>
    </row>
    <row r="501" spans="1:12" x14ac:dyDescent="0.2">
      <c r="A501" s="12"/>
      <c r="B501" s="15"/>
      <c r="C501" s="29"/>
      <c r="D501" s="121"/>
      <c r="E501" s="29"/>
      <c r="F501" s="29"/>
      <c r="G501" s="29"/>
      <c r="H501" s="29"/>
      <c r="I501" s="29"/>
      <c r="J501" s="29"/>
      <c r="K501" s="29"/>
      <c r="L501" s="29"/>
    </row>
    <row r="502" spans="1:12" x14ac:dyDescent="0.2">
      <c r="A502" s="12"/>
      <c r="B502" s="15"/>
      <c r="C502" s="29"/>
      <c r="D502" s="121"/>
      <c r="E502" s="29"/>
      <c r="F502" s="29"/>
      <c r="G502" s="29"/>
      <c r="H502" s="29"/>
      <c r="I502" s="29"/>
      <c r="J502" s="29"/>
      <c r="K502" s="29"/>
      <c r="L502" s="29"/>
    </row>
    <row r="503" spans="1:12" x14ac:dyDescent="0.2">
      <c r="A503" s="12"/>
      <c r="B503" s="15"/>
      <c r="C503" s="29"/>
      <c r="D503" s="121"/>
      <c r="E503" s="29"/>
      <c r="F503" s="29"/>
      <c r="G503" s="29"/>
      <c r="H503" s="29"/>
      <c r="I503" s="29"/>
      <c r="J503" s="29"/>
      <c r="K503" s="29"/>
      <c r="L503" s="29"/>
    </row>
    <row r="504" spans="1:12" x14ac:dyDescent="0.2">
      <c r="A504" s="12"/>
      <c r="B504" s="15"/>
      <c r="C504" s="29"/>
      <c r="D504" s="121"/>
      <c r="E504" s="29"/>
      <c r="F504" s="29"/>
      <c r="G504" s="29"/>
      <c r="H504" s="29"/>
      <c r="I504" s="29"/>
      <c r="J504" s="29"/>
      <c r="K504" s="29"/>
      <c r="L504" s="29"/>
    </row>
    <row r="505" spans="1:12" x14ac:dyDescent="0.2">
      <c r="A505" s="12"/>
      <c r="B505" s="15"/>
      <c r="C505" s="29"/>
      <c r="D505" s="121"/>
      <c r="E505" s="29"/>
      <c r="F505" s="29"/>
      <c r="G505" s="29"/>
      <c r="H505" s="29"/>
      <c r="I505" s="29"/>
      <c r="J505" s="29"/>
      <c r="K505" s="29"/>
      <c r="L505" s="29"/>
    </row>
    <row r="506" spans="1:12" x14ac:dyDescent="0.2">
      <c r="A506" s="12"/>
      <c r="B506" s="15"/>
      <c r="C506" s="29"/>
      <c r="D506" s="121"/>
      <c r="E506" s="29"/>
      <c r="F506" s="29"/>
      <c r="G506" s="29"/>
      <c r="H506" s="29"/>
      <c r="I506" s="29"/>
      <c r="J506" s="29"/>
      <c r="K506" s="29"/>
      <c r="L506" s="29"/>
    </row>
    <row r="507" spans="1:12" x14ac:dyDescent="0.2">
      <c r="A507" s="12"/>
      <c r="B507" s="15"/>
      <c r="C507" s="29"/>
      <c r="D507" s="121"/>
      <c r="E507" s="29"/>
      <c r="F507" s="29"/>
      <c r="G507" s="29"/>
      <c r="H507" s="29"/>
      <c r="I507" s="29"/>
      <c r="J507" s="29"/>
      <c r="K507" s="29"/>
      <c r="L507" s="29"/>
    </row>
    <row r="508" spans="1:12" x14ac:dyDescent="0.2">
      <c r="A508" s="12"/>
      <c r="B508" s="15"/>
      <c r="C508" s="29"/>
      <c r="D508" s="121"/>
      <c r="E508" s="29"/>
      <c r="F508" s="29"/>
      <c r="G508" s="29"/>
      <c r="H508" s="29"/>
      <c r="I508" s="29"/>
      <c r="J508" s="29"/>
      <c r="K508" s="29"/>
      <c r="L508" s="29"/>
    </row>
    <row r="509" spans="1:12" x14ac:dyDescent="0.2">
      <c r="A509" s="12"/>
      <c r="B509" s="15"/>
      <c r="C509" s="29"/>
      <c r="D509" s="121"/>
      <c r="E509" s="29"/>
      <c r="F509" s="29"/>
      <c r="G509" s="29"/>
      <c r="H509" s="29"/>
      <c r="I509" s="29"/>
      <c r="J509" s="29"/>
      <c r="K509" s="29"/>
      <c r="L509" s="29"/>
    </row>
    <row r="510" spans="1:12" x14ac:dyDescent="0.2">
      <c r="A510" s="12"/>
      <c r="B510" s="15"/>
      <c r="C510" s="29"/>
      <c r="D510" s="121"/>
      <c r="E510" s="29"/>
      <c r="F510" s="29"/>
      <c r="G510" s="29"/>
      <c r="H510" s="29"/>
      <c r="I510" s="29"/>
      <c r="J510" s="29"/>
      <c r="K510" s="29"/>
      <c r="L510" s="29"/>
    </row>
    <row r="511" spans="1:12" x14ac:dyDescent="0.2">
      <c r="A511" s="12"/>
      <c r="B511" s="15"/>
      <c r="C511" s="29"/>
      <c r="D511" s="121"/>
      <c r="E511" s="29"/>
      <c r="F511" s="29"/>
      <c r="G511" s="29"/>
      <c r="H511" s="29"/>
      <c r="I511" s="29"/>
      <c r="J511" s="29"/>
      <c r="K511" s="29"/>
      <c r="L511" s="29"/>
    </row>
    <row r="512" spans="1:12" x14ac:dyDescent="0.2">
      <c r="A512" s="12"/>
      <c r="B512" s="15"/>
      <c r="C512" s="29"/>
      <c r="D512" s="121"/>
      <c r="E512" s="29"/>
      <c r="F512" s="29"/>
      <c r="G512" s="29"/>
      <c r="H512" s="29"/>
      <c r="I512" s="29"/>
      <c r="J512" s="29"/>
      <c r="K512" s="29"/>
      <c r="L512" s="29"/>
    </row>
    <row r="513" spans="1:12" x14ac:dyDescent="0.2">
      <c r="A513" s="12"/>
      <c r="B513" s="15"/>
      <c r="C513" s="29"/>
      <c r="D513" s="121"/>
      <c r="E513" s="29"/>
      <c r="F513" s="29"/>
      <c r="G513" s="29"/>
      <c r="H513" s="29"/>
      <c r="I513" s="29"/>
      <c r="J513" s="29"/>
      <c r="K513" s="29"/>
      <c r="L513" s="29"/>
    </row>
    <row r="514" spans="1:12" x14ac:dyDescent="0.2">
      <c r="A514" s="12"/>
      <c r="B514" s="15"/>
      <c r="C514" s="29"/>
      <c r="D514" s="121"/>
      <c r="E514" s="29"/>
      <c r="F514" s="29"/>
      <c r="G514" s="29"/>
      <c r="H514" s="29"/>
      <c r="I514" s="29"/>
      <c r="J514" s="29"/>
      <c r="K514" s="29"/>
      <c r="L514" s="29"/>
    </row>
    <row r="515" spans="1:12" x14ac:dyDescent="0.2">
      <c r="A515" s="12"/>
      <c r="B515" s="15"/>
      <c r="C515" s="29"/>
      <c r="D515" s="121"/>
      <c r="E515" s="29"/>
      <c r="F515" s="29"/>
      <c r="G515" s="29"/>
      <c r="H515" s="29"/>
      <c r="I515" s="29"/>
      <c r="J515" s="29"/>
      <c r="K515" s="29"/>
      <c r="L515" s="29"/>
    </row>
    <row r="516" spans="1:12" x14ac:dyDescent="0.2">
      <c r="A516" s="12"/>
      <c r="B516" s="15"/>
      <c r="C516" s="29"/>
      <c r="D516" s="121"/>
      <c r="E516" s="29"/>
      <c r="F516" s="29"/>
      <c r="G516" s="29"/>
      <c r="H516" s="29"/>
      <c r="I516" s="29"/>
      <c r="J516" s="29"/>
      <c r="K516" s="29"/>
      <c r="L516" s="29"/>
    </row>
    <row r="517" spans="1:12" x14ac:dyDescent="0.2">
      <c r="A517" s="12"/>
      <c r="B517" s="15"/>
      <c r="C517" s="29"/>
      <c r="D517" s="121"/>
      <c r="E517" s="29"/>
      <c r="F517" s="29"/>
      <c r="G517" s="29"/>
      <c r="H517" s="29"/>
      <c r="I517" s="29"/>
      <c r="J517" s="29"/>
      <c r="K517" s="29"/>
      <c r="L517" s="29"/>
    </row>
    <row r="518" spans="1:12" x14ac:dyDescent="0.2">
      <c r="A518" s="12"/>
      <c r="B518" s="15"/>
      <c r="C518" s="29"/>
      <c r="D518" s="121"/>
      <c r="E518" s="29"/>
      <c r="F518" s="29"/>
      <c r="G518" s="29"/>
      <c r="H518" s="29"/>
      <c r="I518" s="29"/>
      <c r="J518" s="29"/>
      <c r="K518" s="29"/>
      <c r="L518" s="29"/>
    </row>
    <row r="519" spans="1:12" x14ac:dyDescent="0.2">
      <c r="A519" s="12"/>
      <c r="B519" s="15"/>
      <c r="C519" s="29"/>
      <c r="D519" s="121"/>
      <c r="E519" s="29"/>
      <c r="F519" s="29"/>
      <c r="G519" s="29"/>
      <c r="H519" s="29"/>
      <c r="I519" s="29"/>
      <c r="J519" s="29"/>
      <c r="K519" s="29"/>
      <c r="L519" s="29"/>
    </row>
    <row r="520" spans="1:12" x14ac:dyDescent="0.2">
      <c r="A520" s="12"/>
      <c r="B520" s="15"/>
      <c r="C520" s="29"/>
      <c r="D520" s="121"/>
      <c r="E520" s="29"/>
      <c r="F520" s="29"/>
      <c r="G520" s="29"/>
      <c r="H520" s="29"/>
      <c r="I520" s="29"/>
      <c r="J520" s="29"/>
      <c r="K520" s="29"/>
      <c r="L520" s="29"/>
    </row>
    <row r="521" spans="1:12" x14ac:dyDescent="0.2">
      <c r="A521" s="12"/>
      <c r="B521" s="15"/>
      <c r="C521" s="29"/>
      <c r="D521" s="121"/>
      <c r="E521" s="29"/>
      <c r="F521" s="29"/>
      <c r="G521" s="29"/>
      <c r="H521" s="29"/>
      <c r="I521" s="29"/>
      <c r="J521" s="29"/>
      <c r="K521" s="29"/>
      <c r="L521" s="29"/>
    </row>
    <row r="522" spans="1:12" x14ac:dyDescent="0.2">
      <c r="A522" s="12"/>
      <c r="B522" s="15"/>
      <c r="C522" s="29"/>
      <c r="D522" s="121"/>
      <c r="E522" s="29"/>
      <c r="F522" s="29"/>
      <c r="G522" s="29"/>
      <c r="H522" s="29"/>
      <c r="I522" s="29"/>
      <c r="J522" s="29"/>
      <c r="K522" s="29"/>
      <c r="L522" s="29"/>
    </row>
    <row r="523" spans="1:12" x14ac:dyDescent="0.2">
      <c r="A523" s="12"/>
      <c r="B523" s="15"/>
      <c r="C523" s="29"/>
      <c r="D523" s="121"/>
      <c r="E523" s="29"/>
      <c r="F523" s="29"/>
      <c r="G523" s="29"/>
      <c r="H523" s="29"/>
      <c r="I523" s="29"/>
      <c r="J523" s="29"/>
      <c r="K523" s="29"/>
      <c r="L523" s="29"/>
    </row>
    <row r="524" spans="1:12" x14ac:dyDescent="0.2">
      <c r="A524" s="12"/>
      <c r="B524" s="15"/>
      <c r="C524" s="29"/>
      <c r="D524" s="121"/>
      <c r="E524" s="29"/>
      <c r="F524" s="29"/>
      <c r="G524" s="29"/>
      <c r="H524" s="29"/>
      <c r="I524" s="29"/>
      <c r="J524" s="29"/>
      <c r="K524" s="29"/>
      <c r="L524" s="29"/>
    </row>
    <row r="525" spans="1:12" x14ac:dyDescent="0.2">
      <c r="A525" s="12"/>
      <c r="B525" s="15"/>
      <c r="C525" s="29"/>
      <c r="D525" s="121"/>
      <c r="E525" s="29"/>
      <c r="F525" s="29"/>
      <c r="G525" s="29"/>
      <c r="H525" s="29"/>
      <c r="I525" s="29"/>
      <c r="J525" s="29"/>
      <c r="K525" s="29"/>
      <c r="L525" s="29"/>
    </row>
    <row r="526" spans="1:12" x14ac:dyDescent="0.2">
      <c r="A526" s="12"/>
      <c r="B526" s="15"/>
      <c r="C526" s="29"/>
      <c r="D526" s="121"/>
      <c r="E526" s="29"/>
      <c r="F526" s="29"/>
      <c r="G526" s="29"/>
      <c r="H526" s="29"/>
      <c r="I526" s="29"/>
      <c r="J526" s="29"/>
      <c r="K526" s="29"/>
      <c r="L526" s="29"/>
    </row>
    <row r="527" spans="1:12" x14ac:dyDescent="0.2">
      <c r="A527" s="12"/>
      <c r="B527" s="15"/>
      <c r="C527" s="29"/>
      <c r="D527" s="121"/>
      <c r="E527" s="29"/>
      <c r="F527" s="29"/>
      <c r="G527" s="29"/>
      <c r="H527" s="29"/>
      <c r="I527" s="29"/>
      <c r="J527" s="29"/>
      <c r="K527" s="29"/>
      <c r="L527" s="29"/>
    </row>
    <row r="528" spans="1:12" x14ac:dyDescent="0.2">
      <c r="A528" s="12"/>
      <c r="B528" s="15"/>
      <c r="C528" s="29"/>
      <c r="D528" s="121"/>
      <c r="E528" s="29"/>
      <c r="F528" s="29"/>
      <c r="G528" s="29"/>
      <c r="H528" s="29"/>
      <c r="I528" s="29"/>
      <c r="J528" s="29"/>
      <c r="K528" s="29"/>
      <c r="L528" s="29"/>
    </row>
    <row r="529" spans="1:12" x14ac:dyDescent="0.2">
      <c r="A529" s="12"/>
      <c r="B529" s="15"/>
      <c r="C529" s="29"/>
      <c r="D529" s="121"/>
      <c r="E529" s="29"/>
      <c r="F529" s="29"/>
      <c r="G529" s="29"/>
      <c r="H529" s="29"/>
      <c r="I529" s="29"/>
      <c r="J529" s="29"/>
      <c r="K529" s="29"/>
      <c r="L529" s="29"/>
    </row>
    <row r="530" spans="1:12" x14ac:dyDescent="0.2">
      <c r="A530" s="12"/>
      <c r="B530" s="15"/>
      <c r="C530" s="29"/>
      <c r="D530" s="121"/>
      <c r="E530" s="29"/>
      <c r="F530" s="29"/>
      <c r="G530" s="29"/>
      <c r="H530" s="29"/>
      <c r="I530" s="29"/>
      <c r="J530" s="29"/>
      <c r="K530" s="29"/>
      <c r="L530" s="29"/>
    </row>
    <row r="531" spans="1:12" x14ac:dyDescent="0.2">
      <c r="A531" s="12"/>
      <c r="B531" s="15"/>
      <c r="C531" s="29"/>
      <c r="D531" s="121"/>
      <c r="E531" s="29"/>
      <c r="F531" s="29"/>
      <c r="G531" s="29"/>
      <c r="H531" s="29"/>
      <c r="I531" s="29"/>
      <c r="J531" s="29"/>
      <c r="K531" s="29"/>
      <c r="L531" s="29"/>
    </row>
    <row r="532" spans="1:12" x14ac:dyDescent="0.2">
      <c r="A532" s="12"/>
      <c r="B532" s="15"/>
      <c r="C532" s="29"/>
      <c r="D532" s="121"/>
      <c r="E532" s="29"/>
      <c r="F532" s="29"/>
      <c r="G532" s="29"/>
      <c r="H532" s="29"/>
      <c r="I532" s="29"/>
      <c r="J532" s="29"/>
      <c r="K532" s="29"/>
      <c r="L532" s="29"/>
    </row>
    <row r="533" spans="1:12" x14ac:dyDescent="0.2">
      <c r="A533" s="12"/>
      <c r="B533" s="15"/>
      <c r="C533" s="29"/>
      <c r="D533" s="121"/>
      <c r="E533" s="29"/>
      <c r="F533" s="29"/>
      <c r="G533" s="29"/>
      <c r="H533" s="29"/>
      <c r="I533" s="29"/>
      <c r="J533" s="29"/>
      <c r="K533" s="29"/>
      <c r="L533" s="29"/>
    </row>
    <row r="534" spans="1:12" x14ac:dyDescent="0.2">
      <c r="A534" s="12"/>
      <c r="B534" s="15"/>
      <c r="C534" s="29"/>
      <c r="D534" s="121"/>
      <c r="E534" s="29"/>
      <c r="F534" s="29"/>
      <c r="G534" s="29"/>
      <c r="H534" s="29"/>
      <c r="I534" s="29"/>
      <c r="J534" s="29"/>
      <c r="K534" s="29"/>
      <c r="L534" s="29"/>
    </row>
    <row r="535" spans="1:12" x14ac:dyDescent="0.2">
      <c r="A535" s="12"/>
      <c r="B535" s="15"/>
      <c r="C535" s="29"/>
      <c r="D535" s="121"/>
      <c r="E535" s="29"/>
      <c r="F535" s="29"/>
      <c r="G535" s="29"/>
      <c r="H535" s="29"/>
      <c r="I535" s="29"/>
      <c r="J535" s="29"/>
      <c r="K535" s="29"/>
      <c r="L535" s="29"/>
    </row>
    <row r="536" spans="1:12" x14ac:dyDescent="0.2">
      <c r="A536" s="12"/>
      <c r="B536" s="15"/>
      <c r="C536" s="29"/>
      <c r="D536" s="121"/>
      <c r="E536" s="29"/>
      <c r="F536" s="29"/>
      <c r="G536" s="29"/>
      <c r="H536" s="29"/>
      <c r="I536" s="29"/>
      <c r="J536" s="29"/>
      <c r="K536" s="29"/>
      <c r="L536" s="29"/>
    </row>
    <row r="537" spans="1:12" x14ac:dyDescent="0.2">
      <c r="A537" s="12"/>
      <c r="B537" s="15"/>
      <c r="C537" s="29"/>
      <c r="D537" s="121"/>
      <c r="E537" s="29"/>
      <c r="F537" s="29"/>
      <c r="G537" s="29"/>
      <c r="H537" s="29"/>
      <c r="I537" s="29"/>
      <c r="J537" s="29"/>
      <c r="K537" s="29"/>
      <c r="L537" s="29"/>
    </row>
    <row r="538" spans="1:12" x14ac:dyDescent="0.2">
      <c r="A538" s="12"/>
      <c r="B538" s="15"/>
      <c r="C538" s="29"/>
      <c r="D538" s="121"/>
      <c r="E538" s="29"/>
      <c r="F538" s="29"/>
      <c r="G538" s="29"/>
      <c r="H538" s="29"/>
      <c r="I538" s="29"/>
      <c r="J538" s="29"/>
      <c r="K538" s="29"/>
      <c r="L538" s="29"/>
    </row>
    <row r="539" spans="1:12" x14ac:dyDescent="0.2">
      <c r="A539" s="12"/>
      <c r="B539" s="15"/>
      <c r="C539" s="29"/>
      <c r="D539" s="121"/>
      <c r="E539" s="29"/>
      <c r="F539" s="29"/>
      <c r="G539" s="29"/>
      <c r="H539" s="29"/>
      <c r="I539" s="29"/>
      <c r="J539" s="29"/>
      <c r="K539" s="29"/>
      <c r="L539" s="29"/>
    </row>
    <row r="540" spans="1:12" x14ac:dyDescent="0.2">
      <c r="A540" s="12"/>
      <c r="B540" s="15"/>
      <c r="C540" s="29"/>
      <c r="D540" s="121"/>
      <c r="E540" s="29"/>
      <c r="F540" s="29"/>
      <c r="G540" s="29"/>
      <c r="H540" s="29"/>
      <c r="I540" s="29"/>
      <c r="J540" s="29"/>
      <c r="K540" s="29"/>
      <c r="L540" s="29"/>
    </row>
    <row r="541" spans="1:12" x14ac:dyDescent="0.2">
      <c r="A541" s="12"/>
      <c r="B541" s="15"/>
      <c r="C541" s="29"/>
      <c r="D541" s="121"/>
      <c r="E541" s="29"/>
      <c r="F541" s="29"/>
      <c r="G541" s="29"/>
      <c r="H541" s="29"/>
      <c r="I541" s="29"/>
      <c r="J541" s="29"/>
      <c r="K541" s="29"/>
      <c r="L541" s="29"/>
    </row>
    <row r="542" spans="1:12" x14ac:dyDescent="0.2">
      <c r="A542" s="12"/>
      <c r="B542" s="15"/>
      <c r="C542" s="29"/>
      <c r="D542" s="121"/>
      <c r="E542" s="29"/>
      <c r="F542" s="29"/>
      <c r="G542" s="29"/>
      <c r="H542" s="29"/>
      <c r="I542" s="29"/>
      <c r="J542" s="29"/>
      <c r="K542" s="29"/>
      <c r="L542" s="29"/>
    </row>
    <row r="543" spans="1:12" x14ac:dyDescent="0.2">
      <c r="A543" s="12"/>
      <c r="B543" s="15"/>
      <c r="C543" s="29"/>
      <c r="D543" s="121"/>
      <c r="E543" s="29"/>
      <c r="F543" s="29"/>
      <c r="G543" s="29"/>
      <c r="H543" s="29"/>
      <c r="I543" s="29"/>
      <c r="J543" s="29"/>
      <c r="K543" s="29"/>
      <c r="L543" s="29"/>
    </row>
    <row r="544" spans="1:12" x14ac:dyDescent="0.2">
      <c r="A544" s="12"/>
      <c r="B544" s="15"/>
      <c r="C544" s="29"/>
      <c r="D544" s="121"/>
      <c r="E544" s="29"/>
      <c r="F544" s="29"/>
      <c r="G544" s="29"/>
      <c r="H544" s="29"/>
      <c r="I544" s="29"/>
      <c r="J544" s="29"/>
      <c r="K544" s="29"/>
      <c r="L544" s="29"/>
    </row>
    <row r="545" spans="1:12" x14ac:dyDescent="0.2">
      <c r="A545" s="12"/>
      <c r="B545" s="15"/>
      <c r="C545" s="29"/>
      <c r="D545" s="121"/>
      <c r="E545" s="29"/>
      <c r="F545" s="29"/>
      <c r="G545" s="29"/>
      <c r="H545" s="29"/>
      <c r="I545" s="29"/>
      <c r="J545" s="29"/>
      <c r="K545" s="29"/>
      <c r="L545" s="29"/>
    </row>
    <row r="546" spans="1:12" x14ac:dyDescent="0.2">
      <c r="A546" s="12"/>
      <c r="B546" s="15"/>
      <c r="C546" s="29"/>
      <c r="D546" s="121"/>
      <c r="E546" s="29"/>
      <c r="F546" s="29"/>
      <c r="G546" s="29"/>
      <c r="H546" s="29"/>
      <c r="I546" s="29"/>
      <c r="J546" s="29"/>
      <c r="K546" s="29"/>
      <c r="L546" s="29"/>
    </row>
    <row r="547" spans="1:12" x14ac:dyDescent="0.2">
      <c r="A547" s="12"/>
      <c r="B547" s="15"/>
      <c r="C547" s="29"/>
      <c r="D547" s="121"/>
      <c r="E547" s="29"/>
      <c r="F547" s="29"/>
      <c r="G547" s="29"/>
      <c r="H547" s="29"/>
      <c r="I547" s="29"/>
      <c r="J547" s="29"/>
      <c r="K547" s="29"/>
      <c r="L547" s="29"/>
    </row>
    <row r="548" spans="1:12" x14ac:dyDescent="0.2">
      <c r="A548" s="12"/>
      <c r="B548" s="15"/>
      <c r="C548" s="29"/>
      <c r="D548" s="121"/>
      <c r="E548" s="29"/>
      <c r="F548" s="29"/>
      <c r="G548" s="29"/>
      <c r="H548" s="29"/>
      <c r="I548" s="29"/>
      <c r="J548" s="29"/>
      <c r="K548" s="29"/>
      <c r="L548" s="29"/>
    </row>
    <row r="549" spans="1:12" x14ac:dyDescent="0.2">
      <c r="A549" s="12"/>
      <c r="B549" s="15"/>
      <c r="C549" s="29"/>
      <c r="D549" s="121"/>
      <c r="E549" s="29"/>
      <c r="F549" s="29"/>
      <c r="G549" s="29"/>
      <c r="H549" s="29"/>
      <c r="I549" s="29"/>
      <c r="J549" s="29"/>
      <c r="K549" s="29"/>
      <c r="L549" s="29"/>
    </row>
    <row r="550" spans="1:12" x14ac:dyDescent="0.2">
      <c r="A550" s="12"/>
      <c r="B550" s="15"/>
      <c r="C550" s="29"/>
      <c r="D550" s="121"/>
      <c r="E550" s="29"/>
      <c r="F550" s="29"/>
      <c r="G550" s="29"/>
      <c r="H550" s="29"/>
      <c r="I550" s="29"/>
      <c r="J550" s="29"/>
      <c r="K550" s="29"/>
      <c r="L550" s="29"/>
    </row>
    <row r="551" spans="1:12" x14ac:dyDescent="0.2">
      <c r="A551" s="12"/>
      <c r="B551" s="15"/>
      <c r="C551" s="29"/>
      <c r="D551" s="121"/>
      <c r="E551" s="29"/>
      <c r="F551" s="29"/>
      <c r="G551" s="29"/>
      <c r="H551" s="29"/>
      <c r="I551" s="29"/>
      <c r="J551" s="29"/>
      <c r="K551" s="29"/>
      <c r="L551" s="29"/>
    </row>
    <row r="552" spans="1:12" x14ac:dyDescent="0.2">
      <c r="A552" s="12"/>
      <c r="B552" s="15"/>
      <c r="C552" s="29"/>
      <c r="D552" s="121"/>
      <c r="E552" s="29"/>
      <c r="F552" s="29"/>
      <c r="G552" s="29"/>
      <c r="H552" s="29"/>
      <c r="I552" s="29"/>
      <c r="J552" s="29"/>
      <c r="K552" s="29"/>
      <c r="L552" s="29"/>
    </row>
    <row r="553" spans="1:12" x14ac:dyDescent="0.2">
      <c r="A553" s="12"/>
      <c r="B553" s="15"/>
      <c r="C553" s="29"/>
      <c r="D553" s="121"/>
      <c r="E553" s="29"/>
      <c r="F553" s="29"/>
      <c r="G553" s="29"/>
      <c r="H553" s="29"/>
      <c r="I553" s="29"/>
      <c r="J553" s="29"/>
      <c r="K553" s="29"/>
      <c r="L553" s="29"/>
    </row>
    <row r="554" spans="1:12" x14ac:dyDescent="0.2">
      <c r="A554" s="12"/>
      <c r="B554" s="15"/>
      <c r="C554" s="29"/>
      <c r="D554" s="121"/>
      <c r="E554" s="29"/>
      <c r="F554" s="29"/>
      <c r="G554" s="29"/>
      <c r="H554" s="29"/>
      <c r="I554" s="29"/>
      <c r="J554" s="29"/>
      <c r="K554" s="29"/>
      <c r="L554" s="29"/>
    </row>
    <row r="555" spans="1:12" x14ac:dyDescent="0.2">
      <c r="A555" s="12"/>
      <c r="B555" s="15"/>
      <c r="C555" s="29"/>
      <c r="D555" s="121"/>
      <c r="E555" s="29"/>
      <c r="F555" s="29"/>
      <c r="G555" s="29"/>
      <c r="H555" s="29"/>
      <c r="I555" s="29"/>
      <c r="J555" s="29"/>
      <c r="K555" s="29"/>
      <c r="L555" s="29"/>
    </row>
    <row r="556" spans="1:12" x14ac:dyDescent="0.2">
      <c r="A556" s="12"/>
      <c r="B556" s="15"/>
      <c r="C556" s="29"/>
      <c r="D556" s="121"/>
      <c r="E556" s="29"/>
      <c r="F556" s="29"/>
      <c r="G556" s="29"/>
      <c r="H556" s="29"/>
      <c r="I556" s="29"/>
      <c r="J556" s="29"/>
      <c r="K556" s="29"/>
      <c r="L556" s="29"/>
    </row>
    <row r="557" spans="1:12" x14ac:dyDescent="0.2">
      <c r="A557" s="12"/>
      <c r="B557" s="15"/>
      <c r="C557" s="29"/>
      <c r="D557" s="121"/>
      <c r="E557" s="29"/>
      <c r="F557" s="29"/>
      <c r="G557" s="29"/>
      <c r="H557" s="29"/>
      <c r="I557" s="29"/>
      <c r="J557" s="29"/>
      <c r="K557" s="29"/>
      <c r="L557" s="29"/>
    </row>
    <row r="558" spans="1:12" x14ac:dyDescent="0.2">
      <c r="A558" s="12"/>
      <c r="B558" s="15"/>
      <c r="C558" s="29"/>
      <c r="D558" s="121"/>
      <c r="E558" s="29"/>
      <c r="F558" s="29"/>
      <c r="G558" s="29"/>
      <c r="H558" s="29"/>
      <c r="I558" s="29"/>
      <c r="J558" s="29"/>
      <c r="K558" s="29"/>
      <c r="L558" s="29"/>
    </row>
    <row r="559" spans="1:12" x14ac:dyDescent="0.2">
      <c r="A559" s="12"/>
      <c r="B559" s="15"/>
      <c r="C559" s="29"/>
      <c r="D559" s="121"/>
      <c r="E559" s="29"/>
      <c r="F559" s="29"/>
      <c r="G559" s="29"/>
      <c r="H559" s="29"/>
      <c r="I559" s="29"/>
      <c r="J559" s="29"/>
      <c r="K559" s="29"/>
      <c r="L559" s="29"/>
    </row>
    <row r="560" spans="1:12" x14ac:dyDescent="0.2">
      <c r="A560" s="12"/>
      <c r="B560" s="15"/>
      <c r="C560" s="29"/>
      <c r="D560" s="121"/>
      <c r="E560" s="29"/>
      <c r="F560" s="29"/>
      <c r="G560" s="29"/>
      <c r="H560" s="29"/>
      <c r="I560" s="29"/>
      <c r="J560" s="29"/>
      <c r="K560" s="29"/>
      <c r="L560" s="29"/>
    </row>
    <row r="561" spans="1:12" x14ac:dyDescent="0.2">
      <c r="A561" s="12"/>
      <c r="B561" s="15"/>
      <c r="C561" s="29"/>
      <c r="D561" s="121"/>
      <c r="E561" s="29"/>
      <c r="F561" s="29"/>
      <c r="G561" s="29"/>
      <c r="H561" s="29"/>
      <c r="I561" s="29"/>
      <c r="J561" s="29"/>
      <c r="K561" s="29"/>
      <c r="L561" s="29"/>
    </row>
    <row r="562" spans="1:12" x14ac:dyDescent="0.2">
      <c r="A562" s="12"/>
      <c r="B562" s="15"/>
      <c r="C562" s="29"/>
      <c r="D562" s="121"/>
      <c r="E562" s="29"/>
      <c r="F562" s="29"/>
      <c r="G562" s="29"/>
      <c r="H562" s="29"/>
      <c r="I562" s="29"/>
      <c r="J562" s="29"/>
      <c r="K562" s="29"/>
      <c r="L562" s="29"/>
    </row>
    <row r="563" spans="1:12" x14ac:dyDescent="0.2">
      <c r="A563" s="12"/>
      <c r="B563" s="15"/>
      <c r="C563" s="29"/>
      <c r="D563" s="121"/>
      <c r="E563" s="29"/>
      <c r="F563" s="29"/>
      <c r="G563" s="29"/>
      <c r="H563" s="29"/>
      <c r="I563" s="29"/>
      <c r="J563" s="29"/>
      <c r="K563" s="29"/>
      <c r="L563" s="29"/>
    </row>
    <row r="564" spans="1:12" x14ac:dyDescent="0.2">
      <c r="A564" s="12"/>
      <c r="B564" s="15"/>
      <c r="C564" s="29"/>
      <c r="D564" s="121"/>
      <c r="E564" s="29"/>
      <c r="F564" s="29"/>
      <c r="G564" s="29"/>
      <c r="H564" s="29"/>
      <c r="I564" s="29"/>
      <c r="J564" s="29"/>
      <c r="K564" s="29"/>
      <c r="L564" s="29"/>
    </row>
    <row r="565" spans="1:12" x14ac:dyDescent="0.2">
      <c r="A565" s="12"/>
      <c r="B565" s="15"/>
      <c r="C565" s="29"/>
      <c r="D565" s="121"/>
      <c r="E565" s="29"/>
      <c r="F565" s="29"/>
      <c r="G565" s="29"/>
      <c r="H565" s="29"/>
      <c r="I565" s="29"/>
      <c r="J565" s="29"/>
      <c r="K565" s="29"/>
      <c r="L565" s="29"/>
    </row>
    <row r="566" spans="1:12" x14ac:dyDescent="0.2">
      <c r="A566" s="12"/>
      <c r="B566" s="15"/>
      <c r="C566" s="29"/>
      <c r="D566" s="121"/>
      <c r="E566" s="29"/>
      <c r="F566" s="29"/>
      <c r="G566" s="29"/>
      <c r="H566" s="29"/>
      <c r="I566" s="29"/>
      <c r="J566" s="29"/>
      <c r="K566" s="29"/>
      <c r="L566" s="29"/>
    </row>
    <row r="567" spans="1:12" x14ac:dyDescent="0.2">
      <c r="A567" s="12"/>
      <c r="B567" s="15"/>
      <c r="C567" s="29"/>
      <c r="D567" s="121"/>
      <c r="E567" s="29"/>
      <c r="F567" s="29"/>
      <c r="G567" s="29"/>
      <c r="H567" s="29"/>
      <c r="I567" s="29"/>
      <c r="J567" s="29"/>
      <c r="K567" s="29"/>
      <c r="L567" s="29"/>
    </row>
    <row r="568" spans="1:12" x14ac:dyDescent="0.2">
      <c r="A568" s="12"/>
      <c r="B568" s="15"/>
      <c r="C568" s="29"/>
      <c r="D568" s="121"/>
      <c r="E568" s="29"/>
      <c r="F568" s="29"/>
      <c r="G568" s="29"/>
      <c r="H568" s="29"/>
      <c r="I568" s="29"/>
      <c r="J568" s="29"/>
      <c r="K568" s="29"/>
      <c r="L568" s="29"/>
    </row>
    <row r="569" spans="1:12" x14ac:dyDescent="0.2">
      <c r="A569" s="12"/>
      <c r="B569" s="15"/>
      <c r="C569" s="29"/>
      <c r="D569" s="121"/>
      <c r="E569" s="29"/>
      <c r="F569" s="29"/>
      <c r="G569" s="29"/>
      <c r="H569" s="29"/>
      <c r="I569" s="29"/>
      <c r="J569" s="29"/>
      <c r="K569" s="29"/>
      <c r="L569" s="29"/>
    </row>
    <row r="570" spans="1:12" x14ac:dyDescent="0.2">
      <c r="A570" s="12"/>
      <c r="B570" s="15"/>
      <c r="C570" s="29"/>
      <c r="D570" s="121"/>
      <c r="E570" s="29"/>
      <c r="F570" s="29"/>
      <c r="G570" s="29"/>
      <c r="H570" s="29"/>
      <c r="I570" s="29"/>
      <c r="J570" s="29"/>
      <c r="K570" s="29"/>
      <c r="L570" s="29"/>
    </row>
    <row r="571" spans="1:12" x14ac:dyDescent="0.2">
      <c r="A571" s="12"/>
      <c r="B571" s="15"/>
      <c r="C571" s="29"/>
      <c r="D571" s="121"/>
      <c r="E571" s="29"/>
      <c r="F571" s="29"/>
      <c r="G571" s="29"/>
      <c r="H571" s="29"/>
      <c r="I571" s="29"/>
      <c r="J571" s="29"/>
      <c r="K571" s="29"/>
      <c r="L571" s="29"/>
    </row>
    <row r="572" spans="1:12" x14ac:dyDescent="0.2">
      <c r="A572" s="12"/>
      <c r="B572" s="15"/>
      <c r="C572" s="29"/>
      <c r="D572" s="121"/>
      <c r="E572" s="29"/>
      <c r="F572" s="29"/>
      <c r="G572" s="29"/>
      <c r="H572" s="29"/>
      <c r="I572" s="29"/>
      <c r="J572" s="29"/>
      <c r="K572" s="29"/>
      <c r="L572" s="29"/>
    </row>
    <row r="573" spans="1:12" x14ac:dyDescent="0.2">
      <c r="A573" s="12"/>
      <c r="B573" s="15"/>
      <c r="C573" s="29"/>
      <c r="D573" s="121"/>
      <c r="E573" s="29"/>
      <c r="F573" s="29"/>
      <c r="G573" s="29"/>
      <c r="H573" s="29"/>
      <c r="I573" s="29"/>
      <c r="J573" s="29"/>
      <c r="K573" s="29"/>
      <c r="L573" s="29"/>
    </row>
    <row r="574" spans="1:12" x14ac:dyDescent="0.2">
      <c r="A574" s="12"/>
      <c r="B574" s="15"/>
      <c r="C574" s="29"/>
      <c r="D574" s="121"/>
      <c r="E574" s="29"/>
      <c r="F574" s="29"/>
      <c r="G574" s="29"/>
      <c r="H574" s="29"/>
      <c r="I574" s="29"/>
      <c r="J574" s="29"/>
      <c r="K574" s="29"/>
      <c r="L574" s="29"/>
    </row>
    <row r="575" spans="1:12" x14ac:dyDescent="0.2">
      <c r="A575" s="12"/>
      <c r="B575" s="15"/>
      <c r="C575" s="29"/>
      <c r="D575" s="121"/>
      <c r="E575" s="29"/>
      <c r="F575" s="29"/>
      <c r="G575" s="29"/>
      <c r="H575" s="29"/>
      <c r="I575" s="29"/>
      <c r="J575" s="29"/>
      <c r="K575" s="29"/>
      <c r="L575" s="29"/>
    </row>
    <row r="576" spans="1:12" x14ac:dyDescent="0.2">
      <c r="A576" s="12"/>
      <c r="B576" s="15"/>
      <c r="C576" s="29"/>
      <c r="D576" s="121"/>
      <c r="E576" s="29"/>
      <c r="F576" s="29"/>
      <c r="G576" s="29"/>
      <c r="H576" s="29"/>
      <c r="I576" s="29"/>
      <c r="J576" s="29"/>
      <c r="K576" s="29"/>
      <c r="L576" s="29"/>
    </row>
    <row r="577" spans="1:12" x14ac:dyDescent="0.2">
      <c r="A577" s="12"/>
      <c r="B577" s="15"/>
      <c r="C577" s="29"/>
      <c r="D577" s="121"/>
      <c r="E577" s="29"/>
      <c r="F577" s="29"/>
      <c r="G577" s="29"/>
      <c r="H577" s="29"/>
      <c r="I577" s="29"/>
      <c r="J577" s="29"/>
      <c r="K577" s="29"/>
      <c r="L577" s="29"/>
    </row>
    <row r="578" spans="1:12" x14ac:dyDescent="0.2">
      <c r="A578" s="12"/>
      <c r="B578" s="15"/>
      <c r="C578" s="29"/>
      <c r="D578" s="121"/>
      <c r="E578" s="29"/>
      <c r="F578" s="29"/>
      <c r="G578" s="29"/>
      <c r="H578" s="29"/>
      <c r="I578" s="29"/>
      <c r="J578" s="29"/>
      <c r="K578" s="29"/>
      <c r="L578" s="29"/>
    </row>
    <row r="579" spans="1:12" x14ac:dyDescent="0.2">
      <c r="A579" s="12"/>
      <c r="B579" s="15"/>
      <c r="C579" s="29"/>
      <c r="D579" s="121"/>
      <c r="E579" s="29"/>
      <c r="F579" s="29"/>
      <c r="G579" s="29"/>
      <c r="H579" s="29"/>
      <c r="I579" s="29"/>
      <c r="J579" s="29"/>
      <c r="K579" s="29"/>
      <c r="L579" s="29"/>
    </row>
    <row r="580" spans="1:12" x14ac:dyDescent="0.2">
      <c r="A580" s="12"/>
      <c r="B580" s="15"/>
      <c r="C580" s="29"/>
      <c r="D580" s="121"/>
      <c r="E580" s="29"/>
      <c r="F580" s="29"/>
      <c r="G580" s="29"/>
      <c r="H580" s="29"/>
      <c r="I580" s="29"/>
      <c r="J580" s="29"/>
      <c r="K580" s="29"/>
      <c r="L580" s="29"/>
    </row>
    <row r="581" spans="1:12" x14ac:dyDescent="0.2">
      <c r="A581" s="12"/>
      <c r="B581" s="15"/>
      <c r="C581" s="29"/>
      <c r="D581" s="121"/>
      <c r="E581" s="29"/>
      <c r="F581" s="29"/>
      <c r="G581" s="29"/>
      <c r="H581" s="29"/>
      <c r="I581" s="29"/>
      <c r="J581" s="29"/>
      <c r="K581" s="29"/>
      <c r="L581" s="29"/>
    </row>
    <row r="582" spans="1:12" x14ac:dyDescent="0.2">
      <c r="A582" s="12"/>
      <c r="B582" s="15"/>
      <c r="C582" s="29"/>
      <c r="D582" s="121"/>
      <c r="E582" s="29"/>
      <c r="F582" s="29"/>
      <c r="G582" s="29"/>
      <c r="H582" s="29"/>
      <c r="I582" s="29"/>
      <c r="J582" s="29"/>
      <c r="K582" s="29"/>
      <c r="L582" s="29"/>
    </row>
    <row r="583" spans="1:12" x14ac:dyDescent="0.2">
      <c r="A583" s="12"/>
      <c r="B583" s="15"/>
      <c r="C583" s="29"/>
      <c r="D583" s="121"/>
      <c r="E583" s="29"/>
      <c r="F583" s="29"/>
      <c r="G583" s="29"/>
      <c r="H583" s="29"/>
      <c r="I583" s="29"/>
      <c r="J583" s="29"/>
      <c r="K583" s="29"/>
      <c r="L583" s="29"/>
    </row>
    <row r="584" spans="1:12" x14ac:dyDescent="0.2">
      <c r="A584" s="12"/>
      <c r="B584" s="15"/>
      <c r="C584" s="29"/>
      <c r="D584" s="121"/>
      <c r="E584" s="29"/>
      <c r="F584" s="29"/>
      <c r="G584" s="29"/>
      <c r="H584" s="29"/>
      <c r="I584" s="29"/>
      <c r="J584" s="29"/>
      <c r="K584" s="29"/>
      <c r="L584" s="29"/>
    </row>
    <row r="585" spans="1:12" x14ac:dyDescent="0.2">
      <c r="A585" s="12"/>
      <c r="B585" s="15"/>
      <c r="C585" s="29"/>
      <c r="D585" s="121"/>
      <c r="E585" s="29"/>
      <c r="F585" s="29"/>
      <c r="G585" s="29"/>
      <c r="H585" s="29"/>
      <c r="I585" s="29"/>
      <c r="J585" s="29"/>
      <c r="K585" s="29"/>
      <c r="L585" s="29"/>
    </row>
    <row r="586" spans="1:12" x14ac:dyDescent="0.2">
      <c r="A586" s="12"/>
      <c r="B586" s="15"/>
      <c r="C586" s="29"/>
      <c r="D586" s="121"/>
      <c r="E586" s="29"/>
      <c r="F586" s="29"/>
      <c r="G586" s="29"/>
      <c r="H586" s="29"/>
      <c r="I586" s="29"/>
      <c r="J586" s="29"/>
      <c r="K586" s="29"/>
      <c r="L586" s="29"/>
    </row>
    <row r="587" spans="1:12" x14ac:dyDescent="0.2">
      <c r="A587" s="12"/>
      <c r="B587" s="15"/>
      <c r="C587" s="29"/>
      <c r="D587" s="121"/>
      <c r="E587" s="29"/>
      <c r="F587" s="29"/>
      <c r="G587" s="29"/>
      <c r="H587" s="29"/>
      <c r="I587" s="29"/>
      <c r="J587" s="29"/>
      <c r="K587" s="29"/>
      <c r="L587" s="29"/>
    </row>
    <row r="588" spans="1:12" x14ac:dyDescent="0.2">
      <c r="A588" s="12"/>
      <c r="B588" s="15"/>
      <c r="C588" s="29"/>
      <c r="D588" s="121"/>
      <c r="E588" s="29"/>
      <c r="F588" s="29"/>
      <c r="G588" s="29"/>
      <c r="H588" s="29"/>
      <c r="I588" s="29"/>
      <c r="J588" s="29"/>
      <c r="K588" s="29"/>
      <c r="L588" s="29"/>
    </row>
    <row r="589" spans="1:12" x14ac:dyDescent="0.2">
      <c r="A589" s="12"/>
      <c r="B589" s="15"/>
      <c r="C589" s="29"/>
      <c r="D589" s="121"/>
      <c r="E589" s="29"/>
      <c r="F589" s="29"/>
      <c r="G589" s="29"/>
      <c r="H589" s="29"/>
      <c r="I589" s="29"/>
      <c r="J589" s="29"/>
      <c r="K589" s="29"/>
      <c r="L589" s="29"/>
    </row>
    <row r="590" spans="1:12" x14ac:dyDescent="0.2">
      <c r="A590" s="12"/>
      <c r="B590" s="15"/>
      <c r="C590" s="29"/>
      <c r="D590" s="121"/>
      <c r="E590" s="29"/>
      <c r="F590" s="29"/>
      <c r="G590" s="29"/>
      <c r="H590" s="29"/>
      <c r="I590" s="29"/>
      <c r="J590" s="29"/>
      <c r="K590" s="29"/>
      <c r="L590" s="29"/>
    </row>
    <row r="591" spans="1:12" x14ac:dyDescent="0.2">
      <c r="A591" s="12"/>
      <c r="B591" s="15"/>
      <c r="C591" s="29"/>
      <c r="D591" s="121"/>
      <c r="E591" s="29"/>
      <c r="F591" s="29"/>
      <c r="G591" s="29"/>
      <c r="H591" s="29"/>
      <c r="I591" s="29"/>
      <c r="J591" s="29"/>
      <c r="K591" s="29"/>
      <c r="L591" s="29"/>
    </row>
    <row r="592" spans="1:12" x14ac:dyDescent="0.2">
      <c r="A592" s="12"/>
      <c r="B592" s="15"/>
      <c r="C592" s="29"/>
      <c r="D592" s="121"/>
      <c r="E592" s="29"/>
      <c r="F592" s="29"/>
      <c r="G592" s="29"/>
      <c r="H592" s="29"/>
      <c r="I592" s="29"/>
      <c r="J592" s="29"/>
      <c r="K592" s="29"/>
      <c r="L592" s="29"/>
    </row>
    <row r="593" spans="1:12" x14ac:dyDescent="0.2">
      <c r="A593" s="12"/>
      <c r="B593" s="15"/>
      <c r="C593" s="29"/>
      <c r="D593" s="121"/>
      <c r="E593" s="29"/>
      <c r="F593" s="29"/>
      <c r="G593" s="29"/>
      <c r="H593" s="29"/>
      <c r="I593" s="29"/>
      <c r="J593" s="29"/>
      <c r="K593" s="29"/>
      <c r="L593" s="29"/>
    </row>
    <row r="594" spans="1:12" x14ac:dyDescent="0.2">
      <c r="A594" s="12"/>
      <c r="B594" s="15"/>
      <c r="C594" s="29"/>
      <c r="D594" s="121"/>
      <c r="E594" s="29"/>
      <c r="F594" s="29"/>
      <c r="G594" s="29"/>
      <c r="H594" s="29"/>
      <c r="I594" s="29"/>
      <c r="J594" s="29"/>
      <c r="K594" s="29"/>
      <c r="L594" s="29"/>
    </row>
    <row r="595" spans="1:12" x14ac:dyDescent="0.2">
      <c r="A595" s="12"/>
      <c r="B595" s="15"/>
      <c r="C595" s="29"/>
      <c r="D595" s="121"/>
      <c r="E595" s="29"/>
      <c r="F595" s="29"/>
      <c r="G595" s="29"/>
      <c r="H595" s="29"/>
      <c r="I595" s="29"/>
      <c r="J595" s="29"/>
      <c r="K595" s="29"/>
      <c r="L595" s="29"/>
    </row>
    <row r="596" spans="1:12" x14ac:dyDescent="0.2">
      <c r="A596" s="12"/>
      <c r="B596" s="15"/>
      <c r="C596" s="29"/>
      <c r="D596" s="121"/>
      <c r="E596" s="29"/>
      <c r="F596" s="29"/>
      <c r="G596" s="29"/>
      <c r="H596" s="29"/>
      <c r="I596" s="29"/>
      <c r="J596" s="29"/>
      <c r="K596" s="29"/>
      <c r="L596" s="29"/>
    </row>
    <row r="597" spans="1:12" x14ac:dyDescent="0.2">
      <c r="A597" s="12"/>
      <c r="B597" s="15"/>
      <c r="C597" s="29"/>
      <c r="D597" s="121"/>
      <c r="E597" s="29"/>
      <c r="F597" s="29"/>
      <c r="G597" s="29"/>
      <c r="H597" s="29"/>
      <c r="I597" s="29"/>
      <c r="J597" s="29"/>
      <c r="K597" s="29"/>
      <c r="L597" s="29"/>
    </row>
    <row r="598" spans="1:12" x14ac:dyDescent="0.2">
      <c r="A598" s="12"/>
      <c r="B598" s="15"/>
      <c r="C598" s="29"/>
      <c r="D598" s="121"/>
      <c r="E598" s="29"/>
      <c r="F598" s="29"/>
      <c r="G598" s="29"/>
      <c r="H598" s="29"/>
      <c r="I598" s="29"/>
      <c r="J598" s="29"/>
      <c r="K598" s="29"/>
      <c r="L598" s="29"/>
    </row>
    <row r="599" spans="1:12" x14ac:dyDescent="0.2">
      <c r="A599" s="12"/>
      <c r="B599" s="15"/>
      <c r="C599" s="29"/>
      <c r="D599" s="121"/>
      <c r="E599" s="29"/>
      <c r="F599" s="29"/>
      <c r="G599" s="29"/>
      <c r="H599" s="29"/>
      <c r="I599" s="29"/>
      <c r="J599" s="29"/>
      <c r="K599" s="29"/>
      <c r="L599" s="29"/>
    </row>
    <row r="600" spans="1:12" x14ac:dyDescent="0.2">
      <c r="A600" s="12"/>
      <c r="B600" s="15"/>
      <c r="C600" s="29"/>
      <c r="D600" s="121"/>
      <c r="E600" s="29"/>
      <c r="F600" s="29"/>
      <c r="G600" s="29"/>
      <c r="H600" s="29"/>
      <c r="I600" s="29"/>
      <c r="J600" s="29"/>
      <c r="K600" s="29"/>
      <c r="L600" s="29"/>
    </row>
    <row r="601" spans="1:12" x14ac:dyDescent="0.2">
      <c r="A601" s="12"/>
      <c r="B601" s="15"/>
      <c r="C601" s="29"/>
      <c r="D601" s="121"/>
      <c r="E601" s="29"/>
      <c r="F601" s="29"/>
      <c r="G601" s="29"/>
      <c r="H601" s="29"/>
      <c r="I601" s="29"/>
      <c r="J601" s="29"/>
      <c r="K601" s="29"/>
      <c r="L601" s="29"/>
    </row>
    <row r="602" spans="1:12" x14ac:dyDescent="0.2">
      <c r="A602" s="12"/>
      <c r="B602" s="15"/>
      <c r="C602" s="29"/>
      <c r="D602" s="121"/>
      <c r="E602" s="29"/>
      <c r="F602" s="29"/>
      <c r="G602" s="29"/>
      <c r="H602" s="29"/>
      <c r="I602" s="29"/>
      <c r="J602" s="29"/>
      <c r="K602" s="29"/>
      <c r="L602" s="29"/>
    </row>
    <row r="603" spans="1:12" x14ac:dyDescent="0.2">
      <c r="A603" s="12"/>
      <c r="B603" s="15"/>
      <c r="C603" s="29"/>
      <c r="D603" s="121"/>
      <c r="E603" s="29"/>
      <c r="F603" s="29"/>
      <c r="G603" s="29"/>
      <c r="H603" s="29"/>
      <c r="I603" s="29"/>
      <c r="J603" s="29"/>
      <c r="K603" s="29"/>
      <c r="L603" s="29"/>
    </row>
    <row r="604" spans="1:12" x14ac:dyDescent="0.2">
      <c r="A604" s="12"/>
      <c r="B604" s="15"/>
      <c r="C604" s="29"/>
      <c r="D604" s="121"/>
      <c r="E604" s="29"/>
      <c r="F604" s="29"/>
      <c r="G604" s="29"/>
      <c r="H604" s="29"/>
      <c r="I604" s="29"/>
      <c r="J604" s="29"/>
      <c r="K604" s="29"/>
      <c r="L604" s="29"/>
    </row>
    <row r="605" spans="1:12" x14ac:dyDescent="0.2">
      <c r="A605" s="12"/>
      <c r="B605" s="15"/>
      <c r="C605" s="29"/>
      <c r="D605" s="121"/>
      <c r="E605" s="29"/>
      <c r="F605" s="29"/>
      <c r="G605" s="29"/>
      <c r="H605" s="29"/>
      <c r="I605" s="29"/>
      <c r="J605" s="29"/>
      <c r="K605" s="29"/>
      <c r="L605" s="29"/>
    </row>
    <row r="606" spans="1:12" x14ac:dyDescent="0.2">
      <c r="A606" s="12"/>
      <c r="B606" s="15"/>
      <c r="C606" s="29"/>
      <c r="D606" s="121"/>
      <c r="E606" s="29"/>
      <c r="F606" s="29"/>
      <c r="G606" s="29"/>
      <c r="H606" s="29"/>
      <c r="I606" s="29"/>
      <c r="J606" s="29"/>
      <c r="K606" s="29"/>
      <c r="L606" s="29"/>
    </row>
    <row r="607" spans="1:12" x14ac:dyDescent="0.2">
      <c r="A607" s="12"/>
      <c r="B607" s="15"/>
      <c r="C607" s="29"/>
      <c r="D607" s="121"/>
      <c r="E607" s="29"/>
      <c r="F607" s="29"/>
      <c r="G607" s="29"/>
      <c r="H607" s="29"/>
      <c r="I607" s="29"/>
      <c r="J607" s="29"/>
      <c r="K607" s="29"/>
      <c r="L607" s="29"/>
    </row>
    <row r="608" spans="1:12" x14ac:dyDescent="0.2">
      <c r="A608" s="12"/>
      <c r="B608" s="15"/>
      <c r="C608" s="29"/>
      <c r="D608" s="121"/>
      <c r="E608" s="29"/>
      <c r="F608" s="29"/>
      <c r="G608" s="29"/>
      <c r="H608" s="29"/>
      <c r="I608" s="29"/>
      <c r="J608" s="29"/>
      <c r="K608" s="29"/>
      <c r="L608" s="29"/>
    </row>
    <row r="609" spans="1:12" x14ac:dyDescent="0.2">
      <c r="A609" s="12"/>
      <c r="B609" s="15"/>
      <c r="C609" s="29"/>
      <c r="D609" s="121"/>
      <c r="E609" s="29"/>
      <c r="F609" s="29"/>
      <c r="G609" s="29"/>
      <c r="H609" s="29"/>
      <c r="I609" s="29"/>
      <c r="J609" s="29"/>
      <c r="K609" s="29"/>
      <c r="L609" s="29"/>
    </row>
    <row r="610" spans="1:12" x14ac:dyDescent="0.2">
      <c r="A610" s="12"/>
      <c r="B610" s="15"/>
      <c r="C610" s="29"/>
      <c r="D610" s="121"/>
      <c r="E610" s="29"/>
      <c r="F610" s="29"/>
      <c r="G610" s="29"/>
      <c r="H610" s="29"/>
      <c r="I610" s="29"/>
      <c r="J610" s="29"/>
      <c r="K610" s="29"/>
      <c r="L610" s="29"/>
    </row>
    <row r="611" spans="1:12" x14ac:dyDescent="0.2">
      <c r="A611" s="12"/>
      <c r="B611" s="15"/>
      <c r="C611" s="29"/>
      <c r="D611" s="121"/>
      <c r="E611" s="29"/>
      <c r="F611" s="29"/>
      <c r="G611" s="29"/>
      <c r="H611" s="29"/>
      <c r="I611" s="29"/>
      <c r="J611" s="29"/>
      <c r="K611" s="29"/>
      <c r="L611" s="29"/>
    </row>
    <row r="612" spans="1:12" x14ac:dyDescent="0.2">
      <c r="A612" s="12"/>
      <c r="B612" s="15"/>
      <c r="C612" s="29"/>
      <c r="D612" s="121"/>
      <c r="E612" s="29"/>
      <c r="F612" s="29"/>
      <c r="G612" s="29"/>
      <c r="H612" s="29"/>
      <c r="I612" s="29"/>
      <c r="J612" s="29"/>
      <c r="K612" s="29"/>
      <c r="L612" s="29"/>
    </row>
    <row r="613" spans="1:12" x14ac:dyDescent="0.2">
      <c r="A613" s="12"/>
      <c r="B613" s="15"/>
      <c r="C613" s="29"/>
      <c r="D613" s="121"/>
      <c r="E613" s="29"/>
      <c r="F613" s="29"/>
      <c r="G613" s="29"/>
      <c r="H613" s="29"/>
      <c r="I613" s="29"/>
      <c r="J613" s="29"/>
      <c r="K613" s="29"/>
      <c r="L613" s="29"/>
    </row>
    <row r="614" spans="1:12" x14ac:dyDescent="0.2">
      <c r="A614" s="12"/>
      <c r="B614" s="15"/>
      <c r="C614" s="29"/>
      <c r="D614" s="121"/>
      <c r="E614" s="29"/>
      <c r="F614" s="29"/>
      <c r="G614" s="29"/>
      <c r="H614" s="29"/>
      <c r="I614" s="29"/>
      <c r="J614" s="29"/>
      <c r="K614" s="29"/>
      <c r="L614" s="29"/>
    </row>
    <row r="615" spans="1:12" x14ac:dyDescent="0.2">
      <c r="A615" s="12"/>
      <c r="B615" s="15"/>
      <c r="C615" s="29"/>
      <c r="D615" s="121"/>
      <c r="E615" s="29"/>
      <c r="F615" s="29"/>
      <c r="G615" s="29"/>
      <c r="H615" s="29"/>
      <c r="I615" s="29"/>
      <c r="J615" s="29"/>
      <c r="K615" s="29"/>
      <c r="L615" s="29"/>
    </row>
    <row r="616" spans="1:12" x14ac:dyDescent="0.2">
      <c r="A616" s="12"/>
      <c r="B616" s="15"/>
      <c r="C616" s="29"/>
      <c r="D616" s="121"/>
      <c r="E616" s="29"/>
      <c r="F616" s="29"/>
      <c r="G616" s="29"/>
      <c r="H616" s="29"/>
      <c r="I616" s="29"/>
      <c r="J616" s="29"/>
      <c r="K616" s="29"/>
      <c r="L616" s="29"/>
    </row>
    <row r="617" spans="1:12" x14ac:dyDescent="0.2">
      <c r="A617" s="12"/>
      <c r="B617" s="15"/>
      <c r="C617" s="29"/>
      <c r="D617" s="121"/>
      <c r="E617" s="29"/>
      <c r="F617" s="29"/>
      <c r="G617" s="29"/>
      <c r="H617" s="29"/>
      <c r="I617" s="29"/>
      <c r="J617" s="29"/>
      <c r="K617" s="29"/>
      <c r="L617" s="29"/>
    </row>
    <row r="618" spans="1:12" x14ac:dyDescent="0.2">
      <c r="A618" s="12"/>
      <c r="B618" s="15"/>
      <c r="C618" s="29"/>
      <c r="D618" s="121"/>
      <c r="E618" s="29"/>
      <c r="F618" s="29"/>
      <c r="G618" s="29"/>
      <c r="H618" s="29"/>
      <c r="I618" s="29"/>
      <c r="J618" s="29"/>
      <c r="K618" s="29"/>
      <c r="L618" s="29"/>
    </row>
    <row r="619" spans="1:12" x14ac:dyDescent="0.2">
      <c r="A619" s="12"/>
      <c r="B619" s="15"/>
      <c r="C619" s="29"/>
      <c r="D619" s="121"/>
      <c r="E619" s="29"/>
      <c r="F619" s="29"/>
      <c r="G619" s="29"/>
      <c r="H619" s="29"/>
      <c r="I619" s="29"/>
      <c r="J619" s="29"/>
      <c r="K619" s="29"/>
      <c r="L619" s="29"/>
    </row>
    <row r="620" spans="1:12" x14ac:dyDescent="0.2">
      <c r="A620" s="12"/>
      <c r="B620" s="15"/>
      <c r="C620" s="29"/>
      <c r="D620" s="121"/>
      <c r="E620" s="29"/>
      <c r="F620" s="29"/>
      <c r="G620" s="29"/>
      <c r="H620" s="29"/>
      <c r="I620" s="29"/>
      <c r="J620" s="29"/>
      <c r="K620" s="29"/>
      <c r="L620" s="29"/>
    </row>
    <row r="621" spans="1:12" x14ac:dyDescent="0.2">
      <c r="A621" s="12"/>
      <c r="B621" s="15"/>
      <c r="C621" s="29"/>
      <c r="D621" s="121"/>
      <c r="E621" s="29"/>
      <c r="F621" s="29"/>
      <c r="G621" s="29"/>
      <c r="H621" s="29"/>
      <c r="I621" s="29"/>
      <c r="J621" s="29"/>
      <c r="K621" s="29"/>
      <c r="L621" s="29"/>
    </row>
    <row r="622" spans="1:12" x14ac:dyDescent="0.2">
      <c r="A622" s="12"/>
      <c r="B622" s="15"/>
      <c r="C622" s="29"/>
      <c r="D622" s="121"/>
      <c r="E622" s="29"/>
      <c r="F622" s="29"/>
      <c r="G622" s="29"/>
      <c r="H622" s="29"/>
      <c r="I622" s="29"/>
      <c r="J622" s="29"/>
      <c r="K622" s="29"/>
      <c r="L622" s="29"/>
    </row>
    <row r="623" spans="1:12" x14ac:dyDescent="0.2">
      <c r="A623" s="12"/>
      <c r="B623" s="15"/>
      <c r="C623" s="29"/>
      <c r="D623" s="121"/>
      <c r="E623" s="29"/>
      <c r="F623" s="29"/>
      <c r="G623" s="29"/>
      <c r="H623" s="29"/>
      <c r="I623" s="29"/>
      <c r="J623" s="29"/>
      <c r="K623" s="29"/>
      <c r="L623" s="29"/>
    </row>
    <row r="624" spans="1:12" x14ac:dyDescent="0.2">
      <c r="A624" s="12"/>
      <c r="B624" s="15"/>
      <c r="C624" s="29"/>
      <c r="D624" s="121"/>
      <c r="E624" s="29"/>
      <c r="F624" s="29"/>
      <c r="G624" s="29"/>
      <c r="H624" s="29"/>
      <c r="I624" s="29"/>
      <c r="J624" s="29"/>
      <c r="K624" s="29"/>
      <c r="L624" s="29"/>
    </row>
    <row r="625" spans="1:12" x14ac:dyDescent="0.2">
      <c r="A625" s="12"/>
      <c r="B625" s="15"/>
      <c r="C625" s="29"/>
      <c r="D625" s="121"/>
      <c r="E625" s="29"/>
      <c r="F625" s="29"/>
      <c r="G625" s="29"/>
      <c r="H625" s="29"/>
      <c r="I625" s="29"/>
      <c r="J625" s="29"/>
      <c r="K625" s="29"/>
      <c r="L625" s="29"/>
    </row>
    <row r="626" spans="1:12" x14ac:dyDescent="0.2">
      <c r="A626" s="12"/>
      <c r="B626" s="15"/>
      <c r="C626" s="29"/>
      <c r="D626" s="121"/>
      <c r="E626" s="29"/>
      <c r="F626" s="29"/>
      <c r="G626" s="29"/>
      <c r="H626" s="29"/>
      <c r="I626" s="29"/>
      <c r="J626" s="29"/>
      <c r="K626" s="29"/>
      <c r="L626" s="29"/>
    </row>
    <row r="627" spans="1:12" x14ac:dyDescent="0.2">
      <c r="A627" s="12"/>
      <c r="B627" s="15"/>
      <c r="C627" s="29"/>
      <c r="D627" s="121"/>
      <c r="E627" s="29"/>
      <c r="F627" s="29"/>
      <c r="G627" s="29"/>
      <c r="H627" s="29"/>
      <c r="I627" s="29"/>
      <c r="J627" s="29"/>
      <c r="K627" s="29"/>
      <c r="L627" s="29"/>
    </row>
    <row r="628" spans="1:12" x14ac:dyDescent="0.2">
      <c r="A628" s="12"/>
      <c r="B628" s="15"/>
      <c r="C628" s="29"/>
      <c r="D628" s="121"/>
      <c r="E628" s="29"/>
      <c r="F628" s="29"/>
      <c r="G628" s="29"/>
      <c r="H628" s="29"/>
      <c r="I628" s="29"/>
      <c r="J628" s="29"/>
      <c r="K628" s="29"/>
      <c r="L628" s="29"/>
    </row>
    <row r="629" spans="1:12" x14ac:dyDescent="0.2">
      <c r="A629" s="12"/>
      <c r="B629" s="15"/>
      <c r="C629" s="29"/>
      <c r="D629" s="121"/>
      <c r="E629" s="29"/>
      <c r="F629" s="29"/>
      <c r="G629" s="29"/>
      <c r="H629" s="29"/>
      <c r="I629" s="29"/>
      <c r="J629" s="29"/>
      <c r="K629" s="29"/>
      <c r="L629" s="29"/>
    </row>
    <row r="630" spans="1:12" x14ac:dyDescent="0.2">
      <c r="A630" s="12"/>
      <c r="B630" s="15"/>
      <c r="C630" s="29"/>
      <c r="D630" s="121"/>
      <c r="E630" s="29"/>
      <c r="F630" s="29"/>
      <c r="G630" s="29"/>
      <c r="H630" s="29"/>
      <c r="I630" s="29"/>
      <c r="J630" s="29"/>
      <c r="K630" s="29"/>
      <c r="L630" s="29"/>
    </row>
    <row r="631" spans="1:12" x14ac:dyDescent="0.2">
      <c r="A631" s="12"/>
      <c r="B631" s="15"/>
      <c r="C631" s="29"/>
      <c r="D631" s="121"/>
      <c r="E631" s="29"/>
      <c r="F631" s="29"/>
      <c r="G631" s="29"/>
      <c r="H631" s="29"/>
      <c r="I631" s="29"/>
      <c r="J631" s="29"/>
      <c r="K631" s="29"/>
      <c r="L631" s="29"/>
    </row>
    <row r="632" spans="1:12" x14ac:dyDescent="0.2">
      <c r="A632" s="12"/>
      <c r="B632" s="15"/>
      <c r="C632" s="29"/>
      <c r="D632" s="121"/>
      <c r="E632" s="29"/>
      <c r="F632" s="29"/>
      <c r="G632" s="29"/>
      <c r="H632" s="29"/>
      <c r="I632" s="29"/>
      <c r="J632" s="29"/>
      <c r="K632" s="29"/>
      <c r="L632" s="29"/>
    </row>
    <row r="633" spans="1:12" x14ac:dyDescent="0.2">
      <c r="A633" s="12"/>
      <c r="B633" s="15"/>
      <c r="C633" s="29"/>
      <c r="D633" s="121"/>
      <c r="E633" s="29"/>
      <c r="F633" s="29"/>
      <c r="G633" s="29"/>
      <c r="H633" s="29"/>
      <c r="I633" s="29"/>
      <c r="J633" s="29"/>
      <c r="K633" s="29"/>
      <c r="L633" s="29"/>
    </row>
    <row r="634" spans="1:12" x14ac:dyDescent="0.2">
      <c r="A634" s="12"/>
      <c r="B634" s="15"/>
      <c r="C634" s="29"/>
      <c r="D634" s="121"/>
      <c r="E634" s="29"/>
      <c r="F634" s="29"/>
      <c r="G634" s="29"/>
      <c r="H634" s="29"/>
      <c r="I634" s="29"/>
      <c r="J634" s="29"/>
      <c r="K634" s="29"/>
      <c r="L634" s="29"/>
    </row>
    <row r="635" spans="1:12" x14ac:dyDescent="0.2">
      <c r="A635" s="12"/>
      <c r="B635" s="15"/>
      <c r="C635" s="29"/>
      <c r="D635" s="121"/>
      <c r="E635" s="29"/>
      <c r="F635" s="29"/>
      <c r="G635" s="29"/>
      <c r="H635" s="29"/>
      <c r="I635" s="29"/>
      <c r="J635" s="29"/>
      <c r="K635" s="29"/>
      <c r="L635" s="29"/>
    </row>
    <row r="636" spans="1:12" x14ac:dyDescent="0.2">
      <c r="A636" s="12"/>
      <c r="B636" s="15"/>
      <c r="C636" s="29"/>
      <c r="D636" s="121"/>
      <c r="E636" s="29"/>
      <c r="F636" s="29"/>
      <c r="G636" s="29"/>
      <c r="H636" s="29"/>
      <c r="I636" s="29"/>
      <c r="J636" s="29"/>
      <c r="K636" s="29"/>
      <c r="L636" s="29"/>
    </row>
    <row r="637" spans="1:12" x14ac:dyDescent="0.2">
      <c r="A637" s="12"/>
      <c r="B637" s="15"/>
      <c r="C637" s="29"/>
      <c r="D637" s="121"/>
      <c r="E637" s="29"/>
      <c r="F637" s="29"/>
      <c r="G637" s="29"/>
      <c r="H637" s="29"/>
      <c r="I637" s="29"/>
      <c r="J637" s="29"/>
      <c r="K637" s="29"/>
      <c r="L637" s="29"/>
    </row>
    <row r="638" spans="1:12" x14ac:dyDescent="0.2">
      <c r="A638" s="12"/>
      <c r="B638" s="15"/>
      <c r="C638" s="29"/>
      <c r="D638" s="121"/>
      <c r="E638" s="29"/>
      <c r="F638" s="29"/>
      <c r="G638" s="29"/>
      <c r="H638" s="29"/>
      <c r="I638" s="29"/>
      <c r="J638" s="29"/>
      <c r="K638" s="29"/>
      <c r="L638" s="29"/>
    </row>
    <row r="639" spans="1:12" x14ac:dyDescent="0.2">
      <c r="A639" s="12"/>
      <c r="B639" s="15"/>
      <c r="C639" s="29"/>
      <c r="D639" s="121"/>
      <c r="E639" s="29"/>
      <c r="F639" s="29"/>
      <c r="G639" s="29"/>
      <c r="H639" s="29"/>
      <c r="I639" s="29"/>
      <c r="J639" s="29"/>
      <c r="K639" s="29"/>
      <c r="L639" s="29"/>
    </row>
    <row r="640" spans="1:12" x14ac:dyDescent="0.2">
      <c r="A640" s="12"/>
      <c r="B640" s="15"/>
      <c r="C640" s="29"/>
      <c r="D640" s="121"/>
      <c r="E640" s="29"/>
      <c r="F640" s="29"/>
      <c r="G640" s="29"/>
      <c r="H640" s="29"/>
      <c r="I640" s="29"/>
      <c r="J640" s="29"/>
      <c r="K640" s="29"/>
      <c r="L640" s="29"/>
    </row>
    <row r="641" spans="1:12" x14ac:dyDescent="0.2">
      <c r="A641" s="12"/>
      <c r="B641" s="15"/>
      <c r="C641" s="29"/>
      <c r="D641" s="121"/>
      <c r="E641" s="29"/>
      <c r="F641" s="29"/>
      <c r="G641" s="29"/>
      <c r="H641" s="29"/>
      <c r="I641" s="29"/>
      <c r="J641" s="29"/>
      <c r="K641" s="29"/>
      <c r="L641" s="29"/>
    </row>
    <row r="642" spans="1:12" x14ac:dyDescent="0.2">
      <c r="A642" s="12"/>
      <c r="B642" s="15"/>
      <c r="C642" s="29"/>
      <c r="D642" s="121"/>
      <c r="E642" s="29"/>
      <c r="F642" s="29"/>
      <c r="G642" s="29"/>
      <c r="H642" s="29"/>
      <c r="I642" s="29"/>
      <c r="J642" s="29"/>
      <c r="K642" s="29"/>
      <c r="L642" s="29"/>
    </row>
    <row r="643" spans="1:12" x14ac:dyDescent="0.2">
      <c r="A643" s="12"/>
      <c r="B643" s="15"/>
      <c r="C643" s="29"/>
      <c r="D643" s="121"/>
      <c r="E643" s="29"/>
      <c r="F643" s="29"/>
      <c r="G643" s="29"/>
      <c r="H643" s="29"/>
      <c r="I643" s="29"/>
      <c r="J643" s="29"/>
      <c r="K643" s="29"/>
      <c r="L643" s="29"/>
    </row>
    <row r="644" spans="1:12" x14ac:dyDescent="0.2">
      <c r="A644" s="12"/>
      <c r="B644" s="15"/>
      <c r="C644" s="29"/>
      <c r="D644" s="121"/>
      <c r="E644" s="29"/>
      <c r="F644" s="29"/>
      <c r="G644" s="29"/>
      <c r="H644" s="29"/>
      <c r="I644" s="29"/>
      <c r="J644" s="29"/>
      <c r="K644" s="29"/>
      <c r="L644" s="29"/>
    </row>
    <row r="645" spans="1:12" x14ac:dyDescent="0.2">
      <c r="A645" s="12"/>
      <c r="B645" s="15"/>
      <c r="C645" s="29"/>
      <c r="D645" s="121"/>
      <c r="E645" s="29"/>
      <c r="F645" s="29"/>
      <c r="G645" s="29"/>
      <c r="H645" s="29"/>
      <c r="I645" s="29"/>
      <c r="J645" s="29"/>
      <c r="K645" s="29"/>
      <c r="L645" s="29"/>
    </row>
    <row r="646" spans="1:12" x14ac:dyDescent="0.2">
      <c r="A646" s="12"/>
      <c r="B646" s="15"/>
      <c r="C646" s="29"/>
      <c r="D646" s="121"/>
      <c r="E646" s="29"/>
      <c r="F646" s="29"/>
      <c r="G646" s="29"/>
      <c r="H646" s="29"/>
      <c r="I646" s="29"/>
      <c r="J646" s="29"/>
      <c r="K646" s="29"/>
      <c r="L646" s="29"/>
    </row>
    <row r="647" spans="1:12" x14ac:dyDescent="0.2">
      <c r="A647" s="12"/>
      <c r="B647" s="15"/>
      <c r="C647" s="29"/>
      <c r="D647" s="121"/>
      <c r="E647" s="29"/>
      <c r="F647" s="29"/>
      <c r="G647" s="29"/>
      <c r="H647" s="29"/>
      <c r="I647" s="29"/>
      <c r="J647" s="29"/>
      <c r="K647" s="29"/>
      <c r="L647" s="29"/>
    </row>
    <row r="648" spans="1:12" x14ac:dyDescent="0.2">
      <c r="A648" s="12"/>
      <c r="B648" s="15"/>
      <c r="C648" s="29"/>
      <c r="D648" s="121"/>
      <c r="E648" s="29"/>
      <c r="F648" s="29"/>
      <c r="G648" s="29"/>
      <c r="H648" s="29"/>
      <c r="I648" s="29"/>
      <c r="J648" s="29"/>
      <c r="K648" s="29"/>
      <c r="L648" s="29"/>
    </row>
    <row r="649" spans="1:12" x14ac:dyDescent="0.2">
      <c r="A649" s="12"/>
      <c r="B649" s="15"/>
      <c r="C649" s="29"/>
      <c r="D649" s="121"/>
      <c r="E649" s="29"/>
      <c r="F649" s="29"/>
      <c r="G649" s="29"/>
      <c r="H649" s="29"/>
      <c r="I649" s="29"/>
      <c r="J649" s="29"/>
      <c r="K649" s="29"/>
      <c r="L649" s="29"/>
    </row>
    <row r="650" spans="1:12" x14ac:dyDescent="0.2">
      <c r="A650" s="12"/>
      <c r="B650" s="15"/>
      <c r="C650" s="29"/>
      <c r="D650" s="121"/>
      <c r="E650" s="29"/>
      <c r="F650" s="29"/>
      <c r="G650" s="29"/>
      <c r="H650" s="29"/>
      <c r="I650" s="29"/>
      <c r="J650" s="29"/>
      <c r="K650" s="29"/>
      <c r="L650" s="29"/>
    </row>
    <row r="651" spans="1:12" x14ac:dyDescent="0.2">
      <c r="A651" s="12"/>
      <c r="B651" s="15"/>
      <c r="C651" s="29"/>
      <c r="D651" s="121"/>
      <c r="E651" s="29"/>
      <c r="F651" s="29"/>
      <c r="G651" s="29"/>
      <c r="H651" s="29"/>
      <c r="I651" s="29"/>
      <c r="J651" s="29"/>
      <c r="K651" s="29"/>
      <c r="L651" s="29"/>
    </row>
    <row r="652" spans="1:12" x14ac:dyDescent="0.2">
      <c r="A652" s="12"/>
      <c r="B652" s="15"/>
      <c r="C652" s="29"/>
      <c r="D652" s="121"/>
      <c r="E652" s="29"/>
      <c r="F652" s="29"/>
      <c r="G652" s="29"/>
      <c r="H652" s="29"/>
      <c r="I652" s="29"/>
      <c r="J652" s="29"/>
      <c r="K652" s="29"/>
      <c r="L652" s="29"/>
    </row>
    <row r="653" spans="1:12" x14ac:dyDescent="0.2">
      <c r="A653" s="12"/>
      <c r="B653" s="15"/>
      <c r="C653" s="29"/>
      <c r="D653" s="121"/>
      <c r="E653" s="29"/>
      <c r="F653" s="29"/>
      <c r="G653" s="29"/>
      <c r="H653" s="29"/>
      <c r="I653" s="29"/>
      <c r="J653" s="29"/>
      <c r="K653" s="29"/>
      <c r="L653" s="29"/>
    </row>
    <row r="654" spans="1:12" x14ac:dyDescent="0.2">
      <c r="A654" s="12"/>
      <c r="B654" s="15"/>
      <c r="C654" s="29"/>
      <c r="D654" s="121"/>
      <c r="E654" s="29"/>
      <c r="F654" s="29"/>
      <c r="G654" s="29"/>
      <c r="H654" s="29"/>
      <c r="I654" s="29"/>
      <c r="J654" s="29"/>
      <c r="K654" s="29"/>
      <c r="L654" s="29"/>
    </row>
    <row r="655" spans="1:12" x14ac:dyDescent="0.2">
      <c r="A655" s="12"/>
      <c r="B655" s="15"/>
      <c r="C655" s="29"/>
      <c r="D655" s="121"/>
      <c r="E655" s="29"/>
      <c r="F655" s="29"/>
      <c r="G655" s="29"/>
      <c r="H655" s="29"/>
      <c r="I655" s="29"/>
      <c r="J655" s="29"/>
      <c r="K655" s="29"/>
      <c r="L655" s="29"/>
    </row>
    <row r="656" spans="1:12" x14ac:dyDescent="0.2">
      <c r="A656" s="12"/>
      <c r="B656" s="15"/>
      <c r="C656" s="29"/>
      <c r="D656" s="121"/>
      <c r="E656" s="29"/>
      <c r="F656" s="29"/>
      <c r="G656" s="29"/>
      <c r="H656" s="29"/>
      <c r="I656" s="29"/>
      <c r="J656" s="29"/>
      <c r="K656" s="29"/>
      <c r="L656" s="29"/>
    </row>
    <row r="657" spans="1:12" x14ac:dyDescent="0.2">
      <c r="A657" s="12"/>
      <c r="B657" s="15"/>
      <c r="C657" s="29"/>
      <c r="D657" s="121"/>
      <c r="E657" s="29"/>
      <c r="F657" s="29"/>
      <c r="G657" s="29"/>
      <c r="H657" s="29"/>
      <c r="I657" s="29"/>
      <c r="J657" s="29"/>
      <c r="K657" s="29"/>
      <c r="L657" s="29"/>
    </row>
    <row r="658" spans="1:12" x14ac:dyDescent="0.2">
      <c r="A658" s="12"/>
      <c r="B658" s="15"/>
      <c r="C658" s="29"/>
      <c r="D658" s="121"/>
      <c r="E658" s="29"/>
      <c r="F658" s="29"/>
      <c r="G658" s="29"/>
      <c r="H658" s="29"/>
      <c r="I658" s="29"/>
      <c r="J658" s="29"/>
      <c r="K658" s="29"/>
      <c r="L658" s="29"/>
    </row>
    <row r="659" spans="1:12" x14ac:dyDescent="0.2">
      <c r="A659" s="12"/>
      <c r="B659" s="15"/>
      <c r="C659" s="29"/>
      <c r="D659" s="121"/>
      <c r="E659" s="29"/>
      <c r="F659" s="29"/>
      <c r="G659" s="29"/>
      <c r="H659" s="29"/>
      <c r="I659" s="29"/>
      <c r="J659" s="29"/>
      <c r="K659" s="29"/>
      <c r="L659" s="29"/>
    </row>
    <row r="660" spans="1:12" x14ac:dyDescent="0.2">
      <c r="A660" s="12"/>
      <c r="B660" s="15"/>
      <c r="C660" s="29"/>
      <c r="D660" s="121"/>
      <c r="E660" s="29"/>
      <c r="F660" s="29"/>
      <c r="G660" s="29"/>
      <c r="H660" s="29"/>
      <c r="I660" s="29"/>
      <c r="J660" s="29"/>
      <c r="K660" s="29"/>
      <c r="L660" s="29"/>
    </row>
    <row r="661" spans="1:12" x14ac:dyDescent="0.2">
      <c r="A661" s="12"/>
      <c r="B661" s="15"/>
      <c r="C661" s="29"/>
      <c r="D661" s="121"/>
      <c r="E661" s="29"/>
      <c r="F661" s="29"/>
      <c r="G661" s="29"/>
      <c r="H661" s="29"/>
      <c r="I661" s="29"/>
      <c r="J661" s="29"/>
      <c r="K661" s="29"/>
      <c r="L661" s="29"/>
    </row>
    <row r="662" spans="1:12" x14ac:dyDescent="0.2">
      <c r="A662" s="12"/>
      <c r="B662" s="15"/>
      <c r="C662" s="29"/>
      <c r="D662" s="121"/>
      <c r="E662" s="29"/>
      <c r="F662" s="29"/>
      <c r="G662" s="29"/>
      <c r="H662" s="29"/>
      <c r="I662" s="29"/>
      <c r="J662" s="29"/>
      <c r="K662" s="29"/>
      <c r="L662" s="29"/>
    </row>
    <row r="663" spans="1:12" x14ac:dyDescent="0.2">
      <c r="A663" s="12"/>
      <c r="B663" s="15"/>
      <c r="C663" s="29"/>
      <c r="D663" s="121"/>
      <c r="E663" s="29"/>
      <c r="F663" s="29"/>
      <c r="G663" s="29"/>
      <c r="H663" s="29"/>
      <c r="I663" s="29"/>
      <c r="J663" s="29"/>
      <c r="K663" s="29"/>
      <c r="L663" s="29"/>
    </row>
    <row r="664" spans="1:12" x14ac:dyDescent="0.2">
      <c r="A664" s="12"/>
      <c r="B664" s="15"/>
      <c r="C664" s="29"/>
      <c r="D664" s="121"/>
      <c r="E664" s="29"/>
      <c r="F664" s="29"/>
      <c r="G664" s="29"/>
      <c r="H664" s="29"/>
      <c r="I664" s="29"/>
      <c r="J664" s="29"/>
      <c r="K664" s="29"/>
      <c r="L664" s="29"/>
    </row>
    <row r="665" spans="1:12" x14ac:dyDescent="0.2">
      <c r="A665" s="12"/>
      <c r="B665" s="15"/>
      <c r="C665" s="29"/>
      <c r="D665" s="121"/>
      <c r="E665" s="29"/>
      <c r="F665" s="29"/>
      <c r="G665" s="29"/>
      <c r="H665" s="29"/>
      <c r="I665" s="29"/>
      <c r="J665" s="29"/>
      <c r="K665" s="29"/>
      <c r="L665" s="29"/>
    </row>
    <row r="666" spans="1:12" x14ac:dyDescent="0.2">
      <c r="A666" s="12"/>
      <c r="B666" s="15"/>
      <c r="C666" s="29"/>
      <c r="D666" s="121"/>
      <c r="E666" s="29"/>
      <c r="F666" s="29"/>
      <c r="G666" s="29"/>
      <c r="H666" s="29"/>
      <c r="I666" s="29"/>
      <c r="J666" s="29"/>
      <c r="K666" s="29"/>
      <c r="L666" s="29"/>
    </row>
    <row r="667" spans="1:12" x14ac:dyDescent="0.2">
      <c r="A667" s="12"/>
      <c r="B667" s="15"/>
      <c r="C667" s="29"/>
      <c r="D667" s="121"/>
      <c r="E667" s="29"/>
      <c r="F667" s="29"/>
      <c r="G667" s="29"/>
      <c r="H667" s="29"/>
      <c r="I667" s="29"/>
      <c r="J667" s="29"/>
      <c r="K667" s="29"/>
      <c r="L667" s="29"/>
    </row>
    <row r="668" spans="1:12" x14ac:dyDescent="0.2">
      <c r="A668" s="12"/>
      <c r="B668" s="15"/>
      <c r="C668" s="29"/>
      <c r="D668" s="121"/>
      <c r="E668" s="29"/>
      <c r="F668" s="29"/>
      <c r="G668" s="29"/>
      <c r="H668" s="29"/>
      <c r="I668" s="29"/>
      <c r="J668" s="29"/>
      <c r="K668" s="29"/>
      <c r="L668" s="29"/>
    </row>
    <row r="669" spans="1:12" x14ac:dyDescent="0.2">
      <c r="A669" s="12"/>
      <c r="B669" s="15"/>
      <c r="C669" s="29"/>
      <c r="D669" s="121"/>
      <c r="E669" s="29"/>
      <c r="F669" s="29"/>
      <c r="G669" s="29"/>
      <c r="H669" s="29"/>
      <c r="I669" s="29"/>
      <c r="J669" s="29"/>
      <c r="K669" s="29"/>
      <c r="L669" s="29"/>
    </row>
    <row r="670" spans="1:12" x14ac:dyDescent="0.2">
      <c r="A670" s="12"/>
      <c r="B670" s="15"/>
      <c r="C670" s="29"/>
      <c r="D670" s="121"/>
      <c r="E670" s="29"/>
      <c r="F670" s="29"/>
      <c r="G670" s="29"/>
      <c r="H670" s="29"/>
      <c r="I670" s="29"/>
      <c r="J670" s="29"/>
      <c r="K670" s="29"/>
      <c r="L670" s="29"/>
    </row>
    <row r="671" spans="1:12" x14ac:dyDescent="0.2">
      <c r="A671" s="12"/>
      <c r="B671" s="15"/>
      <c r="C671" s="29"/>
      <c r="D671" s="121"/>
      <c r="E671" s="29"/>
      <c r="F671" s="29"/>
      <c r="G671" s="29"/>
      <c r="H671" s="29"/>
      <c r="I671" s="29"/>
      <c r="J671" s="29"/>
      <c r="K671" s="29"/>
      <c r="L671" s="29"/>
    </row>
    <row r="672" spans="1:12" x14ac:dyDescent="0.2">
      <c r="A672" s="12"/>
      <c r="B672" s="15"/>
      <c r="C672" s="29"/>
      <c r="D672" s="121"/>
      <c r="E672" s="29"/>
      <c r="F672" s="29"/>
      <c r="G672" s="29"/>
      <c r="H672" s="29"/>
      <c r="I672" s="29"/>
      <c r="J672" s="29"/>
      <c r="K672" s="29"/>
      <c r="L672" s="29"/>
    </row>
    <row r="673" spans="1:12" x14ac:dyDescent="0.2">
      <c r="A673" s="12"/>
      <c r="B673" s="15"/>
      <c r="C673" s="29"/>
      <c r="D673" s="121"/>
      <c r="E673" s="29"/>
      <c r="F673" s="29"/>
      <c r="G673" s="29"/>
      <c r="H673" s="29"/>
      <c r="I673" s="29"/>
      <c r="J673" s="29"/>
      <c r="K673" s="29"/>
      <c r="L673" s="29"/>
    </row>
    <row r="674" spans="1:12" x14ac:dyDescent="0.2">
      <c r="A674" s="12"/>
      <c r="B674" s="15"/>
      <c r="C674" s="29"/>
      <c r="D674" s="121"/>
      <c r="E674" s="29"/>
      <c r="F674" s="29"/>
      <c r="G674" s="29"/>
      <c r="H674" s="29"/>
      <c r="I674" s="29"/>
      <c r="J674" s="29"/>
      <c r="K674" s="29"/>
      <c r="L674" s="29"/>
    </row>
    <row r="675" spans="1:12" x14ac:dyDescent="0.2">
      <c r="A675" s="12"/>
      <c r="B675" s="15"/>
      <c r="C675" s="29"/>
      <c r="D675" s="121"/>
      <c r="E675" s="29"/>
      <c r="F675" s="29"/>
      <c r="G675" s="29"/>
      <c r="H675" s="29"/>
      <c r="I675" s="29"/>
      <c r="J675" s="29"/>
      <c r="K675" s="29"/>
      <c r="L675" s="29"/>
    </row>
    <row r="676" spans="1:12" x14ac:dyDescent="0.2">
      <c r="A676" s="12"/>
      <c r="B676" s="15"/>
      <c r="C676" s="29"/>
      <c r="D676" s="121"/>
      <c r="E676" s="29"/>
      <c r="F676" s="29"/>
      <c r="G676" s="29"/>
      <c r="H676" s="29"/>
      <c r="I676" s="29"/>
      <c r="J676" s="29"/>
      <c r="K676" s="29"/>
      <c r="L676" s="29"/>
    </row>
    <row r="677" spans="1:12" x14ac:dyDescent="0.2">
      <c r="A677" s="12"/>
      <c r="B677" s="15"/>
      <c r="C677" s="29"/>
      <c r="D677" s="121"/>
      <c r="E677" s="29"/>
      <c r="F677" s="29"/>
      <c r="G677" s="29"/>
      <c r="H677" s="29"/>
      <c r="I677" s="29"/>
      <c r="J677" s="29"/>
      <c r="K677" s="29"/>
      <c r="L677" s="29"/>
    </row>
    <row r="678" spans="1:12" x14ac:dyDescent="0.2">
      <c r="A678" s="12"/>
      <c r="B678" s="15"/>
      <c r="C678" s="29"/>
      <c r="D678" s="121"/>
      <c r="E678" s="29"/>
      <c r="F678" s="29"/>
      <c r="G678" s="29"/>
      <c r="H678" s="29"/>
      <c r="I678" s="29"/>
      <c r="J678" s="29"/>
      <c r="K678" s="29"/>
      <c r="L678" s="29"/>
    </row>
    <row r="679" spans="1:12" x14ac:dyDescent="0.2">
      <c r="A679" s="12"/>
      <c r="B679" s="15"/>
      <c r="C679" s="29"/>
      <c r="D679" s="121"/>
      <c r="E679" s="29"/>
      <c r="F679" s="29"/>
      <c r="G679" s="29"/>
      <c r="H679" s="29"/>
      <c r="I679" s="29"/>
      <c r="J679" s="29"/>
      <c r="K679" s="29"/>
      <c r="L679" s="29"/>
    </row>
    <row r="680" spans="1:12" x14ac:dyDescent="0.2">
      <c r="A680" s="12"/>
      <c r="B680" s="15"/>
      <c r="C680" s="29"/>
      <c r="D680" s="121"/>
      <c r="E680" s="29"/>
      <c r="F680" s="29"/>
      <c r="G680" s="29"/>
      <c r="H680" s="29"/>
      <c r="I680" s="29"/>
      <c r="J680" s="29"/>
      <c r="K680" s="29"/>
      <c r="L680" s="29"/>
    </row>
    <row r="681" spans="1:12" x14ac:dyDescent="0.2">
      <c r="A681" s="12"/>
      <c r="B681" s="15"/>
      <c r="C681" s="29"/>
      <c r="D681" s="121"/>
      <c r="E681" s="29"/>
      <c r="F681" s="29"/>
      <c r="G681" s="29"/>
      <c r="H681" s="29"/>
      <c r="I681" s="29"/>
      <c r="J681" s="29"/>
      <c r="K681" s="29"/>
      <c r="L681" s="29"/>
    </row>
    <row r="682" spans="1:12" x14ac:dyDescent="0.2">
      <c r="A682" s="12"/>
      <c r="B682" s="15"/>
      <c r="C682" s="29"/>
      <c r="D682" s="121"/>
      <c r="E682" s="29"/>
      <c r="F682" s="29"/>
      <c r="G682" s="29"/>
      <c r="H682" s="29"/>
      <c r="I682" s="29"/>
      <c r="J682" s="29"/>
      <c r="K682" s="29"/>
      <c r="L682" s="29"/>
    </row>
    <row r="683" spans="1:12" x14ac:dyDescent="0.2">
      <c r="A683" s="12"/>
      <c r="B683" s="15"/>
      <c r="C683" s="29"/>
      <c r="D683" s="121"/>
      <c r="E683" s="29"/>
      <c r="F683" s="29"/>
      <c r="G683" s="29"/>
      <c r="H683" s="29"/>
      <c r="I683" s="29"/>
      <c r="J683" s="29"/>
      <c r="K683" s="29"/>
      <c r="L683" s="29"/>
    </row>
    <row r="684" spans="1:12" x14ac:dyDescent="0.2">
      <c r="A684" s="12"/>
      <c r="B684" s="15"/>
      <c r="C684" s="29"/>
      <c r="D684" s="121"/>
      <c r="E684" s="29"/>
      <c r="F684" s="29"/>
      <c r="G684" s="29"/>
      <c r="H684" s="29"/>
      <c r="I684" s="29"/>
      <c r="J684" s="29"/>
      <c r="K684" s="29"/>
      <c r="L684" s="29"/>
    </row>
    <row r="685" spans="1:12" x14ac:dyDescent="0.2">
      <c r="A685" s="12"/>
      <c r="B685" s="15"/>
      <c r="C685" s="29"/>
      <c r="D685" s="121"/>
      <c r="E685" s="29"/>
      <c r="F685" s="29"/>
      <c r="G685" s="29"/>
      <c r="H685" s="29"/>
      <c r="I685" s="29"/>
      <c r="J685" s="29"/>
      <c r="K685" s="29"/>
      <c r="L685" s="29"/>
    </row>
    <row r="686" spans="1:12" x14ac:dyDescent="0.2">
      <c r="A686" s="12"/>
      <c r="B686" s="15"/>
      <c r="C686" s="29"/>
      <c r="D686" s="121"/>
      <c r="E686" s="29"/>
      <c r="F686" s="29"/>
      <c r="G686" s="29"/>
      <c r="H686" s="29"/>
      <c r="I686" s="29"/>
      <c r="J686" s="29"/>
      <c r="K686" s="29"/>
      <c r="L686" s="29"/>
    </row>
    <row r="687" spans="1:12" x14ac:dyDescent="0.2">
      <c r="A687" s="12"/>
      <c r="B687" s="15"/>
      <c r="C687" s="29"/>
      <c r="D687" s="121"/>
      <c r="E687" s="29"/>
      <c r="F687" s="29"/>
      <c r="G687" s="29"/>
      <c r="H687" s="29"/>
      <c r="I687" s="29"/>
      <c r="J687" s="29"/>
      <c r="K687" s="29"/>
      <c r="L687" s="29"/>
    </row>
    <row r="688" spans="1:12" x14ac:dyDescent="0.2">
      <c r="A688" s="12"/>
      <c r="B688" s="15"/>
      <c r="C688" s="29"/>
      <c r="D688" s="121"/>
      <c r="E688" s="29"/>
      <c r="F688" s="29"/>
      <c r="G688" s="29"/>
      <c r="H688" s="29"/>
      <c r="I688" s="29"/>
      <c r="J688" s="29"/>
      <c r="K688" s="29"/>
      <c r="L688" s="29"/>
    </row>
    <row r="689" spans="1:12" x14ac:dyDescent="0.2">
      <c r="A689" s="12"/>
      <c r="B689" s="15"/>
      <c r="C689" s="29"/>
      <c r="D689" s="121"/>
      <c r="E689" s="29"/>
      <c r="F689" s="29"/>
      <c r="G689" s="29"/>
      <c r="H689" s="29"/>
      <c r="I689" s="29"/>
      <c r="J689" s="29"/>
      <c r="K689" s="29"/>
      <c r="L689" s="29"/>
    </row>
    <row r="690" spans="1:12" x14ac:dyDescent="0.2">
      <c r="A690" s="12"/>
      <c r="B690" s="15"/>
      <c r="C690" s="29"/>
      <c r="D690" s="121"/>
      <c r="E690" s="29"/>
      <c r="F690" s="29"/>
      <c r="G690" s="29"/>
      <c r="H690" s="29"/>
      <c r="I690" s="29"/>
      <c r="J690" s="29"/>
      <c r="K690" s="29"/>
      <c r="L690" s="29"/>
    </row>
    <row r="691" spans="1:12" x14ac:dyDescent="0.2">
      <c r="A691" s="12"/>
      <c r="B691" s="15"/>
      <c r="C691" s="29"/>
      <c r="D691" s="121"/>
      <c r="E691" s="29"/>
      <c r="F691" s="29"/>
      <c r="G691" s="29"/>
      <c r="H691" s="29"/>
      <c r="I691" s="29"/>
      <c r="J691" s="29"/>
      <c r="K691" s="29"/>
      <c r="L691" s="29"/>
    </row>
    <row r="692" spans="1:12" x14ac:dyDescent="0.2">
      <c r="A692" s="12"/>
      <c r="B692" s="15"/>
      <c r="C692" s="29"/>
      <c r="D692" s="121"/>
      <c r="E692" s="29"/>
      <c r="F692" s="29"/>
      <c r="G692" s="29"/>
      <c r="H692" s="29"/>
      <c r="I692" s="29"/>
      <c r="J692" s="29"/>
      <c r="K692" s="29"/>
      <c r="L692" s="29"/>
    </row>
    <row r="693" spans="1:12" x14ac:dyDescent="0.2">
      <c r="A693" s="12"/>
      <c r="B693" s="15"/>
      <c r="C693" s="29"/>
      <c r="D693" s="121"/>
      <c r="E693" s="29"/>
      <c r="F693" s="29"/>
      <c r="G693" s="29"/>
      <c r="H693" s="29"/>
      <c r="I693" s="29"/>
      <c r="J693" s="29"/>
      <c r="K693" s="29"/>
      <c r="L693" s="29"/>
    </row>
    <row r="694" spans="1:12" x14ac:dyDescent="0.2">
      <c r="A694" s="12"/>
      <c r="B694" s="15"/>
      <c r="C694" s="29"/>
      <c r="D694" s="121"/>
      <c r="E694" s="29"/>
      <c r="F694" s="29"/>
      <c r="G694" s="29"/>
      <c r="H694" s="29"/>
      <c r="I694" s="29"/>
      <c r="J694" s="29"/>
      <c r="K694" s="29"/>
      <c r="L694" s="29"/>
    </row>
    <row r="695" spans="1:12" x14ac:dyDescent="0.2">
      <c r="A695" s="12"/>
      <c r="B695" s="15"/>
      <c r="C695" s="29"/>
      <c r="D695" s="121"/>
      <c r="E695" s="29"/>
      <c r="F695" s="29"/>
      <c r="G695" s="29"/>
      <c r="H695" s="29"/>
      <c r="I695" s="29"/>
      <c r="J695" s="29"/>
      <c r="K695" s="29"/>
      <c r="L695" s="29"/>
    </row>
    <row r="696" spans="1:12" x14ac:dyDescent="0.2">
      <c r="A696" s="12"/>
      <c r="B696" s="15"/>
      <c r="C696" s="29"/>
      <c r="D696" s="121"/>
      <c r="E696" s="29"/>
      <c r="F696" s="29"/>
      <c r="G696" s="29"/>
      <c r="H696" s="29"/>
      <c r="I696" s="29"/>
      <c r="J696" s="29"/>
      <c r="K696" s="29"/>
      <c r="L696" s="29"/>
    </row>
    <row r="697" spans="1:12" x14ac:dyDescent="0.2">
      <c r="A697" s="12"/>
      <c r="B697" s="15"/>
      <c r="C697" s="29"/>
      <c r="D697" s="121"/>
      <c r="E697" s="29"/>
      <c r="F697" s="29"/>
      <c r="G697" s="29"/>
      <c r="H697" s="29"/>
      <c r="I697" s="29"/>
      <c r="J697" s="29"/>
      <c r="K697" s="29"/>
      <c r="L697" s="29"/>
    </row>
    <row r="698" spans="1:12" x14ac:dyDescent="0.2">
      <c r="A698" s="12"/>
      <c r="B698" s="15"/>
      <c r="C698" s="29"/>
      <c r="D698" s="121"/>
      <c r="E698" s="29"/>
      <c r="F698" s="29"/>
      <c r="G698" s="29"/>
      <c r="H698" s="29"/>
      <c r="I698" s="29"/>
      <c r="J698" s="29"/>
      <c r="K698" s="29"/>
      <c r="L698" s="29"/>
    </row>
    <row r="699" spans="1:12" x14ac:dyDescent="0.2">
      <c r="A699" s="12"/>
      <c r="B699" s="15"/>
      <c r="C699" s="29"/>
      <c r="D699" s="121"/>
      <c r="E699" s="29"/>
      <c r="F699" s="29"/>
      <c r="G699" s="29"/>
      <c r="H699" s="29"/>
      <c r="I699" s="29"/>
      <c r="J699" s="29"/>
      <c r="K699" s="29"/>
      <c r="L699" s="29"/>
    </row>
    <row r="700" spans="1:12" x14ac:dyDescent="0.2">
      <c r="A700" s="12"/>
      <c r="B700" s="15"/>
      <c r="C700" s="29"/>
      <c r="D700" s="121"/>
      <c r="E700" s="29"/>
      <c r="F700" s="29"/>
      <c r="G700" s="29"/>
      <c r="H700" s="29"/>
      <c r="I700" s="29"/>
      <c r="J700" s="29"/>
      <c r="K700" s="29"/>
      <c r="L700" s="29"/>
    </row>
    <row r="701" spans="1:12" x14ac:dyDescent="0.2">
      <c r="A701" s="12"/>
      <c r="B701" s="15"/>
      <c r="C701" s="29"/>
      <c r="D701" s="121"/>
      <c r="E701" s="29"/>
      <c r="F701" s="29"/>
      <c r="G701" s="29"/>
      <c r="H701" s="29"/>
      <c r="I701" s="29"/>
      <c r="J701" s="29"/>
      <c r="K701" s="29"/>
      <c r="L701" s="29"/>
    </row>
    <row r="702" spans="1:12" x14ac:dyDescent="0.2">
      <c r="A702" s="12"/>
      <c r="B702" s="15"/>
      <c r="C702" s="29"/>
      <c r="D702" s="121"/>
      <c r="E702" s="29"/>
      <c r="F702" s="29"/>
      <c r="G702" s="29"/>
      <c r="H702" s="29"/>
      <c r="I702" s="29"/>
      <c r="J702" s="29"/>
      <c r="K702" s="29"/>
      <c r="L702" s="29"/>
    </row>
    <row r="703" spans="1:12" x14ac:dyDescent="0.2">
      <c r="A703" s="12"/>
      <c r="B703" s="15"/>
      <c r="C703" s="29"/>
      <c r="D703" s="121"/>
      <c r="E703" s="29"/>
      <c r="F703" s="29"/>
      <c r="G703" s="29"/>
      <c r="H703" s="29"/>
      <c r="I703" s="29"/>
      <c r="J703" s="29"/>
      <c r="K703" s="29"/>
      <c r="L703" s="29"/>
    </row>
    <row r="704" spans="1:12" x14ac:dyDescent="0.2">
      <c r="A704" s="12"/>
      <c r="B704" s="15"/>
      <c r="C704" s="29"/>
      <c r="D704" s="121"/>
      <c r="E704" s="29"/>
      <c r="F704" s="29"/>
      <c r="G704" s="29"/>
      <c r="H704" s="29"/>
      <c r="I704" s="29"/>
      <c r="J704" s="29"/>
      <c r="K704" s="29"/>
      <c r="L704" s="29"/>
    </row>
    <row r="705" spans="1:12" x14ac:dyDescent="0.2">
      <c r="A705" s="12"/>
      <c r="B705" s="15"/>
      <c r="C705" s="29"/>
      <c r="D705" s="121"/>
      <c r="E705" s="29"/>
      <c r="F705" s="29"/>
      <c r="G705" s="29"/>
      <c r="H705" s="29"/>
      <c r="I705" s="29"/>
      <c r="J705" s="29"/>
      <c r="K705" s="29"/>
      <c r="L705" s="29"/>
    </row>
    <row r="706" spans="1:12" x14ac:dyDescent="0.2">
      <c r="A706" s="12"/>
      <c r="B706" s="15"/>
      <c r="C706" s="29"/>
      <c r="D706" s="121"/>
      <c r="E706" s="29"/>
      <c r="F706" s="29"/>
      <c r="G706" s="29"/>
      <c r="H706" s="29"/>
      <c r="I706" s="29"/>
      <c r="J706" s="29"/>
      <c r="K706" s="29"/>
      <c r="L706" s="29"/>
    </row>
    <row r="707" spans="1:12" x14ac:dyDescent="0.2">
      <c r="A707" s="12"/>
      <c r="B707" s="15"/>
      <c r="C707" s="29"/>
      <c r="D707" s="121"/>
      <c r="E707" s="29"/>
      <c r="F707" s="29"/>
      <c r="G707" s="29"/>
      <c r="H707" s="29"/>
      <c r="I707" s="29"/>
      <c r="J707" s="29"/>
      <c r="K707" s="29"/>
      <c r="L707" s="29"/>
    </row>
    <row r="708" spans="1:12" x14ac:dyDescent="0.2">
      <c r="A708" s="12"/>
      <c r="B708" s="15"/>
      <c r="C708" s="29"/>
      <c r="D708" s="121"/>
      <c r="E708" s="29"/>
      <c r="F708" s="29"/>
      <c r="G708" s="29"/>
      <c r="H708" s="29"/>
      <c r="I708" s="29"/>
      <c r="J708" s="29"/>
      <c r="K708" s="29"/>
      <c r="L708" s="29"/>
    </row>
    <row r="709" spans="1:12" x14ac:dyDescent="0.2">
      <c r="A709" s="12"/>
      <c r="B709" s="15"/>
      <c r="C709" s="29"/>
      <c r="D709" s="121"/>
      <c r="E709" s="29"/>
      <c r="F709" s="29"/>
      <c r="G709" s="29"/>
      <c r="H709" s="29"/>
      <c r="I709" s="29"/>
      <c r="J709" s="29"/>
      <c r="K709" s="29"/>
      <c r="L709" s="29"/>
    </row>
    <row r="710" spans="1:12" x14ac:dyDescent="0.2">
      <c r="A710" s="12"/>
      <c r="B710" s="15"/>
      <c r="C710" s="29"/>
      <c r="D710" s="121"/>
      <c r="E710" s="29"/>
      <c r="F710" s="29"/>
      <c r="G710" s="29"/>
      <c r="H710" s="29"/>
      <c r="I710" s="29"/>
      <c r="J710" s="29"/>
      <c r="K710" s="29"/>
      <c r="L710" s="29"/>
    </row>
    <row r="711" spans="1:12" x14ac:dyDescent="0.2">
      <c r="A711" s="12"/>
      <c r="B711" s="15"/>
      <c r="C711" s="29"/>
      <c r="D711" s="121"/>
      <c r="E711" s="29"/>
      <c r="F711" s="29"/>
      <c r="G711" s="29"/>
      <c r="H711" s="29"/>
      <c r="I711" s="29"/>
      <c r="J711" s="29"/>
      <c r="K711" s="29"/>
      <c r="L711" s="29"/>
    </row>
    <row r="712" spans="1:12" x14ac:dyDescent="0.2">
      <c r="A712" s="12"/>
      <c r="B712" s="15"/>
      <c r="C712" s="29"/>
      <c r="D712" s="121"/>
      <c r="E712" s="29"/>
      <c r="F712" s="29"/>
      <c r="G712" s="29"/>
      <c r="H712" s="29"/>
      <c r="I712" s="29"/>
      <c r="J712" s="29"/>
      <c r="K712" s="29"/>
      <c r="L712" s="29"/>
    </row>
    <row r="713" spans="1:12" x14ac:dyDescent="0.2">
      <c r="A713" s="12"/>
      <c r="B713" s="15"/>
      <c r="C713" s="29"/>
      <c r="D713" s="121"/>
      <c r="E713" s="29"/>
      <c r="F713" s="29"/>
      <c r="G713" s="29"/>
      <c r="H713" s="29"/>
      <c r="I713" s="29"/>
      <c r="J713" s="29"/>
      <c r="K713" s="29"/>
      <c r="L713" s="29"/>
    </row>
    <row r="714" spans="1:12" x14ac:dyDescent="0.2">
      <c r="A714" s="12"/>
      <c r="B714" s="15"/>
      <c r="C714" s="29"/>
      <c r="D714" s="121"/>
      <c r="E714" s="29"/>
      <c r="F714" s="29"/>
      <c r="G714" s="29"/>
      <c r="H714" s="29"/>
      <c r="I714" s="29"/>
      <c r="J714" s="29"/>
      <c r="K714" s="29"/>
      <c r="L714" s="29"/>
    </row>
    <row r="715" spans="1:12" x14ac:dyDescent="0.2">
      <c r="A715" s="12"/>
      <c r="B715" s="15"/>
      <c r="C715" s="29"/>
      <c r="D715" s="121"/>
      <c r="E715" s="29"/>
      <c r="F715" s="29"/>
      <c r="G715" s="29"/>
      <c r="H715" s="29"/>
      <c r="I715" s="29"/>
      <c r="J715" s="29"/>
      <c r="K715" s="29"/>
      <c r="L715" s="29"/>
    </row>
    <row r="716" spans="1:12" x14ac:dyDescent="0.2">
      <c r="A716" s="12"/>
      <c r="B716" s="15"/>
      <c r="C716" s="29"/>
      <c r="D716" s="121"/>
      <c r="E716" s="29"/>
      <c r="F716" s="29"/>
      <c r="G716" s="29"/>
      <c r="H716" s="29"/>
      <c r="I716" s="29"/>
      <c r="J716" s="29"/>
      <c r="K716" s="29"/>
      <c r="L716" s="29"/>
    </row>
    <row r="717" spans="1:12" x14ac:dyDescent="0.2">
      <c r="A717" s="12"/>
      <c r="B717" s="15"/>
      <c r="C717" s="29"/>
      <c r="D717" s="121"/>
      <c r="E717" s="29"/>
      <c r="F717" s="29"/>
      <c r="G717" s="29"/>
      <c r="H717" s="29"/>
      <c r="I717" s="29"/>
      <c r="J717" s="29"/>
      <c r="K717" s="29"/>
      <c r="L717" s="29"/>
    </row>
    <row r="718" spans="1:12" x14ac:dyDescent="0.2">
      <c r="A718" s="12"/>
      <c r="B718" s="15"/>
      <c r="C718" s="29"/>
      <c r="D718" s="121"/>
      <c r="E718" s="29"/>
      <c r="F718" s="29"/>
      <c r="G718" s="29"/>
      <c r="H718" s="29"/>
      <c r="I718" s="29"/>
      <c r="J718" s="29"/>
      <c r="K718" s="29"/>
      <c r="L718" s="29"/>
    </row>
    <row r="719" spans="1:12" x14ac:dyDescent="0.2">
      <c r="A719" s="12"/>
      <c r="B719" s="15"/>
      <c r="C719" s="29"/>
      <c r="D719" s="121"/>
      <c r="E719" s="29"/>
      <c r="F719" s="29"/>
      <c r="G719" s="29"/>
      <c r="H719" s="29"/>
      <c r="I719" s="29"/>
      <c r="J719" s="29"/>
      <c r="K719" s="29"/>
      <c r="L719" s="29"/>
    </row>
    <row r="720" spans="1:12" x14ac:dyDescent="0.2">
      <c r="A720" s="12"/>
      <c r="B720" s="15"/>
      <c r="C720" s="29"/>
      <c r="D720" s="121"/>
      <c r="E720" s="29"/>
      <c r="F720" s="29"/>
      <c r="G720" s="29"/>
      <c r="H720" s="29"/>
      <c r="I720" s="29"/>
      <c r="J720" s="29"/>
      <c r="K720" s="29"/>
      <c r="L720" s="29"/>
    </row>
    <row r="721" spans="1:12" x14ac:dyDescent="0.2">
      <c r="A721" s="12"/>
      <c r="B721" s="15"/>
      <c r="C721" s="29"/>
      <c r="D721" s="121"/>
      <c r="E721" s="29"/>
      <c r="F721" s="29"/>
      <c r="G721" s="29"/>
      <c r="H721" s="29"/>
      <c r="I721" s="29"/>
      <c r="J721" s="29"/>
      <c r="K721" s="29"/>
      <c r="L721" s="29"/>
    </row>
    <row r="722" spans="1:12" x14ac:dyDescent="0.2">
      <c r="A722" s="12"/>
      <c r="B722" s="15"/>
      <c r="C722" s="29"/>
      <c r="D722" s="121"/>
      <c r="E722" s="29"/>
      <c r="F722" s="29"/>
      <c r="G722" s="29"/>
      <c r="H722" s="29"/>
      <c r="I722" s="29"/>
      <c r="J722" s="29"/>
      <c r="K722" s="29"/>
      <c r="L722" s="29"/>
    </row>
    <row r="723" spans="1:12" x14ac:dyDescent="0.2">
      <c r="A723" s="12"/>
      <c r="B723" s="15"/>
      <c r="C723" s="29"/>
      <c r="D723" s="121"/>
      <c r="E723" s="29"/>
      <c r="F723" s="29"/>
      <c r="G723" s="29"/>
      <c r="H723" s="29"/>
      <c r="I723" s="29"/>
      <c r="J723" s="29"/>
      <c r="K723" s="29"/>
      <c r="L723" s="29"/>
    </row>
    <row r="724" spans="1:12" x14ac:dyDescent="0.2">
      <c r="A724" s="12"/>
      <c r="B724" s="15"/>
      <c r="C724" s="29"/>
      <c r="D724" s="121"/>
      <c r="E724" s="29"/>
      <c r="F724" s="29"/>
      <c r="G724" s="29"/>
      <c r="H724" s="29"/>
      <c r="I724" s="29"/>
      <c r="J724" s="29"/>
      <c r="K724" s="29"/>
      <c r="L724" s="29"/>
    </row>
    <row r="725" spans="1:12" x14ac:dyDescent="0.2">
      <c r="A725" s="12"/>
      <c r="B725" s="15"/>
      <c r="C725" s="29"/>
      <c r="D725" s="121"/>
      <c r="E725" s="29"/>
      <c r="F725" s="29"/>
      <c r="G725" s="29"/>
      <c r="H725" s="29"/>
      <c r="I725" s="29"/>
      <c r="J725" s="29"/>
      <c r="K725" s="29"/>
      <c r="L725" s="29"/>
    </row>
    <row r="726" spans="1:12" x14ac:dyDescent="0.2">
      <c r="A726" s="12"/>
      <c r="B726" s="15"/>
      <c r="C726" s="29"/>
      <c r="D726" s="121"/>
      <c r="E726" s="29"/>
      <c r="F726" s="29"/>
      <c r="G726" s="29"/>
      <c r="H726" s="29"/>
      <c r="I726" s="29"/>
      <c r="J726" s="29"/>
      <c r="K726" s="29"/>
      <c r="L726" s="29"/>
    </row>
    <row r="727" spans="1:12" x14ac:dyDescent="0.2">
      <c r="A727" s="12"/>
      <c r="B727" s="15"/>
      <c r="C727" s="29"/>
      <c r="D727" s="121"/>
      <c r="E727" s="29"/>
      <c r="F727" s="29"/>
      <c r="G727" s="29"/>
      <c r="H727" s="29"/>
      <c r="I727" s="29"/>
      <c r="J727" s="29"/>
      <c r="K727" s="29"/>
      <c r="L727" s="29"/>
    </row>
    <row r="728" spans="1:12" x14ac:dyDescent="0.2">
      <c r="A728" s="12"/>
      <c r="B728" s="15"/>
      <c r="C728" s="29"/>
      <c r="D728" s="121"/>
      <c r="E728" s="29"/>
      <c r="F728" s="29"/>
      <c r="G728" s="29"/>
      <c r="H728" s="29"/>
      <c r="I728" s="29"/>
      <c r="J728" s="29"/>
      <c r="K728" s="29"/>
      <c r="L728" s="29"/>
    </row>
    <row r="729" spans="1:12" x14ac:dyDescent="0.2">
      <c r="A729" s="12"/>
      <c r="B729" s="15"/>
      <c r="C729" s="29"/>
      <c r="D729" s="121"/>
      <c r="E729" s="29"/>
      <c r="F729" s="29"/>
      <c r="G729" s="29"/>
      <c r="H729" s="29"/>
      <c r="I729" s="29"/>
      <c r="J729" s="29"/>
      <c r="K729" s="29"/>
      <c r="L729" s="29"/>
    </row>
    <row r="730" spans="1:12" x14ac:dyDescent="0.2">
      <c r="A730" s="12"/>
      <c r="B730" s="15"/>
      <c r="C730" s="29"/>
      <c r="D730" s="121"/>
      <c r="E730" s="29"/>
      <c r="F730" s="29"/>
      <c r="G730" s="29"/>
      <c r="H730" s="29"/>
      <c r="I730" s="29"/>
      <c r="J730" s="29"/>
      <c r="K730" s="29"/>
      <c r="L730" s="29"/>
    </row>
    <row r="731" spans="1:12" x14ac:dyDescent="0.2">
      <c r="A731" s="12"/>
      <c r="B731" s="15"/>
      <c r="C731" s="29"/>
      <c r="D731" s="121"/>
      <c r="E731" s="29"/>
      <c r="F731" s="29"/>
      <c r="G731" s="29"/>
      <c r="H731" s="29"/>
      <c r="I731" s="29"/>
      <c r="J731" s="29"/>
      <c r="K731" s="29"/>
      <c r="L731" s="29"/>
    </row>
    <row r="732" spans="1:12" x14ac:dyDescent="0.2">
      <c r="A732" s="12"/>
      <c r="B732" s="15"/>
      <c r="C732" s="29"/>
      <c r="D732" s="121"/>
      <c r="E732" s="29"/>
      <c r="F732" s="29"/>
      <c r="G732" s="29"/>
      <c r="H732" s="29"/>
      <c r="I732" s="29"/>
      <c r="J732" s="29"/>
      <c r="K732" s="29"/>
      <c r="L732" s="29"/>
    </row>
    <row r="733" spans="1:12" x14ac:dyDescent="0.2">
      <c r="A733" s="12"/>
      <c r="B733" s="15"/>
      <c r="C733" s="29"/>
      <c r="D733" s="121"/>
      <c r="E733" s="29"/>
      <c r="F733" s="29"/>
      <c r="G733" s="29"/>
      <c r="H733" s="29"/>
      <c r="I733" s="29"/>
      <c r="J733" s="29"/>
      <c r="K733" s="29"/>
      <c r="L733" s="29"/>
    </row>
    <row r="734" spans="1:12" x14ac:dyDescent="0.2">
      <c r="A734" s="12"/>
      <c r="B734" s="15"/>
      <c r="C734" s="29"/>
      <c r="D734" s="121"/>
      <c r="E734" s="29"/>
      <c r="F734" s="29"/>
      <c r="G734" s="29"/>
      <c r="H734" s="29"/>
      <c r="I734" s="29"/>
      <c r="J734" s="29"/>
      <c r="K734" s="29"/>
      <c r="L734" s="29"/>
    </row>
    <row r="735" spans="1:12" x14ac:dyDescent="0.2">
      <c r="A735" s="12"/>
      <c r="B735" s="15"/>
      <c r="C735" s="29"/>
      <c r="D735" s="121"/>
      <c r="E735" s="29"/>
      <c r="F735" s="29"/>
      <c r="G735" s="29"/>
      <c r="H735" s="29"/>
      <c r="I735" s="29"/>
      <c r="J735" s="29"/>
      <c r="K735" s="29"/>
      <c r="L735" s="29"/>
    </row>
    <row r="736" spans="1:12" x14ac:dyDescent="0.2">
      <c r="A736" s="12"/>
      <c r="B736" s="15"/>
      <c r="C736" s="29"/>
      <c r="D736" s="121"/>
      <c r="E736" s="29"/>
      <c r="F736" s="29"/>
      <c r="G736" s="29"/>
      <c r="H736" s="29"/>
      <c r="I736" s="29"/>
      <c r="J736" s="29"/>
      <c r="K736" s="29"/>
      <c r="L736" s="29"/>
    </row>
    <row r="737" spans="1:12" x14ac:dyDescent="0.2">
      <c r="A737" s="12"/>
      <c r="B737" s="15"/>
      <c r="C737" s="29"/>
      <c r="D737" s="121"/>
      <c r="E737" s="29"/>
      <c r="F737" s="29"/>
      <c r="G737" s="29"/>
      <c r="H737" s="29"/>
      <c r="I737" s="29"/>
      <c r="J737" s="29"/>
      <c r="K737" s="29"/>
      <c r="L737" s="29"/>
    </row>
    <row r="738" spans="1:12" x14ac:dyDescent="0.2">
      <c r="A738" s="12"/>
      <c r="B738" s="15"/>
      <c r="C738" s="29"/>
      <c r="D738" s="121"/>
      <c r="E738" s="29"/>
      <c r="F738" s="29"/>
      <c r="G738" s="29"/>
      <c r="H738" s="29"/>
      <c r="I738" s="29"/>
      <c r="J738" s="29"/>
      <c r="K738" s="29"/>
      <c r="L738" s="29"/>
    </row>
    <row r="739" spans="1:12" x14ac:dyDescent="0.2">
      <c r="A739" s="12"/>
      <c r="B739" s="15"/>
      <c r="C739" s="29"/>
      <c r="D739" s="121"/>
      <c r="E739" s="29"/>
      <c r="F739" s="29"/>
      <c r="G739" s="29"/>
      <c r="H739" s="29"/>
      <c r="I739" s="29"/>
      <c r="J739" s="29"/>
      <c r="K739" s="29"/>
      <c r="L739" s="29"/>
    </row>
    <row r="740" spans="1:12" x14ac:dyDescent="0.2">
      <c r="A740" s="12"/>
      <c r="B740" s="15"/>
      <c r="C740" s="29"/>
      <c r="D740" s="121"/>
      <c r="E740" s="29"/>
      <c r="F740" s="29"/>
      <c r="G740" s="29"/>
      <c r="H740" s="29"/>
      <c r="I740" s="29"/>
      <c r="J740" s="29"/>
      <c r="K740" s="29"/>
      <c r="L740" s="29"/>
    </row>
    <row r="741" spans="1:12" x14ac:dyDescent="0.2">
      <c r="A741" s="12"/>
      <c r="B741" s="15"/>
      <c r="C741" s="29"/>
      <c r="D741" s="121"/>
      <c r="E741" s="29"/>
      <c r="F741" s="29"/>
      <c r="G741" s="29"/>
      <c r="H741" s="29"/>
      <c r="I741" s="29"/>
      <c r="J741" s="29"/>
      <c r="K741" s="29"/>
      <c r="L741" s="29"/>
    </row>
    <row r="742" spans="1:12" x14ac:dyDescent="0.2">
      <c r="A742" s="12"/>
      <c r="B742" s="15"/>
      <c r="C742" s="29"/>
      <c r="D742" s="121"/>
      <c r="E742" s="29"/>
      <c r="F742" s="29"/>
      <c r="G742" s="29"/>
      <c r="H742" s="29"/>
      <c r="I742" s="29"/>
      <c r="J742" s="29"/>
      <c r="K742" s="29"/>
      <c r="L742" s="29"/>
    </row>
    <row r="743" spans="1:12" x14ac:dyDescent="0.2">
      <c r="A743" s="12"/>
      <c r="B743" s="15"/>
      <c r="C743" s="29"/>
      <c r="D743" s="121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">
      <c r="A744" s="12"/>
      <c r="B744" s="15"/>
      <c r="C744" s="29"/>
      <c r="D744" s="121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">
      <c r="A745" s="12"/>
      <c r="B745" s="15"/>
      <c r="C745" s="29"/>
      <c r="D745" s="121"/>
      <c r="E745" s="29"/>
      <c r="F745" s="29"/>
      <c r="G745" s="29"/>
      <c r="H745" s="29"/>
      <c r="I745" s="29"/>
      <c r="J745" s="29"/>
      <c r="K745" s="29"/>
      <c r="L745" s="29"/>
    </row>
    <row r="746" spans="1:12" x14ac:dyDescent="0.2">
      <c r="A746" s="12"/>
      <c r="B746" s="15"/>
      <c r="C746" s="29"/>
      <c r="D746" s="121"/>
      <c r="E746" s="29"/>
      <c r="F746" s="29"/>
      <c r="G746" s="29"/>
      <c r="H746" s="29"/>
      <c r="I746" s="29"/>
      <c r="J746" s="29"/>
      <c r="K746" s="29"/>
      <c r="L746" s="29"/>
    </row>
    <row r="747" spans="1:12" x14ac:dyDescent="0.2">
      <c r="A747" s="12"/>
      <c r="B747" s="15"/>
      <c r="C747" s="29"/>
      <c r="D747" s="121"/>
      <c r="E747" s="29"/>
      <c r="F747" s="29"/>
      <c r="G747" s="29"/>
      <c r="H747" s="29"/>
      <c r="I747" s="29"/>
      <c r="J747" s="29"/>
      <c r="K747" s="29"/>
      <c r="L747" s="29"/>
    </row>
    <row r="748" spans="1:12" x14ac:dyDescent="0.2">
      <c r="A748" s="12"/>
      <c r="B748" s="15"/>
      <c r="C748" s="29"/>
      <c r="D748" s="121"/>
      <c r="E748" s="29"/>
      <c r="F748" s="29"/>
      <c r="G748" s="29"/>
      <c r="H748" s="29"/>
      <c r="I748" s="29"/>
      <c r="J748" s="29"/>
      <c r="K748" s="29"/>
      <c r="L748" s="29"/>
    </row>
    <row r="749" spans="1:12" x14ac:dyDescent="0.2">
      <c r="A749" s="12"/>
      <c r="B749" s="15"/>
      <c r="C749" s="29"/>
      <c r="D749" s="121"/>
      <c r="E749" s="29"/>
      <c r="F749" s="29"/>
      <c r="G749" s="29"/>
      <c r="H749" s="29"/>
      <c r="I749" s="29"/>
      <c r="J749" s="29"/>
      <c r="K749" s="29"/>
      <c r="L749" s="29"/>
    </row>
    <row r="750" spans="1:12" x14ac:dyDescent="0.2">
      <c r="A750" s="12"/>
      <c r="B750" s="15"/>
      <c r="C750" s="29"/>
      <c r="D750" s="121"/>
      <c r="E750" s="29"/>
      <c r="F750" s="29"/>
      <c r="G750" s="29"/>
      <c r="H750" s="29"/>
      <c r="I750" s="29"/>
      <c r="J750" s="29"/>
      <c r="K750" s="29"/>
      <c r="L750" s="29"/>
    </row>
    <row r="751" spans="1:12" x14ac:dyDescent="0.2">
      <c r="A751" s="12"/>
      <c r="B751" s="15"/>
      <c r="C751" s="29"/>
      <c r="D751" s="121"/>
      <c r="E751" s="29"/>
      <c r="F751" s="29"/>
      <c r="G751" s="29"/>
      <c r="H751" s="29"/>
      <c r="I751" s="29"/>
      <c r="J751" s="29"/>
      <c r="K751" s="29"/>
      <c r="L751" s="29"/>
    </row>
    <row r="752" spans="1:12" x14ac:dyDescent="0.2">
      <c r="A752" s="12"/>
      <c r="B752" s="15"/>
      <c r="C752" s="29"/>
      <c r="D752" s="121"/>
      <c r="E752" s="29"/>
      <c r="F752" s="29"/>
      <c r="G752" s="29"/>
      <c r="H752" s="29"/>
      <c r="I752" s="29"/>
      <c r="J752" s="29"/>
      <c r="K752" s="29"/>
      <c r="L752" s="29"/>
    </row>
    <row r="753" spans="1:12" x14ac:dyDescent="0.2">
      <c r="A753" s="12"/>
      <c r="B753" s="15"/>
      <c r="C753" s="29"/>
      <c r="D753" s="121"/>
      <c r="E753" s="29"/>
      <c r="F753" s="29"/>
      <c r="G753" s="29"/>
      <c r="H753" s="29"/>
      <c r="I753" s="29"/>
      <c r="J753" s="29"/>
      <c r="K753" s="29"/>
      <c r="L753" s="29"/>
    </row>
    <row r="754" spans="1:12" x14ac:dyDescent="0.2">
      <c r="A754" s="12"/>
      <c r="B754" s="15"/>
      <c r="C754" s="29"/>
      <c r="D754" s="121"/>
      <c r="E754" s="29"/>
      <c r="F754" s="29"/>
      <c r="G754" s="29"/>
      <c r="H754" s="29"/>
      <c r="I754" s="29"/>
      <c r="J754" s="29"/>
      <c r="K754" s="29"/>
      <c r="L754" s="29"/>
    </row>
    <row r="755" spans="1:12" x14ac:dyDescent="0.2">
      <c r="A755" s="12"/>
      <c r="B755" s="15"/>
      <c r="C755" s="29"/>
      <c r="D755" s="121"/>
      <c r="E755" s="29"/>
      <c r="F755" s="29"/>
      <c r="G755" s="29"/>
      <c r="H755" s="29"/>
      <c r="I755" s="29"/>
      <c r="J755" s="29"/>
      <c r="K755" s="29"/>
      <c r="L755" s="29"/>
    </row>
    <row r="756" spans="1:12" x14ac:dyDescent="0.2">
      <c r="A756" s="12"/>
      <c r="B756" s="15"/>
      <c r="C756" s="29"/>
      <c r="D756" s="121"/>
      <c r="E756" s="29"/>
      <c r="F756" s="29"/>
      <c r="G756" s="29"/>
      <c r="H756" s="29"/>
      <c r="I756" s="29"/>
      <c r="J756" s="29"/>
      <c r="K756" s="29"/>
      <c r="L756" s="29"/>
    </row>
    <row r="757" spans="1:12" x14ac:dyDescent="0.2">
      <c r="A757" s="12"/>
      <c r="B757" s="15"/>
      <c r="C757" s="29"/>
      <c r="D757" s="121"/>
      <c r="E757" s="29"/>
      <c r="F757" s="29"/>
      <c r="G757" s="29"/>
      <c r="H757" s="29"/>
      <c r="I757" s="29"/>
      <c r="J757" s="29"/>
      <c r="K757" s="29"/>
      <c r="L757" s="29"/>
    </row>
    <row r="758" spans="1:12" x14ac:dyDescent="0.2">
      <c r="A758" s="12"/>
      <c r="B758" s="15"/>
      <c r="C758" s="29"/>
      <c r="D758" s="121"/>
      <c r="E758" s="29"/>
      <c r="F758" s="29"/>
      <c r="G758" s="29"/>
      <c r="H758" s="29"/>
      <c r="I758" s="29"/>
      <c r="J758" s="29"/>
      <c r="K758" s="29"/>
      <c r="L758" s="29"/>
    </row>
    <row r="759" spans="1:12" x14ac:dyDescent="0.2">
      <c r="A759" s="12"/>
      <c r="B759" s="15"/>
      <c r="C759" s="29"/>
      <c r="D759" s="121"/>
      <c r="E759" s="29"/>
      <c r="F759" s="29"/>
      <c r="G759" s="29"/>
      <c r="H759" s="29"/>
      <c r="I759" s="29"/>
      <c r="J759" s="29"/>
      <c r="K759" s="29"/>
      <c r="L759" s="29"/>
    </row>
    <row r="760" spans="1:12" x14ac:dyDescent="0.2">
      <c r="A760" s="12"/>
      <c r="B760" s="15"/>
      <c r="C760" s="29"/>
      <c r="D760" s="121"/>
      <c r="E760" s="29"/>
      <c r="F760" s="29"/>
      <c r="G760" s="29"/>
      <c r="H760" s="29"/>
      <c r="I760" s="29"/>
      <c r="J760" s="29"/>
      <c r="K760" s="29"/>
      <c r="L760" s="29"/>
    </row>
    <row r="761" spans="1:12" x14ac:dyDescent="0.2">
      <c r="A761" s="12"/>
      <c r="B761" s="15"/>
      <c r="C761" s="29"/>
      <c r="D761" s="121"/>
      <c r="E761" s="29"/>
      <c r="F761" s="29"/>
      <c r="G761" s="29"/>
      <c r="H761" s="29"/>
      <c r="I761" s="29"/>
      <c r="J761" s="29"/>
      <c r="K761" s="29"/>
      <c r="L761" s="29"/>
    </row>
    <row r="762" spans="1:12" x14ac:dyDescent="0.2">
      <c r="A762" s="12"/>
      <c r="B762" s="15"/>
      <c r="C762" s="29"/>
      <c r="D762" s="121"/>
      <c r="E762" s="29"/>
      <c r="F762" s="29"/>
      <c r="G762" s="29"/>
      <c r="H762" s="29"/>
      <c r="I762" s="29"/>
      <c r="J762" s="29"/>
      <c r="K762" s="29"/>
      <c r="L762" s="29"/>
    </row>
    <row r="763" spans="1:12" x14ac:dyDescent="0.2">
      <c r="A763" s="12"/>
      <c r="B763" s="15"/>
      <c r="C763" s="29"/>
      <c r="D763" s="121"/>
      <c r="E763" s="29"/>
      <c r="F763" s="29"/>
      <c r="G763" s="29"/>
      <c r="H763" s="29"/>
      <c r="I763" s="29"/>
      <c r="J763" s="29"/>
      <c r="K763" s="29"/>
      <c r="L763" s="29"/>
    </row>
    <row r="764" spans="1:12" x14ac:dyDescent="0.2">
      <c r="A764" s="12"/>
      <c r="B764" s="15"/>
      <c r="C764" s="29"/>
      <c r="D764" s="121"/>
      <c r="E764" s="29"/>
      <c r="F764" s="29"/>
      <c r="G764" s="29"/>
      <c r="H764" s="29"/>
      <c r="I764" s="29"/>
      <c r="J764" s="29"/>
      <c r="K764" s="29"/>
      <c r="L764" s="29"/>
    </row>
    <row r="765" spans="1:12" x14ac:dyDescent="0.2">
      <c r="A765" s="12"/>
      <c r="B765" s="15"/>
      <c r="C765" s="29"/>
      <c r="D765" s="121"/>
      <c r="E765" s="29"/>
      <c r="F765" s="29"/>
      <c r="G765" s="29"/>
      <c r="H765" s="29"/>
      <c r="I765" s="29"/>
      <c r="J765" s="29"/>
      <c r="K765" s="29"/>
      <c r="L765" s="29"/>
    </row>
    <row r="766" spans="1:12" x14ac:dyDescent="0.2">
      <c r="A766" s="12"/>
      <c r="B766" s="15"/>
      <c r="C766" s="29"/>
      <c r="D766" s="121"/>
      <c r="E766" s="29"/>
      <c r="F766" s="29"/>
      <c r="G766" s="29"/>
      <c r="H766" s="29"/>
      <c r="I766" s="29"/>
      <c r="J766" s="29"/>
      <c r="K766" s="29"/>
      <c r="L766" s="29"/>
    </row>
    <row r="767" spans="1:12" x14ac:dyDescent="0.2">
      <c r="A767" s="12"/>
      <c r="B767" s="15"/>
      <c r="C767" s="29"/>
      <c r="D767" s="121"/>
      <c r="E767" s="29"/>
      <c r="F767" s="29"/>
      <c r="G767" s="29"/>
      <c r="H767" s="29"/>
      <c r="I767" s="29"/>
      <c r="J767" s="29"/>
      <c r="K767" s="29"/>
      <c r="L767" s="29"/>
    </row>
    <row r="768" spans="1:12" x14ac:dyDescent="0.2">
      <c r="A768" s="12"/>
      <c r="B768" s="15"/>
      <c r="C768" s="29"/>
      <c r="D768" s="121"/>
      <c r="E768" s="29"/>
      <c r="F768" s="29"/>
      <c r="G768" s="29"/>
      <c r="H768" s="29"/>
      <c r="I768" s="29"/>
      <c r="J768" s="29"/>
      <c r="K768" s="29"/>
      <c r="L768" s="29"/>
    </row>
    <row r="769" spans="1:12" x14ac:dyDescent="0.2">
      <c r="A769" s="12"/>
      <c r="B769" s="15"/>
      <c r="C769" s="29"/>
      <c r="D769" s="121"/>
      <c r="E769" s="29"/>
      <c r="F769" s="29"/>
      <c r="G769" s="29"/>
      <c r="H769" s="29"/>
      <c r="I769" s="29"/>
      <c r="J769" s="29"/>
      <c r="K769" s="29"/>
      <c r="L769" s="29"/>
    </row>
    <row r="770" spans="1:12" x14ac:dyDescent="0.2">
      <c r="A770" s="12"/>
      <c r="B770" s="15"/>
      <c r="C770" s="29"/>
      <c r="D770" s="121"/>
      <c r="E770" s="29"/>
      <c r="F770" s="29"/>
      <c r="G770" s="29"/>
      <c r="H770" s="29"/>
      <c r="I770" s="29"/>
      <c r="J770" s="29"/>
      <c r="K770" s="29"/>
      <c r="L770" s="29"/>
    </row>
    <row r="771" spans="1:12" x14ac:dyDescent="0.2">
      <c r="A771" s="12"/>
      <c r="B771" s="15"/>
      <c r="C771" s="29"/>
      <c r="D771" s="121"/>
      <c r="E771" s="29"/>
      <c r="F771" s="29"/>
      <c r="G771" s="29"/>
      <c r="H771" s="29"/>
      <c r="I771" s="29"/>
      <c r="J771" s="29"/>
      <c r="K771" s="29"/>
      <c r="L771" s="29"/>
    </row>
    <row r="772" spans="1:12" x14ac:dyDescent="0.2">
      <c r="A772" s="12"/>
      <c r="B772" s="15"/>
      <c r="C772" s="29"/>
      <c r="D772" s="121"/>
      <c r="E772" s="29"/>
      <c r="F772" s="29"/>
      <c r="G772" s="29"/>
      <c r="H772" s="29"/>
      <c r="I772" s="29"/>
      <c r="J772" s="29"/>
      <c r="K772" s="29"/>
      <c r="L772" s="29"/>
    </row>
    <row r="773" spans="1:12" x14ac:dyDescent="0.2">
      <c r="A773" s="12"/>
      <c r="B773" s="15"/>
      <c r="C773" s="29"/>
      <c r="D773" s="121"/>
      <c r="E773" s="29"/>
      <c r="F773" s="29"/>
      <c r="G773" s="29"/>
      <c r="H773" s="29"/>
      <c r="I773" s="29"/>
      <c r="J773" s="29"/>
      <c r="K773" s="29"/>
      <c r="L773" s="29"/>
    </row>
    <row r="774" spans="1:12" x14ac:dyDescent="0.2">
      <c r="A774" s="12"/>
      <c r="B774" s="15"/>
      <c r="C774" s="29"/>
      <c r="D774" s="121"/>
      <c r="E774" s="29"/>
      <c r="F774" s="29"/>
      <c r="G774" s="29"/>
      <c r="H774" s="29"/>
      <c r="I774" s="29"/>
      <c r="J774" s="29"/>
      <c r="K774" s="29"/>
      <c r="L774" s="29"/>
    </row>
    <row r="775" spans="1:12" x14ac:dyDescent="0.2">
      <c r="A775" s="12"/>
      <c r="B775" s="15"/>
      <c r="C775" s="29"/>
      <c r="D775" s="121"/>
      <c r="E775" s="29"/>
      <c r="F775" s="29"/>
      <c r="G775" s="29"/>
      <c r="H775" s="29"/>
      <c r="I775" s="29"/>
      <c r="J775" s="29"/>
      <c r="K775" s="29"/>
      <c r="L775" s="29"/>
    </row>
    <row r="776" spans="1:12" x14ac:dyDescent="0.2">
      <c r="A776" s="12"/>
      <c r="B776" s="15"/>
      <c r="C776" s="29"/>
      <c r="D776" s="121"/>
      <c r="E776" s="29"/>
      <c r="F776" s="29"/>
      <c r="G776" s="29"/>
      <c r="H776" s="29"/>
      <c r="I776" s="29"/>
      <c r="J776" s="29"/>
      <c r="K776" s="29"/>
      <c r="L776" s="29"/>
    </row>
    <row r="777" spans="1:12" x14ac:dyDescent="0.2">
      <c r="A777" s="12"/>
      <c r="B777" s="15"/>
      <c r="C777" s="29"/>
      <c r="D777" s="121"/>
      <c r="E777" s="29"/>
      <c r="F777" s="29"/>
      <c r="G777" s="29"/>
      <c r="H777" s="29"/>
      <c r="I777" s="29"/>
      <c r="J777" s="29"/>
      <c r="K777" s="29"/>
      <c r="L777" s="29"/>
    </row>
    <row r="778" spans="1:12" x14ac:dyDescent="0.2">
      <c r="A778" s="12"/>
      <c r="B778" s="15"/>
      <c r="C778" s="29"/>
      <c r="D778" s="121"/>
      <c r="E778" s="29"/>
      <c r="F778" s="29"/>
      <c r="G778" s="29"/>
      <c r="H778" s="29"/>
      <c r="I778" s="29"/>
      <c r="J778" s="29"/>
      <c r="K778" s="29"/>
      <c r="L778" s="29"/>
    </row>
    <row r="779" spans="1:12" x14ac:dyDescent="0.2">
      <c r="A779" s="12"/>
      <c r="B779" s="15"/>
      <c r="C779" s="29"/>
      <c r="D779" s="121"/>
      <c r="E779" s="29"/>
      <c r="F779" s="29"/>
      <c r="G779" s="29"/>
      <c r="H779" s="29"/>
      <c r="I779" s="29"/>
      <c r="J779" s="29"/>
      <c r="K779" s="29"/>
      <c r="L779" s="29"/>
    </row>
    <row r="780" spans="1:12" x14ac:dyDescent="0.2">
      <c r="A780" s="12"/>
      <c r="B780" s="15"/>
      <c r="C780" s="29"/>
      <c r="D780" s="121"/>
      <c r="E780" s="29"/>
      <c r="F780" s="29"/>
      <c r="G780" s="29"/>
      <c r="H780" s="29"/>
      <c r="I780" s="29"/>
      <c r="J780" s="29"/>
      <c r="K780" s="29"/>
      <c r="L780" s="29"/>
    </row>
    <row r="781" spans="1:12" x14ac:dyDescent="0.2">
      <c r="A781" s="12"/>
      <c r="B781" s="15"/>
      <c r="C781" s="29"/>
      <c r="D781" s="121"/>
      <c r="E781" s="29"/>
      <c r="F781" s="29"/>
      <c r="G781" s="29"/>
      <c r="H781" s="29"/>
      <c r="I781" s="29"/>
      <c r="J781" s="29"/>
      <c r="K781" s="29"/>
      <c r="L781" s="29"/>
    </row>
    <row r="782" spans="1:12" x14ac:dyDescent="0.2">
      <c r="A782" s="12"/>
      <c r="B782" s="15"/>
      <c r="C782" s="29"/>
      <c r="D782" s="121"/>
      <c r="E782" s="29"/>
      <c r="F782" s="29"/>
      <c r="G782" s="29"/>
      <c r="H782" s="29"/>
      <c r="I782" s="29"/>
      <c r="J782" s="29"/>
      <c r="K782" s="29"/>
      <c r="L782" s="29"/>
    </row>
    <row r="783" spans="1:12" x14ac:dyDescent="0.2">
      <c r="A783" s="12"/>
      <c r="B783" s="15"/>
      <c r="C783" s="29"/>
      <c r="D783" s="121"/>
      <c r="E783" s="29"/>
      <c r="F783" s="29"/>
      <c r="G783" s="29"/>
      <c r="H783" s="29"/>
      <c r="I783" s="29"/>
      <c r="J783" s="29"/>
      <c r="K783" s="29"/>
      <c r="L783" s="29"/>
    </row>
    <row r="784" spans="1:12" x14ac:dyDescent="0.2">
      <c r="A784" s="12"/>
      <c r="B784" s="15"/>
      <c r="C784" s="29"/>
      <c r="D784" s="121"/>
      <c r="E784" s="29"/>
      <c r="F784" s="29"/>
      <c r="G784" s="29"/>
      <c r="H784" s="29"/>
      <c r="I784" s="29"/>
      <c r="J784" s="29"/>
      <c r="K784" s="29"/>
      <c r="L784" s="29"/>
    </row>
    <row r="785" spans="1:12" x14ac:dyDescent="0.2">
      <c r="A785" s="12"/>
      <c r="B785" s="15"/>
      <c r="C785" s="29"/>
      <c r="D785" s="121"/>
      <c r="E785" s="29"/>
      <c r="F785" s="29"/>
      <c r="G785" s="29"/>
      <c r="H785" s="29"/>
      <c r="I785" s="29"/>
      <c r="J785" s="29"/>
      <c r="K785" s="29"/>
      <c r="L785" s="29"/>
    </row>
    <row r="786" spans="1:12" x14ac:dyDescent="0.2">
      <c r="A786" s="12"/>
      <c r="B786" s="15"/>
      <c r="C786" s="29"/>
      <c r="D786" s="121"/>
      <c r="E786" s="29"/>
      <c r="F786" s="29"/>
      <c r="G786" s="29"/>
      <c r="H786" s="29"/>
      <c r="I786" s="29"/>
      <c r="J786" s="29"/>
      <c r="K786" s="29"/>
      <c r="L786" s="29"/>
    </row>
    <row r="787" spans="1:12" x14ac:dyDescent="0.2">
      <c r="A787" s="12"/>
      <c r="B787" s="15"/>
      <c r="C787" s="29"/>
      <c r="D787" s="121"/>
      <c r="E787" s="29"/>
      <c r="F787" s="29"/>
      <c r="G787" s="29"/>
      <c r="H787" s="29"/>
      <c r="I787" s="29"/>
      <c r="J787" s="29"/>
      <c r="K787" s="29"/>
      <c r="L787" s="29"/>
    </row>
    <row r="788" spans="1:12" x14ac:dyDescent="0.2">
      <c r="A788" s="12"/>
      <c r="B788" s="15"/>
      <c r="C788" s="29"/>
      <c r="D788" s="121"/>
      <c r="E788" s="29"/>
      <c r="F788" s="29"/>
      <c r="G788" s="29"/>
      <c r="H788" s="29"/>
      <c r="I788" s="29"/>
      <c r="J788" s="29"/>
      <c r="K788" s="29"/>
      <c r="L788" s="29"/>
    </row>
    <row r="789" spans="1:12" x14ac:dyDescent="0.2">
      <c r="A789" s="12"/>
      <c r="B789" s="15"/>
      <c r="C789" s="29"/>
      <c r="D789" s="121"/>
      <c r="E789" s="29"/>
      <c r="F789" s="29"/>
      <c r="G789" s="29"/>
      <c r="H789" s="29"/>
      <c r="I789" s="29"/>
      <c r="J789" s="29"/>
      <c r="K789" s="29"/>
      <c r="L789" s="29"/>
    </row>
    <row r="790" spans="1:12" x14ac:dyDescent="0.2">
      <c r="A790" s="12"/>
      <c r="B790" s="15"/>
      <c r="C790" s="29"/>
      <c r="D790" s="121"/>
      <c r="E790" s="29"/>
      <c r="F790" s="29"/>
      <c r="G790" s="29"/>
      <c r="H790" s="29"/>
      <c r="I790" s="29"/>
      <c r="J790" s="29"/>
      <c r="K790" s="29"/>
      <c r="L790" s="29"/>
    </row>
    <row r="791" spans="1:12" x14ac:dyDescent="0.2">
      <c r="A791" s="12"/>
      <c r="B791" s="15"/>
      <c r="C791" s="29"/>
      <c r="D791" s="121"/>
      <c r="E791" s="29"/>
      <c r="F791" s="29"/>
      <c r="G791" s="29"/>
      <c r="H791" s="29"/>
      <c r="I791" s="29"/>
      <c r="J791" s="29"/>
      <c r="K791" s="29"/>
      <c r="L791" s="29"/>
    </row>
    <row r="792" spans="1:12" x14ac:dyDescent="0.2">
      <c r="A792" s="12"/>
      <c r="B792" s="15"/>
      <c r="C792" s="29"/>
      <c r="D792" s="121"/>
      <c r="E792" s="29"/>
      <c r="F792" s="29"/>
      <c r="G792" s="29"/>
      <c r="H792" s="29"/>
      <c r="I792" s="29"/>
      <c r="J792" s="29"/>
      <c r="K792" s="29"/>
      <c r="L792" s="29"/>
    </row>
    <row r="793" spans="1:12" x14ac:dyDescent="0.2">
      <c r="A793" s="12"/>
      <c r="B793" s="15"/>
      <c r="C793" s="29"/>
      <c r="D793" s="121"/>
      <c r="E793" s="29"/>
      <c r="F793" s="29"/>
      <c r="G793" s="29"/>
      <c r="H793" s="29"/>
      <c r="I793" s="29"/>
      <c r="J793" s="29"/>
      <c r="K793" s="29"/>
      <c r="L793" s="29"/>
    </row>
    <row r="794" spans="1:12" x14ac:dyDescent="0.2">
      <c r="A794" s="12"/>
      <c r="B794" s="15"/>
      <c r="C794" s="29"/>
      <c r="D794" s="121"/>
      <c r="E794" s="29"/>
      <c r="F794" s="29"/>
      <c r="G794" s="29"/>
      <c r="H794" s="29"/>
      <c r="I794" s="29"/>
      <c r="J794" s="29"/>
      <c r="K794" s="29"/>
      <c r="L794" s="29"/>
    </row>
    <row r="795" spans="1:12" x14ac:dyDescent="0.2">
      <c r="A795" s="12"/>
      <c r="B795" s="15"/>
      <c r="C795" s="29"/>
      <c r="D795" s="121"/>
      <c r="E795" s="29"/>
      <c r="F795" s="29"/>
      <c r="G795" s="29"/>
      <c r="H795" s="29"/>
      <c r="I795" s="29"/>
      <c r="J795" s="29"/>
      <c r="K795" s="29"/>
      <c r="L795" s="29"/>
    </row>
    <row r="796" spans="1:12" x14ac:dyDescent="0.2">
      <c r="A796" s="12"/>
      <c r="B796" s="15"/>
      <c r="C796" s="29"/>
      <c r="D796" s="121"/>
      <c r="E796" s="29"/>
      <c r="F796" s="29"/>
      <c r="G796" s="29"/>
      <c r="H796" s="29"/>
      <c r="I796" s="29"/>
      <c r="J796" s="29"/>
      <c r="K796" s="29"/>
      <c r="L796" s="29"/>
    </row>
    <row r="797" spans="1:12" x14ac:dyDescent="0.2">
      <c r="A797" s="12"/>
      <c r="B797" s="15"/>
      <c r="C797" s="29"/>
      <c r="D797" s="121"/>
      <c r="E797" s="29"/>
      <c r="F797" s="29"/>
      <c r="G797" s="29"/>
      <c r="H797" s="29"/>
      <c r="I797" s="29"/>
      <c r="J797" s="29"/>
      <c r="K797" s="29"/>
      <c r="L797" s="29"/>
    </row>
    <row r="798" spans="1:12" x14ac:dyDescent="0.2">
      <c r="A798" s="12"/>
      <c r="B798" s="15"/>
      <c r="C798" s="29"/>
      <c r="D798" s="121"/>
      <c r="E798" s="29"/>
      <c r="F798" s="29"/>
      <c r="G798" s="29"/>
      <c r="H798" s="29"/>
      <c r="I798" s="29"/>
      <c r="J798" s="29"/>
      <c r="K798" s="29"/>
      <c r="L798" s="29"/>
    </row>
    <row r="799" spans="1:12" x14ac:dyDescent="0.2">
      <c r="A799" s="12"/>
      <c r="B799" s="15"/>
      <c r="C799" s="29"/>
      <c r="D799" s="121"/>
      <c r="E799" s="29"/>
      <c r="F799" s="29"/>
      <c r="G799" s="29"/>
      <c r="H799" s="29"/>
      <c r="I799" s="29"/>
      <c r="J799" s="29"/>
      <c r="K799" s="29"/>
      <c r="L799" s="29"/>
    </row>
    <row r="800" spans="1:12" x14ac:dyDescent="0.2">
      <c r="A800" s="12"/>
      <c r="B800" s="15"/>
      <c r="C800" s="29"/>
      <c r="D800" s="121"/>
      <c r="E800" s="29"/>
      <c r="F800" s="29"/>
      <c r="G800" s="29"/>
      <c r="H800" s="29"/>
      <c r="I800" s="29"/>
      <c r="J800" s="29"/>
      <c r="K800" s="29"/>
      <c r="L800" s="29"/>
    </row>
    <row r="801" spans="1:12" x14ac:dyDescent="0.2">
      <c r="A801" s="12"/>
      <c r="B801" s="15"/>
      <c r="C801" s="29"/>
      <c r="D801" s="121"/>
      <c r="E801" s="29"/>
      <c r="F801" s="29"/>
      <c r="G801" s="29"/>
      <c r="H801" s="29"/>
      <c r="I801" s="29"/>
      <c r="J801" s="29"/>
      <c r="K801" s="29"/>
      <c r="L801" s="29"/>
    </row>
    <row r="802" spans="1:12" x14ac:dyDescent="0.2">
      <c r="A802" s="12"/>
      <c r="B802" s="15"/>
      <c r="C802" s="29"/>
      <c r="D802" s="121"/>
      <c r="E802" s="29"/>
      <c r="F802" s="29"/>
      <c r="G802" s="29"/>
      <c r="H802" s="29"/>
      <c r="I802" s="29"/>
      <c r="J802" s="29"/>
      <c r="K802" s="29"/>
      <c r="L802" s="29"/>
    </row>
    <row r="803" spans="1:12" x14ac:dyDescent="0.2">
      <c r="A803" s="12"/>
      <c r="B803" s="15"/>
      <c r="C803" s="29"/>
      <c r="D803" s="121"/>
      <c r="E803" s="29"/>
      <c r="F803" s="29"/>
      <c r="G803" s="29"/>
      <c r="H803" s="29"/>
      <c r="I803" s="29"/>
      <c r="J803" s="29"/>
      <c r="K803" s="29"/>
      <c r="L803" s="29"/>
    </row>
    <row r="804" spans="1:12" x14ac:dyDescent="0.2">
      <c r="A804" s="12"/>
      <c r="B804" s="15"/>
      <c r="C804" s="29"/>
      <c r="D804" s="121"/>
      <c r="E804" s="29"/>
      <c r="F804" s="29"/>
      <c r="G804" s="29"/>
      <c r="H804" s="29"/>
      <c r="I804" s="29"/>
      <c r="J804" s="29"/>
      <c r="K804" s="29"/>
      <c r="L804" s="29"/>
    </row>
    <row r="805" spans="1:12" x14ac:dyDescent="0.2">
      <c r="A805" s="12"/>
      <c r="B805" s="15"/>
      <c r="C805" s="29"/>
      <c r="D805" s="121"/>
      <c r="E805" s="29"/>
      <c r="F805" s="29"/>
      <c r="G805" s="29"/>
      <c r="H805" s="29"/>
      <c r="I805" s="29"/>
      <c r="J805" s="29"/>
      <c r="K805" s="29"/>
      <c r="L805" s="29"/>
    </row>
    <row r="806" spans="1:12" x14ac:dyDescent="0.2">
      <c r="A806" s="12"/>
      <c r="B806" s="15"/>
      <c r="C806" s="29"/>
      <c r="D806" s="121"/>
      <c r="E806" s="29"/>
      <c r="F806" s="29"/>
      <c r="G806" s="29"/>
      <c r="H806" s="29"/>
      <c r="I806" s="29"/>
      <c r="J806" s="29"/>
      <c r="K806" s="29"/>
      <c r="L806" s="29"/>
    </row>
    <row r="807" spans="1:12" x14ac:dyDescent="0.2">
      <c r="A807" s="12"/>
      <c r="B807" s="15"/>
      <c r="C807" s="29"/>
      <c r="D807" s="121"/>
      <c r="E807" s="29"/>
      <c r="F807" s="29"/>
      <c r="G807" s="29"/>
      <c r="H807" s="29"/>
      <c r="I807" s="29"/>
      <c r="J807" s="29"/>
      <c r="K807" s="29"/>
      <c r="L807" s="29"/>
    </row>
    <row r="808" spans="1:12" x14ac:dyDescent="0.2">
      <c r="A808" s="12"/>
      <c r="B808" s="15"/>
      <c r="C808" s="29"/>
      <c r="D808" s="121"/>
      <c r="E808" s="29"/>
      <c r="F808" s="29"/>
      <c r="G808" s="29"/>
      <c r="H808" s="29"/>
      <c r="I808" s="29"/>
      <c r="J808" s="29"/>
      <c r="K808" s="29"/>
      <c r="L808" s="29"/>
    </row>
    <row r="809" spans="1:12" x14ac:dyDescent="0.2">
      <c r="A809" s="12"/>
      <c r="B809" s="15"/>
      <c r="C809" s="29"/>
      <c r="D809" s="121"/>
      <c r="E809" s="29"/>
      <c r="F809" s="29"/>
      <c r="G809" s="29"/>
      <c r="H809" s="29"/>
      <c r="I809" s="29"/>
      <c r="J809" s="29"/>
      <c r="K809" s="29"/>
      <c r="L809" s="29"/>
    </row>
    <row r="810" spans="1:12" x14ac:dyDescent="0.2">
      <c r="A810" s="12"/>
      <c r="B810" s="15"/>
      <c r="C810" s="29"/>
      <c r="D810" s="121"/>
      <c r="E810" s="29"/>
      <c r="F810" s="29"/>
      <c r="G810" s="29"/>
      <c r="H810" s="29"/>
      <c r="I810" s="29"/>
      <c r="J810" s="29"/>
      <c r="K810" s="29"/>
      <c r="L810" s="29"/>
    </row>
    <row r="811" spans="1:12" x14ac:dyDescent="0.2">
      <c r="A811" s="12"/>
      <c r="B811" s="15"/>
      <c r="C811" s="29"/>
      <c r="D811" s="121"/>
      <c r="E811" s="29"/>
      <c r="F811" s="29"/>
      <c r="G811" s="29"/>
      <c r="H811" s="29"/>
      <c r="I811" s="29"/>
      <c r="J811" s="29"/>
      <c r="K811" s="29"/>
      <c r="L811" s="29"/>
    </row>
    <row r="812" spans="1:12" x14ac:dyDescent="0.2">
      <c r="A812" s="12"/>
      <c r="B812" s="15"/>
      <c r="C812" s="29"/>
      <c r="D812" s="121"/>
      <c r="E812" s="29"/>
      <c r="F812" s="29"/>
      <c r="G812" s="29"/>
      <c r="H812" s="29"/>
      <c r="I812" s="29"/>
      <c r="J812" s="29"/>
      <c r="K812" s="29"/>
      <c r="L812" s="29"/>
    </row>
    <row r="813" spans="1:12" x14ac:dyDescent="0.2">
      <c r="A813" s="12"/>
      <c r="B813" s="15"/>
      <c r="C813" s="29"/>
      <c r="D813" s="121"/>
      <c r="E813" s="29"/>
      <c r="F813" s="29"/>
      <c r="G813" s="29"/>
      <c r="H813" s="29"/>
      <c r="I813" s="29"/>
      <c r="J813" s="29"/>
      <c r="K813" s="29"/>
      <c r="L813" s="29"/>
    </row>
    <row r="814" spans="1:12" x14ac:dyDescent="0.2">
      <c r="A814" s="12"/>
      <c r="B814" s="15"/>
      <c r="C814" s="29"/>
      <c r="D814" s="121"/>
      <c r="E814" s="29"/>
      <c r="F814" s="29"/>
      <c r="G814" s="29"/>
      <c r="H814" s="29"/>
      <c r="I814" s="29"/>
      <c r="J814" s="29"/>
      <c r="K814" s="29"/>
      <c r="L814" s="29"/>
    </row>
    <row r="815" spans="1:12" x14ac:dyDescent="0.2">
      <c r="A815" s="12"/>
      <c r="B815" s="15"/>
      <c r="C815" s="29"/>
      <c r="D815" s="121"/>
      <c r="E815" s="29"/>
      <c r="F815" s="29"/>
      <c r="G815" s="29"/>
      <c r="H815" s="29"/>
      <c r="I815" s="29"/>
      <c r="J815" s="29"/>
      <c r="K815" s="29"/>
      <c r="L815" s="29"/>
    </row>
    <row r="816" spans="1:12" x14ac:dyDescent="0.2">
      <c r="A816" s="12"/>
      <c r="B816" s="15"/>
      <c r="C816" s="29"/>
      <c r="D816" s="121"/>
      <c r="E816" s="29"/>
      <c r="F816" s="29"/>
      <c r="G816" s="29"/>
      <c r="H816" s="29"/>
      <c r="I816" s="29"/>
      <c r="J816" s="29"/>
      <c r="K816" s="29"/>
      <c r="L816" s="29"/>
    </row>
    <row r="817" spans="1:12" x14ac:dyDescent="0.2">
      <c r="A817" s="12"/>
      <c r="B817" s="15"/>
      <c r="C817" s="29"/>
      <c r="D817" s="121"/>
      <c r="E817" s="29"/>
      <c r="F817" s="29"/>
      <c r="G817" s="29"/>
      <c r="H817" s="29"/>
      <c r="I817" s="29"/>
      <c r="J817" s="29"/>
      <c r="K817" s="29"/>
      <c r="L817" s="29"/>
    </row>
    <row r="818" spans="1:12" x14ac:dyDescent="0.2">
      <c r="A818" s="12"/>
      <c r="B818" s="15"/>
      <c r="C818" s="29"/>
      <c r="D818" s="121"/>
      <c r="E818" s="29"/>
      <c r="F818" s="29"/>
      <c r="G818" s="29"/>
      <c r="H818" s="29"/>
      <c r="I818" s="29"/>
      <c r="J818" s="29"/>
      <c r="K818" s="29"/>
      <c r="L818" s="29"/>
    </row>
    <row r="819" spans="1:12" x14ac:dyDescent="0.2">
      <c r="A819" s="12"/>
      <c r="B819" s="15"/>
      <c r="C819" s="29"/>
      <c r="D819" s="121"/>
      <c r="E819" s="29"/>
      <c r="F819" s="29"/>
      <c r="G819" s="29"/>
      <c r="H819" s="29"/>
      <c r="I819" s="29"/>
      <c r="J819" s="29"/>
      <c r="K819" s="29"/>
      <c r="L819" s="29"/>
    </row>
    <row r="820" spans="1:12" x14ac:dyDescent="0.2">
      <c r="A820" s="12"/>
      <c r="B820" s="15"/>
      <c r="C820" s="29"/>
      <c r="D820" s="121"/>
      <c r="E820" s="29"/>
      <c r="F820" s="29"/>
      <c r="G820" s="29"/>
      <c r="H820" s="29"/>
      <c r="I820" s="29"/>
      <c r="J820" s="29"/>
      <c r="K820" s="29"/>
      <c r="L820" s="29"/>
    </row>
    <row r="821" spans="1:12" x14ac:dyDescent="0.2">
      <c r="A821" s="12"/>
      <c r="B821" s="15"/>
      <c r="C821" s="29"/>
      <c r="D821" s="121"/>
      <c r="E821" s="29"/>
      <c r="F821" s="29"/>
      <c r="G821" s="29"/>
      <c r="H821" s="29"/>
      <c r="I821" s="29"/>
      <c r="J821" s="29"/>
      <c r="K821" s="29"/>
      <c r="L821" s="29"/>
    </row>
    <row r="822" spans="1:12" x14ac:dyDescent="0.2">
      <c r="A822" s="12"/>
      <c r="B822" s="15"/>
      <c r="C822" s="29"/>
      <c r="D822" s="121"/>
      <c r="E822" s="29"/>
      <c r="F822" s="29"/>
      <c r="G822" s="29"/>
      <c r="H822" s="29"/>
      <c r="I822" s="29"/>
      <c r="J822" s="29"/>
      <c r="K822" s="29"/>
      <c r="L822" s="29"/>
    </row>
    <row r="823" spans="1:12" x14ac:dyDescent="0.2">
      <c r="A823" s="12"/>
      <c r="B823" s="15"/>
      <c r="C823" s="29"/>
      <c r="D823" s="121"/>
      <c r="E823" s="29"/>
      <c r="F823" s="29"/>
      <c r="G823" s="29"/>
      <c r="H823" s="29"/>
      <c r="I823" s="29"/>
      <c r="J823" s="29"/>
      <c r="K823" s="29"/>
      <c r="L823" s="29"/>
    </row>
    <row r="824" spans="1:12" x14ac:dyDescent="0.2">
      <c r="A824" s="12"/>
      <c r="B824" s="15"/>
      <c r="C824" s="29"/>
      <c r="D824" s="121"/>
      <c r="E824" s="29"/>
      <c r="F824" s="29"/>
      <c r="G824" s="29"/>
      <c r="H824" s="29"/>
      <c r="I824" s="29"/>
      <c r="J824" s="29"/>
      <c r="K824" s="29"/>
      <c r="L824" s="29"/>
    </row>
    <row r="825" spans="1:12" x14ac:dyDescent="0.2">
      <c r="A825" s="12"/>
      <c r="B825" s="15"/>
      <c r="C825" s="29"/>
      <c r="D825" s="121"/>
      <c r="E825" s="29"/>
      <c r="F825" s="29"/>
      <c r="G825" s="29"/>
      <c r="H825" s="29"/>
      <c r="I825" s="29"/>
      <c r="J825" s="29"/>
      <c r="K825" s="29"/>
      <c r="L825" s="29"/>
    </row>
    <row r="826" spans="1:12" x14ac:dyDescent="0.2">
      <c r="A826" s="12"/>
      <c r="B826" s="15"/>
      <c r="C826" s="29"/>
      <c r="D826" s="121"/>
      <c r="E826" s="29"/>
      <c r="F826" s="29"/>
      <c r="G826" s="29"/>
      <c r="H826" s="29"/>
      <c r="I826" s="29"/>
      <c r="J826" s="29"/>
      <c r="K826" s="29"/>
      <c r="L826" s="29"/>
    </row>
    <row r="827" spans="1:12" x14ac:dyDescent="0.2">
      <c r="A827" s="12"/>
      <c r="B827" s="15"/>
      <c r="C827" s="29"/>
      <c r="D827" s="121"/>
      <c r="E827" s="29"/>
      <c r="F827" s="29"/>
      <c r="G827" s="29"/>
      <c r="H827" s="29"/>
      <c r="I827" s="29"/>
      <c r="J827" s="29"/>
      <c r="K827" s="29"/>
      <c r="L827" s="29"/>
    </row>
    <row r="828" spans="1:12" x14ac:dyDescent="0.2">
      <c r="A828" s="12"/>
      <c r="B828" s="15"/>
      <c r="C828" s="29"/>
      <c r="D828" s="121"/>
      <c r="E828" s="29"/>
      <c r="F828" s="29"/>
      <c r="G828" s="29"/>
      <c r="H828" s="29"/>
      <c r="I828" s="29"/>
      <c r="J828" s="29"/>
      <c r="K828" s="29"/>
      <c r="L828" s="29"/>
    </row>
    <row r="829" spans="1:12" x14ac:dyDescent="0.2">
      <c r="A829" s="12"/>
      <c r="B829" s="15"/>
      <c r="C829" s="29"/>
      <c r="D829" s="121"/>
      <c r="E829" s="29"/>
      <c r="F829" s="29"/>
      <c r="G829" s="29"/>
      <c r="H829" s="29"/>
      <c r="I829" s="29"/>
      <c r="J829" s="29"/>
      <c r="K829" s="29"/>
      <c r="L829" s="29"/>
    </row>
    <row r="830" spans="1:12" x14ac:dyDescent="0.2">
      <c r="A830" s="12"/>
      <c r="B830" s="15"/>
      <c r="C830" s="29"/>
      <c r="D830" s="121"/>
      <c r="E830" s="29"/>
      <c r="F830" s="29"/>
      <c r="G830" s="29"/>
      <c r="H830" s="29"/>
      <c r="I830" s="29"/>
      <c r="J830" s="29"/>
      <c r="K830" s="29"/>
      <c r="L830" s="29"/>
    </row>
    <row r="831" spans="1:12" x14ac:dyDescent="0.2">
      <c r="A831" s="12"/>
      <c r="B831" s="15"/>
      <c r="C831" s="29"/>
      <c r="D831" s="121"/>
      <c r="E831" s="29"/>
      <c r="F831" s="29"/>
      <c r="G831" s="29"/>
      <c r="H831" s="29"/>
      <c r="I831" s="29"/>
      <c r="J831" s="29"/>
      <c r="K831" s="29"/>
      <c r="L831" s="29"/>
    </row>
    <row r="832" spans="1:12" x14ac:dyDescent="0.2">
      <c r="A832" s="12"/>
      <c r="B832" s="15"/>
      <c r="C832" s="29"/>
      <c r="D832" s="121"/>
      <c r="E832" s="29"/>
      <c r="F832" s="29"/>
      <c r="G832" s="29"/>
      <c r="H832" s="29"/>
      <c r="I832" s="29"/>
      <c r="J832" s="29"/>
      <c r="K832" s="29"/>
      <c r="L832" s="29"/>
    </row>
    <row r="833" spans="1:12" x14ac:dyDescent="0.2">
      <c r="A833" s="12"/>
      <c r="B833" s="15"/>
      <c r="C833" s="29"/>
      <c r="D833" s="121"/>
      <c r="E833" s="29"/>
      <c r="F833" s="29"/>
      <c r="G833" s="29"/>
      <c r="H833" s="29"/>
      <c r="I833" s="29"/>
      <c r="J833" s="29"/>
      <c r="K833" s="29"/>
      <c r="L833" s="29"/>
    </row>
    <row r="834" spans="1:12" x14ac:dyDescent="0.2">
      <c r="A834" s="12"/>
      <c r="B834" s="15"/>
      <c r="C834" s="29"/>
      <c r="D834" s="121"/>
      <c r="E834" s="29"/>
      <c r="F834" s="29"/>
      <c r="G834" s="29"/>
      <c r="H834" s="29"/>
      <c r="I834" s="29"/>
      <c r="J834" s="29"/>
      <c r="K834" s="29"/>
      <c r="L834" s="29"/>
    </row>
    <row r="835" spans="1:12" x14ac:dyDescent="0.2">
      <c r="A835" s="12"/>
      <c r="B835" s="15"/>
      <c r="C835" s="29"/>
      <c r="D835" s="121"/>
      <c r="E835" s="29"/>
      <c r="F835" s="29"/>
      <c r="G835" s="29"/>
      <c r="H835" s="29"/>
      <c r="I835" s="29"/>
      <c r="J835" s="29"/>
      <c r="K835" s="29"/>
      <c r="L835" s="29"/>
    </row>
    <row r="836" spans="1:12" x14ac:dyDescent="0.2">
      <c r="A836" s="12"/>
      <c r="B836" s="15"/>
      <c r="C836" s="29"/>
      <c r="D836" s="121"/>
      <c r="E836" s="29"/>
      <c r="F836" s="29"/>
      <c r="G836" s="29"/>
      <c r="H836" s="29"/>
      <c r="I836" s="29"/>
      <c r="J836" s="29"/>
      <c r="K836" s="29"/>
      <c r="L836" s="29"/>
    </row>
    <row r="837" spans="1:12" x14ac:dyDescent="0.2">
      <c r="A837" s="12"/>
      <c r="B837" s="15"/>
      <c r="C837" s="29"/>
      <c r="D837" s="121"/>
      <c r="E837" s="29"/>
      <c r="F837" s="29"/>
      <c r="G837" s="29"/>
      <c r="H837" s="29"/>
      <c r="I837" s="29"/>
      <c r="J837" s="29"/>
      <c r="K837" s="29"/>
      <c r="L837" s="29"/>
    </row>
    <row r="838" spans="1:12" x14ac:dyDescent="0.2">
      <c r="A838" s="12"/>
      <c r="B838" s="15"/>
      <c r="C838" s="29"/>
      <c r="D838" s="121"/>
      <c r="E838" s="29"/>
      <c r="F838" s="29"/>
      <c r="G838" s="29"/>
      <c r="H838" s="29"/>
      <c r="I838" s="29"/>
      <c r="J838" s="29"/>
      <c r="K838" s="29"/>
      <c r="L838" s="29"/>
    </row>
    <row r="839" spans="1:12" x14ac:dyDescent="0.2">
      <c r="A839" s="12"/>
      <c r="B839" s="15"/>
      <c r="C839" s="29"/>
      <c r="D839" s="121"/>
      <c r="E839" s="29"/>
      <c r="F839" s="29"/>
      <c r="G839" s="29"/>
      <c r="H839" s="29"/>
      <c r="I839" s="29"/>
      <c r="J839" s="29"/>
      <c r="K839" s="29"/>
      <c r="L839" s="29"/>
    </row>
    <row r="840" spans="1:12" x14ac:dyDescent="0.2">
      <c r="A840" s="12"/>
      <c r="B840" s="15"/>
      <c r="C840" s="29"/>
      <c r="D840" s="121"/>
      <c r="E840" s="29"/>
      <c r="F840" s="29"/>
      <c r="G840" s="29"/>
      <c r="H840" s="29"/>
      <c r="I840" s="29"/>
      <c r="J840" s="29"/>
      <c r="K840" s="29"/>
      <c r="L840" s="29"/>
    </row>
    <row r="841" spans="1:12" x14ac:dyDescent="0.2">
      <c r="A841" s="12"/>
      <c r="B841" s="15"/>
      <c r="C841" s="29"/>
      <c r="D841" s="121"/>
      <c r="E841" s="29"/>
      <c r="F841" s="29"/>
      <c r="G841" s="29"/>
      <c r="H841" s="29"/>
      <c r="I841" s="29"/>
      <c r="J841" s="29"/>
      <c r="K841" s="29"/>
      <c r="L841" s="29"/>
    </row>
    <row r="842" spans="1:12" x14ac:dyDescent="0.2">
      <c r="A842" s="12"/>
      <c r="B842" s="15"/>
      <c r="C842" s="29"/>
      <c r="D842" s="121"/>
      <c r="E842" s="29"/>
      <c r="F842" s="29"/>
      <c r="G842" s="29"/>
      <c r="H842" s="29"/>
      <c r="I842" s="29"/>
      <c r="J842" s="29"/>
      <c r="K842" s="29"/>
      <c r="L842" s="29"/>
    </row>
    <row r="843" spans="1:12" x14ac:dyDescent="0.2">
      <c r="A843" s="12"/>
      <c r="B843" s="15"/>
      <c r="C843" s="29"/>
      <c r="D843" s="121"/>
      <c r="E843" s="29"/>
      <c r="F843" s="29"/>
      <c r="G843" s="29"/>
      <c r="H843" s="29"/>
      <c r="I843" s="29"/>
      <c r="J843" s="29"/>
      <c r="K843" s="29"/>
      <c r="L843" s="29"/>
    </row>
    <row r="844" spans="1:12" x14ac:dyDescent="0.2">
      <c r="A844" s="12"/>
      <c r="B844" s="15"/>
      <c r="C844" s="29"/>
      <c r="D844" s="121"/>
      <c r="E844" s="29"/>
      <c r="F844" s="29"/>
      <c r="G844" s="29"/>
      <c r="H844" s="29"/>
      <c r="I844" s="29"/>
      <c r="J844" s="29"/>
      <c r="K844" s="29"/>
      <c r="L844" s="29"/>
    </row>
    <row r="845" spans="1:12" x14ac:dyDescent="0.2">
      <c r="A845" s="12"/>
      <c r="B845" s="15"/>
      <c r="C845" s="29"/>
      <c r="D845" s="121"/>
      <c r="E845" s="29"/>
      <c r="F845" s="29"/>
      <c r="G845" s="29"/>
      <c r="H845" s="29"/>
      <c r="I845" s="29"/>
      <c r="J845" s="29"/>
      <c r="K845" s="29"/>
      <c r="L845" s="29"/>
    </row>
    <row r="846" spans="1:12" x14ac:dyDescent="0.2">
      <c r="A846" s="12"/>
      <c r="B846" s="15"/>
      <c r="C846" s="29"/>
      <c r="D846" s="121"/>
      <c r="E846" s="29"/>
      <c r="F846" s="29"/>
      <c r="G846" s="29"/>
      <c r="H846" s="29"/>
      <c r="I846" s="29"/>
      <c r="J846" s="29"/>
      <c r="K846" s="29"/>
      <c r="L846" s="29"/>
    </row>
    <row r="847" spans="1:12" x14ac:dyDescent="0.2">
      <c r="A847" s="12"/>
      <c r="B847" s="15"/>
      <c r="C847" s="29"/>
      <c r="D847" s="121"/>
      <c r="E847" s="29"/>
      <c r="F847" s="29"/>
      <c r="G847" s="29"/>
      <c r="H847" s="29"/>
      <c r="I847" s="29"/>
      <c r="J847" s="29"/>
      <c r="K847" s="29"/>
      <c r="L847" s="29"/>
    </row>
    <row r="848" spans="1:12" x14ac:dyDescent="0.2">
      <c r="A848" s="12"/>
      <c r="B848" s="15"/>
      <c r="C848" s="29"/>
      <c r="D848" s="121"/>
      <c r="E848" s="29"/>
      <c r="F848" s="29"/>
      <c r="G848" s="29"/>
      <c r="H848" s="29"/>
      <c r="I848" s="29"/>
      <c r="J848" s="29"/>
      <c r="K848" s="29"/>
      <c r="L848" s="29"/>
    </row>
    <row r="849" spans="1:12" x14ac:dyDescent="0.2">
      <c r="A849" s="12"/>
      <c r="B849" s="15"/>
      <c r="C849" s="29"/>
      <c r="D849" s="121"/>
      <c r="E849" s="29"/>
      <c r="F849" s="29"/>
      <c r="G849" s="29"/>
      <c r="H849" s="29"/>
      <c r="I849" s="29"/>
      <c r="J849" s="29"/>
      <c r="K849" s="29"/>
      <c r="L849" s="29"/>
    </row>
    <row r="850" spans="1:12" x14ac:dyDescent="0.2">
      <c r="A850" s="12"/>
      <c r="B850" s="15"/>
      <c r="C850" s="29"/>
      <c r="D850" s="121"/>
      <c r="E850" s="29"/>
      <c r="F850" s="29"/>
      <c r="G850" s="29"/>
      <c r="H850" s="29"/>
      <c r="I850" s="29"/>
      <c r="J850" s="29"/>
      <c r="K850" s="29"/>
      <c r="L850" s="29"/>
    </row>
    <row r="851" spans="1:12" x14ac:dyDescent="0.2">
      <c r="A851" s="12"/>
      <c r="B851" s="15"/>
      <c r="C851" s="29"/>
      <c r="D851" s="121"/>
      <c r="E851" s="29"/>
      <c r="F851" s="29"/>
      <c r="G851" s="29"/>
      <c r="H851" s="29"/>
      <c r="I851" s="29"/>
      <c r="J851" s="29"/>
      <c r="K851" s="29"/>
      <c r="L851" s="29"/>
    </row>
    <row r="852" spans="1:12" x14ac:dyDescent="0.2">
      <c r="A852" s="12"/>
      <c r="B852" s="15"/>
      <c r="C852" s="29"/>
      <c r="D852" s="121"/>
      <c r="E852" s="29"/>
      <c r="F852" s="29"/>
      <c r="G852" s="29"/>
      <c r="H852" s="29"/>
      <c r="I852" s="29"/>
      <c r="J852" s="29"/>
      <c r="K852" s="29"/>
      <c r="L852" s="29"/>
    </row>
    <row r="853" spans="1:12" x14ac:dyDescent="0.2">
      <c r="A853" s="12"/>
      <c r="B853" s="15"/>
      <c r="C853" s="29"/>
      <c r="D853" s="121"/>
      <c r="E853" s="29"/>
      <c r="F853" s="29"/>
      <c r="G853" s="29"/>
      <c r="H853" s="29"/>
      <c r="I853" s="29"/>
      <c r="J853" s="29"/>
      <c r="K853" s="29"/>
      <c r="L853" s="29"/>
    </row>
    <row r="854" spans="1:12" x14ac:dyDescent="0.2">
      <c r="A854" s="12"/>
      <c r="B854" s="15"/>
      <c r="C854" s="29"/>
      <c r="D854" s="121"/>
      <c r="E854" s="29"/>
      <c r="F854" s="29"/>
      <c r="G854" s="29"/>
      <c r="H854" s="29"/>
      <c r="I854" s="29"/>
      <c r="J854" s="29"/>
      <c r="K854" s="29"/>
      <c r="L854" s="29"/>
    </row>
    <row r="855" spans="1:12" x14ac:dyDescent="0.2">
      <c r="A855" s="12"/>
      <c r="B855" s="15"/>
      <c r="C855" s="29"/>
      <c r="D855" s="121"/>
      <c r="E855" s="29"/>
      <c r="F855" s="29"/>
      <c r="G855" s="29"/>
      <c r="H855" s="29"/>
      <c r="I855" s="29"/>
      <c r="J855" s="29"/>
      <c r="K855" s="29"/>
      <c r="L855" s="29"/>
    </row>
    <row r="856" spans="1:12" x14ac:dyDescent="0.2">
      <c r="A856" s="12"/>
      <c r="B856" s="15"/>
      <c r="C856" s="29"/>
      <c r="D856" s="121"/>
      <c r="E856" s="29"/>
      <c r="F856" s="29"/>
      <c r="G856" s="29"/>
      <c r="H856" s="29"/>
      <c r="I856" s="29"/>
      <c r="J856" s="29"/>
      <c r="K856" s="29"/>
      <c r="L856" s="29"/>
    </row>
    <row r="857" spans="1:12" x14ac:dyDescent="0.2">
      <c r="A857" s="12"/>
      <c r="B857" s="15"/>
      <c r="C857" s="29"/>
      <c r="D857" s="121"/>
      <c r="E857" s="29"/>
      <c r="F857" s="29"/>
      <c r="G857" s="29"/>
      <c r="H857" s="29"/>
      <c r="I857" s="29"/>
      <c r="J857" s="29"/>
      <c r="K857" s="29"/>
      <c r="L857" s="29"/>
    </row>
    <row r="858" spans="1:12" x14ac:dyDescent="0.2">
      <c r="A858" s="12"/>
      <c r="B858" s="15"/>
      <c r="C858" s="29"/>
      <c r="D858" s="121"/>
      <c r="E858" s="29"/>
      <c r="F858" s="29"/>
      <c r="G858" s="29"/>
      <c r="H858" s="29"/>
      <c r="I858" s="29"/>
      <c r="J858" s="29"/>
      <c r="K858" s="29"/>
      <c r="L858" s="29"/>
    </row>
    <row r="859" spans="1:12" x14ac:dyDescent="0.2">
      <c r="A859" s="12"/>
      <c r="B859" s="15"/>
      <c r="C859" s="29"/>
      <c r="D859" s="121"/>
      <c r="E859" s="29"/>
      <c r="F859" s="29"/>
      <c r="G859" s="29"/>
      <c r="H859" s="29"/>
      <c r="I859" s="29"/>
      <c r="J859" s="29"/>
      <c r="K859" s="29"/>
      <c r="L859" s="29"/>
    </row>
    <row r="860" spans="1:12" x14ac:dyDescent="0.2">
      <c r="A860" s="12"/>
      <c r="B860" s="15"/>
      <c r="C860" s="29"/>
      <c r="D860" s="121"/>
      <c r="E860" s="29"/>
      <c r="F860" s="29"/>
      <c r="G860" s="29"/>
      <c r="H860" s="29"/>
      <c r="I860" s="29"/>
      <c r="J860" s="29"/>
      <c r="K860" s="29"/>
      <c r="L860" s="29"/>
    </row>
    <row r="861" spans="1:12" x14ac:dyDescent="0.2">
      <c r="A861" s="12"/>
      <c r="B861" s="15"/>
      <c r="C861" s="29"/>
      <c r="D861" s="121"/>
      <c r="E861" s="29"/>
      <c r="F861" s="29"/>
      <c r="G861" s="29"/>
      <c r="H861" s="29"/>
      <c r="I861" s="29"/>
      <c r="J861" s="29"/>
      <c r="K861" s="29"/>
      <c r="L861" s="29"/>
    </row>
    <row r="862" spans="1:12" x14ac:dyDescent="0.2">
      <c r="A862" s="12"/>
      <c r="B862" s="15"/>
      <c r="C862" s="29"/>
      <c r="D862" s="121"/>
      <c r="E862" s="29"/>
      <c r="F862" s="29"/>
      <c r="G862" s="29"/>
      <c r="H862" s="29"/>
      <c r="I862" s="29"/>
      <c r="J862" s="29"/>
      <c r="K862" s="29"/>
      <c r="L862" s="29"/>
    </row>
    <row r="863" spans="1:12" x14ac:dyDescent="0.2">
      <c r="A863" s="12"/>
      <c r="B863" s="15"/>
      <c r="C863" s="29"/>
      <c r="D863" s="121"/>
      <c r="E863" s="29"/>
      <c r="F863" s="29"/>
      <c r="G863" s="29"/>
      <c r="H863" s="29"/>
      <c r="I863" s="29"/>
      <c r="J863" s="29"/>
      <c r="K863" s="29"/>
      <c r="L863" s="29"/>
    </row>
    <row r="864" spans="1:12" x14ac:dyDescent="0.2">
      <c r="A864" s="12"/>
      <c r="B864" s="15"/>
      <c r="C864" s="29"/>
      <c r="D864" s="121"/>
      <c r="E864" s="29"/>
      <c r="F864" s="29"/>
      <c r="G864" s="29"/>
      <c r="H864" s="29"/>
      <c r="I864" s="29"/>
      <c r="J864" s="29"/>
      <c r="K864" s="29"/>
      <c r="L864" s="29"/>
    </row>
    <row r="865" spans="1:12" x14ac:dyDescent="0.2">
      <c r="A865" s="12"/>
      <c r="B865" s="15"/>
      <c r="C865" s="29"/>
      <c r="D865" s="121"/>
      <c r="E865" s="29"/>
      <c r="F865" s="29"/>
      <c r="G865" s="29"/>
      <c r="H865" s="29"/>
      <c r="I865" s="29"/>
      <c r="J865" s="29"/>
      <c r="K865" s="29"/>
      <c r="L865" s="29"/>
    </row>
    <row r="866" spans="1:12" x14ac:dyDescent="0.2">
      <c r="A866" s="12"/>
      <c r="B866" s="15"/>
      <c r="C866" s="29"/>
      <c r="D866" s="121"/>
      <c r="E866" s="29"/>
      <c r="F866" s="29"/>
      <c r="G866" s="29"/>
      <c r="H866" s="29"/>
      <c r="I866" s="29"/>
      <c r="J866" s="29"/>
      <c r="K866" s="29"/>
      <c r="L866" s="29"/>
    </row>
    <row r="867" spans="1:12" x14ac:dyDescent="0.2">
      <c r="A867" s="12"/>
      <c r="B867" s="15"/>
      <c r="C867" s="29"/>
      <c r="D867" s="121"/>
      <c r="E867" s="29"/>
      <c r="F867" s="29"/>
      <c r="G867" s="29"/>
      <c r="H867" s="29"/>
      <c r="I867" s="29"/>
      <c r="J867" s="29"/>
      <c r="K867" s="29"/>
      <c r="L867" s="29"/>
    </row>
    <row r="868" spans="1:12" x14ac:dyDescent="0.2">
      <c r="A868" s="12"/>
      <c r="B868" s="15"/>
      <c r="C868" s="29"/>
      <c r="D868" s="121"/>
      <c r="E868" s="29"/>
      <c r="F868" s="29"/>
      <c r="G868" s="29"/>
      <c r="H868" s="29"/>
      <c r="I868" s="29"/>
      <c r="J868" s="29"/>
      <c r="K868" s="29"/>
      <c r="L868" s="29"/>
    </row>
    <row r="869" spans="1:12" x14ac:dyDescent="0.2">
      <c r="A869" s="12"/>
      <c r="B869" s="15"/>
      <c r="C869" s="29"/>
      <c r="D869" s="121"/>
      <c r="E869" s="29"/>
      <c r="F869" s="29"/>
      <c r="G869" s="29"/>
      <c r="H869" s="29"/>
      <c r="I869" s="29"/>
      <c r="J869" s="29"/>
      <c r="K869" s="29"/>
      <c r="L869" s="29"/>
    </row>
    <row r="870" spans="1:12" x14ac:dyDescent="0.2">
      <c r="A870" s="12"/>
      <c r="B870" s="15"/>
      <c r="C870" s="29"/>
      <c r="D870" s="121"/>
      <c r="E870" s="29"/>
      <c r="F870" s="29"/>
      <c r="G870" s="29"/>
      <c r="H870" s="29"/>
      <c r="I870" s="29"/>
      <c r="J870" s="29"/>
      <c r="K870" s="29"/>
      <c r="L870" s="29"/>
    </row>
    <row r="871" spans="1:12" x14ac:dyDescent="0.2">
      <c r="A871" s="12"/>
      <c r="B871" s="15"/>
      <c r="C871" s="29"/>
      <c r="D871" s="121"/>
      <c r="E871" s="29"/>
      <c r="F871" s="29"/>
      <c r="G871" s="29"/>
      <c r="H871" s="29"/>
      <c r="I871" s="29"/>
      <c r="J871" s="29"/>
      <c r="K871" s="29"/>
      <c r="L871" s="29"/>
    </row>
    <row r="872" spans="1:12" x14ac:dyDescent="0.2">
      <c r="A872" s="12"/>
      <c r="B872" s="15"/>
      <c r="C872" s="29"/>
      <c r="D872" s="121"/>
      <c r="E872" s="29"/>
      <c r="F872" s="29"/>
      <c r="G872" s="29"/>
      <c r="H872" s="29"/>
      <c r="I872" s="29"/>
      <c r="J872" s="29"/>
      <c r="K872" s="29"/>
      <c r="L872" s="29"/>
    </row>
    <row r="873" spans="1:12" x14ac:dyDescent="0.2">
      <c r="A873" s="12"/>
      <c r="B873" s="15"/>
      <c r="C873" s="29"/>
      <c r="D873" s="121"/>
      <c r="E873" s="29"/>
      <c r="F873" s="29"/>
      <c r="G873" s="29"/>
      <c r="H873" s="29"/>
      <c r="I873" s="29"/>
      <c r="J873" s="29"/>
      <c r="K873" s="29"/>
      <c r="L873" s="29"/>
    </row>
    <row r="874" spans="1:12" x14ac:dyDescent="0.2">
      <c r="A874" s="12"/>
      <c r="B874" s="15"/>
      <c r="C874" s="29"/>
      <c r="D874" s="121"/>
      <c r="E874" s="29"/>
      <c r="F874" s="29"/>
      <c r="G874" s="29"/>
      <c r="H874" s="29"/>
      <c r="I874" s="29"/>
      <c r="J874" s="29"/>
      <c r="K874" s="29"/>
      <c r="L874" s="29"/>
    </row>
    <row r="875" spans="1:12" x14ac:dyDescent="0.2">
      <c r="A875" s="12"/>
      <c r="B875" s="15"/>
      <c r="C875" s="29"/>
      <c r="D875" s="121"/>
      <c r="E875" s="29"/>
      <c r="F875" s="29"/>
      <c r="G875" s="29"/>
      <c r="H875" s="29"/>
      <c r="I875" s="29"/>
      <c r="J875" s="29"/>
      <c r="K875" s="29"/>
      <c r="L875" s="29"/>
    </row>
    <row r="876" spans="1:12" x14ac:dyDescent="0.2">
      <c r="A876" s="12"/>
      <c r="B876" s="15"/>
      <c r="C876" s="29"/>
      <c r="D876" s="121"/>
      <c r="E876" s="29"/>
      <c r="F876" s="29"/>
      <c r="G876" s="29"/>
      <c r="H876" s="29"/>
      <c r="I876" s="29"/>
      <c r="J876" s="29"/>
      <c r="K876" s="29"/>
      <c r="L876" s="29"/>
    </row>
    <row r="877" spans="1:12" x14ac:dyDescent="0.2">
      <c r="A877" s="12"/>
      <c r="B877" s="15"/>
      <c r="C877" s="29"/>
      <c r="D877" s="121"/>
      <c r="E877" s="29"/>
      <c r="F877" s="29"/>
      <c r="G877" s="29"/>
      <c r="H877" s="29"/>
      <c r="I877" s="29"/>
      <c r="J877" s="29"/>
      <c r="K877" s="29"/>
      <c r="L877" s="29"/>
    </row>
    <row r="878" spans="1:12" x14ac:dyDescent="0.2">
      <c r="A878" s="12"/>
      <c r="B878" s="15"/>
      <c r="C878" s="29"/>
      <c r="D878" s="121"/>
      <c r="E878" s="29"/>
      <c r="F878" s="29"/>
      <c r="G878" s="29"/>
      <c r="H878" s="29"/>
      <c r="I878" s="29"/>
      <c r="J878" s="29"/>
      <c r="K878" s="29"/>
      <c r="L878" s="29"/>
    </row>
    <row r="879" spans="1:12" x14ac:dyDescent="0.2">
      <c r="A879" s="12"/>
      <c r="B879" s="15"/>
      <c r="C879" s="29"/>
      <c r="D879" s="121"/>
      <c r="E879" s="29"/>
      <c r="F879" s="29"/>
      <c r="G879" s="29"/>
      <c r="H879" s="29"/>
      <c r="I879" s="29"/>
      <c r="J879" s="29"/>
      <c r="K879" s="29"/>
      <c r="L879" s="29"/>
    </row>
    <row r="880" spans="1:12" x14ac:dyDescent="0.2">
      <c r="A880" s="12"/>
      <c r="B880" s="15"/>
      <c r="C880" s="29"/>
      <c r="D880" s="121"/>
      <c r="E880" s="29"/>
      <c r="F880" s="29"/>
      <c r="G880" s="29"/>
      <c r="H880" s="29"/>
      <c r="I880" s="29"/>
      <c r="J880" s="29"/>
      <c r="K880" s="29"/>
      <c r="L880" s="29"/>
    </row>
    <row r="881" spans="1:12" x14ac:dyDescent="0.2">
      <c r="A881" s="12"/>
      <c r="B881" s="15"/>
      <c r="C881" s="29"/>
      <c r="D881" s="121"/>
      <c r="E881" s="29"/>
      <c r="F881" s="29"/>
      <c r="G881" s="29"/>
      <c r="H881" s="29"/>
      <c r="I881" s="29"/>
      <c r="J881" s="29"/>
      <c r="K881" s="29"/>
      <c r="L881" s="29"/>
    </row>
    <row r="882" spans="1:12" x14ac:dyDescent="0.2">
      <c r="A882" s="12"/>
      <c r="B882" s="15"/>
      <c r="C882" s="29"/>
      <c r="D882" s="121"/>
      <c r="E882" s="29"/>
      <c r="F882" s="29"/>
      <c r="G882" s="29"/>
      <c r="H882" s="29"/>
      <c r="I882" s="29"/>
      <c r="J882" s="29"/>
      <c r="K882" s="29"/>
      <c r="L882" s="29"/>
    </row>
    <row r="883" spans="1:12" x14ac:dyDescent="0.2">
      <c r="A883" s="12"/>
      <c r="B883" s="15"/>
      <c r="C883" s="29"/>
      <c r="D883" s="121"/>
      <c r="E883" s="29"/>
      <c r="F883" s="29"/>
      <c r="G883" s="29"/>
      <c r="H883" s="29"/>
      <c r="I883" s="29"/>
      <c r="J883" s="29"/>
      <c r="K883" s="29"/>
      <c r="L883" s="29"/>
    </row>
    <row r="884" spans="1:12" x14ac:dyDescent="0.2">
      <c r="A884" s="12"/>
      <c r="B884" s="15"/>
      <c r="C884" s="29"/>
      <c r="D884" s="121"/>
      <c r="E884" s="29"/>
      <c r="F884" s="29"/>
      <c r="G884" s="29"/>
      <c r="H884" s="29"/>
      <c r="I884" s="29"/>
      <c r="J884" s="29"/>
      <c r="K884" s="29"/>
      <c r="L884" s="29"/>
    </row>
    <row r="885" spans="1:12" x14ac:dyDescent="0.2">
      <c r="A885" s="12"/>
      <c r="B885" s="15"/>
      <c r="C885" s="29"/>
      <c r="D885" s="121"/>
      <c r="E885" s="29"/>
      <c r="F885" s="29"/>
      <c r="G885" s="29"/>
      <c r="H885" s="29"/>
      <c r="I885" s="29"/>
      <c r="J885" s="29"/>
      <c r="K885" s="29"/>
      <c r="L885" s="29"/>
    </row>
    <row r="886" spans="1:12" x14ac:dyDescent="0.2">
      <c r="A886" s="12"/>
      <c r="B886" s="15"/>
      <c r="C886" s="29"/>
      <c r="D886" s="121"/>
      <c r="E886" s="29"/>
      <c r="F886" s="29"/>
      <c r="G886" s="29"/>
      <c r="H886" s="29"/>
      <c r="I886" s="29"/>
      <c r="J886" s="29"/>
      <c r="K886" s="29"/>
      <c r="L886" s="29"/>
    </row>
    <row r="887" spans="1:12" x14ac:dyDescent="0.2">
      <c r="A887" s="12"/>
      <c r="B887" s="15"/>
      <c r="C887" s="29"/>
      <c r="D887" s="121"/>
      <c r="E887" s="29"/>
      <c r="F887" s="29"/>
      <c r="G887" s="29"/>
      <c r="H887" s="29"/>
      <c r="I887" s="29"/>
      <c r="J887" s="29"/>
      <c r="K887" s="29"/>
      <c r="L887" s="29"/>
    </row>
    <row r="888" spans="1:12" x14ac:dyDescent="0.2">
      <c r="A888" s="12"/>
      <c r="B888" s="15"/>
      <c r="C888" s="29"/>
      <c r="D888" s="121"/>
      <c r="E888" s="29"/>
      <c r="F888" s="29"/>
      <c r="G888" s="29"/>
      <c r="H888" s="29"/>
      <c r="I888" s="29"/>
      <c r="J888" s="29"/>
      <c r="K888" s="29"/>
      <c r="L888" s="29"/>
    </row>
    <row r="889" spans="1:12" x14ac:dyDescent="0.2">
      <c r="A889" s="12"/>
      <c r="B889" s="15"/>
      <c r="C889" s="29"/>
      <c r="D889" s="121"/>
      <c r="E889" s="29"/>
      <c r="F889" s="29"/>
      <c r="G889" s="29"/>
      <c r="H889" s="29"/>
      <c r="I889" s="29"/>
      <c r="J889" s="29"/>
      <c r="K889" s="29"/>
      <c r="L889" s="29"/>
    </row>
    <row r="890" spans="1:12" x14ac:dyDescent="0.2">
      <c r="A890" s="12"/>
      <c r="B890" s="15"/>
      <c r="C890" s="29"/>
      <c r="D890" s="121"/>
      <c r="E890" s="29"/>
      <c r="F890" s="29"/>
      <c r="G890" s="29"/>
      <c r="H890" s="29"/>
      <c r="I890" s="29"/>
      <c r="J890" s="29"/>
      <c r="K890" s="29"/>
      <c r="L890" s="29"/>
    </row>
    <row r="891" spans="1:12" x14ac:dyDescent="0.2">
      <c r="A891" s="12"/>
      <c r="B891" s="15"/>
      <c r="C891" s="29"/>
      <c r="D891" s="121"/>
      <c r="E891" s="29"/>
      <c r="F891" s="29"/>
      <c r="G891" s="29"/>
      <c r="H891" s="29"/>
      <c r="I891" s="29"/>
      <c r="J891" s="29"/>
      <c r="K891" s="29"/>
      <c r="L891" s="29"/>
    </row>
    <row r="892" spans="1:12" x14ac:dyDescent="0.2">
      <c r="A892" s="12"/>
      <c r="B892" s="15"/>
      <c r="C892" s="29"/>
      <c r="D892" s="121"/>
      <c r="E892" s="29"/>
      <c r="F892" s="29"/>
      <c r="G892" s="29"/>
      <c r="H892" s="29"/>
      <c r="I892" s="29"/>
      <c r="J892" s="29"/>
      <c r="K892" s="29"/>
      <c r="L892" s="29"/>
    </row>
    <row r="893" spans="1:12" x14ac:dyDescent="0.2">
      <c r="A893" s="12"/>
      <c r="B893" s="15"/>
      <c r="C893" s="29"/>
      <c r="D893" s="121"/>
      <c r="E893" s="29"/>
      <c r="F893" s="29"/>
      <c r="G893" s="29"/>
      <c r="H893" s="29"/>
      <c r="I893" s="29"/>
      <c r="J893" s="29"/>
      <c r="K893" s="29"/>
      <c r="L893" s="29"/>
    </row>
    <row r="894" spans="1:12" x14ac:dyDescent="0.2">
      <c r="A894" s="12"/>
      <c r="B894" s="15"/>
      <c r="C894" s="29"/>
      <c r="D894" s="121"/>
      <c r="E894" s="29"/>
      <c r="F894" s="29"/>
      <c r="G894" s="29"/>
      <c r="H894" s="29"/>
      <c r="I894" s="29"/>
      <c r="J894" s="29"/>
      <c r="K894" s="29"/>
      <c r="L894" s="29"/>
    </row>
    <row r="895" spans="1:12" x14ac:dyDescent="0.2">
      <c r="A895" s="12"/>
      <c r="B895" s="15"/>
      <c r="C895" s="29"/>
      <c r="D895" s="121"/>
      <c r="E895" s="29"/>
      <c r="F895" s="29"/>
      <c r="G895" s="29"/>
      <c r="H895" s="29"/>
      <c r="I895" s="29"/>
      <c r="J895" s="29"/>
      <c r="K895" s="29"/>
      <c r="L895" s="29"/>
    </row>
    <row r="896" spans="1:12" x14ac:dyDescent="0.2">
      <c r="A896" s="12"/>
      <c r="B896" s="15"/>
      <c r="C896" s="29"/>
      <c r="D896" s="121"/>
      <c r="E896" s="29"/>
      <c r="F896" s="29"/>
      <c r="G896" s="29"/>
      <c r="H896" s="29"/>
      <c r="I896" s="29"/>
      <c r="J896" s="29"/>
      <c r="K896" s="29"/>
      <c r="L896" s="29"/>
    </row>
    <row r="897" spans="1:12" x14ac:dyDescent="0.2">
      <c r="A897" s="12"/>
      <c r="B897" s="15"/>
      <c r="C897" s="29"/>
      <c r="D897" s="121"/>
      <c r="E897" s="29"/>
      <c r="F897" s="29"/>
      <c r="G897" s="29"/>
      <c r="H897" s="29"/>
      <c r="I897" s="29"/>
      <c r="J897" s="29"/>
      <c r="K897" s="29"/>
      <c r="L897" s="29"/>
    </row>
    <row r="898" spans="1:12" x14ac:dyDescent="0.2">
      <c r="A898" s="12"/>
      <c r="B898" s="15"/>
      <c r="C898" s="29"/>
      <c r="D898" s="121"/>
      <c r="E898" s="29"/>
      <c r="F898" s="29"/>
      <c r="G898" s="29"/>
      <c r="H898" s="29"/>
      <c r="I898" s="29"/>
      <c r="J898" s="29"/>
      <c r="K898" s="29"/>
      <c r="L898" s="29"/>
    </row>
    <row r="899" spans="1:12" x14ac:dyDescent="0.2">
      <c r="A899" s="12"/>
      <c r="B899" s="15"/>
      <c r="C899" s="29"/>
      <c r="D899" s="121"/>
      <c r="E899" s="29"/>
      <c r="F899" s="29"/>
      <c r="G899" s="29"/>
      <c r="H899" s="29"/>
      <c r="I899" s="29"/>
      <c r="J899" s="29"/>
      <c r="K899" s="29"/>
      <c r="L899" s="29"/>
    </row>
    <row r="900" spans="1:12" x14ac:dyDescent="0.2">
      <c r="A900" s="12"/>
      <c r="B900" s="15"/>
      <c r="C900" s="29"/>
      <c r="D900" s="121"/>
      <c r="E900" s="29"/>
      <c r="F900" s="29"/>
      <c r="G900" s="29"/>
      <c r="H900" s="29"/>
      <c r="I900" s="29"/>
      <c r="J900" s="29"/>
      <c r="K900" s="29"/>
      <c r="L900" s="29"/>
    </row>
    <row r="901" spans="1:12" x14ac:dyDescent="0.2">
      <c r="A901" s="12"/>
      <c r="B901" s="15"/>
      <c r="C901" s="29"/>
      <c r="D901" s="121"/>
      <c r="E901" s="29"/>
      <c r="F901" s="29"/>
      <c r="G901" s="29"/>
      <c r="H901" s="29"/>
      <c r="I901" s="29"/>
      <c r="J901" s="29"/>
      <c r="K901" s="29"/>
      <c r="L901" s="29"/>
    </row>
    <row r="902" spans="1:12" x14ac:dyDescent="0.2">
      <c r="A902" s="12"/>
      <c r="B902" s="15"/>
      <c r="C902" s="29"/>
      <c r="D902" s="121"/>
      <c r="E902" s="29"/>
      <c r="F902" s="29"/>
      <c r="G902" s="29"/>
      <c r="H902" s="29"/>
      <c r="I902" s="29"/>
      <c r="J902" s="29"/>
      <c r="K902" s="29"/>
      <c r="L902" s="29"/>
    </row>
    <row r="903" spans="1:12" x14ac:dyDescent="0.2">
      <c r="A903" s="12"/>
      <c r="B903" s="15"/>
      <c r="C903" s="29"/>
      <c r="D903" s="121"/>
      <c r="E903" s="29"/>
      <c r="F903" s="29"/>
      <c r="G903" s="29"/>
      <c r="H903" s="29"/>
      <c r="I903" s="29"/>
      <c r="J903" s="29"/>
      <c r="K903" s="29"/>
      <c r="L903" s="29"/>
    </row>
    <row r="904" spans="1:12" x14ac:dyDescent="0.2">
      <c r="A904" s="12"/>
      <c r="B904" s="15"/>
      <c r="C904" s="29"/>
      <c r="D904" s="121"/>
      <c r="E904" s="29"/>
      <c r="F904" s="29"/>
      <c r="G904" s="29"/>
      <c r="H904" s="29"/>
      <c r="I904" s="29"/>
      <c r="J904" s="29"/>
      <c r="K904" s="29"/>
      <c r="L904" s="29"/>
    </row>
    <row r="905" spans="1:12" x14ac:dyDescent="0.2">
      <c r="A905" s="12"/>
      <c r="B905" s="15"/>
      <c r="C905" s="29"/>
      <c r="D905" s="121"/>
      <c r="E905" s="29"/>
      <c r="F905" s="29"/>
      <c r="G905" s="29"/>
      <c r="H905" s="29"/>
      <c r="I905" s="29"/>
      <c r="J905" s="29"/>
      <c r="K905" s="29"/>
      <c r="L905" s="29"/>
    </row>
    <row r="906" spans="1:12" x14ac:dyDescent="0.2">
      <c r="A906" s="12"/>
      <c r="B906" s="15"/>
      <c r="C906" s="29"/>
      <c r="D906" s="121"/>
      <c r="E906" s="29"/>
      <c r="F906" s="29"/>
      <c r="G906" s="29"/>
      <c r="H906" s="29"/>
      <c r="I906" s="29"/>
      <c r="J906" s="29"/>
      <c r="K906" s="29"/>
      <c r="L906" s="29"/>
    </row>
    <row r="907" spans="1:12" x14ac:dyDescent="0.2">
      <c r="A907" s="12"/>
      <c r="B907" s="15"/>
      <c r="C907" s="29"/>
      <c r="D907" s="121"/>
      <c r="E907" s="29"/>
      <c r="F907" s="29"/>
      <c r="G907" s="29"/>
      <c r="H907" s="29"/>
      <c r="I907" s="29"/>
      <c r="J907" s="29"/>
      <c r="K907" s="29"/>
      <c r="L907" s="29"/>
    </row>
    <row r="908" spans="1:12" x14ac:dyDescent="0.2">
      <c r="A908" s="12"/>
      <c r="B908" s="15"/>
      <c r="C908" s="29"/>
      <c r="D908" s="121"/>
      <c r="E908" s="29"/>
      <c r="F908" s="29"/>
      <c r="G908" s="29"/>
      <c r="H908" s="29"/>
      <c r="I908" s="29"/>
      <c r="J908" s="29"/>
      <c r="K908" s="29"/>
      <c r="L908" s="29"/>
    </row>
    <row r="909" spans="1:12" x14ac:dyDescent="0.2">
      <c r="A909" s="12"/>
      <c r="B909" s="15"/>
      <c r="C909" s="29"/>
      <c r="D909" s="121"/>
      <c r="E909" s="29"/>
      <c r="F909" s="29"/>
      <c r="G909" s="29"/>
      <c r="H909" s="29"/>
      <c r="I909" s="29"/>
      <c r="J909" s="29"/>
      <c r="K909" s="29"/>
      <c r="L909" s="29"/>
    </row>
    <row r="910" spans="1:12" x14ac:dyDescent="0.2">
      <c r="A910" s="12"/>
      <c r="B910" s="15"/>
      <c r="C910" s="29"/>
      <c r="D910" s="121"/>
      <c r="E910" s="29"/>
      <c r="F910" s="29"/>
      <c r="G910" s="29"/>
      <c r="H910" s="29"/>
      <c r="I910" s="29"/>
      <c r="J910" s="29"/>
      <c r="K910" s="29"/>
      <c r="L910" s="29"/>
    </row>
    <row r="911" spans="1:12" x14ac:dyDescent="0.2">
      <c r="A911" s="12"/>
      <c r="B911" s="15"/>
      <c r="C911" s="29"/>
      <c r="D911" s="121"/>
      <c r="E911" s="29"/>
      <c r="F911" s="29"/>
      <c r="G911" s="29"/>
      <c r="H911" s="29"/>
      <c r="I911" s="29"/>
      <c r="J911" s="29"/>
      <c r="K911" s="29"/>
      <c r="L911" s="29"/>
    </row>
    <row r="912" spans="1:12" x14ac:dyDescent="0.2">
      <c r="A912" s="12"/>
      <c r="B912" s="15"/>
      <c r="C912" s="29"/>
      <c r="D912" s="121"/>
      <c r="E912" s="29"/>
      <c r="F912" s="29"/>
      <c r="G912" s="29"/>
      <c r="H912" s="29"/>
      <c r="I912" s="29"/>
      <c r="J912" s="29"/>
      <c r="K912" s="29"/>
      <c r="L912" s="29"/>
    </row>
    <row r="913" spans="1:12" x14ac:dyDescent="0.2">
      <c r="A913" s="12"/>
      <c r="B913" s="15"/>
      <c r="C913" s="29"/>
      <c r="D913" s="121"/>
      <c r="E913" s="29"/>
      <c r="F913" s="29"/>
      <c r="G913" s="29"/>
      <c r="H913" s="29"/>
      <c r="I913" s="29"/>
      <c r="J913" s="29"/>
      <c r="K913" s="29"/>
      <c r="L913" s="29"/>
    </row>
    <row r="914" spans="1:12" x14ac:dyDescent="0.2">
      <c r="A914" s="12"/>
      <c r="B914" s="15"/>
      <c r="C914" s="29"/>
      <c r="D914" s="121"/>
      <c r="E914" s="29"/>
      <c r="F914" s="29"/>
      <c r="G914" s="29"/>
      <c r="H914" s="29"/>
      <c r="I914" s="29"/>
      <c r="J914" s="29"/>
      <c r="K914" s="29"/>
      <c r="L914" s="29"/>
    </row>
    <row r="915" spans="1:12" x14ac:dyDescent="0.2">
      <c r="A915" s="12"/>
      <c r="B915" s="15"/>
      <c r="C915" s="29"/>
      <c r="D915" s="121"/>
      <c r="E915" s="29"/>
      <c r="F915" s="29"/>
      <c r="G915" s="29"/>
      <c r="H915" s="29"/>
      <c r="I915" s="29"/>
      <c r="J915" s="29"/>
      <c r="K915" s="29"/>
      <c r="L915" s="29"/>
    </row>
    <row r="916" spans="1:12" x14ac:dyDescent="0.2">
      <c r="A916" s="12"/>
      <c r="B916" s="15"/>
      <c r="C916" s="29"/>
      <c r="D916" s="121"/>
      <c r="E916" s="29"/>
      <c r="F916" s="29"/>
      <c r="G916" s="29"/>
      <c r="H916" s="29"/>
      <c r="I916" s="29"/>
      <c r="J916" s="29"/>
      <c r="K916" s="29"/>
      <c r="L916" s="29"/>
    </row>
    <row r="917" spans="1:12" x14ac:dyDescent="0.2">
      <c r="A917" s="12"/>
      <c r="B917" s="15"/>
      <c r="C917" s="29"/>
      <c r="D917" s="121"/>
      <c r="E917" s="29"/>
      <c r="F917" s="29"/>
      <c r="G917" s="29"/>
      <c r="H917" s="29"/>
      <c r="I917" s="29"/>
      <c r="J917" s="29"/>
      <c r="K917" s="29"/>
      <c r="L917" s="29"/>
    </row>
    <row r="918" spans="1:12" x14ac:dyDescent="0.2">
      <c r="A918" s="12"/>
      <c r="B918" s="15"/>
      <c r="C918" s="29"/>
      <c r="D918" s="121"/>
      <c r="E918" s="29"/>
      <c r="F918" s="29"/>
      <c r="G918" s="29"/>
      <c r="H918" s="29"/>
      <c r="I918" s="29"/>
      <c r="J918" s="29"/>
      <c r="K918" s="29"/>
      <c r="L918" s="29"/>
    </row>
    <row r="919" spans="1:12" x14ac:dyDescent="0.2">
      <c r="A919" s="12"/>
      <c r="B919" s="15"/>
      <c r="C919" s="29"/>
      <c r="D919" s="121"/>
      <c r="E919" s="29"/>
      <c r="F919" s="29"/>
      <c r="G919" s="29"/>
      <c r="H919" s="29"/>
      <c r="I919" s="29"/>
      <c r="J919" s="29"/>
      <c r="K919" s="29"/>
      <c r="L919" s="29"/>
    </row>
    <row r="920" spans="1:12" x14ac:dyDescent="0.2">
      <c r="A920" s="12"/>
      <c r="B920" s="15"/>
      <c r="C920" s="29"/>
      <c r="D920" s="121"/>
      <c r="E920" s="29"/>
      <c r="F920" s="29"/>
      <c r="G920" s="29"/>
      <c r="H920" s="29"/>
      <c r="I920" s="29"/>
      <c r="J920" s="29"/>
      <c r="K920" s="29"/>
      <c r="L920" s="29"/>
    </row>
    <row r="921" spans="1:12" x14ac:dyDescent="0.2">
      <c r="A921" s="12"/>
      <c r="B921" s="15"/>
      <c r="C921" s="29"/>
      <c r="D921" s="121"/>
      <c r="E921" s="29"/>
      <c r="F921" s="29"/>
      <c r="G921" s="29"/>
      <c r="H921" s="29"/>
      <c r="I921" s="29"/>
      <c r="J921" s="29"/>
      <c r="K921" s="29"/>
      <c r="L921" s="29"/>
    </row>
    <row r="922" spans="1:12" x14ac:dyDescent="0.2">
      <c r="A922" s="12"/>
      <c r="B922" s="15"/>
      <c r="C922" s="29"/>
      <c r="D922" s="121"/>
      <c r="E922" s="29"/>
      <c r="F922" s="29"/>
      <c r="G922" s="29"/>
      <c r="H922" s="29"/>
      <c r="I922" s="29"/>
      <c r="J922" s="29"/>
      <c r="K922" s="29"/>
      <c r="L922" s="29"/>
    </row>
    <row r="923" spans="1:12" x14ac:dyDescent="0.2">
      <c r="A923" s="12"/>
      <c r="B923" s="15"/>
      <c r="C923" s="29"/>
      <c r="D923" s="121"/>
      <c r="E923" s="29"/>
      <c r="F923" s="29"/>
      <c r="G923" s="29"/>
      <c r="H923" s="29"/>
      <c r="I923" s="29"/>
      <c r="J923" s="29"/>
      <c r="K923" s="29"/>
      <c r="L923" s="29"/>
    </row>
    <row r="924" spans="1:12" x14ac:dyDescent="0.2">
      <c r="A924" s="12"/>
      <c r="B924" s="15"/>
      <c r="C924" s="29"/>
      <c r="D924" s="121"/>
      <c r="E924" s="29"/>
      <c r="F924" s="29"/>
      <c r="G924" s="29"/>
      <c r="H924" s="29"/>
      <c r="I924" s="29"/>
      <c r="J924" s="29"/>
      <c r="K924" s="29"/>
      <c r="L924" s="29"/>
    </row>
    <row r="925" spans="1:12" x14ac:dyDescent="0.2">
      <c r="A925" s="12"/>
      <c r="B925" s="15"/>
      <c r="C925" s="29"/>
      <c r="D925" s="121"/>
      <c r="E925" s="29"/>
      <c r="F925" s="29"/>
      <c r="G925" s="29"/>
      <c r="H925" s="29"/>
      <c r="I925" s="29"/>
      <c r="J925" s="29"/>
      <c r="K925" s="29"/>
      <c r="L925" s="29"/>
    </row>
    <row r="926" spans="1:12" x14ac:dyDescent="0.2">
      <c r="A926" s="12"/>
      <c r="B926" s="15"/>
      <c r="C926" s="29"/>
      <c r="D926" s="121"/>
      <c r="E926" s="29"/>
      <c r="F926" s="29"/>
      <c r="G926" s="29"/>
      <c r="H926" s="29"/>
      <c r="I926" s="29"/>
      <c r="J926" s="29"/>
      <c r="K926" s="29"/>
      <c r="L926" s="29"/>
    </row>
    <row r="927" spans="1:12" x14ac:dyDescent="0.2">
      <c r="A927" s="12"/>
      <c r="B927" s="15"/>
      <c r="C927" s="29"/>
      <c r="D927" s="121"/>
      <c r="E927" s="29"/>
      <c r="F927" s="29"/>
      <c r="G927" s="29"/>
      <c r="H927" s="29"/>
      <c r="I927" s="29"/>
      <c r="J927" s="29"/>
      <c r="K927" s="29"/>
      <c r="L927" s="29"/>
    </row>
    <row r="928" spans="1:12" x14ac:dyDescent="0.2">
      <c r="A928" s="12"/>
      <c r="B928" s="15"/>
      <c r="C928" s="29"/>
      <c r="D928" s="121"/>
      <c r="E928" s="29"/>
      <c r="F928" s="29"/>
      <c r="G928" s="29"/>
      <c r="H928" s="29"/>
      <c r="I928" s="29"/>
      <c r="J928" s="29"/>
      <c r="K928" s="29"/>
      <c r="L928" s="29"/>
    </row>
    <row r="929" spans="1:12" x14ac:dyDescent="0.2">
      <c r="A929" s="12"/>
      <c r="B929" s="15"/>
      <c r="C929" s="29"/>
      <c r="D929" s="121"/>
      <c r="E929" s="29"/>
      <c r="F929" s="29"/>
      <c r="G929" s="29"/>
      <c r="H929" s="29"/>
      <c r="I929" s="29"/>
      <c r="J929" s="29"/>
      <c r="K929" s="29"/>
      <c r="L929" s="29"/>
    </row>
    <row r="930" spans="1:12" x14ac:dyDescent="0.2">
      <c r="A930" s="12"/>
      <c r="B930" s="15"/>
      <c r="C930" s="29"/>
      <c r="D930" s="121"/>
      <c r="E930" s="29"/>
      <c r="F930" s="29"/>
      <c r="G930" s="29"/>
      <c r="H930" s="29"/>
      <c r="I930" s="29"/>
      <c r="J930" s="29"/>
      <c r="K930" s="29"/>
      <c r="L930" s="29"/>
    </row>
    <row r="931" spans="1:12" x14ac:dyDescent="0.2">
      <c r="A931" s="12"/>
      <c r="B931" s="15"/>
      <c r="C931" s="29"/>
      <c r="D931" s="121"/>
      <c r="E931" s="29"/>
      <c r="F931" s="29"/>
      <c r="G931" s="29"/>
      <c r="H931" s="29"/>
      <c r="I931" s="29"/>
      <c r="J931" s="29"/>
      <c r="K931" s="29"/>
      <c r="L931" s="29"/>
    </row>
    <row r="932" spans="1:12" x14ac:dyDescent="0.2">
      <c r="A932" s="12"/>
      <c r="B932" s="15"/>
      <c r="C932" s="29"/>
      <c r="D932" s="121"/>
      <c r="E932" s="29"/>
      <c r="F932" s="29"/>
      <c r="G932" s="29"/>
      <c r="H932" s="29"/>
      <c r="I932" s="29"/>
      <c r="J932" s="29"/>
      <c r="K932" s="29"/>
      <c r="L932" s="29"/>
    </row>
    <row r="933" spans="1:12" x14ac:dyDescent="0.2">
      <c r="A933" s="12"/>
      <c r="B933" s="15"/>
      <c r="C933" s="29"/>
      <c r="D933" s="121"/>
      <c r="E933" s="29"/>
      <c r="F933" s="29"/>
      <c r="G933" s="29"/>
      <c r="H933" s="29"/>
      <c r="I933" s="29"/>
      <c r="J933" s="29"/>
      <c r="K933" s="29"/>
      <c r="L933" s="29"/>
    </row>
    <row r="934" spans="1:12" x14ac:dyDescent="0.2">
      <c r="A934" s="12"/>
      <c r="B934" s="15"/>
      <c r="C934" s="29"/>
      <c r="D934" s="121"/>
      <c r="E934" s="29"/>
      <c r="F934" s="29"/>
      <c r="G934" s="29"/>
      <c r="H934" s="29"/>
      <c r="I934" s="29"/>
      <c r="J934" s="29"/>
      <c r="K934" s="29"/>
      <c r="L934" s="29"/>
    </row>
    <row r="935" spans="1:12" x14ac:dyDescent="0.2">
      <c r="A935" s="12"/>
      <c r="B935" s="15"/>
      <c r="C935" s="29"/>
      <c r="D935" s="121"/>
      <c r="E935" s="29"/>
      <c r="F935" s="29"/>
      <c r="G935" s="29"/>
      <c r="H935" s="29"/>
      <c r="I935" s="29"/>
      <c r="J935" s="29"/>
      <c r="K935" s="29"/>
      <c r="L935" s="29"/>
    </row>
    <row r="936" spans="1:12" x14ac:dyDescent="0.2">
      <c r="A936" s="12"/>
      <c r="B936" s="15"/>
      <c r="C936" s="29"/>
      <c r="D936" s="121"/>
      <c r="E936" s="29"/>
      <c r="F936" s="29"/>
      <c r="G936" s="29"/>
      <c r="H936" s="29"/>
      <c r="I936" s="29"/>
      <c r="J936" s="29"/>
      <c r="K936" s="29"/>
      <c r="L936" s="29"/>
    </row>
    <row r="937" spans="1:12" x14ac:dyDescent="0.2">
      <c r="A937" s="12"/>
      <c r="B937" s="15"/>
      <c r="C937" s="29"/>
      <c r="D937" s="121"/>
      <c r="E937" s="29"/>
      <c r="F937" s="29"/>
      <c r="G937" s="29"/>
      <c r="H937" s="29"/>
      <c r="I937" s="29"/>
      <c r="J937" s="29"/>
      <c r="K937" s="29"/>
      <c r="L937" s="29"/>
    </row>
    <row r="938" spans="1:12" x14ac:dyDescent="0.2">
      <c r="A938" s="12"/>
      <c r="B938" s="15"/>
      <c r="C938" s="29"/>
      <c r="D938" s="121"/>
      <c r="E938" s="29"/>
      <c r="F938" s="29"/>
      <c r="G938" s="29"/>
      <c r="H938" s="29"/>
      <c r="I938" s="29"/>
      <c r="J938" s="29"/>
      <c r="K938" s="29"/>
      <c r="L938" s="29"/>
    </row>
    <row r="939" spans="1:12" x14ac:dyDescent="0.2">
      <c r="A939" s="12"/>
      <c r="B939" s="15"/>
      <c r="C939" s="29"/>
      <c r="D939" s="121"/>
      <c r="E939" s="29"/>
      <c r="F939" s="29"/>
      <c r="G939" s="29"/>
      <c r="H939" s="29"/>
      <c r="I939" s="29"/>
      <c r="J939" s="29"/>
      <c r="K939" s="29"/>
      <c r="L939" s="29"/>
    </row>
    <row r="940" spans="1:12" x14ac:dyDescent="0.2">
      <c r="A940" s="12"/>
      <c r="B940" s="15"/>
      <c r="C940" s="29"/>
      <c r="D940" s="121"/>
      <c r="E940" s="29"/>
      <c r="F940" s="29"/>
      <c r="G940" s="29"/>
      <c r="H940" s="29"/>
      <c r="I940" s="29"/>
      <c r="J940" s="29"/>
      <c r="K940" s="29"/>
      <c r="L940" s="29"/>
    </row>
    <row r="941" spans="1:12" x14ac:dyDescent="0.2">
      <c r="A941" s="12"/>
      <c r="B941" s="15"/>
      <c r="C941" s="29"/>
      <c r="D941" s="121"/>
      <c r="E941" s="29"/>
      <c r="F941" s="29"/>
      <c r="G941" s="29"/>
      <c r="H941" s="29"/>
      <c r="I941" s="29"/>
      <c r="J941" s="29"/>
      <c r="K941" s="29"/>
      <c r="L941" s="29"/>
    </row>
    <row r="942" spans="1:12" x14ac:dyDescent="0.2">
      <c r="A942" s="12"/>
      <c r="B942" s="15"/>
      <c r="C942" s="29"/>
      <c r="D942" s="121"/>
      <c r="E942" s="29"/>
      <c r="F942" s="29"/>
      <c r="G942" s="29"/>
      <c r="H942" s="29"/>
      <c r="I942" s="29"/>
      <c r="J942" s="29"/>
      <c r="K942" s="29"/>
      <c r="L942" s="29"/>
    </row>
    <row r="943" spans="1:12" x14ac:dyDescent="0.2">
      <c r="A943" s="12"/>
      <c r="B943" s="15"/>
      <c r="C943" s="29"/>
      <c r="D943" s="121"/>
      <c r="E943" s="29"/>
      <c r="F943" s="29"/>
      <c r="G943" s="29"/>
      <c r="H943" s="29"/>
      <c r="I943" s="29"/>
      <c r="J943" s="29"/>
      <c r="K943" s="29"/>
      <c r="L943" s="29"/>
    </row>
    <row r="944" spans="1:12" x14ac:dyDescent="0.2">
      <c r="A944" s="12"/>
      <c r="B944" s="15"/>
      <c r="C944" s="29"/>
      <c r="D944" s="121"/>
      <c r="E944" s="29"/>
      <c r="F944" s="29"/>
      <c r="G944" s="29"/>
      <c r="H944" s="29"/>
      <c r="I944" s="29"/>
      <c r="J944" s="29"/>
      <c r="K944" s="29"/>
      <c r="L944" s="29"/>
    </row>
    <row r="945" spans="1:12" x14ac:dyDescent="0.2">
      <c r="A945" s="12"/>
      <c r="B945" s="15"/>
      <c r="C945" s="29"/>
      <c r="D945" s="121"/>
      <c r="E945" s="29"/>
      <c r="F945" s="29"/>
      <c r="G945" s="29"/>
      <c r="H945" s="29"/>
      <c r="I945" s="29"/>
      <c r="J945" s="29"/>
      <c r="K945" s="29"/>
      <c r="L945" s="29"/>
    </row>
    <row r="946" spans="1:12" x14ac:dyDescent="0.2">
      <c r="A946" s="12"/>
      <c r="B946" s="15"/>
      <c r="C946" s="29"/>
      <c r="D946" s="121"/>
      <c r="E946" s="29"/>
      <c r="F946" s="29"/>
      <c r="G946" s="29"/>
      <c r="H946" s="29"/>
      <c r="I946" s="29"/>
      <c r="J946" s="29"/>
      <c r="K946" s="29"/>
      <c r="L946" s="29"/>
    </row>
    <row r="947" spans="1:12" x14ac:dyDescent="0.2">
      <c r="A947" s="12"/>
      <c r="B947" s="15"/>
      <c r="C947" s="29"/>
      <c r="D947" s="121"/>
      <c r="E947" s="29"/>
      <c r="F947" s="29"/>
      <c r="G947" s="29"/>
      <c r="H947" s="29"/>
      <c r="I947" s="29"/>
      <c r="J947" s="29"/>
      <c r="K947" s="29"/>
      <c r="L947" s="29"/>
    </row>
    <row r="948" spans="1:12" x14ac:dyDescent="0.2">
      <c r="A948" s="12"/>
      <c r="B948" s="15"/>
      <c r="C948" s="29"/>
      <c r="D948" s="121"/>
      <c r="E948" s="29"/>
      <c r="F948" s="29"/>
      <c r="G948" s="29"/>
      <c r="H948" s="29"/>
      <c r="I948" s="29"/>
      <c r="J948" s="29"/>
      <c r="K948" s="29"/>
      <c r="L948" s="29"/>
    </row>
    <row r="949" spans="1:12" x14ac:dyDescent="0.2">
      <c r="A949" s="12"/>
      <c r="B949" s="15"/>
      <c r="C949" s="29"/>
      <c r="D949" s="121"/>
      <c r="E949" s="29"/>
      <c r="F949" s="29"/>
      <c r="G949" s="29"/>
      <c r="H949" s="29"/>
      <c r="I949" s="29"/>
      <c r="J949" s="29"/>
      <c r="K949" s="29"/>
      <c r="L949" s="29"/>
    </row>
    <row r="950" spans="1:12" x14ac:dyDescent="0.2">
      <c r="A950" s="12"/>
      <c r="B950" s="15"/>
      <c r="C950" s="29"/>
      <c r="D950" s="121"/>
      <c r="E950" s="29"/>
      <c r="F950" s="29"/>
      <c r="G950" s="29"/>
      <c r="H950" s="29"/>
      <c r="I950" s="29"/>
      <c r="J950" s="29"/>
      <c r="K950" s="29"/>
      <c r="L950" s="29"/>
    </row>
    <row r="951" spans="1:12" x14ac:dyDescent="0.2">
      <c r="A951" s="12"/>
      <c r="B951" s="15"/>
      <c r="C951" s="29"/>
      <c r="D951" s="121"/>
      <c r="E951" s="29"/>
      <c r="F951" s="29"/>
      <c r="G951" s="29"/>
      <c r="H951" s="29"/>
      <c r="I951" s="29"/>
      <c r="J951" s="29"/>
      <c r="K951" s="29"/>
      <c r="L951" s="29"/>
    </row>
    <row r="952" spans="1:12" x14ac:dyDescent="0.2">
      <c r="A952" s="12"/>
      <c r="B952" s="15"/>
      <c r="C952" s="29"/>
      <c r="D952" s="121"/>
      <c r="E952" s="29"/>
      <c r="F952" s="29"/>
      <c r="G952" s="29"/>
      <c r="H952" s="29"/>
      <c r="I952" s="29"/>
      <c r="J952" s="29"/>
      <c r="K952" s="29"/>
      <c r="L952" s="29"/>
    </row>
    <row r="953" spans="1:12" x14ac:dyDescent="0.2">
      <c r="A953" s="12"/>
      <c r="B953" s="15"/>
      <c r="C953" s="29"/>
      <c r="D953" s="121"/>
      <c r="E953" s="29"/>
      <c r="F953" s="29"/>
      <c r="G953" s="29"/>
      <c r="H953" s="29"/>
      <c r="I953" s="29"/>
      <c r="J953" s="29"/>
      <c r="K953" s="29"/>
      <c r="L953" s="29"/>
    </row>
    <row r="954" spans="1:12" x14ac:dyDescent="0.2">
      <c r="A954" s="12"/>
      <c r="B954" s="15"/>
      <c r="C954" s="29"/>
      <c r="D954" s="121"/>
      <c r="E954" s="29"/>
      <c r="F954" s="29"/>
      <c r="G954" s="29"/>
      <c r="H954" s="29"/>
      <c r="I954" s="29"/>
      <c r="J954" s="29"/>
      <c r="K954" s="29"/>
      <c r="L954" s="29"/>
    </row>
    <row r="955" spans="1:12" x14ac:dyDescent="0.2">
      <c r="A955" s="12"/>
      <c r="B955" s="15"/>
      <c r="C955" s="29"/>
      <c r="D955" s="121"/>
      <c r="E955" s="29"/>
      <c r="F955" s="29"/>
      <c r="G955" s="29"/>
      <c r="H955" s="29"/>
      <c r="I955" s="29"/>
      <c r="J955" s="29"/>
      <c r="K955" s="29"/>
      <c r="L955" s="29"/>
    </row>
    <row r="956" spans="1:12" x14ac:dyDescent="0.2">
      <c r="A956" s="12"/>
      <c r="B956" s="15"/>
      <c r="C956" s="29"/>
      <c r="D956" s="121"/>
      <c r="E956" s="29"/>
      <c r="F956" s="29"/>
      <c r="G956" s="29"/>
      <c r="H956" s="29"/>
      <c r="I956" s="29"/>
      <c r="J956" s="29"/>
      <c r="K956" s="29"/>
      <c r="L956" s="29"/>
    </row>
    <row r="957" spans="1:12" x14ac:dyDescent="0.2">
      <c r="A957" s="12"/>
      <c r="B957" s="15"/>
      <c r="C957" s="29"/>
      <c r="D957" s="121"/>
      <c r="E957" s="29"/>
      <c r="F957" s="29"/>
      <c r="G957" s="29"/>
      <c r="H957" s="29"/>
      <c r="I957" s="29"/>
      <c r="J957" s="29"/>
      <c r="K957" s="29"/>
      <c r="L957" s="29"/>
    </row>
    <row r="958" spans="1:12" x14ac:dyDescent="0.2">
      <c r="A958" s="12"/>
      <c r="B958" s="15"/>
      <c r="C958" s="29"/>
      <c r="D958" s="121"/>
      <c r="E958" s="29"/>
      <c r="F958" s="29"/>
      <c r="G958" s="29"/>
      <c r="H958" s="29"/>
      <c r="I958" s="29"/>
      <c r="J958" s="29"/>
      <c r="K958" s="29"/>
      <c r="L958" s="29"/>
    </row>
    <row r="959" spans="1:12" x14ac:dyDescent="0.2">
      <c r="A959" s="12"/>
      <c r="B959" s="15"/>
      <c r="C959" s="29"/>
      <c r="D959" s="121"/>
      <c r="E959" s="29"/>
      <c r="F959" s="29"/>
      <c r="G959" s="29"/>
      <c r="H959" s="29"/>
      <c r="I959" s="29"/>
      <c r="J959" s="29"/>
      <c r="K959" s="29"/>
      <c r="L959" s="29"/>
    </row>
    <row r="960" spans="1:12" x14ac:dyDescent="0.2">
      <c r="A960" s="12"/>
      <c r="B960" s="15"/>
      <c r="C960" s="29"/>
      <c r="D960" s="121"/>
      <c r="E960" s="29"/>
      <c r="F960" s="29"/>
      <c r="G960" s="29"/>
      <c r="H960" s="29"/>
      <c r="I960" s="29"/>
      <c r="J960" s="29"/>
      <c r="K960" s="29"/>
      <c r="L960" s="29"/>
    </row>
    <row r="961" spans="1:12" x14ac:dyDescent="0.2">
      <c r="A961" s="12"/>
      <c r="B961" s="15"/>
      <c r="C961" s="29"/>
      <c r="D961" s="121"/>
      <c r="E961" s="29"/>
      <c r="F961" s="29"/>
      <c r="G961" s="29"/>
      <c r="H961" s="29"/>
      <c r="I961" s="29"/>
      <c r="J961" s="29"/>
      <c r="K961" s="29"/>
      <c r="L961" s="29"/>
    </row>
    <row r="962" spans="1:12" x14ac:dyDescent="0.2">
      <c r="A962" s="12"/>
      <c r="B962" s="15"/>
      <c r="C962" s="29"/>
      <c r="D962" s="121"/>
      <c r="E962" s="29"/>
      <c r="F962" s="29"/>
      <c r="G962" s="29"/>
      <c r="H962" s="29"/>
      <c r="I962" s="29"/>
      <c r="J962" s="29"/>
      <c r="K962" s="29"/>
      <c r="L962" s="29"/>
    </row>
    <row r="963" spans="1:12" x14ac:dyDescent="0.2">
      <c r="A963" s="12"/>
      <c r="B963" s="15"/>
      <c r="C963" s="29"/>
      <c r="D963" s="121"/>
      <c r="E963" s="29"/>
      <c r="F963" s="29"/>
      <c r="G963" s="29"/>
      <c r="H963" s="29"/>
      <c r="I963" s="29"/>
      <c r="J963" s="29"/>
      <c r="K963" s="29"/>
      <c r="L963" s="29"/>
    </row>
    <row r="964" spans="1:12" x14ac:dyDescent="0.2">
      <c r="A964" s="12"/>
      <c r="B964" s="15"/>
      <c r="C964" s="29"/>
      <c r="D964" s="121"/>
      <c r="E964" s="29"/>
      <c r="F964" s="29"/>
      <c r="G964" s="29"/>
      <c r="H964" s="29"/>
      <c r="I964" s="29"/>
      <c r="J964" s="29"/>
      <c r="K964" s="29"/>
      <c r="L964" s="29"/>
    </row>
    <row r="965" spans="1:12" x14ac:dyDescent="0.2">
      <c r="A965" s="12"/>
      <c r="B965" s="15"/>
      <c r="C965" s="29"/>
      <c r="D965" s="121"/>
      <c r="E965" s="29"/>
      <c r="F965" s="29"/>
      <c r="G965" s="29"/>
      <c r="H965" s="29"/>
      <c r="I965" s="29"/>
      <c r="J965" s="29"/>
      <c r="K965" s="29"/>
      <c r="L965" s="29"/>
    </row>
    <row r="966" spans="1:12" x14ac:dyDescent="0.2">
      <c r="A966" s="12"/>
      <c r="B966" s="15"/>
      <c r="C966" s="29"/>
      <c r="D966" s="121"/>
      <c r="E966" s="29"/>
      <c r="F966" s="29"/>
      <c r="G966" s="29"/>
      <c r="H966" s="29"/>
      <c r="I966" s="29"/>
      <c r="J966" s="29"/>
      <c r="K966" s="29"/>
      <c r="L966" s="29"/>
    </row>
    <row r="967" spans="1:12" x14ac:dyDescent="0.2">
      <c r="A967" s="12"/>
      <c r="B967" s="15"/>
      <c r="C967" s="29"/>
      <c r="D967" s="121"/>
      <c r="E967" s="29"/>
      <c r="F967" s="29"/>
      <c r="G967" s="29"/>
      <c r="H967" s="29"/>
      <c r="I967" s="29"/>
      <c r="J967" s="29"/>
      <c r="K967" s="29"/>
      <c r="L967" s="29"/>
    </row>
    <row r="968" spans="1:12" x14ac:dyDescent="0.2">
      <c r="A968" s="12"/>
      <c r="B968" s="15"/>
      <c r="C968" s="29"/>
      <c r="D968" s="121"/>
      <c r="E968" s="29"/>
      <c r="F968" s="29"/>
      <c r="G968" s="29"/>
      <c r="H968" s="29"/>
      <c r="I968" s="29"/>
      <c r="J968" s="29"/>
      <c r="K968" s="29"/>
      <c r="L968" s="29"/>
    </row>
    <row r="969" spans="1:12" x14ac:dyDescent="0.2">
      <c r="A969" s="12"/>
      <c r="B969" s="15"/>
      <c r="C969" s="29"/>
      <c r="D969" s="121"/>
      <c r="E969" s="29"/>
      <c r="F969" s="29"/>
      <c r="G969" s="29"/>
      <c r="H969" s="29"/>
      <c r="I969" s="29"/>
      <c r="J969" s="29"/>
      <c r="K969" s="29"/>
      <c r="L969" s="29"/>
    </row>
    <row r="970" spans="1:12" x14ac:dyDescent="0.2">
      <c r="A970" s="12"/>
      <c r="B970" s="15"/>
      <c r="C970" s="29"/>
      <c r="D970" s="121"/>
      <c r="E970" s="29"/>
      <c r="F970" s="29"/>
      <c r="G970" s="29"/>
      <c r="H970" s="29"/>
      <c r="I970" s="29"/>
      <c r="J970" s="29"/>
      <c r="K970" s="29"/>
      <c r="L970" s="29"/>
    </row>
    <row r="971" spans="1:12" x14ac:dyDescent="0.2">
      <c r="A971" s="12"/>
      <c r="B971" s="15"/>
      <c r="C971" s="29"/>
      <c r="D971" s="121"/>
      <c r="E971" s="29"/>
      <c r="F971" s="29"/>
      <c r="G971" s="29"/>
      <c r="H971" s="29"/>
      <c r="I971" s="29"/>
      <c r="J971" s="29"/>
      <c r="K971" s="29"/>
      <c r="L971" s="29"/>
    </row>
    <row r="972" spans="1:12" x14ac:dyDescent="0.2">
      <c r="A972" s="12"/>
      <c r="B972" s="15"/>
      <c r="C972" s="29"/>
      <c r="D972" s="121"/>
      <c r="E972" s="29"/>
      <c r="F972" s="29"/>
      <c r="G972" s="29"/>
      <c r="H972" s="29"/>
      <c r="I972" s="29"/>
      <c r="J972" s="29"/>
      <c r="K972" s="29"/>
      <c r="L972" s="29"/>
    </row>
    <row r="973" spans="1:12" x14ac:dyDescent="0.2">
      <c r="A973" s="12"/>
      <c r="B973" s="15"/>
      <c r="C973" s="29"/>
      <c r="D973" s="121"/>
      <c r="E973" s="29"/>
      <c r="F973" s="29"/>
      <c r="G973" s="29"/>
      <c r="H973" s="29"/>
      <c r="I973" s="29"/>
      <c r="J973" s="29"/>
      <c r="K973" s="29"/>
      <c r="L973" s="29"/>
    </row>
    <row r="974" spans="1:12" x14ac:dyDescent="0.2">
      <c r="A974" s="12"/>
      <c r="B974" s="15"/>
      <c r="C974" s="29"/>
      <c r="D974" s="121"/>
      <c r="E974" s="29"/>
      <c r="F974" s="29"/>
      <c r="G974" s="29"/>
      <c r="H974" s="29"/>
      <c r="I974" s="29"/>
      <c r="J974" s="29"/>
      <c r="K974" s="29"/>
      <c r="L974" s="29"/>
    </row>
    <row r="975" spans="1:12" x14ac:dyDescent="0.2">
      <c r="A975" s="12"/>
      <c r="B975" s="15"/>
      <c r="C975" s="29"/>
      <c r="D975" s="121"/>
      <c r="E975" s="29"/>
      <c r="F975" s="29"/>
      <c r="G975" s="29"/>
      <c r="H975" s="29"/>
      <c r="I975" s="29"/>
      <c r="J975" s="29"/>
      <c r="K975" s="29"/>
      <c r="L975" s="29"/>
    </row>
    <row r="976" spans="1:12" x14ac:dyDescent="0.2">
      <c r="A976" s="12"/>
      <c r="B976" s="15"/>
      <c r="C976" s="29"/>
      <c r="D976" s="121"/>
      <c r="E976" s="29"/>
      <c r="F976" s="29"/>
      <c r="G976" s="29"/>
      <c r="H976" s="29"/>
      <c r="I976" s="29"/>
      <c r="J976" s="29"/>
      <c r="K976" s="29"/>
      <c r="L976" s="29"/>
    </row>
    <row r="977" spans="1:12" x14ac:dyDescent="0.2">
      <c r="A977" s="12"/>
      <c r="B977" s="15"/>
      <c r="C977" s="29"/>
      <c r="D977" s="121"/>
      <c r="E977" s="29"/>
      <c r="F977" s="29"/>
      <c r="G977" s="29"/>
      <c r="H977" s="29"/>
      <c r="I977" s="29"/>
      <c r="J977" s="29"/>
      <c r="K977" s="29"/>
      <c r="L977" s="29"/>
    </row>
    <row r="978" spans="1:12" x14ac:dyDescent="0.2">
      <c r="A978" s="12"/>
      <c r="B978" s="15"/>
      <c r="C978" s="29"/>
      <c r="D978" s="121"/>
      <c r="E978" s="29"/>
      <c r="F978" s="29"/>
      <c r="G978" s="29"/>
      <c r="H978" s="29"/>
      <c r="I978" s="29"/>
      <c r="J978" s="29"/>
      <c r="K978" s="29"/>
      <c r="L978" s="29"/>
    </row>
    <row r="979" spans="1:12" x14ac:dyDescent="0.2">
      <c r="A979" s="12"/>
      <c r="B979" s="15"/>
      <c r="C979" s="29"/>
      <c r="D979" s="121"/>
      <c r="E979" s="29"/>
      <c r="F979" s="29"/>
      <c r="G979" s="29"/>
      <c r="H979" s="29"/>
      <c r="I979" s="29"/>
      <c r="J979" s="29"/>
      <c r="K979" s="29"/>
      <c r="L979" s="29"/>
    </row>
    <row r="980" spans="1:12" x14ac:dyDescent="0.2">
      <c r="A980" s="12"/>
      <c r="B980" s="15"/>
      <c r="C980" s="29"/>
      <c r="D980" s="121"/>
      <c r="E980" s="29"/>
      <c r="F980" s="29"/>
      <c r="G980" s="29"/>
      <c r="H980" s="29"/>
      <c r="I980" s="29"/>
      <c r="J980" s="29"/>
      <c r="K980" s="29"/>
      <c r="L980" s="29"/>
    </row>
    <row r="981" spans="1:12" x14ac:dyDescent="0.2">
      <c r="A981" s="12"/>
      <c r="B981" s="15"/>
      <c r="C981" s="29"/>
      <c r="D981" s="121"/>
      <c r="E981" s="29"/>
      <c r="F981" s="29"/>
      <c r="G981" s="29"/>
      <c r="H981" s="29"/>
      <c r="I981" s="29"/>
      <c r="J981" s="29"/>
      <c r="K981" s="29"/>
      <c r="L981" s="29"/>
    </row>
    <row r="982" spans="1:12" x14ac:dyDescent="0.2">
      <c r="A982" s="12"/>
      <c r="B982" s="15"/>
      <c r="C982" s="29"/>
      <c r="D982" s="121"/>
      <c r="E982" s="29"/>
      <c r="F982" s="29"/>
      <c r="G982" s="29"/>
      <c r="H982" s="29"/>
      <c r="I982" s="29"/>
      <c r="J982" s="29"/>
      <c r="K982" s="29"/>
      <c r="L982" s="29"/>
    </row>
    <row r="983" spans="1:12" x14ac:dyDescent="0.2">
      <c r="A983" s="12"/>
      <c r="B983" s="15"/>
      <c r="C983" s="29"/>
      <c r="D983" s="121"/>
      <c r="E983" s="29"/>
      <c r="F983" s="29"/>
      <c r="G983" s="29"/>
      <c r="H983" s="29"/>
      <c r="I983" s="29"/>
      <c r="J983" s="29"/>
      <c r="K983" s="29"/>
      <c r="L983" s="29"/>
    </row>
    <row r="984" spans="1:12" x14ac:dyDescent="0.2">
      <c r="A984" s="12"/>
      <c r="B984" s="15"/>
      <c r="C984" s="29"/>
      <c r="D984" s="121"/>
      <c r="E984" s="29"/>
      <c r="F984" s="29"/>
      <c r="G984" s="29"/>
      <c r="H984" s="29"/>
      <c r="I984" s="29"/>
      <c r="J984" s="29"/>
      <c r="K984" s="29"/>
      <c r="L984" s="29"/>
    </row>
    <row r="985" spans="1:12" x14ac:dyDescent="0.2">
      <c r="A985" s="12"/>
      <c r="B985" s="15"/>
      <c r="C985" s="29"/>
      <c r="D985" s="121"/>
      <c r="E985" s="29"/>
      <c r="F985" s="29"/>
      <c r="G985" s="29"/>
      <c r="H985" s="29"/>
      <c r="I985" s="29"/>
      <c r="J985" s="29"/>
      <c r="K985" s="29"/>
      <c r="L985" s="29"/>
    </row>
    <row r="986" spans="1:12" x14ac:dyDescent="0.2">
      <c r="A986" s="12"/>
      <c r="B986" s="15"/>
      <c r="C986" s="29"/>
      <c r="D986" s="121"/>
      <c r="E986" s="29"/>
      <c r="F986" s="29"/>
      <c r="G986" s="29"/>
      <c r="H986" s="29"/>
      <c r="I986" s="29"/>
      <c r="J986" s="29"/>
      <c r="K986" s="29"/>
      <c r="L986" s="29"/>
    </row>
    <row r="987" spans="1:12" x14ac:dyDescent="0.2">
      <c r="A987" s="12"/>
      <c r="B987" s="15"/>
      <c r="C987" s="29"/>
      <c r="D987" s="121"/>
      <c r="E987" s="29"/>
      <c r="F987" s="29"/>
      <c r="G987" s="29"/>
      <c r="H987" s="29"/>
      <c r="I987" s="29"/>
      <c r="J987" s="29"/>
      <c r="K987" s="29"/>
      <c r="L987" s="29"/>
    </row>
    <row r="988" spans="1:12" x14ac:dyDescent="0.2">
      <c r="A988" s="12"/>
      <c r="B988" s="15"/>
      <c r="C988" s="29"/>
      <c r="D988" s="121"/>
      <c r="E988" s="29"/>
      <c r="F988" s="29"/>
      <c r="G988" s="29"/>
      <c r="H988" s="29"/>
      <c r="I988" s="29"/>
      <c r="J988" s="29"/>
      <c r="K988" s="29"/>
      <c r="L988" s="29"/>
    </row>
    <row r="989" spans="1:12" x14ac:dyDescent="0.2">
      <c r="A989" s="12"/>
      <c r="B989" s="15"/>
      <c r="C989" s="29"/>
      <c r="D989" s="121"/>
      <c r="E989" s="29"/>
      <c r="F989" s="29"/>
      <c r="G989" s="29"/>
      <c r="H989" s="29"/>
      <c r="I989" s="29"/>
      <c r="J989" s="29"/>
      <c r="K989" s="29"/>
      <c r="L989" s="29"/>
    </row>
    <row r="990" spans="1:12" x14ac:dyDescent="0.2">
      <c r="A990" s="12"/>
      <c r="B990" s="15"/>
      <c r="C990" s="29"/>
      <c r="D990" s="121"/>
      <c r="E990" s="29"/>
      <c r="F990" s="29"/>
      <c r="G990" s="29"/>
      <c r="H990" s="29"/>
      <c r="I990" s="29"/>
      <c r="J990" s="29"/>
      <c r="K990" s="29"/>
      <c r="L990" s="29"/>
    </row>
    <row r="991" spans="1:12" x14ac:dyDescent="0.2">
      <c r="A991" s="12"/>
      <c r="B991" s="15"/>
      <c r="C991" s="29"/>
      <c r="D991" s="121"/>
      <c r="E991" s="29"/>
      <c r="F991" s="29"/>
      <c r="G991" s="29"/>
      <c r="H991" s="29"/>
      <c r="I991" s="29"/>
      <c r="J991" s="29"/>
      <c r="K991" s="29"/>
      <c r="L991" s="29"/>
    </row>
    <row r="992" spans="1:12" x14ac:dyDescent="0.2">
      <c r="A992" s="12"/>
      <c r="B992" s="15"/>
      <c r="C992" s="29"/>
      <c r="D992" s="121"/>
      <c r="E992" s="29"/>
      <c r="F992" s="29"/>
      <c r="G992" s="29"/>
      <c r="H992" s="29"/>
      <c r="I992" s="29"/>
      <c r="J992" s="29"/>
      <c r="K992" s="29"/>
      <c r="L992" s="29"/>
    </row>
    <row r="993" spans="1:12" x14ac:dyDescent="0.2">
      <c r="A993" s="12"/>
      <c r="B993" s="15"/>
      <c r="C993" s="29"/>
      <c r="D993" s="121"/>
      <c r="E993" s="29"/>
      <c r="F993" s="29"/>
      <c r="G993" s="29"/>
      <c r="H993" s="29"/>
      <c r="I993" s="29"/>
      <c r="J993" s="29"/>
      <c r="K993" s="29"/>
      <c r="L993" s="29"/>
    </row>
    <row r="994" spans="1:12" x14ac:dyDescent="0.2">
      <c r="A994" s="12"/>
      <c r="B994" s="15"/>
      <c r="C994" s="29"/>
      <c r="D994" s="121"/>
      <c r="E994" s="29"/>
      <c r="F994" s="29"/>
      <c r="G994" s="29"/>
      <c r="H994" s="29"/>
      <c r="I994" s="29"/>
      <c r="J994" s="29"/>
      <c r="K994" s="29"/>
      <c r="L994" s="29"/>
    </row>
    <row r="995" spans="1:12" x14ac:dyDescent="0.2">
      <c r="A995" s="12"/>
      <c r="B995" s="15"/>
      <c r="C995" s="29"/>
      <c r="D995" s="121"/>
      <c r="E995" s="29"/>
      <c r="F995" s="29"/>
      <c r="G995" s="29"/>
      <c r="H995" s="29"/>
      <c r="I995" s="29"/>
      <c r="J995" s="29"/>
      <c r="K995" s="29"/>
      <c r="L995" s="29"/>
    </row>
    <row r="996" spans="1:12" x14ac:dyDescent="0.2">
      <c r="A996" s="12"/>
      <c r="B996" s="15"/>
      <c r="C996" s="29"/>
      <c r="D996" s="121"/>
      <c r="E996" s="29"/>
      <c r="F996" s="29"/>
      <c r="G996" s="29"/>
      <c r="H996" s="29"/>
      <c r="I996" s="29"/>
      <c r="J996" s="29"/>
      <c r="K996" s="29"/>
      <c r="L996" s="29"/>
    </row>
    <row r="997" spans="1:12" x14ac:dyDescent="0.2">
      <c r="A997" s="12"/>
      <c r="B997" s="15"/>
      <c r="C997" s="29"/>
      <c r="D997" s="121"/>
      <c r="E997" s="29"/>
      <c r="F997" s="29"/>
      <c r="G997" s="29"/>
      <c r="H997" s="29"/>
      <c r="I997" s="29"/>
      <c r="J997" s="29"/>
      <c r="K997" s="29"/>
      <c r="L997" s="29"/>
    </row>
    <row r="998" spans="1:12" x14ac:dyDescent="0.2">
      <c r="A998" s="12"/>
      <c r="B998" s="15"/>
      <c r="C998" s="29"/>
      <c r="D998" s="121"/>
      <c r="E998" s="29"/>
      <c r="F998" s="29"/>
      <c r="G998" s="29"/>
      <c r="H998" s="29"/>
      <c r="I998" s="29"/>
      <c r="J998" s="29"/>
      <c r="K998" s="29"/>
      <c r="L998" s="29"/>
    </row>
    <row r="999" spans="1:12" x14ac:dyDescent="0.2">
      <c r="A999" s="12"/>
      <c r="B999" s="15"/>
      <c r="C999" s="29"/>
      <c r="D999" s="121"/>
      <c r="E999" s="29"/>
      <c r="F999" s="29"/>
      <c r="G999" s="29"/>
      <c r="H999" s="29"/>
      <c r="I999" s="29"/>
      <c r="J999" s="29"/>
      <c r="K999" s="29"/>
      <c r="L999" s="29"/>
    </row>
    <row r="1000" spans="1:12" x14ac:dyDescent="0.2">
      <c r="A1000" s="12"/>
      <c r="B1000" s="15"/>
      <c r="C1000" s="29"/>
      <c r="D1000" s="121"/>
      <c r="E1000" s="29"/>
      <c r="F1000" s="29"/>
      <c r="G1000" s="29"/>
      <c r="H1000" s="29"/>
      <c r="I1000" s="29"/>
      <c r="J1000" s="29"/>
      <c r="K1000" s="29"/>
      <c r="L1000" s="29"/>
    </row>
    <row r="1001" spans="1:12" x14ac:dyDescent="0.2">
      <c r="A1001" s="12"/>
      <c r="B1001" s="15"/>
      <c r="C1001" s="29"/>
      <c r="D1001" s="121"/>
      <c r="E1001" s="29"/>
      <c r="F1001" s="29"/>
      <c r="G1001" s="29"/>
      <c r="H1001" s="29"/>
      <c r="I1001" s="29"/>
      <c r="J1001" s="29"/>
      <c r="K1001" s="29"/>
      <c r="L1001" s="29"/>
    </row>
    <row r="1002" spans="1:12" x14ac:dyDescent="0.2">
      <c r="A1002" s="12"/>
      <c r="B1002" s="15"/>
      <c r="C1002" s="29"/>
      <c r="D1002" s="121"/>
      <c r="E1002" s="29"/>
      <c r="F1002" s="29"/>
      <c r="G1002" s="29"/>
      <c r="H1002" s="29"/>
      <c r="I1002" s="29"/>
      <c r="J1002" s="29"/>
      <c r="K1002" s="29"/>
      <c r="L1002" s="29"/>
    </row>
    <row r="1003" spans="1:12" x14ac:dyDescent="0.2">
      <c r="A1003" s="12"/>
      <c r="B1003" s="15"/>
      <c r="C1003" s="29"/>
      <c r="D1003" s="121"/>
      <c r="E1003" s="29"/>
      <c r="F1003" s="29"/>
      <c r="G1003" s="29"/>
      <c r="H1003" s="29"/>
      <c r="I1003" s="29"/>
      <c r="J1003" s="29"/>
      <c r="K1003" s="29"/>
      <c r="L1003" s="29"/>
    </row>
    <row r="1004" spans="1:12" x14ac:dyDescent="0.2">
      <c r="A1004" s="12"/>
      <c r="B1004" s="15"/>
      <c r="C1004" s="29"/>
      <c r="D1004" s="121"/>
      <c r="E1004" s="29"/>
      <c r="F1004" s="29"/>
      <c r="G1004" s="29"/>
      <c r="H1004" s="29"/>
      <c r="I1004" s="29"/>
      <c r="J1004" s="29"/>
      <c r="K1004" s="29"/>
      <c r="L1004" s="29"/>
    </row>
    <row r="1005" spans="1:12" x14ac:dyDescent="0.2">
      <c r="A1005" s="12"/>
      <c r="B1005" s="15"/>
      <c r="C1005" s="29"/>
      <c r="D1005" s="121"/>
      <c r="E1005" s="29"/>
      <c r="F1005" s="29"/>
      <c r="G1005" s="29"/>
      <c r="H1005" s="29"/>
      <c r="I1005" s="29"/>
      <c r="J1005" s="29"/>
      <c r="K1005" s="29"/>
      <c r="L1005" s="29"/>
    </row>
    <row r="1006" spans="1:12" x14ac:dyDescent="0.2">
      <c r="A1006" s="12"/>
      <c r="B1006" s="15"/>
      <c r="C1006" s="29"/>
      <c r="D1006" s="121"/>
      <c r="E1006" s="29"/>
      <c r="F1006" s="29"/>
      <c r="G1006" s="29"/>
      <c r="H1006" s="29"/>
      <c r="I1006" s="29"/>
      <c r="J1006" s="29"/>
      <c r="K1006" s="29"/>
      <c r="L1006" s="29"/>
    </row>
    <row r="1007" spans="1:12" x14ac:dyDescent="0.2">
      <c r="A1007" s="12"/>
      <c r="B1007" s="15"/>
      <c r="C1007" s="29"/>
      <c r="D1007" s="121"/>
      <c r="E1007" s="29"/>
      <c r="F1007" s="29"/>
      <c r="G1007" s="29"/>
      <c r="H1007" s="29"/>
      <c r="I1007" s="29"/>
      <c r="J1007" s="29"/>
      <c r="K1007" s="29"/>
      <c r="L1007" s="29"/>
    </row>
    <row r="1008" spans="1:12" x14ac:dyDescent="0.2">
      <c r="A1008" s="12"/>
      <c r="B1008" s="15"/>
      <c r="C1008" s="29"/>
      <c r="D1008" s="121"/>
      <c r="E1008" s="29"/>
      <c r="F1008" s="29"/>
      <c r="G1008" s="29"/>
      <c r="H1008" s="29"/>
      <c r="I1008" s="29"/>
      <c r="J1008" s="29"/>
      <c r="K1008" s="29"/>
      <c r="L1008" s="29"/>
    </row>
    <row r="1009" spans="1:12" x14ac:dyDescent="0.2">
      <c r="A1009" s="12"/>
      <c r="B1009" s="15"/>
      <c r="C1009" s="29"/>
      <c r="D1009" s="121"/>
      <c r="E1009" s="29"/>
      <c r="F1009" s="29"/>
      <c r="G1009" s="29"/>
      <c r="H1009" s="29"/>
      <c r="I1009" s="29"/>
      <c r="J1009" s="29"/>
      <c r="K1009" s="29"/>
      <c r="L1009" s="29"/>
    </row>
    <row r="1010" spans="1:12" x14ac:dyDescent="0.2">
      <c r="A1010" s="12"/>
      <c r="B1010" s="15"/>
      <c r="C1010" s="29"/>
      <c r="D1010" s="121"/>
      <c r="E1010" s="29"/>
      <c r="F1010" s="29"/>
      <c r="G1010" s="29"/>
      <c r="H1010" s="29"/>
      <c r="I1010" s="29"/>
      <c r="J1010" s="29"/>
      <c r="K1010" s="29"/>
      <c r="L1010" s="29"/>
    </row>
    <row r="1011" spans="1:12" x14ac:dyDescent="0.2">
      <c r="A1011" s="12"/>
      <c r="B1011" s="15"/>
      <c r="C1011" s="29"/>
      <c r="D1011" s="121"/>
      <c r="E1011" s="29"/>
      <c r="F1011" s="29"/>
      <c r="G1011" s="29"/>
      <c r="H1011" s="29"/>
      <c r="I1011" s="29"/>
      <c r="J1011" s="29"/>
      <c r="K1011" s="29"/>
      <c r="L1011" s="29"/>
    </row>
    <row r="1012" spans="1:12" x14ac:dyDescent="0.2">
      <c r="A1012" s="12"/>
      <c r="B1012" s="15"/>
      <c r="C1012" s="29"/>
      <c r="D1012" s="121"/>
      <c r="E1012" s="29"/>
      <c r="F1012" s="29"/>
      <c r="G1012" s="29"/>
      <c r="H1012" s="29"/>
      <c r="I1012" s="29"/>
      <c r="J1012" s="29"/>
      <c r="K1012" s="29"/>
      <c r="L1012" s="29"/>
    </row>
    <row r="1013" spans="1:12" x14ac:dyDescent="0.2">
      <c r="A1013" s="12"/>
      <c r="B1013" s="15"/>
      <c r="C1013" s="29"/>
      <c r="D1013" s="121"/>
      <c r="E1013" s="29"/>
      <c r="F1013" s="29"/>
      <c r="G1013" s="29"/>
      <c r="H1013" s="29"/>
      <c r="I1013" s="29"/>
      <c r="J1013" s="29"/>
      <c r="K1013" s="29"/>
      <c r="L1013" s="29"/>
    </row>
    <row r="1014" spans="1:12" x14ac:dyDescent="0.2">
      <c r="A1014" s="12"/>
      <c r="B1014" s="15"/>
      <c r="C1014" s="29"/>
      <c r="D1014" s="121"/>
      <c r="E1014" s="29"/>
      <c r="F1014" s="29"/>
      <c r="G1014" s="29"/>
      <c r="H1014" s="29"/>
      <c r="I1014" s="29"/>
      <c r="J1014" s="29"/>
      <c r="K1014" s="29"/>
      <c r="L1014" s="29"/>
    </row>
    <row r="1015" spans="1:12" x14ac:dyDescent="0.2">
      <c r="A1015" s="12"/>
      <c r="B1015" s="15"/>
      <c r="C1015" s="29"/>
      <c r="D1015" s="121"/>
      <c r="E1015" s="29"/>
      <c r="F1015" s="29"/>
      <c r="G1015" s="29"/>
      <c r="H1015" s="29"/>
      <c r="I1015" s="29"/>
      <c r="J1015" s="29"/>
      <c r="K1015" s="29"/>
      <c r="L1015" s="29"/>
    </row>
    <row r="1016" spans="1:12" x14ac:dyDescent="0.2">
      <c r="A1016" s="12"/>
      <c r="B1016" s="15"/>
      <c r="C1016" s="29"/>
      <c r="D1016" s="121"/>
      <c r="E1016" s="29"/>
      <c r="F1016" s="29"/>
      <c r="G1016" s="29"/>
      <c r="H1016" s="29"/>
      <c r="I1016" s="29"/>
      <c r="J1016" s="29"/>
      <c r="K1016" s="29"/>
      <c r="L1016" s="29"/>
    </row>
    <row r="1017" spans="1:12" x14ac:dyDescent="0.2">
      <c r="A1017" s="12"/>
      <c r="B1017" s="15"/>
      <c r="C1017" s="29"/>
      <c r="D1017" s="121"/>
      <c r="E1017" s="29"/>
      <c r="F1017" s="29"/>
      <c r="G1017" s="29"/>
      <c r="H1017" s="29"/>
      <c r="I1017" s="29"/>
      <c r="J1017" s="29"/>
      <c r="K1017" s="29"/>
      <c r="L1017" s="29"/>
    </row>
    <row r="1018" spans="1:12" x14ac:dyDescent="0.2">
      <c r="A1018" s="12"/>
      <c r="B1018" s="15"/>
      <c r="C1018" s="29"/>
      <c r="D1018" s="121"/>
      <c r="E1018" s="29"/>
      <c r="F1018" s="29"/>
      <c r="G1018" s="29"/>
      <c r="H1018" s="29"/>
      <c r="I1018" s="29"/>
      <c r="J1018" s="29"/>
      <c r="K1018" s="29"/>
      <c r="L1018" s="29"/>
    </row>
    <row r="1019" spans="1:12" x14ac:dyDescent="0.2">
      <c r="A1019" s="12"/>
      <c r="B1019" s="15"/>
      <c r="C1019" s="29"/>
      <c r="D1019" s="121"/>
      <c r="E1019" s="29"/>
      <c r="F1019" s="29"/>
      <c r="G1019" s="29"/>
      <c r="H1019" s="29"/>
      <c r="I1019" s="29"/>
      <c r="J1019" s="29"/>
      <c r="K1019" s="29"/>
      <c r="L1019" s="29"/>
    </row>
    <row r="1020" spans="1:12" x14ac:dyDescent="0.2">
      <c r="A1020" s="12"/>
      <c r="B1020" s="15"/>
      <c r="C1020" s="29"/>
      <c r="D1020" s="121"/>
      <c r="E1020" s="29"/>
      <c r="F1020" s="29"/>
      <c r="G1020" s="29"/>
      <c r="H1020" s="29"/>
      <c r="I1020" s="29"/>
      <c r="J1020" s="29"/>
      <c r="K1020" s="29"/>
      <c r="L1020" s="29"/>
    </row>
    <row r="1021" spans="1:12" x14ac:dyDescent="0.2">
      <c r="A1021" s="12"/>
      <c r="B1021" s="15"/>
      <c r="C1021" s="29"/>
      <c r="D1021" s="121"/>
      <c r="E1021" s="29"/>
      <c r="F1021" s="29"/>
      <c r="G1021" s="29"/>
      <c r="H1021" s="29"/>
      <c r="I1021" s="29"/>
      <c r="J1021" s="29"/>
      <c r="K1021" s="29"/>
      <c r="L1021" s="29"/>
    </row>
    <row r="1022" spans="1:12" x14ac:dyDescent="0.2">
      <c r="A1022" s="12"/>
      <c r="B1022" s="15"/>
      <c r="C1022" s="29"/>
      <c r="D1022" s="121"/>
      <c r="E1022" s="29"/>
      <c r="F1022" s="29"/>
      <c r="G1022" s="29"/>
      <c r="H1022" s="29"/>
      <c r="I1022" s="29"/>
      <c r="J1022" s="29"/>
      <c r="K1022" s="29"/>
      <c r="L1022" s="29"/>
    </row>
    <row r="1023" spans="1:12" x14ac:dyDescent="0.2">
      <c r="A1023" s="12"/>
      <c r="B1023" s="15"/>
      <c r="C1023" s="29"/>
      <c r="D1023" s="121"/>
      <c r="E1023" s="29"/>
      <c r="F1023" s="29"/>
      <c r="G1023" s="29"/>
      <c r="H1023" s="29"/>
      <c r="I1023" s="29"/>
      <c r="J1023" s="29"/>
      <c r="K1023" s="29"/>
      <c r="L1023" s="29"/>
    </row>
    <row r="1024" spans="1:12" x14ac:dyDescent="0.2">
      <c r="A1024" s="12"/>
      <c r="B1024" s="15"/>
      <c r="C1024" s="29"/>
      <c r="D1024" s="121"/>
      <c r="E1024" s="29"/>
      <c r="F1024" s="29"/>
      <c r="G1024" s="29"/>
      <c r="H1024" s="29"/>
      <c r="I1024" s="29"/>
      <c r="J1024" s="29"/>
      <c r="K1024" s="29"/>
      <c r="L1024" s="29"/>
    </row>
    <row r="1025" spans="1:12" x14ac:dyDescent="0.2">
      <c r="A1025" s="12"/>
      <c r="B1025" s="15"/>
      <c r="C1025" s="29"/>
      <c r="D1025" s="121"/>
      <c r="E1025" s="29"/>
      <c r="F1025" s="29"/>
      <c r="G1025" s="29"/>
      <c r="H1025" s="29"/>
      <c r="I1025" s="29"/>
      <c r="J1025" s="29"/>
      <c r="K1025" s="29"/>
      <c r="L1025" s="29"/>
    </row>
    <row r="1026" spans="1:12" x14ac:dyDescent="0.2">
      <c r="A1026" s="12"/>
      <c r="B1026" s="15"/>
      <c r="C1026" s="29"/>
      <c r="D1026" s="121"/>
      <c r="E1026" s="29"/>
      <c r="F1026" s="29"/>
      <c r="G1026" s="29"/>
      <c r="H1026" s="29"/>
      <c r="I1026" s="29"/>
      <c r="J1026" s="29"/>
      <c r="K1026" s="29"/>
      <c r="L1026" s="29"/>
    </row>
    <row r="1027" spans="1:12" x14ac:dyDescent="0.2">
      <c r="A1027" s="12"/>
      <c r="B1027" s="15"/>
      <c r="C1027" s="29"/>
      <c r="D1027" s="121"/>
      <c r="E1027" s="29"/>
      <c r="F1027" s="29"/>
      <c r="G1027" s="29"/>
      <c r="H1027" s="29"/>
      <c r="I1027" s="29"/>
      <c r="J1027" s="29"/>
      <c r="K1027" s="29"/>
      <c r="L1027" s="29"/>
    </row>
    <row r="1028" spans="1:12" x14ac:dyDescent="0.2">
      <c r="A1028" s="12"/>
      <c r="B1028" s="15"/>
      <c r="C1028" s="29"/>
      <c r="D1028" s="121"/>
      <c r="E1028" s="29"/>
      <c r="F1028" s="29"/>
      <c r="G1028" s="29"/>
      <c r="H1028" s="29"/>
      <c r="I1028" s="29"/>
      <c r="J1028" s="29"/>
      <c r="K1028" s="29"/>
      <c r="L1028" s="29"/>
    </row>
    <row r="1029" spans="1:12" x14ac:dyDescent="0.2">
      <c r="A1029" s="12"/>
      <c r="B1029" s="15"/>
      <c r="C1029" s="29"/>
      <c r="D1029" s="121"/>
      <c r="E1029" s="29"/>
      <c r="F1029" s="29"/>
      <c r="G1029" s="29"/>
      <c r="H1029" s="29"/>
      <c r="I1029" s="29"/>
      <c r="J1029" s="29"/>
      <c r="K1029" s="29"/>
      <c r="L1029" s="29"/>
    </row>
    <row r="1030" spans="1:12" x14ac:dyDescent="0.2">
      <c r="A1030" s="12"/>
      <c r="B1030" s="15"/>
      <c r="C1030" s="29"/>
      <c r="D1030" s="121"/>
      <c r="E1030" s="29"/>
      <c r="F1030" s="29"/>
      <c r="G1030" s="29"/>
      <c r="H1030" s="29"/>
      <c r="I1030" s="29"/>
      <c r="J1030" s="29"/>
      <c r="K1030" s="29"/>
      <c r="L1030" s="29"/>
    </row>
    <row r="1031" spans="1:12" x14ac:dyDescent="0.2">
      <c r="A1031" s="12"/>
      <c r="B1031" s="15"/>
      <c r="C1031" s="29"/>
      <c r="D1031" s="121"/>
      <c r="E1031" s="29"/>
      <c r="F1031" s="29"/>
      <c r="G1031" s="29"/>
      <c r="H1031" s="29"/>
      <c r="I1031" s="29"/>
      <c r="J1031" s="29"/>
      <c r="K1031" s="29"/>
      <c r="L1031" s="29"/>
    </row>
    <row r="1032" spans="1:12" x14ac:dyDescent="0.2">
      <c r="A1032" s="12"/>
      <c r="B1032" s="15"/>
      <c r="C1032" s="29"/>
      <c r="D1032" s="121"/>
      <c r="E1032" s="29"/>
      <c r="F1032" s="29"/>
      <c r="G1032" s="29"/>
      <c r="H1032" s="29"/>
      <c r="I1032" s="29"/>
      <c r="J1032" s="29"/>
      <c r="K1032" s="29"/>
      <c r="L1032" s="29"/>
    </row>
    <row r="1033" spans="1:12" x14ac:dyDescent="0.2">
      <c r="A1033" s="12"/>
      <c r="B1033" s="15"/>
      <c r="C1033" s="29"/>
      <c r="D1033" s="121"/>
      <c r="E1033" s="29"/>
      <c r="F1033" s="29"/>
      <c r="G1033" s="29"/>
      <c r="H1033" s="29"/>
      <c r="I1033" s="29"/>
      <c r="J1033" s="29"/>
      <c r="K1033" s="29"/>
      <c r="L1033" s="29"/>
    </row>
    <row r="1034" spans="1:12" x14ac:dyDescent="0.2">
      <c r="A1034" s="12"/>
      <c r="B1034" s="15"/>
      <c r="C1034" s="29"/>
      <c r="D1034" s="121"/>
      <c r="E1034" s="29"/>
      <c r="F1034" s="29"/>
      <c r="G1034" s="29"/>
      <c r="H1034" s="29"/>
      <c r="I1034" s="29"/>
      <c r="J1034" s="29"/>
      <c r="K1034" s="29"/>
      <c r="L1034" s="29"/>
    </row>
    <row r="1035" spans="1:12" x14ac:dyDescent="0.2">
      <c r="A1035" s="12"/>
      <c r="B1035" s="15"/>
      <c r="C1035" s="29"/>
      <c r="D1035" s="121"/>
      <c r="E1035" s="29"/>
      <c r="F1035" s="29"/>
      <c r="G1035" s="29"/>
      <c r="H1035" s="29"/>
      <c r="I1035" s="29"/>
      <c r="J1035" s="29"/>
      <c r="K1035" s="29"/>
      <c r="L1035" s="29"/>
    </row>
    <row r="1036" spans="1:12" x14ac:dyDescent="0.2">
      <c r="A1036" s="12"/>
      <c r="B1036" s="15"/>
      <c r="C1036" s="29"/>
      <c r="D1036" s="121"/>
      <c r="E1036" s="29"/>
      <c r="F1036" s="29"/>
      <c r="G1036" s="29"/>
      <c r="H1036" s="29"/>
      <c r="I1036" s="29"/>
      <c r="J1036" s="29"/>
      <c r="K1036" s="29"/>
      <c r="L1036" s="29"/>
    </row>
    <row r="1037" spans="1:12" x14ac:dyDescent="0.2">
      <c r="A1037" s="12"/>
      <c r="B1037" s="15"/>
      <c r="C1037" s="29"/>
      <c r="D1037" s="121"/>
      <c r="E1037" s="29"/>
      <c r="F1037" s="29"/>
      <c r="G1037" s="29"/>
      <c r="H1037" s="29"/>
      <c r="I1037" s="29"/>
      <c r="J1037" s="29"/>
      <c r="K1037" s="29"/>
      <c r="L1037" s="29"/>
    </row>
    <row r="1038" spans="1:12" x14ac:dyDescent="0.2">
      <c r="A1038" s="12"/>
      <c r="B1038" s="15"/>
      <c r="C1038" s="29"/>
      <c r="D1038" s="121"/>
      <c r="E1038" s="29"/>
      <c r="F1038" s="29"/>
      <c r="G1038" s="29"/>
      <c r="H1038" s="29"/>
      <c r="I1038" s="29"/>
      <c r="J1038" s="29"/>
      <c r="K1038" s="29"/>
      <c r="L1038" s="29"/>
    </row>
    <row r="1039" spans="1:12" x14ac:dyDescent="0.2">
      <c r="A1039" s="12"/>
      <c r="B1039" s="15"/>
      <c r="C1039" s="29"/>
      <c r="D1039" s="121"/>
      <c r="E1039" s="29"/>
      <c r="F1039" s="29"/>
      <c r="G1039" s="29"/>
      <c r="H1039" s="29"/>
      <c r="I1039" s="29"/>
      <c r="J1039" s="29"/>
      <c r="K1039" s="29"/>
      <c r="L1039" s="29"/>
    </row>
    <row r="1040" spans="1:12" x14ac:dyDescent="0.2">
      <c r="A1040" s="12"/>
      <c r="B1040" s="15"/>
      <c r="C1040" s="29"/>
      <c r="D1040" s="121"/>
      <c r="E1040" s="29"/>
      <c r="F1040" s="29"/>
      <c r="G1040" s="29"/>
      <c r="H1040" s="29"/>
      <c r="I1040" s="29"/>
      <c r="J1040" s="29"/>
      <c r="K1040" s="29"/>
      <c r="L1040" s="29"/>
    </row>
    <row r="1041" spans="1:12" x14ac:dyDescent="0.2">
      <c r="A1041" s="12"/>
      <c r="B1041" s="15"/>
      <c r="C1041" s="29"/>
      <c r="D1041" s="121"/>
      <c r="E1041" s="29"/>
      <c r="F1041" s="29"/>
      <c r="G1041" s="29"/>
      <c r="H1041" s="29"/>
      <c r="I1041" s="29"/>
      <c r="J1041" s="29"/>
      <c r="K1041" s="29"/>
      <c r="L1041" s="29"/>
    </row>
    <row r="1042" spans="1:12" x14ac:dyDescent="0.2">
      <c r="A1042" s="12"/>
      <c r="B1042" s="15"/>
      <c r="C1042" s="29"/>
      <c r="D1042" s="121"/>
      <c r="E1042" s="29"/>
      <c r="F1042" s="29"/>
      <c r="G1042" s="29"/>
      <c r="H1042" s="29"/>
      <c r="I1042" s="29"/>
      <c r="J1042" s="29"/>
      <c r="K1042" s="29"/>
      <c r="L1042" s="29"/>
    </row>
    <row r="1043" spans="1:12" x14ac:dyDescent="0.2">
      <c r="A1043" s="12"/>
      <c r="B1043" s="15"/>
      <c r="C1043" s="29"/>
      <c r="D1043" s="121"/>
      <c r="E1043" s="29"/>
      <c r="F1043" s="29"/>
      <c r="G1043" s="29"/>
      <c r="H1043" s="29"/>
      <c r="I1043" s="29"/>
      <c r="J1043" s="29"/>
      <c r="K1043" s="29"/>
      <c r="L1043" s="29"/>
    </row>
    <row r="1044" spans="1:12" x14ac:dyDescent="0.2">
      <c r="A1044" s="12"/>
      <c r="B1044" s="15"/>
      <c r="C1044" s="29"/>
      <c r="D1044" s="121"/>
      <c r="E1044" s="29"/>
      <c r="F1044" s="29"/>
      <c r="G1044" s="29"/>
      <c r="H1044" s="29"/>
      <c r="I1044" s="29"/>
      <c r="J1044" s="29"/>
      <c r="K1044" s="29"/>
      <c r="L1044" s="29"/>
    </row>
    <row r="1045" spans="1:12" x14ac:dyDescent="0.2">
      <c r="A1045" s="12"/>
      <c r="B1045" s="15"/>
      <c r="C1045" s="29"/>
      <c r="D1045" s="121"/>
      <c r="E1045" s="29"/>
      <c r="F1045" s="29"/>
      <c r="G1045" s="29"/>
      <c r="H1045" s="29"/>
      <c r="I1045" s="29"/>
      <c r="J1045" s="29"/>
      <c r="K1045" s="29"/>
      <c r="L1045" s="29"/>
    </row>
    <row r="1046" spans="1:12" x14ac:dyDescent="0.2">
      <c r="A1046" s="12"/>
      <c r="B1046" s="15"/>
      <c r="C1046" s="29"/>
      <c r="D1046" s="121"/>
      <c r="E1046" s="29"/>
      <c r="F1046" s="29"/>
      <c r="G1046" s="29"/>
      <c r="H1046" s="29"/>
      <c r="I1046" s="29"/>
      <c r="J1046" s="29"/>
      <c r="K1046" s="29"/>
      <c r="L1046" s="29"/>
    </row>
    <row r="1047" spans="1:12" x14ac:dyDescent="0.2">
      <c r="A1047" s="12"/>
      <c r="B1047" s="15"/>
      <c r="C1047" s="29"/>
      <c r="D1047" s="121"/>
      <c r="E1047" s="29"/>
      <c r="F1047" s="29"/>
      <c r="G1047" s="29"/>
      <c r="H1047" s="29"/>
      <c r="I1047" s="29"/>
      <c r="J1047" s="29"/>
      <c r="K1047" s="29"/>
      <c r="L1047" s="29"/>
    </row>
    <row r="1048" spans="1:12" x14ac:dyDescent="0.2">
      <c r="A1048" s="12"/>
      <c r="B1048" s="15"/>
      <c r="C1048" s="29"/>
      <c r="D1048" s="121"/>
      <c r="E1048" s="29"/>
      <c r="F1048" s="29"/>
      <c r="G1048" s="29"/>
      <c r="H1048" s="29"/>
      <c r="I1048" s="29"/>
      <c r="J1048" s="29"/>
      <c r="K1048" s="29"/>
      <c r="L1048" s="29"/>
    </row>
    <row r="1049" spans="1:12" x14ac:dyDescent="0.2">
      <c r="A1049" s="12"/>
      <c r="B1049" s="15"/>
      <c r="C1049" s="29"/>
      <c r="D1049" s="121"/>
      <c r="E1049" s="29"/>
      <c r="F1049" s="29"/>
      <c r="G1049" s="29"/>
      <c r="H1049" s="29"/>
      <c r="I1049" s="29"/>
      <c r="J1049" s="29"/>
      <c r="K1049" s="29"/>
      <c r="L1049" s="29"/>
    </row>
    <row r="1050" spans="1:12" x14ac:dyDescent="0.2">
      <c r="A1050" s="12"/>
      <c r="B1050" s="15"/>
      <c r="C1050" s="29"/>
      <c r="D1050" s="121"/>
      <c r="E1050" s="29"/>
      <c r="F1050" s="29"/>
      <c r="G1050" s="29"/>
      <c r="H1050" s="29"/>
      <c r="I1050" s="29"/>
      <c r="J1050" s="29"/>
      <c r="K1050" s="29"/>
      <c r="L1050" s="29"/>
    </row>
    <row r="1051" spans="1:12" x14ac:dyDescent="0.2">
      <c r="A1051" s="12"/>
      <c r="B1051" s="15"/>
      <c r="C1051" s="29"/>
      <c r="D1051" s="121"/>
      <c r="E1051" s="29"/>
      <c r="F1051" s="29"/>
      <c r="G1051" s="29"/>
      <c r="H1051" s="29"/>
      <c r="I1051" s="29"/>
      <c r="J1051" s="29"/>
      <c r="K1051" s="29"/>
      <c r="L1051" s="29"/>
    </row>
    <row r="1052" spans="1:12" x14ac:dyDescent="0.2">
      <c r="A1052" s="12"/>
      <c r="B1052" s="15"/>
      <c r="C1052" s="29"/>
      <c r="D1052" s="121"/>
      <c r="E1052" s="29"/>
      <c r="F1052" s="29"/>
      <c r="G1052" s="29"/>
      <c r="H1052" s="29"/>
      <c r="I1052" s="29"/>
      <c r="J1052" s="29"/>
      <c r="K1052" s="29"/>
      <c r="L1052" s="29"/>
    </row>
    <row r="1053" spans="1:12" x14ac:dyDescent="0.2">
      <c r="A1053" s="12"/>
      <c r="B1053" s="15"/>
      <c r="C1053" s="29"/>
      <c r="D1053" s="121"/>
      <c r="E1053" s="29"/>
      <c r="F1053" s="29"/>
      <c r="G1053" s="29"/>
      <c r="H1053" s="29"/>
      <c r="I1053" s="29"/>
      <c r="J1053" s="29"/>
      <c r="K1053" s="29"/>
      <c r="L1053" s="29"/>
    </row>
    <row r="1054" spans="1:12" x14ac:dyDescent="0.2">
      <c r="A1054" s="12"/>
      <c r="B1054" s="15"/>
      <c r="C1054" s="29"/>
      <c r="D1054" s="121"/>
      <c r="E1054" s="29"/>
      <c r="F1054" s="29"/>
      <c r="G1054" s="29"/>
      <c r="H1054" s="29"/>
      <c r="I1054" s="29"/>
      <c r="J1054" s="29"/>
      <c r="K1054" s="29"/>
      <c r="L1054" s="29"/>
    </row>
    <row r="1055" spans="1:12" x14ac:dyDescent="0.2">
      <c r="A1055" s="12"/>
      <c r="B1055" s="15"/>
      <c r="C1055" s="29"/>
      <c r="D1055" s="121"/>
      <c r="E1055" s="29"/>
      <c r="F1055" s="29"/>
      <c r="G1055" s="29"/>
      <c r="H1055" s="29"/>
      <c r="I1055" s="29"/>
      <c r="J1055" s="29"/>
      <c r="K1055" s="29"/>
      <c r="L1055" s="29"/>
    </row>
    <row r="1056" spans="1:12" x14ac:dyDescent="0.2">
      <c r="A1056" s="12"/>
      <c r="B1056" s="15"/>
      <c r="C1056" s="29"/>
      <c r="D1056" s="121"/>
      <c r="E1056" s="29"/>
      <c r="F1056" s="29"/>
      <c r="G1056" s="29"/>
      <c r="H1056" s="29"/>
      <c r="I1056" s="29"/>
      <c r="J1056" s="29"/>
      <c r="K1056" s="29"/>
      <c r="L1056" s="29"/>
    </row>
    <row r="1057" spans="1:12" x14ac:dyDescent="0.2">
      <c r="A1057" s="12"/>
      <c r="B1057" s="15"/>
      <c r="C1057" s="29"/>
      <c r="D1057" s="121"/>
      <c r="E1057" s="29"/>
      <c r="F1057" s="29"/>
      <c r="G1057" s="29"/>
      <c r="H1057" s="29"/>
      <c r="I1057" s="29"/>
      <c r="J1057" s="29"/>
      <c r="K1057" s="29"/>
      <c r="L1057" s="29"/>
    </row>
    <row r="1058" spans="1:12" x14ac:dyDescent="0.2">
      <c r="A1058" s="12"/>
      <c r="B1058" s="15"/>
      <c r="C1058" s="29"/>
      <c r="D1058" s="121"/>
      <c r="E1058" s="29"/>
      <c r="F1058" s="29"/>
      <c r="G1058" s="29"/>
      <c r="H1058" s="29"/>
      <c r="I1058" s="29"/>
      <c r="J1058" s="29"/>
      <c r="K1058" s="29"/>
      <c r="L1058" s="29"/>
    </row>
    <row r="1059" spans="1:12" x14ac:dyDescent="0.2">
      <c r="A1059" s="12"/>
      <c r="B1059" s="15"/>
      <c r="C1059" s="29"/>
      <c r="D1059" s="121"/>
      <c r="E1059" s="29"/>
      <c r="F1059" s="29"/>
      <c r="G1059" s="29"/>
      <c r="H1059" s="29"/>
      <c r="I1059" s="29"/>
      <c r="J1059" s="29"/>
      <c r="K1059" s="29"/>
      <c r="L1059" s="29"/>
    </row>
    <row r="1060" spans="1:12" x14ac:dyDescent="0.2">
      <c r="A1060" s="12"/>
      <c r="B1060" s="15"/>
      <c r="C1060" s="29"/>
      <c r="D1060" s="121"/>
      <c r="E1060" s="29"/>
      <c r="F1060" s="29"/>
      <c r="G1060" s="29"/>
      <c r="H1060" s="29"/>
      <c r="I1060" s="29"/>
      <c r="J1060" s="29"/>
      <c r="K1060" s="29"/>
      <c r="L1060" s="29"/>
    </row>
    <row r="1061" spans="1:12" x14ac:dyDescent="0.2">
      <c r="A1061" s="12"/>
      <c r="B1061" s="15"/>
      <c r="C1061" s="29"/>
      <c r="D1061" s="121"/>
      <c r="E1061" s="29"/>
      <c r="F1061" s="29"/>
      <c r="G1061" s="29"/>
      <c r="H1061" s="29"/>
      <c r="I1061" s="29"/>
      <c r="J1061" s="29"/>
      <c r="K1061" s="29"/>
      <c r="L1061" s="29"/>
    </row>
    <row r="1062" spans="1:12" x14ac:dyDescent="0.2">
      <c r="A1062" s="12"/>
      <c r="B1062" s="15"/>
      <c r="C1062" s="29"/>
      <c r="D1062" s="121"/>
      <c r="E1062" s="29"/>
      <c r="F1062" s="29"/>
      <c r="G1062" s="29"/>
      <c r="H1062" s="29"/>
      <c r="I1062" s="29"/>
      <c r="J1062" s="29"/>
      <c r="K1062" s="29"/>
      <c r="L1062" s="29"/>
    </row>
    <row r="1063" spans="1:12" x14ac:dyDescent="0.2">
      <c r="A1063" s="12"/>
      <c r="B1063" s="15"/>
      <c r="C1063" s="29"/>
      <c r="D1063" s="121"/>
      <c r="E1063" s="29"/>
      <c r="F1063" s="29"/>
      <c r="G1063" s="29"/>
      <c r="H1063" s="29"/>
      <c r="I1063" s="29"/>
      <c r="J1063" s="29"/>
      <c r="K1063" s="29"/>
      <c r="L1063" s="29"/>
    </row>
    <row r="1064" spans="1:12" x14ac:dyDescent="0.2">
      <c r="A1064" s="12"/>
      <c r="B1064" s="15"/>
      <c r="C1064" s="29"/>
      <c r="D1064" s="121"/>
      <c r="E1064" s="29"/>
      <c r="F1064" s="29"/>
      <c r="G1064" s="29"/>
      <c r="H1064" s="29"/>
      <c r="I1064" s="29"/>
      <c r="J1064" s="29"/>
      <c r="K1064" s="29"/>
      <c r="L1064" s="29"/>
    </row>
    <row r="1065" spans="1:12" x14ac:dyDescent="0.2">
      <c r="A1065" s="12"/>
      <c r="B1065" s="15"/>
      <c r="C1065" s="29"/>
      <c r="D1065" s="121"/>
      <c r="E1065" s="29"/>
      <c r="F1065" s="29"/>
      <c r="G1065" s="29"/>
      <c r="H1065" s="29"/>
      <c r="I1065" s="29"/>
      <c r="J1065" s="29"/>
      <c r="K1065" s="29"/>
      <c r="L1065" s="29"/>
    </row>
    <row r="1066" spans="1:12" x14ac:dyDescent="0.2">
      <c r="A1066" s="12"/>
      <c r="B1066" s="15"/>
      <c r="C1066" s="29"/>
      <c r="D1066" s="121"/>
      <c r="E1066" s="29"/>
      <c r="F1066" s="29"/>
      <c r="G1066" s="29"/>
      <c r="H1066" s="29"/>
      <c r="I1066" s="29"/>
      <c r="J1066" s="29"/>
      <c r="K1066" s="29"/>
      <c r="L1066" s="29"/>
    </row>
    <row r="1067" spans="1:12" x14ac:dyDescent="0.2">
      <c r="A1067" s="12"/>
      <c r="B1067" s="15"/>
      <c r="C1067" s="29"/>
      <c r="D1067" s="121"/>
      <c r="E1067" s="29"/>
      <c r="F1067" s="29"/>
      <c r="G1067" s="29"/>
      <c r="H1067" s="29"/>
      <c r="I1067" s="29"/>
      <c r="J1067" s="29"/>
      <c r="K1067" s="29"/>
      <c r="L1067" s="29"/>
    </row>
    <row r="1068" spans="1:12" x14ac:dyDescent="0.2">
      <c r="A1068" s="12"/>
      <c r="B1068" s="15"/>
      <c r="C1068" s="29"/>
      <c r="D1068" s="121"/>
      <c r="E1068" s="29"/>
      <c r="F1068" s="29"/>
      <c r="G1068" s="29"/>
      <c r="H1068" s="29"/>
      <c r="I1068" s="29"/>
      <c r="J1068" s="29"/>
      <c r="K1068" s="29"/>
      <c r="L1068" s="29"/>
    </row>
    <row r="1069" spans="1:12" x14ac:dyDescent="0.2">
      <c r="A1069" s="12"/>
      <c r="B1069" s="15"/>
      <c r="C1069" s="29"/>
      <c r="D1069" s="121"/>
      <c r="E1069" s="29"/>
      <c r="F1069" s="29"/>
      <c r="G1069" s="29"/>
      <c r="H1069" s="29"/>
      <c r="I1069" s="29"/>
      <c r="J1069" s="29"/>
      <c r="K1069" s="29"/>
      <c r="L1069" s="29"/>
    </row>
    <row r="1070" spans="1:12" x14ac:dyDescent="0.2">
      <c r="A1070" s="12"/>
      <c r="B1070" s="15"/>
      <c r="C1070" s="29"/>
      <c r="D1070" s="121"/>
      <c r="E1070" s="29"/>
      <c r="F1070" s="29"/>
      <c r="G1070" s="29"/>
      <c r="H1070" s="29"/>
      <c r="I1070" s="29"/>
      <c r="J1070" s="29"/>
      <c r="K1070" s="29"/>
      <c r="L1070" s="29"/>
    </row>
    <row r="1071" spans="1:12" x14ac:dyDescent="0.2">
      <c r="A1071" s="12"/>
      <c r="B1071" s="15"/>
      <c r="C1071" s="29"/>
      <c r="D1071" s="121"/>
      <c r="E1071" s="29"/>
      <c r="F1071" s="29"/>
      <c r="G1071" s="29"/>
      <c r="H1071" s="29"/>
      <c r="I1071" s="29"/>
      <c r="J1071" s="29"/>
      <c r="K1071" s="29"/>
      <c r="L1071" s="29"/>
    </row>
    <row r="1072" spans="1:12" x14ac:dyDescent="0.2">
      <c r="A1072" s="12"/>
      <c r="B1072" s="15"/>
      <c r="C1072" s="29"/>
      <c r="D1072" s="121"/>
      <c r="E1072" s="29"/>
      <c r="F1072" s="29"/>
      <c r="G1072" s="29"/>
      <c r="H1072" s="29"/>
      <c r="I1072" s="29"/>
      <c r="J1072" s="29"/>
      <c r="K1072" s="29"/>
      <c r="L1072" s="29"/>
    </row>
    <row r="1073" spans="1:12" x14ac:dyDescent="0.2">
      <c r="A1073" s="12"/>
      <c r="B1073" s="15"/>
      <c r="C1073" s="29"/>
      <c r="D1073" s="121"/>
      <c r="E1073" s="29"/>
      <c r="F1073" s="29"/>
      <c r="G1073" s="29"/>
      <c r="H1073" s="29"/>
      <c r="I1073" s="29"/>
      <c r="J1073" s="29"/>
      <c r="K1073" s="29"/>
      <c r="L1073" s="29"/>
    </row>
    <row r="1074" spans="1:12" x14ac:dyDescent="0.2">
      <c r="A1074" s="12"/>
      <c r="B1074" s="15"/>
      <c r="C1074" s="29"/>
      <c r="D1074" s="121"/>
      <c r="E1074" s="29"/>
      <c r="F1074" s="29"/>
      <c r="G1074" s="29"/>
      <c r="H1074" s="29"/>
      <c r="I1074" s="29"/>
      <c r="J1074" s="29"/>
      <c r="K1074" s="29"/>
      <c r="L1074" s="29"/>
    </row>
    <row r="1075" spans="1:12" x14ac:dyDescent="0.2">
      <c r="A1075" s="12"/>
      <c r="B1075" s="15"/>
      <c r="C1075" s="29"/>
      <c r="D1075" s="121"/>
      <c r="E1075" s="29"/>
      <c r="F1075" s="29"/>
      <c r="G1075" s="29"/>
      <c r="H1075" s="29"/>
      <c r="I1075" s="29"/>
      <c r="J1075" s="29"/>
      <c r="K1075" s="29"/>
      <c r="L1075" s="29"/>
    </row>
    <row r="1076" spans="1:12" x14ac:dyDescent="0.2">
      <c r="A1076" s="12"/>
      <c r="B1076" s="15"/>
      <c r="C1076" s="29"/>
      <c r="D1076" s="121"/>
      <c r="E1076" s="29"/>
      <c r="F1076" s="29"/>
      <c r="G1076" s="29"/>
      <c r="H1076" s="29"/>
      <c r="I1076" s="29"/>
      <c r="J1076" s="29"/>
      <c r="K1076" s="29"/>
      <c r="L1076" s="29"/>
    </row>
    <row r="1077" spans="1:12" x14ac:dyDescent="0.2">
      <c r="A1077" s="12"/>
      <c r="B1077" s="15"/>
      <c r="C1077" s="29"/>
      <c r="D1077" s="121"/>
      <c r="E1077" s="29"/>
      <c r="F1077" s="29"/>
      <c r="G1077" s="29"/>
      <c r="H1077" s="29"/>
      <c r="I1077" s="29"/>
      <c r="J1077" s="29"/>
      <c r="K1077" s="29"/>
      <c r="L1077" s="29"/>
    </row>
    <row r="1078" spans="1:12" x14ac:dyDescent="0.2">
      <c r="A1078" s="12"/>
      <c r="B1078" s="15"/>
      <c r="C1078" s="29"/>
      <c r="D1078" s="121"/>
      <c r="E1078" s="29"/>
      <c r="F1078" s="29"/>
      <c r="G1078" s="29"/>
      <c r="H1078" s="29"/>
      <c r="I1078" s="29"/>
      <c r="J1078" s="29"/>
      <c r="K1078" s="29"/>
      <c r="L1078" s="29"/>
    </row>
    <row r="1079" spans="1:12" x14ac:dyDescent="0.2">
      <c r="A1079" s="12"/>
      <c r="B1079" s="15"/>
      <c r="C1079" s="29"/>
      <c r="D1079" s="121"/>
      <c r="E1079" s="29"/>
      <c r="F1079" s="29"/>
      <c r="G1079" s="29"/>
      <c r="H1079" s="29"/>
      <c r="I1079" s="29"/>
      <c r="J1079" s="29"/>
      <c r="K1079" s="29"/>
      <c r="L1079" s="29"/>
    </row>
    <row r="1080" spans="1:12" x14ac:dyDescent="0.2">
      <c r="A1080" s="12"/>
      <c r="B1080" s="15"/>
      <c r="C1080" s="29"/>
      <c r="D1080" s="121"/>
      <c r="E1080" s="29"/>
      <c r="F1080" s="29"/>
      <c r="G1080" s="29"/>
      <c r="H1080" s="29"/>
      <c r="I1080" s="29"/>
      <c r="J1080" s="29"/>
      <c r="K1080" s="29"/>
      <c r="L1080" s="29"/>
    </row>
    <row r="1081" spans="1:12" x14ac:dyDescent="0.2">
      <c r="A1081" s="12"/>
      <c r="B1081" s="15"/>
      <c r="C1081" s="29"/>
      <c r="D1081" s="121"/>
      <c r="E1081" s="29"/>
      <c r="F1081" s="29"/>
      <c r="G1081" s="29"/>
      <c r="H1081" s="29"/>
      <c r="I1081" s="29"/>
      <c r="J1081" s="29"/>
      <c r="K1081" s="29"/>
      <c r="L1081" s="29"/>
    </row>
    <row r="1082" spans="1:12" x14ac:dyDescent="0.2">
      <c r="A1082" s="12"/>
      <c r="B1082" s="15"/>
      <c r="C1082" s="29"/>
      <c r="D1082" s="121"/>
      <c r="E1082" s="29"/>
      <c r="F1082" s="29"/>
      <c r="G1082" s="29"/>
      <c r="H1082" s="29"/>
      <c r="I1082" s="29"/>
      <c r="J1082" s="29"/>
      <c r="K1082" s="29"/>
      <c r="L1082" s="29"/>
    </row>
    <row r="1083" spans="1:12" x14ac:dyDescent="0.2">
      <c r="A1083" s="12"/>
      <c r="B1083" s="15"/>
      <c r="C1083" s="29"/>
      <c r="D1083" s="121"/>
      <c r="E1083" s="29"/>
      <c r="F1083" s="29"/>
      <c r="G1083" s="29"/>
      <c r="H1083" s="29"/>
      <c r="I1083" s="29"/>
      <c r="J1083" s="29"/>
      <c r="K1083" s="29"/>
      <c r="L1083" s="29"/>
    </row>
    <row r="1084" spans="1:12" x14ac:dyDescent="0.2">
      <c r="A1084" s="12"/>
      <c r="B1084" s="15"/>
      <c r="C1084" s="29"/>
      <c r="D1084" s="121"/>
      <c r="E1084" s="29"/>
      <c r="F1084" s="29"/>
      <c r="G1084" s="29"/>
      <c r="H1084" s="29"/>
      <c r="I1084" s="29"/>
      <c r="J1084" s="29"/>
      <c r="K1084" s="29"/>
      <c r="L1084" s="29"/>
    </row>
    <row r="1085" spans="1:12" x14ac:dyDescent="0.2">
      <c r="A1085" s="12"/>
      <c r="B1085" s="15"/>
      <c r="C1085" s="29"/>
      <c r="D1085" s="121"/>
      <c r="E1085" s="29"/>
      <c r="F1085" s="29"/>
      <c r="G1085" s="29"/>
      <c r="H1085" s="29"/>
      <c r="I1085" s="29"/>
      <c r="J1085" s="29"/>
      <c r="K1085" s="29"/>
      <c r="L1085" s="29"/>
    </row>
    <row r="1086" spans="1:12" x14ac:dyDescent="0.2">
      <c r="A1086" s="12"/>
      <c r="B1086" s="15"/>
      <c r="C1086" s="29"/>
      <c r="D1086" s="121"/>
      <c r="E1086" s="29"/>
      <c r="F1086" s="29"/>
      <c r="G1086" s="29"/>
      <c r="H1086" s="29"/>
      <c r="I1086" s="29"/>
      <c r="J1086" s="29"/>
      <c r="K1086" s="29"/>
      <c r="L1086" s="29"/>
    </row>
    <row r="1087" spans="1:12" x14ac:dyDescent="0.2">
      <c r="A1087" s="12"/>
      <c r="B1087" s="15"/>
      <c r="C1087" s="29"/>
      <c r="D1087" s="121"/>
      <c r="E1087" s="29"/>
      <c r="F1087" s="29"/>
      <c r="G1087" s="29"/>
      <c r="H1087" s="29"/>
      <c r="I1087" s="29"/>
      <c r="J1087" s="29"/>
      <c r="K1087" s="29"/>
      <c r="L1087" s="29"/>
    </row>
    <row r="1088" spans="1:12" x14ac:dyDescent="0.2">
      <c r="A1088" s="12"/>
      <c r="B1088" s="15"/>
      <c r="C1088" s="29"/>
      <c r="D1088" s="121"/>
      <c r="E1088" s="29"/>
      <c r="F1088" s="29"/>
      <c r="G1088" s="29"/>
      <c r="H1088" s="29"/>
      <c r="I1088" s="29"/>
      <c r="J1088" s="29"/>
      <c r="K1088" s="29"/>
      <c r="L1088" s="29"/>
    </row>
    <row r="1089" spans="1:12" x14ac:dyDescent="0.2">
      <c r="A1089" s="12"/>
      <c r="B1089" s="15"/>
      <c r="C1089" s="29"/>
      <c r="D1089" s="121"/>
      <c r="E1089" s="29"/>
      <c r="F1089" s="29"/>
      <c r="G1089" s="29"/>
      <c r="H1089" s="29"/>
      <c r="I1089" s="29"/>
      <c r="J1089" s="29"/>
      <c r="K1089" s="29"/>
      <c r="L1089" s="29"/>
    </row>
    <row r="1090" spans="1:12" x14ac:dyDescent="0.2">
      <c r="A1090" s="12"/>
      <c r="B1090" s="15"/>
      <c r="C1090" s="29"/>
      <c r="D1090" s="121"/>
      <c r="E1090" s="29"/>
      <c r="F1090" s="29"/>
      <c r="G1090" s="29"/>
      <c r="H1090" s="29"/>
      <c r="I1090" s="29"/>
      <c r="J1090" s="29"/>
      <c r="K1090" s="29"/>
      <c r="L1090" s="29"/>
    </row>
    <row r="1091" spans="1:12" x14ac:dyDescent="0.2">
      <c r="A1091" s="12"/>
      <c r="B1091" s="15"/>
      <c r="C1091" s="29"/>
      <c r="D1091" s="121"/>
      <c r="E1091" s="29"/>
      <c r="F1091" s="29"/>
      <c r="G1091" s="29"/>
      <c r="H1091" s="29"/>
      <c r="I1091" s="29"/>
      <c r="J1091" s="29"/>
      <c r="K1091" s="29"/>
      <c r="L1091" s="29"/>
    </row>
    <row r="1092" spans="1:12" x14ac:dyDescent="0.2">
      <c r="A1092" s="12"/>
      <c r="B1092" s="15"/>
      <c r="C1092" s="29"/>
      <c r="D1092" s="121"/>
      <c r="E1092" s="29"/>
      <c r="F1092" s="29"/>
      <c r="G1092" s="29"/>
      <c r="H1092" s="29"/>
      <c r="I1092" s="29"/>
      <c r="J1092" s="29"/>
      <c r="K1092" s="29"/>
      <c r="L1092" s="29"/>
    </row>
    <row r="1093" spans="1:12" x14ac:dyDescent="0.2">
      <c r="A1093" s="12"/>
      <c r="B1093" s="15"/>
      <c r="C1093" s="29"/>
      <c r="D1093" s="121"/>
      <c r="E1093" s="29"/>
      <c r="F1093" s="29"/>
      <c r="G1093" s="29"/>
      <c r="H1093" s="29"/>
      <c r="I1093" s="29"/>
      <c r="J1093" s="29"/>
      <c r="K1093" s="29"/>
      <c r="L1093" s="29"/>
    </row>
    <row r="1094" spans="1:12" x14ac:dyDescent="0.2">
      <c r="A1094" s="12"/>
      <c r="B1094" s="15"/>
      <c r="C1094" s="29"/>
      <c r="D1094" s="121"/>
      <c r="E1094" s="29"/>
      <c r="F1094" s="29"/>
      <c r="G1094" s="29"/>
      <c r="H1094" s="29"/>
      <c r="I1094" s="29"/>
      <c r="J1094" s="29"/>
      <c r="K1094" s="29"/>
      <c r="L1094" s="29"/>
    </row>
    <row r="1095" spans="1:12" x14ac:dyDescent="0.2">
      <c r="A1095" s="12"/>
      <c r="B1095" s="15"/>
      <c r="C1095" s="29"/>
      <c r="D1095" s="121"/>
      <c r="E1095" s="29"/>
      <c r="F1095" s="29"/>
      <c r="G1095" s="29"/>
      <c r="H1095" s="29"/>
      <c r="I1095" s="29"/>
      <c r="J1095" s="29"/>
      <c r="K1095" s="29"/>
      <c r="L1095" s="29"/>
    </row>
    <row r="1096" spans="1:12" x14ac:dyDescent="0.2">
      <c r="A1096" s="12"/>
      <c r="B1096" s="15"/>
      <c r="C1096" s="29"/>
      <c r="D1096" s="121"/>
      <c r="E1096" s="29"/>
      <c r="F1096" s="29"/>
      <c r="G1096" s="29"/>
      <c r="H1096" s="29"/>
      <c r="I1096" s="29"/>
      <c r="J1096" s="29"/>
      <c r="K1096" s="29"/>
      <c r="L1096" s="29"/>
    </row>
    <row r="1097" spans="1:12" x14ac:dyDescent="0.2">
      <c r="A1097" s="12"/>
      <c r="B1097" s="15"/>
      <c r="C1097" s="29"/>
      <c r="D1097" s="121"/>
      <c r="E1097" s="29"/>
      <c r="F1097" s="29"/>
      <c r="G1097" s="29"/>
      <c r="H1097" s="29"/>
      <c r="I1097" s="29"/>
      <c r="J1097" s="29"/>
      <c r="K1097" s="29"/>
      <c r="L1097" s="29"/>
    </row>
    <row r="1098" spans="1:12" x14ac:dyDescent="0.2">
      <c r="A1098" s="12"/>
      <c r="B1098" s="15"/>
      <c r="C1098" s="29"/>
      <c r="D1098" s="121"/>
      <c r="E1098" s="29"/>
      <c r="F1098" s="29"/>
      <c r="G1098" s="29"/>
      <c r="H1098" s="29"/>
      <c r="I1098" s="29"/>
      <c r="J1098" s="29"/>
      <c r="K1098" s="29"/>
      <c r="L1098" s="29"/>
    </row>
    <row r="1099" spans="1:12" x14ac:dyDescent="0.2">
      <c r="A1099" s="12"/>
      <c r="B1099" s="15"/>
      <c r="C1099" s="29"/>
      <c r="D1099" s="121"/>
      <c r="E1099" s="29"/>
      <c r="F1099" s="29"/>
      <c r="G1099" s="29"/>
      <c r="H1099" s="29"/>
      <c r="I1099" s="29"/>
      <c r="J1099" s="29"/>
      <c r="K1099" s="29"/>
      <c r="L1099" s="29"/>
    </row>
    <row r="1100" spans="1:12" x14ac:dyDescent="0.2">
      <c r="A1100" s="12"/>
      <c r="B1100" s="15"/>
      <c r="C1100" s="29"/>
      <c r="D1100" s="121"/>
      <c r="E1100" s="29"/>
      <c r="F1100" s="29"/>
      <c r="G1100" s="29"/>
      <c r="H1100" s="29"/>
      <c r="I1100" s="29"/>
      <c r="J1100" s="29"/>
      <c r="K1100" s="29"/>
      <c r="L1100" s="29"/>
    </row>
    <row r="1101" spans="1:12" x14ac:dyDescent="0.2">
      <c r="A1101" s="12"/>
      <c r="B1101" s="15"/>
      <c r="C1101" s="29"/>
      <c r="D1101" s="121"/>
      <c r="E1101" s="29"/>
      <c r="F1101" s="29"/>
      <c r="G1101" s="29"/>
      <c r="H1101" s="29"/>
      <c r="I1101" s="29"/>
      <c r="J1101" s="29"/>
      <c r="K1101" s="29"/>
      <c r="L1101" s="29"/>
    </row>
    <row r="1102" spans="1:12" x14ac:dyDescent="0.2">
      <c r="A1102" s="12"/>
      <c r="B1102" s="15"/>
      <c r="C1102" s="29"/>
      <c r="D1102" s="121"/>
      <c r="E1102" s="29"/>
      <c r="F1102" s="29"/>
      <c r="G1102" s="29"/>
      <c r="H1102" s="29"/>
      <c r="I1102" s="29"/>
      <c r="J1102" s="29"/>
      <c r="K1102" s="29"/>
      <c r="L1102" s="29"/>
    </row>
    <row r="1103" spans="1:12" x14ac:dyDescent="0.2">
      <c r="A1103" s="12"/>
      <c r="B1103" s="15"/>
      <c r="C1103" s="29"/>
      <c r="D1103" s="121"/>
      <c r="E1103" s="29"/>
      <c r="F1103" s="29"/>
      <c r="G1103" s="29"/>
      <c r="H1103" s="29"/>
      <c r="I1103" s="29"/>
      <c r="J1103" s="29"/>
      <c r="K1103" s="29"/>
      <c r="L1103" s="29"/>
    </row>
    <row r="1104" spans="1:12" x14ac:dyDescent="0.2">
      <c r="A1104" s="12"/>
      <c r="B1104" s="15"/>
      <c r="C1104" s="29"/>
      <c r="D1104" s="121"/>
      <c r="E1104" s="29"/>
      <c r="F1104" s="29"/>
      <c r="G1104" s="29"/>
      <c r="H1104" s="29"/>
      <c r="I1104" s="29"/>
      <c r="J1104" s="29"/>
      <c r="K1104" s="29"/>
      <c r="L1104" s="29"/>
    </row>
    <row r="1105" spans="1:12" x14ac:dyDescent="0.2">
      <c r="A1105" s="12"/>
      <c r="B1105" s="15"/>
      <c r="C1105" s="29"/>
      <c r="D1105" s="121"/>
      <c r="E1105" s="29"/>
      <c r="F1105" s="29"/>
      <c r="G1105" s="29"/>
      <c r="H1105" s="29"/>
      <c r="I1105" s="29"/>
      <c r="J1105" s="29"/>
      <c r="K1105" s="29"/>
      <c r="L1105" s="29"/>
    </row>
    <row r="1106" spans="1:12" x14ac:dyDescent="0.2">
      <c r="A1106" s="12"/>
      <c r="B1106" s="15"/>
      <c r="C1106" s="29"/>
      <c r="D1106" s="121"/>
      <c r="E1106" s="29"/>
      <c r="F1106" s="29"/>
      <c r="G1106" s="29"/>
      <c r="H1106" s="29"/>
      <c r="I1106" s="29"/>
      <c r="J1106" s="29"/>
      <c r="K1106" s="29"/>
      <c r="L1106" s="29"/>
    </row>
    <row r="1107" spans="1:12" x14ac:dyDescent="0.2">
      <c r="A1107" s="12"/>
      <c r="B1107" s="15"/>
      <c r="C1107" s="29"/>
      <c r="D1107" s="121"/>
      <c r="E1107" s="29"/>
      <c r="F1107" s="29"/>
      <c r="G1107" s="29"/>
      <c r="H1107" s="29"/>
      <c r="I1107" s="29"/>
      <c r="J1107" s="29"/>
      <c r="K1107" s="29"/>
      <c r="L1107" s="29"/>
    </row>
    <row r="1108" spans="1:12" x14ac:dyDescent="0.2">
      <c r="A1108" s="12"/>
      <c r="B1108" s="15"/>
      <c r="C1108" s="29"/>
      <c r="D1108" s="121"/>
      <c r="E1108" s="29"/>
      <c r="F1108" s="29"/>
      <c r="G1108" s="29"/>
      <c r="H1108" s="29"/>
      <c r="I1108" s="29"/>
      <c r="J1108" s="29"/>
      <c r="K1108" s="29"/>
      <c r="L1108" s="29"/>
    </row>
    <row r="1109" spans="1:12" x14ac:dyDescent="0.2">
      <c r="A1109" s="12"/>
      <c r="B1109" s="15"/>
      <c r="C1109" s="29"/>
      <c r="D1109" s="121"/>
      <c r="E1109" s="29"/>
      <c r="F1109" s="29"/>
      <c r="G1109" s="29"/>
      <c r="H1109" s="29"/>
      <c r="I1109" s="29"/>
      <c r="J1109" s="29"/>
      <c r="K1109" s="29"/>
      <c r="L1109" s="29"/>
    </row>
    <row r="1110" spans="1:12" x14ac:dyDescent="0.2">
      <c r="A1110" s="12"/>
      <c r="B1110" s="15"/>
      <c r="C1110" s="29"/>
      <c r="D1110" s="121"/>
      <c r="E1110" s="29"/>
      <c r="F1110" s="29"/>
      <c r="G1110" s="29"/>
      <c r="H1110" s="29"/>
      <c r="I1110" s="29"/>
      <c r="J1110" s="29"/>
      <c r="K1110" s="29"/>
      <c r="L1110" s="29"/>
    </row>
    <row r="1111" spans="1:12" x14ac:dyDescent="0.2">
      <c r="A1111" s="12"/>
      <c r="B1111" s="15"/>
      <c r="C1111" s="29"/>
      <c r="D1111" s="121"/>
      <c r="E1111" s="29"/>
      <c r="F1111" s="29"/>
      <c r="G1111" s="29"/>
      <c r="H1111" s="29"/>
      <c r="I1111" s="29"/>
      <c r="J1111" s="29"/>
      <c r="K1111" s="29"/>
      <c r="L1111" s="29"/>
    </row>
    <row r="1112" spans="1:12" x14ac:dyDescent="0.2">
      <c r="A1112" s="12"/>
      <c r="B1112" s="15"/>
      <c r="C1112" s="29"/>
      <c r="D1112" s="121"/>
      <c r="E1112" s="29"/>
      <c r="F1112" s="29"/>
      <c r="G1112" s="29"/>
      <c r="H1112" s="29"/>
      <c r="I1112" s="29"/>
      <c r="J1112" s="29"/>
      <c r="K1112" s="29"/>
      <c r="L1112" s="29"/>
    </row>
    <row r="1113" spans="1:12" x14ac:dyDescent="0.2">
      <c r="A1113" s="12"/>
      <c r="B1113" s="15"/>
      <c r="C1113" s="29"/>
      <c r="D1113" s="121"/>
      <c r="E1113" s="29"/>
      <c r="F1113" s="29"/>
      <c r="G1113" s="29"/>
      <c r="H1113" s="29"/>
      <c r="I1113" s="29"/>
      <c r="J1113" s="29"/>
      <c r="K1113" s="29"/>
      <c r="L1113" s="29"/>
    </row>
    <row r="1114" spans="1:12" x14ac:dyDescent="0.2">
      <c r="A1114" s="12"/>
      <c r="B1114" s="15"/>
      <c r="C1114" s="29"/>
      <c r="D1114" s="121"/>
      <c r="E1114" s="29"/>
      <c r="F1114" s="29"/>
      <c r="G1114" s="29"/>
      <c r="H1114" s="29"/>
      <c r="I1114" s="29"/>
      <c r="J1114" s="29"/>
      <c r="K1114" s="29"/>
      <c r="L1114" s="29"/>
    </row>
    <row r="1115" spans="1:12" x14ac:dyDescent="0.2">
      <c r="A1115" s="12"/>
      <c r="B1115" s="15"/>
      <c r="C1115" s="29"/>
      <c r="D1115" s="121"/>
      <c r="E1115" s="29"/>
      <c r="F1115" s="29"/>
      <c r="G1115" s="29"/>
      <c r="H1115" s="29"/>
      <c r="I1115" s="29"/>
      <c r="J1115" s="29"/>
      <c r="K1115" s="29"/>
      <c r="L1115" s="29"/>
    </row>
    <row r="1116" spans="1:12" x14ac:dyDescent="0.2">
      <c r="A1116" s="12"/>
      <c r="B1116" s="15"/>
      <c r="C1116" s="29"/>
      <c r="D1116" s="121"/>
      <c r="E1116" s="29"/>
      <c r="F1116" s="29"/>
      <c r="G1116" s="29"/>
      <c r="H1116" s="29"/>
      <c r="I1116" s="29"/>
      <c r="J1116" s="29"/>
      <c r="K1116" s="29"/>
      <c r="L1116" s="29"/>
    </row>
    <row r="1117" spans="1:12" x14ac:dyDescent="0.2">
      <c r="A1117" s="12"/>
      <c r="B1117" s="15"/>
      <c r="C1117" s="29"/>
      <c r="D1117" s="121"/>
      <c r="E1117" s="29"/>
      <c r="F1117" s="29"/>
      <c r="G1117" s="29"/>
      <c r="H1117" s="29"/>
      <c r="I1117" s="29"/>
      <c r="J1117" s="29"/>
      <c r="K1117" s="29"/>
      <c r="L1117" s="29"/>
    </row>
    <row r="1118" spans="1:12" x14ac:dyDescent="0.2">
      <c r="A1118" s="12"/>
      <c r="B1118" s="15"/>
      <c r="C1118" s="29"/>
      <c r="D1118" s="121"/>
      <c r="E1118" s="29"/>
      <c r="F1118" s="29"/>
      <c r="G1118" s="29"/>
      <c r="H1118" s="29"/>
      <c r="I1118" s="29"/>
      <c r="J1118" s="29"/>
      <c r="K1118" s="29"/>
      <c r="L1118" s="29"/>
    </row>
    <row r="1119" spans="1:12" x14ac:dyDescent="0.2">
      <c r="A1119" s="12"/>
      <c r="B1119" s="15"/>
      <c r="C1119" s="29"/>
      <c r="D1119" s="121"/>
      <c r="E1119" s="29"/>
      <c r="F1119" s="29"/>
      <c r="G1119" s="29"/>
      <c r="H1119" s="29"/>
      <c r="I1119" s="29"/>
      <c r="J1119" s="29"/>
      <c r="K1119" s="29"/>
      <c r="L1119" s="29"/>
    </row>
    <row r="1120" spans="1:12" x14ac:dyDescent="0.2">
      <c r="A1120" s="12"/>
      <c r="B1120" s="15"/>
      <c r="C1120" s="29"/>
      <c r="D1120" s="121"/>
      <c r="E1120" s="29"/>
      <c r="F1120" s="29"/>
      <c r="G1120" s="29"/>
      <c r="H1120" s="29"/>
      <c r="I1120" s="29"/>
      <c r="J1120" s="29"/>
      <c r="K1120" s="29"/>
      <c r="L1120" s="29"/>
    </row>
    <row r="1121" spans="1:12" x14ac:dyDescent="0.2">
      <c r="A1121" s="12"/>
      <c r="B1121" s="15"/>
      <c r="C1121" s="29"/>
      <c r="D1121" s="121"/>
      <c r="E1121" s="29"/>
      <c r="F1121" s="29"/>
      <c r="G1121" s="29"/>
      <c r="H1121" s="29"/>
      <c r="I1121" s="29"/>
      <c r="J1121" s="29"/>
      <c r="K1121" s="29"/>
      <c r="L1121" s="29"/>
    </row>
    <row r="1122" spans="1:12" x14ac:dyDescent="0.2">
      <c r="A1122" s="12"/>
      <c r="B1122" s="15"/>
      <c r="C1122" s="29"/>
      <c r="D1122" s="121"/>
      <c r="E1122" s="29"/>
      <c r="F1122" s="29"/>
      <c r="G1122" s="29"/>
      <c r="H1122" s="29"/>
      <c r="I1122" s="29"/>
      <c r="J1122" s="29"/>
      <c r="K1122" s="29"/>
      <c r="L1122" s="29"/>
    </row>
    <row r="1123" spans="1:12" x14ac:dyDescent="0.2">
      <c r="A1123" s="12"/>
      <c r="B1123" s="15"/>
      <c r="C1123" s="29"/>
      <c r="D1123" s="121"/>
      <c r="E1123" s="29"/>
      <c r="F1123" s="29"/>
      <c r="G1123" s="29"/>
      <c r="H1123" s="29"/>
      <c r="I1123" s="29"/>
      <c r="J1123" s="29"/>
      <c r="K1123" s="29"/>
      <c r="L1123" s="29"/>
    </row>
    <row r="1124" spans="1:12" x14ac:dyDescent="0.2">
      <c r="A1124" s="12"/>
      <c r="B1124" s="15"/>
      <c r="C1124" s="29"/>
      <c r="D1124" s="121"/>
      <c r="E1124" s="29"/>
      <c r="F1124" s="29"/>
      <c r="G1124" s="29"/>
      <c r="H1124" s="29"/>
      <c r="I1124" s="29"/>
      <c r="J1124" s="29"/>
      <c r="K1124" s="29"/>
      <c r="L1124" s="29"/>
    </row>
    <row r="1125" spans="1:12" x14ac:dyDescent="0.2">
      <c r="A1125" s="12"/>
      <c r="B1125" s="15"/>
      <c r="C1125" s="29"/>
      <c r="D1125" s="121"/>
      <c r="E1125" s="29"/>
      <c r="F1125" s="29"/>
      <c r="G1125" s="29"/>
      <c r="H1125" s="29"/>
      <c r="I1125" s="29"/>
      <c r="J1125" s="29"/>
      <c r="K1125" s="29"/>
      <c r="L1125" s="29"/>
    </row>
    <row r="1126" spans="1:12" x14ac:dyDescent="0.2">
      <c r="A1126" s="12"/>
      <c r="B1126" s="15"/>
      <c r="C1126" s="29"/>
      <c r="D1126" s="121"/>
      <c r="E1126" s="29"/>
      <c r="F1126" s="29"/>
      <c r="G1126" s="29"/>
      <c r="H1126" s="29"/>
      <c r="I1126" s="29"/>
      <c r="J1126" s="29"/>
      <c r="K1126" s="29"/>
      <c r="L1126" s="29"/>
    </row>
    <row r="1127" spans="1:12" x14ac:dyDescent="0.2">
      <c r="A1127" s="12"/>
      <c r="B1127" s="15"/>
      <c r="C1127" s="29"/>
      <c r="D1127" s="121"/>
      <c r="E1127" s="29"/>
      <c r="F1127" s="29"/>
      <c r="G1127" s="29"/>
      <c r="H1127" s="29"/>
      <c r="I1127" s="29"/>
      <c r="J1127" s="29"/>
      <c r="K1127" s="29"/>
      <c r="L1127" s="29"/>
    </row>
    <row r="1128" spans="1:12" x14ac:dyDescent="0.2">
      <c r="A1128" s="12"/>
      <c r="B1128" s="15"/>
      <c r="C1128" s="29"/>
      <c r="D1128" s="121"/>
      <c r="E1128" s="29"/>
      <c r="F1128" s="29"/>
      <c r="G1128" s="29"/>
      <c r="H1128" s="29"/>
      <c r="I1128" s="29"/>
      <c r="J1128" s="29"/>
      <c r="K1128" s="29"/>
      <c r="L1128" s="29"/>
    </row>
    <row r="1129" spans="1:12" x14ac:dyDescent="0.2">
      <c r="A1129" s="12"/>
      <c r="B1129" s="15"/>
      <c r="C1129" s="29"/>
      <c r="D1129" s="121"/>
      <c r="E1129" s="29"/>
      <c r="F1129" s="29"/>
      <c r="G1129" s="29"/>
      <c r="H1129" s="29"/>
      <c r="I1129" s="29"/>
      <c r="J1129" s="29"/>
      <c r="K1129" s="29"/>
      <c r="L1129" s="29"/>
    </row>
    <row r="1130" spans="1:12" x14ac:dyDescent="0.2">
      <c r="A1130" s="12"/>
      <c r="B1130" s="15"/>
      <c r="C1130" s="29"/>
      <c r="D1130" s="121"/>
      <c r="E1130" s="29"/>
      <c r="F1130" s="29"/>
      <c r="G1130" s="29"/>
      <c r="H1130" s="29"/>
      <c r="I1130" s="29"/>
      <c r="J1130" s="29"/>
      <c r="K1130" s="29"/>
      <c r="L1130" s="29"/>
    </row>
    <row r="1131" spans="1:12" x14ac:dyDescent="0.2">
      <c r="A1131" s="12"/>
      <c r="B1131" s="15"/>
      <c r="C1131" s="29"/>
      <c r="D1131" s="121"/>
      <c r="E1131" s="29"/>
      <c r="F1131" s="29"/>
      <c r="G1131" s="29"/>
      <c r="H1131" s="29"/>
      <c r="I1131" s="29"/>
      <c r="J1131" s="29"/>
      <c r="K1131" s="29"/>
      <c r="L1131" s="29"/>
    </row>
    <row r="1132" spans="1:12" x14ac:dyDescent="0.2">
      <c r="A1132" s="12"/>
      <c r="B1132" s="15"/>
      <c r="C1132" s="29"/>
      <c r="D1132" s="121"/>
      <c r="E1132" s="29"/>
      <c r="F1132" s="29"/>
      <c r="G1132" s="29"/>
      <c r="H1132" s="29"/>
      <c r="I1132" s="29"/>
      <c r="J1132" s="29"/>
      <c r="K1132" s="29"/>
      <c r="L1132" s="29"/>
    </row>
    <row r="1133" spans="1:12" x14ac:dyDescent="0.2">
      <c r="A1133" s="12"/>
      <c r="B1133" s="15"/>
      <c r="C1133" s="29"/>
      <c r="D1133" s="121"/>
      <c r="E1133" s="29"/>
      <c r="F1133" s="29"/>
      <c r="G1133" s="29"/>
      <c r="H1133" s="29"/>
      <c r="I1133" s="29"/>
      <c r="J1133" s="29"/>
      <c r="K1133" s="29"/>
      <c r="L1133" s="29"/>
    </row>
    <row r="1134" spans="1:12" x14ac:dyDescent="0.2">
      <c r="A1134" s="12"/>
      <c r="B1134" s="15"/>
      <c r="C1134" s="29"/>
      <c r="D1134" s="121"/>
      <c r="E1134" s="29"/>
      <c r="F1134" s="29"/>
      <c r="G1134" s="29"/>
      <c r="H1134" s="29"/>
      <c r="I1134" s="29"/>
      <c r="J1134" s="29"/>
      <c r="K1134" s="29"/>
      <c r="L1134" s="29"/>
    </row>
    <row r="1135" spans="1:12" x14ac:dyDescent="0.2">
      <c r="A1135" s="12"/>
      <c r="B1135" s="15"/>
      <c r="C1135" s="29"/>
      <c r="D1135" s="121"/>
      <c r="E1135" s="29"/>
      <c r="F1135" s="29"/>
      <c r="G1135" s="29"/>
      <c r="H1135" s="29"/>
      <c r="I1135" s="29"/>
      <c r="J1135" s="29"/>
      <c r="K1135" s="29"/>
      <c r="L1135" s="29"/>
    </row>
    <row r="1136" spans="1:12" x14ac:dyDescent="0.2">
      <c r="A1136" s="12"/>
      <c r="B1136" s="15"/>
      <c r="C1136" s="29"/>
      <c r="D1136" s="121"/>
      <c r="E1136" s="29"/>
      <c r="F1136" s="29"/>
      <c r="G1136" s="29"/>
      <c r="H1136" s="29"/>
      <c r="I1136" s="29"/>
      <c r="J1136" s="29"/>
      <c r="K1136" s="29"/>
      <c r="L1136" s="29"/>
    </row>
    <row r="1137" spans="1:12" x14ac:dyDescent="0.2">
      <c r="A1137" s="12"/>
      <c r="B1137" s="15"/>
      <c r="C1137" s="29"/>
      <c r="D1137" s="121"/>
      <c r="E1137" s="29"/>
      <c r="F1137" s="29"/>
      <c r="G1137" s="29"/>
      <c r="H1137" s="29"/>
      <c r="I1137" s="29"/>
      <c r="J1137" s="29"/>
      <c r="K1137" s="29"/>
      <c r="L1137" s="29"/>
    </row>
    <row r="1138" spans="1:12" x14ac:dyDescent="0.2">
      <c r="A1138" s="12"/>
      <c r="B1138" s="15"/>
      <c r="C1138" s="29"/>
      <c r="D1138" s="121"/>
      <c r="E1138" s="29"/>
      <c r="F1138" s="29"/>
      <c r="G1138" s="29"/>
      <c r="H1138" s="29"/>
      <c r="I1138" s="29"/>
      <c r="J1138" s="29"/>
      <c r="K1138" s="29"/>
      <c r="L1138" s="29"/>
    </row>
    <row r="1139" spans="1:12" x14ac:dyDescent="0.2">
      <c r="A1139" s="12"/>
      <c r="B1139" s="15"/>
      <c r="C1139" s="29"/>
      <c r="D1139" s="121"/>
      <c r="E1139" s="29"/>
      <c r="F1139" s="29"/>
      <c r="G1139" s="29"/>
      <c r="H1139" s="29"/>
      <c r="I1139" s="29"/>
      <c r="J1139" s="29"/>
      <c r="K1139" s="29"/>
      <c r="L1139" s="29"/>
    </row>
    <row r="1140" spans="1:12" x14ac:dyDescent="0.2">
      <c r="A1140" s="12"/>
      <c r="B1140" s="15"/>
      <c r="C1140" s="29"/>
      <c r="D1140" s="121"/>
      <c r="E1140" s="29"/>
      <c r="F1140" s="29"/>
      <c r="G1140" s="29"/>
      <c r="H1140" s="29"/>
      <c r="I1140" s="29"/>
      <c r="J1140" s="29"/>
      <c r="K1140" s="29"/>
      <c r="L1140" s="29"/>
    </row>
    <row r="1141" spans="1:12" x14ac:dyDescent="0.2">
      <c r="A1141" s="12"/>
      <c r="B1141" s="15"/>
      <c r="C1141" s="29"/>
      <c r="D1141" s="121"/>
      <c r="E1141" s="29"/>
      <c r="F1141" s="29"/>
      <c r="G1141" s="29"/>
      <c r="H1141" s="29"/>
      <c r="I1141" s="29"/>
      <c r="J1141" s="29"/>
      <c r="K1141" s="29"/>
      <c r="L1141" s="29"/>
    </row>
    <row r="1142" spans="1:12" x14ac:dyDescent="0.2">
      <c r="A1142" s="12"/>
      <c r="B1142" s="15"/>
      <c r="C1142" s="29"/>
      <c r="D1142" s="121"/>
      <c r="E1142" s="29"/>
      <c r="F1142" s="29"/>
      <c r="G1142" s="29"/>
      <c r="H1142" s="29"/>
      <c r="I1142" s="29"/>
      <c r="J1142" s="29"/>
      <c r="K1142" s="29"/>
      <c r="L1142" s="29"/>
    </row>
    <row r="1143" spans="1:12" x14ac:dyDescent="0.2">
      <c r="A1143" s="12"/>
      <c r="B1143" s="15"/>
      <c r="C1143" s="29"/>
      <c r="D1143" s="121"/>
      <c r="E1143" s="29"/>
      <c r="F1143" s="29"/>
      <c r="G1143" s="29"/>
      <c r="H1143" s="29"/>
      <c r="I1143" s="29"/>
      <c r="J1143" s="29"/>
      <c r="K1143" s="29"/>
      <c r="L1143" s="29"/>
    </row>
    <row r="1144" spans="1:12" x14ac:dyDescent="0.2">
      <c r="A1144" s="12"/>
      <c r="B1144" s="15"/>
      <c r="C1144" s="29"/>
      <c r="D1144" s="121"/>
      <c r="E1144" s="29"/>
      <c r="F1144" s="29"/>
      <c r="G1144" s="29"/>
      <c r="H1144" s="29"/>
      <c r="I1144" s="29"/>
      <c r="J1144" s="29"/>
      <c r="K1144" s="29"/>
      <c r="L1144" s="29"/>
    </row>
    <row r="1145" spans="1:12" x14ac:dyDescent="0.2">
      <c r="A1145" s="12"/>
      <c r="B1145" s="15"/>
      <c r="C1145" s="29"/>
      <c r="D1145" s="121"/>
      <c r="E1145" s="29"/>
      <c r="F1145" s="29"/>
      <c r="G1145" s="29"/>
      <c r="H1145" s="29"/>
      <c r="I1145" s="29"/>
      <c r="J1145" s="29"/>
      <c r="K1145" s="29"/>
      <c r="L1145" s="29"/>
    </row>
    <row r="1146" spans="1:12" x14ac:dyDescent="0.2">
      <c r="A1146" s="12"/>
      <c r="B1146" s="15"/>
      <c r="C1146" s="29"/>
      <c r="D1146" s="121"/>
      <c r="E1146" s="29"/>
      <c r="F1146" s="29"/>
      <c r="G1146" s="29"/>
      <c r="H1146" s="29"/>
      <c r="I1146" s="29"/>
      <c r="J1146" s="29"/>
      <c r="K1146" s="29"/>
      <c r="L1146" s="29"/>
    </row>
    <row r="1147" spans="1:12" x14ac:dyDescent="0.2">
      <c r="A1147" s="12"/>
      <c r="B1147" s="15"/>
      <c r="C1147" s="29"/>
      <c r="D1147" s="121"/>
      <c r="E1147" s="29"/>
      <c r="F1147" s="29"/>
      <c r="G1147" s="29"/>
      <c r="H1147" s="29"/>
      <c r="I1147" s="29"/>
      <c r="J1147" s="29"/>
      <c r="K1147" s="29"/>
      <c r="L1147" s="29"/>
    </row>
    <row r="1148" spans="1:12" x14ac:dyDescent="0.2">
      <c r="A1148" s="12"/>
      <c r="B1148" s="15"/>
      <c r="C1148" s="29"/>
      <c r="D1148" s="121"/>
      <c r="E1148" s="29"/>
      <c r="F1148" s="29"/>
      <c r="G1148" s="29"/>
      <c r="H1148" s="29"/>
      <c r="I1148" s="29"/>
      <c r="J1148" s="29"/>
      <c r="K1148" s="29"/>
      <c r="L1148" s="29"/>
    </row>
    <row r="1149" spans="1:12" x14ac:dyDescent="0.2">
      <c r="A1149" s="12"/>
      <c r="B1149" s="15"/>
      <c r="C1149" s="29"/>
      <c r="D1149" s="121"/>
      <c r="E1149" s="29"/>
      <c r="F1149" s="29"/>
      <c r="G1149" s="29"/>
      <c r="H1149" s="29"/>
      <c r="I1149" s="29"/>
      <c r="J1149" s="29"/>
      <c r="K1149" s="29"/>
      <c r="L1149" s="29"/>
    </row>
    <row r="1150" spans="1:12" x14ac:dyDescent="0.2">
      <c r="A1150" s="12"/>
      <c r="B1150" s="15"/>
      <c r="C1150" s="29"/>
      <c r="D1150" s="121"/>
      <c r="E1150" s="29"/>
      <c r="F1150" s="29"/>
      <c r="G1150" s="29"/>
      <c r="H1150" s="29"/>
      <c r="I1150" s="29"/>
      <c r="J1150" s="29"/>
      <c r="K1150" s="29"/>
      <c r="L1150" s="29"/>
    </row>
    <row r="1151" spans="1:12" x14ac:dyDescent="0.2">
      <c r="A1151" s="12"/>
      <c r="B1151" s="15"/>
      <c r="C1151" s="29"/>
      <c r="D1151" s="121"/>
      <c r="E1151" s="29"/>
      <c r="F1151" s="29"/>
      <c r="G1151" s="29"/>
      <c r="H1151" s="29"/>
      <c r="I1151" s="29"/>
      <c r="J1151" s="29"/>
      <c r="K1151" s="29"/>
      <c r="L1151" s="29"/>
    </row>
    <row r="1152" spans="1:12" x14ac:dyDescent="0.2">
      <c r="A1152" s="12"/>
      <c r="B1152" s="15"/>
      <c r="C1152" s="29"/>
      <c r="D1152" s="121"/>
      <c r="E1152" s="29"/>
      <c r="F1152" s="29"/>
      <c r="G1152" s="29"/>
      <c r="H1152" s="29"/>
      <c r="I1152" s="29"/>
      <c r="J1152" s="29"/>
      <c r="K1152" s="29"/>
      <c r="L1152" s="29"/>
    </row>
    <row r="1153" spans="1:12" x14ac:dyDescent="0.2">
      <c r="A1153" s="12"/>
      <c r="B1153" s="15"/>
      <c r="C1153" s="29"/>
      <c r="D1153" s="121"/>
      <c r="E1153" s="29"/>
      <c r="F1153" s="29"/>
      <c r="G1153" s="29"/>
      <c r="H1153" s="29"/>
      <c r="I1153" s="29"/>
      <c r="J1153" s="29"/>
      <c r="K1153" s="29"/>
      <c r="L1153" s="29"/>
    </row>
    <row r="1154" spans="1:12" x14ac:dyDescent="0.2">
      <c r="A1154" s="12"/>
      <c r="B1154" s="15"/>
      <c r="C1154" s="29"/>
      <c r="D1154" s="121"/>
      <c r="E1154" s="29"/>
      <c r="F1154" s="29"/>
      <c r="G1154" s="29"/>
      <c r="H1154" s="29"/>
      <c r="I1154" s="29"/>
      <c r="J1154" s="29"/>
      <c r="K1154" s="29"/>
      <c r="L1154" s="29"/>
    </row>
    <row r="1155" spans="1:12" x14ac:dyDescent="0.2">
      <c r="A1155" s="12"/>
      <c r="B1155" s="15"/>
      <c r="C1155" s="29"/>
      <c r="D1155" s="121"/>
      <c r="E1155" s="29"/>
      <c r="F1155" s="29"/>
      <c r="G1155" s="29"/>
      <c r="H1155" s="29"/>
      <c r="I1155" s="29"/>
      <c r="J1155" s="29"/>
      <c r="K1155" s="29"/>
      <c r="L1155" s="29"/>
    </row>
    <row r="1156" spans="1:12" x14ac:dyDescent="0.2">
      <c r="A1156" s="12"/>
      <c r="B1156" s="15"/>
      <c r="C1156" s="29"/>
      <c r="D1156" s="121"/>
      <c r="E1156" s="29"/>
      <c r="F1156" s="29"/>
      <c r="G1156" s="29"/>
      <c r="H1156" s="29"/>
      <c r="I1156" s="29"/>
      <c r="J1156" s="29"/>
      <c r="K1156" s="29"/>
      <c r="L1156" s="29"/>
    </row>
    <row r="1157" spans="1:12" x14ac:dyDescent="0.2">
      <c r="A1157" s="12"/>
      <c r="B1157" s="15"/>
      <c r="C1157" s="29"/>
      <c r="D1157" s="121"/>
      <c r="E1157" s="29"/>
      <c r="F1157" s="29"/>
      <c r="G1157" s="29"/>
      <c r="H1157" s="29"/>
      <c r="I1157" s="29"/>
      <c r="J1157" s="29"/>
      <c r="K1157" s="29"/>
      <c r="L1157" s="29"/>
    </row>
    <row r="1158" spans="1:12" x14ac:dyDescent="0.2">
      <c r="A1158" s="12"/>
      <c r="B1158" s="15"/>
      <c r="C1158" s="29"/>
      <c r="D1158" s="121"/>
      <c r="E1158" s="29"/>
      <c r="F1158" s="29"/>
      <c r="G1158" s="29"/>
      <c r="H1158" s="29"/>
      <c r="I1158" s="29"/>
      <c r="J1158" s="29"/>
      <c r="K1158" s="29"/>
      <c r="L1158" s="29"/>
    </row>
    <row r="1159" spans="1:12" x14ac:dyDescent="0.2">
      <c r="A1159" s="12"/>
      <c r="B1159" s="15"/>
      <c r="C1159" s="29"/>
      <c r="D1159" s="121"/>
      <c r="E1159" s="29"/>
      <c r="F1159" s="29"/>
      <c r="G1159" s="29"/>
      <c r="H1159" s="29"/>
      <c r="I1159" s="29"/>
      <c r="J1159" s="29"/>
      <c r="K1159" s="29"/>
      <c r="L1159" s="29"/>
    </row>
    <row r="1160" spans="1:12" x14ac:dyDescent="0.2">
      <c r="A1160" s="12"/>
      <c r="B1160" s="15"/>
      <c r="C1160" s="29"/>
      <c r="D1160" s="121"/>
      <c r="E1160" s="29"/>
      <c r="F1160" s="29"/>
      <c r="G1160" s="29"/>
      <c r="H1160" s="29"/>
      <c r="I1160" s="29"/>
      <c r="J1160" s="29"/>
      <c r="K1160" s="29"/>
      <c r="L1160" s="29"/>
    </row>
    <row r="1161" spans="1:12" x14ac:dyDescent="0.2">
      <c r="A1161" s="12"/>
      <c r="B1161" s="15"/>
      <c r="C1161" s="29"/>
      <c r="D1161" s="121"/>
      <c r="E1161" s="29"/>
      <c r="F1161" s="29"/>
      <c r="G1161" s="29"/>
      <c r="H1161" s="29"/>
      <c r="I1161" s="29"/>
      <c r="J1161" s="29"/>
      <c r="K1161" s="29"/>
      <c r="L1161" s="29"/>
    </row>
    <row r="1162" spans="1:12" x14ac:dyDescent="0.2">
      <c r="A1162" s="12"/>
      <c r="B1162" s="15"/>
      <c r="C1162" s="29"/>
      <c r="D1162" s="121"/>
      <c r="E1162" s="29"/>
      <c r="F1162" s="29"/>
      <c r="G1162" s="29"/>
      <c r="H1162" s="29"/>
      <c r="I1162" s="29"/>
      <c r="J1162" s="29"/>
      <c r="K1162" s="29"/>
      <c r="L1162" s="29"/>
    </row>
    <row r="1163" spans="1:12" x14ac:dyDescent="0.2">
      <c r="A1163" s="12"/>
      <c r="B1163" s="15"/>
      <c r="C1163" s="29"/>
      <c r="D1163" s="121"/>
      <c r="E1163" s="29"/>
      <c r="F1163" s="29"/>
      <c r="G1163" s="29"/>
      <c r="H1163" s="29"/>
      <c r="I1163" s="29"/>
      <c r="J1163" s="29"/>
      <c r="K1163" s="29"/>
      <c r="L1163" s="29"/>
    </row>
    <row r="1164" spans="1:12" x14ac:dyDescent="0.2">
      <c r="A1164" s="12"/>
      <c r="B1164" s="15"/>
      <c r="C1164" s="29"/>
      <c r="D1164" s="121"/>
      <c r="E1164" s="29"/>
      <c r="F1164" s="29"/>
      <c r="G1164" s="29"/>
      <c r="H1164" s="29"/>
      <c r="I1164" s="29"/>
      <c r="J1164" s="29"/>
      <c r="K1164" s="29"/>
      <c r="L1164" s="29"/>
    </row>
    <row r="1165" spans="1:12" x14ac:dyDescent="0.2">
      <c r="A1165" s="12"/>
      <c r="B1165" s="15"/>
      <c r="C1165" s="29"/>
      <c r="D1165" s="121"/>
      <c r="E1165" s="29"/>
      <c r="F1165" s="29"/>
      <c r="G1165" s="29"/>
      <c r="H1165" s="29"/>
      <c r="I1165" s="29"/>
      <c r="J1165" s="29"/>
      <c r="K1165" s="29"/>
      <c r="L1165" s="29"/>
    </row>
    <row r="1166" spans="1:12" x14ac:dyDescent="0.2">
      <c r="A1166" s="12"/>
      <c r="B1166" s="15"/>
      <c r="C1166" s="29"/>
      <c r="D1166" s="121"/>
      <c r="E1166" s="29"/>
      <c r="F1166" s="29"/>
      <c r="G1166" s="29"/>
      <c r="H1166" s="29"/>
      <c r="I1166" s="29"/>
      <c r="J1166" s="29"/>
      <c r="K1166" s="29"/>
      <c r="L1166" s="29"/>
    </row>
    <row r="1167" spans="1:12" x14ac:dyDescent="0.2">
      <c r="A1167" s="12"/>
      <c r="B1167" s="15"/>
      <c r="C1167" s="29"/>
      <c r="D1167" s="121"/>
      <c r="E1167" s="29"/>
      <c r="F1167" s="29"/>
      <c r="G1167" s="29"/>
      <c r="H1167" s="29"/>
      <c r="I1167" s="29"/>
      <c r="J1167" s="29"/>
      <c r="K1167" s="29"/>
      <c r="L1167" s="29"/>
    </row>
    <row r="1168" spans="1:12" x14ac:dyDescent="0.2">
      <c r="A1168" s="12"/>
      <c r="B1168" s="15"/>
      <c r="C1168" s="29"/>
      <c r="D1168" s="121"/>
      <c r="E1168" s="29"/>
      <c r="F1168" s="29"/>
      <c r="G1168" s="29"/>
      <c r="H1168" s="29"/>
      <c r="I1168" s="29"/>
      <c r="J1168" s="29"/>
      <c r="K1168" s="29"/>
      <c r="L1168" s="29"/>
    </row>
    <row r="1169" spans="1:12" x14ac:dyDescent="0.2">
      <c r="A1169" s="12"/>
      <c r="B1169" s="15"/>
      <c r="C1169" s="29"/>
      <c r="D1169" s="121"/>
      <c r="E1169" s="29"/>
      <c r="F1169" s="29"/>
      <c r="G1169" s="29"/>
      <c r="H1169" s="29"/>
      <c r="I1169" s="29"/>
      <c r="J1169" s="29"/>
      <c r="K1169" s="29"/>
      <c r="L1169" s="29"/>
    </row>
    <row r="1170" spans="1:12" x14ac:dyDescent="0.2">
      <c r="A1170" s="12"/>
      <c r="B1170" s="15"/>
      <c r="C1170" s="29"/>
      <c r="D1170" s="121"/>
      <c r="E1170" s="29"/>
      <c r="F1170" s="29"/>
      <c r="G1170" s="29"/>
      <c r="H1170" s="29"/>
      <c r="I1170" s="29"/>
      <c r="J1170" s="29"/>
      <c r="K1170" s="29"/>
      <c r="L1170" s="29"/>
    </row>
    <row r="1171" spans="1:12" x14ac:dyDescent="0.2">
      <c r="A1171" s="12"/>
      <c r="B1171" s="15"/>
      <c r="C1171" s="29"/>
      <c r="D1171" s="121"/>
      <c r="E1171" s="29"/>
      <c r="F1171" s="29"/>
      <c r="G1171" s="29"/>
      <c r="H1171" s="29"/>
      <c r="I1171" s="29"/>
      <c r="J1171" s="29"/>
      <c r="K1171" s="29"/>
      <c r="L1171" s="29"/>
    </row>
    <row r="1172" spans="1:12" x14ac:dyDescent="0.2">
      <c r="A1172" s="12"/>
      <c r="B1172" s="15"/>
      <c r="C1172" s="29"/>
      <c r="D1172" s="121"/>
      <c r="E1172" s="29"/>
      <c r="F1172" s="29"/>
      <c r="G1172" s="29"/>
      <c r="H1172" s="29"/>
      <c r="I1172" s="29"/>
      <c r="J1172" s="29"/>
      <c r="K1172" s="29"/>
      <c r="L1172" s="29"/>
    </row>
    <row r="1173" spans="1:12" x14ac:dyDescent="0.2">
      <c r="A1173" s="12"/>
      <c r="B1173" s="15"/>
      <c r="C1173" s="29"/>
      <c r="D1173" s="121"/>
      <c r="E1173" s="29"/>
      <c r="F1173" s="29"/>
      <c r="G1173" s="29"/>
      <c r="H1173" s="29"/>
      <c r="I1173" s="29"/>
      <c r="J1173" s="29"/>
      <c r="K1173" s="29"/>
      <c r="L1173" s="29"/>
    </row>
    <row r="1174" spans="1:12" x14ac:dyDescent="0.2">
      <c r="A1174" s="12"/>
      <c r="B1174" s="15"/>
      <c r="C1174" s="29"/>
      <c r="D1174" s="121"/>
      <c r="E1174" s="29"/>
      <c r="F1174" s="29"/>
      <c r="G1174" s="29"/>
      <c r="H1174" s="29"/>
      <c r="I1174" s="29"/>
      <c r="J1174" s="29"/>
      <c r="K1174" s="29"/>
      <c r="L1174" s="29"/>
    </row>
    <row r="1175" spans="1:12" x14ac:dyDescent="0.2">
      <c r="A1175" s="12"/>
      <c r="B1175" s="15"/>
      <c r="C1175" s="29"/>
      <c r="D1175" s="121"/>
      <c r="E1175" s="29"/>
      <c r="F1175" s="29"/>
      <c r="G1175" s="29"/>
      <c r="H1175" s="29"/>
      <c r="I1175" s="29"/>
      <c r="J1175" s="29"/>
      <c r="K1175" s="29"/>
      <c r="L1175" s="29"/>
    </row>
    <row r="1176" spans="1:12" x14ac:dyDescent="0.2">
      <c r="A1176" s="12"/>
      <c r="B1176" s="15"/>
      <c r="C1176" s="29"/>
      <c r="D1176" s="121"/>
      <c r="E1176" s="29"/>
      <c r="F1176" s="29"/>
      <c r="G1176" s="29"/>
      <c r="H1176" s="29"/>
      <c r="I1176" s="29"/>
      <c r="J1176" s="29"/>
      <c r="K1176" s="29"/>
      <c r="L1176" s="29"/>
    </row>
    <row r="1177" spans="1:12" x14ac:dyDescent="0.2">
      <c r="A1177" s="12"/>
      <c r="B1177" s="15"/>
      <c r="C1177" s="29"/>
      <c r="D1177" s="121"/>
      <c r="E1177" s="29"/>
      <c r="F1177" s="29"/>
      <c r="G1177" s="29"/>
      <c r="H1177" s="29"/>
      <c r="I1177" s="29"/>
      <c r="J1177" s="29"/>
      <c r="K1177" s="29"/>
      <c r="L1177" s="29"/>
    </row>
    <row r="1178" spans="1:12" x14ac:dyDescent="0.2">
      <c r="A1178" s="12"/>
      <c r="B1178" s="15"/>
      <c r="C1178" s="29"/>
      <c r="D1178" s="121"/>
      <c r="E1178" s="29"/>
      <c r="F1178" s="29"/>
      <c r="G1178" s="29"/>
      <c r="H1178" s="29"/>
      <c r="I1178" s="29"/>
      <c r="J1178" s="29"/>
      <c r="K1178" s="29"/>
      <c r="L1178" s="29"/>
    </row>
    <row r="1179" spans="1:12" x14ac:dyDescent="0.2">
      <c r="A1179" s="12"/>
      <c r="B1179" s="15"/>
      <c r="C1179" s="29"/>
      <c r="D1179" s="121"/>
      <c r="E1179" s="29"/>
      <c r="F1179" s="29"/>
      <c r="G1179" s="29"/>
      <c r="H1179" s="29"/>
      <c r="I1179" s="29"/>
      <c r="J1179" s="29"/>
      <c r="K1179" s="29"/>
      <c r="L1179" s="29"/>
    </row>
    <row r="1180" spans="1:12" x14ac:dyDescent="0.2">
      <c r="A1180" s="12"/>
      <c r="B1180" s="15"/>
      <c r="C1180" s="29"/>
      <c r="D1180" s="121"/>
      <c r="E1180" s="29"/>
      <c r="F1180" s="29"/>
      <c r="G1180" s="29"/>
      <c r="H1180" s="29"/>
      <c r="I1180" s="29"/>
      <c r="J1180" s="29"/>
      <c r="K1180" s="29"/>
      <c r="L1180" s="29"/>
    </row>
    <row r="1181" spans="1:12" x14ac:dyDescent="0.2">
      <c r="A1181" s="12"/>
      <c r="B1181" s="15"/>
      <c r="C1181" s="29"/>
      <c r="D1181" s="121"/>
      <c r="E1181" s="29"/>
      <c r="F1181" s="29"/>
      <c r="G1181" s="29"/>
      <c r="H1181" s="29"/>
      <c r="I1181" s="29"/>
      <c r="J1181" s="29"/>
      <c r="K1181" s="29"/>
      <c r="L1181" s="29"/>
    </row>
    <row r="1182" spans="1:12" x14ac:dyDescent="0.2">
      <c r="A1182" s="12"/>
      <c r="B1182" s="15"/>
      <c r="C1182" s="29"/>
      <c r="D1182" s="121"/>
      <c r="E1182" s="29"/>
      <c r="F1182" s="29"/>
      <c r="G1182" s="29"/>
      <c r="H1182" s="29"/>
      <c r="I1182" s="29"/>
      <c r="J1182" s="29"/>
      <c r="K1182" s="29"/>
      <c r="L1182" s="29"/>
    </row>
    <row r="1183" spans="1:12" x14ac:dyDescent="0.2">
      <c r="A1183" s="12"/>
      <c r="B1183" s="15"/>
      <c r="C1183" s="29"/>
      <c r="D1183" s="121"/>
      <c r="E1183" s="29"/>
      <c r="F1183" s="29"/>
      <c r="G1183" s="29"/>
      <c r="H1183" s="29"/>
      <c r="I1183" s="29"/>
      <c r="J1183" s="29"/>
      <c r="K1183" s="29"/>
      <c r="L1183" s="29"/>
    </row>
    <row r="1184" spans="1:12" x14ac:dyDescent="0.2">
      <c r="A1184" s="12"/>
      <c r="B1184" s="15"/>
      <c r="C1184" s="29"/>
      <c r="D1184" s="121"/>
      <c r="E1184" s="29"/>
      <c r="F1184" s="29"/>
      <c r="G1184" s="29"/>
      <c r="H1184" s="29"/>
      <c r="I1184" s="29"/>
      <c r="J1184" s="29"/>
      <c r="K1184" s="29"/>
      <c r="L1184" s="29"/>
    </row>
    <row r="1185" spans="1:12" x14ac:dyDescent="0.2">
      <c r="A1185" s="12"/>
      <c r="B1185" s="15"/>
      <c r="C1185" s="29"/>
      <c r="D1185" s="121"/>
      <c r="E1185" s="29"/>
      <c r="F1185" s="29"/>
      <c r="G1185" s="29"/>
      <c r="H1185" s="29"/>
      <c r="I1185" s="29"/>
      <c r="J1185" s="29"/>
      <c r="K1185" s="29"/>
      <c r="L1185" s="29"/>
    </row>
    <row r="1186" spans="1:12" x14ac:dyDescent="0.2">
      <c r="A1186" s="12"/>
      <c r="B1186" s="15"/>
      <c r="C1186" s="29"/>
      <c r="D1186" s="121"/>
      <c r="E1186" s="29"/>
      <c r="F1186" s="29"/>
      <c r="G1186" s="29"/>
      <c r="H1186" s="29"/>
      <c r="I1186" s="29"/>
      <c r="J1186" s="29"/>
      <c r="K1186" s="29"/>
      <c r="L1186" s="29"/>
    </row>
    <row r="1187" spans="1:12" x14ac:dyDescent="0.2">
      <c r="A1187" s="12"/>
      <c r="B1187" s="15"/>
      <c r="C1187" s="29"/>
      <c r="D1187" s="121"/>
      <c r="E1187" s="29"/>
      <c r="F1187" s="29"/>
      <c r="G1187" s="29"/>
      <c r="H1187" s="29"/>
      <c r="I1187" s="29"/>
      <c r="J1187" s="29"/>
      <c r="K1187" s="29"/>
      <c r="L1187" s="29"/>
    </row>
    <row r="1188" spans="1:12" x14ac:dyDescent="0.2">
      <c r="A1188" s="12"/>
      <c r="B1188" s="15"/>
      <c r="C1188" s="29"/>
      <c r="D1188" s="121"/>
      <c r="E1188" s="29"/>
      <c r="F1188" s="29"/>
      <c r="G1188" s="29"/>
      <c r="H1188" s="29"/>
      <c r="I1188" s="29"/>
      <c r="J1188" s="29"/>
      <c r="K1188" s="29"/>
      <c r="L1188" s="29"/>
    </row>
    <row r="1189" spans="1:12" x14ac:dyDescent="0.2">
      <c r="A1189" s="12"/>
      <c r="B1189" s="15"/>
      <c r="C1189" s="29"/>
      <c r="D1189" s="121"/>
      <c r="E1189" s="29"/>
      <c r="F1189" s="29"/>
      <c r="G1189" s="29"/>
      <c r="H1189" s="29"/>
      <c r="I1189" s="29"/>
      <c r="J1189" s="29"/>
      <c r="K1189" s="29"/>
      <c r="L1189" s="29"/>
    </row>
    <row r="1190" spans="1:12" x14ac:dyDescent="0.2">
      <c r="A1190" s="12"/>
      <c r="B1190" s="15"/>
      <c r="C1190" s="29"/>
      <c r="D1190" s="121"/>
      <c r="E1190" s="29"/>
      <c r="F1190" s="29"/>
      <c r="G1190" s="29"/>
      <c r="H1190" s="29"/>
      <c r="I1190" s="29"/>
      <c r="J1190" s="29"/>
      <c r="K1190" s="29"/>
      <c r="L1190" s="29"/>
    </row>
    <row r="1191" spans="1:12" x14ac:dyDescent="0.2">
      <c r="A1191" s="12"/>
      <c r="B1191" s="15"/>
      <c r="C1191" s="29"/>
      <c r="D1191" s="121"/>
      <c r="E1191" s="29"/>
      <c r="F1191" s="29"/>
      <c r="G1191" s="29"/>
      <c r="H1191" s="29"/>
      <c r="I1191" s="29"/>
      <c r="J1191" s="29"/>
      <c r="K1191" s="29"/>
      <c r="L1191" s="29"/>
    </row>
    <row r="1192" spans="1:12" x14ac:dyDescent="0.2">
      <c r="A1192" s="12"/>
      <c r="B1192" s="15"/>
      <c r="C1192" s="29"/>
      <c r="D1192" s="121"/>
      <c r="E1192" s="29"/>
      <c r="F1192" s="29"/>
      <c r="G1192" s="29"/>
      <c r="H1192" s="29"/>
      <c r="I1192" s="29"/>
      <c r="J1192" s="29"/>
      <c r="K1192" s="29"/>
      <c r="L1192" s="29"/>
    </row>
    <row r="1193" spans="1:12" x14ac:dyDescent="0.2">
      <c r="A1193" s="12"/>
      <c r="B1193" s="15"/>
      <c r="C1193" s="29"/>
      <c r="D1193" s="121"/>
      <c r="E1193" s="29"/>
      <c r="F1193" s="29"/>
      <c r="G1193" s="29"/>
      <c r="H1193" s="29"/>
      <c r="I1193" s="29"/>
      <c r="J1193" s="29"/>
      <c r="K1193" s="29"/>
      <c r="L1193" s="29"/>
    </row>
    <row r="1194" spans="1:12" x14ac:dyDescent="0.2">
      <c r="A1194" s="12"/>
      <c r="B1194" s="15"/>
      <c r="C1194" s="29"/>
      <c r="D1194" s="121"/>
      <c r="E1194" s="29"/>
      <c r="F1194" s="29"/>
      <c r="G1194" s="29"/>
      <c r="H1194" s="29"/>
      <c r="I1194" s="29"/>
      <c r="J1194" s="29"/>
      <c r="K1194" s="29"/>
      <c r="L1194" s="29"/>
    </row>
    <row r="1195" spans="1:12" x14ac:dyDescent="0.2">
      <c r="A1195" s="12"/>
      <c r="B1195" s="15"/>
      <c r="C1195" s="29"/>
      <c r="D1195" s="121"/>
      <c r="E1195" s="29"/>
      <c r="F1195" s="29"/>
      <c r="G1195" s="29"/>
      <c r="H1195" s="29"/>
      <c r="I1195" s="29"/>
      <c r="J1195" s="29"/>
      <c r="K1195" s="29"/>
      <c r="L1195" s="29"/>
    </row>
    <row r="1196" spans="1:12" x14ac:dyDescent="0.2">
      <c r="A1196" s="12"/>
      <c r="B1196" s="15"/>
      <c r="C1196" s="29"/>
      <c r="D1196" s="121"/>
      <c r="E1196" s="29"/>
      <c r="F1196" s="29"/>
      <c r="G1196" s="29"/>
      <c r="H1196" s="29"/>
      <c r="I1196" s="29"/>
      <c r="J1196" s="29"/>
      <c r="K1196" s="29"/>
      <c r="L1196" s="29"/>
    </row>
    <row r="1197" spans="1:12" x14ac:dyDescent="0.2">
      <c r="A1197" s="12"/>
      <c r="B1197" s="15"/>
      <c r="C1197" s="29"/>
      <c r="D1197" s="121"/>
      <c r="E1197" s="29"/>
      <c r="F1197" s="29"/>
      <c r="G1197" s="29"/>
      <c r="H1197" s="29"/>
      <c r="I1197" s="29"/>
      <c r="J1197" s="29"/>
      <c r="K1197" s="29"/>
      <c r="L1197" s="29"/>
    </row>
    <row r="1198" spans="1:12" x14ac:dyDescent="0.2">
      <c r="A1198" s="12"/>
      <c r="B1198" s="15"/>
      <c r="C1198" s="29"/>
      <c r="D1198" s="121"/>
      <c r="E1198" s="29"/>
      <c r="F1198" s="29"/>
      <c r="G1198" s="29"/>
      <c r="H1198" s="29"/>
      <c r="I1198" s="29"/>
      <c r="J1198" s="29"/>
      <c r="K1198" s="29"/>
      <c r="L1198" s="29"/>
    </row>
    <row r="1199" spans="1:12" x14ac:dyDescent="0.2">
      <c r="A1199" s="12"/>
      <c r="B1199" s="15"/>
      <c r="C1199" s="29"/>
      <c r="D1199" s="121"/>
      <c r="E1199" s="29"/>
      <c r="F1199" s="29"/>
      <c r="G1199" s="29"/>
      <c r="H1199" s="29"/>
      <c r="I1199" s="29"/>
      <c r="J1199" s="29"/>
      <c r="K1199" s="29"/>
      <c r="L1199" s="29"/>
    </row>
    <row r="1200" spans="1:12" x14ac:dyDescent="0.2">
      <c r="A1200" s="12"/>
      <c r="B1200" s="15"/>
      <c r="C1200" s="29"/>
      <c r="D1200" s="121"/>
      <c r="E1200" s="29"/>
      <c r="F1200" s="29"/>
      <c r="G1200" s="29"/>
      <c r="H1200" s="29"/>
      <c r="I1200" s="29"/>
      <c r="J1200" s="29"/>
      <c r="K1200" s="29"/>
      <c r="L1200" s="29"/>
    </row>
    <row r="1201" spans="1:12" x14ac:dyDescent="0.2">
      <c r="A1201" s="12"/>
      <c r="B1201" s="15"/>
      <c r="C1201" s="29"/>
      <c r="D1201" s="121"/>
      <c r="E1201" s="29"/>
      <c r="F1201" s="29"/>
      <c r="G1201" s="29"/>
      <c r="H1201" s="29"/>
      <c r="I1201" s="29"/>
      <c r="J1201" s="29"/>
      <c r="K1201" s="29"/>
      <c r="L1201" s="29"/>
    </row>
    <row r="1202" spans="1:12" x14ac:dyDescent="0.2">
      <c r="A1202" s="12"/>
      <c r="B1202" s="15"/>
      <c r="C1202" s="29"/>
      <c r="D1202" s="121"/>
      <c r="E1202" s="29"/>
      <c r="F1202" s="29"/>
      <c r="G1202" s="29"/>
      <c r="H1202" s="29"/>
      <c r="I1202" s="29"/>
      <c r="J1202" s="29"/>
      <c r="K1202" s="29"/>
      <c r="L1202" s="29"/>
    </row>
    <row r="1203" spans="1:12" x14ac:dyDescent="0.2">
      <c r="A1203" s="12"/>
      <c r="B1203" s="15"/>
      <c r="C1203" s="29"/>
      <c r="D1203" s="121"/>
      <c r="E1203" s="29"/>
      <c r="F1203" s="29"/>
      <c r="G1203" s="29"/>
      <c r="H1203" s="29"/>
      <c r="I1203" s="29"/>
      <c r="J1203" s="29"/>
      <c r="K1203" s="29"/>
      <c r="L1203" s="29"/>
    </row>
    <row r="1204" spans="1:12" x14ac:dyDescent="0.2">
      <c r="A1204" s="12"/>
      <c r="B1204" s="15"/>
      <c r="C1204" s="29"/>
      <c r="D1204" s="121"/>
      <c r="E1204" s="29"/>
      <c r="F1204" s="29"/>
      <c r="G1204" s="29"/>
      <c r="H1204" s="29"/>
      <c r="I1204" s="29"/>
      <c r="J1204" s="29"/>
      <c r="K1204" s="29"/>
      <c r="L1204" s="29"/>
    </row>
    <row r="1205" spans="1:12" x14ac:dyDescent="0.2">
      <c r="A1205" s="12"/>
      <c r="B1205" s="15"/>
      <c r="C1205" s="29"/>
      <c r="D1205" s="121"/>
      <c r="E1205" s="29"/>
      <c r="F1205" s="29"/>
      <c r="G1205" s="29"/>
      <c r="H1205" s="29"/>
      <c r="I1205" s="29"/>
      <c r="J1205" s="29"/>
      <c r="K1205" s="29"/>
      <c r="L1205" s="29"/>
    </row>
    <row r="1206" spans="1:12" x14ac:dyDescent="0.2">
      <c r="A1206" s="12"/>
      <c r="B1206" s="15"/>
      <c r="C1206" s="29"/>
      <c r="D1206" s="121"/>
      <c r="E1206" s="29"/>
      <c r="F1206" s="29"/>
      <c r="G1206" s="29"/>
      <c r="H1206" s="29"/>
      <c r="I1206" s="29"/>
      <c r="J1206" s="29"/>
      <c r="K1206" s="29"/>
      <c r="L1206" s="29"/>
    </row>
    <row r="1207" spans="1:12" x14ac:dyDescent="0.2">
      <c r="A1207" s="12"/>
      <c r="B1207" s="15"/>
      <c r="C1207" s="29"/>
      <c r="D1207" s="121"/>
      <c r="E1207" s="29"/>
      <c r="F1207" s="29"/>
      <c r="G1207" s="29"/>
      <c r="H1207" s="29"/>
      <c r="I1207" s="29"/>
      <c r="J1207" s="29"/>
      <c r="K1207" s="29"/>
      <c r="L1207" s="29"/>
    </row>
    <row r="1208" spans="1:12" x14ac:dyDescent="0.2">
      <c r="A1208" s="12"/>
      <c r="B1208" s="15"/>
      <c r="C1208" s="29"/>
      <c r="D1208" s="121"/>
      <c r="E1208" s="29"/>
      <c r="F1208" s="29"/>
      <c r="G1208" s="29"/>
      <c r="H1208" s="29"/>
      <c r="I1208" s="29"/>
      <c r="J1208" s="29"/>
      <c r="K1208" s="29"/>
      <c r="L1208" s="29"/>
    </row>
    <row r="1209" spans="1:12" x14ac:dyDescent="0.2">
      <c r="A1209" s="12"/>
      <c r="B1209" s="15"/>
      <c r="C1209" s="29"/>
      <c r="D1209" s="121"/>
      <c r="E1209" s="29"/>
      <c r="F1209" s="29"/>
      <c r="G1209" s="29"/>
      <c r="H1209" s="29"/>
      <c r="I1209" s="29"/>
      <c r="J1209" s="29"/>
      <c r="K1209" s="29"/>
      <c r="L1209" s="29"/>
    </row>
    <row r="1210" spans="1:12" x14ac:dyDescent="0.2">
      <c r="A1210" s="12"/>
      <c r="B1210" s="15"/>
      <c r="C1210" s="29"/>
      <c r="D1210" s="121"/>
      <c r="E1210" s="29"/>
      <c r="F1210" s="29"/>
      <c r="G1210" s="29"/>
      <c r="H1210" s="29"/>
      <c r="I1210" s="29"/>
      <c r="J1210" s="29"/>
      <c r="K1210" s="29"/>
      <c r="L1210" s="29"/>
    </row>
    <row r="1211" spans="1:12" x14ac:dyDescent="0.2">
      <c r="A1211" s="12"/>
      <c r="B1211" s="15"/>
      <c r="C1211" s="29"/>
      <c r="D1211" s="121"/>
      <c r="E1211" s="29"/>
      <c r="F1211" s="29"/>
      <c r="G1211" s="29"/>
      <c r="H1211" s="29"/>
      <c r="I1211" s="29"/>
      <c r="J1211" s="29"/>
      <c r="K1211" s="29"/>
      <c r="L1211" s="29"/>
    </row>
    <row r="1212" spans="1:12" x14ac:dyDescent="0.2">
      <c r="A1212" s="12"/>
      <c r="B1212" s="15"/>
      <c r="C1212" s="29"/>
      <c r="D1212" s="121"/>
      <c r="E1212" s="29"/>
      <c r="F1212" s="29"/>
      <c r="G1212" s="29"/>
      <c r="H1212" s="29"/>
      <c r="I1212" s="29"/>
      <c r="J1212" s="29"/>
      <c r="K1212" s="29"/>
      <c r="L1212" s="29"/>
    </row>
    <row r="1213" spans="1:12" x14ac:dyDescent="0.2">
      <c r="A1213" s="12"/>
      <c r="B1213" s="15"/>
      <c r="C1213" s="29"/>
      <c r="D1213" s="121"/>
      <c r="E1213" s="29"/>
      <c r="F1213" s="29"/>
      <c r="G1213" s="29"/>
      <c r="H1213" s="29"/>
      <c r="I1213" s="29"/>
      <c r="J1213" s="29"/>
      <c r="K1213" s="29"/>
      <c r="L1213" s="29"/>
    </row>
    <row r="1214" spans="1:12" x14ac:dyDescent="0.2">
      <c r="A1214" s="12"/>
      <c r="B1214" s="15"/>
      <c r="C1214" s="29"/>
      <c r="D1214" s="121"/>
      <c r="E1214" s="29"/>
      <c r="F1214" s="29"/>
      <c r="G1214" s="29"/>
      <c r="H1214" s="29"/>
      <c r="I1214" s="29"/>
      <c r="J1214" s="29"/>
      <c r="K1214" s="29"/>
      <c r="L1214" s="29"/>
    </row>
    <row r="1215" spans="1:12" x14ac:dyDescent="0.2">
      <c r="A1215" s="12"/>
      <c r="B1215" s="15"/>
      <c r="C1215" s="29"/>
      <c r="D1215" s="121"/>
      <c r="E1215" s="29"/>
      <c r="F1215" s="29"/>
      <c r="G1215" s="29"/>
      <c r="H1215" s="29"/>
      <c r="I1215" s="29"/>
      <c r="J1215" s="29"/>
      <c r="K1215" s="29"/>
      <c r="L1215" s="29"/>
    </row>
    <row r="1216" spans="1:12" x14ac:dyDescent="0.2">
      <c r="A1216" s="12"/>
      <c r="B1216" s="15"/>
      <c r="C1216" s="29"/>
      <c r="D1216" s="121"/>
      <c r="E1216" s="29"/>
      <c r="F1216" s="29"/>
      <c r="G1216" s="29"/>
      <c r="H1216" s="29"/>
      <c r="I1216" s="29"/>
      <c r="J1216" s="29"/>
      <c r="K1216" s="29"/>
      <c r="L1216" s="29"/>
    </row>
    <row r="1217" spans="1:12" x14ac:dyDescent="0.2">
      <c r="A1217" s="12"/>
      <c r="B1217" s="15"/>
      <c r="C1217" s="29"/>
      <c r="D1217" s="121"/>
      <c r="E1217" s="29"/>
      <c r="F1217" s="29"/>
      <c r="G1217" s="29"/>
      <c r="H1217" s="29"/>
      <c r="I1217" s="29"/>
      <c r="J1217" s="29"/>
      <c r="K1217" s="29"/>
      <c r="L1217" s="29"/>
    </row>
    <row r="1218" spans="1:12" x14ac:dyDescent="0.2">
      <c r="A1218" s="12"/>
      <c r="B1218" s="15"/>
      <c r="C1218" s="29"/>
      <c r="D1218" s="121"/>
      <c r="E1218" s="29"/>
      <c r="F1218" s="29"/>
      <c r="G1218" s="29"/>
      <c r="H1218" s="29"/>
      <c r="I1218" s="29"/>
      <c r="J1218" s="29"/>
      <c r="K1218" s="29"/>
      <c r="L1218" s="29"/>
    </row>
    <row r="1219" spans="1:12" x14ac:dyDescent="0.2">
      <c r="A1219" s="12"/>
      <c r="B1219" s="15"/>
      <c r="C1219" s="29"/>
      <c r="D1219" s="121"/>
      <c r="E1219" s="29"/>
      <c r="F1219" s="29"/>
      <c r="G1219" s="29"/>
      <c r="H1219" s="29"/>
      <c r="I1219" s="29"/>
      <c r="J1219" s="29"/>
      <c r="K1219" s="29"/>
      <c r="L1219" s="29"/>
    </row>
    <row r="1220" spans="1:12" x14ac:dyDescent="0.2">
      <c r="A1220" s="12"/>
      <c r="B1220" s="15"/>
      <c r="C1220" s="29"/>
      <c r="D1220" s="121"/>
      <c r="E1220" s="29"/>
      <c r="F1220" s="29"/>
      <c r="G1220" s="29"/>
      <c r="H1220" s="29"/>
      <c r="I1220" s="29"/>
      <c r="J1220" s="29"/>
      <c r="K1220" s="29"/>
      <c r="L1220" s="29"/>
    </row>
    <row r="1221" spans="1:12" x14ac:dyDescent="0.2">
      <c r="A1221" s="12"/>
      <c r="B1221" s="15"/>
      <c r="C1221" s="29"/>
      <c r="D1221" s="121"/>
      <c r="E1221" s="29"/>
      <c r="F1221" s="29"/>
      <c r="G1221" s="29"/>
      <c r="H1221" s="29"/>
      <c r="I1221" s="29"/>
      <c r="J1221" s="29"/>
      <c r="K1221" s="29"/>
      <c r="L1221" s="29"/>
    </row>
    <row r="1222" spans="1:12" x14ac:dyDescent="0.2">
      <c r="A1222" s="12"/>
      <c r="B1222" s="15"/>
      <c r="C1222" s="29"/>
      <c r="D1222" s="121"/>
      <c r="E1222" s="29"/>
      <c r="F1222" s="29"/>
      <c r="G1222" s="29"/>
      <c r="H1222" s="29"/>
      <c r="I1222" s="29"/>
      <c r="J1222" s="29"/>
      <c r="K1222" s="29"/>
      <c r="L1222" s="29"/>
    </row>
    <row r="1223" spans="1:12" x14ac:dyDescent="0.2">
      <c r="A1223" s="12"/>
      <c r="B1223" s="15"/>
      <c r="C1223" s="29"/>
      <c r="D1223" s="121"/>
      <c r="E1223" s="29"/>
      <c r="F1223" s="29"/>
      <c r="G1223" s="29"/>
      <c r="H1223" s="29"/>
      <c r="I1223" s="29"/>
      <c r="J1223" s="29"/>
      <c r="K1223" s="29"/>
      <c r="L1223" s="29"/>
    </row>
    <row r="1224" spans="1:12" x14ac:dyDescent="0.2">
      <c r="A1224" s="12"/>
      <c r="B1224" s="15"/>
      <c r="C1224" s="29"/>
      <c r="D1224" s="121"/>
      <c r="E1224" s="29"/>
      <c r="F1224" s="29"/>
      <c r="G1224" s="29"/>
      <c r="H1224" s="29"/>
      <c r="I1224" s="29"/>
      <c r="J1224" s="29"/>
      <c r="K1224" s="29"/>
      <c r="L1224" s="29"/>
    </row>
    <row r="1225" spans="1:12" x14ac:dyDescent="0.2">
      <c r="A1225" s="12"/>
      <c r="B1225" s="15"/>
      <c r="C1225" s="29"/>
      <c r="D1225" s="121"/>
      <c r="E1225" s="29"/>
      <c r="F1225" s="29"/>
      <c r="G1225" s="29"/>
      <c r="H1225" s="29"/>
      <c r="I1225" s="29"/>
      <c r="J1225" s="29"/>
      <c r="K1225" s="29"/>
      <c r="L1225" s="29"/>
    </row>
    <row r="1226" spans="1:12" x14ac:dyDescent="0.2">
      <c r="A1226" s="12"/>
      <c r="B1226" s="15"/>
      <c r="C1226" s="29"/>
      <c r="D1226" s="121"/>
      <c r="E1226" s="29"/>
      <c r="F1226" s="29"/>
      <c r="G1226" s="29"/>
      <c r="H1226" s="29"/>
      <c r="I1226" s="29"/>
      <c r="J1226" s="29"/>
      <c r="K1226" s="29"/>
      <c r="L1226" s="29"/>
    </row>
    <row r="1227" spans="1:12" x14ac:dyDescent="0.2">
      <c r="A1227" s="12"/>
      <c r="B1227" s="15"/>
      <c r="C1227" s="29"/>
      <c r="D1227" s="121"/>
      <c r="E1227" s="29"/>
      <c r="F1227" s="29"/>
      <c r="G1227" s="29"/>
      <c r="H1227" s="29"/>
      <c r="I1227" s="29"/>
      <c r="J1227" s="29"/>
      <c r="K1227" s="29"/>
      <c r="L1227" s="29"/>
    </row>
    <row r="1228" spans="1:12" x14ac:dyDescent="0.2">
      <c r="A1228" s="12"/>
      <c r="B1228" s="15"/>
      <c r="C1228" s="29"/>
      <c r="D1228" s="121"/>
      <c r="E1228" s="29"/>
      <c r="F1228" s="29"/>
      <c r="G1228" s="29"/>
      <c r="H1228" s="29"/>
      <c r="I1228" s="29"/>
      <c r="J1228" s="29"/>
      <c r="K1228" s="29"/>
      <c r="L1228" s="29"/>
    </row>
    <row r="1229" spans="1:12" x14ac:dyDescent="0.2">
      <c r="A1229" s="12"/>
      <c r="B1229" s="15"/>
      <c r="C1229" s="29"/>
      <c r="D1229" s="121"/>
      <c r="E1229" s="29"/>
      <c r="F1229" s="29"/>
      <c r="G1229" s="29"/>
      <c r="H1229" s="29"/>
      <c r="I1229" s="29"/>
      <c r="J1229" s="29"/>
      <c r="K1229" s="29"/>
      <c r="L1229" s="29"/>
    </row>
    <row r="1230" spans="1:12" x14ac:dyDescent="0.2">
      <c r="A1230" s="12"/>
      <c r="B1230" s="15"/>
      <c r="C1230" s="29"/>
      <c r="D1230" s="121"/>
      <c r="E1230" s="29"/>
      <c r="F1230" s="29"/>
      <c r="G1230" s="29"/>
      <c r="H1230" s="29"/>
      <c r="I1230" s="29"/>
      <c r="J1230" s="29"/>
      <c r="K1230" s="29"/>
      <c r="L1230" s="29"/>
    </row>
    <row r="1231" spans="1:12" x14ac:dyDescent="0.2">
      <c r="A1231" s="12"/>
      <c r="B1231" s="15"/>
      <c r="C1231" s="29"/>
      <c r="D1231" s="121"/>
      <c r="E1231" s="29"/>
      <c r="F1231" s="29"/>
      <c r="G1231" s="29"/>
      <c r="H1231" s="29"/>
      <c r="I1231" s="29"/>
      <c r="J1231" s="29"/>
      <c r="K1231" s="29"/>
      <c r="L1231" s="29"/>
    </row>
    <row r="1232" spans="1:12" x14ac:dyDescent="0.2">
      <c r="A1232" s="12"/>
      <c r="B1232" s="15"/>
      <c r="C1232" s="29"/>
      <c r="D1232" s="121"/>
      <c r="E1232" s="29"/>
      <c r="F1232" s="29"/>
      <c r="G1232" s="29"/>
      <c r="H1232" s="29"/>
      <c r="I1232" s="29"/>
      <c r="J1232" s="29"/>
      <c r="K1232" s="29"/>
      <c r="L1232" s="29"/>
    </row>
    <row r="1233" spans="1:12" x14ac:dyDescent="0.2">
      <c r="A1233" s="12"/>
      <c r="B1233" s="15"/>
      <c r="C1233" s="29"/>
      <c r="D1233" s="121"/>
      <c r="E1233" s="29"/>
      <c r="F1233" s="29"/>
      <c r="G1233" s="29"/>
      <c r="H1233" s="29"/>
      <c r="I1233" s="29"/>
      <c r="J1233" s="29"/>
      <c r="K1233" s="29"/>
      <c r="L1233" s="29"/>
    </row>
    <row r="1234" spans="1:12" x14ac:dyDescent="0.2">
      <c r="A1234" s="12"/>
      <c r="B1234" s="15"/>
      <c r="C1234" s="29"/>
      <c r="D1234" s="121"/>
      <c r="E1234" s="29"/>
      <c r="F1234" s="29"/>
      <c r="G1234" s="29"/>
      <c r="H1234" s="29"/>
      <c r="I1234" s="29"/>
      <c r="J1234" s="29"/>
      <c r="K1234" s="29"/>
      <c r="L1234" s="29"/>
    </row>
    <row r="1235" spans="1:12" x14ac:dyDescent="0.2">
      <c r="A1235" s="12"/>
      <c r="B1235" s="15"/>
      <c r="C1235" s="29"/>
      <c r="D1235" s="121"/>
      <c r="E1235" s="29"/>
      <c r="F1235" s="29"/>
      <c r="G1235" s="29"/>
      <c r="H1235" s="29"/>
      <c r="I1235" s="29"/>
      <c r="J1235" s="29"/>
      <c r="K1235" s="29"/>
      <c r="L1235" s="29"/>
    </row>
    <row r="1236" spans="1:12" x14ac:dyDescent="0.2">
      <c r="A1236" s="12"/>
      <c r="B1236" s="15"/>
      <c r="C1236" s="29"/>
      <c r="D1236" s="121"/>
      <c r="E1236" s="29"/>
      <c r="F1236" s="29"/>
      <c r="G1236" s="29"/>
      <c r="H1236" s="29"/>
      <c r="I1236" s="29"/>
      <c r="J1236" s="29"/>
      <c r="K1236" s="29"/>
      <c r="L1236" s="29"/>
    </row>
    <row r="1237" spans="1:12" x14ac:dyDescent="0.2">
      <c r="A1237" s="12"/>
      <c r="B1237" s="15"/>
      <c r="C1237" s="29"/>
      <c r="D1237" s="121"/>
      <c r="E1237" s="29"/>
      <c r="F1237" s="29"/>
      <c r="G1237" s="29"/>
      <c r="H1237" s="29"/>
      <c r="I1237" s="29"/>
      <c r="J1237" s="29"/>
      <c r="K1237" s="29"/>
      <c r="L1237" s="29"/>
    </row>
    <row r="1238" spans="1:12" x14ac:dyDescent="0.2">
      <c r="A1238" s="12"/>
      <c r="B1238" s="15"/>
      <c r="C1238" s="29"/>
      <c r="D1238" s="121"/>
      <c r="E1238" s="29"/>
      <c r="F1238" s="29"/>
      <c r="G1238" s="29"/>
      <c r="H1238" s="29"/>
      <c r="I1238" s="29"/>
      <c r="J1238" s="29"/>
      <c r="K1238" s="29"/>
      <c r="L1238" s="29"/>
    </row>
    <row r="1239" spans="1:12" x14ac:dyDescent="0.2">
      <c r="A1239" s="12"/>
      <c r="B1239" s="15"/>
      <c r="C1239" s="29"/>
      <c r="D1239" s="121"/>
      <c r="E1239" s="29"/>
      <c r="F1239" s="29"/>
      <c r="G1239" s="29"/>
      <c r="H1239" s="29"/>
      <c r="I1239" s="29"/>
      <c r="J1239" s="29"/>
      <c r="K1239" s="29"/>
      <c r="L1239" s="29"/>
    </row>
    <row r="1240" spans="1:12" x14ac:dyDescent="0.2">
      <c r="A1240" s="12"/>
      <c r="B1240" s="15"/>
      <c r="C1240" s="29"/>
      <c r="D1240" s="121"/>
      <c r="E1240" s="29"/>
      <c r="F1240" s="29"/>
      <c r="G1240" s="29"/>
      <c r="H1240" s="29"/>
      <c r="I1240" s="29"/>
      <c r="J1240" s="29"/>
      <c r="K1240" s="29"/>
      <c r="L1240" s="29"/>
    </row>
    <row r="1241" spans="1:12" x14ac:dyDescent="0.2">
      <c r="A1241" s="12"/>
      <c r="B1241" s="15"/>
      <c r="C1241" s="29"/>
      <c r="D1241" s="121"/>
      <c r="E1241" s="29"/>
      <c r="F1241" s="29"/>
      <c r="G1241" s="29"/>
      <c r="H1241" s="29"/>
      <c r="I1241" s="29"/>
      <c r="J1241" s="29"/>
      <c r="K1241" s="29"/>
      <c r="L1241" s="29"/>
    </row>
    <row r="1242" spans="1:12" x14ac:dyDescent="0.2">
      <c r="A1242" s="12"/>
      <c r="B1242" s="15"/>
      <c r="C1242" s="29"/>
      <c r="D1242" s="121"/>
      <c r="E1242" s="29"/>
      <c r="F1242" s="29"/>
      <c r="G1242" s="29"/>
      <c r="H1242" s="29"/>
      <c r="I1242" s="29"/>
      <c r="J1242" s="29"/>
      <c r="K1242" s="29"/>
      <c r="L1242" s="29"/>
    </row>
    <row r="1243" spans="1:12" x14ac:dyDescent="0.2">
      <c r="A1243" s="12"/>
      <c r="B1243" s="15"/>
      <c r="C1243" s="29"/>
      <c r="D1243" s="121"/>
      <c r="E1243" s="29"/>
      <c r="F1243" s="29"/>
      <c r="G1243" s="29"/>
      <c r="H1243" s="29"/>
      <c r="I1243" s="29"/>
      <c r="J1243" s="29"/>
      <c r="K1243" s="29"/>
      <c r="L1243" s="29"/>
    </row>
    <row r="1244" spans="1:12" x14ac:dyDescent="0.2">
      <c r="A1244" s="12"/>
      <c r="B1244" s="15"/>
      <c r="C1244" s="29"/>
      <c r="D1244" s="121"/>
      <c r="E1244" s="29"/>
      <c r="F1244" s="29"/>
      <c r="G1244" s="29"/>
      <c r="H1244" s="29"/>
      <c r="I1244" s="29"/>
      <c r="J1244" s="29"/>
      <c r="K1244" s="29"/>
      <c r="L1244" s="29"/>
    </row>
    <row r="1245" spans="1:12" x14ac:dyDescent="0.2">
      <c r="A1245" s="12"/>
      <c r="B1245" s="15"/>
      <c r="C1245" s="29"/>
      <c r="D1245" s="121"/>
      <c r="E1245" s="29"/>
      <c r="F1245" s="29"/>
      <c r="G1245" s="29"/>
      <c r="H1245" s="29"/>
      <c r="I1245" s="29"/>
      <c r="J1245" s="29"/>
      <c r="K1245" s="29"/>
      <c r="L1245" s="29"/>
    </row>
    <row r="1246" spans="1:12" x14ac:dyDescent="0.2">
      <c r="A1246" s="12"/>
      <c r="B1246" s="15"/>
      <c r="C1246" s="29"/>
      <c r="D1246" s="121"/>
      <c r="E1246" s="29"/>
      <c r="F1246" s="29"/>
      <c r="G1246" s="29"/>
      <c r="H1246" s="29"/>
      <c r="I1246" s="29"/>
      <c r="J1246" s="29"/>
      <c r="K1246" s="29"/>
      <c r="L1246" s="29"/>
    </row>
    <row r="1247" spans="1:12" x14ac:dyDescent="0.2">
      <c r="A1247" s="12"/>
      <c r="B1247" s="15"/>
      <c r="C1247" s="29"/>
      <c r="D1247" s="121"/>
      <c r="E1247" s="29"/>
      <c r="F1247" s="29"/>
      <c r="G1247" s="29"/>
      <c r="H1247" s="29"/>
      <c r="I1247" s="29"/>
      <c r="J1247" s="29"/>
      <c r="K1247" s="29"/>
      <c r="L1247" s="29"/>
    </row>
    <row r="1248" spans="1:12" x14ac:dyDescent="0.2">
      <c r="A1248" s="12"/>
      <c r="B1248" s="15"/>
      <c r="C1248" s="29"/>
      <c r="D1248" s="121"/>
      <c r="E1248" s="29"/>
      <c r="F1248" s="29"/>
      <c r="G1248" s="29"/>
      <c r="H1248" s="29"/>
      <c r="I1248" s="29"/>
      <c r="J1248" s="29"/>
      <c r="K1248" s="29"/>
      <c r="L1248" s="29"/>
    </row>
    <row r="1249" spans="1:12" x14ac:dyDescent="0.2">
      <c r="A1249" s="12"/>
      <c r="B1249" s="15"/>
      <c r="C1249" s="29"/>
      <c r="D1249" s="121"/>
      <c r="E1249" s="29"/>
      <c r="F1249" s="29"/>
      <c r="G1249" s="29"/>
      <c r="H1249" s="29"/>
      <c r="I1249" s="29"/>
      <c r="J1249" s="29"/>
      <c r="K1249" s="29"/>
      <c r="L1249" s="29"/>
    </row>
    <row r="1250" spans="1:12" x14ac:dyDescent="0.2">
      <c r="A1250" s="12"/>
      <c r="B1250" s="15"/>
      <c r="C1250" s="29"/>
      <c r="D1250" s="121"/>
      <c r="E1250" s="29"/>
      <c r="F1250" s="29"/>
      <c r="G1250" s="29"/>
      <c r="H1250" s="29"/>
      <c r="I1250" s="29"/>
      <c r="J1250" s="29"/>
      <c r="K1250" s="29"/>
      <c r="L1250" s="29"/>
    </row>
    <row r="1251" spans="1:12" x14ac:dyDescent="0.2">
      <c r="A1251" s="12"/>
      <c r="B1251" s="15"/>
      <c r="C1251" s="29"/>
      <c r="D1251" s="121"/>
      <c r="E1251" s="29"/>
      <c r="F1251" s="29"/>
      <c r="G1251" s="29"/>
      <c r="H1251" s="29"/>
      <c r="I1251" s="29"/>
      <c r="J1251" s="29"/>
      <c r="K1251" s="29"/>
      <c r="L1251" s="29"/>
    </row>
    <row r="1252" spans="1:12" x14ac:dyDescent="0.2">
      <c r="A1252" s="12"/>
      <c r="B1252" s="15"/>
      <c r="C1252" s="29"/>
      <c r="D1252" s="121"/>
      <c r="E1252" s="29"/>
      <c r="F1252" s="29"/>
      <c r="G1252" s="29"/>
      <c r="H1252" s="29"/>
      <c r="I1252" s="29"/>
      <c r="J1252" s="29"/>
      <c r="K1252" s="29"/>
      <c r="L1252" s="29"/>
    </row>
    <row r="1253" spans="1:12" x14ac:dyDescent="0.2">
      <c r="A1253" s="12"/>
      <c r="B1253" s="15"/>
      <c r="C1253" s="29"/>
      <c r="D1253" s="121"/>
      <c r="E1253" s="29"/>
      <c r="F1253" s="29"/>
      <c r="G1253" s="29"/>
      <c r="H1253" s="29"/>
      <c r="I1253" s="29"/>
      <c r="J1253" s="29"/>
      <c r="K1253" s="29"/>
      <c r="L1253" s="29"/>
    </row>
    <row r="1254" spans="1:12" x14ac:dyDescent="0.2">
      <c r="A1254" s="12"/>
      <c r="B1254" s="15"/>
      <c r="C1254" s="29"/>
      <c r="D1254" s="121"/>
      <c r="E1254" s="29"/>
      <c r="F1254" s="29"/>
      <c r="G1254" s="29"/>
      <c r="H1254" s="29"/>
      <c r="I1254" s="29"/>
      <c r="J1254" s="29"/>
      <c r="K1254" s="29"/>
      <c r="L1254" s="29"/>
    </row>
    <row r="1255" spans="1:12" x14ac:dyDescent="0.2">
      <c r="A1255" s="12"/>
      <c r="B1255" s="15"/>
      <c r="C1255" s="29"/>
      <c r="D1255" s="121"/>
      <c r="E1255" s="29"/>
      <c r="F1255" s="29"/>
      <c r="G1255" s="29"/>
      <c r="H1255" s="29"/>
      <c r="I1255" s="29"/>
      <c r="J1255" s="29"/>
      <c r="K1255" s="29"/>
      <c r="L1255" s="29"/>
    </row>
    <row r="1256" spans="1:12" x14ac:dyDescent="0.2">
      <c r="A1256" s="12"/>
      <c r="B1256" s="15"/>
      <c r="C1256" s="29"/>
      <c r="D1256" s="121"/>
      <c r="E1256" s="29"/>
      <c r="F1256" s="29"/>
      <c r="G1256" s="29"/>
      <c r="H1256" s="29"/>
      <c r="I1256" s="29"/>
      <c r="J1256" s="29"/>
      <c r="K1256" s="29"/>
      <c r="L1256" s="29"/>
    </row>
    <row r="1257" spans="1:12" x14ac:dyDescent="0.2">
      <c r="A1257" s="12"/>
      <c r="B1257" s="15"/>
      <c r="C1257" s="29"/>
      <c r="D1257" s="121"/>
      <c r="E1257" s="29"/>
      <c r="F1257" s="29"/>
      <c r="G1257" s="29"/>
      <c r="H1257" s="29"/>
      <c r="I1257" s="29"/>
      <c r="J1257" s="29"/>
      <c r="K1257" s="29"/>
      <c r="L1257" s="29"/>
    </row>
    <row r="1258" spans="1:12" x14ac:dyDescent="0.2">
      <c r="A1258" s="12"/>
      <c r="B1258" s="15"/>
      <c r="C1258" s="29"/>
      <c r="D1258" s="121"/>
      <c r="E1258" s="29"/>
      <c r="F1258" s="29"/>
      <c r="G1258" s="29"/>
      <c r="H1258" s="29"/>
      <c r="I1258" s="29"/>
      <c r="J1258" s="29"/>
      <c r="K1258" s="29"/>
      <c r="L1258" s="29"/>
    </row>
    <row r="1259" spans="1:12" x14ac:dyDescent="0.2">
      <c r="A1259" s="12"/>
      <c r="B1259" s="15"/>
      <c r="C1259" s="29"/>
      <c r="D1259" s="121"/>
      <c r="E1259" s="29"/>
      <c r="F1259" s="29"/>
      <c r="G1259" s="29"/>
      <c r="H1259" s="29"/>
      <c r="I1259" s="29"/>
      <c r="J1259" s="29"/>
      <c r="K1259" s="29"/>
      <c r="L1259" s="29"/>
    </row>
    <row r="1260" spans="1:12" x14ac:dyDescent="0.2">
      <c r="A1260" s="12"/>
      <c r="B1260" s="15"/>
      <c r="C1260" s="29"/>
      <c r="D1260" s="121"/>
      <c r="E1260" s="29"/>
      <c r="F1260" s="29"/>
      <c r="G1260" s="29"/>
      <c r="H1260" s="29"/>
      <c r="I1260" s="29"/>
      <c r="J1260" s="29"/>
      <c r="K1260" s="29"/>
      <c r="L1260" s="29"/>
    </row>
    <row r="1261" spans="1:12" x14ac:dyDescent="0.2">
      <c r="A1261" s="12"/>
      <c r="B1261" s="15"/>
      <c r="C1261" s="29"/>
      <c r="D1261" s="121"/>
      <c r="E1261" s="29"/>
      <c r="F1261" s="29"/>
      <c r="G1261" s="29"/>
      <c r="H1261" s="29"/>
      <c r="I1261" s="29"/>
      <c r="J1261" s="29"/>
      <c r="K1261" s="29"/>
      <c r="L1261" s="29"/>
    </row>
    <row r="1262" spans="1:12" x14ac:dyDescent="0.2">
      <c r="A1262" s="12"/>
      <c r="B1262" s="15"/>
      <c r="C1262" s="29"/>
      <c r="D1262" s="121"/>
      <c r="E1262" s="29"/>
      <c r="F1262" s="29"/>
      <c r="G1262" s="29"/>
      <c r="H1262" s="29"/>
      <c r="I1262" s="29"/>
      <c r="J1262" s="29"/>
      <c r="K1262" s="29"/>
      <c r="L1262" s="29"/>
    </row>
    <row r="1263" spans="1:12" x14ac:dyDescent="0.2">
      <c r="A1263" s="12"/>
      <c r="B1263" s="15"/>
      <c r="C1263" s="29"/>
      <c r="D1263" s="121"/>
      <c r="E1263" s="29"/>
      <c r="F1263" s="29"/>
      <c r="G1263" s="29"/>
      <c r="H1263" s="29"/>
      <c r="I1263" s="29"/>
      <c r="J1263" s="29"/>
      <c r="K1263" s="29"/>
      <c r="L1263" s="29"/>
    </row>
    <row r="1264" spans="1:12" x14ac:dyDescent="0.2">
      <c r="A1264" s="12"/>
      <c r="B1264" s="15"/>
      <c r="C1264" s="29"/>
      <c r="D1264" s="121"/>
      <c r="E1264" s="29"/>
      <c r="F1264" s="29"/>
      <c r="G1264" s="29"/>
      <c r="H1264" s="29"/>
      <c r="I1264" s="29"/>
      <c r="J1264" s="29"/>
      <c r="K1264" s="29"/>
      <c r="L1264" s="29"/>
    </row>
    <row r="1265" spans="1:12" x14ac:dyDescent="0.2">
      <c r="A1265" s="12"/>
      <c r="B1265" s="15"/>
      <c r="C1265" s="29"/>
      <c r="D1265" s="121"/>
      <c r="E1265" s="29"/>
      <c r="F1265" s="29"/>
      <c r="G1265" s="29"/>
      <c r="H1265" s="29"/>
      <c r="I1265" s="29"/>
      <c r="J1265" s="29"/>
      <c r="K1265" s="29"/>
      <c r="L1265" s="29"/>
    </row>
    <row r="1266" spans="1:12" x14ac:dyDescent="0.2">
      <c r="A1266" s="12"/>
      <c r="B1266" s="15"/>
      <c r="C1266" s="29"/>
      <c r="D1266" s="121"/>
      <c r="E1266" s="29"/>
      <c r="F1266" s="29"/>
      <c r="G1266" s="29"/>
      <c r="H1266" s="29"/>
      <c r="I1266" s="29"/>
      <c r="J1266" s="29"/>
      <c r="K1266" s="29"/>
      <c r="L1266" s="29"/>
    </row>
    <row r="1267" spans="1:12" x14ac:dyDescent="0.2">
      <c r="A1267" s="12"/>
      <c r="B1267" s="15"/>
      <c r="C1267" s="29"/>
      <c r="D1267" s="121"/>
      <c r="E1267" s="29"/>
      <c r="F1267" s="29"/>
      <c r="G1267" s="29"/>
      <c r="H1267" s="29"/>
      <c r="I1267" s="29"/>
      <c r="J1267" s="29"/>
      <c r="K1267" s="29"/>
      <c r="L1267" s="29"/>
    </row>
    <row r="1268" spans="1:12" x14ac:dyDescent="0.2">
      <c r="A1268" s="12"/>
      <c r="B1268" s="15"/>
      <c r="C1268" s="29"/>
      <c r="D1268" s="121"/>
      <c r="E1268" s="29"/>
      <c r="F1268" s="29"/>
      <c r="G1268" s="29"/>
      <c r="H1268" s="29"/>
      <c r="I1268" s="29"/>
      <c r="J1268" s="29"/>
      <c r="K1268" s="29"/>
      <c r="L1268" s="29"/>
    </row>
    <row r="1269" spans="1:12" x14ac:dyDescent="0.2">
      <c r="A1269" s="12"/>
      <c r="B1269" s="15"/>
      <c r="C1269" s="29"/>
      <c r="D1269" s="121"/>
      <c r="E1269" s="29"/>
      <c r="F1269" s="29"/>
      <c r="G1269" s="29"/>
      <c r="H1269" s="29"/>
      <c r="I1269" s="29"/>
      <c r="J1269" s="29"/>
      <c r="K1269" s="29"/>
      <c r="L1269" s="29"/>
    </row>
    <row r="1270" spans="1:12" x14ac:dyDescent="0.2">
      <c r="A1270" s="12"/>
      <c r="B1270" s="15"/>
      <c r="C1270" s="29"/>
      <c r="D1270" s="121"/>
      <c r="E1270" s="29"/>
      <c r="F1270" s="29"/>
      <c r="G1270" s="29"/>
      <c r="H1270" s="29"/>
      <c r="I1270" s="29"/>
      <c r="J1270" s="29"/>
      <c r="K1270" s="29"/>
      <c r="L1270" s="29"/>
    </row>
    <row r="1271" spans="1:12" x14ac:dyDescent="0.2">
      <c r="A1271" s="12"/>
      <c r="B1271" s="15"/>
      <c r="C1271" s="29"/>
      <c r="D1271" s="121"/>
      <c r="E1271" s="29"/>
      <c r="F1271" s="29"/>
      <c r="G1271" s="29"/>
      <c r="H1271" s="29"/>
      <c r="I1271" s="29"/>
      <c r="J1271" s="29"/>
      <c r="K1271" s="29"/>
      <c r="L1271" s="29"/>
    </row>
    <row r="1272" spans="1:12" x14ac:dyDescent="0.2">
      <c r="A1272" s="12"/>
      <c r="B1272" s="15"/>
      <c r="C1272" s="29"/>
      <c r="D1272" s="121"/>
      <c r="E1272" s="29"/>
      <c r="F1272" s="29"/>
      <c r="G1272" s="29"/>
      <c r="H1272" s="29"/>
      <c r="I1272" s="29"/>
      <c r="J1272" s="29"/>
      <c r="K1272" s="29"/>
      <c r="L1272" s="29"/>
    </row>
    <row r="1273" spans="1:12" x14ac:dyDescent="0.2">
      <c r="A1273" s="12"/>
      <c r="B1273" s="15"/>
      <c r="C1273" s="29"/>
      <c r="D1273" s="121"/>
      <c r="E1273" s="29"/>
      <c r="F1273" s="29"/>
      <c r="G1273" s="29"/>
      <c r="H1273" s="29"/>
      <c r="I1273" s="29"/>
      <c r="J1273" s="29"/>
      <c r="K1273" s="29"/>
      <c r="L1273" s="29"/>
    </row>
    <row r="1274" spans="1:12" x14ac:dyDescent="0.2">
      <c r="A1274" s="12"/>
      <c r="B1274" s="15"/>
      <c r="C1274" s="29"/>
      <c r="D1274" s="121"/>
      <c r="E1274" s="29"/>
      <c r="F1274" s="29"/>
      <c r="G1274" s="29"/>
      <c r="H1274" s="29"/>
      <c r="I1274" s="29"/>
      <c r="J1274" s="29"/>
      <c r="K1274" s="29"/>
      <c r="L1274" s="29"/>
    </row>
    <row r="1275" spans="1:12" x14ac:dyDescent="0.2">
      <c r="A1275" s="12"/>
      <c r="B1275" s="15"/>
      <c r="C1275" s="29"/>
      <c r="D1275" s="121"/>
      <c r="E1275" s="29"/>
      <c r="F1275" s="29"/>
      <c r="G1275" s="29"/>
      <c r="H1275" s="29"/>
      <c r="I1275" s="29"/>
      <c r="J1275" s="29"/>
      <c r="K1275" s="29"/>
      <c r="L1275" s="29"/>
    </row>
    <row r="1276" spans="1:12" x14ac:dyDescent="0.2">
      <c r="A1276" s="12"/>
      <c r="B1276" s="15"/>
      <c r="C1276" s="29"/>
      <c r="D1276" s="121"/>
      <c r="E1276" s="29"/>
      <c r="F1276" s="29"/>
      <c r="G1276" s="29"/>
      <c r="H1276" s="29"/>
      <c r="I1276" s="29"/>
      <c r="J1276" s="29"/>
      <c r="K1276" s="29"/>
      <c r="L1276" s="29"/>
    </row>
    <row r="1277" spans="1:12" x14ac:dyDescent="0.2">
      <c r="A1277" s="12"/>
      <c r="B1277" s="15"/>
      <c r="C1277" s="29"/>
      <c r="D1277" s="121"/>
      <c r="E1277" s="29"/>
      <c r="F1277" s="29"/>
      <c r="G1277" s="29"/>
      <c r="H1277" s="29"/>
      <c r="I1277" s="29"/>
      <c r="J1277" s="29"/>
      <c r="K1277" s="29"/>
      <c r="L1277" s="29"/>
    </row>
    <row r="1278" spans="1:12" x14ac:dyDescent="0.2">
      <c r="A1278" s="12"/>
      <c r="B1278" s="15"/>
      <c r="C1278" s="29"/>
      <c r="D1278" s="121"/>
      <c r="E1278" s="29"/>
      <c r="F1278" s="29"/>
      <c r="G1278" s="29"/>
      <c r="H1278" s="29"/>
      <c r="I1278" s="29"/>
      <c r="J1278" s="29"/>
      <c r="K1278" s="29"/>
      <c r="L1278" s="29"/>
    </row>
    <row r="1279" spans="1:12" x14ac:dyDescent="0.2">
      <c r="A1279" s="12"/>
      <c r="B1279" s="15"/>
      <c r="C1279" s="29"/>
      <c r="D1279" s="121"/>
      <c r="E1279" s="29"/>
      <c r="F1279" s="29"/>
      <c r="G1279" s="29"/>
      <c r="H1279" s="29"/>
      <c r="I1279" s="29"/>
      <c r="J1279" s="29"/>
      <c r="K1279" s="29"/>
      <c r="L1279" s="29"/>
    </row>
    <row r="1280" spans="1:12" x14ac:dyDescent="0.2">
      <c r="A1280" s="12"/>
      <c r="B1280" s="15"/>
      <c r="C1280" s="29"/>
      <c r="D1280" s="121"/>
      <c r="E1280" s="29"/>
      <c r="F1280" s="29"/>
      <c r="G1280" s="29"/>
      <c r="H1280" s="29"/>
      <c r="I1280" s="29"/>
      <c r="J1280" s="29"/>
      <c r="K1280" s="29"/>
      <c r="L1280" s="29"/>
    </row>
    <row r="1281" spans="1:12" x14ac:dyDescent="0.2">
      <c r="A1281" s="12"/>
      <c r="B1281" s="15"/>
      <c r="C1281" s="29"/>
      <c r="D1281" s="121"/>
      <c r="E1281" s="29"/>
      <c r="F1281" s="29"/>
      <c r="G1281" s="29"/>
      <c r="H1281" s="29"/>
      <c r="I1281" s="29"/>
      <c r="J1281" s="29"/>
      <c r="K1281" s="29"/>
      <c r="L1281" s="29"/>
    </row>
    <row r="1282" spans="1:12" x14ac:dyDescent="0.2">
      <c r="A1282" s="12"/>
      <c r="B1282" s="15"/>
      <c r="C1282" s="29"/>
      <c r="D1282" s="121"/>
      <c r="E1282" s="29"/>
      <c r="F1282" s="29"/>
      <c r="G1282" s="29"/>
      <c r="H1282" s="29"/>
      <c r="I1282" s="29"/>
      <c r="J1282" s="29"/>
      <c r="K1282" s="29"/>
      <c r="L1282" s="29"/>
    </row>
    <row r="1283" spans="1:12" x14ac:dyDescent="0.2">
      <c r="A1283" s="12"/>
      <c r="B1283" s="15"/>
      <c r="C1283" s="29"/>
      <c r="D1283" s="121"/>
      <c r="E1283" s="29"/>
      <c r="F1283" s="29"/>
      <c r="G1283" s="29"/>
      <c r="H1283" s="29"/>
      <c r="I1283" s="29"/>
      <c r="J1283" s="29"/>
      <c r="K1283" s="29"/>
      <c r="L1283" s="29"/>
    </row>
    <row r="1284" spans="1:12" x14ac:dyDescent="0.2">
      <c r="A1284" s="12"/>
      <c r="B1284" s="15"/>
      <c r="C1284" s="29"/>
      <c r="D1284" s="121"/>
      <c r="E1284" s="29"/>
      <c r="F1284" s="29"/>
      <c r="G1284" s="29"/>
      <c r="H1284" s="29"/>
      <c r="I1284" s="29"/>
      <c r="J1284" s="29"/>
      <c r="K1284" s="29"/>
      <c r="L1284" s="29"/>
    </row>
    <row r="1285" spans="1:12" x14ac:dyDescent="0.2">
      <c r="A1285" s="12"/>
      <c r="B1285" s="15"/>
      <c r="C1285" s="29"/>
      <c r="D1285" s="121"/>
      <c r="E1285" s="29"/>
      <c r="F1285" s="29"/>
      <c r="G1285" s="29"/>
      <c r="H1285" s="29"/>
      <c r="I1285" s="29"/>
      <c r="J1285" s="29"/>
      <c r="K1285" s="29"/>
      <c r="L1285" s="29"/>
    </row>
    <row r="1286" spans="1:12" x14ac:dyDescent="0.2">
      <c r="A1286" s="12"/>
      <c r="B1286" s="15"/>
      <c r="C1286" s="29"/>
      <c r="D1286" s="121"/>
      <c r="E1286" s="29"/>
      <c r="F1286" s="29"/>
      <c r="G1286" s="29"/>
      <c r="H1286" s="29"/>
      <c r="I1286" s="29"/>
      <c r="J1286" s="29"/>
      <c r="K1286" s="29"/>
      <c r="L1286" s="29"/>
    </row>
    <row r="1287" spans="1:12" x14ac:dyDescent="0.2">
      <c r="A1287" s="12"/>
      <c r="B1287" s="15"/>
      <c r="C1287" s="29"/>
      <c r="D1287" s="121"/>
      <c r="E1287" s="29"/>
      <c r="F1287" s="29"/>
      <c r="G1287" s="29"/>
      <c r="H1287" s="29"/>
      <c r="I1287" s="29"/>
      <c r="J1287" s="29"/>
      <c r="K1287" s="29"/>
      <c r="L1287" s="29"/>
    </row>
    <row r="1288" spans="1:12" x14ac:dyDescent="0.2">
      <c r="A1288" s="12"/>
      <c r="B1288" s="15"/>
      <c r="C1288" s="29"/>
      <c r="D1288" s="121"/>
      <c r="E1288" s="29"/>
      <c r="F1288" s="29"/>
      <c r="G1288" s="29"/>
      <c r="H1288" s="29"/>
      <c r="I1288" s="29"/>
      <c r="J1288" s="29"/>
      <c r="K1288" s="29"/>
      <c r="L1288" s="29"/>
    </row>
    <row r="1289" spans="1:12" x14ac:dyDescent="0.2">
      <c r="A1289" s="12"/>
      <c r="B1289" s="15"/>
      <c r="C1289" s="29"/>
      <c r="D1289" s="121"/>
      <c r="E1289" s="29"/>
      <c r="F1289" s="29"/>
      <c r="G1289" s="29"/>
      <c r="H1289" s="29"/>
      <c r="I1289" s="29"/>
      <c r="J1289" s="29"/>
      <c r="K1289" s="29"/>
      <c r="L1289" s="29"/>
    </row>
    <row r="1290" spans="1:12" x14ac:dyDescent="0.2">
      <c r="A1290" s="12"/>
      <c r="B1290" s="15"/>
      <c r="C1290" s="29"/>
      <c r="D1290" s="121"/>
      <c r="E1290" s="29"/>
      <c r="F1290" s="29"/>
      <c r="G1290" s="29"/>
      <c r="H1290" s="29"/>
      <c r="I1290" s="29"/>
      <c r="J1290" s="29"/>
      <c r="K1290" s="29"/>
      <c r="L1290" s="29"/>
    </row>
    <row r="1291" spans="1:12" x14ac:dyDescent="0.2">
      <c r="A1291" s="12"/>
      <c r="B1291" s="15"/>
      <c r="C1291" s="29"/>
      <c r="D1291" s="121"/>
      <c r="E1291" s="29"/>
      <c r="F1291" s="29"/>
      <c r="G1291" s="29"/>
      <c r="H1291" s="29"/>
      <c r="I1291" s="29"/>
      <c r="J1291" s="29"/>
      <c r="K1291" s="29"/>
      <c r="L1291" s="29"/>
    </row>
    <row r="1292" spans="1:12" x14ac:dyDescent="0.2">
      <c r="A1292" s="12"/>
      <c r="B1292" s="15"/>
      <c r="C1292" s="29"/>
      <c r="D1292" s="121"/>
      <c r="E1292" s="29"/>
      <c r="F1292" s="29"/>
      <c r="G1292" s="29"/>
      <c r="H1292" s="29"/>
      <c r="I1292" s="29"/>
      <c r="J1292" s="29"/>
      <c r="K1292" s="29"/>
      <c r="L1292" s="29"/>
    </row>
    <row r="1293" spans="1:12" x14ac:dyDescent="0.2">
      <c r="A1293" s="12"/>
      <c r="B1293" s="15"/>
      <c r="C1293" s="29"/>
      <c r="D1293" s="121"/>
      <c r="E1293" s="29"/>
      <c r="F1293" s="29"/>
      <c r="G1293" s="29"/>
      <c r="H1293" s="29"/>
      <c r="I1293" s="29"/>
      <c r="J1293" s="29"/>
      <c r="K1293" s="29"/>
      <c r="L1293" s="29"/>
    </row>
    <row r="1294" spans="1:12" x14ac:dyDescent="0.2">
      <c r="A1294" s="12"/>
      <c r="B1294" s="15"/>
      <c r="C1294" s="29"/>
      <c r="D1294" s="121"/>
      <c r="E1294" s="29"/>
      <c r="F1294" s="29"/>
      <c r="G1294" s="29"/>
      <c r="H1294" s="29"/>
      <c r="I1294" s="29"/>
      <c r="J1294" s="29"/>
      <c r="K1294" s="29"/>
      <c r="L1294" s="29"/>
    </row>
    <row r="1295" spans="1:12" x14ac:dyDescent="0.2">
      <c r="A1295" s="12"/>
      <c r="B1295" s="15"/>
      <c r="C1295" s="29"/>
      <c r="D1295" s="121"/>
      <c r="E1295" s="29"/>
      <c r="F1295" s="29"/>
      <c r="G1295" s="29"/>
      <c r="H1295" s="29"/>
      <c r="I1295" s="29"/>
      <c r="J1295" s="29"/>
      <c r="K1295" s="29"/>
      <c r="L1295" s="29"/>
    </row>
    <row r="1296" spans="1:12" x14ac:dyDescent="0.2">
      <c r="A1296" s="12"/>
      <c r="B1296" s="15"/>
      <c r="C1296" s="29"/>
      <c r="D1296" s="121"/>
      <c r="E1296" s="29"/>
      <c r="F1296" s="29"/>
      <c r="G1296" s="29"/>
      <c r="H1296" s="29"/>
      <c r="I1296" s="29"/>
      <c r="J1296" s="29"/>
      <c r="K1296" s="29"/>
      <c r="L1296" s="29"/>
    </row>
    <row r="1297" spans="1:12" x14ac:dyDescent="0.2">
      <c r="A1297" s="12"/>
      <c r="B1297" s="15"/>
      <c r="C1297" s="29"/>
      <c r="D1297" s="121"/>
      <c r="E1297" s="29"/>
      <c r="F1297" s="29"/>
      <c r="G1297" s="29"/>
      <c r="H1297" s="29"/>
      <c r="I1297" s="29"/>
      <c r="J1297" s="29"/>
      <c r="K1297" s="29"/>
      <c r="L1297" s="29"/>
    </row>
    <row r="1298" spans="1:12" x14ac:dyDescent="0.2">
      <c r="A1298" s="12"/>
      <c r="B1298" s="15"/>
      <c r="C1298" s="29"/>
      <c r="D1298" s="121"/>
      <c r="E1298" s="29"/>
      <c r="F1298" s="29"/>
      <c r="G1298" s="29"/>
      <c r="H1298" s="29"/>
      <c r="I1298" s="29"/>
      <c r="J1298" s="29"/>
      <c r="K1298" s="29"/>
      <c r="L1298" s="29"/>
    </row>
    <row r="1299" spans="1:12" x14ac:dyDescent="0.2">
      <c r="A1299" s="12"/>
      <c r="B1299" s="15"/>
      <c r="C1299" s="29"/>
      <c r="D1299" s="121"/>
      <c r="E1299" s="29"/>
      <c r="F1299" s="29"/>
      <c r="G1299" s="29"/>
      <c r="H1299" s="29"/>
      <c r="I1299" s="29"/>
      <c r="J1299" s="29"/>
      <c r="K1299" s="29"/>
      <c r="L1299" s="29"/>
    </row>
    <row r="1300" spans="1:12" x14ac:dyDescent="0.2">
      <c r="A1300" s="12"/>
      <c r="B1300" s="15"/>
      <c r="C1300" s="29"/>
      <c r="D1300" s="121"/>
      <c r="E1300" s="29"/>
      <c r="F1300" s="29"/>
      <c r="G1300" s="29"/>
      <c r="H1300" s="29"/>
      <c r="I1300" s="29"/>
      <c r="J1300" s="29"/>
      <c r="K1300" s="29"/>
      <c r="L1300" s="29"/>
    </row>
    <row r="1301" spans="1:12" x14ac:dyDescent="0.2">
      <c r="A1301" s="12"/>
      <c r="B1301" s="15"/>
      <c r="C1301" s="29"/>
      <c r="D1301" s="121"/>
      <c r="E1301" s="29"/>
      <c r="F1301" s="29"/>
      <c r="G1301" s="29"/>
      <c r="H1301" s="29"/>
      <c r="I1301" s="29"/>
      <c r="J1301" s="29"/>
      <c r="K1301" s="29"/>
      <c r="L1301" s="29"/>
    </row>
    <row r="1302" spans="1:12" x14ac:dyDescent="0.2">
      <c r="A1302" s="12"/>
      <c r="B1302" s="15"/>
      <c r="C1302" s="29"/>
      <c r="D1302" s="121"/>
      <c r="E1302" s="29"/>
      <c r="F1302" s="29"/>
      <c r="G1302" s="29"/>
      <c r="H1302" s="29"/>
      <c r="I1302" s="29"/>
      <c r="J1302" s="29"/>
      <c r="K1302" s="29"/>
      <c r="L1302" s="29"/>
    </row>
    <row r="1303" spans="1:12" x14ac:dyDescent="0.2">
      <c r="A1303" s="12"/>
      <c r="B1303" s="15"/>
      <c r="C1303" s="29"/>
      <c r="D1303" s="121"/>
      <c r="E1303" s="29"/>
      <c r="F1303" s="29"/>
      <c r="G1303" s="29"/>
      <c r="H1303" s="29"/>
      <c r="I1303" s="29"/>
      <c r="J1303" s="29"/>
      <c r="K1303" s="29"/>
      <c r="L1303" s="29"/>
    </row>
    <row r="1304" spans="1:12" x14ac:dyDescent="0.2">
      <c r="A1304" s="12"/>
      <c r="B1304" s="15"/>
      <c r="C1304" s="29"/>
      <c r="D1304" s="121"/>
      <c r="E1304" s="29"/>
      <c r="F1304" s="29"/>
      <c r="G1304" s="29"/>
      <c r="H1304" s="29"/>
      <c r="I1304" s="29"/>
      <c r="J1304" s="29"/>
      <c r="K1304" s="29"/>
      <c r="L1304" s="29"/>
    </row>
    <row r="1305" spans="1:12" x14ac:dyDescent="0.2">
      <c r="A1305" s="12"/>
      <c r="B1305" s="15"/>
      <c r="C1305" s="29"/>
      <c r="D1305" s="121"/>
      <c r="E1305" s="29"/>
      <c r="F1305" s="29"/>
      <c r="G1305" s="29"/>
      <c r="H1305" s="29"/>
      <c r="I1305" s="29"/>
      <c r="J1305" s="29"/>
      <c r="K1305" s="29"/>
      <c r="L1305" s="29"/>
    </row>
    <row r="1306" spans="1:12" x14ac:dyDescent="0.2">
      <c r="A1306" s="12"/>
      <c r="B1306" s="15"/>
      <c r="C1306" s="29"/>
      <c r="D1306" s="121"/>
      <c r="E1306" s="29"/>
      <c r="F1306" s="29"/>
      <c r="G1306" s="29"/>
      <c r="H1306" s="29"/>
      <c r="I1306" s="29"/>
      <c r="J1306" s="29"/>
      <c r="K1306" s="29"/>
      <c r="L1306" s="29"/>
    </row>
    <row r="1307" spans="1:12" x14ac:dyDescent="0.2">
      <c r="A1307" s="12"/>
      <c r="B1307" s="15"/>
      <c r="C1307" s="29"/>
      <c r="D1307" s="121"/>
      <c r="E1307" s="29"/>
      <c r="F1307" s="29"/>
      <c r="G1307" s="29"/>
      <c r="H1307" s="29"/>
      <c r="I1307" s="29"/>
      <c r="J1307" s="29"/>
      <c r="K1307" s="29"/>
      <c r="L1307" s="29"/>
    </row>
    <row r="1308" spans="1:12" x14ac:dyDescent="0.2">
      <c r="A1308" s="12"/>
      <c r="B1308" s="15"/>
      <c r="C1308" s="29"/>
      <c r="D1308" s="121"/>
      <c r="E1308" s="29"/>
      <c r="F1308" s="29"/>
      <c r="G1308" s="29"/>
      <c r="H1308" s="29"/>
      <c r="I1308" s="29"/>
      <c r="J1308" s="29"/>
      <c r="K1308" s="29"/>
      <c r="L1308" s="29"/>
    </row>
    <row r="1309" spans="1:12" x14ac:dyDescent="0.2">
      <c r="A1309" s="12"/>
      <c r="B1309" s="15"/>
      <c r="C1309" s="29"/>
      <c r="D1309" s="121"/>
      <c r="E1309" s="29"/>
      <c r="F1309" s="29"/>
      <c r="G1309" s="29"/>
      <c r="H1309" s="29"/>
      <c r="I1309" s="29"/>
      <c r="J1309" s="29"/>
      <c r="K1309" s="29"/>
      <c r="L1309" s="29"/>
    </row>
    <row r="1310" spans="1:12" x14ac:dyDescent="0.2">
      <c r="A1310" s="12"/>
      <c r="B1310" s="15"/>
      <c r="C1310" s="29"/>
      <c r="D1310" s="121"/>
      <c r="E1310" s="29"/>
      <c r="F1310" s="29"/>
      <c r="G1310" s="29"/>
      <c r="H1310" s="29"/>
      <c r="I1310" s="29"/>
      <c r="J1310" s="29"/>
      <c r="K1310" s="29"/>
      <c r="L1310" s="29"/>
    </row>
    <row r="1311" spans="1:12" x14ac:dyDescent="0.2">
      <c r="A1311" s="12"/>
      <c r="B1311" s="15"/>
      <c r="C1311" s="29"/>
      <c r="D1311" s="121"/>
      <c r="E1311" s="29"/>
      <c r="F1311" s="29"/>
      <c r="G1311" s="29"/>
      <c r="H1311" s="29"/>
      <c r="I1311" s="29"/>
      <c r="J1311" s="29"/>
      <c r="K1311" s="29"/>
      <c r="L1311" s="29"/>
    </row>
    <row r="1312" spans="1:12" x14ac:dyDescent="0.2">
      <c r="A1312" s="12"/>
      <c r="B1312" s="15"/>
      <c r="C1312" s="29"/>
      <c r="D1312" s="121"/>
      <c r="E1312" s="29"/>
      <c r="F1312" s="29"/>
      <c r="G1312" s="29"/>
      <c r="H1312" s="29"/>
      <c r="I1312" s="29"/>
      <c r="J1312" s="29"/>
      <c r="K1312" s="29"/>
      <c r="L1312" s="29"/>
    </row>
    <row r="1313" spans="1:12" x14ac:dyDescent="0.2">
      <c r="A1313" s="12"/>
      <c r="B1313" s="15"/>
      <c r="C1313" s="29"/>
      <c r="D1313" s="121"/>
      <c r="E1313" s="29"/>
      <c r="F1313" s="29"/>
      <c r="G1313" s="29"/>
      <c r="H1313" s="29"/>
      <c r="I1313" s="29"/>
      <c r="J1313" s="29"/>
      <c r="K1313" s="29"/>
      <c r="L1313" s="29"/>
    </row>
    <row r="1314" spans="1:12" x14ac:dyDescent="0.2">
      <c r="A1314" s="12"/>
      <c r="B1314" s="15"/>
      <c r="C1314" s="29"/>
      <c r="D1314" s="121"/>
      <c r="E1314" s="29"/>
      <c r="F1314" s="29"/>
      <c r="G1314" s="29"/>
      <c r="H1314" s="29"/>
      <c r="I1314" s="29"/>
      <c r="J1314" s="29"/>
      <c r="K1314" s="29"/>
      <c r="L1314" s="29"/>
    </row>
    <row r="1315" spans="1:12" x14ac:dyDescent="0.2">
      <c r="A1315" s="12"/>
      <c r="B1315" s="15"/>
      <c r="C1315" s="29"/>
      <c r="D1315" s="121"/>
      <c r="E1315" s="29"/>
      <c r="F1315" s="29"/>
      <c r="G1315" s="29"/>
      <c r="H1315" s="29"/>
      <c r="I1315" s="29"/>
      <c r="J1315" s="29"/>
      <c r="K1315" s="29"/>
      <c r="L1315" s="29"/>
    </row>
    <row r="1316" spans="1:12" x14ac:dyDescent="0.2">
      <c r="A1316" s="12"/>
      <c r="B1316" s="15"/>
      <c r="C1316" s="29"/>
      <c r="D1316" s="121"/>
      <c r="E1316" s="29"/>
      <c r="F1316" s="29"/>
      <c r="G1316" s="29"/>
      <c r="H1316" s="29"/>
      <c r="I1316" s="29"/>
      <c r="J1316" s="29"/>
      <c r="K1316" s="29"/>
      <c r="L1316" s="29"/>
    </row>
    <row r="1317" spans="1:12" x14ac:dyDescent="0.2">
      <c r="A1317" s="12"/>
      <c r="B1317" s="15"/>
      <c r="C1317" s="29"/>
      <c r="D1317" s="121"/>
      <c r="E1317" s="29"/>
      <c r="F1317" s="29"/>
      <c r="G1317" s="29"/>
      <c r="H1317" s="29"/>
      <c r="I1317" s="29"/>
      <c r="J1317" s="29"/>
      <c r="K1317" s="29"/>
      <c r="L1317" s="29"/>
    </row>
    <row r="1318" spans="1:12" x14ac:dyDescent="0.2">
      <c r="A1318" s="12"/>
      <c r="B1318" s="15"/>
      <c r="C1318" s="29"/>
      <c r="D1318" s="121"/>
      <c r="E1318" s="29"/>
      <c r="F1318" s="29"/>
      <c r="G1318" s="29"/>
      <c r="H1318" s="29"/>
      <c r="I1318" s="29"/>
      <c r="J1318" s="29"/>
      <c r="K1318" s="29"/>
      <c r="L1318" s="29"/>
    </row>
    <row r="1319" spans="1:12" x14ac:dyDescent="0.2">
      <c r="A1319" s="12"/>
      <c r="B1319" s="15"/>
      <c r="C1319" s="29"/>
      <c r="D1319" s="121"/>
      <c r="E1319" s="29"/>
      <c r="F1319" s="29"/>
      <c r="G1319" s="29"/>
      <c r="H1319" s="29"/>
      <c r="I1319" s="29"/>
      <c r="J1319" s="29"/>
      <c r="K1319" s="29"/>
      <c r="L1319" s="29"/>
    </row>
    <row r="1320" spans="1:12" x14ac:dyDescent="0.2">
      <c r="A1320" s="12"/>
      <c r="B1320" s="15"/>
      <c r="C1320" s="29"/>
      <c r="D1320" s="121"/>
      <c r="E1320" s="29"/>
      <c r="F1320" s="29"/>
      <c r="G1320" s="29"/>
      <c r="H1320" s="29"/>
      <c r="I1320" s="29"/>
      <c r="J1320" s="29"/>
      <c r="K1320" s="29"/>
      <c r="L1320" s="29"/>
    </row>
    <row r="1321" spans="1:12" x14ac:dyDescent="0.2">
      <c r="A1321" s="12"/>
      <c r="B1321" s="15"/>
      <c r="C1321" s="29"/>
      <c r="D1321" s="121"/>
      <c r="E1321" s="29"/>
      <c r="F1321" s="29"/>
      <c r="G1321" s="29"/>
      <c r="H1321" s="29"/>
      <c r="I1321" s="29"/>
      <c r="J1321" s="29"/>
      <c r="K1321" s="29"/>
      <c r="L1321" s="29"/>
    </row>
    <row r="1322" spans="1:12" x14ac:dyDescent="0.2">
      <c r="A1322" s="12"/>
      <c r="B1322" s="15"/>
      <c r="C1322" s="29"/>
      <c r="D1322" s="121"/>
      <c r="E1322" s="29"/>
      <c r="F1322" s="29"/>
      <c r="G1322" s="29"/>
      <c r="H1322" s="29"/>
      <c r="I1322" s="29"/>
      <c r="J1322" s="29"/>
      <c r="K1322" s="29"/>
      <c r="L1322" s="29"/>
    </row>
    <row r="1323" spans="1:12" x14ac:dyDescent="0.2">
      <c r="A1323" s="12"/>
      <c r="B1323" s="15"/>
      <c r="C1323" s="29"/>
      <c r="D1323" s="121"/>
      <c r="E1323" s="29"/>
      <c r="F1323" s="29"/>
      <c r="G1323" s="29"/>
      <c r="H1323" s="29"/>
      <c r="I1323" s="29"/>
      <c r="J1323" s="29"/>
      <c r="K1323" s="29"/>
      <c r="L1323" s="29"/>
    </row>
    <row r="1324" spans="1:12" x14ac:dyDescent="0.2">
      <c r="A1324" s="12"/>
      <c r="B1324" s="15"/>
      <c r="C1324" s="29"/>
      <c r="D1324" s="121"/>
      <c r="E1324" s="29"/>
      <c r="F1324" s="29"/>
      <c r="G1324" s="29"/>
      <c r="H1324" s="29"/>
      <c r="I1324" s="29"/>
      <c r="J1324" s="29"/>
      <c r="K1324" s="29"/>
      <c r="L1324" s="29"/>
    </row>
    <row r="1325" spans="1:12" x14ac:dyDescent="0.2">
      <c r="A1325" s="12"/>
      <c r="B1325" s="15"/>
      <c r="C1325" s="29"/>
      <c r="D1325" s="121"/>
      <c r="E1325" s="29"/>
      <c r="F1325" s="29"/>
      <c r="G1325" s="29"/>
      <c r="H1325" s="29"/>
      <c r="I1325" s="29"/>
      <c r="J1325" s="29"/>
      <c r="K1325" s="29"/>
      <c r="L1325" s="29"/>
    </row>
    <row r="1326" spans="1:12" x14ac:dyDescent="0.2">
      <c r="A1326" s="12"/>
      <c r="B1326" s="15"/>
      <c r="C1326" s="29"/>
      <c r="D1326" s="121"/>
      <c r="E1326" s="29"/>
      <c r="F1326" s="29"/>
      <c r="G1326" s="29"/>
      <c r="H1326" s="29"/>
      <c r="I1326" s="29"/>
      <c r="J1326" s="29"/>
      <c r="K1326" s="29"/>
      <c r="L1326" s="29"/>
    </row>
    <row r="1327" spans="1:12" x14ac:dyDescent="0.2">
      <c r="A1327" s="12"/>
      <c r="B1327" s="15"/>
      <c r="C1327" s="29"/>
      <c r="D1327" s="121"/>
      <c r="E1327" s="29"/>
      <c r="F1327" s="29"/>
      <c r="G1327" s="29"/>
      <c r="H1327" s="29"/>
      <c r="I1327" s="29"/>
      <c r="J1327" s="29"/>
      <c r="K1327" s="29"/>
      <c r="L1327" s="29"/>
    </row>
    <row r="1328" spans="1:12" x14ac:dyDescent="0.2">
      <c r="A1328" s="12"/>
      <c r="B1328" s="15"/>
      <c r="C1328" s="29"/>
      <c r="D1328" s="121"/>
      <c r="E1328" s="29"/>
      <c r="F1328" s="29"/>
      <c r="G1328" s="29"/>
      <c r="H1328" s="29"/>
      <c r="I1328" s="29"/>
      <c r="J1328" s="29"/>
      <c r="K1328" s="29"/>
      <c r="L1328" s="29"/>
    </row>
    <row r="1329" spans="1:12" x14ac:dyDescent="0.2">
      <c r="A1329" s="12"/>
      <c r="B1329" s="15"/>
      <c r="C1329" s="29"/>
      <c r="D1329" s="121"/>
      <c r="E1329" s="29"/>
      <c r="F1329" s="29"/>
      <c r="G1329" s="29"/>
      <c r="H1329" s="29"/>
      <c r="I1329" s="29"/>
      <c r="J1329" s="29"/>
      <c r="K1329" s="29"/>
      <c r="L1329" s="29"/>
    </row>
    <row r="1330" spans="1:12" x14ac:dyDescent="0.2">
      <c r="A1330" s="12"/>
      <c r="B1330" s="15"/>
      <c r="C1330" s="29"/>
      <c r="D1330" s="121"/>
      <c r="E1330" s="29"/>
      <c r="F1330" s="29"/>
      <c r="G1330" s="29"/>
      <c r="H1330" s="29"/>
      <c r="I1330" s="29"/>
      <c r="J1330" s="29"/>
      <c r="K1330" s="29"/>
      <c r="L1330" s="29"/>
    </row>
    <row r="1331" spans="1:12" x14ac:dyDescent="0.2">
      <c r="A1331" s="12"/>
      <c r="B1331" s="15"/>
      <c r="C1331" s="29"/>
      <c r="D1331" s="121"/>
      <c r="E1331" s="29"/>
      <c r="F1331" s="29"/>
      <c r="G1331" s="29"/>
      <c r="H1331" s="29"/>
      <c r="I1331" s="29"/>
      <c r="J1331" s="29"/>
      <c r="K1331" s="29"/>
      <c r="L1331" s="29"/>
    </row>
    <row r="1332" spans="1:12" x14ac:dyDescent="0.2">
      <c r="A1332" s="12"/>
      <c r="B1332" s="15"/>
      <c r="C1332" s="29"/>
      <c r="D1332" s="121"/>
      <c r="E1332" s="29"/>
      <c r="F1332" s="29"/>
      <c r="G1332" s="29"/>
      <c r="H1332" s="29"/>
      <c r="I1332" s="29"/>
      <c r="J1332" s="29"/>
      <c r="K1332" s="29"/>
      <c r="L1332" s="29"/>
    </row>
    <row r="1333" spans="1:12" x14ac:dyDescent="0.2">
      <c r="A1333" s="12"/>
      <c r="B1333" s="15"/>
      <c r="C1333" s="29"/>
      <c r="D1333" s="121"/>
      <c r="E1333" s="29"/>
      <c r="F1333" s="29"/>
      <c r="G1333" s="29"/>
      <c r="H1333" s="29"/>
      <c r="I1333" s="29"/>
      <c r="J1333" s="29"/>
      <c r="K1333" s="29"/>
      <c r="L1333" s="29"/>
    </row>
    <row r="1334" spans="1:12" x14ac:dyDescent="0.2">
      <c r="A1334" s="12"/>
      <c r="B1334" s="15"/>
      <c r="C1334" s="29"/>
      <c r="D1334" s="121"/>
      <c r="E1334" s="29"/>
      <c r="F1334" s="29"/>
      <c r="G1334" s="29"/>
      <c r="H1334" s="29"/>
      <c r="I1334" s="29"/>
      <c r="J1334" s="29"/>
      <c r="K1334" s="29"/>
      <c r="L1334" s="29"/>
    </row>
    <row r="1335" spans="1:12" x14ac:dyDescent="0.2">
      <c r="A1335" s="12"/>
      <c r="B1335" s="15"/>
      <c r="C1335" s="29"/>
      <c r="D1335" s="121"/>
      <c r="E1335" s="29"/>
      <c r="F1335" s="29"/>
      <c r="G1335" s="29"/>
      <c r="H1335" s="29"/>
      <c r="I1335" s="29"/>
      <c r="J1335" s="29"/>
      <c r="K1335" s="29"/>
      <c r="L1335" s="29"/>
    </row>
    <row r="1336" spans="1:12" x14ac:dyDescent="0.2">
      <c r="A1336" s="12"/>
      <c r="B1336" s="15"/>
      <c r="C1336" s="29"/>
      <c r="D1336" s="121"/>
      <c r="E1336" s="29"/>
      <c r="F1336" s="29"/>
      <c r="G1336" s="29"/>
      <c r="H1336" s="29"/>
      <c r="I1336" s="29"/>
      <c r="J1336" s="29"/>
      <c r="K1336" s="29"/>
      <c r="L1336" s="29"/>
    </row>
    <row r="1337" spans="1:12" x14ac:dyDescent="0.2">
      <c r="A1337" s="12"/>
      <c r="B1337" s="15"/>
      <c r="C1337" s="29"/>
      <c r="D1337" s="121"/>
      <c r="E1337" s="29"/>
      <c r="F1337" s="29"/>
      <c r="G1337" s="29"/>
      <c r="H1337" s="29"/>
      <c r="I1337" s="29"/>
      <c r="J1337" s="29"/>
      <c r="K1337" s="29"/>
      <c r="L1337" s="29"/>
    </row>
    <row r="1338" spans="1:12" x14ac:dyDescent="0.2">
      <c r="A1338" s="12"/>
      <c r="B1338" s="15"/>
      <c r="C1338" s="29"/>
      <c r="D1338" s="121"/>
      <c r="E1338" s="29"/>
      <c r="F1338" s="29"/>
      <c r="G1338" s="29"/>
      <c r="H1338" s="29"/>
      <c r="I1338" s="29"/>
      <c r="J1338" s="29"/>
      <c r="K1338" s="29"/>
      <c r="L1338" s="29"/>
    </row>
    <row r="1339" spans="1:12" x14ac:dyDescent="0.2">
      <c r="A1339" s="12"/>
      <c r="B1339" s="15"/>
      <c r="C1339" s="29"/>
      <c r="D1339" s="121"/>
      <c r="E1339" s="29"/>
      <c r="F1339" s="29"/>
      <c r="G1339" s="29"/>
      <c r="H1339" s="29"/>
      <c r="I1339" s="29"/>
      <c r="J1339" s="29"/>
      <c r="K1339" s="29"/>
      <c r="L1339" s="29"/>
    </row>
    <row r="1340" spans="1:12" x14ac:dyDescent="0.2">
      <c r="A1340" s="12"/>
      <c r="B1340" s="15"/>
      <c r="C1340" s="29"/>
      <c r="D1340" s="121"/>
      <c r="E1340" s="29"/>
      <c r="F1340" s="29"/>
      <c r="G1340" s="29"/>
      <c r="H1340" s="29"/>
      <c r="I1340" s="29"/>
      <c r="J1340" s="29"/>
      <c r="K1340" s="29"/>
      <c r="L1340" s="29"/>
    </row>
    <row r="1341" spans="1:12" x14ac:dyDescent="0.2">
      <c r="A1341" s="12"/>
      <c r="B1341" s="15"/>
      <c r="C1341" s="29"/>
      <c r="D1341" s="121"/>
      <c r="E1341" s="29"/>
      <c r="F1341" s="29"/>
      <c r="G1341" s="29"/>
      <c r="H1341" s="29"/>
      <c r="I1341" s="29"/>
      <c r="J1341" s="29"/>
      <c r="K1341" s="29"/>
      <c r="L1341" s="29"/>
    </row>
    <row r="1342" spans="1:12" x14ac:dyDescent="0.2">
      <c r="A1342" s="12"/>
      <c r="B1342" s="15"/>
      <c r="C1342" s="29"/>
      <c r="D1342" s="121"/>
      <c r="E1342" s="29"/>
      <c r="F1342" s="29"/>
      <c r="G1342" s="29"/>
      <c r="H1342" s="29"/>
      <c r="I1342" s="29"/>
      <c r="J1342" s="29"/>
      <c r="K1342" s="29"/>
      <c r="L1342" s="29"/>
    </row>
    <row r="1343" spans="1:12" x14ac:dyDescent="0.2">
      <c r="A1343" s="12"/>
      <c r="B1343" s="15"/>
      <c r="C1343" s="29"/>
      <c r="D1343" s="121"/>
      <c r="E1343" s="29"/>
      <c r="F1343" s="29"/>
      <c r="G1343" s="29"/>
      <c r="H1343" s="29"/>
      <c r="I1343" s="29"/>
      <c r="J1343" s="29"/>
      <c r="K1343" s="29"/>
      <c r="L1343" s="29"/>
    </row>
    <row r="1344" spans="1:12" x14ac:dyDescent="0.2">
      <c r="A1344" s="12"/>
      <c r="B1344" s="15"/>
      <c r="C1344" s="29"/>
      <c r="D1344" s="121"/>
      <c r="E1344" s="29"/>
      <c r="F1344" s="29"/>
      <c r="G1344" s="29"/>
      <c r="H1344" s="29"/>
      <c r="I1344" s="29"/>
      <c r="J1344" s="29"/>
      <c r="K1344" s="29"/>
      <c r="L1344" s="29"/>
    </row>
    <row r="1345" spans="1:12" x14ac:dyDescent="0.2">
      <c r="A1345" s="12"/>
      <c r="B1345" s="15"/>
      <c r="C1345" s="29"/>
      <c r="D1345" s="121"/>
      <c r="E1345" s="29"/>
      <c r="F1345" s="29"/>
      <c r="G1345" s="29"/>
      <c r="H1345" s="29"/>
      <c r="I1345" s="29"/>
      <c r="J1345" s="29"/>
      <c r="K1345" s="29"/>
      <c r="L1345" s="29"/>
    </row>
    <row r="1346" spans="1:12" x14ac:dyDescent="0.2">
      <c r="A1346" s="12"/>
      <c r="B1346" s="15"/>
      <c r="C1346" s="29"/>
      <c r="D1346" s="121"/>
      <c r="E1346" s="29"/>
      <c r="F1346" s="29"/>
      <c r="G1346" s="29"/>
      <c r="H1346" s="29"/>
      <c r="I1346" s="29"/>
      <c r="J1346" s="29"/>
      <c r="K1346" s="29"/>
      <c r="L1346" s="29"/>
    </row>
    <row r="1347" spans="1:12" x14ac:dyDescent="0.2">
      <c r="A1347" s="12"/>
      <c r="B1347" s="15"/>
      <c r="C1347" s="29"/>
      <c r="D1347" s="121"/>
      <c r="E1347" s="29"/>
      <c r="F1347" s="29"/>
      <c r="G1347" s="29"/>
      <c r="H1347" s="29"/>
      <c r="I1347" s="29"/>
      <c r="J1347" s="29"/>
      <c r="K1347" s="29"/>
      <c r="L1347" s="29"/>
    </row>
    <row r="1348" spans="1:12" x14ac:dyDescent="0.2">
      <c r="A1348" s="12"/>
      <c r="B1348" s="15"/>
      <c r="C1348" s="29"/>
      <c r="D1348" s="121"/>
      <c r="E1348" s="29"/>
      <c r="F1348" s="29"/>
      <c r="G1348" s="29"/>
      <c r="H1348" s="29"/>
      <c r="I1348" s="29"/>
      <c r="J1348" s="29"/>
      <c r="K1348" s="29"/>
      <c r="L1348" s="29"/>
    </row>
    <row r="1349" spans="1:12" x14ac:dyDescent="0.2">
      <c r="A1349" s="12"/>
      <c r="B1349" s="15"/>
      <c r="C1349" s="29"/>
      <c r="D1349" s="121"/>
      <c r="E1349" s="29"/>
      <c r="F1349" s="29"/>
      <c r="G1349" s="29"/>
      <c r="H1349" s="29"/>
      <c r="I1349" s="29"/>
      <c r="J1349" s="29"/>
      <c r="K1349" s="29"/>
      <c r="L1349" s="29"/>
    </row>
    <row r="1350" spans="1:12" x14ac:dyDescent="0.2">
      <c r="A1350" s="12"/>
      <c r="B1350" s="15"/>
      <c r="C1350" s="29"/>
      <c r="D1350" s="121"/>
      <c r="E1350" s="29"/>
      <c r="F1350" s="29"/>
      <c r="G1350" s="29"/>
      <c r="H1350" s="29"/>
      <c r="I1350" s="29"/>
      <c r="J1350" s="29"/>
      <c r="K1350" s="29"/>
      <c r="L1350" s="29"/>
    </row>
    <row r="1351" spans="1:12" x14ac:dyDescent="0.2">
      <c r="A1351" s="12"/>
      <c r="B1351" s="15"/>
      <c r="C1351" s="29"/>
      <c r="D1351" s="121"/>
      <c r="E1351" s="29"/>
      <c r="F1351" s="29"/>
      <c r="G1351" s="29"/>
      <c r="H1351" s="29"/>
      <c r="I1351" s="29"/>
      <c r="J1351" s="29"/>
      <c r="K1351" s="29"/>
      <c r="L1351" s="29"/>
    </row>
    <row r="1352" spans="1:12" x14ac:dyDescent="0.2">
      <c r="A1352" s="12"/>
      <c r="B1352" s="15"/>
      <c r="C1352" s="29"/>
      <c r="D1352" s="121"/>
      <c r="E1352" s="29"/>
      <c r="F1352" s="29"/>
      <c r="G1352" s="29"/>
      <c r="H1352" s="29"/>
      <c r="I1352" s="29"/>
      <c r="J1352" s="29"/>
      <c r="K1352" s="29"/>
      <c r="L1352" s="29"/>
    </row>
    <row r="1353" spans="1:12" x14ac:dyDescent="0.2">
      <c r="A1353" s="12"/>
      <c r="B1353" s="15"/>
      <c r="C1353" s="29"/>
      <c r="D1353" s="121"/>
      <c r="E1353" s="29"/>
      <c r="F1353" s="29"/>
      <c r="G1353" s="29"/>
      <c r="H1353" s="29"/>
      <c r="I1353" s="29"/>
      <c r="J1353" s="29"/>
      <c r="K1353" s="29"/>
      <c r="L1353" s="29"/>
    </row>
    <row r="1354" spans="1:12" x14ac:dyDescent="0.2">
      <c r="A1354" s="12"/>
      <c r="B1354" s="15"/>
      <c r="C1354" s="29"/>
      <c r="D1354" s="121"/>
      <c r="E1354" s="29"/>
      <c r="F1354" s="29"/>
      <c r="G1354" s="29"/>
      <c r="H1354" s="29"/>
      <c r="I1354" s="29"/>
      <c r="J1354" s="29"/>
      <c r="K1354" s="29"/>
      <c r="L1354" s="29"/>
    </row>
    <row r="1355" spans="1:12" x14ac:dyDescent="0.2">
      <c r="A1355" s="12"/>
      <c r="B1355" s="15"/>
      <c r="C1355" s="29"/>
      <c r="D1355" s="121"/>
      <c r="E1355" s="29"/>
      <c r="F1355" s="29"/>
      <c r="G1355" s="29"/>
      <c r="H1355" s="29"/>
      <c r="I1355" s="29"/>
      <c r="J1355" s="29"/>
      <c r="K1355" s="29"/>
      <c r="L1355" s="29"/>
    </row>
    <row r="1356" spans="1:12" x14ac:dyDescent="0.2">
      <c r="A1356" s="12"/>
      <c r="B1356" s="15"/>
      <c r="C1356" s="29"/>
      <c r="D1356" s="121"/>
      <c r="E1356" s="29"/>
      <c r="F1356" s="29"/>
      <c r="G1356" s="29"/>
      <c r="H1356" s="29"/>
      <c r="I1356" s="29"/>
      <c r="J1356" s="29"/>
      <c r="K1356" s="29"/>
      <c r="L1356" s="29"/>
    </row>
    <row r="1357" spans="1:12" x14ac:dyDescent="0.2">
      <c r="A1357" s="12"/>
      <c r="B1357" s="15"/>
      <c r="C1357" s="29"/>
      <c r="D1357" s="121"/>
      <c r="E1357" s="29"/>
      <c r="F1357" s="29"/>
      <c r="G1357" s="29"/>
      <c r="H1357" s="29"/>
      <c r="I1357" s="29"/>
      <c r="J1357" s="29"/>
      <c r="K1357" s="29"/>
      <c r="L1357" s="29"/>
    </row>
    <row r="1358" spans="1:12" x14ac:dyDescent="0.2">
      <c r="A1358" s="12"/>
      <c r="B1358" s="15"/>
      <c r="C1358" s="29"/>
      <c r="D1358" s="121"/>
      <c r="E1358" s="29"/>
      <c r="F1358" s="29"/>
      <c r="G1358" s="29"/>
      <c r="H1358" s="29"/>
      <c r="I1358" s="29"/>
      <c r="J1358" s="29"/>
      <c r="K1358" s="29"/>
      <c r="L1358" s="29"/>
    </row>
    <row r="1359" spans="1:12" x14ac:dyDescent="0.2">
      <c r="A1359" s="12"/>
      <c r="B1359" s="15"/>
      <c r="C1359" s="29"/>
      <c r="D1359" s="121"/>
      <c r="E1359" s="29"/>
      <c r="F1359" s="29"/>
      <c r="G1359" s="29"/>
      <c r="H1359" s="29"/>
      <c r="I1359" s="29"/>
      <c r="J1359" s="29"/>
      <c r="K1359" s="29"/>
      <c r="L1359" s="29"/>
    </row>
    <row r="1360" spans="1:12" x14ac:dyDescent="0.2">
      <c r="A1360" s="12"/>
      <c r="B1360" s="15"/>
      <c r="C1360" s="29"/>
      <c r="D1360" s="121"/>
      <c r="E1360" s="29"/>
      <c r="F1360" s="29"/>
      <c r="G1360" s="29"/>
      <c r="H1360" s="29"/>
      <c r="I1360" s="29"/>
      <c r="J1360" s="29"/>
      <c r="K1360" s="29"/>
      <c r="L1360" s="29"/>
    </row>
    <row r="1361" spans="1:12" x14ac:dyDescent="0.2">
      <c r="A1361" s="12"/>
      <c r="B1361" s="15"/>
      <c r="C1361" s="29"/>
      <c r="D1361" s="121"/>
      <c r="E1361" s="29"/>
      <c r="F1361" s="29"/>
      <c r="G1361" s="29"/>
      <c r="H1361" s="29"/>
      <c r="I1361" s="29"/>
      <c r="J1361" s="29"/>
      <c r="K1361" s="29"/>
      <c r="L1361" s="29"/>
    </row>
    <row r="1362" spans="1:12" x14ac:dyDescent="0.2">
      <c r="A1362" s="12"/>
      <c r="B1362" s="15"/>
      <c r="C1362" s="29"/>
      <c r="D1362" s="121"/>
      <c r="E1362" s="29"/>
      <c r="F1362" s="29"/>
      <c r="G1362" s="29"/>
      <c r="H1362" s="29"/>
      <c r="I1362" s="29"/>
      <c r="J1362" s="29"/>
      <c r="K1362" s="29"/>
      <c r="L1362" s="29"/>
    </row>
    <row r="1363" spans="1:12" x14ac:dyDescent="0.2">
      <c r="A1363" s="12"/>
      <c r="B1363" s="15"/>
      <c r="C1363" s="29"/>
      <c r="D1363" s="121"/>
      <c r="E1363" s="29"/>
      <c r="F1363" s="29"/>
      <c r="G1363" s="29"/>
      <c r="H1363" s="29"/>
      <c r="I1363" s="29"/>
      <c r="J1363" s="29"/>
      <c r="K1363" s="29"/>
      <c r="L1363" s="29"/>
    </row>
    <row r="1364" spans="1:12" x14ac:dyDescent="0.2">
      <c r="A1364" s="12"/>
      <c r="B1364" s="15"/>
      <c r="C1364" s="29"/>
      <c r="D1364" s="121"/>
      <c r="E1364" s="29"/>
      <c r="F1364" s="29"/>
      <c r="G1364" s="29"/>
      <c r="H1364" s="29"/>
      <c r="I1364" s="29"/>
      <c r="J1364" s="29"/>
      <c r="K1364" s="29"/>
      <c r="L1364" s="29"/>
    </row>
    <row r="1365" spans="1:12" x14ac:dyDescent="0.2">
      <c r="A1365" s="12"/>
      <c r="B1365" s="15"/>
      <c r="C1365" s="29"/>
      <c r="D1365" s="121"/>
      <c r="E1365" s="29"/>
      <c r="F1365" s="29"/>
      <c r="G1365" s="29"/>
      <c r="H1365" s="29"/>
      <c r="I1365" s="29"/>
      <c r="J1365" s="29"/>
      <c r="K1365" s="29"/>
      <c r="L1365" s="29"/>
    </row>
    <row r="1366" spans="1:12" x14ac:dyDescent="0.2">
      <c r="A1366" s="12"/>
      <c r="B1366" s="15"/>
      <c r="C1366" s="29"/>
      <c r="D1366" s="121"/>
      <c r="E1366" s="29"/>
      <c r="F1366" s="29"/>
      <c r="G1366" s="29"/>
      <c r="H1366" s="29"/>
      <c r="I1366" s="29"/>
      <c r="J1366" s="29"/>
      <c r="K1366" s="29"/>
      <c r="L1366" s="29"/>
    </row>
    <row r="1367" spans="1:12" x14ac:dyDescent="0.2">
      <c r="A1367" s="12"/>
      <c r="B1367" s="15"/>
      <c r="C1367" s="29"/>
      <c r="D1367" s="121"/>
      <c r="E1367" s="29"/>
      <c r="F1367" s="29"/>
      <c r="G1367" s="29"/>
      <c r="H1367" s="29"/>
      <c r="I1367" s="29"/>
      <c r="J1367" s="29"/>
      <c r="K1367" s="29"/>
      <c r="L1367" s="29"/>
    </row>
    <row r="1368" spans="1:12" x14ac:dyDescent="0.2">
      <c r="A1368" s="12"/>
      <c r="B1368" s="15"/>
      <c r="C1368" s="29"/>
      <c r="D1368" s="121"/>
      <c r="E1368" s="29"/>
      <c r="F1368" s="29"/>
      <c r="G1368" s="29"/>
      <c r="H1368" s="29"/>
      <c r="I1368" s="29"/>
      <c r="J1368" s="29"/>
      <c r="K1368" s="29"/>
      <c r="L1368" s="29"/>
    </row>
    <row r="1369" spans="1:12" x14ac:dyDescent="0.2">
      <c r="A1369" s="12"/>
      <c r="B1369" s="15"/>
      <c r="C1369" s="29"/>
      <c r="D1369" s="121"/>
      <c r="E1369" s="29"/>
      <c r="F1369" s="29"/>
      <c r="G1369" s="29"/>
      <c r="H1369" s="29"/>
      <c r="I1369" s="29"/>
      <c r="J1369" s="29"/>
      <c r="K1369" s="29"/>
      <c r="L1369" s="29"/>
    </row>
    <row r="1370" spans="1:12" x14ac:dyDescent="0.2">
      <c r="A1370" s="12"/>
      <c r="B1370" s="15"/>
      <c r="C1370" s="29"/>
      <c r="D1370" s="121"/>
      <c r="E1370" s="29"/>
      <c r="F1370" s="29"/>
      <c r="G1370" s="29"/>
      <c r="H1370" s="29"/>
      <c r="I1370" s="29"/>
      <c r="J1370" s="29"/>
      <c r="K1370" s="29"/>
      <c r="L1370" s="29"/>
    </row>
    <row r="1371" spans="1:12" x14ac:dyDescent="0.2">
      <c r="A1371" s="12"/>
      <c r="B1371" s="15"/>
      <c r="C1371" s="29"/>
      <c r="D1371" s="121"/>
      <c r="E1371" s="29"/>
      <c r="F1371" s="29"/>
      <c r="G1371" s="29"/>
      <c r="H1371" s="29"/>
      <c r="I1371" s="29"/>
      <c r="J1371" s="29"/>
      <c r="K1371" s="29"/>
      <c r="L1371" s="29"/>
    </row>
    <row r="1372" spans="1:12" x14ac:dyDescent="0.2">
      <c r="A1372" s="12"/>
      <c r="B1372" s="15"/>
      <c r="C1372" s="29"/>
      <c r="D1372" s="121"/>
      <c r="E1372" s="29"/>
      <c r="F1372" s="29"/>
      <c r="G1372" s="29"/>
      <c r="H1372" s="29"/>
      <c r="I1372" s="29"/>
      <c r="J1372" s="29"/>
      <c r="K1372" s="29"/>
      <c r="L1372" s="29"/>
    </row>
    <row r="1373" spans="1:12" x14ac:dyDescent="0.2">
      <c r="A1373" s="12"/>
      <c r="B1373" s="15"/>
      <c r="C1373" s="29"/>
      <c r="D1373" s="121"/>
      <c r="E1373" s="29"/>
      <c r="F1373" s="29"/>
      <c r="G1373" s="29"/>
      <c r="H1373" s="29"/>
      <c r="I1373" s="29"/>
      <c r="J1373" s="29"/>
      <c r="K1373" s="29"/>
      <c r="L1373" s="29"/>
    </row>
    <row r="1374" spans="1:12" x14ac:dyDescent="0.2">
      <c r="A1374" s="12"/>
      <c r="B1374" s="15"/>
      <c r="C1374" s="29"/>
      <c r="D1374" s="121"/>
      <c r="E1374" s="29"/>
      <c r="F1374" s="29"/>
      <c r="G1374" s="29"/>
      <c r="H1374" s="29"/>
      <c r="I1374" s="29"/>
      <c r="J1374" s="29"/>
      <c r="K1374" s="29"/>
      <c r="L1374" s="29"/>
    </row>
    <row r="1375" spans="1:12" x14ac:dyDescent="0.2">
      <c r="A1375" s="12"/>
      <c r="B1375" s="15"/>
      <c r="C1375" s="29"/>
      <c r="D1375" s="121"/>
      <c r="E1375" s="29"/>
      <c r="F1375" s="29"/>
      <c r="G1375" s="29"/>
      <c r="H1375" s="29"/>
      <c r="I1375" s="29"/>
      <c r="J1375" s="29"/>
      <c r="K1375" s="29"/>
      <c r="L1375" s="29"/>
    </row>
    <row r="1376" spans="1:12" x14ac:dyDescent="0.2">
      <c r="A1376" s="12"/>
      <c r="B1376" s="15"/>
      <c r="C1376" s="29"/>
      <c r="D1376" s="121"/>
      <c r="E1376" s="29"/>
      <c r="F1376" s="29"/>
      <c r="G1376" s="29"/>
      <c r="H1376" s="29"/>
      <c r="I1376" s="29"/>
      <c r="J1376" s="29"/>
      <c r="K1376" s="29"/>
      <c r="L1376" s="29"/>
    </row>
    <row r="1377" spans="1:12" x14ac:dyDescent="0.2">
      <c r="A1377" s="12"/>
      <c r="B1377" s="15"/>
      <c r="C1377" s="29"/>
      <c r="D1377" s="121"/>
      <c r="E1377" s="29"/>
      <c r="F1377" s="29"/>
      <c r="G1377" s="29"/>
      <c r="H1377" s="29"/>
      <c r="I1377" s="29"/>
      <c r="J1377" s="29"/>
      <c r="K1377" s="29"/>
      <c r="L1377" s="29"/>
    </row>
    <row r="1378" spans="1:12" x14ac:dyDescent="0.2">
      <c r="A1378" s="12"/>
      <c r="B1378" s="15"/>
      <c r="C1378" s="29"/>
      <c r="D1378" s="121"/>
      <c r="E1378" s="29"/>
      <c r="F1378" s="29"/>
      <c r="G1378" s="29"/>
      <c r="H1378" s="29"/>
      <c r="I1378" s="29"/>
      <c r="J1378" s="29"/>
      <c r="K1378" s="29"/>
      <c r="L1378" s="29"/>
    </row>
    <row r="1379" spans="1:12" x14ac:dyDescent="0.2">
      <c r="A1379" s="12"/>
      <c r="B1379" s="15"/>
      <c r="C1379" s="29"/>
      <c r="D1379" s="121"/>
      <c r="E1379" s="29"/>
      <c r="F1379" s="29"/>
      <c r="G1379" s="29"/>
      <c r="H1379" s="29"/>
      <c r="I1379" s="29"/>
      <c r="J1379" s="29"/>
      <c r="K1379" s="29"/>
      <c r="L1379" s="29"/>
    </row>
    <row r="1380" spans="1:12" x14ac:dyDescent="0.2">
      <c r="A1380" s="12"/>
      <c r="B1380" s="15"/>
      <c r="C1380" s="29"/>
      <c r="D1380" s="121"/>
      <c r="E1380" s="29"/>
      <c r="F1380" s="29"/>
      <c r="G1380" s="29"/>
      <c r="H1380" s="29"/>
      <c r="I1380" s="29"/>
      <c r="J1380" s="29"/>
      <c r="K1380" s="29"/>
      <c r="L1380" s="29"/>
    </row>
    <row r="1381" spans="1:12" x14ac:dyDescent="0.2">
      <c r="A1381" s="12"/>
      <c r="B1381" s="15"/>
      <c r="C1381" s="29"/>
      <c r="D1381" s="121"/>
      <c r="E1381" s="29"/>
      <c r="F1381" s="29"/>
      <c r="G1381" s="29"/>
      <c r="H1381" s="29"/>
      <c r="I1381" s="29"/>
      <c r="J1381" s="29"/>
      <c r="K1381" s="29"/>
      <c r="L1381" s="29"/>
    </row>
    <row r="1382" spans="1:12" x14ac:dyDescent="0.2">
      <c r="A1382" s="12"/>
      <c r="B1382" s="15"/>
      <c r="C1382" s="29"/>
      <c r="D1382" s="121"/>
      <c r="E1382" s="29"/>
      <c r="F1382" s="29"/>
      <c r="G1382" s="29"/>
      <c r="H1382" s="29"/>
      <c r="I1382" s="29"/>
      <c r="J1382" s="29"/>
      <c r="K1382" s="29"/>
      <c r="L1382" s="29"/>
    </row>
    <row r="1383" spans="1:12" x14ac:dyDescent="0.2">
      <c r="A1383" s="12"/>
      <c r="B1383" s="15"/>
      <c r="C1383" s="29"/>
      <c r="D1383" s="121"/>
      <c r="E1383" s="29"/>
      <c r="F1383" s="29"/>
      <c r="G1383" s="29"/>
      <c r="H1383" s="29"/>
      <c r="I1383" s="29"/>
      <c r="J1383" s="29"/>
      <c r="K1383" s="29"/>
      <c r="L1383" s="29"/>
    </row>
    <row r="1384" spans="1:12" x14ac:dyDescent="0.2">
      <c r="A1384" s="12"/>
      <c r="B1384" s="15"/>
      <c r="C1384" s="29"/>
      <c r="D1384" s="121"/>
      <c r="E1384" s="29"/>
      <c r="F1384" s="29"/>
      <c r="G1384" s="29"/>
      <c r="H1384" s="29"/>
      <c r="I1384" s="29"/>
      <c r="J1384" s="29"/>
      <c r="K1384" s="29"/>
      <c r="L1384" s="29"/>
    </row>
    <row r="1385" spans="1:12" x14ac:dyDescent="0.2">
      <c r="A1385" s="12"/>
      <c r="B1385" s="15"/>
      <c r="C1385" s="29"/>
      <c r="D1385" s="121"/>
      <c r="E1385" s="29"/>
      <c r="F1385" s="29"/>
      <c r="G1385" s="29"/>
      <c r="H1385" s="29"/>
      <c r="I1385" s="29"/>
      <c r="J1385" s="29"/>
      <c r="K1385" s="29"/>
      <c r="L1385" s="29"/>
    </row>
    <row r="1386" spans="1:12" x14ac:dyDescent="0.2">
      <c r="A1386" s="12"/>
      <c r="B1386" s="15"/>
      <c r="C1386" s="29"/>
      <c r="D1386" s="121"/>
      <c r="E1386" s="29"/>
      <c r="F1386" s="29"/>
      <c r="G1386" s="29"/>
      <c r="H1386" s="29"/>
      <c r="I1386" s="29"/>
      <c r="J1386" s="29"/>
      <c r="K1386" s="29"/>
      <c r="L1386" s="29"/>
    </row>
    <row r="1387" spans="1:12" x14ac:dyDescent="0.2">
      <c r="A1387" s="12"/>
      <c r="B1387" s="15"/>
      <c r="C1387" s="29"/>
      <c r="D1387" s="121"/>
      <c r="E1387" s="29"/>
      <c r="F1387" s="29"/>
      <c r="G1387" s="29"/>
      <c r="H1387" s="29"/>
      <c r="I1387" s="29"/>
      <c r="J1387" s="29"/>
      <c r="K1387" s="29"/>
      <c r="L1387" s="29"/>
    </row>
    <row r="1388" spans="1:12" x14ac:dyDescent="0.2">
      <c r="A1388" s="12"/>
      <c r="B1388" s="15"/>
      <c r="C1388" s="29"/>
      <c r="D1388" s="121"/>
      <c r="E1388" s="29"/>
      <c r="F1388" s="29"/>
      <c r="G1388" s="29"/>
      <c r="H1388" s="29"/>
      <c r="I1388" s="29"/>
      <c r="J1388" s="29"/>
      <c r="K1388" s="29"/>
      <c r="L1388" s="29"/>
    </row>
    <row r="1389" spans="1:12" x14ac:dyDescent="0.2">
      <c r="A1389" s="12"/>
      <c r="B1389" s="15"/>
      <c r="C1389" s="29"/>
      <c r="D1389" s="121"/>
      <c r="E1389" s="29"/>
      <c r="F1389" s="29"/>
      <c r="G1389" s="29"/>
      <c r="H1389" s="29"/>
      <c r="I1389" s="29"/>
      <c r="J1389" s="29"/>
      <c r="K1389" s="29"/>
      <c r="L1389" s="29"/>
    </row>
    <row r="1390" spans="1:12" x14ac:dyDescent="0.2">
      <c r="A1390" s="12"/>
      <c r="B1390" s="15"/>
      <c r="C1390" s="29"/>
      <c r="D1390" s="121"/>
      <c r="E1390" s="29"/>
      <c r="F1390" s="29"/>
      <c r="G1390" s="29"/>
      <c r="H1390" s="29"/>
      <c r="I1390" s="29"/>
      <c r="J1390" s="29"/>
      <c r="K1390" s="29"/>
      <c r="L1390" s="29"/>
    </row>
    <row r="1391" spans="1:12" x14ac:dyDescent="0.2">
      <c r="A1391" s="12"/>
      <c r="B1391" s="15"/>
      <c r="C1391" s="29"/>
      <c r="D1391" s="121"/>
      <c r="E1391" s="29"/>
      <c r="F1391" s="29"/>
      <c r="G1391" s="29"/>
      <c r="H1391" s="29"/>
      <c r="I1391" s="29"/>
      <c r="J1391" s="29"/>
      <c r="K1391" s="29"/>
      <c r="L1391" s="29"/>
    </row>
    <row r="1392" spans="1:12" x14ac:dyDescent="0.2">
      <c r="A1392" s="12"/>
      <c r="B1392" s="15"/>
      <c r="C1392" s="29"/>
      <c r="D1392" s="121"/>
      <c r="E1392" s="29"/>
      <c r="F1392" s="29"/>
      <c r="G1392" s="29"/>
      <c r="H1392" s="29"/>
      <c r="I1392" s="29"/>
      <c r="J1392" s="29"/>
      <c r="K1392" s="29"/>
      <c r="L1392" s="29"/>
    </row>
    <row r="1393" spans="1:12" x14ac:dyDescent="0.2">
      <c r="A1393" s="12"/>
      <c r="B1393" s="15"/>
      <c r="C1393" s="29"/>
      <c r="D1393" s="121"/>
      <c r="E1393" s="29"/>
      <c r="F1393" s="29"/>
      <c r="G1393" s="29"/>
      <c r="H1393" s="29"/>
      <c r="I1393" s="29"/>
      <c r="J1393" s="29"/>
      <c r="K1393" s="29"/>
      <c r="L1393" s="29"/>
    </row>
    <row r="1394" spans="1:12" x14ac:dyDescent="0.2">
      <c r="A1394" s="12"/>
      <c r="B1394" s="15"/>
      <c r="C1394" s="29"/>
      <c r="D1394" s="121"/>
      <c r="E1394" s="29"/>
      <c r="F1394" s="29"/>
      <c r="G1394" s="29"/>
      <c r="H1394" s="29"/>
      <c r="I1394" s="29"/>
      <c r="J1394" s="29"/>
      <c r="K1394" s="29"/>
      <c r="L1394" s="29"/>
    </row>
    <row r="1395" spans="1:12" x14ac:dyDescent="0.2">
      <c r="A1395" s="12"/>
      <c r="B1395" s="15"/>
      <c r="C1395" s="29"/>
      <c r="D1395" s="121"/>
      <c r="E1395" s="29"/>
      <c r="F1395" s="29"/>
      <c r="G1395" s="29"/>
      <c r="H1395" s="29"/>
      <c r="I1395" s="29"/>
      <c r="J1395" s="29"/>
      <c r="K1395" s="29"/>
      <c r="L1395" s="29"/>
    </row>
    <row r="1396" spans="1:12" x14ac:dyDescent="0.2">
      <c r="A1396" s="12"/>
      <c r="B1396" s="15"/>
      <c r="C1396" s="29"/>
      <c r="D1396" s="121"/>
      <c r="E1396" s="29"/>
      <c r="F1396" s="29"/>
      <c r="G1396" s="29"/>
      <c r="H1396" s="29"/>
      <c r="I1396" s="29"/>
      <c r="J1396" s="29"/>
      <c r="K1396" s="29"/>
      <c r="L1396" s="29"/>
    </row>
    <row r="1397" spans="1:12" x14ac:dyDescent="0.2">
      <c r="A1397" s="12"/>
      <c r="B1397" s="15"/>
      <c r="C1397" s="29"/>
      <c r="D1397" s="121"/>
      <c r="E1397" s="29"/>
      <c r="F1397" s="29"/>
      <c r="G1397" s="29"/>
      <c r="H1397" s="29"/>
      <c r="I1397" s="29"/>
      <c r="J1397" s="29"/>
      <c r="K1397" s="29"/>
      <c r="L1397" s="29"/>
    </row>
    <row r="1398" spans="1:12" x14ac:dyDescent="0.2">
      <c r="A1398" s="12"/>
      <c r="B1398" s="15"/>
      <c r="C1398" s="29"/>
      <c r="D1398" s="121"/>
      <c r="E1398" s="29"/>
      <c r="F1398" s="29"/>
      <c r="G1398" s="29"/>
      <c r="H1398" s="29"/>
      <c r="I1398" s="29"/>
      <c r="J1398" s="29"/>
      <c r="K1398" s="29"/>
      <c r="L1398" s="29"/>
    </row>
    <row r="1399" spans="1:12" x14ac:dyDescent="0.2">
      <c r="A1399" s="12"/>
      <c r="B1399" s="15"/>
      <c r="C1399" s="29"/>
      <c r="D1399" s="121"/>
      <c r="E1399" s="29"/>
      <c r="F1399" s="29"/>
      <c r="G1399" s="29"/>
      <c r="H1399" s="29"/>
      <c r="I1399" s="29"/>
      <c r="J1399" s="29"/>
      <c r="K1399" s="29"/>
      <c r="L1399" s="29"/>
    </row>
    <row r="1400" spans="1:12" x14ac:dyDescent="0.2">
      <c r="A1400" s="12"/>
      <c r="B1400" s="15"/>
      <c r="C1400" s="29"/>
      <c r="D1400" s="121"/>
      <c r="E1400" s="29"/>
      <c r="F1400" s="29"/>
      <c r="G1400" s="29"/>
      <c r="H1400" s="29"/>
      <c r="I1400" s="29"/>
      <c r="J1400" s="29"/>
      <c r="K1400" s="29"/>
      <c r="L1400" s="29"/>
    </row>
    <row r="1401" spans="1:12" x14ac:dyDescent="0.2">
      <c r="A1401" s="12"/>
      <c r="B1401" s="15"/>
      <c r="C1401" s="29"/>
      <c r="D1401" s="121"/>
      <c r="E1401" s="29"/>
      <c r="F1401" s="29"/>
      <c r="G1401" s="29"/>
      <c r="H1401" s="29"/>
      <c r="I1401" s="29"/>
      <c r="J1401" s="29"/>
      <c r="K1401" s="29"/>
      <c r="L1401" s="29"/>
    </row>
    <row r="1402" spans="1:12" x14ac:dyDescent="0.2">
      <c r="A1402" s="12"/>
      <c r="B1402" s="15"/>
      <c r="C1402" s="29"/>
      <c r="D1402" s="121"/>
      <c r="E1402" s="29"/>
      <c r="F1402" s="29"/>
      <c r="G1402" s="29"/>
      <c r="H1402" s="29"/>
      <c r="I1402" s="29"/>
      <c r="J1402" s="29"/>
      <c r="K1402" s="29"/>
      <c r="L1402" s="29"/>
    </row>
    <row r="1403" spans="1:12" x14ac:dyDescent="0.2">
      <c r="A1403" s="12"/>
      <c r="B1403" s="15"/>
      <c r="C1403" s="29"/>
      <c r="D1403" s="121"/>
      <c r="E1403" s="29"/>
      <c r="F1403" s="29"/>
      <c r="G1403" s="29"/>
      <c r="H1403" s="29"/>
      <c r="I1403" s="29"/>
      <c r="J1403" s="29"/>
      <c r="K1403" s="29"/>
      <c r="L1403" s="29"/>
    </row>
    <row r="1404" spans="1:12" x14ac:dyDescent="0.2">
      <c r="A1404" s="12"/>
      <c r="B1404" s="15"/>
      <c r="C1404" s="29"/>
      <c r="D1404" s="121"/>
      <c r="E1404" s="29"/>
      <c r="F1404" s="29"/>
      <c r="G1404" s="29"/>
      <c r="H1404" s="29"/>
      <c r="I1404" s="29"/>
      <c r="J1404" s="29"/>
      <c r="K1404" s="29"/>
      <c r="L1404" s="29"/>
    </row>
    <row r="1405" spans="1:12" x14ac:dyDescent="0.2">
      <c r="A1405" s="12"/>
      <c r="B1405" s="15"/>
      <c r="C1405" s="29"/>
      <c r="D1405" s="121"/>
      <c r="E1405" s="29"/>
      <c r="F1405" s="29"/>
      <c r="G1405" s="29"/>
      <c r="H1405" s="29"/>
      <c r="I1405" s="29"/>
      <c r="J1405" s="29"/>
      <c r="K1405" s="29"/>
      <c r="L1405" s="29"/>
    </row>
    <row r="1406" spans="1:12" x14ac:dyDescent="0.2">
      <c r="A1406" s="12"/>
      <c r="B1406" s="15"/>
      <c r="C1406" s="29"/>
      <c r="D1406" s="121"/>
      <c r="E1406" s="29"/>
      <c r="F1406" s="29"/>
      <c r="G1406" s="29"/>
      <c r="H1406" s="29"/>
      <c r="I1406" s="29"/>
      <c r="J1406" s="29"/>
      <c r="K1406" s="29"/>
      <c r="L1406" s="29"/>
    </row>
    <row r="1407" spans="1:12" x14ac:dyDescent="0.2">
      <c r="A1407" s="12"/>
      <c r="B1407" s="15"/>
      <c r="C1407" s="29"/>
      <c r="D1407" s="121"/>
      <c r="E1407" s="29"/>
      <c r="F1407" s="29"/>
      <c r="G1407" s="29"/>
      <c r="H1407" s="29"/>
      <c r="I1407" s="29"/>
      <c r="J1407" s="29"/>
      <c r="K1407" s="29"/>
      <c r="L1407" s="29"/>
    </row>
    <row r="1408" spans="1:12" x14ac:dyDescent="0.2">
      <c r="A1408" s="12"/>
      <c r="B1408" s="15"/>
      <c r="C1408" s="29"/>
      <c r="D1408" s="121"/>
      <c r="E1408" s="29"/>
      <c r="F1408" s="29"/>
      <c r="G1408" s="29"/>
      <c r="H1408" s="29"/>
      <c r="I1408" s="29"/>
      <c r="J1408" s="29"/>
      <c r="K1408" s="29"/>
      <c r="L1408" s="29"/>
    </row>
    <row r="1409" spans="1:12" x14ac:dyDescent="0.2">
      <c r="A1409" s="12"/>
      <c r="B1409" s="15"/>
      <c r="C1409" s="29"/>
      <c r="D1409" s="121"/>
      <c r="E1409" s="29"/>
      <c r="F1409" s="29"/>
      <c r="G1409" s="29"/>
      <c r="H1409" s="29"/>
      <c r="I1409" s="29"/>
      <c r="J1409" s="29"/>
      <c r="K1409" s="29"/>
      <c r="L1409" s="29"/>
    </row>
    <row r="1410" spans="1:12" x14ac:dyDescent="0.2">
      <c r="A1410" s="12"/>
      <c r="B1410" s="15"/>
      <c r="C1410" s="29"/>
      <c r="D1410" s="121"/>
      <c r="E1410" s="29"/>
      <c r="F1410" s="29"/>
      <c r="G1410" s="29"/>
      <c r="H1410" s="29"/>
      <c r="I1410" s="29"/>
      <c r="J1410" s="29"/>
      <c r="K1410" s="29"/>
      <c r="L1410" s="29"/>
    </row>
    <row r="1411" spans="1:12" x14ac:dyDescent="0.2">
      <c r="A1411" s="12"/>
      <c r="B1411" s="15"/>
      <c r="C1411" s="29"/>
      <c r="D1411" s="121"/>
      <c r="E1411" s="29"/>
      <c r="F1411" s="29"/>
      <c r="G1411" s="29"/>
      <c r="H1411" s="29"/>
      <c r="I1411" s="29"/>
      <c r="J1411" s="29"/>
      <c r="K1411" s="29"/>
      <c r="L1411" s="29"/>
    </row>
    <row r="1412" spans="1:12" x14ac:dyDescent="0.2">
      <c r="A1412" s="12"/>
      <c r="B1412" s="15"/>
      <c r="C1412" s="29"/>
      <c r="D1412" s="121"/>
      <c r="E1412" s="29"/>
      <c r="F1412" s="29"/>
      <c r="G1412" s="29"/>
      <c r="H1412" s="29"/>
      <c r="I1412" s="29"/>
      <c r="J1412" s="29"/>
      <c r="K1412" s="29"/>
      <c r="L1412" s="29"/>
    </row>
    <row r="1413" spans="1:12" x14ac:dyDescent="0.2">
      <c r="A1413" s="12"/>
      <c r="B1413" s="15"/>
      <c r="C1413" s="29"/>
      <c r="D1413" s="121"/>
      <c r="E1413" s="29"/>
      <c r="F1413" s="29"/>
      <c r="G1413" s="29"/>
      <c r="H1413" s="29"/>
      <c r="I1413" s="29"/>
      <c r="J1413" s="29"/>
      <c r="K1413" s="29"/>
      <c r="L1413" s="29"/>
    </row>
    <row r="1414" spans="1:12" x14ac:dyDescent="0.2">
      <c r="A1414" s="12"/>
      <c r="B1414" s="15"/>
      <c r="C1414" s="29"/>
      <c r="D1414" s="121"/>
      <c r="E1414" s="29"/>
      <c r="F1414" s="29"/>
      <c r="G1414" s="29"/>
      <c r="H1414" s="29"/>
      <c r="I1414" s="29"/>
      <c r="J1414" s="29"/>
      <c r="K1414" s="29"/>
      <c r="L1414" s="29"/>
    </row>
    <row r="1415" spans="1:12" x14ac:dyDescent="0.2">
      <c r="A1415" s="12"/>
      <c r="B1415" s="15"/>
      <c r="C1415" s="29"/>
      <c r="D1415" s="121"/>
      <c r="E1415" s="29"/>
      <c r="F1415" s="29"/>
      <c r="G1415" s="29"/>
      <c r="H1415" s="29"/>
      <c r="I1415" s="29"/>
      <c r="J1415" s="29"/>
      <c r="K1415" s="29"/>
      <c r="L1415" s="29"/>
    </row>
    <row r="1416" spans="1:12" x14ac:dyDescent="0.2">
      <c r="A1416" s="12"/>
      <c r="B1416" s="15"/>
      <c r="C1416" s="29"/>
      <c r="D1416" s="121"/>
      <c r="E1416" s="29"/>
      <c r="F1416" s="29"/>
      <c r="G1416" s="29"/>
      <c r="H1416" s="29"/>
      <c r="I1416" s="29"/>
      <c r="J1416" s="29"/>
      <c r="K1416" s="29"/>
      <c r="L1416" s="29"/>
    </row>
    <row r="1417" spans="1:12" x14ac:dyDescent="0.2">
      <c r="A1417" s="12"/>
      <c r="B1417" s="15"/>
      <c r="C1417" s="29"/>
      <c r="D1417" s="121"/>
      <c r="E1417" s="29"/>
      <c r="F1417" s="29"/>
      <c r="G1417" s="29"/>
      <c r="H1417" s="29"/>
      <c r="I1417" s="29"/>
      <c r="J1417" s="29"/>
      <c r="K1417" s="29"/>
      <c r="L1417" s="29"/>
    </row>
    <row r="1418" spans="1:12" x14ac:dyDescent="0.2">
      <c r="A1418" s="12"/>
      <c r="B1418" s="15"/>
      <c r="C1418" s="29"/>
      <c r="D1418" s="121"/>
      <c r="E1418" s="29"/>
      <c r="F1418" s="29"/>
      <c r="G1418" s="29"/>
      <c r="H1418" s="29"/>
      <c r="I1418" s="29"/>
      <c r="J1418" s="29"/>
      <c r="K1418" s="29"/>
      <c r="L1418" s="29"/>
    </row>
    <row r="1419" spans="1:12" x14ac:dyDescent="0.2">
      <c r="A1419" s="12"/>
      <c r="B1419" s="15"/>
      <c r="C1419" s="29"/>
      <c r="D1419" s="121"/>
      <c r="E1419" s="29"/>
      <c r="F1419" s="29"/>
      <c r="G1419" s="29"/>
      <c r="H1419" s="29"/>
      <c r="I1419" s="29"/>
      <c r="J1419" s="29"/>
      <c r="K1419" s="29"/>
      <c r="L1419" s="29"/>
    </row>
    <row r="1420" spans="1:12" x14ac:dyDescent="0.2">
      <c r="A1420" s="12"/>
      <c r="B1420" s="15"/>
      <c r="C1420" s="29"/>
      <c r="D1420" s="121"/>
      <c r="E1420" s="29"/>
      <c r="F1420" s="29"/>
      <c r="G1420" s="29"/>
      <c r="H1420" s="29"/>
      <c r="I1420" s="29"/>
      <c r="J1420" s="29"/>
      <c r="K1420" s="29"/>
      <c r="L1420" s="29"/>
    </row>
    <row r="1421" spans="1:12" x14ac:dyDescent="0.2">
      <c r="A1421" s="12"/>
      <c r="B1421" s="15"/>
      <c r="C1421" s="29"/>
      <c r="D1421" s="121"/>
      <c r="E1421" s="29"/>
      <c r="F1421" s="29"/>
      <c r="G1421" s="29"/>
      <c r="H1421" s="29"/>
      <c r="I1421" s="29"/>
      <c r="J1421" s="29"/>
      <c r="K1421" s="29"/>
      <c r="L1421" s="29"/>
    </row>
    <row r="1422" spans="1:12" x14ac:dyDescent="0.2">
      <c r="A1422" s="12"/>
      <c r="B1422" s="15"/>
      <c r="C1422" s="29"/>
      <c r="D1422" s="121"/>
      <c r="E1422" s="29"/>
      <c r="F1422" s="29"/>
      <c r="G1422" s="29"/>
      <c r="H1422" s="29"/>
      <c r="I1422" s="29"/>
      <c r="J1422" s="29"/>
      <c r="K1422" s="29"/>
      <c r="L1422" s="29"/>
    </row>
    <row r="1423" spans="1:12" x14ac:dyDescent="0.2">
      <c r="A1423" s="12"/>
      <c r="B1423" s="15"/>
      <c r="C1423" s="29"/>
      <c r="D1423" s="121"/>
      <c r="E1423" s="29"/>
      <c r="F1423" s="29"/>
      <c r="G1423" s="29"/>
      <c r="H1423" s="29"/>
      <c r="I1423" s="29"/>
      <c r="J1423" s="29"/>
      <c r="K1423" s="29"/>
      <c r="L1423" s="29"/>
    </row>
    <row r="1424" spans="1:12" x14ac:dyDescent="0.2">
      <c r="A1424" s="12"/>
      <c r="B1424" s="15"/>
      <c r="C1424" s="29"/>
      <c r="D1424" s="121"/>
      <c r="E1424" s="29"/>
      <c r="F1424" s="29"/>
      <c r="G1424" s="29"/>
      <c r="H1424" s="29"/>
      <c r="I1424" s="29"/>
      <c r="J1424" s="29"/>
      <c r="K1424" s="29"/>
      <c r="L1424" s="29"/>
    </row>
    <row r="1425" spans="1:12" x14ac:dyDescent="0.2">
      <c r="A1425" s="12"/>
      <c r="B1425" s="15"/>
      <c r="C1425" s="29"/>
      <c r="D1425" s="121"/>
      <c r="E1425" s="29"/>
      <c r="F1425" s="29"/>
      <c r="G1425" s="29"/>
      <c r="H1425" s="29"/>
      <c r="I1425" s="29"/>
      <c r="J1425" s="29"/>
      <c r="K1425" s="29"/>
      <c r="L1425" s="29"/>
    </row>
    <row r="1426" spans="1:12" x14ac:dyDescent="0.2">
      <c r="A1426" s="12"/>
      <c r="B1426" s="15"/>
      <c r="C1426" s="29"/>
      <c r="D1426" s="121"/>
      <c r="E1426" s="29"/>
      <c r="F1426" s="29"/>
      <c r="G1426" s="29"/>
      <c r="H1426" s="29"/>
      <c r="I1426" s="29"/>
      <c r="J1426" s="29"/>
      <c r="K1426" s="29"/>
      <c r="L1426" s="29"/>
    </row>
    <row r="1427" spans="1:12" x14ac:dyDescent="0.2">
      <c r="A1427" s="12"/>
      <c r="B1427" s="15"/>
      <c r="C1427" s="29"/>
      <c r="D1427" s="121"/>
      <c r="E1427" s="29"/>
      <c r="F1427" s="29"/>
      <c r="G1427" s="29"/>
      <c r="H1427" s="29"/>
      <c r="I1427" s="29"/>
      <c r="J1427" s="29"/>
      <c r="K1427" s="29"/>
      <c r="L1427" s="29"/>
    </row>
    <row r="1428" spans="1:12" x14ac:dyDescent="0.2">
      <c r="A1428" s="12"/>
      <c r="B1428" s="15"/>
      <c r="C1428" s="29"/>
      <c r="D1428" s="121"/>
      <c r="E1428" s="29"/>
      <c r="F1428" s="29"/>
      <c r="G1428" s="29"/>
      <c r="H1428" s="29"/>
      <c r="I1428" s="29"/>
      <c r="J1428" s="29"/>
      <c r="K1428" s="29"/>
      <c r="L1428" s="29"/>
    </row>
    <row r="1429" spans="1:12" x14ac:dyDescent="0.2">
      <c r="A1429" s="12"/>
      <c r="B1429" s="15"/>
      <c r="C1429" s="29"/>
      <c r="D1429" s="121"/>
      <c r="E1429" s="29"/>
      <c r="F1429" s="29"/>
      <c r="G1429" s="29"/>
      <c r="H1429" s="29"/>
      <c r="I1429" s="29"/>
      <c r="J1429" s="29"/>
      <c r="K1429" s="29"/>
      <c r="L1429" s="29"/>
    </row>
    <row r="1430" spans="1:12" x14ac:dyDescent="0.2">
      <c r="A1430" s="12"/>
      <c r="B1430" s="15"/>
      <c r="C1430" s="29"/>
      <c r="D1430" s="121"/>
      <c r="E1430" s="29"/>
      <c r="F1430" s="29"/>
      <c r="G1430" s="29"/>
      <c r="H1430" s="29"/>
      <c r="I1430" s="29"/>
      <c r="J1430" s="29"/>
      <c r="K1430" s="29"/>
      <c r="L1430" s="29"/>
    </row>
    <row r="1431" spans="1:12" x14ac:dyDescent="0.2">
      <c r="A1431" s="12"/>
      <c r="B1431" s="15"/>
      <c r="C1431" s="29"/>
      <c r="D1431" s="121"/>
      <c r="E1431" s="29"/>
      <c r="F1431" s="29"/>
      <c r="G1431" s="29"/>
      <c r="H1431" s="29"/>
      <c r="I1431" s="29"/>
      <c r="J1431" s="29"/>
      <c r="K1431" s="29"/>
      <c r="L1431" s="29"/>
    </row>
    <row r="1432" spans="1:12" x14ac:dyDescent="0.2">
      <c r="A1432" s="12"/>
      <c r="B1432" s="15"/>
      <c r="C1432" s="29"/>
      <c r="D1432" s="121"/>
      <c r="E1432" s="29"/>
      <c r="F1432" s="29"/>
      <c r="G1432" s="29"/>
      <c r="H1432" s="29"/>
      <c r="I1432" s="29"/>
      <c r="J1432" s="29"/>
      <c r="K1432" s="29"/>
      <c r="L1432" s="29"/>
    </row>
    <row r="1433" spans="1:12" x14ac:dyDescent="0.2">
      <c r="A1433" s="12"/>
      <c r="B1433" s="15"/>
      <c r="C1433" s="29"/>
      <c r="D1433" s="121"/>
      <c r="E1433" s="29"/>
      <c r="F1433" s="29"/>
      <c r="G1433" s="29"/>
      <c r="H1433" s="29"/>
      <c r="I1433" s="29"/>
      <c r="J1433" s="29"/>
      <c r="K1433" s="29"/>
      <c r="L1433" s="29"/>
    </row>
    <row r="1434" spans="1:12" x14ac:dyDescent="0.2">
      <c r="A1434" s="12"/>
      <c r="B1434" s="15"/>
      <c r="C1434" s="29"/>
      <c r="D1434" s="121"/>
      <c r="E1434" s="29"/>
      <c r="F1434" s="29"/>
      <c r="G1434" s="29"/>
      <c r="H1434" s="29"/>
      <c r="I1434" s="29"/>
      <c r="J1434" s="29"/>
      <c r="K1434" s="29"/>
      <c r="L1434" s="29"/>
    </row>
    <row r="1435" spans="1:12" x14ac:dyDescent="0.2">
      <c r="A1435" s="12"/>
      <c r="B1435" s="15"/>
      <c r="C1435" s="29"/>
      <c r="D1435" s="121"/>
      <c r="E1435" s="29"/>
      <c r="F1435" s="29"/>
      <c r="G1435" s="29"/>
      <c r="H1435" s="29"/>
      <c r="I1435" s="29"/>
      <c r="J1435" s="29"/>
      <c r="K1435" s="29"/>
      <c r="L1435" s="29"/>
    </row>
    <row r="1436" spans="1:12" x14ac:dyDescent="0.2">
      <c r="A1436" s="12"/>
      <c r="B1436" s="15"/>
      <c r="C1436" s="29"/>
      <c r="D1436" s="121"/>
      <c r="E1436" s="29"/>
      <c r="F1436" s="29"/>
      <c r="G1436" s="29"/>
      <c r="H1436" s="29"/>
      <c r="I1436" s="29"/>
      <c r="J1436" s="29"/>
      <c r="K1436" s="29"/>
      <c r="L1436" s="29"/>
    </row>
    <row r="1437" spans="1:12" x14ac:dyDescent="0.2">
      <c r="A1437" s="12"/>
      <c r="B1437" s="15"/>
      <c r="C1437" s="29"/>
      <c r="D1437" s="121"/>
      <c r="E1437" s="29"/>
      <c r="F1437" s="29"/>
      <c r="G1437" s="29"/>
      <c r="H1437" s="29"/>
      <c r="I1437" s="29"/>
      <c r="J1437" s="29"/>
      <c r="K1437" s="29"/>
      <c r="L1437" s="29"/>
    </row>
    <row r="1438" spans="1:12" x14ac:dyDescent="0.2">
      <c r="A1438" s="12"/>
      <c r="B1438" s="15"/>
      <c r="C1438" s="29"/>
      <c r="D1438" s="121"/>
      <c r="E1438" s="29"/>
      <c r="F1438" s="29"/>
      <c r="G1438" s="29"/>
      <c r="H1438" s="29"/>
      <c r="I1438" s="29"/>
      <c r="J1438" s="29"/>
      <c r="K1438" s="29"/>
      <c r="L1438" s="29"/>
    </row>
    <row r="1439" spans="1:12" x14ac:dyDescent="0.2">
      <c r="A1439" s="12"/>
      <c r="B1439" s="15"/>
      <c r="C1439" s="29"/>
      <c r="D1439" s="121"/>
      <c r="E1439" s="29"/>
      <c r="F1439" s="29"/>
      <c r="G1439" s="29"/>
      <c r="H1439" s="29"/>
      <c r="I1439" s="29"/>
      <c r="J1439" s="29"/>
      <c r="K1439" s="29"/>
      <c r="L1439" s="29"/>
    </row>
    <row r="1440" spans="1:12" x14ac:dyDescent="0.2">
      <c r="A1440" s="12"/>
      <c r="B1440" s="15"/>
      <c r="C1440" s="29"/>
      <c r="D1440" s="121"/>
      <c r="E1440" s="29"/>
      <c r="F1440" s="29"/>
      <c r="G1440" s="29"/>
      <c r="H1440" s="29"/>
      <c r="I1440" s="29"/>
      <c r="J1440" s="29"/>
      <c r="K1440" s="29"/>
      <c r="L1440" s="29"/>
    </row>
    <row r="1441" spans="1:12" x14ac:dyDescent="0.2">
      <c r="A1441" s="12"/>
      <c r="B1441" s="15"/>
      <c r="C1441" s="29"/>
      <c r="D1441" s="121"/>
      <c r="E1441" s="29"/>
      <c r="F1441" s="29"/>
      <c r="G1441" s="29"/>
      <c r="H1441" s="29"/>
      <c r="I1441" s="29"/>
      <c r="J1441" s="29"/>
      <c r="K1441" s="29"/>
      <c r="L1441" s="29"/>
    </row>
    <row r="1442" spans="1:12" x14ac:dyDescent="0.2">
      <c r="A1442" s="12"/>
      <c r="B1442" s="15"/>
      <c r="C1442" s="29"/>
      <c r="D1442" s="121"/>
      <c r="E1442" s="29"/>
      <c r="F1442" s="29"/>
      <c r="G1442" s="29"/>
      <c r="H1442" s="29"/>
      <c r="I1442" s="29"/>
      <c r="J1442" s="29"/>
      <c r="K1442" s="29"/>
      <c r="L1442" s="29"/>
    </row>
    <row r="1443" spans="1:12" x14ac:dyDescent="0.2">
      <c r="A1443" s="12"/>
      <c r="B1443" s="15"/>
      <c r="C1443" s="29"/>
      <c r="D1443" s="121"/>
      <c r="E1443" s="29"/>
      <c r="F1443" s="29"/>
      <c r="G1443" s="29"/>
      <c r="H1443" s="29"/>
      <c r="I1443" s="29"/>
      <c r="J1443" s="29"/>
      <c r="K1443" s="29"/>
      <c r="L1443" s="29"/>
    </row>
    <row r="1444" spans="1:12" x14ac:dyDescent="0.2">
      <c r="A1444" s="12"/>
      <c r="B1444" s="15"/>
      <c r="C1444" s="29"/>
      <c r="D1444" s="121"/>
      <c r="E1444" s="29"/>
      <c r="F1444" s="29"/>
      <c r="G1444" s="29"/>
      <c r="H1444" s="29"/>
      <c r="I1444" s="29"/>
      <c r="J1444" s="29"/>
      <c r="K1444" s="29"/>
      <c r="L1444" s="29"/>
    </row>
    <row r="1445" spans="1:12" x14ac:dyDescent="0.2">
      <c r="A1445" s="12"/>
      <c r="B1445" s="15"/>
      <c r="C1445" s="29"/>
      <c r="D1445" s="121"/>
      <c r="E1445" s="29"/>
      <c r="F1445" s="29"/>
      <c r="G1445" s="29"/>
      <c r="H1445" s="29"/>
      <c r="I1445" s="29"/>
      <c r="J1445" s="29"/>
      <c r="K1445" s="29"/>
      <c r="L1445" s="29"/>
    </row>
    <row r="1446" spans="1:12" x14ac:dyDescent="0.2">
      <c r="A1446" s="12"/>
      <c r="B1446" s="15"/>
      <c r="C1446" s="29"/>
      <c r="D1446" s="121"/>
      <c r="E1446" s="29"/>
      <c r="F1446" s="29"/>
      <c r="G1446" s="29"/>
      <c r="H1446" s="29"/>
      <c r="I1446" s="29"/>
      <c r="J1446" s="29"/>
      <c r="K1446" s="29"/>
      <c r="L1446" s="29"/>
    </row>
    <row r="1447" spans="1:12" x14ac:dyDescent="0.2">
      <c r="A1447" s="12"/>
      <c r="B1447" s="15"/>
      <c r="C1447" s="29"/>
      <c r="D1447" s="121"/>
      <c r="E1447" s="29"/>
      <c r="F1447" s="29"/>
      <c r="G1447" s="29"/>
      <c r="H1447" s="29"/>
      <c r="I1447" s="29"/>
      <c r="J1447" s="29"/>
      <c r="K1447" s="29"/>
      <c r="L1447" s="29"/>
    </row>
    <row r="1448" spans="1:12" x14ac:dyDescent="0.2">
      <c r="A1448" s="12"/>
      <c r="B1448" s="15"/>
      <c r="C1448" s="29"/>
      <c r="D1448" s="121"/>
      <c r="E1448" s="29"/>
      <c r="F1448" s="29"/>
      <c r="G1448" s="29"/>
      <c r="H1448" s="29"/>
      <c r="I1448" s="29"/>
      <c r="J1448" s="29"/>
      <c r="K1448" s="29"/>
      <c r="L1448" s="29"/>
    </row>
    <row r="1449" spans="1:12" x14ac:dyDescent="0.2">
      <c r="A1449" s="12"/>
      <c r="B1449" s="15"/>
      <c r="C1449" s="29"/>
      <c r="D1449" s="121"/>
      <c r="E1449" s="29"/>
      <c r="F1449" s="29"/>
      <c r="G1449" s="29"/>
      <c r="H1449" s="29"/>
      <c r="I1449" s="29"/>
      <c r="J1449" s="29"/>
      <c r="K1449" s="29"/>
      <c r="L1449" s="29"/>
    </row>
    <row r="1450" spans="1:12" x14ac:dyDescent="0.2">
      <c r="A1450" s="12"/>
      <c r="B1450" s="15"/>
      <c r="C1450" s="29"/>
      <c r="D1450" s="121"/>
      <c r="E1450" s="29"/>
      <c r="F1450" s="29"/>
      <c r="G1450" s="29"/>
      <c r="H1450" s="29"/>
      <c r="I1450" s="29"/>
      <c r="J1450" s="29"/>
      <c r="K1450" s="29"/>
      <c r="L1450" s="29"/>
    </row>
    <row r="1451" spans="1:12" x14ac:dyDescent="0.2">
      <c r="A1451" s="12"/>
      <c r="B1451" s="15"/>
      <c r="C1451" s="29"/>
      <c r="D1451" s="121"/>
      <c r="E1451" s="29"/>
      <c r="F1451" s="29"/>
      <c r="G1451" s="29"/>
      <c r="H1451" s="29"/>
      <c r="I1451" s="29"/>
      <c r="J1451" s="29"/>
      <c r="K1451" s="29"/>
      <c r="L1451" s="29"/>
    </row>
    <row r="1452" spans="1:12" x14ac:dyDescent="0.2">
      <c r="A1452" s="12"/>
      <c r="B1452" s="15"/>
      <c r="C1452" s="29"/>
      <c r="D1452" s="121"/>
      <c r="E1452" s="29"/>
      <c r="F1452" s="29"/>
      <c r="G1452" s="29"/>
      <c r="H1452" s="29"/>
      <c r="I1452" s="29"/>
      <c r="J1452" s="29"/>
      <c r="K1452" s="29"/>
      <c r="L1452" s="29"/>
    </row>
    <row r="1453" spans="1:12" x14ac:dyDescent="0.2">
      <c r="A1453" s="12"/>
      <c r="B1453" s="15"/>
      <c r="C1453" s="29"/>
      <c r="D1453" s="121"/>
      <c r="E1453" s="29"/>
      <c r="F1453" s="29"/>
      <c r="G1453" s="29"/>
      <c r="H1453" s="29"/>
      <c r="I1453" s="29"/>
      <c r="J1453" s="29"/>
      <c r="K1453" s="29"/>
      <c r="L1453" s="29"/>
    </row>
    <row r="1454" spans="1:12" x14ac:dyDescent="0.2">
      <c r="A1454" s="12"/>
      <c r="B1454" s="15"/>
      <c r="C1454" s="29"/>
      <c r="D1454" s="121"/>
      <c r="E1454" s="29"/>
      <c r="F1454" s="29"/>
      <c r="G1454" s="29"/>
      <c r="H1454" s="29"/>
      <c r="I1454" s="29"/>
      <c r="J1454" s="29"/>
      <c r="K1454" s="29"/>
      <c r="L1454" s="29"/>
    </row>
    <row r="1455" spans="1:12" x14ac:dyDescent="0.2">
      <c r="A1455" s="12"/>
      <c r="B1455" s="15"/>
      <c r="C1455" s="29"/>
      <c r="D1455" s="121"/>
      <c r="E1455" s="29"/>
      <c r="F1455" s="29"/>
      <c r="G1455" s="29"/>
      <c r="H1455" s="29"/>
      <c r="I1455" s="29"/>
      <c r="J1455" s="29"/>
      <c r="K1455" s="29"/>
      <c r="L1455" s="29"/>
    </row>
    <row r="1456" spans="1:12" x14ac:dyDescent="0.2">
      <c r="A1456" s="12"/>
      <c r="B1456" s="15"/>
      <c r="C1456" s="29"/>
      <c r="D1456" s="121"/>
      <c r="E1456" s="29"/>
      <c r="F1456" s="29"/>
      <c r="G1456" s="29"/>
      <c r="H1456" s="29"/>
      <c r="I1456" s="29"/>
      <c r="J1456" s="29"/>
      <c r="K1456" s="29"/>
      <c r="L1456" s="29"/>
    </row>
    <row r="1457" spans="1:12" x14ac:dyDescent="0.2">
      <c r="A1457" s="12"/>
      <c r="B1457" s="15"/>
      <c r="C1457" s="29"/>
      <c r="D1457" s="121"/>
      <c r="E1457" s="29"/>
      <c r="F1457" s="29"/>
      <c r="G1457" s="29"/>
      <c r="H1457" s="29"/>
      <c r="I1457" s="29"/>
      <c r="J1457" s="29"/>
      <c r="K1457" s="29"/>
      <c r="L1457" s="29"/>
    </row>
    <row r="1458" spans="1:12" x14ac:dyDescent="0.2">
      <c r="A1458" s="12"/>
      <c r="B1458" s="15"/>
      <c r="C1458" s="29"/>
      <c r="D1458" s="121"/>
      <c r="E1458" s="29"/>
      <c r="F1458" s="29"/>
      <c r="G1458" s="29"/>
      <c r="H1458" s="29"/>
      <c r="I1458" s="29"/>
      <c r="J1458" s="29"/>
      <c r="K1458" s="29"/>
      <c r="L1458" s="29"/>
    </row>
    <row r="1459" spans="1:12" x14ac:dyDescent="0.2">
      <c r="A1459" s="12"/>
      <c r="B1459" s="15"/>
      <c r="C1459" s="29"/>
      <c r="D1459" s="121"/>
      <c r="E1459" s="29"/>
      <c r="F1459" s="29"/>
      <c r="G1459" s="29"/>
      <c r="H1459" s="29"/>
      <c r="I1459" s="29"/>
      <c r="J1459" s="29"/>
      <c r="K1459" s="29"/>
      <c r="L1459" s="29"/>
    </row>
    <row r="1460" spans="1:12" x14ac:dyDescent="0.2">
      <c r="A1460" s="12"/>
      <c r="B1460" s="15"/>
      <c r="C1460" s="29"/>
      <c r="D1460" s="121"/>
      <c r="E1460" s="29"/>
      <c r="F1460" s="29"/>
      <c r="G1460" s="29"/>
      <c r="H1460" s="29"/>
      <c r="I1460" s="29"/>
      <c r="J1460" s="29"/>
      <c r="K1460" s="29"/>
      <c r="L1460" s="29"/>
    </row>
    <row r="1461" spans="1:12" x14ac:dyDescent="0.2">
      <c r="A1461" s="12"/>
      <c r="B1461" s="15"/>
      <c r="C1461" s="29"/>
      <c r="D1461" s="121"/>
      <c r="E1461" s="29"/>
      <c r="F1461" s="29"/>
      <c r="G1461" s="29"/>
      <c r="H1461" s="29"/>
      <c r="I1461" s="29"/>
      <c r="J1461" s="29"/>
      <c r="K1461" s="29"/>
      <c r="L1461" s="29"/>
    </row>
    <row r="1462" spans="1:12" x14ac:dyDescent="0.2">
      <c r="A1462" s="12"/>
      <c r="B1462" s="15"/>
      <c r="C1462" s="29"/>
      <c r="D1462" s="121"/>
      <c r="E1462" s="29"/>
      <c r="F1462" s="29"/>
      <c r="G1462" s="29"/>
      <c r="H1462" s="29"/>
      <c r="I1462" s="29"/>
      <c r="J1462" s="29"/>
      <c r="K1462" s="29"/>
      <c r="L1462" s="29"/>
    </row>
    <row r="1463" spans="1:12" x14ac:dyDescent="0.2">
      <c r="A1463" s="12"/>
      <c r="B1463" s="15"/>
      <c r="C1463" s="29"/>
      <c r="D1463" s="121"/>
      <c r="E1463" s="29"/>
      <c r="F1463" s="29"/>
      <c r="G1463" s="29"/>
      <c r="H1463" s="29"/>
      <c r="I1463" s="29"/>
      <c r="J1463" s="29"/>
      <c r="K1463" s="29"/>
      <c r="L1463" s="29"/>
    </row>
    <row r="1464" spans="1:12" x14ac:dyDescent="0.2">
      <c r="A1464" s="12"/>
      <c r="B1464" s="15"/>
      <c r="C1464" s="29"/>
      <c r="D1464" s="121"/>
      <c r="E1464" s="29"/>
      <c r="F1464" s="29"/>
      <c r="G1464" s="29"/>
      <c r="H1464" s="29"/>
      <c r="I1464" s="29"/>
      <c r="J1464" s="29"/>
      <c r="K1464" s="29"/>
      <c r="L1464" s="29"/>
    </row>
    <row r="1465" spans="1:12" x14ac:dyDescent="0.2">
      <c r="A1465" s="12"/>
      <c r="B1465" s="15"/>
      <c r="C1465" s="29"/>
      <c r="D1465" s="121"/>
      <c r="E1465" s="29"/>
      <c r="F1465" s="29"/>
      <c r="G1465" s="29"/>
      <c r="H1465" s="29"/>
      <c r="I1465" s="29"/>
      <c r="J1465" s="29"/>
      <c r="K1465" s="29"/>
      <c r="L1465" s="29"/>
    </row>
    <row r="1466" spans="1:12" x14ac:dyDescent="0.2">
      <c r="A1466" s="12"/>
      <c r="B1466" s="15"/>
      <c r="C1466" s="29"/>
      <c r="D1466" s="121"/>
      <c r="E1466" s="29"/>
      <c r="F1466" s="29"/>
      <c r="G1466" s="29"/>
      <c r="H1466" s="29"/>
      <c r="I1466" s="29"/>
      <c r="J1466" s="29"/>
      <c r="K1466" s="29"/>
      <c r="L1466" s="29"/>
    </row>
    <row r="1467" spans="1:12" x14ac:dyDescent="0.2">
      <c r="A1467" s="12"/>
      <c r="B1467" s="15"/>
      <c r="C1467" s="29"/>
      <c r="D1467" s="121"/>
      <c r="E1467" s="29"/>
      <c r="F1467" s="29"/>
      <c r="G1467" s="29"/>
      <c r="H1467" s="29"/>
      <c r="I1467" s="29"/>
      <c r="J1467" s="29"/>
      <c r="K1467" s="29"/>
      <c r="L1467" s="29"/>
    </row>
    <row r="1468" spans="1:12" x14ac:dyDescent="0.2">
      <c r="A1468" s="12"/>
      <c r="B1468" s="15"/>
      <c r="C1468" s="29"/>
      <c r="D1468" s="121"/>
      <c r="E1468" s="29"/>
      <c r="F1468" s="29"/>
      <c r="G1468" s="29"/>
      <c r="H1468" s="29"/>
      <c r="I1468" s="29"/>
      <c r="J1468" s="29"/>
      <c r="K1468" s="29"/>
      <c r="L1468" s="29"/>
    </row>
    <row r="1469" spans="1:12" x14ac:dyDescent="0.2">
      <c r="A1469" s="12"/>
      <c r="B1469" s="15"/>
      <c r="C1469" s="29"/>
      <c r="D1469" s="121"/>
      <c r="E1469" s="29"/>
      <c r="F1469" s="29"/>
      <c r="G1469" s="29"/>
      <c r="H1469" s="29"/>
      <c r="I1469" s="29"/>
      <c r="J1469" s="29"/>
      <c r="K1469" s="29"/>
      <c r="L1469" s="29"/>
    </row>
    <row r="1470" spans="1:12" x14ac:dyDescent="0.2">
      <c r="A1470" s="12"/>
      <c r="B1470" s="15"/>
      <c r="C1470" s="29"/>
      <c r="D1470" s="121"/>
      <c r="E1470" s="29"/>
      <c r="F1470" s="29"/>
      <c r="G1470" s="29"/>
      <c r="H1470" s="29"/>
      <c r="I1470" s="29"/>
      <c r="J1470" s="29"/>
      <c r="K1470" s="29"/>
      <c r="L1470" s="29"/>
    </row>
    <row r="1471" spans="1:12" x14ac:dyDescent="0.2">
      <c r="A1471" s="12"/>
      <c r="B1471" s="15"/>
      <c r="C1471" s="29"/>
      <c r="D1471" s="121"/>
      <c r="E1471" s="29"/>
      <c r="F1471" s="29"/>
      <c r="G1471" s="29"/>
      <c r="H1471" s="29"/>
      <c r="I1471" s="29"/>
      <c r="J1471" s="29"/>
      <c r="K1471" s="29"/>
      <c r="L1471" s="29"/>
    </row>
    <row r="1472" spans="1:12" x14ac:dyDescent="0.2">
      <c r="A1472" s="12"/>
      <c r="B1472" s="15"/>
      <c r="C1472" s="29"/>
      <c r="D1472" s="121"/>
      <c r="E1472" s="29"/>
      <c r="F1472" s="29"/>
      <c r="G1472" s="29"/>
      <c r="H1472" s="29"/>
      <c r="I1472" s="29"/>
      <c r="J1472" s="29"/>
      <c r="K1472" s="29"/>
      <c r="L1472" s="29"/>
    </row>
    <row r="1473" spans="1:12" x14ac:dyDescent="0.2">
      <c r="A1473" s="12"/>
      <c r="B1473" s="15"/>
      <c r="C1473" s="29"/>
      <c r="D1473" s="121"/>
      <c r="E1473" s="29"/>
      <c r="F1473" s="29"/>
      <c r="G1473" s="29"/>
      <c r="H1473" s="29"/>
      <c r="I1473" s="29"/>
      <c r="J1473" s="29"/>
      <c r="K1473" s="29"/>
      <c r="L1473" s="29"/>
    </row>
    <row r="1474" spans="1:12" x14ac:dyDescent="0.2">
      <c r="A1474" s="12"/>
      <c r="B1474" s="15"/>
      <c r="C1474" s="29"/>
      <c r="D1474" s="121"/>
      <c r="E1474" s="29"/>
      <c r="F1474" s="29"/>
      <c r="G1474" s="29"/>
      <c r="H1474" s="29"/>
      <c r="I1474" s="29"/>
      <c r="J1474" s="29"/>
      <c r="K1474" s="29"/>
      <c r="L1474" s="29"/>
    </row>
    <row r="1475" spans="1:12" x14ac:dyDescent="0.2">
      <c r="A1475" s="12"/>
      <c r="B1475" s="15"/>
      <c r="C1475" s="29"/>
      <c r="D1475" s="121"/>
      <c r="E1475" s="29"/>
      <c r="F1475" s="29"/>
      <c r="G1475" s="29"/>
      <c r="H1475" s="29"/>
      <c r="I1475" s="29"/>
      <c r="J1475" s="29"/>
      <c r="K1475" s="29"/>
      <c r="L1475" s="29"/>
    </row>
    <row r="1476" spans="1:12" x14ac:dyDescent="0.2">
      <c r="A1476" s="12"/>
      <c r="B1476" s="15"/>
      <c r="C1476" s="29"/>
      <c r="D1476" s="121"/>
      <c r="E1476" s="29"/>
      <c r="F1476" s="29"/>
      <c r="G1476" s="29"/>
      <c r="H1476" s="29"/>
      <c r="I1476" s="29"/>
      <c r="J1476" s="29"/>
      <c r="K1476" s="29"/>
      <c r="L1476" s="29"/>
    </row>
    <row r="1477" spans="1:12" x14ac:dyDescent="0.2">
      <c r="A1477" s="12"/>
      <c r="B1477" s="15"/>
      <c r="C1477" s="29"/>
      <c r="D1477" s="121"/>
      <c r="E1477" s="29"/>
      <c r="F1477" s="29"/>
      <c r="G1477" s="29"/>
      <c r="H1477" s="29"/>
      <c r="I1477" s="29"/>
      <c r="J1477" s="29"/>
      <c r="K1477" s="29"/>
      <c r="L1477" s="29"/>
    </row>
    <row r="1478" spans="1:12" x14ac:dyDescent="0.2">
      <c r="A1478" s="12"/>
      <c r="B1478" s="15"/>
      <c r="C1478" s="29"/>
      <c r="D1478" s="121"/>
      <c r="E1478" s="29"/>
      <c r="F1478" s="29"/>
      <c r="G1478" s="29"/>
      <c r="H1478" s="29"/>
      <c r="I1478" s="29"/>
      <c r="J1478" s="29"/>
      <c r="K1478" s="29"/>
      <c r="L1478" s="29"/>
    </row>
    <row r="1479" spans="1:12" x14ac:dyDescent="0.2">
      <c r="A1479" s="12"/>
      <c r="B1479" s="15"/>
      <c r="C1479" s="29"/>
      <c r="D1479" s="121"/>
      <c r="E1479" s="29"/>
      <c r="F1479" s="29"/>
      <c r="G1479" s="29"/>
      <c r="H1479" s="29"/>
      <c r="I1479" s="29"/>
      <c r="J1479" s="29"/>
      <c r="K1479" s="29"/>
      <c r="L1479" s="29"/>
    </row>
    <row r="1480" spans="1:12" x14ac:dyDescent="0.2">
      <c r="A1480" s="12"/>
      <c r="B1480" s="15"/>
      <c r="C1480" s="29"/>
      <c r="D1480" s="121"/>
      <c r="E1480" s="29"/>
      <c r="F1480" s="29"/>
      <c r="G1480" s="29"/>
      <c r="H1480" s="29"/>
      <c r="I1480" s="29"/>
      <c r="J1480" s="29"/>
      <c r="K1480" s="29"/>
      <c r="L1480" s="29"/>
    </row>
    <row r="1481" spans="1:12" x14ac:dyDescent="0.2">
      <c r="A1481" s="12"/>
      <c r="B1481" s="15"/>
      <c r="C1481" s="29"/>
      <c r="D1481" s="121"/>
      <c r="E1481" s="29"/>
      <c r="F1481" s="29"/>
      <c r="G1481" s="29"/>
      <c r="H1481" s="29"/>
      <c r="I1481" s="29"/>
      <c r="J1481" s="29"/>
      <c r="K1481" s="29"/>
      <c r="L1481" s="29"/>
    </row>
    <row r="1482" spans="1:12" x14ac:dyDescent="0.2">
      <c r="A1482" s="12"/>
      <c r="B1482" s="15"/>
      <c r="C1482" s="29"/>
      <c r="D1482" s="121"/>
      <c r="E1482" s="29"/>
      <c r="F1482" s="29"/>
      <c r="G1482" s="29"/>
      <c r="H1482" s="29"/>
      <c r="I1482" s="29"/>
      <c r="J1482" s="29"/>
      <c r="K1482" s="29"/>
      <c r="L1482" s="29"/>
    </row>
    <row r="1483" spans="1:12" x14ac:dyDescent="0.2">
      <c r="A1483" s="12"/>
      <c r="B1483" s="15"/>
      <c r="C1483" s="29"/>
      <c r="D1483" s="121"/>
      <c r="E1483" s="29"/>
      <c r="F1483" s="29"/>
      <c r="G1483" s="29"/>
      <c r="H1483" s="29"/>
      <c r="I1483" s="29"/>
      <c r="J1483" s="29"/>
      <c r="K1483" s="29"/>
      <c r="L1483" s="29"/>
    </row>
    <row r="1484" spans="1:12" x14ac:dyDescent="0.2">
      <c r="A1484" s="12"/>
      <c r="B1484" s="15"/>
      <c r="C1484" s="29"/>
      <c r="D1484" s="121"/>
      <c r="E1484" s="29"/>
      <c r="F1484" s="29"/>
      <c r="G1484" s="29"/>
      <c r="H1484" s="29"/>
      <c r="I1484" s="29"/>
      <c r="J1484" s="29"/>
      <c r="K1484" s="29"/>
      <c r="L1484" s="29"/>
    </row>
    <row r="1485" spans="1:12" x14ac:dyDescent="0.2">
      <c r="A1485" s="12"/>
      <c r="B1485" s="15"/>
      <c r="C1485" s="29"/>
      <c r="D1485" s="121"/>
      <c r="E1485" s="29"/>
      <c r="F1485" s="29"/>
      <c r="G1485" s="29"/>
      <c r="H1485" s="29"/>
      <c r="I1485" s="29"/>
      <c r="J1485" s="29"/>
      <c r="K1485" s="29"/>
      <c r="L1485" s="29"/>
    </row>
    <row r="1486" spans="1:12" x14ac:dyDescent="0.2">
      <c r="A1486" s="12"/>
      <c r="B1486" s="15"/>
      <c r="C1486" s="29"/>
      <c r="D1486" s="121"/>
      <c r="E1486" s="29"/>
      <c r="F1486" s="29"/>
      <c r="G1486" s="29"/>
      <c r="H1486" s="29"/>
      <c r="I1486" s="29"/>
      <c r="J1486" s="29"/>
      <c r="K1486" s="29"/>
      <c r="L1486" s="29"/>
    </row>
    <row r="1487" spans="1:12" x14ac:dyDescent="0.2">
      <c r="A1487" s="12"/>
      <c r="B1487" s="15"/>
      <c r="C1487" s="29"/>
      <c r="D1487" s="121"/>
      <c r="E1487" s="29"/>
      <c r="F1487" s="29"/>
      <c r="G1487" s="29"/>
      <c r="H1487" s="29"/>
      <c r="I1487" s="29"/>
      <c r="J1487" s="29"/>
      <c r="K1487" s="29"/>
      <c r="L1487" s="29"/>
    </row>
    <row r="1488" spans="1:12" x14ac:dyDescent="0.2">
      <c r="A1488" s="12"/>
      <c r="B1488" s="15"/>
      <c r="C1488" s="29"/>
      <c r="D1488" s="121"/>
      <c r="E1488" s="29"/>
      <c r="F1488" s="29"/>
      <c r="G1488" s="29"/>
      <c r="H1488" s="29"/>
      <c r="I1488" s="29"/>
      <c r="J1488" s="29"/>
      <c r="K1488" s="29"/>
      <c r="L1488" s="29"/>
    </row>
    <row r="1489" spans="1:12" x14ac:dyDescent="0.2">
      <c r="A1489" s="12"/>
      <c r="B1489" s="15"/>
      <c r="C1489" s="29"/>
      <c r="D1489" s="121"/>
      <c r="E1489" s="29"/>
      <c r="F1489" s="29"/>
      <c r="G1489" s="29"/>
      <c r="H1489" s="29"/>
      <c r="I1489" s="29"/>
      <c r="J1489" s="29"/>
      <c r="K1489" s="29"/>
      <c r="L1489" s="29"/>
    </row>
    <row r="1490" spans="1:12" x14ac:dyDescent="0.2">
      <c r="A1490" s="12"/>
      <c r="B1490" s="15"/>
      <c r="C1490" s="29"/>
      <c r="D1490" s="121"/>
      <c r="E1490" s="29"/>
      <c r="F1490" s="29"/>
      <c r="G1490" s="29"/>
      <c r="H1490" s="29"/>
      <c r="I1490" s="29"/>
      <c r="J1490" s="29"/>
      <c r="K1490" s="29"/>
      <c r="L1490" s="29"/>
    </row>
    <row r="1491" spans="1:12" x14ac:dyDescent="0.2">
      <c r="A1491" s="12"/>
      <c r="B1491" s="15"/>
      <c r="C1491" s="29"/>
      <c r="D1491" s="121"/>
      <c r="E1491" s="29"/>
      <c r="F1491" s="29"/>
      <c r="G1491" s="29"/>
      <c r="H1491" s="29"/>
      <c r="I1491" s="29"/>
      <c r="J1491" s="29"/>
      <c r="K1491" s="29"/>
      <c r="L1491" s="29"/>
    </row>
    <row r="1492" spans="1:12" x14ac:dyDescent="0.2">
      <c r="A1492" s="12"/>
      <c r="B1492" s="15"/>
      <c r="C1492" s="29"/>
      <c r="D1492" s="121"/>
      <c r="E1492" s="29"/>
      <c r="F1492" s="29"/>
      <c r="G1492" s="29"/>
      <c r="H1492" s="29"/>
      <c r="I1492" s="29"/>
      <c r="J1492" s="29"/>
      <c r="K1492" s="29"/>
      <c r="L1492" s="29"/>
    </row>
    <row r="1493" spans="1:12" x14ac:dyDescent="0.2">
      <c r="A1493" s="12"/>
      <c r="B1493" s="15"/>
      <c r="C1493" s="29"/>
      <c r="D1493" s="121"/>
      <c r="E1493" s="29"/>
      <c r="F1493" s="29"/>
      <c r="G1493" s="29"/>
      <c r="H1493" s="29"/>
      <c r="I1493" s="29"/>
      <c r="J1493" s="29"/>
      <c r="K1493" s="29"/>
      <c r="L1493" s="29"/>
    </row>
    <row r="1494" spans="1:12" x14ac:dyDescent="0.2">
      <c r="A1494" s="12"/>
      <c r="B1494" s="15"/>
      <c r="C1494" s="29"/>
      <c r="D1494" s="121"/>
      <c r="E1494" s="29"/>
      <c r="F1494" s="29"/>
      <c r="G1494" s="29"/>
      <c r="H1494" s="29"/>
      <c r="I1494" s="29"/>
      <c r="J1494" s="29"/>
      <c r="K1494" s="29"/>
      <c r="L1494" s="29"/>
    </row>
    <row r="1495" spans="1:12" x14ac:dyDescent="0.2">
      <c r="A1495" s="12"/>
      <c r="B1495" s="15"/>
      <c r="C1495" s="29"/>
      <c r="D1495" s="121"/>
      <c r="E1495" s="29"/>
      <c r="F1495" s="29"/>
      <c r="G1495" s="29"/>
      <c r="H1495" s="29"/>
      <c r="I1495" s="29"/>
      <c r="J1495" s="29"/>
      <c r="K1495" s="29"/>
      <c r="L1495" s="29"/>
    </row>
    <row r="1496" spans="1:12" x14ac:dyDescent="0.2">
      <c r="A1496" s="12"/>
      <c r="B1496" s="15"/>
      <c r="C1496" s="29"/>
      <c r="D1496" s="121"/>
      <c r="E1496" s="29"/>
      <c r="F1496" s="29"/>
      <c r="G1496" s="29"/>
      <c r="H1496" s="29"/>
      <c r="I1496" s="29"/>
      <c r="J1496" s="29"/>
      <c r="K1496" s="29"/>
      <c r="L1496" s="29"/>
    </row>
    <row r="1497" spans="1:12" x14ac:dyDescent="0.2">
      <c r="A1497" s="12"/>
      <c r="B1497" s="15"/>
      <c r="C1497" s="29"/>
      <c r="D1497" s="121"/>
      <c r="E1497" s="29"/>
      <c r="F1497" s="29"/>
      <c r="G1497" s="29"/>
      <c r="H1497" s="29"/>
      <c r="I1497" s="29"/>
      <c r="J1497" s="29"/>
      <c r="K1497" s="29"/>
      <c r="L1497" s="29"/>
    </row>
    <row r="1498" spans="1:12" x14ac:dyDescent="0.2">
      <c r="A1498" s="12"/>
      <c r="B1498" s="15"/>
      <c r="C1498" s="29"/>
      <c r="D1498" s="121"/>
      <c r="E1498" s="29"/>
      <c r="F1498" s="29"/>
      <c r="G1498" s="29"/>
      <c r="H1498" s="29"/>
      <c r="I1498" s="29"/>
      <c r="J1498" s="29"/>
      <c r="K1498" s="29"/>
      <c r="L1498" s="29"/>
    </row>
    <row r="1499" spans="1:12" x14ac:dyDescent="0.2">
      <c r="A1499" s="12"/>
      <c r="B1499" s="15"/>
      <c r="C1499" s="29"/>
      <c r="D1499" s="121"/>
      <c r="E1499" s="29"/>
      <c r="F1499" s="29"/>
      <c r="G1499" s="29"/>
      <c r="H1499" s="29"/>
      <c r="I1499" s="29"/>
      <c r="J1499" s="29"/>
      <c r="K1499" s="29"/>
      <c r="L1499" s="29"/>
    </row>
    <row r="1500" spans="1:12" x14ac:dyDescent="0.2">
      <c r="A1500" s="12"/>
      <c r="B1500" s="15"/>
      <c r="C1500" s="29"/>
      <c r="D1500" s="121"/>
      <c r="E1500" s="29"/>
      <c r="F1500" s="29"/>
      <c r="G1500" s="29"/>
      <c r="H1500" s="29"/>
      <c r="I1500" s="29"/>
      <c r="J1500" s="29"/>
      <c r="K1500" s="29"/>
      <c r="L1500" s="29"/>
    </row>
    <row r="1501" spans="1:12" x14ac:dyDescent="0.2">
      <c r="A1501" s="12"/>
      <c r="B1501" s="15"/>
      <c r="C1501" s="29"/>
      <c r="D1501" s="121"/>
      <c r="E1501" s="29"/>
      <c r="F1501" s="29"/>
      <c r="G1501" s="29"/>
      <c r="H1501" s="29"/>
      <c r="I1501" s="29"/>
      <c r="J1501" s="29"/>
      <c r="K1501" s="29"/>
      <c r="L1501" s="29"/>
    </row>
    <row r="1502" spans="1:12" x14ac:dyDescent="0.2">
      <c r="A1502" s="12"/>
      <c r="B1502" s="15"/>
      <c r="C1502" s="29"/>
      <c r="D1502" s="121"/>
      <c r="E1502" s="29"/>
      <c r="F1502" s="29"/>
      <c r="G1502" s="29"/>
      <c r="H1502" s="29"/>
      <c r="I1502" s="29"/>
      <c r="J1502" s="29"/>
      <c r="K1502" s="29"/>
      <c r="L1502" s="29"/>
    </row>
    <row r="1503" spans="1:12" x14ac:dyDescent="0.2">
      <c r="A1503" s="12"/>
      <c r="B1503" s="15"/>
      <c r="C1503" s="29"/>
      <c r="D1503" s="121"/>
      <c r="E1503" s="29"/>
      <c r="F1503" s="29"/>
      <c r="G1503" s="29"/>
      <c r="H1503" s="29"/>
      <c r="I1503" s="29"/>
      <c r="J1503" s="29"/>
      <c r="K1503" s="29"/>
      <c r="L1503" s="29"/>
    </row>
    <row r="1504" spans="1:12" x14ac:dyDescent="0.2">
      <c r="A1504" s="12"/>
      <c r="B1504" s="15"/>
      <c r="C1504" s="29"/>
      <c r="D1504" s="121"/>
      <c r="E1504" s="29"/>
      <c r="F1504" s="29"/>
      <c r="G1504" s="29"/>
      <c r="H1504" s="29"/>
      <c r="I1504" s="29"/>
      <c r="J1504" s="29"/>
      <c r="K1504" s="29"/>
      <c r="L1504" s="29"/>
    </row>
    <row r="1505" spans="1:12" x14ac:dyDescent="0.2">
      <c r="A1505" s="12"/>
      <c r="B1505" s="15"/>
      <c r="C1505" s="29"/>
      <c r="D1505" s="121"/>
      <c r="E1505" s="29"/>
      <c r="F1505" s="29"/>
      <c r="G1505" s="29"/>
      <c r="H1505" s="29"/>
      <c r="I1505" s="29"/>
      <c r="J1505" s="29"/>
      <c r="K1505" s="29"/>
      <c r="L1505" s="29"/>
    </row>
    <row r="1506" spans="1:12" x14ac:dyDescent="0.2">
      <c r="A1506" s="12"/>
      <c r="B1506" s="15"/>
      <c r="C1506" s="29"/>
      <c r="D1506" s="121"/>
      <c r="E1506" s="29"/>
      <c r="F1506" s="29"/>
      <c r="G1506" s="29"/>
      <c r="H1506" s="29"/>
      <c r="I1506" s="29"/>
      <c r="J1506" s="29"/>
      <c r="K1506" s="29"/>
      <c r="L1506" s="29"/>
    </row>
    <row r="1507" spans="1:12" x14ac:dyDescent="0.2">
      <c r="A1507" s="12"/>
      <c r="B1507" s="15"/>
      <c r="C1507" s="29"/>
      <c r="D1507" s="121"/>
      <c r="E1507" s="29"/>
      <c r="F1507" s="29"/>
      <c r="G1507" s="29"/>
      <c r="H1507" s="29"/>
      <c r="I1507" s="29"/>
      <c r="J1507" s="29"/>
      <c r="K1507" s="29"/>
      <c r="L1507" s="29"/>
    </row>
    <row r="1508" spans="1:12" x14ac:dyDescent="0.2">
      <c r="A1508" s="12"/>
      <c r="B1508" s="15"/>
      <c r="C1508" s="29"/>
      <c r="D1508" s="121"/>
      <c r="E1508" s="29"/>
      <c r="F1508" s="29"/>
      <c r="G1508" s="29"/>
      <c r="H1508" s="29"/>
      <c r="I1508" s="29"/>
      <c r="J1508" s="29"/>
      <c r="K1508" s="29"/>
      <c r="L1508" s="29"/>
    </row>
    <row r="1509" spans="1:12" x14ac:dyDescent="0.2">
      <c r="A1509" s="12"/>
      <c r="B1509" s="15"/>
      <c r="C1509" s="29"/>
      <c r="D1509" s="121"/>
      <c r="E1509" s="29"/>
      <c r="F1509" s="29"/>
      <c r="G1509" s="29"/>
      <c r="H1509" s="29"/>
      <c r="I1509" s="29"/>
      <c r="J1509" s="29"/>
      <c r="K1509" s="29"/>
      <c r="L1509" s="29"/>
    </row>
    <row r="1510" spans="1:12" x14ac:dyDescent="0.2">
      <c r="A1510" s="12"/>
      <c r="B1510" s="15"/>
      <c r="C1510" s="29"/>
      <c r="D1510" s="121"/>
      <c r="E1510" s="29"/>
      <c r="F1510" s="29"/>
      <c r="G1510" s="29"/>
      <c r="H1510" s="29"/>
      <c r="I1510" s="29"/>
      <c r="J1510" s="29"/>
      <c r="K1510" s="29"/>
      <c r="L1510" s="29"/>
    </row>
    <row r="1511" spans="1:12" x14ac:dyDescent="0.2">
      <c r="A1511" s="12"/>
      <c r="B1511" s="15"/>
      <c r="C1511" s="29"/>
      <c r="D1511" s="121"/>
      <c r="E1511" s="29"/>
      <c r="F1511" s="29"/>
      <c r="G1511" s="29"/>
      <c r="H1511" s="29"/>
      <c r="I1511" s="29"/>
      <c r="J1511" s="29"/>
      <c r="K1511" s="29"/>
      <c r="L1511" s="29"/>
    </row>
    <row r="1512" spans="1:12" x14ac:dyDescent="0.2">
      <c r="A1512" s="12"/>
      <c r="B1512" s="15"/>
      <c r="C1512" s="29"/>
      <c r="D1512" s="121"/>
      <c r="E1512" s="29"/>
      <c r="F1512" s="29"/>
      <c r="G1512" s="29"/>
      <c r="H1512" s="29"/>
      <c r="I1512" s="29"/>
      <c r="J1512" s="29"/>
      <c r="K1512" s="29"/>
      <c r="L1512" s="29"/>
    </row>
    <row r="1513" spans="1:12" x14ac:dyDescent="0.2">
      <c r="A1513" s="12"/>
      <c r="B1513" s="15"/>
      <c r="C1513" s="29"/>
      <c r="D1513" s="121"/>
      <c r="E1513" s="29"/>
      <c r="F1513" s="29"/>
      <c r="G1513" s="29"/>
      <c r="H1513" s="29"/>
      <c r="I1513" s="29"/>
      <c r="J1513" s="29"/>
      <c r="K1513" s="29"/>
      <c r="L1513" s="29"/>
    </row>
    <row r="1514" spans="1:12" x14ac:dyDescent="0.2">
      <c r="A1514" s="12"/>
      <c r="B1514" s="15"/>
      <c r="C1514" s="29"/>
      <c r="D1514" s="121"/>
      <c r="E1514" s="29"/>
      <c r="F1514" s="29"/>
      <c r="G1514" s="29"/>
      <c r="H1514" s="29"/>
      <c r="I1514" s="29"/>
      <c r="J1514" s="29"/>
      <c r="K1514" s="29"/>
      <c r="L1514" s="29"/>
    </row>
    <row r="1515" spans="1:12" x14ac:dyDescent="0.2">
      <c r="A1515" s="12"/>
      <c r="B1515" s="15"/>
      <c r="C1515" s="29"/>
      <c r="D1515" s="121"/>
      <c r="E1515" s="29"/>
      <c r="F1515" s="29"/>
      <c r="G1515" s="29"/>
      <c r="H1515" s="29"/>
      <c r="I1515" s="29"/>
      <c r="J1515" s="29"/>
      <c r="K1515" s="29"/>
      <c r="L1515" s="29"/>
    </row>
    <row r="1516" spans="1:12" x14ac:dyDescent="0.2">
      <c r="A1516" s="12"/>
      <c r="B1516" s="15"/>
      <c r="C1516" s="29"/>
      <c r="D1516" s="121"/>
      <c r="E1516" s="29"/>
      <c r="F1516" s="29"/>
      <c r="G1516" s="29"/>
      <c r="H1516" s="29"/>
      <c r="I1516" s="29"/>
      <c r="J1516" s="29"/>
      <c r="K1516" s="29"/>
      <c r="L1516" s="29"/>
    </row>
    <row r="1517" spans="1:12" x14ac:dyDescent="0.2">
      <c r="A1517" s="12"/>
      <c r="B1517" s="15"/>
      <c r="C1517" s="29"/>
      <c r="D1517" s="121"/>
      <c r="E1517" s="29"/>
      <c r="F1517" s="29"/>
      <c r="G1517" s="29"/>
      <c r="H1517" s="29"/>
      <c r="I1517" s="29"/>
      <c r="J1517" s="29"/>
      <c r="K1517" s="29"/>
      <c r="L1517" s="29"/>
    </row>
    <row r="1518" spans="1:12" x14ac:dyDescent="0.2">
      <c r="A1518" s="12"/>
      <c r="B1518" s="15"/>
      <c r="C1518" s="29"/>
      <c r="D1518" s="121"/>
      <c r="E1518" s="29"/>
      <c r="F1518" s="29"/>
      <c r="G1518" s="29"/>
      <c r="H1518" s="29"/>
      <c r="I1518" s="29"/>
      <c r="J1518" s="29"/>
      <c r="K1518" s="29"/>
      <c r="L1518" s="29"/>
    </row>
    <row r="1519" spans="1:12" x14ac:dyDescent="0.2">
      <c r="A1519" s="12"/>
      <c r="B1519" s="15"/>
      <c r="C1519" s="29"/>
      <c r="D1519" s="121"/>
      <c r="E1519" s="29"/>
      <c r="F1519" s="29"/>
      <c r="G1519" s="29"/>
      <c r="H1519" s="29"/>
      <c r="I1519" s="29"/>
      <c r="J1519" s="29"/>
      <c r="K1519" s="29"/>
      <c r="L1519" s="29"/>
    </row>
    <row r="1520" spans="1:12" x14ac:dyDescent="0.2">
      <c r="A1520" s="12"/>
      <c r="B1520" s="15"/>
      <c r="C1520" s="29"/>
      <c r="D1520" s="121"/>
      <c r="E1520" s="29"/>
      <c r="F1520" s="29"/>
      <c r="G1520" s="29"/>
      <c r="H1520" s="29"/>
      <c r="I1520" s="29"/>
      <c r="J1520" s="29"/>
      <c r="K1520" s="29"/>
      <c r="L1520" s="29"/>
    </row>
    <row r="1521" spans="1:12" x14ac:dyDescent="0.2">
      <c r="A1521" s="12"/>
      <c r="B1521" s="15"/>
      <c r="C1521" s="29"/>
      <c r="D1521" s="121"/>
      <c r="E1521" s="29"/>
      <c r="F1521" s="29"/>
      <c r="G1521" s="29"/>
      <c r="H1521" s="29"/>
      <c r="I1521" s="29"/>
      <c r="J1521" s="29"/>
      <c r="K1521" s="29"/>
      <c r="L1521" s="29"/>
    </row>
    <row r="1522" spans="1:12" x14ac:dyDescent="0.2">
      <c r="A1522" s="12"/>
      <c r="B1522" s="15"/>
      <c r="C1522" s="29"/>
      <c r="D1522" s="121"/>
      <c r="E1522" s="29"/>
      <c r="F1522" s="29"/>
      <c r="G1522" s="29"/>
      <c r="H1522" s="29"/>
      <c r="I1522" s="29"/>
      <c r="J1522" s="29"/>
      <c r="K1522" s="29"/>
      <c r="L1522" s="29"/>
    </row>
    <row r="1523" spans="1:12" x14ac:dyDescent="0.2">
      <c r="A1523" s="12"/>
      <c r="B1523" s="15"/>
      <c r="C1523" s="29"/>
      <c r="D1523" s="121"/>
      <c r="E1523" s="29"/>
      <c r="F1523" s="29"/>
      <c r="G1523" s="29"/>
      <c r="H1523" s="29"/>
      <c r="I1523" s="29"/>
      <c r="J1523" s="29"/>
      <c r="K1523" s="29"/>
      <c r="L1523" s="29"/>
    </row>
    <row r="1524" spans="1:12" x14ac:dyDescent="0.2">
      <c r="A1524" s="12"/>
      <c r="B1524" s="15"/>
      <c r="C1524" s="29"/>
      <c r="D1524" s="121"/>
      <c r="E1524" s="29"/>
      <c r="F1524" s="29"/>
      <c r="G1524" s="29"/>
      <c r="H1524" s="29"/>
      <c r="I1524" s="29"/>
      <c r="J1524" s="29"/>
      <c r="K1524" s="29"/>
      <c r="L1524" s="29"/>
    </row>
    <row r="1525" spans="1:12" x14ac:dyDescent="0.2">
      <c r="A1525" s="12"/>
      <c r="B1525" s="15"/>
      <c r="C1525" s="29"/>
      <c r="D1525" s="121"/>
      <c r="E1525" s="29"/>
      <c r="F1525" s="29"/>
      <c r="G1525" s="29"/>
      <c r="H1525" s="29"/>
      <c r="I1525" s="29"/>
      <c r="J1525" s="29"/>
      <c r="K1525" s="29"/>
      <c r="L1525" s="29"/>
    </row>
    <row r="1526" spans="1:12" x14ac:dyDescent="0.2">
      <c r="A1526" s="12"/>
      <c r="B1526" s="15"/>
      <c r="C1526" s="29"/>
      <c r="D1526" s="121"/>
      <c r="E1526" s="29"/>
      <c r="F1526" s="29"/>
      <c r="G1526" s="29"/>
      <c r="H1526" s="29"/>
      <c r="I1526" s="29"/>
      <c r="J1526" s="29"/>
      <c r="K1526" s="29"/>
      <c r="L1526" s="29"/>
    </row>
    <row r="1527" spans="1:12" x14ac:dyDescent="0.2">
      <c r="A1527" s="12"/>
      <c r="B1527" s="15"/>
      <c r="C1527" s="29"/>
      <c r="D1527" s="121"/>
      <c r="E1527" s="29"/>
      <c r="F1527" s="29"/>
      <c r="G1527" s="29"/>
      <c r="H1527" s="29"/>
      <c r="I1527" s="29"/>
      <c r="J1527" s="29"/>
      <c r="K1527" s="29"/>
      <c r="L1527" s="29"/>
    </row>
    <row r="1528" spans="1:12" x14ac:dyDescent="0.2">
      <c r="A1528" s="12"/>
      <c r="B1528" s="15"/>
      <c r="C1528" s="29"/>
      <c r="D1528" s="121"/>
      <c r="E1528" s="29"/>
      <c r="F1528" s="29"/>
      <c r="G1528" s="29"/>
      <c r="H1528" s="29"/>
      <c r="I1528" s="29"/>
      <c r="J1528" s="29"/>
      <c r="K1528" s="29"/>
      <c r="L1528" s="29"/>
    </row>
    <row r="1529" spans="1:12" x14ac:dyDescent="0.2">
      <c r="A1529" s="12"/>
      <c r="B1529" s="15"/>
      <c r="C1529" s="29"/>
      <c r="D1529" s="121"/>
      <c r="E1529" s="29"/>
      <c r="F1529" s="29"/>
      <c r="G1529" s="29"/>
      <c r="H1529" s="29"/>
      <c r="I1529" s="29"/>
      <c r="J1529" s="29"/>
      <c r="K1529" s="29"/>
      <c r="L1529" s="29"/>
    </row>
    <row r="1530" spans="1:12" x14ac:dyDescent="0.2">
      <c r="A1530" s="12"/>
      <c r="B1530" s="15"/>
      <c r="C1530" s="29"/>
      <c r="D1530" s="121"/>
      <c r="E1530" s="29"/>
      <c r="F1530" s="29"/>
      <c r="G1530" s="29"/>
      <c r="H1530" s="29"/>
      <c r="I1530" s="29"/>
      <c r="J1530" s="29"/>
      <c r="K1530" s="29"/>
      <c r="L1530" s="29"/>
    </row>
    <row r="1531" spans="1:12" x14ac:dyDescent="0.2">
      <c r="A1531" s="12"/>
      <c r="B1531" s="15"/>
      <c r="C1531" s="29"/>
      <c r="D1531" s="121"/>
      <c r="E1531" s="29"/>
      <c r="F1531" s="29"/>
      <c r="G1531" s="29"/>
      <c r="H1531" s="29"/>
      <c r="I1531" s="29"/>
      <c r="J1531" s="29"/>
      <c r="K1531" s="29"/>
      <c r="L1531" s="29"/>
    </row>
    <row r="1532" spans="1:12" x14ac:dyDescent="0.2">
      <c r="A1532" s="12"/>
      <c r="B1532" s="15"/>
      <c r="C1532" s="29"/>
      <c r="D1532" s="121"/>
      <c r="E1532" s="29"/>
      <c r="F1532" s="29"/>
      <c r="G1532" s="29"/>
      <c r="H1532" s="29"/>
      <c r="I1532" s="29"/>
      <c r="J1532" s="29"/>
      <c r="K1532" s="29"/>
      <c r="L1532" s="29"/>
    </row>
    <row r="1533" spans="1:12" x14ac:dyDescent="0.2">
      <c r="A1533" s="12"/>
      <c r="B1533" s="15"/>
      <c r="C1533" s="29"/>
      <c r="D1533" s="121"/>
      <c r="E1533" s="29"/>
      <c r="F1533" s="29"/>
      <c r="G1533" s="29"/>
      <c r="H1533" s="29"/>
      <c r="I1533" s="29"/>
      <c r="J1533" s="29"/>
      <c r="K1533" s="29"/>
      <c r="L1533" s="29"/>
    </row>
    <row r="1534" spans="1:12" x14ac:dyDescent="0.2">
      <c r="A1534" s="12"/>
      <c r="B1534" s="15"/>
      <c r="C1534" s="29"/>
      <c r="D1534" s="121"/>
      <c r="E1534" s="29"/>
      <c r="F1534" s="29"/>
      <c r="G1534" s="29"/>
      <c r="H1534" s="29"/>
      <c r="I1534" s="29"/>
      <c r="J1534" s="29"/>
      <c r="K1534" s="29"/>
      <c r="L1534" s="29"/>
    </row>
    <row r="1535" spans="1:12" x14ac:dyDescent="0.2">
      <c r="A1535" s="12"/>
      <c r="B1535" s="15"/>
      <c r="C1535" s="29"/>
      <c r="D1535" s="121"/>
      <c r="E1535" s="29"/>
      <c r="F1535" s="29"/>
      <c r="G1535" s="29"/>
      <c r="H1535" s="29"/>
      <c r="I1535" s="29"/>
      <c r="J1535" s="29"/>
      <c r="K1535" s="29"/>
      <c r="L1535" s="29"/>
    </row>
    <row r="1536" spans="1:12" x14ac:dyDescent="0.2">
      <c r="A1536" s="12"/>
      <c r="B1536" s="15"/>
      <c r="C1536" s="29"/>
      <c r="D1536" s="121"/>
      <c r="E1536" s="29"/>
      <c r="F1536" s="29"/>
      <c r="G1536" s="29"/>
      <c r="H1536" s="29"/>
      <c r="I1536" s="29"/>
      <c r="J1536" s="29"/>
      <c r="K1536" s="29"/>
      <c r="L1536" s="29"/>
    </row>
    <row r="1537" spans="1:12" x14ac:dyDescent="0.2">
      <c r="A1537" s="12"/>
      <c r="B1537" s="15"/>
      <c r="C1537" s="29"/>
      <c r="D1537" s="121"/>
      <c r="E1537" s="29"/>
      <c r="F1537" s="29"/>
      <c r="G1537" s="29"/>
      <c r="H1537" s="29"/>
      <c r="I1537" s="29"/>
      <c r="J1537" s="29"/>
      <c r="K1537" s="29"/>
      <c r="L1537" s="29"/>
    </row>
    <row r="1538" spans="1:12" x14ac:dyDescent="0.2">
      <c r="A1538" s="12"/>
      <c r="B1538" s="15"/>
      <c r="C1538" s="29"/>
      <c r="D1538" s="121"/>
      <c r="E1538" s="29"/>
      <c r="F1538" s="29"/>
      <c r="G1538" s="29"/>
      <c r="H1538" s="29"/>
      <c r="I1538" s="29"/>
      <c r="J1538" s="29"/>
      <c r="K1538" s="29"/>
      <c r="L1538" s="29"/>
    </row>
    <row r="1539" spans="1:12" x14ac:dyDescent="0.2">
      <c r="A1539" s="12"/>
      <c r="B1539" s="15"/>
      <c r="C1539" s="29"/>
      <c r="D1539" s="121"/>
      <c r="E1539" s="29"/>
      <c r="F1539" s="29"/>
      <c r="G1539" s="29"/>
      <c r="H1539" s="29"/>
      <c r="I1539" s="29"/>
      <c r="J1539" s="29"/>
      <c r="K1539" s="29"/>
      <c r="L1539" s="29"/>
    </row>
    <row r="1540" spans="1:12" x14ac:dyDescent="0.2">
      <c r="A1540" s="12"/>
      <c r="B1540" s="15"/>
      <c r="C1540" s="29"/>
      <c r="D1540" s="121"/>
      <c r="E1540" s="29"/>
      <c r="F1540" s="29"/>
      <c r="G1540" s="29"/>
      <c r="H1540" s="29"/>
      <c r="I1540" s="29"/>
      <c r="J1540" s="29"/>
      <c r="K1540" s="29"/>
      <c r="L1540" s="29"/>
    </row>
    <row r="1541" spans="1:12" x14ac:dyDescent="0.2">
      <c r="A1541" s="12"/>
      <c r="B1541" s="15"/>
      <c r="C1541" s="29"/>
      <c r="D1541" s="121"/>
      <c r="E1541" s="29"/>
      <c r="F1541" s="29"/>
      <c r="G1541" s="29"/>
      <c r="H1541" s="29"/>
      <c r="I1541" s="29"/>
      <c r="J1541" s="29"/>
      <c r="K1541" s="29"/>
      <c r="L1541" s="29"/>
    </row>
    <row r="1542" spans="1:12" x14ac:dyDescent="0.2">
      <c r="A1542" s="12"/>
      <c r="B1542" s="15"/>
      <c r="C1542" s="29"/>
      <c r="D1542" s="121"/>
      <c r="E1542" s="29"/>
      <c r="F1542" s="29"/>
      <c r="G1542" s="29"/>
      <c r="H1542" s="29"/>
      <c r="I1542" s="29"/>
      <c r="J1542" s="29"/>
      <c r="K1542" s="29"/>
      <c r="L1542" s="29"/>
    </row>
    <row r="1543" spans="1:12" x14ac:dyDescent="0.2">
      <c r="A1543" s="12"/>
      <c r="B1543" s="15"/>
      <c r="C1543" s="29"/>
      <c r="D1543" s="121"/>
      <c r="E1543" s="29"/>
      <c r="F1543" s="29"/>
      <c r="G1543" s="29"/>
      <c r="H1543" s="29"/>
      <c r="I1543" s="29"/>
      <c r="J1543" s="29"/>
      <c r="K1543" s="29"/>
      <c r="L1543" s="29"/>
    </row>
    <row r="1544" spans="1:12" x14ac:dyDescent="0.2">
      <c r="A1544" s="12"/>
      <c r="B1544" s="15"/>
      <c r="C1544" s="29"/>
      <c r="D1544" s="121"/>
      <c r="E1544" s="29"/>
      <c r="F1544" s="29"/>
      <c r="G1544" s="29"/>
      <c r="H1544" s="29"/>
      <c r="I1544" s="29"/>
      <c r="J1544" s="29"/>
      <c r="K1544" s="29"/>
      <c r="L1544" s="29"/>
    </row>
    <row r="1545" spans="1:12" x14ac:dyDescent="0.2">
      <c r="A1545" s="12"/>
      <c r="B1545" s="15"/>
      <c r="C1545" s="29"/>
      <c r="D1545" s="121"/>
      <c r="E1545" s="29"/>
      <c r="F1545" s="29"/>
      <c r="G1545" s="29"/>
      <c r="H1545" s="29"/>
      <c r="I1545" s="29"/>
      <c r="J1545" s="29"/>
      <c r="K1545" s="29"/>
      <c r="L1545" s="29"/>
    </row>
    <row r="1546" spans="1:12" x14ac:dyDescent="0.2">
      <c r="A1546" s="12"/>
      <c r="B1546" s="15"/>
      <c r="C1546" s="29"/>
      <c r="D1546" s="121"/>
      <c r="E1546" s="29"/>
      <c r="F1546" s="29"/>
      <c r="G1546" s="29"/>
      <c r="H1546" s="29"/>
      <c r="I1546" s="29"/>
      <c r="J1546" s="29"/>
      <c r="K1546" s="29"/>
      <c r="L1546" s="29"/>
    </row>
    <row r="1547" spans="1:12" x14ac:dyDescent="0.2">
      <c r="A1547" s="12"/>
      <c r="B1547" s="15"/>
      <c r="C1547" s="29"/>
      <c r="D1547" s="121"/>
      <c r="E1547" s="29"/>
      <c r="F1547" s="29"/>
      <c r="G1547" s="29"/>
      <c r="H1547" s="29"/>
      <c r="I1547" s="29"/>
      <c r="J1547" s="29"/>
      <c r="K1547" s="29"/>
      <c r="L1547" s="29"/>
    </row>
    <row r="1548" spans="1:12" x14ac:dyDescent="0.2">
      <c r="A1548" s="12"/>
      <c r="B1548" s="15"/>
      <c r="C1548" s="29"/>
      <c r="D1548" s="121"/>
      <c r="E1548" s="29"/>
      <c r="F1548" s="29"/>
      <c r="G1548" s="29"/>
      <c r="H1548" s="29"/>
      <c r="I1548" s="29"/>
      <c r="J1548" s="29"/>
      <c r="K1548" s="29"/>
      <c r="L1548" s="29"/>
    </row>
    <row r="1549" spans="1:12" x14ac:dyDescent="0.2">
      <c r="A1549" s="12"/>
      <c r="B1549" s="15"/>
      <c r="C1549" s="29"/>
      <c r="D1549" s="121"/>
      <c r="E1549" s="29"/>
      <c r="F1549" s="29"/>
      <c r="G1549" s="29"/>
      <c r="H1549" s="29"/>
      <c r="I1549" s="29"/>
      <c r="J1549" s="29"/>
      <c r="K1549" s="29"/>
      <c r="L1549" s="29"/>
    </row>
    <row r="1550" spans="1:12" x14ac:dyDescent="0.2">
      <c r="A1550" s="12"/>
      <c r="B1550" s="15"/>
      <c r="C1550" s="29"/>
      <c r="D1550" s="121"/>
      <c r="E1550" s="29"/>
      <c r="F1550" s="29"/>
      <c r="G1550" s="29"/>
      <c r="H1550" s="29"/>
      <c r="I1550" s="29"/>
      <c r="J1550" s="29"/>
      <c r="K1550" s="29"/>
      <c r="L1550" s="29"/>
    </row>
    <row r="1551" spans="1:12" x14ac:dyDescent="0.2">
      <c r="A1551" s="12"/>
      <c r="B1551" s="15"/>
      <c r="C1551" s="29"/>
      <c r="D1551" s="121"/>
      <c r="E1551" s="29"/>
      <c r="F1551" s="29"/>
      <c r="G1551" s="29"/>
      <c r="H1551" s="29"/>
      <c r="I1551" s="29"/>
      <c r="J1551" s="29"/>
      <c r="K1551" s="29"/>
      <c r="L1551" s="29"/>
    </row>
    <row r="1552" spans="1:12" x14ac:dyDescent="0.2">
      <c r="A1552" s="12"/>
      <c r="B1552" s="15"/>
      <c r="C1552" s="29"/>
      <c r="D1552" s="121"/>
      <c r="E1552" s="29"/>
      <c r="F1552" s="29"/>
      <c r="G1552" s="29"/>
      <c r="H1552" s="29"/>
      <c r="I1552" s="29"/>
      <c r="J1552" s="29"/>
      <c r="K1552" s="29"/>
      <c r="L1552" s="29"/>
    </row>
    <row r="1553" spans="1:12" x14ac:dyDescent="0.2">
      <c r="A1553" s="12"/>
      <c r="B1553" s="15"/>
      <c r="C1553" s="29"/>
      <c r="D1553" s="121"/>
      <c r="E1553" s="29"/>
      <c r="F1553" s="29"/>
      <c r="G1553" s="29"/>
      <c r="H1553" s="29"/>
      <c r="I1553" s="29"/>
      <c r="J1553" s="29"/>
      <c r="K1553" s="29"/>
      <c r="L1553" s="29"/>
    </row>
    <row r="1554" spans="1:12" x14ac:dyDescent="0.2">
      <c r="A1554" s="12"/>
      <c r="B1554" s="15"/>
      <c r="C1554" s="29"/>
      <c r="D1554" s="121"/>
      <c r="E1554" s="29"/>
      <c r="F1554" s="29"/>
      <c r="G1554" s="29"/>
      <c r="H1554" s="29"/>
      <c r="I1554" s="29"/>
      <c r="J1554" s="29"/>
      <c r="K1554" s="29"/>
      <c r="L1554" s="29"/>
    </row>
    <row r="1555" spans="1:12" x14ac:dyDescent="0.2">
      <c r="A1555" s="12"/>
      <c r="B1555" s="15"/>
      <c r="C1555" s="29"/>
      <c r="D1555" s="121"/>
      <c r="E1555" s="29"/>
      <c r="F1555" s="29"/>
      <c r="G1555" s="29"/>
      <c r="H1555" s="29"/>
      <c r="I1555" s="29"/>
      <c r="J1555" s="29"/>
      <c r="K1555" s="29"/>
      <c r="L1555" s="29"/>
    </row>
    <row r="1556" spans="1:12" x14ac:dyDescent="0.2">
      <c r="A1556" s="12"/>
      <c r="B1556" s="15"/>
      <c r="C1556" s="29"/>
      <c r="D1556" s="121"/>
      <c r="E1556" s="29"/>
      <c r="F1556" s="29"/>
      <c r="G1556" s="29"/>
      <c r="H1556" s="29"/>
      <c r="I1556" s="29"/>
      <c r="J1556" s="29"/>
      <c r="K1556" s="29"/>
      <c r="L1556" s="29"/>
    </row>
    <row r="1557" spans="1:12" x14ac:dyDescent="0.2">
      <c r="A1557" s="12"/>
      <c r="B1557" s="15"/>
      <c r="C1557" s="29"/>
      <c r="D1557" s="121"/>
      <c r="E1557" s="29"/>
      <c r="F1557" s="29"/>
      <c r="G1557" s="29"/>
      <c r="H1557" s="29"/>
      <c r="I1557" s="29"/>
      <c r="J1557" s="29"/>
      <c r="K1557" s="29"/>
      <c r="L1557" s="29"/>
    </row>
    <row r="1558" spans="1:12" x14ac:dyDescent="0.2">
      <c r="A1558" s="12"/>
      <c r="B1558" s="15"/>
      <c r="C1558" s="29"/>
      <c r="D1558" s="121"/>
      <c r="E1558" s="29"/>
      <c r="F1558" s="29"/>
      <c r="G1558" s="29"/>
      <c r="H1558" s="29"/>
      <c r="I1558" s="29"/>
      <c r="J1558" s="29"/>
      <c r="K1558" s="29"/>
      <c r="L1558" s="29"/>
    </row>
    <row r="1559" spans="1:12" x14ac:dyDescent="0.2">
      <c r="A1559" s="12"/>
      <c r="B1559" s="15"/>
      <c r="C1559" s="29"/>
      <c r="D1559" s="121"/>
      <c r="E1559" s="29"/>
      <c r="F1559" s="29"/>
      <c r="G1559" s="29"/>
      <c r="H1559" s="29"/>
      <c r="I1559" s="29"/>
      <c r="J1559" s="29"/>
      <c r="K1559" s="29"/>
      <c r="L1559" s="29"/>
    </row>
    <row r="1560" spans="1:12" x14ac:dyDescent="0.2">
      <c r="A1560" s="12"/>
      <c r="B1560" s="15"/>
      <c r="C1560" s="29"/>
      <c r="D1560" s="121"/>
      <c r="E1560" s="29"/>
      <c r="F1560" s="29"/>
      <c r="G1560" s="29"/>
      <c r="H1560" s="29"/>
      <c r="I1560" s="29"/>
      <c r="J1560" s="29"/>
      <c r="K1560" s="29"/>
      <c r="L1560" s="29"/>
    </row>
    <row r="1561" spans="1:12" x14ac:dyDescent="0.2">
      <c r="A1561" s="12"/>
      <c r="B1561" s="15"/>
      <c r="C1561" s="29"/>
      <c r="D1561" s="121"/>
      <c r="E1561" s="29"/>
      <c r="F1561" s="29"/>
      <c r="G1561" s="29"/>
      <c r="H1561" s="29"/>
      <c r="I1561" s="29"/>
      <c r="J1561" s="29"/>
      <c r="K1561" s="29"/>
      <c r="L1561" s="29"/>
    </row>
    <row r="1562" spans="1:12" x14ac:dyDescent="0.2">
      <c r="A1562" s="12"/>
      <c r="B1562" s="15"/>
      <c r="C1562" s="29"/>
      <c r="D1562" s="121"/>
      <c r="E1562" s="29"/>
      <c r="F1562" s="29"/>
      <c r="G1562" s="29"/>
      <c r="H1562" s="29"/>
      <c r="I1562" s="29"/>
      <c r="J1562" s="29"/>
      <c r="K1562" s="29"/>
      <c r="L1562" s="29"/>
    </row>
    <row r="1563" spans="1:12" x14ac:dyDescent="0.2">
      <c r="A1563" s="12"/>
      <c r="B1563" s="15"/>
      <c r="C1563" s="29"/>
      <c r="D1563" s="121"/>
      <c r="E1563" s="29"/>
      <c r="F1563" s="29"/>
      <c r="G1563" s="29"/>
      <c r="H1563" s="29"/>
      <c r="I1563" s="29"/>
      <c r="J1563" s="29"/>
      <c r="K1563" s="29"/>
      <c r="L1563" s="29"/>
    </row>
    <row r="1564" spans="1:12" x14ac:dyDescent="0.2">
      <c r="A1564" s="12"/>
      <c r="B1564" s="15"/>
      <c r="C1564" s="29"/>
      <c r="D1564" s="121"/>
      <c r="E1564" s="29"/>
      <c r="F1564" s="29"/>
      <c r="G1564" s="29"/>
      <c r="H1564" s="29"/>
      <c r="I1564" s="29"/>
      <c r="J1564" s="29"/>
      <c r="K1564" s="29"/>
      <c r="L1564" s="29"/>
    </row>
    <row r="1565" spans="1:12" x14ac:dyDescent="0.2">
      <c r="A1565" s="12"/>
      <c r="B1565" s="15"/>
      <c r="C1565" s="29"/>
      <c r="D1565" s="121"/>
      <c r="E1565" s="29"/>
      <c r="F1565" s="29"/>
      <c r="G1565" s="29"/>
      <c r="H1565" s="29"/>
      <c r="I1565" s="29"/>
      <c r="J1565" s="29"/>
      <c r="K1565" s="29"/>
      <c r="L1565" s="29"/>
    </row>
    <row r="1566" spans="1:12" x14ac:dyDescent="0.2">
      <c r="A1566" s="12"/>
      <c r="B1566" s="15"/>
      <c r="C1566" s="29"/>
      <c r="D1566" s="121"/>
      <c r="E1566" s="29"/>
      <c r="F1566" s="29"/>
      <c r="G1566" s="29"/>
      <c r="H1566" s="29"/>
      <c r="I1566" s="29"/>
      <c r="J1566" s="29"/>
      <c r="K1566" s="29"/>
      <c r="L1566" s="29"/>
    </row>
    <row r="1567" spans="1:12" x14ac:dyDescent="0.2">
      <c r="A1567" s="12"/>
      <c r="B1567" s="15"/>
      <c r="C1567" s="29"/>
      <c r="D1567" s="121"/>
      <c r="E1567" s="29"/>
      <c r="F1567" s="29"/>
      <c r="G1567" s="29"/>
      <c r="H1567" s="29"/>
      <c r="I1567" s="29"/>
      <c r="J1567" s="29"/>
      <c r="K1567" s="29"/>
      <c r="L1567" s="29"/>
    </row>
    <row r="1568" spans="1:12" x14ac:dyDescent="0.2">
      <c r="A1568" s="12"/>
      <c r="B1568" s="15"/>
      <c r="C1568" s="29"/>
      <c r="D1568" s="121"/>
      <c r="E1568" s="29"/>
      <c r="F1568" s="29"/>
      <c r="G1568" s="29"/>
      <c r="H1568" s="29"/>
      <c r="I1568" s="29"/>
      <c r="J1568" s="29"/>
      <c r="K1568" s="29"/>
      <c r="L1568" s="29"/>
    </row>
    <row r="1569" spans="1:12" x14ac:dyDescent="0.2">
      <c r="A1569" s="12"/>
      <c r="B1569" s="15"/>
      <c r="C1569" s="29"/>
      <c r="D1569" s="121"/>
      <c r="E1569" s="29"/>
      <c r="F1569" s="29"/>
      <c r="G1569" s="29"/>
      <c r="H1569" s="29"/>
      <c r="I1569" s="29"/>
      <c r="J1569" s="29"/>
      <c r="K1569" s="29"/>
      <c r="L1569" s="29"/>
    </row>
    <row r="1570" spans="1:12" x14ac:dyDescent="0.2">
      <c r="A1570" s="12"/>
      <c r="B1570" s="15"/>
      <c r="C1570" s="29"/>
      <c r="D1570" s="121"/>
      <c r="E1570" s="29"/>
      <c r="F1570" s="29"/>
      <c r="G1570" s="29"/>
      <c r="H1570" s="29"/>
      <c r="I1570" s="29"/>
      <c r="J1570" s="29"/>
      <c r="K1570" s="29"/>
      <c r="L1570" s="29"/>
    </row>
    <row r="1571" spans="1:12" x14ac:dyDescent="0.2">
      <c r="A1571" s="12"/>
      <c r="B1571" s="15"/>
      <c r="C1571" s="29"/>
      <c r="D1571" s="121"/>
      <c r="E1571" s="29"/>
      <c r="F1571" s="29"/>
      <c r="G1571" s="29"/>
      <c r="H1571" s="29"/>
      <c r="I1571" s="29"/>
      <c r="J1571" s="29"/>
      <c r="K1571" s="29"/>
      <c r="L1571" s="29"/>
    </row>
    <row r="1572" spans="1:12" x14ac:dyDescent="0.2">
      <c r="A1572" s="12"/>
      <c r="B1572" s="15"/>
      <c r="C1572" s="29"/>
      <c r="D1572" s="121"/>
      <c r="E1572" s="29"/>
      <c r="F1572" s="29"/>
      <c r="G1572" s="29"/>
      <c r="H1572" s="29"/>
      <c r="I1572" s="29"/>
      <c r="J1572" s="29"/>
      <c r="K1572" s="29"/>
      <c r="L1572" s="29"/>
    </row>
    <row r="1573" spans="1:12" x14ac:dyDescent="0.2">
      <c r="A1573" s="12"/>
      <c r="B1573" s="15"/>
      <c r="C1573" s="29"/>
      <c r="D1573" s="121"/>
      <c r="E1573" s="29"/>
      <c r="F1573" s="29"/>
      <c r="G1573" s="29"/>
      <c r="H1573" s="29"/>
      <c r="I1573" s="29"/>
      <c r="J1573" s="29"/>
      <c r="K1573" s="29"/>
      <c r="L1573" s="29"/>
    </row>
    <row r="1574" spans="1:12" x14ac:dyDescent="0.2">
      <c r="A1574" s="12"/>
      <c r="B1574" s="15"/>
      <c r="C1574" s="29"/>
      <c r="D1574" s="121"/>
      <c r="E1574" s="29"/>
      <c r="F1574" s="29"/>
      <c r="G1574" s="29"/>
      <c r="H1574" s="29"/>
      <c r="I1574" s="29"/>
      <c r="J1574" s="29"/>
      <c r="K1574" s="29"/>
      <c r="L1574" s="29"/>
    </row>
    <row r="1575" spans="1:12" x14ac:dyDescent="0.2">
      <c r="A1575" s="12"/>
      <c r="B1575" s="15"/>
      <c r="C1575" s="29"/>
      <c r="D1575" s="121"/>
      <c r="E1575" s="29"/>
      <c r="F1575" s="29"/>
      <c r="G1575" s="29"/>
      <c r="H1575" s="29"/>
      <c r="I1575" s="29"/>
      <c r="J1575" s="29"/>
      <c r="K1575" s="29"/>
      <c r="L1575" s="29"/>
    </row>
    <row r="1576" spans="1:12" x14ac:dyDescent="0.2">
      <c r="A1576" s="12"/>
      <c r="B1576" s="15"/>
      <c r="C1576" s="29"/>
      <c r="D1576" s="121"/>
      <c r="E1576" s="29"/>
      <c r="F1576" s="29"/>
      <c r="G1576" s="29"/>
      <c r="H1576" s="29"/>
      <c r="I1576" s="29"/>
      <c r="J1576" s="29"/>
      <c r="K1576" s="29"/>
      <c r="L1576" s="29"/>
    </row>
    <row r="1577" spans="1:12" x14ac:dyDescent="0.2">
      <c r="A1577" s="12"/>
      <c r="B1577" s="15"/>
      <c r="C1577" s="29"/>
      <c r="D1577" s="121"/>
      <c r="E1577" s="29"/>
      <c r="F1577" s="29"/>
      <c r="G1577" s="29"/>
      <c r="H1577" s="29"/>
      <c r="I1577" s="29"/>
      <c r="J1577" s="29"/>
      <c r="K1577" s="29"/>
      <c r="L1577" s="29"/>
    </row>
    <row r="1578" spans="1:12" x14ac:dyDescent="0.2">
      <c r="A1578" s="12"/>
      <c r="B1578" s="15"/>
      <c r="C1578" s="29"/>
      <c r="D1578" s="121"/>
      <c r="E1578" s="29"/>
      <c r="F1578" s="29"/>
      <c r="G1578" s="29"/>
      <c r="H1578" s="29"/>
      <c r="I1578" s="29"/>
      <c r="J1578" s="29"/>
      <c r="K1578" s="29"/>
      <c r="L1578" s="29"/>
    </row>
    <row r="1579" spans="1:12" x14ac:dyDescent="0.2">
      <c r="A1579" s="12"/>
      <c r="B1579" s="15"/>
      <c r="C1579" s="29"/>
      <c r="D1579" s="121"/>
      <c r="E1579" s="29"/>
      <c r="F1579" s="29"/>
      <c r="G1579" s="29"/>
      <c r="H1579" s="29"/>
      <c r="I1579" s="29"/>
      <c r="J1579" s="29"/>
      <c r="K1579" s="29"/>
      <c r="L1579" s="29"/>
    </row>
    <row r="1580" spans="1:12" x14ac:dyDescent="0.2">
      <c r="A1580" s="12"/>
      <c r="B1580" s="15"/>
      <c r="C1580" s="29"/>
      <c r="D1580" s="121"/>
      <c r="E1580" s="29"/>
      <c r="F1580" s="29"/>
      <c r="G1580" s="29"/>
      <c r="H1580" s="29"/>
      <c r="I1580" s="29"/>
      <c r="J1580" s="29"/>
      <c r="K1580" s="29"/>
      <c r="L1580" s="29"/>
    </row>
    <row r="1581" spans="1:12" x14ac:dyDescent="0.2">
      <c r="A1581" s="12"/>
      <c r="B1581" s="15"/>
      <c r="C1581" s="29"/>
      <c r="D1581" s="121"/>
      <c r="E1581" s="29"/>
      <c r="F1581" s="29"/>
      <c r="G1581" s="29"/>
      <c r="H1581" s="29"/>
      <c r="I1581" s="29"/>
      <c r="J1581" s="29"/>
      <c r="K1581" s="29"/>
      <c r="L1581" s="29"/>
    </row>
    <row r="1582" spans="1:12" x14ac:dyDescent="0.2">
      <c r="A1582" s="12"/>
      <c r="B1582" s="15"/>
      <c r="C1582" s="29"/>
      <c r="D1582" s="121"/>
      <c r="E1582" s="29"/>
      <c r="F1582" s="29"/>
      <c r="G1582" s="29"/>
      <c r="H1582" s="29"/>
      <c r="I1582" s="29"/>
      <c r="J1582" s="29"/>
      <c r="K1582" s="29"/>
      <c r="L1582" s="29"/>
    </row>
    <row r="1583" spans="1:12" x14ac:dyDescent="0.2">
      <c r="A1583" s="12"/>
      <c r="B1583" s="15"/>
      <c r="C1583" s="29"/>
      <c r="D1583" s="121"/>
      <c r="E1583" s="29"/>
      <c r="F1583" s="29"/>
      <c r="G1583" s="29"/>
      <c r="H1583" s="29"/>
      <c r="I1583" s="29"/>
      <c r="J1583" s="29"/>
      <c r="K1583" s="29"/>
      <c r="L1583" s="29"/>
    </row>
    <row r="1584" spans="1:12" x14ac:dyDescent="0.2">
      <c r="A1584" s="12"/>
      <c r="B1584" s="15"/>
      <c r="C1584" s="29"/>
      <c r="D1584" s="121"/>
      <c r="E1584" s="29"/>
      <c r="F1584" s="29"/>
      <c r="G1584" s="29"/>
      <c r="H1584" s="29"/>
      <c r="I1584" s="29"/>
      <c r="J1584" s="29"/>
      <c r="K1584" s="29"/>
      <c r="L1584" s="29"/>
    </row>
    <row r="1585" spans="1:12" x14ac:dyDescent="0.2">
      <c r="A1585" s="12"/>
      <c r="B1585" s="15"/>
      <c r="C1585" s="29"/>
      <c r="D1585" s="121"/>
      <c r="E1585" s="29"/>
      <c r="F1585" s="29"/>
      <c r="G1585" s="29"/>
      <c r="H1585" s="29"/>
      <c r="I1585" s="29"/>
      <c r="J1585" s="29"/>
      <c r="K1585" s="29"/>
      <c r="L1585" s="29"/>
    </row>
    <row r="1586" spans="1:12" x14ac:dyDescent="0.2">
      <c r="A1586" s="12"/>
      <c r="B1586" s="15"/>
      <c r="C1586" s="29"/>
      <c r="D1586" s="121"/>
      <c r="E1586" s="29"/>
      <c r="F1586" s="29"/>
      <c r="G1586" s="29"/>
      <c r="H1586" s="29"/>
      <c r="I1586" s="29"/>
      <c r="J1586" s="29"/>
      <c r="K1586" s="29"/>
      <c r="L1586" s="29"/>
    </row>
    <row r="1587" spans="1:12" x14ac:dyDescent="0.2">
      <c r="A1587" s="12"/>
      <c r="B1587" s="15"/>
      <c r="C1587" s="29"/>
      <c r="D1587" s="121"/>
      <c r="E1587" s="29"/>
      <c r="F1587" s="29"/>
      <c r="G1587" s="29"/>
      <c r="H1587" s="29"/>
      <c r="I1587" s="29"/>
      <c r="J1587" s="29"/>
      <c r="K1587" s="29"/>
      <c r="L1587" s="29"/>
    </row>
    <row r="1588" spans="1:12" x14ac:dyDescent="0.2">
      <c r="A1588" s="12"/>
      <c r="B1588" s="15"/>
      <c r="C1588" s="29"/>
      <c r="D1588" s="121"/>
      <c r="E1588" s="29"/>
      <c r="F1588" s="29"/>
      <c r="G1588" s="29"/>
      <c r="H1588" s="29"/>
      <c r="I1588" s="29"/>
      <c r="J1588" s="29"/>
      <c r="K1588" s="29"/>
      <c r="L1588" s="29"/>
    </row>
    <row r="1589" spans="1:12" x14ac:dyDescent="0.2">
      <c r="A1589" s="12"/>
      <c r="B1589" s="15"/>
      <c r="C1589" s="29"/>
      <c r="D1589" s="121"/>
      <c r="E1589" s="29"/>
      <c r="F1589" s="29"/>
      <c r="G1589" s="29"/>
      <c r="H1589" s="29"/>
      <c r="I1589" s="29"/>
      <c r="J1589" s="29"/>
      <c r="K1589" s="29"/>
      <c r="L1589" s="29"/>
    </row>
    <row r="1590" spans="1:12" x14ac:dyDescent="0.2">
      <c r="A1590" s="12"/>
      <c r="B1590" s="15"/>
      <c r="C1590" s="29"/>
      <c r="D1590" s="121"/>
      <c r="E1590" s="29"/>
      <c r="F1590" s="29"/>
      <c r="G1590" s="29"/>
      <c r="H1590" s="29"/>
      <c r="I1590" s="29"/>
      <c r="J1590" s="29"/>
      <c r="K1590" s="29"/>
      <c r="L1590" s="29"/>
    </row>
    <row r="1591" spans="1:12" x14ac:dyDescent="0.2">
      <c r="A1591" s="12"/>
      <c r="B1591" s="15"/>
      <c r="C1591" s="29"/>
      <c r="D1591" s="121"/>
      <c r="E1591" s="29"/>
      <c r="F1591" s="29"/>
      <c r="G1591" s="29"/>
      <c r="H1591" s="29"/>
      <c r="I1591" s="29"/>
      <c r="J1591" s="29"/>
      <c r="K1591" s="29"/>
      <c r="L1591" s="29"/>
    </row>
    <row r="1592" spans="1:12" x14ac:dyDescent="0.2">
      <c r="A1592" s="12"/>
      <c r="B1592" s="15"/>
      <c r="C1592" s="29"/>
      <c r="D1592" s="121"/>
      <c r="E1592" s="29"/>
      <c r="F1592" s="29"/>
      <c r="G1592" s="29"/>
      <c r="H1592" s="29"/>
      <c r="I1592" s="29"/>
      <c r="J1592" s="29"/>
      <c r="K1592" s="29"/>
      <c r="L1592" s="29"/>
    </row>
    <row r="1593" spans="1:12" x14ac:dyDescent="0.2">
      <c r="A1593" s="12"/>
      <c r="B1593" s="15"/>
      <c r="C1593" s="29"/>
      <c r="D1593" s="121"/>
      <c r="E1593" s="29"/>
      <c r="F1593" s="29"/>
      <c r="G1593" s="29"/>
      <c r="H1593" s="29"/>
      <c r="I1593" s="29"/>
      <c r="J1593" s="29"/>
      <c r="K1593" s="29"/>
      <c r="L1593" s="29"/>
    </row>
    <row r="1594" spans="1:12" x14ac:dyDescent="0.2">
      <c r="A1594" s="12"/>
      <c r="B1594" s="15"/>
      <c r="C1594" s="29"/>
      <c r="D1594" s="121"/>
      <c r="E1594" s="29"/>
      <c r="F1594" s="29"/>
      <c r="G1594" s="29"/>
      <c r="H1594" s="29"/>
      <c r="I1594" s="29"/>
      <c r="J1594" s="29"/>
      <c r="K1594" s="29"/>
      <c r="L1594" s="29"/>
    </row>
    <row r="1595" spans="1:12" x14ac:dyDescent="0.2">
      <c r="A1595" s="12"/>
      <c r="B1595" s="15"/>
      <c r="C1595" s="29"/>
      <c r="D1595" s="121"/>
      <c r="E1595" s="29"/>
      <c r="F1595" s="29"/>
      <c r="G1595" s="29"/>
      <c r="H1595" s="29"/>
      <c r="I1595" s="29"/>
      <c r="J1595" s="29"/>
      <c r="K1595" s="29"/>
      <c r="L1595" s="29"/>
    </row>
    <row r="1596" spans="1:12" x14ac:dyDescent="0.2">
      <c r="A1596" s="12"/>
      <c r="B1596" s="15"/>
      <c r="C1596" s="29"/>
      <c r="D1596" s="121"/>
      <c r="E1596" s="29"/>
      <c r="F1596" s="29"/>
      <c r="G1596" s="29"/>
      <c r="H1596" s="29"/>
      <c r="I1596" s="29"/>
      <c r="J1596" s="29"/>
      <c r="K1596" s="29"/>
      <c r="L1596" s="29"/>
    </row>
    <row r="1597" spans="1:12" x14ac:dyDescent="0.2">
      <c r="A1597" s="12"/>
      <c r="B1597" s="15"/>
      <c r="C1597" s="29"/>
      <c r="D1597" s="121"/>
      <c r="E1597" s="29"/>
      <c r="F1597" s="29"/>
      <c r="G1597" s="29"/>
      <c r="H1597" s="29"/>
      <c r="I1597" s="29"/>
      <c r="J1597" s="29"/>
      <c r="K1597" s="29"/>
      <c r="L1597" s="29"/>
    </row>
    <row r="1598" spans="1:12" x14ac:dyDescent="0.2">
      <c r="A1598" s="12"/>
      <c r="B1598" s="15"/>
      <c r="C1598" s="29"/>
      <c r="D1598" s="121"/>
      <c r="E1598" s="29"/>
      <c r="F1598" s="29"/>
      <c r="G1598" s="29"/>
      <c r="H1598" s="29"/>
      <c r="I1598" s="29"/>
      <c r="J1598" s="29"/>
      <c r="K1598" s="29"/>
      <c r="L1598" s="29"/>
    </row>
    <row r="1599" spans="1:12" x14ac:dyDescent="0.2">
      <c r="A1599" s="12"/>
      <c r="B1599" s="15"/>
      <c r="C1599" s="29"/>
      <c r="D1599" s="121"/>
      <c r="E1599" s="29"/>
      <c r="F1599" s="29"/>
      <c r="G1599" s="29"/>
      <c r="H1599" s="29"/>
      <c r="I1599" s="29"/>
      <c r="J1599" s="29"/>
      <c r="K1599" s="29"/>
      <c r="L1599" s="29"/>
    </row>
    <row r="1600" spans="1:12" x14ac:dyDescent="0.2">
      <c r="A1600" s="12"/>
      <c r="B1600" s="15"/>
      <c r="C1600" s="29"/>
      <c r="D1600" s="121"/>
      <c r="E1600" s="29"/>
      <c r="F1600" s="29"/>
      <c r="G1600" s="29"/>
      <c r="H1600" s="29"/>
      <c r="I1600" s="29"/>
      <c r="J1600" s="29"/>
      <c r="K1600" s="29"/>
      <c r="L1600" s="29"/>
    </row>
    <row r="1601" spans="1:12" x14ac:dyDescent="0.2">
      <c r="A1601" s="12"/>
      <c r="B1601" s="15"/>
      <c r="C1601" s="29"/>
      <c r="D1601" s="121"/>
      <c r="E1601" s="29"/>
      <c r="F1601" s="29"/>
      <c r="G1601" s="29"/>
      <c r="H1601" s="29"/>
      <c r="I1601" s="29"/>
      <c r="J1601" s="29"/>
      <c r="K1601" s="29"/>
      <c r="L1601" s="29"/>
    </row>
    <row r="1602" spans="1:12" x14ac:dyDescent="0.2">
      <c r="A1602" s="12"/>
      <c r="B1602" s="15"/>
      <c r="C1602" s="29"/>
      <c r="D1602" s="121"/>
      <c r="E1602" s="29"/>
      <c r="F1602" s="29"/>
      <c r="G1602" s="29"/>
      <c r="H1602" s="29"/>
      <c r="I1602" s="29"/>
      <c r="J1602" s="29"/>
      <c r="K1602" s="29"/>
      <c r="L1602" s="29"/>
    </row>
    <row r="1603" spans="1:12" x14ac:dyDescent="0.2">
      <c r="A1603" s="12"/>
      <c r="B1603" s="15"/>
      <c r="C1603" s="29"/>
      <c r="D1603" s="121"/>
      <c r="E1603" s="29"/>
      <c r="F1603" s="29"/>
      <c r="G1603" s="29"/>
      <c r="H1603" s="29"/>
      <c r="I1603" s="29"/>
      <c r="J1603" s="29"/>
      <c r="K1603" s="29"/>
      <c r="L1603" s="29"/>
    </row>
    <row r="1604" spans="1:12" x14ac:dyDescent="0.2">
      <c r="A1604" s="12"/>
      <c r="B1604" s="15"/>
      <c r="C1604" s="29"/>
      <c r="D1604" s="121"/>
      <c r="E1604" s="29"/>
      <c r="F1604" s="29"/>
      <c r="G1604" s="29"/>
      <c r="H1604" s="29"/>
      <c r="I1604" s="29"/>
      <c r="J1604" s="29"/>
      <c r="K1604" s="29"/>
      <c r="L1604" s="29"/>
    </row>
    <row r="1605" spans="1:12" x14ac:dyDescent="0.2">
      <c r="A1605" s="12"/>
      <c r="B1605" s="15"/>
      <c r="C1605" s="29"/>
      <c r="D1605" s="121"/>
      <c r="E1605" s="29"/>
      <c r="F1605" s="29"/>
      <c r="G1605" s="29"/>
      <c r="H1605" s="29"/>
      <c r="I1605" s="29"/>
      <c r="J1605" s="29"/>
      <c r="K1605" s="29"/>
      <c r="L1605" s="29"/>
    </row>
    <row r="1606" spans="1:12" x14ac:dyDescent="0.2">
      <c r="A1606" s="12"/>
      <c r="B1606" s="15"/>
      <c r="C1606" s="29"/>
      <c r="D1606" s="121"/>
      <c r="E1606" s="29"/>
      <c r="F1606" s="29"/>
      <c r="G1606" s="29"/>
      <c r="H1606" s="29"/>
      <c r="I1606" s="29"/>
      <c r="J1606" s="29"/>
      <c r="K1606" s="29"/>
      <c r="L1606" s="29"/>
    </row>
    <row r="1607" spans="1:12" x14ac:dyDescent="0.2">
      <c r="A1607" s="12"/>
      <c r="B1607" s="15"/>
      <c r="C1607" s="29"/>
      <c r="D1607" s="121"/>
      <c r="E1607" s="29"/>
      <c r="F1607" s="29"/>
      <c r="G1607" s="29"/>
      <c r="H1607" s="29"/>
      <c r="I1607" s="29"/>
      <c r="J1607" s="29"/>
      <c r="K1607" s="29"/>
      <c r="L1607" s="29"/>
    </row>
    <row r="1608" spans="1:12" x14ac:dyDescent="0.2">
      <c r="A1608" s="12"/>
      <c r="B1608" s="15"/>
      <c r="C1608" s="29"/>
      <c r="D1608" s="121"/>
      <c r="E1608" s="29"/>
      <c r="F1608" s="29"/>
      <c r="G1608" s="29"/>
      <c r="H1608" s="29"/>
      <c r="I1608" s="29"/>
      <c r="J1608" s="29"/>
      <c r="K1608" s="29"/>
      <c r="L1608" s="29"/>
    </row>
    <row r="1609" spans="1:12" x14ac:dyDescent="0.2">
      <c r="A1609" s="12"/>
      <c r="B1609" s="15"/>
      <c r="C1609" s="29"/>
      <c r="D1609" s="121"/>
      <c r="E1609" s="29"/>
      <c r="F1609" s="29"/>
      <c r="G1609" s="29"/>
      <c r="H1609" s="29"/>
      <c r="I1609" s="29"/>
      <c r="J1609" s="29"/>
      <c r="K1609" s="29"/>
      <c r="L1609" s="29"/>
    </row>
    <row r="1610" spans="1:12" x14ac:dyDescent="0.2">
      <c r="A1610" s="12"/>
      <c r="B1610" s="15"/>
      <c r="C1610" s="29"/>
      <c r="D1610" s="121"/>
      <c r="E1610" s="29"/>
      <c r="F1610" s="29"/>
      <c r="G1610" s="29"/>
      <c r="H1610" s="29"/>
      <c r="I1610" s="29"/>
      <c r="J1610" s="29"/>
      <c r="K1610" s="29"/>
      <c r="L1610" s="29"/>
    </row>
    <row r="1611" spans="1:12" x14ac:dyDescent="0.2">
      <c r="A1611" s="12"/>
      <c r="B1611" s="15"/>
      <c r="C1611" s="29"/>
      <c r="D1611" s="121"/>
      <c r="E1611" s="29"/>
      <c r="F1611" s="29"/>
      <c r="G1611" s="29"/>
      <c r="H1611" s="29"/>
      <c r="I1611" s="29"/>
      <c r="J1611" s="29"/>
      <c r="K1611" s="29"/>
      <c r="L1611" s="29"/>
    </row>
    <row r="1612" spans="1:12" x14ac:dyDescent="0.2">
      <c r="A1612" s="12"/>
      <c r="B1612" s="15"/>
      <c r="C1612" s="29"/>
      <c r="D1612" s="121"/>
      <c r="E1612" s="29"/>
      <c r="F1612" s="29"/>
      <c r="G1612" s="29"/>
      <c r="H1612" s="29"/>
      <c r="I1612" s="29"/>
      <c r="J1612" s="29"/>
      <c r="K1612" s="29"/>
      <c r="L1612" s="29"/>
    </row>
    <row r="1613" spans="1:12" x14ac:dyDescent="0.2">
      <c r="A1613" s="12"/>
      <c r="B1613" s="15"/>
      <c r="C1613" s="29"/>
      <c r="D1613" s="121"/>
      <c r="E1613" s="29"/>
      <c r="F1613" s="29"/>
      <c r="G1613" s="29"/>
      <c r="H1613" s="29"/>
      <c r="I1613" s="29"/>
      <c r="J1613" s="29"/>
      <c r="K1613" s="29"/>
      <c r="L1613" s="29"/>
    </row>
    <row r="1614" spans="1:12" x14ac:dyDescent="0.2">
      <c r="A1614" s="12"/>
      <c r="B1614" s="15"/>
      <c r="C1614" s="29"/>
      <c r="D1614" s="121"/>
      <c r="E1614" s="29"/>
      <c r="F1614" s="29"/>
      <c r="G1614" s="29"/>
      <c r="H1614" s="29"/>
      <c r="I1614" s="29"/>
      <c r="J1614" s="29"/>
      <c r="K1614" s="29"/>
      <c r="L1614" s="29"/>
    </row>
    <row r="1615" spans="1:12" x14ac:dyDescent="0.2">
      <c r="A1615" s="12"/>
      <c r="B1615" s="15"/>
      <c r="C1615" s="29"/>
      <c r="D1615" s="121"/>
      <c r="E1615" s="29"/>
      <c r="F1615" s="29"/>
      <c r="G1615" s="29"/>
      <c r="H1615" s="29"/>
      <c r="I1615" s="29"/>
      <c r="J1615" s="29"/>
      <c r="K1615" s="29"/>
      <c r="L1615" s="29"/>
    </row>
    <row r="1616" spans="1:12" x14ac:dyDescent="0.2">
      <c r="A1616" s="12"/>
      <c r="B1616" s="15"/>
      <c r="C1616" s="29"/>
      <c r="D1616" s="121"/>
      <c r="E1616" s="29"/>
      <c r="F1616" s="29"/>
      <c r="G1616" s="29"/>
      <c r="H1616" s="29"/>
      <c r="I1616" s="29"/>
      <c r="J1616" s="29"/>
      <c r="K1616" s="29"/>
      <c r="L1616" s="29"/>
    </row>
    <row r="1617" spans="1:12" x14ac:dyDescent="0.2">
      <c r="A1617" s="12"/>
      <c r="B1617" s="15"/>
      <c r="C1617" s="29"/>
      <c r="D1617" s="121"/>
      <c r="E1617" s="29"/>
      <c r="F1617" s="29"/>
      <c r="G1617" s="29"/>
      <c r="H1617" s="29"/>
      <c r="I1617" s="29"/>
      <c r="J1617" s="29"/>
      <c r="K1617" s="29"/>
      <c r="L1617" s="29"/>
    </row>
    <row r="1618" spans="1:12" x14ac:dyDescent="0.2">
      <c r="A1618" s="12"/>
      <c r="B1618" s="15"/>
      <c r="C1618" s="29"/>
      <c r="D1618" s="121"/>
      <c r="E1618" s="29"/>
      <c r="F1618" s="29"/>
      <c r="G1618" s="29"/>
      <c r="H1618" s="29"/>
      <c r="I1618" s="29"/>
      <c r="J1618" s="29"/>
      <c r="K1618" s="29"/>
      <c r="L1618" s="29"/>
    </row>
    <row r="1619" spans="1:12" x14ac:dyDescent="0.2">
      <c r="A1619" s="12"/>
      <c r="B1619" s="15"/>
      <c r="C1619" s="29"/>
      <c r="D1619" s="121"/>
      <c r="E1619" s="29"/>
      <c r="F1619" s="29"/>
      <c r="G1619" s="29"/>
      <c r="H1619" s="29"/>
      <c r="I1619" s="29"/>
      <c r="J1619" s="29"/>
      <c r="K1619" s="29"/>
      <c r="L1619" s="29"/>
    </row>
    <row r="1620" spans="1:12" x14ac:dyDescent="0.2">
      <c r="A1620" s="12"/>
      <c r="B1620" s="15"/>
      <c r="C1620" s="29"/>
      <c r="D1620" s="121"/>
      <c r="E1620" s="29"/>
      <c r="F1620" s="29"/>
      <c r="G1620" s="29"/>
      <c r="H1620" s="29"/>
      <c r="I1620" s="29"/>
      <c r="J1620" s="29"/>
      <c r="K1620" s="29"/>
      <c r="L1620" s="29"/>
    </row>
    <row r="1621" spans="1:12" x14ac:dyDescent="0.2">
      <c r="A1621" s="12"/>
      <c r="B1621" s="15"/>
      <c r="C1621" s="29"/>
      <c r="D1621" s="121"/>
      <c r="E1621" s="29"/>
      <c r="F1621" s="29"/>
      <c r="G1621" s="29"/>
      <c r="H1621" s="29"/>
      <c r="I1621" s="29"/>
      <c r="J1621" s="29"/>
      <c r="K1621" s="29"/>
      <c r="L1621" s="29"/>
    </row>
    <row r="1622" spans="1:12" x14ac:dyDescent="0.2">
      <c r="A1622" s="12"/>
      <c r="B1622" s="15"/>
      <c r="C1622" s="29"/>
      <c r="D1622" s="121"/>
      <c r="E1622" s="29"/>
      <c r="F1622" s="29"/>
      <c r="G1622" s="29"/>
      <c r="H1622" s="29"/>
      <c r="I1622" s="29"/>
      <c r="J1622" s="29"/>
      <c r="K1622" s="29"/>
      <c r="L1622" s="29"/>
    </row>
    <row r="1623" spans="1:12" x14ac:dyDescent="0.2">
      <c r="A1623" s="12"/>
      <c r="B1623" s="15"/>
      <c r="C1623" s="29"/>
      <c r="D1623" s="121"/>
      <c r="E1623" s="29"/>
      <c r="F1623" s="29"/>
      <c r="G1623" s="29"/>
      <c r="H1623" s="29"/>
      <c r="I1623" s="29"/>
      <c r="J1623" s="29"/>
      <c r="K1623" s="29"/>
      <c r="L1623" s="29"/>
    </row>
    <row r="1624" spans="1:12" x14ac:dyDescent="0.2">
      <c r="A1624" s="12"/>
      <c r="B1624" s="15"/>
      <c r="C1624" s="29"/>
      <c r="D1624" s="121"/>
      <c r="E1624" s="29"/>
      <c r="F1624" s="29"/>
      <c r="G1624" s="29"/>
      <c r="H1624" s="29"/>
      <c r="I1624" s="29"/>
      <c r="J1624" s="29"/>
      <c r="K1624" s="29"/>
      <c r="L1624" s="29"/>
    </row>
    <row r="1625" spans="1:12" x14ac:dyDescent="0.2">
      <c r="A1625" s="12"/>
      <c r="B1625" s="15"/>
      <c r="C1625" s="29"/>
      <c r="D1625" s="121"/>
      <c r="E1625" s="29"/>
      <c r="F1625" s="29"/>
      <c r="G1625" s="29"/>
      <c r="H1625" s="29"/>
      <c r="I1625" s="29"/>
      <c r="J1625" s="29"/>
      <c r="K1625" s="29"/>
      <c r="L1625" s="29"/>
    </row>
    <row r="1626" spans="1:12" x14ac:dyDescent="0.2">
      <c r="A1626" s="12"/>
      <c r="B1626" s="15"/>
      <c r="C1626" s="29"/>
      <c r="D1626" s="121"/>
      <c r="E1626" s="29"/>
      <c r="F1626" s="29"/>
      <c r="G1626" s="29"/>
      <c r="H1626" s="29"/>
      <c r="I1626" s="29"/>
      <c r="J1626" s="29"/>
      <c r="K1626" s="29"/>
      <c r="L1626" s="29"/>
    </row>
    <row r="1627" spans="1:12" x14ac:dyDescent="0.2">
      <c r="A1627" s="12"/>
      <c r="B1627" s="15"/>
      <c r="C1627" s="29"/>
      <c r="D1627" s="121"/>
      <c r="E1627" s="29"/>
      <c r="F1627" s="29"/>
      <c r="G1627" s="29"/>
      <c r="H1627" s="29"/>
      <c r="I1627" s="29"/>
      <c r="J1627" s="29"/>
      <c r="K1627" s="29"/>
      <c r="L1627" s="29"/>
    </row>
    <row r="1628" spans="1:12" x14ac:dyDescent="0.2">
      <c r="A1628" s="12"/>
      <c r="B1628" s="15"/>
      <c r="C1628" s="29"/>
      <c r="D1628" s="121"/>
      <c r="E1628" s="29"/>
      <c r="F1628" s="29"/>
      <c r="G1628" s="29"/>
      <c r="H1628" s="29"/>
      <c r="I1628" s="29"/>
      <c r="J1628" s="29"/>
      <c r="K1628" s="29"/>
      <c r="L1628" s="29"/>
    </row>
    <row r="1629" spans="1:12" x14ac:dyDescent="0.2">
      <c r="A1629" s="12"/>
      <c r="B1629" s="15"/>
      <c r="C1629" s="29"/>
      <c r="D1629" s="121"/>
      <c r="E1629" s="29"/>
      <c r="F1629" s="29"/>
      <c r="G1629" s="29"/>
      <c r="H1629" s="29"/>
      <c r="I1629" s="29"/>
      <c r="J1629" s="29"/>
      <c r="K1629" s="29"/>
      <c r="L1629" s="29"/>
    </row>
    <row r="1630" spans="1:12" x14ac:dyDescent="0.2">
      <c r="A1630" s="12"/>
      <c r="B1630" s="15"/>
      <c r="C1630" s="29"/>
      <c r="D1630" s="121"/>
      <c r="E1630" s="29"/>
      <c r="F1630" s="29"/>
      <c r="G1630" s="29"/>
      <c r="H1630" s="29"/>
      <c r="I1630" s="29"/>
      <c r="J1630" s="29"/>
      <c r="K1630" s="29"/>
      <c r="L1630" s="29"/>
    </row>
    <row r="1631" spans="1:12" x14ac:dyDescent="0.2">
      <c r="A1631" s="12"/>
      <c r="B1631" s="15"/>
      <c r="C1631" s="29"/>
      <c r="D1631" s="121"/>
      <c r="E1631" s="29"/>
      <c r="F1631" s="29"/>
      <c r="G1631" s="29"/>
      <c r="H1631" s="29"/>
      <c r="I1631" s="29"/>
      <c r="J1631" s="29"/>
      <c r="K1631" s="29"/>
      <c r="L1631" s="29"/>
    </row>
    <row r="1632" spans="1:12" x14ac:dyDescent="0.2">
      <c r="A1632" s="12"/>
      <c r="B1632" s="15"/>
      <c r="C1632" s="29"/>
      <c r="D1632" s="121"/>
      <c r="E1632" s="29"/>
      <c r="F1632" s="29"/>
      <c r="G1632" s="29"/>
      <c r="H1632" s="29"/>
      <c r="I1632" s="29"/>
      <c r="J1632" s="29"/>
      <c r="K1632" s="29"/>
      <c r="L1632" s="29"/>
    </row>
    <row r="1633" spans="1:12" x14ac:dyDescent="0.2">
      <c r="A1633" s="12"/>
      <c r="B1633" s="15"/>
      <c r="C1633" s="29"/>
      <c r="D1633" s="121"/>
      <c r="E1633" s="29"/>
      <c r="F1633" s="29"/>
      <c r="G1633" s="29"/>
      <c r="H1633" s="29"/>
      <c r="I1633" s="29"/>
      <c r="J1633" s="29"/>
      <c r="K1633" s="29"/>
      <c r="L1633" s="29"/>
    </row>
    <row r="1634" spans="1:12" x14ac:dyDescent="0.2">
      <c r="A1634" s="12"/>
      <c r="B1634" s="15"/>
      <c r="C1634" s="29"/>
      <c r="D1634" s="121"/>
      <c r="E1634" s="29"/>
      <c r="F1634" s="29"/>
      <c r="G1634" s="29"/>
      <c r="H1634" s="29"/>
      <c r="I1634" s="29"/>
      <c r="J1634" s="29"/>
      <c r="K1634" s="29"/>
      <c r="L1634" s="29"/>
    </row>
    <row r="1635" spans="1:12" x14ac:dyDescent="0.2">
      <c r="A1635" s="12"/>
      <c r="B1635" s="15"/>
      <c r="C1635" s="29"/>
      <c r="D1635" s="121"/>
      <c r="E1635" s="29"/>
      <c r="F1635" s="29"/>
      <c r="G1635" s="29"/>
      <c r="H1635" s="29"/>
      <c r="I1635" s="29"/>
      <c r="J1635" s="29"/>
      <c r="K1635" s="29"/>
      <c r="L1635" s="29"/>
    </row>
    <row r="1636" spans="1:12" x14ac:dyDescent="0.2">
      <c r="A1636" s="12"/>
      <c r="B1636" s="15"/>
      <c r="C1636" s="29"/>
      <c r="D1636" s="121"/>
      <c r="E1636" s="29"/>
      <c r="F1636" s="29"/>
      <c r="G1636" s="29"/>
      <c r="H1636" s="29"/>
      <c r="I1636" s="29"/>
      <c r="J1636" s="29"/>
      <c r="K1636" s="29"/>
      <c r="L1636" s="29"/>
    </row>
    <row r="1637" spans="1:12" x14ac:dyDescent="0.2">
      <c r="A1637" s="12"/>
      <c r="B1637" s="15"/>
      <c r="C1637" s="29"/>
      <c r="D1637" s="121"/>
      <c r="E1637" s="29"/>
      <c r="F1637" s="29"/>
      <c r="G1637" s="29"/>
      <c r="H1637" s="29"/>
      <c r="I1637" s="29"/>
      <c r="J1637" s="29"/>
      <c r="K1637" s="29"/>
      <c r="L1637" s="29"/>
    </row>
    <row r="1638" spans="1:12" x14ac:dyDescent="0.2">
      <c r="A1638" s="12"/>
      <c r="B1638" s="15"/>
      <c r="C1638" s="29"/>
      <c r="D1638" s="121"/>
      <c r="E1638" s="29"/>
      <c r="F1638" s="29"/>
      <c r="G1638" s="29"/>
      <c r="H1638" s="29"/>
      <c r="I1638" s="29"/>
      <c r="J1638" s="29"/>
      <c r="K1638" s="29"/>
      <c r="L1638" s="29"/>
    </row>
    <row r="1639" spans="1:12" x14ac:dyDescent="0.2">
      <c r="A1639" s="12"/>
      <c r="B1639" s="15"/>
      <c r="C1639" s="29"/>
      <c r="D1639" s="121"/>
      <c r="E1639" s="29"/>
      <c r="F1639" s="29"/>
      <c r="G1639" s="29"/>
      <c r="H1639" s="29"/>
      <c r="I1639" s="29"/>
      <c r="J1639" s="29"/>
      <c r="K1639" s="29"/>
      <c r="L1639" s="29"/>
    </row>
    <row r="1640" spans="1:12" x14ac:dyDescent="0.2">
      <c r="A1640" s="12"/>
      <c r="B1640" s="15"/>
      <c r="C1640" s="29"/>
      <c r="D1640" s="121"/>
      <c r="E1640" s="29"/>
      <c r="F1640" s="29"/>
      <c r="G1640" s="29"/>
      <c r="H1640" s="29"/>
      <c r="I1640" s="29"/>
      <c r="J1640" s="29"/>
      <c r="K1640" s="29"/>
      <c r="L1640" s="29"/>
    </row>
    <row r="1641" spans="1:12" x14ac:dyDescent="0.2">
      <c r="A1641" s="12"/>
      <c r="B1641" s="15"/>
      <c r="C1641" s="29"/>
      <c r="D1641" s="121"/>
      <c r="E1641" s="29"/>
      <c r="F1641" s="29"/>
      <c r="G1641" s="29"/>
      <c r="H1641" s="29"/>
      <c r="I1641" s="29"/>
      <c r="J1641" s="29"/>
      <c r="K1641" s="29"/>
      <c r="L1641" s="29"/>
    </row>
    <row r="1642" spans="1:12" x14ac:dyDescent="0.2">
      <c r="A1642" s="12"/>
      <c r="B1642" s="15"/>
      <c r="C1642" s="29"/>
      <c r="D1642" s="121"/>
      <c r="E1642" s="29"/>
      <c r="F1642" s="29"/>
      <c r="G1642" s="29"/>
      <c r="H1642" s="29"/>
      <c r="I1642" s="29"/>
      <c r="J1642" s="29"/>
      <c r="K1642" s="29"/>
      <c r="L1642" s="29"/>
    </row>
    <row r="1643" spans="1:12" x14ac:dyDescent="0.2">
      <c r="A1643" s="12"/>
      <c r="B1643" s="15"/>
      <c r="C1643" s="29"/>
      <c r="D1643" s="121"/>
      <c r="E1643" s="29"/>
      <c r="F1643" s="29"/>
      <c r="G1643" s="29"/>
      <c r="H1643" s="29"/>
      <c r="I1643" s="29"/>
      <c r="J1643" s="29"/>
      <c r="K1643" s="29"/>
      <c r="L1643" s="29"/>
    </row>
    <row r="1644" spans="1:12" x14ac:dyDescent="0.2">
      <c r="A1644" s="12"/>
      <c r="B1644" s="15"/>
      <c r="C1644" s="29"/>
      <c r="D1644" s="121"/>
      <c r="E1644" s="29"/>
      <c r="F1644" s="29"/>
      <c r="G1644" s="29"/>
      <c r="H1644" s="29"/>
      <c r="I1644" s="29"/>
      <c r="J1644" s="29"/>
      <c r="K1644" s="29"/>
      <c r="L1644" s="29"/>
    </row>
    <row r="1645" spans="1:12" x14ac:dyDescent="0.2">
      <c r="A1645" s="12"/>
      <c r="B1645" s="15"/>
      <c r="C1645" s="29"/>
      <c r="D1645" s="121"/>
      <c r="E1645" s="29"/>
      <c r="F1645" s="29"/>
      <c r="G1645" s="29"/>
      <c r="H1645" s="29"/>
      <c r="I1645" s="29"/>
      <c r="J1645" s="29"/>
      <c r="K1645" s="29"/>
      <c r="L1645" s="29"/>
    </row>
    <row r="1646" spans="1:12" x14ac:dyDescent="0.2">
      <c r="A1646" s="12"/>
      <c r="B1646" s="15"/>
      <c r="C1646" s="29"/>
      <c r="D1646" s="121"/>
      <c r="E1646" s="29"/>
      <c r="F1646" s="29"/>
      <c r="G1646" s="29"/>
      <c r="H1646" s="29"/>
      <c r="I1646" s="29"/>
      <c r="J1646" s="29"/>
      <c r="K1646" s="29"/>
      <c r="L1646" s="29"/>
    </row>
    <row r="1647" spans="1:12" x14ac:dyDescent="0.2">
      <c r="A1647" s="12"/>
      <c r="B1647" s="15"/>
      <c r="C1647" s="29"/>
      <c r="D1647" s="121"/>
      <c r="E1647" s="29"/>
      <c r="F1647" s="29"/>
      <c r="G1647" s="29"/>
      <c r="H1647" s="29"/>
      <c r="I1647" s="29"/>
      <c r="J1647" s="29"/>
      <c r="K1647" s="29"/>
      <c r="L1647" s="29"/>
    </row>
    <row r="1648" spans="1:12" x14ac:dyDescent="0.2">
      <c r="A1648" s="12"/>
      <c r="B1648" s="15"/>
      <c r="C1648" s="29"/>
      <c r="D1648" s="121"/>
      <c r="E1648" s="29"/>
      <c r="F1648" s="29"/>
      <c r="G1648" s="29"/>
      <c r="H1648" s="29"/>
      <c r="I1648" s="29"/>
      <c r="J1648" s="29"/>
      <c r="K1648" s="29"/>
      <c r="L1648" s="29"/>
    </row>
    <row r="1649" spans="1:12" x14ac:dyDescent="0.2">
      <c r="A1649" s="12"/>
      <c r="B1649" s="15"/>
      <c r="C1649" s="29"/>
      <c r="D1649" s="121"/>
      <c r="E1649" s="29"/>
      <c r="F1649" s="29"/>
      <c r="G1649" s="29"/>
      <c r="H1649" s="29"/>
      <c r="I1649" s="29"/>
      <c r="J1649" s="29"/>
      <c r="K1649" s="29"/>
      <c r="L1649" s="29"/>
    </row>
    <row r="1650" spans="1:12" x14ac:dyDescent="0.2">
      <c r="A1650" s="12"/>
      <c r="B1650" s="15"/>
      <c r="C1650" s="29"/>
      <c r="D1650" s="121"/>
      <c r="E1650" s="29"/>
      <c r="F1650" s="29"/>
      <c r="G1650" s="29"/>
      <c r="H1650" s="29"/>
      <c r="I1650" s="29"/>
      <c r="J1650" s="29"/>
      <c r="K1650" s="29"/>
      <c r="L1650" s="29"/>
    </row>
    <row r="1651" spans="1:12" x14ac:dyDescent="0.2">
      <c r="A1651" s="12"/>
      <c r="B1651" s="15"/>
      <c r="C1651" s="29"/>
      <c r="D1651" s="121"/>
      <c r="E1651" s="29"/>
      <c r="F1651" s="29"/>
      <c r="G1651" s="29"/>
      <c r="H1651" s="29"/>
      <c r="I1651" s="29"/>
      <c r="J1651" s="29"/>
      <c r="K1651" s="29"/>
      <c r="L1651" s="29"/>
    </row>
    <row r="1652" spans="1:12" x14ac:dyDescent="0.2">
      <c r="A1652" s="12"/>
      <c r="B1652" s="15"/>
      <c r="C1652" s="29"/>
      <c r="D1652" s="121"/>
      <c r="E1652" s="29"/>
      <c r="F1652" s="29"/>
      <c r="G1652" s="29"/>
      <c r="H1652" s="29"/>
      <c r="I1652" s="29"/>
      <c r="J1652" s="29"/>
      <c r="K1652" s="29"/>
      <c r="L1652" s="29"/>
    </row>
    <row r="1653" spans="1:12" x14ac:dyDescent="0.2">
      <c r="A1653" s="12"/>
      <c r="B1653" s="15"/>
      <c r="C1653" s="29"/>
      <c r="D1653" s="121"/>
      <c r="E1653" s="29"/>
      <c r="F1653" s="29"/>
      <c r="G1653" s="29"/>
      <c r="H1653" s="29"/>
      <c r="I1653" s="29"/>
      <c r="J1653" s="29"/>
      <c r="K1653" s="29"/>
      <c r="L1653" s="29"/>
    </row>
    <row r="1654" spans="1:12" x14ac:dyDescent="0.2">
      <c r="A1654" s="12"/>
      <c r="B1654" s="15"/>
      <c r="C1654" s="29"/>
      <c r="D1654" s="121"/>
      <c r="E1654" s="29"/>
      <c r="F1654" s="29"/>
      <c r="G1654" s="29"/>
      <c r="H1654" s="29"/>
      <c r="I1654" s="29"/>
      <c r="J1654" s="29"/>
      <c r="K1654" s="29"/>
      <c r="L1654" s="29"/>
    </row>
    <row r="1655" spans="1:12" x14ac:dyDescent="0.2">
      <c r="A1655" s="12"/>
      <c r="B1655" s="15"/>
      <c r="C1655" s="29"/>
      <c r="D1655" s="121"/>
      <c r="E1655" s="29"/>
      <c r="F1655" s="29"/>
      <c r="G1655" s="29"/>
      <c r="H1655" s="29"/>
      <c r="I1655" s="29"/>
      <c r="J1655" s="29"/>
      <c r="K1655" s="29"/>
      <c r="L1655" s="29"/>
    </row>
    <row r="1656" spans="1:12" x14ac:dyDescent="0.2">
      <c r="A1656" s="12"/>
      <c r="B1656" s="15"/>
      <c r="C1656" s="29"/>
      <c r="D1656" s="121"/>
      <c r="E1656" s="29"/>
      <c r="F1656" s="29"/>
      <c r="G1656" s="29"/>
      <c r="H1656" s="29"/>
      <c r="I1656" s="29"/>
      <c r="J1656" s="29"/>
      <c r="K1656" s="29"/>
      <c r="L1656" s="29"/>
    </row>
    <row r="1657" spans="1:12" x14ac:dyDescent="0.2">
      <c r="A1657" s="12"/>
      <c r="B1657" s="15"/>
      <c r="C1657" s="29"/>
      <c r="D1657" s="121"/>
      <c r="E1657" s="29"/>
      <c r="F1657" s="29"/>
      <c r="G1657" s="29"/>
      <c r="H1657" s="29"/>
      <c r="I1657" s="29"/>
      <c r="J1657" s="29"/>
      <c r="K1657" s="29"/>
      <c r="L1657" s="29"/>
    </row>
    <row r="1658" spans="1:12" x14ac:dyDescent="0.2">
      <c r="A1658" s="12"/>
      <c r="B1658" s="15"/>
      <c r="C1658" s="29"/>
      <c r="D1658" s="121"/>
      <c r="E1658" s="29"/>
      <c r="F1658" s="29"/>
      <c r="G1658" s="29"/>
      <c r="H1658" s="29"/>
      <c r="I1658" s="29"/>
      <c r="J1658" s="29"/>
      <c r="K1658" s="29"/>
      <c r="L1658" s="29"/>
    </row>
    <row r="1659" spans="1:12" x14ac:dyDescent="0.2">
      <c r="A1659" s="12"/>
      <c r="B1659" s="15"/>
      <c r="C1659" s="29"/>
      <c r="D1659" s="121"/>
      <c r="E1659" s="29"/>
      <c r="F1659" s="29"/>
      <c r="G1659" s="29"/>
      <c r="H1659" s="29"/>
      <c r="I1659" s="29"/>
      <c r="J1659" s="29"/>
      <c r="K1659" s="29"/>
      <c r="L1659" s="29"/>
    </row>
    <row r="1660" spans="1:12" x14ac:dyDescent="0.2">
      <c r="A1660" s="12"/>
      <c r="B1660" s="15"/>
      <c r="C1660" s="29"/>
      <c r="D1660" s="121"/>
      <c r="E1660" s="29"/>
      <c r="F1660" s="29"/>
      <c r="G1660" s="29"/>
      <c r="H1660" s="29"/>
      <c r="I1660" s="29"/>
      <c r="J1660" s="29"/>
      <c r="K1660" s="29"/>
      <c r="L1660" s="29"/>
    </row>
    <row r="1661" spans="1:12" x14ac:dyDescent="0.2">
      <c r="A1661" s="12"/>
      <c r="B1661" s="15"/>
      <c r="C1661" s="29"/>
      <c r="D1661" s="121"/>
      <c r="E1661" s="29"/>
      <c r="F1661" s="29"/>
      <c r="G1661" s="29"/>
      <c r="H1661" s="29"/>
      <c r="I1661" s="29"/>
      <c r="J1661" s="29"/>
      <c r="K1661" s="29"/>
      <c r="L1661" s="29"/>
    </row>
    <row r="1662" spans="1:12" x14ac:dyDescent="0.2">
      <c r="A1662" s="12"/>
      <c r="B1662" s="15"/>
      <c r="C1662" s="29"/>
      <c r="D1662" s="121"/>
      <c r="E1662" s="29"/>
      <c r="F1662" s="29"/>
      <c r="G1662" s="29"/>
      <c r="H1662" s="29"/>
      <c r="I1662" s="29"/>
      <c r="J1662" s="29"/>
      <c r="K1662" s="29"/>
      <c r="L1662" s="29"/>
    </row>
    <row r="1663" spans="1:12" x14ac:dyDescent="0.2">
      <c r="A1663" s="12"/>
      <c r="B1663" s="15"/>
      <c r="C1663" s="29"/>
      <c r="D1663" s="121"/>
      <c r="E1663" s="29"/>
      <c r="F1663" s="29"/>
      <c r="G1663" s="29"/>
      <c r="H1663" s="29"/>
      <c r="I1663" s="29"/>
      <c r="J1663" s="29"/>
      <c r="K1663" s="29"/>
      <c r="L1663" s="29"/>
    </row>
    <row r="1664" spans="1:12" x14ac:dyDescent="0.2">
      <c r="A1664" s="12"/>
      <c r="B1664" s="15"/>
      <c r="C1664" s="29"/>
      <c r="D1664" s="121"/>
      <c r="E1664" s="29"/>
      <c r="F1664" s="29"/>
      <c r="G1664" s="29"/>
      <c r="H1664" s="29"/>
      <c r="I1664" s="29"/>
      <c r="J1664" s="29"/>
      <c r="K1664" s="29"/>
      <c r="L1664" s="29"/>
    </row>
    <row r="1665" spans="1:12" x14ac:dyDescent="0.2">
      <c r="A1665" s="12"/>
      <c r="B1665" s="15"/>
      <c r="C1665" s="29"/>
      <c r="D1665" s="121"/>
      <c r="E1665" s="29"/>
      <c r="F1665" s="29"/>
      <c r="G1665" s="29"/>
      <c r="H1665" s="29"/>
      <c r="I1665" s="29"/>
      <c r="J1665" s="29"/>
      <c r="K1665" s="29"/>
      <c r="L1665" s="29"/>
    </row>
    <row r="1666" spans="1:12" x14ac:dyDescent="0.2">
      <c r="A1666" s="12"/>
      <c r="B1666" s="15"/>
      <c r="C1666" s="29"/>
      <c r="D1666" s="121"/>
      <c r="E1666" s="29"/>
      <c r="F1666" s="29"/>
      <c r="G1666" s="29"/>
      <c r="H1666" s="29"/>
      <c r="I1666" s="29"/>
      <c r="J1666" s="29"/>
      <c r="K1666" s="29"/>
      <c r="L1666" s="29"/>
    </row>
    <row r="1667" spans="1:12" x14ac:dyDescent="0.2">
      <c r="A1667" s="12"/>
      <c r="B1667" s="15"/>
      <c r="C1667" s="29"/>
      <c r="D1667" s="121"/>
      <c r="E1667" s="29"/>
      <c r="F1667" s="29"/>
      <c r="G1667" s="29"/>
      <c r="H1667" s="29"/>
      <c r="I1667" s="29"/>
      <c r="J1667" s="29"/>
      <c r="K1667" s="29"/>
      <c r="L1667" s="29"/>
    </row>
    <row r="1668" spans="1:12" x14ac:dyDescent="0.2">
      <c r="A1668" s="12"/>
      <c r="B1668" s="15"/>
      <c r="C1668" s="29"/>
      <c r="D1668" s="121"/>
      <c r="E1668" s="29"/>
      <c r="F1668" s="29"/>
      <c r="G1668" s="29"/>
      <c r="H1668" s="29"/>
      <c r="I1668" s="29"/>
      <c r="J1668" s="29"/>
      <c r="K1668" s="29"/>
      <c r="L1668" s="29"/>
    </row>
    <row r="1669" spans="1:12" x14ac:dyDescent="0.2">
      <c r="A1669" s="12"/>
      <c r="B1669" s="15"/>
      <c r="C1669" s="29"/>
      <c r="D1669" s="121"/>
      <c r="E1669" s="29"/>
      <c r="F1669" s="29"/>
      <c r="G1669" s="29"/>
      <c r="H1669" s="29"/>
      <c r="I1669" s="29"/>
      <c r="J1669" s="29"/>
      <c r="K1669" s="29"/>
      <c r="L1669" s="29"/>
    </row>
    <row r="1670" spans="1:12" x14ac:dyDescent="0.2">
      <c r="A1670" s="12"/>
      <c r="B1670" s="15"/>
      <c r="C1670" s="29"/>
      <c r="D1670" s="121"/>
      <c r="E1670" s="29"/>
      <c r="F1670" s="29"/>
      <c r="G1670" s="29"/>
      <c r="H1670" s="29"/>
      <c r="I1670" s="29"/>
      <c r="J1670" s="29"/>
      <c r="K1670" s="29"/>
      <c r="L1670" s="29"/>
    </row>
    <row r="1671" spans="1:12" x14ac:dyDescent="0.2">
      <c r="A1671" s="12"/>
      <c r="B1671" s="15"/>
      <c r="C1671" s="29"/>
      <c r="D1671" s="121"/>
      <c r="E1671" s="29"/>
      <c r="F1671" s="29"/>
      <c r="G1671" s="29"/>
      <c r="H1671" s="29"/>
      <c r="I1671" s="29"/>
      <c r="J1671" s="29"/>
      <c r="K1671" s="29"/>
      <c r="L1671" s="29"/>
    </row>
    <row r="1672" spans="1:12" x14ac:dyDescent="0.2">
      <c r="A1672" s="12"/>
      <c r="B1672" s="15"/>
      <c r="C1672" s="29"/>
      <c r="D1672" s="121"/>
      <c r="E1672" s="29"/>
      <c r="F1672" s="29"/>
      <c r="G1672" s="29"/>
      <c r="H1672" s="29"/>
      <c r="I1672" s="29"/>
      <c r="J1672" s="29"/>
      <c r="K1672" s="29"/>
      <c r="L1672" s="29"/>
    </row>
    <row r="1673" spans="1:12" x14ac:dyDescent="0.2">
      <c r="A1673" s="12"/>
      <c r="B1673" s="15"/>
      <c r="C1673" s="29"/>
      <c r="D1673" s="121"/>
      <c r="E1673" s="29"/>
      <c r="F1673" s="29"/>
      <c r="G1673" s="29"/>
      <c r="H1673" s="29"/>
      <c r="I1673" s="29"/>
      <c r="J1673" s="29"/>
      <c r="K1673" s="29"/>
      <c r="L1673" s="29"/>
    </row>
    <row r="1674" spans="1:12" x14ac:dyDescent="0.2">
      <c r="A1674" s="12"/>
      <c r="B1674" s="15"/>
      <c r="C1674" s="29"/>
      <c r="D1674" s="121"/>
      <c r="E1674" s="29"/>
      <c r="F1674" s="29"/>
      <c r="G1674" s="29"/>
      <c r="H1674" s="29"/>
      <c r="I1674" s="29"/>
      <c r="J1674" s="29"/>
      <c r="K1674" s="29"/>
      <c r="L1674" s="29"/>
    </row>
    <row r="1675" spans="1:12" x14ac:dyDescent="0.2">
      <c r="A1675" s="12"/>
      <c r="B1675" s="15"/>
      <c r="C1675" s="29"/>
      <c r="D1675" s="121"/>
      <c r="E1675" s="29"/>
      <c r="F1675" s="29"/>
      <c r="G1675" s="29"/>
      <c r="H1675" s="29"/>
      <c r="I1675" s="29"/>
      <c r="J1675" s="29"/>
      <c r="K1675" s="29"/>
      <c r="L1675" s="29"/>
    </row>
    <row r="1676" spans="1:12" x14ac:dyDescent="0.2">
      <c r="A1676" s="12"/>
      <c r="B1676" s="15"/>
      <c r="C1676" s="29"/>
      <c r="D1676" s="121"/>
      <c r="E1676" s="29"/>
      <c r="F1676" s="29"/>
      <c r="G1676" s="29"/>
      <c r="H1676" s="29"/>
      <c r="I1676" s="29"/>
      <c r="J1676" s="29"/>
      <c r="K1676" s="29"/>
      <c r="L1676" s="29"/>
    </row>
    <row r="1677" spans="1:12" x14ac:dyDescent="0.2">
      <c r="A1677" s="12"/>
      <c r="B1677" s="15"/>
      <c r="C1677" s="29"/>
      <c r="D1677" s="121"/>
      <c r="E1677" s="29"/>
      <c r="F1677" s="29"/>
      <c r="G1677" s="29"/>
      <c r="H1677" s="29"/>
      <c r="I1677" s="29"/>
      <c r="J1677" s="29"/>
      <c r="K1677" s="29"/>
      <c r="L1677" s="29"/>
    </row>
    <row r="1678" spans="1:12" x14ac:dyDescent="0.2">
      <c r="A1678" s="12"/>
      <c r="B1678" s="15"/>
      <c r="C1678" s="29"/>
      <c r="D1678" s="121"/>
      <c r="E1678" s="29"/>
      <c r="F1678" s="29"/>
      <c r="G1678" s="29"/>
      <c r="H1678" s="29"/>
      <c r="I1678" s="29"/>
      <c r="J1678" s="29"/>
      <c r="K1678" s="29"/>
      <c r="L1678" s="29"/>
    </row>
    <row r="1679" spans="1:12" x14ac:dyDescent="0.2">
      <c r="A1679" s="12"/>
      <c r="B1679" s="15"/>
      <c r="C1679" s="29"/>
      <c r="D1679" s="121"/>
      <c r="E1679" s="29"/>
      <c r="F1679" s="29"/>
      <c r="G1679" s="29"/>
      <c r="H1679" s="29"/>
      <c r="I1679" s="29"/>
      <c r="J1679" s="29"/>
      <c r="K1679" s="29"/>
      <c r="L1679" s="29"/>
    </row>
    <row r="1680" spans="1:12" x14ac:dyDescent="0.2">
      <c r="A1680" s="12"/>
      <c r="B1680" s="15"/>
      <c r="C1680" s="29"/>
      <c r="D1680" s="121"/>
      <c r="E1680" s="29"/>
      <c r="F1680" s="29"/>
      <c r="G1680" s="29"/>
      <c r="H1680" s="29"/>
      <c r="I1680" s="29"/>
      <c r="J1680" s="29"/>
      <c r="K1680" s="29"/>
      <c r="L1680" s="29"/>
    </row>
    <row r="1681" spans="1:12" x14ac:dyDescent="0.2">
      <c r="A1681" s="12"/>
      <c r="B1681" s="15"/>
      <c r="C1681" s="29"/>
      <c r="D1681" s="121"/>
      <c r="E1681" s="29"/>
      <c r="F1681" s="29"/>
      <c r="G1681" s="29"/>
      <c r="H1681" s="29"/>
      <c r="I1681" s="29"/>
      <c r="J1681" s="29"/>
      <c r="K1681" s="29"/>
      <c r="L1681" s="29"/>
    </row>
    <row r="1682" spans="1:12" x14ac:dyDescent="0.2">
      <c r="A1682" s="12"/>
      <c r="B1682" s="15"/>
      <c r="C1682" s="29"/>
      <c r="D1682" s="121"/>
      <c r="E1682" s="29"/>
      <c r="F1682" s="29"/>
      <c r="G1682" s="29"/>
      <c r="H1682" s="29"/>
      <c r="I1682" s="29"/>
      <c r="J1682" s="29"/>
      <c r="K1682" s="29"/>
      <c r="L1682" s="29"/>
    </row>
    <row r="1683" spans="1:12" x14ac:dyDescent="0.2">
      <c r="A1683" s="12"/>
      <c r="B1683" s="15"/>
      <c r="C1683" s="29"/>
      <c r="D1683" s="121"/>
      <c r="E1683" s="29"/>
      <c r="F1683" s="29"/>
      <c r="G1683" s="29"/>
      <c r="H1683" s="29"/>
      <c r="I1683" s="29"/>
      <c r="J1683" s="29"/>
      <c r="K1683" s="29"/>
      <c r="L1683" s="29"/>
    </row>
    <row r="1684" spans="1:12" x14ac:dyDescent="0.2">
      <c r="A1684" s="12"/>
      <c r="B1684" s="15"/>
      <c r="C1684" s="29"/>
      <c r="D1684" s="121"/>
      <c r="E1684" s="29"/>
      <c r="F1684" s="29"/>
      <c r="G1684" s="29"/>
      <c r="H1684" s="29"/>
      <c r="I1684" s="29"/>
      <c r="J1684" s="29"/>
      <c r="K1684" s="29"/>
      <c r="L1684" s="29"/>
    </row>
    <row r="1685" spans="1:12" x14ac:dyDescent="0.2">
      <c r="A1685" s="12"/>
      <c r="B1685" s="15"/>
      <c r="C1685" s="29"/>
      <c r="D1685" s="121"/>
      <c r="E1685" s="29"/>
      <c r="F1685" s="29"/>
      <c r="G1685" s="29"/>
      <c r="H1685" s="29"/>
      <c r="I1685" s="29"/>
      <c r="J1685" s="29"/>
      <c r="K1685" s="29"/>
      <c r="L1685" s="29"/>
    </row>
    <row r="1686" spans="1:12" x14ac:dyDescent="0.2">
      <c r="A1686" s="12"/>
      <c r="B1686" s="15"/>
      <c r="C1686" s="29"/>
      <c r="D1686" s="121"/>
      <c r="E1686" s="29"/>
      <c r="F1686" s="29"/>
      <c r="G1686" s="29"/>
      <c r="H1686" s="29"/>
      <c r="I1686" s="29"/>
      <c r="J1686" s="29"/>
      <c r="K1686" s="29"/>
      <c r="L1686" s="29"/>
    </row>
    <row r="1687" spans="1:12" x14ac:dyDescent="0.2">
      <c r="A1687" s="12"/>
      <c r="B1687" s="15"/>
      <c r="C1687" s="29"/>
      <c r="D1687" s="121"/>
      <c r="E1687" s="29"/>
      <c r="F1687" s="29"/>
      <c r="G1687" s="29"/>
      <c r="H1687" s="29"/>
      <c r="I1687" s="29"/>
      <c r="J1687" s="29"/>
      <c r="K1687" s="29"/>
      <c r="L1687" s="29"/>
    </row>
    <row r="1688" spans="1:12" x14ac:dyDescent="0.2">
      <c r="A1688" s="12"/>
      <c r="B1688" s="15"/>
      <c r="C1688" s="29"/>
      <c r="D1688" s="121"/>
      <c r="E1688" s="29"/>
      <c r="F1688" s="29"/>
      <c r="G1688" s="29"/>
      <c r="H1688" s="29"/>
      <c r="I1688" s="29"/>
      <c r="J1688" s="29"/>
      <c r="K1688" s="29"/>
      <c r="L1688" s="29"/>
    </row>
    <row r="1689" spans="1:12" x14ac:dyDescent="0.2">
      <c r="A1689" s="12"/>
      <c r="B1689" s="15"/>
      <c r="C1689" s="29"/>
      <c r="D1689" s="121"/>
      <c r="E1689" s="29"/>
      <c r="F1689" s="29"/>
      <c r="G1689" s="29"/>
      <c r="H1689" s="29"/>
      <c r="I1689" s="29"/>
      <c r="J1689" s="29"/>
      <c r="K1689" s="29"/>
      <c r="L1689" s="29"/>
    </row>
    <row r="1690" spans="1:12" x14ac:dyDescent="0.2">
      <c r="A1690" s="12"/>
      <c r="B1690" s="15"/>
      <c r="C1690" s="29"/>
      <c r="D1690" s="121"/>
      <c r="E1690" s="29"/>
      <c r="F1690" s="29"/>
      <c r="G1690" s="29"/>
      <c r="H1690" s="29"/>
      <c r="I1690" s="29"/>
      <c r="J1690" s="29"/>
      <c r="K1690" s="29"/>
      <c r="L1690" s="29"/>
    </row>
    <row r="1691" spans="1:12" x14ac:dyDescent="0.2">
      <c r="A1691" s="12"/>
      <c r="B1691" s="15"/>
      <c r="C1691" s="29"/>
      <c r="D1691" s="121"/>
      <c r="E1691" s="29"/>
      <c r="F1691" s="29"/>
      <c r="G1691" s="29"/>
      <c r="H1691" s="29"/>
      <c r="I1691" s="29"/>
      <c r="J1691" s="29"/>
      <c r="K1691" s="29"/>
      <c r="L1691" s="29"/>
    </row>
    <row r="1692" spans="1:12" x14ac:dyDescent="0.2">
      <c r="A1692" s="12"/>
      <c r="B1692" s="15"/>
      <c r="C1692" s="29"/>
      <c r="D1692" s="121"/>
      <c r="E1692" s="29"/>
      <c r="F1692" s="29"/>
      <c r="G1692" s="29"/>
      <c r="H1692" s="29"/>
      <c r="I1692" s="29"/>
      <c r="J1692" s="29"/>
      <c r="K1692" s="29"/>
      <c r="L1692" s="29"/>
    </row>
    <row r="1693" spans="1:12" x14ac:dyDescent="0.2">
      <c r="A1693" s="12"/>
      <c r="B1693" s="15"/>
      <c r="C1693" s="29"/>
      <c r="D1693" s="121"/>
      <c r="E1693" s="29"/>
      <c r="F1693" s="29"/>
      <c r="G1693" s="29"/>
      <c r="H1693" s="29"/>
      <c r="I1693" s="29"/>
      <c r="J1693" s="29"/>
      <c r="K1693" s="29"/>
      <c r="L1693" s="29"/>
    </row>
    <row r="1694" spans="1:12" x14ac:dyDescent="0.2">
      <c r="A1694" s="12"/>
      <c r="B1694" s="15"/>
      <c r="C1694" s="29"/>
      <c r="D1694" s="121"/>
      <c r="E1694" s="29"/>
      <c r="F1694" s="29"/>
      <c r="G1694" s="29"/>
      <c r="H1694" s="29"/>
      <c r="I1694" s="29"/>
      <c r="J1694" s="29"/>
      <c r="K1694" s="29"/>
      <c r="L1694" s="29"/>
    </row>
    <row r="1695" spans="1:12" x14ac:dyDescent="0.2">
      <c r="A1695" s="12"/>
      <c r="B1695" s="15"/>
      <c r="C1695" s="29"/>
      <c r="D1695" s="121"/>
      <c r="E1695" s="29"/>
      <c r="F1695" s="29"/>
      <c r="G1695" s="29"/>
      <c r="H1695" s="29"/>
      <c r="I1695" s="29"/>
      <c r="J1695" s="29"/>
      <c r="K1695" s="29"/>
      <c r="L1695" s="29"/>
    </row>
    <row r="1696" spans="1:12" x14ac:dyDescent="0.2">
      <c r="A1696" s="12"/>
      <c r="B1696" s="15"/>
      <c r="C1696" s="29"/>
      <c r="D1696" s="121"/>
      <c r="E1696" s="29"/>
      <c r="F1696" s="29"/>
      <c r="G1696" s="29"/>
      <c r="H1696" s="29"/>
      <c r="I1696" s="29"/>
      <c r="J1696" s="29"/>
      <c r="K1696" s="29"/>
      <c r="L1696" s="29"/>
    </row>
    <row r="1697" spans="1:12" x14ac:dyDescent="0.2">
      <c r="A1697" s="12"/>
      <c r="B1697" s="15"/>
      <c r="C1697" s="29"/>
      <c r="D1697" s="121"/>
      <c r="E1697" s="29"/>
      <c r="F1697" s="29"/>
      <c r="G1697" s="29"/>
      <c r="H1697" s="29"/>
      <c r="I1697" s="29"/>
      <c r="J1697" s="29"/>
      <c r="K1697" s="29"/>
      <c r="L1697" s="29"/>
    </row>
    <row r="1698" spans="1:12" x14ac:dyDescent="0.2">
      <c r="A1698" s="12"/>
      <c r="B1698" s="15"/>
      <c r="C1698" s="29"/>
      <c r="D1698" s="121"/>
      <c r="E1698" s="29"/>
      <c r="F1698" s="29"/>
      <c r="G1698" s="29"/>
      <c r="H1698" s="29"/>
      <c r="I1698" s="29"/>
      <c r="J1698" s="29"/>
      <c r="K1698" s="29"/>
      <c r="L1698" s="29"/>
    </row>
    <row r="1699" spans="1:12" x14ac:dyDescent="0.2">
      <c r="A1699" s="12"/>
      <c r="B1699" s="15"/>
      <c r="C1699" s="29"/>
      <c r="D1699" s="121"/>
      <c r="E1699" s="29"/>
      <c r="F1699" s="29"/>
      <c r="G1699" s="29"/>
      <c r="H1699" s="29"/>
      <c r="I1699" s="29"/>
      <c r="J1699" s="29"/>
      <c r="K1699" s="29"/>
      <c r="L1699" s="29"/>
    </row>
    <row r="1700" spans="1:12" x14ac:dyDescent="0.2">
      <c r="A1700" s="12"/>
      <c r="B1700" s="15"/>
      <c r="C1700" s="29"/>
      <c r="D1700" s="121"/>
      <c r="E1700" s="29"/>
      <c r="F1700" s="29"/>
      <c r="G1700" s="29"/>
      <c r="H1700" s="29"/>
      <c r="I1700" s="29"/>
      <c r="J1700" s="29"/>
      <c r="K1700" s="29"/>
      <c r="L1700" s="29"/>
    </row>
    <row r="1701" spans="1:12" x14ac:dyDescent="0.2">
      <c r="A1701" s="12"/>
      <c r="B1701" s="15"/>
      <c r="C1701" s="29"/>
      <c r="D1701" s="121"/>
      <c r="E1701" s="29"/>
      <c r="F1701" s="29"/>
      <c r="G1701" s="29"/>
      <c r="H1701" s="29"/>
      <c r="I1701" s="29"/>
      <c r="J1701" s="29"/>
      <c r="K1701" s="29"/>
      <c r="L1701" s="29"/>
    </row>
    <row r="1702" spans="1:12" x14ac:dyDescent="0.2">
      <c r="A1702" s="12"/>
      <c r="B1702" s="15"/>
      <c r="C1702" s="29"/>
      <c r="D1702" s="121"/>
      <c r="E1702" s="29"/>
      <c r="F1702" s="29"/>
      <c r="G1702" s="29"/>
      <c r="H1702" s="29"/>
      <c r="I1702" s="29"/>
      <c r="J1702" s="29"/>
      <c r="K1702" s="29"/>
      <c r="L1702" s="29"/>
    </row>
    <row r="1703" spans="1:12" x14ac:dyDescent="0.2">
      <c r="A1703" s="12"/>
      <c r="B1703" s="15"/>
      <c r="C1703" s="29"/>
      <c r="D1703" s="121"/>
      <c r="E1703" s="29"/>
      <c r="F1703" s="29"/>
      <c r="G1703" s="29"/>
      <c r="H1703" s="29"/>
      <c r="I1703" s="29"/>
      <c r="J1703" s="29"/>
      <c r="K1703" s="29"/>
      <c r="L1703" s="29"/>
    </row>
    <row r="1704" spans="1:12" x14ac:dyDescent="0.2">
      <c r="A1704" s="12"/>
      <c r="B1704" s="15"/>
      <c r="C1704" s="29"/>
      <c r="D1704" s="121"/>
      <c r="E1704" s="29"/>
      <c r="F1704" s="29"/>
      <c r="G1704" s="29"/>
      <c r="H1704" s="29"/>
      <c r="I1704" s="29"/>
      <c r="J1704" s="29"/>
      <c r="K1704" s="29"/>
      <c r="L1704" s="29"/>
    </row>
    <row r="1705" spans="1:12" x14ac:dyDescent="0.2">
      <c r="A1705" s="12"/>
      <c r="B1705" s="15"/>
      <c r="C1705" s="29"/>
      <c r="D1705" s="121"/>
      <c r="E1705" s="29"/>
      <c r="F1705" s="29"/>
      <c r="G1705" s="29"/>
      <c r="H1705" s="29"/>
      <c r="I1705" s="29"/>
      <c r="J1705" s="29"/>
      <c r="K1705" s="29"/>
      <c r="L1705" s="29"/>
    </row>
    <row r="1706" spans="1:12" x14ac:dyDescent="0.2">
      <c r="A1706" s="12"/>
      <c r="B1706" s="15"/>
      <c r="C1706" s="29"/>
      <c r="D1706" s="121"/>
      <c r="E1706" s="29"/>
      <c r="F1706" s="29"/>
      <c r="G1706" s="29"/>
      <c r="H1706" s="29"/>
      <c r="I1706" s="29"/>
      <c r="J1706" s="29"/>
      <c r="K1706" s="29"/>
      <c r="L1706" s="29"/>
    </row>
    <row r="1707" spans="1:12" x14ac:dyDescent="0.2">
      <c r="A1707" s="12"/>
      <c r="B1707" s="15"/>
      <c r="C1707" s="29"/>
      <c r="D1707" s="121"/>
      <c r="E1707" s="29"/>
      <c r="F1707" s="29"/>
      <c r="G1707" s="29"/>
      <c r="H1707" s="29"/>
      <c r="I1707" s="29"/>
      <c r="J1707" s="29"/>
      <c r="K1707" s="29"/>
      <c r="L1707" s="29"/>
    </row>
    <row r="1708" spans="1:12" x14ac:dyDescent="0.2">
      <c r="A1708" s="12"/>
      <c r="B1708" s="15"/>
      <c r="C1708" s="29"/>
      <c r="D1708" s="121"/>
      <c r="E1708" s="29"/>
      <c r="F1708" s="29"/>
      <c r="G1708" s="29"/>
      <c r="H1708" s="29"/>
      <c r="I1708" s="29"/>
      <c r="J1708" s="29"/>
      <c r="K1708" s="29"/>
      <c r="L1708" s="29"/>
    </row>
    <row r="1709" spans="1:12" x14ac:dyDescent="0.2">
      <c r="A1709" s="12"/>
      <c r="B1709" s="15"/>
      <c r="C1709" s="29"/>
      <c r="D1709" s="121"/>
      <c r="E1709" s="29"/>
      <c r="F1709" s="29"/>
      <c r="G1709" s="29"/>
      <c r="H1709" s="29"/>
      <c r="I1709" s="29"/>
      <c r="J1709" s="29"/>
      <c r="K1709" s="29"/>
      <c r="L1709" s="29"/>
    </row>
    <row r="1710" spans="1:12" x14ac:dyDescent="0.2">
      <c r="A1710" s="12"/>
      <c r="B1710" s="15"/>
      <c r="C1710" s="29"/>
      <c r="D1710" s="121"/>
      <c r="E1710" s="29"/>
      <c r="F1710" s="29"/>
      <c r="G1710" s="29"/>
      <c r="H1710" s="29"/>
      <c r="I1710" s="29"/>
      <c r="J1710" s="29"/>
      <c r="K1710" s="29"/>
      <c r="L1710" s="29"/>
    </row>
    <row r="1711" spans="1:12" x14ac:dyDescent="0.2">
      <c r="A1711" s="12"/>
      <c r="B1711" s="15"/>
      <c r="C1711" s="29"/>
      <c r="D1711" s="121"/>
      <c r="E1711" s="29"/>
      <c r="F1711" s="29"/>
      <c r="G1711" s="29"/>
      <c r="H1711" s="29"/>
      <c r="I1711" s="29"/>
      <c r="J1711" s="29"/>
      <c r="K1711" s="29"/>
      <c r="L1711" s="29"/>
    </row>
    <row r="1712" spans="1:12" x14ac:dyDescent="0.2">
      <c r="A1712" s="12"/>
      <c r="B1712" s="15"/>
      <c r="C1712" s="29"/>
      <c r="D1712" s="121"/>
      <c r="E1712" s="29"/>
      <c r="F1712" s="29"/>
      <c r="G1712" s="29"/>
      <c r="H1712" s="29"/>
      <c r="I1712" s="29"/>
      <c r="J1712" s="29"/>
      <c r="K1712" s="29"/>
      <c r="L1712" s="29"/>
    </row>
    <row r="1713" spans="1:12" x14ac:dyDescent="0.2">
      <c r="A1713" s="12"/>
      <c r="B1713" s="15"/>
      <c r="C1713" s="29"/>
      <c r="D1713" s="121"/>
      <c r="E1713" s="29"/>
      <c r="F1713" s="29"/>
      <c r="G1713" s="29"/>
      <c r="H1713" s="29"/>
      <c r="I1713" s="29"/>
      <c r="J1713" s="29"/>
      <c r="K1713" s="29"/>
      <c r="L1713" s="29"/>
    </row>
    <row r="1714" spans="1:12" x14ac:dyDescent="0.2">
      <c r="A1714" s="12"/>
      <c r="B1714" s="15"/>
      <c r="C1714" s="29"/>
      <c r="D1714" s="121"/>
      <c r="E1714" s="29"/>
      <c r="F1714" s="29"/>
      <c r="G1714" s="29"/>
      <c r="H1714" s="29"/>
      <c r="I1714" s="29"/>
      <c r="J1714" s="29"/>
      <c r="K1714" s="29"/>
      <c r="L1714" s="29"/>
    </row>
    <row r="1715" spans="1:12" x14ac:dyDescent="0.2">
      <c r="A1715" s="12"/>
      <c r="B1715" s="15"/>
      <c r="C1715" s="29"/>
      <c r="D1715" s="121"/>
      <c r="E1715" s="29"/>
      <c r="F1715" s="29"/>
      <c r="G1715" s="29"/>
      <c r="H1715" s="29"/>
      <c r="I1715" s="29"/>
      <c r="J1715" s="29"/>
      <c r="K1715" s="29"/>
      <c r="L1715" s="29"/>
    </row>
    <row r="1716" spans="1:12" x14ac:dyDescent="0.2">
      <c r="A1716" s="12"/>
      <c r="B1716" s="15"/>
      <c r="C1716" s="29"/>
      <c r="D1716" s="121"/>
      <c r="E1716" s="29"/>
      <c r="F1716" s="29"/>
      <c r="G1716" s="29"/>
      <c r="H1716" s="29"/>
      <c r="I1716" s="29"/>
      <c r="J1716" s="29"/>
      <c r="K1716" s="29"/>
      <c r="L1716" s="29"/>
    </row>
    <row r="1717" spans="1:12" x14ac:dyDescent="0.2">
      <c r="A1717" s="12"/>
      <c r="B1717" s="15"/>
      <c r="C1717" s="29"/>
      <c r="D1717" s="121"/>
      <c r="E1717" s="29"/>
      <c r="F1717" s="29"/>
      <c r="G1717" s="29"/>
      <c r="H1717" s="29"/>
      <c r="I1717" s="29"/>
      <c r="J1717" s="29"/>
      <c r="K1717" s="29"/>
      <c r="L1717" s="29"/>
    </row>
    <row r="1718" spans="1:12" x14ac:dyDescent="0.2">
      <c r="A1718" s="12"/>
      <c r="B1718" s="15"/>
      <c r="C1718" s="29"/>
      <c r="D1718" s="121"/>
      <c r="E1718" s="29"/>
      <c r="F1718" s="29"/>
      <c r="G1718" s="29"/>
      <c r="H1718" s="29"/>
      <c r="I1718" s="29"/>
      <c r="J1718" s="29"/>
      <c r="K1718" s="29"/>
      <c r="L1718" s="29"/>
    </row>
    <row r="1719" spans="1:12" x14ac:dyDescent="0.2">
      <c r="A1719" s="12"/>
      <c r="B1719" s="15"/>
      <c r="C1719" s="29"/>
      <c r="D1719" s="121"/>
      <c r="E1719" s="29"/>
      <c r="F1719" s="29"/>
      <c r="G1719" s="29"/>
      <c r="H1719" s="29"/>
      <c r="I1719" s="29"/>
      <c r="J1719" s="29"/>
      <c r="K1719" s="29"/>
      <c r="L1719" s="29"/>
    </row>
    <row r="1720" spans="1:12" x14ac:dyDescent="0.2">
      <c r="A1720" s="12"/>
      <c r="B1720" s="15"/>
      <c r="C1720" s="29"/>
      <c r="D1720" s="121"/>
      <c r="E1720" s="29"/>
      <c r="F1720" s="29"/>
      <c r="G1720" s="29"/>
      <c r="H1720" s="29"/>
      <c r="I1720" s="29"/>
      <c r="J1720" s="29"/>
      <c r="K1720" s="29"/>
      <c r="L1720" s="29"/>
    </row>
    <row r="1721" spans="1:12" x14ac:dyDescent="0.2">
      <c r="A1721" s="12"/>
      <c r="B1721" s="15"/>
      <c r="C1721" s="29"/>
      <c r="D1721" s="121"/>
      <c r="E1721" s="29"/>
      <c r="F1721" s="29"/>
      <c r="G1721" s="29"/>
      <c r="H1721" s="29"/>
      <c r="I1721" s="29"/>
      <c r="J1721" s="29"/>
      <c r="K1721" s="29"/>
      <c r="L1721" s="29"/>
    </row>
    <row r="1722" spans="1:12" x14ac:dyDescent="0.2">
      <c r="A1722" s="12"/>
      <c r="B1722" s="15"/>
      <c r="C1722" s="29"/>
      <c r="D1722" s="121"/>
      <c r="E1722" s="29"/>
      <c r="F1722" s="29"/>
      <c r="G1722" s="29"/>
      <c r="H1722" s="29"/>
      <c r="I1722" s="29"/>
      <c r="J1722" s="29"/>
      <c r="K1722" s="29"/>
      <c r="L1722" s="29"/>
    </row>
    <row r="1723" spans="1:12" x14ac:dyDescent="0.2">
      <c r="A1723" s="12"/>
      <c r="B1723" s="15"/>
      <c r="C1723" s="29"/>
      <c r="D1723" s="121"/>
      <c r="E1723" s="29"/>
      <c r="F1723" s="29"/>
      <c r="G1723" s="29"/>
      <c r="H1723" s="29"/>
      <c r="I1723" s="29"/>
      <c r="J1723" s="29"/>
      <c r="K1723" s="29"/>
      <c r="L1723" s="29"/>
    </row>
    <row r="1724" spans="1:12" x14ac:dyDescent="0.2">
      <c r="A1724" s="12"/>
      <c r="B1724" s="15"/>
      <c r="C1724" s="29"/>
      <c r="D1724" s="121"/>
      <c r="E1724" s="29"/>
      <c r="F1724" s="29"/>
      <c r="G1724" s="29"/>
      <c r="H1724" s="29"/>
      <c r="I1724" s="29"/>
      <c r="J1724" s="29"/>
      <c r="K1724" s="29"/>
      <c r="L1724" s="29"/>
    </row>
    <row r="1725" spans="1:12" x14ac:dyDescent="0.2">
      <c r="A1725" s="12"/>
      <c r="B1725" s="15"/>
      <c r="C1725" s="29"/>
      <c r="D1725" s="121"/>
      <c r="E1725" s="29"/>
      <c r="F1725" s="29"/>
      <c r="G1725" s="29"/>
      <c r="H1725" s="29"/>
      <c r="I1725" s="29"/>
      <c r="J1725" s="29"/>
      <c r="K1725" s="29"/>
      <c r="L1725" s="29"/>
    </row>
    <row r="1726" spans="1:12" x14ac:dyDescent="0.2">
      <c r="A1726" s="12"/>
      <c r="B1726" s="15"/>
      <c r="C1726" s="29"/>
      <c r="D1726" s="121"/>
      <c r="E1726" s="29"/>
      <c r="F1726" s="29"/>
      <c r="G1726" s="29"/>
      <c r="H1726" s="29"/>
      <c r="I1726" s="29"/>
      <c r="J1726" s="29"/>
      <c r="K1726" s="29"/>
      <c r="L1726" s="29"/>
    </row>
    <row r="1727" spans="1:12" x14ac:dyDescent="0.2">
      <c r="A1727" s="12"/>
      <c r="B1727" s="15"/>
      <c r="C1727" s="29"/>
      <c r="D1727" s="121"/>
      <c r="E1727" s="29"/>
      <c r="F1727" s="29"/>
      <c r="G1727" s="29"/>
      <c r="H1727" s="29"/>
      <c r="I1727" s="29"/>
      <c r="J1727" s="29"/>
      <c r="K1727" s="29"/>
      <c r="L1727" s="29"/>
    </row>
    <row r="1728" spans="1:12" x14ac:dyDescent="0.2">
      <c r="A1728" s="12"/>
      <c r="B1728" s="15"/>
      <c r="C1728" s="29"/>
      <c r="D1728" s="121"/>
      <c r="E1728" s="29"/>
      <c r="F1728" s="29"/>
      <c r="G1728" s="29"/>
      <c r="H1728" s="29"/>
      <c r="I1728" s="29"/>
      <c r="J1728" s="29"/>
      <c r="K1728" s="29"/>
      <c r="L1728" s="29"/>
    </row>
    <row r="1729" spans="1:12" x14ac:dyDescent="0.2">
      <c r="A1729" s="12"/>
      <c r="B1729" s="15"/>
      <c r="C1729" s="29"/>
      <c r="D1729" s="121"/>
      <c r="E1729" s="29"/>
      <c r="F1729" s="29"/>
      <c r="G1729" s="29"/>
      <c r="H1729" s="29"/>
      <c r="I1729" s="29"/>
      <c r="J1729" s="29"/>
      <c r="K1729" s="29"/>
      <c r="L1729" s="29"/>
    </row>
    <row r="1730" spans="1:12" x14ac:dyDescent="0.2">
      <c r="A1730" s="12"/>
      <c r="B1730" s="15"/>
      <c r="C1730" s="29"/>
      <c r="D1730" s="121"/>
      <c r="E1730" s="29"/>
      <c r="F1730" s="29"/>
      <c r="G1730" s="29"/>
      <c r="H1730" s="29"/>
      <c r="I1730" s="29"/>
      <c r="J1730" s="29"/>
      <c r="K1730" s="29"/>
      <c r="L1730" s="29"/>
    </row>
    <row r="1731" spans="1:12" x14ac:dyDescent="0.2">
      <c r="A1731" s="12"/>
      <c r="B1731" s="15"/>
      <c r="C1731" s="29"/>
      <c r="D1731" s="121"/>
      <c r="E1731" s="29"/>
      <c r="F1731" s="29"/>
      <c r="G1731" s="29"/>
      <c r="H1731" s="29"/>
      <c r="I1731" s="29"/>
      <c r="J1731" s="29"/>
      <c r="K1731" s="29"/>
      <c r="L1731" s="29"/>
    </row>
    <row r="1732" spans="1:12" x14ac:dyDescent="0.2">
      <c r="A1732" s="12"/>
      <c r="B1732" s="15"/>
      <c r="C1732" s="29"/>
      <c r="D1732" s="121"/>
      <c r="E1732" s="29"/>
      <c r="F1732" s="29"/>
      <c r="G1732" s="29"/>
      <c r="H1732" s="29"/>
      <c r="I1732" s="29"/>
      <c r="J1732" s="29"/>
      <c r="K1732" s="29"/>
      <c r="L1732" s="29"/>
    </row>
    <row r="1733" spans="1:12" x14ac:dyDescent="0.2">
      <c r="A1733" s="12"/>
      <c r="B1733" s="15"/>
      <c r="C1733" s="29"/>
      <c r="D1733" s="121"/>
      <c r="E1733" s="29"/>
      <c r="F1733" s="29"/>
      <c r="G1733" s="29"/>
      <c r="H1733" s="29"/>
      <c r="I1733" s="29"/>
      <c r="J1733" s="29"/>
      <c r="K1733" s="29"/>
      <c r="L1733" s="29"/>
    </row>
    <row r="1734" spans="1:12" x14ac:dyDescent="0.2">
      <c r="A1734" s="12"/>
      <c r="B1734" s="15"/>
      <c r="C1734" s="29"/>
      <c r="D1734" s="121"/>
      <c r="E1734" s="29"/>
      <c r="F1734" s="29"/>
      <c r="G1734" s="29"/>
      <c r="H1734" s="29"/>
      <c r="I1734" s="29"/>
      <c r="J1734" s="29"/>
      <c r="K1734" s="29"/>
      <c r="L1734" s="29"/>
    </row>
    <row r="1735" spans="1:12" x14ac:dyDescent="0.2">
      <c r="A1735" s="12"/>
      <c r="B1735" s="15"/>
      <c r="C1735" s="29"/>
      <c r="D1735" s="121"/>
      <c r="E1735" s="29"/>
      <c r="F1735" s="29"/>
      <c r="G1735" s="29"/>
      <c r="H1735" s="29"/>
      <c r="I1735" s="29"/>
      <c r="J1735" s="29"/>
      <c r="K1735" s="29"/>
      <c r="L1735" s="29"/>
    </row>
    <row r="1736" spans="1:12" x14ac:dyDescent="0.2">
      <c r="A1736" s="12"/>
      <c r="B1736" s="15"/>
      <c r="C1736" s="29"/>
      <c r="D1736" s="121"/>
      <c r="E1736" s="29"/>
      <c r="F1736" s="29"/>
      <c r="G1736" s="29"/>
      <c r="H1736" s="29"/>
      <c r="I1736" s="29"/>
      <c r="J1736" s="29"/>
      <c r="K1736" s="29"/>
      <c r="L1736" s="29"/>
    </row>
    <row r="1737" spans="1:12" x14ac:dyDescent="0.2">
      <c r="A1737" s="12"/>
      <c r="B1737" s="15"/>
      <c r="C1737" s="29"/>
      <c r="D1737" s="121"/>
      <c r="E1737" s="29"/>
      <c r="F1737" s="29"/>
      <c r="G1737" s="29"/>
      <c r="H1737" s="29"/>
      <c r="I1737" s="29"/>
      <c r="J1737" s="29"/>
      <c r="K1737" s="29"/>
      <c r="L1737" s="29"/>
    </row>
    <row r="1738" spans="1:12" x14ac:dyDescent="0.2">
      <c r="A1738" s="12"/>
      <c r="B1738" s="15"/>
      <c r="C1738" s="29"/>
      <c r="D1738" s="121"/>
      <c r="E1738" s="29"/>
      <c r="F1738" s="29"/>
      <c r="G1738" s="29"/>
      <c r="H1738" s="29"/>
      <c r="I1738" s="29"/>
      <c r="J1738" s="29"/>
      <c r="K1738" s="29"/>
      <c r="L1738" s="29"/>
    </row>
    <row r="1739" spans="1:12" x14ac:dyDescent="0.2">
      <c r="A1739" s="12"/>
      <c r="B1739" s="15"/>
      <c r="C1739" s="29"/>
      <c r="D1739" s="121"/>
      <c r="E1739" s="29"/>
      <c r="F1739" s="29"/>
      <c r="G1739" s="29"/>
      <c r="H1739" s="29"/>
      <c r="I1739" s="29"/>
      <c r="J1739" s="29"/>
      <c r="K1739" s="29"/>
      <c r="L1739" s="29"/>
    </row>
    <row r="1740" spans="1:12" x14ac:dyDescent="0.2">
      <c r="A1740" s="12"/>
      <c r="B1740" s="15"/>
      <c r="C1740" s="29"/>
      <c r="D1740" s="121"/>
      <c r="E1740" s="29"/>
      <c r="F1740" s="29"/>
      <c r="G1740" s="29"/>
      <c r="H1740" s="29"/>
      <c r="I1740" s="29"/>
      <c r="J1740" s="29"/>
      <c r="K1740" s="29"/>
      <c r="L1740" s="29"/>
    </row>
    <row r="1741" spans="1:12" x14ac:dyDescent="0.2">
      <c r="A1741" s="12"/>
      <c r="B1741" s="15"/>
      <c r="C1741" s="29"/>
      <c r="D1741" s="121"/>
      <c r="E1741" s="29"/>
      <c r="F1741" s="29"/>
      <c r="G1741" s="29"/>
      <c r="H1741" s="29"/>
      <c r="I1741" s="29"/>
      <c r="J1741" s="29"/>
      <c r="K1741" s="29"/>
      <c r="L1741" s="29"/>
    </row>
    <row r="1742" spans="1:12" x14ac:dyDescent="0.2">
      <c r="A1742" s="12"/>
      <c r="B1742" s="15"/>
      <c r="C1742" s="29"/>
      <c r="D1742" s="121"/>
      <c r="E1742" s="29"/>
      <c r="F1742" s="29"/>
      <c r="G1742" s="29"/>
      <c r="H1742" s="29"/>
      <c r="I1742" s="29"/>
      <c r="J1742" s="29"/>
      <c r="K1742" s="29"/>
      <c r="L1742" s="29"/>
    </row>
    <row r="1743" spans="1:12" x14ac:dyDescent="0.2">
      <c r="A1743" s="12"/>
      <c r="B1743" s="15"/>
      <c r="C1743" s="29"/>
      <c r="D1743" s="121"/>
      <c r="E1743" s="29"/>
      <c r="F1743" s="29"/>
      <c r="G1743" s="29"/>
      <c r="H1743" s="29"/>
      <c r="I1743" s="29"/>
      <c r="J1743" s="29"/>
      <c r="K1743" s="29"/>
      <c r="L1743" s="29"/>
    </row>
    <row r="1744" spans="1:12" x14ac:dyDescent="0.2">
      <c r="A1744" s="12"/>
      <c r="B1744" s="15"/>
      <c r="C1744" s="29"/>
      <c r="D1744" s="121"/>
      <c r="E1744" s="29"/>
      <c r="F1744" s="29"/>
      <c r="G1744" s="29"/>
      <c r="H1744" s="29"/>
      <c r="I1744" s="29"/>
      <c r="J1744" s="29"/>
      <c r="K1744" s="29"/>
      <c r="L1744" s="29"/>
    </row>
    <row r="1745" spans="1:12" x14ac:dyDescent="0.2">
      <c r="A1745" s="12"/>
      <c r="B1745" s="15"/>
      <c r="C1745" s="29"/>
      <c r="D1745" s="121"/>
      <c r="E1745" s="29"/>
      <c r="F1745" s="29"/>
      <c r="G1745" s="29"/>
      <c r="H1745" s="29"/>
      <c r="I1745" s="29"/>
      <c r="J1745" s="29"/>
      <c r="K1745" s="29"/>
      <c r="L1745" s="29"/>
    </row>
    <row r="1746" spans="1:12" x14ac:dyDescent="0.2">
      <c r="A1746" s="12"/>
      <c r="B1746" s="15"/>
      <c r="C1746" s="29"/>
      <c r="D1746" s="121"/>
      <c r="E1746" s="29"/>
      <c r="F1746" s="29"/>
      <c r="G1746" s="29"/>
      <c r="H1746" s="29"/>
      <c r="I1746" s="29"/>
      <c r="J1746" s="29"/>
      <c r="K1746" s="29"/>
      <c r="L1746" s="29"/>
    </row>
    <row r="1747" spans="1:12" x14ac:dyDescent="0.2">
      <c r="A1747" s="12"/>
      <c r="B1747" s="15"/>
      <c r="C1747" s="29"/>
      <c r="D1747" s="121"/>
      <c r="E1747" s="29"/>
      <c r="F1747" s="29"/>
      <c r="G1747" s="29"/>
      <c r="H1747" s="29"/>
      <c r="I1747" s="29"/>
      <c r="J1747" s="29"/>
      <c r="K1747" s="29"/>
      <c r="L1747" s="29"/>
    </row>
    <row r="1748" spans="1:12" x14ac:dyDescent="0.2">
      <c r="A1748" s="12"/>
      <c r="B1748" s="15"/>
      <c r="C1748" s="29"/>
      <c r="D1748" s="121"/>
      <c r="E1748" s="29"/>
      <c r="F1748" s="29"/>
      <c r="G1748" s="29"/>
      <c r="H1748" s="29"/>
      <c r="I1748" s="29"/>
      <c r="J1748" s="29"/>
      <c r="K1748" s="29"/>
      <c r="L1748" s="29"/>
    </row>
    <row r="1749" spans="1:12" x14ac:dyDescent="0.2">
      <c r="A1749" s="12"/>
      <c r="B1749" s="15"/>
      <c r="C1749" s="29"/>
      <c r="D1749" s="121"/>
      <c r="E1749" s="29"/>
      <c r="F1749" s="29"/>
      <c r="G1749" s="29"/>
      <c r="H1749" s="29"/>
      <c r="I1749" s="29"/>
      <c r="J1749" s="29"/>
      <c r="K1749" s="29"/>
      <c r="L1749" s="29"/>
    </row>
    <row r="1750" spans="1:12" x14ac:dyDescent="0.2">
      <c r="A1750" s="12"/>
      <c r="B1750" s="15"/>
      <c r="C1750" s="29"/>
      <c r="D1750" s="121"/>
      <c r="E1750" s="29"/>
      <c r="F1750" s="29"/>
      <c r="G1750" s="29"/>
      <c r="H1750" s="29"/>
      <c r="I1750" s="29"/>
      <c r="J1750" s="29"/>
      <c r="K1750" s="29"/>
      <c r="L1750" s="29"/>
    </row>
    <row r="1751" spans="1:12" x14ac:dyDescent="0.2">
      <c r="A1751" s="12"/>
      <c r="B1751" s="15"/>
      <c r="C1751" s="29"/>
      <c r="D1751" s="121"/>
      <c r="E1751" s="29"/>
      <c r="F1751" s="29"/>
      <c r="G1751" s="29"/>
      <c r="H1751" s="29"/>
      <c r="I1751" s="29"/>
      <c r="J1751" s="29"/>
      <c r="K1751" s="29"/>
      <c r="L1751" s="29"/>
    </row>
    <row r="1752" spans="1:12" x14ac:dyDescent="0.2">
      <c r="A1752" s="12"/>
      <c r="B1752" s="15"/>
      <c r="C1752" s="29"/>
      <c r="D1752" s="121"/>
      <c r="E1752" s="29"/>
      <c r="F1752" s="29"/>
      <c r="G1752" s="29"/>
      <c r="H1752" s="29"/>
      <c r="I1752" s="29"/>
      <c r="J1752" s="29"/>
      <c r="K1752" s="29"/>
      <c r="L1752" s="29"/>
    </row>
    <row r="1753" spans="1:12" x14ac:dyDescent="0.2">
      <c r="A1753" s="12"/>
      <c r="B1753" s="15"/>
      <c r="C1753" s="29"/>
      <c r="D1753" s="121"/>
      <c r="E1753" s="29"/>
      <c r="F1753" s="29"/>
      <c r="G1753" s="29"/>
      <c r="H1753" s="29"/>
      <c r="I1753" s="29"/>
      <c r="J1753" s="29"/>
      <c r="K1753" s="29"/>
      <c r="L1753" s="29"/>
    </row>
    <row r="1754" spans="1:12" x14ac:dyDescent="0.2">
      <c r="A1754" s="12"/>
      <c r="B1754" s="15"/>
      <c r="C1754" s="29"/>
      <c r="D1754" s="121"/>
      <c r="E1754" s="29"/>
      <c r="F1754" s="29"/>
      <c r="G1754" s="29"/>
      <c r="H1754" s="29"/>
      <c r="I1754" s="29"/>
      <c r="J1754" s="29"/>
      <c r="K1754" s="29"/>
      <c r="L1754" s="29"/>
    </row>
    <row r="1755" spans="1:12" x14ac:dyDescent="0.2">
      <c r="A1755" s="12"/>
      <c r="B1755" s="15"/>
      <c r="C1755" s="29"/>
      <c r="D1755" s="121"/>
      <c r="E1755" s="29"/>
      <c r="F1755" s="29"/>
      <c r="G1755" s="29"/>
      <c r="H1755" s="29"/>
      <c r="I1755" s="29"/>
      <c r="J1755" s="29"/>
      <c r="K1755" s="29"/>
      <c r="L1755" s="29"/>
    </row>
    <row r="1756" spans="1:12" x14ac:dyDescent="0.2">
      <c r="A1756" s="12"/>
      <c r="B1756" s="15"/>
      <c r="C1756" s="29"/>
      <c r="D1756" s="121"/>
      <c r="E1756" s="29"/>
      <c r="F1756" s="29"/>
      <c r="G1756" s="29"/>
      <c r="H1756" s="29"/>
      <c r="I1756" s="29"/>
      <c r="J1756" s="29"/>
      <c r="K1756" s="29"/>
      <c r="L1756" s="29"/>
    </row>
    <row r="1757" spans="1:12" x14ac:dyDescent="0.2">
      <c r="A1757" s="12"/>
      <c r="B1757" s="15"/>
      <c r="C1757" s="29"/>
      <c r="D1757" s="121"/>
      <c r="E1757" s="29"/>
      <c r="F1757" s="29"/>
      <c r="G1757" s="29"/>
      <c r="H1757" s="29"/>
      <c r="I1757" s="29"/>
      <c r="J1757" s="29"/>
      <c r="K1757" s="29"/>
      <c r="L1757" s="29"/>
    </row>
    <row r="1758" spans="1:12" x14ac:dyDescent="0.2">
      <c r="A1758" s="12"/>
      <c r="B1758" s="15"/>
      <c r="C1758" s="29"/>
      <c r="D1758" s="121"/>
      <c r="E1758" s="29"/>
      <c r="F1758" s="29"/>
      <c r="G1758" s="29"/>
      <c r="H1758" s="29"/>
      <c r="I1758" s="29"/>
      <c r="J1758" s="29"/>
      <c r="K1758" s="29"/>
      <c r="L1758" s="29"/>
    </row>
    <row r="1759" spans="1:12" x14ac:dyDescent="0.2">
      <c r="A1759" s="12"/>
      <c r="B1759" s="15"/>
      <c r="C1759" s="29"/>
      <c r="D1759" s="121"/>
      <c r="E1759" s="29"/>
      <c r="F1759" s="29"/>
      <c r="G1759" s="29"/>
      <c r="H1759" s="29"/>
      <c r="I1759" s="29"/>
      <c r="J1759" s="29"/>
      <c r="K1759" s="29"/>
      <c r="L1759" s="29"/>
    </row>
    <row r="1760" spans="1:12" x14ac:dyDescent="0.2">
      <c r="A1760" s="12"/>
      <c r="B1760" s="15"/>
      <c r="C1760" s="29"/>
      <c r="D1760" s="121"/>
      <c r="E1760" s="29"/>
      <c r="F1760" s="29"/>
      <c r="G1760" s="29"/>
      <c r="H1760" s="29"/>
      <c r="I1760" s="29"/>
      <c r="J1760" s="29"/>
      <c r="K1760" s="29"/>
      <c r="L1760" s="29"/>
    </row>
    <row r="1761" spans="1:12" x14ac:dyDescent="0.2">
      <c r="A1761" s="12"/>
      <c r="B1761" s="15"/>
      <c r="C1761" s="29"/>
      <c r="D1761" s="121"/>
      <c r="E1761" s="29"/>
      <c r="F1761" s="29"/>
      <c r="G1761" s="29"/>
      <c r="H1761" s="29"/>
      <c r="I1761" s="29"/>
      <c r="J1761" s="29"/>
      <c r="K1761" s="29"/>
      <c r="L1761" s="29"/>
    </row>
    <row r="1762" spans="1:12" x14ac:dyDescent="0.2">
      <c r="A1762" s="12"/>
      <c r="B1762" s="15"/>
      <c r="C1762" s="29"/>
      <c r="D1762" s="121"/>
      <c r="E1762" s="29"/>
      <c r="F1762" s="29"/>
      <c r="G1762" s="29"/>
      <c r="H1762" s="29"/>
      <c r="I1762" s="29"/>
      <c r="J1762" s="29"/>
      <c r="K1762" s="29"/>
      <c r="L1762" s="29"/>
    </row>
    <row r="1763" spans="1:12" x14ac:dyDescent="0.2">
      <c r="A1763" s="12"/>
      <c r="B1763" s="15"/>
      <c r="C1763" s="29"/>
      <c r="D1763" s="121"/>
      <c r="E1763" s="29"/>
      <c r="F1763" s="29"/>
      <c r="G1763" s="29"/>
      <c r="H1763" s="29"/>
      <c r="I1763" s="29"/>
      <c r="J1763" s="29"/>
      <c r="K1763" s="29"/>
      <c r="L1763" s="29"/>
    </row>
    <row r="1764" spans="1:12" x14ac:dyDescent="0.2">
      <c r="A1764" s="12"/>
      <c r="B1764" s="15"/>
      <c r="C1764" s="29"/>
      <c r="D1764" s="121"/>
      <c r="E1764" s="29"/>
      <c r="F1764" s="29"/>
      <c r="G1764" s="29"/>
      <c r="H1764" s="29"/>
      <c r="I1764" s="29"/>
      <c r="J1764" s="29"/>
      <c r="K1764" s="29"/>
      <c r="L1764" s="29"/>
    </row>
    <row r="1765" spans="1:12" x14ac:dyDescent="0.2">
      <c r="A1765" s="12"/>
      <c r="B1765" s="15"/>
      <c r="C1765" s="29"/>
      <c r="D1765" s="121"/>
      <c r="E1765" s="29"/>
      <c r="F1765" s="29"/>
      <c r="G1765" s="29"/>
      <c r="H1765" s="29"/>
      <c r="I1765" s="29"/>
      <c r="J1765" s="29"/>
      <c r="K1765" s="29"/>
      <c r="L1765" s="29"/>
    </row>
    <row r="1766" spans="1:12" x14ac:dyDescent="0.2">
      <c r="A1766" s="12"/>
      <c r="B1766" s="15"/>
      <c r="C1766" s="29"/>
      <c r="D1766" s="121"/>
      <c r="E1766" s="29"/>
      <c r="F1766" s="29"/>
      <c r="G1766" s="29"/>
      <c r="H1766" s="29"/>
      <c r="I1766" s="29"/>
      <c r="J1766" s="29"/>
      <c r="K1766" s="29"/>
      <c r="L1766" s="29"/>
    </row>
    <row r="1767" spans="1:12" x14ac:dyDescent="0.2">
      <c r="A1767" s="12"/>
      <c r="B1767" s="15"/>
      <c r="C1767" s="29"/>
      <c r="D1767" s="121"/>
      <c r="E1767" s="29"/>
      <c r="F1767" s="29"/>
      <c r="G1767" s="29"/>
      <c r="H1767" s="29"/>
      <c r="I1767" s="29"/>
      <c r="J1767" s="29"/>
      <c r="K1767" s="29"/>
      <c r="L1767" s="29"/>
    </row>
    <row r="1768" spans="1:12" x14ac:dyDescent="0.2">
      <c r="A1768" s="12"/>
      <c r="B1768" s="15"/>
      <c r="C1768" s="29"/>
      <c r="D1768" s="121"/>
      <c r="E1768" s="29"/>
      <c r="F1768" s="29"/>
      <c r="G1768" s="29"/>
      <c r="H1768" s="29"/>
      <c r="I1768" s="29"/>
      <c r="J1768" s="29"/>
      <c r="K1768" s="29"/>
      <c r="L1768" s="29"/>
    </row>
    <row r="1769" spans="1:12" x14ac:dyDescent="0.2">
      <c r="A1769" s="12"/>
      <c r="B1769" s="15"/>
      <c r="C1769" s="29"/>
      <c r="D1769" s="121"/>
      <c r="E1769" s="29"/>
      <c r="F1769" s="29"/>
      <c r="G1769" s="29"/>
      <c r="H1769" s="29"/>
      <c r="I1769" s="29"/>
      <c r="J1769" s="29"/>
      <c r="K1769" s="29"/>
      <c r="L1769" s="29"/>
    </row>
    <row r="1770" spans="1:12" x14ac:dyDescent="0.2">
      <c r="A1770" s="12"/>
      <c r="B1770" s="15"/>
      <c r="C1770" s="29"/>
      <c r="D1770" s="121"/>
      <c r="E1770" s="29"/>
      <c r="F1770" s="29"/>
      <c r="G1770" s="29"/>
      <c r="H1770" s="29"/>
      <c r="I1770" s="29"/>
      <c r="J1770" s="29"/>
      <c r="K1770" s="29"/>
      <c r="L1770" s="29"/>
    </row>
    <row r="1771" spans="1:12" x14ac:dyDescent="0.2">
      <c r="A1771" s="12"/>
      <c r="B1771" s="15"/>
      <c r="C1771" s="29"/>
      <c r="D1771" s="121"/>
      <c r="E1771" s="29"/>
      <c r="F1771" s="29"/>
      <c r="G1771" s="29"/>
      <c r="H1771" s="29"/>
      <c r="I1771" s="29"/>
      <c r="J1771" s="29"/>
      <c r="K1771" s="29"/>
      <c r="L1771" s="29"/>
    </row>
    <row r="1772" spans="1:12" x14ac:dyDescent="0.2">
      <c r="A1772" s="12"/>
      <c r="B1772" s="15"/>
      <c r="C1772" s="29"/>
      <c r="D1772" s="121"/>
      <c r="E1772" s="29"/>
      <c r="F1772" s="29"/>
      <c r="G1772" s="29"/>
      <c r="H1772" s="29"/>
      <c r="I1772" s="29"/>
      <c r="J1772" s="29"/>
      <c r="K1772" s="29"/>
      <c r="L1772" s="29"/>
    </row>
    <row r="1773" spans="1:12" x14ac:dyDescent="0.2">
      <c r="A1773" s="12"/>
      <c r="B1773" s="15"/>
      <c r="C1773" s="29"/>
      <c r="D1773" s="121"/>
      <c r="E1773" s="29"/>
      <c r="F1773" s="29"/>
      <c r="G1773" s="29"/>
      <c r="H1773" s="29"/>
      <c r="I1773" s="29"/>
      <c r="J1773" s="29"/>
      <c r="K1773" s="29"/>
      <c r="L1773" s="29"/>
    </row>
    <row r="1774" spans="1:12" x14ac:dyDescent="0.2">
      <c r="A1774" s="12"/>
      <c r="B1774" s="15"/>
      <c r="C1774" s="29"/>
      <c r="D1774" s="121"/>
      <c r="E1774" s="29"/>
      <c r="F1774" s="29"/>
      <c r="G1774" s="29"/>
      <c r="H1774" s="29"/>
      <c r="I1774" s="29"/>
      <c r="J1774" s="29"/>
      <c r="K1774" s="29"/>
      <c r="L1774" s="29"/>
    </row>
    <row r="1775" spans="1:12" x14ac:dyDescent="0.2">
      <c r="A1775" s="12"/>
      <c r="B1775" s="15"/>
      <c r="C1775" s="29"/>
      <c r="D1775" s="121"/>
      <c r="E1775" s="29"/>
      <c r="F1775" s="29"/>
      <c r="G1775" s="29"/>
      <c r="H1775" s="29"/>
      <c r="I1775" s="29"/>
      <c r="J1775" s="29"/>
      <c r="K1775" s="29"/>
      <c r="L1775" s="29"/>
    </row>
    <row r="1776" spans="1:12" x14ac:dyDescent="0.2">
      <c r="A1776" s="12"/>
      <c r="B1776" s="15"/>
      <c r="C1776" s="29"/>
      <c r="D1776" s="121"/>
      <c r="E1776" s="29"/>
      <c r="F1776" s="29"/>
      <c r="G1776" s="29"/>
      <c r="H1776" s="29"/>
      <c r="I1776" s="29"/>
      <c r="J1776" s="29"/>
      <c r="K1776" s="29"/>
      <c r="L1776" s="29"/>
    </row>
    <row r="1777" spans="1:12" x14ac:dyDescent="0.2">
      <c r="A1777" s="12"/>
      <c r="B1777" s="15"/>
      <c r="C1777" s="29"/>
      <c r="D1777" s="121"/>
      <c r="E1777" s="29"/>
      <c r="F1777" s="29"/>
      <c r="G1777" s="29"/>
      <c r="H1777" s="29"/>
      <c r="I1777" s="29"/>
      <c r="J1777" s="29"/>
      <c r="K1777" s="29"/>
      <c r="L1777" s="29"/>
    </row>
    <row r="1778" spans="1:12" x14ac:dyDescent="0.2">
      <c r="A1778" s="12"/>
      <c r="B1778" s="15"/>
      <c r="C1778" s="29"/>
      <c r="D1778" s="121"/>
      <c r="E1778" s="29"/>
      <c r="F1778" s="29"/>
      <c r="G1778" s="29"/>
      <c r="H1778" s="29"/>
      <c r="I1778" s="29"/>
      <c r="J1778" s="29"/>
      <c r="K1778" s="29"/>
      <c r="L1778" s="29"/>
    </row>
    <row r="1779" spans="1:12" x14ac:dyDescent="0.2">
      <c r="A1779" s="12"/>
      <c r="B1779" s="15"/>
      <c r="C1779" s="29"/>
      <c r="D1779" s="121"/>
      <c r="E1779" s="29"/>
      <c r="F1779" s="29"/>
      <c r="G1779" s="29"/>
      <c r="H1779" s="29"/>
      <c r="I1779" s="29"/>
      <c r="J1779" s="29"/>
      <c r="K1779" s="29"/>
      <c r="L1779" s="29"/>
    </row>
    <row r="1780" spans="1:12" x14ac:dyDescent="0.2">
      <c r="A1780" s="12"/>
      <c r="B1780" s="15"/>
      <c r="C1780" s="29"/>
      <c r="D1780" s="121"/>
      <c r="E1780" s="29"/>
      <c r="F1780" s="29"/>
      <c r="G1780" s="29"/>
      <c r="H1780" s="29"/>
      <c r="I1780" s="29"/>
      <c r="J1780" s="29"/>
      <c r="K1780" s="29"/>
      <c r="L1780" s="29"/>
    </row>
    <row r="1781" spans="1:12" x14ac:dyDescent="0.2">
      <c r="A1781" s="12"/>
      <c r="B1781" s="15"/>
      <c r="C1781" s="29"/>
      <c r="D1781" s="121"/>
      <c r="E1781" s="29"/>
      <c r="F1781" s="29"/>
      <c r="G1781" s="29"/>
      <c r="H1781" s="29"/>
      <c r="I1781" s="29"/>
      <c r="J1781" s="29"/>
      <c r="K1781" s="29"/>
      <c r="L1781" s="29"/>
    </row>
    <row r="1782" spans="1:12" x14ac:dyDescent="0.2">
      <c r="A1782" s="12"/>
      <c r="B1782" s="15"/>
      <c r="C1782" s="29"/>
      <c r="D1782" s="121"/>
      <c r="E1782" s="29"/>
      <c r="F1782" s="29"/>
      <c r="G1782" s="29"/>
      <c r="H1782" s="29"/>
      <c r="I1782" s="29"/>
      <c r="J1782" s="29"/>
      <c r="K1782" s="29"/>
      <c r="L1782" s="29"/>
    </row>
    <row r="1783" spans="1:12" x14ac:dyDescent="0.2">
      <c r="A1783" s="12"/>
      <c r="B1783" s="15"/>
      <c r="C1783" s="29"/>
      <c r="D1783" s="121"/>
      <c r="E1783" s="29"/>
      <c r="F1783" s="29"/>
      <c r="G1783" s="29"/>
      <c r="H1783" s="29"/>
      <c r="I1783" s="29"/>
      <c r="J1783" s="29"/>
      <c r="K1783" s="29"/>
      <c r="L1783" s="29"/>
    </row>
    <row r="1784" spans="1:12" x14ac:dyDescent="0.2">
      <c r="A1784" s="12"/>
      <c r="B1784" s="15"/>
      <c r="C1784" s="29"/>
      <c r="D1784" s="121"/>
      <c r="E1784" s="29"/>
      <c r="F1784" s="29"/>
      <c r="G1784" s="29"/>
      <c r="H1784" s="29"/>
      <c r="I1784" s="29"/>
      <c r="J1784" s="29"/>
      <c r="K1784" s="29"/>
      <c r="L1784" s="29"/>
    </row>
    <row r="1785" spans="1:12" x14ac:dyDescent="0.2">
      <c r="A1785" s="12"/>
      <c r="B1785" s="15"/>
      <c r="C1785" s="29"/>
      <c r="D1785" s="121"/>
      <c r="E1785" s="29"/>
      <c r="F1785" s="29"/>
      <c r="G1785" s="29"/>
      <c r="H1785" s="29"/>
      <c r="I1785" s="29"/>
      <c r="J1785" s="29"/>
      <c r="K1785" s="29"/>
      <c r="L1785" s="29"/>
    </row>
    <row r="1786" spans="1:12" x14ac:dyDescent="0.2">
      <c r="A1786" s="12"/>
      <c r="B1786" s="15"/>
      <c r="C1786" s="29"/>
      <c r="D1786" s="121"/>
      <c r="E1786" s="29"/>
      <c r="F1786" s="29"/>
      <c r="G1786" s="29"/>
      <c r="H1786" s="29"/>
      <c r="I1786" s="29"/>
      <c r="J1786" s="29"/>
      <c r="K1786" s="29"/>
      <c r="L1786" s="29"/>
    </row>
    <row r="1787" spans="1:12" x14ac:dyDescent="0.2">
      <c r="A1787" s="12"/>
      <c r="B1787" s="15"/>
      <c r="C1787" s="29"/>
      <c r="D1787" s="121"/>
      <c r="E1787" s="29"/>
      <c r="F1787" s="29"/>
      <c r="G1787" s="29"/>
      <c r="H1787" s="29"/>
      <c r="I1787" s="29"/>
      <c r="J1787" s="29"/>
      <c r="K1787" s="29"/>
      <c r="L1787" s="29"/>
    </row>
    <row r="1788" spans="1:12" x14ac:dyDescent="0.2">
      <c r="A1788" s="12"/>
      <c r="B1788" s="15"/>
      <c r="C1788" s="29"/>
      <c r="D1788" s="121"/>
      <c r="E1788" s="29"/>
      <c r="F1788" s="29"/>
      <c r="G1788" s="29"/>
      <c r="H1788" s="29"/>
      <c r="I1788" s="29"/>
      <c r="J1788" s="29"/>
      <c r="K1788" s="29"/>
      <c r="L1788" s="29"/>
    </row>
    <row r="1789" spans="1:12" x14ac:dyDescent="0.2">
      <c r="A1789" s="12"/>
      <c r="B1789" s="15"/>
      <c r="C1789" s="29"/>
      <c r="D1789" s="121"/>
      <c r="E1789" s="29"/>
      <c r="F1789" s="29"/>
      <c r="G1789" s="29"/>
      <c r="H1789" s="29"/>
      <c r="I1789" s="29"/>
      <c r="J1789" s="29"/>
      <c r="K1789" s="29"/>
      <c r="L1789" s="29"/>
    </row>
    <row r="1790" spans="1:12" x14ac:dyDescent="0.2">
      <c r="A1790" s="12"/>
      <c r="B1790" s="15"/>
      <c r="C1790" s="29"/>
      <c r="D1790" s="121"/>
      <c r="E1790" s="29"/>
      <c r="F1790" s="29"/>
      <c r="G1790" s="29"/>
      <c r="H1790" s="29"/>
      <c r="I1790" s="29"/>
      <c r="J1790" s="29"/>
      <c r="K1790" s="29"/>
      <c r="L1790" s="29"/>
    </row>
    <row r="1791" spans="1:12" x14ac:dyDescent="0.2">
      <c r="A1791" s="12"/>
      <c r="B1791" s="15"/>
      <c r="C1791" s="29"/>
      <c r="D1791" s="121"/>
      <c r="E1791" s="29"/>
      <c r="F1791" s="29"/>
      <c r="G1791" s="29"/>
      <c r="H1791" s="29"/>
      <c r="I1791" s="29"/>
      <c r="J1791" s="29"/>
      <c r="K1791" s="29"/>
      <c r="L1791" s="29"/>
    </row>
    <row r="1792" spans="1:12" x14ac:dyDescent="0.2">
      <c r="A1792" s="12"/>
      <c r="B1792" s="15"/>
      <c r="C1792" s="29"/>
      <c r="D1792" s="121"/>
      <c r="E1792" s="29"/>
      <c r="F1792" s="29"/>
      <c r="G1792" s="29"/>
      <c r="H1792" s="29"/>
      <c r="I1792" s="29"/>
      <c r="J1792" s="29"/>
      <c r="K1792" s="29"/>
      <c r="L1792" s="29"/>
    </row>
    <row r="1793" spans="1:12" x14ac:dyDescent="0.2">
      <c r="A1793" s="12"/>
      <c r="B1793" s="15"/>
      <c r="C1793" s="29"/>
      <c r="D1793" s="121"/>
      <c r="E1793" s="29"/>
      <c r="F1793" s="29"/>
      <c r="G1793" s="29"/>
      <c r="H1793" s="29"/>
      <c r="I1793" s="29"/>
      <c r="J1793" s="29"/>
      <c r="K1793" s="29"/>
      <c r="L1793" s="29"/>
    </row>
    <row r="1794" spans="1:12" x14ac:dyDescent="0.2">
      <c r="A1794" s="12"/>
      <c r="B1794" s="15"/>
      <c r="C1794" s="29"/>
      <c r="D1794" s="121"/>
      <c r="E1794" s="29"/>
      <c r="F1794" s="29"/>
      <c r="G1794" s="29"/>
      <c r="H1794" s="29"/>
      <c r="I1794" s="29"/>
      <c r="J1794" s="29"/>
      <c r="K1794" s="29"/>
      <c r="L1794" s="29"/>
    </row>
    <row r="1795" spans="1:12" x14ac:dyDescent="0.2">
      <c r="A1795" s="12"/>
      <c r="B1795" s="15"/>
      <c r="C1795" s="29"/>
      <c r="D1795" s="121"/>
      <c r="E1795" s="29"/>
      <c r="F1795" s="29"/>
      <c r="G1795" s="29"/>
      <c r="H1795" s="29"/>
      <c r="I1795" s="29"/>
      <c r="J1795" s="29"/>
      <c r="K1795" s="29"/>
      <c r="L1795" s="29"/>
    </row>
    <row r="1796" spans="1:12" x14ac:dyDescent="0.2">
      <c r="A1796" s="12"/>
      <c r="B1796" s="15"/>
      <c r="C1796" s="29"/>
      <c r="D1796" s="121"/>
      <c r="E1796" s="29"/>
      <c r="F1796" s="29"/>
      <c r="G1796" s="29"/>
      <c r="H1796" s="29"/>
      <c r="I1796" s="29"/>
      <c r="J1796" s="29"/>
      <c r="K1796" s="29"/>
      <c r="L1796" s="29"/>
    </row>
    <row r="1797" spans="1:12" x14ac:dyDescent="0.2">
      <c r="A1797" s="12"/>
      <c r="B1797" s="15"/>
      <c r="C1797" s="29"/>
      <c r="D1797" s="121"/>
      <c r="E1797" s="29"/>
      <c r="F1797" s="29"/>
      <c r="G1797" s="29"/>
      <c r="H1797" s="29"/>
      <c r="I1797" s="29"/>
      <c r="J1797" s="29"/>
      <c r="K1797" s="29"/>
      <c r="L1797" s="29"/>
    </row>
    <row r="1798" spans="1:12" x14ac:dyDescent="0.2">
      <c r="A1798" s="12"/>
      <c r="B1798" s="15"/>
      <c r="C1798" s="29"/>
      <c r="D1798" s="121"/>
      <c r="E1798" s="29"/>
      <c r="F1798" s="29"/>
      <c r="G1798" s="29"/>
      <c r="H1798" s="29"/>
      <c r="I1798" s="29"/>
      <c r="J1798" s="29"/>
      <c r="K1798" s="29"/>
      <c r="L1798" s="29"/>
    </row>
    <row r="1799" spans="1:12" x14ac:dyDescent="0.2">
      <c r="A1799" s="12"/>
      <c r="B1799" s="15"/>
      <c r="C1799" s="29"/>
      <c r="D1799" s="121"/>
      <c r="E1799" s="29"/>
      <c r="F1799" s="29"/>
      <c r="G1799" s="29"/>
      <c r="H1799" s="29"/>
      <c r="I1799" s="29"/>
      <c r="J1799" s="29"/>
      <c r="K1799" s="29"/>
      <c r="L1799" s="29"/>
    </row>
    <row r="1800" spans="1:12" x14ac:dyDescent="0.2">
      <c r="A1800" s="12"/>
      <c r="B1800" s="15"/>
      <c r="C1800" s="29"/>
      <c r="D1800" s="121"/>
      <c r="E1800" s="29"/>
      <c r="F1800" s="29"/>
      <c r="G1800" s="29"/>
      <c r="H1800" s="29"/>
      <c r="I1800" s="29"/>
      <c r="J1800" s="29"/>
      <c r="K1800" s="29"/>
      <c r="L1800" s="29"/>
    </row>
    <row r="1801" spans="1:12" x14ac:dyDescent="0.2">
      <c r="A1801" s="12"/>
      <c r="B1801" s="15"/>
      <c r="C1801" s="29"/>
      <c r="D1801" s="121"/>
      <c r="E1801" s="29"/>
      <c r="F1801" s="29"/>
      <c r="G1801" s="29"/>
      <c r="H1801" s="29"/>
      <c r="I1801" s="29"/>
      <c r="J1801" s="29"/>
      <c r="K1801" s="29"/>
      <c r="L1801" s="29"/>
    </row>
    <row r="1802" spans="1:12" x14ac:dyDescent="0.2">
      <c r="A1802" s="12"/>
      <c r="B1802" s="15"/>
      <c r="C1802" s="29"/>
      <c r="D1802" s="121"/>
      <c r="E1802" s="29"/>
      <c r="F1802" s="29"/>
      <c r="G1802" s="29"/>
      <c r="H1802" s="29"/>
      <c r="I1802" s="29"/>
      <c r="J1802" s="29"/>
      <c r="K1802" s="29"/>
      <c r="L1802" s="29"/>
    </row>
    <row r="1803" spans="1:12" x14ac:dyDescent="0.2">
      <c r="A1803" s="12"/>
      <c r="B1803" s="15"/>
      <c r="C1803" s="29"/>
      <c r="D1803" s="121"/>
      <c r="E1803" s="29"/>
      <c r="F1803" s="29"/>
      <c r="G1803" s="29"/>
      <c r="H1803" s="29"/>
      <c r="I1803" s="29"/>
      <c r="J1803" s="29"/>
      <c r="K1803" s="29"/>
      <c r="L1803" s="29"/>
    </row>
    <row r="1804" spans="1:12" x14ac:dyDescent="0.2">
      <c r="A1804" s="12"/>
      <c r="B1804" s="15"/>
      <c r="C1804" s="29"/>
      <c r="D1804" s="121"/>
      <c r="E1804" s="29"/>
      <c r="F1804" s="29"/>
      <c r="G1804" s="29"/>
      <c r="H1804" s="29"/>
      <c r="I1804" s="29"/>
      <c r="J1804" s="29"/>
      <c r="K1804" s="29"/>
      <c r="L1804" s="29"/>
    </row>
    <row r="1805" spans="1:12" x14ac:dyDescent="0.2">
      <c r="A1805" s="12"/>
      <c r="B1805" s="15"/>
      <c r="C1805" s="29"/>
      <c r="D1805" s="121"/>
      <c r="E1805" s="29"/>
      <c r="F1805" s="29"/>
      <c r="G1805" s="29"/>
      <c r="H1805" s="29"/>
      <c r="I1805" s="29"/>
      <c r="J1805" s="29"/>
      <c r="K1805" s="29"/>
      <c r="L1805" s="29"/>
    </row>
    <row r="1806" spans="1:12" x14ac:dyDescent="0.2">
      <c r="A1806" s="12"/>
      <c r="B1806" s="15"/>
      <c r="C1806" s="29"/>
      <c r="D1806" s="121"/>
      <c r="E1806" s="29"/>
      <c r="F1806" s="29"/>
      <c r="G1806" s="29"/>
      <c r="H1806" s="29"/>
      <c r="I1806" s="29"/>
      <c r="J1806" s="29"/>
      <c r="K1806" s="29"/>
      <c r="L1806" s="29"/>
    </row>
    <row r="1807" spans="1:12" x14ac:dyDescent="0.2">
      <c r="A1807" s="12"/>
      <c r="B1807" s="15"/>
      <c r="C1807" s="29"/>
      <c r="D1807" s="121"/>
      <c r="E1807" s="29"/>
      <c r="F1807" s="29"/>
      <c r="G1807" s="29"/>
      <c r="H1807" s="29"/>
      <c r="I1807" s="29"/>
      <c r="J1807" s="29"/>
      <c r="K1807" s="29"/>
      <c r="L1807" s="29"/>
    </row>
    <row r="1808" spans="1:12" x14ac:dyDescent="0.2">
      <c r="A1808" s="12"/>
      <c r="B1808" s="15"/>
      <c r="C1808" s="29"/>
      <c r="D1808" s="121"/>
      <c r="E1808" s="29"/>
      <c r="F1808" s="29"/>
      <c r="G1808" s="29"/>
      <c r="H1808" s="29"/>
      <c r="I1808" s="29"/>
      <c r="J1808" s="29"/>
      <c r="K1808" s="29"/>
      <c r="L1808" s="29"/>
    </row>
    <row r="1809" spans="1:12" x14ac:dyDescent="0.2">
      <c r="A1809" s="12"/>
      <c r="B1809" s="15"/>
      <c r="C1809" s="29"/>
      <c r="D1809" s="121"/>
      <c r="E1809" s="29"/>
      <c r="F1809" s="29"/>
      <c r="G1809" s="29"/>
      <c r="H1809" s="29"/>
      <c r="I1809" s="29"/>
      <c r="J1809" s="29"/>
      <c r="K1809" s="29"/>
      <c r="L1809" s="29"/>
    </row>
    <row r="1810" spans="1:12" x14ac:dyDescent="0.2">
      <c r="A1810" s="12"/>
      <c r="B1810" s="15"/>
      <c r="C1810" s="29"/>
      <c r="D1810" s="121"/>
      <c r="E1810" s="29"/>
      <c r="F1810" s="29"/>
      <c r="G1810" s="29"/>
      <c r="H1810" s="29"/>
      <c r="I1810" s="29"/>
      <c r="J1810" s="29"/>
      <c r="K1810" s="29"/>
      <c r="L1810" s="29"/>
    </row>
    <row r="1811" spans="1:12" x14ac:dyDescent="0.2">
      <c r="A1811" s="12"/>
      <c r="B1811" s="15"/>
      <c r="C1811" s="29"/>
      <c r="D1811" s="121"/>
      <c r="E1811" s="29"/>
      <c r="F1811" s="29"/>
      <c r="G1811" s="29"/>
      <c r="H1811" s="29"/>
      <c r="I1811" s="29"/>
      <c r="J1811" s="29"/>
      <c r="K1811" s="29"/>
      <c r="L1811" s="29"/>
    </row>
    <row r="1812" spans="1:12" x14ac:dyDescent="0.2">
      <c r="A1812" s="12"/>
      <c r="B1812" s="15"/>
      <c r="C1812" s="29"/>
      <c r="D1812" s="121"/>
      <c r="E1812" s="29"/>
      <c r="F1812" s="29"/>
      <c r="G1812" s="29"/>
      <c r="H1812" s="29"/>
      <c r="I1812" s="29"/>
      <c r="J1812" s="29"/>
      <c r="K1812" s="29"/>
      <c r="L1812" s="29"/>
    </row>
    <row r="1813" spans="1:12" x14ac:dyDescent="0.2">
      <c r="A1813" s="12"/>
      <c r="B1813" s="15"/>
      <c r="C1813" s="29"/>
      <c r="D1813" s="121"/>
      <c r="E1813" s="29"/>
      <c r="F1813" s="29"/>
      <c r="G1813" s="29"/>
      <c r="H1813" s="29"/>
      <c r="I1813" s="29"/>
      <c r="J1813" s="29"/>
      <c r="K1813" s="29"/>
      <c r="L1813" s="29"/>
    </row>
    <row r="1814" spans="1:12" x14ac:dyDescent="0.2">
      <c r="A1814" s="12"/>
      <c r="B1814" s="15"/>
      <c r="C1814" s="29"/>
      <c r="D1814" s="121"/>
      <c r="E1814" s="29"/>
      <c r="F1814" s="29"/>
      <c r="G1814" s="29"/>
      <c r="H1814" s="29"/>
      <c r="I1814" s="29"/>
      <c r="J1814" s="29"/>
      <c r="K1814" s="29"/>
      <c r="L1814" s="29"/>
    </row>
    <row r="1815" spans="1:12" x14ac:dyDescent="0.2">
      <c r="A1815" s="12"/>
      <c r="B1815" s="15"/>
      <c r="C1815" s="29"/>
      <c r="D1815" s="121"/>
      <c r="E1815" s="29"/>
      <c r="F1815" s="29"/>
      <c r="G1815" s="29"/>
      <c r="H1815" s="29"/>
      <c r="I1815" s="29"/>
      <c r="J1815" s="29"/>
      <c r="K1815" s="29"/>
      <c r="L1815" s="29"/>
    </row>
    <row r="1816" spans="1:12" x14ac:dyDescent="0.2">
      <c r="A1816" s="12"/>
      <c r="B1816" s="15"/>
      <c r="C1816" s="29"/>
      <c r="D1816" s="121"/>
      <c r="E1816" s="29"/>
      <c r="F1816" s="29"/>
      <c r="G1816" s="29"/>
      <c r="H1816" s="29"/>
      <c r="I1816" s="29"/>
      <c r="J1816" s="29"/>
      <c r="K1816" s="29"/>
      <c r="L1816" s="29"/>
    </row>
    <row r="1817" spans="1:12" x14ac:dyDescent="0.2">
      <c r="A1817" s="12"/>
      <c r="B1817" s="15"/>
      <c r="C1817" s="29"/>
      <c r="D1817" s="121"/>
      <c r="E1817" s="29"/>
      <c r="F1817" s="29"/>
      <c r="G1817" s="29"/>
      <c r="H1817" s="29"/>
      <c r="I1817" s="29"/>
      <c r="J1817" s="29"/>
      <c r="K1817" s="29"/>
      <c r="L1817" s="29"/>
    </row>
    <row r="1818" spans="1:12" x14ac:dyDescent="0.2">
      <c r="A1818" s="12"/>
      <c r="B1818" s="15"/>
      <c r="C1818" s="29"/>
      <c r="D1818" s="121"/>
      <c r="E1818" s="29"/>
      <c r="F1818" s="29"/>
      <c r="G1818" s="29"/>
      <c r="H1818" s="29"/>
      <c r="I1818" s="29"/>
      <c r="J1818" s="29"/>
      <c r="K1818" s="29"/>
      <c r="L1818" s="29"/>
    </row>
    <row r="1819" spans="1:12" x14ac:dyDescent="0.2">
      <c r="A1819" s="12"/>
      <c r="B1819" s="15"/>
      <c r="C1819" s="29"/>
      <c r="D1819" s="121"/>
      <c r="E1819" s="29"/>
      <c r="F1819" s="29"/>
      <c r="G1819" s="29"/>
      <c r="H1819" s="29"/>
      <c r="I1819" s="29"/>
      <c r="J1819" s="29"/>
      <c r="K1819" s="29"/>
      <c r="L1819" s="29"/>
    </row>
    <row r="1820" spans="1:12" x14ac:dyDescent="0.2">
      <c r="A1820" s="12"/>
      <c r="B1820" s="15"/>
      <c r="C1820" s="29"/>
      <c r="D1820" s="121"/>
      <c r="E1820" s="29"/>
      <c r="F1820" s="29"/>
      <c r="G1820" s="29"/>
      <c r="H1820" s="29"/>
      <c r="I1820" s="29"/>
      <c r="J1820" s="29"/>
      <c r="K1820" s="29"/>
      <c r="L1820" s="29"/>
    </row>
    <row r="1821" spans="1:12" x14ac:dyDescent="0.2">
      <c r="A1821" s="12"/>
      <c r="B1821" s="15"/>
      <c r="C1821" s="29"/>
      <c r="D1821" s="121"/>
      <c r="E1821" s="29"/>
      <c r="F1821" s="29"/>
      <c r="G1821" s="29"/>
      <c r="H1821" s="29"/>
      <c r="I1821" s="29"/>
      <c r="J1821" s="29"/>
      <c r="K1821" s="29"/>
      <c r="L1821" s="29"/>
    </row>
    <row r="1822" spans="1:12" x14ac:dyDescent="0.2">
      <c r="A1822" s="12"/>
      <c r="B1822" s="15"/>
      <c r="C1822" s="29"/>
      <c r="D1822" s="121"/>
      <c r="E1822" s="29"/>
      <c r="F1822" s="29"/>
      <c r="G1822" s="29"/>
      <c r="H1822" s="29"/>
      <c r="I1822" s="29"/>
      <c r="J1822" s="29"/>
      <c r="K1822" s="29"/>
      <c r="L1822" s="29"/>
    </row>
    <row r="1823" spans="1:12" x14ac:dyDescent="0.2">
      <c r="A1823" s="12"/>
      <c r="B1823" s="15"/>
      <c r="C1823" s="29"/>
      <c r="D1823" s="121"/>
      <c r="E1823" s="29"/>
      <c r="F1823" s="29"/>
      <c r="G1823" s="29"/>
      <c r="H1823" s="29"/>
      <c r="I1823" s="29"/>
      <c r="J1823" s="29"/>
      <c r="K1823" s="29"/>
      <c r="L1823" s="29"/>
    </row>
    <row r="1824" spans="1:12" x14ac:dyDescent="0.2">
      <c r="A1824" s="12"/>
      <c r="B1824" s="15"/>
      <c r="C1824" s="29"/>
      <c r="D1824" s="121"/>
      <c r="E1824" s="29"/>
      <c r="F1824" s="29"/>
      <c r="G1824" s="29"/>
      <c r="H1824" s="29"/>
      <c r="I1824" s="29"/>
      <c r="J1824" s="29"/>
      <c r="K1824" s="29"/>
      <c r="L1824" s="29"/>
    </row>
    <row r="1825" spans="1:12" x14ac:dyDescent="0.2">
      <c r="A1825" s="12"/>
      <c r="B1825" s="15"/>
      <c r="C1825" s="29"/>
      <c r="D1825" s="121"/>
      <c r="E1825" s="29"/>
      <c r="F1825" s="29"/>
      <c r="G1825" s="29"/>
      <c r="H1825" s="29"/>
      <c r="I1825" s="29"/>
      <c r="J1825" s="29"/>
      <c r="K1825" s="29"/>
      <c r="L1825" s="29"/>
    </row>
    <row r="1826" spans="1:12" x14ac:dyDescent="0.2">
      <c r="A1826" s="12"/>
      <c r="B1826" s="15"/>
      <c r="C1826" s="29"/>
      <c r="D1826" s="121"/>
      <c r="E1826" s="29"/>
      <c r="F1826" s="29"/>
      <c r="G1826" s="29"/>
      <c r="H1826" s="29"/>
      <c r="I1826" s="29"/>
      <c r="J1826" s="29"/>
      <c r="K1826" s="29"/>
      <c r="L1826" s="29"/>
    </row>
    <row r="1827" spans="1:12" x14ac:dyDescent="0.2">
      <c r="A1827" s="12"/>
      <c r="B1827" s="15"/>
      <c r="C1827" s="29"/>
      <c r="D1827" s="121"/>
      <c r="E1827" s="29"/>
      <c r="F1827" s="29"/>
      <c r="G1827" s="29"/>
      <c r="H1827" s="29"/>
      <c r="I1827" s="29"/>
      <c r="J1827" s="29"/>
      <c r="K1827" s="29"/>
      <c r="L1827" s="29"/>
    </row>
    <row r="1828" spans="1:12" x14ac:dyDescent="0.2">
      <c r="A1828" s="12"/>
      <c r="B1828" s="15"/>
      <c r="C1828" s="29"/>
      <c r="D1828" s="121"/>
      <c r="E1828" s="29"/>
      <c r="F1828" s="29"/>
      <c r="G1828" s="29"/>
      <c r="H1828" s="29"/>
      <c r="I1828" s="29"/>
      <c r="J1828" s="29"/>
      <c r="K1828" s="29"/>
      <c r="L1828" s="29"/>
    </row>
    <row r="1829" spans="1:12" x14ac:dyDescent="0.2">
      <c r="A1829" s="12"/>
      <c r="B1829" s="15"/>
      <c r="C1829" s="29"/>
      <c r="D1829" s="121"/>
      <c r="E1829" s="29"/>
      <c r="F1829" s="29"/>
      <c r="G1829" s="29"/>
      <c r="H1829" s="29"/>
      <c r="I1829" s="29"/>
      <c r="J1829" s="29"/>
      <c r="K1829" s="29"/>
      <c r="L1829" s="29"/>
    </row>
    <row r="1830" spans="1:12" x14ac:dyDescent="0.2">
      <c r="A1830" s="12"/>
      <c r="B1830" s="15"/>
      <c r="C1830" s="29"/>
      <c r="D1830" s="121"/>
      <c r="E1830" s="29"/>
      <c r="F1830" s="29"/>
      <c r="G1830" s="29"/>
      <c r="H1830" s="29"/>
      <c r="I1830" s="29"/>
      <c r="J1830" s="29"/>
      <c r="K1830" s="29"/>
      <c r="L1830" s="29"/>
    </row>
    <row r="1831" spans="1:12" x14ac:dyDescent="0.2">
      <c r="A1831" s="12"/>
      <c r="B1831" s="15"/>
      <c r="C1831" s="29"/>
      <c r="D1831" s="121"/>
      <c r="E1831" s="29"/>
      <c r="F1831" s="29"/>
      <c r="G1831" s="29"/>
      <c r="H1831" s="29"/>
      <c r="I1831" s="29"/>
      <c r="J1831" s="29"/>
      <c r="K1831" s="29"/>
      <c r="L1831" s="29"/>
    </row>
    <row r="1832" spans="1:12" x14ac:dyDescent="0.2">
      <c r="A1832" s="12"/>
      <c r="B1832" s="15"/>
      <c r="C1832" s="29"/>
      <c r="D1832" s="121"/>
      <c r="E1832" s="29"/>
      <c r="F1832" s="29"/>
      <c r="G1832" s="29"/>
      <c r="H1832" s="29"/>
      <c r="I1832" s="29"/>
      <c r="J1832" s="29"/>
      <c r="K1832" s="29"/>
      <c r="L1832" s="29"/>
    </row>
    <row r="1833" spans="1:12" x14ac:dyDescent="0.2">
      <c r="A1833" s="12"/>
      <c r="B1833" s="15"/>
      <c r="C1833" s="29"/>
      <c r="D1833" s="121"/>
      <c r="E1833" s="29"/>
      <c r="F1833" s="29"/>
      <c r="G1833" s="29"/>
      <c r="H1833" s="29"/>
      <c r="I1833" s="29"/>
      <c r="J1833" s="29"/>
      <c r="K1833" s="29"/>
      <c r="L1833" s="29"/>
    </row>
    <row r="1834" spans="1:12" x14ac:dyDescent="0.2">
      <c r="A1834" s="12"/>
      <c r="B1834" s="15"/>
      <c r="C1834" s="29"/>
      <c r="D1834" s="121"/>
      <c r="E1834" s="29"/>
      <c r="F1834" s="29"/>
      <c r="G1834" s="29"/>
      <c r="H1834" s="29"/>
      <c r="I1834" s="29"/>
      <c r="J1834" s="29"/>
      <c r="K1834" s="29"/>
      <c r="L1834" s="29"/>
    </row>
    <row r="1835" spans="1:12" x14ac:dyDescent="0.2">
      <c r="A1835" s="12"/>
      <c r="B1835" s="15"/>
      <c r="C1835" s="29"/>
      <c r="D1835" s="121"/>
      <c r="E1835" s="29"/>
      <c r="F1835" s="29"/>
      <c r="G1835" s="29"/>
      <c r="H1835" s="29"/>
      <c r="I1835" s="29"/>
      <c r="J1835" s="29"/>
      <c r="K1835" s="29"/>
      <c r="L1835" s="29"/>
    </row>
    <row r="1836" spans="1:12" x14ac:dyDescent="0.2">
      <c r="A1836" s="12"/>
      <c r="B1836" s="15"/>
      <c r="C1836" s="29"/>
      <c r="D1836" s="121"/>
      <c r="E1836" s="29"/>
      <c r="F1836" s="29"/>
      <c r="G1836" s="29"/>
      <c r="H1836" s="29"/>
      <c r="I1836" s="29"/>
      <c r="J1836" s="29"/>
      <c r="K1836" s="29"/>
      <c r="L1836" s="29"/>
    </row>
    <row r="1837" spans="1:12" x14ac:dyDescent="0.2">
      <c r="A1837" s="12"/>
      <c r="B1837" s="15"/>
      <c r="C1837" s="29"/>
      <c r="D1837" s="121"/>
      <c r="E1837" s="29"/>
      <c r="F1837" s="29"/>
      <c r="G1837" s="29"/>
      <c r="H1837" s="29"/>
      <c r="I1837" s="29"/>
      <c r="J1837" s="29"/>
      <c r="K1837" s="29"/>
      <c r="L1837" s="29"/>
    </row>
    <row r="1838" spans="1:12" x14ac:dyDescent="0.2">
      <c r="A1838" s="12"/>
      <c r="B1838" s="15"/>
      <c r="C1838" s="29"/>
      <c r="D1838" s="121"/>
      <c r="E1838" s="29"/>
      <c r="F1838" s="29"/>
      <c r="G1838" s="29"/>
      <c r="H1838" s="29"/>
      <c r="I1838" s="29"/>
      <c r="J1838" s="29"/>
      <c r="K1838" s="29"/>
      <c r="L1838" s="29"/>
    </row>
    <row r="1839" spans="1:12" x14ac:dyDescent="0.2">
      <c r="A1839" s="12"/>
      <c r="B1839" s="15"/>
      <c r="C1839" s="29"/>
      <c r="D1839" s="121"/>
      <c r="E1839" s="29"/>
      <c r="F1839" s="29"/>
      <c r="G1839" s="29"/>
      <c r="H1839" s="29"/>
      <c r="I1839" s="29"/>
      <c r="J1839" s="29"/>
      <c r="K1839" s="29"/>
      <c r="L1839" s="29"/>
    </row>
    <row r="1840" spans="1:12" x14ac:dyDescent="0.2">
      <c r="A1840" s="12"/>
      <c r="B1840" s="15"/>
      <c r="C1840" s="29"/>
      <c r="D1840" s="121"/>
      <c r="E1840" s="29"/>
      <c r="F1840" s="29"/>
      <c r="G1840" s="29"/>
      <c r="H1840" s="29"/>
      <c r="I1840" s="29"/>
      <c r="J1840" s="29"/>
      <c r="K1840" s="29"/>
      <c r="L1840" s="29"/>
    </row>
    <row r="1841" spans="1:12" x14ac:dyDescent="0.2">
      <c r="A1841" s="12"/>
      <c r="B1841" s="15"/>
      <c r="C1841" s="29"/>
      <c r="D1841" s="121"/>
      <c r="E1841" s="29"/>
      <c r="F1841" s="29"/>
      <c r="G1841" s="29"/>
      <c r="H1841" s="29"/>
      <c r="I1841" s="29"/>
      <c r="J1841" s="29"/>
      <c r="K1841" s="29"/>
      <c r="L1841" s="29"/>
    </row>
    <row r="1842" spans="1:12" x14ac:dyDescent="0.2">
      <c r="A1842" s="12"/>
      <c r="B1842" s="15"/>
      <c r="C1842" s="29"/>
      <c r="D1842" s="121"/>
      <c r="E1842" s="29"/>
      <c r="F1842" s="29"/>
      <c r="G1842" s="29"/>
      <c r="H1842" s="29"/>
      <c r="I1842" s="29"/>
      <c r="J1842" s="29"/>
      <c r="K1842" s="29"/>
      <c r="L1842" s="29"/>
    </row>
    <row r="1843" spans="1:12" x14ac:dyDescent="0.2">
      <c r="A1843" s="12"/>
      <c r="B1843" s="15"/>
      <c r="C1843" s="29"/>
      <c r="D1843" s="121"/>
      <c r="E1843" s="29"/>
      <c r="F1843" s="29"/>
      <c r="G1843" s="29"/>
      <c r="H1843" s="29"/>
      <c r="I1843" s="29"/>
      <c r="J1843" s="29"/>
      <c r="K1843" s="29"/>
      <c r="L1843" s="29"/>
    </row>
    <row r="1844" spans="1:12" x14ac:dyDescent="0.2">
      <c r="A1844" s="12"/>
      <c r="B1844" s="15"/>
      <c r="C1844" s="29"/>
      <c r="D1844" s="121"/>
      <c r="E1844" s="29"/>
      <c r="F1844" s="29"/>
      <c r="G1844" s="29"/>
      <c r="H1844" s="29"/>
      <c r="I1844" s="29"/>
      <c r="J1844" s="29"/>
      <c r="K1844" s="29"/>
      <c r="L1844" s="29"/>
    </row>
    <row r="1845" spans="1:12" x14ac:dyDescent="0.2">
      <c r="A1845" s="12"/>
      <c r="B1845" s="15"/>
      <c r="C1845" s="29"/>
      <c r="D1845" s="121"/>
      <c r="E1845" s="29"/>
      <c r="F1845" s="29"/>
      <c r="G1845" s="29"/>
      <c r="H1845" s="29"/>
      <c r="I1845" s="29"/>
      <c r="J1845" s="29"/>
      <c r="K1845" s="29"/>
      <c r="L1845" s="29"/>
    </row>
    <row r="1846" spans="1:12" x14ac:dyDescent="0.2">
      <c r="A1846" s="12"/>
      <c r="B1846" s="15"/>
      <c r="C1846" s="29"/>
      <c r="D1846" s="121"/>
      <c r="E1846" s="29"/>
      <c r="F1846" s="29"/>
      <c r="G1846" s="29"/>
      <c r="H1846" s="29"/>
      <c r="I1846" s="29"/>
      <c r="J1846" s="29"/>
      <c r="K1846" s="29"/>
      <c r="L1846" s="29"/>
    </row>
    <row r="1847" spans="1:12" x14ac:dyDescent="0.2">
      <c r="A1847" s="12"/>
      <c r="B1847" s="15"/>
      <c r="C1847" s="29"/>
      <c r="D1847" s="121"/>
      <c r="E1847" s="29"/>
      <c r="F1847" s="29"/>
      <c r="G1847" s="29"/>
      <c r="H1847" s="29"/>
      <c r="I1847" s="29"/>
      <c r="J1847" s="29"/>
      <c r="K1847" s="29"/>
      <c r="L1847" s="29"/>
    </row>
    <row r="1848" spans="1:12" x14ac:dyDescent="0.2">
      <c r="A1848" s="12"/>
      <c r="B1848" s="15"/>
      <c r="C1848" s="29"/>
      <c r="D1848" s="121"/>
      <c r="E1848" s="29"/>
      <c r="F1848" s="29"/>
      <c r="G1848" s="29"/>
      <c r="H1848" s="29"/>
      <c r="I1848" s="29"/>
      <c r="J1848" s="29"/>
      <c r="K1848" s="29"/>
      <c r="L1848" s="29"/>
    </row>
    <row r="1849" spans="1:12" x14ac:dyDescent="0.2">
      <c r="A1849" s="12"/>
      <c r="B1849" s="15"/>
      <c r="C1849" s="29"/>
      <c r="D1849" s="121"/>
      <c r="E1849" s="29"/>
      <c r="F1849" s="29"/>
      <c r="G1849" s="29"/>
      <c r="H1849" s="29"/>
      <c r="I1849" s="29"/>
      <c r="J1849" s="29"/>
      <c r="K1849" s="29"/>
      <c r="L1849" s="29"/>
    </row>
    <row r="1850" spans="1:12" x14ac:dyDescent="0.2">
      <c r="A1850" s="12"/>
      <c r="B1850" s="15"/>
      <c r="C1850" s="29"/>
      <c r="D1850" s="121"/>
      <c r="E1850" s="29"/>
      <c r="F1850" s="29"/>
      <c r="G1850" s="29"/>
      <c r="H1850" s="29"/>
      <c r="I1850" s="29"/>
      <c r="J1850" s="29"/>
      <c r="K1850" s="29"/>
      <c r="L1850" s="29"/>
    </row>
    <row r="1851" spans="1:12" x14ac:dyDescent="0.2">
      <c r="A1851" s="12"/>
      <c r="B1851" s="15"/>
      <c r="C1851" s="29"/>
      <c r="D1851" s="121"/>
      <c r="E1851" s="29"/>
      <c r="F1851" s="29"/>
      <c r="G1851" s="29"/>
      <c r="H1851" s="29"/>
      <c r="I1851" s="29"/>
      <c r="J1851" s="29"/>
      <c r="K1851" s="29"/>
      <c r="L1851" s="29"/>
    </row>
    <row r="1852" spans="1:12" x14ac:dyDescent="0.2">
      <c r="A1852" s="12"/>
      <c r="B1852" s="15"/>
      <c r="C1852" s="29"/>
      <c r="D1852" s="121"/>
      <c r="E1852" s="29"/>
      <c r="F1852" s="29"/>
      <c r="G1852" s="29"/>
      <c r="H1852" s="29"/>
      <c r="I1852" s="29"/>
      <c r="J1852" s="29"/>
      <c r="K1852" s="29"/>
      <c r="L1852" s="29"/>
    </row>
    <row r="1853" spans="1:12" x14ac:dyDescent="0.2">
      <c r="A1853" s="12"/>
      <c r="B1853" s="15"/>
      <c r="C1853" s="29"/>
      <c r="D1853" s="121"/>
      <c r="E1853" s="29"/>
      <c r="F1853" s="29"/>
      <c r="G1853" s="29"/>
      <c r="H1853" s="29"/>
      <c r="I1853" s="29"/>
      <c r="J1853" s="29"/>
      <c r="K1853" s="29"/>
      <c r="L1853" s="29"/>
    </row>
    <row r="1854" spans="1:12" x14ac:dyDescent="0.2">
      <c r="A1854" s="12"/>
      <c r="B1854" s="15"/>
      <c r="C1854" s="29"/>
      <c r="D1854" s="121"/>
      <c r="E1854" s="29"/>
      <c r="F1854" s="29"/>
      <c r="G1854" s="29"/>
      <c r="H1854" s="29"/>
      <c r="I1854" s="29"/>
      <c r="J1854" s="29"/>
      <c r="K1854" s="29"/>
      <c r="L1854" s="29"/>
    </row>
    <row r="1855" spans="1:12" x14ac:dyDescent="0.2">
      <c r="A1855" s="12"/>
      <c r="B1855" s="15"/>
      <c r="C1855" s="29"/>
      <c r="D1855" s="121"/>
      <c r="E1855" s="29"/>
      <c r="F1855" s="29"/>
      <c r="G1855" s="29"/>
      <c r="H1855" s="29"/>
      <c r="I1855" s="29"/>
      <c r="J1855" s="29"/>
      <c r="K1855" s="29"/>
      <c r="L1855" s="29"/>
    </row>
    <row r="1856" spans="1:12" x14ac:dyDescent="0.2">
      <c r="A1856" s="12"/>
      <c r="B1856" s="15"/>
      <c r="C1856" s="29"/>
      <c r="D1856" s="121"/>
      <c r="E1856" s="29"/>
      <c r="F1856" s="29"/>
      <c r="G1856" s="29"/>
      <c r="H1856" s="29"/>
      <c r="I1856" s="29"/>
      <c r="J1856" s="29"/>
      <c r="K1856" s="29"/>
      <c r="L1856" s="29"/>
    </row>
    <row r="1857" spans="1:12" x14ac:dyDescent="0.2">
      <c r="A1857" s="12"/>
      <c r="B1857" s="15"/>
      <c r="C1857" s="29"/>
      <c r="D1857" s="121"/>
      <c r="E1857" s="29"/>
      <c r="F1857" s="29"/>
      <c r="G1857" s="29"/>
      <c r="H1857" s="29"/>
      <c r="I1857" s="29"/>
      <c r="J1857" s="29"/>
      <c r="K1857" s="29"/>
      <c r="L1857" s="29"/>
    </row>
    <row r="1858" spans="1:12" x14ac:dyDescent="0.2">
      <c r="A1858" s="12"/>
      <c r="B1858" s="15"/>
      <c r="C1858" s="29"/>
      <c r="D1858" s="121"/>
      <c r="E1858" s="29"/>
      <c r="F1858" s="29"/>
      <c r="G1858" s="29"/>
      <c r="H1858" s="29"/>
      <c r="I1858" s="29"/>
      <c r="J1858" s="29"/>
      <c r="K1858" s="29"/>
      <c r="L1858" s="29"/>
    </row>
    <row r="1859" spans="1:12" x14ac:dyDescent="0.2">
      <c r="A1859" s="12"/>
      <c r="B1859" s="15"/>
      <c r="C1859" s="29"/>
      <c r="D1859" s="121"/>
      <c r="E1859" s="29"/>
      <c r="F1859" s="29"/>
      <c r="G1859" s="29"/>
      <c r="H1859" s="29"/>
      <c r="I1859" s="29"/>
      <c r="J1859" s="29"/>
      <c r="K1859" s="29"/>
      <c r="L1859" s="29"/>
    </row>
    <row r="1860" spans="1:12" x14ac:dyDescent="0.2">
      <c r="A1860" s="12"/>
      <c r="B1860" s="15"/>
      <c r="C1860" s="29"/>
      <c r="D1860" s="121"/>
      <c r="E1860" s="29"/>
      <c r="F1860" s="29"/>
      <c r="G1860" s="29"/>
      <c r="H1860" s="29"/>
      <c r="I1860" s="29"/>
      <c r="J1860" s="29"/>
      <c r="K1860" s="29"/>
      <c r="L1860" s="29"/>
    </row>
    <row r="1861" spans="1:12" x14ac:dyDescent="0.2">
      <c r="A1861" s="12"/>
      <c r="B1861" s="15"/>
      <c r="C1861" s="29"/>
      <c r="D1861" s="121"/>
      <c r="E1861" s="29"/>
      <c r="F1861" s="29"/>
      <c r="G1861" s="29"/>
      <c r="H1861" s="29"/>
      <c r="I1861" s="29"/>
      <c r="J1861" s="29"/>
      <c r="K1861" s="29"/>
      <c r="L1861" s="29"/>
    </row>
    <row r="1862" spans="1:12" x14ac:dyDescent="0.2">
      <c r="A1862" s="12"/>
      <c r="B1862" s="15"/>
      <c r="C1862" s="29"/>
      <c r="D1862" s="121"/>
      <c r="E1862" s="29"/>
      <c r="F1862" s="29"/>
      <c r="G1862" s="29"/>
      <c r="H1862" s="29"/>
      <c r="I1862" s="29"/>
      <c r="J1862" s="29"/>
      <c r="K1862" s="29"/>
      <c r="L1862" s="29"/>
    </row>
    <row r="1863" spans="1:12" x14ac:dyDescent="0.2">
      <c r="A1863" s="12"/>
      <c r="B1863" s="15"/>
      <c r="C1863" s="29"/>
      <c r="D1863" s="121"/>
      <c r="E1863" s="29"/>
      <c r="F1863" s="29"/>
      <c r="G1863" s="29"/>
      <c r="H1863" s="29"/>
      <c r="I1863" s="29"/>
      <c r="J1863" s="29"/>
      <c r="K1863" s="29"/>
      <c r="L1863" s="29"/>
    </row>
    <row r="1864" spans="1:12" x14ac:dyDescent="0.2">
      <c r="A1864" s="12"/>
      <c r="B1864" s="15"/>
      <c r="C1864" s="29"/>
      <c r="D1864" s="121"/>
      <c r="E1864" s="29"/>
      <c r="F1864" s="29"/>
      <c r="G1864" s="29"/>
      <c r="H1864" s="29"/>
      <c r="I1864" s="29"/>
      <c r="J1864" s="29"/>
      <c r="K1864" s="29"/>
      <c r="L1864" s="29"/>
    </row>
    <row r="1865" spans="1:12" x14ac:dyDescent="0.2">
      <c r="A1865" s="12"/>
      <c r="B1865" s="15"/>
      <c r="C1865" s="29"/>
      <c r="D1865" s="121"/>
      <c r="E1865" s="29"/>
      <c r="F1865" s="29"/>
      <c r="G1865" s="29"/>
      <c r="H1865" s="29"/>
      <c r="I1865" s="29"/>
      <c r="J1865" s="29"/>
      <c r="K1865" s="29"/>
      <c r="L1865" s="29"/>
    </row>
    <row r="1866" spans="1:12" x14ac:dyDescent="0.2">
      <c r="A1866" s="12"/>
      <c r="B1866" s="15"/>
      <c r="C1866" s="29"/>
      <c r="D1866" s="121"/>
      <c r="E1866" s="29"/>
      <c r="F1866" s="29"/>
      <c r="G1866" s="29"/>
      <c r="H1866" s="29"/>
      <c r="I1866" s="29"/>
      <c r="J1866" s="29"/>
      <c r="K1866" s="29"/>
      <c r="L1866" s="29"/>
    </row>
    <row r="1867" spans="1:12" x14ac:dyDescent="0.2">
      <c r="A1867" s="12"/>
      <c r="B1867" s="15"/>
      <c r="C1867" s="29"/>
      <c r="D1867" s="121"/>
      <c r="E1867" s="29"/>
      <c r="F1867" s="29"/>
      <c r="G1867" s="29"/>
      <c r="H1867" s="29"/>
      <c r="I1867" s="29"/>
      <c r="J1867" s="29"/>
      <c r="K1867" s="29"/>
      <c r="L1867" s="29"/>
    </row>
    <row r="1868" spans="1:12" x14ac:dyDescent="0.2">
      <c r="A1868" s="12"/>
      <c r="B1868" s="15"/>
      <c r="C1868" s="29"/>
      <c r="D1868" s="121"/>
      <c r="E1868" s="29"/>
      <c r="F1868" s="29"/>
      <c r="G1868" s="29"/>
      <c r="H1868" s="29"/>
      <c r="I1868" s="29"/>
      <c r="J1868" s="29"/>
      <c r="K1868" s="29"/>
      <c r="L1868" s="29"/>
    </row>
    <row r="1869" spans="1:12" x14ac:dyDescent="0.2">
      <c r="A1869" s="12"/>
      <c r="B1869" s="15"/>
      <c r="C1869" s="29"/>
      <c r="D1869" s="121"/>
      <c r="E1869" s="29"/>
      <c r="F1869" s="29"/>
      <c r="G1869" s="29"/>
      <c r="H1869" s="29"/>
      <c r="I1869" s="29"/>
      <c r="J1869" s="29"/>
      <c r="K1869" s="29"/>
      <c r="L1869" s="29"/>
    </row>
    <row r="1870" spans="1:12" x14ac:dyDescent="0.2">
      <c r="A1870" s="12"/>
      <c r="B1870" s="15"/>
      <c r="C1870" s="29"/>
      <c r="D1870" s="121"/>
      <c r="E1870" s="29"/>
      <c r="F1870" s="29"/>
      <c r="G1870" s="29"/>
      <c r="H1870" s="29"/>
      <c r="I1870" s="29"/>
      <c r="J1870" s="29"/>
      <c r="K1870" s="29"/>
      <c r="L1870" s="29"/>
    </row>
    <row r="1871" spans="1:12" x14ac:dyDescent="0.2">
      <c r="A1871" s="12"/>
      <c r="B1871" s="15"/>
      <c r="C1871" s="29"/>
      <c r="D1871" s="121"/>
      <c r="E1871" s="29"/>
      <c r="F1871" s="29"/>
      <c r="G1871" s="29"/>
      <c r="H1871" s="29"/>
      <c r="I1871" s="29"/>
      <c r="J1871" s="29"/>
      <c r="K1871" s="29"/>
      <c r="L1871" s="29"/>
    </row>
    <row r="1872" spans="1:12" x14ac:dyDescent="0.2">
      <c r="A1872" s="12"/>
      <c r="B1872" s="15"/>
      <c r="C1872" s="29"/>
      <c r="D1872" s="121"/>
      <c r="E1872" s="29"/>
      <c r="F1872" s="29"/>
      <c r="G1872" s="29"/>
      <c r="H1872" s="29"/>
      <c r="I1872" s="29"/>
      <c r="J1872" s="29"/>
      <c r="K1872" s="29"/>
      <c r="L1872" s="29"/>
    </row>
    <row r="1873" spans="1:12" x14ac:dyDescent="0.2">
      <c r="A1873" s="12"/>
      <c r="B1873" s="15"/>
      <c r="C1873" s="29"/>
      <c r="D1873" s="121"/>
      <c r="E1873" s="29"/>
      <c r="F1873" s="29"/>
      <c r="G1873" s="29"/>
      <c r="H1873" s="29"/>
      <c r="I1873" s="29"/>
      <c r="J1873" s="29"/>
      <c r="K1873" s="29"/>
      <c r="L1873" s="29"/>
    </row>
    <row r="1874" spans="1:12" x14ac:dyDescent="0.2">
      <c r="A1874" s="12"/>
      <c r="B1874" s="15"/>
      <c r="C1874" s="29"/>
      <c r="D1874" s="121"/>
      <c r="E1874" s="29"/>
      <c r="F1874" s="29"/>
      <c r="G1874" s="29"/>
      <c r="H1874" s="29"/>
      <c r="I1874" s="29"/>
      <c r="J1874" s="29"/>
      <c r="K1874" s="29"/>
      <c r="L1874" s="29"/>
    </row>
    <row r="1875" spans="1:12" x14ac:dyDescent="0.2">
      <c r="A1875" s="12"/>
      <c r="B1875" s="15"/>
      <c r="C1875" s="29"/>
      <c r="D1875" s="121"/>
      <c r="E1875" s="29"/>
      <c r="F1875" s="29"/>
      <c r="G1875" s="29"/>
      <c r="H1875" s="29"/>
      <c r="I1875" s="29"/>
      <c r="J1875" s="29"/>
      <c r="K1875" s="29"/>
      <c r="L1875" s="29"/>
    </row>
    <row r="1876" spans="1:12" x14ac:dyDescent="0.2">
      <c r="A1876" s="12"/>
      <c r="B1876" s="15"/>
      <c r="C1876" s="29"/>
      <c r="D1876" s="121"/>
      <c r="E1876" s="29"/>
      <c r="F1876" s="29"/>
      <c r="G1876" s="29"/>
      <c r="H1876" s="29"/>
      <c r="I1876" s="29"/>
      <c r="J1876" s="29"/>
      <c r="K1876" s="29"/>
      <c r="L1876" s="29"/>
    </row>
    <row r="1877" spans="1:12" x14ac:dyDescent="0.2">
      <c r="A1877" s="12"/>
      <c r="B1877" s="15"/>
      <c r="C1877" s="29"/>
      <c r="D1877" s="121"/>
      <c r="E1877" s="29"/>
      <c r="F1877" s="29"/>
      <c r="G1877" s="29"/>
      <c r="H1877" s="29"/>
      <c r="I1877" s="29"/>
      <c r="J1877" s="29"/>
      <c r="K1877" s="29"/>
      <c r="L1877" s="29"/>
    </row>
    <row r="1878" spans="1:12" x14ac:dyDescent="0.2">
      <c r="A1878" s="12"/>
      <c r="B1878" s="15"/>
      <c r="C1878" s="29"/>
      <c r="D1878" s="121"/>
      <c r="E1878" s="29"/>
      <c r="F1878" s="29"/>
      <c r="G1878" s="29"/>
      <c r="H1878" s="29"/>
      <c r="I1878" s="29"/>
      <c r="J1878" s="29"/>
      <c r="K1878" s="29"/>
      <c r="L1878" s="29"/>
    </row>
    <row r="1879" spans="1:12" x14ac:dyDescent="0.2">
      <c r="A1879" s="12"/>
      <c r="B1879" s="15"/>
      <c r="C1879" s="29"/>
      <c r="D1879" s="121"/>
      <c r="E1879" s="29"/>
      <c r="F1879" s="29"/>
      <c r="G1879" s="29"/>
      <c r="H1879" s="29"/>
      <c r="I1879" s="29"/>
      <c r="J1879" s="29"/>
      <c r="K1879" s="29"/>
      <c r="L1879" s="29"/>
    </row>
    <row r="1880" spans="1:12" x14ac:dyDescent="0.2">
      <c r="A1880" s="12"/>
      <c r="B1880" s="15"/>
      <c r="C1880" s="29"/>
      <c r="D1880" s="121"/>
      <c r="E1880" s="29"/>
      <c r="F1880" s="29"/>
      <c r="G1880" s="29"/>
      <c r="H1880" s="29"/>
      <c r="I1880" s="29"/>
      <c r="J1880" s="29"/>
      <c r="K1880" s="29"/>
      <c r="L1880" s="29"/>
    </row>
    <row r="1881" spans="1:12" x14ac:dyDescent="0.2">
      <c r="A1881" s="12"/>
      <c r="B1881" s="15"/>
      <c r="C1881" s="29"/>
      <c r="D1881" s="121"/>
      <c r="E1881" s="29"/>
      <c r="F1881" s="29"/>
      <c r="G1881" s="29"/>
      <c r="H1881" s="29"/>
      <c r="I1881" s="29"/>
      <c r="J1881" s="29"/>
      <c r="K1881" s="29"/>
      <c r="L1881" s="29"/>
    </row>
    <row r="1882" spans="1:12" x14ac:dyDescent="0.2">
      <c r="A1882" s="12"/>
      <c r="B1882" s="15"/>
      <c r="C1882" s="29"/>
      <c r="D1882" s="121"/>
      <c r="E1882" s="29"/>
      <c r="F1882" s="29"/>
      <c r="G1882" s="29"/>
      <c r="H1882" s="29"/>
      <c r="I1882" s="29"/>
      <c r="J1882" s="29"/>
      <c r="K1882" s="29"/>
      <c r="L1882" s="29"/>
    </row>
    <row r="1883" spans="1:12" x14ac:dyDescent="0.2">
      <c r="A1883" s="12"/>
      <c r="B1883" s="15"/>
      <c r="C1883" s="29"/>
      <c r="D1883" s="121"/>
      <c r="E1883" s="29"/>
      <c r="F1883" s="29"/>
      <c r="G1883" s="29"/>
      <c r="H1883" s="29"/>
      <c r="I1883" s="29"/>
      <c r="J1883" s="29"/>
      <c r="K1883" s="29"/>
      <c r="L1883" s="29"/>
    </row>
    <row r="1884" spans="1:12" x14ac:dyDescent="0.2">
      <c r="A1884" s="12"/>
      <c r="B1884" s="15"/>
      <c r="C1884" s="29"/>
      <c r="D1884" s="121"/>
      <c r="E1884" s="29"/>
      <c r="F1884" s="29"/>
      <c r="G1884" s="29"/>
      <c r="H1884" s="29"/>
      <c r="I1884" s="29"/>
      <c r="J1884" s="29"/>
      <c r="K1884" s="29"/>
      <c r="L1884" s="29"/>
    </row>
    <row r="1885" spans="1:12" x14ac:dyDescent="0.2">
      <c r="A1885" s="12"/>
      <c r="B1885" s="15"/>
      <c r="C1885" s="29"/>
      <c r="D1885" s="121"/>
      <c r="E1885" s="29"/>
      <c r="F1885" s="29"/>
      <c r="G1885" s="29"/>
      <c r="H1885" s="29"/>
      <c r="I1885" s="29"/>
      <c r="J1885" s="29"/>
      <c r="K1885" s="29"/>
      <c r="L1885" s="29"/>
    </row>
    <row r="1886" spans="1:12" x14ac:dyDescent="0.2">
      <c r="A1886" s="12"/>
      <c r="B1886" s="15"/>
      <c r="C1886" s="29"/>
      <c r="D1886" s="121"/>
      <c r="E1886" s="29"/>
      <c r="F1886" s="29"/>
      <c r="G1886" s="29"/>
      <c r="H1886" s="29"/>
      <c r="I1886" s="29"/>
      <c r="J1886" s="29"/>
      <c r="K1886" s="29"/>
      <c r="L1886" s="29"/>
    </row>
    <row r="1887" spans="1:12" x14ac:dyDescent="0.2">
      <c r="A1887" s="12"/>
      <c r="B1887" s="15"/>
      <c r="C1887" s="29"/>
      <c r="D1887" s="121"/>
      <c r="E1887" s="29"/>
      <c r="F1887" s="29"/>
      <c r="G1887" s="29"/>
      <c r="H1887" s="29"/>
      <c r="I1887" s="29"/>
      <c r="J1887" s="29"/>
      <c r="K1887" s="29"/>
      <c r="L1887" s="29"/>
    </row>
    <row r="1888" spans="1:12" x14ac:dyDescent="0.2">
      <c r="A1888" s="12"/>
      <c r="B1888" s="15"/>
      <c r="C1888" s="29"/>
      <c r="D1888" s="121"/>
      <c r="E1888" s="29"/>
      <c r="F1888" s="29"/>
      <c r="G1888" s="29"/>
      <c r="H1888" s="29"/>
      <c r="I1888" s="29"/>
      <c r="J1888" s="29"/>
      <c r="K1888" s="29"/>
      <c r="L1888" s="29"/>
    </row>
    <row r="1889" spans="1:12" x14ac:dyDescent="0.2">
      <c r="A1889" s="12"/>
      <c r="B1889" s="15"/>
      <c r="C1889" s="29"/>
      <c r="D1889" s="121"/>
      <c r="E1889" s="29"/>
      <c r="F1889" s="29"/>
      <c r="G1889" s="29"/>
      <c r="H1889" s="29"/>
      <c r="I1889" s="29"/>
      <c r="J1889" s="29"/>
      <c r="K1889" s="29"/>
      <c r="L1889" s="29"/>
    </row>
    <row r="1890" spans="1:12" x14ac:dyDescent="0.2">
      <c r="A1890" s="12"/>
      <c r="B1890" s="15"/>
      <c r="C1890" s="29"/>
      <c r="D1890" s="121"/>
      <c r="E1890" s="29"/>
      <c r="F1890" s="29"/>
      <c r="G1890" s="29"/>
      <c r="H1890" s="29"/>
      <c r="I1890" s="29"/>
      <c r="J1890" s="29"/>
      <c r="K1890" s="29"/>
      <c r="L1890" s="29"/>
    </row>
    <row r="1891" spans="1:12" x14ac:dyDescent="0.2">
      <c r="A1891" s="12"/>
      <c r="B1891" s="15"/>
      <c r="C1891" s="29"/>
      <c r="D1891" s="121"/>
      <c r="E1891" s="29"/>
      <c r="F1891" s="29"/>
      <c r="G1891" s="29"/>
      <c r="H1891" s="29"/>
      <c r="I1891" s="29"/>
      <c r="J1891" s="29"/>
      <c r="K1891" s="29"/>
      <c r="L1891" s="29"/>
    </row>
    <row r="1892" spans="1:12" x14ac:dyDescent="0.2">
      <c r="A1892" s="12"/>
      <c r="B1892" s="15"/>
      <c r="C1892" s="29"/>
      <c r="D1892" s="121"/>
      <c r="E1892" s="29"/>
      <c r="F1892" s="29"/>
      <c r="G1892" s="29"/>
      <c r="H1892" s="29"/>
      <c r="I1892" s="29"/>
      <c r="J1892" s="29"/>
      <c r="K1892" s="29"/>
      <c r="L1892" s="29"/>
    </row>
    <row r="1893" spans="1:12" x14ac:dyDescent="0.2">
      <c r="A1893" s="12"/>
      <c r="B1893" s="15"/>
      <c r="C1893" s="29"/>
      <c r="D1893" s="121"/>
      <c r="E1893" s="29"/>
      <c r="F1893" s="29"/>
      <c r="G1893" s="29"/>
      <c r="H1893" s="29"/>
      <c r="I1893" s="29"/>
      <c r="J1893" s="29"/>
      <c r="K1893" s="29"/>
      <c r="L1893" s="29"/>
    </row>
    <row r="1894" spans="1:12" x14ac:dyDescent="0.2">
      <c r="A1894" s="12"/>
      <c r="B1894" s="15"/>
      <c r="C1894" s="29"/>
      <c r="D1894" s="121"/>
      <c r="E1894" s="29"/>
      <c r="F1894" s="29"/>
      <c r="G1894" s="29"/>
      <c r="H1894" s="29"/>
      <c r="I1894" s="29"/>
      <c r="J1894" s="29"/>
      <c r="K1894" s="29"/>
      <c r="L1894" s="29"/>
    </row>
    <row r="1895" spans="1:12" x14ac:dyDescent="0.2">
      <c r="A1895" s="12"/>
      <c r="B1895" s="15"/>
      <c r="C1895" s="29"/>
      <c r="D1895" s="121"/>
      <c r="E1895" s="29"/>
      <c r="F1895" s="29"/>
      <c r="G1895" s="29"/>
      <c r="H1895" s="29"/>
      <c r="I1895" s="29"/>
      <c r="J1895" s="29"/>
      <c r="K1895" s="29"/>
      <c r="L1895" s="29"/>
    </row>
    <row r="1896" spans="1:12" x14ac:dyDescent="0.2">
      <c r="A1896" s="12"/>
      <c r="B1896" s="15"/>
      <c r="C1896" s="29"/>
      <c r="D1896" s="121"/>
      <c r="E1896" s="29"/>
      <c r="F1896" s="29"/>
      <c r="G1896" s="29"/>
      <c r="H1896" s="29"/>
      <c r="I1896" s="29"/>
      <c r="J1896" s="29"/>
      <c r="K1896" s="29"/>
      <c r="L1896" s="29"/>
    </row>
    <row r="1897" spans="1:12" x14ac:dyDescent="0.2">
      <c r="A1897" s="12"/>
      <c r="B1897" s="15"/>
      <c r="C1897" s="29"/>
      <c r="D1897" s="121"/>
      <c r="E1897" s="29"/>
      <c r="F1897" s="29"/>
      <c r="G1897" s="29"/>
      <c r="H1897" s="29"/>
      <c r="I1897" s="29"/>
      <c r="J1897" s="29"/>
      <c r="K1897" s="29"/>
      <c r="L1897" s="29"/>
    </row>
    <row r="1898" spans="1:12" x14ac:dyDescent="0.2">
      <c r="A1898" s="12"/>
      <c r="B1898" s="15"/>
      <c r="C1898" s="29"/>
      <c r="D1898" s="121"/>
      <c r="E1898" s="29"/>
      <c r="F1898" s="29"/>
      <c r="G1898" s="29"/>
      <c r="H1898" s="29"/>
      <c r="I1898" s="29"/>
      <c r="J1898" s="29"/>
      <c r="K1898" s="29"/>
      <c r="L1898" s="29"/>
    </row>
    <row r="1899" spans="1:12" x14ac:dyDescent="0.2">
      <c r="A1899" s="12"/>
      <c r="B1899" s="15"/>
      <c r="C1899" s="29"/>
      <c r="D1899" s="121"/>
      <c r="E1899" s="29"/>
      <c r="F1899" s="29"/>
      <c r="G1899" s="29"/>
      <c r="H1899" s="29"/>
      <c r="I1899" s="29"/>
      <c r="J1899" s="29"/>
      <c r="K1899" s="29"/>
      <c r="L1899" s="29"/>
    </row>
    <row r="1900" spans="1:12" x14ac:dyDescent="0.2">
      <c r="A1900" s="12"/>
      <c r="B1900" s="15"/>
      <c r="C1900" s="29"/>
      <c r="D1900" s="121"/>
      <c r="E1900" s="29"/>
      <c r="F1900" s="29"/>
      <c r="G1900" s="29"/>
      <c r="H1900" s="29"/>
      <c r="I1900" s="29"/>
      <c r="J1900" s="29"/>
      <c r="K1900" s="29"/>
      <c r="L1900" s="29"/>
    </row>
    <row r="1901" spans="1:12" x14ac:dyDescent="0.2">
      <c r="A1901" s="12"/>
      <c r="B1901" s="15"/>
      <c r="C1901" s="29"/>
      <c r="D1901" s="121"/>
      <c r="E1901" s="29"/>
      <c r="F1901" s="29"/>
      <c r="G1901" s="29"/>
      <c r="H1901" s="29"/>
      <c r="I1901" s="29"/>
      <c r="J1901" s="29"/>
      <c r="K1901" s="29"/>
      <c r="L1901" s="29"/>
    </row>
    <row r="1902" spans="1:12" x14ac:dyDescent="0.2">
      <c r="A1902" s="12"/>
      <c r="B1902" s="15"/>
      <c r="C1902" s="29"/>
      <c r="D1902" s="121"/>
      <c r="E1902" s="29"/>
      <c r="F1902" s="29"/>
      <c r="G1902" s="29"/>
      <c r="H1902" s="29"/>
      <c r="I1902" s="29"/>
      <c r="J1902" s="29"/>
      <c r="K1902" s="29"/>
      <c r="L1902" s="29"/>
    </row>
    <row r="1903" spans="1:12" x14ac:dyDescent="0.2">
      <c r="A1903" s="12"/>
      <c r="B1903" s="15"/>
      <c r="C1903" s="29"/>
      <c r="D1903" s="121"/>
      <c r="E1903" s="29"/>
      <c r="F1903" s="29"/>
      <c r="G1903" s="29"/>
      <c r="H1903" s="29"/>
      <c r="I1903" s="29"/>
      <c r="J1903" s="29"/>
      <c r="K1903" s="29"/>
      <c r="L1903" s="29"/>
    </row>
    <row r="1904" spans="1:12" x14ac:dyDescent="0.2">
      <c r="A1904" s="12"/>
      <c r="B1904" s="15"/>
      <c r="C1904" s="29"/>
      <c r="D1904" s="121"/>
      <c r="E1904" s="29"/>
      <c r="F1904" s="29"/>
      <c r="G1904" s="29"/>
      <c r="H1904" s="29"/>
      <c r="I1904" s="29"/>
      <c r="J1904" s="29"/>
      <c r="K1904" s="29"/>
      <c r="L1904" s="29"/>
    </row>
    <row r="1905" spans="1:12" x14ac:dyDescent="0.2">
      <c r="A1905" s="12"/>
      <c r="B1905" s="15"/>
      <c r="C1905" s="29"/>
      <c r="D1905" s="121"/>
      <c r="E1905" s="29"/>
      <c r="F1905" s="29"/>
      <c r="G1905" s="29"/>
      <c r="H1905" s="29"/>
      <c r="I1905" s="29"/>
      <c r="J1905" s="29"/>
      <c r="K1905" s="29"/>
      <c r="L1905" s="29"/>
    </row>
    <row r="1906" spans="1:12" x14ac:dyDescent="0.2">
      <c r="A1906" s="12"/>
      <c r="B1906" s="15"/>
      <c r="C1906" s="29"/>
      <c r="D1906" s="121"/>
      <c r="E1906" s="29"/>
      <c r="F1906" s="29"/>
      <c r="G1906" s="29"/>
      <c r="H1906" s="29"/>
      <c r="I1906" s="29"/>
      <c r="J1906" s="29"/>
      <c r="K1906" s="29"/>
      <c r="L1906" s="29"/>
    </row>
    <row r="1907" spans="1:12" x14ac:dyDescent="0.2">
      <c r="A1907" s="12"/>
      <c r="B1907" s="15"/>
      <c r="C1907" s="29"/>
      <c r="D1907" s="121"/>
      <c r="E1907" s="29"/>
      <c r="F1907" s="29"/>
      <c r="G1907" s="29"/>
      <c r="H1907" s="29"/>
      <c r="I1907" s="29"/>
      <c r="J1907" s="29"/>
      <c r="K1907" s="29"/>
      <c r="L1907" s="29"/>
    </row>
    <row r="1908" spans="1:12" x14ac:dyDescent="0.2">
      <c r="A1908" s="12"/>
      <c r="B1908" s="15"/>
      <c r="C1908" s="29"/>
      <c r="D1908" s="121"/>
      <c r="E1908" s="29"/>
      <c r="F1908" s="29"/>
      <c r="G1908" s="29"/>
      <c r="H1908" s="29"/>
      <c r="I1908" s="29"/>
      <c r="J1908" s="29"/>
      <c r="K1908" s="29"/>
      <c r="L1908" s="29"/>
    </row>
    <row r="1909" spans="1:12" x14ac:dyDescent="0.2">
      <c r="A1909" s="12"/>
      <c r="B1909" s="15"/>
      <c r="C1909" s="29"/>
      <c r="D1909" s="121"/>
      <c r="E1909" s="29"/>
      <c r="F1909" s="29"/>
      <c r="G1909" s="29"/>
      <c r="H1909" s="29"/>
      <c r="I1909" s="29"/>
      <c r="J1909" s="29"/>
      <c r="K1909" s="29"/>
      <c r="L1909" s="29"/>
    </row>
    <row r="1910" spans="1:12" x14ac:dyDescent="0.2">
      <c r="A1910" s="12"/>
      <c r="B1910" s="15"/>
      <c r="C1910" s="29"/>
      <c r="D1910" s="121"/>
      <c r="E1910" s="29"/>
      <c r="F1910" s="29"/>
      <c r="G1910" s="29"/>
      <c r="H1910" s="29"/>
      <c r="I1910" s="29"/>
      <c r="J1910" s="29"/>
      <c r="K1910" s="29"/>
      <c r="L1910" s="29"/>
    </row>
    <row r="1911" spans="1:12" x14ac:dyDescent="0.2">
      <c r="A1911" s="12"/>
      <c r="B1911" s="15"/>
      <c r="C1911" s="29"/>
      <c r="D1911" s="121"/>
      <c r="E1911" s="29"/>
      <c r="F1911" s="29"/>
      <c r="G1911" s="29"/>
      <c r="H1911" s="29"/>
      <c r="I1911" s="29"/>
      <c r="J1911" s="29"/>
      <c r="K1911" s="29"/>
      <c r="L1911" s="29"/>
    </row>
    <row r="1912" spans="1:12" x14ac:dyDescent="0.2">
      <c r="A1912" s="12"/>
      <c r="B1912" s="15"/>
      <c r="C1912" s="29"/>
      <c r="D1912" s="121"/>
      <c r="E1912" s="29"/>
      <c r="F1912" s="29"/>
      <c r="G1912" s="29"/>
      <c r="H1912" s="29"/>
      <c r="I1912" s="29"/>
      <c r="J1912" s="29"/>
      <c r="K1912" s="29"/>
      <c r="L1912" s="29"/>
    </row>
    <row r="1913" spans="1:12" x14ac:dyDescent="0.2">
      <c r="A1913" s="12"/>
      <c r="B1913" s="15"/>
      <c r="C1913" s="29"/>
      <c r="D1913" s="121"/>
      <c r="E1913" s="29"/>
      <c r="F1913" s="29"/>
      <c r="G1913" s="29"/>
      <c r="H1913" s="29"/>
      <c r="I1913" s="29"/>
      <c r="J1913" s="29"/>
      <c r="K1913" s="29"/>
      <c r="L1913" s="29"/>
    </row>
    <row r="1914" spans="1:12" x14ac:dyDescent="0.2">
      <c r="A1914" s="12"/>
      <c r="B1914" s="15"/>
      <c r="C1914" s="29"/>
      <c r="D1914" s="121"/>
      <c r="E1914" s="29"/>
      <c r="F1914" s="29"/>
      <c r="G1914" s="29"/>
      <c r="H1914" s="29"/>
      <c r="I1914" s="29"/>
      <c r="J1914" s="29"/>
      <c r="K1914" s="29"/>
      <c r="L1914" s="29"/>
    </row>
    <row r="1915" spans="1:12" x14ac:dyDescent="0.2">
      <c r="A1915" s="12"/>
      <c r="B1915" s="15"/>
      <c r="C1915" s="29"/>
      <c r="D1915" s="121"/>
      <c r="E1915" s="29"/>
      <c r="F1915" s="29"/>
      <c r="G1915" s="29"/>
      <c r="H1915" s="29"/>
      <c r="I1915" s="29"/>
      <c r="J1915" s="29"/>
      <c r="K1915" s="29"/>
      <c r="L1915" s="29"/>
    </row>
    <row r="1916" spans="1:12" x14ac:dyDescent="0.2">
      <c r="A1916" s="12"/>
      <c r="B1916" s="15"/>
      <c r="C1916" s="29"/>
      <c r="D1916" s="121"/>
      <c r="E1916" s="29"/>
      <c r="F1916" s="29"/>
      <c r="G1916" s="29"/>
      <c r="H1916" s="29"/>
      <c r="I1916" s="29"/>
      <c r="J1916" s="29"/>
      <c r="K1916" s="29"/>
      <c r="L1916" s="29"/>
    </row>
    <row r="1917" spans="1:12" x14ac:dyDescent="0.2">
      <c r="A1917" s="12"/>
      <c r="B1917" s="15"/>
      <c r="C1917" s="29"/>
      <c r="D1917" s="121"/>
      <c r="E1917" s="29"/>
      <c r="F1917" s="29"/>
      <c r="G1917" s="29"/>
      <c r="H1917" s="29"/>
      <c r="I1917" s="29"/>
      <c r="J1917" s="29"/>
      <c r="K1917" s="29"/>
      <c r="L1917" s="29"/>
    </row>
    <row r="1918" spans="1:12" x14ac:dyDescent="0.2">
      <c r="A1918" s="12"/>
      <c r="B1918" s="15"/>
      <c r="C1918" s="29"/>
      <c r="D1918" s="121"/>
      <c r="E1918" s="29"/>
      <c r="F1918" s="29"/>
      <c r="G1918" s="29"/>
      <c r="H1918" s="29"/>
      <c r="I1918" s="29"/>
      <c r="J1918" s="29"/>
      <c r="K1918" s="29"/>
      <c r="L1918" s="29"/>
    </row>
    <row r="1919" spans="1:12" x14ac:dyDescent="0.2">
      <c r="A1919" s="12"/>
      <c r="B1919" s="15"/>
      <c r="C1919" s="29"/>
      <c r="D1919" s="121"/>
      <c r="E1919" s="29"/>
      <c r="F1919" s="29"/>
      <c r="G1919" s="29"/>
      <c r="H1919" s="29"/>
      <c r="I1919" s="29"/>
      <c r="J1919" s="29"/>
      <c r="K1919" s="29"/>
      <c r="L1919" s="29"/>
    </row>
    <row r="1920" spans="1:12" x14ac:dyDescent="0.2">
      <c r="A1920" s="12"/>
      <c r="B1920" s="15"/>
      <c r="C1920" s="29"/>
      <c r="D1920" s="121"/>
      <c r="E1920" s="29"/>
      <c r="F1920" s="29"/>
      <c r="G1920" s="29"/>
      <c r="H1920" s="29"/>
      <c r="I1920" s="29"/>
      <c r="J1920" s="29"/>
      <c r="K1920" s="29"/>
      <c r="L1920" s="29"/>
    </row>
    <row r="1921" spans="1:12" x14ac:dyDescent="0.2">
      <c r="A1921" s="12"/>
      <c r="B1921" s="15"/>
      <c r="C1921" s="29"/>
      <c r="D1921" s="121"/>
      <c r="E1921" s="29"/>
      <c r="F1921" s="29"/>
      <c r="G1921" s="29"/>
      <c r="H1921" s="29"/>
      <c r="I1921" s="29"/>
      <c r="J1921" s="29"/>
      <c r="K1921" s="29"/>
      <c r="L1921" s="29"/>
    </row>
    <row r="1922" spans="1:12" x14ac:dyDescent="0.2">
      <c r="A1922" s="12"/>
      <c r="B1922" s="15"/>
      <c r="C1922" s="29"/>
      <c r="D1922" s="121"/>
      <c r="E1922" s="29"/>
      <c r="F1922" s="29"/>
      <c r="G1922" s="29"/>
      <c r="H1922" s="29"/>
      <c r="I1922" s="29"/>
      <c r="J1922" s="29"/>
      <c r="K1922" s="29"/>
      <c r="L1922" s="29"/>
    </row>
    <row r="1923" spans="1:12" x14ac:dyDescent="0.2">
      <c r="A1923" s="12"/>
      <c r="B1923" s="15"/>
      <c r="C1923" s="29"/>
      <c r="D1923" s="121"/>
      <c r="E1923" s="29"/>
      <c r="F1923" s="29"/>
      <c r="G1923" s="29"/>
      <c r="H1923" s="29"/>
      <c r="I1923" s="29"/>
      <c r="J1923" s="29"/>
      <c r="K1923" s="29"/>
      <c r="L1923" s="29"/>
    </row>
    <row r="1924" spans="1:12" x14ac:dyDescent="0.2">
      <c r="A1924" s="12"/>
      <c r="B1924" s="15"/>
      <c r="C1924" s="29"/>
      <c r="D1924" s="121"/>
      <c r="E1924" s="29"/>
      <c r="F1924" s="29"/>
      <c r="G1924" s="29"/>
      <c r="H1924" s="29"/>
      <c r="I1924" s="29"/>
      <c r="J1924" s="29"/>
      <c r="K1924" s="29"/>
      <c r="L1924" s="29"/>
    </row>
    <row r="1925" spans="1:12" x14ac:dyDescent="0.2">
      <c r="A1925" s="12"/>
      <c r="B1925" s="15"/>
      <c r="C1925" s="29"/>
      <c r="D1925" s="121"/>
      <c r="E1925" s="29"/>
      <c r="F1925" s="29"/>
      <c r="G1925" s="29"/>
      <c r="H1925" s="29"/>
      <c r="I1925" s="29"/>
      <c r="J1925" s="29"/>
      <c r="K1925" s="29"/>
      <c r="L1925" s="29"/>
    </row>
    <row r="1926" spans="1:12" x14ac:dyDescent="0.2">
      <c r="A1926" s="12"/>
      <c r="B1926" s="15"/>
      <c r="C1926" s="29"/>
      <c r="D1926" s="121"/>
      <c r="E1926" s="29"/>
      <c r="F1926" s="29"/>
      <c r="G1926" s="29"/>
      <c r="H1926" s="29"/>
      <c r="I1926" s="29"/>
      <c r="J1926" s="29"/>
      <c r="K1926" s="29"/>
      <c r="L1926" s="29"/>
    </row>
    <row r="1927" spans="1:12" x14ac:dyDescent="0.2">
      <c r="A1927" s="12"/>
      <c r="B1927" s="15"/>
      <c r="C1927" s="29"/>
      <c r="D1927" s="121"/>
      <c r="E1927" s="29"/>
      <c r="F1927" s="29"/>
      <c r="G1927" s="29"/>
      <c r="H1927" s="29"/>
      <c r="I1927" s="29"/>
      <c r="J1927" s="29"/>
      <c r="K1927" s="29"/>
      <c r="L1927" s="29"/>
    </row>
    <row r="1928" spans="1:12" x14ac:dyDescent="0.2">
      <c r="A1928" s="12"/>
      <c r="B1928" s="15"/>
      <c r="C1928" s="29"/>
      <c r="D1928" s="121"/>
      <c r="E1928" s="29"/>
      <c r="F1928" s="29"/>
      <c r="G1928" s="29"/>
      <c r="H1928" s="29"/>
      <c r="I1928" s="29"/>
      <c r="J1928" s="29"/>
      <c r="K1928" s="29"/>
      <c r="L1928" s="29"/>
    </row>
    <row r="1929" spans="1:12" x14ac:dyDescent="0.2">
      <c r="A1929" s="12"/>
      <c r="B1929" s="15"/>
      <c r="C1929" s="29"/>
      <c r="D1929" s="121"/>
      <c r="E1929" s="29"/>
      <c r="F1929" s="29"/>
      <c r="G1929" s="29"/>
      <c r="H1929" s="29"/>
      <c r="I1929" s="29"/>
      <c r="J1929" s="29"/>
      <c r="K1929" s="29"/>
      <c r="L1929" s="29"/>
    </row>
    <row r="1930" spans="1:12" x14ac:dyDescent="0.2">
      <c r="A1930" s="12"/>
      <c r="B1930" s="15"/>
      <c r="C1930" s="29"/>
      <c r="D1930" s="121"/>
      <c r="E1930" s="29"/>
      <c r="F1930" s="29"/>
      <c r="G1930" s="29"/>
      <c r="H1930" s="29"/>
      <c r="I1930" s="29"/>
      <c r="J1930" s="29"/>
      <c r="K1930" s="29"/>
      <c r="L1930" s="29"/>
    </row>
    <row r="1931" spans="1:12" x14ac:dyDescent="0.2">
      <c r="A1931" s="12"/>
      <c r="B1931" s="15"/>
      <c r="C1931" s="29"/>
      <c r="D1931" s="121"/>
      <c r="E1931" s="29"/>
      <c r="F1931" s="29"/>
      <c r="G1931" s="29"/>
      <c r="H1931" s="29"/>
      <c r="I1931" s="29"/>
      <c r="J1931" s="29"/>
      <c r="K1931" s="29"/>
      <c r="L1931" s="29"/>
    </row>
    <row r="1932" spans="1:12" x14ac:dyDescent="0.2">
      <c r="A1932" s="12"/>
      <c r="B1932" s="15"/>
      <c r="C1932" s="29"/>
      <c r="D1932" s="121"/>
      <c r="E1932" s="29"/>
      <c r="F1932" s="29"/>
      <c r="G1932" s="29"/>
      <c r="H1932" s="29"/>
      <c r="I1932" s="29"/>
      <c r="J1932" s="29"/>
      <c r="K1932" s="29"/>
      <c r="L1932" s="29"/>
    </row>
    <row r="1933" spans="1:12" x14ac:dyDescent="0.2">
      <c r="A1933" s="12"/>
      <c r="B1933" s="15"/>
      <c r="C1933" s="29"/>
      <c r="D1933" s="121"/>
      <c r="E1933" s="29"/>
      <c r="F1933" s="29"/>
      <c r="G1933" s="29"/>
      <c r="H1933" s="29"/>
      <c r="I1933" s="29"/>
      <c r="J1933" s="29"/>
      <c r="K1933" s="29"/>
      <c r="L1933" s="29"/>
    </row>
    <row r="1934" spans="1:12" x14ac:dyDescent="0.2">
      <c r="A1934" s="12"/>
      <c r="B1934" s="15"/>
      <c r="C1934" s="29"/>
      <c r="D1934" s="121"/>
      <c r="E1934" s="29"/>
      <c r="F1934" s="29"/>
      <c r="G1934" s="29"/>
      <c r="H1934" s="29"/>
      <c r="I1934" s="29"/>
      <c r="J1934" s="29"/>
      <c r="K1934" s="29"/>
      <c r="L1934" s="29"/>
    </row>
    <row r="1935" spans="1:12" x14ac:dyDescent="0.2">
      <c r="A1935" s="12"/>
      <c r="B1935" s="15"/>
      <c r="C1935" s="29"/>
      <c r="D1935" s="121"/>
      <c r="E1935" s="29"/>
      <c r="F1935" s="29"/>
      <c r="G1935" s="29"/>
      <c r="H1935" s="29"/>
      <c r="I1935" s="29"/>
      <c r="J1935" s="29"/>
      <c r="K1935" s="29"/>
      <c r="L1935" s="29"/>
    </row>
    <row r="1936" spans="1:12" x14ac:dyDescent="0.2">
      <c r="A1936" s="12"/>
      <c r="B1936" s="15"/>
      <c r="C1936" s="29"/>
      <c r="D1936" s="121"/>
      <c r="E1936" s="29"/>
      <c r="F1936" s="29"/>
      <c r="G1936" s="29"/>
      <c r="H1936" s="29"/>
      <c r="I1936" s="29"/>
      <c r="J1936" s="29"/>
      <c r="K1936" s="29"/>
      <c r="L1936" s="29"/>
    </row>
    <row r="1937" spans="1:12" x14ac:dyDescent="0.2">
      <c r="A1937" s="12"/>
      <c r="B1937" s="15"/>
      <c r="C1937" s="29"/>
      <c r="D1937" s="121"/>
      <c r="E1937" s="29"/>
      <c r="F1937" s="29"/>
      <c r="G1937" s="29"/>
      <c r="H1937" s="29"/>
      <c r="I1937" s="29"/>
      <c r="J1937" s="29"/>
      <c r="K1937" s="29"/>
      <c r="L1937" s="29"/>
    </row>
    <row r="1938" spans="1:12" x14ac:dyDescent="0.2">
      <c r="A1938" s="12"/>
      <c r="B1938" s="15"/>
      <c r="C1938" s="29"/>
      <c r="D1938" s="121"/>
      <c r="E1938" s="29"/>
      <c r="F1938" s="29"/>
      <c r="G1938" s="29"/>
      <c r="H1938" s="29"/>
      <c r="I1938" s="29"/>
      <c r="J1938" s="29"/>
      <c r="K1938" s="29"/>
      <c r="L1938" s="29"/>
    </row>
    <row r="1939" spans="1:12" x14ac:dyDescent="0.2">
      <c r="A1939" s="12"/>
      <c r="B1939" s="15"/>
      <c r="C1939" s="29"/>
      <c r="D1939" s="121"/>
      <c r="E1939" s="29"/>
      <c r="F1939" s="29"/>
      <c r="G1939" s="29"/>
      <c r="H1939" s="29"/>
      <c r="I1939" s="29"/>
      <c r="J1939" s="29"/>
      <c r="K1939" s="29"/>
      <c r="L1939" s="29"/>
    </row>
    <row r="1940" spans="1:12" x14ac:dyDescent="0.2">
      <c r="A1940" s="12"/>
      <c r="B1940" s="15"/>
      <c r="C1940" s="29"/>
      <c r="D1940" s="121"/>
      <c r="E1940" s="29"/>
      <c r="F1940" s="29"/>
      <c r="G1940" s="29"/>
      <c r="H1940" s="29"/>
      <c r="I1940" s="29"/>
      <c r="J1940" s="29"/>
      <c r="K1940" s="29"/>
      <c r="L1940" s="29"/>
    </row>
    <row r="1941" spans="1:12" x14ac:dyDescent="0.2">
      <c r="A1941" s="12"/>
      <c r="B1941" s="15"/>
      <c r="C1941" s="29"/>
      <c r="D1941" s="121"/>
      <c r="E1941" s="29"/>
      <c r="F1941" s="29"/>
      <c r="G1941" s="29"/>
      <c r="H1941" s="29"/>
      <c r="I1941" s="29"/>
      <c r="J1941" s="29"/>
      <c r="K1941" s="29"/>
      <c r="L1941" s="29"/>
    </row>
    <row r="1942" spans="1:12" x14ac:dyDescent="0.2">
      <c r="A1942" s="12"/>
      <c r="B1942" s="15"/>
      <c r="C1942" s="29"/>
      <c r="D1942" s="121"/>
      <c r="E1942" s="29"/>
      <c r="F1942" s="29"/>
      <c r="G1942" s="29"/>
      <c r="H1942" s="29"/>
      <c r="I1942" s="29"/>
      <c r="J1942" s="29"/>
      <c r="K1942" s="29"/>
      <c r="L1942" s="29"/>
    </row>
    <row r="1943" spans="1:12" x14ac:dyDescent="0.2">
      <c r="A1943" s="12"/>
      <c r="B1943" s="15"/>
      <c r="C1943" s="29"/>
      <c r="D1943" s="121"/>
      <c r="E1943" s="29"/>
      <c r="F1943" s="29"/>
      <c r="G1943" s="29"/>
      <c r="H1943" s="29"/>
      <c r="I1943" s="29"/>
      <c r="J1943" s="29"/>
      <c r="K1943" s="29"/>
      <c r="L1943" s="29"/>
    </row>
    <row r="1944" spans="1:12" x14ac:dyDescent="0.2">
      <c r="A1944" s="12"/>
      <c r="B1944" s="15"/>
      <c r="C1944" s="29"/>
      <c r="D1944" s="121"/>
      <c r="E1944" s="29"/>
      <c r="F1944" s="29"/>
      <c r="G1944" s="29"/>
      <c r="H1944" s="29"/>
      <c r="I1944" s="29"/>
      <c r="J1944" s="29"/>
      <c r="K1944" s="29"/>
      <c r="L1944" s="29"/>
    </row>
    <row r="1945" spans="1:12" x14ac:dyDescent="0.2">
      <c r="A1945" s="12"/>
      <c r="B1945" s="15"/>
      <c r="C1945" s="29"/>
      <c r="D1945" s="121"/>
      <c r="E1945" s="29"/>
      <c r="F1945" s="29"/>
      <c r="G1945" s="29"/>
      <c r="H1945" s="29"/>
      <c r="I1945" s="29"/>
      <c r="J1945" s="29"/>
      <c r="K1945" s="29"/>
      <c r="L1945" s="29"/>
    </row>
    <row r="1946" spans="1:12" x14ac:dyDescent="0.2">
      <c r="A1946" s="12"/>
      <c r="B1946" s="15"/>
      <c r="C1946" s="29"/>
      <c r="D1946" s="121"/>
      <c r="E1946" s="29"/>
      <c r="F1946" s="29"/>
      <c r="G1946" s="29"/>
      <c r="H1946" s="29"/>
      <c r="I1946" s="29"/>
      <c r="J1946" s="29"/>
      <c r="K1946" s="29"/>
      <c r="L1946" s="29"/>
    </row>
    <row r="1947" spans="1:12" x14ac:dyDescent="0.2">
      <c r="A1947" s="12"/>
      <c r="B1947" s="15"/>
      <c r="C1947" s="29"/>
      <c r="D1947" s="121"/>
      <c r="E1947" s="29"/>
      <c r="F1947" s="29"/>
      <c r="G1947" s="29"/>
      <c r="H1947" s="29"/>
      <c r="I1947" s="29"/>
      <c r="J1947" s="29"/>
      <c r="K1947" s="29"/>
      <c r="L1947" s="29"/>
    </row>
    <row r="1948" spans="1:12" x14ac:dyDescent="0.2">
      <c r="A1948" s="12"/>
      <c r="B1948" s="15"/>
      <c r="C1948" s="29"/>
      <c r="D1948" s="121"/>
      <c r="E1948" s="29"/>
      <c r="F1948" s="29"/>
      <c r="G1948" s="29"/>
      <c r="H1948" s="29"/>
      <c r="I1948" s="29"/>
      <c r="J1948" s="29"/>
      <c r="K1948" s="29"/>
      <c r="L1948" s="29"/>
    </row>
    <row r="1949" spans="1:12" x14ac:dyDescent="0.2">
      <c r="A1949" s="12"/>
      <c r="B1949" s="15"/>
      <c r="C1949" s="29"/>
      <c r="D1949" s="121"/>
      <c r="E1949" s="29"/>
      <c r="F1949" s="29"/>
      <c r="G1949" s="29"/>
      <c r="H1949" s="29"/>
      <c r="I1949" s="29"/>
      <c r="J1949" s="29"/>
      <c r="K1949" s="29"/>
      <c r="L1949" s="29"/>
    </row>
    <row r="1950" spans="1:12" x14ac:dyDescent="0.2">
      <c r="A1950" s="12"/>
      <c r="B1950" s="15"/>
      <c r="C1950" s="29"/>
      <c r="D1950" s="121"/>
      <c r="E1950" s="29"/>
      <c r="F1950" s="29"/>
      <c r="G1950" s="29"/>
      <c r="H1950" s="29"/>
      <c r="I1950" s="29"/>
      <c r="J1950" s="29"/>
      <c r="K1950" s="29"/>
      <c r="L1950" s="29"/>
    </row>
    <row r="1951" spans="1:12" x14ac:dyDescent="0.2">
      <c r="A1951" s="12"/>
      <c r="B1951" s="15"/>
      <c r="C1951" s="29"/>
      <c r="D1951" s="121"/>
      <c r="E1951" s="29"/>
      <c r="F1951" s="29"/>
      <c r="G1951" s="29"/>
      <c r="H1951" s="29"/>
      <c r="I1951" s="29"/>
      <c r="J1951" s="29"/>
      <c r="K1951" s="29"/>
      <c r="L1951" s="29"/>
    </row>
    <row r="1952" spans="1:12" x14ac:dyDescent="0.2">
      <c r="A1952" s="12"/>
      <c r="B1952" s="15"/>
      <c r="C1952" s="29"/>
      <c r="D1952" s="121"/>
      <c r="E1952" s="29"/>
      <c r="F1952" s="29"/>
      <c r="G1952" s="29"/>
      <c r="H1952" s="29"/>
      <c r="I1952" s="29"/>
      <c r="J1952" s="29"/>
      <c r="K1952" s="29"/>
      <c r="L1952" s="29"/>
    </row>
    <row r="1953" spans="1:12" x14ac:dyDescent="0.2">
      <c r="A1953" s="12"/>
      <c r="B1953" s="15"/>
      <c r="C1953" s="29"/>
      <c r="D1953" s="121"/>
      <c r="E1953" s="29"/>
      <c r="F1953" s="29"/>
      <c r="G1953" s="29"/>
      <c r="H1953" s="29"/>
      <c r="I1953" s="29"/>
      <c r="J1953" s="29"/>
      <c r="K1953" s="29"/>
      <c r="L1953" s="29"/>
    </row>
    <row r="1954" spans="1:12" x14ac:dyDescent="0.2">
      <c r="A1954" s="12"/>
      <c r="B1954" s="15"/>
      <c r="C1954" s="29"/>
      <c r="D1954" s="121"/>
      <c r="E1954" s="29"/>
      <c r="F1954" s="29"/>
      <c r="G1954" s="29"/>
      <c r="H1954" s="29"/>
      <c r="I1954" s="29"/>
      <c r="J1954" s="29"/>
      <c r="K1954" s="29"/>
      <c r="L1954" s="29"/>
    </row>
    <row r="1955" spans="1:12" x14ac:dyDescent="0.2">
      <c r="A1955" s="12"/>
      <c r="B1955" s="15"/>
      <c r="C1955" s="29"/>
      <c r="D1955" s="121"/>
      <c r="E1955" s="29"/>
      <c r="F1955" s="29"/>
      <c r="G1955" s="29"/>
      <c r="H1955" s="29"/>
      <c r="I1955" s="29"/>
      <c r="J1955" s="29"/>
      <c r="K1955" s="29"/>
      <c r="L1955" s="29"/>
    </row>
    <row r="1956" spans="1:12" x14ac:dyDescent="0.2">
      <c r="A1956" s="12"/>
      <c r="B1956" s="15"/>
      <c r="C1956" s="29"/>
      <c r="D1956" s="121"/>
      <c r="E1956" s="29"/>
      <c r="F1956" s="29"/>
      <c r="G1956" s="29"/>
      <c r="H1956" s="29"/>
      <c r="I1956" s="29"/>
      <c r="J1956" s="29"/>
      <c r="K1956" s="29"/>
      <c r="L1956" s="29"/>
    </row>
    <row r="1957" spans="1:12" x14ac:dyDescent="0.2">
      <c r="A1957" s="12"/>
      <c r="B1957" s="15"/>
      <c r="C1957" s="29"/>
      <c r="D1957" s="121"/>
      <c r="E1957" s="29"/>
      <c r="F1957" s="29"/>
      <c r="G1957" s="29"/>
      <c r="H1957" s="29"/>
      <c r="I1957" s="29"/>
      <c r="J1957" s="29"/>
      <c r="K1957" s="29"/>
      <c r="L1957" s="29"/>
    </row>
    <row r="1958" spans="1:12" x14ac:dyDescent="0.2">
      <c r="A1958" s="12"/>
      <c r="B1958" s="15"/>
      <c r="C1958" s="29"/>
      <c r="D1958" s="121"/>
      <c r="E1958" s="29"/>
      <c r="F1958" s="29"/>
      <c r="G1958" s="29"/>
      <c r="H1958" s="29"/>
      <c r="I1958" s="29"/>
      <c r="J1958" s="29"/>
      <c r="K1958" s="29"/>
      <c r="L1958" s="29"/>
    </row>
    <row r="1959" spans="1:12" x14ac:dyDescent="0.2">
      <c r="A1959" s="12"/>
      <c r="B1959" s="15"/>
      <c r="C1959" s="29"/>
      <c r="D1959" s="121"/>
      <c r="E1959" s="29"/>
      <c r="F1959" s="29"/>
      <c r="G1959" s="29"/>
      <c r="H1959" s="29"/>
      <c r="I1959" s="29"/>
      <c r="J1959" s="29"/>
      <c r="K1959" s="29"/>
      <c r="L1959" s="29"/>
    </row>
    <row r="1960" spans="1:12" x14ac:dyDescent="0.2">
      <c r="A1960" s="12"/>
      <c r="B1960" s="15"/>
      <c r="C1960" s="29"/>
      <c r="D1960" s="121"/>
      <c r="E1960" s="29"/>
      <c r="F1960" s="29"/>
      <c r="G1960" s="29"/>
      <c r="H1960" s="29"/>
      <c r="I1960" s="29"/>
      <c r="J1960" s="29"/>
      <c r="K1960" s="29"/>
      <c r="L1960" s="29"/>
    </row>
    <row r="1961" spans="1:12" x14ac:dyDescent="0.2">
      <c r="A1961" s="12"/>
      <c r="B1961" s="15"/>
      <c r="C1961" s="29"/>
      <c r="D1961" s="121"/>
      <c r="E1961" s="29"/>
      <c r="F1961" s="29"/>
      <c r="G1961" s="29"/>
      <c r="H1961" s="29"/>
      <c r="I1961" s="29"/>
      <c r="J1961" s="29"/>
      <c r="K1961" s="29"/>
      <c r="L1961" s="29"/>
    </row>
    <row r="1962" spans="1:12" x14ac:dyDescent="0.2">
      <c r="A1962" s="12"/>
      <c r="B1962" s="15"/>
      <c r="C1962" s="29"/>
      <c r="D1962" s="121"/>
      <c r="E1962" s="29"/>
      <c r="F1962" s="29"/>
      <c r="G1962" s="29"/>
      <c r="H1962" s="29"/>
      <c r="I1962" s="29"/>
      <c r="J1962" s="29"/>
      <c r="K1962" s="29"/>
      <c r="L1962" s="29"/>
    </row>
    <row r="1963" spans="1:12" x14ac:dyDescent="0.2">
      <c r="A1963" s="12"/>
      <c r="B1963" s="15"/>
      <c r="C1963" s="29"/>
      <c r="D1963" s="121"/>
      <c r="E1963" s="29"/>
      <c r="F1963" s="29"/>
      <c r="G1963" s="29"/>
      <c r="H1963" s="29"/>
      <c r="I1963" s="29"/>
      <c r="J1963" s="29"/>
      <c r="K1963" s="29"/>
      <c r="L1963" s="29"/>
    </row>
    <row r="1964" spans="1:12" x14ac:dyDescent="0.2">
      <c r="A1964" s="12"/>
      <c r="B1964" s="15"/>
      <c r="C1964" s="29"/>
      <c r="D1964" s="121"/>
      <c r="E1964" s="29"/>
      <c r="F1964" s="29"/>
      <c r="G1964" s="29"/>
      <c r="H1964" s="29"/>
      <c r="I1964" s="29"/>
      <c r="J1964" s="29"/>
      <c r="K1964" s="29"/>
      <c r="L1964" s="29"/>
    </row>
    <row r="1965" spans="1:12" x14ac:dyDescent="0.2">
      <c r="A1965" s="12"/>
      <c r="B1965" s="15"/>
      <c r="C1965" s="29"/>
      <c r="D1965" s="121"/>
      <c r="E1965" s="29"/>
      <c r="F1965" s="29"/>
      <c r="G1965" s="29"/>
      <c r="H1965" s="29"/>
      <c r="I1965" s="29"/>
      <c r="J1965" s="29"/>
      <c r="K1965" s="29"/>
      <c r="L1965" s="29"/>
    </row>
    <row r="1966" spans="1:12" x14ac:dyDescent="0.2">
      <c r="A1966" s="12"/>
      <c r="B1966" s="15"/>
      <c r="C1966" s="29"/>
      <c r="D1966" s="121"/>
      <c r="E1966" s="29"/>
      <c r="F1966" s="29"/>
      <c r="G1966" s="29"/>
      <c r="H1966" s="29"/>
      <c r="I1966" s="29"/>
      <c r="J1966" s="29"/>
      <c r="K1966" s="29"/>
      <c r="L1966" s="29"/>
    </row>
    <row r="1967" spans="1:12" x14ac:dyDescent="0.2">
      <c r="A1967" s="12"/>
      <c r="B1967" s="15"/>
      <c r="C1967" s="29"/>
      <c r="D1967" s="121"/>
      <c r="E1967" s="29"/>
      <c r="F1967" s="29"/>
      <c r="G1967" s="29"/>
      <c r="H1967" s="29"/>
      <c r="I1967" s="29"/>
      <c r="J1967" s="29"/>
      <c r="K1967" s="29"/>
      <c r="L1967" s="29"/>
    </row>
    <row r="1968" spans="1:12" x14ac:dyDescent="0.2">
      <c r="A1968" s="12"/>
      <c r="B1968" s="15"/>
      <c r="C1968" s="29"/>
      <c r="D1968" s="121"/>
      <c r="E1968" s="29"/>
      <c r="F1968" s="29"/>
      <c r="G1968" s="29"/>
      <c r="H1968" s="29"/>
      <c r="I1968" s="29"/>
      <c r="J1968" s="29"/>
      <c r="K1968" s="29"/>
      <c r="L1968" s="29"/>
    </row>
    <row r="1969" spans="1:12" x14ac:dyDescent="0.2">
      <c r="A1969" s="12"/>
      <c r="B1969" s="15"/>
      <c r="C1969" s="29"/>
      <c r="D1969" s="121"/>
      <c r="E1969" s="29"/>
      <c r="F1969" s="29"/>
      <c r="G1969" s="29"/>
      <c r="H1969" s="29"/>
      <c r="I1969" s="29"/>
      <c r="J1969" s="29"/>
      <c r="K1969" s="29"/>
      <c r="L1969" s="29"/>
    </row>
    <row r="1970" spans="1:12" x14ac:dyDescent="0.2">
      <c r="A1970" s="12"/>
      <c r="B1970" s="15"/>
      <c r="C1970" s="29"/>
      <c r="D1970" s="121"/>
      <c r="E1970" s="29"/>
      <c r="F1970" s="29"/>
      <c r="G1970" s="29"/>
      <c r="H1970" s="29"/>
      <c r="I1970" s="29"/>
      <c r="J1970" s="29"/>
      <c r="K1970" s="29"/>
      <c r="L1970" s="29"/>
    </row>
    <row r="1971" spans="1:12" x14ac:dyDescent="0.2">
      <c r="A1971" s="12"/>
      <c r="B1971" s="15"/>
      <c r="C1971" s="29"/>
      <c r="D1971" s="121"/>
      <c r="E1971" s="29"/>
      <c r="F1971" s="29"/>
      <c r="G1971" s="29"/>
      <c r="H1971" s="29"/>
      <c r="I1971" s="29"/>
      <c r="J1971" s="29"/>
      <c r="K1971" s="29"/>
      <c r="L1971" s="29"/>
    </row>
    <row r="1972" spans="1:12" x14ac:dyDescent="0.2">
      <c r="A1972" s="12"/>
      <c r="B1972" s="15"/>
      <c r="C1972" s="29"/>
      <c r="D1972" s="121"/>
      <c r="E1972" s="29"/>
      <c r="F1972" s="29"/>
      <c r="G1972" s="29"/>
      <c r="H1972" s="29"/>
      <c r="I1972" s="29"/>
      <c r="J1972" s="29"/>
      <c r="K1972" s="29"/>
      <c r="L1972" s="29"/>
    </row>
    <row r="1973" spans="1:12" x14ac:dyDescent="0.2">
      <c r="A1973" s="12"/>
      <c r="B1973" s="15"/>
      <c r="C1973" s="29"/>
      <c r="D1973" s="121"/>
      <c r="E1973" s="29"/>
      <c r="F1973" s="29"/>
      <c r="G1973" s="29"/>
      <c r="H1973" s="29"/>
      <c r="I1973" s="29"/>
      <c r="J1973" s="29"/>
      <c r="K1973" s="29"/>
      <c r="L1973" s="29"/>
    </row>
    <row r="1974" spans="1:12" x14ac:dyDescent="0.2">
      <c r="A1974" s="12"/>
      <c r="B1974" s="15"/>
      <c r="C1974" s="29"/>
      <c r="D1974" s="121"/>
      <c r="E1974" s="29"/>
      <c r="F1974" s="29"/>
      <c r="G1974" s="29"/>
      <c r="H1974" s="29"/>
      <c r="I1974" s="29"/>
      <c r="J1974" s="29"/>
      <c r="K1974" s="29"/>
      <c r="L1974" s="29"/>
    </row>
    <row r="1975" spans="1:12" x14ac:dyDescent="0.2">
      <c r="A1975" s="12"/>
      <c r="B1975" s="15"/>
      <c r="C1975" s="29"/>
      <c r="D1975" s="121"/>
      <c r="E1975" s="29"/>
      <c r="F1975" s="29"/>
      <c r="G1975" s="29"/>
      <c r="H1975" s="29"/>
      <c r="I1975" s="29"/>
      <c r="J1975" s="29"/>
      <c r="K1975" s="29"/>
      <c r="L1975" s="29"/>
    </row>
    <row r="1976" spans="1:12" x14ac:dyDescent="0.2">
      <c r="A1976" s="12"/>
      <c r="B1976" s="15"/>
      <c r="C1976" s="29"/>
      <c r="D1976" s="121"/>
      <c r="E1976" s="29"/>
      <c r="F1976" s="29"/>
      <c r="G1976" s="29"/>
      <c r="H1976" s="29"/>
      <c r="I1976" s="29"/>
      <c r="J1976" s="29"/>
      <c r="K1976" s="29"/>
      <c r="L1976" s="29"/>
    </row>
    <row r="1977" spans="1:12" x14ac:dyDescent="0.2">
      <c r="A1977" s="12"/>
      <c r="B1977" s="15"/>
      <c r="C1977" s="29"/>
      <c r="D1977" s="121"/>
      <c r="E1977" s="29"/>
      <c r="F1977" s="29"/>
      <c r="G1977" s="29"/>
      <c r="H1977" s="29"/>
      <c r="I1977" s="29"/>
      <c r="J1977" s="29"/>
      <c r="K1977" s="29"/>
      <c r="L1977" s="29"/>
    </row>
    <row r="1978" spans="1:12" x14ac:dyDescent="0.2">
      <c r="A1978" s="12"/>
      <c r="B1978" s="15"/>
      <c r="C1978" s="29"/>
      <c r="D1978" s="121"/>
      <c r="E1978" s="29"/>
      <c r="F1978" s="29"/>
      <c r="G1978" s="29"/>
      <c r="H1978" s="29"/>
      <c r="I1978" s="29"/>
      <c r="J1978" s="29"/>
      <c r="K1978" s="29"/>
      <c r="L1978" s="29"/>
    </row>
    <row r="1979" spans="1:12" x14ac:dyDescent="0.2">
      <c r="A1979" s="12"/>
      <c r="B1979" s="15"/>
      <c r="C1979" s="29"/>
      <c r="D1979" s="121"/>
      <c r="E1979" s="29"/>
      <c r="F1979" s="29"/>
      <c r="G1979" s="29"/>
      <c r="H1979" s="29"/>
      <c r="I1979" s="29"/>
      <c r="J1979" s="29"/>
      <c r="K1979" s="29"/>
      <c r="L1979" s="29"/>
    </row>
    <row r="1980" spans="1:12" x14ac:dyDescent="0.2">
      <c r="A1980" s="12"/>
      <c r="B1980" s="15"/>
      <c r="C1980" s="29"/>
      <c r="D1980" s="121"/>
      <c r="E1980" s="29"/>
      <c r="F1980" s="29"/>
      <c r="G1980" s="29"/>
      <c r="H1980" s="29"/>
      <c r="I1980" s="29"/>
      <c r="J1980" s="29"/>
      <c r="K1980" s="29"/>
      <c r="L1980" s="29"/>
    </row>
    <row r="1981" spans="1:12" x14ac:dyDescent="0.2">
      <c r="A1981" s="12"/>
      <c r="B1981" s="15"/>
      <c r="C1981" s="29"/>
      <c r="D1981" s="121"/>
      <c r="E1981" s="29"/>
      <c r="F1981" s="29"/>
      <c r="G1981" s="29"/>
      <c r="H1981" s="29"/>
      <c r="I1981" s="29"/>
      <c r="J1981" s="29"/>
      <c r="K1981" s="29"/>
      <c r="L1981" s="29"/>
    </row>
    <row r="1982" spans="1:12" x14ac:dyDescent="0.2">
      <c r="A1982" s="12"/>
      <c r="B1982" s="15"/>
      <c r="C1982" s="29"/>
      <c r="D1982" s="121"/>
      <c r="E1982" s="29"/>
      <c r="F1982" s="29"/>
      <c r="G1982" s="29"/>
      <c r="H1982" s="29"/>
      <c r="I1982" s="29"/>
      <c r="J1982" s="29"/>
      <c r="K1982" s="29"/>
      <c r="L1982" s="29"/>
    </row>
    <row r="1983" spans="1:12" x14ac:dyDescent="0.2">
      <c r="A1983" s="12"/>
      <c r="B1983" s="15"/>
      <c r="C1983" s="29"/>
      <c r="D1983" s="121"/>
      <c r="E1983" s="29"/>
      <c r="F1983" s="29"/>
      <c r="G1983" s="29"/>
      <c r="H1983" s="29"/>
      <c r="I1983" s="29"/>
      <c r="J1983" s="29"/>
      <c r="K1983" s="29"/>
      <c r="L1983" s="29"/>
    </row>
    <row r="1984" spans="1:12" x14ac:dyDescent="0.2">
      <c r="A1984" s="12"/>
      <c r="B1984" s="15"/>
      <c r="C1984" s="29"/>
      <c r="D1984" s="121"/>
      <c r="E1984" s="29"/>
      <c r="F1984" s="29"/>
      <c r="G1984" s="29"/>
      <c r="H1984" s="29"/>
      <c r="I1984" s="29"/>
      <c r="J1984" s="29"/>
      <c r="K1984" s="29"/>
      <c r="L1984" s="29"/>
    </row>
    <row r="1985" spans="1:12" x14ac:dyDescent="0.2">
      <c r="A1985" s="12"/>
      <c r="B1985" s="15"/>
      <c r="C1985" s="29"/>
      <c r="D1985" s="121"/>
      <c r="E1985" s="29"/>
      <c r="F1985" s="29"/>
      <c r="G1985" s="29"/>
      <c r="H1985" s="29"/>
      <c r="I1985" s="29"/>
      <c r="J1985" s="29"/>
      <c r="K1985" s="29"/>
      <c r="L1985" s="29"/>
    </row>
    <row r="1986" spans="1:12" x14ac:dyDescent="0.2">
      <c r="A1986" s="12"/>
      <c r="B1986" s="15"/>
      <c r="C1986" s="29"/>
      <c r="D1986" s="121"/>
      <c r="E1986" s="29"/>
      <c r="F1986" s="29"/>
      <c r="G1986" s="29"/>
      <c r="H1986" s="29"/>
      <c r="I1986" s="29"/>
      <c r="J1986" s="29"/>
      <c r="K1986" s="29"/>
      <c r="L1986" s="29"/>
    </row>
    <row r="1987" spans="1:12" x14ac:dyDescent="0.2">
      <c r="A1987" s="12"/>
      <c r="B1987" s="15"/>
      <c r="C1987" s="29"/>
      <c r="D1987" s="121"/>
      <c r="E1987" s="29"/>
      <c r="F1987" s="29"/>
      <c r="G1987" s="29"/>
      <c r="H1987" s="29"/>
      <c r="I1987" s="29"/>
      <c r="J1987" s="29"/>
      <c r="K1987" s="29"/>
      <c r="L1987" s="29"/>
    </row>
    <row r="1988" spans="1:12" x14ac:dyDescent="0.2">
      <c r="A1988" s="12"/>
      <c r="B1988" s="15"/>
      <c r="C1988" s="29"/>
      <c r="D1988" s="121"/>
      <c r="E1988" s="29"/>
      <c r="F1988" s="29"/>
      <c r="G1988" s="29"/>
      <c r="H1988" s="29"/>
      <c r="I1988" s="29"/>
      <c r="J1988" s="29"/>
      <c r="K1988" s="29"/>
      <c r="L1988" s="29"/>
    </row>
    <row r="1989" spans="1:12" x14ac:dyDescent="0.2">
      <c r="A1989" s="12"/>
      <c r="B1989" s="15"/>
      <c r="C1989" s="29"/>
      <c r="D1989" s="121"/>
      <c r="E1989" s="29"/>
      <c r="F1989" s="29"/>
      <c r="G1989" s="29"/>
      <c r="H1989" s="29"/>
      <c r="I1989" s="29"/>
      <c r="J1989" s="29"/>
      <c r="K1989" s="29"/>
      <c r="L1989" s="29"/>
    </row>
    <row r="1990" spans="1:12" x14ac:dyDescent="0.2">
      <c r="A1990" s="12"/>
      <c r="B1990" s="15"/>
      <c r="C1990" s="29"/>
      <c r="D1990" s="121"/>
      <c r="E1990" s="29"/>
      <c r="F1990" s="29"/>
      <c r="G1990" s="29"/>
      <c r="H1990" s="29"/>
      <c r="I1990" s="29"/>
      <c r="J1990" s="29"/>
      <c r="K1990" s="29"/>
      <c r="L1990" s="29"/>
    </row>
    <row r="1991" spans="1:12" x14ac:dyDescent="0.2">
      <c r="A1991" s="12"/>
      <c r="B1991" s="15"/>
      <c r="C1991" s="29"/>
      <c r="D1991" s="121"/>
      <c r="E1991" s="29"/>
      <c r="F1991" s="29"/>
      <c r="G1991" s="29"/>
      <c r="H1991" s="29"/>
      <c r="I1991" s="29"/>
      <c r="J1991" s="29"/>
      <c r="K1991" s="29"/>
      <c r="L1991" s="29"/>
    </row>
    <row r="1992" spans="1:12" x14ac:dyDescent="0.2">
      <c r="A1992" s="12"/>
      <c r="B1992" s="15"/>
      <c r="C1992" s="29"/>
      <c r="D1992" s="121"/>
      <c r="E1992" s="29"/>
      <c r="F1992" s="29"/>
      <c r="G1992" s="29"/>
      <c r="H1992" s="29"/>
      <c r="I1992" s="29"/>
      <c r="J1992" s="29"/>
      <c r="K1992" s="29"/>
      <c r="L1992" s="29"/>
    </row>
    <row r="1993" spans="1:12" x14ac:dyDescent="0.2">
      <c r="A1993" s="12"/>
      <c r="B1993" s="15"/>
      <c r="C1993" s="29"/>
      <c r="D1993" s="121"/>
      <c r="E1993" s="29"/>
      <c r="F1993" s="29"/>
      <c r="G1993" s="29"/>
      <c r="H1993" s="29"/>
      <c r="I1993" s="29"/>
      <c r="J1993" s="29"/>
      <c r="K1993" s="29"/>
      <c r="L1993" s="29"/>
    </row>
    <row r="1994" spans="1:12" x14ac:dyDescent="0.2">
      <c r="A1994" s="12"/>
      <c r="B1994" s="15"/>
      <c r="C1994" s="29"/>
      <c r="D1994" s="121"/>
      <c r="E1994" s="29"/>
      <c r="F1994" s="29"/>
      <c r="G1994" s="29"/>
      <c r="H1994" s="29"/>
      <c r="I1994" s="29"/>
      <c r="J1994" s="29"/>
      <c r="K1994" s="29"/>
      <c r="L1994" s="29"/>
    </row>
    <row r="1995" spans="1:12" x14ac:dyDescent="0.2">
      <c r="A1995" s="12"/>
      <c r="B1995" s="15"/>
      <c r="C1995" s="29"/>
      <c r="D1995" s="121"/>
      <c r="E1995" s="29"/>
      <c r="F1995" s="29"/>
      <c r="G1995" s="29"/>
      <c r="H1995" s="29"/>
      <c r="I1995" s="29"/>
      <c r="J1995" s="29"/>
      <c r="K1995" s="29"/>
      <c r="L1995" s="29"/>
    </row>
    <row r="1996" spans="1:12" x14ac:dyDescent="0.2">
      <c r="A1996" s="12"/>
      <c r="B1996" s="15"/>
      <c r="C1996" s="29"/>
      <c r="D1996" s="121"/>
      <c r="E1996" s="29"/>
      <c r="F1996" s="29"/>
      <c r="G1996" s="29"/>
      <c r="H1996" s="29"/>
      <c r="I1996" s="29"/>
      <c r="J1996" s="29"/>
      <c r="K1996" s="29"/>
      <c r="L1996" s="29"/>
    </row>
    <row r="1997" spans="1:12" x14ac:dyDescent="0.2">
      <c r="A1997" s="12"/>
      <c r="B1997" s="15"/>
      <c r="C1997" s="29"/>
      <c r="D1997" s="121"/>
      <c r="E1997" s="29"/>
      <c r="F1997" s="29"/>
      <c r="G1997" s="29"/>
      <c r="H1997" s="29"/>
      <c r="I1997" s="29"/>
      <c r="J1997" s="29"/>
      <c r="K1997" s="29"/>
      <c r="L1997" s="29"/>
    </row>
    <row r="1998" spans="1:12" x14ac:dyDescent="0.2">
      <c r="A1998" s="12"/>
      <c r="B1998" s="15"/>
      <c r="C1998" s="29"/>
      <c r="D1998" s="121"/>
      <c r="E1998" s="29"/>
      <c r="F1998" s="29"/>
      <c r="G1998" s="29"/>
      <c r="H1998" s="29"/>
      <c r="I1998" s="29"/>
      <c r="J1998" s="29"/>
      <c r="K1998" s="29"/>
      <c r="L1998" s="29"/>
    </row>
    <row r="1999" spans="1:12" x14ac:dyDescent="0.2">
      <c r="A1999" s="12"/>
      <c r="B1999" s="15"/>
      <c r="C1999" s="29"/>
      <c r="D1999" s="121"/>
      <c r="E1999" s="29"/>
      <c r="F1999" s="29"/>
      <c r="G1999" s="29"/>
      <c r="H1999" s="29"/>
      <c r="I1999" s="29"/>
      <c r="J1999" s="29"/>
      <c r="K1999" s="29"/>
      <c r="L1999" s="29"/>
    </row>
    <row r="2000" spans="1:12" x14ac:dyDescent="0.2">
      <c r="A2000" s="12"/>
      <c r="B2000" s="15"/>
      <c r="C2000" s="29"/>
      <c r="D2000" s="121"/>
      <c r="E2000" s="29"/>
      <c r="F2000" s="29"/>
      <c r="G2000" s="29"/>
      <c r="H2000" s="29"/>
      <c r="I2000" s="29"/>
      <c r="J2000" s="29"/>
      <c r="K2000" s="29"/>
      <c r="L2000" s="29"/>
    </row>
    <row r="2001" spans="1:12" x14ac:dyDescent="0.2">
      <c r="A2001" s="12"/>
      <c r="B2001" s="15"/>
      <c r="C2001" s="29"/>
      <c r="D2001" s="121"/>
      <c r="E2001" s="29"/>
      <c r="F2001" s="29"/>
      <c r="G2001" s="29"/>
      <c r="H2001" s="29"/>
      <c r="I2001" s="29"/>
      <c r="J2001" s="29"/>
      <c r="K2001" s="29"/>
      <c r="L2001" s="29"/>
    </row>
    <row r="2002" spans="1:12" x14ac:dyDescent="0.2">
      <c r="A2002" s="12"/>
      <c r="B2002" s="15"/>
      <c r="C2002" s="29"/>
      <c r="D2002" s="121"/>
      <c r="E2002" s="29"/>
      <c r="F2002" s="29"/>
      <c r="G2002" s="29"/>
      <c r="H2002" s="29"/>
      <c r="I2002" s="29"/>
      <c r="J2002" s="29"/>
      <c r="K2002" s="29"/>
      <c r="L2002" s="29"/>
    </row>
    <row r="2003" spans="1:12" x14ac:dyDescent="0.2">
      <c r="A2003" s="12"/>
      <c r="B2003" s="15"/>
      <c r="C2003" s="29"/>
      <c r="D2003" s="121"/>
      <c r="E2003" s="29"/>
      <c r="F2003" s="29"/>
      <c r="G2003" s="29"/>
      <c r="H2003" s="29"/>
      <c r="I2003" s="29"/>
      <c r="J2003" s="29"/>
      <c r="K2003" s="29"/>
      <c r="L2003" s="29"/>
    </row>
    <row r="2004" spans="1:12" x14ac:dyDescent="0.2">
      <c r="A2004" s="12"/>
      <c r="B2004" s="15"/>
      <c r="C2004" s="29"/>
      <c r="D2004" s="121"/>
      <c r="E2004" s="29"/>
      <c r="F2004" s="29"/>
      <c r="G2004" s="29"/>
      <c r="H2004" s="29"/>
      <c r="I2004" s="29"/>
      <c r="J2004" s="29"/>
      <c r="K2004" s="29"/>
      <c r="L2004" s="29"/>
    </row>
    <row r="2005" spans="1:12" x14ac:dyDescent="0.2">
      <c r="A2005" s="12"/>
      <c r="B2005" s="15"/>
      <c r="C2005" s="29"/>
      <c r="D2005" s="121"/>
      <c r="E2005" s="29"/>
      <c r="F2005" s="29"/>
      <c r="G2005" s="29"/>
      <c r="H2005" s="29"/>
      <c r="I2005" s="29"/>
      <c r="J2005" s="29"/>
      <c r="K2005" s="29"/>
      <c r="L2005" s="29"/>
    </row>
    <row r="2006" spans="1:12" x14ac:dyDescent="0.2">
      <c r="A2006" s="12"/>
      <c r="B2006" s="15"/>
      <c r="C2006" s="29"/>
      <c r="D2006" s="121"/>
      <c r="E2006" s="29"/>
      <c r="F2006" s="29"/>
      <c r="G2006" s="29"/>
      <c r="H2006" s="29"/>
      <c r="I2006" s="29"/>
      <c r="J2006" s="29"/>
      <c r="K2006" s="29"/>
      <c r="L2006" s="29"/>
    </row>
    <row r="2007" spans="1:12" x14ac:dyDescent="0.2">
      <c r="A2007" s="12"/>
      <c r="B2007" s="15"/>
      <c r="C2007" s="29"/>
      <c r="D2007" s="121"/>
      <c r="E2007" s="29"/>
      <c r="F2007" s="29"/>
      <c r="G2007" s="29"/>
      <c r="H2007" s="29"/>
      <c r="I2007" s="29"/>
      <c r="J2007" s="29"/>
      <c r="K2007" s="29"/>
      <c r="L2007" s="29"/>
    </row>
    <row r="2008" spans="1:12" x14ac:dyDescent="0.2">
      <c r="A2008" s="12"/>
      <c r="B2008" s="15"/>
      <c r="C2008" s="29"/>
      <c r="D2008" s="121"/>
      <c r="E2008" s="29"/>
      <c r="F2008" s="29"/>
      <c r="G2008" s="29"/>
      <c r="H2008" s="29"/>
      <c r="I2008" s="29"/>
      <c r="J2008" s="29"/>
      <c r="K2008" s="29"/>
      <c r="L2008" s="29"/>
    </row>
    <row r="2009" spans="1:12" x14ac:dyDescent="0.2">
      <c r="A2009" s="12"/>
      <c r="B2009" s="15"/>
      <c r="C2009" s="29"/>
      <c r="D2009" s="121"/>
      <c r="E2009" s="29"/>
      <c r="F2009" s="29"/>
      <c r="G2009" s="29"/>
      <c r="H2009" s="29"/>
      <c r="I2009" s="29"/>
      <c r="J2009" s="29"/>
      <c r="K2009" s="29"/>
      <c r="L2009" s="29"/>
    </row>
    <row r="2010" spans="1:12" x14ac:dyDescent="0.2">
      <c r="A2010" s="12"/>
      <c r="B2010" s="15"/>
      <c r="C2010" s="29"/>
      <c r="D2010" s="121"/>
      <c r="E2010" s="29"/>
      <c r="F2010" s="29"/>
      <c r="G2010" s="29"/>
      <c r="H2010" s="29"/>
      <c r="I2010" s="29"/>
      <c r="J2010" s="29"/>
      <c r="K2010" s="29"/>
      <c r="L2010" s="29"/>
    </row>
    <row r="2011" spans="1:12" x14ac:dyDescent="0.2">
      <c r="A2011" s="12"/>
      <c r="B2011" s="15"/>
      <c r="C2011" s="29"/>
      <c r="D2011" s="121"/>
      <c r="E2011" s="29"/>
      <c r="F2011" s="29"/>
      <c r="G2011" s="29"/>
      <c r="H2011" s="29"/>
      <c r="I2011" s="29"/>
      <c r="J2011" s="29"/>
      <c r="K2011" s="29"/>
      <c r="L2011" s="29"/>
    </row>
    <row r="2012" spans="1:12" x14ac:dyDescent="0.2">
      <c r="A2012" s="12"/>
      <c r="B2012" s="15"/>
      <c r="C2012" s="29"/>
      <c r="D2012" s="121"/>
      <c r="E2012" s="29"/>
      <c r="F2012" s="29"/>
      <c r="G2012" s="29"/>
      <c r="H2012" s="29"/>
      <c r="I2012" s="29"/>
      <c r="J2012" s="29"/>
      <c r="K2012" s="29"/>
      <c r="L2012" s="29"/>
    </row>
    <row r="2013" spans="1:12" x14ac:dyDescent="0.2">
      <c r="A2013" s="12"/>
      <c r="B2013" s="15"/>
      <c r="C2013" s="29"/>
      <c r="D2013" s="121"/>
      <c r="E2013" s="29"/>
      <c r="F2013" s="29"/>
      <c r="G2013" s="29"/>
      <c r="H2013" s="29"/>
      <c r="I2013" s="29"/>
      <c r="J2013" s="29"/>
      <c r="K2013" s="29"/>
      <c r="L2013" s="29"/>
    </row>
    <row r="2014" spans="1:12" x14ac:dyDescent="0.2">
      <c r="A2014" s="12"/>
      <c r="B2014" s="15"/>
      <c r="C2014" s="29"/>
      <c r="D2014" s="121"/>
      <c r="E2014" s="29"/>
      <c r="F2014" s="29"/>
      <c r="G2014" s="29"/>
      <c r="H2014" s="29"/>
      <c r="I2014" s="29"/>
      <c r="J2014" s="29"/>
      <c r="K2014" s="29"/>
      <c r="L2014" s="29"/>
    </row>
    <row r="2015" spans="1:12" x14ac:dyDescent="0.2">
      <c r="A2015" s="12"/>
      <c r="B2015" s="15"/>
      <c r="C2015" s="29"/>
      <c r="D2015" s="121"/>
      <c r="E2015" s="29"/>
      <c r="F2015" s="29"/>
      <c r="G2015" s="29"/>
      <c r="H2015" s="29"/>
      <c r="I2015" s="29"/>
      <c r="J2015" s="29"/>
      <c r="K2015" s="29"/>
      <c r="L2015" s="29"/>
    </row>
    <row r="2016" spans="1:12" x14ac:dyDescent="0.2">
      <c r="A2016" s="12"/>
      <c r="B2016" s="15"/>
      <c r="C2016" s="29"/>
      <c r="D2016" s="121"/>
      <c r="E2016" s="29"/>
      <c r="F2016" s="29"/>
      <c r="G2016" s="29"/>
      <c r="H2016" s="29"/>
      <c r="I2016" s="29"/>
      <c r="J2016" s="29"/>
      <c r="K2016" s="29"/>
      <c r="L2016" s="29"/>
    </row>
    <row r="2017" spans="1:12" x14ac:dyDescent="0.2">
      <c r="A2017" s="12"/>
      <c r="B2017" s="15"/>
      <c r="C2017" s="29"/>
      <c r="D2017" s="121"/>
      <c r="E2017" s="29"/>
      <c r="F2017" s="29"/>
      <c r="G2017" s="29"/>
      <c r="H2017" s="29"/>
      <c r="I2017" s="29"/>
      <c r="J2017" s="29"/>
      <c r="K2017" s="29"/>
      <c r="L2017" s="29"/>
    </row>
    <row r="2018" spans="1:12" x14ac:dyDescent="0.2">
      <c r="A2018" s="12"/>
      <c r="B2018" s="15"/>
      <c r="C2018" s="29"/>
      <c r="D2018" s="121"/>
      <c r="E2018" s="29"/>
      <c r="F2018" s="29"/>
      <c r="G2018" s="29"/>
      <c r="H2018" s="29"/>
      <c r="I2018" s="29"/>
      <c r="J2018" s="29"/>
      <c r="K2018" s="29"/>
      <c r="L2018" s="29"/>
    </row>
    <row r="2019" spans="1:12" x14ac:dyDescent="0.2">
      <c r="A2019" s="12"/>
      <c r="B2019" s="15"/>
      <c r="C2019" s="29"/>
      <c r="D2019" s="121"/>
      <c r="E2019" s="29"/>
      <c r="F2019" s="29"/>
      <c r="G2019" s="29"/>
      <c r="H2019" s="29"/>
      <c r="I2019" s="29"/>
      <c r="J2019" s="29"/>
      <c r="K2019" s="29"/>
      <c r="L2019" s="29"/>
    </row>
    <row r="2020" spans="1:12" x14ac:dyDescent="0.2">
      <c r="A2020" s="12"/>
      <c r="B2020" s="15"/>
      <c r="C2020" s="29"/>
      <c r="D2020" s="121"/>
      <c r="E2020" s="29"/>
      <c r="F2020" s="29"/>
      <c r="G2020" s="29"/>
      <c r="H2020" s="29"/>
      <c r="I2020" s="29"/>
      <c r="J2020" s="29"/>
      <c r="K2020" s="29"/>
      <c r="L2020" s="29"/>
    </row>
    <row r="2021" spans="1:12" x14ac:dyDescent="0.2">
      <c r="A2021" s="12"/>
      <c r="B2021" s="15"/>
      <c r="C2021" s="29"/>
      <c r="D2021" s="121"/>
      <c r="E2021" s="29"/>
      <c r="F2021" s="29"/>
      <c r="G2021" s="29"/>
      <c r="H2021" s="29"/>
      <c r="I2021" s="29"/>
      <c r="J2021" s="29"/>
      <c r="K2021" s="29"/>
      <c r="L2021" s="29"/>
    </row>
    <row r="2022" spans="1:12" x14ac:dyDescent="0.2">
      <c r="A2022" s="12"/>
      <c r="B2022" s="15"/>
      <c r="C2022" s="29"/>
      <c r="D2022" s="121"/>
      <c r="E2022" s="29"/>
      <c r="F2022" s="29"/>
      <c r="G2022" s="29"/>
      <c r="H2022" s="29"/>
      <c r="I2022" s="29"/>
      <c r="J2022" s="29"/>
      <c r="K2022" s="29"/>
      <c r="L2022" s="29"/>
    </row>
    <row r="2023" spans="1:12" x14ac:dyDescent="0.2">
      <c r="A2023" s="12"/>
      <c r="B2023" s="15"/>
      <c r="C2023" s="29"/>
      <c r="D2023" s="121"/>
      <c r="E2023" s="29"/>
      <c r="F2023" s="29"/>
      <c r="G2023" s="29"/>
      <c r="H2023" s="29"/>
      <c r="I2023" s="29"/>
      <c r="J2023" s="29"/>
      <c r="K2023" s="29"/>
      <c r="L2023" s="29"/>
    </row>
    <row r="2024" spans="1:12" x14ac:dyDescent="0.2">
      <c r="A2024" s="12"/>
      <c r="B2024" s="15"/>
      <c r="C2024" s="29"/>
      <c r="D2024" s="121"/>
      <c r="E2024" s="29"/>
      <c r="F2024" s="29"/>
      <c r="G2024" s="29"/>
      <c r="H2024" s="29"/>
      <c r="I2024" s="29"/>
      <c r="J2024" s="29"/>
      <c r="K2024" s="29"/>
      <c r="L2024" s="29"/>
    </row>
    <row r="2025" spans="1:12" x14ac:dyDescent="0.2">
      <c r="A2025" s="12"/>
      <c r="B2025" s="15"/>
      <c r="C2025" s="29"/>
      <c r="D2025" s="121"/>
      <c r="E2025" s="29"/>
      <c r="F2025" s="29"/>
      <c r="G2025" s="29"/>
      <c r="H2025" s="29"/>
      <c r="I2025" s="29"/>
      <c r="J2025" s="29"/>
      <c r="K2025" s="29"/>
      <c r="L2025" s="29"/>
    </row>
    <row r="2026" spans="1:12" x14ac:dyDescent="0.2">
      <c r="A2026" s="12"/>
      <c r="B2026" s="15"/>
      <c r="C2026" s="29"/>
      <c r="D2026" s="121"/>
      <c r="E2026" s="29"/>
      <c r="F2026" s="29"/>
      <c r="G2026" s="29"/>
      <c r="H2026" s="29"/>
      <c r="I2026" s="29"/>
      <c r="J2026" s="29"/>
      <c r="K2026" s="29"/>
      <c r="L2026" s="29"/>
    </row>
    <row r="2027" spans="1:12" x14ac:dyDescent="0.2">
      <c r="A2027" s="12"/>
      <c r="B2027" s="15"/>
      <c r="C2027" s="29"/>
      <c r="D2027" s="121"/>
      <c r="E2027" s="29"/>
      <c r="F2027" s="29"/>
      <c r="G2027" s="29"/>
      <c r="H2027" s="29"/>
      <c r="I2027" s="29"/>
      <c r="J2027" s="29"/>
      <c r="K2027" s="29"/>
      <c r="L2027" s="29"/>
    </row>
    <row r="2028" spans="1:12" x14ac:dyDescent="0.2">
      <c r="A2028" s="12"/>
      <c r="B2028" s="15"/>
      <c r="C2028" s="29"/>
      <c r="D2028" s="121"/>
      <c r="E2028" s="29"/>
      <c r="F2028" s="29"/>
      <c r="G2028" s="29"/>
      <c r="H2028" s="29"/>
      <c r="I2028" s="29"/>
      <c r="J2028" s="29"/>
      <c r="K2028" s="29"/>
      <c r="L2028" s="29"/>
    </row>
    <row r="2029" spans="1:12" x14ac:dyDescent="0.2">
      <c r="A2029" s="12"/>
      <c r="B2029" s="15"/>
      <c r="C2029" s="29"/>
      <c r="D2029" s="121"/>
      <c r="E2029" s="29"/>
      <c r="F2029" s="29"/>
      <c r="G2029" s="29"/>
      <c r="H2029" s="29"/>
      <c r="I2029" s="29"/>
      <c r="J2029" s="29"/>
      <c r="K2029" s="29"/>
      <c r="L2029" s="29"/>
    </row>
    <row r="2030" spans="1:12" x14ac:dyDescent="0.2">
      <c r="A2030" s="12"/>
      <c r="B2030" s="15"/>
      <c r="C2030" s="29"/>
      <c r="D2030" s="121"/>
      <c r="E2030" s="29"/>
      <c r="F2030" s="29"/>
      <c r="G2030" s="29"/>
      <c r="H2030" s="29"/>
      <c r="I2030" s="29"/>
      <c r="J2030" s="29"/>
      <c r="K2030" s="29"/>
      <c r="L2030" s="29"/>
    </row>
    <row r="2031" spans="1:12" x14ac:dyDescent="0.2">
      <c r="A2031" s="12"/>
      <c r="B2031" s="15"/>
      <c r="C2031" s="29"/>
      <c r="D2031" s="121"/>
      <c r="E2031" s="29"/>
      <c r="F2031" s="29"/>
      <c r="G2031" s="29"/>
      <c r="H2031" s="29"/>
      <c r="I2031" s="29"/>
      <c r="J2031" s="29"/>
      <c r="K2031" s="29"/>
      <c r="L2031" s="29"/>
    </row>
    <row r="2032" spans="1:12" x14ac:dyDescent="0.2">
      <c r="A2032" s="12"/>
      <c r="B2032" s="15"/>
      <c r="C2032" s="29"/>
      <c r="D2032" s="121"/>
      <c r="E2032" s="29"/>
      <c r="F2032" s="29"/>
      <c r="G2032" s="29"/>
      <c r="H2032" s="29"/>
      <c r="I2032" s="29"/>
      <c r="J2032" s="29"/>
      <c r="K2032" s="29"/>
      <c r="L2032" s="29"/>
    </row>
    <row r="2033" spans="1:12" x14ac:dyDescent="0.2">
      <c r="A2033" s="12"/>
      <c r="B2033" s="15"/>
      <c r="C2033" s="29"/>
      <c r="D2033" s="121"/>
      <c r="E2033" s="29"/>
      <c r="F2033" s="29"/>
      <c r="G2033" s="29"/>
      <c r="H2033" s="29"/>
      <c r="I2033" s="29"/>
      <c r="J2033" s="29"/>
      <c r="K2033" s="29"/>
      <c r="L2033" s="29"/>
    </row>
    <row r="2034" spans="1:12" x14ac:dyDescent="0.2">
      <c r="A2034" s="12"/>
      <c r="B2034" s="15"/>
      <c r="C2034" s="29"/>
      <c r="D2034" s="121"/>
      <c r="E2034" s="29"/>
      <c r="F2034" s="29"/>
      <c r="G2034" s="29"/>
      <c r="H2034" s="29"/>
      <c r="I2034" s="29"/>
      <c r="J2034" s="29"/>
      <c r="K2034" s="29"/>
      <c r="L2034" s="29"/>
    </row>
    <row r="2035" spans="1:12" x14ac:dyDescent="0.2">
      <c r="A2035" s="12"/>
      <c r="B2035" s="15"/>
      <c r="C2035" s="29"/>
      <c r="D2035" s="121"/>
      <c r="E2035" s="29"/>
      <c r="F2035" s="29"/>
      <c r="G2035" s="29"/>
      <c r="H2035" s="29"/>
      <c r="I2035" s="29"/>
      <c r="J2035" s="29"/>
      <c r="K2035" s="29"/>
      <c r="L2035" s="29"/>
    </row>
    <row r="2036" spans="1:12" x14ac:dyDescent="0.2">
      <c r="A2036" s="12"/>
      <c r="B2036" s="15"/>
      <c r="C2036" s="29"/>
      <c r="D2036" s="121"/>
      <c r="E2036" s="29"/>
      <c r="F2036" s="29"/>
      <c r="G2036" s="29"/>
      <c r="H2036" s="29"/>
      <c r="I2036" s="29"/>
      <c r="J2036" s="29"/>
      <c r="K2036" s="29"/>
      <c r="L2036" s="29"/>
    </row>
    <row r="2037" spans="1:12" x14ac:dyDescent="0.2">
      <c r="A2037" s="12"/>
      <c r="B2037" s="15"/>
      <c r="C2037" s="29"/>
      <c r="D2037" s="121"/>
      <c r="E2037" s="29"/>
      <c r="F2037" s="29"/>
      <c r="G2037" s="29"/>
      <c r="H2037" s="29"/>
      <c r="I2037" s="29"/>
      <c r="J2037" s="29"/>
      <c r="K2037" s="29"/>
      <c r="L2037" s="29"/>
    </row>
    <row r="2038" spans="1:12" x14ac:dyDescent="0.2">
      <c r="A2038" s="12"/>
      <c r="B2038" s="15"/>
      <c r="C2038" s="29"/>
      <c r="D2038" s="121"/>
      <c r="E2038" s="29"/>
      <c r="F2038" s="29"/>
      <c r="G2038" s="29"/>
      <c r="H2038" s="29"/>
      <c r="I2038" s="29"/>
      <c r="J2038" s="29"/>
      <c r="K2038" s="29"/>
      <c r="L2038" s="29"/>
    </row>
    <row r="2039" spans="1:12" x14ac:dyDescent="0.2">
      <c r="A2039" s="12"/>
      <c r="B2039" s="15"/>
      <c r="C2039" s="29"/>
      <c r="D2039" s="121"/>
      <c r="E2039" s="29"/>
      <c r="F2039" s="29"/>
      <c r="G2039" s="29"/>
      <c r="H2039" s="29"/>
      <c r="I2039" s="29"/>
      <c r="J2039" s="29"/>
      <c r="K2039" s="29"/>
      <c r="L2039" s="29"/>
    </row>
    <row r="2040" spans="1:12" x14ac:dyDescent="0.2">
      <c r="A2040" s="12"/>
      <c r="B2040" s="15"/>
      <c r="C2040" s="29"/>
      <c r="D2040" s="121"/>
      <c r="E2040" s="29"/>
      <c r="F2040" s="29"/>
      <c r="G2040" s="29"/>
      <c r="H2040" s="29"/>
      <c r="I2040" s="29"/>
      <c r="J2040" s="29"/>
      <c r="K2040" s="29"/>
      <c r="L2040" s="29"/>
    </row>
    <row r="2041" spans="1:12" x14ac:dyDescent="0.2">
      <c r="A2041" s="12"/>
      <c r="B2041" s="15"/>
      <c r="C2041" s="29"/>
      <c r="D2041" s="121"/>
      <c r="E2041" s="29"/>
      <c r="F2041" s="29"/>
      <c r="G2041" s="29"/>
      <c r="H2041" s="29"/>
      <c r="I2041" s="29"/>
      <c r="J2041" s="29"/>
      <c r="K2041" s="29"/>
      <c r="L2041" s="29"/>
    </row>
    <row r="2042" spans="1:12" x14ac:dyDescent="0.2">
      <c r="A2042" s="12"/>
      <c r="B2042" s="15"/>
      <c r="C2042" s="29"/>
      <c r="D2042" s="121"/>
      <c r="E2042" s="29"/>
      <c r="F2042" s="29"/>
      <c r="G2042" s="29"/>
      <c r="H2042" s="29"/>
      <c r="I2042" s="29"/>
      <c r="J2042" s="29"/>
      <c r="K2042" s="29"/>
      <c r="L2042" s="29"/>
    </row>
    <row r="2043" spans="1:12" x14ac:dyDescent="0.2">
      <c r="A2043" s="12"/>
      <c r="B2043" s="15"/>
      <c r="C2043" s="29"/>
      <c r="D2043" s="121"/>
      <c r="E2043" s="29"/>
      <c r="F2043" s="29"/>
      <c r="G2043" s="29"/>
      <c r="H2043" s="29"/>
      <c r="I2043" s="29"/>
      <c r="J2043" s="29"/>
      <c r="K2043" s="29"/>
      <c r="L2043" s="29"/>
    </row>
    <row r="2044" spans="1:12" x14ac:dyDescent="0.2">
      <c r="A2044" s="12"/>
      <c r="B2044" s="15"/>
      <c r="C2044" s="29"/>
      <c r="D2044" s="121"/>
      <c r="E2044" s="29"/>
      <c r="F2044" s="29"/>
      <c r="G2044" s="29"/>
      <c r="H2044" s="29"/>
      <c r="I2044" s="29"/>
      <c r="J2044" s="29"/>
      <c r="K2044" s="29"/>
      <c r="L2044" s="29"/>
    </row>
    <row r="2045" spans="1:12" x14ac:dyDescent="0.2">
      <c r="A2045" s="12"/>
      <c r="B2045" s="15"/>
      <c r="C2045" s="29"/>
      <c r="D2045" s="121"/>
      <c r="E2045" s="29"/>
      <c r="F2045" s="29"/>
      <c r="G2045" s="29"/>
      <c r="H2045" s="29"/>
      <c r="I2045" s="29"/>
      <c r="J2045" s="29"/>
      <c r="K2045" s="29"/>
      <c r="L2045" s="29"/>
    </row>
    <row r="2046" spans="1:12" x14ac:dyDescent="0.2">
      <c r="A2046" s="12"/>
      <c r="B2046" s="15"/>
      <c r="C2046" s="29"/>
      <c r="D2046" s="121"/>
      <c r="E2046" s="29"/>
      <c r="F2046" s="29"/>
      <c r="G2046" s="29"/>
      <c r="H2046" s="29"/>
      <c r="I2046" s="29"/>
      <c r="J2046" s="29"/>
      <c r="K2046" s="29"/>
      <c r="L2046" s="29"/>
    </row>
    <row r="2047" spans="1:12" x14ac:dyDescent="0.2">
      <c r="A2047" s="12"/>
      <c r="B2047" s="15"/>
      <c r="C2047" s="29"/>
      <c r="D2047" s="121"/>
      <c r="E2047" s="29"/>
      <c r="F2047" s="29"/>
      <c r="G2047" s="29"/>
      <c r="H2047" s="29"/>
      <c r="I2047" s="29"/>
      <c r="J2047" s="29"/>
      <c r="K2047" s="29"/>
      <c r="L2047" s="29"/>
    </row>
    <row r="2048" spans="1:12" x14ac:dyDescent="0.2">
      <c r="A2048" s="12"/>
      <c r="B2048" s="15"/>
      <c r="C2048" s="29"/>
      <c r="D2048" s="121"/>
      <c r="E2048" s="29"/>
      <c r="F2048" s="29"/>
      <c r="G2048" s="29"/>
      <c r="H2048" s="29"/>
      <c r="I2048" s="29"/>
      <c r="J2048" s="29"/>
      <c r="K2048" s="29"/>
      <c r="L2048" s="29"/>
    </row>
    <row r="2049" spans="1:12" x14ac:dyDescent="0.2">
      <c r="A2049" s="12"/>
      <c r="B2049" s="15"/>
      <c r="C2049" s="29"/>
      <c r="D2049" s="121"/>
      <c r="E2049" s="29"/>
      <c r="F2049" s="29"/>
      <c r="G2049" s="29"/>
      <c r="H2049" s="29"/>
      <c r="I2049" s="29"/>
      <c r="J2049" s="29"/>
      <c r="K2049" s="29"/>
      <c r="L2049" s="29"/>
    </row>
    <row r="2050" spans="1:12" x14ac:dyDescent="0.2">
      <c r="A2050" s="12"/>
      <c r="B2050" s="15"/>
      <c r="C2050" s="29"/>
      <c r="D2050" s="121"/>
      <c r="E2050" s="29"/>
      <c r="F2050" s="29"/>
      <c r="G2050" s="29"/>
      <c r="H2050" s="29"/>
      <c r="I2050" s="29"/>
      <c r="J2050" s="29"/>
      <c r="K2050" s="29"/>
      <c r="L2050" s="29"/>
    </row>
    <row r="2051" spans="1:12" x14ac:dyDescent="0.2">
      <c r="A2051" s="12"/>
      <c r="B2051" s="15"/>
      <c r="C2051" s="29"/>
      <c r="D2051" s="121"/>
      <c r="E2051" s="29"/>
      <c r="F2051" s="29"/>
      <c r="G2051" s="29"/>
      <c r="H2051" s="29"/>
      <c r="I2051" s="29"/>
      <c r="J2051" s="29"/>
      <c r="K2051" s="29"/>
      <c r="L2051" s="29"/>
    </row>
    <row r="2052" spans="1:12" x14ac:dyDescent="0.2">
      <c r="A2052" s="12"/>
      <c r="B2052" s="15"/>
      <c r="C2052" s="29"/>
      <c r="D2052" s="121"/>
      <c r="E2052" s="29"/>
      <c r="F2052" s="29"/>
      <c r="G2052" s="29"/>
      <c r="H2052" s="29"/>
      <c r="I2052" s="29"/>
      <c r="J2052" s="29"/>
      <c r="K2052" s="29"/>
      <c r="L2052" s="29"/>
    </row>
    <row r="2053" spans="1:12" x14ac:dyDescent="0.2">
      <c r="A2053" s="12"/>
      <c r="B2053" s="15"/>
      <c r="C2053" s="29"/>
      <c r="D2053" s="121"/>
      <c r="E2053" s="29"/>
      <c r="F2053" s="29"/>
      <c r="G2053" s="29"/>
      <c r="H2053" s="29"/>
      <c r="I2053" s="29"/>
      <c r="J2053" s="29"/>
      <c r="K2053" s="29"/>
      <c r="L2053" s="29"/>
    </row>
    <row r="2054" spans="1:12" x14ac:dyDescent="0.2">
      <c r="A2054" s="12"/>
      <c r="B2054" s="15"/>
      <c r="C2054" s="29"/>
      <c r="D2054" s="121"/>
      <c r="E2054" s="29"/>
      <c r="F2054" s="29"/>
      <c r="G2054" s="29"/>
      <c r="H2054" s="29"/>
      <c r="I2054" s="29"/>
      <c r="J2054" s="29"/>
      <c r="K2054" s="29"/>
      <c r="L2054" s="29"/>
    </row>
    <row r="2055" spans="1:12" x14ac:dyDescent="0.2">
      <c r="A2055" s="12"/>
      <c r="B2055" s="15"/>
      <c r="C2055" s="29"/>
      <c r="D2055" s="121"/>
      <c r="E2055" s="29"/>
      <c r="F2055" s="29"/>
      <c r="G2055" s="29"/>
      <c r="H2055" s="29"/>
      <c r="I2055" s="29"/>
      <c r="J2055" s="29"/>
      <c r="K2055" s="29"/>
      <c r="L2055" s="29"/>
    </row>
    <row r="2056" spans="1:12" x14ac:dyDescent="0.2">
      <c r="A2056" s="12"/>
      <c r="B2056" s="15"/>
      <c r="C2056" s="29"/>
      <c r="D2056" s="121"/>
      <c r="E2056" s="29"/>
      <c r="F2056" s="29"/>
      <c r="G2056" s="29"/>
      <c r="H2056" s="29"/>
      <c r="I2056" s="29"/>
      <c r="J2056" s="29"/>
      <c r="K2056" s="29"/>
      <c r="L2056" s="29"/>
    </row>
    <row r="2057" spans="1:12" x14ac:dyDescent="0.2">
      <c r="A2057" s="12"/>
      <c r="B2057" s="15"/>
      <c r="C2057" s="29"/>
      <c r="D2057" s="121"/>
      <c r="E2057" s="29"/>
      <c r="F2057" s="29"/>
      <c r="G2057" s="29"/>
      <c r="H2057" s="29"/>
      <c r="I2057" s="29"/>
      <c r="J2057" s="29"/>
      <c r="K2057" s="29"/>
      <c r="L2057" s="29"/>
    </row>
    <row r="2058" spans="1:12" x14ac:dyDescent="0.2">
      <c r="A2058" s="12"/>
      <c r="B2058" s="15"/>
      <c r="C2058" s="29"/>
      <c r="D2058" s="121"/>
      <c r="E2058" s="29"/>
      <c r="F2058" s="29"/>
      <c r="G2058" s="29"/>
      <c r="H2058" s="29"/>
      <c r="I2058" s="29"/>
      <c r="J2058" s="29"/>
      <c r="K2058" s="29"/>
      <c r="L2058" s="29"/>
    </row>
    <row r="2059" spans="1:12" x14ac:dyDescent="0.2">
      <c r="A2059" s="12"/>
      <c r="B2059" s="15"/>
      <c r="C2059" s="29"/>
      <c r="D2059" s="121"/>
      <c r="E2059" s="29"/>
      <c r="F2059" s="29"/>
      <c r="G2059" s="29"/>
      <c r="H2059" s="29"/>
      <c r="I2059" s="29"/>
      <c r="J2059" s="29"/>
      <c r="K2059" s="29"/>
      <c r="L2059" s="29"/>
    </row>
    <row r="2060" spans="1:12" x14ac:dyDescent="0.2">
      <c r="A2060" s="12"/>
      <c r="B2060" s="15"/>
      <c r="C2060" s="29"/>
      <c r="D2060" s="121"/>
      <c r="E2060" s="29"/>
      <c r="F2060" s="29"/>
      <c r="G2060" s="29"/>
      <c r="H2060" s="29"/>
      <c r="I2060" s="29"/>
      <c r="J2060" s="29"/>
      <c r="K2060" s="29"/>
      <c r="L2060" s="29"/>
    </row>
    <row r="2061" spans="1:12" x14ac:dyDescent="0.2">
      <c r="A2061" s="12"/>
      <c r="B2061" s="15"/>
      <c r="C2061" s="29"/>
      <c r="D2061" s="121"/>
      <c r="E2061" s="29"/>
      <c r="F2061" s="29"/>
      <c r="G2061" s="29"/>
      <c r="H2061" s="29"/>
      <c r="I2061" s="29"/>
      <c r="J2061" s="29"/>
      <c r="K2061" s="29"/>
      <c r="L2061" s="29"/>
    </row>
    <row r="2062" spans="1:12" x14ac:dyDescent="0.2">
      <c r="A2062" s="12"/>
      <c r="B2062" s="15"/>
      <c r="C2062" s="29"/>
      <c r="D2062" s="121"/>
      <c r="E2062" s="29"/>
      <c r="F2062" s="29"/>
      <c r="G2062" s="29"/>
      <c r="H2062" s="29"/>
      <c r="I2062" s="29"/>
      <c r="J2062" s="29"/>
      <c r="K2062" s="29"/>
      <c r="L2062" s="29"/>
    </row>
    <row r="2063" spans="1:12" x14ac:dyDescent="0.2">
      <c r="A2063" s="12"/>
      <c r="B2063" s="15"/>
      <c r="C2063" s="29"/>
      <c r="D2063" s="121"/>
      <c r="E2063" s="29"/>
      <c r="F2063" s="29"/>
      <c r="G2063" s="29"/>
      <c r="H2063" s="29"/>
      <c r="I2063" s="29"/>
      <c r="J2063" s="29"/>
      <c r="K2063" s="29"/>
      <c r="L2063" s="29"/>
    </row>
    <row r="2064" spans="1:12" x14ac:dyDescent="0.2">
      <c r="A2064" s="12"/>
      <c r="B2064" s="15"/>
      <c r="C2064" s="29"/>
      <c r="D2064" s="121"/>
      <c r="E2064" s="29"/>
      <c r="F2064" s="29"/>
      <c r="G2064" s="29"/>
      <c r="H2064" s="29"/>
      <c r="I2064" s="29"/>
      <c r="J2064" s="29"/>
      <c r="K2064" s="29"/>
      <c r="L2064" s="29"/>
    </row>
    <row r="2065" spans="1:12" x14ac:dyDescent="0.2">
      <c r="A2065" s="12"/>
      <c r="B2065" s="15"/>
      <c r="C2065" s="29"/>
      <c r="D2065" s="121"/>
      <c r="E2065" s="29"/>
      <c r="F2065" s="29"/>
      <c r="G2065" s="29"/>
      <c r="H2065" s="29"/>
      <c r="I2065" s="29"/>
      <c r="J2065" s="29"/>
      <c r="K2065" s="29"/>
      <c r="L2065" s="29"/>
    </row>
    <row r="2066" spans="1:12" x14ac:dyDescent="0.2">
      <c r="A2066" s="12"/>
      <c r="B2066" s="15"/>
      <c r="C2066" s="29"/>
      <c r="D2066" s="121"/>
      <c r="E2066" s="29"/>
      <c r="F2066" s="29"/>
      <c r="G2066" s="29"/>
      <c r="H2066" s="29"/>
      <c r="I2066" s="29"/>
      <c r="J2066" s="29"/>
      <c r="K2066" s="29"/>
      <c r="L2066" s="29"/>
    </row>
    <row r="2067" spans="1:12" x14ac:dyDescent="0.2">
      <c r="A2067" s="12"/>
      <c r="B2067" s="15"/>
      <c r="C2067" s="29"/>
      <c r="D2067" s="121"/>
      <c r="E2067" s="29"/>
      <c r="F2067" s="29"/>
      <c r="G2067" s="29"/>
      <c r="H2067" s="29"/>
      <c r="I2067" s="29"/>
      <c r="J2067" s="29"/>
      <c r="K2067" s="29"/>
      <c r="L2067" s="29"/>
    </row>
    <row r="2068" spans="1:12" x14ac:dyDescent="0.2">
      <c r="A2068" s="12"/>
      <c r="B2068" s="15"/>
      <c r="C2068" s="29"/>
      <c r="D2068" s="121"/>
      <c r="E2068" s="29"/>
      <c r="F2068" s="29"/>
      <c r="G2068" s="29"/>
      <c r="H2068" s="29"/>
      <c r="I2068" s="29"/>
      <c r="J2068" s="29"/>
      <c r="K2068" s="29"/>
      <c r="L2068" s="29"/>
    </row>
    <row r="2069" spans="1:12" x14ac:dyDescent="0.2">
      <c r="A2069" s="12"/>
      <c r="B2069" s="15"/>
      <c r="C2069" s="29"/>
      <c r="D2069" s="121"/>
      <c r="E2069" s="29"/>
      <c r="F2069" s="29"/>
      <c r="G2069" s="29"/>
      <c r="H2069" s="29"/>
      <c r="I2069" s="29"/>
      <c r="J2069" s="29"/>
      <c r="K2069" s="29"/>
      <c r="L2069" s="29"/>
    </row>
    <row r="2070" spans="1:12" x14ac:dyDescent="0.2">
      <c r="A2070" s="12"/>
      <c r="B2070" s="15"/>
      <c r="C2070" s="29"/>
      <c r="D2070" s="121"/>
      <c r="E2070" s="29"/>
      <c r="F2070" s="29"/>
      <c r="G2070" s="29"/>
      <c r="H2070" s="29"/>
      <c r="I2070" s="29"/>
      <c r="J2070" s="29"/>
      <c r="K2070" s="29"/>
      <c r="L2070" s="29"/>
    </row>
    <row r="2071" spans="1:12" x14ac:dyDescent="0.2">
      <c r="A2071" s="12"/>
      <c r="B2071" s="15"/>
      <c r="C2071" s="29"/>
      <c r="D2071" s="121"/>
      <c r="E2071" s="29"/>
      <c r="F2071" s="29"/>
      <c r="G2071" s="29"/>
      <c r="H2071" s="29"/>
      <c r="I2071" s="29"/>
      <c r="J2071" s="29"/>
      <c r="K2071" s="29"/>
      <c r="L2071" s="29"/>
    </row>
    <row r="2072" spans="1:12" x14ac:dyDescent="0.2">
      <c r="A2072" s="12"/>
      <c r="B2072" s="15"/>
      <c r="C2072" s="29"/>
      <c r="D2072" s="121"/>
      <c r="E2072" s="29"/>
      <c r="F2072" s="29"/>
      <c r="G2072" s="29"/>
      <c r="H2072" s="29"/>
      <c r="I2072" s="29"/>
      <c r="J2072" s="29"/>
      <c r="K2072" s="29"/>
      <c r="L2072" s="29"/>
    </row>
    <row r="2073" spans="1:12" x14ac:dyDescent="0.2">
      <c r="A2073" s="12"/>
      <c r="B2073" s="15"/>
      <c r="C2073" s="29"/>
      <c r="D2073" s="121"/>
      <c r="E2073" s="29"/>
      <c r="F2073" s="29"/>
      <c r="G2073" s="29"/>
      <c r="H2073" s="29"/>
      <c r="I2073" s="29"/>
      <c r="J2073" s="29"/>
      <c r="K2073" s="29"/>
      <c r="L2073" s="29"/>
    </row>
    <row r="2074" spans="1:12" x14ac:dyDescent="0.2">
      <c r="A2074" s="12"/>
      <c r="B2074" s="15"/>
      <c r="C2074" s="29"/>
      <c r="D2074" s="121"/>
      <c r="E2074" s="29"/>
      <c r="F2074" s="29"/>
      <c r="G2074" s="29"/>
      <c r="H2074" s="29"/>
      <c r="I2074" s="29"/>
      <c r="J2074" s="29"/>
      <c r="K2074" s="29"/>
      <c r="L2074" s="29"/>
    </row>
    <row r="2075" spans="1:12" x14ac:dyDescent="0.2">
      <c r="A2075" s="12"/>
      <c r="B2075" s="15"/>
      <c r="C2075" s="29"/>
      <c r="D2075" s="121"/>
      <c r="E2075" s="29"/>
      <c r="F2075" s="29"/>
      <c r="G2075" s="29"/>
      <c r="H2075" s="29"/>
      <c r="I2075" s="29"/>
      <c r="J2075" s="29"/>
      <c r="K2075" s="29"/>
      <c r="L2075" s="29"/>
    </row>
    <row r="2076" spans="1:12" x14ac:dyDescent="0.2">
      <c r="A2076" s="12"/>
      <c r="B2076" s="15"/>
      <c r="C2076" s="29"/>
      <c r="D2076" s="121"/>
      <c r="E2076" s="29"/>
      <c r="F2076" s="29"/>
      <c r="G2076" s="29"/>
      <c r="H2076" s="29"/>
      <c r="I2076" s="29"/>
      <c r="J2076" s="29"/>
      <c r="K2076" s="29"/>
      <c r="L2076" s="29"/>
    </row>
    <row r="2077" spans="1:12" x14ac:dyDescent="0.2">
      <c r="A2077" s="12"/>
      <c r="B2077" s="15"/>
      <c r="C2077" s="29"/>
      <c r="D2077" s="121"/>
      <c r="E2077" s="29"/>
      <c r="F2077" s="29"/>
      <c r="G2077" s="29"/>
      <c r="H2077" s="29"/>
      <c r="I2077" s="29"/>
      <c r="J2077" s="29"/>
      <c r="K2077" s="29"/>
      <c r="L2077" s="29"/>
    </row>
    <row r="2078" spans="1:12" x14ac:dyDescent="0.2">
      <c r="A2078" s="12"/>
      <c r="B2078" s="15"/>
      <c r="C2078" s="29"/>
      <c r="D2078" s="121"/>
      <c r="E2078" s="29"/>
      <c r="F2078" s="29"/>
      <c r="G2078" s="29"/>
      <c r="H2078" s="29"/>
      <c r="I2078" s="29"/>
      <c r="J2078" s="29"/>
      <c r="K2078" s="29"/>
      <c r="L2078" s="29"/>
    </row>
    <row r="2079" spans="1:12" x14ac:dyDescent="0.2">
      <c r="A2079" s="12"/>
      <c r="B2079" s="15"/>
      <c r="C2079" s="29"/>
      <c r="D2079" s="121"/>
      <c r="E2079" s="29"/>
      <c r="F2079" s="29"/>
      <c r="G2079" s="29"/>
      <c r="H2079" s="29"/>
      <c r="I2079" s="29"/>
      <c r="J2079" s="29"/>
      <c r="K2079" s="29"/>
      <c r="L2079" s="29"/>
    </row>
    <row r="2080" spans="1:12" x14ac:dyDescent="0.2">
      <c r="A2080" s="12"/>
      <c r="B2080" s="15"/>
      <c r="C2080" s="29"/>
      <c r="D2080" s="121"/>
      <c r="E2080" s="29"/>
      <c r="F2080" s="29"/>
      <c r="G2080" s="29"/>
      <c r="H2080" s="29"/>
      <c r="I2080" s="29"/>
      <c r="J2080" s="29"/>
      <c r="K2080" s="29"/>
      <c r="L2080" s="29"/>
    </row>
    <row r="2081" spans="1:12" x14ac:dyDescent="0.2">
      <c r="A2081" s="12"/>
      <c r="B2081" s="15"/>
      <c r="C2081" s="29"/>
      <c r="D2081" s="121"/>
      <c r="E2081" s="29"/>
      <c r="F2081" s="29"/>
      <c r="G2081" s="29"/>
      <c r="H2081" s="29"/>
      <c r="I2081" s="29"/>
      <c r="J2081" s="29"/>
      <c r="K2081" s="29"/>
      <c r="L2081" s="29"/>
    </row>
    <row r="2082" spans="1:12" x14ac:dyDescent="0.2">
      <c r="A2082" s="12"/>
      <c r="B2082" s="15"/>
      <c r="C2082" s="29"/>
      <c r="D2082" s="121"/>
      <c r="E2082" s="29"/>
      <c r="F2082" s="29"/>
      <c r="G2082" s="29"/>
      <c r="H2082" s="29"/>
      <c r="I2082" s="29"/>
      <c r="J2082" s="29"/>
      <c r="K2082" s="29"/>
      <c r="L2082" s="29"/>
    </row>
    <row r="2083" spans="1:12" x14ac:dyDescent="0.2">
      <c r="A2083" s="12"/>
      <c r="B2083" s="15"/>
      <c r="C2083" s="29"/>
      <c r="D2083" s="121"/>
      <c r="E2083" s="29"/>
      <c r="F2083" s="29"/>
      <c r="G2083" s="29"/>
      <c r="H2083" s="29"/>
      <c r="I2083" s="29"/>
      <c r="J2083" s="29"/>
      <c r="K2083" s="29"/>
      <c r="L2083" s="29"/>
    </row>
    <row r="2084" spans="1:12" x14ac:dyDescent="0.2">
      <c r="A2084" s="12"/>
      <c r="B2084" s="15"/>
      <c r="C2084" s="29"/>
      <c r="D2084" s="121"/>
      <c r="E2084" s="29"/>
      <c r="F2084" s="29"/>
      <c r="G2084" s="29"/>
      <c r="H2084" s="29"/>
      <c r="I2084" s="29"/>
      <c r="J2084" s="29"/>
      <c r="K2084" s="29"/>
      <c r="L2084" s="29"/>
    </row>
    <row r="2085" spans="1:12" x14ac:dyDescent="0.2">
      <c r="A2085" s="12"/>
      <c r="B2085" s="15"/>
      <c r="C2085" s="29"/>
      <c r="D2085" s="121"/>
      <c r="E2085" s="29"/>
      <c r="F2085" s="29"/>
      <c r="G2085" s="29"/>
      <c r="H2085" s="29"/>
      <c r="I2085" s="29"/>
      <c r="J2085" s="29"/>
      <c r="K2085" s="29"/>
      <c r="L2085" s="29"/>
    </row>
    <row r="2086" spans="1:12" x14ac:dyDescent="0.2">
      <c r="A2086" s="12"/>
      <c r="B2086" s="15"/>
      <c r="C2086" s="29"/>
      <c r="D2086" s="121"/>
      <c r="E2086" s="29"/>
      <c r="F2086" s="29"/>
      <c r="G2086" s="29"/>
      <c r="H2086" s="29"/>
      <c r="I2086" s="29"/>
      <c r="J2086" s="29"/>
      <c r="K2086" s="29"/>
      <c r="L2086" s="29"/>
    </row>
    <row r="2087" spans="1:12" x14ac:dyDescent="0.2">
      <c r="A2087" s="12"/>
      <c r="B2087" s="15"/>
      <c r="C2087" s="29"/>
      <c r="D2087" s="121"/>
      <c r="E2087" s="29"/>
      <c r="F2087" s="29"/>
      <c r="G2087" s="29"/>
      <c r="H2087" s="29"/>
      <c r="I2087" s="29"/>
      <c r="J2087" s="29"/>
      <c r="K2087" s="29"/>
      <c r="L2087" s="29"/>
    </row>
    <row r="2088" spans="1:12" x14ac:dyDescent="0.2">
      <c r="A2088" s="12"/>
      <c r="B2088" s="15"/>
      <c r="C2088" s="29"/>
      <c r="D2088" s="121"/>
      <c r="E2088" s="29"/>
      <c r="F2088" s="29"/>
      <c r="G2088" s="29"/>
      <c r="H2088" s="29"/>
      <c r="I2088" s="29"/>
      <c r="J2088" s="29"/>
      <c r="K2088" s="29"/>
      <c r="L2088" s="29"/>
    </row>
    <row r="2089" spans="1:12" x14ac:dyDescent="0.2">
      <c r="A2089" s="12"/>
      <c r="B2089" s="15"/>
      <c r="C2089" s="29"/>
      <c r="D2089" s="121"/>
      <c r="E2089" s="29"/>
      <c r="F2089" s="29"/>
      <c r="G2089" s="29"/>
      <c r="H2089" s="29"/>
      <c r="I2089" s="29"/>
      <c r="J2089" s="29"/>
      <c r="K2089" s="29"/>
      <c r="L2089" s="29"/>
    </row>
    <row r="2090" spans="1:12" x14ac:dyDescent="0.2">
      <c r="A2090" s="12"/>
      <c r="B2090" s="15"/>
      <c r="C2090" s="29"/>
      <c r="D2090" s="121"/>
      <c r="E2090" s="29"/>
      <c r="F2090" s="29"/>
      <c r="G2090" s="29"/>
      <c r="H2090" s="29"/>
      <c r="I2090" s="29"/>
      <c r="J2090" s="29"/>
      <c r="K2090" s="29"/>
      <c r="L2090" s="29"/>
    </row>
    <row r="2091" spans="1:12" x14ac:dyDescent="0.2">
      <c r="A2091" s="12"/>
      <c r="B2091" s="15"/>
      <c r="C2091" s="29"/>
      <c r="D2091" s="121"/>
      <c r="E2091" s="29"/>
      <c r="F2091" s="29"/>
      <c r="G2091" s="29"/>
      <c r="H2091" s="29"/>
      <c r="I2091" s="29"/>
      <c r="J2091" s="29"/>
      <c r="K2091" s="29"/>
      <c r="L2091" s="29"/>
    </row>
    <row r="2092" spans="1:12" x14ac:dyDescent="0.2">
      <c r="A2092" s="12"/>
      <c r="B2092" s="15"/>
      <c r="C2092" s="29"/>
      <c r="D2092" s="121"/>
      <c r="E2092" s="29"/>
      <c r="F2092" s="29"/>
      <c r="G2092" s="29"/>
      <c r="H2092" s="29"/>
      <c r="I2092" s="29"/>
      <c r="J2092" s="29"/>
      <c r="K2092" s="29"/>
      <c r="L2092" s="29"/>
    </row>
    <row r="2093" spans="1:12" x14ac:dyDescent="0.2">
      <c r="A2093" s="12"/>
      <c r="B2093" s="15"/>
      <c r="C2093" s="29"/>
      <c r="D2093" s="121"/>
      <c r="E2093" s="29"/>
      <c r="F2093" s="29"/>
      <c r="G2093" s="29"/>
      <c r="H2093" s="29"/>
      <c r="I2093" s="29"/>
      <c r="J2093" s="29"/>
      <c r="K2093" s="29"/>
      <c r="L2093" s="29"/>
    </row>
    <row r="2094" spans="1:12" x14ac:dyDescent="0.2">
      <c r="A2094" s="12"/>
      <c r="B2094" s="15"/>
      <c r="C2094" s="29"/>
      <c r="D2094" s="121"/>
      <c r="E2094" s="29"/>
      <c r="F2094" s="29"/>
      <c r="G2094" s="29"/>
      <c r="H2094" s="29"/>
      <c r="I2094" s="29"/>
      <c r="J2094" s="29"/>
      <c r="K2094" s="29"/>
      <c r="L2094" s="29"/>
    </row>
    <row r="2095" spans="1:12" x14ac:dyDescent="0.2">
      <c r="A2095" s="12"/>
      <c r="B2095" s="15"/>
      <c r="C2095" s="29"/>
      <c r="D2095" s="121"/>
      <c r="E2095" s="29"/>
      <c r="F2095" s="29"/>
      <c r="G2095" s="29"/>
      <c r="H2095" s="29"/>
      <c r="I2095" s="29"/>
      <c r="J2095" s="29"/>
      <c r="K2095" s="29"/>
      <c r="L2095" s="29"/>
    </row>
    <row r="2096" spans="1:12" x14ac:dyDescent="0.2">
      <c r="A2096" s="12"/>
      <c r="B2096" s="15"/>
      <c r="C2096" s="29"/>
      <c r="D2096" s="121"/>
      <c r="E2096" s="29"/>
      <c r="F2096" s="29"/>
      <c r="G2096" s="29"/>
      <c r="H2096" s="29"/>
      <c r="I2096" s="29"/>
      <c r="J2096" s="29"/>
      <c r="K2096" s="29"/>
      <c r="L2096" s="29"/>
    </row>
    <row r="2097" spans="1:12" x14ac:dyDescent="0.2">
      <c r="A2097" s="12"/>
      <c r="B2097" s="15"/>
      <c r="C2097" s="29"/>
      <c r="D2097" s="121"/>
      <c r="E2097" s="29"/>
      <c r="F2097" s="29"/>
      <c r="G2097" s="29"/>
      <c r="H2097" s="29"/>
      <c r="I2097" s="29"/>
      <c r="J2097" s="29"/>
      <c r="K2097" s="29"/>
      <c r="L2097" s="29"/>
    </row>
    <row r="2098" spans="1:12" x14ac:dyDescent="0.2">
      <c r="A2098" s="12"/>
      <c r="B2098" s="15"/>
      <c r="C2098" s="29"/>
      <c r="D2098" s="121"/>
      <c r="E2098" s="29"/>
      <c r="F2098" s="29"/>
      <c r="G2098" s="29"/>
      <c r="H2098" s="29"/>
      <c r="I2098" s="29"/>
      <c r="J2098" s="29"/>
      <c r="K2098" s="29"/>
      <c r="L2098" s="29"/>
    </row>
    <row r="2099" spans="1:12" x14ac:dyDescent="0.2">
      <c r="A2099" s="12"/>
      <c r="B2099" s="15"/>
      <c r="C2099" s="29"/>
      <c r="D2099" s="121"/>
      <c r="E2099" s="29"/>
      <c r="F2099" s="29"/>
      <c r="G2099" s="29"/>
      <c r="H2099" s="29"/>
      <c r="I2099" s="29"/>
      <c r="J2099" s="29"/>
      <c r="K2099" s="29"/>
      <c r="L2099" s="29"/>
    </row>
    <row r="2100" spans="1:12" x14ac:dyDescent="0.2">
      <c r="A2100" s="12"/>
      <c r="B2100" s="15"/>
      <c r="C2100" s="29"/>
      <c r="D2100" s="121"/>
      <c r="E2100" s="29"/>
      <c r="F2100" s="29"/>
      <c r="G2100" s="29"/>
      <c r="H2100" s="29"/>
      <c r="I2100" s="29"/>
      <c r="J2100" s="29"/>
      <c r="K2100" s="29"/>
      <c r="L2100" s="29"/>
    </row>
    <row r="2101" spans="1:12" x14ac:dyDescent="0.2">
      <c r="A2101" s="12"/>
      <c r="B2101" s="15"/>
      <c r="C2101" s="29"/>
      <c r="D2101" s="121"/>
      <c r="E2101" s="29"/>
      <c r="F2101" s="29"/>
      <c r="G2101" s="29"/>
      <c r="H2101" s="29"/>
      <c r="I2101" s="29"/>
      <c r="J2101" s="29"/>
      <c r="K2101" s="29"/>
      <c r="L2101" s="29"/>
    </row>
    <row r="2102" spans="1:12" x14ac:dyDescent="0.2">
      <c r="A2102" s="12"/>
      <c r="B2102" s="15"/>
      <c r="C2102" s="29"/>
      <c r="D2102" s="121"/>
      <c r="E2102" s="29"/>
      <c r="F2102" s="29"/>
      <c r="G2102" s="29"/>
      <c r="H2102" s="29"/>
      <c r="I2102" s="29"/>
      <c r="J2102" s="29"/>
      <c r="K2102" s="29"/>
      <c r="L2102" s="29"/>
    </row>
    <row r="2103" spans="1:12" x14ac:dyDescent="0.2">
      <c r="A2103" s="12"/>
      <c r="B2103" s="15"/>
      <c r="C2103" s="29"/>
      <c r="D2103" s="121"/>
      <c r="E2103" s="29"/>
      <c r="F2103" s="29"/>
      <c r="G2103" s="29"/>
      <c r="H2103" s="29"/>
      <c r="I2103" s="29"/>
      <c r="J2103" s="29"/>
      <c r="K2103" s="29"/>
      <c r="L2103" s="29"/>
    </row>
    <row r="2104" spans="1:12" x14ac:dyDescent="0.2">
      <c r="A2104" s="12"/>
      <c r="B2104" s="15"/>
      <c r="C2104" s="29"/>
      <c r="D2104" s="121"/>
      <c r="E2104" s="29"/>
      <c r="F2104" s="29"/>
      <c r="G2104" s="29"/>
      <c r="H2104" s="29"/>
      <c r="I2104" s="29"/>
      <c r="J2104" s="29"/>
      <c r="K2104" s="29"/>
      <c r="L2104" s="29"/>
    </row>
    <row r="2105" spans="1:12" x14ac:dyDescent="0.2">
      <c r="A2105" s="12"/>
      <c r="B2105" s="15"/>
      <c r="C2105" s="29"/>
      <c r="D2105" s="121"/>
      <c r="E2105" s="29"/>
      <c r="F2105" s="29"/>
      <c r="G2105" s="29"/>
      <c r="H2105" s="29"/>
      <c r="I2105" s="29"/>
      <c r="J2105" s="29"/>
      <c r="K2105" s="29"/>
      <c r="L2105" s="29"/>
    </row>
    <row r="2106" spans="1:12" x14ac:dyDescent="0.2">
      <c r="A2106" s="12"/>
      <c r="B2106" s="15"/>
      <c r="C2106" s="29"/>
      <c r="D2106" s="121"/>
      <c r="E2106" s="29"/>
      <c r="F2106" s="29"/>
      <c r="G2106" s="29"/>
      <c r="H2106" s="29"/>
      <c r="I2106" s="29"/>
      <c r="J2106" s="29"/>
      <c r="K2106" s="29"/>
      <c r="L2106" s="29"/>
    </row>
    <row r="2107" spans="1:12" x14ac:dyDescent="0.2">
      <c r="A2107" s="12"/>
      <c r="B2107" s="15"/>
      <c r="C2107" s="29"/>
      <c r="D2107" s="121"/>
      <c r="E2107" s="29"/>
      <c r="F2107" s="29"/>
      <c r="G2107" s="29"/>
      <c r="H2107" s="29"/>
      <c r="I2107" s="29"/>
      <c r="J2107" s="29"/>
      <c r="K2107" s="29"/>
      <c r="L2107" s="29"/>
    </row>
    <row r="2108" spans="1:12" x14ac:dyDescent="0.2">
      <c r="A2108" s="12"/>
      <c r="B2108" s="15"/>
      <c r="C2108" s="29"/>
      <c r="D2108" s="121"/>
      <c r="E2108" s="29"/>
      <c r="F2108" s="29"/>
      <c r="G2108" s="29"/>
      <c r="H2108" s="29"/>
      <c r="I2108" s="29"/>
      <c r="J2108" s="29"/>
      <c r="K2108" s="29"/>
      <c r="L2108" s="29"/>
    </row>
    <row r="2109" spans="1:12" x14ac:dyDescent="0.2">
      <c r="A2109" s="12"/>
      <c r="B2109" s="15"/>
      <c r="C2109" s="29"/>
      <c r="D2109" s="121"/>
      <c r="E2109" s="29"/>
      <c r="F2109" s="29"/>
      <c r="G2109" s="29"/>
      <c r="H2109" s="29"/>
      <c r="I2109" s="29"/>
      <c r="J2109" s="29"/>
      <c r="K2109" s="29"/>
      <c r="L2109" s="29"/>
    </row>
    <row r="2110" spans="1:12" x14ac:dyDescent="0.2">
      <c r="A2110" s="12"/>
      <c r="B2110" s="15"/>
      <c r="C2110" s="29"/>
      <c r="D2110" s="121"/>
      <c r="E2110" s="29"/>
      <c r="F2110" s="29"/>
      <c r="G2110" s="29"/>
      <c r="H2110" s="29"/>
      <c r="I2110" s="29"/>
      <c r="J2110" s="29"/>
      <c r="K2110" s="29"/>
      <c r="L2110" s="29"/>
    </row>
    <row r="2111" spans="1:12" x14ac:dyDescent="0.2">
      <c r="A2111" s="12"/>
      <c r="B2111" s="15"/>
      <c r="C2111" s="29"/>
      <c r="D2111" s="121"/>
      <c r="E2111" s="29"/>
      <c r="F2111" s="29"/>
      <c r="G2111" s="29"/>
      <c r="H2111" s="29"/>
      <c r="I2111" s="29"/>
      <c r="J2111" s="29"/>
      <c r="K2111" s="29"/>
      <c r="L2111" s="29"/>
    </row>
    <row r="2112" spans="1:12" x14ac:dyDescent="0.2">
      <c r="A2112" s="12"/>
      <c r="B2112" s="15"/>
      <c r="C2112" s="29"/>
      <c r="D2112" s="121"/>
      <c r="E2112" s="29"/>
      <c r="F2112" s="29"/>
      <c r="G2112" s="29"/>
      <c r="H2112" s="29"/>
      <c r="I2112" s="29"/>
      <c r="J2112" s="29"/>
      <c r="K2112" s="29"/>
      <c r="L2112" s="29"/>
    </row>
    <row r="2113" spans="1:12" x14ac:dyDescent="0.2">
      <c r="A2113" s="12"/>
      <c r="B2113" s="15"/>
      <c r="C2113" s="29"/>
      <c r="D2113" s="121"/>
      <c r="E2113" s="29"/>
      <c r="F2113" s="29"/>
      <c r="G2113" s="29"/>
      <c r="H2113" s="29"/>
      <c r="I2113" s="29"/>
      <c r="J2113" s="29"/>
      <c r="K2113" s="29"/>
      <c r="L2113" s="29"/>
    </row>
    <row r="2114" spans="1:12" x14ac:dyDescent="0.2">
      <c r="A2114" s="12"/>
      <c r="B2114" s="15"/>
      <c r="C2114" s="29"/>
      <c r="D2114" s="121"/>
      <c r="E2114" s="29"/>
      <c r="F2114" s="29"/>
      <c r="G2114" s="29"/>
      <c r="H2114" s="29"/>
      <c r="I2114" s="29"/>
      <c r="J2114" s="29"/>
      <c r="K2114" s="29"/>
      <c r="L2114" s="29"/>
    </row>
    <row r="2115" spans="1:12" x14ac:dyDescent="0.2">
      <c r="A2115" s="12"/>
      <c r="B2115" s="15"/>
      <c r="C2115" s="29"/>
      <c r="D2115" s="121"/>
      <c r="E2115" s="29"/>
      <c r="F2115" s="29"/>
      <c r="G2115" s="29"/>
      <c r="H2115" s="29"/>
      <c r="I2115" s="29"/>
      <c r="J2115" s="29"/>
      <c r="K2115" s="29"/>
      <c r="L2115" s="29"/>
    </row>
    <row r="2116" spans="1:12" x14ac:dyDescent="0.2">
      <c r="A2116" s="12"/>
      <c r="B2116" s="15"/>
      <c r="C2116" s="29"/>
      <c r="D2116" s="121"/>
      <c r="E2116" s="29"/>
      <c r="F2116" s="29"/>
      <c r="G2116" s="29"/>
      <c r="H2116" s="29"/>
      <c r="I2116" s="29"/>
      <c r="J2116" s="29"/>
      <c r="K2116" s="29"/>
      <c r="L2116" s="29"/>
    </row>
    <row r="2117" spans="1:12" x14ac:dyDescent="0.2">
      <c r="A2117" s="12"/>
      <c r="B2117" s="15"/>
      <c r="C2117" s="29"/>
      <c r="D2117" s="121"/>
      <c r="E2117" s="29"/>
      <c r="F2117" s="29"/>
      <c r="G2117" s="29"/>
      <c r="H2117" s="29"/>
      <c r="I2117" s="29"/>
      <c r="J2117" s="29"/>
      <c r="K2117" s="29"/>
      <c r="L2117" s="29"/>
    </row>
    <row r="2118" spans="1:12" x14ac:dyDescent="0.2">
      <c r="A2118" s="12"/>
      <c r="B2118" s="15"/>
      <c r="C2118" s="29"/>
      <c r="D2118" s="121"/>
      <c r="E2118" s="29"/>
      <c r="F2118" s="29"/>
      <c r="G2118" s="29"/>
      <c r="H2118" s="29"/>
      <c r="I2118" s="29"/>
      <c r="J2118" s="29"/>
      <c r="K2118" s="29"/>
      <c r="L2118" s="29"/>
    </row>
    <row r="2119" spans="1:12" x14ac:dyDescent="0.2">
      <c r="A2119" s="12"/>
      <c r="B2119" s="15"/>
      <c r="C2119" s="29"/>
      <c r="D2119" s="121"/>
      <c r="E2119" s="29"/>
      <c r="F2119" s="29"/>
      <c r="G2119" s="29"/>
      <c r="H2119" s="29"/>
      <c r="I2119" s="29"/>
      <c r="J2119" s="29"/>
      <c r="K2119" s="29"/>
      <c r="L2119" s="29"/>
    </row>
    <row r="2120" spans="1:12" x14ac:dyDescent="0.2">
      <c r="A2120" s="12"/>
      <c r="B2120" s="15"/>
      <c r="C2120" s="29"/>
      <c r="D2120" s="121"/>
      <c r="E2120" s="29"/>
      <c r="F2120" s="29"/>
      <c r="G2120" s="29"/>
      <c r="H2120" s="29"/>
      <c r="I2120" s="29"/>
      <c r="J2120" s="29"/>
      <c r="K2120" s="29"/>
      <c r="L2120" s="29"/>
    </row>
    <row r="2121" spans="1:12" x14ac:dyDescent="0.2">
      <c r="A2121" s="12"/>
      <c r="B2121" s="15"/>
      <c r="C2121" s="29"/>
      <c r="D2121" s="121"/>
      <c r="E2121" s="29"/>
      <c r="F2121" s="29"/>
      <c r="G2121" s="29"/>
      <c r="H2121" s="29"/>
      <c r="I2121" s="29"/>
      <c r="J2121" s="29"/>
      <c r="K2121" s="29"/>
      <c r="L2121" s="29"/>
    </row>
    <row r="2122" spans="1:12" x14ac:dyDescent="0.2">
      <c r="A2122" s="12"/>
      <c r="B2122" s="15"/>
      <c r="C2122" s="29"/>
      <c r="D2122" s="121"/>
      <c r="E2122" s="29"/>
      <c r="F2122" s="29"/>
      <c r="G2122" s="29"/>
      <c r="H2122" s="29"/>
      <c r="I2122" s="29"/>
      <c r="J2122" s="29"/>
      <c r="K2122" s="29"/>
      <c r="L2122" s="29"/>
    </row>
    <row r="2123" spans="1:12" x14ac:dyDescent="0.2">
      <c r="A2123" s="12"/>
      <c r="B2123" s="15"/>
      <c r="C2123" s="29"/>
      <c r="D2123" s="121"/>
      <c r="E2123" s="29"/>
      <c r="F2123" s="29"/>
      <c r="G2123" s="29"/>
      <c r="H2123" s="29"/>
      <c r="I2123" s="29"/>
      <c r="J2123" s="29"/>
      <c r="K2123" s="29"/>
      <c r="L2123" s="29"/>
    </row>
    <row r="2124" spans="1:12" x14ac:dyDescent="0.2">
      <c r="A2124" s="12"/>
      <c r="B2124" s="15"/>
      <c r="C2124" s="29"/>
      <c r="D2124" s="121"/>
      <c r="E2124" s="29"/>
      <c r="F2124" s="29"/>
      <c r="G2124" s="29"/>
      <c r="H2124" s="29"/>
      <c r="I2124" s="29"/>
      <c r="J2124" s="29"/>
      <c r="K2124" s="29"/>
      <c r="L2124" s="29"/>
    </row>
    <row r="2125" spans="1:12" x14ac:dyDescent="0.2">
      <c r="A2125" s="12"/>
      <c r="B2125" s="15"/>
      <c r="C2125" s="29"/>
      <c r="D2125" s="121"/>
      <c r="E2125" s="29"/>
      <c r="F2125" s="29"/>
      <c r="G2125" s="29"/>
      <c r="H2125" s="29"/>
      <c r="I2125" s="29"/>
      <c r="J2125" s="29"/>
      <c r="K2125" s="29"/>
      <c r="L2125" s="29"/>
    </row>
    <row r="2126" spans="1:12" x14ac:dyDescent="0.2">
      <c r="A2126" s="12"/>
      <c r="B2126" s="15"/>
      <c r="C2126" s="29"/>
      <c r="D2126" s="121"/>
      <c r="E2126" s="29"/>
      <c r="F2126" s="29"/>
      <c r="G2126" s="29"/>
      <c r="H2126" s="29"/>
      <c r="I2126" s="29"/>
      <c r="J2126" s="29"/>
      <c r="K2126" s="29"/>
      <c r="L2126" s="29"/>
    </row>
    <row r="2127" spans="1:12" x14ac:dyDescent="0.2">
      <c r="A2127" s="12"/>
      <c r="B2127" s="15"/>
      <c r="C2127" s="29"/>
      <c r="D2127" s="121"/>
      <c r="E2127" s="29"/>
      <c r="F2127" s="29"/>
      <c r="G2127" s="29"/>
      <c r="H2127" s="29"/>
      <c r="I2127" s="29"/>
      <c r="J2127" s="29"/>
      <c r="K2127" s="29"/>
      <c r="L2127" s="29"/>
    </row>
    <row r="2128" spans="1:12" x14ac:dyDescent="0.2">
      <c r="A2128" s="12"/>
      <c r="B2128" s="15"/>
      <c r="C2128" s="29"/>
      <c r="D2128" s="121"/>
      <c r="E2128" s="29"/>
      <c r="F2128" s="29"/>
      <c r="G2128" s="29"/>
      <c r="H2128" s="29"/>
      <c r="I2128" s="29"/>
      <c r="J2128" s="29"/>
      <c r="K2128" s="29"/>
      <c r="L2128" s="29"/>
    </row>
    <row r="2129" spans="1:12" x14ac:dyDescent="0.2">
      <c r="A2129" s="12"/>
      <c r="B2129" s="15"/>
      <c r="C2129" s="29"/>
      <c r="D2129" s="121"/>
      <c r="E2129" s="29"/>
      <c r="F2129" s="29"/>
      <c r="G2129" s="29"/>
      <c r="H2129" s="29"/>
      <c r="I2129" s="29"/>
      <c r="J2129" s="29"/>
      <c r="K2129" s="29"/>
      <c r="L2129" s="29"/>
    </row>
    <row r="2130" spans="1:12" x14ac:dyDescent="0.2">
      <c r="A2130" s="12"/>
      <c r="B2130" s="15"/>
      <c r="C2130" s="29"/>
      <c r="D2130" s="121"/>
      <c r="E2130" s="29"/>
      <c r="F2130" s="29"/>
      <c r="G2130" s="29"/>
      <c r="H2130" s="29"/>
      <c r="I2130" s="29"/>
      <c r="J2130" s="29"/>
      <c r="K2130" s="29"/>
      <c r="L2130" s="29"/>
    </row>
    <row r="2131" spans="1:12" x14ac:dyDescent="0.2">
      <c r="A2131" s="12"/>
      <c r="B2131" s="15"/>
      <c r="C2131" s="29"/>
      <c r="D2131" s="121"/>
      <c r="E2131" s="29"/>
      <c r="F2131" s="29"/>
      <c r="G2131" s="29"/>
      <c r="H2131" s="29"/>
      <c r="I2131" s="29"/>
      <c r="J2131" s="29"/>
      <c r="K2131" s="29"/>
      <c r="L2131" s="29"/>
    </row>
    <row r="2132" spans="1:12" x14ac:dyDescent="0.2">
      <c r="A2132" s="12"/>
      <c r="B2132" s="15"/>
      <c r="C2132" s="29"/>
      <c r="D2132" s="121"/>
      <c r="E2132" s="29"/>
      <c r="F2132" s="29"/>
      <c r="G2132" s="29"/>
      <c r="H2132" s="29"/>
      <c r="I2132" s="29"/>
      <c r="J2132" s="29"/>
      <c r="K2132" s="29"/>
      <c r="L2132" s="29"/>
    </row>
    <row r="2133" spans="1:12" x14ac:dyDescent="0.2">
      <c r="A2133" s="12"/>
      <c r="B2133" s="15"/>
      <c r="C2133" s="29"/>
      <c r="D2133" s="121"/>
      <c r="E2133" s="29"/>
      <c r="F2133" s="29"/>
      <c r="G2133" s="29"/>
      <c r="H2133" s="29"/>
      <c r="I2133" s="29"/>
      <c r="J2133" s="29"/>
      <c r="K2133" s="29"/>
      <c r="L2133" s="29"/>
    </row>
    <row r="2134" spans="1:12" x14ac:dyDescent="0.2">
      <c r="A2134" s="12"/>
      <c r="B2134" s="15"/>
      <c r="C2134" s="29"/>
      <c r="D2134" s="121"/>
      <c r="E2134" s="29"/>
      <c r="F2134" s="29"/>
      <c r="G2134" s="29"/>
      <c r="H2134" s="29"/>
      <c r="I2134" s="29"/>
      <c r="J2134" s="29"/>
      <c r="K2134" s="29"/>
      <c r="L2134" s="29"/>
    </row>
    <row r="2135" spans="1:12" x14ac:dyDescent="0.2">
      <c r="A2135" s="12"/>
      <c r="B2135" s="15"/>
      <c r="C2135" s="29"/>
      <c r="D2135" s="121"/>
      <c r="E2135" s="29"/>
      <c r="F2135" s="29"/>
      <c r="G2135" s="29"/>
      <c r="H2135" s="29"/>
      <c r="I2135" s="29"/>
      <c r="J2135" s="29"/>
      <c r="K2135" s="29"/>
      <c r="L2135" s="29"/>
    </row>
    <row r="2136" spans="1:12" x14ac:dyDescent="0.2">
      <c r="A2136" s="12"/>
      <c r="B2136" s="15"/>
      <c r="C2136" s="29"/>
      <c r="D2136" s="121"/>
      <c r="E2136" s="29"/>
      <c r="F2136" s="29"/>
      <c r="G2136" s="29"/>
      <c r="H2136" s="29"/>
      <c r="I2136" s="29"/>
      <c r="J2136" s="29"/>
      <c r="K2136" s="29"/>
      <c r="L2136" s="29"/>
    </row>
    <row r="2137" spans="1:12" x14ac:dyDescent="0.2">
      <c r="A2137" s="12"/>
      <c r="B2137" s="15"/>
      <c r="C2137" s="29"/>
      <c r="D2137" s="121"/>
      <c r="E2137" s="29"/>
      <c r="F2137" s="29"/>
      <c r="G2137" s="29"/>
      <c r="H2137" s="29"/>
      <c r="I2137" s="29"/>
      <c r="J2137" s="29"/>
      <c r="K2137" s="29"/>
      <c r="L2137" s="29"/>
    </row>
    <row r="2138" spans="1:12" x14ac:dyDescent="0.2">
      <c r="A2138" s="12"/>
      <c r="B2138" s="15"/>
      <c r="C2138" s="29"/>
      <c r="D2138" s="121"/>
      <c r="E2138" s="29"/>
      <c r="F2138" s="29"/>
      <c r="G2138" s="29"/>
      <c r="H2138" s="29"/>
      <c r="I2138" s="29"/>
      <c r="J2138" s="29"/>
      <c r="K2138" s="29"/>
      <c r="L2138" s="29"/>
    </row>
    <row r="2139" spans="1:12" x14ac:dyDescent="0.2">
      <c r="A2139" s="12"/>
      <c r="B2139" s="15"/>
      <c r="C2139" s="29"/>
      <c r="D2139" s="121"/>
      <c r="E2139" s="29"/>
      <c r="F2139" s="29"/>
      <c r="G2139" s="29"/>
      <c r="H2139" s="29"/>
      <c r="I2139" s="29"/>
      <c r="J2139" s="29"/>
      <c r="K2139" s="29"/>
      <c r="L2139" s="29"/>
    </row>
    <row r="2140" spans="1:12" x14ac:dyDescent="0.2">
      <c r="A2140" s="12"/>
      <c r="B2140" s="15"/>
      <c r="C2140" s="29"/>
      <c r="D2140" s="121"/>
      <c r="E2140" s="29"/>
      <c r="F2140" s="29"/>
      <c r="G2140" s="29"/>
      <c r="H2140" s="29"/>
      <c r="I2140" s="29"/>
      <c r="J2140" s="29"/>
      <c r="K2140" s="29"/>
      <c r="L2140" s="29"/>
    </row>
    <row r="2141" spans="1:12" x14ac:dyDescent="0.2">
      <c r="A2141" s="12"/>
      <c r="B2141" s="15"/>
      <c r="C2141" s="29"/>
      <c r="D2141" s="121"/>
      <c r="E2141" s="29"/>
      <c r="F2141" s="29"/>
      <c r="G2141" s="29"/>
      <c r="H2141" s="29"/>
      <c r="I2141" s="29"/>
      <c r="J2141" s="29"/>
      <c r="K2141" s="29"/>
      <c r="L2141" s="29"/>
    </row>
    <row r="2142" spans="1:12" x14ac:dyDescent="0.2">
      <c r="A2142" s="12"/>
      <c r="B2142" s="15"/>
      <c r="C2142" s="29"/>
      <c r="D2142" s="121"/>
      <c r="E2142" s="29"/>
      <c r="F2142" s="29"/>
      <c r="G2142" s="29"/>
      <c r="H2142" s="29"/>
      <c r="I2142" s="29"/>
      <c r="J2142" s="29"/>
      <c r="K2142" s="29"/>
      <c r="L2142" s="29"/>
    </row>
    <row r="2143" spans="1:12" x14ac:dyDescent="0.2">
      <c r="A2143" s="12"/>
      <c r="B2143" s="15"/>
      <c r="C2143" s="29"/>
      <c r="D2143" s="121"/>
      <c r="E2143" s="29"/>
      <c r="F2143" s="29"/>
      <c r="G2143" s="29"/>
      <c r="H2143" s="29"/>
      <c r="I2143" s="29"/>
      <c r="J2143" s="29"/>
      <c r="K2143" s="29"/>
      <c r="L2143" s="29"/>
    </row>
    <row r="2144" spans="1:12" x14ac:dyDescent="0.2">
      <c r="A2144" s="12"/>
      <c r="B2144" s="15"/>
      <c r="C2144" s="29"/>
      <c r="D2144" s="121"/>
      <c r="E2144" s="29"/>
      <c r="F2144" s="29"/>
      <c r="G2144" s="29"/>
      <c r="H2144" s="29"/>
      <c r="I2144" s="29"/>
      <c r="J2144" s="29"/>
      <c r="K2144" s="29"/>
      <c r="L2144" s="29"/>
    </row>
    <row r="2145" spans="1:12" x14ac:dyDescent="0.2">
      <c r="A2145" s="12"/>
      <c r="B2145" s="15"/>
      <c r="C2145" s="29"/>
      <c r="D2145" s="121"/>
      <c r="E2145" s="29"/>
      <c r="F2145" s="29"/>
      <c r="G2145" s="29"/>
      <c r="H2145" s="29"/>
      <c r="I2145" s="29"/>
      <c r="J2145" s="29"/>
      <c r="K2145" s="29"/>
      <c r="L2145" s="29"/>
    </row>
    <row r="2146" spans="1:12" x14ac:dyDescent="0.2">
      <c r="A2146" s="12"/>
      <c r="B2146" s="15"/>
      <c r="C2146" s="29"/>
      <c r="D2146" s="121"/>
      <c r="E2146" s="29"/>
      <c r="F2146" s="29"/>
      <c r="G2146" s="29"/>
      <c r="H2146" s="29"/>
      <c r="I2146" s="29"/>
      <c r="J2146" s="29"/>
      <c r="K2146" s="29"/>
      <c r="L2146" s="29"/>
    </row>
    <row r="2147" spans="1:12" x14ac:dyDescent="0.2">
      <c r="A2147" s="12"/>
      <c r="B2147" s="15"/>
      <c r="C2147" s="29"/>
      <c r="D2147" s="121"/>
      <c r="E2147" s="29"/>
      <c r="F2147" s="29"/>
      <c r="G2147" s="29"/>
      <c r="H2147" s="29"/>
      <c r="I2147" s="29"/>
      <c r="J2147" s="29"/>
      <c r="K2147" s="29"/>
      <c r="L2147" s="29"/>
    </row>
    <row r="2148" spans="1:12" x14ac:dyDescent="0.2">
      <c r="A2148" s="12"/>
      <c r="B2148" s="15"/>
      <c r="C2148" s="29"/>
      <c r="D2148" s="121"/>
      <c r="E2148" s="29"/>
      <c r="F2148" s="29"/>
      <c r="G2148" s="29"/>
      <c r="H2148" s="29"/>
      <c r="I2148" s="29"/>
      <c r="J2148" s="29"/>
      <c r="K2148" s="29"/>
      <c r="L2148" s="29"/>
    </row>
    <row r="2149" spans="1:12" x14ac:dyDescent="0.2">
      <c r="A2149" s="12"/>
      <c r="B2149" s="15"/>
      <c r="C2149" s="29"/>
      <c r="D2149" s="121"/>
      <c r="E2149" s="29"/>
      <c r="F2149" s="29"/>
      <c r="G2149" s="29"/>
      <c r="H2149" s="29"/>
      <c r="I2149" s="29"/>
      <c r="J2149" s="29"/>
      <c r="K2149" s="29"/>
      <c r="L2149" s="29"/>
    </row>
    <row r="2150" spans="1:12" x14ac:dyDescent="0.2">
      <c r="A2150" s="12"/>
      <c r="B2150" s="15"/>
      <c r="C2150" s="29"/>
      <c r="D2150" s="121"/>
      <c r="E2150" s="29"/>
      <c r="F2150" s="29"/>
      <c r="G2150" s="29"/>
      <c r="H2150" s="29"/>
      <c r="I2150" s="29"/>
      <c r="J2150" s="29"/>
      <c r="K2150" s="29"/>
      <c r="L2150" s="29"/>
    </row>
    <row r="2151" spans="1:12" x14ac:dyDescent="0.2">
      <c r="A2151" s="12"/>
      <c r="B2151" s="15"/>
      <c r="C2151" s="29"/>
      <c r="D2151" s="121"/>
      <c r="E2151" s="29"/>
      <c r="F2151" s="29"/>
      <c r="G2151" s="29"/>
      <c r="H2151" s="29"/>
      <c r="I2151" s="29"/>
      <c r="J2151" s="29"/>
      <c r="K2151" s="29"/>
      <c r="L2151" s="29"/>
    </row>
    <row r="2152" spans="1:12" x14ac:dyDescent="0.2">
      <c r="A2152" s="12"/>
      <c r="B2152" s="15"/>
      <c r="C2152" s="29"/>
      <c r="D2152" s="121"/>
      <c r="E2152" s="29"/>
      <c r="F2152" s="29"/>
      <c r="G2152" s="29"/>
      <c r="H2152" s="29"/>
      <c r="I2152" s="29"/>
      <c r="J2152" s="29"/>
      <c r="K2152" s="29"/>
      <c r="L2152" s="29"/>
    </row>
    <row r="2153" spans="1:12" x14ac:dyDescent="0.2">
      <c r="A2153" s="12"/>
      <c r="B2153" s="15"/>
      <c r="C2153" s="29"/>
      <c r="D2153" s="121"/>
      <c r="E2153" s="29"/>
      <c r="F2153" s="29"/>
      <c r="G2153" s="29"/>
      <c r="H2153" s="29"/>
      <c r="I2153" s="29"/>
      <c r="J2153" s="29"/>
      <c r="K2153" s="29"/>
      <c r="L2153" s="29"/>
    </row>
    <row r="2154" spans="1:12" x14ac:dyDescent="0.2">
      <c r="A2154" s="12"/>
      <c r="B2154" s="15"/>
      <c r="C2154" s="29"/>
      <c r="D2154" s="121"/>
      <c r="E2154" s="29"/>
      <c r="F2154" s="29"/>
      <c r="G2154" s="29"/>
      <c r="H2154" s="29"/>
      <c r="I2154" s="29"/>
      <c r="J2154" s="29"/>
      <c r="K2154" s="29"/>
      <c r="L2154" s="29"/>
    </row>
    <row r="2155" spans="1:12" x14ac:dyDescent="0.2">
      <c r="A2155" s="12"/>
      <c r="B2155" s="15"/>
      <c r="C2155" s="29"/>
      <c r="D2155" s="121"/>
      <c r="E2155" s="29"/>
      <c r="F2155" s="29"/>
      <c r="G2155" s="29"/>
      <c r="H2155" s="29"/>
      <c r="I2155" s="29"/>
      <c r="J2155" s="29"/>
      <c r="K2155" s="29"/>
      <c r="L2155" s="29"/>
    </row>
    <row r="2156" spans="1:12" x14ac:dyDescent="0.2">
      <c r="A2156" s="12"/>
      <c r="B2156" s="15"/>
      <c r="C2156" s="29"/>
      <c r="D2156" s="121"/>
      <c r="E2156" s="29"/>
      <c r="F2156" s="29"/>
      <c r="G2156" s="29"/>
      <c r="H2156" s="29"/>
      <c r="I2156" s="29"/>
      <c r="J2156" s="29"/>
      <c r="K2156" s="29"/>
      <c r="L2156" s="29"/>
    </row>
    <row r="2157" spans="1:12" x14ac:dyDescent="0.2">
      <c r="A2157" s="12"/>
      <c r="B2157" s="15"/>
      <c r="C2157" s="29"/>
      <c r="D2157" s="121"/>
      <c r="E2157" s="29"/>
      <c r="F2157" s="29"/>
      <c r="G2157" s="29"/>
      <c r="H2157" s="29"/>
      <c r="I2157" s="29"/>
      <c r="J2157" s="29"/>
      <c r="K2157" s="29"/>
      <c r="L2157" s="29"/>
    </row>
    <row r="2158" spans="1:12" x14ac:dyDescent="0.2">
      <c r="A2158" s="12"/>
      <c r="B2158" s="15"/>
      <c r="C2158" s="29"/>
      <c r="D2158" s="121"/>
      <c r="E2158" s="29"/>
      <c r="F2158" s="29"/>
      <c r="G2158" s="29"/>
      <c r="H2158" s="29"/>
      <c r="I2158" s="29"/>
      <c r="J2158" s="29"/>
      <c r="K2158" s="29"/>
      <c r="L2158" s="29"/>
    </row>
    <row r="2159" spans="1:12" x14ac:dyDescent="0.2">
      <c r="A2159" s="12"/>
      <c r="B2159" s="15"/>
      <c r="C2159" s="29"/>
      <c r="D2159" s="121"/>
      <c r="E2159" s="29"/>
      <c r="F2159" s="29"/>
      <c r="G2159" s="29"/>
      <c r="H2159" s="29"/>
      <c r="I2159" s="29"/>
      <c r="J2159" s="29"/>
      <c r="K2159" s="29"/>
      <c r="L2159" s="29"/>
    </row>
    <row r="2160" spans="1:12" x14ac:dyDescent="0.2">
      <c r="A2160" s="12"/>
      <c r="B2160" s="15"/>
      <c r="C2160" s="29"/>
      <c r="D2160" s="121"/>
      <c r="E2160" s="29"/>
      <c r="F2160" s="29"/>
      <c r="G2160" s="29"/>
      <c r="H2160" s="29"/>
      <c r="I2160" s="29"/>
      <c r="J2160" s="29"/>
      <c r="K2160" s="29"/>
      <c r="L2160" s="29"/>
    </row>
    <row r="2161" spans="1:12" x14ac:dyDescent="0.2">
      <c r="A2161" s="12"/>
      <c r="B2161" s="15"/>
      <c r="C2161" s="29"/>
      <c r="D2161" s="121"/>
      <c r="E2161" s="29"/>
      <c r="F2161" s="29"/>
      <c r="G2161" s="29"/>
      <c r="H2161" s="29"/>
      <c r="I2161" s="29"/>
      <c r="J2161" s="29"/>
      <c r="K2161" s="29"/>
      <c r="L2161" s="29"/>
    </row>
    <row r="2162" spans="1:12" x14ac:dyDescent="0.2">
      <c r="A2162" s="12"/>
      <c r="B2162" s="15"/>
      <c r="C2162" s="29"/>
      <c r="D2162" s="121"/>
      <c r="E2162" s="29"/>
      <c r="F2162" s="29"/>
      <c r="G2162" s="29"/>
      <c r="H2162" s="29"/>
      <c r="I2162" s="29"/>
      <c r="J2162" s="29"/>
      <c r="K2162" s="29"/>
      <c r="L2162" s="29"/>
    </row>
    <row r="2163" spans="1:12" x14ac:dyDescent="0.2">
      <c r="A2163" s="12"/>
      <c r="B2163" s="15"/>
      <c r="C2163" s="29"/>
      <c r="D2163" s="121"/>
      <c r="E2163" s="29"/>
      <c r="F2163" s="29"/>
      <c r="G2163" s="29"/>
      <c r="H2163" s="29"/>
      <c r="I2163" s="29"/>
      <c r="J2163" s="29"/>
      <c r="K2163" s="29"/>
      <c r="L2163" s="29"/>
    </row>
    <row r="2164" spans="1:12" x14ac:dyDescent="0.2">
      <c r="A2164" s="12"/>
      <c r="B2164" s="15"/>
      <c r="C2164" s="29"/>
      <c r="D2164" s="121"/>
      <c r="E2164" s="29"/>
      <c r="F2164" s="29"/>
      <c r="G2164" s="29"/>
      <c r="H2164" s="29"/>
      <c r="I2164" s="29"/>
      <c r="J2164" s="29"/>
      <c r="K2164" s="29"/>
      <c r="L2164" s="29"/>
    </row>
    <row r="2165" spans="1:12" x14ac:dyDescent="0.2">
      <c r="A2165" s="12"/>
      <c r="B2165" s="15"/>
      <c r="C2165" s="29"/>
      <c r="D2165" s="121"/>
      <c r="E2165" s="29"/>
      <c r="F2165" s="29"/>
      <c r="G2165" s="29"/>
      <c r="H2165" s="29"/>
      <c r="I2165" s="29"/>
      <c r="J2165" s="29"/>
      <c r="K2165" s="29"/>
      <c r="L2165" s="29"/>
    </row>
    <row r="2166" spans="1:12" x14ac:dyDescent="0.2">
      <c r="A2166" s="12"/>
      <c r="B2166" s="15"/>
      <c r="C2166" s="29"/>
      <c r="D2166" s="121"/>
      <c r="E2166" s="29"/>
      <c r="F2166" s="29"/>
      <c r="G2166" s="29"/>
      <c r="H2166" s="29"/>
      <c r="I2166" s="29"/>
      <c r="J2166" s="29"/>
      <c r="K2166" s="29"/>
      <c r="L2166" s="29"/>
    </row>
    <row r="2167" spans="1:12" x14ac:dyDescent="0.2">
      <c r="A2167" s="12"/>
      <c r="B2167" s="15"/>
      <c r="C2167" s="29"/>
      <c r="D2167" s="121"/>
      <c r="E2167" s="29"/>
      <c r="F2167" s="29"/>
      <c r="G2167" s="29"/>
      <c r="H2167" s="29"/>
      <c r="I2167" s="29"/>
      <c r="J2167" s="29"/>
      <c r="K2167" s="29"/>
      <c r="L2167" s="29"/>
    </row>
    <row r="2168" spans="1:12" x14ac:dyDescent="0.2">
      <c r="A2168" s="12"/>
      <c r="B2168" s="15"/>
      <c r="C2168" s="29"/>
      <c r="D2168" s="121"/>
      <c r="E2168" s="29"/>
      <c r="F2168" s="29"/>
      <c r="G2168" s="29"/>
      <c r="H2168" s="29"/>
      <c r="I2168" s="29"/>
      <c r="J2168" s="29"/>
      <c r="K2168" s="29"/>
      <c r="L2168" s="29"/>
    </row>
    <row r="2169" spans="1:12" x14ac:dyDescent="0.2">
      <c r="A2169" s="12"/>
      <c r="B2169" s="15"/>
      <c r="C2169" s="29"/>
      <c r="D2169" s="121"/>
      <c r="E2169" s="29"/>
      <c r="F2169" s="29"/>
      <c r="G2169" s="29"/>
      <c r="H2169" s="29"/>
      <c r="I2169" s="29"/>
      <c r="J2169" s="29"/>
      <c r="K2169" s="29"/>
      <c r="L2169" s="29"/>
    </row>
    <row r="2170" spans="1:12" x14ac:dyDescent="0.2">
      <c r="A2170" s="12"/>
      <c r="B2170" s="15"/>
      <c r="C2170" s="29"/>
      <c r="D2170" s="121"/>
      <c r="E2170" s="29"/>
      <c r="F2170" s="29"/>
      <c r="G2170" s="29"/>
      <c r="H2170" s="29"/>
      <c r="I2170" s="29"/>
      <c r="J2170" s="29"/>
      <c r="K2170" s="29"/>
      <c r="L2170" s="29"/>
    </row>
    <row r="2171" spans="1:12" x14ac:dyDescent="0.2">
      <c r="A2171" s="12"/>
      <c r="B2171" s="15"/>
      <c r="C2171" s="29"/>
      <c r="D2171" s="121"/>
      <c r="E2171" s="29"/>
      <c r="F2171" s="29"/>
      <c r="G2171" s="29"/>
      <c r="H2171" s="29"/>
      <c r="I2171" s="29"/>
      <c r="J2171" s="29"/>
      <c r="K2171" s="29"/>
      <c r="L2171" s="29"/>
    </row>
    <row r="2172" spans="1:12" x14ac:dyDescent="0.2">
      <c r="A2172" s="12"/>
      <c r="B2172" s="15"/>
      <c r="C2172" s="29"/>
      <c r="D2172" s="121"/>
      <c r="E2172" s="29"/>
      <c r="F2172" s="29"/>
      <c r="G2172" s="29"/>
      <c r="H2172" s="29"/>
      <c r="I2172" s="29"/>
      <c r="J2172" s="29"/>
      <c r="K2172" s="29"/>
      <c r="L2172" s="29"/>
    </row>
    <row r="2173" spans="1:12" x14ac:dyDescent="0.2">
      <c r="A2173" s="12"/>
      <c r="B2173" s="15"/>
      <c r="C2173" s="29"/>
      <c r="D2173" s="121"/>
      <c r="E2173" s="29"/>
      <c r="F2173" s="29"/>
      <c r="G2173" s="29"/>
      <c r="H2173" s="29"/>
      <c r="I2173" s="29"/>
      <c r="J2173" s="29"/>
      <c r="K2173" s="29"/>
      <c r="L2173" s="29"/>
    </row>
    <row r="2174" spans="1:12" x14ac:dyDescent="0.2">
      <c r="A2174" s="12"/>
      <c r="B2174" s="15"/>
      <c r="C2174" s="29"/>
      <c r="D2174" s="121"/>
      <c r="E2174" s="29"/>
      <c r="F2174" s="29"/>
      <c r="G2174" s="29"/>
      <c r="H2174" s="29"/>
      <c r="I2174" s="29"/>
      <c r="J2174" s="29"/>
      <c r="K2174" s="29"/>
      <c r="L2174" s="29"/>
    </row>
    <row r="2175" spans="1:12" x14ac:dyDescent="0.2">
      <c r="A2175" s="12"/>
      <c r="B2175" s="15"/>
      <c r="C2175" s="29"/>
      <c r="D2175" s="121"/>
      <c r="E2175" s="29"/>
      <c r="F2175" s="29"/>
      <c r="G2175" s="29"/>
      <c r="H2175" s="29"/>
      <c r="I2175" s="29"/>
      <c r="J2175" s="29"/>
      <c r="K2175" s="29"/>
      <c r="L2175" s="29"/>
    </row>
    <row r="2176" spans="1:12" x14ac:dyDescent="0.2">
      <c r="A2176" s="12"/>
      <c r="B2176" s="15"/>
      <c r="C2176" s="29"/>
      <c r="D2176" s="121"/>
      <c r="E2176" s="29"/>
      <c r="F2176" s="29"/>
      <c r="G2176" s="29"/>
      <c r="H2176" s="29"/>
      <c r="I2176" s="29"/>
      <c r="J2176" s="29"/>
      <c r="K2176" s="29"/>
      <c r="L2176" s="29"/>
    </row>
    <row r="2177" spans="1:12" x14ac:dyDescent="0.2">
      <c r="A2177" s="12"/>
      <c r="B2177" s="15"/>
      <c r="C2177" s="29"/>
      <c r="D2177" s="121"/>
      <c r="E2177" s="29"/>
      <c r="F2177" s="29"/>
      <c r="G2177" s="29"/>
      <c r="H2177" s="29"/>
      <c r="I2177" s="29"/>
      <c r="J2177" s="29"/>
      <c r="K2177" s="29"/>
      <c r="L2177" s="29"/>
    </row>
    <row r="2178" spans="1:12" x14ac:dyDescent="0.2">
      <c r="A2178" s="12"/>
      <c r="B2178" s="15"/>
      <c r="C2178" s="29"/>
      <c r="D2178" s="121"/>
      <c r="E2178" s="29"/>
      <c r="F2178" s="29"/>
      <c r="G2178" s="29"/>
      <c r="H2178" s="29"/>
      <c r="I2178" s="29"/>
      <c r="J2178" s="29"/>
      <c r="K2178" s="29"/>
      <c r="L2178" s="29"/>
    </row>
    <row r="2179" spans="1:12" x14ac:dyDescent="0.2">
      <c r="A2179" s="12"/>
      <c r="B2179" s="15"/>
      <c r="C2179" s="29"/>
      <c r="D2179" s="121"/>
      <c r="E2179" s="29"/>
      <c r="F2179" s="29"/>
      <c r="G2179" s="29"/>
      <c r="H2179" s="29"/>
      <c r="I2179" s="29"/>
      <c r="J2179" s="29"/>
      <c r="K2179" s="29"/>
      <c r="L2179" s="29"/>
    </row>
    <row r="2180" spans="1:12" x14ac:dyDescent="0.2">
      <c r="A2180" s="12"/>
      <c r="B2180" s="15"/>
      <c r="C2180" s="29"/>
      <c r="D2180" s="121"/>
      <c r="E2180" s="29"/>
      <c r="F2180" s="29"/>
      <c r="G2180" s="29"/>
      <c r="H2180" s="29"/>
      <c r="I2180" s="29"/>
      <c r="J2180" s="29"/>
      <c r="K2180" s="29"/>
      <c r="L2180" s="29"/>
    </row>
    <row r="2181" spans="1:12" x14ac:dyDescent="0.2">
      <c r="A2181" s="12"/>
      <c r="B2181" s="15"/>
      <c r="C2181" s="29"/>
      <c r="D2181" s="121"/>
      <c r="E2181" s="29"/>
      <c r="F2181" s="29"/>
      <c r="G2181" s="29"/>
      <c r="H2181" s="29"/>
      <c r="I2181" s="29"/>
      <c r="J2181" s="29"/>
      <c r="K2181" s="29"/>
      <c r="L2181" s="29"/>
    </row>
    <row r="2182" spans="1:12" x14ac:dyDescent="0.2">
      <c r="A2182" s="12"/>
      <c r="B2182" s="15"/>
      <c r="C2182" s="29"/>
      <c r="D2182" s="121"/>
      <c r="E2182" s="29"/>
      <c r="F2182" s="29"/>
      <c r="G2182" s="29"/>
      <c r="H2182" s="29"/>
      <c r="I2182" s="29"/>
      <c r="J2182" s="29"/>
      <c r="K2182" s="29"/>
      <c r="L2182" s="29"/>
    </row>
    <row r="2183" spans="1:12" x14ac:dyDescent="0.2">
      <c r="A2183" s="12"/>
      <c r="B2183" s="15"/>
      <c r="C2183" s="29"/>
      <c r="D2183" s="121"/>
      <c r="E2183" s="29"/>
      <c r="F2183" s="29"/>
      <c r="G2183" s="29"/>
      <c r="H2183" s="29"/>
      <c r="I2183" s="29"/>
      <c r="J2183" s="29"/>
      <c r="K2183" s="29"/>
      <c r="L2183" s="29"/>
    </row>
    <row r="2184" spans="1:12" x14ac:dyDescent="0.2">
      <c r="A2184" s="12"/>
      <c r="B2184" s="15"/>
      <c r="C2184" s="29"/>
      <c r="D2184" s="121"/>
      <c r="E2184" s="29"/>
      <c r="F2184" s="29"/>
      <c r="G2184" s="29"/>
      <c r="H2184" s="29"/>
      <c r="I2184" s="29"/>
      <c r="J2184" s="29"/>
      <c r="K2184" s="29"/>
      <c r="L2184" s="29"/>
    </row>
    <row r="2185" spans="1:12" x14ac:dyDescent="0.2">
      <c r="A2185" s="12"/>
      <c r="B2185" s="15"/>
      <c r="C2185" s="29"/>
      <c r="D2185" s="121"/>
      <c r="E2185" s="29"/>
      <c r="F2185" s="29"/>
      <c r="G2185" s="29"/>
      <c r="H2185" s="29"/>
      <c r="I2185" s="29"/>
      <c r="J2185" s="29"/>
      <c r="K2185" s="29"/>
      <c r="L2185" s="29"/>
    </row>
    <row r="2186" spans="1:12" x14ac:dyDescent="0.2">
      <c r="A2186" s="12"/>
      <c r="B2186" s="15"/>
      <c r="C2186" s="29"/>
      <c r="D2186" s="121"/>
      <c r="E2186" s="29"/>
      <c r="F2186" s="29"/>
      <c r="G2186" s="29"/>
      <c r="H2186" s="29"/>
      <c r="I2186" s="29"/>
      <c r="J2186" s="29"/>
      <c r="K2186" s="29"/>
      <c r="L2186" s="29"/>
    </row>
    <row r="2187" spans="1:12" x14ac:dyDescent="0.2">
      <c r="A2187" s="12"/>
      <c r="B2187" s="15"/>
      <c r="C2187" s="29"/>
      <c r="D2187" s="121"/>
      <c r="E2187" s="29"/>
      <c r="F2187" s="29"/>
      <c r="G2187" s="29"/>
      <c r="H2187" s="29"/>
      <c r="I2187" s="29"/>
      <c r="J2187" s="29"/>
      <c r="K2187" s="29"/>
      <c r="L2187" s="29"/>
    </row>
    <row r="2188" spans="1:12" x14ac:dyDescent="0.2">
      <c r="A2188" s="12"/>
      <c r="B2188" s="15"/>
      <c r="C2188" s="29"/>
      <c r="D2188" s="121"/>
      <c r="E2188" s="29"/>
      <c r="F2188" s="29"/>
      <c r="G2188" s="29"/>
      <c r="H2188" s="29"/>
      <c r="I2188" s="29"/>
      <c r="J2188" s="29"/>
      <c r="K2188" s="29"/>
      <c r="L2188" s="29"/>
    </row>
    <row r="2189" spans="1:12" x14ac:dyDescent="0.2">
      <c r="A2189" s="12"/>
      <c r="B2189" s="15"/>
      <c r="C2189" s="29"/>
      <c r="D2189" s="121"/>
      <c r="E2189" s="29"/>
      <c r="F2189" s="29"/>
      <c r="G2189" s="29"/>
      <c r="H2189" s="29"/>
      <c r="I2189" s="29"/>
      <c r="J2189" s="29"/>
      <c r="K2189" s="29"/>
      <c r="L2189" s="29"/>
    </row>
    <row r="2190" spans="1:12" x14ac:dyDescent="0.2">
      <c r="A2190" s="12"/>
      <c r="B2190" s="15"/>
      <c r="C2190" s="29"/>
      <c r="D2190" s="121"/>
      <c r="E2190" s="29"/>
      <c r="F2190" s="29"/>
      <c r="G2190" s="29"/>
      <c r="H2190" s="29"/>
      <c r="I2190" s="29"/>
      <c r="J2190" s="29"/>
      <c r="K2190" s="29"/>
      <c r="L2190" s="29"/>
    </row>
    <row r="2191" spans="1:12" x14ac:dyDescent="0.2">
      <c r="A2191" s="12"/>
      <c r="B2191" s="15"/>
      <c r="C2191" s="29"/>
      <c r="D2191" s="121"/>
      <c r="E2191" s="29"/>
      <c r="F2191" s="29"/>
      <c r="G2191" s="29"/>
      <c r="H2191" s="29"/>
      <c r="I2191" s="29"/>
      <c r="J2191" s="29"/>
      <c r="K2191" s="29"/>
      <c r="L2191" s="29"/>
    </row>
    <row r="2192" spans="1:12" x14ac:dyDescent="0.2">
      <c r="A2192" s="12"/>
      <c r="B2192" s="15"/>
      <c r="C2192" s="29"/>
      <c r="D2192" s="121"/>
      <c r="E2192" s="29"/>
      <c r="F2192" s="29"/>
      <c r="G2192" s="29"/>
      <c r="H2192" s="29"/>
      <c r="I2192" s="29"/>
      <c r="J2192" s="29"/>
      <c r="K2192" s="29"/>
      <c r="L2192" s="29"/>
    </row>
    <row r="2193" spans="1:12" x14ac:dyDescent="0.2">
      <c r="A2193" s="12"/>
      <c r="B2193" s="15"/>
      <c r="C2193" s="29"/>
      <c r="D2193" s="121"/>
      <c r="E2193" s="29"/>
      <c r="F2193" s="29"/>
      <c r="G2193" s="29"/>
      <c r="H2193" s="29"/>
      <c r="I2193" s="29"/>
      <c r="J2193" s="29"/>
      <c r="K2193" s="29"/>
      <c r="L2193" s="29"/>
    </row>
    <row r="2194" spans="1:12" x14ac:dyDescent="0.2">
      <c r="A2194" s="12"/>
      <c r="B2194" s="15"/>
      <c r="C2194" s="29"/>
      <c r="D2194" s="121"/>
      <c r="E2194" s="29"/>
      <c r="F2194" s="29"/>
      <c r="G2194" s="29"/>
      <c r="H2194" s="29"/>
      <c r="I2194" s="29"/>
      <c r="J2194" s="29"/>
      <c r="K2194" s="29"/>
      <c r="L2194" s="29"/>
    </row>
    <row r="2195" spans="1:12" x14ac:dyDescent="0.2">
      <c r="A2195" s="12"/>
      <c r="B2195" s="15"/>
      <c r="C2195" s="29"/>
      <c r="D2195" s="121"/>
      <c r="E2195" s="29"/>
      <c r="F2195" s="29"/>
      <c r="G2195" s="29"/>
      <c r="H2195" s="29"/>
      <c r="I2195" s="29"/>
      <c r="J2195" s="29"/>
      <c r="K2195" s="29"/>
      <c r="L2195" s="29"/>
    </row>
    <row r="2196" spans="1:12" x14ac:dyDescent="0.2">
      <c r="A2196" s="12"/>
      <c r="B2196" s="15"/>
      <c r="C2196" s="29"/>
      <c r="D2196" s="121"/>
      <c r="E2196" s="29"/>
      <c r="F2196" s="29"/>
      <c r="G2196" s="29"/>
      <c r="H2196" s="29"/>
      <c r="I2196" s="29"/>
      <c r="J2196" s="29"/>
      <c r="K2196" s="29"/>
      <c r="L2196" s="29"/>
    </row>
    <row r="2197" spans="1:12" x14ac:dyDescent="0.2">
      <c r="A2197" s="12"/>
      <c r="B2197" s="15"/>
      <c r="C2197" s="29"/>
      <c r="D2197" s="121"/>
      <c r="E2197" s="29"/>
      <c r="F2197" s="29"/>
      <c r="G2197" s="29"/>
      <c r="H2197" s="29"/>
      <c r="I2197" s="29"/>
      <c r="J2197" s="29"/>
      <c r="K2197" s="29"/>
      <c r="L2197" s="29"/>
    </row>
    <row r="2198" spans="1:12" x14ac:dyDescent="0.2">
      <c r="A2198" s="12"/>
      <c r="B2198" s="15"/>
      <c r="C2198" s="29"/>
      <c r="D2198" s="121"/>
      <c r="E2198" s="29"/>
      <c r="F2198" s="29"/>
      <c r="G2198" s="29"/>
      <c r="H2198" s="29"/>
      <c r="I2198" s="29"/>
      <c r="J2198" s="29"/>
      <c r="K2198" s="29"/>
      <c r="L2198" s="29"/>
    </row>
    <row r="2199" spans="1:12" x14ac:dyDescent="0.2">
      <c r="A2199" s="12"/>
      <c r="B2199" s="15"/>
      <c r="C2199" s="29"/>
      <c r="D2199" s="121"/>
      <c r="E2199" s="29"/>
      <c r="F2199" s="29"/>
      <c r="G2199" s="29"/>
      <c r="H2199" s="29"/>
      <c r="I2199" s="29"/>
      <c r="J2199" s="29"/>
      <c r="K2199" s="29"/>
      <c r="L2199" s="29"/>
    </row>
    <row r="2200" spans="1:12" x14ac:dyDescent="0.2">
      <c r="A2200" s="12"/>
      <c r="B2200" s="15"/>
      <c r="C2200" s="29"/>
      <c r="D2200" s="121"/>
      <c r="E2200" s="29"/>
      <c r="F2200" s="29"/>
      <c r="G2200" s="29"/>
      <c r="H2200" s="29"/>
      <c r="I2200" s="29"/>
      <c r="J2200" s="29"/>
      <c r="K2200" s="29"/>
      <c r="L2200" s="29"/>
    </row>
    <row r="2201" spans="1:12" x14ac:dyDescent="0.2">
      <c r="A2201" s="12"/>
      <c r="B2201" s="15"/>
      <c r="C2201" s="29"/>
      <c r="D2201" s="121"/>
      <c r="E2201" s="29"/>
      <c r="F2201" s="29"/>
      <c r="G2201" s="29"/>
      <c r="H2201" s="29"/>
      <c r="I2201" s="29"/>
      <c r="J2201" s="29"/>
      <c r="K2201" s="29"/>
      <c r="L2201" s="29"/>
    </row>
    <row r="2202" spans="1:12" x14ac:dyDescent="0.2">
      <c r="A2202" s="12"/>
      <c r="B2202" s="15"/>
      <c r="C2202" s="29"/>
      <c r="D2202" s="121"/>
      <c r="E2202" s="29"/>
      <c r="F2202" s="29"/>
      <c r="G2202" s="29"/>
      <c r="H2202" s="29"/>
      <c r="I2202" s="29"/>
      <c r="J2202" s="29"/>
      <c r="K2202" s="29"/>
      <c r="L2202" s="29"/>
    </row>
    <row r="2203" spans="1:12" x14ac:dyDescent="0.2">
      <c r="A2203" s="12"/>
      <c r="B2203" s="15"/>
      <c r="C2203" s="29"/>
      <c r="D2203" s="121"/>
      <c r="E2203" s="29"/>
      <c r="F2203" s="29"/>
      <c r="G2203" s="29"/>
      <c r="H2203" s="29"/>
      <c r="I2203" s="29"/>
      <c r="J2203" s="29"/>
      <c r="K2203" s="29"/>
      <c r="L2203" s="29"/>
    </row>
    <row r="2204" spans="1:12" x14ac:dyDescent="0.2">
      <c r="A2204" s="12"/>
      <c r="B2204" s="15"/>
      <c r="C2204" s="29"/>
      <c r="D2204" s="121"/>
      <c r="E2204" s="29"/>
      <c r="F2204" s="29"/>
      <c r="G2204" s="29"/>
      <c r="H2204" s="29"/>
      <c r="I2204" s="29"/>
      <c r="J2204" s="29"/>
      <c r="K2204" s="29"/>
      <c r="L2204" s="29"/>
    </row>
    <row r="2205" spans="1:12" x14ac:dyDescent="0.2">
      <c r="A2205" s="12"/>
      <c r="B2205" s="15"/>
      <c r="C2205" s="29"/>
      <c r="D2205" s="121"/>
      <c r="E2205" s="29"/>
      <c r="F2205" s="29"/>
      <c r="G2205" s="29"/>
      <c r="H2205" s="29"/>
      <c r="I2205" s="29"/>
      <c r="J2205" s="29"/>
      <c r="K2205" s="29"/>
      <c r="L2205" s="29"/>
    </row>
    <row r="2206" spans="1:12" x14ac:dyDescent="0.2">
      <c r="A2206" s="12"/>
      <c r="B2206" s="15"/>
      <c r="C2206" s="29"/>
      <c r="D2206" s="121"/>
      <c r="E2206" s="29"/>
      <c r="F2206" s="29"/>
      <c r="G2206" s="29"/>
      <c r="H2206" s="29"/>
      <c r="I2206" s="29"/>
      <c r="J2206" s="29"/>
      <c r="K2206" s="29"/>
      <c r="L2206" s="29"/>
    </row>
    <row r="2207" spans="1:12" x14ac:dyDescent="0.2">
      <c r="A2207" s="12"/>
      <c r="B2207" s="15"/>
      <c r="C2207" s="29"/>
      <c r="D2207" s="121"/>
      <c r="E2207" s="29"/>
      <c r="F2207" s="29"/>
      <c r="G2207" s="29"/>
      <c r="H2207" s="29"/>
      <c r="I2207" s="29"/>
      <c r="J2207" s="29"/>
      <c r="K2207" s="29"/>
      <c r="L2207" s="29"/>
    </row>
    <row r="2208" spans="1:12" x14ac:dyDescent="0.2">
      <c r="A2208" s="12"/>
      <c r="B2208" s="15"/>
      <c r="C2208" s="29"/>
      <c r="D2208" s="121"/>
      <c r="E2208" s="29"/>
      <c r="F2208" s="29"/>
      <c r="G2208" s="29"/>
      <c r="H2208" s="29"/>
      <c r="I2208" s="29"/>
      <c r="J2208" s="29"/>
      <c r="K2208" s="29"/>
      <c r="L2208" s="29"/>
    </row>
    <row r="2209" spans="1:12" x14ac:dyDescent="0.2">
      <c r="A2209" s="12"/>
      <c r="B2209" s="15"/>
      <c r="C2209" s="29"/>
      <c r="D2209" s="121"/>
      <c r="E2209" s="29"/>
      <c r="F2209" s="29"/>
      <c r="G2209" s="29"/>
      <c r="H2209" s="29"/>
      <c r="I2209" s="29"/>
      <c r="J2209" s="29"/>
      <c r="K2209" s="29"/>
      <c r="L2209" s="29"/>
    </row>
    <row r="2210" spans="1:12" x14ac:dyDescent="0.2">
      <c r="A2210" s="12"/>
      <c r="B2210" s="15"/>
      <c r="C2210" s="29"/>
      <c r="D2210" s="121"/>
      <c r="E2210" s="29"/>
      <c r="F2210" s="29"/>
      <c r="G2210" s="29"/>
      <c r="H2210" s="29"/>
      <c r="I2210" s="29"/>
      <c r="J2210" s="29"/>
      <c r="K2210" s="29"/>
      <c r="L2210" s="29"/>
    </row>
    <row r="2211" spans="1:12" x14ac:dyDescent="0.2">
      <c r="A2211" s="12"/>
      <c r="B2211" s="15"/>
      <c r="C2211" s="29"/>
      <c r="D2211" s="121"/>
      <c r="E2211" s="29"/>
      <c r="F2211" s="29"/>
      <c r="G2211" s="29"/>
      <c r="H2211" s="29"/>
      <c r="I2211" s="29"/>
      <c r="J2211" s="29"/>
      <c r="K2211" s="29"/>
      <c r="L2211" s="29"/>
    </row>
    <row r="2212" spans="1:12" x14ac:dyDescent="0.2">
      <c r="A2212" s="12"/>
      <c r="B2212" s="15"/>
      <c r="C2212" s="29"/>
      <c r="D2212" s="121"/>
      <c r="E2212" s="29"/>
      <c r="F2212" s="29"/>
      <c r="G2212" s="29"/>
      <c r="H2212" s="29"/>
      <c r="I2212" s="29"/>
      <c r="J2212" s="29"/>
      <c r="K2212" s="29"/>
      <c r="L2212" s="29"/>
    </row>
    <row r="2213" spans="1:12" x14ac:dyDescent="0.2">
      <c r="A2213" s="12"/>
      <c r="B2213" s="15"/>
      <c r="C2213" s="29"/>
      <c r="D2213" s="121"/>
      <c r="E2213" s="29"/>
      <c r="F2213" s="29"/>
      <c r="G2213" s="29"/>
      <c r="H2213" s="29"/>
      <c r="I2213" s="29"/>
      <c r="J2213" s="29"/>
      <c r="K2213" s="29"/>
      <c r="L2213" s="29"/>
    </row>
    <row r="2214" spans="1:12" x14ac:dyDescent="0.2">
      <c r="A2214" s="12"/>
      <c r="B2214" s="15"/>
      <c r="C2214" s="29"/>
      <c r="D2214" s="121"/>
      <c r="E2214" s="29"/>
      <c r="F2214" s="29"/>
      <c r="G2214" s="29"/>
      <c r="H2214" s="29"/>
      <c r="I2214" s="29"/>
      <c r="J2214" s="29"/>
      <c r="K2214" s="29"/>
      <c r="L2214" s="29"/>
    </row>
    <row r="2215" spans="1:12" x14ac:dyDescent="0.2">
      <c r="A2215" s="12"/>
      <c r="B2215" s="15"/>
      <c r="C2215" s="29"/>
      <c r="D2215" s="121"/>
      <c r="E2215" s="29"/>
      <c r="F2215" s="29"/>
      <c r="G2215" s="29"/>
      <c r="H2215" s="29"/>
      <c r="I2215" s="29"/>
      <c r="J2215" s="29"/>
      <c r="K2215" s="29"/>
      <c r="L2215" s="29"/>
    </row>
    <row r="2216" spans="1:12" x14ac:dyDescent="0.2">
      <c r="A2216" s="12"/>
      <c r="B2216" s="15"/>
      <c r="C2216" s="29"/>
      <c r="D2216" s="121"/>
      <c r="E2216" s="29"/>
      <c r="F2216" s="29"/>
      <c r="G2216" s="29"/>
      <c r="H2216" s="29"/>
      <c r="I2216" s="29"/>
      <c r="J2216" s="29"/>
      <c r="K2216" s="29"/>
      <c r="L2216" s="29"/>
    </row>
    <row r="2217" spans="1:12" x14ac:dyDescent="0.2">
      <c r="A2217" s="12"/>
      <c r="B2217" s="15"/>
      <c r="C2217" s="29"/>
      <c r="D2217" s="121"/>
      <c r="E2217" s="29"/>
      <c r="F2217" s="29"/>
      <c r="G2217" s="29"/>
      <c r="H2217" s="29"/>
      <c r="I2217" s="29"/>
      <c r="J2217" s="29"/>
      <c r="K2217" s="29"/>
      <c r="L2217" s="29"/>
    </row>
    <row r="2218" spans="1:12" x14ac:dyDescent="0.2">
      <c r="A2218" s="12"/>
      <c r="B2218" s="15"/>
      <c r="C2218" s="29"/>
      <c r="D2218" s="121"/>
      <c r="E2218" s="29"/>
      <c r="F2218" s="29"/>
      <c r="G2218" s="29"/>
      <c r="H2218" s="29"/>
      <c r="I2218" s="29"/>
      <c r="J2218" s="29"/>
      <c r="K2218" s="29"/>
      <c r="L2218" s="29"/>
    </row>
    <row r="2219" spans="1:12" x14ac:dyDescent="0.2">
      <c r="A2219" s="12"/>
      <c r="B2219" s="15"/>
      <c r="C2219" s="29"/>
      <c r="D2219" s="121"/>
      <c r="E2219" s="29"/>
      <c r="F2219" s="29"/>
      <c r="G2219" s="29"/>
      <c r="H2219" s="29"/>
      <c r="I2219" s="29"/>
      <c r="J2219" s="29"/>
      <c r="K2219" s="29"/>
      <c r="L2219" s="29"/>
    </row>
    <row r="2220" spans="1:12" x14ac:dyDescent="0.2">
      <c r="A2220" s="12"/>
      <c r="B2220" s="15"/>
      <c r="C2220" s="29"/>
      <c r="D2220" s="121"/>
      <c r="E2220" s="29"/>
      <c r="F2220" s="29"/>
      <c r="G2220" s="29"/>
      <c r="H2220" s="29"/>
      <c r="I2220" s="29"/>
      <c r="J2220" s="29"/>
      <c r="K2220" s="29"/>
      <c r="L2220" s="29"/>
    </row>
    <row r="2221" spans="1:12" x14ac:dyDescent="0.2">
      <c r="A2221" s="12"/>
      <c r="B2221" s="15"/>
      <c r="C2221" s="29"/>
      <c r="D2221" s="121"/>
      <c r="E2221" s="29"/>
      <c r="F2221" s="29"/>
      <c r="G2221" s="29"/>
      <c r="H2221" s="29"/>
      <c r="I2221" s="29"/>
      <c r="J2221" s="29"/>
      <c r="K2221" s="29"/>
      <c r="L2221" s="29"/>
    </row>
    <row r="2222" spans="1:12" x14ac:dyDescent="0.2">
      <c r="A2222" s="12"/>
      <c r="B2222" s="15"/>
      <c r="C2222" s="29"/>
      <c r="D2222" s="121"/>
      <c r="E2222" s="29"/>
      <c r="F2222" s="29"/>
      <c r="G2222" s="29"/>
      <c r="H2222" s="29"/>
      <c r="I2222" s="29"/>
      <c r="J2222" s="29"/>
      <c r="K2222" s="29"/>
      <c r="L2222" s="29"/>
    </row>
    <row r="2223" spans="1:12" x14ac:dyDescent="0.2">
      <c r="A2223" s="12"/>
      <c r="B2223" s="15"/>
      <c r="C2223" s="29"/>
      <c r="D2223" s="121"/>
      <c r="E2223" s="29"/>
      <c r="F2223" s="29"/>
      <c r="G2223" s="29"/>
      <c r="H2223" s="29"/>
      <c r="I2223" s="29"/>
      <c r="J2223" s="29"/>
      <c r="K2223" s="29"/>
      <c r="L2223" s="29"/>
    </row>
    <row r="2224" spans="1:12" x14ac:dyDescent="0.2">
      <c r="A2224" s="12"/>
      <c r="B2224" s="15"/>
      <c r="C2224" s="29"/>
      <c r="D2224" s="121"/>
      <c r="E2224" s="29"/>
      <c r="F2224" s="29"/>
      <c r="G2224" s="29"/>
      <c r="H2224" s="29"/>
      <c r="I2224" s="29"/>
      <c r="J2224" s="29"/>
      <c r="K2224" s="29"/>
      <c r="L2224" s="29"/>
    </row>
    <row r="2225" spans="1:12" x14ac:dyDescent="0.2">
      <c r="A2225" s="12"/>
      <c r="B2225" s="15"/>
      <c r="C2225" s="29"/>
      <c r="D2225" s="121"/>
      <c r="E2225" s="29"/>
      <c r="F2225" s="29"/>
      <c r="G2225" s="29"/>
      <c r="H2225" s="29"/>
      <c r="I2225" s="29"/>
      <c r="J2225" s="29"/>
      <c r="K2225" s="29"/>
      <c r="L2225" s="29"/>
    </row>
    <row r="2226" spans="1:12" x14ac:dyDescent="0.2">
      <c r="A2226" s="12"/>
      <c r="B2226" s="15"/>
      <c r="C2226" s="29"/>
      <c r="D2226" s="121"/>
      <c r="E2226" s="29"/>
      <c r="F2226" s="29"/>
      <c r="G2226" s="29"/>
      <c r="H2226" s="29"/>
      <c r="I2226" s="29"/>
      <c r="J2226" s="29"/>
      <c r="K2226" s="29"/>
      <c r="L2226" s="29"/>
    </row>
    <row r="2227" spans="1:12" x14ac:dyDescent="0.2">
      <c r="A2227" s="12"/>
      <c r="B2227" s="15"/>
      <c r="C2227" s="29"/>
      <c r="D2227" s="121"/>
      <c r="E2227" s="29"/>
      <c r="F2227" s="29"/>
      <c r="G2227" s="29"/>
      <c r="H2227" s="29"/>
      <c r="I2227" s="29"/>
      <c r="J2227" s="29"/>
      <c r="K2227" s="29"/>
      <c r="L2227" s="29"/>
    </row>
    <row r="2228" spans="1:12" x14ac:dyDescent="0.2">
      <c r="A2228" s="12"/>
      <c r="B2228" s="15"/>
      <c r="C2228" s="29"/>
      <c r="D2228" s="121"/>
      <c r="E2228" s="29"/>
      <c r="F2228" s="29"/>
      <c r="G2228" s="29"/>
      <c r="H2228" s="29"/>
      <c r="I2228" s="29"/>
      <c r="J2228" s="29"/>
      <c r="K2228" s="29"/>
      <c r="L2228" s="29"/>
    </row>
    <row r="2229" spans="1:12" x14ac:dyDescent="0.2">
      <c r="A2229" s="12"/>
      <c r="B2229" s="15"/>
      <c r="C2229" s="29"/>
      <c r="D2229" s="121"/>
      <c r="E2229" s="29"/>
      <c r="F2229" s="29"/>
      <c r="G2229" s="29"/>
      <c r="H2229" s="29"/>
      <c r="I2229" s="29"/>
      <c r="J2229" s="29"/>
      <c r="K2229" s="29"/>
      <c r="L2229" s="29"/>
    </row>
    <row r="2230" spans="1:12" x14ac:dyDescent="0.2">
      <c r="A2230" s="12"/>
      <c r="B2230" s="15"/>
      <c r="C2230" s="29"/>
      <c r="D2230" s="121"/>
      <c r="E2230" s="29"/>
      <c r="F2230" s="29"/>
      <c r="G2230" s="29"/>
      <c r="H2230" s="29"/>
      <c r="I2230" s="29"/>
      <c r="J2230" s="29"/>
      <c r="K2230" s="29"/>
      <c r="L2230" s="29"/>
    </row>
    <row r="2231" spans="1:12" x14ac:dyDescent="0.2">
      <c r="A2231" s="12"/>
      <c r="B2231" s="15"/>
      <c r="C2231" s="29"/>
      <c r="D2231" s="121"/>
      <c r="E2231" s="29"/>
      <c r="F2231" s="29"/>
      <c r="G2231" s="29"/>
      <c r="H2231" s="29"/>
      <c r="I2231" s="29"/>
      <c r="J2231" s="29"/>
      <c r="K2231" s="29"/>
      <c r="L2231" s="29"/>
    </row>
    <row r="2232" spans="1:12" x14ac:dyDescent="0.2">
      <c r="A2232" s="12"/>
      <c r="B2232" s="15"/>
      <c r="C2232" s="29"/>
      <c r="D2232" s="121"/>
      <c r="E2232" s="29"/>
      <c r="F2232" s="29"/>
      <c r="G2232" s="29"/>
      <c r="H2232" s="29"/>
      <c r="I2232" s="29"/>
      <c r="J2232" s="29"/>
      <c r="K2232" s="29"/>
      <c r="L2232" s="29"/>
    </row>
    <row r="2233" spans="1:12" x14ac:dyDescent="0.2">
      <c r="A2233" s="12"/>
      <c r="B2233" s="15"/>
      <c r="C2233" s="29"/>
      <c r="D2233" s="121"/>
      <c r="E2233" s="29"/>
      <c r="F2233" s="29"/>
      <c r="G2233" s="29"/>
      <c r="H2233" s="29"/>
      <c r="I2233" s="29"/>
      <c r="J2233" s="29"/>
      <c r="K2233" s="29"/>
      <c r="L2233" s="29"/>
    </row>
    <row r="2234" spans="1:12" x14ac:dyDescent="0.2">
      <c r="A2234" s="12"/>
      <c r="B2234" s="15"/>
      <c r="C2234" s="29"/>
      <c r="D2234" s="121"/>
      <c r="E2234" s="29"/>
      <c r="F2234" s="29"/>
      <c r="G2234" s="29"/>
      <c r="H2234" s="29"/>
      <c r="I2234" s="29"/>
      <c r="J2234" s="29"/>
      <c r="K2234" s="29"/>
      <c r="L2234" s="29"/>
    </row>
    <row r="2235" spans="1:12" x14ac:dyDescent="0.2">
      <c r="A2235" s="12"/>
      <c r="B2235" s="15"/>
      <c r="C2235" s="29"/>
      <c r="D2235" s="121"/>
      <c r="E2235" s="29"/>
      <c r="F2235" s="29"/>
      <c r="G2235" s="29"/>
      <c r="H2235" s="29"/>
      <c r="I2235" s="29"/>
      <c r="J2235" s="29"/>
      <c r="K2235" s="29"/>
      <c r="L2235" s="29"/>
    </row>
    <row r="2236" spans="1:12" x14ac:dyDescent="0.2">
      <c r="A2236" s="12"/>
      <c r="B2236" s="15"/>
      <c r="C2236" s="29"/>
      <c r="D2236" s="121"/>
      <c r="E2236" s="29"/>
      <c r="F2236" s="29"/>
      <c r="G2236" s="29"/>
      <c r="H2236" s="29"/>
      <c r="I2236" s="29"/>
      <c r="J2236" s="29"/>
      <c r="K2236" s="29"/>
      <c r="L2236" s="29"/>
    </row>
    <row r="2237" spans="1:12" x14ac:dyDescent="0.2">
      <c r="A2237" s="12"/>
      <c r="B2237" s="15"/>
      <c r="C2237" s="29"/>
      <c r="D2237" s="121"/>
      <c r="E2237" s="29"/>
      <c r="F2237" s="29"/>
      <c r="G2237" s="29"/>
      <c r="H2237" s="29"/>
      <c r="I2237" s="29"/>
      <c r="J2237" s="29"/>
      <c r="K2237" s="29"/>
      <c r="L2237" s="29"/>
    </row>
    <row r="2238" spans="1:12" x14ac:dyDescent="0.2">
      <c r="A2238" s="12"/>
      <c r="B2238" s="15"/>
      <c r="C2238" s="29"/>
      <c r="D2238" s="121"/>
      <c r="E2238" s="29"/>
      <c r="F2238" s="29"/>
      <c r="G2238" s="29"/>
      <c r="H2238" s="29"/>
      <c r="I2238" s="29"/>
      <c r="J2238" s="29"/>
      <c r="K2238" s="29"/>
      <c r="L2238" s="29"/>
    </row>
    <row r="2239" spans="1:12" x14ac:dyDescent="0.2">
      <c r="A2239" s="12"/>
      <c r="B2239" s="15"/>
      <c r="C2239" s="29"/>
      <c r="D2239" s="121"/>
      <c r="E2239" s="29"/>
      <c r="F2239" s="29"/>
      <c r="G2239" s="29"/>
      <c r="H2239" s="29"/>
      <c r="I2239" s="29"/>
      <c r="J2239" s="29"/>
      <c r="K2239" s="29"/>
      <c r="L2239" s="29"/>
    </row>
    <row r="2240" spans="1:12" x14ac:dyDescent="0.2">
      <c r="A2240" s="12"/>
      <c r="B2240" s="15"/>
      <c r="C2240" s="29"/>
      <c r="D2240" s="121"/>
      <c r="E2240" s="29"/>
      <c r="F2240" s="29"/>
      <c r="G2240" s="29"/>
      <c r="H2240" s="29"/>
      <c r="I2240" s="29"/>
      <c r="J2240" s="29"/>
      <c r="K2240" s="29"/>
      <c r="L2240" s="29"/>
    </row>
    <row r="2241" spans="1:12" x14ac:dyDescent="0.2">
      <c r="A2241" s="12"/>
      <c r="B2241" s="15"/>
      <c r="C2241" s="29"/>
      <c r="D2241" s="121"/>
      <c r="E2241" s="29"/>
      <c r="F2241" s="29"/>
      <c r="G2241" s="29"/>
      <c r="H2241" s="29"/>
      <c r="I2241" s="29"/>
      <c r="J2241" s="29"/>
      <c r="K2241" s="29"/>
      <c r="L2241" s="29"/>
    </row>
    <row r="2242" spans="1:12" x14ac:dyDescent="0.2">
      <c r="A2242" s="12"/>
      <c r="B2242" s="15"/>
      <c r="C2242" s="29"/>
      <c r="D2242" s="121"/>
      <c r="E2242" s="29"/>
      <c r="F2242" s="29"/>
      <c r="G2242" s="29"/>
      <c r="H2242" s="29"/>
      <c r="I2242" s="29"/>
      <c r="J2242" s="29"/>
      <c r="K2242" s="29"/>
      <c r="L2242" s="29"/>
    </row>
    <row r="2243" spans="1:12" x14ac:dyDescent="0.2">
      <c r="A2243" s="12"/>
      <c r="B2243" s="15"/>
      <c r="C2243" s="29"/>
      <c r="D2243" s="121"/>
      <c r="E2243" s="29"/>
      <c r="F2243" s="29"/>
      <c r="G2243" s="29"/>
      <c r="H2243" s="29"/>
      <c r="I2243" s="29"/>
      <c r="J2243" s="29"/>
      <c r="K2243" s="29"/>
      <c r="L2243" s="29"/>
    </row>
    <row r="2244" spans="1:12" x14ac:dyDescent="0.2">
      <c r="A2244" s="12"/>
      <c r="B2244" s="15"/>
      <c r="C2244" s="29"/>
      <c r="D2244" s="121"/>
      <c r="E2244" s="29"/>
      <c r="F2244" s="29"/>
      <c r="G2244" s="29"/>
      <c r="H2244" s="29"/>
      <c r="I2244" s="29"/>
      <c r="J2244" s="29"/>
      <c r="K2244" s="29"/>
      <c r="L2244" s="29"/>
    </row>
    <row r="2245" spans="1:12" x14ac:dyDescent="0.2">
      <c r="A2245" s="12"/>
      <c r="B2245" s="15"/>
      <c r="C2245" s="29"/>
      <c r="D2245" s="121"/>
      <c r="E2245" s="29"/>
      <c r="F2245" s="29"/>
      <c r="G2245" s="29"/>
      <c r="H2245" s="29"/>
      <c r="I2245" s="29"/>
      <c r="J2245" s="29"/>
      <c r="K2245" s="29"/>
      <c r="L2245" s="29"/>
    </row>
    <row r="2246" spans="1:12" x14ac:dyDescent="0.2">
      <c r="A2246" s="12"/>
      <c r="B2246" s="15"/>
      <c r="C2246" s="29"/>
      <c r="D2246" s="121"/>
      <c r="E2246" s="29"/>
      <c r="F2246" s="29"/>
      <c r="G2246" s="29"/>
      <c r="H2246" s="29"/>
      <c r="I2246" s="29"/>
      <c r="J2246" s="29"/>
      <c r="K2246" s="29"/>
      <c r="L2246" s="29"/>
    </row>
    <row r="2247" spans="1:12" x14ac:dyDescent="0.2">
      <c r="A2247" s="12"/>
      <c r="B2247" s="15"/>
      <c r="C2247" s="29"/>
      <c r="D2247" s="121"/>
      <c r="E2247" s="29"/>
      <c r="F2247" s="29"/>
      <c r="G2247" s="29"/>
      <c r="H2247" s="29"/>
      <c r="I2247" s="29"/>
      <c r="J2247" s="29"/>
      <c r="K2247" s="29"/>
      <c r="L2247" s="29"/>
    </row>
    <row r="2248" spans="1:12" x14ac:dyDescent="0.2">
      <c r="A2248" s="12"/>
      <c r="B2248" s="15"/>
      <c r="C2248" s="29"/>
      <c r="D2248" s="121"/>
      <c r="E2248" s="29"/>
      <c r="F2248" s="29"/>
      <c r="G2248" s="29"/>
      <c r="H2248" s="29"/>
      <c r="I2248" s="29"/>
      <c r="J2248" s="29"/>
      <c r="K2248" s="29"/>
      <c r="L2248" s="29"/>
    </row>
    <row r="2249" spans="1:12" x14ac:dyDescent="0.2">
      <c r="A2249" s="12"/>
      <c r="B2249" s="15"/>
      <c r="C2249" s="29"/>
      <c r="D2249" s="121"/>
      <c r="E2249" s="29"/>
      <c r="F2249" s="29"/>
      <c r="G2249" s="29"/>
      <c r="H2249" s="29"/>
      <c r="I2249" s="29"/>
      <c r="J2249" s="29"/>
      <c r="K2249" s="29"/>
      <c r="L2249" s="29"/>
    </row>
    <row r="2250" spans="1:12" x14ac:dyDescent="0.2">
      <c r="A2250" s="12"/>
      <c r="B2250" s="15"/>
      <c r="C2250" s="29"/>
      <c r="D2250" s="121"/>
      <c r="E2250" s="29"/>
      <c r="F2250" s="29"/>
      <c r="G2250" s="29"/>
      <c r="H2250" s="29"/>
      <c r="I2250" s="29"/>
      <c r="J2250" s="29"/>
      <c r="K2250" s="29"/>
      <c r="L2250" s="29"/>
    </row>
    <row r="2251" spans="1:12" x14ac:dyDescent="0.2">
      <c r="A2251" s="12"/>
      <c r="B2251" s="15"/>
      <c r="C2251" s="29"/>
      <c r="D2251" s="121"/>
      <c r="E2251" s="29"/>
      <c r="F2251" s="29"/>
      <c r="G2251" s="29"/>
      <c r="H2251" s="29"/>
      <c r="I2251" s="29"/>
      <c r="J2251" s="29"/>
      <c r="K2251" s="29"/>
      <c r="L2251" s="29"/>
    </row>
    <row r="2252" spans="1:12" x14ac:dyDescent="0.2">
      <c r="A2252" s="12"/>
      <c r="B2252" s="15"/>
      <c r="C2252" s="29"/>
      <c r="D2252" s="121"/>
      <c r="E2252" s="29"/>
      <c r="F2252" s="29"/>
      <c r="G2252" s="29"/>
      <c r="H2252" s="29"/>
      <c r="I2252" s="29"/>
      <c r="J2252" s="29"/>
      <c r="K2252" s="29"/>
      <c r="L2252" s="29"/>
    </row>
    <row r="2253" spans="1:12" x14ac:dyDescent="0.2">
      <c r="A2253" s="12"/>
      <c r="B2253" s="15"/>
      <c r="C2253" s="29"/>
      <c r="D2253" s="121"/>
      <c r="E2253" s="29"/>
      <c r="F2253" s="29"/>
      <c r="G2253" s="29"/>
      <c r="H2253" s="29"/>
      <c r="I2253" s="29"/>
      <c r="J2253" s="29"/>
      <c r="K2253" s="29"/>
      <c r="L2253" s="29"/>
    </row>
    <row r="2254" spans="1:12" x14ac:dyDescent="0.2">
      <c r="A2254" s="12"/>
      <c r="B2254" s="15"/>
      <c r="C2254" s="29"/>
      <c r="D2254" s="121"/>
      <c r="E2254" s="29"/>
      <c r="F2254" s="29"/>
      <c r="G2254" s="29"/>
      <c r="H2254" s="29"/>
      <c r="I2254" s="29"/>
      <c r="J2254" s="29"/>
      <c r="K2254" s="29"/>
      <c r="L2254" s="29"/>
    </row>
    <row r="2255" spans="1:12" x14ac:dyDescent="0.2">
      <c r="A2255" s="12"/>
      <c r="B2255" s="15"/>
      <c r="C2255" s="29"/>
      <c r="D2255" s="121"/>
      <c r="E2255" s="29"/>
      <c r="F2255" s="29"/>
      <c r="G2255" s="29"/>
      <c r="H2255" s="29"/>
      <c r="I2255" s="29"/>
      <c r="J2255" s="29"/>
      <c r="K2255" s="29"/>
      <c r="L2255" s="29"/>
    </row>
    <row r="2256" spans="1:12" x14ac:dyDescent="0.2">
      <c r="A2256" s="12"/>
      <c r="B2256" s="15"/>
      <c r="C2256" s="29"/>
      <c r="D2256" s="121"/>
      <c r="E2256" s="29"/>
      <c r="F2256" s="29"/>
      <c r="G2256" s="29"/>
      <c r="H2256" s="29"/>
      <c r="I2256" s="29"/>
      <c r="J2256" s="29"/>
      <c r="K2256" s="29"/>
      <c r="L2256" s="29"/>
    </row>
    <row r="2257" spans="1:12" x14ac:dyDescent="0.2">
      <c r="A2257" s="12"/>
      <c r="B2257" s="15"/>
      <c r="C2257" s="29"/>
      <c r="D2257" s="121"/>
      <c r="E2257" s="29"/>
      <c r="F2257" s="29"/>
      <c r="G2257" s="29"/>
      <c r="H2257" s="29"/>
      <c r="I2257" s="29"/>
      <c r="J2257" s="29"/>
      <c r="K2257" s="29"/>
      <c r="L2257" s="29"/>
    </row>
    <row r="2258" spans="1:12" x14ac:dyDescent="0.2">
      <c r="A2258" s="12"/>
      <c r="B2258" s="15"/>
      <c r="C2258" s="29"/>
      <c r="D2258" s="121"/>
      <c r="E2258" s="29"/>
      <c r="F2258" s="29"/>
      <c r="G2258" s="29"/>
      <c r="H2258" s="29"/>
      <c r="I2258" s="29"/>
      <c r="J2258" s="29"/>
      <c r="K2258" s="29"/>
      <c r="L2258" s="29"/>
    </row>
    <row r="2259" spans="1:12" x14ac:dyDescent="0.2">
      <c r="A2259" s="12"/>
      <c r="B2259" s="15"/>
      <c r="C2259" s="29"/>
      <c r="D2259" s="121"/>
      <c r="E2259" s="29"/>
      <c r="F2259" s="29"/>
      <c r="G2259" s="29"/>
      <c r="H2259" s="29"/>
      <c r="I2259" s="29"/>
      <c r="J2259" s="29"/>
      <c r="K2259" s="29"/>
      <c r="L2259" s="29"/>
    </row>
    <row r="2260" spans="1:12" x14ac:dyDescent="0.2">
      <c r="A2260" s="12"/>
      <c r="B2260" s="15"/>
      <c r="C2260" s="29"/>
      <c r="D2260" s="121"/>
      <c r="E2260" s="29"/>
      <c r="F2260" s="29"/>
      <c r="G2260" s="29"/>
      <c r="H2260" s="29"/>
      <c r="I2260" s="29"/>
      <c r="J2260" s="29"/>
      <c r="K2260" s="29"/>
      <c r="L2260" s="29"/>
    </row>
    <row r="2261" spans="1:12" x14ac:dyDescent="0.2">
      <c r="A2261" s="12"/>
      <c r="B2261" s="15"/>
      <c r="C2261" s="29"/>
      <c r="D2261" s="121"/>
      <c r="E2261" s="29"/>
      <c r="F2261" s="29"/>
      <c r="G2261" s="29"/>
      <c r="H2261" s="29"/>
      <c r="I2261" s="29"/>
      <c r="J2261" s="29"/>
      <c r="K2261" s="29"/>
      <c r="L2261" s="29"/>
    </row>
    <row r="2262" spans="1:12" x14ac:dyDescent="0.2">
      <c r="A2262" s="12"/>
      <c r="B2262" s="15"/>
      <c r="C2262" s="29"/>
      <c r="D2262" s="121"/>
      <c r="E2262" s="29"/>
      <c r="F2262" s="29"/>
      <c r="G2262" s="29"/>
      <c r="H2262" s="29"/>
      <c r="I2262" s="29"/>
      <c r="J2262" s="29"/>
      <c r="K2262" s="29"/>
      <c r="L2262" s="29"/>
    </row>
    <row r="2263" spans="1:12" x14ac:dyDescent="0.2">
      <c r="A2263" s="12"/>
      <c r="B2263" s="15"/>
      <c r="C2263" s="29"/>
      <c r="D2263" s="121"/>
      <c r="E2263" s="29"/>
      <c r="F2263" s="29"/>
      <c r="G2263" s="29"/>
      <c r="H2263" s="29"/>
      <c r="I2263" s="29"/>
      <c r="J2263" s="29"/>
      <c r="K2263" s="29"/>
      <c r="L2263" s="29"/>
    </row>
    <row r="2264" spans="1:12" x14ac:dyDescent="0.2">
      <c r="A2264" s="12"/>
      <c r="B2264" s="15"/>
      <c r="C2264" s="29"/>
      <c r="D2264" s="121"/>
      <c r="E2264" s="29"/>
      <c r="F2264" s="29"/>
      <c r="G2264" s="29"/>
      <c r="H2264" s="29"/>
      <c r="I2264" s="29"/>
      <c r="J2264" s="29"/>
      <c r="K2264" s="29"/>
      <c r="L2264" s="29"/>
    </row>
    <row r="2265" spans="1:12" x14ac:dyDescent="0.2">
      <c r="A2265" s="12"/>
      <c r="B2265" s="15"/>
      <c r="C2265" s="29"/>
      <c r="D2265" s="121"/>
      <c r="E2265" s="29"/>
      <c r="F2265" s="29"/>
      <c r="G2265" s="29"/>
      <c r="H2265" s="29"/>
      <c r="I2265" s="29"/>
      <c r="J2265" s="29"/>
      <c r="K2265" s="29"/>
      <c r="L2265" s="29"/>
    </row>
    <row r="2266" spans="1:12" x14ac:dyDescent="0.2">
      <c r="A2266" s="12"/>
      <c r="B2266" s="15"/>
      <c r="C2266" s="29"/>
      <c r="D2266" s="121"/>
      <c r="E2266" s="29"/>
      <c r="F2266" s="29"/>
      <c r="G2266" s="29"/>
      <c r="H2266" s="29"/>
      <c r="I2266" s="29"/>
      <c r="J2266" s="29"/>
      <c r="K2266" s="29"/>
      <c r="L2266" s="29"/>
    </row>
    <row r="2267" spans="1:12" x14ac:dyDescent="0.2">
      <c r="A2267" s="12"/>
      <c r="B2267" s="15"/>
      <c r="C2267" s="29"/>
      <c r="D2267" s="121"/>
      <c r="E2267" s="29"/>
      <c r="F2267" s="29"/>
      <c r="G2267" s="29"/>
      <c r="H2267" s="29"/>
      <c r="I2267" s="29"/>
      <c r="J2267" s="29"/>
      <c r="K2267" s="29"/>
      <c r="L2267" s="29"/>
    </row>
    <row r="2268" spans="1:12" x14ac:dyDescent="0.2">
      <c r="A2268" s="12"/>
      <c r="B2268" s="15"/>
      <c r="C2268" s="29"/>
      <c r="D2268" s="121"/>
      <c r="E2268" s="29"/>
      <c r="F2268" s="29"/>
      <c r="G2268" s="29"/>
      <c r="H2268" s="29"/>
      <c r="I2268" s="29"/>
      <c r="J2268" s="29"/>
      <c r="K2268" s="29"/>
      <c r="L2268" s="29"/>
    </row>
    <row r="2269" spans="1:12" x14ac:dyDescent="0.2">
      <c r="A2269" s="12"/>
      <c r="B2269" s="15"/>
      <c r="C2269" s="29"/>
      <c r="D2269" s="121"/>
      <c r="E2269" s="29"/>
      <c r="F2269" s="29"/>
      <c r="G2269" s="29"/>
      <c r="H2269" s="29"/>
      <c r="I2269" s="29"/>
      <c r="J2269" s="29"/>
      <c r="K2269" s="29"/>
      <c r="L2269" s="29"/>
    </row>
    <row r="2270" spans="1:12" x14ac:dyDescent="0.2">
      <c r="A2270" s="12"/>
      <c r="B2270" s="15"/>
      <c r="C2270" s="29"/>
      <c r="D2270" s="121"/>
      <c r="E2270" s="29"/>
      <c r="F2270" s="29"/>
      <c r="G2270" s="29"/>
      <c r="H2270" s="29"/>
      <c r="I2270" s="29"/>
      <c r="J2270" s="29"/>
      <c r="K2270" s="29"/>
      <c r="L2270" s="29"/>
    </row>
    <row r="2271" spans="1:12" x14ac:dyDescent="0.2">
      <c r="A2271" s="12"/>
      <c r="B2271" s="15"/>
      <c r="C2271" s="29"/>
      <c r="D2271" s="121"/>
      <c r="E2271" s="29"/>
      <c r="F2271" s="29"/>
      <c r="G2271" s="29"/>
      <c r="H2271" s="29"/>
      <c r="I2271" s="29"/>
      <c r="J2271" s="29"/>
      <c r="K2271" s="29"/>
      <c r="L2271" s="29"/>
    </row>
    <row r="2272" spans="1:12" x14ac:dyDescent="0.2">
      <c r="A2272" s="12"/>
      <c r="B2272" s="15"/>
      <c r="C2272" s="29"/>
      <c r="D2272" s="121"/>
      <c r="E2272" s="29"/>
      <c r="F2272" s="29"/>
      <c r="G2272" s="29"/>
      <c r="H2272" s="29"/>
      <c r="I2272" s="29"/>
      <c r="J2272" s="29"/>
      <c r="K2272" s="29"/>
      <c r="L2272" s="29"/>
    </row>
    <row r="2273" spans="1:12" x14ac:dyDescent="0.2">
      <c r="A2273" s="12"/>
      <c r="B2273" s="15"/>
      <c r="C2273" s="29"/>
      <c r="D2273" s="121"/>
      <c r="E2273" s="29"/>
      <c r="F2273" s="29"/>
      <c r="G2273" s="29"/>
      <c r="H2273" s="29"/>
      <c r="I2273" s="29"/>
      <c r="J2273" s="29"/>
      <c r="K2273" s="29"/>
      <c r="L2273" s="29"/>
    </row>
    <row r="2274" spans="1:12" x14ac:dyDescent="0.2">
      <c r="A2274" s="12"/>
      <c r="B2274" s="15"/>
      <c r="C2274" s="29"/>
      <c r="D2274" s="121"/>
      <c r="E2274" s="29"/>
      <c r="F2274" s="29"/>
      <c r="G2274" s="29"/>
      <c r="H2274" s="29"/>
      <c r="I2274" s="29"/>
      <c r="J2274" s="29"/>
      <c r="K2274" s="29"/>
      <c r="L2274" s="29"/>
    </row>
    <row r="2275" spans="1:12" x14ac:dyDescent="0.2">
      <c r="A2275" s="12"/>
      <c r="B2275" s="15"/>
      <c r="C2275" s="29"/>
      <c r="D2275" s="121"/>
      <c r="E2275" s="29"/>
      <c r="F2275" s="29"/>
      <c r="G2275" s="29"/>
      <c r="H2275" s="29"/>
      <c r="I2275" s="29"/>
      <c r="J2275" s="29"/>
      <c r="K2275" s="29"/>
      <c r="L2275" s="29"/>
    </row>
    <row r="2276" spans="1:12" x14ac:dyDescent="0.2">
      <c r="A2276" s="12"/>
      <c r="B2276" s="15"/>
      <c r="C2276" s="29"/>
      <c r="D2276" s="121"/>
      <c r="E2276" s="29"/>
      <c r="F2276" s="29"/>
      <c r="G2276" s="29"/>
      <c r="H2276" s="29"/>
      <c r="I2276" s="29"/>
      <c r="J2276" s="29"/>
      <c r="K2276" s="29"/>
      <c r="L2276" s="29"/>
    </row>
    <row r="2277" spans="1:12" x14ac:dyDescent="0.2">
      <c r="A2277" s="12"/>
      <c r="B2277" s="15"/>
      <c r="C2277" s="29"/>
      <c r="D2277" s="121"/>
      <c r="E2277" s="29"/>
      <c r="F2277" s="29"/>
      <c r="G2277" s="29"/>
      <c r="H2277" s="29"/>
      <c r="I2277" s="29"/>
      <c r="J2277" s="29"/>
      <c r="K2277" s="29"/>
      <c r="L2277" s="29"/>
    </row>
    <row r="2278" spans="1:12" x14ac:dyDescent="0.2">
      <c r="A2278" s="12"/>
      <c r="B2278" s="15"/>
      <c r="C2278" s="29"/>
      <c r="D2278" s="121"/>
      <c r="E2278" s="29"/>
      <c r="F2278" s="29"/>
      <c r="G2278" s="29"/>
      <c r="H2278" s="29"/>
      <c r="I2278" s="29"/>
      <c r="J2278" s="29"/>
      <c r="K2278" s="29"/>
      <c r="L2278" s="29"/>
    </row>
    <row r="2279" spans="1:12" x14ac:dyDescent="0.2">
      <c r="A2279" s="12"/>
      <c r="B2279" s="15"/>
      <c r="C2279" s="29"/>
      <c r="D2279" s="121"/>
      <c r="E2279" s="29"/>
      <c r="F2279" s="29"/>
      <c r="G2279" s="29"/>
      <c r="H2279" s="29"/>
      <c r="I2279" s="29"/>
      <c r="J2279" s="29"/>
      <c r="K2279" s="29"/>
      <c r="L2279" s="29"/>
    </row>
    <row r="2280" spans="1:12" x14ac:dyDescent="0.2">
      <c r="A2280" s="12"/>
      <c r="B2280" s="15"/>
      <c r="C2280" s="29"/>
      <c r="D2280" s="121"/>
      <c r="E2280" s="29"/>
      <c r="F2280" s="29"/>
      <c r="G2280" s="29"/>
      <c r="H2280" s="29"/>
      <c r="I2280" s="29"/>
      <c r="J2280" s="29"/>
      <c r="K2280" s="29"/>
      <c r="L2280" s="29"/>
    </row>
    <row r="2281" spans="1:12" x14ac:dyDescent="0.2">
      <c r="A2281" s="12"/>
      <c r="B2281" s="15"/>
      <c r="C2281" s="29"/>
      <c r="D2281" s="121"/>
      <c r="E2281" s="29"/>
      <c r="F2281" s="29"/>
      <c r="G2281" s="29"/>
      <c r="H2281" s="29"/>
      <c r="I2281" s="29"/>
      <c r="J2281" s="29"/>
      <c r="K2281" s="29"/>
      <c r="L2281" s="29"/>
    </row>
    <row r="2282" spans="1:12" x14ac:dyDescent="0.2">
      <c r="A2282" s="12"/>
      <c r="B2282" s="15"/>
      <c r="C2282" s="29"/>
      <c r="D2282" s="121"/>
      <c r="E2282" s="29"/>
      <c r="F2282" s="29"/>
      <c r="G2282" s="29"/>
      <c r="H2282" s="29"/>
      <c r="I2282" s="29"/>
      <c r="J2282" s="29"/>
      <c r="K2282" s="29"/>
      <c r="L2282" s="29"/>
    </row>
    <row r="2283" spans="1:12" x14ac:dyDescent="0.2">
      <c r="A2283" s="12"/>
      <c r="B2283" s="15"/>
      <c r="C2283" s="29"/>
      <c r="D2283" s="121"/>
      <c r="E2283" s="29"/>
      <c r="F2283" s="29"/>
      <c r="G2283" s="29"/>
      <c r="H2283" s="29"/>
      <c r="I2283" s="29"/>
      <c r="J2283" s="29"/>
      <c r="K2283" s="29"/>
      <c r="L2283" s="29"/>
    </row>
    <row r="2284" spans="1:12" x14ac:dyDescent="0.2">
      <c r="A2284" s="12"/>
      <c r="B2284" s="15"/>
      <c r="C2284" s="29"/>
      <c r="D2284" s="121"/>
      <c r="E2284" s="29"/>
      <c r="F2284" s="29"/>
      <c r="G2284" s="29"/>
      <c r="H2284" s="29"/>
      <c r="I2284" s="29"/>
      <c r="J2284" s="29"/>
      <c r="K2284" s="29"/>
      <c r="L2284" s="29"/>
    </row>
    <row r="2285" spans="1:12" x14ac:dyDescent="0.2">
      <c r="A2285" s="12"/>
      <c r="B2285" s="15"/>
      <c r="C2285" s="29"/>
      <c r="D2285" s="121"/>
      <c r="E2285" s="29"/>
      <c r="F2285" s="29"/>
      <c r="G2285" s="29"/>
      <c r="H2285" s="29"/>
      <c r="I2285" s="29"/>
      <c r="J2285" s="29"/>
      <c r="K2285" s="29"/>
      <c r="L2285" s="29"/>
    </row>
    <row r="2286" spans="1:12" x14ac:dyDescent="0.2">
      <c r="A2286" s="12"/>
      <c r="B2286" s="15"/>
      <c r="C2286" s="29"/>
      <c r="D2286" s="121"/>
      <c r="E2286" s="29"/>
      <c r="F2286" s="29"/>
      <c r="G2286" s="29"/>
      <c r="H2286" s="29"/>
      <c r="I2286" s="29"/>
      <c r="J2286" s="29"/>
      <c r="K2286" s="29"/>
      <c r="L2286" s="29"/>
    </row>
    <row r="2287" spans="1:12" x14ac:dyDescent="0.2">
      <c r="A2287" s="12"/>
      <c r="B2287" s="15"/>
      <c r="C2287" s="29"/>
      <c r="D2287" s="121"/>
      <c r="E2287" s="29"/>
      <c r="F2287" s="29"/>
      <c r="G2287" s="29"/>
      <c r="H2287" s="29"/>
      <c r="I2287" s="29"/>
      <c r="J2287" s="29"/>
      <c r="K2287" s="29"/>
      <c r="L2287" s="29"/>
    </row>
    <row r="2288" spans="1:12" x14ac:dyDescent="0.2">
      <c r="A2288" s="12"/>
      <c r="B2288" s="15"/>
      <c r="C2288" s="29"/>
      <c r="D2288" s="121"/>
      <c r="E2288" s="29"/>
      <c r="F2288" s="29"/>
      <c r="G2288" s="29"/>
      <c r="H2288" s="29"/>
      <c r="I2288" s="29"/>
      <c r="J2288" s="29"/>
      <c r="K2288" s="29"/>
      <c r="L2288" s="29"/>
    </row>
    <row r="2289" spans="1:12" x14ac:dyDescent="0.2">
      <c r="A2289" s="12"/>
      <c r="B2289" s="15"/>
      <c r="C2289" s="29"/>
      <c r="D2289" s="121"/>
      <c r="E2289" s="29"/>
      <c r="F2289" s="29"/>
      <c r="G2289" s="29"/>
      <c r="H2289" s="29"/>
      <c r="I2289" s="29"/>
      <c r="J2289" s="29"/>
      <c r="K2289" s="29"/>
      <c r="L2289" s="29"/>
    </row>
    <row r="2290" spans="1:12" x14ac:dyDescent="0.2">
      <c r="A2290" s="12"/>
      <c r="B2290" s="15"/>
      <c r="C2290" s="29"/>
      <c r="D2290" s="121"/>
      <c r="E2290" s="29"/>
      <c r="F2290" s="29"/>
      <c r="G2290" s="29"/>
      <c r="H2290" s="29"/>
      <c r="I2290" s="29"/>
      <c r="J2290" s="29"/>
      <c r="K2290" s="29"/>
      <c r="L2290" s="29"/>
    </row>
    <row r="2291" spans="1:12" x14ac:dyDescent="0.2">
      <c r="A2291" s="12"/>
      <c r="B2291" s="15"/>
      <c r="C2291" s="29"/>
      <c r="D2291" s="121"/>
      <c r="E2291" s="29"/>
      <c r="F2291" s="29"/>
      <c r="G2291" s="29"/>
      <c r="H2291" s="29"/>
      <c r="I2291" s="29"/>
      <c r="J2291" s="29"/>
      <c r="K2291" s="29"/>
      <c r="L2291" s="29"/>
    </row>
    <row r="2292" spans="1:12" x14ac:dyDescent="0.2">
      <c r="A2292" s="12"/>
      <c r="B2292" s="15"/>
      <c r="C2292" s="29"/>
      <c r="D2292" s="121"/>
      <c r="E2292" s="29"/>
      <c r="F2292" s="29"/>
      <c r="G2292" s="29"/>
      <c r="H2292" s="29"/>
      <c r="I2292" s="29"/>
      <c r="J2292" s="29"/>
      <c r="K2292" s="29"/>
      <c r="L2292" s="29"/>
    </row>
    <row r="2293" spans="1:12" x14ac:dyDescent="0.2">
      <c r="A2293" s="12"/>
      <c r="B2293" s="15"/>
      <c r="C2293" s="29"/>
      <c r="D2293" s="121"/>
      <c r="E2293" s="29"/>
      <c r="F2293" s="29"/>
      <c r="G2293" s="29"/>
      <c r="H2293" s="29"/>
      <c r="I2293" s="29"/>
      <c r="J2293" s="29"/>
      <c r="K2293" s="29"/>
      <c r="L2293" s="29"/>
    </row>
    <row r="2294" spans="1:12" x14ac:dyDescent="0.2">
      <c r="A2294" s="12"/>
      <c r="B2294" s="15"/>
      <c r="C2294" s="29"/>
      <c r="D2294" s="121"/>
      <c r="E2294" s="29"/>
      <c r="F2294" s="29"/>
      <c r="G2294" s="29"/>
      <c r="H2294" s="29"/>
      <c r="I2294" s="29"/>
      <c r="J2294" s="29"/>
      <c r="K2294" s="29"/>
      <c r="L2294" s="29"/>
    </row>
    <row r="2295" spans="1:12" x14ac:dyDescent="0.2">
      <c r="A2295" s="12"/>
      <c r="B2295" s="15"/>
      <c r="C2295" s="29"/>
      <c r="D2295" s="121"/>
      <c r="E2295" s="29"/>
      <c r="F2295" s="29"/>
      <c r="G2295" s="29"/>
      <c r="H2295" s="29"/>
      <c r="I2295" s="29"/>
      <c r="J2295" s="29"/>
      <c r="K2295" s="29"/>
      <c r="L2295" s="29"/>
    </row>
    <row r="2296" spans="1:12" x14ac:dyDescent="0.2">
      <c r="A2296" s="12"/>
      <c r="B2296" s="15"/>
      <c r="C2296" s="29"/>
      <c r="D2296" s="121"/>
      <c r="E2296" s="29"/>
      <c r="F2296" s="29"/>
      <c r="G2296" s="29"/>
      <c r="H2296" s="29"/>
      <c r="I2296" s="29"/>
      <c r="J2296" s="29"/>
      <c r="K2296" s="29"/>
      <c r="L2296" s="29"/>
    </row>
    <row r="2297" spans="1:12" x14ac:dyDescent="0.2">
      <c r="A2297" s="12"/>
      <c r="B2297" s="15"/>
      <c r="C2297" s="29"/>
      <c r="D2297" s="121"/>
      <c r="E2297" s="29"/>
      <c r="F2297" s="29"/>
      <c r="G2297" s="29"/>
      <c r="H2297" s="29"/>
      <c r="I2297" s="29"/>
      <c r="J2297" s="29"/>
      <c r="K2297" s="29"/>
      <c r="L2297" s="29"/>
    </row>
    <row r="2298" spans="1:12" x14ac:dyDescent="0.2">
      <c r="A2298" s="12"/>
      <c r="B2298" s="15"/>
      <c r="C2298" s="29"/>
      <c r="D2298" s="121"/>
      <c r="E2298" s="29"/>
      <c r="F2298" s="29"/>
      <c r="G2298" s="29"/>
      <c r="H2298" s="29"/>
      <c r="I2298" s="29"/>
      <c r="J2298" s="29"/>
      <c r="K2298" s="29"/>
      <c r="L2298" s="29"/>
    </row>
    <row r="2299" spans="1:12" x14ac:dyDescent="0.2">
      <c r="A2299" s="12"/>
      <c r="B2299" s="15"/>
      <c r="C2299" s="29"/>
      <c r="D2299" s="121"/>
      <c r="E2299" s="29"/>
      <c r="F2299" s="29"/>
      <c r="G2299" s="29"/>
      <c r="H2299" s="29"/>
      <c r="I2299" s="29"/>
      <c r="J2299" s="29"/>
      <c r="K2299" s="29"/>
      <c r="L2299" s="29"/>
    </row>
    <row r="2300" spans="1:12" x14ac:dyDescent="0.2">
      <c r="A2300" s="12"/>
      <c r="B2300" s="15"/>
      <c r="C2300" s="29"/>
      <c r="D2300" s="121"/>
      <c r="E2300" s="29"/>
      <c r="F2300" s="29"/>
      <c r="G2300" s="29"/>
      <c r="H2300" s="29"/>
      <c r="I2300" s="29"/>
      <c r="J2300" s="29"/>
      <c r="K2300" s="29"/>
      <c r="L2300" s="29"/>
    </row>
    <row r="2301" spans="1:12" x14ac:dyDescent="0.2">
      <c r="A2301" s="12"/>
      <c r="B2301" s="15"/>
      <c r="C2301" s="29"/>
      <c r="D2301" s="121"/>
      <c r="E2301" s="29"/>
      <c r="F2301" s="29"/>
      <c r="G2301" s="29"/>
      <c r="H2301" s="29"/>
      <c r="I2301" s="29"/>
      <c r="J2301" s="29"/>
      <c r="K2301" s="29"/>
      <c r="L2301" s="29"/>
    </row>
    <row r="2302" spans="1:12" x14ac:dyDescent="0.2">
      <c r="A2302" s="12"/>
      <c r="B2302" s="15"/>
      <c r="C2302" s="29"/>
      <c r="D2302" s="121"/>
      <c r="E2302" s="29"/>
      <c r="F2302" s="29"/>
      <c r="G2302" s="29"/>
      <c r="H2302" s="29"/>
      <c r="I2302" s="29"/>
      <c r="J2302" s="29"/>
      <c r="K2302" s="29"/>
      <c r="L2302" s="29"/>
    </row>
    <row r="2303" spans="1:12" x14ac:dyDescent="0.2">
      <c r="A2303" s="12"/>
      <c r="B2303" s="15"/>
      <c r="C2303" s="29"/>
      <c r="D2303" s="121"/>
      <c r="E2303" s="29"/>
      <c r="F2303" s="29"/>
      <c r="G2303" s="29"/>
      <c r="H2303" s="29"/>
      <c r="I2303" s="29"/>
      <c r="J2303" s="29"/>
      <c r="K2303" s="29"/>
      <c r="L2303" s="29"/>
    </row>
    <row r="2304" spans="1:12" x14ac:dyDescent="0.2">
      <c r="A2304" s="12"/>
      <c r="B2304" s="15"/>
      <c r="C2304" s="29"/>
      <c r="D2304" s="121"/>
      <c r="E2304" s="29"/>
      <c r="F2304" s="29"/>
      <c r="G2304" s="29"/>
      <c r="H2304" s="29"/>
      <c r="I2304" s="29"/>
      <c r="J2304" s="29"/>
      <c r="K2304" s="29"/>
      <c r="L2304" s="29"/>
    </row>
    <row r="2305" spans="1:12" x14ac:dyDescent="0.2">
      <c r="A2305" s="12"/>
      <c r="B2305" s="15"/>
      <c r="C2305" s="29"/>
      <c r="D2305" s="121"/>
      <c r="E2305" s="29"/>
      <c r="F2305" s="29"/>
      <c r="G2305" s="29"/>
      <c r="H2305" s="29"/>
      <c r="I2305" s="29"/>
      <c r="J2305" s="29"/>
      <c r="K2305" s="29"/>
      <c r="L2305" s="29"/>
    </row>
    <row r="2306" spans="1:12" x14ac:dyDescent="0.2">
      <c r="A2306" s="12"/>
      <c r="B2306" s="15"/>
      <c r="C2306" s="29"/>
      <c r="D2306" s="121"/>
      <c r="E2306" s="29"/>
      <c r="F2306" s="29"/>
      <c r="G2306" s="29"/>
      <c r="H2306" s="29"/>
      <c r="I2306" s="29"/>
      <c r="J2306" s="29"/>
      <c r="K2306" s="29"/>
      <c r="L2306" s="29"/>
    </row>
    <row r="2307" spans="1:12" x14ac:dyDescent="0.2">
      <c r="A2307" s="12"/>
      <c r="B2307" s="15"/>
      <c r="C2307" s="29"/>
      <c r="D2307" s="121"/>
      <c r="E2307" s="29"/>
      <c r="F2307" s="29"/>
      <c r="G2307" s="29"/>
      <c r="H2307" s="29"/>
      <c r="I2307" s="29"/>
      <c r="J2307" s="29"/>
      <c r="K2307" s="29"/>
      <c r="L2307" s="29"/>
    </row>
    <row r="2308" spans="1:12" x14ac:dyDescent="0.2">
      <c r="A2308" s="12"/>
      <c r="B2308" s="15"/>
      <c r="C2308" s="29"/>
      <c r="D2308" s="121"/>
      <c r="E2308" s="29"/>
      <c r="F2308" s="29"/>
      <c r="G2308" s="29"/>
      <c r="H2308" s="29"/>
      <c r="I2308" s="29"/>
      <c r="J2308" s="29"/>
      <c r="K2308" s="29"/>
      <c r="L2308" s="29"/>
    </row>
    <row r="2309" spans="1:12" x14ac:dyDescent="0.2">
      <c r="A2309" s="12"/>
      <c r="B2309" s="15"/>
      <c r="C2309" s="29"/>
      <c r="D2309" s="121"/>
      <c r="E2309" s="29"/>
      <c r="F2309" s="29"/>
      <c r="G2309" s="29"/>
      <c r="H2309" s="29"/>
      <c r="I2309" s="29"/>
      <c r="J2309" s="29"/>
      <c r="K2309" s="29"/>
      <c r="L2309" s="29"/>
    </row>
    <row r="2310" spans="1:12" x14ac:dyDescent="0.2">
      <c r="A2310" s="12"/>
      <c r="B2310" s="15"/>
      <c r="C2310" s="29"/>
      <c r="D2310" s="121"/>
      <c r="E2310" s="29"/>
      <c r="F2310" s="29"/>
      <c r="G2310" s="29"/>
      <c r="H2310" s="29"/>
      <c r="I2310" s="29"/>
      <c r="J2310" s="29"/>
      <c r="K2310" s="29"/>
      <c r="L2310" s="29"/>
    </row>
    <row r="2311" spans="1:12" x14ac:dyDescent="0.2">
      <c r="A2311" s="12"/>
      <c r="B2311" s="15"/>
      <c r="C2311" s="29"/>
      <c r="D2311" s="121"/>
      <c r="E2311" s="29"/>
      <c r="F2311" s="29"/>
      <c r="G2311" s="29"/>
      <c r="H2311" s="29"/>
      <c r="I2311" s="29"/>
      <c r="J2311" s="29"/>
      <c r="K2311" s="29"/>
      <c r="L2311" s="29"/>
    </row>
    <row r="2312" spans="1:12" x14ac:dyDescent="0.2">
      <c r="A2312" s="12"/>
      <c r="B2312" s="15"/>
      <c r="C2312" s="29"/>
      <c r="D2312" s="121"/>
      <c r="E2312" s="29"/>
      <c r="F2312" s="29"/>
      <c r="G2312" s="29"/>
      <c r="H2312" s="29"/>
      <c r="I2312" s="29"/>
      <c r="J2312" s="29"/>
      <c r="K2312" s="29"/>
      <c r="L2312" s="29"/>
    </row>
    <row r="2313" spans="1:12" x14ac:dyDescent="0.2">
      <c r="A2313" s="12"/>
      <c r="B2313" s="15"/>
      <c r="C2313" s="29"/>
      <c r="D2313" s="121"/>
      <c r="E2313" s="29"/>
      <c r="F2313" s="29"/>
      <c r="G2313" s="29"/>
      <c r="H2313" s="29"/>
      <c r="I2313" s="29"/>
      <c r="J2313" s="29"/>
      <c r="K2313" s="29"/>
      <c r="L2313" s="29"/>
    </row>
    <row r="2314" spans="1:12" x14ac:dyDescent="0.2">
      <c r="A2314" s="12"/>
      <c r="B2314" s="15"/>
      <c r="C2314" s="29"/>
      <c r="D2314" s="121"/>
      <c r="E2314" s="29"/>
      <c r="F2314" s="29"/>
      <c r="G2314" s="29"/>
      <c r="H2314" s="29"/>
      <c r="I2314" s="29"/>
      <c r="J2314" s="29"/>
      <c r="K2314" s="29"/>
      <c r="L2314" s="29"/>
    </row>
    <row r="2315" spans="1:12" x14ac:dyDescent="0.2">
      <c r="A2315" s="12"/>
      <c r="B2315" s="15"/>
      <c r="C2315" s="29"/>
      <c r="D2315" s="121"/>
      <c r="E2315" s="29"/>
      <c r="F2315" s="29"/>
      <c r="G2315" s="29"/>
      <c r="H2315" s="29"/>
      <c r="I2315" s="29"/>
      <c r="J2315" s="29"/>
      <c r="K2315" s="29"/>
      <c r="L2315" s="29"/>
    </row>
    <row r="2316" spans="1:12" x14ac:dyDescent="0.2">
      <c r="A2316" s="12"/>
      <c r="B2316" s="15"/>
      <c r="C2316" s="29"/>
      <c r="D2316" s="121"/>
      <c r="E2316" s="29"/>
      <c r="F2316" s="29"/>
      <c r="G2316" s="29"/>
      <c r="H2316" s="29"/>
      <c r="I2316" s="29"/>
      <c r="J2316" s="29"/>
      <c r="K2316" s="29"/>
      <c r="L2316" s="29"/>
    </row>
    <row r="2317" spans="1:12" x14ac:dyDescent="0.2">
      <c r="A2317" s="12"/>
      <c r="B2317" s="15"/>
      <c r="C2317" s="29"/>
      <c r="D2317" s="121"/>
      <c r="E2317" s="29"/>
      <c r="F2317" s="29"/>
      <c r="G2317" s="29"/>
      <c r="H2317" s="29"/>
      <c r="I2317" s="29"/>
      <c r="J2317" s="29"/>
      <c r="K2317" s="29"/>
      <c r="L2317" s="29"/>
    </row>
    <row r="2318" spans="1:12" x14ac:dyDescent="0.2">
      <c r="A2318" s="12"/>
      <c r="B2318" s="15"/>
      <c r="C2318" s="29"/>
      <c r="D2318" s="121"/>
      <c r="E2318" s="29"/>
      <c r="F2318" s="29"/>
      <c r="G2318" s="29"/>
      <c r="H2318" s="29"/>
      <c r="I2318" s="29"/>
      <c r="J2318" s="29"/>
      <c r="K2318" s="29"/>
      <c r="L2318" s="29"/>
    </row>
    <row r="2319" spans="1:12" x14ac:dyDescent="0.2">
      <c r="A2319" s="12"/>
      <c r="B2319" s="15"/>
      <c r="C2319" s="29"/>
      <c r="D2319" s="121"/>
      <c r="E2319" s="29"/>
      <c r="F2319" s="29"/>
      <c r="G2319" s="29"/>
      <c r="H2319" s="29"/>
      <c r="I2319" s="29"/>
      <c r="J2319" s="29"/>
      <c r="K2319" s="29"/>
      <c r="L2319" s="29"/>
    </row>
    <row r="2320" spans="1:12" x14ac:dyDescent="0.2">
      <c r="A2320" s="12"/>
      <c r="B2320" s="15"/>
      <c r="C2320" s="29"/>
      <c r="D2320" s="121"/>
      <c r="E2320" s="29"/>
      <c r="F2320" s="29"/>
      <c r="G2320" s="29"/>
      <c r="H2320" s="29"/>
      <c r="I2320" s="29"/>
      <c r="J2320" s="29"/>
      <c r="K2320" s="29"/>
      <c r="L2320" s="29"/>
    </row>
    <row r="2321" spans="1:12" x14ac:dyDescent="0.2">
      <c r="A2321" s="12"/>
      <c r="B2321" s="15"/>
      <c r="C2321" s="29"/>
      <c r="D2321" s="121"/>
      <c r="E2321" s="29"/>
      <c r="F2321" s="29"/>
      <c r="G2321" s="29"/>
      <c r="H2321" s="29"/>
      <c r="I2321" s="29"/>
      <c r="J2321" s="29"/>
      <c r="K2321" s="29"/>
      <c r="L2321" s="29"/>
    </row>
    <row r="2322" spans="1:12" x14ac:dyDescent="0.2">
      <c r="A2322" s="12"/>
      <c r="B2322" s="15"/>
      <c r="C2322" s="29"/>
      <c r="D2322" s="121"/>
      <c r="E2322" s="29"/>
      <c r="F2322" s="29"/>
      <c r="G2322" s="29"/>
      <c r="H2322" s="29"/>
      <c r="I2322" s="29"/>
      <c r="J2322" s="29"/>
      <c r="K2322" s="29"/>
      <c r="L2322" s="29"/>
    </row>
    <row r="2323" spans="1:12" x14ac:dyDescent="0.2">
      <c r="A2323" s="12"/>
      <c r="B2323" s="15"/>
      <c r="C2323" s="29"/>
      <c r="D2323" s="121"/>
      <c r="E2323" s="29"/>
      <c r="F2323" s="29"/>
      <c r="G2323" s="29"/>
      <c r="H2323" s="29"/>
      <c r="I2323" s="29"/>
      <c r="J2323" s="29"/>
      <c r="K2323" s="29"/>
      <c r="L2323" s="29"/>
    </row>
    <row r="2324" spans="1:12" x14ac:dyDescent="0.2">
      <c r="A2324" s="12"/>
      <c r="B2324" s="15"/>
      <c r="C2324" s="29"/>
      <c r="D2324" s="121"/>
      <c r="E2324" s="29"/>
      <c r="F2324" s="29"/>
      <c r="G2324" s="29"/>
      <c r="H2324" s="29"/>
      <c r="I2324" s="29"/>
      <c r="J2324" s="29"/>
      <c r="K2324" s="29"/>
      <c r="L2324" s="29"/>
    </row>
    <row r="2325" spans="1:12" x14ac:dyDescent="0.2">
      <c r="A2325" s="12"/>
      <c r="B2325" s="15"/>
      <c r="C2325" s="29"/>
      <c r="D2325" s="121"/>
      <c r="E2325" s="29"/>
      <c r="F2325" s="29"/>
      <c r="G2325" s="29"/>
      <c r="H2325" s="29"/>
      <c r="I2325" s="29"/>
      <c r="J2325" s="29"/>
      <c r="K2325" s="29"/>
      <c r="L2325" s="29"/>
    </row>
    <row r="2326" spans="1:12" x14ac:dyDescent="0.2">
      <c r="A2326" s="12"/>
      <c r="B2326" s="15"/>
      <c r="C2326" s="29"/>
      <c r="D2326" s="121"/>
      <c r="E2326" s="29"/>
      <c r="F2326" s="29"/>
      <c r="G2326" s="29"/>
      <c r="H2326" s="29"/>
      <c r="I2326" s="29"/>
      <c r="J2326" s="29"/>
      <c r="K2326" s="29"/>
      <c r="L2326" s="29"/>
    </row>
    <row r="2327" spans="1:12" x14ac:dyDescent="0.2">
      <c r="A2327" s="12"/>
      <c r="B2327" s="15"/>
      <c r="C2327" s="29"/>
      <c r="D2327" s="121"/>
      <c r="E2327" s="29"/>
      <c r="F2327" s="29"/>
      <c r="G2327" s="29"/>
      <c r="H2327" s="29"/>
      <c r="I2327" s="29"/>
      <c r="J2327" s="29"/>
      <c r="K2327" s="29"/>
      <c r="L2327" s="29"/>
    </row>
    <row r="2328" spans="1:12" x14ac:dyDescent="0.2">
      <c r="A2328" s="12"/>
      <c r="B2328" s="15"/>
      <c r="C2328" s="29"/>
      <c r="D2328" s="121"/>
      <c r="E2328" s="29"/>
      <c r="F2328" s="29"/>
      <c r="G2328" s="29"/>
      <c r="H2328" s="29"/>
      <c r="I2328" s="29"/>
      <c r="J2328" s="29"/>
      <c r="K2328" s="29"/>
      <c r="L2328" s="29"/>
    </row>
    <row r="2329" spans="1:12" x14ac:dyDescent="0.2">
      <c r="A2329" s="12"/>
      <c r="B2329" s="15"/>
      <c r="C2329" s="29"/>
      <c r="D2329" s="121"/>
      <c r="E2329" s="29"/>
      <c r="F2329" s="29"/>
      <c r="G2329" s="29"/>
      <c r="H2329" s="29"/>
      <c r="I2329" s="29"/>
      <c r="J2329" s="29"/>
      <c r="K2329" s="29"/>
      <c r="L2329" s="29"/>
    </row>
    <row r="2330" spans="1:12" x14ac:dyDescent="0.2">
      <c r="A2330" s="12"/>
      <c r="B2330" s="15"/>
      <c r="C2330" s="29"/>
      <c r="D2330" s="121"/>
      <c r="E2330" s="29"/>
      <c r="F2330" s="29"/>
      <c r="G2330" s="29"/>
      <c r="H2330" s="29"/>
      <c r="I2330" s="29"/>
      <c r="J2330" s="29"/>
      <c r="K2330" s="29"/>
      <c r="L2330" s="29"/>
    </row>
    <row r="2331" spans="1:12" x14ac:dyDescent="0.2">
      <c r="A2331" s="12"/>
      <c r="B2331" s="15"/>
      <c r="C2331" s="29"/>
      <c r="D2331" s="121"/>
      <c r="E2331" s="29"/>
      <c r="F2331" s="29"/>
      <c r="G2331" s="29"/>
      <c r="H2331" s="29"/>
      <c r="I2331" s="29"/>
      <c r="J2331" s="29"/>
      <c r="K2331" s="29"/>
      <c r="L2331" s="29"/>
    </row>
    <row r="2332" spans="1:12" x14ac:dyDescent="0.2">
      <c r="A2332" s="12"/>
      <c r="B2332" s="15"/>
      <c r="C2332" s="29"/>
      <c r="D2332" s="121"/>
      <c r="E2332" s="29"/>
      <c r="F2332" s="29"/>
      <c r="G2332" s="29"/>
      <c r="H2332" s="29"/>
      <c r="I2332" s="29"/>
      <c r="J2332" s="29"/>
      <c r="K2332" s="29"/>
      <c r="L2332" s="29"/>
    </row>
    <row r="2333" spans="1:12" x14ac:dyDescent="0.2">
      <c r="A2333" s="12"/>
      <c r="B2333" s="15"/>
      <c r="C2333" s="29"/>
      <c r="D2333" s="121"/>
      <c r="E2333" s="29"/>
      <c r="F2333" s="29"/>
      <c r="G2333" s="29"/>
      <c r="H2333" s="29"/>
      <c r="I2333" s="29"/>
      <c r="J2333" s="29"/>
      <c r="K2333" s="29"/>
      <c r="L2333" s="29"/>
    </row>
    <row r="2334" spans="1:12" x14ac:dyDescent="0.2">
      <c r="A2334" s="12"/>
      <c r="B2334" s="15"/>
      <c r="C2334" s="29"/>
      <c r="D2334" s="121"/>
      <c r="E2334" s="29"/>
      <c r="F2334" s="29"/>
      <c r="G2334" s="29"/>
      <c r="H2334" s="29"/>
      <c r="I2334" s="29"/>
      <c r="J2334" s="29"/>
      <c r="K2334" s="29"/>
      <c r="L2334" s="29"/>
    </row>
    <row r="2335" spans="1:12" x14ac:dyDescent="0.2">
      <c r="A2335" s="12"/>
      <c r="B2335" s="15"/>
      <c r="C2335" s="29"/>
      <c r="D2335" s="121"/>
      <c r="E2335" s="29"/>
      <c r="F2335" s="29"/>
      <c r="G2335" s="29"/>
      <c r="H2335" s="29"/>
      <c r="I2335" s="29"/>
      <c r="J2335" s="29"/>
      <c r="K2335" s="29"/>
      <c r="L2335" s="29"/>
    </row>
    <row r="2336" spans="1:12" x14ac:dyDescent="0.2">
      <c r="A2336" s="12"/>
      <c r="B2336" s="15"/>
      <c r="C2336" s="29"/>
      <c r="D2336" s="121"/>
      <c r="E2336" s="29"/>
      <c r="F2336" s="29"/>
      <c r="G2336" s="29"/>
      <c r="H2336" s="29"/>
      <c r="I2336" s="29"/>
      <c r="J2336" s="29"/>
      <c r="K2336" s="29"/>
      <c r="L2336" s="29"/>
    </row>
    <row r="2337" spans="1:12" x14ac:dyDescent="0.2">
      <c r="A2337" s="12"/>
      <c r="B2337" s="15"/>
      <c r="C2337" s="29"/>
      <c r="D2337" s="121"/>
      <c r="E2337" s="29"/>
      <c r="F2337" s="29"/>
      <c r="G2337" s="29"/>
      <c r="H2337" s="29"/>
      <c r="I2337" s="29"/>
      <c r="J2337" s="29"/>
      <c r="K2337" s="29"/>
      <c r="L2337" s="29"/>
    </row>
    <row r="2338" spans="1:12" x14ac:dyDescent="0.2">
      <c r="A2338" s="12"/>
      <c r="B2338" s="15"/>
      <c r="C2338" s="29"/>
      <c r="D2338" s="121"/>
      <c r="E2338" s="29"/>
      <c r="F2338" s="29"/>
      <c r="G2338" s="29"/>
      <c r="H2338" s="29"/>
      <c r="I2338" s="29"/>
      <c r="J2338" s="29"/>
      <c r="K2338" s="29"/>
      <c r="L2338" s="29"/>
    </row>
    <row r="2339" spans="1:12" x14ac:dyDescent="0.2">
      <c r="A2339" s="12"/>
      <c r="B2339" s="15"/>
      <c r="C2339" s="29"/>
      <c r="D2339" s="121"/>
      <c r="E2339" s="29"/>
      <c r="F2339" s="29"/>
      <c r="G2339" s="29"/>
      <c r="H2339" s="29"/>
      <c r="I2339" s="29"/>
      <c r="J2339" s="29"/>
      <c r="K2339" s="29"/>
      <c r="L2339" s="29"/>
    </row>
    <row r="2340" spans="1:12" x14ac:dyDescent="0.2">
      <c r="A2340" s="12"/>
      <c r="B2340" s="15"/>
      <c r="C2340" s="29"/>
      <c r="D2340" s="121"/>
      <c r="E2340" s="29"/>
      <c r="F2340" s="29"/>
      <c r="G2340" s="29"/>
      <c r="H2340" s="29"/>
      <c r="I2340" s="29"/>
      <c r="J2340" s="29"/>
      <c r="K2340" s="29"/>
      <c r="L2340" s="29"/>
    </row>
    <row r="2341" spans="1:12" x14ac:dyDescent="0.2">
      <c r="A2341" s="12"/>
      <c r="B2341" s="15"/>
      <c r="C2341" s="29"/>
      <c r="D2341" s="121"/>
      <c r="E2341" s="29"/>
      <c r="F2341" s="29"/>
      <c r="G2341" s="29"/>
      <c r="H2341" s="29"/>
      <c r="I2341" s="29"/>
      <c r="J2341" s="29"/>
      <c r="K2341" s="29"/>
      <c r="L2341" s="29"/>
    </row>
    <row r="2342" spans="1:12" x14ac:dyDescent="0.2">
      <c r="A2342" s="12"/>
      <c r="B2342" s="15"/>
      <c r="C2342" s="29"/>
      <c r="D2342" s="121"/>
      <c r="E2342" s="29"/>
      <c r="F2342" s="29"/>
      <c r="G2342" s="29"/>
      <c r="H2342" s="29"/>
      <c r="I2342" s="29"/>
      <c r="J2342" s="29"/>
      <c r="K2342" s="29"/>
      <c r="L2342" s="29"/>
    </row>
    <row r="2343" spans="1:12" x14ac:dyDescent="0.2">
      <c r="A2343" s="12"/>
      <c r="B2343" s="15"/>
      <c r="C2343" s="29"/>
      <c r="D2343" s="121"/>
      <c r="E2343" s="29"/>
      <c r="F2343" s="29"/>
      <c r="G2343" s="29"/>
      <c r="H2343" s="29"/>
      <c r="I2343" s="29"/>
      <c r="J2343" s="29"/>
      <c r="K2343" s="29"/>
      <c r="L2343" s="29"/>
    </row>
    <row r="2344" spans="1:12" x14ac:dyDescent="0.2">
      <c r="A2344" s="12"/>
      <c r="B2344" s="15"/>
      <c r="C2344" s="29"/>
      <c r="D2344" s="121"/>
      <c r="E2344" s="29"/>
      <c r="F2344" s="29"/>
      <c r="G2344" s="29"/>
      <c r="H2344" s="29"/>
      <c r="I2344" s="29"/>
      <c r="J2344" s="29"/>
      <c r="K2344" s="29"/>
      <c r="L2344" s="29"/>
    </row>
    <row r="2345" spans="1:12" x14ac:dyDescent="0.2">
      <c r="A2345" s="12"/>
      <c r="B2345" s="15"/>
      <c r="C2345" s="29"/>
      <c r="D2345" s="121"/>
      <c r="E2345" s="29"/>
      <c r="F2345" s="29"/>
      <c r="G2345" s="29"/>
      <c r="H2345" s="29"/>
      <c r="I2345" s="29"/>
      <c r="J2345" s="29"/>
      <c r="K2345" s="29"/>
      <c r="L2345" s="29"/>
    </row>
    <row r="2346" spans="1:12" x14ac:dyDescent="0.2">
      <c r="A2346" s="12"/>
      <c r="B2346" s="15"/>
      <c r="C2346" s="29"/>
      <c r="D2346" s="121"/>
      <c r="E2346" s="29"/>
      <c r="F2346" s="29"/>
      <c r="G2346" s="29"/>
      <c r="H2346" s="29"/>
      <c r="I2346" s="29"/>
      <c r="J2346" s="29"/>
      <c r="K2346" s="29"/>
      <c r="L2346" s="29"/>
    </row>
    <row r="2347" spans="1:12" x14ac:dyDescent="0.2">
      <c r="A2347" s="12"/>
      <c r="B2347" s="15"/>
      <c r="C2347" s="29"/>
      <c r="D2347" s="121"/>
      <c r="E2347" s="29"/>
      <c r="F2347" s="29"/>
      <c r="G2347" s="29"/>
      <c r="H2347" s="29"/>
      <c r="I2347" s="29"/>
      <c r="J2347" s="29"/>
      <c r="K2347" s="29"/>
      <c r="L2347" s="29"/>
    </row>
    <row r="2348" spans="1:12" x14ac:dyDescent="0.2">
      <c r="A2348" s="12"/>
      <c r="B2348" s="15"/>
      <c r="C2348" s="29"/>
      <c r="D2348" s="121"/>
      <c r="E2348" s="29"/>
      <c r="F2348" s="29"/>
      <c r="G2348" s="29"/>
      <c r="H2348" s="29"/>
      <c r="I2348" s="29"/>
      <c r="J2348" s="29"/>
      <c r="K2348" s="29"/>
      <c r="L2348" s="29"/>
    </row>
    <row r="2349" spans="1:12" x14ac:dyDescent="0.2">
      <c r="A2349" s="12"/>
      <c r="B2349" s="15"/>
      <c r="C2349" s="29"/>
      <c r="D2349" s="121"/>
      <c r="E2349" s="29"/>
      <c r="F2349" s="29"/>
      <c r="G2349" s="29"/>
      <c r="H2349" s="29"/>
      <c r="I2349" s="29"/>
      <c r="J2349" s="29"/>
      <c r="K2349" s="29"/>
      <c r="L2349" s="29"/>
    </row>
    <row r="2350" spans="1:12" x14ac:dyDescent="0.2">
      <c r="A2350" s="12"/>
      <c r="B2350" s="15"/>
      <c r="C2350" s="29"/>
      <c r="D2350" s="121"/>
      <c r="E2350" s="29"/>
      <c r="F2350" s="29"/>
      <c r="G2350" s="29"/>
      <c r="H2350" s="29"/>
      <c r="I2350" s="29"/>
      <c r="J2350" s="29"/>
      <c r="K2350" s="29"/>
      <c r="L2350" s="29"/>
    </row>
    <row r="2351" spans="1:12" x14ac:dyDescent="0.2">
      <c r="A2351" s="12"/>
      <c r="B2351" s="15"/>
      <c r="C2351" s="29"/>
      <c r="D2351" s="121"/>
      <c r="E2351" s="29"/>
      <c r="F2351" s="29"/>
      <c r="G2351" s="29"/>
      <c r="H2351" s="29"/>
      <c r="I2351" s="29"/>
      <c r="J2351" s="29"/>
      <c r="K2351" s="29"/>
      <c r="L2351" s="29"/>
    </row>
    <row r="2352" spans="1:12" x14ac:dyDescent="0.2">
      <c r="A2352" s="12"/>
      <c r="B2352" s="15"/>
      <c r="C2352" s="29"/>
      <c r="D2352" s="121"/>
      <c r="E2352" s="29"/>
      <c r="F2352" s="29"/>
      <c r="G2352" s="29"/>
      <c r="H2352" s="29"/>
      <c r="I2352" s="29"/>
      <c r="J2352" s="29"/>
      <c r="K2352" s="29"/>
      <c r="L2352" s="29"/>
    </row>
    <row r="2353" spans="1:12" x14ac:dyDescent="0.2">
      <c r="A2353" s="12"/>
      <c r="B2353" s="15"/>
      <c r="C2353" s="29"/>
      <c r="D2353" s="121"/>
      <c r="E2353" s="29"/>
      <c r="F2353" s="29"/>
      <c r="G2353" s="29"/>
      <c r="H2353" s="29"/>
      <c r="I2353" s="29"/>
      <c r="J2353" s="29"/>
      <c r="K2353" s="29"/>
      <c r="L2353" s="29"/>
    </row>
    <row r="2354" spans="1:12" x14ac:dyDescent="0.2">
      <c r="A2354" s="12"/>
      <c r="B2354" s="15"/>
      <c r="C2354" s="29"/>
      <c r="D2354" s="121"/>
      <c r="E2354" s="29"/>
      <c r="F2354" s="29"/>
      <c r="G2354" s="29"/>
      <c r="H2354" s="29"/>
      <c r="I2354" s="29"/>
      <c r="J2354" s="29"/>
      <c r="K2354" s="29"/>
      <c r="L2354" s="29"/>
    </row>
    <row r="2355" spans="1:12" x14ac:dyDescent="0.2">
      <c r="A2355" s="12"/>
      <c r="B2355" s="15"/>
      <c r="C2355" s="29"/>
      <c r="D2355" s="121"/>
      <c r="E2355" s="29"/>
      <c r="F2355" s="29"/>
      <c r="G2355" s="29"/>
      <c r="H2355" s="29"/>
      <c r="I2355" s="29"/>
      <c r="J2355" s="29"/>
      <c r="K2355" s="29"/>
      <c r="L2355" s="29"/>
    </row>
    <row r="2356" spans="1:12" x14ac:dyDescent="0.2">
      <c r="A2356" s="12"/>
      <c r="B2356" s="15"/>
      <c r="C2356" s="29"/>
      <c r="D2356" s="121"/>
      <c r="E2356" s="29"/>
      <c r="F2356" s="29"/>
      <c r="G2356" s="29"/>
      <c r="H2356" s="29"/>
      <c r="I2356" s="29"/>
      <c r="J2356" s="29"/>
      <c r="K2356" s="29"/>
      <c r="L2356" s="29"/>
    </row>
    <row r="2357" spans="1:12" x14ac:dyDescent="0.2">
      <c r="A2357" s="12"/>
      <c r="B2357" s="15"/>
      <c r="C2357" s="29"/>
      <c r="D2357" s="121"/>
      <c r="E2357" s="29"/>
      <c r="F2357" s="29"/>
      <c r="G2357" s="29"/>
      <c r="H2357" s="29"/>
      <c r="I2357" s="29"/>
      <c r="J2357" s="29"/>
      <c r="K2357" s="29"/>
      <c r="L2357" s="29"/>
    </row>
    <row r="2358" spans="1:12" x14ac:dyDescent="0.2">
      <c r="A2358" s="12"/>
      <c r="B2358" s="15"/>
      <c r="C2358" s="29"/>
      <c r="D2358" s="121"/>
      <c r="E2358" s="29"/>
      <c r="F2358" s="29"/>
      <c r="G2358" s="29"/>
      <c r="H2358" s="29"/>
      <c r="I2358" s="29"/>
      <c r="J2358" s="29"/>
      <c r="K2358" s="29"/>
      <c r="L2358" s="29"/>
    </row>
    <row r="2359" spans="1:12" x14ac:dyDescent="0.2">
      <c r="A2359" s="12"/>
      <c r="B2359" s="15"/>
      <c r="C2359" s="29"/>
      <c r="D2359" s="121"/>
      <c r="E2359" s="29"/>
      <c r="F2359" s="29"/>
      <c r="G2359" s="29"/>
      <c r="H2359" s="29"/>
      <c r="I2359" s="29"/>
      <c r="J2359" s="29"/>
      <c r="K2359" s="29"/>
      <c r="L2359" s="29"/>
    </row>
    <row r="2360" spans="1:12" x14ac:dyDescent="0.2">
      <c r="A2360" s="12"/>
      <c r="B2360" s="15"/>
      <c r="C2360" s="29"/>
      <c r="D2360" s="121"/>
      <c r="E2360" s="29"/>
      <c r="F2360" s="29"/>
      <c r="G2360" s="29"/>
      <c r="H2360" s="29"/>
      <c r="I2360" s="29"/>
      <c r="J2360" s="29"/>
      <c r="K2360" s="29"/>
      <c r="L2360" s="29"/>
    </row>
    <row r="2361" spans="1:12" x14ac:dyDescent="0.2">
      <c r="A2361" s="12"/>
      <c r="B2361" s="15"/>
      <c r="C2361" s="29"/>
      <c r="D2361" s="121"/>
      <c r="E2361" s="29"/>
      <c r="F2361" s="29"/>
      <c r="G2361" s="29"/>
      <c r="H2361" s="29"/>
      <c r="I2361" s="29"/>
      <c r="J2361" s="29"/>
      <c r="K2361" s="29"/>
      <c r="L2361" s="29"/>
    </row>
    <row r="2362" spans="1:12" x14ac:dyDescent="0.2">
      <c r="A2362" s="12"/>
      <c r="B2362" s="15"/>
      <c r="C2362" s="29"/>
      <c r="D2362" s="121"/>
      <c r="E2362" s="29"/>
      <c r="F2362" s="29"/>
      <c r="G2362" s="29"/>
      <c r="H2362" s="29"/>
      <c r="I2362" s="29"/>
      <c r="J2362" s="29"/>
      <c r="K2362" s="29"/>
      <c r="L2362" s="29"/>
    </row>
    <row r="2363" spans="1:12" x14ac:dyDescent="0.2">
      <c r="A2363" s="12"/>
      <c r="B2363" s="15"/>
      <c r="C2363" s="29"/>
      <c r="D2363" s="121"/>
      <c r="E2363" s="29"/>
      <c r="F2363" s="29"/>
      <c r="G2363" s="29"/>
      <c r="H2363" s="29"/>
      <c r="I2363" s="29"/>
      <c r="J2363" s="29"/>
      <c r="K2363" s="29"/>
      <c r="L2363" s="29"/>
    </row>
    <row r="2364" spans="1:12" x14ac:dyDescent="0.2">
      <c r="A2364" s="12"/>
      <c r="B2364" s="15"/>
      <c r="C2364" s="29"/>
      <c r="D2364" s="121"/>
      <c r="E2364" s="29"/>
      <c r="F2364" s="29"/>
      <c r="G2364" s="29"/>
      <c r="H2364" s="29"/>
      <c r="I2364" s="29"/>
      <c r="J2364" s="29"/>
      <c r="K2364" s="29"/>
      <c r="L2364" s="29"/>
    </row>
    <row r="2365" spans="1:12" x14ac:dyDescent="0.2">
      <c r="A2365" s="12"/>
      <c r="B2365" s="15"/>
      <c r="C2365" s="29"/>
      <c r="D2365" s="121"/>
      <c r="E2365" s="29"/>
      <c r="F2365" s="29"/>
      <c r="G2365" s="29"/>
      <c r="H2365" s="29"/>
      <c r="I2365" s="29"/>
      <c r="J2365" s="29"/>
      <c r="K2365" s="29"/>
      <c r="L2365" s="29"/>
    </row>
    <row r="2366" spans="1:12" x14ac:dyDescent="0.2">
      <c r="A2366" s="12"/>
      <c r="B2366" s="15"/>
      <c r="C2366" s="29"/>
      <c r="D2366" s="121"/>
      <c r="E2366" s="29"/>
      <c r="F2366" s="29"/>
      <c r="G2366" s="29"/>
      <c r="H2366" s="29"/>
      <c r="I2366" s="29"/>
      <c r="J2366" s="29"/>
      <c r="K2366" s="29"/>
      <c r="L2366" s="29"/>
    </row>
    <row r="2367" spans="1:12" x14ac:dyDescent="0.2">
      <c r="A2367" s="12"/>
      <c r="B2367" s="15"/>
      <c r="C2367" s="29"/>
      <c r="D2367" s="121"/>
      <c r="E2367" s="29"/>
      <c r="F2367" s="29"/>
      <c r="G2367" s="29"/>
      <c r="H2367" s="29"/>
      <c r="I2367" s="29"/>
      <c r="J2367" s="29"/>
      <c r="K2367" s="29"/>
      <c r="L2367" s="29"/>
    </row>
    <row r="2368" spans="1:12" x14ac:dyDescent="0.2">
      <c r="A2368" s="12"/>
      <c r="B2368" s="15"/>
      <c r="C2368" s="29"/>
      <c r="D2368" s="121"/>
      <c r="E2368" s="29"/>
      <c r="F2368" s="29"/>
      <c r="G2368" s="29"/>
      <c r="H2368" s="29"/>
      <c r="I2368" s="29"/>
      <c r="J2368" s="29"/>
      <c r="K2368" s="29"/>
      <c r="L2368" s="29"/>
    </row>
    <row r="2369" spans="1:12" x14ac:dyDescent="0.2">
      <c r="A2369" s="12"/>
      <c r="B2369" s="15"/>
      <c r="C2369" s="29"/>
      <c r="D2369" s="121"/>
      <c r="E2369" s="29"/>
      <c r="F2369" s="29"/>
      <c r="G2369" s="29"/>
      <c r="H2369" s="29"/>
      <c r="I2369" s="29"/>
      <c r="J2369" s="29"/>
      <c r="K2369" s="29"/>
      <c r="L2369" s="29"/>
    </row>
    <row r="2370" spans="1:12" x14ac:dyDescent="0.2">
      <c r="A2370" s="12"/>
      <c r="B2370" s="15"/>
      <c r="C2370" s="29"/>
      <c r="D2370" s="121"/>
      <c r="E2370" s="29"/>
      <c r="F2370" s="29"/>
      <c r="G2370" s="29"/>
      <c r="H2370" s="29"/>
      <c r="I2370" s="29"/>
      <c r="J2370" s="29"/>
      <c r="K2370" s="29"/>
      <c r="L2370" s="29"/>
    </row>
    <row r="2371" spans="1:12" x14ac:dyDescent="0.2">
      <c r="A2371" s="12"/>
      <c r="B2371" s="15"/>
      <c r="C2371" s="29"/>
      <c r="D2371" s="121"/>
      <c r="E2371" s="29"/>
      <c r="F2371" s="29"/>
      <c r="G2371" s="29"/>
      <c r="H2371" s="29"/>
      <c r="I2371" s="29"/>
      <c r="J2371" s="29"/>
      <c r="K2371" s="29"/>
      <c r="L2371" s="29"/>
    </row>
    <row r="2372" spans="1:12" x14ac:dyDescent="0.2">
      <c r="A2372" s="12"/>
      <c r="B2372" s="15"/>
      <c r="C2372" s="29"/>
      <c r="D2372" s="121"/>
      <c r="E2372" s="29"/>
      <c r="F2372" s="29"/>
      <c r="G2372" s="29"/>
      <c r="H2372" s="29"/>
      <c r="I2372" s="29"/>
      <c r="J2372" s="29"/>
      <c r="K2372" s="29"/>
      <c r="L2372" s="29"/>
    </row>
    <row r="2373" spans="1:12" x14ac:dyDescent="0.2">
      <c r="A2373" s="12"/>
      <c r="B2373" s="15"/>
      <c r="C2373" s="29"/>
      <c r="D2373" s="121"/>
      <c r="E2373" s="29"/>
      <c r="F2373" s="29"/>
      <c r="G2373" s="29"/>
      <c r="H2373" s="29"/>
      <c r="I2373" s="29"/>
      <c r="J2373" s="29"/>
      <c r="K2373" s="29"/>
      <c r="L2373" s="29"/>
    </row>
    <row r="2374" spans="1:12" x14ac:dyDescent="0.2">
      <c r="A2374" s="12"/>
      <c r="B2374" s="15"/>
      <c r="C2374" s="29"/>
      <c r="D2374" s="121"/>
      <c r="E2374" s="29"/>
      <c r="F2374" s="29"/>
      <c r="G2374" s="29"/>
      <c r="H2374" s="29"/>
      <c r="I2374" s="29"/>
      <c r="J2374" s="29"/>
      <c r="K2374" s="29"/>
      <c r="L2374" s="29"/>
    </row>
    <row r="2375" spans="1:12" x14ac:dyDescent="0.2">
      <c r="A2375" s="12"/>
      <c r="B2375" s="15"/>
      <c r="C2375" s="29"/>
      <c r="D2375" s="121"/>
      <c r="E2375" s="29"/>
      <c r="F2375" s="29"/>
      <c r="G2375" s="29"/>
      <c r="H2375" s="29"/>
      <c r="I2375" s="29"/>
      <c r="J2375" s="29"/>
      <c r="K2375" s="29"/>
      <c r="L2375" s="29"/>
    </row>
    <row r="2376" spans="1:12" x14ac:dyDescent="0.2">
      <c r="A2376" s="12"/>
      <c r="B2376" s="15"/>
      <c r="C2376" s="29"/>
      <c r="D2376" s="121"/>
      <c r="E2376" s="29"/>
      <c r="F2376" s="29"/>
      <c r="G2376" s="29"/>
      <c r="H2376" s="29"/>
      <c r="I2376" s="29"/>
      <c r="J2376" s="29"/>
      <c r="K2376" s="29"/>
      <c r="L2376" s="29"/>
    </row>
    <row r="2377" spans="1:12" x14ac:dyDescent="0.2">
      <c r="A2377" s="12"/>
      <c r="B2377" s="15"/>
      <c r="C2377" s="29"/>
      <c r="D2377" s="121"/>
      <c r="E2377" s="29"/>
      <c r="F2377" s="29"/>
      <c r="G2377" s="29"/>
      <c r="H2377" s="29"/>
      <c r="I2377" s="29"/>
      <c r="J2377" s="29"/>
      <c r="K2377" s="29"/>
      <c r="L2377" s="29"/>
    </row>
    <row r="2378" spans="1:12" x14ac:dyDescent="0.2">
      <c r="A2378" s="12"/>
      <c r="B2378" s="15"/>
      <c r="C2378" s="29"/>
      <c r="D2378" s="121"/>
      <c r="E2378" s="29"/>
      <c r="F2378" s="29"/>
      <c r="G2378" s="29"/>
      <c r="H2378" s="29"/>
      <c r="I2378" s="29"/>
      <c r="J2378" s="29"/>
      <c r="K2378" s="29"/>
      <c r="L2378" s="29"/>
    </row>
    <row r="2379" spans="1:12" x14ac:dyDescent="0.2">
      <c r="A2379" s="12"/>
      <c r="B2379" s="15"/>
      <c r="C2379" s="29"/>
      <c r="D2379" s="121"/>
      <c r="E2379" s="29"/>
      <c r="F2379" s="29"/>
      <c r="G2379" s="29"/>
      <c r="H2379" s="29"/>
      <c r="I2379" s="29"/>
      <c r="J2379" s="29"/>
      <c r="K2379" s="29"/>
      <c r="L2379" s="29"/>
    </row>
    <row r="2380" spans="1:12" x14ac:dyDescent="0.2">
      <c r="A2380" s="12"/>
      <c r="B2380" s="15"/>
      <c r="C2380" s="29"/>
      <c r="D2380" s="121"/>
      <c r="E2380" s="29"/>
      <c r="F2380" s="29"/>
      <c r="G2380" s="29"/>
      <c r="H2380" s="29"/>
      <c r="I2380" s="29"/>
      <c r="J2380" s="29"/>
      <c r="K2380" s="29"/>
      <c r="L2380" s="29"/>
    </row>
    <row r="2381" spans="1:12" x14ac:dyDescent="0.2">
      <c r="A2381" s="12"/>
      <c r="B2381" s="15"/>
      <c r="C2381" s="29"/>
      <c r="D2381" s="121"/>
      <c r="E2381" s="29"/>
      <c r="F2381" s="29"/>
      <c r="G2381" s="29"/>
      <c r="H2381" s="29"/>
      <c r="I2381" s="29"/>
      <c r="J2381" s="29"/>
      <c r="K2381" s="29"/>
      <c r="L2381" s="29"/>
    </row>
    <row r="2382" spans="1:12" x14ac:dyDescent="0.2">
      <c r="A2382" s="12"/>
      <c r="B2382" s="15"/>
      <c r="C2382" s="29"/>
      <c r="D2382" s="121"/>
      <c r="E2382" s="29"/>
      <c r="F2382" s="29"/>
      <c r="G2382" s="29"/>
      <c r="H2382" s="29"/>
      <c r="I2382" s="29"/>
      <c r="J2382" s="29"/>
      <c r="K2382" s="29"/>
      <c r="L2382" s="29"/>
    </row>
    <row r="2383" spans="1:12" x14ac:dyDescent="0.2">
      <c r="A2383" s="12"/>
      <c r="B2383" s="15"/>
      <c r="C2383" s="29"/>
      <c r="D2383" s="121"/>
      <c r="E2383" s="29"/>
      <c r="F2383" s="29"/>
      <c r="G2383" s="29"/>
      <c r="H2383" s="29"/>
      <c r="I2383" s="29"/>
      <c r="J2383" s="29"/>
      <c r="K2383" s="29"/>
      <c r="L2383" s="29"/>
    </row>
    <row r="2384" spans="1:12" x14ac:dyDescent="0.2">
      <c r="A2384" s="12"/>
      <c r="B2384" s="15"/>
      <c r="C2384" s="29"/>
      <c r="D2384" s="121"/>
      <c r="E2384" s="29"/>
      <c r="F2384" s="29"/>
      <c r="G2384" s="29"/>
      <c r="H2384" s="29"/>
      <c r="I2384" s="29"/>
      <c r="J2384" s="29"/>
      <c r="K2384" s="29"/>
      <c r="L2384" s="29"/>
    </row>
    <row r="2385" spans="1:12" x14ac:dyDescent="0.2">
      <c r="A2385" s="12"/>
      <c r="B2385" s="15"/>
      <c r="C2385" s="29"/>
      <c r="D2385" s="121"/>
      <c r="E2385" s="29"/>
      <c r="F2385" s="29"/>
      <c r="G2385" s="29"/>
      <c r="H2385" s="29"/>
      <c r="I2385" s="29"/>
      <c r="J2385" s="29"/>
      <c r="K2385" s="29"/>
      <c r="L2385" s="29"/>
    </row>
    <row r="2386" spans="1:12" x14ac:dyDescent="0.2">
      <c r="A2386" s="12"/>
      <c r="B2386" s="15"/>
      <c r="C2386" s="29"/>
      <c r="D2386" s="121"/>
      <c r="E2386" s="29"/>
      <c r="F2386" s="29"/>
      <c r="G2386" s="29"/>
      <c r="H2386" s="29"/>
      <c r="I2386" s="29"/>
      <c r="J2386" s="29"/>
      <c r="K2386" s="29"/>
      <c r="L2386" s="29"/>
    </row>
    <row r="2387" spans="1:12" x14ac:dyDescent="0.2">
      <c r="A2387" s="12"/>
      <c r="B2387" s="15"/>
      <c r="C2387" s="29"/>
      <c r="D2387" s="121"/>
      <c r="E2387" s="29"/>
      <c r="F2387" s="29"/>
      <c r="G2387" s="29"/>
      <c r="H2387" s="29"/>
      <c r="I2387" s="29"/>
      <c r="J2387" s="29"/>
      <c r="K2387" s="29"/>
      <c r="L2387" s="29"/>
    </row>
    <row r="2388" spans="1:12" x14ac:dyDescent="0.2">
      <c r="A2388" s="12"/>
      <c r="B2388" s="15"/>
      <c r="C2388" s="29"/>
      <c r="D2388" s="121"/>
      <c r="E2388" s="29"/>
      <c r="F2388" s="29"/>
      <c r="G2388" s="29"/>
      <c r="H2388" s="29"/>
      <c r="I2388" s="29"/>
      <c r="J2388" s="29"/>
      <c r="K2388" s="29"/>
      <c r="L2388" s="29"/>
    </row>
    <row r="2389" spans="1:12" x14ac:dyDescent="0.2">
      <c r="A2389" s="12"/>
      <c r="B2389" s="15"/>
      <c r="C2389" s="29"/>
      <c r="D2389" s="121"/>
      <c r="E2389" s="29"/>
      <c r="F2389" s="29"/>
      <c r="G2389" s="29"/>
      <c r="H2389" s="29"/>
      <c r="I2389" s="29"/>
      <c r="J2389" s="29"/>
      <c r="K2389" s="29"/>
      <c r="L2389" s="29"/>
    </row>
    <row r="2390" spans="1:12" x14ac:dyDescent="0.2">
      <c r="A2390" s="12"/>
      <c r="B2390" s="15"/>
      <c r="C2390" s="29"/>
      <c r="D2390" s="121"/>
      <c r="E2390" s="29"/>
      <c r="F2390" s="29"/>
      <c r="G2390" s="29"/>
      <c r="H2390" s="29"/>
      <c r="I2390" s="29"/>
      <c r="J2390" s="29"/>
      <c r="K2390" s="29"/>
      <c r="L2390" s="29"/>
    </row>
    <row r="2391" spans="1:12" x14ac:dyDescent="0.2">
      <c r="A2391" s="12"/>
      <c r="B2391" s="15"/>
      <c r="C2391" s="29"/>
      <c r="D2391" s="121"/>
      <c r="E2391" s="29"/>
      <c r="F2391" s="29"/>
      <c r="G2391" s="29"/>
      <c r="H2391" s="29"/>
      <c r="I2391" s="29"/>
      <c r="J2391" s="29"/>
      <c r="K2391" s="29"/>
      <c r="L2391" s="29"/>
    </row>
    <row r="2392" spans="1:12" x14ac:dyDescent="0.2">
      <c r="A2392" s="12"/>
      <c r="B2392" s="15"/>
      <c r="C2392" s="29"/>
      <c r="D2392" s="121"/>
      <c r="E2392" s="29"/>
      <c r="F2392" s="29"/>
      <c r="G2392" s="29"/>
      <c r="H2392" s="29"/>
      <c r="I2392" s="29"/>
      <c r="J2392" s="29"/>
      <c r="K2392" s="29"/>
      <c r="L2392" s="29"/>
    </row>
    <row r="2393" spans="1:12" x14ac:dyDescent="0.2">
      <c r="A2393" s="12"/>
      <c r="B2393" s="15"/>
      <c r="C2393" s="29"/>
      <c r="D2393" s="121"/>
      <c r="E2393" s="29"/>
      <c r="F2393" s="29"/>
      <c r="G2393" s="29"/>
      <c r="H2393" s="29"/>
      <c r="I2393" s="29"/>
      <c r="J2393" s="29"/>
      <c r="K2393" s="29"/>
      <c r="L2393" s="29"/>
    </row>
    <row r="2394" spans="1:12" x14ac:dyDescent="0.2">
      <c r="A2394" s="12"/>
      <c r="B2394" s="15"/>
      <c r="C2394" s="29"/>
      <c r="D2394" s="121"/>
      <c r="E2394" s="29"/>
      <c r="F2394" s="29"/>
      <c r="G2394" s="29"/>
      <c r="H2394" s="29"/>
      <c r="I2394" s="29"/>
      <c r="J2394" s="29"/>
      <c r="K2394" s="29"/>
      <c r="L2394" s="29"/>
    </row>
    <row r="2395" spans="1:12" x14ac:dyDescent="0.2">
      <c r="A2395" s="12"/>
      <c r="B2395" s="15"/>
      <c r="C2395" s="29"/>
      <c r="D2395" s="121"/>
      <c r="E2395" s="29"/>
      <c r="F2395" s="29"/>
      <c r="G2395" s="29"/>
      <c r="H2395" s="29"/>
      <c r="I2395" s="29"/>
      <c r="J2395" s="29"/>
      <c r="K2395" s="29"/>
      <c r="L2395" s="29"/>
    </row>
    <row r="2396" spans="1:12" x14ac:dyDescent="0.2">
      <c r="A2396" s="12"/>
      <c r="B2396" s="15"/>
      <c r="C2396" s="29"/>
      <c r="D2396" s="121"/>
      <c r="E2396" s="29"/>
      <c r="F2396" s="29"/>
      <c r="G2396" s="29"/>
      <c r="H2396" s="29"/>
      <c r="I2396" s="29"/>
      <c r="J2396" s="29"/>
      <c r="K2396" s="29"/>
      <c r="L2396" s="29"/>
    </row>
    <row r="2397" spans="1:12" x14ac:dyDescent="0.2">
      <c r="A2397" s="12"/>
      <c r="B2397" s="15"/>
      <c r="C2397" s="29"/>
      <c r="D2397" s="121"/>
      <c r="E2397" s="29"/>
      <c r="F2397" s="29"/>
      <c r="G2397" s="29"/>
      <c r="H2397" s="29"/>
      <c r="I2397" s="29"/>
      <c r="J2397" s="29"/>
      <c r="K2397" s="29"/>
      <c r="L2397" s="29"/>
    </row>
    <row r="2398" spans="1:12" x14ac:dyDescent="0.2">
      <c r="A2398" s="12"/>
      <c r="B2398" s="15"/>
      <c r="C2398" s="29"/>
      <c r="D2398" s="121"/>
      <c r="E2398" s="29"/>
      <c r="F2398" s="29"/>
      <c r="G2398" s="29"/>
      <c r="H2398" s="29"/>
      <c r="I2398" s="29"/>
      <c r="J2398" s="29"/>
      <c r="K2398" s="29"/>
      <c r="L2398" s="29"/>
    </row>
    <row r="2399" spans="1:12" x14ac:dyDescent="0.2">
      <c r="A2399" s="12"/>
      <c r="B2399" s="15"/>
      <c r="C2399" s="29"/>
      <c r="D2399" s="121"/>
      <c r="E2399" s="29"/>
      <c r="F2399" s="29"/>
      <c r="G2399" s="29"/>
      <c r="H2399" s="29"/>
      <c r="I2399" s="29"/>
      <c r="J2399" s="29"/>
      <c r="K2399" s="29"/>
      <c r="L2399" s="29"/>
    </row>
    <row r="2400" spans="1:12" x14ac:dyDescent="0.2">
      <c r="A2400" s="12"/>
      <c r="B2400" s="15"/>
      <c r="C2400" s="29"/>
      <c r="D2400" s="121"/>
      <c r="E2400" s="29"/>
      <c r="F2400" s="29"/>
      <c r="G2400" s="29"/>
      <c r="H2400" s="29"/>
      <c r="I2400" s="29"/>
      <c r="J2400" s="29"/>
      <c r="K2400" s="29"/>
      <c r="L2400" s="29"/>
    </row>
    <row r="2401" spans="1:12" x14ac:dyDescent="0.2">
      <c r="A2401" s="12"/>
      <c r="B2401" s="15"/>
      <c r="C2401" s="29"/>
      <c r="D2401" s="121"/>
      <c r="E2401" s="29"/>
      <c r="F2401" s="29"/>
      <c r="G2401" s="29"/>
      <c r="H2401" s="29"/>
      <c r="I2401" s="29"/>
      <c r="J2401" s="29"/>
      <c r="K2401" s="29"/>
      <c r="L2401" s="29"/>
    </row>
    <row r="2402" spans="1:12" x14ac:dyDescent="0.2">
      <c r="A2402" s="12"/>
      <c r="B2402" s="15"/>
      <c r="C2402" s="29"/>
      <c r="D2402" s="121"/>
      <c r="E2402" s="29"/>
      <c r="F2402" s="29"/>
      <c r="G2402" s="29"/>
      <c r="H2402" s="29"/>
      <c r="I2402" s="29"/>
      <c r="J2402" s="29"/>
      <c r="K2402" s="29"/>
      <c r="L2402" s="29"/>
    </row>
    <row r="2403" spans="1:12" x14ac:dyDescent="0.2">
      <c r="A2403" s="12"/>
      <c r="B2403" s="15"/>
      <c r="C2403" s="29"/>
      <c r="D2403" s="121"/>
      <c r="E2403" s="29"/>
      <c r="F2403" s="29"/>
      <c r="G2403" s="29"/>
      <c r="H2403" s="29"/>
      <c r="I2403" s="29"/>
      <c r="J2403" s="29"/>
      <c r="K2403" s="29"/>
      <c r="L2403" s="29"/>
    </row>
    <row r="2404" spans="1:12" x14ac:dyDescent="0.2">
      <c r="A2404" s="12"/>
      <c r="B2404" s="15"/>
      <c r="C2404" s="29"/>
      <c r="D2404" s="121"/>
      <c r="E2404" s="29"/>
      <c r="F2404" s="29"/>
      <c r="G2404" s="29"/>
      <c r="H2404" s="29"/>
      <c r="I2404" s="29"/>
      <c r="J2404" s="29"/>
      <c r="K2404" s="29"/>
      <c r="L2404" s="29"/>
    </row>
    <row r="2405" spans="1:12" x14ac:dyDescent="0.2">
      <c r="A2405" s="12"/>
      <c r="B2405" s="15"/>
      <c r="C2405" s="29"/>
      <c r="D2405" s="121"/>
      <c r="E2405" s="29"/>
      <c r="F2405" s="29"/>
      <c r="G2405" s="29"/>
      <c r="H2405" s="29"/>
      <c r="I2405" s="29"/>
      <c r="J2405" s="29"/>
      <c r="K2405" s="29"/>
      <c r="L2405" s="29"/>
    </row>
    <row r="2406" spans="1:12" x14ac:dyDescent="0.2">
      <c r="A2406" s="12"/>
      <c r="B2406" s="15"/>
      <c r="C2406" s="29"/>
      <c r="D2406" s="121"/>
      <c r="E2406" s="29"/>
      <c r="F2406" s="29"/>
      <c r="G2406" s="29"/>
      <c r="H2406" s="29"/>
      <c r="I2406" s="29"/>
      <c r="J2406" s="29"/>
      <c r="K2406" s="29"/>
      <c r="L2406" s="29"/>
    </row>
    <row r="2407" spans="1:12" x14ac:dyDescent="0.2">
      <c r="A2407" s="12"/>
      <c r="B2407" s="15"/>
      <c r="C2407" s="29"/>
      <c r="D2407" s="121"/>
      <c r="E2407" s="29"/>
      <c r="F2407" s="29"/>
      <c r="G2407" s="29"/>
      <c r="H2407" s="29"/>
      <c r="I2407" s="29"/>
      <c r="J2407" s="29"/>
      <c r="K2407" s="29"/>
      <c r="L2407" s="29"/>
    </row>
    <row r="2408" spans="1:12" x14ac:dyDescent="0.2">
      <c r="A2408" s="12"/>
      <c r="B2408" s="15"/>
      <c r="C2408" s="29"/>
      <c r="D2408" s="121"/>
      <c r="E2408" s="29"/>
      <c r="F2408" s="29"/>
      <c r="G2408" s="29"/>
      <c r="H2408" s="29"/>
      <c r="I2408" s="29"/>
      <c r="J2408" s="29"/>
      <c r="K2408" s="29"/>
      <c r="L2408" s="29"/>
    </row>
    <row r="2409" spans="1:12" x14ac:dyDescent="0.2">
      <c r="A2409" s="12"/>
      <c r="B2409" s="15"/>
      <c r="C2409" s="29"/>
      <c r="D2409" s="121"/>
      <c r="E2409" s="29"/>
      <c r="F2409" s="29"/>
      <c r="G2409" s="29"/>
      <c r="H2409" s="29"/>
      <c r="I2409" s="29"/>
      <c r="J2409" s="29"/>
      <c r="K2409" s="29"/>
      <c r="L2409" s="29"/>
    </row>
    <row r="2410" spans="1:12" x14ac:dyDescent="0.2">
      <c r="A2410" s="12"/>
      <c r="B2410" s="15"/>
      <c r="C2410" s="29"/>
      <c r="D2410" s="121"/>
      <c r="E2410" s="29"/>
      <c r="F2410" s="29"/>
      <c r="G2410" s="29"/>
      <c r="H2410" s="29"/>
      <c r="I2410" s="29"/>
      <c r="J2410" s="29"/>
      <c r="K2410" s="29"/>
      <c r="L2410" s="29"/>
    </row>
    <row r="2411" spans="1:12" x14ac:dyDescent="0.2">
      <c r="A2411" s="12"/>
      <c r="B2411" s="15"/>
      <c r="C2411" s="29"/>
      <c r="D2411" s="121"/>
      <c r="E2411" s="29"/>
      <c r="F2411" s="29"/>
      <c r="G2411" s="29"/>
      <c r="H2411" s="29"/>
      <c r="I2411" s="29"/>
      <c r="J2411" s="29"/>
      <c r="K2411" s="29"/>
      <c r="L2411" s="29"/>
    </row>
    <row r="2412" spans="1:12" x14ac:dyDescent="0.2">
      <c r="A2412" s="12"/>
      <c r="B2412" s="15"/>
      <c r="C2412" s="29"/>
      <c r="D2412" s="121"/>
      <c r="E2412" s="29"/>
      <c r="F2412" s="29"/>
      <c r="G2412" s="29"/>
      <c r="H2412" s="29"/>
      <c r="I2412" s="29"/>
      <c r="J2412" s="29"/>
      <c r="K2412" s="29"/>
      <c r="L2412" s="29"/>
    </row>
    <row r="2413" spans="1:12" x14ac:dyDescent="0.2">
      <c r="A2413" s="12"/>
      <c r="B2413" s="15"/>
      <c r="C2413" s="29"/>
      <c r="D2413" s="121"/>
      <c r="E2413" s="29"/>
      <c r="F2413" s="29"/>
      <c r="G2413" s="29"/>
      <c r="H2413" s="29"/>
      <c r="I2413" s="29"/>
      <c r="J2413" s="29"/>
      <c r="K2413" s="29"/>
      <c r="L2413" s="29"/>
    </row>
    <row r="2414" spans="1:12" x14ac:dyDescent="0.2">
      <c r="A2414" s="12"/>
      <c r="B2414" s="15"/>
      <c r="C2414" s="29"/>
      <c r="D2414" s="121"/>
      <c r="E2414" s="29"/>
      <c r="F2414" s="29"/>
      <c r="G2414" s="29"/>
      <c r="H2414" s="29"/>
      <c r="I2414" s="29"/>
      <c r="J2414" s="29"/>
      <c r="K2414" s="29"/>
      <c r="L2414" s="29"/>
    </row>
    <row r="2415" spans="1:12" x14ac:dyDescent="0.2">
      <c r="A2415" s="12"/>
      <c r="B2415" s="15"/>
      <c r="C2415" s="29"/>
      <c r="D2415" s="121"/>
      <c r="E2415" s="29"/>
      <c r="F2415" s="29"/>
      <c r="G2415" s="29"/>
      <c r="H2415" s="29"/>
      <c r="I2415" s="29"/>
      <c r="J2415" s="29"/>
      <c r="K2415" s="29"/>
      <c r="L2415" s="29"/>
    </row>
    <row r="2416" spans="1:12" x14ac:dyDescent="0.2">
      <c r="A2416" s="12"/>
      <c r="B2416" s="15"/>
      <c r="C2416" s="29"/>
      <c r="D2416" s="121"/>
      <c r="E2416" s="29"/>
      <c r="F2416" s="29"/>
      <c r="G2416" s="29"/>
      <c r="H2416" s="29"/>
      <c r="I2416" s="29"/>
      <c r="J2416" s="29"/>
      <c r="K2416" s="29"/>
      <c r="L2416" s="29"/>
    </row>
    <row r="2417" spans="1:12" x14ac:dyDescent="0.2">
      <c r="A2417" s="12"/>
      <c r="B2417" s="15"/>
      <c r="C2417" s="29"/>
      <c r="D2417" s="121"/>
      <c r="E2417" s="29"/>
      <c r="F2417" s="29"/>
      <c r="G2417" s="29"/>
      <c r="H2417" s="29"/>
      <c r="I2417" s="29"/>
      <c r="J2417" s="29"/>
      <c r="K2417" s="29"/>
      <c r="L2417" s="29"/>
    </row>
    <row r="2418" spans="1:12" x14ac:dyDescent="0.2">
      <c r="A2418" s="12"/>
      <c r="B2418" s="15"/>
      <c r="C2418" s="29"/>
      <c r="D2418" s="121"/>
      <c r="E2418" s="29"/>
      <c r="F2418" s="29"/>
      <c r="G2418" s="29"/>
      <c r="H2418" s="29"/>
      <c r="I2418" s="29"/>
      <c r="J2418" s="29"/>
      <c r="K2418" s="29"/>
      <c r="L2418" s="29"/>
    </row>
    <row r="2419" spans="1:12" x14ac:dyDescent="0.2">
      <c r="A2419" s="12"/>
      <c r="B2419" s="15"/>
      <c r="C2419" s="29"/>
      <c r="D2419" s="121"/>
      <c r="E2419" s="29"/>
      <c r="F2419" s="29"/>
      <c r="G2419" s="29"/>
      <c r="H2419" s="29"/>
      <c r="I2419" s="29"/>
      <c r="J2419" s="29"/>
      <c r="K2419" s="29"/>
      <c r="L2419" s="29"/>
    </row>
    <row r="2420" spans="1:12" x14ac:dyDescent="0.2">
      <c r="A2420" s="12"/>
      <c r="B2420" s="15"/>
      <c r="C2420" s="29"/>
      <c r="D2420" s="121"/>
      <c r="E2420" s="29"/>
      <c r="F2420" s="29"/>
      <c r="G2420" s="29"/>
      <c r="H2420" s="29"/>
      <c r="I2420" s="29"/>
      <c r="J2420" s="29"/>
      <c r="K2420" s="29"/>
      <c r="L2420" s="29"/>
    </row>
    <row r="2421" spans="1:12" x14ac:dyDescent="0.2">
      <c r="A2421" s="12"/>
      <c r="B2421" s="15"/>
      <c r="C2421" s="29"/>
      <c r="D2421" s="121"/>
      <c r="E2421" s="29"/>
      <c r="F2421" s="29"/>
      <c r="G2421" s="29"/>
      <c r="H2421" s="29"/>
      <c r="I2421" s="29"/>
      <c r="J2421" s="29"/>
      <c r="K2421" s="29"/>
      <c r="L2421" s="29"/>
    </row>
    <row r="2422" spans="1:12" x14ac:dyDescent="0.2">
      <c r="A2422" s="12"/>
      <c r="B2422" s="15"/>
      <c r="C2422" s="29"/>
      <c r="D2422" s="121"/>
      <c r="E2422" s="29"/>
      <c r="F2422" s="29"/>
      <c r="G2422" s="29"/>
      <c r="H2422" s="29"/>
      <c r="I2422" s="29"/>
      <c r="J2422" s="29"/>
      <c r="K2422" s="29"/>
      <c r="L2422" s="29"/>
    </row>
    <row r="2423" spans="1:12" x14ac:dyDescent="0.2">
      <c r="A2423" s="12"/>
      <c r="B2423" s="15"/>
      <c r="C2423" s="29"/>
      <c r="D2423" s="121"/>
      <c r="E2423" s="29"/>
      <c r="F2423" s="29"/>
      <c r="G2423" s="29"/>
      <c r="H2423" s="29"/>
      <c r="I2423" s="29"/>
      <c r="J2423" s="29"/>
      <c r="K2423" s="29"/>
      <c r="L2423" s="29"/>
    </row>
    <row r="2424" spans="1:12" x14ac:dyDescent="0.2">
      <c r="A2424" s="12"/>
      <c r="B2424" s="15"/>
      <c r="C2424" s="29"/>
      <c r="D2424" s="121"/>
      <c r="E2424" s="29"/>
      <c r="F2424" s="29"/>
      <c r="G2424" s="29"/>
      <c r="H2424" s="29"/>
      <c r="I2424" s="29"/>
      <c r="J2424" s="29"/>
      <c r="K2424" s="29"/>
      <c r="L2424" s="29"/>
    </row>
    <row r="2425" spans="1:12" x14ac:dyDescent="0.2">
      <c r="A2425" s="12"/>
      <c r="B2425" s="15"/>
      <c r="C2425" s="29"/>
      <c r="D2425" s="121"/>
      <c r="E2425" s="29"/>
      <c r="F2425" s="29"/>
      <c r="G2425" s="29"/>
      <c r="H2425" s="29"/>
      <c r="I2425" s="29"/>
      <c r="J2425" s="29"/>
      <c r="K2425" s="29"/>
      <c r="L2425" s="29"/>
    </row>
    <row r="2426" spans="1:12" x14ac:dyDescent="0.2">
      <c r="A2426" s="12"/>
      <c r="B2426" s="15"/>
      <c r="C2426" s="29"/>
      <c r="D2426" s="121"/>
      <c r="E2426" s="29"/>
      <c r="F2426" s="29"/>
      <c r="G2426" s="29"/>
      <c r="H2426" s="29"/>
      <c r="I2426" s="29"/>
      <c r="J2426" s="29"/>
      <c r="K2426" s="29"/>
      <c r="L2426" s="29"/>
    </row>
    <row r="2427" spans="1:12" x14ac:dyDescent="0.2">
      <c r="A2427" s="12"/>
      <c r="B2427" s="15"/>
      <c r="C2427" s="29"/>
      <c r="D2427" s="121"/>
      <c r="E2427" s="29"/>
      <c r="F2427" s="29"/>
      <c r="G2427" s="29"/>
      <c r="H2427" s="29"/>
      <c r="I2427" s="29"/>
      <c r="J2427" s="29"/>
      <c r="K2427" s="29"/>
      <c r="L2427" s="29"/>
    </row>
    <row r="2428" spans="1:12" x14ac:dyDescent="0.2">
      <c r="A2428" s="12"/>
      <c r="B2428" s="15"/>
      <c r="C2428" s="29"/>
      <c r="D2428" s="121"/>
      <c r="E2428" s="29"/>
      <c r="F2428" s="29"/>
      <c r="G2428" s="29"/>
      <c r="H2428" s="29"/>
      <c r="I2428" s="29"/>
      <c r="J2428" s="29"/>
      <c r="K2428" s="29"/>
      <c r="L2428" s="29"/>
    </row>
    <row r="2429" spans="1:12" x14ac:dyDescent="0.2">
      <c r="A2429" s="12"/>
      <c r="B2429" s="15"/>
      <c r="C2429" s="29"/>
      <c r="D2429" s="121"/>
      <c r="E2429" s="29"/>
      <c r="F2429" s="29"/>
      <c r="G2429" s="29"/>
      <c r="H2429" s="29"/>
      <c r="I2429" s="29"/>
      <c r="J2429" s="29"/>
      <c r="K2429" s="29"/>
      <c r="L2429" s="29"/>
    </row>
    <row r="2430" spans="1:12" x14ac:dyDescent="0.2">
      <c r="A2430" s="12"/>
      <c r="B2430" s="15"/>
      <c r="C2430" s="29"/>
      <c r="D2430" s="121"/>
      <c r="E2430" s="29"/>
      <c r="F2430" s="29"/>
      <c r="G2430" s="29"/>
      <c r="H2430" s="29"/>
      <c r="I2430" s="29"/>
      <c r="J2430" s="29"/>
      <c r="K2430" s="29"/>
      <c r="L2430" s="29"/>
    </row>
    <row r="2431" spans="1:12" x14ac:dyDescent="0.2">
      <c r="A2431" s="12"/>
      <c r="B2431" s="15"/>
      <c r="C2431" s="29"/>
      <c r="D2431" s="121"/>
      <c r="E2431" s="29"/>
      <c r="F2431" s="29"/>
      <c r="G2431" s="29"/>
      <c r="H2431" s="29"/>
      <c r="I2431" s="29"/>
      <c r="J2431" s="29"/>
      <c r="K2431" s="29"/>
      <c r="L2431" s="29"/>
    </row>
    <row r="2432" spans="1:12" x14ac:dyDescent="0.2">
      <c r="A2432" s="12"/>
      <c r="B2432" s="15"/>
      <c r="C2432" s="29"/>
      <c r="D2432" s="121"/>
      <c r="E2432" s="29"/>
      <c r="F2432" s="29"/>
      <c r="G2432" s="29"/>
      <c r="H2432" s="29"/>
      <c r="I2432" s="29"/>
      <c r="J2432" s="29"/>
      <c r="K2432" s="29"/>
      <c r="L2432" s="29"/>
    </row>
    <row r="2433" spans="1:12" x14ac:dyDescent="0.2">
      <c r="A2433" s="12"/>
      <c r="B2433" s="15"/>
      <c r="C2433" s="29"/>
      <c r="D2433" s="121"/>
      <c r="E2433" s="29"/>
      <c r="F2433" s="29"/>
      <c r="G2433" s="29"/>
      <c r="H2433" s="29"/>
      <c r="I2433" s="29"/>
      <c r="J2433" s="29"/>
      <c r="K2433" s="29"/>
      <c r="L2433" s="29"/>
    </row>
    <row r="2434" spans="1:12" x14ac:dyDescent="0.2">
      <c r="A2434" s="12"/>
      <c r="B2434" s="15"/>
      <c r="C2434" s="29"/>
      <c r="D2434" s="121"/>
      <c r="E2434" s="29"/>
      <c r="F2434" s="29"/>
      <c r="G2434" s="29"/>
      <c r="H2434" s="29"/>
      <c r="I2434" s="29"/>
      <c r="J2434" s="29"/>
      <c r="K2434" s="29"/>
      <c r="L2434" s="29"/>
    </row>
    <row r="2435" spans="1:12" x14ac:dyDescent="0.2">
      <c r="A2435" s="12"/>
      <c r="B2435" s="15"/>
      <c r="C2435" s="29"/>
      <c r="D2435" s="121"/>
      <c r="E2435" s="29"/>
      <c r="F2435" s="29"/>
      <c r="G2435" s="29"/>
      <c r="H2435" s="29"/>
      <c r="I2435" s="29"/>
      <c r="J2435" s="29"/>
      <c r="K2435" s="29"/>
      <c r="L2435" s="29"/>
    </row>
    <row r="2436" spans="1:12" x14ac:dyDescent="0.2">
      <c r="A2436" s="12"/>
      <c r="B2436" s="15"/>
      <c r="C2436" s="29"/>
      <c r="D2436" s="121"/>
      <c r="E2436" s="29"/>
      <c r="F2436" s="29"/>
      <c r="G2436" s="29"/>
      <c r="H2436" s="29"/>
      <c r="I2436" s="29"/>
      <c r="J2436" s="29"/>
      <c r="K2436" s="29"/>
      <c r="L2436" s="29"/>
    </row>
    <row r="2437" spans="1:12" x14ac:dyDescent="0.2">
      <c r="A2437" s="12"/>
      <c r="B2437" s="15"/>
      <c r="C2437" s="29"/>
      <c r="D2437" s="121"/>
      <c r="E2437" s="29"/>
      <c r="F2437" s="29"/>
      <c r="G2437" s="29"/>
      <c r="H2437" s="29"/>
      <c r="I2437" s="29"/>
      <c r="J2437" s="29"/>
      <c r="K2437" s="29"/>
      <c r="L2437" s="29"/>
    </row>
    <row r="2438" spans="1:12" x14ac:dyDescent="0.2">
      <c r="A2438" s="12"/>
      <c r="B2438" s="15"/>
      <c r="C2438" s="29"/>
      <c r="D2438" s="121"/>
      <c r="E2438" s="29"/>
      <c r="F2438" s="29"/>
      <c r="G2438" s="29"/>
      <c r="H2438" s="29"/>
      <c r="I2438" s="29"/>
      <c r="J2438" s="29"/>
      <c r="K2438" s="29"/>
      <c r="L2438" s="29"/>
    </row>
    <row r="2439" spans="1:12" x14ac:dyDescent="0.2">
      <c r="A2439" s="12"/>
      <c r="B2439" s="15"/>
      <c r="C2439" s="29"/>
      <c r="D2439" s="121"/>
      <c r="E2439" s="29"/>
      <c r="F2439" s="29"/>
      <c r="G2439" s="29"/>
      <c r="H2439" s="29"/>
      <c r="I2439" s="29"/>
      <c r="J2439" s="29"/>
      <c r="K2439" s="29"/>
      <c r="L2439" s="29"/>
    </row>
    <row r="2440" spans="1:12" x14ac:dyDescent="0.2">
      <c r="A2440" s="12"/>
      <c r="B2440" s="15"/>
      <c r="C2440" s="29"/>
      <c r="D2440" s="121"/>
      <c r="E2440" s="29"/>
      <c r="F2440" s="29"/>
      <c r="G2440" s="29"/>
      <c r="H2440" s="29"/>
      <c r="I2440" s="29"/>
      <c r="J2440" s="29"/>
      <c r="K2440" s="29"/>
      <c r="L2440" s="29"/>
    </row>
    <row r="2441" spans="1:12" x14ac:dyDescent="0.2">
      <c r="A2441" s="12"/>
      <c r="B2441" s="15"/>
      <c r="C2441" s="29"/>
      <c r="D2441" s="121"/>
      <c r="E2441" s="29"/>
      <c r="F2441" s="29"/>
      <c r="G2441" s="29"/>
      <c r="H2441" s="29"/>
      <c r="I2441" s="29"/>
      <c r="J2441" s="29"/>
      <c r="K2441" s="29"/>
      <c r="L2441" s="29"/>
    </row>
    <row r="2442" spans="1:12" x14ac:dyDescent="0.2">
      <c r="A2442" s="12"/>
      <c r="B2442" s="15"/>
      <c r="C2442" s="29"/>
      <c r="D2442" s="121"/>
      <c r="E2442" s="29"/>
      <c r="F2442" s="29"/>
      <c r="G2442" s="29"/>
      <c r="H2442" s="29"/>
      <c r="I2442" s="29"/>
      <c r="J2442" s="29"/>
      <c r="K2442" s="29"/>
      <c r="L2442" s="29"/>
    </row>
    <row r="2443" spans="1:12" x14ac:dyDescent="0.2">
      <c r="A2443" s="12"/>
      <c r="B2443" s="15"/>
      <c r="C2443" s="29"/>
      <c r="D2443" s="121"/>
      <c r="E2443" s="29"/>
      <c r="F2443" s="29"/>
      <c r="G2443" s="29"/>
      <c r="H2443" s="29"/>
      <c r="I2443" s="29"/>
      <c r="J2443" s="29"/>
      <c r="K2443" s="29"/>
      <c r="L2443" s="29"/>
    </row>
    <row r="2444" spans="1:12" x14ac:dyDescent="0.2">
      <c r="A2444" s="12"/>
      <c r="B2444" s="15"/>
      <c r="C2444" s="29"/>
      <c r="D2444" s="121"/>
      <c r="E2444" s="29"/>
      <c r="F2444" s="29"/>
      <c r="G2444" s="29"/>
      <c r="H2444" s="29"/>
      <c r="I2444" s="29"/>
      <c r="J2444" s="29"/>
      <c r="K2444" s="29"/>
      <c r="L2444" s="29"/>
    </row>
    <row r="2445" spans="1:12" x14ac:dyDescent="0.2">
      <c r="A2445" s="12"/>
      <c r="B2445" s="15"/>
      <c r="C2445" s="29"/>
      <c r="D2445" s="121"/>
      <c r="E2445" s="29"/>
      <c r="F2445" s="29"/>
      <c r="G2445" s="29"/>
      <c r="H2445" s="29"/>
      <c r="I2445" s="29"/>
      <c r="J2445" s="29"/>
      <c r="K2445" s="29"/>
      <c r="L2445" s="29"/>
    </row>
    <row r="2446" spans="1:12" x14ac:dyDescent="0.2">
      <c r="A2446" s="12"/>
      <c r="B2446" s="15"/>
      <c r="C2446" s="29"/>
      <c r="D2446" s="121"/>
      <c r="E2446" s="29"/>
      <c r="F2446" s="29"/>
      <c r="G2446" s="29"/>
      <c r="H2446" s="29"/>
      <c r="I2446" s="29"/>
      <c r="J2446" s="29"/>
      <c r="K2446" s="29"/>
      <c r="L2446" s="29"/>
    </row>
    <row r="2447" spans="1:12" x14ac:dyDescent="0.2">
      <c r="A2447" s="12"/>
      <c r="B2447" s="15"/>
      <c r="C2447" s="29"/>
      <c r="D2447" s="121"/>
      <c r="E2447" s="29"/>
      <c r="F2447" s="29"/>
      <c r="G2447" s="29"/>
      <c r="H2447" s="29"/>
      <c r="I2447" s="29"/>
      <c r="J2447" s="29"/>
      <c r="K2447" s="29"/>
      <c r="L2447" s="29"/>
    </row>
    <row r="2448" spans="1:12" x14ac:dyDescent="0.2">
      <c r="A2448" s="12"/>
      <c r="B2448" s="15"/>
      <c r="C2448" s="29"/>
      <c r="D2448" s="121"/>
      <c r="E2448" s="29"/>
      <c r="F2448" s="29"/>
      <c r="G2448" s="29"/>
      <c r="H2448" s="29"/>
      <c r="I2448" s="29"/>
      <c r="J2448" s="29"/>
      <c r="K2448" s="29"/>
      <c r="L2448" s="29"/>
    </row>
    <row r="2449" spans="1:12" x14ac:dyDescent="0.2">
      <c r="A2449" s="12"/>
      <c r="B2449" s="15"/>
      <c r="C2449" s="29"/>
      <c r="D2449" s="121"/>
      <c r="E2449" s="29"/>
      <c r="F2449" s="29"/>
      <c r="G2449" s="29"/>
      <c r="H2449" s="29"/>
      <c r="I2449" s="29"/>
      <c r="J2449" s="29"/>
      <c r="K2449" s="29"/>
      <c r="L2449" s="29"/>
    </row>
    <row r="2450" spans="1:12" x14ac:dyDescent="0.2">
      <c r="A2450" s="12"/>
      <c r="B2450" s="15"/>
      <c r="C2450" s="29"/>
      <c r="D2450" s="121"/>
      <c r="E2450" s="29"/>
      <c r="F2450" s="29"/>
      <c r="G2450" s="29"/>
      <c r="H2450" s="29"/>
      <c r="I2450" s="29"/>
      <c r="J2450" s="29"/>
      <c r="K2450" s="29"/>
      <c r="L2450" s="29"/>
    </row>
    <row r="2451" spans="1:12" x14ac:dyDescent="0.2">
      <c r="A2451" s="12"/>
      <c r="B2451" s="15"/>
      <c r="C2451" s="29"/>
      <c r="D2451" s="121"/>
      <c r="E2451" s="29"/>
      <c r="F2451" s="29"/>
      <c r="G2451" s="29"/>
      <c r="H2451" s="29"/>
      <c r="I2451" s="29"/>
      <c r="J2451" s="29"/>
      <c r="K2451" s="29"/>
      <c r="L2451" s="29"/>
    </row>
    <row r="2452" spans="1:12" x14ac:dyDescent="0.2">
      <c r="A2452" s="12"/>
      <c r="B2452" s="15"/>
      <c r="C2452" s="29"/>
      <c r="D2452" s="121"/>
      <c r="E2452" s="29"/>
      <c r="F2452" s="29"/>
      <c r="G2452" s="29"/>
      <c r="H2452" s="29"/>
      <c r="I2452" s="29"/>
      <c r="J2452" s="29"/>
      <c r="K2452" s="29"/>
      <c r="L2452" s="29"/>
    </row>
    <row r="2453" spans="1:12" x14ac:dyDescent="0.2">
      <c r="A2453" s="12"/>
      <c r="B2453" s="15"/>
      <c r="C2453" s="29"/>
      <c r="D2453" s="121"/>
      <c r="E2453" s="29"/>
      <c r="F2453" s="29"/>
      <c r="G2453" s="29"/>
      <c r="H2453" s="29"/>
      <c r="I2453" s="29"/>
      <c r="J2453" s="29"/>
      <c r="K2453" s="29"/>
      <c r="L2453" s="29"/>
    </row>
    <row r="2454" spans="1:12" x14ac:dyDescent="0.2">
      <c r="A2454" s="12"/>
      <c r="B2454" s="15"/>
      <c r="C2454" s="29"/>
      <c r="D2454" s="121"/>
      <c r="E2454" s="29"/>
      <c r="F2454" s="29"/>
      <c r="G2454" s="29"/>
      <c r="H2454" s="29"/>
      <c r="I2454" s="29"/>
      <c r="J2454" s="29"/>
      <c r="K2454" s="29"/>
      <c r="L2454" s="29"/>
    </row>
    <row r="2455" spans="1:12" x14ac:dyDescent="0.2">
      <c r="A2455" s="12"/>
      <c r="B2455" s="15"/>
      <c r="C2455" s="29"/>
      <c r="D2455" s="121"/>
      <c r="E2455" s="29"/>
      <c r="F2455" s="29"/>
      <c r="G2455" s="29"/>
      <c r="H2455" s="29"/>
      <c r="I2455" s="29"/>
      <c r="J2455" s="29"/>
      <c r="K2455" s="29"/>
      <c r="L2455" s="29"/>
    </row>
    <row r="2456" spans="1:12" x14ac:dyDescent="0.2">
      <c r="A2456" s="12"/>
      <c r="B2456" s="15"/>
      <c r="C2456" s="29"/>
      <c r="D2456" s="121"/>
      <c r="E2456" s="29"/>
      <c r="F2456" s="29"/>
      <c r="G2456" s="29"/>
      <c r="H2456" s="29"/>
      <c r="I2456" s="29"/>
      <c r="J2456" s="29"/>
      <c r="K2456" s="29"/>
      <c r="L2456" s="29"/>
    </row>
    <row r="2457" spans="1:12" x14ac:dyDescent="0.2">
      <c r="A2457" s="12"/>
      <c r="B2457" s="15"/>
      <c r="C2457" s="29"/>
      <c r="D2457" s="121"/>
      <c r="E2457" s="29"/>
      <c r="F2457" s="29"/>
      <c r="G2457" s="29"/>
      <c r="H2457" s="29"/>
      <c r="I2457" s="29"/>
      <c r="J2457" s="29"/>
      <c r="K2457" s="29"/>
      <c r="L2457" s="29"/>
    </row>
    <row r="2458" spans="1:12" x14ac:dyDescent="0.2">
      <c r="A2458" s="12"/>
      <c r="B2458" s="15"/>
      <c r="C2458" s="29"/>
      <c r="D2458" s="121"/>
      <c r="E2458" s="29"/>
      <c r="F2458" s="29"/>
      <c r="G2458" s="29"/>
      <c r="H2458" s="29"/>
      <c r="I2458" s="29"/>
      <c r="J2458" s="29"/>
      <c r="K2458" s="29"/>
      <c r="L2458" s="29"/>
    </row>
    <row r="2459" spans="1:12" x14ac:dyDescent="0.2">
      <c r="A2459" s="12"/>
      <c r="B2459" s="15"/>
      <c r="C2459" s="29"/>
      <c r="D2459" s="121"/>
      <c r="E2459" s="29"/>
      <c r="F2459" s="29"/>
      <c r="G2459" s="29"/>
      <c r="H2459" s="29"/>
      <c r="I2459" s="29"/>
      <c r="J2459" s="29"/>
      <c r="K2459" s="29"/>
      <c r="L2459" s="29"/>
    </row>
    <row r="2460" spans="1:12" x14ac:dyDescent="0.2">
      <c r="A2460" s="12"/>
      <c r="B2460" s="15"/>
      <c r="C2460" s="29"/>
      <c r="D2460" s="121"/>
      <c r="E2460" s="29"/>
      <c r="F2460" s="29"/>
      <c r="G2460" s="29"/>
      <c r="H2460" s="29"/>
      <c r="I2460" s="29"/>
      <c r="J2460" s="29"/>
      <c r="K2460" s="29"/>
      <c r="L2460" s="29"/>
    </row>
    <row r="2461" spans="1:12" x14ac:dyDescent="0.2">
      <c r="A2461" s="12"/>
      <c r="B2461" s="15"/>
      <c r="C2461" s="29"/>
      <c r="D2461" s="121"/>
      <c r="E2461" s="29"/>
      <c r="F2461" s="29"/>
      <c r="G2461" s="29"/>
      <c r="H2461" s="29"/>
      <c r="I2461" s="29"/>
      <c r="J2461" s="29"/>
      <c r="K2461" s="29"/>
      <c r="L2461" s="29"/>
    </row>
    <row r="2462" spans="1:12" x14ac:dyDescent="0.2">
      <c r="A2462" s="12"/>
      <c r="B2462" s="15"/>
      <c r="C2462" s="29"/>
      <c r="D2462" s="121"/>
      <c r="E2462" s="29"/>
      <c r="F2462" s="29"/>
      <c r="G2462" s="29"/>
      <c r="H2462" s="29"/>
      <c r="I2462" s="29"/>
      <c r="J2462" s="29"/>
      <c r="K2462" s="29"/>
      <c r="L2462" s="29"/>
    </row>
    <row r="2463" spans="1:12" x14ac:dyDescent="0.2">
      <c r="A2463" s="12"/>
      <c r="B2463" s="15"/>
      <c r="C2463" s="29"/>
      <c r="D2463" s="121"/>
      <c r="E2463" s="29"/>
      <c r="F2463" s="29"/>
      <c r="G2463" s="29"/>
      <c r="H2463" s="29"/>
      <c r="I2463" s="29"/>
      <c r="J2463" s="29"/>
      <c r="K2463" s="29"/>
      <c r="L2463" s="29"/>
    </row>
    <row r="2464" spans="1:12" x14ac:dyDescent="0.2">
      <c r="A2464" s="12"/>
      <c r="B2464" s="15"/>
      <c r="C2464" s="29"/>
      <c r="D2464" s="121"/>
      <c r="E2464" s="29"/>
      <c r="F2464" s="29"/>
      <c r="G2464" s="29"/>
      <c r="H2464" s="29"/>
      <c r="I2464" s="29"/>
      <c r="J2464" s="29"/>
      <c r="K2464" s="29"/>
      <c r="L2464" s="29"/>
    </row>
    <row r="2465" spans="1:12" x14ac:dyDescent="0.2">
      <c r="A2465" s="12"/>
      <c r="B2465" s="15"/>
      <c r="C2465" s="29"/>
      <c r="D2465" s="121"/>
      <c r="E2465" s="29"/>
      <c r="F2465" s="29"/>
      <c r="G2465" s="29"/>
      <c r="H2465" s="29"/>
      <c r="I2465" s="29"/>
      <c r="J2465" s="29"/>
      <c r="K2465" s="29"/>
      <c r="L2465" s="29"/>
    </row>
    <row r="2466" spans="1:12" x14ac:dyDescent="0.2">
      <c r="A2466" s="12"/>
      <c r="B2466" s="15"/>
      <c r="C2466" s="29"/>
      <c r="D2466" s="121"/>
      <c r="E2466" s="29"/>
      <c r="F2466" s="29"/>
      <c r="G2466" s="29"/>
      <c r="H2466" s="29"/>
      <c r="I2466" s="29"/>
      <c r="J2466" s="29"/>
      <c r="K2466" s="29"/>
      <c r="L2466" s="29"/>
    </row>
    <row r="2467" spans="1:12" x14ac:dyDescent="0.2">
      <c r="A2467" s="12"/>
      <c r="B2467" s="15"/>
      <c r="C2467" s="29"/>
      <c r="D2467" s="121"/>
      <c r="E2467" s="29"/>
      <c r="F2467" s="29"/>
      <c r="G2467" s="29"/>
      <c r="H2467" s="29"/>
      <c r="I2467" s="29"/>
      <c r="J2467" s="29"/>
      <c r="K2467" s="29"/>
      <c r="L2467" s="29"/>
    </row>
    <row r="2468" spans="1:12" x14ac:dyDescent="0.2">
      <c r="A2468" s="12"/>
      <c r="B2468" s="15"/>
      <c r="C2468" s="29"/>
      <c r="D2468" s="121"/>
      <c r="E2468" s="29"/>
      <c r="F2468" s="29"/>
      <c r="G2468" s="29"/>
      <c r="H2468" s="29"/>
      <c r="I2468" s="29"/>
      <c r="J2468" s="29"/>
      <c r="K2468" s="29"/>
      <c r="L2468" s="29"/>
    </row>
    <row r="2469" spans="1:12" x14ac:dyDescent="0.2">
      <c r="A2469" s="12"/>
      <c r="B2469" s="15"/>
      <c r="C2469" s="29"/>
      <c r="D2469" s="121"/>
      <c r="E2469" s="29"/>
      <c r="F2469" s="29"/>
      <c r="G2469" s="29"/>
      <c r="H2469" s="29"/>
      <c r="I2469" s="29"/>
      <c r="J2469" s="29"/>
      <c r="K2469" s="29"/>
      <c r="L2469" s="29"/>
    </row>
    <row r="2470" spans="1:12" x14ac:dyDescent="0.2">
      <c r="A2470" s="12"/>
      <c r="B2470" s="15"/>
      <c r="C2470" s="29"/>
      <c r="D2470" s="121"/>
      <c r="E2470" s="29"/>
      <c r="F2470" s="29"/>
      <c r="G2470" s="29"/>
      <c r="H2470" s="29"/>
      <c r="I2470" s="29"/>
      <c r="J2470" s="29"/>
      <c r="K2470" s="29"/>
      <c r="L2470" s="29"/>
    </row>
    <row r="2471" spans="1:12" x14ac:dyDescent="0.2">
      <c r="A2471" s="12"/>
      <c r="B2471" s="15"/>
      <c r="C2471" s="29"/>
      <c r="D2471" s="121"/>
      <c r="E2471" s="29"/>
      <c r="F2471" s="29"/>
      <c r="G2471" s="29"/>
      <c r="H2471" s="29"/>
      <c r="I2471" s="29"/>
      <c r="J2471" s="29"/>
      <c r="K2471" s="29"/>
      <c r="L2471" s="29"/>
    </row>
    <row r="2472" spans="1:12" x14ac:dyDescent="0.2">
      <c r="A2472" s="12"/>
      <c r="B2472" s="15"/>
      <c r="C2472" s="29"/>
      <c r="D2472" s="121"/>
      <c r="E2472" s="29"/>
      <c r="F2472" s="29"/>
      <c r="G2472" s="29"/>
      <c r="H2472" s="29"/>
      <c r="I2472" s="29"/>
      <c r="J2472" s="29"/>
      <c r="K2472" s="29"/>
      <c r="L2472" s="29"/>
    </row>
    <row r="2473" spans="1:12" x14ac:dyDescent="0.2">
      <c r="A2473" s="12"/>
      <c r="B2473" s="15"/>
      <c r="C2473" s="29"/>
      <c r="D2473" s="121"/>
      <c r="E2473" s="29"/>
      <c r="F2473" s="29"/>
      <c r="G2473" s="29"/>
      <c r="H2473" s="29"/>
      <c r="I2473" s="29"/>
      <c r="J2473" s="29"/>
      <c r="K2473" s="29"/>
      <c r="L2473" s="29"/>
    </row>
    <row r="2474" spans="1:12" x14ac:dyDescent="0.2">
      <c r="A2474" s="12"/>
      <c r="B2474" s="15"/>
      <c r="C2474" s="29"/>
      <c r="D2474" s="121"/>
      <c r="E2474" s="29"/>
      <c r="F2474" s="29"/>
      <c r="G2474" s="29"/>
      <c r="H2474" s="29"/>
      <c r="I2474" s="29"/>
      <c r="J2474" s="29"/>
      <c r="K2474" s="29"/>
      <c r="L2474" s="29"/>
    </row>
    <row r="2475" spans="1:12" x14ac:dyDescent="0.2">
      <c r="A2475" s="12"/>
      <c r="B2475" s="15"/>
      <c r="C2475" s="29"/>
      <c r="D2475" s="121"/>
      <c r="E2475" s="29"/>
      <c r="F2475" s="29"/>
      <c r="G2475" s="29"/>
      <c r="H2475" s="29"/>
      <c r="I2475" s="29"/>
      <c r="J2475" s="29"/>
      <c r="K2475" s="29"/>
      <c r="L2475" s="29"/>
    </row>
    <row r="2476" spans="1:12" x14ac:dyDescent="0.2">
      <c r="A2476" s="12"/>
      <c r="B2476" s="15"/>
      <c r="C2476" s="29"/>
      <c r="D2476" s="121"/>
      <c r="E2476" s="29"/>
      <c r="F2476" s="29"/>
      <c r="G2476" s="29"/>
      <c r="H2476" s="29"/>
      <c r="I2476" s="29"/>
      <c r="J2476" s="29"/>
      <c r="K2476" s="29"/>
      <c r="L2476" s="29"/>
    </row>
    <row r="2477" spans="1:12" x14ac:dyDescent="0.2">
      <c r="A2477" s="12"/>
      <c r="B2477" s="15"/>
      <c r="C2477" s="29"/>
      <c r="D2477" s="121"/>
      <c r="E2477" s="29"/>
      <c r="F2477" s="29"/>
      <c r="G2477" s="29"/>
      <c r="H2477" s="29"/>
      <c r="I2477" s="29"/>
      <c r="J2477" s="29"/>
      <c r="K2477" s="29"/>
      <c r="L2477" s="29"/>
    </row>
    <row r="2478" spans="1:12" x14ac:dyDescent="0.2">
      <c r="A2478" s="12"/>
      <c r="B2478" s="15"/>
      <c r="C2478" s="29"/>
      <c r="D2478" s="121"/>
      <c r="E2478" s="29"/>
      <c r="F2478" s="29"/>
      <c r="G2478" s="29"/>
      <c r="H2478" s="29"/>
      <c r="I2478" s="29"/>
      <c r="J2478" s="29"/>
      <c r="K2478" s="29"/>
      <c r="L2478" s="29"/>
    </row>
    <row r="2479" spans="1:12" x14ac:dyDescent="0.2">
      <c r="A2479" s="12"/>
      <c r="B2479" s="15"/>
      <c r="C2479" s="29"/>
      <c r="D2479" s="121"/>
      <c r="E2479" s="29"/>
      <c r="F2479" s="29"/>
      <c r="G2479" s="29"/>
      <c r="H2479" s="29"/>
      <c r="I2479" s="29"/>
      <c r="J2479" s="29"/>
      <c r="K2479" s="29"/>
      <c r="L2479" s="29"/>
    </row>
    <row r="2480" spans="1:12" x14ac:dyDescent="0.2">
      <c r="A2480" s="12"/>
      <c r="B2480" s="15"/>
      <c r="C2480" s="29"/>
      <c r="D2480" s="121"/>
      <c r="E2480" s="29"/>
      <c r="F2480" s="29"/>
      <c r="G2480" s="29"/>
      <c r="H2480" s="29"/>
      <c r="I2480" s="29"/>
      <c r="J2480" s="29"/>
      <c r="K2480" s="29"/>
      <c r="L2480" s="29"/>
    </row>
    <row r="2481" spans="1:12" x14ac:dyDescent="0.2">
      <c r="A2481" s="12"/>
      <c r="B2481" s="15"/>
      <c r="C2481" s="29"/>
      <c r="D2481" s="121"/>
      <c r="E2481" s="29"/>
      <c r="F2481" s="29"/>
      <c r="G2481" s="29"/>
      <c r="H2481" s="29"/>
      <c r="I2481" s="29"/>
      <c r="J2481" s="29"/>
      <c r="K2481" s="29"/>
      <c r="L2481" s="29"/>
    </row>
    <row r="2482" spans="1:12" x14ac:dyDescent="0.2">
      <c r="A2482" s="12"/>
      <c r="B2482" s="15"/>
      <c r="C2482" s="29"/>
      <c r="D2482" s="121"/>
      <c r="E2482" s="29"/>
      <c r="F2482" s="29"/>
      <c r="G2482" s="29"/>
      <c r="H2482" s="29"/>
      <c r="I2482" s="29"/>
      <c r="J2482" s="29"/>
      <c r="K2482" s="29"/>
      <c r="L2482" s="29"/>
    </row>
    <row r="2483" spans="1:12" x14ac:dyDescent="0.2">
      <c r="A2483" s="12"/>
      <c r="B2483" s="15"/>
      <c r="C2483" s="29"/>
      <c r="D2483" s="121"/>
      <c r="E2483" s="29"/>
      <c r="F2483" s="29"/>
      <c r="G2483" s="29"/>
      <c r="H2483" s="29"/>
      <c r="I2483" s="29"/>
      <c r="J2483" s="29"/>
      <c r="K2483" s="29"/>
      <c r="L2483" s="29"/>
    </row>
    <row r="2484" spans="1:12" x14ac:dyDescent="0.2">
      <c r="A2484" s="12"/>
      <c r="B2484" s="15"/>
      <c r="C2484" s="29"/>
      <c r="D2484" s="121"/>
      <c r="E2484" s="29"/>
      <c r="F2484" s="29"/>
      <c r="G2484" s="29"/>
      <c r="H2484" s="29"/>
      <c r="I2484" s="29"/>
      <c r="J2484" s="29"/>
      <c r="K2484" s="29"/>
      <c r="L2484" s="29"/>
    </row>
    <row r="2485" spans="1:12" x14ac:dyDescent="0.2">
      <c r="A2485" s="12"/>
      <c r="B2485" s="15"/>
      <c r="C2485" s="29"/>
      <c r="D2485" s="121"/>
      <c r="E2485" s="29"/>
      <c r="F2485" s="29"/>
      <c r="G2485" s="29"/>
      <c r="H2485" s="29"/>
      <c r="I2485" s="29"/>
      <c r="J2485" s="29"/>
      <c r="K2485" s="29"/>
      <c r="L2485" s="29"/>
    </row>
    <row r="2486" spans="1:12" x14ac:dyDescent="0.2">
      <c r="A2486" s="12"/>
      <c r="B2486" s="15"/>
      <c r="C2486" s="29"/>
      <c r="D2486" s="121"/>
      <c r="E2486" s="29"/>
      <c r="F2486" s="29"/>
      <c r="G2486" s="29"/>
      <c r="H2486" s="29"/>
      <c r="I2486" s="29"/>
      <c r="J2486" s="29"/>
      <c r="K2486" s="29"/>
      <c r="L2486" s="29"/>
    </row>
    <row r="2487" spans="1:12" x14ac:dyDescent="0.2">
      <c r="A2487" s="12"/>
      <c r="B2487" s="15"/>
      <c r="C2487" s="29"/>
      <c r="D2487" s="121"/>
      <c r="E2487" s="29"/>
      <c r="F2487" s="29"/>
      <c r="G2487" s="29"/>
      <c r="H2487" s="29"/>
      <c r="I2487" s="29"/>
      <c r="J2487" s="29"/>
      <c r="K2487" s="29"/>
      <c r="L2487" s="29"/>
    </row>
    <row r="2488" spans="1:12" x14ac:dyDescent="0.2">
      <c r="A2488" s="12"/>
      <c r="B2488" s="15"/>
      <c r="C2488" s="29"/>
      <c r="D2488" s="121"/>
      <c r="E2488" s="29"/>
      <c r="F2488" s="29"/>
      <c r="G2488" s="29"/>
      <c r="H2488" s="29"/>
      <c r="I2488" s="29"/>
      <c r="J2488" s="29"/>
      <c r="K2488" s="29"/>
      <c r="L2488" s="29"/>
    </row>
    <row r="2489" spans="1:12" x14ac:dyDescent="0.2">
      <c r="A2489" s="12"/>
      <c r="B2489" s="15"/>
      <c r="C2489" s="29"/>
      <c r="D2489" s="121"/>
      <c r="E2489" s="29"/>
      <c r="F2489" s="29"/>
      <c r="G2489" s="29"/>
      <c r="H2489" s="29"/>
      <c r="I2489" s="29"/>
      <c r="J2489" s="29"/>
      <c r="K2489" s="29"/>
      <c r="L2489" s="29"/>
    </row>
    <row r="2490" spans="1:12" x14ac:dyDescent="0.2">
      <c r="A2490" s="12"/>
      <c r="B2490" s="15"/>
      <c r="C2490" s="29"/>
      <c r="D2490" s="121"/>
      <c r="E2490" s="29"/>
      <c r="F2490" s="29"/>
      <c r="G2490" s="29"/>
      <c r="H2490" s="29"/>
      <c r="I2490" s="29"/>
      <c r="J2490" s="29"/>
      <c r="K2490" s="29"/>
      <c r="L2490" s="29"/>
    </row>
    <row r="2491" spans="1:12" x14ac:dyDescent="0.2">
      <c r="A2491" s="12"/>
      <c r="B2491" s="15"/>
      <c r="C2491" s="29"/>
      <c r="D2491" s="121"/>
      <c r="E2491" s="29"/>
      <c r="F2491" s="29"/>
      <c r="G2491" s="29"/>
      <c r="H2491" s="29"/>
      <c r="I2491" s="29"/>
      <c r="J2491" s="29"/>
      <c r="K2491" s="29"/>
      <c r="L2491" s="29"/>
    </row>
    <row r="2492" spans="1:12" x14ac:dyDescent="0.2">
      <c r="A2492" s="12"/>
      <c r="B2492" s="15"/>
      <c r="C2492" s="29"/>
      <c r="D2492" s="121"/>
      <c r="E2492" s="29"/>
      <c r="F2492" s="29"/>
      <c r="G2492" s="29"/>
      <c r="H2492" s="29"/>
      <c r="I2492" s="29"/>
      <c r="J2492" s="29"/>
      <c r="K2492" s="29"/>
      <c r="L2492" s="29"/>
    </row>
    <row r="2493" spans="1:12" x14ac:dyDescent="0.2">
      <c r="A2493" s="12"/>
      <c r="B2493" s="15"/>
      <c r="C2493" s="29"/>
      <c r="D2493" s="121"/>
      <c r="E2493" s="29"/>
      <c r="F2493" s="29"/>
      <c r="G2493" s="29"/>
      <c r="H2493" s="29"/>
      <c r="I2493" s="29"/>
      <c r="J2493" s="29"/>
      <c r="K2493" s="29"/>
      <c r="L2493" s="29"/>
    </row>
    <row r="2494" spans="1:12" x14ac:dyDescent="0.2">
      <c r="A2494" s="12"/>
      <c r="B2494" s="15"/>
      <c r="C2494" s="29"/>
      <c r="D2494" s="121"/>
      <c r="E2494" s="29"/>
      <c r="F2494" s="29"/>
      <c r="G2494" s="29"/>
      <c r="H2494" s="29"/>
      <c r="I2494" s="29"/>
      <c r="J2494" s="29"/>
      <c r="K2494" s="29"/>
      <c r="L2494" s="29"/>
    </row>
    <row r="2495" spans="1:12" x14ac:dyDescent="0.2">
      <c r="A2495" s="12"/>
      <c r="B2495" s="15"/>
      <c r="C2495" s="29"/>
      <c r="D2495" s="121"/>
      <c r="E2495" s="29"/>
      <c r="F2495" s="29"/>
      <c r="G2495" s="29"/>
      <c r="H2495" s="29"/>
      <c r="I2495" s="29"/>
      <c r="J2495" s="29"/>
      <c r="K2495" s="29"/>
      <c r="L2495" s="29"/>
    </row>
    <row r="2496" spans="1:12" x14ac:dyDescent="0.2">
      <c r="A2496" s="12"/>
      <c r="B2496" s="15"/>
      <c r="C2496" s="29"/>
      <c r="D2496" s="121"/>
      <c r="E2496" s="29"/>
      <c r="F2496" s="29"/>
      <c r="G2496" s="29"/>
      <c r="H2496" s="29"/>
      <c r="I2496" s="29"/>
      <c r="J2496" s="29"/>
      <c r="K2496" s="29"/>
      <c r="L2496" s="29"/>
    </row>
    <row r="2497" spans="1:12" x14ac:dyDescent="0.2">
      <c r="A2497" s="12"/>
      <c r="B2497" s="15"/>
      <c r="C2497" s="29"/>
      <c r="D2497" s="121"/>
      <c r="E2497" s="29"/>
      <c r="F2497" s="29"/>
      <c r="G2497" s="29"/>
      <c r="H2497" s="29"/>
      <c r="I2497" s="29"/>
      <c r="J2497" s="29"/>
      <c r="K2497" s="29"/>
      <c r="L2497" s="29"/>
    </row>
    <row r="2498" spans="1:12" x14ac:dyDescent="0.2">
      <c r="A2498" s="12"/>
      <c r="B2498" s="15"/>
      <c r="C2498" s="29"/>
      <c r="D2498" s="121"/>
      <c r="E2498" s="29"/>
      <c r="F2498" s="29"/>
      <c r="G2498" s="29"/>
      <c r="H2498" s="29"/>
      <c r="I2498" s="29"/>
      <c r="J2498" s="29"/>
      <c r="K2498" s="29"/>
      <c r="L2498" s="29"/>
    </row>
    <row r="2499" spans="1:12" x14ac:dyDescent="0.2">
      <c r="A2499" s="12"/>
      <c r="B2499" s="15"/>
      <c r="C2499" s="29"/>
      <c r="D2499" s="121"/>
      <c r="E2499" s="29"/>
      <c r="F2499" s="29"/>
      <c r="G2499" s="29"/>
      <c r="H2499" s="29"/>
      <c r="I2499" s="29"/>
      <c r="J2499" s="29"/>
      <c r="K2499" s="29"/>
      <c r="L2499" s="29"/>
    </row>
    <row r="2500" spans="1:12" x14ac:dyDescent="0.2">
      <c r="A2500" s="12"/>
      <c r="B2500" s="15"/>
      <c r="C2500" s="29"/>
      <c r="D2500" s="121"/>
      <c r="E2500" s="29"/>
      <c r="F2500" s="29"/>
      <c r="G2500" s="29"/>
      <c r="H2500" s="29"/>
      <c r="I2500" s="29"/>
      <c r="J2500" s="29"/>
      <c r="K2500" s="29"/>
      <c r="L2500" s="29"/>
    </row>
    <row r="2501" spans="1:12" x14ac:dyDescent="0.2">
      <c r="A2501" s="12"/>
      <c r="B2501" s="15"/>
      <c r="C2501" s="29"/>
      <c r="D2501" s="121"/>
      <c r="E2501" s="29"/>
      <c r="F2501" s="29"/>
      <c r="G2501" s="29"/>
      <c r="H2501" s="29"/>
      <c r="I2501" s="29"/>
      <c r="J2501" s="29"/>
      <c r="K2501" s="29"/>
      <c r="L2501" s="29"/>
    </row>
    <row r="2502" spans="1:12" x14ac:dyDescent="0.2">
      <c r="A2502" s="12"/>
      <c r="B2502" s="15"/>
      <c r="C2502" s="29"/>
      <c r="D2502" s="121"/>
      <c r="E2502" s="29"/>
      <c r="F2502" s="29"/>
      <c r="G2502" s="29"/>
      <c r="H2502" s="29"/>
      <c r="I2502" s="29"/>
      <c r="J2502" s="29"/>
      <c r="K2502" s="29"/>
      <c r="L2502" s="29"/>
    </row>
    <row r="2503" spans="1:12" x14ac:dyDescent="0.2">
      <c r="A2503" s="12"/>
      <c r="B2503" s="15"/>
      <c r="C2503" s="29"/>
      <c r="D2503" s="121"/>
      <c r="E2503" s="29"/>
      <c r="F2503" s="29"/>
      <c r="G2503" s="29"/>
      <c r="H2503" s="29"/>
      <c r="I2503" s="29"/>
      <c r="J2503" s="29"/>
      <c r="K2503" s="29"/>
      <c r="L2503" s="29"/>
    </row>
    <row r="2504" spans="1:12" x14ac:dyDescent="0.2">
      <c r="A2504" s="12"/>
      <c r="B2504" s="15"/>
      <c r="C2504" s="29"/>
      <c r="D2504" s="121"/>
      <c r="E2504" s="29"/>
      <c r="F2504" s="29"/>
      <c r="G2504" s="29"/>
      <c r="H2504" s="29"/>
      <c r="I2504" s="29"/>
      <c r="J2504" s="29"/>
      <c r="K2504" s="29"/>
      <c r="L2504" s="29"/>
    </row>
    <row r="2505" spans="1:12" x14ac:dyDescent="0.2">
      <c r="A2505" s="12"/>
      <c r="B2505" s="15"/>
      <c r="C2505" s="29"/>
      <c r="D2505" s="121"/>
      <c r="E2505" s="29"/>
      <c r="F2505" s="29"/>
      <c r="G2505" s="29"/>
      <c r="H2505" s="29"/>
      <c r="I2505" s="29"/>
      <c r="J2505" s="29"/>
      <c r="K2505" s="29"/>
      <c r="L2505" s="29"/>
    </row>
    <row r="2506" spans="1:12" x14ac:dyDescent="0.2">
      <c r="A2506" s="12"/>
      <c r="B2506" s="15"/>
      <c r="C2506" s="29"/>
      <c r="D2506" s="121"/>
      <c r="E2506" s="29"/>
      <c r="F2506" s="29"/>
      <c r="G2506" s="29"/>
      <c r="H2506" s="29"/>
      <c r="I2506" s="29"/>
      <c r="J2506" s="29"/>
      <c r="K2506" s="29"/>
      <c r="L2506" s="29"/>
    </row>
    <row r="2507" spans="1:12" x14ac:dyDescent="0.2">
      <c r="A2507" s="12"/>
      <c r="B2507" s="15"/>
      <c r="C2507" s="29"/>
      <c r="D2507" s="121"/>
      <c r="E2507" s="29"/>
      <c r="F2507" s="29"/>
      <c r="G2507" s="29"/>
      <c r="H2507" s="29"/>
      <c r="I2507" s="29"/>
      <c r="J2507" s="29"/>
      <c r="K2507" s="29"/>
      <c r="L2507" s="29"/>
    </row>
    <row r="2508" spans="1:12" x14ac:dyDescent="0.2">
      <c r="A2508" s="12"/>
      <c r="B2508" s="15"/>
      <c r="C2508" s="29"/>
      <c r="D2508" s="121"/>
      <c r="E2508" s="29"/>
      <c r="F2508" s="29"/>
      <c r="G2508" s="29"/>
      <c r="H2508" s="29"/>
      <c r="I2508" s="29"/>
      <c r="J2508" s="29"/>
      <c r="K2508" s="29"/>
      <c r="L2508" s="29"/>
    </row>
    <row r="2509" spans="1:12" x14ac:dyDescent="0.2">
      <c r="A2509" s="12"/>
      <c r="B2509" s="15"/>
      <c r="C2509" s="29"/>
      <c r="D2509" s="121"/>
      <c r="E2509" s="29"/>
      <c r="F2509" s="29"/>
      <c r="G2509" s="29"/>
      <c r="H2509" s="29"/>
      <c r="I2509" s="29"/>
      <c r="J2509" s="29"/>
      <c r="K2509" s="29"/>
      <c r="L2509" s="29"/>
    </row>
    <row r="2510" spans="1:12" x14ac:dyDescent="0.2">
      <c r="A2510" s="12"/>
      <c r="B2510" s="15"/>
      <c r="C2510" s="29"/>
      <c r="D2510" s="121"/>
      <c r="E2510" s="29"/>
      <c r="F2510" s="29"/>
      <c r="G2510" s="29"/>
      <c r="H2510" s="29"/>
      <c r="I2510" s="29"/>
      <c r="J2510" s="29"/>
      <c r="K2510" s="29"/>
      <c r="L2510" s="29"/>
    </row>
    <row r="2511" spans="1:12" x14ac:dyDescent="0.2">
      <c r="A2511" s="12"/>
      <c r="B2511" s="15"/>
      <c r="C2511" s="29"/>
      <c r="D2511" s="121"/>
      <c r="E2511" s="29"/>
      <c r="F2511" s="29"/>
      <c r="G2511" s="29"/>
      <c r="H2511" s="29"/>
      <c r="I2511" s="29"/>
      <c r="J2511" s="29"/>
      <c r="K2511" s="29"/>
      <c r="L2511" s="29"/>
    </row>
    <row r="2512" spans="1:12" x14ac:dyDescent="0.2">
      <c r="A2512" s="12"/>
      <c r="B2512" s="15"/>
      <c r="C2512" s="29"/>
      <c r="D2512" s="121"/>
      <c r="E2512" s="29"/>
      <c r="F2512" s="29"/>
      <c r="G2512" s="29"/>
      <c r="H2512" s="29"/>
      <c r="I2512" s="29"/>
      <c r="J2512" s="29"/>
      <c r="K2512" s="29"/>
      <c r="L2512" s="29"/>
    </row>
    <row r="2513" spans="1:12" x14ac:dyDescent="0.2">
      <c r="A2513" s="12"/>
      <c r="B2513" s="15"/>
      <c r="C2513" s="29"/>
      <c r="D2513" s="121"/>
      <c r="E2513" s="29"/>
      <c r="F2513" s="29"/>
      <c r="G2513" s="29"/>
      <c r="H2513" s="29"/>
      <c r="I2513" s="29"/>
      <c r="J2513" s="29"/>
      <c r="K2513" s="29"/>
      <c r="L2513" s="29"/>
    </row>
    <row r="2514" spans="1:12" x14ac:dyDescent="0.2">
      <c r="A2514" s="12"/>
      <c r="B2514" s="15"/>
      <c r="C2514" s="29"/>
      <c r="D2514" s="121"/>
      <c r="E2514" s="29"/>
      <c r="F2514" s="29"/>
      <c r="G2514" s="29"/>
      <c r="H2514" s="29"/>
      <c r="I2514" s="29"/>
      <c r="J2514" s="29"/>
      <c r="K2514" s="29"/>
      <c r="L2514" s="29"/>
    </row>
    <row r="2515" spans="1:12" x14ac:dyDescent="0.2">
      <c r="A2515" s="12"/>
      <c r="B2515" s="15"/>
      <c r="C2515" s="29"/>
      <c r="D2515" s="121"/>
      <c r="E2515" s="29"/>
      <c r="F2515" s="29"/>
      <c r="G2515" s="29"/>
      <c r="H2515" s="29"/>
      <c r="I2515" s="29"/>
      <c r="J2515" s="29"/>
      <c r="K2515" s="29"/>
      <c r="L2515" s="29"/>
    </row>
    <row r="2516" spans="1:12" x14ac:dyDescent="0.2">
      <c r="A2516" s="12"/>
      <c r="B2516" s="15"/>
      <c r="C2516" s="29"/>
      <c r="D2516" s="121"/>
      <c r="E2516" s="29"/>
      <c r="F2516" s="29"/>
      <c r="G2516" s="29"/>
      <c r="H2516" s="29"/>
      <c r="I2516" s="29"/>
      <c r="J2516" s="29"/>
      <c r="K2516" s="29"/>
      <c r="L2516" s="29"/>
    </row>
    <row r="2517" spans="1:12" x14ac:dyDescent="0.2">
      <c r="A2517" s="12"/>
      <c r="B2517" s="15"/>
      <c r="C2517" s="29"/>
      <c r="D2517" s="121"/>
      <c r="E2517" s="29"/>
      <c r="F2517" s="29"/>
      <c r="G2517" s="29"/>
      <c r="H2517" s="29"/>
      <c r="I2517" s="29"/>
      <c r="J2517" s="29"/>
      <c r="K2517" s="29"/>
      <c r="L2517" s="29"/>
    </row>
    <row r="2518" spans="1:12" x14ac:dyDescent="0.2">
      <c r="A2518" s="12"/>
      <c r="B2518" s="15"/>
      <c r="C2518" s="29"/>
      <c r="D2518" s="121"/>
      <c r="E2518" s="29"/>
      <c r="F2518" s="29"/>
      <c r="G2518" s="29"/>
      <c r="H2518" s="29"/>
      <c r="I2518" s="29"/>
      <c r="J2518" s="29"/>
      <c r="K2518" s="29"/>
      <c r="L2518" s="29"/>
    </row>
    <row r="2519" spans="1:12" x14ac:dyDescent="0.2">
      <c r="A2519" s="12"/>
      <c r="B2519" s="15"/>
      <c r="C2519" s="29"/>
      <c r="D2519" s="121"/>
      <c r="E2519" s="29"/>
      <c r="F2519" s="29"/>
      <c r="G2519" s="29"/>
      <c r="H2519" s="29"/>
      <c r="I2519" s="29"/>
      <c r="J2519" s="29"/>
      <c r="K2519" s="29"/>
      <c r="L2519" s="29"/>
    </row>
    <row r="2520" spans="1:12" x14ac:dyDescent="0.2">
      <c r="A2520" s="12"/>
      <c r="B2520" s="15"/>
      <c r="C2520" s="29"/>
      <c r="D2520" s="121"/>
      <c r="E2520" s="29"/>
      <c r="F2520" s="29"/>
      <c r="G2520" s="29"/>
      <c r="H2520" s="29"/>
      <c r="I2520" s="29"/>
      <c r="J2520" s="29"/>
      <c r="K2520" s="29"/>
      <c r="L2520" s="29"/>
    </row>
    <row r="2521" spans="1:12" x14ac:dyDescent="0.2">
      <c r="A2521" s="12"/>
      <c r="B2521" s="15"/>
      <c r="C2521" s="29"/>
      <c r="D2521" s="121"/>
      <c r="E2521" s="29"/>
      <c r="F2521" s="29"/>
      <c r="G2521" s="29"/>
      <c r="H2521" s="29"/>
      <c r="I2521" s="29"/>
      <c r="J2521" s="29"/>
      <c r="K2521" s="29"/>
      <c r="L2521" s="29"/>
    </row>
    <row r="2522" spans="1:12" x14ac:dyDescent="0.2">
      <c r="A2522" s="12"/>
      <c r="B2522" s="15"/>
      <c r="C2522" s="29"/>
      <c r="D2522" s="121"/>
      <c r="E2522" s="29"/>
      <c r="F2522" s="29"/>
      <c r="G2522" s="29"/>
      <c r="H2522" s="29"/>
      <c r="I2522" s="29"/>
      <c r="J2522" s="29"/>
      <c r="K2522" s="29"/>
      <c r="L2522" s="29"/>
    </row>
    <row r="2523" spans="1:12" x14ac:dyDescent="0.2">
      <c r="A2523" s="12"/>
      <c r="B2523" s="15"/>
      <c r="C2523" s="29"/>
      <c r="D2523" s="121"/>
      <c r="E2523" s="29"/>
      <c r="F2523" s="29"/>
      <c r="G2523" s="29"/>
      <c r="H2523" s="29"/>
      <c r="I2523" s="29"/>
      <c r="J2523" s="29"/>
      <c r="K2523" s="29"/>
      <c r="L2523" s="29"/>
    </row>
    <row r="2524" spans="1:12" x14ac:dyDescent="0.2">
      <c r="A2524" s="12"/>
      <c r="B2524" s="15"/>
      <c r="C2524" s="29"/>
      <c r="D2524" s="121"/>
      <c r="E2524" s="29"/>
      <c r="F2524" s="29"/>
      <c r="G2524" s="29"/>
      <c r="H2524" s="29"/>
      <c r="I2524" s="29"/>
      <c r="J2524" s="29"/>
      <c r="K2524" s="29"/>
      <c r="L2524" s="29"/>
    </row>
    <row r="2525" spans="1:12" x14ac:dyDescent="0.2">
      <c r="A2525" s="12"/>
      <c r="B2525" s="15"/>
      <c r="C2525" s="29"/>
      <c r="D2525" s="121"/>
      <c r="E2525" s="29"/>
      <c r="F2525" s="29"/>
      <c r="G2525" s="29"/>
      <c r="H2525" s="29"/>
      <c r="I2525" s="29"/>
      <c r="J2525" s="29"/>
      <c r="K2525" s="29"/>
      <c r="L2525" s="29"/>
    </row>
    <row r="2526" spans="1:12" x14ac:dyDescent="0.2">
      <c r="A2526" s="12"/>
      <c r="B2526" s="15"/>
      <c r="C2526" s="29"/>
      <c r="D2526" s="121"/>
      <c r="E2526" s="29"/>
      <c r="F2526" s="29"/>
      <c r="G2526" s="29"/>
      <c r="H2526" s="29"/>
      <c r="I2526" s="29"/>
      <c r="J2526" s="29"/>
      <c r="K2526" s="29"/>
      <c r="L2526" s="29"/>
    </row>
    <row r="2527" spans="1:12" x14ac:dyDescent="0.2">
      <c r="A2527" s="12"/>
      <c r="B2527" s="15"/>
      <c r="C2527" s="29"/>
      <c r="D2527" s="121"/>
      <c r="E2527" s="29"/>
      <c r="F2527" s="29"/>
      <c r="G2527" s="29"/>
      <c r="H2527" s="29"/>
      <c r="I2527" s="29"/>
      <c r="J2527" s="29"/>
      <c r="K2527" s="29"/>
      <c r="L2527" s="29"/>
    </row>
    <row r="2528" spans="1:12" x14ac:dyDescent="0.2">
      <c r="A2528" s="12"/>
      <c r="B2528" s="15"/>
      <c r="C2528" s="29"/>
      <c r="D2528" s="121"/>
      <c r="E2528" s="29"/>
      <c r="F2528" s="29"/>
      <c r="G2528" s="29"/>
      <c r="H2528" s="29"/>
      <c r="I2528" s="29"/>
      <c r="J2528" s="29"/>
      <c r="K2528" s="29"/>
      <c r="L2528" s="29"/>
    </row>
    <row r="2529" spans="1:12" x14ac:dyDescent="0.2">
      <c r="A2529" s="12"/>
      <c r="B2529" s="15"/>
      <c r="C2529" s="29"/>
      <c r="D2529" s="121"/>
      <c r="E2529" s="29"/>
      <c r="F2529" s="29"/>
      <c r="G2529" s="29"/>
      <c r="H2529" s="29"/>
      <c r="I2529" s="29"/>
      <c r="J2529" s="29"/>
      <c r="K2529" s="29"/>
      <c r="L2529" s="29"/>
    </row>
    <row r="2530" spans="1:12" x14ac:dyDescent="0.2">
      <c r="A2530" s="12"/>
      <c r="B2530" s="15"/>
      <c r="C2530" s="29"/>
      <c r="D2530" s="121"/>
      <c r="E2530" s="29"/>
      <c r="F2530" s="29"/>
      <c r="G2530" s="29"/>
      <c r="H2530" s="29"/>
      <c r="I2530" s="29"/>
      <c r="J2530" s="29"/>
      <c r="K2530" s="29"/>
      <c r="L2530" s="29"/>
    </row>
    <row r="2531" spans="1:12" x14ac:dyDescent="0.2">
      <c r="A2531" s="12"/>
      <c r="B2531" s="15"/>
      <c r="C2531" s="29"/>
      <c r="D2531" s="121"/>
      <c r="E2531" s="29"/>
      <c r="F2531" s="29"/>
      <c r="G2531" s="29"/>
      <c r="H2531" s="29"/>
      <c r="I2531" s="29"/>
      <c r="J2531" s="29"/>
      <c r="K2531" s="29"/>
      <c r="L2531" s="29"/>
    </row>
    <row r="2532" spans="1:12" x14ac:dyDescent="0.2">
      <c r="A2532" s="12"/>
      <c r="B2532" s="15"/>
      <c r="C2532" s="29"/>
      <c r="D2532" s="121"/>
      <c r="E2532" s="29"/>
      <c r="F2532" s="29"/>
      <c r="G2532" s="29"/>
      <c r="H2532" s="29"/>
      <c r="I2532" s="29"/>
      <c r="J2532" s="29"/>
      <c r="K2532" s="29"/>
      <c r="L2532" s="29"/>
    </row>
    <row r="2533" spans="1:12" x14ac:dyDescent="0.2">
      <c r="A2533" s="12"/>
      <c r="B2533" s="15"/>
      <c r="C2533" s="29"/>
      <c r="D2533" s="121"/>
      <c r="E2533" s="29"/>
      <c r="F2533" s="29"/>
      <c r="G2533" s="29"/>
      <c r="H2533" s="29"/>
      <c r="I2533" s="29"/>
      <c r="J2533" s="29"/>
      <c r="K2533" s="29"/>
      <c r="L2533" s="29"/>
    </row>
    <row r="2534" spans="1:12" x14ac:dyDescent="0.2">
      <c r="A2534" s="12"/>
      <c r="B2534" s="15"/>
      <c r="C2534" s="29"/>
      <c r="D2534" s="121"/>
      <c r="E2534" s="29"/>
      <c r="F2534" s="29"/>
      <c r="G2534" s="29"/>
      <c r="H2534" s="29"/>
      <c r="I2534" s="29"/>
      <c r="J2534" s="29"/>
      <c r="K2534" s="29"/>
      <c r="L2534" s="29"/>
    </row>
    <row r="2535" spans="1:12" x14ac:dyDescent="0.2">
      <c r="A2535" s="12"/>
      <c r="B2535" s="15"/>
      <c r="C2535" s="29"/>
      <c r="D2535" s="121"/>
      <c r="E2535" s="29"/>
      <c r="F2535" s="29"/>
      <c r="G2535" s="29"/>
      <c r="H2535" s="29"/>
      <c r="I2535" s="29"/>
      <c r="J2535" s="29"/>
      <c r="K2535" s="29"/>
      <c r="L2535" s="29"/>
    </row>
    <row r="2536" spans="1:12" x14ac:dyDescent="0.2">
      <c r="A2536" s="12"/>
      <c r="B2536" s="15"/>
      <c r="C2536" s="29"/>
      <c r="D2536" s="121"/>
      <c r="E2536" s="29"/>
      <c r="F2536" s="29"/>
      <c r="G2536" s="29"/>
      <c r="H2536" s="29"/>
      <c r="I2536" s="29"/>
      <c r="J2536" s="29"/>
      <c r="K2536" s="29"/>
      <c r="L2536" s="29"/>
    </row>
    <row r="2537" spans="1:12" x14ac:dyDescent="0.2">
      <c r="A2537" s="12"/>
      <c r="B2537" s="15"/>
      <c r="C2537" s="29"/>
      <c r="D2537" s="121"/>
      <c r="E2537" s="29"/>
      <c r="F2537" s="29"/>
      <c r="G2537" s="29"/>
      <c r="H2537" s="29"/>
      <c r="I2537" s="29"/>
      <c r="J2537" s="29"/>
      <c r="K2537" s="29"/>
      <c r="L2537" s="29"/>
    </row>
    <row r="2538" spans="1:12" x14ac:dyDescent="0.2">
      <c r="A2538" s="12"/>
      <c r="B2538" s="15"/>
      <c r="C2538" s="29"/>
      <c r="D2538" s="121"/>
      <c r="E2538" s="29"/>
      <c r="F2538" s="29"/>
      <c r="G2538" s="29"/>
      <c r="H2538" s="29"/>
      <c r="I2538" s="29"/>
      <c r="J2538" s="29"/>
      <c r="K2538" s="29"/>
      <c r="L2538" s="29"/>
    </row>
    <row r="2539" spans="1:12" x14ac:dyDescent="0.2">
      <c r="A2539" s="12"/>
      <c r="B2539" s="15"/>
      <c r="C2539" s="29"/>
      <c r="D2539" s="121"/>
      <c r="E2539" s="29"/>
      <c r="F2539" s="29"/>
      <c r="G2539" s="29"/>
      <c r="H2539" s="29"/>
      <c r="I2539" s="29"/>
      <c r="J2539" s="29"/>
      <c r="K2539" s="29"/>
      <c r="L2539" s="29"/>
    </row>
    <row r="2540" spans="1:12" x14ac:dyDescent="0.2">
      <c r="A2540" s="12"/>
      <c r="B2540" s="15"/>
      <c r="C2540" s="29"/>
      <c r="D2540" s="121"/>
      <c r="E2540" s="29"/>
      <c r="F2540" s="29"/>
      <c r="G2540" s="29"/>
      <c r="H2540" s="29"/>
      <c r="I2540" s="29"/>
      <c r="J2540" s="29"/>
      <c r="K2540" s="29"/>
      <c r="L2540" s="29"/>
    </row>
    <row r="2541" spans="1:12" x14ac:dyDescent="0.2">
      <c r="A2541" s="12"/>
      <c r="B2541" s="15"/>
      <c r="C2541" s="29"/>
      <c r="D2541" s="121"/>
      <c r="E2541" s="29"/>
      <c r="F2541" s="29"/>
      <c r="G2541" s="29"/>
      <c r="H2541" s="29"/>
      <c r="I2541" s="29"/>
      <c r="J2541" s="29"/>
      <c r="K2541" s="29"/>
      <c r="L2541" s="29"/>
    </row>
    <row r="2542" spans="1:12" x14ac:dyDescent="0.2">
      <c r="A2542" s="12"/>
      <c r="B2542" s="15"/>
      <c r="C2542" s="29"/>
      <c r="D2542" s="121"/>
      <c r="E2542" s="29"/>
      <c r="F2542" s="29"/>
      <c r="G2542" s="29"/>
      <c r="H2542" s="29"/>
      <c r="I2542" s="29"/>
      <c r="J2542" s="29"/>
      <c r="K2542" s="29"/>
      <c r="L2542" s="29"/>
    </row>
    <row r="2543" spans="1:12" x14ac:dyDescent="0.2">
      <c r="A2543" s="12"/>
      <c r="B2543" s="15"/>
      <c r="C2543" s="29"/>
      <c r="D2543" s="121"/>
      <c r="E2543" s="29"/>
      <c r="F2543" s="29"/>
      <c r="G2543" s="29"/>
      <c r="H2543" s="29"/>
      <c r="I2543" s="29"/>
      <c r="J2543" s="29"/>
      <c r="K2543" s="29"/>
      <c r="L2543" s="29"/>
    </row>
    <row r="2544" spans="1:12" x14ac:dyDescent="0.2">
      <c r="A2544" s="12"/>
      <c r="B2544" s="15"/>
      <c r="C2544" s="29"/>
      <c r="D2544" s="121"/>
      <c r="E2544" s="29"/>
      <c r="F2544" s="29"/>
      <c r="G2544" s="29"/>
      <c r="H2544" s="29"/>
      <c r="I2544" s="29"/>
      <c r="J2544" s="29"/>
      <c r="K2544" s="29"/>
      <c r="L2544" s="29"/>
    </row>
    <row r="2545" spans="1:12" x14ac:dyDescent="0.2">
      <c r="A2545" s="12"/>
      <c r="B2545" s="15"/>
      <c r="C2545" s="29"/>
      <c r="D2545" s="121"/>
      <c r="E2545" s="29"/>
      <c r="F2545" s="29"/>
      <c r="G2545" s="29"/>
      <c r="H2545" s="29"/>
      <c r="I2545" s="29"/>
      <c r="J2545" s="29"/>
      <c r="K2545" s="29"/>
      <c r="L2545" s="29"/>
    </row>
    <row r="2546" spans="1:12" x14ac:dyDescent="0.2">
      <c r="A2546" s="12"/>
      <c r="B2546" s="15"/>
      <c r="C2546" s="29"/>
      <c r="D2546" s="121"/>
      <c r="E2546" s="29"/>
      <c r="F2546" s="29"/>
      <c r="G2546" s="29"/>
      <c r="H2546" s="29"/>
      <c r="I2546" s="29"/>
      <c r="J2546" s="29"/>
      <c r="K2546" s="29"/>
      <c r="L2546" s="29"/>
    </row>
    <row r="2547" spans="1:12" x14ac:dyDescent="0.2">
      <c r="A2547" s="12"/>
      <c r="B2547" s="15"/>
      <c r="C2547" s="29"/>
      <c r="D2547" s="121"/>
      <c r="E2547" s="29"/>
      <c r="F2547" s="29"/>
      <c r="G2547" s="29"/>
      <c r="H2547" s="29"/>
      <c r="I2547" s="29"/>
      <c r="J2547" s="29"/>
      <c r="K2547" s="29"/>
      <c r="L2547" s="29"/>
    </row>
    <row r="2548" spans="1:12" x14ac:dyDescent="0.2">
      <c r="A2548" s="12"/>
      <c r="B2548" s="15"/>
      <c r="C2548" s="29"/>
      <c r="D2548" s="121"/>
      <c r="E2548" s="29"/>
      <c r="F2548" s="29"/>
      <c r="G2548" s="29"/>
      <c r="H2548" s="29"/>
      <c r="I2548" s="29"/>
      <c r="J2548" s="29"/>
      <c r="K2548" s="29"/>
      <c r="L2548" s="29"/>
    </row>
    <row r="2549" spans="1:12" x14ac:dyDescent="0.2">
      <c r="A2549" s="12"/>
      <c r="B2549" s="15"/>
      <c r="C2549" s="29"/>
      <c r="D2549" s="121"/>
      <c r="E2549" s="29"/>
      <c r="F2549" s="29"/>
      <c r="G2549" s="29"/>
      <c r="H2549" s="29"/>
      <c r="I2549" s="29"/>
      <c r="J2549" s="29"/>
      <c r="K2549" s="29"/>
      <c r="L2549" s="29"/>
    </row>
    <row r="2550" spans="1:12" x14ac:dyDescent="0.2">
      <c r="A2550" s="12"/>
      <c r="B2550" s="15"/>
      <c r="C2550" s="29"/>
      <c r="D2550" s="121"/>
      <c r="E2550" s="29"/>
      <c r="F2550" s="29"/>
      <c r="G2550" s="29"/>
      <c r="H2550" s="29"/>
      <c r="I2550" s="29"/>
      <c r="J2550" s="29"/>
      <c r="K2550" s="29"/>
      <c r="L2550" s="29"/>
    </row>
    <row r="2551" spans="1:12" x14ac:dyDescent="0.2">
      <c r="A2551" s="12"/>
      <c r="B2551" s="15"/>
      <c r="C2551" s="29"/>
      <c r="D2551" s="121"/>
      <c r="E2551" s="29"/>
      <c r="F2551" s="29"/>
      <c r="G2551" s="29"/>
      <c r="H2551" s="29"/>
      <c r="I2551" s="29"/>
      <c r="J2551" s="29"/>
      <c r="K2551" s="29"/>
      <c r="L2551" s="29"/>
    </row>
    <row r="2552" spans="1:12" x14ac:dyDescent="0.2">
      <c r="A2552" s="12"/>
      <c r="B2552" s="15"/>
      <c r="C2552" s="29"/>
      <c r="D2552" s="121"/>
      <c r="E2552" s="29"/>
      <c r="F2552" s="29"/>
      <c r="G2552" s="29"/>
      <c r="H2552" s="29"/>
      <c r="I2552" s="29"/>
      <c r="J2552" s="29"/>
      <c r="K2552" s="29"/>
      <c r="L2552" s="29"/>
    </row>
    <row r="2553" spans="1:12" x14ac:dyDescent="0.2">
      <c r="A2553" s="12"/>
      <c r="B2553" s="15"/>
      <c r="C2553" s="29"/>
      <c r="D2553" s="121"/>
      <c r="E2553" s="29"/>
      <c r="F2553" s="29"/>
      <c r="G2553" s="29"/>
      <c r="H2553" s="29"/>
      <c r="I2553" s="29"/>
      <c r="J2553" s="29"/>
      <c r="K2553" s="29"/>
      <c r="L2553" s="29"/>
    </row>
    <row r="2554" spans="1:12" x14ac:dyDescent="0.2">
      <c r="A2554" s="12"/>
      <c r="B2554" s="15"/>
      <c r="C2554" s="29"/>
      <c r="D2554" s="121"/>
      <c r="E2554" s="29"/>
      <c r="F2554" s="29"/>
      <c r="G2554" s="29"/>
      <c r="H2554" s="29"/>
      <c r="I2554" s="29"/>
      <c r="J2554" s="29"/>
      <c r="K2554" s="29"/>
      <c r="L2554" s="29"/>
    </row>
    <row r="2555" spans="1:12" x14ac:dyDescent="0.2">
      <c r="A2555" s="12"/>
      <c r="B2555" s="15"/>
      <c r="C2555" s="29"/>
      <c r="D2555" s="121"/>
      <c r="E2555" s="29"/>
      <c r="F2555" s="29"/>
      <c r="G2555" s="29"/>
      <c r="H2555" s="29"/>
      <c r="I2555" s="29"/>
      <c r="J2555" s="29"/>
      <c r="K2555" s="29"/>
      <c r="L2555" s="29"/>
    </row>
    <row r="2556" spans="1:12" x14ac:dyDescent="0.2">
      <c r="A2556" s="12"/>
      <c r="B2556" s="15"/>
      <c r="C2556" s="29"/>
      <c r="D2556" s="121"/>
      <c r="E2556" s="29"/>
      <c r="F2556" s="29"/>
      <c r="G2556" s="29"/>
      <c r="H2556" s="29"/>
      <c r="I2556" s="29"/>
      <c r="J2556" s="29"/>
      <c r="K2556" s="29"/>
      <c r="L2556" s="29"/>
    </row>
    <row r="2557" spans="1:12" x14ac:dyDescent="0.2">
      <c r="A2557" s="12"/>
      <c r="B2557" s="15"/>
      <c r="C2557" s="29"/>
      <c r="D2557" s="121"/>
      <c r="E2557" s="29"/>
      <c r="F2557" s="29"/>
      <c r="G2557" s="29"/>
      <c r="H2557" s="29"/>
      <c r="I2557" s="29"/>
      <c r="J2557" s="29"/>
      <c r="K2557" s="29"/>
      <c r="L2557" s="29"/>
    </row>
    <row r="2558" spans="1:12" x14ac:dyDescent="0.2">
      <c r="A2558" s="12"/>
      <c r="B2558" s="15"/>
      <c r="C2558" s="29"/>
      <c r="D2558" s="121"/>
      <c r="E2558" s="29"/>
      <c r="F2558" s="29"/>
      <c r="G2558" s="29"/>
      <c r="H2558" s="29"/>
      <c r="I2558" s="29"/>
      <c r="J2558" s="29"/>
      <c r="K2558" s="29"/>
      <c r="L2558" s="29"/>
    </row>
    <row r="2559" spans="1:12" x14ac:dyDescent="0.2">
      <c r="A2559" s="12"/>
      <c r="B2559" s="15"/>
      <c r="C2559" s="29"/>
      <c r="D2559" s="121"/>
      <c r="E2559" s="29"/>
      <c r="F2559" s="29"/>
      <c r="G2559" s="29"/>
      <c r="H2559" s="29"/>
      <c r="I2559" s="29"/>
      <c r="J2559" s="29"/>
      <c r="K2559" s="29"/>
      <c r="L2559" s="29"/>
    </row>
    <row r="2560" spans="1:12" x14ac:dyDescent="0.2">
      <c r="A2560" s="12"/>
      <c r="B2560" s="15"/>
      <c r="C2560" s="29"/>
      <c r="D2560" s="121"/>
      <c r="E2560" s="29"/>
      <c r="F2560" s="29"/>
      <c r="G2560" s="29"/>
      <c r="H2560" s="29"/>
      <c r="I2560" s="29"/>
      <c r="J2560" s="29"/>
      <c r="K2560" s="29"/>
      <c r="L2560" s="29"/>
    </row>
    <row r="2561" spans="1:12" x14ac:dyDescent="0.2">
      <c r="A2561" s="12"/>
      <c r="B2561" s="15"/>
      <c r="C2561" s="29"/>
      <c r="D2561" s="121"/>
      <c r="E2561" s="29"/>
      <c r="F2561" s="29"/>
      <c r="G2561" s="29"/>
      <c r="H2561" s="29"/>
      <c r="I2561" s="29"/>
      <c r="J2561" s="29"/>
      <c r="K2561" s="29"/>
      <c r="L2561" s="29"/>
    </row>
    <row r="2562" spans="1:12" x14ac:dyDescent="0.2">
      <c r="A2562" s="12"/>
      <c r="B2562" s="15"/>
      <c r="C2562" s="29"/>
      <c r="D2562" s="121"/>
      <c r="E2562" s="29"/>
      <c r="F2562" s="29"/>
      <c r="G2562" s="29"/>
      <c r="H2562" s="29"/>
      <c r="I2562" s="29"/>
      <c r="J2562" s="29"/>
      <c r="K2562" s="29"/>
      <c r="L2562" s="29"/>
    </row>
    <row r="2563" spans="1:12" x14ac:dyDescent="0.2">
      <c r="A2563" s="12"/>
      <c r="B2563" s="15"/>
      <c r="C2563" s="29"/>
      <c r="D2563" s="121"/>
      <c r="E2563" s="29"/>
      <c r="F2563" s="29"/>
      <c r="G2563" s="29"/>
      <c r="H2563" s="29"/>
      <c r="I2563" s="29"/>
      <c r="J2563" s="29"/>
      <c r="K2563" s="29"/>
      <c r="L2563" s="29"/>
    </row>
    <row r="2564" spans="1:12" x14ac:dyDescent="0.2">
      <c r="A2564" s="12"/>
      <c r="B2564" s="15"/>
      <c r="C2564" s="29"/>
      <c r="D2564" s="121"/>
      <c r="E2564" s="29"/>
      <c r="F2564" s="29"/>
      <c r="G2564" s="29"/>
      <c r="H2564" s="29"/>
      <c r="I2564" s="29"/>
      <c r="J2564" s="29"/>
      <c r="K2564" s="29"/>
      <c r="L2564" s="29"/>
    </row>
    <row r="2565" spans="1:12" x14ac:dyDescent="0.2">
      <c r="A2565" s="12"/>
      <c r="B2565" s="15"/>
      <c r="C2565" s="29"/>
      <c r="D2565" s="121"/>
      <c r="E2565" s="29"/>
      <c r="F2565" s="29"/>
      <c r="G2565" s="29"/>
      <c r="H2565" s="29"/>
      <c r="I2565" s="29"/>
      <c r="J2565" s="29"/>
      <c r="K2565" s="29"/>
      <c r="L2565" s="29"/>
    </row>
    <row r="2566" spans="1:12" x14ac:dyDescent="0.2">
      <c r="A2566" s="12"/>
      <c r="B2566" s="15"/>
      <c r="C2566" s="29"/>
      <c r="D2566" s="121"/>
      <c r="E2566" s="29"/>
      <c r="F2566" s="29"/>
      <c r="G2566" s="29"/>
      <c r="H2566" s="29"/>
      <c r="I2566" s="29"/>
      <c r="J2566" s="29"/>
      <c r="K2566" s="29"/>
      <c r="L2566" s="29"/>
    </row>
    <row r="2567" spans="1:12" x14ac:dyDescent="0.2">
      <c r="A2567" s="12"/>
      <c r="B2567" s="15"/>
      <c r="C2567" s="29"/>
      <c r="D2567" s="121"/>
      <c r="E2567" s="29"/>
      <c r="F2567" s="29"/>
      <c r="G2567" s="29"/>
      <c r="H2567" s="29"/>
      <c r="I2567" s="29"/>
      <c r="J2567" s="29"/>
      <c r="K2567" s="29"/>
      <c r="L2567" s="29"/>
    </row>
    <row r="2568" spans="1:12" x14ac:dyDescent="0.2">
      <c r="A2568" s="12"/>
      <c r="B2568" s="15"/>
      <c r="C2568" s="29"/>
      <c r="D2568" s="121"/>
      <c r="E2568" s="29"/>
      <c r="F2568" s="29"/>
      <c r="G2568" s="29"/>
      <c r="H2568" s="29"/>
      <c r="I2568" s="29"/>
      <c r="J2568" s="29"/>
      <c r="K2568" s="29"/>
      <c r="L2568" s="29"/>
    </row>
    <row r="2569" spans="1:12" x14ac:dyDescent="0.2">
      <c r="A2569" s="12"/>
      <c r="B2569" s="15"/>
      <c r="C2569" s="29"/>
      <c r="D2569" s="121"/>
      <c r="E2569" s="29"/>
      <c r="F2569" s="29"/>
      <c r="G2569" s="29"/>
      <c r="H2569" s="29"/>
      <c r="I2569" s="29"/>
      <c r="J2569" s="29"/>
      <c r="K2569" s="29"/>
      <c r="L2569" s="29"/>
    </row>
    <row r="2570" spans="1:12" x14ac:dyDescent="0.2">
      <c r="A2570" s="12"/>
      <c r="B2570" s="15"/>
      <c r="C2570" s="29"/>
      <c r="D2570" s="121"/>
      <c r="E2570" s="29"/>
      <c r="F2570" s="29"/>
      <c r="G2570" s="29"/>
      <c r="H2570" s="29"/>
      <c r="I2570" s="29"/>
      <c r="J2570" s="29"/>
      <c r="K2570" s="29"/>
      <c r="L2570" s="29"/>
    </row>
    <row r="2571" spans="1:12" x14ac:dyDescent="0.2">
      <c r="A2571" s="12"/>
      <c r="B2571" s="15"/>
      <c r="C2571" s="29"/>
      <c r="D2571" s="121"/>
      <c r="E2571" s="29"/>
      <c r="F2571" s="29"/>
      <c r="G2571" s="29"/>
      <c r="H2571" s="29"/>
      <c r="I2571" s="29"/>
      <c r="J2571" s="29"/>
      <c r="K2571" s="29"/>
      <c r="L2571" s="29"/>
    </row>
    <row r="2572" spans="1:12" x14ac:dyDescent="0.2">
      <c r="A2572" s="12"/>
      <c r="B2572" s="15"/>
      <c r="C2572" s="29"/>
      <c r="D2572" s="121"/>
      <c r="E2572" s="29"/>
      <c r="F2572" s="29"/>
      <c r="G2572" s="29"/>
      <c r="H2572" s="29"/>
      <c r="I2572" s="29"/>
      <c r="J2572" s="29"/>
      <c r="K2572" s="29"/>
      <c r="L2572" s="29"/>
    </row>
    <row r="2573" spans="1:12" x14ac:dyDescent="0.2">
      <c r="A2573" s="12"/>
      <c r="B2573" s="15"/>
      <c r="C2573" s="29"/>
      <c r="D2573" s="121"/>
      <c r="E2573" s="29"/>
      <c r="F2573" s="29"/>
      <c r="G2573" s="29"/>
      <c r="H2573" s="29"/>
      <c r="I2573" s="29"/>
      <c r="J2573" s="29"/>
      <c r="K2573" s="29"/>
      <c r="L2573" s="29"/>
    </row>
    <row r="2574" spans="1:12" x14ac:dyDescent="0.2">
      <c r="A2574" s="12"/>
      <c r="B2574" s="15"/>
      <c r="C2574" s="29"/>
      <c r="D2574" s="121"/>
      <c r="E2574" s="29"/>
      <c r="F2574" s="29"/>
      <c r="G2574" s="29"/>
      <c r="H2574" s="29"/>
      <c r="I2574" s="29"/>
      <c r="J2574" s="29"/>
      <c r="K2574" s="29"/>
      <c r="L2574" s="29"/>
    </row>
    <row r="2575" spans="1:12" x14ac:dyDescent="0.2">
      <c r="A2575" s="12"/>
      <c r="B2575" s="15"/>
      <c r="C2575" s="29"/>
      <c r="D2575" s="121"/>
      <c r="E2575" s="29"/>
      <c r="F2575" s="29"/>
      <c r="G2575" s="29"/>
      <c r="H2575" s="29"/>
      <c r="I2575" s="29"/>
      <c r="J2575" s="29"/>
      <c r="K2575" s="29"/>
      <c r="L2575" s="29"/>
    </row>
    <row r="2576" spans="1:12" x14ac:dyDescent="0.2">
      <c r="A2576" s="12"/>
      <c r="B2576" s="15"/>
      <c r="C2576" s="29"/>
      <c r="D2576" s="121"/>
      <c r="E2576" s="29"/>
      <c r="F2576" s="29"/>
      <c r="G2576" s="29"/>
      <c r="H2576" s="29"/>
      <c r="I2576" s="29"/>
      <c r="J2576" s="29"/>
      <c r="K2576" s="29"/>
      <c r="L2576" s="29"/>
    </row>
    <row r="2577" spans="1:12" x14ac:dyDescent="0.2">
      <c r="A2577" s="12"/>
      <c r="B2577" s="15"/>
      <c r="C2577" s="29"/>
      <c r="D2577" s="121"/>
      <c r="E2577" s="29"/>
      <c r="F2577" s="29"/>
      <c r="G2577" s="29"/>
      <c r="H2577" s="29"/>
      <c r="I2577" s="29"/>
      <c r="J2577" s="29"/>
      <c r="K2577" s="29"/>
      <c r="L2577" s="29"/>
    </row>
    <row r="2578" spans="1:12" x14ac:dyDescent="0.2">
      <c r="A2578" s="12"/>
      <c r="B2578" s="15"/>
      <c r="C2578" s="29"/>
      <c r="D2578" s="121"/>
      <c r="E2578" s="29"/>
      <c r="F2578" s="29"/>
      <c r="G2578" s="29"/>
      <c r="H2578" s="29"/>
      <c r="I2578" s="29"/>
      <c r="J2578" s="29"/>
      <c r="K2578" s="29"/>
      <c r="L2578" s="29"/>
    </row>
    <row r="2579" spans="1:12" x14ac:dyDescent="0.2">
      <c r="A2579" s="12"/>
      <c r="B2579" s="15"/>
      <c r="C2579" s="29"/>
      <c r="D2579" s="121"/>
      <c r="E2579" s="29"/>
      <c r="F2579" s="29"/>
      <c r="G2579" s="29"/>
      <c r="H2579" s="29"/>
      <c r="I2579" s="29"/>
      <c r="J2579" s="29"/>
      <c r="K2579" s="29"/>
      <c r="L2579" s="29"/>
    </row>
    <row r="2580" spans="1:12" x14ac:dyDescent="0.2">
      <c r="A2580" s="12"/>
      <c r="B2580" s="15"/>
      <c r="C2580" s="29"/>
      <c r="D2580" s="121"/>
      <c r="E2580" s="29"/>
      <c r="F2580" s="29"/>
      <c r="G2580" s="29"/>
      <c r="H2580" s="29"/>
      <c r="I2580" s="29"/>
      <c r="J2580" s="29"/>
      <c r="K2580" s="29"/>
      <c r="L2580" s="29"/>
    </row>
    <row r="2581" spans="1:12" x14ac:dyDescent="0.2">
      <c r="A2581" s="12"/>
      <c r="B2581" s="15"/>
      <c r="C2581" s="29"/>
      <c r="D2581" s="121"/>
      <c r="E2581" s="29"/>
      <c r="F2581" s="29"/>
      <c r="G2581" s="29"/>
      <c r="H2581" s="29"/>
      <c r="I2581" s="29"/>
      <c r="J2581" s="29"/>
      <c r="K2581" s="29"/>
      <c r="L2581" s="29"/>
    </row>
    <row r="2582" spans="1:12" x14ac:dyDescent="0.2">
      <c r="A2582" s="12"/>
      <c r="B2582" s="15"/>
      <c r="C2582" s="29"/>
      <c r="D2582" s="121"/>
      <c r="E2582" s="29"/>
      <c r="F2582" s="29"/>
      <c r="G2582" s="29"/>
      <c r="H2582" s="29"/>
      <c r="I2582" s="29"/>
      <c r="J2582" s="29"/>
      <c r="K2582" s="29"/>
      <c r="L2582" s="29"/>
    </row>
    <row r="2583" spans="1:12" x14ac:dyDescent="0.2">
      <c r="A2583" s="12"/>
      <c r="B2583" s="15"/>
      <c r="C2583" s="29"/>
      <c r="D2583" s="121"/>
      <c r="E2583" s="29"/>
      <c r="F2583" s="29"/>
      <c r="G2583" s="29"/>
      <c r="H2583" s="29"/>
      <c r="I2583" s="29"/>
      <c r="J2583" s="29"/>
      <c r="K2583" s="29"/>
      <c r="L2583" s="29"/>
    </row>
    <row r="2584" spans="1:12" x14ac:dyDescent="0.2">
      <c r="A2584" s="12"/>
      <c r="B2584" s="15"/>
      <c r="C2584" s="29"/>
      <c r="D2584" s="121"/>
      <c r="E2584" s="29"/>
      <c r="F2584" s="29"/>
      <c r="G2584" s="29"/>
      <c r="H2584" s="29"/>
      <c r="I2584" s="29"/>
      <c r="J2584" s="29"/>
      <c r="K2584" s="29"/>
      <c r="L2584" s="29"/>
    </row>
    <row r="2585" spans="1:12" x14ac:dyDescent="0.2">
      <c r="A2585" s="12"/>
      <c r="B2585" s="15"/>
      <c r="C2585" s="29"/>
      <c r="D2585" s="121"/>
      <c r="E2585" s="29"/>
      <c r="F2585" s="29"/>
      <c r="G2585" s="29"/>
      <c r="H2585" s="29"/>
      <c r="I2585" s="29"/>
      <c r="J2585" s="29"/>
      <c r="K2585" s="29"/>
      <c r="L2585" s="29"/>
    </row>
    <row r="2586" spans="1:12" x14ac:dyDescent="0.2">
      <c r="A2586" s="12"/>
      <c r="B2586" s="15"/>
      <c r="C2586" s="29"/>
      <c r="D2586" s="121"/>
      <c r="E2586" s="29"/>
      <c r="F2586" s="29"/>
      <c r="G2586" s="29"/>
      <c r="H2586" s="29"/>
      <c r="I2586" s="29"/>
      <c r="J2586" s="29"/>
      <c r="K2586" s="29"/>
      <c r="L2586" s="29"/>
    </row>
    <row r="2587" spans="1:12" x14ac:dyDescent="0.2">
      <c r="A2587" s="12"/>
      <c r="B2587" s="15"/>
      <c r="C2587" s="29"/>
      <c r="D2587" s="121"/>
      <c r="E2587" s="29"/>
      <c r="F2587" s="29"/>
      <c r="G2587" s="29"/>
      <c r="H2587" s="29"/>
      <c r="I2587" s="29"/>
      <c r="J2587" s="29"/>
      <c r="K2587" s="29"/>
      <c r="L2587" s="29"/>
    </row>
    <row r="2588" spans="1:12" x14ac:dyDescent="0.2">
      <c r="A2588" s="12"/>
      <c r="B2588" s="15"/>
      <c r="C2588" s="29"/>
      <c r="D2588" s="121"/>
      <c r="E2588" s="29"/>
      <c r="F2588" s="29"/>
      <c r="G2588" s="29"/>
      <c r="H2588" s="29"/>
      <c r="I2588" s="29"/>
      <c r="J2588" s="29"/>
      <c r="K2588" s="29"/>
      <c r="L2588" s="29"/>
    </row>
    <row r="2589" spans="1:12" x14ac:dyDescent="0.2">
      <c r="A2589" s="12"/>
      <c r="B2589" s="15"/>
      <c r="C2589" s="29"/>
      <c r="D2589" s="121"/>
      <c r="E2589" s="29"/>
      <c r="F2589" s="29"/>
      <c r="G2589" s="29"/>
      <c r="H2589" s="29"/>
      <c r="I2589" s="29"/>
      <c r="J2589" s="29"/>
      <c r="K2589" s="29"/>
      <c r="L2589" s="29"/>
    </row>
    <row r="2590" spans="1:12" x14ac:dyDescent="0.2">
      <c r="A2590" s="12"/>
      <c r="B2590" s="15"/>
      <c r="C2590" s="29"/>
      <c r="D2590" s="121"/>
      <c r="E2590" s="29"/>
      <c r="F2590" s="29"/>
      <c r="G2590" s="29"/>
      <c r="H2590" s="29"/>
      <c r="I2590" s="29"/>
      <c r="J2590" s="29"/>
      <c r="K2590" s="29"/>
      <c r="L2590" s="29"/>
    </row>
    <row r="2591" spans="1:12" x14ac:dyDescent="0.2">
      <c r="A2591" s="12"/>
      <c r="B2591" s="15"/>
      <c r="C2591" s="29"/>
      <c r="D2591" s="121"/>
      <c r="E2591" s="29"/>
      <c r="F2591" s="29"/>
      <c r="G2591" s="29"/>
      <c r="H2591" s="29"/>
      <c r="I2591" s="29"/>
      <c r="J2591" s="29"/>
      <c r="K2591" s="29"/>
      <c r="L2591" s="29"/>
    </row>
    <row r="2592" spans="1:12" x14ac:dyDescent="0.2">
      <c r="A2592" s="12"/>
      <c r="B2592" s="15"/>
      <c r="C2592" s="29"/>
      <c r="D2592" s="121"/>
      <c r="E2592" s="29"/>
      <c r="F2592" s="29"/>
      <c r="G2592" s="29"/>
      <c r="H2592" s="29"/>
      <c r="I2592" s="29"/>
      <c r="J2592" s="29"/>
      <c r="K2592" s="29"/>
      <c r="L2592" s="29"/>
    </row>
    <row r="2593" spans="1:12" x14ac:dyDescent="0.2">
      <c r="A2593" s="12"/>
      <c r="B2593" s="15"/>
      <c r="C2593" s="29"/>
      <c r="D2593" s="121"/>
      <c r="E2593" s="29"/>
      <c r="F2593" s="29"/>
      <c r="G2593" s="29"/>
      <c r="H2593" s="29"/>
      <c r="I2593" s="29"/>
      <c r="J2593" s="29"/>
      <c r="K2593" s="29"/>
      <c r="L2593" s="29"/>
    </row>
    <row r="2594" spans="1:12" x14ac:dyDescent="0.2">
      <c r="A2594" s="12"/>
      <c r="B2594" s="15"/>
      <c r="C2594" s="29"/>
      <c r="D2594" s="121"/>
      <c r="E2594" s="29"/>
      <c r="F2594" s="29"/>
      <c r="G2594" s="29"/>
      <c r="H2594" s="29"/>
      <c r="I2594" s="29"/>
      <c r="J2594" s="29"/>
      <c r="K2594" s="29"/>
      <c r="L2594" s="29"/>
    </row>
    <row r="2595" spans="1:12" x14ac:dyDescent="0.2">
      <c r="A2595" s="12"/>
      <c r="B2595" s="15"/>
      <c r="C2595" s="29"/>
      <c r="D2595" s="121"/>
      <c r="E2595" s="29"/>
      <c r="F2595" s="29"/>
      <c r="G2595" s="29"/>
      <c r="H2595" s="29"/>
      <c r="I2595" s="29"/>
      <c r="J2595" s="29"/>
      <c r="K2595" s="29"/>
      <c r="L2595" s="29"/>
    </row>
    <row r="2596" spans="1:12" x14ac:dyDescent="0.2">
      <c r="A2596" s="12"/>
      <c r="B2596" s="15"/>
      <c r="C2596" s="29"/>
      <c r="D2596" s="121"/>
      <c r="E2596" s="29"/>
      <c r="F2596" s="29"/>
      <c r="G2596" s="29"/>
      <c r="H2596" s="29"/>
      <c r="I2596" s="29"/>
      <c r="J2596" s="29"/>
      <c r="K2596" s="29"/>
      <c r="L2596" s="29"/>
    </row>
    <row r="2597" spans="1:12" x14ac:dyDescent="0.2">
      <c r="A2597" s="12"/>
      <c r="B2597" s="15"/>
      <c r="C2597" s="29"/>
      <c r="D2597" s="121"/>
      <c r="E2597" s="29"/>
      <c r="F2597" s="29"/>
      <c r="G2597" s="29"/>
      <c r="H2597" s="29"/>
      <c r="I2597" s="29"/>
      <c r="J2597" s="29"/>
      <c r="K2597" s="29"/>
      <c r="L2597" s="29"/>
    </row>
    <row r="2598" spans="1:12" x14ac:dyDescent="0.2">
      <c r="A2598" s="12"/>
      <c r="B2598" s="15"/>
      <c r="C2598" s="29"/>
      <c r="D2598" s="121"/>
      <c r="E2598" s="29"/>
      <c r="F2598" s="29"/>
      <c r="G2598" s="29"/>
      <c r="H2598" s="29"/>
      <c r="I2598" s="29"/>
      <c r="J2598" s="29"/>
      <c r="K2598" s="29"/>
      <c r="L2598" s="29"/>
    </row>
    <row r="2599" spans="1:12" x14ac:dyDescent="0.2">
      <c r="A2599" s="12"/>
      <c r="B2599" s="15"/>
      <c r="C2599" s="29"/>
      <c r="D2599" s="121"/>
      <c r="E2599" s="29"/>
      <c r="F2599" s="29"/>
      <c r="G2599" s="29"/>
      <c r="H2599" s="29"/>
      <c r="I2599" s="29"/>
      <c r="J2599" s="29"/>
      <c r="K2599" s="29"/>
      <c r="L2599" s="29"/>
    </row>
    <row r="2600" spans="1:12" x14ac:dyDescent="0.2">
      <c r="A2600" s="12"/>
      <c r="B2600" s="15"/>
      <c r="C2600" s="29"/>
      <c r="D2600" s="121"/>
      <c r="E2600" s="29"/>
      <c r="F2600" s="29"/>
      <c r="G2600" s="29"/>
      <c r="H2600" s="29"/>
      <c r="I2600" s="29"/>
      <c r="J2600" s="29"/>
      <c r="K2600" s="29"/>
      <c r="L2600" s="29"/>
    </row>
    <row r="2601" spans="1:12" x14ac:dyDescent="0.2">
      <c r="A2601" s="12"/>
      <c r="B2601" s="15"/>
      <c r="C2601" s="29"/>
      <c r="D2601" s="121"/>
      <c r="E2601" s="29"/>
      <c r="F2601" s="29"/>
      <c r="G2601" s="29"/>
      <c r="H2601" s="29"/>
      <c r="I2601" s="29"/>
      <c r="J2601" s="29"/>
      <c r="K2601" s="29"/>
      <c r="L2601" s="29"/>
    </row>
    <row r="2602" spans="1:12" x14ac:dyDescent="0.2">
      <c r="A2602" s="12"/>
      <c r="B2602" s="15"/>
      <c r="C2602" s="29"/>
      <c r="D2602" s="121"/>
      <c r="E2602" s="29"/>
      <c r="F2602" s="29"/>
      <c r="G2602" s="29"/>
      <c r="H2602" s="29"/>
      <c r="I2602" s="29"/>
      <c r="J2602" s="29"/>
      <c r="K2602" s="29"/>
      <c r="L2602" s="29"/>
    </row>
    <row r="2603" spans="1:12" x14ac:dyDescent="0.2">
      <c r="A2603" s="12"/>
      <c r="B2603" s="15"/>
      <c r="C2603" s="29"/>
      <c r="D2603" s="121"/>
      <c r="E2603" s="29"/>
      <c r="F2603" s="29"/>
      <c r="G2603" s="29"/>
      <c r="H2603" s="29"/>
      <c r="I2603" s="29"/>
      <c r="J2603" s="29"/>
      <c r="K2603" s="29"/>
      <c r="L2603" s="29"/>
    </row>
    <row r="2604" spans="1:12" x14ac:dyDescent="0.2">
      <c r="A2604" s="12"/>
      <c r="B2604" s="15"/>
      <c r="C2604" s="29"/>
      <c r="D2604" s="121"/>
      <c r="E2604" s="29"/>
      <c r="F2604" s="29"/>
      <c r="G2604" s="29"/>
      <c r="H2604" s="29"/>
      <c r="I2604" s="29"/>
      <c r="J2604" s="29"/>
      <c r="K2604" s="29"/>
      <c r="L2604" s="29"/>
    </row>
    <row r="2605" spans="1:12" x14ac:dyDescent="0.2">
      <c r="A2605" s="12"/>
      <c r="B2605" s="15"/>
      <c r="C2605" s="29"/>
      <c r="D2605" s="121"/>
      <c r="E2605" s="29"/>
      <c r="F2605" s="29"/>
      <c r="G2605" s="29"/>
      <c r="H2605" s="29"/>
      <c r="I2605" s="29"/>
      <c r="J2605" s="29"/>
      <c r="K2605" s="29"/>
      <c r="L2605" s="29"/>
    </row>
    <row r="2606" spans="1:12" x14ac:dyDescent="0.2">
      <c r="A2606" s="12"/>
      <c r="B2606" s="15"/>
      <c r="C2606" s="29"/>
      <c r="D2606" s="121"/>
      <c r="E2606" s="29"/>
      <c r="F2606" s="29"/>
      <c r="G2606" s="29"/>
      <c r="H2606" s="29"/>
      <c r="I2606" s="29"/>
      <c r="J2606" s="29"/>
      <c r="K2606" s="29"/>
      <c r="L2606" s="29"/>
    </row>
    <row r="2607" spans="1:12" x14ac:dyDescent="0.2">
      <c r="A2607" s="12"/>
      <c r="B2607" s="15"/>
      <c r="C2607" s="29"/>
      <c r="D2607" s="121"/>
      <c r="E2607" s="29"/>
      <c r="F2607" s="29"/>
      <c r="G2607" s="29"/>
      <c r="H2607" s="29"/>
      <c r="I2607" s="29"/>
      <c r="J2607" s="29"/>
      <c r="K2607" s="29"/>
      <c r="L2607" s="29"/>
    </row>
    <row r="2608" spans="1:12" x14ac:dyDescent="0.2">
      <c r="A2608" s="12"/>
      <c r="B2608" s="15"/>
      <c r="C2608" s="29"/>
      <c r="D2608" s="121"/>
      <c r="E2608" s="29"/>
      <c r="F2608" s="29"/>
      <c r="G2608" s="29"/>
      <c r="H2608" s="29"/>
      <c r="I2608" s="29"/>
      <c r="J2608" s="29"/>
      <c r="K2608" s="29"/>
      <c r="L2608" s="29"/>
    </row>
    <row r="2609" spans="1:12" x14ac:dyDescent="0.2">
      <c r="A2609" s="12"/>
      <c r="B2609" s="15"/>
      <c r="C2609" s="29"/>
      <c r="D2609" s="121"/>
      <c r="E2609" s="29"/>
      <c r="F2609" s="29"/>
      <c r="G2609" s="29"/>
      <c r="H2609" s="29"/>
      <c r="I2609" s="29"/>
      <c r="J2609" s="29"/>
      <c r="K2609" s="29"/>
      <c r="L2609" s="29"/>
    </row>
    <row r="2610" spans="1:12" x14ac:dyDescent="0.2">
      <c r="A2610" s="12"/>
      <c r="B2610" s="15"/>
      <c r="C2610" s="29"/>
      <c r="D2610" s="121"/>
      <c r="E2610" s="29"/>
      <c r="F2610" s="29"/>
      <c r="G2610" s="29"/>
      <c r="H2610" s="29"/>
      <c r="I2610" s="29"/>
      <c r="J2610" s="29"/>
      <c r="K2610" s="29"/>
      <c r="L2610" s="29"/>
    </row>
    <row r="2611" spans="1:12" x14ac:dyDescent="0.2">
      <c r="A2611" s="12"/>
      <c r="B2611" s="15"/>
      <c r="C2611" s="29"/>
      <c r="D2611" s="121"/>
      <c r="E2611" s="29"/>
      <c r="F2611" s="29"/>
      <c r="G2611" s="29"/>
      <c r="H2611" s="29"/>
      <c r="I2611" s="29"/>
      <c r="J2611" s="29"/>
      <c r="K2611" s="29"/>
      <c r="L2611" s="29"/>
    </row>
    <row r="2612" spans="1:12" x14ac:dyDescent="0.2">
      <c r="A2612" s="12"/>
      <c r="B2612" s="15"/>
      <c r="C2612" s="29"/>
      <c r="D2612" s="121"/>
      <c r="E2612" s="29"/>
      <c r="F2612" s="29"/>
      <c r="G2612" s="29"/>
      <c r="H2612" s="29"/>
      <c r="I2612" s="29"/>
      <c r="J2612" s="29"/>
      <c r="K2612" s="29"/>
      <c r="L2612" s="29"/>
    </row>
    <row r="2613" spans="1:12" x14ac:dyDescent="0.2">
      <c r="A2613" s="12"/>
      <c r="B2613" s="15"/>
      <c r="C2613" s="29"/>
      <c r="D2613" s="121"/>
      <c r="E2613" s="29"/>
      <c r="F2613" s="29"/>
      <c r="G2613" s="29"/>
      <c r="H2613" s="29"/>
      <c r="I2613" s="29"/>
      <c r="J2613" s="29"/>
      <c r="K2613" s="29"/>
      <c r="L2613" s="29"/>
    </row>
    <row r="2614" spans="1:12" x14ac:dyDescent="0.2">
      <c r="A2614" s="12"/>
      <c r="B2614" s="15"/>
      <c r="C2614" s="29"/>
      <c r="D2614" s="121"/>
      <c r="E2614" s="29"/>
      <c r="F2614" s="29"/>
      <c r="G2614" s="29"/>
      <c r="H2614" s="29"/>
      <c r="I2614" s="29"/>
      <c r="J2614" s="29"/>
      <c r="K2614" s="29"/>
      <c r="L2614" s="29"/>
    </row>
    <row r="2615" spans="1:12" x14ac:dyDescent="0.2">
      <c r="A2615" s="12"/>
      <c r="B2615" s="15"/>
      <c r="C2615" s="29"/>
      <c r="D2615" s="121"/>
      <c r="E2615" s="29"/>
      <c r="F2615" s="29"/>
      <c r="G2615" s="29"/>
      <c r="H2615" s="29"/>
      <c r="I2615" s="29"/>
      <c r="J2615" s="29"/>
      <c r="K2615" s="29"/>
      <c r="L2615" s="29"/>
    </row>
    <row r="2616" spans="1:12" x14ac:dyDescent="0.2">
      <c r="A2616" s="12"/>
      <c r="B2616" s="15"/>
      <c r="C2616" s="29"/>
      <c r="D2616" s="121"/>
      <c r="E2616" s="29"/>
      <c r="F2616" s="29"/>
      <c r="G2616" s="29"/>
      <c r="H2616" s="29"/>
      <c r="I2616" s="29"/>
      <c r="J2616" s="29"/>
      <c r="K2616" s="29"/>
      <c r="L2616" s="29"/>
    </row>
    <row r="2617" spans="1:12" x14ac:dyDescent="0.2">
      <c r="A2617" s="12"/>
      <c r="B2617" s="15"/>
      <c r="C2617" s="29"/>
      <c r="D2617" s="121"/>
      <c r="E2617" s="29"/>
      <c r="F2617" s="29"/>
      <c r="G2617" s="29"/>
      <c r="H2617" s="29"/>
      <c r="I2617" s="29"/>
      <c r="J2617" s="29"/>
      <c r="K2617" s="29"/>
      <c r="L2617" s="29"/>
    </row>
    <row r="2618" spans="1:12" x14ac:dyDescent="0.2">
      <c r="A2618" s="12"/>
      <c r="B2618" s="15"/>
      <c r="C2618" s="29"/>
      <c r="D2618" s="121"/>
      <c r="E2618" s="29"/>
      <c r="F2618" s="29"/>
      <c r="G2618" s="29"/>
      <c r="H2618" s="29"/>
      <c r="I2618" s="29"/>
      <c r="J2618" s="29"/>
      <c r="K2618" s="29"/>
      <c r="L2618" s="29"/>
    </row>
    <row r="2619" spans="1:12" x14ac:dyDescent="0.2">
      <c r="A2619" s="12"/>
      <c r="B2619" s="15"/>
      <c r="C2619" s="29"/>
      <c r="D2619" s="121"/>
      <c r="E2619" s="29"/>
      <c r="F2619" s="29"/>
      <c r="G2619" s="29"/>
      <c r="H2619" s="29"/>
      <c r="I2619" s="29"/>
      <c r="J2619" s="29"/>
      <c r="K2619" s="29"/>
      <c r="L2619" s="29"/>
    </row>
    <row r="2620" spans="1:12" x14ac:dyDescent="0.2">
      <c r="A2620" s="12"/>
      <c r="B2620" s="15"/>
      <c r="C2620" s="29"/>
      <c r="D2620" s="121"/>
      <c r="E2620" s="29"/>
      <c r="F2620" s="29"/>
      <c r="G2620" s="29"/>
      <c r="H2620" s="29"/>
      <c r="I2620" s="29"/>
      <c r="J2620" s="29"/>
      <c r="K2620" s="29"/>
      <c r="L2620" s="29"/>
    </row>
    <row r="2621" spans="1:12" x14ac:dyDescent="0.2">
      <c r="A2621" s="12"/>
      <c r="B2621" s="15"/>
      <c r="C2621" s="29"/>
      <c r="D2621" s="121"/>
      <c r="E2621" s="29"/>
      <c r="F2621" s="29"/>
      <c r="G2621" s="29"/>
      <c r="H2621" s="29"/>
      <c r="I2621" s="29"/>
      <c r="J2621" s="29"/>
      <c r="K2621" s="29"/>
      <c r="L2621" s="29"/>
    </row>
    <row r="2622" spans="1:12" x14ac:dyDescent="0.2">
      <c r="A2622" s="12"/>
      <c r="B2622" s="15"/>
      <c r="C2622" s="29"/>
      <c r="D2622" s="121"/>
      <c r="E2622" s="29"/>
      <c r="F2622" s="29"/>
      <c r="G2622" s="29"/>
      <c r="H2622" s="29"/>
      <c r="I2622" s="29"/>
      <c r="J2622" s="29"/>
      <c r="K2622" s="29"/>
      <c r="L2622" s="29"/>
    </row>
    <row r="2623" spans="1:12" x14ac:dyDescent="0.2">
      <c r="A2623" s="12"/>
      <c r="B2623" s="15"/>
      <c r="C2623" s="29"/>
      <c r="D2623" s="121"/>
      <c r="E2623" s="29"/>
      <c r="F2623" s="29"/>
      <c r="G2623" s="29"/>
      <c r="H2623" s="29"/>
      <c r="I2623" s="29"/>
      <c r="J2623" s="29"/>
      <c r="K2623" s="29"/>
      <c r="L2623" s="29"/>
    </row>
    <row r="2624" spans="1:12" x14ac:dyDescent="0.2">
      <c r="A2624" s="12"/>
      <c r="B2624" s="15"/>
      <c r="C2624" s="29"/>
      <c r="D2624" s="121"/>
      <c r="E2624" s="29"/>
      <c r="F2624" s="29"/>
      <c r="G2624" s="29"/>
      <c r="H2624" s="29"/>
      <c r="I2624" s="29"/>
      <c r="J2624" s="29"/>
      <c r="K2624" s="29"/>
      <c r="L2624" s="29"/>
    </row>
    <row r="2625" spans="1:12" x14ac:dyDescent="0.2">
      <c r="A2625" s="12"/>
      <c r="B2625" s="15"/>
      <c r="C2625" s="29"/>
      <c r="D2625" s="121"/>
      <c r="E2625" s="29"/>
      <c r="F2625" s="29"/>
      <c r="G2625" s="29"/>
      <c r="H2625" s="29"/>
      <c r="I2625" s="29"/>
      <c r="J2625" s="29"/>
      <c r="K2625" s="29"/>
      <c r="L2625" s="29"/>
    </row>
    <row r="2626" spans="1:12" x14ac:dyDescent="0.2">
      <c r="A2626" s="12"/>
      <c r="B2626" s="15"/>
      <c r="C2626" s="29"/>
      <c r="D2626" s="121"/>
      <c r="E2626" s="29"/>
      <c r="F2626" s="29"/>
      <c r="G2626" s="29"/>
      <c r="H2626" s="29"/>
      <c r="I2626" s="29"/>
      <c r="J2626" s="29"/>
      <c r="K2626" s="29"/>
      <c r="L2626" s="29"/>
    </row>
    <row r="2627" spans="1:12" x14ac:dyDescent="0.2">
      <c r="A2627" s="12"/>
      <c r="B2627" s="15"/>
      <c r="C2627" s="29"/>
      <c r="D2627" s="121"/>
      <c r="E2627" s="29"/>
      <c r="F2627" s="29"/>
      <c r="G2627" s="29"/>
      <c r="H2627" s="29"/>
      <c r="I2627" s="29"/>
      <c r="J2627" s="29"/>
      <c r="K2627" s="29"/>
      <c r="L2627" s="29"/>
    </row>
    <row r="2628" spans="1:12" x14ac:dyDescent="0.2">
      <c r="A2628" s="12"/>
      <c r="B2628" s="15"/>
      <c r="C2628" s="29"/>
      <c r="D2628" s="121"/>
      <c r="E2628" s="29"/>
      <c r="F2628" s="29"/>
      <c r="G2628" s="29"/>
      <c r="H2628" s="29"/>
      <c r="I2628" s="29"/>
      <c r="J2628" s="29"/>
      <c r="K2628" s="29"/>
      <c r="L2628" s="29"/>
    </row>
    <row r="2629" spans="1:12" x14ac:dyDescent="0.2">
      <c r="A2629" s="12"/>
      <c r="B2629" s="15"/>
      <c r="C2629" s="29"/>
      <c r="D2629" s="121"/>
      <c r="E2629" s="29"/>
      <c r="F2629" s="29"/>
      <c r="G2629" s="29"/>
      <c r="H2629" s="29"/>
      <c r="I2629" s="29"/>
      <c r="J2629" s="29"/>
      <c r="K2629" s="29"/>
      <c r="L2629" s="29"/>
    </row>
    <row r="2630" spans="1:12" x14ac:dyDescent="0.2">
      <c r="A2630" s="12"/>
      <c r="B2630" s="15"/>
      <c r="C2630" s="29"/>
      <c r="D2630" s="121"/>
      <c r="E2630" s="29"/>
      <c r="F2630" s="29"/>
      <c r="G2630" s="29"/>
      <c r="H2630" s="29"/>
      <c r="I2630" s="29"/>
      <c r="J2630" s="29"/>
      <c r="K2630" s="29"/>
      <c r="L2630" s="29"/>
    </row>
    <row r="2631" spans="1:12" x14ac:dyDescent="0.2">
      <c r="A2631" s="12"/>
      <c r="B2631" s="15"/>
      <c r="C2631" s="29"/>
      <c r="D2631" s="121"/>
      <c r="E2631" s="29"/>
      <c r="F2631" s="29"/>
      <c r="G2631" s="29"/>
      <c r="H2631" s="29"/>
      <c r="I2631" s="29"/>
      <c r="J2631" s="29"/>
      <c r="K2631" s="29"/>
      <c r="L2631" s="29"/>
    </row>
    <row r="2632" spans="1:12" x14ac:dyDescent="0.2">
      <c r="A2632" s="12"/>
      <c r="B2632" s="15"/>
      <c r="C2632" s="29"/>
      <c r="D2632" s="121"/>
      <c r="E2632" s="29"/>
      <c r="F2632" s="29"/>
      <c r="G2632" s="29"/>
      <c r="H2632" s="29"/>
      <c r="I2632" s="29"/>
      <c r="J2632" s="29"/>
      <c r="K2632" s="29"/>
      <c r="L2632" s="29"/>
    </row>
    <row r="2633" spans="1:12" x14ac:dyDescent="0.2">
      <c r="A2633" s="12"/>
      <c r="B2633" s="15"/>
      <c r="C2633" s="29"/>
      <c r="D2633" s="121"/>
      <c r="E2633" s="29"/>
      <c r="F2633" s="29"/>
      <c r="G2633" s="29"/>
      <c r="H2633" s="29"/>
      <c r="I2633" s="29"/>
      <c r="J2633" s="29"/>
      <c r="K2633" s="29"/>
      <c r="L2633" s="29"/>
    </row>
    <row r="2634" spans="1:12" x14ac:dyDescent="0.2">
      <c r="A2634" s="12"/>
      <c r="B2634" s="15"/>
      <c r="C2634" s="29"/>
      <c r="D2634" s="121"/>
      <c r="E2634" s="29"/>
      <c r="F2634" s="29"/>
      <c r="G2634" s="29"/>
      <c r="H2634" s="29"/>
      <c r="I2634" s="29"/>
      <c r="J2634" s="29"/>
      <c r="K2634" s="29"/>
      <c r="L2634" s="29"/>
    </row>
    <row r="2635" spans="1:12" x14ac:dyDescent="0.2">
      <c r="A2635" s="12"/>
      <c r="B2635" s="15"/>
      <c r="C2635" s="29"/>
      <c r="D2635" s="121"/>
      <c r="E2635" s="29"/>
      <c r="F2635" s="29"/>
      <c r="G2635" s="29"/>
      <c r="H2635" s="29"/>
      <c r="I2635" s="29"/>
      <c r="J2635" s="29"/>
      <c r="K2635" s="29"/>
      <c r="L2635" s="29"/>
    </row>
    <row r="2636" spans="1:12" x14ac:dyDescent="0.2">
      <c r="A2636" s="12"/>
      <c r="B2636" s="15"/>
      <c r="C2636" s="29"/>
      <c r="D2636" s="121"/>
      <c r="E2636" s="29"/>
      <c r="F2636" s="29"/>
      <c r="G2636" s="29"/>
      <c r="H2636" s="29"/>
      <c r="I2636" s="29"/>
      <c r="J2636" s="29"/>
      <c r="K2636" s="29"/>
      <c r="L2636" s="29"/>
    </row>
    <row r="2637" spans="1:12" x14ac:dyDescent="0.2">
      <c r="A2637" s="12"/>
      <c r="B2637" s="15"/>
      <c r="C2637" s="29"/>
      <c r="D2637" s="121"/>
      <c r="E2637" s="29"/>
      <c r="F2637" s="29"/>
      <c r="G2637" s="29"/>
      <c r="H2637" s="29"/>
      <c r="I2637" s="29"/>
      <c r="J2637" s="29"/>
      <c r="K2637" s="29"/>
      <c r="L2637" s="29"/>
    </row>
    <row r="2638" spans="1:12" x14ac:dyDescent="0.2">
      <c r="A2638" s="12"/>
      <c r="B2638" s="15"/>
      <c r="C2638" s="29"/>
      <c r="D2638" s="121"/>
      <c r="E2638" s="29"/>
      <c r="F2638" s="29"/>
      <c r="G2638" s="29"/>
      <c r="H2638" s="29"/>
      <c r="I2638" s="29"/>
      <c r="J2638" s="29"/>
      <c r="K2638" s="29"/>
      <c r="L2638" s="29"/>
    </row>
    <row r="2639" spans="1:12" x14ac:dyDescent="0.2">
      <c r="A2639" s="12"/>
      <c r="B2639" s="15"/>
      <c r="C2639" s="29"/>
      <c r="D2639" s="121"/>
      <c r="E2639" s="29"/>
      <c r="F2639" s="29"/>
      <c r="G2639" s="29"/>
      <c r="H2639" s="29"/>
      <c r="I2639" s="29"/>
      <c r="J2639" s="29"/>
      <c r="K2639" s="29"/>
      <c r="L2639" s="29"/>
    </row>
    <row r="2640" spans="1:12" x14ac:dyDescent="0.2">
      <c r="A2640" s="12"/>
      <c r="B2640" s="15"/>
      <c r="C2640" s="29"/>
      <c r="D2640" s="121"/>
      <c r="E2640" s="29"/>
      <c r="F2640" s="29"/>
      <c r="G2640" s="29"/>
      <c r="H2640" s="29"/>
      <c r="I2640" s="29"/>
      <c r="J2640" s="29"/>
      <c r="K2640" s="29"/>
      <c r="L2640" s="29"/>
    </row>
    <row r="2641" spans="1:12" x14ac:dyDescent="0.2">
      <c r="A2641" s="12"/>
      <c r="B2641" s="15"/>
      <c r="C2641" s="29"/>
      <c r="D2641" s="121"/>
      <c r="E2641" s="29"/>
      <c r="F2641" s="29"/>
      <c r="G2641" s="29"/>
      <c r="H2641" s="29"/>
      <c r="I2641" s="29"/>
      <c r="J2641" s="29"/>
      <c r="K2641" s="29"/>
      <c r="L2641" s="29"/>
    </row>
    <row r="2642" spans="1:12" x14ac:dyDescent="0.2">
      <c r="A2642" s="12"/>
      <c r="B2642" s="15"/>
      <c r="C2642" s="29"/>
      <c r="D2642" s="121"/>
      <c r="E2642" s="29"/>
      <c r="F2642" s="29"/>
      <c r="G2642" s="29"/>
      <c r="H2642" s="29"/>
      <c r="I2642" s="29"/>
      <c r="J2642" s="29"/>
      <c r="K2642" s="29"/>
      <c r="L2642" s="29"/>
    </row>
    <row r="2643" spans="1:12" x14ac:dyDescent="0.2">
      <c r="A2643" s="12"/>
      <c r="B2643" s="15"/>
      <c r="C2643" s="29"/>
      <c r="D2643" s="121"/>
      <c r="E2643" s="29"/>
      <c r="F2643" s="29"/>
      <c r="G2643" s="29"/>
      <c r="H2643" s="29"/>
      <c r="I2643" s="29"/>
      <c r="J2643" s="29"/>
      <c r="K2643" s="29"/>
      <c r="L2643" s="29"/>
    </row>
    <row r="2644" spans="1:12" x14ac:dyDescent="0.2">
      <c r="A2644" s="12"/>
      <c r="B2644" s="15"/>
      <c r="C2644" s="29"/>
      <c r="D2644" s="121"/>
      <c r="E2644" s="29"/>
      <c r="F2644" s="29"/>
      <c r="G2644" s="29"/>
      <c r="H2644" s="29"/>
      <c r="I2644" s="29"/>
      <c r="J2644" s="29"/>
      <c r="K2644" s="29"/>
      <c r="L2644" s="29"/>
    </row>
    <row r="2645" spans="1:12" x14ac:dyDescent="0.2">
      <c r="A2645" s="12"/>
      <c r="B2645" s="15"/>
      <c r="C2645" s="29"/>
      <c r="D2645" s="121"/>
      <c r="E2645" s="29"/>
      <c r="F2645" s="29"/>
      <c r="G2645" s="29"/>
      <c r="H2645" s="29"/>
      <c r="I2645" s="29"/>
      <c r="J2645" s="29"/>
      <c r="K2645" s="29"/>
      <c r="L2645" s="29"/>
    </row>
    <row r="2646" spans="1:12" x14ac:dyDescent="0.2">
      <c r="A2646" s="12"/>
      <c r="B2646" s="15"/>
      <c r="C2646" s="29"/>
      <c r="D2646" s="121"/>
      <c r="E2646" s="29"/>
      <c r="F2646" s="29"/>
      <c r="G2646" s="29"/>
      <c r="H2646" s="29"/>
      <c r="I2646" s="29"/>
      <c r="J2646" s="29"/>
      <c r="K2646" s="29"/>
      <c r="L2646" s="29"/>
    </row>
    <row r="2647" spans="1:12" x14ac:dyDescent="0.2">
      <c r="A2647" s="12"/>
      <c r="B2647" s="15"/>
      <c r="C2647" s="29"/>
      <c r="D2647" s="121"/>
      <c r="E2647" s="29"/>
      <c r="F2647" s="29"/>
      <c r="G2647" s="29"/>
      <c r="H2647" s="29"/>
      <c r="I2647" s="29"/>
      <c r="J2647" s="29"/>
      <c r="K2647" s="29"/>
      <c r="L2647" s="29"/>
    </row>
    <row r="2648" spans="1:12" x14ac:dyDescent="0.2">
      <c r="A2648" s="12"/>
      <c r="B2648" s="15"/>
      <c r="C2648" s="29"/>
      <c r="D2648" s="121"/>
      <c r="E2648" s="29"/>
      <c r="F2648" s="29"/>
      <c r="G2648" s="29"/>
      <c r="H2648" s="29"/>
      <c r="I2648" s="29"/>
      <c r="J2648" s="29"/>
      <c r="K2648" s="29"/>
      <c r="L2648" s="29"/>
    </row>
    <row r="2649" spans="1:12" x14ac:dyDescent="0.2">
      <c r="A2649" s="12"/>
      <c r="B2649" s="15"/>
      <c r="C2649" s="29"/>
      <c r="D2649" s="121"/>
      <c r="E2649" s="29"/>
      <c r="F2649" s="29"/>
      <c r="G2649" s="29"/>
      <c r="H2649" s="29"/>
      <c r="I2649" s="29"/>
      <c r="J2649" s="29"/>
      <c r="K2649" s="29"/>
      <c r="L2649" s="29"/>
    </row>
    <row r="2650" spans="1:12" x14ac:dyDescent="0.2">
      <c r="A2650" s="12"/>
      <c r="B2650" s="15"/>
      <c r="C2650" s="29"/>
      <c r="D2650" s="121"/>
      <c r="E2650" s="29"/>
      <c r="F2650" s="29"/>
      <c r="G2650" s="29"/>
      <c r="H2650" s="29"/>
      <c r="I2650" s="29"/>
      <c r="J2650" s="29"/>
      <c r="K2650" s="29"/>
      <c r="L2650" s="29"/>
    </row>
    <row r="2651" spans="1:12" x14ac:dyDescent="0.2">
      <c r="A2651" s="12"/>
      <c r="B2651" s="15"/>
      <c r="C2651" s="29"/>
      <c r="D2651" s="121"/>
      <c r="E2651" s="29"/>
      <c r="F2651" s="29"/>
      <c r="G2651" s="29"/>
      <c r="H2651" s="29"/>
      <c r="I2651" s="29"/>
      <c r="J2651" s="29"/>
      <c r="K2651" s="29"/>
      <c r="L2651" s="29"/>
    </row>
    <row r="2652" spans="1:12" x14ac:dyDescent="0.2">
      <c r="A2652" s="12"/>
      <c r="B2652" s="15"/>
      <c r="C2652" s="29"/>
      <c r="D2652" s="121"/>
      <c r="E2652" s="29"/>
      <c r="F2652" s="29"/>
      <c r="G2652" s="29"/>
      <c r="H2652" s="29"/>
      <c r="I2652" s="29"/>
      <c r="J2652" s="29"/>
      <c r="K2652" s="29"/>
      <c r="L2652" s="29"/>
    </row>
    <row r="2653" spans="1:12" x14ac:dyDescent="0.2">
      <c r="A2653" s="12"/>
      <c r="B2653" s="15"/>
      <c r="C2653" s="29"/>
      <c r="D2653" s="121"/>
      <c r="E2653" s="29"/>
      <c r="F2653" s="29"/>
      <c r="G2653" s="29"/>
      <c r="H2653" s="29"/>
      <c r="I2653" s="29"/>
      <c r="J2653" s="29"/>
      <c r="K2653" s="29"/>
      <c r="L2653" s="29"/>
    </row>
    <row r="2654" spans="1:12" x14ac:dyDescent="0.2">
      <c r="A2654" s="12"/>
      <c r="B2654" s="15"/>
      <c r="C2654" s="29"/>
      <c r="D2654" s="121"/>
      <c r="E2654" s="29"/>
      <c r="F2654" s="29"/>
      <c r="G2654" s="29"/>
      <c r="H2654" s="29"/>
      <c r="I2654" s="29"/>
      <c r="J2654" s="29"/>
      <c r="K2654" s="29"/>
      <c r="L2654" s="29"/>
    </row>
    <row r="2655" spans="1:12" x14ac:dyDescent="0.2">
      <c r="A2655" s="12"/>
      <c r="B2655" s="15"/>
      <c r="C2655" s="29"/>
      <c r="D2655" s="121"/>
      <c r="E2655" s="29"/>
      <c r="F2655" s="29"/>
      <c r="G2655" s="29"/>
      <c r="H2655" s="29"/>
      <c r="I2655" s="29"/>
      <c r="J2655" s="29"/>
      <c r="K2655" s="29"/>
      <c r="L2655" s="29"/>
    </row>
    <row r="2656" spans="1:12" x14ac:dyDescent="0.2">
      <c r="A2656" s="12"/>
      <c r="B2656" s="15"/>
      <c r="C2656" s="29"/>
      <c r="D2656" s="121"/>
      <c r="E2656" s="29"/>
      <c r="F2656" s="29"/>
      <c r="G2656" s="29"/>
      <c r="H2656" s="29"/>
      <c r="I2656" s="29"/>
      <c r="J2656" s="29"/>
      <c r="K2656" s="29"/>
      <c r="L2656" s="29"/>
    </row>
    <row r="2657" spans="1:12" x14ac:dyDescent="0.2">
      <c r="A2657" s="12"/>
      <c r="B2657" s="15"/>
      <c r="C2657" s="29"/>
      <c r="D2657" s="121"/>
      <c r="E2657" s="29"/>
      <c r="F2657" s="29"/>
      <c r="G2657" s="29"/>
      <c r="H2657" s="29"/>
      <c r="I2657" s="29"/>
      <c r="J2657" s="29"/>
      <c r="K2657" s="29"/>
      <c r="L2657" s="29"/>
    </row>
    <row r="2658" spans="1:12" x14ac:dyDescent="0.2">
      <c r="A2658" s="12"/>
      <c r="B2658" s="15"/>
      <c r="C2658" s="29"/>
      <c r="D2658" s="121"/>
      <c r="E2658" s="29"/>
      <c r="F2658" s="29"/>
      <c r="G2658" s="29"/>
      <c r="H2658" s="29"/>
      <c r="I2658" s="29"/>
      <c r="J2658" s="29"/>
      <c r="K2658" s="29"/>
      <c r="L2658" s="29"/>
    </row>
    <row r="2659" spans="1:12" x14ac:dyDescent="0.2">
      <c r="A2659" s="12"/>
      <c r="B2659" s="15"/>
      <c r="C2659" s="29"/>
      <c r="D2659" s="121"/>
      <c r="E2659" s="29"/>
      <c r="F2659" s="29"/>
      <c r="G2659" s="29"/>
      <c r="H2659" s="29"/>
      <c r="I2659" s="29"/>
      <c r="J2659" s="29"/>
      <c r="K2659" s="29"/>
      <c r="L2659" s="29"/>
    </row>
    <row r="2660" spans="1:12" x14ac:dyDescent="0.2">
      <c r="A2660" s="12"/>
      <c r="B2660" s="15"/>
      <c r="C2660" s="29"/>
      <c r="D2660" s="121"/>
      <c r="E2660" s="29"/>
      <c r="F2660" s="29"/>
      <c r="G2660" s="29"/>
      <c r="H2660" s="29"/>
      <c r="I2660" s="29"/>
      <c r="J2660" s="29"/>
      <c r="K2660" s="29"/>
      <c r="L2660" s="29"/>
    </row>
    <row r="2661" spans="1:12" x14ac:dyDescent="0.2">
      <c r="A2661" s="12"/>
      <c r="B2661" s="15"/>
      <c r="C2661" s="29"/>
      <c r="D2661" s="121"/>
      <c r="E2661" s="29"/>
      <c r="F2661" s="29"/>
      <c r="G2661" s="29"/>
      <c r="H2661" s="29"/>
      <c r="I2661" s="29"/>
      <c r="J2661" s="29"/>
      <c r="K2661" s="29"/>
      <c r="L2661" s="29"/>
    </row>
    <row r="2662" spans="1:12" x14ac:dyDescent="0.2">
      <c r="A2662" s="12"/>
      <c r="B2662" s="15"/>
      <c r="C2662" s="29"/>
      <c r="D2662" s="121"/>
      <c r="E2662" s="29"/>
      <c r="F2662" s="29"/>
      <c r="G2662" s="29"/>
      <c r="H2662" s="29"/>
      <c r="I2662" s="29"/>
      <c r="J2662" s="29"/>
      <c r="K2662" s="29"/>
      <c r="L2662" s="29"/>
    </row>
    <row r="2663" spans="1:12" x14ac:dyDescent="0.2">
      <c r="A2663" s="12"/>
      <c r="B2663" s="15"/>
      <c r="C2663" s="29"/>
      <c r="D2663" s="121"/>
      <c r="E2663" s="29"/>
      <c r="F2663" s="29"/>
      <c r="G2663" s="29"/>
      <c r="H2663" s="29"/>
      <c r="I2663" s="29"/>
      <c r="J2663" s="29"/>
      <c r="K2663" s="29"/>
      <c r="L2663" s="29"/>
    </row>
    <row r="2664" spans="1:12" x14ac:dyDescent="0.2">
      <c r="A2664" s="12"/>
      <c r="B2664" s="15"/>
      <c r="C2664" s="29"/>
      <c r="D2664" s="121"/>
      <c r="E2664" s="29"/>
      <c r="F2664" s="29"/>
      <c r="G2664" s="29"/>
      <c r="H2664" s="29"/>
      <c r="I2664" s="29"/>
      <c r="J2664" s="29"/>
      <c r="K2664" s="29"/>
      <c r="L2664" s="29"/>
    </row>
    <row r="2665" spans="1:12" x14ac:dyDescent="0.2">
      <c r="A2665" s="12"/>
      <c r="B2665" s="15"/>
      <c r="C2665" s="29"/>
      <c r="D2665" s="121"/>
      <c r="E2665" s="29"/>
      <c r="F2665" s="29"/>
      <c r="G2665" s="29"/>
      <c r="H2665" s="29"/>
      <c r="I2665" s="29"/>
      <c r="J2665" s="29"/>
      <c r="K2665" s="29"/>
      <c r="L2665" s="29"/>
    </row>
    <row r="2666" spans="1:12" x14ac:dyDescent="0.2">
      <c r="A2666" s="12"/>
      <c r="B2666" s="15"/>
      <c r="C2666" s="29"/>
      <c r="D2666" s="121"/>
      <c r="E2666" s="29"/>
      <c r="F2666" s="29"/>
      <c r="G2666" s="29"/>
      <c r="H2666" s="29"/>
      <c r="I2666" s="29"/>
      <c r="J2666" s="29"/>
      <c r="K2666" s="29"/>
      <c r="L2666" s="29"/>
    </row>
    <row r="2667" spans="1:12" x14ac:dyDescent="0.2">
      <c r="A2667" s="12"/>
      <c r="B2667" s="15"/>
      <c r="C2667" s="29"/>
      <c r="D2667" s="121"/>
      <c r="E2667" s="29"/>
      <c r="F2667" s="29"/>
      <c r="G2667" s="29"/>
      <c r="H2667" s="29"/>
      <c r="I2667" s="29"/>
      <c r="J2667" s="29"/>
      <c r="K2667" s="29"/>
      <c r="L2667" s="29"/>
    </row>
    <row r="2668" spans="1:12" x14ac:dyDescent="0.2">
      <c r="A2668" s="12"/>
      <c r="B2668" s="15"/>
      <c r="C2668" s="29"/>
      <c r="D2668" s="121"/>
      <c r="E2668" s="29"/>
      <c r="F2668" s="29"/>
      <c r="G2668" s="29"/>
      <c r="H2668" s="29"/>
      <c r="I2668" s="29"/>
      <c r="J2668" s="29"/>
      <c r="K2668" s="29"/>
      <c r="L2668" s="29"/>
    </row>
    <row r="2669" spans="1:12" x14ac:dyDescent="0.2">
      <c r="A2669" s="12"/>
      <c r="B2669" s="15"/>
      <c r="C2669" s="29"/>
      <c r="D2669" s="121"/>
      <c r="E2669" s="29"/>
      <c r="F2669" s="29"/>
      <c r="G2669" s="29"/>
      <c r="H2669" s="29"/>
      <c r="I2669" s="29"/>
      <c r="J2669" s="29"/>
      <c r="K2669" s="29"/>
      <c r="L2669" s="29"/>
    </row>
    <row r="2670" spans="1:12" x14ac:dyDescent="0.2">
      <c r="A2670" s="12"/>
      <c r="B2670" s="15"/>
      <c r="C2670" s="29"/>
      <c r="D2670" s="121"/>
      <c r="E2670" s="29"/>
      <c r="F2670" s="29"/>
      <c r="G2670" s="29"/>
      <c r="H2670" s="29"/>
      <c r="I2670" s="29"/>
      <c r="J2670" s="29"/>
      <c r="K2670" s="29"/>
      <c r="L2670" s="29"/>
    </row>
    <row r="2671" spans="1:12" x14ac:dyDescent="0.2">
      <c r="A2671" s="12"/>
      <c r="B2671" s="15"/>
      <c r="C2671" s="29"/>
      <c r="D2671" s="121"/>
      <c r="E2671" s="29"/>
      <c r="F2671" s="29"/>
      <c r="G2671" s="29"/>
      <c r="H2671" s="29"/>
      <c r="I2671" s="29"/>
      <c r="J2671" s="29"/>
      <c r="K2671" s="29"/>
      <c r="L2671" s="29"/>
    </row>
    <row r="2672" spans="1:12" x14ac:dyDescent="0.2">
      <c r="A2672" s="12"/>
      <c r="B2672" s="15"/>
      <c r="C2672" s="29"/>
      <c r="D2672" s="121"/>
      <c r="E2672" s="29"/>
      <c r="F2672" s="29"/>
      <c r="G2672" s="29"/>
      <c r="H2672" s="29"/>
      <c r="I2672" s="29"/>
      <c r="J2672" s="29"/>
      <c r="K2672" s="29"/>
      <c r="L2672" s="29"/>
    </row>
    <row r="2673" spans="1:12" x14ac:dyDescent="0.2">
      <c r="A2673" s="12"/>
      <c r="B2673" s="15"/>
      <c r="C2673" s="29"/>
      <c r="D2673" s="121"/>
      <c r="E2673" s="29"/>
      <c r="F2673" s="29"/>
      <c r="G2673" s="29"/>
      <c r="H2673" s="29"/>
      <c r="I2673" s="29"/>
      <c r="J2673" s="29"/>
      <c r="K2673" s="29"/>
      <c r="L2673" s="29"/>
    </row>
    <row r="2674" spans="1:12" x14ac:dyDescent="0.2">
      <c r="A2674" s="12"/>
      <c r="B2674" s="15"/>
      <c r="C2674" s="29"/>
      <c r="D2674" s="121"/>
      <c r="E2674" s="29"/>
      <c r="F2674" s="29"/>
      <c r="G2674" s="29"/>
      <c r="H2674" s="29"/>
      <c r="I2674" s="29"/>
      <c r="J2674" s="29"/>
      <c r="K2674" s="29"/>
      <c r="L2674" s="29"/>
    </row>
    <row r="2675" spans="1:12" x14ac:dyDescent="0.2">
      <c r="A2675" s="12"/>
      <c r="B2675" s="15"/>
      <c r="C2675" s="29"/>
      <c r="D2675" s="121"/>
      <c r="E2675" s="29"/>
      <c r="F2675" s="29"/>
      <c r="G2675" s="29"/>
      <c r="H2675" s="29"/>
      <c r="I2675" s="29"/>
      <c r="J2675" s="29"/>
      <c r="K2675" s="29"/>
      <c r="L2675" s="29"/>
    </row>
    <row r="2676" spans="1:12" x14ac:dyDescent="0.2">
      <c r="A2676" s="12"/>
      <c r="B2676" s="15"/>
      <c r="C2676" s="29"/>
      <c r="D2676" s="121"/>
      <c r="E2676" s="29"/>
      <c r="F2676" s="29"/>
      <c r="G2676" s="29"/>
      <c r="H2676" s="29"/>
      <c r="I2676" s="29"/>
      <c r="J2676" s="29"/>
      <c r="K2676" s="29"/>
      <c r="L2676" s="29"/>
    </row>
    <row r="2677" spans="1:12" x14ac:dyDescent="0.2">
      <c r="A2677" s="12"/>
      <c r="B2677" s="15"/>
      <c r="C2677" s="29"/>
      <c r="D2677" s="121"/>
      <c r="E2677" s="29"/>
      <c r="F2677" s="29"/>
      <c r="G2677" s="29"/>
      <c r="H2677" s="29"/>
      <c r="I2677" s="29"/>
      <c r="J2677" s="29"/>
      <c r="K2677" s="29"/>
      <c r="L2677" s="29"/>
    </row>
    <row r="2678" spans="1:12" x14ac:dyDescent="0.2">
      <c r="A2678" s="12"/>
      <c r="B2678" s="15"/>
      <c r="C2678" s="29"/>
      <c r="D2678" s="121"/>
      <c r="E2678" s="29"/>
      <c r="F2678" s="29"/>
      <c r="G2678" s="29"/>
      <c r="H2678" s="29"/>
      <c r="I2678" s="29"/>
      <c r="J2678" s="29"/>
      <c r="K2678" s="29"/>
      <c r="L2678" s="29"/>
    </row>
    <row r="2679" spans="1:12" x14ac:dyDescent="0.2">
      <c r="A2679" s="12"/>
      <c r="B2679" s="15"/>
      <c r="C2679" s="29"/>
      <c r="D2679" s="121"/>
      <c r="E2679" s="29"/>
      <c r="F2679" s="29"/>
      <c r="G2679" s="29"/>
      <c r="H2679" s="29"/>
      <c r="I2679" s="29"/>
      <c r="J2679" s="29"/>
      <c r="K2679" s="29"/>
      <c r="L2679" s="29"/>
    </row>
    <row r="2680" spans="1:12" x14ac:dyDescent="0.2">
      <c r="A2680" s="12"/>
      <c r="B2680" s="15"/>
      <c r="C2680" s="29"/>
      <c r="D2680" s="121"/>
      <c r="E2680" s="29"/>
      <c r="F2680" s="29"/>
      <c r="G2680" s="29"/>
      <c r="H2680" s="29"/>
      <c r="I2680" s="29"/>
      <c r="J2680" s="29"/>
      <c r="K2680" s="29"/>
      <c r="L2680" s="29"/>
    </row>
    <row r="2681" spans="1:12" x14ac:dyDescent="0.2">
      <c r="A2681" s="12"/>
      <c r="B2681" s="15"/>
      <c r="C2681" s="29"/>
      <c r="D2681" s="121"/>
      <c r="E2681" s="29"/>
      <c r="F2681" s="29"/>
      <c r="G2681" s="29"/>
      <c r="H2681" s="29"/>
      <c r="I2681" s="29"/>
      <c r="J2681" s="29"/>
      <c r="K2681" s="29"/>
      <c r="L2681" s="29"/>
    </row>
    <row r="2682" spans="1:12" x14ac:dyDescent="0.2">
      <c r="A2682" s="12"/>
      <c r="B2682" s="15"/>
      <c r="C2682" s="29"/>
      <c r="D2682" s="121"/>
      <c r="E2682" s="29"/>
      <c r="F2682" s="29"/>
      <c r="G2682" s="29"/>
      <c r="H2682" s="29"/>
      <c r="I2682" s="29"/>
      <c r="J2682" s="29"/>
      <c r="K2682" s="29"/>
      <c r="L2682" s="29"/>
    </row>
    <row r="2683" spans="1:12" x14ac:dyDescent="0.2">
      <c r="A2683" s="12"/>
      <c r="B2683" s="15"/>
      <c r="C2683" s="29"/>
      <c r="D2683" s="121"/>
      <c r="E2683" s="29"/>
      <c r="F2683" s="29"/>
      <c r="G2683" s="29"/>
      <c r="H2683" s="29"/>
      <c r="I2683" s="29"/>
      <c r="J2683" s="29"/>
      <c r="K2683" s="29"/>
      <c r="L2683" s="29"/>
    </row>
    <row r="2684" spans="1:12" x14ac:dyDescent="0.2">
      <c r="A2684" s="12"/>
      <c r="B2684" s="15"/>
      <c r="C2684" s="29"/>
      <c r="D2684" s="121"/>
      <c r="E2684" s="29"/>
      <c r="F2684" s="29"/>
      <c r="G2684" s="29"/>
      <c r="H2684" s="29"/>
      <c r="I2684" s="29"/>
      <c r="J2684" s="29"/>
      <c r="K2684" s="29"/>
      <c r="L2684" s="29"/>
    </row>
    <row r="2685" spans="1:12" x14ac:dyDescent="0.2">
      <c r="A2685" s="12"/>
      <c r="B2685" s="15"/>
      <c r="C2685" s="29"/>
      <c r="D2685" s="121"/>
      <c r="E2685" s="29"/>
      <c r="F2685" s="29"/>
      <c r="G2685" s="29"/>
      <c r="H2685" s="29"/>
      <c r="I2685" s="29"/>
      <c r="J2685" s="29"/>
      <c r="K2685" s="29"/>
      <c r="L2685" s="29"/>
    </row>
    <row r="2686" spans="1:12" x14ac:dyDescent="0.2">
      <c r="A2686" s="12"/>
      <c r="B2686" s="15"/>
      <c r="C2686" s="29"/>
      <c r="D2686" s="121"/>
      <c r="E2686" s="29"/>
      <c r="F2686" s="29"/>
      <c r="G2686" s="29"/>
      <c r="H2686" s="29"/>
      <c r="I2686" s="29"/>
      <c r="J2686" s="29"/>
      <c r="K2686" s="29"/>
      <c r="L2686" s="29"/>
    </row>
    <row r="2687" spans="1:12" x14ac:dyDescent="0.2">
      <c r="A2687" s="12"/>
      <c r="B2687" s="15"/>
      <c r="C2687" s="29"/>
      <c r="D2687" s="121"/>
      <c r="E2687" s="29"/>
      <c r="F2687" s="29"/>
      <c r="G2687" s="29"/>
      <c r="H2687" s="29"/>
      <c r="I2687" s="29"/>
      <c r="J2687" s="29"/>
      <c r="K2687" s="29"/>
      <c r="L2687" s="29"/>
    </row>
    <row r="2688" spans="1:12" x14ac:dyDescent="0.2">
      <c r="A2688" s="12"/>
      <c r="B2688" s="15"/>
      <c r="C2688" s="29"/>
      <c r="D2688" s="121"/>
      <c r="E2688" s="29"/>
      <c r="F2688" s="29"/>
      <c r="G2688" s="29"/>
      <c r="H2688" s="29"/>
      <c r="I2688" s="29"/>
      <c r="J2688" s="29"/>
      <c r="K2688" s="29"/>
      <c r="L2688" s="29"/>
    </row>
    <row r="2689" spans="1:12" x14ac:dyDescent="0.2">
      <c r="A2689" s="12"/>
      <c r="B2689" s="15"/>
      <c r="C2689" s="29"/>
      <c r="D2689" s="121"/>
      <c r="E2689" s="29"/>
      <c r="F2689" s="29"/>
      <c r="G2689" s="29"/>
      <c r="H2689" s="29"/>
      <c r="I2689" s="29"/>
      <c r="J2689" s="29"/>
      <c r="K2689" s="29"/>
      <c r="L2689" s="29"/>
    </row>
    <row r="2690" spans="1:12" x14ac:dyDescent="0.2">
      <c r="A2690" s="12"/>
      <c r="B2690" s="15"/>
      <c r="C2690" s="29"/>
      <c r="D2690" s="121"/>
      <c r="E2690" s="29"/>
      <c r="F2690" s="29"/>
      <c r="G2690" s="29"/>
      <c r="H2690" s="29"/>
      <c r="I2690" s="29"/>
      <c r="J2690" s="29"/>
      <c r="K2690" s="29"/>
      <c r="L2690" s="29"/>
    </row>
    <row r="2691" spans="1:12" x14ac:dyDescent="0.2">
      <c r="A2691" s="12"/>
      <c r="B2691" s="15"/>
      <c r="C2691" s="29"/>
      <c r="D2691" s="121"/>
      <c r="E2691" s="29"/>
      <c r="F2691" s="29"/>
      <c r="G2691" s="29"/>
      <c r="H2691" s="29"/>
      <c r="I2691" s="29"/>
      <c r="J2691" s="29"/>
      <c r="K2691" s="29"/>
      <c r="L2691" s="29"/>
    </row>
    <row r="2692" spans="1:12" x14ac:dyDescent="0.2">
      <c r="A2692" s="12"/>
      <c r="B2692" s="15"/>
      <c r="C2692" s="29"/>
      <c r="D2692" s="121"/>
      <c r="E2692" s="29"/>
      <c r="F2692" s="29"/>
      <c r="G2692" s="29"/>
      <c r="H2692" s="29"/>
      <c r="I2692" s="29"/>
      <c r="J2692" s="29"/>
      <c r="K2692" s="29"/>
      <c r="L2692" s="29"/>
    </row>
    <row r="2693" spans="1:12" x14ac:dyDescent="0.2">
      <c r="A2693" s="12"/>
      <c r="B2693" s="15"/>
      <c r="C2693" s="29"/>
      <c r="D2693" s="121"/>
      <c r="E2693" s="29"/>
      <c r="F2693" s="29"/>
      <c r="G2693" s="29"/>
      <c r="H2693" s="29"/>
      <c r="I2693" s="29"/>
      <c r="J2693" s="29"/>
      <c r="K2693" s="29"/>
      <c r="L2693" s="29"/>
    </row>
    <row r="2694" spans="1:12" x14ac:dyDescent="0.2">
      <c r="A2694" s="12"/>
      <c r="B2694" s="15"/>
      <c r="C2694" s="29"/>
      <c r="D2694" s="121"/>
      <c r="E2694" s="29"/>
      <c r="F2694" s="29"/>
      <c r="G2694" s="29"/>
      <c r="H2694" s="29"/>
      <c r="I2694" s="29"/>
      <c r="J2694" s="29"/>
      <c r="K2694" s="29"/>
      <c r="L2694" s="29"/>
    </row>
    <row r="2695" spans="1:12" x14ac:dyDescent="0.2">
      <c r="A2695" s="12"/>
      <c r="B2695" s="15"/>
      <c r="C2695" s="29"/>
      <c r="D2695" s="121"/>
      <c r="E2695" s="29"/>
      <c r="F2695" s="29"/>
      <c r="G2695" s="29"/>
      <c r="H2695" s="29"/>
      <c r="I2695" s="29"/>
      <c r="J2695" s="29"/>
      <c r="K2695" s="29"/>
      <c r="L2695" s="29"/>
    </row>
    <row r="2696" spans="1:12" x14ac:dyDescent="0.2">
      <c r="A2696" s="12"/>
      <c r="B2696" s="15"/>
      <c r="C2696" s="29"/>
      <c r="D2696" s="121"/>
      <c r="E2696" s="29"/>
      <c r="F2696" s="29"/>
      <c r="G2696" s="29"/>
      <c r="H2696" s="29"/>
      <c r="I2696" s="29"/>
      <c r="J2696" s="29"/>
      <c r="K2696" s="29"/>
      <c r="L2696" s="29"/>
    </row>
    <row r="2697" spans="1:12" x14ac:dyDescent="0.2">
      <c r="A2697" s="12"/>
      <c r="B2697" s="15"/>
      <c r="C2697" s="29"/>
      <c r="D2697" s="121"/>
      <c r="E2697" s="29"/>
      <c r="F2697" s="29"/>
      <c r="G2697" s="29"/>
      <c r="H2697" s="29"/>
      <c r="I2697" s="29"/>
      <c r="J2697" s="29"/>
      <c r="K2697" s="29"/>
      <c r="L2697" s="29"/>
    </row>
    <row r="2698" spans="1:12" x14ac:dyDescent="0.2">
      <c r="A2698" s="12"/>
      <c r="B2698" s="15"/>
      <c r="C2698" s="29"/>
      <c r="D2698" s="121"/>
      <c r="E2698" s="29"/>
      <c r="F2698" s="29"/>
      <c r="G2698" s="29"/>
      <c r="H2698" s="29"/>
      <c r="I2698" s="29"/>
      <c r="J2698" s="29"/>
      <c r="K2698" s="29"/>
      <c r="L2698" s="29"/>
    </row>
    <row r="2699" spans="1:12" x14ac:dyDescent="0.2">
      <c r="A2699" s="12"/>
      <c r="B2699" s="15"/>
      <c r="C2699" s="29"/>
      <c r="D2699" s="121"/>
      <c r="E2699" s="29"/>
      <c r="F2699" s="29"/>
      <c r="G2699" s="29"/>
      <c r="H2699" s="29"/>
      <c r="I2699" s="29"/>
      <c r="J2699" s="29"/>
      <c r="K2699" s="29"/>
      <c r="L2699" s="29"/>
    </row>
    <row r="2700" spans="1:12" x14ac:dyDescent="0.2">
      <c r="A2700" s="12"/>
      <c r="B2700" s="15"/>
      <c r="C2700" s="29"/>
      <c r="D2700" s="121"/>
      <c r="E2700" s="29"/>
      <c r="F2700" s="29"/>
      <c r="G2700" s="29"/>
      <c r="H2700" s="29"/>
      <c r="I2700" s="29"/>
      <c r="J2700" s="29"/>
      <c r="K2700" s="29"/>
      <c r="L2700" s="29"/>
    </row>
    <row r="2701" spans="1:12" x14ac:dyDescent="0.2">
      <c r="A2701" s="12"/>
      <c r="B2701" s="15"/>
      <c r="C2701" s="29"/>
      <c r="D2701" s="121"/>
      <c r="E2701" s="29"/>
      <c r="F2701" s="29"/>
      <c r="G2701" s="29"/>
      <c r="H2701" s="29"/>
      <c r="I2701" s="29"/>
      <c r="J2701" s="29"/>
      <c r="K2701" s="29"/>
      <c r="L2701" s="29"/>
    </row>
    <row r="2702" spans="1:12" x14ac:dyDescent="0.2">
      <c r="A2702" s="12"/>
      <c r="B2702" s="15"/>
      <c r="C2702" s="29"/>
      <c r="D2702" s="121"/>
      <c r="E2702" s="29"/>
      <c r="F2702" s="29"/>
      <c r="G2702" s="29"/>
      <c r="H2702" s="29"/>
      <c r="I2702" s="29"/>
      <c r="J2702" s="29"/>
      <c r="K2702" s="29"/>
      <c r="L2702" s="29"/>
    </row>
    <row r="2703" spans="1:12" x14ac:dyDescent="0.2">
      <c r="A2703" s="12"/>
      <c r="B2703" s="15"/>
      <c r="C2703" s="29"/>
      <c r="D2703" s="121"/>
      <c r="E2703" s="29"/>
      <c r="F2703" s="29"/>
      <c r="G2703" s="29"/>
      <c r="H2703" s="29"/>
      <c r="I2703" s="29"/>
      <c r="J2703" s="29"/>
      <c r="K2703" s="29"/>
      <c r="L2703" s="29"/>
    </row>
    <row r="2704" spans="1:12" x14ac:dyDescent="0.2">
      <c r="A2704" s="12"/>
      <c r="B2704" s="15"/>
      <c r="C2704" s="29"/>
      <c r="D2704" s="121"/>
      <c r="E2704" s="29"/>
      <c r="F2704" s="29"/>
      <c r="G2704" s="29"/>
      <c r="H2704" s="29"/>
      <c r="I2704" s="29"/>
      <c r="J2704" s="29"/>
      <c r="K2704" s="29"/>
      <c r="L2704" s="29"/>
    </row>
    <row r="2705" spans="1:12" x14ac:dyDescent="0.2">
      <c r="A2705" s="12"/>
      <c r="B2705" s="15"/>
      <c r="C2705" s="29"/>
      <c r="D2705" s="121"/>
      <c r="E2705" s="29"/>
      <c r="F2705" s="29"/>
      <c r="G2705" s="29"/>
      <c r="H2705" s="29"/>
      <c r="I2705" s="29"/>
      <c r="J2705" s="29"/>
      <c r="K2705" s="29"/>
      <c r="L2705" s="29"/>
    </row>
    <row r="2706" spans="1:12" x14ac:dyDescent="0.2">
      <c r="A2706" s="12"/>
      <c r="B2706" s="15"/>
      <c r="C2706" s="29"/>
      <c r="D2706" s="121"/>
      <c r="E2706" s="29"/>
      <c r="F2706" s="29"/>
      <c r="G2706" s="29"/>
      <c r="H2706" s="29"/>
      <c r="I2706" s="29"/>
      <c r="J2706" s="29"/>
      <c r="K2706" s="29"/>
      <c r="L2706" s="29"/>
    </row>
    <row r="2707" spans="1:12" x14ac:dyDescent="0.2">
      <c r="A2707" s="12"/>
      <c r="B2707" s="15"/>
      <c r="C2707" s="29"/>
      <c r="D2707" s="121"/>
      <c r="E2707" s="29"/>
      <c r="F2707" s="29"/>
      <c r="G2707" s="29"/>
      <c r="H2707" s="29"/>
      <c r="I2707" s="29"/>
      <c r="J2707" s="29"/>
      <c r="K2707" s="29"/>
      <c r="L2707" s="29"/>
    </row>
    <row r="2708" spans="1:12" x14ac:dyDescent="0.2">
      <c r="A2708" s="12"/>
      <c r="B2708" s="15"/>
      <c r="C2708" s="29"/>
      <c r="D2708" s="121"/>
      <c r="E2708" s="29"/>
      <c r="F2708" s="29"/>
      <c r="G2708" s="29"/>
      <c r="H2708" s="29"/>
      <c r="I2708" s="29"/>
      <c r="J2708" s="29"/>
      <c r="K2708" s="29"/>
      <c r="L2708" s="29"/>
    </row>
    <row r="2709" spans="1:12" x14ac:dyDescent="0.2">
      <c r="A2709" s="12"/>
      <c r="B2709" s="15"/>
      <c r="C2709" s="29"/>
      <c r="D2709" s="121"/>
      <c r="E2709" s="29"/>
      <c r="F2709" s="29"/>
      <c r="G2709" s="29"/>
      <c r="H2709" s="29"/>
      <c r="I2709" s="29"/>
      <c r="J2709" s="29"/>
      <c r="K2709" s="29"/>
      <c r="L2709" s="29"/>
    </row>
    <row r="2710" spans="1:12" x14ac:dyDescent="0.2">
      <c r="A2710" s="12"/>
      <c r="B2710" s="15"/>
      <c r="C2710" s="29"/>
      <c r="D2710" s="121"/>
      <c r="E2710" s="29"/>
      <c r="F2710" s="29"/>
      <c r="G2710" s="29"/>
      <c r="H2710" s="29"/>
      <c r="I2710" s="29"/>
      <c r="J2710" s="29"/>
      <c r="K2710" s="29"/>
      <c r="L2710" s="29"/>
    </row>
    <row r="2711" spans="1:12" x14ac:dyDescent="0.2">
      <c r="A2711" s="12"/>
      <c r="B2711" s="15"/>
      <c r="C2711" s="29"/>
      <c r="D2711" s="121"/>
      <c r="E2711" s="29"/>
      <c r="F2711" s="29"/>
      <c r="G2711" s="29"/>
      <c r="H2711" s="29"/>
      <c r="I2711" s="29"/>
      <c r="J2711" s="29"/>
      <c r="K2711" s="29"/>
      <c r="L2711" s="29"/>
    </row>
    <row r="2712" spans="1:12" x14ac:dyDescent="0.2">
      <c r="A2712" s="12"/>
      <c r="B2712" s="15"/>
      <c r="C2712" s="29"/>
      <c r="D2712" s="121"/>
      <c r="E2712" s="29"/>
      <c r="F2712" s="29"/>
      <c r="G2712" s="29"/>
      <c r="H2712" s="29"/>
      <c r="I2712" s="29"/>
      <c r="J2712" s="29"/>
      <c r="K2712" s="29"/>
      <c r="L2712" s="29"/>
    </row>
    <row r="2713" spans="1:12" x14ac:dyDescent="0.2">
      <c r="A2713" s="12"/>
      <c r="B2713" s="15"/>
      <c r="C2713" s="29"/>
      <c r="D2713" s="121"/>
      <c r="E2713" s="29"/>
      <c r="F2713" s="29"/>
      <c r="G2713" s="29"/>
      <c r="H2713" s="29"/>
      <c r="I2713" s="29"/>
      <c r="J2713" s="29"/>
      <c r="K2713" s="29"/>
      <c r="L2713" s="29"/>
    </row>
    <row r="2714" spans="1:12" x14ac:dyDescent="0.2">
      <c r="A2714" s="12"/>
      <c r="B2714" s="15"/>
      <c r="C2714" s="29"/>
      <c r="D2714" s="121"/>
      <c r="E2714" s="29"/>
      <c r="F2714" s="29"/>
      <c r="G2714" s="29"/>
      <c r="H2714" s="29"/>
      <c r="I2714" s="29"/>
      <c r="J2714" s="29"/>
      <c r="K2714" s="29"/>
      <c r="L2714" s="29"/>
    </row>
    <row r="2715" spans="1:12" x14ac:dyDescent="0.2">
      <c r="A2715" s="12"/>
      <c r="B2715" s="15"/>
      <c r="C2715" s="29"/>
      <c r="D2715" s="121"/>
      <c r="E2715" s="29"/>
      <c r="F2715" s="29"/>
      <c r="G2715" s="29"/>
      <c r="H2715" s="29"/>
      <c r="I2715" s="29"/>
      <c r="J2715" s="29"/>
      <c r="K2715" s="29"/>
      <c r="L2715" s="29"/>
    </row>
    <row r="2716" spans="1:12" x14ac:dyDescent="0.2">
      <c r="A2716" s="12"/>
      <c r="B2716" s="15"/>
      <c r="C2716" s="29"/>
      <c r="D2716" s="121"/>
      <c r="E2716" s="29"/>
      <c r="F2716" s="29"/>
      <c r="G2716" s="29"/>
      <c r="H2716" s="29"/>
      <c r="I2716" s="29"/>
      <c r="J2716" s="29"/>
      <c r="K2716" s="29"/>
      <c r="L2716" s="29"/>
    </row>
    <row r="2717" spans="1:12" x14ac:dyDescent="0.2">
      <c r="A2717" s="12"/>
      <c r="B2717" s="15"/>
      <c r="C2717" s="29"/>
      <c r="D2717" s="121"/>
      <c r="E2717" s="29"/>
      <c r="F2717" s="29"/>
      <c r="G2717" s="29"/>
      <c r="H2717" s="29"/>
      <c r="I2717" s="29"/>
      <c r="J2717" s="29"/>
      <c r="K2717" s="29"/>
      <c r="L2717" s="29"/>
    </row>
    <row r="2718" spans="1:12" x14ac:dyDescent="0.2">
      <c r="A2718" s="12"/>
      <c r="B2718" s="15"/>
      <c r="C2718" s="29"/>
      <c r="D2718" s="121"/>
      <c r="E2718" s="29"/>
      <c r="F2718" s="29"/>
      <c r="G2718" s="29"/>
      <c r="H2718" s="29"/>
      <c r="I2718" s="29"/>
      <c r="J2718" s="29"/>
      <c r="K2718" s="29"/>
      <c r="L2718" s="29"/>
    </row>
    <row r="2719" spans="1:12" x14ac:dyDescent="0.2">
      <c r="A2719" s="12"/>
      <c r="B2719" s="15"/>
      <c r="C2719" s="29"/>
      <c r="D2719" s="121"/>
      <c r="E2719" s="29"/>
      <c r="F2719" s="29"/>
      <c r="G2719" s="29"/>
      <c r="H2719" s="29"/>
      <c r="I2719" s="29"/>
      <c r="J2719" s="29"/>
      <c r="K2719" s="29"/>
      <c r="L2719" s="29"/>
    </row>
    <row r="2720" spans="1:12" x14ac:dyDescent="0.2">
      <c r="A2720" s="12"/>
      <c r="B2720" s="15"/>
      <c r="C2720" s="29"/>
      <c r="D2720" s="121"/>
      <c r="E2720" s="29"/>
      <c r="F2720" s="29"/>
      <c r="G2720" s="29"/>
      <c r="H2720" s="29"/>
      <c r="I2720" s="29"/>
      <c r="J2720" s="29"/>
      <c r="K2720" s="29"/>
      <c r="L2720" s="29"/>
    </row>
    <row r="2721" spans="1:12" x14ac:dyDescent="0.2">
      <c r="A2721" s="12"/>
      <c r="B2721" s="15"/>
      <c r="C2721" s="29"/>
      <c r="D2721" s="121"/>
      <c r="E2721" s="29"/>
      <c r="F2721" s="29"/>
      <c r="G2721" s="29"/>
      <c r="H2721" s="29"/>
      <c r="I2721" s="29"/>
      <c r="J2721" s="29"/>
      <c r="K2721" s="29"/>
      <c r="L2721" s="29"/>
    </row>
    <row r="2722" spans="1:12" x14ac:dyDescent="0.2">
      <c r="A2722" s="12"/>
      <c r="B2722" s="15"/>
      <c r="C2722" s="29"/>
      <c r="D2722" s="121"/>
      <c r="E2722" s="29"/>
      <c r="F2722" s="29"/>
      <c r="G2722" s="29"/>
      <c r="H2722" s="29"/>
      <c r="I2722" s="29"/>
      <c r="J2722" s="29"/>
      <c r="K2722" s="29"/>
      <c r="L2722" s="29"/>
    </row>
    <row r="2723" spans="1:12" x14ac:dyDescent="0.2">
      <c r="A2723" s="12"/>
      <c r="B2723" s="15"/>
      <c r="C2723" s="29"/>
      <c r="D2723" s="121"/>
      <c r="E2723" s="29"/>
      <c r="F2723" s="29"/>
      <c r="G2723" s="29"/>
      <c r="H2723" s="29"/>
      <c r="I2723" s="29"/>
      <c r="J2723" s="29"/>
      <c r="K2723" s="29"/>
      <c r="L2723" s="29"/>
    </row>
    <row r="2724" spans="1:12" x14ac:dyDescent="0.2">
      <c r="A2724" s="12"/>
      <c r="B2724" s="15"/>
      <c r="C2724" s="29"/>
      <c r="D2724" s="121"/>
      <c r="E2724" s="29"/>
      <c r="F2724" s="29"/>
      <c r="G2724" s="29"/>
      <c r="H2724" s="29"/>
      <c r="I2724" s="29"/>
      <c r="J2724" s="29"/>
      <c r="K2724" s="29"/>
      <c r="L2724" s="29"/>
    </row>
    <row r="2725" spans="1:12" x14ac:dyDescent="0.2">
      <c r="A2725" s="12"/>
      <c r="B2725" s="15"/>
      <c r="C2725" s="29"/>
      <c r="D2725" s="121"/>
      <c r="E2725" s="29"/>
      <c r="F2725" s="29"/>
      <c r="G2725" s="29"/>
      <c r="H2725" s="29"/>
      <c r="I2725" s="29"/>
      <c r="J2725" s="29"/>
      <c r="K2725" s="29"/>
      <c r="L2725" s="29"/>
    </row>
    <row r="2726" spans="1:12" x14ac:dyDescent="0.2">
      <c r="A2726" s="12"/>
      <c r="B2726" s="15"/>
      <c r="C2726" s="29"/>
      <c r="D2726" s="121"/>
      <c r="E2726" s="29"/>
      <c r="F2726" s="29"/>
      <c r="G2726" s="29"/>
      <c r="H2726" s="29"/>
      <c r="I2726" s="29"/>
      <c r="J2726" s="29"/>
      <c r="K2726" s="29"/>
      <c r="L2726" s="29"/>
    </row>
    <row r="2727" spans="1:12" x14ac:dyDescent="0.2">
      <c r="A2727" s="12"/>
      <c r="B2727" s="15"/>
      <c r="C2727" s="29"/>
      <c r="D2727" s="121"/>
      <c r="E2727" s="29"/>
      <c r="F2727" s="29"/>
      <c r="G2727" s="29"/>
      <c r="H2727" s="29"/>
      <c r="I2727" s="29"/>
      <c r="J2727" s="29"/>
      <c r="K2727" s="29"/>
      <c r="L2727" s="29"/>
    </row>
    <row r="2728" spans="1:12" x14ac:dyDescent="0.2">
      <c r="A2728" s="12"/>
      <c r="B2728" s="15"/>
      <c r="C2728" s="29"/>
      <c r="D2728" s="121"/>
      <c r="E2728" s="29"/>
      <c r="F2728" s="29"/>
      <c r="G2728" s="29"/>
      <c r="H2728" s="29"/>
      <c r="I2728" s="29"/>
      <c r="J2728" s="29"/>
      <c r="K2728" s="29"/>
      <c r="L2728" s="29"/>
    </row>
    <row r="2729" spans="1:12" x14ac:dyDescent="0.2">
      <c r="A2729" s="12"/>
      <c r="B2729" s="15"/>
      <c r="C2729" s="29"/>
      <c r="D2729" s="121"/>
      <c r="E2729" s="29"/>
      <c r="F2729" s="29"/>
      <c r="G2729" s="29"/>
      <c r="H2729" s="29"/>
      <c r="I2729" s="29"/>
      <c r="J2729" s="29"/>
      <c r="K2729" s="29"/>
      <c r="L2729" s="29"/>
    </row>
    <row r="2730" spans="1:12" x14ac:dyDescent="0.2">
      <c r="A2730" s="12"/>
      <c r="B2730" s="15"/>
      <c r="C2730" s="29"/>
      <c r="D2730" s="121"/>
      <c r="E2730" s="29"/>
      <c r="F2730" s="29"/>
      <c r="G2730" s="29"/>
      <c r="H2730" s="29"/>
      <c r="I2730" s="29"/>
      <c r="J2730" s="29"/>
      <c r="K2730" s="29"/>
      <c r="L2730" s="29"/>
    </row>
    <row r="2731" spans="1:12" x14ac:dyDescent="0.2">
      <c r="A2731" s="12"/>
      <c r="B2731" s="15"/>
      <c r="C2731" s="29"/>
      <c r="D2731" s="121"/>
      <c r="E2731" s="29"/>
      <c r="F2731" s="29"/>
      <c r="G2731" s="29"/>
      <c r="H2731" s="29"/>
      <c r="I2731" s="29"/>
      <c r="J2731" s="29"/>
      <c r="K2731" s="29"/>
      <c r="L2731" s="29"/>
    </row>
    <row r="2732" spans="1:12" x14ac:dyDescent="0.2">
      <c r="A2732" s="12"/>
      <c r="B2732" s="15"/>
      <c r="C2732" s="29"/>
      <c r="D2732" s="121"/>
      <c r="E2732" s="29"/>
      <c r="F2732" s="29"/>
      <c r="G2732" s="29"/>
      <c r="H2732" s="29"/>
      <c r="I2732" s="29"/>
      <c r="J2732" s="29"/>
      <c r="K2732" s="29"/>
      <c r="L2732" s="29"/>
    </row>
    <row r="2733" spans="1:12" x14ac:dyDescent="0.2">
      <c r="A2733" s="12"/>
      <c r="B2733" s="15"/>
      <c r="C2733" s="29"/>
      <c r="D2733" s="121"/>
      <c r="E2733" s="29"/>
      <c r="F2733" s="29"/>
      <c r="G2733" s="29"/>
      <c r="H2733" s="29"/>
      <c r="I2733" s="29"/>
      <c r="J2733" s="29"/>
      <c r="K2733" s="29"/>
      <c r="L2733" s="29"/>
    </row>
    <row r="2734" spans="1:12" x14ac:dyDescent="0.2">
      <c r="A2734" s="12"/>
      <c r="B2734" s="15"/>
      <c r="C2734" s="29"/>
      <c r="D2734" s="121"/>
      <c r="E2734" s="29"/>
      <c r="F2734" s="29"/>
      <c r="G2734" s="29"/>
      <c r="H2734" s="29"/>
      <c r="I2734" s="29"/>
      <c r="J2734" s="29"/>
      <c r="K2734" s="29"/>
      <c r="L2734" s="29"/>
    </row>
    <row r="2735" spans="1:12" x14ac:dyDescent="0.2">
      <c r="A2735" s="12"/>
      <c r="B2735" s="15"/>
      <c r="C2735" s="29"/>
      <c r="D2735" s="121"/>
      <c r="E2735" s="29"/>
      <c r="F2735" s="29"/>
      <c r="G2735" s="29"/>
      <c r="H2735" s="29"/>
      <c r="I2735" s="29"/>
      <c r="J2735" s="29"/>
      <c r="K2735" s="29"/>
      <c r="L2735" s="29"/>
    </row>
    <row r="2736" spans="1:12" x14ac:dyDescent="0.2">
      <c r="A2736" s="12"/>
      <c r="B2736" s="15"/>
      <c r="C2736" s="29"/>
      <c r="D2736" s="121"/>
      <c r="E2736" s="29"/>
      <c r="F2736" s="29"/>
      <c r="G2736" s="29"/>
      <c r="H2736" s="29"/>
      <c r="I2736" s="29"/>
      <c r="J2736" s="29"/>
      <c r="K2736" s="29"/>
      <c r="L2736" s="29"/>
    </row>
    <row r="2737" spans="1:12" x14ac:dyDescent="0.2">
      <c r="A2737" s="12"/>
      <c r="B2737" s="15"/>
      <c r="C2737" s="29"/>
      <c r="D2737" s="121"/>
      <c r="E2737" s="29"/>
      <c r="F2737" s="29"/>
      <c r="G2737" s="29"/>
      <c r="H2737" s="29"/>
      <c r="I2737" s="29"/>
      <c r="J2737" s="29"/>
      <c r="K2737" s="29"/>
      <c r="L2737" s="29"/>
    </row>
    <row r="2738" spans="1:12" x14ac:dyDescent="0.2">
      <c r="A2738" s="12"/>
      <c r="B2738" s="15"/>
      <c r="C2738" s="29"/>
      <c r="D2738" s="121"/>
      <c r="E2738" s="29"/>
      <c r="F2738" s="29"/>
      <c r="G2738" s="29"/>
      <c r="H2738" s="29"/>
      <c r="I2738" s="29"/>
      <c r="J2738" s="29"/>
      <c r="K2738" s="29"/>
      <c r="L2738" s="29"/>
    </row>
    <row r="2739" spans="1:12" x14ac:dyDescent="0.2">
      <c r="A2739" s="12"/>
      <c r="B2739" s="15"/>
      <c r="C2739" s="29"/>
      <c r="D2739" s="121"/>
      <c r="E2739" s="29"/>
      <c r="F2739" s="29"/>
      <c r="G2739" s="29"/>
      <c r="H2739" s="29"/>
      <c r="I2739" s="29"/>
      <c r="J2739" s="29"/>
      <c r="K2739" s="29"/>
      <c r="L2739" s="29"/>
    </row>
    <row r="2740" spans="1:12" x14ac:dyDescent="0.2">
      <c r="A2740" s="12"/>
      <c r="B2740" s="15"/>
      <c r="C2740" s="29"/>
      <c r="D2740" s="121"/>
      <c r="E2740" s="29"/>
      <c r="F2740" s="29"/>
      <c r="G2740" s="29"/>
      <c r="H2740" s="29"/>
      <c r="I2740" s="29"/>
      <c r="J2740" s="29"/>
      <c r="K2740" s="29"/>
      <c r="L2740" s="29"/>
    </row>
    <row r="2741" spans="1:12" x14ac:dyDescent="0.2">
      <c r="A2741" s="12"/>
      <c r="B2741" s="15"/>
      <c r="C2741" s="29"/>
      <c r="D2741" s="121"/>
      <c r="E2741" s="29"/>
      <c r="F2741" s="29"/>
      <c r="G2741" s="29"/>
      <c r="H2741" s="29"/>
      <c r="I2741" s="29"/>
      <c r="J2741" s="29"/>
      <c r="K2741" s="29"/>
      <c r="L2741" s="29"/>
    </row>
    <row r="2742" spans="1:12" x14ac:dyDescent="0.2">
      <c r="A2742" s="12"/>
      <c r="B2742" s="15"/>
      <c r="C2742" s="29"/>
      <c r="D2742" s="121"/>
      <c r="E2742" s="29"/>
      <c r="F2742" s="29"/>
      <c r="G2742" s="29"/>
      <c r="H2742" s="29"/>
      <c r="I2742" s="29"/>
      <c r="J2742" s="29"/>
      <c r="K2742" s="29"/>
      <c r="L2742" s="29"/>
    </row>
    <row r="2743" spans="1:12" x14ac:dyDescent="0.2">
      <c r="A2743" s="12"/>
      <c r="B2743" s="15"/>
      <c r="C2743" s="29"/>
      <c r="D2743" s="121"/>
      <c r="E2743" s="29"/>
      <c r="F2743" s="29"/>
      <c r="G2743" s="29"/>
      <c r="H2743" s="29"/>
      <c r="I2743" s="29"/>
      <c r="J2743" s="29"/>
      <c r="K2743" s="29"/>
      <c r="L2743" s="29"/>
    </row>
    <row r="2744" spans="1:12" x14ac:dyDescent="0.2">
      <c r="A2744" s="12"/>
      <c r="B2744" s="15"/>
      <c r="C2744" s="29"/>
      <c r="D2744" s="121"/>
      <c r="E2744" s="29"/>
      <c r="F2744" s="29"/>
      <c r="G2744" s="29"/>
      <c r="H2744" s="29"/>
      <c r="I2744" s="29"/>
      <c r="J2744" s="29"/>
      <c r="K2744" s="29"/>
      <c r="L2744" s="29"/>
    </row>
    <row r="2745" spans="1:12" x14ac:dyDescent="0.2">
      <c r="A2745" s="12"/>
      <c r="B2745" s="15"/>
      <c r="C2745" s="29"/>
      <c r="D2745" s="121"/>
      <c r="E2745" s="29"/>
      <c r="F2745" s="29"/>
      <c r="G2745" s="29"/>
      <c r="H2745" s="29"/>
      <c r="I2745" s="29"/>
      <c r="J2745" s="29"/>
      <c r="K2745" s="29"/>
      <c r="L2745" s="29"/>
    </row>
    <row r="2746" spans="1:12" x14ac:dyDescent="0.2">
      <c r="A2746" s="12"/>
      <c r="B2746" s="15"/>
      <c r="C2746" s="29"/>
      <c r="D2746" s="121"/>
      <c r="E2746" s="29"/>
      <c r="F2746" s="29"/>
      <c r="G2746" s="29"/>
      <c r="H2746" s="29"/>
      <c r="I2746" s="29"/>
      <c r="J2746" s="29"/>
      <c r="K2746" s="29"/>
      <c r="L2746" s="29"/>
    </row>
    <row r="2747" spans="1:12" x14ac:dyDescent="0.2">
      <c r="A2747" s="12"/>
      <c r="B2747" s="15"/>
      <c r="C2747" s="29"/>
      <c r="D2747" s="121"/>
      <c r="E2747" s="29"/>
      <c r="F2747" s="29"/>
      <c r="G2747" s="29"/>
      <c r="H2747" s="29"/>
      <c r="I2747" s="29"/>
      <c r="J2747" s="29"/>
      <c r="K2747" s="29"/>
      <c r="L2747" s="29"/>
    </row>
    <row r="2748" spans="1:12" x14ac:dyDescent="0.2">
      <c r="A2748" s="12"/>
      <c r="B2748" s="15"/>
      <c r="C2748" s="29"/>
      <c r="D2748" s="121"/>
      <c r="E2748" s="29"/>
      <c r="F2748" s="29"/>
      <c r="G2748" s="29"/>
      <c r="H2748" s="29"/>
      <c r="I2748" s="29"/>
      <c r="J2748" s="29"/>
      <c r="K2748" s="29"/>
      <c r="L2748" s="29"/>
    </row>
    <row r="2749" spans="1:12" x14ac:dyDescent="0.2">
      <c r="A2749" s="12"/>
      <c r="B2749" s="15"/>
      <c r="C2749" s="29"/>
      <c r="D2749" s="121"/>
      <c r="E2749" s="29"/>
      <c r="F2749" s="29"/>
      <c r="G2749" s="29"/>
      <c r="H2749" s="29"/>
      <c r="I2749" s="29"/>
      <c r="J2749" s="29"/>
      <c r="K2749" s="29"/>
      <c r="L2749" s="29"/>
    </row>
    <row r="2750" spans="1:12" x14ac:dyDescent="0.2">
      <c r="A2750" s="12"/>
      <c r="B2750" s="15"/>
      <c r="C2750" s="29"/>
      <c r="D2750" s="121"/>
      <c r="E2750" s="29"/>
      <c r="F2750" s="29"/>
      <c r="G2750" s="29"/>
      <c r="H2750" s="29"/>
      <c r="I2750" s="29"/>
      <c r="J2750" s="29"/>
      <c r="K2750" s="29"/>
      <c r="L2750" s="29"/>
    </row>
    <row r="2751" spans="1:12" x14ac:dyDescent="0.2">
      <c r="A2751" s="12"/>
      <c r="B2751" s="15"/>
      <c r="C2751" s="29"/>
      <c r="D2751" s="121"/>
      <c r="E2751" s="29"/>
      <c r="F2751" s="29"/>
      <c r="G2751" s="29"/>
      <c r="H2751" s="29"/>
      <c r="I2751" s="29"/>
      <c r="J2751" s="29"/>
      <c r="K2751" s="29"/>
      <c r="L2751" s="29"/>
    </row>
    <row r="2752" spans="1:12" x14ac:dyDescent="0.2">
      <c r="A2752" s="12"/>
      <c r="B2752" s="15"/>
      <c r="C2752" s="29"/>
      <c r="D2752" s="121"/>
      <c r="E2752" s="29"/>
      <c r="F2752" s="29"/>
      <c r="G2752" s="29"/>
      <c r="H2752" s="29"/>
      <c r="I2752" s="29"/>
      <c r="J2752" s="29"/>
      <c r="K2752" s="29"/>
      <c r="L2752" s="29"/>
    </row>
    <row r="2753" spans="1:12" x14ac:dyDescent="0.2">
      <c r="A2753" s="12"/>
      <c r="B2753" s="15"/>
      <c r="C2753" s="29"/>
      <c r="D2753" s="121"/>
      <c r="E2753" s="29"/>
      <c r="F2753" s="29"/>
      <c r="G2753" s="29"/>
      <c r="H2753" s="29"/>
      <c r="I2753" s="29"/>
      <c r="J2753" s="29"/>
      <c r="K2753" s="29"/>
      <c r="L2753" s="29"/>
    </row>
    <row r="2754" spans="1:12" x14ac:dyDescent="0.2">
      <c r="A2754" s="12"/>
      <c r="B2754" s="15"/>
      <c r="C2754" s="29"/>
      <c r="D2754" s="121"/>
      <c r="E2754" s="29"/>
      <c r="F2754" s="29"/>
      <c r="G2754" s="29"/>
      <c r="H2754" s="29"/>
      <c r="I2754" s="29"/>
      <c r="J2754" s="29"/>
      <c r="K2754" s="29"/>
      <c r="L2754" s="29"/>
    </row>
    <row r="2755" spans="1:12" x14ac:dyDescent="0.2">
      <c r="A2755" s="12"/>
      <c r="B2755" s="15"/>
      <c r="C2755" s="29"/>
      <c r="D2755" s="121"/>
      <c r="E2755" s="29"/>
      <c r="F2755" s="29"/>
      <c r="G2755" s="29"/>
      <c r="H2755" s="29"/>
      <c r="I2755" s="29"/>
      <c r="J2755" s="29"/>
      <c r="K2755" s="29"/>
      <c r="L2755" s="29"/>
    </row>
    <row r="2756" spans="1:12" x14ac:dyDescent="0.2">
      <c r="A2756" s="12"/>
      <c r="B2756" s="15"/>
      <c r="C2756" s="29"/>
      <c r="D2756" s="121"/>
      <c r="E2756" s="29"/>
      <c r="F2756" s="29"/>
      <c r="G2756" s="29"/>
      <c r="H2756" s="29"/>
      <c r="I2756" s="29"/>
      <c r="J2756" s="29"/>
      <c r="K2756" s="29"/>
      <c r="L2756" s="29"/>
    </row>
    <row r="2757" spans="1:12" x14ac:dyDescent="0.2">
      <c r="A2757" s="12"/>
      <c r="B2757" s="15"/>
      <c r="C2757" s="29"/>
      <c r="D2757" s="121"/>
      <c r="E2757" s="29"/>
      <c r="F2757" s="29"/>
      <c r="G2757" s="29"/>
      <c r="H2757" s="29"/>
      <c r="I2757" s="29"/>
      <c r="J2757" s="29"/>
      <c r="K2757" s="29"/>
      <c r="L2757" s="29"/>
    </row>
    <row r="2758" spans="1:12" x14ac:dyDescent="0.2">
      <c r="A2758" s="12"/>
      <c r="B2758" s="15"/>
      <c r="C2758" s="29"/>
      <c r="D2758" s="121"/>
      <c r="E2758" s="29"/>
      <c r="F2758" s="29"/>
      <c r="G2758" s="29"/>
      <c r="H2758" s="29"/>
      <c r="I2758" s="29"/>
      <c r="J2758" s="29"/>
      <c r="K2758" s="29"/>
      <c r="L2758" s="29"/>
    </row>
    <row r="2759" spans="1:12" x14ac:dyDescent="0.2">
      <c r="A2759" s="12"/>
      <c r="B2759" s="15"/>
      <c r="C2759" s="29"/>
      <c r="D2759" s="121"/>
      <c r="E2759" s="29"/>
      <c r="F2759" s="29"/>
      <c r="G2759" s="29"/>
      <c r="H2759" s="29"/>
      <c r="I2759" s="29"/>
      <c r="J2759" s="29"/>
      <c r="K2759" s="29"/>
      <c r="L2759" s="29"/>
    </row>
    <row r="2760" spans="1:12" x14ac:dyDescent="0.2">
      <c r="A2760" s="12"/>
      <c r="B2760" s="15"/>
      <c r="C2760" s="29"/>
      <c r="D2760" s="121"/>
      <c r="E2760" s="29"/>
      <c r="F2760" s="29"/>
      <c r="G2760" s="29"/>
      <c r="H2760" s="29"/>
      <c r="I2760" s="29"/>
      <c r="J2760" s="29"/>
      <c r="K2760" s="29"/>
      <c r="L2760" s="29"/>
    </row>
    <row r="2761" spans="1:12" x14ac:dyDescent="0.2">
      <c r="A2761" s="12"/>
      <c r="B2761" s="15"/>
      <c r="C2761" s="29"/>
      <c r="D2761" s="121"/>
      <c r="E2761" s="29"/>
      <c r="F2761" s="29"/>
      <c r="G2761" s="29"/>
      <c r="H2761" s="29"/>
      <c r="I2761" s="29"/>
      <c r="J2761" s="29"/>
      <c r="K2761" s="29"/>
      <c r="L2761" s="29"/>
    </row>
    <row r="2762" spans="1:12" x14ac:dyDescent="0.2">
      <c r="A2762" s="12"/>
      <c r="B2762" s="15"/>
      <c r="C2762" s="29"/>
      <c r="D2762" s="121"/>
      <c r="E2762" s="29"/>
      <c r="F2762" s="29"/>
      <c r="G2762" s="29"/>
      <c r="H2762" s="29"/>
      <c r="I2762" s="29"/>
      <c r="J2762" s="29"/>
      <c r="K2762" s="29"/>
      <c r="L2762" s="29"/>
    </row>
    <row r="2763" spans="1:12" x14ac:dyDescent="0.2">
      <c r="A2763" s="12"/>
      <c r="B2763" s="15"/>
      <c r="C2763" s="29"/>
      <c r="D2763" s="121"/>
      <c r="E2763" s="29"/>
      <c r="F2763" s="29"/>
      <c r="G2763" s="29"/>
      <c r="H2763" s="29"/>
      <c r="I2763" s="29"/>
      <c r="J2763" s="29"/>
      <c r="K2763" s="29"/>
      <c r="L2763" s="29"/>
    </row>
    <row r="2764" spans="1:12" x14ac:dyDescent="0.2">
      <c r="A2764" s="12"/>
      <c r="B2764" s="15"/>
      <c r="C2764" s="29"/>
      <c r="D2764" s="121"/>
      <c r="E2764" s="29"/>
      <c r="F2764" s="29"/>
      <c r="G2764" s="29"/>
      <c r="H2764" s="29"/>
      <c r="I2764" s="29"/>
      <c r="J2764" s="29"/>
      <c r="K2764" s="29"/>
      <c r="L2764" s="29"/>
    </row>
    <row r="2765" spans="1:12" x14ac:dyDescent="0.2">
      <c r="A2765" s="12"/>
      <c r="B2765" s="15"/>
      <c r="C2765" s="29"/>
      <c r="D2765" s="121"/>
      <c r="E2765" s="29"/>
      <c r="F2765" s="29"/>
      <c r="G2765" s="29"/>
      <c r="H2765" s="29"/>
      <c r="I2765" s="29"/>
      <c r="J2765" s="29"/>
      <c r="K2765" s="29"/>
      <c r="L2765" s="29"/>
    </row>
    <row r="2766" spans="1:12" x14ac:dyDescent="0.2">
      <c r="A2766" s="12"/>
      <c r="B2766" s="15"/>
      <c r="C2766" s="29"/>
      <c r="D2766" s="121"/>
      <c r="E2766" s="29"/>
      <c r="F2766" s="29"/>
      <c r="G2766" s="29"/>
      <c r="H2766" s="29"/>
      <c r="I2766" s="29"/>
      <c r="J2766" s="29"/>
      <c r="K2766" s="29"/>
      <c r="L2766" s="29"/>
    </row>
    <row r="2767" spans="1:12" x14ac:dyDescent="0.2">
      <c r="A2767" s="12"/>
      <c r="B2767" s="15"/>
      <c r="C2767" s="29"/>
      <c r="D2767" s="121"/>
      <c r="E2767" s="29"/>
      <c r="F2767" s="29"/>
      <c r="G2767" s="29"/>
      <c r="H2767" s="29"/>
      <c r="I2767" s="29"/>
      <c r="J2767" s="29"/>
      <c r="K2767" s="29"/>
      <c r="L2767" s="29"/>
    </row>
    <row r="2768" spans="1:12" x14ac:dyDescent="0.2">
      <c r="A2768" s="12"/>
      <c r="B2768" s="15"/>
      <c r="C2768" s="29"/>
      <c r="D2768" s="121"/>
      <c r="E2768" s="29"/>
      <c r="F2768" s="29"/>
      <c r="G2768" s="29"/>
      <c r="H2768" s="29"/>
      <c r="I2768" s="29"/>
      <c r="J2768" s="29"/>
      <c r="K2768" s="29"/>
      <c r="L2768" s="29"/>
    </row>
    <row r="2769" spans="1:12" x14ac:dyDescent="0.2">
      <c r="A2769" s="12"/>
      <c r="B2769" s="15"/>
      <c r="C2769" s="29"/>
      <c r="D2769" s="121"/>
      <c r="E2769" s="29"/>
      <c r="F2769" s="29"/>
      <c r="G2769" s="29"/>
      <c r="H2769" s="29"/>
      <c r="I2769" s="29"/>
      <c r="J2769" s="29"/>
      <c r="K2769" s="29"/>
      <c r="L2769" s="29"/>
    </row>
    <row r="2770" spans="1:12" x14ac:dyDescent="0.2">
      <c r="A2770" s="12"/>
      <c r="B2770" s="15"/>
      <c r="C2770" s="29"/>
      <c r="D2770" s="121"/>
      <c r="E2770" s="29"/>
      <c r="F2770" s="29"/>
      <c r="G2770" s="29"/>
      <c r="H2770" s="29"/>
      <c r="I2770" s="29"/>
      <c r="J2770" s="29"/>
      <c r="K2770" s="29"/>
      <c r="L2770" s="29"/>
    </row>
    <row r="2771" spans="1:12" x14ac:dyDescent="0.2">
      <c r="A2771" s="12"/>
      <c r="B2771" s="15"/>
      <c r="C2771" s="29"/>
      <c r="D2771" s="121"/>
      <c r="E2771" s="29"/>
      <c r="F2771" s="29"/>
      <c r="G2771" s="29"/>
      <c r="H2771" s="29"/>
      <c r="I2771" s="29"/>
      <c r="J2771" s="29"/>
      <c r="K2771" s="29"/>
      <c r="L2771" s="29"/>
    </row>
    <row r="2772" spans="1:12" x14ac:dyDescent="0.2">
      <c r="A2772" s="12"/>
      <c r="B2772" s="15"/>
      <c r="C2772" s="29"/>
      <c r="D2772" s="121"/>
      <c r="E2772" s="29"/>
      <c r="F2772" s="29"/>
      <c r="G2772" s="29"/>
      <c r="H2772" s="29"/>
      <c r="I2772" s="29"/>
      <c r="J2772" s="29"/>
      <c r="K2772" s="29"/>
      <c r="L2772" s="29"/>
    </row>
    <row r="2773" spans="1:12" x14ac:dyDescent="0.2">
      <c r="A2773" s="12"/>
      <c r="B2773" s="15"/>
      <c r="C2773" s="29"/>
      <c r="D2773" s="121"/>
      <c r="E2773" s="29"/>
      <c r="F2773" s="29"/>
      <c r="G2773" s="29"/>
      <c r="H2773" s="29"/>
      <c r="I2773" s="29"/>
      <c r="J2773" s="29"/>
      <c r="K2773" s="29"/>
      <c r="L2773" s="29"/>
    </row>
    <row r="2774" spans="1:12" x14ac:dyDescent="0.2">
      <c r="A2774" s="12"/>
      <c r="B2774" s="15"/>
      <c r="C2774" s="29"/>
      <c r="D2774" s="121"/>
      <c r="E2774" s="29"/>
      <c r="F2774" s="29"/>
      <c r="G2774" s="29"/>
      <c r="H2774" s="29"/>
      <c r="I2774" s="29"/>
      <c r="J2774" s="29"/>
      <c r="K2774" s="29"/>
      <c r="L2774" s="29"/>
    </row>
    <row r="2775" spans="1:12" x14ac:dyDescent="0.2">
      <c r="A2775" s="12"/>
      <c r="B2775" s="15"/>
      <c r="C2775" s="29"/>
      <c r="D2775" s="121"/>
      <c r="E2775" s="29"/>
      <c r="F2775" s="29"/>
      <c r="G2775" s="29"/>
      <c r="H2775" s="29"/>
      <c r="I2775" s="29"/>
      <c r="J2775" s="29"/>
      <c r="K2775" s="29"/>
      <c r="L2775" s="29"/>
    </row>
    <row r="2776" spans="1:12" x14ac:dyDescent="0.2">
      <c r="A2776" s="12"/>
      <c r="B2776" s="15"/>
      <c r="C2776" s="29"/>
      <c r="D2776" s="121"/>
      <c r="E2776" s="29"/>
      <c r="F2776" s="29"/>
      <c r="G2776" s="29"/>
      <c r="H2776" s="29"/>
      <c r="I2776" s="29"/>
      <c r="J2776" s="29"/>
      <c r="K2776" s="29"/>
      <c r="L2776" s="29"/>
    </row>
    <row r="2777" spans="1:12" x14ac:dyDescent="0.2">
      <c r="A2777" s="12"/>
      <c r="B2777" s="15"/>
      <c r="C2777" s="29"/>
      <c r="D2777" s="121"/>
      <c r="E2777" s="29"/>
      <c r="F2777" s="29"/>
      <c r="G2777" s="29"/>
      <c r="H2777" s="29"/>
      <c r="I2777" s="29"/>
      <c r="J2777" s="29"/>
      <c r="K2777" s="29"/>
      <c r="L2777" s="29"/>
    </row>
    <row r="2778" spans="1:12" x14ac:dyDescent="0.2">
      <c r="A2778" s="12"/>
      <c r="B2778" s="15"/>
      <c r="C2778" s="29"/>
      <c r="D2778" s="121"/>
      <c r="E2778" s="29"/>
      <c r="F2778" s="29"/>
      <c r="G2778" s="29"/>
      <c r="H2778" s="29"/>
      <c r="I2778" s="29"/>
      <c r="J2778" s="29"/>
      <c r="K2778" s="29"/>
      <c r="L2778" s="29"/>
    </row>
    <row r="2779" spans="1:12" x14ac:dyDescent="0.2">
      <c r="A2779" s="12"/>
      <c r="B2779" s="15"/>
      <c r="C2779" s="29"/>
      <c r="D2779" s="121"/>
      <c r="E2779" s="29"/>
      <c r="F2779" s="29"/>
      <c r="G2779" s="29"/>
      <c r="H2779" s="29"/>
      <c r="I2779" s="29"/>
      <c r="J2779" s="29"/>
      <c r="K2779" s="29"/>
      <c r="L2779" s="29"/>
    </row>
    <row r="2780" spans="1:12" x14ac:dyDescent="0.2">
      <c r="A2780" s="12"/>
      <c r="B2780" s="15"/>
      <c r="C2780" s="29"/>
      <c r="D2780" s="121"/>
      <c r="E2780" s="29"/>
      <c r="F2780" s="29"/>
      <c r="G2780" s="29"/>
      <c r="H2780" s="29"/>
      <c r="I2780" s="29"/>
      <c r="J2780" s="29"/>
      <c r="K2780" s="29"/>
      <c r="L2780" s="29"/>
    </row>
    <row r="2781" spans="1:12" x14ac:dyDescent="0.2">
      <c r="A2781" s="12"/>
      <c r="B2781" s="15"/>
      <c r="C2781" s="29"/>
      <c r="D2781" s="121"/>
      <c r="E2781" s="29"/>
      <c r="F2781" s="29"/>
      <c r="G2781" s="29"/>
      <c r="H2781" s="29"/>
      <c r="I2781" s="29"/>
      <c r="J2781" s="29"/>
      <c r="K2781" s="29"/>
      <c r="L2781" s="29"/>
    </row>
    <row r="2782" spans="1:12" x14ac:dyDescent="0.2">
      <c r="A2782" s="12"/>
      <c r="B2782" s="15"/>
      <c r="C2782" s="29"/>
      <c r="D2782" s="121"/>
      <c r="E2782" s="29"/>
      <c r="F2782" s="29"/>
      <c r="G2782" s="29"/>
      <c r="H2782" s="29"/>
      <c r="I2782" s="29"/>
      <c r="J2782" s="29"/>
      <c r="K2782" s="29"/>
      <c r="L2782" s="29"/>
    </row>
    <row r="2783" spans="1:12" x14ac:dyDescent="0.2">
      <c r="A2783" s="12"/>
      <c r="B2783" s="15"/>
      <c r="C2783" s="29"/>
      <c r="D2783" s="121"/>
      <c r="E2783" s="29"/>
      <c r="F2783" s="29"/>
      <c r="G2783" s="29"/>
      <c r="H2783" s="29"/>
      <c r="I2783" s="29"/>
      <c r="J2783" s="29"/>
      <c r="K2783" s="29"/>
      <c r="L2783" s="29"/>
    </row>
    <row r="2784" spans="1:12" x14ac:dyDescent="0.2">
      <c r="A2784" s="12"/>
      <c r="B2784" s="15"/>
      <c r="C2784" s="29"/>
      <c r="D2784" s="121"/>
      <c r="E2784" s="29"/>
      <c r="F2784" s="29"/>
      <c r="G2784" s="29"/>
      <c r="H2784" s="29"/>
      <c r="I2784" s="29"/>
      <c r="J2784" s="29"/>
      <c r="K2784" s="29"/>
      <c r="L2784" s="29"/>
    </row>
    <row r="2785" spans="1:12" x14ac:dyDescent="0.2">
      <c r="A2785" s="12"/>
      <c r="B2785" s="15"/>
      <c r="C2785" s="29"/>
      <c r="D2785" s="121"/>
      <c r="E2785" s="29"/>
      <c r="F2785" s="29"/>
      <c r="G2785" s="29"/>
      <c r="H2785" s="29"/>
      <c r="I2785" s="29"/>
      <c r="J2785" s="29"/>
      <c r="K2785" s="29"/>
      <c r="L2785" s="29"/>
    </row>
    <row r="2786" spans="1:12" x14ac:dyDescent="0.2">
      <c r="A2786" s="12"/>
      <c r="B2786" s="15"/>
      <c r="C2786" s="29"/>
      <c r="D2786" s="121"/>
      <c r="E2786" s="29"/>
      <c r="F2786" s="29"/>
      <c r="G2786" s="29"/>
      <c r="H2786" s="29"/>
      <c r="I2786" s="29"/>
      <c r="J2786" s="29"/>
      <c r="K2786" s="29"/>
      <c r="L2786" s="29"/>
    </row>
    <row r="2787" spans="1:12" x14ac:dyDescent="0.2">
      <c r="A2787" s="12"/>
      <c r="B2787" s="15"/>
      <c r="C2787" s="29"/>
      <c r="D2787" s="121"/>
      <c r="E2787" s="29"/>
      <c r="F2787" s="29"/>
      <c r="G2787" s="29"/>
      <c r="H2787" s="29"/>
      <c r="I2787" s="29"/>
      <c r="J2787" s="29"/>
      <c r="K2787" s="29"/>
      <c r="L2787" s="29"/>
    </row>
    <row r="2788" spans="1:12" x14ac:dyDescent="0.2">
      <c r="A2788" s="12"/>
      <c r="B2788" s="15"/>
      <c r="C2788" s="29"/>
      <c r="D2788" s="121"/>
      <c r="E2788" s="29"/>
      <c r="F2788" s="29"/>
      <c r="G2788" s="29"/>
      <c r="H2788" s="29"/>
      <c r="I2788" s="29"/>
      <c r="J2788" s="29"/>
      <c r="K2788" s="29"/>
      <c r="L2788" s="29"/>
    </row>
    <row r="2789" spans="1:12" x14ac:dyDescent="0.2">
      <c r="A2789" s="12"/>
      <c r="B2789" s="15"/>
      <c r="C2789" s="29"/>
      <c r="D2789" s="121"/>
      <c r="E2789" s="29"/>
      <c r="F2789" s="29"/>
      <c r="G2789" s="29"/>
      <c r="H2789" s="29"/>
      <c r="I2789" s="29"/>
      <c r="J2789" s="29"/>
      <c r="K2789" s="29"/>
      <c r="L2789" s="29"/>
    </row>
    <row r="2790" spans="1:12" x14ac:dyDescent="0.2">
      <c r="A2790" s="12"/>
      <c r="B2790" s="15"/>
      <c r="C2790" s="29"/>
      <c r="D2790" s="121"/>
      <c r="E2790" s="29"/>
      <c r="F2790" s="29"/>
      <c r="G2790" s="29"/>
      <c r="H2790" s="29"/>
      <c r="I2790" s="29"/>
      <c r="J2790" s="29"/>
      <c r="K2790" s="29"/>
      <c r="L2790" s="29"/>
    </row>
    <row r="2791" spans="1:12" x14ac:dyDescent="0.2">
      <c r="A2791" s="12"/>
      <c r="B2791" s="15"/>
      <c r="C2791" s="29"/>
      <c r="D2791" s="121"/>
      <c r="E2791" s="29"/>
      <c r="F2791" s="29"/>
      <c r="G2791" s="29"/>
      <c r="H2791" s="29"/>
      <c r="I2791" s="29"/>
      <c r="J2791" s="29"/>
      <c r="K2791" s="29"/>
      <c r="L2791" s="29"/>
    </row>
    <row r="2792" spans="1:12" x14ac:dyDescent="0.2">
      <c r="A2792" s="12"/>
      <c r="B2792" s="15"/>
      <c r="C2792" s="29"/>
      <c r="D2792" s="121"/>
      <c r="E2792" s="29"/>
      <c r="F2792" s="29"/>
      <c r="G2792" s="29"/>
      <c r="H2792" s="29"/>
      <c r="I2792" s="29"/>
      <c r="J2792" s="29"/>
      <c r="K2792" s="29"/>
      <c r="L2792" s="29"/>
    </row>
    <row r="2793" spans="1:12" x14ac:dyDescent="0.2">
      <c r="A2793" s="12"/>
      <c r="B2793" s="15"/>
      <c r="C2793" s="29"/>
      <c r="D2793" s="121"/>
      <c r="E2793" s="29"/>
      <c r="F2793" s="29"/>
      <c r="G2793" s="29"/>
      <c r="H2793" s="29"/>
      <c r="I2793" s="29"/>
      <c r="J2793" s="29"/>
      <c r="K2793" s="29"/>
      <c r="L2793" s="29"/>
    </row>
    <row r="2794" spans="1:12" x14ac:dyDescent="0.2">
      <c r="A2794" s="12"/>
      <c r="B2794" s="15"/>
      <c r="C2794" s="29"/>
      <c r="D2794" s="121"/>
      <c r="E2794" s="29"/>
      <c r="F2794" s="29"/>
      <c r="G2794" s="29"/>
      <c r="H2794" s="29"/>
      <c r="I2794" s="29"/>
      <c r="J2794" s="29"/>
      <c r="K2794" s="29"/>
      <c r="L2794" s="29"/>
    </row>
    <row r="2795" spans="1:12" x14ac:dyDescent="0.2">
      <c r="A2795" s="12"/>
      <c r="B2795" s="15"/>
      <c r="C2795" s="29"/>
      <c r="D2795" s="121"/>
      <c r="E2795" s="29"/>
      <c r="F2795" s="29"/>
      <c r="G2795" s="29"/>
      <c r="H2795" s="29"/>
      <c r="I2795" s="29"/>
      <c r="J2795" s="29"/>
      <c r="K2795" s="29"/>
      <c r="L2795" s="29"/>
    </row>
    <row r="2796" spans="1:12" x14ac:dyDescent="0.2">
      <c r="A2796" s="12"/>
      <c r="B2796" s="15"/>
      <c r="C2796" s="29"/>
      <c r="D2796" s="121"/>
      <c r="E2796" s="29"/>
      <c r="F2796" s="29"/>
      <c r="G2796" s="29"/>
      <c r="H2796" s="29"/>
      <c r="I2796" s="29"/>
      <c r="J2796" s="29"/>
      <c r="K2796" s="29"/>
      <c r="L2796" s="29"/>
    </row>
    <row r="2797" spans="1:12" x14ac:dyDescent="0.2">
      <c r="A2797" s="12"/>
      <c r="B2797" s="15"/>
      <c r="C2797" s="29"/>
      <c r="D2797" s="121"/>
      <c r="E2797" s="29"/>
      <c r="F2797" s="29"/>
      <c r="G2797" s="29"/>
      <c r="H2797" s="29"/>
      <c r="I2797" s="29"/>
      <c r="J2797" s="29"/>
      <c r="K2797" s="29"/>
      <c r="L2797" s="29"/>
    </row>
    <row r="2798" spans="1:12" x14ac:dyDescent="0.2">
      <c r="A2798" s="12"/>
      <c r="B2798" s="15"/>
      <c r="C2798" s="29"/>
      <c r="D2798" s="121"/>
      <c r="E2798" s="29"/>
      <c r="F2798" s="29"/>
      <c r="G2798" s="29"/>
      <c r="H2798" s="29"/>
      <c r="I2798" s="29"/>
      <c r="J2798" s="29"/>
      <c r="K2798" s="29"/>
      <c r="L2798" s="29"/>
    </row>
    <row r="2799" spans="1:12" x14ac:dyDescent="0.2">
      <c r="A2799" s="12"/>
      <c r="B2799" s="15"/>
      <c r="C2799" s="29"/>
      <c r="D2799" s="121"/>
      <c r="E2799" s="29"/>
      <c r="F2799" s="29"/>
      <c r="G2799" s="29"/>
      <c r="H2799" s="29"/>
      <c r="I2799" s="29"/>
      <c r="J2799" s="29"/>
      <c r="K2799" s="29"/>
      <c r="L2799" s="29"/>
    </row>
    <row r="2800" spans="1:12" x14ac:dyDescent="0.2">
      <c r="A2800" s="12"/>
      <c r="B2800" s="15"/>
      <c r="C2800" s="29"/>
      <c r="D2800" s="121"/>
      <c r="E2800" s="29"/>
      <c r="F2800" s="29"/>
      <c r="G2800" s="29"/>
      <c r="H2800" s="29"/>
      <c r="I2800" s="29"/>
      <c r="J2800" s="29"/>
      <c r="K2800" s="29"/>
      <c r="L2800" s="29"/>
    </row>
    <row r="2801" spans="1:12" x14ac:dyDescent="0.2">
      <c r="A2801" s="12"/>
      <c r="B2801" s="15"/>
      <c r="C2801" s="29"/>
      <c r="D2801" s="121"/>
      <c r="E2801" s="29"/>
      <c r="F2801" s="29"/>
      <c r="G2801" s="29"/>
      <c r="H2801" s="29"/>
      <c r="I2801" s="29"/>
      <c r="J2801" s="29"/>
      <c r="K2801" s="29"/>
      <c r="L2801" s="29"/>
    </row>
    <row r="2802" spans="1:12" x14ac:dyDescent="0.2">
      <c r="A2802" s="12"/>
      <c r="B2802" s="15"/>
      <c r="C2802" s="29"/>
      <c r="D2802" s="121"/>
      <c r="E2802" s="29"/>
      <c r="F2802" s="29"/>
      <c r="G2802" s="29"/>
      <c r="H2802" s="29"/>
      <c r="I2802" s="29"/>
      <c r="J2802" s="29"/>
      <c r="K2802" s="29"/>
      <c r="L2802" s="29"/>
    </row>
    <row r="2803" spans="1:12" x14ac:dyDescent="0.2">
      <c r="A2803" s="12"/>
      <c r="B2803" s="15"/>
      <c r="C2803" s="29"/>
      <c r="D2803" s="121"/>
      <c r="E2803" s="29"/>
      <c r="F2803" s="29"/>
      <c r="G2803" s="29"/>
      <c r="H2803" s="29"/>
      <c r="I2803" s="29"/>
      <c r="J2803" s="29"/>
      <c r="K2803" s="29"/>
      <c r="L2803" s="29"/>
    </row>
    <row r="2804" spans="1:12" x14ac:dyDescent="0.2">
      <c r="A2804" s="12"/>
      <c r="B2804" s="15"/>
      <c r="C2804" s="29"/>
      <c r="D2804" s="121"/>
      <c r="E2804" s="29"/>
      <c r="F2804" s="29"/>
      <c r="G2804" s="29"/>
      <c r="H2804" s="29"/>
      <c r="I2804" s="29"/>
      <c r="J2804" s="29"/>
      <c r="K2804" s="29"/>
      <c r="L2804" s="29"/>
    </row>
    <row r="2805" spans="1:12" x14ac:dyDescent="0.2">
      <c r="A2805" s="12"/>
      <c r="B2805" s="15"/>
      <c r="C2805" s="29"/>
      <c r="D2805" s="121"/>
      <c r="E2805" s="29"/>
      <c r="F2805" s="29"/>
      <c r="G2805" s="29"/>
      <c r="H2805" s="29"/>
      <c r="I2805" s="29"/>
      <c r="J2805" s="29"/>
      <c r="K2805" s="29"/>
      <c r="L2805" s="29"/>
    </row>
    <row r="2806" spans="1:12" x14ac:dyDescent="0.2">
      <c r="A2806" s="12"/>
      <c r="B2806" s="15"/>
      <c r="C2806" s="29"/>
      <c r="D2806" s="121"/>
      <c r="E2806" s="29"/>
      <c r="F2806" s="29"/>
      <c r="G2806" s="29"/>
      <c r="H2806" s="29"/>
      <c r="I2806" s="29"/>
      <c r="J2806" s="29"/>
      <c r="K2806" s="29"/>
      <c r="L2806" s="29"/>
    </row>
    <row r="2807" spans="1:12" x14ac:dyDescent="0.2">
      <c r="A2807" s="12"/>
      <c r="B2807" s="15"/>
      <c r="C2807" s="29"/>
      <c r="D2807" s="121"/>
      <c r="E2807" s="29"/>
      <c r="F2807" s="29"/>
      <c r="G2807" s="29"/>
      <c r="H2807" s="29"/>
      <c r="I2807" s="29"/>
      <c r="J2807" s="29"/>
      <c r="K2807" s="29"/>
      <c r="L2807" s="29"/>
    </row>
    <row r="2808" spans="1:12" x14ac:dyDescent="0.2">
      <c r="A2808" s="12"/>
      <c r="B2808" s="15"/>
      <c r="C2808" s="29"/>
      <c r="D2808" s="121"/>
      <c r="E2808" s="29"/>
      <c r="F2808" s="29"/>
      <c r="G2808" s="29"/>
      <c r="H2808" s="29"/>
      <c r="I2808" s="29"/>
      <c r="J2808" s="29"/>
      <c r="K2808" s="29"/>
      <c r="L2808" s="29"/>
    </row>
    <row r="2809" spans="1:12" x14ac:dyDescent="0.2">
      <c r="A2809" s="12"/>
      <c r="B2809" s="15"/>
      <c r="C2809" s="29"/>
      <c r="D2809" s="121"/>
      <c r="E2809" s="29"/>
      <c r="F2809" s="29"/>
      <c r="G2809" s="29"/>
      <c r="H2809" s="29"/>
      <c r="I2809" s="29"/>
      <c r="J2809" s="29"/>
      <c r="K2809" s="29"/>
      <c r="L2809" s="29"/>
    </row>
    <row r="2810" spans="1:12" x14ac:dyDescent="0.2">
      <c r="A2810" s="12"/>
      <c r="B2810" s="15"/>
      <c r="C2810" s="29"/>
      <c r="D2810" s="121"/>
      <c r="E2810" s="29"/>
      <c r="F2810" s="29"/>
      <c r="G2810" s="29"/>
      <c r="H2810" s="29"/>
      <c r="I2810" s="29"/>
      <c r="J2810" s="29"/>
      <c r="K2810" s="29"/>
      <c r="L2810" s="29"/>
    </row>
    <row r="2811" spans="1:12" x14ac:dyDescent="0.2">
      <c r="A2811" s="12"/>
      <c r="B2811" s="15"/>
      <c r="C2811" s="29"/>
      <c r="D2811" s="121"/>
      <c r="E2811" s="29"/>
      <c r="F2811" s="29"/>
      <c r="G2811" s="29"/>
      <c r="H2811" s="29"/>
      <c r="I2811" s="29"/>
      <c r="J2811" s="29"/>
      <c r="K2811" s="29"/>
      <c r="L2811" s="29"/>
    </row>
    <row r="2812" spans="1:12" x14ac:dyDescent="0.2">
      <c r="A2812" s="12"/>
      <c r="B2812" s="15"/>
      <c r="C2812" s="29"/>
      <c r="D2812" s="121"/>
      <c r="E2812" s="29"/>
      <c r="F2812" s="29"/>
      <c r="G2812" s="29"/>
      <c r="H2812" s="29"/>
      <c r="I2812" s="29"/>
      <c r="J2812" s="29"/>
      <c r="K2812" s="29"/>
      <c r="L2812" s="29"/>
    </row>
    <row r="2813" spans="1:12" x14ac:dyDescent="0.2">
      <c r="A2813" s="12"/>
      <c r="B2813" s="15"/>
      <c r="C2813" s="29"/>
      <c r="D2813" s="121"/>
      <c r="E2813" s="29"/>
      <c r="F2813" s="29"/>
      <c r="G2813" s="29"/>
      <c r="H2813" s="29"/>
      <c r="I2813" s="29"/>
      <c r="J2813" s="29"/>
      <c r="K2813" s="29"/>
      <c r="L2813" s="29"/>
    </row>
    <row r="2814" spans="1:12" x14ac:dyDescent="0.2">
      <c r="A2814" s="12"/>
      <c r="B2814" s="15"/>
      <c r="C2814" s="29"/>
      <c r="D2814" s="121"/>
      <c r="E2814" s="29"/>
      <c r="F2814" s="29"/>
      <c r="G2814" s="29"/>
      <c r="H2814" s="29"/>
      <c r="I2814" s="29"/>
      <c r="J2814" s="29"/>
      <c r="K2814" s="29"/>
      <c r="L2814" s="29"/>
    </row>
    <row r="2815" spans="1:12" x14ac:dyDescent="0.2">
      <c r="A2815" s="12"/>
      <c r="B2815" s="15"/>
      <c r="C2815" s="29"/>
      <c r="D2815" s="121"/>
      <c r="E2815" s="29"/>
      <c r="F2815" s="29"/>
      <c r="G2815" s="29"/>
      <c r="H2815" s="29"/>
      <c r="I2815" s="29"/>
      <c r="J2815" s="29"/>
      <c r="K2815" s="29"/>
      <c r="L2815" s="29"/>
    </row>
    <row r="2816" spans="1:12" x14ac:dyDescent="0.2">
      <c r="A2816" s="12"/>
      <c r="B2816" s="15"/>
      <c r="C2816" s="29"/>
      <c r="D2816" s="121"/>
      <c r="E2816" s="29"/>
      <c r="F2816" s="29"/>
      <c r="G2816" s="29"/>
      <c r="H2816" s="29"/>
      <c r="I2816" s="29"/>
      <c r="J2816" s="29"/>
      <c r="K2816" s="29"/>
      <c r="L2816" s="29"/>
    </row>
    <row r="2817" spans="1:12" x14ac:dyDescent="0.2">
      <c r="A2817" s="12"/>
      <c r="B2817" s="15"/>
      <c r="C2817" s="29"/>
      <c r="D2817" s="121"/>
      <c r="E2817" s="29"/>
      <c r="F2817" s="29"/>
      <c r="G2817" s="29"/>
      <c r="H2817" s="29"/>
      <c r="I2817" s="29"/>
      <c r="J2817" s="29"/>
      <c r="K2817" s="29"/>
      <c r="L2817" s="29"/>
    </row>
    <row r="2818" spans="1:12" x14ac:dyDescent="0.2">
      <c r="A2818" s="12"/>
      <c r="B2818" s="15"/>
      <c r="C2818" s="29"/>
      <c r="D2818" s="121"/>
      <c r="E2818" s="29"/>
      <c r="F2818" s="29"/>
      <c r="G2818" s="29"/>
      <c r="H2818" s="29"/>
      <c r="I2818" s="29"/>
      <c r="J2818" s="29"/>
      <c r="K2818" s="29"/>
      <c r="L2818" s="29"/>
    </row>
    <row r="2819" spans="1:12" x14ac:dyDescent="0.2">
      <c r="A2819" s="12"/>
      <c r="B2819" s="15"/>
      <c r="C2819" s="29"/>
      <c r="D2819" s="121"/>
      <c r="E2819" s="29"/>
      <c r="F2819" s="29"/>
      <c r="G2819" s="29"/>
      <c r="H2819" s="29"/>
      <c r="I2819" s="29"/>
      <c r="J2819" s="29"/>
      <c r="K2819" s="29"/>
      <c r="L2819" s="29"/>
    </row>
    <row r="2820" spans="1:12" x14ac:dyDescent="0.2">
      <c r="A2820" s="12"/>
      <c r="B2820" s="15"/>
      <c r="C2820" s="29"/>
      <c r="D2820" s="121"/>
      <c r="E2820" s="29"/>
      <c r="F2820" s="29"/>
      <c r="G2820" s="29"/>
      <c r="H2820" s="29"/>
      <c r="I2820" s="29"/>
      <c r="J2820" s="29"/>
      <c r="K2820" s="29"/>
      <c r="L2820" s="29"/>
    </row>
    <row r="2821" spans="1:12" x14ac:dyDescent="0.2">
      <c r="A2821" s="12"/>
      <c r="B2821" s="15"/>
      <c r="C2821" s="29"/>
      <c r="D2821" s="121"/>
      <c r="E2821" s="29"/>
      <c r="F2821" s="29"/>
      <c r="G2821" s="29"/>
      <c r="H2821" s="29"/>
      <c r="I2821" s="29"/>
      <c r="J2821" s="29"/>
      <c r="K2821" s="29"/>
      <c r="L2821" s="29"/>
    </row>
    <row r="2822" spans="1:12" x14ac:dyDescent="0.2">
      <c r="A2822" s="12"/>
      <c r="B2822" s="15"/>
      <c r="C2822" s="29"/>
      <c r="D2822" s="121"/>
      <c r="E2822" s="29"/>
      <c r="F2822" s="29"/>
      <c r="G2822" s="29"/>
      <c r="H2822" s="29"/>
      <c r="I2822" s="29"/>
      <c r="J2822" s="29"/>
      <c r="K2822" s="29"/>
      <c r="L2822" s="29"/>
    </row>
    <row r="2823" spans="1:12" x14ac:dyDescent="0.2">
      <c r="A2823" s="12"/>
      <c r="B2823" s="15"/>
      <c r="C2823" s="29"/>
      <c r="D2823" s="121"/>
      <c r="E2823" s="29"/>
      <c r="F2823" s="29"/>
      <c r="G2823" s="29"/>
      <c r="H2823" s="29"/>
      <c r="I2823" s="29"/>
      <c r="J2823" s="29"/>
      <c r="K2823" s="29"/>
      <c r="L2823" s="29"/>
    </row>
    <row r="2824" spans="1:12" x14ac:dyDescent="0.2">
      <c r="A2824" s="12"/>
      <c r="B2824" s="15"/>
      <c r="C2824" s="29"/>
      <c r="D2824" s="121"/>
      <c r="E2824" s="29"/>
      <c r="F2824" s="29"/>
      <c r="G2824" s="29"/>
      <c r="H2824" s="29"/>
      <c r="I2824" s="29"/>
      <c r="J2824" s="29"/>
      <c r="K2824" s="29"/>
      <c r="L2824" s="29"/>
    </row>
    <row r="2825" spans="1:12" x14ac:dyDescent="0.2">
      <c r="A2825" s="12"/>
      <c r="B2825" s="15"/>
      <c r="C2825" s="29"/>
      <c r="D2825" s="121"/>
      <c r="E2825" s="29"/>
      <c r="F2825" s="29"/>
      <c r="G2825" s="29"/>
      <c r="H2825" s="29"/>
      <c r="I2825" s="29"/>
      <c r="J2825" s="29"/>
      <c r="K2825" s="29"/>
      <c r="L2825" s="29"/>
    </row>
    <row r="2826" spans="1:12" x14ac:dyDescent="0.2">
      <c r="A2826" s="12"/>
      <c r="B2826" s="15"/>
      <c r="C2826" s="29"/>
      <c r="D2826" s="121"/>
      <c r="E2826" s="29"/>
      <c r="F2826" s="29"/>
      <c r="G2826" s="29"/>
      <c r="H2826" s="29"/>
      <c r="I2826" s="29"/>
      <c r="J2826" s="29"/>
      <c r="K2826" s="29"/>
      <c r="L2826" s="29"/>
    </row>
    <row r="2827" spans="1:12" x14ac:dyDescent="0.2">
      <c r="A2827" s="12"/>
      <c r="B2827" s="15"/>
      <c r="C2827" s="29"/>
      <c r="D2827" s="121"/>
      <c r="E2827" s="29"/>
      <c r="F2827" s="29"/>
      <c r="G2827" s="29"/>
      <c r="H2827" s="29"/>
      <c r="I2827" s="29"/>
      <c r="J2827" s="29"/>
      <c r="K2827" s="29"/>
      <c r="L2827" s="29"/>
    </row>
    <row r="2828" spans="1:12" x14ac:dyDescent="0.2">
      <c r="A2828" s="12"/>
      <c r="B2828" s="15"/>
      <c r="C2828" s="29"/>
      <c r="D2828" s="121"/>
      <c r="E2828" s="29"/>
      <c r="F2828" s="29"/>
      <c r="G2828" s="29"/>
      <c r="H2828" s="29"/>
      <c r="I2828" s="29"/>
      <c r="J2828" s="29"/>
      <c r="K2828" s="29"/>
      <c r="L2828" s="29"/>
    </row>
    <row r="2829" spans="1:12" x14ac:dyDescent="0.2">
      <c r="A2829" s="12"/>
      <c r="B2829" s="15"/>
      <c r="C2829" s="29"/>
      <c r="D2829" s="121"/>
      <c r="E2829" s="29"/>
      <c r="F2829" s="29"/>
      <c r="G2829" s="29"/>
      <c r="H2829" s="29"/>
      <c r="I2829" s="29"/>
      <c r="J2829" s="29"/>
      <c r="K2829" s="29"/>
      <c r="L2829" s="29"/>
    </row>
    <row r="2830" spans="1:12" x14ac:dyDescent="0.2">
      <c r="A2830" s="12"/>
      <c r="B2830" s="15"/>
      <c r="C2830" s="29"/>
      <c r="D2830" s="121"/>
      <c r="E2830" s="29"/>
      <c r="F2830" s="29"/>
      <c r="G2830" s="29"/>
      <c r="H2830" s="29"/>
      <c r="I2830" s="29"/>
      <c r="J2830" s="29"/>
      <c r="K2830" s="29"/>
      <c r="L2830" s="29"/>
    </row>
    <row r="2831" spans="1:12" x14ac:dyDescent="0.2">
      <c r="A2831" s="12"/>
      <c r="B2831" s="15"/>
      <c r="C2831" s="29"/>
      <c r="D2831" s="121"/>
      <c r="E2831" s="29"/>
      <c r="F2831" s="29"/>
      <c r="G2831" s="29"/>
      <c r="H2831" s="29"/>
      <c r="I2831" s="29"/>
      <c r="J2831" s="29"/>
      <c r="K2831" s="29"/>
      <c r="L2831" s="29"/>
    </row>
    <row r="2832" spans="1:12" x14ac:dyDescent="0.2">
      <c r="A2832" s="12"/>
      <c r="B2832" s="15"/>
      <c r="C2832" s="29"/>
      <c r="D2832" s="121"/>
      <c r="E2832" s="29"/>
      <c r="F2832" s="29"/>
      <c r="G2832" s="29"/>
      <c r="H2832" s="29"/>
      <c r="I2832" s="29"/>
      <c r="J2832" s="29"/>
      <c r="K2832" s="29"/>
      <c r="L2832" s="29"/>
    </row>
    <row r="2833" spans="1:12" x14ac:dyDescent="0.2">
      <c r="A2833" s="12"/>
      <c r="B2833" s="15"/>
      <c r="C2833" s="29"/>
      <c r="D2833" s="121"/>
      <c r="E2833" s="29"/>
      <c r="F2833" s="29"/>
      <c r="G2833" s="29"/>
      <c r="H2833" s="29"/>
      <c r="I2833" s="29"/>
      <c r="J2833" s="29"/>
      <c r="K2833" s="29"/>
      <c r="L2833" s="29"/>
    </row>
    <row r="2834" spans="1:12" x14ac:dyDescent="0.2">
      <c r="A2834" s="12"/>
      <c r="B2834" s="15"/>
      <c r="C2834" s="29"/>
      <c r="D2834" s="121"/>
      <c r="E2834" s="29"/>
      <c r="F2834" s="29"/>
      <c r="G2834" s="29"/>
      <c r="H2834" s="29"/>
      <c r="I2834" s="29"/>
      <c r="J2834" s="29"/>
      <c r="K2834" s="29"/>
      <c r="L2834" s="29"/>
    </row>
    <row r="2835" spans="1:12" x14ac:dyDescent="0.2">
      <c r="A2835" s="12"/>
      <c r="B2835" s="15"/>
      <c r="C2835" s="29"/>
      <c r="D2835" s="121"/>
      <c r="E2835" s="29"/>
      <c r="F2835" s="29"/>
      <c r="G2835" s="29"/>
      <c r="H2835" s="29"/>
      <c r="I2835" s="29"/>
      <c r="J2835" s="29"/>
      <c r="K2835" s="29"/>
      <c r="L2835" s="29"/>
    </row>
    <row r="2836" spans="1:12" x14ac:dyDescent="0.2">
      <c r="A2836" s="12"/>
      <c r="B2836" s="15"/>
      <c r="C2836" s="29"/>
      <c r="D2836" s="121"/>
      <c r="E2836" s="29"/>
      <c r="F2836" s="29"/>
      <c r="G2836" s="29"/>
      <c r="H2836" s="29"/>
      <c r="I2836" s="29"/>
      <c r="J2836" s="29"/>
      <c r="K2836" s="29"/>
      <c r="L2836" s="29"/>
    </row>
    <row r="2837" spans="1:12" x14ac:dyDescent="0.2">
      <c r="A2837" s="12"/>
      <c r="B2837" s="15"/>
      <c r="C2837" s="29"/>
      <c r="D2837" s="121"/>
      <c r="E2837" s="29"/>
      <c r="F2837" s="29"/>
      <c r="G2837" s="29"/>
      <c r="H2837" s="29"/>
      <c r="I2837" s="29"/>
      <c r="J2837" s="29"/>
      <c r="K2837" s="29"/>
      <c r="L2837" s="29"/>
    </row>
    <row r="2838" spans="1:12" x14ac:dyDescent="0.2">
      <c r="A2838" s="12"/>
      <c r="B2838" s="15"/>
      <c r="C2838" s="29"/>
      <c r="D2838" s="121"/>
      <c r="E2838" s="29"/>
      <c r="F2838" s="29"/>
      <c r="G2838" s="29"/>
      <c r="H2838" s="29"/>
      <c r="I2838" s="29"/>
      <c r="J2838" s="29"/>
      <c r="K2838" s="29"/>
      <c r="L2838" s="29"/>
    </row>
    <row r="2839" spans="1:12" x14ac:dyDescent="0.2">
      <c r="A2839" s="12"/>
      <c r="B2839" s="15"/>
      <c r="C2839" s="29"/>
      <c r="D2839" s="121"/>
      <c r="E2839" s="29"/>
      <c r="F2839" s="29"/>
      <c r="G2839" s="29"/>
      <c r="H2839" s="29"/>
      <c r="I2839" s="29"/>
      <c r="J2839" s="29"/>
      <c r="K2839" s="29"/>
      <c r="L2839" s="29"/>
    </row>
    <row r="2840" spans="1:12" x14ac:dyDescent="0.2">
      <c r="A2840" s="12"/>
      <c r="B2840" s="15"/>
      <c r="C2840" s="29"/>
      <c r="D2840" s="121"/>
      <c r="E2840" s="29"/>
      <c r="F2840" s="29"/>
      <c r="G2840" s="29"/>
      <c r="H2840" s="29"/>
      <c r="I2840" s="29"/>
      <c r="J2840" s="29"/>
      <c r="K2840" s="29"/>
      <c r="L2840" s="29"/>
    </row>
    <row r="2841" spans="1:12" x14ac:dyDescent="0.2">
      <c r="A2841" s="12"/>
      <c r="B2841" s="15"/>
      <c r="C2841" s="29"/>
      <c r="D2841" s="121"/>
      <c r="E2841" s="29"/>
      <c r="F2841" s="29"/>
      <c r="G2841" s="29"/>
      <c r="H2841" s="29"/>
      <c r="I2841" s="29"/>
      <c r="J2841" s="29"/>
      <c r="K2841" s="29"/>
      <c r="L2841" s="29"/>
    </row>
    <row r="2842" spans="1:12" x14ac:dyDescent="0.2">
      <c r="A2842" s="12"/>
      <c r="B2842" s="15"/>
      <c r="C2842" s="29"/>
      <c r="D2842" s="121"/>
      <c r="E2842" s="29"/>
      <c r="F2842" s="29"/>
      <c r="G2842" s="29"/>
      <c r="H2842" s="29"/>
      <c r="I2842" s="29"/>
      <c r="J2842" s="29"/>
      <c r="K2842" s="29"/>
      <c r="L2842" s="29"/>
    </row>
    <row r="2843" spans="1:12" x14ac:dyDescent="0.2">
      <c r="A2843" s="12"/>
      <c r="B2843" s="15"/>
      <c r="C2843" s="29"/>
      <c r="D2843" s="121"/>
      <c r="E2843" s="29"/>
      <c r="F2843" s="29"/>
      <c r="G2843" s="29"/>
      <c r="H2843" s="29"/>
      <c r="I2843" s="29"/>
      <c r="J2843" s="29"/>
      <c r="K2843" s="29"/>
      <c r="L2843" s="29"/>
    </row>
    <row r="2844" spans="1:12" x14ac:dyDescent="0.2">
      <c r="A2844" s="12"/>
      <c r="B2844" s="15"/>
      <c r="C2844" s="29"/>
      <c r="D2844" s="121"/>
      <c r="E2844" s="29"/>
      <c r="F2844" s="29"/>
      <c r="G2844" s="29"/>
      <c r="H2844" s="29"/>
      <c r="I2844" s="29"/>
      <c r="J2844" s="29"/>
      <c r="K2844" s="29"/>
      <c r="L2844" s="29"/>
    </row>
    <row r="2845" spans="1:12" x14ac:dyDescent="0.2">
      <c r="A2845" s="12"/>
      <c r="B2845" s="15"/>
      <c r="C2845" s="29"/>
      <c r="D2845" s="121"/>
      <c r="E2845" s="29"/>
      <c r="F2845" s="29"/>
      <c r="G2845" s="29"/>
      <c r="H2845" s="29"/>
      <c r="I2845" s="29"/>
      <c r="J2845" s="29"/>
      <c r="K2845" s="29"/>
      <c r="L2845" s="29"/>
    </row>
    <row r="2846" spans="1:12" x14ac:dyDescent="0.2">
      <c r="A2846" s="12"/>
      <c r="B2846" s="15"/>
      <c r="C2846" s="29"/>
      <c r="D2846" s="121"/>
      <c r="E2846" s="29"/>
      <c r="F2846" s="29"/>
      <c r="G2846" s="29"/>
      <c r="H2846" s="29"/>
      <c r="I2846" s="29"/>
      <c r="J2846" s="29"/>
      <c r="K2846" s="29"/>
      <c r="L2846" s="29"/>
    </row>
    <row r="2847" spans="1:12" x14ac:dyDescent="0.2">
      <c r="A2847" s="12"/>
      <c r="B2847" s="15"/>
      <c r="C2847" s="29"/>
      <c r="D2847" s="121"/>
      <c r="E2847" s="29"/>
      <c r="F2847" s="29"/>
      <c r="G2847" s="29"/>
      <c r="H2847" s="29"/>
      <c r="I2847" s="29"/>
      <c r="J2847" s="29"/>
      <c r="K2847" s="29"/>
      <c r="L2847" s="29"/>
    </row>
    <row r="2848" spans="1:12" x14ac:dyDescent="0.2">
      <c r="A2848" s="12"/>
      <c r="B2848" s="15"/>
      <c r="C2848" s="29"/>
      <c r="D2848" s="121"/>
      <c r="E2848" s="29"/>
      <c r="F2848" s="29"/>
      <c r="G2848" s="29"/>
      <c r="H2848" s="29"/>
      <c r="I2848" s="29"/>
      <c r="J2848" s="29"/>
      <c r="K2848" s="29"/>
      <c r="L2848" s="29"/>
    </row>
    <row r="2849" spans="1:12" x14ac:dyDescent="0.2">
      <c r="A2849" s="12"/>
      <c r="B2849" s="15"/>
      <c r="C2849" s="29"/>
      <c r="D2849" s="121"/>
      <c r="E2849" s="29"/>
      <c r="F2849" s="29"/>
      <c r="G2849" s="29"/>
      <c r="H2849" s="29"/>
      <c r="I2849" s="29"/>
      <c r="J2849" s="29"/>
      <c r="K2849" s="29"/>
      <c r="L2849" s="29"/>
    </row>
    <row r="2850" spans="1:12" x14ac:dyDescent="0.2">
      <c r="A2850" s="12"/>
      <c r="B2850" s="15"/>
      <c r="C2850" s="29"/>
      <c r="D2850" s="121"/>
      <c r="E2850" s="29"/>
      <c r="F2850" s="29"/>
      <c r="G2850" s="29"/>
      <c r="H2850" s="29"/>
      <c r="I2850" s="29"/>
      <c r="J2850" s="29"/>
      <c r="K2850" s="29"/>
      <c r="L2850" s="29"/>
    </row>
    <row r="2851" spans="1:12" x14ac:dyDescent="0.2">
      <c r="A2851" s="12"/>
      <c r="B2851" s="15"/>
      <c r="C2851" s="29"/>
      <c r="D2851" s="121"/>
      <c r="E2851" s="29"/>
      <c r="F2851" s="29"/>
      <c r="G2851" s="29"/>
      <c r="H2851" s="29"/>
      <c r="I2851" s="29"/>
      <c r="J2851" s="29"/>
      <c r="K2851" s="29"/>
      <c r="L2851" s="29"/>
    </row>
    <row r="2852" spans="1:12" x14ac:dyDescent="0.2">
      <c r="A2852" s="12"/>
      <c r="B2852" s="15"/>
      <c r="C2852" s="29"/>
      <c r="D2852" s="121"/>
      <c r="E2852" s="29"/>
      <c r="F2852" s="29"/>
      <c r="G2852" s="29"/>
      <c r="H2852" s="29"/>
      <c r="I2852" s="29"/>
      <c r="J2852" s="29"/>
      <c r="K2852" s="29"/>
      <c r="L2852" s="29"/>
    </row>
    <row r="2853" spans="1:12" x14ac:dyDescent="0.2">
      <c r="A2853" s="12"/>
      <c r="B2853" s="15"/>
      <c r="C2853" s="29"/>
      <c r="D2853" s="121"/>
      <c r="E2853" s="29"/>
      <c r="F2853" s="29"/>
      <c r="G2853" s="29"/>
      <c r="H2853" s="29"/>
      <c r="I2853" s="29"/>
      <c r="J2853" s="29"/>
      <c r="K2853" s="29"/>
      <c r="L2853" s="29"/>
    </row>
    <row r="2854" spans="1:12" x14ac:dyDescent="0.2">
      <c r="A2854" s="12"/>
      <c r="B2854" s="15"/>
      <c r="C2854" s="29"/>
      <c r="D2854" s="121"/>
      <c r="E2854" s="29"/>
      <c r="F2854" s="29"/>
      <c r="G2854" s="29"/>
      <c r="H2854" s="29"/>
      <c r="I2854" s="29"/>
      <c r="J2854" s="29"/>
      <c r="K2854" s="29"/>
      <c r="L2854" s="29"/>
    </row>
    <row r="2855" spans="1:12" x14ac:dyDescent="0.2">
      <c r="A2855" s="12"/>
      <c r="B2855" s="15"/>
      <c r="C2855" s="29"/>
      <c r="D2855" s="121"/>
      <c r="E2855" s="29"/>
      <c r="F2855" s="29"/>
      <c r="G2855" s="29"/>
      <c r="H2855" s="29"/>
      <c r="I2855" s="29"/>
      <c r="J2855" s="29"/>
      <c r="K2855" s="29"/>
      <c r="L2855" s="29"/>
    </row>
    <row r="2856" spans="1:12" x14ac:dyDescent="0.2">
      <c r="A2856" s="12"/>
      <c r="B2856" s="15"/>
      <c r="C2856" s="29"/>
      <c r="D2856" s="121"/>
      <c r="E2856" s="29"/>
      <c r="F2856" s="29"/>
      <c r="G2856" s="29"/>
      <c r="H2856" s="29"/>
      <c r="I2856" s="29"/>
      <c r="J2856" s="29"/>
      <c r="K2856" s="29"/>
      <c r="L2856" s="29"/>
    </row>
    <row r="2857" spans="1:12" x14ac:dyDescent="0.2">
      <c r="A2857" s="12"/>
      <c r="B2857" s="15"/>
      <c r="C2857" s="29"/>
      <c r="D2857" s="121"/>
      <c r="E2857" s="29"/>
      <c r="F2857" s="29"/>
      <c r="G2857" s="29"/>
      <c r="H2857" s="29"/>
      <c r="I2857" s="29"/>
      <c r="J2857" s="29"/>
      <c r="K2857" s="29"/>
      <c r="L2857" s="29"/>
    </row>
    <row r="2858" spans="1:12" x14ac:dyDescent="0.2">
      <c r="A2858" s="12"/>
      <c r="B2858" s="15"/>
      <c r="C2858" s="29"/>
      <c r="D2858" s="121"/>
      <c r="E2858" s="29"/>
      <c r="F2858" s="29"/>
      <c r="G2858" s="29"/>
      <c r="H2858" s="29"/>
      <c r="I2858" s="29"/>
      <c r="J2858" s="29"/>
      <c r="K2858" s="29"/>
      <c r="L2858" s="29"/>
    </row>
    <row r="2859" spans="1:12" x14ac:dyDescent="0.2">
      <c r="A2859" s="12"/>
      <c r="B2859" s="15"/>
      <c r="C2859" s="29"/>
      <c r="D2859" s="121"/>
      <c r="E2859" s="29"/>
      <c r="F2859" s="29"/>
      <c r="G2859" s="29"/>
      <c r="H2859" s="29"/>
      <c r="I2859" s="29"/>
      <c r="J2859" s="29"/>
      <c r="K2859" s="29"/>
      <c r="L2859" s="29"/>
    </row>
    <row r="2860" spans="1:12" x14ac:dyDescent="0.2">
      <c r="A2860" s="12"/>
      <c r="B2860" s="15"/>
      <c r="C2860" s="29"/>
      <c r="D2860" s="121"/>
      <c r="E2860" s="29"/>
      <c r="F2860" s="29"/>
      <c r="G2860" s="29"/>
      <c r="H2860" s="29"/>
      <c r="I2860" s="29"/>
      <c r="J2860" s="29"/>
      <c r="K2860" s="29"/>
      <c r="L2860" s="29"/>
    </row>
    <row r="2861" spans="1:12" x14ac:dyDescent="0.2">
      <c r="A2861" s="12"/>
      <c r="B2861" s="15"/>
      <c r="C2861" s="29"/>
      <c r="D2861" s="121"/>
      <c r="E2861" s="29"/>
      <c r="F2861" s="29"/>
      <c r="G2861" s="29"/>
      <c r="H2861" s="29"/>
      <c r="I2861" s="29"/>
      <c r="J2861" s="29"/>
      <c r="K2861" s="29"/>
      <c r="L2861" s="29"/>
    </row>
    <row r="2862" spans="1:12" x14ac:dyDescent="0.2">
      <c r="A2862" s="12"/>
      <c r="B2862" s="15"/>
      <c r="C2862" s="29"/>
      <c r="D2862" s="121"/>
      <c r="E2862" s="29"/>
      <c r="F2862" s="29"/>
      <c r="G2862" s="29"/>
      <c r="H2862" s="29"/>
      <c r="I2862" s="29"/>
      <c r="J2862" s="29"/>
      <c r="K2862" s="29"/>
      <c r="L2862" s="29"/>
    </row>
    <row r="2863" spans="1:12" x14ac:dyDescent="0.2">
      <c r="A2863" s="12"/>
      <c r="B2863" s="15"/>
      <c r="C2863" s="29"/>
      <c r="D2863" s="121"/>
      <c r="E2863" s="29"/>
      <c r="F2863" s="29"/>
      <c r="G2863" s="29"/>
      <c r="H2863" s="29"/>
      <c r="I2863" s="29"/>
      <c r="J2863" s="29"/>
      <c r="K2863" s="29"/>
      <c r="L2863" s="29"/>
    </row>
    <row r="2864" spans="1:12" x14ac:dyDescent="0.2">
      <c r="A2864" s="12"/>
      <c r="B2864" s="15"/>
      <c r="C2864" s="29"/>
      <c r="D2864" s="121"/>
      <c r="E2864" s="29"/>
      <c r="F2864" s="29"/>
      <c r="G2864" s="29"/>
      <c r="H2864" s="29"/>
      <c r="I2864" s="29"/>
      <c r="J2864" s="29"/>
      <c r="K2864" s="29"/>
      <c r="L2864" s="29"/>
    </row>
    <row r="2865" spans="1:12" x14ac:dyDescent="0.2">
      <c r="A2865" s="12"/>
      <c r="B2865" s="15"/>
      <c r="C2865" s="29"/>
      <c r="D2865" s="121"/>
      <c r="E2865" s="29"/>
      <c r="F2865" s="29"/>
      <c r="G2865" s="29"/>
      <c r="H2865" s="29"/>
      <c r="I2865" s="29"/>
      <c r="J2865" s="29"/>
      <c r="K2865" s="29"/>
      <c r="L2865" s="29"/>
    </row>
    <row r="2866" spans="1:12" x14ac:dyDescent="0.2">
      <c r="A2866" s="12"/>
      <c r="B2866" s="15"/>
      <c r="C2866" s="29"/>
      <c r="D2866" s="121"/>
      <c r="E2866" s="29"/>
      <c r="F2866" s="29"/>
      <c r="G2866" s="29"/>
      <c r="H2866" s="29"/>
      <c r="I2866" s="29"/>
      <c r="J2866" s="29"/>
      <c r="K2866" s="29"/>
      <c r="L2866" s="29"/>
    </row>
    <row r="2867" spans="1:12" x14ac:dyDescent="0.2">
      <c r="A2867" s="12"/>
      <c r="B2867" s="15"/>
      <c r="C2867" s="29"/>
      <c r="D2867" s="121"/>
      <c r="E2867" s="29"/>
      <c r="F2867" s="29"/>
      <c r="G2867" s="29"/>
      <c r="H2867" s="29"/>
      <c r="I2867" s="29"/>
      <c r="J2867" s="29"/>
      <c r="K2867" s="29"/>
      <c r="L2867" s="29"/>
    </row>
    <row r="2868" spans="1:12" x14ac:dyDescent="0.2">
      <c r="A2868" s="12"/>
      <c r="B2868" s="15"/>
      <c r="C2868" s="29"/>
      <c r="D2868" s="121"/>
      <c r="E2868" s="29"/>
      <c r="F2868" s="29"/>
      <c r="G2868" s="29"/>
      <c r="H2868" s="29"/>
      <c r="I2868" s="29"/>
      <c r="J2868" s="29"/>
      <c r="K2868" s="29"/>
      <c r="L2868" s="29"/>
    </row>
    <row r="2869" spans="1:12" x14ac:dyDescent="0.2">
      <c r="A2869" s="12"/>
      <c r="B2869" s="15"/>
      <c r="C2869" s="29"/>
      <c r="D2869" s="121"/>
      <c r="E2869" s="29"/>
      <c r="F2869" s="29"/>
      <c r="G2869" s="29"/>
      <c r="H2869" s="29"/>
      <c r="I2869" s="29"/>
      <c r="J2869" s="29"/>
      <c r="K2869" s="29"/>
      <c r="L2869" s="29"/>
    </row>
    <row r="2870" spans="1:12" x14ac:dyDescent="0.2">
      <c r="A2870" s="12"/>
      <c r="B2870" s="15"/>
      <c r="C2870" s="29"/>
      <c r="D2870" s="121"/>
      <c r="E2870" s="29"/>
      <c r="F2870" s="29"/>
      <c r="G2870" s="29"/>
      <c r="H2870" s="29"/>
      <c r="I2870" s="29"/>
      <c r="J2870" s="29"/>
      <c r="K2870" s="29"/>
      <c r="L2870" s="29"/>
    </row>
    <row r="2871" spans="1:12" x14ac:dyDescent="0.2">
      <c r="A2871" s="12"/>
      <c r="B2871" s="15"/>
      <c r="C2871" s="29"/>
      <c r="D2871" s="121"/>
      <c r="E2871" s="29"/>
      <c r="F2871" s="29"/>
      <c r="G2871" s="29"/>
      <c r="H2871" s="29"/>
      <c r="I2871" s="29"/>
      <c r="J2871" s="29"/>
      <c r="K2871" s="29"/>
      <c r="L2871" s="29"/>
    </row>
    <row r="2872" spans="1:12" x14ac:dyDescent="0.2">
      <c r="A2872" s="12"/>
      <c r="B2872" s="15"/>
      <c r="C2872" s="29"/>
      <c r="D2872" s="121"/>
      <c r="E2872" s="29"/>
      <c r="F2872" s="29"/>
      <c r="G2872" s="29"/>
      <c r="H2872" s="29"/>
      <c r="I2872" s="29"/>
      <c r="J2872" s="29"/>
      <c r="K2872" s="29"/>
      <c r="L2872" s="29"/>
    </row>
    <row r="2873" spans="1:12" x14ac:dyDescent="0.2">
      <c r="A2873" s="12"/>
      <c r="B2873" s="15"/>
      <c r="C2873" s="29"/>
      <c r="D2873" s="121"/>
      <c r="E2873" s="29"/>
      <c r="F2873" s="29"/>
      <c r="G2873" s="29"/>
      <c r="H2873" s="29"/>
      <c r="I2873" s="29"/>
      <c r="J2873" s="29"/>
      <c r="K2873" s="29"/>
      <c r="L2873" s="29"/>
    </row>
    <row r="2874" spans="1:12" x14ac:dyDescent="0.2">
      <c r="A2874" s="12"/>
      <c r="B2874" s="15"/>
      <c r="C2874" s="29"/>
      <c r="D2874" s="121"/>
      <c r="E2874" s="29"/>
      <c r="F2874" s="29"/>
      <c r="G2874" s="29"/>
      <c r="H2874" s="29"/>
      <c r="I2874" s="29"/>
      <c r="J2874" s="29"/>
      <c r="K2874" s="29"/>
      <c r="L2874" s="29"/>
    </row>
    <row r="2875" spans="1:12" x14ac:dyDescent="0.2">
      <c r="A2875" s="12"/>
      <c r="B2875" s="15"/>
      <c r="C2875" s="29"/>
      <c r="D2875" s="121"/>
      <c r="E2875" s="29"/>
      <c r="F2875" s="29"/>
      <c r="G2875" s="29"/>
      <c r="H2875" s="29"/>
      <c r="I2875" s="29"/>
      <c r="J2875" s="29"/>
      <c r="K2875" s="29"/>
      <c r="L2875" s="29"/>
    </row>
    <row r="2876" spans="1:12" x14ac:dyDescent="0.2">
      <c r="A2876" s="12"/>
      <c r="B2876" s="15"/>
      <c r="C2876" s="29"/>
      <c r="D2876" s="121"/>
      <c r="E2876" s="29"/>
      <c r="F2876" s="29"/>
      <c r="G2876" s="29"/>
      <c r="H2876" s="29"/>
      <c r="I2876" s="29"/>
      <c r="J2876" s="29"/>
      <c r="K2876" s="29"/>
      <c r="L2876" s="29"/>
    </row>
    <row r="2877" spans="1:12" x14ac:dyDescent="0.2">
      <c r="A2877" s="12"/>
      <c r="B2877" s="15"/>
      <c r="C2877" s="29"/>
      <c r="D2877" s="121"/>
      <c r="E2877" s="29"/>
      <c r="F2877" s="29"/>
      <c r="G2877" s="29"/>
      <c r="H2877" s="29"/>
      <c r="I2877" s="29"/>
      <c r="J2877" s="29"/>
      <c r="K2877" s="29"/>
      <c r="L2877" s="29"/>
    </row>
    <row r="2878" spans="1:12" x14ac:dyDescent="0.2">
      <c r="A2878" s="12"/>
      <c r="B2878" s="15"/>
      <c r="C2878" s="29"/>
      <c r="D2878" s="121"/>
      <c r="E2878" s="29"/>
      <c r="F2878" s="29"/>
      <c r="G2878" s="29"/>
      <c r="H2878" s="29"/>
      <c r="I2878" s="29"/>
      <c r="J2878" s="29"/>
      <c r="K2878" s="29"/>
      <c r="L2878" s="29"/>
    </row>
    <row r="2879" spans="1:12" x14ac:dyDescent="0.2">
      <c r="A2879" s="12"/>
      <c r="B2879" s="15"/>
      <c r="C2879" s="29"/>
      <c r="D2879" s="121"/>
      <c r="E2879" s="29"/>
      <c r="F2879" s="29"/>
      <c r="G2879" s="29"/>
      <c r="H2879" s="29"/>
      <c r="I2879" s="29"/>
      <c r="J2879" s="29"/>
      <c r="K2879" s="29"/>
      <c r="L2879" s="29"/>
    </row>
    <row r="2880" spans="1:12" x14ac:dyDescent="0.2">
      <c r="A2880" s="12"/>
      <c r="B2880" s="15"/>
      <c r="C2880" s="29"/>
      <c r="D2880" s="121"/>
      <c r="E2880" s="29"/>
      <c r="F2880" s="29"/>
      <c r="G2880" s="29"/>
      <c r="H2880" s="29"/>
      <c r="I2880" s="29"/>
      <c r="J2880" s="29"/>
      <c r="K2880" s="29"/>
      <c r="L2880" s="29"/>
    </row>
    <row r="2881" spans="1:12" x14ac:dyDescent="0.2">
      <c r="A2881" s="12"/>
      <c r="B2881" s="15"/>
      <c r="C2881" s="29"/>
      <c r="D2881" s="121"/>
      <c r="E2881" s="29"/>
      <c r="F2881" s="29"/>
      <c r="G2881" s="29"/>
      <c r="H2881" s="29"/>
      <c r="I2881" s="29"/>
      <c r="J2881" s="29"/>
      <c r="K2881" s="29"/>
      <c r="L2881" s="29"/>
    </row>
    <row r="2882" spans="1:12" x14ac:dyDescent="0.2">
      <c r="A2882" s="12"/>
      <c r="B2882" s="15"/>
      <c r="C2882" s="29"/>
      <c r="D2882" s="121"/>
      <c r="E2882" s="29"/>
      <c r="F2882" s="29"/>
      <c r="G2882" s="29"/>
      <c r="H2882" s="29"/>
      <c r="I2882" s="29"/>
      <c r="J2882" s="29"/>
      <c r="K2882" s="29"/>
      <c r="L2882" s="29"/>
    </row>
    <row r="2883" spans="1:12" x14ac:dyDescent="0.2">
      <c r="A2883" s="12"/>
      <c r="B2883" s="15"/>
      <c r="C2883" s="29"/>
      <c r="D2883" s="121"/>
      <c r="E2883" s="29"/>
      <c r="F2883" s="29"/>
      <c r="G2883" s="29"/>
      <c r="H2883" s="29"/>
      <c r="I2883" s="29"/>
      <c r="J2883" s="29"/>
      <c r="K2883" s="29"/>
      <c r="L2883" s="29"/>
    </row>
    <row r="2884" spans="1:12" x14ac:dyDescent="0.2">
      <c r="A2884" s="12"/>
      <c r="B2884" s="15"/>
      <c r="C2884" s="29"/>
      <c r="D2884" s="121"/>
      <c r="E2884" s="29"/>
      <c r="F2884" s="29"/>
      <c r="G2884" s="29"/>
      <c r="H2884" s="29"/>
      <c r="I2884" s="29"/>
      <c r="J2884" s="29"/>
      <c r="K2884" s="29"/>
      <c r="L2884" s="29"/>
    </row>
    <row r="2885" spans="1:12" x14ac:dyDescent="0.2">
      <c r="A2885" s="12"/>
      <c r="B2885" s="15"/>
      <c r="C2885" s="29"/>
      <c r="D2885" s="121"/>
      <c r="E2885" s="29"/>
      <c r="F2885" s="29"/>
      <c r="G2885" s="29"/>
      <c r="H2885" s="29"/>
      <c r="I2885" s="29"/>
      <c r="J2885" s="29"/>
      <c r="K2885" s="29"/>
      <c r="L2885" s="29"/>
    </row>
    <row r="2886" spans="1:12" x14ac:dyDescent="0.2">
      <c r="A2886" s="12"/>
      <c r="B2886" s="15"/>
      <c r="C2886" s="29"/>
      <c r="D2886" s="121"/>
      <c r="E2886" s="29"/>
      <c r="F2886" s="29"/>
      <c r="G2886" s="29"/>
      <c r="H2886" s="29"/>
      <c r="I2886" s="29"/>
      <c r="J2886" s="29"/>
      <c r="K2886" s="29"/>
      <c r="L2886" s="29"/>
    </row>
    <row r="2887" spans="1:12" x14ac:dyDescent="0.2">
      <c r="A2887" s="12"/>
      <c r="B2887" s="15"/>
      <c r="C2887" s="29"/>
      <c r="D2887" s="121"/>
      <c r="E2887" s="29"/>
      <c r="F2887" s="29"/>
      <c r="G2887" s="29"/>
      <c r="H2887" s="29"/>
      <c r="I2887" s="29"/>
      <c r="J2887" s="29"/>
      <c r="K2887" s="29"/>
      <c r="L2887" s="29"/>
    </row>
    <row r="2888" spans="1:12" x14ac:dyDescent="0.2">
      <c r="A2888" s="12"/>
      <c r="B2888" s="15"/>
      <c r="C2888" s="29"/>
      <c r="D2888" s="121"/>
      <c r="E2888" s="29"/>
      <c r="F2888" s="29"/>
      <c r="G2888" s="29"/>
      <c r="H2888" s="29"/>
      <c r="I2888" s="29"/>
      <c r="J2888" s="29"/>
      <c r="K2888" s="29"/>
      <c r="L2888" s="29"/>
    </row>
    <row r="2889" spans="1:12" x14ac:dyDescent="0.2">
      <c r="A2889" s="12"/>
      <c r="B2889" s="15"/>
      <c r="C2889" s="29"/>
      <c r="D2889" s="121"/>
      <c r="E2889" s="29"/>
      <c r="F2889" s="29"/>
      <c r="G2889" s="29"/>
      <c r="H2889" s="29"/>
      <c r="I2889" s="29"/>
      <c r="J2889" s="29"/>
      <c r="K2889" s="29"/>
      <c r="L2889" s="29"/>
    </row>
    <row r="2890" spans="1:12" x14ac:dyDescent="0.2">
      <c r="A2890" s="12"/>
      <c r="B2890" s="15"/>
      <c r="C2890" s="29"/>
      <c r="D2890" s="121"/>
      <c r="E2890" s="29"/>
      <c r="F2890" s="29"/>
      <c r="G2890" s="29"/>
      <c r="H2890" s="29"/>
      <c r="I2890" s="29"/>
      <c r="J2890" s="29"/>
      <c r="K2890" s="29"/>
      <c r="L2890" s="29"/>
    </row>
    <row r="2891" spans="1:12" x14ac:dyDescent="0.2">
      <c r="A2891" s="12"/>
      <c r="B2891" s="15"/>
      <c r="C2891" s="29"/>
      <c r="D2891" s="121"/>
      <c r="E2891" s="29"/>
      <c r="F2891" s="29"/>
      <c r="G2891" s="29"/>
      <c r="H2891" s="29"/>
      <c r="I2891" s="29"/>
      <c r="J2891" s="29"/>
      <c r="K2891" s="29"/>
      <c r="L2891" s="29"/>
    </row>
    <row r="2892" spans="1:12" x14ac:dyDescent="0.2">
      <c r="A2892" s="12"/>
      <c r="B2892" s="15"/>
      <c r="C2892" s="29"/>
      <c r="D2892" s="121"/>
      <c r="E2892" s="29"/>
      <c r="F2892" s="29"/>
      <c r="G2892" s="29"/>
      <c r="H2892" s="29"/>
      <c r="I2892" s="29"/>
      <c r="J2892" s="29"/>
      <c r="K2892" s="29"/>
      <c r="L2892" s="29"/>
    </row>
    <row r="2893" spans="1:12" x14ac:dyDescent="0.2">
      <c r="A2893" s="12"/>
      <c r="B2893" s="15"/>
      <c r="C2893" s="29"/>
      <c r="D2893" s="121"/>
      <c r="E2893" s="29"/>
      <c r="F2893" s="29"/>
      <c r="G2893" s="29"/>
      <c r="H2893" s="29"/>
      <c r="I2893" s="29"/>
      <c r="J2893" s="29"/>
      <c r="K2893" s="29"/>
      <c r="L2893" s="29"/>
    </row>
    <row r="2894" spans="1:12" x14ac:dyDescent="0.2">
      <c r="A2894" s="12"/>
      <c r="B2894" s="15"/>
      <c r="C2894" s="29"/>
      <c r="D2894" s="121"/>
      <c r="E2894" s="29"/>
      <c r="F2894" s="29"/>
      <c r="G2894" s="29"/>
      <c r="H2894" s="29"/>
      <c r="I2894" s="29"/>
      <c r="J2894" s="29"/>
      <c r="K2894" s="29"/>
      <c r="L2894" s="29"/>
    </row>
    <row r="2895" spans="1:12" x14ac:dyDescent="0.2">
      <c r="A2895" s="12"/>
      <c r="B2895" s="15"/>
      <c r="C2895" s="29"/>
      <c r="D2895" s="121"/>
      <c r="E2895" s="29"/>
      <c r="F2895" s="29"/>
      <c r="G2895" s="29"/>
      <c r="H2895" s="29"/>
      <c r="I2895" s="29"/>
      <c r="J2895" s="29"/>
      <c r="K2895" s="29"/>
      <c r="L2895" s="29"/>
    </row>
    <row r="2896" spans="1:12" x14ac:dyDescent="0.2">
      <c r="A2896" s="12"/>
      <c r="B2896" s="15"/>
      <c r="C2896" s="29"/>
      <c r="D2896" s="121"/>
      <c r="E2896" s="29"/>
      <c r="F2896" s="29"/>
      <c r="G2896" s="29"/>
      <c r="H2896" s="29"/>
      <c r="I2896" s="29"/>
      <c r="J2896" s="29"/>
      <c r="K2896" s="29"/>
      <c r="L2896" s="29"/>
    </row>
    <row r="2897" spans="1:12" x14ac:dyDescent="0.2">
      <c r="A2897" s="12"/>
      <c r="B2897" s="15"/>
      <c r="C2897" s="29"/>
      <c r="D2897" s="121"/>
      <c r="E2897" s="29"/>
      <c r="F2897" s="29"/>
      <c r="G2897" s="29"/>
      <c r="H2897" s="29"/>
      <c r="I2897" s="29"/>
      <c r="J2897" s="29"/>
      <c r="K2897" s="29"/>
      <c r="L2897" s="29"/>
    </row>
    <row r="2898" spans="1:12" x14ac:dyDescent="0.2">
      <c r="A2898" s="12"/>
      <c r="B2898" s="15"/>
      <c r="C2898" s="29"/>
      <c r="D2898" s="121"/>
      <c r="E2898" s="29"/>
      <c r="F2898" s="29"/>
      <c r="G2898" s="29"/>
      <c r="H2898" s="29"/>
      <c r="I2898" s="29"/>
      <c r="J2898" s="29"/>
      <c r="K2898" s="29"/>
      <c r="L2898" s="29"/>
    </row>
    <row r="2899" spans="1:12" x14ac:dyDescent="0.2">
      <c r="A2899" s="12"/>
      <c r="B2899" s="15"/>
      <c r="C2899" s="29"/>
      <c r="D2899" s="121"/>
      <c r="E2899" s="29"/>
      <c r="F2899" s="29"/>
      <c r="G2899" s="29"/>
      <c r="H2899" s="29"/>
      <c r="I2899" s="29"/>
      <c r="J2899" s="29"/>
      <c r="K2899" s="29"/>
      <c r="L2899" s="29"/>
    </row>
    <row r="2900" spans="1:12" x14ac:dyDescent="0.2">
      <c r="A2900" s="12"/>
      <c r="B2900" s="15"/>
      <c r="C2900" s="29"/>
      <c r="D2900" s="121"/>
      <c r="E2900" s="29"/>
      <c r="F2900" s="29"/>
      <c r="G2900" s="29"/>
      <c r="H2900" s="29"/>
      <c r="I2900" s="29"/>
      <c r="J2900" s="29"/>
      <c r="K2900" s="29"/>
      <c r="L2900" s="29"/>
    </row>
    <row r="2901" spans="1:12" x14ac:dyDescent="0.2">
      <c r="A2901" s="12"/>
      <c r="B2901" s="15"/>
      <c r="C2901" s="29"/>
      <c r="D2901" s="121"/>
      <c r="E2901" s="29"/>
      <c r="F2901" s="29"/>
      <c r="G2901" s="29"/>
      <c r="H2901" s="29"/>
      <c r="I2901" s="29"/>
      <c r="J2901" s="29"/>
      <c r="K2901" s="29"/>
      <c r="L2901" s="29"/>
    </row>
    <row r="2902" spans="1:12" x14ac:dyDescent="0.2">
      <c r="A2902" s="12"/>
      <c r="B2902" s="15"/>
      <c r="C2902" s="29"/>
      <c r="D2902" s="121"/>
      <c r="E2902" s="29"/>
      <c r="F2902" s="29"/>
      <c r="G2902" s="29"/>
      <c r="H2902" s="29"/>
      <c r="I2902" s="29"/>
      <c r="J2902" s="29"/>
      <c r="K2902" s="29"/>
      <c r="L2902" s="29"/>
    </row>
    <row r="2903" spans="1:12" x14ac:dyDescent="0.2">
      <c r="A2903" s="12"/>
      <c r="B2903" s="15"/>
      <c r="C2903" s="29"/>
      <c r="D2903" s="121"/>
      <c r="E2903" s="29"/>
      <c r="F2903" s="29"/>
      <c r="G2903" s="29"/>
      <c r="H2903" s="29"/>
      <c r="I2903" s="29"/>
      <c r="J2903" s="29"/>
      <c r="K2903" s="29"/>
      <c r="L2903" s="29"/>
    </row>
    <row r="2904" spans="1:12" x14ac:dyDescent="0.2">
      <c r="A2904" s="12"/>
      <c r="B2904" s="15"/>
      <c r="C2904" s="29"/>
      <c r="D2904" s="121"/>
      <c r="E2904" s="29"/>
      <c r="F2904" s="29"/>
      <c r="G2904" s="29"/>
      <c r="H2904" s="29"/>
      <c r="I2904" s="29"/>
      <c r="J2904" s="29"/>
      <c r="K2904" s="29"/>
      <c r="L2904" s="29"/>
    </row>
    <row r="2905" spans="1:12" x14ac:dyDescent="0.2">
      <c r="A2905" s="12"/>
      <c r="B2905" s="15"/>
      <c r="C2905" s="29"/>
      <c r="D2905" s="121"/>
      <c r="E2905" s="29"/>
      <c r="F2905" s="29"/>
      <c r="G2905" s="29"/>
      <c r="H2905" s="29"/>
      <c r="I2905" s="29"/>
      <c r="J2905" s="29"/>
      <c r="K2905" s="29"/>
      <c r="L2905" s="29"/>
    </row>
    <row r="2906" spans="1:12" x14ac:dyDescent="0.2">
      <c r="A2906" s="12"/>
      <c r="B2906" s="15"/>
      <c r="C2906" s="29"/>
      <c r="D2906" s="121"/>
      <c r="E2906" s="29"/>
      <c r="F2906" s="29"/>
      <c r="G2906" s="29"/>
      <c r="H2906" s="29"/>
      <c r="I2906" s="29"/>
      <c r="J2906" s="29"/>
      <c r="K2906" s="29"/>
      <c r="L2906" s="29"/>
    </row>
    <row r="2907" spans="1:12" x14ac:dyDescent="0.2">
      <c r="A2907" s="12"/>
      <c r="B2907" s="15"/>
      <c r="C2907" s="29"/>
      <c r="D2907" s="121"/>
      <c r="E2907" s="29"/>
      <c r="F2907" s="29"/>
      <c r="G2907" s="29"/>
      <c r="H2907" s="29"/>
      <c r="I2907" s="29"/>
      <c r="J2907" s="29"/>
      <c r="K2907" s="29"/>
      <c r="L2907" s="29"/>
    </row>
    <row r="2908" spans="1:12" x14ac:dyDescent="0.2">
      <c r="A2908" s="12"/>
      <c r="B2908" s="15"/>
      <c r="C2908" s="29"/>
      <c r="D2908" s="121"/>
      <c r="E2908" s="29"/>
      <c r="F2908" s="29"/>
      <c r="G2908" s="29"/>
      <c r="H2908" s="29"/>
      <c r="I2908" s="29"/>
      <c r="J2908" s="29"/>
      <c r="K2908" s="29"/>
      <c r="L2908" s="29"/>
    </row>
    <row r="2909" spans="1:12" x14ac:dyDescent="0.2">
      <c r="A2909" s="12"/>
      <c r="B2909" s="15"/>
      <c r="C2909" s="29"/>
      <c r="D2909" s="121"/>
      <c r="E2909" s="29"/>
      <c r="F2909" s="29"/>
      <c r="G2909" s="29"/>
      <c r="H2909" s="29"/>
      <c r="I2909" s="29"/>
      <c r="J2909" s="29"/>
      <c r="K2909" s="29"/>
      <c r="L2909" s="29"/>
    </row>
    <row r="2910" spans="1:12" x14ac:dyDescent="0.2">
      <c r="A2910" s="12"/>
      <c r="B2910" s="15"/>
      <c r="C2910" s="29"/>
      <c r="D2910" s="121"/>
      <c r="E2910" s="29"/>
      <c r="F2910" s="29"/>
      <c r="G2910" s="29"/>
      <c r="H2910" s="29"/>
      <c r="I2910" s="29"/>
      <c r="J2910" s="29"/>
      <c r="K2910" s="29"/>
      <c r="L2910" s="29"/>
    </row>
    <row r="2911" spans="1:12" x14ac:dyDescent="0.2">
      <c r="A2911" s="12"/>
      <c r="B2911" s="15"/>
      <c r="C2911" s="29"/>
      <c r="D2911" s="121"/>
      <c r="E2911" s="29"/>
      <c r="F2911" s="29"/>
      <c r="G2911" s="29"/>
      <c r="H2911" s="29"/>
      <c r="I2911" s="29"/>
      <c r="J2911" s="29"/>
      <c r="K2911" s="29"/>
      <c r="L2911" s="29"/>
    </row>
    <row r="2912" spans="1:12" x14ac:dyDescent="0.2">
      <c r="A2912" s="12"/>
      <c r="B2912" s="15"/>
      <c r="C2912" s="29"/>
      <c r="D2912" s="121"/>
      <c r="E2912" s="29"/>
      <c r="F2912" s="29"/>
      <c r="G2912" s="29"/>
      <c r="H2912" s="29"/>
      <c r="I2912" s="29"/>
      <c r="J2912" s="29"/>
      <c r="K2912" s="29"/>
      <c r="L2912" s="29"/>
    </row>
    <row r="2913" spans="1:12" x14ac:dyDescent="0.2">
      <c r="A2913" s="12"/>
      <c r="B2913" s="15"/>
      <c r="C2913" s="29"/>
      <c r="D2913" s="121"/>
      <c r="E2913" s="29"/>
      <c r="F2913" s="29"/>
      <c r="G2913" s="29"/>
      <c r="H2913" s="29"/>
      <c r="I2913" s="29"/>
      <c r="J2913" s="29"/>
      <c r="K2913" s="29"/>
      <c r="L2913" s="29"/>
    </row>
    <row r="2914" spans="1:12" x14ac:dyDescent="0.2">
      <c r="A2914" s="12"/>
      <c r="B2914" s="15"/>
      <c r="C2914" s="29"/>
      <c r="D2914" s="121"/>
      <c r="E2914" s="29"/>
      <c r="F2914" s="29"/>
      <c r="G2914" s="29"/>
      <c r="H2914" s="29"/>
      <c r="I2914" s="29"/>
      <c r="J2914" s="29"/>
      <c r="K2914" s="29"/>
      <c r="L2914" s="29"/>
    </row>
    <row r="2915" spans="1:12" x14ac:dyDescent="0.2">
      <c r="A2915" s="12"/>
      <c r="B2915" s="15"/>
      <c r="C2915" s="29"/>
      <c r="D2915" s="121"/>
      <c r="E2915" s="29"/>
      <c r="F2915" s="29"/>
      <c r="G2915" s="29"/>
      <c r="H2915" s="29"/>
      <c r="I2915" s="29"/>
      <c r="J2915" s="29"/>
      <c r="K2915" s="29"/>
      <c r="L2915" s="29"/>
    </row>
    <row r="2916" spans="1:12" x14ac:dyDescent="0.2">
      <c r="A2916" s="12"/>
      <c r="B2916" s="15"/>
      <c r="C2916" s="29"/>
      <c r="D2916" s="121"/>
      <c r="E2916" s="29"/>
      <c r="F2916" s="29"/>
      <c r="G2916" s="29"/>
      <c r="H2916" s="29"/>
      <c r="I2916" s="29"/>
      <c r="J2916" s="29"/>
      <c r="K2916" s="29"/>
      <c r="L2916" s="29"/>
    </row>
    <row r="2917" spans="1:12" x14ac:dyDescent="0.2">
      <c r="A2917" s="12"/>
      <c r="B2917" s="15"/>
      <c r="C2917" s="29"/>
      <c r="D2917" s="121"/>
      <c r="E2917" s="29"/>
      <c r="F2917" s="29"/>
      <c r="G2917" s="29"/>
      <c r="H2917" s="29"/>
      <c r="I2917" s="29"/>
      <c r="J2917" s="29"/>
      <c r="K2917" s="29"/>
      <c r="L2917" s="29"/>
    </row>
    <row r="2918" spans="1:12" x14ac:dyDescent="0.2">
      <c r="A2918" s="12"/>
      <c r="B2918" s="15"/>
      <c r="C2918" s="29"/>
      <c r="D2918" s="121"/>
      <c r="E2918" s="29"/>
      <c r="F2918" s="29"/>
      <c r="G2918" s="29"/>
      <c r="H2918" s="29"/>
      <c r="I2918" s="29"/>
      <c r="J2918" s="29"/>
      <c r="K2918" s="29"/>
      <c r="L2918" s="29"/>
    </row>
    <row r="2919" spans="1:12" x14ac:dyDescent="0.2">
      <c r="A2919" s="12"/>
      <c r="B2919" s="15"/>
      <c r="C2919" s="29"/>
      <c r="D2919" s="121"/>
      <c r="E2919" s="29"/>
      <c r="F2919" s="29"/>
      <c r="G2919" s="29"/>
      <c r="H2919" s="29"/>
      <c r="I2919" s="29"/>
      <c r="J2919" s="29"/>
      <c r="K2919" s="29"/>
      <c r="L2919" s="29"/>
    </row>
    <row r="2920" spans="1:12" x14ac:dyDescent="0.2">
      <c r="A2920" s="12"/>
      <c r="B2920" s="15"/>
      <c r="C2920" s="29"/>
      <c r="D2920" s="121"/>
      <c r="E2920" s="29"/>
      <c r="F2920" s="29"/>
      <c r="G2920" s="29"/>
      <c r="H2920" s="29"/>
      <c r="I2920" s="29"/>
      <c r="J2920" s="29"/>
      <c r="K2920" s="29"/>
      <c r="L2920" s="29"/>
    </row>
    <row r="2921" spans="1:12" x14ac:dyDescent="0.2">
      <c r="A2921" s="12"/>
      <c r="B2921" s="15"/>
      <c r="C2921" s="29"/>
      <c r="D2921" s="121"/>
      <c r="E2921" s="29"/>
      <c r="F2921" s="29"/>
      <c r="G2921" s="29"/>
      <c r="H2921" s="29"/>
      <c r="I2921" s="29"/>
      <c r="J2921" s="29"/>
      <c r="K2921" s="29"/>
      <c r="L2921" s="29"/>
    </row>
    <row r="2922" spans="1:12" x14ac:dyDescent="0.2">
      <c r="A2922" s="12"/>
      <c r="B2922" s="15"/>
      <c r="C2922" s="29"/>
      <c r="D2922" s="121"/>
      <c r="E2922" s="29"/>
      <c r="F2922" s="29"/>
      <c r="G2922" s="29"/>
      <c r="H2922" s="29"/>
      <c r="I2922" s="29"/>
      <c r="J2922" s="29"/>
      <c r="K2922" s="29"/>
      <c r="L2922" s="29"/>
    </row>
    <row r="2923" spans="1:12" x14ac:dyDescent="0.2">
      <c r="A2923" s="12"/>
      <c r="B2923" s="15"/>
      <c r="C2923" s="29"/>
      <c r="D2923" s="121"/>
      <c r="E2923" s="29"/>
      <c r="F2923" s="29"/>
      <c r="G2923" s="29"/>
      <c r="H2923" s="29"/>
      <c r="I2923" s="29"/>
      <c r="J2923" s="29"/>
      <c r="K2923" s="29"/>
      <c r="L2923" s="29"/>
    </row>
    <row r="2924" spans="1:12" x14ac:dyDescent="0.2">
      <c r="A2924" s="12"/>
      <c r="B2924" s="15"/>
      <c r="C2924" s="29"/>
      <c r="D2924" s="121"/>
      <c r="E2924" s="29"/>
      <c r="F2924" s="29"/>
      <c r="G2924" s="29"/>
      <c r="H2924" s="29"/>
      <c r="I2924" s="29"/>
      <c r="J2924" s="29"/>
      <c r="K2924" s="29"/>
      <c r="L2924" s="29"/>
    </row>
    <row r="2925" spans="1:12" x14ac:dyDescent="0.2">
      <c r="A2925" s="12"/>
      <c r="B2925" s="15"/>
      <c r="C2925" s="29"/>
      <c r="D2925" s="121"/>
      <c r="E2925" s="29"/>
      <c r="F2925" s="29"/>
      <c r="G2925" s="29"/>
      <c r="H2925" s="29"/>
      <c r="I2925" s="29"/>
      <c r="J2925" s="29"/>
      <c r="K2925" s="29"/>
      <c r="L2925" s="29"/>
    </row>
    <row r="2926" spans="1:12" x14ac:dyDescent="0.2">
      <c r="A2926" s="12"/>
      <c r="B2926" s="15"/>
      <c r="C2926" s="29"/>
      <c r="D2926" s="121"/>
      <c r="E2926" s="29"/>
      <c r="F2926" s="29"/>
      <c r="G2926" s="29"/>
      <c r="H2926" s="29"/>
      <c r="I2926" s="29"/>
      <c r="J2926" s="29"/>
      <c r="K2926" s="29"/>
      <c r="L2926" s="29"/>
    </row>
    <row r="2927" spans="1:12" x14ac:dyDescent="0.2">
      <c r="A2927" s="12"/>
      <c r="B2927" s="15"/>
      <c r="C2927" s="29"/>
      <c r="D2927" s="121"/>
      <c r="E2927" s="29"/>
      <c r="F2927" s="29"/>
      <c r="G2927" s="29"/>
      <c r="H2927" s="29"/>
      <c r="I2927" s="29"/>
      <c r="J2927" s="29"/>
      <c r="K2927" s="29"/>
      <c r="L2927" s="29"/>
    </row>
    <row r="2928" spans="1:12" x14ac:dyDescent="0.2">
      <c r="A2928" s="12"/>
      <c r="B2928" s="15"/>
      <c r="C2928" s="29"/>
      <c r="D2928" s="121"/>
      <c r="E2928" s="29"/>
      <c r="F2928" s="29"/>
      <c r="G2928" s="29"/>
      <c r="H2928" s="29"/>
      <c r="I2928" s="29"/>
      <c r="J2928" s="29"/>
      <c r="K2928" s="29"/>
      <c r="L2928" s="29"/>
    </row>
    <row r="2929" spans="1:12" x14ac:dyDescent="0.2">
      <c r="A2929" s="12"/>
      <c r="B2929" s="15"/>
      <c r="C2929" s="29"/>
      <c r="D2929" s="121"/>
      <c r="E2929" s="29"/>
      <c r="F2929" s="29"/>
      <c r="G2929" s="29"/>
      <c r="H2929" s="29"/>
      <c r="I2929" s="29"/>
      <c r="J2929" s="29"/>
      <c r="K2929" s="29"/>
      <c r="L2929" s="29"/>
    </row>
    <row r="2930" spans="1:12" x14ac:dyDescent="0.2">
      <c r="A2930" s="12"/>
      <c r="B2930" s="15"/>
      <c r="C2930" s="29"/>
      <c r="D2930" s="121"/>
      <c r="E2930" s="29"/>
      <c r="F2930" s="29"/>
      <c r="G2930" s="29"/>
      <c r="H2930" s="29"/>
      <c r="I2930" s="29"/>
      <c r="J2930" s="29"/>
      <c r="K2930" s="29"/>
      <c r="L2930" s="29"/>
    </row>
    <row r="2931" spans="1:12" x14ac:dyDescent="0.2">
      <c r="A2931" s="12"/>
      <c r="B2931" s="15"/>
      <c r="C2931" s="29"/>
      <c r="D2931" s="121"/>
      <c r="E2931" s="29"/>
      <c r="F2931" s="29"/>
      <c r="G2931" s="29"/>
      <c r="H2931" s="29"/>
      <c r="I2931" s="29"/>
      <c r="J2931" s="29"/>
      <c r="K2931" s="29"/>
      <c r="L2931" s="29"/>
    </row>
    <row r="2932" spans="1:12" x14ac:dyDescent="0.2">
      <c r="A2932" s="12"/>
      <c r="B2932" s="15"/>
      <c r="C2932" s="29"/>
      <c r="D2932" s="121"/>
      <c r="E2932" s="29"/>
      <c r="F2932" s="29"/>
      <c r="G2932" s="29"/>
      <c r="H2932" s="29"/>
      <c r="I2932" s="29"/>
      <c r="J2932" s="29"/>
      <c r="K2932" s="29"/>
      <c r="L2932" s="29"/>
    </row>
    <row r="2933" spans="1:12" x14ac:dyDescent="0.2">
      <c r="A2933" s="12"/>
      <c r="B2933" s="15"/>
      <c r="C2933" s="29"/>
      <c r="D2933" s="121"/>
      <c r="E2933" s="29"/>
      <c r="F2933" s="29"/>
      <c r="G2933" s="29"/>
      <c r="H2933" s="29"/>
      <c r="I2933" s="29"/>
      <c r="J2933" s="29"/>
      <c r="K2933" s="29"/>
      <c r="L2933" s="29"/>
    </row>
    <row r="2934" spans="1:12" x14ac:dyDescent="0.2">
      <c r="A2934" s="12"/>
      <c r="B2934" s="15"/>
      <c r="C2934" s="29"/>
      <c r="D2934" s="121"/>
      <c r="E2934" s="29"/>
      <c r="F2934" s="29"/>
      <c r="G2934" s="29"/>
      <c r="H2934" s="29"/>
      <c r="I2934" s="29"/>
      <c r="J2934" s="29"/>
      <c r="K2934" s="29"/>
      <c r="L2934" s="29"/>
    </row>
    <row r="2935" spans="1:12" x14ac:dyDescent="0.2">
      <c r="A2935" s="12"/>
      <c r="B2935" s="15"/>
      <c r="C2935" s="29"/>
      <c r="D2935" s="121"/>
      <c r="E2935" s="29"/>
      <c r="F2935" s="29"/>
      <c r="G2935" s="29"/>
      <c r="H2935" s="29"/>
      <c r="I2935" s="29"/>
      <c r="J2935" s="29"/>
      <c r="K2935" s="29"/>
      <c r="L2935" s="29"/>
    </row>
    <row r="2936" spans="1:12" x14ac:dyDescent="0.2">
      <c r="A2936" s="12"/>
      <c r="B2936" s="15"/>
      <c r="C2936" s="29"/>
      <c r="D2936" s="121"/>
      <c r="E2936" s="29"/>
      <c r="F2936" s="29"/>
      <c r="G2936" s="29"/>
      <c r="H2936" s="29"/>
      <c r="I2936" s="29"/>
      <c r="J2936" s="29"/>
      <c r="K2936" s="29"/>
      <c r="L2936" s="29"/>
    </row>
    <row r="2937" spans="1:12" x14ac:dyDescent="0.2">
      <c r="A2937" s="12"/>
      <c r="B2937" s="15"/>
      <c r="C2937" s="29"/>
      <c r="D2937" s="121"/>
      <c r="E2937" s="29"/>
      <c r="F2937" s="29"/>
      <c r="G2937" s="29"/>
      <c r="H2937" s="29"/>
      <c r="I2937" s="29"/>
      <c r="J2937" s="29"/>
      <c r="K2937" s="29"/>
      <c r="L2937" s="29"/>
    </row>
    <row r="2938" spans="1:12" x14ac:dyDescent="0.2">
      <c r="A2938" s="12"/>
      <c r="B2938" s="15"/>
      <c r="C2938" s="29"/>
      <c r="D2938" s="121"/>
      <c r="E2938" s="29"/>
      <c r="F2938" s="29"/>
      <c r="G2938" s="29"/>
      <c r="H2938" s="29"/>
      <c r="I2938" s="29"/>
      <c r="J2938" s="29"/>
      <c r="K2938" s="29"/>
      <c r="L2938" s="29"/>
    </row>
    <row r="2939" spans="1:12" x14ac:dyDescent="0.2">
      <c r="A2939" s="12"/>
      <c r="B2939" s="15"/>
      <c r="C2939" s="29"/>
      <c r="D2939" s="121"/>
      <c r="E2939" s="29"/>
      <c r="F2939" s="29"/>
      <c r="G2939" s="29"/>
      <c r="H2939" s="29"/>
      <c r="I2939" s="29"/>
      <c r="J2939" s="29"/>
      <c r="K2939" s="29"/>
      <c r="L2939" s="29"/>
    </row>
    <row r="2940" spans="1:12" x14ac:dyDescent="0.2">
      <c r="A2940" s="12"/>
      <c r="B2940" s="15"/>
      <c r="C2940" s="29"/>
      <c r="D2940" s="121"/>
      <c r="E2940" s="29"/>
      <c r="F2940" s="29"/>
      <c r="G2940" s="29"/>
      <c r="H2940" s="29"/>
      <c r="I2940" s="29"/>
      <c r="J2940" s="29"/>
      <c r="K2940" s="29"/>
      <c r="L2940" s="29"/>
    </row>
    <row r="2941" spans="1:12" x14ac:dyDescent="0.2">
      <c r="A2941" s="12"/>
      <c r="B2941" s="15"/>
      <c r="C2941" s="29"/>
      <c r="D2941" s="121"/>
      <c r="E2941" s="29"/>
      <c r="F2941" s="29"/>
      <c r="G2941" s="29"/>
      <c r="H2941" s="29"/>
      <c r="I2941" s="29"/>
      <c r="J2941" s="29"/>
      <c r="K2941" s="29"/>
      <c r="L2941" s="29"/>
    </row>
    <row r="2942" spans="1:12" x14ac:dyDescent="0.2">
      <c r="A2942" s="12"/>
      <c r="B2942" s="15"/>
      <c r="C2942" s="29"/>
      <c r="D2942" s="121"/>
      <c r="E2942" s="29"/>
      <c r="F2942" s="29"/>
      <c r="G2942" s="29"/>
      <c r="H2942" s="29"/>
      <c r="I2942" s="29"/>
      <c r="J2942" s="29"/>
      <c r="K2942" s="29"/>
      <c r="L2942" s="29"/>
    </row>
    <row r="2943" spans="1:12" x14ac:dyDescent="0.2">
      <c r="A2943" s="12"/>
      <c r="B2943" s="15"/>
      <c r="C2943" s="29"/>
      <c r="D2943" s="121"/>
      <c r="E2943" s="29"/>
      <c r="F2943" s="29"/>
      <c r="G2943" s="29"/>
      <c r="H2943" s="29"/>
      <c r="I2943" s="29"/>
      <c r="J2943" s="29"/>
      <c r="K2943" s="29"/>
      <c r="L2943" s="29"/>
    </row>
    <row r="2944" spans="1:12" x14ac:dyDescent="0.2">
      <c r="A2944" s="12"/>
      <c r="B2944" s="15"/>
      <c r="C2944" s="29"/>
      <c r="D2944" s="121"/>
      <c r="E2944" s="29"/>
      <c r="F2944" s="29"/>
      <c r="G2944" s="29"/>
      <c r="H2944" s="29"/>
      <c r="I2944" s="29"/>
      <c r="J2944" s="29"/>
      <c r="K2944" s="29"/>
      <c r="L2944" s="29"/>
    </row>
    <row r="2945" spans="1:12" x14ac:dyDescent="0.2">
      <c r="A2945" s="12"/>
      <c r="B2945" s="15"/>
      <c r="C2945" s="29"/>
      <c r="D2945" s="121"/>
      <c r="E2945" s="29"/>
      <c r="F2945" s="29"/>
      <c r="G2945" s="29"/>
      <c r="H2945" s="29"/>
      <c r="I2945" s="29"/>
      <c r="J2945" s="29"/>
      <c r="K2945" s="29"/>
      <c r="L2945" s="29"/>
    </row>
    <row r="2946" spans="1:12" x14ac:dyDescent="0.2">
      <c r="A2946" s="12"/>
      <c r="B2946" s="15"/>
      <c r="C2946" s="29"/>
      <c r="D2946" s="121"/>
      <c r="E2946" s="29"/>
      <c r="F2946" s="29"/>
      <c r="G2946" s="29"/>
      <c r="H2946" s="29"/>
      <c r="I2946" s="29"/>
      <c r="J2946" s="29"/>
      <c r="K2946" s="29"/>
      <c r="L2946" s="29"/>
    </row>
    <row r="2947" spans="1:12" x14ac:dyDescent="0.2">
      <c r="A2947" s="12"/>
      <c r="B2947" s="15"/>
      <c r="C2947" s="29"/>
      <c r="D2947" s="121"/>
      <c r="E2947" s="29"/>
      <c r="F2947" s="29"/>
      <c r="G2947" s="29"/>
      <c r="H2947" s="29"/>
      <c r="I2947" s="29"/>
      <c r="J2947" s="29"/>
      <c r="K2947" s="29"/>
      <c r="L2947" s="29"/>
    </row>
    <row r="2948" spans="1:12" x14ac:dyDescent="0.2">
      <c r="A2948" s="12"/>
      <c r="B2948" s="15"/>
      <c r="C2948" s="29"/>
      <c r="D2948" s="121"/>
      <c r="E2948" s="29"/>
      <c r="F2948" s="29"/>
      <c r="G2948" s="29"/>
      <c r="H2948" s="29"/>
      <c r="I2948" s="29"/>
      <c r="J2948" s="29"/>
      <c r="K2948" s="29"/>
      <c r="L2948" s="29"/>
    </row>
    <row r="2949" spans="1:12" x14ac:dyDescent="0.2">
      <c r="A2949" s="12"/>
      <c r="B2949" s="15"/>
      <c r="C2949" s="29"/>
      <c r="D2949" s="121"/>
      <c r="E2949" s="29"/>
      <c r="F2949" s="29"/>
      <c r="G2949" s="29"/>
      <c r="H2949" s="29"/>
      <c r="I2949" s="29"/>
      <c r="J2949" s="29"/>
      <c r="K2949" s="29"/>
      <c r="L2949" s="29"/>
    </row>
    <row r="2950" spans="1:12" x14ac:dyDescent="0.2">
      <c r="A2950" s="12"/>
      <c r="B2950" s="15"/>
      <c r="C2950" s="29"/>
      <c r="D2950" s="121"/>
      <c r="E2950" s="29"/>
      <c r="F2950" s="29"/>
      <c r="G2950" s="29"/>
      <c r="H2950" s="29"/>
      <c r="I2950" s="29"/>
      <c r="J2950" s="29"/>
      <c r="K2950" s="29"/>
      <c r="L2950" s="29"/>
    </row>
    <row r="2951" spans="1:12" x14ac:dyDescent="0.2">
      <c r="A2951" s="12"/>
      <c r="B2951" s="15"/>
      <c r="C2951" s="29"/>
      <c r="D2951" s="121"/>
      <c r="E2951" s="29"/>
      <c r="F2951" s="29"/>
      <c r="G2951" s="29"/>
      <c r="H2951" s="29"/>
      <c r="I2951" s="29"/>
      <c r="J2951" s="29"/>
      <c r="K2951" s="29"/>
      <c r="L2951" s="29"/>
    </row>
    <row r="2952" spans="1:12" x14ac:dyDescent="0.2">
      <c r="A2952" s="12"/>
      <c r="B2952" s="15"/>
      <c r="C2952" s="29"/>
      <c r="D2952" s="121"/>
      <c r="E2952" s="29"/>
      <c r="F2952" s="29"/>
      <c r="G2952" s="29"/>
      <c r="H2952" s="29"/>
      <c r="I2952" s="29"/>
      <c r="J2952" s="29"/>
      <c r="K2952" s="29"/>
      <c r="L2952" s="29"/>
    </row>
    <row r="2953" spans="1:12" x14ac:dyDescent="0.2">
      <c r="A2953" s="12"/>
      <c r="B2953" s="15"/>
      <c r="C2953" s="29"/>
      <c r="D2953" s="121"/>
      <c r="E2953" s="29"/>
      <c r="F2953" s="29"/>
      <c r="G2953" s="29"/>
      <c r="H2953" s="29"/>
      <c r="I2953" s="29"/>
      <c r="J2953" s="29"/>
      <c r="K2953" s="29"/>
      <c r="L2953" s="29"/>
    </row>
    <row r="2954" spans="1:12" x14ac:dyDescent="0.2">
      <c r="A2954" s="12"/>
      <c r="B2954" s="15"/>
      <c r="C2954" s="29"/>
      <c r="D2954" s="121"/>
      <c r="E2954" s="29"/>
      <c r="F2954" s="29"/>
      <c r="G2954" s="29"/>
      <c r="H2954" s="29"/>
      <c r="I2954" s="29"/>
      <c r="J2954" s="29"/>
      <c r="K2954" s="29"/>
      <c r="L2954" s="29"/>
    </row>
    <row r="2955" spans="1:12" x14ac:dyDescent="0.2">
      <c r="A2955" s="12"/>
      <c r="B2955" s="15"/>
      <c r="C2955" s="29"/>
      <c r="D2955" s="121"/>
      <c r="E2955" s="29"/>
      <c r="F2955" s="29"/>
      <c r="G2955" s="29"/>
      <c r="H2955" s="29"/>
      <c r="I2955" s="29"/>
      <c r="J2955" s="29"/>
      <c r="K2955" s="29"/>
      <c r="L2955" s="29"/>
    </row>
    <row r="2956" spans="1:12" x14ac:dyDescent="0.2">
      <c r="A2956" s="12"/>
      <c r="B2956" s="15"/>
      <c r="C2956" s="29"/>
      <c r="D2956" s="121"/>
      <c r="E2956" s="29"/>
      <c r="F2956" s="29"/>
      <c r="G2956" s="29"/>
      <c r="H2956" s="29"/>
      <c r="I2956" s="29"/>
      <c r="J2956" s="29"/>
      <c r="K2956" s="29"/>
      <c r="L2956" s="29"/>
    </row>
    <row r="2957" spans="1:12" x14ac:dyDescent="0.2">
      <c r="A2957" s="12"/>
      <c r="B2957" s="15"/>
      <c r="C2957" s="29"/>
      <c r="D2957" s="121"/>
      <c r="E2957" s="29"/>
      <c r="F2957" s="29"/>
      <c r="G2957" s="29"/>
      <c r="H2957" s="29"/>
      <c r="I2957" s="29"/>
      <c r="J2957" s="29"/>
      <c r="K2957" s="29"/>
      <c r="L2957" s="29"/>
    </row>
    <row r="2958" spans="1:12" x14ac:dyDescent="0.2">
      <c r="A2958" s="12"/>
      <c r="B2958" s="15"/>
      <c r="C2958" s="29"/>
      <c r="D2958" s="121"/>
      <c r="E2958" s="29"/>
      <c r="F2958" s="29"/>
      <c r="G2958" s="29"/>
      <c r="H2958" s="29"/>
      <c r="I2958" s="29"/>
      <c r="J2958" s="29"/>
      <c r="K2958" s="29"/>
      <c r="L2958" s="29"/>
    </row>
    <row r="2959" spans="1:12" x14ac:dyDescent="0.2">
      <c r="A2959" s="12"/>
      <c r="B2959" s="15"/>
      <c r="C2959" s="29"/>
      <c r="D2959" s="121"/>
      <c r="E2959" s="29"/>
      <c r="F2959" s="29"/>
      <c r="G2959" s="29"/>
      <c r="H2959" s="29"/>
      <c r="I2959" s="29"/>
      <c r="J2959" s="29"/>
      <c r="K2959" s="29"/>
      <c r="L2959" s="29"/>
    </row>
    <row r="2960" spans="1:12" x14ac:dyDescent="0.2">
      <c r="A2960" s="12"/>
      <c r="B2960" s="15"/>
      <c r="C2960" s="29"/>
      <c r="D2960" s="121"/>
      <c r="E2960" s="29"/>
      <c r="F2960" s="29"/>
      <c r="G2960" s="29"/>
      <c r="H2960" s="29"/>
      <c r="I2960" s="29"/>
      <c r="J2960" s="29"/>
      <c r="K2960" s="29"/>
      <c r="L2960" s="29"/>
    </row>
    <row r="2961" spans="1:12" x14ac:dyDescent="0.2">
      <c r="A2961" s="12"/>
      <c r="B2961" s="15"/>
      <c r="C2961" s="29"/>
      <c r="D2961" s="121"/>
      <c r="E2961" s="29"/>
      <c r="F2961" s="29"/>
      <c r="G2961" s="29"/>
      <c r="H2961" s="29"/>
      <c r="I2961" s="29"/>
      <c r="J2961" s="29"/>
      <c r="K2961" s="29"/>
      <c r="L2961" s="29"/>
    </row>
    <row r="2962" spans="1:12" x14ac:dyDescent="0.2">
      <c r="A2962" s="12"/>
      <c r="B2962" s="15"/>
      <c r="C2962" s="29"/>
      <c r="D2962" s="121"/>
      <c r="E2962" s="29"/>
      <c r="F2962" s="29"/>
      <c r="G2962" s="29"/>
      <c r="H2962" s="29"/>
      <c r="I2962" s="29"/>
      <c r="J2962" s="29"/>
      <c r="K2962" s="29"/>
      <c r="L2962" s="29"/>
    </row>
    <row r="2963" spans="1:12" x14ac:dyDescent="0.2">
      <c r="A2963" s="12"/>
      <c r="B2963" s="15"/>
      <c r="C2963" s="29"/>
      <c r="D2963" s="121"/>
      <c r="E2963" s="29"/>
      <c r="F2963" s="29"/>
      <c r="G2963" s="29"/>
      <c r="H2963" s="29"/>
      <c r="I2963" s="29"/>
      <c r="J2963" s="29"/>
      <c r="K2963" s="29"/>
      <c r="L2963" s="29"/>
    </row>
    <row r="2964" spans="1:12" x14ac:dyDescent="0.2">
      <c r="A2964" s="12"/>
      <c r="B2964" s="15"/>
      <c r="C2964" s="29"/>
      <c r="D2964" s="121"/>
      <c r="E2964" s="29"/>
      <c r="F2964" s="29"/>
      <c r="G2964" s="29"/>
      <c r="H2964" s="29"/>
      <c r="I2964" s="29"/>
      <c r="J2964" s="29"/>
      <c r="K2964" s="29"/>
      <c r="L2964" s="29"/>
    </row>
    <row r="2965" spans="1:12" x14ac:dyDescent="0.2">
      <c r="A2965" s="12"/>
      <c r="B2965" s="15"/>
      <c r="C2965" s="29"/>
      <c r="D2965" s="121"/>
      <c r="E2965" s="29"/>
      <c r="F2965" s="29"/>
      <c r="G2965" s="29"/>
      <c r="H2965" s="29"/>
      <c r="I2965" s="29"/>
      <c r="J2965" s="29"/>
      <c r="K2965" s="29"/>
      <c r="L2965" s="29"/>
    </row>
    <row r="2966" spans="1:12" x14ac:dyDescent="0.2">
      <c r="A2966" s="12"/>
      <c r="B2966" s="15"/>
      <c r="C2966" s="29"/>
      <c r="D2966" s="121"/>
      <c r="E2966" s="29"/>
      <c r="F2966" s="29"/>
      <c r="G2966" s="29"/>
      <c r="H2966" s="29"/>
      <c r="I2966" s="29"/>
      <c r="J2966" s="29"/>
      <c r="K2966" s="29"/>
      <c r="L2966" s="29"/>
    </row>
    <row r="2967" spans="1:12" x14ac:dyDescent="0.2">
      <c r="A2967" s="12"/>
      <c r="B2967" s="15"/>
      <c r="C2967" s="29"/>
      <c r="D2967" s="121"/>
      <c r="E2967" s="29"/>
      <c r="F2967" s="29"/>
      <c r="G2967" s="29"/>
      <c r="H2967" s="29"/>
      <c r="I2967" s="29"/>
      <c r="J2967" s="29"/>
      <c r="K2967" s="29"/>
      <c r="L2967" s="29"/>
    </row>
    <row r="2968" spans="1:12" x14ac:dyDescent="0.2">
      <c r="A2968" s="12"/>
      <c r="B2968" s="15"/>
      <c r="C2968" s="29"/>
      <c r="D2968" s="121"/>
      <c r="E2968" s="29"/>
      <c r="F2968" s="29"/>
      <c r="G2968" s="29"/>
      <c r="H2968" s="29"/>
      <c r="I2968" s="29"/>
      <c r="J2968" s="29"/>
      <c r="K2968" s="29"/>
      <c r="L2968" s="29"/>
    </row>
    <row r="2969" spans="1:12" x14ac:dyDescent="0.2">
      <c r="A2969" s="12"/>
      <c r="B2969" s="15"/>
      <c r="C2969" s="29"/>
      <c r="D2969" s="121"/>
      <c r="E2969" s="29"/>
      <c r="F2969" s="29"/>
      <c r="G2969" s="29"/>
      <c r="H2969" s="29"/>
      <c r="I2969" s="29"/>
      <c r="J2969" s="29"/>
      <c r="K2969" s="29"/>
      <c r="L2969" s="29"/>
    </row>
    <row r="2970" spans="1:12" x14ac:dyDescent="0.2">
      <c r="A2970" s="12"/>
      <c r="B2970" s="15"/>
      <c r="C2970" s="29"/>
      <c r="D2970" s="121"/>
      <c r="E2970" s="29"/>
      <c r="F2970" s="29"/>
      <c r="G2970" s="29"/>
      <c r="H2970" s="29"/>
      <c r="I2970" s="29"/>
      <c r="J2970" s="29"/>
      <c r="K2970" s="29"/>
      <c r="L2970" s="29"/>
    </row>
    <row r="2971" spans="1:12" x14ac:dyDescent="0.2">
      <c r="A2971" s="12"/>
      <c r="B2971" s="15"/>
      <c r="C2971" s="29"/>
      <c r="D2971" s="121"/>
      <c r="E2971" s="29"/>
      <c r="F2971" s="29"/>
      <c r="G2971" s="29"/>
      <c r="H2971" s="29"/>
      <c r="I2971" s="29"/>
      <c r="J2971" s="29"/>
      <c r="K2971" s="29"/>
      <c r="L2971" s="29"/>
    </row>
    <row r="2972" spans="1:12" x14ac:dyDescent="0.2">
      <c r="A2972" s="12"/>
      <c r="B2972" s="15"/>
      <c r="C2972" s="29"/>
      <c r="D2972" s="121"/>
      <c r="E2972" s="29"/>
      <c r="F2972" s="29"/>
      <c r="G2972" s="29"/>
      <c r="H2972" s="29"/>
      <c r="I2972" s="29"/>
      <c r="J2972" s="29"/>
      <c r="K2972" s="29"/>
      <c r="L2972" s="29"/>
    </row>
    <row r="2973" spans="1:12" x14ac:dyDescent="0.2">
      <c r="A2973" s="12"/>
      <c r="B2973" s="15"/>
      <c r="C2973" s="29"/>
      <c r="D2973" s="121"/>
      <c r="E2973" s="29"/>
      <c r="F2973" s="29"/>
      <c r="G2973" s="29"/>
      <c r="H2973" s="29"/>
      <c r="I2973" s="29"/>
      <c r="J2973" s="29"/>
      <c r="K2973" s="29"/>
      <c r="L2973" s="29"/>
    </row>
    <row r="2974" spans="1:12" x14ac:dyDescent="0.2">
      <c r="A2974" s="12"/>
      <c r="B2974" s="15"/>
      <c r="C2974" s="29"/>
      <c r="D2974" s="121"/>
      <c r="E2974" s="29"/>
      <c r="F2974" s="29"/>
      <c r="G2974" s="29"/>
      <c r="H2974" s="29"/>
      <c r="I2974" s="29"/>
      <c r="J2974" s="29"/>
      <c r="K2974" s="29"/>
      <c r="L2974" s="29"/>
    </row>
    <row r="2975" spans="1:12" x14ac:dyDescent="0.2">
      <c r="A2975" s="12"/>
      <c r="B2975" s="15"/>
      <c r="C2975" s="29"/>
      <c r="D2975" s="121"/>
      <c r="E2975" s="29"/>
      <c r="F2975" s="29"/>
      <c r="G2975" s="29"/>
      <c r="H2975" s="29"/>
      <c r="I2975" s="29"/>
      <c r="J2975" s="29"/>
      <c r="K2975" s="29"/>
      <c r="L2975" s="29"/>
    </row>
    <row r="2976" spans="1:12" x14ac:dyDescent="0.2">
      <c r="A2976" s="12"/>
      <c r="B2976" s="15"/>
      <c r="C2976" s="29"/>
      <c r="D2976" s="121"/>
      <c r="E2976" s="29"/>
      <c r="F2976" s="29"/>
      <c r="G2976" s="29"/>
      <c r="H2976" s="29"/>
      <c r="I2976" s="29"/>
      <c r="J2976" s="29"/>
      <c r="K2976" s="29"/>
      <c r="L2976" s="29"/>
    </row>
    <row r="2977" spans="1:12" x14ac:dyDescent="0.2">
      <c r="A2977" s="12"/>
      <c r="B2977" s="15"/>
      <c r="C2977" s="29"/>
      <c r="D2977" s="121"/>
      <c r="E2977" s="29"/>
      <c r="F2977" s="29"/>
      <c r="G2977" s="29"/>
      <c r="H2977" s="29"/>
      <c r="I2977" s="29"/>
      <c r="J2977" s="29"/>
      <c r="K2977" s="29"/>
      <c r="L2977" s="29"/>
    </row>
    <row r="2978" spans="1:12" x14ac:dyDescent="0.2">
      <c r="A2978" s="12"/>
      <c r="B2978" s="15"/>
      <c r="C2978" s="29"/>
      <c r="D2978" s="121"/>
      <c r="E2978" s="29"/>
      <c r="F2978" s="29"/>
      <c r="G2978" s="29"/>
      <c r="H2978" s="29"/>
      <c r="I2978" s="29"/>
      <c r="J2978" s="29"/>
      <c r="K2978" s="29"/>
      <c r="L2978" s="29"/>
    </row>
    <row r="2979" spans="1:12" x14ac:dyDescent="0.2">
      <c r="A2979" s="12"/>
      <c r="B2979" s="15"/>
      <c r="C2979" s="29"/>
      <c r="D2979" s="121"/>
      <c r="E2979" s="29"/>
      <c r="F2979" s="29"/>
      <c r="G2979" s="29"/>
      <c r="H2979" s="29"/>
      <c r="I2979" s="29"/>
      <c r="J2979" s="29"/>
      <c r="K2979" s="29"/>
      <c r="L2979" s="29"/>
    </row>
    <row r="2980" spans="1:12" x14ac:dyDescent="0.2">
      <c r="A2980" s="12"/>
      <c r="B2980" s="15"/>
      <c r="C2980" s="29"/>
      <c r="D2980" s="121"/>
      <c r="E2980" s="29"/>
      <c r="F2980" s="29"/>
      <c r="G2980" s="29"/>
      <c r="H2980" s="29"/>
      <c r="I2980" s="29"/>
      <c r="J2980" s="29"/>
      <c r="K2980" s="29"/>
      <c r="L2980" s="29"/>
    </row>
    <row r="2981" spans="1:12" x14ac:dyDescent="0.2">
      <c r="A2981" s="12"/>
      <c r="B2981" s="15"/>
      <c r="C2981" s="29"/>
      <c r="D2981" s="121"/>
      <c r="E2981" s="29"/>
      <c r="F2981" s="29"/>
      <c r="G2981" s="29"/>
      <c r="H2981" s="29"/>
      <c r="I2981" s="29"/>
      <c r="J2981" s="29"/>
      <c r="K2981" s="29"/>
      <c r="L2981" s="29"/>
    </row>
    <row r="2982" spans="1:12" x14ac:dyDescent="0.2">
      <c r="A2982" s="12"/>
      <c r="B2982" s="15"/>
      <c r="C2982" s="29"/>
      <c r="D2982" s="121"/>
      <c r="E2982" s="29"/>
      <c r="F2982" s="29"/>
      <c r="G2982" s="29"/>
      <c r="H2982" s="29"/>
      <c r="I2982" s="29"/>
      <c r="J2982" s="29"/>
      <c r="K2982" s="29"/>
      <c r="L2982" s="29"/>
    </row>
    <row r="2983" spans="1:12" x14ac:dyDescent="0.2">
      <c r="A2983" s="12"/>
      <c r="B2983" s="15"/>
      <c r="C2983" s="29"/>
      <c r="D2983" s="121"/>
      <c r="E2983" s="29"/>
      <c r="F2983" s="29"/>
      <c r="G2983" s="29"/>
      <c r="H2983" s="29"/>
      <c r="I2983" s="29"/>
      <c r="J2983" s="29"/>
      <c r="K2983" s="29"/>
      <c r="L2983" s="29"/>
    </row>
    <row r="2984" spans="1:12" x14ac:dyDescent="0.2">
      <c r="A2984" s="12"/>
      <c r="B2984" s="15"/>
      <c r="C2984" s="29"/>
      <c r="D2984" s="121"/>
      <c r="E2984" s="29"/>
      <c r="F2984" s="29"/>
      <c r="G2984" s="29"/>
      <c r="H2984" s="29"/>
      <c r="I2984" s="29"/>
      <c r="J2984" s="29"/>
      <c r="K2984" s="29"/>
      <c r="L2984" s="29"/>
    </row>
    <row r="2985" spans="1:12" x14ac:dyDescent="0.2">
      <c r="A2985" s="12"/>
      <c r="B2985" s="15"/>
      <c r="C2985" s="29"/>
      <c r="D2985" s="121"/>
      <c r="E2985" s="29"/>
      <c r="F2985" s="29"/>
      <c r="G2985" s="29"/>
      <c r="H2985" s="29"/>
      <c r="I2985" s="29"/>
      <c r="J2985" s="29"/>
      <c r="K2985" s="29"/>
      <c r="L2985" s="29"/>
    </row>
    <row r="2986" spans="1:12" x14ac:dyDescent="0.2">
      <c r="A2986" s="12"/>
      <c r="B2986" s="15"/>
      <c r="C2986" s="29"/>
      <c r="D2986" s="121"/>
      <c r="E2986" s="29"/>
      <c r="F2986" s="29"/>
      <c r="G2986" s="29"/>
      <c r="H2986" s="29"/>
      <c r="I2986" s="29"/>
      <c r="J2986" s="29"/>
      <c r="K2986" s="29"/>
      <c r="L2986" s="29"/>
    </row>
    <row r="2987" spans="1:12" x14ac:dyDescent="0.2">
      <c r="A2987" s="12"/>
      <c r="B2987" s="15"/>
      <c r="C2987" s="29"/>
      <c r="D2987" s="121"/>
      <c r="E2987" s="29"/>
      <c r="F2987" s="29"/>
      <c r="G2987" s="29"/>
      <c r="H2987" s="29"/>
      <c r="I2987" s="29"/>
      <c r="J2987" s="29"/>
      <c r="K2987" s="29"/>
      <c r="L2987" s="29"/>
    </row>
    <row r="2988" spans="1:12" x14ac:dyDescent="0.2">
      <c r="A2988" s="12"/>
      <c r="B2988" s="15"/>
      <c r="C2988" s="29"/>
      <c r="D2988" s="121"/>
      <c r="E2988" s="29"/>
      <c r="F2988" s="29"/>
      <c r="G2988" s="29"/>
      <c r="H2988" s="29"/>
      <c r="I2988" s="29"/>
      <c r="J2988" s="29"/>
      <c r="K2988" s="29"/>
      <c r="L2988" s="29"/>
    </row>
    <row r="2989" spans="1:12" x14ac:dyDescent="0.2">
      <c r="A2989" s="12"/>
      <c r="B2989" s="15"/>
      <c r="C2989" s="29"/>
      <c r="D2989" s="121"/>
      <c r="E2989" s="29"/>
      <c r="F2989" s="29"/>
      <c r="G2989" s="29"/>
      <c r="H2989" s="29"/>
      <c r="I2989" s="29"/>
      <c r="J2989" s="29"/>
      <c r="K2989" s="29"/>
      <c r="L2989" s="29"/>
    </row>
    <row r="2990" spans="1:12" x14ac:dyDescent="0.2">
      <c r="A2990" s="12"/>
      <c r="B2990" s="15"/>
      <c r="C2990" s="29"/>
      <c r="D2990" s="121"/>
      <c r="E2990" s="29"/>
      <c r="F2990" s="29"/>
      <c r="G2990" s="29"/>
      <c r="H2990" s="29"/>
      <c r="I2990" s="29"/>
      <c r="J2990" s="29"/>
      <c r="K2990" s="29"/>
      <c r="L2990" s="29"/>
    </row>
    <row r="2991" spans="1:12" x14ac:dyDescent="0.2">
      <c r="A2991" s="12"/>
      <c r="B2991" s="15"/>
      <c r="C2991" s="29"/>
      <c r="D2991" s="121"/>
      <c r="E2991" s="29"/>
      <c r="F2991" s="29"/>
      <c r="G2991" s="29"/>
      <c r="H2991" s="29"/>
      <c r="I2991" s="29"/>
      <c r="J2991" s="29"/>
      <c r="K2991" s="29"/>
      <c r="L2991" s="29"/>
    </row>
    <row r="2992" spans="1:12" x14ac:dyDescent="0.2">
      <c r="A2992" s="12"/>
      <c r="B2992" s="15"/>
      <c r="C2992" s="29"/>
      <c r="D2992" s="121"/>
      <c r="E2992" s="29"/>
      <c r="F2992" s="29"/>
      <c r="G2992" s="29"/>
      <c r="H2992" s="29"/>
      <c r="I2992" s="29"/>
      <c r="J2992" s="29"/>
      <c r="K2992" s="29"/>
      <c r="L2992" s="29"/>
    </row>
    <row r="2993" spans="1:12" x14ac:dyDescent="0.2">
      <c r="A2993" s="12"/>
      <c r="B2993" s="15"/>
      <c r="C2993" s="29"/>
      <c r="D2993" s="121"/>
      <c r="E2993" s="29"/>
      <c r="F2993" s="29"/>
      <c r="G2993" s="29"/>
      <c r="H2993" s="29"/>
      <c r="I2993" s="29"/>
      <c r="J2993" s="29"/>
      <c r="K2993" s="29"/>
      <c r="L2993" s="29"/>
    </row>
    <row r="2994" spans="1:12" x14ac:dyDescent="0.2">
      <c r="A2994" s="12"/>
      <c r="B2994" s="15"/>
      <c r="C2994" s="29"/>
      <c r="D2994" s="121"/>
      <c r="E2994" s="29"/>
      <c r="F2994" s="29"/>
      <c r="G2994" s="29"/>
      <c r="H2994" s="29"/>
      <c r="I2994" s="29"/>
      <c r="J2994" s="29"/>
      <c r="K2994" s="29"/>
      <c r="L2994" s="29"/>
    </row>
    <row r="2995" spans="1:12" x14ac:dyDescent="0.2">
      <c r="A2995" s="12"/>
      <c r="B2995" s="15"/>
      <c r="C2995" s="29"/>
      <c r="D2995" s="121"/>
      <c r="E2995" s="29"/>
      <c r="F2995" s="29"/>
      <c r="G2995" s="29"/>
      <c r="H2995" s="29"/>
      <c r="I2995" s="29"/>
      <c r="J2995" s="29"/>
      <c r="K2995" s="29"/>
      <c r="L2995" s="29"/>
    </row>
    <row r="2996" spans="1:12" x14ac:dyDescent="0.2">
      <c r="A2996" s="12"/>
      <c r="B2996" s="15"/>
      <c r="C2996" s="29"/>
      <c r="D2996" s="121"/>
      <c r="E2996" s="29"/>
      <c r="F2996" s="29"/>
      <c r="G2996" s="29"/>
      <c r="H2996" s="29"/>
      <c r="I2996" s="29"/>
      <c r="J2996" s="29"/>
      <c r="K2996" s="29"/>
      <c r="L2996" s="29"/>
    </row>
    <row r="2997" spans="1:12" x14ac:dyDescent="0.2">
      <c r="A2997" s="12"/>
      <c r="B2997" s="15"/>
      <c r="C2997" s="29"/>
      <c r="D2997" s="121"/>
      <c r="E2997" s="29"/>
      <c r="F2997" s="29"/>
      <c r="G2997" s="29"/>
      <c r="H2997" s="29"/>
      <c r="I2997" s="29"/>
      <c r="J2997" s="29"/>
      <c r="K2997" s="29"/>
      <c r="L2997" s="29"/>
    </row>
    <row r="2998" spans="1:12" x14ac:dyDescent="0.2">
      <c r="A2998" s="12"/>
      <c r="B2998" s="15"/>
      <c r="C2998" s="29"/>
      <c r="D2998" s="121"/>
      <c r="E2998" s="29"/>
      <c r="F2998" s="29"/>
      <c r="G2998" s="29"/>
      <c r="H2998" s="29"/>
      <c r="I2998" s="29"/>
      <c r="J2998" s="29"/>
      <c r="K2998" s="29"/>
      <c r="L2998" s="29"/>
    </row>
    <row r="2999" spans="1:12" x14ac:dyDescent="0.2">
      <c r="A2999" s="12"/>
      <c r="B2999" s="15"/>
      <c r="C2999" s="29"/>
      <c r="D2999" s="121"/>
      <c r="E2999" s="29"/>
      <c r="F2999" s="29"/>
      <c r="G2999" s="29"/>
      <c r="H2999" s="29"/>
      <c r="I2999" s="29"/>
      <c r="J2999" s="29"/>
      <c r="K2999" s="29"/>
      <c r="L2999" s="29"/>
    </row>
    <row r="3000" spans="1:12" x14ac:dyDescent="0.2">
      <c r="A3000" s="12"/>
      <c r="B3000" s="15"/>
      <c r="C3000" s="29"/>
      <c r="D3000" s="121"/>
      <c r="E3000" s="29"/>
      <c r="F3000" s="29"/>
      <c r="G3000" s="29"/>
      <c r="H3000" s="29"/>
      <c r="I3000" s="29"/>
      <c r="J3000" s="29"/>
      <c r="K3000" s="29"/>
      <c r="L3000" s="29"/>
    </row>
    <row r="3001" spans="1:12" x14ac:dyDescent="0.2">
      <c r="A3001" s="12"/>
      <c r="B3001" s="15"/>
      <c r="C3001" s="29"/>
      <c r="D3001" s="121"/>
      <c r="E3001" s="29"/>
      <c r="F3001" s="29"/>
      <c r="G3001" s="29"/>
      <c r="H3001" s="29"/>
      <c r="I3001" s="29"/>
      <c r="J3001" s="29"/>
      <c r="K3001" s="29"/>
      <c r="L3001" s="29"/>
    </row>
    <row r="3002" spans="1:12" x14ac:dyDescent="0.2">
      <c r="A3002" s="12"/>
      <c r="B3002" s="15"/>
      <c r="C3002" s="29"/>
      <c r="D3002" s="121"/>
      <c r="E3002" s="29"/>
      <c r="F3002" s="29"/>
      <c r="G3002" s="29"/>
      <c r="H3002" s="29"/>
      <c r="I3002" s="29"/>
      <c r="J3002" s="29"/>
      <c r="K3002" s="29"/>
      <c r="L3002" s="29"/>
    </row>
    <row r="3003" spans="1:12" x14ac:dyDescent="0.2">
      <c r="A3003" s="12"/>
      <c r="B3003" s="15"/>
      <c r="C3003" s="29"/>
      <c r="D3003" s="121"/>
      <c r="E3003" s="29"/>
      <c r="F3003" s="29"/>
      <c r="G3003" s="29"/>
      <c r="H3003" s="29"/>
      <c r="I3003" s="29"/>
      <c r="J3003" s="29"/>
      <c r="K3003" s="29"/>
      <c r="L3003" s="29"/>
    </row>
    <row r="3004" spans="1:12" x14ac:dyDescent="0.2">
      <c r="A3004" s="12"/>
      <c r="B3004" s="15"/>
      <c r="C3004" s="29"/>
      <c r="D3004" s="121"/>
      <c r="E3004" s="29"/>
      <c r="F3004" s="29"/>
      <c r="G3004" s="29"/>
      <c r="H3004" s="29"/>
      <c r="I3004" s="29"/>
      <c r="J3004" s="29"/>
      <c r="K3004" s="29"/>
      <c r="L3004" s="29"/>
    </row>
    <row r="3005" spans="1:12" x14ac:dyDescent="0.2">
      <c r="A3005" s="12"/>
      <c r="B3005" s="15"/>
      <c r="C3005" s="29"/>
      <c r="D3005" s="121"/>
      <c r="E3005" s="29"/>
      <c r="F3005" s="29"/>
      <c r="G3005" s="29"/>
      <c r="H3005" s="29"/>
      <c r="I3005" s="29"/>
      <c r="J3005" s="29"/>
      <c r="K3005" s="29"/>
      <c r="L3005" s="29"/>
    </row>
    <row r="3006" spans="1:12" x14ac:dyDescent="0.2">
      <c r="A3006" s="12"/>
      <c r="B3006" s="15"/>
      <c r="C3006" s="29"/>
      <c r="D3006" s="121"/>
      <c r="E3006" s="29"/>
      <c r="F3006" s="29"/>
      <c r="G3006" s="29"/>
      <c r="H3006" s="29"/>
      <c r="I3006" s="29"/>
      <c r="J3006" s="29"/>
      <c r="K3006" s="29"/>
      <c r="L3006" s="29"/>
    </row>
    <row r="3007" spans="1:12" x14ac:dyDescent="0.2">
      <c r="A3007" s="12"/>
      <c r="B3007" s="15"/>
      <c r="C3007" s="29"/>
      <c r="D3007" s="121"/>
      <c r="E3007" s="29"/>
      <c r="F3007" s="29"/>
      <c r="G3007" s="29"/>
      <c r="H3007" s="29"/>
      <c r="I3007" s="29"/>
      <c r="J3007" s="29"/>
      <c r="K3007" s="29"/>
      <c r="L3007" s="29"/>
    </row>
    <row r="3008" spans="1:12" x14ac:dyDescent="0.2">
      <c r="A3008" s="12"/>
      <c r="B3008" s="15"/>
      <c r="C3008" s="29"/>
      <c r="D3008" s="121"/>
      <c r="E3008" s="29"/>
      <c r="F3008" s="29"/>
      <c r="G3008" s="29"/>
      <c r="H3008" s="29"/>
      <c r="I3008" s="29"/>
      <c r="J3008" s="29"/>
      <c r="K3008" s="29"/>
      <c r="L3008" s="29"/>
    </row>
    <row r="3009" spans="1:12" x14ac:dyDescent="0.2">
      <c r="A3009" s="12"/>
      <c r="B3009" s="15"/>
      <c r="C3009" s="29"/>
      <c r="D3009" s="121"/>
      <c r="E3009" s="29"/>
      <c r="F3009" s="29"/>
      <c r="G3009" s="29"/>
      <c r="H3009" s="29"/>
      <c r="I3009" s="29"/>
      <c r="J3009" s="29"/>
      <c r="K3009" s="29"/>
      <c r="L3009" s="29"/>
    </row>
    <row r="3010" spans="1:12" x14ac:dyDescent="0.2">
      <c r="A3010" s="12"/>
      <c r="B3010" s="15"/>
      <c r="C3010" s="29"/>
      <c r="D3010" s="121"/>
      <c r="E3010" s="29"/>
      <c r="F3010" s="29"/>
      <c r="G3010" s="29"/>
      <c r="H3010" s="29"/>
      <c r="I3010" s="29"/>
      <c r="J3010" s="29"/>
      <c r="K3010" s="29"/>
      <c r="L3010" s="29"/>
    </row>
    <row r="3011" spans="1:12" x14ac:dyDescent="0.2">
      <c r="A3011" s="12"/>
      <c r="B3011" s="15"/>
      <c r="C3011" s="29"/>
      <c r="D3011" s="121"/>
      <c r="E3011" s="29"/>
      <c r="F3011" s="29"/>
      <c r="G3011" s="29"/>
      <c r="H3011" s="29"/>
      <c r="I3011" s="29"/>
      <c r="J3011" s="29"/>
      <c r="K3011" s="29"/>
      <c r="L3011" s="29"/>
    </row>
    <row r="3012" spans="1:12" x14ac:dyDescent="0.2">
      <c r="A3012" s="12"/>
      <c r="B3012" s="15"/>
      <c r="C3012" s="29"/>
      <c r="D3012" s="121"/>
      <c r="E3012" s="29"/>
      <c r="F3012" s="29"/>
      <c r="G3012" s="29"/>
      <c r="H3012" s="29"/>
      <c r="I3012" s="29"/>
      <c r="J3012" s="29"/>
      <c r="K3012" s="29"/>
      <c r="L3012" s="29"/>
    </row>
    <row r="3013" spans="1:12" x14ac:dyDescent="0.2">
      <c r="A3013" s="12"/>
      <c r="B3013" s="15"/>
      <c r="C3013" s="29"/>
      <c r="D3013" s="121"/>
      <c r="E3013" s="29"/>
      <c r="F3013" s="29"/>
      <c r="G3013" s="29"/>
      <c r="H3013" s="29"/>
      <c r="I3013" s="29"/>
      <c r="J3013" s="29"/>
      <c r="K3013" s="29"/>
      <c r="L3013" s="29"/>
    </row>
    <row r="3014" spans="1:12" x14ac:dyDescent="0.2">
      <c r="A3014" s="12"/>
      <c r="B3014" s="15"/>
      <c r="C3014" s="29"/>
      <c r="D3014" s="121"/>
      <c r="E3014" s="29"/>
      <c r="F3014" s="29"/>
      <c r="G3014" s="29"/>
      <c r="H3014" s="29"/>
      <c r="I3014" s="29"/>
      <c r="J3014" s="29"/>
      <c r="K3014" s="29"/>
      <c r="L3014" s="29"/>
    </row>
    <row r="3015" spans="1:12" x14ac:dyDescent="0.2">
      <c r="A3015" s="12"/>
      <c r="B3015" s="15"/>
      <c r="C3015" s="29"/>
      <c r="D3015" s="121"/>
      <c r="E3015" s="29"/>
      <c r="F3015" s="29"/>
      <c r="G3015" s="29"/>
      <c r="H3015" s="29"/>
      <c r="I3015" s="29"/>
      <c r="J3015" s="29"/>
      <c r="K3015" s="29"/>
      <c r="L3015" s="29"/>
    </row>
    <row r="3016" spans="1:12" x14ac:dyDescent="0.2">
      <c r="A3016" s="12"/>
      <c r="B3016" s="15"/>
      <c r="C3016" s="29"/>
      <c r="D3016" s="121"/>
      <c r="E3016" s="29"/>
      <c r="F3016" s="29"/>
      <c r="G3016" s="29"/>
      <c r="H3016" s="29"/>
      <c r="I3016" s="29"/>
      <c r="J3016" s="29"/>
      <c r="K3016" s="29"/>
      <c r="L3016" s="29"/>
    </row>
    <row r="3017" spans="1:12" x14ac:dyDescent="0.2">
      <c r="A3017" s="12"/>
      <c r="B3017" s="15"/>
      <c r="C3017" s="29"/>
      <c r="D3017" s="121"/>
      <c r="E3017" s="29"/>
      <c r="F3017" s="29"/>
      <c r="G3017" s="29"/>
      <c r="H3017" s="29"/>
      <c r="I3017" s="29"/>
      <c r="J3017" s="29"/>
      <c r="K3017" s="29"/>
      <c r="L3017" s="29"/>
    </row>
    <row r="3018" spans="1:12" x14ac:dyDescent="0.2">
      <c r="A3018" s="12"/>
      <c r="B3018" s="15"/>
      <c r="C3018" s="29"/>
      <c r="D3018" s="121"/>
      <c r="E3018" s="29"/>
      <c r="F3018" s="29"/>
      <c r="G3018" s="29"/>
      <c r="H3018" s="29"/>
      <c r="I3018" s="29"/>
      <c r="J3018" s="29"/>
      <c r="K3018" s="29"/>
      <c r="L3018" s="29"/>
    </row>
    <row r="3019" spans="1:12" x14ac:dyDescent="0.2">
      <c r="A3019" s="12"/>
      <c r="B3019" s="15"/>
      <c r="C3019" s="29"/>
      <c r="D3019" s="121"/>
      <c r="E3019" s="29"/>
      <c r="F3019" s="29"/>
      <c r="G3019" s="29"/>
      <c r="H3019" s="29"/>
      <c r="I3019" s="29"/>
      <c r="J3019" s="29"/>
      <c r="K3019" s="29"/>
      <c r="L3019" s="29"/>
    </row>
    <row r="3020" spans="1:12" x14ac:dyDescent="0.2">
      <c r="A3020" s="12"/>
      <c r="B3020" s="15"/>
      <c r="C3020" s="29"/>
      <c r="D3020" s="121"/>
      <c r="E3020" s="29"/>
      <c r="F3020" s="29"/>
      <c r="G3020" s="29"/>
      <c r="H3020" s="29"/>
      <c r="I3020" s="29"/>
      <c r="J3020" s="29"/>
      <c r="K3020" s="29"/>
      <c r="L3020" s="29"/>
    </row>
    <row r="3021" spans="1:12" x14ac:dyDescent="0.2">
      <c r="A3021" s="12"/>
      <c r="B3021" s="15"/>
      <c r="C3021" s="29"/>
      <c r="D3021" s="121"/>
      <c r="E3021" s="29"/>
      <c r="F3021" s="29"/>
      <c r="G3021" s="29"/>
      <c r="H3021" s="29"/>
      <c r="I3021" s="29"/>
      <c r="J3021" s="29"/>
      <c r="K3021" s="29"/>
      <c r="L3021" s="29"/>
    </row>
    <row r="3022" spans="1:12" x14ac:dyDescent="0.2">
      <c r="A3022" s="12"/>
      <c r="B3022" s="15"/>
      <c r="C3022" s="29"/>
      <c r="D3022" s="121"/>
      <c r="E3022" s="29"/>
      <c r="F3022" s="29"/>
      <c r="G3022" s="29"/>
      <c r="H3022" s="29"/>
      <c r="I3022" s="29"/>
      <c r="J3022" s="29"/>
      <c r="K3022" s="29"/>
      <c r="L3022" s="29"/>
    </row>
    <row r="3023" spans="1:12" x14ac:dyDescent="0.2">
      <c r="A3023" s="12"/>
      <c r="B3023" s="15"/>
      <c r="C3023" s="29"/>
      <c r="D3023" s="121"/>
      <c r="E3023" s="29"/>
      <c r="F3023" s="29"/>
      <c r="G3023" s="29"/>
      <c r="H3023" s="29"/>
      <c r="I3023" s="29"/>
      <c r="J3023" s="29"/>
      <c r="K3023" s="29"/>
      <c r="L3023" s="29"/>
    </row>
    <row r="3024" spans="1:12" x14ac:dyDescent="0.2">
      <c r="A3024" s="12"/>
      <c r="B3024" s="15"/>
      <c r="C3024" s="29"/>
      <c r="D3024" s="121"/>
      <c r="E3024" s="29"/>
      <c r="F3024" s="29"/>
      <c r="G3024" s="29"/>
      <c r="H3024" s="29"/>
      <c r="I3024" s="29"/>
      <c r="J3024" s="29"/>
      <c r="K3024" s="29"/>
      <c r="L3024" s="29"/>
    </row>
    <row r="3025" spans="1:12" x14ac:dyDescent="0.2">
      <c r="A3025" s="12"/>
      <c r="B3025" s="15"/>
      <c r="C3025" s="29"/>
      <c r="D3025" s="121"/>
      <c r="E3025" s="29"/>
      <c r="F3025" s="29"/>
      <c r="G3025" s="29"/>
      <c r="H3025" s="29"/>
      <c r="I3025" s="29"/>
      <c r="J3025" s="29"/>
      <c r="K3025" s="29"/>
      <c r="L3025" s="29"/>
    </row>
    <row r="3026" spans="1:12" x14ac:dyDescent="0.2">
      <c r="A3026" s="12"/>
      <c r="B3026" s="15"/>
      <c r="C3026" s="29"/>
      <c r="D3026" s="121"/>
      <c r="E3026" s="29"/>
      <c r="F3026" s="29"/>
      <c r="G3026" s="29"/>
      <c r="H3026" s="29"/>
      <c r="I3026" s="29"/>
      <c r="J3026" s="29"/>
      <c r="K3026" s="29"/>
      <c r="L3026" s="29"/>
    </row>
    <row r="3027" spans="1:12" x14ac:dyDescent="0.2">
      <c r="A3027" s="12"/>
      <c r="B3027" s="15"/>
      <c r="C3027" s="29"/>
      <c r="D3027" s="121"/>
      <c r="E3027" s="29"/>
      <c r="F3027" s="29"/>
      <c r="G3027" s="29"/>
      <c r="H3027" s="29"/>
      <c r="I3027" s="29"/>
      <c r="J3027" s="29"/>
      <c r="K3027" s="29"/>
      <c r="L3027" s="29"/>
    </row>
    <row r="3028" spans="1:12" x14ac:dyDescent="0.2">
      <c r="A3028" s="12"/>
      <c r="B3028" s="15"/>
      <c r="C3028" s="29"/>
      <c r="D3028" s="121"/>
      <c r="E3028" s="29"/>
      <c r="F3028" s="29"/>
      <c r="G3028" s="29"/>
      <c r="H3028" s="29"/>
      <c r="I3028" s="29"/>
      <c r="J3028" s="29"/>
      <c r="K3028" s="29"/>
      <c r="L3028" s="29"/>
    </row>
    <row r="3029" spans="1:12" x14ac:dyDescent="0.2">
      <c r="A3029" s="12"/>
      <c r="B3029" s="15"/>
      <c r="C3029" s="29"/>
      <c r="D3029" s="121"/>
      <c r="E3029" s="29"/>
      <c r="F3029" s="29"/>
      <c r="G3029" s="29"/>
      <c r="H3029" s="29"/>
      <c r="I3029" s="29"/>
      <c r="J3029" s="29"/>
      <c r="K3029" s="29"/>
      <c r="L3029" s="29"/>
    </row>
    <row r="3030" spans="1:12" x14ac:dyDescent="0.2">
      <c r="A3030" s="12"/>
      <c r="B3030" s="15"/>
      <c r="C3030" s="29"/>
      <c r="D3030" s="121"/>
      <c r="E3030" s="29"/>
      <c r="F3030" s="29"/>
      <c r="G3030" s="29"/>
      <c r="H3030" s="29"/>
      <c r="I3030" s="29"/>
      <c r="J3030" s="29"/>
      <c r="K3030" s="29"/>
      <c r="L3030" s="29"/>
    </row>
    <row r="3031" spans="1:12" x14ac:dyDescent="0.2">
      <c r="A3031" s="12"/>
      <c r="B3031" s="15"/>
      <c r="C3031" s="29"/>
      <c r="D3031" s="121"/>
      <c r="E3031" s="29"/>
      <c r="F3031" s="29"/>
      <c r="G3031" s="29"/>
      <c r="H3031" s="29"/>
      <c r="I3031" s="29"/>
      <c r="J3031" s="29"/>
      <c r="K3031" s="29"/>
      <c r="L3031" s="29"/>
    </row>
    <row r="3032" spans="1:12" x14ac:dyDescent="0.2">
      <c r="A3032" s="12"/>
      <c r="B3032" s="15"/>
      <c r="C3032" s="29"/>
      <c r="D3032" s="121"/>
      <c r="E3032" s="29"/>
      <c r="F3032" s="29"/>
      <c r="G3032" s="29"/>
      <c r="H3032" s="29"/>
      <c r="I3032" s="29"/>
      <c r="J3032" s="29"/>
      <c r="K3032" s="29"/>
      <c r="L3032" s="29"/>
    </row>
    <row r="3033" spans="1:12" x14ac:dyDescent="0.2">
      <c r="A3033" s="12"/>
      <c r="B3033" s="15"/>
      <c r="C3033" s="29"/>
      <c r="D3033" s="121"/>
      <c r="E3033" s="29"/>
      <c r="F3033" s="29"/>
      <c r="G3033" s="29"/>
      <c r="H3033" s="29"/>
      <c r="I3033" s="29"/>
      <c r="J3033" s="29"/>
      <c r="K3033" s="29"/>
      <c r="L3033" s="29"/>
    </row>
    <row r="3034" spans="1:12" x14ac:dyDescent="0.2">
      <c r="A3034" s="12"/>
      <c r="B3034" s="15"/>
      <c r="C3034" s="29"/>
      <c r="D3034" s="121"/>
      <c r="E3034" s="29"/>
      <c r="F3034" s="29"/>
      <c r="G3034" s="29"/>
      <c r="H3034" s="29"/>
      <c r="I3034" s="29"/>
      <c r="J3034" s="29"/>
      <c r="K3034" s="29"/>
      <c r="L3034" s="29"/>
    </row>
    <row r="3035" spans="1:12" x14ac:dyDescent="0.2">
      <c r="A3035" s="12"/>
      <c r="B3035" s="15"/>
      <c r="C3035" s="29"/>
      <c r="D3035" s="121"/>
      <c r="E3035" s="29"/>
      <c r="F3035" s="29"/>
      <c r="G3035" s="29"/>
      <c r="H3035" s="29"/>
      <c r="I3035" s="29"/>
      <c r="J3035" s="29"/>
      <c r="K3035" s="29"/>
      <c r="L3035" s="29"/>
    </row>
    <row r="3036" spans="1:12" x14ac:dyDescent="0.2">
      <c r="A3036" s="12"/>
      <c r="B3036" s="15"/>
      <c r="C3036" s="29"/>
      <c r="D3036" s="121"/>
      <c r="E3036" s="29"/>
      <c r="F3036" s="29"/>
      <c r="G3036" s="29"/>
      <c r="H3036" s="29"/>
      <c r="I3036" s="29"/>
      <c r="J3036" s="29"/>
      <c r="K3036" s="29"/>
      <c r="L3036" s="29"/>
    </row>
    <row r="3037" spans="1:12" x14ac:dyDescent="0.2">
      <c r="A3037" s="12"/>
      <c r="B3037" s="15"/>
      <c r="C3037" s="29"/>
      <c r="D3037" s="121"/>
      <c r="E3037" s="29"/>
      <c r="F3037" s="29"/>
      <c r="G3037" s="29"/>
      <c r="H3037" s="29"/>
      <c r="I3037" s="29"/>
      <c r="J3037" s="29"/>
      <c r="K3037" s="29"/>
      <c r="L3037" s="29"/>
    </row>
    <row r="3038" spans="1:12" x14ac:dyDescent="0.2">
      <c r="A3038" s="12"/>
      <c r="B3038" s="15"/>
      <c r="C3038" s="29"/>
      <c r="D3038" s="121"/>
      <c r="E3038" s="29"/>
      <c r="F3038" s="29"/>
      <c r="G3038" s="29"/>
      <c r="H3038" s="29"/>
      <c r="I3038" s="29"/>
      <c r="J3038" s="29"/>
      <c r="K3038" s="29"/>
      <c r="L3038" s="29"/>
    </row>
    <row r="3039" spans="1:12" x14ac:dyDescent="0.2">
      <c r="A3039" s="12"/>
      <c r="B3039" s="15"/>
      <c r="C3039" s="29"/>
      <c r="D3039" s="121"/>
      <c r="E3039" s="29"/>
      <c r="F3039" s="29"/>
      <c r="G3039" s="29"/>
      <c r="H3039" s="29"/>
      <c r="I3039" s="29"/>
      <c r="J3039" s="29"/>
      <c r="K3039" s="29"/>
      <c r="L3039" s="29"/>
    </row>
    <row r="3040" spans="1:12" x14ac:dyDescent="0.2">
      <c r="A3040" s="12"/>
      <c r="B3040" s="15"/>
      <c r="C3040" s="29"/>
      <c r="D3040" s="121"/>
      <c r="E3040" s="29"/>
      <c r="F3040" s="29"/>
      <c r="G3040" s="29"/>
      <c r="H3040" s="29"/>
      <c r="I3040" s="29"/>
      <c r="J3040" s="29"/>
      <c r="K3040" s="29"/>
      <c r="L3040" s="29"/>
    </row>
    <row r="3041" spans="1:12" x14ac:dyDescent="0.2">
      <c r="A3041" s="12"/>
      <c r="B3041" s="15"/>
      <c r="C3041" s="29"/>
      <c r="D3041" s="121"/>
      <c r="E3041" s="29"/>
      <c r="F3041" s="29"/>
      <c r="G3041" s="29"/>
      <c r="H3041" s="29"/>
      <c r="I3041" s="29"/>
      <c r="J3041" s="29"/>
      <c r="K3041" s="29"/>
      <c r="L3041" s="29"/>
    </row>
    <row r="3042" spans="1:12" x14ac:dyDescent="0.2">
      <c r="A3042" s="12"/>
      <c r="B3042" s="15"/>
      <c r="C3042" s="29"/>
      <c r="D3042" s="121"/>
      <c r="E3042" s="29"/>
      <c r="F3042" s="29"/>
      <c r="G3042" s="29"/>
      <c r="H3042" s="29"/>
      <c r="I3042" s="29"/>
      <c r="J3042" s="29"/>
      <c r="K3042" s="29"/>
      <c r="L3042" s="29"/>
    </row>
    <row r="3043" spans="1:12" x14ac:dyDescent="0.2">
      <c r="A3043" s="12"/>
      <c r="B3043" s="15"/>
      <c r="C3043" s="29"/>
      <c r="D3043" s="121"/>
      <c r="E3043" s="29"/>
      <c r="F3043" s="29"/>
      <c r="G3043" s="29"/>
      <c r="H3043" s="29"/>
      <c r="I3043" s="29"/>
      <c r="J3043" s="29"/>
      <c r="K3043" s="29"/>
      <c r="L3043" s="29"/>
    </row>
    <row r="3044" spans="1:12" x14ac:dyDescent="0.2">
      <c r="A3044" s="12"/>
      <c r="B3044" s="15"/>
      <c r="C3044" s="29"/>
      <c r="D3044" s="121"/>
      <c r="E3044" s="29"/>
      <c r="F3044" s="29"/>
      <c r="G3044" s="29"/>
      <c r="H3044" s="29"/>
      <c r="I3044" s="29"/>
      <c r="J3044" s="29"/>
      <c r="K3044" s="29"/>
      <c r="L3044" s="29"/>
    </row>
    <row r="3045" spans="1:12" x14ac:dyDescent="0.2">
      <c r="A3045" s="12"/>
      <c r="B3045" s="15"/>
      <c r="C3045" s="29"/>
      <c r="D3045" s="121"/>
      <c r="E3045" s="29"/>
      <c r="F3045" s="29"/>
      <c r="G3045" s="29"/>
      <c r="H3045" s="29"/>
      <c r="I3045" s="29"/>
      <c r="J3045" s="29"/>
      <c r="K3045" s="29"/>
      <c r="L3045" s="29"/>
    </row>
    <row r="3046" spans="1:12" x14ac:dyDescent="0.2">
      <c r="A3046" s="12"/>
      <c r="B3046" s="15"/>
      <c r="C3046" s="29"/>
      <c r="D3046" s="121"/>
      <c r="E3046" s="29"/>
      <c r="F3046" s="29"/>
      <c r="G3046" s="29"/>
      <c r="H3046" s="29"/>
      <c r="I3046" s="29"/>
      <c r="J3046" s="29"/>
      <c r="K3046" s="29"/>
      <c r="L3046" s="29"/>
    </row>
    <row r="3047" spans="1:12" x14ac:dyDescent="0.2">
      <c r="A3047" s="12"/>
      <c r="B3047" s="15"/>
      <c r="C3047" s="29"/>
      <c r="D3047" s="121"/>
      <c r="E3047" s="29"/>
      <c r="F3047" s="29"/>
      <c r="G3047" s="29"/>
      <c r="H3047" s="29"/>
      <c r="I3047" s="29"/>
      <c r="J3047" s="29"/>
      <c r="K3047" s="29"/>
      <c r="L3047" s="29"/>
    </row>
    <row r="3048" spans="1:12" x14ac:dyDescent="0.2">
      <c r="A3048" s="12"/>
      <c r="B3048" s="15"/>
      <c r="C3048" s="29"/>
      <c r="D3048" s="121"/>
      <c r="E3048" s="29"/>
      <c r="F3048" s="29"/>
      <c r="G3048" s="29"/>
      <c r="H3048" s="29"/>
      <c r="I3048" s="29"/>
      <c r="J3048" s="29"/>
      <c r="K3048" s="29"/>
      <c r="L3048" s="29"/>
    </row>
    <row r="3049" spans="1:12" x14ac:dyDescent="0.2">
      <c r="A3049" s="12"/>
      <c r="B3049" s="15"/>
      <c r="C3049" s="29"/>
      <c r="D3049" s="121"/>
      <c r="E3049" s="29"/>
      <c r="F3049" s="29"/>
      <c r="G3049" s="29"/>
      <c r="H3049" s="29"/>
      <c r="I3049" s="29"/>
      <c r="J3049" s="29"/>
      <c r="K3049" s="29"/>
      <c r="L3049" s="29"/>
    </row>
    <row r="3050" spans="1:12" x14ac:dyDescent="0.2">
      <c r="A3050" s="12"/>
      <c r="B3050" s="15"/>
      <c r="C3050" s="29"/>
      <c r="D3050" s="121"/>
      <c r="E3050" s="29"/>
      <c r="F3050" s="29"/>
      <c r="G3050" s="29"/>
      <c r="H3050" s="29"/>
      <c r="I3050" s="29"/>
      <c r="J3050" s="29"/>
      <c r="K3050" s="29"/>
      <c r="L3050" s="29"/>
    </row>
    <row r="3051" spans="1:12" x14ac:dyDescent="0.2">
      <c r="A3051" s="12"/>
      <c r="B3051" s="15"/>
      <c r="C3051" s="29"/>
      <c r="D3051" s="121"/>
      <c r="E3051" s="29"/>
      <c r="F3051" s="29"/>
      <c r="G3051" s="29"/>
      <c r="H3051" s="29"/>
      <c r="I3051" s="29"/>
      <c r="J3051" s="29"/>
      <c r="K3051" s="29"/>
      <c r="L3051" s="29"/>
    </row>
    <row r="3052" spans="1:12" x14ac:dyDescent="0.2">
      <c r="A3052" s="12"/>
      <c r="B3052" s="15"/>
      <c r="C3052" s="29"/>
      <c r="D3052" s="121"/>
      <c r="E3052" s="29"/>
      <c r="F3052" s="29"/>
      <c r="G3052" s="29"/>
      <c r="H3052" s="29"/>
      <c r="I3052" s="29"/>
      <c r="J3052" s="29"/>
      <c r="K3052" s="29"/>
      <c r="L3052" s="29"/>
    </row>
    <row r="3053" spans="1:12" x14ac:dyDescent="0.2">
      <c r="A3053" s="12"/>
      <c r="B3053" s="15"/>
      <c r="C3053" s="29"/>
      <c r="D3053" s="121"/>
      <c r="E3053" s="29"/>
      <c r="F3053" s="29"/>
      <c r="G3053" s="29"/>
      <c r="H3053" s="29"/>
      <c r="I3053" s="29"/>
      <c r="J3053" s="29"/>
      <c r="K3053" s="29"/>
      <c r="L3053" s="29"/>
    </row>
    <row r="3054" spans="1:12" x14ac:dyDescent="0.2">
      <c r="A3054" s="12"/>
      <c r="B3054" s="15"/>
      <c r="C3054" s="29"/>
      <c r="D3054" s="121"/>
      <c r="E3054" s="29"/>
      <c r="F3054" s="29"/>
      <c r="G3054" s="29"/>
      <c r="H3054" s="29"/>
      <c r="I3054" s="29"/>
      <c r="J3054" s="29"/>
      <c r="K3054" s="29"/>
      <c r="L3054" s="29"/>
    </row>
    <row r="3055" spans="1:12" x14ac:dyDescent="0.2">
      <c r="A3055" s="12"/>
      <c r="B3055" s="15"/>
      <c r="C3055" s="29"/>
      <c r="D3055" s="121"/>
      <c r="E3055" s="29"/>
      <c r="F3055" s="29"/>
      <c r="G3055" s="29"/>
      <c r="H3055" s="29"/>
      <c r="I3055" s="29"/>
      <c r="J3055" s="29"/>
      <c r="K3055" s="29"/>
      <c r="L3055" s="29"/>
    </row>
    <row r="3056" spans="1:12" x14ac:dyDescent="0.2">
      <c r="A3056" s="12"/>
      <c r="B3056" s="15"/>
      <c r="C3056" s="29"/>
      <c r="D3056" s="121"/>
      <c r="E3056" s="29"/>
      <c r="F3056" s="29"/>
      <c r="G3056" s="29"/>
      <c r="H3056" s="29"/>
      <c r="I3056" s="29"/>
      <c r="J3056" s="29"/>
      <c r="K3056" s="29"/>
      <c r="L3056" s="29"/>
    </row>
    <row r="3057" spans="1:12" x14ac:dyDescent="0.2">
      <c r="A3057" s="12"/>
      <c r="B3057" s="15"/>
      <c r="C3057" s="29"/>
      <c r="D3057" s="121"/>
      <c r="E3057" s="29"/>
      <c r="F3057" s="29"/>
      <c r="G3057" s="29"/>
      <c r="H3057" s="29"/>
      <c r="I3057" s="29"/>
      <c r="J3057" s="29"/>
      <c r="K3057" s="29"/>
      <c r="L3057" s="29"/>
    </row>
    <row r="3058" spans="1:12" x14ac:dyDescent="0.2">
      <c r="A3058" s="12"/>
      <c r="B3058" s="15"/>
      <c r="C3058" s="29"/>
      <c r="D3058" s="121"/>
      <c r="E3058" s="29"/>
      <c r="F3058" s="29"/>
      <c r="G3058" s="29"/>
      <c r="H3058" s="29"/>
      <c r="I3058" s="29"/>
      <c r="J3058" s="29"/>
      <c r="K3058" s="29"/>
      <c r="L3058" s="29"/>
    </row>
    <row r="3059" spans="1:12" x14ac:dyDescent="0.2">
      <c r="A3059" s="12"/>
      <c r="B3059" s="15"/>
      <c r="C3059" s="29"/>
      <c r="D3059" s="121"/>
      <c r="E3059" s="29"/>
      <c r="F3059" s="29"/>
      <c r="G3059" s="29"/>
      <c r="H3059" s="29"/>
      <c r="I3059" s="29"/>
      <c r="J3059" s="29"/>
      <c r="K3059" s="29"/>
      <c r="L3059" s="29"/>
    </row>
    <row r="3060" spans="1:12" x14ac:dyDescent="0.2">
      <c r="A3060" s="12"/>
      <c r="B3060" s="15"/>
      <c r="C3060" s="29"/>
      <c r="D3060" s="121"/>
      <c r="E3060" s="29"/>
      <c r="F3060" s="29"/>
      <c r="G3060" s="29"/>
      <c r="H3060" s="29"/>
      <c r="I3060" s="29"/>
      <c r="J3060" s="29"/>
      <c r="K3060" s="29"/>
      <c r="L3060" s="29"/>
    </row>
    <row r="3061" spans="1:12" x14ac:dyDescent="0.2">
      <c r="A3061" s="12"/>
      <c r="B3061" s="15"/>
      <c r="C3061" s="29"/>
      <c r="D3061" s="121"/>
      <c r="E3061" s="29"/>
      <c r="F3061" s="29"/>
      <c r="G3061" s="29"/>
      <c r="H3061" s="29"/>
      <c r="I3061" s="29"/>
      <c r="J3061" s="29"/>
      <c r="K3061" s="29"/>
      <c r="L3061" s="29"/>
    </row>
    <row r="3062" spans="1:12" x14ac:dyDescent="0.2">
      <c r="A3062" s="12"/>
      <c r="B3062" s="15"/>
      <c r="C3062" s="29"/>
      <c r="D3062" s="121"/>
      <c r="E3062" s="29"/>
      <c r="F3062" s="29"/>
      <c r="G3062" s="29"/>
      <c r="H3062" s="29"/>
      <c r="I3062" s="29"/>
      <c r="J3062" s="29"/>
      <c r="K3062" s="29"/>
      <c r="L3062" s="29"/>
    </row>
    <row r="3063" spans="1:12" x14ac:dyDescent="0.2">
      <c r="A3063" s="12"/>
      <c r="B3063" s="15"/>
      <c r="C3063" s="29"/>
      <c r="D3063" s="121"/>
      <c r="E3063" s="29"/>
      <c r="F3063" s="29"/>
      <c r="G3063" s="29"/>
      <c r="H3063" s="29"/>
      <c r="I3063" s="29"/>
      <c r="J3063" s="29"/>
      <c r="K3063" s="29"/>
      <c r="L3063" s="29"/>
    </row>
    <row r="3064" spans="1:12" x14ac:dyDescent="0.2">
      <c r="A3064" s="12"/>
      <c r="B3064" s="15"/>
      <c r="C3064" s="29"/>
      <c r="D3064" s="121"/>
      <c r="E3064" s="29"/>
      <c r="F3064" s="29"/>
      <c r="G3064" s="29"/>
      <c r="H3064" s="29"/>
      <c r="I3064" s="29"/>
      <c r="J3064" s="29"/>
      <c r="K3064" s="29"/>
      <c r="L3064" s="29"/>
    </row>
    <row r="3065" spans="1:12" x14ac:dyDescent="0.2">
      <c r="A3065" s="12"/>
      <c r="B3065" s="15"/>
      <c r="C3065" s="29"/>
      <c r="D3065" s="121"/>
      <c r="E3065" s="29"/>
      <c r="F3065" s="29"/>
      <c r="G3065" s="29"/>
      <c r="H3065" s="29"/>
      <c r="I3065" s="29"/>
      <c r="J3065" s="29"/>
      <c r="K3065" s="29"/>
      <c r="L3065" s="29"/>
    </row>
    <row r="3066" spans="1:12" x14ac:dyDescent="0.2">
      <c r="A3066" s="12"/>
      <c r="B3066" s="15"/>
      <c r="C3066" s="29"/>
      <c r="D3066" s="121"/>
      <c r="E3066" s="29"/>
      <c r="F3066" s="29"/>
      <c r="G3066" s="29"/>
      <c r="H3066" s="29"/>
      <c r="I3066" s="29"/>
      <c r="J3066" s="29"/>
      <c r="K3066" s="29"/>
      <c r="L3066" s="29"/>
    </row>
    <row r="3067" spans="1:12" x14ac:dyDescent="0.2">
      <c r="A3067" s="12"/>
      <c r="B3067" s="15"/>
      <c r="C3067" s="29"/>
      <c r="D3067" s="121"/>
      <c r="E3067" s="29"/>
      <c r="F3067" s="29"/>
      <c r="G3067" s="29"/>
      <c r="H3067" s="29"/>
      <c r="I3067" s="29"/>
      <c r="J3067" s="29"/>
      <c r="K3067" s="29"/>
      <c r="L3067" s="29"/>
    </row>
    <row r="3068" spans="1:12" x14ac:dyDescent="0.2">
      <c r="A3068" s="12"/>
      <c r="B3068" s="15"/>
      <c r="C3068" s="29"/>
      <c r="D3068" s="121"/>
      <c r="E3068" s="29"/>
      <c r="F3068" s="29"/>
      <c r="G3068" s="29"/>
      <c r="H3068" s="29"/>
      <c r="I3068" s="29"/>
      <c r="J3068" s="29"/>
      <c r="K3068" s="29"/>
      <c r="L3068" s="29"/>
    </row>
    <row r="3069" spans="1:12" x14ac:dyDescent="0.2">
      <c r="A3069" s="12"/>
      <c r="B3069" s="15"/>
      <c r="C3069" s="29"/>
      <c r="D3069" s="121"/>
      <c r="E3069" s="29"/>
      <c r="F3069" s="29"/>
      <c r="G3069" s="29"/>
      <c r="H3069" s="29"/>
      <c r="I3069" s="29"/>
      <c r="J3069" s="29"/>
      <c r="K3069" s="29"/>
      <c r="L3069" s="29"/>
    </row>
    <row r="3070" spans="1:12" x14ac:dyDescent="0.2">
      <c r="A3070" s="12"/>
      <c r="B3070" s="15"/>
      <c r="C3070" s="29"/>
      <c r="D3070" s="121"/>
      <c r="E3070" s="29"/>
      <c r="F3070" s="29"/>
      <c r="G3070" s="29"/>
      <c r="H3070" s="29"/>
      <c r="I3070" s="29"/>
      <c r="J3070" s="29"/>
      <c r="K3070" s="29"/>
      <c r="L3070" s="29"/>
    </row>
    <row r="3071" spans="1:12" x14ac:dyDescent="0.2">
      <c r="A3071" s="12"/>
      <c r="B3071" s="15"/>
      <c r="C3071" s="29"/>
      <c r="D3071" s="121"/>
      <c r="E3071" s="29"/>
      <c r="F3071" s="29"/>
      <c r="G3071" s="29"/>
      <c r="H3071" s="29"/>
      <c r="I3071" s="29"/>
      <c r="J3071" s="29"/>
      <c r="K3071" s="29"/>
      <c r="L3071" s="29"/>
    </row>
    <row r="3072" spans="1:12" x14ac:dyDescent="0.2">
      <c r="A3072" s="12"/>
      <c r="B3072" s="15"/>
      <c r="C3072" s="29"/>
      <c r="D3072" s="121"/>
      <c r="E3072" s="29"/>
      <c r="F3072" s="29"/>
      <c r="G3072" s="29"/>
      <c r="H3072" s="29"/>
      <c r="I3072" s="29"/>
      <c r="J3072" s="29"/>
      <c r="K3072" s="29"/>
      <c r="L3072" s="29"/>
    </row>
    <row r="3073" spans="1:12" x14ac:dyDescent="0.2">
      <c r="A3073" s="12"/>
      <c r="B3073" s="15"/>
      <c r="C3073" s="29"/>
      <c r="D3073" s="121"/>
      <c r="E3073" s="29"/>
      <c r="F3073" s="29"/>
      <c r="G3073" s="29"/>
      <c r="H3073" s="29"/>
      <c r="I3073" s="29"/>
      <c r="J3073" s="29"/>
      <c r="K3073" s="29"/>
      <c r="L3073" s="29"/>
    </row>
    <row r="3074" spans="1:12" x14ac:dyDescent="0.2">
      <c r="A3074" s="12"/>
      <c r="B3074" s="15"/>
      <c r="C3074" s="29"/>
      <c r="D3074" s="121"/>
      <c r="E3074" s="29"/>
      <c r="F3074" s="29"/>
      <c r="G3074" s="29"/>
      <c r="H3074" s="29"/>
      <c r="I3074" s="29"/>
      <c r="J3074" s="29"/>
      <c r="K3074" s="29"/>
      <c r="L3074" s="29"/>
    </row>
    <row r="3075" spans="1:12" x14ac:dyDescent="0.2">
      <c r="A3075" s="12"/>
      <c r="B3075" s="15"/>
      <c r="C3075" s="29"/>
      <c r="D3075" s="121"/>
      <c r="E3075" s="29"/>
      <c r="F3075" s="29"/>
      <c r="G3075" s="29"/>
      <c r="H3075" s="29"/>
      <c r="I3075" s="29"/>
      <c r="J3075" s="29"/>
      <c r="K3075" s="29"/>
      <c r="L3075" s="29"/>
    </row>
    <row r="3076" spans="1:12" x14ac:dyDescent="0.2">
      <c r="A3076" s="12"/>
      <c r="B3076" s="15"/>
      <c r="C3076" s="29"/>
      <c r="D3076" s="121"/>
      <c r="E3076" s="29"/>
      <c r="F3076" s="29"/>
      <c r="G3076" s="29"/>
      <c r="H3076" s="29"/>
      <c r="I3076" s="29"/>
      <c r="J3076" s="29"/>
      <c r="K3076" s="29"/>
      <c r="L3076" s="29"/>
    </row>
    <row r="3077" spans="1:12" x14ac:dyDescent="0.2">
      <c r="A3077" s="12"/>
      <c r="B3077" s="15"/>
      <c r="C3077" s="29"/>
      <c r="D3077" s="121"/>
      <c r="E3077" s="29"/>
      <c r="F3077" s="29"/>
      <c r="G3077" s="29"/>
      <c r="H3077" s="29"/>
      <c r="I3077" s="29"/>
      <c r="J3077" s="29"/>
      <c r="K3077" s="29"/>
      <c r="L3077" s="29"/>
    </row>
    <row r="3078" spans="1:12" x14ac:dyDescent="0.2">
      <c r="A3078" s="12"/>
      <c r="B3078" s="15"/>
      <c r="C3078" s="29"/>
      <c r="D3078" s="121"/>
      <c r="E3078" s="29"/>
      <c r="F3078" s="29"/>
      <c r="G3078" s="29"/>
      <c r="H3078" s="29"/>
      <c r="I3078" s="29"/>
      <c r="J3078" s="29"/>
      <c r="K3078" s="29"/>
      <c r="L3078" s="29"/>
    </row>
    <row r="3079" spans="1:12" x14ac:dyDescent="0.2">
      <c r="A3079" s="12"/>
      <c r="B3079" s="15"/>
      <c r="C3079" s="29"/>
      <c r="D3079" s="121"/>
      <c r="E3079" s="29"/>
      <c r="F3079" s="29"/>
      <c r="G3079" s="29"/>
      <c r="H3079" s="29"/>
      <c r="I3079" s="29"/>
      <c r="J3079" s="29"/>
      <c r="K3079" s="29"/>
      <c r="L3079" s="29"/>
    </row>
    <row r="3080" spans="1:12" x14ac:dyDescent="0.2">
      <c r="A3080" s="12"/>
      <c r="B3080" s="15"/>
      <c r="C3080" s="29"/>
      <c r="D3080" s="121"/>
      <c r="E3080" s="29"/>
      <c r="F3080" s="29"/>
      <c r="G3080" s="29"/>
      <c r="H3080" s="29"/>
      <c r="I3080" s="29"/>
      <c r="J3080" s="29"/>
      <c r="K3080" s="29"/>
      <c r="L3080" s="29"/>
    </row>
    <row r="3081" spans="1:12" x14ac:dyDescent="0.2">
      <c r="A3081" s="12"/>
      <c r="B3081" s="15"/>
      <c r="C3081" s="29"/>
      <c r="D3081" s="121"/>
      <c r="E3081" s="29"/>
      <c r="F3081" s="29"/>
      <c r="G3081" s="29"/>
      <c r="H3081" s="29"/>
      <c r="I3081" s="29"/>
      <c r="J3081" s="29"/>
      <c r="K3081" s="29"/>
      <c r="L3081" s="29"/>
    </row>
    <row r="3082" spans="1:12" x14ac:dyDescent="0.2">
      <c r="A3082" s="12"/>
      <c r="B3082" s="15"/>
      <c r="C3082" s="29"/>
      <c r="D3082" s="121"/>
      <c r="E3082" s="29"/>
      <c r="F3082" s="29"/>
      <c r="G3082" s="29"/>
      <c r="H3082" s="29"/>
      <c r="I3082" s="29"/>
      <c r="J3082" s="29"/>
      <c r="K3082" s="29"/>
      <c r="L3082" s="29"/>
    </row>
    <row r="3083" spans="1:12" x14ac:dyDescent="0.2">
      <c r="A3083" s="12"/>
      <c r="B3083" s="15"/>
      <c r="C3083" s="29"/>
      <c r="D3083" s="121"/>
      <c r="E3083" s="29"/>
      <c r="F3083" s="29"/>
      <c r="G3083" s="29"/>
      <c r="H3083" s="29"/>
      <c r="I3083" s="29"/>
      <c r="J3083" s="29"/>
      <c r="K3083" s="29"/>
      <c r="L3083" s="29"/>
    </row>
    <row r="3084" spans="1:12" x14ac:dyDescent="0.2">
      <c r="A3084" s="12"/>
      <c r="B3084" s="15"/>
      <c r="C3084" s="29"/>
      <c r="D3084" s="121"/>
      <c r="E3084" s="29"/>
      <c r="F3084" s="29"/>
      <c r="G3084" s="29"/>
      <c r="H3084" s="29"/>
      <c r="I3084" s="29"/>
      <c r="J3084" s="29"/>
      <c r="K3084" s="29"/>
      <c r="L3084" s="29"/>
    </row>
    <row r="3085" spans="1:12" x14ac:dyDescent="0.2">
      <c r="A3085" s="12"/>
      <c r="B3085" s="15"/>
      <c r="C3085" s="29"/>
      <c r="D3085" s="121"/>
      <c r="E3085" s="29"/>
      <c r="F3085" s="29"/>
      <c r="G3085" s="29"/>
      <c r="H3085" s="29"/>
      <c r="I3085" s="29"/>
      <c r="J3085" s="29"/>
      <c r="K3085" s="29"/>
      <c r="L3085" s="29"/>
    </row>
    <row r="3086" spans="1:12" x14ac:dyDescent="0.2">
      <c r="A3086" s="12"/>
      <c r="B3086" s="15"/>
      <c r="C3086" s="29"/>
      <c r="D3086" s="121"/>
      <c r="E3086" s="29"/>
      <c r="F3086" s="29"/>
      <c r="G3086" s="29"/>
      <c r="H3086" s="29"/>
      <c r="I3086" s="29"/>
      <c r="J3086" s="29"/>
      <c r="K3086" s="29"/>
      <c r="L3086" s="29"/>
    </row>
    <row r="3087" spans="1:12" x14ac:dyDescent="0.2">
      <c r="A3087" s="12"/>
      <c r="B3087" s="15"/>
      <c r="C3087" s="29"/>
      <c r="D3087" s="121"/>
      <c r="E3087" s="29"/>
      <c r="F3087" s="29"/>
      <c r="G3087" s="29"/>
      <c r="H3087" s="29"/>
      <c r="I3087" s="29"/>
      <c r="J3087" s="29"/>
      <c r="K3087" s="29"/>
      <c r="L3087" s="29"/>
    </row>
    <row r="3088" spans="1:12" x14ac:dyDescent="0.2">
      <c r="A3088" s="12"/>
      <c r="B3088" s="15"/>
      <c r="C3088" s="29"/>
      <c r="D3088" s="121"/>
      <c r="E3088" s="29"/>
      <c r="F3088" s="29"/>
      <c r="G3088" s="29"/>
      <c r="H3088" s="29"/>
      <c r="I3088" s="29"/>
      <c r="J3088" s="29"/>
      <c r="K3088" s="29"/>
      <c r="L3088" s="29"/>
    </row>
    <row r="3089" spans="1:12" x14ac:dyDescent="0.2">
      <c r="A3089" s="12"/>
      <c r="B3089" s="15"/>
      <c r="C3089" s="29"/>
      <c r="D3089" s="121"/>
      <c r="E3089" s="29"/>
      <c r="F3089" s="29"/>
      <c r="G3089" s="29"/>
      <c r="H3089" s="29"/>
      <c r="I3089" s="29"/>
      <c r="J3089" s="29"/>
      <c r="K3089" s="29"/>
      <c r="L3089" s="29"/>
    </row>
    <row r="3090" spans="1:12" x14ac:dyDescent="0.2">
      <c r="A3090" s="12"/>
      <c r="B3090" s="15"/>
      <c r="C3090" s="29"/>
      <c r="D3090" s="121"/>
      <c r="E3090" s="29"/>
      <c r="F3090" s="29"/>
      <c r="G3090" s="29"/>
      <c r="H3090" s="29"/>
      <c r="I3090" s="29"/>
      <c r="J3090" s="29"/>
      <c r="K3090" s="29"/>
      <c r="L3090" s="29"/>
    </row>
    <row r="3091" spans="1:12" x14ac:dyDescent="0.2">
      <c r="A3091" s="12"/>
      <c r="B3091" s="15"/>
      <c r="C3091" s="29"/>
      <c r="D3091" s="121"/>
      <c r="E3091" s="29"/>
      <c r="F3091" s="29"/>
      <c r="G3091" s="29"/>
      <c r="H3091" s="29"/>
      <c r="I3091" s="29"/>
      <c r="J3091" s="29"/>
      <c r="K3091" s="29"/>
      <c r="L3091" s="29"/>
    </row>
    <row r="3092" spans="1:12" x14ac:dyDescent="0.2">
      <c r="A3092" s="12"/>
      <c r="B3092" s="15"/>
      <c r="C3092" s="29"/>
      <c r="D3092" s="121"/>
      <c r="E3092" s="29"/>
      <c r="F3092" s="29"/>
      <c r="G3092" s="29"/>
      <c r="H3092" s="29"/>
      <c r="I3092" s="29"/>
      <c r="J3092" s="29"/>
      <c r="K3092" s="29"/>
      <c r="L3092" s="29"/>
    </row>
    <row r="3093" spans="1:12" x14ac:dyDescent="0.2">
      <c r="A3093" s="12"/>
      <c r="B3093" s="15"/>
      <c r="C3093" s="29"/>
      <c r="D3093" s="121"/>
      <c r="E3093" s="29"/>
      <c r="F3093" s="29"/>
      <c r="G3093" s="29"/>
      <c r="H3093" s="29"/>
      <c r="I3093" s="29"/>
      <c r="J3093" s="29"/>
      <c r="K3093" s="29"/>
      <c r="L3093" s="29"/>
    </row>
    <row r="3094" spans="1:12" x14ac:dyDescent="0.2">
      <c r="A3094" s="12"/>
      <c r="B3094" s="15"/>
      <c r="C3094" s="29"/>
      <c r="D3094" s="121"/>
      <c r="E3094" s="29"/>
      <c r="F3094" s="29"/>
      <c r="G3094" s="29"/>
      <c r="H3094" s="29"/>
      <c r="I3094" s="29"/>
      <c r="J3094" s="29"/>
      <c r="K3094" s="29"/>
      <c r="L3094" s="29"/>
    </row>
    <row r="3095" spans="1:12" x14ac:dyDescent="0.2">
      <c r="A3095" s="12"/>
      <c r="B3095" s="15"/>
      <c r="C3095" s="29"/>
      <c r="D3095" s="121"/>
      <c r="E3095" s="29"/>
      <c r="F3095" s="29"/>
      <c r="G3095" s="29"/>
      <c r="H3095" s="29"/>
      <c r="I3095" s="29"/>
      <c r="J3095" s="29"/>
      <c r="K3095" s="29"/>
      <c r="L3095" s="29"/>
    </row>
    <row r="3096" spans="1:12" x14ac:dyDescent="0.2">
      <c r="A3096" s="12"/>
      <c r="B3096" s="15"/>
      <c r="C3096" s="29"/>
      <c r="D3096" s="121"/>
      <c r="E3096" s="29"/>
      <c r="F3096" s="29"/>
      <c r="G3096" s="29"/>
      <c r="H3096" s="29"/>
      <c r="I3096" s="29"/>
      <c r="J3096" s="29"/>
      <c r="K3096" s="29"/>
      <c r="L3096" s="29"/>
    </row>
    <row r="3097" spans="1:12" x14ac:dyDescent="0.2">
      <c r="A3097" s="12"/>
      <c r="B3097" s="15"/>
      <c r="C3097" s="29"/>
      <c r="D3097" s="121"/>
      <c r="E3097" s="29"/>
      <c r="F3097" s="29"/>
      <c r="G3097" s="29"/>
      <c r="H3097" s="29"/>
      <c r="I3097" s="29"/>
      <c r="J3097" s="29"/>
      <c r="K3097" s="29"/>
      <c r="L3097" s="29"/>
    </row>
    <row r="3098" spans="1:12" x14ac:dyDescent="0.2">
      <c r="A3098" s="12"/>
      <c r="B3098" s="15"/>
      <c r="C3098" s="29"/>
      <c r="D3098" s="121"/>
      <c r="E3098" s="29"/>
      <c r="F3098" s="29"/>
      <c r="G3098" s="29"/>
      <c r="H3098" s="29"/>
      <c r="I3098" s="29"/>
      <c r="J3098" s="29"/>
      <c r="K3098" s="29"/>
      <c r="L3098" s="29"/>
    </row>
    <row r="3099" spans="1:12" x14ac:dyDescent="0.2">
      <c r="A3099" s="12"/>
      <c r="B3099" s="15"/>
      <c r="C3099" s="29"/>
      <c r="D3099" s="121"/>
      <c r="E3099" s="29"/>
      <c r="F3099" s="29"/>
      <c r="G3099" s="29"/>
      <c r="H3099" s="29"/>
      <c r="I3099" s="29"/>
      <c r="J3099" s="29"/>
      <c r="K3099" s="29"/>
      <c r="L3099" s="29"/>
    </row>
    <row r="3100" spans="1:12" x14ac:dyDescent="0.2">
      <c r="A3100" s="12"/>
      <c r="B3100" s="15"/>
      <c r="C3100" s="29"/>
      <c r="D3100" s="121"/>
      <c r="E3100" s="29"/>
      <c r="F3100" s="29"/>
      <c r="G3100" s="29"/>
      <c r="H3100" s="29"/>
      <c r="I3100" s="29"/>
      <c r="J3100" s="29"/>
      <c r="K3100" s="29"/>
      <c r="L3100" s="29"/>
    </row>
    <row r="3101" spans="1:12" x14ac:dyDescent="0.2">
      <c r="A3101" s="12"/>
      <c r="B3101" s="15"/>
      <c r="C3101" s="29"/>
      <c r="D3101" s="121"/>
      <c r="E3101" s="29"/>
      <c r="F3101" s="29"/>
      <c r="G3101" s="29"/>
      <c r="H3101" s="29"/>
      <c r="I3101" s="29"/>
      <c r="J3101" s="29"/>
      <c r="K3101" s="29"/>
      <c r="L3101" s="29"/>
    </row>
    <row r="3102" spans="1:12" x14ac:dyDescent="0.2">
      <c r="A3102" s="12"/>
      <c r="B3102" s="15"/>
      <c r="C3102" s="29"/>
      <c r="D3102" s="121"/>
      <c r="E3102" s="29"/>
      <c r="F3102" s="29"/>
      <c r="G3102" s="29"/>
      <c r="H3102" s="29"/>
      <c r="I3102" s="29"/>
      <c r="J3102" s="29"/>
      <c r="K3102" s="29"/>
      <c r="L3102" s="29"/>
    </row>
    <row r="3103" spans="1:12" x14ac:dyDescent="0.2">
      <c r="A3103" s="12"/>
      <c r="B3103" s="15"/>
      <c r="C3103" s="29"/>
      <c r="D3103" s="121"/>
      <c r="E3103" s="29"/>
      <c r="F3103" s="29"/>
      <c r="G3103" s="29"/>
      <c r="H3103" s="29"/>
      <c r="I3103" s="29"/>
      <c r="J3103" s="29"/>
      <c r="K3103" s="29"/>
      <c r="L3103" s="29"/>
    </row>
    <row r="3104" spans="1:12" x14ac:dyDescent="0.2">
      <c r="A3104" s="12"/>
      <c r="B3104" s="15"/>
      <c r="C3104" s="29"/>
      <c r="D3104" s="121"/>
      <c r="E3104" s="29"/>
      <c r="F3104" s="29"/>
      <c r="G3104" s="29"/>
      <c r="H3104" s="29"/>
      <c r="I3104" s="29"/>
      <c r="J3104" s="29"/>
      <c r="K3104" s="29"/>
      <c r="L3104" s="29"/>
    </row>
    <row r="3105" spans="1:12" x14ac:dyDescent="0.2">
      <c r="A3105" s="12"/>
      <c r="B3105" s="15"/>
      <c r="C3105" s="29"/>
      <c r="D3105" s="121"/>
      <c r="E3105" s="29"/>
      <c r="F3105" s="29"/>
      <c r="G3105" s="29"/>
      <c r="H3105" s="29"/>
      <c r="I3105" s="29"/>
      <c r="J3105" s="29"/>
      <c r="K3105" s="29"/>
      <c r="L3105" s="29"/>
    </row>
    <row r="3106" spans="1:12" x14ac:dyDescent="0.2">
      <c r="A3106" s="12"/>
      <c r="B3106" s="15"/>
      <c r="C3106" s="29"/>
      <c r="D3106" s="121"/>
      <c r="E3106" s="29"/>
      <c r="F3106" s="29"/>
      <c r="G3106" s="29"/>
      <c r="H3106" s="29"/>
      <c r="I3106" s="29"/>
      <c r="J3106" s="29"/>
      <c r="K3106" s="29"/>
      <c r="L3106" s="29"/>
    </row>
    <row r="3107" spans="1:12" x14ac:dyDescent="0.2">
      <c r="A3107" s="12"/>
      <c r="B3107" s="15"/>
      <c r="C3107" s="29"/>
      <c r="D3107" s="121"/>
      <c r="E3107" s="29"/>
      <c r="F3107" s="29"/>
      <c r="G3107" s="29"/>
      <c r="H3107" s="29"/>
      <c r="I3107" s="29"/>
      <c r="J3107" s="29"/>
      <c r="K3107" s="29"/>
      <c r="L3107" s="29"/>
    </row>
    <row r="3108" spans="1:12" x14ac:dyDescent="0.2">
      <c r="A3108" s="12"/>
      <c r="B3108" s="15"/>
      <c r="C3108" s="29"/>
      <c r="D3108" s="121"/>
      <c r="E3108" s="29"/>
      <c r="F3108" s="29"/>
      <c r="G3108" s="29"/>
      <c r="H3108" s="29"/>
      <c r="I3108" s="29"/>
      <c r="J3108" s="29"/>
      <c r="K3108" s="29"/>
      <c r="L3108" s="29"/>
    </row>
    <row r="3109" spans="1:12" x14ac:dyDescent="0.2">
      <c r="A3109" s="12"/>
      <c r="B3109" s="15"/>
      <c r="C3109" s="29"/>
      <c r="D3109" s="121"/>
      <c r="E3109" s="29"/>
      <c r="F3109" s="29"/>
      <c r="G3109" s="29"/>
      <c r="H3109" s="29"/>
      <c r="I3109" s="29"/>
      <c r="J3109" s="29"/>
      <c r="K3109" s="29"/>
      <c r="L3109" s="29"/>
    </row>
    <row r="3110" spans="1:12" x14ac:dyDescent="0.2">
      <c r="A3110" s="12"/>
      <c r="B3110" s="15"/>
      <c r="C3110" s="29"/>
      <c r="D3110" s="121"/>
      <c r="E3110" s="29"/>
      <c r="F3110" s="29"/>
      <c r="G3110" s="29"/>
      <c r="H3110" s="29"/>
      <c r="I3110" s="29"/>
      <c r="J3110" s="29"/>
      <c r="K3110" s="29"/>
      <c r="L3110" s="29"/>
    </row>
    <row r="3111" spans="1:12" x14ac:dyDescent="0.2">
      <c r="A3111" s="12"/>
      <c r="B3111" s="15"/>
      <c r="C3111" s="29"/>
      <c r="D3111" s="121"/>
      <c r="E3111" s="29"/>
      <c r="F3111" s="29"/>
      <c r="G3111" s="29"/>
      <c r="H3111" s="29"/>
      <c r="I3111" s="29"/>
      <c r="J3111" s="29"/>
      <c r="K3111" s="29"/>
      <c r="L3111" s="29"/>
    </row>
    <row r="3112" spans="1:12" x14ac:dyDescent="0.2">
      <c r="A3112" s="12"/>
      <c r="B3112" s="15"/>
      <c r="C3112" s="29"/>
      <c r="D3112" s="121"/>
      <c r="E3112" s="29"/>
      <c r="F3112" s="29"/>
      <c r="G3112" s="29"/>
      <c r="H3112" s="29"/>
      <c r="I3112" s="29"/>
      <c r="J3112" s="29"/>
      <c r="K3112" s="29"/>
      <c r="L3112" s="29"/>
    </row>
    <row r="3113" spans="1:12" x14ac:dyDescent="0.2">
      <c r="A3113" s="12"/>
      <c r="B3113" s="15"/>
      <c r="C3113" s="29"/>
      <c r="D3113" s="121"/>
      <c r="E3113" s="29"/>
      <c r="F3113" s="29"/>
      <c r="G3113" s="29"/>
      <c r="H3113" s="29"/>
      <c r="I3113" s="29"/>
      <c r="J3113" s="29"/>
      <c r="K3113" s="29"/>
      <c r="L3113" s="29"/>
    </row>
    <row r="3114" spans="1:12" x14ac:dyDescent="0.2">
      <c r="A3114" s="12"/>
      <c r="B3114" s="15"/>
      <c r="C3114" s="29"/>
      <c r="D3114" s="121"/>
      <c r="E3114" s="29"/>
      <c r="F3114" s="29"/>
      <c r="G3114" s="29"/>
      <c r="H3114" s="29"/>
      <c r="I3114" s="29"/>
      <c r="J3114" s="29"/>
      <c r="K3114" s="29"/>
      <c r="L3114" s="29"/>
    </row>
    <row r="3115" spans="1:12" x14ac:dyDescent="0.2">
      <c r="A3115" s="12"/>
      <c r="B3115" s="15"/>
      <c r="C3115" s="29"/>
      <c r="D3115" s="121"/>
      <c r="E3115" s="29"/>
      <c r="F3115" s="29"/>
      <c r="G3115" s="29"/>
      <c r="H3115" s="29"/>
      <c r="I3115" s="29"/>
      <c r="J3115" s="29"/>
      <c r="K3115" s="29"/>
      <c r="L3115" s="29"/>
    </row>
    <row r="3116" spans="1:12" x14ac:dyDescent="0.2">
      <c r="A3116" s="12"/>
      <c r="B3116" s="15"/>
      <c r="C3116" s="29"/>
      <c r="D3116" s="121"/>
      <c r="E3116" s="29"/>
      <c r="F3116" s="29"/>
      <c r="G3116" s="29"/>
      <c r="H3116" s="29"/>
      <c r="I3116" s="29"/>
      <c r="J3116" s="29"/>
      <c r="K3116" s="29"/>
      <c r="L3116" s="29"/>
    </row>
    <row r="3117" spans="1:12" x14ac:dyDescent="0.2">
      <c r="A3117" s="12"/>
      <c r="B3117" s="15"/>
      <c r="C3117" s="29"/>
      <c r="D3117" s="121"/>
      <c r="E3117" s="29"/>
      <c r="F3117" s="29"/>
      <c r="G3117" s="29"/>
      <c r="H3117" s="29"/>
      <c r="I3117" s="29"/>
      <c r="J3117" s="29"/>
      <c r="K3117" s="29"/>
      <c r="L3117" s="29"/>
    </row>
    <row r="3118" spans="1:12" x14ac:dyDescent="0.2">
      <c r="A3118" s="12"/>
      <c r="B3118" s="15"/>
      <c r="C3118" s="29"/>
      <c r="D3118" s="121"/>
      <c r="E3118" s="29"/>
      <c r="F3118" s="29"/>
      <c r="G3118" s="29"/>
      <c r="H3118" s="29"/>
      <c r="I3118" s="29"/>
      <c r="J3118" s="29"/>
      <c r="K3118" s="29"/>
      <c r="L3118" s="29"/>
    </row>
    <row r="3119" spans="1:12" x14ac:dyDescent="0.2">
      <c r="A3119" s="12"/>
      <c r="B3119" s="15"/>
      <c r="C3119" s="29"/>
      <c r="D3119" s="121"/>
      <c r="E3119" s="29"/>
      <c r="F3119" s="29"/>
      <c r="G3119" s="29"/>
      <c r="H3119" s="29"/>
      <c r="I3119" s="29"/>
      <c r="J3119" s="29"/>
      <c r="K3119" s="29"/>
      <c r="L3119" s="29"/>
    </row>
    <row r="3120" spans="1:12" x14ac:dyDescent="0.2">
      <c r="A3120" s="12"/>
      <c r="B3120" s="15"/>
      <c r="C3120" s="29"/>
      <c r="D3120" s="121"/>
      <c r="E3120" s="29"/>
      <c r="F3120" s="29"/>
      <c r="G3120" s="29"/>
      <c r="H3120" s="29"/>
      <c r="I3120" s="29"/>
      <c r="J3120" s="29"/>
      <c r="K3120" s="29"/>
      <c r="L3120" s="29"/>
    </row>
    <row r="3121" spans="1:12" x14ac:dyDescent="0.2">
      <c r="A3121" s="12"/>
      <c r="B3121" s="15"/>
      <c r="C3121" s="29"/>
      <c r="D3121" s="121"/>
      <c r="E3121" s="29"/>
      <c r="F3121" s="29"/>
      <c r="G3121" s="29"/>
      <c r="H3121" s="29"/>
      <c r="I3121" s="29"/>
      <c r="J3121" s="29"/>
      <c r="K3121" s="29"/>
      <c r="L3121" s="29"/>
    </row>
    <row r="3122" spans="1:12" x14ac:dyDescent="0.2">
      <c r="A3122" s="12"/>
      <c r="B3122" s="15"/>
      <c r="C3122" s="29"/>
      <c r="D3122" s="121"/>
      <c r="E3122" s="29"/>
      <c r="F3122" s="29"/>
      <c r="G3122" s="29"/>
      <c r="H3122" s="29"/>
      <c r="I3122" s="29"/>
      <c r="J3122" s="29"/>
      <c r="K3122" s="29"/>
      <c r="L3122" s="29"/>
    </row>
    <row r="3123" spans="1:12" x14ac:dyDescent="0.2">
      <c r="A3123" s="12"/>
      <c r="B3123" s="15"/>
      <c r="C3123" s="29"/>
      <c r="D3123" s="121"/>
      <c r="E3123" s="29"/>
      <c r="F3123" s="29"/>
      <c r="G3123" s="29"/>
      <c r="H3123" s="29"/>
      <c r="I3123" s="29"/>
      <c r="J3123" s="29"/>
      <c r="K3123" s="29"/>
      <c r="L3123" s="29"/>
    </row>
    <row r="3124" spans="1:12" x14ac:dyDescent="0.2">
      <c r="A3124" s="12"/>
      <c r="B3124" s="15"/>
      <c r="C3124" s="29"/>
      <c r="D3124" s="121"/>
      <c r="E3124" s="29"/>
      <c r="F3124" s="29"/>
      <c r="G3124" s="29"/>
      <c r="H3124" s="29"/>
      <c r="I3124" s="29"/>
      <c r="J3124" s="29"/>
      <c r="K3124" s="29"/>
      <c r="L3124" s="29"/>
    </row>
    <row r="3125" spans="1:12" x14ac:dyDescent="0.2">
      <c r="A3125" s="12"/>
      <c r="B3125" s="15"/>
      <c r="C3125" s="29"/>
      <c r="D3125" s="121"/>
      <c r="E3125" s="29"/>
      <c r="F3125" s="29"/>
      <c r="G3125" s="29"/>
      <c r="H3125" s="29"/>
      <c r="I3125" s="29"/>
      <c r="J3125" s="29"/>
      <c r="K3125" s="29"/>
      <c r="L3125" s="29"/>
    </row>
    <row r="3126" spans="1:12" x14ac:dyDescent="0.2">
      <c r="A3126" s="12"/>
      <c r="B3126" s="15"/>
      <c r="C3126" s="29"/>
      <c r="D3126" s="121"/>
      <c r="E3126" s="29"/>
      <c r="F3126" s="29"/>
      <c r="G3126" s="29"/>
      <c r="H3126" s="29"/>
      <c r="I3126" s="29"/>
      <c r="J3126" s="29"/>
      <c r="K3126" s="29"/>
      <c r="L3126" s="29"/>
    </row>
    <row r="3127" spans="1:12" x14ac:dyDescent="0.2">
      <c r="A3127" s="12"/>
      <c r="B3127" s="15"/>
      <c r="C3127" s="29"/>
      <c r="D3127" s="121"/>
      <c r="E3127" s="29"/>
      <c r="F3127" s="29"/>
      <c r="G3127" s="29"/>
      <c r="H3127" s="29"/>
      <c r="I3127" s="29"/>
      <c r="J3127" s="29"/>
      <c r="K3127" s="29"/>
      <c r="L3127" s="29"/>
    </row>
    <row r="3128" spans="1:12" x14ac:dyDescent="0.2">
      <c r="A3128" s="12"/>
      <c r="B3128" s="15"/>
      <c r="C3128" s="29"/>
      <c r="D3128" s="121"/>
      <c r="E3128" s="29"/>
      <c r="F3128" s="29"/>
      <c r="G3128" s="29"/>
      <c r="H3128" s="29"/>
      <c r="I3128" s="29"/>
      <c r="J3128" s="29"/>
      <c r="K3128" s="29"/>
      <c r="L3128" s="29"/>
    </row>
    <row r="3129" spans="1:12" x14ac:dyDescent="0.2">
      <c r="A3129" s="12"/>
      <c r="B3129" s="15"/>
      <c r="C3129" s="29"/>
      <c r="D3129" s="121"/>
      <c r="E3129" s="29"/>
      <c r="F3129" s="29"/>
      <c r="G3129" s="29"/>
      <c r="H3129" s="29"/>
      <c r="I3129" s="29"/>
      <c r="J3129" s="29"/>
      <c r="K3129" s="29"/>
      <c r="L3129" s="29"/>
    </row>
    <row r="3130" spans="1:12" x14ac:dyDescent="0.2">
      <c r="A3130" s="12"/>
      <c r="B3130" s="15"/>
      <c r="C3130" s="29"/>
      <c r="D3130" s="121"/>
      <c r="E3130" s="29"/>
      <c r="F3130" s="29"/>
      <c r="G3130" s="29"/>
      <c r="H3130" s="29"/>
      <c r="I3130" s="29"/>
      <c r="J3130" s="29"/>
      <c r="K3130" s="29"/>
      <c r="L3130" s="29"/>
    </row>
    <row r="3131" spans="1:12" x14ac:dyDescent="0.2">
      <c r="A3131" s="12"/>
      <c r="B3131" s="15"/>
      <c r="C3131" s="29"/>
      <c r="D3131" s="121"/>
      <c r="E3131" s="29"/>
      <c r="F3131" s="29"/>
      <c r="G3131" s="29"/>
      <c r="H3131" s="29"/>
      <c r="I3131" s="29"/>
      <c r="J3131" s="29"/>
      <c r="K3131" s="29"/>
      <c r="L3131" s="29"/>
    </row>
    <row r="3132" spans="1:12" x14ac:dyDescent="0.2">
      <c r="A3132" s="12"/>
      <c r="B3132" s="15"/>
      <c r="C3132" s="29"/>
      <c r="D3132" s="121"/>
      <c r="E3132" s="29"/>
      <c r="F3132" s="29"/>
      <c r="G3132" s="29"/>
      <c r="H3132" s="29"/>
      <c r="I3132" s="29"/>
      <c r="J3132" s="29"/>
      <c r="K3132" s="29"/>
      <c r="L3132" s="29"/>
    </row>
    <row r="3133" spans="1:12" x14ac:dyDescent="0.2">
      <c r="A3133" s="12"/>
      <c r="B3133" s="15"/>
      <c r="C3133" s="29"/>
      <c r="D3133" s="121"/>
      <c r="E3133" s="29"/>
      <c r="F3133" s="29"/>
      <c r="G3133" s="29"/>
      <c r="H3133" s="29"/>
      <c r="I3133" s="29"/>
      <c r="J3133" s="29"/>
      <c r="K3133" s="29"/>
      <c r="L3133" s="29"/>
    </row>
    <row r="3134" spans="1:12" x14ac:dyDescent="0.2">
      <c r="A3134" s="12"/>
      <c r="B3134" s="15"/>
      <c r="C3134" s="29"/>
      <c r="D3134" s="121"/>
      <c r="E3134" s="29"/>
      <c r="F3134" s="29"/>
      <c r="G3134" s="29"/>
      <c r="H3134" s="29"/>
      <c r="I3134" s="29"/>
      <c r="J3134" s="29"/>
      <c r="K3134" s="29"/>
      <c r="L3134" s="29"/>
    </row>
    <row r="3135" spans="1:12" x14ac:dyDescent="0.2">
      <c r="A3135" s="12"/>
      <c r="B3135" s="15"/>
      <c r="C3135" s="29"/>
      <c r="D3135" s="121"/>
      <c r="E3135" s="29"/>
      <c r="F3135" s="29"/>
      <c r="G3135" s="29"/>
      <c r="H3135" s="29"/>
      <c r="I3135" s="29"/>
      <c r="J3135" s="29"/>
      <c r="K3135" s="29"/>
      <c r="L3135" s="29"/>
    </row>
    <row r="3136" spans="1:12" x14ac:dyDescent="0.2">
      <c r="A3136" s="12"/>
      <c r="B3136" s="15"/>
      <c r="C3136" s="29"/>
      <c r="D3136" s="121"/>
      <c r="E3136" s="29"/>
      <c r="F3136" s="29"/>
      <c r="G3136" s="29"/>
      <c r="H3136" s="29"/>
      <c r="I3136" s="29"/>
      <c r="J3136" s="29"/>
      <c r="K3136" s="29"/>
      <c r="L3136" s="29"/>
    </row>
    <row r="3137" spans="1:12" x14ac:dyDescent="0.2">
      <c r="A3137" s="12"/>
      <c r="B3137" s="15"/>
      <c r="C3137" s="29"/>
      <c r="D3137" s="121"/>
      <c r="E3137" s="29"/>
      <c r="F3137" s="29"/>
      <c r="G3137" s="29"/>
      <c r="H3137" s="29"/>
      <c r="I3137" s="29"/>
      <c r="J3137" s="29"/>
      <c r="K3137" s="29"/>
      <c r="L3137" s="29"/>
    </row>
    <row r="3138" spans="1:12" x14ac:dyDescent="0.2">
      <c r="A3138" s="12"/>
      <c r="B3138" s="15"/>
      <c r="C3138" s="29"/>
      <c r="D3138" s="121"/>
      <c r="E3138" s="29"/>
      <c r="F3138" s="29"/>
      <c r="G3138" s="29"/>
      <c r="H3138" s="29"/>
      <c r="I3138" s="29"/>
      <c r="J3138" s="29"/>
      <c r="K3138" s="29"/>
      <c r="L3138" s="29"/>
    </row>
    <row r="3139" spans="1:12" x14ac:dyDescent="0.2">
      <c r="A3139" s="12"/>
      <c r="B3139" s="15"/>
      <c r="C3139" s="29"/>
      <c r="D3139" s="121"/>
      <c r="E3139" s="29"/>
      <c r="F3139" s="29"/>
      <c r="G3139" s="29"/>
      <c r="H3139" s="29"/>
      <c r="I3139" s="29"/>
      <c r="J3139" s="29"/>
      <c r="K3139" s="29"/>
      <c r="L3139" s="29"/>
    </row>
    <row r="3140" spans="1:12" x14ac:dyDescent="0.2">
      <c r="A3140" s="12"/>
      <c r="B3140" s="15"/>
      <c r="C3140" s="29"/>
      <c r="D3140" s="121"/>
      <c r="E3140" s="29"/>
      <c r="F3140" s="29"/>
      <c r="G3140" s="29"/>
      <c r="H3140" s="29"/>
      <c r="I3140" s="29"/>
      <c r="J3140" s="29"/>
      <c r="K3140" s="29"/>
      <c r="L3140" s="29"/>
    </row>
    <row r="3141" spans="1:12" x14ac:dyDescent="0.2">
      <c r="A3141" s="12"/>
      <c r="B3141" s="15"/>
      <c r="C3141" s="29"/>
      <c r="D3141" s="121"/>
      <c r="E3141" s="29"/>
      <c r="F3141" s="29"/>
      <c r="G3141" s="29"/>
      <c r="H3141" s="29"/>
      <c r="I3141" s="29"/>
      <c r="J3141" s="29"/>
      <c r="K3141" s="29"/>
      <c r="L3141" s="29"/>
    </row>
    <row r="3142" spans="1:12" x14ac:dyDescent="0.2">
      <c r="A3142" s="12"/>
      <c r="B3142" s="15"/>
      <c r="C3142" s="29"/>
      <c r="D3142" s="121"/>
      <c r="E3142" s="29"/>
      <c r="F3142" s="29"/>
      <c r="G3142" s="29"/>
      <c r="H3142" s="29"/>
      <c r="I3142" s="29"/>
      <c r="J3142" s="29"/>
      <c r="K3142" s="29"/>
      <c r="L3142" s="29"/>
    </row>
    <row r="3143" spans="1:12" x14ac:dyDescent="0.2">
      <c r="A3143" s="12"/>
      <c r="B3143" s="15"/>
      <c r="C3143" s="29"/>
      <c r="D3143" s="121"/>
      <c r="E3143" s="29"/>
      <c r="F3143" s="29"/>
      <c r="G3143" s="29"/>
      <c r="H3143" s="29"/>
      <c r="I3143" s="29"/>
      <c r="J3143" s="29"/>
      <c r="K3143" s="29"/>
      <c r="L3143" s="29"/>
    </row>
    <row r="3144" spans="1:12" x14ac:dyDescent="0.2">
      <c r="A3144" s="12"/>
      <c r="B3144" s="15"/>
      <c r="C3144" s="29"/>
      <c r="D3144" s="121"/>
      <c r="E3144" s="29"/>
      <c r="F3144" s="29"/>
      <c r="G3144" s="29"/>
      <c r="H3144" s="29"/>
      <c r="I3144" s="29"/>
      <c r="J3144" s="29"/>
      <c r="K3144" s="29"/>
      <c r="L3144" s="29"/>
    </row>
    <row r="3145" spans="1:12" x14ac:dyDescent="0.2">
      <c r="A3145" s="12"/>
      <c r="B3145" s="15"/>
      <c r="C3145" s="29"/>
      <c r="D3145" s="121"/>
      <c r="E3145" s="29"/>
      <c r="F3145" s="29"/>
      <c r="G3145" s="29"/>
      <c r="H3145" s="29"/>
      <c r="I3145" s="29"/>
      <c r="J3145" s="29"/>
      <c r="K3145" s="29"/>
      <c r="L3145" s="29"/>
    </row>
    <row r="3146" spans="1:12" x14ac:dyDescent="0.2">
      <c r="A3146" s="12"/>
      <c r="B3146" s="15"/>
      <c r="C3146" s="29"/>
      <c r="D3146" s="121"/>
      <c r="E3146" s="29"/>
      <c r="F3146" s="29"/>
      <c r="G3146" s="29"/>
      <c r="H3146" s="29"/>
      <c r="I3146" s="29"/>
      <c r="J3146" s="29"/>
      <c r="K3146" s="29"/>
      <c r="L3146" s="29"/>
    </row>
    <row r="3147" spans="1:12" x14ac:dyDescent="0.2">
      <c r="A3147" s="12"/>
      <c r="B3147" s="15"/>
      <c r="C3147" s="29"/>
      <c r="D3147" s="121"/>
      <c r="E3147" s="29"/>
      <c r="F3147" s="29"/>
      <c r="G3147" s="29"/>
      <c r="H3147" s="29"/>
      <c r="I3147" s="29"/>
      <c r="J3147" s="29"/>
      <c r="K3147" s="29"/>
      <c r="L3147" s="29"/>
    </row>
    <row r="3148" spans="1:12" x14ac:dyDescent="0.2">
      <c r="A3148" s="12"/>
      <c r="B3148" s="15"/>
      <c r="C3148" s="29"/>
      <c r="D3148" s="121"/>
      <c r="E3148" s="29"/>
      <c r="F3148" s="29"/>
      <c r="G3148" s="29"/>
      <c r="H3148" s="29"/>
      <c r="I3148" s="29"/>
      <c r="J3148" s="29"/>
      <c r="K3148" s="29"/>
      <c r="L3148" s="29"/>
    </row>
    <row r="3149" spans="1:12" x14ac:dyDescent="0.2">
      <c r="A3149" s="12"/>
      <c r="B3149" s="15"/>
      <c r="C3149" s="29"/>
      <c r="D3149" s="121"/>
      <c r="E3149" s="29"/>
      <c r="F3149" s="29"/>
      <c r="G3149" s="29"/>
      <c r="H3149" s="29"/>
      <c r="I3149" s="29"/>
      <c r="J3149" s="29"/>
      <c r="K3149" s="29"/>
      <c r="L3149" s="29"/>
    </row>
    <row r="3150" spans="1:12" x14ac:dyDescent="0.2">
      <c r="A3150" s="12"/>
      <c r="B3150" s="15"/>
      <c r="C3150" s="29"/>
      <c r="D3150" s="121"/>
      <c r="E3150" s="29"/>
      <c r="F3150" s="29"/>
      <c r="G3150" s="29"/>
      <c r="H3150" s="29"/>
      <c r="I3150" s="29"/>
      <c r="J3150" s="29"/>
      <c r="K3150" s="29"/>
      <c r="L3150" s="29"/>
    </row>
    <row r="3151" spans="1:12" x14ac:dyDescent="0.2">
      <c r="A3151" s="12"/>
      <c r="B3151" s="15"/>
      <c r="C3151" s="29"/>
      <c r="D3151" s="121"/>
      <c r="E3151" s="29"/>
      <c r="F3151" s="29"/>
      <c r="G3151" s="29"/>
      <c r="H3151" s="29"/>
      <c r="I3151" s="29"/>
      <c r="J3151" s="29"/>
      <c r="K3151" s="29"/>
      <c r="L3151" s="29"/>
    </row>
    <row r="3152" spans="1:12" x14ac:dyDescent="0.2">
      <c r="A3152" s="12"/>
      <c r="B3152" s="15"/>
      <c r="C3152" s="29"/>
      <c r="D3152" s="121"/>
      <c r="E3152" s="29"/>
      <c r="F3152" s="29"/>
      <c r="G3152" s="29"/>
      <c r="H3152" s="29"/>
      <c r="I3152" s="29"/>
      <c r="J3152" s="29"/>
      <c r="K3152" s="29"/>
      <c r="L3152" s="29"/>
    </row>
    <row r="3153" spans="1:12" x14ac:dyDescent="0.2">
      <c r="A3153" s="12"/>
      <c r="B3153" s="15"/>
      <c r="C3153" s="29"/>
      <c r="D3153" s="121"/>
      <c r="E3153" s="29"/>
      <c r="F3153" s="29"/>
      <c r="G3153" s="29"/>
      <c r="H3153" s="29"/>
      <c r="I3153" s="29"/>
      <c r="J3153" s="29"/>
      <c r="K3153" s="29"/>
      <c r="L3153" s="29"/>
    </row>
    <row r="3154" spans="1:12" x14ac:dyDescent="0.2">
      <c r="A3154" s="12"/>
      <c r="B3154" s="15"/>
      <c r="C3154" s="29"/>
      <c r="D3154" s="121"/>
      <c r="E3154" s="29"/>
      <c r="F3154" s="29"/>
      <c r="G3154" s="29"/>
      <c r="H3154" s="29"/>
      <c r="I3154" s="29"/>
      <c r="J3154" s="29"/>
      <c r="K3154" s="29"/>
      <c r="L3154" s="29"/>
    </row>
    <row r="3155" spans="1:12" x14ac:dyDescent="0.2">
      <c r="A3155" s="12"/>
      <c r="B3155" s="15"/>
      <c r="C3155" s="29"/>
      <c r="D3155" s="121"/>
      <c r="E3155" s="29"/>
      <c r="F3155" s="29"/>
      <c r="G3155" s="29"/>
      <c r="H3155" s="29"/>
      <c r="I3155" s="29"/>
      <c r="J3155" s="29"/>
      <c r="K3155" s="29"/>
      <c r="L3155" s="29"/>
    </row>
    <row r="3156" spans="1:12" x14ac:dyDescent="0.2">
      <c r="A3156" s="12"/>
      <c r="B3156" s="15"/>
      <c r="C3156" s="29"/>
      <c r="D3156" s="121"/>
      <c r="E3156" s="29"/>
      <c r="F3156" s="29"/>
      <c r="G3156" s="29"/>
      <c r="H3156" s="29"/>
      <c r="I3156" s="29"/>
      <c r="J3156" s="29"/>
      <c r="K3156" s="29"/>
      <c r="L3156" s="29"/>
    </row>
    <row r="3157" spans="1:12" x14ac:dyDescent="0.2">
      <c r="A3157" s="12"/>
      <c r="B3157" s="15"/>
      <c r="C3157" s="29"/>
      <c r="D3157" s="121"/>
      <c r="E3157" s="29"/>
      <c r="F3157" s="29"/>
      <c r="G3157" s="29"/>
      <c r="H3157" s="29"/>
      <c r="I3157" s="29"/>
      <c r="J3157" s="29"/>
      <c r="K3157" s="29"/>
      <c r="L3157" s="29"/>
    </row>
    <row r="3158" spans="1:12" x14ac:dyDescent="0.2">
      <c r="A3158" s="12"/>
      <c r="B3158" s="15"/>
      <c r="C3158" s="29"/>
      <c r="D3158" s="121"/>
      <c r="E3158" s="29"/>
      <c r="F3158" s="29"/>
      <c r="G3158" s="29"/>
      <c r="H3158" s="29"/>
      <c r="I3158" s="29"/>
      <c r="J3158" s="29"/>
      <c r="K3158" s="29"/>
      <c r="L3158" s="29"/>
    </row>
    <row r="3159" spans="1:12" x14ac:dyDescent="0.2">
      <c r="A3159" s="12"/>
      <c r="B3159" s="15"/>
      <c r="C3159" s="29"/>
      <c r="D3159" s="121"/>
      <c r="E3159" s="29"/>
      <c r="F3159" s="29"/>
      <c r="G3159" s="29"/>
      <c r="H3159" s="29"/>
      <c r="I3159" s="29"/>
      <c r="J3159" s="29"/>
      <c r="K3159" s="29"/>
      <c r="L3159" s="29"/>
    </row>
    <row r="3160" spans="1:12" x14ac:dyDescent="0.2">
      <c r="A3160" s="12"/>
      <c r="B3160" s="15"/>
      <c r="C3160" s="29"/>
      <c r="D3160" s="121"/>
      <c r="E3160" s="29"/>
      <c r="F3160" s="29"/>
      <c r="G3160" s="29"/>
      <c r="H3160" s="29"/>
      <c r="I3160" s="29"/>
      <c r="J3160" s="29"/>
      <c r="K3160" s="29"/>
      <c r="L3160" s="29"/>
    </row>
    <row r="3161" spans="1:12" x14ac:dyDescent="0.2">
      <c r="A3161" s="12"/>
      <c r="B3161" s="15"/>
      <c r="C3161" s="29"/>
      <c r="D3161" s="121"/>
      <c r="E3161" s="29"/>
      <c r="F3161" s="29"/>
      <c r="G3161" s="29"/>
      <c r="H3161" s="29"/>
      <c r="I3161" s="29"/>
      <c r="J3161" s="29"/>
      <c r="K3161" s="29"/>
      <c r="L3161" s="29"/>
    </row>
    <row r="3162" spans="1:12" x14ac:dyDescent="0.2">
      <c r="A3162" s="12"/>
      <c r="B3162" s="15"/>
      <c r="C3162" s="29"/>
      <c r="D3162" s="121"/>
      <c r="E3162" s="29"/>
      <c r="F3162" s="29"/>
      <c r="G3162" s="29"/>
      <c r="H3162" s="29"/>
      <c r="I3162" s="29"/>
      <c r="J3162" s="29"/>
      <c r="K3162" s="29"/>
      <c r="L3162" s="29"/>
    </row>
    <row r="3163" spans="1:12" x14ac:dyDescent="0.2">
      <c r="A3163" s="12"/>
      <c r="B3163" s="15"/>
      <c r="C3163" s="29"/>
      <c r="D3163" s="121"/>
      <c r="E3163" s="29"/>
      <c r="F3163" s="29"/>
      <c r="G3163" s="29"/>
      <c r="H3163" s="29"/>
      <c r="I3163" s="29"/>
      <c r="J3163" s="29"/>
      <c r="K3163" s="29"/>
      <c r="L3163" s="29"/>
    </row>
    <row r="3164" spans="1:12" x14ac:dyDescent="0.2">
      <c r="A3164" s="12"/>
      <c r="B3164" s="15"/>
      <c r="C3164" s="29"/>
      <c r="D3164" s="121"/>
      <c r="E3164" s="29"/>
      <c r="F3164" s="29"/>
      <c r="G3164" s="29"/>
      <c r="H3164" s="29"/>
      <c r="I3164" s="29"/>
      <c r="J3164" s="29"/>
      <c r="K3164" s="29"/>
      <c r="L3164" s="29"/>
    </row>
    <row r="3165" spans="1:12" x14ac:dyDescent="0.2">
      <c r="A3165" s="12"/>
      <c r="B3165" s="15"/>
      <c r="C3165" s="29"/>
      <c r="D3165" s="121"/>
      <c r="E3165" s="29"/>
      <c r="F3165" s="29"/>
      <c r="G3165" s="29"/>
      <c r="H3165" s="29"/>
      <c r="I3165" s="29"/>
      <c r="J3165" s="29"/>
      <c r="K3165" s="29"/>
      <c r="L3165" s="29"/>
    </row>
    <row r="3166" spans="1:12" x14ac:dyDescent="0.2">
      <c r="A3166" s="12"/>
      <c r="B3166" s="15"/>
      <c r="C3166" s="29"/>
      <c r="D3166" s="121"/>
      <c r="E3166" s="29"/>
      <c r="F3166" s="29"/>
      <c r="G3166" s="29"/>
      <c r="H3166" s="29"/>
      <c r="I3166" s="29"/>
      <c r="J3166" s="29"/>
      <c r="K3166" s="29"/>
      <c r="L3166" s="29"/>
    </row>
    <row r="3167" spans="1:12" x14ac:dyDescent="0.2">
      <c r="A3167" s="12"/>
      <c r="B3167" s="15"/>
      <c r="C3167" s="29"/>
      <c r="D3167" s="121"/>
      <c r="E3167" s="29"/>
      <c r="F3167" s="29"/>
      <c r="G3167" s="29"/>
      <c r="H3167" s="29"/>
      <c r="I3167" s="29"/>
      <c r="J3167" s="29"/>
      <c r="K3167" s="29"/>
      <c r="L3167" s="29"/>
    </row>
    <row r="3168" spans="1:12" x14ac:dyDescent="0.2">
      <c r="A3168" s="12"/>
      <c r="B3168" s="15"/>
      <c r="C3168" s="29"/>
      <c r="D3168" s="121"/>
      <c r="E3168" s="29"/>
      <c r="F3168" s="29"/>
      <c r="G3168" s="29"/>
      <c r="H3168" s="29"/>
      <c r="I3168" s="29"/>
      <c r="J3168" s="29"/>
      <c r="K3168" s="29"/>
      <c r="L3168" s="29"/>
    </row>
    <row r="3169" spans="1:12" x14ac:dyDescent="0.2">
      <c r="A3169" s="12"/>
      <c r="B3169" s="15"/>
      <c r="C3169" s="29"/>
      <c r="D3169" s="121"/>
      <c r="E3169" s="29"/>
      <c r="F3169" s="29"/>
      <c r="G3169" s="29"/>
      <c r="H3169" s="29"/>
      <c r="I3169" s="29"/>
      <c r="J3169" s="29"/>
      <c r="K3169" s="29"/>
      <c r="L3169" s="29"/>
    </row>
    <row r="3170" spans="1:12" x14ac:dyDescent="0.2">
      <c r="A3170" s="12"/>
      <c r="B3170" s="15"/>
      <c r="C3170" s="29"/>
      <c r="D3170" s="121"/>
      <c r="E3170" s="29"/>
      <c r="F3170" s="29"/>
      <c r="G3170" s="29"/>
      <c r="H3170" s="29"/>
      <c r="I3170" s="29"/>
      <c r="J3170" s="29"/>
      <c r="K3170" s="29"/>
      <c r="L3170" s="29"/>
    </row>
    <row r="3171" spans="1:12" x14ac:dyDescent="0.2">
      <c r="A3171" s="12"/>
      <c r="B3171" s="15"/>
      <c r="C3171" s="29"/>
      <c r="D3171" s="121"/>
      <c r="E3171" s="29"/>
      <c r="F3171" s="29"/>
      <c r="G3171" s="29"/>
      <c r="H3171" s="29"/>
      <c r="I3171" s="29"/>
      <c r="J3171" s="29"/>
      <c r="K3171" s="29"/>
      <c r="L3171" s="29"/>
    </row>
    <row r="3172" spans="1:12" x14ac:dyDescent="0.2">
      <c r="A3172" s="12"/>
      <c r="B3172" s="15"/>
      <c r="C3172" s="29"/>
      <c r="D3172" s="121"/>
      <c r="E3172" s="29"/>
      <c r="F3172" s="29"/>
      <c r="G3172" s="29"/>
      <c r="H3172" s="29"/>
      <c r="I3172" s="29"/>
      <c r="J3172" s="29"/>
      <c r="K3172" s="29"/>
      <c r="L3172" s="29"/>
    </row>
    <row r="3173" spans="1:12" x14ac:dyDescent="0.2">
      <c r="A3173" s="12"/>
      <c r="B3173" s="15"/>
      <c r="C3173" s="29"/>
      <c r="D3173" s="121"/>
      <c r="E3173" s="29"/>
      <c r="F3173" s="29"/>
      <c r="G3173" s="29"/>
      <c r="H3173" s="29"/>
      <c r="I3173" s="29"/>
      <c r="J3173" s="29"/>
      <c r="K3173" s="29"/>
      <c r="L3173" s="29"/>
    </row>
    <row r="3174" spans="1:12" x14ac:dyDescent="0.2">
      <c r="A3174" s="12"/>
      <c r="B3174" s="15"/>
      <c r="C3174" s="29"/>
      <c r="D3174" s="121"/>
      <c r="E3174" s="29"/>
      <c r="F3174" s="29"/>
      <c r="G3174" s="29"/>
      <c r="H3174" s="29"/>
      <c r="I3174" s="29"/>
      <c r="J3174" s="29"/>
      <c r="K3174" s="29"/>
      <c r="L3174" s="29"/>
    </row>
    <row r="3175" spans="1:12" x14ac:dyDescent="0.2">
      <c r="A3175" s="12"/>
      <c r="B3175" s="15"/>
      <c r="C3175" s="29"/>
      <c r="D3175" s="121"/>
      <c r="E3175" s="29"/>
      <c r="F3175" s="29"/>
      <c r="G3175" s="29"/>
      <c r="H3175" s="29"/>
      <c r="I3175" s="29"/>
      <c r="J3175" s="29"/>
      <c r="K3175" s="29"/>
      <c r="L3175" s="29"/>
    </row>
    <row r="3176" spans="1:12" x14ac:dyDescent="0.2">
      <c r="A3176" s="12"/>
      <c r="B3176" s="15"/>
      <c r="C3176" s="29"/>
      <c r="D3176" s="121"/>
      <c r="E3176" s="29"/>
      <c r="F3176" s="29"/>
      <c r="G3176" s="29"/>
      <c r="H3176" s="29"/>
      <c r="I3176" s="29"/>
      <c r="J3176" s="29"/>
      <c r="K3176" s="29"/>
      <c r="L3176" s="29"/>
    </row>
    <row r="3177" spans="1:12" x14ac:dyDescent="0.2">
      <c r="A3177" s="12"/>
      <c r="B3177" s="15"/>
      <c r="C3177" s="29"/>
      <c r="D3177" s="121"/>
      <c r="E3177" s="29"/>
      <c r="F3177" s="29"/>
      <c r="G3177" s="29"/>
      <c r="H3177" s="29"/>
      <c r="I3177" s="29"/>
      <c r="J3177" s="29"/>
      <c r="K3177" s="29"/>
      <c r="L3177" s="29"/>
    </row>
    <row r="3178" spans="1:12" x14ac:dyDescent="0.2">
      <c r="A3178" s="12"/>
      <c r="B3178" s="15"/>
      <c r="C3178" s="29"/>
      <c r="D3178" s="121"/>
      <c r="E3178" s="29"/>
      <c r="F3178" s="29"/>
      <c r="G3178" s="29"/>
      <c r="H3178" s="29"/>
      <c r="I3178" s="29"/>
      <c r="J3178" s="29"/>
      <c r="K3178" s="29"/>
      <c r="L3178" s="29"/>
    </row>
    <row r="3179" spans="1:12" x14ac:dyDescent="0.2">
      <c r="A3179" s="12"/>
      <c r="B3179" s="15"/>
      <c r="C3179" s="29"/>
      <c r="D3179" s="121"/>
      <c r="E3179" s="29"/>
      <c r="F3179" s="29"/>
      <c r="G3179" s="29"/>
      <c r="H3179" s="29"/>
      <c r="I3179" s="29"/>
      <c r="J3179" s="29"/>
      <c r="K3179" s="29"/>
      <c r="L3179" s="29"/>
    </row>
    <row r="3180" spans="1:12" x14ac:dyDescent="0.2">
      <c r="A3180" s="12"/>
      <c r="B3180" s="15"/>
      <c r="C3180" s="29"/>
      <c r="D3180" s="121"/>
      <c r="E3180" s="29"/>
      <c r="F3180" s="29"/>
      <c r="G3180" s="29"/>
      <c r="H3180" s="29"/>
      <c r="I3180" s="29"/>
      <c r="J3180" s="29"/>
      <c r="K3180" s="29"/>
      <c r="L3180" s="29"/>
    </row>
    <row r="3181" spans="1:12" x14ac:dyDescent="0.2">
      <c r="A3181" s="12"/>
      <c r="B3181" s="15"/>
      <c r="C3181" s="29"/>
      <c r="D3181" s="121"/>
      <c r="E3181" s="29"/>
      <c r="F3181" s="29"/>
      <c r="G3181" s="29"/>
      <c r="H3181" s="29"/>
      <c r="I3181" s="29"/>
      <c r="J3181" s="29"/>
      <c r="K3181" s="29"/>
      <c r="L3181" s="29"/>
    </row>
    <row r="3182" spans="1:12" x14ac:dyDescent="0.2">
      <c r="A3182" s="12"/>
      <c r="B3182" s="15"/>
      <c r="C3182" s="29"/>
      <c r="D3182" s="121"/>
      <c r="E3182" s="29"/>
      <c r="F3182" s="29"/>
      <c r="G3182" s="29"/>
      <c r="H3182" s="29"/>
      <c r="I3182" s="29"/>
      <c r="J3182" s="29"/>
      <c r="K3182" s="29"/>
      <c r="L3182" s="29"/>
    </row>
    <row r="3183" spans="1:12" x14ac:dyDescent="0.2">
      <c r="A3183" s="12"/>
      <c r="B3183" s="15"/>
      <c r="C3183" s="29"/>
      <c r="D3183" s="121"/>
      <c r="E3183" s="29"/>
      <c r="F3183" s="29"/>
      <c r="G3183" s="29"/>
      <c r="H3183" s="29"/>
      <c r="I3183" s="29"/>
      <c r="J3183" s="29"/>
      <c r="K3183" s="29"/>
      <c r="L3183" s="29"/>
    </row>
    <row r="3184" spans="1:12" x14ac:dyDescent="0.2">
      <c r="A3184" s="12"/>
      <c r="B3184" s="15"/>
      <c r="C3184" s="29"/>
      <c r="D3184" s="121"/>
      <c r="E3184" s="29"/>
      <c r="F3184" s="29"/>
      <c r="G3184" s="29"/>
      <c r="H3184" s="29"/>
      <c r="I3184" s="29"/>
      <c r="J3184" s="29"/>
      <c r="K3184" s="29"/>
      <c r="L3184" s="29"/>
    </row>
    <row r="3185" spans="1:12" x14ac:dyDescent="0.2">
      <c r="A3185" s="12"/>
      <c r="B3185" s="15"/>
      <c r="C3185" s="29"/>
      <c r="D3185" s="121"/>
      <c r="E3185" s="29"/>
      <c r="F3185" s="29"/>
      <c r="G3185" s="29"/>
      <c r="H3185" s="29"/>
      <c r="I3185" s="29"/>
      <c r="J3185" s="29"/>
      <c r="K3185" s="29"/>
      <c r="L3185" s="29"/>
    </row>
    <row r="3186" spans="1:12" x14ac:dyDescent="0.2">
      <c r="A3186" s="12"/>
      <c r="B3186" s="15"/>
      <c r="C3186" s="29"/>
      <c r="D3186" s="121"/>
      <c r="E3186" s="29"/>
      <c r="F3186" s="29"/>
      <c r="G3186" s="29"/>
      <c r="H3186" s="29"/>
      <c r="I3186" s="29"/>
      <c r="J3186" s="29"/>
      <c r="K3186" s="29"/>
      <c r="L3186" s="29"/>
    </row>
    <row r="3187" spans="1:12" x14ac:dyDescent="0.2">
      <c r="A3187" s="12"/>
      <c r="B3187" s="15"/>
      <c r="C3187" s="29"/>
      <c r="D3187" s="121"/>
      <c r="E3187" s="29"/>
      <c r="F3187" s="29"/>
      <c r="G3187" s="29"/>
      <c r="H3187" s="29"/>
      <c r="I3187" s="29"/>
      <c r="J3187" s="29"/>
      <c r="K3187" s="29"/>
      <c r="L3187" s="29"/>
    </row>
    <row r="3188" spans="1:12" x14ac:dyDescent="0.2">
      <c r="A3188" s="12"/>
      <c r="B3188" s="15"/>
      <c r="C3188" s="29"/>
      <c r="D3188" s="121"/>
      <c r="E3188" s="29"/>
      <c r="F3188" s="29"/>
      <c r="G3188" s="29"/>
      <c r="H3188" s="29"/>
      <c r="I3188" s="29"/>
      <c r="J3188" s="29"/>
      <c r="K3188" s="29"/>
      <c r="L3188" s="29"/>
    </row>
    <row r="3189" spans="1:12" x14ac:dyDescent="0.2">
      <c r="A3189" s="12"/>
      <c r="B3189" s="15"/>
      <c r="C3189" s="29"/>
      <c r="D3189" s="121"/>
      <c r="E3189" s="29"/>
      <c r="F3189" s="29"/>
      <c r="G3189" s="29"/>
      <c r="H3189" s="29"/>
      <c r="I3189" s="29"/>
      <c r="J3189" s="29"/>
      <c r="K3189" s="29"/>
      <c r="L3189" s="29"/>
    </row>
    <row r="3190" spans="1:12" x14ac:dyDescent="0.2">
      <c r="A3190" s="12"/>
      <c r="B3190" s="15"/>
      <c r="C3190" s="29"/>
      <c r="D3190" s="121"/>
      <c r="E3190" s="29"/>
      <c r="F3190" s="29"/>
      <c r="G3190" s="29"/>
      <c r="H3190" s="29"/>
      <c r="I3190" s="29"/>
      <c r="J3190" s="29"/>
      <c r="K3190" s="29"/>
      <c r="L3190" s="29"/>
    </row>
    <row r="3191" spans="1:12" x14ac:dyDescent="0.2">
      <c r="A3191" s="12"/>
      <c r="B3191" s="15"/>
      <c r="C3191" s="29"/>
      <c r="D3191" s="121"/>
      <c r="E3191" s="29"/>
      <c r="F3191" s="29"/>
      <c r="G3191" s="29"/>
      <c r="H3191" s="29"/>
      <c r="I3191" s="29"/>
      <c r="J3191" s="29"/>
      <c r="K3191" s="29"/>
      <c r="L3191" s="29"/>
    </row>
    <row r="3192" spans="1:12" x14ac:dyDescent="0.2">
      <c r="A3192" s="12"/>
      <c r="B3192" s="15"/>
      <c r="C3192" s="29"/>
      <c r="D3192" s="121"/>
      <c r="E3192" s="29"/>
      <c r="F3192" s="29"/>
      <c r="G3192" s="29"/>
      <c r="H3192" s="29"/>
      <c r="I3192" s="29"/>
      <c r="J3192" s="29"/>
      <c r="K3192" s="29"/>
      <c r="L3192" s="29"/>
    </row>
    <row r="3193" spans="1:12" x14ac:dyDescent="0.2">
      <c r="A3193" s="12"/>
      <c r="B3193" s="15"/>
      <c r="C3193" s="29"/>
      <c r="D3193" s="121"/>
      <c r="E3193" s="29"/>
      <c r="F3193" s="29"/>
      <c r="G3193" s="29"/>
      <c r="H3193" s="29"/>
      <c r="I3193" s="29"/>
      <c r="J3193" s="29"/>
      <c r="K3193" s="29"/>
      <c r="L3193" s="29"/>
    </row>
    <row r="3194" spans="1:12" x14ac:dyDescent="0.2">
      <c r="A3194" s="12"/>
      <c r="B3194" s="15"/>
      <c r="C3194" s="29"/>
      <c r="D3194" s="121"/>
      <c r="E3194" s="29"/>
      <c r="F3194" s="29"/>
      <c r="G3194" s="29"/>
      <c r="H3194" s="29"/>
      <c r="I3194" s="29"/>
      <c r="J3194" s="29"/>
      <c r="K3194" s="29"/>
      <c r="L3194" s="29"/>
    </row>
    <row r="3195" spans="1:12" x14ac:dyDescent="0.2">
      <c r="A3195" s="12"/>
      <c r="B3195" s="15"/>
      <c r="C3195" s="29"/>
      <c r="D3195" s="121"/>
      <c r="E3195" s="29"/>
      <c r="F3195" s="29"/>
      <c r="G3195" s="29"/>
      <c r="H3195" s="29"/>
      <c r="I3195" s="29"/>
      <c r="J3195" s="29"/>
      <c r="K3195" s="29"/>
      <c r="L3195" s="29"/>
    </row>
    <row r="3196" spans="1:12" x14ac:dyDescent="0.2">
      <c r="A3196" s="12"/>
      <c r="B3196" s="15"/>
      <c r="C3196" s="29"/>
      <c r="D3196" s="121"/>
      <c r="E3196" s="29"/>
      <c r="F3196" s="29"/>
      <c r="G3196" s="29"/>
      <c r="H3196" s="29"/>
      <c r="I3196" s="29"/>
      <c r="J3196" s="29"/>
      <c r="K3196" s="29"/>
      <c r="L3196" s="29"/>
    </row>
    <row r="3197" spans="1:12" x14ac:dyDescent="0.2">
      <c r="A3197" s="12"/>
      <c r="B3197" s="15"/>
      <c r="C3197" s="29"/>
      <c r="D3197" s="121"/>
      <c r="E3197" s="29"/>
      <c r="F3197" s="29"/>
      <c r="G3197" s="29"/>
      <c r="H3197" s="29"/>
      <c r="I3197" s="29"/>
      <c r="J3197" s="29"/>
      <c r="K3197" s="29"/>
      <c r="L3197" s="29"/>
    </row>
    <row r="3198" spans="1:12" x14ac:dyDescent="0.2">
      <c r="A3198" s="12"/>
      <c r="B3198" s="15"/>
      <c r="C3198" s="29"/>
      <c r="D3198" s="121"/>
      <c r="E3198" s="29"/>
      <c r="F3198" s="29"/>
      <c r="G3198" s="29"/>
      <c r="H3198" s="29"/>
      <c r="I3198" s="29"/>
      <c r="J3198" s="29"/>
      <c r="K3198" s="29"/>
      <c r="L3198" s="29"/>
    </row>
    <row r="3199" spans="1:12" x14ac:dyDescent="0.2">
      <c r="A3199" s="12"/>
      <c r="B3199" s="15"/>
      <c r="C3199" s="29"/>
      <c r="D3199" s="121"/>
      <c r="E3199" s="29"/>
      <c r="F3199" s="29"/>
      <c r="G3199" s="29"/>
      <c r="H3199" s="29"/>
      <c r="I3199" s="29"/>
      <c r="J3199" s="29"/>
      <c r="K3199" s="29"/>
      <c r="L3199" s="29"/>
    </row>
    <row r="3200" spans="1:12" x14ac:dyDescent="0.2">
      <c r="A3200" s="12"/>
      <c r="B3200" s="15"/>
      <c r="C3200" s="29"/>
      <c r="D3200" s="121"/>
      <c r="E3200" s="29"/>
      <c r="F3200" s="29"/>
      <c r="G3200" s="29"/>
      <c r="H3200" s="29"/>
      <c r="I3200" s="29"/>
      <c r="J3200" s="29"/>
      <c r="K3200" s="29"/>
      <c r="L3200" s="29"/>
    </row>
    <row r="3201" spans="1:12" x14ac:dyDescent="0.2">
      <c r="A3201" s="12"/>
      <c r="B3201" s="15"/>
      <c r="C3201" s="29"/>
      <c r="D3201" s="121"/>
      <c r="E3201" s="29"/>
      <c r="F3201" s="29"/>
      <c r="G3201" s="29"/>
      <c r="H3201" s="29"/>
      <c r="I3201" s="29"/>
      <c r="J3201" s="29"/>
      <c r="K3201" s="29"/>
      <c r="L3201" s="29"/>
    </row>
    <row r="3202" spans="1:12" x14ac:dyDescent="0.2">
      <c r="A3202" s="12"/>
      <c r="B3202" s="15"/>
      <c r="C3202" s="29"/>
      <c r="D3202" s="121"/>
      <c r="E3202" s="29"/>
      <c r="F3202" s="29"/>
      <c r="G3202" s="29"/>
      <c r="H3202" s="29"/>
      <c r="I3202" s="29"/>
      <c r="J3202" s="29"/>
      <c r="K3202" s="29"/>
      <c r="L3202" s="29"/>
    </row>
    <row r="3203" spans="1:12" x14ac:dyDescent="0.2">
      <c r="A3203" s="12"/>
      <c r="B3203" s="15"/>
      <c r="C3203" s="29"/>
      <c r="D3203" s="121"/>
      <c r="E3203" s="29"/>
      <c r="F3203" s="29"/>
      <c r="G3203" s="29"/>
      <c r="H3203" s="29"/>
      <c r="I3203" s="29"/>
      <c r="J3203" s="29"/>
      <c r="K3203" s="29"/>
      <c r="L3203" s="29"/>
    </row>
    <row r="3204" spans="1:12" x14ac:dyDescent="0.2">
      <c r="A3204" s="12"/>
      <c r="B3204" s="15"/>
      <c r="C3204" s="29"/>
      <c r="D3204" s="121"/>
      <c r="E3204" s="29"/>
      <c r="F3204" s="29"/>
      <c r="G3204" s="29"/>
      <c r="H3204" s="29"/>
      <c r="I3204" s="29"/>
      <c r="J3204" s="29"/>
      <c r="K3204" s="29"/>
      <c r="L3204" s="29"/>
    </row>
    <row r="3205" spans="1:12" x14ac:dyDescent="0.2">
      <c r="A3205" s="12"/>
      <c r="B3205" s="15"/>
      <c r="C3205" s="29"/>
      <c r="D3205" s="121"/>
      <c r="E3205" s="29"/>
      <c r="F3205" s="29"/>
      <c r="G3205" s="29"/>
      <c r="H3205" s="29"/>
      <c r="I3205" s="29"/>
      <c r="J3205" s="29"/>
      <c r="K3205" s="29"/>
      <c r="L3205" s="29"/>
    </row>
    <row r="3206" spans="1:12" x14ac:dyDescent="0.2">
      <c r="A3206" s="12"/>
      <c r="B3206" s="15"/>
      <c r="C3206" s="29"/>
      <c r="D3206" s="121"/>
      <c r="E3206" s="29"/>
      <c r="F3206" s="29"/>
      <c r="G3206" s="29"/>
      <c r="H3206" s="29"/>
      <c r="I3206" s="29"/>
      <c r="J3206" s="29"/>
      <c r="K3206" s="29"/>
      <c r="L3206" s="29"/>
    </row>
    <row r="3207" spans="1:12" x14ac:dyDescent="0.2">
      <c r="A3207" s="12"/>
      <c r="B3207" s="15"/>
      <c r="C3207" s="29"/>
      <c r="D3207" s="121"/>
      <c r="E3207" s="29"/>
      <c r="F3207" s="29"/>
      <c r="G3207" s="29"/>
      <c r="H3207" s="29"/>
      <c r="I3207" s="29"/>
      <c r="J3207" s="29"/>
      <c r="K3207" s="29"/>
      <c r="L3207" s="29"/>
    </row>
    <row r="3208" spans="1:12" x14ac:dyDescent="0.2">
      <c r="A3208" s="12"/>
      <c r="B3208" s="15"/>
      <c r="C3208" s="29"/>
      <c r="D3208" s="121"/>
      <c r="E3208" s="29"/>
      <c r="F3208" s="29"/>
      <c r="G3208" s="29"/>
      <c r="H3208" s="29"/>
      <c r="I3208" s="29"/>
      <c r="J3208" s="29"/>
      <c r="K3208" s="29"/>
      <c r="L3208" s="29"/>
    </row>
    <row r="3209" spans="1:12" x14ac:dyDescent="0.2">
      <c r="A3209" s="12"/>
      <c r="B3209" s="15"/>
      <c r="C3209" s="29"/>
      <c r="D3209" s="121"/>
      <c r="E3209" s="29"/>
      <c r="F3209" s="29"/>
      <c r="G3209" s="29"/>
      <c r="H3209" s="29"/>
      <c r="I3209" s="29"/>
      <c r="J3209" s="29"/>
      <c r="K3209" s="29"/>
      <c r="L3209" s="29"/>
    </row>
    <row r="3210" spans="1:12" x14ac:dyDescent="0.2">
      <c r="A3210" s="12"/>
      <c r="B3210" s="15"/>
      <c r="C3210" s="29"/>
      <c r="D3210" s="121"/>
      <c r="E3210" s="29"/>
      <c r="F3210" s="29"/>
      <c r="G3210" s="29"/>
      <c r="H3210" s="29"/>
      <c r="I3210" s="29"/>
      <c r="J3210" s="29"/>
      <c r="K3210" s="29"/>
      <c r="L3210" s="29"/>
    </row>
    <row r="3211" spans="1:12" x14ac:dyDescent="0.2">
      <c r="A3211" s="12"/>
      <c r="B3211" s="15"/>
      <c r="C3211" s="29"/>
      <c r="D3211" s="121"/>
      <c r="E3211" s="29"/>
      <c r="F3211" s="29"/>
      <c r="G3211" s="29"/>
      <c r="H3211" s="29"/>
      <c r="I3211" s="29"/>
      <c r="J3211" s="29"/>
      <c r="K3211" s="29"/>
      <c r="L3211" s="29"/>
    </row>
    <row r="3212" spans="1:12" x14ac:dyDescent="0.2">
      <c r="A3212" s="12"/>
      <c r="B3212" s="15"/>
      <c r="C3212" s="29"/>
      <c r="D3212" s="121"/>
      <c r="E3212" s="29"/>
      <c r="F3212" s="29"/>
      <c r="G3212" s="29"/>
      <c r="H3212" s="29"/>
      <c r="I3212" s="29"/>
      <c r="J3212" s="29"/>
      <c r="K3212" s="29"/>
      <c r="L3212" s="29"/>
    </row>
    <row r="3213" spans="1:12" x14ac:dyDescent="0.2">
      <c r="A3213" s="12"/>
      <c r="B3213" s="15"/>
      <c r="C3213" s="29"/>
      <c r="D3213" s="121"/>
      <c r="E3213" s="29"/>
      <c r="F3213" s="29"/>
      <c r="G3213" s="29"/>
      <c r="H3213" s="29"/>
      <c r="I3213" s="29"/>
      <c r="J3213" s="29"/>
      <c r="K3213" s="29"/>
      <c r="L3213" s="29"/>
    </row>
    <row r="3214" spans="1:12" x14ac:dyDescent="0.2">
      <c r="A3214" s="12"/>
      <c r="B3214" s="15"/>
      <c r="C3214" s="29"/>
      <c r="D3214" s="121"/>
      <c r="E3214" s="29"/>
      <c r="F3214" s="29"/>
      <c r="G3214" s="29"/>
      <c r="H3214" s="29"/>
      <c r="I3214" s="29"/>
      <c r="J3214" s="29"/>
      <c r="K3214" s="29"/>
      <c r="L3214" s="29"/>
    </row>
    <row r="3215" spans="1:12" x14ac:dyDescent="0.2">
      <c r="A3215" s="12"/>
      <c r="B3215" s="15"/>
      <c r="C3215" s="29"/>
      <c r="D3215" s="121"/>
      <c r="E3215" s="29"/>
      <c r="F3215" s="29"/>
      <c r="G3215" s="29"/>
      <c r="H3215" s="29"/>
      <c r="I3215" s="29"/>
      <c r="J3215" s="29"/>
      <c r="K3215" s="29"/>
      <c r="L3215" s="29"/>
    </row>
    <row r="3216" spans="1:12" x14ac:dyDescent="0.2">
      <c r="A3216" s="12"/>
      <c r="B3216" s="15"/>
      <c r="C3216" s="29"/>
      <c r="D3216" s="121"/>
      <c r="E3216" s="29"/>
      <c r="F3216" s="29"/>
      <c r="G3216" s="29"/>
      <c r="H3216" s="29"/>
      <c r="I3216" s="29"/>
      <c r="J3216" s="29"/>
      <c r="K3216" s="29"/>
      <c r="L3216" s="29"/>
    </row>
    <row r="3217" spans="1:12" x14ac:dyDescent="0.2">
      <c r="A3217" s="12"/>
      <c r="B3217" s="15"/>
      <c r="C3217" s="29"/>
      <c r="D3217" s="121"/>
      <c r="E3217" s="29"/>
      <c r="F3217" s="29"/>
      <c r="G3217" s="29"/>
      <c r="H3217" s="29"/>
      <c r="I3217" s="29"/>
      <c r="J3217" s="29"/>
      <c r="K3217" s="29"/>
      <c r="L3217" s="29"/>
    </row>
    <row r="3218" spans="1:12" x14ac:dyDescent="0.2">
      <c r="A3218" s="12"/>
      <c r="B3218" s="15"/>
      <c r="C3218" s="29"/>
      <c r="D3218" s="121"/>
      <c r="E3218" s="29"/>
      <c r="F3218" s="29"/>
      <c r="G3218" s="29"/>
      <c r="H3218" s="29"/>
      <c r="I3218" s="29"/>
      <c r="J3218" s="29"/>
      <c r="K3218" s="29"/>
      <c r="L3218" s="29"/>
    </row>
    <row r="3219" spans="1:12" x14ac:dyDescent="0.2">
      <c r="A3219" s="12"/>
      <c r="B3219" s="15"/>
      <c r="C3219" s="29"/>
      <c r="D3219" s="121"/>
      <c r="E3219" s="29"/>
      <c r="F3219" s="29"/>
      <c r="G3219" s="29"/>
      <c r="H3219" s="29"/>
      <c r="I3219" s="29"/>
      <c r="J3219" s="29"/>
      <c r="K3219" s="29"/>
      <c r="L3219" s="29"/>
    </row>
    <row r="3220" spans="1:12" x14ac:dyDescent="0.2">
      <c r="A3220" s="12"/>
      <c r="B3220" s="15"/>
      <c r="C3220" s="29"/>
      <c r="D3220" s="121"/>
      <c r="E3220" s="29"/>
      <c r="F3220" s="29"/>
      <c r="G3220" s="29"/>
      <c r="H3220" s="29"/>
      <c r="I3220" s="29"/>
      <c r="J3220" s="29"/>
      <c r="K3220" s="29"/>
      <c r="L3220" s="29"/>
    </row>
    <row r="3221" spans="1:12" x14ac:dyDescent="0.2">
      <c r="A3221" s="12"/>
      <c r="B3221" s="15"/>
      <c r="C3221" s="29"/>
      <c r="D3221" s="121"/>
      <c r="E3221" s="29"/>
      <c r="F3221" s="29"/>
      <c r="G3221" s="29"/>
      <c r="H3221" s="29"/>
      <c r="I3221" s="29"/>
      <c r="J3221" s="29"/>
      <c r="K3221" s="29"/>
      <c r="L3221" s="29"/>
    </row>
    <row r="3222" spans="1:12" x14ac:dyDescent="0.2">
      <c r="A3222" s="12"/>
      <c r="B3222" s="15"/>
      <c r="C3222" s="29"/>
      <c r="D3222" s="121"/>
      <c r="E3222" s="29"/>
      <c r="F3222" s="29"/>
      <c r="G3222" s="29"/>
      <c r="H3222" s="29"/>
      <c r="I3222" s="29"/>
      <c r="J3222" s="29"/>
      <c r="K3222" s="29"/>
      <c r="L3222" s="29"/>
    </row>
    <row r="3223" spans="1:12" x14ac:dyDescent="0.2">
      <c r="A3223" s="12"/>
      <c r="B3223" s="15"/>
      <c r="C3223" s="29"/>
      <c r="D3223" s="121"/>
      <c r="E3223" s="29"/>
      <c r="F3223" s="29"/>
      <c r="G3223" s="29"/>
      <c r="H3223" s="29"/>
      <c r="I3223" s="29"/>
      <c r="J3223" s="29"/>
      <c r="K3223" s="29"/>
      <c r="L3223" s="29"/>
    </row>
    <row r="3224" spans="1:12" x14ac:dyDescent="0.2">
      <c r="A3224" s="12"/>
      <c r="B3224" s="15"/>
      <c r="C3224" s="29"/>
      <c r="D3224" s="121"/>
      <c r="E3224" s="29"/>
      <c r="F3224" s="29"/>
      <c r="G3224" s="29"/>
      <c r="H3224" s="29"/>
      <c r="I3224" s="29"/>
      <c r="J3224" s="29"/>
      <c r="K3224" s="29"/>
      <c r="L3224" s="29"/>
    </row>
    <row r="3225" spans="1:12" x14ac:dyDescent="0.2">
      <c r="A3225" s="12"/>
      <c r="B3225" s="15"/>
      <c r="C3225" s="29"/>
      <c r="D3225" s="121"/>
      <c r="E3225" s="29"/>
      <c r="F3225" s="29"/>
      <c r="G3225" s="29"/>
      <c r="H3225" s="29"/>
      <c r="I3225" s="29"/>
      <c r="J3225" s="29"/>
      <c r="K3225" s="29"/>
      <c r="L3225" s="29"/>
    </row>
    <row r="3226" spans="1:12" x14ac:dyDescent="0.2">
      <c r="A3226" s="12"/>
      <c r="B3226" s="15"/>
      <c r="C3226" s="29"/>
      <c r="D3226" s="121"/>
      <c r="E3226" s="29"/>
      <c r="F3226" s="29"/>
      <c r="G3226" s="29"/>
      <c r="H3226" s="29"/>
      <c r="I3226" s="29"/>
      <c r="J3226" s="29"/>
      <c r="K3226" s="29"/>
      <c r="L3226" s="29"/>
    </row>
    <row r="3227" spans="1:12" x14ac:dyDescent="0.2">
      <c r="A3227" s="12"/>
      <c r="B3227" s="15"/>
      <c r="C3227" s="29"/>
      <c r="D3227" s="121"/>
      <c r="E3227" s="29"/>
      <c r="F3227" s="29"/>
      <c r="G3227" s="29"/>
      <c r="H3227" s="29"/>
      <c r="I3227" s="29"/>
      <c r="J3227" s="29"/>
      <c r="K3227" s="29"/>
      <c r="L3227" s="29"/>
    </row>
    <row r="3228" spans="1:12" x14ac:dyDescent="0.2">
      <c r="A3228" s="12"/>
      <c r="B3228" s="15"/>
      <c r="C3228" s="29"/>
      <c r="D3228" s="121"/>
      <c r="E3228" s="29"/>
      <c r="F3228" s="29"/>
      <c r="G3228" s="29"/>
      <c r="H3228" s="29"/>
      <c r="I3228" s="29"/>
      <c r="J3228" s="29"/>
      <c r="K3228" s="29"/>
      <c r="L3228" s="29"/>
    </row>
    <row r="3229" spans="1:12" x14ac:dyDescent="0.2">
      <c r="A3229" s="12"/>
      <c r="B3229" s="15"/>
      <c r="C3229" s="29"/>
      <c r="D3229" s="121"/>
      <c r="E3229" s="29"/>
      <c r="F3229" s="29"/>
      <c r="G3229" s="29"/>
      <c r="H3229" s="29"/>
      <c r="I3229" s="29"/>
      <c r="J3229" s="29"/>
      <c r="K3229" s="29"/>
      <c r="L3229" s="29"/>
    </row>
    <row r="3230" spans="1:12" x14ac:dyDescent="0.2">
      <c r="A3230" s="12"/>
      <c r="B3230" s="15"/>
      <c r="C3230" s="29"/>
      <c r="D3230" s="121"/>
      <c r="E3230" s="29"/>
      <c r="F3230" s="29"/>
      <c r="G3230" s="29"/>
      <c r="H3230" s="29"/>
      <c r="I3230" s="29"/>
      <c r="J3230" s="29"/>
      <c r="K3230" s="29"/>
      <c r="L3230" s="29"/>
    </row>
    <row r="3231" spans="1:12" x14ac:dyDescent="0.2">
      <c r="A3231" s="12"/>
      <c r="B3231" s="15"/>
      <c r="C3231" s="29"/>
      <c r="D3231" s="121"/>
      <c r="E3231" s="29"/>
      <c r="F3231" s="29"/>
      <c r="G3231" s="29"/>
      <c r="H3231" s="29"/>
      <c r="I3231" s="29"/>
      <c r="J3231" s="29"/>
      <c r="K3231" s="29"/>
      <c r="L3231" s="29"/>
    </row>
    <row r="3232" spans="1:12" x14ac:dyDescent="0.2">
      <c r="A3232" s="12"/>
      <c r="B3232" s="15"/>
      <c r="C3232" s="29"/>
      <c r="D3232" s="121"/>
      <c r="E3232" s="29"/>
      <c r="F3232" s="29"/>
      <c r="G3232" s="29"/>
      <c r="H3232" s="29"/>
      <c r="I3232" s="29"/>
      <c r="J3232" s="29"/>
      <c r="K3232" s="29"/>
      <c r="L3232" s="29"/>
    </row>
    <row r="3233" spans="1:12" x14ac:dyDescent="0.2">
      <c r="A3233" s="12"/>
      <c r="B3233" s="15"/>
      <c r="C3233" s="29"/>
      <c r="D3233" s="121"/>
      <c r="E3233" s="29"/>
      <c r="F3233" s="29"/>
      <c r="G3233" s="29"/>
      <c r="H3233" s="29"/>
      <c r="I3233" s="29"/>
      <c r="J3233" s="29"/>
      <c r="K3233" s="29"/>
      <c r="L3233" s="29"/>
    </row>
    <row r="3234" spans="1:12" x14ac:dyDescent="0.2">
      <c r="A3234" s="12"/>
      <c r="B3234" s="15"/>
      <c r="C3234" s="29"/>
      <c r="D3234" s="121"/>
      <c r="E3234" s="29"/>
      <c r="F3234" s="29"/>
      <c r="G3234" s="29"/>
      <c r="H3234" s="29"/>
      <c r="I3234" s="29"/>
      <c r="J3234" s="29"/>
      <c r="K3234" s="29"/>
      <c r="L3234" s="29"/>
    </row>
    <row r="3235" spans="1:12" x14ac:dyDescent="0.2">
      <c r="A3235" s="12"/>
      <c r="B3235" s="15"/>
      <c r="C3235" s="29"/>
      <c r="D3235" s="121"/>
      <c r="E3235" s="29"/>
      <c r="F3235" s="29"/>
      <c r="G3235" s="29"/>
      <c r="H3235" s="29"/>
      <c r="I3235" s="29"/>
      <c r="J3235" s="29"/>
      <c r="K3235" s="29"/>
      <c r="L3235" s="29"/>
    </row>
    <row r="3236" spans="1:12" x14ac:dyDescent="0.2">
      <c r="A3236" s="12"/>
      <c r="B3236" s="15"/>
      <c r="C3236" s="29"/>
      <c r="D3236" s="121"/>
      <c r="E3236" s="29"/>
      <c r="F3236" s="29"/>
      <c r="G3236" s="29"/>
      <c r="H3236" s="29"/>
      <c r="I3236" s="29"/>
      <c r="J3236" s="29"/>
      <c r="K3236" s="29"/>
      <c r="L3236" s="29"/>
    </row>
    <row r="3237" spans="1:12" x14ac:dyDescent="0.2">
      <c r="A3237" s="12"/>
      <c r="B3237" s="15"/>
      <c r="C3237" s="29"/>
      <c r="D3237" s="121"/>
      <c r="E3237" s="29"/>
      <c r="F3237" s="29"/>
      <c r="G3237" s="29"/>
      <c r="H3237" s="29"/>
      <c r="I3237" s="29"/>
      <c r="J3237" s="29"/>
      <c r="K3237" s="29"/>
      <c r="L3237" s="29"/>
    </row>
    <row r="3238" spans="1:12" x14ac:dyDescent="0.2">
      <c r="A3238" s="12"/>
      <c r="B3238" s="15"/>
      <c r="C3238" s="29"/>
      <c r="D3238" s="121"/>
      <c r="E3238" s="29"/>
      <c r="F3238" s="29"/>
      <c r="G3238" s="29"/>
      <c r="H3238" s="29"/>
      <c r="I3238" s="29"/>
      <c r="J3238" s="29"/>
      <c r="K3238" s="29"/>
      <c r="L3238" s="29"/>
    </row>
    <row r="3239" spans="1:12" x14ac:dyDescent="0.2">
      <c r="A3239" s="12"/>
      <c r="B3239" s="15"/>
      <c r="C3239" s="29"/>
      <c r="D3239" s="121"/>
      <c r="E3239" s="29"/>
      <c r="F3239" s="29"/>
      <c r="G3239" s="29"/>
      <c r="H3239" s="29"/>
      <c r="I3239" s="29"/>
      <c r="J3239" s="29"/>
      <c r="K3239" s="29"/>
      <c r="L3239" s="29"/>
    </row>
    <row r="3240" spans="1:12" x14ac:dyDescent="0.2">
      <c r="A3240" s="12"/>
      <c r="B3240" s="15"/>
      <c r="C3240" s="29"/>
      <c r="D3240" s="121"/>
      <c r="E3240" s="29"/>
      <c r="F3240" s="29"/>
      <c r="G3240" s="29"/>
      <c r="H3240" s="29"/>
      <c r="I3240" s="29"/>
      <c r="J3240" s="29"/>
      <c r="K3240" s="29"/>
      <c r="L3240" s="29"/>
    </row>
    <row r="3241" spans="1:12" x14ac:dyDescent="0.2">
      <c r="A3241" s="12"/>
      <c r="B3241" s="15"/>
      <c r="C3241" s="29"/>
      <c r="D3241" s="121"/>
      <c r="E3241" s="29"/>
      <c r="F3241" s="29"/>
      <c r="G3241" s="29"/>
      <c r="H3241" s="29"/>
      <c r="I3241" s="29"/>
      <c r="J3241" s="29"/>
      <c r="K3241" s="29"/>
      <c r="L3241" s="29"/>
    </row>
    <row r="3242" spans="1:12" x14ac:dyDescent="0.2">
      <c r="A3242" s="12"/>
      <c r="B3242" s="15"/>
      <c r="C3242" s="29"/>
      <c r="D3242" s="121"/>
      <c r="E3242" s="29"/>
      <c r="F3242" s="29"/>
      <c r="G3242" s="29"/>
      <c r="H3242" s="29"/>
      <c r="I3242" s="29"/>
      <c r="J3242" s="29"/>
      <c r="K3242" s="29"/>
      <c r="L3242" s="29"/>
    </row>
    <row r="3243" spans="1:12" x14ac:dyDescent="0.2">
      <c r="A3243" s="12"/>
      <c r="B3243" s="15"/>
      <c r="C3243" s="29"/>
      <c r="D3243" s="121"/>
      <c r="E3243" s="29"/>
      <c r="F3243" s="29"/>
      <c r="G3243" s="29"/>
      <c r="H3243" s="29"/>
      <c r="I3243" s="29"/>
      <c r="J3243" s="29"/>
      <c r="K3243" s="29"/>
      <c r="L3243" s="29"/>
    </row>
    <row r="3244" spans="1:12" x14ac:dyDescent="0.2">
      <c r="A3244" s="12"/>
      <c r="B3244" s="15"/>
      <c r="C3244" s="29"/>
      <c r="D3244" s="121"/>
      <c r="E3244" s="29"/>
      <c r="F3244" s="29"/>
      <c r="G3244" s="29"/>
      <c r="H3244" s="29"/>
      <c r="I3244" s="29"/>
      <c r="J3244" s="29"/>
      <c r="K3244" s="29"/>
      <c r="L3244" s="29"/>
    </row>
    <row r="3245" spans="1:12" x14ac:dyDescent="0.2">
      <c r="A3245" s="12"/>
      <c r="B3245" s="15"/>
      <c r="C3245" s="29"/>
      <c r="D3245" s="121"/>
      <c r="E3245" s="29"/>
      <c r="F3245" s="29"/>
      <c r="G3245" s="29"/>
      <c r="H3245" s="29"/>
      <c r="I3245" s="29"/>
      <c r="J3245" s="29"/>
      <c r="K3245" s="29"/>
      <c r="L3245" s="29"/>
    </row>
    <row r="3246" spans="1:12" x14ac:dyDescent="0.2">
      <c r="A3246" s="12"/>
      <c r="B3246" s="15"/>
      <c r="C3246" s="29"/>
      <c r="D3246" s="121"/>
      <c r="E3246" s="29"/>
      <c r="F3246" s="29"/>
      <c r="G3246" s="29"/>
      <c r="H3246" s="29"/>
      <c r="I3246" s="29"/>
      <c r="J3246" s="29"/>
      <c r="K3246" s="29"/>
      <c r="L3246" s="29"/>
    </row>
    <row r="3247" spans="1:12" x14ac:dyDescent="0.2">
      <c r="A3247" s="12"/>
      <c r="B3247" s="15"/>
      <c r="C3247" s="29"/>
      <c r="D3247" s="121"/>
      <c r="E3247" s="29"/>
      <c r="F3247" s="29"/>
      <c r="G3247" s="29"/>
      <c r="H3247" s="29"/>
      <c r="I3247" s="29"/>
      <c r="J3247" s="29"/>
      <c r="K3247" s="29"/>
      <c r="L3247" s="29"/>
    </row>
    <row r="3248" spans="1:12" x14ac:dyDescent="0.2">
      <c r="A3248" s="12"/>
      <c r="B3248" s="15"/>
      <c r="C3248" s="29"/>
      <c r="D3248" s="121"/>
      <c r="E3248" s="29"/>
      <c r="F3248" s="29"/>
      <c r="G3248" s="29"/>
      <c r="H3248" s="29"/>
      <c r="I3248" s="29"/>
      <c r="J3248" s="29"/>
      <c r="K3248" s="29"/>
      <c r="L3248" s="29"/>
    </row>
    <row r="3249" spans="1:12" x14ac:dyDescent="0.2">
      <c r="A3249" s="12"/>
      <c r="B3249" s="15"/>
      <c r="C3249" s="29"/>
      <c r="D3249" s="121"/>
      <c r="E3249" s="29"/>
      <c r="F3249" s="29"/>
      <c r="G3249" s="29"/>
      <c r="H3249" s="29"/>
      <c r="I3249" s="29"/>
      <c r="J3249" s="29"/>
      <c r="K3249" s="29"/>
      <c r="L3249" s="29"/>
    </row>
    <row r="3250" spans="1:12" x14ac:dyDescent="0.2">
      <c r="A3250" s="12"/>
      <c r="B3250" s="15"/>
      <c r="C3250" s="29"/>
      <c r="D3250" s="121"/>
      <c r="E3250" s="29"/>
      <c r="F3250" s="29"/>
      <c r="G3250" s="29"/>
      <c r="H3250" s="29"/>
      <c r="I3250" s="29"/>
      <c r="J3250" s="29"/>
      <c r="K3250" s="29"/>
      <c r="L3250" s="29"/>
    </row>
    <row r="3251" spans="1:12" x14ac:dyDescent="0.2">
      <c r="A3251" s="12"/>
      <c r="B3251" s="15"/>
      <c r="C3251" s="29"/>
      <c r="D3251" s="121"/>
      <c r="E3251" s="29"/>
      <c r="F3251" s="29"/>
      <c r="G3251" s="29"/>
      <c r="H3251" s="29"/>
      <c r="I3251" s="29"/>
      <c r="J3251" s="29"/>
      <c r="K3251" s="29"/>
      <c r="L3251" s="29"/>
    </row>
    <row r="3252" spans="1:12" x14ac:dyDescent="0.2">
      <c r="A3252" s="12"/>
      <c r="B3252" s="15"/>
      <c r="C3252" s="29"/>
      <c r="D3252" s="121"/>
      <c r="E3252" s="29"/>
      <c r="F3252" s="29"/>
      <c r="G3252" s="29"/>
      <c r="H3252" s="29"/>
      <c r="I3252" s="29"/>
      <c r="J3252" s="29"/>
      <c r="K3252" s="29"/>
      <c r="L3252" s="29"/>
    </row>
    <row r="3253" spans="1:12" x14ac:dyDescent="0.2">
      <c r="A3253" s="12"/>
      <c r="B3253" s="15"/>
      <c r="C3253" s="29"/>
      <c r="D3253" s="121"/>
      <c r="E3253" s="29"/>
      <c r="F3253" s="29"/>
      <c r="G3253" s="29"/>
      <c r="H3253" s="29"/>
      <c r="I3253" s="29"/>
      <c r="J3253" s="29"/>
      <c r="K3253" s="29"/>
      <c r="L3253" s="29"/>
    </row>
    <row r="3254" spans="1:12" x14ac:dyDescent="0.2">
      <c r="A3254" s="12"/>
      <c r="B3254" s="15"/>
      <c r="C3254" s="29"/>
      <c r="D3254" s="121"/>
      <c r="E3254" s="29"/>
      <c r="F3254" s="29"/>
      <c r="G3254" s="29"/>
      <c r="H3254" s="29"/>
      <c r="I3254" s="29"/>
      <c r="J3254" s="29"/>
      <c r="K3254" s="29"/>
      <c r="L3254" s="29"/>
    </row>
    <row r="3255" spans="1:12" x14ac:dyDescent="0.2">
      <c r="A3255" s="12"/>
      <c r="B3255" s="15"/>
      <c r="C3255" s="29"/>
      <c r="D3255" s="121"/>
      <c r="E3255" s="29"/>
      <c r="F3255" s="29"/>
      <c r="G3255" s="29"/>
      <c r="H3255" s="29"/>
      <c r="I3255" s="29"/>
      <c r="J3255" s="29"/>
      <c r="K3255" s="29"/>
      <c r="L3255" s="29"/>
    </row>
    <row r="3256" spans="1:12" x14ac:dyDescent="0.2">
      <c r="A3256" s="12"/>
      <c r="B3256" s="15"/>
      <c r="C3256" s="29"/>
      <c r="D3256" s="121"/>
      <c r="E3256" s="29"/>
      <c r="F3256" s="29"/>
      <c r="G3256" s="29"/>
      <c r="H3256" s="29"/>
      <c r="I3256" s="29"/>
      <c r="J3256" s="29"/>
      <c r="K3256" s="29"/>
      <c r="L3256" s="29"/>
    </row>
    <row r="3257" spans="1:12" x14ac:dyDescent="0.2">
      <c r="A3257" s="12"/>
      <c r="B3257" s="15"/>
      <c r="C3257" s="29"/>
      <c r="D3257" s="121"/>
      <c r="E3257" s="29"/>
      <c r="F3257" s="29"/>
      <c r="G3257" s="29"/>
      <c r="H3257" s="29"/>
      <c r="I3257" s="29"/>
      <c r="J3257" s="29"/>
      <c r="K3257" s="29"/>
      <c r="L3257" s="29"/>
    </row>
    <row r="3258" spans="1:12" x14ac:dyDescent="0.2">
      <c r="A3258" s="12"/>
      <c r="B3258" s="15"/>
      <c r="C3258" s="29"/>
      <c r="D3258" s="121"/>
      <c r="E3258" s="29"/>
      <c r="F3258" s="29"/>
      <c r="G3258" s="29"/>
      <c r="H3258" s="29"/>
      <c r="I3258" s="29"/>
      <c r="J3258" s="29"/>
      <c r="K3258" s="29"/>
      <c r="L3258" s="29"/>
    </row>
    <row r="3259" spans="1:12" x14ac:dyDescent="0.2">
      <c r="A3259" s="12"/>
      <c r="B3259" s="15"/>
      <c r="C3259" s="29"/>
      <c r="D3259" s="121"/>
      <c r="E3259" s="29"/>
      <c r="F3259" s="29"/>
      <c r="G3259" s="29"/>
      <c r="H3259" s="29"/>
      <c r="I3259" s="29"/>
      <c r="J3259" s="29"/>
      <c r="K3259" s="29"/>
      <c r="L3259" s="29"/>
    </row>
    <row r="3260" spans="1:12" x14ac:dyDescent="0.2">
      <c r="A3260" s="12"/>
      <c r="B3260" s="15"/>
      <c r="C3260" s="29"/>
      <c r="D3260" s="121"/>
      <c r="E3260" s="29"/>
      <c r="F3260" s="29"/>
      <c r="G3260" s="29"/>
      <c r="H3260" s="29"/>
      <c r="I3260" s="29"/>
      <c r="J3260" s="29"/>
      <c r="K3260" s="29"/>
      <c r="L3260" s="29"/>
    </row>
    <row r="3261" spans="1:12" x14ac:dyDescent="0.2">
      <c r="A3261" s="12"/>
      <c r="B3261" s="15"/>
      <c r="C3261" s="29"/>
      <c r="D3261" s="121"/>
      <c r="E3261" s="29"/>
      <c r="F3261" s="29"/>
      <c r="G3261" s="29"/>
      <c r="H3261" s="29"/>
      <c r="I3261" s="29"/>
      <c r="J3261" s="29"/>
      <c r="K3261" s="29"/>
      <c r="L3261" s="29"/>
    </row>
    <row r="3262" spans="1:12" x14ac:dyDescent="0.2">
      <c r="A3262" s="12"/>
      <c r="B3262" s="15"/>
      <c r="C3262" s="29"/>
      <c r="D3262" s="121"/>
      <c r="E3262" s="29"/>
      <c r="F3262" s="29"/>
      <c r="G3262" s="29"/>
      <c r="H3262" s="29"/>
      <c r="I3262" s="29"/>
      <c r="J3262" s="29"/>
      <c r="K3262" s="29"/>
      <c r="L3262" s="29"/>
    </row>
    <row r="3263" spans="1:12" x14ac:dyDescent="0.2">
      <c r="A3263" s="12"/>
      <c r="B3263" s="15"/>
      <c r="C3263" s="29"/>
      <c r="D3263" s="121"/>
      <c r="E3263" s="29"/>
      <c r="F3263" s="29"/>
      <c r="G3263" s="29"/>
      <c r="H3263" s="29"/>
      <c r="I3263" s="29"/>
      <c r="J3263" s="29"/>
      <c r="K3263" s="29"/>
      <c r="L3263" s="29"/>
    </row>
    <row r="3264" spans="1:12" x14ac:dyDescent="0.2">
      <c r="A3264" s="12"/>
      <c r="B3264" s="15"/>
      <c r="C3264" s="29"/>
      <c r="D3264" s="121"/>
      <c r="E3264" s="29"/>
      <c r="F3264" s="29"/>
      <c r="G3264" s="29"/>
      <c r="H3264" s="29"/>
      <c r="I3264" s="29"/>
      <c r="J3264" s="29"/>
      <c r="K3264" s="29"/>
      <c r="L3264" s="29"/>
    </row>
    <row r="3265" spans="1:12" x14ac:dyDescent="0.2">
      <c r="A3265" s="12"/>
      <c r="B3265" s="15"/>
      <c r="C3265" s="29"/>
      <c r="D3265" s="121"/>
      <c r="E3265" s="29"/>
      <c r="F3265" s="29"/>
      <c r="G3265" s="29"/>
      <c r="H3265" s="29"/>
      <c r="I3265" s="29"/>
      <c r="J3265" s="29"/>
      <c r="K3265" s="29"/>
      <c r="L3265" s="29"/>
    </row>
    <row r="3266" spans="1:12" x14ac:dyDescent="0.2">
      <c r="A3266" s="12"/>
      <c r="B3266" s="15"/>
      <c r="C3266" s="29"/>
      <c r="D3266" s="121"/>
      <c r="E3266" s="29"/>
      <c r="F3266" s="29"/>
      <c r="G3266" s="29"/>
      <c r="H3266" s="29"/>
      <c r="I3266" s="29"/>
      <c r="J3266" s="29"/>
      <c r="K3266" s="29"/>
      <c r="L3266" s="29"/>
    </row>
    <row r="3267" spans="1:12" x14ac:dyDescent="0.2">
      <c r="A3267" s="12"/>
      <c r="B3267" s="15"/>
      <c r="C3267" s="29"/>
      <c r="D3267" s="121"/>
      <c r="E3267" s="29"/>
      <c r="F3267" s="29"/>
      <c r="G3267" s="29"/>
      <c r="H3267" s="29"/>
      <c r="I3267" s="29"/>
      <c r="J3267" s="29"/>
      <c r="K3267" s="29"/>
      <c r="L3267" s="29"/>
    </row>
    <row r="3268" spans="1:12" x14ac:dyDescent="0.2">
      <c r="A3268" s="12"/>
      <c r="B3268" s="15"/>
      <c r="C3268" s="29"/>
      <c r="D3268" s="121"/>
      <c r="E3268" s="29"/>
      <c r="F3268" s="29"/>
      <c r="G3268" s="29"/>
      <c r="H3268" s="29"/>
      <c r="I3268" s="29"/>
      <c r="J3268" s="29"/>
      <c r="K3268" s="29"/>
      <c r="L3268" s="29"/>
    </row>
    <row r="3269" spans="1:12" x14ac:dyDescent="0.2">
      <c r="A3269" s="12"/>
      <c r="B3269" s="15"/>
      <c r="C3269" s="29"/>
      <c r="D3269" s="121"/>
      <c r="E3269" s="29"/>
      <c r="F3269" s="29"/>
      <c r="G3269" s="29"/>
      <c r="H3269" s="29"/>
      <c r="I3269" s="29"/>
      <c r="J3269" s="29"/>
      <c r="K3269" s="29"/>
      <c r="L3269" s="29"/>
    </row>
    <row r="3270" spans="1:12" x14ac:dyDescent="0.2">
      <c r="A3270" s="12"/>
      <c r="B3270" s="15"/>
      <c r="C3270" s="29"/>
      <c r="D3270" s="121"/>
      <c r="E3270" s="29"/>
      <c r="F3270" s="29"/>
      <c r="G3270" s="29"/>
      <c r="H3270" s="29"/>
      <c r="I3270" s="29"/>
      <c r="J3270" s="29"/>
      <c r="K3270" s="29"/>
      <c r="L3270" s="29"/>
    </row>
    <row r="3271" spans="1:12" x14ac:dyDescent="0.2">
      <c r="A3271" s="12"/>
      <c r="B3271" s="15"/>
      <c r="C3271" s="29"/>
      <c r="D3271" s="121"/>
      <c r="E3271" s="29"/>
      <c r="F3271" s="29"/>
      <c r="G3271" s="29"/>
      <c r="H3271" s="29"/>
      <c r="I3271" s="29"/>
      <c r="J3271" s="29"/>
      <c r="K3271" s="29"/>
      <c r="L3271" s="29"/>
    </row>
    <row r="3272" spans="1:12" x14ac:dyDescent="0.2">
      <c r="A3272" s="12"/>
      <c r="B3272" s="15"/>
      <c r="C3272" s="29"/>
      <c r="D3272" s="121"/>
      <c r="E3272" s="29"/>
      <c r="F3272" s="29"/>
      <c r="G3272" s="29"/>
      <c r="H3272" s="29"/>
      <c r="I3272" s="29"/>
      <c r="J3272" s="29"/>
      <c r="K3272" s="29"/>
      <c r="L3272" s="29"/>
    </row>
    <row r="3273" spans="1:12" x14ac:dyDescent="0.2">
      <c r="A3273" s="12"/>
      <c r="B3273" s="15"/>
      <c r="C3273" s="29"/>
      <c r="D3273" s="121"/>
      <c r="E3273" s="29"/>
      <c r="F3273" s="29"/>
      <c r="G3273" s="29"/>
      <c r="H3273" s="29"/>
      <c r="I3273" s="29"/>
      <c r="J3273" s="29"/>
      <c r="K3273" s="29"/>
      <c r="L3273" s="29"/>
    </row>
    <row r="3274" spans="1:12" x14ac:dyDescent="0.2">
      <c r="A3274" s="12"/>
      <c r="B3274" s="15"/>
      <c r="C3274" s="29"/>
      <c r="D3274" s="121"/>
      <c r="E3274" s="29"/>
      <c r="F3274" s="29"/>
      <c r="G3274" s="29"/>
      <c r="H3274" s="29"/>
      <c r="I3274" s="29"/>
      <c r="J3274" s="29"/>
      <c r="K3274" s="29"/>
      <c r="L3274" s="29"/>
    </row>
    <row r="3275" spans="1:12" x14ac:dyDescent="0.2">
      <c r="A3275" s="12"/>
      <c r="B3275" s="15"/>
      <c r="C3275" s="29"/>
      <c r="D3275" s="121"/>
      <c r="E3275" s="29"/>
      <c r="F3275" s="29"/>
      <c r="G3275" s="29"/>
      <c r="H3275" s="29"/>
      <c r="I3275" s="29"/>
      <c r="J3275" s="29"/>
      <c r="K3275" s="29"/>
      <c r="L3275" s="29"/>
    </row>
    <row r="3276" spans="1:12" x14ac:dyDescent="0.2">
      <c r="A3276" s="12"/>
      <c r="B3276" s="15"/>
      <c r="C3276" s="29"/>
      <c r="D3276" s="121"/>
      <c r="E3276" s="29"/>
      <c r="F3276" s="29"/>
      <c r="G3276" s="29"/>
      <c r="H3276" s="29"/>
      <c r="I3276" s="29"/>
      <c r="J3276" s="29"/>
      <c r="K3276" s="29"/>
      <c r="L3276" s="29"/>
    </row>
    <row r="3277" spans="1:12" x14ac:dyDescent="0.2">
      <c r="A3277" s="12"/>
      <c r="B3277" s="15"/>
      <c r="C3277" s="29"/>
      <c r="D3277" s="121"/>
      <c r="E3277" s="29"/>
      <c r="F3277" s="29"/>
      <c r="G3277" s="29"/>
      <c r="H3277" s="29"/>
      <c r="I3277" s="29"/>
      <c r="J3277" s="29"/>
      <c r="K3277" s="29"/>
      <c r="L3277" s="29"/>
    </row>
    <row r="3278" spans="1:12" x14ac:dyDescent="0.2">
      <c r="A3278" s="12"/>
      <c r="B3278" s="15"/>
      <c r="C3278" s="29"/>
      <c r="D3278" s="121"/>
      <c r="E3278" s="29"/>
      <c r="F3278" s="29"/>
      <c r="G3278" s="29"/>
      <c r="H3278" s="29"/>
      <c r="I3278" s="29"/>
      <c r="J3278" s="29"/>
      <c r="K3278" s="29"/>
      <c r="L3278" s="29"/>
    </row>
    <row r="3279" spans="1:12" x14ac:dyDescent="0.2">
      <c r="A3279" s="12"/>
      <c r="B3279" s="15"/>
      <c r="C3279" s="29"/>
      <c r="D3279" s="121"/>
      <c r="E3279" s="29"/>
      <c r="F3279" s="29"/>
      <c r="G3279" s="29"/>
      <c r="H3279" s="29"/>
      <c r="I3279" s="29"/>
      <c r="J3279" s="29"/>
      <c r="K3279" s="29"/>
      <c r="L3279" s="29"/>
    </row>
    <row r="3280" spans="1:12" x14ac:dyDescent="0.2">
      <c r="A3280" s="12"/>
      <c r="B3280" s="15"/>
      <c r="C3280" s="29"/>
      <c r="D3280" s="121"/>
      <c r="E3280" s="29"/>
      <c r="F3280" s="29"/>
      <c r="G3280" s="29"/>
      <c r="H3280" s="29"/>
      <c r="I3280" s="29"/>
      <c r="J3280" s="29"/>
      <c r="K3280" s="29"/>
      <c r="L3280" s="29"/>
    </row>
    <row r="3281" spans="1:12" x14ac:dyDescent="0.2">
      <c r="A3281" s="12"/>
      <c r="B3281" s="15"/>
      <c r="C3281" s="29"/>
      <c r="D3281" s="121"/>
      <c r="E3281" s="29"/>
      <c r="F3281" s="29"/>
      <c r="G3281" s="29"/>
      <c r="H3281" s="29"/>
      <c r="I3281" s="29"/>
      <c r="J3281" s="29"/>
      <c r="K3281" s="29"/>
      <c r="L3281" s="29"/>
    </row>
    <row r="3282" spans="1:12" x14ac:dyDescent="0.2">
      <c r="A3282" s="12"/>
      <c r="B3282" s="15"/>
      <c r="C3282" s="29"/>
      <c r="D3282" s="121"/>
      <c r="E3282" s="29"/>
      <c r="F3282" s="29"/>
      <c r="G3282" s="29"/>
      <c r="H3282" s="29"/>
      <c r="I3282" s="29"/>
      <c r="J3282" s="29"/>
      <c r="K3282" s="29"/>
      <c r="L3282" s="29"/>
    </row>
    <row r="3283" spans="1:12" x14ac:dyDescent="0.2">
      <c r="A3283" s="12"/>
      <c r="B3283" s="15"/>
      <c r="C3283" s="29"/>
      <c r="D3283" s="121"/>
      <c r="E3283" s="29"/>
      <c r="F3283" s="29"/>
      <c r="G3283" s="29"/>
      <c r="H3283" s="29"/>
      <c r="I3283" s="29"/>
      <c r="J3283" s="29"/>
      <c r="K3283" s="29"/>
      <c r="L3283" s="29"/>
    </row>
    <row r="3284" spans="1:12" x14ac:dyDescent="0.2">
      <c r="A3284" s="12"/>
      <c r="B3284" s="15"/>
      <c r="C3284" s="29"/>
      <c r="D3284" s="121"/>
      <c r="E3284" s="29"/>
      <c r="F3284" s="29"/>
      <c r="G3284" s="29"/>
      <c r="H3284" s="29"/>
      <c r="I3284" s="29"/>
      <c r="J3284" s="29"/>
      <c r="K3284" s="29"/>
      <c r="L3284" s="29"/>
    </row>
    <row r="3285" spans="1:12" x14ac:dyDescent="0.2">
      <c r="A3285" s="12"/>
      <c r="B3285" s="15"/>
      <c r="C3285" s="29"/>
      <c r="D3285" s="121"/>
      <c r="E3285" s="29"/>
      <c r="F3285" s="29"/>
      <c r="G3285" s="29"/>
      <c r="H3285" s="29"/>
      <c r="I3285" s="29"/>
      <c r="J3285" s="29"/>
      <c r="K3285" s="29"/>
      <c r="L3285" s="29"/>
    </row>
    <row r="3286" spans="1:12" x14ac:dyDescent="0.2">
      <c r="A3286" s="12"/>
      <c r="B3286" s="15"/>
      <c r="C3286" s="29"/>
      <c r="D3286" s="121"/>
      <c r="E3286" s="29"/>
      <c r="F3286" s="29"/>
      <c r="G3286" s="29"/>
      <c r="H3286" s="29"/>
      <c r="I3286" s="29"/>
      <c r="J3286" s="29"/>
      <c r="K3286" s="29"/>
      <c r="L3286" s="29"/>
    </row>
    <row r="3287" spans="1:12" x14ac:dyDescent="0.2">
      <c r="A3287" s="12"/>
      <c r="B3287" s="15"/>
      <c r="C3287" s="29"/>
      <c r="D3287" s="121"/>
      <c r="E3287" s="29"/>
      <c r="F3287" s="29"/>
      <c r="G3287" s="29"/>
      <c r="H3287" s="29"/>
      <c r="I3287" s="29"/>
      <c r="J3287" s="29"/>
      <c r="K3287" s="29"/>
      <c r="L3287" s="29"/>
    </row>
    <row r="3288" spans="1:12" x14ac:dyDescent="0.2">
      <c r="A3288" s="12"/>
      <c r="B3288" s="15"/>
      <c r="C3288" s="29"/>
      <c r="D3288" s="121"/>
      <c r="E3288" s="29"/>
      <c r="F3288" s="29"/>
      <c r="G3288" s="29"/>
      <c r="H3288" s="29"/>
      <c r="I3288" s="29"/>
      <c r="J3288" s="29"/>
      <c r="K3288" s="29"/>
      <c r="L3288" s="29"/>
    </row>
    <row r="3289" spans="1:12" x14ac:dyDescent="0.2">
      <c r="A3289" s="12"/>
      <c r="B3289" s="15"/>
      <c r="C3289" s="29"/>
      <c r="D3289" s="121"/>
      <c r="E3289" s="29"/>
      <c r="F3289" s="29"/>
      <c r="G3289" s="29"/>
      <c r="H3289" s="29"/>
      <c r="I3289" s="29"/>
      <c r="J3289" s="29"/>
      <c r="K3289" s="29"/>
      <c r="L3289" s="29"/>
    </row>
    <row r="3290" spans="1:12" x14ac:dyDescent="0.2">
      <c r="A3290" s="12"/>
      <c r="B3290" s="15"/>
      <c r="C3290" s="29"/>
      <c r="D3290" s="121"/>
      <c r="E3290" s="29"/>
      <c r="F3290" s="29"/>
      <c r="G3290" s="29"/>
      <c r="H3290" s="29"/>
      <c r="I3290" s="29"/>
      <c r="J3290" s="29"/>
      <c r="K3290" s="29"/>
      <c r="L3290" s="29"/>
    </row>
    <row r="3291" spans="1:12" x14ac:dyDescent="0.2">
      <c r="A3291" s="12"/>
      <c r="B3291" s="15"/>
      <c r="C3291" s="29"/>
      <c r="D3291" s="121"/>
      <c r="E3291" s="29"/>
      <c r="F3291" s="29"/>
      <c r="G3291" s="29"/>
      <c r="H3291" s="29"/>
      <c r="I3291" s="29"/>
      <c r="J3291" s="29"/>
      <c r="K3291" s="29"/>
      <c r="L3291" s="29"/>
    </row>
    <row r="3292" spans="1:12" x14ac:dyDescent="0.2">
      <c r="A3292" s="12"/>
      <c r="B3292" s="15"/>
      <c r="C3292" s="29"/>
      <c r="D3292" s="121"/>
      <c r="E3292" s="29"/>
      <c r="F3292" s="29"/>
      <c r="G3292" s="29"/>
      <c r="H3292" s="29"/>
      <c r="I3292" s="29"/>
      <c r="J3292" s="29"/>
      <c r="K3292" s="29"/>
      <c r="L3292" s="29"/>
    </row>
    <row r="3293" spans="1:12" x14ac:dyDescent="0.2">
      <c r="A3293" s="12"/>
      <c r="B3293" s="15"/>
      <c r="C3293" s="29"/>
      <c r="D3293" s="121"/>
      <c r="E3293" s="29"/>
      <c r="F3293" s="29"/>
      <c r="G3293" s="29"/>
      <c r="H3293" s="29"/>
      <c r="I3293" s="29"/>
      <c r="J3293" s="29"/>
      <c r="K3293" s="29"/>
      <c r="L3293" s="29"/>
    </row>
    <row r="3294" spans="1:12" x14ac:dyDescent="0.2">
      <c r="A3294" s="12"/>
      <c r="B3294" s="15"/>
      <c r="C3294" s="29"/>
      <c r="D3294" s="121"/>
      <c r="E3294" s="29"/>
      <c r="F3294" s="29"/>
      <c r="G3294" s="29"/>
      <c r="H3294" s="29"/>
      <c r="I3294" s="29"/>
      <c r="J3294" s="29"/>
      <c r="K3294" s="29"/>
      <c r="L3294" s="29"/>
    </row>
    <row r="3295" spans="1:12" x14ac:dyDescent="0.2">
      <c r="A3295" s="12"/>
      <c r="B3295" s="15"/>
      <c r="C3295" s="29"/>
      <c r="D3295" s="121"/>
      <c r="E3295" s="29"/>
      <c r="F3295" s="29"/>
      <c r="G3295" s="29"/>
      <c r="H3295" s="29"/>
      <c r="I3295" s="29"/>
      <c r="J3295" s="29"/>
      <c r="K3295" s="29"/>
      <c r="L3295" s="29"/>
    </row>
    <row r="3296" spans="1:12" x14ac:dyDescent="0.2">
      <c r="A3296" s="12"/>
      <c r="B3296" s="15"/>
      <c r="C3296" s="29"/>
      <c r="D3296" s="121"/>
      <c r="E3296" s="29"/>
      <c r="F3296" s="29"/>
      <c r="G3296" s="29"/>
      <c r="H3296" s="29"/>
      <c r="I3296" s="29"/>
      <c r="J3296" s="29"/>
      <c r="K3296" s="29"/>
      <c r="L3296" s="29"/>
    </row>
    <row r="3297" spans="1:12" x14ac:dyDescent="0.2">
      <c r="A3297" s="12"/>
      <c r="B3297" s="15"/>
      <c r="C3297" s="29"/>
      <c r="D3297" s="121"/>
      <c r="E3297" s="29"/>
      <c r="F3297" s="29"/>
      <c r="G3297" s="29"/>
      <c r="H3297" s="29"/>
      <c r="I3297" s="29"/>
      <c r="J3297" s="29"/>
      <c r="K3297" s="29"/>
      <c r="L3297" s="29"/>
    </row>
    <row r="3298" spans="1:12" x14ac:dyDescent="0.2">
      <c r="A3298" s="12"/>
      <c r="B3298" s="15"/>
      <c r="C3298" s="29"/>
      <c r="D3298" s="121"/>
      <c r="E3298" s="29"/>
      <c r="F3298" s="29"/>
      <c r="G3298" s="29"/>
      <c r="H3298" s="29"/>
      <c r="I3298" s="29"/>
      <c r="J3298" s="29"/>
      <c r="K3298" s="29"/>
      <c r="L3298" s="29"/>
    </row>
    <row r="3299" spans="1:12" x14ac:dyDescent="0.2">
      <c r="A3299" s="12"/>
      <c r="B3299" s="15"/>
      <c r="C3299" s="29"/>
      <c r="D3299" s="121"/>
      <c r="E3299" s="29"/>
      <c r="F3299" s="29"/>
      <c r="G3299" s="29"/>
      <c r="H3299" s="29"/>
      <c r="I3299" s="29"/>
      <c r="J3299" s="29"/>
      <c r="K3299" s="29"/>
      <c r="L3299" s="29"/>
    </row>
    <row r="3300" spans="1:12" x14ac:dyDescent="0.2">
      <c r="A3300" s="12"/>
      <c r="B3300" s="15"/>
      <c r="C3300" s="29"/>
      <c r="D3300" s="121"/>
      <c r="E3300" s="29"/>
      <c r="F3300" s="29"/>
      <c r="G3300" s="29"/>
      <c r="H3300" s="29"/>
      <c r="I3300" s="29"/>
      <c r="J3300" s="29"/>
      <c r="K3300" s="29"/>
      <c r="L3300" s="29"/>
    </row>
    <row r="3301" spans="1:12" x14ac:dyDescent="0.2">
      <c r="A3301" s="12"/>
      <c r="B3301" s="15"/>
      <c r="C3301" s="29"/>
      <c r="D3301" s="121"/>
      <c r="E3301" s="29"/>
      <c r="F3301" s="29"/>
      <c r="G3301" s="29"/>
      <c r="H3301" s="29"/>
      <c r="I3301" s="29"/>
      <c r="J3301" s="29"/>
      <c r="K3301" s="29"/>
      <c r="L3301" s="29"/>
    </row>
    <row r="3302" spans="1:12" x14ac:dyDescent="0.2">
      <c r="A3302" s="12"/>
      <c r="B3302" s="15"/>
      <c r="C3302" s="29"/>
      <c r="D3302" s="121"/>
      <c r="E3302" s="29"/>
      <c r="F3302" s="29"/>
      <c r="G3302" s="29"/>
      <c r="H3302" s="29"/>
      <c r="I3302" s="29"/>
      <c r="J3302" s="29"/>
      <c r="K3302" s="29"/>
      <c r="L3302" s="29"/>
    </row>
    <row r="3303" spans="1:12" x14ac:dyDescent="0.2">
      <c r="A3303" s="12"/>
      <c r="B3303" s="15"/>
      <c r="C3303" s="29"/>
      <c r="D3303" s="121"/>
      <c r="E3303" s="29"/>
      <c r="F3303" s="29"/>
      <c r="G3303" s="29"/>
      <c r="H3303" s="29"/>
      <c r="I3303" s="29"/>
      <c r="J3303" s="29"/>
      <c r="K3303" s="29"/>
      <c r="L3303" s="29"/>
    </row>
    <row r="3304" spans="1:12" x14ac:dyDescent="0.2">
      <c r="A3304" s="12"/>
      <c r="B3304" s="15"/>
      <c r="C3304" s="29"/>
      <c r="D3304" s="121"/>
      <c r="E3304" s="29"/>
      <c r="F3304" s="29"/>
      <c r="G3304" s="29"/>
      <c r="H3304" s="29"/>
      <c r="I3304" s="29"/>
      <c r="J3304" s="29"/>
      <c r="K3304" s="29"/>
      <c r="L3304" s="29"/>
    </row>
    <row r="3305" spans="1:12" x14ac:dyDescent="0.2">
      <c r="A3305" s="12"/>
      <c r="B3305" s="15"/>
      <c r="C3305" s="29"/>
      <c r="D3305" s="121"/>
      <c r="E3305" s="29"/>
      <c r="F3305" s="29"/>
      <c r="G3305" s="29"/>
      <c r="H3305" s="29"/>
      <c r="I3305" s="29"/>
      <c r="J3305" s="29"/>
      <c r="K3305" s="29"/>
      <c r="L3305" s="29"/>
    </row>
    <row r="3306" spans="1:12" x14ac:dyDescent="0.2">
      <c r="A3306" s="12"/>
      <c r="B3306" s="15"/>
      <c r="C3306" s="29"/>
      <c r="D3306" s="121"/>
      <c r="E3306" s="29"/>
      <c r="F3306" s="29"/>
      <c r="G3306" s="29"/>
      <c r="H3306" s="29"/>
      <c r="I3306" s="29"/>
      <c r="J3306" s="29"/>
      <c r="K3306" s="29"/>
      <c r="L3306" s="29"/>
    </row>
    <row r="3307" spans="1:12" x14ac:dyDescent="0.2">
      <c r="A3307" s="12"/>
      <c r="B3307" s="15"/>
      <c r="C3307" s="29"/>
      <c r="D3307" s="121"/>
      <c r="E3307" s="29"/>
      <c r="F3307" s="29"/>
      <c r="G3307" s="29"/>
      <c r="H3307" s="29"/>
      <c r="I3307" s="29"/>
      <c r="J3307" s="29"/>
      <c r="K3307" s="29"/>
      <c r="L3307" s="29"/>
    </row>
    <row r="3308" spans="1:12" x14ac:dyDescent="0.2">
      <c r="A3308" s="12"/>
      <c r="B3308" s="15"/>
      <c r="C3308" s="29"/>
      <c r="D3308" s="121"/>
      <c r="E3308" s="29"/>
      <c r="F3308" s="29"/>
      <c r="G3308" s="29"/>
      <c r="H3308" s="29"/>
      <c r="I3308" s="29"/>
      <c r="J3308" s="29"/>
      <c r="K3308" s="29"/>
      <c r="L3308" s="29"/>
    </row>
    <row r="3309" spans="1:12" x14ac:dyDescent="0.2">
      <c r="A3309" s="12"/>
      <c r="B3309" s="15"/>
      <c r="C3309" s="29"/>
      <c r="D3309" s="121"/>
      <c r="E3309" s="29"/>
      <c r="F3309" s="29"/>
      <c r="G3309" s="29"/>
      <c r="H3309" s="29"/>
      <c r="I3309" s="29"/>
      <c r="J3309" s="29"/>
      <c r="K3309" s="29"/>
      <c r="L3309" s="29"/>
    </row>
    <row r="3310" spans="1:12" x14ac:dyDescent="0.2">
      <c r="A3310" s="12"/>
      <c r="B3310" s="15"/>
      <c r="C3310" s="29"/>
      <c r="D3310" s="121"/>
      <c r="E3310" s="29"/>
      <c r="F3310" s="29"/>
      <c r="G3310" s="29"/>
      <c r="H3310" s="29"/>
      <c r="I3310" s="29"/>
      <c r="J3310" s="29"/>
      <c r="K3310" s="29"/>
      <c r="L3310" s="29"/>
    </row>
    <row r="3311" spans="1:12" x14ac:dyDescent="0.2">
      <c r="A3311" s="12"/>
      <c r="B3311" s="15"/>
      <c r="C3311" s="29"/>
      <c r="D3311" s="121"/>
      <c r="E3311" s="29"/>
      <c r="F3311" s="29"/>
      <c r="G3311" s="29"/>
      <c r="H3311" s="29"/>
      <c r="I3311" s="29"/>
      <c r="J3311" s="29"/>
      <c r="K3311" s="29"/>
      <c r="L3311" s="29"/>
    </row>
    <row r="3312" spans="1:12" x14ac:dyDescent="0.2">
      <c r="A3312" s="12"/>
      <c r="B3312" s="15"/>
      <c r="C3312" s="29"/>
      <c r="D3312" s="121"/>
      <c r="E3312" s="29"/>
      <c r="F3312" s="29"/>
      <c r="G3312" s="29"/>
      <c r="H3312" s="29"/>
      <c r="I3312" s="29"/>
      <c r="J3312" s="29"/>
      <c r="K3312" s="29"/>
      <c r="L3312" s="29"/>
    </row>
    <row r="3313" spans="1:12" x14ac:dyDescent="0.2">
      <c r="A3313" s="12"/>
      <c r="B3313" s="15"/>
      <c r="C3313" s="29"/>
      <c r="D3313" s="121"/>
      <c r="E3313" s="29"/>
      <c r="F3313" s="29"/>
      <c r="G3313" s="29"/>
      <c r="H3313" s="29"/>
      <c r="I3313" s="29"/>
      <c r="J3313" s="29"/>
      <c r="K3313" s="29"/>
      <c r="L3313" s="29"/>
    </row>
    <row r="3314" spans="1:12" x14ac:dyDescent="0.2">
      <c r="A3314" s="12"/>
      <c r="B3314" s="15"/>
      <c r="C3314" s="29"/>
      <c r="D3314" s="121"/>
      <c r="E3314" s="29"/>
      <c r="F3314" s="29"/>
      <c r="G3314" s="29"/>
      <c r="H3314" s="29"/>
      <c r="I3314" s="29"/>
      <c r="J3314" s="29"/>
      <c r="K3314" s="29"/>
      <c r="L3314" s="29"/>
    </row>
    <row r="3315" spans="1:12" x14ac:dyDescent="0.2">
      <c r="A3315" s="12"/>
      <c r="B3315" s="15"/>
      <c r="C3315" s="29"/>
      <c r="D3315" s="121"/>
      <c r="E3315" s="29"/>
      <c r="F3315" s="29"/>
      <c r="G3315" s="29"/>
      <c r="H3315" s="29"/>
      <c r="I3315" s="29"/>
      <c r="J3315" s="29"/>
      <c r="K3315" s="29"/>
      <c r="L3315" s="29"/>
    </row>
    <row r="3316" spans="1:12" x14ac:dyDescent="0.2">
      <c r="A3316" s="12"/>
      <c r="B3316" s="15"/>
      <c r="C3316" s="29"/>
      <c r="D3316" s="121"/>
      <c r="E3316" s="29"/>
      <c r="F3316" s="29"/>
      <c r="G3316" s="29"/>
      <c r="H3316" s="29"/>
      <c r="I3316" s="29"/>
      <c r="J3316" s="29"/>
      <c r="K3316" s="29"/>
      <c r="L3316" s="29"/>
    </row>
    <row r="3317" spans="1:12" x14ac:dyDescent="0.2">
      <c r="A3317" s="12"/>
      <c r="B3317" s="15"/>
      <c r="C3317" s="29"/>
      <c r="D3317" s="121"/>
      <c r="E3317" s="29"/>
      <c r="F3317" s="29"/>
      <c r="G3317" s="29"/>
      <c r="H3317" s="29"/>
      <c r="I3317" s="29"/>
      <c r="J3317" s="29"/>
      <c r="K3317" s="29"/>
      <c r="L3317" s="29"/>
    </row>
    <row r="3318" spans="1:12" x14ac:dyDescent="0.2">
      <c r="A3318" s="12"/>
      <c r="B3318" s="15"/>
      <c r="C3318" s="29"/>
      <c r="D3318" s="121"/>
      <c r="E3318" s="29"/>
      <c r="F3318" s="29"/>
      <c r="G3318" s="29"/>
      <c r="H3318" s="29"/>
      <c r="I3318" s="29"/>
      <c r="J3318" s="29"/>
      <c r="K3318" s="29"/>
      <c r="L3318" s="29"/>
    </row>
    <row r="3319" spans="1:12" x14ac:dyDescent="0.2">
      <c r="A3319" s="12"/>
      <c r="B3319" s="15"/>
      <c r="C3319" s="29"/>
      <c r="D3319" s="121"/>
      <c r="E3319" s="29"/>
      <c r="F3319" s="29"/>
      <c r="G3319" s="29"/>
      <c r="H3319" s="29"/>
      <c r="I3319" s="29"/>
      <c r="J3319" s="29"/>
      <c r="K3319" s="29"/>
      <c r="L3319" s="29"/>
    </row>
    <row r="3320" spans="1:12" x14ac:dyDescent="0.2">
      <c r="A3320" s="12"/>
      <c r="B3320" s="15"/>
      <c r="C3320" s="29"/>
      <c r="D3320" s="121"/>
      <c r="E3320" s="29"/>
      <c r="F3320" s="29"/>
      <c r="G3320" s="29"/>
      <c r="H3320" s="29"/>
      <c r="I3320" s="29"/>
      <c r="J3320" s="29"/>
      <c r="K3320" s="29"/>
      <c r="L3320" s="29"/>
    </row>
    <row r="3321" spans="1:12" x14ac:dyDescent="0.2">
      <c r="A3321" s="12"/>
      <c r="B3321" s="15"/>
      <c r="C3321" s="29"/>
      <c r="D3321" s="121"/>
      <c r="E3321" s="29"/>
      <c r="F3321" s="29"/>
      <c r="G3321" s="29"/>
      <c r="H3321" s="29"/>
      <c r="I3321" s="29"/>
      <c r="J3321" s="29"/>
      <c r="K3321" s="29"/>
      <c r="L3321" s="29"/>
    </row>
    <row r="3322" spans="1:12" x14ac:dyDescent="0.2">
      <c r="A3322" s="12"/>
      <c r="B3322" s="15"/>
      <c r="C3322" s="29"/>
      <c r="D3322" s="121"/>
      <c r="E3322" s="29"/>
      <c r="F3322" s="29"/>
      <c r="G3322" s="29"/>
      <c r="H3322" s="29"/>
      <c r="I3322" s="29"/>
      <c r="J3322" s="29"/>
      <c r="K3322" s="29"/>
      <c r="L3322" s="29"/>
    </row>
    <row r="3323" spans="1:12" x14ac:dyDescent="0.2">
      <c r="A3323" s="12"/>
      <c r="B3323" s="15"/>
      <c r="C3323" s="29"/>
      <c r="D3323" s="121"/>
      <c r="E3323" s="29"/>
      <c r="F3323" s="29"/>
      <c r="G3323" s="29"/>
      <c r="H3323" s="29"/>
      <c r="I3323" s="29"/>
      <c r="J3323" s="29"/>
      <c r="K3323" s="29"/>
      <c r="L3323" s="29"/>
    </row>
    <row r="3324" spans="1:12" x14ac:dyDescent="0.2">
      <c r="A3324" s="12"/>
      <c r="B3324" s="15"/>
      <c r="C3324" s="29"/>
      <c r="D3324" s="121"/>
      <c r="E3324" s="29"/>
      <c r="F3324" s="29"/>
      <c r="G3324" s="29"/>
      <c r="H3324" s="29"/>
      <c r="I3324" s="29"/>
      <c r="J3324" s="29"/>
      <c r="K3324" s="29"/>
      <c r="L3324" s="29"/>
    </row>
    <row r="3325" spans="1:12" x14ac:dyDescent="0.2">
      <c r="A3325" s="12"/>
      <c r="B3325" s="15"/>
      <c r="C3325" s="29"/>
      <c r="D3325" s="121"/>
      <c r="E3325" s="29"/>
      <c r="F3325" s="29"/>
      <c r="G3325" s="29"/>
      <c r="H3325" s="29"/>
      <c r="I3325" s="29"/>
      <c r="J3325" s="29"/>
      <c r="K3325" s="29"/>
      <c r="L3325" s="29"/>
    </row>
    <row r="3326" spans="1:12" x14ac:dyDescent="0.2">
      <c r="A3326" s="12"/>
      <c r="B3326" s="15"/>
      <c r="C3326" s="29"/>
      <c r="D3326" s="121"/>
      <c r="E3326" s="29"/>
      <c r="F3326" s="29"/>
      <c r="G3326" s="29"/>
      <c r="H3326" s="29"/>
      <c r="I3326" s="29"/>
      <c r="J3326" s="29"/>
      <c r="K3326" s="29"/>
      <c r="L3326" s="29"/>
    </row>
    <row r="3327" spans="1:12" x14ac:dyDescent="0.2">
      <c r="A3327" s="12"/>
      <c r="B3327" s="15"/>
      <c r="C3327" s="29"/>
      <c r="D3327" s="121"/>
      <c r="E3327" s="29"/>
      <c r="F3327" s="29"/>
      <c r="G3327" s="29"/>
      <c r="H3327" s="29"/>
      <c r="I3327" s="29"/>
      <c r="J3327" s="29"/>
      <c r="K3327" s="29"/>
      <c r="L3327" s="29"/>
    </row>
    <row r="3328" spans="1:12" x14ac:dyDescent="0.2">
      <c r="A3328" s="12"/>
      <c r="B3328" s="15"/>
      <c r="C3328" s="29"/>
      <c r="D3328" s="121"/>
      <c r="E3328" s="29"/>
      <c r="F3328" s="29"/>
      <c r="G3328" s="29"/>
      <c r="H3328" s="29"/>
      <c r="I3328" s="29"/>
      <c r="J3328" s="29"/>
      <c r="K3328" s="29"/>
      <c r="L3328" s="29"/>
    </row>
    <row r="3329" spans="1:12" x14ac:dyDescent="0.2">
      <c r="A3329" s="12"/>
      <c r="B3329" s="15"/>
      <c r="C3329" s="29"/>
      <c r="D3329" s="121"/>
      <c r="E3329" s="29"/>
      <c r="F3329" s="29"/>
      <c r="G3329" s="29"/>
      <c r="H3329" s="29"/>
      <c r="I3329" s="29"/>
      <c r="J3329" s="29"/>
      <c r="K3329" s="29"/>
      <c r="L3329" s="29"/>
    </row>
    <row r="3330" spans="1:12" x14ac:dyDescent="0.2">
      <c r="A3330" s="12"/>
      <c r="B3330" s="15"/>
      <c r="C3330" s="29"/>
      <c r="D3330" s="121"/>
      <c r="E3330" s="29"/>
      <c r="F3330" s="29"/>
      <c r="G3330" s="29"/>
      <c r="H3330" s="29"/>
      <c r="I3330" s="29"/>
      <c r="J3330" s="29"/>
      <c r="K3330" s="29"/>
      <c r="L3330" s="29"/>
    </row>
    <row r="3331" spans="1:12" x14ac:dyDescent="0.2">
      <c r="A3331" s="12"/>
      <c r="B3331" s="15"/>
      <c r="C3331" s="29"/>
      <c r="D3331" s="121"/>
      <c r="E3331" s="29"/>
      <c r="F3331" s="29"/>
      <c r="G3331" s="29"/>
      <c r="H3331" s="29"/>
      <c r="I3331" s="29"/>
      <c r="J3331" s="29"/>
      <c r="K3331" s="29"/>
      <c r="L3331" s="29"/>
    </row>
    <row r="3332" spans="1:12" x14ac:dyDescent="0.2">
      <c r="A3332" s="12"/>
      <c r="B3332" s="15"/>
      <c r="C3332" s="29"/>
      <c r="D3332" s="121"/>
      <c r="E3332" s="29"/>
      <c r="F3332" s="29"/>
      <c r="G3332" s="29"/>
      <c r="H3332" s="29"/>
      <c r="I3332" s="29"/>
      <c r="J3332" s="29"/>
      <c r="K3332" s="29"/>
      <c r="L3332" s="29"/>
    </row>
    <row r="3333" spans="1:12" x14ac:dyDescent="0.2">
      <c r="A3333" s="12"/>
      <c r="B3333" s="15"/>
      <c r="C3333" s="29"/>
      <c r="D3333" s="121"/>
      <c r="E3333" s="29"/>
      <c r="F3333" s="29"/>
      <c r="G3333" s="29"/>
      <c r="H3333" s="29"/>
      <c r="I3333" s="29"/>
      <c r="J3333" s="29"/>
      <c r="K3333" s="29"/>
      <c r="L3333" s="29"/>
    </row>
    <row r="3334" spans="1:12" x14ac:dyDescent="0.2">
      <c r="A3334" s="12"/>
      <c r="B3334" s="15"/>
      <c r="C3334" s="29"/>
      <c r="D3334" s="121"/>
      <c r="E3334" s="29"/>
      <c r="F3334" s="29"/>
      <c r="G3334" s="29"/>
      <c r="H3334" s="29"/>
      <c r="I3334" s="29"/>
      <c r="J3334" s="29"/>
      <c r="K3334" s="29"/>
      <c r="L3334" s="29"/>
    </row>
    <row r="3335" spans="1:12" x14ac:dyDescent="0.2">
      <c r="A3335" s="12"/>
      <c r="B3335" s="15"/>
      <c r="C3335" s="29"/>
      <c r="D3335" s="121"/>
      <c r="E3335" s="29"/>
      <c r="F3335" s="29"/>
      <c r="G3335" s="29"/>
      <c r="H3335" s="29"/>
      <c r="I3335" s="29"/>
      <c r="J3335" s="29"/>
      <c r="K3335" s="29"/>
      <c r="L3335" s="29"/>
    </row>
    <row r="3336" spans="1:12" x14ac:dyDescent="0.2">
      <c r="A3336" s="12"/>
      <c r="B3336" s="15"/>
      <c r="C3336" s="29"/>
      <c r="D3336" s="121"/>
      <c r="E3336" s="29"/>
      <c r="F3336" s="29"/>
      <c r="G3336" s="29"/>
      <c r="H3336" s="29"/>
      <c r="I3336" s="29"/>
      <c r="J3336" s="29"/>
      <c r="K3336" s="29"/>
      <c r="L3336" s="29"/>
    </row>
    <row r="3337" spans="1:12" x14ac:dyDescent="0.2">
      <c r="A3337" s="12"/>
      <c r="B3337" s="15"/>
      <c r="C3337" s="29"/>
      <c r="D3337" s="121"/>
      <c r="E3337" s="29"/>
      <c r="F3337" s="29"/>
      <c r="G3337" s="29"/>
      <c r="H3337" s="29"/>
      <c r="I3337" s="29"/>
      <c r="J3337" s="29"/>
      <c r="K3337" s="29"/>
      <c r="L3337" s="29"/>
    </row>
    <row r="3338" spans="1:12" x14ac:dyDescent="0.2">
      <c r="A3338" s="12"/>
      <c r="B3338" s="15"/>
      <c r="C3338" s="29"/>
      <c r="D3338" s="121"/>
      <c r="E3338" s="29"/>
      <c r="F3338" s="29"/>
      <c r="G3338" s="29"/>
      <c r="H3338" s="29"/>
      <c r="I3338" s="29"/>
      <c r="J3338" s="29"/>
      <c r="K3338" s="29"/>
      <c r="L3338" s="29"/>
    </row>
    <row r="3339" spans="1:12" x14ac:dyDescent="0.2">
      <c r="A3339" s="12"/>
      <c r="B3339" s="15"/>
      <c r="C3339" s="29"/>
      <c r="D3339" s="121"/>
      <c r="E3339" s="29"/>
      <c r="F3339" s="29"/>
      <c r="G3339" s="29"/>
      <c r="H3339" s="29"/>
      <c r="I3339" s="29"/>
      <c r="J3339" s="29"/>
      <c r="K3339" s="29"/>
      <c r="L3339" s="29"/>
    </row>
    <row r="3340" spans="1:12" x14ac:dyDescent="0.2">
      <c r="A3340" s="12"/>
      <c r="B3340" s="15"/>
      <c r="C3340" s="29"/>
      <c r="D3340" s="121"/>
      <c r="E3340" s="29"/>
      <c r="F3340" s="29"/>
      <c r="G3340" s="29"/>
      <c r="H3340" s="29"/>
      <c r="I3340" s="29"/>
      <c r="J3340" s="29"/>
      <c r="K3340" s="29"/>
      <c r="L3340" s="29"/>
    </row>
    <row r="3341" spans="1:12" x14ac:dyDescent="0.2">
      <c r="A3341" s="12"/>
      <c r="B3341" s="15"/>
      <c r="C3341" s="29"/>
      <c r="D3341" s="121"/>
      <c r="E3341" s="29"/>
      <c r="F3341" s="29"/>
      <c r="G3341" s="29"/>
      <c r="H3341" s="29"/>
      <c r="I3341" s="29"/>
      <c r="J3341" s="29"/>
      <c r="K3341" s="29"/>
      <c r="L3341" s="29"/>
    </row>
    <row r="3342" spans="1:12" x14ac:dyDescent="0.2">
      <c r="A3342" s="12"/>
      <c r="B3342" s="15"/>
      <c r="C3342" s="29"/>
      <c r="D3342" s="121"/>
      <c r="E3342" s="29"/>
      <c r="F3342" s="29"/>
      <c r="G3342" s="29"/>
      <c r="H3342" s="29"/>
      <c r="I3342" s="29"/>
      <c r="J3342" s="29"/>
      <c r="K3342" s="29"/>
      <c r="L3342" s="29"/>
    </row>
    <row r="3343" spans="1:12" x14ac:dyDescent="0.2">
      <c r="A3343" s="12"/>
      <c r="B3343" s="15"/>
      <c r="C3343" s="29"/>
      <c r="D3343" s="121"/>
      <c r="E3343" s="29"/>
      <c r="F3343" s="29"/>
      <c r="G3343" s="29"/>
      <c r="H3343" s="29"/>
      <c r="I3343" s="29"/>
      <c r="J3343" s="29"/>
      <c r="K3343" s="29"/>
      <c r="L3343" s="29"/>
    </row>
    <row r="3344" spans="1:12" x14ac:dyDescent="0.2">
      <c r="A3344" s="12"/>
      <c r="B3344" s="15"/>
      <c r="C3344" s="29"/>
      <c r="D3344" s="121"/>
      <c r="E3344" s="29"/>
      <c r="F3344" s="29"/>
      <c r="G3344" s="29"/>
      <c r="H3344" s="29"/>
      <c r="I3344" s="29"/>
      <c r="J3344" s="29"/>
      <c r="K3344" s="29"/>
      <c r="L3344" s="29"/>
    </row>
    <row r="3345" spans="1:12" x14ac:dyDescent="0.2">
      <c r="A3345" s="12"/>
      <c r="B3345" s="15"/>
      <c r="C3345" s="29"/>
      <c r="D3345" s="121"/>
      <c r="E3345" s="29"/>
      <c r="F3345" s="29"/>
      <c r="G3345" s="29"/>
      <c r="H3345" s="29"/>
      <c r="I3345" s="29"/>
      <c r="J3345" s="29"/>
      <c r="K3345" s="29"/>
      <c r="L3345" s="29"/>
    </row>
    <row r="3346" spans="1:12" x14ac:dyDescent="0.2">
      <c r="A3346" s="12"/>
      <c r="B3346" s="15"/>
      <c r="C3346" s="29"/>
      <c r="D3346" s="121"/>
      <c r="E3346" s="29"/>
      <c r="F3346" s="29"/>
      <c r="G3346" s="29"/>
      <c r="H3346" s="29"/>
      <c r="I3346" s="29"/>
      <c r="J3346" s="29"/>
      <c r="K3346" s="29"/>
      <c r="L3346" s="29"/>
    </row>
    <row r="3347" spans="1:12" x14ac:dyDescent="0.2">
      <c r="A3347" s="12"/>
      <c r="B3347" s="15"/>
      <c r="C3347" s="29"/>
      <c r="D3347" s="121"/>
      <c r="E3347" s="29"/>
      <c r="F3347" s="29"/>
      <c r="G3347" s="29"/>
      <c r="H3347" s="29"/>
      <c r="I3347" s="29"/>
      <c r="J3347" s="29"/>
      <c r="K3347" s="29"/>
      <c r="L3347" s="29"/>
    </row>
    <row r="3348" spans="1:12" x14ac:dyDescent="0.2">
      <c r="A3348" s="12"/>
      <c r="B3348" s="15"/>
      <c r="C3348" s="29"/>
      <c r="D3348" s="121"/>
      <c r="E3348" s="29"/>
      <c r="F3348" s="29"/>
      <c r="G3348" s="29"/>
      <c r="H3348" s="29"/>
      <c r="I3348" s="29"/>
      <c r="J3348" s="29"/>
      <c r="K3348" s="29"/>
      <c r="L3348" s="29"/>
    </row>
    <row r="3349" spans="1:12" x14ac:dyDescent="0.2">
      <c r="A3349" s="12"/>
      <c r="B3349" s="15"/>
      <c r="C3349" s="29"/>
      <c r="D3349" s="121"/>
      <c r="E3349" s="29"/>
      <c r="F3349" s="29"/>
      <c r="G3349" s="29"/>
      <c r="H3349" s="29"/>
      <c r="I3349" s="29"/>
      <c r="J3349" s="29"/>
      <c r="K3349" s="29"/>
      <c r="L3349" s="29"/>
    </row>
    <row r="3350" spans="1:12" x14ac:dyDescent="0.2">
      <c r="A3350" s="12"/>
      <c r="B3350" s="15"/>
      <c r="C3350" s="29"/>
      <c r="D3350" s="121"/>
      <c r="E3350" s="29"/>
      <c r="F3350" s="29"/>
      <c r="G3350" s="29"/>
      <c r="H3350" s="29"/>
      <c r="I3350" s="29"/>
      <c r="J3350" s="29"/>
      <c r="K3350" s="29"/>
      <c r="L3350" s="29"/>
    </row>
    <row r="3351" spans="1:12" x14ac:dyDescent="0.2">
      <c r="A3351" s="12"/>
      <c r="B3351" s="15"/>
      <c r="C3351" s="29"/>
      <c r="D3351" s="121"/>
      <c r="E3351" s="29"/>
      <c r="F3351" s="29"/>
      <c r="G3351" s="29"/>
      <c r="H3351" s="29"/>
      <c r="I3351" s="29"/>
      <c r="J3351" s="29"/>
      <c r="K3351" s="29"/>
      <c r="L3351" s="29"/>
    </row>
    <row r="3352" spans="1:12" x14ac:dyDescent="0.2">
      <c r="A3352" s="12"/>
      <c r="B3352" s="15"/>
      <c r="C3352" s="29"/>
      <c r="D3352" s="121"/>
      <c r="E3352" s="29"/>
      <c r="F3352" s="29"/>
      <c r="G3352" s="29"/>
      <c r="H3352" s="29"/>
      <c r="I3352" s="29"/>
      <c r="J3352" s="29"/>
      <c r="K3352" s="29"/>
      <c r="L3352" s="29"/>
    </row>
    <row r="3353" spans="1:12" x14ac:dyDescent="0.2">
      <c r="A3353" s="12"/>
      <c r="B3353" s="15"/>
      <c r="C3353" s="29"/>
      <c r="D3353" s="121"/>
      <c r="E3353" s="29"/>
      <c r="F3353" s="29"/>
      <c r="G3353" s="29"/>
      <c r="H3353" s="29"/>
      <c r="I3353" s="29"/>
      <c r="J3353" s="29"/>
      <c r="K3353" s="29"/>
      <c r="L3353" s="29"/>
    </row>
    <row r="3354" spans="1:12" x14ac:dyDescent="0.2">
      <c r="A3354" s="12"/>
      <c r="B3354" s="15"/>
      <c r="C3354" s="29"/>
      <c r="D3354" s="121"/>
      <c r="E3354" s="29"/>
      <c r="F3354" s="29"/>
      <c r="G3354" s="29"/>
      <c r="H3354" s="29"/>
      <c r="I3354" s="29"/>
      <c r="J3354" s="29"/>
      <c r="K3354" s="29"/>
      <c r="L3354" s="29"/>
    </row>
    <row r="3355" spans="1:12" x14ac:dyDescent="0.2">
      <c r="A3355" s="12"/>
      <c r="B3355" s="15"/>
      <c r="C3355" s="29"/>
      <c r="D3355" s="121"/>
      <c r="E3355" s="29"/>
      <c r="F3355" s="29"/>
      <c r="G3355" s="29"/>
      <c r="H3355" s="29"/>
      <c r="I3355" s="29"/>
      <c r="J3355" s="29"/>
      <c r="K3355" s="29"/>
      <c r="L3355" s="29"/>
    </row>
    <row r="3356" spans="1:12" x14ac:dyDescent="0.2">
      <c r="A3356" s="12"/>
      <c r="B3356" s="15"/>
      <c r="C3356" s="29"/>
      <c r="D3356" s="121"/>
      <c r="E3356" s="29"/>
      <c r="F3356" s="29"/>
      <c r="G3356" s="29"/>
      <c r="H3356" s="29"/>
      <c r="I3356" s="29"/>
      <c r="J3356" s="29"/>
      <c r="K3356" s="29"/>
      <c r="L3356" s="29"/>
    </row>
    <row r="3357" spans="1:12" x14ac:dyDescent="0.2">
      <c r="A3357" s="12"/>
      <c r="B3357" s="15"/>
      <c r="C3357" s="29"/>
      <c r="D3357" s="121"/>
      <c r="E3357" s="29"/>
      <c r="F3357" s="29"/>
      <c r="G3357" s="29"/>
      <c r="H3357" s="29"/>
      <c r="I3357" s="29"/>
      <c r="J3357" s="29"/>
      <c r="K3357" s="29"/>
      <c r="L3357" s="29"/>
    </row>
    <row r="3358" spans="1:12" x14ac:dyDescent="0.2">
      <c r="A3358" s="12"/>
      <c r="B3358" s="15"/>
      <c r="C3358" s="29"/>
      <c r="D3358" s="121"/>
      <c r="E3358" s="29"/>
      <c r="F3358" s="29"/>
      <c r="G3358" s="29"/>
      <c r="H3358" s="29"/>
      <c r="I3358" s="29"/>
      <c r="J3358" s="29"/>
      <c r="K3358" s="29"/>
      <c r="L3358" s="29"/>
    </row>
    <row r="3359" spans="1:12" x14ac:dyDescent="0.2">
      <c r="A3359" s="12"/>
      <c r="B3359" s="15"/>
      <c r="C3359" s="29"/>
      <c r="D3359" s="121"/>
      <c r="E3359" s="29"/>
      <c r="F3359" s="29"/>
      <c r="G3359" s="29"/>
      <c r="H3359" s="29"/>
      <c r="I3359" s="29"/>
      <c r="J3359" s="29"/>
      <c r="K3359" s="29"/>
      <c r="L3359" s="29"/>
    </row>
    <row r="3360" spans="1:12" x14ac:dyDescent="0.2">
      <c r="A3360" s="12"/>
      <c r="B3360" s="15"/>
      <c r="C3360" s="29"/>
      <c r="D3360" s="121"/>
      <c r="E3360" s="29"/>
      <c r="F3360" s="29"/>
      <c r="G3360" s="29"/>
      <c r="H3360" s="29"/>
      <c r="I3360" s="29"/>
      <c r="J3360" s="29"/>
      <c r="K3360" s="29"/>
      <c r="L3360" s="29"/>
    </row>
    <row r="3361" spans="1:12" x14ac:dyDescent="0.2">
      <c r="A3361" s="12"/>
      <c r="B3361" s="15"/>
      <c r="C3361" s="29"/>
      <c r="D3361" s="121"/>
      <c r="E3361" s="29"/>
      <c r="F3361" s="29"/>
      <c r="G3361" s="29"/>
      <c r="H3361" s="29"/>
      <c r="I3361" s="29"/>
      <c r="J3361" s="29"/>
      <c r="K3361" s="29"/>
      <c r="L3361" s="29"/>
    </row>
    <row r="3362" spans="1:12" x14ac:dyDescent="0.2">
      <c r="A3362" s="12"/>
      <c r="B3362" s="15"/>
      <c r="C3362" s="29"/>
      <c r="D3362" s="121"/>
      <c r="E3362" s="29"/>
      <c r="F3362" s="29"/>
      <c r="G3362" s="29"/>
      <c r="H3362" s="29"/>
      <c r="I3362" s="29"/>
      <c r="J3362" s="29"/>
      <c r="K3362" s="29"/>
      <c r="L3362" s="29"/>
    </row>
    <row r="3363" spans="1:12" x14ac:dyDescent="0.2">
      <c r="A3363" s="12"/>
      <c r="B3363" s="15"/>
      <c r="C3363" s="29"/>
      <c r="D3363" s="121"/>
      <c r="E3363" s="29"/>
      <c r="F3363" s="29"/>
      <c r="G3363" s="29"/>
      <c r="H3363" s="29"/>
      <c r="I3363" s="29"/>
      <c r="J3363" s="29"/>
      <c r="K3363" s="29"/>
      <c r="L3363" s="29"/>
    </row>
    <row r="3364" spans="1:12" x14ac:dyDescent="0.2">
      <c r="A3364" s="12"/>
      <c r="B3364" s="15"/>
      <c r="C3364" s="29"/>
      <c r="D3364" s="121"/>
      <c r="E3364" s="29"/>
      <c r="F3364" s="29"/>
      <c r="G3364" s="29"/>
      <c r="H3364" s="29"/>
      <c r="I3364" s="29"/>
      <c r="J3364" s="29"/>
      <c r="K3364" s="29"/>
      <c r="L3364" s="29"/>
    </row>
    <row r="3365" spans="1:12" x14ac:dyDescent="0.2">
      <c r="A3365" s="12"/>
      <c r="B3365" s="15"/>
      <c r="C3365" s="29"/>
      <c r="D3365" s="121"/>
      <c r="E3365" s="29"/>
      <c r="F3365" s="29"/>
      <c r="G3365" s="29"/>
      <c r="H3365" s="29"/>
      <c r="I3365" s="29"/>
      <c r="J3365" s="29"/>
      <c r="K3365" s="29"/>
      <c r="L3365" s="29"/>
    </row>
    <row r="3366" spans="1:12" x14ac:dyDescent="0.2">
      <c r="A3366" s="12"/>
      <c r="B3366" s="15"/>
      <c r="C3366" s="29"/>
      <c r="D3366" s="121"/>
      <c r="E3366" s="29"/>
      <c r="F3366" s="29"/>
      <c r="G3366" s="29"/>
      <c r="H3366" s="29"/>
      <c r="I3366" s="29"/>
      <c r="J3366" s="29"/>
      <c r="K3366" s="29"/>
      <c r="L3366" s="29"/>
    </row>
    <row r="3367" spans="1:12" x14ac:dyDescent="0.2">
      <c r="A3367" s="12"/>
      <c r="B3367" s="15"/>
      <c r="C3367" s="29"/>
      <c r="D3367" s="121"/>
      <c r="E3367" s="29"/>
      <c r="F3367" s="29"/>
      <c r="G3367" s="29"/>
      <c r="H3367" s="29"/>
      <c r="I3367" s="29"/>
      <c r="J3367" s="29"/>
      <c r="K3367" s="29"/>
      <c r="L3367" s="29"/>
    </row>
    <row r="3368" spans="1:12" x14ac:dyDescent="0.2">
      <c r="A3368" s="12"/>
      <c r="B3368" s="15"/>
      <c r="C3368" s="29"/>
      <c r="D3368" s="121"/>
      <c r="E3368" s="29"/>
      <c r="F3368" s="29"/>
      <c r="G3368" s="29"/>
      <c r="H3368" s="29"/>
      <c r="I3368" s="29"/>
      <c r="J3368" s="29"/>
      <c r="K3368" s="29"/>
      <c r="L3368" s="29"/>
    </row>
    <row r="3369" spans="1:12" x14ac:dyDescent="0.2">
      <c r="A3369" s="12"/>
      <c r="B3369" s="15"/>
      <c r="C3369" s="29"/>
      <c r="D3369" s="121"/>
      <c r="E3369" s="29"/>
      <c r="F3369" s="29"/>
      <c r="G3369" s="29"/>
      <c r="H3369" s="29"/>
      <c r="I3369" s="29"/>
      <c r="J3369" s="29"/>
      <c r="K3369" s="29"/>
      <c r="L3369" s="29"/>
    </row>
    <row r="3370" spans="1:12" x14ac:dyDescent="0.2">
      <c r="A3370" s="12"/>
      <c r="B3370" s="15"/>
      <c r="C3370" s="29"/>
      <c r="D3370" s="121"/>
      <c r="E3370" s="29"/>
      <c r="F3370" s="29"/>
      <c r="G3370" s="29"/>
      <c r="H3370" s="29"/>
      <c r="I3370" s="29"/>
      <c r="J3370" s="29"/>
      <c r="K3370" s="29"/>
      <c r="L3370" s="29"/>
    </row>
    <row r="3371" spans="1:12" x14ac:dyDescent="0.2">
      <c r="A3371" s="12"/>
      <c r="B3371" s="15"/>
      <c r="C3371" s="29"/>
      <c r="D3371" s="121"/>
      <c r="E3371" s="29"/>
      <c r="F3371" s="29"/>
      <c r="G3371" s="29"/>
      <c r="H3371" s="29"/>
      <c r="I3371" s="29"/>
      <c r="J3371" s="29"/>
      <c r="K3371" s="29"/>
      <c r="L3371" s="29"/>
    </row>
    <row r="3372" spans="1:12" x14ac:dyDescent="0.2">
      <c r="A3372" s="12"/>
      <c r="B3372" s="15"/>
      <c r="C3372" s="29"/>
      <c r="D3372" s="121"/>
      <c r="E3372" s="29"/>
      <c r="F3372" s="29"/>
      <c r="G3372" s="29"/>
      <c r="H3372" s="29"/>
      <c r="I3372" s="29"/>
      <c r="J3372" s="29"/>
      <c r="K3372" s="29"/>
      <c r="L3372" s="29"/>
    </row>
    <row r="3373" spans="1:12" x14ac:dyDescent="0.2">
      <c r="A3373" s="12"/>
      <c r="B3373" s="15"/>
      <c r="C3373" s="29"/>
      <c r="D3373" s="121"/>
      <c r="E3373" s="29"/>
      <c r="F3373" s="29"/>
      <c r="G3373" s="29"/>
      <c r="H3373" s="29"/>
      <c r="I3373" s="29"/>
      <c r="J3373" s="29"/>
      <c r="K3373" s="29"/>
      <c r="L3373" s="29"/>
    </row>
    <row r="3374" spans="1:12" x14ac:dyDescent="0.2">
      <c r="A3374" s="12"/>
      <c r="B3374" s="15"/>
      <c r="C3374" s="29"/>
      <c r="D3374" s="121"/>
      <c r="E3374" s="29"/>
      <c r="F3374" s="29"/>
      <c r="G3374" s="29"/>
      <c r="H3374" s="29"/>
      <c r="I3374" s="29"/>
      <c r="J3374" s="29"/>
      <c r="K3374" s="29"/>
      <c r="L3374" s="29"/>
    </row>
    <row r="3375" spans="1:12" x14ac:dyDescent="0.2">
      <c r="A3375" s="12"/>
      <c r="B3375" s="15"/>
      <c r="C3375" s="29"/>
      <c r="D3375" s="121"/>
      <c r="E3375" s="29"/>
      <c r="F3375" s="29"/>
      <c r="G3375" s="29"/>
      <c r="H3375" s="29"/>
      <c r="I3375" s="29"/>
      <c r="J3375" s="29"/>
      <c r="K3375" s="29"/>
      <c r="L3375" s="29"/>
    </row>
    <row r="3376" spans="1:12" x14ac:dyDescent="0.2">
      <c r="A3376" s="12"/>
      <c r="B3376" s="15"/>
      <c r="C3376" s="29"/>
      <c r="D3376" s="121"/>
      <c r="E3376" s="29"/>
      <c r="F3376" s="29"/>
      <c r="G3376" s="29"/>
      <c r="H3376" s="29"/>
      <c r="I3376" s="29"/>
      <c r="J3376" s="29"/>
      <c r="K3376" s="29"/>
      <c r="L3376" s="29"/>
    </row>
    <row r="3377" spans="1:12" x14ac:dyDescent="0.2">
      <c r="A3377" s="12"/>
      <c r="B3377" s="15"/>
      <c r="C3377" s="29"/>
      <c r="D3377" s="121"/>
      <c r="E3377" s="29"/>
      <c r="F3377" s="29"/>
      <c r="G3377" s="29"/>
      <c r="H3377" s="29"/>
      <c r="I3377" s="29"/>
      <c r="J3377" s="29"/>
      <c r="K3377" s="29"/>
      <c r="L3377" s="29"/>
    </row>
    <row r="3378" spans="1:12" x14ac:dyDescent="0.2">
      <c r="A3378" s="12"/>
      <c r="B3378" s="15"/>
      <c r="C3378" s="29"/>
      <c r="D3378" s="121"/>
      <c r="E3378" s="29"/>
      <c r="F3378" s="29"/>
      <c r="G3378" s="29"/>
      <c r="H3378" s="29"/>
      <c r="I3378" s="29"/>
      <c r="J3378" s="29"/>
      <c r="K3378" s="29"/>
      <c r="L3378" s="29"/>
    </row>
    <row r="3379" spans="1:12" x14ac:dyDescent="0.2">
      <c r="A3379" s="12"/>
      <c r="B3379" s="15"/>
      <c r="C3379" s="29"/>
      <c r="D3379" s="121"/>
      <c r="E3379" s="29"/>
      <c r="F3379" s="29"/>
      <c r="G3379" s="29"/>
      <c r="H3379" s="29"/>
      <c r="I3379" s="29"/>
      <c r="J3379" s="29"/>
      <c r="K3379" s="29"/>
      <c r="L3379" s="29"/>
    </row>
    <row r="3380" spans="1:12" x14ac:dyDescent="0.2">
      <c r="A3380" s="12"/>
      <c r="B3380" s="15"/>
      <c r="C3380" s="29"/>
      <c r="D3380" s="121"/>
      <c r="E3380" s="29"/>
      <c r="F3380" s="29"/>
      <c r="G3380" s="29"/>
      <c r="H3380" s="29"/>
      <c r="I3380" s="29"/>
      <c r="J3380" s="29"/>
      <c r="K3380" s="29"/>
      <c r="L3380" s="29"/>
    </row>
    <row r="3381" spans="1:12" x14ac:dyDescent="0.2">
      <c r="A3381" s="12"/>
      <c r="B3381" s="15"/>
      <c r="C3381" s="29"/>
      <c r="D3381" s="121"/>
      <c r="E3381" s="29"/>
      <c r="F3381" s="29"/>
      <c r="G3381" s="29"/>
      <c r="H3381" s="29"/>
      <c r="I3381" s="29"/>
      <c r="J3381" s="29"/>
      <c r="K3381" s="29"/>
      <c r="L3381" s="29"/>
    </row>
    <row r="3382" spans="1:12" x14ac:dyDescent="0.2">
      <c r="A3382" s="12"/>
      <c r="B3382" s="15"/>
      <c r="C3382" s="29"/>
      <c r="D3382" s="121"/>
      <c r="E3382" s="29"/>
      <c r="F3382" s="29"/>
      <c r="G3382" s="29"/>
      <c r="H3382" s="29"/>
      <c r="I3382" s="29"/>
      <c r="J3382" s="29"/>
      <c r="K3382" s="29"/>
      <c r="L3382" s="29"/>
    </row>
    <row r="3383" spans="1:12" x14ac:dyDescent="0.2">
      <c r="A3383" s="12"/>
      <c r="B3383" s="15"/>
      <c r="C3383" s="29"/>
      <c r="D3383" s="121"/>
      <c r="E3383" s="29"/>
      <c r="F3383" s="29"/>
      <c r="G3383" s="29"/>
      <c r="H3383" s="29"/>
      <c r="I3383" s="29"/>
      <c r="J3383" s="29"/>
      <c r="K3383" s="29"/>
      <c r="L3383" s="29"/>
    </row>
    <row r="3384" spans="1:12" x14ac:dyDescent="0.2">
      <c r="A3384" s="12"/>
      <c r="B3384" s="15"/>
      <c r="C3384" s="29"/>
      <c r="D3384" s="121"/>
      <c r="E3384" s="29"/>
      <c r="F3384" s="29"/>
      <c r="G3384" s="29"/>
      <c r="H3384" s="29"/>
      <c r="I3384" s="29"/>
      <c r="J3384" s="29"/>
      <c r="K3384" s="29"/>
      <c r="L3384" s="29"/>
    </row>
    <row r="3385" spans="1:12" x14ac:dyDescent="0.2">
      <c r="A3385" s="12"/>
      <c r="B3385" s="15"/>
      <c r="C3385" s="29"/>
      <c r="D3385" s="121"/>
      <c r="E3385" s="29"/>
      <c r="F3385" s="29"/>
      <c r="G3385" s="29"/>
      <c r="H3385" s="29"/>
      <c r="I3385" s="29"/>
      <c r="J3385" s="29"/>
      <c r="K3385" s="29"/>
      <c r="L3385" s="29"/>
    </row>
    <row r="3386" spans="1:12" x14ac:dyDescent="0.2">
      <c r="A3386" s="12"/>
      <c r="B3386" s="15"/>
      <c r="C3386" s="29"/>
      <c r="D3386" s="121"/>
      <c r="E3386" s="29"/>
      <c r="F3386" s="29"/>
      <c r="G3386" s="29"/>
      <c r="H3386" s="29"/>
      <c r="I3386" s="29"/>
      <c r="J3386" s="29"/>
      <c r="K3386" s="29"/>
      <c r="L3386" s="29"/>
    </row>
    <row r="3387" spans="1:12" x14ac:dyDescent="0.2">
      <c r="A3387" s="12"/>
      <c r="B3387" s="15"/>
      <c r="C3387" s="29"/>
      <c r="D3387" s="121"/>
      <c r="E3387" s="29"/>
      <c r="F3387" s="29"/>
      <c r="G3387" s="29"/>
      <c r="H3387" s="29"/>
      <c r="I3387" s="29"/>
      <c r="J3387" s="29"/>
      <c r="K3387" s="29"/>
      <c r="L3387" s="29"/>
    </row>
    <row r="3388" spans="1:12" x14ac:dyDescent="0.2">
      <c r="A3388" s="12"/>
      <c r="B3388" s="15"/>
      <c r="C3388" s="29"/>
      <c r="D3388" s="121"/>
      <c r="E3388" s="29"/>
      <c r="F3388" s="29"/>
      <c r="G3388" s="29"/>
      <c r="H3388" s="29"/>
      <c r="I3388" s="29"/>
      <c r="J3388" s="29"/>
      <c r="K3388" s="29"/>
      <c r="L3388" s="29"/>
    </row>
    <row r="3389" spans="1:12" x14ac:dyDescent="0.2">
      <c r="A3389" s="12"/>
      <c r="B3389" s="15"/>
      <c r="C3389" s="29"/>
      <c r="D3389" s="121"/>
      <c r="E3389" s="29"/>
      <c r="F3389" s="29"/>
      <c r="G3389" s="29"/>
      <c r="H3389" s="29"/>
      <c r="I3389" s="29"/>
      <c r="J3389" s="29"/>
      <c r="K3389" s="29"/>
      <c r="L3389" s="29"/>
    </row>
    <row r="3390" spans="1:12" x14ac:dyDescent="0.2">
      <c r="A3390" s="12"/>
      <c r="B3390" s="15"/>
      <c r="C3390" s="29"/>
      <c r="D3390" s="121"/>
      <c r="E3390" s="29"/>
      <c r="F3390" s="29"/>
      <c r="G3390" s="29"/>
      <c r="H3390" s="29"/>
      <c r="I3390" s="29"/>
      <c r="J3390" s="29"/>
      <c r="K3390" s="29"/>
      <c r="L3390" s="29"/>
    </row>
    <row r="3391" spans="1:12" x14ac:dyDescent="0.2">
      <c r="A3391" s="12"/>
      <c r="B3391" s="15"/>
      <c r="C3391" s="29"/>
      <c r="D3391" s="121"/>
      <c r="E3391" s="29"/>
      <c r="F3391" s="29"/>
      <c r="G3391" s="29"/>
      <c r="H3391" s="29"/>
      <c r="I3391" s="29"/>
      <c r="J3391" s="29"/>
      <c r="K3391" s="29"/>
      <c r="L3391" s="29"/>
    </row>
    <row r="3392" spans="1:12" x14ac:dyDescent="0.2">
      <c r="A3392" s="12"/>
      <c r="B3392" s="15"/>
      <c r="C3392" s="29"/>
      <c r="D3392" s="121"/>
      <c r="E3392" s="29"/>
      <c r="F3392" s="29"/>
      <c r="G3392" s="29"/>
      <c r="H3392" s="29"/>
      <c r="I3392" s="29"/>
      <c r="J3392" s="29"/>
      <c r="K3392" s="29"/>
      <c r="L3392" s="29"/>
    </row>
    <row r="3393" spans="1:12" x14ac:dyDescent="0.2">
      <c r="A3393" s="12"/>
      <c r="B3393" s="15"/>
      <c r="C3393" s="29"/>
      <c r="D3393" s="121"/>
      <c r="E3393" s="29"/>
      <c r="F3393" s="29"/>
      <c r="G3393" s="29"/>
      <c r="H3393" s="29"/>
      <c r="I3393" s="29"/>
      <c r="J3393" s="29"/>
      <c r="K3393" s="29"/>
      <c r="L3393" s="29"/>
    </row>
    <row r="3394" spans="1:12" x14ac:dyDescent="0.2">
      <c r="A3394" s="12"/>
      <c r="B3394" s="15"/>
      <c r="C3394" s="29"/>
      <c r="D3394" s="121"/>
      <c r="E3394" s="29"/>
      <c r="F3394" s="29"/>
      <c r="G3394" s="29"/>
      <c r="H3394" s="29"/>
      <c r="I3394" s="29"/>
      <c r="J3394" s="29"/>
      <c r="K3394" s="29"/>
      <c r="L3394" s="29"/>
    </row>
    <row r="3395" spans="1:12" x14ac:dyDescent="0.2">
      <c r="A3395" s="12"/>
      <c r="B3395" s="15"/>
      <c r="C3395" s="29"/>
      <c r="D3395" s="121"/>
      <c r="E3395" s="29"/>
      <c r="F3395" s="29"/>
      <c r="G3395" s="29"/>
      <c r="H3395" s="29"/>
      <c r="I3395" s="29"/>
      <c r="J3395" s="29"/>
      <c r="K3395" s="29"/>
      <c r="L3395" s="29"/>
    </row>
    <row r="3396" spans="1:12" x14ac:dyDescent="0.2">
      <c r="A3396" s="12"/>
      <c r="B3396" s="15"/>
      <c r="C3396" s="29"/>
      <c r="D3396" s="121"/>
      <c r="E3396" s="29"/>
      <c r="F3396" s="29"/>
      <c r="G3396" s="29"/>
      <c r="H3396" s="29"/>
      <c r="I3396" s="29"/>
      <c r="J3396" s="29"/>
      <c r="K3396" s="29"/>
      <c r="L3396" s="29"/>
    </row>
    <row r="3397" spans="1:12" x14ac:dyDescent="0.2">
      <c r="A3397" s="12"/>
      <c r="B3397" s="15"/>
      <c r="C3397" s="29"/>
      <c r="D3397" s="121"/>
      <c r="E3397" s="29"/>
      <c r="F3397" s="29"/>
      <c r="G3397" s="29"/>
      <c r="H3397" s="29"/>
      <c r="I3397" s="29"/>
      <c r="J3397" s="29"/>
      <c r="K3397" s="29"/>
      <c r="L3397" s="29"/>
    </row>
    <row r="3398" spans="1:12" x14ac:dyDescent="0.2">
      <c r="A3398" s="12"/>
      <c r="B3398" s="15"/>
      <c r="C3398" s="29"/>
      <c r="D3398" s="121"/>
      <c r="E3398" s="29"/>
      <c r="F3398" s="29"/>
      <c r="G3398" s="29"/>
      <c r="H3398" s="29"/>
      <c r="I3398" s="29"/>
      <c r="J3398" s="29"/>
      <c r="K3398" s="29"/>
      <c r="L3398" s="29"/>
    </row>
    <row r="3399" spans="1:12" x14ac:dyDescent="0.2">
      <c r="A3399" s="12"/>
      <c r="B3399" s="15"/>
      <c r="C3399" s="29"/>
      <c r="D3399" s="121"/>
      <c r="E3399" s="29"/>
      <c r="F3399" s="29"/>
      <c r="G3399" s="29"/>
      <c r="H3399" s="29"/>
      <c r="I3399" s="29"/>
      <c r="J3399" s="29"/>
      <c r="K3399" s="29"/>
      <c r="L3399" s="29"/>
    </row>
    <row r="3400" spans="1:12" x14ac:dyDescent="0.2">
      <c r="A3400" s="12"/>
      <c r="B3400" s="15"/>
      <c r="C3400" s="29"/>
      <c r="D3400" s="121"/>
      <c r="E3400" s="29"/>
      <c r="F3400" s="29"/>
      <c r="G3400" s="29"/>
      <c r="H3400" s="29"/>
      <c r="I3400" s="29"/>
      <c r="J3400" s="29"/>
      <c r="K3400" s="29"/>
      <c r="L3400" s="29"/>
    </row>
    <row r="3401" spans="1:12" x14ac:dyDescent="0.2">
      <c r="A3401" s="12"/>
      <c r="B3401" s="15"/>
      <c r="C3401" s="29"/>
      <c r="D3401" s="121"/>
      <c r="E3401" s="29"/>
      <c r="F3401" s="29"/>
      <c r="G3401" s="29"/>
      <c r="H3401" s="29"/>
      <c r="I3401" s="29"/>
      <c r="J3401" s="29"/>
      <c r="K3401" s="29"/>
      <c r="L3401" s="29"/>
    </row>
    <row r="3402" spans="1:12" x14ac:dyDescent="0.2">
      <c r="A3402" s="12"/>
      <c r="B3402" s="15"/>
      <c r="C3402" s="29"/>
      <c r="D3402" s="121"/>
      <c r="E3402" s="29"/>
      <c r="F3402" s="29"/>
      <c r="G3402" s="29"/>
      <c r="H3402" s="29"/>
      <c r="I3402" s="29"/>
      <c r="J3402" s="29"/>
      <c r="K3402" s="29"/>
      <c r="L3402" s="29"/>
    </row>
    <row r="3403" spans="1:12" x14ac:dyDescent="0.2">
      <c r="A3403" s="12"/>
      <c r="B3403" s="15"/>
      <c r="C3403" s="29"/>
      <c r="D3403" s="121"/>
      <c r="E3403" s="29"/>
      <c r="F3403" s="29"/>
      <c r="G3403" s="29"/>
      <c r="H3403" s="29"/>
      <c r="I3403" s="29"/>
      <c r="J3403" s="29"/>
      <c r="K3403" s="29"/>
      <c r="L3403" s="29"/>
    </row>
    <row r="3404" spans="1:12" x14ac:dyDescent="0.2">
      <c r="A3404" s="12"/>
      <c r="B3404" s="15"/>
      <c r="C3404" s="29"/>
      <c r="D3404" s="121"/>
      <c r="E3404" s="29"/>
      <c r="F3404" s="29"/>
      <c r="G3404" s="29"/>
      <c r="H3404" s="29"/>
      <c r="I3404" s="29"/>
      <c r="J3404" s="29"/>
      <c r="K3404" s="29"/>
      <c r="L3404" s="29"/>
    </row>
    <row r="3405" spans="1:12" x14ac:dyDescent="0.2">
      <c r="A3405" s="12"/>
      <c r="B3405" s="15"/>
      <c r="C3405" s="29"/>
      <c r="D3405" s="121"/>
      <c r="E3405" s="29"/>
      <c r="F3405" s="29"/>
      <c r="G3405" s="29"/>
      <c r="H3405" s="29"/>
      <c r="I3405" s="29"/>
      <c r="J3405" s="29"/>
      <c r="K3405" s="29"/>
      <c r="L3405" s="29"/>
    </row>
    <row r="3406" spans="1:12" x14ac:dyDescent="0.2">
      <c r="A3406" s="12"/>
      <c r="B3406" s="15"/>
      <c r="C3406" s="29"/>
      <c r="D3406" s="121"/>
      <c r="E3406" s="29"/>
      <c r="F3406" s="29"/>
      <c r="G3406" s="29"/>
      <c r="H3406" s="29"/>
      <c r="I3406" s="29"/>
      <c r="J3406" s="29"/>
      <c r="K3406" s="29"/>
      <c r="L3406" s="29"/>
    </row>
    <row r="3407" spans="1:12" x14ac:dyDescent="0.2">
      <c r="A3407" s="12"/>
      <c r="B3407" s="15"/>
      <c r="C3407" s="29"/>
      <c r="D3407" s="121"/>
      <c r="E3407" s="29"/>
      <c r="F3407" s="29"/>
      <c r="G3407" s="29"/>
      <c r="H3407" s="29"/>
      <c r="I3407" s="29"/>
      <c r="J3407" s="29"/>
      <c r="K3407" s="29"/>
      <c r="L3407" s="29"/>
    </row>
    <row r="3408" spans="1:12" x14ac:dyDescent="0.2">
      <c r="A3408" s="12"/>
      <c r="B3408" s="15"/>
      <c r="C3408" s="29"/>
      <c r="D3408" s="121"/>
      <c r="E3408" s="29"/>
      <c r="F3408" s="29"/>
      <c r="G3408" s="29"/>
      <c r="H3408" s="29"/>
      <c r="I3408" s="29"/>
      <c r="J3408" s="29"/>
      <c r="K3408" s="29"/>
      <c r="L3408" s="29"/>
    </row>
    <row r="3409" spans="1:12" x14ac:dyDescent="0.2">
      <c r="A3409" s="12"/>
      <c r="B3409" s="15"/>
      <c r="C3409" s="29"/>
      <c r="D3409" s="121"/>
      <c r="E3409" s="29"/>
      <c r="F3409" s="29"/>
      <c r="G3409" s="29"/>
      <c r="H3409" s="29"/>
      <c r="I3409" s="29"/>
      <c r="J3409" s="29"/>
      <c r="K3409" s="29"/>
      <c r="L3409" s="29"/>
    </row>
    <row r="3410" spans="1:12" x14ac:dyDescent="0.2">
      <c r="A3410" s="12"/>
      <c r="B3410" s="15"/>
      <c r="C3410" s="29"/>
      <c r="D3410" s="121"/>
      <c r="E3410" s="29"/>
      <c r="F3410" s="29"/>
      <c r="G3410" s="29"/>
      <c r="H3410" s="29"/>
      <c r="I3410" s="29"/>
      <c r="J3410" s="29"/>
      <c r="K3410" s="29"/>
      <c r="L3410" s="29"/>
    </row>
    <row r="3411" spans="1:12" x14ac:dyDescent="0.2">
      <c r="A3411" s="12"/>
      <c r="B3411" s="15"/>
      <c r="C3411" s="29"/>
      <c r="D3411" s="121"/>
      <c r="E3411" s="29"/>
      <c r="F3411" s="29"/>
      <c r="G3411" s="29"/>
      <c r="H3411" s="29"/>
      <c r="I3411" s="29"/>
      <c r="J3411" s="29"/>
      <c r="K3411" s="29"/>
      <c r="L3411" s="29"/>
    </row>
    <row r="3412" spans="1:12" x14ac:dyDescent="0.2">
      <c r="A3412" s="12"/>
      <c r="B3412" s="15"/>
      <c r="C3412" s="29"/>
      <c r="D3412" s="121"/>
      <c r="E3412" s="29"/>
      <c r="F3412" s="29"/>
      <c r="G3412" s="29"/>
      <c r="H3412" s="29"/>
      <c r="I3412" s="29"/>
      <c r="J3412" s="29"/>
      <c r="K3412" s="29"/>
      <c r="L3412" s="29"/>
    </row>
    <row r="3413" spans="1:12" x14ac:dyDescent="0.2">
      <c r="A3413" s="12"/>
      <c r="B3413" s="15"/>
      <c r="C3413" s="29"/>
      <c r="D3413" s="121"/>
      <c r="E3413" s="29"/>
      <c r="F3413" s="29"/>
      <c r="G3413" s="29"/>
      <c r="H3413" s="29"/>
      <c r="I3413" s="29"/>
      <c r="J3413" s="29"/>
      <c r="K3413" s="29"/>
      <c r="L3413" s="29"/>
    </row>
    <row r="3414" spans="1:12" x14ac:dyDescent="0.2">
      <c r="A3414" s="12"/>
      <c r="B3414" s="15"/>
      <c r="C3414" s="29"/>
      <c r="D3414" s="121"/>
      <c r="E3414" s="29"/>
      <c r="F3414" s="29"/>
      <c r="G3414" s="29"/>
      <c r="H3414" s="29"/>
      <c r="I3414" s="29"/>
      <c r="J3414" s="29"/>
      <c r="K3414" s="29"/>
      <c r="L3414" s="29"/>
    </row>
    <row r="3415" spans="1:12" x14ac:dyDescent="0.2">
      <c r="A3415" s="12"/>
      <c r="B3415" s="15"/>
      <c r="C3415" s="29"/>
      <c r="D3415" s="121"/>
      <c r="E3415" s="29"/>
      <c r="F3415" s="29"/>
      <c r="G3415" s="29"/>
      <c r="H3415" s="29"/>
      <c r="I3415" s="29"/>
      <c r="J3415" s="29"/>
      <c r="K3415" s="29"/>
      <c r="L3415" s="29"/>
    </row>
    <row r="3416" spans="1:12" x14ac:dyDescent="0.2">
      <c r="A3416" s="12"/>
      <c r="B3416" s="15"/>
      <c r="C3416" s="29"/>
      <c r="D3416" s="121"/>
      <c r="E3416" s="29"/>
      <c r="F3416" s="29"/>
      <c r="G3416" s="29"/>
      <c r="H3416" s="29"/>
      <c r="I3416" s="29"/>
      <c r="J3416" s="29"/>
      <c r="K3416" s="29"/>
      <c r="L3416" s="29"/>
    </row>
    <row r="3417" spans="1:12" x14ac:dyDescent="0.2">
      <c r="A3417" s="12"/>
      <c r="B3417" s="15"/>
      <c r="C3417" s="29"/>
      <c r="D3417" s="121"/>
      <c r="E3417" s="29"/>
      <c r="F3417" s="29"/>
      <c r="G3417" s="29"/>
      <c r="H3417" s="29"/>
      <c r="I3417" s="29"/>
      <c r="J3417" s="29"/>
      <c r="K3417" s="29"/>
      <c r="L3417" s="29"/>
    </row>
    <row r="3418" spans="1:12" x14ac:dyDescent="0.2">
      <c r="A3418" s="12"/>
      <c r="B3418" s="15"/>
      <c r="C3418" s="29"/>
      <c r="D3418" s="121"/>
      <c r="E3418" s="29"/>
      <c r="F3418" s="29"/>
      <c r="G3418" s="29"/>
      <c r="H3418" s="29"/>
      <c r="I3418" s="29"/>
      <c r="J3418" s="29"/>
      <c r="K3418" s="29"/>
      <c r="L3418" s="29"/>
    </row>
    <row r="3419" spans="1:12" x14ac:dyDescent="0.2">
      <c r="A3419" s="12"/>
      <c r="B3419" s="15"/>
      <c r="C3419" s="29"/>
      <c r="D3419" s="121"/>
      <c r="E3419" s="29"/>
      <c r="F3419" s="29"/>
      <c r="G3419" s="29"/>
      <c r="H3419" s="29"/>
      <c r="I3419" s="29"/>
      <c r="J3419" s="29"/>
      <c r="K3419" s="29"/>
      <c r="L3419" s="29"/>
    </row>
    <row r="3420" spans="1:12" x14ac:dyDescent="0.2">
      <c r="A3420" s="12"/>
      <c r="B3420" s="15"/>
      <c r="C3420" s="29"/>
      <c r="D3420" s="121"/>
      <c r="E3420" s="29"/>
      <c r="F3420" s="29"/>
      <c r="G3420" s="29"/>
      <c r="H3420" s="29"/>
      <c r="I3420" s="29"/>
      <c r="J3420" s="29"/>
      <c r="K3420" s="29"/>
      <c r="L3420" s="29"/>
    </row>
    <row r="3421" spans="1:12" x14ac:dyDescent="0.2">
      <c r="A3421" s="12"/>
      <c r="B3421" s="15"/>
      <c r="C3421" s="29"/>
      <c r="D3421" s="121"/>
      <c r="E3421" s="29"/>
      <c r="F3421" s="29"/>
      <c r="G3421" s="29"/>
      <c r="H3421" s="29"/>
      <c r="I3421" s="29"/>
      <c r="J3421" s="29"/>
      <c r="K3421" s="29"/>
      <c r="L3421" s="29"/>
    </row>
    <row r="3422" spans="1:12" x14ac:dyDescent="0.2">
      <c r="A3422" s="12"/>
      <c r="B3422" s="15"/>
      <c r="C3422" s="29"/>
      <c r="D3422" s="121"/>
      <c r="E3422" s="29"/>
      <c r="F3422" s="29"/>
      <c r="G3422" s="29"/>
      <c r="H3422" s="29"/>
      <c r="I3422" s="29"/>
      <c r="J3422" s="29"/>
      <c r="K3422" s="29"/>
      <c r="L3422" s="29"/>
    </row>
    <row r="3423" spans="1:12" x14ac:dyDescent="0.2">
      <c r="A3423" s="12"/>
      <c r="B3423" s="15"/>
      <c r="C3423" s="29"/>
      <c r="D3423" s="121"/>
      <c r="E3423" s="29"/>
      <c r="F3423" s="29"/>
      <c r="G3423" s="29"/>
      <c r="H3423" s="29"/>
      <c r="I3423" s="29"/>
      <c r="J3423" s="29"/>
      <c r="K3423" s="29"/>
      <c r="L3423" s="29"/>
    </row>
    <row r="3424" spans="1:12" x14ac:dyDescent="0.2">
      <c r="A3424" s="12"/>
      <c r="B3424" s="15"/>
      <c r="C3424" s="29"/>
      <c r="D3424" s="121"/>
      <c r="E3424" s="29"/>
      <c r="F3424" s="29"/>
      <c r="G3424" s="29"/>
      <c r="H3424" s="29"/>
      <c r="I3424" s="29"/>
      <c r="J3424" s="29"/>
      <c r="K3424" s="29"/>
      <c r="L3424" s="29"/>
    </row>
    <row r="3425" spans="1:12" x14ac:dyDescent="0.2">
      <c r="A3425" s="12"/>
      <c r="B3425" s="15"/>
      <c r="C3425" s="29"/>
      <c r="D3425" s="121"/>
      <c r="E3425" s="29"/>
      <c r="F3425" s="29"/>
      <c r="G3425" s="29"/>
      <c r="H3425" s="29"/>
      <c r="I3425" s="29"/>
      <c r="J3425" s="29"/>
      <c r="K3425" s="29"/>
      <c r="L3425" s="29"/>
    </row>
    <row r="3426" spans="1:12" x14ac:dyDescent="0.2">
      <c r="A3426" s="12"/>
      <c r="B3426" s="15"/>
      <c r="C3426" s="29"/>
      <c r="D3426" s="121"/>
      <c r="E3426" s="29"/>
      <c r="F3426" s="29"/>
      <c r="G3426" s="29"/>
      <c r="H3426" s="29"/>
      <c r="I3426" s="29"/>
      <c r="J3426" s="29"/>
      <c r="K3426" s="29"/>
      <c r="L3426" s="29"/>
    </row>
    <row r="3427" spans="1:12" x14ac:dyDescent="0.2">
      <c r="A3427" s="12"/>
      <c r="B3427" s="15"/>
      <c r="C3427" s="29"/>
      <c r="D3427" s="121"/>
      <c r="E3427" s="29"/>
      <c r="F3427" s="29"/>
      <c r="G3427" s="29"/>
      <c r="H3427" s="29"/>
      <c r="I3427" s="29"/>
      <c r="J3427" s="29"/>
      <c r="K3427" s="29"/>
      <c r="L3427" s="29"/>
    </row>
    <row r="3428" spans="1:12" x14ac:dyDescent="0.2">
      <c r="A3428" s="12"/>
      <c r="B3428" s="15"/>
      <c r="C3428" s="29"/>
      <c r="D3428" s="121"/>
      <c r="E3428" s="29"/>
      <c r="F3428" s="29"/>
      <c r="G3428" s="29"/>
      <c r="H3428" s="29"/>
      <c r="I3428" s="29"/>
      <c r="J3428" s="29"/>
      <c r="K3428" s="29"/>
      <c r="L3428" s="29"/>
    </row>
    <row r="3429" spans="1:12" x14ac:dyDescent="0.2">
      <c r="A3429" s="12"/>
      <c r="B3429" s="15"/>
      <c r="C3429" s="29"/>
      <c r="D3429" s="121"/>
      <c r="E3429" s="29"/>
      <c r="F3429" s="29"/>
      <c r="G3429" s="29"/>
      <c r="H3429" s="29"/>
      <c r="I3429" s="29"/>
      <c r="J3429" s="29"/>
      <c r="K3429" s="29"/>
      <c r="L3429" s="29"/>
    </row>
    <row r="3430" spans="1:12" x14ac:dyDescent="0.2">
      <c r="A3430" s="12"/>
      <c r="B3430" s="15"/>
      <c r="C3430" s="29"/>
      <c r="D3430" s="121"/>
      <c r="E3430" s="29"/>
      <c r="F3430" s="29"/>
      <c r="G3430" s="29"/>
      <c r="H3430" s="29"/>
      <c r="I3430" s="29"/>
      <c r="J3430" s="29"/>
      <c r="K3430" s="29"/>
      <c r="L3430" s="29"/>
    </row>
    <row r="3431" spans="1:12" x14ac:dyDescent="0.2">
      <c r="A3431" s="12"/>
      <c r="B3431" s="15"/>
      <c r="C3431" s="29"/>
      <c r="D3431" s="121"/>
      <c r="E3431" s="29"/>
      <c r="F3431" s="29"/>
      <c r="G3431" s="29"/>
      <c r="H3431" s="29"/>
      <c r="I3431" s="29"/>
      <c r="J3431" s="29"/>
      <c r="K3431" s="29"/>
      <c r="L3431" s="29"/>
    </row>
    <row r="3432" spans="1:12" x14ac:dyDescent="0.2">
      <c r="A3432" s="12"/>
      <c r="B3432" s="15"/>
      <c r="C3432" s="29"/>
      <c r="D3432" s="121"/>
      <c r="E3432" s="29"/>
      <c r="F3432" s="29"/>
      <c r="G3432" s="29"/>
      <c r="H3432" s="29"/>
      <c r="I3432" s="29"/>
      <c r="J3432" s="29"/>
      <c r="K3432" s="29"/>
      <c r="L3432" s="29"/>
    </row>
    <row r="3433" spans="1:12" x14ac:dyDescent="0.2">
      <c r="A3433" s="12"/>
      <c r="B3433" s="15"/>
      <c r="C3433" s="29"/>
      <c r="D3433" s="121"/>
      <c r="E3433" s="29"/>
      <c r="F3433" s="29"/>
      <c r="G3433" s="29"/>
      <c r="H3433" s="29"/>
      <c r="I3433" s="29"/>
      <c r="J3433" s="29"/>
      <c r="K3433" s="29"/>
      <c r="L3433" s="29"/>
    </row>
    <row r="3434" spans="1:12" x14ac:dyDescent="0.2">
      <c r="A3434" s="12"/>
      <c r="B3434" s="15"/>
      <c r="C3434" s="29"/>
      <c r="D3434" s="121"/>
      <c r="E3434" s="29"/>
      <c r="F3434" s="29"/>
      <c r="G3434" s="29"/>
      <c r="H3434" s="29"/>
      <c r="I3434" s="29"/>
      <c r="J3434" s="29"/>
      <c r="K3434" s="29"/>
      <c r="L3434" s="29"/>
    </row>
    <row r="3435" spans="1:12" x14ac:dyDescent="0.2">
      <c r="A3435" s="12"/>
      <c r="B3435" s="15"/>
      <c r="C3435" s="29"/>
      <c r="D3435" s="121"/>
      <c r="E3435" s="29"/>
      <c r="F3435" s="29"/>
      <c r="G3435" s="29"/>
      <c r="H3435" s="29"/>
      <c r="I3435" s="29"/>
      <c r="J3435" s="29"/>
      <c r="K3435" s="29"/>
      <c r="L3435" s="29"/>
    </row>
    <row r="3436" spans="1:12" x14ac:dyDescent="0.2">
      <c r="A3436" s="12"/>
      <c r="B3436" s="15"/>
      <c r="C3436" s="29"/>
      <c r="D3436" s="121"/>
      <c r="E3436" s="29"/>
      <c r="F3436" s="29"/>
      <c r="G3436" s="29"/>
      <c r="H3436" s="29"/>
      <c r="I3436" s="29"/>
      <c r="J3436" s="29"/>
      <c r="K3436" s="29"/>
      <c r="L3436" s="29"/>
    </row>
    <row r="3437" spans="1:12" x14ac:dyDescent="0.2">
      <c r="A3437" s="12"/>
      <c r="B3437" s="15"/>
      <c r="C3437" s="29"/>
      <c r="D3437" s="121"/>
      <c r="E3437" s="29"/>
      <c r="F3437" s="29"/>
      <c r="G3437" s="29"/>
      <c r="H3437" s="29"/>
      <c r="I3437" s="29"/>
      <c r="J3437" s="29"/>
      <c r="K3437" s="29"/>
      <c r="L3437" s="29"/>
    </row>
    <row r="3438" spans="1:12" x14ac:dyDescent="0.2">
      <c r="A3438" s="12"/>
      <c r="B3438" s="15"/>
      <c r="C3438" s="29"/>
      <c r="D3438" s="121"/>
      <c r="E3438" s="29"/>
      <c r="F3438" s="29"/>
      <c r="G3438" s="29"/>
      <c r="H3438" s="29"/>
      <c r="I3438" s="29"/>
      <c r="J3438" s="29"/>
      <c r="K3438" s="29"/>
      <c r="L3438" s="29"/>
    </row>
    <row r="3439" spans="1:12" x14ac:dyDescent="0.2">
      <c r="A3439" s="12"/>
      <c r="B3439" s="15"/>
      <c r="C3439" s="29"/>
      <c r="D3439" s="121"/>
      <c r="E3439" s="29"/>
      <c r="F3439" s="29"/>
      <c r="G3439" s="29"/>
      <c r="H3439" s="29"/>
      <c r="I3439" s="29"/>
      <c r="J3439" s="29"/>
      <c r="K3439" s="29"/>
      <c r="L3439" s="29"/>
    </row>
    <row r="3440" spans="1:12" x14ac:dyDescent="0.2">
      <c r="A3440" s="12"/>
      <c r="B3440" s="15"/>
      <c r="C3440" s="29"/>
      <c r="D3440" s="121"/>
      <c r="E3440" s="29"/>
      <c r="F3440" s="29"/>
      <c r="G3440" s="29"/>
      <c r="H3440" s="29"/>
      <c r="I3440" s="29"/>
      <c r="J3440" s="29"/>
      <c r="K3440" s="29"/>
      <c r="L3440" s="29"/>
    </row>
    <row r="3441" spans="1:12" x14ac:dyDescent="0.2">
      <c r="A3441" s="12"/>
      <c r="B3441" s="15"/>
      <c r="C3441" s="29"/>
      <c r="D3441" s="121"/>
      <c r="E3441" s="29"/>
      <c r="F3441" s="29"/>
      <c r="G3441" s="29"/>
      <c r="H3441" s="29"/>
      <c r="I3441" s="29"/>
      <c r="J3441" s="29"/>
      <c r="K3441" s="29"/>
      <c r="L3441" s="29"/>
    </row>
    <row r="3442" spans="1:12" x14ac:dyDescent="0.2">
      <c r="A3442" s="12"/>
      <c r="B3442" s="15"/>
      <c r="C3442" s="29"/>
      <c r="D3442" s="121"/>
      <c r="E3442" s="29"/>
      <c r="F3442" s="29"/>
      <c r="G3442" s="29"/>
      <c r="H3442" s="29"/>
      <c r="I3442" s="29"/>
      <c r="J3442" s="29"/>
      <c r="K3442" s="29"/>
      <c r="L3442" s="29"/>
    </row>
    <row r="3443" spans="1:12" x14ac:dyDescent="0.2">
      <c r="A3443" s="12"/>
      <c r="B3443" s="15"/>
      <c r="C3443" s="29"/>
      <c r="D3443" s="121"/>
      <c r="E3443" s="29"/>
      <c r="F3443" s="29"/>
      <c r="G3443" s="29"/>
      <c r="H3443" s="29"/>
      <c r="I3443" s="29"/>
      <c r="J3443" s="29"/>
      <c r="K3443" s="29"/>
      <c r="L3443" s="29"/>
    </row>
    <row r="3444" spans="1:12" x14ac:dyDescent="0.2">
      <c r="A3444" s="12"/>
      <c r="B3444" s="15"/>
      <c r="C3444" s="29"/>
      <c r="D3444" s="121"/>
      <c r="E3444" s="29"/>
      <c r="F3444" s="29"/>
      <c r="G3444" s="29"/>
      <c r="H3444" s="29"/>
      <c r="I3444" s="29"/>
      <c r="J3444" s="29"/>
      <c r="K3444" s="29"/>
      <c r="L3444" s="29"/>
    </row>
    <row r="3445" spans="1:12" x14ac:dyDescent="0.2">
      <c r="A3445" s="12"/>
      <c r="B3445" s="15"/>
      <c r="C3445" s="29"/>
      <c r="D3445" s="121"/>
      <c r="E3445" s="29"/>
      <c r="F3445" s="29"/>
      <c r="G3445" s="29"/>
      <c r="H3445" s="29"/>
      <c r="I3445" s="29"/>
      <c r="J3445" s="29"/>
      <c r="K3445" s="29"/>
      <c r="L3445" s="29"/>
    </row>
    <row r="3446" spans="1:12" x14ac:dyDescent="0.2">
      <c r="A3446" s="12"/>
      <c r="B3446" s="15"/>
      <c r="C3446" s="29"/>
      <c r="D3446" s="121"/>
      <c r="E3446" s="29"/>
      <c r="F3446" s="29"/>
      <c r="G3446" s="29"/>
      <c r="H3446" s="29"/>
      <c r="I3446" s="29"/>
      <c r="J3446" s="29"/>
      <c r="K3446" s="29"/>
      <c r="L3446" s="29"/>
    </row>
    <row r="3447" spans="1:12" x14ac:dyDescent="0.2">
      <c r="A3447" s="12"/>
      <c r="B3447" s="15"/>
      <c r="C3447" s="29"/>
      <c r="D3447" s="121"/>
      <c r="E3447" s="29"/>
      <c r="F3447" s="29"/>
      <c r="G3447" s="29"/>
      <c r="H3447" s="29"/>
      <c r="I3447" s="29"/>
      <c r="J3447" s="29"/>
      <c r="K3447" s="29"/>
      <c r="L3447" s="29"/>
    </row>
    <row r="3448" spans="1:12" x14ac:dyDescent="0.2">
      <c r="A3448" s="12"/>
      <c r="B3448" s="15"/>
      <c r="C3448" s="29"/>
      <c r="D3448" s="121"/>
      <c r="E3448" s="29"/>
      <c r="F3448" s="29"/>
      <c r="G3448" s="29"/>
      <c r="H3448" s="29"/>
      <c r="I3448" s="29"/>
      <c r="J3448" s="29"/>
      <c r="K3448" s="29"/>
      <c r="L3448" s="29"/>
    </row>
    <row r="3449" spans="1:12" x14ac:dyDescent="0.2">
      <c r="A3449" s="12"/>
      <c r="B3449" s="15"/>
      <c r="C3449" s="29"/>
      <c r="D3449" s="121"/>
      <c r="E3449" s="29"/>
      <c r="F3449" s="29"/>
      <c r="G3449" s="29"/>
      <c r="H3449" s="29"/>
      <c r="I3449" s="29"/>
      <c r="J3449" s="29"/>
      <c r="K3449" s="29"/>
      <c r="L3449" s="29"/>
    </row>
    <row r="3450" spans="1:12" x14ac:dyDescent="0.2">
      <c r="A3450" s="12"/>
      <c r="B3450" s="15"/>
      <c r="C3450" s="29"/>
      <c r="D3450" s="121"/>
      <c r="E3450" s="29"/>
      <c r="F3450" s="29"/>
      <c r="G3450" s="29"/>
      <c r="H3450" s="29"/>
      <c r="I3450" s="29"/>
      <c r="J3450" s="29"/>
      <c r="K3450" s="29"/>
      <c r="L3450" s="29"/>
    </row>
    <row r="3451" spans="1:12" x14ac:dyDescent="0.2">
      <c r="A3451" s="12"/>
      <c r="B3451" s="15"/>
      <c r="C3451" s="29"/>
      <c r="D3451" s="121"/>
      <c r="E3451" s="29"/>
      <c r="F3451" s="29"/>
      <c r="G3451" s="29"/>
      <c r="H3451" s="29"/>
      <c r="I3451" s="29"/>
      <c r="J3451" s="29"/>
      <c r="K3451" s="29"/>
      <c r="L3451" s="29"/>
    </row>
    <row r="3452" spans="1:12" x14ac:dyDescent="0.2">
      <c r="A3452" s="12"/>
      <c r="B3452" s="15"/>
      <c r="C3452" s="29"/>
      <c r="D3452" s="121"/>
      <c r="E3452" s="29"/>
      <c r="F3452" s="29"/>
      <c r="G3452" s="29"/>
      <c r="H3452" s="29"/>
      <c r="I3452" s="29"/>
      <c r="J3452" s="29"/>
      <c r="K3452" s="29"/>
      <c r="L3452" s="29"/>
    </row>
    <row r="3453" spans="1:12" x14ac:dyDescent="0.2">
      <c r="A3453" s="12"/>
      <c r="B3453" s="15"/>
      <c r="C3453" s="29"/>
      <c r="D3453" s="121"/>
      <c r="E3453" s="29"/>
      <c r="F3453" s="29"/>
      <c r="G3453" s="29"/>
      <c r="H3453" s="29"/>
      <c r="I3453" s="29"/>
      <c r="J3453" s="29"/>
      <c r="K3453" s="29"/>
      <c r="L3453" s="29"/>
    </row>
    <row r="3454" spans="1:12" x14ac:dyDescent="0.2">
      <c r="A3454" s="12"/>
      <c r="B3454" s="15"/>
      <c r="C3454" s="29"/>
      <c r="D3454" s="121"/>
      <c r="E3454" s="29"/>
      <c r="F3454" s="29"/>
      <c r="G3454" s="29"/>
      <c r="H3454" s="29"/>
      <c r="I3454" s="29"/>
      <c r="J3454" s="29"/>
      <c r="K3454" s="29"/>
      <c r="L3454" s="29"/>
    </row>
    <row r="3455" spans="1:12" x14ac:dyDescent="0.2">
      <c r="A3455" s="12"/>
      <c r="B3455" s="15"/>
      <c r="C3455" s="29"/>
      <c r="D3455" s="121"/>
      <c r="E3455" s="29"/>
      <c r="F3455" s="29"/>
      <c r="G3455" s="29"/>
      <c r="H3455" s="29"/>
      <c r="I3455" s="29"/>
      <c r="J3455" s="29"/>
      <c r="K3455" s="29"/>
      <c r="L3455" s="29"/>
    </row>
    <row r="3456" spans="1:12" x14ac:dyDescent="0.2">
      <c r="A3456" s="12"/>
      <c r="B3456" s="15"/>
      <c r="C3456" s="29"/>
      <c r="D3456" s="121"/>
      <c r="E3456" s="29"/>
      <c r="F3456" s="29"/>
      <c r="G3456" s="29"/>
      <c r="H3456" s="29"/>
      <c r="I3456" s="29"/>
      <c r="J3456" s="29"/>
      <c r="K3456" s="29"/>
      <c r="L3456" s="29"/>
    </row>
    <row r="3457" spans="1:12" x14ac:dyDescent="0.2">
      <c r="A3457" s="12"/>
      <c r="B3457" s="15"/>
      <c r="C3457" s="29"/>
      <c r="D3457" s="121"/>
      <c r="E3457" s="29"/>
      <c r="F3457" s="29"/>
      <c r="G3457" s="29"/>
      <c r="H3457" s="29"/>
      <c r="I3457" s="29"/>
      <c r="J3457" s="29"/>
      <c r="K3457" s="29"/>
      <c r="L3457" s="29"/>
    </row>
    <row r="3458" spans="1:12" x14ac:dyDescent="0.2">
      <c r="A3458" s="12"/>
      <c r="B3458" s="15"/>
      <c r="C3458" s="29"/>
      <c r="D3458" s="121"/>
      <c r="E3458" s="29"/>
      <c r="F3458" s="29"/>
      <c r="G3458" s="29"/>
      <c r="H3458" s="29"/>
      <c r="I3458" s="29"/>
      <c r="J3458" s="29"/>
      <c r="K3458" s="29"/>
      <c r="L3458" s="29"/>
    </row>
    <row r="3459" spans="1:12" x14ac:dyDescent="0.2">
      <c r="A3459" s="12"/>
      <c r="B3459" s="15"/>
      <c r="C3459" s="29"/>
      <c r="D3459" s="121"/>
      <c r="E3459" s="29"/>
      <c r="F3459" s="29"/>
      <c r="G3459" s="29"/>
      <c r="H3459" s="29"/>
      <c r="I3459" s="29"/>
      <c r="J3459" s="29"/>
      <c r="K3459" s="29"/>
      <c r="L3459" s="29"/>
    </row>
    <row r="3460" spans="1:12" x14ac:dyDescent="0.2">
      <c r="A3460" s="12"/>
      <c r="B3460" s="15"/>
      <c r="C3460" s="29"/>
      <c r="D3460" s="121"/>
      <c r="E3460" s="29"/>
      <c r="F3460" s="29"/>
      <c r="G3460" s="29"/>
      <c r="H3460" s="29"/>
      <c r="I3460" s="29"/>
      <c r="J3460" s="29"/>
      <c r="K3460" s="29"/>
      <c r="L3460" s="29"/>
    </row>
    <row r="3461" spans="1:12" x14ac:dyDescent="0.2">
      <c r="A3461" s="12"/>
      <c r="B3461" s="15"/>
      <c r="C3461" s="29"/>
      <c r="D3461" s="121"/>
      <c r="E3461" s="29"/>
      <c r="F3461" s="29"/>
      <c r="G3461" s="29"/>
      <c r="H3461" s="29"/>
      <c r="I3461" s="29"/>
      <c r="J3461" s="29"/>
      <c r="K3461" s="29"/>
      <c r="L3461" s="29"/>
    </row>
    <row r="3462" spans="1:12" x14ac:dyDescent="0.2">
      <c r="A3462" s="12"/>
      <c r="B3462" s="15"/>
      <c r="C3462" s="29"/>
      <c r="D3462" s="121"/>
      <c r="E3462" s="29"/>
      <c r="F3462" s="29"/>
      <c r="G3462" s="29"/>
      <c r="H3462" s="29"/>
      <c r="I3462" s="29"/>
      <c r="J3462" s="29"/>
      <c r="K3462" s="29"/>
      <c r="L3462" s="29"/>
    </row>
    <row r="3463" spans="1:12" x14ac:dyDescent="0.2">
      <c r="A3463" s="12"/>
      <c r="B3463" s="15"/>
      <c r="C3463" s="29"/>
      <c r="D3463" s="121"/>
      <c r="E3463" s="29"/>
      <c r="F3463" s="29"/>
      <c r="G3463" s="29"/>
      <c r="H3463" s="29"/>
      <c r="I3463" s="29"/>
      <c r="J3463" s="29"/>
      <c r="K3463" s="29"/>
      <c r="L3463" s="29"/>
    </row>
    <row r="3464" spans="1:12" x14ac:dyDescent="0.2">
      <c r="A3464" s="12"/>
      <c r="B3464" s="15"/>
      <c r="C3464" s="29"/>
      <c r="D3464" s="121"/>
      <c r="E3464" s="29"/>
      <c r="F3464" s="29"/>
      <c r="G3464" s="29"/>
      <c r="H3464" s="29"/>
      <c r="I3464" s="29"/>
      <c r="J3464" s="29"/>
      <c r="K3464" s="29"/>
      <c r="L3464" s="29"/>
    </row>
    <row r="3465" spans="1:12" x14ac:dyDescent="0.2">
      <c r="A3465" s="12"/>
      <c r="B3465" s="15"/>
      <c r="C3465" s="29"/>
      <c r="D3465" s="121"/>
      <c r="E3465" s="29"/>
      <c r="F3465" s="29"/>
      <c r="G3465" s="29"/>
      <c r="H3465" s="29"/>
      <c r="I3465" s="29"/>
      <c r="J3465" s="29"/>
      <c r="K3465" s="29"/>
      <c r="L3465" s="29"/>
    </row>
    <row r="3466" spans="1:12" x14ac:dyDescent="0.2">
      <c r="A3466" s="12"/>
      <c r="B3466" s="15"/>
      <c r="C3466" s="29"/>
      <c r="D3466" s="121"/>
      <c r="E3466" s="29"/>
      <c r="F3466" s="29"/>
      <c r="G3466" s="29"/>
      <c r="H3466" s="29"/>
      <c r="I3466" s="29"/>
      <c r="J3466" s="29"/>
      <c r="K3466" s="29"/>
      <c r="L3466" s="29"/>
    </row>
    <row r="3467" spans="1:12" x14ac:dyDescent="0.2">
      <c r="A3467" s="12"/>
      <c r="B3467" s="15"/>
      <c r="C3467" s="29"/>
      <c r="D3467" s="121"/>
      <c r="E3467" s="29"/>
      <c r="F3467" s="29"/>
      <c r="G3467" s="29"/>
      <c r="H3467" s="29"/>
      <c r="I3467" s="29"/>
      <c r="J3467" s="29"/>
      <c r="K3467" s="29"/>
      <c r="L3467" s="29"/>
    </row>
    <row r="3468" spans="1:12" x14ac:dyDescent="0.2">
      <c r="A3468" s="12"/>
      <c r="B3468" s="15"/>
      <c r="C3468" s="29"/>
      <c r="D3468" s="121"/>
      <c r="E3468" s="29"/>
      <c r="F3468" s="29"/>
      <c r="G3468" s="29"/>
      <c r="H3468" s="29"/>
      <c r="I3468" s="29"/>
      <c r="J3468" s="29"/>
      <c r="K3468" s="29"/>
      <c r="L3468" s="29"/>
    </row>
    <row r="3469" spans="1:12" x14ac:dyDescent="0.2">
      <c r="A3469" s="12"/>
      <c r="B3469" s="15"/>
      <c r="C3469" s="29"/>
      <c r="D3469" s="121"/>
      <c r="E3469" s="29"/>
      <c r="F3469" s="29"/>
      <c r="G3469" s="29"/>
      <c r="H3469" s="29"/>
      <c r="I3469" s="29"/>
      <c r="J3469" s="29"/>
      <c r="K3469" s="29"/>
      <c r="L3469" s="29"/>
    </row>
    <row r="3470" spans="1:12" x14ac:dyDescent="0.2">
      <c r="A3470" s="12"/>
      <c r="B3470" s="15"/>
      <c r="C3470" s="29"/>
      <c r="D3470" s="121"/>
      <c r="E3470" s="29"/>
      <c r="F3470" s="29"/>
      <c r="G3470" s="29"/>
      <c r="H3470" s="29"/>
      <c r="I3470" s="29"/>
      <c r="J3470" s="29"/>
      <c r="K3470" s="29"/>
      <c r="L3470" s="29"/>
    </row>
    <row r="3471" spans="1:12" x14ac:dyDescent="0.2">
      <c r="A3471" s="12"/>
      <c r="B3471" s="15"/>
      <c r="C3471" s="29"/>
      <c r="D3471" s="121"/>
      <c r="E3471" s="29"/>
      <c r="F3471" s="29"/>
      <c r="G3471" s="29"/>
      <c r="H3471" s="29"/>
      <c r="I3471" s="29"/>
      <c r="J3471" s="29"/>
      <c r="K3471" s="29"/>
      <c r="L3471" s="29"/>
    </row>
    <row r="3472" spans="1:12" x14ac:dyDescent="0.2">
      <c r="A3472" s="12"/>
      <c r="B3472" s="15"/>
      <c r="C3472" s="29"/>
      <c r="D3472" s="121"/>
      <c r="E3472" s="29"/>
      <c r="F3472" s="29"/>
      <c r="G3472" s="29"/>
      <c r="H3472" s="29"/>
      <c r="I3472" s="29"/>
      <c r="J3472" s="29"/>
      <c r="K3472" s="29"/>
      <c r="L3472" s="29"/>
    </row>
    <row r="3473" spans="1:12" x14ac:dyDescent="0.2">
      <c r="A3473" s="12"/>
      <c r="B3473" s="15"/>
      <c r="C3473" s="29"/>
      <c r="D3473" s="121"/>
      <c r="E3473" s="29"/>
      <c r="F3473" s="29"/>
      <c r="G3473" s="29"/>
      <c r="H3473" s="29"/>
      <c r="I3473" s="29"/>
      <c r="J3473" s="29"/>
      <c r="K3473" s="29"/>
      <c r="L3473" s="29"/>
    </row>
    <row r="3474" spans="1:12" x14ac:dyDescent="0.2">
      <c r="A3474" s="12"/>
      <c r="B3474" s="15"/>
      <c r="C3474" s="29"/>
      <c r="D3474" s="121"/>
      <c r="E3474" s="29"/>
      <c r="F3474" s="29"/>
      <c r="G3474" s="29"/>
      <c r="H3474" s="29"/>
      <c r="I3474" s="29"/>
      <c r="J3474" s="29"/>
      <c r="K3474" s="29"/>
      <c r="L3474" s="29"/>
    </row>
    <row r="3475" spans="1:12" x14ac:dyDescent="0.2">
      <c r="A3475" s="12"/>
      <c r="B3475" s="15"/>
      <c r="C3475" s="29"/>
      <c r="D3475" s="121"/>
      <c r="E3475" s="29"/>
      <c r="F3475" s="29"/>
      <c r="G3475" s="29"/>
      <c r="H3475" s="29"/>
      <c r="I3475" s="29"/>
      <c r="J3475" s="29"/>
      <c r="K3475" s="29"/>
      <c r="L3475" s="29"/>
    </row>
    <row r="3476" spans="1:12" x14ac:dyDescent="0.2">
      <c r="A3476" s="12"/>
      <c r="B3476" s="15"/>
      <c r="C3476" s="29"/>
      <c r="D3476" s="121"/>
      <c r="E3476" s="29"/>
      <c r="F3476" s="29"/>
      <c r="G3476" s="29"/>
      <c r="H3476" s="29"/>
      <c r="I3476" s="29"/>
      <c r="J3476" s="29"/>
      <c r="K3476" s="29"/>
      <c r="L3476" s="29"/>
    </row>
    <row r="3477" spans="1:12" x14ac:dyDescent="0.2">
      <c r="A3477" s="12"/>
      <c r="B3477" s="15"/>
      <c r="C3477" s="29"/>
      <c r="D3477" s="121"/>
      <c r="E3477" s="29"/>
      <c r="F3477" s="29"/>
      <c r="G3477" s="29"/>
      <c r="H3477" s="29"/>
      <c r="I3477" s="29"/>
      <c r="J3477" s="29"/>
      <c r="K3477" s="29"/>
      <c r="L3477" s="29"/>
    </row>
    <row r="3478" spans="1:12" x14ac:dyDescent="0.2">
      <c r="A3478" s="12"/>
      <c r="B3478" s="15"/>
      <c r="C3478" s="29"/>
      <c r="D3478" s="121"/>
      <c r="E3478" s="29"/>
      <c r="F3478" s="29"/>
      <c r="G3478" s="29"/>
      <c r="H3478" s="29"/>
      <c r="I3478" s="29"/>
      <c r="J3478" s="29"/>
      <c r="K3478" s="29"/>
      <c r="L3478" s="29"/>
    </row>
    <row r="3479" spans="1:12" x14ac:dyDescent="0.2">
      <c r="A3479" s="12"/>
      <c r="B3479" s="15"/>
      <c r="C3479" s="29"/>
      <c r="D3479" s="121"/>
      <c r="E3479" s="29"/>
      <c r="F3479" s="29"/>
      <c r="G3479" s="29"/>
      <c r="H3479" s="29"/>
      <c r="I3479" s="29"/>
      <c r="J3479" s="29"/>
      <c r="K3479" s="29"/>
      <c r="L3479" s="29"/>
    </row>
    <row r="3480" spans="1:12" x14ac:dyDescent="0.2">
      <c r="A3480" s="12"/>
      <c r="B3480" s="15"/>
      <c r="C3480" s="29"/>
      <c r="D3480" s="121"/>
      <c r="E3480" s="29"/>
      <c r="F3480" s="29"/>
      <c r="G3480" s="29"/>
      <c r="H3480" s="29"/>
      <c r="I3480" s="29"/>
      <c r="J3480" s="29"/>
      <c r="K3480" s="29"/>
      <c r="L3480" s="29"/>
    </row>
    <row r="3481" spans="1:12" x14ac:dyDescent="0.2">
      <c r="A3481" s="12"/>
      <c r="B3481" s="15"/>
      <c r="C3481" s="29"/>
      <c r="D3481" s="121"/>
      <c r="E3481" s="29"/>
      <c r="F3481" s="29"/>
      <c r="G3481" s="29"/>
      <c r="H3481" s="29"/>
      <c r="I3481" s="29"/>
      <c r="J3481" s="29"/>
      <c r="K3481" s="29"/>
      <c r="L3481" s="29"/>
    </row>
    <row r="3482" spans="1:12" x14ac:dyDescent="0.2">
      <c r="A3482" s="12"/>
      <c r="B3482" s="15"/>
      <c r="C3482" s="29"/>
      <c r="D3482" s="121"/>
      <c r="E3482" s="29"/>
      <c r="F3482" s="29"/>
      <c r="G3482" s="29"/>
      <c r="H3482" s="29"/>
      <c r="I3482" s="29"/>
      <c r="J3482" s="29"/>
      <c r="K3482" s="29"/>
      <c r="L3482" s="29"/>
    </row>
    <row r="3483" spans="1:12" x14ac:dyDescent="0.2">
      <c r="A3483" s="12"/>
      <c r="B3483" s="15"/>
      <c r="C3483" s="29"/>
      <c r="D3483" s="121"/>
      <c r="E3483" s="29"/>
      <c r="F3483" s="29"/>
      <c r="G3483" s="29"/>
      <c r="H3483" s="29"/>
      <c r="I3483" s="29"/>
      <c r="J3483" s="29"/>
      <c r="K3483" s="29"/>
      <c r="L3483" s="29"/>
    </row>
    <row r="3484" spans="1:12" x14ac:dyDescent="0.2">
      <c r="A3484" s="12"/>
      <c r="B3484" s="15"/>
      <c r="C3484" s="29"/>
      <c r="D3484" s="121"/>
      <c r="E3484" s="29"/>
      <c r="F3484" s="29"/>
      <c r="G3484" s="29"/>
      <c r="H3484" s="29"/>
      <c r="I3484" s="29"/>
      <c r="J3484" s="29"/>
      <c r="K3484" s="29"/>
      <c r="L3484" s="29"/>
    </row>
    <row r="3485" spans="1:12" x14ac:dyDescent="0.2">
      <c r="A3485" s="12"/>
      <c r="B3485" s="15"/>
      <c r="C3485" s="29"/>
      <c r="D3485" s="121"/>
      <c r="E3485" s="29"/>
      <c r="F3485" s="29"/>
      <c r="G3485" s="29"/>
      <c r="H3485" s="29"/>
      <c r="I3485" s="29"/>
      <c r="J3485" s="29"/>
      <c r="K3485" s="29"/>
      <c r="L3485" s="29"/>
    </row>
    <row r="3486" spans="1:12" x14ac:dyDescent="0.2">
      <c r="A3486" s="12"/>
      <c r="B3486" s="15"/>
      <c r="C3486" s="29"/>
      <c r="D3486" s="121"/>
      <c r="E3486" s="29"/>
      <c r="F3486" s="29"/>
      <c r="G3486" s="29"/>
      <c r="H3486" s="29"/>
      <c r="I3486" s="29"/>
      <c r="J3486" s="29"/>
      <c r="K3486" s="29"/>
      <c r="L3486" s="29"/>
    </row>
    <row r="3487" spans="1:12" x14ac:dyDescent="0.2">
      <c r="A3487" s="12"/>
      <c r="B3487" s="15"/>
      <c r="C3487" s="29"/>
      <c r="D3487" s="121"/>
      <c r="E3487" s="29"/>
      <c r="F3487" s="29"/>
      <c r="G3487" s="29"/>
      <c r="H3487" s="29"/>
      <c r="I3487" s="29"/>
      <c r="J3487" s="29"/>
      <c r="K3487" s="29"/>
      <c r="L3487" s="29"/>
    </row>
    <row r="3488" spans="1:12" x14ac:dyDescent="0.2">
      <c r="A3488" s="12"/>
      <c r="B3488" s="15"/>
      <c r="C3488" s="29"/>
      <c r="D3488" s="121"/>
      <c r="E3488" s="29"/>
      <c r="F3488" s="29"/>
      <c r="G3488" s="29"/>
      <c r="H3488" s="29"/>
      <c r="I3488" s="29"/>
      <c r="J3488" s="29"/>
      <c r="K3488" s="29"/>
      <c r="L3488" s="29"/>
    </row>
    <row r="3489" spans="1:12" x14ac:dyDescent="0.2">
      <c r="A3489" s="12"/>
      <c r="B3489" s="15"/>
      <c r="C3489" s="29"/>
      <c r="D3489" s="121"/>
      <c r="E3489" s="29"/>
      <c r="F3489" s="29"/>
      <c r="G3489" s="29"/>
      <c r="H3489" s="29"/>
      <c r="I3489" s="29"/>
      <c r="J3489" s="29"/>
      <c r="K3489" s="29"/>
      <c r="L3489" s="29"/>
    </row>
    <row r="3490" spans="1:12" x14ac:dyDescent="0.2">
      <c r="A3490" s="12"/>
      <c r="B3490" s="15"/>
      <c r="C3490" s="29"/>
      <c r="D3490" s="121"/>
      <c r="E3490" s="29"/>
      <c r="F3490" s="29"/>
      <c r="G3490" s="29"/>
      <c r="H3490" s="29"/>
      <c r="I3490" s="29"/>
      <c r="J3490" s="29"/>
      <c r="K3490" s="29"/>
      <c r="L3490" s="29"/>
    </row>
    <row r="3491" spans="1:12" x14ac:dyDescent="0.2">
      <c r="A3491" s="12"/>
      <c r="B3491" s="15"/>
      <c r="C3491" s="29"/>
      <c r="D3491" s="121"/>
      <c r="E3491" s="29"/>
      <c r="F3491" s="29"/>
      <c r="G3491" s="29"/>
      <c r="H3491" s="29"/>
      <c r="I3491" s="29"/>
      <c r="J3491" s="29"/>
      <c r="K3491" s="29"/>
      <c r="L3491" s="29"/>
    </row>
    <row r="3492" spans="1:12" x14ac:dyDescent="0.2">
      <c r="A3492" s="12"/>
      <c r="B3492" s="15"/>
      <c r="C3492" s="29"/>
      <c r="D3492" s="121"/>
      <c r="E3492" s="29"/>
      <c r="F3492" s="29"/>
      <c r="G3492" s="29"/>
      <c r="H3492" s="29"/>
      <c r="I3492" s="29"/>
      <c r="J3492" s="29"/>
      <c r="K3492" s="29"/>
      <c r="L3492" s="29"/>
    </row>
    <row r="3493" spans="1:12" x14ac:dyDescent="0.2">
      <c r="A3493" s="12"/>
      <c r="B3493" s="15"/>
      <c r="C3493" s="29"/>
      <c r="D3493" s="121"/>
      <c r="E3493" s="29"/>
      <c r="F3493" s="29"/>
      <c r="G3493" s="29"/>
      <c r="H3493" s="29"/>
      <c r="I3493" s="29"/>
      <c r="J3493" s="29"/>
      <c r="K3493" s="29"/>
      <c r="L3493" s="29"/>
    </row>
    <row r="3494" spans="1:12" x14ac:dyDescent="0.2">
      <c r="A3494" s="12"/>
      <c r="B3494" s="15"/>
      <c r="C3494" s="29"/>
      <c r="D3494" s="121"/>
      <c r="E3494" s="29"/>
      <c r="F3494" s="29"/>
      <c r="G3494" s="29"/>
      <c r="H3494" s="29"/>
      <c r="I3494" s="29"/>
      <c r="J3494" s="29"/>
      <c r="K3494" s="29"/>
      <c r="L3494" s="29"/>
    </row>
    <row r="3495" spans="1:12" x14ac:dyDescent="0.2">
      <c r="A3495" s="12"/>
      <c r="B3495" s="15"/>
      <c r="C3495" s="29"/>
      <c r="D3495" s="121"/>
      <c r="E3495" s="29"/>
      <c r="F3495" s="29"/>
      <c r="G3495" s="29"/>
      <c r="H3495" s="29"/>
      <c r="I3495" s="29"/>
      <c r="J3495" s="29"/>
      <c r="K3495" s="29"/>
      <c r="L3495" s="29"/>
    </row>
    <row r="3496" spans="1:12" x14ac:dyDescent="0.2">
      <c r="A3496" s="12"/>
      <c r="B3496" s="15"/>
      <c r="C3496" s="29"/>
      <c r="D3496" s="121"/>
      <c r="E3496" s="29"/>
      <c r="F3496" s="29"/>
      <c r="G3496" s="29"/>
      <c r="H3496" s="29"/>
      <c r="I3496" s="29"/>
      <c r="J3496" s="29"/>
      <c r="K3496" s="29"/>
      <c r="L3496" s="29"/>
    </row>
    <row r="3497" spans="1:12" x14ac:dyDescent="0.2">
      <c r="A3497" s="12"/>
      <c r="B3497" s="15"/>
      <c r="C3497" s="29"/>
      <c r="D3497" s="121"/>
      <c r="E3497" s="29"/>
      <c r="F3497" s="29"/>
      <c r="G3497" s="29"/>
      <c r="H3497" s="29"/>
      <c r="I3497" s="29"/>
      <c r="J3497" s="29"/>
      <c r="K3497" s="29"/>
      <c r="L3497" s="29"/>
    </row>
    <row r="3498" spans="1:12" x14ac:dyDescent="0.2">
      <c r="A3498" s="12"/>
      <c r="B3498" s="15"/>
      <c r="C3498" s="29"/>
      <c r="D3498" s="121"/>
      <c r="E3498" s="29"/>
      <c r="F3498" s="29"/>
      <c r="G3498" s="29"/>
      <c r="H3498" s="29"/>
      <c r="I3498" s="29"/>
      <c r="J3498" s="29"/>
      <c r="K3498" s="29"/>
      <c r="L3498" s="29"/>
    </row>
    <row r="3499" spans="1:12" x14ac:dyDescent="0.2">
      <c r="A3499" s="12"/>
      <c r="B3499" s="15"/>
      <c r="C3499" s="29"/>
      <c r="D3499" s="121"/>
      <c r="E3499" s="29"/>
      <c r="F3499" s="29"/>
      <c r="G3499" s="29"/>
      <c r="H3499" s="29"/>
      <c r="I3499" s="29"/>
      <c r="J3499" s="29"/>
      <c r="K3499" s="29"/>
      <c r="L3499" s="29"/>
    </row>
    <row r="3500" spans="1:12" x14ac:dyDescent="0.2">
      <c r="A3500" s="12"/>
      <c r="B3500" s="15"/>
      <c r="C3500" s="29"/>
      <c r="D3500" s="121"/>
      <c r="E3500" s="29"/>
      <c r="F3500" s="29"/>
      <c r="G3500" s="29"/>
      <c r="H3500" s="29"/>
      <c r="I3500" s="29"/>
      <c r="J3500" s="29"/>
      <c r="K3500" s="29"/>
      <c r="L3500" s="29"/>
    </row>
    <row r="3501" spans="1:12" x14ac:dyDescent="0.2">
      <c r="A3501" s="12"/>
      <c r="B3501" s="15"/>
      <c r="C3501" s="29"/>
      <c r="D3501" s="121"/>
      <c r="E3501" s="29"/>
      <c r="F3501" s="29"/>
      <c r="G3501" s="29"/>
      <c r="H3501" s="29"/>
      <c r="I3501" s="29"/>
      <c r="J3501" s="29"/>
      <c r="K3501" s="29"/>
      <c r="L3501" s="29"/>
    </row>
    <row r="3502" spans="1:12" x14ac:dyDescent="0.2">
      <c r="A3502" s="12"/>
      <c r="B3502" s="15"/>
      <c r="C3502" s="29"/>
      <c r="D3502" s="121"/>
      <c r="E3502" s="29"/>
      <c r="F3502" s="29"/>
      <c r="G3502" s="29"/>
      <c r="H3502" s="29"/>
      <c r="I3502" s="29"/>
      <c r="J3502" s="29"/>
      <c r="K3502" s="29"/>
      <c r="L3502" s="29"/>
    </row>
    <row r="3503" spans="1:12" x14ac:dyDescent="0.2">
      <c r="A3503" s="12"/>
      <c r="B3503" s="15"/>
      <c r="C3503" s="29"/>
      <c r="D3503" s="121"/>
      <c r="E3503" s="29"/>
      <c r="F3503" s="29"/>
      <c r="G3503" s="29"/>
      <c r="H3503" s="29"/>
      <c r="I3503" s="29"/>
      <c r="J3503" s="29"/>
      <c r="K3503" s="29"/>
      <c r="L3503" s="29"/>
    </row>
    <row r="3504" spans="1:12" x14ac:dyDescent="0.2">
      <c r="A3504" s="12"/>
      <c r="B3504" s="15"/>
      <c r="C3504" s="29"/>
      <c r="D3504" s="121"/>
      <c r="E3504" s="29"/>
      <c r="F3504" s="29"/>
      <c r="G3504" s="29"/>
      <c r="H3504" s="29"/>
      <c r="I3504" s="29"/>
      <c r="J3504" s="29"/>
      <c r="K3504" s="29"/>
      <c r="L3504" s="29"/>
    </row>
    <row r="3505" spans="1:12" x14ac:dyDescent="0.2">
      <c r="A3505" s="12"/>
      <c r="B3505" s="15"/>
      <c r="C3505" s="29"/>
      <c r="D3505" s="121"/>
      <c r="E3505" s="29"/>
      <c r="F3505" s="29"/>
      <c r="G3505" s="29"/>
      <c r="H3505" s="29"/>
      <c r="I3505" s="29"/>
      <c r="J3505" s="29"/>
      <c r="K3505" s="29"/>
      <c r="L3505" s="29"/>
    </row>
    <row r="3506" spans="1:12" x14ac:dyDescent="0.2">
      <c r="A3506" s="12"/>
      <c r="B3506" s="15"/>
      <c r="C3506" s="29"/>
      <c r="D3506" s="121"/>
      <c r="E3506" s="29"/>
      <c r="F3506" s="29"/>
      <c r="G3506" s="29"/>
      <c r="H3506" s="29"/>
      <c r="I3506" s="29"/>
      <c r="J3506" s="29"/>
      <c r="K3506" s="29"/>
      <c r="L3506" s="29"/>
    </row>
    <row r="3507" spans="1:12" x14ac:dyDescent="0.2">
      <c r="A3507" s="12"/>
      <c r="B3507" s="15"/>
      <c r="C3507" s="29"/>
      <c r="D3507" s="121"/>
      <c r="E3507" s="29"/>
      <c r="F3507" s="29"/>
      <c r="G3507" s="29"/>
      <c r="H3507" s="29"/>
      <c r="I3507" s="29"/>
      <c r="J3507" s="29"/>
      <c r="K3507" s="29"/>
      <c r="L3507" s="29"/>
    </row>
    <row r="3508" spans="1:12" x14ac:dyDescent="0.2">
      <c r="A3508" s="12"/>
      <c r="B3508" s="15"/>
      <c r="C3508" s="29"/>
      <c r="D3508" s="121"/>
      <c r="E3508" s="29"/>
      <c r="F3508" s="29"/>
      <c r="G3508" s="29"/>
      <c r="H3508" s="29"/>
      <c r="I3508" s="29"/>
      <c r="J3508" s="29"/>
      <c r="K3508" s="29"/>
      <c r="L3508" s="29"/>
    </row>
    <row r="3509" spans="1:12" x14ac:dyDescent="0.2">
      <c r="A3509" s="12"/>
      <c r="B3509" s="15"/>
      <c r="C3509" s="29"/>
      <c r="D3509" s="121"/>
      <c r="E3509" s="29"/>
      <c r="F3509" s="29"/>
      <c r="G3509" s="29"/>
      <c r="H3509" s="29"/>
      <c r="I3509" s="29"/>
      <c r="J3509" s="29"/>
      <c r="K3509" s="29"/>
      <c r="L3509" s="29"/>
    </row>
    <row r="3510" spans="1:12" x14ac:dyDescent="0.2">
      <c r="A3510" s="12"/>
      <c r="B3510" s="15"/>
      <c r="C3510" s="29"/>
      <c r="D3510" s="121"/>
      <c r="E3510" s="29"/>
      <c r="F3510" s="29"/>
      <c r="G3510" s="29"/>
      <c r="H3510" s="29"/>
      <c r="I3510" s="29"/>
      <c r="J3510" s="29"/>
      <c r="K3510" s="29"/>
      <c r="L3510" s="29"/>
    </row>
    <row r="3511" spans="1:12" x14ac:dyDescent="0.2">
      <c r="A3511" s="12"/>
      <c r="B3511" s="15"/>
      <c r="C3511" s="29"/>
      <c r="D3511" s="121"/>
      <c r="E3511" s="29"/>
      <c r="F3511" s="29"/>
      <c r="G3511" s="29"/>
      <c r="H3511" s="29"/>
      <c r="I3511" s="29"/>
      <c r="J3511" s="29"/>
      <c r="K3511" s="29"/>
      <c r="L3511" s="29"/>
    </row>
    <row r="3512" spans="1:12" x14ac:dyDescent="0.2">
      <c r="A3512" s="12"/>
      <c r="B3512" s="15"/>
      <c r="C3512" s="29"/>
      <c r="D3512" s="121"/>
      <c r="E3512" s="29"/>
      <c r="F3512" s="29"/>
      <c r="G3512" s="29"/>
      <c r="H3512" s="29"/>
      <c r="I3512" s="29"/>
      <c r="J3512" s="29"/>
      <c r="K3512" s="29"/>
      <c r="L3512" s="29"/>
    </row>
    <row r="3513" spans="1:12" x14ac:dyDescent="0.2">
      <c r="A3513" s="12"/>
      <c r="B3513" s="15"/>
      <c r="C3513" s="29"/>
      <c r="D3513" s="121"/>
      <c r="E3513" s="29"/>
      <c r="F3513" s="29"/>
      <c r="G3513" s="29"/>
      <c r="H3513" s="29"/>
      <c r="I3513" s="29"/>
      <c r="J3513" s="29"/>
      <c r="K3513" s="29"/>
      <c r="L3513" s="29"/>
    </row>
    <row r="3514" spans="1:12" x14ac:dyDescent="0.2">
      <c r="A3514" s="12"/>
      <c r="B3514" s="15"/>
      <c r="C3514" s="29"/>
      <c r="D3514" s="121"/>
      <c r="E3514" s="29"/>
      <c r="F3514" s="29"/>
      <c r="G3514" s="29"/>
      <c r="H3514" s="29"/>
      <c r="I3514" s="29"/>
      <c r="J3514" s="29"/>
      <c r="K3514" s="29"/>
      <c r="L3514" s="29"/>
    </row>
    <row r="3515" spans="1:12" x14ac:dyDescent="0.2">
      <c r="A3515" s="12"/>
      <c r="B3515" s="15"/>
      <c r="C3515" s="29"/>
      <c r="D3515" s="121"/>
      <c r="E3515" s="29"/>
      <c r="F3515" s="29"/>
      <c r="G3515" s="29"/>
      <c r="H3515" s="29"/>
      <c r="I3515" s="29"/>
      <c r="J3515" s="29"/>
      <c r="K3515" s="29"/>
      <c r="L3515" s="29"/>
    </row>
    <row r="3516" spans="1:12" x14ac:dyDescent="0.2">
      <c r="A3516" s="12"/>
      <c r="B3516" s="15"/>
      <c r="C3516" s="29"/>
      <c r="D3516" s="121"/>
      <c r="E3516" s="29"/>
      <c r="F3516" s="29"/>
      <c r="G3516" s="29"/>
      <c r="H3516" s="29"/>
      <c r="I3516" s="29"/>
      <c r="J3516" s="29"/>
      <c r="K3516" s="29"/>
      <c r="L3516" s="29"/>
    </row>
    <row r="3517" spans="1:12" x14ac:dyDescent="0.2">
      <c r="A3517" s="12"/>
      <c r="B3517" s="15"/>
      <c r="C3517" s="29"/>
      <c r="D3517" s="121"/>
      <c r="E3517" s="29"/>
      <c r="F3517" s="29"/>
      <c r="G3517" s="29"/>
      <c r="H3517" s="29"/>
      <c r="I3517" s="29"/>
      <c r="J3517" s="29"/>
      <c r="K3517" s="29"/>
      <c r="L3517" s="29"/>
    </row>
    <row r="3518" spans="1:12" x14ac:dyDescent="0.2">
      <c r="A3518" s="12"/>
      <c r="B3518" s="15"/>
      <c r="C3518" s="29"/>
      <c r="D3518" s="121"/>
      <c r="E3518" s="29"/>
      <c r="F3518" s="29"/>
      <c r="G3518" s="29"/>
      <c r="H3518" s="29"/>
      <c r="I3518" s="29"/>
      <c r="J3518" s="29"/>
      <c r="K3518" s="29"/>
      <c r="L3518" s="29"/>
    </row>
    <row r="3519" spans="1:12" x14ac:dyDescent="0.2">
      <c r="A3519" s="12"/>
      <c r="B3519" s="15"/>
      <c r="C3519" s="29"/>
      <c r="D3519" s="121"/>
      <c r="E3519" s="29"/>
      <c r="F3519" s="29"/>
      <c r="G3519" s="29"/>
      <c r="H3519" s="29"/>
      <c r="I3519" s="29"/>
      <c r="J3519" s="29"/>
      <c r="K3519" s="29"/>
      <c r="L3519" s="29"/>
    </row>
    <row r="3520" spans="1:12" x14ac:dyDescent="0.2">
      <c r="A3520" s="12"/>
      <c r="B3520" s="15"/>
      <c r="C3520" s="29"/>
      <c r="D3520" s="121"/>
      <c r="E3520" s="29"/>
      <c r="F3520" s="29"/>
      <c r="G3520" s="29"/>
      <c r="H3520" s="29"/>
      <c r="I3520" s="29"/>
      <c r="J3520" s="29"/>
      <c r="K3520" s="29"/>
      <c r="L3520" s="29"/>
    </row>
    <row r="3521" spans="1:12" x14ac:dyDescent="0.2">
      <c r="A3521" s="12"/>
      <c r="B3521" s="15"/>
      <c r="C3521" s="29"/>
      <c r="D3521" s="121"/>
      <c r="E3521" s="29"/>
      <c r="F3521" s="29"/>
      <c r="G3521" s="29"/>
      <c r="H3521" s="29"/>
      <c r="I3521" s="29"/>
      <c r="J3521" s="29"/>
      <c r="K3521" s="29"/>
      <c r="L3521" s="29"/>
    </row>
    <row r="3522" spans="1:12" x14ac:dyDescent="0.2">
      <c r="A3522" s="12"/>
      <c r="B3522" s="15"/>
      <c r="C3522" s="29"/>
      <c r="D3522" s="121"/>
      <c r="E3522" s="29"/>
      <c r="F3522" s="29"/>
      <c r="G3522" s="29"/>
      <c r="H3522" s="29"/>
      <c r="I3522" s="29"/>
      <c r="J3522" s="29"/>
      <c r="K3522" s="29"/>
      <c r="L3522" s="29"/>
    </row>
    <row r="3523" spans="1:12" x14ac:dyDescent="0.2">
      <c r="A3523" s="12"/>
      <c r="B3523" s="15"/>
      <c r="C3523" s="29"/>
      <c r="D3523" s="121"/>
      <c r="E3523" s="29"/>
      <c r="F3523" s="29"/>
      <c r="G3523" s="29"/>
      <c r="H3523" s="29"/>
      <c r="I3523" s="29"/>
      <c r="J3523" s="29"/>
      <c r="K3523" s="29"/>
      <c r="L3523" s="29"/>
    </row>
    <row r="3524" spans="1:12" x14ac:dyDescent="0.2">
      <c r="A3524" s="12"/>
      <c r="B3524" s="15"/>
      <c r="C3524" s="29"/>
      <c r="D3524" s="121"/>
      <c r="E3524" s="29"/>
      <c r="F3524" s="29"/>
      <c r="G3524" s="29"/>
      <c r="H3524" s="29"/>
      <c r="I3524" s="29"/>
      <c r="J3524" s="29"/>
      <c r="K3524" s="29"/>
      <c r="L3524" s="29"/>
    </row>
    <row r="3525" spans="1:12" x14ac:dyDescent="0.2">
      <c r="A3525" s="12"/>
      <c r="B3525" s="15"/>
      <c r="C3525" s="29"/>
      <c r="D3525" s="121"/>
      <c r="E3525" s="29"/>
      <c r="F3525" s="29"/>
      <c r="G3525" s="29"/>
      <c r="H3525" s="29"/>
      <c r="I3525" s="29"/>
      <c r="J3525" s="29"/>
      <c r="K3525" s="29"/>
      <c r="L3525" s="29"/>
    </row>
    <row r="3526" spans="1:12" x14ac:dyDescent="0.2">
      <c r="A3526" s="12"/>
      <c r="B3526" s="15"/>
      <c r="C3526" s="29"/>
      <c r="D3526" s="121"/>
      <c r="E3526" s="29"/>
      <c r="F3526" s="29"/>
      <c r="G3526" s="29"/>
      <c r="H3526" s="29"/>
      <c r="I3526" s="29"/>
      <c r="J3526" s="29"/>
      <c r="K3526" s="29"/>
      <c r="L3526" s="29"/>
    </row>
    <row r="3527" spans="1:12" x14ac:dyDescent="0.2">
      <c r="A3527" s="12"/>
      <c r="B3527" s="15"/>
      <c r="C3527" s="29"/>
      <c r="D3527" s="121"/>
      <c r="E3527" s="29"/>
      <c r="F3527" s="29"/>
      <c r="G3527" s="29"/>
      <c r="H3527" s="29"/>
      <c r="I3527" s="29"/>
      <c r="J3527" s="29"/>
      <c r="K3527" s="29"/>
      <c r="L3527" s="29"/>
    </row>
    <row r="3528" spans="1:12" x14ac:dyDescent="0.2">
      <c r="A3528" s="12"/>
      <c r="B3528" s="15"/>
      <c r="C3528" s="29"/>
      <c r="D3528" s="121"/>
      <c r="E3528" s="29"/>
      <c r="F3528" s="29"/>
      <c r="G3528" s="29"/>
      <c r="H3528" s="29"/>
      <c r="I3528" s="29"/>
      <c r="J3528" s="29"/>
      <c r="K3528" s="29"/>
      <c r="L3528" s="29"/>
    </row>
    <row r="3529" spans="1:12" x14ac:dyDescent="0.2">
      <c r="A3529" s="12"/>
      <c r="B3529" s="15"/>
      <c r="C3529" s="29"/>
      <c r="D3529" s="121"/>
      <c r="E3529" s="29"/>
      <c r="F3529" s="29"/>
      <c r="G3529" s="29"/>
      <c r="H3529" s="29"/>
      <c r="I3529" s="29"/>
      <c r="J3529" s="29"/>
      <c r="K3529" s="29"/>
      <c r="L3529" s="29"/>
    </row>
    <row r="3530" spans="1:12" x14ac:dyDescent="0.2">
      <c r="A3530" s="12"/>
      <c r="B3530" s="15"/>
      <c r="C3530" s="29"/>
      <c r="D3530" s="121"/>
      <c r="E3530" s="29"/>
      <c r="F3530" s="29"/>
      <c r="G3530" s="29"/>
      <c r="H3530" s="29"/>
      <c r="I3530" s="29"/>
      <c r="J3530" s="29"/>
      <c r="K3530" s="29"/>
      <c r="L3530" s="29"/>
    </row>
    <row r="3531" spans="1:12" x14ac:dyDescent="0.2">
      <c r="A3531" s="12"/>
      <c r="B3531" s="15"/>
      <c r="C3531" s="29"/>
      <c r="D3531" s="121"/>
      <c r="E3531" s="29"/>
      <c r="F3531" s="29"/>
      <c r="G3531" s="29"/>
      <c r="H3531" s="29"/>
      <c r="I3531" s="29"/>
      <c r="J3531" s="29"/>
      <c r="K3531" s="29"/>
      <c r="L3531" s="29"/>
    </row>
    <row r="3532" spans="1:12" x14ac:dyDescent="0.2">
      <c r="A3532" s="12"/>
      <c r="B3532" s="15"/>
      <c r="C3532" s="29"/>
      <c r="D3532" s="121"/>
      <c r="E3532" s="29"/>
      <c r="F3532" s="29"/>
      <c r="G3532" s="29"/>
      <c r="H3532" s="29"/>
      <c r="I3532" s="29"/>
      <c r="J3532" s="29"/>
      <c r="K3532" s="29"/>
      <c r="L3532" s="29"/>
    </row>
    <row r="3533" spans="1:12" x14ac:dyDescent="0.2">
      <c r="A3533" s="12"/>
      <c r="B3533" s="15"/>
      <c r="C3533" s="29"/>
      <c r="D3533" s="121"/>
      <c r="E3533" s="29"/>
      <c r="F3533" s="29"/>
      <c r="G3533" s="29"/>
      <c r="H3533" s="29"/>
      <c r="I3533" s="29"/>
      <c r="J3533" s="29"/>
      <c r="K3533" s="29"/>
      <c r="L3533" s="29"/>
    </row>
    <row r="3534" spans="1:12" x14ac:dyDescent="0.2">
      <c r="A3534" s="12"/>
      <c r="B3534" s="15"/>
      <c r="C3534" s="29"/>
      <c r="D3534" s="121"/>
      <c r="E3534" s="29"/>
      <c r="F3534" s="29"/>
      <c r="G3534" s="29"/>
      <c r="H3534" s="29"/>
      <c r="I3534" s="29"/>
      <c r="J3534" s="29"/>
      <c r="K3534" s="29"/>
      <c r="L3534" s="29"/>
    </row>
    <row r="3535" spans="1:12" x14ac:dyDescent="0.2">
      <c r="A3535" s="12"/>
      <c r="B3535" s="15"/>
      <c r="C3535" s="29"/>
      <c r="D3535" s="121"/>
      <c r="E3535" s="29"/>
      <c r="F3535" s="29"/>
      <c r="G3535" s="29"/>
      <c r="H3535" s="29"/>
      <c r="I3535" s="29"/>
      <c r="J3535" s="29"/>
      <c r="K3535" s="29"/>
      <c r="L3535" s="29"/>
    </row>
    <row r="3536" spans="1:12" x14ac:dyDescent="0.2">
      <c r="A3536" s="12"/>
      <c r="B3536" s="15"/>
      <c r="C3536" s="29"/>
      <c r="D3536" s="121"/>
      <c r="E3536" s="29"/>
      <c r="F3536" s="29"/>
      <c r="G3536" s="29"/>
      <c r="H3536" s="29"/>
      <c r="I3536" s="29"/>
      <c r="J3536" s="29"/>
      <c r="K3536" s="29"/>
      <c r="L3536" s="29"/>
    </row>
    <row r="3537" spans="1:12" x14ac:dyDescent="0.2">
      <c r="A3537" s="12"/>
      <c r="B3537" s="15"/>
      <c r="C3537" s="29"/>
      <c r="D3537" s="121"/>
      <c r="E3537" s="29"/>
      <c r="F3537" s="29"/>
      <c r="G3537" s="29"/>
      <c r="H3537" s="29"/>
      <c r="I3537" s="29"/>
      <c r="J3537" s="29"/>
      <c r="K3537" s="29"/>
      <c r="L3537" s="29"/>
    </row>
    <row r="3538" spans="1:12" x14ac:dyDescent="0.2">
      <c r="A3538" s="12"/>
      <c r="B3538" s="15"/>
      <c r="C3538" s="29"/>
      <c r="D3538" s="121"/>
      <c r="E3538" s="29"/>
      <c r="F3538" s="29"/>
      <c r="G3538" s="29"/>
      <c r="H3538" s="29"/>
      <c r="I3538" s="29"/>
      <c r="J3538" s="29"/>
      <c r="K3538" s="29"/>
      <c r="L3538" s="29"/>
    </row>
    <row r="3539" spans="1:12" x14ac:dyDescent="0.2">
      <c r="A3539" s="12"/>
      <c r="B3539" s="15"/>
      <c r="C3539" s="29"/>
      <c r="D3539" s="121"/>
      <c r="E3539" s="29"/>
      <c r="F3539" s="29"/>
      <c r="G3539" s="29"/>
      <c r="H3539" s="29"/>
      <c r="I3539" s="29"/>
      <c r="J3539" s="29"/>
      <c r="K3539" s="29"/>
      <c r="L3539" s="29"/>
    </row>
    <row r="3540" spans="1:12" x14ac:dyDescent="0.2">
      <c r="A3540" s="12"/>
      <c r="B3540" s="15"/>
      <c r="C3540" s="29"/>
      <c r="D3540" s="121"/>
      <c r="E3540" s="29"/>
      <c r="F3540" s="29"/>
      <c r="G3540" s="29"/>
      <c r="H3540" s="29"/>
      <c r="I3540" s="29"/>
      <c r="J3540" s="29"/>
      <c r="K3540" s="29"/>
      <c r="L3540" s="29"/>
    </row>
    <row r="3541" spans="1:12" x14ac:dyDescent="0.2">
      <c r="A3541" s="12"/>
      <c r="B3541" s="15"/>
      <c r="C3541" s="29"/>
      <c r="D3541" s="121"/>
      <c r="E3541" s="29"/>
      <c r="F3541" s="29"/>
      <c r="G3541" s="29"/>
      <c r="H3541" s="29"/>
      <c r="I3541" s="29"/>
      <c r="J3541" s="29"/>
      <c r="K3541" s="29"/>
      <c r="L3541" s="29"/>
    </row>
    <row r="3542" spans="1:12" x14ac:dyDescent="0.2">
      <c r="A3542" s="12"/>
      <c r="B3542" s="15"/>
      <c r="C3542" s="29"/>
      <c r="D3542" s="121"/>
      <c r="E3542" s="29"/>
      <c r="F3542" s="29"/>
      <c r="G3542" s="29"/>
      <c r="H3542" s="29"/>
      <c r="I3542" s="29"/>
      <c r="J3542" s="29"/>
      <c r="K3542" s="29"/>
      <c r="L3542" s="29"/>
    </row>
    <row r="3543" spans="1:12" x14ac:dyDescent="0.2">
      <c r="A3543" s="12"/>
      <c r="B3543" s="15"/>
      <c r="C3543" s="29"/>
      <c r="D3543" s="121"/>
      <c r="E3543" s="29"/>
      <c r="F3543" s="29"/>
      <c r="G3543" s="29"/>
      <c r="H3543" s="29"/>
      <c r="I3543" s="29"/>
      <c r="J3543" s="29"/>
      <c r="K3543" s="29"/>
      <c r="L3543" s="29"/>
    </row>
    <row r="3544" spans="1:12" x14ac:dyDescent="0.2">
      <c r="A3544" s="12"/>
      <c r="B3544" s="15"/>
      <c r="C3544" s="29"/>
      <c r="D3544" s="121"/>
      <c r="E3544" s="29"/>
      <c r="F3544" s="29"/>
      <c r="G3544" s="29"/>
      <c r="H3544" s="29"/>
      <c r="I3544" s="29"/>
      <c r="J3544" s="29"/>
      <c r="K3544" s="29"/>
      <c r="L3544" s="29"/>
    </row>
    <row r="3545" spans="1:12" x14ac:dyDescent="0.2">
      <c r="A3545" s="12"/>
      <c r="B3545" s="15"/>
      <c r="C3545" s="29"/>
      <c r="D3545" s="121"/>
      <c r="E3545" s="29"/>
      <c r="F3545" s="29"/>
      <c r="G3545" s="29"/>
      <c r="H3545" s="29"/>
      <c r="I3545" s="29"/>
      <c r="J3545" s="29"/>
      <c r="K3545" s="29"/>
      <c r="L3545" s="29"/>
    </row>
    <row r="3546" spans="1:12" x14ac:dyDescent="0.2">
      <c r="A3546" s="12"/>
      <c r="B3546" s="15"/>
      <c r="C3546" s="29"/>
      <c r="D3546" s="121"/>
      <c r="E3546" s="29"/>
      <c r="F3546" s="29"/>
      <c r="G3546" s="29"/>
      <c r="H3546" s="29"/>
      <c r="I3546" s="29"/>
      <c r="J3546" s="29"/>
      <c r="K3546" s="29"/>
      <c r="L3546" s="29"/>
    </row>
    <row r="3547" spans="1:12" x14ac:dyDescent="0.2">
      <c r="A3547" s="12"/>
      <c r="B3547" s="15"/>
      <c r="C3547" s="29"/>
      <c r="D3547" s="121"/>
      <c r="E3547" s="29"/>
      <c r="F3547" s="29"/>
      <c r="G3547" s="29"/>
      <c r="H3547" s="29"/>
      <c r="I3547" s="29"/>
      <c r="J3547" s="29"/>
      <c r="K3547" s="29"/>
      <c r="L3547" s="29"/>
    </row>
    <row r="3548" spans="1:12" x14ac:dyDescent="0.2">
      <c r="A3548" s="12"/>
      <c r="B3548" s="15"/>
      <c r="C3548" s="29"/>
      <c r="D3548" s="121"/>
      <c r="E3548" s="29"/>
      <c r="F3548" s="29"/>
      <c r="G3548" s="29"/>
      <c r="H3548" s="29"/>
      <c r="I3548" s="29"/>
      <c r="J3548" s="29"/>
      <c r="K3548" s="29"/>
      <c r="L3548" s="29"/>
    </row>
    <row r="3549" spans="1:12" x14ac:dyDescent="0.2">
      <c r="A3549" s="12"/>
      <c r="B3549" s="15"/>
      <c r="C3549" s="29"/>
      <c r="D3549" s="121"/>
      <c r="E3549" s="29"/>
      <c r="F3549" s="29"/>
      <c r="G3549" s="29"/>
      <c r="H3549" s="29"/>
      <c r="I3549" s="29"/>
      <c r="J3549" s="29"/>
      <c r="K3549" s="29"/>
      <c r="L3549" s="29"/>
    </row>
    <row r="3550" spans="1:12" x14ac:dyDescent="0.2">
      <c r="A3550" s="12"/>
      <c r="B3550" s="15"/>
      <c r="C3550" s="29"/>
      <c r="D3550" s="121"/>
      <c r="E3550" s="29"/>
      <c r="F3550" s="29"/>
      <c r="G3550" s="29"/>
      <c r="H3550" s="29"/>
      <c r="I3550" s="29"/>
      <c r="J3550" s="29"/>
      <c r="K3550" s="29"/>
      <c r="L3550" s="29"/>
    </row>
    <row r="3551" spans="1:12" x14ac:dyDescent="0.2">
      <c r="A3551" s="12"/>
      <c r="B3551" s="15"/>
      <c r="C3551" s="29"/>
      <c r="D3551" s="121"/>
      <c r="E3551" s="29"/>
      <c r="F3551" s="29"/>
      <c r="G3551" s="29"/>
      <c r="H3551" s="29"/>
      <c r="I3551" s="29"/>
      <c r="J3551" s="29"/>
      <c r="K3551" s="29"/>
      <c r="L3551" s="29"/>
    </row>
    <row r="3552" spans="1:12" x14ac:dyDescent="0.2">
      <c r="A3552" s="12"/>
      <c r="B3552" s="15"/>
      <c r="C3552" s="29"/>
      <c r="D3552" s="121"/>
      <c r="E3552" s="29"/>
      <c r="F3552" s="29"/>
      <c r="G3552" s="29"/>
      <c r="H3552" s="29"/>
      <c r="I3552" s="29"/>
      <c r="J3552" s="29"/>
      <c r="K3552" s="29"/>
      <c r="L3552" s="29"/>
    </row>
    <row r="3553" spans="1:12" x14ac:dyDescent="0.2">
      <c r="A3553" s="12"/>
      <c r="B3553" s="15"/>
      <c r="C3553" s="29"/>
      <c r="D3553" s="121"/>
      <c r="E3553" s="29"/>
      <c r="F3553" s="29"/>
      <c r="G3553" s="29"/>
      <c r="H3553" s="29"/>
      <c r="I3553" s="29"/>
      <c r="J3553" s="29"/>
      <c r="K3553" s="29"/>
      <c r="L3553" s="29"/>
    </row>
    <row r="3554" spans="1:12" x14ac:dyDescent="0.2">
      <c r="A3554" s="12"/>
      <c r="B3554" s="15"/>
      <c r="C3554" s="29"/>
      <c r="D3554" s="121"/>
      <c r="E3554" s="29"/>
      <c r="F3554" s="29"/>
      <c r="G3554" s="29"/>
      <c r="H3554" s="29"/>
      <c r="I3554" s="29"/>
      <c r="J3554" s="29"/>
      <c r="K3554" s="29"/>
      <c r="L3554" s="29"/>
    </row>
    <row r="3555" spans="1:12" x14ac:dyDescent="0.2">
      <c r="A3555" s="12"/>
      <c r="B3555" s="15"/>
      <c r="C3555" s="29"/>
      <c r="D3555" s="121"/>
      <c r="E3555" s="29"/>
      <c r="F3555" s="29"/>
      <c r="G3555" s="29"/>
      <c r="H3555" s="29"/>
      <c r="I3555" s="29"/>
      <c r="J3555" s="29"/>
      <c r="K3555" s="29"/>
      <c r="L3555" s="29"/>
    </row>
    <row r="3556" spans="1:12" x14ac:dyDescent="0.2">
      <c r="A3556" s="12"/>
      <c r="B3556" s="15"/>
      <c r="C3556" s="29"/>
      <c r="D3556" s="121"/>
      <c r="E3556" s="29"/>
      <c r="F3556" s="29"/>
      <c r="G3556" s="29"/>
      <c r="H3556" s="29"/>
      <c r="I3556" s="29"/>
      <c r="J3556" s="29"/>
      <c r="K3556" s="29"/>
      <c r="L3556" s="29"/>
    </row>
    <row r="3557" spans="1:12" x14ac:dyDescent="0.2">
      <c r="A3557" s="12"/>
      <c r="B3557" s="15"/>
      <c r="C3557" s="29"/>
      <c r="D3557" s="121"/>
      <c r="E3557" s="29"/>
      <c r="F3557" s="29"/>
      <c r="G3557" s="29"/>
      <c r="H3557" s="29"/>
      <c r="I3557" s="29"/>
      <c r="J3557" s="29"/>
      <c r="K3557" s="29"/>
      <c r="L3557" s="29"/>
    </row>
    <row r="3558" spans="1:12" x14ac:dyDescent="0.2">
      <c r="A3558" s="12"/>
      <c r="B3558" s="15"/>
      <c r="C3558" s="29"/>
      <c r="D3558" s="121"/>
      <c r="E3558" s="29"/>
      <c r="F3558" s="29"/>
      <c r="G3558" s="29"/>
      <c r="H3558" s="29"/>
      <c r="I3558" s="29"/>
      <c r="J3558" s="29"/>
      <c r="K3558" s="29"/>
      <c r="L3558" s="29"/>
    </row>
    <row r="3559" spans="1:12" x14ac:dyDescent="0.2">
      <c r="A3559" s="12"/>
      <c r="B3559" s="15"/>
      <c r="C3559" s="29"/>
      <c r="D3559" s="121"/>
      <c r="E3559" s="29"/>
      <c r="F3559" s="29"/>
      <c r="G3559" s="29"/>
      <c r="H3559" s="29"/>
      <c r="I3559" s="29"/>
      <c r="J3559" s="29"/>
      <c r="K3559" s="29"/>
      <c r="L3559" s="29"/>
    </row>
    <row r="3560" spans="1:12" x14ac:dyDescent="0.2">
      <c r="A3560" s="12"/>
      <c r="B3560" s="15"/>
      <c r="C3560" s="29"/>
      <c r="D3560" s="121"/>
      <c r="E3560" s="29"/>
      <c r="F3560" s="29"/>
      <c r="G3560" s="29"/>
      <c r="H3560" s="29"/>
      <c r="I3560" s="29"/>
      <c r="J3560" s="29"/>
      <c r="K3560" s="29"/>
      <c r="L3560" s="29"/>
    </row>
    <row r="3561" spans="1:12" x14ac:dyDescent="0.2">
      <c r="A3561" s="12"/>
      <c r="B3561" s="15"/>
      <c r="C3561" s="29"/>
      <c r="D3561" s="121"/>
      <c r="E3561" s="29"/>
      <c r="F3561" s="29"/>
      <c r="G3561" s="29"/>
      <c r="H3561" s="29"/>
      <c r="I3561" s="29"/>
      <c r="J3561" s="29"/>
      <c r="K3561" s="29"/>
      <c r="L3561" s="29"/>
    </row>
    <row r="3562" spans="1:12" x14ac:dyDescent="0.2">
      <c r="A3562" s="12"/>
      <c r="B3562" s="15"/>
      <c r="C3562" s="29"/>
      <c r="D3562" s="121"/>
      <c r="E3562" s="29"/>
      <c r="F3562" s="29"/>
      <c r="G3562" s="29"/>
      <c r="H3562" s="29"/>
      <c r="I3562" s="29"/>
      <c r="J3562" s="29"/>
      <c r="K3562" s="29"/>
      <c r="L3562" s="29"/>
    </row>
    <row r="3563" spans="1:12" x14ac:dyDescent="0.2">
      <c r="A3563" s="12"/>
      <c r="B3563" s="15"/>
      <c r="C3563" s="29"/>
      <c r="D3563" s="121"/>
      <c r="E3563" s="29"/>
      <c r="F3563" s="29"/>
      <c r="G3563" s="29"/>
      <c r="H3563" s="29"/>
      <c r="I3563" s="29"/>
      <c r="J3563" s="29"/>
      <c r="K3563" s="29"/>
      <c r="L3563" s="29"/>
    </row>
    <row r="3564" spans="1:12" x14ac:dyDescent="0.2">
      <c r="A3564" s="12"/>
      <c r="B3564" s="15"/>
      <c r="C3564" s="29"/>
      <c r="D3564" s="121"/>
      <c r="E3564" s="29"/>
      <c r="F3564" s="29"/>
      <c r="G3564" s="29"/>
      <c r="H3564" s="29"/>
      <c r="I3564" s="29"/>
      <c r="J3564" s="29"/>
      <c r="K3564" s="29"/>
      <c r="L3564" s="29"/>
    </row>
    <row r="3565" spans="1:12" x14ac:dyDescent="0.2">
      <c r="A3565" s="12"/>
      <c r="B3565" s="15"/>
      <c r="C3565" s="29"/>
      <c r="D3565" s="121"/>
      <c r="E3565" s="29"/>
      <c r="F3565" s="29"/>
      <c r="G3565" s="29"/>
      <c r="H3565" s="29"/>
      <c r="I3565" s="29"/>
      <c r="J3565" s="29"/>
      <c r="K3565" s="29"/>
      <c r="L3565" s="29"/>
    </row>
    <row r="3566" spans="1:12" x14ac:dyDescent="0.2">
      <c r="A3566" s="12"/>
      <c r="B3566" s="15"/>
      <c r="C3566" s="29"/>
      <c r="D3566" s="121"/>
      <c r="E3566" s="29"/>
      <c r="F3566" s="29"/>
      <c r="G3566" s="29"/>
      <c r="H3566" s="29"/>
      <c r="I3566" s="29"/>
      <c r="J3566" s="29"/>
      <c r="K3566" s="29"/>
      <c r="L3566" s="29"/>
    </row>
    <row r="3567" spans="1:12" x14ac:dyDescent="0.2">
      <c r="A3567" s="12"/>
      <c r="B3567" s="15"/>
      <c r="C3567" s="29"/>
      <c r="D3567" s="121"/>
      <c r="E3567" s="29"/>
      <c r="F3567" s="29"/>
      <c r="G3567" s="29"/>
      <c r="H3567" s="29"/>
      <c r="I3567" s="29"/>
      <c r="J3567" s="29"/>
      <c r="K3567" s="29"/>
      <c r="L3567" s="29"/>
    </row>
    <row r="3568" spans="1:12" x14ac:dyDescent="0.2">
      <c r="A3568" s="12"/>
      <c r="B3568" s="15"/>
      <c r="C3568" s="29"/>
      <c r="D3568" s="121"/>
      <c r="E3568" s="29"/>
      <c r="F3568" s="29"/>
      <c r="G3568" s="29"/>
      <c r="H3568" s="29"/>
      <c r="I3568" s="29"/>
      <c r="J3568" s="29"/>
      <c r="K3568" s="29"/>
      <c r="L3568" s="29"/>
    </row>
    <row r="3569" spans="1:12" x14ac:dyDescent="0.2">
      <c r="A3569" s="12"/>
      <c r="B3569" s="15"/>
      <c r="C3569" s="29"/>
      <c r="D3569" s="121"/>
      <c r="E3569" s="29"/>
      <c r="F3569" s="29"/>
      <c r="G3569" s="29"/>
      <c r="H3569" s="29"/>
      <c r="I3569" s="29"/>
      <c r="J3569" s="29"/>
      <c r="K3569" s="29"/>
      <c r="L3569" s="29"/>
    </row>
    <row r="3570" spans="1:12" x14ac:dyDescent="0.2">
      <c r="A3570" s="12"/>
      <c r="B3570" s="15"/>
      <c r="C3570" s="29"/>
      <c r="D3570" s="121"/>
      <c r="E3570" s="29"/>
      <c r="F3570" s="29"/>
      <c r="G3570" s="29"/>
      <c r="H3570" s="29"/>
      <c r="I3570" s="29"/>
      <c r="J3570" s="29"/>
      <c r="K3570" s="29"/>
      <c r="L3570" s="29"/>
    </row>
    <row r="3571" spans="1:12" x14ac:dyDescent="0.2">
      <c r="A3571" s="12"/>
      <c r="B3571" s="15"/>
      <c r="C3571" s="29"/>
      <c r="D3571" s="121"/>
      <c r="E3571" s="29"/>
      <c r="F3571" s="29"/>
      <c r="G3571" s="29"/>
      <c r="H3571" s="29"/>
      <c r="I3571" s="29"/>
      <c r="J3571" s="29"/>
      <c r="K3571" s="29"/>
      <c r="L3571" s="29"/>
    </row>
    <row r="3572" spans="1:12" x14ac:dyDescent="0.2">
      <c r="A3572" s="12"/>
      <c r="B3572" s="15"/>
      <c r="C3572" s="29"/>
      <c r="D3572" s="121"/>
      <c r="E3572" s="29"/>
      <c r="F3572" s="29"/>
      <c r="G3572" s="29"/>
      <c r="H3572" s="29"/>
      <c r="I3572" s="29"/>
      <c r="J3572" s="29"/>
      <c r="K3572" s="29"/>
      <c r="L3572" s="29"/>
    </row>
    <row r="3573" spans="1:12" x14ac:dyDescent="0.2">
      <c r="A3573" s="12"/>
      <c r="B3573" s="15"/>
      <c r="C3573" s="29"/>
      <c r="D3573" s="121"/>
      <c r="E3573" s="29"/>
      <c r="F3573" s="29"/>
      <c r="G3573" s="29"/>
      <c r="H3573" s="29"/>
      <c r="I3573" s="29"/>
      <c r="J3573" s="29"/>
      <c r="K3573" s="29"/>
      <c r="L3573" s="29"/>
    </row>
    <row r="3574" spans="1:12" x14ac:dyDescent="0.2">
      <c r="A3574" s="12"/>
      <c r="B3574" s="15"/>
      <c r="C3574" s="29"/>
      <c r="D3574" s="121"/>
      <c r="E3574" s="29"/>
      <c r="F3574" s="29"/>
      <c r="G3574" s="29"/>
      <c r="H3574" s="29"/>
      <c r="I3574" s="29"/>
      <c r="J3574" s="29"/>
      <c r="K3574" s="29"/>
      <c r="L3574" s="29"/>
    </row>
    <row r="3575" spans="1:12" x14ac:dyDescent="0.2">
      <c r="A3575" s="12"/>
      <c r="B3575" s="15"/>
      <c r="C3575" s="29"/>
      <c r="D3575" s="121"/>
      <c r="E3575" s="29"/>
      <c r="F3575" s="29"/>
      <c r="G3575" s="29"/>
      <c r="H3575" s="29"/>
      <c r="I3575" s="29"/>
      <c r="J3575" s="29"/>
      <c r="K3575" s="29"/>
      <c r="L3575" s="29"/>
    </row>
    <row r="3576" spans="1:12" x14ac:dyDescent="0.2">
      <c r="A3576" s="12"/>
      <c r="B3576" s="15"/>
      <c r="C3576" s="29"/>
      <c r="D3576" s="121"/>
      <c r="E3576" s="29"/>
      <c r="F3576" s="29"/>
      <c r="G3576" s="29"/>
      <c r="H3576" s="29"/>
      <c r="I3576" s="29"/>
      <c r="J3576" s="29"/>
      <c r="K3576" s="29"/>
      <c r="L3576" s="29"/>
    </row>
    <row r="3577" spans="1:12" x14ac:dyDescent="0.2">
      <c r="A3577" s="12"/>
      <c r="B3577" s="15"/>
      <c r="C3577" s="29"/>
      <c r="D3577" s="121"/>
      <c r="E3577" s="29"/>
      <c r="F3577" s="29"/>
      <c r="G3577" s="29"/>
      <c r="H3577" s="29"/>
      <c r="I3577" s="29"/>
      <c r="J3577" s="29"/>
      <c r="K3577" s="29"/>
      <c r="L3577" s="29"/>
    </row>
    <row r="3578" spans="1:12" x14ac:dyDescent="0.2">
      <c r="A3578" s="12"/>
      <c r="B3578" s="15"/>
      <c r="C3578" s="29"/>
      <c r="D3578" s="121"/>
      <c r="E3578" s="29"/>
      <c r="F3578" s="29"/>
      <c r="G3578" s="29"/>
      <c r="H3578" s="29"/>
      <c r="I3578" s="29"/>
      <c r="J3578" s="29"/>
      <c r="K3578" s="29"/>
      <c r="L3578" s="29"/>
    </row>
    <row r="3579" spans="1:12" x14ac:dyDescent="0.2">
      <c r="A3579" s="12"/>
      <c r="B3579" s="15"/>
      <c r="C3579" s="29"/>
      <c r="D3579" s="121"/>
      <c r="E3579" s="29"/>
      <c r="F3579" s="29"/>
      <c r="G3579" s="29"/>
      <c r="H3579" s="29"/>
      <c r="I3579" s="29"/>
      <c r="J3579" s="29"/>
      <c r="K3579" s="29"/>
      <c r="L3579" s="29"/>
    </row>
    <row r="3580" spans="1:12" x14ac:dyDescent="0.2">
      <c r="A3580" s="12"/>
      <c r="B3580" s="15"/>
      <c r="C3580" s="29"/>
      <c r="D3580" s="121"/>
      <c r="E3580" s="29"/>
      <c r="F3580" s="29"/>
      <c r="G3580" s="29"/>
      <c r="H3580" s="29"/>
      <c r="I3580" s="29"/>
      <c r="J3580" s="29"/>
      <c r="K3580" s="29"/>
      <c r="L3580" s="29"/>
    </row>
    <row r="3581" spans="1:12" x14ac:dyDescent="0.2">
      <c r="A3581" s="12"/>
      <c r="B3581" s="15"/>
      <c r="C3581" s="29"/>
      <c r="D3581" s="121"/>
      <c r="E3581" s="29"/>
      <c r="F3581" s="29"/>
      <c r="G3581" s="29"/>
      <c r="H3581" s="29"/>
      <c r="I3581" s="29"/>
      <c r="J3581" s="29"/>
      <c r="K3581" s="29"/>
      <c r="L3581" s="29"/>
    </row>
    <row r="3582" spans="1:12" x14ac:dyDescent="0.2">
      <c r="A3582" s="12"/>
      <c r="B3582" s="15"/>
      <c r="C3582" s="29"/>
      <c r="D3582" s="121"/>
      <c r="E3582" s="29"/>
      <c r="F3582" s="29"/>
      <c r="G3582" s="29"/>
      <c r="H3582" s="29"/>
      <c r="I3582" s="29"/>
      <c r="J3582" s="29"/>
      <c r="K3582" s="29"/>
      <c r="L3582" s="29"/>
    </row>
    <row r="3583" spans="1:12" x14ac:dyDescent="0.2">
      <c r="A3583" s="12"/>
      <c r="B3583" s="15"/>
      <c r="C3583" s="29"/>
      <c r="D3583" s="121"/>
      <c r="E3583" s="29"/>
      <c r="F3583" s="29"/>
      <c r="G3583" s="29"/>
      <c r="H3583" s="29"/>
      <c r="I3583" s="29"/>
      <c r="J3583" s="29"/>
      <c r="K3583" s="29"/>
      <c r="L3583" s="29"/>
    </row>
    <row r="3584" spans="1:12" x14ac:dyDescent="0.2">
      <c r="A3584" s="12"/>
      <c r="B3584" s="15"/>
      <c r="C3584" s="29"/>
      <c r="D3584" s="121"/>
      <c r="E3584" s="29"/>
      <c r="F3584" s="29"/>
      <c r="G3584" s="29"/>
      <c r="H3584" s="29"/>
      <c r="I3584" s="29"/>
      <c r="J3584" s="29"/>
      <c r="K3584" s="29"/>
      <c r="L3584" s="29"/>
    </row>
    <row r="3585" spans="1:12" x14ac:dyDescent="0.2">
      <c r="A3585" s="12"/>
      <c r="B3585" s="15"/>
      <c r="C3585" s="29"/>
      <c r="D3585" s="121"/>
      <c r="E3585" s="29"/>
      <c r="F3585" s="29"/>
      <c r="G3585" s="29"/>
      <c r="H3585" s="29"/>
      <c r="I3585" s="29"/>
      <c r="J3585" s="29"/>
      <c r="K3585" s="29"/>
      <c r="L3585" s="29"/>
    </row>
    <row r="3586" spans="1:12" x14ac:dyDescent="0.2">
      <c r="A3586" s="12"/>
      <c r="B3586" s="15"/>
      <c r="C3586" s="29"/>
      <c r="D3586" s="121"/>
      <c r="E3586" s="29"/>
      <c r="F3586" s="29"/>
      <c r="G3586" s="29"/>
      <c r="H3586" s="29"/>
      <c r="I3586" s="29"/>
      <c r="J3586" s="29"/>
      <c r="K3586" s="29"/>
      <c r="L3586" s="29"/>
    </row>
    <row r="3587" spans="1:12" x14ac:dyDescent="0.2">
      <c r="A3587" s="12"/>
      <c r="B3587" s="15"/>
      <c r="C3587" s="29"/>
      <c r="D3587" s="121"/>
      <c r="E3587" s="29"/>
      <c r="F3587" s="29"/>
      <c r="G3587" s="29"/>
      <c r="H3587" s="29"/>
      <c r="I3587" s="29"/>
      <c r="J3587" s="29"/>
      <c r="K3587" s="29"/>
      <c r="L3587" s="29"/>
    </row>
    <row r="3588" spans="1:12" x14ac:dyDescent="0.2">
      <c r="A3588" s="12"/>
      <c r="B3588" s="15"/>
      <c r="C3588" s="29"/>
      <c r="D3588" s="121"/>
      <c r="E3588" s="29"/>
      <c r="F3588" s="29"/>
      <c r="G3588" s="29"/>
      <c r="H3588" s="29"/>
      <c r="I3588" s="29"/>
      <c r="J3588" s="29"/>
      <c r="K3588" s="29"/>
      <c r="L3588" s="29"/>
    </row>
    <row r="3589" spans="1:12" x14ac:dyDescent="0.2">
      <c r="A3589" s="12"/>
      <c r="B3589" s="15"/>
      <c r="C3589" s="29"/>
      <c r="D3589" s="121"/>
      <c r="E3589" s="29"/>
      <c r="F3589" s="29"/>
      <c r="G3589" s="29"/>
      <c r="H3589" s="29"/>
      <c r="I3589" s="29"/>
      <c r="J3589" s="29"/>
      <c r="K3589" s="29"/>
      <c r="L3589" s="29"/>
    </row>
    <row r="3590" spans="1:12" x14ac:dyDescent="0.2">
      <c r="A3590" s="12"/>
      <c r="B3590" s="15"/>
      <c r="C3590" s="29"/>
      <c r="D3590" s="121"/>
      <c r="E3590" s="29"/>
      <c r="F3590" s="29"/>
      <c r="G3590" s="29"/>
      <c r="H3590" s="29"/>
      <c r="I3590" s="29"/>
      <c r="J3590" s="29"/>
      <c r="K3590" s="29"/>
      <c r="L3590" s="29"/>
    </row>
    <row r="3591" spans="1:12" x14ac:dyDescent="0.2">
      <c r="A3591" s="12"/>
      <c r="B3591" s="15"/>
      <c r="C3591" s="29"/>
      <c r="D3591" s="121"/>
      <c r="E3591" s="29"/>
      <c r="F3591" s="29"/>
      <c r="G3591" s="29"/>
      <c r="H3591" s="29"/>
      <c r="I3591" s="29"/>
      <c r="J3591" s="29"/>
      <c r="K3591" s="29"/>
      <c r="L3591" s="29"/>
    </row>
    <row r="3592" spans="1:12" x14ac:dyDescent="0.2">
      <c r="A3592" s="12"/>
      <c r="B3592" s="15"/>
      <c r="C3592" s="29"/>
      <c r="D3592" s="121"/>
      <c r="E3592" s="29"/>
      <c r="F3592" s="29"/>
      <c r="G3592" s="29"/>
      <c r="H3592" s="29"/>
      <c r="I3592" s="29"/>
      <c r="J3592" s="29"/>
      <c r="K3592" s="29"/>
      <c r="L3592" s="29"/>
    </row>
    <row r="3593" spans="1:12" x14ac:dyDescent="0.2">
      <c r="A3593" s="12"/>
      <c r="B3593" s="15"/>
      <c r="C3593" s="29"/>
      <c r="D3593" s="121"/>
      <c r="E3593" s="29"/>
      <c r="F3593" s="29"/>
      <c r="G3593" s="29"/>
      <c r="H3593" s="29"/>
      <c r="I3593" s="29"/>
      <c r="J3593" s="29"/>
      <c r="K3593" s="29"/>
      <c r="L3593" s="29"/>
    </row>
    <row r="3594" spans="1:12" x14ac:dyDescent="0.2">
      <c r="A3594" s="12"/>
      <c r="B3594" s="15"/>
      <c r="C3594" s="29"/>
      <c r="D3594" s="121"/>
      <c r="E3594" s="29"/>
      <c r="F3594" s="29"/>
      <c r="G3594" s="29"/>
      <c r="H3594" s="29"/>
      <c r="I3594" s="29"/>
      <c r="J3594" s="29"/>
      <c r="K3594" s="29"/>
      <c r="L3594" s="29"/>
    </row>
    <row r="3595" spans="1:12" x14ac:dyDescent="0.2">
      <c r="A3595" s="12"/>
      <c r="B3595" s="15"/>
      <c r="C3595" s="29"/>
      <c r="D3595" s="121"/>
      <c r="E3595" s="29"/>
      <c r="F3595" s="29"/>
      <c r="G3595" s="29"/>
      <c r="H3595" s="29"/>
      <c r="I3595" s="29"/>
      <c r="J3595" s="29"/>
      <c r="K3595" s="29"/>
      <c r="L3595" s="29"/>
    </row>
    <row r="3596" spans="1:12" x14ac:dyDescent="0.2">
      <c r="A3596" s="12"/>
      <c r="B3596" s="15"/>
      <c r="C3596" s="29"/>
      <c r="D3596" s="121"/>
      <c r="E3596" s="29"/>
      <c r="F3596" s="29"/>
      <c r="G3596" s="29"/>
      <c r="H3596" s="29"/>
      <c r="I3596" s="29"/>
      <c r="J3596" s="29"/>
      <c r="K3596" s="29"/>
      <c r="L3596" s="29"/>
    </row>
    <row r="3597" spans="1:12" x14ac:dyDescent="0.2">
      <c r="A3597" s="12"/>
      <c r="B3597" s="15"/>
      <c r="C3597" s="29"/>
      <c r="D3597" s="121"/>
      <c r="E3597" s="29"/>
      <c r="F3597" s="29"/>
      <c r="G3597" s="29"/>
      <c r="H3597" s="29"/>
      <c r="I3597" s="29"/>
      <c r="J3597" s="29"/>
      <c r="K3597" s="29"/>
      <c r="L3597" s="29"/>
    </row>
    <row r="3598" spans="1:12" x14ac:dyDescent="0.2">
      <c r="A3598" s="12"/>
      <c r="B3598" s="15"/>
      <c r="C3598" s="29"/>
      <c r="D3598" s="121"/>
      <c r="E3598" s="29"/>
      <c r="F3598" s="29"/>
      <c r="G3598" s="29"/>
      <c r="H3598" s="29"/>
      <c r="I3598" s="29"/>
      <c r="J3598" s="29"/>
      <c r="K3598" s="29"/>
      <c r="L3598" s="29"/>
    </row>
    <row r="3599" spans="1:12" x14ac:dyDescent="0.2">
      <c r="A3599" s="12"/>
      <c r="B3599" s="15"/>
      <c r="C3599" s="29"/>
      <c r="D3599" s="121"/>
      <c r="E3599" s="29"/>
      <c r="F3599" s="29"/>
      <c r="G3599" s="29"/>
      <c r="H3599" s="29"/>
      <c r="I3599" s="29"/>
      <c r="J3599" s="29"/>
      <c r="K3599" s="29"/>
      <c r="L3599" s="29"/>
    </row>
    <row r="3600" spans="1:12" x14ac:dyDescent="0.2">
      <c r="A3600" s="12"/>
      <c r="B3600" s="15"/>
      <c r="C3600" s="29"/>
      <c r="D3600" s="121"/>
      <c r="E3600" s="29"/>
      <c r="F3600" s="29"/>
      <c r="G3600" s="29"/>
      <c r="H3600" s="29"/>
      <c r="I3600" s="29"/>
      <c r="J3600" s="29"/>
      <c r="K3600" s="29"/>
      <c r="L3600" s="29"/>
    </row>
    <row r="3601" spans="1:12" x14ac:dyDescent="0.2">
      <c r="A3601" s="12"/>
      <c r="B3601" s="15"/>
      <c r="C3601" s="29"/>
      <c r="D3601" s="121"/>
      <c r="E3601" s="29"/>
      <c r="F3601" s="29"/>
      <c r="G3601" s="29"/>
      <c r="H3601" s="29"/>
      <c r="I3601" s="29"/>
      <c r="J3601" s="29"/>
      <c r="K3601" s="29"/>
      <c r="L3601" s="29"/>
    </row>
    <row r="3602" spans="1:12" x14ac:dyDescent="0.2">
      <c r="A3602" s="12"/>
      <c r="B3602" s="15"/>
      <c r="C3602" s="29"/>
      <c r="D3602" s="121"/>
      <c r="E3602" s="29"/>
      <c r="F3602" s="29"/>
      <c r="G3602" s="29"/>
      <c r="H3602" s="29"/>
      <c r="I3602" s="29"/>
      <c r="J3602" s="29"/>
      <c r="K3602" s="29"/>
      <c r="L3602" s="29"/>
    </row>
    <row r="3603" spans="1:12" x14ac:dyDescent="0.2">
      <c r="A3603" s="12"/>
      <c r="B3603" s="15"/>
      <c r="C3603" s="29"/>
      <c r="D3603" s="121"/>
      <c r="E3603" s="29"/>
      <c r="F3603" s="29"/>
      <c r="G3603" s="29"/>
      <c r="H3603" s="29"/>
      <c r="I3603" s="29"/>
      <c r="J3603" s="29"/>
      <c r="K3603" s="29"/>
      <c r="L3603" s="29"/>
    </row>
    <row r="3604" spans="1:12" x14ac:dyDescent="0.2">
      <c r="A3604" s="12"/>
      <c r="B3604" s="15"/>
      <c r="C3604" s="29"/>
      <c r="D3604" s="121"/>
      <c r="E3604" s="29"/>
      <c r="F3604" s="29"/>
      <c r="G3604" s="29"/>
      <c r="H3604" s="29"/>
      <c r="I3604" s="29"/>
      <c r="J3604" s="29"/>
      <c r="K3604" s="29"/>
      <c r="L3604" s="29"/>
    </row>
    <row r="3605" spans="1:12" x14ac:dyDescent="0.2">
      <c r="A3605" s="12"/>
      <c r="B3605" s="15"/>
      <c r="C3605" s="29"/>
      <c r="D3605" s="121"/>
      <c r="E3605" s="29"/>
      <c r="F3605" s="29"/>
      <c r="G3605" s="29"/>
      <c r="H3605" s="29"/>
      <c r="I3605" s="29"/>
      <c r="J3605" s="29"/>
      <c r="K3605" s="29"/>
      <c r="L3605" s="29"/>
    </row>
    <row r="3606" spans="1:12" x14ac:dyDescent="0.2">
      <c r="A3606" s="12"/>
      <c r="B3606" s="15"/>
      <c r="C3606" s="29"/>
      <c r="D3606" s="121"/>
      <c r="E3606" s="29"/>
      <c r="F3606" s="29"/>
      <c r="G3606" s="29"/>
      <c r="H3606" s="29"/>
      <c r="I3606" s="29"/>
      <c r="J3606" s="29"/>
      <c r="K3606" s="29"/>
      <c r="L3606" s="29"/>
    </row>
    <row r="3607" spans="1:12" x14ac:dyDescent="0.2">
      <c r="A3607" s="12"/>
      <c r="B3607" s="15"/>
      <c r="C3607" s="29"/>
      <c r="D3607" s="121"/>
      <c r="E3607" s="29"/>
      <c r="F3607" s="29"/>
      <c r="G3607" s="29"/>
      <c r="H3607" s="29"/>
      <c r="I3607" s="29"/>
      <c r="J3607" s="29"/>
      <c r="K3607" s="29"/>
      <c r="L3607" s="29"/>
    </row>
    <row r="3608" spans="1:12" x14ac:dyDescent="0.2">
      <c r="A3608" s="12"/>
      <c r="B3608" s="15"/>
      <c r="C3608" s="29"/>
      <c r="D3608" s="121"/>
      <c r="E3608" s="29"/>
      <c r="F3608" s="29"/>
      <c r="G3608" s="29"/>
      <c r="H3608" s="29"/>
      <c r="I3608" s="29"/>
      <c r="J3608" s="29"/>
      <c r="K3608" s="29"/>
      <c r="L3608" s="29"/>
    </row>
    <row r="3609" spans="1:12" x14ac:dyDescent="0.2">
      <c r="A3609" s="12"/>
      <c r="B3609" s="15"/>
      <c r="C3609" s="29"/>
      <c r="D3609" s="121"/>
      <c r="E3609" s="29"/>
      <c r="F3609" s="29"/>
      <c r="G3609" s="29"/>
      <c r="H3609" s="29"/>
      <c r="I3609" s="29"/>
      <c r="J3609" s="29"/>
      <c r="K3609" s="29"/>
      <c r="L3609" s="29"/>
    </row>
    <row r="3610" spans="1:12" x14ac:dyDescent="0.2">
      <c r="A3610" s="12"/>
      <c r="B3610" s="15"/>
      <c r="C3610" s="29"/>
      <c r="D3610" s="121"/>
      <c r="E3610" s="29"/>
      <c r="F3610" s="29"/>
      <c r="G3610" s="29"/>
      <c r="H3610" s="29"/>
      <c r="I3610" s="29"/>
      <c r="J3610" s="29"/>
      <c r="K3610" s="29"/>
      <c r="L3610" s="29"/>
    </row>
    <row r="3611" spans="1:12" x14ac:dyDescent="0.2">
      <c r="A3611" s="12"/>
      <c r="B3611" s="15"/>
      <c r="C3611" s="29"/>
      <c r="D3611" s="121"/>
      <c r="E3611" s="29"/>
      <c r="F3611" s="29"/>
      <c r="G3611" s="29"/>
      <c r="H3611" s="29"/>
      <c r="I3611" s="29"/>
      <c r="J3611" s="29"/>
      <c r="K3611" s="29"/>
      <c r="L3611" s="29"/>
    </row>
    <row r="3612" spans="1:12" x14ac:dyDescent="0.2">
      <c r="A3612" s="12"/>
      <c r="B3612" s="15"/>
      <c r="C3612" s="29"/>
      <c r="D3612" s="121"/>
      <c r="E3612" s="29"/>
      <c r="F3612" s="29"/>
      <c r="G3612" s="29"/>
      <c r="H3612" s="29"/>
      <c r="I3612" s="29"/>
      <c r="J3612" s="29"/>
      <c r="K3612" s="29"/>
      <c r="L3612" s="29"/>
    </row>
    <row r="3613" spans="1:12" x14ac:dyDescent="0.2">
      <c r="A3613" s="12"/>
      <c r="B3613" s="15"/>
      <c r="C3613" s="29"/>
      <c r="D3613" s="121"/>
      <c r="E3613" s="29"/>
      <c r="F3613" s="29"/>
      <c r="G3613" s="29"/>
      <c r="H3613" s="29"/>
      <c r="I3613" s="29"/>
      <c r="J3613" s="29"/>
      <c r="K3613" s="29"/>
      <c r="L3613" s="29"/>
    </row>
    <row r="3614" spans="1:12" x14ac:dyDescent="0.2">
      <c r="A3614" s="12"/>
      <c r="B3614" s="15"/>
      <c r="C3614" s="29"/>
      <c r="D3614" s="121"/>
      <c r="E3614" s="29"/>
      <c r="F3614" s="29"/>
      <c r="G3614" s="29"/>
      <c r="H3614" s="29"/>
      <c r="I3614" s="29"/>
      <c r="J3614" s="29"/>
      <c r="K3614" s="29"/>
      <c r="L3614" s="29"/>
    </row>
    <row r="3615" spans="1:12" x14ac:dyDescent="0.2">
      <c r="A3615" s="12"/>
      <c r="B3615" s="15"/>
      <c r="C3615" s="29"/>
      <c r="D3615" s="121"/>
      <c r="E3615" s="29"/>
      <c r="F3615" s="29"/>
      <c r="G3615" s="29"/>
      <c r="H3615" s="29"/>
      <c r="I3615" s="29"/>
      <c r="J3615" s="29"/>
      <c r="K3615" s="29"/>
      <c r="L3615" s="29"/>
    </row>
    <row r="3616" spans="1:12" x14ac:dyDescent="0.2">
      <c r="A3616" s="12"/>
      <c r="B3616" s="15"/>
      <c r="C3616" s="29"/>
      <c r="D3616" s="121"/>
      <c r="E3616" s="29"/>
      <c r="F3616" s="29"/>
      <c r="G3616" s="29"/>
      <c r="H3616" s="29"/>
      <c r="I3616" s="29"/>
      <c r="J3616" s="29"/>
      <c r="K3616" s="29"/>
      <c r="L3616" s="29"/>
    </row>
    <row r="3617" spans="1:12" x14ac:dyDescent="0.2">
      <c r="A3617" s="12"/>
      <c r="B3617" s="15"/>
      <c r="C3617" s="29"/>
      <c r="D3617" s="121"/>
      <c r="E3617" s="29"/>
      <c r="F3617" s="29"/>
      <c r="G3617" s="29"/>
      <c r="H3617" s="29"/>
      <c r="I3617" s="29"/>
      <c r="J3617" s="29"/>
      <c r="K3617" s="29"/>
      <c r="L3617" s="29"/>
    </row>
    <row r="3618" spans="1:12" x14ac:dyDescent="0.2">
      <c r="A3618" s="12"/>
      <c r="B3618" s="15"/>
      <c r="C3618" s="29"/>
      <c r="D3618" s="121"/>
      <c r="E3618" s="29"/>
      <c r="F3618" s="29"/>
      <c r="G3618" s="29"/>
      <c r="H3618" s="29"/>
      <c r="I3618" s="29"/>
      <c r="J3618" s="29"/>
      <c r="K3618" s="29"/>
      <c r="L3618" s="29"/>
    </row>
    <row r="3619" spans="1:12" x14ac:dyDescent="0.2">
      <c r="A3619" s="12"/>
      <c r="B3619" s="15"/>
      <c r="C3619" s="29"/>
      <c r="D3619" s="121"/>
      <c r="E3619" s="29"/>
      <c r="F3619" s="29"/>
      <c r="G3619" s="29"/>
      <c r="H3619" s="29"/>
      <c r="I3619" s="29"/>
      <c r="J3619" s="29"/>
      <c r="K3619" s="29"/>
      <c r="L3619" s="29"/>
    </row>
    <row r="3620" spans="1:12" x14ac:dyDescent="0.2">
      <c r="A3620" s="12"/>
      <c r="B3620" s="15"/>
      <c r="C3620" s="29"/>
      <c r="D3620" s="121"/>
      <c r="E3620" s="29"/>
      <c r="F3620" s="29"/>
      <c r="G3620" s="29"/>
      <c r="H3620" s="29"/>
      <c r="I3620" s="29"/>
      <c r="J3620" s="29"/>
      <c r="K3620" s="29"/>
      <c r="L3620" s="29"/>
    </row>
    <row r="3621" spans="1:12" x14ac:dyDescent="0.2">
      <c r="A3621" s="12"/>
      <c r="B3621" s="15"/>
      <c r="C3621" s="29"/>
      <c r="D3621" s="121"/>
      <c r="E3621" s="29"/>
      <c r="F3621" s="29"/>
      <c r="G3621" s="29"/>
      <c r="H3621" s="29"/>
      <c r="I3621" s="29"/>
      <c r="J3621" s="29"/>
      <c r="K3621" s="29"/>
      <c r="L3621" s="29"/>
    </row>
    <row r="3622" spans="1:12" x14ac:dyDescent="0.2">
      <c r="A3622" s="12"/>
      <c r="B3622" s="15"/>
      <c r="C3622" s="29"/>
      <c r="D3622" s="121"/>
      <c r="E3622" s="29"/>
      <c r="F3622" s="29"/>
      <c r="G3622" s="29"/>
      <c r="H3622" s="29"/>
      <c r="I3622" s="29"/>
      <c r="J3622" s="29"/>
      <c r="K3622" s="29"/>
      <c r="L3622" s="29"/>
    </row>
    <row r="3623" spans="1:12" x14ac:dyDescent="0.2">
      <c r="A3623" s="12"/>
      <c r="B3623" s="15"/>
      <c r="C3623" s="29"/>
      <c r="D3623" s="121"/>
      <c r="E3623" s="29"/>
      <c r="F3623" s="29"/>
      <c r="G3623" s="29"/>
      <c r="H3623" s="29"/>
      <c r="I3623" s="29"/>
      <c r="J3623" s="29"/>
      <c r="K3623" s="29"/>
      <c r="L3623" s="29"/>
    </row>
    <row r="3624" spans="1:12" x14ac:dyDescent="0.2">
      <c r="A3624" s="12"/>
      <c r="B3624" s="15"/>
      <c r="C3624" s="29"/>
      <c r="D3624" s="121"/>
      <c r="E3624" s="29"/>
      <c r="F3624" s="29"/>
      <c r="G3624" s="29"/>
      <c r="H3624" s="29"/>
      <c r="I3624" s="29"/>
      <c r="J3624" s="29"/>
      <c r="K3624" s="29"/>
      <c r="L3624" s="29"/>
    </row>
    <row r="3625" spans="1:12" x14ac:dyDescent="0.2">
      <c r="A3625" s="12"/>
      <c r="B3625" s="15"/>
      <c r="C3625" s="29"/>
      <c r="D3625" s="121"/>
      <c r="E3625" s="29"/>
      <c r="F3625" s="29"/>
      <c r="G3625" s="29"/>
      <c r="H3625" s="29"/>
      <c r="I3625" s="29"/>
      <c r="J3625" s="29"/>
      <c r="K3625" s="29"/>
      <c r="L3625" s="29"/>
    </row>
    <row r="3626" spans="1:12" x14ac:dyDescent="0.2">
      <c r="A3626" s="12"/>
      <c r="B3626" s="15"/>
      <c r="C3626" s="29"/>
      <c r="D3626" s="121"/>
      <c r="E3626" s="29"/>
      <c r="F3626" s="29"/>
      <c r="G3626" s="29"/>
      <c r="H3626" s="29"/>
      <c r="I3626" s="29"/>
      <c r="J3626" s="29"/>
      <c r="K3626" s="29"/>
      <c r="L3626" s="29"/>
    </row>
    <row r="3627" spans="1:12" x14ac:dyDescent="0.2">
      <c r="A3627" s="12"/>
      <c r="B3627" s="15"/>
      <c r="C3627" s="29"/>
      <c r="D3627" s="121"/>
      <c r="E3627" s="29"/>
      <c r="F3627" s="29"/>
      <c r="G3627" s="29"/>
      <c r="H3627" s="29"/>
      <c r="I3627" s="29"/>
      <c r="J3627" s="29"/>
      <c r="K3627" s="29"/>
      <c r="L3627" s="29"/>
    </row>
    <row r="3628" spans="1:12" x14ac:dyDescent="0.2">
      <c r="A3628" s="12"/>
      <c r="B3628" s="15"/>
      <c r="C3628" s="29"/>
      <c r="D3628" s="121"/>
      <c r="E3628" s="29"/>
      <c r="F3628" s="29"/>
      <c r="G3628" s="29"/>
      <c r="H3628" s="29"/>
      <c r="I3628" s="29"/>
      <c r="J3628" s="29"/>
      <c r="K3628" s="29"/>
      <c r="L3628" s="29"/>
    </row>
    <row r="3629" spans="1:12" x14ac:dyDescent="0.2">
      <c r="A3629" s="12"/>
      <c r="B3629" s="15"/>
      <c r="C3629" s="29"/>
      <c r="D3629" s="121"/>
      <c r="E3629" s="29"/>
      <c r="F3629" s="29"/>
      <c r="G3629" s="29"/>
      <c r="H3629" s="29"/>
      <c r="I3629" s="29"/>
      <c r="J3629" s="29"/>
      <c r="K3629" s="29"/>
      <c r="L3629" s="29"/>
    </row>
    <row r="3630" spans="1:12" x14ac:dyDescent="0.2">
      <c r="A3630" s="12"/>
      <c r="B3630" s="15"/>
      <c r="C3630" s="29"/>
      <c r="D3630" s="121"/>
      <c r="E3630" s="29"/>
      <c r="F3630" s="29"/>
      <c r="G3630" s="29"/>
      <c r="H3630" s="29"/>
      <c r="I3630" s="29"/>
      <c r="J3630" s="29"/>
      <c r="K3630" s="29"/>
      <c r="L3630" s="29"/>
    </row>
    <row r="3631" spans="1:12" x14ac:dyDescent="0.2">
      <c r="A3631" s="12"/>
      <c r="B3631" s="15"/>
      <c r="C3631" s="29"/>
      <c r="D3631" s="121"/>
      <c r="E3631" s="29"/>
      <c r="F3631" s="29"/>
      <c r="G3631" s="29"/>
      <c r="H3631" s="29"/>
      <c r="I3631" s="29"/>
      <c r="J3631" s="29"/>
      <c r="K3631" s="29"/>
      <c r="L3631" s="29"/>
    </row>
    <row r="3632" spans="1:12" x14ac:dyDescent="0.2">
      <c r="A3632" s="12"/>
      <c r="B3632" s="15"/>
      <c r="C3632" s="29"/>
      <c r="D3632" s="121"/>
      <c r="E3632" s="29"/>
      <c r="F3632" s="29"/>
      <c r="G3632" s="29"/>
      <c r="H3632" s="29"/>
      <c r="I3632" s="29"/>
      <c r="J3632" s="29"/>
      <c r="K3632" s="29"/>
      <c r="L3632" s="29"/>
    </row>
    <row r="3633" spans="1:12" x14ac:dyDescent="0.2">
      <c r="A3633" s="12"/>
      <c r="B3633" s="15"/>
      <c r="C3633" s="29"/>
      <c r="D3633" s="121"/>
      <c r="E3633" s="29"/>
      <c r="F3633" s="29"/>
      <c r="G3633" s="29"/>
      <c r="H3633" s="29"/>
      <c r="I3633" s="29"/>
      <c r="J3633" s="29"/>
      <c r="K3633" s="29"/>
      <c r="L3633" s="29"/>
    </row>
    <row r="3634" spans="1:12" x14ac:dyDescent="0.2">
      <c r="A3634" s="12"/>
      <c r="B3634" s="15"/>
      <c r="C3634" s="29"/>
      <c r="D3634" s="121"/>
      <c r="E3634" s="29"/>
      <c r="F3634" s="29"/>
      <c r="G3634" s="29"/>
      <c r="H3634" s="29"/>
      <c r="I3634" s="29"/>
      <c r="J3634" s="29"/>
      <c r="K3634" s="29"/>
      <c r="L3634" s="29"/>
    </row>
    <row r="3635" spans="1:12" x14ac:dyDescent="0.2">
      <c r="A3635" s="12"/>
      <c r="B3635" s="15"/>
      <c r="C3635" s="29"/>
      <c r="D3635" s="121"/>
      <c r="E3635" s="29"/>
      <c r="F3635" s="29"/>
      <c r="G3635" s="29"/>
      <c r="H3635" s="29"/>
      <c r="I3635" s="29"/>
      <c r="J3635" s="29"/>
      <c r="K3635" s="29"/>
      <c r="L3635" s="29"/>
    </row>
    <row r="3636" spans="1:12" x14ac:dyDescent="0.2">
      <c r="A3636" s="12"/>
      <c r="B3636" s="15"/>
      <c r="C3636" s="29"/>
      <c r="D3636" s="121"/>
      <c r="E3636" s="29"/>
      <c r="F3636" s="29"/>
      <c r="G3636" s="29"/>
      <c r="H3636" s="29"/>
      <c r="I3636" s="29"/>
      <c r="J3636" s="29"/>
      <c r="K3636" s="29"/>
      <c r="L3636" s="29"/>
    </row>
    <row r="3637" spans="1:12" x14ac:dyDescent="0.2">
      <c r="A3637" s="12"/>
      <c r="B3637" s="15"/>
      <c r="C3637" s="29"/>
      <c r="D3637" s="121"/>
      <c r="E3637" s="29"/>
      <c r="F3637" s="29"/>
      <c r="G3637" s="29"/>
      <c r="H3637" s="29"/>
      <c r="I3637" s="29"/>
      <c r="J3637" s="29"/>
      <c r="K3637" s="29"/>
      <c r="L3637" s="29"/>
    </row>
    <row r="3638" spans="1:12" x14ac:dyDescent="0.2">
      <c r="A3638" s="12"/>
      <c r="B3638" s="15"/>
      <c r="C3638" s="29"/>
      <c r="D3638" s="121"/>
      <c r="E3638" s="29"/>
      <c r="F3638" s="29"/>
      <c r="G3638" s="29"/>
      <c r="H3638" s="29"/>
      <c r="I3638" s="29"/>
      <c r="J3638" s="29"/>
      <c r="K3638" s="29"/>
      <c r="L3638" s="29"/>
    </row>
    <row r="3639" spans="1:12" x14ac:dyDescent="0.2">
      <c r="A3639" s="12"/>
      <c r="B3639" s="15"/>
      <c r="C3639" s="29"/>
      <c r="D3639" s="121"/>
      <c r="E3639" s="29"/>
      <c r="F3639" s="29"/>
      <c r="G3639" s="29"/>
      <c r="H3639" s="29"/>
      <c r="I3639" s="29"/>
      <c r="J3639" s="29"/>
      <c r="K3639" s="29"/>
      <c r="L3639" s="29"/>
    </row>
    <row r="3640" spans="1:12" x14ac:dyDescent="0.2">
      <c r="A3640" s="12"/>
      <c r="B3640" s="15"/>
      <c r="C3640" s="29"/>
      <c r="D3640" s="121"/>
      <c r="E3640" s="29"/>
      <c r="F3640" s="29"/>
      <c r="G3640" s="29"/>
      <c r="H3640" s="29"/>
      <c r="I3640" s="29"/>
      <c r="J3640" s="29"/>
      <c r="K3640" s="29"/>
      <c r="L3640" s="29"/>
    </row>
    <row r="3641" spans="1:12" x14ac:dyDescent="0.2">
      <c r="A3641" s="12"/>
      <c r="B3641" s="15"/>
      <c r="C3641" s="29"/>
      <c r="D3641" s="121"/>
      <c r="E3641" s="29"/>
      <c r="F3641" s="29"/>
      <c r="G3641" s="29"/>
      <c r="H3641" s="29"/>
      <c r="I3641" s="29"/>
      <c r="J3641" s="29"/>
      <c r="K3641" s="29"/>
      <c r="L3641" s="29"/>
    </row>
    <row r="3642" spans="1:12" x14ac:dyDescent="0.2">
      <c r="A3642" s="12"/>
      <c r="B3642" s="15"/>
      <c r="C3642" s="29"/>
      <c r="D3642" s="121"/>
      <c r="E3642" s="29"/>
      <c r="F3642" s="29"/>
      <c r="G3642" s="29"/>
      <c r="H3642" s="29"/>
      <c r="I3642" s="29"/>
      <c r="J3642" s="29"/>
      <c r="K3642" s="29"/>
      <c r="L3642" s="29"/>
    </row>
    <row r="3643" spans="1:12" x14ac:dyDescent="0.2">
      <c r="A3643" s="12"/>
      <c r="B3643" s="15"/>
      <c r="C3643" s="29"/>
      <c r="D3643" s="121"/>
      <c r="E3643" s="29"/>
      <c r="F3643" s="29"/>
      <c r="G3643" s="29"/>
      <c r="H3643" s="29"/>
      <c r="I3643" s="29"/>
      <c r="J3643" s="29"/>
      <c r="K3643" s="29"/>
      <c r="L3643" s="29"/>
    </row>
    <row r="3644" spans="1:12" x14ac:dyDescent="0.2">
      <c r="A3644" s="12"/>
      <c r="B3644" s="15"/>
      <c r="C3644" s="29"/>
      <c r="D3644" s="121"/>
      <c r="E3644" s="29"/>
      <c r="F3644" s="29"/>
      <c r="G3644" s="29"/>
      <c r="H3644" s="29"/>
      <c r="I3644" s="29"/>
      <c r="J3644" s="29"/>
      <c r="K3644" s="29"/>
      <c r="L3644" s="29"/>
    </row>
    <row r="3645" spans="1:12" x14ac:dyDescent="0.2">
      <c r="A3645" s="12"/>
      <c r="B3645" s="15"/>
      <c r="C3645" s="29"/>
      <c r="D3645" s="121"/>
      <c r="E3645" s="29"/>
      <c r="F3645" s="29"/>
      <c r="G3645" s="29"/>
      <c r="H3645" s="29"/>
      <c r="I3645" s="29"/>
      <c r="J3645" s="29"/>
      <c r="K3645" s="29"/>
      <c r="L3645" s="29"/>
    </row>
    <row r="3646" spans="1:12" x14ac:dyDescent="0.2">
      <c r="A3646" s="12"/>
      <c r="B3646" s="15"/>
      <c r="C3646" s="29"/>
      <c r="D3646" s="121"/>
      <c r="E3646" s="29"/>
      <c r="F3646" s="29"/>
      <c r="G3646" s="29"/>
      <c r="H3646" s="29"/>
      <c r="I3646" s="29"/>
      <c r="J3646" s="29"/>
      <c r="K3646" s="29"/>
      <c r="L3646" s="29"/>
    </row>
    <row r="3647" spans="1:12" x14ac:dyDescent="0.2">
      <c r="A3647" s="12"/>
      <c r="B3647" s="15"/>
      <c r="C3647" s="29"/>
      <c r="D3647" s="121"/>
      <c r="E3647" s="29"/>
      <c r="F3647" s="29"/>
      <c r="G3647" s="29"/>
      <c r="H3647" s="29"/>
      <c r="I3647" s="29"/>
      <c r="J3647" s="29"/>
      <c r="K3647" s="29"/>
      <c r="L3647" s="29"/>
    </row>
    <row r="3648" spans="1:12" x14ac:dyDescent="0.2">
      <c r="A3648" s="12"/>
      <c r="B3648" s="15"/>
      <c r="C3648" s="29"/>
      <c r="D3648" s="121"/>
      <c r="E3648" s="29"/>
      <c r="F3648" s="29"/>
      <c r="G3648" s="29"/>
      <c r="H3648" s="29"/>
      <c r="I3648" s="29"/>
      <c r="J3648" s="29"/>
      <c r="K3648" s="29"/>
      <c r="L3648" s="29"/>
    </row>
    <row r="3649" spans="1:12" x14ac:dyDescent="0.2">
      <c r="A3649" s="12"/>
      <c r="B3649" s="15"/>
      <c r="C3649" s="29"/>
      <c r="D3649" s="121"/>
      <c r="E3649" s="29"/>
      <c r="F3649" s="29"/>
      <c r="G3649" s="29"/>
      <c r="H3649" s="29"/>
      <c r="I3649" s="29"/>
      <c r="J3649" s="29"/>
      <c r="K3649" s="29"/>
      <c r="L3649" s="29"/>
    </row>
    <row r="3650" spans="1:12" x14ac:dyDescent="0.2">
      <c r="A3650" s="12"/>
      <c r="B3650" s="15"/>
      <c r="C3650" s="29"/>
      <c r="D3650" s="121"/>
      <c r="E3650" s="29"/>
      <c r="F3650" s="29"/>
      <c r="G3650" s="29"/>
      <c r="H3650" s="29"/>
      <c r="I3650" s="29"/>
      <c r="J3650" s="29"/>
      <c r="K3650" s="29"/>
      <c r="L3650" s="29"/>
    </row>
    <row r="3651" spans="1:12" x14ac:dyDescent="0.2">
      <c r="A3651" s="12"/>
      <c r="B3651" s="15"/>
      <c r="C3651" s="29"/>
      <c r="D3651" s="121"/>
      <c r="E3651" s="29"/>
      <c r="F3651" s="29"/>
      <c r="G3651" s="29"/>
      <c r="H3651" s="29"/>
      <c r="I3651" s="29"/>
      <c r="J3651" s="29"/>
      <c r="K3651" s="29"/>
      <c r="L3651" s="29"/>
    </row>
    <row r="3652" spans="1:12" x14ac:dyDescent="0.2">
      <c r="A3652" s="12"/>
      <c r="B3652" s="15"/>
      <c r="C3652" s="29"/>
      <c r="D3652" s="121"/>
      <c r="E3652" s="29"/>
      <c r="F3652" s="29"/>
      <c r="G3652" s="29"/>
      <c r="H3652" s="29"/>
      <c r="I3652" s="29"/>
      <c r="J3652" s="29"/>
      <c r="K3652" s="29"/>
      <c r="L3652" s="29"/>
    </row>
    <row r="3653" spans="1:12" x14ac:dyDescent="0.2">
      <c r="A3653" s="12"/>
      <c r="B3653" s="15"/>
      <c r="C3653" s="29"/>
      <c r="D3653" s="121"/>
      <c r="E3653" s="29"/>
      <c r="F3653" s="29"/>
      <c r="G3653" s="29"/>
      <c r="H3653" s="29"/>
      <c r="I3653" s="29"/>
      <c r="J3653" s="29"/>
      <c r="K3653" s="29"/>
      <c r="L3653" s="29"/>
    </row>
    <row r="3654" spans="1:12" x14ac:dyDescent="0.2">
      <c r="A3654" s="12"/>
      <c r="B3654" s="15"/>
      <c r="C3654" s="29"/>
      <c r="D3654" s="121"/>
      <c r="E3654" s="29"/>
      <c r="F3654" s="29"/>
      <c r="G3654" s="29"/>
      <c r="H3654" s="29"/>
      <c r="I3654" s="29"/>
      <c r="J3654" s="29"/>
      <c r="K3654" s="29"/>
      <c r="L3654" s="29"/>
    </row>
    <row r="3655" spans="1:12" x14ac:dyDescent="0.2">
      <c r="A3655" s="12"/>
      <c r="B3655" s="15"/>
      <c r="C3655" s="29"/>
      <c r="D3655" s="121"/>
      <c r="E3655" s="29"/>
      <c r="F3655" s="29"/>
      <c r="G3655" s="29"/>
      <c r="H3655" s="29"/>
      <c r="I3655" s="29"/>
      <c r="J3655" s="29"/>
      <c r="K3655" s="29"/>
      <c r="L3655" s="29"/>
    </row>
    <row r="3656" spans="1:12" x14ac:dyDescent="0.2">
      <c r="A3656" s="12"/>
      <c r="B3656" s="15"/>
      <c r="C3656" s="29"/>
      <c r="D3656" s="121"/>
      <c r="E3656" s="29"/>
      <c r="F3656" s="29"/>
      <c r="G3656" s="29"/>
      <c r="H3656" s="29"/>
      <c r="I3656" s="29"/>
      <c r="J3656" s="29"/>
      <c r="K3656" s="29"/>
      <c r="L3656" s="29"/>
    </row>
    <row r="3657" spans="1:12" x14ac:dyDescent="0.2">
      <c r="A3657" s="12"/>
      <c r="B3657" s="15"/>
      <c r="C3657" s="29"/>
      <c r="D3657" s="121"/>
      <c r="E3657" s="29"/>
      <c r="F3657" s="29"/>
      <c r="G3657" s="29"/>
      <c r="H3657" s="29"/>
      <c r="I3657" s="29"/>
      <c r="J3657" s="29"/>
      <c r="K3657" s="29"/>
      <c r="L3657" s="29"/>
    </row>
    <row r="3658" spans="1:12" x14ac:dyDescent="0.2">
      <c r="A3658" s="12"/>
      <c r="B3658" s="15"/>
      <c r="C3658" s="29"/>
      <c r="D3658" s="121"/>
      <c r="E3658" s="29"/>
      <c r="F3658" s="29"/>
      <c r="G3658" s="29"/>
      <c r="H3658" s="29"/>
      <c r="I3658" s="29"/>
      <c r="J3658" s="29"/>
      <c r="K3658" s="29"/>
      <c r="L3658" s="29"/>
    </row>
    <row r="3659" spans="1:12" x14ac:dyDescent="0.2">
      <c r="A3659" s="12"/>
      <c r="B3659" s="15"/>
      <c r="C3659" s="29"/>
      <c r="D3659" s="121"/>
      <c r="E3659" s="29"/>
      <c r="F3659" s="29"/>
      <c r="G3659" s="29"/>
      <c r="H3659" s="29"/>
      <c r="I3659" s="29"/>
      <c r="J3659" s="29"/>
      <c r="K3659" s="29"/>
      <c r="L3659" s="29"/>
    </row>
    <row r="3660" spans="1:12" x14ac:dyDescent="0.2">
      <c r="A3660" s="12"/>
      <c r="B3660" s="15"/>
      <c r="C3660" s="29"/>
      <c r="D3660" s="121"/>
      <c r="E3660" s="29"/>
      <c r="F3660" s="29"/>
      <c r="G3660" s="29"/>
      <c r="H3660" s="29"/>
      <c r="I3660" s="29"/>
      <c r="J3660" s="29"/>
      <c r="K3660" s="29"/>
      <c r="L3660" s="29"/>
    </row>
    <row r="3661" spans="1:12" x14ac:dyDescent="0.2">
      <c r="A3661" s="12"/>
      <c r="B3661" s="15"/>
      <c r="C3661" s="29"/>
      <c r="D3661" s="121"/>
      <c r="E3661" s="29"/>
      <c r="F3661" s="29"/>
      <c r="G3661" s="29"/>
      <c r="H3661" s="29"/>
      <c r="I3661" s="29"/>
      <c r="J3661" s="29"/>
      <c r="K3661" s="29"/>
      <c r="L3661" s="29"/>
    </row>
    <row r="3662" spans="1:12" x14ac:dyDescent="0.2">
      <c r="A3662" s="12"/>
      <c r="B3662" s="15"/>
      <c r="C3662" s="29"/>
      <c r="D3662" s="121"/>
      <c r="E3662" s="29"/>
      <c r="F3662" s="29"/>
      <c r="G3662" s="29"/>
      <c r="H3662" s="29"/>
      <c r="I3662" s="29"/>
      <c r="J3662" s="29"/>
      <c r="K3662" s="29"/>
      <c r="L3662" s="29"/>
    </row>
    <row r="3663" spans="1:12" x14ac:dyDescent="0.2">
      <c r="A3663" s="12"/>
      <c r="B3663" s="15"/>
      <c r="C3663" s="29"/>
      <c r="D3663" s="121"/>
      <c r="E3663" s="29"/>
      <c r="F3663" s="29"/>
      <c r="G3663" s="29"/>
      <c r="H3663" s="29"/>
      <c r="I3663" s="29"/>
      <c r="J3663" s="29"/>
      <c r="K3663" s="29"/>
      <c r="L3663" s="29"/>
    </row>
    <row r="3664" spans="1:12" x14ac:dyDescent="0.2">
      <c r="A3664" s="12"/>
      <c r="B3664" s="15"/>
      <c r="C3664" s="29"/>
      <c r="D3664" s="121"/>
      <c r="E3664" s="29"/>
      <c r="F3664" s="29"/>
      <c r="G3664" s="29"/>
      <c r="H3664" s="29"/>
      <c r="I3664" s="29"/>
      <c r="J3664" s="29"/>
      <c r="K3664" s="29"/>
      <c r="L3664" s="29"/>
    </row>
    <row r="3665" spans="1:12" x14ac:dyDescent="0.2">
      <c r="A3665" s="12"/>
      <c r="B3665" s="15"/>
      <c r="C3665" s="29"/>
      <c r="D3665" s="121"/>
      <c r="E3665" s="29"/>
      <c r="F3665" s="29"/>
      <c r="G3665" s="29"/>
      <c r="H3665" s="29"/>
      <c r="I3665" s="29"/>
      <c r="J3665" s="29"/>
      <c r="K3665" s="29"/>
      <c r="L3665" s="29"/>
    </row>
    <row r="3666" spans="1:12" x14ac:dyDescent="0.2">
      <c r="A3666" s="12"/>
      <c r="B3666" s="15"/>
      <c r="C3666" s="29"/>
      <c r="D3666" s="121"/>
      <c r="E3666" s="29"/>
      <c r="F3666" s="29"/>
      <c r="G3666" s="29"/>
      <c r="H3666" s="29"/>
      <c r="I3666" s="29"/>
      <c r="J3666" s="29"/>
      <c r="K3666" s="29"/>
      <c r="L3666" s="29"/>
    </row>
    <row r="3667" spans="1:12" x14ac:dyDescent="0.2">
      <c r="A3667" s="12"/>
      <c r="B3667" s="15"/>
      <c r="C3667" s="29"/>
      <c r="D3667" s="121"/>
      <c r="E3667" s="29"/>
      <c r="F3667" s="29"/>
      <c r="G3667" s="29"/>
      <c r="H3667" s="29"/>
      <c r="I3667" s="29"/>
      <c r="J3667" s="29"/>
      <c r="K3667" s="29"/>
      <c r="L3667" s="29"/>
    </row>
    <row r="3668" spans="1:12" x14ac:dyDescent="0.2">
      <c r="A3668" s="12"/>
      <c r="B3668" s="15"/>
      <c r="C3668" s="29"/>
      <c r="D3668" s="121"/>
      <c r="E3668" s="29"/>
      <c r="F3668" s="29"/>
      <c r="G3668" s="29"/>
      <c r="H3668" s="29"/>
      <c r="I3668" s="29"/>
      <c r="J3668" s="29"/>
      <c r="K3668" s="29"/>
      <c r="L3668" s="29"/>
    </row>
    <row r="3669" spans="1:12" x14ac:dyDescent="0.2">
      <c r="A3669" s="12"/>
      <c r="B3669" s="15"/>
      <c r="C3669" s="29"/>
      <c r="D3669" s="121"/>
      <c r="E3669" s="29"/>
      <c r="F3669" s="29"/>
      <c r="G3669" s="29"/>
      <c r="H3669" s="29"/>
      <c r="I3669" s="29"/>
      <c r="J3669" s="29"/>
      <c r="K3669" s="29"/>
      <c r="L3669" s="29"/>
    </row>
    <row r="3670" spans="1:12" x14ac:dyDescent="0.2">
      <c r="A3670" s="12"/>
      <c r="B3670" s="15"/>
      <c r="C3670" s="29"/>
      <c r="D3670" s="121"/>
      <c r="E3670" s="29"/>
      <c r="F3670" s="29"/>
      <c r="G3670" s="29"/>
      <c r="H3670" s="29"/>
      <c r="I3670" s="29"/>
      <c r="J3670" s="29"/>
      <c r="K3670" s="29"/>
      <c r="L3670" s="29"/>
    </row>
    <row r="3671" spans="1:12" x14ac:dyDescent="0.2">
      <c r="A3671" s="12"/>
      <c r="B3671" s="15"/>
      <c r="C3671" s="29"/>
      <c r="D3671" s="121"/>
      <c r="E3671" s="29"/>
      <c r="F3671" s="29"/>
      <c r="G3671" s="29"/>
      <c r="H3671" s="29"/>
      <c r="I3671" s="29"/>
      <c r="J3671" s="29"/>
      <c r="K3671" s="29"/>
      <c r="L3671" s="29"/>
    </row>
    <row r="3672" spans="1:12" x14ac:dyDescent="0.2">
      <c r="A3672" s="12"/>
      <c r="B3672" s="15"/>
      <c r="C3672" s="29"/>
      <c r="D3672" s="121"/>
      <c r="E3672" s="29"/>
      <c r="F3672" s="29"/>
      <c r="G3672" s="29"/>
      <c r="H3672" s="29"/>
      <c r="I3672" s="29"/>
      <c r="J3672" s="29"/>
      <c r="K3672" s="29"/>
      <c r="L3672" s="29"/>
    </row>
    <row r="3673" spans="1:12" x14ac:dyDescent="0.2">
      <c r="A3673" s="12"/>
      <c r="B3673" s="15"/>
      <c r="C3673" s="29"/>
      <c r="D3673" s="121"/>
      <c r="E3673" s="29"/>
      <c r="F3673" s="29"/>
      <c r="G3673" s="29"/>
      <c r="H3673" s="29"/>
      <c r="I3673" s="29"/>
      <c r="J3673" s="29"/>
      <c r="K3673" s="29"/>
      <c r="L3673" s="29"/>
    </row>
    <row r="3674" spans="1:12" x14ac:dyDescent="0.2">
      <c r="A3674" s="12"/>
      <c r="B3674" s="15"/>
      <c r="C3674" s="29"/>
      <c r="D3674" s="121"/>
      <c r="E3674" s="29"/>
      <c r="F3674" s="29"/>
      <c r="G3674" s="29"/>
      <c r="H3674" s="29"/>
      <c r="I3674" s="29"/>
      <c r="J3674" s="29"/>
      <c r="K3674" s="29"/>
      <c r="L3674" s="29"/>
    </row>
    <row r="3675" spans="1:12" x14ac:dyDescent="0.2">
      <c r="A3675" s="12"/>
      <c r="B3675" s="15"/>
      <c r="C3675" s="29"/>
      <c r="D3675" s="121"/>
      <c r="E3675" s="29"/>
      <c r="F3675" s="29"/>
      <c r="G3675" s="29"/>
      <c r="H3675" s="29"/>
      <c r="I3675" s="29"/>
      <c r="J3675" s="29"/>
      <c r="K3675" s="29"/>
      <c r="L3675" s="29"/>
    </row>
    <row r="3676" spans="1:12" x14ac:dyDescent="0.2">
      <c r="A3676" s="12"/>
      <c r="B3676" s="15"/>
      <c r="C3676" s="29"/>
      <c r="D3676" s="121"/>
      <c r="E3676" s="29"/>
      <c r="F3676" s="29"/>
      <c r="G3676" s="29"/>
      <c r="H3676" s="29"/>
      <c r="I3676" s="29"/>
      <c r="J3676" s="29"/>
      <c r="K3676" s="29"/>
      <c r="L3676" s="29"/>
    </row>
    <row r="3677" spans="1:12" x14ac:dyDescent="0.2">
      <c r="A3677" s="12"/>
      <c r="B3677" s="15"/>
      <c r="C3677" s="29"/>
      <c r="D3677" s="121"/>
      <c r="E3677" s="29"/>
      <c r="F3677" s="29"/>
      <c r="G3677" s="29"/>
      <c r="H3677" s="29"/>
      <c r="I3677" s="29"/>
      <c r="J3677" s="29"/>
      <c r="K3677" s="29"/>
      <c r="L3677" s="29"/>
    </row>
    <row r="3678" spans="1:12" x14ac:dyDescent="0.2">
      <c r="A3678" s="12"/>
      <c r="B3678" s="15"/>
      <c r="C3678" s="29"/>
      <c r="D3678" s="121"/>
      <c r="E3678" s="29"/>
      <c r="F3678" s="29"/>
      <c r="G3678" s="29"/>
      <c r="H3678" s="29"/>
      <c r="I3678" s="29"/>
      <c r="J3678" s="29"/>
      <c r="K3678" s="29"/>
      <c r="L3678" s="29"/>
    </row>
    <row r="3679" spans="1:12" x14ac:dyDescent="0.2">
      <c r="A3679" s="12"/>
      <c r="B3679" s="15"/>
      <c r="C3679" s="29"/>
      <c r="D3679" s="121"/>
      <c r="E3679" s="29"/>
      <c r="F3679" s="29"/>
      <c r="G3679" s="29"/>
      <c r="H3679" s="29"/>
      <c r="I3679" s="29"/>
      <c r="J3679" s="29"/>
      <c r="K3679" s="29"/>
      <c r="L3679" s="29"/>
    </row>
    <row r="3680" spans="1:12" x14ac:dyDescent="0.2">
      <c r="A3680" s="12"/>
      <c r="B3680" s="15"/>
      <c r="C3680" s="29"/>
      <c r="D3680" s="121"/>
      <c r="E3680" s="29"/>
      <c r="F3680" s="29"/>
      <c r="G3680" s="29"/>
      <c r="H3680" s="29"/>
      <c r="I3680" s="29"/>
      <c r="J3680" s="29"/>
      <c r="K3680" s="29"/>
      <c r="L3680" s="29"/>
    </row>
    <row r="3681" spans="1:12" x14ac:dyDescent="0.2">
      <c r="A3681" s="12"/>
      <c r="B3681" s="15"/>
      <c r="C3681" s="29"/>
      <c r="D3681" s="121"/>
      <c r="E3681" s="29"/>
      <c r="F3681" s="29"/>
      <c r="G3681" s="29"/>
      <c r="H3681" s="29"/>
      <c r="I3681" s="29"/>
      <c r="J3681" s="29"/>
      <c r="K3681" s="29"/>
      <c r="L3681" s="29"/>
    </row>
    <row r="3682" spans="1:12" x14ac:dyDescent="0.2">
      <c r="A3682" s="12"/>
      <c r="B3682" s="15"/>
      <c r="C3682" s="29"/>
      <c r="D3682" s="121"/>
      <c r="E3682" s="29"/>
      <c r="F3682" s="29"/>
      <c r="G3682" s="29"/>
      <c r="H3682" s="29"/>
      <c r="I3682" s="29"/>
      <c r="J3682" s="29"/>
      <c r="K3682" s="29"/>
      <c r="L3682" s="29"/>
    </row>
    <row r="3683" spans="1:12" x14ac:dyDescent="0.2">
      <c r="A3683" s="12"/>
      <c r="B3683" s="15"/>
      <c r="C3683" s="29"/>
      <c r="D3683" s="121"/>
      <c r="E3683" s="29"/>
      <c r="F3683" s="29"/>
      <c r="G3683" s="29"/>
      <c r="H3683" s="29"/>
      <c r="I3683" s="29"/>
      <c r="J3683" s="29"/>
      <c r="K3683" s="29"/>
      <c r="L3683" s="29"/>
    </row>
    <row r="3684" spans="1:12" x14ac:dyDescent="0.2">
      <c r="A3684" s="12"/>
      <c r="B3684" s="15"/>
      <c r="C3684" s="29"/>
      <c r="D3684" s="121"/>
      <c r="E3684" s="29"/>
      <c r="F3684" s="29"/>
      <c r="G3684" s="29"/>
      <c r="H3684" s="29"/>
      <c r="I3684" s="29"/>
      <c r="J3684" s="29"/>
      <c r="K3684" s="29"/>
      <c r="L3684" s="29"/>
    </row>
    <row r="3685" spans="1:12" x14ac:dyDescent="0.2">
      <c r="A3685" s="12"/>
      <c r="B3685" s="15"/>
      <c r="C3685" s="29"/>
      <c r="D3685" s="121"/>
      <c r="E3685" s="29"/>
      <c r="F3685" s="29"/>
      <c r="G3685" s="29"/>
      <c r="H3685" s="29"/>
      <c r="I3685" s="29"/>
      <c r="J3685" s="29"/>
      <c r="K3685" s="29"/>
      <c r="L3685" s="29"/>
    </row>
    <row r="3686" spans="1:12" x14ac:dyDescent="0.2">
      <c r="A3686" s="12"/>
      <c r="B3686" s="15"/>
      <c r="C3686" s="29"/>
      <c r="D3686" s="121"/>
      <c r="E3686" s="29"/>
      <c r="F3686" s="29"/>
      <c r="G3686" s="29"/>
      <c r="H3686" s="29"/>
      <c r="I3686" s="29"/>
      <c r="J3686" s="29"/>
      <c r="K3686" s="29"/>
      <c r="L3686" s="29"/>
    </row>
    <row r="3687" spans="1:12" x14ac:dyDescent="0.2">
      <c r="A3687" s="12"/>
      <c r="B3687" s="15"/>
      <c r="C3687" s="29"/>
      <c r="D3687" s="121"/>
      <c r="E3687" s="29"/>
      <c r="F3687" s="29"/>
      <c r="G3687" s="29"/>
      <c r="H3687" s="29"/>
      <c r="I3687" s="29"/>
      <c r="J3687" s="29"/>
      <c r="K3687" s="29"/>
      <c r="L3687" s="29"/>
    </row>
    <row r="3688" spans="1:12" x14ac:dyDescent="0.2">
      <c r="A3688" s="12"/>
      <c r="B3688" s="15"/>
      <c r="C3688" s="29"/>
      <c r="D3688" s="121"/>
      <c r="E3688" s="29"/>
      <c r="F3688" s="29"/>
      <c r="G3688" s="29"/>
      <c r="H3688" s="29"/>
      <c r="I3688" s="29"/>
      <c r="J3688" s="29"/>
      <c r="K3688" s="29"/>
      <c r="L3688" s="29"/>
    </row>
    <row r="3689" spans="1:12" x14ac:dyDescent="0.2">
      <c r="A3689" s="12"/>
      <c r="B3689" s="15"/>
      <c r="C3689" s="29"/>
      <c r="D3689" s="121"/>
      <c r="E3689" s="29"/>
      <c r="F3689" s="29"/>
      <c r="G3689" s="29"/>
      <c r="H3689" s="29"/>
      <c r="I3689" s="29"/>
      <c r="J3689" s="29"/>
      <c r="K3689" s="29"/>
      <c r="L3689" s="29"/>
    </row>
    <row r="3690" spans="1:12" x14ac:dyDescent="0.2">
      <c r="A3690" s="12"/>
      <c r="B3690" s="15"/>
      <c r="C3690" s="29"/>
      <c r="D3690" s="121"/>
      <c r="E3690" s="29"/>
      <c r="F3690" s="29"/>
      <c r="G3690" s="29"/>
      <c r="H3690" s="29"/>
      <c r="I3690" s="29"/>
      <c r="J3690" s="29"/>
      <c r="K3690" s="29"/>
      <c r="L3690" s="29"/>
    </row>
    <row r="3691" spans="1:12" x14ac:dyDescent="0.2">
      <c r="A3691" s="12"/>
      <c r="B3691" s="15"/>
      <c r="C3691" s="29"/>
      <c r="D3691" s="121"/>
      <c r="E3691" s="29"/>
      <c r="F3691" s="29"/>
      <c r="G3691" s="29"/>
      <c r="H3691" s="29"/>
      <c r="I3691" s="29"/>
      <c r="J3691" s="29"/>
      <c r="K3691" s="29"/>
      <c r="L3691" s="29"/>
    </row>
    <row r="3692" spans="1:12" x14ac:dyDescent="0.2">
      <c r="A3692" s="12"/>
      <c r="B3692" s="15"/>
      <c r="C3692" s="29"/>
      <c r="D3692" s="121"/>
      <c r="E3692" s="29"/>
      <c r="F3692" s="29"/>
      <c r="G3692" s="29"/>
      <c r="H3692" s="29"/>
      <c r="I3692" s="29"/>
      <c r="J3692" s="29"/>
      <c r="K3692" s="29"/>
      <c r="L3692" s="29"/>
    </row>
    <row r="3693" spans="1:12" x14ac:dyDescent="0.2">
      <c r="A3693" s="12"/>
      <c r="B3693" s="15"/>
      <c r="C3693" s="29"/>
      <c r="D3693" s="121"/>
      <c r="E3693" s="29"/>
      <c r="F3693" s="29"/>
      <c r="G3693" s="29"/>
      <c r="H3693" s="29"/>
      <c r="I3693" s="29"/>
      <c r="J3693" s="29"/>
      <c r="K3693" s="29"/>
      <c r="L3693" s="29"/>
    </row>
    <row r="3694" spans="1:12" x14ac:dyDescent="0.2">
      <c r="A3694" s="12"/>
      <c r="B3694" s="15"/>
      <c r="C3694" s="29"/>
      <c r="D3694" s="121"/>
      <c r="E3694" s="29"/>
      <c r="F3694" s="29"/>
      <c r="G3694" s="29"/>
      <c r="H3694" s="29"/>
      <c r="I3694" s="29"/>
      <c r="J3694" s="29"/>
      <c r="K3694" s="29"/>
      <c r="L3694" s="29"/>
    </row>
    <row r="3695" spans="1:12" x14ac:dyDescent="0.2">
      <c r="A3695" s="12"/>
      <c r="B3695" s="15"/>
      <c r="C3695" s="29"/>
      <c r="D3695" s="121"/>
      <c r="E3695" s="29"/>
      <c r="F3695" s="29"/>
      <c r="G3695" s="29"/>
      <c r="H3695" s="29"/>
      <c r="I3695" s="29"/>
      <c r="J3695" s="29"/>
      <c r="K3695" s="29"/>
      <c r="L3695" s="29"/>
    </row>
    <row r="3696" spans="1:12" x14ac:dyDescent="0.2">
      <c r="A3696" s="12"/>
      <c r="B3696" s="15"/>
      <c r="C3696" s="29"/>
      <c r="D3696" s="121"/>
      <c r="E3696" s="29"/>
      <c r="F3696" s="29"/>
      <c r="G3696" s="29"/>
      <c r="H3696" s="29"/>
      <c r="I3696" s="29"/>
      <c r="J3696" s="29"/>
      <c r="K3696" s="29"/>
      <c r="L3696" s="29"/>
    </row>
    <row r="3697" spans="1:12" x14ac:dyDescent="0.2">
      <c r="A3697" s="12"/>
      <c r="B3697" s="15"/>
      <c r="C3697" s="29"/>
      <c r="D3697" s="121"/>
      <c r="E3697" s="29"/>
      <c r="F3697" s="29"/>
      <c r="G3697" s="29"/>
      <c r="H3697" s="29"/>
      <c r="I3697" s="29"/>
      <c r="J3697" s="29"/>
      <c r="K3697" s="29"/>
      <c r="L3697" s="29"/>
    </row>
    <row r="3698" spans="1:12" x14ac:dyDescent="0.2">
      <c r="A3698" s="12"/>
      <c r="B3698" s="15"/>
      <c r="C3698" s="29"/>
      <c r="D3698" s="121"/>
      <c r="E3698" s="29"/>
      <c r="F3698" s="29"/>
      <c r="G3698" s="29"/>
      <c r="H3698" s="29"/>
      <c r="I3698" s="29"/>
      <c r="J3698" s="29"/>
      <c r="K3698" s="29"/>
      <c r="L3698" s="29"/>
    </row>
    <row r="3699" spans="1:12" x14ac:dyDescent="0.2">
      <c r="A3699" s="12"/>
      <c r="B3699" s="15"/>
      <c r="C3699" s="29"/>
      <c r="D3699" s="121"/>
      <c r="E3699" s="29"/>
      <c r="F3699" s="29"/>
      <c r="G3699" s="29"/>
      <c r="H3699" s="29"/>
      <c r="I3699" s="29"/>
      <c r="J3699" s="29"/>
      <c r="K3699" s="29"/>
      <c r="L3699" s="29"/>
    </row>
    <row r="3700" spans="1:12" x14ac:dyDescent="0.2">
      <c r="A3700" s="12"/>
      <c r="B3700" s="15"/>
      <c r="C3700" s="29"/>
      <c r="D3700" s="121"/>
      <c r="E3700" s="29"/>
      <c r="F3700" s="29"/>
      <c r="G3700" s="29"/>
      <c r="H3700" s="29"/>
      <c r="I3700" s="29"/>
      <c r="J3700" s="29"/>
      <c r="K3700" s="29"/>
      <c r="L3700" s="29"/>
    </row>
    <row r="3701" spans="1:12" x14ac:dyDescent="0.2">
      <c r="A3701" s="12"/>
      <c r="B3701" s="15"/>
      <c r="C3701" s="29"/>
      <c r="D3701" s="121"/>
      <c r="E3701" s="29"/>
      <c r="F3701" s="29"/>
      <c r="G3701" s="29"/>
      <c r="H3701" s="29"/>
      <c r="I3701" s="29"/>
      <c r="J3701" s="29"/>
      <c r="K3701" s="29"/>
      <c r="L3701" s="29"/>
    </row>
    <row r="3702" spans="1:12" x14ac:dyDescent="0.2">
      <c r="A3702" s="12"/>
      <c r="B3702" s="15"/>
      <c r="C3702" s="29"/>
      <c r="D3702" s="121"/>
      <c r="E3702" s="29"/>
      <c r="F3702" s="29"/>
      <c r="G3702" s="29"/>
      <c r="H3702" s="29"/>
      <c r="I3702" s="29"/>
      <c r="J3702" s="29"/>
      <c r="K3702" s="29"/>
      <c r="L3702" s="29"/>
    </row>
    <row r="3703" spans="1:12" x14ac:dyDescent="0.2">
      <c r="A3703" s="12"/>
      <c r="B3703" s="15"/>
      <c r="C3703" s="29"/>
      <c r="D3703" s="121"/>
      <c r="E3703" s="29"/>
      <c r="F3703" s="29"/>
      <c r="G3703" s="29"/>
      <c r="H3703" s="29"/>
      <c r="I3703" s="29"/>
      <c r="J3703" s="29"/>
      <c r="K3703" s="29"/>
      <c r="L3703" s="29"/>
    </row>
    <row r="3704" spans="1:12" x14ac:dyDescent="0.2">
      <c r="A3704" s="12"/>
      <c r="B3704" s="15"/>
      <c r="C3704" s="29"/>
      <c r="D3704" s="121"/>
      <c r="E3704" s="29"/>
      <c r="F3704" s="29"/>
      <c r="G3704" s="29"/>
      <c r="H3704" s="29"/>
      <c r="I3704" s="29"/>
      <c r="J3704" s="29"/>
      <c r="K3704" s="29"/>
      <c r="L3704" s="29"/>
    </row>
    <row r="3705" spans="1:12" x14ac:dyDescent="0.2">
      <c r="A3705" s="12"/>
      <c r="B3705" s="15"/>
      <c r="C3705" s="29"/>
      <c r="D3705" s="121"/>
      <c r="E3705" s="29"/>
      <c r="F3705" s="29"/>
      <c r="G3705" s="29"/>
      <c r="H3705" s="29"/>
      <c r="I3705" s="29"/>
      <c r="J3705" s="29"/>
      <c r="K3705" s="29"/>
      <c r="L3705" s="29"/>
    </row>
    <row r="3706" spans="1:12" x14ac:dyDescent="0.2">
      <c r="A3706" s="12"/>
      <c r="B3706" s="15"/>
      <c r="C3706" s="29"/>
      <c r="D3706" s="121"/>
      <c r="E3706" s="29"/>
      <c r="F3706" s="29"/>
      <c r="G3706" s="29"/>
      <c r="H3706" s="29"/>
      <c r="I3706" s="29"/>
      <c r="J3706" s="29"/>
      <c r="K3706" s="29"/>
      <c r="L3706" s="29"/>
    </row>
    <row r="3707" spans="1:12" x14ac:dyDescent="0.2">
      <c r="A3707" s="12"/>
      <c r="B3707" s="15"/>
      <c r="C3707" s="29"/>
      <c r="D3707" s="121"/>
      <c r="E3707" s="29"/>
      <c r="F3707" s="29"/>
      <c r="G3707" s="29"/>
      <c r="H3707" s="29"/>
      <c r="I3707" s="29"/>
      <c r="J3707" s="29"/>
      <c r="K3707" s="29"/>
      <c r="L3707" s="29"/>
    </row>
    <row r="3708" spans="1:12" x14ac:dyDescent="0.2">
      <c r="A3708" s="12"/>
      <c r="B3708" s="15"/>
      <c r="C3708" s="29"/>
      <c r="D3708" s="121"/>
      <c r="E3708" s="29"/>
      <c r="F3708" s="29"/>
      <c r="G3708" s="29"/>
      <c r="H3708" s="29"/>
      <c r="I3708" s="29"/>
      <c r="J3708" s="29"/>
      <c r="K3708" s="29"/>
      <c r="L3708" s="29"/>
    </row>
    <row r="3709" spans="1:12" x14ac:dyDescent="0.2">
      <c r="A3709" s="12"/>
      <c r="B3709" s="15"/>
      <c r="C3709" s="29"/>
      <c r="D3709" s="121"/>
      <c r="E3709" s="29"/>
      <c r="F3709" s="29"/>
      <c r="G3709" s="29"/>
      <c r="H3709" s="29"/>
      <c r="I3709" s="29"/>
      <c r="J3709" s="29"/>
      <c r="K3709" s="29"/>
      <c r="L3709" s="29"/>
    </row>
    <row r="3710" spans="1:12" x14ac:dyDescent="0.2">
      <c r="A3710" s="12"/>
      <c r="B3710" s="15"/>
      <c r="C3710" s="29"/>
      <c r="D3710" s="121"/>
      <c r="E3710" s="29"/>
      <c r="F3710" s="29"/>
      <c r="G3710" s="29"/>
      <c r="H3710" s="29"/>
      <c r="I3710" s="29"/>
      <c r="J3710" s="29"/>
      <c r="K3710" s="29"/>
      <c r="L3710" s="29"/>
    </row>
    <row r="3711" spans="1:12" x14ac:dyDescent="0.2">
      <c r="A3711" s="12"/>
      <c r="B3711" s="15"/>
      <c r="C3711" s="29"/>
      <c r="D3711" s="121"/>
      <c r="E3711" s="29"/>
      <c r="F3711" s="29"/>
      <c r="G3711" s="29"/>
      <c r="H3711" s="29"/>
      <c r="I3711" s="29"/>
      <c r="J3711" s="29"/>
      <c r="K3711" s="29"/>
      <c r="L3711" s="29"/>
    </row>
    <row r="3712" spans="1:12" x14ac:dyDescent="0.2">
      <c r="A3712" s="12"/>
      <c r="B3712" s="15"/>
      <c r="C3712" s="29"/>
      <c r="D3712" s="121"/>
      <c r="E3712" s="29"/>
      <c r="F3712" s="29"/>
      <c r="G3712" s="29"/>
      <c r="H3712" s="29"/>
      <c r="I3712" s="29"/>
      <c r="J3712" s="29"/>
      <c r="K3712" s="29"/>
      <c r="L3712" s="29"/>
    </row>
    <row r="3713" spans="1:12" x14ac:dyDescent="0.2">
      <c r="A3713" s="12"/>
      <c r="B3713" s="15"/>
      <c r="C3713" s="29"/>
      <c r="D3713" s="121"/>
      <c r="E3713" s="29"/>
      <c r="F3713" s="29"/>
      <c r="G3713" s="29"/>
      <c r="H3713" s="29"/>
      <c r="I3713" s="29"/>
      <c r="J3713" s="29"/>
      <c r="K3713" s="29"/>
      <c r="L3713" s="29"/>
    </row>
    <row r="3714" spans="1:12" x14ac:dyDescent="0.2">
      <c r="A3714" s="12"/>
      <c r="B3714" s="15"/>
      <c r="C3714" s="29"/>
      <c r="D3714" s="121"/>
      <c r="E3714" s="29"/>
      <c r="F3714" s="29"/>
      <c r="G3714" s="29"/>
      <c r="H3714" s="29"/>
      <c r="I3714" s="29"/>
      <c r="J3714" s="29"/>
      <c r="K3714" s="29"/>
      <c r="L3714" s="29"/>
    </row>
    <row r="3715" spans="1:12" x14ac:dyDescent="0.2">
      <c r="A3715" s="12"/>
      <c r="B3715" s="15"/>
      <c r="C3715" s="29"/>
      <c r="D3715" s="121"/>
      <c r="E3715" s="29"/>
      <c r="F3715" s="29"/>
      <c r="G3715" s="29"/>
      <c r="H3715" s="29"/>
      <c r="I3715" s="29"/>
      <c r="J3715" s="29"/>
      <c r="K3715" s="29"/>
      <c r="L3715" s="29"/>
    </row>
    <row r="3716" spans="1:12" x14ac:dyDescent="0.2">
      <c r="A3716" s="12"/>
      <c r="B3716" s="15"/>
      <c r="C3716" s="29"/>
      <c r="D3716" s="121"/>
      <c r="E3716" s="29"/>
      <c r="F3716" s="29"/>
      <c r="G3716" s="29"/>
      <c r="H3716" s="29"/>
      <c r="I3716" s="29"/>
      <c r="J3716" s="29"/>
      <c r="K3716" s="29"/>
      <c r="L3716" s="29"/>
    </row>
    <row r="3717" spans="1:12" x14ac:dyDescent="0.2">
      <c r="A3717" s="12"/>
      <c r="B3717" s="15"/>
      <c r="C3717" s="29"/>
      <c r="D3717" s="121"/>
      <c r="E3717" s="29"/>
      <c r="F3717" s="29"/>
      <c r="G3717" s="29"/>
      <c r="H3717" s="29"/>
      <c r="I3717" s="29"/>
      <c r="J3717" s="29"/>
      <c r="K3717" s="29"/>
      <c r="L3717" s="29"/>
    </row>
    <row r="3718" spans="1:12" x14ac:dyDescent="0.2">
      <c r="A3718" s="12"/>
      <c r="B3718" s="15"/>
      <c r="C3718" s="29"/>
      <c r="D3718" s="121"/>
      <c r="E3718" s="29"/>
      <c r="F3718" s="29"/>
      <c r="G3718" s="29"/>
      <c r="H3718" s="29"/>
      <c r="I3718" s="29"/>
      <c r="J3718" s="29"/>
      <c r="K3718" s="29"/>
      <c r="L3718" s="29"/>
    </row>
    <row r="3719" spans="1:12" x14ac:dyDescent="0.2">
      <c r="A3719" s="12"/>
      <c r="B3719" s="15"/>
      <c r="C3719" s="29"/>
      <c r="D3719" s="121"/>
      <c r="E3719" s="29"/>
      <c r="F3719" s="29"/>
      <c r="G3719" s="29"/>
      <c r="H3719" s="29"/>
      <c r="I3719" s="29"/>
      <c r="J3719" s="29"/>
      <c r="K3719" s="29"/>
      <c r="L3719" s="29"/>
    </row>
    <row r="3720" spans="1:12" x14ac:dyDescent="0.2">
      <c r="A3720" s="12"/>
      <c r="B3720" s="15"/>
      <c r="C3720" s="29"/>
      <c r="D3720" s="121"/>
      <c r="E3720" s="29"/>
      <c r="F3720" s="29"/>
      <c r="G3720" s="29"/>
      <c r="H3720" s="29"/>
      <c r="I3720" s="29"/>
      <c r="J3720" s="29"/>
      <c r="K3720" s="29"/>
      <c r="L3720" s="29"/>
    </row>
    <row r="3721" spans="1:12" x14ac:dyDescent="0.2">
      <c r="A3721" s="12"/>
      <c r="B3721" s="15"/>
      <c r="C3721" s="29"/>
      <c r="D3721" s="121"/>
      <c r="E3721" s="29"/>
      <c r="F3721" s="29"/>
      <c r="G3721" s="29"/>
      <c r="H3721" s="29"/>
      <c r="I3721" s="29"/>
      <c r="J3721" s="29"/>
      <c r="K3721" s="29"/>
      <c r="L3721" s="29"/>
    </row>
    <row r="3722" spans="1:12" x14ac:dyDescent="0.2">
      <c r="A3722" s="12"/>
      <c r="B3722" s="15"/>
      <c r="C3722" s="29"/>
      <c r="D3722" s="121"/>
      <c r="E3722" s="29"/>
      <c r="F3722" s="29"/>
      <c r="G3722" s="29"/>
      <c r="H3722" s="29"/>
      <c r="I3722" s="29"/>
      <c r="J3722" s="29"/>
      <c r="K3722" s="29"/>
      <c r="L3722" s="29"/>
    </row>
    <row r="3723" spans="1:12" x14ac:dyDescent="0.2">
      <c r="A3723" s="12"/>
      <c r="B3723" s="15"/>
      <c r="C3723" s="29"/>
      <c r="D3723" s="121"/>
      <c r="E3723" s="29"/>
      <c r="F3723" s="29"/>
      <c r="G3723" s="29"/>
      <c r="H3723" s="29"/>
      <c r="I3723" s="29"/>
      <c r="J3723" s="29"/>
      <c r="K3723" s="29"/>
      <c r="L3723" s="29"/>
    </row>
    <row r="3724" spans="1:12" x14ac:dyDescent="0.2">
      <c r="A3724" s="12"/>
      <c r="B3724" s="15"/>
      <c r="C3724" s="29"/>
      <c r="D3724" s="121"/>
      <c r="E3724" s="29"/>
      <c r="F3724" s="29"/>
      <c r="G3724" s="29"/>
      <c r="H3724" s="29"/>
      <c r="I3724" s="29"/>
      <c r="J3724" s="29"/>
      <c r="K3724" s="29"/>
      <c r="L3724" s="29"/>
    </row>
    <row r="3725" spans="1:12" x14ac:dyDescent="0.2">
      <c r="A3725" s="12"/>
      <c r="B3725" s="15"/>
      <c r="C3725" s="29"/>
      <c r="D3725" s="121"/>
      <c r="E3725" s="29"/>
      <c r="F3725" s="29"/>
      <c r="G3725" s="29"/>
      <c r="H3725" s="29"/>
      <c r="I3725" s="29"/>
      <c r="J3725" s="29"/>
      <c r="K3725" s="29"/>
      <c r="L3725" s="29"/>
    </row>
    <row r="3726" spans="1:12" x14ac:dyDescent="0.2">
      <c r="A3726" s="12"/>
      <c r="B3726" s="15"/>
      <c r="C3726" s="29"/>
      <c r="D3726" s="121"/>
      <c r="E3726" s="29"/>
      <c r="F3726" s="29"/>
      <c r="G3726" s="29"/>
      <c r="H3726" s="29"/>
      <c r="I3726" s="29"/>
      <c r="J3726" s="29"/>
      <c r="K3726" s="29"/>
      <c r="L3726" s="29"/>
    </row>
    <row r="3727" spans="1:12" x14ac:dyDescent="0.2">
      <c r="A3727" s="12"/>
      <c r="B3727" s="15"/>
      <c r="C3727" s="29"/>
      <c r="D3727" s="121"/>
      <c r="E3727" s="29"/>
      <c r="F3727" s="29"/>
      <c r="G3727" s="29"/>
      <c r="H3727" s="29"/>
      <c r="I3727" s="29"/>
      <c r="J3727" s="29"/>
      <c r="K3727" s="29"/>
      <c r="L3727" s="29"/>
    </row>
    <row r="3728" spans="1:12" x14ac:dyDescent="0.2">
      <c r="A3728" s="12"/>
      <c r="B3728" s="15"/>
      <c r="C3728" s="29"/>
      <c r="D3728" s="121"/>
      <c r="E3728" s="29"/>
      <c r="F3728" s="29"/>
      <c r="G3728" s="29"/>
      <c r="H3728" s="29"/>
      <c r="I3728" s="29"/>
      <c r="J3728" s="29"/>
      <c r="K3728" s="29"/>
      <c r="L3728" s="29"/>
    </row>
    <row r="3729" spans="1:12" x14ac:dyDescent="0.2">
      <c r="A3729" s="12"/>
      <c r="B3729" s="15"/>
      <c r="C3729" s="29"/>
      <c r="D3729" s="121"/>
      <c r="E3729" s="29"/>
      <c r="F3729" s="29"/>
      <c r="G3729" s="29"/>
      <c r="H3729" s="29"/>
      <c r="I3729" s="29"/>
      <c r="J3729" s="29"/>
      <c r="K3729" s="29"/>
      <c r="L3729" s="29"/>
    </row>
    <row r="3730" spans="1:12" x14ac:dyDescent="0.2">
      <c r="A3730" s="12"/>
      <c r="B3730" s="15"/>
      <c r="C3730" s="29"/>
      <c r="D3730" s="121"/>
      <c r="E3730" s="29"/>
      <c r="F3730" s="29"/>
      <c r="G3730" s="29"/>
      <c r="H3730" s="29"/>
      <c r="I3730" s="29"/>
      <c r="J3730" s="29"/>
      <c r="K3730" s="29"/>
      <c r="L3730" s="29"/>
    </row>
    <row r="3731" spans="1:12" x14ac:dyDescent="0.2">
      <c r="A3731" s="12"/>
      <c r="B3731" s="15"/>
      <c r="C3731" s="29"/>
      <c r="D3731" s="121"/>
      <c r="E3731" s="29"/>
      <c r="F3731" s="29"/>
      <c r="G3731" s="29"/>
      <c r="H3731" s="29"/>
      <c r="I3731" s="29"/>
      <c r="J3731" s="29"/>
      <c r="K3731" s="29"/>
      <c r="L3731" s="29"/>
    </row>
    <row r="3732" spans="1:12" x14ac:dyDescent="0.2">
      <c r="A3732" s="12"/>
      <c r="B3732" s="15"/>
      <c r="C3732" s="29"/>
      <c r="D3732" s="121"/>
      <c r="E3732" s="29"/>
      <c r="F3732" s="29"/>
      <c r="G3732" s="29"/>
      <c r="H3732" s="29"/>
      <c r="I3732" s="29"/>
      <c r="J3732" s="29"/>
      <c r="K3732" s="29"/>
      <c r="L3732" s="29"/>
    </row>
    <row r="3733" spans="1:12" x14ac:dyDescent="0.2">
      <c r="A3733" s="12"/>
      <c r="B3733" s="15"/>
      <c r="C3733" s="29"/>
      <c r="D3733" s="121"/>
      <c r="E3733" s="29"/>
      <c r="F3733" s="29"/>
      <c r="G3733" s="29"/>
      <c r="H3733" s="29"/>
      <c r="I3733" s="29"/>
      <c r="J3733" s="29"/>
      <c r="K3733" s="29"/>
      <c r="L3733" s="29"/>
    </row>
    <row r="3734" spans="1:12" x14ac:dyDescent="0.2">
      <c r="A3734" s="12"/>
      <c r="B3734" s="15"/>
      <c r="C3734" s="29"/>
      <c r="D3734" s="121"/>
      <c r="E3734" s="29"/>
      <c r="F3734" s="29"/>
      <c r="G3734" s="29"/>
      <c r="H3734" s="29"/>
      <c r="I3734" s="29"/>
      <c r="J3734" s="29"/>
      <c r="K3734" s="29"/>
      <c r="L3734" s="29"/>
    </row>
    <row r="3735" spans="1:12" x14ac:dyDescent="0.2">
      <c r="A3735" s="12"/>
      <c r="B3735" s="15"/>
      <c r="C3735" s="29"/>
      <c r="D3735" s="121"/>
      <c r="E3735" s="29"/>
      <c r="F3735" s="29"/>
      <c r="G3735" s="29"/>
      <c r="H3735" s="29"/>
      <c r="I3735" s="29"/>
      <c r="J3735" s="29"/>
      <c r="K3735" s="29"/>
      <c r="L3735" s="29"/>
    </row>
    <row r="3736" spans="1:12" x14ac:dyDescent="0.2">
      <c r="A3736" s="12"/>
      <c r="B3736" s="15"/>
      <c r="C3736" s="29"/>
      <c r="D3736" s="121"/>
      <c r="E3736" s="29"/>
      <c r="F3736" s="29"/>
      <c r="G3736" s="29"/>
      <c r="H3736" s="29"/>
      <c r="I3736" s="29"/>
      <c r="J3736" s="29"/>
      <c r="K3736" s="29"/>
      <c r="L3736" s="29"/>
    </row>
    <row r="3737" spans="1:12" x14ac:dyDescent="0.2">
      <c r="A3737" s="12"/>
      <c r="B3737" s="15"/>
      <c r="C3737" s="29"/>
      <c r="D3737" s="121"/>
      <c r="E3737" s="29"/>
      <c r="F3737" s="29"/>
      <c r="G3737" s="29"/>
      <c r="H3737" s="29"/>
      <c r="I3737" s="29"/>
      <c r="J3737" s="29"/>
      <c r="K3737" s="29"/>
      <c r="L3737" s="29"/>
    </row>
    <row r="3738" spans="1:12" x14ac:dyDescent="0.2">
      <c r="A3738" s="12"/>
      <c r="B3738" s="15"/>
      <c r="C3738" s="29"/>
      <c r="D3738" s="121"/>
      <c r="E3738" s="29"/>
      <c r="F3738" s="29"/>
      <c r="G3738" s="29"/>
      <c r="H3738" s="29"/>
      <c r="I3738" s="29"/>
      <c r="J3738" s="29"/>
      <c r="K3738" s="29"/>
      <c r="L3738" s="29"/>
    </row>
    <row r="3739" spans="1:12" x14ac:dyDescent="0.2">
      <c r="A3739" s="12"/>
      <c r="B3739" s="15"/>
      <c r="C3739" s="29"/>
      <c r="D3739" s="121"/>
      <c r="E3739" s="29"/>
      <c r="F3739" s="29"/>
      <c r="G3739" s="29"/>
      <c r="H3739" s="29"/>
      <c r="I3739" s="29"/>
      <c r="J3739" s="29"/>
      <c r="K3739" s="29"/>
      <c r="L3739" s="29"/>
    </row>
    <row r="3740" spans="1:12" x14ac:dyDescent="0.2">
      <c r="A3740" s="12"/>
      <c r="B3740" s="15"/>
      <c r="C3740" s="29"/>
      <c r="D3740" s="121"/>
      <c r="E3740" s="29"/>
      <c r="F3740" s="29"/>
      <c r="G3740" s="29"/>
      <c r="H3740" s="29"/>
      <c r="I3740" s="29"/>
      <c r="J3740" s="29"/>
      <c r="K3740" s="29"/>
      <c r="L3740" s="29"/>
    </row>
    <row r="3741" spans="1:12" x14ac:dyDescent="0.2">
      <c r="A3741" s="12"/>
      <c r="B3741" s="15"/>
      <c r="C3741" s="29"/>
      <c r="D3741" s="121"/>
      <c r="E3741" s="29"/>
      <c r="F3741" s="29"/>
      <c r="G3741" s="29"/>
      <c r="H3741" s="29"/>
      <c r="I3741" s="29"/>
      <c r="J3741" s="29"/>
      <c r="K3741" s="29"/>
      <c r="L3741" s="29"/>
    </row>
    <row r="3742" spans="1:12" x14ac:dyDescent="0.2">
      <c r="A3742" s="12"/>
      <c r="B3742" s="15"/>
      <c r="C3742" s="29"/>
      <c r="D3742" s="121"/>
      <c r="E3742" s="29"/>
      <c r="F3742" s="29"/>
      <c r="G3742" s="29"/>
      <c r="H3742" s="29"/>
      <c r="I3742" s="29"/>
      <c r="J3742" s="29"/>
      <c r="K3742" s="29"/>
      <c r="L3742" s="29"/>
    </row>
    <row r="3743" spans="1:12" x14ac:dyDescent="0.2">
      <c r="A3743" s="12"/>
      <c r="B3743" s="15"/>
      <c r="C3743" s="29"/>
      <c r="D3743" s="121"/>
      <c r="E3743" s="29"/>
      <c r="F3743" s="29"/>
      <c r="G3743" s="29"/>
      <c r="H3743" s="29"/>
      <c r="I3743" s="29"/>
      <c r="J3743" s="29"/>
      <c r="K3743" s="29"/>
      <c r="L3743" s="29"/>
    </row>
    <row r="3744" spans="1:12" x14ac:dyDescent="0.2">
      <c r="A3744" s="12"/>
      <c r="B3744" s="15"/>
      <c r="C3744" s="29"/>
      <c r="D3744" s="121"/>
      <c r="E3744" s="29"/>
      <c r="F3744" s="29"/>
      <c r="G3744" s="29"/>
      <c r="H3744" s="29"/>
      <c r="I3744" s="29"/>
      <c r="J3744" s="29"/>
      <c r="K3744" s="29"/>
      <c r="L3744" s="29"/>
    </row>
    <row r="3745" spans="1:12" x14ac:dyDescent="0.2">
      <c r="A3745" s="12"/>
      <c r="B3745" s="15"/>
      <c r="C3745" s="29"/>
      <c r="D3745" s="121"/>
      <c r="E3745" s="29"/>
      <c r="F3745" s="29"/>
      <c r="G3745" s="29"/>
      <c r="H3745" s="29"/>
      <c r="I3745" s="29"/>
      <c r="J3745" s="29"/>
      <c r="K3745" s="29"/>
      <c r="L3745" s="29"/>
    </row>
    <row r="3746" spans="1:12" x14ac:dyDescent="0.2">
      <c r="A3746" s="12"/>
      <c r="B3746" s="15"/>
      <c r="C3746" s="29"/>
      <c r="D3746" s="121"/>
      <c r="E3746" s="29"/>
      <c r="F3746" s="29"/>
      <c r="G3746" s="29"/>
      <c r="H3746" s="29"/>
      <c r="I3746" s="29"/>
      <c r="J3746" s="29"/>
      <c r="K3746" s="29"/>
      <c r="L3746" s="29"/>
    </row>
    <row r="3747" spans="1:12" x14ac:dyDescent="0.2">
      <c r="A3747" s="12"/>
      <c r="B3747" s="15"/>
      <c r="C3747" s="29"/>
      <c r="D3747" s="121"/>
      <c r="E3747" s="29"/>
      <c r="F3747" s="29"/>
      <c r="G3747" s="29"/>
      <c r="H3747" s="29"/>
      <c r="I3747" s="29"/>
      <c r="J3747" s="29"/>
      <c r="K3747" s="29"/>
      <c r="L3747" s="29"/>
    </row>
    <row r="3748" spans="1:12" x14ac:dyDescent="0.2">
      <c r="A3748" s="12"/>
      <c r="B3748" s="15"/>
      <c r="C3748" s="29"/>
      <c r="D3748" s="121"/>
      <c r="E3748" s="29"/>
      <c r="F3748" s="29"/>
      <c r="G3748" s="29"/>
      <c r="H3748" s="29"/>
      <c r="I3748" s="29"/>
      <c r="J3748" s="29"/>
      <c r="K3748" s="29"/>
      <c r="L3748" s="29"/>
    </row>
    <row r="3749" spans="1:12" x14ac:dyDescent="0.2">
      <c r="A3749" s="12"/>
      <c r="B3749" s="15"/>
      <c r="C3749" s="29"/>
      <c r="D3749" s="121"/>
      <c r="E3749" s="29"/>
      <c r="F3749" s="29"/>
      <c r="G3749" s="29"/>
      <c r="H3749" s="29"/>
      <c r="I3749" s="29"/>
      <c r="J3749" s="29"/>
      <c r="K3749" s="29"/>
      <c r="L3749" s="29"/>
    </row>
    <row r="3750" spans="1:12" x14ac:dyDescent="0.2">
      <c r="A3750" s="12"/>
      <c r="B3750" s="15"/>
      <c r="C3750" s="29"/>
      <c r="D3750" s="121"/>
      <c r="E3750" s="29"/>
      <c r="F3750" s="29"/>
      <c r="G3750" s="29"/>
      <c r="H3750" s="29"/>
      <c r="I3750" s="29"/>
      <c r="J3750" s="29"/>
      <c r="K3750" s="29"/>
      <c r="L3750" s="29"/>
    </row>
    <row r="3751" spans="1:12" x14ac:dyDescent="0.2">
      <c r="A3751" s="12"/>
      <c r="B3751" s="15"/>
      <c r="C3751" s="29"/>
      <c r="D3751" s="121"/>
      <c r="E3751" s="29"/>
      <c r="F3751" s="29"/>
      <c r="G3751" s="29"/>
      <c r="H3751" s="29"/>
      <c r="I3751" s="29"/>
      <c r="J3751" s="29"/>
      <c r="K3751" s="29"/>
      <c r="L3751" s="29"/>
    </row>
    <row r="3752" spans="1:12" x14ac:dyDescent="0.2">
      <c r="A3752" s="12"/>
      <c r="B3752" s="15"/>
      <c r="C3752" s="29"/>
      <c r="D3752" s="121"/>
      <c r="E3752" s="29"/>
      <c r="F3752" s="29"/>
      <c r="G3752" s="29"/>
      <c r="H3752" s="29"/>
      <c r="I3752" s="29"/>
      <c r="J3752" s="29"/>
      <c r="K3752" s="29"/>
      <c r="L3752" s="29"/>
    </row>
    <row r="3753" spans="1:12" x14ac:dyDescent="0.2">
      <c r="A3753" s="12"/>
      <c r="B3753" s="15"/>
      <c r="C3753" s="29"/>
      <c r="D3753" s="121"/>
      <c r="E3753" s="29"/>
      <c r="F3753" s="29"/>
      <c r="G3753" s="29"/>
      <c r="H3753" s="29"/>
      <c r="I3753" s="29"/>
      <c r="J3753" s="29"/>
      <c r="K3753" s="29"/>
      <c r="L3753" s="29"/>
    </row>
    <row r="3754" spans="1:12" x14ac:dyDescent="0.2">
      <c r="A3754" s="12"/>
      <c r="B3754" s="15"/>
      <c r="C3754" s="29"/>
      <c r="D3754" s="121"/>
      <c r="E3754" s="29"/>
      <c r="F3754" s="29"/>
      <c r="G3754" s="29"/>
      <c r="H3754" s="29"/>
      <c r="I3754" s="29"/>
      <c r="J3754" s="29"/>
      <c r="K3754" s="29"/>
      <c r="L3754" s="29"/>
    </row>
    <row r="3755" spans="1:12" x14ac:dyDescent="0.2">
      <c r="A3755" s="12"/>
      <c r="B3755" s="15"/>
      <c r="C3755" s="29"/>
      <c r="D3755" s="121"/>
      <c r="E3755" s="29"/>
      <c r="F3755" s="29"/>
      <c r="G3755" s="29"/>
      <c r="H3755" s="29"/>
      <c r="I3755" s="29"/>
      <c r="J3755" s="29"/>
      <c r="K3755" s="29"/>
      <c r="L3755" s="29"/>
    </row>
    <row r="3756" spans="1:12" x14ac:dyDescent="0.2">
      <c r="A3756" s="12"/>
      <c r="B3756" s="15"/>
      <c r="C3756" s="29"/>
      <c r="D3756" s="121"/>
      <c r="E3756" s="29"/>
      <c r="F3756" s="29"/>
      <c r="G3756" s="29"/>
      <c r="H3756" s="29"/>
      <c r="I3756" s="29"/>
      <c r="J3756" s="29"/>
      <c r="K3756" s="29"/>
      <c r="L3756" s="29"/>
    </row>
    <row r="3757" spans="1:12" x14ac:dyDescent="0.2">
      <c r="A3757" s="12"/>
      <c r="B3757" s="15"/>
      <c r="C3757" s="29"/>
      <c r="D3757" s="121"/>
      <c r="E3757" s="29"/>
      <c r="F3757" s="29"/>
      <c r="G3757" s="29"/>
      <c r="H3757" s="29"/>
      <c r="I3757" s="29"/>
      <c r="J3757" s="29"/>
      <c r="K3757" s="29"/>
      <c r="L3757" s="29"/>
    </row>
    <row r="3758" spans="1:12" x14ac:dyDescent="0.2">
      <c r="A3758" s="12"/>
      <c r="B3758" s="15"/>
      <c r="C3758" s="29"/>
      <c r="D3758" s="121"/>
      <c r="E3758" s="29"/>
      <c r="F3758" s="29"/>
      <c r="G3758" s="29"/>
      <c r="H3758" s="29"/>
      <c r="I3758" s="29"/>
      <c r="J3758" s="29"/>
      <c r="K3758" s="29"/>
      <c r="L3758" s="29"/>
    </row>
    <row r="3759" spans="1:12" x14ac:dyDescent="0.2">
      <c r="A3759" s="12"/>
      <c r="B3759" s="15"/>
      <c r="C3759" s="29"/>
      <c r="D3759" s="121"/>
      <c r="E3759" s="29"/>
      <c r="F3759" s="29"/>
      <c r="G3759" s="29"/>
      <c r="H3759" s="29"/>
      <c r="I3759" s="29"/>
      <c r="J3759" s="29"/>
      <c r="K3759" s="29"/>
      <c r="L3759" s="29"/>
    </row>
    <row r="3760" spans="1:12" x14ac:dyDescent="0.2">
      <c r="A3760" s="12"/>
      <c r="B3760" s="15"/>
      <c r="C3760" s="29"/>
      <c r="D3760" s="121"/>
      <c r="E3760" s="29"/>
      <c r="F3760" s="29"/>
      <c r="G3760" s="29"/>
      <c r="H3760" s="29"/>
      <c r="I3760" s="29"/>
      <c r="J3760" s="29"/>
      <c r="K3760" s="29"/>
      <c r="L3760" s="29"/>
    </row>
    <row r="3761" spans="1:12" x14ac:dyDescent="0.2">
      <c r="A3761" s="12"/>
      <c r="B3761" s="15"/>
      <c r="C3761" s="29"/>
      <c r="D3761" s="121"/>
      <c r="E3761" s="29"/>
      <c r="F3761" s="29"/>
      <c r="G3761" s="29"/>
      <c r="H3761" s="29"/>
      <c r="I3761" s="29"/>
      <c r="J3761" s="29"/>
      <c r="K3761" s="29"/>
      <c r="L3761" s="29"/>
    </row>
    <row r="3762" spans="1:12" x14ac:dyDescent="0.2">
      <c r="A3762" s="12"/>
      <c r="B3762" s="15"/>
      <c r="C3762" s="29"/>
      <c r="D3762" s="121"/>
      <c r="E3762" s="29"/>
      <c r="F3762" s="29"/>
      <c r="G3762" s="29"/>
      <c r="H3762" s="29"/>
      <c r="I3762" s="29"/>
      <c r="J3762" s="29"/>
      <c r="K3762" s="29"/>
      <c r="L3762" s="29"/>
    </row>
    <row r="3763" spans="1:12" x14ac:dyDescent="0.2">
      <c r="A3763" s="12"/>
      <c r="B3763" s="15"/>
      <c r="C3763" s="29"/>
      <c r="D3763" s="121"/>
      <c r="E3763" s="29"/>
      <c r="F3763" s="29"/>
      <c r="G3763" s="29"/>
      <c r="H3763" s="29"/>
      <c r="I3763" s="29"/>
      <c r="J3763" s="29"/>
      <c r="K3763" s="29"/>
      <c r="L3763" s="29"/>
    </row>
    <row r="3764" spans="1:12" x14ac:dyDescent="0.2">
      <c r="A3764" s="12"/>
      <c r="B3764" s="15"/>
      <c r="C3764" s="29"/>
      <c r="D3764" s="121"/>
      <c r="E3764" s="29"/>
      <c r="F3764" s="29"/>
      <c r="G3764" s="29"/>
      <c r="H3764" s="29"/>
      <c r="I3764" s="29"/>
      <c r="J3764" s="29"/>
      <c r="K3764" s="29"/>
      <c r="L3764" s="29"/>
    </row>
    <row r="3765" spans="1:12" x14ac:dyDescent="0.2">
      <c r="A3765" s="12"/>
      <c r="B3765" s="15"/>
      <c r="C3765" s="29"/>
      <c r="D3765" s="121"/>
      <c r="E3765" s="29"/>
      <c r="F3765" s="29"/>
      <c r="G3765" s="29"/>
      <c r="H3765" s="29"/>
      <c r="I3765" s="29"/>
      <c r="J3765" s="29"/>
      <c r="K3765" s="29"/>
      <c r="L3765" s="29"/>
    </row>
    <row r="3766" spans="1:12" x14ac:dyDescent="0.2">
      <c r="A3766" s="12"/>
      <c r="B3766" s="15"/>
      <c r="C3766" s="29"/>
      <c r="D3766" s="121"/>
      <c r="E3766" s="29"/>
      <c r="F3766" s="29"/>
      <c r="G3766" s="29"/>
      <c r="H3766" s="29"/>
      <c r="I3766" s="29"/>
      <c r="J3766" s="29"/>
      <c r="K3766" s="29"/>
      <c r="L3766" s="29"/>
    </row>
    <row r="3767" spans="1:12" x14ac:dyDescent="0.2">
      <c r="A3767" s="12"/>
      <c r="B3767" s="15"/>
      <c r="C3767" s="29"/>
      <c r="D3767" s="121"/>
      <c r="E3767" s="29"/>
      <c r="F3767" s="29"/>
      <c r="G3767" s="29"/>
      <c r="H3767" s="29"/>
      <c r="I3767" s="29"/>
      <c r="J3767" s="29"/>
      <c r="K3767" s="29"/>
      <c r="L3767" s="29"/>
    </row>
    <row r="3768" spans="1:12" x14ac:dyDescent="0.2">
      <c r="A3768" s="12"/>
      <c r="B3768" s="15"/>
      <c r="C3768" s="29"/>
      <c r="D3768" s="121"/>
      <c r="E3768" s="29"/>
      <c r="F3768" s="29"/>
      <c r="G3768" s="29"/>
      <c r="H3768" s="29"/>
      <c r="I3768" s="29"/>
      <c r="J3768" s="29"/>
      <c r="K3768" s="29"/>
      <c r="L3768" s="29"/>
    </row>
    <row r="3769" spans="1:12" x14ac:dyDescent="0.2">
      <c r="A3769" s="12"/>
      <c r="B3769" s="15"/>
      <c r="C3769" s="29"/>
      <c r="D3769" s="121"/>
      <c r="E3769" s="29"/>
      <c r="F3769" s="29"/>
      <c r="G3769" s="29"/>
      <c r="H3769" s="29"/>
      <c r="I3769" s="29"/>
      <c r="J3769" s="29"/>
      <c r="K3769" s="29"/>
      <c r="L3769" s="29"/>
    </row>
    <row r="3770" spans="1:12" x14ac:dyDescent="0.2">
      <c r="A3770" s="12"/>
      <c r="B3770" s="15"/>
      <c r="C3770" s="29"/>
      <c r="D3770" s="121"/>
      <c r="E3770" s="29"/>
      <c r="F3770" s="29"/>
      <c r="G3770" s="29"/>
      <c r="H3770" s="29"/>
      <c r="I3770" s="29"/>
      <c r="J3770" s="29"/>
      <c r="K3770" s="29"/>
      <c r="L3770" s="29"/>
    </row>
    <row r="3771" spans="1:12" x14ac:dyDescent="0.2">
      <c r="A3771" s="12"/>
      <c r="B3771" s="15"/>
      <c r="C3771" s="29"/>
      <c r="D3771" s="121"/>
      <c r="E3771" s="29"/>
      <c r="F3771" s="29"/>
      <c r="G3771" s="29"/>
      <c r="H3771" s="29"/>
      <c r="I3771" s="29"/>
      <c r="J3771" s="29"/>
      <c r="K3771" s="29"/>
      <c r="L3771" s="29"/>
    </row>
    <row r="3772" spans="1:12" x14ac:dyDescent="0.2">
      <c r="A3772" s="12"/>
      <c r="B3772" s="15"/>
      <c r="C3772" s="29"/>
      <c r="D3772" s="121"/>
      <c r="E3772" s="29"/>
      <c r="F3772" s="29"/>
      <c r="G3772" s="29"/>
      <c r="H3772" s="29"/>
      <c r="I3772" s="29"/>
      <c r="J3772" s="29"/>
      <c r="K3772" s="29"/>
      <c r="L3772" s="29"/>
    </row>
    <row r="3773" spans="1:12" x14ac:dyDescent="0.2">
      <c r="A3773" s="12"/>
      <c r="B3773" s="15"/>
      <c r="C3773" s="29"/>
      <c r="D3773" s="121"/>
      <c r="E3773" s="29"/>
      <c r="F3773" s="29"/>
      <c r="G3773" s="29"/>
      <c r="H3773" s="29"/>
      <c r="I3773" s="29"/>
      <c r="J3773" s="29"/>
      <c r="K3773" s="29"/>
      <c r="L3773" s="29"/>
    </row>
    <row r="3774" spans="1:12" x14ac:dyDescent="0.2">
      <c r="A3774" s="12"/>
      <c r="B3774" s="15"/>
      <c r="C3774" s="29"/>
      <c r="D3774" s="121"/>
      <c r="E3774" s="29"/>
      <c r="F3774" s="29"/>
      <c r="G3774" s="29"/>
      <c r="H3774" s="29"/>
      <c r="I3774" s="29"/>
      <c r="J3774" s="29"/>
      <c r="K3774" s="29"/>
      <c r="L3774" s="29"/>
    </row>
    <row r="3775" spans="1:12" x14ac:dyDescent="0.2">
      <c r="A3775" s="12"/>
      <c r="B3775" s="15"/>
      <c r="C3775" s="29"/>
      <c r="D3775" s="121"/>
      <c r="E3775" s="29"/>
      <c r="F3775" s="29"/>
      <c r="G3775" s="29"/>
      <c r="H3775" s="29"/>
      <c r="I3775" s="29"/>
      <c r="J3775" s="29"/>
      <c r="K3775" s="29"/>
      <c r="L3775" s="29"/>
    </row>
    <row r="3776" spans="1:12" x14ac:dyDescent="0.2">
      <c r="A3776" s="12"/>
      <c r="B3776" s="15"/>
      <c r="C3776" s="29"/>
      <c r="D3776" s="121"/>
      <c r="E3776" s="29"/>
      <c r="F3776" s="29"/>
      <c r="G3776" s="29"/>
      <c r="H3776" s="29"/>
      <c r="I3776" s="29"/>
      <c r="J3776" s="29"/>
      <c r="K3776" s="29"/>
      <c r="L3776" s="29"/>
    </row>
    <row r="3777" spans="1:12" x14ac:dyDescent="0.2">
      <c r="A3777" s="12"/>
      <c r="B3777" s="15"/>
      <c r="C3777" s="29"/>
      <c r="D3777" s="121"/>
      <c r="E3777" s="29"/>
      <c r="F3777" s="29"/>
      <c r="G3777" s="29"/>
      <c r="H3777" s="29"/>
      <c r="I3777" s="29"/>
      <c r="J3777" s="29"/>
      <c r="K3777" s="29"/>
      <c r="L3777" s="29"/>
    </row>
    <row r="3778" spans="1:12" x14ac:dyDescent="0.2">
      <c r="A3778" s="12"/>
      <c r="B3778" s="15"/>
      <c r="C3778" s="29"/>
      <c r="D3778" s="121"/>
      <c r="E3778" s="29"/>
      <c r="F3778" s="29"/>
      <c r="G3778" s="29"/>
      <c r="H3778" s="29"/>
      <c r="I3778" s="29"/>
      <c r="J3778" s="29"/>
      <c r="K3778" s="29"/>
      <c r="L3778" s="29"/>
    </row>
    <row r="3779" spans="1:12" x14ac:dyDescent="0.2">
      <c r="A3779" s="12"/>
      <c r="B3779" s="15"/>
      <c r="C3779" s="29"/>
      <c r="D3779" s="121"/>
      <c r="E3779" s="29"/>
      <c r="F3779" s="29"/>
      <c r="G3779" s="29"/>
      <c r="H3779" s="29"/>
      <c r="I3779" s="29"/>
      <c r="J3779" s="29"/>
      <c r="K3779" s="29"/>
      <c r="L3779" s="29"/>
    </row>
    <row r="3780" spans="1:12" x14ac:dyDescent="0.2">
      <c r="A3780" s="12"/>
      <c r="B3780" s="15"/>
      <c r="C3780" s="29"/>
      <c r="D3780" s="121"/>
      <c r="E3780" s="29"/>
      <c r="F3780" s="29"/>
      <c r="G3780" s="29"/>
      <c r="H3780" s="29"/>
      <c r="I3780" s="29"/>
      <c r="J3780" s="29"/>
      <c r="K3780" s="29"/>
      <c r="L3780" s="29"/>
    </row>
    <row r="3781" spans="1:12" x14ac:dyDescent="0.2">
      <c r="A3781" s="12"/>
      <c r="B3781" s="15"/>
      <c r="C3781" s="29"/>
      <c r="D3781" s="121"/>
      <c r="E3781" s="29"/>
      <c r="F3781" s="29"/>
      <c r="G3781" s="29"/>
      <c r="H3781" s="29"/>
      <c r="I3781" s="29"/>
      <c r="J3781" s="29"/>
      <c r="K3781" s="29"/>
      <c r="L3781" s="29"/>
    </row>
    <row r="3782" spans="1:12" x14ac:dyDescent="0.2">
      <c r="A3782" s="12"/>
      <c r="B3782" s="15"/>
      <c r="C3782" s="29"/>
      <c r="D3782" s="121"/>
      <c r="E3782" s="29"/>
      <c r="F3782" s="29"/>
      <c r="G3782" s="29"/>
      <c r="H3782" s="29"/>
      <c r="I3782" s="29"/>
      <c r="J3782" s="29"/>
      <c r="K3782" s="29"/>
      <c r="L3782" s="29"/>
    </row>
    <row r="3783" spans="1:12" x14ac:dyDescent="0.2">
      <c r="A3783" s="12"/>
      <c r="B3783" s="15"/>
      <c r="C3783" s="29"/>
      <c r="D3783" s="121"/>
      <c r="E3783" s="29"/>
      <c r="F3783" s="29"/>
      <c r="G3783" s="29"/>
      <c r="H3783" s="29"/>
      <c r="I3783" s="29"/>
      <c r="J3783" s="29"/>
      <c r="K3783" s="29"/>
      <c r="L3783" s="29"/>
    </row>
    <row r="3784" spans="1:12" x14ac:dyDescent="0.2">
      <c r="A3784" s="12"/>
      <c r="B3784" s="15"/>
      <c r="C3784" s="29"/>
      <c r="D3784" s="121"/>
      <c r="E3784" s="29"/>
      <c r="F3784" s="29"/>
      <c r="G3784" s="29"/>
      <c r="H3784" s="29"/>
      <c r="I3784" s="29"/>
      <c r="J3784" s="29"/>
      <c r="K3784" s="29"/>
      <c r="L3784" s="29"/>
    </row>
    <row r="3785" spans="1:12" x14ac:dyDescent="0.2">
      <c r="A3785" s="12"/>
      <c r="B3785" s="15"/>
      <c r="C3785" s="29"/>
      <c r="D3785" s="121"/>
      <c r="E3785" s="29"/>
      <c r="F3785" s="29"/>
      <c r="G3785" s="29"/>
      <c r="H3785" s="29"/>
      <c r="I3785" s="29"/>
      <c r="J3785" s="29"/>
      <c r="K3785" s="29"/>
      <c r="L3785" s="29"/>
    </row>
    <row r="3786" spans="1:12" x14ac:dyDescent="0.2">
      <c r="A3786" s="12"/>
      <c r="B3786" s="15"/>
      <c r="C3786" s="29"/>
      <c r="D3786" s="121"/>
      <c r="E3786" s="29"/>
      <c r="F3786" s="29"/>
      <c r="G3786" s="29"/>
      <c r="H3786" s="29"/>
      <c r="I3786" s="29"/>
      <c r="J3786" s="29"/>
      <c r="K3786" s="29"/>
      <c r="L3786" s="29"/>
    </row>
    <row r="3787" spans="1:12" x14ac:dyDescent="0.2">
      <c r="A3787" s="12"/>
      <c r="B3787" s="15"/>
      <c r="C3787" s="29"/>
      <c r="D3787" s="121"/>
      <c r="E3787" s="29"/>
      <c r="F3787" s="29"/>
      <c r="G3787" s="29"/>
      <c r="H3787" s="29"/>
      <c r="I3787" s="29"/>
      <c r="J3787" s="29"/>
      <c r="K3787" s="29"/>
      <c r="L3787" s="29"/>
    </row>
    <row r="3788" spans="1:12" x14ac:dyDescent="0.2">
      <c r="A3788" s="12"/>
      <c r="B3788" s="15"/>
      <c r="C3788" s="29"/>
      <c r="D3788" s="121"/>
      <c r="E3788" s="29"/>
      <c r="F3788" s="29"/>
      <c r="G3788" s="29"/>
      <c r="H3788" s="29"/>
      <c r="I3788" s="29"/>
      <c r="J3788" s="29"/>
      <c r="K3788" s="29"/>
      <c r="L3788" s="29"/>
    </row>
    <row r="3789" spans="1:12" x14ac:dyDescent="0.2">
      <c r="A3789" s="12"/>
      <c r="B3789" s="15"/>
      <c r="C3789" s="29"/>
      <c r="D3789" s="121"/>
      <c r="E3789" s="29"/>
      <c r="F3789" s="29"/>
      <c r="G3789" s="29"/>
      <c r="H3789" s="29"/>
      <c r="I3789" s="29"/>
      <c r="J3789" s="29"/>
      <c r="K3789" s="29"/>
      <c r="L3789" s="29"/>
    </row>
    <row r="3790" spans="1:12" x14ac:dyDescent="0.2">
      <c r="A3790" s="12"/>
      <c r="B3790" s="15"/>
      <c r="C3790" s="29"/>
      <c r="D3790" s="121"/>
      <c r="E3790" s="29"/>
      <c r="F3790" s="29"/>
      <c r="G3790" s="29"/>
      <c r="H3790" s="29"/>
      <c r="I3790" s="29"/>
      <c r="J3790" s="29"/>
      <c r="K3790" s="29"/>
      <c r="L3790" s="29"/>
    </row>
    <row r="3791" spans="1:12" x14ac:dyDescent="0.2">
      <c r="A3791" s="12"/>
      <c r="B3791" s="15"/>
      <c r="C3791" s="29"/>
      <c r="D3791" s="121"/>
      <c r="E3791" s="29"/>
      <c r="F3791" s="29"/>
      <c r="G3791" s="29"/>
      <c r="H3791" s="29"/>
      <c r="I3791" s="29"/>
      <c r="J3791" s="29"/>
      <c r="K3791" s="29"/>
      <c r="L3791" s="29"/>
    </row>
    <row r="3792" spans="1:12" x14ac:dyDescent="0.2">
      <c r="A3792" s="12"/>
      <c r="B3792" s="15"/>
      <c r="C3792" s="29"/>
      <c r="D3792" s="121"/>
      <c r="E3792" s="29"/>
      <c r="F3792" s="29"/>
      <c r="G3792" s="29"/>
      <c r="H3792" s="29"/>
      <c r="I3792" s="29"/>
      <c r="J3792" s="29"/>
      <c r="K3792" s="29"/>
      <c r="L3792" s="29"/>
    </row>
    <row r="3793" spans="1:12" x14ac:dyDescent="0.2">
      <c r="A3793" s="12"/>
      <c r="B3793" s="15"/>
      <c r="C3793" s="29"/>
      <c r="D3793" s="121"/>
      <c r="E3793" s="29"/>
      <c r="F3793" s="29"/>
      <c r="G3793" s="29"/>
      <c r="H3793" s="29"/>
      <c r="I3793" s="29"/>
      <c r="J3793" s="29"/>
      <c r="K3793" s="29"/>
      <c r="L3793" s="29"/>
    </row>
    <row r="3794" spans="1:12" x14ac:dyDescent="0.2">
      <c r="A3794" s="12"/>
      <c r="B3794" s="15"/>
      <c r="C3794" s="29"/>
      <c r="D3794" s="121"/>
      <c r="E3794" s="29"/>
      <c r="F3794" s="29"/>
      <c r="G3794" s="29"/>
      <c r="H3794" s="29"/>
      <c r="I3794" s="29"/>
      <c r="J3794" s="29"/>
      <c r="K3794" s="29"/>
      <c r="L3794" s="29"/>
    </row>
    <row r="3795" spans="1:12" x14ac:dyDescent="0.2">
      <c r="A3795" s="12"/>
      <c r="B3795" s="15"/>
      <c r="C3795" s="29"/>
      <c r="D3795" s="121"/>
      <c r="E3795" s="29"/>
      <c r="F3795" s="29"/>
      <c r="G3795" s="29"/>
      <c r="H3795" s="29"/>
      <c r="I3795" s="29"/>
      <c r="J3795" s="29"/>
      <c r="K3795" s="29"/>
      <c r="L3795" s="29"/>
    </row>
    <row r="3796" spans="1:12" x14ac:dyDescent="0.2">
      <c r="A3796" s="12"/>
      <c r="B3796" s="15"/>
      <c r="C3796" s="29"/>
      <c r="D3796" s="121"/>
      <c r="E3796" s="29"/>
      <c r="F3796" s="29"/>
      <c r="G3796" s="29"/>
      <c r="H3796" s="29"/>
      <c r="I3796" s="29"/>
      <c r="J3796" s="29"/>
      <c r="K3796" s="29"/>
      <c r="L3796" s="29"/>
    </row>
    <row r="3797" spans="1:12" x14ac:dyDescent="0.2">
      <c r="A3797" s="12"/>
      <c r="B3797" s="15"/>
      <c r="C3797" s="29"/>
      <c r="D3797" s="121"/>
      <c r="E3797" s="29"/>
      <c r="F3797" s="29"/>
      <c r="G3797" s="29"/>
      <c r="H3797" s="29"/>
      <c r="I3797" s="29"/>
      <c r="J3797" s="29"/>
      <c r="K3797" s="29"/>
      <c r="L3797" s="29"/>
    </row>
    <row r="3798" spans="1:12" x14ac:dyDescent="0.2">
      <c r="A3798" s="12"/>
      <c r="B3798" s="15"/>
      <c r="C3798" s="29"/>
      <c r="D3798" s="121"/>
      <c r="E3798" s="29"/>
      <c r="F3798" s="29"/>
      <c r="G3798" s="29"/>
      <c r="H3798" s="29"/>
      <c r="I3798" s="29"/>
      <c r="J3798" s="29"/>
      <c r="K3798" s="29"/>
      <c r="L3798" s="29"/>
    </row>
    <row r="3799" spans="1:12" x14ac:dyDescent="0.2">
      <c r="A3799" s="12"/>
      <c r="B3799" s="15"/>
      <c r="C3799" s="29"/>
      <c r="D3799" s="121"/>
      <c r="E3799" s="29"/>
      <c r="F3799" s="29"/>
      <c r="G3799" s="29"/>
      <c r="H3799" s="29"/>
      <c r="I3799" s="29"/>
      <c r="J3799" s="29"/>
      <c r="K3799" s="29"/>
      <c r="L3799" s="29"/>
    </row>
    <row r="3800" spans="1:12" x14ac:dyDescent="0.2">
      <c r="A3800" s="12"/>
      <c r="B3800" s="15"/>
      <c r="C3800" s="29"/>
      <c r="D3800" s="121"/>
      <c r="E3800" s="29"/>
      <c r="F3800" s="29"/>
      <c r="G3800" s="29"/>
      <c r="H3800" s="29"/>
      <c r="I3800" s="29"/>
      <c r="J3800" s="29"/>
      <c r="K3800" s="29"/>
      <c r="L3800" s="29"/>
    </row>
    <row r="3801" spans="1:12" x14ac:dyDescent="0.2">
      <c r="A3801" s="12"/>
      <c r="B3801" s="15"/>
      <c r="C3801" s="29"/>
      <c r="D3801" s="121"/>
      <c r="E3801" s="29"/>
      <c r="F3801" s="29"/>
      <c r="G3801" s="29"/>
      <c r="H3801" s="29"/>
      <c r="I3801" s="29"/>
      <c r="J3801" s="29"/>
      <c r="K3801" s="29"/>
      <c r="L3801" s="29"/>
    </row>
    <row r="3802" spans="1:12" x14ac:dyDescent="0.2">
      <c r="A3802" s="12"/>
      <c r="B3802" s="15"/>
      <c r="C3802" s="29"/>
      <c r="D3802" s="121"/>
      <c r="E3802" s="29"/>
      <c r="F3802" s="29"/>
      <c r="G3802" s="29"/>
      <c r="H3802" s="29"/>
      <c r="I3802" s="29"/>
      <c r="J3802" s="29"/>
      <c r="K3802" s="29"/>
      <c r="L3802" s="29"/>
    </row>
    <row r="3803" spans="1:12" x14ac:dyDescent="0.2">
      <c r="A3803" s="12"/>
      <c r="B3803" s="15"/>
      <c r="C3803" s="29"/>
      <c r="D3803" s="121"/>
      <c r="E3803" s="29"/>
      <c r="F3803" s="29"/>
      <c r="G3803" s="29"/>
      <c r="H3803" s="29"/>
      <c r="I3803" s="29"/>
      <c r="J3803" s="29"/>
      <c r="K3803" s="29"/>
      <c r="L3803" s="29"/>
    </row>
    <row r="3804" spans="1:12" x14ac:dyDescent="0.2">
      <c r="A3804" s="12"/>
      <c r="B3804" s="15"/>
      <c r="C3804" s="29"/>
      <c r="D3804" s="121"/>
      <c r="E3804" s="29"/>
      <c r="F3804" s="29"/>
      <c r="G3804" s="29"/>
      <c r="H3804" s="29"/>
      <c r="I3804" s="29"/>
      <c r="J3804" s="29"/>
      <c r="K3804" s="29"/>
      <c r="L3804" s="29"/>
    </row>
    <row r="3805" spans="1:12" x14ac:dyDescent="0.2">
      <c r="A3805" s="12"/>
      <c r="B3805" s="15"/>
      <c r="C3805" s="29"/>
      <c r="D3805" s="121"/>
      <c r="E3805" s="29"/>
      <c r="F3805" s="29"/>
      <c r="G3805" s="29"/>
      <c r="H3805" s="29"/>
      <c r="I3805" s="29"/>
      <c r="J3805" s="29"/>
      <c r="K3805" s="29"/>
      <c r="L3805" s="29"/>
    </row>
    <row r="3806" spans="1:12" x14ac:dyDescent="0.2">
      <c r="A3806" s="12"/>
      <c r="B3806" s="15"/>
      <c r="C3806" s="29"/>
      <c r="D3806" s="121"/>
      <c r="E3806" s="29"/>
      <c r="F3806" s="29"/>
      <c r="G3806" s="29"/>
      <c r="H3806" s="29"/>
      <c r="I3806" s="29"/>
      <c r="J3806" s="29"/>
      <c r="K3806" s="29"/>
      <c r="L3806" s="29"/>
    </row>
    <row r="3807" spans="1:12" x14ac:dyDescent="0.2">
      <c r="A3807" s="12"/>
      <c r="B3807" s="15"/>
      <c r="C3807" s="29"/>
      <c r="D3807" s="121"/>
      <c r="E3807" s="29"/>
      <c r="F3807" s="29"/>
      <c r="G3807" s="29"/>
      <c r="H3807" s="29"/>
      <c r="I3807" s="29"/>
      <c r="J3807" s="29"/>
      <c r="K3807" s="29"/>
      <c r="L3807" s="29"/>
    </row>
    <row r="3808" spans="1:12" x14ac:dyDescent="0.2">
      <c r="A3808" s="12"/>
      <c r="B3808" s="15"/>
      <c r="C3808" s="29"/>
      <c r="D3808" s="121"/>
      <c r="E3808" s="29"/>
      <c r="F3808" s="29"/>
      <c r="G3808" s="29"/>
      <c r="H3808" s="29"/>
      <c r="I3808" s="29"/>
      <c r="J3808" s="29"/>
      <c r="K3808" s="29"/>
      <c r="L3808" s="29"/>
    </row>
    <row r="3809" spans="1:12" x14ac:dyDescent="0.2">
      <c r="A3809" s="12"/>
      <c r="B3809" s="15"/>
      <c r="C3809" s="29"/>
      <c r="D3809" s="121"/>
      <c r="E3809" s="29"/>
      <c r="F3809" s="29"/>
      <c r="G3809" s="29"/>
      <c r="H3809" s="29"/>
      <c r="I3809" s="29"/>
      <c r="J3809" s="29"/>
      <c r="K3809" s="29"/>
      <c r="L3809" s="29"/>
    </row>
    <row r="3810" spans="1:12" x14ac:dyDescent="0.2">
      <c r="A3810" s="12"/>
      <c r="B3810" s="15"/>
      <c r="C3810" s="29"/>
      <c r="D3810" s="121"/>
      <c r="E3810" s="29"/>
      <c r="F3810" s="29"/>
      <c r="G3810" s="29"/>
      <c r="H3810" s="29"/>
      <c r="I3810" s="29"/>
      <c r="J3810" s="29"/>
      <c r="K3810" s="29"/>
      <c r="L3810" s="29"/>
    </row>
    <row r="3811" spans="1:12" x14ac:dyDescent="0.2">
      <c r="A3811" s="12"/>
      <c r="B3811" s="15"/>
      <c r="C3811" s="29"/>
      <c r="D3811" s="121"/>
      <c r="E3811" s="29"/>
      <c r="F3811" s="29"/>
      <c r="G3811" s="29"/>
      <c r="H3811" s="29"/>
      <c r="I3811" s="29"/>
      <c r="J3811" s="29"/>
      <c r="K3811" s="29"/>
      <c r="L3811" s="29"/>
    </row>
    <row r="3812" spans="1:12" x14ac:dyDescent="0.2">
      <c r="A3812" s="12"/>
      <c r="B3812" s="15"/>
      <c r="C3812" s="29"/>
      <c r="D3812" s="121"/>
      <c r="E3812" s="29"/>
      <c r="F3812" s="29"/>
      <c r="G3812" s="29"/>
      <c r="H3812" s="29"/>
      <c r="I3812" s="29"/>
      <c r="J3812" s="29"/>
      <c r="K3812" s="29"/>
      <c r="L3812" s="29"/>
    </row>
    <row r="3813" spans="1:12" x14ac:dyDescent="0.2">
      <c r="A3813" s="12"/>
      <c r="B3813" s="15"/>
      <c r="C3813" s="29"/>
      <c r="D3813" s="121"/>
      <c r="E3813" s="29"/>
      <c r="F3813" s="29"/>
      <c r="G3813" s="29"/>
      <c r="H3813" s="29"/>
      <c r="I3813" s="29"/>
      <c r="J3813" s="29"/>
      <c r="K3813" s="29"/>
      <c r="L3813" s="29"/>
    </row>
    <row r="3814" spans="1:12" x14ac:dyDescent="0.2">
      <c r="A3814" s="12"/>
      <c r="B3814" s="15"/>
      <c r="C3814" s="29"/>
      <c r="D3814" s="121"/>
      <c r="E3814" s="29"/>
      <c r="F3814" s="29"/>
      <c r="G3814" s="29"/>
      <c r="H3814" s="29"/>
      <c r="I3814" s="29"/>
      <c r="J3814" s="29"/>
      <c r="K3814" s="29"/>
      <c r="L3814" s="29"/>
    </row>
    <row r="3815" spans="1:12" x14ac:dyDescent="0.2">
      <c r="A3815" s="12"/>
      <c r="B3815" s="15"/>
      <c r="C3815" s="29"/>
      <c r="D3815" s="121"/>
      <c r="E3815" s="29"/>
      <c r="F3815" s="29"/>
      <c r="G3815" s="29"/>
      <c r="H3815" s="29"/>
      <c r="I3815" s="29"/>
      <c r="J3815" s="29"/>
      <c r="K3815" s="29"/>
      <c r="L3815" s="29"/>
    </row>
    <row r="3816" spans="1:12" x14ac:dyDescent="0.2">
      <c r="A3816" s="12"/>
      <c r="B3816" s="15"/>
      <c r="C3816" s="29"/>
      <c r="D3816" s="121"/>
      <c r="E3816" s="29"/>
      <c r="F3816" s="29"/>
      <c r="G3816" s="29"/>
      <c r="H3816" s="29"/>
      <c r="I3816" s="29"/>
      <c r="J3816" s="29"/>
      <c r="K3816" s="29"/>
      <c r="L3816" s="29"/>
    </row>
    <row r="3817" spans="1:12" x14ac:dyDescent="0.2">
      <c r="A3817" s="12"/>
      <c r="B3817" s="15"/>
      <c r="C3817" s="29"/>
      <c r="D3817" s="121"/>
      <c r="E3817" s="29"/>
      <c r="F3817" s="29"/>
      <c r="G3817" s="29"/>
      <c r="H3817" s="29"/>
      <c r="I3817" s="29"/>
      <c r="J3817" s="29"/>
      <c r="K3817" s="29"/>
      <c r="L3817" s="29"/>
    </row>
    <row r="3818" spans="1:12" x14ac:dyDescent="0.2">
      <c r="A3818" s="12"/>
      <c r="B3818" s="15"/>
      <c r="C3818" s="29"/>
      <c r="D3818" s="121"/>
      <c r="E3818" s="29"/>
      <c r="F3818" s="29"/>
      <c r="G3818" s="29"/>
      <c r="H3818" s="29"/>
      <c r="I3818" s="29"/>
      <c r="J3818" s="29"/>
      <c r="K3818" s="29"/>
      <c r="L3818" s="29"/>
    </row>
    <row r="3819" spans="1:12" x14ac:dyDescent="0.2">
      <c r="A3819" s="12"/>
      <c r="B3819" s="15"/>
      <c r="C3819" s="29"/>
      <c r="D3819" s="121"/>
      <c r="E3819" s="29"/>
      <c r="F3819" s="29"/>
      <c r="G3819" s="29"/>
      <c r="H3819" s="29"/>
      <c r="I3819" s="29"/>
      <c r="J3819" s="29"/>
      <c r="K3819" s="29"/>
      <c r="L3819" s="29"/>
    </row>
    <row r="3820" spans="1:12" x14ac:dyDescent="0.2">
      <c r="A3820" s="12"/>
      <c r="B3820" s="15"/>
      <c r="C3820" s="29"/>
      <c r="D3820" s="121"/>
      <c r="E3820" s="29"/>
      <c r="F3820" s="29"/>
      <c r="G3820" s="29"/>
      <c r="H3820" s="29"/>
      <c r="I3820" s="29"/>
      <c r="J3820" s="29"/>
      <c r="K3820" s="29"/>
      <c r="L3820" s="29"/>
    </row>
    <row r="3821" spans="1:12" x14ac:dyDescent="0.2">
      <c r="A3821" s="12"/>
      <c r="B3821" s="15"/>
      <c r="C3821" s="29"/>
      <c r="D3821" s="121"/>
      <c r="E3821" s="29"/>
      <c r="F3821" s="29"/>
      <c r="G3821" s="29"/>
      <c r="H3821" s="29"/>
      <c r="I3821" s="29"/>
      <c r="J3821" s="29"/>
      <c r="K3821" s="29"/>
      <c r="L3821" s="29"/>
    </row>
    <row r="3822" spans="1:12" x14ac:dyDescent="0.2">
      <c r="A3822" s="12"/>
      <c r="B3822" s="15"/>
      <c r="C3822" s="29"/>
      <c r="D3822" s="121"/>
      <c r="E3822" s="29"/>
      <c r="F3822" s="29"/>
      <c r="G3822" s="29"/>
      <c r="H3822" s="29"/>
      <c r="I3822" s="29"/>
      <c r="J3822" s="29"/>
      <c r="K3822" s="29"/>
      <c r="L3822" s="29"/>
    </row>
    <row r="3823" spans="1:12" x14ac:dyDescent="0.2">
      <c r="A3823" s="12"/>
      <c r="B3823" s="15"/>
      <c r="C3823" s="29"/>
      <c r="D3823" s="121"/>
      <c r="E3823" s="29"/>
      <c r="F3823" s="29"/>
      <c r="G3823" s="29"/>
      <c r="H3823" s="29"/>
      <c r="I3823" s="29"/>
      <c r="J3823" s="29"/>
      <c r="K3823" s="29"/>
      <c r="L3823" s="29"/>
    </row>
    <row r="3824" spans="1:12" x14ac:dyDescent="0.2">
      <c r="A3824" s="12"/>
      <c r="B3824" s="15"/>
      <c r="C3824" s="29"/>
      <c r="D3824" s="121"/>
      <c r="E3824" s="29"/>
      <c r="F3824" s="29"/>
      <c r="G3824" s="29"/>
      <c r="H3824" s="29"/>
      <c r="I3824" s="29"/>
      <c r="J3824" s="29"/>
      <c r="K3824" s="29"/>
      <c r="L3824" s="29"/>
    </row>
    <row r="3825" spans="1:12" x14ac:dyDescent="0.2">
      <c r="A3825" s="12"/>
      <c r="B3825" s="15"/>
      <c r="C3825" s="29"/>
      <c r="D3825" s="121"/>
      <c r="E3825" s="29"/>
      <c r="F3825" s="29"/>
      <c r="G3825" s="29"/>
      <c r="H3825" s="29"/>
      <c r="I3825" s="29"/>
      <c r="J3825" s="29"/>
      <c r="K3825" s="29"/>
      <c r="L3825" s="29"/>
    </row>
    <row r="3826" spans="1:12" x14ac:dyDescent="0.2">
      <c r="A3826" s="12"/>
      <c r="B3826" s="15"/>
      <c r="C3826" s="29"/>
      <c r="D3826" s="121"/>
      <c r="E3826" s="29"/>
      <c r="F3826" s="29"/>
      <c r="G3826" s="29"/>
      <c r="H3826" s="29"/>
      <c r="I3826" s="29"/>
      <c r="J3826" s="29"/>
      <c r="K3826" s="29"/>
      <c r="L3826" s="29"/>
    </row>
    <row r="3827" spans="1:12" x14ac:dyDescent="0.2">
      <c r="A3827" s="12"/>
      <c r="B3827" s="15"/>
      <c r="C3827" s="29"/>
      <c r="D3827" s="121"/>
      <c r="E3827" s="29"/>
      <c r="F3827" s="29"/>
      <c r="G3827" s="29"/>
      <c r="H3827" s="29"/>
      <c r="I3827" s="29"/>
      <c r="J3827" s="29"/>
      <c r="K3827" s="29"/>
      <c r="L3827" s="29"/>
    </row>
    <row r="3828" spans="1:12" x14ac:dyDescent="0.2">
      <c r="A3828" s="12"/>
      <c r="B3828" s="15"/>
      <c r="C3828" s="29"/>
      <c r="D3828" s="121"/>
      <c r="E3828" s="29"/>
      <c r="F3828" s="29"/>
      <c r="G3828" s="29"/>
      <c r="H3828" s="29"/>
      <c r="I3828" s="29"/>
      <c r="J3828" s="29"/>
      <c r="K3828" s="29"/>
      <c r="L3828" s="29"/>
    </row>
    <row r="3829" spans="1:12" x14ac:dyDescent="0.2">
      <c r="A3829" s="12"/>
      <c r="B3829" s="15"/>
      <c r="C3829" s="29"/>
      <c r="D3829" s="121"/>
      <c r="E3829" s="29"/>
      <c r="F3829" s="29"/>
      <c r="G3829" s="29"/>
      <c r="H3829" s="29"/>
      <c r="I3829" s="29"/>
      <c r="J3829" s="29"/>
      <c r="K3829" s="29"/>
      <c r="L3829" s="29"/>
    </row>
    <row r="3830" spans="1:12" x14ac:dyDescent="0.2">
      <c r="A3830" s="12"/>
      <c r="B3830" s="15"/>
      <c r="C3830" s="29"/>
      <c r="D3830" s="121"/>
      <c r="E3830" s="29"/>
      <c r="F3830" s="29"/>
      <c r="G3830" s="29"/>
      <c r="H3830" s="29"/>
      <c r="I3830" s="29"/>
      <c r="J3830" s="29"/>
      <c r="K3830" s="29"/>
      <c r="L3830" s="29"/>
    </row>
    <row r="3831" spans="1:12" x14ac:dyDescent="0.2">
      <c r="A3831" s="12"/>
      <c r="B3831" s="15"/>
      <c r="C3831" s="29"/>
      <c r="D3831" s="121"/>
      <c r="E3831" s="29"/>
      <c r="F3831" s="29"/>
      <c r="G3831" s="29"/>
      <c r="H3831" s="29"/>
      <c r="I3831" s="29"/>
      <c r="J3831" s="29"/>
      <c r="K3831" s="29"/>
      <c r="L3831" s="29"/>
    </row>
    <row r="3832" spans="1:12" x14ac:dyDescent="0.2">
      <c r="A3832" s="12"/>
      <c r="B3832" s="15"/>
      <c r="C3832" s="29"/>
      <c r="D3832" s="121"/>
      <c r="E3832" s="29"/>
      <c r="F3832" s="29"/>
      <c r="G3832" s="29"/>
      <c r="H3832" s="29"/>
      <c r="I3832" s="29"/>
      <c r="J3832" s="29"/>
      <c r="K3832" s="29"/>
      <c r="L3832" s="29"/>
    </row>
    <row r="3833" spans="1:12" x14ac:dyDescent="0.2">
      <c r="A3833" s="12"/>
      <c r="B3833" s="15"/>
      <c r="C3833" s="29"/>
      <c r="D3833" s="121"/>
      <c r="E3833" s="29"/>
      <c r="F3833" s="29"/>
      <c r="G3833" s="29"/>
      <c r="H3833" s="29"/>
      <c r="I3833" s="29"/>
      <c r="J3833" s="29"/>
      <c r="K3833" s="29"/>
      <c r="L3833" s="29"/>
    </row>
    <row r="3834" spans="1:12" x14ac:dyDescent="0.2">
      <c r="A3834" s="12"/>
      <c r="B3834" s="15"/>
      <c r="C3834" s="29"/>
      <c r="D3834" s="121"/>
      <c r="E3834" s="29"/>
      <c r="F3834" s="29"/>
      <c r="G3834" s="29"/>
      <c r="H3834" s="29"/>
      <c r="I3834" s="29"/>
      <c r="J3834" s="29"/>
      <c r="K3834" s="29"/>
      <c r="L3834" s="29"/>
    </row>
    <row r="3835" spans="1:12" x14ac:dyDescent="0.2">
      <c r="A3835" s="12"/>
      <c r="B3835" s="15"/>
      <c r="C3835" s="29"/>
      <c r="D3835" s="121"/>
      <c r="E3835" s="29"/>
      <c r="F3835" s="29"/>
      <c r="G3835" s="29"/>
      <c r="H3835" s="29"/>
      <c r="I3835" s="29"/>
      <c r="J3835" s="29"/>
      <c r="K3835" s="29"/>
      <c r="L3835" s="29"/>
    </row>
    <row r="3836" spans="1:12" x14ac:dyDescent="0.2">
      <c r="A3836" s="12"/>
      <c r="B3836" s="15"/>
      <c r="C3836" s="29"/>
      <c r="D3836" s="121"/>
      <c r="E3836" s="29"/>
      <c r="F3836" s="29"/>
      <c r="G3836" s="29"/>
      <c r="H3836" s="29"/>
      <c r="I3836" s="29"/>
      <c r="J3836" s="29"/>
      <c r="K3836" s="29"/>
      <c r="L3836" s="29"/>
    </row>
    <row r="3837" spans="1:12" x14ac:dyDescent="0.2">
      <c r="A3837" s="12"/>
      <c r="B3837" s="15"/>
      <c r="C3837" s="29"/>
      <c r="D3837" s="121"/>
      <c r="E3837" s="29"/>
      <c r="F3837" s="29"/>
      <c r="G3837" s="29"/>
      <c r="H3837" s="29"/>
      <c r="I3837" s="29"/>
      <c r="J3837" s="29"/>
      <c r="K3837" s="29"/>
      <c r="L3837" s="29"/>
    </row>
    <row r="3838" spans="1:12" x14ac:dyDescent="0.2">
      <c r="A3838" s="12"/>
      <c r="B3838" s="15"/>
      <c r="C3838" s="29"/>
      <c r="D3838" s="121"/>
      <c r="E3838" s="29"/>
      <c r="F3838" s="29"/>
      <c r="G3838" s="29"/>
      <c r="H3838" s="29"/>
      <c r="I3838" s="29"/>
      <c r="J3838" s="29"/>
      <c r="K3838" s="29"/>
      <c r="L3838" s="29"/>
    </row>
    <row r="3839" spans="1:12" x14ac:dyDescent="0.2">
      <c r="A3839" s="12"/>
      <c r="B3839" s="15"/>
      <c r="C3839" s="29"/>
      <c r="D3839" s="121"/>
      <c r="E3839" s="29"/>
      <c r="F3839" s="29"/>
      <c r="G3839" s="29"/>
      <c r="H3839" s="29"/>
      <c r="I3839" s="29"/>
      <c r="J3839" s="29"/>
      <c r="K3839" s="29"/>
      <c r="L3839" s="29"/>
    </row>
    <row r="3840" spans="1:12" x14ac:dyDescent="0.2">
      <c r="A3840" s="12"/>
      <c r="B3840" s="15"/>
      <c r="C3840" s="29"/>
      <c r="D3840" s="121"/>
      <c r="E3840" s="29"/>
      <c r="F3840" s="29"/>
      <c r="G3840" s="29"/>
      <c r="H3840" s="29"/>
      <c r="I3840" s="29"/>
      <c r="J3840" s="29"/>
      <c r="K3840" s="29"/>
      <c r="L3840" s="29"/>
    </row>
    <row r="3841" spans="1:12" x14ac:dyDescent="0.2">
      <c r="A3841" s="12"/>
      <c r="B3841" s="15"/>
      <c r="C3841" s="29"/>
      <c r="D3841" s="121"/>
      <c r="E3841" s="29"/>
      <c r="F3841" s="29"/>
      <c r="G3841" s="29"/>
      <c r="H3841" s="29"/>
      <c r="I3841" s="29"/>
      <c r="J3841" s="29"/>
      <c r="K3841" s="29"/>
      <c r="L3841" s="29"/>
    </row>
    <row r="3842" spans="1:12" x14ac:dyDescent="0.2">
      <c r="A3842" s="12"/>
      <c r="B3842" s="15"/>
      <c r="C3842" s="29"/>
      <c r="D3842" s="121"/>
      <c r="E3842" s="29"/>
      <c r="F3842" s="29"/>
      <c r="G3842" s="29"/>
      <c r="H3842" s="29"/>
      <c r="I3842" s="29"/>
      <c r="J3842" s="29"/>
      <c r="K3842" s="29"/>
      <c r="L3842" s="29"/>
    </row>
    <row r="3843" spans="1:12" x14ac:dyDescent="0.2">
      <c r="A3843" s="12"/>
      <c r="B3843" s="15"/>
      <c r="C3843" s="29"/>
      <c r="D3843" s="121"/>
      <c r="E3843" s="29"/>
      <c r="F3843" s="29"/>
      <c r="G3843" s="29"/>
      <c r="H3843" s="29"/>
      <c r="I3843" s="29"/>
      <c r="J3843" s="29"/>
      <c r="K3843" s="29"/>
      <c r="L3843" s="29"/>
    </row>
    <row r="3844" spans="1:12" x14ac:dyDescent="0.2">
      <c r="A3844" s="12"/>
      <c r="B3844" s="15"/>
      <c r="C3844" s="29"/>
      <c r="D3844" s="121"/>
      <c r="E3844" s="29"/>
      <c r="F3844" s="29"/>
      <c r="G3844" s="29"/>
      <c r="H3844" s="29"/>
      <c r="I3844" s="29"/>
      <c r="J3844" s="29"/>
      <c r="K3844" s="29"/>
      <c r="L3844" s="29"/>
    </row>
    <row r="3845" spans="1:12" x14ac:dyDescent="0.2">
      <c r="A3845" s="12"/>
      <c r="B3845" s="15"/>
      <c r="C3845" s="29"/>
      <c r="D3845" s="121"/>
      <c r="E3845" s="29"/>
      <c r="F3845" s="29"/>
      <c r="G3845" s="29"/>
      <c r="H3845" s="29"/>
      <c r="I3845" s="29"/>
      <c r="J3845" s="29"/>
      <c r="K3845" s="29"/>
      <c r="L3845" s="29"/>
    </row>
    <row r="3846" spans="1:12" x14ac:dyDescent="0.2">
      <c r="A3846" s="12"/>
      <c r="B3846" s="15"/>
      <c r="C3846" s="29"/>
      <c r="D3846" s="121"/>
      <c r="E3846" s="29"/>
      <c r="F3846" s="29"/>
      <c r="G3846" s="29"/>
      <c r="H3846" s="29"/>
      <c r="I3846" s="29"/>
      <c r="J3846" s="29"/>
      <c r="K3846" s="29"/>
      <c r="L3846" s="29"/>
    </row>
    <row r="3847" spans="1:12" x14ac:dyDescent="0.2">
      <c r="A3847" s="12"/>
      <c r="B3847" s="15"/>
      <c r="C3847" s="29"/>
      <c r="D3847" s="121"/>
      <c r="E3847" s="29"/>
      <c r="F3847" s="29"/>
      <c r="G3847" s="29"/>
      <c r="H3847" s="29"/>
      <c r="I3847" s="29"/>
      <c r="J3847" s="29"/>
      <c r="K3847" s="29"/>
      <c r="L3847" s="29"/>
    </row>
    <row r="3848" spans="1:12" x14ac:dyDescent="0.2">
      <c r="A3848" s="12"/>
      <c r="B3848" s="15"/>
      <c r="C3848" s="29"/>
      <c r="D3848" s="121"/>
      <c r="E3848" s="29"/>
      <c r="F3848" s="29"/>
      <c r="G3848" s="29"/>
      <c r="H3848" s="29"/>
      <c r="I3848" s="29"/>
      <c r="J3848" s="29"/>
      <c r="K3848" s="29"/>
      <c r="L3848" s="29"/>
    </row>
    <row r="3849" spans="1:12" x14ac:dyDescent="0.2">
      <c r="A3849" s="12"/>
      <c r="B3849" s="15"/>
      <c r="C3849" s="29"/>
      <c r="D3849" s="121"/>
      <c r="E3849" s="29"/>
      <c r="F3849" s="29"/>
      <c r="G3849" s="29"/>
      <c r="H3849" s="29"/>
      <c r="I3849" s="29"/>
      <c r="J3849" s="29"/>
      <c r="K3849" s="29"/>
      <c r="L3849" s="29"/>
    </row>
    <row r="3850" spans="1:12" x14ac:dyDescent="0.2">
      <c r="A3850" s="12"/>
      <c r="B3850" s="15"/>
      <c r="C3850" s="29"/>
      <c r="D3850" s="121"/>
      <c r="E3850" s="29"/>
      <c r="F3850" s="29"/>
      <c r="G3850" s="29"/>
      <c r="H3850" s="29"/>
      <c r="I3850" s="29"/>
      <c r="J3850" s="29"/>
      <c r="K3850" s="29"/>
      <c r="L3850" s="29"/>
    </row>
    <row r="3851" spans="1:12" x14ac:dyDescent="0.2">
      <c r="A3851" s="12"/>
      <c r="B3851" s="15"/>
      <c r="C3851" s="29"/>
      <c r="D3851" s="121"/>
      <c r="E3851" s="29"/>
      <c r="F3851" s="29"/>
      <c r="G3851" s="29"/>
      <c r="H3851" s="29"/>
      <c r="I3851" s="29"/>
      <c r="J3851" s="29"/>
      <c r="K3851" s="29"/>
      <c r="L3851" s="29"/>
    </row>
    <row r="3852" spans="1:12" x14ac:dyDescent="0.2">
      <c r="A3852" s="12"/>
      <c r="B3852" s="15"/>
      <c r="C3852" s="29"/>
      <c r="D3852" s="121"/>
      <c r="E3852" s="29"/>
      <c r="F3852" s="29"/>
      <c r="G3852" s="29"/>
      <c r="H3852" s="29"/>
      <c r="I3852" s="29"/>
      <c r="J3852" s="29"/>
      <c r="K3852" s="29"/>
      <c r="L3852" s="29"/>
    </row>
    <row r="3853" spans="1:12" x14ac:dyDescent="0.2">
      <c r="A3853" s="12"/>
      <c r="B3853" s="15"/>
      <c r="C3853" s="29"/>
      <c r="D3853" s="121"/>
      <c r="E3853" s="29"/>
      <c r="F3853" s="29"/>
      <c r="G3853" s="29"/>
      <c r="H3853" s="29"/>
      <c r="I3853" s="29"/>
      <c r="J3853" s="29"/>
      <c r="K3853" s="29"/>
      <c r="L3853" s="29"/>
    </row>
    <row r="3854" spans="1:12" x14ac:dyDescent="0.2">
      <c r="A3854" s="12"/>
      <c r="B3854" s="15"/>
      <c r="C3854" s="29"/>
      <c r="D3854" s="121"/>
      <c r="E3854" s="29"/>
      <c r="F3854" s="29"/>
      <c r="G3854" s="29"/>
      <c r="H3854" s="29"/>
      <c r="I3854" s="29"/>
      <c r="J3854" s="29"/>
      <c r="K3854" s="29"/>
      <c r="L3854" s="29"/>
    </row>
    <row r="3855" spans="1:12" x14ac:dyDescent="0.2">
      <c r="A3855" s="12"/>
      <c r="B3855" s="15"/>
      <c r="C3855" s="29"/>
      <c r="D3855" s="121"/>
      <c r="E3855" s="29"/>
      <c r="F3855" s="29"/>
      <c r="G3855" s="29"/>
      <c r="H3855" s="29"/>
      <c r="I3855" s="29"/>
      <c r="J3855" s="29"/>
      <c r="K3855" s="29"/>
      <c r="L3855" s="29"/>
    </row>
    <row r="3856" spans="1:12" x14ac:dyDescent="0.2">
      <c r="A3856" s="12"/>
      <c r="B3856" s="15"/>
      <c r="C3856" s="29"/>
      <c r="D3856" s="121"/>
      <c r="E3856" s="29"/>
      <c r="F3856" s="29"/>
      <c r="G3856" s="29"/>
      <c r="H3856" s="29"/>
      <c r="I3856" s="29"/>
      <c r="J3856" s="29"/>
      <c r="K3856" s="29"/>
      <c r="L3856" s="29"/>
    </row>
    <row r="3857" spans="1:12" x14ac:dyDescent="0.2">
      <c r="A3857" s="12"/>
      <c r="B3857" s="15"/>
      <c r="C3857" s="29"/>
      <c r="D3857" s="121"/>
      <c r="E3857" s="29"/>
      <c r="F3857" s="29"/>
      <c r="G3857" s="29"/>
      <c r="H3857" s="29"/>
      <c r="I3857" s="29"/>
      <c r="J3857" s="29"/>
      <c r="K3857" s="29"/>
      <c r="L3857" s="29"/>
    </row>
    <row r="3858" spans="1:12" x14ac:dyDescent="0.2">
      <c r="A3858" s="12"/>
      <c r="B3858" s="15"/>
      <c r="C3858" s="29"/>
      <c r="D3858" s="121"/>
      <c r="E3858" s="29"/>
      <c r="F3858" s="29"/>
      <c r="G3858" s="29"/>
      <c r="H3858" s="29"/>
      <c r="I3858" s="29"/>
      <c r="J3858" s="29"/>
      <c r="K3858" s="29"/>
      <c r="L3858" s="29"/>
    </row>
    <row r="3859" spans="1:12" x14ac:dyDescent="0.2">
      <c r="A3859" s="12"/>
      <c r="B3859" s="15"/>
      <c r="C3859" s="29"/>
      <c r="D3859" s="121"/>
      <c r="E3859" s="29"/>
      <c r="F3859" s="29"/>
      <c r="G3859" s="29"/>
      <c r="H3859" s="29"/>
      <c r="I3859" s="29"/>
      <c r="J3859" s="29"/>
      <c r="K3859" s="29"/>
      <c r="L3859" s="29"/>
    </row>
    <row r="3860" spans="1:12" x14ac:dyDescent="0.2">
      <c r="A3860" s="12"/>
      <c r="B3860" s="15"/>
      <c r="C3860" s="29"/>
      <c r="D3860" s="121"/>
      <c r="E3860" s="29"/>
      <c r="F3860" s="29"/>
      <c r="G3860" s="29"/>
      <c r="H3860" s="29"/>
      <c r="I3860" s="29"/>
      <c r="J3860" s="29"/>
      <c r="K3860" s="29"/>
      <c r="L3860" s="29"/>
    </row>
    <row r="3861" spans="1:12" x14ac:dyDescent="0.2">
      <c r="A3861" s="12"/>
      <c r="B3861" s="15"/>
      <c r="C3861" s="29"/>
      <c r="D3861" s="121"/>
      <c r="E3861" s="29"/>
      <c r="F3861" s="29"/>
      <c r="G3861" s="29"/>
      <c r="H3861" s="29"/>
      <c r="I3861" s="29"/>
      <c r="J3861" s="29"/>
      <c r="K3861" s="29"/>
      <c r="L3861" s="29"/>
    </row>
    <row r="3862" spans="1:12" x14ac:dyDescent="0.2">
      <c r="A3862" s="12"/>
      <c r="B3862" s="15"/>
      <c r="C3862" s="29"/>
      <c r="D3862" s="121"/>
      <c r="E3862" s="29"/>
      <c r="F3862" s="29"/>
      <c r="G3862" s="29"/>
      <c r="H3862" s="29"/>
      <c r="I3862" s="29"/>
      <c r="J3862" s="29"/>
      <c r="K3862" s="29"/>
      <c r="L3862" s="29"/>
    </row>
    <row r="3863" spans="1:12" x14ac:dyDescent="0.2">
      <c r="A3863" s="12"/>
      <c r="B3863" s="15"/>
      <c r="C3863" s="29"/>
      <c r="D3863" s="121"/>
      <c r="E3863" s="29"/>
      <c r="F3863" s="29"/>
      <c r="G3863" s="29"/>
      <c r="H3863" s="29"/>
      <c r="I3863" s="29"/>
      <c r="J3863" s="29"/>
      <c r="K3863" s="29"/>
      <c r="L3863" s="29"/>
    </row>
    <row r="3864" spans="1:12" x14ac:dyDescent="0.2">
      <c r="A3864" s="12"/>
      <c r="B3864" s="15"/>
      <c r="C3864" s="29"/>
      <c r="D3864" s="121"/>
      <c r="E3864" s="29"/>
      <c r="F3864" s="29"/>
      <c r="G3864" s="29"/>
      <c r="H3864" s="29"/>
      <c r="I3864" s="29"/>
      <c r="J3864" s="29"/>
      <c r="K3864" s="29"/>
      <c r="L3864" s="29"/>
    </row>
    <row r="3865" spans="1:12" x14ac:dyDescent="0.2">
      <c r="A3865" s="12"/>
      <c r="B3865" s="15"/>
      <c r="C3865" s="29"/>
      <c r="D3865" s="121"/>
      <c r="E3865" s="29"/>
      <c r="F3865" s="29"/>
      <c r="G3865" s="29"/>
      <c r="H3865" s="29"/>
      <c r="I3865" s="29"/>
      <c r="J3865" s="29"/>
      <c r="K3865" s="29"/>
      <c r="L3865" s="29"/>
    </row>
    <row r="3866" spans="1:12" x14ac:dyDescent="0.2">
      <c r="A3866" s="12"/>
      <c r="B3866" s="15"/>
      <c r="C3866" s="29"/>
      <c r="D3866" s="121"/>
      <c r="E3866" s="29"/>
      <c r="F3866" s="29"/>
      <c r="G3866" s="29"/>
      <c r="H3866" s="29"/>
      <c r="I3866" s="29"/>
      <c r="J3866" s="29"/>
      <c r="K3866" s="29"/>
      <c r="L3866" s="29"/>
    </row>
    <row r="3867" spans="1:12" x14ac:dyDescent="0.2">
      <c r="A3867" s="12"/>
      <c r="B3867" s="15"/>
      <c r="C3867" s="29"/>
      <c r="D3867" s="121"/>
      <c r="E3867" s="29"/>
      <c r="F3867" s="29"/>
      <c r="G3867" s="29"/>
      <c r="H3867" s="29"/>
      <c r="I3867" s="29"/>
      <c r="J3867" s="29"/>
      <c r="K3867" s="29"/>
      <c r="L3867" s="29"/>
    </row>
    <row r="3868" spans="1:12" x14ac:dyDescent="0.2">
      <c r="A3868" s="12"/>
      <c r="B3868" s="15"/>
      <c r="C3868" s="29"/>
      <c r="D3868" s="121"/>
      <c r="E3868" s="29"/>
      <c r="F3868" s="29"/>
      <c r="G3868" s="29"/>
      <c r="H3868" s="29"/>
      <c r="I3868" s="29"/>
      <c r="J3868" s="29"/>
      <c r="K3868" s="29"/>
      <c r="L3868" s="29"/>
    </row>
    <row r="3869" spans="1:12" x14ac:dyDescent="0.2">
      <c r="A3869" s="12"/>
      <c r="B3869" s="15"/>
      <c r="C3869" s="29"/>
      <c r="D3869" s="121"/>
      <c r="E3869" s="29"/>
      <c r="F3869" s="29"/>
      <c r="G3869" s="29"/>
      <c r="H3869" s="29"/>
      <c r="I3869" s="29"/>
      <c r="J3869" s="29"/>
      <c r="K3869" s="29"/>
      <c r="L3869" s="29"/>
    </row>
    <row r="3870" spans="1:12" x14ac:dyDescent="0.2">
      <c r="A3870" s="12"/>
      <c r="B3870" s="15"/>
      <c r="C3870" s="29"/>
      <c r="D3870" s="121"/>
      <c r="E3870" s="29"/>
      <c r="F3870" s="29"/>
      <c r="G3870" s="29"/>
      <c r="H3870" s="29"/>
      <c r="I3870" s="29"/>
      <c r="J3870" s="29"/>
      <c r="K3870" s="29"/>
      <c r="L3870" s="29"/>
    </row>
    <row r="3871" spans="1:12" x14ac:dyDescent="0.2">
      <c r="A3871" s="12"/>
      <c r="B3871" s="15"/>
      <c r="C3871" s="29"/>
      <c r="D3871" s="121"/>
      <c r="E3871" s="29"/>
      <c r="F3871" s="29"/>
      <c r="G3871" s="29"/>
      <c r="H3871" s="29"/>
      <c r="I3871" s="29"/>
      <c r="J3871" s="29"/>
      <c r="K3871" s="29"/>
      <c r="L3871" s="29"/>
    </row>
    <row r="3872" spans="1:12" x14ac:dyDescent="0.2">
      <c r="A3872" s="12"/>
      <c r="B3872" s="15"/>
      <c r="C3872" s="29"/>
      <c r="D3872" s="121"/>
      <c r="E3872" s="29"/>
      <c r="F3872" s="29"/>
      <c r="G3872" s="29"/>
      <c r="H3872" s="29"/>
      <c r="I3872" s="29"/>
      <c r="J3872" s="29"/>
      <c r="K3872" s="29"/>
      <c r="L3872" s="29"/>
    </row>
    <row r="3873" spans="1:12" x14ac:dyDescent="0.2">
      <c r="A3873" s="12"/>
      <c r="B3873" s="15"/>
      <c r="C3873" s="29"/>
      <c r="D3873" s="121"/>
      <c r="E3873" s="29"/>
      <c r="F3873" s="29"/>
      <c r="G3873" s="29"/>
      <c r="H3873" s="29"/>
      <c r="I3873" s="29"/>
      <c r="J3873" s="29"/>
      <c r="K3873" s="29"/>
      <c r="L3873" s="29"/>
    </row>
    <row r="3874" spans="1:12" x14ac:dyDescent="0.2">
      <c r="A3874" s="12"/>
      <c r="B3874" s="15"/>
      <c r="C3874" s="29"/>
      <c r="D3874" s="121"/>
      <c r="E3874" s="29"/>
      <c r="F3874" s="29"/>
      <c r="G3874" s="29"/>
      <c r="H3874" s="29"/>
      <c r="I3874" s="29"/>
      <c r="J3874" s="29"/>
      <c r="K3874" s="29"/>
      <c r="L3874" s="29"/>
    </row>
    <row r="3875" spans="1:12" x14ac:dyDescent="0.2">
      <c r="A3875" s="12"/>
      <c r="B3875" s="15"/>
      <c r="C3875" s="29"/>
      <c r="D3875" s="121"/>
      <c r="E3875" s="29"/>
      <c r="F3875" s="29"/>
      <c r="G3875" s="29"/>
      <c r="H3875" s="29"/>
      <c r="I3875" s="29"/>
      <c r="J3875" s="29"/>
      <c r="K3875" s="29"/>
      <c r="L3875" s="29"/>
    </row>
    <row r="3876" spans="1:12" x14ac:dyDescent="0.2">
      <c r="A3876" s="12"/>
      <c r="B3876" s="15"/>
      <c r="C3876" s="29"/>
      <c r="D3876" s="121"/>
      <c r="E3876" s="29"/>
      <c r="F3876" s="29"/>
      <c r="G3876" s="29"/>
      <c r="H3876" s="29"/>
      <c r="I3876" s="29"/>
      <c r="J3876" s="29"/>
      <c r="K3876" s="29"/>
      <c r="L3876" s="29"/>
    </row>
    <row r="3877" spans="1:12" x14ac:dyDescent="0.2">
      <c r="A3877" s="12"/>
      <c r="B3877" s="15"/>
      <c r="C3877" s="29"/>
      <c r="D3877" s="121"/>
      <c r="E3877" s="29"/>
      <c r="F3877" s="29"/>
      <c r="G3877" s="29"/>
      <c r="H3877" s="29"/>
      <c r="I3877" s="29"/>
      <c r="J3877" s="29"/>
      <c r="K3877" s="29"/>
      <c r="L3877" s="29"/>
    </row>
    <row r="3878" spans="1:12" x14ac:dyDescent="0.2">
      <c r="A3878" s="12"/>
      <c r="B3878" s="15"/>
      <c r="C3878" s="29"/>
      <c r="D3878" s="121"/>
      <c r="E3878" s="29"/>
      <c r="F3878" s="29"/>
      <c r="G3878" s="29"/>
      <c r="H3878" s="29"/>
      <c r="I3878" s="29"/>
      <c r="J3878" s="29"/>
      <c r="K3878" s="29"/>
      <c r="L3878" s="29"/>
    </row>
    <row r="3879" spans="1:12" x14ac:dyDescent="0.2">
      <c r="A3879" s="12"/>
      <c r="B3879" s="15"/>
      <c r="C3879" s="29"/>
      <c r="D3879" s="121"/>
      <c r="E3879" s="29"/>
      <c r="F3879" s="29"/>
      <c r="G3879" s="29"/>
      <c r="H3879" s="29"/>
      <c r="I3879" s="29"/>
      <c r="J3879" s="29"/>
      <c r="K3879" s="29"/>
      <c r="L3879" s="29"/>
    </row>
    <row r="3880" spans="1:12" x14ac:dyDescent="0.2">
      <c r="A3880" s="12"/>
      <c r="B3880" s="15"/>
      <c r="C3880" s="29"/>
      <c r="D3880" s="121"/>
      <c r="E3880" s="29"/>
      <c r="F3880" s="29"/>
      <c r="G3880" s="29"/>
      <c r="H3880" s="29"/>
      <c r="I3880" s="29"/>
      <c r="J3880" s="29"/>
      <c r="K3880" s="29"/>
      <c r="L3880" s="29"/>
    </row>
    <row r="3881" spans="1:12" x14ac:dyDescent="0.2">
      <c r="A3881" s="12"/>
      <c r="B3881" s="15"/>
      <c r="C3881" s="29"/>
      <c r="D3881" s="121"/>
      <c r="E3881" s="29"/>
      <c r="F3881" s="29"/>
      <c r="G3881" s="29"/>
      <c r="H3881" s="29"/>
      <c r="I3881" s="29"/>
      <c r="J3881" s="29"/>
      <c r="K3881" s="29"/>
      <c r="L3881" s="29"/>
    </row>
    <row r="3882" spans="1:12" x14ac:dyDescent="0.2">
      <c r="A3882" s="12"/>
      <c r="B3882" s="15"/>
      <c r="C3882" s="29"/>
      <c r="D3882" s="121"/>
      <c r="E3882" s="29"/>
      <c r="F3882" s="29"/>
      <c r="G3882" s="29"/>
      <c r="H3882" s="29"/>
      <c r="I3882" s="29"/>
      <c r="J3882" s="29"/>
      <c r="K3882" s="29"/>
      <c r="L3882" s="29"/>
    </row>
    <row r="3883" spans="1:12" x14ac:dyDescent="0.2">
      <c r="A3883" s="12"/>
      <c r="B3883" s="15"/>
      <c r="C3883" s="29"/>
      <c r="D3883" s="121"/>
      <c r="E3883" s="29"/>
      <c r="F3883" s="29"/>
      <c r="G3883" s="29"/>
      <c r="H3883" s="29"/>
      <c r="I3883" s="29"/>
      <c r="J3883" s="29"/>
      <c r="K3883" s="29"/>
      <c r="L3883" s="29"/>
    </row>
    <row r="3884" spans="1:12" x14ac:dyDescent="0.2">
      <c r="A3884" s="12"/>
      <c r="B3884" s="15"/>
      <c r="C3884" s="29"/>
      <c r="D3884" s="121"/>
      <c r="E3884" s="29"/>
      <c r="F3884" s="29"/>
      <c r="G3884" s="29"/>
      <c r="H3884" s="29"/>
      <c r="I3884" s="29"/>
      <c r="J3884" s="29"/>
      <c r="K3884" s="29"/>
      <c r="L3884" s="29"/>
    </row>
    <row r="3885" spans="1:12" x14ac:dyDescent="0.2">
      <c r="A3885" s="12"/>
      <c r="B3885" s="15"/>
      <c r="C3885" s="29"/>
      <c r="D3885" s="121"/>
      <c r="E3885" s="29"/>
      <c r="F3885" s="29"/>
      <c r="G3885" s="29"/>
      <c r="H3885" s="29"/>
      <c r="I3885" s="29"/>
      <c r="J3885" s="29"/>
      <c r="K3885" s="29"/>
      <c r="L3885" s="29"/>
    </row>
    <row r="3886" spans="1:12" x14ac:dyDescent="0.2">
      <c r="A3886" s="12"/>
      <c r="B3886" s="15"/>
      <c r="C3886" s="29"/>
      <c r="D3886" s="121"/>
      <c r="E3886" s="29"/>
      <c r="F3886" s="29"/>
      <c r="G3886" s="29"/>
      <c r="H3886" s="29"/>
      <c r="I3886" s="29"/>
      <c r="J3886" s="29"/>
      <c r="K3886" s="29"/>
      <c r="L3886" s="29"/>
    </row>
    <row r="3887" spans="1:12" x14ac:dyDescent="0.2">
      <c r="A3887" s="12"/>
      <c r="B3887" s="15"/>
      <c r="C3887" s="29"/>
      <c r="D3887" s="121"/>
      <c r="E3887" s="29"/>
      <c r="F3887" s="29"/>
      <c r="G3887" s="29"/>
      <c r="H3887" s="29"/>
      <c r="I3887" s="29"/>
      <c r="J3887" s="29"/>
      <c r="K3887" s="29"/>
      <c r="L3887" s="29"/>
    </row>
    <row r="3888" spans="1:12" x14ac:dyDescent="0.2">
      <c r="A3888" s="12"/>
      <c r="B3888" s="15"/>
      <c r="C3888" s="29"/>
      <c r="D3888" s="121"/>
      <c r="E3888" s="29"/>
      <c r="F3888" s="29"/>
      <c r="G3888" s="29"/>
      <c r="H3888" s="29"/>
      <c r="I3888" s="29"/>
      <c r="J3888" s="29"/>
      <c r="K3888" s="29"/>
      <c r="L3888" s="29"/>
    </row>
    <row r="3889" spans="1:12" x14ac:dyDescent="0.2">
      <c r="A3889" s="12"/>
      <c r="B3889" s="15"/>
      <c r="C3889" s="29"/>
      <c r="D3889" s="121"/>
      <c r="E3889" s="29"/>
      <c r="F3889" s="29"/>
      <c r="G3889" s="29"/>
      <c r="H3889" s="29"/>
      <c r="I3889" s="29"/>
      <c r="J3889" s="29"/>
      <c r="K3889" s="29"/>
      <c r="L3889" s="29"/>
    </row>
    <row r="3890" spans="1:12" x14ac:dyDescent="0.2">
      <c r="A3890" s="12"/>
      <c r="B3890" s="15"/>
      <c r="C3890" s="29"/>
      <c r="D3890" s="121"/>
      <c r="E3890" s="29"/>
      <c r="F3890" s="29"/>
      <c r="G3890" s="29"/>
      <c r="H3890" s="29"/>
      <c r="I3890" s="29"/>
      <c r="J3890" s="29"/>
      <c r="K3890" s="29"/>
      <c r="L3890" s="29"/>
    </row>
    <row r="3891" spans="1:12" x14ac:dyDescent="0.2">
      <c r="A3891" s="12"/>
      <c r="B3891" s="15"/>
      <c r="C3891" s="29"/>
      <c r="D3891" s="121"/>
      <c r="E3891" s="29"/>
      <c r="F3891" s="29"/>
      <c r="G3891" s="29"/>
      <c r="H3891" s="29"/>
      <c r="I3891" s="29"/>
      <c r="J3891" s="29"/>
      <c r="K3891" s="29"/>
      <c r="L3891" s="29"/>
    </row>
    <row r="3892" spans="1:12" x14ac:dyDescent="0.2">
      <c r="A3892" s="12"/>
      <c r="B3892" s="15"/>
      <c r="C3892" s="29"/>
      <c r="D3892" s="121"/>
      <c r="E3892" s="29"/>
      <c r="F3892" s="29"/>
      <c r="G3892" s="29"/>
      <c r="H3892" s="29"/>
      <c r="I3892" s="29"/>
      <c r="J3892" s="29"/>
      <c r="K3892" s="29"/>
      <c r="L3892" s="29"/>
    </row>
    <row r="3893" spans="1:12" x14ac:dyDescent="0.2">
      <c r="A3893" s="12"/>
      <c r="B3893" s="15"/>
      <c r="C3893" s="29"/>
      <c r="D3893" s="121"/>
      <c r="E3893" s="29"/>
      <c r="F3893" s="29"/>
      <c r="G3893" s="29"/>
      <c r="H3893" s="29"/>
      <c r="I3893" s="29"/>
      <c r="J3893" s="29"/>
      <c r="K3893" s="29"/>
      <c r="L3893" s="29"/>
    </row>
    <row r="3894" spans="1:12" x14ac:dyDescent="0.2">
      <c r="A3894" s="12"/>
      <c r="B3894" s="15"/>
      <c r="C3894" s="29"/>
      <c r="D3894" s="121"/>
      <c r="E3894" s="29"/>
      <c r="F3894" s="29"/>
      <c r="G3894" s="29"/>
      <c r="H3894" s="29"/>
      <c r="I3894" s="29"/>
      <c r="J3894" s="29"/>
      <c r="K3894" s="29"/>
      <c r="L3894" s="29"/>
    </row>
    <row r="3895" spans="1:12" x14ac:dyDescent="0.2">
      <c r="A3895" s="12"/>
      <c r="B3895" s="15"/>
      <c r="C3895" s="29"/>
      <c r="D3895" s="121"/>
      <c r="E3895" s="29"/>
      <c r="F3895" s="29"/>
      <c r="G3895" s="29"/>
      <c r="H3895" s="29"/>
      <c r="I3895" s="29"/>
      <c r="J3895" s="29"/>
      <c r="K3895" s="29"/>
      <c r="L3895" s="29"/>
    </row>
    <row r="3896" spans="1:12" x14ac:dyDescent="0.2">
      <c r="A3896" s="12"/>
      <c r="B3896" s="15"/>
      <c r="C3896" s="29"/>
      <c r="D3896" s="121"/>
      <c r="E3896" s="29"/>
      <c r="F3896" s="29"/>
      <c r="G3896" s="29"/>
      <c r="H3896" s="29"/>
      <c r="I3896" s="29"/>
      <c r="J3896" s="29"/>
      <c r="K3896" s="29"/>
      <c r="L3896" s="29"/>
    </row>
    <row r="3897" spans="1:12" x14ac:dyDescent="0.2">
      <c r="A3897" s="12"/>
      <c r="B3897" s="15"/>
      <c r="C3897" s="29"/>
      <c r="D3897" s="121"/>
      <c r="E3897" s="29"/>
      <c r="F3897" s="29"/>
      <c r="G3897" s="29"/>
      <c r="H3897" s="29"/>
      <c r="I3897" s="29"/>
      <c r="J3897" s="29"/>
      <c r="K3897" s="29"/>
      <c r="L3897" s="29"/>
    </row>
    <row r="3898" spans="1:12" x14ac:dyDescent="0.2">
      <c r="A3898" s="12"/>
      <c r="B3898" s="15"/>
      <c r="C3898" s="29"/>
      <c r="D3898" s="121"/>
      <c r="E3898" s="29"/>
      <c r="F3898" s="29"/>
      <c r="G3898" s="29"/>
      <c r="H3898" s="29"/>
      <c r="I3898" s="29"/>
      <c r="J3898" s="29"/>
      <c r="K3898" s="29"/>
      <c r="L3898" s="29"/>
    </row>
    <row r="3899" spans="1:12" x14ac:dyDescent="0.2">
      <c r="A3899" s="12"/>
      <c r="B3899" s="15"/>
      <c r="C3899" s="29"/>
      <c r="D3899" s="121"/>
      <c r="E3899" s="29"/>
      <c r="F3899" s="29"/>
      <c r="G3899" s="29"/>
      <c r="H3899" s="29"/>
      <c r="I3899" s="29"/>
      <c r="J3899" s="29"/>
      <c r="K3899" s="29"/>
      <c r="L3899" s="29"/>
    </row>
    <row r="3900" spans="1:12" x14ac:dyDescent="0.2">
      <c r="A3900" s="12"/>
      <c r="B3900" s="15"/>
      <c r="C3900" s="29"/>
      <c r="D3900" s="121"/>
      <c r="E3900" s="29"/>
      <c r="F3900" s="29"/>
      <c r="G3900" s="29"/>
      <c r="H3900" s="29"/>
      <c r="I3900" s="29"/>
      <c r="J3900" s="29"/>
      <c r="K3900" s="29"/>
      <c r="L3900" s="29"/>
    </row>
    <row r="3901" spans="1:12" x14ac:dyDescent="0.2">
      <c r="A3901" s="12"/>
      <c r="B3901" s="15"/>
      <c r="C3901" s="29"/>
      <c r="D3901" s="121"/>
      <c r="E3901" s="29"/>
      <c r="F3901" s="29"/>
      <c r="G3901" s="29"/>
      <c r="H3901" s="29"/>
      <c r="I3901" s="29"/>
      <c r="J3901" s="29"/>
      <c r="K3901" s="29"/>
      <c r="L3901" s="29"/>
    </row>
    <row r="3902" spans="1:12" x14ac:dyDescent="0.2">
      <c r="A3902" s="12"/>
      <c r="B3902" s="15"/>
      <c r="C3902" s="29"/>
      <c r="D3902" s="121"/>
      <c r="E3902" s="29"/>
      <c r="F3902" s="29"/>
      <c r="G3902" s="29"/>
      <c r="H3902" s="29"/>
      <c r="I3902" s="29"/>
      <c r="J3902" s="29"/>
      <c r="K3902" s="29"/>
      <c r="L3902" s="29"/>
    </row>
    <row r="3903" spans="1:12" x14ac:dyDescent="0.2">
      <c r="A3903" s="12"/>
      <c r="B3903" s="15"/>
      <c r="C3903" s="29"/>
      <c r="D3903" s="121"/>
      <c r="E3903" s="29"/>
      <c r="F3903" s="29"/>
      <c r="G3903" s="29"/>
      <c r="H3903" s="29"/>
      <c r="I3903" s="29"/>
      <c r="J3903" s="29"/>
      <c r="K3903" s="29"/>
      <c r="L3903" s="29"/>
    </row>
    <row r="3904" spans="1:12" x14ac:dyDescent="0.2">
      <c r="A3904" s="12"/>
      <c r="B3904" s="15"/>
      <c r="C3904" s="29"/>
      <c r="D3904" s="121"/>
      <c r="E3904" s="29"/>
      <c r="F3904" s="29"/>
      <c r="G3904" s="29"/>
      <c r="H3904" s="29"/>
      <c r="I3904" s="29"/>
      <c r="J3904" s="29"/>
      <c r="K3904" s="29"/>
      <c r="L3904" s="29"/>
    </row>
    <row r="3905" spans="1:12" x14ac:dyDescent="0.2">
      <c r="A3905" s="12"/>
      <c r="B3905" s="15"/>
      <c r="C3905" s="29"/>
      <c r="D3905" s="121"/>
      <c r="E3905" s="29"/>
      <c r="F3905" s="29"/>
      <c r="G3905" s="29"/>
      <c r="H3905" s="29"/>
      <c r="I3905" s="29"/>
      <c r="J3905" s="29"/>
      <c r="K3905" s="29"/>
      <c r="L3905" s="29"/>
    </row>
    <row r="3906" spans="1:12" x14ac:dyDescent="0.2">
      <c r="A3906" s="12"/>
      <c r="B3906" s="15"/>
      <c r="C3906" s="29"/>
      <c r="D3906" s="121"/>
      <c r="E3906" s="29"/>
      <c r="F3906" s="29"/>
      <c r="G3906" s="29"/>
      <c r="H3906" s="29"/>
      <c r="I3906" s="29"/>
      <c r="J3906" s="29"/>
      <c r="K3906" s="29"/>
      <c r="L3906" s="29"/>
    </row>
    <row r="3907" spans="1:12" x14ac:dyDescent="0.2">
      <c r="A3907" s="12"/>
      <c r="B3907" s="15"/>
      <c r="C3907" s="29"/>
      <c r="D3907" s="121"/>
      <c r="E3907" s="29"/>
      <c r="F3907" s="29"/>
      <c r="G3907" s="29"/>
      <c r="H3907" s="29"/>
      <c r="I3907" s="29"/>
      <c r="J3907" s="29"/>
      <c r="K3907" s="29"/>
      <c r="L3907" s="29"/>
    </row>
    <row r="3908" spans="1:12" x14ac:dyDescent="0.2">
      <c r="A3908" s="12"/>
      <c r="B3908" s="15"/>
      <c r="C3908" s="29"/>
      <c r="D3908" s="121"/>
      <c r="E3908" s="29"/>
      <c r="F3908" s="29"/>
      <c r="G3908" s="29"/>
      <c r="H3908" s="29"/>
      <c r="I3908" s="29"/>
      <c r="J3908" s="29"/>
      <c r="K3908" s="29"/>
      <c r="L3908" s="29"/>
    </row>
    <row r="3909" spans="1:12" x14ac:dyDescent="0.2">
      <c r="A3909" s="12"/>
      <c r="B3909" s="15"/>
      <c r="C3909" s="29"/>
      <c r="D3909" s="121"/>
      <c r="E3909" s="29"/>
      <c r="F3909" s="29"/>
      <c r="G3909" s="29"/>
      <c r="H3909" s="29"/>
      <c r="I3909" s="29"/>
      <c r="J3909" s="29"/>
      <c r="K3909" s="29"/>
      <c r="L3909" s="29"/>
    </row>
    <row r="3910" spans="1:12" x14ac:dyDescent="0.2">
      <c r="A3910" s="12"/>
      <c r="B3910" s="15"/>
      <c r="C3910" s="29"/>
      <c r="D3910" s="121"/>
      <c r="E3910" s="29"/>
      <c r="F3910" s="29"/>
      <c r="G3910" s="29"/>
      <c r="H3910" s="29"/>
      <c r="I3910" s="29"/>
      <c r="J3910" s="29"/>
      <c r="K3910" s="29"/>
      <c r="L3910" s="29"/>
    </row>
    <row r="3911" spans="1:12" x14ac:dyDescent="0.2">
      <c r="A3911" s="12"/>
      <c r="B3911" s="15"/>
      <c r="C3911" s="29"/>
      <c r="D3911" s="121"/>
      <c r="E3911" s="29"/>
      <c r="F3911" s="29"/>
      <c r="G3911" s="29"/>
      <c r="H3911" s="29"/>
      <c r="I3911" s="29"/>
      <c r="J3911" s="29"/>
      <c r="K3911" s="29"/>
      <c r="L3911" s="29"/>
    </row>
    <row r="3912" spans="1:12" x14ac:dyDescent="0.2">
      <c r="A3912" s="12"/>
      <c r="B3912" s="15"/>
      <c r="C3912" s="29"/>
      <c r="D3912" s="121"/>
      <c r="E3912" s="29"/>
      <c r="F3912" s="29"/>
      <c r="G3912" s="29"/>
      <c r="H3912" s="29"/>
      <c r="I3912" s="29"/>
      <c r="J3912" s="29"/>
      <c r="K3912" s="29"/>
      <c r="L3912" s="29"/>
    </row>
    <row r="3913" spans="1:12" x14ac:dyDescent="0.2">
      <c r="A3913" s="12"/>
      <c r="B3913" s="15"/>
      <c r="C3913" s="29"/>
      <c r="D3913" s="121"/>
      <c r="E3913" s="29"/>
      <c r="F3913" s="29"/>
      <c r="G3913" s="29"/>
      <c r="H3913" s="29"/>
      <c r="I3913" s="29"/>
      <c r="J3913" s="29"/>
      <c r="K3913" s="29"/>
      <c r="L3913" s="29"/>
    </row>
    <row r="3914" spans="1:12" x14ac:dyDescent="0.2">
      <c r="A3914" s="12"/>
      <c r="B3914" s="15"/>
      <c r="C3914" s="29"/>
      <c r="D3914" s="121"/>
      <c r="E3914" s="29"/>
      <c r="F3914" s="29"/>
      <c r="G3914" s="29"/>
      <c r="H3914" s="29"/>
      <c r="I3914" s="29"/>
      <c r="J3914" s="29"/>
      <c r="K3914" s="29"/>
      <c r="L3914" s="29"/>
    </row>
    <row r="3915" spans="1:12" x14ac:dyDescent="0.2">
      <c r="A3915" s="12"/>
      <c r="B3915" s="15"/>
      <c r="C3915" s="29"/>
      <c r="D3915" s="121"/>
      <c r="E3915" s="29"/>
      <c r="F3915" s="29"/>
      <c r="G3915" s="29"/>
      <c r="H3915" s="29"/>
      <c r="I3915" s="29"/>
      <c r="J3915" s="29"/>
      <c r="K3915" s="29"/>
      <c r="L3915" s="29"/>
    </row>
    <row r="3916" spans="1:12" x14ac:dyDescent="0.2">
      <c r="A3916" s="12"/>
      <c r="B3916" s="15"/>
      <c r="C3916" s="29"/>
      <c r="D3916" s="121"/>
      <c r="E3916" s="29"/>
      <c r="F3916" s="29"/>
      <c r="G3916" s="29"/>
      <c r="H3916" s="29"/>
      <c r="I3916" s="29"/>
      <c r="J3916" s="29"/>
      <c r="K3916" s="29"/>
      <c r="L3916" s="29"/>
    </row>
    <row r="3917" spans="1:12" x14ac:dyDescent="0.2">
      <c r="A3917" s="12"/>
      <c r="B3917" s="15"/>
      <c r="C3917" s="29"/>
      <c r="D3917" s="121"/>
      <c r="E3917" s="29"/>
      <c r="F3917" s="29"/>
      <c r="G3917" s="29"/>
      <c r="H3917" s="29"/>
      <c r="I3917" s="29"/>
      <c r="J3917" s="29"/>
      <c r="K3917" s="29"/>
      <c r="L3917" s="29"/>
    </row>
    <row r="3918" spans="1:12" x14ac:dyDescent="0.2">
      <c r="A3918" s="12"/>
      <c r="B3918" s="15"/>
      <c r="C3918" s="29"/>
      <c r="D3918" s="121"/>
      <c r="E3918" s="29"/>
      <c r="F3918" s="29"/>
      <c r="G3918" s="29"/>
      <c r="H3918" s="29"/>
      <c r="I3918" s="29"/>
      <c r="J3918" s="29"/>
      <c r="K3918" s="29"/>
      <c r="L3918" s="29"/>
    </row>
    <row r="3919" spans="1:12" x14ac:dyDescent="0.2">
      <c r="A3919" s="12"/>
      <c r="B3919" s="15"/>
      <c r="C3919" s="29"/>
      <c r="D3919" s="121"/>
      <c r="E3919" s="29"/>
      <c r="F3919" s="29"/>
      <c r="G3919" s="29"/>
      <c r="H3919" s="29"/>
      <c r="I3919" s="29"/>
      <c r="J3919" s="29"/>
      <c r="K3919" s="29"/>
      <c r="L3919" s="29"/>
    </row>
    <row r="3920" spans="1:12" x14ac:dyDescent="0.2">
      <c r="A3920" s="12"/>
      <c r="B3920" s="15"/>
      <c r="C3920" s="29"/>
      <c r="D3920" s="121"/>
      <c r="E3920" s="29"/>
      <c r="F3920" s="29"/>
      <c r="G3920" s="29"/>
      <c r="H3920" s="29"/>
      <c r="I3920" s="29"/>
      <c r="J3920" s="29"/>
      <c r="K3920" s="29"/>
      <c r="L3920" s="29"/>
    </row>
    <row r="3921" spans="1:12" x14ac:dyDescent="0.2">
      <c r="A3921" s="12"/>
      <c r="B3921" s="15"/>
      <c r="C3921" s="29"/>
      <c r="D3921" s="121"/>
      <c r="E3921" s="29"/>
      <c r="F3921" s="29"/>
      <c r="G3921" s="29"/>
      <c r="H3921" s="29"/>
      <c r="I3921" s="29"/>
      <c r="J3921" s="29"/>
      <c r="K3921" s="29"/>
      <c r="L3921" s="29"/>
    </row>
    <row r="3922" spans="1:12" x14ac:dyDescent="0.2">
      <c r="A3922" s="12"/>
      <c r="B3922" s="15"/>
      <c r="C3922" s="29"/>
      <c r="D3922" s="121"/>
      <c r="E3922" s="29"/>
      <c r="F3922" s="29"/>
      <c r="G3922" s="29"/>
      <c r="H3922" s="29"/>
      <c r="I3922" s="29"/>
      <c r="J3922" s="29"/>
      <c r="K3922" s="29"/>
      <c r="L3922" s="29"/>
    </row>
    <row r="3923" spans="1:12" x14ac:dyDescent="0.2">
      <c r="A3923" s="12"/>
      <c r="B3923" s="15"/>
      <c r="C3923" s="29"/>
      <c r="D3923" s="121"/>
      <c r="E3923" s="29"/>
      <c r="F3923" s="29"/>
      <c r="G3923" s="29"/>
      <c r="H3923" s="29"/>
      <c r="I3923" s="29"/>
      <c r="J3923" s="29"/>
      <c r="K3923" s="29"/>
      <c r="L3923" s="29"/>
    </row>
    <row r="3924" spans="1:12" x14ac:dyDescent="0.2">
      <c r="A3924" s="12"/>
      <c r="B3924" s="15"/>
      <c r="C3924" s="29"/>
      <c r="D3924" s="121"/>
      <c r="E3924" s="29"/>
      <c r="F3924" s="29"/>
      <c r="G3924" s="29"/>
      <c r="H3924" s="29"/>
      <c r="I3924" s="29"/>
      <c r="J3924" s="29"/>
      <c r="K3924" s="29"/>
      <c r="L3924" s="29"/>
    </row>
    <row r="3925" spans="1:12" x14ac:dyDescent="0.2">
      <c r="A3925" s="12"/>
      <c r="B3925" s="15"/>
      <c r="C3925" s="29"/>
      <c r="D3925" s="121"/>
      <c r="E3925" s="29"/>
      <c r="F3925" s="29"/>
      <c r="G3925" s="29"/>
      <c r="H3925" s="29"/>
      <c r="I3925" s="29"/>
      <c r="J3925" s="29"/>
      <c r="K3925" s="29"/>
      <c r="L3925" s="29"/>
    </row>
    <row r="3926" spans="1:12" x14ac:dyDescent="0.2">
      <c r="A3926" s="12"/>
      <c r="B3926" s="15"/>
      <c r="C3926" s="29"/>
      <c r="D3926" s="121"/>
      <c r="E3926" s="29"/>
      <c r="F3926" s="29"/>
      <c r="G3926" s="29"/>
      <c r="H3926" s="29"/>
      <c r="I3926" s="29"/>
      <c r="J3926" s="29"/>
    </row>
    <row r="3927" spans="1:12" x14ac:dyDescent="0.2">
      <c r="A3927" s="12"/>
      <c r="B3927" s="15"/>
      <c r="C3927" s="29"/>
      <c r="D3927" s="121"/>
      <c r="E3927" s="29"/>
      <c r="F3927" s="29"/>
      <c r="G3927" s="29"/>
      <c r="H3927" s="29"/>
      <c r="I3927" s="29"/>
      <c r="J3927" s="29"/>
    </row>
    <row r="3928" spans="1:12" x14ac:dyDescent="0.2">
      <c r="A3928" s="12"/>
      <c r="B3928" s="15"/>
      <c r="C3928" s="29"/>
      <c r="D3928" s="121"/>
      <c r="E3928" s="29"/>
      <c r="F3928" s="29"/>
      <c r="G3928" s="29"/>
      <c r="H3928" s="29"/>
      <c r="I3928" s="29"/>
      <c r="J3928" s="29"/>
    </row>
    <row r="3929" spans="1:12" x14ac:dyDescent="0.2">
      <c r="A3929" s="12"/>
      <c r="B3929" s="15"/>
      <c r="C3929" s="29"/>
      <c r="D3929" s="121"/>
      <c r="E3929" s="29"/>
      <c r="F3929" s="29"/>
      <c r="G3929" s="29"/>
      <c r="H3929" s="29"/>
      <c r="I3929" s="29"/>
      <c r="J3929" s="29"/>
    </row>
    <row r="3930" spans="1:12" x14ac:dyDescent="0.2">
      <c r="A3930" s="12"/>
      <c r="B3930" s="15"/>
      <c r="C3930" s="29"/>
      <c r="D3930" s="121"/>
      <c r="E3930" s="29"/>
      <c r="F3930" s="29"/>
      <c r="G3930" s="29"/>
      <c r="H3930" s="29"/>
      <c r="I3930" s="29"/>
      <c r="J3930" s="29"/>
    </row>
    <row r="3931" spans="1:12" x14ac:dyDescent="0.2">
      <c r="A3931" s="12"/>
      <c r="B3931" s="15"/>
      <c r="C3931" s="29"/>
      <c r="D3931" s="121"/>
      <c r="E3931" s="29"/>
      <c r="F3931" s="29"/>
      <c r="G3931" s="29"/>
      <c r="H3931" s="29"/>
      <c r="I3931" s="29"/>
      <c r="J3931" s="29"/>
    </row>
    <row r="3932" spans="1:12" x14ac:dyDescent="0.2">
      <c r="A3932" s="12"/>
      <c r="B3932" s="15"/>
      <c r="C3932" s="29"/>
      <c r="D3932" s="121"/>
      <c r="E3932" s="29"/>
      <c r="F3932" s="29"/>
      <c r="G3932" s="29"/>
      <c r="H3932" s="29"/>
      <c r="I3932" s="29"/>
      <c r="J3932" s="29"/>
    </row>
    <row r="3933" spans="1:12" x14ac:dyDescent="0.2">
      <c r="A3933" s="12"/>
      <c r="B3933" s="15"/>
      <c r="C3933" s="29"/>
      <c r="D3933" s="121"/>
      <c r="E3933" s="29"/>
      <c r="F3933" s="29"/>
      <c r="G3933" s="29"/>
      <c r="H3933" s="29"/>
      <c r="I3933" s="29"/>
      <c r="J3933" s="29"/>
    </row>
    <row r="3934" spans="1:12" x14ac:dyDescent="0.2">
      <c r="A3934" s="12"/>
      <c r="B3934" s="15"/>
      <c r="C3934" s="29"/>
      <c r="D3934" s="121"/>
      <c r="E3934" s="29"/>
      <c r="F3934" s="29"/>
      <c r="G3934" s="29"/>
      <c r="H3934" s="29"/>
      <c r="I3934" s="29"/>
      <c r="J3934" s="29"/>
    </row>
    <row r="3935" spans="1:12" x14ac:dyDescent="0.2">
      <c r="A3935" s="12"/>
      <c r="B3935" s="15"/>
      <c r="C3935" s="29"/>
      <c r="D3935" s="121"/>
      <c r="E3935" s="29"/>
      <c r="F3935" s="29"/>
      <c r="G3935" s="29"/>
      <c r="H3935" s="29"/>
      <c r="I3935" s="29"/>
      <c r="J3935" s="29"/>
    </row>
    <row r="3936" spans="1:12" x14ac:dyDescent="0.2">
      <c r="A3936" s="12"/>
      <c r="B3936" s="15"/>
      <c r="C3936" s="29"/>
      <c r="D3936" s="121"/>
      <c r="E3936" s="29"/>
      <c r="F3936" s="29"/>
      <c r="G3936" s="29"/>
      <c r="H3936" s="29"/>
      <c r="I3936" s="29"/>
      <c r="J3936" s="29"/>
    </row>
    <row r="3937" spans="1:10" x14ac:dyDescent="0.2">
      <c r="A3937" s="12"/>
      <c r="B3937" s="15"/>
      <c r="C3937" s="29"/>
      <c r="D3937" s="121"/>
      <c r="E3937" s="29"/>
      <c r="F3937" s="29"/>
      <c r="G3937" s="29"/>
      <c r="H3937" s="29"/>
      <c r="I3937" s="29"/>
      <c r="J3937" s="29"/>
    </row>
    <row r="3938" spans="1:10" x14ac:dyDescent="0.2">
      <c r="A3938" s="12"/>
      <c r="B3938" s="15"/>
      <c r="C3938" s="29"/>
      <c r="D3938" s="121"/>
      <c r="E3938" s="29"/>
      <c r="F3938" s="29"/>
      <c r="G3938" s="29"/>
      <c r="H3938" s="29"/>
      <c r="I3938" s="29"/>
      <c r="J3938" s="29"/>
    </row>
    <row r="3939" spans="1:10" x14ac:dyDescent="0.2">
      <c r="A3939" s="12"/>
      <c r="B3939" s="15"/>
      <c r="C3939" s="29"/>
      <c r="D3939" s="121"/>
      <c r="E3939" s="29"/>
      <c r="F3939" s="29"/>
      <c r="G3939" s="29"/>
      <c r="H3939" s="29"/>
      <c r="I3939" s="29"/>
      <c r="J3939" s="29"/>
    </row>
    <row r="3940" spans="1:10" x14ac:dyDescent="0.2">
      <c r="A3940" s="12"/>
      <c r="B3940" s="15"/>
      <c r="C3940" s="29"/>
      <c r="D3940" s="121"/>
      <c r="E3940" s="29"/>
      <c r="F3940" s="29"/>
      <c r="G3940" s="29"/>
      <c r="H3940" s="29"/>
      <c r="I3940" s="29"/>
      <c r="J3940" s="29"/>
    </row>
    <row r="3941" spans="1:10" x14ac:dyDescent="0.2">
      <c r="A3941" s="12"/>
      <c r="B3941" s="15"/>
      <c r="C3941" s="29"/>
      <c r="D3941" s="121"/>
      <c r="E3941" s="29"/>
      <c r="F3941" s="29"/>
      <c r="G3941" s="29"/>
      <c r="H3941" s="29"/>
      <c r="I3941" s="29"/>
      <c r="J3941" s="29"/>
    </row>
    <row r="3942" spans="1:10" x14ac:dyDescent="0.2">
      <c r="A3942" s="12"/>
      <c r="B3942" s="15"/>
      <c r="C3942" s="29"/>
      <c r="D3942" s="121"/>
      <c r="E3942" s="29"/>
      <c r="F3942" s="29"/>
      <c r="G3942" s="29"/>
      <c r="H3942" s="29"/>
      <c r="I3942" s="29"/>
      <c r="J3942" s="29"/>
    </row>
    <row r="3943" spans="1:10" x14ac:dyDescent="0.2">
      <c r="A3943" s="12"/>
      <c r="B3943" s="15"/>
      <c r="C3943" s="29"/>
      <c r="D3943" s="121"/>
      <c r="E3943" s="29"/>
      <c r="F3943" s="29"/>
      <c r="G3943" s="29"/>
      <c r="H3943" s="29"/>
      <c r="I3943" s="29"/>
      <c r="J3943" s="29"/>
    </row>
    <row r="3944" spans="1:10" x14ac:dyDescent="0.2">
      <c r="A3944" s="12"/>
      <c r="B3944" s="15"/>
      <c r="C3944" s="29"/>
      <c r="D3944" s="121"/>
      <c r="E3944" s="29"/>
      <c r="F3944" s="29"/>
      <c r="G3944" s="29"/>
      <c r="H3944" s="29"/>
      <c r="I3944" s="29"/>
      <c r="J3944" s="29"/>
    </row>
    <row r="3945" spans="1:10" x14ac:dyDescent="0.2">
      <c r="A3945" s="12"/>
      <c r="B3945" s="15"/>
      <c r="C3945" s="29"/>
      <c r="D3945" s="121"/>
      <c r="E3945" s="29"/>
      <c r="F3945" s="29"/>
      <c r="G3945" s="29"/>
      <c r="H3945" s="29"/>
      <c r="I3945" s="29"/>
      <c r="J3945" s="29"/>
    </row>
    <row r="3946" spans="1:10" x14ac:dyDescent="0.2">
      <c r="A3946" s="12"/>
      <c r="B3946" s="15"/>
      <c r="C3946" s="29"/>
      <c r="D3946" s="121"/>
      <c r="E3946" s="29"/>
      <c r="F3946" s="29"/>
      <c r="G3946" s="29"/>
      <c r="H3946" s="29"/>
      <c r="I3946" s="29"/>
      <c r="J3946" s="29"/>
    </row>
    <row r="3947" spans="1:10" x14ac:dyDescent="0.2">
      <c r="A3947" s="12"/>
      <c r="B3947" s="15"/>
      <c r="C3947" s="29"/>
      <c r="D3947" s="121"/>
      <c r="E3947" s="29"/>
      <c r="F3947" s="29"/>
      <c r="G3947" s="29"/>
      <c r="H3947" s="29"/>
      <c r="I3947" s="29"/>
      <c r="J3947" s="29"/>
    </row>
    <row r="3948" spans="1:10" x14ac:dyDescent="0.2">
      <c r="A3948" s="12"/>
      <c r="B3948" s="15"/>
      <c r="C3948" s="29"/>
      <c r="D3948" s="121"/>
      <c r="E3948" s="29"/>
      <c r="F3948" s="29"/>
      <c r="G3948" s="29"/>
      <c r="H3948" s="29"/>
      <c r="I3948" s="29"/>
      <c r="J3948" s="29"/>
    </row>
    <row r="3949" spans="1:10" x14ac:dyDescent="0.2">
      <c r="A3949" s="12"/>
      <c r="B3949" s="15"/>
      <c r="C3949" s="29"/>
      <c r="D3949" s="121"/>
      <c r="E3949" s="29"/>
      <c r="F3949" s="29"/>
      <c r="G3949" s="29"/>
      <c r="H3949" s="29"/>
      <c r="I3949" s="29"/>
      <c r="J3949" s="29"/>
    </row>
    <row r="3950" spans="1:10" x14ac:dyDescent="0.2">
      <c r="A3950" s="12"/>
      <c r="B3950" s="15"/>
      <c r="C3950" s="29"/>
      <c r="D3950" s="121"/>
      <c r="E3950" s="29"/>
      <c r="F3950" s="29"/>
      <c r="G3950" s="29"/>
      <c r="H3950" s="29"/>
      <c r="I3950" s="29"/>
      <c r="J3950" s="29"/>
    </row>
    <row r="3951" spans="1:10" x14ac:dyDescent="0.2">
      <c r="A3951" s="12"/>
      <c r="B3951" s="15"/>
      <c r="C3951" s="29"/>
      <c r="D3951" s="121"/>
      <c r="E3951" s="29"/>
      <c r="F3951" s="29"/>
      <c r="G3951" s="29"/>
      <c r="H3951" s="29"/>
      <c r="I3951" s="29"/>
      <c r="J3951" s="29"/>
    </row>
    <row r="3952" spans="1:10" x14ac:dyDescent="0.2">
      <c r="A3952" s="12"/>
      <c r="B3952" s="15"/>
      <c r="C3952" s="29"/>
      <c r="D3952" s="121"/>
      <c r="E3952" s="29"/>
      <c r="F3952" s="29"/>
      <c r="G3952" s="29"/>
      <c r="H3952" s="29"/>
      <c r="I3952" s="29"/>
      <c r="J3952" s="29"/>
    </row>
    <row r="3953" spans="1:10" x14ac:dyDescent="0.2">
      <c r="A3953" s="12"/>
      <c r="B3953" s="15"/>
      <c r="C3953" s="29"/>
      <c r="D3953" s="121"/>
      <c r="E3953" s="29"/>
      <c r="F3953" s="29"/>
      <c r="G3953" s="29"/>
      <c r="H3953" s="29"/>
      <c r="I3953" s="29"/>
      <c r="J3953" s="29"/>
    </row>
    <row r="3954" spans="1:10" x14ac:dyDescent="0.2">
      <c r="A3954" s="12"/>
      <c r="B3954" s="15"/>
      <c r="C3954" s="29"/>
      <c r="D3954" s="121"/>
      <c r="E3954" s="29"/>
      <c r="F3954" s="29"/>
      <c r="G3954" s="29"/>
      <c r="H3954" s="29"/>
      <c r="I3954" s="29"/>
      <c r="J3954" s="29"/>
    </row>
    <row r="3955" spans="1:10" x14ac:dyDescent="0.2">
      <c r="A3955" s="12"/>
      <c r="B3955" s="15"/>
      <c r="C3955" s="29"/>
      <c r="D3955" s="121"/>
      <c r="E3955" s="29"/>
      <c r="F3955" s="29"/>
      <c r="G3955" s="29"/>
      <c r="H3955" s="29"/>
      <c r="I3955" s="29"/>
      <c r="J3955" s="29"/>
    </row>
    <row r="3956" spans="1:10" x14ac:dyDescent="0.2">
      <c r="A3956" s="12"/>
      <c r="B3956" s="15"/>
      <c r="C3956" s="29"/>
      <c r="D3956" s="121"/>
      <c r="E3956" s="29"/>
      <c r="F3956" s="29"/>
      <c r="G3956" s="29"/>
      <c r="H3956" s="29"/>
      <c r="I3956" s="29"/>
      <c r="J3956" s="29"/>
    </row>
    <row r="3957" spans="1:10" x14ac:dyDescent="0.2">
      <c r="A3957" s="12"/>
      <c r="B3957" s="15"/>
      <c r="C3957" s="29"/>
      <c r="D3957" s="121"/>
      <c r="E3957" s="29"/>
      <c r="F3957" s="29"/>
      <c r="G3957" s="29"/>
      <c r="H3957" s="29"/>
      <c r="I3957" s="29"/>
      <c r="J3957" s="29"/>
    </row>
    <row r="3958" spans="1:10" x14ac:dyDescent="0.2">
      <c r="A3958" s="12"/>
      <c r="B3958" s="15"/>
      <c r="C3958" s="29"/>
      <c r="D3958" s="121"/>
      <c r="E3958" s="29"/>
      <c r="F3958" s="29"/>
      <c r="G3958" s="29"/>
      <c r="H3958" s="29"/>
      <c r="I3958" s="29"/>
      <c r="J3958" s="29"/>
    </row>
    <row r="3959" spans="1:10" x14ac:dyDescent="0.2">
      <c r="A3959" s="12"/>
      <c r="B3959" s="15"/>
      <c r="C3959" s="29"/>
      <c r="D3959" s="121"/>
      <c r="E3959" s="29"/>
      <c r="F3959" s="29"/>
      <c r="G3959" s="29"/>
      <c r="H3959" s="29"/>
      <c r="I3959" s="29"/>
      <c r="J3959" s="29"/>
    </row>
    <row r="3960" spans="1:10" x14ac:dyDescent="0.2">
      <c r="A3960" s="12"/>
      <c r="B3960" s="15"/>
      <c r="C3960" s="29"/>
      <c r="D3960" s="121"/>
      <c r="E3960" s="29"/>
      <c r="F3960" s="29"/>
      <c r="G3960" s="29"/>
      <c r="H3960" s="29"/>
      <c r="I3960" s="29"/>
      <c r="J3960" s="29"/>
    </row>
    <row r="3961" spans="1:10" x14ac:dyDescent="0.2">
      <c r="A3961" s="12"/>
      <c r="B3961" s="15"/>
      <c r="C3961" s="29"/>
      <c r="D3961" s="121"/>
      <c r="E3961" s="29"/>
      <c r="F3961" s="29"/>
      <c r="G3961" s="29"/>
      <c r="H3961" s="29"/>
      <c r="I3961" s="29"/>
      <c r="J3961" s="29"/>
    </row>
    <row r="3962" spans="1:10" x14ac:dyDescent="0.2">
      <c r="A3962" s="12"/>
      <c r="B3962" s="15"/>
      <c r="C3962" s="29"/>
      <c r="D3962" s="121"/>
      <c r="E3962" s="29"/>
      <c r="F3962" s="29"/>
      <c r="G3962" s="29"/>
      <c r="H3962" s="29"/>
      <c r="I3962" s="29"/>
      <c r="J3962" s="29"/>
    </row>
    <row r="3963" spans="1:10" x14ac:dyDescent="0.2">
      <c r="A3963" s="12"/>
      <c r="B3963" s="15"/>
      <c r="C3963" s="29"/>
      <c r="D3963" s="121"/>
      <c r="E3963" s="29"/>
      <c r="F3963" s="29"/>
      <c r="G3963" s="29"/>
      <c r="H3963" s="29"/>
      <c r="I3963" s="29"/>
      <c r="J3963" s="29"/>
    </row>
    <row r="3964" spans="1:10" x14ac:dyDescent="0.2">
      <c r="A3964" s="12"/>
      <c r="B3964" s="15"/>
      <c r="C3964" s="29"/>
      <c r="D3964" s="121"/>
      <c r="E3964" s="29"/>
      <c r="F3964" s="29"/>
      <c r="G3964" s="29"/>
      <c r="H3964" s="29"/>
      <c r="I3964" s="29"/>
      <c r="J3964" s="29"/>
    </row>
    <row r="3965" spans="1:10" x14ac:dyDescent="0.2">
      <c r="A3965" s="12"/>
      <c r="B3965" s="15"/>
      <c r="C3965" s="29"/>
      <c r="D3965" s="121"/>
      <c r="E3965" s="29"/>
      <c r="F3965" s="29"/>
      <c r="G3965" s="29"/>
      <c r="H3965" s="29"/>
      <c r="I3965" s="29"/>
      <c r="J3965" s="29"/>
    </row>
    <row r="3966" spans="1:10" x14ac:dyDescent="0.2">
      <c r="A3966" s="12"/>
      <c r="B3966" s="15"/>
      <c r="C3966" s="29"/>
      <c r="D3966" s="121"/>
      <c r="E3966" s="29"/>
      <c r="F3966" s="29"/>
      <c r="G3966" s="29"/>
      <c r="H3966" s="29"/>
      <c r="I3966" s="29"/>
      <c r="J3966" s="29"/>
    </row>
    <row r="3967" spans="1:10" x14ac:dyDescent="0.2">
      <c r="A3967" s="12"/>
      <c r="B3967" s="15"/>
      <c r="C3967" s="29"/>
      <c r="D3967" s="121"/>
      <c r="E3967" s="29"/>
      <c r="F3967" s="29"/>
      <c r="G3967" s="29"/>
      <c r="H3967" s="29"/>
      <c r="I3967" s="29"/>
      <c r="J3967" s="29"/>
    </row>
    <row r="3968" spans="1:10" x14ac:dyDescent="0.2">
      <c r="A3968" s="12"/>
      <c r="B3968" s="15"/>
      <c r="C3968" s="29"/>
      <c r="D3968" s="121"/>
      <c r="E3968" s="29"/>
      <c r="F3968" s="29"/>
      <c r="G3968" s="29"/>
      <c r="H3968" s="29"/>
      <c r="I3968" s="29"/>
      <c r="J3968" s="29"/>
    </row>
    <row r="3969" spans="1:10" x14ac:dyDescent="0.2">
      <c r="A3969" s="12"/>
      <c r="B3969" s="15"/>
      <c r="C3969" s="29"/>
      <c r="D3969" s="121"/>
      <c r="E3969" s="29"/>
      <c r="F3969" s="29"/>
      <c r="G3969" s="29"/>
      <c r="H3969" s="29"/>
      <c r="I3969" s="29"/>
      <c r="J3969" s="29"/>
    </row>
    <row r="3970" spans="1:10" x14ac:dyDescent="0.2">
      <c r="A3970" s="12"/>
      <c r="B3970" s="15"/>
      <c r="C3970" s="29"/>
      <c r="D3970" s="121"/>
      <c r="E3970" s="29"/>
      <c r="F3970" s="29"/>
      <c r="G3970" s="29"/>
      <c r="H3970" s="29"/>
      <c r="I3970" s="29"/>
      <c r="J3970" s="29"/>
    </row>
    <row r="3971" spans="1:10" x14ac:dyDescent="0.2">
      <c r="A3971" s="12"/>
      <c r="B3971" s="15"/>
      <c r="C3971" s="29"/>
      <c r="D3971" s="121"/>
      <c r="E3971" s="29"/>
      <c r="F3971" s="29"/>
      <c r="G3971" s="29"/>
      <c r="H3971" s="29"/>
      <c r="I3971" s="29"/>
      <c r="J3971" s="29"/>
    </row>
    <row r="3972" spans="1:10" x14ac:dyDescent="0.2">
      <c r="A3972" s="12"/>
      <c r="B3972" s="15"/>
      <c r="C3972" s="29"/>
      <c r="D3972" s="121"/>
      <c r="E3972" s="29"/>
      <c r="F3972" s="29"/>
      <c r="G3972" s="29"/>
      <c r="H3972" s="29"/>
      <c r="I3972" s="29"/>
      <c r="J3972" s="29"/>
    </row>
    <row r="3973" spans="1:10" x14ac:dyDescent="0.2">
      <c r="A3973" s="12"/>
      <c r="B3973" s="15"/>
      <c r="C3973" s="29"/>
      <c r="D3973" s="121"/>
      <c r="E3973" s="29"/>
      <c r="F3973" s="29"/>
      <c r="G3973" s="29"/>
      <c r="H3973" s="29"/>
      <c r="I3973" s="29"/>
      <c r="J3973" s="29"/>
    </row>
    <row r="3974" spans="1:10" x14ac:dyDescent="0.2">
      <c r="A3974" s="12"/>
      <c r="B3974" s="15"/>
      <c r="C3974" s="29"/>
      <c r="D3974" s="121"/>
      <c r="E3974" s="29"/>
      <c r="F3974" s="29"/>
      <c r="G3974" s="29"/>
      <c r="H3974" s="29"/>
      <c r="I3974" s="29"/>
      <c r="J3974" s="29"/>
    </row>
    <row r="3975" spans="1:10" x14ac:dyDescent="0.2">
      <c r="A3975" s="12"/>
      <c r="B3975" s="15"/>
      <c r="C3975" s="29"/>
      <c r="D3975" s="121"/>
      <c r="E3975" s="29"/>
      <c r="F3975" s="29"/>
      <c r="G3975" s="29"/>
      <c r="H3975" s="29"/>
      <c r="I3975" s="29"/>
      <c r="J3975" s="29"/>
    </row>
    <row r="3976" spans="1:10" x14ac:dyDescent="0.2">
      <c r="A3976" s="12"/>
      <c r="B3976" s="15"/>
      <c r="C3976" s="29"/>
      <c r="D3976" s="121"/>
      <c r="E3976" s="29"/>
      <c r="F3976" s="29"/>
      <c r="G3976" s="29"/>
      <c r="H3976" s="29"/>
      <c r="I3976" s="29"/>
      <c r="J3976" s="29"/>
    </row>
    <row r="3977" spans="1:10" x14ac:dyDescent="0.2">
      <c r="A3977" s="12"/>
      <c r="B3977" s="15"/>
      <c r="C3977" s="29"/>
      <c r="D3977" s="121"/>
      <c r="E3977" s="29"/>
      <c r="F3977" s="29"/>
      <c r="G3977" s="29"/>
      <c r="H3977" s="29"/>
      <c r="I3977" s="29"/>
      <c r="J3977" s="29"/>
    </row>
    <row r="3978" spans="1:10" x14ac:dyDescent="0.2">
      <c r="A3978" s="12"/>
      <c r="B3978" s="15"/>
      <c r="C3978" s="29"/>
      <c r="D3978" s="121"/>
      <c r="E3978" s="29"/>
      <c r="F3978" s="29"/>
      <c r="G3978" s="29"/>
      <c r="H3978" s="29"/>
      <c r="I3978" s="29"/>
      <c r="J3978" s="29"/>
    </row>
    <row r="3979" spans="1:10" x14ac:dyDescent="0.2">
      <c r="A3979" s="12"/>
      <c r="B3979" s="15"/>
      <c r="C3979" s="29"/>
      <c r="D3979" s="121"/>
      <c r="E3979" s="29"/>
      <c r="F3979" s="29"/>
      <c r="G3979" s="29"/>
      <c r="H3979" s="29"/>
      <c r="I3979" s="29"/>
      <c r="J3979" s="29"/>
    </row>
    <row r="3980" spans="1:10" x14ac:dyDescent="0.2">
      <c r="A3980" s="12"/>
      <c r="B3980" s="15"/>
      <c r="C3980" s="29"/>
      <c r="D3980" s="121"/>
      <c r="E3980" s="29"/>
      <c r="F3980" s="29"/>
      <c r="G3980" s="29"/>
      <c r="H3980" s="29"/>
      <c r="I3980" s="29"/>
      <c r="J3980" s="29"/>
    </row>
    <row r="3981" spans="1:10" x14ac:dyDescent="0.2">
      <c r="A3981" s="12"/>
      <c r="B3981" s="15"/>
      <c r="C3981" s="29"/>
      <c r="D3981" s="121"/>
      <c r="E3981" s="29"/>
      <c r="F3981" s="29"/>
      <c r="G3981" s="29"/>
      <c r="H3981" s="29"/>
      <c r="I3981" s="29"/>
      <c r="J3981" s="29"/>
    </row>
    <row r="3982" spans="1:10" x14ac:dyDescent="0.2">
      <c r="A3982" s="12"/>
      <c r="B3982" s="15"/>
      <c r="C3982" s="29"/>
      <c r="D3982" s="121"/>
      <c r="E3982" s="29"/>
      <c r="F3982" s="29"/>
      <c r="G3982" s="29"/>
      <c r="H3982" s="29"/>
      <c r="I3982" s="29"/>
      <c r="J3982" s="29"/>
    </row>
    <row r="3983" spans="1:10" x14ac:dyDescent="0.2">
      <c r="A3983" s="12"/>
      <c r="B3983" s="15"/>
      <c r="C3983" s="29"/>
      <c r="D3983" s="121"/>
      <c r="E3983" s="29"/>
      <c r="F3983" s="29"/>
      <c r="G3983" s="29"/>
      <c r="H3983" s="29"/>
      <c r="I3983" s="29"/>
      <c r="J3983" s="29"/>
    </row>
    <row r="3984" spans="1:10" x14ac:dyDescent="0.2">
      <c r="A3984" s="12"/>
      <c r="B3984" s="15"/>
      <c r="C3984" s="29"/>
      <c r="D3984" s="121"/>
      <c r="E3984" s="29"/>
      <c r="F3984" s="29"/>
      <c r="G3984" s="29"/>
      <c r="H3984" s="29"/>
      <c r="I3984" s="29"/>
      <c r="J3984" s="29"/>
    </row>
    <row r="3985" spans="1:10" x14ac:dyDescent="0.2">
      <c r="A3985" s="12"/>
      <c r="B3985" s="15"/>
      <c r="C3985" s="29"/>
      <c r="D3985" s="121"/>
      <c r="E3985" s="29"/>
      <c r="F3985" s="29"/>
      <c r="G3985" s="29"/>
      <c r="H3985" s="29"/>
      <c r="I3985" s="29"/>
      <c r="J3985" s="29"/>
    </row>
    <row r="3986" spans="1:10" x14ac:dyDescent="0.2">
      <c r="A3986" s="12"/>
      <c r="B3986" s="15"/>
      <c r="C3986" s="29"/>
      <c r="D3986" s="121"/>
      <c r="E3986" s="29"/>
      <c r="F3986" s="29"/>
      <c r="G3986" s="29"/>
      <c r="H3986" s="29"/>
      <c r="I3986" s="29"/>
      <c r="J3986" s="29"/>
    </row>
    <row r="3987" spans="1:10" x14ac:dyDescent="0.2">
      <c r="A3987" s="12"/>
      <c r="B3987" s="15"/>
      <c r="C3987" s="29"/>
      <c r="D3987" s="121"/>
      <c r="E3987" s="29"/>
      <c r="F3987" s="29"/>
      <c r="G3987" s="29"/>
      <c r="H3987" s="29"/>
      <c r="I3987" s="29"/>
      <c r="J3987" s="29"/>
    </row>
    <row r="3988" spans="1:10" x14ac:dyDescent="0.2">
      <c r="A3988" s="12"/>
      <c r="B3988" s="15"/>
      <c r="C3988" s="29"/>
      <c r="D3988" s="121"/>
      <c r="E3988" s="29"/>
      <c r="F3988" s="29"/>
      <c r="G3988" s="29"/>
      <c r="H3988" s="29"/>
      <c r="I3988" s="29"/>
      <c r="J3988" s="29"/>
    </row>
    <row r="3989" spans="1:10" x14ac:dyDescent="0.2">
      <c r="A3989" s="12"/>
      <c r="B3989" s="15"/>
      <c r="C3989" s="29"/>
      <c r="D3989" s="121"/>
      <c r="E3989" s="29"/>
      <c r="F3989" s="29"/>
      <c r="G3989" s="29"/>
      <c r="H3989" s="29"/>
      <c r="I3989" s="29"/>
      <c r="J3989" s="29"/>
    </row>
    <row r="3990" spans="1:10" x14ac:dyDescent="0.2">
      <c r="A3990" s="12"/>
      <c r="B3990" s="15"/>
      <c r="C3990" s="29"/>
      <c r="D3990" s="121"/>
      <c r="E3990" s="29"/>
      <c r="F3990" s="29"/>
      <c r="G3990" s="29"/>
      <c r="H3990" s="29"/>
      <c r="I3990" s="29"/>
      <c r="J3990" s="29"/>
    </row>
    <row r="3991" spans="1:10" x14ac:dyDescent="0.2">
      <c r="A3991" s="12"/>
      <c r="B3991" s="15"/>
      <c r="C3991" s="29"/>
      <c r="D3991" s="121"/>
      <c r="E3991" s="29"/>
      <c r="F3991" s="29"/>
      <c r="G3991" s="29"/>
      <c r="H3991" s="29"/>
      <c r="I3991" s="29"/>
      <c r="J3991" s="29"/>
    </row>
    <row r="3992" spans="1:10" x14ac:dyDescent="0.2">
      <c r="A3992" s="12"/>
      <c r="B3992" s="15"/>
      <c r="C3992" s="29"/>
      <c r="D3992" s="121"/>
      <c r="E3992" s="29"/>
      <c r="F3992" s="29"/>
      <c r="G3992" s="29"/>
      <c r="H3992" s="29"/>
      <c r="I3992" s="29"/>
      <c r="J3992" s="29"/>
    </row>
    <row r="3993" spans="1:10" x14ac:dyDescent="0.2">
      <c r="A3993" s="12"/>
      <c r="B3993" s="15"/>
      <c r="C3993" s="29"/>
      <c r="D3993" s="121"/>
      <c r="E3993" s="29"/>
      <c r="F3993" s="29"/>
      <c r="G3993" s="29"/>
      <c r="H3993" s="29"/>
      <c r="I3993" s="29"/>
      <c r="J3993" s="29"/>
    </row>
    <row r="3994" spans="1:10" x14ac:dyDescent="0.2">
      <c r="A3994" s="12"/>
      <c r="B3994" s="15"/>
      <c r="C3994" s="29"/>
      <c r="D3994" s="121"/>
      <c r="E3994" s="29"/>
      <c r="F3994" s="29"/>
      <c r="G3994" s="29"/>
      <c r="H3994" s="29"/>
      <c r="I3994" s="29"/>
      <c r="J3994" s="29"/>
    </row>
    <row r="3995" spans="1:10" x14ac:dyDescent="0.2">
      <c r="A3995" s="12"/>
      <c r="B3995" s="15"/>
      <c r="C3995" s="29"/>
      <c r="D3995" s="121"/>
      <c r="E3995" s="29"/>
      <c r="F3995" s="29"/>
      <c r="G3995" s="29"/>
      <c r="H3995" s="29"/>
      <c r="I3995" s="29"/>
      <c r="J3995" s="29"/>
    </row>
    <row r="3996" spans="1:10" x14ac:dyDescent="0.2">
      <c r="A3996" s="12"/>
      <c r="B3996" s="15"/>
      <c r="C3996" s="29"/>
      <c r="D3996" s="121"/>
      <c r="E3996" s="29"/>
      <c r="F3996" s="29"/>
      <c r="G3996" s="29"/>
      <c r="H3996" s="29"/>
      <c r="I3996" s="29"/>
      <c r="J3996" s="29"/>
    </row>
    <row r="3997" spans="1:10" x14ac:dyDescent="0.2">
      <c r="A3997" s="12"/>
      <c r="B3997" s="15"/>
      <c r="C3997" s="29"/>
      <c r="D3997" s="121"/>
      <c r="E3997" s="29"/>
      <c r="F3997" s="29"/>
      <c r="G3997" s="29"/>
      <c r="H3997" s="29"/>
      <c r="I3997" s="29"/>
      <c r="J3997" s="29"/>
    </row>
    <row r="3998" spans="1:10" x14ac:dyDescent="0.2">
      <c r="A3998" s="12"/>
      <c r="B3998" s="15"/>
      <c r="C3998" s="29"/>
      <c r="D3998" s="121"/>
      <c r="E3998" s="29"/>
      <c r="F3998" s="29"/>
      <c r="G3998" s="29"/>
      <c r="H3998" s="29"/>
      <c r="I3998" s="29"/>
      <c r="J3998" s="29"/>
    </row>
    <row r="3999" spans="1:10" x14ac:dyDescent="0.2">
      <c r="A3999" s="12"/>
      <c r="B3999" s="15"/>
      <c r="C3999" s="29"/>
      <c r="D3999" s="121"/>
      <c r="E3999" s="29"/>
      <c r="F3999" s="29"/>
      <c r="G3999" s="29"/>
      <c r="H3999" s="29"/>
      <c r="I3999" s="29"/>
      <c r="J3999" s="29"/>
    </row>
    <row r="4000" spans="1:10" x14ac:dyDescent="0.2">
      <c r="A4000" s="12"/>
      <c r="B4000" s="15"/>
      <c r="C4000" s="29"/>
      <c r="D4000" s="121"/>
      <c r="E4000" s="29"/>
      <c r="F4000" s="29"/>
      <c r="G4000" s="29"/>
      <c r="H4000" s="29"/>
      <c r="I4000" s="29"/>
      <c r="J4000" s="29"/>
    </row>
    <row r="4001" spans="1:10" x14ac:dyDescent="0.2">
      <c r="A4001" s="12"/>
      <c r="B4001" s="15"/>
      <c r="C4001" s="29"/>
      <c r="D4001" s="121"/>
      <c r="E4001" s="29"/>
      <c r="F4001" s="29"/>
      <c r="G4001" s="29"/>
      <c r="H4001" s="29"/>
      <c r="I4001" s="29"/>
      <c r="J4001" s="29"/>
    </row>
    <row r="4002" spans="1:10" x14ac:dyDescent="0.2">
      <c r="A4002" s="12"/>
      <c r="B4002" s="15"/>
      <c r="C4002" s="29"/>
      <c r="D4002" s="121"/>
      <c r="E4002" s="29"/>
      <c r="F4002" s="29"/>
      <c r="G4002" s="29"/>
      <c r="H4002" s="29"/>
      <c r="I4002" s="29"/>
      <c r="J4002" s="29"/>
    </row>
    <row r="4003" spans="1:10" x14ac:dyDescent="0.2">
      <c r="A4003" s="12"/>
      <c r="B4003" s="15"/>
      <c r="C4003" s="29"/>
      <c r="D4003" s="121"/>
      <c r="E4003" s="29"/>
      <c r="F4003" s="29"/>
      <c r="G4003" s="29"/>
      <c r="H4003" s="29"/>
      <c r="I4003" s="29"/>
      <c r="J4003" s="29"/>
    </row>
    <row r="4004" spans="1:10" x14ac:dyDescent="0.2">
      <c r="A4004" s="12"/>
      <c r="B4004" s="15"/>
      <c r="C4004" s="29"/>
      <c r="D4004" s="121"/>
      <c r="E4004" s="29"/>
      <c r="F4004" s="29"/>
      <c r="G4004" s="29"/>
      <c r="H4004" s="29"/>
      <c r="I4004" s="29"/>
      <c r="J4004" s="29"/>
    </row>
    <row r="4005" spans="1:10" x14ac:dyDescent="0.2">
      <c r="A4005" s="12"/>
      <c r="B4005" s="15"/>
      <c r="C4005" s="29"/>
      <c r="D4005" s="121"/>
      <c r="E4005" s="29"/>
      <c r="F4005" s="29"/>
      <c r="G4005" s="29"/>
      <c r="H4005" s="29"/>
      <c r="I4005" s="29"/>
      <c r="J4005" s="29"/>
    </row>
    <row r="4006" spans="1:10" x14ac:dyDescent="0.2">
      <c r="A4006" s="12"/>
      <c r="B4006" s="15"/>
      <c r="C4006" s="29"/>
      <c r="D4006" s="121"/>
      <c r="E4006" s="29"/>
      <c r="F4006" s="29"/>
      <c r="G4006" s="29"/>
      <c r="H4006" s="29"/>
      <c r="I4006" s="29"/>
      <c r="J4006" s="29"/>
    </row>
    <row r="4007" spans="1:10" x14ac:dyDescent="0.2">
      <c r="A4007" s="12"/>
      <c r="B4007" s="15"/>
      <c r="C4007" s="29"/>
      <c r="D4007" s="121"/>
      <c r="E4007" s="29"/>
      <c r="F4007" s="29"/>
      <c r="G4007" s="29"/>
      <c r="H4007" s="29"/>
      <c r="I4007" s="29"/>
      <c r="J4007" s="29"/>
    </row>
    <row r="4008" spans="1:10" x14ac:dyDescent="0.2">
      <c r="A4008" s="12"/>
      <c r="B4008" s="15"/>
      <c r="C4008" s="29"/>
      <c r="D4008" s="121"/>
      <c r="E4008" s="29"/>
      <c r="F4008" s="29"/>
      <c r="G4008" s="29"/>
      <c r="H4008" s="29"/>
      <c r="I4008" s="29"/>
      <c r="J4008" s="29"/>
    </row>
    <row r="4009" spans="1:10" x14ac:dyDescent="0.2">
      <c r="A4009" s="12"/>
      <c r="B4009" s="15"/>
      <c r="C4009" s="29"/>
      <c r="D4009" s="121"/>
      <c r="E4009" s="29"/>
      <c r="F4009" s="29"/>
      <c r="G4009" s="29"/>
      <c r="H4009" s="29"/>
      <c r="I4009" s="29"/>
      <c r="J4009" s="29"/>
    </row>
    <row r="4010" spans="1:10" x14ac:dyDescent="0.2">
      <c r="A4010" s="12"/>
      <c r="B4010" s="15"/>
      <c r="C4010" s="29"/>
      <c r="D4010" s="121"/>
      <c r="E4010" s="29"/>
      <c r="F4010" s="29"/>
      <c r="G4010" s="29"/>
      <c r="H4010" s="29"/>
      <c r="I4010" s="29"/>
      <c r="J4010" s="29"/>
    </row>
    <row r="4011" spans="1:10" x14ac:dyDescent="0.2">
      <c r="A4011" s="12"/>
      <c r="B4011" s="15"/>
      <c r="C4011" s="29"/>
      <c r="D4011" s="121"/>
      <c r="E4011" s="29"/>
      <c r="F4011" s="29"/>
      <c r="G4011" s="29"/>
      <c r="H4011" s="29"/>
      <c r="I4011" s="29"/>
      <c r="J4011" s="29"/>
    </row>
    <row r="4012" spans="1:10" x14ac:dyDescent="0.2">
      <c r="A4012" s="12"/>
      <c r="B4012" s="15"/>
      <c r="C4012" s="29"/>
      <c r="D4012" s="121"/>
      <c r="E4012" s="29"/>
      <c r="F4012" s="29"/>
      <c r="G4012" s="29"/>
      <c r="H4012" s="29"/>
      <c r="I4012" s="29"/>
      <c r="J4012" s="29"/>
    </row>
    <row r="4013" spans="1:10" x14ac:dyDescent="0.2">
      <c r="A4013" s="12"/>
      <c r="B4013" s="15"/>
      <c r="C4013" s="29"/>
      <c r="D4013" s="121"/>
      <c r="E4013" s="29"/>
      <c r="F4013" s="29"/>
      <c r="G4013" s="29"/>
      <c r="H4013" s="29"/>
      <c r="I4013" s="29"/>
      <c r="J4013" s="29"/>
    </row>
    <row r="4014" spans="1:10" x14ac:dyDescent="0.2">
      <c r="A4014" s="12"/>
      <c r="B4014" s="15"/>
      <c r="C4014" s="29"/>
      <c r="D4014" s="121"/>
      <c r="E4014" s="29"/>
      <c r="F4014" s="29"/>
      <c r="G4014" s="29"/>
      <c r="H4014" s="29"/>
      <c r="I4014" s="29"/>
      <c r="J4014" s="29"/>
    </row>
    <row r="4015" spans="1:10" x14ac:dyDescent="0.2">
      <c r="A4015" s="12"/>
      <c r="B4015" s="15"/>
      <c r="C4015" s="29"/>
      <c r="D4015" s="121"/>
      <c r="E4015" s="29"/>
      <c r="F4015" s="29"/>
      <c r="G4015" s="29"/>
      <c r="H4015" s="29"/>
      <c r="I4015" s="29"/>
      <c r="J4015" s="29"/>
    </row>
    <row r="4016" spans="1:10" x14ac:dyDescent="0.2">
      <c r="A4016" s="12"/>
      <c r="B4016" s="15"/>
      <c r="C4016" s="29"/>
      <c r="D4016" s="121"/>
      <c r="E4016" s="29"/>
      <c r="F4016" s="29"/>
      <c r="G4016" s="29"/>
      <c r="H4016" s="29"/>
      <c r="I4016" s="29"/>
      <c r="J4016" s="29"/>
    </row>
    <row r="4017" spans="1:10" x14ac:dyDescent="0.2">
      <c r="A4017" s="12"/>
      <c r="B4017" s="15"/>
      <c r="C4017" s="29"/>
      <c r="D4017" s="121"/>
      <c r="E4017" s="29"/>
      <c r="F4017" s="29"/>
      <c r="G4017" s="29"/>
      <c r="H4017" s="29"/>
      <c r="I4017" s="29"/>
      <c r="J4017" s="29"/>
    </row>
    <row r="4018" spans="1:10" x14ac:dyDescent="0.2">
      <c r="A4018" s="12"/>
      <c r="B4018" s="15"/>
      <c r="C4018" s="29"/>
      <c r="D4018" s="121"/>
      <c r="E4018" s="29"/>
      <c r="F4018" s="29"/>
      <c r="G4018" s="29"/>
      <c r="H4018" s="29"/>
      <c r="I4018" s="29"/>
      <c r="J4018" s="29"/>
    </row>
    <row r="4019" spans="1:10" x14ac:dyDescent="0.2">
      <c r="A4019" s="12"/>
      <c r="B4019" s="15"/>
      <c r="C4019" s="29"/>
      <c r="D4019" s="121"/>
      <c r="E4019" s="29"/>
      <c r="F4019" s="29"/>
      <c r="G4019" s="29"/>
      <c r="H4019" s="29"/>
      <c r="I4019" s="29"/>
      <c r="J4019" s="29"/>
    </row>
    <row r="4020" spans="1:10" x14ac:dyDescent="0.2">
      <c r="A4020" s="12"/>
      <c r="B4020" s="15"/>
      <c r="C4020" s="29"/>
      <c r="D4020" s="121"/>
      <c r="E4020" s="29"/>
      <c r="F4020" s="29"/>
      <c r="G4020" s="29"/>
      <c r="H4020" s="29"/>
      <c r="I4020" s="29"/>
      <c r="J4020" s="29"/>
    </row>
    <row r="4021" spans="1:10" x14ac:dyDescent="0.2">
      <c r="A4021" s="12"/>
      <c r="B4021" s="15"/>
      <c r="C4021" s="29"/>
      <c r="D4021" s="121"/>
      <c r="E4021" s="29"/>
      <c r="F4021" s="29"/>
      <c r="G4021" s="29"/>
      <c r="H4021" s="29"/>
      <c r="I4021" s="29"/>
      <c r="J4021" s="29"/>
    </row>
    <row r="4022" spans="1:10" x14ac:dyDescent="0.2">
      <c r="A4022" s="12"/>
      <c r="B4022" s="15"/>
      <c r="C4022" s="29"/>
      <c r="D4022" s="121"/>
      <c r="E4022" s="29"/>
      <c r="F4022" s="29"/>
      <c r="G4022" s="29"/>
      <c r="H4022" s="29"/>
      <c r="I4022" s="29"/>
      <c r="J4022" s="29"/>
    </row>
    <row r="4023" spans="1:10" x14ac:dyDescent="0.2">
      <c r="A4023" s="12"/>
      <c r="B4023" s="15"/>
      <c r="C4023" s="29"/>
      <c r="D4023" s="121"/>
      <c r="E4023" s="29"/>
      <c r="F4023" s="29"/>
      <c r="G4023" s="29"/>
      <c r="H4023" s="29"/>
      <c r="I4023" s="29"/>
      <c r="J4023" s="29"/>
    </row>
    <row r="4024" spans="1:10" x14ac:dyDescent="0.2">
      <c r="A4024" s="12"/>
      <c r="B4024" s="15"/>
      <c r="C4024" s="29"/>
      <c r="D4024" s="121"/>
      <c r="E4024" s="29"/>
      <c r="F4024" s="29"/>
      <c r="G4024" s="29"/>
      <c r="H4024" s="29"/>
      <c r="I4024" s="29"/>
      <c r="J4024" s="29"/>
    </row>
    <row r="4025" spans="1:10" x14ac:dyDescent="0.2">
      <c r="A4025" s="12"/>
      <c r="B4025" s="15"/>
      <c r="C4025" s="29"/>
      <c r="D4025" s="121"/>
      <c r="E4025" s="29"/>
      <c r="F4025" s="29"/>
      <c r="G4025" s="29"/>
      <c r="H4025" s="29"/>
      <c r="I4025" s="29"/>
      <c r="J4025" s="29"/>
    </row>
    <row r="4026" spans="1:10" x14ac:dyDescent="0.2">
      <c r="A4026" s="12"/>
      <c r="B4026" s="15"/>
      <c r="C4026" s="29"/>
      <c r="D4026" s="121"/>
      <c r="E4026" s="29"/>
      <c r="F4026" s="29"/>
      <c r="G4026" s="29"/>
      <c r="H4026" s="29"/>
      <c r="I4026" s="29"/>
      <c r="J4026" s="29"/>
    </row>
    <row r="4027" spans="1:10" x14ac:dyDescent="0.2">
      <c r="A4027" s="12"/>
      <c r="B4027" s="15"/>
      <c r="C4027" s="29"/>
      <c r="D4027" s="121"/>
      <c r="E4027" s="29"/>
      <c r="F4027" s="29"/>
      <c r="G4027" s="29"/>
      <c r="H4027" s="29"/>
      <c r="I4027" s="29"/>
      <c r="J4027" s="29"/>
    </row>
    <row r="4028" spans="1:10" x14ac:dyDescent="0.2">
      <c r="A4028" s="12"/>
      <c r="B4028" s="15"/>
      <c r="C4028" s="29"/>
      <c r="D4028" s="121"/>
      <c r="E4028" s="29"/>
      <c r="F4028" s="29"/>
      <c r="G4028" s="29"/>
      <c r="H4028" s="29"/>
      <c r="I4028" s="29"/>
      <c r="J4028" s="29"/>
    </row>
    <row r="4029" spans="1:10" x14ac:dyDescent="0.2">
      <c r="A4029" s="12"/>
      <c r="B4029" s="15"/>
      <c r="C4029" s="29"/>
      <c r="D4029" s="121"/>
      <c r="E4029" s="29"/>
      <c r="F4029" s="29"/>
      <c r="G4029" s="29"/>
      <c r="H4029" s="29"/>
      <c r="I4029" s="29"/>
      <c r="J4029" s="29"/>
    </row>
    <row r="4030" spans="1:10" x14ac:dyDescent="0.2">
      <c r="A4030" s="12"/>
      <c r="B4030" s="15"/>
      <c r="C4030" s="29"/>
      <c r="D4030" s="121"/>
      <c r="E4030" s="29"/>
      <c r="F4030" s="29"/>
      <c r="G4030" s="29"/>
      <c r="H4030" s="29"/>
      <c r="I4030" s="29"/>
      <c r="J4030" s="29"/>
    </row>
    <row r="4031" spans="1:10" x14ac:dyDescent="0.2">
      <c r="A4031" s="12"/>
      <c r="B4031" s="15"/>
      <c r="C4031" s="29"/>
      <c r="D4031" s="121"/>
      <c r="E4031" s="29"/>
      <c r="F4031" s="29"/>
      <c r="G4031" s="29"/>
      <c r="H4031" s="29"/>
      <c r="I4031" s="29"/>
      <c r="J4031" s="29"/>
    </row>
    <row r="4032" spans="1:10" x14ac:dyDescent="0.2">
      <c r="A4032" s="12"/>
      <c r="B4032" s="15"/>
      <c r="C4032" s="29"/>
      <c r="D4032" s="121"/>
      <c r="E4032" s="29"/>
      <c r="F4032" s="29"/>
      <c r="G4032" s="29"/>
      <c r="H4032" s="29"/>
      <c r="I4032" s="29"/>
      <c r="J4032" s="29"/>
    </row>
    <row r="4033" spans="1:10" x14ac:dyDescent="0.2">
      <c r="A4033" s="12"/>
      <c r="B4033" s="15"/>
      <c r="C4033" s="29"/>
      <c r="D4033" s="121"/>
      <c r="E4033" s="29"/>
      <c r="F4033" s="29"/>
      <c r="G4033" s="29"/>
      <c r="H4033" s="29"/>
      <c r="I4033" s="29"/>
      <c r="J4033" s="29"/>
    </row>
    <row r="4034" spans="1:10" x14ac:dyDescent="0.2">
      <c r="A4034" s="12"/>
      <c r="B4034" s="15"/>
      <c r="C4034" s="29"/>
      <c r="D4034" s="121"/>
      <c r="E4034" s="29"/>
      <c r="F4034" s="29"/>
      <c r="G4034" s="29"/>
      <c r="H4034" s="29"/>
      <c r="I4034" s="29"/>
      <c r="J4034" s="29"/>
    </row>
    <row r="4035" spans="1:10" x14ac:dyDescent="0.2">
      <c r="A4035" s="12"/>
      <c r="B4035" s="15"/>
      <c r="C4035" s="29"/>
      <c r="D4035" s="121"/>
      <c r="E4035" s="29"/>
      <c r="F4035" s="29"/>
      <c r="G4035" s="29"/>
      <c r="H4035" s="29"/>
      <c r="I4035" s="29"/>
      <c r="J4035" s="29"/>
    </row>
    <row r="4036" spans="1:10" x14ac:dyDescent="0.2">
      <c r="A4036" s="12"/>
      <c r="B4036" s="15"/>
      <c r="C4036" s="29"/>
      <c r="D4036" s="121"/>
      <c r="E4036" s="29"/>
      <c r="F4036" s="29"/>
      <c r="G4036" s="29"/>
      <c r="H4036" s="29"/>
      <c r="I4036" s="29"/>
      <c r="J4036" s="29"/>
    </row>
    <row r="4037" spans="1:10" x14ac:dyDescent="0.2">
      <c r="A4037" s="12"/>
      <c r="B4037" s="15"/>
      <c r="C4037" s="29"/>
      <c r="D4037" s="121"/>
      <c r="E4037" s="29"/>
      <c r="F4037" s="29"/>
      <c r="G4037" s="29"/>
      <c r="H4037" s="29"/>
      <c r="I4037" s="29"/>
      <c r="J4037" s="29"/>
    </row>
    <row r="4038" spans="1:10" x14ac:dyDescent="0.2">
      <c r="A4038" s="12"/>
      <c r="B4038" s="15"/>
      <c r="C4038" s="29"/>
      <c r="D4038" s="121"/>
      <c r="E4038" s="29"/>
      <c r="F4038" s="29"/>
      <c r="G4038" s="29"/>
      <c r="H4038" s="29"/>
      <c r="I4038" s="29"/>
      <c r="J4038" s="29"/>
    </row>
    <row r="4039" spans="1:10" x14ac:dyDescent="0.2">
      <c r="A4039" s="12"/>
      <c r="B4039" s="15"/>
      <c r="C4039" s="29"/>
      <c r="D4039" s="121"/>
      <c r="E4039" s="29"/>
      <c r="F4039" s="29"/>
      <c r="G4039" s="29"/>
      <c r="H4039" s="29"/>
      <c r="I4039" s="29"/>
      <c r="J4039" s="29"/>
    </row>
    <row r="4040" spans="1:10" x14ac:dyDescent="0.2">
      <c r="A4040" s="12"/>
      <c r="B4040" s="15"/>
      <c r="C4040" s="29"/>
      <c r="D4040" s="121"/>
      <c r="E4040" s="29"/>
      <c r="F4040" s="29"/>
      <c r="G4040" s="29"/>
      <c r="H4040" s="29"/>
      <c r="I4040" s="29"/>
      <c r="J4040" s="29"/>
    </row>
    <row r="4041" spans="1:10" x14ac:dyDescent="0.2">
      <c r="A4041" s="12"/>
      <c r="B4041" s="15"/>
      <c r="C4041" s="29"/>
      <c r="D4041" s="121"/>
      <c r="E4041" s="29"/>
      <c r="F4041" s="29"/>
      <c r="G4041" s="29"/>
      <c r="H4041" s="29"/>
      <c r="I4041" s="29"/>
      <c r="J4041" s="29"/>
    </row>
    <row r="4042" spans="1:10" x14ac:dyDescent="0.2">
      <c r="A4042" s="12"/>
      <c r="B4042" s="15"/>
      <c r="C4042" s="29"/>
      <c r="D4042" s="121"/>
      <c r="E4042" s="29"/>
      <c r="F4042" s="29"/>
      <c r="G4042" s="29"/>
      <c r="H4042" s="29"/>
      <c r="I4042" s="29"/>
      <c r="J4042" s="29"/>
    </row>
    <row r="4043" spans="1:10" x14ac:dyDescent="0.2">
      <c r="A4043" s="12"/>
      <c r="B4043" s="15"/>
      <c r="C4043" s="29"/>
      <c r="D4043" s="121"/>
      <c r="E4043" s="29"/>
      <c r="F4043" s="29"/>
      <c r="G4043" s="29"/>
      <c r="H4043" s="29"/>
      <c r="I4043" s="29"/>
      <c r="J4043" s="29"/>
    </row>
    <row r="4044" spans="1:10" x14ac:dyDescent="0.2">
      <c r="A4044" s="12"/>
      <c r="B4044" s="15"/>
      <c r="C4044" s="29"/>
      <c r="D4044" s="121"/>
      <c r="E4044" s="29"/>
      <c r="F4044" s="29"/>
      <c r="G4044" s="29"/>
      <c r="H4044" s="29"/>
      <c r="I4044" s="29"/>
      <c r="J4044" s="29"/>
    </row>
    <row r="4045" spans="1:10" x14ac:dyDescent="0.2">
      <c r="A4045" s="12"/>
      <c r="B4045" s="15"/>
      <c r="C4045" s="29"/>
      <c r="D4045" s="121"/>
      <c r="E4045" s="29"/>
      <c r="F4045" s="29"/>
      <c r="G4045" s="29"/>
      <c r="H4045" s="29"/>
      <c r="I4045" s="29"/>
      <c r="J4045" s="29"/>
    </row>
    <row r="4046" spans="1:10" x14ac:dyDescent="0.2">
      <c r="A4046" s="12"/>
      <c r="B4046" s="15"/>
      <c r="C4046" s="29"/>
      <c r="D4046" s="121"/>
      <c r="E4046" s="29"/>
      <c r="F4046" s="29"/>
      <c r="G4046" s="29"/>
      <c r="H4046" s="29"/>
      <c r="I4046" s="29"/>
      <c r="J4046" s="29"/>
    </row>
    <row r="4047" spans="1:10" x14ac:dyDescent="0.2">
      <c r="A4047" s="12"/>
      <c r="B4047" s="15"/>
      <c r="C4047" s="29"/>
      <c r="D4047" s="121"/>
      <c r="E4047" s="29"/>
      <c r="F4047" s="29"/>
      <c r="G4047" s="29"/>
      <c r="H4047" s="29"/>
      <c r="I4047" s="29"/>
      <c r="J4047" s="29"/>
    </row>
    <row r="4048" spans="1:10" x14ac:dyDescent="0.2">
      <c r="A4048" s="12"/>
      <c r="B4048" s="15"/>
      <c r="C4048" s="29"/>
      <c r="D4048" s="121"/>
      <c r="E4048" s="29"/>
      <c r="F4048" s="29"/>
      <c r="G4048" s="29"/>
      <c r="H4048" s="29"/>
      <c r="I4048" s="29"/>
      <c r="J4048" s="29"/>
    </row>
    <row r="4049" spans="1:10" x14ac:dyDescent="0.2">
      <c r="A4049" s="12"/>
      <c r="B4049" s="15"/>
      <c r="C4049" s="29"/>
      <c r="D4049" s="121"/>
      <c r="E4049" s="29"/>
      <c r="F4049" s="29"/>
      <c r="G4049" s="29"/>
      <c r="H4049" s="29"/>
      <c r="I4049" s="29"/>
      <c r="J4049" s="29"/>
    </row>
    <row r="4050" spans="1:10" x14ac:dyDescent="0.2">
      <c r="A4050" s="12"/>
      <c r="B4050" s="15"/>
      <c r="C4050" s="29"/>
      <c r="D4050" s="121"/>
      <c r="E4050" s="29"/>
      <c r="F4050" s="29"/>
      <c r="G4050" s="29"/>
      <c r="H4050" s="29"/>
      <c r="I4050" s="29"/>
      <c r="J4050" s="29"/>
    </row>
    <row r="4051" spans="1:10" x14ac:dyDescent="0.2">
      <c r="A4051" s="12"/>
      <c r="B4051" s="15"/>
      <c r="C4051" s="29"/>
      <c r="D4051" s="121"/>
      <c r="E4051" s="29"/>
      <c r="F4051" s="29"/>
      <c r="G4051" s="29"/>
      <c r="H4051" s="29"/>
      <c r="I4051" s="29"/>
      <c r="J4051" s="29"/>
    </row>
    <row r="4052" spans="1:10" x14ac:dyDescent="0.2">
      <c r="A4052" s="12"/>
      <c r="B4052" s="15"/>
      <c r="C4052" s="29"/>
      <c r="D4052" s="121"/>
      <c r="E4052" s="29"/>
      <c r="F4052" s="29"/>
      <c r="G4052" s="29"/>
      <c r="H4052" s="29"/>
      <c r="I4052" s="29"/>
      <c r="J4052" s="29"/>
    </row>
    <row r="4053" spans="1:10" x14ac:dyDescent="0.2">
      <c r="A4053" s="12"/>
      <c r="B4053" s="15"/>
      <c r="C4053" s="29"/>
      <c r="D4053" s="121"/>
      <c r="E4053" s="29"/>
      <c r="F4053" s="29"/>
      <c r="G4053" s="29"/>
      <c r="H4053" s="29"/>
      <c r="I4053" s="29"/>
      <c r="J4053" s="29"/>
    </row>
    <row r="4054" spans="1:10" x14ac:dyDescent="0.2">
      <c r="A4054" s="12"/>
      <c r="B4054" s="15"/>
      <c r="C4054" s="29"/>
      <c r="D4054" s="121"/>
      <c r="E4054" s="29"/>
      <c r="F4054" s="29"/>
      <c r="G4054" s="29"/>
      <c r="H4054" s="29"/>
      <c r="I4054" s="29"/>
      <c r="J4054" s="29"/>
    </row>
    <row r="4055" spans="1:10" x14ac:dyDescent="0.2">
      <c r="A4055" s="12"/>
      <c r="B4055" s="15"/>
      <c r="C4055" s="29"/>
      <c r="D4055" s="121"/>
      <c r="E4055" s="29"/>
      <c r="F4055" s="29"/>
      <c r="G4055" s="29"/>
      <c r="H4055" s="29"/>
      <c r="I4055" s="29"/>
      <c r="J4055" s="29"/>
    </row>
    <row r="4056" spans="1:10" x14ac:dyDescent="0.2">
      <c r="A4056" s="12"/>
      <c r="B4056" s="15"/>
      <c r="C4056" s="29"/>
      <c r="D4056" s="121"/>
      <c r="E4056" s="29"/>
      <c r="F4056" s="29"/>
      <c r="G4056" s="29"/>
      <c r="H4056" s="29"/>
      <c r="I4056" s="29"/>
      <c r="J4056" s="29"/>
    </row>
    <row r="4057" spans="1:10" x14ac:dyDescent="0.2">
      <c r="A4057" s="12"/>
      <c r="B4057" s="15"/>
      <c r="C4057" s="29"/>
      <c r="D4057" s="121"/>
      <c r="E4057" s="29"/>
      <c r="F4057" s="29"/>
      <c r="G4057" s="29"/>
      <c r="H4057" s="29"/>
      <c r="I4057" s="29"/>
      <c r="J4057" s="29"/>
    </row>
    <row r="4058" spans="1:10" x14ac:dyDescent="0.2">
      <c r="A4058" s="12"/>
      <c r="B4058" s="15"/>
      <c r="C4058" s="29"/>
      <c r="D4058" s="121"/>
      <c r="E4058" s="29"/>
      <c r="F4058" s="29"/>
      <c r="G4058" s="29"/>
      <c r="H4058" s="29"/>
      <c r="I4058" s="29"/>
      <c r="J4058" s="29"/>
    </row>
    <row r="4059" spans="1:10" x14ac:dyDescent="0.2">
      <c r="A4059" s="12"/>
      <c r="B4059" s="15"/>
      <c r="C4059" s="29"/>
      <c r="D4059" s="121"/>
      <c r="E4059" s="29"/>
      <c r="F4059" s="29"/>
      <c r="G4059" s="29"/>
      <c r="H4059" s="29"/>
      <c r="I4059" s="29"/>
      <c r="J4059" s="29"/>
    </row>
    <row r="4060" spans="1:10" x14ac:dyDescent="0.2">
      <c r="A4060" s="12"/>
      <c r="B4060" s="15"/>
      <c r="C4060" s="29"/>
      <c r="D4060" s="121"/>
      <c r="E4060" s="29"/>
      <c r="F4060" s="29"/>
      <c r="G4060" s="29"/>
      <c r="H4060" s="29"/>
      <c r="I4060" s="29"/>
      <c r="J4060" s="29"/>
    </row>
    <row r="4061" spans="1:10" x14ac:dyDescent="0.2">
      <c r="A4061" s="12"/>
      <c r="B4061" s="15"/>
      <c r="C4061" s="29"/>
      <c r="D4061" s="121"/>
      <c r="E4061" s="29"/>
      <c r="F4061" s="29"/>
      <c r="G4061" s="29"/>
      <c r="H4061" s="29"/>
      <c r="I4061" s="29"/>
      <c r="J4061" s="29"/>
    </row>
    <row r="4062" spans="1:10" x14ac:dyDescent="0.2">
      <c r="A4062" s="12"/>
      <c r="B4062" s="15"/>
      <c r="C4062" s="29"/>
      <c r="D4062" s="121"/>
      <c r="E4062" s="29"/>
      <c r="F4062" s="29"/>
      <c r="G4062" s="29"/>
      <c r="H4062" s="29"/>
      <c r="I4062" s="29"/>
      <c r="J4062" s="29"/>
    </row>
    <row r="4063" spans="1:10" x14ac:dyDescent="0.2">
      <c r="A4063" s="12"/>
      <c r="B4063" s="15"/>
      <c r="C4063" s="29"/>
      <c r="D4063" s="121"/>
      <c r="E4063" s="29"/>
      <c r="F4063" s="29"/>
      <c r="G4063" s="29"/>
      <c r="H4063" s="29"/>
      <c r="I4063" s="29"/>
      <c r="J4063" s="29"/>
    </row>
    <row r="4064" spans="1:10" x14ac:dyDescent="0.2">
      <c r="A4064" s="12"/>
      <c r="B4064" s="15"/>
      <c r="C4064" s="29"/>
      <c r="D4064" s="121"/>
      <c r="E4064" s="29"/>
      <c r="F4064" s="29"/>
      <c r="G4064" s="29"/>
      <c r="H4064" s="29"/>
      <c r="I4064" s="29"/>
      <c r="J4064" s="29"/>
    </row>
    <row r="4065" spans="1:10" x14ac:dyDescent="0.2">
      <c r="A4065" s="12"/>
      <c r="B4065" s="15"/>
      <c r="C4065" s="29"/>
      <c r="D4065" s="121"/>
      <c r="E4065" s="29"/>
      <c r="F4065" s="29"/>
      <c r="G4065" s="29"/>
      <c r="H4065" s="29"/>
      <c r="I4065" s="29"/>
      <c r="J4065" s="29"/>
    </row>
    <row r="4066" spans="1:10" x14ac:dyDescent="0.2">
      <c r="A4066" s="12"/>
      <c r="B4066" s="15"/>
      <c r="C4066" s="29"/>
      <c r="D4066" s="121"/>
      <c r="E4066" s="29"/>
      <c r="F4066" s="29"/>
      <c r="G4066" s="29"/>
      <c r="H4066" s="29"/>
      <c r="I4066" s="29"/>
      <c r="J4066" s="29"/>
    </row>
    <row r="4067" spans="1:10" x14ac:dyDescent="0.2">
      <c r="A4067" s="12"/>
      <c r="B4067" s="15"/>
      <c r="C4067" s="29"/>
      <c r="D4067" s="121"/>
      <c r="E4067" s="29"/>
      <c r="F4067" s="29"/>
      <c r="G4067" s="29"/>
      <c r="H4067" s="29"/>
      <c r="I4067" s="29"/>
      <c r="J4067" s="29"/>
    </row>
    <row r="4068" spans="1:10" x14ac:dyDescent="0.2">
      <c r="A4068" s="12"/>
      <c r="B4068" s="15"/>
      <c r="C4068" s="29"/>
      <c r="D4068" s="121"/>
      <c r="E4068" s="29"/>
      <c r="F4068" s="29"/>
      <c r="G4068" s="29"/>
      <c r="H4068" s="29"/>
      <c r="I4068" s="29"/>
      <c r="J4068" s="29"/>
    </row>
    <row r="4069" spans="1:10" x14ac:dyDescent="0.2">
      <c r="A4069" s="12"/>
      <c r="B4069" s="15"/>
      <c r="C4069" s="29"/>
      <c r="D4069" s="121"/>
      <c r="E4069" s="29"/>
      <c r="F4069" s="29"/>
      <c r="G4069" s="29"/>
      <c r="H4069" s="29"/>
      <c r="I4069" s="29"/>
      <c r="J4069" s="29"/>
    </row>
    <row r="4070" spans="1:10" x14ac:dyDescent="0.2">
      <c r="A4070" s="12"/>
      <c r="B4070" s="15"/>
      <c r="C4070" s="29"/>
      <c r="D4070" s="121"/>
      <c r="E4070" s="29"/>
      <c r="F4070" s="29"/>
      <c r="G4070" s="29"/>
      <c r="H4070" s="29"/>
      <c r="I4070" s="29"/>
      <c r="J4070" s="29"/>
    </row>
    <row r="4071" spans="1:10" x14ac:dyDescent="0.2">
      <c r="A4071" s="12"/>
      <c r="B4071" s="15"/>
      <c r="C4071" s="29"/>
      <c r="D4071" s="121"/>
      <c r="E4071" s="29"/>
      <c r="F4071" s="29"/>
      <c r="G4071" s="29"/>
      <c r="H4071" s="29"/>
      <c r="I4071" s="29"/>
      <c r="J4071" s="29"/>
    </row>
    <row r="4072" spans="1:10" x14ac:dyDescent="0.2">
      <c r="A4072" s="12"/>
      <c r="B4072" s="15"/>
      <c r="C4072" s="29"/>
      <c r="D4072" s="121"/>
      <c r="E4072" s="29"/>
      <c r="F4072" s="29"/>
      <c r="G4072" s="29"/>
      <c r="H4072" s="29"/>
      <c r="I4072" s="29"/>
      <c r="J4072" s="29"/>
    </row>
    <row r="4073" spans="1:10" x14ac:dyDescent="0.2">
      <c r="A4073" s="12"/>
      <c r="B4073" s="15"/>
      <c r="C4073" s="29"/>
      <c r="D4073" s="121"/>
      <c r="E4073" s="29"/>
      <c r="F4073" s="29"/>
      <c r="G4073" s="29"/>
      <c r="H4073" s="29"/>
      <c r="I4073" s="29"/>
      <c r="J4073" s="29"/>
    </row>
    <row r="4074" spans="1:10" x14ac:dyDescent="0.2">
      <c r="A4074" s="12"/>
      <c r="B4074" s="15"/>
      <c r="C4074" s="29"/>
      <c r="D4074" s="121"/>
      <c r="E4074" s="29"/>
      <c r="F4074" s="29"/>
      <c r="G4074" s="29"/>
      <c r="H4074" s="29"/>
      <c r="I4074" s="29"/>
      <c r="J4074" s="29"/>
    </row>
    <row r="4075" spans="1:10" x14ac:dyDescent="0.2">
      <c r="A4075" s="12"/>
      <c r="B4075" s="15"/>
      <c r="C4075" s="29"/>
      <c r="D4075" s="121"/>
      <c r="E4075" s="29"/>
      <c r="F4075" s="29"/>
      <c r="G4075" s="29"/>
      <c r="H4075" s="29"/>
      <c r="I4075" s="29"/>
      <c r="J4075" s="29"/>
    </row>
    <row r="4076" spans="1:10" x14ac:dyDescent="0.2">
      <c r="A4076" s="12"/>
      <c r="B4076" s="15"/>
      <c r="C4076" s="29"/>
      <c r="D4076" s="121"/>
      <c r="E4076" s="29"/>
      <c r="F4076" s="29"/>
      <c r="G4076" s="29"/>
      <c r="H4076" s="29"/>
      <c r="I4076" s="29"/>
      <c r="J4076" s="29"/>
    </row>
    <row r="4077" spans="1:10" x14ac:dyDescent="0.2">
      <c r="A4077" s="12"/>
      <c r="B4077" s="15"/>
      <c r="C4077" s="29"/>
      <c r="D4077" s="121"/>
      <c r="E4077" s="29"/>
      <c r="F4077" s="29"/>
      <c r="G4077" s="29"/>
      <c r="H4077" s="29"/>
      <c r="I4077" s="29"/>
      <c r="J4077" s="29"/>
    </row>
    <row r="4078" spans="1:10" x14ac:dyDescent="0.2">
      <c r="A4078" s="12"/>
      <c r="B4078" s="15"/>
      <c r="C4078" s="29"/>
      <c r="D4078" s="121"/>
      <c r="E4078" s="29"/>
      <c r="F4078" s="29"/>
      <c r="G4078" s="29"/>
      <c r="H4078" s="29"/>
      <c r="I4078" s="29"/>
      <c r="J4078" s="29"/>
    </row>
    <row r="4079" spans="1:10" x14ac:dyDescent="0.2">
      <c r="A4079" s="12"/>
      <c r="B4079" s="15"/>
      <c r="C4079" s="29"/>
      <c r="D4079" s="121"/>
      <c r="E4079" s="29"/>
      <c r="F4079" s="29"/>
      <c r="G4079" s="29"/>
      <c r="H4079" s="29"/>
      <c r="I4079" s="29"/>
      <c r="J4079" s="29"/>
    </row>
    <row r="4080" spans="1:10" x14ac:dyDescent="0.2">
      <c r="A4080" s="12"/>
      <c r="B4080" s="15"/>
      <c r="C4080" s="29"/>
      <c r="D4080" s="121"/>
      <c r="E4080" s="29"/>
      <c r="F4080" s="29"/>
      <c r="G4080" s="29"/>
      <c r="H4080" s="29"/>
      <c r="I4080" s="29"/>
      <c r="J4080" s="29"/>
    </row>
    <row r="4081" spans="1:10" x14ac:dyDescent="0.2">
      <c r="A4081" s="12"/>
      <c r="B4081" s="15"/>
      <c r="C4081" s="29"/>
      <c r="D4081" s="121"/>
      <c r="E4081" s="29"/>
      <c r="F4081" s="29"/>
      <c r="G4081" s="29"/>
      <c r="H4081" s="29"/>
      <c r="I4081" s="29"/>
      <c r="J4081" s="29"/>
    </row>
    <row r="4082" spans="1:10" x14ac:dyDescent="0.2">
      <c r="A4082" s="12"/>
      <c r="B4082" s="15"/>
      <c r="C4082" s="29"/>
      <c r="D4082" s="121"/>
      <c r="E4082" s="29"/>
      <c r="F4082" s="29"/>
      <c r="G4082" s="29"/>
      <c r="H4082" s="29"/>
      <c r="I4082" s="29"/>
      <c r="J4082" s="29"/>
    </row>
    <row r="4083" spans="1:10" x14ac:dyDescent="0.2">
      <c r="A4083" s="12"/>
      <c r="B4083" s="15"/>
      <c r="C4083" s="29"/>
      <c r="D4083" s="121"/>
      <c r="E4083" s="29"/>
      <c r="F4083" s="29"/>
      <c r="G4083" s="29"/>
      <c r="H4083" s="29"/>
      <c r="I4083" s="29"/>
      <c r="J4083" s="29"/>
    </row>
    <row r="4084" spans="1:10" x14ac:dyDescent="0.2">
      <c r="A4084" s="12"/>
      <c r="B4084" s="15"/>
      <c r="C4084" s="29"/>
      <c r="D4084" s="121"/>
      <c r="E4084" s="29"/>
      <c r="F4084" s="29"/>
      <c r="G4084" s="29"/>
      <c r="H4084" s="29"/>
      <c r="I4084" s="29"/>
      <c r="J4084" s="29"/>
    </row>
    <row r="4085" spans="1:10" x14ac:dyDescent="0.2">
      <c r="A4085" s="12"/>
      <c r="B4085" s="15"/>
      <c r="C4085" s="29"/>
      <c r="D4085" s="121"/>
      <c r="E4085" s="29"/>
      <c r="F4085" s="29"/>
      <c r="G4085" s="29"/>
      <c r="H4085" s="29"/>
      <c r="I4085" s="29"/>
      <c r="J4085" s="29"/>
    </row>
    <row r="4086" spans="1:10" x14ac:dyDescent="0.2">
      <c r="A4086" s="12"/>
      <c r="B4086" s="15"/>
      <c r="C4086" s="29"/>
      <c r="D4086" s="121"/>
      <c r="E4086" s="29"/>
      <c r="F4086" s="29"/>
      <c r="G4086" s="29"/>
      <c r="H4086" s="29"/>
      <c r="I4086" s="29"/>
      <c r="J4086" s="29"/>
    </row>
    <row r="4087" spans="1:10" x14ac:dyDescent="0.2">
      <c r="A4087" s="12"/>
      <c r="B4087" s="15"/>
      <c r="C4087" s="29"/>
      <c r="D4087" s="121"/>
      <c r="E4087" s="29"/>
      <c r="F4087" s="29"/>
      <c r="G4087" s="29"/>
      <c r="H4087" s="29"/>
      <c r="I4087" s="29"/>
      <c r="J4087" s="29"/>
    </row>
    <row r="4088" spans="1:10" x14ac:dyDescent="0.2">
      <c r="A4088" s="12"/>
      <c r="B4088" s="15"/>
      <c r="C4088" s="29"/>
      <c r="D4088" s="121"/>
      <c r="E4088" s="29"/>
      <c r="F4088" s="29"/>
      <c r="G4088" s="29"/>
      <c r="H4088" s="29"/>
      <c r="I4088" s="29"/>
      <c r="J4088" s="29"/>
    </row>
    <row r="4089" spans="1:10" x14ac:dyDescent="0.2">
      <c r="A4089" s="12"/>
      <c r="B4089" s="15"/>
      <c r="C4089" s="29"/>
      <c r="D4089" s="121"/>
      <c r="E4089" s="29"/>
      <c r="F4089" s="29"/>
      <c r="G4089" s="29"/>
      <c r="H4089" s="29"/>
      <c r="I4089" s="29"/>
      <c r="J4089" s="29"/>
    </row>
    <row r="4090" spans="1:10" x14ac:dyDescent="0.2">
      <c r="A4090" s="12"/>
      <c r="B4090" s="15"/>
      <c r="C4090" s="29"/>
      <c r="D4090" s="121"/>
      <c r="E4090" s="29"/>
      <c r="F4090" s="29"/>
      <c r="G4090" s="29"/>
      <c r="H4090" s="29"/>
      <c r="I4090" s="29"/>
      <c r="J4090" s="29"/>
    </row>
    <row r="4091" spans="1:10" x14ac:dyDescent="0.2">
      <c r="A4091" s="12"/>
      <c r="B4091" s="15"/>
      <c r="C4091" s="29"/>
      <c r="D4091" s="121"/>
      <c r="E4091" s="29"/>
      <c r="F4091" s="29"/>
      <c r="G4091" s="29"/>
      <c r="H4091" s="29"/>
      <c r="I4091" s="29"/>
      <c r="J4091" s="29"/>
    </row>
    <row r="4092" spans="1:10" x14ac:dyDescent="0.2">
      <c r="A4092" s="12"/>
      <c r="B4092" s="15"/>
      <c r="C4092" s="29"/>
      <c r="D4092" s="121"/>
      <c r="E4092" s="29"/>
      <c r="F4092" s="29"/>
      <c r="G4092" s="29"/>
      <c r="H4092" s="29"/>
      <c r="I4092" s="29"/>
      <c r="J4092" s="29"/>
    </row>
    <row r="4093" spans="1:10" x14ac:dyDescent="0.2">
      <c r="A4093" s="12"/>
      <c r="B4093" s="15"/>
      <c r="C4093" s="29"/>
      <c r="D4093" s="121"/>
      <c r="E4093" s="29"/>
      <c r="F4093" s="29"/>
      <c r="G4093" s="29"/>
      <c r="H4093" s="29"/>
      <c r="I4093" s="29"/>
      <c r="J4093" s="29"/>
    </row>
    <row r="4094" spans="1:10" x14ac:dyDescent="0.2">
      <c r="A4094" s="12"/>
      <c r="B4094" s="15"/>
      <c r="C4094" s="29"/>
      <c r="D4094" s="121"/>
      <c r="E4094" s="29"/>
      <c r="F4094" s="29"/>
      <c r="G4094" s="29"/>
      <c r="H4094" s="29"/>
      <c r="I4094" s="29"/>
      <c r="J4094" s="29"/>
    </row>
    <row r="4095" spans="1:10" x14ac:dyDescent="0.2">
      <c r="A4095" s="12"/>
      <c r="B4095" s="15"/>
      <c r="C4095" s="29"/>
      <c r="D4095" s="121"/>
      <c r="E4095" s="29"/>
      <c r="F4095" s="29"/>
      <c r="G4095" s="29"/>
      <c r="H4095" s="29"/>
      <c r="I4095" s="29"/>
      <c r="J4095" s="29"/>
    </row>
    <row r="4096" spans="1:10" x14ac:dyDescent="0.2">
      <c r="A4096" s="12"/>
      <c r="B4096" s="15"/>
      <c r="C4096" s="29"/>
      <c r="D4096" s="121"/>
      <c r="E4096" s="29"/>
      <c r="F4096" s="29"/>
      <c r="G4096" s="29"/>
      <c r="H4096" s="29"/>
      <c r="I4096" s="29"/>
      <c r="J4096" s="29"/>
    </row>
    <row r="4097" spans="1:10" x14ac:dyDescent="0.2">
      <c r="A4097" s="12"/>
      <c r="B4097" s="15"/>
      <c r="C4097" s="29"/>
      <c r="D4097" s="121"/>
      <c r="E4097" s="29"/>
      <c r="F4097" s="29"/>
      <c r="G4097" s="29"/>
      <c r="H4097" s="29"/>
      <c r="I4097" s="29"/>
      <c r="J4097" s="29"/>
    </row>
    <row r="4098" spans="1:10" x14ac:dyDescent="0.2">
      <c r="A4098" s="12"/>
      <c r="B4098" s="15"/>
      <c r="C4098" s="29"/>
      <c r="D4098" s="121"/>
      <c r="E4098" s="29"/>
      <c r="F4098" s="29"/>
      <c r="G4098" s="29"/>
      <c r="H4098" s="29"/>
      <c r="I4098" s="29"/>
      <c r="J4098" s="29"/>
    </row>
    <row r="4099" spans="1:10" x14ac:dyDescent="0.2">
      <c r="A4099" s="12"/>
      <c r="B4099" s="15"/>
      <c r="C4099" s="29"/>
      <c r="D4099" s="121"/>
      <c r="E4099" s="29"/>
      <c r="F4099" s="29"/>
      <c r="G4099" s="29"/>
      <c r="H4099" s="29"/>
      <c r="I4099" s="29"/>
      <c r="J4099" s="29"/>
    </row>
    <row r="4100" spans="1:10" x14ac:dyDescent="0.2">
      <c r="A4100" s="12"/>
      <c r="B4100" s="15"/>
      <c r="C4100" s="29"/>
      <c r="D4100" s="121"/>
      <c r="E4100" s="29"/>
      <c r="F4100" s="29"/>
      <c r="G4100" s="29"/>
      <c r="H4100" s="29"/>
      <c r="I4100" s="29"/>
      <c r="J4100" s="29"/>
    </row>
    <row r="4101" spans="1:10" x14ac:dyDescent="0.2">
      <c r="A4101" s="12"/>
      <c r="B4101" s="15"/>
      <c r="C4101" s="29"/>
      <c r="D4101" s="121"/>
      <c r="E4101" s="29"/>
      <c r="F4101" s="29"/>
      <c r="G4101" s="29"/>
      <c r="H4101" s="29"/>
      <c r="I4101" s="29"/>
      <c r="J4101" s="29"/>
    </row>
    <row r="4102" spans="1:10" x14ac:dyDescent="0.2">
      <c r="A4102" s="12"/>
      <c r="B4102" s="15"/>
      <c r="C4102" s="29"/>
      <c r="D4102" s="121"/>
      <c r="E4102" s="29"/>
      <c r="F4102" s="29"/>
      <c r="G4102" s="29"/>
      <c r="H4102" s="29"/>
      <c r="I4102" s="29"/>
      <c r="J4102" s="29"/>
    </row>
    <row r="4103" spans="1:10" x14ac:dyDescent="0.2">
      <c r="A4103" s="12"/>
      <c r="B4103" s="15"/>
      <c r="C4103" s="29"/>
      <c r="D4103" s="121"/>
      <c r="E4103" s="29"/>
      <c r="F4103" s="29"/>
      <c r="G4103" s="29"/>
      <c r="H4103" s="29"/>
      <c r="I4103" s="29"/>
      <c r="J4103" s="29"/>
    </row>
    <row r="4104" spans="1:10" x14ac:dyDescent="0.2">
      <c r="A4104" s="12"/>
      <c r="B4104" s="15"/>
      <c r="C4104" s="29"/>
      <c r="D4104" s="121"/>
      <c r="E4104" s="29"/>
      <c r="F4104" s="29"/>
      <c r="G4104" s="29"/>
      <c r="H4104" s="29"/>
      <c r="I4104" s="29"/>
      <c r="J4104" s="29"/>
    </row>
    <row r="4105" spans="1:10" x14ac:dyDescent="0.2">
      <c r="A4105" s="12"/>
      <c r="B4105" s="15"/>
      <c r="C4105" s="29"/>
      <c r="D4105" s="121"/>
      <c r="E4105" s="29"/>
      <c r="F4105" s="29"/>
      <c r="G4105" s="29"/>
      <c r="H4105" s="29"/>
      <c r="I4105" s="29"/>
      <c r="J4105" s="29"/>
    </row>
    <row r="4106" spans="1:10" x14ac:dyDescent="0.2">
      <c r="A4106" s="12"/>
      <c r="B4106" s="15"/>
      <c r="C4106" s="29"/>
      <c r="D4106" s="121"/>
      <c r="E4106" s="29"/>
      <c r="F4106" s="29"/>
      <c r="G4106" s="29"/>
      <c r="H4106" s="29"/>
      <c r="I4106" s="29"/>
      <c r="J4106" s="29"/>
    </row>
    <row r="4107" spans="1:10" x14ac:dyDescent="0.2">
      <c r="A4107" s="12"/>
      <c r="B4107" s="15"/>
      <c r="C4107" s="29"/>
      <c r="D4107" s="121"/>
      <c r="E4107" s="29"/>
      <c r="F4107" s="29"/>
      <c r="G4107" s="29"/>
      <c r="H4107" s="29"/>
      <c r="I4107" s="29"/>
      <c r="J4107" s="29"/>
    </row>
    <row r="4108" spans="1:10" x14ac:dyDescent="0.2">
      <c r="A4108" s="12"/>
      <c r="B4108" s="15"/>
      <c r="C4108" s="29"/>
      <c r="D4108" s="121"/>
      <c r="E4108" s="29"/>
      <c r="F4108" s="29"/>
      <c r="G4108" s="29"/>
      <c r="H4108" s="29"/>
      <c r="I4108" s="29"/>
      <c r="J4108" s="29"/>
    </row>
    <row r="4109" spans="1:10" x14ac:dyDescent="0.2">
      <c r="A4109" s="12"/>
      <c r="B4109" s="15"/>
      <c r="C4109" s="29"/>
      <c r="D4109" s="121"/>
      <c r="E4109" s="29"/>
      <c r="F4109" s="29"/>
      <c r="G4109" s="29"/>
      <c r="H4109" s="29"/>
      <c r="I4109" s="29"/>
      <c r="J4109" s="29"/>
    </row>
    <row r="4110" spans="1:10" x14ac:dyDescent="0.2">
      <c r="A4110" s="12"/>
      <c r="B4110" s="15"/>
      <c r="C4110" s="29"/>
      <c r="D4110" s="121"/>
      <c r="E4110" s="29"/>
      <c r="F4110" s="29"/>
      <c r="G4110" s="29"/>
      <c r="H4110" s="29"/>
      <c r="I4110" s="29"/>
      <c r="J4110" s="29"/>
    </row>
    <row r="4111" spans="1:10" x14ac:dyDescent="0.2">
      <c r="A4111" s="12"/>
      <c r="B4111" s="15"/>
      <c r="C4111" s="29"/>
      <c r="D4111" s="121"/>
      <c r="E4111" s="29"/>
      <c r="F4111" s="29"/>
      <c r="G4111" s="29"/>
      <c r="H4111" s="29"/>
      <c r="I4111" s="29"/>
      <c r="J4111" s="29"/>
    </row>
    <row r="4112" spans="1:10" x14ac:dyDescent="0.2">
      <c r="A4112" s="12"/>
      <c r="B4112" s="15"/>
      <c r="C4112" s="29"/>
      <c r="D4112" s="121"/>
      <c r="E4112" s="29"/>
      <c r="F4112" s="29"/>
      <c r="G4112" s="29"/>
      <c r="H4112" s="29"/>
      <c r="I4112" s="29"/>
      <c r="J4112" s="29"/>
    </row>
    <row r="4113" spans="1:10" x14ac:dyDescent="0.2">
      <c r="A4113" s="12"/>
      <c r="B4113" s="15"/>
      <c r="C4113" s="29"/>
      <c r="D4113" s="121"/>
      <c r="E4113" s="29"/>
      <c r="F4113" s="29"/>
      <c r="G4113" s="29"/>
      <c r="H4113" s="29"/>
      <c r="I4113" s="29"/>
      <c r="J4113" s="29"/>
    </row>
    <row r="4114" spans="1:10" x14ac:dyDescent="0.2">
      <c r="A4114" s="12"/>
      <c r="B4114" s="15"/>
      <c r="C4114" s="29"/>
      <c r="D4114" s="121"/>
      <c r="E4114" s="29"/>
      <c r="F4114" s="29"/>
      <c r="G4114" s="29"/>
      <c r="H4114" s="29"/>
      <c r="I4114" s="29"/>
      <c r="J4114" s="29"/>
    </row>
    <row r="4115" spans="1:10" x14ac:dyDescent="0.2">
      <c r="A4115" s="12"/>
      <c r="B4115" s="15"/>
      <c r="C4115" s="29"/>
      <c r="D4115" s="121"/>
      <c r="E4115" s="29"/>
      <c r="F4115" s="29"/>
      <c r="G4115" s="29"/>
      <c r="H4115" s="29"/>
      <c r="I4115" s="29"/>
      <c r="J4115" s="29"/>
    </row>
    <row r="4116" spans="1:10" x14ac:dyDescent="0.2">
      <c r="A4116" s="12"/>
      <c r="B4116" s="15"/>
      <c r="C4116" s="29"/>
      <c r="D4116" s="121"/>
      <c r="E4116" s="29"/>
      <c r="F4116" s="29"/>
      <c r="G4116" s="29"/>
      <c r="H4116" s="29"/>
      <c r="I4116" s="29"/>
      <c r="J4116" s="29"/>
    </row>
    <row r="4117" spans="1:10" x14ac:dyDescent="0.2">
      <c r="A4117" s="12"/>
      <c r="B4117" s="15"/>
      <c r="C4117" s="29"/>
      <c r="D4117" s="121"/>
      <c r="E4117" s="29"/>
      <c r="F4117" s="29"/>
      <c r="G4117" s="29"/>
      <c r="H4117" s="29"/>
      <c r="I4117" s="29"/>
      <c r="J4117" s="29"/>
    </row>
    <row r="4118" spans="1:10" x14ac:dyDescent="0.2">
      <c r="A4118" s="12"/>
      <c r="B4118" s="15"/>
      <c r="C4118" s="29"/>
      <c r="D4118" s="121"/>
      <c r="E4118" s="29"/>
      <c r="F4118" s="29"/>
      <c r="G4118" s="29"/>
      <c r="H4118" s="29"/>
      <c r="I4118" s="29"/>
      <c r="J4118" s="29"/>
    </row>
    <row r="4119" spans="1:10" x14ac:dyDescent="0.2">
      <c r="A4119" s="12"/>
      <c r="B4119" s="15"/>
      <c r="C4119" s="29"/>
      <c r="D4119" s="121"/>
      <c r="E4119" s="29"/>
      <c r="F4119" s="29"/>
      <c r="G4119" s="29"/>
      <c r="H4119" s="29"/>
      <c r="I4119" s="29"/>
      <c r="J4119" s="29"/>
    </row>
    <row r="4120" spans="1:10" x14ac:dyDescent="0.2">
      <c r="A4120" s="12"/>
      <c r="B4120" s="15"/>
      <c r="C4120" s="29"/>
      <c r="D4120" s="121"/>
      <c r="E4120" s="29"/>
      <c r="F4120" s="29"/>
      <c r="G4120" s="29"/>
      <c r="H4120" s="29"/>
      <c r="I4120" s="29"/>
      <c r="J4120" s="29"/>
    </row>
    <row r="4121" spans="1:10" x14ac:dyDescent="0.2">
      <c r="A4121" s="12"/>
      <c r="B4121" s="15"/>
      <c r="C4121" s="29"/>
      <c r="D4121" s="121"/>
      <c r="E4121" s="29"/>
      <c r="F4121" s="29"/>
      <c r="G4121" s="29"/>
      <c r="H4121" s="29"/>
      <c r="I4121" s="29"/>
      <c r="J4121" s="29"/>
    </row>
    <row r="4122" spans="1:10" x14ac:dyDescent="0.2">
      <c r="A4122" s="12"/>
      <c r="B4122" s="15"/>
      <c r="C4122" s="29"/>
      <c r="D4122" s="121"/>
      <c r="E4122" s="29"/>
      <c r="F4122" s="29"/>
      <c r="G4122" s="29"/>
      <c r="H4122" s="29"/>
      <c r="I4122" s="29"/>
      <c r="J4122" s="29"/>
    </row>
    <row r="4123" spans="1:10" x14ac:dyDescent="0.2">
      <c r="A4123" s="12"/>
      <c r="B4123" s="15"/>
      <c r="C4123" s="29"/>
      <c r="D4123" s="121"/>
      <c r="E4123" s="29"/>
      <c r="F4123" s="29"/>
      <c r="G4123" s="29"/>
      <c r="H4123" s="29"/>
      <c r="I4123" s="29"/>
      <c r="J4123" s="29"/>
    </row>
    <row r="4124" spans="1:10" x14ac:dyDescent="0.2">
      <c r="A4124" s="12"/>
      <c r="B4124" s="15"/>
      <c r="C4124" s="29"/>
      <c r="D4124" s="121"/>
      <c r="E4124" s="29"/>
      <c r="F4124" s="29"/>
      <c r="G4124" s="29"/>
      <c r="H4124" s="29"/>
      <c r="I4124" s="29"/>
      <c r="J4124" s="29"/>
    </row>
    <row r="4125" spans="1:10" x14ac:dyDescent="0.2">
      <c r="A4125" s="12"/>
      <c r="B4125" s="15"/>
      <c r="C4125" s="29"/>
      <c r="D4125" s="121"/>
      <c r="E4125" s="29"/>
      <c r="F4125" s="29"/>
      <c r="G4125" s="29"/>
      <c r="H4125" s="29"/>
      <c r="I4125" s="29"/>
      <c r="J4125" s="29"/>
    </row>
    <row r="4126" spans="1:10" x14ac:dyDescent="0.2">
      <c r="A4126" s="12"/>
      <c r="B4126" s="15"/>
      <c r="C4126" s="29"/>
      <c r="D4126" s="121"/>
      <c r="E4126" s="29"/>
      <c r="F4126" s="29"/>
      <c r="G4126" s="29"/>
      <c r="H4126" s="29"/>
      <c r="I4126" s="29"/>
      <c r="J4126" s="29"/>
    </row>
    <row r="4127" spans="1:10" x14ac:dyDescent="0.2">
      <c r="A4127" s="12"/>
      <c r="B4127" s="15"/>
      <c r="C4127" s="29"/>
      <c r="D4127" s="121"/>
      <c r="E4127" s="29"/>
      <c r="F4127" s="29"/>
      <c r="G4127" s="29"/>
      <c r="H4127" s="29"/>
      <c r="I4127" s="29"/>
      <c r="J4127" s="29"/>
    </row>
    <row r="4128" spans="1:10" x14ac:dyDescent="0.2">
      <c r="A4128" s="12"/>
      <c r="B4128" s="15"/>
      <c r="C4128" s="29"/>
      <c r="D4128" s="121"/>
      <c r="E4128" s="29"/>
      <c r="F4128" s="29"/>
      <c r="G4128" s="29"/>
      <c r="H4128" s="29"/>
      <c r="I4128" s="29"/>
      <c r="J4128" s="29"/>
    </row>
    <row r="4129" spans="1:10" x14ac:dyDescent="0.2">
      <c r="A4129" s="12"/>
      <c r="B4129" s="15"/>
      <c r="C4129" s="29"/>
      <c r="D4129" s="121"/>
      <c r="E4129" s="29"/>
      <c r="F4129" s="29"/>
      <c r="G4129" s="29"/>
      <c r="H4129" s="29"/>
      <c r="I4129" s="29"/>
      <c r="J4129" s="29"/>
    </row>
    <row r="4130" spans="1:10" x14ac:dyDescent="0.2">
      <c r="A4130" s="12"/>
      <c r="B4130" s="15"/>
      <c r="C4130" s="29"/>
      <c r="D4130" s="121"/>
      <c r="E4130" s="29"/>
      <c r="F4130" s="29"/>
      <c r="G4130" s="29"/>
      <c r="H4130" s="29"/>
      <c r="I4130" s="29"/>
      <c r="J4130" s="29"/>
    </row>
    <row r="4131" spans="1:10" x14ac:dyDescent="0.2">
      <c r="A4131" s="12"/>
      <c r="B4131" s="15"/>
      <c r="C4131" s="29"/>
      <c r="D4131" s="121"/>
      <c r="E4131" s="29"/>
      <c r="F4131" s="29"/>
      <c r="G4131" s="29"/>
      <c r="H4131" s="29"/>
      <c r="I4131" s="29"/>
      <c r="J4131" s="29"/>
    </row>
    <row r="4132" spans="1:10" x14ac:dyDescent="0.2">
      <c r="A4132" s="12"/>
      <c r="B4132" s="15"/>
      <c r="C4132" s="29"/>
      <c r="D4132" s="121"/>
      <c r="E4132" s="29"/>
      <c r="F4132" s="29"/>
      <c r="G4132" s="29"/>
      <c r="H4132" s="29"/>
      <c r="I4132" s="29"/>
      <c r="J4132" s="29"/>
    </row>
    <row r="4133" spans="1:10" x14ac:dyDescent="0.2">
      <c r="A4133" s="12"/>
      <c r="B4133" s="15"/>
      <c r="C4133" s="29"/>
      <c r="D4133" s="121"/>
      <c r="E4133" s="29"/>
      <c r="F4133" s="29"/>
      <c r="G4133" s="29"/>
      <c r="H4133" s="29"/>
      <c r="I4133" s="29"/>
      <c r="J4133" s="29"/>
    </row>
    <row r="4134" spans="1:10" x14ac:dyDescent="0.2">
      <c r="A4134" s="12"/>
      <c r="B4134" s="15"/>
      <c r="C4134" s="29"/>
      <c r="D4134" s="121"/>
      <c r="E4134" s="29"/>
      <c r="F4134" s="29"/>
      <c r="G4134" s="29"/>
      <c r="H4134" s="29"/>
      <c r="I4134" s="29"/>
      <c r="J4134" s="29"/>
    </row>
    <row r="4135" spans="1:10" x14ac:dyDescent="0.2">
      <c r="A4135" s="12"/>
      <c r="B4135" s="15"/>
      <c r="C4135" s="29"/>
      <c r="D4135" s="121"/>
      <c r="E4135" s="29"/>
      <c r="F4135" s="29"/>
      <c r="G4135" s="29"/>
      <c r="H4135" s="29"/>
      <c r="I4135" s="29"/>
      <c r="J4135" s="29"/>
    </row>
    <row r="4136" spans="1:10" x14ac:dyDescent="0.2">
      <c r="A4136" s="12"/>
      <c r="B4136" s="15"/>
      <c r="C4136" s="29"/>
      <c r="D4136" s="121"/>
      <c r="E4136" s="29"/>
      <c r="F4136" s="29"/>
      <c r="G4136" s="29"/>
      <c r="H4136" s="29"/>
      <c r="I4136" s="29"/>
      <c r="J4136" s="29"/>
    </row>
    <row r="4137" spans="1:10" x14ac:dyDescent="0.2">
      <c r="A4137" s="12"/>
      <c r="B4137" s="15"/>
      <c r="C4137" s="29"/>
      <c r="D4137" s="121"/>
      <c r="E4137" s="29"/>
      <c r="F4137" s="29"/>
      <c r="G4137" s="29"/>
      <c r="H4137" s="29"/>
      <c r="I4137" s="29"/>
      <c r="J4137" s="29"/>
    </row>
    <row r="4138" spans="1:10" x14ac:dyDescent="0.2">
      <c r="A4138" s="12"/>
      <c r="B4138" s="15"/>
      <c r="C4138" s="29"/>
      <c r="D4138" s="121"/>
      <c r="E4138" s="29"/>
      <c r="F4138" s="29"/>
      <c r="G4138" s="29"/>
      <c r="H4138" s="29"/>
      <c r="I4138" s="29"/>
      <c r="J4138" s="29"/>
    </row>
    <row r="4139" spans="1:10" x14ac:dyDescent="0.2">
      <c r="A4139" s="12"/>
      <c r="B4139" s="15"/>
      <c r="C4139" s="29"/>
      <c r="D4139" s="121"/>
      <c r="E4139" s="29"/>
      <c r="F4139" s="29"/>
      <c r="G4139" s="29"/>
      <c r="H4139" s="29"/>
      <c r="I4139" s="29"/>
      <c r="J4139" s="29"/>
    </row>
    <row r="4140" spans="1:10" x14ac:dyDescent="0.2">
      <c r="A4140" s="12"/>
      <c r="B4140" s="15"/>
      <c r="C4140" s="29"/>
      <c r="D4140" s="121"/>
      <c r="E4140" s="29"/>
      <c r="F4140" s="29"/>
      <c r="G4140" s="29"/>
      <c r="H4140" s="29"/>
      <c r="I4140" s="29"/>
      <c r="J4140" s="29"/>
    </row>
    <row r="4141" spans="1:10" x14ac:dyDescent="0.2">
      <c r="A4141" s="12"/>
      <c r="B4141" s="15"/>
      <c r="C4141" s="29"/>
      <c r="D4141" s="121"/>
      <c r="E4141" s="29"/>
      <c r="F4141" s="29"/>
      <c r="G4141" s="29"/>
      <c r="H4141" s="29"/>
      <c r="I4141" s="29"/>
      <c r="J4141" s="29"/>
    </row>
    <row r="4142" spans="1:10" x14ac:dyDescent="0.2">
      <c r="A4142" s="12"/>
      <c r="B4142" s="15"/>
      <c r="C4142" s="29"/>
      <c r="D4142" s="121"/>
      <c r="E4142" s="29"/>
      <c r="F4142" s="29"/>
      <c r="G4142" s="29"/>
      <c r="H4142" s="29"/>
      <c r="I4142" s="29"/>
      <c r="J4142" s="29"/>
    </row>
    <row r="4143" spans="1:10" x14ac:dyDescent="0.2">
      <c r="A4143" s="12"/>
      <c r="B4143" s="15"/>
      <c r="C4143" s="29"/>
      <c r="D4143" s="121"/>
      <c r="E4143" s="29"/>
      <c r="F4143" s="29"/>
      <c r="G4143" s="29"/>
      <c r="H4143" s="29"/>
      <c r="I4143" s="29"/>
      <c r="J4143" s="29"/>
    </row>
    <row r="4144" spans="1:10" x14ac:dyDescent="0.2">
      <c r="A4144" s="12"/>
      <c r="B4144" s="15"/>
      <c r="C4144" s="29"/>
      <c r="D4144" s="121"/>
      <c r="E4144" s="29"/>
      <c r="F4144" s="29"/>
      <c r="G4144" s="29"/>
      <c r="H4144" s="29"/>
      <c r="I4144" s="29"/>
      <c r="J4144" s="29"/>
    </row>
    <row r="4145" spans="1:10" x14ac:dyDescent="0.2">
      <c r="A4145" s="12"/>
      <c r="B4145" s="15"/>
      <c r="C4145" s="29"/>
      <c r="D4145" s="121"/>
      <c r="E4145" s="29"/>
      <c r="F4145" s="29"/>
      <c r="G4145" s="29"/>
      <c r="H4145" s="29"/>
      <c r="I4145" s="29"/>
      <c r="J4145" s="29"/>
    </row>
    <row r="4146" spans="1:10" x14ac:dyDescent="0.2">
      <c r="A4146" s="12"/>
      <c r="B4146" s="15"/>
      <c r="C4146" s="29"/>
      <c r="D4146" s="121"/>
      <c r="E4146" s="29"/>
      <c r="F4146" s="29"/>
      <c r="G4146" s="29"/>
      <c r="H4146" s="29"/>
      <c r="I4146" s="29"/>
      <c r="J4146" s="29"/>
    </row>
    <row r="4147" spans="1:10" x14ac:dyDescent="0.2">
      <c r="A4147" s="12"/>
      <c r="B4147" s="15"/>
      <c r="C4147" s="29"/>
      <c r="D4147" s="121"/>
      <c r="E4147" s="29"/>
      <c r="F4147" s="29"/>
      <c r="G4147" s="29"/>
      <c r="H4147" s="29"/>
      <c r="I4147" s="29"/>
      <c r="J4147" s="29"/>
    </row>
    <row r="4148" spans="1:10" x14ac:dyDescent="0.2">
      <c r="A4148" s="12"/>
      <c r="B4148" s="15"/>
      <c r="C4148" s="29"/>
      <c r="D4148" s="121"/>
      <c r="E4148" s="29"/>
      <c r="F4148" s="29"/>
      <c r="G4148" s="29"/>
      <c r="H4148" s="29"/>
      <c r="I4148" s="29"/>
      <c r="J4148" s="29"/>
    </row>
    <row r="4149" spans="1:10" x14ac:dyDescent="0.2">
      <c r="A4149" s="12"/>
      <c r="B4149" s="15"/>
      <c r="C4149" s="29"/>
      <c r="D4149" s="121"/>
      <c r="E4149" s="29"/>
      <c r="F4149" s="29"/>
      <c r="G4149" s="29"/>
      <c r="H4149" s="29"/>
      <c r="I4149" s="29"/>
      <c r="J4149" s="29"/>
    </row>
    <row r="4150" spans="1:10" x14ac:dyDescent="0.2">
      <c r="A4150" s="12"/>
      <c r="B4150" s="15"/>
      <c r="C4150" s="29"/>
      <c r="D4150" s="121"/>
      <c r="E4150" s="29"/>
      <c r="F4150" s="29"/>
      <c r="G4150" s="29"/>
      <c r="H4150" s="29"/>
      <c r="I4150" s="29"/>
      <c r="J4150" s="29"/>
    </row>
    <row r="4151" spans="1:10" x14ac:dyDescent="0.2">
      <c r="A4151" s="12"/>
      <c r="B4151" s="15"/>
      <c r="C4151" s="29"/>
      <c r="D4151" s="121"/>
      <c r="E4151" s="29"/>
      <c r="F4151" s="29"/>
      <c r="G4151" s="29"/>
      <c r="H4151" s="29"/>
      <c r="I4151" s="29"/>
      <c r="J4151" s="29"/>
    </row>
    <row r="4152" spans="1:10" x14ac:dyDescent="0.2">
      <c r="A4152" s="12"/>
      <c r="B4152" s="15"/>
      <c r="C4152" s="29"/>
      <c r="D4152" s="121"/>
      <c r="E4152" s="29"/>
      <c r="F4152" s="29"/>
      <c r="G4152" s="29"/>
      <c r="H4152" s="29"/>
      <c r="I4152" s="29"/>
      <c r="J4152" s="29"/>
    </row>
    <row r="4153" spans="1:10" x14ac:dyDescent="0.2">
      <c r="A4153" s="12"/>
      <c r="B4153" s="15"/>
      <c r="C4153" s="29"/>
      <c r="D4153" s="121"/>
      <c r="E4153" s="29"/>
      <c r="F4153" s="29"/>
      <c r="G4153" s="29"/>
      <c r="H4153" s="29"/>
      <c r="I4153" s="29"/>
      <c r="J4153" s="29"/>
    </row>
    <row r="4154" spans="1:10" x14ac:dyDescent="0.2">
      <c r="A4154" s="12"/>
      <c r="B4154" s="15"/>
      <c r="C4154" s="29"/>
      <c r="D4154" s="121"/>
      <c r="E4154" s="29"/>
      <c r="F4154" s="29"/>
      <c r="G4154" s="29"/>
      <c r="H4154" s="29"/>
      <c r="I4154" s="29"/>
      <c r="J4154" s="29"/>
    </row>
    <row r="4155" spans="1:10" x14ac:dyDescent="0.2">
      <c r="A4155" s="12"/>
      <c r="B4155" s="15"/>
      <c r="C4155" s="29"/>
      <c r="D4155" s="121"/>
      <c r="E4155" s="29"/>
      <c r="F4155" s="29"/>
      <c r="G4155" s="29"/>
      <c r="H4155" s="29"/>
      <c r="I4155" s="29"/>
      <c r="J4155" s="29"/>
    </row>
    <row r="4156" spans="1:10" x14ac:dyDescent="0.2">
      <c r="A4156" s="12"/>
      <c r="B4156" s="15"/>
      <c r="C4156" s="29"/>
      <c r="D4156" s="121"/>
      <c r="E4156" s="29"/>
      <c r="F4156" s="29"/>
      <c r="G4156" s="29"/>
      <c r="H4156" s="29"/>
      <c r="I4156" s="29"/>
      <c r="J4156" s="29"/>
    </row>
    <row r="4157" spans="1:10" x14ac:dyDescent="0.2">
      <c r="A4157" s="12"/>
      <c r="B4157" s="15"/>
      <c r="C4157" s="29"/>
      <c r="D4157" s="121"/>
      <c r="E4157" s="29"/>
      <c r="F4157" s="29"/>
      <c r="G4157" s="29"/>
      <c r="H4157" s="29"/>
      <c r="I4157" s="29"/>
      <c r="J4157" s="29"/>
    </row>
    <row r="4158" spans="1:10" x14ac:dyDescent="0.2">
      <c r="A4158" s="12"/>
      <c r="B4158" s="15"/>
      <c r="C4158" s="29"/>
      <c r="D4158" s="121"/>
      <c r="E4158" s="29"/>
      <c r="F4158" s="29"/>
      <c r="G4158" s="29"/>
      <c r="H4158" s="29"/>
      <c r="I4158" s="29"/>
      <c r="J4158" s="29"/>
    </row>
    <row r="4159" spans="1:10" x14ac:dyDescent="0.2">
      <c r="A4159" s="12"/>
      <c r="B4159" s="15"/>
      <c r="C4159" s="29"/>
      <c r="D4159" s="121"/>
      <c r="E4159" s="29"/>
      <c r="F4159" s="29"/>
      <c r="G4159" s="29"/>
      <c r="H4159" s="29"/>
      <c r="I4159" s="29"/>
      <c r="J4159" s="29"/>
    </row>
    <row r="4160" spans="1:10" x14ac:dyDescent="0.2">
      <c r="A4160" s="12"/>
      <c r="B4160" s="15"/>
      <c r="C4160" s="29"/>
      <c r="D4160" s="121"/>
      <c r="E4160" s="29"/>
      <c r="F4160" s="29"/>
      <c r="G4160" s="29"/>
      <c r="H4160" s="29"/>
      <c r="I4160" s="29"/>
      <c r="J4160" s="29"/>
    </row>
    <row r="4161" spans="1:10" x14ac:dyDescent="0.2">
      <c r="A4161" s="12"/>
      <c r="B4161" s="15"/>
      <c r="C4161" s="29"/>
      <c r="D4161" s="121"/>
      <c r="E4161" s="29"/>
      <c r="F4161" s="29"/>
      <c r="G4161" s="29"/>
      <c r="H4161" s="29"/>
      <c r="I4161" s="29"/>
      <c r="J4161" s="29"/>
    </row>
    <row r="4162" spans="1:10" x14ac:dyDescent="0.2">
      <c r="A4162" s="12"/>
      <c r="B4162" s="15"/>
      <c r="C4162" s="29"/>
      <c r="D4162" s="121"/>
      <c r="E4162" s="29"/>
      <c r="F4162" s="29"/>
      <c r="G4162" s="29"/>
      <c r="H4162" s="29"/>
      <c r="I4162" s="29"/>
      <c r="J4162" s="29"/>
    </row>
    <row r="4163" spans="1:10" x14ac:dyDescent="0.2">
      <c r="A4163" s="12"/>
      <c r="B4163" s="15"/>
      <c r="C4163" s="29"/>
      <c r="D4163" s="121"/>
      <c r="E4163" s="29"/>
      <c r="F4163" s="29"/>
      <c r="G4163" s="29"/>
      <c r="H4163" s="29"/>
      <c r="I4163" s="29"/>
      <c r="J4163" s="29"/>
    </row>
    <row r="4164" spans="1:10" x14ac:dyDescent="0.2">
      <c r="A4164" s="12"/>
      <c r="B4164" s="15"/>
      <c r="C4164" s="29"/>
      <c r="D4164" s="121"/>
      <c r="E4164" s="29"/>
      <c r="F4164" s="29"/>
      <c r="G4164" s="29"/>
      <c r="H4164" s="29"/>
      <c r="I4164" s="29"/>
      <c r="J4164" s="29"/>
    </row>
    <row r="4165" spans="1:10" x14ac:dyDescent="0.2">
      <c r="A4165" s="12"/>
      <c r="B4165" s="15"/>
      <c r="C4165" s="29"/>
      <c r="D4165" s="121"/>
      <c r="E4165" s="29"/>
      <c r="F4165" s="29"/>
      <c r="G4165" s="29"/>
      <c r="H4165" s="29"/>
      <c r="I4165" s="29"/>
      <c r="J4165" s="29"/>
    </row>
    <row r="4166" spans="1:10" x14ac:dyDescent="0.2">
      <c r="A4166" s="12"/>
      <c r="B4166" s="15"/>
      <c r="C4166" s="29"/>
      <c r="D4166" s="121"/>
      <c r="E4166" s="29"/>
      <c r="F4166" s="29"/>
      <c r="G4166" s="29"/>
      <c r="H4166" s="29"/>
      <c r="I4166" s="29"/>
      <c r="J4166" s="29"/>
    </row>
    <row r="4167" spans="1:10" x14ac:dyDescent="0.2">
      <c r="A4167" s="12"/>
      <c r="B4167" s="15"/>
      <c r="C4167" s="29"/>
      <c r="D4167" s="121"/>
      <c r="E4167" s="29"/>
      <c r="F4167" s="29"/>
      <c r="G4167" s="29"/>
      <c r="H4167" s="29"/>
      <c r="I4167" s="29"/>
      <c r="J4167" s="29"/>
    </row>
    <row r="4168" spans="1:10" x14ac:dyDescent="0.2">
      <c r="A4168" s="12"/>
      <c r="B4168" s="15"/>
      <c r="C4168" s="29"/>
      <c r="D4168" s="121"/>
      <c r="E4168" s="29"/>
      <c r="F4168" s="29"/>
      <c r="G4168" s="29"/>
      <c r="H4168" s="29"/>
      <c r="I4168" s="29"/>
      <c r="J4168" s="29"/>
    </row>
    <row r="4169" spans="1:10" x14ac:dyDescent="0.2">
      <c r="A4169" s="12"/>
      <c r="B4169" s="15"/>
      <c r="C4169" s="29"/>
      <c r="D4169" s="121"/>
      <c r="E4169" s="29"/>
      <c r="F4169" s="29"/>
      <c r="G4169" s="29"/>
      <c r="H4169" s="29"/>
      <c r="I4169" s="29"/>
      <c r="J4169" s="29"/>
    </row>
    <row r="4170" spans="1:10" x14ac:dyDescent="0.2">
      <c r="A4170" s="12"/>
      <c r="B4170" s="15"/>
      <c r="C4170" s="29"/>
      <c r="D4170" s="121"/>
      <c r="E4170" s="29"/>
      <c r="F4170" s="29"/>
      <c r="G4170" s="29"/>
      <c r="H4170" s="29"/>
      <c r="I4170" s="29"/>
      <c r="J4170" s="29"/>
    </row>
    <row r="4171" spans="1:10" x14ac:dyDescent="0.2">
      <c r="A4171" s="12"/>
      <c r="B4171" s="15"/>
      <c r="C4171" s="29"/>
      <c r="D4171" s="121"/>
      <c r="E4171" s="29"/>
      <c r="F4171" s="29"/>
      <c r="G4171" s="29"/>
      <c r="H4171" s="29"/>
      <c r="I4171" s="29"/>
      <c r="J4171" s="29"/>
    </row>
    <row r="4172" spans="1:10" x14ac:dyDescent="0.2">
      <c r="A4172" s="12"/>
      <c r="B4172" s="15"/>
      <c r="C4172" s="29"/>
      <c r="D4172" s="121"/>
      <c r="E4172" s="29"/>
      <c r="F4172" s="29"/>
      <c r="G4172" s="29"/>
      <c r="H4172" s="29"/>
      <c r="I4172" s="29"/>
      <c r="J4172" s="29"/>
    </row>
    <row r="4173" spans="1:10" x14ac:dyDescent="0.2">
      <c r="A4173" s="12"/>
      <c r="B4173" s="15"/>
      <c r="C4173" s="29"/>
      <c r="D4173" s="121"/>
      <c r="E4173" s="29"/>
      <c r="F4173" s="29"/>
      <c r="G4173" s="29"/>
      <c r="H4173" s="29"/>
      <c r="I4173" s="29"/>
      <c r="J4173" s="29"/>
    </row>
    <row r="4174" spans="1:10" x14ac:dyDescent="0.2">
      <c r="A4174" s="12"/>
      <c r="B4174" s="15"/>
      <c r="C4174" s="29"/>
      <c r="D4174" s="121"/>
      <c r="E4174" s="29"/>
      <c r="F4174" s="29"/>
      <c r="G4174" s="29"/>
      <c r="H4174" s="29"/>
      <c r="I4174" s="29"/>
      <c r="J4174" s="29"/>
    </row>
    <row r="4175" spans="1:10" x14ac:dyDescent="0.2">
      <c r="A4175" s="12"/>
      <c r="B4175" s="15"/>
      <c r="C4175" s="29"/>
      <c r="D4175" s="121"/>
      <c r="E4175" s="29"/>
      <c r="F4175" s="29"/>
      <c r="G4175" s="29"/>
      <c r="H4175" s="29"/>
      <c r="I4175" s="29"/>
      <c r="J4175" s="29"/>
    </row>
    <row r="4176" spans="1:10" x14ac:dyDescent="0.2">
      <c r="A4176" s="12"/>
      <c r="B4176" s="15"/>
      <c r="C4176" s="29"/>
      <c r="D4176" s="121"/>
      <c r="E4176" s="29"/>
      <c r="F4176" s="29"/>
      <c r="G4176" s="29"/>
      <c r="H4176" s="29"/>
      <c r="I4176" s="29"/>
      <c r="J4176" s="29"/>
    </row>
    <row r="4177" spans="1:10" x14ac:dyDescent="0.2">
      <c r="A4177" s="12"/>
      <c r="B4177" s="15"/>
      <c r="C4177" s="29"/>
      <c r="D4177" s="121"/>
      <c r="E4177" s="29"/>
      <c r="F4177" s="29"/>
      <c r="G4177" s="29"/>
      <c r="H4177" s="29"/>
      <c r="I4177" s="29"/>
      <c r="J4177" s="29"/>
    </row>
    <row r="4178" spans="1:10" x14ac:dyDescent="0.2">
      <c r="A4178" s="12"/>
      <c r="B4178" s="15"/>
      <c r="C4178" s="29"/>
      <c r="D4178" s="121"/>
      <c r="E4178" s="29"/>
      <c r="F4178" s="29"/>
      <c r="G4178" s="29"/>
      <c r="H4178" s="29"/>
      <c r="I4178" s="29"/>
      <c r="J4178" s="29"/>
    </row>
    <row r="4179" spans="1:10" x14ac:dyDescent="0.2">
      <c r="A4179" s="12"/>
      <c r="B4179" s="15"/>
      <c r="C4179" s="29"/>
      <c r="D4179" s="121"/>
      <c r="E4179" s="29"/>
      <c r="F4179" s="29"/>
      <c r="G4179" s="29"/>
      <c r="H4179" s="29"/>
      <c r="I4179" s="29"/>
      <c r="J4179" s="29"/>
    </row>
    <row r="4180" spans="1:10" x14ac:dyDescent="0.2">
      <c r="A4180" s="12"/>
      <c r="B4180" s="15"/>
      <c r="C4180" s="29"/>
      <c r="D4180" s="121"/>
      <c r="E4180" s="29"/>
      <c r="F4180" s="29"/>
      <c r="G4180" s="29"/>
      <c r="H4180" s="29"/>
      <c r="I4180" s="29"/>
      <c r="J4180" s="29"/>
    </row>
    <row r="4181" spans="1:10" x14ac:dyDescent="0.2">
      <c r="A4181" s="12"/>
      <c r="B4181" s="15"/>
      <c r="C4181" s="29"/>
      <c r="D4181" s="121"/>
      <c r="E4181" s="29"/>
      <c r="F4181" s="29"/>
      <c r="G4181" s="29"/>
      <c r="H4181" s="29"/>
      <c r="I4181" s="29"/>
      <c r="J4181" s="29"/>
    </row>
    <row r="4182" spans="1:10" x14ac:dyDescent="0.2">
      <c r="A4182" s="12"/>
      <c r="B4182" s="15"/>
      <c r="C4182" s="29"/>
      <c r="D4182" s="121"/>
      <c r="E4182" s="29"/>
      <c r="F4182" s="29"/>
      <c r="G4182" s="29"/>
      <c r="H4182" s="29"/>
      <c r="I4182" s="29"/>
      <c r="J4182" s="29"/>
    </row>
    <row r="4183" spans="1:10" x14ac:dyDescent="0.2">
      <c r="A4183" s="12"/>
      <c r="B4183" s="15"/>
      <c r="C4183" s="29"/>
      <c r="D4183" s="121"/>
      <c r="E4183" s="29"/>
      <c r="F4183" s="29"/>
      <c r="G4183" s="29"/>
      <c r="H4183" s="29"/>
      <c r="I4183" s="29"/>
      <c r="J4183" s="29"/>
    </row>
    <row r="4184" spans="1:10" x14ac:dyDescent="0.2">
      <c r="A4184" s="12"/>
      <c r="B4184" s="15"/>
      <c r="C4184" s="29"/>
      <c r="D4184" s="121"/>
      <c r="E4184" s="29"/>
      <c r="F4184" s="29"/>
      <c r="G4184" s="29"/>
      <c r="H4184" s="29"/>
      <c r="I4184" s="29"/>
      <c r="J4184" s="29"/>
    </row>
    <row r="4185" spans="1:10" x14ac:dyDescent="0.2">
      <c r="A4185" s="12"/>
      <c r="B4185" s="15"/>
      <c r="C4185" s="29"/>
      <c r="D4185" s="121"/>
      <c r="E4185" s="29"/>
      <c r="F4185" s="29"/>
      <c r="G4185" s="29"/>
      <c r="H4185" s="29"/>
      <c r="I4185" s="29"/>
      <c r="J4185" s="29"/>
    </row>
    <row r="4186" spans="1:10" x14ac:dyDescent="0.2">
      <c r="A4186" s="12"/>
      <c r="B4186" s="15"/>
      <c r="C4186" s="29"/>
      <c r="D4186" s="121"/>
      <c r="E4186" s="29"/>
      <c r="F4186" s="29"/>
      <c r="G4186" s="29"/>
      <c r="H4186" s="29"/>
      <c r="I4186" s="29"/>
      <c r="J4186" s="29"/>
    </row>
    <row r="4187" spans="1:10" x14ac:dyDescent="0.2">
      <c r="A4187" s="12"/>
      <c r="B4187" s="15"/>
      <c r="C4187" s="29"/>
      <c r="D4187" s="121"/>
      <c r="E4187" s="29"/>
      <c r="F4187" s="29"/>
      <c r="G4187" s="29"/>
      <c r="H4187" s="29"/>
      <c r="I4187" s="29"/>
      <c r="J4187" s="29"/>
    </row>
    <row r="4188" spans="1:10" x14ac:dyDescent="0.2">
      <c r="A4188" s="12"/>
      <c r="B4188" s="15"/>
      <c r="C4188" s="29"/>
      <c r="D4188" s="121"/>
      <c r="E4188" s="29"/>
      <c r="F4188" s="29"/>
      <c r="G4188" s="29"/>
      <c r="H4188" s="29"/>
      <c r="I4188" s="29"/>
      <c r="J4188" s="29"/>
    </row>
    <row r="4189" spans="1:10" x14ac:dyDescent="0.2">
      <c r="A4189" s="12"/>
      <c r="B4189" s="15"/>
      <c r="C4189" s="29"/>
      <c r="D4189" s="121"/>
      <c r="E4189" s="29"/>
      <c r="F4189" s="29"/>
      <c r="G4189" s="29"/>
      <c r="H4189" s="29"/>
      <c r="I4189" s="29"/>
      <c r="J4189" s="29"/>
    </row>
    <row r="4190" spans="1:10" x14ac:dyDescent="0.2">
      <c r="A4190" s="12"/>
      <c r="B4190" s="15"/>
      <c r="C4190" s="29"/>
      <c r="D4190" s="121"/>
      <c r="E4190" s="29"/>
      <c r="F4190" s="29"/>
      <c r="G4190" s="29"/>
      <c r="H4190" s="29"/>
      <c r="I4190" s="29"/>
      <c r="J4190" s="29"/>
    </row>
    <row r="4191" spans="1:10" x14ac:dyDescent="0.2">
      <c r="A4191" s="12"/>
      <c r="B4191" s="15"/>
      <c r="C4191" s="29"/>
      <c r="D4191" s="121"/>
      <c r="E4191" s="29"/>
      <c r="F4191" s="29"/>
      <c r="G4191" s="29"/>
      <c r="H4191" s="29"/>
      <c r="I4191" s="29"/>
      <c r="J4191" s="29"/>
    </row>
    <row r="4192" spans="1:10" x14ac:dyDescent="0.2">
      <c r="A4192" s="12"/>
      <c r="B4192" s="15"/>
      <c r="C4192" s="29"/>
      <c r="D4192" s="121"/>
      <c r="E4192" s="29"/>
      <c r="F4192" s="29"/>
      <c r="G4192" s="29"/>
      <c r="H4192" s="29"/>
      <c r="I4192" s="29"/>
      <c r="J4192" s="29"/>
    </row>
    <row r="4193" spans="1:10" x14ac:dyDescent="0.2">
      <c r="A4193" s="12"/>
      <c r="B4193" s="15"/>
      <c r="C4193" s="29"/>
      <c r="D4193" s="121"/>
      <c r="E4193" s="29"/>
      <c r="F4193" s="29"/>
      <c r="G4193" s="29"/>
      <c r="H4193" s="29"/>
      <c r="I4193" s="29"/>
      <c r="J4193" s="29"/>
    </row>
    <row r="4194" spans="1:10" x14ac:dyDescent="0.2">
      <c r="A4194" s="12"/>
      <c r="B4194" s="15"/>
      <c r="C4194" s="29"/>
      <c r="D4194" s="121"/>
      <c r="E4194" s="29"/>
      <c r="F4194" s="29"/>
      <c r="G4194" s="29"/>
      <c r="H4194" s="29"/>
      <c r="I4194" s="29"/>
      <c r="J4194" s="29"/>
    </row>
    <row r="4195" spans="1:10" x14ac:dyDescent="0.2">
      <c r="A4195" s="12"/>
      <c r="B4195" s="15"/>
      <c r="C4195" s="29"/>
      <c r="D4195" s="121"/>
      <c r="E4195" s="29"/>
      <c r="F4195" s="29"/>
      <c r="G4195" s="29"/>
      <c r="H4195" s="29"/>
      <c r="I4195" s="29"/>
      <c r="J4195" s="29"/>
    </row>
    <row r="4196" spans="1:10" x14ac:dyDescent="0.2">
      <c r="A4196" s="12"/>
      <c r="B4196" s="15"/>
      <c r="C4196" s="29"/>
      <c r="D4196" s="121"/>
      <c r="E4196" s="29"/>
      <c r="F4196" s="29"/>
      <c r="G4196" s="29"/>
      <c r="H4196" s="29"/>
      <c r="I4196" s="29"/>
      <c r="J4196" s="29"/>
    </row>
    <row r="4197" spans="1:10" x14ac:dyDescent="0.2">
      <c r="A4197" s="12"/>
      <c r="B4197" s="15"/>
      <c r="C4197" s="29"/>
      <c r="D4197" s="121"/>
      <c r="E4197" s="29"/>
      <c r="F4197" s="29"/>
      <c r="G4197" s="29"/>
      <c r="H4197" s="29"/>
      <c r="I4197" s="29"/>
      <c r="J4197" s="29"/>
    </row>
    <row r="4198" spans="1:10" x14ac:dyDescent="0.2">
      <c r="A4198" s="12"/>
      <c r="B4198" s="15"/>
      <c r="C4198" s="29"/>
      <c r="D4198" s="121"/>
      <c r="E4198" s="29"/>
      <c r="F4198" s="29"/>
      <c r="G4198" s="29"/>
      <c r="H4198" s="29"/>
      <c r="I4198" s="29"/>
      <c r="J4198" s="29"/>
    </row>
    <row r="4199" spans="1:10" x14ac:dyDescent="0.2">
      <c r="A4199" s="12"/>
      <c r="B4199" s="15"/>
      <c r="C4199" s="29"/>
      <c r="D4199" s="121"/>
      <c r="E4199" s="29"/>
      <c r="F4199" s="29"/>
      <c r="G4199" s="29"/>
      <c r="H4199" s="29"/>
      <c r="I4199" s="29"/>
      <c r="J4199" s="29"/>
    </row>
    <row r="4200" spans="1:10" x14ac:dyDescent="0.2">
      <c r="A4200" s="12"/>
      <c r="B4200" s="15"/>
      <c r="C4200" s="29"/>
      <c r="D4200" s="121"/>
      <c r="E4200" s="29"/>
      <c r="F4200" s="29"/>
      <c r="G4200" s="29"/>
      <c r="H4200" s="29"/>
      <c r="I4200" s="29"/>
      <c r="J4200" s="29"/>
    </row>
    <row r="4201" spans="1:10" x14ac:dyDescent="0.2">
      <c r="A4201" s="12"/>
      <c r="B4201" s="15"/>
      <c r="C4201" s="29"/>
      <c r="D4201" s="121"/>
      <c r="E4201" s="29"/>
      <c r="F4201" s="29"/>
      <c r="G4201" s="29"/>
      <c r="H4201" s="29"/>
      <c r="I4201" s="29"/>
      <c r="J4201" s="29"/>
    </row>
    <row r="4202" spans="1:10" x14ac:dyDescent="0.2">
      <c r="A4202" s="12"/>
      <c r="B4202" s="15"/>
      <c r="C4202" s="29"/>
      <c r="D4202" s="121"/>
      <c r="E4202" s="29"/>
      <c r="F4202" s="29"/>
      <c r="G4202" s="29"/>
      <c r="H4202" s="29"/>
      <c r="I4202" s="29"/>
      <c r="J4202" s="29"/>
    </row>
    <row r="4203" spans="1:10" x14ac:dyDescent="0.2">
      <c r="A4203" s="12"/>
      <c r="B4203" s="15"/>
      <c r="C4203" s="29"/>
      <c r="D4203" s="121"/>
      <c r="E4203" s="29"/>
      <c r="F4203" s="29"/>
      <c r="G4203" s="29"/>
      <c r="H4203" s="29"/>
      <c r="I4203" s="29"/>
      <c r="J4203" s="29"/>
    </row>
    <row r="4204" spans="1:10" x14ac:dyDescent="0.2">
      <c r="A4204" s="12"/>
      <c r="B4204" s="15"/>
      <c r="C4204" s="29"/>
      <c r="D4204" s="121"/>
      <c r="E4204" s="29"/>
      <c r="F4204" s="29"/>
      <c r="G4204" s="29"/>
      <c r="H4204" s="29"/>
      <c r="I4204" s="29"/>
      <c r="J4204" s="29"/>
    </row>
    <row r="4205" spans="1:10" x14ac:dyDescent="0.2">
      <c r="A4205" s="12"/>
      <c r="B4205" s="15"/>
      <c r="C4205" s="29"/>
      <c r="D4205" s="121"/>
      <c r="E4205" s="29"/>
      <c r="F4205" s="29"/>
      <c r="G4205" s="29"/>
      <c r="H4205" s="29"/>
      <c r="I4205" s="29"/>
      <c r="J4205" s="29"/>
    </row>
    <row r="4206" spans="1:10" x14ac:dyDescent="0.2">
      <c r="A4206" s="12"/>
      <c r="B4206" s="15"/>
      <c r="C4206" s="29"/>
      <c r="D4206" s="121"/>
      <c r="E4206" s="29"/>
      <c r="F4206" s="29"/>
      <c r="G4206" s="29"/>
      <c r="H4206" s="29"/>
      <c r="I4206" s="29"/>
      <c r="J4206" s="29"/>
    </row>
    <row r="4207" spans="1:10" x14ac:dyDescent="0.2">
      <c r="A4207" s="12"/>
      <c r="B4207" s="15"/>
      <c r="C4207" s="29"/>
      <c r="D4207" s="121"/>
      <c r="E4207" s="29"/>
      <c r="F4207" s="29"/>
      <c r="G4207" s="29"/>
      <c r="H4207" s="29"/>
      <c r="I4207" s="29"/>
      <c r="J4207" s="29"/>
    </row>
    <row r="4208" spans="1:10" x14ac:dyDescent="0.2">
      <c r="A4208" s="12"/>
      <c r="B4208" s="15"/>
      <c r="C4208" s="29"/>
      <c r="D4208" s="121"/>
      <c r="E4208" s="29"/>
      <c r="F4208" s="29"/>
      <c r="G4208" s="29"/>
      <c r="H4208" s="29"/>
      <c r="I4208" s="29"/>
      <c r="J4208" s="29"/>
    </row>
    <row r="4209" spans="1:10" x14ac:dyDescent="0.2">
      <c r="A4209" s="12"/>
      <c r="B4209" s="15"/>
      <c r="C4209" s="29"/>
      <c r="D4209" s="121"/>
      <c r="E4209" s="29"/>
      <c r="F4209" s="29"/>
      <c r="G4209" s="29"/>
      <c r="H4209" s="29"/>
      <c r="I4209" s="29"/>
      <c r="J4209" s="29"/>
    </row>
    <row r="4210" spans="1:10" x14ac:dyDescent="0.2">
      <c r="A4210" s="12"/>
      <c r="B4210" s="15"/>
      <c r="C4210" s="29"/>
      <c r="D4210" s="121"/>
      <c r="E4210" s="29"/>
      <c r="F4210" s="29"/>
      <c r="G4210" s="29"/>
      <c r="H4210" s="29"/>
      <c r="I4210" s="29"/>
      <c r="J4210" s="29"/>
    </row>
    <row r="4211" spans="1:10" x14ac:dyDescent="0.2">
      <c r="A4211" s="12"/>
      <c r="B4211" s="15"/>
      <c r="C4211" s="29"/>
      <c r="D4211" s="121"/>
      <c r="E4211" s="29"/>
      <c r="F4211" s="29"/>
      <c r="G4211" s="29"/>
      <c r="H4211" s="29"/>
      <c r="I4211" s="29"/>
      <c r="J4211" s="29"/>
    </row>
    <row r="4212" spans="1:10" x14ac:dyDescent="0.2">
      <c r="A4212" s="12"/>
      <c r="B4212" s="15"/>
      <c r="C4212" s="29"/>
      <c r="D4212" s="121"/>
      <c r="E4212" s="29"/>
      <c r="F4212" s="29"/>
      <c r="G4212" s="29"/>
      <c r="H4212" s="29"/>
      <c r="I4212" s="29"/>
      <c r="J4212" s="29"/>
    </row>
    <row r="4213" spans="1:10" x14ac:dyDescent="0.2">
      <c r="A4213" s="12"/>
      <c r="B4213" s="15"/>
      <c r="C4213" s="29"/>
      <c r="D4213" s="121"/>
      <c r="E4213" s="29"/>
      <c r="F4213" s="29"/>
      <c r="G4213" s="29"/>
      <c r="H4213" s="29"/>
      <c r="I4213" s="29"/>
      <c r="J4213" s="29"/>
    </row>
    <row r="4214" spans="1:10" x14ac:dyDescent="0.2">
      <c r="A4214" s="12"/>
      <c r="B4214" s="15"/>
      <c r="C4214" s="29"/>
      <c r="D4214" s="121"/>
      <c r="E4214" s="29"/>
      <c r="F4214" s="29"/>
      <c r="G4214" s="29"/>
      <c r="H4214" s="29"/>
      <c r="I4214" s="29"/>
      <c r="J4214" s="29"/>
    </row>
    <row r="4215" spans="1:10" x14ac:dyDescent="0.2">
      <c r="A4215" s="12"/>
      <c r="B4215" s="15"/>
      <c r="C4215" s="29"/>
      <c r="D4215" s="121"/>
      <c r="E4215" s="29"/>
      <c r="F4215" s="29"/>
      <c r="G4215" s="29"/>
      <c r="H4215" s="29"/>
      <c r="I4215" s="29"/>
      <c r="J4215" s="29"/>
    </row>
    <row r="4216" spans="1:10" x14ac:dyDescent="0.2">
      <c r="A4216" s="12"/>
      <c r="B4216" s="15"/>
      <c r="C4216" s="29"/>
      <c r="D4216" s="121"/>
      <c r="E4216" s="29"/>
      <c r="F4216" s="29"/>
      <c r="G4216" s="29"/>
      <c r="H4216" s="29"/>
      <c r="I4216" s="29"/>
      <c r="J4216" s="29"/>
    </row>
    <row r="4217" spans="1:10" x14ac:dyDescent="0.2">
      <c r="A4217" s="12"/>
      <c r="B4217" s="15"/>
      <c r="C4217" s="29"/>
      <c r="D4217" s="121"/>
      <c r="E4217" s="29"/>
      <c r="F4217" s="29"/>
      <c r="G4217" s="29"/>
      <c r="H4217" s="29"/>
      <c r="I4217" s="29"/>
      <c r="J4217" s="29"/>
    </row>
    <row r="4218" spans="1:10" x14ac:dyDescent="0.2">
      <c r="A4218" s="12"/>
      <c r="B4218" s="15"/>
      <c r="C4218" s="29"/>
      <c r="D4218" s="121"/>
      <c r="E4218" s="29"/>
      <c r="F4218" s="29"/>
      <c r="G4218" s="29"/>
      <c r="H4218" s="29"/>
      <c r="I4218" s="29"/>
      <c r="J4218" s="29"/>
    </row>
    <row r="4219" spans="1:10" x14ac:dyDescent="0.2">
      <c r="A4219" s="12"/>
      <c r="B4219" s="15"/>
      <c r="C4219" s="29"/>
      <c r="D4219" s="121"/>
      <c r="E4219" s="29"/>
      <c r="F4219" s="29"/>
      <c r="G4219" s="29"/>
      <c r="H4219" s="29"/>
      <c r="I4219" s="29"/>
      <c r="J4219" s="29"/>
    </row>
    <row r="4220" spans="1:10" x14ac:dyDescent="0.2">
      <c r="A4220" s="12"/>
      <c r="B4220" s="15"/>
      <c r="C4220" s="29"/>
      <c r="D4220" s="121"/>
      <c r="E4220" s="29"/>
      <c r="F4220" s="29"/>
      <c r="G4220" s="29"/>
      <c r="H4220" s="29"/>
      <c r="I4220" s="29"/>
      <c r="J4220" s="29"/>
    </row>
    <row r="4221" spans="1:10" x14ac:dyDescent="0.2">
      <c r="A4221" s="12"/>
      <c r="B4221" s="15"/>
      <c r="C4221" s="29"/>
      <c r="D4221" s="121"/>
      <c r="E4221" s="29"/>
      <c r="F4221" s="29"/>
      <c r="G4221" s="29"/>
      <c r="H4221" s="29"/>
      <c r="I4221" s="29"/>
      <c r="J4221" s="29"/>
    </row>
    <row r="4222" spans="1:10" x14ac:dyDescent="0.2">
      <c r="A4222" s="12"/>
      <c r="B4222" s="15"/>
      <c r="C4222" s="29"/>
      <c r="D4222" s="121"/>
      <c r="E4222" s="29"/>
      <c r="F4222" s="29"/>
      <c r="G4222" s="29"/>
      <c r="H4222" s="29"/>
      <c r="I4222" s="29"/>
      <c r="J4222" s="29"/>
    </row>
    <row r="4223" spans="1:10" x14ac:dyDescent="0.2">
      <c r="A4223" s="12"/>
      <c r="B4223" s="15"/>
      <c r="C4223" s="29"/>
      <c r="D4223" s="121"/>
      <c r="E4223" s="29"/>
      <c r="F4223" s="29"/>
      <c r="G4223" s="29"/>
      <c r="H4223" s="29"/>
      <c r="I4223" s="29"/>
      <c r="J4223" s="29"/>
    </row>
    <row r="4224" spans="1:10" x14ac:dyDescent="0.2">
      <c r="A4224" s="12"/>
      <c r="B4224" s="15"/>
      <c r="C4224" s="29"/>
      <c r="D4224" s="121"/>
      <c r="E4224" s="29"/>
      <c r="F4224" s="29"/>
      <c r="G4224" s="29"/>
      <c r="H4224" s="29"/>
      <c r="I4224" s="29"/>
      <c r="J4224" s="29"/>
    </row>
    <row r="4225" spans="1:10" x14ac:dyDescent="0.2">
      <c r="A4225" s="12"/>
      <c r="B4225" s="15"/>
      <c r="C4225" s="29"/>
      <c r="D4225" s="121"/>
      <c r="E4225" s="29"/>
      <c r="F4225" s="29"/>
      <c r="G4225" s="29"/>
      <c r="H4225" s="29"/>
      <c r="I4225" s="29"/>
      <c r="J4225" s="29"/>
    </row>
    <row r="4226" spans="1:10" x14ac:dyDescent="0.2">
      <c r="A4226" s="12"/>
      <c r="B4226" s="15"/>
      <c r="C4226" s="29"/>
      <c r="D4226" s="121"/>
      <c r="E4226" s="29"/>
      <c r="F4226" s="29"/>
      <c r="G4226" s="29"/>
      <c r="H4226" s="29"/>
      <c r="I4226" s="29"/>
      <c r="J4226" s="29"/>
    </row>
    <row r="4227" spans="1:10" x14ac:dyDescent="0.2">
      <c r="A4227" s="12"/>
      <c r="B4227" s="15"/>
      <c r="C4227" s="29"/>
      <c r="D4227" s="121"/>
      <c r="E4227" s="29"/>
      <c r="F4227" s="29"/>
      <c r="G4227" s="29"/>
      <c r="H4227" s="29"/>
      <c r="I4227" s="29"/>
      <c r="J4227" s="29"/>
    </row>
    <row r="4228" spans="1:10" x14ac:dyDescent="0.2">
      <c r="A4228" s="12"/>
      <c r="B4228" s="15"/>
      <c r="C4228" s="29"/>
      <c r="D4228" s="121"/>
      <c r="E4228" s="29"/>
      <c r="F4228" s="29"/>
      <c r="G4228" s="29"/>
      <c r="H4228" s="29"/>
      <c r="I4228" s="29"/>
      <c r="J4228" s="29"/>
    </row>
    <row r="4229" spans="1:10" x14ac:dyDescent="0.2">
      <c r="A4229" s="12"/>
      <c r="B4229" s="15"/>
      <c r="C4229" s="29"/>
      <c r="D4229" s="121"/>
      <c r="E4229" s="29"/>
      <c r="F4229" s="29"/>
      <c r="G4229" s="29"/>
      <c r="H4229" s="29"/>
      <c r="I4229" s="29"/>
      <c r="J4229" s="29"/>
    </row>
    <row r="4230" spans="1:10" x14ac:dyDescent="0.2">
      <c r="A4230" s="12"/>
      <c r="B4230" s="15"/>
      <c r="C4230" s="29"/>
      <c r="D4230" s="121"/>
      <c r="E4230" s="29"/>
      <c r="F4230" s="29"/>
      <c r="G4230" s="29"/>
      <c r="H4230" s="29"/>
      <c r="I4230" s="29"/>
      <c r="J4230" s="29"/>
    </row>
    <row r="4231" spans="1:10" x14ac:dyDescent="0.2">
      <c r="A4231" s="12"/>
      <c r="B4231" s="15"/>
      <c r="C4231" s="29"/>
      <c r="D4231" s="121"/>
      <c r="E4231" s="29"/>
      <c r="F4231" s="29"/>
      <c r="G4231" s="29"/>
      <c r="H4231" s="29"/>
      <c r="I4231" s="29"/>
      <c r="J4231" s="29"/>
    </row>
    <row r="4232" spans="1:10" x14ac:dyDescent="0.2">
      <c r="A4232" s="12"/>
      <c r="B4232" s="15"/>
      <c r="C4232" s="29"/>
      <c r="D4232" s="121"/>
      <c r="E4232" s="29"/>
      <c r="F4232" s="29"/>
      <c r="G4232" s="29"/>
      <c r="H4232" s="29"/>
      <c r="I4232" s="29"/>
      <c r="J4232" s="29"/>
    </row>
    <row r="4233" spans="1:10" x14ac:dyDescent="0.2">
      <c r="A4233" s="12"/>
      <c r="B4233" s="15"/>
      <c r="C4233" s="29"/>
      <c r="D4233" s="121"/>
      <c r="E4233" s="29"/>
      <c r="F4233" s="29"/>
      <c r="G4233" s="29"/>
      <c r="H4233" s="29"/>
      <c r="I4233" s="29"/>
      <c r="J4233" s="29"/>
    </row>
    <row r="4234" spans="1:10" x14ac:dyDescent="0.2">
      <c r="A4234" s="12"/>
      <c r="B4234" s="15"/>
      <c r="C4234" s="29"/>
      <c r="D4234" s="121"/>
      <c r="E4234" s="29"/>
      <c r="F4234" s="29"/>
      <c r="G4234" s="29"/>
      <c r="H4234" s="29"/>
      <c r="I4234" s="29"/>
      <c r="J4234" s="29"/>
    </row>
    <row r="4235" spans="1:10" x14ac:dyDescent="0.2">
      <c r="A4235" s="12"/>
      <c r="B4235" s="15"/>
      <c r="C4235" s="29"/>
      <c r="D4235" s="121"/>
      <c r="E4235" s="29"/>
      <c r="F4235" s="29"/>
      <c r="G4235" s="29"/>
      <c r="H4235" s="29"/>
      <c r="I4235" s="29"/>
      <c r="J4235" s="29"/>
    </row>
    <row r="4236" spans="1:10" x14ac:dyDescent="0.2">
      <c r="A4236" s="12"/>
      <c r="B4236" s="15"/>
      <c r="C4236" s="29"/>
      <c r="D4236" s="121"/>
      <c r="E4236" s="29"/>
      <c r="F4236" s="29"/>
      <c r="G4236" s="29"/>
      <c r="H4236" s="29"/>
      <c r="I4236" s="29"/>
      <c r="J4236" s="29"/>
    </row>
    <row r="4237" spans="1:10" x14ac:dyDescent="0.2">
      <c r="A4237" s="12"/>
      <c r="B4237" s="15"/>
      <c r="C4237" s="29"/>
      <c r="D4237" s="121"/>
      <c r="E4237" s="29"/>
      <c r="F4237" s="29"/>
      <c r="G4237" s="29"/>
      <c r="H4237" s="29"/>
      <c r="I4237" s="29"/>
      <c r="J4237" s="29"/>
    </row>
    <row r="4238" spans="1:10" x14ac:dyDescent="0.2">
      <c r="A4238" s="12"/>
      <c r="B4238" s="15"/>
      <c r="C4238" s="29"/>
      <c r="D4238" s="121"/>
      <c r="E4238" s="29"/>
      <c r="F4238" s="29"/>
      <c r="G4238" s="29"/>
      <c r="H4238" s="29"/>
      <c r="I4238" s="29"/>
      <c r="J4238" s="29"/>
    </row>
    <row r="4239" spans="1:10" x14ac:dyDescent="0.2">
      <c r="A4239" s="12"/>
      <c r="B4239" s="15"/>
      <c r="C4239" s="29"/>
      <c r="D4239" s="121"/>
      <c r="E4239" s="29"/>
      <c r="F4239" s="29"/>
      <c r="G4239" s="29"/>
      <c r="H4239" s="29"/>
      <c r="I4239" s="29"/>
      <c r="J4239" s="29"/>
    </row>
    <row r="4240" spans="1:10" x14ac:dyDescent="0.2">
      <c r="A4240" s="12"/>
      <c r="B4240" s="15"/>
      <c r="C4240" s="29"/>
      <c r="D4240" s="121"/>
      <c r="E4240" s="29"/>
      <c r="F4240" s="29"/>
      <c r="G4240" s="29"/>
      <c r="H4240" s="29"/>
      <c r="I4240" s="29"/>
      <c r="J4240" s="29"/>
    </row>
    <row r="4241" spans="1:10" x14ac:dyDescent="0.2">
      <c r="A4241" s="12"/>
      <c r="B4241" s="15"/>
      <c r="C4241" s="29"/>
      <c r="D4241" s="121"/>
      <c r="E4241" s="29"/>
      <c r="F4241" s="29"/>
      <c r="G4241" s="29"/>
      <c r="H4241" s="29"/>
      <c r="I4241" s="29"/>
      <c r="J4241" s="29"/>
    </row>
    <row r="4242" spans="1:10" x14ac:dyDescent="0.2">
      <c r="A4242" s="12"/>
      <c r="B4242" s="15"/>
      <c r="C4242" s="29"/>
      <c r="D4242" s="121"/>
      <c r="E4242" s="29"/>
      <c r="F4242" s="29"/>
      <c r="G4242" s="29"/>
      <c r="H4242" s="29"/>
      <c r="I4242" s="29"/>
      <c r="J4242" s="29"/>
    </row>
    <row r="4243" spans="1:10" x14ac:dyDescent="0.2">
      <c r="A4243" s="12"/>
      <c r="B4243" s="15"/>
      <c r="C4243" s="29"/>
      <c r="D4243" s="121"/>
      <c r="E4243" s="29"/>
      <c r="F4243" s="29"/>
      <c r="G4243" s="29"/>
      <c r="H4243" s="29"/>
      <c r="I4243" s="29"/>
      <c r="J4243" s="29"/>
    </row>
    <row r="4244" spans="1:10" x14ac:dyDescent="0.2">
      <c r="A4244" s="12"/>
      <c r="B4244" s="15"/>
      <c r="C4244" s="29"/>
      <c r="D4244" s="121"/>
      <c r="E4244" s="29"/>
      <c r="F4244" s="29"/>
      <c r="G4244" s="29"/>
      <c r="H4244" s="29"/>
      <c r="I4244" s="29"/>
      <c r="J4244" s="29"/>
    </row>
    <row r="4245" spans="1:10" x14ac:dyDescent="0.2">
      <c r="A4245" s="12"/>
      <c r="B4245" s="15"/>
      <c r="C4245" s="29"/>
      <c r="D4245" s="121"/>
      <c r="E4245" s="29"/>
      <c r="F4245" s="29"/>
      <c r="G4245" s="29"/>
      <c r="H4245" s="29"/>
      <c r="I4245" s="29"/>
      <c r="J4245" s="29"/>
    </row>
    <row r="4246" spans="1:10" x14ac:dyDescent="0.2">
      <c r="A4246" s="12"/>
      <c r="B4246" s="15"/>
      <c r="C4246" s="29"/>
      <c r="D4246" s="121"/>
      <c r="E4246" s="29"/>
      <c r="F4246" s="29"/>
      <c r="G4246" s="29"/>
      <c r="H4246" s="29"/>
      <c r="I4246" s="29"/>
      <c r="J4246" s="29"/>
    </row>
    <row r="4247" spans="1:10" x14ac:dyDescent="0.2">
      <c r="A4247" s="12"/>
      <c r="B4247" s="15"/>
      <c r="C4247" s="29"/>
      <c r="D4247" s="121"/>
      <c r="E4247" s="29"/>
      <c r="F4247" s="29"/>
      <c r="G4247" s="29"/>
      <c r="H4247" s="29"/>
      <c r="I4247" s="29"/>
      <c r="J4247" s="29"/>
    </row>
    <row r="4248" spans="1:10" x14ac:dyDescent="0.2">
      <c r="A4248" s="12"/>
      <c r="B4248" s="15"/>
      <c r="C4248" s="29"/>
      <c r="D4248" s="121"/>
      <c r="E4248" s="29"/>
      <c r="F4248" s="29"/>
      <c r="G4248" s="29"/>
      <c r="H4248" s="29"/>
      <c r="I4248" s="29"/>
      <c r="J4248" s="29"/>
    </row>
    <row r="4249" spans="1:10" x14ac:dyDescent="0.2">
      <c r="A4249" s="12"/>
      <c r="B4249" s="15"/>
      <c r="C4249" s="29"/>
      <c r="D4249" s="121"/>
      <c r="E4249" s="29"/>
      <c r="F4249" s="29"/>
      <c r="G4249" s="29"/>
      <c r="H4249" s="29"/>
      <c r="I4249" s="29"/>
      <c r="J4249" s="29"/>
    </row>
    <row r="4250" spans="1:10" x14ac:dyDescent="0.2">
      <c r="A4250" s="12"/>
      <c r="B4250" s="15"/>
      <c r="C4250" s="29"/>
      <c r="D4250" s="121"/>
      <c r="E4250" s="29"/>
      <c r="F4250" s="29"/>
      <c r="G4250" s="29"/>
      <c r="H4250" s="29"/>
      <c r="I4250" s="29"/>
      <c r="J4250" s="29"/>
    </row>
    <row r="4251" spans="1:10" x14ac:dyDescent="0.2">
      <c r="A4251" s="12"/>
      <c r="B4251" s="15"/>
      <c r="C4251" s="29"/>
      <c r="D4251" s="121"/>
      <c r="E4251" s="29"/>
      <c r="F4251" s="29"/>
      <c r="G4251" s="29"/>
      <c r="H4251" s="29"/>
      <c r="I4251" s="29"/>
      <c r="J4251" s="29"/>
    </row>
    <row r="4252" spans="1:10" x14ac:dyDescent="0.2">
      <c r="A4252" s="12"/>
      <c r="B4252" s="15"/>
      <c r="C4252" s="29"/>
      <c r="D4252" s="121"/>
      <c r="E4252" s="29"/>
      <c r="F4252" s="29"/>
      <c r="G4252" s="29"/>
      <c r="H4252" s="29"/>
      <c r="I4252" s="29"/>
      <c r="J4252" s="29"/>
    </row>
    <row r="4253" spans="1:10" x14ac:dyDescent="0.2">
      <c r="A4253" s="12"/>
      <c r="B4253" s="15"/>
      <c r="C4253" s="29"/>
      <c r="D4253" s="121"/>
      <c r="E4253" s="29"/>
      <c r="F4253" s="29"/>
      <c r="G4253" s="29"/>
      <c r="H4253" s="29"/>
      <c r="I4253" s="29"/>
      <c r="J4253" s="29"/>
    </row>
    <row r="4254" spans="1:10" x14ac:dyDescent="0.2">
      <c r="A4254" s="12"/>
      <c r="B4254" s="15"/>
      <c r="C4254" s="29"/>
      <c r="D4254" s="121"/>
      <c r="E4254" s="29"/>
      <c r="F4254" s="29"/>
      <c r="G4254" s="29"/>
      <c r="H4254" s="29"/>
      <c r="I4254" s="29"/>
      <c r="J4254" s="29"/>
    </row>
    <row r="4255" spans="1:10" x14ac:dyDescent="0.2">
      <c r="A4255" s="12"/>
      <c r="B4255" s="15"/>
      <c r="C4255" s="29"/>
      <c r="D4255" s="121"/>
      <c r="E4255" s="29"/>
      <c r="F4255" s="29"/>
      <c r="G4255" s="29"/>
      <c r="H4255" s="29"/>
      <c r="I4255" s="29"/>
      <c r="J4255" s="29"/>
    </row>
    <row r="4256" spans="1:10" x14ac:dyDescent="0.2">
      <c r="A4256" s="12"/>
      <c r="B4256" s="15"/>
      <c r="C4256" s="29"/>
      <c r="D4256" s="121"/>
      <c r="E4256" s="29"/>
      <c r="F4256" s="29"/>
      <c r="G4256" s="29"/>
      <c r="H4256" s="29"/>
      <c r="I4256" s="29"/>
      <c r="J4256" s="29"/>
    </row>
    <row r="4257" spans="1:10" x14ac:dyDescent="0.2">
      <c r="A4257" s="12"/>
      <c r="B4257" s="15"/>
      <c r="C4257" s="29"/>
      <c r="D4257" s="121"/>
      <c r="E4257" s="29"/>
      <c r="F4257" s="29"/>
      <c r="G4257" s="29"/>
      <c r="H4257" s="29"/>
      <c r="I4257" s="29"/>
      <c r="J4257" s="29"/>
    </row>
    <row r="4258" spans="1:10" x14ac:dyDescent="0.2">
      <c r="A4258" s="12"/>
      <c r="B4258" s="15"/>
      <c r="C4258" s="29"/>
      <c r="D4258" s="121"/>
      <c r="E4258" s="29"/>
      <c r="F4258" s="29"/>
      <c r="G4258" s="29"/>
      <c r="H4258" s="29"/>
      <c r="I4258" s="29"/>
      <c r="J4258" s="29"/>
    </row>
    <row r="4259" spans="1:10" x14ac:dyDescent="0.2">
      <c r="A4259" s="12"/>
      <c r="B4259" s="15"/>
      <c r="C4259" s="29"/>
      <c r="D4259" s="121"/>
      <c r="E4259" s="29"/>
      <c r="F4259" s="29"/>
      <c r="G4259" s="29"/>
      <c r="H4259" s="29"/>
      <c r="I4259" s="29"/>
      <c r="J4259" s="29"/>
    </row>
    <row r="4260" spans="1:10" x14ac:dyDescent="0.2">
      <c r="A4260" s="12"/>
      <c r="B4260" s="15"/>
      <c r="C4260" s="29"/>
      <c r="D4260" s="121"/>
      <c r="E4260" s="29"/>
      <c r="F4260" s="29"/>
      <c r="G4260" s="29"/>
      <c r="H4260" s="29"/>
      <c r="I4260" s="29"/>
      <c r="J4260" s="29"/>
    </row>
    <row r="4261" spans="1:10" x14ac:dyDescent="0.2">
      <c r="A4261" s="12"/>
      <c r="B4261" s="15"/>
      <c r="C4261" s="29"/>
      <c r="D4261" s="121"/>
      <c r="E4261" s="29"/>
      <c r="F4261" s="29"/>
      <c r="G4261" s="29"/>
      <c r="H4261" s="29"/>
      <c r="I4261" s="29"/>
      <c r="J4261" s="29"/>
    </row>
    <row r="4262" spans="1:10" x14ac:dyDescent="0.2">
      <c r="A4262" s="12"/>
      <c r="B4262" s="15"/>
      <c r="C4262" s="29"/>
      <c r="D4262" s="121"/>
      <c r="E4262" s="29"/>
      <c r="F4262" s="29"/>
      <c r="G4262" s="29"/>
      <c r="H4262" s="29"/>
      <c r="I4262" s="29"/>
      <c r="J4262" s="29"/>
    </row>
    <row r="4263" spans="1:10" x14ac:dyDescent="0.2">
      <c r="A4263" s="12"/>
      <c r="B4263" s="15"/>
      <c r="C4263" s="29"/>
      <c r="D4263" s="121"/>
      <c r="E4263" s="29"/>
      <c r="F4263" s="29"/>
      <c r="G4263" s="29"/>
      <c r="H4263" s="29"/>
      <c r="I4263" s="29"/>
      <c r="J4263" s="29"/>
    </row>
    <row r="4264" spans="1:10" x14ac:dyDescent="0.2">
      <c r="A4264" s="12"/>
      <c r="B4264" s="15"/>
      <c r="C4264" s="29"/>
      <c r="D4264" s="121"/>
      <c r="E4264" s="29"/>
      <c r="F4264" s="29"/>
      <c r="G4264" s="29"/>
      <c r="H4264" s="29"/>
      <c r="I4264" s="29"/>
      <c r="J4264" s="29"/>
    </row>
    <row r="4265" spans="1:10" x14ac:dyDescent="0.2">
      <c r="A4265" s="12"/>
      <c r="B4265" s="15"/>
      <c r="C4265" s="29"/>
      <c r="D4265" s="121"/>
      <c r="E4265" s="29"/>
      <c r="F4265" s="29"/>
      <c r="G4265" s="29"/>
      <c r="H4265" s="29"/>
      <c r="I4265" s="29"/>
      <c r="J4265" s="29"/>
    </row>
    <row r="4266" spans="1:10" x14ac:dyDescent="0.2">
      <c r="A4266" s="12"/>
      <c r="B4266" s="15"/>
      <c r="C4266" s="29"/>
      <c r="D4266" s="121"/>
      <c r="E4266" s="29"/>
      <c r="F4266" s="29"/>
      <c r="G4266" s="29"/>
      <c r="H4266" s="29"/>
      <c r="I4266" s="29"/>
      <c r="J4266" s="29"/>
    </row>
    <row r="4267" spans="1:10" x14ac:dyDescent="0.2">
      <c r="A4267" s="12"/>
      <c r="B4267" s="15"/>
      <c r="C4267" s="29"/>
      <c r="D4267" s="121"/>
      <c r="E4267" s="29"/>
      <c r="F4267" s="29"/>
      <c r="G4267" s="29"/>
      <c r="H4267" s="29"/>
      <c r="I4267" s="29"/>
      <c r="J4267" s="29"/>
    </row>
    <row r="4268" spans="1:10" x14ac:dyDescent="0.2">
      <c r="A4268" s="12"/>
      <c r="B4268" s="15"/>
      <c r="C4268" s="29"/>
      <c r="D4268" s="121"/>
      <c r="E4268" s="29"/>
      <c r="F4268" s="29"/>
      <c r="G4268" s="29"/>
      <c r="H4268" s="29"/>
      <c r="I4268" s="29"/>
      <c r="J4268" s="29"/>
    </row>
    <row r="4269" spans="1:10" x14ac:dyDescent="0.2">
      <c r="A4269" s="12"/>
      <c r="B4269" s="15"/>
      <c r="C4269" s="29"/>
      <c r="D4269" s="121"/>
      <c r="E4269" s="29"/>
      <c r="F4269" s="29"/>
      <c r="G4269" s="29"/>
      <c r="H4269" s="29"/>
      <c r="I4269" s="29"/>
      <c r="J4269" s="29"/>
    </row>
    <row r="4270" spans="1:10" x14ac:dyDescent="0.2">
      <c r="A4270" s="12"/>
      <c r="B4270" s="15"/>
      <c r="C4270" s="29"/>
      <c r="D4270" s="121"/>
      <c r="E4270" s="29"/>
      <c r="F4270" s="29"/>
      <c r="G4270" s="29"/>
      <c r="H4270" s="29"/>
      <c r="I4270" s="29"/>
      <c r="J4270" s="29"/>
    </row>
    <row r="4271" spans="1:10" x14ac:dyDescent="0.2">
      <c r="A4271" s="12"/>
      <c r="B4271" s="15"/>
      <c r="C4271" s="29"/>
      <c r="D4271" s="121"/>
      <c r="E4271" s="29"/>
      <c r="F4271" s="29"/>
      <c r="G4271" s="29"/>
      <c r="H4271" s="29"/>
      <c r="I4271" s="29"/>
      <c r="J4271" s="29"/>
    </row>
    <row r="4272" spans="1:10" x14ac:dyDescent="0.2">
      <c r="A4272" s="12"/>
      <c r="B4272" s="15"/>
      <c r="C4272" s="29"/>
      <c r="D4272" s="121"/>
      <c r="E4272" s="29"/>
      <c r="F4272" s="29"/>
      <c r="G4272" s="29"/>
      <c r="H4272" s="29"/>
      <c r="I4272" s="29"/>
      <c r="J4272" s="29"/>
    </row>
    <row r="4273" spans="1:10" x14ac:dyDescent="0.2">
      <c r="A4273" s="12"/>
      <c r="B4273" s="15"/>
      <c r="C4273" s="29"/>
      <c r="D4273" s="121"/>
      <c r="E4273" s="29"/>
      <c r="F4273" s="29"/>
      <c r="G4273" s="29"/>
      <c r="H4273" s="29"/>
      <c r="I4273" s="29"/>
      <c r="J4273" s="29"/>
    </row>
    <row r="4274" spans="1:10" x14ac:dyDescent="0.2">
      <c r="A4274" s="12"/>
      <c r="B4274" s="15"/>
      <c r="C4274" s="29"/>
      <c r="D4274" s="121"/>
      <c r="E4274" s="29"/>
      <c r="F4274" s="29"/>
      <c r="G4274" s="29"/>
      <c r="H4274" s="29"/>
      <c r="I4274" s="29"/>
      <c r="J4274" s="29"/>
    </row>
    <row r="4275" spans="1:10" x14ac:dyDescent="0.2">
      <c r="A4275" s="12"/>
      <c r="B4275" s="15"/>
      <c r="C4275" s="29"/>
      <c r="D4275" s="121"/>
      <c r="E4275" s="29"/>
      <c r="F4275" s="29"/>
      <c r="G4275" s="29"/>
      <c r="H4275" s="29"/>
      <c r="I4275" s="29"/>
      <c r="J4275" s="29"/>
    </row>
    <row r="4276" spans="1:10" x14ac:dyDescent="0.2">
      <c r="A4276" s="12"/>
      <c r="B4276" s="15"/>
      <c r="C4276" s="29"/>
      <c r="D4276" s="121"/>
      <c r="E4276" s="29"/>
      <c r="F4276" s="29"/>
      <c r="G4276" s="29"/>
      <c r="H4276" s="29"/>
      <c r="I4276" s="29"/>
      <c r="J4276" s="29"/>
    </row>
    <row r="4277" spans="1:10" x14ac:dyDescent="0.2">
      <c r="A4277" s="12"/>
      <c r="B4277" s="15"/>
      <c r="C4277" s="29"/>
      <c r="D4277" s="121"/>
      <c r="E4277" s="29"/>
      <c r="F4277" s="29"/>
      <c r="G4277" s="29"/>
      <c r="H4277" s="29"/>
      <c r="I4277" s="29"/>
      <c r="J4277" s="29"/>
    </row>
    <row r="4278" spans="1:10" x14ac:dyDescent="0.2">
      <c r="A4278" s="12"/>
      <c r="B4278" s="15"/>
      <c r="C4278" s="29"/>
      <c r="D4278" s="121"/>
      <c r="E4278" s="29"/>
      <c r="F4278" s="29"/>
      <c r="G4278" s="29"/>
      <c r="H4278" s="29"/>
      <c r="I4278" s="29"/>
      <c r="J4278" s="29"/>
    </row>
    <row r="4279" spans="1:10" x14ac:dyDescent="0.2">
      <c r="A4279" s="12"/>
      <c r="B4279" s="15"/>
      <c r="C4279" s="29"/>
      <c r="D4279" s="121"/>
      <c r="E4279" s="29"/>
      <c r="F4279" s="29"/>
      <c r="G4279" s="29"/>
      <c r="H4279" s="29"/>
      <c r="I4279" s="29"/>
      <c r="J4279" s="29"/>
    </row>
    <row r="4280" spans="1:10" x14ac:dyDescent="0.2">
      <c r="A4280" s="12"/>
      <c r="B4280" s="15"/>
      <c r="C4280" s="29"/>
      <c r="D4280" s="121"/>
      <c r="E4280" s="29"/>
      <c r="F4280" s="29"/>
      <c r="G4280" s="29"/>
      <c r="H4280" s="29"/>
      <c r="I4280" s="29"/>
      <c r="J4280" s="29"/>
    </row>
    <row r="4281" spans="1:10" x14ac:dyDescent="0.2">
      <c r="A4281" s="12"/>
      <c r="B4281" s="15"/>
      <c r="C4281" s="29"/>
      <c r="D4281" s="121"/>
      <c r="E4281" s="29"/>
      <c r="F4281" s="29"/>
      <c r="G4281" s="29"/>
      <c r="H4281" s="29"/>
      <c r="I4281" s="29"/>
      <c r="J4281" s="29"/>
    </row>
    <row r="4282" spans="1:10" x14ac:dyDescent="0.2">
      <c r="A4282" s="12"/>
      <c r="B4282" s="15"/>
      <c r="C4282" s="29"/>
      <c r="D4282" s="121"/>
      <c r="E4282" s="29"/>
      <c r="F4282" s="29"/>
      <c r="G4282" s="29"/>
      <c r="H4282" s="29"/>
      <c r="I4282" s="29"/>
      <c r="J4282" s="29"/>
    </row>
    <row r="4283" spans="1:10" x14ac:dyDescent="0.2">
      <c r="A4283" s="12"/>
      <c r="B4283" s="15"/>
      <c r="C4283" s="29"/>
      <c r="D4283" s="121"/>
      <c r="E4283" s="29"/>
      <c r="F4283" s="29"/>
      <c r="G4283" s="29"/>
      <c r="H4283" s="29"/>
      <c r="I4283" s="29"/>
      <c r="J4283" s="29"/>
    </row>
    <row r="4284" spans="1:10" x14ac:dyDescent="0.2">
      <c r="A4284" s="12"/>
      <c r="B4284" s="15"/>
      <c r="C4284" s="29"/>
      <c r="D4284" s="121"/>
      <c r="E4284" s="29"/>
      <c r="F4284" s="29"/>
      <c r="G4284" s="29"/>
      <c r="H4284" s="29"/>
      <c r="I4284" s="29"/>
      <c r="J4284" s="29"/>
    </row>
    <row r="4285" spans="1:10" x14ac:dyDescent="0.2">
      <c r="A4285" s="12"/>
      <c r="B4285" s="15"/>
      <c r="C4285" s="29"/>
      <c r="D4285" s="121"/>
      <c r="E4285" s="29"/>
      <c r="F4285" s="29"/>
      <c r="G4285" s="29"/>
      <c r="H4285" s="29"/>
      <c r="I4285" s="29"/>
      <c r="J4285" s="29"/>
    </row>
    <row r="4286" spans="1:10" x14ac:dyDescent="0.2">
      <c r="A4286" s="12"/>
      <c r="B4286" s="15"/>
      <c r="C4286" s="29"/>
      <c r="D4286" s="121"/>
      <c r="E4286" s="29"/>
      <c r="F4286" s="29"/>
      <c r="G4286" s="29"/>
      <c r="H4286" s="29"/>
      <c r="I4286" s="29"/>
      <c r="J4286" s="29"/>
    </row>
    <row r="4287" spans="1:10" x14ac:dyDescent="0.2">
      <c r="A4287" s="12"/>
      <c r="B4287" s="15"/>
      <c r="C4287" s="29"/>
      <c r="D4287" s="121"/>
      <c r="E4287" s="29"/>
      <c r="F4287" s="29"/>
      <c r="G4287" s="29"/>
      <c r="H4287" s="29"/>
      <c r="I4287" s="29"/>
      <c r="J4287" s="29"/>
    </row>
    <row r="4288" spans="1:10" x14ac:dyDescent="0.2">
      <c r="A4288" s="12"/>
      <c r="B4288" s="15"/>
      <c r="C4288" s="29"/>
      <c r="D4288" s="121"/>
      <c r="E4288" s="29"/>
      <c r="F4288" s="29"/>
      <c r="G4288" s="29"/>
      <c r="H4288" s="29"/>
      <c r="I4288" s="29"/>
      <c r="J4288" s="29"/>
    </row>
    <row r="4289" spans="1:10" x14ac:dyDescent="0.2">
      <c r="A4289" s="12"/>
      <c r="B4289" s="15"/>
      <c r="C4289" s="29"/>
      <c r="D4289" s="121"/>
      <c r="E4289" s="29"/>
      <c r="F4289" s="29"/>
      <c r="G4289" s="29"/>
      <c r="H4289" s="29"/>
      <c r="I4289" s="29"/>
      <c r="J4289" s="29"/>
    </row>
    <row r="4290" spans="1:10" x14ac:dyDescent="0.2">
      <c r="A4290" s="12"/>
      <c r="B4290" s="15"/>
      <c r="C4290" s="29"/>
      <c r="D4290" s="121"/>
      <c r="E4290" s="29"/>
      <c r="F4290" s="29"/>
      <c r="G4290" s="29"/>
      <c r="H4290" s="29"/>
      <c r="I4290" s="29"/>
      <c r="J4290" s="29"/>
    </row>
    <row r="4291" spans="1:10" x14ac:dyDescent="0.2">
      <c r="A4291" s="12"/>
      <c r="B4291" s="15"/>
      <c r="C4291" s="29"/>
      <c r="D4291" s="121"/>
      <c r="E4291" s="29"/>
      <c r="F4291" s="29"/>
      <c r="G4291" s="29"/>
      <c r="H4291" s="29"/>
      <c r="I4291" s="29"/>
      <c r="J4291" s="29"/>
    </row>
    <row r="4292" spans="1:10" x14ac:dyDescent="0.2">
      <c r="A4292" s="12"/>
      <c r="B4292" s="15"/>
      <c r="C4292" s="29"/>
      <c r="D4292" s="121"/>
      <c r="E4292" s="29"/>
      <c r="F4292" s="29"/>
      <c r="G4292" s="29"/>
      <c r="H4292" s="29"/>
      <c r="I4292" s="29"/>
      <c r="J4292" s="29"/>
    </row>
    <row r="4293" spans="1:10" x14ac:dyDescent="0.2">
      <c r="A4293" s="12"/>
      <c r="B4293" s="15"/>
      <c r="C4293" s="29"/>
      <c r="D4293" s="121"/>
      <c r="E4293" s="29"/>
      <c r="F4293" s="29"/>
      <c r="G4293" s="29"/>
      <c r="H4293" s="29"/>
      <c r="I4293" s="29"/>
      <c r="J4293" s="29"/>
    </row>
    <row r="4294" spans="1:10" x14ac:dyDescent="0.2">
      <c r="A4294" s="12"/>
      <c r="B4294" s="15"/>
      <c r="C4294" s="29"/>
      <c r="D4294" s="121"/>
      <c r="E4294" s="29"/>
      <c r="F4294" s="29"/>
      <c r="G4294" s="29"/>
      <c r="H4294" s="29"/>
      <c r="I4294" s="29"/>
      <c r="J4294" s="29"/>
    </row>
    <row r="4295" spans="1:10" x14ac:dyDescent="0.2">
      <c r="A4295" s="12"/>
      <c r="B4295" s="15"/>
      <c r="C4295" s="29"/>
      <c r="D4295" s="121"/>
      <c r="E4295" s="29"/>
      <c r="F4295" s="29"/>
      <c r="G4295" s="29"/>
      <c r="H4295" s="29"/>
      <c r="I4295" s="29"/>
      <c r="J4295" s="29"/>
    </row>
    <row r="4296" spans="1:10" x14ac:dyDescent="0.2">
      <c r="A4296" s="12"/>
      <c r="B4296" s="15"/>
      <c r="C4296" s="29"/>
      <c r="D4296" s="121"/>
      <c r="E4296" s="29"/>
      <c r="F4296" s="29"/>
      <c r="G4296" s="29"/>
      <c r="H4296" s="29"/>
      <c r="I4296" s="29"/>
      <c r="J4296" s="29"/>
    </row>
    <row r="4297" spans="1:10" x14ac:dyDescent="0.2">
      <c r="A4297" s="12"/>
      <c r="B4297" s="15"/>
      <c r="C4297" s="29"/>
      <c r="D4297" s="121"/>
      <c r="E4297" s="29"/>
      <c r="F4297" s="29"/>
      <c r="G4297" s="29"/>
      <c r="H4297" s="29"/>
      <c r="I4297" s="29"/>
      <c r="J4297" s="29"/>
    </row>
    <row r="4298" spans="1:10" x14ac:dyDescent="0.2">
      <c r="A4298" s="12"/>
      <c r="B4298" s="15"/>
      <c r="C4298" s="29"/>
      <c r="D4298" s="121"/>
      <c r="E4298" s="29"/>
      <c r="F4298" s="29"/>
      <c r="G4298" s="29"/>
      <c r="H4298" s="29"/>
      <c r="I4298" s="29"/>
      <c r="J4298" s="29"/>
    </row>
    <row r="4299" spans="1:10" x14ac:dyDescent="0.2">
      <c r="A4299" s="12"/>
      <c r="B4299" s="15"/>
      <c r="C4299" s="29"/>
      <c r="D4299" s="121"/>
      <c r="E4299" s="29"/>
      <c r="F4299" s="29"/>
      <c r="G4299" s="29"/>
      <c r="H4299" s="29"/>
      <c r="I4299" s="29"/>
      <c r="J4299" s="29"/>
    </row>
    <row r="4300" spans="1:10" x14ac:dyDescent="0.2">
      <c r="A4300" s="12"/>
      <c r="B4300" s="15"/>
      <c r="C4300" s="29"/>
      <c r="D4300" s="121"/>
      <c r="E4300" s="29"/>
      <c r="F4300" s="29"/>
      <c r="G4300" s="29"/>
      <c r="H4300" s="29"/>
      <c r="I4300" s="29"/>
      <c r="J4300" s="29"/>
    </row>
    <row r="4301" spans="1:10" x14ac:dyDescent="0.2">
      <c r="A4301" s="12"/>
      <c r="B4301" s="15"/>
      <c r="C4301" s="29"/>
      <c r="D4301" s="121"/>
      <c r="E4301" s="29"/>
      <c r="F4301" s="29"/>
      <c r="G4301" s="29"/>
      <c r="H4301" s="29"/>
      <c r="I4301" s="29"/>
      <c r="J4301" s="29"/>
    </row>
    <row r="4302" spans="1:10" x14ac:dyDescent="0.2">
      <c r="A4302" s="12"/>
      <c r="B4302" s="15"/>
      <c r="C4302" s="29"/>
      <c r="D4302" s="121"/>
      <c r="E4302" s="29"/>
      <c r="F4302" s="29"/>
      <c r="G4302" s="29"/>
      <c r="H4302" s="29"/>
      <c r="I4302" s="29"/>
      <c r="J4302" s="29"/>
    </row>
    <row r="4303" spans="1:10" x14ac:dyDescent="0.2">
      <c r="A4303" s="12"/>
      <c r="B4303" s="15"/>
      <c r="C4303" s="29"/>
      <c r="D4303" s="121"/>
      <c r="E4303" s="29"/>
      <c r="F4303" s="29"/>
      <c r="G4303" s="29"/>
      <c r="H4303" s="29"/>
      <c r="I4303" s="29"/>
      <c r="J4303" s="29"/>
    </row>
    <row r="4304" spans="1:10" x14ac:dyDescent="0.2">
      <c r="A4304" s="12"/>
      <c r="B4304" s="15"/>
      <c r="C4304" s="29"/>
      <c r="D4304" s="121"/>
      <c r="E4304" s="29"/>
      <c r="F4304" s="29"/>
      <c r="G4304" s="29"/>
      <c r="H4304" s="29"/>
      <c r="I4304" s="29"/>
      <c r="J4304" s="29"/>
    </row>
    <row r="4305" spans="1:10" x14ac:dyDescent="0.2">
      <c r="A4305" s="12"/>
      <c r="B4305" s="15"/>
      <c r="C4305" s="29"/>
      <c r="D4305" s="121"/>
      <c r="E4305" s="29"/>
      <c r="F4305" s="29"/>
      <c r="G4305" s="29"/>
      <c r="H4305" s="29"/>
      <c r="I4305" s="29"/>
      <c r="J4305" s="29"/>
    </row>
    <row r="4306" spans="1:10" x14ac:dyDescent="0.2">
      <c r="A4306" s="12"/>
      <c r="B4306" s="15"/>
      <c r="C4306" s="29"/>
      <c r="D4306" s="121"/>
      <c r="E4306" s="29"/>
      <c r="F4306" s="29"/>
      <c r="G4306" s="29"/>
      <c r="H4306" s="29"/>
      <c r="I4306" s="29"/>
      <c r="J4306" s="29"/>
    </row>
    <row r="4307" spans="1:10" x14ac:dyDescent="0.2">
      <c r="A4307" s="12"/>
      <c r="B4307" s="15"/>
      <c r="C4307" s="29"/>
      <c r="D4307" s="121"/>
      <c r="E4307" s="29"/>
      <c r="F4307" s="29"/>
      <c r="G4307" s="29"/>
      <c r="H4307" s="29"/>
      <c r="I4307" s="29"/>
      <c r="J4307" s="29"/>
    </row>
    <row r="4308" spans="1:10" x14ac:dyDescent="0.2">
      <c r="A4308" s="12"/>
      <c r="B4308" s="15"/>
      <c r="C4308" s="29"/>
      <c r="D4308" s="121"/>
      <c r="E4308" s="29"/>
      <c r="F4308" s="29"/>
      <c r="G4308" s="29"/>
      <c r="H4308" s="29"/>
      <c r="I4308" s="29"/>
      <c r="J4308" s="29"/>
    </row>
    <row r="4309" spans="1:10" x14ac:dyDescent="0.2">
      <c r="A4309" s="12"/>
      <c r="B4309" s="15"/>
      <c r="C4309" s="29"/>
      <c r="D4309" s="121"/>
      <c r="E4309" s="29"/>
      <c r="F4309" s="29"/>
      <c r="G4309" s="29"/>
      <c r="H4309" s="29"/>
      <c r="I4309" s="29"/>
      <c r="J4309" s="29"/>
    </row>
    <row r="4310" spans="1:10" x14ac:dyDescent="0.2">
      <c r="A4310" s="12"/>
      <c r="B4310" s="15"/>
      <c r="C4310" s="29"/>
      <c r="D4310" s="121"/>
      <c r="E4310" s="29"/>
      <c r="F4310" s="29"/>
      <c r="G4310" s="29"/>
      <c r="H4310" s="29"/>
      <c r="I4310" s="29"/>
      <c r="J4310" s="29"/>
    </row>
    <row r="4311" spans="1:10" x14ac:dyDescent="0.2">
      <c r="A4311" s="12"/>
      <c r="B4311" s="15"/>
      <c r="C4311" s="29"/>
      <c r="D4311" s="121"/>
      <c r="E4311" s="29"/>
      <c r="F4311" s="29"/>
      <c r="G4311" s="29"/>
      <c r="H4311" s="29"/>
      <c r="I4311" s="29"/>
      <c r="J4311" s="29"/>
    </row>
    <row r="4312" spans="1:10" x14ac:dyDescent="0.2">
      <c r="A4312" s="12"/>
      <c r="B4312" s="15"/>
      <c r="C4312" s="29"/>
      <c r="D4312" s="121"/>
      <c r="E4312" s="29"/>
      <c r="F4312" s="29"/>
      <c r="G4312" s="29"/>
      <c r="H4312" s="29"/>
      <c r="I4312" s="29"/>
      <c r="J4312" s="29"/>
    </row>
    <row r="4313" spans="1:10" x14ac:dyDescent="0.2">
      <c r="A4313" s="12"/>
      <c r="B4313" s="15"/>
      <c r="C4313" s="29"/>
      <c r="D4313" s="121"/>
      <c r="E4313" s="29"/>
      <c r="F4313" s="29"/>
      <c r="G4313" s="29"/>
      <c r="H4313" s="29"/>
      <c r="I4313" s="29"/>
      <c r="J4313" s="29"/>
    </row>
    <row r="4314" spans="1:10" x14ac:dyDescent="0.2">
      <c r="A4314" s="12"/>
      <c r="B4314" s="15"/>
      <c r="C4314" s="29"/>
      <c r="D4314" s="121"/>
      <c r="E4314" s="29"/>
      <c r="F4314" s="29"/>
      <c r="G4314" s="29"/>
      <c r="H4314" s="29"/>
      <c r="I4314" s="29"/>
      <c r="J4314" s="29"/>
    </row>
    <row r="4315" spans="1:10" x14ac:dyDescent="0.2">
      <c r="A4315" s="12"/>
      <c r="B4315" s="15"/>
      <c r="C4315" s="29"/>
      <c r="D4315" s="121"/>
      <c r="E4315" s="29"/>
      <c r="F4315" s="29"/>
      <c r="G4315" s="29"/>
      <c r="H4315" s="29"/>
      <c r="I4315" s="29"/>
      <c r="J4315" s="29"/>
    </row>
    <row r="4316" spans="1:10" x14ac:dyDescent="0.2">
      <c r="A4316" s="12"/>
      <c r="B4316" s="15"/>
      <c r="C4316" s="29"/>
      <c r="D4316" s="121"/>
      <c r="E4316" s="29"/>
      <c r="F4316" s="29"/>
      <c r="G4316" s="29"/>
      <c r="H4316" s="29"/>
      <c r="I4316" s="29"/>
      <c r="J4316" s="29"/>
    </row>
    <row r="4317" spans="1:10" x14ac:dyDescent="0.2">
      <c r="A4317" s="12"/>
      <c r="B4317" s="15"/>
      <c r="C4317" s="29"/>
      <c r="D4317" s="121"/>
      <c r="E4317" s="29"/>
      <c r="F4317" s="29"/>
      <c r="G4317" s="29"/>
      <c r="H4317" s="29"/>
      <c r="I4317" s="29"/>
      <c r="J4317" s="29"/>
    </row>
    <row r="4318" spans="1:10" x14ac:dyDescent="0.2">
      <c r="A4318" s="12"/>
      <c r="B4318" s="15"/>
      <c r="C4318" s="29"/>
      <c r="D4318" s="121"/>
      <c r="E4318" s="29"/>
      <c r="F4318" s="29"/>
      <c r="G4318" s="29"/>
      <c r="H4318" s="29"/>
      <c r="I4318" s="29"/>
      <c r="J4318" s="29"/>
    </row>
    <row r="4319" spans="1:10" x14ac:dyDescent="0.2">
      <c r="A4319" s="12"/>
      <c r="B4319" s="15"/>
      <c r="C4319" s="29"/>
      <c r="D4319" s="121"/>
      <c r="E4319" s="29"/>
      <c r="F4319" s="29"/>
      <c r="G4319" s="29"/>
      <c r="H4319" s="29"/>
      <c r="I4319" s="29"/>
      <c r="J4319" s="29"/>
    </row>
    <row r="4320" spans="1:10" x14ac:dyDescent="0.2">
      <c r="A4320" s="12"/>
      <c r="B4320" s="15"/>
      <c r="C4320" s="29"/>
      <c r="D4320" s="121"/>
      <c r="E4320" s="29"/>
      <c r="F4320" s="29"/>
      <c r="G4320" s="29"/>
      <c r="H4320" s="29"/>
      <c r="I4320" s="29"/>
      <c r="J4320" s="29"/>
    </row>
    <row r="4321" spans="1:10" x14ac:dyDescent="0.2">
      <c r="A4321" s="12"/>
      <c r="B4321" s="15"/>
      <c r="C4321" s="29"/>
      <c r="D4321" s="121"/>
      <c r="E4321" s="29"/>
      <c r="F4321" s="29"/>
      <c r="G4321" s="29"/>
      <c r="H4321" s="29"/>
      <c r="I4321" s="29"/>
      <c r="J4321" s="29"/>
    </row>
    <row r="4322" spans="1:10" x14ac:dyDescent="0.2">
      <c r="A4322" s="12"/>
      <c r="B4322" s="15"/>
      <c r="C4322" s="29"/>
      <c r="D4322" s="121"/>
      <c r="E4322" s="29"/>
      <c r="F4322" s="29"/>
      <c r="G4322" s="29"/>
      <c r="H4322" s="29"/>
      <c r="I4322" s="29"/>
      <c r="J4322" s="29"/>
    </row>
    <row r="4323" spans="1:10" x14ac:dyDescent="0.2">
      <c r="A4323" s="12"/>
      <c r="B4323" s="15"/>
      <c r="C4323" s="29"/>
      <c r="D4323" s="121"/>
      <c r="E4323" s="29"/>
      <c r="F4323" s="29"/>
      <c r="G4323" s="29"/>
      <c r="H4323" s="29"/>
      <c r="I4323" s="29"/>
      <c r="J4323" s="29"/>
    </row>
    <row r="4324" spans="1:10" x14ac:dyDescent="0.2">
      <c r="A4324" s="12"/>
      <c r="B4324" s="15"/>
      <c r="C4324" s="29"/>
      <c r="D4324" s="121"/>
      <c r="E4324" s="29"/>
      <c r="F4324" s="29"/>
      <c r="G4324" s="29"/>
      <c r="H4324" s="29"/>
      <c r="I4324" s="29"/>
      <c r="J4324" s="29"/>
    </row>
    <row r="4325" spans="1:10" x14ac:dyDescent="0.2">
      <c r="A4325" s="12"/>
      <c r="B4325" s="15"/>
      <c r="C4325" s="29"/>
      <c r="D4325" s="121"/>
      <c r="E4325" s="29"/>
      <c r="F4325" s="29"/>
      <c r="G4325" s="29"/>
      <c r="H4325" s="29"/>
      <c r="I4325" s="29"/>
      <c r="J4325" s="29"/>
    </row>
    <row r="4326" spans="1:10" x14ac:dyDescent="0.2">
      <c r="A4326" s="12"/>
      <c r="B4326" s="15"/>
      <c r="C4326" s="29"/>
      <c r="D4326" s="121"/>
      <c r="E4326" s="29"/>
      <c r="F4326" s="29"/>
      <c r="G4326" s="29"/>
      <c r="H4326" s="29"/>
      <c r="I4326" s="29"/>
      <c r="J4326" s="29"/>
    </row>
    <row r="4327" spans="1:10" x14ac:dyDescent="0.2">
      <c r="A4327" s="12"/>
      <c r="B4327" s="15"/>
      <c r="C4327" s="29"/>
      <c r="D4327" s="121"/>
      <c r="E4327" s="29"/>
      <c r="F4327" s="29"/>
      <c r="G4327" s="29"/>
      <c r="H4327" s="29"/>
      <c r="I4327" s="29"/>
      <c r="J4327" s="29"/>
    </row>
    <row r="4328" spans="1:10" x14ac:dyDescent="0.2">
      <c r="A4328" s="12"/>
      <c r="B4328" s="15"/>
      <c r="C4328" s="29"/>
      <c r="D4328" s="121"/>
      <c r="E4328" s="29"/>
      <c r="F4328" s="29"/>
      <c r="G4328" s="29"/>
      <c r="H4328" s="29"/>
      <c r="I4328" s="29"/>
      <c r="J4328" s="29"/>
    </row>
    <row r="4329" spans="1:10" x14ac:dyDescent="0.2">
      <c r="A4329" s="12"/>
      <c r="B4329" s="15"/>
      <c r="C4329" s="29"/>
      <c r="D4329" s="121"/>
      <c r="E4329" s="29"/>
      <c r="F4329" s="29"/>
      <c r="G4329" s="29"/>
      <c r="H4329" s="29"/>
      <c r="I4329" s="29"/>
      <c r="J4329" s="29"/>
    </row>
    <row r="4330" spans="1:10" x14ac:dyDescent="0.2">
      <c r="A4330" s="12"/>
      <c r="B4330" s="15"/>
      <c r="C4330" s="29"/>
      <c r="D4330" s="121"/>
      <c r="E4330" s="29"/>
      <c r="F4330" s="29"/>
      <c r="G4330" s="29"/>
      <c r="H4330" s="29"/>
      <c r="I4330" s="29"/>
      <c r="J4330" s="29"/>
    </row>
    <row r="4331" spans="1:10" x14ac:dyDescent="0.2">
      <c r="A4331" s="12"/>
      <c r="B4331" s="15"/>
      <c r="C4331" s="29"/>
      <c r="D4331" s="121"/>
      <c r="E4331" s="29"/>
      <c r="F4331" s="29"/>
      <c r="G4331" s="29"/>
      <c r="H4331" s="29"/>
      <c r="I4331" s="29"/>
      <c r="J4331" s="29"/>
    </row>
    <row r="4332" spans="1:10" x14ac:dyDescent="0.2">
      <c r="A4332" s="12"/>
      <c r="B4332" s="15"/>
      <c r="C4332" s="29"/>
      <c r="D4332" s="121"/>
      <c r="E4332" s="29"/>
      <c r="F4332" s="29"/>
      <c r="G4332" s="29"/>
      <c r="H4332" s="29"/>
      <c r="I4332" s="29"/>
      <c r="J4332" s="29"/>
    </row>
    <row r="4333" spans="1:10" x14ac:dyDescent="0.2">
      <c r="A4333" s="12"/>
      <c r="B4333" s="15"/>
      <c r="C4333" s="29"/>
      <c r="D4333" s="121"/>
      <c r="E4333" s="29"/>
      <c r="F4333" s="29"/>
      <c r="G4333" s="29"/>
      <c r="H4333" s="29"/>
      <c r="I4333" s="29"/>
      <c r="J4333" s="29"/>
    </row>
    <row r="4334" spans="1:10" x14ac:dyDescent="0.2">
      <c r="A4334" s="12"/>
      <c r="B4334" s="15"/>
      <c r="C4334" s="29"/>
      <c r="D4334" s="121"/>
      <c r="E4334" s="29"/>
      <c r="F4334" s="29"/>
      <c r="G4334" s="29"/>
      <c r="H4334" s="29"/>
      <c r="I4334" s="29"/>
      <c r="J4334" s="29"/>
    </row>
    <row r="4335" spans="1:10" x14ac:dyDescent="0.2">
      <c r="A4335" s="12"/>
      <c r="B4335" s="15"/>
      <c r="C4335" s="29"/>
      <c r="D4335" s="121"/>
      <c r="E4335" s="29"/>
      <c r="F4335" s="29"/>
      <c r="G4335" s="29"/>
      <c r="H4335" s="29"/>
      <c r="I4335" s="29"/>
      <c r="J4335" s="29"/>
    </row>
    <row r="4336" spans="1:10" x14ac:dyDescent="0.2">
      <c r="A4336" s="12"/>
      <c r="B4336" s="15"/>
      <c r="C4336" s="29"/>
      <c r="D4336" s="121"/>
      <c r="E4336" s="29"/>
      <c r="F4336" s="29"/>
      <c r="G4336" s="29"/>
      <c r="H4336" s="29"/>
      <c r="I4336" s="29"/>
      <c r="J4336" s="29"/>
    </row>
    <row r="4337" spans="1:10" x14ac:dyDescent="0.2">
      <c r="A4337" s="12"/>
      <c r="B4337" s="15"/>
      <c r="C4337" s="29"/>
      <c r="D4337" s="121"/>
      <c r="E4337" s="29"/>
      <c r="F4337" s="29"/>
      <c r="G4337" s="29"/>
      <c r="H4337" s="29"/>
      <c r="I4337" s="29"/>
      <c r="J4337" s="29"/>
    </row>
    <row r="4338" spans="1:10" x14ac:dyDescent="0.2">
      <c r="A4338" s="12"/>
      <c r="B4338" s="15"/>
      <c r="C4338" s="29"/>
      <c r="D4338" s="121"/>
      <c r="E4338" s="29"/>
      <c r="F4338" s="29"/>
      <c r="G4338" s="29"/>
      <c r="H4338" s="29"/>
      <c r="I4338" s="29"/>
      <c r="J4338" s="29"/>
    </row>
    <row r="4339" spans="1:10" x14ac:dyDescent="0.2">
      <c r="A4339" s="12"/>
      <c r="B4339" s="15"/>
      <c r="C4339" s="29"/>
      <c r="D4339" s="121"/>
      <c r="E4339" s="29"/>
      <c r="F4339" s="29"/>
      <c r="G4339" s="29"/>
      <c r="H4339" s="29"/>
      <c r="I4339" s="29"/>
      <c r="J4339" s="29"/>
    </row>
    <row r="4340" spans="1:10" x14ac:dyDescent="0.2">
      <c r="A4340" s="12"/>
      <c r="B4340" s="15"/>
      <c r="C4340" s="29"/>
      <c r="D4340" s="121"/>
      <c r="E4340" s="29"/>
      <c r="F4340" s="29"/>
      <c r="G4340" s="29"/>
      <c r="H4340" s="29"/>
      <c r="I4340" s="29"/>
      <c r="J4340" s="29"/>
    </row>
    <row r="4341" spans="1:10" x14ac:dyDescent="0.2">
      <c r="A4341" s="12"/>
      <c r="B4341" s="15"/>
      <c r="C4341" s="29"/>
      <c r="D4341" s="121"/>
      <c r="E4341" s="29"/>
      <c r="F4341" s="29"/>
      <c r="G4341" s="29"/>
      <c r="H4341" s="29"/>
      <c r="I4341" s="29"/>
      <c r="J4341" s="29"/>
    </row>
    <row r="4342" spans="1:10" x14ac:dyDescent="0.2">
      <c r="A4342" s="12"/>
      <c r="B4342" s="15"/>
      <c r="C4342" s="29"/>
      <c r="D4342" s="121"/>
      <c r="E4342" s="29"/>
      <c r="F4342" s="29"/>
      <c r="G4342" s="29"/>
      <c r="H4342" s="29"/>
      <c r="I4342" s="29"/>
      <c r="J4342" s="29"/>
    </row>
    <row r="4343" spans="1:10" x14ac:dyDescent="0.2">
      <c r="A4343" s="12"/>
      <c r="B4343" s="15"/>
      <c r="C4343" s="29"/>
      <c r="D4343" s="121"/>
      <c r="E4343" s="29"/>
      <c r="F4343" s="29"/>
      <c r="G4343" s="29"/>
      <c r="H4343" s="29"/>
      <c r="I4343" s="29"/>
      <c r="J4343" s="29"/>
    </row>
    <row r="4344" spans="1:10" x14ac:dyDescent="0.2">
      <c r="A4344" s="12"/>
      <c r="B4344" s="15"/>
      <c r="C4344" s="29"/>
      <c r="D4344" s="121"/>
      <c r="E4344" s="29"/>
      <c r="F4344" s="29"/>
      <c r="G4344" s="29"/>
      <c r="H4344" s="29"/>
      <c r="I4344" s="29"/>
      <c r="J4344" s="29"/>
    </row>
    <row r="4345" spans="1:10" x14ac:dyDescent="0.2">
      <c r="A4345" s="12"/>
      <c r="B4345" s="15"/>
      <c r="C4345" s="29"/>
      <c r="D4345" s="121"/>
      <c r="E4345" s="29"/>
      <c r="F4345" s="29"/>
      <c r="G4345" s="29"/>
      <c r="H4345" s="29"/>
      <c r="I4345" s="29"/>
      <c r="J4345" s="29"/>
    </row>
    <row r="4346" spans="1:10" x14ac:dyDescent="0.2">
      <c r="A4346" s="12"/>
      <c r="B4346" s="15"/>
      <c r="C4346" s="29"/>
      <c r="D4346" s="121"/>
      <c r="E4346" s="29"/>
      <c r="F4346" s="29"/>
      <c r="G4346" s="29"/>
      <c r="H4346" s="29"/>
      <c r="I4346" s="29"/>
      <c r="J4346" s="29"/>
    </row>
    <row r="4347" spans="1:10" x14ac:dyDescent="0.2">
      <c r="A4347" s="12"/>
      <c r="B4347" s="15"/>
      <c r="C4347" s="29"/>
      <c r="D4347" s="121"/>
      <c r="E4347" s="29"/>
      <c r="F4347" s="29"/>
      <c r="G4347" s="29"/>
      <c r="H4347" s="29"/>
      <c r="I4347" s="29"/>
      <c r="J4347" s="29"/>
    </row>
    <row r="4348" spans="1:10" x14ac:dyDescent="0.2">
      <c r="A4348" s="12"/>
      <c r="B4348" s="15"/>
      <c r="C4348" s="29"/>
      <c r="D4348" s="121"/>
      <c r="E4348" s="29"/>
      <c r="F4348" s="29"/>
      <c r="G4348" s="29"/>
      <c r="H4348" s="29"/>
      <c r="I4348" s="29"/>
      <c r="J4348" s="29"/>
    </row>
    <row r="4349" spans="1:10" x14ac:dyDescent="0.2">
      <c r="A4349" s="12"/>
      <c r="B4349" s="15"/>
      <c r="C4349" s="29"/>
      <c r="D4349" s="121"/>
      <c r="E4349" s="29"/>
      <c r="F4349" s="29"/>
      <c r="G4349" s="29"/>
      <c r="H4349" s="29"/>
      <c r="I4349" s="29"/>
      <c r="J4349" s="29"/>
    </row>
    <row r="4350" spans="1:10" x14ac:dyDescent="0.2">
      <c r="A4350" s="12"/>
      <c r="B4350" s="15"/>
      <c r="C4350" s="29"/>
      <c r="D4350" s="121"/>
      <c r="E4350" s="29"/>
      <c r="F4350" s="29"/>
      <c r="G4350" s="29"/>
      <c r="H4350" s="29"/>
      <c r="I4350" s="29"/>
      <c r="J4350" s="29"/>
    </row>
    <row r="4351" spans="1:10" x14ac:dyDescent="0.2">
      <c r="A4351" s="12"/>
      <c r="B4351" s="15"/>
      <c r="C4351" s="29"/>
      <c r="D4351" s="121"/>
      <c r="E4351" s="29"/>
      <c r="F4351" s="29"/>
      <c r="G4351" s="29"/>
      <c r="H4351" s="29"/>
      <c r="I4351" s="29"/>
      <c r="J4351" s="29"/>
    </row>
    <row r="4352" spans="1:10" x14ac:dyDescent="0.2">
      <c r="A4352" s="12"/>
      <c r="B4352" s="15"/>
      <c r="C4352" s="29"/>
      <c r="D4352" s="121"/>
      <c r="E4352" s="29"/>
      <c r="F4352" s="29"/>
      <c r="G4352" s="29"/>
      <c r="H4352" s="29"/>
      <c r="I4352" s="29"/>
      <c r="J4352" s="29"/>
    </row>
    <row r="4353" spans="1:10" x14ac:dyDescent="0.2">
      <c r="A4353" s="12"/>
      <c r="B4353" s="15"/>
      <c r="C4353" s="29"/>
      <c r="D4353" s="121"/>
      <c r="E4353" s="29"/>
      <c r="F4353" s="29"/>
      <c r="G4353" s="29"/>
      <c r="H4353" s="29"/>
      <c r="I4353" s="29"/>
      <c r="J4353" s="29"/>
    </row>
    <row r="4354" spans="1:10" x14ac:dyDescent="0.2">
      <c r="A4354" s="12"/>
      <c r="B4354" s="15"/>
      <c r="C4354" s="29"/>
      <c r="D4354" s="121"/>
      <c r="E4354" s="29"/>
      <c r="F4354" s="29"/>
      <c r="G4354" s="29"/>
      <c r="H4354" s="29"/>
      <c r="I4354" s="29"/>
      <c r="J4354" s="29"/>
    </row>
    <row r="4355" spans="1:10" x14ac:dyDescent="0.2">
      <c r="A4355" s="12"/>
      <c r="B4355" s="15"/>
      <c r="C4355" s="29"/>
      <c r="D4355" s="121"/>
      <c r="E4355" s="29"/>
      <c r="F4355" s="29"/>
      <c r="G4355" s="29"/>
      <c r="H4355" s="29"/>
      <c r="I4355" s="29"/>
      <c r="J4355" s="29"/>
    </row>
    <row r="4356" spans="1:10" x14ac:dyDescent="0.2">
      <c r="A4356" s="12"/>
      <c r="B4356" s="15"/>
      <c r="C4356" s="29"/>
      <c r="D4356" s="121"/>
      <c r="E4356" s="29"/>
      <c r="F4356" s="29"/>
      <c r="G4356" s="29"/>
      <c r="H4356" s="29"/>
      <c r="I4356" s="29"/>
      <c r="J4356" s="29"/>
    </row>
    <row r="4357" spans="1:10" x14ac:dyDescent="0.2">
      <c r="A4357" s="12"/>
      <c r="B4357" s="15"/>
      <c r="C4357" s="29"/>
      <c r="D4357" s="121"/>
      <c r="E4357" s="29"/>
      <c r="F4357" s="29"/>
      <c r="G4357" s="29"/>
      <c r="H4357" s="29"/>
      <c r="I4357" s="29"/>
      <c r="J4357" s="29"/>
    </row>
    <row r="4358" spans="1:10" x14ac:dyDescent="0.2">
      <c r="A4358" s="12"/>
      <c r="B4358" s="15"/>
      <c r="C4358" s="29"/>
      <c r="D4358" s="121"/>
      <c r="E4358" s="29"/>
      <c r="F4358" s="29"/>
      <c r="G4358" s="29"/>
      <c r="H4358" s="29"/>
      <c r="I4358" s="29"/>
      <c r="J4358" s="29"/>
    </row>
    <row r="4359" spans="1:10" x14ac:dyDescent="0.2">
      <c r="A4359" s="12"/>
      <c r="B4359" s="15"/>
      <c r="C4359" s="29"/>
      <c r="D4359" s="121"/>
      <c r="E4359" s="29"/>
      <c r="F4359" s="29"/>
      <c r="G4359" s="29"/>
      <c r="H4359" s="29"/>
      <c r="I4359" s="29"/>
      <c r="J4359" s="29"/>
    </row>
    <row r="4360" spans="1:10" x14ac:dyDescent="0.2">
      <c r="A4360" s="12"/>
      <c r="B4360" s="15"/>
      <c r="C4360" s="29"/>
      <c r="D4360" s="121"/>
      <c r="E4360" s="29"/>
      <c r="F4360" s="29"/>
      <c r="G4360" s="29"/>
      <c r="H4360" s="29"/>
      <c r="I4360" s="29"/>
      <c r="J4360" s="29"/>
    </row>
    <row r="4361" spans="1:10" x14ac:dyDescent="0.2">
      <c r="A4361" s="12"/>
      <c r="B4361" s="15"/>
      <c r="C4361" s="29"/>
      <c r="D4361" s="121"/>
      <c r="E4361" s="29"/>
      <c r="F4361" s="29"/>
      <c r="G4361" s="29"/>
      <c r="H4361" s="29"/>
      <c r="I4361" s="29"/>
      <c r="J4361" s="29"/>
    </row>
    <row r="4362" spans="1:10" x14ac:dyDescent="0.2">
      <c r="A4362" s="12"/>
      <c r="B4362" s="15"/>
      <c r="C4362" s="29"/>
      <c r="D4362" s="121"/>
      <c r="E4362" s="29"/>
      <c r="F4362" s="29"/>
      <c r="G4362" s="29"/>
      <c r="H4362" s="29"/>
      <c r="I4362" s="29"/>
      <c r="J4362" s="29"/>
    </row>
    <row r="4363" spans="1:10" x14ac:dyDescent="0.2">
      <c r="A4363" s="12"/>
      <c r="B4363" s="15"/>
      <c r="C4363" s="29"/>
      <c r="D4363" s="121"/>
      <c r="E4363" s="29"/>
      <c r="F4363" s="29"/>
      <c r="G4363" s="29"/>
      <c r="H4363" s="29"/>
      <c r="I4363" s="29"/>
      <c r="J4363" s="29"/>
    </row>
    <row r="4364" spans="1:10" x14ac:dyDescent="0.2">
      <c r="A4364" s="12"/>
      <c r="B4364" s="15"/>
      <c r="C4364" s="29"/>
      <c r="D4364" s="121"/>
      <c r="E4364" s="29"/>
      <c r="F4364" s="29"/>
      <c r="G4364" s="29"/>
      <c r="H4364" s="29"/>
      <c r="I4364" s="29"/>
      <c r="J4364" s="29"/>
    </row>
    <row r="4365" spans="1:10" x14ac:dyDescent="0.2">
      <c r="A4365" s="12"/>
      <c r="B4365" s="15"/>
      <c r="C4365" s="29"/>
      <c r="D4365" s="121"/>
      <c r="E4365" s="29"/>
      <c r="F4365" s="29"/>
      <c r="G4365" s="29"/>
      <c r="H4365" s="29"/>
      <c r="I4365" s="29"/>
      <c r="J4365" s="29"/>
    </row>
    <row r="4366" spans="1:10" x14ac:dyDescent="0.2">
      <c r="A4366" s="12"/>
      <c r="B4366" s="15"/>
      <c r="C4366" s="29"/>
      <c r="D4366" s="121"/>
      <c r="E4366" s="29"/>
      <c r="F4366" s="29"/>
      <c r="G4366" s="29"/>
      <c r="H4366" s="29"/>
      <c r="I4366" s="29"/>
      <c r="J4366" s="29"/>
    </row>
    <row r="4367" spans="1:10" x14ac:dyDescent="0.2">
      <c r="A4367" s="12"/>
      <c r="B4367" s="15"/>
      <c r="C4367" s="29"/>
      <c r="D4367" s="121"/>
      <c r="E4367" s="29"/>
      <c r="F4367" s="29"/>
      <c r="G4367" s="29"/>
      <c r="H4367" s="29"/>
      <c r="I4367" s="29"/>
      <c r="J4367" s="29"/>
    </row>
    <row r="4368" spans="1:10" x14ac:dyDescent="0.2">
      <c r="A4368" s="12"/>
      <c r="B4368" s="15"/>
      <c r="C4368" s="29"/>
      <c r="D4368" s="121"/>
      <c r="E4368" s="29"/>
      <c r="F4368" s="29"/>
      <c r="G4368" s="29"/>
      <c r="H4368" s="29"/>
      <c r="I4368" s="29"/>
      <c r="J4368" s="29"/>
    </row>
    <row r="4369" spans="1:10" x14ac:dyDescent="0.2">
      <c r="A4369" s="12"/>
      <c r="B4369" s="15"/>
      <c r="C4369" s="29"/>
      <c r="D4369" s="121"/>
      <c r="E4369" s="29"/>
      <c r="F4369" s="29"/>
      <c r="G4369" s="29"/>
      <c r="H4369" s="29"/>
      <c r="I4369" s="29"/>
      <c r="J4369" s="29"/>
    </row>
    <row r="4370" spans="1:10" x14ac:dyDescent="0.2">
      <c r="A4370" s="12"/>
      <c r="B4370" s="15"/>
      <c r="C4370" s="29"/>
      <c r="D4370" s="121"/>
      <c r="E4370" s="29"/>
      <c r="F4370" s="29"/>
      <c r="G4370" s="29"/>
      <c r="H4370" s="29"/>
      <c r="I4370" s="29"/>
      <c r="J4370" s="29"/>
    </row>
    <row r="4371" spans="1:10" x14ac:dyDescent="0.2">
      <c r="A4371" s="12"/>
      <c r="B4371" s="15"/>
      <c r="C4371" s="29"/>
      <c r="D4371" s="121"/>
      <c r="E4371" s="29"/>
      <c r="F4371" s="29"/>
      <c r="G4371" s="29"/>
      <c r="H4371" s="29"/>
      <c r="I4371" s="29"/>
      <c r="J4371" s="29"/>
    </row>
    <row r="4372" spans="1:10" x14ac:dyDescent="0.2">
      <c r="A4372" s="12"/>
      <c r="B4372" s="15"/>
      <c r="C4372" s="29"/>
      <c r="D4372" s="121"/>
      <c r="E4372" s="29"/>
      <c r="F4372" s="29"/>
      <c r="G4372" s="29"/>
      <c r="H4372" s="29"/>
      <c r="I4372" s="29"/>
      <c r="J4372" s="29"/>
    </row>
    <row r="4373" spans="1:10" x14ac:dyDescent="0.2">
      <c r="A4373" s="12"/>
      <c r="B4373" s="15"/>
      <c r="C4373" s="29"/>
      <c r="D4373" s="121"/>
      <c r="E4373" s="29"/>
      <c r="F4373" s="29"/>
      <c r="G4373" s="29"/>
      <c r="H4373" s="29"/>
      <c r="I4373" s="29"/>
      <c r="J4373" s="29"/>
    </row>
    <row r="4374" spans="1:10" x14ac:dyDescent="0.2">
      <c r="A4374" s="12"/>
      <c r="B4374" s="15"/>
      <c r="C4374" s="29"/>
      <c r="D4374" s="121"/>
      <c r="E4374" s="29"/>
      <c r="F4374" s="29"/>
      <c r="G4374" s="29"/>
      <c r="H4374" s="29"/>
      <c r="I4374" s="29"/>
      <c r="J4374" s="29"/>
    </row>
    <row r="4375" spans="1:10" x14ac:dyDescent="0.2">
      <c r="A4375" s="12"/>
      <c r="B4375" s="15"/>
      <c r="C4375" s="29"/>
      <c r="D4375" s="121"/>
      <c r="E4375" s="29"/>
      <c r="F4375" s="29"/>
      <c r="G4375" s="29"/>
      <c r="H4375" s="29"/>
      <c r="I4375" s="29"/>
      <c r="J4375" s="29"/>
    </row>
    <row r="4376" spans="1:10" x14ac:dyDescent="0.2">
      <c r="A4376" s="12"/>
      <c r="B4376" s="15"/>
      <c r="C4376" s="29"/>
      <c r="D4376" s="121"/>
      <c r="E4376" s="29"/>
      <c r="F4376" s="29"/>
      <c r="G4376" s="29"/>
      <c r="H4376" s="29"/>
      <c r="I4376" s="29"/>
      <c r="J4376" s="29"/>
    </row>
    <row r="4377" spans="1:10" x14ac:dyDescent="0.2">
      <c r="A4377" s="12"/>
      <c r="B4377" s="15"/>
      <c r="C4377" s="29"/>
      <c r="D4377" s="121"/>
      <c r="E4377" s="29"/>
      <c r="F4377" s="29"/>
      <c r="G4377" s="29"/>
      <c r="H4377" s="29"/>
      <c r="I4377" s="29"/>
      <c r="J4377" s="29"/>
    </row>
    <row r="4378" spans="1:10" x14ac:dyDescent="0.2">
      <c r="A4378" s="12"/>
      <c r="B4378" s="15"/>
      <c r="C4378" s="29"/>
      <c r="D4378" s="121"/>
      <c r="E4378" s="29"/>
      <c r="F4378" s="29"/>
      <c r="G4378" s="29"/>
      <c r="H4378" s="29"/>
      <c r="I4378" s="29"/>
      <c r="J4378" s="29"/>
    </row>
    <row r="4379" spans="1:10" x14ac:dyDescent="0.2">
      <c r="A4379" s="12"/>
      <c r="B4379" s="15"/>
      <c r="C4379" s="29"/>
      <c r="D4379" s="121"/>
      <c r="E4379" s="29"/>
      <c r="F4379" s="29"/>
      <c r="G4379" s="29"/>
      <c r="H4379" s="29"/>
      <c r="I4379" s="29"/>
      <c r="J4379" s="29"/>
    </row>
    <row r="4380" spans="1:10" x14ac:dyDescent="0.2">
      <c r="A4380" s="12"/>
      <c r="B4380" s="15"/>
      <c r="C4380" s="29"/>
      <c r="D4380" s="121"/>
      <c r="E4380" s="29"/>
      <c r="F4380" s="29"/>
      <c r="G4380" s="29"/>
      <c r="H4380" s="29"/>
      <c r="I4380" s="29"/>
      <c r="J4380" s="29"/>
    </row>
    <row r="4381" spans="1:10" x14ac:dyDescent="0.2">
      <c r="A4381" s="12"/>
      <c r="B4381" s="15"/>
      <c r="C4381" s="29"/>
      <c r="D4381" s="121"/>
      <c r="E4381" s="29"/>
      <c r="F4381" s="29"/>
      <c r="G4381" s="29"/>
      <c r="H4381" s="29"/>
      <c r="I4381" s="29"/>
      <c r="J4381" s="29"/>
    </row>
    <row r="4382" spans="1:10" x14ac:dyDescent="0.2">
      <c r="A4382" s="12"/>
      <c r="B4382" s="15"/>
      <c r="C4382" s="29"/>
      <c r="D4382" s="121"/>
      <c r="E4382" s="29"/>
      <c r="F4382" s="29"/>
      <c r="G4382" s="29"/>
      <c r="H4382" s="29"/>
      <c r="I4382" s="29"/>
      <c r="J4382" s="29"/>
    </row>
    <row r="4383" spans="1:10" x14ac:dyDescent="0.2">
      <c r="A4383" s="12"/>
      <c r="B4383" s="15"/>
      <c r="C4383" s="29"/>
      <c r="D4383" s="121"/>
      <c r="E4383" s="29"/>
      <c r="F4383" s="29"/>
      <c r="G4383" s="29"/>
      <c r="H4383" s="29"/>
      <c r="I4383" s="29"/>
      <c r="J4383" s="29"/>
    </row>
    <row r="4384" spans="1:10" x14ac:dyDescent="0.2">
      <c r="A4384" s="12"/>
      <c r="B4384" s="15"/>
      <c r="C4384" s="29"/>
      <c r="D4384" s="121"/>
      <c r="E4384" s="29"/>
      <c r="F4384" s="29"/>
      <c r="G4384" s="29"/>
      <c r="H4384" s="29"/>
      <c r="I4384" s="29"/>
      <c r="J4384" s="29"/>
    </row>
    <row r="4385" spans="1:10" x14ac:dyDescent="0.2">
      <c r="A4385" s="12"/>
      <c r="B4385" s="15"/>
      <c r="C4385" s="29"/>
      <c r="D4385" s="121"/>
      <c r="E4385" s="29"/>
      <c r="F4385" s="29"/>
      <c r="G4385" s="29"/>
      <c r="H4385" s="29"/>
      <c r="I4385" s="29"/>
      <c r="J4385" s="29"/>
    </row>
    <row r="4386" spans="1:10" x14ac:dyDescent="0.2">
      <c r="A4386" s="12"/>
      <c r="B4386" s="15"/>
      <c r="C4386" s="29"/>
      <c r="D4386" s="121"/>
      <c r="E4386" s="29"/>
      <c r="F4386" s="29"/>
      <c r="G4386" s="29"/>
      <c r="H4386" s="29"/>
      <c r="I4386" s="29"/>
      <c r="J4386" s="29"/>
    </row>
    <row r="4387" spans="1:10" x14ac:dyDescent="0.2">
      <c r="A4387" s="12"/>
      <c r="B4387" s="15"/>
      <c r="C4387" s="29"/>
      <c r="D4387" s="121"/>
      <c r="E4387" s="29"/>
      <c r="F4387" s="29"/>
      <c r="G4387" s="29"/>
      <c r="H4387" s="29"/>
      <c r="I4387" s="29"/>
      <c r="J4387" s="29"/>
    </row>
    <row r="4388" spans="1:10" x14ac:dyDescent="0.2">
      <c r="A4388" s="12"/>
      <c r="B4388" s="15"/>
      <c r="C4388" s="29"/>
      <c r="D4388" s="121"/>
      <c r="E4388" s="29"/>
      <c r="F4388" s="29"/>
      <c r="G4388" s="29"/>
      <c r="H4388" s="29"/>
      <c r="I4388" s="29"/>
      <c r="J4388" s="29"/>
    </row>
    <row r="4389" spans="1:10" x14ac:dyDescent="0.2">
      <c r="A4389" s="12"/>
      <c r="B4389" s="15"/>
      <c r="C4389" s="29"/>
      <c r="D4389" s="121"/>
      <c r="E4389" s="29"/>
      <c r="F4389" s="29"/>
      <c r="G4389" s="29"/>
      <c r="H4389" s="29"/>
      <c r="I4389" s="29"/>
      <c r="J4389" s="29"/>
    </row>
    <row r="4390" spans="1:10" x14ac:dyDescent="0.2">
      <c r="A4390" s="12"/>
      <c r="B4390" s="15"/>
      <c r="C4390" s="29"/>
      <c r="D4390" s="121"/>
      <c r="E4390" s="29"/>
      <c r="F4390" s="29"/>
      <c r="G4390" s="29"/>
      <c r="H4390" s="29"/>
      <c r="I4390" s="29"/>
      <c r="J4390" s="29"/>
    </row>
    <row r="4391" spans="1:10" x14ac:dyDescent="0.2">
      <c r="A4391" s="12"/>
      <c r="B4391" s="15"/>
      <c r="C4391" s="29"/>
      <c r="D4391" s="121"/>
      <c r="E4391" s="29"/>
      <c r="F4391" s="29"/>
      <c r="G4391" s="29"/>
      <c r="H4391" s="29"/>
      <c r="I4391" s="29"/>
      <c r="J4391" s="29"/>
    </row>
    <row r="4392" spans="1:10" x14ac:dyDescent="0.2">
      <c r="A4392" s="12"/>
      <c r="B4392" s="15"/>
      <c r="C4392" s="29"/>
      <c r="D4392" s="121"/>
      <c r="E4392" s="29"/>
      <c r="F4392" s="29"/>
      <c r="G4392" s="29"/>
      <c r="H4392" s="29"/>
      <c r="I4392" s="29"/>
      <c r="J4392" s="29"/>
    </row>
    <row r="4393" spans="1:10" x14ac:dyDescent="0.2">
      <c r="A4393" s="12"/>
      <c r="B4393" s="15"/>
      <c r="C4393" s="29"/>
      <c r="D4393" s="121"/>
      <c r="E4393" s="29"/>
      <c r="F4393" s="29"/>
      <c r="G4393" s="29"/>
      <c r="H4393" s="29"/>
      <c r="I4393" s="29"/>
      <c r="J4393" s="29"/>
    </row>
    <row r="4394" spans="1:10" x14ac:dyDescent="0.2">
      <c r="A4394" s="12"/>
      <c r="B4394" s="15"/>
      <c r="C4394" s="29"/>
      <c r="D4394" s="121"/>
      <c r="E4394" s="29"/>
      <c r="F4394" s="29"/>
      <c r="G4394" s="29"/>
      <c r="H4394" s="29"/>
      <c r="I4394" s="29"/>
      <c r="J4394" s="29"/>
    </row>
    <row r="4395" spans="1:10" x14ac:dyDescent="0.2">
      <c r="A4395" s="12"/>
      <c r="B4395" s="15"/>
      <c r="C4395" s="29"/>
      <c r="D4395" s="121"/>
      <c r="E4395" s="29"/>
      <c r="F4395" s="29"/>
      <c r="G4395" s="29"/>
      <c r="H4395" s="29"/>
      <c r="I4395" s="29"/>
      <c r="J4395" s="29"/>
    </row>
    <row r="4396" spans="1:10" x14ac:dyDescent="0.2">
      <c r="A4396" s="12"/>
      <c r="B4396" s="15"/>
      <c r="C4396" s="29"/>
      <c r="D4396" s="121"/>
      <c r="E4396" s="29"/>
      <c r="F4396" s="29"/>
      <c r="G4396" s="29"/>
      <c r="H4396" s="29"/>
      <c r="I4396" s="29"/>
      <c r="J4396" s="29"/>
    </row>
    <row r="4397" spans="1:10" x14ac:dyDescent="0.2">
      <c r="A4397" s="12"/>
      <c r="B4397" s="15"/>
      <c r="C4397" s="29"/>
      <c r="D4397" s="121"/>
      <c r="E4397" s="29"/>
      <c r="F4397" s="29"/>
      <c r="G4397" s="29"/>
      <c r="H4397" s="29"/>
      <c r="I4397" s="29"/>
      <c r="J4397" s="29"/>
    </row>
    <row r="4398" spans="1:10" x14ac:dyDescent="0.2">
      <c r="A4398" s="12"/>
      <c r="B4398" s="15"/>
      <c r="C4398" s="29"/>
      <c r="D4398" s="121"/>
      <c r="E4398" s="29"/>
      <c r="F4398" s="29"/>
      <c r="G4398" s="29"/>
      <c r="H4398" s="29"/>
      <c r="I4398" s="29"/>
      <c r="J4398" s="29"/>
    </row>
    <row r="4399" spans="1:10" x14ac:dyDescent="0.2">
      <c r="A4399" s="12"/>
      <c r="B4399" s="15"/>
      <c r="C4399" s="29"/>
      <c r="D4399" s="121"/>
      <c r="E4399" s="29"/>
      <c r="F4399" s="29"/>
      <c r="G4399" s="29"/>
      <c r="H4399" s="29"/>
      <c r="I4399" s="29"/>
      <c r="J4399" s="29"/>
    </row>
    <row r="4400" spans="1:10" x14ac:dyDescent="0.2">
      <c r="A4400" s="12"/>
      <c r="B4400" s="15"/>
      <c r="C4400" s="29"/>
      <c r="D4400" s="121"/>
      <c r="E4400" s="29"/>
      <c r="F4400" s="29"/>
      <c r="G4400" s="29"/>
      <c r="H4400" s="29"/>
      <c r="I4400" s="29"/>
      <c r="J4400" s="29"/>
    </row>
    <row r="4401" spans="1:10" x14ac:dyDescent="0.2">
      <c r="A4401" s="12"/>
      <c r="B4401" s="15"/>
      <c r="C4401" s="29"/>
      <c r="D4401" s="121"/>
      <c r="E4401" s="29"/>
      <c r="F4401" s="29"/>
      <c r="G4401" s="29"/>
      <c r="H4401" s="29"/>
      <c r="I4401" s="29"/>
      <c r="J4401" s="29"/>
    </row>
    <row r="4402" spans="1:10" x14ac:dyDescent="0.2">
      <c r="A4402" s="12"/>
      <c r="B4402" s="15"/>
      <c r="C4402" s="29"/>
      <c r="D4402" s="121"/>
      <c r="E4402" s="29"/>
      <c r="F4402" s="29"/>
      <c r="G4402" s="29"/>
      <c r="H4402" s="29"/>
      <c r="I4402" s="29"/>
      <c r="J4402" s="29"/>
    </row>
    <row r="4403" spans="1:10" x14ac:dyDescent="0.2">
      <c r="A4403" s="12"/>
      <c r="B4403" s="15"/>
      <c r="C4403" s="29"/>
      <c r="D4403" s="121"/>
      <c r="E4403" s="29"/>
      <c r="F4403" s="29"/>
      <c r="G4403" s="29"/>
      <c r="H4403" s="29"/>
      <c r="I4403" s="29"/>
      <c r="J4403" s="29"/>
    </row>
    <row r="4404" spans="1:10" x14ac:dyDescent="0.2">
      <c r="A4404" s="12"/>
      <c r="B4404" s="15"/>
      <c r="C4404" s="29"/>
      <c r="D4404" s="121"/>
      <c r="E4404" s="29"/>
      <c r="F4404" s="29"/>
      <c r="G4404" s="29"/>
      <c r="H4404" s="29"/>
      <c r="I4404" s="29"/>
      <c r="J4404" s="29"/>
    </row>
    <row r="4405" spans="1:10" x14ac:dyDescent="0.2">
      <c r="A4405" s="12"/>
      <c r="B4405" s="15"/>
      <c r="C4405" s="29"/>
      <c r="D4405" s="121"/>
      <c r="E4405" s="29"/>
      <c r="F4405" s="29"/>
      <c r="G4405" s="29"/>
      <c r="H4405" s="29"/>
      <c r="I4405" s="29"/>
      <c r="J4405" s="29"/>
    </row>
    <row r="4406" spans="1:10" x14ac:dyDescent="0.2">
      <c r="A4406" s="12"/>
      <c r="B4406" s="15"/>
      <c r="C4406" s="29"/>
      <c r="D4406" s="121"/>
      <c r="E4406" s="29"/>
      <c r="F4406" s="29"/>
      <c r="G4406" s="29"/>
      <c r="H4406" s="29"/>
      <c r="I4406" s="29"/>
      <c r="J4406" s="29"/>
    </row>
    <row r="4407" spans="1:10" x14ac:dyDescent="0.2">
      <c r="A4407" s="12"/>
      <c r="B4407" s="15"/>
      <c r="C4407" s="29"/>
      <c r="D4407" s="121"/>
      <c r="E4407" s="29"/>
      <c r="F4407" s="29"/>
      <c r="G4407" s="29"/>
      <c r="H4407" s="29"/>
      <c r="I4407" s="29"/>
      <c r="J4407" s="29"/>
    </row>
    <row r="4408" spans="1:10" x14ac:dyDescent="0.2">
      <c r="A4408" s="12"/>
      <c r="B4408" s="15"/>
      <c r="C4408" s="29"/>
      <c r="D4408" s="121"/>
      <c r="E4408" s="29"/>
      <c r="F4408" s="29"/>
      <c r="G4408" s="29"/>
      <c r="H4408" s="29"/>
      <c r="I4408" s="29"/>
      <c r="J4408" s="29"/>
    </row>
    <row r="4409" spans="1:10" x14ac:dyDescent="0.2">
      <c r="A4409" s="12"/>
      <c r="B4409" s="15"/>
      <c r="C4409" s="29"/>
      <c r="D4409" s="121"/>
      <c r="E4409" s="29"/>
      <c r="F4409" s="29"/>
      <c r="G4409" s="29"/>
      <c r="H4409" s="29"/>
      <c r="I4409" s="29"/>
      <c r="J4409" s="29"/>
    </row>
    <row r="4410" spans="1:10" x14ac:dyDescent="0.2">
      <c r="A4410" s="12"/>
      <c r="B4410" s="15"/>
      <c r="C4410" s="29"/>
      <c r="D4410" s="121"/>
      <c r="E4410" s="29"/>
      <c r="F4410" s="29"/>
      <c r="G4410" s="29"/>
      <c r="H4410" s="29"/>
      <c r="I4410" s="29"/>
      <c r="J4410" s="29"/>
    </row>
    <row r="4411" spans="1:10" x14ac:dyDescent="0.2">
      <c r="A4411" s="12"/>
      <c r="B4411" s="15"/>
      <c r="C4411" s="29"/>
      <c r="D4411" s="121"/>
      <c r="E4411" s="29"/>
      <c r="F4411" s="29"/>
      <c r="G4411" s="29"/>
      <c r="H4411" s="29"/>
      <c r="I4411" s="29"/>
      <c r="J4411" s="29"/>
    </row>
    <row r="4412" spans="1:10" x14ac:dyDescent="0.2">
      <c r="A4412" s="12"/>
      <c r="B4412" s="15"/>
      <c r="C4412" s="29"/>
      <c r="D4412" s="121"/>
      <c r="E4412" s="29"/>
      <c r="F4412" s="29"/>
      <c r="G4412" s="29"/>
      <c r="H4412" s="29"/>
      <c r="I4412" s="29"/>
      <c r="J4412" s="29"/>
    </row>
    <row r="4413" spans="1:10" x14ac:dyDescent="0.2">
      <c r="A4413" s="12"/>
      <c r="B4413" s="15"/>
      <c r="C4413" s="29"/>
      <c r="D4413" s="121"/>
      <c r="E4413" s="29"/>
      <c r="F4413" s="29"/>
      <c r="G4413" s="29"/>
      <c r="H4413" s="29"/>
      <c r="I4413" s="29"/>
      <c r="J4413" s="29"/>
    </row>
    <row r="4414" spans="1:10" x14ac:dyDescent="0.2">
      <c r="A4414" s="12"/>
      <c r="B4414" s="15"/>
      <c r="C4414" s="29"/>
      <c r="D4414" s="121"/>
      <c r="E4414" s="29"/>
      <c r="F4414" s="29"/>
      <c r="G4414" s="29"/>
      <c r="H4414" s="29"/>
      <c r="I4414" s="29"/>
      <c r="J4414" s="29"/>
    </row>
    <row r="4415" spans="1:10" x14ac:dyDescent="0.2">
      <c r="A4415" s="12"/>
      <c r="B4415" s="15"/>
      <c r="C4415" s="29"/>
      <c r="D4415" s="121"/>
      <c r="E4415" s="29"/>
      <c r="F4415" s="29"/>
      <c r="G4415" s="29"/>
      <c r="H4415" s="29"/>
      <c r="I4415" s="29"/>
      <c r="J4415" s="29"/>
    </row>
    <row r="4416" spans="1:10" x14ac:dyDescent="0.2">
      <c r="A4416" s="12"/>
      <c r="B4416" s="15"/>
      <c r="C4416" s="29"/>
      <c r="D4416" s="121"/>
      <c r="E4416" s="29"/>
      <c r="F4416" s="29"/>
      <c r="G4416" s="29"/>
      <c r="H4416" s="29"/>
      <c r="I4416" s="29"/>
      <c r="J4416" s="29"/>
    </row>
    <row r="4417" spans="1:10" x14ac:dyDescent="0.2">
      <c r="A4417" s="12"/>
      <c r="B4417" s="15"/>
      <c r="C4417" s="29"/>
      <c r="D4417" s="121"/>
      <c r="E4417" s="29"/>
      <c r="F4417" s="29"/>
      <c r="G4417" s="29"/>
      <c r="H4417" s="29"/>
      <c r="I4417" s="29"/>
      <c r="J4417" s="29"/>
    </row>
    <row r="4418" spans="1:10" x14ac:dyDescent="0.2">
      <c r="A4418" s="12"/>
      <c r="B4418" s="15"/>
      <c r="C4418" s="29"/>
      <c r="D4418" s="121"/>
      <c r="E4418" s="29"/>
      <c r="F4418" s="29"/>
      <c r="G4418" s="29"/>
      <c r="H4418" s="29"/>
      <c r="I4418" s="29"/>
      <c r="J4418" s="29"/>
    </row>
    <row r="4419" spans="1:10" x14ac:dyDescent="0.2">
      <c r="A4419" s="12"/>
      <c r="B4419" s="15"/>
      <c r="C4419" s="29"/>
      <c r="D4419" s="121"/>
      <c r="E4419" s="29"/>
      <c r="F4419" s="29"/>
      <c r="G4419" s="29"/>
      <c r="H4419" s="29"/>
      <c r="I4419" s="29"/>
      <c r="J4419" s="29"/>
    </row>
    <row r="4420" spans="1:10" x14ac:dyDescent="0.2">
      <c r="A4420" s="12"/>
      <c r="B4420" s="15"/>
      <c r="C4420" s="29"/>
      <c r="D4420" s="121"/>
      <c r="E4420" s="29"/>
      <c r="F4420" s="29"/>
      <c r="G4420" s="29"/>
      <c r="H4420" s="29"/>
      <c r="I4420" s="29"/>
      <c r="J4420" s="29"/>
    </row>
    <row r="4421" spans="1:10" x14ac:dyDescent="0.2">
      <c r="A4421" s="12"/>
      <c r="B4421" s="15"/>
      <c r="C4421" s="29"/>
      <c r="D4421" s="121"/>
      <c r="E4421" s="29"/>
      <c r="F4421" s="29"/>
      <c r="G4421" s="29"/>
      <c r="H4421" s="29"/>
      <c r="I4421" s="29"/>
      <c r="J4421" s="29"/>
    </row>
    <row r="4422" spans="1:10" x14ac:dyDescent="0.2">
      <c r="A4422" s="12"/>
      <c r="B4422" s="15"/>
      <c r="C4422" s="29"/>
      <c r="D4422" s="121"/>
      <c r="E4422" s="29"/>
      <c r="F4422" s="29"/>
      <c r="G4422" s="29"/>
      <c r="H4422" s="29"/>
      <c r="I4422" s="29"/>
      <c r="J4422" s="29"/>
    </row>
    <row r="4423" spans="1:10" x14ac:dyDescent="0.2">
      <c r="A4423" s="12"/>
      <c r="B4423" s="15"/>
      <c r="C4423" s="29"/>
      <c r="D4423" s="121"/>
      <c r="E4423" s="29"/>
      <c r="F4423" s="29"/>
      <c r="G4423" s="29"/>
      <c r="H4423" s="29"/>
      <c r="I4423" s="29"/>
      <c r="J4423" s="29"/>
    </row>
    <row r="4424" spans="1:10" x14ac:dyDescent="0.2">
      <c r="A4424" s="12"/>
      <c r="B4424" s="15"/>
      <c r="C4424" s="29"/>
      <c r="D4424" s="121"/>
      <c r="E4424" s="29"/>
      <c r="F4424" s="29"/>
      <c r="G4424" s="29"/>
      <c r="H4424" s="29"/>
      <c r="I4424" s="29"/>
      <c r="J4424" s="29"/>
    </row>
    <row r="4425" spans="1:10" x14ac:dyDescent="0.2">
      <c r="A4425" s="12"/>
      <c r="B4425" s="15"/>
      <c r="C4425" s="29"/>
      <c r="D4425" s="121"/>
      <c r="E4425" s="29"/>
      <c r="F4425" s="29"/>
      <c r="G4425" s="29"/>
      <c r="H4425" s="29"/>
      <c r="I4425" s="29"/>
      <c r="J4425" s="29"/>
    </row>
    <row r="4426" spans="1:10" x14ac:dyDescent="0.2">
      <c r="A4426" s="12"/>
      <c r="B4426" s="15"/>
      <c r="C4426" s="29"/>
      <c r="D4426" s="121"/>
      <c r="E4426" s="29"/>
      <c r="F4426" s="29"/>
      <c r="G4426" s="29"/>
      <c r="H4426" s="29"/>
      <c r="I4426" s="29"/>
      <c r="J4426" s="29"/>
    </row>
    <row r="4427" spans="1:10" x14ac:dyDescent="0.2">
      <c r="A4427" s="12"/>
      <c r="B4427" s="15"/>
      <c r="C4427" s="29"/>
      <c r="D4427" s="121"/>
      <c r="E4427" s="29"/>
      <c r="F4427" s="29"/>
      <c r="G4427" s="29"/>
      <c r="H4427" s="29"/>
      <c r="I4427" s="29"/>
      <c r="J4427" s="29"/>
    </row>
    <row r="4428" spans="1:10" x14ac:dyDescent="0.2">
      <c r="A4428" s="12"/>
      <c r="B4428" s="15"/>
      <c r="C4428" s="29"/>
      <c r="D4428" s="121"/>
      <c r="E4428" s="29"/>
      <c r="F4428" s="29"/>
      <c r="G4428" s="29"/>
      <c r="H4428" s="29"/>
      <c r="I4428" s="29"/>
      <c r="J4428" s="29"/>
    </row>
    <row r="4429" spans="1:10" x14ac:dyDescent="0.2">
      <c r="A4429" s="12"/>
      <c r="B4429" s="15"/>
      <c r="C4429" s="29"/>
      <c r="D4429" s="121"/>
      <c r="E4429" s="29"/>
      <c r="F4429" s="29"/>
      <c r="G4429" s="29"/>
      <c r="H4429" s="29"/>
      <c r="I4429" s="29"/>
      <c r="J4429" s="29"/>
    </row>
    <row r="4430" spans="1:10" x14ac:dyDescent="0.2">
      <c r="A4430" s="12"/>
      <c r="B4430" s="15"/>
      <c r="C4430" s="29"/>
      <c r="D4430" s="121"/>
      <c r="E4430" s="29"/>
      <c r="F4430" s="29"/>
      <c r="G4430" s="29"/>
      <c r="H4430" s="29"/>
      <c r="I4430" s="29"/>
      <c r="J4430" s="29"/>
    </row>
    <row r="4431" spans="1:10" x14ac:dyDescent="0.2">
      <c r="A4431" s="12"/>
      <c r="B4431" s="15"/>
      <c r="C4431" s="29"/>
      <c r="D4431" s="121"/>
      <c r="E4431" s="29"/>
      <c r="F4431" s="29"/>
      <c r="G4431" s="29"/>
      <c r="H4431" s="29"/>
      <c r="I4431" s="29"/>
      <c r="J4431" s="29"/>
    </row>
    <row r="4432" spans="1:10" x14ac:dyDescent="0.2">
      <c r="A4432" s="12"/>
      <c r="B4432" s="15"/>
      <c r="C4432" s="29"/>
      <c r="D4432" s="121"/>
      <c r="E4432" s="29"/>
      <c r="F4432" s="29"/>
      <c r="G4432" s="29"/>
      <c r="H4432" s="29"/>
      <c r="I4432" s="29"/>
      <c r="J4432" s="29"/>
    </row>
    <row r="4433" spans="1:10" x14ac:dyDescent="0.2">
      <c r="A4433" s="12"/>
      <c r="B4433" s="15"/>
      <c r="C4433" s="29"/>
      <c r="D4433" s="121"/>
      <c r="E4433" s="29"/>
      <c r="F4433" s="29"/>
      <c r="G4433" s="29"/>
      <c r="H4433" s="29"/>
      <c r="I4433" s="29"/>
      <c r="J4433" s="29"/>
    </row>
    <row r="4434" spans="1:10" x14ac:dyDescent="0.2">
      <c r="A4434" s="12"/>
      <c r="B4434" s="15"/>
      <c r="C4434" s="29"/>
      <c r="D4434" s="121"/>
      <c r="E4434" s="29"/>
      <c r="F4434" s="29"/>
      <c r="G4434" s="29"/>
      <c r="H4434" s="29"/>
      <c r="I4434" s="29"/>
      <c r="J4434" s="29"/>
    </row>
    <row r="4435" spans="1:10" x14ac:dyDescent="0.2">
      <c r="A4435" s="12"/>
      <c r="B4435" s="15"/>
      <c r="C4435" s="29"/>
      <c r="D4435" s="121"/>
      <c r="E4435" s="29"/>
      <c r="F4435" s="29"/>
      <c r="G4435" s="29"/>
      <c r="H4435" s="29"/>
      <c r="I4435" s="29"/>
      <c r="J4435" s="29"/>
    </row>
    <row r="4436" spans="1:10" x14ac:dyDescent="0.2">
      <c r="A4436" s="12"/>
      <c r="B4436" s="15"/>
      <c r="C4436" s="29"/>
      <c r="D4436" s="121"/>
      <c r="E4436" s="29"/>
      <c r="F4436" s="29"/>
      <c r="G4436" s="29"/>
      <c r="H4436" s="29"/>
      <c r="I4436" s="29"/>
      <c r="J4436" s="29"/>
    </row>
    <row r="4437" spans="1:10" x14ac:dyDescent="0.2">
      <c r="A4437" s="12"/>
      <c r="B4437" s="15"/>
      <c r="C4437" s="29"/>
      <c r="D4437" s="121"/>
      <c r="E4437" s="29"/>
      <c r="F4437" s="29"/>
      <c r="G4437" s="29"/>
      <c r="H4437" s="29"/>
      <c r="I4437" s="29"/>
      <c r="J4437" s="29"/>
    </row>
    <row r="4438" spans="1:10" x14ac:dyDescent="0.2">
      <c r="A4438" s="12"/>
      <c r="B4438" s="15"/>
      <c r="C4438" s="29"/>
      <c r="D4438" s="121"/>
      <c r="E4438" s="29"/>
      <c r="F4438" s="29"/>
      <c r="G4438" s="29"/>
      <c r="H4438" s="29"/>
      <c r="I4438" s="29"/>
      <c r="J4438" s="29"/>
    </row>
    <row r="4439" spans="1:10" x14ac:dyDescent="0.2">
      <c r="A4439" s="12"/>
      <c r="B4439" s="15"/>
      <c r="C4439" s="29"/>
      <c r="D4439" s="121"/>
      <c r="E4439" s="29"/>
      <c r="F4439" s="29"/>
      <c r="G4439" s="29"/>
      <c r="H4439" s="29"/>
      <c r="I4439" s="29"/>
      <c r="J4439" s="29"/>
    </row>
    <row r="4440" spans="1:10" x14ac:dyDescent="0.2">
      <c r="A4440" s="12"/>
      <c r="B4440" s="15"/>
      <c r="C4440" s="29"/>
      <c r="D4440" s="121"/>
      <c r="E4440" s="29"/>
      <c r="F4440" s="29"/>
      <c r="G4440" s="29"/>
      <c r="H4440" s="29"/>
      <c r="I4440" s="29"/>
      <c r="J4440" s="29"/>
    </row>
    <row r="4441" spans="1:10" x14ac:dyDescent="0.2">
      <c r="A4441" s="12"/>
      <c r="B4441" s="15"/>
      <c r="C4441" s="29"/>
      <c r="D4441" s="121"/>
      <c r="E4441" s="29"/>
      <c r="F4441" s="29"/>
      <c r="G4441" s="29"/>
      <c r="H4441" s="29"/>
      <c r="I4441" s="29"/>
      <c r="J4441" s="29"/>
    </row>
    <row r="4442" spans="1:10" x14ac:dyDescent="0.2">
      <c r="A4442" s="12"/>
      <c r="B4442" s="15"/>
      <c r="C4442" s="29"/>
      <c r="D4442" s="121"/>
      <c r="E4442" s="29"/>
      <c r="F4442" s="29"/>
      <c r="G4442" s="29"/>
      <c r="H4442" s="29"/>
      <c r="I4442" s="29"/>
      <c r="J4442" s="29"/>
    </row>
    <row r="4443" spans="1:10" x14ac:dyDescent="0.2">
      <c r="A4443" s="12"/>
      <c r="B4443" s="15"/>
      <c r="C4443" s="29"/>
      <c r="D4443" s="121"/>
      <c r="E4443" s="29"/>
      <c r="F4443" s="29"/>
      <c r="G4443" s="29"/>
      <c r="H4443" s="29"/>
      <c r="I4443" s="29"/>
      <c r="J4443" s="29"/>
    </row>
    <row r="4444" spans="1:10" x14ac:dyDescent="0.2">
      <c r="A4444" s="12"/>
      <c r="B4444" s="15"/>
      <c r="C4444" s="29"/>
      <c r="D4444" s="121"/>
      <c r="E4444" s="29"/>
      <c r="F4444" s="29"/>
      <c r="G4444" s="29"/>
      <c r="H4444" s="29"/>
      <c r="I4444" s="29"/>
      <c r="J4444" s="29"/>
    </row>
    <row r="4445" spans="1:10" x14ac:dyDescent="0.2">
      <c r="A4445" s="12"/>
      <c r="B4445" s="15"/>
      <c r="C4445" s="29"/>
      <c r="D4445" s="121"/>
      <c r="E4445" s="29"/>
      <c r="F4445" s="29"/>
      <c r="G4445" s="29"/>
      <c r="H4445" s="29"/>
      <c r="I4445" s="29"/>
      <c r="J4445" s="29"/>
    </row>
    <row r="4446" spans="1:10" x14ac:dyDescent="0.2">
      <c r="A4446" s="12"/>
      <c r="B4446" s="15"/>
      <c r="C4446" s="29"/>
      <c r="D4446" s="121"/>
      <c r="E4446" s="29"/>
      <c r="F4446" s="29"/>
      <c r="G4446" s="29"/>
      <c r="H4446" s="29"/>
      <c r="I4446" s="29"/>
      <c r="J4446" s="29"/>
    </row>
    <row r="4447" spans="1:10" x14ac:dyDescent="0.2">
      <c r="A4447" s="12"/>
      <c r="B4447" s="15"/>
      <c r="C4447" s="29"/>
      <c r="D4447" s="121"/>
      <c r="E4447" s="29"/>
      <c r="F4447" s="29"/>
      <c r="G4447" s="29"/>
      <c r="H4447" s="29"/>
      <c r="I4447" s="29"/>
      <c r="J4447" s="29"/>
    </row>
    <row r="4448" spans="1:10" x14ac:dyDescent="0.2">
      <c r="A4448" s="12"/>
      <c r="B4448" s="15"/>
      <c r="C4448" s="29"/>
      <c r="D4448" s="121"/>
      <c r="E4448" s="29"/>
      <c r="F4448" s="29"/>
      <c r="G4448" s="29"/>
      <c r="H4448" s="29"/>
      <c r="I4448" s="29"/>
      <c r="J4448" s="29"/>
    </row>
    <row r="4449" spans="1:10" x14ac:dyDescent="0.2">
      <c r="A4449" s="12"/>
      <c r="B4449" s="15"/>
      <c r="C4449" s="29"/>
      <c r="D4449" s="121"/>
      <c r="E4449" s="29"/>
      <c r="F4449" s="29"/>
      <c r="G4449" s="29"/>
      <c r="H4449" s="29"/>
      <c r="I4449" s="29"/>
      <c r="J4449" s="29"/>
    </row>
    <row r="4450" spans="1:10" x14ac:dyDescent="0.2">
      <c r="A4450" s="12"/>
      <c r="B4450" s="15"/>
      <c r="C4450" s="29"/>
      <c r="D4450" s="121"/>
      <c r="E4450" s="29"/>
      <c r="F4450" s="29"/>
      <c r="G4450" s="29"/>
      <c r="H4450" s="29"/>
      <c r="I4450" s="29"/>
      <c r="J4450" s="29"/>
    </row>
    <row r="4451" spans="1:10" x14ac:dyDescent="0.2">
      <c r="A4451" s="12"/>
      <c r="B4451" s="15"/>
      <c r="C4451" s="29"/>
      <c r="D4451" s="121"/>
      <c r="E4451" s="29"/>
      <c r="F4451" s="29"/>
      <c r="G4451" s="29"/>
      <c r="H4451" s="29"/>
      <c r="I4451" s="29"/>
      <c r="J4451" s="29"/>
    </row>
    <row r="4452" spans="1:10" x14ac:dyDescent="0.2">
      <c r="A4452" s="12"/>
      <c r="B4452" s="15"/>
      <c r="C4452" s="29"/>
      <c r="D4452" s="121"/>
      <c r="E4452" s="29"/>
      <c r="F4452" s="29"/>
      <c r="G4452" s="29"/>
      <c r="H4452" s="29"/>
      <c r="I4452" s="29"/>
      <c r="J4452" s="29"/>
    </row>
    <row r="4453" spans="1:10" x14ac:dyDescent="0.2">
      <c r="A4453" s="12"/>
      <c r="B4453" s="15"/>
      <c r="C4453" s="29"/>
      <c r="D4453" s="121"/>
      <c r="E4453" s="29"/>
      <c r="F4453" s="29"/>
      <c r="G4453" s="29"/>
      <c r="H4453" s="29"/>
      <c r="I4453" s="29"/>
      <c r="J4453" s="29"/>
    </row>
    <row r="4454" spans="1:10" x14ac:dyDescent="0.2">
      <c r="A4454" s="12"/>
      <c r="B4454" s="15"/>
      <c r="C4454" s="29"/>
      <c r="D4454" s="121"/>
      <c r="E4454" s="29"/>
      <c r="F4454" s="29"/>
      <c r="G4454" s="29"/>
      <c r="H4454" s="29"/>
      <c r="I4454" s="29"/>
      <c r="J4454" s="29"/>
    </row>
    <row r="4455" spans="1:10" x14ac:dyDescent="0.2">
      <c r="A4455" s="12"/>
      <c r="B4455" s="15"/>
      <c r="C4455" s="29"/>
      <c r="D4455" s="121"/>
      <c r="E4455" s="29"/>
      <c r="F4455" s="29"/>
      <c r="G4455" s="29"/>
      <c r="H4455" s="29"/>
      <c r="I4455" s="29"/>
      <c r="J4455" s="29"/>
    </row>
    <row r="4456" spans="1:10" x14ac:dyDescent="0.2">
      <c r="A4456" s="12"/>
      <c r="B4456" s="15"/>
      <c r="C4456" s="29"/>
      <c r="D4456" s="121"/>
      <c r="E4456" s="29"/>
      <c r="F4456" s="29"/>
      <c r="G4456" s="29"/>
      <c r="H4456" s="29"/>
      <c r="I4456" s="29"/>
      <c r="J4456" s="29"/>
    </row>
    <row r="4457" spans="1:10" x14ac:dyDescent="0.2">
      <c r="A4457" s="12"/>
      <c r="B4457" s="15"/>
      <c r="C4457" s="29"/>
      <c r="D4457" s="121"/>
      <c r="E4457" s="29"/>
      <c r="F4457" s="29"/>
      <c r="G4457" s="29"/>
      <c r="H4457" s="29"/>
      <c r="I4457" s="29"/>
      <c r="J4457" s="29"/>
    </row>
    <row r="4458" spans="1:10" x14ac:dyDescent="0.2">
      <c r="A4458" s="12"/>
      <c r="B4458" s="15"/>
      <c r="C4458" s="29"/>
      <c r="D4458" s="121"/>
      <c r="E4458" s="29"/>
      <c r="F4458" s="29"/>
      <c r="G4458" s="29"/>
      <c r="H4458" s="29"/>
      <c r="I4458" s="29"/>
      <c r="J4458" s="29"/>
    </row>
    <row r="4459" spans="1:10" x14ac:dyDescent="0.2">
      <c r="A4459" s="12"/>
      <c r="B4459" s="15"/>
      <c r="C4459" s="29"/>
      <c r="D4459" s="121"/>
      <c r="E4459" s="29"/>
      <c r="F4459" s="29"/>
      <c r="G4459" s="29"/>
      <c r="H4459" s="29"/>
      <c r="I4459" s="29"/>
      <c r="J4459" s="29"/>
    </row>
    <row r="4460" spans="1:10" x14ac:dyDescent="0.2">
      <c r="A4460" s="12"/>
      <c r="B4460" s="15"/>
      <c r="C4460" s="29"/>
      <c r="D4460" s="121"/>
      <c r="E4460" s="29"/>
      <c r="F4460" s="29"/>
      <c r="G4460" s="29"/>
      <c r="H4460" s="29"/>
      <c r="I4460" s="29"/>
      <c r="J4460" s="29"/>
    </row>
    <row r="4461" spans="1:10" x14ac:dyDescent="0.2">
      <c r="A4461" s="12"/>
      <c r="B4461" s="15"/>
      <c r="C4461" s="29"/>
      <c r="D4461" s="121"/>
      <c r="E4461" s="29"/>
      <c r="F4461" s="29"/>
      <c r="G4461" s="29"/>
      <c r="H4461" s="29"/>
      <c r="I4461" s="29"/>
      <c r="J4461" s="29"/>
    </row>
    <row r="4462" spans="1:10" x14ac:dyDescent="0.2">
      <c r="A4462" s="12"/>
      <c r="B4462" s="15"/>
      <c r="C4462" s="29"/>
      <c r="D4462" s="121"/>
      <c r="E4462" s="29"/>
      <c r="F4462" s="29"/>
      <c r="G4462" s="29"/>
      <c r="H4462" s="29"/>
      <c r="I4462" s="29"/>
      <c r="J4462" s="29"/>
    </row>
    <row r="4463" spans="1:10" x14ac:dyDescent="0.2">
      <c r="A4463" s="12"/>
      <c r="B4463" s="15"/>
      <c r="C4463" s="29"/>
      <c r="D4463" s="121"/>
      <c r="E4463" s="29"/>
      <c r="F4463" s="29"/>
      <c r="G4463" s="29"/>
      <c r="H4463" s="29"/>
      <c r="I4463" s="29"/>
      <c r="J4463" s="29"/>
    </row>
    <row r="4464" spans="1:10" x14ac:dyDescent="0.2">
      <c r="A4464" s="12"/>
      <c r="B4464" s="15"/>
      <c r="C4464" s="29"/>
      <c r="D4464" s="121"/>
      <c r="E4464" s="29"/>
      <c r="F4464" s="29"/>
      <c r="G4464" s="29"/>
      <c r="H4464" s="29"/>
      <c r="I4464" s="29"/>
      <c r="J4464" s="29"/>
    </row>
    <row r="4465" spans="1:10" x14ac:dyDescent="0.2">
      <c r="A4465" s="12"/>
      <c r="B4465" s="15"/>
      <c r="C4465" s="29"/>
      <c r="D4465" s="121"/>
      <c r="E4465" s="29"/>
      <c r="F4465" s="29"/>
      <c r="G4465" s="29"/>
      <c r="H4465" s="29"/>
      <c r="I4465" s="29"/>
      <c r="J4465" s="29"/>
    </row>
    <row r="4466" spans="1:10" x14ac:dyDescent="0.2">
      <c r="A4466" s="12"/>
      <c r="B4466" s="15"/>
      <c r="C4466" s="29"/>
      <c r="D4466" s="121"/>
      <c r="E4466" s="29"/>
      <c r="F4466" s="29"/>
      <c r="G4466" s="29"/>
      <c r="H4466" s="29"/>
      <c r="I4466" s="29"/>
      <c r="J4466" s="29"/>
    </row>
    <row r="4467" spans="1:10" x14ac:dyDescent="0.2">
      <c r="A4467" s="12"/>
      <c r="B4467" s="15"/>
      <c r="C4467" s="29"/>
      <c r="D4467" s="121"/>
      <c r="E4467" s="29"/>
      <c r="F4467" s="29"/>
      <c r="G4467" s="29"/>
      <c r="H4467" s="29"/>
      <c r="I4467" s="29"/>
      <c r="J4467" s="29"/>
    </row>
    <row r="4468" spans="1:10" x14ac:dyDescent="0.2">
      <c r="A4468" s="12"/>
      <c r="B4468" s="15"/>
      <c r="C4468" s="29"/>
      <c r="D4468" s="121"/>
      <c r="E4468" s="29"/>
      <c r="F4468" s="29"/>
      <c r="G4468" s="29"/>
      <c r="H4468" s="29"/>
      <c r="I4468" s="29"/>
      <c r="J4468" s="29"/>
    </row>
    <row r="4469" spans="1:10" x14ac:dyDescent="0.2">
      <c r="A4469" s="12"/>
      <c r="B4469" s="15"/>
      <c r="C4469" s="29"/>
      <c r="D4469" s="121"/>
      <c r="E4469" s="29"/>
      <c r="F4469" s="29"/>
      <c r="G4469" s="29"/>
      <c r="H4469" s="29"/>
      <c r="I4469" s="29"/>
      <c r="J4469" s="29"/>
    </row>
    <row r="4470" spans="1:10" x14ac:dyDescent="0.2">
      <c r="A4470" s="12"/>
      <c r="B4470" s="15"/>
      <c r="C4470" s="29"/>
      <c r="D4470" s="121"/>
      <c r="E4470" s="29"/>
      <c r="F4470" s="29"/>
      <c r="G4470" s="29"/>
      <c r="H4470" s="29"/>
      <c r="I4470" s="29"/>
      <c r="J4470" s="29"/>
    </row>
    <row r="4471" spans="1:10" x14ac:dyDescent="0.2">
      <c r="A4471" s="12"/>
      <c r="B4471" s="15"/>
      <c r="C4471" s="29"/>
      <c r="D4471" s="121"/>
      <c r="E4471" s="29"/>
      <c r="F4471" s="29"/>
      <c r="G4471" s="29"/>
      <c r="H4471" s="29"/>
      <c r="I4471" s="29"/>
      <c r="J4471" s="29"/>
    </row>
    <row r="4472" spans="1:10" x14ac:dyDescent="0.2">
      <c r="A4472" s="12"/>
      <c r="B4472" s="15"/>
      <c r="C4472" s="29"/>
      <c r="D4472" s="121"/>
      <c r="E4472" s="29"/>
      <c r="F4472" s="29"/>
      <c r="G4472" s="29"/>
      <c r="H4472" s="29"/>
      <c r="I4472" s="29"/>
      <c r="J4472" s="29"/>
    </row>
    <row r="4473" spans="1:10" x14ac:dyDescent="0.2">
      <c r="A4473" s="12"/>
      <c r="B4473" s="15"/>
      <c r="C4473" s="29"/>
      <c r="D4473" s="121"/>
      <c r="E4473" s="29"/>
      <c r="F4473" s="29"/>
      <c r="G4473" s="29"/>
      <c r="H4473" s="29"/>
      <c r="I4473" s="29"/>
      <c r="J4473" s="29"/>
    </row>
    <row r="4474" spans="1:10" x14ac:dyDescent="0.2">
      <c r="A4474" s="12"/>
      <c r="B4474" s="15"/>
      <c r="C4474" s="29"/>
      <c r="D4474" s="121"/>
      <c r="E4474" s="29"/>
      <c r="F4474" s="29"/>
      <c r="G4474" s="29"/>
      <c r="H4474" s="29"/>
      <c r="I4474" s="29"/>
      <c r="J4474" s="29"/>
    </row>
    <row r="4475" spans="1:10" x14ac:dyDescent="0.2">
      <c r="A4475" s="12"/>
      <c r="B4475" s="15"/>
      <c r="C4475" s="29"/>
      <c r="D4475" s="121"/>
      <c r="E4475" s="29"/>
      <c r="F4475" s="29"/>
      <c r="G4475" s="29"/>
      <c r="H4475" s="29"/>
      <c r="I4475" s="29"/>
      <c r="J4475" s="29"/>
    </row>
    <row r="4476" spans="1:10" x14ac:dyDescent="0.2">
      <c r="A4476" s="12"/>
      <c r="B4476" s="15"/>
      <c r="C4476" s="29"/>
      <c r="D4476" s="121"/>
      <c r="E4476" s="29"/>
      <c r="F4476" s="29"/>
      <c r="G4476" s="29"/>
      <c r="H4476" s="29"/>
      <c r="I4476" s="29"/>
      <c r="J4476" s="29"/>
    </row>
    <row r="4477" spans="1:10" x14ac:dyDescent="0.2">
      <c r="A4477" s="12"/>
      <c r="B4477" s="15"/>
      <c r="C4477" s="29"/>
      <c r="D4477" s="121"/>
      <c r="E4477" s="29"/>
      <c r="F4477" s="29"/>
      <c r="G4477" s="29"/>
      <c r="H4477" s="29"/>
      <c r="I4477" s="29"/>
      <c r="J4477" s="29"/>
    </row>
    <row r="4478" spans="1:10" x14ac:dyDescent="0.2">
      <c r="A4478" s="12"/>
      <c r="B4478" s="15"/>
      <c r="C4478" s="29"/>
      <c r="D4478" s="121"/>
      <c r="E4478" s="29"/>
      <c r="F4478" s="29"/>
      <c r="G4478" s="29"/>
      <c r="H4478" s="29"/>
      <c r="I4478" s="29"/>
      <c r="J4478" s="29"/>
    </row>
    <row r="4479" spans="1:10" x14ac:dyDescent="0.2">
      <c r="A4479" s="12"/>
      <c r="B4479" s="15"/>
      <c r="C4479" s="29"/>
      <c r="D4479" s="121"/>
      <c r="E4479" s="29"/>
      <c r="F4479" s="29"/>
      <c r="G4479" s="29"/>
      <c r="H4479" s="29"/>
      <c r="I4479" s="29"/>
      <c r="J4479" s="29"/>
    </row>
    <row r="4480" spans="1:10" x14ac:dyDescent="0.2">
      <c r="A4480" s="12"/>
      <c r="B4480" s="15"/>
      <c r="C4480" s="29"/>
      <c r="D4480" s="121"/>
      <c r="E4480" s="29"/>
      <c r="F4480" s="29"/>
      <c r="G4480" s="29"/>
      <c r="H4480" s="29"/>
      <c r="I4480" s="29"/>
      <c r="J4480" s="29"/>
    </row>
    <row r="4481" spans="1:10" x14ac:dyDescent="0.2">
      <c r="A4481" s="12"/>
      <c r="B4481" s="15"/>
      <c r="C4481" s="29"/>
      <c r="D4481" s="121"/>
      <c r="E4481" s="29"/>
      <c r="F4481" s="29"/>
      <c r="G4481" s="29"/>
      <c r="H4481" s="29"/>
      <c r="I4481" s="29"/>
      <c r="J4481" s="29"/>
    </row>
    <row r="4482" spans="1:10" x14ac:dyDescent="0.2">
      <c r="A4482" s="12"/>
      <c r="B4482" s="15"/>
      <c r="C4482" s="29"/>
      <c r="D4482" s="121"/>
      <c r="E4482" s="29"/>
      <c r="F4482" s="29"/>
      <c r="G4482" s="29"/>
      <c r="H4482" s="29"/>
      <c r="I4482" s="29"/>
      <c r="J4482" s="29"/>
    </row>
    <row r="4483" spans="1:10" x14ac:dyDescent="0.2">
      <c r="A4483" s="12"/>
      <c r="B4483" s="15"/>
      <c r="C4483" s="29"/>
      <c r="D4483" s="121"/>
      <c r="E4483" s="29"/>
      <c r="F4483" s="29"/>
      <c r="G4483" s="29"/>
      <c r="H4483" s="29"/>
      <c r="I4483" s="29"/>
      <c r="J4483" s="29"/>
    </row>
    <row r="4484" spans="1:10" x14ac:dyDescent="0.2">
      <c r="A4484" s="12"/>
      <c r="B4484" s="15"/>
      <c r="C4484" s="29"/>
      <c r="D4484" s="121"/>
      <c r="E4484" s="29"/>
      <c r="F4484" s="29"/>
      <c r="G4484" s="29"/>
      <c r="H4484" s="29"/>
      <c r="I4484" s="29"/>
      <c r="J4484" s="29"/>
    </row>
    <row r="4485" spans="1:10" x14ac:dyDescent="0.2">
      <c r="A4485" s="12"/>
      <c r="B4485" s="15"/>
      <c r="C4485" s="29"/>
      <c r="D4485" s="121"/>
      <c r="E4485" s="29"/>
      <c r="F4485" s="29"/>
      <c r="G4485" s="29"/>
      <c r="H4485" s="29"/>
      <c r="I4485" s="29"/>
      <c r="J4485" s="29"/>
    </row>
    <row r="4486" spans="1:10" x14ac:dyDescent="0.2">
      <c r="A4486" s="12"/>
      <c r="B4486" s="15"/>
      <c r="C4486" s="29"/>
      <c r="D4486" s="121"/>
      <c r="E4486" s="29"/>
      <c r="F4486" s="29"/>
      <c r="G4486" s="29"/>
      <c r="H4486" s="29"/>
      <c r="I4486" s="29"/>
      <c r="J4486" s="29"/>
    </row>
    <row r="4487" spans="1:10" x14ac:dyDescent="0.2">
      <c r="A4487" s="12"/>
      <c r="B4487" s="15"/>
      <c r="C4487" s="29"/>
      <c r="D4487" s="121"/>
      <c r="E4487" s="29"/>
      <c r="F4487" s="29"/>
      <c r="G4487" s="29"/>
      <c r="H4487" s="29"/>
      <c r="I4487" s="29"/>
      <c r="J4487" s="29"/>
    </row>
    <row r="4488" spans="1:10" x14ac:dyDescent="0.2">
      <c r="A4488" s="12"/>
      <c r="B4488" s="15"/>
      <c r="C4488" s="29"/>
      <c r="D4488" s="121"/>
      <c r="E4488" s="29"/>
      <c r="F4488" s="29"/>
      <c r="G4488" s="29"/>
      <c r="H4488" s="29"/>
      <c r="I4488" s="29"/>
      <c r="J4488" s="29"/>
    </row>
    <row r="4489" spans="1:10" x14ac:dyDescent="0.2">
      <c r="A4489" s="12"/>
      <c r="B4489" s="15"/>
      <c r="C4489" s="29"/>
      <c r="D4489" s="121"/>
      <c r="E4489" s="29"/>
      <c r="F4489" s="29"/>
      <c r="G4489" s="29"/>
      <c r="H4489" s="29"/>
      <c r="I4489" s="29"/>
      <c r="J4489" s="29"/>
    </row>
    <row r="4490" spans="1:10" x14ac:dyDescent="0.2">
      <c r="A4490" s="12"/>
      <c r="B4490" s="15"/>
      <c r="C4490" s="29"/>
      <c r="D4490" s="121"/>
      <c r="E4490" s="29"/>
      <c r="F4490" s="29"/>
      <c r="G4490" s="29"/>
      <c r="H4490" s="29"/>
      <c r="I4490" s="29"/>
      <c r="J4490" s="29"/>
    </row>
    <row r="4491" spans="1:10" x14ac:dyDescent="0.2">
      <c r="A4491" s="12"/>
      <c r="B4491" s="15"/>
      <c r="C4491" s="29"/>
      <c r="D4491" s="121"/>
      <c r="E4491" s="29"/>
      <c r="F4491" s="29"/>
      <c r="G4491" s="29"/>
      <c r="H4491" s="29"/>
      <c r="I4491" s="29"/>
      <c r="J4491" s="29"/>
    </row>
    <row r="4492" spans="1:10" x14ac:dyDescent="0.2">
      <c r="A4492" s="12"/>
      <c r="B4492" s="15"/>
      <c r="C4492" s="29"/>
      <c r="D4492" s="121"/>
      <c r="E4492" s="29"/>
      <c r="F4492" s="29"/>
      <c r="G4492" s="29"/>
      <c r="H4492" s="29"/>
      <c r="I4492" s="29"/>
      <c r="J4492" s="29"/>
    </row>
    <row r="4493" spans="1:10" x14ac:dyDescent="0.2">
      <c r="A4493" s="12"/>
      <c r="B4493" s="15"/>
      <c r="C4493" s="29"/>
      <c r="D4493" s="121"/>
      <c r="E4493" s="29"/>
      <c r="F4493" s="29"/>
      <c r="G4493" s="29"/>
      <c r="H4493" s="29"/>
      <c r="I4493" s="29"/>
      <c r="J4493" s="29"/>
    </row>
    <row r="4494" spans="1:10" x14ac:dyDescent="0.2">
      <c r="A4494" s="12"/>
      <c r="B4494" s="15"/>
      <c r="C4494" s="29"/>
      <c r="D4494" s="121"/>
      <c r="E4494" s="29"/>
      <c r="F4494" s="29"/>
      <c r="G4494" s="29"/>
      <c r="H4494" s="29"/>
      <c r="I4494" s="29"/>
      <c r="J4494" s="29"/>
    </row>
    <row r="4495" spans="1:10" x14ac:dyDescent="0.2">
      <c r="A4495" s="12"/>
      <c r="B4495" s="15"/>
      <c r="C4495" s="29"/>
      <c r="D4495" s="121"/>
      <c r="E4495" s="29"/>
      <c r="F4495" s="29"/>
      <c r="G4495" s="29"/>
      <c r="H4495" s="29"/>
      <c r="I4495" s="29"/>
      <c r="J4495" s="29"/>
    </row>
    <row r="4496" spans="1:10" x14ac:dyDescent="0.2">
      <c r="A4496" s="12"/>
      <c r="B4496" s="15"/>
      <c r="C4496" s="29"/>
      <c r="D4496" s="121"/>
      <c r="E4496" s="29"/>
      <c r="F4496" s="29"/>
      <c r="G4496" s="29"/>
      <c r="H4496" s="29"/>
      <c r="I4496" s="29"/>
      <c r="J4496" s="29"/>
    </row>
    <row r="4497" spans="1:10" x14ac:dyDescent="0.2">
      <c r="A4497" s="12"/>
      <c r="B4497" s="15"/>
      <c r="C4497" s="29"/>
      <c r="D4497" s="121"/>
      <c r="E4497" s="29"/>
      <c r="F4497" s="29"/>
      <c r="G4497" s="29"/>
      <c r="H4497" s="29"/>
      <c r="I4497" s="29"/>
      <c r="J4497" s="29"/>
    </row>
    <row r="4498" spans="1:10" x14ac:dyDescent="0.2">
      <c r="A4498" s="12"/>
      <c r="B4498" s="15"/>
      <c r="C4498" s="29"/>
      <c r="D4498" s="121"/>
      <c r="E4498" s="29"/>
      <c r="F4498" s="29"/>
      <c r="G4498" s="29"/>
      <c r="H4498" s="29"/>
      <c r="I4498" s="29"/>
      <c r="J4498" s="29"/>
    </row>
    <row r="4499" spans="1:10" x14ac:dyDescent="0.2">
      <c r="A4499" s="12"/>
      <c r="B4499" s="15"/>
      <c r="C4499" s="29"/>
      <c r="D4499" s="121"/>
      <c r="E4499" s="29"/>
      <c r="F4499" s="29"/>
      <c r="G4499" s="29"/>
      <c r="H4499" s="29"/>
      <c r="I4499" s="29"/>
      <c r="J4499" s="29"/>
    </row>
    <row r="4500" spans="1:10" x14ac:dyDescent="0.2">
      <c r="A4500" s="12"/>
      <c r="B4500" s="15"/>
      <c r="C4500" s="29"/>
      <c r="D4500" s="121"/>
      <c r="E4500" s="29"/>
      <c r="F4500" s="29"/>
      <c r="G4500" s="29"/>
      <c r="H4500" s="29"/>
      <c r="I4500" s="29"/>
      <c r="J4500" s="29"/>
    </row>
    <row r="4501" spans="1:10" x14ac:dyDescent="0.2">
      <c r="A4501" s="12"/>
      <c r="B4501" s="15"/>
      <c r="C4501" s="29"/>
      <c r="D4501" s="121"/>
      <c r="E4501" s="29"/>
      <c r="F4501" s="29"/>
      <c r="G4501" s="29"/>
      <c r="H4501" s="29"/>
      <c r="I4501" s="29"/>
      <c r="J4501" s="29"/>
    </row>
    <row r="4502" spans="1:10" x14ac:dyDescent="0.2">
      <c r="A4502" s="12"/>
      <c r="B4502" s="15"/>
      <c r="C4502" s="29"/>
      <c r="D4502" s="121"/>
      <c r="E4502" s="29"/>
      <c r="F4502" s="29"/>
      <c r="G4502" s="29"/>
      <c r="H4502" s="29"/>
      <c r="I4502" s="29"/>
      <c r="J4502" s="29"/>
    </row>
    <row r="4503" spans="1:10" x14ac:dyDescent="0.2">
      <c r="A4503" s="12"/>
      <c r="B4503" s="15"/>
      <c r="C4503" s="29"/>
      <c r="D4503" s="121"/>
      <c r="E4503" s="29"/>
      <c r="F4503" s="29"/>
      <c r="G4503" s="29"/>
      <c r="H4503" s="29"/>
      <c r="I4503" s="29"/>
      <c r="J4503" s="29"/>
    </row>
    <row r="4504" spans="1:10" x14ac:dyDescent="0.2">
      <c r="A4504" s="12"/>
      <c r="B4504" s="15"/>
      <c r="C4504" s="29"/>
      <c r="D4504" s="121"/>
      <c r="E4504" s="29"/>
      <c r="F4504" s="29"/>
      <c r="G4504" s="29"/>
      <c r="H4504" s="29"/>
      <c r="I4504" s="29"/>
      <c r="J4504" s="29"/>
    </row>
    <row r="4505" spans="1:10" x14ac:dyDescent="0.2">
      <c r="A4505" s="12"/>
      <c r="B4505" s="15"/>
      <c r="C4505" s="29"/>
      <c r="D4505" s="121"/>
      <c r="E4505" s="29"/>
      <c r="F4505" s="29"/>
      <c r="G4505" s="29"/>
      <c r="H4505" s="29"/>
      <c r="I4505" s="29"/>
      <c r="J4505" s="29"/>
    </row>
    <row r="4506" spans="1:10" x14ac:dyDescent="0.2">
      <c r="A4506" s="12"/>
      <c r="B4506" s="15"/>
      <c r="C4506" s="29"/>
      <c r="D4506" s="121"/>
      <c r="E4506" s="29"/>
      <c r="F4506" s="29"/>
      <c r="G4506" s="29"/>
      <c r="H4506" s="29"/>
      <c r="I4506" s="29"/>
      <c r="J4506" s="29"/>
    </row>
    <row r="4507" spans="1:10" x14ac:dyDescent="0.2">
      <c r="A4507" s="12"/>
      <c r="B4507" s="15"/>
      <c r="C4507" s="29"/>
      <c r="D4507" s="121"/>
      <c r="E4507" s="29"/>
      <c r="F4507" s="29"/>
      <c r="G4507" s="29"/>
      <c r="H4507" s="29"/>
      <c r="I4507" s="29"/>
      <c r="J4507" s="29"/>
    </row>
    <row r="4508" spans="1:10" x14ac:dyDescent="0.2">
      <c r="A4508" s="12"/>
      <c r="B4508" s="15"/>
      <c r="C4508" s="29"/>
      <c r="D4508" s="121"/>
      <c r="E4508" s="29"/>
      <c r="F4508" s="29"/>
      <c r="G4508" s="29"/>
      <c r="H4508" s="29"/>
      <c r="I4508" s="29"/>
      <c r="J4508" s="29"/>
    </row>
    <row r="4509" spans="1:10" x14ac:dyDescent="0.2">
      <c r="A4509" s="12"/>
      <c r="B4509" s="15"/>
      <c r="C4509" s="29"/>
      <c r="D4509" s="121"/>
      <c r="E4509" s="29"/>
      <c r="F4509" s="29"/>
      <c r="G4509" s="29"/>
      <c r="H4509" s="29"/>
      <c r="I4509" s="29"/>
      <c r="J4509" s="29"/>
    </row>
    <row r="4510" spans="1:10" x14ac:dyDescent="0.2">
      <c r="A4510" s="12"/>
      <c r="B4510" s="15"/>
      <c r="C4510" s="29"/>
      <c r="D4510" s="121"/>
      <c r="E4510" s="29"/>
      <c r="F4510" s="29"/>
      <c r="G4510" s="29"/>
      <c r="H4510" s="29"/>
      <c r="I4510" s="29"/>
      <c r="J4510" s="29"/>
    </row>
    <row r="4511" spans="1:10" x14ac:dyDescent="0.2">
      <c r="A4511" s="12"/>
      <c r="B4511" s="15"/>
      <c r="C4511" s="29"/>
      <c r="D4511" s="121"/>
      <c r="E4511" s="29"/>
      <c r="F4511" s="29"/>
      <c r="G4511" s="29"/>
      <c r="H4511" s="29"/>
      <c r="I4511" s="29"/>
      <c r="J4511" s="29"/>
    </row>
    <row r="4512" spans="1:10" x14ac:dyDescent="0.2">
      <c r="A4512" s="12"/>
      <c r="B4512" s="15"/>
      <c r="C4512" s="29"/>
      <c r="D4512" s="121"/>
      <c r="E4512" s="29"/>
      <c r="F4512" s="29"/>
      <c r="G4512" s="29"/>
      <c r="H4512" s="29"/>
      <c r="I4512" s="29"/>
      <c r="J4512" s="29"/>
    </row>
    <row r="4513" spans="1:10" x14ac:dyDescent="0.2">
      <c r="A4513" s="12"/>
      <c r="B4513" s="15"/>
      <c r="C4513" s="29"/>
      <c r="D4513" s="121"/>
      <c r="E4513" s="29"/>
      <c r="F4513" s="29"/>
      <c r="G4513" s="29"/>
      <c r="H4513" s="29"/>
      <c r="I4513" s="29"/>
      <c r="J4513" s="29"/>
    </row>
    <row r="4514" spans="1:10" x14ac:dyDescent="0.2">
      <c r="A4514" s="12"/>
      <c r="B4514" s="15"/>
      <c r="C4514" s="29"/>
      <c r="D4514" s="121"/>
      <c r="E4514" s="29"/>
      <c r="F4514" s="29"/>
      <c r="G4514" s="29"/>
      <c r="H4514" s="29"/>
      <c r="I4514" s="29"/>
      <c r="J4514" s="29"/>
    </row>
    <row r="4515" spans="1:10" x14ac:dyDescent="0.2">
      <c r="A4515" s="12"/>
      <c r="B4515" s="15"/>
      <c r="C4515" s="29"/>
      <c r="D4515" s="121"/>
      <c r="E4515" s="29"/>
      <c r="F4515" s="29"/>
      <c r="G4515" s="29"/>
      <c r="H4515" s="29"/>
      <c r="I4515" s="29"/>
      <c r="J4515" s="29"/>
    </row>
    <row r="4516" spans="1:10" x14ac:dyDescent="0.2">
      <c r="A4516" s="12"/>
      <c r="B4516" s="15"/>
      <c r="C4516" s="29"/>
      <c r="D4516" s="121"/>
      <c r="E4516" s="29"/>
      <c r="F4516" s="29"/>
      <c r="G4516" s="29"/>
      <c r="H4516" s="29"/>
      <c r="I4516" s="29"/>
      <c r="J4516" s="29"/>
    </row>
    <row r="4517" spans="1:10" x14ac:dyDescent="0.2">
      <c r="A4517" s="12"/>
      <c r="B4517" s="15"/>
      <c r="C4517" s="29"/>
      <c r="D4517" s="121"/>
      <c r="E4517" s="29"/>
      <c r="F4517" s="29"/>
      <c r="G4517" s="29"/>
      <c r="H4517" s="29"/>
      <c r="I4517" s="29"/>
      <c r="J4517" s="29"/>
    </row>
    <row r="4518" spans="1:10" x14ac:dyDescent="0.2">
      <c r="A4518" s="12"/>
      <c r="B4518" s="15"/>
      <c r="C4518" s="29"/>
      <c r="D4518" s="121"/>
      <c r="E4518" s="29"/>
      <c r="F4518" s="29"/>
      <c r="G4518" s="29"/>
      <c r="H4518" s="29"/>
      <c r="I4518" s="29"/>
      <c r="J4518" s="29"/>
    </row>
    <row r="4519" spans="1:10" x14ac:dyDescent="0.2">
      <c r="A4519" s="12"/>
      <c r="B4519" s="15"/>
      <c r="C4519" s="29"/>
      <c r="D4519" s="121"/>
      <c r="E4519" s="29"/>
      <c r="F4519" s="29"/>
      <c r="G4519" s="29"/>
      <c r="H4519" s="29"/>
      <c r="I4519" s="29"/>
      <c r="J4519" s="29"/>
    </row>
    <row r="4520" spans="1:10" x14ac:dyDescent="0.2">
      <c r="A4520" s="12"/>
      <c r="B4520" s="15"/>
      <c r="C4520" s="29"/>
      <c r="D4520" s="121"/>
      <c r="E4520" s="29"/>
      <c r="F4520" s="29"/>
      <c r="G4520" s="29"/>
      <c r="H4520" s="29"/>
      <c r="I4520" s="29"/>
      <c r="J4520" s="29"/>
    </row>
    <row r="4521" spans="1:10" x14ac:dyDescent="0.2">
      <c r="A4521" s="12"/>
      <c r="B4521" s="15"/>
      <c r="C4521" s="29"/>
      <c r="D4521" s="121"/>
      <c r="E4521" s="29"/>
      <c r="F4521" s="29"/>
      <c r="G4521" s="29"/>
      <c r="H4521" s="29"/>
      <c r="I4521" s="29"/>
      <c r="J4521" s="29"/>
    </row>
    <row r="4522" spans="1:10" x14ac:dyDescent="0.2">
      <c r="A4522" s="12"/>
      <c r="B4522" s="15"/>
      <c r="C4522" s="29"/>
      <c r="D4522" s="121"/>
      <c r="E4522" s="29"/>
      <c r="F4522" s="29"/>
      <c r="G4522" s="29"/>
      <c r="H4522" s="29"/>
      <c r="I4522" s="29"/>
      <c r="J4522" s="29"/>
    </row>
    <row r="4523" spans="1:10" x14ac:dyDescent="0.2">
      <c r="A4523" s="12"/>
      <c r="B4523" s="15"/>
      <c r="C4523" s="29"/>
      <c r="D4523" s="121"/>
      <c r="E4523" s="29"/>
      <c r="F4523" s="29"/>
      <c r="G4523" s="29"/>
      <c r="H4523" s="29"/>
      <c r="I4523" s="29"/>
      <c r="J4523" s="29"/>
    </row>
    <row r="4524" spans="1:10" x14ac:dyDescent="0.2">
      <c r="A4524" s="12"/>
      <c r="B4524" s="15"/>
      <c r="C4524" s="29"/>
      <c r="D4524" s="121"/>
      <c r="E4524" s="29"/>
      <c r="F4524" s="29"/>
      <c r="G4524" s="29"/>
      <c r="H4524" s="29"/>
      <c r="I4524" s="29"/>
      <c r="J4524" s="29"/>
    </row>
    <row r="4525" spans="1:10" x14ac:dyDescent="0.2">
      <c r="A4525" s="12"/>
      <c r="B4525" s="15"/>
      <c r="C4525" s="29"/>
      <c r="D4525" s="121"/>
      <c r="E4525" s="29"/>
      <c r="F4525" s="29"/>
      <c r="G4525" s="29"/>
      <c r="H4525" s="29"/>
      <c r="I4525" s="29"/>
      <c r="J4525" s="29"/>
    </row>
    <row r="4526" spans="1:10" x14ac:dyDescent="0.2">
      <c r="A4526" s="12"/>
      <c r="B4526" s="15"/>
      <c r="C4526" s="29"/>
      <c r="D4526" s="121"/>
      <c r="E4526" s="29"/>
      <c r="F4526" s="29"/>
      <c r="G4526" s="29"/>
      <c r="H4526" s="29"/>
      <c r="I4526" s="29"/>
      <c r="J4526" s="29"/>
    </row>
    <row r="4527" spans="1:10" x14ac:dyDescent="0.2">
      <c r="A4527" s="12"/>
      <c r="B4527" s="15"/>
      <c r="C4527" s="29"/>
      <c r="D4527" s="121"/>
      <c r="E4527" s="29"/>
      <c r="F4527" s="29"/>
      <c r="G4527" s="29"/>
      <c r="H4527" s="29"/>
      <c r="I4527" s="29"/>
      <c r="J4527" s="29"/>
    </row>
    <row r="4528" spans="1:10" x14ac:dyDescent="0.2">
      <c r="A4528" s="12"/>
      <c r="B4528" s="15"/>
      <c r="C4528" s="29"/>
      <c r="D4528" s="121"/>
      <c r="E4528" s="29"/>
      <c r="F4528" s="29"/>
      <c r="G4528" s="29"/>
      <c r="H4528" s="29"/>
      <c r="I4528" s="29"/>
      <c r="J4528" s="29"/>
    </row>
    <row r="4529" spans="1:10" x14ac:dyDescent="0.2">
      <c r="A4529" s="12"/>
      <c r="B4529" s="15"/>
      <c r="C4529" s="29"/>
      <c r="D4529" s="121"/>
      <c r="E4529" s="29"/>
      <c r="F4529" s="29"/>
      <c r="G4529" s="29"/>
      <c r="H4529" s="29"/>
      <c r="I4529" s="29"/>
      <c r="J4529" s="29"/>
    </row>
    <row r="4530" spans="1:10" x14ac:dyDescent="0.2">
      <c r="A4530" s="12"/>
      <c r="B4530" s="15"/>
      <c r="C4530" s="29"/>
      <c r="D4530" s="121"/>
      <c r="E4530" s="29"/>
      <c r="F4530" s="29"/>
      <c r="G4530" s="29"/>
      <c r="H4530" s="29"/>
      <c r="I4530" s="29"/>
      <c r="J4530" s="29"/>
    </row>
    <row r="4531" spans="1:10" x14ac:dyDescent="0.2">
      <c r="A4531" s="12"/>
      <c r="B4531" s="15"/>
      <c r="C4531" s="29"/>
      <c r="D4531" s="121"/>
      <c r="E4531" s="29"/>
      <c r="F4531" s="29"/>
      <c r="G4531" s="29"/>
      <c r="H4531" s="29"/>
      <c r="I4531" s="29"/>
      <c r="J4531" s="29"/>
    </row>
    <row r="4532" spans="1:10" x14ac:dyDescent="0.2">
      <c r="A4532" s="12"/>
      <c r="B4532" s="15"/>
      <c r="C4532" s="29"/>
      <c r="D4532" s="121"/>
      <c r="E4532" s="29"/>
      <c r="F4532" s="29"/>
      <c r="G4532" s="29"/>
      <c r="H4532" s="29"/>
      <c r="I4532" s="29"/>
      <c r="J4532" s="29"/>
    </row>
    <row r="4533" spans="1:10" x14ac:dyDescent="0.2">
      <c r="A4533" s="12"/>
      <c r="B4533" s="15"/>
      <c r="C4533" s="29"/>
      <c r="D4533" s="121"/>
      <c r="E4533" s="29"/>
      <c r="F4533" s="29"/>
      <c r="G4533" s="29"/>
      <c r="H4533" s="29"/>
      <c r="I4533" s="29"/>
      <c r="J4533" s="29"/>
    </row>
    <row r="4534" spans="1:10" x14ac:dyDescent="0.2">
      <c r="A4534" s="12"/>
      <c r="B4534" s="15"/>
      <c r="C4534" s="29"/>
      <c r="D4534" s="121"/>
      <c r="E4534" s="29"/>
      <c r="F4534" s="29"/>
      <c r="G4534" s="29"/>
      <c r="H4534" s="29"/>
      <c r="I4534" s="29"/>
      <c r="J4534" s="29"/>
    </row>
    <row r="4535" spans="1:10" x14ac:dyDescent="0.2">
      <c r="A4535" s="12"/>
      <c r="B4535" s="15"/>
      <c r="C4535" s="29"/>
      <c r="D4535" s="121"/>
      <c r="E4535" s="29"/>
      <c r="F4535" s="29"/>
      <c r="G4535" s="29"/>
      <c r="H4535" s="29"/>
      <c r="I4535" s="29"/>
      <c r="J4535" s="29"/>
    </row>
    <row r="4536" spans="1:10" x14ac:dyDescent="0.2">
      <c r="A4536" s="12"/>
      <c r="B4536" s="15"/>
      <c r="C4536" s="29"/>
      <c r="D4536" s="121"/>
      <c r="E4536" s="29"/>
      <c r="F4536" s="29"/>
      <c r="G4536" s="29"/>
      <c r="H4536" s="29"/>
      <c r="I4536" s="29"/>
      <c r="J4536" s="29"/>
    </row>
    <row r="4537" spans="1:10" x14ac:dyDescent="0.2">
      <c r="A4537" s="12"/>
      <c r="B4537" s="15"/>
      <c r="C4537" s="29"/>
      <c r="D4537" s="121"/>
      <c r="E4537" s="29"/>
      <c r="F4537" s="29"/>
      <c r="G4537" s="29"/>
      <c r="H4537" s="29"/>
      <c r="I4537" s="29"/>
      <c r="J4537" s="29"/>
    </row>
    <row r="4538" spans="1:10" x14ac:dyDescent="0.2">
      <c r="A4538" s="12"/>
      <c r="B4538" s="15"/>
      <c r="C4538" s="29"/>
      <c r="D4538" s="121"/>
      <c r="E4538" s="29"/>
      <c r="F4538" s="29"/>
      <c r="G4538" s="29"/>
      <c r="H4538" s="29"/>
      <c r="I4538" s="29"/>
      <c r="J4538" s="29"/>
    </row>
    <row r="4539" spans="1:10" x14ac:dyDescent="0.2">
      <c r="A4539" s="12"/>
      <c r="B4539" s="15"/>
      <c r="C4539" s="29"/>
      <c r="D4539" s="121"/>
      <c r="E4539" s="29"/>
      <c r="F4539" s="29"/>
      <c r="G4539" s="29"/>
      <c r="H4539" s="29"/>
      <c r="I4539" s="29"/>
      <c r="J4539" s="29"/>
    </row>
    <row r="4540" spans="1:10" x14ac:dyDescent="0.2">
      <c r="A4540" s="12"/>
      <c r="B4540" s="15"/>
      <c r="C4540" s="29"/>
      <c r="D4540" s="121"/>
      <c r="E4540" s="29"/>
      <c r="F4540" s="29"/>
      <c r="G4540" s="29"/>
      <c r="H4540" s="29"/>
      <c r="I4540" s="29"/>
      <c r="J4540" s="29"/>
    </row>
    <row r="4541" spans="1:10" x14ac:dyDescent="0.2">
      <c r="A4541" s="12"/>
      <c r="B4541" s="15"/>
      <c r="C4541" s="29"/>
      <c r="D4541" s="121"/>
      <c r="E4541" s="29"/>
      <c r="F4541" s="29"/>
      <c r="G4541" s="29"/>
      <c r="H4541" s="29"/>
      <c r="I4541" s="29"/>
      <c r="J4541" s="29"/>
    </row>
    <row r="4542" spans="1:10" x14ac:dyDescent="0.2">
      <c r="A4542" s="12"/>
      <c r="B4542" s="15"/>
      <c r="C4542" s="29"/>
      <c r="D4542" s="121"/>
      <c r="E4542" s="29"/>
      <c r="F4542" s="29"/>
      <c r="G4542" s="29"/>
      <c r="H4542" s="29"/>
      <c r="I4542" s="29"/>
      <c r="J4542" s="29"/>
    </row>
    <row r="4543" spans="1:10" x14ac:dyDescent="0.2">
      <c r="A4543" s="12"/>
      <c r="B4543" s="15"/>
      <c r="C4543" s="29"/>
      <c r="D4543" s="121"/>
      <c r="E4543" s="29"/>
      <c r="F4543" s="29"/>
      <c r="G4543" s="29"/>
      <c r="H4543" s="29"/>
      <c r="I4543" s="29"/>
      <c r="J4543" s="29"/>
    </row>
    <row r="4544" spans="1:10" x14ac:dyDescent="0.2">
      <c r="A4544" s="12"/>
      <c r="B4544" s="15"/>
      <c r="C4544" s="29"/>
      <c r="D4544" s="121"/>
      <c r="E4544" s="29"/>
      <c r="F4544" s="29"/>
      <c r="G4544" s="29"/>
      <c r="H4544" s="29"/>
      <c r="I4544" s="29"/>
      <c r="J4544" s="29"/>
    </row>
    <row r="4545" spans="1:10" x14ac:dyDescent="0.2">
      <c r="A4545" s="12"/>
      <c r="B4545" s="15"/>
      <c r="C4545" s="29"/>
      <c r="D4545" s="121"/>
      <c r="E4545" s="29"/>
      <c r="F4545" s="29"/>
      <c r="G4545" s="29"/>
      <c r="H4545" s="29"/>
      <c r="I4545" s="29"/>
      <c r="J4545" s="29"/>
    </row>
    <row r="4546" spans="1:10" x14ac:dyDescent="0.2">
      <c r="A4546" s="12"/>
      <c r="B4546" s="15"/>
      <c r="C4546" s="29"/>
      <c r="D4546" s="121"/>
      <c r="E4546" s="29"/>
      <c r="F4546" s="29"/>
      <c r="G4546" s="29"/>
      <c r="H4546" s="29"/>
      <c r="I4546" s="29"/>
      <c r="J4546" s="29"/>
    </row>
    <row r="4547" spans="1:10" x14ac:dyDescent="0.2">
      <c r="A4547" s="12"/>
      <c r="B4547" s="15"/>
      <c r="C4547" s="29"/>
      <c r="D4547" s="121"/>
      <c r="E4547" s="29"/>
      <c r="F4547" s="29"/>
      <c r="G4547" s="29"/>
      <c r="H4547" s="29"/>
      <c r="I4547" s="29"/>
      <c r="J4547" s="29"/>
    </row>
    <row r="4548" spans="1:10" x14ac:dyDescent="0.2">
      <c r="A4548" s="12"/>
      <c r="B4548" s="15"/>
      <c r="C4548" s="29"/>
      <c r="D4548" s="121"/>
      <c r="E4548" s="29"/>
      <c r="F4548" s="29"/>
      <c r="G4548" s="29"/>
      <c r="H4548" s="29"/>
      <c r="I4548" s="29"/>
      <c r="J4548" s="29"/>
    </row>
    <row r="4549" spans="1:10" x14ac:dyDescent="0.2">
      <c r="A4549" s="12"/>
      <c r="B4549" s="15"/>
      <c r="C4549" s="29"/>
      <c r="D4549" s="121"/>
      <c r="E4549" s="29"/>
      <c r="F4549" s="29"/>
      <c r="G4549" s="29"/>
      <c r="H4549" s="29"/>
      <c r="I4549" s="29"/>
      <c r="J4549" s="29"/>
    </row>
    <row r="4550" spans="1:10" x14ac:dyDescent="0.2">
      <c r="A4550" s="12"/>
      <c r="B4550" s="15"/>
      <c r="C4550" s="29"/>
      <c r="D4550" s="121"/>
      <c r="E4550" s="29"/>
      <c r="F4550" s="29"/>
      <c r="G4550" s="29"/>
      <c r="H4550" s="29"/>
      <c r="I4550" s="29"/>
      <c r="J4550" s="29"/>
    </row>
    <row r="4551" spans="1:10" x14ac:dyDescent="0.2">
      <c r="A4551" s="12"/>
      <c r="B4551" s="15"/>
      <c r="C4551" s="29"/>
      <c r="D4551" s="121"/>
      <c r="E4551" s="29"/>
      <c r="F4551" s="29"/>
      <c r="G4551" s="29"/>
      <c r="H4551" s="29"/>
      <c r="I4551" s="29"/>
      <c r="J4551" s="29"/>
    </row>
    <row r="4552" spans="1:10" x14ac:dyDescent="0.2">
      <c r="A4552" s="12"/>
      <c r="B4552" s="15"/>
      <c r="C4552" s="29"/>
      <c r="D4552" s="121"/>
      <c r="E4552" s="29"/>
      <c r="F4552" s="29"/>
      <c r="G4552" s="29"/>
      <c r="H4552" s="29"/>
      <c r="I4552" s="29"/>
      <c r="J4552" s="29"/>
    </row>
    <row r="4553" spans="1:10" x14ac:dyDescent="0.2">
      <c r="A4553" s="12"/>
      <c r="B4553" s="15"/>
      <c r="C4553" s="29"/>
      <c r="D4553" s="121"/>
      <c r="E4553" s="29"/>
      <c r="F4553" s="29"/>
      <c r="G4553" s="29"/>
      <c r="H4553" s="29"/>
      <c r="I4553" s="29"/>
      <c r="J4553" s="29"/>
    </row>
    <row r="4554" spans="1:10" x14ac:dyDescent="0.2">
      <c r="A4554" s="12"/>
      <c r="B4554" s="15"/>
      <c r="C4554" s="29"/>
      <c r="D4554" s="121"/>
      <c r="E4554" s="29"/>
      <c r="F4554" s="29"/>
      <c r="G4554" s="29"/>
      <c r="H4554" s="29"/>
      <c r="I4554" s="29"/>
      <c r="J4554" s="29"/>
    </row>
    <row r="4555" spans="1:10" x14ac:dyDescent="0.2">
      <c r="A4555" s="12"/>
      <c r="B4555" s="15"/>
      <c r="C4555" s="29"/>
      <c r="D4555" s="121"/>
      <c r="E4555" s="29"/>
      <c r="F4555" s="29"/>
      <c r="G4555" s="29"/>
      <c r="H4555" s="29"/>
      <c r="I4555" s="29"/>
      <c r="J4555" s="29"/>
    </row>
    <row r="4556" spans="1:10" x14ac:dyDescent="0.2">
      <c r="A4556" s="12"/>
      <c r="B4556" s="15"/>
      <c r="C4556" s="29"/>
      <c r="D4556" s="121"/>
      <c r="E4556" s="29"/>
      <c r="F4556" s="29"/>
      <c r="G4556" s="29"/>
      <c r="H4556" s="29"/>
      <c r="I4556" s="29"/>
      <c r="J4556" s="29"/>
    </row>
    <row r="4557" spans="1:10" x14ac:dyDescent="0.2">
      <c r="A4557" s="12"/>
      <c r="B4557" s="15"/>
      <c r="C4557" s="29"/>
      <c r="D4557" s="121"/>
      <c r="E4557" s="29"/>
      <c r="F4557" s="29"/>
      <c r="G4557" s="29"/>
      <c r="H4557" s="29"/>
      <c r="I4557" s="29"/>
      <c r="J4557" s="29"/>
    </row>
    <row r="4558" spans="1:10" x14ac:dyDescent="0.2">
      <c r="A4558" s="12"/>
      <c r="B4558" s="15"/>
      <c r="C4558" s="29"/>
      <c r="D4558" s="121"/>
      <c r="E4558" s="29"/>
      <c r="F4558" s="29"/>
      <c r="G4558" s="29"/>
      <c r="H4558" s="29"/>
      <c r="I4558" s="29"/>
      <c r="J4558" s="29"/>
    </row>
    <row r="4559" spans="1:10" x14ac:dyDescent="0.2">
      <c r="A4559" s="12"/>
      <c r="B4559" s="15"/>
      <c r="C4559" s="29"/>
      <c r="D4559" s="121"/>
      <c r="E4559" s="29"/>
      <c r="F4559" s="29"/>
      <c r="G4559" s="29"/>
      <c r="H4559" s="29"/>
      <c r="I4559" s="29"/>
      <c r="J4559" s="29"/>
    </row>
    <row r="4560" spans="1:10" x14ac:dyDescent="0.2">
      <c r="A4560" s="12"/>
      <c r="B4560" s="15"/>
      <c r="C4560" s="29"/>
      <c r="D4560" s="121"/>
      <c r="E4560" s="29"/>
      <c r="F4560" s="29"/>
      <c r="G4560" s="29"/>
      <c r="H4560" s="29"/>
      <c r="I4560" s="29"/>
      <c r="J4560" s="29"/>
    </row>
    <row r="4561" spans="1:10" x14ac:dyDescent="0.2">
      <c r="A4561" s="12"/>
      <c r="B4561" s="15"/>
      <c r="C4561" s="29"/>
      <c r="D4561" s="121"/>
      <c r="E4561" s="29"/>
      <c r="F4561" s="29"/>
      <c r="G4561" s="29"/>
      <c r="H4561" s="29"/>
      <c r="I4561" s="29"/>
      <c r="J4561" s="29"/>
    </row>
    <row r="4562" spans="1:10" x14ac:dyDescent="0.2">
      <c r="A4562" s="12"/>
      <c r="B4562" s="15"/>
      <c r="C4562" s="29"/>
      <c r="D4562" s="121"/>
      <c r="E4562" s="29"/>
      <c r="F4562" s="29"/>
      <c r="G4562" s="29"/>
      <c r="H4562" s="29"/>
      <c r="I4562" s="29"/>
      <c r="J4562" s="29"/>
    </row>
    <row r="4563" spans="1:10" x14ac:dyDescent="0.2">
      <c r="A4563" s="12"/>
      <c r="B4563" s="15"/>
      <c r="C4563" s="29"/>
      <c r="D4563" s="121"/>
      <c r="E4563" s="29"/>
      <c r="F4563" s="29"/>
      <c r="G4563" s="29"/>
      <c r="H4563" s="29"/>
      <c r="I4563" s="29"/>
      <c r="J4563" s="29"/>
    </row>
    <row r="4564" spans="1:10" x14ac:dyDescent="0.2">
      <c r="A4564" s="12"/>
      <c r="B4564" s="15"/>
      <c r="C4564" s="29"/>
      <c r="D4564" s="121"/>
      <c r="E4564" s="29"/>
      <c r="F4564" s="29"/>
      <c r="G4564" s="29"/>
      <c r="H4564" s="29"/>
      <c r="I4564" s="29"/>
      <c r="J4564" s="29"/>
    </row>
    <row r="4565" spans="1:10" x14ac:dyDescent="0.2">
      <c r="A4565" s="12"/>
      <c r="B4565" s="15"/>
      <c r="C4565" s="29"/>
      <c r="D4565" s="121"/>
      <c r="E4565" s="29"/>
      <c r="F4565" s="29"/>
      <c r="G4565" s="29"/>
      <c r="H4565" s="29"/>
      <c r="I4565" s="29"/>
      <c r="J4565" s="29"/>
    </row>
    <row r="4566" spans="1:10" x14ac:dyDescent="0.2">
      <c r="A4566" s="12"/>
      <c r="B4566" s="15"/>
      <c r="C4566" s="29"/>
      <c r="D4566" s="121"/>
      <c r="E4566" s="29"/>
      <c r="F4566" s="29"/>
      <c r="G4566" s="29"/>
      <c r="H4566" s="29"/>
      <c r="I4566" s="29"/>
      <c r="J4566" s="29"/>
    </row>
    <row r="4567" spans="1:10" x14ac:dyDescent="0.2">
      <c r="A4567" s="12"/>
      <c r="B4567" s="15"/>
      <c r="C4567" s="29"/>
      <c r="D4567" s="121"/>
      <c r="E4567" s="29"/>
      <c r="F4567" s="29"/>
      <c r="G4567" s="29"/>
      <c r="H4567" s="29"/>
      <c r="I4567" s="29"/>
      <c r="J4567" s="29"/>
    </row>
    <row r="4568" spans="1:10" x14ac:dyDescent="0.2">
      <c r="A4568" s="12"/>
      <c r="B4568" s="15"/>
      <c r="C4568" s="29"/>
      <c r="D4568" s="121"/>
      <c r="E4568" s="29"/>
      <c r="F4568" s="29"/>
      <c r="G4568" s="29"/>
      <c r="H4568" s="29"/>
      <c r="I4568" s="29"/>
      <c r="J4568" s="29"/>
    </row>
    <row r="4569" spans="1:10" x14ac:dyDescent="0.2">
      <c r="A4569" s="12"/>
      <c r="B4569" s="15"/>
      <c r="C4569" s="29"/>
      <c r="D4569" s="121"/>
      <c r="E4569" s="29"/>
      <c r="F4569" s="29"/>
      <c r="G4569" s="29"/>
      <c r="H4569" s="29"/>
      <c r="I4569" s="29"/>
      <c r="J4569" s="29"/>
    </row>
    <row r="4570" spans="1:10" x14ac:dyDescent="0.2">
      <c r="A4570" s="12"/>
      <c r="B4570" s="15"/>
      <c r="C4570" s="29"/>
      <c r="D4570" s="121"/>
      <c r="E4570" s="29"/>
      <c r="F4570" s="29"/>
      <c r="G4570" s="29"/>
      <c r="H4570" s="29"/>
      <c r="I4570" s="29"/>
      <c r="J4570" s="29"/>
    </row>
    <row r="4571" spans="1:10" x14ac:dyDescent="0.2">
      <c r="A4571" s="12"/>
      <c r="B4571" s="15"/>
      <c r="C4571" s="29"/>
      <c r="D4571" s="121"/>
      <c r="E4571" s="29"/>
      <c r="F4571" s="29"/>
      <c r="G4571" s="29"/>
      <c r="H4571" s="29"/>
      <c r="I4571" s="29"/>
      <c r="J4571" s="29"/>
    </row>
    <row r="4572" spans="1:10" x14ac:dyDescent="0.2">
      <c r="A4572" s="12"/>
      <c r="B4572" s="15"/>
      <c r="C4572" s="29"/>
      <c r="D4572" s="121"/>
      <c r="E4572" s="29"/>
      <c r="F4572" s="29"/>
      <c r="G4572" s="29"/>
      <c r="H4572" s="29"/>
      <c r="I4572" s="29"/>
      <c r="J4572" s="29"/>
    </row>
    <row r="4573" spans="1:10" x14ac:dyDescent="0.2">
      <c r="A4573" s="12"/>
      <c r="B4573" s="15"/>
      <c r="C4573" s="29"/>
      <c r="D4573" s="121"/>
      <c r="E4573" s="29"/>
      <c r="F4573" s="29"/>
      <c r="G4573" s="29"/>
      <c r="H4573" s="29"/>
      <c r="I4573" s="29"/>
      <c r="J4573" s="29"/>
    </row>
    <row r="4574" spans="1:10" x14ac:dyDescent="0.2">
      <c r="A4574" s="12"/>
      <c r="B4574" s="15"/>
      <c r="C4574" s="29"/>
      <c r="D4574" s="121"/>
      <c r="E4574" s="29"/>
      <c r="F4574" s="29"/>
      <c r="G4574" s="29"/>
      <c r="H4574" s="29"/>
      <c r="I4574" s="29"/>
      <c r="J4574" s="29"/>
    </row>
    <row r="4575" spans="1:10" x14ac:dyDescent="0.2">
      <c r="A4575" s="12"/>
      <c r="B4575" s="15"/>
      <c r="C4575" s="29"/>
      <c r="D4575" s="121"/>
      <c r="E4575" s="29"/>
      <c r="F4575" s="29"/>
      <c r="G4575" s="29"/>
      <c r="H4575" s="29"/>
      <c r="I4575" s="29"/>
      <c r="J4575" s="29"/>
    </row>
    <row r="4576" spans="1:10" x14ac:dyDescent="0.2">
      <c r="A4576" s="12"/>
      <c r="B4576" s="15"/>
      <c r="C4576" s="29"/>
      <c r="D4576" s="121"/>
      <c r="E4576" s="29"/>
      <c r="F4576" s="29"/>
      <c r="G4576" s="29"/>
      <c r="H4576" s="29"/>
      <c r="I4576" s="29"/>
      <c r="J4576" s="29"/>
    </row>
    <row r="4577" spans="1:10" x14ac:dyDescent="0.2">
      <c r="A4577" s="12"/>
      <c r="B4577" s="15"/>
      <c r="C4577" s="29"/>
      <c r="D4577" s="121"/>
      <c r="E4577" s="29"/>
      <c r="F4577" s="29"/>
      <c r="G4577" s="29"/>
      <c r="H4577" s="29"/>
      <c r="I4577" s="29"/>
      <c r="J4577" s="29"/>
    </row>
    <row r="4578" spans="1:10" x14ac:dyDescent="0.2">
      <c r="A4578" s="12"/>
      <c r="B4578" s="15"/>
      <c r="C4578" s="29"/>
      <c r="D4578" s="121"/>
      <c r="E4578" s="29"/>
      <c r="F4578" s="29"/>
      <c r="G4578" s="29"/>
      <c r="H4578" s="29"/>
      <c r="I4578" s="29"/>
      <c r="J4578" s="29"/>
    </row>
    <row r="4579" spans="1:10" x14ac:dyDescent="0.2">
      <c r="A4579" s="12"/>
      <c r="B4579" s="15"/>
      <c r="C4579" s="29"/>
      <c r="D4579" s="121"/>
      <c r="E4579" s="29"/>
      <c r="F4579" s="29"/>
      <c r="G4579" s="29"/>
      <c r="H4579" s="29"/>
      <c r="I4579" s="29"/>
      <c r="J4579" s="29"/>
    </row>
    <row r="4580" spans="1:10" x14ac:dyDescent="0.2">
      <c r="A4580" s="12"/>
      <c r="B4580" s="15"/>
      <c r="C4580" s="29"/>
      <c r="D4580" s="121"/>
      <c r="E4580" s="29"/>
      <c r="F4580" s="29"/>
      <c r="G4580" s="29"/>
      <c r="H4580" s="29"/>
      <c r="I4580" s="29"/>
      <c r="J4580" s="29"/>
    </row>
    <row r="4581" spans="1:10" x14ac:dyDescent="0.2">
      <c r="A4581" s="12"/>
      <c r="B4581" s="15"/>
      <c r="C4581" s="29"/>
      <c r="D4581" s="121"/>
      <c r="E4581" s="29"/>
      <c r="F4581" s="29"/>
      <c r="G4581" s="29"/>
      <c r="H4581" s="29"/>
      <c r="I4581" s="29"/>
      <c r="J4581" s="29"/>
    </row>
    <row r="4582" spans="1:10" x14ac:dyDescent="0.2">
      <c r="A4582" s="12"/>
      <c r="B4582" s="15"/>
      <c r="C4582" s="29"/>
      <c r="D4582" s="121"/>
      <c r="E4582" s="29"/>
      <c r="F4582" s="29"/>
      <c r="G4582" s="29"/>
      <c r="H4582" s="29"/>
      <c r="I4582" s="29"/>
      <c r="J4582" s="29"/>
    </row>
    <row r="4583" spans="1:10" x14ac:dyDescent="0.2">
      <c r="A4583" s="12"/>
      <c r="B4583" s="15"/>
      <c r="C4583" s="29"/>
      <c r="D4583" s="121"/>
      <c r="E4583" s="29"/>
      <c r="F4583" s="29"/>
      <c r="G4583" s="29"/>
      <c r="H4583" s="29"/>
      <c r="I4583" s="29"/>
      <c r="J4583" s="29"/>
    </row>
    <row r="4584" spans="1:10" x14ac:dyDescent="0.2">
      <c r="A4584" s="12"/>
      <c r="B4584" s="15"/>
      <c r="C4584" s="29"/>
      <c r="D4584" s="121"/>
      <c r="E4584" s="29"/>
      <c r="F4584" s="29"/>
      <c r="G4584" s="29"/>
      <c r="H4584" s="29"/>
      <c r="I4584" s="29"/>
      <c r="J4584" s="29"/>
    </row>
    <row r="4585" spans="1:10" x14ac:dyDescent="0.2">
      <c r="A4585" s="12"/>
      <c r="B4585" s="15"/>
      <c r="C4585" s="29"/>
      <c r="D4585" s="121"/>
      <c r="E4585" s="29"/>
      <c r="F4585" s="29"/>
      <c r="G4585" s="29"/>
      <c r="H4585" s="29"/>
      <c r="I4585" s="29"/>
      <c r="J4585" s="29"/>
    </row>
    <row r="4586" spans="1:10" x14ac:dyDescent="0.2">
      <c r="A4586" s="12"/>
      <c r="B4586" s="15"/>
      <c r="C4586" s="29"/>
      <c r="D4586" s="121"/>
      <c r="E4586" s="29"/>
      <c r="F4586" s="29"/>
      <c r="G4586" s="29"/>
      <c r="H4586" s="29"/>
      <c r="I4586" s="29"/>
      <c r="J4586" s="29"/>
    </row>
    <row r="4587" spans="1:10" x14ac:dyDescent="0.2">
      <c r="A4587" s="12"/>
      <c r="B4587" s="15"/>
      <c r="C4587" s="29"/>
      <c r="D4587" s="121"/>
      <c r="E4587" s="29"/>
      <c r="F4587" s="29"/>
      <c r="G4587" s="29"/>
      <c r="H4587" s="29"/>
      <c r="I4587" s="29"/>
      <c r="J4587" s="29"/>
    </row>
    <row r="4588" spans="1:10" x14ac:dyDescent="0.2">
      <c r="A4588" s="12"/>
      <c r="B4588" s="15"/>
      <c r="C4588" s="29"/>
      <c r="D4588" s="121"/>
      <c r="E4588" s="29"/>
      <c r="F4588" s="29"/>
      <c r="G4588" s="29"/>
      <c r="H4588" s="29"/>
      <c r="I4588" s="29"/>
      <c r="J4588" s="29"/>
    </row>
    <row r="4589" spans="1:10" x14ac:dyDescent="0.2">
      <c r="A4589" s="12"/>
      <c r="B4589" s="15"/>
      <c r="C4589" s="29"/>
      <c r="D4589" s="121"/>
      <c r="E4589" s="29"/>
      <c r="F4589" s="29"/>
      <c r="G4589" s="29"/>
      <c r="H4589" s="29"/>
      <c r="I4589" s="29"/>
      <c r="J4589" s="29"/>
    </row>
    <row r="4590" spans="1:10" x14ac:dyDescent="0.2">
      <c r="A4590" s="12"/>
      <c r="B4590" s="15"/>
      <c r="C4590" s="29"/>
      <c r="D4590" s="121"/>
      <c r="E4590" s="29"/>
      <c r="F4590" s="29"/>
      <c r="G4590" s="29"/>
      <c r="H4590" s="29"/>
      <c r="I4590" s="29"/>
      <c r="J4590" s="29"/>
    </row>
    <row r="4591" spans="1:10" x14ac:dyDescent="0.2">
      <c r="A4591" s="12"/>
      <c r="B4591" s="15"/>
      <c r="C4591" s="29"/>
      <c r="D4591" s="121"/>
      <c r="E4591" s="29"/>
      <c r="F4591" s="29"/>
      <c r="G4591" s="29"/>
      <c r="H4591" s="29"/>
      <c r="I4591" s="29"/>
      <c r="J4591" s="29"/>
    </row>
    <row r="4592" spans="1:10" x14ac:dyDescent="0.2">
      <c r="A4592" s="12"/>
      <c r="B4592" s="15"/>
      <c r="C4592" s="29"/>
      <c r="D4592" s="121"/>
      <c r="E4592" s="29"/>
      <c r="F4592" s="29"/>
      <c r="G4592" s="29"/>
      <c r="H4592" s="29"/>
      <c r="I4592" s="29"/>
      <c r="J4592" s="29"/>
    </row>
    <row r="4593" spans="1:10" x14ac:dyDescent="0.2">
      <c r="A4593" s="12"/>
      <c r="B4593" s="15"/>
      <c r="C4593" s="29"/>
      <c r="D4593" s="121"/>
      <c r="E4593" s="29"/>
      <c r="F4593" s="29"/>
      <c r="G4593" s="29"/>
      <c r="H4593" s="29"/>
      <c r="I4593" s="29"/>
      <c r="J4593" s="29"/>
    </row>
    <row r="4594" spans="1:10" x14ac:dyDescent="0.2">
      <c r="A4594" s="12"/>
      <c r="B4594" s="15"/>
      <c r="C4594" s="29"/>
      <c r="D4594" s="121"/>
      <c r="E4594" s="29"/>
      <c r="F4594" s="29"/>
      <c r="G4594" s="29"/>
      <c r="H4594" s="29"/>
      <c r="I4594" s="29"/>
      <c r="J4594" s="29"/>
    </row>
    <row r="4595" spans="1:10" x14ac:dyDescent="0.2">
      <c r="A4595" s="12"/>
      <c r="B4595" s="15"/>
      <c r="C4595" s="29"/>
      <c r="D4595" s="121"/>
      <c r="E4595" s="29"/>
      <c r="F4595" s="29"/>
      <c r="G4595" s="29"/>
      <c r="H4595" s="29"/>
      <c r="I4595" s="29"/>
      <c r="J4595" s="29"/>
    </row>
    <row r="4596" spans="1:10" x14ac:dyDescent="0.2">
      <c r="A4596" s="12"/>
      <c r="B4596" s="15"/>
      <c r="C4596" s="29"/>
      <c r="D4596" s="121"/>
      <c r="E4596" s="29"/>
      <c r="F4596" s="29"/>
      <c r="G4596" s="29"/>
      <c r="H4596" s="29"/>
      <c r="I4596" s="29"/>
      <c r="J4596" s="29"/>
    </row>
    <row r="4597" spans="1:10" x14ac:dyDescent="0.2">
      <c r="A4597" s="12"/>
      <c r="B4597" s="15"/>
      <c r="C4597" s="29"/>
      <c r="D4597" s="121"/>
      <c r="E4597" s="29"/>
      <c r="F4597" s="29"/>
      <c r="G4597" s="29"/>
      <c r="H4597" s="29"/>
      <c r="I4597" s="29"/>
      <c r="J4597" s="29"/>
    </row>
    <row r="4598" spans="1:10" x14ac:dyDescent="0.2">
      <c r="A4598" s="12"/>
      <c r="B4598" s="15"/>
      <c r="C4598" s="29"/>
      <c r="D4598" s="121"/>
      <c r="E4598" s="29"/>
      <c r="F4598" s="29"/>
      <c r="G4598" s="29"/>
      <c r="H4598" s="29"/>
      <c r="I4598" s="29"/>
      <c r="J4598" s="29"/>
    </row>
    <row r="4599" spans="1:10" x14ac:dyDescent="0.2">
      <c r="A4599" s="12"/>
      <c r="B4599" s="15"/>
      <c r="C4599" s="29"/>
      <c r="D4599" s="121"/>
      <c r="E4599" s="29"/>
      <c r="F4599" s="29"/>
      <c r="G4599" s="29"/>
      <c r="H4599" s="29"/>
      <c r="I4599" s="29"/>
      <c r="J4599" s="29"/>
    </row>
    <row r="4600" spans="1:10" x14ac:dyDescent="0.2">
      <c r="A4600" s="12"/>
      <c r="B4600" s="15"/>
      <c r="C4600" s="29"/>
      <c r="D4600" s="121"/>
      <c r="E4600" s="29"/>
      <c r="F4600" s="29"/>
      <c r="G4600" s="29"/>
      <c r="H4600" s="29"/>
      <c r="I4600" s="29"/>
      <c r="J4600" s="29"/>
    </row>
    <row r="4601" spans="1:10" x14ac:dyDescent="0.2">
      <c r="A4601" s="12"/>
      <c r="B4601" s="15"/>
      <c r="C4601" s="29"/>
      <c r="D4601" s="121"/>
      <c r="E4601" s="29"/>
      <c r="F4601" s="29"/>
      <c r="G4601" s="29"/>
      <c r="H4601" s="29"/>
      <c r="I4601" s="29"/>
      <c r="J4601" s="29"/>
    </row>
    <row r="4602" spans="1:10" x14ac:dyDescent="0.2">
      <c r="A4602" s="12"/>
      <c r="B4602" s="15"/>
      <c r="C4602" s="29"/>
      <c r="D4602" s="121"/>
      <c r="E4602" s="29"/>
      <c r="F4602" s="29"/>
      <c r="G4602" s="29"/>
      <c r="H4602" s="29"/>
      <c r="I4602" s="29"/>
      <c r="J4602" s="29"/>
    </row>
    <row r="4603" spans="1:10" x14ac:dyDescent="0.2">
      <c r="A4603" s="12"/>
      <c r="B4603" s="15"/>
      <c r="C4603" s="29"/>
      <c r="D4603" s="121"/>
      <c r="E4603" s="29"/>
      <c r="F4603" s="29"/>
      <c r="G4603" s="29"/>
      <c r="H4603" s="29"/>
      <c r="I4603" s="29"/>
      <c r="J4603" s="29"/>
    </row>
    <row r="4604" spans="1:10" x14ac:dyDescent="0.2">
      <c r="A4604" s="12"/>
      <c r="B4604" s="15"/>
      <c r="C4604" s="29"/>
      <c r="D4604" s="121"/>
      <c r="E4604" s="29"/>
      <c r="F4604" s="29"/>
      <c r="G4604" s="29"/>
      <c r="H4604" s="29"/>
      <c r="I4604" s="29"/>
      <c r="J4604" s="29"/>
    </row>
    <row r="4605" spans="1:10" x14ac:dyDescent="0.2">
      <c r="A4605" s="12"/>
      <c r="B4605" s="15"/>
      <c r="C4605" s="29"/>
      <c r="D4605" s="121"/>
      <c r="E4605" s="29"/>
      <c r="F4605" s="29"/>
      <c r="G4605" s="29"/>
      <c r="H4605" s="29"/>
      <c r="I4605" s="29"/>
      <c r="J4605" s="29"/>
    </row>
    <row r="4606" spans="1:10" x14ac:dyDescent="0.2">
      <c r="A4606" s="12"/>
      <c r="B4606" s="15"/>
      <c r="C4606" s="29"/>
      <c r="D4606" s="121"/>
      <c r="E4606" s="29"/>
      <c r="F4606" s="29"/>
      <c r="G4606" s="29"/>
      <c r="H4606" s="29"/>
      <c r="I4606" s="29"/>
      <c r="J4606" s="29"/>
    </row>
    <row r="4607" spans="1:10" x14ac:dyDescent="0.2">
      <c r="A4607" s="12"/>
      <c r="B4607" s="15"/>
      <c r="C4607" s="29"/>
      <c r="D4607" s="121"/>
      <c r="E4607" s="29"/>
      <c r="F4607" s="29"/>
      <c r="G4607" s="29"/>
      <c r="H4607" s="29"/>
      <c r="I4607" s="29"/>
      <c r="J4607" s="29"/>
    </row>
    <row r="4608" spans="1:10" x14ac:dyDescent="0.2">
      <c r="A4608" s="12"/>
      <c r="B4608" s="15"/>
      <c r="C4608" s="29"/>
      <c r="D4608" s="121"/>
      <c r="E4608" s="29"/>
      <c r="F4608" s="29"/>
      <c r="G4608" s="29"/>
      <c r="H4608" s="29"/>
      <c r="I4608" s="29"/>
      <c r="J4608" s="29"/>
    </row>
    <row r="4609" spans="1:10" x14ac:dyDescent="0.2">
      <c r="A4609" s="12"/>
      <c r="B4609" s="15"/>
      <c r="C4609" s="29"/>
      <c r="D4609" s="121"/>
      <c r="E4609" s="29"/>
      <c r="F4609" s="29"/>
      <c r="G4609" s="29"/>
      <c r="H4609" s="29"/>
      <c r="I4609" s="29"/>
      <c r="J4609" s="29"/>
    </row>
    <row r="4610" spans="1:10" x14ac:dyDescent="0.2">
      <c r="A4610" s="12"/>
      <c r="B4610" s="15"/>
      <c r="C4610" s="29"/>
      <c r="D4610" s="121"/>
      <c r="E4610" s="29"/>
      <c r="F4610" s="29"/>
      <c r="G4610" s="29"/>
      <c r="H4610" s="29"/>
      <c r="I4610" s="29"/>
      <c r="J4610" s="29"/>
    </row>
    <row r="4611" spans="1:10" x14ac:dyDescent="0.2">
      <c r="A4611" s="12"/>
      <c r="B4611" s="15"/>
      <c r="C4611" s="29"/>
      <c r="D4611" s="121"/>
      <c r="E4611" s="29"/>
      <c r="F4611" s="29"/>
      <c r="G4611" s="29"/>
      <c r="H4611" s="29"/>
      <c r="I4611" s="29"/>
      <c r="J4611" s="29"/>
    </row>
    <row r="4612" spans="1:10" x14ac:dyDescent="0.2">
      <c r="A4612" s="12"/>
      <c r="B4612" s="15"/>
      <c r="C4612" s="29"/>
      <c r="D4612" s="121"/>
      <c r="E4612" s="29"/>
      <c r="F4612" s="29"/>
      <c r="G4612" s="29"/>
      <c r="H4612" s="29"/>
      <c r="I4612" s="29"/>
      <c r="J4612" s="29"/>
    </row>
    <row r="4613" spans="1:10" x14ac:dyDescent="0.2">
      <c r="A4613" s="12"/>
      <c r="B4613" s="15"/>
      <c r="C4613" s="29"/>
      <c r="D4613" s="121"/>
      <c r="E4613" s="29"/>
      <c r="F4613" s="29"/>
      <c r="G4613" s="29"/>
      <c r="H4613" s="29"/>
      <c r="I4613" s="29"/>
      <c r="J4613" s="29"/>
    </row>
    <row r="4614" spans="1:10" x14ac:dyDescent="0.2">
      <c r="A4614" s="12"/>
      <c r="B4614" s="15"/>
      <c r="C4614" s="29"/>
      <c r="D4614" s="121"/>
      <c r="E4614" s="29"/>
      <c r="F4614" s="29"/>
      <c r="G4614" s="29"/>
      <c r="H4614" s="29"/>
      <c r="I4614" s="29"/>
      <c r="J4614" s="29"/>
    </row>
    <row r="4615" spans="1:10" x14ac:dyDescent="0.2">
      <c r="A4615" s="12"/>
      <c r="B4615" s="15"/>
      <c r="C4615" s="29"/>
      <c r="D4615" s="121"/>
      <c r="E4615" s="29"/>
      <c r="F4615" s="29"/>
      <c r="G4615" s="29"/>
      <c r="H4615" s="29"/>
      <c r="I4615" s="29"/>
      <c r="J4615" s="29"/>
    </row>
    <row r="4616" spans="1:10" x14ac:dyDescent="0.2">
      <c r="A4616" s="12"/>
      <c r="B4616" s="15"/>
      <c r="C4616" s="29"/>
      <c r="D4616" s="121"/>
      <c r="E4616" s="29"/>
      <c r="F4616" s="29"/>
      <c r="G4616" s="29"/>
      <c r="H4616" s="29"/>
      <c r="I4616" s="29"/>
      <c r="J4616" s="29"/>
    </row>
    <row r="4617" spans="1:10" x14ac:dyDescent="0.2">
      <c r="A4617" s="12"/>
      <c r="B4617" s="15"/>
      <c r="C4617" s="29"/>
      <c r="D4617" s="121"/>
      <c r="E4617" s="29"/>
      <c r="F4617" s="29"/>
      <c r="G4617" s="29"/>
      <c r="H4617" s="29"/>
      <c r="I4617" s="29"/>
      <c r="J4617" s="29"/>
    </row>
    <row r="4618" spans="1:10" x14ac:dyDescent="0.2">
      <c r="A4618" s="12"/>
      <c r="B4618" s="15"/>
      <c r="C4618" s="29"/>
      <c r="D4618" s="121"/>
      <c r="E4618" s="29"/>
      <c r="F4618" s="29"/>
      <c r="G4618" s="29"/>
      <c r="H4618" s="29"/>
      <c r="I4618" s="29"/>
      <c r="J4618" s="29"/>
    </row>
    <row r="4619" spans="1:10" x14ac:dyDescent="0.2">
      <c r="A4619" s="12"/>
      <c r="B4619" s="15"/>
      <c r="C4619" s="29"/>
      <c r="D4619" s="121"/>
      <c r="E4619" s="29"/>
      <c r="F4619" s="29"/>
      <c r="G4619" s="29"/>
      <c r="H4619" s="29"/>
      <c r="I4619" s="29"/>
      <c r="J4619" s="29"/>
    </row>
    <row r="4620" spans="1:10" x14ac:dyDescent="0.2">
      <c r="A4620" s="12"/>
      <c r="B4620" s="15"/>
      <c r="C4620" s="29"/>
      <c r="D4620" s="121"/>
      <c r="E4620" s="29"/>
      <c r="F4620" s="29"/>
      <c r="G4620" s="29"/>
      <c r="H4620" s="29"/>
      <c r="I4620" s="29"/>
      <c r="J4620" s="29"/>
    </row>
    <row r="4621" spans="1:10" x14ac:dyDescent="0.2">
      <c r="A4621" s="12"/>
      <c r="B4621" s="15"/>
      <c r="C4621" s="29"/>
      <c r="D4621" s="121"/>
      <c r="E4621" s="29"/>
      <c r="F4621" s="29"/>
      <c r="G4621" s="29"/>
      <c r="H4621" s="29"/>
      <c r="I4621" s="29"/>
      <c r="J4621" s="29"/>
    </row>
    <row r="4622" spans="1:10" x14ac:dyDescent="0.2">
      <c r="A4622" s="12"/>
      <c r="B4622" s="15"/>
      <c r="C4622" s="29"/>
      <c r="D4622" s="121"/>
      <c r="E4622" s="29"/>
      <c r="F4622" s="29"/>
      <c r="G4622" s="29"/>
      <c r="H4622" s="29"/>
      <c r="I4622" s="29"/>
      <c r="J4622" s="29"/>
    </row>
    <row r="4623" spans="1:10" x14ac:dyDescent="0.2">
      <c r="A4623" s="12"/>
      <c r="B4623" s="15"/>
      <c r="C4623" s="29"/>
      <c r="D4623" s="121"/>
      <c r="E4623" s="29"/>
      <c r="F4623" s="29"/>
      <c r="G4623" s="29"/>
      <c r="H4623" s="29"/>
      <c r="I4623" s="29"/>
      <c r="J4623" s="29"/>
    </row>
    <row r="4624" spans="1:10" x14ac:dyDescent="0.2">
      <c r="A4624" s="12"/>
      <c r="B4624" s="15"/>
      <c r="C4624" s="29"/>
      <c r="D4624" s="121"/>
      <c r="E4624" s="29"/>
      <c r="F4624" s="29"/>
      <c r="G4624" s="29"/>
      <c r="H4624" s="29"/>
      <c r="I4624" s="29"/>
      <c r="J4624" s="29"/>
    </row>
    <row r="4625" spans="1:10" x14ac:dyDescent="0.2">
      <c r="A4625" s="12"/>
      <c r="B4625" s="15"/>
      <c r="C4625" s="29"/>
      <c r="D4625" s="121"/>
      <c r="E4625" s="29"/>
      <c r="F4625" s="29"/>
      <c r="G4625" s="29"/>
      <c r="H4625" s="29"/>
      <c r="I4625" s="29"/>
      <c r="J4625" s="29"/>
    </row>
    <row r="4626" spans="1:10" x14ac:dyDescent="0.2">
      <c r="A4626" s="12"/>
      <c r="B4626" s="15"/>
      <c r="C4626" s="29"/>
      <c r="D4626" s="121"/>
      <c r="E4626" s="29"/>
      <c r="F4626" s="29"/>
      <c r="G4626" s="29"/>
      <c r="H4626" s="29"/>
      <c r="I4626" s="29"/>
      <c r="J4626" s="29"/>
    </row>
    <row r="4627" spans="1:10" x14ac:dyDescent="0.2">
      <c r="A4627" s="12"/>
      <c r="B4627" s="15"/>
      <c r="C4627" s="29"/>
      <c r="D4627" s="121"/>
      <c r="E4627" s="29"/>
      <c r="F4627" s="29"/>
      <c r="G4627" s="29"/>
      <c r="H4627" s="29"/>
      <c r="I4627" s="29"/>
      <c r="J4627" s="29"/>
    </row>
    <row r="4628" spans="1:10" x14ac:dyDescent="0.2">
      <c r="A4628" s="12"/>
      <c r="B4628" s="15"/>
      <c r="C4628" s="29"/>
      <c r="D4628" s="121"/>
      <c r="E4628" s="29"/>
      <c r="F4628" s="29"/>
      <c r="G4628" s="29"/>
      <c r="H4628" s="29"/>
      <c r="I4628" s="29"/>
      <c r="J4628" s="29"/>
    </row>
    <row r="4629" spans="1:10" x14ac:dyDescent="0.2">
      <c r="A4629" s="12"/>
      <c r="B4629" s="15"/>
      <c r="C4629" s="29"/>
      <c r="D4629" s="121"/>
      <c r="E4629" s="29"/>
      <c r="F4629" s="29"/>
      <c r="G4629" s="29"/>
      <c r="H4629" s="29"/>
      <c r="I4629" s="29"/>
      <c r="J4629" s="29"/>
    </row>
    <row r="4630" spans="1:10" x14ac:dyDescent="0.2">
      <c r="A4630" s="12"/>
      <c r="B4630" s="15"/>
      <c r="C4630" s="29"/>
      <c r="D4630" s="121"/>
      <c r="E4630" s="29"/>
      <c r="F4630" s="29"/>
      <c r="G4630" s="29"/>
      <c r="H4630" s="29"/>
      <c r="I4630" s="29"/>
      <c r="J4630" s="29"/>
    </row>
    <row r="4631" spans="1:10" x14ac:dyDescent="0.2">
      <c r="A4631" s="12"/>
      <c r="B4631" s="15"/>
      <c r="C4631" s="29"/>
      <c r="D4631" s="121"/>
      <c r="E4631" s="29"/>
      <c r="F4631" s="29"/>
      <c r="G4631" s="29"/>
      <c r="H4631" s="29"/>
      <c r="I4631" s="29"/>
      <c r="J4631" s="29"/>
    </row>
    <row r="4632" spans="1:10" x14ac:dyDescent="0.2">
      <c r="A4632" s="12"/>
      <c r="B4632" s="15"/>
      <c r="C4632" s="29"/>
      <c r="D4632" s="121"/>
      <c r="E4632" s="29"/>
      <c r="F4632" s="29"/>
      <c r="G4632" s="29"/>
      <c r="H4632" s="29"/>
      <c r="I4632" s="29"/>
      <c r="J4632" s="29"/>
    </row>
    <row r="4633" spans="1:10" x14ac:dyDescent="0.2">
      <c r="A4633" s="12"/>
      <c r="B4633" s="15"/>
      <c r="C4633" s="29"/>
      <c r="D4633" s="121"/>
      <c r="E4633" s="29"/>
      <c r="F4633" s="29"/>
      <c r="G4633" s="29"/>
      <c r="H4633" s="29"/>
      <c r="I4633" s="29"/>
      <c r="J4633" s="29"/>
    </row>
    <row r="4634" spans="1:10" x14ac:dyDescent="0.2">
      <c r="A4634" s="12"/>
      <c r="B4634" s="15"/>
      <c r="C4634" s="29"/>
      <c r="D4634" s="121"/>
      <c r="E4634" s="29"/>
      <c r="F4634" s="29"/>
      <c r="G4634" s="29"/>
      <c r="H4634" s="29"/>
      <c r="I4634" s="29"/>
      <c r="J4634" s="29"/>
    </row>
    <row r="4635" spans="1:10" x14ac:dyDescent="0.2">
      <c r="A4635" s="12"/>
      <c r="B4635" s="15"/>
      <c r="C4635" s="29"/>
      <c r="D4635" s="121"/>
      <c r="E4635" s="29"/>
      <c r="F4635" s="29"/>
      <c r="G4635" s="29"/>
      <c r="H4635" s="29"/>
      <c r="I4635" s="29"/>
      <c r="J4635" s="29"/>
    </row>
    <row r="4636" spans="1:10" x14ac:dyDescent="0.2">
      <c r="A4636" s="12"/>
      <c r="B4636" s="15"/>
      <c r="C4636" s="29"/>
      <c r="D4636" s="121"/>
      <c r="E4636" s="29"/>
      <c r="F4636" s="29"/>
      <c r="G4636" s="29"/>
      <c r="H4636" s="29"/>
      <c r="I4636" s="29"/>
      <c r="J4636" s="29"/>
    </row>
    <row r="4637" spans="1:10" x14ac:dyDescent="0.2">
      <c r="A4637" s="12"/>
      <c r="B4637" s="15"/>
      <c r="C4637" s="29"/>
      <c r="D4637" s="121"/>
      <c r="E4637" s="29"/>
      <c r="F4637" s="29"/>
      <c r="G4637" s="29"/>
      <c r="H4637" s="29"/>
      <c r="I4637" s="29"/>
      <c r="J4637" s="29"/>
    </row>
    <row r="4638" spans="1:10" x14ac:dyDescent="0.2">
      <c r="A4638" s="12"/>
      <c r="B4638" s="15"/>
      <c r="C4638" s="29"/>
      <c r="D4638" s="121"/>
      <c r="E4638" s="29"/>
      <c r="F4638" s="29"/>
      <c r="G4638" s="29"/>
      <c r="H4638" s="29"/>
      <c r="I4638" s="29"/>
      <c r="J4638" s="29"/>
    </row>
    <row r="4639" spans="1:10" x14ac:dyDescent="0.2">
      <c r="A4639" s="12"/>
      <c r="B4639" s="15"/>
      <c r="C4639" s="29"/>
      <c r="D4639" s="121"/>
      <c r="E4639" s="29"/>
      <c r="F4639" s="29"/>
      <c r="G4639" s="29"/>
      <c r="H4639" s="29"/>
      <c r="I4639" s="29"/>
      <c r="J4639" s="29"/>
    </row>
    <row r="4640" spans="1:10" x14ac:dyDescent="0.2">
      <c r="A4640" s="12"/>
      <c r="B4640" s="15"/>
      <c r="C4640" s="29"/>
      <c r="D4640" s="121"/>
      <c r="E4640" s="29"/>
      <c r="F4640" s="29"/>
      <c r="G4640" s="29"/>
      <c r="H4640" s="29"/>
      <c r="I4640" s="29"/>
      <c r="J4640" s="29"/>
    </row>
    <row r="4641" spans="1:10" x14ac:dyDescent="0.2">
      <c r="A4641" s="12"/>
      <c r="B4641" s="15"/>
      <c r="C4641" s="29"/>
      <c r="D4641" s="121"/>
      <c r="E4641" s="29"/>
      <c r="F4641" s="29"/>
      <c r="G4641" s="29"/>
      <c r="H4641" s="29"/>
      <c r="I4641" s="29"/>
      <c r="J4641" s="29"/>
    </row>
    <row r="4642" spans="1:10" x14ac:dyDescent="0.2">
      <c r="A4642" s="12"/>
      <c r="B4642" s="15"/>
      <c r="C4642" s="29"/>
      <c r="D4642" s="121"/>
      <c r="E4642" s="29"/>
      <c r="F4642" s="29"/>
      <c r="G4642" s="29"/>
      <c r="H4642" s="29"/>
      <c r="I4642" s="29"/>
      <c r="J4642" s="29"/>
    </row>
    <row r="4643" spans="1:10" x14ac:dyDescent="0.2">
      <c r="A4643" s="12"/>
      <c r="B4643" s="15"/>
      <c r="C4643" s="29"/>
      <c r="D4643" s="121"/>
      <c r="E4643" s="29"/>
      <c r="F4643" s="29"/>
      <c r="G4643" s="29"/>
      <c r="H4643" s="29"/>
      <c r="I4643" s="29"/>
      <c r="J4643" s="29"/>
    </row>
    <row r="4644" spans="1:10" x14ac:dyDescent="0.2">
      <c r="A4644" s="12"/>
      <c r="B4644" s="15"/>
      <c r="C4644" s="29"/>
      <c r="D4644" s="121"/>
      <c r="E4644" s="29"/>
      <c r="F4644" s="29"/>
      <c r="G4644" s="29"/>
      <c r="H4644" s="29"/>
      <c r="I4644" s="29"/>
      <c r="J4644" s="29"/>
    </row>
    <row r="4645" spans="1:10" x14ac:dyDescent="0.2">
      <c r="A4645" s="12"/>
      <c r="B4645" s="15"/>
      <c r="C4645" s="29"/>
      <c r="D4645" s="121"/>
      <c r="E4645" s="29"/>
      <c r="F4645" s="29"/>
      <c r="G4645" s="29"/>
      <c r="H4645" s="29"/>
      <c r="I4645" s="29"/>
      <c r="J4645" s="29"/>
    </row>
    <row r="4646" spans="1:10" x14ac:dyDescent="0.2">
      <c r="A4646" s="12"/>
      <c r="B4646" s="15"/>
      <c r="C4646" s="29"/>
      <c r="D4646" s="121"/>
      <c r="E4646" s="29"/>
      <c r="F4646" s="29"/>
      <c r="G4646" s="29"/>
      <c r="H4646" s="29"/>
      <c r="I4646" s="29"/>
      <c r="J4646" s="29"/>
    </row>
    <row r="4647" spans="1:10" x14ac:dyDescent="0.2">
      <c r="A4647" s="12"/>
      <c r="B4647" s="15"/>
      <c r="C4647" s="29"/>
      <c r="D4647" s="121"/>
      <c r="E4647" s="29"/>
      <c r="F4647" s="29"/>
      <c r="G4647" s="29"/>
      <c r="H4647" s="29"/>
      <c r="I4647" s="29"/>
      <c r="J4647" s="29"/>
    </row>
    <row r="4648" spans="1:10" x14ac:dyDescent="0.2">
      <c r="A4648" s="12"/>
      <c r="B4648" s="15"/>
      <c r="C4648" s="29"/>
      <c r="D4648" s="121"/>
      <c r="E4648" s="29"/>
      <c r="F4648" s="29"/>
      <c r="G4648" s="29"/>
      <c r="H4648" s="29"/>
      <c r="I4648" s="29"/>
      <c r="J4648" s="29"/>
    </row>
    <row r="4649" spans="1:10" x14ac:dyDescent="0.2">
      <c r="A4649" s="12"/>
      <c r="B4649" s="15"/>
      <c r="C4649" s="29"/>
      <c r="D4649" s="121"/>
      <c r="E4649" s="29"/>
      <c r="F4649" s="29"/>
      <c r="G4649" s="29"/>
      <c r="H4649" s="29"/>
      <c r="I4649" s="29"/>
      <c r="J4649" s="29"/>
    </row>
    <row r="4650" spans="1:10" x14ac:dyDescent="0.2">
      <c r="A4650" s="12"/>
      <c r="B4650" s="15"/>
      <c r="C4650" s="29"/>
      <c r="D4650" s="121"/>
      <c r="E4650" s="29"/>
      <c r="F4650" s="29"/>
      <c r="G4650" s="29"/>
      <c r="H4650" s="29"/>
      <c r="I4650" s="29"/>
      <c r="J4650" s="29"/>
    </row>
    <row r="4651" spans="1:10" x14ac:dyDescent="0.2">
      <c r="A4651" s="12"/>
      <c r="B4651" s="15"/>
      <c r="C4651" s="29"/>
      <c r="D4651" s="121"/>
      <c r="E4651" s="29"/>
      <c r="F4651" s="29"/>
      <c r="G4651" s="29"/>
      <c r="H4651" s="29"/>
      <c r="I4651" s="29"/>
      <c r="J4651" s="29"/>
    </row>
    <row r="4652" spans="1:10" x14ac:dyDescent="0.2">
      <c r="A4652" s="12"/>
      <c r="B4652" s="15"/>
      <c r="C4652" s="29"/>
      <c r="D4652" s="121"/>
      <c r="E4652" s="29"/>
      <c r="F4652" s="29"/>
      <c r="G4652" s="29"/>
      <c r="H4652" s="29"/>
      <c r="I4652" s="29"/>
      <c r="J4652" s="29"/>
    </row>
    <row r="4653" spans="1:10" x14ac:dyDescent="0.2">
      <c r="A4653" s="12"/>
      <c r="B4653" s="15"/>
      <c r="C4653" s="29"/>
      <c r="D4653" s="121"/>
      <c r="E4653" s="29"/>
      <c r="F4653" s="29"/>
      <c r="G4653" s="29"/>
      <c r="H4653" s="29"/>
      <c r="I4653" s="29"/>
      <c r="J4653" s="29"/>
    </row>
    <row r="4654" spans="1:10" x14ac:dyDescent="0.2">
      <c r="A4654" s="12"/>
      <c r="B4654" s="15"/>
      <c r="C4654" s="29"/>
      <c r="D4654" s="121"/>
      <c r="E4654" s="29"/>
      <c r="F4654" s="29"/>
      <c r="G4654" s="29"/>
      <c r="H4654" s="29"/>
      <c r="I4654" s="29"/>
      <c r="J4654" s="29"/>
    </row>
    <row r="4655" spans="1:10" x14ac:dyDescent="0.2">
      <c r="A4655" s="12"/>
      <c r="B4655" s="15"/>
      <c r="C4655" s="29"/>
      <c r="D4655" s="121"/>
      <c r="E4655" s="29"/>
      <c r="F4655" s="29"/>
      <c r="G4655" s="29"/>
      <c r="H4655" s="29"/>
      <c r="I4655" s="29"/>
      <c r="J4655" s="29"/>
    </row>
    <row r="4656" spans="1:10" x14ac:dyDescent="0.2">
      <c r="A4656" s="12"/>
      <c r="B4656" s="15"/>
      <c r="C4656" s="29"/>
      <c r="D4656" s="121"/>
      <c r="E4656" s="29"/>
      <c r="F4656" s="29"/>
      <c r="G4656" s="29"/>
      <c r="H4656" s="29"/>
      <c r="I4656" s="29"/>
      <c r="J4656" s="29"/>
    </row>
    <row r="4657" spans="1:10" x14ac:dyDescent="0.2">
      <c r="A4657" s="12"/>
      <c r="B4657" s="15"/>
      <c r="C4657" s="29"/>
      <c r="D4657" s="121"/>
      <c r="E4657" s="29"/>
      <c r="F4657" s="29"/>
      <c r="G4657" s="29"/>
      <c r="H4657" s="29"/>
      <c r="I4657" s="29"/>
      <c r="J4657" s="29"/>
    </row>
    <row r="4658" spans="1:10" x14ac:dyDescent="0.2">
      <c r="A4658" s="12"/>
      <c r="B4658" s="15"/>
      <c r="C4658" s="29"/>
      <c r="D4658" s="121"/>
      <c r="E4658" s="29"/>
      <c r="F4658" s="29"/>
      <c r="G4658" s="29"/>
      <c r="H4658" s="29"/>
      <c r="I4658" s="29"/>
      <c r="J4658" s="29"/>
    </row>
    <row r="4659" spans="1:10" x14ac:dyDescent="0.2">
      <c r="A4659" s="12"/>
      <c r="B4659" s="15"/>
      <c r="C4659" s="29"/>
      <c r="D4659" s="121"/>
      <c r="E4659" s="29"/>
      <c r="F4659" s="29"/>
      <c r="G4659" s="29"/>
      <c r="H4659" s="29"/>
      <c r="I4659" s="29"/>
      <c r="J4659" s="29"/>
    </row>
    <row r="4660" spans="1:10" x14ac:dyDescent="0.2">
      <c r="A4660" s="12"/>
      <c r="B4660" s="15"/>
      <c r="C4660" s="29"/>
      <c r="D4660" s="121"/>
      <c r="E4660" s="29"/>
      <c r="F4660" s="29"/>
      <c r="G4660" s="29"/>
      <c r="H4660" s="29"/>
      <c r="I4660" s="29"/>
      <c r="J4660" s="29"/>
    </row>
    <row r="4661" spans="1:10" x14ac:dyDescent="0.2">
      <c r="A4661" s="12"/>
      <c r="B4661" s="15"/>
      <c r="C4661" s="29"/>
      <c r="D4661" s="121"/>
      <c r="E4661" s="29"/>
      <c r="F4661" s="29"/>
      <c r="G4661" s="29"/>
      <c r="H4661" s="29"/>
      <c r="I4661" s="29"/>
      <c r="J4661" s="29"/>
    </row>
    <row r="4662" spans="1:10" x14ac:dyDescent="0.2">
      <c r="A4662" s="12"/>
      <c r="B4662" s="15"/>
      <c r="C4662" s="29"/>
      <c r="D4662" s="121"/>
      <c r="E4662" s="29"/>
      <c r="F4662" s="29"/>
      <c r="G4662" s="29"/>
      <c r="H4662" s="29"/>
      <c r="I4662" s="29"/>
      <c r="J4662" s="29"/>
    </row>
    <row r="4663" spans="1:10" x14ac:dyDescent="0.2">
      <c r="A4663" s="12"/>
      <c r="B4663" s="15"/>
      <c r="C4663" s="29"/>
      <c r="D4663" s="121"/>
      <c r="E4663" s="29"/>
      <c r="F4663" s="29"/>
      <c r="G4663" s="29"/>
      <c r="H4663" s="29"/>
      <c r="I4663" s="29"/>
      <c r="J4663" s="29"/>
    </row>
    <row r="4664" spans="1:10" x14ac:dyDescent="0.2">
      <c r="A4664" s="12"/>
      <c r="B4664" s="15"/>
      <c r="C4664" s="29"/>
      <c r="D4664" s="121"/>
      <c r="E4664" s="29"/>
      <c r="F4664" s="29"/>
      <c r="G4664" s="29"/>
      <c r="H4664" s="29"/>
      <c r="I4664" s="29"/>
      <c r="J4664" s="29"/>
    </row>
    <row r="4665" spans="1:10" x14ac:dyDescent="0.2">
      <c r="A4665" s="12"/>
      <c r="B4665" s="15"/>
      <c r="C4665" s="29"/>
      <c r="D4665" s="121"/>
      <c r="E4665" s="29"/>
      <c r="F4665" s="29"/>
      <c r="G4665" s="29"/>
      <c r="H4665" s="29"/>
      <c r="I4665" s="29"/>
      <c r="J4665" s="29"/>
    </row>
    <row r="4666" spans="1:10" x14ac:dyDescent="0.2">
      <c r="A4666" s="12"/>
      <c r="B4666" s="15"/>
      <c r="C4666" s="29"/>
      <c r="D4666" s="121"/>
      <c r="E4666" s="29"/>
      <c r="F4666" s="29"/>
      <c r="G4666" s="29"/>
      <c r="H4666" s="29"/>
      <c r="I4666" s="29"/>
      <c r="J4666" s="29"/>
    </row>
    <row r="4667" spans="1:10" x14ac:dyDescent="0.2">
      <c r="A4667" s="12"/>
      <c r="B4667" s="15"/>
      <c r="C4667" s="29"/>
      <c r="D4667" s="121"/>
      <c r="E4667" s="29"/>
      <c r="F4667" s="29"/>
      <c r="G4667" s="29"/>
      <c r="H4667" s="29"/>
      <c r="I4667" s="29"/>
      <c r="J4667" s="29"/>
    </row>
    <row r="4668" spans="1:10" x14ac:dyDescent="0.2">
      <c r="A4668" s="12"/>
      <c r="B4668" s="15"/>
      <c r="C4668" s="29"/>
      <c r="D4668" s="121"/>
      <c r="E4668" s="29"/>
      <c r="F4668" s="29"/>
      <c r="G4668" s="29"/>
      <c r="H4668" s="29"/>
      <c r="I4668" s="29"/>
      <c r="J4668" s="29"/>
    </row>
    <row r="4669" spans="1:10" x14ac:dyDescent="0.2">
      <c r="A4669" s="12"/>
      <c r="B4669" s="15"/>
      <c r="C4669" s="29"/>
      <c r="D4669" s="121"/>
      <c r="E4669" s="29"/>
      <c r="F4669" s="29"/>
      <c r="G4669" s="29"/>
      <c r="H4669" s="29"/>
      <c r="I4669" s="29"/>
      <c r="J4669" s="29"/>
    </row>
    <row r="4670" spans="1:10" x14ac:dyDescent="0.2">
      <c r="A4670" s="12"/>
      <c r="B4670" s="15"/>
      <c r="C4670" s="29"/>
      <c r="D4670" s="121"/>
      <c r="E4670" s="29"/>
      <c r="F4670" s="29"/>
      <c r="G4670" s="29"/>
      <c r="H4670" s="29"/>
      <c r="I4670" s="29"/>
      <c r="J4670" s="29"/>
    </row>
    <row r="4671" spans="1:10" x14ac:dyDescent="0.2">
      <c r="A4671" s="12"/>
      <c r="B4671" s="15"/>
      <c r="C4671" s="29"/>
      <c r="D4671" s="121"/>
      <c r="E4671" s="29"/>
      <c r="F4671" s="29"/>
      <c r="G4671" s="29"/>
      <c r="H4671" s="29"/>
      <c r="I4671" s="29"/>
      <c r="J4671" s="29"/>
    </row>
    <row r="4672" spans="1:10" x14ac:dyDescent="0.2">
      <c r="A4672" s="12"/>
      <c r="B4672" s="15"/>
      <c r="C4672" s="29"/>
      <c r="D4672" s="121"/>
      <c r="E4672" s="29"/>
      <c r="F4672" s="29"/>
      <c r="G4672" s="29"/>
      <c r="H4672" s="29"/>
      <c r="I4672" s="29"/>
      <c r="J4672" s="29"/>
    </row>
    <row r="4673" spans="1:10" x14ac:dyDescent="0.2">
      <c r="A4673" s="12"/>
      <c r="B4673" s="15"/>
      <c r="C4673" s="29"/>
      <c r="D4673" s="121"/>
      <c r="E4673" s="29"/>
      <c r="F4673" s="29"/>
      <c r="G4673" s="29"/>
      <c r="H4673" s="29"/>
      <c r="I4673" s="29"/>
      <c r="J4673" s="29"/>
    </row>
    <row r="4674" spans="1:10" x14ac:dyDescent="0.2">
      <c r="A4674" s="12"/>
      <c r="B4674" s="15"/>
      <c r="C4674" s="29"/>
      <c r="D4674" s="121"/>
      <c r="E4674" s="29"/>
      <c r="F4674" s="29"/>
      <c r="G4674" s="29"/>
      <c r="H4674" s="29"/>
      <c r="I4674" s="29"/>
      <c r="J4674" s="29"/>
    </row>
    <row r="4675" spans="1:10" x14ac:dyDescent="0.2">
      <c r="A4675" s="12"/>
      <c r="B4675" s="15"/>
      <c r="C4675" s="29"/>
      <c r="D4675" s="121"/>
      <c r="E4675" s="29"/>
      <c r="F4675" s="29"/>
      <c r="G4675" s="29"/>
      <c r="H4675" s="29"/>
      <c r="I4675" s="29"/>
      <c r="J4675" s="29"/>
    </row>
    <row r="4676" spans="1:10" x14ac:dyDescent="0.2">
      <c r="A4676" s="12"/>
      <c r="B4676" s="15"/>
      <c r="C4676" s="29"/>
      <c r="D4676" s="121"/>
      <c r="E4676" s="29"/>
      <c r="F4676" s="29"/>
      <c r="G4676" s="29"/>
      <c r="H4676" s="29"/>
      <c r="I4676" s="29"/>
      <c r="J4676" s="29"/>
    </row>
    <row r="4677" spans="1:10" x14ac:dyDescent="0.2">
      <c r="A4677" s="12"/>
      <c r="B4677" s="15"/>
      <c r="C4677" s="29"/>
      <c r="D4677" s="121"/>
      <c r="E4677" s="29"/>
      <c r="F4677" s="29"/>
      <c r="G4677" s="29"/>
      <c r="H4677" s="29"/>
      <c r="I4677" s="29"/>
      <c r="J4677" s="29"/>
    </row>
    <row r="4678" spans="1:10" x14ac:dyDescent="0.2">
      <c r="A4678" s="12"/>
      <c r="B4678" s="15"/>
      <c r="C4678" s="29"/>
      <c r="D4678" s="121"/>
      <c r="E4678" s="29"/>
      <c r="F4678" s="29"/>
      <c r="G4678" s="29"/>
      <c r="H4678" s="29"/>
      <c r="I4678" s="29"/>
      <c r="J4678" s="29"/>
    </row>
    <row r="4679" spans="1:10" x14ac:dyDescent="0.2">
      <c r="A4679" s="12"/>
      <c r="B4679" s="15"/>
      <c r="C4679" s="29"/>
      <c r="D4679" s="121"/>
      <c r="E4679" s="29"/>
      <c r="F4679" s="29"/>
      <c r="G4679" s="29"/>
      <c r="H4679" s="29"/>
      <c r="I4679" s="29"/>
      <c r="J4679" s="29"/>
    </row>
    <row r="4680" spans="1:10" x14ac:dyDescent="0.2">
      <c r="A4680" s="12"/>
      <c r="B4680" s="15"/>
      <c r="C4680" s="29"/>
      <c r="D4680" s="121"/>
      <c r="E4680" s="29"/>
      <c r="F4680" s="29"/>
      <c r="G4680" s="29"/>
      <c r="H4680" s="29"/>
      <c r="I4680" s="29"/>
      <c r="J4680" s="29"/>
    </row>
    <row r="4681" spans="1:10" x14ac:dyDescent="0.2">
      <c r="A4681" s="12"/>
      <c r="B4681" s="15"/>
      <c r="C4681" s="29"/>
      <c r="D4681" s="121"/>
      <c r="E4681" s="29"/>
      <c r="F4681" s="29"/>
      <c r="G4681" s="29"/>
      <c r="H4681" s="29"/>
      <c r="I4681" s="29"/>
      <c r="J4681" s="29"/>
    </row>
    <row r="4682" spans="1:10" x14ac:dyDescent="0.2">
      <c r="A4682" s="12"/>
      <c r="B4682" s="15"/>
      <c r="C4682" s="29"/>
      <c r="D4682" s="121"/>
      <c r="E4682" s="29"/>
      <c r="F4682" s="29"/>
      <c r="G4682" s="29"/>
      <c r="H4682" s="29"/>
      <c r="I4682" s="29"/>
      <c r="J4682" s="29"/>
    </row>
    <row r="4683" spans="1:10" x14ac:dyDescent="0.2">
      <c r="A4683" s="12"/>
      <c r="B4683" s="15"/>
      <c r="C4683" s="29"/>
      <c r="D4683" s="121"/>
      <c r="E4683" s="29"/>
      <c r="F4683" s="29"/>
      <c r="G4683" s="29"/>
      <c r="H4683" s="29"/>
      <c r="I4683" s="29"/>
      <c r="J4683" s="29"/>
    </row>
    <row r="4684" spans="1:10" x14ac:dyDescent="0.2">
      <c r="A4684" s="12"/>
      <c r="B4684" s="15"/>
      <c r="C4684" s="29"/>
      <c r="D4684" s="121"/>
      <c r="E4684" s="29"/>
      <c r="F4684" s="29"/>
      <c r="G4684" s="29"/>
      <c r="H4684" s="29"/>
      <c r="I4684" s="29"/>
      <c r="J4684" s="29"/>
    </row>
    <row r="4685" spans="1:10" x14ac:dyDescent="0.2">
      <c r="A4685" s="12"/>
      <c r="B4685" s="15"/>
      <c r="C4685" s="29"/>
      <c r="D4685" s="121"/>
      <c r="E4685" s="29"/>
      <c r="F4685" s="29"/>
      <c r="G4685" s="29"/>
      <c r="H4685" s="29"/>
      <c r="I4685" s="29"/>
      <c r="J4685" s="29"/>
    </row>
    <row r="4686" spans="1:10" x14ac:dyDescent="0.2">
      <c r="A4686" s="12"/>
      <c r="B4686" s="15"/>
      <c r="C4686" s="29"/>
      <c r="D4686" s="121"/>
      <c r="E4686" s="29"/>
      <c r="F4686" s="29"/>
      <c r="G4686" s="29"/>
      <c r="H4686" s="29"/>
      <c r="I4686" s="29"/>
      <c r="J4686" s="29"/>
    </row>
    <row r="4687" spans="1:10" x14ac:dyDescent="0.2">
      <c r="A4687" s="12"/>
      <c r="B4687" s="15"/>
      <c r="C4687" s="29"/>
      <c r="D4687" s="121"/>
      <c r="E4687" s="29"/>
      <c r="F4687" s="29"/>
      <c r="G4687" s="29"/>
      <c r="H4687" s="29"/>
      <c r="I4687" s="29"/>
      <c r="J4687" s="29"/>
    </row>
    <row r="4688" spans="1:10" x14ac:dyDescent="0.2">
      <c r="A4688" s="12"/>
      <c r="B4688" s="15"/>
      <c r="C4688" s="29"/>
      <c r="D4688" s="121"/>
      <c r="E4688" s="29"/>
      <c r="F4688" s="29"/>
      <c r="G4688" s="29"/>
      <c r="H4688" s="29"/>
      <c r="I4688" s="29"/>
      <c r="J4688" s="29"/>
    </row>
    <row r="4689" spans="1:10" x14ac:dyDescent="0.2">
      <c r="A4689" s="12"/>
      <c r="B4689" s="15"/>
      <c r="C4689" s="29"/>
      <c r="D4689" s="121"/>
      <c r="E4689" s="29"/>
      <c r="F4689" s="29"/>
      <c r="G4689" s="29"/>
      <c r="H4689" s="29"/>
      <c r="I4689" s="29"/>
      <c r="J4689" s="29"/>
    </row>
    <row r="4690" spans="1:10" x14ac:dyDescent="0.2">
      <c r="A4690" s="12"/>
      <c r="B4690" s="15"/>
      <c r="C4690" s="29"/>
      <c r="D4690" s="121"/>
      <c r="E4690" s="29"/>
      <c r="F4690" s="29"/>
      <c r="G4690" s="29"/>
      <c r="H4690" s="29"/>
      <c r="I4690" s="29"/>
      <c r="J4690" s="29"/>
    </row>
    <row r="4691" spans="1:10" x14ac:dyDescent="0.2">
      <c r="A4691" s="12"/>
      <c r="B4691" s="15"/>
      <c r="C4691" s="29"/>
      <c r="D4691" s="121"/>
      <c r="E4691" s="29"/>
      <c r="F4691" s="29"/>
      <c r="G4691" s="29"/>
      <c r="H4691" s="29"/>
      <c r="I4691" s="29"/>
      <c r="J4691" s="29"/>
    </row>
    <row r="4692" spans="1:10" x14ac:dyDescent="0.2">
      <c r="A4692" s="12"/>
      <c r="B4692" s="15"/>
      <c r="C4692" s="29"/>
      <c r="D4692" s="121"/>
      <c r="E4692" s="29"/>
      <c r="F4692" s="29"/>
      <c r="G4692" s="29"/>
      <c r="H4692" s="29"/>
      <c r="I4692" s="29"/>
      <c r="J4692" s="29"/>
    </row>
    <row r="4693" spans="1:10" x14ac:dyDescent="0.2">
      <c r="A4693" s="12"/>
      <c r="B4693" s="15"/>
      <c r="C4693" s="29"/>
      <c r="D4693" s="121"/>
      <c r="E4693" s="29"/>
      <c r="F4693" s="29"/>
      <c r="G4693" s="29"/>
      <c r="H4693" s="29"/>
      <c r="I4693" s="29"/>
      <c r="J4693" s="29"/>
    </row>
    <row r="4694" spans="1:10" x14ac:dyDescent="0.2">
      <c r="A4694" s="12"/>
      <c r="B4694" s="15"/>
      <c r="C4694" s="29"/>
      <c r="D4694" s="121"/>
      <c r="E4694" s="29"/>
      <c r="F4694" s="29"/>
      <c r="G4694" s="29"/>
      <c r="H4694" s="29"/>
      <c r="I4694" s="29"/>
      <c r="J4694" s="29"/>
    </row>
    <row r="4695" spans="1:10" x14ac:dyDescent="0.2">
      <c r="A4695" s="12"/>
      <c r="B4695" s="15"/>
      <c r="C4695" s="29"/>
      <c r="D4695" s="121"/>
      <c r="E4695" s="29"/>
      <c r="F4695" s="29"/>
      <c r="G4695" s="29"/>
      <c r="H4695" s="29"/>
      <c r="I4695" s="29"/>
      <c r="J4695" s="29"/>
    </row>
    <row r="4696" spans="1:10" x14ac:dyDescent="0.2">
      <c r="A4696" s="12"/>
      <c r="B4696" s="15"/>
      <c r="C4696" s="29"/>
      <c r="D4696" s="121"/>
      <c r="E4696" s="29"/>
      <c r="F4696" s="29"/>
      <c r="G4696" s="29"/>
      <c r="H4696" s="29"/>
      <c r="I4696" s="29"/>
      <c r="J4696" s="29"/>
    </row>
    <row r="4697" spans="1:10" x14ac:dyDescent="0.2">
      <c r="A4697" s="12"/>
      <c r="B4697" s="15"/>
      <c r="C4697" s="29"/>
      <c r="D4697" s="121"/>
      <c r="E4697" s="29"/>
      <c r="F4697" s="29"/>
      <c r="G4697" s="29"/>
      <c r="H4697" s="29"/>
      <c r="I4697" s="29"/>
      <c r="J4697" s="29"/>
    </row>
    <row r="4698" spans="1:10" x14ac:dyDescent="0.2">
      <c r="A4698" s="12"/>
      <c r="B4698" s="15"/>
      <c r="C4698" s="29"/>
      <c r="D4698" s="121"/>
      <c r="E4698" s="29"/>
      <c r="F4698" s="29"/>
      <c r="G4698" s="29"/>
      <c r="H4698" s="29"/>
      <c r="I4698" s="29"/>
      <c r="J4698" s="29"/>
    </row>
    <row r="4699" spans="1:10" x14ac:dyDescent="0.2">
      <c r="A4699" s="12"/>
      <c r="B4699" s="15"/>
      <c r="C4699" s="29"/>
      <c r="D4699" s="121"/>
      <c r="E4699" s="29"/>
      <c r="F4699" s="29"/>
      <c r="G4699" s="29"/>
      <c r="H4699" s="29"/>
      <c r="I4699" s="29"/>
      <c r="J4699" s="29"/>
    </row>
    <row r="4700" spans="1:10" x14ac:dyDescent="0.2">
      <c r="A4700" s="12"/>
      <c r="B4700" s="15"/>
      <c r="C4700" s="29"/>
      <c r="D4700" s="121"/>
      <c r="E4700" s="29"/>
      <c r="F4700" s="29"/>
      <c r="G4700" s="29"/>
      <c r="H4700" s="29"/>
      <c r="I4700" s="29"/>
      <c r="J4700" s="29"/>
    </row>
    <row r="4701" spans="1:10" x14ac:dyDescent="0.2">
      <c r="A4701" s="12"/>
      <c r="B4701" s="15"/>
      <c r="C4701" s="29"/>
      <c r="D4701" s="121"/>
      <c r="E4701" s="29"/>
      <c r="F4701" s="29"/>
      <c r="G4701" s="29"/>
      <c r="H4701" s="29"/>
      <c r="I4701" s="29"/>
      <c r="J4701" s="29"/>
    </row>
    <row r="4702" spans="1:10" x14ac:dyDescent="0.2">
      <c r="A4702" s="12"/>
      <c r="B4702" s="15"/>
      <c r="C4702" s="29"/>
      <c r="D4702" s="121"/>
      <c r="E4702" s="29"/>
      <c r="F4702" s="29"/>
      <c r="G4702" s="29"/>
      <c r="H4702" s="29"/>
      <c r="I4702" s="29"/>
      <c r="J4702" s="29"/>
    </row>
    <row r="4703" spans="1:10" x14ac:dyDescent="0.2">
      <c r="A4703" s="12"/>
      <c r="B4703" s="15"/>
      <c r="C4703" s="29"/>
      <c r="D4703" s="121"/>
      <c r="E4703" s="29"/>
      <c r="F4703" s="29"/>
      <c r="G4703" s="29"/>
      <c r="H4703" s="29"/>
      <c r="I4703" s="29"/>
      <c r="J4703" s="29"/>
    </row>
    <row r="4704" spans="1:10" x14ac:dyDescent="0.2">
      <c r="A4704" s="12"/>
      <c r="B4704" s="15"/>
      <c r="C4704" s="29"/>
      <c r="D4704" s="121"/>
      <c r="E4704" s="29"/>
      <c r="F4704" s="29"/>
      <c r="G4704" s="29"/>
      <c r="H4704" s="29"/>
      <c r="I4704" s="29"/>
      <c r="J4704" s="29"/>
    </row>
    <row r="4705" spans="1:10" x14ac:dyDescent="0.2">
      <c r="A4705" s="12"/>
      <c r="B4705" s="15"/>
      <c r="C4705" s="29"/>
      <c r="D4705" s="121"/>
      <c r="E4705" s="29"/>
      <c r="F4705" s="29"/>
      <c r="G4705" s="29"/>
      <c r="H4705" s="29"/>
      <c r="I4705" s="29"/>
      <c r="J4705" s="29"/>
    </row>
    <row r="4706" spans="1:10" x14ac:dyDescent="0.2">
      <c r="A4706" s="12"/>
      <c r="B4706" s="15"/>
      <c r="C4706" s="29"/>
      <c r="D4706" s="121"/>
      <c r="E4706" s="29"/>
      <c r="F4706" s="29"/>
      <c r="G4706" s="29"/>
      <c r="H4706" s="29"/>
      <c r="I4706" s="29"/>
      <c r="J4706" s="29"/>
    </row>
    <row r="4707" spans="1:10" x14ac:dyDescent="0.2">
      <c r="A4707" s="12"/>
      <c r="B4707" s="15"/>
      <c r="C4707" s="29"/>
      <c r="D4707" s="121"/>
      <c r="E4707" s="29"/>
      <c r="F4707" s="29"/>
      <c r="G4707" s="29"/>
      <c r="H4707" s="29"/>
      <c r="I4707" s="29"/>
      <c r="J4707" s="29"/>
    </row>
    <row r="4708" spans="1:10" x14ac:dyDescent="0.2">
      <c r="A4708" s="12"/>
      <c r="B4708" s="15"/>
      <c r="C4708" s="29"/>
      <c r="D4708" s="121"/>
      <c r="E4708" s="29"/>
      <c r="F4708" s="29"/>
      <c r="G4708" s="29"/>
      <c r="H4708" s="29"/>
      <c r="I4708" s="29"/>
      <c r="J4708" s="29"/>
    </row>
    <row r="4709" spans="1:10" x14ac:dyDescent="0.2">
      <c r="A4709" s="12"/>
      <c r="B4709" s="15"/>
      <c r="C4709" s="29"/>
      <c r="D4709" s="121"/>
      <c r="E4709" s="29"/>
      <c r="F4709" s="29"/>
      <c r="G4709" s="29"/>
      <c r="H4709" s="29"/>
      <c r="I4709" s="29"/>
      <c r="J4709" s="29"/>
    </row>
    <row r="4710" spans="1:10" x14ac:dyDescent="0.2">
      <c r="A4710" s="12"/>
      <c r="B4710" s="15"/>
      <c r="C4710" s="29"/>
      <c r="D4710" s="121"/>
      <c r="E4710" s="29"/>
      <c r="F4710" s="29"/>
      <c r="G4710" s="29"/>
      <c r="H4710" s="29"/>
      <c r="I4710" s="29"/>
      <c r="J4710" s="29"/>
    </row>
    <row r="4711" spans="1:10" x14ac:dyDescent="0.2">
      <c r="A4711" s="12"/>
      <c r="B4711" s="15"/>
      <c r="C4711" s="29"/>
      <c r="D4711" s="121"/>
      <c r="E4711" s="29"/>
      <c r="F4711" s="29"/>
      <c r="G4711" s="29"/>
      <c r="H4711" s="29"/>
      <c r="I4711" s="29"/>
      <c r="J4711" s="29"/>
    </row>
    <row r="4712" spans="1:10" x14ac:dyDescent="0.2">
      <c r="A4712" s="12"/>
      <c r="B4712" s="15"/>
      <c r="C4712" s="29"/>
      <c r="D4712" s="121"/>
      <c r="E4712" s="29"/>
      <c r="F4712" s="29"/>
      <c r="G4712" s="29"/>
      <c r="H4712" s="29"/>
      <c r="I4712" s="29"/>
      <c r="J4712" s="29"/>
    </row>
    <row r="4713" spans="1:10" x14ac:dyDescent="0.2">
      <c r="A4713" s="12"/>
      <c r="B4713" s="15"/>
      <c r="C4713" s="29"/>
      <c r="D4713" s="121"/>
      <c r="E4713" s="29"/>
      <c r="F4713" s="29"/>
      <c r="G4713" s="29"/>
      <c r="H4713" s="29"/>
      <c r="I4713" s="29"/>
      <c r="J4713" s="29"/>
    </row>
    <row r="4714" spans="1:10" x14ac:dyDescent="0.2">
      <c r="A4714" s="12"/>
      <c r="B4714" s="15"/>
      <c r="C4714" s="29"/>
      <c r="D4714" s="121"/>
      <c r="E4714" s="29"/>
      <c r="F4714" s="29"/>
      <c r="G4714" s="29"/>
      <c r="H4714" s="29"/>
      <c r="I4714" s="29"/>
      <c r="J4714" s="29"/>
    </row>
    <row r="4715" spans="1:10" x14ac:dyDescent="0.2">
      <c r="A4715" s="12"/>
      <c r="B4715" s="15"/>
      <c r="C4715" s="29"/>
      <c r="D4715" s="121"/>
      <c r="E4715" s="29"/>
      <c r="F4715" s="29"/>
      <c r="G4715" s="29"/>
      <c r="H4715" s="29"/>
      <c r="I4715" s="29"/>
      <c r="J4715" s="29"/>
    </row>
    <row r="4716" spans="1:10" x14ac:dyDescent="0.2">
      <c r="A4716" s="12"/>
      <c r="B4716" s="15"/>
      <c r="C4716" s="29"/>
      <c r="D4716" s="121"/>
      <c r="E4716" s="29"/>
      <c r="F4716" s="29"/>
      <c r="G4716" s="29"/>
      <c r="H4716" s="29"/>
      <c r="I4716" s="29"/>
      <c r="J4716" s="29"/>
    </row>
    <row r="4717" spans="1:10" x14ac:dyDescent="0.2">
      <c r="A4717" s="12"/>
      <c r="B4717" s="15"/>
      <c r="C4717" s="29"/>
      <c r="D4717" s="121"/>
      <c r="E4717" s="29"/>
      <c r="F4717" s="29"/>
      <c r="G4717" s="29"/>
      <c r="H4717" s="29"/>
      <c r="I4717" s="29"/>
      <c r="J4717" s="29"/>
    </row>
    <row r="4718" spans="1:10" x14ac:dyDescent="0.2">
      <c r="A4718" s="12"/>
      <c r="B4718" s="15"/>
      <c r="C4718" s="29"/>
      <c r="D4718" s="121"/>
      <c r="E4718" s="29"/>
      <c r="F4718" s="29"/>
      <c r="G4718" s="29"/>
      <c r="H4718" s="29"/>
      <c r="I4718" s="29"/>
      <c r="J4718" s="29"/>
    </row>
    <row r="4719" spans="1:10" x14ac:dyDescent="0.2">
      <c r="A4719" s="12"/>
      <c r="B4719" s="15"/>
      <c r="C4719" s="29"/>
      <c r="D4719" s="121"/>
      <c r="E4719" s="29"/>
      <c r="F4719" s="29"/>
      <c r="G4719" s="29"/>
      <c r="H4719" s="29"/>
      <c r="I4719" s="29"/>
      <c r="J4719" s="29"/>
    </row>
    <row r="4720" spans="1:10" x14ac:dyDescent="0.2">
      <c r="A4720" s="12"/>
      <c r="B4720" s="15"/>
      <c r="C4720" s="29"/>
      <c r="D4720" s="121"/>
      <c r="E4720" s="29"/>
      <c r="F4720" s="29"/>
      <c r="G4720" s="29"/>
      <c r="H4720" s="29"/>
      <c r="I4720" s="29"/>
      <c r="J4720" s="29"/>
    </row>
    <row r="4721" spans="1:10" x14ac:dyDescent="0.2">
      <c r="A4721" s="12"/>
      <c r="B4721" s="15"/>
      <c r="C4721" s="29"/>
      <c r="D4721" s="121"/>
      <c r="E4721" s="29"/>
      <c r="F4721" s="29"/>
      <c r="G4721" s="29"/>
      <c r="H4721" s="29"/>
      <c r="I4721" s="29"/>
      <c r="J4721" s="29"/>
    </row>
    <row r="4722" spans="1:10" x14ac:dyDescent="0.2">
      <c r="A4722" s="12"/>
      <c r="B4722" s="15"/>
      <c r="C4722" s="29"/>
      <c r="D4722" s="121"/>
      <c r="E4722" s="29"/>
      <c r="F4722" s="29"/>
      <c r="G4722" s="29"/>
      <c r="H4722" s="29"/>
      <c r="I4722" s="29"/>
      <c r="J4722" s="29"/>
    </row>
    <row r="4723" spans="1:10" x14ac:dyDescent="0.2">
      <c r="A4723" s="12"/>
      <c r="B4723" s="15"/>
      <c r="C4723" s="29"/>
      <c r="D4723" s="121"/>
      <c r="E4723" s="29"/>
      <c r="F4723" s="29"/>
      <c r="G4723" s="29"/>
      <c r="H4723" s="29"/>
      <c r="I4723" s="29"/>
      <c r="J4723" s="29"/>
    </row>
    <row r="4724" spans="1:10" x14ac:dyDescent="0.2">
      <c r="A4724" s="12"/>
      <c r="B4724" s="15"/>
      <c r="C4724" s="29"/>
      <c r="D4724" s="121"/>
      <c r="E4724" s="29"/>
      <c r="F4724" s="29"/>
      <c r="G4724" s="29"/>
      <c r="H4724" s="29"/>
      <c r="I4724" s="29"/>
      <c r="J4724" s="29"/>
    </row>
    <row r="4725" spans="1:10" x14ac:dyDescent="0.2">
      <c r="A4725" s="12"/>
      <c r="B4725" s="15"/>
      <c r="C4725" s="29"/>
      <c r="D4725" s="121"/>
      <c r="E4725" s="29"/>
      <c r="F4725" s="29"/>
      <c r="G4725" s="29"/>
      <c r="H4725" s="29"/>
      <c r="I4725" s="29"/>
      <c r="J4725" s="29"/>
    </row>
    <row r="4726" spans="1:10" x14ac:dyDescent="0.2">
      <c r="A4726" s="12"/>
      <c r="B4726" s="15"/>
      <c r="C4726" s="29"/>
      <c r="D4726" s="121"/>
      <c r="E4726" s="29"/>
      <c r="F4726" s="29"/>
      <c r="G4726" s="29"/>
      <c r="H4726" s="29"/>
      <c r="I4726" s="29"/>
      <c r="J4726" s="29"/>
    </row>
    <row r="4727" spans="1:10" x14ac:dyDescent="0.2">
      <c r="A4727" s="12"/>
      <c r="B4727" s="15"/>
      <c r="C4727" s="29"/>
      <c r="D4727" s="121"/>
      <c r="E4727" s="29"/>
      <c r="F4727" s="29"/>
      <c r="G4727" s="29"/>
      <c r="H4727" s="29"/>
      <c r="I4727" s="29"/>
      <c r="J4727" s="29"/>
    </row>
    <row r="4728" spans="1:10" x14ac:dyDescent="0.2">
      <c r="A4728" s="12"/>
      <c r="B4728" s="15"/>
      <c r="C4728" s="29"/>
      <c r="D4728" s="121"/>
      <c r="E4728" s="29"/>
      <c r="F4728" s="29"/>
      <c r="G4728" s="29"/>
      <c r="H4728" s="29"/>
      <c r="I4728" s="29"/>
      <c r="J4728" s="29"/>
    </row>
    <row r="4729" spans="1:10" x14ac:dyDescent="0.2">
      <c r="A4729" s="12"/>
      <c r="B4729" s="15"/>
      <c r="C4729" s="29"/>
      <c r="D4729" s="121"/>
      <c r="E4729" s="29"/>
      <c r="F4729" s="29"/>
      <c r="G4729" s="29"/>
      <c r="H4729" s="29"/>
      <c r="I4729" s="29"/>
      <c r="J4729" s="29"/>
    </row>
    <row r="4730" spans="1:10" x14ac:dyDescent="0.2">
      <c r="A4730" s="12"/>
      <c r="B4730" s="15"/>
      <c r="C4730" s="29"/>
      <c r="D4730" s="121"/>
      <c r="E4730" s="29"/>
      <c r="F4730" s="29"/>
      <c r="G4730" s="29"/>
      <c r="H4730" s="29"/>
      <c r="I4730" s="29"/>
      <c r="J4730" s="29"/>
    </row>
    <row r="4731" spans="1:10" x14ac:dyDescent="0.2">
      <c r="A4731" s="12"/>
      <c r="B4731" s="15"/>
      <c r="C4731" s="29"/>
      <c r="D4731" s="121"/>
      <c r="E4731" s="29"/>
      <c r="F4731" s="29"/>
      <c r="G4731" s="29"/>
      <c r="H4731" s="29"/>
      <c r="I4731" s="29"/>
      <c r="J4731" s="29"/>
    </row>
    <row r="4732" spans="1:10" x14ac:dyDescent="0.2">
      <c r="A4732" s="12"/>
      <c r="B4732" s="15"/>
      <c r="C4732" s="29"/>
      <c r="D4732" s="121"/>
      <c r="E4732" s="29"/>
      <c r="F4732" s="29"/>
      <c r="G4732" s="29"/>
      <c r="H4732" s="29"/>
      <c r="I4732" s="29"/>
      <c r="J4732" s="29"/>
    </row>
    <row r="4733" spans="1:10" x14ac:dyDescent="0.2">
      <c r="A4733" s="12"/>
      <c r="B4733" s="15"/>
      <c r="C4733" s="29"/>
      <c r="D4733" s="121"/>
      <c r="E4733" s="29"/>
      <c r="F4733" s="29"/>
      <c r="G4733" s="29"/>
      <c r="H4733" s="29"/>
      <c r="I4733" s="29"/>
      <c r="J4733" s="29"/>
    </row>
    <row r="4734" spans="1:10" x14ac:dyDescent="0.2">
      <c r="A4734" s="12"/>
      <c r="B4734" s="15"/>
      <c r="C4734" s="29"/>
      <c r="D4734" s="121"/>
      <c r="E4734" s="29"/>
      <c r="F4734" s="29"/>
      <c r="G4734" s="29"/>
      <c r="H4734" s="29"/>
      <c r="I4734" s="29"/>
      <c r="J4734" s="29"/>
    </row>
    <row r="4735" spans="1:10" x14ac:dyDescent="0.2">
      <c r="A4735" s="12"/>
      <c r="B4735" s="15"/>
      <c r="C4735" s="29"/>
      <c r="D4735" s="121"/>
      <c r="E4735" s="29"/>
      <c r="F4735" s="29"/>
      <c r="G4735" s="29"/>
      <c r="H4735" s="29"/>
      <c r="I4735" s="29"/>
      <c r="J4735" s="29"/>
    </row>
    <row r="4736" spans="1:10" x14ac:dyDescent="0.2">
      <c r="A4736" s="12"/>
      <c r="B4736" s="15"/>
      <c r="C4736" s="29"/>
      <c r="D4736" s="121"/>
      <c r="E4736" s="29"/>
      <c r="F4736" s="29"/>
      <c r="G4736" s="29"/>
      <c r="H4736" s="29"/>
      <c r="I4736" s="29"/>
      <c r="J4736" s="29"/>
    </row>
    <row r="4737" spans="1:10" x14ac:dyDescent="0.2">
      <c r="A4737" s="12"/>
      <c r="B4737" s="15"/>
      <c r="C4737" s="29"/>
      <c r="D4737" s="121"/>
      <c r="E4737" s="29"/>
      <c r="F4737" s="29"/>
      <c r="G4737" s="29"/>
      <c r="H4737" s="29"/>
      <c r="I4737" s="29"/>
      <c r="J4737" s="29"/>
    </row>
    <row r="4738" spans="1:10" x14ac:dyDescent="0.2">
      <c r="A4738" s="12"/>
      <c r="B4738" s="15"/>
      <c r="C4738" s="29"/>
      <c r="D4738" s="121"/>
      <c r="E4738" s="29"/>
      <c r="F4738" s="29"/>
      <c r="G4738" s="29"/>
      <c r="H4738" s="29"/>
      <c r="I4738" s="29"/>
      <c r="J4738" s="29"/>
    </row>
    <row r="4739" spans="1:10" x14ac:dyDescent="0.2">
      <c r="A4739" s="12"/>
      <c r="B4739" s="15"/>
      <c r="C4739" s="29"/>
      <c r="D4739" s="121"/>
      <c r="E4739" s="29"/>
      <c r="F4739" s="29"/>
      <c r="G4739" s="29"/>
      <c r="H4739" s="29"/>
      <c r="I4739" s="29"/>
      <c r="J4739" s="29"/>
    </row>
    <row r="4740" spans="1:10" x14ac:dyDescent="0.2">
      <c r="A4740" s="12"/>
      <c r="B4740" s="15"/>
      <c r="C4740" s="29"/>
      <c r="D4740" s="121"/>
      <c r="E4740" s="29"/>
      <c r="F4740" s="29"/>
      <c r="G4740" s="29"/>
      <c r="H4740" s="29"/>
      <c r="I4740" s="29"/>
      <c r="J4740" s="29"/>
    </row>
    <row r="4741" spans="1:10" x14ac:dyDescent="0.2">
      <c r="A4741" s="12"/>
      <c r="B4741" s="15"/>
      <c r="C4741" s="29"/>
      <c r="D4741" s="121"/>
      <c r="E4741" s="29"/>
      <c r="F4741" s="29"/>
      <c r="G4741" s="29"/>
      <c r="H4741" s="29"/>
      <c r="I4741" s="29"/>
      <c r="J4741" s="29"/>
    </row>
    <row r="4742" spans="1:10" x14ac:dyDescent="0.2">
      <c r="A4742" s="12"/>
      <c r="B4742" s="15"/>
      <c r="C4742" s="29"/>
      <c r="D4742" s="121"/>
      <c r="E4742" s="29"/>
      <c r="F4742" s="29"/>
      <c r="G4742" s="29"/>
      <c r="H4742" s="29"/>
      <c r="I4742" s="29"/>
      <c r="J4742" s="29"/>
    </row>
    <row r="4743" spans="1:10" x14ac:dyDescent="0.2">
      <c r="A4743" s="12"/>
      <c r="B4743" s="15"/>
      <c r="C4743" s="29"/>
      <c r="D4743" s="121"/>
      <c r="E4743" s="29"/>
      <c r="F4743" s="29"/>
      <c r="G4743" s="29"/>
      <c r="H4743" s="29"/>
      <c r="I4743" s="29"/>
      <c r="J4743" s="29"/>
    </row>
    <row r="4744" spans="1:10" x14ac:dyDescent="0.2">
      <c r="A4744" s="12"/>
      <c r="B4744" s="15"/>
      <c r="C4744" s="29"/>
      <c r="D4744" s="121"/>
      <c r="E4744" s="29"/>
      <c r="F4744" s="29"/>
      <c r="G4744" s="29"/>
      <c r="H4744" s="29"/>
      <c r="I4744" s="29"/>
      <c r="J4744" s="29"/>
    </row>
    <row r="4745" spans="1:10" x14ac:dyDescent="0.2">
      <c r="A4745" s="12"/>
      <c r="B4745" s="15"/>
      <c r="C4745" s="29"/>
      <c r="D4745" s="121"/>
      <c r="E4745" s="29"/>
      <c r="F4745" s="29"/>
      <c r="G4745" s="29"/>
      <c r="H4745" s="29"/>
      <c r="I4745" s="29"/>
      <c r="J4745" s="29"/>
    </row>
    <row r="4746" spans="1:10" x14ac:dyDescent="0.2">
      <c r="A4746" s="12"/>
      <c r="B4746" s="15"/>
      <c r="C4746" s="29"/>
      <c r="D4746" s="121"/>
      <c r="E4746" s="29"/>
      <c r="F4746" s="29"/>
      <c r="G4746" s="29"/>
      <c r="H4746" s="29"/>
      <c r="I4746" s="29"/>
      <c r="J4746" s="29"/>
    </row>
    <row r="4747" spans="1:10" x14ac:dyDescent="0.2">
      <c r="A4747" s="12"/>
      <c r="B4747" s="15"/>
      <c r="C4747" s="29"/>
      <c r="D4747" s="121"/>
      <c r="E4747" s="29"/>
      <c r="F4747" s="29"/>
      <c r="G4747" s="29"/>
      <c r="H4747" s="29"/>
      <c r="I4747" s="29"/>
      <c r="J4747" s="29"/>
    </row>
    <row r="4748" spans="1:10" x14ac:dyDescent="0.2">
      <c r="A4748" s="12"/>
      <c r="B4748" s="15"/>
      <c r="C4748" s="29"/>
      <c r="D4748" s="121"/>
      <c r="E4748" s="29"/>
      <c r="F4748" s="29"/>
      <c r="G4748" s="29"/>
      <c r="H4748" s="29"/>
      <c r="I4748" s="29"/>
      <c r="J4748" s="29"/>
    </row>
    <row r="4749" spans="1:10" x14ac:dyDescent="0.2">
      <c r="A4749" s="12"/>
      <c r="B4749" s="15"/>
      <c r="C4749" s="29"/>
      <c r="D4749" s="121"/>
      <c r="E4749" s="29"/>
      <c r="F4749" s="29"/>
      <c r="G4749" s="29"/>
      <c r="H4749" s="29"/>
      <c r="I4749" s="29"/>
      <c r="J4749" s="29"/>
    </row>
    <row r="4750" spans="1:10" x14ac:dyDescent="0.2">
      <c r="A4750" s="12"/>
      <c r="B4750" s="15"/>
      <c r="C4750" s="29"/>
      <c r="D4750" s="121"/>
      <c r="E4750" s="29"/>
      <c r="F4750" s="29"/>
      <c r="G4750" s="29"/>
      <c r="H4750" s="29"/>
      <c r="I4750" s="29"/>
      <c r="J4750" s="29"/>
    </row>
    <row r="4751" spans="1:10" x14ac:dyDescent="0.2">
      <c r="A4751" s="12"/>
      <c r="B4751" s="15"/>
      <c r="C4751" s="29"/>
      <c r="D4751" s="121"/>
      <c r="E4751" s="29"/>
      <c r="F4751" s="29"/>
      <c r="G4751" s="29"/>
      <c r="H4751" s="29"/>
      <c r="I4751" s="29"/>
      <c r="J4751" s="29"/>
    </row>
    <row r="4752" spans="1:10" x14ac:dyDescent="0.2">
      <c r="A4752" s="12"/>
      <c r="B4752" s="15"/>
      <c r="C4752" s="29"/>
      <c r="D4752" s="121"/>
      <c r="E4752" s="29"/>
      <c r="F4752" s="29"/>
      <c r="G4752" s="29"/>
      <c r="H4752" s="29"/>
      <c r="I4752" s="29"/>
      <c r="J4752" s="29"/>
    </row>
    <row r="4753" spans="1:10" x14ac:dyDescent="0.2">
      <c r="A4753" s="12"/>
      <c r="B4753" s="15"/>
      <c r="C4753" s="29"/>
      <c r="D4753" s="121"/>
      <c r="E4753" s="29"/>
      <c r="F4753" s="29"/>
      <c r="G4753" s="29"/>
      <c r="H4753" s="29"/>
      <c r="I4753" s="29"/>
      <c r="J4753" s="29"/>
    </row>
    <row r="4754" spans="1:10" x14ac:dyDescent="0.2">
      <c r="A4754" s="12"/>
      <c r="B4754" s="15"/>
      <c r="C4754" s="29"/>
      <c r="D4754" s="121"/>
      <c r="E4754" s="29"/>
      <c r="F4754" s="29"/>
      <c r="G4754" s="29"/>
      <c r="H4754" s="29"/>
      <c r="I4754" s="29"/>
      <c r="J4754" s="29"/>
    </row>
    <row r="4755" spans="1:10" x14ac:dyDescent="0.2">
      <c r="A4755" s="12"/>
      <c r="B4755" s="15"/>
      <c r="C4755" s="29"/>
      <c r="D4755" s="121"/>
      <c r="E4755" s="29"/>
      <c r="F4755" s="29"/>
      <c r="G4755" s="29"/>
      <c r="H4755" s="29"/>
      <c r="I4755" s="29"/>
      <c r="J4755" s="29"/>
    </row>
    <row r="4756" spans="1:10" x14ac:dyDescent="0.2">
      <c r="A4756" s="12"/>
      <c r="B4756" s="15"/>
      <c r="C4756" s="29"/>
      <c r="D4756" s="121"/>
      <c r="E4756" s="29"/>
      <c r="F4756" s="29"/>
      <c r="G4756" s="29"/>
      <c r="H4756" s="29"/>
      <c r="I4756" s="29"/>
      <c r="J4756" s="29"/>
    </row>
    <row r="4757" spans="1:10" x14ac:dyDescent="0.2">
      <c r="A4757" s="12"/>
      <c r="B4757" s="15"/>
      <c r="C4757" s="29"/>
      <c r="D4757" s="121"/>
      <c r="E4757" s="29"/>
      <c r="F4757" s="29"/>
      <c r="G4757" s="29"/>
      <c r="H4757" s="29"/>
      <c r="I4757" s="29"/>
      <c r="J4757" s="29"/>
    </row>
    <row r="4758" spans="1:10" x14ac:dyDescent="0.2">
      <c r="A4758" s="12"/>
      <c r="B4758" s="15"/>
      <c r="C4758" s="29"/>
      <c r="D4758" s="121"/>
      <c r="E4758" s="29"/>
      <c r="F4758" s="29"/>
      <c r="G4758" s="29"/>
      <c r="H4758" s="29"/>
      <c r="I4758" s="29"/>
      <c r="J4758" s="29"/>
    </row>
    <row r="4759" spans="1:10" x14ac:dyDescent="0.2">
      <c r="A4759" s="12"/>
      <c r="B4759" s="15"/>
      <c r="C4759" s="29"/>
      <c r="D4759" s="121"/>
      <c r="E4759" s="29"/>
      <c r="F4759" s="29"/>
      <c r="G4759" s="29"/>
      <c r="H4759" s="29"/>
      <c r="I4759" s="29"/>
      <c r="J4759" s="29"/>
    </row>
    <row r="4760" spans="1:10" x14ac:dyDescent="0.2">
      <c r="A4760" s="12"/>
      <c r="B4760" s="15"/>
      <c r="C4760" s="29"/>
      <c r="D4760" s="121"/>
      <c r="E4760" s="29"/>
      <c r="F4760" s="29"/>
      <c r="G4760" s="29"/>
      <c r="H4760" s="29"/>
      <c r="I4760" s="29"/>
      <c r="J4760" s="29"/>
    </row>
    <row r="4761" spans="1:10" x14ac:dyDescent="0.2">
      <c r="A4761" s="12"/>
      <c r="B4761" s="15"/>
      <c r="C4761" s="29"/>
      <c r="D4761" s="121"/>
      <c r="E4761" s="29"/>
      <c r="F4761" s="29"/>
      <c r="G4761" s="29"/>
      <c r="H4761" s="29"/>
      <c r="I4761" s="29"/>
      <c r="J4761" s="29"/>
    </row>
    <row r="4762" spans="1:10" x14ac:dyDescent="0.2">
      <c r="A4762" s="12"/>
      <c r="B4762" s="15"/>
      <c r="C4762" s="29"/>
      <c r="D4762" s="121"/>
      <c r="E4762" s="29"/>
      <c r="F4762" s="29"/>
      <c r="G4762" s="29"/>
      <c r="H4762" s="29"/>
      <c r="I4762" s="29"/>
      <c r="J4762" s="29"/>
    </row>
    <row r="4763" spans="1:10" x14ac:dyDescent="0.2">
      <c r="A4763" s="12"/>
      <c r="B4763" s="15"/>
      <c r="C4763" s="29"/>
      <c r="D4763" s="121"/>
      <c r="E4763" s="29"/>
      <c r="F4763" s="29"/>
      <c r="G4763" s="29"/>
      <c r="H4763" s="29"/>
      <c r="I4763" s="29"/>
      <c r="J4763" s="29"/>
    </row>
    <row r="4764" spans="1:10" x14ac:dyDescent="0.2">
      <c r="A4764" s="12"/>
      <c r="B4764" s="15"/>
      <c r="C4764" s="29"/>
      <c r="D4764" s="121"/>
      <c r="E4764" s="29"/>
      <c r="F4764" s="29"/>
      <c r="G4764" s="29"/>
      <c r="H4764" s="29"/>
      <c r="I4764" s="29"/>
      <c r="J4764" s="29"/>
    </row>
    <row r="4765" spans="1:10" x14ac:dyDescent="0.2">
      <c r="A4765" s="12"/>
      <c r="B4765" s="15"/>
      <c r="C4765" s="29"/>
      <c r="D4765" s="121"/>
      <c r="E4765" s="29"/>
      <c r="F4765" s="29"/>
      <c r="G4765" s="29"/>
      <c r="H4765" s="29"/>
      <c r="I4765" s="29"/>
      <c r="J4765" s="29"/>
    </row>
    <row r="4766" spans="1:10" x14ac:dyDescent="0.2">
      <c r="A4766" s="12"/>
      <c r="B4766" s="15"/>
      <c r="C4766" s="29"/>
      <c r="D4766" s="121"/>
      <c r="E4766" s="29"/>
      <c r="F4766" s="29"/>
      <c r="G4766" s="29"/>
      <c r="H4766" s="29"/>
      <c r="I4766" s="29"/>
      <c r="J4766" s="29"/>
    </row>
    <row r="4767" spans="1:10" x14ac:dyDescent="0.2">
      <c r="A4767" s="12"/>
      <c r="B4767" s="15"/>
      <c r="C4767" s="29"/>
      <c r="D4767" s="121"/>
      <c r="E4767" s="29"/>
      <c r="F4767" s="29"/>
      <c r="G4767" s="29"/>
      <c r="H4767" s="29"/>
      <c r="I4767" s="29"/>
      <c r="J4767" s="29"/>
    </row>
    <row r="4768" spans="1:10" x14ac:dyDescent="0.2">
      <c r="A4768" s="12"/>
      <c r="B4768" s="15"/>
      <c r="C4768" s="29"/>
      <c r="D4768" s="121"/>
      <c r="E4768" s="29"/>
      <c r="F4768" s="29"/>
      <c r="G4768" s="29"/>
      <c r="H4768" s="29"/>
      <c r="I4768" s="29"/>
      <c r="J4768" s="29"/>
    </row>
    <row r="4769" spans="1:10" x14ac:dyDescent="0.2">
      <c r="A4769" s="12"/>
      <c r="B4769" s="15"/>
      <c r="C4769" s="29"/>
      <c r="D4769" s="121"/>
      <c r="E4769" s="29"/>
      <c r="F4769" s="29"/>
      <c r="G4769" s="29"/>
      <c r="H4769" s="29"/>
      <c r="I4769" s="29"/>
      <c r="J4769" s="29"/>
    </row>
    <row r="4770" spans="1:10" x14ac:dyDescent="0.2">
      <c r="A4770" s="12"/>
      <c r="B4770" s="15"/>
      <c r="C4770" s="29"/>
      <c r="D4770" s="121"/>
      <c r="E4770" s="29"/>
      <c r="F4770" s="29"/>
      <c r="G4770" s="29"/>
      <c r="H4770" s="29"/>
      <c r="I4770" s="29"/>
      <c r="J4770" s="29"/>
    </row>
    <row r="4771" spans="1:10" x14ac:dyDescent="0.2">
      <c r="A4771" s="12"/>
      <c r="B4771" s="15"/>
      <c r="C4771" s="29"/>
      <c r="D4771" s="121"/>
      <c r="E4771" s="29"/>
      <c r="F4771" s="29"/>
      <c r="G4771" s="29"/>
      <c r="H4771" s="29"/>
      <c r="I4771" s="29"/>
      <c r="J4771" s="29"/>
    </row>
    <row r="4772" spans="1:10" x14ac:dyDescent="0.2">
      <c r="A4772" s="12"/>
      <c r="B4772" s="15"/>
      <c r="C4772" s="29"/>
      <c r="D4772" s="121"/>
      <c r="E4772" s="29"/>
      <c r="F4772" s="29"/>
      <c r="G4772" s="29"/>
      <c r="H4772" s="29"/>
      <c r="I4772" s="29"/>
      <c r="J4772" s="29"/>
    </row>
    <row r="4773" spans="1:10" x14ac:dyDescent="0.2">
      <c r="A4773" s="12"/>
      <c r="B4773" s="15"/>
      <c r="C4773" s="29"/>
      <c r="D4773" s="121"/>
      <c r="E4773" s="29"/>
      <c r="F4773" s="29"/>
      <c r="G4773" s="29"/>
      <c r="H4773" s="29"/>
      <c r="I4773" s="29"/>
      <c r="J4773" s="29"/>
    </row>
    <row r="4774" spans="1:10" x14ac:dyDescent="0.2">
      <c r="A4774" s="12"/>
      <c r="B4774" s="15"/>
      <c r="C4774" s="29"/>
      <c r="D4774" s="121"/>
      <c r="E4774" s="29"/>
      <c r="F4774" s="29"/>
      <c r="G4774" s="29"/>
      <c r="H4774" s="29"/>
      <c r="I4774" s="29"/>
      <c r="J4774" s="29"/>
    </row>
    <row r="4775" spans="1:10" x14ac:dyDescent="0.2">
      <c r="A4775" s="12"/>
      <c r="B4775" s="15"/>
      <c r="C4775" s="29"/>
      <c r="D4775" s="121"/>
      <c r="E4775" s="29"/>
      <c r="F4775" s="29"/>
      <c r="G4775" s="29"/>
      <c r="H4775" s="29"/>
      <c r="I4775" s="29"/>
      <c r="J4775" s="29"/>
    </row>
    <row r="4776" spans="1:10" x14ac:dyDescent="0.2">
      <c r="A4776" s="12"/>
      <c r="B4776" s="15"/>
      <c r="C4776" s="29"/>
      <c r="D4776" s="121"/>
      <c r="E4776" s="29"/>
      <c r="F4776" s="29"/>
      <c r="G4776" s="29"/>
      <c r="H4776" s="29"/>
      <c r="I4776" s="29"/>
      <c r="J4776" s="29"/>
    </row>
    <row r="4777" spans="1:10" x14ac:dyDescent="0.2">
      <c r="A4777" s="12"/>
      <c r="B4777" s="15"/>
      <c r="C4777" s="29"/>
      <c r="D4777" s="121"/>
      <c r="E4777" s="29"/>
      <c r="F4777" s="29"/>
      <c r="G4777" s="29"/>
      <c r="H4777" s="29"/>
      <c r="I4777" s="29"/>
      <c r="J4777" s="29"/>
    </row>
    <row r="4778" spans="1:10" x14ac:dyDescent="0.2">
      <c r="A4778" s="12"/>
      <c r="B4778" s="15"/>
      <c r="C4778" s="29"/>
      <c r="D4778" s="121"/>
      <c r="E4778" s="29"/>
      <c r="F4778" s="29"/>
      <c r="G4778" s="29"/>
      <c r="H4778" s="29"/>
      <c r="I4778" s="29"/>
      <c r="J4778" s="29"/>
    </row>
    <row r="4779" spans="1:10" x14ac:dyDescent="0.2">
      <c r="A4779" s="12"/>
      <c r="B4779" s="15"/>
      <c r="C4779" s="29"/>
      <c r="D4779" s="121"/>
      <c r="E4779" s="29"/>
      <c r="F4779" s="29"/>
      <c r="G4779" s="29"/>
      <c r="H4779" s="29"/>
      <c r="I4779" s="29"/>
      <c r="J4779" s="29"/>
    </row>
    <row r="4780" spans="1:10" x14ac:dyDescent="0.2">
      <c r="A4780" s="12"/>
      <c r="B4780" s="15"/>
      <c r="C4780" s="29"/>
      <c r="D4780" s="121"/>
      <c r="E4780" s="29"/>
      <c r="F4780" s="29"/>
      <c r="G4780" s="29"/>
      <c r="H4780" s="29"/>
      <c r="I4780" s="29"/>
      <c r="J4780" s="29"/>
    </row>
    <row r="4781" spans="1:10" x14ac:dyDescent="0.2">
      <c r="A4781" s="12"/>
      <c r="B4781" s="15"/>
      <c r="C4781" s="29"/>
      <c r="D4781" s="121"/>
      <c r="E4781" s="29"/>
      <c r="F4781" s="29"/>
      <c r="G4781" s="29"/>
      <c r="H4781" s="29"/>
      <c r="I4781" s="29"/>
      <c r="J4781" s="29"/>
    </row>
    <row r="4782" spans="1:10" x14ac:dyDescent="0.2">
      <c r="A4782" s="12"/>
      <c r="B4782" s="15"/>
      <c r="C4782" s="29"/>
      <c r="D4782" s="121"/>
      <c r="E4782" s="29"/>
      <c r="F4782" s="29"/>
      <c r="G4782" s="29"/>
      <c r="H4782" s="29"/>
      <c r="I4782" s="29"/>
      <c r="J4782" s="29"/>
    </row>
    <row r="4783" spans="1:10" x14ac:dyDescent="0.2">
      <c r="A4783" s="12"/>
      <c r="B4783" s="15"/>
      <c r="C4783" s="29"/>
      <c r="D4783" s="121"/>
      <c r="E4783" s="29"/>
      <c r="F4783" s="29"/>
      <c r="G4783" s="29"/>
      <c r="H4783" s="29"/>
      <c r="I4783" s="29"/>
      <c r="J4783" s="29"/>
    </row>
    <row r="4784" spans="1:10" x14ac:dyDescent="0.2">
      <c r="A4784" s="12"/>
      <c r="B4784" s="15"/>
      <c r="C4784" s="29"/>
      <c r="D4784" s="121"/>
      <c r="E4784" s="29"/>
      <c r="F4784" s="29"/>
      <c r="G4784" s="29"/>
      <c r="H4784" s="29"/>
      <c r="I4784" s="29"/>
      <c r="J4784" s="29"/>
    </row>
    <row r="4785" spans="1:10" x14ac:dyDescent="0.2">
      <c r="A4785" s="12"/>
      <c r="B4785" s="15"/>
      <c r="C4785" s="29"/>
      <c r="D4785" s="121"/>
      <c r="E4785" s="29"/>
      <c r="F4785" s="29"/>
      <c r="G4785" s="29"/>
      <c r="H4785" s="29"/>
      <c r="I4785" s="29"/>
      <c r="J4785" s="29"/>
    </row>
    <row r="4786" spans="1:10" x14ac:dyDescent="0.2">
      <c r="A4786" s="12"/>
      <c r="B4786" s="15"/>
      <c r="C4786" s="29"/>
      <c r="D4786" s="121"/>
      <c r="E4786" s="29"/>
      <c r="F4786" s="29"/>
      <c r="G4786" s="29"/>
      <c r="H4786" s="29"/>
      <c r="I4786" s="29"/>
      <c r="J4786" s="29"/>
    </row>
    <row r="4787" spans="1:10" x14ac:dyDescent="0.2">
      <c r="A4787" s="12"/>
      <c r="B4787" s="15"/>
      <c r="C4787" s="29"/>
      <c r="D4787" s="121"/>
      <c r="E4787" s="29"/>
      <c r="F4787" s="29"/>
      <c r="G4787" s="29"/>
      <c r="H4787" s="29"/>
      <c r="I4787" s="29"/>
      <c r="J4787" s="29"/>
    </row>
    <row r="4788" spans="1:10" x14ac:dyDescent="0.2">
      <c r="A4788" s="12"/>
      <c r="B4788" s="15"/>
      <c r="C4788" s="29"/>
      <c r="D4788" s="121"/>
      <c r="E4788" s="29"/>
      <c r="F4788" s="29"/>
      <c r="G4788" s="29"/>
      <c r="H4788" s="29"/>
      <c r="I4788" s="29"/>
      <c r="J4788" s="29"/>
    </row>
    <row r="4789" spans="1:10" x14ac:dyDescent="0.2">
      <c r="A4789" s="12"/>
      <c r="B4789" s="15"/>
      <c r="C4789" s="29"/>
      <c r="D4789" s="121"/>
      <c r="E4789" s="29"/>
      <c r="F4789" s="29"/>
      <c r="G4789" s="29"/>
      <c r="H4789" s="29"/>
      <c r="I4789" s="29"/>
      <c r="J4789" s="29"/>
    </row>
    <row r="4790" spans="1:10" x14ac:dyDescent="0.2">
      <c r="A4790" s="12"/>
      <c r="B4790" s="15"/>
      <c r="C4790" s="29"/>
      <c r="D4790" s="121"/>
      <c r="E4790" s="29"/>
      <c r="F4790" s="29"/>
      <c r="G4790" s="29"/>
      <c r="H4790" s="29"/>
      <c r="I4790" s="29"/>
      <c r="J4790" s="29"/>
    </row>
    <row r="4791" spans="1:10" x14ac:dyDescent="0.2">
      <c r="A4791" s="12"/>
      <c r="B4791" s="15"/>
      <c r="C4791" s="29"/>
      <c r="D4791" s="121"/>
      <c r="E4791" s="29"/>
      <c r="F4791" s="29"/>
      <c r="G4791" s="29"/>
      <c r="H4791" s="29"/>
      <c r="I4791" s="29"/>
      <c r="J4791" s="29"/>
    </row>
    <row r="4792" spans="1:10" x14ac:dyDescent="0.2">
      <c r="A4792" s="12"/>
      <c r="B4792" s="15"/>
      <c r="C4792" s="29"/>
      <c r="D4792" s="121"/>
      <c r="E4792" s="29"/>
      <c r="F4792" s="29"/>
      <c r="G4792" s="29"/>
      <c r="H4792" s="29"/>
      <c r="I4792" s="29"/>
      <c r="J4792" s="29"/>
    </row>
    <row r="4793" spans="1:10" x14ac:dyDescent="0.2">
      <c r="A4793" s="12"/>
      <c r="B4793" s="15"/>
      <c r="C4793" s="29"/>
      <c r="D4793" s="121"/>
      <c r="E4793" s="29"/>
      <c r="F4793" s="29"/>
      <c r="G4793" s="29"/>
      <c r="H4793" s="29"/>
      <c r="I4793" s="29"/>
      <c r="J4793" s="29"/>
    </row>
    <row r="4794" spans="1:10" x14ac:dyDescent="0.2">
      <c r="A4794" s="12"/>
      <c r="B4794" s="15"/>
      <c r="C4794" s="29"/>
      <c r="D4794" s="121"/>
      <c r="E4794" s="29"/>
      <c r="F4794" s="29"/>
      <c r="G4794" s="29"/>
      <c r="H4794" s="29"/>
      <c r="I4794" s="29"/>
      <c r="J4794" s="29"/>
    </row>
    <row r="4795" spans="1:10" x14ac:dyDescent="0.2">
      <c r="A4795" s="12"/>
      <c r="B4795" s="15"/>
      <c r="C4795" s="29"/>
      <c r="D4795" s="121"/>
      <c r="E4795" s="29"/>
      <c r="F4795" s="29"/>
      <c r="G4795" s="29"/>
      <c r="H4795" s="29"/>
      <c r="I4795" s="29"/>
      <c r="J4795" s="29"/>
    </row>
    <row r="4796" spans="1:10" x14ac:dyDescent="0.2">
      <c r="A4796" s="12"/>
      <c r="B4796" s="15"/>
      <c r="C4796" s="29"/>
      <c r="D4796" s="121"/>
      <c r="E4796" s="29"/>
      <c r="F4796" s="29"/>
      <c r="G4796" s="29"/>
      <c r="H4796" s="29"/>
      <c r="I4796" s="29"/>
      <c r="J4796" s="29"/>
    </row>
    <row r="4797" spans="1:10" x14ac:dyDescent="0.2">
      <c r="A4797" s="12"/>
      <c r="B4797" s="15"/>
      <c r="C4797" s="29"/>
      <c r="D4797" s="121"/>
      <c r="E4797" s="29"/>
      <c r="F4797" s="29"/>
      <c r="G4797" s="29"/>
      <c r="H4797" s="29"/>
      <c r="I4797" s="29"/>
      <c r="J4797" s="29"/>
    </row>
    <row r="4798" spans="1:10" x14ac:dyDescent="0.2">
      <c r="A4798" s="12"/>
      <c r="B4798" s="15"/>
      <c r="C4798" s="29"/>
      <c r="D4798" s="121"/>
      <c r="E4798" s="29"/>
      <c r="F4798" s="29"/>
      <c r="G4798" s="29"/>
      <c r="H4798" s="29"/>
      <c r="I4798" s="29"/>
      <c r="J4798" s="29"/>
    </row>
    <row r="4799" spans="1:10" x14ac:dyDescent="0.2">
      <c r="A4799" s="12"/>
      <c r="B4799" s="15"/>
      <c r="C4799" s="29"/>
      <c r="D4799" s="121"/>
      <c r="E4799" s="29"/>
      <c r="F4799" s="29"/>
      <c r="G4799" s="29"/>
      <c r="H4799" s="29"/>
      <c r="I4799" s="29"/>
      <c r="J4799" s="29"/>
    </row>
    <row r="4800" spans="1:10" x14ac:dyDescent="0.2">
      <c r="A4800" s="12"/>
      <c r="B4800" s="15"/>
      <c r="C4800" s="29"/>
      <c r="D4800" s="121"/>
      <c r="E4800" s="29"/>
      <c r="F4800" s="29"/>
      <c r="G4800" s="29"/>
      <c r="H4800" s="29"/>
      <c r="I4800" s="29"/>
      <c r="J4800" s="29"/>
    </row>
    <row r="4801" spans="1:10" x14ac:dyDescent="0.2">
      <c r="A4801" s="12"/>
      <c r="B4801" s="15"/>
      <c r="C4801" s="29"/>
      <c r="D4801" s="121"/>
      <c r="E4801" s="29"/>
      <c r="F4801" s="29"/>
      <c r="G4801" s="29"/>
      <c r="H4801" s="29"/>
      <c r="I4801" s="29"/>
      <c r="J4801" s="29"/>
    </row>
    <row r="4802" spans="1:10" x14ac:dyDescent="0.2">
      <c r="A4802" s="12"/>
      <c r="B4802" s="15"/>
      <c r="C4802" s="29"/>
      <c r="D4802" s="121"/>
      <c r="E4802" s="29"/>
      <c r="F4802" s="29"/>
      <c r="G4802" s="29"/>
      <c r="H4802" s="29"/>
      <c r="I4802" s="29"/>
      <c r="J4802" s="29"/>
    </row>
    <row r="4803" spans="1:10" x14ac:dyDescent="0.2">
      <c r="A4803" s="12"/>
      <c r="B4803" s="15"/>
      <c r="C4803" s="29"/>
      <c r="D4803" s="121"/>
      <c r="E4803" s="29"/>
      <c r="F4803" s="29"/>
      <c r="G4803" s="29"/>
      <c r="H4803" s="29"/>
      <c r="I4803" s="29"/>
      <c r="J4803" s="29"/>
    </row>
    <row r="4804" spans="1:10" x14ac:dyDescent="0.2">
      <c r="A4804" s="12"/>
      <c r="B4804" s="15"/>
      <c r="C4804" s="29"/>
      <c r="D4804" s="121"/>
      <c r="E4804" s="29"/>
      <c r="F4804" s="29"/>
      <c r="G4804" s="29"/>
      <c r="H4804" s="29"/>
      <c r="I4804" s="29"/>
      <c r="J4804" s="29"/>
    </row>
    <row r="4805" spans="1:10" x14ac:dyDescent="0.2">
      <c r="A4805" s="12"/>
      <c r="B4805" s="15"/>
      <c r="C4805" s="29"/>
      <c r="D4805" s="121"/>
      <c r="E4805" s="29"/>
      <c r="F4805" s="29"/>
      <c r="G4805" s="29"/>
      <c r="H4805" s="29"/>
      <c r="I4805" s="29"/>
      <c r="J4805" s="29"/>
    </row>
    <row r="4806" spans="1:10" x14ac:dyDescent="0.2">
      <c r="A4806" s="12"/>
      <c r="B4806" s="15"/>
      <c r="C4806" s="29"/>
      <c r="D4806" s="121"/>
      <c r="E4806" s="29"/>
      <c r="F4806" s="29"/>
      <c r="G4806" s="29"/>
      <c r="H4806" s="29"/>
      <c r="I4806" s="29"/>
      <c r="J4806" s="29"/>
    </row>
    <row r="4807" spans="1:10" x14ac:dyDescent="0.2">
      <c r="A4807" s="12"/>
      <c r="B4807" s="15"/>
      <c r="C4807" s="29"/>
      <c r="D4807" s="121"/>
      <c r="E4807" s="29"/>
      <c r="F4807" s="29"/>
      <c r="G4807" s="29"/>
      <c r="H4807" s="29"/>
      <c r="I4807" s="29"/>
      <c r="J4807" s="29"/>
    </row>
    <row r="4808" spans="1:10" x14ac:dyDescent="0.2">
      <c r="A4808" s="12"/>
      <c r="B4808" s="15"/>
      <c r="C4808" s="29"/>
      <c r="D4808" s="121"/>
      <c r="E4808" s="29"/>
      <c r="F4808" s="29"/>
      <c r="G4808" s="29"/>
      <c r="H4808" s="29"/>
      <c r="I4808" s="29"/>
      <c r="J4808" s="29"/>
    </row>
    <row r="4809" spans="1:10" x14ac:dyDescent="0.2">
      <c r="A4809" s="12"/>
      <c r="B4809" s="15"/>
      <c r="C4809" s="29"/>
      <c r="D4809" s="121"/>
      <c r="E4809" s="29"/>
      <c r="F4809" s="29"/>
      <c r="G4809" s="29"/>
      <c r="H4809" s="29"/>
      <c r="I4809" s="29"/>
      <c r="J4809" s="29"/>
    </row>
    <row r="4810" spans="1:10" x14ac:dyDescent="0.2">
      <c r="A4810" s="12"/>
      <c r="B4810" s="15"/>
      <c r="C4810" s="29"/>
      <c r="D4810" s="121"/>
      <c r="E4810" s="29"/>
      <c r="F4810" s="29"/>
      <c r="G4810" s="29"/>
      <c r="H4810" s="29"/>
      <c r="I4810" s="29"/>
      <c r="J4810" s="29"/>
    </row>
    <row r="4811" spans="1:10" x14ac:dyDescent="0.2">
      <c r="A4811" s="12"/>
      <c r="B4811" s="15"/>
      <c r="C4811" s="29"/>
      <c r="D4811" s="121"/>
      <c r="E4811" s="29"/>
      <c r="F4811" s="29"/>
      <c r="G4811" s="29"/>
      <c r="H4811" s="29"/>
      <c r="I4811" s="29"/>
      <c r="J4811" s="29"/>
    </row>
    <row r="4812" spans="1:10" x14ac:dyDescent="0.2">
      <c r="A4812" s="12"/>
      <c r="B4812" s="15"/>
      <c r="C4812" s="29"/>
      <c r="D4812" s="121"/>
      <c r="E4812" s="29"/>
      <c r="F4812" s="29"/>
      <c r="G4812" s="29"/>
      <c r="H4812" s="29"/>
      <c r="I4812" s="29"/>
      <c r="J4812" s="29"/>
    </row>
    <row r="4813" spans="1:10" x14ac:dyDescent="0.2">
      <c r="A4813" s="12"/>
      <c r="B4813" s="15"/>
      <c r="C4813" s="29"/>
      <c r="D4813" s="121"/>
      <c r="E4813" s="29"/>
      <c r="F4813" s="29"/>
      <c r="G4813" s="29"/>
      <c r="H4813" s="29"/>
      <c r="I4813" s="29"/>
      <c r="J4813" s="29"/>
    </row>
    <row r="4814" spans="1:10" x14ac:dyDescent="0.2">
      <c r="A4814" s="12"/>
      <c r="B4814" s="15"/>
      <c r="C4814" s="29"/>
      <c r="D4814" s="121"/>
      <c r="E4814" s="29"/>
      <c r="F4814" s="29"/>
      <c r="G4814" s="29"/>
      <c r="H4814" s="29"/>
      <c r="I4814" s="29"/>
      <c r="J4814" s="29"/>
    </row>
    <row r="4815" spans="1:10" x14ac:dyDescent="0.2">
      <c r="A4815" s="12"/>
      <c r="B4815" s="15"/>
      <c r="C4815" s="29"/>
      <c r="D4815" s="121"/>
      <c r="E4815" s="29"/>
      <c r="F4815" s="29"/>
      <c r="G4815" s="29"/>
      <c r="H4815" s="29"/>
      <c r="I4815" s="29"/>
      <c r="J4815" s="29"/>
    </row>
    <row r="4816" spans="1:10" x14ac:dyDescent="0.2">
      <c r="A4816" s="12"/>
      <c r="B4816" s="15"/>
      <c r="C4816" s="29"/>
      <c r="D4816" s="121"/>
      <c r="E4816" s="29"/>
      <c r="F4816" s="29"/>
      <c r="G4816" s="29"/>
      <c r="H4816" s="29"/>
      <c r="I4816" s="29"/>
      <c r="J4816" s="29"/>
    </row>
    <row r="4817" spans="1:10" x14ac:dyDescent="0.2">
      <c r="A4817" s="12"/>
      <c r="B4817" s="15"/>
      <c r="C4817" s="29"/>
      <c r="D4817" s="121"/>
      <c r="E4817" s="29"/>
      <c r="F4817" s="29"/>
      <c r="G4817" s="29"/>
      <c r="H4817" s="29"/>
      <c r="I4817" s="29"/>
      <c r="J4817" s="29"/>
    </row>
    <row r="4818" spans="1:10" x14ac:dyDescent="0.2">
      <c r="A4818" s="12"/>
      <c r="B4818" s="15"/>
      <c r="C4818" s="29"/>
      <c r="D4818" s="121"/>
      <c r="E4818" s="29"/>
      <c r="F4818" s="29"/>
      <c r="G4818" s="29"/>
      <c r="H4818" s="29"/>
      <c r="I4818" s="29"/>
      <c r="J4818" s="29"/>
    </row>
    <row r="4819" spans="1:10" x14ac:dyDescent="0.2">
      <c r="A4819" s="12"/>
      <c r="B4819" s="15"/>
      <c r="C4819" s="29"/>
      <c r="D4819" s="121"/>
      <c r="E4819" s="29"/>
      <c r="F4819" s="29"/>
      <c r="G4819" s="29"/>
      <c r="H4819" s="29"/>
      <c r="I4819" s="29"/>
      <c r="J4819" s="29"/>
    </row>
    <row r="4820" spans="1:10" x14ac:dyDescent="0.2">
      <c r="A4820" s="12"/>
      <c r="B4820" s="15"/>
      <c r="C4820" s="29"/>
      <c r="D4820" s="121"/>
      <c r="E4820" s="29"/>
      <c r="F4820" s="29"/>
      <c r="G4820" s="29"/>
      <c r="H4820" s="29"/>
      <c r="I4820" s="29"/>
      <c r="J4820" s="29"/>
    </row>
    <row r="4821" spans="1:10" x14ac:dyDescent="0.2">
      <c r="A4821" s="12"/>
      <c r="B4821" s="15"/>
      <c r="C4821" s="29"/>
      <c r="D4821" s="121"/>
      <c r="E4821" s="29"/>
      <c r="F4821" s="29"/>
      <c r="G4821" s="29"/>
      <c r="H4821" s="29"/>
      <c r="I4821" s="29"/>
      <c r="J4821" s="29"/>
    </row>
    <row r="4822" spans="1:10" x14ac:dyDescent="0.2">
      <c r="A4822" s="12"/>
      <c r="B4822" s="15"/>
      <c r="C4822" s="29"/>
      <c r="D4822" s="121"/>
      <c r="E4822" s="29"/>
      <c r="F4822" s="29"/>
      <c r="G4822" s="29"/>
      <c r="H4822" s="29"/>
      <c r="I4822" s="29"/>
      <c r="J4822" s="29"/>
    </row>
    <row r="4823" spans="1:10" x14ac:dyDescent="0.2">
      <c r="A4823" s="12"/>
      <c r="B4823" s="15"/>
      <c r="C4823" s="29"/>
      <c r="D4823" s="121"/>
      <c r="E4823" s="29"/>
      <c r="F4823" s="29"/>
      <c r="G4823" s="29"/>
      <c r="H4823" s="29"/>
      <c r="I4823" s="29"/>
      <c r="J4823" s="29"/>
    </row>
    <row r="4824" spans="1:10" x14ac:dyDescent="0.2">
      <c r="A4824" s="12"/>
      <c r="B4824" s="15"/>
      <c r="C4824" s="29"/>
      <c r="D4824" s="121"/>
      <c r="E4824" s="29"/>
      <c r="F4824" s="29"/>
      <c r="G4824" s="29"/>
      <c r="H4824" s="29"/>
      <c r="I4824" s="29"/>
      <c r="J4824" s="29"/>
    </row>
    <row r="4825" spans="1:10" x14ac:dyDescent="0.2">
      <c r="A4825" s="12"/>
      <c r="B4825" s="15"/>
      <c r="C4825" s="29"/>
      <c r="D4825" s="121"/>
      <c r="E4825" s="29"/>
      <c r="F4825" s="29"/>
      <c r="G4825" s="29"/>
      <c r="H4825" s="29"/>
      <c r="I4825" s="29"/>
      <c r="J4825" s="29"/>
    </row>
    <row r="4826" spans="1:10" x14ac:dyDescent="0.2">
      <c r="A4826" s="12"/>
      <c r="B4826" s="15"/>
      <c r="C4826" s="29"/>
      <c r="D4826" s="121"/>
      <c r="E4826" s="29"/>
      <c r="F4826" s="29"/>
      <c r="G4826" s="29"/>
      <c r="H4826" s="29"/>
      <c r="I4826" s="29"/>
      <c r="J4826" s="29"/>
    </row>
    <row r="4827" spans="1:10" x14ac:dyDescent="0.2">
      <c r="A4827" s="12"/>
      <c r="B4827" s="15"/>
      <c r="C4827" s="29"/>
      <c r="D4827" s="121"/>
      <c r="E4827" s="29"/>
      <c r="F4827" s="29"/>
      <c r="G4827" s="29"/>
      <c r="H4827" s="29"/>
      <c r="I4827" s="29"/>
      <c r="J4827" s="29"/>
    </row>
    <row r="4828" spans="1:10" x14ac:dyDescent="0.2">
      <c r="A4828" s="12"/>
      <c r="B4828" s="15"/>
      <c r="C4828" s="29"/>
      <c r="D4828" s="121"/>
      <c r="E4828" s="29"/>
      <c r="F4828" s="29"/>
      <c r="G4828" s="29"/>
      <c r="H4828" s="29"/>
      <c r="I4828" s="29"/>
      <c r="J4828" s="29"/>
    </row>
    <row r="4829" spans="1:10" x14ac:dyDescent="0.2">
      <c r="A4829" s="12"/>
      <c r="B4829" s="15"/>
      <c r="C4829" s="29"/>
      <c r="D4829" s="121"/>
      <c r="E4829" s="29"/>
      <c r="F4829" s="29"/>
      <c r="G4829" s="29"/>
      <c r="H4829" s="29"/>
      <c r="I4829" s="29"/>
      <c r="J4829" s="29"/>
    </row>
    <row r="4830" spans="1:10" x14ac:dyDescent="0.2">
      <c r="A4830" s="12"/>
      <c r="B4830" s="15"/>
      <c r="C4830" s="29"/>
      <c r="D4830" s="121"/>
      <c r="E4830" s="29"/>
      <c r="F4830" s="29"/>
      <c r="G4830" s="29"/>
      <c r="H4830" s="29"/>
      <c r="I4830" s="29"/>
      <c r="J4830" s="29"/>
    </row>
    <row r="4831" spans="1:10" x14ac:dyDescent="0.2">
      <c r="A4831" s="12"/>
      <c r="B4831" s="15"/>
      <c r="C4831" s="29"/>
      <c r="D4831" s="121"/>
      <c r="E4831" s="29"/>
      <c r="F4831" s="29"/>
      <c r="G4831" s="29"/>
      <c r="H4831" s="29"/>
      <c r="I4831" s="29"/>
      <c r="J4831" s="29"/>
    </row>
    <row r="4832" spans="1:10" x14ac:dyDescent="0.2">
      <c r="A4832" s="12"/>
      <c r="B4832" s="15"/>
      <c r="C4832" s="29"/>
      <c r="D4832" s="121"/>
      <c r="E4832" s="29"/>
      <c r="F4832" s="29"/>
      <c r="G4832" s="29"/>
      <c r="H4832" s="29"/>
      <c r="I4832" s="29"/>
      <c r="J4832" s="29"/>
    </row>
    <row r="4833" spans="1:10" x14ac:dyDescent="0.2">
      <c r="A4833" s="12"/>
      <c r="B4833" s="15"/>
      <c r="C4833" s="29"/>
      <c r="D4833" s="121"/>
      <c r="E4833" s="29"/>
      <c r="F4833" s="29"/>
      <c r="G4833" s="29"/>
      <c r="H4833" s="29"/>
      <c r="I4833" s="29"/>
      <c r="J4833" s="29"/>
    </row>
    <row r="4834" spans="1:10" x14ac:dyDescent="0.2">
      <c r="A4834" s="12"/>
      <c r="B4834" s="15"/>
      <c r="C4834" s="29"/>
      <c r="D4834" s="121"/>
      <c r="E4834" s="29"/>
      <c r="F4834" s="29"/>
      <c r="G4834" s="29"/>
      <c r="H4834" s="29"/>
      <c r="I4834" s="29"/>
      <c r="J4834" s="29"/>
    </row>
    <row r="4835" spans="1:10" x14ac:dyDescent="0.2">
      <c r="A4835" s="12"/>
      <c r="B4835" s="15"/>
      <c r="C4835" s="29"/>
      <c r="D4835" s="121"/>
      <c r="E4835" s="29"/>
      <c r="F4835" s="29"/>
      <c r="G4835" s="29"/>
      <c r="H4835" s="29"/>
      <c r="I4835" s="29"/>
      <c r="J4835" s="29"/>
    </row>
    <row r="4836" spans="1:10" x14ac:dyDescent="0.2">
      <c r="A4836" s="12"/>
      <c r="B4836" s="15"/>
      <c r="C4836" s="29"/>
      <c r="D4836" s="121"/>
      <c r="E4836" s="29"/>
      <c r="F4836" s="29"/>
      <c r="G4836" s="29"/>
      <c r="H4836" s="29"/>
      <c r="I4836" s="29"/>
      <c r="J4836" s="29"/>
    </row>
    <row r="4837" spans="1:10" x14ac:dyDescent="0.2">
      <c r="A4837" s="12"/>
      <c r="B4837" s="15"/>
      <c r="C4837" s="29"/>
      <c r="D4837" s="121"/>
      <c r="E4837" s="29"/>
      <c r="F4837" s="29"/>
      <c r="G4837" s="29"/>
      <c r="H4837" s="29"/>
      <c r="I4837" s="29"/>
      <c r="J4837" s="29"/>
    </row>
    <row r="4838" spans="1:10" x14ac:dyDescent="0.2">
      <c r="A4838" s="12"/>
      <c r="B4838" s="15"/>
      <c r="C4838" s="29"/>
      <c r="D4838" s="121"/>
      <c r="E4838" s="29"/>
      <c r="F4838" s="29"/>
      <c r="G4838" s="29"/>
      <c r="H4838" s="29"/>
      <c r="I4838" s="29"/>
      <c r="J4838" s="29"/>
    </row>
    <row r="4839" spans="1:10" x14ac:dyDescent="0.2">
      <c r="A4839" s="12"/>
      <c r="B4839" s="15"/>
      <c r="C4839" s="29"/>
      <c r="D4839" s="121"/>
      <c r="E4839" s="29"/>
      <c r="F4839" s="29"/>
      <c r="G4839" s="29"/>
      <c r="H4839" s="29"/>
      <c r="I4839" s="29"/>
      <c r="J4839" s="29"/>
    </row>
    <row r="4840" spans="1:10" x14ac:dyDescent="0.2">
      <c r="A4840" s="12"/>
      <c r="B4840" s="15"/>
      <c r="C4840" s="29"/>
      <c r="D4840" s="121"/>
      <c r="E4840" s="29"/>
      <c r="F4840" s="29"/>
      <c r="G4840" s="29"/>
      <c r="H4840" s="29"/>
      <c r="I4840" s="29"/>
      <c r="J4840" s="29"/>
    </row>
    <row r="4841" spans="1:10" x14ac:dyDescent="0.2">
      <c r="A4841" s="12"/>
      <c r="B4841" s="15"/>
      <c r="C4841" s="29"/>
      <c r="D4841" s="121"/>
      <c r="E4841" s="29"/>
      <c r="F4841" s="29"/>
      <c r="G4841" s="29"/>
      <c r="H4841" s="29"/>
      <c r="I4841" s="29"/>
      <c r="J4841" s="29"/>
    </row>
    <row r="4842" spans="1:10" x14ac:dyDescent="0.2">
      <c r="A4842" s="12"/>
      <c r="B4842" s="15"/>
      <c r="C4842" s="29"/>
      <c r="D4842" s="121"/>
      <c r="E4842" s="29"/>
      <c r="F4842" s="29"/>
      <c r="G4842" s="29"/>
      <c r="H4842" s="29"/>
      <c r="I4842" s="29"/>
      <c r="J4842" s="29"/>
    </row>
    <row r="4843" spans="1:10" x14ac:dyDescent="0.2">
      <c r="A4843" s="12"/>
      <c r="B4843" s="15"/>
      <c r="C4843" s="29"/>
      <c r="D4843" s="121"/>
      <c r="E4843" s="29"/>
      <c r="F4843" s="29"/>
      <c r="G4843" s="29"/>
      <c r="H4843" s="29"/>
      <c r="I4843" s="29"/>
      <c r="J4843" s="29"/>
    </row>
    <row r="4844" spans="1:10" x14ac:dyDescent="0.2">
      <c r="A4844" s="12"/>
      <c r="B4844" s="15"/>
      <c r="C4844" s="29"/>
      <c r="D4844" s="121"/>
      <c r="E4844" s="29"/>
      <c r="F4844" s="29"/>
      <c r="G4844" s="29"/>
      <c r="H4844" s="29"/>
      <c r="I4844" s="29"/>
      <c r="J4844" s="29"/>
    </row>
    <row r="4845" spans="1:10" x14ac:dyDescent="0.2">
      <c r="A4845" s="12"/>
      <c r="B4845" s="15"/>
      <c r="C4845" s="29"/>
      <c r="D4845" s="121"/>
      <c r="E4845" s="29"/>
      <c r="F4845" s="29"/>
      <c r="G4845" s="29"/>
      <c r="H4845" s="29"/>
      <c r="I4845" s="29"/>
      <c r="J4845" s="29"/>
    </row>
    <row r="4846" spans="1:10" x14ac:dyDescent="0.2">
      <c r="A4846" s="12"/>
      <c r="B4846" s="15"/>
      <c r="C4846" s="29"/>
      <c r="D4846" s="121"/>
      <c r="E4846" s="29"/>
      <c r="F4846" s="29"/>
      <c r="G4846" s="29"/>
      <c r="H4846" s="29"/>
      <c r="I4846" s="29"/>
      <c r="J4846" s="29"/>
    </row>
    <row r="4847" spans="1:10" x14ac:dyDescent="0.2">
      <c r="A4847" s="12"/>
      <c r="B4847" s="15"/>
      <c r="C4847" s="29"/>
      <c r="D4847" s="121"/>
      <c r="E4847" s="29"/>
      <c r="F4847" s="29"/>
      <c r="G4847" s="29"/>
      <c r="H4847" s="29"/>
      <c r="I4847" s="29"/>
      <c r="J4847" s="29"/>
    </row>
    <row r="4848" spans="1:10" x14ac:dyDescent="0.2">
      <c r="A4848" s="12"/>
      <c r="B4848" s="15"/>
      <c r="C4848" s="29"/>
      <c r="D4848" s="121"/>
      <c r="E4848" s="29"/>
      <c r="F4848" s="29"/>
      <c r="G4848" s="29"/>
      <c r="H4848" s="29"/>
      <c r="I4848" s="29"/>
      <c r="J4848" s="29"/>
    </row>
    <row r="4849" spans="1:10" x14ac:dyDescent="0.2">
      <c r="A4849" s="12"/>
      <c r="B4849" s="15"/>
      <c r="C4849" s="29"/>
      <c r="D4849" s="121"/>
      <c r="E4849" s="29"/>
      <c r="F4849" s="29"/>
      <c r="G4849" s="29"/>
      <c r="H4849" s="29"/>
      <c r="I4849" s="29"/>
      <c r="J4849" s="29"/>
    </row>
    <row r="4850" spans="1:10" x14ac:dyDescent="0.2">
      <c r="A4850" s="12"/>
      <c r="B4850" s="15"/>
      <c r="C4850" s="29"/>
      <c r="D4850" s="121"/>
      <c r="E4850" s="29"/>
      <c r="F4850" s="29"/>
      <c r="G4850" s="29"/>
      <c r="H4850" s="29"/>
      <c r="I4850" s="29"/>
      <c r="J4850" s="29"/>
    </row>
    <row r="4851" spans="1:10" x14ac:dyDescent="0.2">
      <c r="A4851" s="12"/>
      <c r="B4851" s="15"/>
      <c r="C4851" s="29"/>
      <c r="D4851" s="121"/>
      <c r="E4851" s="29"/>
      <c r="F4851" s="29"/>
      <c r="G4851" s="29"/>
      <c r="H4851" s="29"/>
      <c r="I4851" s="29"/>
      <c r="J4851" s="29"/>
    </row>
    <row r="4852" spans="1:10" x14ac:dyDescent="0.2">
      <c r="A4852" s="12"/>
      <c r="B4852" s="15"/>
      <c r="C4852" s="29"/>
      <c r="D4852" s="121"/>
      <c r="E4852" s="29"/>
      <c r="F4852" s="29"/>
      <c r="G4852" s="29"/>
      <c r="H4852" s="29"/>
      <c r="I4852" s="29"/>
      <c r="J4852" s="29"/>
    </row>
    <row r="4853" spans="1:10" x14ac:dyDescent="0.2">
      <c r="A4853" s="12"/>
      <c r="B4853" s="15"/>
      <c r="C4853" s="29"/>
      <c r="D4853" s="121"/>
      <c r="E4853" s="29"/>
      <c r="F4853" s="29"/>
      <c r="G4853" s="29"/>
      <c r="H4853" s="29"/>
      <c r="I4853" s="29"/>
      <c r="J4853" s="29"/>
    </row>
    <row r="4854" spans="1:10" x14ac:dyDescent="0.2">
      <c r="A4854" s="12"/>
      <c r="B4854" s="15"/>
      <c r="C4854" s="29"/>
      <c r="D4854" s="121"/>
      <c r="E4854" s="29"/>
      <c r="F4854" s="29"/>
      <c r="G4854" s="29"/>
      <c r="H4854" s="29"/>
      <c r="I4854" s="29"/>
      <c r="J4854" s="29"/>
    </row>
    <row r="4855" spans="1:10" x14ac:dyDescent="0.2">
      <c r="A4855" s="12"/>
      <c r="B4855" s="15"/>
      <c r="C4855" s="29"/>
      <c r="D4855" s="121"/>
      <c r="E4855" s="29"/>
      <c r="F4855" s="29"/>
      <c r="G4855" s="29"/>
      <c r="H4855" s="29"/>
      <c r="I4855" s="29"/>
      <c r="J4855" s="29"/>
    </row>
    <row r="4856" spans="1:10" x14ac:dyDescent="0.2">
      <c r="A4856" s="12"/>
      <c r="B4856" s="15"/>
      <c r="C4856" s="29"/>
      <c r="D4856" s="121"/>
      <c r="E4856" s="29"/>
      <c r="F4856" s="29"/>
      <c r="G4856" s="29"/>
      <c r="H4856" s="29"/>
      <c r="I4856" s="29"/>
      <c r="J4856" s="29"/>
    </row>
    <row r="4857" spans="1:10" x14ac:dyDescent="0.2">
      <c r="A4857" s="12"/>
      <c r="B4857" s="15"/>
      <c r="C4857" s="29"/>
      <c r="D4857" s="121"/>
      <c r="E4857" s="29"/>
      <c r="F4857" s="29"/>
      <c r="G4857" s="29"/>
      <c r="H4857" s="29"/>
      <c r="I4857" s="29"/>
      <c r="J4857" s="29"/>
    </row>
    <row r="4858" spans="1:10" x14ac:dyDescent="0.2">
      <c r="A4858" s="12"/>
      <c r="B4858" s="15"/>
      <c r="C4858" s="29"/>
      <c r="D4858" s="121"/>
      <c r="E4858" s="29"/>
      <c r="F4858" s="29"/>
      <c r="G4858" s="29"/>
      <c r="H4858" s="29"/>
      <c r="I4858" s="29"/>
      <c r="J4858" s="29"/>
    </row>
    <row r="4859" spans="1:10" x14ac:dyDescent="0.2">
      <c r="A4859" s="12"/>
      <c r="B4859" s="15"/>
      <c r="C4859" s="29"/>
      <c r="D4859" s="121"/>
      <c r="E4859" s="29"/>
      <c r="F4859" s="29"/>
      <c r="G4859" s="29"/>
      <c r="H4859" s="29"/>
      <c r="I4859" s="29"/>
      <c r="J4859" s="29"/>
    </row>
    <row r="4860" spans="1:10" x14ac:dyDescent="0.2">
      <c r="A4860" s="12"/>
      <c r="B4860" s="15"/>
      <c r="C4860" s="29"/>
      <c r="D4860" s="121"/>
      <c r="E4860" s="29"/>
      <c r="F4860" s="29"/>
      <c r="G4860" s="29"/>
      <c r="H4860" s="29"/>
      <c r="I4860" s="29"/>
      <c r="J4860" s="29"/>
    </row>
    <row r="4861" spans="1:10" x14ac:dyDescent="0.2">
      <c r="A4861" s="12"/>
      <c r="B4861" s="15"/>
      <c r="C4861" s="29"/>
      <c r="D4861" s="121"/>
      <c r="E4861" s="29"/>
      <c r="F4861" s="29"/>
      <c r="G4861" s="29"/>
      <c r="H4861" s="29"/>
      <c r="I4861" s="29"/>
      <c r="J4861" s="29"/>
    </row>
    <row r="4862" spans="1:10" x14ac:dyDescent="0.2">
      <c r="A4862" s="12"/>
      <c r="B4862" s="15"/>
      <c r="C4862" s="29"/>
      <c r="D4862" s="121"/>
      <c r="E4862" s="29"/>
      <c r="F4862" s="29"/>
      <c r="G4862" s="29"/>
      <c r="H4862" s="29"/>
      <c r="I4862" s="29"/>
      <c r="J4862" s="29"/>
    </row>
    <row r="4863" spans="1:10" x14ac:dyDescent="0.2">
      <c r="A4863" s="12"/>
      <c r="B4863" s="15"/>
      <c r="C4863" s="29"/>
      <c r="D4863" s="121"/>
      <c r="E4863" s="29"/>
      <c r="F4863" s="29"/>
      <c r="G4863" s="29"/>
      <c r="H4863" s="29"/>
      <c r="I4863" s="29"/>
      <c r="J4863" s="29"/>
    </row>
    <row r="4864" spans="1:10" x14ac:dyDescent="0.2">
      <c r="A4864" s="12"/>
      <c r="B4864" s="15"/>
      <c r="C4864" s="29"/>
      <c r="D4864" s="121"/>
      <c r="E4864" s="29"/>
      <c r="F4864" s="29"/>
      <c r="G4864" s="29"/>
      <c r="H4864" s="29"/>
      <c r="I4864" s="29"/>
      <c r="J4864" s="29"/>
    </row>
    <row r="4865" spans="1:10" x14ac:dyDescent="0.2">
      <c r="A4865" s="12"/>
      <c r="B4865" s="15"/>
      <c r="C4865" s="29"/>
      <c r="D4865" s="121"/>
      <c r="E4865" s="29"/>
      <c r="F4865" s="29"/>
      <c r="G4865" s="29"/>
      <c r="H4865" s="29"/>
      <c r="I4865" s="29"/>
      <c r="J4865" s="29"/>
    </row>
    <row r="4866" spans="1:10" x14ac:dyDescent="0.2">
      <c r="A4866" s="12"/>
      <c r="B4866" s="15"/>
      <c r="C4866" s="29"/>
      <c r="D4866" s="121"/>
      <c r="E4866" s="29"/>
      <c r="F4866" s="29"/>
      <c r="G4866" s="29"/>
      <c r="H4866" s="29"/>
      <c r="I4866" s="29"/>
      <c r="J4866" s="29"/>
    </row>
    <row r="4867" spans="1:10" x14ac:dyDescent="0.2">
      <c r="A4867" s="12"/>
      <c r="B4867" s="15"/>
      <c r="C4867" s="29"/>
      <c r="D4867" s="121"/>
      <c r="E4867" s="29"/>
      <c r="F4867" s="29"/>
      <c r="G4867" s="29"/>
      <c r="H4867" s="29"/>
      <c r="I4867" s="29"/>
      <c r="J4867" s="29"/>
    </row>
    <row r="4868" spans="1:10" x14ac:dyDescent="0.2">
      <c r="A4868" s="12"/>
      <c r="B4868" s="15"/>
      <c r="C4868" s="29"/>
      <c r="D4868" s="121"/>
      <c r="E4868" s="29"/>
      <c r="F4868" s="29"/>
      <c r="G4868" s="29"/>
      <c r="H4868" s="29"/>
      <c r="I4868" s="29"/>
      <c r="J4868" s="29"/>
    </row>
    <row r="4869" spans="1:10" x14ac:dyDescent="0.2">
      <c r="A4869" s="12"/>
      <c r="B4869" s="15"/>
      <c r="C4869" s="29"/>
      <c r="D4869" s="121"/>
      <c r="E4869" s="29"/>
      <c r="F4869" s="29"/>
      <c r="G4869" s="29"/>
      <c r="H4869" s="29"/>
      <c r="I4869" s="29"/>
      <c r="J4869" s="29"/>
    </row>
    <row r="4870" spans="1:10" x14ac:dyDescent="0.2">
      <c r="A4870" s="12"/>
      <c r="B4870" s="15"/>
      <c r="C4870" s="29"/>
      <c r="D4870" s="121"/>
      <c r="E4870" s="29"/>
      <c r="F4870" s="29"/>
      <c r="G4870" s="29"/>
      <c r="H4870" s="29"/>
      <c r="I4870" s="29"/>
      <c r="J4870" s="29"/>
    </row>
    <row r="4871" spans="1:10" x14ac:dyDescent="0.2">
      <c r="A4871" s="12"/>
      <c r="B4871" s="15"/>
      <c r="C4871" s="29"/>
      <c r="D4871" s="121"/>
      <c r="E4871" s="29"/>
      <c r="F4871" s="29"/>
      <c r="G4871" s="29"/>
      <c r="H4871" s="29"/>
      <c r="I4871" s="29"/>
      <c r="J4871" s="29"/>
    </row>
    <row r="4872" spans="1:10" x14ac:dyDescent="0.2">
      <c r="A4872" s="12"/>
      <c r="B4872" s="15"/>
      <c r="C4872" s="29"/>
      <c r="D4872" s="121"/>
      <c r="E4872" s="29"/>
      <c r="F4872" s="29"/>
      <c r="G4872" s="29"/>
      <c r="H4872" s="29"/>
      <c r="I4872" s="29"/>
      <c r="J4872" s="29"/>
    </row>
    <row r="4873" spans="1:10" x14ac:dyDescent="0.2">
      <c r="A4873" s="12"/>
      <c r="B4873" s="15"/>
      <c r="C4873" s="29"/>
      <c r="D4873" s="121"/>
      <c r="E4873" s="29"/>
      <c r="F4873" s="29"/>
      <c r="G4873" s="29"/>
      <c r="H4873" s="29"/>
      <c r="I4873" s="29"/>
      <c r="J4873" s="29"/>
    </row>
    <row r="4874" spans="1:10" x14ac:dyDescent="0.2">
      <c r="A4874" s="12"/>
      <c r="B4874" s="15"/>
      <c r="C4874" s="29"/>
      <c r="D4874" s="121"/>
      <c r="E4874" s="29"/>
      <c r="F4874" s="29"/>
      <c r="G4874" s="29"/>
      <c r="H4874" s="29"/>
      <c r="I4874" s="29"/>
      <c r="J4874" s="29"/>
    </row>
    <row r="4875" spans="1:10" x14ac:dyDescent="0.2">
      <c r="A4875" s="12"/>
      <c r="B4875" s="15"/>
      <c r="C4875" s="29"/>
      <c r="D4875" s="121"/>
      <c r="E4875" s="29"/>
      <c r="F4875" s="29"/>
      <c r="G4875" s="29"/>
      <c r="H4875" s="29"/>
      <c r="I4875" s="29"/>
      <c r="J4875" s="29"/>
    </row>
    <row r="4876" spans="1:10" x14ac:dyDescent="0.2">
      <c r="A4876" s="12"/>
      <c r="B4876" s="15"/>
      <c r="C4876" s="29"/>
      <c r="D4876" s="121"/>
      <c r="E4876" s="29"/>
      <c r="F4876" s="29"/>
      <c r="G4876" s="29"/>
      <c r="H4876" s="29"/>
      <c r="I4876" s="29"/>
      <c r="J4876" s="29"/>
    </row>
    <row r="4877" spans="1:10" x14ac:dyDescent="0.2">
      <c r="A4877" s="12"/>
      <c r="B4877" s="15"/>
      <c r="C4877" s="29"/>
      <c r="D4877" s="121"/>
      <c r="E4877" s="29"/>
      <c r="F4877" s="29"/>
      <c r="G4877" s="29"/>
      <c r="H4877" s="29"/>
      <c r="I4877" s="29"/>
      <c r="J4877" s="29"/>
    </row>
    <row r="4878" spans="1:10" x14ac:dyDescent="0.2">
      <c r="A4878" s="12"/>
      <c r="B4878" s="15"/>
      <c r="C4878" s="29"/>
      <c r="D4878" s="121"/>
      <c r="E4878" s="29"/>
      <c r="F4878" s="29"/>
      <c r="G4878" s="29"/>
      <c r="H4878" s="29"/>
      <c r="I4878" s="29"/>
      <c r="J4878" s="29"/>
    </row>
    <row r="4879" spans="1:10" x14ac:dyDescent="0.2">
      <c r="A4879" s="12"/>
      <c r="B4879" s="15"/>
      <c r="C4879" s="29"/>
      <c r="D4879" s="121"/>
      <c r="E4879" s="29"/>
      <c r="F4879" s="29"/>
      <c r="G4879" s="29"/>
      <c r="H4879" s="29"/>
      <c r="I4879" s="29"/>
      <c r="J4879" s="29"/>
    </row>
    <row r="4880" spans="1:10" x14ac:dyDescent="0.2">
      <c r="A4880" s="12"/>
      <c r="B4880" s="15"/>
      <c r="C4880" s="29"/>
      <c r="D4880" s="121"/>
      <c r="E4880" s="29"/>
      <c r="F4880" s="29"/>
      <c r="G4880" s="29"/>
      <c r="H4880" s="29"/>
      <c r="I4880" s="29"/>
      <c r="J4880" s="29"/>
    </row>
    <row r="4881" spans="1:10" x14ac:dyDescent="0.2">
      <c r="A4881" s="12"/>
      <c r="B4881" s="15"/>
      <c r="C4881" s="29"/>
      <c r="D4881" s="121"/>
      <c r="E4881" s="29"/>
      <c r="F4881" s="29"/>
      <c r="G4881" s="29"/>
      <c r="H4881" s="29"/>
      <c r="I4881" s="29"/>
      <c r="J4881" s="29"/>
    </row>
    <row r="4882" spans="1:10" x14ac:dyDescent="0.2">
      <c r="A4882" s="12"/>
      <c r="B4882" s="15"/>
      <c r="C4882" s="29"/>
      <c r="D4882" s="121"/>
      <c r="E4882" s="29"/>
      <c r="F4882" s="29"/>
      <c r="G4882" s="29"/>
      <c r="H4882" s="29"/>
      <c r="I4882" s="29"/>
      <c r="J4882" s="29"/>
    </row>
    <row r="4883" spans="1:10" x14ac:dyDescent="0.2">
      <c r="A4883" s="12"/>
      <c r="B4883" s="15"/>
      <c r="C4883" s="29"/>
      <c r="D4883" s="121"/>
      <c r="E4883" s="29"/>
      <c r="F4883" s="29"/>
      <c r="G4883" s="29"/>
      <c r="H4883" s="29"/>
      <c r="I4883" s="29"/>
      <c r="J4883" s="29"/>
    </row>
    <row r="4884" spans="1:10" x14ac:dyDescent="0.2">
      <c r="A4884" s="12"/>
      <c r="B4884" s="15"/>
      <c r="C4884" s="29"/>
      <c r="D4884" s="121"/>
      <c r="E4884" s="29"/>
      <c r="F4884" s="29"/>
      <c r="G4884" s="29"/>
      <c r="H4884" s="29"/>
      <c r="I4884" s="29"/>
      <c r="J4884" s="29"/>
    </row>
    <row r="4885" spans="1:10" x14ac:dyDescent="0.2">
      <c r="A4885" s="12"/>
      <c r="B4885" s="15"/>
      <c r="C4885" s="29"/>
      <c r="D4885" s="121"/>
      <c r="E4885" s="29"/>
      <c r="F4885" s="29"/>
      <c r="G4885" s="29"/>
      <c r="H4885" s="29"/>
      <c r="I4885" s="29"/>
      <c r="J4885" s="29"/>
    </row>
    <row r="4886" spans="1:10" x14ac:dyDescent="0.2">
      <c r="A4886" s="12"/>
      <c r="B4886" s="15"/>
      <c r="C4886" s="29"/>
      <c r="D4886" s="121"/>
      <c r="E4886" s="29"/>
      <c r="F4886" s="29"/>
      <c r="G4886" s="29"/>
      <c r="H4886" s="29"/>
      <c r="I4886" s="29"/>
      <c r="J4886" s="29"/>
    </row>
    <row r="4887" spans="1:10" x14ac:dyDescent="0.2">
      <c r="A4887" s="12"/>
      <c r="B4887" s="15"/>
      <c r="C4887" s="29"/>
      <c r="D4887" s="121"/>
      <c r="E4887" s="29"/>
      <c r="F4887" s="29"/>
      <c r="G4887" s="29"/>
      <c r="H4887" s="29"/>
      <c r="I4887" s="29"/>
      <c r="J4887" s="29"/>
    </row>
    <row r="4888" spans="1:10" x14ac:dyDescent="0.2">
      <c r="A4888" s="12"/>
      <c r="B4888" s="15"/>
      <c r="C4888" s="29"/>
      <c r="D4888" s="121"/>
      <c r="E4888" s="29"/>
      <c r="F4888" s="29"/>
      <c r="G4888" s="29"/>
      <c r="H4888" s="29"/>
      <c r="I4888" s="29"/>
      <c r="J4888" s="29"/>
    </row>
    <row r="4889" spans="1:10" x14ac:dyDescent="0.2">
      <c r="A4889" s="12"/>
      <c r="B4889" s="15"/>
      <c r="C4889" s="29"/>
      <c r="D4889" s="121"/>
      <c r="E4889" s="29"/>
      <c r="F4889" s="29"/>
      <c r="G4889" s="29"/>
      <c r="H4889" s="29"/>
      <c r="I4889" s="29"/>
      <c r="J4889" s="29"/>
    </row>
    <row r="4890" spans="1:10" x14ac:dyDescent="0.2">
      <c r="A4890" s="12"/>
      <c r="B4890" s="15"/>
      <c r="C4890" s="29"/>
      <c r="D4890" s="121"/>
      <c r="E4890" s="29"/>
      <c r="F4890" s="29"/>
      <c r="G4890" s="29"/>
      <c r="H4890" s="29"/>
      <c r="I4890" s="29"/>
      <c r="J4890" s="29"/>
    </row>
    <row r="4891" spans="1:10" x14ac:dyDescent="0.2">
      <c r="A4891" s="12"/>
      <c r="B4891" s="15"/>
      <c r="C4891" s="29"/>
      <c r="D4891" s="121"/>
      <c r="E4891" s="29"/>
      <c r="F4891" s="29"/>
      <c r="G4891" s="29"/>
      <c r="H4891" s="29"/>
      <c r="I4891" s="29"/>
      <c r="J4891" s="29"/>
    </row>
    <row r="4892" spans="1:10" x14ac:dyDescent="0.2">
      <c r="A4892" s="12"/>
      <c r="B4892" s="15"/>
      <c r="C4892" s="29"/>
      <c r="D4892" s="121"/>
      <c r="E4892" s="29"/>
      <c r="F4892" s="29"/>
      <c r="G4892" s="29"/>
      <c r="H4892" s="29"/>
      <c r="I4892" s="29"/>
      <c r="J4892" s="29"/>
    </row>
    <row r="4893" spans="1:10" x14ac:dyDescent="0.2">
      <c r="A4893" s="12"/>
      <c r="B4893" s="15"/>
      <c r="C4893" s="29"/>
      <c r="D4893" s="121"/>
      <c r="E4893" s="29"/>
      <c r="F4893" s="29"/>
      <c r="G4893" s="29"/>
      <c r="H4893" s="29"/>
      <c r="I4893" s="29"/>
      <c r="J4893" s="29"/>
    </row>
    <row r="4894" spans="1:10" x14ac:dyDescent="0.2">
      <c r="A4894" s="12"/>
      <c r="B4894" s="15"/>
      <c r="C4894" s="29"/>
      <c r="D4894" s="121"/>
      <c r="E4894" s="29"/>
      <c r="F4894" s="29"/>
      <c r="G4894" s="29"/>
      <c r="H4894" s="29"/>
      <c r="I4894" s="29"/>
      <c r="J4894" s="29"/>
    </row>
    <row r="4895" spans="1:10" x14ac:dyDescent="0.2">
      <c r="A4895" s="12"/>
      <c r="B4895" s="15"/>
      <c r="C4895" s="29"/>
      <c r="D4895" s="121"/>
      <c r="E4895" s="29"/>
      <c r="F4895" s="29"/>
      <c r="G4895" s="29"/>
      <c r="H4895" s="29"/>
      <c r="I4895" s="29"/>
      <c r="J4895" s="29"/>
    </row>
    <row r="4896" spans="1:10" x14ac:dyDescent="0.2">
      <c r="A4896" s="12"/>
      <c r="B4896" s="15"/>
      <c r="C4896" s="29"/>
      <c r="D4896" s="121"/>
      <c r="E4896" s="29"/>
      <c r="F4896" s="29"/>
      <c r="G4896" s="29"/>
      <c r="H4896" s="29"/>
      <c r="I4896" s="29"/>
      <c r="J4896" s="29"/>
    </row>
    <row r="4897" spans="1:10" x14ac:dyDescent="0.2">
      <c r="A4897" s="12"/>
      <c r="B4897" s="15"/>
      <c r="C4897" s="29"/>
      <c r="D4897" s="121"/>
      <c r="E4897" s="29"/>
      <c r="F4897" s="29"/>
      <c r="G4897" s="29"/>
      <c r="H4897" s="29"/>
      <c r="I4897" s="29"/>
      <c r="J4897" s="29"/>
    </row>
    <row r="4898" spans="1:10" x14ac:dyDescent="0.2">
      <c r="A4898" s="12"/>
      <c r="B4898" s="15"/>
      <c r="C4898" s="29"/>
      <c r="D4898" s="121"/>
      <c r="E4898" s="29"/>
      <c r="F4898" s="29"/>
      <c r="G4898" s="29"/>
      <c r="H4898" s="29"/>
      <c r="I4898" s="29"/>
      <c r="J4898" s="29"/>
    </row>
    <row r="4899" spans="1:10" x14ac:dyDescent="0.2">
      <c r="A4899" s="12"/>
      <c r="B4899" s="15"/>
      <c r="C4899" s="29"/>
      <c r="D4899" s="121"/>
      <c r="E4899" s="29"/>
      <c r="F4899" s="29"/>
      <c r="G4899" s="29"/>
      <c r="H4899" s="29"/>
      <c r="I4899" s="29"/>
      <c r="J4899" s="29"/>
    </row>
    <row r="4900" spans="1:10" x14ac:dyDescent="0.2">
      <c r="A4900" s="12"/>
      <c r="B4900" s="15"/>
      <c r="C4900" s="29"/>
      <c r="D4900" s="121"/>
      <c r="E4900" s="29"/>
      <c r="F4900" s="29"/>
      <c r="G4900" s="29"/>
      <c r="H4900" s="29"/>
      <c r="I4900" s="29"/>
      <c r="J4900" s="29"/>
    </row>
    <row r="4901" spans="1:10" x14ac:dyDescent="0.2">
      <c r="A4901" s="12"/>
      <c r="B4901" s="15"/>
      <c r="C4901" s="29"/>
      <c r="D4901" s="121"/>
      <c r="E4901" s="29"/>
      <c r="F4901" s="29"/>
      <c r="G4901" s="29"/>
      <c r="H4901" s="29"/>
      <c r="I4901" s="29"/>
      <c r="J4901" s="29"/>
    </row>
    <row r="4902" spans="1:10" x14ac:dyDescent="0.2">
      <c r="A4902" s="12"/>
      <c r="B4902" s="15"/>
      <c r="C4902" s="29"/>
      <c r="D4902" s="121"/>
      <c r="E4902" s="29"/>
      <c r="F4902" s="29"/>
      <c r="G4902" s="29"/>
      <c r="H4902" s="29"/>
      <c r="I4902" s="29"/>
      <c r="J4902" s="29"/>
    </row>
    <row r="4903" spans="1:10" x14ac:dyDescent="0.2">
      <c r="A4903" s="12"/>
      <c r="B4903" s="15"/>
      <c r="C4903" s="29"/>
      <c r="D4903" s="121"/>
      <c r="E4903" s="29"/>
      <c r="F4903" s="29"/>
      <c r="G4903" s="29"/>
      <c r="H4903" s="29"/>
      <c r="I4903" s="29"/>
      <c r="J4903" s="29"/>
    </row>
    <row r="4904" spans="1:10" x14ac:dyDescent="0.2">
      <c r="A4904" s="12"/>
      <c r="B4904" s="15"/>
      <c r="C4904" s="29"/>
      <c r="D4904" s="121"/>
      <c r="E4904" s="29"/>
      <c r="F4904" s="29"/>
      <c r="G4904" s="29"/>
      <c r="H4904" s="29"/>
      <c r="I4904" s="29"/>
      <c r="J4904" s="29"/>
    </row>
    <row r="4905" spans="1:10" x14ac:dyDescent="0.2">
      <c r="A4905" s="12"/>
      <c r="B4905" s="15"/>
      <c r="C4905" s="29"/>
      <c r="D4905" s="121"/>
      <c r="E4905" s="29"/>
      <c r="F4905" s="29"/>
      <c r="G4905" s="29"/>
      <c r="H4905" s="29"/>
      <c r="I4905" s="29"/>
      <c r="J4905" s="29"/>
    </row>
    <row r="4906" spans="1:10" x14ac:dyDescent="0.2">
      <c r="A4906" s="12"/>
      <c r="B4906" s="15"/>
      <c r="C4906" s="29"/>
      <c r="D4906" s="121"/>
      <c r="E4906" s="29"/>
      <c r="F4906" s="29"/>
      <c r="G4906" s="29"/>
      <c r="H4906" s="29"/>
      <c r="I4906" s="29"/>
      <c r="J4906" s="29"/>
    </row>
    <row r="4907" spans="1:10" x14ac:dyDescent="0.2">
      <c r="A4907" s="12"/>
      <c r="B4907" s="15"/>
      <c r="C4907" s="29"/>
      <c r="D4907" s="121"/>
      <c r="E4907" s="29"/>
      <c r="F4907" s="29"/>
      <c r="G4907" s="29"/>
      <c r="H4907" s="29"/>
      <c r="I4907" s="29"/>
      <c r="J4907" s="29"/>
    </row>
    <row r="4908" spans="1:10" x14ac:dyDescent="0.2">
      <c r="A4908" s="12"/>
      <c r="B4908" s="15"/>
      <c r="C4908" s="29"/>
      <c r="D4908" s="121"/>
      <c r="E4908" s="29"/>
      <c r="F4908" s="29"/>
      <c r="G4908" s="29"/>
      <c r="H4908" s="29"/>
      <c r="I4908" s="29"/>
      <c r="J4908" s="29"/>
    </row>
    <row r="4909" spans="1:10" x14ac:dyDescent="0.2">
      <c r="A4909" s="12"/>
      <c r="B4909" s="15"/>
      <c r="C4909" s="29"/>
      <c r="D4909" s="121"/>
      <c r="E4909" s="29"/>
      <c r="F4909" s="29"/>
      <c r="G4909" s="29"/>
      <c r="H4909" s="29"/>
      <c r="I4909" s="29"/>
      <c r="J4909" s="29"/>
    </row>
    <row r="4910" spans="1:10" x14ac:dyDescent="0.2">
      <c r="A4910" s="12"/>
      <c r="B4910" s="15"/>
      <c r="C4910" s="29"/>
      <c r="D4910" s="121"/>
      <c r="E4910" s="29"/>
      <c r="F4910" s="29"/>
      <c r="G4910" s="29"/>
      <c r="H4910" s="29"/>
      <c r="I4910" s="29"/>
      <c r="J4910" s="29"/>
    </row>
    <row r="4911" spans="1:10" x14ac:dyDescent="0.2">
      <c r="A4911" s="12"/>
      <c r="B4911" s="15"/>
      <c r="C4911" s="29"/>
      <c r="D4911" s="121"/>
      <c r="E4911" s="29"/>
      <c r="F4911" s="29"/>
      <c r="G4911" s="29"/>
      <c r="H4911" s="29"/>
      <c r="I4911" s="29"/>
      <c r="J4911" s="29"/>
    </row>
    <row r="4912" spans="1:10" x14ac:dyDescent="0.2">
      <c r="A4912" s="12"/>
      <c r="B4912" s="15"/>
      <c r="C4912" s="29"/>
      <c r="D4912" s="121"/>
      <c r="E4912" s="29"/>
      <c r="F4912" s="29"/>
      <c r="G4912" s="29"/>
      <c r="H4912" s="29"/>
      <c r="I4912" s="29"/>
      <c r="J4912" s="29"/>
    </row>
    <row r="4913" spans="1:10" x14ac:dyDescent="0.2">
      <c r="A4913" s="12"/>
      <c r="B4913" s="15"/>
      <c r="C4913" s="29"/>
      <c r="D4913" s="121"/>
      <c r="E4913" s="29"/>
      <c r="F4913" s="29"/>
      <c r="G4913" s="29"/>
      <c r="H4913" s="29"/>
      <c r="I4913" s="29"/>
      <c r="J4913" s="29"/>
    </row>
    <row r="4914" spans="1:10" x14ac:dyDescent="0.2">
      <c r="A4914" s="12"/>
      <c r="B4914" s="15"/>
      <c r="C4914" s="29"/>
      <c r="D4914" s="121"/>
      <c r="E4914" s="29"/>
      <c r="F4914" s="29"/>
      <c r="G4914" s="29"/>
      <c r="H4914" s="29"/>
      <c r="I4914" s="29"/>
      <c r="J4914" s="29"/>
    </row>
    <row r="4915" spans="1:10" x14ac:dyDescent="0.2">
      <c r="A4915" s="12"/>
      <c r="B4915" s="15"/>
      <c r="C4915" s="29"/>
      <c r="D4915" s="121"/>
      <c r="E4915" s="29"/>
      <c r="F4915" s="29"/>
      <c r="G4915" s="29"/>
      <c r="H4915" s="29"/>
      <c r="I4915" s="29"/>
      <c r="J4915" s="29"/>
    </row>
    <row r="4916" spans="1:10" x14ac:dyDescent="0.2">
      <c r="A4916" s="12"/>
      <c r="B4916" s="15"/>
      <c r="C4916" s="29"/>
      <c r="D4916" s="121"/>
      <c r="E4916" s="29"/>
      <c r="F4916" s="29"/>
      <c r="G4916" s="29"/>
      <c r="H4916" s="29"/>
      <c r="I4916" s="29"/>
      <c r="J4916" s="29"/>
    </row>
    <row r="4917" spans="1:10" x14ac:dyDescent="0.2">
      <c r="A4917" s="12"/>
      <c r="B4917" s="15"/>
      <c r="C4917" s="29"/>
      <c r="D4917" s="121"/>
      <c r="E4917" s="29"/>
      <c r="F4917" s="29"/>
      <c r="G4917" s="29"/>
      <c r="H4917" s="29"/>
      <c r="I4917" s="29"/>
      <c r="J4917" s="29"/>
    </row>
    <row r="4918" spans="1:10" x14ac:dyDescent="0.2">
      <c r="A4918" s="12"/>
      <c r="B4918" s="15"/>
      <c r="C4918" s="29"/>
      <c r="D4918" s="121"/>
      <c r="E4918" s="29"/>
      <c r="F4918" s="29"/>
      <c r="G4918" s="29"/>
      <c r="H4918" s="29"/>
      <c r="I4918" s="29"/>
      <c r="J4918" s="29"/>
    </row>
    <row r="4919" spans="1:10" x14ac:dyDescent="0.2">
      <c r="A4919" s="12"/>
      <c r="B4919" s="15"/>
      <c r="C4919" s="29"/>
      <c r="D4919" s="121"/>
      <c r="E4919" s="29"/>
      <c r="F4919" s="29"/>
      <c r="G4919" s="29"/>
      <c r="H4919" s="29"/>
      <c r="I4919" s="29"/>
      <c r="J4919" s="29"/>
    </row>
    <row r="4920" spans="1:10" x14ac:dyDescent="0.2">
      <c r="A4920" s="12"/>
      <c r="B4920" s="15"/>
      <c r="C4920" s="29"/>
      <c r="D4920" s="121"/>
      <c r="E4920" s="29"/>
      <c r="F4920" s="29"/>
      <c r="G4920" s="29"/>
      <c r="H4920" s="29"/>
      <c r="I4920" s="29"/>
      <c r="J4920" s="29"/>
    </row>
    <row r="4921" spans="1:10" x14ac:dyDescent="0.2">
      <c r="A4921" s="12"/>
      <c r="B4921" s="15"/>
      <c r="C4921" s="29"/>
      <c r="D4921" s="121"/>
      <c r="E4921" s="29"/>
      <c r="F4921" s="29"/>
      <c r="G4921" s="29"/>
      <c r="H4921" s="29"/>
      <c r="I4921" s="29"/>
      <c r="J4921" s="29"/>
    </row>
    <row r="4922" spans="1:10" x14ac:dyDescent="0.2">
      <c r="A4922" s="12"/>
      <c r="B4922" s="15"/>
      <c r="C4922" s="29"/>
      <c r="D4922" s="121"/>
      <c r="E4922" s="29"/>
      <c r="F4922" s="29"/>
      <c r="G4922" s="29"/>
      <c r="H4922" s="29"/>
      <c r="I4922" s="29"/>
      <c r="J4922" s="29"/>
    </row>
    <row r="4923" spans="1:10" x14ac:dyDescent="0.2">
      <c r="A4923" s="12"/>
      <c r="B4923" s="15"/>
      <c r="C4923" s="29"/>
      <c r="D4923" s="121"/>
      <c r="E4923" s="29"/>
      <c r="F4923" s="29"/>
      <c r="G4923" s="29"/>
      <c r="H4923" s="29"/>
      <c r="I4923" s="29"/>
      <c r="J4923" s="29"/>
    </row>
    <row r="4924" spans="1:10" x14ac:dyDescent="0.2">
      <c r="A4924" s="12"/>
      <c r="B4924" s="15"/>
      <c r="C4924" s="29"/>
      <c r="D4924" s="121"/>
      <c r="E4924" s="29"/>
      <c r="F4924" s="29"/>
      <c r="G4924" s="29"/>
      <c r="H4924" s="29"/>
      <c r="I4924" s="29"/>
      <c r="J4924" s="29"/>
    </row>
    <row r="4925" spans="1:10" x14ac:dyDescent="0.2">
      <c r="A4925" s="12"/>
      <c r="B4925" s="15"/>
      <c r="C4925" s="29"/>
      <c r="D4925" s="121"/>
      <c r="E4925" s="29"/>
      <c r="F4925" s="29"/>
      <c r="G4925" s="29"/>
      <c r="H4925" s="29"/>
      <c r="I4925" s="29"/>
      <c r="J4925" s="29"/>
    </row>
    <row r="4926" spans="1:10" x14ac:dyDescent="0.2">
      <c r="A4926" s="12"/>
      <c r="B4926" s="15"/>
      <c r="C4926" s="29"/>
      <c r="D4926" s="121"/>
      <c r="E4926" s="29"/>
      <c r="F4926" s="29"/>
      <c r="G4926" s="29"/>
      <c r="H4926" s="29"/>
      <c r="I4926" s="29"/>
      <c r="J4926" s="29"/>
    </row>
    <row r="4927" spans="1:10" x14ac:dyDescent="0.2">
      <c r="A4927" s="12"/>
      <c r="B4927" s="15"/>
      <c r="C4927" s="29"/>
      <c r="D4927" s="121"/>
      <c r="E4927" s="29"/>
      <c r="F4927" s="29"/>
      <c r="G4927" s="29"/>
      <c r="H4927" s="29"/>
      <c r="I4927" s="29"/>
      <c r="J4927" s="29"/>
    </row>
    <row r="4928" spans="1:10" x14ac:dyDescent="0.2">
      <c r="A4928" s="12"/>
      <c r="B4928" s="15"/>
      <c r="C4928" s="29"/>
      <c r="D4928" s="121"/>
      <c r="E4928" s="29"/>
      <c r="F4928" s="29"/>
      <c r="G4928" s="29"/>
      <c r="H4928" s="29"/>
      <c r="I4928" s="29"/>
      <c r="J4928" s="29"/>
    </row>
    <row r="4929" spans="1:10" x14ac:dyDescent="0.2">
      <c r="A4929" s="12"/>
      <c r="B4929" s="15"/>
      <c r="C4929" s="29"/>
      <c r="D4929" s="121"/>
      <c r="E4929" s="29"/>
      <c r="F4929" s="29"/>
      <c r="G4929" s="29"/>
      <c r="H4929" s="29"/>
      <c r="I4929" s="29"/>
      <c r="J4929" s="29"/>
    </row>
    <row r="4930" spans="1:10" x14ac:dyDescent="0.2">
      <c r="A4930" s="12"/>
      <c r="B4930" s="15"/>
      <c r="C4930" s="29"/>
      <c r="D4930" s="121"/>
      <c r="E4930" s="29"/>
      <c r="F4930" s="29"/>
      <c r="G4930" s="29"/>
      <c r="H4930" s="29"/>
      <c r="I4930" s="29"/>
      <c r="J4930" s="29"/>
    </row>
    <row r="4931" spans="1:10" x14ac:dyDescent="0.2">
      <c r="A4931" s="12"/>
      <c r="B4931" s="15"/>
      <c r="C4931" s="29"/>
      <c r="D4931" s="121"/>
      <c r="E4931" s="29"/>
      <c r="F4931" s="29"/>
      <c r="G4931" s="29"/>
      <c r="H4931" s="29"/>
      <c r="I4931" s="29"/>
      <c r="J4931" s="29"/>
    </row>
    <row r="4932" spans="1:10" x14ac:dyDescent="0.2">
      <c r="A4932" s="12"/>
      <c r="B4932" s="15"/>
      <c r="C4932" s="29"/>
      <c r="D4932" s="121"/>
      <c r="E4932" s="29"/>
      <c r="F4932" s="29"/>
      <c r="G4932" s="29"/>
      <c r="H4932" s="29"/>
      <c r="I4932" s="29"/>
      <c r="J4932" s="29"/>
    </row>
    <row r="4933" spans="1:10" x14ac:dyDescent="0.2">
      <c r="A4933" s="12"/>
      <c r="B4933" s="15"/>
      <c r="C4933" s="29"/>
      <c r="D4933" s="121"/>
      <c r="E4933" s="29"/>
      <c r="F4933" s="29"/>
      <c r="G4933" s="29"/>
      <c r="H4933" s="29"/>
      <c r="I4933" s="29"/>
      <c r="J4933" s="29"/>
    </row>
    <row r="4934" spans="1:10" x14ac:dyDescent="0.2">
      <c r="A4934" s="12"/>
      <c r="B4934" s="15"/>
      <c r="C4934" s="29"/>
      <c r="D4934" s="121"/>
      <c r="E4934" s="29"/>
      <c r="F4934" s="29"/>
      <c r="G4934" s="29"/>
      <c r="H4934" s="29"/>
      <c r="I4934" s="29"/>
      <c r="J4934" s="29"/>
    </row>
    <row r="4935" spans="1:10" x14ac:dyDescent="0.2">
      <c r="A4935" s="12"/>
      <c r="B4935" s="15"/>
      <c r="C4935" s="29"/>
      <c r="D4935" s="121"/>
      <c r="E4935" s="29"/>
      <c r="F4935" s="29"/>
      <c r="G4935" s="29"/>
      <c r="H4935" s="29"/>
      <c r="I4935" s="29"/>
      <c r="J4935" s="29"/>
    </row>
    <row r="4936" spans="1:10" x14ac:dyDescent="0.2">
      <c r="A4936" s="12"/>
      <c r="B4936" s="15"/>
      <c r="C4936" s="29"/>
      <c r="D4936" s="121"/>
      <c r="E4936" s="29"/>
      <c r="F4936" s="29"/>
      <c r="G4936" s="29"/>
      <c r="H4936" s="29"/>
      <c r="I4936" s="29"/>
      <c r="J4936" s="29"/>
    </row>
    <row r="4937" spans="1:10" x14ac:dyDescent="0.2">
      <c r="A4937" s="12"/>
      <c r="B4937" s="15"/>
      <c r="C4937" s="29"/>
      <c r="D4937" s="121"/>
      <c r="E4937" s="29"/>
      <c r="F4937" s="29"/>
      <c r="G4937" s="29"/>
      <c r="H4937" s="29"/>
      <c r="I4937" s="29"/>
      <c r="J4937" s="29"/>
    </row>
    <row r="4938" spans="1:10" x14ac:dyDescent="0.2">
      <c r="A4938" s="12"/>
      <c r="B4938" s="15"/>
      <c r="C4938" s="29"/>
      <c r="D4938" s="121"/>
      <c r="E4938" s="29"/>
      <c r="F4938" s="29"/>
      <c r="G4938" s="29"/>
      <c r="H4938" s="29"/>
      <c r="I4938" s="29"/>
      <c r="J4938" s="29"/>
    </row>
    <row r="4939" spans="1:10" x14ac:dyDescent="0.2">
      <c r="A4939" s="12"/>
      <c r="B4939" s="15"/>
      <c r="C4939" s="29"/>
      <c r="D4939" s="121"/>
      <c r="E4939" s="29"/>
      <c r="F4939" s="29"/>
      <c r="G4939" s="29"/>
      <c r="H4939" s="29"/>
      <c r="I4939" s="29"/>
      <c r="J4939" s="29"/>
    </row>
    <row r="4940" spans="1:10" x14ac:dyDescent="0.2">
      <c r="A4940" s="12"/>
      <c r="B4940" s="15"/>
      <c r="C4940" s="29"/>
      <c r="D4940" s="121"/>
      <c r="E4940" s="29"/>
      <c r="F4940" s="29"/>
      <c r="G4940" s="29"/>
      <c r="H4940" s="29"/>
      <c r="I4940" s="29"/>
      <c r="J4940" s="29"/>
    </row>
    <row r="4941" spans="1:10" x14ac:dyDescent="0.2">
      <c r="A4941" s="12"/>
      <c r="B4941" s="15"/>
      <c r="C4941" s="29"/>
      <c r="D4941" s="121"/>
      <c r="E4941" s="29"/>
      <c r="F4941" s="29"/>
      <c r="G4941" s="29"/>
      <c r="H4941" s="29"/>
      <c r="I4941" s="29"/>
      <c r="J4941" s="29"/>
    </row>
    <row r="4942" spans="1:10" x14ac:dyDescent="0.2">
      <c r="A4942" s="12"/>
      <c r="B4942" s="15"/>
      <c r="C4942" s="29"/>
      <c r="D4942" s="121"/>
      <c r="E4942" s="29"/>
      <c r="F4942" s="29"/>
      <c r="G4942" s="29"/>
      <c r="H4942" s="29"/>
      <c r="I4942" s="29"/>
      <c r="J4942" s="29"/>
    </row>
    <row r="4943" spans="1:10" x14ac:dyDescent="0.2">
      <c r="A4943" s="12"/>
      <c r="B4943" s="15"/>
      <c r="C4943" s="29"/>
      <c r="D4943" s="121"/>
      <c r="E4943" s="29"/>
      <c r="F4943" s="29"/>
      <c r="G4943" s="29"/>
      <c r="H4943" s="29"/>
      <c r="I4943" s="29"/>
      <c r="J4943" s="29"/>
    </row>
    <row r="4944" spans="1:10" x14ac:dyDescent="0.2">
      <c r="A4944" s="12"/>
      <c r="B4944" s="15"/>
      <c r="C4944" s="29"/>
      <c r="D4944" s="121"/>
      <c r="E4944" s="29"/>
      <c r="F4944" s="29"/>
      <c r="G4944" s="29"/>
      <c r="H4944" s="29"/>
      <c r="I4944" s="29"/>
      <c r="J4944" s="29"/>
    </row>
    <row r="4945" spans="1:10" x14ac:dyDescent="0.2">
      <c r="A4945" s="12"/>
      <c r="B4945" s="15"/>
      <c r="C4945" s="29"/>
      <c r="D4945" s="121"/>
      <c r="E4945" s="29"/>
      <c r="F4945" s="29"/>
      <c r="G4945" s="29"/>
      <c r="H4945" s="29"/>
      <c r="I4945" s="29"/>
      <c r="J4945" s="29"/>
    </row>
    <row r="4946" spans="1:10" x14ac:dyDescent="0.2">
      <c r="A4946" s="12"/>
      <c r="B4946" s="15"/>
      <c r="C4946" s="29"/>
      <c r="D4946" s="121"/>
      <c r="E4946" s="29"/>
      <c r="F4946" s="29"/>
      <c r="G4946" s="29"/>
      <c r="H4946" s="29"/>
      <c r="I4946" s="29"/>
      <c r="J4946" s="29"/>
    </row>
    <row r="4947" spans="1:10" x14ac:dyDescent="0.2">
      <c r="A4947" s="12"/>
      <c r="B4947" s="15"/>
      <c r="C4947" s="29"/>
      <c r="D4947" s="121"/>
      <c r="E4947" s="29"/>
      <c r="F4947" s="29"/>
      <c r="G4947" s="29"/>
      <c r="H4947" s="29"/>
      <c r="I4947" s="29"/>
      <c r="J4947" s="29"/>
    </row>
    <row r="4948" spans="1:10" x14ac:dyDescent="0.2">
      <c r="A4948" s="12"/>
      <c r="B4948" s="15"/>
      <c r="C4948" s="29"/>
      <c r="D4948" s="121"/>
      <c r="E4948" s="29"/>
      <c r="F4948" s="29"/>
      <c r="G4948" s="29"/>
      <c r="H4948" s="29"/>
      <c r="I4948" s="29"/>
      <c r="J4948" s="29"/>
    </row>
    <row r="4949" spans="1:10" x14ac:dyDescent="0.2">
      <c r="A4949" s="12"/>
      <c r="B4949" s="15"/>
      <c r="C4949" s="29"/>
      <c r="D4949" s="121"/>
      <c r="E4949" s="29"/>
      <c r="F4949" s="29"/>
      <c r="G4949" s="29"/>
      <c r="H4949" s="29"/>
      <c r="I4949" s="29"/>
      <c r="J4949" s="29"/>
    </row>
    <row r="4950" spans="1:10" x14ac:dyDescent="0.2">
      <c r="A4950" s="12"/>
      <c r="B4950" s="15"/>
      <c r="C4950" s="29"/>
      <c r="D4950" s="121"/>
      <c r="E4950" s="29"/>
      <c r="F4950" s="29"/>
      <c r="G4950" s="29"/>
      <c r="H4950" s="29"/>
      <c r="I4950" s="29"/>
      <c r="J4950" s="29"/>
    </row>
    <row r="4951" spans="1:10" x14ac:dyDescent="0.2">
      <c r="A4951" s="12"/>
      <c r="B4951" s="15"/>
      <c r="C4951" s="29"/>
      <c r="D4951" s="121"/>
      <c r="E4951" s="29"/>
      <c r="F4951" s="29"/>
      <c r="G4951" s="29"/>
      <c r="H4951" s="29"/>
      <c r="I4951" s="29"/>
      <c r="J4951" s="29"/>
    </row>
    <row r="4952" spans="1:10" x14ac:dyDescent="0.2">
      <c r="A4952" s="12"/>
      <c r="B4952" s="15"/>
      <c r="C4952" s="29"/>
      <c r="D4952" s="121"/>
      <c r="E4952" s="29"/>
      <c r="F4952" s="29"/>
      <c r="G4952" s="29"/>
      <c r="H4952" s="29"/>
      <c r="I4952" s="29"/>
      <c r="J4952" s="29"/>
    </row>
    <row r="4953" spans="1:10" x14ac:dyDescent="0.2">
      <c r="A4953" s="12"/>
      <c r="B4953" s="15"/>
      <c r="C4953" s="29"/>
      <c r="D4953" s="121"/>
      <c r="E4953" s="29"/>
      <c r="F4953" s="29"/>
      <c r="G4953" s="29"/>
      <c r="H4953" s="29"/>
      <c r="I4953" s="29"/>
      <c r="J4953" s="29"/>
    </row>
    <row r="4954" spans="1:10" x14ac:dyDescent="0.2">
      <c r="A4954" s="12"/>
      <c r="B4954" s="15"/>
      <c r="C4954" s="29"/>
      <c r="D4954" s="121"/>
      <c r="E4954" s="29"/>
      <c r="F4954" s="29"/>
      <c r="G4954" s="29"/>
      <c r="H4954" s="29"/>
      <c r="I4954" s="29"/>
      <c r="J4954" s="29"/>
    </row>
    <row r="4955" spans="1:10" x14ac:dyDescent="0.2">
      <c r="A4955" s="12"/>
      <c r="B4955" s="15"/>
      <c r="C4955" s="29"/>
      <c r="D4955" s="121"/>
      <c r="E4955" s="29"/>
      <c r="F4955" s="29"/>
      <c r="G4955" s="29"/>
      <c r="H4955" s="29"/>
      <c r="I4955" s="29"/>
      <c r="J4955" s="29"/>
    </row>
    <row r="4956" spans="1:10" x14ac:dyDescent="0.2">
      <c r="A4956" s="12"/>
      <c r="B4956" s="15"/>
      <c r="C4956" s="29"/>
      <c r="D4956" s="121"/>
      <c r="E4956" s="29"/>
      <c r="F4956" s="29"/>
      <c r="G4956" s="29"/>
      <c r="H4956" s="29"/>
      <c r="I4956" s="29"/>
      <c r="J4956" s="29"/>
    </row>
    <row r="4957" spans="1:10" x14ac:dyDescent="0.2">
      <c r="A4957" s="12"/>
      <c r="B4957" s="15"/>
      <c r="C4957" s="29"/>
      <c r="D4957" s="121"/>
      <c r="E4957" s="29"/>
      <c r="F4957" s="29"/>
      <c r="G4957" s="29"/>
      <c r="H4957" s="29"/>
      <c r="I4957" s="29"/>
      <c r="J4957" s="29"/>
    </row>
    <row r="4958" spans="1:10" x14ac:dyDescent="0.2">
      <c r="A4958" s="12"/>
      <c r="B4958" s="15"/>
      <c r="C4958" s="29"/>
      <c r="D4958" s="121"/>
      <c r="E4958" s="29"/>
      <c r="F4958" s="29"/>
      <c r="G4958" s="29"/>
      <c r="H4958" s="29"/>
      <c r="I4958" s="29"/>
      <c r="J4958" s="29"/>
    </row>
    <row r="4959" spans="1:10" x14ac:dyDescent="0.2">
      <c r="A4959" s="12"/>
      <c r="B4959" s="15"/>
      <c r="C4959" s="29"/>
      <c r="D4959" s="121"/>
      <c r="E4959" s="29"/>
      <c r="F4959" s="29"/>
      <c r="G4959" s="29"/>
      <c r="H4959" s="29"/>
      <c r="I4959" s="29"/>
      <c r="J4959" s="29"/>
    </row>
    <row r="4960" spans="1:10" x14ac:dyDescent="0.2">
      <c r="A4960" s="12"/>
      <c r="B4960" s="15"/>
      <c r="C4960" s="29"/>
      <c r="D4960" s="121"/>
      <c r="E4960" s="29"/>
      <c r="F4960" s="29"/>
      <c r="G4960" s="29"/>
      <c r="H4960" s="29"/>
      <c r="I4960" s="29"/>
      <c r="J4960" s="29"/>
    </row>
    <row r="4961" spans="1:10" x14ac:dyDescent="0.2">
      <c r="A4961" s="12"/>
      <c r="B4961" s="15"/>
      <c r="C4961" s="29"/>
      <c r="D4961" s="121"/>
      <c r="E4961" s="29"/>
      <c r="F4961" s="29"/>
      <c r="G4961" s="29"/>
      <c r="H4961" s="29"/>
      <c r="I4961" s="29"/>
      <c r="J4961" s="29"/>
    </row>
    <row r="4962" spans="1:10" x14ac:dyDescent="0.2">
      <c r="A4962" s="12"/>
      <c r="B4962" s="15"/>
      <c r="C4962" s="29"/>
      <c r="D4962" s="121"/>
      <c r="E4962" s="29"/>
      <c r="F4962" s="29"/>
      <c r="G4962" s="29"/>
      <c r="H4962" s="29"/>
      <c r="I4962" s="29"/>
      <c r="J4962" s="29"/>
    </row>
    <row r="4963" spans="1:10" x14ac:dyDescent="0.2">
      <c r="A4963" s="12"/>
      <c r="B4963" s="15"/>
      <c r="C4963" s="29"/>
      <c r="D4963" s="121"/>
      <c r="E4963" s="29"/>
      <c r="F4963" s="29"/>
      <c r="G4963" s="29"/>
      <c r="H4963" s="29"/>
      <c r="I4963" s="29"/>
      <c r="J4963" s="29"/>
    </row>
    <row r="4964" spans="1:10" x14ac:dyDescent="0.2">
      <c r="A4964" s="12"/>
      <c r="B4964" s="15"/>
      <c r="C4964" s="29"/>
      <c r="D4964" s="121"/>
      <c r="E4964" s="29"/>
      <c r="F4964" s="29"/>
      <c r="G4964" s="29"/>
      <c r="H4964" s="29"/>
      <c r="I4964" s="29"/>
      <c r="J4964" s="29"/>
    </row>
    <row r="4965" spans="1:10" x14ac:dyDescent="0.2">
      <c r="A4965" s="12"/>
      <c r="B4965" s="15"/>
      <c r="C4965" s="29"/>
      <c r="D4965" s="121"/>
      <c r="E4965" s="29"/>
      <c r="F4965" s="29"/>
      <c r="G4965" s="29"/>
      <c r="H4965" s="29"/>
      <c r="I4965" s="29"/>
      <c r="J4965" s="29"/>
    </row>
    <row r="4966" spans="1:10" x14ac:dyDescent="0.2">
      <c r="A4966" s="12"/>
      <c r="B4966" s="15"/>
      <c r="C4966" s="29"/>
      <c r="D4966" s="121"/>
      <c r="E4966" s="29"/>
      <c r="F4966" s="29"/>
      <c r="G4966" s="29"/>
      <c r="H4966" s="29"/>
      <c r="I4966" s="29"/>
      <c r="J4966" s="29"/>
    </row>
    <row r="4967" spans="1:10" x14ac:dyDescent="0.2">
      <c r="A4967" s="12"/>
      <c r="B4967" s="15"/>
      <c r="C4967" s="29"/>
      <c r="D4967" s="121"/>
      <c r="E4967" s="29"/>
      <c r="F4967" s="29"/>
      <c r="G4967" s="29"/>
      <c r="H4967" s="29"/>
      <c r="I4967" s="29"/>
      <c r="J4967" s="29"/>
    </row>
    <row r="4968" spans="1:10" x14ac:dyDescent="0.2">
      <c r="A4968" s="12"/>
      <c r="B4968" s="15"/>
      <c r="C4968" s="29"/>
      <c r="D4968" s="121"/>
      <c r="E4968" s="29"/>
      <c r="F4968" s="29"/>
      <c r="G4968" s="29"/>
      <c r="H4968" s="29"/>
      <c r="I4968" s="29"/>
      <c r="J4968" s="29"/>
    </row>
    <row r="4969" spans="1:10" x14ac:dyDescent="0.2">
      <c r="A4969" s="12"/>
      <c r="B4969" s="15"/>
      <c r="C4969" s="29"/>
      <c r="D4969" s="121"/>
      <c r="E4969" s="29"/>
      <c r="F4969" s="29"/>
      <c r="G4969" s="29"/>
      <c r="H4969" s="29"/>
      <c r="I4969" s="29"/>
      <c r="J4969" s="29"/>
    </row>
    <row r="4970" spans="1:10" x14ac:dyDescent="0.2">
      <c r="A4970" s="12"/>
      <c r="B4970" s="15"/>
      <c r="C4970" s="29"/>
      <c r="D4970" s="121"/>
      <c r="E4970" s="29"/>
      <c r="F4970" s="29"/>
      <c r="G4970" s="29"/>
      <c r="H4970" s="29"/>
      <c r="I4970" s="29"/>
      <c r="J4970" s="29"/>
    </row>
    <row r="4971" spans="1:10" x14ac:dyDescent="0.2">
      <c r="A4971" s="12"/>
      <c r="B4971" s="15"/>
      <c r="C4971" s="29"/>
      <c r="D4971" s="121"/>
      <c r="E4971" s="29"/>
      <c r="F4971" s="29"/>
      <c r="G4971" s="29"/>
      <c r="H4971" s="29"/>
      <c r="I4971" s="29"/>
      <c r="J4971" s="29"/>
    </row>
    <row r="4972" spans="1:10" x14ac:dyDescent="0.2">
      <c r="A4972" s="12"/>
      <c r="B4972" s="15"/>
      <c r="C4972" s="29"/>
      <c r="D4972" s="121"/>
      <c r="E4972" s="29"/>
      <c r="F4972" s="29"/>
      <c r="G4972" s="29"/>
      <c r="H4972" s="29"/>
      <c r="I4972" s="29"/>
      <c r="J4972" s="29"/>
    </row>
    <row r="4973" spans="1:10" x14ac:dyDescent="0.2">
      <c r="A4973" s="12"/>
      <c r="B4973" s="15"/>
      <c r="C4973" s="29"/>
      <c r="D4973" s="121"/>
      <c r="E4973" s="29"/>
      <c r="F4973" s="29"/>
      <c r="G4973" s="29"/>
      <c r="H4973" s="29"/>
      <c r="I4973" s="29"/>
      <c r="J4973" s="29"/>
    </row>
    <row r="4974" spans="1:10" x14ac:dyDescent="0.2">
      <c r="A4974" s="12"/>
      <c r="B4974" s="15"/>
      <c r="C4974" s="29"/>
      <c r="D4974" s="121"/>
      <c r="E4974" s="29"/>
      <c r="F4974" s="29"/>
      <c r="G4974" s="29"/>
      <c r="H4974" s="29"/>
      <c r="I4974" s="29"/>
      <c r="J4974" s="29"/>
    </row>
    <row r="4975" spans="1:10" x14ac:dyDescent="0.2">
      <c r="A4975" s="12"/>
      <c r="B4975" s="15"/>
      <c r="C4975" s="29"/>
      <c r="D4975" s="121"/>
      <c r="E4975" s="29"/>
      <c r="F4975" s="29"/>
      <c r="G4975" s="29"/>
      <c r="H4975" s="29"/>
      <c r="I4975" s="29"/>
      <c r="J4975" s="29"/>
    </row>
    <row r="4976" spans="1:10" x14ac:dyDescent="0.2">
      <c r="A4976" s="12"/>
      <c r="B4976" s="15"/>
      <c r="C4976" s="29"/>
      <c r="D4976" s="121"/>
      <c r="E4976" s="29"/>
      <c r="F4976" s="29"/>
      <c r="G4976" s="29"/>
      <c r="H4976" s="29"/>
      <c r="I4976" s="29"/>
      <c r="J4976" s="29"/>
    </row>
    <row r="4977" spans="1:10" x14ac:dyDescent="0.2">
      <c r="A4977" s="12"/>
      <c r="B4977" s="15"/>
      <c r="C4977" s="29"/>
      <c r="D4977" s="121"/>
      <c r="E4977" s="29"/>
      <c r="F4977" s="29"/>
      <c r="G4977" s="29"/>
      <c r="H4977" s="29"/>
      <c r="I4977" s="29"/>
      <c r="J4977" s="29"/>
    </row>
    <row r="4978" spans="1:10" x14ac:dyDescent="0.2">
      <c r="A4978" s="12"/>
      <c r="B4978" s="15"/>
      <c r="C4978" s="29"/>
      <c r="D4978" s="121"/>
      <c r="E4978" s="29"/>
      <c r="F4978" s="29"/>
      <c r="G4978" s="29"/>
      <c r="H4978" s="29"/>
      <c r="I4978" s="29"/>
      <c r="J4978" s="29"/>
    </row>
    <row r="4979" spans="1:10" x14ac:dyDescent="0.2">
      <c r="A4979" s="12"/>
      <c r="B4979" s="15"/>
      <c r="C4979" s="29"/>
      <c r="D4979" s="121"/>
      <c r="E4979" s="29"/>
      <c r="F4979" s="29"/>
      <c r="G4979" s="29"/>
      <c r="H4979" s="29"/>
      <c r="I4979" s="29"/>
      <c r="J4979" s="29"/>
    </row>
    <row r="4980" spans="1:10" x14ac:dyDescent="0.2">
      <c r="A4980" s="12"/>
      <c r="B4980" s="15"/>
      <c r="C4980" s="29"/>
      <c r="D4980" s="121"/>
      <c r="E4980" s="29"/>
      <c r="F4980" s="29"/>
      <c r="G4980" s="29"/>
      <c r="H4980" s="29"/>
      <c r="I4980" s="29"/>
      <c r="J4980" s="29"/>
    </row>
    <row r="4981" spans="1:10" x14ac:dyDescent="0.2">
      <c r="A4981" s="12"/>
      <c r="B4981" s="15"/>
      <c r="C4981" s="29"/>
      <c r="D4981" s="121"/>
      <c r="E4981" s="29"/>
      <c r="F4981" s="29"/>
      <c r="G4981" s="29"/>
      <c r="H4981" s="29"/>
      <c r="I4981" s="29"/>
      <c r="J4981" s="29"/>
    </row>
    <row r="4982" spans="1:10" x14ac:dyDescent="0.2">
      <c r="A4982" s="12"/>
      <c r="B4982" s="15"/>
      <c r="C4982" s="29"/>
      <c r="D4982" s="121"/>
      <c r="E4982" s="29"/>
      <c r="F4982" s="29"/>
      <c r="G4982" s="29"/>
      <c r="H4982" s="29"/>
      <c r="I4982" s="29"/>
      <c r="J4982" s="29"/>
    </row>
    <row r="4983" spans="1:10" x14ac:dyDescent="0.2">
      <c r="A4983" s="12"/>
      <c r="B4983" s="15"/>
      <c r="C4983" s="29"/>
      <c r="D4983" s="121"/>
      <c r="E4983" s="29"/>
      <c r="F4983" s="29"/>
      <c r="G4983" s="29"/>
      <c r="H4983" s="29"/>
      <c r="I4983" s="29"/>
      <c r="J4983" s="29"/>
    </row>
    <row r="4984" spans="1:10" x14ac:dyDescent="0.2">
      <c r="A4984" s="12"/>
      <c r="B4984" s="15"/>
      <c r="C4984" s="29"/>
      <c r="D4984" s="121"/>
      <c r="E4984" s="29"/>
      <c r="F4984" s="29"/>
      <c r="G4984" s="29"/>
      <c r="H4984" s="29"/>
      <c r="I4984" s="29"/>
      <c r="J4984" s="29"/>
    </row>
    <row r="4985" spans="1:10" x14ac:dyDescent="0.2">
      <c r="A4985" s="12"/>
      <c r="B4985" s="15"/>
      <c r="C4985" s="29"/>
      <c r="D4985" s="121"/>
      <c r="E4985" s="29"/>
      <c r="F4985" s="29"/>
      <c r="G4985" s="29"/>
      <c r="H4985" s="29"/>
      <c r="I4985" s="29"/>
      <c r="J4985" s="29"/>
    </row>
    <row r="4986" spans="1:10" x14ac:dyDescent="0.2">
      <c r="A4986" s="12"/>
      <c r="B4986" s="15"/>
      <c r="C4986" s="29"/>
      <c r="D4986" s="121"/>
      <c r="E4986" s="29"/>
      <c r="F4986" s="29"/>
      <c r="G4986" s="29"/>
      <c r="H4986" s="29"/>
      <c r="I4986" s="29"/>
      <c r="J4986" s="29"/>
    </row>
    <row r="4987" spans="1:10" x14ac:dyDescent="0.2">
      <c r="A4987" s="12"/>
      <c r="B4987" s="15"/>
      <c r="C4987" s="29"/>
      <c r="D4987" s="121"/>
      <c r="E4987" s="29"/>
      <c r="F4987" s="29"/>
      <c r="G4987" s="29"/>
      <c r="H4987" s="29"/>
      <c r="I4987" s="29"/>
      <c r="J4987" s="29"/>
    </row>
    <row r="4988" spans="1:10" x14ac:dyDescent="0.2">
      <c r="A4988" s="12"/>
      <c r="B4988" s="15"/>
      <c r="C4988" s="29"/>
      <c r="D4988" s="121"/>
      <c r="E4988" s="29"/>
      <c r="F4988" s="29"/>
      <c r="G4988" s="29"/>
      <c r="H4988" s="29"/>
      <c r="I4988" s="29"/>
      <c r="J4988" s="29"/>
    </row>
    <row r="4989" spans="1:10" x14ac:dyDescent="0.2">
      <c r="A4989" s="12"/>
      <c r="B4989" s="15"/>
      <c r="C4989" s="29"/>
      <c r="D4989" s="121"/>
      <c r="E4989" s="29"/>
      <c r="F4989" s="29"/>
      <c r="G4989" s="29"/>
      <c r="H4989" s="29"/>
      <c r="I4989" s="29"/>
      <c r="J4989" s="29"/>
    </row>
    <row r="4990" spans="1:10" x14ac:dyDescent="0.2">
      <c r="A4990" s="12"/>
      <c r="B4990" s="15"/>
      <c r="C4990" s="29"/>
      <c r="D4990" s="121"/>
      <c r="E4990" s="29"/>
      <c r="F4990" s="29"/>
      <c r="G4990" s="29"/>
      <c r="H4990" s="29"/>
      <c r="I4990" s="29"/>
      <c r="J4990" s="29"/>
    </row>
    <row r="4991" spans="1:10" x14ac:dyDescent="0.2">
      <c r="A4991" s="12"/>
      <c r="B4991" s="15"/>
      <c r="C4991" s="29"/>
      <c r="D4991" s="121"/>
      <c r="E4991" s="29"/>
      <c r="F4991" s="29"/>
      <c r="G4991" s="29"/>
      <c r="H4991" s="29"/>
      <c r="I4991" s="29"/>
      <c r="J4991" s="29"/>
    </row>
    <row r="4992" spans="1:10" x14ac:dyDescent="0.2">
      <c r="A4992" s="12"/>
      <c r="B4992" s="15"/>
      <c r="C4992" s="29"/>
      <c r="D4992" s="121"/>
      <c r="E4992" s="29"/>
      <c r="F4992" s="29"/>
      <c r="G4992" s="29"/>
      <c r="H4992" s="29"/>
      <c r="I4992" s="29"/>
      <c r="J4992" s="29"/>
    </row>
    <row r="4993" spans="1:10" x14ac:dyDescent="0.2">
      <c r="A4993" s="12"/>
      <c r="B4993" s="15"/>
      <c r="C4993" s="29"/>
      <c r="D4993" s="121"/>
      <c r="E4993" s="29"/>
      <c r="F4993" s="29"/>
      <c r="G4993" s="29"/>
      <c r="H4993" s="29"/>
      <c r="I4993" s="29"/>
      <c r="J4993" s="29"/>
    </row>
    <row r="4994" spans="1:10" x14ac:dyDescent="0.2">
      <c r="A4994" s="12"/>
      <c r="B4994" s="15"/>
      <c r="C4994" s="29"/>
      <c r="D4994" s="121"/>
      <c r="E4994" s="29"/>
      <c r="F4994" s="29"/>
      <c r="G4994" s="29"/>
      <c r="H4994" s="29"/>
      <c r="I4994" s="29"/>
      <c r="J4994" s="29"/>
    </row>
    <row r="4995" spans="1:10" x14ac:dyDescent="0.2">
      <c r="A4995" s="12"/>
      <c r="B4995" s="15"/>
      <c r="C4995" s="29"/>
      <c r="D4995" s="121"/>
      <c r="E4995" s="29"/>
      <c r="F4995" s="29"/>
      <c r="G4995" s="29"/>
      <c r="H4995" s="29"/>
      <c r="I4995" s="29"/>
      <c r="J4995" s="29"/>
    </row>
    <row r="4996" spans="1:10" x14ac:dyDescent="0.2">
      <c r="A4996" s="12"/>
      <c r="B4996" s="15"/>
      <c r="C4996" s="29"/>
      <c r="D4996" s="121"/>
      <c r="E4996" s="29"/>
      <c r="F4996" s="29"/>
      <c r="G4996" s="29"/>
      <c r="H4996" s="29"/>
      <c r="I4996" s="29"/>
      <c r="J4996" s="29"/>
    </row>
    <row r="4997" spans="1:10" x14ac:dyDescent="0.2">
      <c r="A4997" s="12"/>
      <c r="B4997" s="15"/>
      <c r="C4997" s="29"/>
      <c r="D4997" s="121"/>
      <c r="E4997" s="29"/>
      <c r="F4997" s="29"/>
      <c r="G4997" s="29"/>
      <c r="H4997" s="29"/>
      <c r="I4997" s="29"/>
      <c r="J4997" s="29"/>
    </row>
    <row r="4998" spans="1:10" x14ac:dyDescent="0.2">
      <c r="A4998" s="12"/>
      <c r="B4998" s="15"/>
      <c r="C4998" s="29"/>
      <c r="D4998" s="121"/>
      <c r="E4998" s="29"/>
      <c r="F4998" s="29"/>
      <c r="G4998" s="29"/>
      <c r="H4998" s="29"/>
      <c r="I4998" s="29"/>
      <c r="J4998" s="29"/>
    </row>
    <row r="4999" spans="1:10" x14ac:dyDescent="0.2">
      <c r="A4999" s="12"/>
      <c r="B4999" s="15"/>
      <c r="C4999" s="29"/>
      <c r="D4999" s="121"/>
      <c r="E4999" s="29"/>
      <c r="F4999" s="29"/>
      <c r="G4999" s="29"/>
      <c r="H4999" s="29"/>
      <c r="I4999" s="29"/>
      <c r="J4999" s="29"/>
    </row>
    <row r="5000" spans="1:10" x14ac:dyDescent="0.2">
      <c r="A5000" s="12"/>
      <c r="B5000" s="15"/>
      <c r="C5000" s="29"/>
      <c r="D5000" s="121"/>
      <c r="E5000" s="29"/>
      <c r="F5000" s="29"/>
      <c r="G5000" s="29"/>
      <c r="H5000" s="29"/>
      <c r="I5000" s="29"/>
      <c r="J5000" s="29"/>
    </row>
    <row r="5001" spans="1:10" x14ac:dyDescent="0.2">
      <c r="A5001" s="12"/>
      <c r="B5001" s="15"/>
      <c r="C5001" s="29"/>
      <c r="D5001" s="121"/>
      <c r="E5001" s="29"/>
      <c r="F5001" s="29"/>
      <c r="G5001" s="29"/>
      <c r="H5001" s="29"/>
      <c r="I5001" s="29"/>
      <c r="J5001" s="29"/>
    </row>
    <row r="5002" spans="1:10" x14ac:dyDescent="0.2">
      <c r="A5002" s="12"/>
      <c r="B5002" s="15"/>
      <c r="C5002" s="29"/>
      <c r="D5002" s="121"/>
      <c r="E5002" s="29"/>
      <c r="F5002" s="29"/>
      <c r="G5002" s="29"/>
      <c r="H5002" s="29"/>
      <c r="I5002" s="29"/>
      <c r="J5002" s="29"/>
    </row>
    <row r="5003" spans="1:10" x14ac:dyDescent="0.2">
      <c r="A5003" s="12"/>
      <c r="B5003" s="15"/>
      <c r="C5003" s="29"/>
      <c r="D5003" s="121"/>
      <c r="E5003" s="29"/>
      <c r="F5003" s="29"/>
      <c r="G5003" s="29"/>
      <c r="H5003" s="29"/>
      <c r="I5003" s="29"/>
      <c r="J5003" s="29"/>
    </row>
    <row r="5004" spans="1:10" x14ac:dyDescent="0.2">
      <c r="A5004" s="12"/>
      <c r="B5004" s="15"/>
      <c r="C5004" s="29"/>
      <c r="D5004" s="121"/>
      <c r="E5004" s="29"/>
      <c r="F5004" s="29"/>
      <c r="G5004" s="29"/>
      <c r="H5004" s="29"/>
      <c r="I5004" s="29"/>
      <c r="J5004" s="29"/>
    </row>
    <row r="5005" spans="1:10" x14ac:dyDescent="0.2">
      <c r="A5005" s="12"/>
      <c r="B5005" s="15"/>
      <c r="C5005" s="29"/>
      <c r="D5005" s="121"/>
      <c r="E5005" s="29"/>
      <c r="F5005" s="29"/>
      <c r="G5005" s="29"/>
      <c r="H5005" s="29"/>
      <c r="I5005" s="29"/>
      <c r="J5005" s="29"/>
    </row>
    <row r="5006" spans="1:10" x14ac:dyDescent="0.2">
      <c r="A5006" s="12"/>
      <c r="B5006" s="15"/>
      <c r="C5006" s="29"/>
      <c r="D5006" s="121"/>
      <c r="E5006" s="29"/>
      <c r="F5006" s="29"/>
      <c r="G5006" s="29"/>
      <c r="H5006" s="29"/>
      <c r="I5006" s="29"/>
      <c r="J5006" s="29"/>
    </row>
    <row r="5007" spans="1:10" x14ac:dyDescent="0.2">
      <c r="A5007" s="12"/>
      <c r="B5007" s="15"/>
      <c r="C5007" s="29"/>
      <c r="D5007" s="121"/>
      <c r="E5007" s="29"/>
      <c r="F5007" s="29"/>
      <c r="G5007" s="29"/>
      <c r="H5007" s="29"/>
      <c r="I5007" s="29"/>
      <c r="J5007" s="29"/>
    </row>
    <row r="5008" spans="1:10" x14ac:dyDescent="0.2">
      <c r="A5008" s="12"/>
      <c r="B5008" s="15"/>
      <c r="C5008" s="29"/>
      <c r="D5008" s="121"/>
      <c r="E5008" s="29"/>
      <c r="F5008" s="29"/>
      <c r="G5008" s="29"/>
      <c r="H5008" s="29"/>
      <c r="I5008" s="29"/>
      <c r="J5008" s="29"/>
    </row>
    <row r="5009" spans="1:10" x14ac:dyDescent="0.2">
      <c r="A5009" s="12"/>
      <c r="B5009" s="15"/>
      <c r="C5009" s="29"/>
      <c r="D5009" s="121"/>
      <c r="E5009" s="29"/>
      <c r="F5009" s="29"/>
      <c r="G5009" s="29"/>
      <c r="H5009" s="29"/>
      <c r="I5009" s="29"/>
      <c r="J5009" s="29"/>
    </row>
    <row r="5010" spans="1:10" x14ac:dyDescent="0.2">
      <c r="A5010" s="12"/>
      <c r="B5010" s="15"/>
      <c r="C5010" s="29"/>
      <c r="D5010" s="121"/>
      <c r="E5010" s="29"/>
      <c r="F5010" s="29"/>
      <c r="G5010" s="29"/>
      <c r="H5010" s="29"/>
      <c r="I5010" s="29"/>
      <c r="J5010" s="29"/>
    </row>
    <row r="5011" spans="1:10" x14ac:dyDescent="0.2">
      <c r="A5011" s="12"/>
      <c r="B5011" s="15"/>
      <c r="C5011" s="29"/>
      <c r="D5011" s="121"/>
      <c r="E5011" s="29"/>
      <c r="F5011" s="29"/>
      <c r="G5011" s="29"/>
      <c r="H5011" s="29"/>
      <c r="I5011" s="29"/>
      <c r="J5011" s="29"/>
    </row>
    <row r="5012" spans="1:10" x14ac:dyDescent="0.2">
      <c r="A5012" s="12"/>
      <c r="B5012" s="15"/>
      <c r="C5012" s="29"/>
      <c r="D5012" s="121"/>
      <c r="E5012" s="29"/>
      <c r="F5012" s="29"/>
      <c r="G5012" s="29"/>
      <c r="H5012" s="29"/>
      <c r="I5012" s="29"/>
      <c r="J5012" s="29"/>
    </row>
    <row r="5013" spans="1:10" x14ac:dyDescent="0.2">
      <c r="A5013" s="12"/>
      <c r="B5013" s="15"/>
      <c r="C5013" s="29"/>
      <c r="D5013" s="121"/>
      <c r="E5013" s="29"/>
      <c r="F5013" s="29"/>
      <c r="G5013" s="29"/>
      <c r="H5013" s="29"/>
      <c r="I5013" s="29"/>
      <c r="J5013" s="29"/>
    </row>
    <row r="5014" spans="1:10" x14ac:dyDescent="0.2">
      <c r="A5014" s="12"/>
      <c r="B5014" s="15"/>
      <c r="C5014" s="29"/>
      <c r="D5014" s="121"/>
      <c r="E5014" s="29"/>
      <c r="F5014" s="29"/>
      <c r="G5014" s="29"/>
      <c r="H5014" s="29"/>
      <c r="I5014" s="29"/>
      <c r="J5014" s="29"/>
    </row>
    <row r="5015" spans="1:10" x14ac:dyDescent="0.2">
      <c r="A5015" s="12"/>
      <c r="B5015" s="15"/>
      <c r="C5015" s="29"/>
      <c r="D5015" s="121"/>
      <c r="E5015" s="29"/>
      <c r="F5015" s="29"/>
      <c r="G5015" s="29"/>
      <c r="H5015" s="29"/>
      <c r="I5015" s="29"/>
      <c r="J5015" s="29"/>
    </row>
    <row r="5016" spans="1:10" x14ac:dyDescent="0.2">
      <c r="A5016" s="12"/>
      <c r="B5016" s="15"/>
      <c r="C5016" s="29"/>
      <c r="D5016" s="121"/>
      <c r="E5016" s="29"/>
      <c r="F5016" s="29"/>
      <c r="G5016" s="29"/>
      <c r="H5016" s="29"/>
      <c r="I5016" s="29"/>
      <c r="J5016" s="29"/>
    </row>
    <row r="5017" spans="1:10" x14ac:dyDescent="0.2">
      <c r="A5017" s="12"/>
      <c r="B5017" s="15"/>
      <c r="C5017" s="29"/>
      <c r="D5017" s="121"/>
      <c r="E5017" s="29"/>
      <c r="F5017" s="29"/>
      <c r="G5017" s="29"/>
      <c r="H5017" s="29"/>
      <c r="I5017" s="29"/>
      <c r="J5017" s="29"/>
    </row>
    <row r="5018" spans="1:10" x14ac:dyDescent="0.2">
      <c r="A5018" s="12"/>
      <c r="B5018" s="15"/>
      <c r="C5018" s="29"/>
      <c r="D5018" s="121"/>
      <c r="E5018" s="29"/>
      <c r="F5018" s="29"/>
      <c r="G5018" s="29"/>
      <c r="H5018" s="29"/>
      <c r="I5018" s="29"/>
      <c r="J5018" s="29"/>
    </row>
    <row r="5019" spans="1:10" x14ac:dyDescent="0.2">
      <c r="A5019" s="12"/>
      <c r="B5019" s="15"/>
      <c r="C5019" s="29"/>
      <c r="D5019" s="121"/>
      <c r="E5019" s="29"/>
      <c r="F5019" s="29"/>
      <c r="G5019" s="29"/>
      <c r="H5019" s="29"/>
      <c r="I5019" s="29"/>
      <c r="J5019" s="29"/>
    </row>
    <row r="5020" spans="1:10" x14ac:dyDescent="0.2">
      <c r="A5020" s="12"/>
      <c r="B5020" s="15"/>
      <c r="C5020" s="29"/>
      <c r="D5020" s="121"/>
      <c r="E5020" s="29"/>
      <c r="F5020" s="29"/>
      <c r="G5020" s="29"/>
      <c r="H5020" s="29"/>
      <c r="I5020" s="29"/>
      <c r="J5020" s="29"/>
    </row>
    <row r="5021" spans="1:10" x14ac:dyDescent="0.2">
      <c r="A5021" s="12"/>
      <c r="B5021" s="15"/>
      <c r="C5021" s="29"/>
      <c r="D5021" s="121"/>
      <c r="E5021" s="29"/>
      <c r="F5021" s="29"/>
      <c r="G5021" s="29"/>
      <c r="H5021" s="29"/>
      <c r="I5021" s="29"/>
      <c r="J5021" s="29"/>
    </row>
    <row r="5022" spans="1:10" x14ac:dyDescent="0.2">
      <c r="A5022" s="12"/>
      <c r="B5022" s="15"/>
      <c r="C5022" s="29"/>
      <c r="D5022" s="121"/>
      <c r="E5022" s="29"/>
      <c r="F5022" s="29"/>
      <c r="G5022" s="29"/>
      <c r="H5022" s="29"/>
      <c r="I5022" s="29"/>
      <c r="J5022" s="29"/>
    </row>
    <row r="5023" spans="1:10" x14ac:dyDescent="0.2">
      <c r="A5023" s="12"/>
      <c r="B5023" s="15"/>
      <c r="C5023" s="29"/>
      <c r="D5023" s="121"/>
      <c r="E5023" s="29"/>
      <c r="F5023" s="29"/>
      <c r="G5023" s="29"/>
      <c r="H5023" s="29"/>
      <c r="I5023" s="29"/>
      <c r="J5023" s="29"/>
    </row>
    <row r="5024" spans="1:10" x14ac:dyDescent="0.2">
      <c r="A5024" s="12"/>
      <c r="B5024" s="15"/>
      <c r="C5024" s="29"/>
      <c r="D5024" s="121"/>
      <c r="E5024" s="29"/>
      <c r="F5024" s="29"/>
      <c r="G5024" s="29"/>
      <c r="H5024" s="29"/>
      <c r="I5024" s="29"/>
      <c r="J5024" s="29"/>
    </row>
    <row r="5025" spans="1:10" x14ac:dyDescent="0.2">
      <c r="A5025" s="12"/>
      <c r="B5025" s="15"/>
      <c r="C5025" s="29"/>
      <c r="D5025" s="121"/>
      <c r="E5025" s="29"/>
      <c r="F5025" s="29"/>
      <c r="G5025" s="29"/>
      <c r="H5025" s="29"/>
      <c r="I5025" s="29"/>
      <c r="J5025" s="29"/>
    </row>
    <row r="5026" spans="1:10" x14ac:dyDescent="0.2">
      <c r="A5026" s="12"/>
      <c r="B5026" s="15"/>
      <c r="C5026" s="29"/>
      <c r="D5026" s="121"/>
      <c r="E5026" s="29"/>
      <c r="F5026" s="29"/>
      <c r="G5026" s="29"/>
      <c r="H5026" s="29"/>
      <c r="I5026" s="29"/>
      <c r="J5026" s="29"/>
    </row>
    <row r="5027" spans="1:10" x14ac:dyDescent="0.2">
      <c r="A5027" s="12"/>
      <c r="B5027" s="15"/>
      <c r="C5027" s="29"/>
      <c r="D5027" s="121"/>
      <c r="E5027" s="29"/>
      <c r="F5027" s="29"/>
      <c r="G5027" s="29"/>
      <c r="H5027" s="29"/>
      <c r="I5027" s="29"/>
      <c r="J5027" s="29"/>
    </row>
    <row r="5028" spans="1:10" x14ac:dyDescent="0.2">
      <c r="A5028" s="12"/>
      <c r="B5028" s="15"/>
      <c r="C5028" s="29"/>
      <c r="D5028" s="121"/>
      <c r="E5028" s="29"/>
      <c r="F5028" s="29"/>
      <c r="G5028" s="29"/>
      <c r="H5028" s="29"/>
      <c r="I5028" s="29"/>
      <c r="J5028" s="29"/>
    </row>
    <row r="5029" spans="1:10" x14ac:dyDescent="0.2">
      <c r="A5029" s="12"/>
      <c r="B5029" s="15"/>
      <c r="C5029" s="29"/>
      <c r="D5029" s="121"/>
      <c r="E5029" s="29"/>
      <c r="F5029" s="29"/>
      <c r="G5029" s="29"/>
      <c r="H5029" s="29"/>
      <c r="I5029" s="29"/>
      <c r="J5029" s="29"/>
    </row>
    <row r="5030" spans="1:10" x14ac:dyDescent="0.2">
      <c r="A5030" s="12"/>
      <c r="B5030" s="15"/>
      <c r="C5030" s="29"/>
      <c r="D5030" s="121"/>
      <c r="E5030" s="29"/>
      <c r="F5030" s="29"/>
      <c r="G5030" s="29"/>
      <c r="H5030" s="29"/>
      <c r="I5030" s="29"/>
      <c r="J5030" s="29"/>
    </row>
    <row r="5031" spans="1:10" x14ac:dyDescent="0.2">
      <c r="A5031" s="12"/>
      <c r="B5031" s="15"/>
      <c r="C5031" s="29"/>
      <c r="D5031" s="121"/>
      <c r="E5031" s="29"/>
      <c r="F5031" s="29"/>
      <c r="G5031" s="29"/>
      <c r="H5031" s="29"/>
      <c r="I5031" s="29"/>
      <c r="J5031" s="29"/>
    </row>
    <row r="5032" spans="1:10" x14ac:dyDescent="0.2">
      <c r="A5032" s="12"/>
      <c r="B5032" s="15"/>
      <c r="C5032" s="29"/>
      <c r="D5032" s="121"/>
      <c r="E5032" s="29"/>
      <c r="F5032" s="29"/>
      <c r="G5032" s="29"/>
      <c r="H5032" s="29"/>
      <c r="I5032" s="29"/>
      <c r="J5032" s="29"/>
    </row>
    <row r="5033" spans="1:10" x14ac:dyDescent="0.2">
      <c r="A5033" s="12"/>
      <c r="B5033" s="15"/>
      <c r="C5033" s="29"/>
      <c r="D5033" s="121"/>
      <c r="E5033" s="29"/>
      <c r="F5033" s="29"/>
      <c r="G5033" s="29"/>
      <c r="H5033" s="29"/>
      <c r="I5033" s="29"/>
      <c r="J5033" s="29"/>
    </row>
    <row r="5034" spans="1:10" x14ac:dyDescent="0.2">
      <c r="A5034" s="12"/>
      <c r="B5034" s="15"/>
      <c r="C5034" s="29"/>
      <c r="D5034" s="121"/>
      <c r="E5034" s="29"/>
      <c r="F5034" s="29"/>
      <c r="G5034" s="29"/>
      <c r="H5034" s="29"/>
      <c r="I5034" s="29"/>
      <c r="J5034" s="29"/>
    </row>
    <row r="5035" spans="1:10" x14ac:dyDescent="0.2">
      <c r="A5035" s="12"/>
      <c r="B5035" s="15"/>
      <c r="C5035" s="29"/>
      <c r="D5035" s="121"/>
      <c r="E5035" s="29"/>
      <c r="F5035" s="29"/>
      <c r="G5035" s="29"/>
      <c r="H5035" s="29"/>
      <c r="I5035" s="29"/>
      <c r="J5035" s="29"/>
    </row>
    <row r="5036" spans="1:10" x14ac:dyDescent="0.2">
      <c r="A5036" s="12"/>
      <c r="B5036" s="15"/>
      <c r="C5036" s="29"/>
      <c r="D5036" s="121"/>
      <c r="E5036" s="29"/>
      <c r="F5036" s="29"/>
      <c r="G5036" s="29"/>
      <c r="H5036" s="29"/>
      <c r="I5036" s="29"/>
      <c r="J5036" s="29"/>
    </row>
    <row r="5037" spans="1:10" x14ac:dyDescent="0.2">
      <c r="A5037" s="12"/>
      <c r="B5037" s="15"/>
      <c r="C5037" s="29"/>
      <c r="D5037" s="121"/>
      <c r="E5037" s="29"/>
      <c r="F5037" s="29"/>
      <c r="G5037" s="29"/>
      <c r="H5037" s="29"/>
      <c r="I5037" s="29"/>
      <c r="J5037" s="29"/>
    </row>
    <row r="5038" spans="1:10" x14ac:dyDescent="0.2">
      <c r="A5038" s="12"/>
      <c r="B5038" s="15"/>
      <c r="C5038" s="29"/>
      <c r="D5038" s="121"/>
      <c r="E5038" s="29"/>
      <c r="F5038" s="29"/>
      <c r="G5038" s="29"/>
      <c r="H5038" s="29"/>
      <c r="I5038" s="29"/>
      <c r="J5038" s="29"/>
    </row>
    <row r="5039" spans="1:10" x14ac:dyDescent="0.2">
      <c r="A5039" s="12"/>
      <c r="B5039" s="15"/>
      <c r="C5039" s="29"/>
      <c r="D5039" s="121"/>
      <c r="E5039" s="29"/>
      <c r="F5039" s="29"/>
      <c r="G5039" s="29"/>
      <c r="H5039" s="29"/>
      <c r="I5039" s="29"/>
      <c r="J5039" s="29"/>
    </row>
    <row r="5040" spans="1:10" x14ac:dyDescent="0.2">
      <c r="A5040" s="12"/>
      <c r="B5040" s="15"/>
      <c r="C5040" s="29"/>
      <c r="D5040" s="121"/>
      <c r="E5040" s="29"/>
      <c r="F5040" s="29"/>
      <c r="G5040" s="29"/>
      <c r="H5040" s="29"/>
      <c r="I5040" s="29"/>
      <c r="J5040" s="29"/>
    </row>
    <row r="5041" spans="1:10" x14ac:dyDescent="0.2">
      <c r="A5041" s="12"/>
      <c r="B5041" s="15"/>
      <c r="C5041" s="29"/>
      <c r="D5041" s="121"/>
      <c r="E5041" s="29"/>
      <c r="F5041" s="29"/>
      <c r="G5041" s="29"/>
      <c r="H5041" s="29"/>
      <c r="I5041" s="29"/>
      <c r="J5041" s="29"/>
    </row>
    <row r="5042" spans="1:10" x14ac:dyDescent="0.2">
      <c r="A5042" s="12"/>
      <c r="B5042" s="15"/>
      <c r="C5042" s="29"/>
      <c r="D5042" s="121"/>
      <c r="E5042" s="29"/>
      <c r="F5042" s="29"/>
      <c r="G5042" s="29"/>
      <c r="H5042" s="29"/>
      <c r="I5042" s="29"/>
      <c r="J5042" s="29"/>
    </row>
    <row r="5043" spans="1:10" x14ac:dyDescent="0.2">
      <c r="A5043" s="12"/>
      <c r="B5043" s="15"/>
      <c r="C5043" s="29"/>
      <c r="D5043" s="121"/>
      <c r="E5043" s="29"/>
      <c r="F5043" s="29"/>
      <c r="G5043" s="29"/>
      <c r="H5043" s="29"/>
      <c r="I5043" s="29"/>
      <c r="J5043" s="29"/>
    </row>
    <row r="5044" spans="1:10" x14ac:dyDescent="0.2">
      <c r="A5044" s="12"/>
      <c r="B5044" s="15"/>
      <c r="C5044" s="29"/>
      <c r="D5044" s="121"/>
      <c r="E5044" s="29"/>
      <c r="F5044" s="29"/>
      <c r="G5044" s="29"/>
      <c r="H5044" s="29"/>
      <c r="I5044" s="29"/>
      <c r="J5044" s="29"/>
    </row>
    <row r="5045" spans="1:10" x14ac:dyDescent="0.2">
      <c r="A5045" s="12"/>
      <c r="B5045" s="15"/>
      <c r="C5045" s="29"/>
      <c r="D5045" s="121"/>
      <c r="E5045" s="29"/>
      <c r="F5045" s="29"/>
      <c r="G5045" s="29"/>
      <c r="H5045" s="29"/>
      <c r="I5045" s="29"/>
      <c r="J5045" s="29"/>
    </row>
    <row r="5046" spans="1:10" x14ac:dyDescent="0.2">
      <c r="A5046" s="12"/>
      <c r="B5046" s="15"/>
      <c r="C5046" s="29"/>
      <c r="D5046" s="121"/>
      <c r="E5046" s="29"/>
      <c r="F5046" s="29"/>
      <c r="G5046" s="29"/>
      <c r="H5046" s="29"/>
      <c r="I5046" s="29"/>
      <c r="J5046" s="29"/>
    </row>
    <row r="5047" spans="1:10" x14ac:dyDescent="0.2">
      <c r="A5047" s="12"/>
      <c r="B5047" s="15"/>
      <c r="C5047" s="29"/>
      <c r="D5047" s="121"/>
      <c r="E5047" s="29"/>
      <c r="F5047" s="29"/>
      <c r="G5047" s="29"/>
      <c r="H5047" s="29"/>
      <c r="I5047" s="29"/>
      <c r="J5047" s="29"/>
    </row>
    <row r="5048" spans="1:10" x14ac:dyDescent="0.2">
      <c r="A5048" s="12"/>
      <c r="B5048" s="15"/>
      <c r="C5048" s="29"/>
      <c r="D5048" s="121"/>
      <c r="E5048" s="29"/>
      <c r="F5048" s="29"/>
      <c r="G5048" s="29"/>
      <c r="H5048" s="29"/>
      <c r="I5048" s="29"/>
      <c r="J5048" s="29"/>
    </row>
    <row r="5049" spans="1:10" x14ac:dyDescent="0.2">
      <c r="A5049" s="12"/>
      <c r="B5049" s="15"/>
      <c r="C5049" s="29"/>
      <c r="D5049" s="121"/>
      <c r="E5049" s="29"/>
      <c r="F5049" s="29"/>
      <c r="G5049" s="29"/>
      <c r="H5049" s="29"/>
      <c r="I5049" s="29"/>
      <c r="J5049" s="29"/>
    </row>
    <row r="5050" spans="1:10" x14ac:dyDescent="0.2">
      <c r="A5050" s="12"/>
      <c r="B5050" s="15"/>
      <c r="C5050" s="29"/>
      <c r="D5050" s="121"/>
      <c r="E5050" s="29"/>
      <c r="F5050" s="29"/>
      <c r="G5050" s="29"/>
      <c r="H5050" s="29"/>
      <c r="I5050" s="29"/>
      <c r="J5050" s="29"/>
    </row>
    <row r="5051" spans="1:10" x14ac:dyDescent="0.2">
      <c r="A5051" s="12"/>
      <c r="B5051" s="15"/>
      <c r="C5051" s="29"/>
      <c r="D5051" s="121"/>
      <c r="E5051" s="29"/>
      <c r="F5051" s="29"/>
      <c r="G5051" s="29"/>
      <c r="H5051" s="29"/>
      <c r="I5051" s="29"/>
      <c r="J5051" s="29"/>
    </row>
    <row r="5052" spans="1:10" x14ac:dyDescent="0.2">
      <c r="A5052" s="12"/>
      <c r="B5052" s="15"/>
      <c r="C5052" s="29"/>
      <c r="D5052" s="121"/>
      <c r="E5052" s="29"/>
      <c r="F5052" s="29"/>
      <c r="G5052" s="29"/>
      <c r="H5052" s="29"/>
      <c r="I5052" s="29"/>
      <c r="J5052" s="29"/>
    </row>
    <row r="5053" spans="1:10" x14ac:dyDescent="0.2">
      <c r="A5053" s="12"/>
      <c r="B5053" s="15"/>
      <c r="C5053" s="29"/>
      <c r="D5053" s="121"/>
      <c r="E5053" s="29"/>
      <c r="F5053" s="29"/>
      <c r="G5053" s="29"/>
      <c r="H5053" s="29"/>
      <c r="I5053" s="29"/>
      <c r="J5053" s="29"/>
    </row>
    <row r="5054" spans="1:10" x14ac:dyDescent="0.2">
      <c r="A5054" s="12"/>
      <c r="B5054" s="15"/>
      <c r="C5054" s="29"/>
      <c r="D5054" s="121"/>
      <c r="E5054" s="29"/>
      <c r="F5054" s="29"/>
      <c r="G5054" s="29"/>
      <c r="H5054" s="29"/>
      <c r="I5054" s="29"/>
      <c r="J5054" s="29"/>
    </row>
    <row r="5055" spans="1:10" x14ac:dyDescent="0.2">
      <c r="A5055" s="12"/>
      <c r="B5055" s="15"/>
      <c r="C5055" s="29"/>
      <c r="D5055" s="121"/>
      <c r="E5055" s="29"/>
      <c r="F5055" s="29"/>
      <c r="G5055" s="29"/>
      <c r="H5055" s="29"/>
      <c r="I5055" s="29"/>
      <c r="J5055" s="29"/>
    </row>
    <row r="5056" spans="1:10" x14ac:dyDescent="0.2">
      <c r="A5056" s="12"/>
      <c r="B5056" s="15"/>
      <c r="C5056" s="29"/>
      <c r="D5056" s="121"/>
      <c r="E5056" s="29"/>
      <c r="F5056" s="29"/>
      <c r="G5056" s="29"/>
      <c r="H5056" s="29"/>
      <c r="I5056" s="29"/>
      <c r="J5056" s="29"/>
    </row>
    <row r="5057" spans="1:10" x14ac:dyDescent="0.2">
      <c r="A5057" s="12"/>
      <c r="B5057" s="15"/>
      <c r="C5057" s="29"/>
      <c r="D5057" s="121"/>
      <c r="E5057" s="29"/>
      <c r="F5057" s="29"/>
      <c r="G5057" s="29"/>
      <c r="H5057" s="29"/>
      <c r="I5057" s="29"/>
      <c r="J5057" s="29"/>
    </row>
    <row r="5058" spans="1:10" x14ac:dyDescent="0.2">
      <c r="A5058" s="12"/>
      <c r="B5058" s="15"/>
      <c r="C5058" s="29"/>
      <c r="D5058" s="121"/>
      <c r="E5058" s="29"/>
      <c r="F5058" s="29"/>
      <c r="G5058" s="29"/>
      <c r="H5058" s="29"/>
      <c r="I5058" s="29"/>
      <c r="J5058" s="29"/>
    </row>
    <row r="5059" spans="1:10" x14ac:dyDescent="0.2">
      <c r="A5059" s="12"/>
      <c r="B5059" s="15"/>
      <c r="C5059" s="29"/>
      <c r="D5059" s="121"/>
      <c r="E5059" s="29"/>
      <c r="F5059" s="29"/>
      <c r="G5059" s="29"/>
      <c r="H5059" s="29"/>
      <c r="I5059" s="29"/>
      <c r="J5059" s="29"/>
    </row>
    <row r="5060" spans="1:10" x14ac:dyDescent="0.2">
      <c r="A5060" s="12"/>
      <c r="B5060" s="15"/>
      <c r="C5060" s="29"/>
      <c r="D5060" s="121"/>
      <c r="E5060" s="29"/>
      <c r="F5060" s="29"/>
      <c r="G5060" s="29"/>
      <c r="H5060" s="29"/>
      <c r="I5060" s="29"/>
      <c r="J5060" s="29"/>
    </row>
    <row r="5061" spans="1:10" x14ac:dyDescent="0.2">
      <c r="A5061" s="12"/>
      <c r="B5061" s="15"/>
      <c r="C5061" s="29"/>
      <c r="D5061" s="121"/>
      <c r="E5061" s="29"/>
      <c r="F5061" s="29"/>
      <c r="G5061" s="29"/>
      <c r="H5061" s="29"/>
      <c r="I5061" s="29"/>
      <c r="J5061" s="29"/>
    </row>
    <row r="5062" spans="1:10" x14ac:dyDescent="0.2">
      <c r="A5062" s="12"/>
      <c r="B5062" s="15"/>
      <c r="C5062" s="29"/>
      <c r="D5062" s="121"/>
      <c r="E5062" s="29"/>
      <c r="F5062" s="29"/>
      <c r="G5062" s="29"/>
      <c r="H5062" s="29"/>
      <c r="I5062" s="29"/>
      <c r="J5062" s="29"/>
    </row>
    <row r="5063" spans="1:10" x14ac:dyDescent="0.2">
      <c r="A5063" s="12"/>
      <c r="B5063" s="15"/>
      <c r="C5063" s="29"/>
      <c r="D5063" s="121"/>
      <c r="E5063" s="29"/>
      <c r="F5063" s="29"/>
      <c r="G5063" s="29"/>
      <c r="H5063" s="29"/>
      <c r="I5063" s="29"/>
      <c r="J5063" s="29"/>
    </row>
    <row r="5064" spans="1:10" x14ac:dyDescent="0.2">
      <c r="A5064" s="12"/>
      <c r="B5064" s="15"/>
      <c r="C5064" s="29"/>
      <c r="D5064" s="121"/>
      <c r="E5064" s="29"/>
      <c r="F5064" s="29"/>
      <c r="G5064" s="29"/>
      <c r="H5064" s="29"/>
      <c r="I5064" s="29"/>
      <c r="J5064" s="29"/>
    </row>
    <row r="5065" spans="1:10" x14ac:dyDescent="0.2">
      <c r="A5065" s="12"/>
      <c r="B5065" s="15"/>
      <c r="C5065" s="29"/>
      <c r="D5065" s="121"/>
      <c r="E5065" s="29"/>
      <c r="F5065" s="29"/>
      <c r="G5065" s="29"/>
      <c r="H5065" s="29"/>
      <c r="I5065" s="29"/>
      <c r="J5065" s="29"/>
    </row>
    <row r="5066" spans="1:10" x14ac:dyDescent="0.2">
      <c r="A5066" s="12"/>
      <c r="B5066" s="15"/>
      <c r="C5066" s="29"/>
      <c r="D5066" s="121"/>
      <c r="E5066" s="29"/>
      <c r="F5066" s="29"/>
      <c r="G5066" s="29"/>
      <c r="H5066" s="29"/>
      <c r="I5066" s="29"/>
      <c r="J5066" s="29"/>
    </row>
    <row r="5067" spans="1:10" x14ac:dyDescent="0.2">
      <c r="A5067" s="12"/>
      <c r="B5067" s="15"/>
      <c r="C5067" s="29"/>
      <c r="D5067" s="121"/>
      <c r="E5067" s="29"/>
      <c r="F5067" s="29"/>
      <c r="G5067" s="29"/>
      <c r="H5067" s="29"/>
      <c r="I5067" s="29"/>
      <c r="J5067" s="29"/>
    </row>
    <row r="5068" spans="1:10" x14ac:dyDescent="0.2">
      <c r="A5068" s="12"/>
      <c r="B5068" s="15"/>
      <c r="C5068" s="29"/>
      <c r="D5068" s="121"/>
      <c r="E5068" s="29"/>
      <c r="F5068" s="29"/>
      <c r="G5068" s="29"/>
      <c r="H5068" s="29"/>
      <c r="I5068" s="29"/>
      <c r="J5068" s="29"/>
    </row>
    <row r="5069" spans="1:10" x14ac:dyDescent="0.2">
      <c r="A5069" s="12"/>
      <c r="B5069" s="15"/>
      <c r="C5069" s="29"/>
      <c r="D5069" s="121"/>
      <c r="E5069" s="29"/>
      <c r="F5069" s="29"/>
      <c r="G5069" s="29"/>
      <c r="H5069" s="29"/>
      <c r="I5069" s="29"/>
      <c r="J5069" s="29"/>
    </row>
    <row r="5070" spans="1:10" x14ac:dyDescent="0.2">
      <c r="A5070" s="12"/>
      <c r="B5070" s="15"/>
      <c r="C5070" s="29"/>
      <c r="D5070" s="121"/>
      <c r="E5070" s="29"/>
      <c r="F5070" s="29"/>
      <c r="G5070" s="29"/>
      <c r="H5070" s="29"/>
      <c r="I5070" s="29"/>
      <c r="J5070" s="29"/>
    </row>
    <row r="5071" spans="1:10" x14ac:dyDescent="0.2">
      <c r="A5071" s="12"/>
      <c r="B5071" s="15"/>
      <c r="C5071" s="29"/>
      <c r="D5071" s="121"/>
      <c r="E5071" s="29"/>
      <c r="F5071" s="29"/>
      <c r="G5071" s="29"/>
      <c r="H5071" s="29"/>
      <c r="I5071" s="29"/>
      <c r="J5071" s="29"/>
    </row>
    <row r="5072" spans="1:10" x14ac:dyDescent="0.2">
      <c r="A5072" s="12"/>
      <c r="B5072" s="15"/>
      <c r="C5072" s="29"/>
      <c r="D5072" s="121"/>
      <c r="E5072" s="29"/>
      <c r="F5072" s="29"/>
      <c r="G5072" s="29"/>
      <c r="H5072" s="29"/>
      <c r="I5072" s="29"/>
      <c r="J5072" s="29"/>
    </row>
    <row r="5073" spans="1:10" x14ac:dyDescent="0.2">
      <c r="A5073" s="12"/>
      <c r="B5073" s="15"/>
      <c r="C5073" s="29"/>
      <c r="D5073" s="121"/>
      <c r="E5073" s="29"/>
      <c r="F5073" s="29"/>
      <c r="G5073" s="29"/>
      <c r="H5073" s="29"/>
      <c r="I5073" s="29"/>
      <c r="J5073" s="29"/>
    </row>
    <row r="5074" spans="1:10" x14ac:dyDescent="0.2">
      <c r="A5074" s="12"/>
      <c r="B5074" s="15"/>
      <c r="C5074" s="29"/>
      <c r="D5074" s="121"/>
      <c r="E5074" s="29"/>
      <c r="F5074" s="29"/>
      <c r="G5074" s="29"/>
      <c r="H5074" s="29"/>
      <c r="I5074" s="29"/>
      <c r="J5074" s="29"/>
    </row>
    <row r="5075" spans="1:10" x14ac:dyDescent="0.2">
      <c r="A5075" s="12"/>
      <c r="B5075" s="15"/>
      <c r="C5075" s="29"/>
      <c r="D5075" s="121"/>
      <c r="E5075" s="29"/>
      <c r="F5075" s="29"/>
      <c r="G5075" s="29"/>
      <c r="H5075" s="29"/>
      <c r="I5075" s="29"/>
      <c r="J5075" s="29"/>
    </row>
    <row r="5076" spans="1:10" x14ac:dyDescent="0.2">
      <c r="A5076" s="12"/>
      <c r="B5076" s="15"/>
      <c r="C5076" s="29"/>
      <c r="D5076" s="121"/>
      <c r="E5076" s="29"/>
      <c r="F5076" s="29"/>
      <c r="G5076" s="29"/>
      <c r="H5076" s="29"/>
      <c r="I5076" s="29"/>
      <c r="J5076" s="29"/>
    </row>
    <row r="5077" spans="1:10" x14ac:dyDescent="0.2">
      <c r="A5077" s="12"/>
      <c r="B5077" s="15"/>
      <c r="C5077" s="29"/>
      <c r="D5077" s="121"/>
      <c r="E5077" s="29"/>
      <c r="F5077" s="29"/>
      <c r="G5077" s="29"/>
      <c r="H5077" s="29"/>
      <c r="I5077" s="29"/>
      <c r="J5077" s="29"/>
    </row>
    <row r="5078" spans="1:10" x14ac:dyDescent="0.2">
      <c r="A5078" s="12"/>
      <c r="B5078" s="15"/>
      <c r="C5078" s="29"/>
      <c r="D5078" s="121"/>
      <c r="E5078" s="29"/>
      <c r="F5078" s="29"/>
      <c r="G5078" s="29"/>
      <c r="H5078" s="29"/>
      <c r="I5078" s="29"/>
      <c r="J5078" s="29"/>
    </row>
    <row r="5079" spans="1:10" x14ac:dyDescent="0.2">
      <c r="A5079" s="12"/>
      <c r="B5079" s="15"/>
      <c r="C5079" s="29"/>
      <c r="D5079" s="121"/>
      <c r="E5079" s="29"/>
      <c r="F5079" s="29"/>
      <c r="G5079" s="29"/>
      <c r="H5079" s="29"/>
      <c r="I5079" s="29"/>
      <c r="J5079" s="29"/>
    </row>
    <row r="5080" spans="1:10" x14ac:dyDescent="0.2">
      <c r="A5080" s="12"/>
      <c r="B5080" s="15"/>
      <c r="C5080" s="29"/>
      <c r="D5080" s="121"/>
      <c r="E5080" s="29"/>
      <c r="F5080" s="29"/>
      <c r="G5080" s="29"/>
      <c r="H5080" s="29"/>
      <c r="I5080" s="29"/>
      <c r="J5080" s="29"/>
    </row>
    <row r="5081" spans="1:10" x14ac:dyDescent="0.2">
      <c r="A5081" s="12"/>
      <c r="B5081" s="15"/>
      <c r="C5081" s="29"/>
      <c r="D5081" s="121"/>
      <c r="E5081" s="29"/>
      <c r="F5081" s="29"/>
      <c r="G5081" s="29"/>
      <c r="H5081" s="29"/>
      <c r="I5081" s="29"/>
      <c r="J5081" s="29"/>
    </row>
    <row r="5082" spans="1:10" x14ac:dyDescent="0.2">
      <c r="A5082" s="12"/>
      <c r="B5082" s="15"/>
      <c r="C5082" s="29"/>
      <c r="D5082" s="121"/>
      <c r="E5082" s="29"/>
      <c r="F5082" s="29"/>
      <c r="G5082" s="29"/>
      <c r="H5082" s="29"/>
      <c r="I5082" s="29"/>
      <c r="J5082" s="29"/>
    </row>
    <row r="5083" spans="1:10" x14ac:dyDescent="0.2">
      <c r="A5083" s="12"/>
      <c r="B5083" s="15"/>
      <c r="C5083" s="29"/>
      <c r="D5083" s="121"/>
      <c r="E5083" s="29"/>
      <c r="F5083" s="29"/>
      <c r="G5083" s="29"/>
      <c r="H5083" s="29"/>
      <c r="I5083" s="29"/>
      <c r="J5083" s="29"/>
    </row>
    <row r="5084" spans="1:10" x14ac:dyDescent="0.2">
      <c r="A5084" s="12"/>
      <c r="B5084" s="15"/>
      <c r="C5084" s="29"/>
      <c r="D5084" s="121"/>
      <c r="E5084" s="29"/>
      <c r="F5084" s="29"/>
      <c r="G5084" s="29"/>
      <c r="H5084" s="29"/>
      <c r="I5084" s="29"/>
      <c r="J5084" s="29"/>
    </row>
    <row r="5085" spans="1:10" x14ac:dyDescent="0.2">
      <c r="A5085" s="12"/>
      <c r="B5085" s="15"/>
      <c r="C5085" s="29"/>
      <c r="D5085" s="121"/>
      <c r="E5085" s="29"/>
      <c r="F5085" s="29"/>
      <c r="G5085" s="29"/>
      <c r="H5085" s="29"/>
      <c r="I5085" s="29"/>
      <c r="J5085" s="29"/>
    </row>
    <row r="5086" spans="1:10" x14ac:dyDescent="0.2">
      <c r="A5086" s="12"/>
      <c r="B5086" s="15"/>
      <c r="C5086" s="29"/>
      <c r="D5086" s="121"/>
      <c r="E5086" s="29"/>
      <c r="F5086" s="29"/>
      <c r="G5086" s="29"/>
      <c r="H5086" s="29"/>
      <c r="I5086" s="29"/>
      <c r="J5086" s="29"/>
    </row>
    <row r="5087" spans="1:10" x14ac:dyDescent="0.2">
      <c r="A5087" s="12"/>
      <c r="B5087" s="15"/>
      <c r="C5087" s="29"/>
      <c r="D5087" s="121"/>
      <c r="E5087" s="29"/>
      <c r="F5087" s="29"/>
      <c r="G5087" s="29"/>
      <c r="H5087" s="29"/>
      <c r="I5087" s="29"/>
      <c r="J5087" s="29"/>
    </row>
    <row r="5088" spans="1:10" x14ac:dyDescent="0.2">
      <c r="A5088" s="12"/>
      <c r="B5088" s="15"/>
      <c r="C5088" s="29"/>
      <c r="D5088" s="121"/>
      <c r="E5088" s="29"/>
      <c r="F5088" s="29"/>
      <c r="G5088" s="29"/>
      <c r="H5088" s="29"/>
      <c r="I5088" s="29"/>
      <c r="J5088" s="29"/>
    </row>
    <row r="5089" spans="1:10" x14ac:dyDescent="0.2">
      <c r="A5089" s="12"/>
      <c r="B5089" s="15"/>
      <c r="C5089" s="29"/>
      <c r="D5089" s="121"/>
      <c r="E5089" s="29"/>
      <c r="F5089" s="29"/>
      <c r="G5089" s="29"/>
      <c r="H5089" s="29"/>
      <c r="I5089" s="29"/>
      <c r="J5089" s="29"/>
    </row>
    <row r="5090" spans="1:10" x14ac:dyDescent="0.2">
      <c r="A5090" s="12"/>
      <c r="B5090" s="15"/>
      <c r="C5090" s="29"/>
      <c r="D5090" s="121"/>
      <c r="E5090" s="29"/>
      <c r="F5090" s="29"/>
      <c r="G5090" s="29"/>
      <c r="H5090" s="29"/>
      <c r="I5090" s="29"/>
      <c r="J5090" s="29"/>
    </row>
    <row r="5091" spans="1:10" x14ac:dyDescent="0.2">
      <c r="A5091" s="12"/>
      <c r="B5091" s="15"/>
      <c r="C5091" s="29"/>
      <c r="D5091" s="121"/>
      <c r="E5091" s="29"/>
      <c r="F5091" s="29"/>
      <c r="G5091" s="29"/>
      <c r="H5091" s="29"/>
      <c r="I5091" s="29"/>
      <c r="J5091" s="29"/>
    </row>
    <row r="5092" spans="1:10" x14ac:dyDescent="0.2">
      <c r="A5092" s="12"/>
      <c r="B5092" s="15"/>
      <c r="C5092" s="29"/>
      <c r="D5092" s="121"/>
      <c r="E5092" s="29"/>
      <c r="F5092" s="29"/>
      <c r="G5092" s="29"/>
      <c r="H5092" s="29"/>
      <c r="I5092" s="29"/>
      <c r="J5092" s="29"/>
    </row>
    <row r="5093" spans="1:10" x14ac:dyDescent="0.2">
      <c r="A5093" s="12"/>
      <c r="B5093" s="15"/>
      <c r="C5093" s="29"/>
      <c r="D5093" s="121"/>
      <c r="E5093" s="29"/>
      <c r="F5093" s="29"/>
      <c r="G5093" s="29"/>
      <c r="H5093" s="29"/>
      <c r="I5093" s="29"/>
      <c r="J5093" s="29"/>
    </row>
    <row r="5094" spans="1:10" x14ac:dyDescent="0.2">
      <c r="A5094" s="12"/>
      <c r="B5094" s="15"/>
      <c r="C5094" s="29"/>
      <c r="D5094" s="121"/>
      <c r="E5094" s="29"/>
      <c r="F5094" s="29"/>
      <c r="G5094" s="29"/>
      <c r="H5094" s="29"/>
      <c r="I5094" s="29"/>
      <c r="J5094" s="29"/>
    </row>
    <row r="5095" spans="1:10" x14ac:dyDescent="0.2">
      <c r="A5095" s="12"/>
      <c r="B5095" s="15"/>
      <c r="C5095" s="29"/>
      <c r="D5095" s="121"/>
      <c r="E5095" s="29"/>
      <c r="F5095" s="29"/>
      <c r="G5095" s="29"/>
      <c r="H5095" s="29"/>
      <c r="I5095" s="29"/>
      <c r="J5095" s="29"/>
    </row>
    <row r="5096" spans="1:10" x14ac:dyDescent="0.2">
      <c r="A5096" s="12"/>
      <c r="B5096" s="15"/>
      <c r="C5096" s="29"/>
      <c r="D5096" s="121"/>
      <c r="E5096" s="29"/>
      <c r="F5096" s="29"/>
      <c r="G5096" s="29"/>
      <c r="H5096" s="29"/>
      <c r="I5096" s="29"/>
      <c r="J5096" s="29"/>
    </row>
    <row r="5097" spans="1:10" x14ac:dyDescent="0.2">
      <c r="A5097" s="12"/>
      <c r="B5097" s="15"/>
      <c r="C5097" s="29"/>
      <c r="D5097" s="121"/>
      <c r="E5097" s="29"/>
      <c r="F5097" s="29"/>
      <c r="G5097" s="29"/>
      <c r="H5097" s="29"/>
      <c r="I5097" s="29"/>
      <c r="J5097" s="29"/>
    </row>
    <row r="5098" spans="1:10" x14ac:dyDescent="0.2">
      <c r="A5098" s="12"/>
      <c r="B5098" s="15"/>
      <c r="C5098" s="29"/>
      <c r="D5098" s="121"/>
      <c r="E5098" s="29"/>
      <c r="F5098" s="29"/>
      <c r="G5098" s="29"/>
      <c r="H5098" s="29"/>
      <c r="I5098" s="29"/>
      <c r="J5098" s="29"/>
    </row>
    <row r="5099" spans="1:10" x14ac:dyDescent="0.2">
      <c r="A5099" s="12"/>
      <c r="B5099" s="15"/>
      <c r="C5099" s="29"/>
      <c r="D5099" s="121"/>
      <c r="E5099" s="29"/>
      <c r="F5099" s="29"/>
      <c r="G5099" s="29"/>
      <c r="H5099" s="29"/>
      <c r="I5099" s="29"/>
      <c r="J5099" s="29"/>
    </row>
    <row r="5100" spans="1:10" x14ac:dyDescent="0.2">
      <c r="A5100" s="12"/>
      <c r="B5100" s="15"/>
      <c r="C5100" s="29"/>
      <c r="D5100" s="121"/>
      <c r="E5100" s="29"/>
      <c r="F5100" s="29"/>
      <c r="G5100" s="29"/>
      <c r="H5100" s="29"/>
      <c r="I5100" s="29"/>
      <c r="J5100" s="29"/>
    </row>
    <row r="5101" spans="1:10" x14ac:dyDescent="0.2">
      <c r="A5101" s="12"/>
      <c r="B5101" s="15"/>
      <c r="C5101" s="29"/>
      <c r="D5101" s="121"/>
      <c r="E5101" s="29"/>
      <c r="F5101" s="29"/>
      <c r="G5101" s="29"/>
      <c r="H5101" s="29"/>
      <c r="I5101" s="29"/>
      <c r="J5101" s="29"/>
    </row>
    <row r="5102" spans="1:10" x14ac:dyDescent="0.2">
      <c r="A5102" s="12"/>
      <c r="B5102" s="15"/>
      <c r="C5102" s="29"/>
      <c r="D5102" s="121"/>
      <c r="E5102" s="29"/>
      <c r="F5102" s="29"/>
      <c r="G5102" s="29"/>
      <c r="H5102" s="29"/>
      <c r="I5102" s="29"/>
      <c r="J5102" s="29"/>
    </row>
    <row r="5103" spans="1:10" x14ac:dyDescent="0.2">
      <c r="A5103" s="12"/>
      <c r="B5103" s="15"/>
      <c r="C5103" s="29"/>
      <c r="D5103" s="121"/>
      <c r="E5103" s="29"/>
      <c r="F5103" s="29"/>
      <c r="G5103" s="29"/>
      <c r="H5103" s="29"/>
      <c r="I5103" s="29"/>
      <c r="J5103" s="29"/>
    </row>
    <row r="5104" spans="1:10" x14ac:dyDescent="0.2">
      <c r="A5104" s="12"/>
      <c r="B5104" s="15"/>
      <c r="C5104" s="29"/>
      <c r="D5104" s="121"/>
      <c r="E5104" s="29"/>
      <c r="F5104" s="29"/>
      <c r="G5104" s="29"/>
      <c r="H5104" s="29"/>
      <c r="I5104" s="29"/>
      <c r="J5104" s="29"/>
    </row>
    <row r="5105" spans="1:10" x14ac:dyDescent="0.2">
      <c r="A5105" s="12"/>
      <c r="B5105" s="15"/>
      <c r="C5105" s="29"/>
      <c r="D5105" s="121"/>
      <c r="E5105" s="29"/>
      <c r="F5105" s="29"/>
      <c r="G5105" s="29"/>
      <c r="H5105" s="29"/>
      <c r="I5105" s="29"/>
      <c r="J5105" s="29"/>
    </row>
    <row r="5106" spans="1:10" x14ac:dyDescent="0.2">
      <c r="A5106" s="12"/>
      <c r="B5106" s="15"/>
      <c r="C5106" s="29"/>
      <c r="D5106" s="121"/>
      <c r="E5106" s="29"/>
      <c r="F5106" s="29"/>
      <c r="G5106" s="29"/>
      <c r="H5106" s="29"/>
      <c r="I5106" s="29"/>
      <c r="J5106" s="29"/>
    </row>
    <row r="5107" spans="1:10" x14ac:dyDescent="0.2">
      <c r="A5107" s="12"/>
      <c r="B5107" s="15"/>
      <c r="C5107" s="29"/>
      <c r="D5107" s="121"/>
      <c r="E5107" s="29"/>
      <c r="F5107" s="29"/>
      <c r="G5107" s="29"/>
      <c r="H5107" s="29"/>
      <c r="I5107" s="29"/>
      <c r="J5107" s="29"/>
    </row>
    <row r="5108" spans="1:10" x14ac:dyDescent="0.2">
      <c r="A5108" s="12"/>
      <c r="B5108" s="15"/>
      <c r="C5108" s="29"/>
      <c r="D5108" s="121"/>
      <c r="E5108" s="29"/>
      <c r="F5108" s="29"/>
      <c r="G5108" s="29"/>
      <c r="H5108" s="29"/>
      <c r="I5108" s="29"/>
      <c r="J5108" s="29"/>
    </row>
    <row r="5109" spans="1:10" x14ac:dyDescent="0.2">
      <c r="A5109" s="12"/>
      <c r="B5109" s="15"/>
      <c r="C5109" s="29"/>
      <c r="D5109" s="121"/>
      <c r="E5109" s="29"/>
      <c r="F5109" s="29"/>
      <c r="G5109" s="29"/>
      <c r="H5109" s="29"/>
      <c r="I5109" s="29"/>
      <c r="J5109" s="29"/>
    </row>
    <row r="5110" spans="1:10" x14ac:dyDescent="0.2">
      <c r="A5110" s="12"/>
      <c r="B5110" s="15"/>
      <c r="C5110" s="29"/>
      <c r="D5110" s="121"/>
      <c r="E5110" s="29"/>
      <c r="F5110" s="29"/>
      <c r="G5110" s="29"/>
      <c r="H5110" s="29"/>
      <c r="I5110" s="29"/>
      <c r="J5110" s="29"/>
    </row>
    <row r="5111" spans="1:10" x14ac:dyDescent="0.2">
      <c r="A5111" s="12"/>
      <c r="B5111" s="15"/>
      <c r="C5111" s="29"/>
      <c r="D5111" s="121"/>
      <c r="E5111" s="29"/>
      <c r="F5111" s="29"/>
      <c r="G5111" s="29"/>
      <c r="H5111" s="29"/>
      <c r="I5111" s="29"/>
      <c r="J5111" s="29"/>
    </row>
    <row r="5112" spans="1:10" x14ac:dyDescent="0.2">
      <c r="A5112" s="12"/>
      <c r="B5112" s="15"/>
      <c r="C5112" s="29"/>
      <c r="D5112" s="121"/>
      <c r="E5112" s="29"/>
      <c r="F5112" s="29"/>
      <c r="G5112" s="29"/>
      <c r="H5112" s="29"/>
      <c r="I5112" s="29"/>
      <c r="J5112" s="29"/>
    </row>
    <row r="5113" spans="1:10" x14ac:dyDescent="0.2">
      <c r="A5113" s="12"/>
      <c r="B5113" s="15"/>
      <c r="C5113" s="29"/>
      <c r="D5113" s="121"/>
      <c r="E5113" s="29"/>
      <c r="F5113" s="29"/>
      <c r="G5113" s="29"/>
      <c r="H5113" s="29"/>
      <c r="I5113" s="29"/>
      <c r="J5113" s="29"/>
    </row>
    <row r="5114" spans="1:10" x14ac:dyDescent="0.2">
      <c r="A5114" s="12"/>
      <c r="B5114" s="15"/>
      <c r="C5114" s="29"/>
      <c r="D5114" s="121"/>
      <c r="E5114" s="29"/>
      <c r="F5114" s="29"/>
      <c r="G5114" s="29"/>
      <c r="H5114" s="29"/>
      <c r="I5114" s="29"/>
      <c r="J5114" s="29"/>
    </row>
    <row r="5115" spans="1:10" x14ac:dyDescent="0.2">
      <c r="A5115" s="12"/>
      <c r="B5115" s="15"/>
      <c r="C5115" s="29"/>
      <c r="D5115" s="121"/>
      <c r="E5115" s="29"/>
      <c r="F5115" s="29"/>
      <c r="G5115" s="29"/>
      <c r="H5115" s="29"/>
      <c r="I5115" s="29"/>
      <c r="J5115" s="29"/>
    </row>
    <row r="5116" spans="1:10" x14ac:dyDescent="0.2">
      <c r="A5116" s="12"/>
      <c r="B5116" s="15"/>
      <c r="C5116" s="29"/>
      <c r="D5116" s="121"/>
      <c r="E5116" s="29"/>
      <c r="F5116" s="29"/>
      <c r="G5116" s="29"/>
      <c r="H5116" s="29"/>
      <c r="I5116" s="29"/>
      <c r="J5116" s="29"/>
    </row>
    <row r="5117" spans="1:10" x14ac:dyDescent="0.2">
      <c r="A5117" s="12"/>
      <c r="B5117" s="15"/>
      <c r="C5117" s="29"/>
      <c r="D5117" s="121"/>
      <c r="E5117" s="29"/>
      <c r="F5117" s="29"/>
      <c r="G5117" s="29"/>
      <c r="H5117" s="29"/>
      <c r="I5117" s="29"/>
      <c r="J5117" s="29"/>
    </row>
    <row r="5118" spans="1:10" x14ac:dyDescent="0.2">
      <c r="A5118" s="12"/>
      <c r="B5118" s="15"/>
      <c r="C5118" s="29"/>
      <c r="D5118" s="121"/>
      <c r="E5118" s="29"/>
      <c r="F5118" s="29"/>
      <c r="G5118" s="29"/>
      <c r="H5118" s="29"/>
      <c r="I5118" s="29"/>
      <c r="J5118" s="29"/>
    </row>
    <row r="5119" spans="1:10" x14ac:dyDescent="0.2">
      <c r="A5119" s="12"/>
      <c r="B5119" s="15"/>
      <c r="C5119" s="29"/>
      <c r="D5119" s="121"/>
      <c r="E5119" s="29"/>
      <c r="F5119" s="29"/>
      <c r="G5119" s="29"/>
      <c r="H5119" s="29"/>
      <c r="I5119" s="29"/>
      <c r="J5119" s="29"/>
    </row>
    <row r="5120" spans="1:10" x14ac:dyDescent="0.2">
      <c r="A5120" s="12"/>
      <c r="B5120" s="15"/>
      <c r="C5120" s="29"/>
      <c r="D5120" s="121"/>
      <c r="E5120" s="29"/>
      <c r="F5120" s="29"/>
      <c r="G5120" s="29"/>
      <c r="H5120" s="29"/>
      <c r="I5120" s="29"/>
      <c r="J5120" s="29"/>
    </row>
    <row r="5121" spans="1:10" x14ac:dyDescent="0.2">
      <c r="A5121" s="12"/>
      <c r="B5121" s="15"/>
      <c r="C5121" s="29"/>
      <c r="D5121" s="121"/>
      <c r="E5121" s="29"/>
      <c r="F5121" s="29"/>
      <c r="G5121" s="29"/>
      <c r="H5121" s="29"/>
      <c r="I5121" s="29"/>
      <c r="J5121" s="29"/>
    </row>
    <row r="5122" spans="1:10" x14ac:dyDescent="0.2">
      <c r="A5122" s="12"/>
      <c r="B5122" s="15"/>
      <c r="C5122" s="29"/>
      <c r="D5122" s="121"/>
      <c r="E5122" s="29"/>
      <c r="F5122" s="29"/>
      <c r="G5122" s="29"/>
      <c r="H5122" s="29"/>
      <c r="I5122" s="29"/>
      <c r="J5122" s="29"/>
    </row>
    <row r="5123" spans="1:10" x14ac:dyDescent="0.2">
      <c r="A5123" s="12"/>
      <c r="B5123" s="15"/>
      <c r="C5123" s="29"/>
      <c r="D5123" s="121"/>
      <c r="E5123" s="29"/>
      <c r="F5123" s="29"/>
      <c r="G5123" s="29"/>
      <c r="H5123" s="29"/>
      <c r="I5123" s="29"/>
      <c r="J5123" s="29"/>
    </row>
    <row r="5124" spans="1:10" x14ac:dyDescent="0.2">
      <c r="A5124" s="12"/>
      <c r="B5124" s="15"/>
      <c r="C5124" s="29"/>
      <c r="D5124" s="121"/>
      <c r="E5124" s="29"/>
      <c r="F5124" s="29"/>
      <c r="G5124" s="29"/>
      <c r="H5124" s="29"/>
      <c r="I5124" s="29"/>
      <c r="J5124" s="29"/>
    </row>
    <row r="5125" spans="1:10" x14ac:dyDescent="0.2">
      <c r="A5125" s="12"/>
      <c r="B5125" s="15"/>
      <c r="C5125" s="29"/>
      <c r="D5125" s="121"/>
      <c r="E5125" s="29"/>
      <c r="F5125" s="29"/>
      <c r="G5125" s="29"/>
      <c r="H5125" s="29"/>
      <c r="I5125" s="29"/>
      <c r="J5125" s="29"/>
    </row>
    <row r="5126" spans="1:10" x14ac:dyDescent="0.2">
      <c r="A5126" s="12"/>
      <c r="B5126" s="15"/>
      <c r="C5126" s="29"/>
      <c r="D5126" s="121"/>
      <c r="E5126" s="29"/>
      <c r="F5126" s="29"/>
      <c r="G5126" s="29"/>
      <c r="H5126" s="29"/>
      <c r="I5126" s="29"/>
      <c r="J5126" s="29"/>
    </row>
    <row r="5127" spans="1:10" x14ac:dyDescent="0.2">
      <c r="A5127" s="12"/>
      <c r="B5127" s="15"/>
      <c r="C5127" s="29"/>
      <c r="D5127" s="121"/>
      <c r="E5127" s="29"/>
      <c r="F5127" s="29"/>
      <c r="G5127" s="29"/>
      <c r="H5127" s="29"/>
      <c r="I5127" s="29"/>
      <c r="J5127" s="29"/>
    </row>
    <row r="5128" spans="1:10" x14ac:dyDescent="0.2">
      <c r="A5128" s="12"/>
      <c r="B5128" s="15"/>
      <c r="C5128" s="29"/>
      <c r="D5128" s="121"/>
      <c r="E5128" s="29"/>
      <c r="F5128" s="29"/>
      <c r="G5128" s="29"/>
      <c r="H5128" s="29"/>
      <c r="I5128" s="29"/>
      <c r="J5128" s="29"/>
    </row>
    <row r="5129" spans="1:10" x14ac:dyDescent="0.2">
      <c r="A5129" s="12"/>
      <c r="B5129" s="15"/>
      <c r="C5129" s="29"/>
      <c r="D5129" s="121"/>
      <c r="E5129" s="29"/>
      <c r="F5129" s="29"/>
      <c r="G5129" s="29"/>
      <c r="H5129" s="29"/>
      <c r="I5129" s="29"/>
      <c r="J5129" s="29"/>
    </row>
    <row r="5130" spans="1:10" x14ac:dyDescent="0.2">
      <c r="A5130" s="12"/>
      <c r="B5130" s="15"/>
      <c r="C5130" s="29"/>
      <c r="D5130" s="121"/>
      <c r="E5130" s="29"/>
      <c r="F5130" s="29"/>
      <c r="G5130" s="29"/>
      <c r="H5130" s="29"/>
      <c r="I5130" s="29"/>
      <c r="J5130" s="29"/>
    </row>
    <row r="5131" spans="1:10" x14ac:dyDescent="0.2">
      <c r="A5131" s="12"/>
      <c r="B5131" s="15"/>
      <c r="C5131" s="29"/>
      <c r="D5131" s="121"/>
      <c r="E5131" s="29"/>
      <c r="F5131" s="29"/>
      <c r="G5131" s="29"/>
      <c r="H5131" s="29"/>
      <c r="I5131" s="29"/>
      <c r="J5131" s="29"/>
    </row>
    <row r="5132" spans="1:10" x14ac:dyDescent="0.2">
      <c r="A5132" s="12"/>
      <c r="B5132" s="15"/>
      <c r="C5132" s="29"/>
      <c r="D5132" s="121"/>
      <c r="E5132" s="29"/>
      <c r="F5132" s="29"/>
      <c r="G5132" s="29"/>
      <c r="H5132" s="29"/>
      <c r="I5132" s="29"/>
      <c r="J5132" s="29"/>
    </row>
    <row r="5133" spans="1:10" x14ac:dyDescent="0.2">
      <c r="A5133" s="12"/>
      <c r="B5133" s="15"/>
      <c r="C5133" s="29"/>
      <c r="D5133" s="121"/>
      <c r="E5133" s="29"/>
      <c r="F5133" s="29"/>
      <c r="G5133" s="29"/>
      <c r="H5133" s="29"/>
      <c r="I5133" s="29"/>
      <c r="J5133" s="29"/>
    </row>
    <row r="5134" spans="1:10" x14ac:dyDescent="0.2">
      <c r="A5134" s="12"/>
      <c r="B5134" s="15"/>
      <c r="C5134" s="29"/>
      <c r="D5134" s="121"/>
      <c r="E5134" s="29"/>
      <c r="F5134" s="29"/>
      <c r="G5134" s="29"/>
      <c r="H5134" s="29"/>
      <c r="I5134" s="29"/>
      <c r="J5134" s="29"/>
    </row>
    <row r="5135" spans="1:10" x14ac:dyDescent="0.2">
      <c r="A5135" s="12"/>
      <c r="B5135" s="15"/>
      <c r="C5135" s="29"/>
      <c r="D5135" s="121"/>
      <c r="E5135" s="29"/>
      <c r="F5135" s="29"/>
      <c r="G5135" s="29"/>
      <c r="H5135" s="29"/>
      <c r="I5135" s="29"/>
      <c r="J5135" s="29"/>
    </row>
    <row r="5136" spans="1:10" x14ac:dyDescent="0.2">
      <c r="A5136" s="12"/>
      <c r="B5136" s="15"/>
      <c r="C5136" s="29"/>
      <c r="D5136" s="121"/>
      <c r="E5136" s="29"/>
      <c r="F5136" s="29"/>
      <c r="G5136" s="29"/>
      <c r="H5136" s="29"/>
      <c r="I5136" s="29"/>
      <c r="J5136" s="29"/>
    </row>
    <row r="5137" spans="1:10" x14ac:dyDescent="0.2">
      <c r="A5137" s="12"/>
      <c r="B5137" s="15"/>
      <c r="C5137" s="29"/>
      <c r="D5137" s="121"/>
      <c r="E5137" s="29"/>
      <c r="F5137" s="29"/>
      <c r="G5137" s="29"/>
      <c r="H5137" s="29"/>
      <c r="I5137" s="29"/>
      <c r="J5137" s="29"/>
    </row>
    <row r="5138" spans="1:10" x14ac:dyDescent="0.2">
      <c r="A5138" s="12"/>
      <c r="B5138" s="15"/>
      <c r="C5138" s="29"/>
      <c r="D5138" s="121"/>
      <c r="E5138" s="29"/>
      <c r="F5138" s="29"/>
      <c r="G5138" s="29"/>
      <c r="H5138" s="29"/>
      <c r="I5138" s="29"/>
      <c r="J5138" s="29"/>
    </row>
    <row r="5139" spans="1:10" x14ac:dyDescent="0.2">
      <c r="A5139" s="12"/>
      <c r="B5139" s="15"/>
      <c r="C5139" s="29"/>
      <c r="D5139" s="121"/>
      <c r="E5139" s="29"/>
      <c r="F5139" s="29"/>
      <c r="G5139" s="29"/>
      <c r="H5139" s="29"/>
      <c r="I5139" s="29"/>
      <c r="J5139" s="29"/>
    </row>
    <row r="5140" spans="1:10" x14ac:dyDescent="0.2">
      <c r="A5140" s="12"/>
      <c r="B5140" s="15"/>
      <c r="C5140" s="29"/>
      <c r="D5140" s="121"/>
      <c r="E5140" s="29"/>
      <c r="F5140" s="29"/>
      <c r="G5140" s="29"/>
      <c r="H5140" s="29"/>
      <c r="I5140" s="29"/>
      <c r="J5140" s="29"/>
    </row>
    <row r="5141" spans="1:10" x14ac:dyDescent="0.2">
      <c r="A5141" s="12"/>
      <c r="B5141" s="15"/>
      <c r="C5141" s="29"/>
      <c r="D5141" s="121"/>
      <c r="E5141" s="29"/>
      <c r="F5141" s="29"/>
      <c r="G5141" s="29"/>
      <c r="H5141" s="29"/>
      <c r="I5141" s="29"/>
      <c r="J5141" s="29"/>
    </row>
    <row r="5142" spans="1:10" x14ac:dyDescent="0.2">
      <c r="A5142" s="12"/>
      <c r="B5142" s="15"/>
      <c r="C5142" s="29"/>
      <c r="D5142" s="121"/>
      <c r="E5142" s="29"/>
      <c r="F5142" s="29"/>
      <c r="G5142" s="29"/>
      <c r="H5142" s="29"/>
      <c r="I5142" s="29"/>
      <c r="J5142" s="29"/>
    </row>
    <row r="5143" spans="1:10" x14ac:dyDescent="0.2">
      <c r="A5143" s="12"/>
      <c r="B5143" s="15"/>
      <c r="C5143" s="29"/>
      <c r="D5143" s="121"/>
      <c r="E5143" s="29"/>
      <c r="F5143" s="29"/>
      <c r="G5143" s="29"/>
      <c r="H5143" s="29"/>
      <c r="I5143" s="29"/>
      <c r="J5143" s="29"/>
    </row>
    <row r="5144" spans="1:10" x14ac:dyDescent="0.2">
      <c r="A5144" s="12"/>
      <c r="B5144" s="15"/>
      <c r="C5144" s="29"/>
      <c r="D5144" s="121"/>
      <c r="E5144" s="29"/>
      <c r="F5144" s="29"/>
      <c r="G5144" s="29"/>
      <c r="H5144" s="29"/>
      <c r="I5144" s="29"/>
      <c r="J5144" s="29"/>
    </row>
    <row r="5145" spans="1:10" x14ac:dyDescent="0.2">
      <c r="A5145" s="12"/>
      <c r="B5145" s="15"/>
      <c r="C5145" s="29"/>
      <c r="D5145" s="121"/>
      <c r="E5145" s="29"/>
      <c r="F5145" s="29"/>
      <c r="G5145" s="29"/>
      <c r="H5145" s="29"/>
      <c r="I5145" s="29"/>
      <c r="J5145" s="29"/>
    </row>
    <row r="5146" spans="1:10" x14ac:dyDescent="0.2">
      <c r="A5146" s="12"/>
      <c r="B5146" s="15"/>
      <c r="C5146" s="29"/>
      <c r="D5146" s="121"/>
      <c r="E5146" s="29"/>
      <c r="F5146" s="29"/>
      <c r="G5146" s="29"/>
      <c r="H5146" s="29"/>
      <c r="I5146" s="29"/>
      <c r="J5146" s="29"/>
    </row>
    <row r="5147" spans="1:10" x14ac:dyDescent="0.2">
      <c r="A5147" s="12"/>
      <c r="B5147" s="15"/>
      <c r="C5147" s="29"/>
      <c r="D5147" s="121"/>
      <c r="E5147" s="29"/>
      <c r="F5147" s="29"/>
      <c r="G5147" s="29"/>
      <c r="H5147" s="29"/>
      <c r="I5147" s="29"/>
      <c r="J5147" s="29"/>
    </row>
    <row r="5148" spans="1:10" x14ac:dyDescent="0.2">
      <c r="A5148" s="12"/>
      <c r="B5148" s="15"/>
      <c r="C5148" s="29"/>
      <c r="D5148" s="121"/>
      <c r="E5148" s="29"/>
      <c r="F5148" s="29"/>
      <c r="G5148" s="29"/>
      <c r="H5148" s="29"/>
      <c r="I5148" s="29"/>
      <c r="J5148" s="29"/>
    </row>
    <row r="5149" spans="1:10" x14ac:dyDescent="0.2">
      <c r="A5149" s="12"/>
      <c r="B5149" s="15"/>
      <c r="C5149" s="29"/>
      <c r="D5149" s="121"/>
      <c r="E5149" s="29"/>
      <c r="F5149" s="29"/>
      <c r="G5149" s="29"/>
      <c r="H5149" s="29"/>
      <c r="I5149" s="29"/>
      <c r="J5149" s="29"/>
    </row>
    <row r="5150" spans="1:10" x14ac:dyDescent="0.2">
      <c r="A5150" s="12"/>
      <c r="B5150" s="15"/>
      <c r="C5150" s="29"/>
      <c r="D5150" s="121"/>
      <c r="E5150" s="29"/>
      <c r="F5150" s="29"/>
      <c r="G5150" s="29"/>
      <c r="H5150" s="29"/>
      <c r="I5150" s="29"/>
      <c r="J5150" s="29"/>
    </row>
    <row r="5151" spans="1:10" x14ac:dyDescent="0.2">
      <c r="A5151" s="12"/>
      <c r="B5151" s="15"/>
      <c r="C5151" s="29"/>
      <c r="D5151" s="121"/>
      <c r="E5151" s="29"/>
      <c r="F5151" s="29"/>
      <c r="G5151" s="29"/>
      <c r="H5151" s="29"/>
      <c r="I5151" s="29"/>
      <c r="J5151" s="29"/>
    </row>
    <row r="5152" spans="1:10" x14ac:dyDescent="0.2">
      <c r="A5152" s="12"/>
      <c r="B5152" s="15"/>
      <c r="C5152" s="29"/>
      <c r="D5152" s="121"/>
      <c r="E5152" s="29"/>
      <c r="F5152" s="29"/>
      <c r="G5152" s="29"/>
      <c r="H5152" s="29"/>
      <c r="I5152" s="29"/>
      <c r="J5152" s="29"/>
    </row>
    <row r="5153" spans="1:10" x14ac:dyDescent="0.2">
      <c r="A5153" s="12"/>
      <c r="B5153" s="15"/>
      <c r="C5153" s="29"/>
      <c r="D5153" s="121"/>
      <c r="E5153" s="29"/>
      <c r="F5153" s="29"/>
      <c r="G5153" s="29"/>
      <c r="H5153" s="29"/>
      <c r="I5153" s="29"/>
      <c r="J5153" s="29"/>
    </row>
    <row r="5154" spans="1:10" x14ac:dyDescent="0.2">
      <c r="A5154" s="12"/>
      <c r="B5154" s="15"/>
      <c r="C5154" s="29"/>
      <c r="D5154" s="121"/>
      <c r="E5154" s="29"/>
      <c r="F5154" s="29"/>
      <c r="G5154" s="29"/>
      <c r="H5154" s="29"/>
      <c r="I5154" s="29"/>
      <c r="J5154" s="29"/>
    </row>
    <row r="5155" spans="1:10" x14ac:dyDescent="0.2">
      <c r="A5155" s="12"/>
      <c r="B5155" s="15"/>
      <c r="C5155" s="29"/>
      <c r="D5155" s="121"/>
      <c r="E5155" s="29"/>
      <c r="F5155" s="29"/>
      <c r="G5155" s="29"/>
      <c r="H5155" s="29"/>
      <c r="I5155" s="29"/>
      <c r="J5155" s="29"/>
    </row>
    <row r="5156" spans="1:10" x14ac:dyDescent="0.2">
      <c r="A5156" s="12"/>
      <c r="B5156" s="15"/>
      <c r="C5156" s="29"/>
      <c r="D5156" s="121"/>
      <c r="E5156" s="29"/>
      <c r="F5156" s="29"/>
      <c r="G5156" s="29"/>
      <c r="H5156" s="29"/>
      <c r="I5156" s="29"/>
      <c r="J5156" s="29"/>
    </row>
    <row r="5157" spans="1:10" x14ac:dyDescent="0.2">
      <c r="A5157" s="12"/>
      <c r="B5157" s="15"/>
      <c r="C5157" s="29"/>
      <c r="D5157" s="121"/>
      <c r="E5157" s="29"/>
      <c r="F5157" s="29"/>
      <c r="G5157" s="29"/>
      <c r="H5157" s="29"/>
      <c r="I5157" s="29"/>
      <c r="J5157" s="29"/>
    </row>
    <row r="5158" spans="1:10" x14ac:dyDescent="0.2">
      <c r="A5158" s="12"/>
      <c r="B5158" s="15"/>
      <c r="C5158" s="29"/>
      <c r="D5158" s="121"/>
      <c r="E5158" s="29"/>
      <c r="F5158" s="29"/>
      <c r="G5158" s="29"/>
      <c r="H5158" s="29"/>
      <c r="I5158" s="29"/>
      <c r="J5158" s="29"/>
    </row>
    <row r="5159" spans="1:10" x14ac:dyDescent="0.2">
      <c r="A5159" s="12"/>
      <c r="B5159" s="15"/>
      <c r="C5159" s="29"/>
      <c r="D5159" s="121"/>
      <c r="E5159" s="29"/>
      <c r="F5159" s="29"/>
      <c r="G5159" s="29"/>
      <c r="H5159" s="29"/>
      <c r="I5159" s="29"/>
      <c r="J5159" s="29"/>
    </row>
    <row r="5160" spans="1:10" x14ac:dyDescent="0.2">
      <c r="A5160" s="12"/>
      <c r="B5160" s="15"/>
      <c r="C5160" s="29"/>
      <c r="D5160" s="121"/>
      <c r="E5160" s="29"/>
      <c r="F5160" s="29"/>
      <c r="G5160" s="29"/>
      <c r="H5160" s="29"/>
      <c r="I5160" s="29"/>
      <c r="J5160" s="29"/>
    </row>
    <row r="5161" spans="1:10" x14ac:dyDescent="0.2">
      <c r="A5161" s="12"/>
      <c r="B5161" s="15"/>
      <c r="C5161" s="29"/>
      <c r="D5161" s="121"/>
      <c r="E5161" s="29"/>
      <c r="F5161" s="29"/>
      <c r="G5161" s="29"/>
      <c r="H5161" s="29"/>
      <c r="I5161" s="29"/>
      <c r="J5161" s="29"/>
    </row>
    <row r="5162" spans="1:10" x14ac:dyDescent="0.2">
      <c r="A5162" s="12"/>
      <c r="B5162" s="15"/>
      <c r="C5162" s="29"/>
      <c r="D5162" s="121"/>
      <c r="E5162" s="29"/>
      <c r="F5162" s="29"/>
      <c r="G5162" s="29"/>
      <c r="H5162" s="29"/>
      <c r="I5162" s="29"/>
      <c r="J5162" s="29"/>
    </row>
    <row r="5163" spans="1:10" x14ac:dyDescent="0.2">
      <c r="A5163" s="12"/>
      <c r="B5163" s="15"/>
      <c r="C5163" s="29"/>
      <c r="D5163" s="121"/>
      <c r="E5163" s="29"/>
      <c r="F5163" s="29"/>
      <c r="G5163" s="29"/>
      <c r="H5163" s="29"/>
      <c r="I5163" s="29"/>
      <c r="J5163" s="29"/>
    </row>
    <row r="5164" spans="1:10" x14ac:dyDescent="0.2">
      <c r="A5164" s="12"/>
      <c r="B5164" s="15"/>
      <c r="C5164" s="29"/>
      <c r="D5164" s="121"/>
      <c r="E5164" s="29"/>
      <c r="F5164" s="29"/>
      <c r="G5164" s="29"/>
      <c r="H5164" s="29"/>
      <c r="I5164" s="29"/>
      <c r="J5164" s="29"/>
    </row>
    <row r="5165" spans="1:10" x14ac:dyDescent="0.2">
      <c r="A5165" s="12"/>
      <c r="B5165" s="15"/>
      <c r="C5165" s="29"/>
      <c r="D5165" s="121"/>
      <c r="E5165" s="29"/>
      <c r="F5165" s="29"/>
      <c r="G5165" s="29"/>
      <c r="H5165" s="29"/>
      <c r="I5165" s="29"/>
      <c r="J5165" s="29"/>
    </row>
    <row r="5166" spans="1:10" x14ac:dyDescent="0.2">
      <c r="A5166" s="12"/>
      <c r="B5166" s="15"/>
      <c r="C5166" s="29"/>
      <c r="D5166" s="121"/>
      <c r="E5166" s="29"/>
      <c r="F5166" s="29"/>
      <c r="G5166" s="29"/>
      <c r="H5166" s="29"/>
      <c r="I5166" s="29"/>
      <c r="J5166" s="29"/>
    </row>
    <row r="5167" spans="1:10" x14ac:dyDescent="0.2">
      <c r="A5167" s="12"/>
      <c r="B5167" s="15"/>
      <c r="C5167" s="29"/>
      <c r="D5167" s="121"/>
      <c r="E5167" s="29"/>
      <c r="F5167" s="29"/>
      <c r="G5167" s="29"/>
      <c r="H5167" s="29"/>
      <c r="I5167" s="29"/>
      <c r="J5167" s="29"/>
    </row>
    <row r="5168" spans="1:10" x14ac:dyDescent="0.2">
      <c r="A5168" s="12"/>
      <c r="B5168" s="15"/>
      <c r="C5168" s="29"/>
      <c r="D5168" s="121"/>
      <c r="E5168" s="29"/>
      <c r="F5168" s="29"/>
      <c r="G5168" s="29"/>
      <c r="H5168" s="29"/>
      <c r="I5168" s="29"/>
      <c r="J5168" s="29"/>
    </row>
    <row r="5169" spans="1:10" x14ac:dyDescent="0.2">
      <c r="A5169" s="12"/>
      <c r="B5169" s="15"/>
      <c r="C5169" s="29"/>
      <c r="D5169" s="121"/>
      <c r="E5169" s="29"/>
      <c r="F5169" s="29"/>
      <c r="G5169" s="29"/>
      <c r="H5169" s="29"/>
      <c r="I5169" s="29"/>
      <c r="J5169" s="29"/>
    </row>
    <row r="5170" spans="1:10" x14ac:dyDescent="0.2">
      <c r="A5170" s="12"/>
      <c r="B5170" s="15"/>
      <c r="C5170" s="29"/>
      <c r="D5170" s="121"/>
      <c r="E5170" s="29"/>
      <c r="F5170" s="29"/>
      <c r="G5170" s="29"/>
      <c r="H5170" s="29"/>
      <c r="I5170" s="29"/>
      <c r="J5170" s="29"/>
    </row>
    <row r="5171" spans="1:10" x14ac:dyDescent="0.2">
      <c r="A5171" s="12"/>
      <c r="B5171" s="15"/>
      <c r="C5171" s="29"/>
      <c r="D5171" s="121"/>
      <c r="E5171" s="29"/>
      <c r="F5171" s="29"/>
      <c r="G5171" s="29"/>
      <c r="H5171" s="29"/>
      <c r="I5171" s="29"/>
      <c r="J5171" s="29"/>
    </row>
    <row r="5172" spans="1:10" x14ac:dyDescent="0.2">
      <c r="A5172" s="12"/>
      <c r="B5172" s="15"/>
      <c r="C5172" s="29"/>
      <c r="D5172" s="121"/>
      <c r="E5172" s="29"/>
      <c r="F5172" s="29"/>
      <c r="G5172" s="29"/>
      <c r="H5172" s="29"/>
      <c r="I5172" s="29"/>
      <c r="J5172" s="29"/>
    </row>
    <row r="5173" spans="1:10" x14ac:dyDescent="0.2">
      <c r="A5173" s="12"/>
      <c r="B5173" s="15"/>
      <c r="C5173" s="29"/>
      <c r="D5173" s="121"/>
      <c r="E5173" s="29"/>
      <c r="F5173" s="29"/>
      <c r="G5173" s="29"/>
      <c r="H5173" s="29"/>
      <c r="I5173" s="29"/>
      <c r="J5173" s="29"/>
    </row>
    <row r="5174" spans="1:10" x14ac:dyDescent="0.2">
      <c r="A5174" s="12"/>
      <c r="B5174" s="15"/>
      <c r="C5174" s="29"/>
      <c r="D5174" s="121"/>
      <c r="E5174" s="29"/>
      <c r="F5174" s="29"/>
      <c r="G5174" s="29"/>
      <c r="H5174" s="29"/>
      <c r="I5174" s="29"/>
      <c r="J5174" s="29"/>
    </row>
    <row r="5175" spans="1:10" x14ac:dyDescent="0.2">
      <c r="A5175" s="12"/>
      <c r="B5175" s="15"/>
      <c r="C5175" s="29"/>
      <c r="D5175" s="121"/>
      <c r="E5175" s="29"/>
      <c r="F5175" s="29"/>
      <c r="G5175" s="29"/>
      <c r="H5175" s="29"/>
      <c r="I5175" s="29"/>
      <c r="J5175" s="29"/>
    </row>
    <row r="5176" spans="1:10" x14ac:dyDescent="0.2">
      <c r="A5176" s="12"/>
      <c r="B5176" s="15"/>
      <c r="C5176" s="29"/>
      <c r="D5176" s="121"/>
      <c r="E5176" s="29"/>
      <c r="F5176" s="29"/>
      <c r="G5176" s="29"/>
      <c r="H5176" s="29"/>
      <c r="I5176" s="29"/>
      <c r="J5176" s="29"/>
    </row>
    <row r="5177" spans="1:10" x14ac:dyDescent="0.2">
      <c r="A5177" s="12"/>
      <c r="B5177" s="15"/>
      <c r="C5177" s="29"/>
      <c r="D5177" s="121"/>
      <c r="E5177" s="29"/>
      <c r="F5177" s="29"/>
      <c r="G5177" s="29"/>
      <c r="H5177" s="29"/>
      <c r="I5177" s="29"/>
      <c r="J5177" s="29"/>
    </row>
    <row r="5178" spans="1:10" x14ac:dyDescent="0.2">
      <c r="A5178" s="12"/>
      <c r="B5178" s="15"/>
      <c r="C5178" s="29"/>
      <c r="D5178" s="121"/>
      <c r="E5178" s="29"/>
      <c r="F5178" s="29"/>
      <c r="G5178" s="29"/>
      <c r="H5178" s="29"/>
      <c r="I5178" s="29"/>
      <c r="J5178" s="29"/>
    </row>
    <row r="5179" spans="1:10" x14ac:dyDescent="0.2">
      <c r="A5179" s="12"/>
      <c r="B5179" s="15"/>
      <c r="C5179" s="29"/>
      <c r="D5179" s="121"/>
      <c r="E5179" s="29"/>
      <c r="F5179" s="29"/>
      <c r="G5179" s="29"/>
      <c r="H5179" s="29"/>
      <c r="I5179" s="29"/>
      <c r="J5179" s="29"/>
    </row>
    <row r="5180" spans="1:10" x14ac:dyDescent="0.2">
      <c r="A5180" s="12"/>
      <c r="B5180" s="15"/>
      <c r="C5180" s="29"/>
      <c r="D5180" s="121"/>
      <c r="E5180" s="29"/>
      <c r="F5180" s="29"/>
      <c r="G5180" s="29"/>
      <c r="H5180" s="29"/>
      <c r="I5180" s="29"/>
      <c r="J5180" s="29"/>
    </row>
    <row r="5181" spans="1:10" x14ac:dyDescent="0.2">
      <c r="A5181" s="12"/>
      <c r="B5181" s="15"/>
      <c r="C5181" s="29"/>
      <c r="D5181" s="121"/>
      <c r="E5181" s="29"/>
      <c r="F5181" s="29"/>
      <c r="G5181" s="29"/>
      <c r="H5181" s="29"/>
      <c r="I5181" s="29"/>
      <c r="J5181" s="29"/>
    </row>
    <row r="5182" spans="1:10" x14ac:dyDescent="0.2">
      <c r="A5182" s="12"/>
      <c r="B5182" s="15"/>
      <c r="C5182" s="29"/>
      <c r="D5182" s="121"/>
      <c r="E5182" s="29"/>
      <c r="F5182" s="29"/>
      <c r="G5182" s="29"/>
      <c r="H5182" s="29"/>
      <c r="I5182" s="29"/>
      <c r="J5182" s="29"/>
    </row>
    <row r="5183" spans="1:10" x14ac:dyDescent="0.2">
      <c r="A5183" s="12"/>
      <c r="B5183" s="15"/>
      <c r="C5183" s="29"/>
      <c r="D5183" s="121"/>
      <c r="E5183" s="29"/>
      <c r="F5183" s="29"/>
      <c r="G5183" s="29"/>
      <c r="H5183" s="29"/>
      <c r="I5183" s="29"/>
      <c r="J5183" s="29"/>
    </row>
    <row r="5184" spans="1:10" x14ac:dyDescent="0.2">
      <c r="A5184" s="12"/>
      <c r="B5184" s="15"/>
      <c r="C5184" s="29"/>
      <c r="D5184" s="121"/>
      <c r="E5184" s="29"/>
      <c r="F5184" s="29"/>
      <c r="G5184" s="29"/>
      <c r="H5184" s="29"/>
      <c r="I5184" s="29"/>
      <c r="J5184" s="29"/>
    </row>
    <row r="5185" spans="1:10" x14ac:dyDescent="0.2">
      <c r="A5185" s="12"/>
      <c r="B5185" s="15"/>
      <c r="C5185" s="29"/>
      <c r="D5185" s="121"/>
      <c r="E5185" s="29"/>
      <c r="F5185" s="29"/>
      <c r="G5185" s="29"/>
      <c r="H5185" s="29"/>
      <c r="I5185" s="29"/>
      <c r="J5185" s="29"/>
    </row>
    <row r="5186" spans="1:10" x14ac:dyDescent="0.2">
      <c r="A5186" s="12"/>
      <c r="B5186" s="15"/>
      <c r="C5186" s="29"/>
      <c r="D5186" s="121"/>
      <c r="E5186" s="29"/>
      <c r="F5186" s="29"/>
      <c r="G5186" s="29"/>
      <c r="H5186" s="29"/>
      <c r="I5186" s="29"/>
      <c r="J5186" s="29"/>
    </row>
    <row r="5187" spans="1:10" x14ac:dyDescent="0.2">
      <c r="A5187" s="12"/>
      <c r="B5187" s="15"/>
      <c r="C5187" s="29"/>
      <c r="D5187" s="121"/>
      <c r="E5187" s="29"/>
      <c r="F5187" s="29"/>
      <c r="G5187" s="29"/>
      <c r="H5187" s="29"/>
      <c r="I5187" s="29"/>
      <c r="J5187" s="29"/>
    </row>
    <row r="5188" spans="1:10" x14ac:dyDescent="0.2">
      <c r="A5188" s="12"/>
      <c r="B5188" s="15"/>
      <c r="C5188" s="29"/>
      <c r="D5188" s="121"/>
      <c r="E5188" s="29"/>
      <c r="F5188" s="29"/>
      <c r="G5188" s="29"/>
      <c r="H5188" s="29"/>
      <c r="I5188" s="29"/>
      <c r="J5188" s="29"/>
    </row>
    <row r="5189" spans="1:10" x14ac:dyDescent="0.2">
      <c r="A5189" s="12"/>
      <c r="B5189" s="15"/>
      <c r="C5189" s="29"/>
      <c r="D5189" s="121"/>
      <c r="E5189" s="29"/>
      <c r="F5189" s="29"/>
      <c r="G5189" s="29"/>
      <c r="H5189" s="29"/>
      <c r="I5189" s="29"/>
      <c r="J5189" s="29"/>
    </row>
    <row r="5190" spans="1:10" x14ac:dyDescent="0.2">
      <c r="A5190" s="12"/>
      <c r="B5190" s="15"/>
      <c r="C5190" s="29"/>
      <c r="D5190" s="121"/>
      <c r="E5190" s="29"/>
      <c r="F5190" s="29"/>
      <c r="G5190" s="29"/>
      <c r="H5190" s="29"/>
      <c r="I5190" s="29"/>
      <c r="J5190" s="29"/>
    </row>
    <row r="5191" spans="1:10" x14ac:dyDescent="0.2">
      <c r="A5191" s="12"/>
      <c r="B5191" s="15"/>
      <c r="C5191" s="29"/>
      <c r="D5191" s="121"/>
      <c r="E5191" s="29"/>
      <c r="F5191" s="29"/>
      <c r="G5191" s="29"/>
      <c r="H5191" s="29"/>
      <c r="I5191" s="29"/>
      <c r="J5191" s="29"/>
    </row>
    <row r="5192" spans="1:10" x14ac:dyDescent="0.2">
      <c r="A5192" s="12"/>
      <c r="B5192" s="15"/>
      <c r="C5192" s="29"/>
      <c r="D5192" s="121"/>
      <c r="E5192" s="29"/>
      <c r="F5192" s="29"/>
      <c r="G5192" s="29"/>
      <c r="H5192" s="29"/>
      <c r="I5192" s="29"/>
      <c r="J5192" s="29"/>
    </row>
    <row r="5193" spans="1:10" x14ac:dyDescent="0.2">
      <c r="A5193" s="12"/>
      <c r="B5193" s="15"/>
      <c r="C5193" s="29"/>
      <c r="D5193" s="121"/>
      <c r="E5193" s="29"/>
      <c r="F5193" s="29"/>
      <c r="G5193" s="29"/>
      <c r="H5193" s="29"/>
      <c r="I5193" s="29"/>
      <c r="J5193" s="29"/>
    </row>
    <row r="5194" spans="1:10" x14ac:dyDescent="0.2">
      <c r="A5194" s="12"/>
      <c r="B5194" s="15"/>
      <c r="C5194" s="29"/>
      <c r="D5194" s="121"/>
      <c r="E5194" s="29"/>
      <c r="F5194" s="29"/>
      <c r="G5194" s="29"/>
      <c r="H5194" s="29"/>
      <c r="I5194" s="29"/>
      <c r="J5194" s="29"/>
    </row>
    <row r="5195" spans="1:10" x14ac:dyDescent="0.2">
      <c r="A5195" s="12"/>
      <c r="B5195" s="15"/>
      <c r="C5195" s="29"/>
      <c r="D5195" s="121"/>
      <c r="E5195" s="29"/>
      <c r="F5195" s="29"/>
      <c r="G5195" s="29"/>
      <c r="H5195" s="29"/>
      <c r="I5195" s="29"/>
      <c r="J5195" s="29"/>
    </row>
    <row r="5196" spans="1:10" x14ac:dyDescent="0.2">
      <c r="A5196" s="12"/>
      <c r="B5196" s="15"/>
      <c r="C5196" s="29"/>
      <c r="D5196" s="121"/>
      <c r="E5196" s="29"/>
      <c r="F5196" s="29"/>
      <c r="G5196" s="29"/>
      <c r="H5196" s="29"/>
      <c r="I5196" s="29"/>
      <c r="J5196" s="29"/>
    </row>
    <row r="5197" spans="1:10" x14ac:dyDescent="0.2">
      <c r="A5197" s="12"/>
      <c r="B5197" s="15"/>
      <c r="C5197" s="29"/>
      <c r="D5197" s="121"/>
      <c r="E5197" s="29"/>
      <c r="F5197" s="29"/>
      <c r="G5197" s="29"/>
      <c r="H5197" s="29"/>
      <c r="I5197" s="29"/>
      <c r="J5197" s="29"/>
    </row>
    <row r="5198" spans="1:10" x14ac:dyDescent="0.2">
      <c r="A5198" s="12"/>
      <c r="B5198" s="15"/>
      <c r="C5198" s="29"/>
      <c r="D5198" s="121"/>
      <c r="E5198" s="29"/>
      <c r="F5198" s="29"/>
      <c r="G5198" s="29"/>
      <c r="H5198" s="29"/>
      <c r="I5198" s="29"/>
      <c r="J5198" s="29"/>
    </row>
    <row r="5199" spans="1:10" x14ac:dyDescent="0.2">
      <c r="A5199" s="12"/>
      <c r="B5199" s="15"/>
      <c r="C5199" s="29"/>
      <c r="D5199" s="121"/>
      <c r="E5199" s="29"/>
      <c r="F5199" s="29"/>
      <c r="G5199" s="29"/>
      <c r="H5199" s="29"/>
      <c r="I5199" s="29"/>
      <c r="J5199" s="29"/>
    </row>
    <row r="5200" spans="1:10" x14ac:dyDescent="0.2">
      <c r="A5200" s="12"/>
      <c r="B5200" s="15"/>
      <c r="C5200" s="29"/>
      <c r="D5200" s="121"/>
      <c r="E5200" s="29"/>
      <c r="F5200" s="29"/>
      <c r="G5200" s="29"/>
      <c r="H5200" s="29"/>
      <c r="I5200" s="29"/>
      <c r="J5200" s="29"/>
    </row>
    <row r="5201" spans="1:10" x14ac:dyDescent="0.2">
      <c r="A5201" s="12"/>
      <c r="B5201" s="15"/>
      <c r="C5201" s="29"/>
      <c r="D5201" s="121"/>
      <c r="E5201" s="29"/>
      <c r="F5201" s="29"/>
      <c r="G5201" s="29"/>
      <c r="H5201" s="29"/>
      <c r="I5201" s="29"/>
      <c r="J5201" s="29"/>
    </row>
    <row r="5202" spans="1:10" x14ac:dyDescent="0.2">
      <c r="A5202" s="12"/>
      <c r="B5202" s="15"/>
      <c r="C5202" s="29"/>
      <c r="D5202" s="121"/>
      <c r="E5202" s="29"/>
      <c r="F5202" s="29"/>
      <c r="G5202" s="29"/>
      <c r="H5202" s="29"/>
      <c r="I5202" s="29"/>
      <c r="J5202" s="29"/>
    </row>
    <row r="5203" spans="1:10" x14ac:dyDescent="0.2">
      <c r="A5203" s="12"/>
      <c r="B5203" s="15"/>
      <c r="C5203" s="29"/>
      <c r="D5203" s="121"/>
      <c r="E5203" s="29"/>
      <c r="F5203" s="29"/>
      <c r="G5203" s="29"/>
      <c r="H5203" s="29"/>
      <c r="I5203" s="29"/>
      <c r="J5203" s="29"/>
    </row>
    <row r="5204" spans="1:10" x14ac:dyDescent="0.2">
      <c r="A5204" s="12"/>
      <c r="B5204" s="15"/>
      <c r="C5204" s="29"/>
      <c r="D5204" s="121"/>
      <c r="E5204" s="29"/>
      <c r="F5204" s="29"/>
      <c r="G5204" s="29"/>
      <c r="H5204" s="29"/>
      <c r="I5204" s="29"/>
      <c r="J5204" s="29"/>
    </row>
    <row r="5205" spans="1:10" x14ac:dyDescent="0.2">
      <c r="A5205" s="12"/>
      <c r="B5205" s="15"/>
      <c r="C5205" s="29"/>
      <c r="D5205" s="121"/>
      <c r="E5205" s="29"/>
      <c r="F5205" s="29"/>
      <c r="G5205" s="29"/>
      <c r="H5205" s="29"/>
      <c r="I5205" s="29"/>
      <c r="J5205" s="29"/>
    </row>
    <row r="5206" spans="1:10" x14ac:dyDescent="0.2">
      <c r="A5206" s="12"/>
      <c r="B5206" s="15"/>
      <c r="C5206" s="29"/>
      <c r="D5206" s="121"/>
      <c r="E5206" s="29"/>
      <c r="F5206" s="29"/>
      <c r="G5206" s="29"/>
      <c r="H5206" s="29"/>
      <c r="I5206" s="29"/>
      <c r="J5206" s="29"/>
    </row>
    <row r="5207" spans="1:10" x14ac:dyDescent="0.2">
      <c r="A5207" s="12"/>
      <c r="B5207" s="15"/>
      <c r="C5207" s="29"/>
      <c r="D5207" s="121"/>
      <c r="E5207" s="29"/>
      <c r="F5207" s="29"/>
      <c r="G5207" s="29"/>
      <c r="H5207" s="29"/>
      <c r="I5207" s="29"/>
      <c r="J5207" s="29"/>
    </row>
    <row r="5208" spans="1:10" x14ac:dyDescent="0.2">
      <c r="A5208" s="12"/>
      <c r="B5208" s="15"/>
      <c r="C5208" s="29"/>
      <c r="D5208" s="121"/>
      <c r="E5208" s="29"/>
      <c r="F5208" s="29"/>
      <c r="G5208" s="29"/>
      <c r="H5208" s="29"/>
      <c r="I5208" s="29"/>
      <c r="J5208" s="29"/>
    </row>
    <row r="5209" spans="1:10" x14ac:dyDescent="0.2">
      <c r="A5209" s="12"/>
      <c r="B5209" s="15"/>
      <c r="C5209" s="29"/>
      <c r="D5209" s="121"/>
      <c r="E5209" s="29"/>
      <c r="F5209" s="29"/>
      <c r="G5209" s="29"/>
      <c r="H5209" s="29"/>
      <c r="I5209" s="29"/>
      <c r="J5209" s="29"/>
    </row>
    <row r="5210" spans="1:10" x14ac:dyDescent="0.2">
      <c r="A5210" s="12"/>
      <c r="B5210" s="15"/>
      <c r="C5210" s="29"/>
      <c r="D5210" s="121"/>
      <c r="E5210" s="29"/>
      <c r="F5210" s="29"/>
      <c r="G5210" s="29"/>
      <c r="H5210" s="29"/>
      <c r="I5210" s="29"/>
      <c r="J5210" s="29"/>
    </row>
    <row r="5211" spans="1:10" x14ac:dyDescent="0.2">
      <c r="A5211" s="12"/>
      <c r="B5211" s="15"/>
      <c r="C5211" s="29"/>
      <c r="D5211" s="121"/>
      <c r="E5211" s="29"/>
      <c r="F5211" s="29"/>
      <c r="G5211" s="29"/>
      <c r="H5211" s="29"/>
      <c r="I5211" s="29"/>
      <c r="J5211" s="29"/>
    </row>
    <row r="5212" spans="1:10" x14ac:dyDescent="0.2">
      <c r="A5212" s="12"/>
      <c r="B5212" s="15"/>
      <c r="C5212" s="29"/>
      <c r="D5212" s="121"/>
      <c r="E5212" s="29"/>
      <c r="F5212" s="29"/>
      <c r="G5212" s="29"/>
      <c r="H5212" s="29"/>
      <c r="I5212" s="29"/>
      <c r="J5212" s="29"/>
    </row>
    <row r="5213" spans="1:10" x14ac:dyDescent="0.2">
      <c r="A5213" s="12"/>
      <c r="B5213" s="15"/>
      <c r="C5213" s="29"/>
      <c r="D5213" s="121"/>
      <c r="E5213" s="29"/>
      <c r="F5213" s="29"/>
      <c r="G5213" s="29"/>
      <c r="H5213" s="29"/>
      <c r="I5213" s="29"/>
      <c r="J5213" s="29"/>
    </row>
    <row r="5214" spans="1:10" x14ac:dyDescent="0.2">
      <c r="A5214" s="12"/>
      <c r="B5214" s="15"/>
      <c r="C5214" s="29"/>
      <c r="D5214" s="121"/>
      <c r="E5214" s="29"/>
      <c r="F5214" s="29"/>
      <c r="G5214" s="29"/>
      <c r="H5214" s="29"/>
      <c r="I5214" s="29"/>
      <c r="J5214" s="29"/>
    </row>
    <row r="5215" spans="1:10" x14ac:dyDescent="0.2">
      <c r="A5215" s="12"/>
      <c r="B5215" s="15"/>
      <c r="C5215" s="29"/>
      <c r="D5215" s="121"/>
      <c r="E5215" s="29"/>
      <c r="F5215" s="29"/>
      <c r="G5215" s="29"/>
      <c r="H5215" s="29"/>
      <c r="I5215" s="29"/>
      <c r="J5215" s="29"/>
    </row>
    <row r="5216" spans="1:10" x14ac:dyDescent="0.2">
      <c r="A5216" s="12"/>
      <c r="B5216" s="15"/>
      <c r="C5216" s="29"/>
      <c r="D5216" s="121"/>
      <c r="E5216" s="29"/>
      <c r="F5216" s="29"/>
      <c r="G5216" s="29"/>
      <c r="H5216" s="29"/>
      <c r="I5216" s="29"/>
      <c r="J5216" s="29"/>
    </row>
    <row r="5217" spans="1:10" x14ac:dyDescent="0.2">
      <c r="A5217" s="12"/>
      <c r="B5217" s="15"/>
      <c r="C5217" s="29"/>
      <c r="D5217" s="121"/>
      <c r="E5217" s="29"/>
      <c r="F5217" s="29"/>
      <c r="G5217" s="29"/>
      <c r="H5217" s="29"/>
      <c r="I5217" s="29"/>
      <c r="J5217" s="29"/>
    </row>
    <row r="5218" spans="1:10" x14ac:dyDescent="0.2">
      <c r="A5218" s="12"/>
      <c r="B5218" s="15"/>
      <c r="C5218" s="29"/>
      <c r="D5218" s="121"/>
      <c r="E5218" s="29"/>
      <c r="F5218" s="29"/>
      <c r="G5218" s="29"/>
      <c r="H5218" s="29"/>
      <c r="I5218" s="29"/>
      <c r="J5218" s="29"/>
    </row>
    <row r="5219" spans="1:10" x14ac:dyDescent="0.2">
      <c r="A5219" s="12"/>
      <c r="B5219" s="15"/>
      <c r="C5219" s="29"/>
      <c r="D5219" s="121"/>
      <c r="E5219" s="29"/>
      <c r="F5219" s="29"/>
      <c r="G5219" s="29"/>
      <c r="H5219" s="29"/>
      <c r="I5219" s="29"/>
      <c r="J5219" s="29"/>
    </row>
    <row r="5220" spans="1:10" x14ac:dyDescent="0.2">
      <c r="A5220" s="12"/>
      <c r="B5220" s="15"/>
      <c r="C5220" s="29"/>
      <c r="D5220" s="121"/>
      <c r="E5220" s="29"/>
      <c r="F5220" s="29"/>
      <c r="G5220" s="29"/>
      <c r="H5220" s="29"/>
      <c r="I5220" s="29"/>
      <c r="J5220" s="29"/>
    </row>
    <row r="5221" spans="1:10" x14ac:dyDescent="0.2">
      <c r="A5221" s="12"/>
      <c r="B5221" s="15"/>
      <c r="C5221" s="29"/>
      <c r="D5221" s="121"/>
      <c r="E5221" s="29"/>
      <c r="F5221" s="29"/>
      <c r="G5221" s="29"/>
      <c r="H5221" s="29"/>
      <c r="I5221" s="29"/>
      <c r="J5221" s="29"/>
    </row>
    <row r="5222" spans="1:10" x14ac:dyDescent="0.2">
      <c r="A5222" s="12"/>
      <c r="B5222" s="15"/>
      <c r="C5222" s="29"/>
      <c r="D5222" s="121"/>
      <c r="E5222" s="29"/>
      <c r="F5222" s="29"/>
      <c r="G5222" s="29"/>
      <c r="H5222" s="29"/>
      <c r="I5222" s="29"/>
      <c r="J5222" s="29"/>
    </row>
    <row r="5223" spans="1:10" x14ac:dyDescent="0.2">
      <c r="A5223" s="12"/>
      <c r="B5223" s="15"/>
      <c r="C5223" s="29"/>
      <c r="D5223" s="121"/>
      <c r="E5223" s="29"/>
      <c r="F5223" s="29"/>
      <c r="G5223" s="29"/>
      <c r="H5223" s="29"/>
      <c r="I5223" s="29"/>
      <c r="J5223" s="29"/>
    </row>
    <row r="5224" spans="1:10" x14ac:dyDescent="0.2">
      <c r="A5224" s="12"/>
      <c r="B5224" s="15"/>
      <c r="C5224" s="29"/>
      <c r="D5224" s="121"/>
      <c r="E5224" s="29"/>
      <c r="F5224" s="29"/>
      <c r="G5224" s="29"/>
      <c r="H5224" s="29"/>
      <c r="I5224" s="29"/>
      <c r="J5224" s="29"/>
    </row>
    <row r="5225" spans="1:10" x14ac:dyDescent="0.2">
      <c r="A5225" s="12"/>
      <c r="B5225" s="15"/>
      <c r="C5225" s="29"/>
      <c r="D5225" s="121"/>
      <c r="E5225" s="29"/>
      <c r="F5225" s="29"/>
      <c r="G5225" s="29"/>
      <c r="H5225" s="29"/>
      <c r="I5225" s="29"/>
      <c r="J5225" s="29"/>
    </row>
    <row r="5226" spans="1:10" x14ac:dyDescent="0.2">
      <c r="A5226" s="12"/>
      <c r="B5226" s="15"/>
      <c r="C5226" s="29"/>
      <c r="D5226" s="121"/>
      <c r="E5226" s="29"/>
      <c r="F5226" s="29"/>
      <c r="G5226" s="29"/>
      <c r="H5226" s="29"/>
      <c r="I5226" s="29"/>
      <c r="J5226" s="29"/>
    </row>
    <row r="5227" spans="1:10" x14ac:dyDescent="0.2">
      <c r="A5227" s="12"/>
      <c r="B5227" s="15"/>
      <c r="C5227" s="29"/>
      <c r="D5227" s="121"/>
      <c r="E5227" s="29"/>
      <c r="F5227" s="29"/>
      <c r="G5227" s="29"/>
      <c r="H5227" s="29"/>
      <c r="I5227" s="29"/>
      <c r="J5227" s="29"/>
    </row>
    <row r="5228" spans="1:10" x14ac:dyDescent="0.2">
      <c r="A5228" s="12"/>
      <c r="B5228" s="15"/>
      <c r="C5228" s="29"/>
      <c r="D5228" s="121"/>
      <c r="E5228" s="29"/>
      <c r="F5228" s="29"/>
      <c r="G5228" s="29"/>
      <c r="H5228" s="29"/>
      <c r="I5228" s="29"/>
      <c r="J5228" s="29"/>
    </row>
    <row r="5229" spans="1:10" x14ac:dyDescent="0.2">
      <c r="A5229" s="12"/>
      <c r="B5229" s="15"/>
      <c r="C5229" s="29"/>
      <c r="D5229" s="121"/>
      <c r="E5229" s="29"/>
      <c r="F5229" s="29"/>
      <c r="G5229" s="29"/>
      <c r="H5229" s="29"/>
      <c r="I5229" s="29"/>
      <c r="J5229" s="29"/>
    </row>
    <row r="5230" spans="1:10" x14ac:dyDescent="0.2">
      <c r="A5230" s="12"/>
      <c r="B5230" s="15"/>
      <c r="C5230" s="29"/>
      <c r="D5230" s="121"/>
      <c r="E5230" s="29"/>
      <c r="F5230" s="29"/>
      <c r="G5230" s="29"/>
      <c r="H5230" s="29"/>
      <c r="I5230" s="29"/>
      <c r="J5230" s="29"/>
    </row>
    <row r="5231" spans="1:10" x14ac:dyDescent="0.2">
      <c r="A5231" s="12"/>
      <c r="B5231" s="15"/>
      <c r="C5231" s="29"/>
      <c r="D5231" s="121"/>
      <c r="E5231" s="29"/>
      <c r="F5231" s="29"/>
      <c r="G5231" s="29"/>
      <c r="H5231" s="29"/>
      <c r="I5231" s="29"/>
      <c r="J5231" s="29"/>
    </row>
    <row r="5232" spans="1:10" x14ac:dyDescent="0.2">
      <c r="A5232" s="12"/>
      <c r="B5232" s="15"/>
      <c r="C5232" s="29"/>
      <c r="D5232" s="121"/>
      <c r="E5232" s="29"/>
      <c r="F5232" s="29"/>
      <c r="G5232" s="29"/>
      <c r="H5232" s="29"/>
      <c r="I5232" s="29"/>
      <c r="J5232" s="29"/>
    </row>
    <row r="5233" spans="1:10" x14ac:dyDescent="0.2">
      <c r="A5233" s="12"/>
      <c r="B5233" s="15"/>
      <c r="C5233" s="29"/>
      <c r="D5233" s="121"/>
      <c r="E5233" s="29"/>
      <c r="F5233" s="29"/>
      <c r="G5233" s="29"/>
      <c r="H5233" s="29"/>
      <c r="I5233" s="29"/>
      <c r="J5233" s="29"/>
    </row>
    <row r="5234" spans="1:10" x14ac:dyDescent="0.2">
      <c r="A5234" s="12"/>
      <c r="B5234" s="15"/>
      <c r="C5234" s="29"/>
      <c r="D5234" s="121"/>
      <c r="E5234" s="29"/>
      <c r="F5234" s="29"/>
      <c r="G5234" s="29"/>
      <c r="H5234" s="29"/>
      <c r="I5234" s="29"/>
      <c r="J5234" s="29"/>
    </row>
    <row r="5235" spans="1:10" x14ac:dyDescent="0.2">
      <c r="A5235" s="12"/>
      <c r="B5235" s="15"/>
      <c r="C5235" s="29"/>
      <c r="D5235" s="121"/>
      <c r="E5235" s="29"/>
      <c r="F5235" s="29"/>
      <c r="G5235" s="29"/>
      <c r="H5235" s="29"/>
      <c r="I5235" s="29"/>
      <c r="J5235" s="29"/>
    </row>
    <row r="5236" spans="1:10" x14ac:dyDescent="0.2">
      <c r="A5236" s="12"/>
      <c r="B5236" s="15"/>
      <c r="C5236" s="29"/>
      <c r="D5236" s="121"/>
      <c r="E5236" s="29"/>
      <c r="F5236" s="29"/>
      <c r="G5236" s="29"/>
      <c r="H5236" s="29"/>
      <c r="I5236" s="29"/>
      <c r="J5236" s="29"/>
    </row>
    <row r="5237" spans="1:10" x14ac:dyDescent="0.2">
      <c r="A5237" s="12"/>
      <c r="B5237" s="15"/>
      <c r="C5237" s="29"/>
      <c r="D5237" s="121"/>
      <c r="E5237" s="29"/>
      <c r="F5237" s="29"/>
      <c r="G5237" s="29"/>
      <c r="H5237" s="29"/>
      <c r="I5237" s="29"/>
      <c r="J5237" s="29"/>
    </row>
    <row r="5238" spans="1:10" x14ac:dyDescent="0.2">
      <c r="A5238" s="12"/>
      <c r="B5238" s="15"/>
      <c r="C5238" s="29"/>
      <c r="D5238" s="121"/>
      <c r="E5238" s="29"/>
      <c r="F5238" s="29"/>
      <c r="G5238" s="29"/>
      <c r="H5238" s="29"/>
      <c r="I5238" s="29"/>
      <c r="J5238" s="29"/>
    </row>
    <row r="5239" spans="1:10" x14ac:dyDescent="0.2">
      <c r="A5239" s="12"/>
      <c r="B5239" s="15"/>
      <c r="C5239" s="29"/>
      <c r="D5239" s="121"/>
      <c r="E5239" s="29"/>
      <c r="F5239" s="29"/>
      <c r="G5239" s="29"/>
      <c r="H5239" s="29"/>
      <c r="I5239" s="29"/>
      <c r="J5239" s="29"/>
    </row>
    <row r="5240" spans="1:10" x14ac:dyDescent="0.2">
      <c r="A5240" s="12"/>
      <c r="B5240" s="15"/>
      <c r="C5240" s="29"/>
      <c r="D5240" s="121"/>
      <c r="E5240" s="29"/>
      <c r="F5240" s="29"/>
      <c r="G5240" s="29"/>
      <c r="H5240" s="29"/>
      <c r="I5240" s="29"/>
      <c r="J5240" s="29"/>
    </row>
    <row r="5241" spans="1:10" x14ac:dyDescent="0.2">
      <c r="A5241" s="12"/>
      <c r="B5241" s="15"/>
      <c r="C5241" s="29"/>
      <c r="D5241" s="121"/>
      <c r="E5241" s="29"/>
      <c r="F5241" s="29"/>
      <c r="G5241" s="29"/>
      <c r="H5241" s="29"/>
      <c r="I5241" s="29"/>
      <c r="J5241" s="29"/>
    </row>
    <row r="5242" spans="1:10" x14ac:dyDescent="0.2">
      <c r="A5242" s="12"/>
      <c r="B5242" s="15"/>
      <c r="C5242" s="29"/>
      <c r="D5242" s="121"/>
      <c r="E5242" s="29"/>
      <c r="F5242" s="29"/>
      <c r="G5242" s="29"/>
      <c r="H5242" s="29"/>
      <c r="I5242" s="29"/>
      <c r="J5242" s="29"/>
    </row>
    <row r="5243" spans="1:10" x14ac:dyDescent="0.2">
      <c r="A5243" s="12"/>
      <c r="B5243" s="15"/>
      <c r="C5243" s="29"/>
      <c r="D5243" s="121"/>
      <c r="E5243" s="29"/>
      <c r="F5243" s="29"/>
      <c r="G5243" s="29"/>
      <c r="H5243" s="29"/>
      <c r="I5243" s="29"/>
      <c r="J5243" s="29"/>
    </row>
    <row r="5244" spans="1:10" x14ac:dyDescent="0.2">
      <c r="A5244" s="12"/>
      <c r="B5244" s="15"/>
      <c r="C5244" s="29"/>
      <c r="D5244" s="121"/>
      <c r="E5244" s="29"/>
      <c r="F5244" s="29"/>
      <c r="G5244" s="29"/>
      <c r="H5244" s="29"/>
      <c r="I5244" s="29"/>
      <c r="J5244" s="29"/>
    </row>
    <row r="5245" spans="1:10" x14ac:dyDescent="0.2">
      <c r="A5245" s="12"/>
      <c r="B5245" s="15"/>
      <c r="C5245" s="29"/>
      <c r="D5245" s="121"/>
      <c r="E5245" s="29"/>
      <c r="F5245" s="29"/>
      <c r="G5245" s="29"/>
      <c r="H5245" s="29"/>
      <c r="I5245" s="29"/>
      <c r="J5245" s="29"/>
    </row>
    <row r="5246" spans="1:10" x14ac:dyDescent="0.2">
      <c r="A5246" s="12"/>
      <c r="B5246" s="15"/>
      <c r="C5246" s="29"/>
      <c r="D5246" s="121"/>
      <c r="E5246" s="29"/>
      <c r="F5246" s="29"/>
      <c r="G5246" s="29"/>
      <c r="H5246" s="29"/>
      <c r="I5246" s="29"/>
      <c r="J5246" s="29"/>
    </row>
    <row r="5247" spans="1:10" x14ac:dyDescent="0.2">
      <c r="A5247" s="12"/>
      <c r="B5247" s="15"/>
      <c r="C5247" s="29"/>
      <c r="D5247" s="121"/>
      <c r="E5247" s="29"/>
      <c r="F5247" s="29"/>
      <c r="G5247" s="29"/>
      <c r="H5247" s="29"/>
      <c r="I5247" s="29"/>
      <c r="J5247" s="29"/>
    </row>
    <row r="5248" spans="1:10" x14ac:dyDescent="0.2">
      <c r="A5248" s="12"/>
      <c r="B5248" s="15"/>
      <c r="C5248" s="29"/>
      <c r="D5248" s="121"/>
      <c r="E5248" s="29"/>
      <c r="F5248" s="29"/>
      <c r="G5248" s="29"/>
      <c r="H5248" s="29"/>
      <c r="I5248" s="29"/>
      <c r="J5248" s="29"/>
    </row>
    <row r="5249" spans="1:10" x14ac:dyDescent="0.2">
      <c r="A5249" s="12"/>
      <c r="B5249" s="15"/>
      <c r="C5249" s="29"/>
      <c r="D5249" s="121"/>
      <c r="E5249" s="29"/>
      <c r="F5249" s="29"/>
      <c r="G5249" s="29"/>
      <c r="H5249" s="29"/>
      <c r="I5249" s="29"/>
      <c r="J5249" s="29"/>
    </row>
    <row r="5250" spans="1:10" x14ac:dyDescent="0.2">
      <c r="A5250" s="12"/>
      <c r="B5250" s="15"/>
      <c r="C5250" s="29"/>
      <c r="D5250" s="121"/>
      <c r="E5250" s="29"/>
      <c r="F5250" s="29"/>
      <c r="G5250" s="29"/>
      <c r="H5250" s="29"/>
      <c r="I5250" s="29"/>
      <c r="J5250" s="29"/>
    </row>
    <row r="5251" spans="1:10" x14ac:dyDescent="0.2">
      <c r="A5251" s="12"/>
      <c r="B5251" s="15"/>
      <c r="C5251" s="29"/>
      <c r="D5251" s="121"/>
      <c r="E5251" s="29"/>
      <c r="F5251" s="29"/>
      <c r="G5251" s="29"/>
      <c r="H5251" s="29"/>
      <c r="I5251" s="29"/>
      <c r="J5251" s="29"/>
    </row>
    <row r="5252" spans="1:10" x14ac:dyDescent="0.2">
      <c r="A5252" s="12"/>
      <c r="B5252" s="15"/>
      <c r="C5252" s="29"/>
      <c r="D5252" s="121"/>
      <c r="E5252" s="29"/>
      <c r="F5252" s="29"/>
      <c r="G5252" s="29"/>
      <c r="H5252" s="29"/>
      <c r="I5252" s="29"/>
      <c r="J5252" s="29"/>
    </row>
    <row r="5253" spans="1:10" x14ac:dyDescent="0.2">
      <c r="A5253" s="12"/>
      <c r="B5253" s="15"/>
      <c r="C5253" s="29"/>
      <c r="D5253" s="121"/>
      <c r="E5253" s="29"/>
      <c r="F5253" s="29"/>
      <c r="G5253" s="29"/>
      <c r="H5253" s="29"/>
      <c r="I5253" s="29"/>
      <c r="J5253" s="29"/>
    </row>
    <row r="5254" spans="1:10" x14ac:dyDescent="0.2">
      <c r="A5254" s="12"/>
      <c r="B5254" s="15"/>
      <c r="C5254" s="29"/>
      <c r="D5254" s="121"/>
      <c r="E5254" s="29"/>
      <c r="F5254" s="29"/>
      <c r="G5254" s="29"/>
      <c r="H5254" s="29"/>
      <c r="I5254" s="29"/>
      <c r="J5254" s="29"/>
    </row>
    <row r="5255" spans="1:10" x14ac:dyDescent="0.2">
      <c r="A5255" s="12"/>
      <c r="B5255" s="15"/>
      <c r="C5255" s="29"/>
      <c r="D5255" s="121"/>
      <c r="E5255" s="29"/>
      <c r="F5255" s="29"/>
      <c r="G5255" s="29"/>
      <c r="H5255" s="29"/>
      <c r="I5255" s="29"/>
      <c r="J5255" s="29"/>
    </row>
    <row r="5256" spans="1:10" x14ac:dyDescent="0.2">
      <c r="A5256" s="12"/>
      <c r="B5256" s="15"/>
      <c r="C5256" s="29"/>
      <c r="D5256" s="121"/>
      <c r="E5256" s="29"/>
      <c r="F5256" s="29"/>
      <c r="G5256" s="29"/>
      <c r="H5256" s="29"/>
      <c r="I5256" s="29"/>
      <c r="J5256" s="29"/>
    </row>
    <row r="5257" spans="1:10" x14ac:dyDescent="0.2">
      <c r="A5257" s="12"/>
      <c r="B5257" s="15"/>
      <c r="C5257" s="29"/>
      <c r="D5257" s="121"/>
      <c r="E5257" s="29"/>
      <c r="F5257" s="29"/>
      <c r="G5257" s="29"/>
      <c r="H5257" s="29"/>
      <c r="I5257" s="29"/>
      <c r="J5257" s="29"/>
    </row>
    <row r="5258" spans="1:10" x14ac:dyDescent="0.2">
      <c r="A5258" s="12"/>
      <c r="B5258" s="15"/>
      <c r="C5258" s="29"/>
      <c r="D5258" s="121"/>
      <c r="E5258" s="29"/>
      <c r="F5258" s="29"/>
      <c r="G5258" s="29"/>
      <c r="H5258" s="29"/>
      <c r="I5258" s="29"/>
      <c r="J5258" s="29"/>
    </row>
    <row r="5259" spans="1:10" x14ac:dyDescent="0.2">
      <c r="A5259" s="12"/>
      <c r="B5259" s="15"/>
      <c r="C5259" s="29"/>
      <c r="D5259" s="121"/>
      <c r="E5259" s="29"/>
      <c r="F5259" s="29"/>
      <c r="G5259" s="29"/>
      <c r="H5259" s="29"/>
      <c r="I5259" s="29"/>
      <c r="J5259" s="29"/>
    </row>
    <row r="5260" spans="1:10" x14ac:dyDescent="0.2">
      <c r="A5260" s="12"/>
      <c r="B5260" s="15"/>
      <c r="C5260" s="29"/>
      <c r="D5260" s="121"/>
      <c r="E5260" s="29"/>
      <c r="F5260" s="29"/>
      <c r="G5260" s="29"/>
      <c r="H5260" s="29"/>
      <c r="I5260" s="29"/>
      <c r="J5260" s="29"/>
    </row>
    <row r="5261" spans="1:10" x14ac:dyDescent="0.2">
      <c r="A5261" s="12"/>
      <c r="B5261" s="15"/>
      <c r="C5261" s="29"/>
      <c r="D5261" s="121"/>
      <c r="E5261" s="29"/>
      <c r="F5261" s="29"/>
      <c r="G5261" s="29"/>
      <c r="H5261" s="29"/>
      <c r="I5261" s="29"/>
      <c r="J5261" s="29"/>
    </row>
    <row r="5262" spans="1:10" x14ac:dyDescent="0.2">
      <c r="A5262" s="12"/>
      <c r="B5262" s="15"/>
      <c r="C5262" s="29"/>
      <c r="D5262" s="121"/>
      <c r="E5262" s="29"/>
      <c r="F5262" s="29"/>
      <c r="G5262" s="29"/>
      <c r="H5262" s="29"/>
      <c r="I5262" s="29"/>
      <c r="J5262" s="29"/>
    </row>
    <row r="5263" spans="1:10" x14ac:dyDescent="0.2">
      <c r="A5263" s="12"/>
      <c r="B5263" s="15"/>
      <c r="C5263" s="29"/>
      <c r="D5263" s="121"/>
      <c r="E5263" s="29"/>
      <c r="F5263" s="29"/>
      <c r="G5263" s="29"/>
      <c r="H5263" s="29"/>
      <c r="I5263" s="29"/>
      <c r="J5263" s="29"/>
    </row>
    <row r="5264" spans="1:10" x14ac:dyDescent="0.2">
      <c r="A5264" s="12"/>
      <c r="B5264" s="15"/>
      <c r="C5264" s="29"/>
      <c r="D5264" s="121"/>
      <c r="E5264" s="29"/>
      <c r="F5264" s="29"/>
      <c r="G5264" s="29"/>
      <c r="H5264" s="29"/>
      <c r="I5264" s="29"/>
      <c r="J5264" s="29"/>
    </row>
    <row r="5265" spans="1:10" x14ac:dyDescent="0.2">
      <c r="A5265" s="12"/>
      <c r="B5265" s="15"/>
      <c r="C5265" s="29"/>
      <c r="D5265" s="121"/>
      <c r="E5265" s="29"/>
      <c r="F5265" s="29"/>
      <c r="G5265" s="29"/>
      <c r="H5265" s="29"/>
      <c r="I5265" s="29"/>
      <c r="J5265" s="29"/>
    </row>
    <row r="5266" spans="1:10" x14ac:dyDescent="0.2">
      <c r="A5266" s="12"/>
      <c r="B5266" s="15"/>
      <c r="C5266" s="29"/>
      <c r="D5266" s="121"/>
      <c r="E5266" s="29"/>
      <c r="F5266" s="29"/>
      <c r="G5266" s="29"/>
      <c r="H5266" s="29"/>
      <c r="I5266" s="29"/>
      <c r="J5266" s="29"/>
    </row>
    <row r="5267" spans="1:10" x14ac:dyDescent="0.2">
      <c r="A5267" s="12"/>
      <c r="B5267" s="15"/>
      <c r="C5267" s="29"/>
      <c r="D5267" s="121"/>
      <c r="E5267" s="29"/>
      <c r="F5267" s="29"/>
      <c r="G5267" s="29"/>
      <c r="H5267" s="29"/>
      <c r="I5267" s="29"/>
      <c r="J5267" s="29"/>
    </row>
    <row r="5268" spans="1:10" x14ac:dyDescent="0.2">
      <c r="A5268" s="12"/>
      <c r="B5268" s="15"/>
      <c r="C5268" s="29"/>
      <c r="D5268" s="121"/>
      <c r="E5268" s="29"/>
      <c r="F5268" s="29"/>
      <c r="G5268" s="29"/>
      <c r="H5268" s="29"/>
      <c r="I5268" s="29"/>
      <c r="J5268" s="29"/>
    </row>
    <row r="5269" spans="1:10" x14ac:dyDescent="0.2">
      <c r="A5269" s="12"/>
      <c r="B5269" s="15"/>
      <c r="C5269" s="29"/>
      <c r="D5269" s="121"/>
      <c r="E5269" s="29"/>
      <c r="F5269" s="29"/>
      <c r="G5269" s="29"/>
      <c r="H5269" s="29"/>
      <c r="I5269" s="29"/>
      <c r="J5269" s="29"/>
    </row>
    <row r="5270" spans="1:10" x14ac:dyDescent="0.2">
      <c r="A5270" s="12"/>
      <c r="B5270" s="15"/>
      <c r="C5270" s="29"/>
      <c r="D5270" s="121"/>
      <c r="E5270" s="29"/>
      <c r="F5270" s="29"/>
      <c r="G5270" s="29"/>
      <c r="H5270" s="29"/>
      <c r="I5270" s="29"/>
      <c r="J5270" s="29"/>
    </row>
    <row r="5271" spans="1:10" x14ac:dyDescent="0.2">
      <c r="A5271" s="12"/>
      <c r="B5271" s="15"/>
      <c r="C5271" s="29"/>
      <c r="D5271" s="121"/>
      <c r="E5271" s="29"/>
      <c r="F5271" s="29"/>
      <c r="G5271" s="29"/>
      <c r="H5271" s="29"/>
      <c r="I5271" s="29"/>
      <c r="J5271" s="29"/>
    </row>
    <row r="5272" spans="1:10" x14ac:dyDescent="0.2">
      <c r="A5272" s="12"/>
      <c r="B5272" s="15"/>
      <c r="C5272" s="29"/>
      <c r="D5272" s="121"/>
      <c r="E5272" s="29"/>
      <c r="F5272" s="29"/>
      <c r="G5272" s="29"/>
      <c r="H5272" s="29"/>
      <c r="I5272" s="29"/>
      <c r="J5272" s="29"/>
    </row>
    <row r="5273" spans="1:10" x14ac:dyDescent="0.2">
      <c r="A5273" s="12"/>
      <c r="B5273" s="15"/>
      <c r="C5273" s="29"/>
      <c r="D5273" s="121"/>
      <c r="E5273" s="29"/>
      <c r="F5273" s="29"/>
      <c r="G5273" s="29"/>
      <c r="H5273" s="29"/>
      <c r="I5273" s="29"/>
      <c r="J5273" s="29"/>
    </row>
    <row r="5274" spans="1:10" x14ac:dyDescent="0.2">
      <c r="A5274" s="12"/>
      <c r="B5274" s="15"/>
      <c r="C5274" s="29"/>
      <c r="D5274" s="121"/>
      <c r="E5274" s="29"/>
      <c r="F5274" s="29"/>
      <c r="G5274" s="29"/>
      <c r="H5274" s="29"/>
      <c r="I5274" s="29"/>
      <c r="J5274" s="29"/>
    </row>
    <row r="5275" spans="1:10" x14ac:dyDescent="0.2">
      <c r="A5275" s="12"/>
      <c r="B5275" s="15"/>
      <c r="C5275" s="29"/>
      <c r="D5275" s="121"/>
      <c r="E5275" s="29"/>
      <c r="F5275" s="29"/>
      <c r="G5275" s="29"/>
      <c r="H5275" s="29"/>
      <c r="I5275" s="29"/>
      <c r="J5275" s="29"/>
    </row>
    <row r="5276" spans="1:10" x14ac:dyDescent="0.2">
      <c r="A5276" s="12"/>
      <c r="B5276" s="15"/>
      <c r="C5276" s="29"/>
      <c r="D5276" s="121"/>
      <c r="E5276" s="29"/>
      <c r="F5276" s="29"/>
      <c r="G5276" s="29"/>
      <c r="H5276" s="29"/>
      <c r="I5276" s="29"/>
      <c r="J5276" s="29"/>
    </row>
    <row r="5277" spans="1:10" x14ac:dyDescent="0.2">
      <c r="A5277" s="12"/>
      <c r="B5277" s="15"/>
      <c r="C5277" s="29"/>
      <c r="D5277" s="121"/>
      <c r="E5277" s="29"/>
      <c r="F5277" s="29"/>
      <c r="G5277" s="29"/>
      <c r="H5277" s="29"/>
      <c r="I5277" s="29"/>
      <c r="J5277" s="29"/>
    </row>
    <row r="5278" spans="1:10" x14ac:dyDescent="0.2">
      <c r="A5278" s="12"/>
      <c r="B5278" s="15"/>
      <c r="C5278" s="29"/>
      <c r="D5278" s="121"/>
      <c r="E5278" s="29"/>
      <c r="F5278" s="29"/>
      <c r="G5278" s="29"/>
      <c r="H5278" s="29"/>
      <c r="I5278" s="29"/>
      <c r="J5278" s="29"/>
    </row>
    <row r="5279" spans="1:10" x14ac:dyDescent="0.2">
      <c r="A5279" s="12"/>
      <c r="B5279" s="15"/>
      <c r="C5279" s="29"/>
      <c r="D5279" s="121"/>
      <c r="E5279" s="29"/>
      <c r="F5279" s="29"/>
      <c r="G5279" s="29"/>
      <c r="H5279" s="29"/>
      <c r="I5279" s="29"/>
      <c r="J5279" s="29"/>
    </row>
    <row r="5280" spans="1:10" x14ac:dyDescent="0.2">
      <c r="A5280" s="12"/>
      <c r="B5280" s="15"/>
      <c r="C5280" s="29"/>
      <c r="D5280" s="121"/>
      <c r="E5280" s="29"/>
      <c r="F5280" s="29"/>
      <c r="G5280" s="29"/>
      <c r="H5280" s="29"/>
      <c r="I5280" s="29"/>
      <c r="J5280" s="29"/>
    </row>
    <row r="5281" spans="1:10" x14ac:dyDescent="0.2">
      <c r="A5281" s="12"/>
      <c r="B5281" s="15"/>
      <c r="C5281" s="29"/>
      <c r="D5281" s="121"/>
      <c r="E5281" s="29"/>
      <c r="F5281" s="29"/>
      <c r="G5281" s="29"/>
      <c r="H5281" s="29"/>
      <c r="I5281" s="29"/>
      <c r="J5281" s="29"/>
    </row>
    <row r="5282" spans="1:10" x14ac:dyDescent="0.2">
      <c r="A5282" s="12"/>
      <c r="B5282" s="15"/>
      <c r="C5282" s="29"/>
      <c r="D5282" s="121"/>
      <c r="E5282" s="29"/>
      <c r="F5282" s="29"/>
      <c r="G5282" s="29"/>
      <c r="H5282" s="29"/>
      <c r="I5282" s="29"/>
      <c r="J5282" s="29"/>
    </row>
    <row r="5283" spans="1:10" x14ac:dyDescent="0.2">
      <c r="A5283" s="12"/>
      <c r="B5283" s="15"/>
      <c r="C5283" s="29"/>
      <c r="D5283" s="121"/>
      <c r="E5283" s="29"/>
      <c r="F5283" s="29"/>
      <c r="G5283" s="29"/>
      <c r="H5283" s="29"/>
      <c r="I5283" s="29"/>
      <c r="J5283" s="29"/>
    </row>
    <row r="5284" spans="1:10" x14ac:dyDescent="0.2">
      <c r="A5284" s="12"/>
      <c r="B5284" s="15"/>
      <c r="C5284" s="29"/>
      <c r="D5284" s="121"/>
      <c r="E5284" s="29"/>
      <c r="F5284" s="29"/>
      <c r="G5284" s="29"/>
      <c r="H5284" s="29"/>
      <c r="I5284" s="29"/>
      <c r="J5284" s="29"/>
    </row>
    <row r="5285" spans="1:10" x14ac:dyDescent="0.2">
      <c r="A5285" s="12"/>
      <c r="B5285" s="15"/>
      <c r="C5285" s="29"/>
      <c r="D5285" s="121"/>
      <c r="E5285" s="29"/>
      <c r="F5285" s="29"/>
      <c r="G5285" s="29"/>
      <c r="H5285" s="29"/>
      <c r="I5285" s="29"/>
      <c r="J5285" s="29"/>
    </row>
    <row r="5286" spans="1:10" x14ac:dyDescent="0.2">
      <c r="A5286" s="12"/>
      <c r="B5286" s="15"/>
      <c r="C5286" s="29"/>
      <c r="D5286" s="121"/>
      <c r="E5286" s="29"/>
      <c r="F5286" s="29"/>
      <c r="G5286" s="29"/>
      <c r="H5286" s="29"/>
      <c r="I5286" s="29"/>
      <c r="J5286" s="29"/>
    </row>
    <row r="5287" spans="1:10" x14ac:dyDescent="0.2">
      <c r="A5287" s="12"/>
      <c r="B5287" s="15"/>
      <c r="C5287" s="29"/>
      <c r="D5287" s="121"/>
      <c r="E5287" s="29"/>
      <c r="F5287" s="29"/>
      <c r="G5287" s="29"/>
      <c r="H5287" s="29"/>
      <c r="I5287" s="29"/>
      <c r="J5287" s="29"/>
    </row>
    <row r="5288" spans="1:10" x14ac:dyDescent="0.2">
      <c r="A5288" s="12"/>
      <c r="B5288" s="15"/>
      <c r="C5288" s="29"/>
      <c r="D5288" s="121"/>
      <c r="E5288" s="29"/>
      <c r="F5288" s="29"/>
      <c r="G5288" s="29"/>
      <c r="H5288" s="29"/>
      <c r="I5288" s="29"/>
      <c r="J5288" s="29"/>
    </row>
    <row r="5289" spans="1:10" x14ac:dyDescent="0.2">
      <c r="A5289" s="12"/>
      <c r="B5289" s="15"/>
      <c r="C5289" s="29"/>
      <c r="D5289" s="121"/>
      <c r="E5289" s="29"/>
      <c r="F5289" s="29"/>
      <c r="G5289" s="29"/>
      <c r="H5289" s="29"/>
      <c r="I5289" s="29"/>
      <c r="J5289" s="29"/>
    </row>
    <row r="5290" spans="1:10" x14ac:dyDescent="0.2">
      <c r="A5290" s="12"/>
      <c r="B5290" s="15"/>
      <c r="C5290" s="29"/>
      <c r="D5290" s="121"/>
      <c r="E5290" s="29"/>
      <c r="F5290" s="29"/>
      <c r="G5290" s="29"/>
      <c r="H5290" s="29"/>
      <c r="I5290" s="29"/>
      <c r="J5290" s="29"/>
    </row>
    <row r="5291" spans="1:10" x14ac:dyDescent="0.2">
      <c r="A5291" s="12"/>
      <c r="B5291" s="15"/>
      <c r="C5291" s="29"/>
      <c r="D5291" s="121"/>
      <c r="E5291" s="29"/>
      <c r="F5291" s="29"/>
      <c r="G5291" s="29"/>
      <c r="H5291" s="29"/>
      <c r="I5291" s="29"/>
      <c r="J5291" s="29"/>
    </row>
    <row r="5292" spans="1:10" x14ac:dyDescent="0.2">
      <c r="A5292" s="12"/>
      <c r="B5292" s="15"/>
      <c r="C5292" s="29"/>
      <c r="D5292" s="121"/>
      <c r="E5292" s="29"/>
      <c r="F5292" s="29"/>
      <c r="G5292" s="29"/>
      <c r="H5292" s="29"/>
      <c r="I5292" s="29"/>
      <c r="J5292" s="29"/>
    </row>
    <row r="5293" spans="1:10" x14ac:dyDescent="0.2">
      <c r="A5293" s="12"/>
      <c r="B5293" s="15"/>
      <c r="C5293" s="29"/>
      <c r="D5293" s="121"/>
      <c r="E5293" s="29"/>
      <c r="F5293" s="29"/>
      <c r="G5293" s="29"/>
      <c r="H5293" s="29"/>
      <c r="I5293" s="29"/>
      <c r="J5293" s="29"/>
    </row>
    <row r="5294" spans="1:10" x14ac:dyDescent="0.2">
      <c r="A5294" s="12"/>
      <c r="B5294" s="15"/>
      <c r="C5294" s="29"/>
      <c r="D5294" s="121"/>
      <c r="E5294" s="29"/>
      <c r="F5294" s="29"/>
      <c r="G5294" s="29"/>
      <c r="H5294" s="29"/>
      <c r="I5294" s="29"/>
      <c r="J5294" s="29"/>
    </row>
    <row r="5295" spans="1:10" x14ac:dyDescent="0.2">
      <c r="A5295" s="12"/>
      <c r="B5295" s="15"/>
      <c r="C5295" s="29"/>
      <c r="D5295" s="121"/>
      <c r="E5295" s="29"/>
      <c r="F5295" s="29"/>
      <c r="G5295" s="29"/>
      <c r="H5295" s="29"/>
      <c r="I5295" s="29"/>
      <c r="J5295" s="29"/>
    </row>
    <row r="5296" spans="1:10" x14ac:dyDescent="0.2">
      <c r="A5296" s="12"/>
      <c r="B5296" s="15"/>
      <c r="C5296" s="29"/>
      <c r="D5296" s="121"/>
      <c r="E5296" s="29"/>
      <c r="F5296" s="29"/>
      <c r="G5296" s="29"/>
      <c r="H5296" s="29"/>
      <c r="I5296" s="29"/>
      <c r="J5296" s="29"/>
    </row>
    <row r="5297" spans="1:10" x14ac:dyDescent="0.2">
      <c r="A5297" s="12"/>
      <c r="B5297" s="15"/>
      <c r="C5297" s="29"/>
      <c r="D5297" s="121"/>
      <c r="E5297" s="29"/>
      <c r="F5297" s="29"/>
      <c r="G5297" s="29"/>
      <c r="H5297" s="29"/>
      <c r="I5297" s="29"/>
      <c r="J5297" s="29"/>
    </row>
    <row r="5298" spans="1:10" x14ac:dyDescent="0.2">
      <c r="A5298" s="12"/>
      <c r="B5298" s="15"/>
      <c r="C5298" s="29"/>
      <c r="D5298" s="121"/>
      <c r="E5298" s="29"/>
      <c r="F5298" s="29"/>
      <c r="G5298" s="29"/>
      <c r="H5298" s="29"/>
      <c r="I5298" s="29"/>
      <c r="J5298" s="29"/>
    </row>
    <row r="5299" spans="1:10" x14ac:dyDescent="0.2">
      <c r="A5299" s="12"/>
      <c r="B5299" s="15"/>
      <c r="C5299" s="29"/>
      <c r="D5299" s="121"/>
      <c r="E5299" s="29"/>
      <c r="F5299" s="29"/>
      <c r="G5299" s="29"/>
      <c r="H5299" s="29"/>
      <c r="I5299" s="29"/>
      <c r="J5299" s="29"/>
    </row>
    <row r="5300" spans="1:10" x14ac:dyDescent="0.2">
      <c r="A5300" s="12"/>
      <c r="B5300" s="15"/>
      <c r="C5300" s="29"/>
      <c r="D5300" s="121"/>
      <c r="E5300" s="29"/>
      <c r="F5300" s="29"/>
      <c r="G5300" s="29"/>
      <c r="H5300" s="29"/>
      <c r="I5300" s="29"/>
      <c r="J5300" s="29"/>
    </row>
    <row r="5301" spans="1:10" x14ac:dyDescent="0.2">
      <c r="A5301" s="12"/>
      <c r="B5301" s="15"/>
      <c r="C5301" s="29"/>
      <c r="D5301" s="121"/>
      <c r="E5301" s="29"/>
      <c r="F5301" s="29"/>
      <c r="G5301" s="29"/>
      <c r="H5301" s="29"/>
      <c r="I5301" s="29"/>
      <c r="J5301" s="29"/>
    </row>
    <row r="5302" spans="1:10" x14ac:dyDescent="0.2">
      <c r="A5302" s="12"/>
      <c r="B5302" s="15"/>
      <c r="C5302" s="29"/>
      <c r="D5302" s="121"/>
      <c r="E5302" s="29"/>
      <c r="F5302" s="29"/>
      <c r="G5302" s="29"/>
      <c r="H5302" s="29"/>
      <c r="I5302" s="29"/>
      <c r="J5302" s="29"/>
    </row>
    <row r="5303" spans="1:10" x14ac:dyDescent="0.2">
      <c r="A5303" s="12"/>
      <c r="B5303" s="15"/>
      <c r="C5303" s="29"/>
      <c r="D5303" s="121"/>
      <c r="E5303" s="29"/>
      <c r="F5303" s="29"/>
      <c r="G5303" s="29"/>
      <c r="H5303" s="29"/>
      <c r="I5303" s="29"/>
      <c r="J5303" s="29"/>
    </row>
    <row r="5304" spans="1:10" x14ac:dyDescent="0.2">
      <c r="A5304" s="12"/>
      <c r="B5304" s="15"/>
      <c r="C5304" s="29"/>
      <c r="D5304" s="121"/>
      <c r="E5304" s="29"/>
      <c r="F5304" s="29"/>
      <c r="G5304" s="29"/>
      <c r="H5304" s="29"/>
      <c r="I5304" s="29"/>
      <c r="J5304" s="29"/>
    </row>
    <row r="5305" spans="1:10" x14ac:dyDescent="0.2">
      <c r="A5305" s="12"/>
      <c r="B5305" s="15"/>
      <c r="C5305" s="29"/>
      <c r="D5305" s="121"/>
      <c r="E5305" s="29"/>
      <c r="F5305" s="29"/>
      <c r="G5305" s="29"/>
      <c r="H5305" s="29"/>
      <c r="I5305" s="29"/>
      <c r="J5305" s="29"/>
    </row>
    <row r="5306" spans="1:10" x14ac:dyDescent="0.2">
      <c r="A5306" s="12"/>
      <c r="B5306" s="15"/>
      <c r="C5306" s="29"/>
      <c r="D5306" s="121"/>
      <c r="E5306" s="29"/>
      <c r="F5306" s="29"/>
      <c r="G5306" s="29"/>
      <c r="H5306" s="29"/>
      <c r="I5306" s="29"/>
      <c r="J5306" s="29"/>
    </row>
    <row r="5307" spans="1:10" x14ac:dyDescent="0.2">
      <c r="A5307" s="12"/>
      <c r="B5307" s="15"/>
      <c r="C5307" s="29"/>
      <c r="D5307" s="121"/>
      <c r="E5307" s="29"/>
      <c r="F5307" s="29"/>
      <c r="G5307" s="29"/>
      <c r="H5307" s="29"/>
      <c r="I5307" s="29"/>
      <c r="J5307" s="29"/>
    </row>
    <row r="5308" spans="1:10" x14ac:dyDescent="0.2">
      <c r="A5308" s="12"/>
      <c r="B5308" s="15"/>
      <c r="C5308" s="29"/>
      <c r="D5308" s="121"/>
      <c r="E5308" s="29"/>
      <c r="F5308" s="29"/>
      <c r="G5308" s="29"/>
      <c r="H5308" s="29"/>
      <c r="I5308" s="29"/>
      <c r="J5308" s="29"/>
    </row>
    <row r="5309" spans="1:10" x14ac:dyDescent="0.2">
      <c r="A5309" s="12"/>
      <c r="B5309" s="15"/>
      <c r="C5309" s="29"/>
      <c r="D5309" s="121"/>
      <c r="E5309" s="29"/>
      <c r="F5309" s="29"/>
      <c r="G5309" s="29"/>
      <c r="H5309" s="29"/>
      <c r="I5309" s="29"/>
      <c r="J5309" s="29"/>
    </row>
    <row r="5310" spans="1:10" x14ac:dyDescent="0.2">
      <c r="A5310" s="12"/>
      <c r="B5310" s="15"/>
      <c r="C5310" s="29"/>
      <c r="D5310" s="121"/>
      <c r="E5310" s="29"/>
      <c r="F5310" s="29"/>
      <c r="G5310" s="29"/>
      <c r="H5310" s="29"/>
      <c r="I5310" s="29"/>
      <c r="J5310" s="29"/>
    </row>
    <row r="5311" spans="1:10" x14ac:dyDescent="0.2">
      <c r="A5311" s="12"/>
      <c r="B5311" s="15"/>
      <c r="C5311" s="29"/>
      <c r="D5311" s="121"/>
      <c r="E5311" s="29"/>
      <c r="F5311" s="29"/>
      <c r="G5311" s="29"/>
      <c r="H5311" s="29"/>
      <c r="I5311" s="29"/>
      <c r="J5311" s="29"/>
    </row>
    <row r="5312" spans="1:10" x14ac:dyDescent="0.2">
      <c r="A5312" s="12"/>
      <c r="B5312" s="15"/>
      <c r="C5312" s="29"/>
      <c r="D5312" s="121"/>
      <c r="E5312" s="29"/>
      <c r="F5312" s="29"/>
      <c r="G5312" s="29"/>
      <c r="H5312" s="29"/>
      <c r="I5312" s="29"/>
      <c r="J5312" s="29"/>
    </row>
    <row r="5313" spans="1:10" x14ac:dyDescent="0.2">
      <c r="A5313" s="12"/>
      <c r="B5313" s="15"/>
      <c r="C5313" s="29"/>
      <c r="D5313" s="121"/>
      <c r="E5313" s="29"/>
      <c r="F5313" s="29"/>
      <c r="G5313" s="29"/>
      <c r="H5313" s="29"/>
      <c r="I5313" s="29"/>
      <c r="J5313" s="29"/>
    </row>
    <row r="5314" spans="1:10" x14ac:dyDescent="0.2">
      <c r="A5314" s="12"/>
      <c r="B5314" s="15"/>
      <c r="C5314" s="29"/>
      <c r="D5314" s="121"/>
      <c r="E5314" s="29"/>
      <c r="F5314" s="29"/>
      <c r="G5314" s="29"/>
      <c r="H5314" s="29"/>
      <c r="I5314" s="29"/>
      <c r="J5314" s="29"/>
    </row>
    <row r="5315" spans="1:10" x14ac:dyDescent="0.2">
      <c r="A5315" s="12"/>
      <c r="B5315" s="15"/>
      <c r="C5315" s="29"/>
      <c r="D5315" s="121"/>
      <c r="E5315" s="29"/>
      <c r="F5315" s="29"/>
      <c r="G5315" s="29"/>
      <c r="H5315" s="29"/>
      <c r="I5315" s="29"/>
      <c r="J5315" s="29"/>
    </row>
    <row r="5316" spans="1:10" x14ac:dyDescent="0.2">
      <c r="A5316" s="12"/>
      <c r="B5316" s="15"/>
      <c r="C5316" s="29"/>
      <c r="D5316" s="121"/>
      <c r="E5316" s="29"/>
      <c r="F5316" s="29"/>
      <c r="G5316" s="29"/>
      <c r="H5316" s="29"/>
      <c r="I5316" s="29"/>
      <c r="J5316" s="29"/>
    </row>
    <row r="5317" spans="1:10" x14ac:dyDescent="0.2">
      <c r="A5317" s="12"/>
      <c r="B5317" s="15"/>
      <c r="C5317" s="29"/>
      <c r="D5317" s="121"/>
      <c r="E5317" s="29"/>
      <c r="F5317" s="29"/>
      <c r="G5317" s="29"/>
      <c r="H5317" s="29"/>
      <c r="I5317" s="29"/>
      <c r="J5317" s="29"/>
    </row>
    <row r="5318" spans="1:10" x14ac:dyDescent="0.2">
      <c r="A5318" s="12"/>
      <c r="B5318" s="15"/>
      <c r="C5318" s="29"/>
      <c r="D5318" s="121"/>
      <c r="E5318" s="29"/>
      <c r="F5318" s="29"/>
      <c r="G5318" s="29"/>
      <c r="H5318" s="29"/>
      <c r="I5318" s="29"/>
      <c r="J5318" s="29"/>
    </row>
    <row r="5319" spans="1:10" x14ac:dyDescent="0.2">
      <c r="A5319" s="12"/>
      <c r="B5319" s="15"/>
      <c r="C5319" s="29"/>
      <c r="D5319" s="121"/>
      <c r="E5319" s="29"/>
      <c r="F5319" s="29"/>
      <c r="G5319" s="29"/>
      <c r="H5319" s="29"/>
      <c r="I5319" s="29"/>
      <c r="J5319" s="29"/>
    </row>
    <row r="5320" spans="1:10" x14ac:dyDescent="0.2">
      <c r="A5320" s="12"/>
      <c r="B5320" s="15"/>
      <c r="C5320" s="29"/>
      <c r="D5320" s="121"/>
      <c r="E5320" s="29"/>
      <c r="F5320" s="29"/>
      <c r="G5320" s="29"/>
      <c r="H5320" s="29"/>
      <c r="I5320" s="29"/>
      <c r="J5320" s="29"/>
    </row>
    <row r="5321" spans="1:10" x14ac:dyDescent="0.2">
      <c r="A5321" s="12"/>
      <c r="B5321" s="15"/>
      <c r="C5321" s="29"/>
      <c r="D5321" s="121"/>
      <c r="E5321" s="29"/>
      <c r="F5321" s="29"/>
      <c r="G5321" s="29"/>
      <c r="H5321" s="29"/>
      <c r="I5321" s="29"/>
      <c r="J5321" s="29"/>
    </row>
    <row r="5322" spans="1:10" x14ac:dyDescent="0.2">
      <c r="A5322" s="12"/>
      <c r="B5322" s="15"/>
      <c r="C5322" s="29"/>
      <c r="D5322" s="121"/>
      <c r="E5322" s="29"/>
      <c r="F5322" s="29"/>
      <c r="G5322" s="29"/>
      <c r="H5322" s="29"/>
      <c r="I5322" s="29"/>
      <c r="J5322" s="29"/>
    </row>
    <row r="5323" spans="1:10" x14ac:dyDescent="0.2">
      <c r="A5323" s="12"/>
      <c r="B5323" s="15"/>
      <c r="C5323" s="29"/>
      <c r="D5323" s="121"/>
      <c r="E5323" s="29"/>
      <c r="F5323" s="29"/>
      <c r="G5323" s="29"/>
      <c r="H5323" s="29"/>
      <c r="I5323" s="29"/>
      <c r="J5323" s="29"/>
    </row>
    <row r="5324" spans="1:10" x14ac:dyDescent="0.2">
      <c r="A5324" s="12"/>
      <c r="B5324" s="15"/>
      <c r="C5324" s="29"/>
      <c r="D5324" s="121"/>
      <c r="E5324" s="29"/>
      <c r="F5324" s="29"/>
      <c r="G5324" s="29"/>
      <c r="H5324" s="29"/>
      <c r="I5324" s="29"/>
      <c r="J5324" s="29"/>
    </row>
    <row r="5325" spans="1:10" x14ac:dyDescent="0.2">
      <c r="A5325" s="12"/>
      <c r="B5325" s="15"/>
      <c r="C5325" s="29"/>
      <c r="D5325" s="121"/>
      <c r="E5325" s="29"/>
      <c r="F5325" s="29"/>
      <c r="G5325" s="29"/>
      <c r="H5325" s="29"/>
      <c r="I5325" s="29"/>
      <c r="J5325" s="29"/>
    </row>
    <row r="5326" spans="1:10" x14ac:dyDescent="0.2">
      <c r="A5326" s="12"/>
      <c r="B5326" s="15"/>
      <c r="C5326" s="29"/>
      <c r="D5326" s="121"/>
      <c r="E5326" s="29"/>
      <c r="F5326" s="29"/>
      <c r="G5326" s="29"/>
      <c r="H5326" s="29"/>
      <c r="I5326" s="29"/>
      <c r="J5326" s="29"/>
    </row>
    <row r="5327" spans="1:10" x14ac:dyDescent="0.2">
      <c r="A5327" s="12"/>
      <c r="B5327" s="15"/>
      <c r="C5327" s="29"/>
      <c r="D5327" s="121"/>
      <c r="E5327" s="29"/>
      <c r="F5327" s="29"/>
      <c r="G5327" s="29"/>
      <c r="H5327" s="29"/>
      <c r="I5327" s="29"/>
      <c r="J5327" s="29"/>
    </row>
    <row r="5328" spans="1:10" x14ac:dyDescent="0.2">
      <c r="A5328" s="12"/>
      <c r="B5328" s="15"/>
      <c r="C5328" s="29"/>
      <c r="D5328" s="121"/>
      <c r="E5328" s="29"/>
      <c r="F5328" s="29"/>
      <c r="G5328" s="29"/>
      <c r="H5328" s="29"/>
      <c r="I5328" s="29"/>
      <c r="J5328" s="29"/>
    </row>
    <row r="5329" spans="1:10" x14ac:dyDescent="0.2">
      <c r="A5329" s="12"/>
      <c r="B5329" s="15"/>
      <c r="C5329" s="29"/>
      <c r="D5329" s="121"/>
      <c r="E5329" s="29"/>
      <c r="F5329" s="29"/>
      <c r="G5329" s="29"/>
      <c r="H5329" s="29"/>
      <c r="I5329" s="29"/>
      <c r="J5329" s="29"/>
    </row>
    <row r="5330" spans="1:10" x14ac:dyDescent="0.2">
      <c r="A5330" s="12"/>
      <c r="B5330" s="15"/>
      <c r="C5330" s="29"/>
      <c r="D5330" s="121"/>
      <c r="E5330" s="29"/>
      <c r="F5330" s="29"/>
      <c r="G5330" s="29"/>
      <c r="H5330" s="29"/>
      <c r="I5330" s="29"/>
      <c r="J5330" s="29"/>
    </row>
    <row r="5331" spans="1:10" x14ac:dyDescent="0.2">
      <c r="A5331" s="12"/>
      <c r="B5331" s="15"/>
      <c r="C5331" s="29"/>
      <c r="D5331" s="121"/>
      <c r="E5331" s="29"/>
      <c r="F5331" s="29"/>
      <c r="G5331" s="29"/>
      <c r="H5331" s="29"/>
      <c r="I5331" s="29"/>
      <c r="J5331" s="29"/>
    </row>
    <row r="5332" spans="1:10" x14ac:dyDescent="0.2">
      <c r="A5332" s="12"/>
      <c r="B5332" s="15"/>
      <c r="C5332" s="29"/>
      <c r="D5332" s="121"/>
      <c r="E5332" s="29"/>
      <c r="F5332" s="29"/>
      <c r="G5332" s="29"/>
      <c r="H5332" s="29"/>
      <c r="I5332" s="29"/>
      <c r="J5332" s="29"/>
    </row>
    <row r="5333" spans="1:10" x14ac:dyDescent="0.2">
      <c r="A5333" s="12"/>
      <c r="B5333" s="15"/>
      <c r="C5333" s="29"/>
      <c r="D5333" s="121"/>
      <c r="E5333" s="29"/>
      <c r="F5333" s="29"/>
      <c r="G5333" s="29"/>
      <c r="H5333" s="29"/>
      <c r="I5333" s="29"/>
      <c r="J5333" s="29"/>
    </row>
    <row r="5334" spans="1:10" x14ac:dyDescent="0.2">
      <c r="A5334" s="12"/>
      <c r="B5334" s="15"/>
      <c r="C5334" s="29"/>
      <c r="D5334" s="121"/>
      <c r="E5334" s="29"/>
      <c r="F5334" s="29"/>
      <c r="G5334" s="29"/>
      <c r="H5334" s="29"/>
      <c r="I5334" s="29"/>
      <c r="J5334" s="29"/>
    </row>
    <row r="5335" spans="1:10" x14ac:dyDescent="0.2">
      <c r="A5335" s="12"/>
      <c r="B5335" s="15"/>
      <c r="C5335" s="29"/>
      <c r="D5335" s="121"/>
      <c r="E5335" s="29"/>
      <c r="F5335" s="29"/>
      <c r="G5335" s="29"/>
      <c r="H5335" s="29"/>
      <c r="I5335" s="29"/>
      <c r="J5335" s="29"/>
    </row>
    <row r="5336" spans="1:10" x14ac:dyDescent="0.2">
      <c r="A5336" s="12"/>
      <c r="B5336" s="15"/>
      <c r="C5336" s="29"/>
      <c r="D5336" s="121"/>
      <c r="E5336" s="29"/>
      <c r="F5336" s="29"/>
      <c r="G5336" s="29"/>
      <c r="H5336" s="29"/>
      <c r="I5336" s="29"/>
      <c r="J5336" s="29"/>
    </row>
    <row r="5337" spans="1:10" x14ac:dyDescent="0.2">
      <c r="A5337" s="12"/>
      <c r="B5337" s="15"/>
      <c r="C5337" s="29"/>
      <c r="D5337" s="121"/>
      <c r="E5337" s="29"/>
      <c r="F5337" s="29"/>
      <c r="G5337" s="29"/>
      <c r="H5337" s="29"/>
      <c r="I5337" s="29"/>
      <c r="J5337" s="29"/>
    </row>
    <row r="5338" spans="1:10" x14ac:dyDescent="0.2">
      <c r="A5338" s="12"/>
      <c r="B5338" s="15"/>
      <c r="C5338" s="29"/>
      <c r="D5338" s="121"/>
      <c r="E5338" s="29"/>
      <c r="F5338" s="29"/>
      <c r="G5338" s="29"/>
      <c r="H5338" s="29"/>
      <c r="I5338" s="29"/>
      <c r="J5338" s="29"/>
    </row>
    <row r="5339" spans="1:10" x14ac:dyDescent="0.2">
      <c r="A5339" s="12"/>
      <c r="B5339" s="15"/>
      <c r="C5339" s="29"/>
      <c r="D5339" s="121"/>
      <c r="E5339" s="29"/>
      <c r="F5339" s="29"/>
      <c r="G5339" s="29"/>
      <c r="H5339" s="29"/>
      <c r="I5339" s="29"/>
      <c r="J5339" s="29"/>
    </row>
    <row r="5340" spans="1:10" x14ac:dyDescent="0.2">
      <c r="A5340" s="12"/>
      <c r="B5340" s="15"/>
      <c r="C5340" s="29"/>
      <c r="D5340" s="121"/>
      <c r="E5340" s="29"/>
      <c r="F5340" s="29"/>
      <c r="G5340" s="29"/>
      <c r="H5340" s="29"/>
      <c r="I5340" s="29"/>
      <c r="J5340" s="29"/>
    </row>
    <row r="5341" spans="1:10" x14ac:dyDescent="0.2">
      <c r="A5341" s="12"/>
      <c r="B5341" s="15"/>
      <c r="C5341" s="29"/>
      <c r="D5341" s="121"/>
      <c r="E5341" s="29"/>
      <c r="F5341" s="29"/>
      <c r="G5341" s="29"/>
      <c r="H5341" s="29"/>
      <c r="I5341" s="29"/>
      <c r="J5341" s="29"/>
    </row>
    <row r="5342" spans="1:10" x14ac:dyDescent="0.2">
      <c r="A5342" s="12"/>
      <c r="B5342" s="15"/>
      <c r="C5342" s="29"/>
      <c r="D5342" s="121"/>
      <c r="E5342" s="29"/>
      <c r="F5342" s="29"/>
      <c r="G5342" s="29"/>
      <c r="H5342" s="29"/>
      <c r="I5342" s="29"/>
      <c r="J5342" s="29"/>
    </row>
    <row r="5343" spans="1:10" x14ac:dyDescent="0.2">
      <c r="A5343" s="12"/>
      <c r="B5343" s="15"/>
      <c r="C5343" s="29"/>
      <c r="D5343" s="121"/>
      <c r="E5343" s="29"/>
      <c r="F5343" s="29"/>
      <c r="G5343" s="29"/>
      <c r="H5343" s="29"/>
      <c r="I5343" s="29"/>
      <c r="J5343" s="29"/>
    </row>
    <row r="5344" spans="1:10" x14ac:dyDescent="0.2">
      <c r="A5344" s="12"/>
      <c r="B5344" s="15"/>
      <c r="C5344" s="29"/>
      <c r="D5344" s="121"/>
      <c r="E5344" s="29"/>
      <c r="F5344" s="29"/>
      <c r="G5344" s="29"/>
      <c r="H5344" s="29"/>
      <c r="I5344" s="29"/>
      <c r="J5344" s="29"/>
    </row>
    <row r="5345" spans="1:10" x14ac:dyDescent="0.2">
      <c r="A5345" s="12"/>
      <c r="B5345" s="15"/>
      <c r="C5345" s="29"/>
      <c r="D5345" s="121"/>
      <c r="E5345" s="29"/>
      <c r="F5345" s="29"/>
      <c r="G5345" s="29"/>
      <c r="H5345" s="29"/>
      <c r="I5345" s="29"/>
      <c r="J5345" s="29"/>
    </row>
    <row r="5346" spans="1:10" x14ac:dyDescent="0.2">
      <c r="A5346" s="12"/>
      <c r="B5346" s="15"/>
      <c r="C5346" s="29"/>
      <c r="D5346" s="121"/>
      <c r="E5346" s="29"/>
      <c r="F5346" s="29"/>
      <c r="G5346" s="29"/>
      <c r="H5346" s="29"/>
      <c r="I5346" s="29"/>
      <c r="J5346" s="29"/>
    </row>
    <row r="5347" spans="1:10" x14ac:dyDescent="0.2">
      <c r="A5347" s="12"/>
      <c r="B5347" s="15"/>
      <c r="C5347" s="29"/>
      <c r="D5347" s="121"/>
      <c r="E5347" s="29"/>
      <c r="F5347" s="29"/>
      <c r="G5347" s="29"/>
      <c r="H5347" s="29"/>
      <c r="I5347" s="29"/>
      <c r="J5347" s="29"/>
    </row>
    <row r="5348" spans="1:10" x14ac:dyDescent="0.2">
      <c r="A5348" s="12"/>
      <c r="B5348" s="15"/>
      <c r="C5348" s="29"/>
      <c r="D5348" s="121"/>
      <c r="E5348" s="29"/>
      <c r="F5348" s="29"/>
      <c r="G5348" s="29"/>
      <c r="H5348" s="29"/>
      <c r="I5348" s="29"/>
      <c r="J5348" s="29"/>
    </row>
    <row r="5349" spans="1:10" x14ac:dyDescent="0.2">
      <c r="A5349" s="12"/>
      <c r="B5349" s="15"/>
      <c r="C5349" s="29"/>
      <c r="D5349" s="121"/>
      <c r="E5349" s="29"/>
      <c r="F5349" s="29"/>
      <c r="G5349" s="29"/>
      <c r="H5349" s="29"/>
      <c r="I5349" s="29"/>
      <c r="J5349" s="29"/>
    </row>
    <row r="5350" spans="1:10" x14ac:dyDescent="0.2">
      <c r="A5350" s="12"/>
      <c r="B5350" s="15"/>
      <c r="C5350" s="29"/>
      <c r="D5350" s="121"/>
      <c r="E5350" s="29"/>
      <c r="F5350" s="29"/>
      <c r="G5350" s="29"/>
      <c r="H5350" s="29"/>
      <c r="I5350" s="29"/>
      <c r="J5350" s="29"/>
    </row>
    <row r="5351" spans="1:10" x14ac:dyDescent="0.2">
      <c r="A5351" s="12"/>
      <c r="B5351" s="15"/>
      <c r="C5351" s="29"/>
      <c r="D5351" s="121"/>
      <c r="E5351" s="29"/>
      <c r="F5351" s="29"/>
      <c r="G5351" s="29"/>
      <c r="H5351" s="29"/>
      <c r="I5351" s="29"/>
      <c r="J5351" s="29"/>
    </row>
    <row r="5352" spans="1:10" x14ac:dyDescent="0.2">
      <c r="A5352" s="12"/>
      <c r="B5352" s="15"/>
      <c r="C5352" s="29"/>
      <c r="D5352" s="121"/>
      <c r="E5352" s="29"/>
      <c r="F5352" s="29"/>
      <c r="G5352" s="29"/>
      <c r="H5352" s="29"/>
      <c r="I5352" s="29"/>
      <c r="J5352" s="29"/>
    </row>
    <row r="5353" spans="1:10" x14ac:dyDescent="0.2">
      <c r="A5353" s="12"/>
      <c r="B5353" s="15"/>
      <c r="C5353" s="29"/>
      <c r="D5353" s="121"/>
      <c r="E5353" s="29"/>
      <c r="F5353" s="29"/>
      <c r="G5353" s="29"/>
      <c r="H5353" s="29"/>
      <c r="I5353" s="29"/>
      <c r="J5353" s="29"/>
    </row>
    <row r="5354" spans="1:10" x14ac:dyDescent="0.2">
      <c r="A5354" s="12"/>
      <c r="B5354" s="15"/>
      <c r="C5354" s="29"/>
      <c r="D5354" s="121"/>
      <c r="E5354" s="29"/>
      <c r="F5354" s="29"/>
      <c r="G5354" s="29"/>
      <c r="H5354" s="29"/>
      <c r="I5354" s="29"/>
      <c r="J5354" s="29"/>
    </row>
    <row r="5355" spans="1:10" x14ac:dyDescent="0.2">
      <c r="A5355" s="12"/>
      <c r="B5355" s="15"/>
      <c r="C5355" s="29"/>
      <c r="D5355" s="121"/>
      <c r="E5355" s="29"/>
      <c r="F5355" s="29"/>
      <c r="G5355" s="29"/>
      <c r="H5355" s="29"/>
      <c r="I5355" s="29"/>
      <c r="J5355" s="29"/>
    </row>
    <row r="5356" spans="1:10" x14ac:dyDescent="0.2">
      <c r="A5356" s="12"/>
      <c r="B5356" s="15"/>
      <c r="C5356" s="29"/>
      <c r="D5356" s="121"/>
      <c r="E5356" s="29"/>
      <c r="F5356" s="29"/>
      <c r="G5356" s="29"/>
      <c r="H5356" s="29"/>
      <c r="I5356" s="29"/>
      <c r="J5356" s="29"/>
    </row>
    <row r="5357" spans="1:10" x14ac:dyDescent="0.2">
      <c r="A5357" s="12"/>
      <c r="B5357" s="15"/>
      <c r="C5357" s="29"/>
      <c r="D5357" s="121"/>
      <c r="E5357" s="29"/>
      <c r="F5357" s="29"/>
      <c r="G5357" s="29"/>
      <c r="H5357" s="29"/>
      <c r="I5357" s="29"/>
      <c r="J5357" s="29"/>
    </row>
    <row r="5358" spans="1:10" x14ac:dyDescent="0.2">
      <c r="A5358" s="12"/>
      <c r="B5358" s="15"/>
      <c r="C5358" s="29"/>
      <c r="D5358" s="121"/>
      <c r="E5358" s="29"/>
      <c r="F5358" s="29"/>
      <c r="G5358" s="29"/>
      <c r="H5358" s="29"/>
      <c r="I5358" s="29"/>
      <c r="J5358" s="29"/>
    </row>
    <row r="5359" spans="1:10" x14ac:dyDescent="0.2">
      <c r="A5359" s="12"/>
      <c r="B5359" s="15"/>
      <c r="C5359" s="29"/>
      <c r="D5359" s="121"/>
      <c r="E5359" s="29"/>
      <c r="F5359" s="29"/>
      <c r="G5359" s="29"/>
      <c r="H5359" s="29"/>
      <c r="I5359" s="29"/>
      <c r="J5359" s="29"/>
    </row>
    <row r="5360" spans="1:10" x14ac:dyDescent="0.2">
      <c r="A5360" s="12"/>
      <c r="B5360" s="15"/>
      <c r="C5360" s="29"/>
      <c r="D5360" s="121"/>
      <c r="E5360" s="29"/>
      <c r="F5360" s="29"/>
      <c r="G5360" s="29"/>
      <c r="H5360" s="29"/>
      <c r="I5360" s="29"/>
      <c r="J5360" s="29"/>
    </row>
    <row r="5361" spans="1:10" x14ac:dyDescent="0.2">
      <c r="A5361" s="12"/>
      <c r="B5361" s="15"/>
      <c r="C5361" s="29"/>
      <c r="D5361" s="121"/>
      <c r="E5361" s="29"/>
      <c r="F5361" s="29"/>
      <c r="G5361" s="29"/>
      <c r="H5361" s="29"/>
      <c r="I5361" s="29"/>
      <c r="J5361" s="29"/>
    </row>
    <row r="5362" spans="1:10" x14ac:dyDescent="0.2">
      <c r="A5362" s="12"/>
      <c r="B5362" s="15"/>
      <c r="C5362" s="29"/>
      <c r="D5362" s="121"/>
      <c r="E5362" s="29"/>
      <c r="F5362" s="29"/>
      <c r="G5362" s="29"/>
      <c r="H5362" s="29"/>
      <c r="I5362" s="29"/>
      <c r="J5362" s="29"/>
    </row>
    <row r="5363" spans="1:10" x14ac:dyDescent="0.2">
      <c r="A5363" s="12"/>
      <c r="B5363" s="15"/>
      <c r="C5363" s="29"/>
      <c r="D5363" s="121"/>
      <c r="E5363" s="29"/>
      <c r="F5363" s="29"/>
      <c r="G5363" s="29"/>
      <c r="H5363" s="29"/>
      <c r="I5363" s="29"/>
      <c r="J5363" s="29"/>
    </row>
    <row r="5364" spans="1:10" x14ac:dyDescent="0.2">
      <c r="A5364" s="12"/>
      <c r="B5364" s="15"/>
      <c r="C5364" s="29"/>
      <c r="D5364" s="121"/>
      <c r="E5364" s="29"/>
      <c r="F5364" s="29"/>
      <c r="G5364" s="29"/>
      <c r="H5364" s="29"/>
      <c r="I5364" s="29"/>
      <c r="J5364" s="29"/>
    </row>
    <row r="5365" spans="1:10" x14ac:dyDescent="0.2">
      <c r="A5365" s="12"/>
      <c r="B5365" s="15"/>
      <c r="C5365" s="29"/>
      <c r="D5365" s="121"/>
      <c r="E5365" s="29"/>
      <c r="F5365" s="29"/>
      <c r="G5365" s="29"/>
      <c r="H5365" s="29"/>
      <c r="I5365" s="29"/>
      <c r="J5365" s="29"/>
    </row>
    <row r="5366" spans="1:10" x14ac:dyDescent="0.2">
      <c r="A5366" s="12"/>
      <c r="B5366" s="15"/>
      <c r="C5366" s="29"/>
      <c r="D5366" s="121"/>
      <c r="E5366" s="29"/>
      <c r="F5366" s="29"/>
      <c r="G5366" s="29"/>
      <c r="H5366" s="29"/>
      <c r="I5366" s="29"/>
      <c r="J5366" s="29"/>
    </row>
    <row r="5367" spans="1:10" x14ac:dyDescent="0.2">
      <c r="A5367" s="12"/>
      <c r="B5367" s="15"/>
      <c r="C5367" s="29"/>
      <c r="D5367" s="121"/>
      <c r="E5367" s="29"/>
      <c r="F5367" s="29"/>
      <c r="G5367" s="29"/>
      <c r="H5367" s="29"/>
      <c r="I5367" s="29"/>
      <c r="J5367" s="29"/>
    </row>
    <row r="5368" spans="1:10" x14ac:dyDescent="0.2">
      <c r="A5368" s="12"/>
      <c r="B5368" s="15"/>
      <c r="C5368" s="29"/>
      <c r="D5368" s="121"/>
      <c r="E5368" s="29"/>
      <c r="F5368" s="29"/>
      <c r="G5368" s="29"/>
      <c r="H5368" s="29"/>
      <c r="I5368" s="29"/>
      <c r="J5368" s="29"/>
    </row>
    <row r="5369" spans="1:10" x14ac:dyDescent="0.2">
      <c r="A5369" s="12"/>
      <c r="B5369" s="15"/>
      <c r="C5369" s="29"/>
      <c r="D5369" s="121"/>
      <c r="E5369" s="29"/>
      <c r="F5369" s="29"/>
      <c r="G5369" s="29"/>
      <c r="H5369" s="29"/>
      <c r="I5369" s="29"/>
      <c r="J5369" s="29"/>
    </row>
    <row r="5370" spans="1:10" x14ac:dyDescent="0.2">
      <c r="A5370" s="12"/>
      <c r="B5370" s="15"/>
      <c r="C5370" s="29"/>
      <c r="D5370" s="121"/>
      <c r="E5370" s="29"/>
      <c r="F5370" s="29"/>
      <c r="G5370" s="29"/>
      <c r="H5370" s="29"/>
      <c r="I5370" s="29"/>
      <c r="J5370" s="29"/>
    </row>
    <row r="5371" spans="1:10" x14ac:dyDescent="0.2">
      <c r="A5371" s="12"/>
      <c r="B5371" s="15"/>
      <c r="C5371" s="29"/>
      <c r="D5371" s="121"/>
      <c r="E5371" s="29"/>
      <c r="F5371" s="29"/>
      <c r="G5371" s="29"/>
      <c r="H5371" s="29"/>
      <c r="I5371" s="29"/>
      <c r="J5371" s="29"/>
    </row>
    <row r="5372" spans="1:10" x14ac:dyDescent="0.2">
      <c r="A5372" s="12"/>
      <c r="B5372" s="15"/>
      <c r="C5372" s="29"/>
      <c r="D5372" s="121"/>
      <c r="E5372" s="29"/>
      <c r="F5372" s="29"/>
      <c r="G5372" s="29"/>
      <c r="H5372" s="29"/>
      <c r="I5372" s="29"/>
      <c r="J5372" s="29"/>
    </row>
    <row r="5373" spans="1:10" x14ac:dyDescent="0.2">
      <c r="A5373" s="12"/>
      <c r="B5373" s="15"/>
      <c r="C5373" s="29"/>
      <c r="D5373" s="121"/>
      <c r="E5373" s="29"/>
      <c r="F5373" s="29"/>
      <c r="G5373" s="29"/>
      <c r="H5373" s="29"/>
      <c r="I5373" s="29"/>
      <c r="J5373" s="29"/>
    </row>
    <row r="5374" spans="1:10" x14ac:dyDescent="0.2">
      <c r="A5374" s="12"/>
      <c r="B5374" s="15"/>
      <c r="C5374" s="29"/>
      <c r="D5374" s="121"/>
      <c r="E5374" s="29"/>
      <c r="F5374" s="29"/>
      <c r="G5374" s="29"/>
      <c r="H5374" s="29"/>
      <c r="I5374" s="29"/>
      <c r="J5374" s="29"/>
    </row>
    <row r="5375" spans="1:10" x14ac:dyDescent="0.2">
      <c r="A5375" s="12"/>
      <c r="B5375" s="15"/>
      <c r="C5375" s="29"/>
      <c r="D5375" s="121"/>
      <c r="E5375" s="29"/>
      <c r="F5375" s="29"/>
      <c r="G5375" s="29"/>
      <c r="H5375" s="29"/>
      <c r="I5375" s="29"/>
      <c r="J5375" s="29"/>
    </row>
    <row r="5376" spans="1:10" x14ac:dyDescent="0.2">
      <c r="A5376" s="12"/>
      <c r="B5376" s="15"/>
      <c r="C5376" s="29"/>
      <c r="D5376" s="121"/>
      <c r="E5376" s="29"/>
      <c r="F5376" s="29"/>
      <c r="G5376" s="29"/>
      <c r="H5376" s="29"/>
      <c r="I5376" s="29"/>
      <c r="J5376" s="29"/>
    </row>
    <row r="5377" spans="1:10" x14ac:dyDescent="0.2">
      <c r="A5377" s="12"/>
      <c r="B5377" s="15"/>
      <c r="C5377" s="29"/>
      <c r="D5377" s="121"/>
      <c r="E5377" s="29"/>
      <c r="F5377" s="29"/>
      <c r="G5377" s="29"/>
      <c r="H5377" s="29"/>
      <c r="I5377" s="29"/>
      <c r="J5377" s="29"/>
    </row>
    <row r="5378" spans="1:10" x14ac:dyDescent="0.2">
      <c r="A5378" s="12"/>
      <c r="B5378" s="15"/>
      <c r="C5378" s="29"/>
      <c r="D5378" s="121"/>
      <c r="E5378" s="29"/>
      <c r="F5378" s="29"/>
      <c r="G5378" s="29"/>
      <c r="H5378" s="29"/>
      <c r="I5378" s="29"/>
      <c r="J5378" s="29"/>
    </row>
    <row r="5379" spans="1:10" x14ac:dyDescent="0.2">
      <c r="A5379" s="12"/>
      <c r="B5379" s="15"/>
      <c r="C5379" s="29"/>
      <c r="D5379" s="121"/>
      <c r="E5379" s="29"/>
      <c r="F5379" s="29"/>
      <c r="G5379" s="29"/>
      <c r="H5379" s="29"/>
      <c r="I5379" s="29"/>
      <c r="J5379" s="29"/>
    </row>
    <row r="5380" spans="1:10" x14ac:dyDescent="0.2">
      <c r="A5380" s="12"/>
      <c r="B5380" s="15"/>
      <c r="C5380" s="29"/>
      <c r="D5380" s="121"/>
      <c r="E5380" s="29"/>
      <c r="F5380" s="29"/>
      <c r="G5380" s="29"/>
      <c r="H5380" s="29"/>
      <c r="I5380" s="29"/>
      <c r="J5380" s="29"/>
    </row>
    <row r="5381" spans="1:10" x14ac:dyDescent="0.2">
      <c r="A5381" s="12"/>
      <c r="B5381" s="15"/>
      <c r="C5381" s="29"/>
      <c r="D5381" s="121"/>
      <c r="E5381" s="29"/>
      <c r="F5381" s="29"/>
      <c r="G5381" s="29"/>
      <c r="H5381" s="29"/>
      <c r="I5381" s="29"/>
      <c r="J5381" s="29"/>
    </row>
    <row r="5382" spans="1:10" x14ac:dyDescent="0.2">
      <c r="A5382" s="12"/>
      <c r="B5382" s="15"/>
      <c r="C5382" s="29"/>
      <c r="D5382" s="121"/>
      <c r="E5382" s="29"/>
      <c r="F5382" s="29"/>
      <c r="G5382" s="29"/>
      <c r="H5382" s="29"/>
      <c r="I5382" s="29"/>
      <c r="J5382" s="29"/>
    </row>
    <row r="5383" spans="1:10" x14ac:dyDescent="0.2">
      <c r="A5383" s="12"/>
      <c r="B5383" s="15"/>
      <c r="C5383" s="29"/>
      <c r="D5383" s="121"/>
      <c r="E5383" s="29"/>
      <c r="F5383" s="29"/>
      <c r="G5383" s="29"/>
      <c r="H5383" s="29"/>
      <c r="I5383" s="29"/>
      <c r="J5383" s="29"/>
    </row>
    <row r="5384" spans="1:10" x14ac:dyDescent="0.2">
      <c r="A5384" s="12"/>
      <c r="B5384" s="15"/>
      <c r="C5384" s="29"/>
      <c r="D5384" s="121"/>
      <c r="E5384" s="29"/>
      <c r="F5384" s="29"/>
      <c r="G5384" s="29"/>
      <c r="H5384" s="29"/>
      <c r="I5384" s="29"/>
      <c r="J5384" s="29"/>
    </row>
    <row r="5385" spans="1:10" x14ac:dyDescent="0.2">
      <c r="A5385" s="12"/>
      <c r="B5385" s="15"/>
      <c r="C5385" s="29"/>
      <c r="D5385" s="121"/>
      <c r="E5385" s="29"/>
      <c r="F5385" s="29"/>
      <c r="G5385" s="29"/>
      <c r="H5385" s="29"/>
      <c r="I5385" s="29"/>
      <c r="J5385" s="29"/>
    </row>
    <row r="5386" spans="1:10" x14ac:dyDescent="0.2">
      <c r="A5386" s="12"/>
      <c r="B5386" s="15"/>
      <c r="C5386" s="29"/>
      <c r="D5386" s="121"/>
      <c r="E5386" s="29"/>
      <c r="F5386" s="29"/>
      <c r="G5386" s="29"/>
      <c r="H5386" s="29"/>
      <c r="I5386" s="29"/>
      <c r="J5386" s="29"/>
    </row>
    <row r="5387" spans="1:10" x14ac:dyDescent="0.2">
      <c r="A5387" s="12"/>
      <c r="B5387" s="15"/>
      <c r="C5387" s="29"/>
      <c r="D5387" s="121"/>
      <c r="E5387" s="29"/>
      <c r="F5387" s="29"/>
      <c r="G5387" s="29"/>
      <c r="H5387" s="29"/>
      <c r="I5387" s="29"/>
      <c r="J5387" s="29"/>
    </row>
    <row r="5388" spans="1:10" x14ac:dyDescent="0.2">
      <c r="A5388" s="12"/>
      <c r="B5388" s="15"/>
      <c r="C5388" s="29"/>
      <c r="D5388" s="121"/>
      <c r="E5388" s="29"/>
      <c r="F5388" s="29"/>
      <c r="G5388" s="29"/>
      <c r="H5388" s="29"/>
      <c r="I5388" s="29"/>
      <c r="J5388" s="29"/>
    </row>
    <row r="5389" spans="1:10" x14ac:dyDescent="0.2">
      <c r="A5389" s="12"/>
      <c r="B5389" s="15"/>
      <c r="C5389" s="29"/>
      <c r="D5389" s="121"/>
      <c r="E5389" s="29"/>
      <c r="F5389" s="29"/>
      <c r="G5389" s="29"/>
      <c r="H5389" s="29"/>
      <c r="I5389" s="29"/>
      <c r="J5389" s="29"/>
    </row>
    <row r="5390" spans="1:10" x14ac:dyDescent="0.2">
      <c r="A5390" s="12"/>
      <c r="B5390" s="15"/>
      <c r="C5390" s="29"/>
      <c r="D5390" s="121"/>
      <c r="E5390" s="29"/>
      <c r="F5390" s="29"/>
      <c r="G5390" s="29"/>
      <c r="H5390" s="29"/>
      <c r="I5390" s="29"/>
      <c r="J5390" s="29"/>
    </row>
    <row r="5391" spans="1:10" x14ac:dyDescent="0.2">
      <c r="A5391" s="12"/>
      <c r="B5391" s="15"/>
      <c r="C5391" s="29"/>
      <c r="D5391" s="121"/>
      <c r="E5391" s="29"/>
      <c r="F5391" s="29"/>
      <c r="G5391" s="29"/>
      <c r="H5391" s="29"/>
      <c r="I5391" s="29"/>
      <c r="J5391" s="29"/>
    </row>
    <row r="5392" spans="1:10" x14ac:dyDescent="0.2">
      <c r="A5392" s="12"/>
      <c r="B5392" s="15"/>
      <c r="C5392" s="29"/>
      <c r="D5392" s="121"/>
      <c r="E5392" s="29"/>
      <c r="F5392" s="29"/>
      <c r="G5392" s="29"/>
      <c r="H5392" s="29"/>
      <c r="I5392" s="29"/>
      <c r="J5392" s="29"/>
    </row>
    <row r="5393" spans="1:10" x14ac:dyDescent="0.2">
      <c r="A5393" s="12"/>
      <c r="B5393" s="15"/>
      <c r="C5393" s="29"/>
      <c r="D5393" s="121"/>
      <c r="E5393" s="29"/>
      <c r="F5393" s="29"/>
      <c r="G5393" s="29"/>
      <c r="H5393" s="29"/>
      <c r="I5393" s="29"/>
      <c r="J5393" s="29"/>
    </row>
    <row r="5394" spans="1:10" x14ac:dyDescent="0.2">
      <c r="A5394" s="12"/>
      <c r="B5394" s="15"/>
      <c r="C5394" s="29"/>
      <c r="D5394" s="121"/>
      <c r="E5394" s="29"/>
      <c r="F5394" s="29"/>
      <c r="G5394" s="29"/>
      <c r="H5394" s="29"/>
      <c r="I5394" s="29"/>
      <c r="J5394" s="29"/>
    </row>
    <row r="5395" spans="1:10" x14ac:dyDescent="0.2">
      <c r="A5395" s="12"/>
      <c r="B5395" s="15"/>
      <c r="C5395" s="29"/>
      <c r="D5395" s="121"/>
      <c r="E5395" s="29"/>
      <c r="F5395" s="29"/>
      <c r="G5395" s="29"/>
      <c r="H5395" s="29"/>
      <c r="I5395" s="29"/>
      <c r="J5395" s="29"/>
    </row>
    <row r="5396" spans="1:10" x14ac:dyDescent="0.2">
      <c r="A5396" s="12"/>
      <c r="B5396" s="15"/>
      <c r="C5396" s="29"/>
      <c r="D5396" s="121"/>
      <c r="E5396" s="29"/>
      <c r="F5396" s="29"/>
      <c r="G5396" s="29"/>
      <c r="H5396" s="29"/>
      <c r="I5396" s="29"/>
      <c r="J5396" s="29"/>
    </row>
    <row r="5397" spans="1:10" x14ac:dyDescent="0.2">
      <c r="A5397" s="12"/>
      <c r="B5397" s="15"/>
      <c r="C5397" s="29"/>
      <c r="D5397" s="121"/>
      <c r="E5397" s="29"/>
      <c r="F5397" s="29"/>
      <c r="G5397" s="29"/>
      <c r="H5397" s="29"/>
      <c r="I5397" s="29"/>
      <c r="J5397" s="29"/>
    </row>
    <row r="5398" spans="1:10" x14ac:dyDescent="0.2">
      <c r="A5398" s="12"/>
      <c r="B5398" s="15"/>
      <c r="C5398" s="29"/>
      <c r="D5398" s="121"/>
      <c r="E5398" s="29"/>
      <c r="F5398" s="29"/>
      <c r="G5398" s="29"/>
      <c r="H5398" s="29"/>
      <c r="I5398" s="29"/>
      <c r="J5398" s="29"/>
    </row>
    <row r="5399" spans="1:10" x14ac:dyDescent="0.2">
      <c r="A5399" s="12"/>
      <c r="B5399" s="15"/>
      <c r="C5399" s="29"/>
      <c r="D5399" s="121"/>
      <c r="E5399" s="29"/>
      <c r="F5399" s="29"/>
      <c r="G5399" s="29"/>
      <c r="H5399" s="29"/>
      <c r="I5399" s="29"/>
      <c r="J5399" s="29"/>
    </row>
    <row r="5400" spans="1:10" x14ac:dyDescent="0.2">
      <c r="A5400" s="12"/>
      <c r="B5400" s="15"/>
      <c r="C5400" s="29"/>
      <c r="D5400" s="121"/>
      <c r="E5400" s="29"/>
      <c r="F5400" s="29"/>
      <c r="G5400" s="29"/>
      <c r="H5400" s="29"/>
      <c r="I5400" s="29"/>
      <c r="J5400" s="29"/>
    </row>
    <row r="5401" spans="1:10" x14ac:dyDescent="0.2">
      <c r="A5401" s="12"/>
      <c r="B5401" s="15"/>
      <c r="C5401" s="29"/>
      <c r="D5401" s="121"/>
      <c r="E5401" s="29"/>
      <c r="F5401" s="29"/>
      <c r="G5401" s="29"/>
      <c r="H5401" s="29"/>
      <c r="I5401" s="29"/>
      <c r="J5401" s="29"/>
    </row>
    <row r="5402" spans="1:10" x14ac:dyDescent="0.2">
      <c r="A5402" s="12"/>
      <c r="B5402" s="15"/>
      <c r="C5402" s="29"/>
      <c r="D5402" s="121"/>
      <c r="E5402" s="29"/>
      <c r="F5402" s="29"/>
      <c r="G5402" s="29"/>
      <c r="H5402" s="29"/>
      <c r="I5402" s="29"/>
      <c r="J5402" s="29"/>
    </row>
    <row r="5403" spans="1:10" x14ac:dyDescent="0.2">
      <c r="A5403" s="12"/>
      <c r="B5403" s="15"/>
      <c r="C5403" s="29"/>
      <c r="D5403" s="121"/>
      <c r="E5403" s="29"/>
      <c r="F5403" s="29"/>
      <c r="G5403" s="29"/>
      <c r="H5403" s="29"/>
      <c r="I5403" s="29"/>
      <c r="J5403" s="29"/>
    </row>
    <row r="5404" spans="1:10" x14ac:dyDescent="0.2">
      <c r="A5404" s="12"/>
      <c r="B5404" s="15"/>
      <c r="C5404" s="29"/>
      <c r="D5404" s="121"/>
      <c r="E5404" s="29"/>
      <c r="F5404" s="29"/>
      <c r="G5404" s="29"/>
      <c r="H5404" s="29"/>
      <c r="I5404" s="29"/>
      <c r="J5404" s="29"/>
    </row>
    <row r="5405" spans="1:10" x14ac:dyDescent="0.2">
      <c r="A5405" s="12"/>
      <c r="B5405" s="15"/>
      <c r="C5405" s="29"/>
      <c r="D5405" s="121"/>
      <c r="E5405" s="29"/>
      <c r="F5405" s="29"/>
      <c r="G5405" s="29"/>
      <c r="H5405" s="29"/>
      <c r="I5405" s="29"/>
      <c r="J5405" s="29"/>
    </row>
    <row r="5406" spans="1:10" x14ac:dyDescent="0.2">
      <c r="A5406" s="12"/>
      <c r="B5406" s="15"/>
      <c r="C5406" s="29"/>
      <c r="D5406" s="121"/>
      <c r="E5406" s="29"/>
      <c r="F5406" s="29"/>
      <c r="G5406" s="29"/>
      <c r="H5406" s="29"/>
      <c r="I5406" s="29"/>
      <c r="J5406" s="29"/>
    </row>
    <row r="5407" spans="1:10" x14ac:dyDescent="0.2">
      <c r="A5407" s="12"/>
      <c r="B5407" s="15"/>
      <c r="C5407" s="29"/>
      <c r="D5407" s="121"/>
      <c r="E5407" s="29"/>
      <c r="F5407" s="29"/>
      <c r="G5407" s="29"/>
      <c r="H5407" s="29"/>
      <c r="I5407" s="29"/>
      <c r="J5407" s="29"/>
    </row>
    <row r="5408" spans="1:10" x14ac:dyDescent="0.2">
      <c r="A5408" s="12"/>
      <c r="B5408" s="15"/>
      <c r="C5408" s="29"/>
      <c r="D5408" s="121"/>
      <c r="E5408" s="29"/>
      <c r="F5408" s="29"/>
      <c r="G5408" s="29"/>
      <c r="H5408" s="29"/>
      <c r="I5408" s="29"/>
      <c r="J5408" s="29"/>
    </row>
    <row r="5409" spans="1:10" x14ac:dyDescent="0.2">
      <c r="A5409" s="12"/>
      <c r="B5409" s="15"/>
      <c r="C5409" s="29"/>
      <c r="D5409" s="121"/>
      <c r="E5409" s="29"/>
      <c r="F5409" s="29"/>
      <c r="G5409" s="29"/>
      <c r="H5409" s="29"/>
      <c r="I5409" s="29"/>
      <c r="J5409" s="29"/>
    </row>
    <row r="5410" spans="1:10" x14ac:dyDescent="0.2">
      <c r="A5410" s="12"/>
      <c r="B5410" s="15"/>
      <c r="C5410" s="29"/>
      <c r="D5410" s="121"/>
      <c r="E5410" s="29"/>
      <c r="F5410" s="29"/>
      <c r="G5410" s="29"/>
      <c r="H5410" s="29"/>
      <c r="I5410" s="29"/>
      <c r="J5410" s="29"/>
    </row>
    <row r="5411" spans="1:10" x14ac:dyDescent="0.2">
      <c r="A5411" s="12"/>
      <c r="B5411" s="15"/>
      <c r="C5411" s="29"/>
      <c r="D5411" s="121"/>
      <c r="E5411" s="29"/>
      <c r="F5411" s="29"/>
      <c r="G5411" s="29"/>
      <c r="H5411" s="29"/>
      <c r="I5411" s="29"/>
      <c r="J5411" s="29"/>
    </row>
    <row r="5412" spans="1:10" x14ac:dyDescent="0.2">
      <c r="A5412" s="12"/>
      <c r="B5412" s="15"/>
      <c r="C5412" s="29"/>
      <c r="D5412" s="121"/>
      <c r="E5412" s="29"/>
      <c r="F5412" s="29"/>
      <c r="G5412" s="29"/>
      <c r="H5412" s="29"/>
      <c r="I5412" s="29"/>
      <c r="J5412" s="29"/>
    </row>
    <row r="5413" spans="1:10" x14ac:dyDescent="0.2">
      <c r="A5413" s="12"/>
      <c r="B5413" s="15"/>
      <c r="C5413" s="29"/>
      <c r="D5413" s="121"/>
      <c r="E5413" s="29"/>
      <c r="F5413" s="29"/>
      <c r="G5413" s="29"/>
      <c r="H5413" s="29"/>
      <c r="I5413" s="29"/>
      <c r="J5413" s="29"/>
    </row>
    <row r="5414" spans="1:10" x14ac:dyDescent="0.2">
      <c r="A5414" s="12"/>
      <c r="B5414" s="15"/>
      <c r="C5414" s="29"/>
      <c r="D5414" s="121"/>
      <c r="E5414" s="29"/>
      <c r="F5414" s="29"/>
      <c r="G5414" s="29"/>
      <c r="H5414" s="29"/>
      <c r="I5414" s="29"/>
      <c r="J5414" s="29"/>
    </row>
    <row r="5415" spans="1:10" x14ac:dyDescent="0.2">
      <c r="A5415" s="12"/>
      <c r="B5415" s="15"/>
      <c r="C5415" s="29"/>
      <c r="D5415" s="121"/>
      <c r="E5415" s="29"/>
      <c r="F5415" s="29"/>
      <c r="G5415" s="29"/>
      <c r="H5415" s="29"/>
      <c r="I5415" s="29"/>
      <c r="J5415" s="29"/>
    </row>
    <row r="5416" spans="1:10" x14ac:dyDescent="0.2">
      <c r="A5416" s="12"/>
      <c r="B5416" s="15"/>
      <c r="C5416" s="29"/>
      <c r="D5416" s="121"/>
      <c r="E5416" s="29"/>
      <c r="F5416" s="29"/>
      <c r="G5416" s="29"/>
      <c r="H5416" s="29"/>
      <c r="I5416" s="29"/>
      <c r="J5416" s="29"/>
    </row>
    <row r="5417" spans="1:10" x14ac:dyDescent="0.2">
      <c r="A5417" s="12"/>
      <c r="B5417" s="15"/>
      <c r="C5417" s="29"/>
      <c r="D5417" s="121"/>
      <c r="E5417" s="29"/>
      <c r="F5417" s="29"/>
      <c r="G5417" s="29"/>
      <c r="H5417" s="29"/>
      <c r="I5417" s="29"/>
      <c r="J5417" s="29"/>
    </row>
    <row r="5418" spans="1:10" x14ac:dyDescent="0.2">
      <c r="A5418" s="12"/>
      <c r="B5418" s="15"/>
      <c r="C5418" s="29"/>
      <c r="D5418" s="121"/>
      <c r="E5418" s="29"/>
      <c r="F5418" s="29"/>
      <c r="G5418" s="29"/>
      <c r="H5418" s="29"/>
      <c r="I5418" s="29"/>
      <c r="J5418" s="29"/>
    </row>
    <row r="5419" spans="1:10" x14ac:dyDescent="0.2">
      <c r="A5419" s="12"/>
      <c r="B5419" s="15"/>
      <c r="C5419" s="29"/>
      <c r="D5419" s="121"/>
      <c r="E5419" s="29"/>
      <c r="F5419" s="29"/>
      <c r="G5419" s="29"/>
      <c r="H5419" s="29"/>
      <c r="I5419" s="29"/>
      <c r="J5419" s="29"/>
    </row>
    <row r="5420" spans="1:10" x14ac:dyDescent="0.2">
      <c r="A5420" s="12"/>
      <c r="B5420" s="15"/>
      <c r="C5420" s="29"/>
      <c r="D5420" s="121"/>
      <c r="E5420" s="29"/>
      <c r="F5420" s="29"/>
      <c r="G5420" s="29"/>
      <c r="H5420" s="29"/>
      <c r="I5420" s="29"/>
      <c r="J5420" s="29"/>
    </row>
    <row r="5421" spans="1:10" x14ac:dyDescent="0.2">
      <c r="A5421" s="12"/>
      <c r="B5421" s="15"/>
      <c r="C5421" s="29"/>
      <c r="D5421" s="121"/>
      <c r="E5421" s="29"/>
      <c r="F5421" s="29"/>
      <c r="G5421" s="29"/>
      <c r="H5421" s="29"/>
      <c r="I5421" s="29"/>
      <c r="J5421" s="29"/>
    </row>
    <row r="5422" spans="1:10" x14ac:dyDescent="0.2">
      <c r="A5422" s="12"/>
      <c r="B5422" s="15"/>
      <c r="C5422" s="29"/>
      <c r="D5422" s="121"/>
      <c r="E5422" s="29"/>
      <c r="F5422" s="29"/>
      <c r="G5422" s="29"/>
      <c r="H5422" s="29"/>
      <c r="I5422" s="29"/>
      <c r="J5422" s="29"/>
    </row>
    <row r="5423" spans="1:10" x14ac:dyDescent="0.2">
      <c r="A5423" s="12"/>
      <c r="B5423" s="15"/>
      <c r="C5423" s="29"/>
      <c r="D5423" s="121"/>
      <c r="E5423" s="29"/>
      <c r="F5423" s="29"/>
      <c r="G5423" s="29"/>
      <c r="H5423" s="29"/>
      <c r="I5423" s="29"/>
      <c r="J5423" s="29"/>
    </row>
    <row r="5424" spans="1:10" x14ac:dyDescent="0.2">
      <c r="A5424" s="12"/>
      <c r="B5424" s="15"/>
      <c r="C5424" s="29"/>
      <c r="D5424" s="121"/>
      <c r="E5424" s="29"/>
      <c r="F5424" s="29"/>
      <c r="G5424" s="29"/>
      <c r="H5424" s="29"/>
      <c r="I5424" s="29"/>
      <c r="J5424" s="29"/>
    </row>
    <row r="5425" spans="1:10" x14ac:dyDescent="0.2">
      <c r="A5425" s="12"/>
      <c r="B5425" s="15"/>
      <c r="C5425" s="29"/>
      <c r="D5425" s="121"/>
      <c r="E5425" s="29"/>
      <c r="F5425" s="29"/>
      <c r="G5425" s="29"/>
      <c r="H5425" s="29"/>
      <c r="I5425" s="29"/>
      <c r="J5425" s="29"/>
    </row>
    <row r="5426" spans="1:10" x14ac:dyDescent="0.2">
      <c r="A5426" s="12"/>
      <c r="B5426" s="15"/>
      <c r="C5426" s="29"/>
      <c r="D5426" s="121"/>
      <c r="E5426" s="29"/>
      <c r="F5426" s="29"/>
      <c r="G5426" s="29"/>
      <c r="H5426" s="29"/>
      <c r="I5426" s="29"/>
      <c r="J5426" s="29"/>
    </row>
    <row r="5427" spans="1:10" x14ac:dyDescent="0.2">
      <c r="A5427" s="12"/>
      <c r="B5427" s="15"/>
      <c r="C5427" s="29"/>
      <c r="D5427" s="121"/>
      <c r="E5427" s="29"/>
      <c r="F5427" s="29"/>
      <c r="G5427" s="29"/>
      <c r="H5427" s="29"/>
      <c r="I5427" s="29"/>
      <c r="J5427" s="29"/>
    </row>
    <row r="5428" spans="1:10" x14ac:dyDescent="0.2">
      <c r="A5428" s="12"/>
      <c r="B5428" s="15"/>
      <c r="C5428" s="29"/>
      <c r="D5428" s="121"/>
      <c r="E5428" s="29"/>
      <c r="F5428" s="29"/>
      <c r="G5428" s="29"/>
      <c r="H5428" s="29"/>
      <c r="I5428" s="29"/>
      <c r="J5428" s="29"/>
    </row>
    <row r="5429" spans="1:10" x14ac:dyDescent="0.2">
      <c r="A5429" s="12"/>
      <c r="B5429" s="15"/>
      <c r="C5429" s="29"/>
      <c r="D5429" s="121"/>
      <c r="E5429" s="29"/>
      <c r="F5429" s="29"/>
      <c r="G5429" s="29"/>
      <c r="H5429" s="29"/>
      <c r="I5429" s="29"/>
      <c r="J5429" s="29"/>
    </row>
    <row r="5430" spans="1:10" x14ac:dyDescent="0.2">
      <c r="A5430" s="12"/>
      <c r="B5430" s="15"/>
      <c r="C5430" s="29"/>
      <c r="D5430" s="121"/>
      <c r="E5430" s="29"/>
      <c r="F5430" s="29"/>
      <c r="G5430" s="29"/>
      <c r="H5430" s="29"/>
      <c r="I5430" s="29"/>
      <c r="J5430" s="29"/>
    </row>
    <row r="5431" spans="1:10" x14ac:dyDescent="0.2">
      <c r="A5431" s="12"/>
      <c r="B5431" s="15"/>
      <c r="C5431" s="29"/>
      <c r="D5431" s="121"/>
      <c r="E5431" s="29"/>
      <c r="F5431" s="29"/>
      <c r="G5431" s="29"/>
      <c r="H5431" s="29"/>
      <c r="I5431" s="29"/>
      <c r="J5431" s="29"/>
    </row>
    <row r="5432" spans="1:10" x14ac:dyDescent="0.2">
      <c r="A5432" s="12"/>
      <c r="B5432" s="15"/>
      <c r="C5432" s="29"/>
      <c r="D5432" s="121"/>
      <c r="E5432" s="29"/>
      <c r="F5432" s="29"/>
      <c r="G5432" s="29"/>
      <c r="H5432" s="29"/>
      <c r="I5432" s="29"/>
      <c r="J5432" s="29"/>
    </row>
    <row r="5433" spans="1:10" x14ac:dyDescent="0.2">
      <c r="A5433" s="12"/>
      <c r="B5433" s="15"/>
      <c r="C5433" s="29"/>
      <c r="D5433" s="121"/>
      <c r="E5433" s="29"/>
      <c r="F5433" s="29"/>
      <c r="G5433" s="29"/>
      <c r="H5433" s="29"/>
      <c r="I5433" s="29"/>
      <c r="J5433" s="29"/>
    </row>
    <row r="5434" spans="1:10" x14ac:dyDescent="0.2">
      <c r="A5434" s="12"/>
      <c r="B5434" s="15"/>
      <c r="C5434" s="29"/>
      <c r="D5434" s="121"/>
      <c r="E5434" s="29"/>
      <c r="F5434" s="29"/>
      <c r="G5434" s="29"/>
      <c r="H5434" s="29"/>
      <c r="I5434" s="29"/>
      <c r="J5434" s="29"/>
    </row>
    <row r="5435" spans="1:10" x14ac:dyDescent="0.2">
      <c r="A5435" s="12"/>
      <c r="B5435" s="15"/>
      <c r="C5435" s="29"/>
      <c r="D5435" s="121"/>
      <c r="E5435" s="29"/>
      <c r="F5435" s="29"/>
      <c r="G5435" s="29"/>
      <c r="H5435" s="29"/>
      <c r="I5435" s="29"/>
      <c r="J5435" s="29"/>
    </row>
    <row r="5436" spans="1:10" x14ac:dyDescent="0.2">
      <c r="A5436" s="12"/>
      <c r="B5436" s="15"/>
      <c r="C5436" s="29"/>
      <c r="D5436" s="121"/>
      <c r="E5436" s="29"/>
      <c r="F5436" s="29"/>
      <c r="G5436" s="29"/>
      <c r="H5436" s="29"/>
      <c r="I5436" s="29"/>
      <c r="J5436" s="29"/>
    </row>
    <row r="5437" spans="1:10" x14ac:dyDescent="0.2">
      <c r="A5437" s="12"/>
      <c r="B5437" s="15"/>
      <c r="C5437" s="29"/>
      <c r="D5437" s="121"/>
      <c r="E5437" s="29"/>
      <c r="F5437" s="29"/>
      <c r="G5437" s="29"/>
      <c r="H5437" s="29"/>
      <c r="I5437" s="29"/>
      <c r="J5437" s="29"/>
    </row>
    <row r="5438" spans="1:10" x14ac:dyDescent="0.2">
      <c r="A5438" s="12"/>
      <c r="B5438" s="15"/>
      <c r="C5438" s="29"/>
      <c r="D5438" s="121"/>
      <c r="E5438" s="29"/>
      <c r="F5438" s="29"/>
      <c r="G5438" s="29"/>
      <c r="H5438" s="29"/>
      <c r="I5438" s="29"/>
      <c r="J5438" s="29"/>
    </row>
    <row r="5439" spans="1:10" x14ac:dyDescent="0.2">
      <c r="A5439" s="12"/>
      <c r="B5439" s="15"/>
      <c r="C5439" s="29"/>
      <c r="D5439" s="121"/>
      <c r="E5439" s="29"/>
      <c r="F5439" s="29"/>
      <c r="G5439" s="29"/>
      <c r="H5439" s="29"/>
      <c r="I5439" s="29"/>
      <c r="J5439" s="29"/>
    </row>
    <row r="5440" spans="1:10" x14ac:dyDescent="0.2">
      <c r="A5440" s="12"/>
      <c r="B5440" s="15"/>
      <c r="C5440" s="29"/>
      <c r="D5440" s="121"/>
      <c r="E5440" s="29"/>
      <c r="F5440" s="29"/>
      <c r="G5440" s="29"/>
      <c r="H5440" s="29"/>
      <c r="I5440" s="29"/>
      <c r="J5440" s="29"/>
    </row>
    <row r="5441" spans="1:10" x14ac:dyDescent="0.2">
      <c r="A5441" s="12"/>
      <c r="B5441" s="15"/>
      <c r="C5441" s="29"/>
      <c r="D5441" s="121"/>
      <c r="E5441" s="29"/>
      <c r="F5441" s="29"/>
      <c r="G5441" s="29"/>
      <c r="H5441" s="29"/>
      <c r="I5441" s="29"/>
      <c r="J5441" s="29"/>
    </row>
    <row r="5442" spans="1:10" x14ac:dyDescent="0.2">
      <c r="A5442" s="12"/>
      <c r="B5442" s="15"/>
      <c r="C5442" s="29"/>
      <c r="D5442" s="121"/>
      <c r="E5442" s="29"/>
      <c r="F5442" s="29"/>
      <c r="G5442" s="29"/>
      <c r="H5442" s="29"/>
      <c r="I5442" s="29"/>
      <c r="J5442" s="29"/>
    </row>
    <row r="5443" spans="1:10" x14ac:dyDescent="0.2">
      <c r="A5443" s="12"/>
      <c r="B5443" s="15"/>
      <c r="C5443" s="29"/>
      <c r="D5443" s="121"/>
      <c r="E5443" s="29"/>
      <c r="F5443" s="29"/>
      <c r="G5443" s="29"/>
      <c r="H5443" s="29"/>
      <c r="I5443" s="29"/>
      <c r="J5443" s="29"/>
    </row>
    <row r="5444" spans="1:10" x14ac:dyDescent="0.2">
      <c r="A5444" s="12"/>
      <c r="B5444" s="15"/>
      <c r="C5444" s="29"/>
      <c r="D5444" s="121"/>
      <c r="E5444" s="29"/>
      <c r="F5444" s="29"/>
      <c r="G5444" s="29"/>
      <c r="H5444" s="29"/>
      <c r="I5444" s="29"/>
      <c r="J5444" s="29"/>
    </row>
    <row r="5445" spans="1:10" x14ac:dyDescent="0.2">
      <c r="A5445" s="12"/>
      <c r="B5445" s="15"/>
      <c r="C5445" s="29"/>
      <c r="D5445" s="121"/>
      <c r="E5445" s="29"/>
      <c r="F5445" s="29"/>
      <c r="G5445" s="29"/>
      <c r="H5445" s="29"/>
      <c r="I5445" s="29"/>
      <c r="J5445" s="29"/>
    </row>
    <row r="5446" spans="1:10" x14ac:dyDescent="0.2">
      <c r="A5446" s="12"/>
      <c r="B5446" s="15"/>
      <c r="C5446" s="29"/>
      <c r="D5446" s="121"/>
      <c r="E5446" s="29"/>
      <c r="F5446" s="29"/>
      <c r="G5446" s="29"/>
      <c r="H5446" s="29"/>
      <c r="I5446" s="29"/>
      <c r="J5446" s="29"/>
    </row>
    <row r="5447" spans="1:10" x14ac:dyDescent="0.2">
      <c r="A5447" s="12"/>
      <c r="B5447" s="15"/>
      <c r="C5447" s="29"/>
      <c r="D5447" s="121"/>
      <c r="E5447" s="29"/>
      <c r="F5447" s="29"/>
      <c r="G5447" s="29"/>
      <c r="H5447" s="29"/>
      <c r="I5447" s="29"/>
      <c r="J5447" s="29"/>
    </row>
    <row r="5448" spans="1:10" x14ac:dyDescent="0.2">
      <c r="A5448" s="12"/>
      <c r="B5448" s="15"/>
      <c r="C5448" s="29"/>
      <c r="D5448" s="121"/>
      <c r="E5448" s="29"/>
      <c r="F5448" s="29"/>
      <c r="G5448" s="29"/>
      <c r="H5448" s="29"/>
      <c r="I5448" s="29"/>
      <c r="J5448" s="29"/>
    </row>
    <row r="5449" spans="1:10" x14ac:dyDescent="0.2">
      <c r="A5449" s="12"/>
      <c r="B5449" s="15"/>
      <c r="C5449" s="29"/>
      <c r="D5449" s="121"/>
      <c r="E5449" s="29"/>
      <c r="F5449" s="29"/>
      <c r="G5449" s="29"/>
      <c r="H5449" s="29"/>
      <c r="I5449" s="29"/>
      <c r="J5449" s="29"/>
    </row>
    <row r="5450" spans="1:10" x14ac:dyDescent="0.2">
      <c r="A5450" s="12"/>
      <c r="B5450" s="15"/>
      <c r="C5450" s="29"/>
      <c r="D5450" s="121"/>
      <c r="E5450" s="29"/>
      <c r="F5450" s="29"/>
      <c r="G5450" s="29"/>
      <c r="H5450" s="29"/>
      <c r="I5450" s="29"/>
      <c r="J5450" s="29"/>
    </row>
    <row r="5451" spans="1:10" x14ac:dyDescent="0.2">
      <c r="A5451" s="12"/>
      <c r="B5451" s="15"/>
      <c r="C5451" s="29"/>
      <c r="D5451" s="121"/>
      <c r="E5451" s="29"/>
      <c r="F5451" s="29"/>
      <c r="G5451" s="29"/>
      <c r="H5451" s="29"/>
      <c r="I5451" s="29"/>
      <c r="J5451" s="29"/>
    </row>
    <row r="5452" spans="1:10" x14ac:dyDescent="0.2">
      <c r="A5452" s="12"/>
      <c r="B5452" s="15"/>
      <c r="C5452" s="29"/>
      <c r="D5452" s="121"/>
      <c r="E5452" s="29"/>
      <c r="F5452" s="29"/>
      <c r="G5452" s="29"/>
      <c r="H5452" s="29"/>
      <c r="I5452" s="29"/>
      <c r="J5452" s="29"/>
    </row>
    <row r="5453" spans="1:10" x14ac:dyDescent="0.2">
      <c r="A5453" s="12"/>
      <c r="B5453" s="15"/>
      <c r="C5453" s="29"/>
      <c r="D5453" s="121"/>
      <c r="E5453" s="29"/>
      <c r="F5453" s="29"/>
      <c r="G5453" s="29"/>
      <c r="H5453" s="29"/>
      <c r="I5453" s="29"/>
      <c r="J5453" s="29"/>
    </row>
    <row r="5454" spans="1:10" x14ac:dyDescent="0.2">
      <c r="A5454" s="12"/>
      <c r="B5454" s="15"/>
      <c r="C5454" s="29"/>
      <c r="D5454" s="121"/>
      <c r="E5454" s="29"/>
      <c r="F5454" s="29"/>
      <c r="G5454" s="29"/>
      <c r="H5454" s="29"/>
      <c r="I5454" s="29"/>
      <c r="J5454" s="29"/>
    </row>
    <row r="5455" spans="1:10" x14ac:dyDescent="0.2">
      <c r="A5455" s="12"/>
      <c r="B5455" s="15"/>
      <c r="C5455" s="29"/>
      <c r="D5455" s="121"/>
      <c r="E5455" s="29"/>
      <c r="F5455" s="29"/>
      <c r="G5455" s="29"/>
      <c r="H5455" s="29"/>
      <c r="I5455" s="29"/>
      <c r="J5455" s="29"/>
    </row>
    <row r="5456" spans="1:10" x14ac:dyDescent="0.2">
      <c r="A5456" s="12"/>
      <c r="B5456" s="15"/>
      <c r="C5456" s="29"/>
      <c r="D5456" s="121"/>
      <c r="E5456" s="29"/>
      <c r="F5456" s="29"/>
      <c r="G5456" s="29"/>
      <c r="H5456" s="29"/>
      <c r="I5456" s="29"/>
      <c r="J5456" s="29"/>
    </row>
    <row r="5457" spans="1:10" x14ac:dyDescent="0.2">
      <c r="A5457" s="12"/>
      <c r="B5457" s="15"/>
      <c r="C5457" s="29"/>
      <c r="D5457" s="121"/>
      <c r="E5457" s="29"/>
      <c r="F5457" s="29"/>
      <c r="G5457" s="29"/>
      <c r="H5457" s="29"/>
      <c r="I5457" s="29"/>
      <c r="J5457" s="29"/>
    </row>
    <row r="5458" spans="1:10" x14ac:dyDescent="0.2">
      <c r="A5458" s="12"/>
      <c r="B5458" s="15"/>
      <c r="C5458" s="29"/>
      <c r="D5458" s="121"/>
      <c r="E5458" s="29"/>
      <c r="F5458" s="29"/>
      <c r="G5458" s="29"/>
      <c r="H5458" s="29"/>
      <c r="I5458" s="29"/>
      <c r="J5458" s="29"/>
    </row>
    <row r="5459" spans="1:10" x14ac:dyDescent="0.2">
      <c r="A5459" s="12"/>
      <c r="B5459" s="15"/>
      <c r="C5459" s="29"/>
      <c r="D5459" s="121"/>
      <c r="E5459" s="29"/>
      <c r="F5459" s="29"/>
      <c r="G5459" s="29"/>
      <c r="H5459" s="29"/>
      <c r="I5459" s="29"/>
      <c r="J5459" s="29"/>
    </row>
    <row r="5460" spans="1:10" x14ac:dyDescent="0.2">
      <c r="A5460" s="12"/>
      <c r="B5460" s="15"/>
      <c r="C5460" s="29"/>
      <c r="D5460" s="121"/>
      <c r="E5460" s="29"/>
      <c r="F5460" s="29"/>
      <c r="G5460" s="29"/>
      <c r="H5460" s="29"/>
      <c r="I5460" s="29"/>
      <c r="J5460" s="29"/>
    </row>
    <row r="5461" spans="1:10" x14ac:dyDescent="0.2">
      <c r="A5461" s="12"/>
      <c r="B5461" s="15"/>
      <c r="C5461" s="29"/>
      <c r="D5461" s="121"/>
      <c r="E5461" s="29"/>
      <c r="F5461" s="29"/>
      <c r="G5461" s="29"/>
      <c r="H5461" s="29"/>
      <c r="I5461" s="29"/>
      <c r="J5461" s="29"/>
    </row>
    <row r="5462" spans="1:10" x14ac:dyDescent="0.2">
      <c r="A5462" s="12"/>
      <c r="B5462" s="15"/>
      <c r="C5462" s="29"/>
      <c r="D5462" s="121"/>
      <c r="E5462" s="29"/>
      <c r="F5462" s="29"/>
      <c r="G5462" s="29"/>
      <c r="H5462" s="29"/>
      <c r="I5462" s="29"/>
      <c r="J5462" s="29"/>
    </row>
    <row r="5463" spans="1:10" x14ac:dyDescent="0.2">
      <c r="A5463" s="12"/>
      <c r="B5463" s="15"/>
      <c r="C5463" s="29"/>
      <c r="D5463" s="121"/>
      <c r="E5463" s="29"/>
      <c r="F5463" s="29"/>
      <c r="G5463" s="29"/>
      <c r="H5463" s="29"/>
      <c r="I5463" s="29"/>
      <c r="J5463" s="29"/>
    </row>
    <row r="5464" spans="1:10" x14ac:dyDescent="0.2">
      <c r="A5464" s="12"/>
      <c r="B5464" s="15"/>
      <c r="C5464" s="29"/>
      <c r="D5464" s="121"/>
      <c r="E5464" s="29"/>
      <c r="F5464" s="29"/>
      <c r="G5464" s="29"/>
      <c r="H5464" s="29"/>
      <c r="I5464" s="29"/>
      <c r="J5464" s="29"/>
    </row>
    <row r="5465" spans="1:10" x14ac:dyDescent="0.2">
      <c r="A5465" s="12"/>
      <c r="B5465" s="15"/>
      <c r="C5465" s="29"/>
      <c r="D5465" s="121"/>
      <c r="E5465" s="29"/>
      <c r="F5465" s="29"/>
      <c r="G5465" s="29"/>
      <c r="H5465" s="29"/>
      <c r="I5465" s="29"/>
      <c r="J5465" s="29"/>
    </row>
    <row r="5466" spans="1:10" x14ac:dyDescent="0.2">
      <c r="A5466" s="12"/>
      <c r="B5466" s="15"/>
      <c r="C5466" s="29"/>
      <c r="D5466" s="121"/>
      <c r="E5466" s="29"/>
      <c r="F5466" s="29"/>
      <c r="G5466" s="29"/>
      <c r="H5466" s="29"/>
      <c r="I5466" s="29"/>
      <c r="J5466" s="29"/>
    </row>
    <row r="5467" spans="1:10" x14ac:dyDescent="0.2">
      <c r="A5467" s="12"/>
      <c r="B5467" s="15"/>
      <c r="C5467" s="29"/>
      <c r="D5467" s="121"/>
      <c r="E5467" s="29"/>
      <c r="F5467" s="29"/>
      <c r="G5467" s="29"/>
      <c r="H5467" s="29"/>
      <c r="I5467" s="29"/>
      <c r="J5467" s="29"/>
    </row>
    <row r="5468" spans="1:10" x14ac:dyDescent="0.2">
      <c r="A5468" s="12"/>
      <c r="B5468" s="15"/>
      <c r="C5468" s="29"/>
      <c r="D5468" s="121"/>
      <c r="E5468" s="29"/>
      <c r="F5468" s="29"/>
      <c r="G5468" s="29"/>
      <c r="H5468" s="29"/>
      <c r="I5468" s="29"/>
      <c r="J5468" s="29"/>
    </row>
    <row r="5469" spans="1:10" x14ac:dyDescent="0.2">
      <c r="A5469" s="12"/>
      <c r="B5469" s="15"/>
      <c r="C5469" s="29"/>
      <c r="D5469" s="121"/>
      <c r="E5469" s="29"/>
      <c r="F5469" s="29"/>
      <c r="G5469" s="29"/>
      <c r="H5469" s="29"/>
      <c r="I5469" s="29"/>
      <c r="J5469" s="29"/>
    </row>
    <row r="5470" spans="1:10" x14ac:dyDescent="0.2">
      <c r="A5470" s="12"/>
      <c r="B5470" s="15"/>
      <c r="C5470" s="29"/>
      <c r="D5470" s="121"/>
      <c r="E5470" s="29"/>
      <c r="F5470" s="29"/>
      <c r="G5470" s="29"/>
      <c r="H5470" s="29"/>
      <c r="I5470" s="29"/>
      <c r="J5470" s="29"/>
    </row>
    <row r="5471" spans="1:10" x14ac:dyDescent="0.2">
      <c r="A5471" s="12"/>
      <c r="B5471" s="15"/>
      <c r="C5471" s="29"/>
      <c r="D5471" s="121"/>
      <c r="E5471" s="29"/>
      <c r="F5471" s="29"/>
      <c r="G5471" s="29"/>
      <c r="H5471" s="29"/>
      <c r="I5471" s="29"/>
      <c r="J5471" s="29"/>
    </row>
    <row r="5472" spans="1:10" x14ac:dyDescent="0.2">
      <c r="A5472" s="12"/>
      <c r="B5472" s="15"/>
      <c r="C5472" s="29"/>
      <c r="D5472" s="121"/>
      <c r="E5472" s="29"/>
      <c r="F5472" s="29"/>
      <c r="G5472" s="29"/>
      <c r="H5472" s="29"/>
      <c r="I5472" s="29"/>
      <c r="J5472" s="29"/>
    </row>
    <row r="5473" spans="1:10" x14ac:dyDescent="0.2">
      <c r="A5473" s="12"/>
      <c r="B5473" s="15"/>
      <c r="C5473" s="29"/>
      <c r="D5473" s="121"/>
      <c r="E5473" s="29"/>
      <c r="F5473" s="29"/>
      <c r="G5473" s="29"/>
      <c r="H5473" s="29"/>
      <c r="I5473" s="29"/>
      <c r="J5473" s="29"/>
    </row>
    <row r="5474" spans="1:10" x14ac:dyDescent="0.2">
      <c r="A5474" s="12"/>
      <c r="B5474" s="15"/>
      <c r="C5474" s="29"/>
      <c r="D5474" s="121"/>
      <c r="E5474" s="29"/>
      <c r="F5474" s="29"/>
      <c r="G5474" s="29"/>
      <c r="H5474" s="29"/>
      <c r="I5474" s="29"/>
      <c r="J5474" s="29"/>
    </row>
    <row r="5475" spans="1:10" x14ac:dyDescent="0.2">
      <c r="A5475" s="12"/>
      <c r="B5475" s="15"/>
      <c r="C5475" s="29"/>
      <c r="D5475" s="121"/>
      <c r="E5475" s="29"/>
      <c r="F5475" s="29"/>
      <c r="G5475" s="29"/>
      <c r="H5475" s="29"/>
      <c r="I5475" s="29"/>
      <c r="J5475" s="29"/>
    </row>
    <row r="5476" spans="1:10" x14ac:dyDescent="0.2">
      <c r="A5476" s="12"/>
      <c r="B5476" s="15"/>
      <c r="C5476" s="29"/>
      <c r="D5476" s="121"/>
      <c r="E5476" s="29"/>
      <c r="F5476" s="29"/>
      <c r="G5476" s="29"/>
      <c r="H5476" s="29"/>
      <c r="I5476" s="29"/>
      <c r="J5476" s="29"/>
    </row>
    <row r="5477" spans="1:10" x14ac:dyDescent="0.2">
      <c r="A5477" s="12"/>
      <c r="B5477" s="15"/>
      <c r="C5477" s="29"/>
      <c r="D5477" s="121"/>
      <c r="E5477" s="29"/>
      <c r="F5477" s="29"/>
      <c r="G5477" s="29"/>
      <c r="H5477" s="29"/>
      <c r="I5477" s="29"/>
      <c r="J5477" s="29"/>
    </row>
    <row r="5478" spans="1:10" x14ac:dyDescent="0.2">
      <c r="A5478" s="12"/>
      <c r="B5478" s="15"/>
      <c r="C5478" s="29"/>
      <c r="D5478" s="121"/>
      <c r="E5478" s="29"/>
      <c r="F5478" s="29"/>
      <c r="G5478" s="29"/>
      <c r="H5478" s="29"/>
      <c r="I5478" s="29"/>
      <c r="J5478" s="29"/>
    </row>
    <row r="5479" spans="1:10" x14ac:dyDescent="0.2">
      <c r="A5479" s="12"/>
      <c r="B5479" s="15"/>
      <c r="C5479" s="29"/>
      <c r="D5479" s="121"/>
      <c r="E5479" s="29"/>
      <c r="F5479" s="29"/>
      <c r="G5479" s="29"/>
      <c r="H5479" s="29"/>
      <c r="I5479" s="29"/>
      <c r="J5479" s="29"/>
    </row>
    <row r="5480" spans="1:10" x14ac:dyDescent="0.2">
      <c r="A5480" s="12"/>
      <c r="B5480" s="15"/>
      <c r="C5480" s="29"/>
      <c r="D5480" s="121"/>
      <c r="E5480" s="29"/>
      <c r="F5480" s="29"/>
      <c r="G5480" s="29"/>
      <c r="H5480" s="29"/>
      <c r="I5480" s="29"/>
      <c r="J5480" s="29"/>
    </row>
    <row r="5481" spans="1:10" x14ac:dyDescent="0.2">
      <c r="A5481" s="12"/>
      <c r="B5481" s="15"/>
      <c r="C5481" s="29"/>
      <c r="D5481" s="121"/>
      <c r="E5481" s="29"/>
      <c r="F5481" s="29"/>
      <c r="G5481" s="29"/>
      <c r="H5481" s="29"/>
      <c r="I5481" s="29"/>
      <c r="J5481" s="29"/>
    </row>
    <row r="5482" spans="1:10" x14ac:dyDescent="0.2">
      <c r="A5482" s="12"/>
      <c r="B5482" s="15"/>
      <c r="C5482" s="29"/>
      <c r="D5482" s="121"/>
      <c r="E5482" s="29"/>
      <c r="F5482" s="29"/>
      <c r="G5482" s="29"/>
      <c r="H5482" s="29"/>
      <c r="I5482" s="29"/>
      <c r="J5482" s="29"/>
    </row>
    <row r="5483" spans="1:10" x14ac:dyDescent="0.2">
      <c r="A5483" s="12"/>
      <c r="B5483" s="15"/>
      <c r="C5483" s="29"/>
      <c r="D5483" s="121"/>
      <c r="E5483" s="29"/>
      <c r="F5483" s="29"/>
      <c r="G5483" s="29"/>
      <c r="H5483" s="29"/>
      <c r="I5483" s="29"/>
      <c r="J5483" s="29"/>
    </row>
    <row r="5484" spans="1:10" x14ac:dyDescent="0.2">
      <c r="A5484" s="12"/>
      <c r="B5484" s="15"/>
      <c r="C5484" s="29"/>
      <c r="D5484" s="121"/>
      <c r="E5484" s="29"/>
      <c r="F5484" s="29"/>
      <c r="G5484" s="29"/>
      <c r="H5484" s="29"/>
      <c r="I5484" s="29"/>
      <c r="J5484" s="29"/>
    </row>
    <row r="5485" spans="1:10" x14ac:dyDescent="0.2">
      <c r="A5485" s="12"/>
      <c r="B5485" s="15"/>
      <c r="C5485" s="29"/>
      <c r="D5485" s="121"/>
      <c r="E5485" s="29"/>
      <c r="F5485" s="29"/>
      <c r="G5485" s="29"/>
      <c r="H5485" s="29"/>
      <c r="I5485" s="29"/>
      <c r="J5485" s="29"/>
    </row>
    <row r="5486" spans="1:10" x14ac:dyDescent="0.2">
      <c r="A5486" s="12"/>
      <c r="B5486" s="15"/>
      <c r="C5486" s="29"/>
      <c r="D5486" s="121"/>
      <c r="E5486" s="29"/>
      <c r="F5486" s="29"/>
      <c r="G5486" s="29"/>
      <c r="H5486" s="29"/>
      <c r="I5486" s="29"/>
      <c r="J5486" s="29"/>
    </row>
    <row r="5487" spans="1:10" x14ac:dyDescent="0.2">
      <c r="A5487" s="12"/>
      <c r="B5487" s="15"/>
      <c r="C5487" s="29"/>
      <c r="D5487" s="121"/>
      <c r="E5487" s="29"/>
      <c r="F5487" s="29"/>
      <c r="G5487" s="29"/>
      <c r="H5487" s="29"/>
      <c r="I5487" s="29"/>
      <c r="J5487" s="29"/>
    </row>
    <row r="5488" spans="1:10" x14ac:dyDescent="0.2">
      <c r="A5488" s="12"/>
      <c r="B5488" s="15"/>
      <c r="C5488" s="29"/>
      <c r="D5488" s="121"/>
      <c r="E5488" s="29"/>
      <c r="F5488" s="29"/>
      <c r="G5488" s="29"/>
      <c r="H5488" s="29"/>
      <c r="I5488" s="29"/>
      <c r="J5488" s="29"/>
    </row>
    <row r="5489" spans="1:10" x14ac:dyDescent="0.2">
      <c r="A5489" s="12"/>
      <c r="B5489" s="15"/>
      <c r="C5489" s="29"/>
      <c r="D5489" s="121"/>
      <c r="E5489" s="29"/>
      <c r="F5489" s="29"/>
      <c r="G5489" s="29"/>
      <c r="H5489" s="29"/>
      <c r="I5489" s="29"/>
      <c r="J5489" s="29"/>
    </row>
    <row r="5490" spans="1:10" x14ac:dyDescent="0.2">
      <c r="A5490" s="12"/>
      <c r="B5490" s="15"/>
      <c r="C5490" s="29"/>
      <c r="D5490" s="121"/>
      <c r="E5490" s="29"/>
      <c r="F5490" s="29"/>
      <c r="G5490" s="29"/>
      <c r="H5490" s="29"/>
      <c r="I5490" s="29"/>
      <c r="J5490" s="29"/>
    </row>
    <row r="5491" spans="1:10" x14ac:dyDescent="0.2">
      <c r="A5491" s="12"/>
      <c r="B5491" s="15"/>
      <c r="C5491" s="29"/>
      <c r="D5491" s="121"/>
      <c r="E5491" s="29"/>
      <c r="F5491" s="29"/>
      <c r="G5491" s="29"/>
      <c r="H5491" s="29"/>
      <c r="I5491" s="29"/>
      <c r="J5491" s="29"/>
    </row>
    <row r="5492" spans="1:10" x14ac:dyDescent="0.2">
      <c r="A5492" s="12"/>
      <c r="B5492" s="15"/>
      <c r="C5492" s="29"/>
      <c r="D5492" s="121"/>
      <c r="E5492" s="29"/>
      <c r="F5492" s="29"/>
      <c r="G5492" s="29"/>
      <c r="H5492" s="29"/>
      <c r="I5492" s="29"/>
      <c r="J5492" s="29"/>
    </row>
    <row r="5493" spans="1:10" x14ac:dyDescent="0.2">
      <c r="A5493" s="12"/>
      <c r="B5493" s="15"/>
      <c r="C5493" s="29"/>
      <c r="D5493" s="121"/>
      <c r="E5493" s="29"/>
      <c r="F5493" s="29"/>
      <c r="G5493" s="29"/>
      <c r="H5493" s="29"/>
      <c r="I5493" s="29"/>
      <c r="J5493" s="29"/>
    </row>
    <row r="5494" spans="1:10" x14ac:dyDescent="0.2">
      <c r="A5494" s="12"/>
      <c r="B5494" s="15"/>
      <c r="C5494" s="29"/>
      <c r="D5494" s="121"/>
      <c r="E5494" s="29"/>
      <c r="F5494" s="29"/>
      <c r="G5494" s="29"/>
      <c r="H5494" s="29"/>
      <c r="I5494" s="29"/>
      <c r="J5494" s="29"/>
    </row>
    <row r="5495" spans="1:10" x14ac:dyDescent="0.2">
      <c r="A5495" s="12"/>
      <c r="B5495" s="15"/>
      <c r="C5495" s="29"/>
      <c r="D5495" s="121"/>
      <c r="E5495" s="29"/>
      <c r="F5495" s="29"/>
      <c r="G5495" s="29"/>
      <c r="H5495" s="29"/>
      <c r="I5495" s="29"/>
      <c r="J5495" s="29"/>
    </row>
    <row r="5496" spans="1:10" x14ac:dyDescent="0.2">
      <c r="A5496" s="12"/>
      <c r="B5496" s="15"/>
      <c r="C5496" s="29"/>
      <c r="D5496" s="121"/>
      <c r="E5496" s="29"/>
      <c r="F5496" s="29"/>
      <c r="G5496" s="29"/>
      <c r="H5496" s="29"/>
      <c r="I5496" s="29"/>
      <c r="J5496" s="29"/>
    </row>
    <row r="5497" spans="1:10" x14ac:dyDescent="0.2">
      <c r="A5497" s="12"/>
      <c r="B5497" s="15"/>
      <c r="C5497" s="29"/>
      <c r="D5497" s="121"/>
      <c r="E5497" s="29"/>
      <c r="F5497" s="29"/>
      <c r="G5497" s="29"/>
      <c r="H5497" s="29"/>
      <c r="I5497" s="29"/>
      <c r="J5497" s="29"/>
    </row>
    <row r="5498" spans="1:10" x14ac:dyDescent="0.2">
      <c r="A5498" s="12"/>
      <c r="B5498" s="15"/>
      <c r="C5498" s="29"/>
      <c r="D5498" s="121"/>
      <c r="E5498" s="29"/>
      <c r="F5498" s="29"/>
      <c r="G5498" s="29"/>
      <c r="H5498" s="29"/>
      <c r="I5498" s="29"/>
      <c r="J5498" s="29"/>
    </row>
    <row r="5499" spans="1:10" x14ac:dyDescent="0.2">
      <c r="A5499" s="12"/>
      <c r="B5499" s="15"/>
      <c r="C5499" s="29"/>
      <c r="D5499" s="121"/>
      <c r="E5499" s="29"/>
      <c r="F5499" s="29"/>
      <c r="G5499" s="29"/>
      <c r="H5499" s="29"/>
      <c r="I5499" s="29"/>
      <c r="J5499" s="29"/>
    </row>
    <row r="5500" spans="1:10" x14ac:dyDescent="0.2">
      <c r="A5500" s="12"/>
      <c r="B5500" s="15"/>
      <c r="C5500" s="29"/>
      <c r="D5500" s="121"/>
      <c r="E5500" s="29"/>
      <c r="F5500" s="29"/>
      <c r="G5500" s="29"/>
      <c r="H5500" s="29"/>
      <c r="I5500" s="29"/>
      <c r="J5500" s="29"/>
    </row>
    <row r="5501" spans="1:10" x14ac:dyDescent="0.2">
      <c r="A5501" s="12"/>
      <c r="B5501" s="15"/>
      <c r="C5501" s="29"/>
      <c r="D5501" s="121"/>
      <c r="E5501" s="29"/>
      <c r="F5501" s="29"/>
      <c r="G5501" s="29"/>
      <c r="H5501" s="29"/>
      <c r="I5501" s="29"/>
      <c r="J5501" s="29"/>
    </row>
    <row r="5502" spans="1:10" x14ac:dyDescent="0.2">
      <c r="A5502" s="12"/>
      <c r="B5502" s="15"/>
      <c r="C5502" s="29"/>
      <c r="D5502" s="121"/>
      <c r="E5502" s="29"/>
      <c r="F5502" s="29"/>
      <c r="G5502" s="29"/>
      <c r="H5502" s="29"/>
      <c r="I5502" s="29"/>
      <c r="J5502" s="29"/>
    </row>
    <row r="5503" spans="1:10" x14ac:dyDescent="0.2">
      <c r="A5503" s="12"/>
      <c r="B5503" s="15"/>
      <c r="C5503" s="29"/>
      <c r="D5503" s="121"/>
      <c r="E5503" s="29"/>
      <c r="F5503" s="29"/>
      <c r="G5503" s="29"/>
      <c r="H5503" s="29"/>
      <c r="I5503" s="29"/>
      <c r="J5503" s="29"/>
    </row>
    <row r="5504" spans="1:10" x14ac:dyDescent="0.2">
      <c r="A5504" s="12"/>
      <c r="B5504" s="15"/>
      <c r="C5504" s="29"/>
      <c r="D5504" s="121"/>
      <c r="E5504" s="29"/>
      <c r="F5504" s="29"/>
      <c r="G5504" s="29"/>
      <c r="H5504" s="29"/>
      <c r="I5504" s="29"/>
      <c r="J5504" s="29"/>
    </row>
    <row r="5505" spans="1:10" x14ac:dyDescent="0.2">
      <c r="A5505" s="12"/>
      <c r="B5505" s="15"/>
      <c r="C5505" s="29"/>
      <c r="D5505" s="121"/>
      <c r="E5505" s="29"/>
      <c r="F5505" s="29"/>
      <c r="G5505" s="29"/>
      <c r="H5505" s="29"/>
      <c r="I5505" s="29"/>
      <c r="J5505" s="29"/>
    </row>
    <row r="5506" spans="1:10" x14ac:dyDescent="0.2">
      <c r="A5506" s="12"/>
      <c r="B5506" s="15"/>
      <c r="C5506" s="29"/>
      <c r="D5506" s="121"/>
      <c r="E5506" s="29"/>
      <c r="F5506" s="29"/>
      <c r="G5506" s="29"/>
      <c r="H5506" s="29"/>
      <c r="I5506" s="29"/>
      <c r="J5506" s="29"/>
    </row>
    <row r="5507" spans="1:10" x14ac:dyDescent="0.2">
      <c r="A5507" s="12"/>
      <c r="B5507" s="15"/>
      <c r="C5507" s="29"/>
      <c r="D5507" s="121"/>
      <c r="E5507" s="29"/>
      <c r="F5507" s="29"/>
      <c r="G5507" s="29"/>
      <c r="H5507" s="29"/>
      <c r="I5507" s="29"/>
      <c r="J5507" s="29"/>
    </row>
    <row r="5508" spans="1:10" x14ac:dyDescent="0.2">
      <c r="A5508" s="12"/>
      <c r="B5508" s="15"/>
      <c r="C5508" s="29"/>
      <c r="D5508" s="121"/>
      <c r="E5508" s="29"/>
      <c r="F5508" s="29"/>
      <c r="G5508" s="29"/>
      <c r="H5508" s="29"/>
      <c r="I5508" s="29"/>
      <c r="J5508" s="29"/>
    </row>
    <row r="5509" spans="1:10" x14ac:dyDescent="0.2">
      <c r="A5509" s="12"/>
      <c r="B5509" s="15"/>
      <c r="C5509" s="29"/>
      <c r="D5509" s="121"/>
      <c r="E5509" s="29"/>
      <c r="F5509" s="29"/>
      <c r="G5509" s="29"/>
      <c r="H5509" s="29"/>
      <c r="I5509" s="29"/>
      <c r="J5509" s="29"/>
    </row>
    <row r="5510" spans="1:10" x14ac:dyDescent="0.2">
      <c r="A5510" s="12"/>
      <c r="B5510" s="15"/>
      <c r="C5510" s="29"/>
      <c r="D5510" s="121"/>
      <c r="E5510" s="29"/>
      <c r="F5510" s="29"/>
      <c r="G5510" s="29"/>
      <c r="H5510" s="29"/>
      <c r="I5510" s="29"/>
      <c r="J5510" s="29"/>
    </row>
    <row r="5511" spans="1:10" x14ac:dyDescent="0.2">
      <c r="A5511" s="12"/>
      <c r="B5511" s="15"/>
      <c r="C5511" s="29"/>
      <c r="D5511" s="121"/>
      <c r="E5511" s="29"/>
      <c r="F5511" s="29"/>
      <c r="G5511" s="29"/>
      <c r="H5511" s="29"/>
      <c r="I5511" s="29"/>
      <c r="J5511" s="29"/>
    </row>
    <row r="5512" spans="1:10" x14ac:dyDescent="0.2">
      <c r="A5512" s="12"/>
      <c r="B5512" s="15"/>
      <c r="C5512" s="29"/>
      <c r="D5512" s="121"/>
      <c r="E5512" s="29"/>
      <c r="F5512" s="29"/>
      <c r="G5512" s="29"/>
      <c r="H5512" s="29"/>
      <c r="I5512" s="29"/>
      <c r="J5512" s="29"/>
    </row>
    <row r="5513" spans="1:10" x14ac:dyDescent="0.2">
      <c r="A5513" s="12"/>
      <c r="B5513" s="15"/>
      <c r="C5513" s="29"/>
      <c r="D5513" s="121"/>
      <c r="E5513" s="29"/>
      <c r="F5513" s="29"/>
      <c r="G5513" s="29"/>
      <c r="H5513" s="29"/>
      <c r="I5513" s="29"/>
      <c r="J5513" s="29"/>
    </row>
    <row r="5514" spans="1:10" x14ac:dyDescent="0.2">
      <c r="A5514" s="12"/>
      <c r="B5514" s="15"/>
      <c r="C5514" s="29"/>
      <c r="D5514" s="121"/>
      <c r="E5514" s="29"/>
      <c r="F5514" s="29"/>
      <c r="G5514" s="29"/>
      <c r="H5514" s="29"/>
      <c r="I5514" s="29"/>
      <c r="J5514" s="29"/>
    </row>
    <row r="5515" spans="1:10" x14ac:dyDescent="0.2">
      <c r="A5515" s="12"/>
      <c r="B5515" s="15"/>
      <c r="C5515" s="29"/>
      <c r="D5515" s="121"/>
      <c r="E5515" s="29"/>
      <c r="F5515" s="29"/>
      <c r="G5515" s="29"/>
      <c r="H5515" s="29"/>
      <c r="I5515" s="29"/>
      <c r="J5515" s="29"/>
    </row>
    <row r="5516" spans="1:10" x14ac:dyDescent="0.2">
      <c r="A5516" s="12"/>
      <c r="B5516" s="15"/>
      <c r="C5516" s="29"/>
      <c r="D5516" s="121"/>
      <c r="E5516" s="29"/>
      <c r="F5516" s="29"/>
      <c r="G5516" s="29"/>
      <c r="H5516" s="29"/>
      <c r="I5516" s="29"/>
      <c r="J5516" s="29"/>
    </row>
    <row r="5517" spans="1:10" x14ac:dyDescent="0.2">
      <c r="A5517" s="12"/>
      <c r="B5517" s="15"/>
      <c r="C5517" s="29"/>
      <c r="D5517" s="121"/>
      <c r="E5517" s="29"/>
      <c r="F5517" s="29"/>
      <c r="G5517" s="29"/>
      <c r="H5517" s="29"/>
      <c r="I5517" s="29"/>
      <c r="J5517" s="29"/>
    </row>
    <row r="5518" spans="1:10" x14ac:dyDescent="0.2">
      <c r="A5518" s="12"/>
      <c r="B5518" s="15"/>
      <c r="C5518" s="29"/>
      <c r="D5518" s="121"/>
      <c r="E5518" s="29"/>
      <c r="F5518" s="29"/>
      <c r="G5518" s="29"/>
      <c r="H5518" s="29"/>
      <c r="I5518" s="29"/>
      <c r="J5518" s="29"/>
    </row>
    <row r="5519" spans="1:10" x14ac:dyDescent="0.2">
      <c r="A5519" s="12"/>
      <c r="B5519" s="15"/>
      <c r="C5519" s="29"/>
      <c r="D5519" s="121"/>
      <c r="E5519" s="29"/>
      <c r="F5519" s="29"/>
      <c r="G5519" s="29"/>
      <c r="H5519" s="29"/>
      <c r="I5519" s="29"/>
      <c r="J5519" s="29"/>
    </row>
    <row r="5520" spans="1:10" x14ac:dyDescent="0.2">
      <c r="A5520" s="12"/>
      <c r="B5520" s="15"/>
      <c r="C5520" s="29"/>
      <c r="D5520" s="121"/>
      <c r="E5520" s="29"/>
      <c r="F5520" s="29"/>
      <c r="G5520" s="29"/>
      <c r="H5520" s="29"/>
      <c r="I5520" s="29"/>
      <c r="J5520" s="29"/>
    </row>
    <row r="5521" spans="1:10" x14ac:dyDescent="0.2">
      <c r="A5521" s="12"/>
      <c r="B5521" s="15"/>
      <c r="C5521" s="29"/>
      <c r="D5521" s="121"/>
      <c r="E5521" s="29"/>
      <c r="F5521" s="29"/>
      <c r="G5521" s="29"/>
      <c r="H5521" s="29"/>
      <c r="I5521" s="29"/>
      <c r="J5521" s="29"/>
    </row>
    <row r="5522" spans="1:10" x14ac:dyDescent="0.2">
      <c r="A5522" s="12"/>
      <c r="B5522" s="15"/>
      <c r="C5522" s="29"/>
      <c r="D5522" s="121"/>
      <c r="E5522" s="29"/>
      <c r="F5522" s="29"/>
      <c r="G5522" s="29"/>
      <c r="H5522" s="29"/>
      <c r="I5522" s="29"/>
      <c r="J5522" s="29"/>
    </row>
    <row r="5523" spans="1:10" x14ac:dyDescent="0.2">
      <c r="A5523" s="12"/>
      <c r="B5523" s="15"/>
      <c r="C5523" s="29"/>
      <c r="D5523" s="121"/>
      <c r="E5523" s="29"/>
      <c r="F5523" s="29"/>
      <c r="G5523" s="29"/>
      <c r="H5523" s="29"/>
      <c r="I5523" s="29"/>
      <c r="J5523" s="29"/>
    </row>
    <row r="5524" spans="1:10" x14ac:dyDescent="0.2">
      <c r="A5524" s="12"/>
      <c r="B5524" s="15"/>
      <c r="C5524" s="29"/>
      <c r="D5524" s="121"/>
      <c r="E5524" s="29"/>
      <c r="F5524" s="29"/>
      <c r="G5524" s="29"/>
      <c r="H5524" s="29"/>
      <c r="I5524" s="29"/>
      <c r="J5524" s="29"/>
    </row>
    <row r="5525" spans="1:10" x14ac:dyDescent="0.2">
      <c r="A5525" s="12"/>
      <c r="B5525" s="15"/>
      <c r="C5525" s="29"/>
      <c r="D5525" s="121"/>
      <c r="E5525" s="29"/>
      <c r="F5525" s="29"/>
      <c r="G5525" s="29"/>
      <c r="H5525" s="29"/>
      <c r="I5525" s="29"/>
      <c r="J5525" s="29"/>
    </row>
    <row r="5526" spans="1:10" x14ac:dyDescent="0.2">
      <c r="A5526" s="12"/>
      <c r="B5526" s="15"/>
      <c r="C5526" s="29"/>
      <c r="D5526" s="121"/>
      <c r="E5526" s="29"/>
      <c r="F5526" s="29"/>
      <c r="G5526" s="29"/>
      <c r="H5526" s="29"/>
      <c r="I5526" s="29"/>
      <c r="J5526" s="29"/>
    </row>
    <row r="5527" spans="1:10" x14ac:dyDescent="0.2">
      <c r="A5527" s="12"/>
      <c r="B5527" s="15"/>
      <c r="C5527" s="29"/>
      <c r="D5527" s="121"/>
      <c r="E5527" s="29"/>
      <c r="F5527" s="29"/>
      <c r="G5527" s="29"/>
      <c r="H5527" s="29"/>
      <c r="I5527" s="29"/>
      <c r="J5527" s="29"/>
    </row>
    <row r="5528" spans="1:10" x14ac:dyDescent="0.2">
      <c r="A5528" s="12"/>
      <c r="B5528" s="15"/>
      <c r="C5528" s="29"/>
      <c r="D5528" s="121"/>
      <c r="E5528" s="29"/>
      <c r="F5528" s="29"/>
      <c r="G5528" s="29"/>
      <c r="H5528" s="29"/>
      <c r="I5528" s="29"/>
      <c r="J5528" s="29"/>
    </row>
    <row r="5529" spans="1:10" x14ac:dyDescent="0.2">
      <c r="A5529" s="12"/>
      <c r="B5529" s="15"/>
      <c r="C5529" s="29"/>
      <c r="D5529" s="121"/>
      <c r="E5529" s="29"/>
      <c r="F5529" s="29"/>
      <c r="G5529" s="29"/>
      <c r="H5529" s="29"/>
      <c r="I5529" s="29"/>
      <c r="J5529" s="29"/>
    </row>
    <row r="5530" spans="1:10" x14ac:dyDescent="0.2">
      <c r="A5530" s="12"/>
      <c r="B5530" s="15"/>
      <c r="C5530" s="29"/>
      <c r="D5530" s="121"/>
      <c r="E5530" s="29"/>
      <c r="F5530" s="29"/>
      <c r="G5530" s="29"/>
      <c r="H5530" s="29"/>
      <c r="I5530" s="29"/>
      <c r="J5530" s="29"/>
    </row>
    <row r="5531" spans="1:10" x14ac:dyDescent="0.2">
      <c r="A5531" s="12"/>
      <c r="B5531" s="15"/>
      <c r="C5531" s="29"/>
      <c r="D5531" s="121"/>
      <c r="E5531" s="29"/>
      <c r="F5531" s="29"/>
      <c r="G5531" s="29"/>
      <c r="H5531" s="29"/>
      <c r="I5531" s="29"/>
      <c r="J5531" s="29"/>
    </row>
    <row r="5532" spans="1:10" x14ac:dyDescent="0.2">
      <c r="A5532" s="12"/>
      <c r="B5532" s="15"/>
      <c r="C5532" s="29"/>
      <c r="D5532" s="121"/>
      <c r="E5532" s="29"/>
      <c r="F5532" s="29"/>
      <c r="G5532" s="29"/>
      <c r="H5532" s="29"/>
      <c r="I5532" s="29"/>
      <c r="J5532" s="29"/>
    </row>
    <row r="5533" spans="1:10" x14ac:dyDescent="0.2">
      <c r="A5533" s="12"/>
      <c r="B5533" s="15"/>
      <c r="C5533" s="29"/>
      <c r="D5533" s="121"/>
      <c r="E5533" s="29"/>
      <c r="F5533" s="29"/>
      <c r="G5533" s="29"/>
      <c r="H5533" s="29"/>
      <c r="I5533" s="29"/>
      <c r="J5533" s="29"/>
    </row>
    <row r="5534" spans="1:10" x14ac:dyDescent="0.2">
      <c r="A5534" s="12"/>
      <c r="B5534" s="15"/>
      <c r="C5534" s="29"/>
      <c r="D5534" s="121"/>
      <c r="E5534" s="29"/>
      <c r="F5534" s="29"/>
      <c r="G5534" s="29"/>
      <c r="H5534" s="29"/>
      <c r="I5534" s="29"/>
      <c r="J5534" s="29"/>
    </row>
    <row r="5535" spans="1:10" x14ac:dyDescent="0.2">
      <c r="A5535" s="12"/>
      <c r="B5535" s="15"/>
      <c r="C5535" s="29"/>
      <c r="D5535" s="121"/>
      <c r="E5535" s="29"/>
      <c r="F5535" s="29"/>
      <c r="G5535" s="29"/>
      <c r="H5535" s="29"/>
      <c r="I5535" s="29"/>
      <c r="J5535" s="29"/>
    </row>
    <row r="5536" spans="1:10" x14ac:dyDescent="0.2">
      <c r="A5536" s="12"/>
      <c r="B5536" s="15"/>
      <c r="C5536" s="29"/>
      <c r="D5536" s="121"/>
      <c r="E5536" s="29"/>
      <c r="F5536" s="29"/>
      <c r="G5536" s="29"/>
      <c r="H5536" s="29"/>
      <c r="I5536" s="29"/>
      <c r="J5536" s="29"/>
    </row>
    <row r="5537" spans="1:10" x14ac:dyDescent="0.2">
      <c r="A5537" s="12"/>
      <c r="B5537" s="15"/>
      <c r="C5537" s="29"/>
      <c r="D5537" s="121"/>
      <c r="E5537" s="29"/>
      <c r="F5537" s="29"/>
      <c r="G5537" s="29"/>
      <c r="H5537" s="29"/>
      <c r="I5537" s="29"/>
      <c r="J5537" s="29"/>
    </row>
    <row r="5538" spans="1:10" x14ac:dyDescent="0.2">
      <c r="A5538" s="12"/>
      <c r="B5538" s="15"/>
      <c r="C5538" s="29"/>
      <c r="D5538" s="121"/>
      <c r="E5538" s="29"/>
      <c r="F5538" s="29"/>
      <c r="G5538" s="29"/>
      <c r="H5538" s="29"/>
      <c r="I5538" s="29"/>
      <c r="J5538" s="29"/>
    </row>
    <row r="5539" spans="1:10" x14ac:dyDescent="0.2">
      <c r="A5539" s="12"/>
      <c r="B5539" s="15"/>
      <c r="C5539" s="29"/>
      <c r="D5539" s="121"/>
      <c r="E5539" s="29"/>
      <c r="F5539" s="29"/>
      <c r="G5539" s="29"/>
      <c r="H5539" s="29"/>
      <c r="I5539" s="29"/>
      <c r="J5539" s="29"/>
    </row>
    <row r="5540" spans="1:10" x14ac:dyDescent="0.2">
      <c r="A5540" s="12"/>
      <c r="B5540" s="15"/>
      <c r="C5540" s="29"/>
      <c r="D5540" s="121"/>
      <c r="E5540" s="29"/>
      <c r="F5540" s="29"/>
      <c r="G5540" s="29"/>
      <c r="H5540" s="29"/>
      <c r="I5540" s="29"/>
      <c r="J5540" s="29"/>
    </row>
    <row r="5541" spans="1:10" x14ac:dyDescent="0.2">
      <c r="A5541" s="12"/>
      <c r="B5541" s="15"/>
      <c r="C5541" s="29"/>
      <c r="D5541" s="121"/>
      <c r="E5541" s="29"/>
      <c r="F5541" s="29"/>
      <c r="G5541" s="29"/>
      <c r="H5541" s="29"/>
      <c r="I5541" s="29"/>
      <c r="J5541" s="29"/>
    </row>
    <row r="5542" spans="1:10" x14ac:dyDescent="0.2">
      <c r="A5542" s="12"/>
      <c r="B5542" s="15"/>
      <c r="C5542" s="29"/>
      <c r="D5542" s="121"/>
      <c r="E5542" s="29"/>
      <c r="F5542" s="29"/>
      <c r="G5542" s="29"/>
      <c r="H5542" s="29"/>
      <c r="I5542" s="29"/>
      <c r="J5542" s="29"/>
    </row>
    <row r="5543" spans="1:10" x14ac:dyDescent="0.2">
      <c r="A5543" s="12"/>
      <c r="B5543" s="15"/>
      <c r="C5543" s="29"/>
      <c r="D5543" s="121"/>
      <c r="E5543" s="29"/>
      <c r="F5543" s="29"/>
      <c r="G5543" s="29"/>
      <c r="H5543" s="29"/>
      <c r="I5543" s="29"/>
      <c r="J5543" s="29"/>
    </row>
    <row r="5544" spans="1:10" x14ac:dyDescent="0.2">
      <c r="A5544" s="12"/>
      <c r="B5544" s="15"/>
      <c r="C5544" s="29"/>
      <c r="D5544" s="121"/>
      <c r="E5544" s="29"/>
      <c r="F5544" s="29"/>
      <c r="G5544" s="29"/>
      <c r="H5544" s="29"/>
      <c r="I5544" s="29"/>
      <c r="J5544" s="29"/>
    </row>
    <row r="5545" spans="1:10" x14ac:dyDescent="0.2">
      <c r="A5545" s="12"/>
      <c r="B5545" s="15"/>
      <c r="C5545" s="29"/>
      <c r="D5545" s="121"/>
      <c r="E5545" s="29"/>
      <c r="F5545" s="29"/>
      <c r="G5545" s="29"/>
      <c r="H5545" s="29"/>
      <c r="I5545" s="29"/>
      <c r="J5545" s="29"/>
    </row>
    <row r="5546" spans="1:10" x14ac:dyDescent="0.2">
      <c r="A5546" s="12"/>
      <c r="B5546" s="15"/>
      <c r="C5546" s="29"/>
      <c r="D5546" s="121"/>
      <c r="E5546" s="29"/>
      <c r="F5546" s="29"/>
      <c r="G5546" s="29"/>
      <c r="H5546" s="29"/>
      <c r="I5546" s="29"/>
      <c r="J5546" s="29"/>
    </row>
    <row r="5547" spans="1:10" x14ac:dyDescent="0.2">
      <c r="A5547" s="12"/>
      <c r="B5547" s="15"/>
      <c r="C5547" s="29"/>
      <c r="D5547" s="121"/>
      <c r="E5547" s="29"/>
      <c r="F5547" s="29"/>
      <c r="G5547" s="29"/>
      <c r="H5547" s="29"/>
      <c r="I5547" s="29"/>
      <c r="J5547" s="29"/>
    </row>
    <row r="5548" spans="1:10" x14ac:dyDescent="0.2">
      <c r="A5548" s="12"/>
      <c r="B5548" s="15"/>
      <c r="C5548" s="29"/>
      <c r="D5548" s="121"/>
      <c r="E5548" s="29"/>
      <c r="F5548" s="29"/>
      <c r="G5548" s="29"/>
      <c r="H5548" s="29"/>
      <c r="I5548" s="29"/>
      <c r="J5548" s="29"/>
    </row>
    <row r="5549" spans="1:10" x14ac:dyDescent="0.2">
      <c r="A5549" s="12"/>
      <c r="B5549" s="15"/>
      <c r="C5549" s="29"/>
      <c r="D5549" s="121"/>
      <c r="E5549" s="29"/>
      <c r="F5549" s="29"/>
      <c r="G5549" s="29"/>
      <c r="H5549" s="29"/>
      <c r="I5549" s="29"/>
      <c r="J5549" s="29"/>
    </row>
    <row r="5550" spans="1:10" x14ac:dyDescent="0.2">
      <c r="A5550" s="12"/>
      <c r="B5550" s="15"/>
      <c r="C5550" s="29"/>
      <c r="D5550" s="121"/>
      <c r="E5550" s="29"/>
      <c r="F5550" s="29"/>
      <c r="G5550" s="29"/>
      <c r="H5550" s="29"/>
      <c r="I5550" s="29"/>
      <c r="J5550" s="29"/>
    </row>
    <row r="5551" spans="1:10" x14ac:dyDescent="0.2">
      <c r="A5551" s="12"/>
      <c r="B5551" s="15"/>
      <c r="C5551" s="29"/>
      <c r="D5551" s="121"/>
      <c r="E5551" s="29"/>
      <c r="F5551" s="29"/>
      <c r="G5551" s="29"/>
      <c r="H5551" s="29"/>
      <c r="I5551" s="29"/>
      <c r="J5551" s="29"/>
    </row>
    <row r="5552" spans="1:10" x14ac:dyDescent="0.2">
      <c r="A5552" s="12"/>
      <c r="B5552" s="15"/>
      <c r="C5552" s="29"/>
      <c r="D5552" s="121"/>
      <c r="E5552" s="29"/>
      <c r="F5552" s="29"/>
      <c r="G5552" s="29"/>
      <c r="H5552" s="29"/>
      <c r="I5552" s="29"/>
      <c r="J5552" s="29"/>
    </row>
    <row r="5553" spans="1:10" x14ac:dyDescent="0.2">
      <c r="A5553" s="12"/>
      <c r="B5553" s="15"/>
      <c r="C5553" s="29"/>
      <c r="D5553" s="121"/>
      <c r="E5553" s="29"/>
      <c r="F5553" s="29"/>
      <c r="G5553" s="29"/>
      <c r="H5553" s="29"/>
      <c r="I5553" s="29"/>
      <c r="J5553" s="29"/>
    </row>
    <row r="5554" spans="1:10" x14ac:dyDescent="0.2">
      <c r="A5554" s="12"/>
      <c r="B5554" s="15"/>
      <c r="C5554" s="29"/>
      <c r="D5554" s="121"/>
      <c r="E5554" s="29"/>
      <c r="F5554" s="29"/>
      <c r="G5554" s="29"/>
      <c r="H5554" s="29"/>
      <c r="I5554" s="29"/>
      <c r="J5554" s="29"/>
    </row>
    <row r="5555" spans="1:10" x14ac:dyDescent="0.2">
      <c r="A5555" s="12"/>
      <c r="B5555" s="15"/>
      <c r="C5555" s="29"/>
      <c r="D5555" s="121"/>
      <c r="E5555" s="29"/>
      <c r="F5555" s="29"/>
      <c r="G5555" s="29"/>
      <c r="H5555" s="29"/>
      <c r="I5555" s="29"/>
      <c r="J5555" s="29"/>
    </row>
    <row r="5556" spans="1:10" x14ac:dyDescent="0.2">
      <c r="A5556" s="12"/>
      <c r="B5556" s="15"/>
      <c r="C5556" s="29"/>
      <c r="D5556" s="121"/>
      <c r="E5556" s="29"/>
      <c r="F5556" s="29"/>
      <c r="G5556" s="29"/>
      <c r="H5556" s="29"/>
      <c r="I5556" s="29"/>
      <c r="J5556" s="29"/>
    </row>
    <row r="5557" spans="1:10" x14ac:dyDescent="0.2">
      <c r="A5557" s="12"/>
      <c r="B5557" s="15"/>
      <c r="C5557" s="29"/>
      <c r="D5557" s="121"/>
      <c r="E5557" s="29"/>
      <c r="F5557" s="29"/>
      <c r="G5557" s="29"/>
      <c r="H5557" s="29"/>
      <c r="I5557" s="29"/>
      <c r="J5557" s="29"/>
    </row>
    <row r="5558" spans="1:10" x14ac:dyDescent="0.2">
      <c r="A5558" s="12"/>
      <c r="B5558" s="15"/>
      <c r="C5558" s="29"/>
      <c r="D5558" s="121"/>
      <c r="E5558" s="29"/>
      <c r="F5558" s="29"/>
      <c r="G5558" s="29"/>
      <c r="H5558" s="29"/>
      <c r="I5558" s="29"/>
      <c r="J5558" s="29"/>
    </row>
    <row r="5559" spans="1:10" x14ac:dyDescent="0.2">
      <c r="A5559" s="12"/>
      <c r="B5559" s="15"/>
      <c r="C5559" s="29"/>
      <c r="D5559" s="121"/>
      <c r="E5559" s="29"/>
      <c r="F5559" s="29"/>
      <c r="G5559" s="29"/>
      <c r="H5559" s="29"/>
      <c r="I5559" s="29"/>
      <c r="J5559" s="29"/>
    </row>
    <row r="5560" spans="1:10" x14ac:dyDescent="0.2">
      <c r="A5560" s="12"/>
      <c r="B5560" s="15"/>
      <c r="C5560" s="29"/>
      <c r="D5560" s="121"/>
      <c r="E5560" s="29"/>
      <c r="F5560" s="29"/>
      <c r="G5560" s="29"/>
      <c r="H5560" s="29"/>
      <c r="I5560" s="29"/>
      <c r="J5560" s="29"/>
    </row>
    <row r="5561" spans="1:10" x14ac:dyDescent="0.2">
      <c r="A5561" s="12"/>
      <c r="B5561" s="15"/>
      <c r="C5561" s="29"/>
      <c r="D5561" s="121"/>
      <c r="E5561" s="29"/>
      <c r="F5561" s="29"/>
      <c r="G5561" s="29"/>
      <c r="H5561" s="29"/>
      <c r="I5561" s="29"/>
      <c r="J5561" s="29"/>
    </row>
    <row r="5562" spans="1:10" x14ac:dyDescent="0.2">
      <c r="A5562" s="12"/>
      <c r="B5562" s="15"/>
      <c r="C5562" s="29"/>
      <c r="D5562" s="121"/>
      <c r="E5562" s="29"/>
      <c r="F5562" s="29"/>
      <c r="G5562" s="29"/>
      <c r="H5562" s="29"/>
      <c r="I5562" s="29"/>
      <c r="J5562" s="29"/>
    </row>
    <row r="5563" spans="1:10" x14ac:dyDescent="0.2">
      <c r="A5563" s="12"/>
      <c r="B5563" s="15"/>
      <c r="C5563" s="29"/>
      <c r="D5563" s="121"/>
      <c r="E5563" s="29"/>
      <c r="F5563" s="29"/>
      <c r="G5563" s="29"/>
      <c r="H5563" s="29"/>
      <c r="I5563" s="29"/>
      <c r="J5563" s="29"/>
    </row>
    <row r="5564" spans="1:10" x14ac:dyDescent="0.2">
      <c r="A5564" s="12"/>
      <c r="B5564" s="15"/>
      <c r="C5564" s="29"/>
      <c r="D5564" s="121"/>
      <c r="E5564" s="29"/>
      <c r="F5564" s="29"/>
      <c r="G5564" s="29"/>
      <c r="H5564" s="29"/>
      <c r="I5564" s="29"/>
      <c r="J5564" s="29"/>
    </row>
    <row r="5565" spans="1:10" x14ac:dyDescent="0.2">
      <c r="A5565" s="12"/>
      <c r="B5565" s="15"/>
      <c r="C5565" s="29"/>
      <c r="D5565" s="121"/>
      <c r="E5565" s="29"/>
      <c r="F5565" s="29"/>
      <c r="G5565" s="29"/>
      <c r="H5565" s="29"/>
      <c r="I5565" s="29"/>
      <c r="J5565" s="29"/>
    </row>
    <row r="5566" spans="1:10" x14ac:dyDescent="0.2">
      <c r="A5566" s="12"/>
      <c r="B5566" s="15"/>
      <c r="C5566" s="29"/>
      <c r="D5566" s="121"/>
      <c r="E5566" s="29"/>
      <c r="F5566" s="29"/>
      <c r="G5566" s="29"/>
      <c r="H5566" s="29"/>
      <c r="I5566" s="29"/>
      <c r="J5566" s="29"/>
    </row>
    <row r="5567" spans="1:10" x14ac:dyDescent="0.2">
      <c r="A5567" s="12"/>
      <c r="B5567" s="15"/>
      <c r="C5567" s="29"/>
      <c r="D5567" s="121"/>
      <c r="E5567" s="29"/>
      <c r="F5567" s="29"/>
      <c r="G5567" s="29"/>
      <c r="H5567" s="29"/>
      <c r="I5567" s="29"/>
      <c r="J5567" s="29"/>
    </row>
    <row r="5568" spans="1:10" x14ac:dyDescent="0.2">
      <c r="A5568" s="12"/>
      <c r="B5568" s="15"/>
      <c r="C5568" s="29"/>
      <c r="D5568" s="121"/>
      <c r="E5568" s="29"/>
      <c r="F5568" s="29"/>
      <c r="G5568" s="29"/>
      <c r="H5568" s="29"/>
      <c r="I5568" s="29"/>
      <c r="J5568" s="29"/>
    </row>
    <row r="5569" spans="1:10" x14ac:dyDescent="0.2">
      <c r="A5569" s="12"/>
      <c r="B5569" s="15"/>
      <c r="C5569" s="29"/>
      <c r="D5569" s="121"/>
      <c r="E5569" s="29"/>
      <c r="F5569" s="29"/>
      <c r="G5569" s="29"/>
      <c r="H5569" s="29"/>
      <c r="I5569" s="29"/>
      <c r="J5569" s="29"/>
    </row>
    <row r="5570" spans="1:10" x14ac:dyDescent="0.2">
      <c r="A5570" s="12"/>
      <c r="B5570" s="15"/>
      <c r="C5570" s="29"/>
      <c r="D5570" s="121"/>
      <c r="E5570" s="29"/>
      <c r="F5570" s="29"/>
      <c r="G5570" s="29"/>
      <c r="H5570" s="29"/>
      <c r="I5570" s="29"/>
      <c r="J5570" s="29"/>
    </row>
    <row r="5571" spans="1:10" x14ac:dyDescent="0.2">
      <c r="A5571" s="12"/>
      <c r="B5571" s="15"/>
      <c r="C5571" s="29"/>
      <c r="D5571" s="121"/>
      <c r="E5571" s="29"/>
      <c r="F5571" s="29"/>
      <c r="G5571" s="29"/>
      <c r="H5571" s="29"/>
      <c r="I5571" s="29"/>
      <c r="J5571" s="29"/>
    </row>
    <row r="5572" spans="1:10" x14ac:dyDescent="0.2">
      <c r="A5572" s="12"/>
      <c r="B5572" s="15"/>
      <c r="C5572" s="29"/>
      <c r="D5572" s="121"/>
      <c r="E5572" s="29"/>
      <c r="F5572" s="29"/>
      <c r="G5572" s="29"/>
      <c r="H5572" s="29"/>
      <c r="I5572" s="29"/>
      <c r="J5572" s="29"/>
    </row>
    <row r="5573" spans="1:10" x14ac:dyDescent="0.2">
      <c r="A5573" s="12"/>
      <c r="B5573" s="15"/>
      <c r="C5573" s="29"/>
      <c r="D5573" s="121"/>
      <c r="E5573" s="29"/>
      <c r="F5573" s="29"/>
      <c r="G5573" s="29"/>
      <c r="H5573" s="29"/>
      <c r="I5573" s="29"/>
      <c r="J5573" s="29"/>
    </row>
    <row r="5574" spans="1:10" x14ac:dyDescent="0.2">
      <c r="A5574" s="12"/>
      <c r="B5574" s="15"/>
      <c r="C5574" s="29"/>
      <c r="D5574" s="121"/>
      <c r="E5574" s="29"/>
      <c r="F5574" s="29"/>
      <c r="G5574" s="29"/>
      <c r="H5574" s="29"/>
      <c r="I5574" s="29"/>
      <c r="J5574" s="29"/>
    </row>
    <row r="5575" spans="1:10" x14ac:dyDescent="0.2">
      <c r="A5575" s="12"/>
      <c r="B5575" s="15"/>
      <c r="C5575" s="29"/>
      <c r="D5575" s="121"/>
      <c r="E5575" s="29"/>
      <c r="F5575" s="29"/>
      <c r="G5575" s="29"/>
      <c r="H5575" s="29"/>
      <c r="I5575" s="29"/>
      <c r="J5575" s="29"/>
    </row>
    <row r="5576" spans="1:10" x14ac:dyDescent="0.2">
      <c r="A5576" s="12"/>
      <c r="B5576" s="15"/>
      <c r="C5576" s="29"/>
      <c r="D5576" s="121"/>
      <c r="E5576" s="29"/>
      <c r="F5576" s="29"/>
      <c r="G5576" s="29"/>
      <c r="H5576" s="29"/>
      <c r="I5576" s="29"/>
      <c r="J5576" s="29"/>
    </row>
    <row r="5577" spans="1:10" x14ac:dyDescent="0.2">
      <c r="A5577" s="12"/>
      <c r="B5577" s="15"/>
      <c r="C5577" s="29"/>
      <c r="D5577" s="121"/>
      <c r="E5577" s="29"/>
      <c r="F5577" s="29"/>
      <c r="G5577" s="29"/>
      <c r="H5577" s="29"/>
      <c r="I5577" s="29"/>
      <c r="J5577" s="29"/>
    </row>
    <row r="5578" spans="1:10" x14ac:dyDescent="0.2">
      <c r="A5578" s="12"/>
      <c r="B5578" s="15"/>
      <c r="C5578" s="29"/>
      <c r="D5578" s="121"/>
      <c r="E5578" s="29"/>
      <c r="F5578" s="29"/>
      <c r="G5578" s="29"/>
      <c r="H5578" s="29"/>
      <c r="I5578" s="29"/>
      <c r="J5578" s="29"/>
    </row>
    <row r="5579" spans="1:10" x14ac:dyDescent="0.2">
      <c r="A5579" s="12"/>
      <c r="B5579" s="15"/>
      <c r="C5579" s="29"/>
      <c r="D5579" s="121"/>
      <c r="E5579" s="29"/>
      <c r="F5579" s="29"/>
      <c r="G5579" s="29"/>
      <c r="H5579" s="29"/>
      <c r="I5579" s="29"/>
      <c r="J5579" s="29"/>
    </row>
    <row r="5580" spans="1:10" x14ac:dyDescent="0.2">
      <c r="A5580" s="12"/>
      <c r="B5580" s="15"/>
      <c r="C5580" s="29"/>
      <c r="D5580" s="121"/>
      <c r="E5580" s="29"/>
      <c r="F5580" s="29"/>
      <c r="G5580" s="29"/>
      <c r="H5580" s="29"/>
      <c r="I5580" s="29"/>
      <c r="J5580" s="29"/>
    </row>
    <row r="5581" spans="1:10" x14ac:dyDescent="0.2">
      <c r="A5581" s="12"/>
      <c r="B5581" s="15"/>
      <c r="C5581" s="29"/>
      <c r="D5581" s="121"/>
      <c r="E5581" s="29"/>
      <c r="F5581" s="29"/>
      <c r="G5581" s="29"/>
      <c r="H5581" s="29"/>
      <c r="I5581" s="29"/>
      <c r="J5581" s="29"/>
    </row>
    <row r="5582" spans="1:10" x14ac:dyDescent="0.2">
      <c r="A5582" s="12"/>
      <c r="B5582" s="15"/>
      <c r="C5582" s="29"/>
      <c r="D5582" s="121"/>
      <c r="E5582" s="29"/>
      <c r="F5582" s="29"/>
      <c r="G5582" s="29"/>
      <c r="H5582" s="29"/>
      <c r="I5582" s="29"/>
      <c r="J5582" s="29"/>
    </row>
    <row r="5583" spans="1:10" x14ac:dyDescent="0.2">
      <c r="A5583" s="12"/>
      <c r="B5583" s="15"/>
      <c r="C5583" s="29"/>
      <c r="D5583" s="121"/>
      <c r="E5583" s="29"/>
      <c r="F5583" s="29"/>
      <c r="G5583" s="29"/>
      <c r="H5583" s="29"/>
      <c r="I5583" s="29"/>
      <c r="J5583" s="29"/>
    </row>
    <row r="5584" spans="1:10" x14ac:dyDescent="0.2">
      <c r="A5584" s="12"/>
      <c r="B5584" s="15"/>
      <c r="C5584" s="29"/>
      <c r="D5584" s="121"/>
      <c r="E5584" s="29"/>
      <c r="F5584" s="29"/>
      <c r="G5584" s="29"/>
      <c r="H5584" s="29"/>
      <c r="I5584" s="29"/>
      <c r="J5584" s="29"/>
    </row>
    <row r="5585" spans="1:10" x14ac:dyDescent="0.2">
      <c r="A5585" s="12"/>
      <c r="B5585" s="15"/>
      <c r="C5585" s="29"/>
      <c r="D5585" s="121"/>
      <c r="E5585" s="29"/>
      <c r="F5585" s="29"/>
      <c r="G5585" s="29"/>
      <c r="H5585" s="29"/>
      <c r="I5585" s="29"/>
      <c r="J5585" s="29"/>
    </row>
    <row r="5586" spans="1:10" x14ac:dyDescent="0.2">
      <c r="A5586" s="12"/>
      <c r="B5586" s="15"/>
      <c r="C5586" s="29"/>
      <c r="D5586" s="121"/>
      <c r="E5586" s="29"/>
      <c r="F5586" s="29"/>
      <c r="G5586" s="29"/>
      <c r="H5586" s="29"/>
      <c r="I5586" s="29"/>
      <c r="J5586" s="29"/>
    </row>
    <row r="5587" spans="1:10" x14ac:dyDescent="0.2">
      <c r="A5587" s="12"/>
      <c r="B5587" s="15"/>
      <c r="C5587" s="29"/>
      <c r="D5587" s="121"/>
      <c r="E5587" s="29"/>
      <c r="F5587" s="29"/>
      <c r="G5587" s="29"/>
      <c r="H5587" s="29"/>
      <c r="I5587" s="29"/>
      <c r="J5587" s="29"/>
    </row>
    <row r="5588" spans="1:10" x14ac:dyDescent="0.2">
      <c r="A5588" s="12"/>
      <c r="B5588" s="15"/>
      <c r="C5588" s="29"/>
      <c r="D5588" s="121"/>
      <c r="E5588" s="29"/>
      <c r="F5588" s="29"/>
      <c r="G5588" s="29"/>
      <c r="H5588" s="29"/>
      <c r="I5588" s="29"/>
      <c r="J5588" s="29"/>
    </row>
    <row r="5589" spans="1:10" x14ac:dyDescent="0.2">
      <c r="A5589" s="12"/>
      <c r="B5589" s="15"/>
      <c r="C5589" s="29"/>
      <c r="D5589" s="121"/>
      <c r="E5589" s="29"/>
      <c r="F5589" s="29"/>
      <c r="G5589" s="29"/>
      <c r="H5589" s="29"/>
      <c r="I5589" s="29"/>
      <c r="J5589" s="29"/>
    </row>
    <row r="5590" spans="1:10" x14ac:dyDescent="0.2">
      <c r="A5590" s="12"/>
      <c r="B5590" s="15"/>
      <c r="C5590" s="29"/>
      <c r="D5590" s="121"/>
      <c r="E5590" s="29"/>
      <c r="F5590" s="29"/>
      <c r="G5590" s="29"/>
      <c r="H5590" s="29"/>
      <c r="I5590" s="29"/>
      <c r="J5590" s="29"/>
    </row>
    <row r="5591" spans="1:10" x14ac:dyDescent="0.2">
      <c r="A5591" s="12"/>
      <c r="B5591" s="15"/>
      <c r="C5591" s="29"/>
      <c r="D5591" s="121"/>
      <c r="E5591" s="29"/>
      <c r="F5591" s="29"/>
      <c r="G5591" s="29"/>
      <c r="H5591" s="29"/>
      <c r="I5591" s="29"/>
      <c r="J5591" s="29"/>
    </row>
    <row r="5592" spans="1:10" x14ac:dyDescent="0.2">
      <c r="A5592" s="12"/>
      <c r="B5592" s="15"/>
      <c r="C5592" s="29"/>
      <c r="D5592" s="121"/>
      <c r="E5592" s="29"/>
      <c r="F5592" s="29"/>
      <c r="G5592" s="29"/>
      <c r="H5592" s="29"/>
      <c r="I5592" s="29"/>
      <c r="J5592" s="29"/>
    </row>
    <row r="5593" spans="1:10" x14ac:dyDescent="0.2">
      <c r="A5593" s="12"/>
      <c r="B5593" s="15"/>
      <c r="C5593" s="29"/>
      <c r="D5593" s="121"/>
      <c r="E5593" s="29"/>
      <c r="F5593" s="29"/>
      <c r="G5593" s="29"/>
      <c r="H5593" s="29"/>
      <c r="I5593" s="29"/>
      <c r="J5593" s="29"/>
    </row>
    <row r="5594" spans="1:10" x14ac:dyDescent="0.2">
      <c r="A5594" s="12"/>
      <c r="B5594" s="15"/>
      <c r="C5594" s="29"/>
      <c r="D5594" s="121"/>
      <c r="E5594" s="29"/>
      <c r="F5594" s="29"/>
      <c r="G5594" s="29"/>
      <c r="H5594" s="29"/>
      <c r="I5594" s="29"/>
      <c r="J5594" s="29"/>
    </row>
    <row r="5595" spans="1:10" x14ac:dyDescent="0.2">
      <c r="A5595" s="12"/>
      <c r="B5595" s="15"/>
      <c r="C5595" s="29"/>
      <c r="D5595" s="121"/>
      <c r="E5595" s="29"/>
      <c r="F5595" s="29"/>
      <c r="G5595" s="29"/>
      <c r="H5595" s="29"/>
      <c r="I5595" s="29"/>
      <c r="J5595" s="29"/>
    </row>
    <row r="5596" spans="1:10" x14ac:dyDescent="0.2">
      <c r="A5596" s="12"/>
      <c r="B5596" s="15"/>
      <c r="C5596" s="29"/>
      <c r="D5596" s="121"/>
      <c r="E5596" s="29"/>
      <c r="F5596" s="29"/>
      <c r="G5596" s="29"/>
      <c r="H5596" s="29"/>
      <c r="I5596" s="29"/>
      <c r="J5596" s="29"/>
    </row>
    <row r="5597" spans="1:10" x14ac:dyDescent="0.2">
      <c r="A5597" s="12"/>
      <c r="B5597" s="15"/>
      <c r="C5597" s="29"/>
      <c r="D5597" s="121"/>
      <c r="E5597" s="29"/>
      <c r="F5597" s="29"/>
      <c r="G5597" s="29"/>
      <c r="H5597" s="29"/>
      <c r="I5597" s="29"/>
      <c r="J5597" s="29"/>
    </row>
    <row r="5598" spans="1:10" x14ac:dyDescent="0.2">
      <c r="A5598" s="12"/>
      <c r="B5598" s="15"/>
      <c r="C5598" s="29"/>
      <c r="D5598" s="121"/>
      <c r="E5598" s="29"/>
      <c r="F5598" s="29"/>
      <c r="G5598" s="29"/>
      <c r="H5598" s="29"/>
      <c r="I5598" s="29"/>
      <c r="J5598" s="29"/>
    </row>
    <row r="5599" spans="1:10" x14ac:dyDescent="0.2">
      <c r="A5599" s="12"/>
      <c r="B5599" s="15"/>
      <c r="C5599" s="29"/>
      <c r="D5599" s="121"/>
      <c r="E5599" s="29"/>
      <c r="F5599" s="29"/>
      <c r="G5599" s="29"/>
      <c r="H5599" s="29"/>
      <c r="I5599" s="29"/>
      <c r="J5599" s="29"/>
    </row>
    <row r="5600" spans="1:10" x14ac:dyDescent="0.2">
      <c r="A5600" s="12"/>
      <c r="B5600" s="15"/>
      <c r="C5600" s="29"/>
      <c r="D5600" s="121"/>
      <c r="E5600" s="29"/>
      <c r="F5600" s="29"/>
      <c r="G5600" s="29"/>
      <c r="H5600" s="29"/>
      <c r="I5600" s="29"/>
      <c r="J5600" s="29"/>
    </row>
    <row r="5601" spans="1:10" x14ac:dyDescent="0.2">
      <c r="A5601" s="12"/>
      <c r="B5601" s="15"/>
      <c r="C5601" s="29"/>
      <c r="D5601" s="121"/>
      <c r="E5601" s="29"/>
      <c r="F5601" s="29"/>
      <c r="G5601" s="29"/>
      <c r="H5601" s="29"/>
      <c r="I5601" s="29"/>
      <c r="J5601" s="29"/>
    </row>
    <row r="5602" spans="1:10" x14ac:dyDescent="0.2">
      <c r="A5602" s="12"/>
      <c r="B5602" s="15"/>
      <c r="C5602" s="29"/>
      <c r="D5602" s="121"/>
      <c r="E5602" s="29"/>
      <c r="F5602" s="29"/>
      <c r="G5602" s="29"/>
      <c r="H5602" s="29"/>
      <c r="I5602" s="29"/>
      <c r="J5602" s="29"/>
    </row>
    <row r="5603" spans="1:10" x14ac:dyDescent="0.2">
      <c r="A5603" s="12"/>
      <c r="B5603" s="15"/>
      <c r="C5603" s="29"/>
      <c r="D5603" s="121"/>
      <c r="E5603" s="29"/>
      <c r="F5603" s="29"/>
      <c r="G5603" s="29"/>
      <c r="H5603" s="29"/>
      <c r="I5603" s="29"/>
      <c r="J5603" s="29"/>
    </row>
    <row r="5604" spans="1:10" x14ac:dyDescent="0.2">
      <c r="A5604" s="12"/>
      <c r="B5604" s="15"/>
      <c r="C5604" s="29"/>
      <c r="D5604" s="121"/>
      <c r="E5604" s="29"/>
      <c r="F5604" s="29"/>
      <c r="G5604" s="29"/>
      <c r="H5604" s="29"/>
      <c r="I5604" s="29"/>
      <c r="J5604" s="29"/>
    </row>
    <row r="5605" spans="1:10" x14ac:dyDescent="0.2">
      <c r="A5605" s="12"/>
      <c r="B5605" s="15"/>
      <c r="C5605" s="29"/>
      <c r="D5605" s="121"/>
      <c r="E5605" s="29"/>
      <c r="F5605" s="29"/>
      <c r="G5605" s="29"/>
      <c r="H5605" s="29"/>
      <c r="I5605" s="29"/>
      <c r="J5605" s="29"/>
    </row>
    <row r="5606" spans="1:10" x14ac:dyDescent="0.2">
      <c r="A5606" s="12"/>
      <c r="B5606" s="15"/>
      <c r="C5606" s="29"/>
      <c r="D5606" s="121"/>
      <c r="E5606" s="29"/>
      <c r="F5606" s="29"/>
      <c r="G5606" s="29"/>
      <c r="H5606" s="29"/>
      <c r="I5606" s="29"/>
      <c r="J5606" s="29"/>
    </row>
    <row r="5607" spans="1:10" x14ac:dyDescent="0.2">
      <c r="A5607" s="12"/>
      <c r="B5607" s="15"/>
      <c r="C5607" s="29"/>
      <c r="D5607" s="121"/>
      <c r="E5607" s="29"/>
      <c r="F5607" s="29"/>
      <c r="G5607" s="29"/>
      <c r="H5607" s="29"/>
      <c r="I5607" s="29"/>
      <c r="J5607" s="29"/>
    </row>
    <row r="5608" spans="1:10" x14ac:dyDescent="0.2">
      <c r="A5608" s="12"/>
      <c r="B5608" s="15"/>
      <c r="C5608" s="29"/>
      <c r="D5608" s="121"/>
      <c r="E5608" s="29"/>
      <c r="F5608" s="29"/>
      <c r="G5608" s="29"/>
      <c r="H5608" s="29"/>
      <c r="I5608" s="29"/>
      <c r="J5608" s="29"/>
    </row>
    <row r="5609" spans="1:10" x14ac:dyDescent="0.2">
      <c r="A5609" s="12"/>
      <c r="B5609" s="15"/>
      <c r="C5609" s="29"/>
      <c r="D5609" s="121"/>
      <c r="E5609" s="29"/>
      <c r="F5609" s="29"/>
      <c r="G5609" s="29"/>
      <c r="H5609" s="29"/>
      <c r="I5609" s="29"/>
      <c r="J5609" s="29"/>
    </row>
    <row r="5610" spans="1:10" x14ac:dyDescent="0.2">
      <c r="A5610" s="12"/>
      <c r="B5610" s="15"/>
      <c r="C5610" s="29"/>
      <c r="D5610" s="121"/>
      <c r="E5610" s="29"/>
      <c r="F5610" s="29"/>
      <c r="G5610" s="29"/>
      <c r="H5610" s="29"/>
      <c r="I5610" s="29"/>
      <c r="J5610" s="29"/>
    </row>
    <row r="5611" spans="1:10" x14ac:dyDescent="0.2">
      <c r="A5611" s="12"/>
      <c r="B5611" s="15"/>
      <c r="C5611" s="29"/>
      <c r="D5611" s="121"/>
      <c r="E5611" s="29"/>
      <c r="F5611" s="29"/>
      <c r="G5611" s="29"/>
      <c r="H5611" s="29"/>
      <c r="I5611" s="29"/>
      <c r="J5611" s="29"/>
    </row>
    <row r="5612" spans="1:10" x14ac:dyDescent="0.2">
      <c r="A5612" s="12"/>
      <c r="B5612" s="15"/>
      <c r="C5612" s="29"/>
      <c r="D5612" s="121"/>
      <c r="E5612" s="29"/>
      <c r="F5612" s="29"/>
      <c r="G5612" s="29"/>
      <c r="H5612" s="29"/>
      <c r="I5612" s="29"/>
      <c r="J5612" s="29"/>
    </row>
    <row r="5613" spans="1:10" x14ac:dyDescent="0.2">
      <c r="A5613" s="12"/>
      <c r="B5613" s="15"/>
      <c r="C5613" s="29"/>
      <c r="D5613" s="121"/>
      <c r="E5613" s="29"/>
      <c r="F5613" s="29"/>
      <c r="G5613" s="29"/>
      <c r="H5613" s="29"/>
      <c r="I5613" s="29"/>
      <c r="J5613" s="29"/>
    </row>
    <row r="5614" spans="1:10" x14ac:dyDescent="0.2">
      <c r="A5614" s="12"/>
      <c r="B5614" s="15"/>
      <c r="C5614" s="29"/>
      <c r="D5614" s="121"/>
      <c r="E5614" s="29"/>
      <c r="F5614" s="29"/>
      <c r="G5614" s="29"/>
      <c r="H5614" s="29"/>
      <c r="I5614" s="29"/>
      <c r="J5614" s="29"/>
    </row>
    <row r="5615" spans="1:10" x14ac:dyDescent="0.2">
      <c r="A5615" s="12"/>
      <c r="B5615" s="15"/>
      <c r="C5615" s="29"/>
      <c r="D5615" s="121"/>
      <c r="E5615" s="29"/>
      <c r="F5615" s="29"/>
      <c r="G5615" s="29"/>
      <c r="H5615" s="29"/>
      <c r="I5615" s="29"/>
      <c r="J5615" s="29"/>
    </row>
    <row r="5616" spans="1:10" x14ac:dyDescent="0.2">
      <c r="A5616" s="12"/>
      <c r="B5616" s="15"/>
      <c r="C5616" s="29"/>
      <c r="D5616" s="121"/>
      <c r="E5616" s="29"/>
      <c r="F5616" s="29"/>
      <c r="G5616" s="29"/>
      <c r="H5616" s="29"/>
      <c r="I5616" s="29"/>
      <c r="J5616" s="29"/>
    </row>
    <row r="5617" spans="1:10" x14ac:dyDescent="0.2">
      <c r="A5617" s="12"/>
      <c r="B5617" s="15"/>
      <c r="C5617" s="29"/>
      <c r="D5617" s="121"/>
      <c r="E5617" s="29"/>
      <c r="F5617" s="29"/>
      <c r="G5617" s="29"/>
      <c r="H5617" s="29"/>
      <c r="I5617" s="29"/>
      <c r="J5617" s="29"/>
    </row>
    <row r="5618" spans="1:10" x14ac:dyDescent="0.2">
      <c r="A5618" s="12"/>
      <c r="B5618" s="15"/>
      <c r="C5618" s="29"/>
      <c r="D5618" s="121"/>
      <c r="E5618" s="29"/>
      <c r="F5618" s="29"/>
      <c r="G5618" s="29"/>
      <c r="H5618" s="29"/>
      <c r="I5618" s="29"/>
      <c r="J5618" s="29"/>
    </row>
    <row r="5619" spans="1:10" x14ac:dyDescent="0.2">
      <c r="A5619" s="12"/>
      <c r="B5619" s="15"/>
      <c r="C5619" s="29"/>
      <c r="D5619" s="121"/>
      <c r="E5619" s="29"/>
      <c r="F5619" s="29"/>
      <c r="G5619" s="29"/>
      <c r="H5619" s="29"/>
      <c r="I5619" s="29"/>
      <c r="J5619" s="29"/>
    </row>
    <row r="5620" spans="1:10" x14ac:dyDescent="0.2">
      <c r="A5620" s="12"/>
      <c r="B5620" s="15"/>
      <c r="C5620" s="29"/>
      <c r="D5620" s="121"/>
      <c r="E5620" s="29"/>
      <c r="F5620" s="29"/>
      <c r="G5620" s="29"/>
      <c r="H5620" s="29"/>
      <c r="I5620" s="29"/>
      <c r="J5620" s="29"/>
    </row>
    <row r="5621" spans="1:10" x14ac:dyDescent="0.2">
      <c r="A5621" s="12"/>
      <c r="B5621" s="15"/>
      <c r="C5621" s="29"/>
      <c r="D5621" s="121"/>
      <c r="E5621" s="29"/>
      <c r="F5621" s="29"/>
      <c r="G5621" s="29"/>
      <c r="H5621" s="29"/>
      <c r="I5621" s="29"/>
      <c r="J5621" s="29"/>
    </row>
    <row r="5622" spans="1:10" x14ac:dyDescent="0.2">
      <c r="A5622" s="12"/>
      <c r="B5622" s="15"/>
      <c r="C5622" s="29"/>
      <c r="D5622" s="121"/>
      <c r="E5622" s="29"/>
      <c r="F5622" s="29"/>
      <c r="G5622" s="29"/>
      <c r="H5622" s="29"/>
      <c r="I5622" s="29"/>
      <c r="J5622" s="29"/>
    </row>
    <row r="5623" spans="1:10" x14ac:dyDescent="0.2">
      <c r="A5623" s="12"/>
      <c r="B5623" s="15"/>
      <c r="C5623" s="29"/>
      <c r="D5623" s="121"/>
      <c r="E5623" s="29"/>
      <c r="F5623" s="29"/>
      <c r="G5623" s="29"/>
      <c r="H5623" s="29"/>
      <c r="I5623" s="29"/>
      <c r="J5623" s="29"/>
    </row>
    <row r="5624" spans="1:10" x14ac:dyDescent="0.2">
      <c r="A5624" s="12"/>
      <c r="B5624" s="15"/>
      <c r="C5624" s="29"/>
      <c r="D5624" s="121"/>
      <c r="E5624" s="29"/>
      <c r="F5624" s="29"/>
      <c r="G5624" s="29"/>
      <c r="H5624" s="29"/>
      <c r="I5624" s="29"/>
      <c r="J5624" s="29"/>
    </row>
    <row r="5625" spans="1:10" x14ac:dyDescent="0.2">
      <c r="A5625" s="12"/>
      <c r="B5625" s="15"/>
      <c r="C5625" s="29"/>
      <c r="D5625" s="121"/>
      <c r="E5625" s="29"/>
      <c r="F5625" s="29"/>
      <c r="G5625" s="29"/>
      <c r="H5625" s="29"/>
      <c r="I5625" s="29"/>
      <c r="J5625" s="29"/>
    </row>
    <row r="5626" spans="1:10" x14ac:dyDescent="0.2">
      <c r="A5626" s="12"/>
      <c r="B5626" s="15"/>
      <c r="C5626" s="29"/>
      <c r="D5626" s="121"/>
      <c r="E5626" s="29"/>
      <c r="F5626" s="29"/>
      <c r="G5626" s="29"/>
      <c r="H5626" s="29"/>
      <c r="I5626" s="29"/>
      <c r="J5626" s="29"/>
    </row>
    <row r="5627" spans="1:10" x14ac:dyDescent="0.2">
      <c r="A5627" s="12"/>
      <c r="B5627" s="15"/>
      <c r="C5627" s="29"/>
      <c r="D5627" s="121"/>
      <c r="E5627" s="29"/>
      <c r="F5627" s="29"/>
      <c r="G5627" s="29"/>
      <c r="H5627" s="29"/>
      <c r="I5627" s="29"/>
      <c r="J5627" s="29"/>
    </row>
    <row r="5628" spans="1:10" x14ac:dyDescent="0.2">
      <c r="A5628" s="12"/>
      <c r="B5628" s="15"/>
      <c r="C5628" s="29"/>
      <c r="D5628" s="121"/>
      <c r="E5628" s="29"/>
      <c r="F5628" s="29"/>
      <c r="G5628" s="29"/>
      <c r="H5628" s="29"/>
      <c r="I5628" s="29"/>
      <c r="J5628" s="29"/>
    </row>
    <row r="5629" spans="1:10" x14ac:dyDescent="0.2">
      <c r="A5629" s="12"/>
      <c r="B5629" s="15"/>
      <c r="C5629" s="29"/>
      <c r="D5629" s="121"/>
      <c r="E5629" s="29"/>
      <c r="F5629" s="29"/>
      <c r="G5629" s="29"/>
      <c r="H5629" s="29"/>
      <c r="I5629" s="29"/>
      <c r="J5629" s="29"/>
    </row>
    <row r="5630" spans="1:10" x14ac:dyDescent="0.2">
      <c r="A5630" s="12"/>
      <c r="B5630" s="15"/>
      <c r="C5630" s="29"/>
      <c r="D5630" s="121"/>
      <c r="E5630" s="29"/>
      <c r="F5630" s="29"/>
      <c r="G5630" s="29"/>
      <c r="H5630" s="29"/>
      <c r="I5630" s="29"/>
      <c r="J5630" s="29"/>
    </row>
    <row r="5631" spans="1:10" x14ac:dyDescent="0.2">
      <c r="A5631" s="12"/>
      <c r="B5631" s="15"/>
      <c r="C5631" s="29"/>
      <c r="D5631" s="121"/>
      <c r="E5631" s="29"/>
      <c r="F5631" s="29"/>
      <c r="G5631" s="29"/>
      <c r="H5631" s="29"/>
      <c r="I5631" s="29"/>
      <c r="J5631" s="29"/>
    </row>
    <row r="5632" spans="1:10" x14ac:dyDescent="0.2">
      <c r="A5632" s="12"/>
      <c r="B5632" s="15"/>
      <c r="C5632" s="29"/>
      <c r="D5632" s="121"/>
      <c r="E5632" s="29"/>
      <c r="F5632" s="29"/>
      <c r="G5632" s="29"/>
      <c r="H5632" s="29"/>
      <c r="I5632" s="29"/>
      <c r="J5632" s="29"/>
    </row>
    <row r="5633" spans="1:10" x14ac:dyDescent="0.2">
      <c r="A5633" s="12"/>
      <c r="B5633" s="15"/>
      <c r="C5633" s="29"/>
      <c r="D5633" s="121"/>
      <c r="E5633" s="29"/>
      <c r="F5633" s="29"/>
      <c r="G5633" s="29"/>
      <c r="H5633" s="29"/>
      <c r="I5633" s="29"/>
      <c r="J5633" s="29"/>
    </row>
    <row r="5634" spans="1:10" x14ac:dyDescent="0.2">
      <c r="A5634" s="12"/>
      <c r="B5634" s="15"/>
      <c r="C5634" s="29"/>
      <c r="D5634" s="121"/>
      <c r="E5634" s="29"/>
      <c r="F5634" s="29"/>
      <c r="G5634" s="29"/>
      <c r="H5634" s="29"/>
      <c r="I5634" s="29"/>
      <c r="J5634" s="29"/>
    </row>
    <row r="5635" spans="1:10" x14ac:dyDescent="0.2">
      <c r="A5635" s="12"/>
      <c r="B5635" s="15"/>
      <c r="C5635" s="29"/>
      <c r="D5635" s="121"/>
      <c r="E5635" s="29"/>
      <c r="F5635" s="29"/>
      <c r="G5635" s="29"/>
      <c r="H5635" s="29"/>
      <c r="I5635" s="29"/>
      <c r="J5635" s="29"/>
    </row>
    <row r="5636" spans="1:10" x14ac:dyDescent="0.2">
      <c r="A5636" s="12"/>
      <c r="B5636" s="15"/>
      <c r="C5636" s="29"/>
      <c r="D5636" s="121"/>
      <c r="E5636" s="29"/>
      <c r="F5636" s="29"/>
      <c r="G5636" s="29"/>
      <c r="H5636" s="29"/>
      <c r="I5636" s="29"/>
      <c r="J5636" s="29"/>
    </row>
    <row r="5637" spans="1:10" x14ac:dyDescent="0.2">
      <c r="A5637" s="12"/>
      <c r="B5637" s="15"/>
      <c r="C5637" s="29"/>
      <c r="D5637" s="121"/>
      <c r="E5637" s="29"/>
      <c r="F5637" s="29"/>
      <c r="G5637" s="29"/>
      <c r="H5637" s="29"/>
      <c r="I5637" s="29"/>
      <c r="J5637" s="29"/>
    </row>
    <row r="5638" spans="1:10" x14ac:dyDescent="0.2">
      <c r="A5638" s="12"/>
      <c r="B5638" s="15"/>
      <c r="C5638" s="29"/>
      <c r="D5638" s="121"/>
      <c r="E5638" s="29"/>
      <c r="F5638" s="29"/>
      <c r="G5638" s="29"/>
      <c r="H5638" s="29"/>
      <c r="I5638" s="29"/>
      <c r="J5638" s="29"/>
    </row>
    <row r="5639" spans="1:10" x14ac:dyDescent="0.2">
      <c r="A5639" s="12"/>
      <c r="B5639" s="15"/>
      <c r="C5639" s="29"/>
      <c r="D5639" s="121"/>
      <c r="E5639" s="29"/>
      <c r="F5639" s="29"/>
      <c r="G5639" s="29"/>
      <c r="H5639" s="29"/>
      <c r="I5639" s="29"/>
      <c r="J5639" s="29"/>
    </row>
    <row r="5640" spans="1:10" x14ac:dyDescent="0.2">
      <c r="A5640" s="12"/>
      <c r="B5640" s="15"/>
      <c r="C5640" s="29"/>
      <c r="D5640" s="121"/>
      <c r="E5640" s="29"/>
      <c r="F5640" s="29"/>
      <c r="G5640" s="29"/>
      <c r="H5640" s="29"/>
      <c r="I5640" s="29"/>
      <c r="J5640" s="29"/>
    </row>
    <row r="5641" spans="1:10" x14ac:dyDescent="0.2">
      <c r="A5641" s="12"/>
      <c r="B5641" s="15"/>
      <c r="C5641" s="29"/>
      <c r="D5641" s="121"/>
      <c r="E5641" s="29"/>
      <c r="F5641" s="29"/>
      <c r="G5641" s="29"/>
      <c r="H5641" s="29"/>
      <c r="I5641" s="29"/>
      <c r="J5641" s="29"/>
    </row>
    <row r="5642" spans="1:10" x14ac:dyDescent="0.2">
      <c r="A5642" s="12"/>
      <c r="B5642" s="15"/>
      <c r="C5642" s="29"/>
      <c r="D5642" s="121"/>
      <c r="E5642" s="29"/>
      <c r="F5642" s="29"/>
      <c r="G5642" s="29"/>
      <c r="H5642" s="29"/>
      <c r="I5642" s="29"/>
      <c r="J5642" s="29"/>
    </row>
    <row r="5643" spans="1:10" x14ac:dyDescent="0.2">
      <c r="A5643" s="12"/>
      <c r="B5643" s="15"/>
      <c r="C5643" s="29"/>
      <c r="D5643" s="121"/>
      <c r="E5643" s="29"/>
      <c r="F5643" s="29"/>
      <c r="G5643" s="29"/>
      <c r="H5643" s="29"/>
      <c r="I5643" s="29"/>
      <c r="J5643" s="29"/>
    </row>
    <row r="5644" spans="1:10" x14ac:dyDescent="0.2">
      <c r="A5644" s="12"/>
      <c r="B5644" s="15"/>
      <c r="C5644" s="29"/>
      <c r="D5644" s="121"/>
      <c r="E5644" s="29"/>
      <c r="F5644" s="29"/>
      <c r="G5644" s="29"/>
      <c r="H5644" s="29"/>
      <c r="I5644" s="29"/>
      <c r="J5644" s="29"/>
    </row>
    <row r="5645" spans="1:10" x14ac:dyDescent="0.2">
      <c r="A5645" s="12"/>
      <c r="B5645" s="15"/>
      <c r="C5645" s="29"/>
      <c r="D5645" s="121"/>
      <c r="E5645" s="29"/>
      <c r="F5645" s="29"/>
      <c r="G5645" s="29"/>
      <c r="H5645" s="29"/>
      <c r="I5645" s="29"/>
      <c r="J5645" s="29"/>
    </row>
    <row r="5646" spans="1:10" x14ac:dyDescent="0.2">
      <c r="A5646" s="12"/>
      <c r="B5646" s="15"/>
      <c r="C5646" s="29"/>
      <c r="D5646" s="121"/>
      <c r="E5646" s="29"/>
      <c r="F5646" s="29"/>
      <c r="G5646" s="29"/>
      <c r="H5646" s="29"/>
      <c r="I5646" s="29"/>
      <c r="J5646" s="29"/>
    </row>
    <row r="5647" spans="1:10" x14ac:dyDescent="0.2">
      <c r="A5647" s="12"/>
      <c r="B5647" s="15"/>
      <c r="C5647" s="29"/>
      <c r="D5647" s="121"/>
      <c r="E5647" s="29"/>
      <c r="F5647" s="29"/>
      <c r="G5647" s="29"/>
      <c r="H5647" s="29"/>
      <c r="I5647" s="29"/>
      <c r="J5647" s="29"/>
    </row>
    <row r="5648" spans="1:10" x14ac:dyDescent="0.2">
      <c r="A5648" s="12"/>
      <c r="B5648" s="15"/>
      <c r="C5648" s="29"/>
      <c r="D5648" s="121"/>
      <c r="E5648" s="29"/>
      <c r="F5648" s="29"/>
      <c r="G5648" s="29"/>
      <c r="H5648" s="29"/>
      <c r="I5648" s="29"/>
      <c r="J5648" s="29"/>
    </row>
    <row r="5649" spans="1:10" x14ac:dyDescent="0.2">
      <c r="A5649" s="12"/>
      <c r="B5649" s="15"/>
      <c r="C5649" s="29"/>
      <c r="D5649" s="121"/>
      <c r="E5649" s="29"/>
      <c r="F5649" s="29"/>
      <c r="G5649" s="29"/>
      <c r="H5649" s="29"/>
      <c r="I5649" s="29"/>
      <c r="J5649" s="29"/>
    </row>
    <row r="5650" spans="1:10" x14ac:dyDescent="0.2">
      <c r="A5650" s="12"/>
      <c r="B5650" s="15"/>
      <c r="C5650" s="29"/>
      <c r="D5650" s="121"/>
      <c r="E5650" s="29"/>
      <c r="F5650" s="29"/>
      <c r="G5650" s="29"/>
      <c r="H5650" s="29"/>
      <c r="I5650" s="29"/>
      <c r="J5650" s="29"/>
    </row>
    <row r="5651" spans="1:10" x14ac:dyDescent="0.2">
      <c r="A5651" s="12"/>
      <c r="B5651" s="15"/>
      <c r="C5651" s="29"/>
      <c r="D5651" s="121"/>
      <c r="E5651" s="29"/>
      <c r="F5651" s="29"/>
      <c r="G5651" s="29"/>
      <c r="H5651" s="29"/>
      <c r="I5651" s="29"/>
      <c r="J5651" s="29"/>
    </row>
    <row r="5652" spans="1:10" x14ac:dyDescent="0.2">
      <c r="A5652" s="12"/>
      <c r="B5652" s="15"/>
      <c r="C5652" s="29"/>
      <c r="D5652" s="121"/>
      <c r="E5652" s="29"/>
      <c r="F5652" s="29"/>
      <c r="G5652" s="29"/>
      <c r="H5652" s="29"/>
      <c r="I5652" s="29"/>
      <c r="J5652" s="29"/>
    </row>
    <row r="5653" spans="1:10" x14ac:dyDescent="0.2">
      <c r="A5653" s="12"/>
      <c r="B5653" s="15"/>
      <c r="C5653" s="29"/>
      <c r="D5653" s="121"/>
      <c r="E5653" s="29"/>
      <c r="F5653" s="29"/>
      <c r="G5653" s="29"/>
      <c r="H5653" s="29"/>
      <c r="I5653" s="29"/>
      <c r="J5653" s="29"/>
    </row>
    <row r="5654" spans="1:10" x14ac:dyDescent="0.2">
      <c r="A5654" s="12"/>
      <c r="B5654" s="15"/>
      <c r="C5654" s="29"/>
      <c r="D5654" s="121"/>
      <c r="E5654" s="29"/>
      <c r="F5654" s="29"/>
      <c r="G5654" s="29"/>
      <c r="H5654" s="29"/>
      <c r="I5654" s="29"/>
      <c r="J5654" s="29"/>
    </row>
    <row r="5655" spans="1:10" x14ac:dyDescent="0.2">
      <c r="A5655" s="12"/>
      <c r="B5655" s="15"/>
      <c r="C5655" s="29"/>
      <c r="D5655" s="121"/>
      <c r="E5655" s="29"/>
      <c r="F5655" s="29"/>
      <c r="G5655" s="29"/>
      <c r="H5655" s="29"/>
      <c r="I5655" s="29"/>
      <c r="J5655" s="29"/>
    </row>
    <row r="5656" spans="1:10" x14ac:dyDescent="0.2">
      <c r="A5656" s="12"/>
      <c r="B5656" s="15"/>
      <c r="C5656" s="29"/>
      <c r="D5656" s="121"/>
      <c r="E5656" s="29"/>
      <c r="F5656" s="29"/>
      <c r="G5656" s="29"/>
      <c r="H5656" s="29"/>
      <c r="I5656" s="29"/>
      <c r="J5656" s="29"/>
    </row>
    <row r="5657" spans="1:10" x14ac:dyDescent="0.2">
      <c r="A5657" s="12"/>
      <c r="B5657" s="15"/>
      <c r="C5657" s="29"/>
      <c r="D5657" s="121"/>
      <c r="E5657" s="29"/>
      <c r="F5657" s="29"/>
      <c r="G5657" s="29"/>
      <c r="H5657" s="29"/>
      <c r="I5657" s="29"/>
      <c r="J5657" s="29"/>
    </row>
    <row r="5658" spans="1:10" x14ac:dyDescent="0.2">
      <c r="A5658" s="12"/>
      <c r="B5658" s="15"/>
      <c r="C5658" s="29"/>
      <c r="D5658" s="121"/>
      <c r="E5658" s="29"/>
      <c r="F5658" s="29"/>
      <c r="G5658" s="29"/>
      <c r="H5658" s="29"/>
      <c r="I5658" s="29"/>
      <c r="J5658" s="29"/>
    </row>
    <row r="5659" spans="1:10" x14ac:dyDescent="0.2">
      <c r="A5659" s="12"/>
      <c r="B5659" s="15"/>
      <c r="C5659" s="29"/>
      <c r="D5659" s="121"/>
      <c r="E5659" s="29"/>
      <c r="F5659" s="29"/>
      <c r="G5659" s="29"/>
      <c r="H5659" s="29"/>
      <c r="I5659" s="29"/>
      <c r="J5659" s="29"/>
    </row>
    <row r="5660" spans="1:10" x14ac:dyDescent="0.2">
      <c r="A5660" s="12"/>
      <c r="B5660" s="15"/>
      <c r="C5660" s="29"/>
      <c r="D5660" s="121"/>
      <c r="E5660" s="29"/>
      <c r="F5660" s="29"/>
      <c r="G5660" s="29"/>
      <c r="H5660" s="29"/>
      <c r="I5660" s="29"/>
      <c r="J5660" s="29"/>
    </row>
    <row r="5661" spans="1:10" x14ac:dyDescent="0.2">
      <c r="A5661" s="12"/>
      <c r="B5661" s="15"/>
      <c r="C5661" s="29"/>
      <c r="D5661" s="121"/>
      <c r="E5661" s="29"/>
      <c r="F5661" s="29"/>
      <c r="G5661" s="29"/>
      <c r="H5661" s="29"/>
      <c r="I5661" s="29"/>
      <c r="J5661" s="29"/>
    </row>
    <row r="5662" spans="1:10" x14ac:dyDescent="0.2">
      <c r="A5662" s="12"/>
      <c r="B5662" s="15"/>
      <c r="C5662" s="29"/>
      <c r="D5662" s="121"/>
      <c r="E5662" s="29"/>
      <c r="F5662" s="29"/>
      <c r="G5662" s="29"/>
      <c r="H5662" s="29"/>
      <c r="I5662" s="29"/>
      <c r="J5662" s="29"/>
    </row>
    <row r="5663" spans="1:10" x14ac:dyDescent="0.2">
      <c r="A5663" s="12"/>
      <c r="B5663" s="15"/>
      <c r="C5663" s="29"/>
      <c r="D5663" s="121"/>
      <c r="E5663" s="29"/>
      <c r="F5663" s="29"/>
      <c r="G5663" s="29"/>
      <c r="H5663" s="29"/>
      <c r="I5663" s="29"/>
      <c r="J5663" s="29"/>
    </row>
    <row r="5664" spans="1:10" x14ac:dyDescent="0.2">
      <c r="A5664" s="12"/>
      <c r="B5664" s="15"/>
      <c r="C5664" s="29"/>
      <c r="D5664" s="121"/>
      <c r="E5664" s="29"/>
      <c r="F5664" s="29"/>
      <c r="G5664" s="29"/>
      <c r="H5664" s="29"/>
      <c r="I5664" s="29"/>
      <c r="J5664" s="29"/>
    </row>
    <row r="5665" spans="1:10" x14ac:dyDescent="0.2">
      <c r="A5665" s="12"/>
      <c r="B5665" s="15"/>
      <c r="C5665" s="29"/>
      <c r="D5665" s="121"/>
      <c r="E5665" s="29"/>
      <c r="F5665" s="29"/>
      <c r="G5665" s="29"/>
      <c r="H5665" s="29"/>
      <c r="I5665" s="29"/>
      <c r="J5665" s="29"/>
    </row>
    <row r="5666" spans="1:10" x14ac:dyDescent="0.2">
      <c r="A5666" s="12"/>
      <c r="B5666" s="15"/>
      <c r="C5666" s="29"/>
      <c r="D5666" s="121"/>
      <c r="E5666" s="29"/>
      <c r="F5666" s="29"/>
      <c r="G5666" s="29"/>
      <c r="H5666" s="29"/>
      <c r="I5666" s="29"/>
      <c r="J5666" s="29"/>
    </row>
    <row r="5667" spans="1:10" x14ac:dyDescent="0.2">
      <c r="A5667" s="12"/>
      <c r="B5667" s="15"/>
      <c r="C5667" s="29"/>
      <c r="D5667" s="121"/>
      <c r="E5667" s="29"/>
      <c r="F5667" s="29"/>
      <c r="G5667" s="29"/>
      <c r="H5667" s="29"/>
      <c r="I5667" s="29"/>
      <c r="J5667" s="29"/>
    </row>
    <row r="5668" spans="1:10" x14ac:dyDescent="0.2">
      <c r="A5668" s="12"/>
      <c r="B5668" s="15"/>
      <c r="C5668" s="29"/>
      <c r="D5668" s="121"/>
      <c r="E5668" s="29"/>
      <c r="F5668" s="29"/>
      <c r="G5668" s="29"/>
      <c r="H5668" s="29"/>
      <c r="I5668" s="29"/>
      <c r="J5668" s="29"/>
    </row>
    <row r="5669" spans="1:10" x14ac:dyDescent="0.2">
      <c r="A5669" s="12"/>
      <c r="B5669" s="15"/>
      <c r="C5669" s="29"/>
      <c r="D5669" s="121"/>
      <c r="E5669" s="29"/>
      <c r="F5669" s="29"/>
      <c r="G5669" s="29"/>
      <c r="H5669" s="29"/>
      <c r="I5669" s="29"/>
      <c r="J5669" s="29"/>
    </row>
    <row r="5670" spans="1:10" x14ac:dyDescent="0.2">
      <c r="A5670" s="12"/>
      <c r="B5670" s="15"/>
      <c r="C5670" s="29"/>
      <c r="D5670" s="121"/>
      <c r="E5670" s="29"/>
      <c r="F5670" s="29"/>
      <c r="G5670" s="29"/>
      <c r="H5670" s="29"/>
      <c r="I5670" s="29"/>
      <c r="J5670" s="29"/>
    </row>
    <row r="5671" spans="1:10" x14ac:dyDescent="0.2">
      <c r="A5671" s="12"/>
      <c r="B5671" s="15"/>
      <c r="C5671" s="29"/>
      <c r="D5671" s="121"/>
      <c r="E5671" s="29"/>
      <c r="F5671" s="29"/>
      <c r="G5671" s="29"/>
      <c r="H5671" s="29"/>
      <c r="I5671" s="29"/>
      <c r="J5671" s="29"/>
    </row>
    <row r="5672" spans="1:10" x14ac:dyDescent="0.2">
      <c r="A5672" s="12"/>
      <c r="B5672" s="15"/>
      <c r="C5672" s="29"/>
      <c r="D5672" s="121"/>
      <c r="E5672" s="29"/>
      <c r="F5672" s="29"/>
      <c r="G5672" s="29"/>
      <c r="H5672" s="29"/>
      <c r="I5672" s="29"/>
      <c r="J5672" s="29"/>
    </row>
    <row r="5673" spans="1:10" x14ac:dyDescent="0.2">
      <c r="A5673" s="12"/>
      <c r="B5673" s="15"/>
      <c r="C5673" s="29"/>
      <c r="D5673" s="121"/>
      <c r="E5673" s="29"/>
      <c r="F5673" s="29"/>
      <c r="G5673" s="29"/>
      <c r="H5673" s="29"/>
      <c r="I5673" s="29"/>
      <c r="J5673" s="29"/>
    </row>
    <row r="5674" spans="1:10" x14ac:dyDescent="0.2">
      <c r="A5674" s="12"/>
      <c r="B5674" s="15"/>
      <c r="C5674" s="29"/>
      <c r="D5674" s="121"/>
      <c r="E5674" s="29"/>
      <c r="F5674" s="29"/>
      <c r="G5674" s="29"/>
      <c r="H5674" s="29"/>
      <c r="I5674" s="29"/>
      <c r="J5674" s="29"/>
    </row>
    <row r="5675" spans="1:10" x14ac:dyDescent="0.2">
      <c r="A5675" s="12"/>
      <c r="B5675" s="15"/>
      <c r="C5675" s="29"/>
      <c r="D5675" s="121"/>
      <c r="E5675" s="29"/>
      <c r="F5675" s="29"/>
      <c r="G5675" s="29"/>
      <c r="H5675" s="29"/>
      <c r="I5675" s="29"/>
      <c r="J5675" s="29"/>
    </row>
    <row r="5676" spans="1:10" x14ac:dyDescent="0.2">
      <c r="A5676" s="12"/>
      <c r="B5676" s="15"/>
      <c r="C5676" s="29"/>
      <c r="D5676" s="121"/>
      <c r="E5676" s="29"/>
      <c r="F5676" s="29"/>
      <c r="G5676" s="29"/>
      <c r="H5676" s="29"/>
      <c r="I5676" s="29"/>
      <c r="J5676" s="29"/>
    </row>
    <row r="5677" spans="1:10" x14ac:dyDescent="0.2">
      <c r="A5677" s="12"/>
      <c r="B5677" s="15"/>
      <c r="C5677" s="29"/>
      <c r="D5677" s="121"/>
      <c r="E5677" s="29"/>
      <c r="F5677" s="29"/>
      <c r="G5677" s="29"/>
      <c r="H5677" s="29"/>
      <c r="I5677" s="29"/>
      <c r="J5677" s="29"/>
    </row>
    <row r="5678" spans="1:10" x14ac:dyDescent="0.2">
      <c r="A5678" s="12"/>
      <c r="B5678" s="15"/>
      <c r="C5678" s="29"/>
      <c r="D5678" s="121"/>
      <c r="E5678" s="29"/>
      <c r="F5678" s="29"/>
      <c r="G5678" s="29"/>
      <c r="H5678" s="29"/>
      <c r="I5678" s="29"/>
      <c r="J5678" s="29"/>
    </row>
    <row r="5679" spans="1:10" x14ac:dyDescent="0.2">
      <c r="A5679" s="12"/>
      <c r="B5679" s="15"/>
      <c r="C5679" s="29"/>
      <c r="D5679" s="121"/>
      <c r="E5679" s="29"/>
      <c r="F5679" s="29"/>
      <c r="G5679" s="29"/>
      <c r="H5679" s="29"/>
      <c r="I5679" s="29"/>
      <c r="J5679" s="29"/>
    </row>
    <row r="5680" spans="1:10" x14ac:dyDescent="0.2">
      <c r="A5680" s="12"/>
      <c r="B5680" s="15"/>
      <c r="C5680" s="29"/>
      <c r="D5680" s="121"/>
      <c r="E5680" s="29"/>
      <c r="F5680" s="29"/>
      <c r="G5680" s="29"/>
      <c r="H5680" s="29"/>
      <c r="I5680" s="29"/>
      <c r="J5680" s="29"/>
    </row>
    <row r="5681" spans="1:10" x14ac:dyDescent="0.2">
      <c r="A5681" s="12"/>
      <c r="B5681" s="15"/>
      <c r="C5681" s="29"/>
      <c r="D5681" s="121"/>
      <c r="E5681" s="29"/>
      <c r="F5681" s="29"/>
      <c r="G5681" s="29"/>
      <c r="H5681" s="29"/>
      <c r="I5681" s="29"/>
      <c r="J5681" s="29"/>
    </row>
    <row r="5682" spans="1:10" x14ac:dyDescent="0.2">
      <c r="A5682" s="12"/>
      <c r="B5682" s="15"/>
      <c r="C5682" s="29"/>
      <c r="D5682" s="121"/>
      <c r="E5682" s="29"/>
      <c r="F5682" s="29"/>
      <c r="G5682" s="29"/>
      <c r="H5682" s="29"/>
      <c r="I5682" s="29"/>
      <c r="J5682" s="29"/>
    </row>
    <row r="5683" spans="1:10" x14ac:dyDescent="0.2">
      <c r="A5683" s="12"/>
      <c r="B5683" s="15"/>
      <c r="C5683" s="29"/>
      <c r="D5683" s="121"/>
      <c r="E5683" s="29"/>
      <c r="F5683" s="29"/>
      <c r="G5683" s="29"/>
      <c r="H5683" s="29"/>
      <c r="I5683" s="29"/>
      <c r="J5683" s="29"/>
    </row>
    <row r="5684" spans="1:10" x14ac:dyDescent="0.2">
      <c r="A5684" s="12"/>
      <c r="B5684" s="15"/>
      <c r="C5684" s="29"/>
      <c r="D5684" s="121"/>
      <c r="E5684" s="29"/>
      <c r="F5684" s="29"/>
      <c r="G5684" s="29"/>
      <c r="H5684" s="29"/>
      <c r="I5684" s="29"/>
      <c r="J5684" s="29"/>
    </row>
    <row r="5685" spans="1:10" x14ac:dyDescent="0.2">
      <c r="A5685" s="12"/>
      <c r="B5685" s="15"/>
      <c r="C5685" s="29"/>
      <c r="D5685" s="121"/>
      <c r="E5685" s="29"/>
      <c r="F5685" s="29"/>
      <c r="G5685" s="29"/>
      <c r="H5685" s="29"/>
      <c r="I5685" s="29"/>
      <c r="J5685" s="29"/>
    </row>
    <row r="5686" spans="1:10" x14ac:dyDescent="0.2">
      <c r="A5686" s="12"/>
      <c r="B5686" s="15"/>
      <c r="C5686" s="29"/>
      <c r="D5686" s="121"/>
      <c r="E5686" s="29"/>
      <c r="F5686" s="29"/>
      <c r="G5686" s="29"/>
      <c r="H5686" s="29"/>
      <c r="I5686" s="29"/>
      <c r="J5686" s="29"/>
    </row>
    <row r="5687" spans="1:10" x14ac:dyDescent="0.2">
      <c r="A5687" s="12"/>
      <c r="B5687" s="15"/>
      <c r="C5687" s="29"/>
      <c r="D5687" s="121"/>
      <c r="E5687" s="29"/>
      <c r="F5687" s="29"/>
      <c r="G5687" s="29"/>
      <c r="H5687" s="29"/>
      <c r="I5687" s="29"/>
      <c r="J5687" s="29"/>
    </row>
    <row r="5688" spans="1:10" x14ac:dyDescent="0.2">
      <c r="A5688" s="12"/>
      <c r="B5688" s="15"/>
      <c r="C5688" s="29"/>
      <c r="D5688" s="121"/>
      <c r="E5688" s="29"/>
      <c r="F5688" s="29"/>
      <c r="G5688" s="29"/>
      <c r="H5688" s="29"/>
      <c r="I5688" s="29"/>
      <c r="J5688" s="29"/>
    </row>
    <row r="5689" spans="1:10" x14ac:dyDescent="0.2">
      <c r="A5689" s="12"/>
      <c r="B5689" s="15"/>
      <c r="C5689" s="29"/>
      <c r="D5689" s="121"/>
      <c r="E5689" s="29"/>
      <c r="F5689" s="29"/>
      <c r="G5689" s="29"/>
      <c r="H5689" s="29"/>
      <c r="I5689" s="29"/>
      <c r="J5689" s="29"/>
    </row>
    <row r="5690" spans="1:10" x14ac:dyDescent="0.2">
      <c r="A5690" s="12"/>
      <c r="B5690" s="15"/>
      <c r="C5690" s="29"/>
      <c r="D5690" s="121"/>
      <c r="E5690" s="29"/>
      <c r="F5690" s="29"/>
      <c r="G5690" s="29"/>
      <c r="H5690" s="29"/>
      <c r="I5690" s="29"/>
      <c r="J5690" s="29"/>
    </row>
    <row r="5691" spans="1:10" x14ac:dyDescent="0.2">
      <c r="A5691" s="12"/>
      <c r="B5691" s="15"/>
      <c r="C5691" s="29"/>
      <c r="D5691" s="121"/>
      <c r="E5691" s="29"/>
      <c r="F5691" s="29"/>
      <c r="G5691" s="29"/>
      <c r="H5691" s="29"/>
      <c r="I5691" s="29"/>
      <c r="J5691" s="29"/>
    </row>
    <row r="5692" spans="1:10" x14ac:dyDescent="0.2">
      <c r="A5692" s="12"/>
      <c r="B5692" s="15"/>
      <c r="C5692" s="29"/>
      <c r="D5692" s="121"/>
      <c r="E5692" s="29"/>
      <c r="F5692" s="29"/>
      <c r="G5692" s="29"/>
      <c r="H5692" s="29"/>
      <c r="I5692" s="29"/>
      <c r="J5692" s="29"/>
    </row>
    <row r="5693" spans="1:10" x14ac:dyDescent="0.2">
      <c r="A5693" s="12"/>
      <c r="B5693" s="15"/>
      <c r="C5693" s="29"/>
      <c r="D5693" s="121"/>
      <c r="E5693" s="29"/>
      <c r="F5693" s="29"/>
      <c r="G5693" s="29"/>
      <c r="H5693" s="29"/>
      <c r="I5693" s="29"/>
      <c r="J5693" s="29"/>
    </row>
    <row r="5694" spans="1:10" x14ac:dyDescent="0.2">
      <c r="A5694" s="12"/>
      <c r="B5694" s="15"/>
      <c r="C5694" s="29"/>
      <c r="D5694" s="121"/>
      <c r="E5694" s="29"/>
      <c r="F5694" s="29"/>
      <c r="G5694" s="29"/>
      <c r="H5694" s="29"/>
      <c r="I5694" s="29"/>
      <c r="J5694" s="29"/>
    </row>
    <row r="5695" spans="1:10" x14ac:dyDescent="0.2">
      <c r="A5695" s="12"/>
      <c r="B5695" s="15"/>
      <c r="C5695" s="29"/>
      <c r="D5695" s="121"/>
      <c r="E5695" s="29"/>
      <c r="F5695" s="29"/>
      <c r="G5695" s="29"/>
      <c r="H5695" s="29"/>
      <c r="I5695" s="29"/>
      <c r="J5695" s="29"/>
    </row>
    <row r="5696" spans="1:10" x14ac:dyDescent="0.2">
      <c r="A5696" s="12"/>
      <c r="B5696" s="15"/>
      <c r="C5696" s="29"/>
      <c r="D5696" s="121"/>
      <c r="E5696" s="29"/>
      <c r="F5696" s="29"/>
      <c r="G5696" s="29"/>
      <c r="H5696" s="29"/>
      <c r="I5696" s="29"/>
      <c r="J5696" s="29"/>
    </row>
    <row r="5697" spans="1:10" x14ac:dyDescent="0.2">
      <c r="A5697" s="12"/>
      <c r="B5697" s="15"/>
      <c r="C5697" s="29"/>
      <c r="D5697" s="121"/>
      <c r="E5697" s="29"/>
      <c r="F5697" s="29"/>
      <c r="G5697" s="29"/>
      <c r="H5697" s="29"/>
      <c r="I5697" s="29"/>
      <c r="J5697" s="29"/>
    </row>
    <row r="5698" spans="1:10" x14ac:dyDescent="0.2">
      <c r="A5698" s="12"/>
      <c r="B5698" s="15"/>
      <c r="C5698" s="29"/>
      <c r="D5698" s="121"/>
      <c r="E5698" s="29"/>
      <c r="F5698" s="29"/>
      <c r="G5698" s="29"/>
      <c r="H5698" s="29"/>
      <c r="I5698" s="29"/>
      <c r="J5698" s="29"/>
    </row>
    <row r="5699" spans="1:10" x14ac:dyDescent="0.2">
      <c r="A5699" s="12"/>
      <c r="B5699" s="15"/>
      <c r="C5699" s="29"/>
      <c r="D5699" s="121"/>
      <c r="E5699" s="29"/>
      <c r="F5699" s="29"/>
      <c r="G5699" s="29"/>
      <c r="H5699" s="29"/>
      <c r="I5699" s="29"/>
      <c r="J5699" s="29"/>
    </row>
    <row r="5700" spans="1:10" x14ac:dyDescent="0.2">
      <c r="A5700" s="12"/>
      <c r="B5700" s="15"/>
      <c r="C5700" s="29"/>
      <c r="D5700" s="121"/>
      <c r="E5700" s="29"/>
      <c r="F5700" s="29"/>
      <c r="G5700" s="29"/>
      <c r="H5700" s="29"/>
      <c r="I5700" s="29"/>
      <c r="J5700" s="29"/>
    </row>
    <row r="5701" spans="1:10" x14ac:dyDescent="0.2">
      <c r="A5701" s="12"/>
      <c r="B5701" s="15"/>
      <c r="C5701" s="29"/>
      <c r="D5701" s="121"/>
      <c r="E5701" s="29"/>
      <c r="F5701" s="29"/>
      <c r="G5701" s="29"/>
      <c r="H5701" s="29"/>
      <c r="I5701" s="29"/>
      <c r="J5701" s="29"/>
    </row>
    <row r="5702" spans="1:10" x14ac:dyDescent="0.2">
      <c r="A5702" s="12"/>
      <c r="B5702" s="15"/>
      <c r="C5702" s="29"/>
      <c r="D5702" s="121"/>
      <c r="E5702" s="29"/>
      <c r="F5702" s="29"/>
      <c r="G5702" s="29"/>
      <c r="H5702" s="29"/>
      <c r="I5702" s="29"/>
      <c r="J5702" s="29"/>
    </row>
    <row r="5703" spans="1:10" x14ac:dyDescent="0.2">
      <c r="A5703" s="12"/>
      <c r="B5703" s="15"/>
      <c r="C5703" s="29"/>
      <c r="D5703" s="121"/>
      <c r="E5703" s="29"/>
      <c r="F5703" s="29"/>
      <c r="G5703" s="29"/>
      <c r="H5703" s="29"/>
      <c r="I5703" s="29"/>
      <c r="J5703" s="29"/>
    </row>
    <row r="5704" spans="1:10" x14ac:dyDescent="0.2">
      <c r="A5704" s="12"/>
      <c r="B5704" s="15"/>
      <c r="C5704" s="29"/>
      <c r="D5704" s="121"/>
      <c r="E5704" s="29"/>
      <c r="F5704" s="29"/>
      <c r="G5704" s="29"/>
      <c r="H5704" s="29"/>
      <c r="I5704" s="29"/>
      <c r="J5704" s="29"/>
    </row>
    <row r="5705" spans="1:10" x14ac:dyDescent="0.2">
      <c r="A5705" s="12"/>
      <c r="B5705" s="15"/>
      <c r="C5705" s="29"/>
      <c r="D5705" s="121"/>
      <c r="E5705" s="29"/>
      <c r="F5705" s="29"/>
      <c r="G5705" s="29"/>
      <c r="H5705" s="29"/>
      <c r="I5705" s="29"/>
      <c r="J5705" s="29"/>
    </row>
    <row r="5706" spans="1:10" x14ac:dyDescent="0.2">
      <c r="A5706" s="12"/>
      <c r="B5706" s="15"/>
      <c r="C5706" s="29"/>
      <c r="D5706" s="121"/>
      <c r="E5706" s="29"/>
      <c r="F5706" s="29"/>
      <c r="G5706" s="29"/>
      <c r="H5706" s="29"/>
      <c r="I5706" s="29"/>
      <c r="J5706" s="29"/>
    </row>
    <row r="5707" spans="1:10" x14ac:dyDescent="0.2">
      <c r="A5707" s="12"/>
      <c r="B5707" s="15"/>
      <c r="C5707" s="29"/>
      <c r="D5707" s="121"/>
      <c r="E5707" s="29"/>
      <c r="F5707" s="29"/>
      <c r="G5707" s="29"/>
      <c r="H5707" s="29"/>
      <c r="I5707" s="29"/>
      <c r="J5707" s="29"/>
    </row>
    <row r="5708" spans="1:10" x14ac:dyDescent="0.2">
      <c r="A5708" s="12"/>
      <c r="B5708" s="15"/>
      <c r="C5708" s="29"/>
      <c r="D5708" s="121"/>
      <c r="E5708" s="29"/>
      <c r="F5708" s="29"/>
      <c r="G5708" s="29"/>
      <c r="H5708" s="29"/>
      <c r="I5708" s="29"/>
      <c r="J5708" s="29"/>
    </row>
    <row r="5709" spans="1:10" x14ac:dyDescent="0.2">
      <c r="A5709" s="12"/>
      <c r="B5709" s="15"/>
      <c r="C5709" s="29"/>
      <c r="D5709" s="121"/>
      <c r="E5709" s="29"/>
      <c r="F5709" s="29"/>
      <c r="G5709" s="29"/>
      <c r="H5709" s="29"/>
      <c r="I5709" s="29"/>
      <c r="J5709" s="29"/>
    </row>
    <row r="5710" spans="1:10" x14ac:dyDescent="0.2">
      <c r="A5710" s="12"/>
      <c r="B5710" s="15"/>
      <c r="C5710" s="29"/>
      <c r="D5710" s="121"/>
      <c r="E5710" s="29"/>
      <c r="F5710" s="29"/>
      <c r="G5710" s="29"/>
      <c r="H5710" s="29"/>
      <c r="I5710" s="29"/>
      <c r="J5710" s="29"/>
    </row>
    <row r="5711" spans="1:10" x14ac:dyDescent="0.2">
      <c r="A5711" s="12"/>
      <c r="B5711" s="15"/>
      <c r="C5711" s="29"/>
      <c r="D5711" s="121"/>
      <c r="E5711" s="29"/>
      <c r="F5711" s="29"/>
      <c r="G5711" s="29"/>
      <c r="H5711" s="29"/>
      <c r="I5711" s="29"/>
      <c r="J5711" s="29"/>
    </row>
    <row r="5712" spans="1:10" x14ac:dyDescent="0.2">
      <c r="A5712" s="12"/>
      <c r="B5712" s="15"/>
      <c r="C5712" s="29"/>
      <c r="D5712" s="121"/>
      <c r="E5712" s="29"/>
      <c r="F5712" s="29"/>
      <c r="G5712" s="29"/>
      <c r="H5712" s="29"/>
      <c r="I5712" s="29"/>
      <c r="J5712" s="29"/>
    </row>
    <row r="5713" spans="1:10" x14ac:dyDescent="0.2">
      <c r="A5713" s="12"/>
      <c r="B5713" s="15"/>
      <c r="C5713" s="29"/>
      <c r="D5713" s="121"/>
      <c r="E5713" s="29"/>
      <c r="F5713" s="29"/>
      <c r="G5713" s="29"/>
      <c r="H5713" s="29"/>
      <c r="I5713" s="29"/>
      <c r="J5713" s="29"/>
    </row>
    <row r="5714" spans="1:10" x14ac:dyDescent="0.2">
      <c r="A5714" s="12"/>
      <c r="B5714" s="15"/>
      <c r="C5714" s="29"/>
      <c r="D5714" s="121"/>
      <c r="E5714" s="29"/>
      <c r="F5714" s="29"/>
      <c r="G5714" s="29"/>
      <c r="H5714" s="29"/>
      <c r="I5714" s="29"/>
      <c r="J5714" s="29"/>
    </row>
    <row r="5715" spans="1:10" x14ac:dyDescent="0.2">
      <c r="A5715" s="12"/>
      <c r="B5715" s="15"/>
      <c r="C5715" s="29"/>
      <c r="D5715" s="121"/>
      <c r="E5715" s="29"/>
      <c r="F5715" s="29"/>
      <c r="G5715" s="29"/>
      <c r="H5715" s="29"/>
      <c r="I5715" s="29"/>
      <c r="J5715" s="29"/>
    </row>
    <row r="5716" spans="1:10" x14ac:dyDescent="0.2">
      <c r="A5716" s="12"/>
      <c r="B5716" s="15"/>
      <c r="C5716" s="29"/>
      <c r="D5716" s="121"/>
      <c r="E5716" s="29"/>
      <c r="F5716" s="29"/>
      <c r="G5716" s="29"/>
      <c r="H5716" s="29"/>
      <c r="I5716" s="29"/>
      <c r="J5716" s="29"/>
    </row>
    <row r="5717" spans="1:10" x14ac:dyDescent="0.2">
      <c r="A5717" s="12"/>
      <c r="B5717" s="15"/>
      <c r="C5717" s="29"/>
      <c r="D5717" s="121"/>
      <c r="E5717" s="29"/>
      <c r="F5717" s="29"/>
      <c r="G5717" s="29"/>
      <c r="H5717" s="29"/>
      <c r="I5717" s="29"/>
      <c r="J5717" s="29"/>
    </row>
    <row r="5718" spans="1:10" x14ac:dyDescent="0.2">
      <c r="A5718" s="12"/>
      <c r="B5718" s="15"/>
      <c r="C5718" s="29"/>
      <c r="D5718" s="121"/>
      <c r="E5718" s="29"/>
      <c r="F5718" s="29"/>
      <c r="G5718" s="29"/>
      <c r="H5718" s="29"/>
      <c r="I5718" s="29"/>
      <c r="J5718" s="29"/>
    </row>
    <row r="5719" spans="1:10" x14ac:dyDescent="0.2">
      <c r="A5719" s="12"/>
      <c r="B5719" s="15"/>
      <c r="C5719" s="29"/>
      <c r="D5719" s="121"/>
      <c r="E5719" s="29"/>
      <c r="F5719" s="29"/>
      <c r="G5719" s="29"/>
      <c r="H5719" s="29"/>
      <c r="I5719" s="29"/>
      <c r="J5719" s="29"/>
    </row>
    <row r="5720" spans="1:10" x14ac:dyDescent="0.2">
      <c r="A5720" s="12"/>
      <c r="B5720" s="15"/>
      <c r="C5720" s="29"/>
      <c r="D5720" s="121"/>
      <c r="E5720" s="29"/>
      <c r="F5720" s="29"/>
      <c r="G5720" s="29"/>
      <c r="H5720" s="29"/>
      <c r="I5720" s="29"/>
      <c r="J5720" s="29"/>
    </row>
    <row r="5721" spans="1:10" x14ac:dyDescent="0.2">
      <c r="A5721" s="12"/>
      <c r="B5721" s="15"/>
      <c r="C5721" s="29"/>
      <c r="D5721" s="121"/>
      <c r="E5721" s="29"/>
      <c r="F5721" s="29"/>
      <c r="G5721" s="29"/>
      <c r="H5721" s="29"/>
      <c r="I5721" s="29"/>
      <c r="J5721" s="29"/>
    </row>
    <row r="5722" spans="1:10" x14ac:dyDescent="0.2">
      <c r="A5722" s="12"/>
      <c r="B5722" s="15"/>
      <c r="C5722" s="29"/>
      <c r="D5722" s="121"/>
      <c r="E5722" s="29"/>
      <c r="F5722" s="29"/>
      <c r="G5722" s="29"/>
      <c r="H5722" s="29"/>
      <c r="I5722" s="29"/>
      <c r="J5722" s="29"/>
    </row>
    <row r="5723" spans="1:10" x14ac:dyDescent="0.2">
      <c r="A5723" s="12"/>
      <c r="B5723" s="15"/>
      <c r="C5723" s="29"/>
      <c r="D5723" s="121"/>
      <c r="E5723" s="29"/>
      <c r="F5723" s="29"/>
      <c r="G5723" s="29"/>
      <c r="H5723" s="29"/>
      <c r="I5723" s="29"/>
      <c r="J5723" s="29"/>
    </row>
    <row r="5724" spans="1:10" x14ac:dyDescent="0.2">
      <c r="A5724" s="12"/>
      <c r="B5724" s="15"/>
      <c r="C5724" s="29"/>
      <c r="D5724" s="121"/>
      <c r="E5724" s="29"/>
      <c r="F5724" s="29"/>
      <c r="G5724" s="29"/>
      <c r="H5724" s="29"/>
      <c r="I5724" s="29"/>
      <c r="J5724" s="29"/>
    </row>
    <row r="5725" spans="1:10" x14ac:dyDescent="0.2">
      <c r="A5725" s="12"/>
      <c r="B5725" s="15"/>
      <c r="C5725" s="29"/>
      <c r="D5725" s="121"/>
      <c r="E5725" s="29"/>
      <c r="F5725" s="29"/>
      <c r="G5725" s="29"/>
      <c r="H5725" s="29"/>
      <c r="I5725" s="29"/>
      <c r="J5725" s="29"/>
    </row>
    <row r="5726" spans="1:10" x14ac:dyDescent="0.2">
      <c r="A5726" s="12"/>
      <c r="B5726" s="15"/>
      <c r="C5726" s="29"/>
      <c r="D5726" s="121"/>
      <c r="E5726" s="29"/>
      <c r="F5726" s="29"/>
      <c r="G5726" s="29"/>
      <c r="H5726" s="29"/>
      <c r="I5726" s="29"/>
      <c r="J5726" s="29"/>
    </row>
    <row r="5727" spans="1:10" x14ac:dyDescent="0.2">
      <c r="A5727" s="12"/>
      <c r="B5727" s="15"/>
      <c r="C5727" s="29"/>
      <c r="D5727" s="121"/>
      <c r="E5727" s="29"/>
      <c r="F5727" s="29"/>
      <c r="G5727" s="29"/>
      <c r="H5727" s="29"/>
      <c r="I5727" s="29"/>
      <c r="J5727" s="29"/>
    </row>
    <row r="5728" spans="1:10" x14ac:dyDescent="0.2">
      <c r="A5728" s="12"/>
      <c r="B5728" s="15"/>
      <c r="C5728" s="29"/>
      <c r="D5728" s="121"/>
      <c r="E5728" s="29"/>
      <c r="F5728" s="29"/>
      <c r="G5728" s="29"/>
      <c r="H5728" s="29"/>
      <c r="I5728" s="29"/>
      <c r="J5728" s="29"/>
    </row>
    <row r="5729" spans="1:10" x14ac:dyDescent="0.2">
      <c r="A5729" s="12"/>
      <c r="B5729" s="15"/>
      <c r="C5729" s="29"/>
      <c r="D5729" s="121"/>
      <c r="E5729" s="29"/>
      <c r="F5729" s="29"/>
      <c r="G5729" s="29"/>
      <c r="H5729" s="29"/>
      <c r="I5729" s="29"/>
      <c r="J5729" s="29"/>
    </row>
    <row r="5730" spans="1:10" x14ac:dyDescent="0.2">
      <c r="A5730" s="12"/>
      <c r="B5730" s="15"/>
      <c r="C5730" s="29"/>
      <c r="D5730" s="121"/>
      <c r="E5730" s="29"/>
      <c r="F5730" s="29"/>
      <c r="G5730" s="29"/>
      <c r="H5730" s="29"/>
      <c r="I5730" s="29"/>
      <c r="J5730" s="29"/>
    </row>
    <row r="5731" spans="1:10" x14ac:dyDescent="0.2">
      <c r="A5731" s="12"/>
      <c r="B5731" s="15"/>
      <c r="C5731" s="29"/>
      <c r="D5731" s="121"/>
      <c r="E5731" s="29"/>
      <c r="F5731" s="29"/>
      <c r="G5731" s="29"/>
      <c r="H5731" s="29"/>
      <c r="I5731" s="29"/>
      <c r="J5731" s="29"/>
    </row>
    <row r="5732" spans="1:10" x14ac:dyDescent="0.2">
      <c r="A5732" s="12"/>
      <c r="B5732" s="15"/>
      <c r="C5732" s="29"/>
      <c r="D5732" s="121"/>
      <c r="E5732" s="29"/>
      <c r="F5732" s="29"/>
      <c r="G5732" s="29"/>
      <c r="H5732" s="29"/>
      <c r="I5732" s="29"/>
      <c r="J5732" s="29"/>
    </row>
    <row r="5733" spans="1:10" x14ac:dyDescent="0.2">
      <c r="A5733" s="12"/>
      <c r="B5733" s="15"/>
      <c r="C5733" s="29"/>
      <c r="D5733" s="121"/>
      <c r="E5733" s="29"/>
      <c r="F5733" s="29"/>
      <c r="G5733" s="29"/>
      <c r="H5733" s="29"/>
      <c r="I5733" s="29"/>
      <c r="J5733" s="29"/>
    </row>
    <row r="5734" spans="1:10" x14ac:dyDescent="0.2">
      <c r="A5734" s="12"/>
      <c r="B5734" s="15"/>
      <c r="C5734" s="29"/>
      <c r="D5734" s="121"/>
      <c r="E5734" s="29"/>
      <c r="F5734" s="29"/>
      <c r="G5734" s="29"/>
      <c r="H5734" s="29"/>
      <c r="I5734" s="29"/>
      <c r="J5734" s="29"/>
    </row>
    <row r="5735" spans="1:10" x14ac:dyDescent="0.2">
      <c r="A5735" s="12"/>
      <c r="B5735" s="15"/>
      <c r="C5735" s="29"/>
      <c r="D5735" s="121"/>
      <c r="E5735" s="29"/>
      <c r="F5735" s="29"/>
      <c r="G5735" s="29"/>
      <c r="H5735" s="29"/>
      <c r="I5735" s="29"/>
      <c r="J5735" s="29"/>
    </row>
    <row r="5736" spans="1:10" x14ac:dyDescent="0.2">
      <c r="A5736" s="12"/>
      <c r="B5736" s="15"/>
      <c r="C5736" s="29"/>
      <c r="D5736" s="121"/>
      <c r="E5736" s="29"/>
      <c r="F5736" s="29"/>
      <c r="G5736" s="29"/>
      <c r="H5736" s="29"/>
      <c r="I5736" s="29"/>
      <c r="J5736" s="29"/>
    </row>
    <row r="5737" spans="1:10" x14ac:dyDescent="0.2">
      <c r="A5737" s="12"/>
      <c r="B5737" s="15"/>
      <c r="C5737" s="29"/>
      <c r="D5737" s="121"/>
      <c r="E5737" s="29"/>
      <c r="F5737" s="29"/>
      <c r="G5737" s="29"/>
      <c r="H5737" s="29"/>
      <c r="I5737" s="29"/>
      <c r="J5737" s="29"/>
    </row>
    <row r="5738" spans="1:10" x14ac:dyDescent="0.2">
      <c r="A5738" s="12"/>
      <c r="B5738" s="15"/>
      <c r="C5738" s="29"/>
      <c r="D5738" s="121"/>
      <c r="E5738" s="29"/>
      <c r="F5738" s="29"/>
      <c r="G5738" s="29"/>
      <c r="H5738" s="29"/>
      <c r="I5738" s="29"/>
      <c r="J5738" s="29"/>
    </row>
    <row r="5739" spans="1:10" x14ac:dyDescent="0.2">
      <c r="A5739" s="12"/>
      <c r="B5739" s="15"/>
      <c r="C5739" s="29"/>
      <c r="D5739" s="121"/>
      <c r="E5739" s="29"/>
      <c r="F5739" s="29"/>
      <c r="G5739" s="29"/>
      <c r="H5739" s="29"/>
      <c r="I5739" s="29"/>
      <c r="J5739" s="29"/>
    </row>
    <row r="5740" spans="1:10" x14ac:dyDescent="0.2">
      <c r="A5740" s="12"/>
      <c r="B5740" s="15"/>
      <c r="C5740" s="29"/>
      <c r="D5740" s="121"/>
      <c r="E5740" s="29"/>
      <c r="F5740" s="29"/>
      <c r="G5740" s="29"/>
      <c r="H5740" s="29"/>
      <c r="I5740" s="29"/>
      <c r="J5740" s="29"/>
    </row>
    <row r="5741" spans="1:10" x14ac:dyDescent="0.2">
      <c r="A5741" s="12"/>
      <c r="B5741" s="15"/>
      <c r="C5741" s="29"/>
      <c r="D5741" s="121"/>
      <c r="E5741" s="29"/>
      <c r="F5741" s="29"/>
      <c r="G5741" s="29"/>
      <c r="H5741" s="29"/>
      <c r="I5741" s="29"/>
      <c r="J5741" s="29"/>
    </row>
    <row r="5742" spans="1:10" x14ac:dyDescent="0.2">
      <c r="A5742" s="12"/>
      <c r="B5742" s="15"/>
      <c r="C5742" s="29"/>
      <c r="D5742" s="121"/>
      <c r="E5742" s="29"/>
      <c r="F5742" s="29"/>
      <c r="G5742" s="29"/>
      <c r="H5742" s="29"/>
      <c r="I5742" s="29"/>
      <c r="J5742" s="29"/>
    </row>
    <row r="5743" spans="1:10" x14ac:dyDescent="0.2">
      <c r="A5743" s="12"/>
      <c r="B5743" s="15"/>
      <c r="C5743" s="29"/>
      <c r="D5743" s="121"/>
      <c r="E5743" s="29"/>
      <c r="F5743" s="29"/>
      <c r="G5743" s="29"/>
      <c r="H5743" s="29"/>
      <c r="I5743" s="29"/>
      <c r="J5743" s="29"/>
    </row>
    <row r="5744" spans="1:10" x14ac:dyDescent="0.2">
      <c r="A5744" s="12"/>
      <c r="B5744" s="15"/>
      <c r="C5744" s="29"/>
      <c r="D5744" s="121"/>
      <c r="E5744" s="29"/>
      <c r="F5744" s="29"/>
      <c r="G5744" s="29"/>
      <c r="H5744" s="29"/>
      <c r="I5744" s="29"/>
      <c r="J5744" s="29"/>
    </row>
    <row r="5745" spans="1:10" x14ac:dyDescent="0.2">
      <c r="A5745" s="12"/>
      <c r="B5745" s="15"/>
      <c r="C5745" s="29"/>
      <c r="D5745" s="121"/>
      <c r="E5745" s="29"/>
      <c r="F5745" s="29"/>
      <c r="G5745" s="29"/>
      <c r="H5745" s="29"/>
      <c r="I5745" s="29"/>
      <c r="J5745" s="29"/>
    </row>
    <row r="5746" spans="1:10" x14ac:dyDescent="0.2">
      <c r="A5746" s="12"/>
      <c r="B5746" s="15"/>
      <c r="C5746" s="29"/>
      <c r="D5746" s="121"/>
      <c r="E5746" s="29"/>
      <c r="F5746" s="29"/>
      <c r="G5746" s="29"/>
      <c r="H5746" s="29"/>
      <c r="I5746" s="29"/>
      <c r="J5746" s="29"/>
    </row>
    <row r="5747" spans="1:10" x14ac:dyDescent="0.2">
      <c r="A5747" s="12"/>
      <c r="B5747" s="15"/>
      <c r="C5747" s="29"/>
      <c r="D5747" s="121"/>
      <c r="E5747" s="29"/>
      <c r="F5747" s="29"/>
      <c r="G5747" s="29"/>
      <c r="H5747" s="29"/>
      <c r="I5747" s="29"/>
      <c r="J5747" s="29"/>
    </row>
    <row r="5748" spans="1:10" x14ac:dyDescent="0.2">
      <c r="A5748" s="12"/>
      <c r="B5748" s="15"/>
      <c r="C5748" s="29"/>
      <c r="D5748" s="121"/>
      <c r="E5748" s="29"/>
      <c r="F5748" s="29"/>
      <c r="G5748" s="29"/>
      <c r="H5748" s="29"/>
      <c r="I5748" s="29"/>
      <c r="J5748" s="29"/>
    </row>
    <row r="5749" spans="1:10" x14ac:dyDescent="0.2">
      <c r="A5749" s="12"/>
      <c r="B5749" s="15"/>
      <c r="C5749" s="29"/>
      <c r="D5749" s="121"/>
      <c r="E5749" s="29"/>
      <c r="F5749" s="29"/>
      <c r="G5749" s="29"/>
      <c r="H5749" s="29"/>
      <c r="I5749" s="29"/>
      <c r="J5749" s="29"/>
    </row>
    <row r="5750" spans="1:10" x14ac:dyDescent="0.2">
      <c r="A5750" s="12"/>
      <c r="B5750" s="15"/>
      <c r="C5750" s="29"/>
      <c r="D5750" s="121"/>
      <c r="E5750" s="29"/>
      <c r="F5750" s="29"/>
      <c r="G5750" s="29"/>
      <c r="H5750" s="29"/>
      <c r="I5750" s="29"/>
      <c r="J5750" s="29"/>
    </row>
    <row r="5751" spans="1:10" x14ac:dyDescent="0.2">
      <c r="A5751" s="12"/>
      <c r="B5751" s="15"/>
      <c r="C5751" s="29"/>
      <c r="D5751" s="121"/>
      <c r="E5751" s="29"/>
      <c r="F5751" s="29"/>
      <c r="G5751" s="29"/>
      <c r="H5751" s="29"/>
      <c r="I5751" s="29"/>
      <c r="J5751" s="29"/>
    </row>
    <row r="5752" spans="1:10" x14ac:dyDescent="0.2">
      <c r="A5752" s="12"/>
      <c r="B5752" s="15"/>
      <c r="C5752" s="29"/>
      <c r="D5752" s="121"/>
      <c r="E5752" s="29"/>
      <c r="F5752" s="29"/>
      <c r="G5752" s="29"/>
      <c r="H5752" s="29"/>
      <c r="I5752" s="29"/>
      <c r="J5752" s="29"/>
    </row>
    <row r="5753" spans="1:10" x14ac:dyDescent="0.2">
      <c r="A5753" s="12"/>
      <c r="B5753" s="15"/>
      <c r="C5753" s="29"/>
      <c r="D5753" s="121"/>
      <c r="E5753" s="29"/>
      <c r="F5753" s="29"/>
      <c r="G5753" s="29"/>
      <c r="H5753" s="29"/>
      <c r="I5753" s="29"/>
      <c r="J5753" s="29"/>
    </row>
    <row r="5754" spans="1:10" x14ac:dyDescent="0.2">
      <c r="A5754" s="12"/>
      <c r="B5754" s="15"/>
      <c r="C5754" s="29"/>
      <c r="D5754" s="121"/>
      <c r="E5754" s="29"/>
      <c r="F5754" s="29"/>
      <c r="G5754" s="29"/>
      <c r="H5754" s="29"/>
      <c r="I5754" s="29"/>
      <c r="J5754" s="29"/>
    </row>
    <row r="5755" spans="1:10" x14ac:dyDescent="0.2">
      <c r="A5755" s="12"/>
      <c r="B5755" s="15"/>
      <c r="C5755" s="29"/>
      <c r="D5755" s="121"/>
      <c r="E5755" s="29"/>
      <c r="F5755" s="29"/>
      <c r="G5755" s="29"/>
      <c r="H5755" s="29"/>
      <c r="I5755" s="29"/>
      <c r="J5755" s="29"/>
    </row>
    <row r="5756" spans="1:10" x14ac:dyDescent="0.2">
      <c r="A5756" s="12"/>
      <c r="B5756" s="15"/>
      <c r="C5756" s="29"/>
      <c r="D5756" s="121"/>
      <c r="E5756" s="29"/>
      <c r="F5756" s="29"/>
      <c r="G5756" s="29"/>
      <c r="H5756" s="29"/>
      <c r="I5756" s="29"/>
      <c r="J5756" s="29"/>
    </row>
    <row r="5757" spans="1:10" x14ac:dyDescent="0.2">
      <c r="A5757" s="12"/>
      <c r="B5757" s="15"/>
      <c r="C5757" s="29"/>
      <c r="D5757" s="121"/>
      <c r="E5757" s="29"/>
      <c r="F5757" s="29"/>
      <c r="G5757" s="29"/>
      <c r="H5757" s="29"/>
      <c r="I5757" s="29"/>
      <c r="J5757" s="29"/>
    </row>
    <row r="5758" spans="1:10" x14ac:dyDescent="0.2">
      <c r="A5758" s="12"/>
      <c r="B5758" s="15"/>
      <c r="C5758" s="29"/>
      <c r="D5758" s="121"/>
      <c r="E5758" s="29"/>
      <c r="F5758" s="29"/>
      <c r="G5758" s="29"/>
      <c r="H5758" s="29"/>
      <c r="I5758" s="29"/>
      <c r="J5758" s="29"/>
    </row>
    <row r="5759" spans="1:10" x14ac:dyDescent="0.2">
      <c r="A5759" s="12"/>
      <c r="B5759" s="15"/>
      <c r="C5759" s="29"/>
      <c r="D5759" s="121"/>
      <c r="E5759" s="29"/>
      <c r="F5759" s="29"/>
      <c r="G5759" s="29"/>
      <c r="H5759" s="29"/>
      <c r="I5759" s="29"/>
      <c r="J5759" s="29"/>
    </row>
    <row r="5760" spans="1:10" x14ac:dyDescent="0.2">
      <c r="A5760" s="12"/>
      <c r="B5760" s="15"/>
      <c r="C5760" s="29"/>
      <c r="D5760" s="121"/>
      <c r="E5760" s="29"/>
      <c r="F5760" s="29"/>
      <c r="G5760" s="29"/>
      <c r="H5760" s="29"/>
      <c r="I5760" s="29"/>
      <c r="J5760" s="29"/>
    </row>
    <row r="5761" spans="1:10" x14ac:dyDescent="0.2">
      <c r="A5761" s="12"/>
      <c r="B5761" s="15"/>
      <c r="C5761" s="29"/>
      <c r="D5761" s="121"/>
      <c r="E5761" s="29"/>
      <c r="F5761" s="29"/>
      <c r="G5761" s="29"/>
      <c r="H5761" s="29"/>
      <c r="I5761" s="29"/>
      <c r="J5761" s="29"/>
    </row>
    <row r="5762" spans="1:10" x14ac:dyDescent="0.2">
      <c r="A5762" s="12"/>
      <c r="B5762" s="15"/>
      <c r="C5762" s="29"/>
      <c r="D5762" s="121"/>
      <c r="E5762" s="29"/>
      <c r="F5762" s="29"/>
      <c r="G5762" s="29"/>
      <c r="H5762" s="29"/>
      <c r="I5762" s="29"/>
      <c r="J5762" s="29"/>
    </row>
    <row r="5763" spans="1:10" x14ac:dyDescent="0.2">
      <c r="A5763" s="12"/>
      <c r="B5763" s="15"/>
      <c r="C5763" s="29"/>
      <c r="D5763" s="121"/>
      <c r="E5763" s="29"/>
      <c r="F5763" s="29"/>
      <c r="G5763" s="29"/>
      <c r="H5763" s="29"/>
      <c r="I5763" s="29"/>
      <c r="J5763" s="29"/>
    </row>
    <row r="5764" spans="1:10" x14ac:dyDescent="0.2">
      <c r="A5764" s="12"/>
      <c r="B5764" s="15"/>
      <c r="C5764" s="29"/>
      <c r="D5764" s="121"/>
      <c r="E5764" s="29"/>
      <c r="F5764" s="29"/>
      <c r="G5764" s="29"/>
      <c r="H5764" s="29"/>
      <c r="I5764" s="29"/>
      <c r="J5764" s="29"/>
    </row>
    <row r="5765" spans="1:10" x14ac:dyDescent="0.2">
      <c r="A5765" s="12"/>
      <c r="B5765" s="15"/>
      <c r="C5765" s="29"/>
      <c r="D5765" s="121"/>
      <c r="E5765" s="29"/>
      <c r="F5765" s="29"/>
      <c r="G5765" s="29"/>
      <c r="H5765" s="29"/>
      <c r="I5765" s="29"/>
      <c r="J5765" s="29"/>
    </row>
    <row r="5766" spans="1:10" x14ac:dyDescent="0.2">
      <c r="A5766" s="12"/>
      <c r="B5766" s="15"/>
      <c r="C5766" s="29"/>
      <c r="D5766" s="121"/>
      <c r="E5766" s="29"/>
      <c r="F5766" s="29"/>
      <c r="G5766" s="29"/>
      <c r="H5766" s="29"/>
      <c r="I5766" s="29"/>
      <c r="J5766" s="29"/>
    </row>
    <row r="5767" spans="1:10" x14ac:dyDescent="0.2">
      <c r="A5767" s="12"/>
      <c r="B5767" s="15"/>
      <c r="C5767" s="29"/>
      <c r="D5767" s="121"/>
      <c r="E5767" s="29"/>
      <c r="F5767" s="29"/>
      <c r="G5767" s="29"/>
      <c r="H5767" s="29"/>
      <c r="I5767" s="29"/>
      <c r="J5767" s="29"/>
    </row>
    <row r="5768" spans="1:10" x14ac:dyDescent="0.2">
      <c r="A5768" s="12"/>
      <c r="B5768" s="15"/>
      <c r="C5768" s="29"/>
      <c r="D5768" s="121"/>
      <c r="E5768" s="29"/>
      <c r="F5768" s="29"/>
      <c r="G5768" s="29"/>
      <c r="H5768" s="29"/>
      <c r="I5768" s="29"/>
      <c r="J5768" s="29"/>
    </row>
    <row r="5769" spans="1:10" x14ac:dyDescent="0.2">
      <c r="A5769" s="12"/>
      <c r="B5769" s="15"/>
      <c r="C5769" s="29"/>
      <c r="D5769" s="121"/>
      <c r="E5769" s="29"/>
      <c r="F5769" s="29"/>
      <c r="G5769" s="29"/>
      <c r="H5769" s="29"/>
      <c r="I5769" s="29"/>
      <c r="J5769" s="29"/>
    </row>
    <row r="5770" spans="1:10" x14ac:dyDescent="0.2">
      <c r="A5770" s="12"/>
      <c r="B5770" s="15"/>
      <c r="C5770" s="29"/>
      <c r="D5770" s="121"/>
      <c r="E5770" s="29"/>
      <c r="F5770" s="29"/>
      <c r="G5770" s="29"/>
      <c r="H5770" s="29"/>
      <c r="I5770" s="29"/>
      <c r="J5770" s="29"/>
    </row>
    <row r="5771" spans="1:10" x14ac:dyDescent="0.2">
      <c r="A5771" s="12"/>
      <c r="B5771" s="15"/>
      <c r="C5771" s="29"/>
      <c r="D5771" s="121"/>
      <c r="E5771" s="29"/>
      <c r="F5771" s="29"/>
      <c r="G5771" s="29"/>
      <c r="H5771" s="29"/>
      <c r="I5771" s="29"/>
      <c r="J5771" s="29"/>
    </row>
    <row r="5772" spans="1:10" x14ac:dyDescent="0.2">
      <c r="A5772" s="12"/>
      <c r="B5772" s="15"/>
      <c r="C5772" s="29"/>
      <c r="D5772" s="121"/>
      <c r="E5772" s="29"/>
      <c r="F5772" s="29"/>
      <c r="G5772" s="29"/>
      <c r="H5772" s="29"/>
      <c r="I5772" s="29"/>
      <c r="J5772" s="29"/>
    </row>
    <row r="5773" spans="1:10" x14ac:dyDescent="0.2">
      <c r="A5773" s="12"/>
      <c r="B5773" s="15"/>
      <c r="C5773" s="29"/>
      <c r="D5773" s="121"/>
      <c r="E5773" s="29"/>
      <c r="F5773" s="29"/>
      <c r="G5773" s="29"/>
      <c r="H5773" s="29"/>
      <c r="I5773" s="29"/>
      <c r="J5773" s="29"/>
    </row>
    <row r="5774" spans="1:10" x14ac:dyDescent="0.2">
      <c r="A5774" s="12"/>
      <c r="B5774" s="15"/>
      <c r="C5774" s="29"/>
      <c r="D5774" s="121"/>
      <c r="E5774" s="29"/>
      <c r="F5774" s="29"/>
      <c r="G5774" s="29"/>
      <c r="H5774" s="29"/>
      <c r="I5774" s="29"/>
      <c r="J5774" s="29"/>
    </row>
    <row r="5775" spans="1:10" x14ac:dyDescent="0.2">
      <c r="A5775" s="12"/>
      <c r="B5775" s="15"/>
      <c r="C5775" s="29"/>
      <c r="D5775" s="121"/>
      <c r="E5775" s="29"/>
      <c r="F5775" s="29"/>
      <c r="G5775" s="29"/>
      <c r="H5775" s="29"/>
      <c r="I5775" s="29"/>
      <c r="J5775" s="29"/>
    </row>
    <row r="5776" spans="1:10" x14ac:dyDescent="0.2">
      <c r="A5776" s="12"/>
      <c r="B5776" s="15"/>
      <c r="C5776" s="29"/>
      <c r="D5776" s="121"/>
      <c r="E5776" s="29"/>
      <c r="F5776" s="29"/>
      <c r="G5776" s="29"/>
      <c r="H5776" s="29"/>
      <c r="I5776" s="29"/>
      <c r="J5776" s="29"/>
    </row>
    <row r="5777" spans="1:10" x14ac:dyDescent="0.2">
      <c r="A5777" s="12"/>
      <c r="B5777" s="15"/>
      <c r="C5777" s="29"/>
      <c r="D5777" s="121"/>
      <c r="E5777" s="29"/>
      <c r="F5777" s="29"/>
      <c r="G5777" s="29"/>
      <c r="H5777" s="29"/>
      <c r="I5777" s="29"/>
      <c r="J5777" s="29"/>
    </row>
    <row r="5778" spans="1:10" x14ac:dyDescent="0.2">
      <c r="A5778" s="12"/>
      <c r="B5778" s="15"/>
      <c r="C5778" s="29"/>
      <c r="D5778" s="121"/>
      <c r="E5778" s="29"/>
      <c r="F5778" s="29"/>
      <c r="G5778" s="29"/>
      <c r="H5778" s="29"/>
      <c r="I5778" s="29"/>
      <c r="J5778" s="29"/>
    </row>
    <row r="5779" spans="1:10" x14ac:dyDescent="0.2">
      <c r="A5779" s="12"/>
      <c r="B5779" s="15"/>
      <c r="C5779" s="29"/>
      <c r="D5779" s="121"/>
      <c r="E5779" s="29"/>
      <c r="F5779" s="29"/>
      <c r="G5779" s="29"/>
      <c r="H5779" s="29"/>
      <c r="I5779" s="29"/>
      <c r="J5779" s="29"/>
    </row>
    <row r="5780" spans="1:10" x14ac:dyDescent="0.2">
      <c r="A5780" s="12"/>
      <c r="B5780" s="15"/>
      <c r="C5780" s="29"/>
      <c r="D5780" s="121"/>
      <c r="E5780" s="29"/>
      <c r="F5780" s="29"/>
      <c r="G5780" s="29"/>
      <c r="H5780" s="29"/>
      <c r="I5780" s="29"/>
      <c r="J5780" s="29"/>
    </row>
    <row r="5781" spans="1:10" x14ac:dyDescent="0.2">
      <c r="A5781" s="12"/>
      <c r="B5781" s="15"/>
      <c r="C5781" s="29"/>
      <c r="D5781" s="121"/>
      <c r="E5781" s="29"/>
      <c r="F5781" s="29"/>
      <c r="G5781" s="29"/>
      <c r="H5781" s="29"/>
      <c r="I5781" s="29"/>
      <c r="J5781" s="29"/>
    </row>
    <row r="5782" spans="1:10" x14ac:dyDescent="0.2">
      <c r="A5782" s="12"/>
      <c r="B5782" s="15"/>
      <c r="C5782" s="29"/>
      <c r="D5782" s="121"/>
      <c r="E5782" s="29"/>
      <c r="F5782" s="29"/>
      <c r="G5782" s="29"/>
      <c r="H5782" s="29"/>
      <c r="I5782" s="29"/>
      <c r="J5782" s="29"/>
    </row>
    <row r="5783" spans="1:10" x14ac:dyDescent="0.2">
      <c r="A5783" s="12"/>
      <c r="B5783" s="15"/>
      <c r="C5783" s="29"/>
      <c r="D5783" s="121"/>
      <c r="E5783" s="29"/>
      <c r="F5783" s="29"/>
      <c r="G5783" s="29"/>
      <c r="H5783" s="29"/>
      <c r="I5783" s="29"/>
      <c r="J5783" s="29"/>
    </row>
    <row r="5784" spans="1:10" x14ac:dyDescent="0.2">
      <c r="A5784" s="12"/>
      <c r="B5784" s="15"/>
      <c r="C5784" s="29"/>
      <c r="D5784" s="121"/>
      <c r="E5784" s="29"/>
      <c r="F5784" s="29"/>
      <c r="G5784" s="29"/>
      <c r="H5784" s="29"/>
      <c r="I5784" s="29"/>
      <c r="J5784" s="29"/>
    </row>
    <row r="5785" spans="1:10" x14ac:dyDescent="0.2">
      <c r="A5785" s="12"/>
      <c r="B5785" s="15"/>
      <c r="C5785" s="29"/>
      <c r="D5785" s="121"/>
      <c r="E5785" s="29"/>
      <c r="F5785" s="29"/>
      <c r="G5785" s="29"/>
      <c r="H5785" s="29"/>
      <c r="I5785" s="29"/>
      <c r="J5785" s="29"/>
    </row>
    <row r="5786" spans="1:10" x14ac:dyDescent="0.2">
      <c r="A5786" s="12"/>
      <c r="B5786" s="15"/>
      <c r="C5786" s="29"/>
      <c r="D5786" s="121"/>
      <c r="E5786" s="29"/>
      <c r="F5786" s="29"/>
      <c r="G5786" s="29"/>
      <c r="H5786" s="29"/>
      <c r="I5786" s="29"/>
      <c r="J5786" s="29"/>
    </row>
    <row r="5787" spans="1:10" x14ac:dyDescent="0.2">
      <c r="A5787" s="12"/>
      <c r="B5787" s="15"/>
      <c r="C5787" s="29"/>
      <c r="D5787" s="121"/>
      <c r="E5787" s="29"/>
      <c r="F5787" s="29"/>
      <c r="G5787" s="29"/>
      <c r="H5787" s="29"/>
      <c r="I5787" s="29"/>
      <c r="J5787" s="29"/>
    </row>
    <row r="5788" spans="1:10" x14ac:dyDescent="0.2">
      <c r="A5788" s="12"/>
      <c r="B5788" s="15"/>
      <c r="C5788" s="29"/>
      <c r="D5788" s="121"/>
      <c r="E5788" s="29"/>
      <c r="F5788" s="29"/>
      <c r="G5788" s="29"/>
      <c r="H5788" s="29"/>
      <c r="I5788" s="29"/>
      <c r="J5788" s="29"/>
    </row>
    <row r="5789" spans="1:10" x14ac:dyDescent="0.2">
      <c r="A5789" s="12"/>
      <c r="B5789" s="15"/>
      <c r="C5789" s="29"/>
      <c r="D5789" s="121"/>
      <c r="E5789" s="29"/>
      <c r="F5789" s="29"/>
      <c r="G5789" s="29"/>
      <c r="H5789" s="29"/>
      <c r="I5789" s="29"/>
      <c r="J5789" s="29"/>
    </row>
    <row r="5790" spans="1:10" x14ac:dyDescent="0.2">
      <c r="A5790" s="12"/>
      <c r="B5790" s="15"/>
      <c r="C5790" s="29"/>
      <c r="D5790" s="121"/>
      <c r="E5790" s="29"/>
      <c r="F5790" s="29"/>
      <c r="G5790" s="29"/>
      <c r="H5790" s="29"/>
      <c r="I5790" s="29"/>
      <c r="J5790" s="29"/>
    </row>
    <row r="5791" spans="1:10" x14ac:dyDescent="0.2">
      <c r="A5791" s="12"/>
      <c r="B5791" s="15"/>
      <c r="C5791" s="29"/>
      <c r="D5791" s="121"/>
      <c r="E5791" s="29"/>
      <c r="F5791" s="29"/>
      <c r="G5791" s="29"/>
      <c r="H5791" s="29"/>
      <c r="I5791" s="29"/>
      <c r="J5791" s="29"/>
    </row>
    <row r="5792" spans="1:10" x14ac:dyDescent="0.2">
      <c r="A5792" s="12"/>
      <c r="B5792" s="15"/>
      <c r="C5792" s="29"/>
      <c r="D5792" s="121"/>
      <c r="E5792" s="29"/>
      <c r="F5792" s="29"/>
      <c r="G5792" s="29"/>
      <c r="H5792" s="29"/>
      <c r="I5792" s="29"/>
      <c r="J5792" s="29"/>
    </row>
    <row r="5793" spans="1:10" x14ac:dyDescent="0.2">
      <c r="A5793" s="12"/>
      <c r="B5793" s="15"/>
      <c r="C5793" s="29"/>
      <c r="D5793" s="121"/>
      <c r="E5793" s="29"/>
      <c r="F5793" s="29"/>
      <c r="G5793" s="29"/>
      <c r="H5793" s="29"/>
      <c r="I5793" s="29"/>
      <c r="J5793" s="29"/>
    </row>
    <row r="5794" spans="1:10" x14ac:dyDescent="0.2">
      <c r="A5794" s="12"/>
      <c r="B5794" s="15"/>
      <c r="C5794" s="29"/>
      <c r="D5794" s="121"/>
      <c r="E5794" s="29"/>
      <c r="F5794" s="29"/>
      <c r="G5794" s="29"/>
      <c r="H5794" s="29"/>
      <c r="I5794" s="29"/>
      <c r="J5794" s="29"/>
    </row>
    <row r="5795" spans="1:10" x14ac:dyDescent="0.2">
      <c r="A5795" s="12"/>
      <c r="B5795" s="15"/>
      <c r="C5795" s="29"/>
      <c r="D5795" s="121"/>
      <c r="E5795" s="29"/>
      <c r="F5795" s="29"/>
      <c r="G5795" s="29"/>
      <c r="H5795" s="29"/>
      <c r="I5795" s="29"/>
      <c r="J5795" s="29"/>
    </row>
    <row r="5796" spans="1:10" x14ac:dyDescent="0.2">
      <c r="A5796" s="12"/>
      <c r="B5796" s="15"/>
      <c r="C5796" s="29"/>
      <c r="D5796" s="121"/>
      <c r="E5796" s="29"/>
      <c r="F5796" s="29"/>
      <c r="G5796" s="29"/>
      <c r="H5796" s="29"/>
      <c r="I5796" s="29"/>
      <c r="J5796" s="29"/>
    </row>
    <row r="5797" spans="1:10" x14ac:dyDescent="0.2">
      <c r="A5797" s="12"/>
      <c r="B5797" s="15"/>
      <c r="C5797" s="29"/>
      <c r="D5797" s="121"/>
      <c r="E5797" s="29"/>
      <c r="F5797" s="29"/>
      <c r="G5797" s="29"/>
      <c r="H5797" s="29"/>
      <c r="I5797" s="29"/>
      <c r="J5797" s="29"/>
    </row>
    <row r="5798" spans="1:10" x14ac:dyDescent="0.2">
      <c r="A5798" s="12"/>
      <c r="B5798" s="15"/>
      <c r="C5798" s="29"/>
      <c r="D5798" s="121"/>
      <c r="E5798" s="29"/>
      <c r="F5798" s="29"/>
      <c r="G5798" s="29"/>
      <c r="H5798" s="29"/>
      <c r="I5798" s="29"/>
      <c r="J5798" s="29"/>
    </row>
    <row r="5799" spans="1:10" x14ac:dyDescent="0.2">
      <c r="A5799" s="12"/>
      <c r="B5799" s="15"/>
      <c r="C5799" s="29"/>
      <c r="D5799" s="121"/>
      <c r="E5799" s="29"/>
      <c r="F5799" s="29"/>
      <c r="G5799" s="29"/>
      <c r="H5799" s="29"/>
      <c r="I5799" s="29"/>
      <c r="J5799" s="29"/>
    </row>
    <row r="5800" spans="1:10" x14ac:dyDescent="0.2">
      <c r="A5800" s="12"/>
      <c r="B5800" s="15"/>
      <c r="C5800" s="29"/>
      <c r="D5800" s="121"/>
      <c r="E5800" s="29"/>
      <c r="F5800" s="29"/>
      <c r="G5800" s="29"/>
      <c r="H5800" s="29"/>
      <c r="I5800" s="29"/>
      <c r="J5800" s="29"/>
    </row>
    <row r="5801" spans="1:10" x14ac:dyDescent="0.2">
      <c r="A5801" s="12"/>
      <c r="B5801" s="15"/>
      <c r="C5801" s="29"/>
      <c r="D5801" s="121"/>
      <c r="E5801" s="29"/>
      <c r="F5801" s="29"/>
      <c r="G5801" s="29"/>
      <c r="H5801" s="29"/>
      <c r="I5801" s="29"/>
      <c r="J5801" s="29"/>
    </row>
    <row r="5802" spans="1:10" x14ac:dyDescent="0.2">
      <c r="A5802" s="12"/>
      <c r="B5802" s="15"/>
      <c r="C5802" s="29"/>
      <c r="D5802" s="121"/>
      <c r="E5802" s="29"/>
      <c r="F5802" s="29"/>
      <c r="G5802" s="29"/>
      <c r="H5802" s="29"/>
      <c r="I5802" s="29"/>
      <c r="J5802" s="29"/>
    </row>
    <row r="5803" spans="1:10" x14ac:dyDescent="0.2">
      <c r="A5803" s="12"/>
      <c r="B5803" s="15"/>
      <c r="C5803" s="29"/>
      <c r="D5803" s="121"/>
      <c r="E5803" s="29"/>
      <c r="F5803" s="29"/>
      <c r="G5803" s="29"/>
      <c r="H5803" s="29"/>
      <c r="I5803" s="29"/>
      <c r="J5803" s="29"/>
    </row>
    <row r="5804" spans="1:10" x14ac:dyDescent="0.2">
      <c r="A5804" s="12"/>
      <c r="B5804" s="15"/>
      <c r="C5804" s="29"/>
      <c r="D5804" s="121"/>
      <c r="E5804" s="29"/>
      <c r="F5804" s="29"/>
      <c r="G5804" s="29"/>
      <c r="H5804" s="29"/>
      <c r="I5804" s="29"/>
      <c r="J5804" s="29"/>
    </row>
    <row r="5805" spans="1:10" x14ac:dyDescent="0.2">
      <c r="A5805" s="12"/>
      <c r="B5805" s="15"/>
      <c r="C5805" s="29"/>
      <c r="D5805" s="121"/>
      <c r="E5805" s="29"/>
      <c r="F5805" s="29"/>
      <c r="G5805" s="29"/>
      <c r="H5805" s="29"/>
      <c r="I5805" s="29"/>
      <c r="J5805" s="29"/>
    </row>
    <row r="5806" spans="1:10" x14ac:dyDescent="0.2">
      <c r="A5806" s="12"/>
      <c r="B5806" s="15"/>
      <c r="C5806" s="29"/>
      <c r="D5806" s="121"/>
      <c r="E5806" s="29"/>
      <c r="F5806" s="29"/>
      <c r="G5806" s="29"/>
      <c r="H5806" s="29"/>
      <c r="I5806" s="29"/>
      <c r="J5806" s="29"/>
    </row>
    <row r="5807" spans="1:10" x14ac:dyDescent="0.2">
      <c r="A5807" s="12"/>
      <c r="B5807" s="15"/>
      <c r="C5807" s="29"/>
      <c r="D5807" s="121"/>
      <c r="E5807" s="29"/>
      <c r="F5807" s="29"/>
      <c r="G5807" s="29"/>
      <c r="H5807" s="29"/>
      <c r="I5807" s="29"/>
      <c r="J5807" s="29"/>
    </row>
    <row r="5808" spans="1:10" x14ac:dyDescent="0.2">
      <c r="A5808" s="12"/>
      <c r="B5808" s="15"/>
      <c r="C5808" s="29"/>
      <c r="D5808" s="121"/>
      <c r="E5808" s="29"/>
      <c r="F5808" s="29"/>
      <c r="G5808" s="29"/>
      <c r="H5808" s="29"/>
      <c r="I5808" s="29"/>
      <c r="J5808" s="29"/>
    </row>
    <row r="5809" spans="1:10" x14ac:dyDescent="0.2">
      <c r="A5809" s="12"/>
      <c r="B5809" s="15"/>
      <c r="C5809" s="29"/>
      <c r="D5809" s="121"/>
      <c r="E5809" s="29"/>
      <c r="F5809" s="29"/>
      <c r="G5809" s="29"/>
      <c r="H5809" s="29"/>
      <c r="I5809" s="29"/>
      <c r="J5809" s="29"/>
    </row>
    <row r="5810" spans="1:10" x14ac:dyDescent="0.2">
      <c r="A5810" s="12"/>
      <c r="B5810" s="15"/>
      <c r="C5810" s="29"/>
      <c r="D5810" s="121"/>
      <c r="E5810" s="29"/>
      <c r="F5810" s="29"/>
      <c r="G5810" s="29"/>
      <c r="H5810" s="29"/>
      <c r="I5810" s="29"/>
      <c r="J5810" s="29"/>
    </row>
    <row r="5811" spans="1:10" x14ac:dyDescent="0.2">
      <c r="A5811" s="12"/>
      <c r="B5811" s="15"/>
      <c r="C5811" s="29"/>
      <c r="D5811" s="121"/>
      <c r="E5811" s="29"/>
      <c r="F5811" s="29"/>
      <c r="G5811" s="29"/>
      <c r="H5811" s="29"/>
      <c r="I5811" s="29"/>
      <c r="J5811" s="29"/>
    </row>
    <row r="5812" spans="1:10" x14ac:dyDescent="0.2">
      <c r="A5812" s="12"/>
      <c r="B5812" s="15"/>
      <c r="C5812" s="29"/>
      <c r="D5812" s="121"/>
      <c r="E5812" s="29"/>
      <c r="F5812" s="29"/>
      <c r="G5812" s="29"/>
      <c r="H5812" s="29"/>
      <c r="I5812" s="29"/>
      <c r="J5812" s="29"/>
    </row>
    <row r="5813" spans="1:10" x14ac:dyDescent="0.2">
      <c r="A5813" s="12"/>
      <c r="B5813" s="15"/>
      <c r="C5813" s="29"/>
      <c r="D5813" s="121"/>
      <c r="E5813" s="29"/>
      <c r="F5813" s="29"/>
      <c r="G5813" s="29"/>
      <c r="H5813" s="29"/>
      <c r="I5813" s="29"/>
      <c r="J5813" s="29"/>
    </row>
    <row r="5814" spans="1:10" x14ac:dyDescent="0.2">
      <c r="A5814" s="12"/>
      <c r="B5814" s="15"/>
      <c r="C5814" s="29"/>
      <c r="D5814" s="121"/>
      <c r="E5814" s="29"/>
      <c r="F5814" s="29"/>
      <c r="G5814" s="29"/>
      <c r="H5814" s="29"/>
      <c r="I5814" s="29"/>
      <c r="J5814" s="29"/>
    </row>
    <row r="5815" spans="1:10" x14ac:dyDescent="0.2">
      <c r="A5815" s="12"/>
      <c r="B5815" s="15"/>
      <c r="C5815" s="29"/>
      <c r="D5815" s="121"/>
      <c r="E5815" s="29"/>
      <c r="F5815" s="29"/>
      <c r="G5815" s="29"/>
      <c r="H5815" s="29"/>
      <c r="I5815" s="29"/>
      <c r="J5815" s="29"/>
    </row>
    <row r="5816" spans="1:10" x14ac:dyDescent="0.2">
      <c r="A5816" s="12"/>
      <c r="B5816" s="15"/>
      <c r="C5816" s="29"/>
      <c r="D5816" s="121"/>
      <c r="E5816" s="29"/>
      <c r="F5816" s="29"/>
      <c r="G5816" s="29"/>
      <c r="H5816" s="29"/>
      <c r="I5816" s="29"/>
      <c r="J5816" s="29"/>
    </row>
    <row r="5817" spans="1:10" x14ac:dyDescent="0.2">
      <c r="A5817" s="12"/>
      <c r="B5817" s="15"/>
      <c r="C5817" s="29"/>
      <c r="D5817" s="121"/>
      <c r="E5817" s="29"/>
      <c r="F5817" s="29"/>
      <c r="G5817" s="29"/>
      <c r="H5817" s="29"/>
      <c r="I5817" s="29"/>
      <c r="J5817" s="29"/>
    </row>
    <row r="5818" spans="1:10" x14ac:dyDescent="0.2">
      <c r="A5818" s="12"/>
      <c r="B5818" s="15"/>
      <c r="C5818" s="29"/>
      <c r="D5818" s="121"/>
      <c r="E5818" s="29"/>
      <c r="F5818" s="29"/>
      <c r="G5818" s="29"/>
      <c r="H5818" s="29"/>
      <c r="I5818" s="29"/>
      <c r="J5818" s="29"/>
    </row>
    <row r="5819" spans="1:10" x14ac:dyDescent="0.2">
      <c r="A5819" s="12"/>
      <c r="B5819" s="15"/>
      <c r="C5819" s="29"/>
      <c r="D5819" s="121"/>
      <c r="E5819" s="29"/>
      <c r="F5819" s="29"/>
      <c r="G5819" s="29"/>
      <c r="H5819" s="29"/>
      <c r="I5819" s="29"/>
      <c r="J5819" s="29"/>
    </row>
    <row r="5820" spans="1:10" x14ac:dyDescent="0.2">
      <c r="A5820" s="12"/>
      <c r="B5820" s="15"/>
      <c r="C5820" s="29"/>
      <c r="D5820" s="121"/>
      <c r="E5820" s="29"/>
      <c r="F5820" s="29"/>
      <c r="G5820" s="29"/>
      <c r="H5820" s="29"/>
      <c r="I5820" s="29"/>
      <c r="J5820" s="29"/>
    </row>
    <row r="5821" spans="1:10" x14ac:dyDescent="0.2">
      <c r="A5821" s="12"/>
      <c r="B5821" s="15"/>
      <c r="C5821" s="29"/>
      <c r="D5821" s="121"/>
      <c r="E5821" s="29"/>
      <c r="F5821" s="29"/>
      <c r="G5821" s="29"/>
      <c r="H5821" s="29"/>
      <c r="I5821" s="29"/>
      <c r="J5821" s="29"/>
    </row>
    <row r="5822" spans="1:10" x14ac:dyDescent="0.2">
      <c r="A5822" s="12"/>
      <c r="B5822" s="15"/>
      <c r="C5822" s="29"/>
      <c r="D5822" s="121"/>
      <c r="E5822" s="29"/>
      <c r="F5822" s="29"/>
      <c r="G5822" s="29"/>
      <c r="H5822" s="29"/>
      <c r="I5822" s="29"/>
      <c r="J5822" s="29"/>
    </row>
    <row r="5823" spans="1:10" x14ac:dyDescent="0.2">
      <c r="A5823" s="12"/>
      <c r="B5823" s="15"/>
      <c r="C5823" s="29"/>
      <c r="D5823" s="121"/>
      <c r="E5823" s="29"/>
      <c r="F5823" s="29"/>
      <c r="G5823" s="29"/>
      <c r="H5823" s="29"/>
      <c r="I5823" s="29"/>
      <c r="J5823" s="29"/>
    </row>
    <row r="5824" spans="1:10" x14ac:dyDescent="0.2">
      <c r="A5824" s="12"/>
      <c r="B5824" s="15"/>
      <c r="C5824" s="29"/>
      <c r="D5824" s="121"/>
      <c r="E5824" s="29"/>
      <c r="F5824" s="29"/>
      <c r="G5824" s="29"/>
      <c r="H5824" s="29"/>
      <c r="I5824" s="29"/>
      <c r="J5824" s="29"/>
    </row>
    <row r="5825" spans="1:10" x14ac:dyDescent="0.2">
      <c r="A5825" s="12"/>
      <c r="B5825" s="15"/>
      <c r="C5825" s="29"/>
      <c r="D5825" s="121"/>
      <c r="E5825" s="29"/>
      <c r="F5825" s="29"/>
      <c r="G5825" s="29"/>
      <c r="H5825" s="29"/>
      <c r="I5825" s="29"/>
      <c r="J5825" s="29"/>
    </row>
    <row r="5826" spans="1:10" x14ac:dyDescent="0.2">
      <c r="A5826" s="12"/>
      <c r="B5826" s="15"/>
      <c r="C5826" s="29"/>
      <c r="D5826" s="121"/>
      <c r="E5826" s="29"/>
      <c r="F5826" s="29"/>
      <c r="G5826" s="29"/>
      <c r="H5826" s="29"/>
      <c r="I5826" s="29"/>
      <c r="J5826" s="29"/>
    </row>
    <row r="5827" spans="1:10" x14ac:dyDescent="0.2">
      <c r="A5827" s="12"/>
      <c r="B5827" s="15"/>
      <c r="C5827" s="29"/>
      <c r="D5827" s="121"/>
      <c r="E5827" s="29"/>
      <c r="F5827" s="29"/>
      <c r="G5827" s="29"/>
      <c r="H5827" s="29"/>
      <c r="I5827" s="29"/>
      <c r="J5827" s="29"/>
    </row>
    <row r="5828" spans="1:10" x14ac:dyDescent="0.2">
      <c r="A5828" s="12"/>
      <c r="B5828" s="15"/>
      <c r="C5828" s="29"/>
      <c r="D5828" s="121"/>
      <c r="E5828" s="29"/>
      <c r="F5828" s="29"/>
      <c r="G5828" s="29"/>
      <c r="H5828" s="29"/>
      <c r="I5828" s="29"/>
      <c r="J5828" s="29"/>
    </row>
    <row r="5829" spans="1:10" x14ac:dyDescent="0.2">
      <c r="A5829" s="12"/>
      <c r="B5829" s="15"/>
      <c r="C5829" s="29"/>
      <c r="D5829" s="121"/>
      <c r="E5829" s="29"/>
      <c r="F5829" s="29"/>
      <c r="G5829" s="29"/>
      <c r="H5829" s="29"/>
      <c r="I5829" s="29"/>
      <c r="J5829" s="29"/>
    </row>
    <row r="5830" spans="1:10" x14ac:dyDescent="0.2">
      <c r="A5830" s="12"/>
      <c r="B5830" s="15"/>
      <c r="C5830" s="29"/>
      <c r="D5830" s="121"/>
      <c r="E5830" s="29"/>
      <c r="F5830" s="29"/>
      <c r="G5830" s="29"/>
      <c r="H5830" s="29"/>
      <c r="I5830" s="29"/>
      <c r="J5830" s="29"/>
    </row>
    <row r="5831" spans="1:10" x14ac:dyDescent="0.2">
      <c r="A5831" s="12"/>
      <c r="B5831" s="15"/>
      <c r="C5831" s="29"/>
      <c r="D5831" s="121"/>
      <c r="E5831" s="29"/>
      <c r="F5831" s="29"/>
      <c r="G5831" s="29"/>
      <c r="H5831" s="29"/>
      <c r="I5831" s="29"/>
      <c r="J5831" s="29"/>
    </row>
    <row r="5832" spans="1:10" x14ac:dyDescent="0.2">
      <c r="A5832" s="12"/>
      <c r="B5832" s="15"/>
      <c r="C5832" s="29"/>
      <c r="D5832" s="121"/>
      <c r="E5832" s="29"/>
      <c r="F5832" s="29"/>
      <c r="G5832" s="29"/>
      <c r="H5832" s="29"/>
      <c r="I5832" s="29"/>
      <c r="J5832" s="29"/>
    </row>
    <row r="5833" spans="1:10" x14ac:dyDescent="0.2">
      <c r="A5833" s="12"/>
      <c r="B5833" s="15"/>
      <c r="C5833" s="29"/>
      <c r="D5833" s="121"/>
      <c r="E5833" s="29"/>
      <c r="F5833" s="29"/>
      <c r="G5833" s="29"/>
      <c r="H5833" s="29"/>
      <c r="I5833" s="29"/>
      <c r="J5833" s="29"/>
    </row>
    <row r="5834" spans="1:10" x14ac:dyDescent="0.2">
      <c r="A5834" s="12"/>
      <c r="B5834" s="15"/>
      <c r="C5834" s="29"/>
      <c r="D5834" s="121"/>
      <c r="E5834" s="29"/>
      <c r="F5834" s="29"/>
      <c r="G5834" s="29"/>
      <c r="H5834" s="29"/>
      <c r="I5834" s="29"/>
      <c r="J5834" s="29"/>
    </row>
    <row r="5835" spans="1:10" x14ac:dyDescent="0.2">
      <c r="A5835" s="12"/>
      <c r="B5835" s="15"/>
      <c r="C5835" s="29"/>
      <c r="D5835" s="121"/>
      <c r="E5835" s="29"/>
      <c r="F5835" s="29"/>
      <c r="G5835" s="29"/>
      <c r="H5835" s="29"/>
      <c r="I5835" s="29"/>
      <c r="J5835" s="29"/>
    </row>
    <row r="5836" spans="1:10" x14ac:dyDescent="0.2">
      <c r="A5836" s="12"/>
      <c r="B5836" s="15"/>
      <c r="C5836" s="29"/>
      <c r="D5836" s="121"/>
      <c r="E5836" s="29"/>
      <c r="F5836" s="29"/>
      <c r="G5836" s="29"/>
      <c r="H5836" s="29"/>
      <c r="I5836" s="29"/>
      <c r="J5836" s="29"/>
    </row>
    <row r="5837" spans="1:10" x14ac:dyDescent="0.2">
      <c r="A5837" s="12"/>
      <c r="B5837" s="15"/>
      <c r="C5837" s="29"/>
      <c r="D5837" s="121"/>
      <c r="E5837" s="29"/>
      <c r="F5837" s="29"/>
      <c r="G5837" s="29"/>
      <c r="H5837" s="29"/>
      <c r="I5837" s="29"/>
      <c r="J5837" s="29"/>
    </row>
    <row r="5838" spans="1:10" x14ac:dyDescent="0.2">
      <c r="A5838" s="12"/>
      <c r="B5838" s="15"/>
      <c r="C5838" s="29"/>
      <c r="D5838" s="121"/>
      <c r="E5838" s="29"/>
      <c r="F5838" s="29"/>
      <c r="G5838" s="29"/>
      <c r="H5838" s="29"/>
      <c r="I5838" s="29"/>
      <c r="J5838" s="29"/>
    </row>
    <row r="5839" spans="1:10" x14ac:dyDescent="0.2">
      <c r="A5839" s="12"/>
      <c r="B5839" s="15"/>
      <c r="C5839" s="29"/>
      <c r="D5839" s="121"/>
      <c r="E5839" s="29"/>
      <c r="F5839" s="29"/>
      <c r="G5839" s="29"/>
      <c r="H5839" s="29"/>
      <c r="I5839" s="29"/>
      <c r="J5839" s="29"/>
    </row>
    <row r="5840" spans="1:10" x14ac:dyDescent="0.2">
      <c r="A5840" s="12"/>
      <c r="B5840" s="15"/>
      <c r="C5840" s="29"/>
      <c r="D5840" s="121"/>
      <c r="E5840" s="29"/>
      <c r="F5840" s="29"/>
      <c r="G5840" s="29"/>
      <c r="H5840" s="29"/>
      <c r="I5840" s="29"/>
      <c r="J5840" s="29"/>
    </row>
    <row r="5841" spans="1:10" x14ac:dyDescent="0.2">
      <c r="A5841" s="12"/>
      <c r="B5841" s="15"/>
      <c r="C5841" s="29"/>
      <c r="D5841" s="121"/>
      <c r="E5841" s="29"/>
      <c r="F5841" s="29"/>
      <c r="G5841" s="29"/>
      <c r="H5841" s="29"/>
      <c r="I5841" s="29"/>
      <c r="J5841" s="29"/>
    </row>
    <row r="5842" spans="1:10" x14ac:dyDescent="0.2">
      <c r="A5842" s="12"/>
      <c r="B5842" s="15"/>
      <c r="C5842" s="29"/>
      <c r="D5842" s="121"/>
      <c r="E5842" s="29"/>
      <c r="F5842" s="29"/>
      <c r="G5842" s="29"/>
      <c r="H5842" s="29"/>
      <c r="I5842" s="29"/>
      <c r="J5842" s="29"/>
    </row>
    <row r="5843" spans="1:10" x14ac:dyDescent="0.2">
      <c r="A5843" s="12"/>
      <c r="B5843" s="15"/>
      <c r="C5843" s="29"/>
      <c r="D5843" s="121"/>
      <c r="E5843" s="29"/>
      <c r="F5843" s="29"/>
      <c r="G5843" s="29"/>
      <c r="H5843" s="29"/>
      <c r="I5843" s="29"/>
      <c r="J5843" s="29"/>
    </row>
    <row r="5844" spans="1:10" x14ac:dyDescent="0.2">
      <c r="A5844" s="12"/>
      <c r="B5844" s="15"/>
      <c r="C5844" s="29"/>
      <c r="D5844" s="121"/>
      <c r="E5844" s="29"/>
      <c r="F5844" s="29"/>
      <c r="G5844" s="29"/>
      <c r="H5844" s="29"/>
      <c r="I5844" s="29"/>
      <c r="J5844" s="29"/>
    </row>
    <row r="5845" spans="1:10" x14ac:dyDescent="0.2">
      <c r="A5845" s="12"/>
      <c r="B5845" s="15"/>
      <c r="C5845" s="29"/>
      <c r="D5845" s="121"/>
      <c r="E5845" s="29"/>
      <c r="F5845" s="29"/>
      <c r="G5845" s="29"/>
      <c r="H5845" s="29"/>
      <c r="I5845" s="29"/>
      <c r="J5845" s="29"/>
    </row>
    <row r="5846" spans="1:10" x14ac:dyDescent="0.2">
      <c r="A5846" s="12"/>
      <c r="B5846" s="15"/>
      <c r="C5846" s="29"/>
      <c r="D5846" s="121"/>
      <c r="E5846" s="29"/>
      <c r="F5846" s="29"/>
      <c r="G5846" s="29"/>
      <c r="H5846" s="29"/>
      <c r="I5846" s="29"/>
      <c r="J5846" s="29"/>
    </row>
    <row r="5847" spans="1:10" x14ac:dyDescent="0.2">
      <c r="A5847" s="12"/>
      <c r="B5847" s="15"/>
      <c r="C5847" s="29"/>
      <c r="D5847" s="121"/>
      <c r="E5847" s="29"/>
      <c r="F5847" s="29"/>
      <c r="G5847" s="29"/>
      <c r="H5847" s="29"/>
      <c r="I5847" s="29"/>
      <c r="J5847" s="29"/>
    </row>
    <row r="5848" spans="1:10" x14ac:dyDescent="0.2">
      <c r="A5848" s="12"/>
      <c r="B5848" s="15"/>
      <c r="C5848" s="29"/>
      <c r="D5848" s="121"/>
      <c r="E5848" s="29"/>
      <c r="F5848" s="29"/>
      <c r="G5848" s="29"/>
      <c r="H5848" s="29"/>
      <c r="I5848" s="29"/>
      <c r="J5848" s="29"/>
    </row>
    <row r="5849" spans="1:10" x14ac:dyDescent="0.2">
      <c r="A5849" s="12"/>
      <c r="B5849" s="15"/>
      <c r="C5849" s="29"/>
      <c r="D5849" s="121"/>
      <c r="E5849" s="29"/>
      <c r="F5849" s="29"/>
      <c r="G5849" s="29"/>
      <c r="H5849" s="29"/>
      <c r="I5849" s="29"/>
      <c r="J5849" s="29"/>
    </row>
    <row r="5850" spans="1:10" x14ac:dyDescent="0.2">
      <c r="A5850" s="12"/>
      <c r="B5850" s="15"/>
      <c r="C5850" s="29"/>
      <c r="D5850" s="121"/>
      <c r="E5850" s="29"/>
      <c r="F5850" s="29"/>
      <c r="G5850" s="29"/>
      <c r="H5850" s="29"/>
      <c r="I5850" s="29"/>
      <c r="J5850" s="29"/>
    </row>
    <row r="5851" spans="1:10" x14ac:dyDescent="0.2">
      <c r="A5851" s="12"/>
      <c r="B5851" s="15"/>
      <c r="C5851" s="29"/>
      <c r="D5851" s="121"/>
      <c r="E5851" s="29"/>
      <c r="F5851" s="29"/>
      <c r="G5851" s="29"/>
      <c r="H5851" s="29"/>
      <c r="I5851" s="29"/>
      <c r="J5851" s="29"/>
    </row>
    <row r="5852" spans="1:10" x14ac:dyDescent="0.2">
      <c r="A5852" s="12"/>
      <c r="B5852" s="15"/>
      <c r="C5852" s="29"/>
      <c r="D5852" s="121"/>
      <c r="E5852" s="29"/>
      <c r="F5852" s="29"/>
      <c r="G5852" s="29"/>
      <c r="H5852" s="29"/>
      <c r="I5852" s="29"/>
      <c r="J5852" s="29"/>
    </row>
    <row r="5853" spans="1:10" x14ac:dyDescent="0.2">
      <c r="A5853" s="12"/>
      <c r="B5853" s="15"/>
      <c r="C5853" s="29"/>
      <c r="D5853" s="121"/>
      <c r="E5853" s="29"/>
      <c r="F5853" s="29"/>
      <c r="G5853" s="29"/>
      <c r="H5853" s="29"/>
      <c r="I5853" s="29"/>
      <c r="J5853" s="29"/>
    </row>
    <row r="5854" spans="1:10" x14ac:dyDescent="0.2">
      <c r="A5854" s="12"/>
      <c r="B5854" s="15"/>
      <c r="C5854" s="29"/>
      <c r="D5854" s="121"/>
      <c r="E5854" s="29"/>
      <c r="F5854" s="29"/>
      <c r="G5854" s="29"/>
      <c r="H5854" s="29"/>
      <c r="I5854" s="29"/>
      <c r="J5854" s="29"/>
    </row>
    <row r="5855" spans="1:10" x14ac:dyDescent="0.2">
      <c r="A5855" s="12"/>
      <c r="B5855" s="15"/>
      <c r="C5855" s="29"/>
      <c r="D5855" s="121"/>
      <c r="E5855" s="29"/>
      <c r="F5855" s="29"/>
      <c r="G5855" s="29"/>
      <c r="H5855" s="29"/>
      <c r="I5855" s="29"/>
      <c r="J5855" s="29"/>
    </row>
    <row r="5856" spans="1:10" x14ac:dyDescent="0.2">
      <c r="A5856" s="12"/>
      <c r="B5856" s="15"/>
      <c r="C5856" s="29"/>
      <c r="D5856" s="121"/>
      <c r="E5856" s="29"/>
      <c r="F5856" s="29"/>
      <c r="G5856" s="29"/>
      <c r="H5856" s="29"/>
      <c r="I5856" s="29"/>
      <c r="J5856" s="29"/>
    </row>
    <row r="5857" spans="1:10" x14ac:dyDescent="0.2">
      <c r="A5857" s="12"/>
      <c r="B5857" s="15"/>
      <c r="C5857" s="29"/>
      <c r="D5857" s="121"/>
      <c r="E5857" s="29"/>
      <c r="F5857" s="29"/>
      <c r="G5857" s="29"/>
      <c r="H5857" s="29"/>
      <c r="I5857" s="29"/>
      <c r="J5857" s="29"/>
    </row>
    <row r="5858" spans="1:10" x14ac:dyDescent="0.2">
      <c r="A5858" s="12"/>
      <c r="B5858" s="15"/>
      <c r="C5858" s="29"/>
      <c r="D5858" s="121"/>
      <c r="E5858" s="29"/>
      <c r="F5858" s="29"/>
      <c r="G5858" s="29"/>
      <c r="H5858" s="29"/>
      <c r="I5858" s="29"/>
      <c r="J5858" s="29"/>
    </row>
    <row r="5859" spans="1:10" x14ac:dyDescent="0.2">
      <c r="A5859" s="12"/>
      <c r="B5859" s="15"/>
      <c r="C5859" s="29"/>
      <c r="D5859" s="121"/>
      <c r="E5859" s="29"/>
      <c r="F5859" s="29"/>
      <c r="G5859" s="29"/>
      <c r="H5859" s="29"/>
      <c r="I5859" s="29"/>
      <c r="J5859" s="29"/>
    </row>
    <row r="5860" spans="1:10" x14ac:dyDescent="0.2">
      <c r="A5860" s="12"/>
      <c r="B5860" s="15"/>
      <c r="C5860" s="29"/>
      <c r="D5860" s="121"/>
      <c r="E5860" s="29"/>
      <c r="F5860" s="29"/>
      <c r="G5860" s="29"/>
      <c r="H5860" s="29"/>
      <c r="I5860" s="29"/>
      <c r="J5860" s="29"/>
    </row>
    <row r="5861" spans="1:10" x14ac:dyDescent="0.2">
      <c r="A5861" s="12"/>
      <c r="B5861" s="15"/>
      <c r="C5861" s="29"/>
      <c r="D5861" s="121"/>
      <c r="E5861" s="29"/>
      <c r="F5861" s="29"/>
      <c r="G5861" s="29"/>
      <c r="H5861" s="29"/>
      <c r="I5861" s="29"/>
      <c r="J5861" s="29"/>
    </row>
    <row r="5862" spans="1:10" x14ac:dyDescent="0.2">
      <c r="A5862" s="12"/>
      <c r="B5862" s="15"/>
      <c r="C5862" s="29"/>
      <c r="D5862" s="121"/>
      <c r="E5862" s="29"/>
      <c r="F5862" s="29"/>
      <c r="G5862" s="29"/>
      <c r="H5862" s="29"/>
      <c r="I5862" s="29"/>
      <c r="J5862" s="29"/>
    </row>
    <row r="5863" spans="1:10" x14ac:dyDescent="0.2">
      <c r="A5863" s="12"/>
      <c r="B5863" s="15"/>
      <c r="C5863" s="29"/>
      <c r="D5863" s="121"/>
      <c r="E5863" s="29"/>
      <c r="F5863" s="29"/>
      <c r="G5863" s="29"/>
      <c r="H5863" s="29"/>
      <c r="I5863" s="29"/>
      <c r="J5863" s="29"/>
    </row>
    <row r="5864" spans="1:10" x14ac:dyDescent="0.2">
      <c r="A5864" s="12"/>
      <c r="B5864" s="15"/>
      <c r="C5864" s="29"/>
      <c r="D5864" s="121"/>
      <c r="E5864" s="29"/>
      <c r="F5864" s="29"/>
      <c r="G5864" s="29"/>
      <c r="H5864" s="29"/>
      <c r="I5864" s="29"/>
      <c r="J5864" s="29"/>
    </row>
    <row r="5865" spans="1:10" x14ac:dyDescent="0.2">
      <c r="A5865" s="12"/>
      <c r="B5865" s="15"/>
      <c r="C5865" s="29"/>
      <c r="D5865" s="121"/>
      <c r="E5865" s="29"/>
      <c r="F5865" s="29"/>
      <c r="G5865" s="29"/>
      <c r="H5865" s="29"/>
      <c r="I5865" s="29"/>
      <c r="J5865" s="29"/>
    </row>
    <row r="5866" spans="1:10" x14ac:dyDescent="0.2">
      <c r="A5866" s="12"/>
      <c r="B5866" s="15"/>
      <c r="C5866" s="29"/>
      <c r="D5866" s="121"/>
      <c r="E5866" s="29"/>
      <c r="F5866" s="29"/>
      <c r="G5866" s="29"/>
      <c r="H5866" s="29"/>
      <c r="I5866" s="29"/>
      <c r="J5866" s="29"/>
    </row>
    <row r="5867" spans="1:10" x14ac:dyDescent="0.2">
      <c r="A5867" s="12"/>
      <c r="B5867" s="15"/>
      <c r="C5867" s="29"/>
      <c r="D5867" s="121"/>
      <c r="E5867" s="29"/>
      <c r="F5867" s="29"/>
      <c r="G5867" s="29"/>
      <c r="H5867" s="29"/>
      <c r="I5867" s="29"/>
      <c r="J5867" s="29"/>
    </row>
    <row r="5868" spans="1:10" x14ac:dyDescent="0.2">
      <c r="A5868" s="12"/>
      <c r="B5868" s="15"/>
      <c r="C5868" s="29"/>
      <c r="D5868" s="121"/>
      <c r="E5868" s="29"/>
      <c r="F5868" s="29"/>
      <c r="G5868" s="29"/>
      <c r="H5868" s="29"/>
      <c r="I5868" s="29"/>
      <c r="J5868" s="29"/>
    </row>
    <row r="5869" spans="1:10" x14ac:dyDescent="0.2">
      <c r="A5869" s="12"/>
      <c r="B5869" s="15"/>
      <c r="C5869" s="29"/>
      <c r="D5869" s="121"/>
      <c r="E5869" s="29"/>
      <c r="F5869" s="29"/>
      <c r="G5869" s="29"/>
      <c r="H5869" s="29"/>
      <c r="I5869" s="29"/>
      <c r="J5869" s="29"/>
    </row>
    <row r="5870" spans="1:10" x14ac:dyDescent="0.2">
      <c r="A5870" s="12"/>
      <c r="B5870" s="15"/>
      <c r="C5870" s="29"/>
      <c r="D5870" s="121"/>
      <c r="E5870" s="29"/>
      <c r="F5870" s="29"/>
      <c r="G5870" s="29"/>
      <c r="H5870" s="29"/>
      <c r="I5870" s="29"/>
      <c r="J5870" s="29"/>
    </row>
    <row r="5871" spans="1:10" x14ac:dyDescent="0.2">
      <c r="A5871" s="12"/>
      <c r="B5871" s="15"/>
      <c r="C5871" s="29"/>
      <c r="D5871" s="121"/>
      <c r="E5871" s="29"/>
      <c r="F5871" s="29"/>
      <c r="G5871" s="29"/>
      <c r="H5871" s="29"/>
      <c r="I5871" s="29"/>
      <c r="J5871" s="29"/>
    </row>
    <row r="5872" spans="1:10" x14ac:dyDescent="0.2">
      <c r="A5872" s="12"/>
      <c r="B5872" s="15"/>
      <c r="C5872" s="29"/>
      <c r="D5872" s="121"/>
      <c r="E5872" s="29"/>
      <c r="F5872" s="29"/>
      <c r="G5872" s="29"/>
      <c r="H5872" s="29"/>
      <c r="I5872" s="29"/>
      <c r="J5872" s="29"/>
    </row>
    <row r="5873" spans="1:10" x14ac:dyDescent="0.2">
      <c r="A5873" s="12"/>
      <c r="B5873" s="15"/>
      <c r="C5873" s="29"/>
      <c r="D5873" s="121"/>
      <c r="E5873" s="29"/>
      <c r="F5873" s="29"/>
      <c r="G5873" s="29"/>
      <c r="H5873" s="29"/>
      <c r="I5873" s="29"/>
      <c r="J5873" s="29"/>
    </row>
    <row r="5874" spans="1:10" x14ac:dyDescent="0.2">
      <c r="A5874" s="12"/>
      <c r="B5874" s="15"/>
      <c r="C5874" s="29"/>
      <c r="D5874" s="121"/>
      <c r="E5874" s="29"/>
      <c r="F5874" s="29"/>
      <c r="G5874" s="29"/>
      <c r="H5874" s="29"/>
      <c r="I5874" s="29"/>
      <c r="J5874" s="29"/>
    </row>
    <row r="5875" spans="1:10" x14ac:dyDescent="0.2">
      <c r="A5875" s="12"/>
      <c r="B5875" s="15"/>
      <c r="C5875" s="29"/>
      <c r="D5875" s="121"/>
      <c r="E5875" s="29"/>
      <c r="F5875" s="29"/>
      <c r="G5875" s="29"/>
      <c r="H5875" s="29"/>
      <c r="I5875" s="29"/>
      <c r="J5875" s="29"/>
    </row>
    <row r="5876" spans="1:10" x14ac:dyDescent="0.2">
      <c r="A5876" s="12"/>
      <c r="B5876" s="15"/>
      <c r="C5876" s="29"/>
      <c r="D5876" s="121"/>
      <c r="E5876" s="29"/>
      <c r="F5876" s="29"/>
      <c r="G5876" s="29"/>
      <c r="H5876" s="29"/>
      <c r="I5876" s="29"/>
      <c r="J5876" s="29"/>
    </row>
    <row r="5877" spans="1:10" x14ac:dyDescent="0.2">
      <c r="A5877" s="12"/>
      <c r="B5877" s="15"/>
      <c r="C5877" s="29"/>
      <c r="D5877" s="121"/>
      <c r="E5877" s="29"/>
      <c r="F5877" s="29"/>
      <c r="G5877" s="29"/>
      <c r="H5877" s="29"/>
      <c r="I5877" s="29"/>
      <c r="J5877" s="29"/>
    </row>
    <row r="5878" spans="1:10" x14ac:dyDescent="0.2">
      <c r="A5878" s="12"/>
      <c r="B5878" s="15"/>
      <c r="C5878" s="29"/>
      <c r="D5878" s="121"/>
      <c r="E5878" s="29"/>
      <c r="F5878" s="29"/>
      <c r="G5878" s="29"/>
      <c r="H5878" s="29"/>
      <c r="I5878" s="29"/>
      <c r="J5878" s="29"/>
    </row>
    <row r="5879" spans="1:10" x14ac:dyDescent="0.2">
      <c r="A5879" s="12"/>
      <c r="B5879" s="15"/>
      <c r="C5879" s="29"/>
      <c r="D5879" s="121"/>
      <c r="E5879" s="29"/>
      <c r="F5879" s="29"/>
      <c r="G5879" s="29"/>
      <c r="H5879" s="29"/>
      <c r="I5879" s="29"/>
      <c r="J5879" s="29"/>
    </row>
    <row r="5880" spans="1:10" x14ac:dyDescent="0.2">
      <c r="A5880" s="12"/>
      <c r="B5880" s="15"/>
      <c r="C5880" s="29"/>
      <c r="D5880" s="121"/>
      <c r="E5880" s="29"/>
      <c r="F5880" s="29"/>
      <c r="G5880" s="29"/>
      <c r="H5880" s="29"/>
      <c r="I5880" s="29"/>
      <c r="J5880" s="29"/>
    </row>
    <row r="5881" spans="1:10" x14ac:dyDescent="0.2">
      <c r="A5881" s="12"/>
      <c r="B5881" s="15"/>
      <c r="C5881" s="29"/>
      <c r="D5881" s="121"/>
      <c r="E5881" s="29"/>
      <c r="F5881" s="29"/>
      <c r="G5881" s="29"/>
      <c r="H5881" s="29"/>
      <c r="I5881" s="29"/>
      <c r="J5881" s="29"/>
    </row>
    <row r="5882" spans="1:10" x14ac:dyDescent="0.2">
      <c r="A5882" s="12"/>
      <c r="B5882" s="15"/>
      <c r="C5882" s="29"/>
      <c r="D5882" s="121"/>
      <c r="E5882" s="29"/>
      <c r="F5882" s="29"/>
      <c r="G5882" s="29"/>
      <c r="H5882" s="29"/>
      <c r="I5882" s="29"/>
      <c r="J5882" s="29"/>
    </row>
    <row r="5883" spans="1:10" x14ac:dyDescent="0.2">
      <c r="A5883" s="12"/>
      <c r="B5883" s="15"/>
      <c r="C5883" s="29"/>
      <c r="D5883" s="121"/>
      <c r="E5883" s="29"/>
      <c r="F5883" s="29"/>
      <c r="G5883" s="29"/>
      <c r="H5883" s="29"/>
      <c r="I5883" s="29"/>
      <c r="J5883" s="29"/>
    </row>
    <row r="5884" spans="1:10" x14ac:dyDescent="0.2">
      <c r="A5884" s="12"/>
      <c r="B5884" s="15"/>
      <c r="C5884" s="29"/>
      <c r="D5884" s="121"/>
      <c r="E5884" s="29"/>
      <c r="F5884" s="29"/>
      <c r="G5884" s="29"/>
      <c r="H5884" s="29"/>
      <c r="I5884" s="29"/>
      <c r="J5884" s="29"/>
    </row>
    <row r="5885" spans="1:10" x14ac:dyDescent="0.2">
      <c r="A5885" s="12"/>
      <c r="B5885" s="15"/>
      <c r="C5885" s="29"/>
      <c r="D5885" s="121"/>
      <c r="E5885" s="29"/>
      <c r="F5885" s="29"/>
      <c r="G5885" s="29"/>
      <c r="H5885" s="29"/>
      <c r="I5885" s="29"/>
      <c r="J5885" s="29"/>
    </row>
    <row r="5886" spans="1:10" x14ac:dyDescent="0.2">
      <c r="A5886" s="12"/>
      <c r="B5886" s="15"/>
      <c r="C5886" s="29"/>
      <c r="D5886" s="121"/>
      <c r="E5886" s="29"/>
      <c r="F5886" s="29"/>
      <c r="G5886" s="29"/>
      <c r="H5886" s="29"/>
      <c r="I5886" s="29"/>
      <c r="J5886" s="29"/>
    </row>
    <row r="5887" spans="1:10" x14ac:dyDescent="0.2">
      <c r="A5887" s="12"/>
      <c r="B5887" s="15"/>
      <c r="C5887" s="29"/>
      <c r="D5887" s="121"/>
      <c r="E5887" s="29"/>
      <c r="F5887" s="29"/>
      <c r="G5887" s="29"/>
      <c r="H5887" s="29"/>
      <c r="I5887" s="29"/>
      <c r="J5887" s="29"/>
    </row>
    <row r="5888" spans="1:10" x14ac:dyDescent="0.2">
      <c r="A5888" s="12"/>
      <c r="B5888" s="15"/>
      <c r="C5888" s="29"/>
      <c r="D5888" s="121"/>
      <c r="E5888" s="29"/>
      <c r="F5888" s="29"/>
      <c r="G5888" s="29"/>
      <c r="H5888" s="29"/>
      <c r="I5888" s="29"/>
      <c r="J5888" s="29"/>
    </row>
    <row r="5889" spans="1:10" x14ac:dyDescent="0.2">
      <c r="A5889" s="12"/>
      <c r="B5889" s="15"/>
      <c r="C5889" s="29"/>
      <c r="D5889" s="121"/>
      <c r="E5889" s="29"/>
      <c r="F5889" s="29"/>
      <c r="G5889" s="29"/>
      <c r="H5889" s="29"/>
      <c r="I5889" s="29"/>
      <c r="J5889" s="29"/>
    </row>
    <row r="5890" spans="1:10" x14ac:dyDescent="0.2">
      <c r="A5890" s="12"/>
      <c r="B5890" s="15"/>
      <c r="C5890" s="29"/>
      <c r="D5890" s="121"/>
      <c r="E5890" s="29"/>
      <c r="F5890" s="29"/>
      <c r="G5890" s="29"/>
      <c r="H5890" s="29"/>
      <c r="I5890" s="29"/>
      <c r="J5890" s="29"/>
    </row>
    <row r="5891" spans="1:10" x14ac:dyDescent="0.2">
      <c r="A5891" s="12"/>
      <c r="B5891" s="15"/>
      <c r="C5891" s="29"/>
      <c r="D5891" s="121"/>
      <c r="E5891" s="29"/>
      <c r="F5891" s="29"/>
      <c r="G5891" s="29"/>
      <c r="H5891" s="29"/>
      <c r="I5891" s="29"/>
      <c r="J5891" s="29"/>
    </row>
    <row r="5892" spans="1:10" x14ac:dyDescent="0.2">
      <c r="A5892" s="12"/>
      <c r="B5892" s="15"/>
      <c r="C5892" s="29"/>
      <c r="D5892" s="121"/>
      <c r="E5892" s="29"/>
      <c r="F5892" s="29"/>
      <c r="G5892" s="29"/>
      <c r="H5892" s="29"/>
      <c r="I5892" s="29"/>
      <c r="J5892" s="29"/>
    </row>
    <row r="5893" spans="1:10" x14ac:dyDescent="0.2">
      <c r="A5893" s="12"/>
      <c r="B5893" s="15"/>
      <c r="C5893" s="29"/>
      <c r="D5893" s="121"/>
      <c r="E5893" s="29"/>
      <c r="F5893" s="29"/>
      <c r="G5893" s="29"/>
      <c r="H5893" s="29"/>
      <c r="I5893" s="29"/>
      <c r="J5893" s="29"/>
    </row>
    <row r="5894" spans="1:10" x14ac:dyDescent="0.2">
      <c r="A5894" s="12"/>
      <c r="B5894" s="15"/>
      <c r="C5894" s="29"/>
      <c r="D5894" s="121"/>
      <c r="E5894" s="29"/>
      <c r="F5894" s="29"/>
      <c r="G5894" s="29"/>
      <c r="H5894" s="29"/>
      <c r="I5894" s="29"/>
      <c r="J5894" s="29"/>
    </row>
    <row r="5895" spans="1:10" x14ac:dyDescent="0.2">
      <c r="A5895" s="12"/>
      <c r="B5895" s="15"/>
      <c r="C5895" s="29"/>
      <c r="D5895" s="121"/>
      <c r="E5895" s="29"/>
      <c r="F5895" s="29"/>
      <c r="G5895" s="29"/>
      <c r="H5895" s="29"/>
      <c r="I5895" s="29"/>
      <c r="J5895" s="29"/>
    </row>
    <row r="5896" spans="1:10" x14ac:dyDescent="0.2">
      <c r="A5896" s="12"/>
      <c r="B5896" s="15"/>
      <c r="C5896" s="29"/>
      <c r="D5896" s="121"/>
      <c r="E5896" s="29"/>
      <c r="F5896" s="29"/>
      <c r="G5896" s="29"/>
      <c r="H5896" s="29"/>
      <c r="I5896" s="29"/>
      <c r="J5896" s="29"/>
    </row>
    <row r="5897" spans="1:10" x14ac:dyDescent="0.2">
      <c r="A5897" s="12"/>
      <c r="B5897" s="15"/>
      <c r="C5897" s="29"/>
      <c r="D5897" s="121"/>
      <c r="E5897" s="29"/>
      <c r="F5897" s="29"/>
      <c r="G5897" s="29"/>
      <c r="H5897" s="29"/>
      <c r="I5897" s="29"/>
      <c r="J5897" s="29"/>
    </row>
    <row r="5898" spans="1:10" x14ac:dyDescent="0.2">
      <c r="A5898" s="12"/>
      <c r="B5898" s="15"/>
      <c r="C5898" s="29"/>
      <c r="D5898" s="121"/>
      <c r="E5898" s="29"/>
      <c r="F5898" s="29"/>
      <c r="G5898" s="29"/>
      <c r="H5898" s="29"/>
      <c r="I5898" s="29"/>
      <c r="J5898" s="29"/>
    </row>
    <row r="5899" spans="1:10" x14ac:dyDescent="0.2">
      <c r="A5899" s="12"/>
      <c r="B5899" s="15"/>
      <c r="C5899" s="29"/>
      <c r="D5899" s="121"/>
      <c r="E5899" s="29"/>
      <c r="F5899" s="29"/>
      <c r="G5899" s="29"/>
      <c r="H5899" s="29"/>
      <c r="I5899" s="29"/>
      <c r="J5899" s="29"/>
    </row>
    <row r="5900" spans="1:10" x14ac:dyDescent="0.2">
      <c r="A5900" s="12"/>
      <c r="B5900" s="15"/>
      <c r="C5900" s="29"/>
      <c r="D5900" s="121"/>
      <c r="E5900" s="29"/>
      <c r="F5900" s="29"/>
      <c r="G5900" s="29"/>
      <c r="H5900" s="29"/>
      <c r="I5900" s="29"/>
      <c r="J5900" s="29"/>
    </row>
    <row r="5901" spans="1:10" x14ac:dyDescent="0.2">
      <c r="A5901" s="12"/>
      <c r="B5901" s="15"/>
      <c r="C5901" s="29"/>
      <c r="D5901" s="121"/>
      <c r="E5901" s="29"/>
      <c r="F5901" s="29"/>
      <c r="G5901" s="29"/>
      <c r="H5901" s="29"/>
      <c r="I5901" s="29"/>
      <c r="J5901" s="29"/>
    </row>
    <row r="5902" spans="1:10" x14ac:dyDescent="0.2">
      <c r="A5902" s="12"/>
      <c r="B5902" s="15"/>
      <c r="C5902" s="29"/>
      <c r="D5902" s="121"/>
      <c r="E5902" s="29"/>
      <c r="F5902" s="29"/>
      <c r="G5902" s="29"/>
      <c r="H5902" s="29"/>
      <c r="I5902" s="29"/>
      <c r="J5902" s="29"/>
    </row>
    <row r="5903" spans="1:10" x14ac:dyDescent="0.2">
      <c r="A5903" s="12"/>
      <c r="B5903" s="15"/>
      <c r="C5903" s="29"/>
      <c r="D5903" s="121"/>
      <c r="E5903" s="29"/>
      <c r="F5903" s="29"/>
      <c r="G5903" s="29"/>
      <c r="H5903" s="29"/>
      <c r="I5903" s="29"/>
      <c r="J5903" s="29"/>
    </row>
    <row r="5904" spans="1:10" x14ac:dyDescent="0.2">
      <c r="A5904" s="12"/>
      <c r="B5904" s="15"/>
      <c r="C5904" s="29"/>
      <c r="D5904" s="121"/>
      <c r="E5904" s="29"/>
      <c r="F5904" s="29"/>
      <c r="G5904" s="29"/>
      <c r="H5904" s="29"/>
      <c r="I5904" s="29"/>
      <c r="J5904" s="29"/>
    </row>
    <row r="5905" spans="1:10" x14ac:dyDescent="0.2">
      <c r="A5905" s="12"/>
      <c r="B5905" s="15"/>
      <c r="C5905" s="29"/>
      <c r="D5905" s="121"/>
      <c r="E5905" s="29"/>
      <c r="F5905" s="29"/>
      <c r="G5905" s="29"/>
      <c r="H5905" s="29"/>
      <c r="I5905" s="29"/>
      <c r="J5905" s="29"/>
    </row>
    <row r="5906" spans="1:10" x14ac:dyDescent="0.2">
      <c r="A5906" s="12"/>
      <c r="B5906" s="15"/>
      <c r="C5906" s="29"/>
      <c r="D5906" s="121"/>
      <c r="E5906" s="29"/>
      <c r="F5906" s="29"/>
      <c r="G5906" s="29"/>
      <c r="H5906" s="29"/>
      <c r="I5906" s="29"/>
      <c r="J5906" s="29"/>
    </row>
    <row r="5907" spans="1:10" x14ac:dyDescent="0.2">
      <c r="A5907" s="12"/>
      <c r="B5907" s="15"/>
      <c r="C5907" s="29"/>
      <c r="D5907" s="121"/>
      <c r="E5907" s="29"/>
      <c r="F5907" s="29"/>
      <c r="G5907" s="29"/>
      <c r="H5907" s="29"/>
      <c r="I5907" s="29"/>
      <c r="J5907" s="29"/>
    </row>
    <row r="5908" spans="1:10" x14ac:dyDescent="0.2">
      <c r="A5908" s="12"/>
      <c r="B5908" s="15"/>
      <c r="C5908" s="29"/>
      <c r="D5908" s="121"/>
      <c r="E5908" s="29"/>
      <c r="F5908" s="29"/>
      <c r="G5908" s="29"/>
      <c r="H5908" s="29"/>
      <c r="I5908" s="29"/>
      <c r="J5908" s="29"/>
    </row>
    <row r="5909" spans="1:10" x14ac:dyDescent="0.2">
      <c r="A5909" s="12"/>
      <c r="B5909" s="15"/>
      <c r="C5909" s="29"/>
      <c r="D5909" s="121"/>
      <c r="E5909" s="29"/>
      <c r="F5909" s="29"/>
      <c r="G5909" s="29"/>
      <c r="H5909" s="29"/>
      <c r="I5909" s="29"/>
      <c r="J5909" s="29"/>
    </row>
    <row r="5910" spans="1:10" x14ac:dyDescent="0.2">
      <c r="A5910" s="12"/>
      <c r="B5910" s="15"/>
      <c r="C5910" s="29"/>
      <c r="D5910" s="121"/>
      <c r="E5910" s="29"/>
      <c r="F5910" s="29"/>
      <c r="G5910" s="29"/>
      <c r="H5910" s="29"/>
      <c r="I5910" s="29"/>
      <c r="J5910" s="29"/>
    </row>
    <row r="5911" spans="1:10" x14ac:dyDescent="0.2">
      <c r="A5911" s="12"/>
      <c r="B5911" s="15"/>
      <c r="C5911" s="29"/>
      <c r="D5911" s="121"/>
      <c r="E5911" s="29"/>
      <c r="F5911" s="29"/>
      <c r="G5911" s="29"/>
      <c r="H5911" s="29"/>
      <c r="I5911" s="29"/>
      <c r="J5911" s="29"/>
    </row>
    <row r="5912" spans="1:10" x14ac:dyDescent="0.2">
      <c r="A5912" s="12"/>
      <c r="B5912" s="15"/>
      <c r="C5912" s="29"/>
      <c r="D5912" s="121"/>
      <c r="E5912" s="29"/>
      <c r="F5912" s="29"/>
      <c r="G5912" s="29"/>
      <c r="H5912" s="29"/>
      <c r="I5912" s="29"/>
      <c r="J5912" s="29"/>
    </row>
    <row r="5913" spans="1:10" x14ac:dyDescent="0.2">
      <c r="A5913" s="12"/>
      <c r="B5913" s="15"/>
      <c r="C5913" s="29"/>
      <c r="D5913" s="121"/>
      <c r="E5913" s="29"/>
      <c r="F5913" s="29"/>
      <c r="G5913" s="29"/>
      <c r="H5913" s="29"/>
      <c r="I5913" s="29"/>
      <c r="J5913" s="29"/>
    </row>
    <row r="5914" spans="1:10" x14ac:dyDescent="0.2">
      <c r="A5914" s="12"/>
      <c r="B5914" s="15"/>
      <c r="C5914" s="29"/>
      <c r="D5914" s="121"/>
      <c r="E5914" s="29"/>
      <c r="F5914" s="29"/>
      <c r="G5914" s="29"/>
      <c r="H5914" s="29"/>
      <c r="I5914" s="29"/>
      <c r="J5914" s="29"/>
    </row>
    <row r="5915" spans="1:10" x14ac:dyDescent="0.2">
      <c r="A5915" s="12"/>
      <c r="B5915" s="15"/>
      <c r="C5915" s="29"/>
      <c r="D5915" s="121"/>
      <c r="E5915" s="29"/>
      <c r="F5915" s="29"/>
      <c r="G5915" s="29"/>
      <c r="H5915" s="29"/>
      <c r="I5915" s="29"/>
      <c r="J5915" s="29"/>
    </row>
    <row r="5916" spans="1:10" x14ac:dyDescent="0.2">
      <c r="A5916" s="12"/>
      <c r="B5916" s="15"/>
      <c r="C5916" s="29"/>
      <c r="D5916" s="121"/>
      <c r="E5916" s="29"/>
      <c r="F5916" s="29"/>
      <c r="G5916" s="29"/>
      <c r="H5916" s="29"/>
      <c r="I5916" s="29"/>
      <c r="J5916" s="29"/>
    </row>
    <row r="5917" spans="1:10" x14ac:dyDescent="0.2">
      <c r="A5917" s="12"/>
      <c r="B5917" s="15"/>
      <c r="C5917" s="29"/>
      <c r="D5917" s="121"/>
      <c r="E5917" s="29"/>
      <c r="F5917" s="29"/>
      <c r="G5917" s="29"/>
      <c r="H5917" s="29"/>
      <c r="I5917" s="29"/>
      <c r="J5917" s="29"/>
    </row>
    <row r="5918" spans="1:10" x14ac:dyDescent="0.2">
      <c r="A5918" s="12"/>
      <c r="B5918" s="15"/>
      <c r="C5918" s="29"/>
      <c r="D5918" s="121"/>
      <c r="E5918" s="29"/>
      <c r="F5918" s="29"/>
      <c r="G5918" s="29"/>
      <c r="H5918" s="29"/>
      <c r="I5918" s="29"/>
      <c r="J5918" s="29"/>
    </row>
    <row r="5919" spans="1:10" x14ac:dyDescent="0.2">
      <c r="A5919" s="12"/>
      <c r="B5919" s="15"/>
      <c r="C5919" s="29"/>
      <c r="D5919" s="121"/>
      <c r="E5919" s="29"/>
      <c r="F5919" s="29"/>
      <c r="G5919" s="29"/>
      <c r="H5919" s="29"/>
      <c r="I5919" s="29"/>
      <c r="J5919" s="29"/>
    </row>
    <row r="5920" spans="1:10" x14ac:dyDescent="0.2">
      <c r="A5920" s="12"/>
      <c r="B5920" s="15"/>
      <c r="C5920" s="29"/>
      <c r="D5920" s="121"/>
      <c r="E5920" s="29"/>
      <c r="F5920" s="29"/>
      <c r="G5920" s="29"/>
      <c r="H5920" s="29"/>
      <c r="I5920" s="29"/>
      <c r="J5920" s="29"/>
    </row>
    <row r="5921" spans="1:10" x14ac:dyDescent="0.2">
      <c r="A5921" s="12"/>
      <c r="B5921" s="15"/>
      <c r="C5921" s="29"/>
      <c r="D5921" s="121"/>
      <c r="E5921" s="29"/>
      <c r="F5921" s="29"/>
      <c r="G5921" s="29"/>
      <c r="H5921" s="29"/>
      <c r="I5921" s="29"/>
      <c r="J5921" s="29"/>
    </row>
    <row r="5922" spans="1:10" x14ac:dyDescent="0.2">
      <c r="A5922" s="12"/>
      <c r="B5922" s="15"/>
      <c r="C5922" s="29"/>
      <c r="D5922" s="121"/>
      <c r="E5922" s="29"/>
      <c r="F5922" s="29"/>
      <c r="G5922" s="29"/>
      <c r="H5922" s="29"/>
      <c r="I5922" s="29"/>
      <c r="J5922" s="29"/>
    </row>
    <row r="5923" spans="1:10" x14ac:dyDescent="0.2">
      <c r="A5923" s="12"/>
      <c r="B5923" s="15"/>
      <c r="C5923" s="29"/>
      <c r="D5923" s="121"/>
      <c r="E5923" s="29"/>
      <c r="F5923" s="29"/>
      <c r="G5923" s="29"/>
      <c r="H5923" s="29"/>
      <c r="I5923" s="29"/>
      <c r="J5923" s="29"/>
    </row>
    <row r="5924" spans="1:10" x14ac:dyDescent="0.2">
      <c r="A5924" s="12"/>
      <c r="B5924" s="15"/>
      <c r="C5924" s="29"/>
      <c r="D5924" s="121"/>
      <c r="E5924" s="29"/>
      <c r="F5924" s="29"/>
      <c r="G5924" s="29"/>
      <c r="H5924" s="29"/>
      <c r="I5924" s="29"/>
      <c r="J5924" s="29"/>
    </row>
    <row r="5925" spans="1:10" x14ac:dyDescent="0.2">
      <c r="A5925" s="12"/>
      <c r="B5925" s="15"/>
      <c r="C5925" s="29"/>
      <c r="D5925" s="121"/>
      <c r="E5925" s="29"/>
      <c r="F5925" s="29"/>
      <c r="G5925" s="29"/>
      <c r="H5925" s="29"/>
      <c r="I5925" s="29"/>
      <c r="J5925" s="29"/>
    </row>
    <row r="5926" spans="1:10" x14ac:dyDescent="0.2">
      <c r="A5926" s="12"/>
      <c r="B5926" s="15"/>
      <c r="C5926" s="29"/>
      <c r="D5926" s="121"/>
      <c r="E5926" s="29"/>
      <c r="F5926" s="29"/>
      <c r="G5926" s="29"/>
      <c r="H5926" s="29"/>
      <c r="I5926" s="29"/>
      <c r="J5926" s="29"/>
    </row>
    <row r="5927" spans="1:10" x14ac:dyDescent="0.2">
      <c r="A5927" s="12"/>
      <c r="B5927" s="15"/>
      <c r="C5927" s="29"/>
      <c r="D5927" s="121"/>
      <c r="E5927" s="29"/>
      <c r="F5927" s="29"/>
      <c r="G5927" s="29"/>
      <c r="H5927" s="29"/>
      <c r="I5927" s="29"/>
      <c r="J5927" s="29"/>
    </row>
    <row r="5928" spans="1:10" x14ac:dyDescent="0.2">
      <c r="A5928" s="12"/>
      <c r="B5928" s="15"/>
      <c r="C5928" s="29"/>
      <c r="D5928" s="121"/>
      <c r="E5928" s="29"/>
      <c r="F5928" s="29"/>
      <c r="G5928" s="29"/>
      <c r="H5928" s="29"/>
      <c r="I5928" s="29"/>
      <c r="J5928" s="29"/>
    </row>
    <row r="5929" spans="1:10" x14ac:dyDescent="0.2">
      <c r="A5929" s="12"/>
      <c r="B5929" s="15"/>
      <c r="C5929" s="29"/>
      <c r="D5929" s="121"/>
      <c r="E5929" s="29"/>
      <c r="F5929" s="29"/>
      <c r="G5929" s="29"/>
      <c r="H5929" s="29"/>
      <c r="I5929" s="29"/>
      <c r="J5929" s="29"/>
    </row>
    <row r="5930" spans="1:10" x14ac:dyDescent="0.2">
      <c r="A5930" s="12"/>
      <c r="B5930" s="15"/>
      <c r="C5930" s="29"/>
      <c r="D5930" s="121"/>
      <c r="E5930" s="29"/>
      <c r="F5930" s="29"/>
      <c r="G5930" s="29"/>
      <c r="H5930" s="29"/>
      <c r="I5930" s="29"/>
      <c r="J5930" s="29"/>
    </row>
    <row r="5931" spans="1:10" x14ac:dyDescent="0.2">
      <c r="A5931" s="12"/>
      <c r="B5931" s="15"/>
      <c r="C5931" s="29"/>
      <c r="D5931" s="121"/>
      <c r="E5931" s="29"/>
      <c r="F5931" s="29"/>
      <c r="G5931" s="29"/>
      <c r="H5931" s="29"/>
      <c r="I5931" s="29"/>
      <c r="J5931" s="29"/>
    </row>
    <row r="5932" spans="1:10" x14ac:dyDescent="0.2">
      <c r="A5932" s="12"/>
      <c r="B5932" s="15"/>
      <c r="C5932" s="29"/>
      <c r="D5932" s="121"/>
      <c r="E5932" s="29"/>
      <c r="F5932" s="29"/>
      <c r="G5932" s="29"/>
      <c r="H5932" s="29"/>
      <c r="I5932" s="29"/>
      <c r="J5932" s="29"/>
    </row>
    <row r="5933" spans="1:10" x14ac:dyDescent="0.2">
      <c r="A5933" s="12"/>
      <c r="B5933" s="15"/>
      <c r="C5933" s="29"/>
      <c r="D5933" s="121"/>
      <c r="E5933" s="29"/>
      <c r="F5933" s="29"/>
      <c r="G5933" s="29"/>
      <c r="H5933" s="29"/>
      <c r="I5933" s="29"/>
      <c r="J5933" s="29"/>
    </row>
    <row r="5934" spans="1:10" x14ac:dyDescent="0.2">
      <c r="A5934" s="12"/>
      <c r="B5934" s="15"/>
      <c r="C5934" s="29"/>
      <c r="D5934" s="121"/>
      <c r="E5934" s="29"/>
      <c r="F5934" s="29"/>
      <c r="G5934" s="29"/>
      <c r="H5934" s="29"/>
      <c r="I5934" s="29"/>
      <c r="J5934" s="29"/>
    </row>
    <row r="5935" spans="1:10" x14ac:dyDescent="0.2">
      <c r="A5935" s="12"/>
      <c r="B5935" s="15"/>
      <c r="C5935" s="29"/>
      <c r="D5935" s="121"/>
      <c r="E5935" s="29"/>
      <c r="F5935" s="29"/>
      <c r="G5935" s="29"/>
      <c r="H5935" s="29"/>
      <c r="I5935" s="29"/>
      <c r="J5935" s="29"/>
    </row>
    <row r="5936" spans="1:10" x14ac:dyDescent="0.2">
      <c r="A5936" s="12"/>
      <c r="B5936" s="15"/>
      <c r="C5936" s="29"/>
      <c r="D5936" s="121"/>
      <c r="E5936" s="29"/>
      <c r="F5936" s="29"/>
      <c r="G5936" s="29"/>
      <c r="H5936" s="29"/>
      <c r="I5936" s="29"/>
      <c r="J5936" s="29"/>
    </row>
    <row r="5937" spans="1:10" x14ac:dyDescent="0.2">
      <c r="A5937" s="12"/>
      <c r="B5937" s="15"/>
      <c r="C5937" s="29"/>
      <c r="D5937" s="121"/>
      <c r="E5937" s="29"/>
      <c r="F5937" s="29"/>
      <c r="G5937" s="29"/>
      <c r="H5937" s="29"/>
      <c r="I5937" s="29"/>
      <c r="J5937" s="29"/>
    </row>
    <row r="5938" spans="1:10" x14ac:dyDescent="0.2">
      <c r="A5938" s="12"/>
      <c r="B5938" s="15"/>
      <c r="C5938" s="29"/>
      <c r="D5938" s="121"/>
      <c r="E5938" s="29"/>
      <c r="F5938" s="29"/>
      <c r="G5938" s="29"/>
      <c r="H5938" s="29"/>
      <c r="I5938" s="29"/>
      <c r="J5938" s="29"/>
    </row>
    <row r="5939" spans="1:10" x14ac:dyDescent="0.2">
      <c r="A5939" s="12"/>
      <c r="B5939" s="15"/>
      <c r="C5939" s="29"/>
      <c r="D5939" s="121"/>
      <c r="E5939" s="29"/>
      <c r="F5939" s="29"/>
      <c r="G5939" s="29"/>
      <c r="H5939" s="29"/>
      <c r="I5939" s="29"/>
      <c r="J5939" s="29"/>
    </row>
    <row r="5940" spans="1:10" x14ac:dyDescent="0.2">
      <c r="A5940" s="12"/>
      <c r="B5940" s="15"/>
      <c r="C5940" s="29"/>
      <c r="D5940" s="121"/>
      <c r="E5940" s="29"/>
      <c r="F5940" s="29"/>
      <c r="G5940" s="29"/>
      <c r="H5940" s="29"/>
      <c r="I5940" s="29"/>
      <c r="J5940" s="29"/>
    </row>
    <row r="5941" spans="1:10" x14ac:dyDescent="0.2">
      <c r="A5941" s="12"/>
      <c r="B5941" s="15"/>
      <c r="C5941" s="29"/>
      <c r="D5941" s="121"/>
      <c r="E5941" s="29"/>
      <c r="F5941" s="29"/>
      <c r="G5941" s="29"/>
      <c r="H5941" s="29"/>
      <c r="I5941" s="29"/>
      <c r="J5941" s="29"/>
    </row>
    <row r="5942" spans="1:10" x14ac:dyDescent="0.2">
      <c r="A5942" s="12"/>
      <c r="B5942" s="15"/>
      <c r="C5942" s="29"/>
      <c r="D5942" s="121"/>
      <c r="E5942" s="29"/>
      <c r="F5942" s="29"/>
      <c r="G5942" s="29"/>
      <c r="H5942" s="29"/>
      <c r="I5942" s="29"/>
      <c r="J5942" s="29"/>
    </row>
    <row r="5943" spans="1:10" x14ac:dyDescent="0.2">
      <c r="A5943" s="12"/>
      <c r="B5943" s="15"/>
      <c r="C5943" s="29"/>
      <c r="D5943" s="121"/>
      <c r="E5943" s="29"/>
      <c r="F5943" s="29"/>
      <c r="G5943" s="29"/>
      <c r="H5943" s="29"/>
      <c r="I5943" s="29"/>
      <c r="J5943" s="29"/>
    </row>
    <row r="5944" spans="1:10" x14ac:dyDescent="0.2">
      <c r="A5944" s="12"/>
      <c r="B5944" s="15"/>
      <c r="C5944" s="29"/>
      <c r="D5944" s="121"/>
      <c r="E5944" s="29"/>
      <c r="F5944" s="29"/>
      <c r="G5944" s="29"/>
      <c r="H5944" s="29"/>
      <c r="I5944" s="29"/>
      <c r="J5944" s="29"/>
    </row>
    <row r="5945" spans="1:10" x14ac:dyDescent="0.2">
      <c r="A5945" s="12"/>
      <c r="B5945" s="15"/>
      <c r="C5945" s="29"/>
      <c r="D5945" s="121"/>
      <c r="E5945" s="29"/>
      <c r="F5945" s="29"/>
      <c r="G5945" s="29"/>
      <c r="H5945" s="29"/>
      <c r="I5945" s="29"/>
      <c r="J5945" s="29"/>
    </row>
    <row r="5946" spans="1:10" x14ac:dyDescent="0.2">
      <c r="A5946" s="12"/>
      <c r="B5946" s="15"/>
      <c r="C5946" s="29"/>
      <c r="D5946" s="121"/>
      <c r="E5946" s="29"/>
      <c r="F5946" s="29"/>
      <c r="G5946" s="29"/>
      <c r="H5946" s="29"/>
      <c r="I5946" s="29"/>
      <c r="J5946" s="29"/>
    </row>
    <row r="5947" spans="1:10" x14ac:dyDescent="0.2">
      <c r="A5947" s="12"/>
      <c r="B5947" s="15"/>
      <c r="C5947" s="29"/>
      <c r="D5947" s="121"/>
      <c r="E5947" s="29"/>
      <c r="F5947" s="29"/>
      <c r="G5947" s="29"/>
      <c r="H5947" s="29"/>
      <c r="I5947" s="29"/>
      <c r="J5947" s="29"/>
    </row>
    <row r="5948" spans="1:10" x14ac:dyDescent="0.2">
      <c r="A5948" s="12"/>
      <c r="B5948" s="15"/>
      <c r="C5948" s="29"/>
      <c r="D5948" s="121"/>
      <c r="E5948" s="29"/>
      <c r="F5948" s="29"/>
      <c r="G5948" s="29"/>
      <c r="H5948" s="29"/>
      <c r="I5948" s="29"/>
      <c r="J5948" s="29"/>
    </row>
    <row r="5949" spans="1:10" x14ac:dyDescent="0.2">
      <c r="A5949" s="12"/>
      <c r="B5949" s="15"/>
      <c r="C5949" s="29"/>
      <c r="D5949" s="121"/>
      <c r="E5949" s="29"/>
      <c r="F5949" s="29"/>
      <c r="G5949" s="29"/>
      <c r="H5949" s="29"/>
      <c r="I5949" s="29"/>
      <c r="J5949" s="29"/>
    </row>
    <row r="5950" spans="1:10" x14ac:dyDescent="0.2">
      <c r="A5950" s="12"/>
      <c r="B5950" s="15"/>
      <c r="C5950" s="29"/>
      <c r="D5950" s="121"/>
      <c r="E5950" s="29"/>
      <c r="F5950" s="29"/>
      <c r="G5950" s="29"/>
      <c r="H5950" s="29"/>
      <c r="I5950" s="29"/>
      <c r="J5950" s="29"/>
    </row>
    <row r="5951" spans="1:10" x14ac:dyDescent="0.2">
      <c r="A5951" s="12"/>
      <c r="B5951" s="15"/>
      <c r="C5951" s="29"/>
      <c r="D5951" s="121"/>
      <c r="E5951" s="29"/>
      <c r="F5951" s="29"/>
      <c r="G5951" s="29"/>
      <c r="H5951" s="29"/>
      <c r="I5951" s="29"/>
      <c r="J5951" s="29"/>
    </row>
    <row r="5952" spans="1:10" x14ac:dyDescent="0.2">
      <c r="A5952" s="12"/>
      <c r="B5952" s="15"/>
      <c r="C5952" s="29"/>
      <c r="D5952" s="121"/>
      <c r="E5952" s="29"/>
      <c r="F5952" s="29"/>
      <c r="G5952" s="29"/>
      <c r="H5952" s="29"/>
      <c r="I5952" s="29"/>
      <c r="J5952" s="29"/>
    </row>
    <row r="5953" spans="1:10" x14ac:dyDescent="0.2">
      <c r="A5953" s="12"/>
      <c r="B5953" s="15"/>
      <c r="C5953" s="29"/>
      <c r="D5953" s="121"/>
      <c r="E5953" s="29"/>
      <c r="F5953" s="29"/>
      <c r="G5953" s="29"/>
      <c r="H5953" s="29"/>
      <c r="I5953" s="29"/>
      <c r="J5953" s="29"/>
    </row>
    <row r="5954" spans="1:10" x14ac:dyDescent="0.2">
      <c r="A5954" s="12"/>
      <c r="B5954" s="15"/>
      <c r="C5954" s="29"/>
      <c r="D5954" s="121"/>
      <c r="E5954" s="29"/>
      <c r="F5954" s="29"/>
      <c r="G5954" s="29"/>
      <c r="H5954" s="29"/>
      <c r="I5954" s="29"/>
      <c r="J5954" s="29"/>
    </row>
    <row r="5955" spans="1:10" x14ac:dyDescent="0.2">
      <c r="A5955" s="12"/>
      <c r="B5955" s="15"/>
      <c r="C5955" s="29"/>
      <c r="D5955" s="121"/>
      <c r="E5955" s="29"/>
      <c r="F5955" s="29"/>
      <c r="G5955" s="29"/>
      <c r="H5955" s="29"/>
      <c r="I5955" s="29"/>
      <c r="J5955" s="29"/>
    </row>
    <row r="5956" spans="1:10" x14ac:dyDescent="0.2">
      <c r="A5956" s="12"/>
      <c r="B5956" s="15"/>
      <c r="C5956" s="29"/>
      <c r="D5956" s="121"/>
      <c r="E5956" s="29"/>
      <c r="F5956" s="29"/>
      <c r="G5956" s="29"/>
      <c r="H5956" s="29"/>
      <c r="I5956" s="29"/>
      <c r="J5956" s="29"/>
    </row>
    <row r="5957" spans="1:10" x14ac:dyDescent="0.2">
      <c r="A5957" s="12"/>
      <c r="B5957" s="15"/>
      <c r="C5957" s="29"/>
      <c r="D5957" s="121"/>
      <c r="E5957" s="29"/>
      <c r="F5957" s="29"/>
      <c r="G5957" s="29"/>
      <c r="H5957" s="29"/>
      <c r="I5957" s="29"/>
      <c r="J5957" s="29"/>
    </row>
    <row r="5958" spans="1:10" x14ac:dyDescent="0.2">
      <c r="A5958" s="12"/>
      <c r="B5958" s="15"/>
      <c r="C5958" s="29"/>
      <c r="D5958" s="121"/>
      <c r="E5958" s="29"/>
      <c r="F5958" s="29"/>
      <c r="G5958" s="29"/>
      <c r="H5958" s="29"/>
      <c r="I5958" s="29"/>
      <c r="J5958" s="29"/>
    </row>
    <row r="5959" spans="1:10" x14ac:dyDescent="0.2">
      <c r="A5959" s="12"/>
      <c r="B5959" s="15"/>
      <c r="C5959" s="29"/>
      <c r="D5959" s="121"/>
      <c r="E5959" s="29"/>
      <c r="F5959" s="29"/>
      <c r="G5959" s="29"/>
      <c r="H5959" s="29"/>
      <c r="I5959" s="29"/>
      <c r="J5959" s="29"/>
    </row>
    <row r="5960" spans="1:10" x14ac:dyDescent="0.2">
      <c r="A5960" s="12"/>
      <c r="B5960" s="15"/>
      <c r="C5960" s="29"/>
      <c r="D5960" s="121"/>
      <c r="E5960" s="29"/>
      <c r="F5960" s="29"/>
      <c r="G5960" s="29"/>
      <c r="H5960" s="29"/>
      <c r="I5960" s="29"/>
      <c r="J5960" s="29"/>
    </row>
    <row r="5961" spans="1:10" x14ac:dyDescent="0.2">
      <c r="A5961" s="12"/>
      <c r="B5961" s="15"/>
      <c r="C5961" s="29"/>
      <c r="D5961" s="121"/>
      <c r="E5961" s="29"/>
      <c r="F5961" s="29"/>
      <c r="G5961" s="29"/>
      <c r="H5961" s="29"/>
      <c r="I5961" s="29"/>
      <c r="J5961" s="29"/>
    </row>
    <row r="5962" spans="1:10" x14ac:dyDescent="0.2">
      <c r="A5962" s="12"/>
      <c r="B5962" s="15"/>
      <c r="C5962" s="29"/>
      <c r="D5962" s="121"/>
      <c r="E5962" s="29"/>
      <c r="F5962" s="29"/>
      <c r="G5962" s="29"/>
      <c r="H5962" s="29"/>
      <c r="I5962" s="29"/>
      <c r="J5962" s="29"/>
    </row>
    <row r="5963" spans="1:10" x14ac:dyDescent="0.2">
      <c r="A5963" s="12"/>
      <c r="B5963" s="15"/>
      <c r="C5963" s="29"/>
      <c r="D5963" s="121"/>
      <c r="E5963" s="29"/>
      <c r="F5963" s="29"/>
      <c r="G5963" s="29"/>
      <c r="H5963" s="29"/>
      <c r="I5963" s="29"/>
      <c r="J5963" s="29"/>
    </row>
    <row r="5964" spans="1:10" x14ac:dyDescent="0.2">
      <c r="A5964" s="12"/>
      <c r="B5964" s="15"/>
      <c r="C5964" s="29"/>
      <c r="D5964" s="121"/>
      <c r="E5964" s="29"/>
      <c r="F5964" s="29"/>
      <c r="G5964" s="29"/>
      <c r="H5964" s="29"/>
      <c r="I5964" s="29"/>
      <c r="J5964" s="29"/>
    </row>
    <row r="5965" spans="1:10" x14ac:dyDescent="0.2">
      <c r="A5965" s="12"/>
      <c r="B5965" s="15"/>
      <c r="C5965" s="29"/>
      <c r="D5965" s="121"/>
      <c r="E5965" s="29"/>
      <c r="F5965" s="29"/>
      <c r="G5965" s="29"/>
      <c r="H5965" s="29"/>
      <c r="I5965" s="29"/>
      <c r="J5965" s="29"/>
    </row>
    <row r="5966" spans="1:10" x14ac:dyDescent="0.2">
      <c r="A5966" s="12"/>
      <c r="B5966" s="15"/>
      <c r="C5966" s="29"/>
      <c r="D5966" s="121"/>
      <c r="E5966" s="29"/>
      <c r="F5966" s="29"/>
      <c r="G5966" s="29"/>
      <c r="H5966" s="29"/>
      <c r="I5966" s="29"/>
      <c r="J5966" s="29"/>
    </row>
    <row r="5967" spans="1:10" x14ac:dyDescent="0.2">
      <c r="A5967" s="12"/>
      <c r="B5967" s="15"/>
      <c r="C5967" s="29"/>
      <c r="D5967" s="121"/>
      <c r="E5967" s="29"/>
      <c r="F5967" s="29"/>
      <c r="G5967" s="29"/>
      <c r="H5967" s="29"/>
      <c r="I5967" s="29"/>
      <c r="J5967" s="29"/>
    </row>
    <row r="5968" spans="1:10" x14ac:dyDescent="0.2">
      <c r="A5968" s="12"/>
      <c r="B5968" s="15"/>
      <c r="C5968" s="29"/>
      <c r="D5968" s="121"/>
      <c r="E5968" s="29"/>
      <c r="F5968" s="29"/>
      <c r="G5968" s="29"/>
      <c r="H5968" s="29"/>
      <c r="I5968" s="29"/>
      <c r="J5968" s="29"/>
    </row>
    <row r="5969" spans="1:10" x14ac:dyDescent="0.2">
      <c r="A5969" s="12"/>
      <c r="B5969" s="15"/>
      <c r="C5969" s="29"/>
      <c r="D5969" s="121"/>
      <c r="E5969" s="29"/>
      <c r="F5969" s="29"/>
      <c r="G5969" s="29"/>
      <c r="H5969" s="29"/>
      <c r="I5969" s="29"/>
      <c r="J5969" s="29"/>
    </row>
    <row r="5970" spans="1:10" x14ac:dyDescent="0.2">
      <c r="A5970" s="12"/>
      <c r="B5970" s="15"/>
      <c r="C5970" s="29"/>
      <c r="D5970" s="121"/>
      <c r="E5970" s="29"/>
      <c r="F5970" s="29"/>
      <c r="G5970" s="29"/>
      <c r="H5970" s="29"/>
      <c r="I5970" s="29"/>
      <c r="J5970" s="29"/>
    </row>
    <row r="5971" spans="1:10" x14ac:dyDescent="0.2">
      <c r="A5971" s="12"/>
      <c r="B5971" s="15"/>
      <c r="C5971" s="29"/>
      <c r="D5971" s="121"/>
      <c r="E5971" s="29"/>
      <c r="F5971" s="29"/>
      <c r="G5971" s="29"/>
      <c r="H5971" s="29"/>
      <c r="I5971" s="29"/>
      <c r="J5971" s="29"/>
    </row>
    <row r="5972" spans="1:10" x14ac:dyDescent="0.2">
      <c r="A5972" s="12"/>
      <c r="B5972" s="15"/>
      <c r="C5972" s="29"/>
      <c r="D5972" s="121"/>
      <c r="E5972" s="29"/>
      <c r="F5972" s="29"/>
      <c r="G5972" s="29"/>
      <c r="H5972" s="29"/>
      <c r="I5972" s="29"/>
      <c r="J5972" s="29"/>
    </row>
    <row r="5973" spans="1:10" x14ac:dyDescent="0.2">
      <c r="A5973" s="12"/>
      <c r="B5973" s="15"/>
      <c r="C5973" s="29"/>
      <c r="D5973" s="121"/>
      <c r="E5973" s="29"/>
      <c r="F5973" s="29"/>
      <c r="G5973" s="29"/>
      <c r="H5973" s="29"/>
      <c r="I5973" s="29"/>
      <c r="J5973" s="29"/>
    </row>
    <row r="5974" spans="1:10" x14ac:dyDescent="0.2">
      <c r="A5974" s="12"/>
      <c r="B5974" s="15"/>
      <c r="C5974" s="29"/>
      <c r="D5974" s="121"/>
      <c r="E5974" s="29"/>
      <c r="F5974" s="29"/>
      <c r="G5974" s="29"/>
      <c r="H5974" s="29"/>
      <c r="I5974" s="29"/>
      <c r="J5974" s="29"/>
    </row>
    <row r="5975" spans="1:10" x14ac:dyDescent="0.2">
      <c r="A5975" s="12"/>
      <c r="B5975" s="15"/>
      <c r="C5975" s="29"/>
      <c r="D5975" s="121"/>
      <c r="E5975" s="29"/>
      <c r="F5975" s="29"/>
      <c r="G5975" s="29"/>
      <c r="H5975" s="29"/>
      <c r="I5975" s="29"/>
      <c r="J5975" s="29"/>
    </row>
    <row r="5976" spans="1:10" x14ac:dyDescent="0.2">
      <c r="A5976" s="12"/>
      <c r="B5976" s="15"/>
      <c r="C5976" s="29"/>
      <c r="D5976" s="121"/>
      <c r="E5976" s="29"/>
      <c r="F5976" s="29"/>
      <c r="G5976" s="29"/>
      <c r="H5976" s="29"/>
      <c r="I5976" s="29"/>
      <c r="J5976" s="29"/>
    </row>
    <row r="5977" spans="1:10" x14ac:dyDescent="0.2">
      <c r="A5977" s="12"/>
      <c r="B5977" s="15"/>
      <c r="C5977" s="29"/>
      <c r="D5977" s="121"/>
      <c r="E5977" s="29"/>
      <c r="F5977" s="29"/>
      <c r="G5977" s="29"/>
      <c r="H5977" s="29"/>
      <c r="I5977" s="29"/>
      <c r="J5977" s="29"/>
    </row>
    <row r="5978" spans="1:10" x14ac:dyDescent="0.2">
      <c r="A5978" s="12"/>
      <c r="B5978" s="15"/>
      <c r="C5978" s="29"/>
      <c r="D5978" s="121"/>
      <c r="E5978" s="29"/>
      <c r="F5978" s="29"/>
      <c r="G5978" s="29"/>
      <c r="H5978" s="29"/>
      <c r="I5978" s="29"/>
      <c r="J5978" s="29"/>
    </row>
    <row r="5979" spans="1:10" x14ac:dyDescent="0.2">
      <c r="A5979" s="12"/>
      <c r="B5979" s="15"/>
      <c r="C5979" s="29"/>
      <c r="D5979" s="121"/>
      <c r="E5979" s="29"/>
      <c r="F5979" s="29"/>
      <c r="G5979" s="29"/>
      <c r="H5979" s="29"/>
      <c r="I5979" s="29"/>
      <c r="J5979" s="29"/>
    </row>
    <row r="5980" spans="1:10" x14ac:dyDescent="0.2">
      <c r="A5980" s="12"/>
      <c r="B5980" s="15"/>
      <c r="C5980" s="29"/>
      <c r="D5980" s="121"/>
      <c r="E5980" s="29"/>
      <c r="F5980" s="29"/>
      <c r="G5980" s="29"/>
      <c r="H5980" s="29"/>
      <c r="I5980" s="29"/>
      <c r="J5980" s="29"/>
    </row>
    <row r="5981" spans="1:10" x14ac:dyDescent="0.2">
      <c r="A5981" s="12"/>
      <c r="B5981" s="15"/>
      <c r="C5981" s="29"/>
      <c r="D5981" s="121"/>
      <c r="E5981" s="29"/>
      <c r="F5981" s="29"/>
      <c r="G5981" s="29"/>
      <c r="H5981" s="29"/>
      <c r="I5981" s="29"/>
      <c r="J5981" s="29"/>
    </row>
    <row r="5982" spans="1:10" x14ac:dyDescent="0.2">
      <c r="A5982" s="12"/>
      <c r="B5982" s="15"/>
      <c r="C5982" s="29"/>
      <c r="D5982" s="121"/>
      <c r="E5982" s="29"/>
      <c r="F5982" s="29"/>
      <c r="G5982" s="29"/>
      <c r="H5982" s="29"/>
      <c r="I5982" s="29"/>
      <c r="J5982" s="29"/>
    </row>
    <row r="5983" spans="1:10" x14ac:dyDescent="0.2">
      <c r="A5983" s="12"/>
      <c r="B5983" s="15"/>
      <c r="C5983" s="29"/>
      <c r="D5983" s="121"/>
      <c r="E5983" s="29"/>
      <c r="F5983" s="29"/>
      <c r="G5983" s="29"/>
      <c r="H5983" s="29"/>
      <c r="I5983" s="29"/>
      <c r="J5983" s="29"/>
    </row>
    <row r="5984" spans="1:10" x14ac:dyDescent="0.2">
      <c r="A5984" s="12"/>
      <c r="B5984" s="15"/>
      <c r="C5984" s="29"/>
      <c r="D5984" s="121"/>
      <c r="E5984" s="29"/>
      <c r="F5984" s="29"/>
      <c r="G5984" s="29"/>
      <c r="H5984" s="29"/>
      <c r="I5984" s="29"/>
      <c r="J5984" s="29"/>
    </row>
    <row r="5985" spans="1:10" x14ac:dyDescent="0.2">
      <c r="A5985" s="12"/>
      <c r="B5985" s="15"/>
      <c r="C5985" s="29"/>
      <c r="D5985" s="121"/>
      <c r="E5985" s="29"/>
      <c r="F5985" s="29"/>
      <c r="G5985" s="29"/>
      <c r="H5985" s="29"/>
      <c r="I5985" s="29"/>
      <c r="J5985" s="29"/>
    </row>
    <row r="5986" spans="1:10" x14ac:dyDescent="0.2">
      <c r="A5986" s="12"/>
      <c r="B5986" s="15"/>
      <c r="C5986" s="29"/>
      <c r="D5986" s="121"/>
      <c r="E5986" s="29"/>
      <c r="F5986" s="29"/>
      <c r="G5986" s="29"/>
      <c r="H5986" s="29"/>
      <c r="I5986" s="29"/>
      <c r="J5986" s="29"/>
    </row>
    <row r="5987" spans="1:10" x14ac:dyDescent="0.2">
      <c r="A5987" s="12"/>
      <c r="B5987" s="15"/>
      <c r="C5987" s="29"/>
      <c r="D5987" s="121"/>
      <c r="E5987" s="29"/>
      <c r="F5987" s="29"/>
      <c r="G5987" s="29"/>
      <c r="H5987" s="29"/>
      <c r="I5987" s="29"/>
      <c r="J5987" s="29"/>
    </row>
    <row r="5988" spans="1:10" x14ac:dyDescent="0.2">
      <c r="A5988" s="12"/>
      <c r="B5988" s="15"/>
      <c r="C5988" s="29"/>
      <c r="D5988" s="121"/>
      <c r="E5988" s="29"/>
      <c r="F5988" s="29"/>
      <c r="G5988" s="29"/>
      <c r="H5988" s="29"/>
      <c r="I5988" s="29"/>
      <c r="J5988" s="29"/>
    </row>
    <row r="5989" spans="1:10" x14ac:dyDescent="0.2">
      <c r="A5989" s="12"/>
      <c r="B5989" s="15"/>
      <c r="C5989" s="29"/>
      <c r="D5989" s="121"/>
      <c r="E5989" s="29"/>
      <c r="F5989" s="29"/>
      <c r="G5989" s="29"/>
      <c r="H5989" s="29"/>
      <c r="I5989" s="29"/>
      <c r="J5989" s="29"/>
    </row>
    <row r="5990" spans="1:10" x14ac:dyDescent="0.2">
      <c r="A5990" s="12"/>
      <c r="B5990" s="15"/>
      <c r="C5990" s="29"/>
      <c r="D5990" s="121"/>
      <c r="E5990" s="29"/>
      <c r="F5990" s="29"/>
      <c r="G5990" s="29"/>
      <c r="H5990" s="29"/>
      <c r="I5990" s="29"/>
      <c r="J5990" s="29"/>
    </row>
    <row r="5991" spans="1:10" x14ac:dyDescent="0.2">
      <c r="A5991" s="12"/>
      <c r="B5991" s="15"/>
      <c r="C5991" s="29"/>
      <c r="D5991" s="121"/>
      <c r="E5991" s="29"/>
      <c r="F5991" s="29"/>
      <c r="G5991" s="29"/>
      <c r="H5991" s="29"/>
      <c r="I5991" s="29"/>
      <c r="J5991" s="29"/>
    </row>
    <row r="5992" spans="1:10" x14ac:dyDescent="0.2">
      <c r="A5992" s="12"/>
      <c r="B5992" s="15"/>
      <c r="C5992" s="29"/>
      <c r="D5992" s="121"/>
      <c r="E5992" s="29"/>
      <c r="F5992" s="29"/>
      <c r="G5992" s="29"/>
      <c r="H5992" s="29"/>
      <c r="I5992" s="29"/>
      <c r="J5992" s="29"/>
    </row>
    <row r="5993" spans="1:10" x14ac:dyDescent="0.2">
      <c r="A5993" s="12"/>
      <c r="B5993" s="15"/>
      <c r="C5993" s="29"/>
      <c r="D5993" s="121"/>
      <c r="E5993" s="29"/>
      <c r="F5993" s="29"/>
      <c r="G5993" s="29"/>
      <c r="H5993" s="29"/>
      <c r="I5993" s="29"/>
      <c r="J5993" s="29"/>
    </row>
    <row r="5994" spans="1:10" x14ac:dyDescent="0.2">
      <c r="A5994" s="12"/>
      <c r="B5994" s="15"/>
      <c r="C5994" s="29"/>
      <c r="D5994" s="121"/>
      <c r="E5994" s="29"/>
      <c r="F5994" s="29"/>
      <c r="G5994" s="29"/>
      <c r="H5994" s="29"/>
      <c r="I5994" s="29"/>
      <c r="J5994" s="29"/>
    </row>
    <row r="5995" spans="1:10" x14ac:dyDescent="0.2">
      <c r="A5995" s="12"/>
      <c r="B5995" s="15"/>
      <c r="C5995" s="29"/>
      <c r="D5995" s="121"/>
      <c r="E5995" s="29"/>
      <c r="F5995" s="29"/>
      <c r="G5995" s="29"/>
      <c r="H5995" s="29"/>
      <c r="I5995" s="29"/>
      <c r="J5995" s="29"/>
    </row>
    <row r="5996" spans="1:10" x14ac:dyDescent="0.2">
      <c r="A5996" s="12"/>
      <c r="B5996" s="15"/>
      <c r="C5996" s="29"/>
      <c r="D5996" s="121"/>
      <c r="E5996" s="29"/>
      <c r="F5996" s="29"/>
      <c r="G5996" s="29"/>
      <c r="H5996" s="29"/>
      <c r="I5996" s="29"/>
      <c r="J5996" s="29"/>
    </row>
    <row r="5997" spans="1:10" x14ac:dyDescent="0.2">
      <c r="A5997" s="12"/>
      <c r="B5997" s="15"/>
      <c r="C5997" s="29"/>
      <c r="D5997" s="121"/>
      <c r="E5997" s="29"/>
      <c r="F5997" s="29"/>
      <c r="G5997" s="29"/>
      <c r="H5997" s="29"/>
      <c r="I5997" s="29"/>
      <c r="J5997" s="29"/>
    </row>
    <row r="5998" spans="1:10" x14ac:dyDescent="0.2">
      <c r="A5998" s="12"/>
      <c r="B5998" s="15"/>
      <c r="C5998" s="29"/>
      <c r="D5998" s="121"/>
      <c r="E5998" s="29"/>
      <c r="F5998" s="29"/>
      <c r="G5998" s="29"/>
      <c r="H5998" s="29"/>
      <c r="I5998" s="29"/>
      <c r="J5998" s="29"/>
    </row>
    <row r="5999" spans="1:10" x14ac:dyDescent="0.2">
      <c r="A5999" s="12"/>
      <c r="B5999" s="15"/>
      <c r="C5999" s="29"/>
      <c r="D5999" s="121"/>
      <c r="E5999" s="29"/>
      <c r="F5999" s="29"/>
      <c r="G5999" s="29"/>
      <c r="H5999" s="29"/>
      <c r="I5999" s="29"/>
      <c r="J5999" s="29"/>
    </row>
    <row r="6000" spans="1:10" x14ac:dyDescent="0.2">
      <c r="A6000" s="12"/>
      <c r="B6000" s="15"/>
      <c r="C6000" s="29"/>
      <c r="D6000" s="121"/>
      <c r="E6000" s="29"/>
      <c r="F6000" s="29"/>
      <c r="G6000" s="29"/>
      <c r="H6000" s="29"/>
      <c r="I6000" s="29"/>
      <c r="J6000" s="29"/>
    </row>
    <row r="6001" spans="1:10" x14ac:dyDescent="0.2">
      <c r="A6001" s="12"/>
      <c r="B6001" s="15"/>
      <c r="C6001" s="29"/>
      <c r="D6001" s="121"/>
      <c r="E6001" s="29"/>
      <c r="F6001" s="29"/>
      <c r="G6001" s="29"/>
      <c r="H6001" s="29"/>
      <c r="I6001" s="29"/>
      <c r="J6001" s="29"/>
    </row>
    <row r="6002" spans="1:10" x14ac:dyDescent="0.2">
      <c r="A6002" s="12"/>
      <c r="B6002" s="15"/>
      <c r="C6002" s="29"/>
      <c r="D6002" s="121"/>
      <c r="E6002" s="29"/>
      <c r="F6002" s="29"/>
      <c r="G6002" s="29"/>
      <c r="H6002" s="29"/>
      <c r="I6002" s="29"/>
      <c r="J6002" s="29"/>
    </row>
    <row r="6003" spans="1:10" x14ac:dyDescent="0.2">
      <c r="A6003" s="12"/>
      <c r="B6003" s="15"/>
      <c r="C6003" s="29"/>
      <c r="D6003" s="121"/>
      <c r="E6003" s="29"/>
      <c r="F6003" s="29"/>
      <c r="G6003" s="29"/>
      <c r="H6003" s="29"/>
      <c r="I6003" s="29"/>
      <c r="J6003" s="29"/>
    </row>
    <row r="6004" spans="1:10" x14ac:dyDescent="0.2">
      <c r="A6004" s="12"/>
      <c r="B6004" s="15"/>
      <c r="C6004" s="29"/>
      <c r="D6004" s="121"/>
      <c r="E6004" s="29"/>
      <c r="F6004" s="29"/>
      <c r="G6004" s="29"/>
      <c r="H6004" s="29"/>
      <c r="I6004" s="29"/>
      <c r="J6004" s="29"/>
    </row>
    <row r="6005" spans="1:10" x14ac:dyDescent="0.2">
      <c r="A6005" s="12"/>
      <c r="B6005" s="15"/>
      <c r="C6005" s="29"/>
      <c r="D6005" s="121"/>
      <c r="E6005" s="29"/>
      <c r="F6005" s="29"/>
      <c r="G6005" s="29"/>
      <c r="H6005" s="29"/>
      <c r="I6005" s="29"/>
      <c r="J6005" s="29"/>
    </row>
    <row r="6006" spans="1:10" x14ac:dyDescent="0.2">
      <c r="A6006" s="12"/>
      <c r="B6006" s="15"/>
      <c r="C6006" s="29"/>
      <c r="D6006" s="121"/>
      <c r="E6006" s="29"/>
      <c r="F6006" s="29"/>
      <c r="G6006" s="29"/>
      <c r="H6006" s="29"/>
      <c r="I6006" s="29"/>
      <c r="J6006" s="29"/>
    </row>
    <row r="6007" spans="1:10" x14ac:dyDescent="0.2">
      <c r="A6007" s="12"/>
      <c r="B6007" s="15"/>
      <c r="C6007" s="29"/>
      <c r="D6007" s="121"/>
      <c r="E6007" s="29"/>
      <c r="F6007" s="29"/>
      <c r="G6007" s="29"/>
      <c r="H6007" s="29"/>
      <c r="I6007" s="29"/>
      <c r="J6007" s="29"/>
    </row>
    <row r="6008" spans="1:10" x14ac:dyDescent="0.2">
      <c r="A6008" s="12"/>
      <c r="B6008" s="15"/>
      <c r="C6008" s="29"/>
      <c r="D6008" s="121"/>
      <c r="E6008" s="29"/>
      <c r="F6008" s="29"/>
      <c r="G6008" s="29"/>
      <c r="H6008" s="29"/>
      <c r="I6008" s="29"/>
      <c r="J6008" s="29"/>
    </row>
    <row r="6009" spans="1:10" x14ac:dyDescent="0.2">
      <c r="A6009" s="12"/>
      <c r="B6009" s="15"/>
      <c r="C6009" s="29"/>
      <c r="D6009" s="121"/>
      <c r="E6009" s="29"/>
      <c r="F6009" s="29"/>
      <c r="G6009" s="29"/>
      <c r="H6009" s="29"/>
      <c r="I6009" s="29"/>
      <c r="J6009" s="29"/>
    </row>
    <row r="6010" spans="1:10" x14ac:dyDescent="0.2">
      <c r="A6010" s="12"/>
      <c r="B6010" s="15"/>
      <c r="C6010" s="29"/>
      <c r="D6010" s="121"/>
      <c r="E6010" s="29"/>
      <c r="F6010" s="29"/>
      <c r="G6010" s="29"/>
      <c r="H6010" s="29"/>
      <c r="I6010" s="29"/>
      <c r="J6010" s="29"/>
    </row>
    <row r="6011" spans="1:10" x14ac:dyDescent="0.2">
      <c r="A6011" s="12"/>
      <c r="B6011" s="15"/>
      <c r="C6011" s="29"/>
      <c r="D6011" s="121"/>
      <c r="E6011" s="29"/>
      <c r="F6011" s="29"/>
      <c r="G6011" s="29"/>
      <c r="H6011" s="29"/>
      <c r="I6011" s="29"/>
      <c r="J6011" s="29"/>
    </row>
    <row r="6012" spans="1:10" x14ac:dyDescent="0.2">
      <c r="A6012" s="12"/>
      <c r="B6012" s="15"/>
      <c r="C6012" s="29"/>
      <c r="D6012" s="121"/>
      <c r="E6012" s="29"/>
      <c r="F6012" s="29"/>
      <c r="G6012" s="29"/>
      <c r="H6012" s="29"/>
      <c r="I6012" s="29"/>
      <c r="J6012" s="29"/>
    </row>
    <row r="6013" spans="1:10" x14ac:dyDescent="0.2">
      <c r="A6013" s="12"/>
      <c r="B6013" s="15"/>
      <c r="C6013" s="29"/>
      <c r="D6013" s="121"/>
      <c r="E6013" s="29"/>
      <c r="F6013" s="29"/>
      <c r="G6013" s="29"/>
      <c r="H6013" s="29"/>
      <c r="I6013" s="29"/>
      <c r="J6013" s="29"/>
    </row>
    <row r="6014" spans="1:10" x14ac:dyDescent="0.2">
      <c r="A6014" s="12"/>
      <c r="B6014" s="15"/>
      <c r="C6014" s="29"/>
      <c r="D6014" s="121"/>
      <c r="E6014" s="29"/>
      <c r="F6014" s="29"/>
      <c r="G6014" s="29"/>
      <c r="H6014" s="29"/>
      <c r="I6014" s="29"/>
      <c r="J6014" s="29"/>
    </row>
    <row r="6015" spans="1:10" x14ac:dyDescent="0.2">
      <c r="A6015" s="12"/>
      <c r="B6015" s="15"/>
      <c r="C6015" s="29"/>
      <c r="D6015" s="121"/>
      <c r="E6015" s="29"/>
      <c r="F6015" s="29"/>
      <c r="G6015" s="29"/>
      <c r="H6015" s="29"/>
      <c r="I6015" s="29"/>
      <c r="J6015" s="29"/>
    </row>
    <row r="6016" spans="1:10" x14ac:dyDescent="0.2">
      <c r="A6016" s="12"/>
      <c r="B6016" s="15"/>
      <c r="C6016" s="29"/>
      <c r="D6016" s="121"/>
      <c r="E6016" s="29"/>
      <c r="F6016" s="29"/>
      <c r="G6016" s="29"/>
      <c r="H6016" s="29"/>
      <c r="I6016" s="29"/>
      <c r="J6016" s="29"/>
    </row>
    <row r="6017" spans="1:10" x14ac:dyDescent="0.2">
      <c r="A6017" s="12"/>
      <c r="B6017" s="15"/>
      <c r="C6017" s="29"/>
      <c r="D6017" s="121"/>
      <c r="E6017" s="29"/>
      <c r="F6017" s="29"/>
      <c r="G6017" s="29"/>
      <c r="H6017" s="29"/>
      <c r="I6017" s="29"/>
      <c r="J6017" s="29"/>
    </row>
    <row r="6018" spans="1:10" x14ac:dyDescent="0.2">
      <c r="A6018" s="12"/>
      <c r="B6018" s="15"/>
      <c r="C6018" s="29"/>
      <c r="D6018" s="121"/>
      <c r="E6018" s="29"/>
      <c r="F6018" s="29"/>
      <c r="G6018" s="29"/>
      <c r="H6018" s="29"/>
      <c r="I6018" s="29"/>
      <c r="J6018" s="29"/>
    </row>
    <row r="6019" spans="1:10" x14ac:dyDescent="0.2">
      <c r="A6019" s="12"/>
      <c r="B6019" s="15"/>
      <c r="C6019" s="29"/>
      <c r="D6019" s="121"/>
      <c r="E6019" s="29"/>
      <c r="F6019" s="29"/>
      <c r="G6019" s="29"/>
      <c r="H6019" s="29"/>
      <c r="I6019" s="29"/>
      <c r="J6019" s="29"/>
    </row>
    <row r="6020" spans="1:10" x14ac:dyDescent="0.2">
      <c r="A6020" s="12"/>
      <c r="B6020" s="15"/>
      <c r="C6020" s="29"/>
      <c r="D6020" s="121"/>
      <c r="E6020" s="29"/>
      <c r="F6020" s="29"/>
      <c r="G6020" s="29"/>
      <c r="H6020" s="29"/>
      <c r="I6020" s="29"/>
      <c r="J6020" s="29"/>
    </row>
    <row r="6021" spans="1:10" x14ac:dyDescent="0.2">
      <c r="A6021" s="12"/>
      <c r="B6021" s="15"/>
      <c r="C6021" s="29"/>
      <c r="D6021" s="121"/>
      <c r="E6021" s="29"/>
      <c r="F6021" s="29"/>
      <c r="G6021" s="29"/>
      <c r="H6021" s="29"/>
      <c r="I6021" s="29"/>
      <c r="J6021" s="29"/>
    </row>
    <row r="6022" spans="1:10" x14ac:dyDescent="0.2">
      <c r="A6022" s="12"/>
      <c r="B6022" s="15"/>
      <c r="C6022" s="29"/>
      <c r="D6022" s="121"/>
      <c r="E6022" s="29"/>
      <c r="F6022" s="29"/>
      <c r="G6022" s="29"/>
      <c r="H6022" s="29"/>
      <c r="I6022" s="29"/>
      <c r="J6022" s="29"/>
    </row>
    <row r="6023" spans="1:10" x14ac:dyDescent="0.2">
      <c r="A6023" s="12"/>
      <c r="B6023" s="15"/>
      <c r="C6023" s="29"/>
      <c r="D6023" s="121"/>
      <c r="E6023" s="29"/>
      <c r="F6023" s="29"/>
      <c r="G6023" s="29"/>
      <c r="H6023" s="29"/>
      <c r="I6023" s="29"/>
      <c r="J6023" s="29"/>
    </row>
    <row r="6024" spans="1:10" x14ac:dyDescent="0.2">
      <c r="A6024" s="12"/>
      <c r="B6024" s="15"/>
      <c r="C6024" s="29"/>
      <c r="D6024" s="121"/>
      <c r="E6024" s="29"/>
      <c r="F6024" s="29"/>
      <c r="G6024" s="29"/>
      <c r="H6024" s="29"/>
      <c r="I6024" s="29"/>
      <c r="J6024" s="29"/>
    </row>
    <row r="6025" spans="1:10" x14ac:dyDescent="0.2">
      <c r="A6025" s="12"/>
      <c r="B6025" s="15"/>
      <c r="C6025" s="29"/>
      <c r="D6025" s="121"/>
      <c r="E6025" s="29"/>
      <c r="F6025" s="29"/>
      <c r="G6025" s="29"/>
      <c r="H6025" s="29"/>
      <c r="I6025" s="29"/>
      <c r="J6025" s="29"/>
    </row>
    <row r="6026" spans="1:10" x14ac:dyDescent="0.2">
      <c r="A6026" s="12"/>
      <c r="B6026" s="15"/>
      <c r="C6026" s="29"/>
      <c r="D6026" s="121"/>
      <c r="E6026" s="29"/>
      <c r="F6026" s="29"/>
      <c r="G6026" s="29"/>
      <c r="H6026" s="29"/>
      <c r="I6026" s="29"/>
      <c r="J6026" s="29"/>
    </row>
    <row r="6027" spans="1:10" x14ac:dyDescent="0.2">
      <c r="A6027" s="12"/>
      <c r="B6027" s="15"/>
      <c r="C6027" s="29"/>
      <c r="D6027" s="121"/>
      <c r="E6027" s="29"/>
      <c r="F6027" s="29"/>
      <c r="G6027" s="29"/>
      <c r="H6027" s="29"/>
      <c r="I6027" s="29"/>
      <c r="J6027" s="29"/>
    </row>
    <row r="6028" spans="1:10" x14ac:dyDescent="0.2">
      <c r="A6028" s="12"/>
      <c r="B6028" s="15"/>
      <c r="C6028" s="29"/>
      <c r="D6028" s="121"/>
      <c r="E6028" s="29"/>
      <c r="F6028" s="29"/>
      <c r="G6028" s="29"/>
      <c r="H6028" s="29"/>
      <c r="I6028" s="29"/>
      <c r="J6028" s="29"/>
    </row>
    <row r="6029" spans="1:10" x14ac:dyDescent="0.2">
      <c r="A6029" s="12"/>
      <c r="B6029" s="15"/>
      <c r="C6029" s="29"/>
      <c r="D6029" s="121"/>
      <c r="E6029" s="29"/>
      <c r="F6029" s="29"/>
      <c r="G6029" s="29"/>
      <c r="H6029" s="29"/>
      <c r="I6029" s="29"/>
      <c r="J6029" s="29"/>
    </row>
    <row r="6030" spans="1:10" x14ac:dyDescent="0.2">
      <c r="A6030" s="12"/>
      <c r="B6030" s="15"/>
      <c r="C6030" s="29"/>
      <c r="D6030" s="121"/>
      <c r="E6030" s="29"/>
      <c r="F6030" s="29"/>
      <c r="G6030" s="29"/>
      <c r="H6030" s="29"/>
      <c r="I6030" s="29"/>
      <c r="J6030" s="29"/>
    </row>
    <row r="6031" spans="1:10" x14ac:dyDescent="0.2">
      <c r="A6031" s="12"/>
      <c r="B6031" s="15"/>
      <c r="C6031" s="29"/>
      <c r="D6031" s="121"/>
      <c r="E6031" s="29"/>
      <c r="F6031" s="29"/>
      <c r="G6031" s="29"/>
      <c r="H6031" s="29"/>
      <c r="I6031" s="29"/>
      <c r="J6031" s="29"/>
    </row>
    <row r="6032" spans="1:10" x14ac:dyDescent="0.2">
      <c r="A6032" s="12"/>
      <c r="B6032" s="15"/>
      <c r="C6032" s="29"/>
      <c r="D6032" s="121"/>
      <c r="E6032" s="29"/>
      <c r="F6032" s="29"/>
      <c r="G6032" s="29"/>
      <c r="H6032" s="29"/>
      <c r="I6032" s="29"/>
      <c r="J6032" s="29"/>
    </row>
    <row r="6033" spans="1:10" x14ac:dyDescent="0.2">
      <c r="A6033" s="12"/>
      <c r="B6033" s="15"/>
      <c r="C6033" s="29"/>
      <c r="D6033" s="121"/>
      <c r="E6033" s="29"/>
      <c r="F6033" s="29"/>
      <c r="G6033" s="29"/>
      <c r="H6033" s="29"/>
      <c r="I6033" s="29"/>
      <c r="J6033" s="29"/>
    </row>
    <row r="6034" spans="1:10" x14ac:dyDescent="0.2">
      <c r="A6034" s="12"/>
      <c r="B6034" s="15"/>
      <c r="C6034" s="29"/>
      <c r="D6034" s="121"/>
      <c r="E6034" s="29"/>
      <c r="F6034" s="29"/>
      <c r="G6034" s="29"/>
      <c r="H6034" s="29"/>
      <c r="I6034" s="29"/>
      <c r="J6034" s="29"/>
    </row>
    <row r="6035" spans="1:10" x14ac:dyDescent="0.2">
      <c r="A6035" s="12"/>
      <c r="B6035" s="15"/>
      <c r="C6035" s="29"/>
      <c r="D6035" s="121"/>
      <c r="E6035" s="29"/>
      <c r="F6035" s="29"/>
      <c r="G6035" s="29"/>
      <c r="H6035" s="29"/>
      <c r="I6035" s="29"/>
      <c r="J6035" s="29"/>
    </row>
    <row r="6036" spans="1:10" x14ac:dyDescent="0.2">
      <c r="A6036" s="12"/>
      <c r="B6036" s="15"/>
      <c r="C6036" s="29"/>
      <c r="D6036" s="121"/>
      <c r="E6036" s="29"/>
      <c r="F6036" s="29"/>
      <c r="G6036" s="29"/>
      <c r="H6036" s="29"/>
      <c r="I6036" s="29"/>
      <c r="J6036" s="29"/>
    </row>
    <row r="6037" spans="1:10" x14ac:dyDescent="0.2">
      <c r="A6037" s="12"/>
      <c r="B6037" s="15"/>
      <c r="C6037" s="29"/>
      <c r="D6037" s="121"/>
      <c r="E6037" s="29"/>
      <c r="F6037" s="29"/>
      <c r="G6037" s="29"/>
      <c r="H6037" s="29"/>
      <c r="I6037" s="29"/>
      <c r="J6037" s="29"/>
    </row>
    <row r="6038" spans="1:10" x14ac:dyDescent="0.2">
      <c r="A6038" s="12"/>
      <c r="B6038" s="15"/>
      <c r="C6038" s="29"/>
      <c r="D6038" s="121"/>
      <c r="E6038" s="29"/>
      <c r="F6038" s="29"/>
      <c r="G6038" s="29"/>
      <c r="H6038" s="29"/>
      <c r="I6038" s="29"/>
      <c r="J6038" s="29"/>
    </row>
    <row r="6039" spans="1:10" x14ac:dyDescent="0.2">
      <c r="A6039" s="12"/>
      <c r="B6039" s="15"/>
      <c r="C6039" s="29"/>
      <c r="D6039" s="121"/>
      <c r="E6039" s="29"/>
      <c r="F6039" s="29"/>
      <c r="G6039" s="29"/>
      <c r="H6039" s="29"/>
      <c r="I6039" s="29"/>
      <c r="J6039" s="29"/>
    </row>
    <row r="6040" spans="1:10" x14ac:dyDescent="0.2">
      <c r="A6040" s="12"/>
      <c r="B6040" s="15"/>
      <c r="C6040" s="29"/>
      <c r="D6040" s="121"/>
      <c r="E6040" s="29"/>
      <c r="F6040" s="29"/>
      <c r="G6040" s="29"/>
      <c r="H6040" s="29"/>
      <c r="I6040" s="29"/>
      <c r="J6040" s="29"/>
    </row>
    <row r="6041" spans="1:10" x14ac:dyDescent="0.2">
      <c r="A6041" s="12"/>
      <c r="B6041" s="15"/>
      <c r="C6041" s="29"/>
      <c r="D6041" s="121"/>
      <c r="E6041" s="29"/>
      <c r="F6041" s="29"/>
      <c r="G6041" s="29"/>
      <c r="H6041" s="29"/>
      <c r="I6041" s="29"/>
      <c r="J6041" s="29"/>
    </row>
    <row r="6042" spans="1:10" x14ac:dyDescent="0.2">
      <c r="A6042" s="12"/>
      <c r="B6042" s="15"/>
      <c r="C6042" s="29"/>
      <c r="D6042" s="121"/>
      <c r="E6042" s="29"/>
      <c r="F6042" s="29"/>
      <c r="G6042" s="29"/>
      <c r="H6042" s="29"/>
      <c r="I6042" s="29"/>
      <c r="J6042" s="29"/>
    </row>
    <row r="6043" spans="1:10" x14ac:dyDescent="0.2">
      <c r="A6043" s="12"/>
      <c r="B6043" s="15"/>
      <c r="C6043" s="29"/>
      <c r="D6043" s="121"/>
      <c r="E6043" s="29"/>
      <c r="F6043" s="29"/>
      <c r="G6043" s="29"/>
      <c r="H6043" s="29"/>
      <c r="I6043" s="29"/>
      <c r="J6043" s="29"/>
    </row>
    <row r="6044" spans="1:10" x14ac:dyDescent="0.2">
      <c r="A6044" s="12"/>
      <c r="B6044" s="15"/>
      <c r="C6044" s="29"/>
      <c r="D6044" s="121"/>
      <c r="E6044" s="29"/>
      <c r="F6044" s="29"/>
      <c r="G6044" s="29"/>
      <c r="H6044" s="29"/>
      <c r="I6044" s="29"/>
      <c r="J6044" s="29"/>
    </row>
    <row r="6045" spans="1:10" x14ac:dyDescent="0.2">
      <c r="A6045" s="12"/>
      <c r="B6045" s="15"/>
      <c r="C6045" s="29"/>
      <c r="D6045" s="121"/>
      <c r="E6045" s="29"/>
      <c r="F6045" s="29"/>
      <c r="G6045" s="29"/>
      <c r="H6045" s="29"/>
      <c r="I6045" s="29"/>
      <c r="J6045" s="29"/>
    </row>
    <row r="6046" spans="1:10" x14ac:dyDescent="0.2">
      <c r="A6046" s="12"/>
      <c r="B6046" s="15"/>
      <c r="C6046" s="29"/>
      <c r="D6046" s="121"/>
      <c r="E6046" s="29"/>
      <c r="F6046" s="29"/>
      <c r="G6046" s="29"/>
      <c r="H6046" s="29"/>
      <c r="I6046" s="29"/>
      <c r="J6046" s="29"/>
    </row>
    <row r="6047" spans="1:10" x14ac:dyDescent="0.2">
      <c r="A6047" s="12"/>
      <c r="B6047" s="15"/>
      <c r="C6047" s="29"/>
      <c r="D6047" s="121"/>
      <c r="E6047" s="29"/>
      <c r="F6047" s="29"/>
      <c r="G6047" s="29"/>
      <c r="H6047" s="29"/>
      <c r="I6047" s="29"/>
      <c r="J6047" s="29"/>
    </row>
    <row r="6048" spans="1:10" x14ac:dyDescent="0.2">
      <c r="A6048" s="12"/>
      <c r="B6048" s="15"/>
      <c r="C6048" s="29"/>
      <c r="D6048" s="121"/>
      <c r="E6048" s="29"/>
      <c r="F6048" s="29"/>
      <c r="G6048" s="29"/>
      <c r="H6048" s="29"/>
      <c r="I6048" s="29"/>
      <c r="J6048" s="29"/>
    </row>
    <row r="6049" spans="1:10" x14ac:dyDescent="0.2">
      <c r="A6049" s="12"/>
      <c r="B6049" s="15"/>
      <c r="C6049" s="29"/>
      <c r="D6049" s="121"/>
      <c r="E6049" s="29"/>
      <c r="F6049" s="29"/>
      <c r="G6049" s="29"/>
      <c r="H6049" s="29"/>
      <c r="I6049" s="29"/>
      <c r="J6049" s="29"/>
    </row>
    <row r="6050" spans="1:10" x14ac:dyDescent="0.2">
      <c r="A6050" s="12"/>
      <c r="B6050" s="15"/>
      <c r="C6050" s="29"/>
      <c r="D6050" s="121"/>
      <c r="E6050" s="29"/>
      <c r="F6050" s="29"/>
      <c r="G6050" s="29"/>
      <c r="H6050" s="29"/>
      <c r="I6050" s="29"/>
      <c r="J6050" s="29"/>
    </row>
    <row r="6051" spans="1:10" x14ac:dyDescent="0.2">
      <c r="A6051" s="12"/>
      <c r="B6051" s="15"/>
      <c r="C6051" s="29"/>
      <c r="D6051" s="121"/>
      <c r="E6051" s="29"/>
      <c r="F6051" s="29"/>
      <c r="G6051" s="29"/>
      <c r="H6051" s="29"/>
      <c r="I6051" s="29"/>
      <c r="J6051" s="29"/>
    </row>
    <row r="6052" spans="1:10" x14ac:dyDescent="0.2">
      <c r="A6052" s="12"/>
      <c r="B6052" s="15"/>
      <c r="C6052" s="29"/>
      <c r="D6052" s="121"/>
      <c r="E6052" s="29"/>
      <c r="F6052" s="29"/>
      <c r="G6052" s="29"/>
      <c r="H6052" s="29"/>
      <c r="I6052" s="29"/>
      <c r="J6052" s="29"/>
    </row>
    <row r="6053" spans="1:10" x14ac:dyDescent="0.2">
      <c r="A6053" s="12"/>
      <c r="B6053" s="15"/>
      <c r="C6053" s="29"/>
      <c r="D6053" s="121"/>
      <c r="E6053" s="29"/>
      <c r="F6053" s="29"/>
      <c r="G6053" s="29"/>
      <c r="H6053" s="29"/>
      <c r="I6053" s="29"/>
      <c r="J6053" s="29"/>
    </row>
    <row r="6054" spans="1:10" x14ac:dyDescent="0.2">
      <c r="A6054" s="12"/>
      <c r="B6054" s="15"/>
      <c r="C6054" s="29"/>
      <c r="D6054" s="121"/>
      <c r="E6054" s="29"/>
      <c r="F6054" s="29"/>
      <c r="G6054" s="29"/>
      <c r="H6054" s="29"/>
      <c r="I6054" s="29"/>
      <c r="J6054" s="29"/>
    </row>
    <row r="6055" spans="1:10" x14ac:dyDescent="0.2">
      <c r="A6055" s="12"/>
      <c r="B6055" s="15"/>
      <c r="C6055" s="29"/>
      <c r="D6055" s="121"/>
      <c r="E6055" s="29"/>
      <c r="F6055" s="29"/>
      <c r="G6055" s="29"/>
      <c r="H6055" s="29"/>
      <c r="I6055" s="29"/>
      <c r="J6055" s="29"/>
    </row>
    <row r="6056" spans="1:10" x14ac:dyDescent="0.2">
      <c r="A6056" s="12"/>
      <c r="B6056" s="15"/>
      <c r="C6056" s="29"/>
      <c r="D6056" s="121"/>
      <c r="E6056" s="29"/>
      <c r="F6056" s="29"/>
      <c r="G6056" s="29"/>
      <c r="H6056" s="29"/>
      <c r="I6056" s="29"/>
      <c r="J6056" s="29"/>
    </row>
    <row r="6057" spans="1:10" x14ac:dyDescent="0.2">
      <c r="A6057" s="12"/>
      <c r="B6057" s="15"/>
      <c r="C6057" s="29"/>
      <c r="D6057" s="121"/>
      <c r="E6057" s="29"/>
      <c r="F6057" s="29"/>
      <c r="G6057" s="29"/>
      <c r="H6057" s="29"/>
      <c r="I6057" s="29"/>
      <c r="J6057" s="29"/>
    </row>
    <row r="6058" spans="1:10" x14ac:dyDescent="0.2">
      <c r="A6058" s="12"/>
      <c r="B6058" s="15"/>
      <c r="C6058" s="29"/>
      <c r="D6058" s="121"/>
      <c r="E6058" s="29"/>
      <c r="F6058" s="29"/>
      <c r="G6058" s="29"/>
      <c r="H6058" s="29"/>
      <c r="I6058" s="29"/>
      <c r="J6058" s="29"/>
    </row>
    <row r="6059" spans="1:10" x14ac:dyDescent="0.2">
      <c r="A6059" s="12"/>
      <c r="B6059" s="15"/>
      <c r="C6059" s="29"/>
      <c r="D6059" s="121"/>
      <c r="E6059" s="29"/>
      <c r="F6059" s="29"/>
      <c r="G6059" s="29"/>
      <c r="H6059" s="29"/>
      <c r="I6059" s="29"/>
      <c r="J6059" s="29"/>
    </row>
    <row r="6060" spans="1:10" x14ac:dyDescent="0.2">
      <c r="A6060" s="12"/>
      <c r="B6060" s="15"/>
      <c r="C6060" s="29"/>
      <c r="D6060" s="121"/>
      <c r="E6060" s="29"/>
      <c r="F6060" s="29"/>
      <c r="G6060" s="29"/>
      <c r="H6060" s="29"/>
      <c r="I6060" s="29"/>
      <c r="J6060" s="29"/>
    </row>
    <row r="6061" spans="1:10" x14ac:dyDescent="0.2">
      <c r="A6061" s="12"/>
      <c r="B6061" s="15"/>
      <c r="C6061" s="29"/>
      <c r="D6061" s="121"/>
      <c r="E6061" s="29"/>
      <c r="F6061" s="29"/>
      <c r="G6061" s="29"/>
      <c r="H6061" s="29"/>
      <c r="I6061" s="29"/>
      <c r="J6061" s="29"/>
    </row>
    <row r="6062" spans="1:10" x14ac:dyDescent="0.2">
      <c r="A6062" s="12"/>
      <c r="B6062" s="15"/>
      <c r="C6062" s="29"/>
      <c r="D6062" s="121"/>
      <c r="E6062" s="29"/>
      <c r="F6062" s="29"/>
      <c r="G6062" s="29"/>
      <c r="H6062" s="29"/>
      <c r="I6062" s="29"/>
      <c r="J6062" s="29"/>
    </row>
    <row r="6063" spans="1:10" x14ac:dyDescent="0.2">
      <c r="A6063" s="12"/>
      <c r="B6063" s="15"/>
      <c r="C6063" s="29"/>
      <c r="D6063" s="121"/>
      <c r="E6063" s="29"/>
      <c r="F6063" s="29"/>
      <c r="G6063" s="29"/>
      <c r="H6063" s="29"/>
      <c r="I6063" s="29"/>
      <c r="J6063" s="29"/>
    </row>
    <row r="6064" spans="1:10" x14ac:dyDescent="0.2">
      <c r="A6064" s="12"/>
      <c r="B6064" s="15"/>
      <c r="C6064" s="29"/>
      <c r="D6064" s="121"/>
      <c r="E6064" s="29"/>
      <c r="F6064" s="29"/>
      <c r="G6064" s="29"/>
      <c r="H6064" s="29"/>
      <c r="I6064" s="29"/>
      <c r="J6064" s="29"/>
    </row>
    <row r="6065" spans="1:10" x14ac:dyDescent="0.2">
      <c r="A6065" s="12"/>
      <c r="B6065" s="15"/>
      <c r="C6065" s="29"/>
      <c r="D6065" s="121"/>
      <c r="E6065" s="29"/>
      <c r="F6065" s="29"/>
      <c r="G6065" s="29"/>
      <c r="H6065" s="29"/>
      <c r="I6065" s="29"/>
      <c r="J6065" s="29"/>
    </row>
    <row r="6066" spans="1:10" x14ac:dyDescent="0.2">
      <c r="A6066" s="12"/>
      <c r="B6066" s="15"/>
      <c r="C6066" s="29"/>
      <c r="D6066" s="121"/>
      <c r="E6066" s="29"/>
      <c r="F6066" s="29"/>
      <c r="G6066" s="29"/>
      <c r="H6066" s="29"/>
      <c r="I6066" s="29"/>
      <c r="J6066" s="29"/>
    </row>
    <row r="6067" spans="1:10" x14ac:dyDescent="0.2">
      <c r="A6067" s="12"/>
      <c r="B6067" s="15"/>
      <c r="C6067" s="29"/>
      <c r="D6067" s="121"/>
      <c r="E6067" s="29"/>
      <c r="F6067" s="29"/>
      <c r="G6067" s="29"/>
      <c r="H6067" s="29"/>
      <c r="I6067" s="29"/>
      <c r="J6067" s="29"/>
    </row>
    <row r="6068" spans="1:10" x14ac:dyDescent="0.2">
      <c r="A6068" s="12"/>
      <c r="B6068" s="15"/>
      <c r="C6068" s="29"/>
      <c r="D6068" s="121"/>
      <c r="E6068" s="29"/>
      <c r="F6068" s="29"/>
      <c r="G6068" s="29"/>
      <c r="H6068" s="29"/>
      <c r="I6068" s="29"/>
      <c r="J6068" s="29"/>
    </row>
    <row r="6069" spans="1:10" x14ac:dyDescent="0.2">
      <c r="A6069" s="12"/>
      <c r="B6069" s="15"/>
      <c r="C6069" s="29"/>
      <c r="D6069" s="121"/>
      <c r="E6069" s="29"/>
      <c r="F6069" s="29"/>
      <c r="G6069" s="29"/>
      <c r="H6069" s="29"/>
      <c r="I6069" s="29"/>
      <c r="J6069" s="29"/>
    </row>
    <row r="6070" spans="1:10" x14ac:dyDescent="0.2">
      <c r="A6070" s="12"/>
      <c r="B6070" s="15"/>
      <c r="C6070" s="29"/>
      <c r="D6070" s="121"/>
      <c r="E6070" s="29"/>
      <c r="F6070" s="29"/>
      <c r="G6070" s="29"/>
      <c r="H6070" s="29"/>
      <c r="I6070" s="29"/>
      <c r="J6070" s="29"/>
    </row>
    <row r="6071" spans="1:10" x14ac:dyDescent="0.2">
      <c r="A6071" s="12"/>
      <c r="B6071" s="15"/>
      <c r="C6071" s="29"/>
      <c r="D6071" s="121"/>
      <c r="E6071" s="29"/>
      <c r="F6071" s="29"/>
      <c r="G6071" s="29"/>
      <c r="H6071" s="29"/>
      <c r="I6071" s="29"/>
      <c r="J6071" s="29"/>
    </row>
    <row r="6072" spans="1:10" x14ac:dyDescent="0.2">
      <c r="A6072" s="12"/>
      <c r="B6072" s="15"/>
      <c r="C6072" s="29"/>
      <c r="D6072" s="121"/>
      <c r="E6072" s="29"/>
      <c r="F6072" s="29"/>
      <c r="G6072" s="29"/>
      <c r="H6072" s="29"/>
      <c r="I6072" s="29"/>
      <c r="J6072" s="29"/>
    </row>
    <row r="6073" spans="1:10" x14ac:dyDescent="0.2">
      <c r="A6073" s="12"/>
      <c r="B6073" s="15"/>
      <c r="C6073" s="29"/>
      <c r="D6073" s="121"/>
      <c r="E6073" s="29"/>
      <c r="F6073" s="29"/>
      <c r="G6073" s="29"/>
      <c r="H6073" s="29"/>
      <c r="I6073" s="29"/>
      <c r="J6073" s="29"/>
    </row>
    <row r="6074" spans="1:10" x14ac:dyDescent="0.2">
      <c r="A6074" s="12"/>
      <c r="B6074" s="15"/>
      <c r="C6074" s="29"/>
      <c r="D6074" s="121"/>
      <c r="E6074" s="29"/>
      <c r="F6074" s="29"/>
      <c r="G6074" s="29"/>
      <c r="H6074" s="29"/>
      <c r="I6074" s="29"/>
      <c r="J6074" s="29"/>
    </row>
    <row r="6075" spans="1:10" x14ac:dyDescent="0.2">
      <c r="A6075" s="12"/>
      <c r="B6075" s="15"/>
      <c r="C6075" s="29"/>
      <c r="D6075" s="121"/>
      <c r="E6075" s="29"/>
      <c r="F6075" s="29"/>
      <c r="G6075" s="29"/>
      <c r="H6075" s="29"/>
      <c r="I6075" s="29"/>
      <c r="J6075" s="29"/>
    </row>
    <row r="6076" spans="1:10" x14ac:dyDescent="0.2">
      <c r="A6076" s="12"/>
      <c r="B6076" s="15"/>
      <c r="C6076" s="29"/>
      <c r="D6076" s="121"/>
      <c r="E6076" s="29"/>
      <c r="F6076" s="29"/>
      <c r="G6076" s="29"/>
      <c r="H6076" s="29"/>
      <c r="I6076" s="29"/>
      <c r="J6076" s="29"/>
    </row>
    <row r="6077" spans="1:10" x14ac:dyDescent="0.2">
      <c r="A6077" s="12"/>
      <c r="B6077" s="15"/>
      <c r="C6077" s="29"/>
      <c r="D6077" s="121"/>
      <c r="E6077" s="29"/>
      <c r="F6077" s="29"/>
      <c r="G6077" s="29"/>
      <c r="H6077" s="29"/>
      <c r="I6077" s="29"/>
      <c r="J6077" s="29"/>
    </row>
    <row r="6078" spans="1:10" x14ac:dyDescent="0.2">
      <c r="A6078" s="12"/>
      <c r="B6078" s="15"/>
      <c r="C6078" s="29"/>
      <c r="D6078" s="121"/>
      <c r="E6078" s="29"/>
      <c r="F6078" s="29"/>
      <c r="G6078" s="29"/>
      <c r="H6078" s="29"/>
      <c r="I6078" s="29"/>
      <c r="J6078" s="29"/>
    </row>
    <row r="6079" spans="1:10" x14ac:dyDescent="0.2">
      <c r="A6079" s="12"/>
      <c r="B6079" s="15"/>
      <c r="C6079" s="29"/>
      <c r="D6079" s="121"/>
      <c r="E6079" s="29"/>
      <c r="F6079" s="29"/>
      <c r="G6079" s="29"/>
      <c r="H6079" s="29"/>
      <c r="I6079" s="29"/>
      <c r="J6079" s="29"/>
    </row>
    <row r="6080" spans="1:10" x14ac:dyDescent="0.2">
      <c r="A6080" s="12"/>
      <c r="B6080" s="15"/>
      <c r="C6080" s="29"/>
      <c r="D6080" s="121"/>
      <c r="E6080" s="29"/>
      <c r="F6080" s="29"/>
      <c r="G6080" s="29"/>
      <c r="H6080" s="29"/>
      <c r="I6080" s="29"/>
      <c r="J6080" s="29"/>
    </row>
    <row r="6081" spans="1:10" x14ac:dyDescent="0.2">
      <c r="A6081" s="12"/>
      <c r="B6081" s="15"/>
      <c r="C6081" s="29"/>
      <c r="D6081" s="121"/>
      <c r="E6081" s="29"/>
      <c r="F6081" s="29"/>
      <c r="G6081" s="29"/>
      <c r="H6081" s="29"/>
      <c r="I6081" s="29"/>
      <c r="J6081" s="29"/>
    </row>
    <row r="6082" spans="1:10" x14ac:dyDescent="0.2">
      <c r="A6082" s="12"/>
      <c r="B6082" s="15"/>
      <c r="C6082" s="29"/>
      <c r="D6082" s="121"/>
      <c r="E6082" s="29"/>
      <c r="F6082" s="29"/>
      <c r="G6082" s="29"/>
      <c r="H6082" s="29"/>
      <c r="I6082" s="29"/>
      <c r="J6082" s="29"/>
    </row>
    <row r="6083" spans="1:10" x14ac:dyDescent="0.2">
      <c r="A6083" s="12"/>
      <c r="B6083" s="15"/>
      <c r="C6083" s="29"/>
      <c r="D6083" s="121"/>
      <c r="E6083" s="29"/>
      <c r="F6083" s="29"/>
      <c r="G6083" s="29"/>
      <c r="H6083" s="29"/>
      <c r="I6083" s="29"/>
      <c r="J6083" s="29"/>
    </row>
    <row r="6084" spans="1:10" x14ac:dyDescent="0.2">
      <c r="A6084" s="12"/>
      <c r="B6084" s="15"/>
      <c r="C6084" s="29"/>
      <c r="D6084" s="121"/>
      <c r="E6084" s="29"/>
      <c r="F6084" s="29"/>
      <c r="G6084" s="29"/>
      <c r="H6084" s="29"/>
      <c r="I6084" s="29"/>
      <c r="J6084" s="29"/>
    </row>
    <row r="6085" spans="1:10" x14ac:dyDescent="0.2">
      <c r="A6085" s="12"/>
      <c r="B6085" s="15"/>
      <c r="C6085" s="29"/>
      <c r="D6085" s="121"/>
      <c r="E6085" s="29"/>
      <c r="F6085" s="29"/>
      <c r="G6085" s="29"/>
      <c r="H6085" s="29"/>
      <c r="I6085" s="29"/>
      <c r="J6085" s="29"/>
    </row>
    <row r="6086" spans="1:10" x14ac:dyDescent="0.2">
      <c r="A6086" s="12"/>
      <c r="B6086" s="15"/>
      <c r="C6086" s="29"/>
      <c r="D6086" s="121"/>
      <c r="E6086" s="29"/>
      <c r="F6086" s="29"/>
      <c r="G6086" s="29"/>
      <c r="H6086" s="29"/>
      <c r="I6086" s="29"/>
      <c r="J6086" s="29"/>
    </row>
    <row r="6087" spans="1:10" x14ac:dyDescent="0.2">
      <c r="A6087" s="12"/>
      <c r="B6087" s="15"/>
      <c r="C6087" s="29"/>
      <c r="D6087" s="121"/>
      <c r="E6087" s="29"/>
      <c r="F6087" s="29"/>
      <c r="G6087" s="29"/>
      <c r="H6087" s="29"/>
      <c r="I6087" s="29"/>
      <c r="J6087" s="29"/>
    </row>
    <row r="6088" spans="1:10" x14ac:dyDescent="0.2">
      <c r="A6088" s="12"/>
      <c r="B6088" s="15"/>
      <c r="C6088" s="29"/>
      <c r="D6088" s="121"/>
      <c r="E6088" s="29"/>
      <c r="F6088" s="29"/>
      <c r="G6088" s="29"/>
      <c r="H6088" s="29"/>
      <c r="I6088" s="29"/>
      <c r="J6088" s="29"/>
    </row>
    <row r="6089" spans="1:10" x14ac:dyDescent="0.2">
      <c r="A6089" s="12"/>
      <c r="B6089" s="15"/>
      <c r="C6089" s="29"/>
      <c r="D6089" s="121"/>
      <c r="E6089" s="29"/>
      <c r="F6089" s="29"/>
      <c r="G6089" s="29"/>
      <c r="H6089" s="29"/>
      <c r="I6089" s="29"/>
      <c r="J6089" s="29"/>
    </row>
    <row r="6090" spans="1:10" x14ac:dyDescent="0.2">
      <c r="A6090" s="12"/>
      <c r="B6090" s="15"/>
      <c r="C6090" s="29"/>
      <c r="D6090" s="121"/>
      <c r="E6090" s="29"/>
      <c r="F6090" s="29"/>
      <c r="G6090" s="29"/>
      <c r="H6090" s="29"/>
      <c r="I6090" s="29"/>
      <c r="J6090" s="29"/>
    </row>
    <row r="6091" spans="1:10" x14ac:dyDescent="0.2">
      <c r="A6091" s="12"/>
      <c r="B6091" s="15"/>
      <c r="C6091" s="29"/>
      <c r="D6091" s="121"/>
      <c r="E6091" s="29"/>
      <c r="F6091" s="29"/>
      <c r="G6091" s="29"/>
      <c r="H6091" s="29"/>
      <c r="I6091" s="29"/>
      <c r="J6091" s="29"/>
    </row>
    <row r="6092" spans="1:10" x14ac:dyDescent="0.2">
      <c r="A6092" s="12"/>
      <c r="B6092" s="15"/>
      <c r="C6092" s="29"/>
      <c r="D6092" s="121"/>
      <c r="E6092" s="29"/>
      <c r="F6092" s="29"/>
      <c r="G6092" s="29"/>
      <c r="H6092" s="29"/>
      <c r="I6092" s="29"/>
      <c r="J6092" s="29"/>
    </row>
    <row r="6093" spans="1:10" x14ac:dyDescent="0.2">
      <c r="A6093" s="12"/>
      <c r="B6093" s="15"/>
      <c r="C6093" s="29"/>
      <c r="D6093" s="121"/>
      <c r="E6093" s="29"/>
      <c r="F6093" s="29"/>
      <c r="G6093" s="29"/>
      <c r="H6093" s="29"/>
      <c r="I6093" s="29"/>
      <c r="J6093" s="29"/>
    </row>
    <row r="6094" spans="1:10" x14ac:dyDescent="0.2">
      <c r="A6094" s="12"/>
      <c r="B6094" s="15"/>
      <c r="C6094" s="29"/>
      <c r="D6094" s="121"/>
      <c r="E6094" s="29"/>
      <c r="F6094" s="29"/>
      <c r="G6094" s="29"/>
      <c r="H6094" s="29"/>
      <c r="I6094" s="29"/>
      <c r="J6094" s="29"/>
    </row>
    <row r="6095" spans="1:10" x14ac:dyDescent="0.2">
      <c r="A6095" s="12"/>
      <c r="B6095" s="15"/>
      <c r="C6095" s="29"/>
      <c r="D6095" s="121"/>
      <c r="E6095" s="29"/>
      <c r="F6095" s="29"/>
      <c r="G6095" s="29"/>
      <c r="H6095" s="29"/>
      <c r="I6095" s="29"/>
      <c r="J6095" s="29"/>
    </row>
    <row r="6096" spans="1:10" x14ac:dyDescent="0.2">
      <c r="A6096" s="12"/>
      <c r="B6096" s="15"/>
      <c r="C6096" s="29"/>
      <c r="D6096" s="121"/>
      <c r="E6096" s="29"/>
      <c r="F6096" s="29"/>
      <c r="G6096" s="29"/>
      <c r="H6096" s="29"/>
      <c r="I6096" s="29"/>
      <c r="J6096" s="29"/>
    </row>
    <row r="6097" spans="1:10" x14ac:dyDescent="0.2">
      <c r="A6097" s="12"/>
      <c r="B6097" s="15"/>
      <c r="C6097" s="29"/>
      <c r="D6097" s="121"/>
      <c r="E6097" s="29"/>
      <c r="F6097" s="29"/>
      <c r="G6097" s="29"/>
      <c r="H6097" s="29"/>
      <c r="I6097" s="29"/>
      <c r="J6097" s="29"/>
    </row>
    <row r="6098" spans="1:10" x14ac:dyDescent="0.2">
      <c r="A6098" s="12"/>
      <c r="B6098" s="15"/>
      <c r="C6098" s="29"/>
      <c r="D6098" s="121"/>
      <c r="E6098" s="29"/>
      <c r="F6098" s="29"/>
      <c r="G6098" s="29"/>
      <c r="H6098" s="29"/>
      <c r="I6098" s="29"/>
      <c r="J6098" s="29"/>
    </row>
    <row r="6099" spans="1:10" x14ac:dyDescent="0.2">
      <c r="A6099" s="12"/>
      <c r="B6099" s="15"/>
      <c r="C6099" s="29"/>
      <c r="D6099" s="121"/>
      <c r="E6099" s="29"/>
      <c r="F6099" s="29"/>
      <c r="G6099" s="29"/>
      <c r="H6099" s="29"/>
      <c r="I6099" s="29"/>
      <c r="J6099" s="29"/>
    </row>
    <row r="6100" spans="1:10" x14ac:dyDescent="0.2">
      <c r="A6100" s="12"/>
      <c r="B6100" s="15"/>
      <c r="C6100" s="29"/>
      <c r="D6100" s="121"/>
      <c r="E6100" s="29"/>
      <c r="F6100" s="29"/>
      <c r="G6100" s="29"/>
      <c r="H6100" s="29"/>
      <c r="I6100" s="29"/>
      <c r="J6100" s="29"/>
    </row>
    <row r="6101" spans="1:10" x14ac:dyDescent="0.2">
      <c r="A6101" s="12"/>
      <c r="B6101" s="15"/>
      <c r="C6101" s="29"/>
      <c r="D6101" s="121"/>
      <c r="E6101" s="29"/>
      <c r="F6101" s="29"/>
      <c r="G6101" s="29"/>
      <c r="H6101" s="29"/>
      <c r="I6101" s="29"/>
      <c r="J6101" s="29"/>
    </row>
    <row r="6102" spans="1:10" x14ac:dyDescent="0.2">
      <c r="A6102" s="12"/>
      <c r="B6102" s="15"/>
      <c r="C6102" s="29"/>
      <c r="D6102" s="121"/>
      <c r="E6102" s="29"/>
      <c r="F6102" s="29"/>
      <c r="G6102" s="29"/>
      <c r="H6102" s="29"/>
      <c r="I6102" s="29"/>
      <c r="J6102" s="29"/>
    </row>
    <row r="6103" spans="1:10" x14ac:dyDescent="0.2">
      <c r="A6103" s="12"/>
      <c r="B6103" s="15"/>
      <c r="C6103" s="29"/>
      <c r="D6103" s="121"/>
      <c r="E6103" s="29"/>
      <c r="F6103" s="29"/>
      <c r="G6103" s="29"/>
      <c r="H6103" s="29"/>
      <c r="I6103" s="29"/>
      <c r="J6103" s="29"/>
    </row>
    <row r="6104" spans="1:10" x14ac:dyDescent="0.2">
      <c r="A6104" s="12"/>
      <c r="B6104" s="15"/>
      <c r="C6104" s="29"/>
      <c r="D6104" s="121"/>
      <c r="E6104" s="29"/>
      <c r="F6104" s="29"/>
      <c r="G6104" s="29"/>
      <c r="H6104" s="29"/>
      <c r="I6104" s="29"/>
      <c r="J6104" s="29"/>
    </row>
    <row r="6105" spans="1:10" x14ac:dyDescent="0.2">
      <c r="A6105" s="12"/>
      <c r="B6105" s="15"/>
      <c r="C6105" s="29"/>
      <c r="D6105" s="121"/>
      <c r="E6105" s="29"/>
      <c r="F6105" s="29"/>
      <c r="G6105" s="29"/>
      <c r="H6105" s="29"/>
      <c r="I6105" s="29"/>
      <c r="J6105" s="29"/>
    </row>
    <row r="6106" spans="1:10" x14ac:dyDescent="0.2">
      <c r="A6106" s="12"/>
      <c r="B6106" s="15"/>
      <c r="C6106" s="29"/>
      <c r="D6106" s="121"/>
      <c r="E6106" s="29"/>
      <c r="F6106" s="29"/>
      <c r="G6106" s="29"/>
      <c r="H6106" s="29"/>
      <c r="I6106" s="29"/>
      <c r="J6106" s="29"/>
    </row>
    <row r="6107" spans="1:10" x14ac:dyDescent="0.2">
      <c r="A6107" s="12"/>
      <c r="B6107" s="15"/>
      <c r="C6107" s="29"/>
      <c r="D6107" s="121"/>
      <c r="E6107" s="29"/>
      <c r="F6107" s="29"/>
      <c r="G6107" s="29"/>
      <c r="H6107" s="29"/>
      <c r="I6107" s="29"/>
      <c r="J6107" s="29"/>
    </row>
    <row r="6108" spans="1:10" x14ac:dyDescent="0.2">
      <c r="A6108" s="12"/>
      <c r="B6108" s="15"/>
      <c r="C6108" s="29"/>
      <c r="D6108" s="121"/>
      <c r="E6108" s="29"/>
      <c r="F6108" s="29"/>
      <c r="G6108" s="29"/>
      <c r="H6108" s="29"/>
      <c r="I6108" s="29"/>
      <c r="J6108" s="29"/>
    </row>
    <row r="6109" spans="1:10" x14ac:dyDescent="0.2">
      <c r="A6109" s="12"/>
      <c r="B6109" s="15"/>
      <c r="C6109" s="29"/>
      <c r="D6109" s="121"/>
      <c r="E6109" s="29"/>
      <c r="F6109" s="29"/>
      <c r="G6109" s="29"/>
      <c r="H6109" s="29"/>
      <c r="I6109" s="29"/>
      <c r="J6109" s="29"/>
    </row>
    <row r="6110" spans="1:10" x14ac:dyDescent="0.2">
      <c r="A6110" s="12"/>
      <c r="B6110" s="15"/>
      <c r="C6110" s="29"/>
      <c r="D6110" s="121"/>
      <c r="E6110" s="29"/>
      <c r="F6110" s="29"/>
      <c r="G6110" s="29"/>
      <c r="H6110" s="29"/>
      <c r="I6110" s="29"/>
      <c r="J6110" s="29"/>
    </row>
    <row r="6111" spans="1:10" x14ac:dyDescent="0.2">
      <c r="A6111" s="12"/>
      <c r="B6111" s="15"/>
      <c r="C6111" s="29"/>
      <c r="D6111" s="121"/>
      <c r="E6111" s="29"/>
      <c r="F6111" s="29"/>
      <c r="G6111" s="29"/>
      <c r="H6111" s="29"/>
      <c r="I6111" s="29"/>
      <c r="J6111" s="29"/>
    </row>
    <row r="6112" spans="1:10" x14ac:dyDescent="0.2">
      <c r="A6112" s="12"/>
      <c r="B6112" s="15"/>
      <c r="C6112" s="29"/>
      <c r="D6112" s="121"/>
      <c r="E6112" s="29"/>
      <c r="F6112" s="29"/>
      <c r="G6112" s="29"/>
      <c r="H6112" s="29"/>
      <c r="I6112" s="29"/>
      <c r="J6112" s="29"/>
    </row>
    <row r="6113" spans="1:10" x14ac:dyDescent="0.2">
      <c r="A6113" s="12"/>
      <c r="B6113" s="15"/>
      <c r="C6113" s="29"/>
      <c r="D6113" s="121"/>
      <c r="E6113" s="29"/>
      <c r="F6113" s="29"/>
      <c r="G6113" s="29"/>
      <c r="H6113" s="29"/>
      <c r="I6113" s="29"/>
      <c r="J6113" s="29"/>
    </row>
    <row r="6114" spans="1:10" x14ac:dyDescent="0.2">
      <c r="A6114" s="12"/>
      <c r="B6114" s="15"/>
      <c r="C6114" s="29"/>
      <c r="D6114" s="121"/>
      <c r="E6114" s="29"/>
      <c r="F6114" s="29"/>
      <c r="G6114" s="29"/>
      <c r="H6114" s="29"/>
      <c r="I6114" s="29"/>
      <c r="J6114" s="29"/>
    </row>
    <row r="6115" spans="1:10" x14ac:dyDescent="0.2">
      <c r="A6115" s="12"/>
      <c r="B6115" s="15"/>
      <c r="C6115" s="29"/>
      <c r="D6115" s="121"/>
      <c r="E6115" s="29"/>
      <c r="F6115" s="29"/>
      <c r="G6115" s="29"/>
      <c r="H6115" s="29"/>
      <c r="I6115" s="29"/>
      <c r="J6115" s="29"/>
    </row>
    <row r="6116" spans="1:10" x14ac:dyDescent="0.2">
      <c r="A6116" s="12"/>
      <c r="B6116" s="15"/>
      <c r="C6116" s="29"/>
      <c r="D6116" s="121"/>
      <c r="E6116" s="29"/>
      <c r="F6116" s="29"/>
      <c r="G6116" s="29"/>
      <c r="H6116" s="29"/>
      <c r="I6116" s="29"/>
      <c r="J6116" s="29"/>
    </row>
    <row r="6117" spans="1:10" x14ac:dyDescent="0.2">
      <c r="A6117" s="12"/>
      <c r="B6117" s="15"/>
      <c r="C6117" s="29"/>
      <c r="D6117" s="121"/>
      <c r="E6117" s="29"/>
      <c r="F6117" s="29"/>
      <c r="G6117" s="29"/>
      <c r="H6117" s="29"/>
      <c r="I6117" s="29"/>
      <c r="J6117" s="29"/>
    </row>
    <row r="6118" spans="1:10" x14ac:dyDescent="0.2">
      <c r="A6118" s="12"/>
      <c r="B6118" s="15"/>
      <c r="C6118" s="29"/>
      <c r="D6118" s="121"/>
      <c r="E6118" s="29"/>
      <c r="F6118" s="29"/>
      <c r="G6118" s="29"/>
      <c r="H6118" s="29"/>
      <c r="I6118" s="29"/>
      <c r="J6118" s="29"/>
    </row>
    <row r="6119" spans="1:10" x14ac:dyDescent="0.2">
      <c r="A6119" s="12"/>
      <c r="B6119" s="15"/>
      <c r="C6119" s="29"/>
      <c r="D6119" s="121"/>
      <c r="E6119" s="29"/>
      <c r="F6119" s="29"/>
      <c r="G6119" s="29"/>
      <c r="H6119" s="29"/>
      <c r="I6119" s="29"/>
      <c r="J6119" s="29"/>
    </row>
    <row r="6120" spans="1:10" x14ac:dyDescent="0.2">
      <c r="A6120" s="12"/>
      <c r="B6120" s="15"/>
      <c r="C6120" s="29"/>
      <c r="D6120" s="121"/>
      <c r="E6120" s="29"/>
      <c r="F6120" s="29"/>
      <c r="G6120" s="29"/>
      <c r="H6120" s="29"/>
      <c r="I6120" s="29"/>
      <c r="J6120" s="29"/>
    </row>
    <row r="6121" spans="1:10" x14ac:dyDescent="0.2">
      <c r="A6121" s="12"/>
      <c r="B6121" s="15"/>
      <c r="C6121" s="29"/>
      <c r="D6121" s="121"/>
      <c r="E6121" s="29"/>
      <c r="F6121" s="29"/>
      <c r="G6121" s="29"/>
      <c r="H6121" s="29"/>
      <c r="I6121" s="29"/>
      <c r="J6121" s="29"/>
    </row>
    <row r="6122" spans="1:10" x14ac:dyDescent="0.2">
      <c r="A6122" s="12"/>
      <c r="B6122" s="15"/>
      <c r="C6122" s="29"/>
      <c r="D6122" s="121"/>
      <c r="E6122" s="29"/>
      <c r="F6122" s="29"/>
      <c r="G6122" s="29"/>
      <c r="H6122" s="29"/>
      <c r="I6122" s="29"/>
      <c r="J6122" s="29"/>
    </row>
    <row r="6123" spans="1:10" x14ac:dyDescent="0.2">
      <c r="A6123" s="12"/>
      <c r="B6123" s="15"/>
      <c r="C6123" s="29"/>
      <c r="D6123" s="121"/>
      <c r="E6123" s="29"/>
      <c r="F6123" s="29"/>
      <c r="G6123" s="29"/>
      <c r="H6123" s="29"/>
      <c r="I6123" s="29"/>
      <c r="J6123" s="29"/>
    </row>
    <row r="6124" spans="1:10" x14ac:dyDescent="0.2">
      <c r="A6124" s="12"/>
      <c r="B6124" s="15"/>
      <c r="C6124" s="29"/>
      <c r="D6124" s="121"/>
      <c r="E6124" s="29"/>
      <c r="F6124" s="29"/>
      <c r="G6124" s="29"/>
      <c r="H6124" s="29"/>
      <c r="I6124" s="29"/>
      <c r="J6124" s="29"/>
    </row>
    <row r="6125" spans="1:10" x14ac:dyDescent="0.2">
      <c r="A6125" s="12"/>
      <c r="B6125" s="15"/>
      <c r="C6125" s="29"/>
      <c r="D6125" s="121"/>
      <c r="E6125" s="29"/>
      <c r="F6125" s="29"/>
      <c r="G6125" s="29"/>
      <c r="H6125" s="29"/>
      <c r="I6125" s="29"/>
      <c r="J6125" s="29"/>
    </row>
    <row r="6126" spans="1:10" x14ac:dyDescent="0.2">
      <c r="A6126" s="12"/>
      <c r="B6126" s="15"/>
      <c r="C6126" s="29"/>
      <c r="D6126" s="121"/>
      <c r="E6126" s="29"/>
      <c r="F6126" s="29"/>
      <c r="G6126" s="29"/>
      <c r="H6126" s="29"/>
      <c r="I6126" s="29"/>
      <c r="J6126" s="29"/>
    </row>
    <row r="6127" spans="1:10" x14ac:dyDescent="0.2">
      <c r="A6127" s="12"/>
      <c r="B6127" s="15"/>
      <c r="C6127" s="29"/>
      <c r="D6127" s="121"/>
      <c r="E6127" s="29"/>
      <c r="F6127" s="29"/>
      <c r="G6127" s="29"/>
      <c r="H6127" s="29"/>
      <c r="I6127" s="29"/>
      <c r="J6127" s="29"/>
    </row>
    <row r="6128" spans="1:10" x14ac:dyDescent="0.2">
      <c r="A6128" s="12"/>
      <c r="B6128" s="15"/>
      <c r="C6128" s="29"/>
      <c r="D6128" s="121"/>
      <c r="E6128" s="29"/>
      <c r="F6128" s="29"/>
      <c r="G6128" s="29"/>
      <c r="H6128" s="29"/>
      <c r="I6128" s="29"/>
      <c r="J6128" s="29"/>
    </row>
    <row r="6129" spans="1:10" x14ac:dyDescent="0.2">
      <c r="A6129" s="12"/>
      <c r="B6129" s="15"/>
      <c r="C6129" s="29"/>
      <c r="D6129" s="121"/>
      <c r="E6129" s="29"/>
      <c r="F6129" s="29"/>
      <c r="G6129" s="29"/>
      <c r="H6129" s="29"/>
      <c r="I6129" s="29"/>
      <c r="J6129" s="29"/>
    </row>
    <row r="6130" spans="1:10" x14ac:dyDescent="0.2">
      <c r="A6130" s="12"/>
      <c r="B6130" s="15"/>
      <c r="C6130" s="29"/>
      <c r="D6130" s="121"/>
      <c r="E6130" s="29"/>
      <c r="F6130" s="29"/>
      <c r="G6130" s="29"/>
      <c r="H6130" s="29"/>
      <c r="I6130" s="29"/>
      <c r="J6130" s="29"/>
    </row>
    <row r="6131" spans="1:10" x14ac:dyDescent="0.2">
      <c r="A6131" s="12"/>
      <c r="B6131" s="15"/>
      <c r="C6131" s="29"/>
      <c r="D6131" s="121"/>
      <c r="E6131" s="29"/>
      <c r="F6131" s="29"/>
      <c r="G6131" s="29"/>
      <c r="H6131" s="29"/>
      <c r="I6131" s="29"/>
      <c r="J6131" s="29"/>
    </row>
    <row r="6132" spans="1:10" x14ac:dyDescent="0.2">
      <c r="A6132" s="12"/>
      <c r="B6132" s="15"/>
      <c r="C6132" s="29"/>
      <c r="D6132" s="121"/>
      <c r="E6132" s="29"/>
      <c r="F6132" s="29"/>
      <c r="G6132" s="29"/>
      <c r="H6132" s="29"/>
      <c r="I6132" s="29"/>
      <c r="J6132" s="29"/>
    </row>
    <row r="6133" spans="1:10" x14ac:dyDescent="0.2">
      <c r="A6133" s="12"/>
      <c r="B6133" s="15"/>
      <c r="C6133" s="29"/>
      <c r="D6133" s="121"/>
      <c r="E6133" s="29"/>
      <c r="F6133" s="29"/>
      <c r="G6133" s="29"/>
      <c r="H6133" s="29"/>
      <c r="I6133" s="29"/>
      <c r="J6133" s="29"/>
    </row>
    <row r="6134" spans="1:10" x14ac:dyDescent="0.2">
      <c r="A6134" s="12"/>
      <c r="B6134" s="15"/>
      <c r="C6134" s="29"/>
      <c r="D6134" s="121"/>
      <c r="E6134" s="29"/>
      <c r="F6134" s="29"/>
      <c r="G6134" s="29"/>
      <c r="H6134" s="29"/>
      <c r="I6134" s="29"/>
      <c r="J6134" s="29"/>
    </row>
    <row r="6135" spans="1:10" x14ac:dyDescent="0.2">
      <c r="A6135" s="12"/>
      <c r="B6135" s="15"/>
      <c r="C6135" s="29"/>
      <c r="D6135" s="121"/>
      <c r="E6135" s="29"/>
      <c r="F6135" s="29"/>
      <c r="G6135" s="29"/>
      <c r="H6135" s="29"/>
      <c r="I6135" s="29"/>
      <c r="J6135" s="29"/>
    </row>
    <row r="6136" spans="1:10" x14ac:dyDescent="0.2">
      <c r="A6136" s="12"/>
      <c r="B6136" s="15"/>
      <c r="C6136" s="29"/>
      <c r="D6136" s="121"/>
      <c r="E6136" s="29"/>
      <c r="F6136" s="29"/>
      <c r="G6136" s="29"/>
      <c r="H6136" s="29"/>
      <c r="I6136" s="29"/>
      <c r="J6136" s="29"/>
    </row>
    <row r="6137" spans="1:10" x14ac:dyDescent="0.2">
      <c r="A6137" s="12"/>
      <c r="B6137" s="15"/>
      <c r="C6137" s="29"/>
      <c r="D6137" s="121"/>
      <c r="E6137" s="29"/>
      <c r="F6137" s="29"/>
      <c r="G6137" s="29"/>
      <c r="H6137" s="29"/>
      <c r="I6137" s="29"/>
      <c r="J6137" s="29"/>
    </row>
    <row r="6138" spans="1:10" x14ac:dyDescent="0.2">
      <c r="A6138" s="12"/>
      <c r="B6138" s="15"/>
      <c r="C6138" s="29"/>
      <c r="D6138" s="121"/>
      <c r="E6138" s="29"/>
      <c r="F6138" s="29"/>
      <c r="G6138" s="29"/>
      <c r="H6138" s="29"/>
      <c r="I6138" s="29"/>
      <c r="J6138" s="29"/>
    </row>
    <row r="6139" spans="1:10" x14ac:dyDescent="0.2">
      <c r="A6139" s="12"/>
      <c r="B6139" s="15"/>
      <c r="C6139" s="29"/>
      <c r="D6139" s="121"/>
      <c r="E6139" s="29"/>
      <c r="F6139" s="29"/>
      <c r="G6139" s="29"/>
      <c r="H6139" s="29"/>
      <c r="I6139" s="29"/>
      <c r="J6139" s="29"/>
    </row>
    <row r="6140" spans="1:10" x14ac:dyDescent="0.2">
      <c r="A6140" s="12"/>
      <c r="B6140" s="15"/>
      <c r="C6140" s="29"/>
      <c r="D6140" s="121"/>
      <c r="E6140" s="29"/>
      <c r="F6140" s="29"/>
      <c r="G6140" s="29"/>
      <c r="H6140" s="29"/>
      <c r="I6140" s="29"/>
      <c r="J6140" s="29"/>
    </row>
    <row r="6141" spans="1:10" x14ac:dyDescent="0.2">
      <c r="A6141" s="12"/>
      <c r="B6141" s="15"/>
      <c r="C6141" s="29"/>
      <c r="D6141" s="121"/>
      <c r="E6141" s="29"/>
      <c r="F6141" s="29"/>
      <c r="G6141" s="29"/>
      <c r="H6141" s="29"/>
      <c r="I6141" s="29"/>
      <c r="J6141" s="29"/>
    </row>
    <row r="6142" spans="1:10" x14ac:dyDescent="0.2">
      <c r="A6142" s="12"/>
      <c r="B6142" s="15"/>
      <c r="C6142" s="29"/>
      <c r="D6142" s="121"/>
      <c r="E6142" s="29"/>
      <c r="F6142" s="29"/>
      <c r="G6142" s="29"/>
      <c r="H6142" s="29"/>
      <c r="I6142" s="29"/>
      <c r="J6142" s="29"/>
    </row>
    <row r="6143" spans="1:10" x14ac:dyDescent="0.2">
      <c r="A6143" s="12"/>
      <c r="B6143" s="15"/>
      <c r="C6143" s="29"/>
      <c r="D6143" s="121"/>
      <c r="E6143" s="29"/>
      <c r="F6143" s="29"/>
      <c r="G6143" s="29"/>
      <c r="H6143" s="29"/>
      <c r="I6143" s="29"/>
      <c r="J6143" s="29"/>
    </row>
    <row r="6144" spans="1:10" x14ac:dyDescent="0.2">
      <c r="A6144" s="12"/>
      <c r="B6144" s="15"/>
      <c r="C6144" s="29"/>
      <c r="D6144" s="121"/>
      <c r="E6144" s="29"/>
      <c r="F6144" s="29"/>
      <c r="G6144" s="29"/>
      <c r="H6144" s="29"/>
      <c r="I6144" s="29"/>
      <c r="J6144" s="29"/>
    </row>
    <row r="6145" spans="1:10" x14ac:dyDescent="0.2">
      <c r="A6145" s="12"/>
      <c r="B6145" s="15"/>
      <c r="C6145" s="29"/>
      <c r="D6145" s="121"/>
      <c r="E6145" s="29"/>
      <c r="F6145" s="29"/>
      <c r="G6145" s="29"/>
      <c r="H6145" s="29"/>
      <c r="I6145" s="29"/>
      <c r="J6145" s="29"/>
    </row>
    <row r="6146" spans="1:10" x14ac:dyDescent="0.2">
      <c r="A6146" s="12"/>
      <c r="B6146" s="15"/>
      <c r="C6146" s="29"/>
      <c r="D6146" s="121"/>
      <c r="E6146" s="29"/>
      <c r="F6146" s="29"/>
      <c r="G6146" s="29"/>
      <c r="H6146" s="29"/>
      <c r="I6146" s="29"/>
      <c r="J6146" s="29"/>
    </row>
    <row r="6147" spans="1:10" x14ac:dyDescent="0.2">
      <c r="A6147" s="12"/>
      <c r="B6147" s="15"/>
      <c r="C6147" s="29"/>
      <c r="D6147" s="121"/>
      <c r="E6147" s="29"/>
      <c r="F6147" s="29"/>
      <c r="G6147" s="29"/>
      <c r="H6147" s="29"/>
      <c r="I6147" s="29"/>
      <c r="J6147" s="29"/>
    </row>
    <row r="6148" spans="1:10" x14ac:dyDescent="0.2">
      <c r="A6148" s="12"/>
      <c r="B6148" s="15"/>
      <c r="C6148" s="29"/>
      <c r="D6148" s="121"/>
      <c r="E6148" s="29"/>
      <c r="F6148" s="29"/>
      <c r="G6148" s="29"/>
      <c r="H6148" s="29"/>
      <c r="I6148" s="29"/>
      <c r="J6148" s="29"/>
    </row>
    <row r="6149" spans="1:10" x14ac:dyDescent="0.2">
      <c r="A6149" s="12"/>
      <c r="B6149" s="15"/>
      <c r="C6149" s="29"/>
      <c r="D6149" s="121"/>
      <c r="E6149" s="29"/>
      <c r="F6149" s="29"/>
      <c r="G6149" s="29"/>
      <c r="H6149" s="29"/>
      <c r="I6149" s="29"/>
      <c r="J6149" s="29"/>
    </row>
    <row r="6150" spans="1:10" x14ac:dyDescent="0.2">
      <c r="A6150" s="12"/>
      <c r="B6150" s="15"/>
      <c r="C6150" s="29"/>
      <c r="D6150" s="121"/>
      <c r="E6150" s="29"/>
      <c r="F6150" s="29"/>
      <c r="G6150" s="29"/>
      <c r="H6150" s="29"/>
      <c r="I6150" s="29"/>
      <c r="J6150" s="29"/>
    </row>
    <row r="6151" spans="1:10" x14ac:dyDescent="0.2">
      <c r="A6151" s="12"/>
      <c r="B6151" s="15"/>
      <c r="C6151" s="29"/>
      <c r="D6151" s="121"/>
      <c r="E6151" s="29"/>
      <c r="F6151" s="29"/>
      <c r="G6151" s="29"/>
      <c r="H6151" s="29"/>
      <c r="I6151" s="29"/>
      <c r="J6151" s="29"/>
    </row>
    <row r="6152" spans="1:10" x14ac:dyDescent="0.2">
      <c r="A6152" s="12"/>
      <c r="B6152" s="15"/>
      <c r="C6152" s="29"/>
      <c r="D6152" s="121"/>
      <c r="E6152" s="29"/>
      <c r="F6152" s="29"/>
      <c r="G6152" s="29"/>
      <c r="H6152" s="29"/>
      <c r="I6152" s="29"/>
      <c r="J6152" s="29"/>
    </row>
    <row r="6153" spans="1:10" x14ac:dyDescent="0.2">
      <c r="A6153" s="12"/>
      <c r="B6153" s="15"/>
      <c r="C6153" s="29"/>
      <c r="D6153" s="121"/>
      <c r="E6153" s="29"/>
      <c r="F6153" s="29"/>
      <c r="G6153" s="29"/>
      <c r="H6153" s="29"/>
      <c r="I6153" s="29"/>
      <c r="J6153" s="29"/>
    </row>
    <row r="6154" spans="1:10" x14ac:dyDescent="0.2">
      <c r="A6154" s="12"/>
      <c r="B6154" s="15"/>
      <c r="C6154" s="29"/>
      <c r="D6154" s="121"/>
      <c r="E6154" s="29"/>
      <c r="F6154" s="29"/>
      <c r="G6154" s="29"/>
      <c r="H6154" s="29"/>
      <c r="I6154" s="29"/>
      <c r="J6154" s="29"/>
    </row>
    <row r="6155" spans="1:10" x14ac:dyDescent="0.2">
      <c r="A6155" s="12"/>
      <c r="B6155" s="15"/>
      <c r="C6155" s="29"/>
      <c r="D6155" s="121"/>
      <c r="E6155" s="29"/>
      <c r="F6155" s="29"/>
      <c r="G6155" s="29"/>
      <c r="H6155" s="29"/>
      <c r="I6155" s="29"/>
      <c r="J6155" s="29"/>
    </row>
    <row r="6156" spans="1:10" x14ac:dyDescent="0.2">
      <c r="A6156" s="12"/>
      <c r="B6156" s="15"/>
      <c r="C6156" s="29"/>
      <c r="D6156" s="121"/>
      <c r="E6156" s="29"/>
      <c r="F6156" s="29"/>
      <c r="G6156" s="29"/>
      <c r="H6156" s="29"/>
      <c r="I6156" s="29"/>
      <c r="J6156" s="29"/>
    </row>
    <row r="6157" spans="1:10" x14ac:dyDescent="0.2">
      <c r="A6157" s="12"/>
      <c r="B6157" s="15"/>
      <c r="C6157" s="29"/>
      <c r="D6157" s="121"/>
      <c r="E6157" s="29"/>
      <c r="F6157" s="29"/>
      <c r="G6157" s="29"/>
      <c r="H6157" s="29"/>
      <c r="I6157" s="29"/>
      <c r="J6157" s="29"/>
    </row>
    <row r="6158" spans="1:10" x14ac:dyDescent="0.2">
      <c r="A6158" s="12"/>
      <c r="B6158" s="15"/>
      <c r="C6158" s="29"/>
      <c r="D6158" s="121"/>
      <c r="E6158" s="29"/>
      <c r="F6158" s="29"/>
      <c r="G6158" s="29"/>
      <c r="H6158" s="29"/>
      <c r="I6158" s="29"/>
      <c r="J6158" s="29"/>
    </row>
    <row r="6159" spans="1:10" x14ac:dyDescent="0.2">
      <c r="A6159" s="12"/>
      <c r="B6159" s="15"/>
      <c r="C6159" s="29"/>
      <c r="D6159" s="121"/>
      <c r="E6159" s="29"/>
      <c r="F6159" s="29"/>
      <c r="G6159" s="29"/>
      <c r="H6159" s="29"/>
      <c r="I6159" s="29"/>
      <c r="J6159" s="29"/>
    </row>
    <row r="6160" spans="1:10" x14ac:dyDescent="0.2">
      <c r="A6160" s="12"/>
      <c r="B6160" s="15"/>
      <c r="C6160" s="29"/>
      <c r="D6160" s="121"/>
      <c r="E6160" s="29"/>
      <c r="F6160" s="29"/>
      <c r="G6160" s="29"/>
      <c r="H6160" s="29"/>
      <c r="I6160" s="29"/>
      <c r="J6160" s="29"/>
    </row>
    <row r="6161" spans="1:10" x14ac:dyDescent="0.2">
      <c r="A6161" s="12"/>
      <c r="B6161" s="15"/>
      <c r="C6161" s="29"/>
      <c r="D6161" s="121"/>
      <c r="E6161" s="29"/>
      <c r="F6161" s="29"/>
      <c r="G6161" s="29"/>
      <c r="H6161" s="29"/>
      <c r="I6161" s="29"/>
      <c r="J6161" s="29"/>
    </row>
    <row r="6162" spans="1:10" x14ac:dyDescent="0.2">
      <c r="A6162" s="12"/>
      <c r="B6162" s="15"/>
      <c r="C6162" s="29"/>
      <c r="D6162" s="121"/>
      <c r="E6162" s="29"/>
      <c r="F6162" s="29"/>
      <c r="G6162" s="29"/>
      <c r="H6162" s="29"/>
      <c r="I6162" s="29"/>
      <c r="J6162" s="29"/>
    </row>
    <row r="6163" spans="1:10" x14ac:dyDescent="0.2">
      <c r="A6163" s="12"/>
      <c r="B6163" s="15"/>
      <c r="C6163" s="29"/>
      <c r="D6163" s="121"/>
      <c r="E6163" s="29"/>
      <c r="F6163" s="29"/>
      <c r="G6163" s="29"/>
      <c r="H6163" s="29"/>
      <c r="I6163" s="29"/>
      <c r="J6163" s="29"/>
    </row>
    <row r="6164" spans="1:10" x14ac:dyDescent="0.2">
      <c r="A6164" s="12"/>
      <c r="B6164" s="15"/>
      <c r="C6164" s="29"/>
      <c r="D6164" s="121"/>
      <c r="E6164" s="29"/>
      <c r="F6164" s="29"/>
      <c r="G6164" s="29"/>
      <c r="H6164" s="29"/>
      <c r="I6164" s="29"/>
      <c r="J6164" s="29"/>
    </row>
    <row r="6165" spans="1:10" x14ac:dyDescent="0.2">
      <c r="A6165" s="12"/>
      <c r="B6165" s="15"/>
      <c r="C6165" s="29"/>
      <c r="D6165" s="121"/>
      <c r="E6165" s="29"/>
      <c r="F6165" s="29"/>
      <c r="G6165" s="29"/>
      <c r="H6165" s="29"/>
      <c r="I6165" s="29"/>
      <c r="J6165" s="29"/>
    </row>
    <row r="6166" spans="1:10" x14ac:dyDescent="0.2">
      <c r="A6166" s="12"/>
      <c r="B6166" s="15"/>
      <c r="C6166" s="29"/>
      <c r="D6166" s="121"/>
      <c r="E6166" s="29"/>
      <c r="F6166" s="29"/>
      <c r="G6166" s="29"/>
      <c r="H6166" s="29"/>
      <c r="I6166" s="29"/>
      <c r="J6166" s="29"/>
    </row>
    <row r="6167" spans="1:10" x14ac:dyDescent="0.2">
      <c r="A6167" s="12"/>
      <c r="B6167" s="15"/>
      <c r="C6167" s="29"/>
      <c r="D6167" s="121"/>
      <c r="E6167" s="29"/>
      <c r="F6167" s="29"/>
      <c r="G6167" s="29"/>
      <c r="H6167" s="29"/>
      <c r="I6167" s="29"/>
      <c r="J6167" s="29"/>
    </row>
    <row r="6168" spans="1:10" x14ac:dyDescent="0.2">
      <c r="A6168" s="12"/>
      <c r="B6168" s="15"/>
      <c r="C6168" s="29"/>
      <c r="D6168" s="121"/>
      <c r="E6168" s="29"/>
      <c r="F6168" s="29"/>
      <c r="G6168" s="29"/>
      <c r="H6168" s="29"/>
      <c r="I6168" s="29"/>
      <c r="J6168" s="29"/>
    </row>
    <row r="6169" spans="1:10" x14ac:dyDescent="0.2">
      <c r="A6169" s="12"/>
      <c r="B6169" s="15"/>
      <c r="C6169" s="29"/>
      <c r="D6169" s="121"/>
      <c r="E6169" s="29"/>
      <c r="F6169" s="29"/>
      <c r="G6169" s="29"/>
      <c r="H6169" s="29"/>
      <c r="I6169" s="29"/>
      <c r="J6169" s="29"/>
    </row>
    <row r="6170" spans="1:10" x14ac:dyDescent="0.2">
      <c r="A6170" s="12"/>
      <c r="B6170" s="15"/>
      <c r="C6170" s="29"/>
      <c r="D6170" s="121"/>
      <c r="E6170" s="29"/>
      <c r="F6170" s="29"/>
      <c r="G6170" s="29"/>
      <c r="H6170" s="29"/>
      <c r="I6170" s="29"/>
      <c r="J6170" s="29"/>
    </row>
    <row r="6171" spans="1:10" x14ac:dyDescent="0.2">
      <c r="A6171" s="12"/>
      <c r="B6171" s="15"/>
      <c r="C6171" s="29"/>
      <c r="D6171" s="121"/>
      <c r="E6171" s="29"/>
      <c r="F6171" s="29"/>
      <c r="G6171" s="29"/>
      <c r="H6171" s="29"/>
      <c r="I6171" s="29"/>
      <c r="J6171" s="29"/>
    </row>
    <row r="6172" spans="1:10" x14ac:dyDescent="0.2">
      <c r="A6172" s="12"/>
      <c r="B6172" s="15"/>
      <c r="C6172" s="29"/>
      <c r="D6172" s="121"/>
      <c r="E6172" s="29"/>
      <c r="F6172" s="29"/>
      <c r="G6172" s="29"/>
      <c r="H6172" s="29"/>
      <c r="I6172" s="29"/>
      <c r="J6172" s="29"/>
    </row>
    <row r="6173" spans="1:10" x14ac:dyDescent="0.2">
      <c r="A6173" s="12"/>
      <c r="B6173" s="15"/>
      <c r="C6173" s="29"/>
      <c r="D6173" s="121"/>
      <c r="E6173" s="29"/>
      <c r="F6173" s="29"/>
      <c r="G6173" s="29"/>
      <c r="H6173" s="29"/>
      <c r="I6173" s="29"/>
      <c r="J6173" s="29"/>
    </row>
    <row r="6174" spans="1:10" x14ac:dyDescent="0.2">
      <c r="A6174" s="12"/>
      <c r="B6174" s="15"/>
      <c r="C6174" s="29"/>
      <c r="D6174" s="121"/>
      <c r="E6174" s="29"/>
      <c r="F6174" s="29"/>
      <c r="G6174" s="29"/>
      <c r="H6174" s="29"/>
      <c r="I6174" s="29"/>
      <c r="J6174" s="29"/>
    </row>
    <row r="6175" spans="1:10" x14ac:dyDescent="0.2">
      <c r="A6175" s="12"/>
      <c r="B6175" s="15"/>
      <c r="C6175" s="29"/>
      <c r="D6175" s="121"/>
      <c r="E6175" s="29"/>
      <c r="F6175" s="29"/>
      <c r="G6175" s="29"/>
      <c r="H6175" s="29"/>
      <c r="I6175" s="29"/>
      <c r="J6175" s="29"/>
    </row>
    <row r="6176" spans="1:10" x14ac:dyDescent="0.2">
      <c r="A6176" s="12"/>
      <c r="B6176" s="15"/>
      <c r="C6176" s="29"/>
      <c r="D6176" s="121"/>
      <c r="E6176" s="29"/>
      <c r="F6176" s="29"/>
      <c r="G6176" s="29"/>
      <c r="H6176" s="29"/>
      <c r="I6176" s="29"/>
      <c r="J6176" s="29"/>
    </row>
    <row r="6177" spans="1:10" x14ac:dyDescent="0.2">
      <c r="A6177" s="12"/>
      <c r="B6177" s="15"/>
      <c r="C6177" s="29"/>
      <c r="D6177" s="121"/>
      <c r="E6177" s="29"/>
      <c r="F6177" s="29"/>
      <c r="G6177" s="29"/>
      <c r="H6177" s="29"/>
      <c r="I6177" s="29"/>
      <c r="J6177" s="29"/>
    </row>
    <row r="6178" spans="1:10" x14ac:dyDescent="0.2">
      <c r="A6178" s="12"/>
      <c r="B6178" s="15"/>
      <c r="C6178" s="29"/>
      <c r="D6178" s="121"/>
      <c r="E6178" s="29"/>
      <c r="F6178" s="29"/>
      <c r="G6178" s="29"/>
      <c r="H6178" s="29"/>
      <c r="I6178" s="29"/>
      <c r="J6178" s="29"/>
    </row>
    <row r="6179" spans="1:10" x14ac:dyDescent="0.2">
      <c r="A6179" s="12"/>
      <c r="B6179" s="15"/>
      <c r="C6179" s="29"/>
      <c r="D6179" s="121"/>
      <c r="E6179" s="29"/>
      <c r="F6179" s="29"/>
      <c r="G6179" s="29"/>
      <c r="H6179" s="29"/>
      <c r="I6179" s="29"/>
      <c r="J6179" s="29"/>
    </row>
    <row r="6180" spans="1:10" x14ac:dyDescent="0.2">
      <c r="A6180" s="12"/>
      <c r="B6180" s="15"/>
      <c r="C6180" s="29"/>
      <c r="D6180" s="121"/>
      <c r="E6180" s="29"/>
      <c r="F6180" s="29"/>
      <c r="G6180" s="29"/>
      <c r="H6180" s="29"/>
      <c r="I6180" s="29"/>
      <c r="J6180" s="29"/>
    </row>
    <row r="6181" spans="1:10" x14ac:dyDescent="0.2">
      <c r="A6181" s="12"/>
      <c r="B6181" s="15"/>
      <c r="C6181" s="29"/>
      <c r="D6181" s="121"/>
      <c r="E6181" s="29"/>
      <c r="F6181" s="29"/>
      <c r="G6181" s="29"/>
      <c r="H6181" s="29"/>
      <c r="I6181" s="29"/>
      <c r="J6181" s="29"/>
    </row>
    <row r="6182" spans="1:10" x14ac:dyDescent="0.2">
      <c r="A6182" s="12"/>
      <c r="B6182" s="15"/>
      <c r="C6182" s="29"/>
      <c r="D6182" s="121"/>
      <c r="E6182" s="29"/>
      <c r="F6182" s="29"/>
      <c r="G6182" s="29"/>
      <c r="H6182" s="29"/>
      <c r="I6182" s="29"/>
      <c r="J6182" s="29"/>
    </row>
    <row r="6183" spans="1:10" x14ac:dyDescent="0.2">
      <c r="A6183" s="12"/>
      <c r="B6183" s="15"/>
      <c r="C6183" s="29"/>
      <c r="D6183" s="121"/>
      <c r="E6183" s="29"/>
      <c r="F6183" s="29"/>
      <c r="G6183" s="29"/>
      <c r="H6183" s="29"/>
      <c r="I6183" s="29"/>
      <c r="J6183" s="29"/>
    </row>
    <row r="6184" spans="1:10" x14ac:dyDescent="0.2">
      <c r="A6184" s="12"/>
      <c r="B6184" s="15"/>
      <c r="C6184" s="29"/>
      <c r="D6184" s="121"/>
      <c r="E6184" s="29"/>
      <c r="F6184" s="29"/>
      <c r="G6184" s="29"/>
      <c r="H6184" s="29"/>
      <c r="I6184" s="29"/>
      <c r="J6184" s="29"/>
    </row>
    <row r="6185" spans="1:10" x14ac:dyDescent="0.2">
      <c r="A6185" s="12"/>
      <c r="B6185" s="15"/>
      <c r="C6185" s="29"/>
      <c r="D6185" s="121"/>
      <c r="E6185" s="29"/>
      <c r="F6185" s="29"/>
      <c r="G6185" s="29"/>
      <c r="H6185" s="29"/>
      <c r="I6185" s="29"/>
      <c r="J6185" s="29"/>
    </row>
    <row r="6186" spans="1:10" x14ac:dyDescent="0.2">
      <c r="A6186" s="12"/>
      <c r="B6186" s="15"/>
      <c r="C6186" s="29"/>
      <c r="D6186" s="121"/>
      <c r="E6186" s="29"/>
      <c r="F6186" s="29"/>
      <c r="G6186" s="29"/>
      <c r="H6186" s="29"/>
      <c r="I6186" s="29"/>
      <c r="J6186" s="29"/>
    </row>
    <row r="6187" spans="1:10" x14ac:dyDescent="0.2">
      <c r="A6187" s="12"/>
      <c r="B6187" s="15"/>
      <c r="C6187" s="29"/>
      <c r="D6187" s="121"/>
      <c r="E6187" s="29"/>
      <c r="F6187" s="29"/>
      <c r="G6187" s="29"/>
      <c r="H6187" s="29"/>
      <c r="I6187" s="29"/>
      <c r="J6187" s="29"/>
    </row>
    <row r="6188" spans="1:10" x14ac:dyDescent="0.2">
      <c r="A6188" s="12"/>
      <c r="B6188" s="15"/>
      <c r="C6188" s="29"/>
      <c r="D6188" s="121"/>
      <c r="E6188" s="29"/>
      <c r="F6188" s="29"/>
      <c r="G6188" s="29"/>
      <c r="H6188" s="29"/>
      <c r="I6188" s="29"/>
      <c r="J6188" s="29"/>
    </row>
    <row r="6189" spans="1:10" x14ac:dyDescent="0.2">
      <c r="A6189" s="12"/>
      <c r="B6189" s="15"/>
      <c r="C6189" s="29"/>
      <c r="D6189" s="121"/>
      <c r="E6189" s="29"/>
      <c r="F6189" s="29"/>
      <c r="G6189" s="29"/>
      <c r="H6189" s="29"/>
      <c r="I6189" s="29"/>
      <c r="J6189" s="29"/>
    </row>
    <row r="6190" spans="1:10" x14ac:dyDescent="0.2">
      <c r="A6190" s="12"/>
      <c r="B6190" s="15"/>
      <c r="C6190" s="29"/>
      <c r="D6190" s="121"/>
      <c r="E6190" s="29"/>
      <c r="F6190" s="29"/>
      <c r="G6190" s="29"/>
      <c r="H6190" s="29"/>
      <c r="I6190" s="29"/>
      <c r="J6190" s="29"/>
    </row>
    <row r="6191" spans="1:10" x14ac:dyDescent="0.2">
      <c r="A6191" s="12"/>
      <c r="B6191" s="15"/>
      <c r="C6191" s="29"/>
      <c r="D6191" s="121"/>
      <c r="E6191" s="29"/>
      <c r="F6191" s="29"/>
      <c r="G6191" s="29"/>
      <c r="H6191" s="29"/>
      <c r="I6191" s="29"/>
      <c r="J6191" s="29"/>
    </row>
    <row r="6192" spans="1:10" x14ac:dyDescent="0.2">
      <c r="A6192" s="12"/>
      <c r="B6192" s="15"/>
      <c r="C6192" s="29"/>
      <c r="D6192" s="121"/>
      <c r="E6192" s="29"/>
      <c r="F6192" s="29"/>
      <c r="G6192" s="29"/>
      <c r="H6192" s="29"/>
      <c r="I6192" s="29"/>
      <c r="J6192" s="29"/>
    </row>
    <row r="6193" spans="1:10" x14ac:dyDescent="0.2">
      <c r="A6193" s="12"/>
      <c r="B6193" s="15"/>
      <c r="C6193" s="29"/>
      <c r="D6193" s="121"/>
      <c r="E6193" s="29"/>
      <c r="F6193" s="29"/>
      <c r="G6193" s="29"/>
      <c r="H6193" s="29"/>
      <c r="I6193" s="29"/>
      <c r="J6193" s="29"/>
    </row>
    <row r="6194" spans="1:10" x14ac:dyDescent="0.2">
      <c r="A6194" s="12"/>
      <c r="B6194" s="15"/>
      <c r="C6194" s="29"/>
      <c r="D6194" s="121"/>
      <c r="E6194" s="29"/>
      <c r="F6194" s="29"/>
      <c r="G6194" s="29"/>
      <c r="H6194" s="29"/>
      <c r="I6194" s="29"/>
      <c r="J6194" s="29"/>
    </row>
    <row r="6195" spans="1:10" x14ac:dyDescent="0.2">
      <c r="A6195" s="12"/>
      <c r="B6195" s="15"/>
      <c r="C6195" s="29"/>
      <c r="D6195" s="121"/>
      <c r="E6195" s="29"/>
      <c r="F6195" s="29"/>
      <c r="G6195" s="29"/>
      <c r="H6195" s="29"/>
      <c r="I6195" s="29"/>
      <c r="J6195" s="29"/>
    </row>
    <row r="6196" spans="1:10" x14ac:dyDescent="0.2">
      <c r="A6196" s="12"/>
      <c r="B6196" s="15"/>
      <c r="C6196" s="29"/>
      <c r="D6196" s="121"/>
      <c r="E6196" s="29"/>
      <c r="F6196" s="29"/>
      <c r="G6196" s="29"/>
      <c r="H6196" s="29"/>
      <c r="I6196" s="29"/>
      <c r="J6196" s="29"/>
    </row>
    <row r="6197" spans="1:10" x14ac:dyDescent="0.2">
      <c r="A6197" s="12"/>
      <c r="B6197" s="15"/>
      <c r="C6197" s="29"/>
      <c r="D6197" s="121"/>
      <c r="E6197" s="29"/>
      <c r="F6197" s="29"/>
      <c r="G6197" s="29"/>
      <c r="H6197" s="29"/>
      <c r="I6197" s="29"/>
      <c r="J6197" s="29"/>
    </row>
    <row r="6198" spans="1:10" x14ac:dyDescent="0.2">
      <c r="A6198" s="12"/>
      <c r="B6198" s="15"/>
      <c r="C6198" s="29"/>
      <c r="D6198" s="121"/>
      <c r="E6198" s="29"/>
      <c r="F6198" s="29"/>
      <c r="G6198" s="29"/>
      <c r="H6198" s="29"/>
      <c r="I6198" s="29"/>
      <c r="J6198" s="29"/>
    </row>
    <row r="6199" spans="1:10" x14ac:dyDescent="0.2">
      <c r="A6199" s="12"/>
      <c r="B6199" s="15"/>
      <c r="C6199" s="29"/>
      <c r="D6199" s="121"/>
      <c r="E6199" s="29"/>
      <c r="F6199" s="29"/>
      <c r="G6199" s="29"/>
      <c r="H6199" s="29"/>
      <c r="I6199" s="29"/>
      <c r="J6199" s="29"/>
    </row>
    <row r="6200" spans="1:10" x14ac:dyDescent="0.2">
      <c r="A6200" s="12"/>
      <c r="B6200" s="15"/>
      <c r="C6200" s="29"/>
      <c r="D6200" s="121"/>
      <c r="E6200" s="29"/>
      <c r="F6200" s="29"/>
      <c r="G6200" s="29"/>
      <c r="H6200" s="29"/>
      <c r="I6200" s="29"/>
      <c r="J6200" s="29"/>
    </row>
    <row r="6201" spans="1:10" x14ac:dyDescent="0.2">
      <c r="A6201" s="12"/>
      <c r="B6201" s="15"/>
      <c r="C6201" s="29"/>
      <c r="D6201" s="121"/>
      <c r="E6201" s="29"/>
      <c r="F6201" s="29"/>
      <c r="G6201" s="29"/>
      <c r="H6201" s="29"/>
      <c r="I6201" s="29"/>
      <c r="J6201" s="29"/>
    </row>
    <row r="6202" spans="1:10" x14ac:dyDescent="0.2">
      <c r="A6202" s="12"/>
      <c r="B6202" s="15"/>
      <c r="C6202" s="29"/>
      <c r="D6202" s="121"/>
      <c r="E6202" s="29"/>
      <c r="F6202" s="29"/>
      <c r="G6202" s="29"/>
      <c r="H6202" s="29"/>
      <c r="I6202" s="29"/>
      <c r="J6202" s="29"/>
    </row>
    <row r="6203" spans="1:10" x14ac:dyDescent="0.2">
      <c r="A6203" s="12"/>
      <c r="B6203" s="15"/>
      <c r="C6203" s="29"/>
      <c r="D6203" s="121"/>
      <c r="E6203" s="29"/>
      <c r="F6203" s="29"/>
      <c r="G6203" s="29"/>
      <c r="H6203" s="29"/>
      <c r="I6203" s="29"/>
      <c r="J6203" s="29"/>
    </row>
    <row r="6204" spans="1:10" x14ac:dyDescent="0.2">
      <c r="A6204" s="12"/>
      <c r="B6204" s="15"/>
      <c r="C6204" s="29"/>
      <c r="D6204" s="121"/>
      <c r="E6204" s="29"/>
      <c r="F6204" s="29"/>
      <c r="G6204" s="29"/>
      <c r="H6204" s="29"/>
      <c r="I6204" s="29"/>
      <c r="J6204" s="29"/>
    </row>
    <row r="6205" spans="1:10" x14ac:dyDescent="0.2">
      <c r="A6205" s="12"/>
      <c r="B6205" s="15"/>
      <c r="C6205" s="29"/>
      <c r="D6205" s="121"/>
      <c r="E6205" s="29"/>
      <c r="F6205" s="29"/>
      <c r="G6205" s="29"/>
      <c r="H6205" s="29"/>
      <c r="I6205" s="29"/>
      <c r="J6205" s="29"/>
    </row>
    <row r="6206" spans="1:10" x14ac:dyDescent="0.2">
      <c r="A6206" s="12"/>
      <c r="B6206" s="15"/>
      <c r="C6206" s="29"/>
      <c r="D6206" s="121"/>
      <c r="E6206" s="29"/>
      <c r="F6206" s="29"/>
      <c r="G6206" s="29"/>
      <c r="H6206" s="29"/>
      <c r="I6206" s="29"/>
      <c r="J6206" s="29"/>
    </row>
    <row r="6207" spans="1:10" x14ac:dyDescent="0.2">
      <c r="A6207" s="12"/>
      <c r="B6207" s="15"/>
      <c r="C6207" s="29"/>
      <c r="D6207" s="121"/>
      <c r="E6207" s="29"/>
      <c r="F6207" s="29"/>
      <c r="G6207" s="29"/>
      <c r="H6207" s="29"/>
      <c r="I6207" s="29"/>
      <c r="J6207" s="29"/>
    </row>
    <row r="6208" spans="1:10" x14ac:dyDescent="0.2">
      <c r="A6208" s="12"/>
      <c r="B6208" s="15"/>
      <c r="C6208" s="29"/>
      <c r="D6208" s="121"/>
      <c r="E6208" s="29"/>
      <c r="F6208" s="29"/>
      <c r="G6208" s="29"/>
      <c r="H6208" s="29"/>
      <c r="I6208" s="29"/>
      <c r="J6208" s="29"/>
    </row>
    <row r="6209" spans="1:10" x14ac:dyDescent="0.2">
      <c r="A6209" s="12"/>
      <c r="B6209" s="15"/>
      <c r="C6209" s="29"/>
      <c r="D6209" s="121"/>
      <c r="E6209" s="29"/>
      <c r="F6209" s="29"/>
      <c r="G6209" s="29"/>
      <c r="H6209" s="29"/>
      <c r="I6209" s="29"/>
      <c r="J6209" s="29"/>
    </row>
    <row r="6210" spans="1:10" x14ac:dyDescent="0.2">
      <c r="A6210" s="12"/>
      <c r="B6210" s="15"/>
      <c r="C6210" s="29"/>
      <c r="D6210" s="121"/>
      <c r="E6210" s="29"/>
      <c r="F6210" s="29"/>
      <c r="G6210" s="29"/>
      <c r="H6210" s="29"/>
      <c r="I6210" s="29"/>
      <c r="J6210" s="29"/>
    </row>
    <row r="6211" spans="1:10" x14ac:dyDescent="0.2">
      <c r="A6211" s="12"/>
      <c r="B6211" s="15"/>
      <c r="C6211" s="29"/>
      <c r="D6211" s="121"/>
      <c r="E6211" s="29"/>
      <c r="F6211" s="29"/>
      <c r="G6211" s="29"/>
      <c r="H6211" s="29"/>
      <c r="I6211" s="29"/>
      <c r="J6211" s="29"/>
    </row>
    <row r="6212" spans="1:10" x14ac:dyDescent="0.2">
      <c r="A6212" s="12"/>
      <c r="B6212" s="15"/>
      <c r="C6212" s="29"/>
      <c r="D6212" s="121"/>
      <c r="E6212" s="29"/>
      <c r="F6212" s="29"/>
      <c r="G6212" s="29"/>
      <c r="H6212" s="29"/>
      <c r="I6212" s="29"/>
      <c r="J6212" s="29"/>
    </row>
    <row r="6213" spans="1:10" x14ac:dyDescent="0.2">
      <c r="A6213" s="12"/>
      <c r="B6213" s="15"/>
      <c r="C6213" s="29"/>
      <c r="D6213" s="121"/>
      <c r="E6213" s="29"/>
      <c r="F6213" s="29"/>
      <c r="G6213" s="29"/>
      <c r="H6213" s="29"/>
      <c r="I6213" s="29"/>
      <c r="J6213" s="29"/>
    </row>
    <row r="6214" spans="1:10" x14ac:dyDescent="0.2">
      <c r="A6214" s="12"/>
      <c r="B6214" s="15"/>
      <c r="C6214" s="29"/>
      <c r="D6214" s="121"/>
      <c r="E6214" s="29"/>
      <c r="F6214" s="29"/>
      <c r="G6214" s="29"/>
      <c r="H6214" s="29"/>
      <c r="I6214" s="29"/>
      <c r="J6214" s="29"/>
    </row>
    <row r="6215" spans="1:10" x14ac:dyDescent="0.2">
      <c r="A6215" s="12"/>
      <c r="B6215" s="15"/>
      <c r="C6215" s="29"/>
      <c r="D6215" s="121"/>
      <c r="E6215" s="29"/>
      <c r="F6215" s="29"/>
      <c r="G6215" s="29"/>
      <c r="H6215" s="29"/>
      <c r="I6215" s="29"/>
      <c r="J6215" s="29"/>
    </row>
    <row r="6216" spans="1:10" x14ac:dyDescent="0.2">
      <c r="A6216" s="12"/>
      <c r="B6216" s="15"/>
      <c r="C6216" s="29"/>
      <c r="D6216" s="121"/>
      <c r="E6216" s="29"/>
      <c r="F6216" s="29"/>
      <c r="G6216" s="29"/>
      <c r="H6216" s="29"/>
      <c r="I6216" s="29"/>
      <c r="J6216" s="29"/>
    </row>
    <row r="6217" spans="1:10" x14ac:dyDescent="0.2">
      <c r="A6217" s="12"/>
      <c r="B6217" s="15"/>
      <c r="C6217" s="29"/>
      <c r="D6217" s="121"/>
      <c r="E6217" s="29"/>
      <c r="F6217" s="29"/>
      <c r="G6217" s="29"/>
      <c r="H6217" s="29"/>
      <c r="I6217" s="29"/>
      <c r="J6217" s="29"/>
    </row>
    <row r="6218" spans="1:10" x14ac:dyDescent="0.2">
      <c r="A6218" s="12"/>
      <c r="B6218" s="15"/>
      <c r="C6218" s="29"/>
      <c r="D6218" s="121"/>
      <c r="E6218" s="29"/>
      <c r="F6218" s="29"/>
      <c r="G6218" s="29"/>
      <c r="H6218" s="29"/>
      <c r="I6218" s="29"/>
      <c r="J6218" s="29"/>
    </row>
    <row r="6219" spans="1:10" x14ac:dyDescent="0.2">
      <c r="A6219" s="12"/>
      <c r="B6219" s="15"/>
      <c r="C6219" s="29"/>
      <c r="D6219" s="121"/>
      <c r="E6219" s="29"/>
      <c r="F6219" s="29"/>
      <c r="G6219" s="29"/>
      <c r="H6219" s="29"/>
      <c r="I6219" s="29"/>
      <c r="J6219" s="29"/>
    </row>
    <row r="6220" spans="1:10" x14ac:dyDescent="0.2">
      <c r="A6220" s="12"/>
      <c r="B6220" s="15"/>
      <c r="C6220" s="29"/>
      <c r="D6220" s="121"/>
      <c r="E6220" s="29"/>
      <c r="F6220" s="29"/>
      <c r="G6220" s="29"/>
      <c r="H6220" s="29"/>
      <c r="I6220" s="29"/>
      <c r="J6220" s="29"/>
    </row>
    <row r="6221" spans="1:10" x14ac:dyDescent="0.2">
      <c r="A6221" s="12"/>
      <c r="B6221" s="15"/>
      <c r="C6221" s="29"/>
      <c r="D6221" s="121"/>
      <c r="E6221" s="29"/>
      <c r="F6221" s="29"/>
      <c r="G6221" s="29"/>
      <c r="H6221" s="29"/>
      <c r="I6221" s="29"/>
      <c r="J6221" s="29"/>
    </row>
    <row r="6222" spans="1:10" x14ac:dyDescent="0.2">
      <c r="A6222" s="12"/>
      <c r="B6222" s="15"/>
      <c r="C6222" s="29"/>
      <c r="D6222" s="121"/>
      <c r="E6222" s="29"/>
      <c r="F6222" s="29"/>
      <c r="G6222" s="29"/>
      <c r="H6222" s="29"/>
      <c r="I6222" s="29"/>
      <c r="J6222" s="29"/>
    </row>
    <row r="6223" spans="1:10" x14ac:dyDescent="0.2">
      <c r="A6223" s="12"/>
      <c r="B6223" s="15"/>
      <c r="C6223" s="29"/>
      <c r="D6223" s="121"/>
      <c r="E6223" s="29"/>
      <c r="F6223" s="29"/>
      <c r="G6223" s="29"/>
      <c r="H6223" s="29"/>
      <c r="I6223" s="29"/>
      <c r="J6223" s="29"/>
    </row>
    <row r="6224" spans="1:10" x14ac:dyDescent="0.2">
      <c r="A6224" s="12"/>
      <c r="B6224" s="15"/>
      <c r="C6224" s="29"/>
      <c r="D6224" s="121"/>
      <c r="E6224" s="29"/>
      <c r="F6224" s="29"/>
      <c r="G6224" s="29"/>
      <c r="H6224" s="29"/>
      <c r="I6224" s="29"/>
      <c r="J6224" s="29"/>
    </row>
    <row r="6225" spans="1:10" x14ac:dyDescent="0.2">
      <c r="A6225" s="12"/>
      <c r="B6225" s="15"/>
      <c r="C6225" s="29"/>
      <c r="D6225" s="121"/>
      <c r="E6225" s="29"/>
      <c r="F6225" s="29"/>
      <c r="G6225" s="29"/>
      <c r="H6225" s="29"/>
      <c r="I6225" s="29"/>
      <c r="J6225" s="29"/>
    </row>
    <row r="6226" spans="1:10" x14ac:dyDescent="0.2">
      <c r="A6226" s="12"/>
      <c r="B6226" s="15"/>
      <c r="C6226" s="29"/>
      <c r="D6226" s="121"/>
      <c r="E6226" s="29"/>
      <c r="F6226" s="29"/>
      <c r="G6226" s="29"/>
      <c r="H6226" s="29"/>
      <c r="I6226" s="29"/>
      <c r="J6226" s="29"/>
    </row>
    <row r="6227" spans="1:10" x14ac:dyDescent="0.2">
      <c r="A6227" s="12"/>
      <c r="B6227" s="15"/>
      <c r="C6227" s="29"/>
      <c r="D6227" s="121"/>
      <c r="E6227" s="29"/>
      <c r="F6227" s="29"/>
      <c r="G6227" s="29"/>
      <c r="H6227" s="29"/>
      <c r="I6227" s="29"/>
      <c r="J6227" s="29"/>
    </row>
    <row r="6228" spans="1:10" x14ac:dyDescent="0.2">
      <c r="A6228" s="12"/>
      <c r="B6228" s="15"/>
      <c r="C6228" s="29"/>
      <c r="D6228" s="121"/>
      <c r="E6228" s="29"/>
      <c r="F6228" s="29"/>
      <c r="G6228" s="29"/>
      <c r="H6228" s="29"/>
      <c r="I6228" s="29"/>
      <c r="J6228" s="29"/>
    </row>
    <row r="6229" spans="1:10" x14ac:dyDescent="0.2">
      <c r="A6229" s="12"/>
      <c r="B6229" s="15"/>
      <c r="C6229" s="29"/>
      <c r="D6229" s="121"/>
      <c r="E6229" s="29"/>
      <c r="F6229" s="29"/>
      <c r="G6229" s="29"/>
      <c r="H6229" s="29"/>
      <c r="I6229" s="29"/>
      <c r="J6229" s="29"/>
    </row>
    <row r="6230" spans="1:10" x14ac:dyDescent="0.2">
      <c r="A6230" s="12"/>
      <c r="B6230" s="15"/>
      <c r="C6230" s="29"/>
      <c r="D6230" s="121"/>
      <c r="E6230" s="29"/>
      <c r="F6230" s="29"/>
      <c r="G6230" s="29"/>
      <c r="H6230" s="29"/>
      <c r="I6230" s="29"/>
      <c r="J6230" s="29"/>
    </row>
    <row r="6231" spans="1:10" x14ac:dyDescent="0.2">
      <c r="A6231" s="12"/>
      <c r="B6231" s="15"/>
      <c r="C6231" s="29"/>
      <c r="D6231" s="121"/>
      <c r="E6231" s="29"/>
      <c r="F6231" s="29"/>
      <c r="G6231" s="29"/>
      <c r="H6231" s="29"/>
      <c r="I6231" s="29"/>
      <c r="J6231" s="29"/>
    </row>
    <row r="6232" spans="1:10" x14ac:dyDescent="0.2">
      <c r="A6232" s="12"/>
      <c r="B6232" s="15"/>
      <c r="C6232" s="29"/>
      <c r="D6232" s="121"/>
      <c r="E6232" s="29"/>
      <c r="F6232" s="29"/>
      <c r="G6232" s="29"/>
      <c r="H6232" s="29"/>
      <c r="I6232" s="29"/>
      <c r="J6232" s="29"/>
    </row>
    <row r="6233" spans="1:10" x14ac:dyDescent="0.2">
      <c r="A6233" s="12"/>
      <c r="B6233" s="15"/>
      <c r="C6233" s="29"/>
      <c r="D6233" s="121"/>
      <c r="E6233" s="29"/>
      <c r="F6233" s="29"/>
      <c r="G6233" s="29"/>
      <c r="H6233" s="29"/>
      <c r="I6233" s="29"/>
      <c r="J6233" s="29"/>
    </row>
    <row r="6234" spans="1:10" x14ac:dyDescent="0.2">
      <c r="A6234" s="12"/>
      <c r="B6234" s="15"/>
      <c r="C6234" s="29"/>
      <c r="D6234" s="121"/>
      <c r="E6234" s="29"/>
      <c r="F6234" s="29"/>
      <c r="G6234" s="29"/>
      <c r="H6234" s="29"/>
      <c r="I6234" s="29"/>
      <c r="J6234" s="29"/>
    </row>
    <row r="6235" spans="1:10" x14ac:dyDescent="0.2">
      <c r="A6235" s="12"/>
      <c r="B6235" s="15"/>
      <c r="C6235" s="29"/>
      <c r="D6235" s="121"/>
      <c r="E6235" s="29"/>
      <c r="F6235" s="29"/>
      <c r="G6235" s="29"/>
      <c r="H6235" s="29"/>
      <c r="I6235" s="29"/>
      <c r="J6235" s="29"/>
    </row>
    <row r="6236" spans="1:10" x14ac:dyDescent="0.2">
      <c r="A6236" s="12"/>
      <c r="B6236" s="15"/>
      <c r="C6236" s="29"/>
      <c r="D6236" s="121"/>
      <c r="E6236" s="29"/>
      <c r="F6236" s="29"/>
      <c r="G6236" s="29"/>
      <c r="H6236" s="29"/>
      <c r="I6236" s="29"/>
      <c r="J6236" s="29"/>
    </row>
    <row r="6237" spans="1:10" x14ac:dyDescent="0.2">
      <c r="A6237" s="12"/>
      <c r="B6237" s="15"/>
      <c r="C6237" s="29"/>
      <c r="D6237" s="121"/>
      <c r="E6237" s="29"/>
      <c r="F6237" s="29"/>
      <c r="G6237" s="29"/>
      <c r="H6237" s="29"/>
      <c r="I6237" s="29"/>
      <c r="J6237" s="29"/>
    </row>
    <row r="6238" spans="1:10" x14ac:dyDescent="0.2">
      <c r="A6238" s="12"/>
      <c r="B6238" s="15"/>
      <c r="C6238" s="29"/>
      <c r="D6238" s="121"/>
      <c r="E6238" s="29"/>
      <c r="F6238" s="29"/>
      <c r="G6238" s="29"/>
      <c r="H6238" s="29"/>
      <c r="I6238" s="29"/>
      <c r="J6238" s="29"/>
    </row>
    <row r="6239" spans="1:10" x14ac:dyDescent="0.2">
      <c r="A6239" s="12"/>
      <c r="B6239" s="15"/>
      <c r="C6239" s="29"/>
      <c r="D6239" s="121"/>
      <c r="E6239" s="29"/>
      <c r="F6239" s="29"/>
      <c r="G6239" s="29"/>
      <c r="H6239" s="29"/>
      <c r="I6239" s="29"/>
      <c r="J6239" s="29"/>
    </row>
    <row r="6240" spans="1:10" x14ac:dyDescent="0.2">
      <c r="A6240" s="12"/>
      <c r="B6240" s="15"/>
      <c r="C6240" s="29"/>
      <c r="D6240" s="121"/>
      <c r="E6240" s="29"/>
      <c r="F6240" s="29"/>
      <c r="G6240" s="29"/>
      <c r="H6240" s="29"/>
      <c r="I6240" s="29"/>
      <c r="J6240" s="29"/>
    </row>
    <row r="6241" spans="1:10" x14ac:dyDescent="0.2">
      <c r="A6241" s="12"/>
      <c r="B6241" s="15"/>
      <c r="C6241" s="29"/>
      <c r="D6241" s="121"/>
      <c r="E6241" s="29"/>
      <c r="F6241" s="29"/>
      <c r="G6241" s="29"/>
      <c r="H6241" s="29"/>
      <c r="I6241" s="29"/>
      <c r="J6241" s="29"/>
    </row>
    <row r="6242" spans="1:10" x14ac:dyDescent="0.2">
      <c r="A6242" s="12"/>
      <c r="B6242" s="15"/>
      <c r="C6242" s="29"/>
      <c r="D6242" s="121"/>
      <c r="E6242" s="29"/>
      <c r="F6242" s="29"/>
      <c r="G6242" s="29"/>
      <c r="H6242" s="29"/>
      <c r="I6242" s="29"/>
      <c r="J6242" s="29"/>
    </row>
    <row r="6243" spans="1:10" x14ac:dyDescent="0.2">
      <c r="A6243" s="12"/>
      <c r="B6243" s="15"/>
      <c r="C6243" s="29"/>
      <c r="D6243" s="121"/>
      <c r="E6243" s="29"/>
      <c r="F6243" s="29"/>
      <c r="G6243" s="29"/>
      <c r="H6243" s="29"/>
      <c r="I6243" s="29"/>
      <c r="J6243" s="29"/>
    </row>
    <row r="6244" spans="1:10" x14ac:dyDescent="0.2">
      <c r="A6244" s="12"/>
      <c r="B6244" s="15"/>
      <c r="C6244" s="29"/>
      <c r="D6244" s="121"/>
      <c r="E6244" s="29"/>
      <c r="F6244" s="29"/>
      <c r="G6244" s="29"/>
      <c r="H6244" s="29"/>
      <c r="I6244" s="29"/>
      <c r="J6244" s="29"/>
    </row>
    <row r="6245" spans="1:10" x14ac:dyDescent="0.2">
      <c r="A6245" s="12"/>
      <c r="B6245" s="15"/>
      <c r="C6245" s="29"/>
      <c r="D6245" s="121"/>
      <c r="E6245" s="29"/>
      <c r="F6245" s="29"/>
      <c r="G6245" s="29"/>
      <c r="H6245" s="29"/>
      <c r="I6245" s="29"/>
      <c r="J6245" s="29"/>
    </row>
    <row r="6246" spans="1:10" x14ac:dyDescent="0.2">
      <c r="A6246" s="12"/>
      <c r="B6246" s="15"/>
      <c r="C6246" s="29"/>
      <c r="D6246" s="121"/>
      <c r="E6246" s="29"/>
      <c r="F6246" s="29"/>
      <c r="G6246" s="29"/>
      <c r="H6246" s="29"/>
      <c r="I6246" s="29"/>
      <c r="J6246" s="29"/>
    </row>
    <row r="6247" spans="1:10" x14ac:dyDescent="0.2">
      <c r="A6247" s="12"/>
      <c r="B6247" s="15"/>
      <c r="C6247" s="29"/>
      <c r="D6247" s="121"/>
      <c r="E6247" s="29"/>
      <c r="F6247" s="29"/>
      <c r="G6247" s="29"/>
      <c r="H6247" s="29"/>
      <c r="I6247" s="29"/>
      <c r="J6247" s="29"/>
    </row>
    <row r="6248" spans="1:10" x14ac:dyDescent="0.2">
      <c r="A6248" s="12"/>
      <c r="B6248" s="15"/>
      <c r="C6248" s="29"/>
      <c r="D6248" s="121"/>
      <c r="E6248" s="29"/>
      <c r="F6248" s="29"/>
      <c r="G6248" s="29"/>
      <c r="H6248" s="29"/>
      <c r="I6248" s="29"/>
      <c r="J6248" s="29"/>
    </row>
    <row r="6249" spans="1:10" x14ac:dyDescent="0.2">
      <c r="A6249" s="12"/>
      <c r="B6249" s="15"/>
      <c r="C6249" s="29"/>
      <c r="D6249" s="121"/>
      <c r="E6249" s="29"/>
      <c r="F6249" s="29"/>
      <c r="G6249" s="29"/>
      <c r="H6249" s="29"/>
      <c r="I6249" s="29"/>
      <c r="J6249" s="29"/>
    </row>
    <row r="6250" spans="1:10" x14ac:dyDescent="0.2">
      <c r="A6250" s="12"/>
      <c r="B6250" s="15"/>
      <c r="C6250" s="29"/>
      <c r="D6250" s="121"/>
      <c r="E6250" s="29"/>
      <c r="F6250" s="29"/>
      <c r="G6250" s="29"/>
      <c r="H6250" s="29"/>
      <c r="I6250" s="29"/>
      <c r="J6250" s="29"/>
    </row>
    <row r="6251" spans="1:10" x14ac:dyDescent="0.2">
      <c r="A6251" s="12"/>
      <c r="B6251" s="15"/>
      <c r="C6251" s="29"/>
      <c r="D6251" s="121"/>
      <c r="E6251" s="29"/>
      <c r="F6251" s="29"/>
      <c r="G6251" s="29"/>
      <c r="H6251" s="29"/>
      <c r="I6251" s="29"/>
      <c r="J6251" s="29"/>
    </row>
    <row r="6252" spans="1:10" x14ac:dyDescent="0.2">
      <c r="A6252" s="12"/>
      <c r="B6252" s="15"/>
      <c r="C6252" s="29"/>
      <c r="D6252" s="121"/>
      <c r="E6252" s="29"/>
      <c r="F6252" s="29"/>
      <c r="G6252" s="29"/>
      <c r="H6252" s="29"/>
      <c r="I6252" s="29"/>
      <c r="J6252" s="29"/>
    </row>
    <row r="6253" spans="1:10" x14ac:dyDescent="0.2">
      <c r="A6253" s="12"/>
      <c r="B6253" s="15"/>
      <c r="C6253" s="29"/>
      <c r="D6253" s="121"/>
      <c r="E6253" s="29"/>
      <c r="F6253" s="29"/>
      <c r="G6253" s="29"/>
      <c r="H6253" s="29"/>
      <c r="I6253" s="29"/>
      <c r="J6253" s="29"/>
    </row>
    <row r="6254" spans="1:10" x14ac:dyDescent="0.2">
      <c r="A6254" s="12"/>
      <c r="B6254" s="15"/>
      <c r="C6254" s="29"/>
      <c r="D6254" s="121"/>
      <c r="E6254" s="29"/>
      <c r="F6254" s="29"/>
      <c r="G6254" s="29"/>
      <c r="H6254" s="29"/>
      <c r="I6254" s="29"/>
      <c r="J6254" s="29"/>
    </row>
    <row r="6255" spans="1:10" x14ac:dyDescent="0.2">
      <c r="A6255" s="12"/>
      <c r="B6255" s="15"/>
      <c r="C6255" s="29"/>
      <c r="D6255" s="121"/>
      <c r="E6255" s="29"/>
      <c r="F6255" s="29"/>
      <c r="G6255" s="29"/>
      <c r="H6255" s="29"/>
      <c r="I6255" s="29"/>
      <c r="J6255" s="29"/>
    </row>
    <row r="6256" spans="1:10" x14ac:dyDescent="0.2">
      <c r="A6256" s="12"/>
      <c r="B6256" s="15"/>
      <c r="C6256" s="29"/>
      <c r="D6256" s="121"/>
      <c r="E6256" s="29"/>
      <c r="F6256" s="29"/>
      <c r="G6256" s="29"/>
      <c r="H6256" s="29"/>
      <c r="I6256" s="29"/>
      <c r="J6256" s="29"/>
    </row>
    <row r="6257" spans="1:10" x14ac:dyDescent="0.2">
      <c r="A6257" s="12"/>
      <c r="B6257" s="15"/>
      <c r="C6257" s="29"/>
      <c r="D6257" s="121"/>
      <c r="E6257" s="29"/>
      <c r="F6257" s="29"/>
      <c r="G6257" s="29"/>
      <c r="H6257" s="29"/>
      <c r="I6257" s="29"/>
      <c r="J6257" s="29"/>
    </row>
    <row r="6258" spans="1:10" x14ac:dyDescent="0.2">
      <c r="A6258" s="12"/>
      <c r="B6258" s="15"/>
      <c r="C6258" s="29"/>
      <c r="D6258" s="121"/>
      <c r="E6258" s="29"/>
      <c r="F6258" s="29"/>
      <c r="G6258" s="29"/>
      <c r="H6258" s="29"/>
      <c r="I6258" s="29"/>
      <c r="J6258" s="29"/>
    </row>
    <row r="6259" spans="1:10" x14ac:dyDescent="0.2">
      <c r="A6259" s="12"/>
      <c r="B6259" s="15"/>
      <c r="C6259" s="29"/>
      <c r="D6259" s="121"/>
      <c r="E6259" s="29"/>
      <c r="F6259" s="29"/>
      <c r="G6259" s="29"/>
      <c r="H6259" s="29"/>
      <c r="I6259" s="29"/>
      <c r="J6259" s="29"/>
    </row>
    <row r="6260" spans="1:10" x14ac:dyDescent="0.2">
      <c r="A6260" s="12"/>
      <c r="B6260" s="15"/>
      <c r="C6260" s="29"/>
      <c r="D6260" s="121"/>
      <c r="E6260" s="29"/>
      <c r="F6260" s="29"/>
      <c r="G6260" s="29"/>
      <c r="H6260" s="29"/>
      <c r="I6260" s="29"/>
      <c r="J6260" s="29"/>
    </row>
    <row r="6261" spans="1:10" x14ac:dyDescent="0.2">
      <c r="A6261" s="12"/>
      <c r="B6261" s="15"/>
      <c r="C6261" s="29"/>
      <c r="D6261" s="121"/>
      <c r="E6261" s="29"/>
      <c r="F6261" s="29"/>
      <c r="G6261" s="29"/>
      <c r="H6261" s="29"/>
      <c r="I6261" s="29"/>
      <c r="J6261" s="29"/>
    </row>
    <row r="6262" spans="1:10" x14ac:dyDescent="0.2">
      <c r="A6262" s="12"/>
      <c r="B6262" s="15"/>
      <c r="C6262" s="29"/>
      <c r="D6262" s="121"/>
      <c r="E6262" s="29"/>
      <c r="F6262" s="29"/>
      <c r="G6262" s="29"/>
      <c r="H6262" s="29"/>
      <c r="I6262" s="29"/>
      <c r="J6262" s="29"/>
    </row>
    <row r="6263" spans="1:10" x14ac:dyDescent="0.2">
      <c r="A6263" s="12"/>
      <c r="B6263" s="15"/>
      <c r="C6263" s="29"/>
      <c r="D6263" s="121"/>
      <c r="E6263" s="29"/>
      <c r="F6263" s="29"/>
      <c r="G6263" s="29"/>
      <c r="H6263" s="29"/>
      <c r="I6263" s="29"/>
      <c r="J6263" s="29"/>
    </row>
    <row r="6264" spans="1:10" x14ac:dyDescent="0.2">
      <c r="A6264" s="12"/>
      <c r="B6264" s="15"/>
      <c r="C6264" s="29"/>
      <c r="D6264" s="121"/>
      <c r="E6264" s="29"/>
      <c r="F6264" s="29"/>
      <c r="G6264" s="29"/>
      <c r="H6264" s="29"/>
      <c r="I6264" s="29"/>
      <c r="J6264" s="29"/>
    </row>
    <row r="6265" spans="1:10" x14ac:dyDescent="0.2">
      <c r="A6265" s="12"/>
      <c r="B6265" s="15"/>
      <c r="C6265" s="29"/>
      <c r="D6265" s="121"/>
      <c r="E6265" s="29"/>
      <c r="F6265" s="29"/>
      <c r="G6265" s="29"/>
      <c r="H6265" s="29"/>
      <c r="I6265" s="29"/>
      <c r="J6265" s="29"/>
    </row>
    <row r="6266" spans="1:10" x14ac:dyDescent="0.2">
      <c r="A6266" s="12"/>
      <c r="B6266" s="15"/>
      <c r="C6266" s="29"/>
      <c r="D6266" s="121"/>
      <c r="E6266" s="29"/>
      <c r="F6266" s="29"/>
      <c r="G6266" s="29"/>
      <c r="H6266" s="29"/>
      <c r="I6266" s="29"/>
      <c r="J6266" s="29"/>
    </row>
    <row r="6267" spans="1:10" x14ac:dyDescent="0.2">
      <c r="A6267" s="12"/>
      <c r="B6267" s="15"/>
      <c r="C6267" s="29"/>
      <c r="D6267" s="121"/>
      <c r="E6267" s="29"/>
      <c r="F6267" s="29"/>
      <c r="G6267" s="29"/>
      <c r="H6267" s="29"/>
      <c r="I6267" s="29"/>
      <c r="J6267" s="29"/>
    </row>
    <row r="6268" spans="1:10" x14ac:dyDescent="0.2">
      <c r="A6268" s="12"/>
      <c r="B6268" s="15"/>
      <c r="C6268" s="29"/>
      <c r="D6268" s="121"/>
      <c r="E6268" s="29"/>
      <c r="F6268" s="29"/>
      <c r="G6268" s="29"/>
      <c r="H6268" s="29"/>
      <c r="I6268" s="29"/>
      <c r="J6268" s="29"/>
    </row>
    <row r="6269" spans="1:10" x14ac:dyDescent="0.2">
      <c r="A6269" s="12"/>
      <c r="B6269" s="15"/>
      <c r="C6269" s="29"/>
      <c r="D6269" s="121"/>
      <c r="E6269" s="29"/>
      <c r="F6269" s="29"/>
      <c r="G6269" s="29"/>
      <c r="H6269" s="29"/>
      <c r="I6269" s="29"/>
      <c r="J6269" s="29"/>
    </row>
    <row r="6270" spans="1:10" x14ac:dyDescent="0.2">
      <c r="A6270" s="12"/>
      <c r="B6270" s="15"/>
      <c r="C6270" s="29"/>
      <c r="D6270" s="121"/>
      <c r="E6270" s="29"/>
      <c r="F6270" s="29"/>
      <c r="G6270" s="29"/>
      <c r="H6270" s="29"/>
      <c r="I6270" s="29"/>
      <c r="J6270" s="29"/>
    </row>
    <row r="6271" spans="1:10" x14ac:dyDescent="0.2">
      <c r="A6271" s="12"/>
      <c r="B6271" s="15"/>
      <c r="C6271" s="29"/>
      <c r="D6271" s="121"/>
      <c r="E6271" s="29"/>
      <c r="F6271" s="29"/>
      <c r="G6271" s="29"/>
      <c r="H6271" s="29"/>
      <c r="I6271" s="29"/>
      <c r="J6271" s="29"/>
    </row>
    <row r="6272" spans="1:10" x14ac:dyDescent="0.2">
      <c r="A6272" s="12"/>
      <c r="B6272" s="15"/>
      <c r="C6272" s="29"/>
      <c r="D6272" s="121"/>
      <c r="E6272" s="29"/>
      <c r="F6272" s="29"/>
      <c r="G6272" s="29"/>
      <c r="H6272" s="29"/>
      <c r="I6272" s="29"/>
      <c r="J6272" s="29"/>
    </row>
    <row r="6273" spans="1:10" x14ac:dyDescent="0.2">
      <c r="A6273" s="12"/>
      <c r="B6273" s="15"/>
      <c r="C6273" s="29"/>
      <c r="D6273" s="121"/>
      <c r="E6273" s="29"/>
      <c r="F6273" s="29"/>
      <c r="G6273" s="29"/>
      <c r="H6273" s="29"/>
      <c r="I6273" s="29"/>
      <c r="J6273" s="29"/>
    </row>
    <row r="6274" spans="1:10" x14ac:dyDescent="0.2">
      <c r="A6274" s="12"/>
      <c r="B6274" s="15"/>
      <c r="C6274" s="29"/>
      <c r="D6274" s="121"/>
      <c r="E6274" s="29"/>
      <c r="F6274" s="29"/>
      <c r="G6274" s="29"/>
      <c r="H6274" s="29"/>
      <c r="I6274" s="29"/>
      <c r="J6274" s="29"/>
    </row>
    <row r="6275" spans="1:10" x14ac:dyDescent="0.2">
      <c r="A6275" s="12"/>
      <c r="B6275" s="15"/>
      <c r="C6275" s="29"/>
      <c r="D6275" s="121"/>
      <c r="E6275" s="29"/>
      <c r="F6275" s="29"/>
      <c r="G6275" s="29"/>
      <c r="H6275" s="29"/>
      <c r="I6275" s="29"/>
      <c r="J6275" s="29"/>
    </row>
    <row r="6276" spans="1:10" x14ac:dyDescent="0.2">
      <c r="A6276" s="12"/>
      <c r="B6276" s="15"/>
      <c r="C6276" s="29"/>
      <c r="D6276" s="121"/>
      <c r="E6276" s="29"/>
      <c r="F6276" s="29"/>
      <c r="G6276" s="29"/>
      <c r="H6276" s="29"/>
      <c r="I6276" s="29"/>
      <c r="J6276" s="29"/>
    </row>
    <row r="6277" spans="1:10" x14ac:dyDescent="0.2">
      <c r="A6277" s="12"/>
      <c r="B6277" s="15"/>
      <c r="C6277" s="29"/>
      <c r="D6277" s="121"/>
      <c r="E6277" s="29"/>
      <c r="F6277" s="29"/>
      <c r="G6277" s="29"/>
      <c r="H6277" s="29"/>
      <c r="I6277" s="29"/>
      <c r="J6277" s="29"/>
    </row>
    <row r="6278" spans="1:10" x14ac:dyDescent="0.2">
      <c r="A6278" s="12"/>
      <c r="B6278" s="15"/>
      <c r="C6278" s="29"/>
      <c r="D6278" s="121"/>
      <c r="E6278" s="29"/>
      <c r="F6278" s="29"/>
      <c r="G6278" s="29"/>
      <c r="H6278" s="29"/>
      <c r="I6278" s="29"/>
      <c r="J6278" s="29"/>
    </row>
    <row r="6279" spans="1:10" x14ac:dyDescent="0.2">
      <c r="A6279" s="12"/>
      <c r="B6279" s="15"/>
      <c r="C6279" s="29"/>
      <c r="D6279" s="121"/>
      <c r="E6279" s="29"/>
      <c r="F6279" s="29"/>
      <c r="G6279" s="29"/>
      <c r="H6279" s="29"/>
      <c r="I6279" s="29"/>
      <c r="J6279" s="29"/>
    </row>
    <row r="6280" spans="1:10" x14ac:dyDescent="0.2">
      <c r="A6280" s="12"/>
      <c r="B6280" s="15"/>
      <c r="C6280" s="29"/>
      <c r="D6280" s="121"/>
      <c r="E6280" s="29"/>
      <c r="F6280" s="29"/>
      <c r="G6280" s="29"/>
      <c r="H6280" s="29"/>
      <c r="I6280" s="29"/>
      <c r="J6280" s="29"/>
    </row>
    <row r="6281" spans="1:10" x14ac:dyDescent="0.2">
      <c r="A6281" s="12"/>
      <c r="B6281" s="15"/>
      <c r="C6281" s="29"/>
      <c r="D6281" s="121"/>
      <c r="E6281" s="29"/>
      <c r="F6281" s="29"/>
      <c r="G6281" s="29"/>
      <c r="H6281" s="29"/>
      <c r="I6281" s="29"/>
      <c r="J6281" s="29"/>
    </row>
    <row r="6282" spans="1:10" x14ac:dyDescent="0.2">
      <c r="A6282" s="12"/>
      <c r="B6282" s="15"/>
      <c r="C6282" s="29"/>
      <c r="D6282" s="121"/>
      <c r="E6282" s="29"/>
      <c r="F6282" s="29"/>
      <c r="G6282" s="29"/>
      <c r="H6282" s="29"/>
      <c r="I6282" s="29"/>
      <c r="J6282" s="29"/>
    </row>
    <row r="6283" spans="1:10" x14ac:dyDescent="0.2">
      <c r="A6283" s="12"/>
      <c r="B6283" s="15"/>
      <c r="C6283" s="29"/>
      <c r="D6283" s="121"/>
      <c r="E6283" s="29"/>
      <c r="F6283" s="29"/>
      <c r="G6283" s="29"/>
      <c r="H6283" s="29"/>
      <c r="I6283" s="29"/>
      <c r="J6283" s="29"/>
    </row>
    <row r="6284" spans="1:10" x14ac:dyDescent="0.2">
      <c r="A6284" s="12"/>
      <c r="B6284" s="15"/>
      <c r="C6284" s="29"/>
      <c r="D6284" s="121"/>
      <c r="E6284" s="29"/>
      <c r="F6284" s="29"/>
      <c r="G6284" s="29"/>
      <c r="H6284" s="29"/>
      <c r="I6284" s="29"/>
      <c r="J6284" s="29"/>
    </row>
    <row r="6285" spans="1:10" x14ac:dyDescent="0.2">
      <c r="A6285" s="12"/>
      <c r="B6285" s="15"/>
      <c r="C6285" s="29"/>
      <c r="D6285" s="121"/>
      <c r="E6285" s="29"/>
      <c r="F6285" s="29"/>
      <c r="G6285" s="29"/>
      <c r="H6285" s="29"/>
      <c r="I6285" s="29"/>
      <c r="J6285" s="29"/>
    </row>
    <row r="6286" spans="1:10" x14ac:dyDescent="0.2">
      <c r="A6286" s="12"/>
      <c r="B6286" s="15"/>
      <c r="C6286" s="29"/>
      <c r="D6286" s="121"/>
      <c r="E6286" s="29"/>
      <c r="F6286" s="29"/>
      <c r="G6286" s="29"/>
      <c r="H6286" s="29"/>
      <c r="I6286" s="29"/>
      <c r="J6286" s="29"/>
    </row>
    <row r="6287" spans="1:10" x14ac:dyDescent="0.2">
      <c r="A6287" s="12"/>
      <c r="B6287" s="15"/>
      <c r="C6287" s="29"/>
      <c r="D6287" s="121"/>
      <c r="E6287" s="29"/>
      <c r="F6287" s="29"/>
      <c r="G6287" s="29"/>
      <c r="H6287" s="29"/>
      <c r="I6287" s="29"/>
      <c r="J6287" s="29"/>
    </row>
    <row r="6288" spans="1:10" x14ac:dyDescent="0.2">
      <c r="A6288" s="12"/>
      <c r="B6288" s="15"/>
      <c r="C6288" s="29"/>
      <c r="D6288" s="121"/>
      <c r="E6288" s="29"/>
      <c r="F6288" s="29"/>
      <c r="G6288" s="29"/>
      <c r="H6288" s="29"/>
      <c r="I6288" s="29"/>
      <c r="J6288" s="29"/>
    </row>
    <row r="6289" spans="1:10" x14ac:dyDescent="0.2">
      <c r="A6289" s="12"/>
      <c r="B6289" s="15"/>
      <c r="C6289" s="29"/>
      <c r="D6289" s="121"/>
      <c r="E6289" s="29"/>
      <c r="F6289" s="29"/>
      <c r="G6289" s="29"/>
      <c r="H6289" s="29"/>
      <c r="I6289" s="29"/>
      <c r="J6289" s="29"/>
    </row>
    <row r="6290" spans="1:10" x14ac:dyDescent="0.2">
      <c r="A6290" s="12"/>
      <c r="B6290" s="15"/>
      <c r="C6290" s="29"/>
      <c r="D6290" s="121"/>
      <c r="E6290" s="29"/>
      <c r="F6290" s="29"/>
      <c r="G6290" s="29"/>
      <c r="H6290" s="29"/>
      <c r="I6290" s="29"/>
      <c r="J6290" s="29"/>
    </row>
    <row r="6291" spans="1:10" x14ac:dyDescent="0.2">
      <c r="A6291" s="12"/>
      <c r="B6291" s="15"/>
      <c r="C6291" s="29"/>
      <c r="D6291" s="121"/>
      <c r="E6291" s="29"/>
      <c r="F6291" s="29"/>
      <c r="G6291" s="29"/>
      <c r="H6291" s="29"/>
      <c r="I6291" s="29"/>
      <c r="J6291" s="29"/>
    </row>
    <row r="6292" spans="1:10" x14ac:dyDescent="0.2">
      <c r="A6292" s="12"/>
      <c r="B6292" s="15"/>
      <c r="C6292" s="29"/>
      <c r="D6292" s="121"/>
      <c r="E6292" s="29"/>
      <c r="F6292" s="29"/>
      <c r="G6292" s="29"/>
      <c r="H6292" s="29"/>
      <c r="I6292" s="29"/>
      <c r="J6292" s="29"/>
    </row>
    <row r="6293" spans="1:10" x14ac:dyDescent="0.2">
      <c r="A6293" s="12"/>
      <c r="B6293" s="15"/>
      <c r="C6293" s="29"/>
      <c r="D6293" s="121"/>
      <c r="E6293" s="29"/>
      <c r="F6293" s="29"/>
      <c r="G6293" s="29"/>
      <c r="H6293" s="29"/>
      <c r="I6293" s="29"/>
      <c r="J6293" s="29"/>
    </row>
    <row r="6294" spans="1:10" x14ac:dyDescent="0.2">
      <c r="A6294" s="12"/>
      <c r="B6294" s="15"/>
      <c r="C6294" s="29"/>
      <c r="D6294" s="121"/>
      <c r="E6294" s="29"/>
      <c r="F6294" s="29"/>
      <c r="G6294" s="29"/>
      <c r="H6294" s="29"/>
      <c r="I6294" s="29"/>
      <c r="J6294" s="29"/>
    </row>
    <row r="6295" spans="1:10" x14ac:dyDescent="0.2">
      <c r="A6295" s="12"/>
      <c r="B6295" s="15"/>
      <c r="C6295" s="29"/>
      <c r="D6295" s="121"/>
      <c r="E6295" s="29"/>
      <c r="F6295" s="29"/>
      <c r="G6295" s="29"/>
      <c r="H6295" s="29"/>
      <c r="I6295" s="29"/>
      <c r="J6295" s="29"/>
    </row>
    <row r="6296" spans="1:10" x14ac:dyDescent="0.2">
      <c r="A6296" s="12"/>
      <c r="B6296" s="15"/>
      <c r="C6296" s="29"/>
      <c r="D6296" s="121"/>
      <c r="E6296" s="29"/>
      <c r="F6296" s="29"/>
      <c r="G6296" s="29"/>
      <c r="H6296" s="29"/>
      <c r="I6296" s="29"/>
      <c r="J6296" s="29"/>
    </row>
    <row r="6297" spans="1:10" x14ac:dyDescent="0.2">
      <c r="A6297" s="12"/>
      <c r="B6297" s="15"/>
      <c r="C6297" s="29"/>
      <c r="D6297" s="121"/>
      <c r="E6297" s="29"/>
      <c r="F6297" s="29"/>
      <c r="G6297" s="29"/>
      <c r="H6297" s="29"/>
      <c r="I6297" s="29"/>
      <c r="J6297" s="29"/>
    </row>
    <row r="6298" spans="1:10" x14ac:dyDescent="0.2">
      <c r="A6298" s="12"/>
      <c r="B6298" s="15"/>
      <c r="C6298" s="29"/>
      <c r="D6298" s="121"/>
      <c r="E6298" s="29"/>
      <c r="F6298" s="29"/>
      <c r="G6298" s="29"/>
      <c r="H6298" s="29"/>
      <c r="I6298" s="29"/>
      <c r="J6298" s="29"/>
    </row>
    <row r="6299" spans="1:10" x14ac:dyDescent="0.2">
      <c r="A6299" s="12"/>
      <c r="B6299" s="15"/>
      <c r="C6299" s="29"/>
      <c r="D6299" s="121"/>
      <c r="E6299" s="29"/>
      <c r="F6299" s="29"/>
      <c r="G6299" s="29"/>
      <c r="H6299" s="29"/>
      <c r="I6299" s="29"/>
      <c r="J6299" s="29"/>
    </row>
    <row r="6300" spans="1:10" x14ac:dyDescent="0.2">
      <c r="A6300" s="12"/>
      <c r="B6300" s="15"/>
      <c r="C6300" s="29"/>
      <c r="D6300" s="121"/>
      <c r="E6300" s="29"/>
      <c r="F6300" s="29"/>
      <c r="G6300" s="29"/>
      <c r="H6300" s="29"/>
      <c r="I6300" s="29"/>
      <c r="J6300" s="29"/>
    </row>
    <row r="6301" spans="1:10" x14ac:dyDescent="0.2">
      <c r="A6301" s="12"/>
      <c r="B6301" s="15"/>
      <c r="C6301" s="29"/>
      <c r="D6301" s="121"/>
      <c r="E6301" s="29"/>
      <c r="F6301" s="29"/>
      <c r="G6301" s="29"/>
      <c r="H6301" s="29"/>
      <c r="I6301" s="29"/>
      <c r="J6301" s="29"/>
    </row>
    <row r="6302" spans="1:10" x14ac:dyDescent="0.2">
      <c r="A6302" s="12"/>
      <c r="B6302" s="15"/>
      <c r="C6302" s="29"/>
      <c r="D6302" s="121"/>
      <c r="E6302" s="29"/>
      <c r="F6302" s="29"/>
      <c r="G6302" s="29"/>
      <c r="H6302" s="29"/>
      <c r="I6302" s="29"/>
      <c r="J6302" s="29"/>
    </row>
    <row r="6303" spans="1:10" x14ac:dyDescent="0.2">
      <c r="A6303" s="12"/>
      <c r="B6303" s="15"/>
      <c r="C6303" s="29"/>
      <c r="D6303" s="121"/>
      <c r="E6303" s="29"/>
      <c r="F6303" s="29"/>
      <c r="G6303" s="29"/>
      <c r="H6303" s="29"/>
      <c r="I6303" s="29"/>
      <c r="J6303" s="29"/>
    </row>
    <row r="6304" spans="1:10" x14ac:dyDescent="0.2">
      <c r="A6304" s="12"/>
      <c r="B6304" s="15"/>
      <c r="C6304" s="29"/>
      <c r="D6304" s="121"/>
      <c r="E6304" s="29"/>
      <c r="F6304" s="29"/>
      <c r="G6304" s="29"/>
      <c r="H6304" s="29"/>
      <c r="I6304" s="29"/>
      <c r="J6304" s="29"/>
    </row>
    <row r="6305" spans="1:10" x14ac:dyDescent="0.2">
      <c r="A6305" s="12"/>
      <c r="B6305" s="15"/>
      <c r="C6305" s="29"/>
      <c r="D6305" s="121"/>
      <c r="E6305" s="29"/>
      <c r="F6305" s="29"/>
      <c r="G6305" s="29"/>
      <c r="H6305" s="29"/>
      <c r="I6305" s="29"/>
      <c r="J6305" s="29"/>
    </row>
    <row r="6306" spans="1:10" x14ac:dyDescent="0.2">
      <c r="A6306" s="12"/>
      <c r="B6306" s="15"/>
      <c r="C6306" s="29"/>
      <c r="D6306" s="121"/>
      <c r="E6306" s="29"/>
      <c r="F6306" s="29"/>
      <c r="G6306" s="29"/>
      <c r="H6306" s="29"/>
      <c r="I6306" s="29"/>
      <c r="J6306" s="29"/>
    </row>
    <row r="6307" spans="1:10" x14ac:dyDescent="0.2">
      <c r="A6307" s="12"/>
      <c r="B6307" s="15"/>
      <c r="C6307" s="29"/>
      <c r="D6307" s="121"/>
      <c r="E6307" s="29"/>
      <c r="F6307" s="29"/>
      <c r="G6307" s="29"/>
      <c r="H6307" s="29"/>
      <c r="I6307" s="29"/>
      <c r="J6307" s="29"/>
    </row>
    <row r="6308" spans="1:10" x14ac:dyDescent="0.2">
      <c r="A6308" s="12"/>
      <c r="B6308" s="15"/>
      <c r="C6308" s="29"/>
      <c r="D6308" s="121"/>
      <c r="E6308" s="29"/>
      <c r="F6308" s="29"/>
      <c r="G6308" s="29"/>
      <c r="H6308" s="29"/>
      <c r="I6308" s="29"/>
      <c r="J6308" s="29"/>
    </row>
    <row r="6309" spans="1:10" x14ac:dyDescent="0.2">
      <c r="A6309" s="12"/>
      <c r="B6309" s="15"/>
      <c r="C6309" s="29"/>
      <c r="D6309" s="121"/>
      <c r="E6309" s="29"/>
      <c r="F6309" s="29"/>
      <c r="G6309" s="29"/>
      <c r="H6309" s="29"/>
      <c r="I6309" s="29"/>
      <c r="J6309" s="29"/>
    </row>
    <row r="6310" spans="1:10" x14ac:dyDescent="0.2">
      <c r="A6310" s="12"/>
      <c r="B6310" s="15"/>
      <c r="C6310" s="29"/>
      <c r="D6310" s="121"/>
      <c r="E6310" s="29"/>
      <c r="F6310" s="29"/>
      <c r="G6310" s="29"/>
      <c r="H6310" s="29"/>
      <c r="I6310" s="29"/>
      <c r="J6310" s="29"/>
    </row>
    <row r="6311" spans="1:10" x14ac:dyDescent="0.2">
      <c r="A6311" s="12"/>
      <c r="B6311" s="15"/>
      <c r="C6311" s="29"/>
      <c r="D6311" s="121"/>
      <c r="E6311" s="29"/>
      <c r="F6311" s="29"/>
      <c r="G6311" s="29"/>
      <c r="H6311" s="29"/>
      <c r="I6311" s="29"/>
      <c r="J6311" s="29"/>
    </row>
    <row r="6312" spans="1:10" x14ac:dyDescent="0.2">
      <c r="A6312" s="12"/>
      <c r="B6312" s="15"/>
      <c r="C6312" s="29"/>
      <c r="D6312" s="121"/>
      <c r="E6312" s="29"/>
      <c r="F6312" s="29"/>
      <c r="G6312" s="29"/>
      <c r="H6312" s="29"/>
      <c r="I6312" s="29"/>
      <c r="J6312" s="29"/>
    </row>
    <row r="6313" spans="1:10" x14ac:dyDescent="0.2">
      <c r="A6313" s="12"/>
      <c r="B6313" s="15"/>
      <c r="C6313" s="29"/>
      <c r="D6313" s="121"/>
      <c r="E6313" s="29"/>
      <c r="F6313" s="29"/>
      <c r="G6313" s="29"/>
      <c r="H6313" s="29"/>
      <c r="I6313" s="29"/>
      <c r="J6313" s="29"/>
    </row>
    <row r="6314" spans="1:10" x14ac:dyDescent="0.2">
      <c r="A6314" s="12"/>
      <c r="B6314" s="15"/>
      <c r="C6314" s="29"/>
      <c r="D6314" s="121"/>
      <c r="E6314" s="29"/>
      <c r="F6314" s="29"/>
      <c r="G6314" s="29"/>
      <c r="H6314" s="29"/>
      <c r="I6314" s="29"/>
      <c r="J6314" s="29"/>
    </row>
    <row r="6315" spans="1:10" x14ac:dyDescent="0.2">
      <c r="A6315" s="12"/>
      <c r="B6315" s="15"/>
      <c r="C6315" s="29"/>
      <c r="D6315" s="121"/>
      <c r="E6315" s="29"/>
      <c r="F6315" s="29"/>
      <c r="G6315" s="29"/>
      <c r="H6315" s="29"/>
      <c r="I6315" s="29"/>
      <c r="J6315" s="29"/>
    </row>
    <row r="6316" spans="1:10" x14ac:dyDescent="0.2">
      <c r="A6316" s="12"/>
      <c r="B6316" s="15"/>
      <c r="C6316" s="29"/>
      <c r="D6316" s="121"/>
      <c r="E6316" s="29"/>
      <c r="F6316" s="29"/>
      <c r="G6316" s="29"/>
      <c r="H6316" s="29"/>
      <c r="I6316" s="29"/>
      <c r="J6316" s="29"/>
    </row>
    <row r="6317" spans="1:10" x14ac:dyDescent="0.2">
      <c r="A6317" s="12"/>
      <c r="B6317" s="15"/>
      <c r="C6317" s="29"/>
      <c r="D6317" s="121"/>
      <c r="E6317" s="29"/>
      <c r="F6317" s="29"/>
      <c r="G6317" s="29"/>
      <c r="H6317" s="29"/>
      <c r="I6317" s="29"/>
      <c r="J6317" s="29"/>
    </row>
    <row r="6318" spans="1:10" x14ac:dyDescent="0.2">
      <c r="A6318" s="12"/>
      <c r="B6318" s="15"/>
      <c r="C6318" s="29"/>
      <c r="D6318" s="121"/>
      <c r="E6318" s="29"/>
      <c r="F6318" s="29"/>
      <c r="G6318" s="29"/>
      <c r="H6318" s="29"/>
      <c r="I6318" s="29"/>
      <c r="J6318" s="29"/>
    </row>
    <row r="6319" spans="1:10" x14ac:dyDescent="0.2">
      <c r="A6319" s="12"/>
      <c r="B6319" s="15"/>
      <c r="C6319" s="29"/>
      <c r="D6319" s="121"/>
      <c r="E6319" s="29"/>
      <c r="F6319" s="29"/>
      <c r="G6319" s="29"/>
      <c r="H6319" s="29"/>
      <c r="I6319" s="29"/>
      <c r="J6319" s="29"/>
    </row>
    <row r="6320" spans="1:10" x14ac:dyDescent="0.2">
      <c r="A6320" s="12"/>
      <c r="B6320" s="15"/>
      <c r="C6320" s="29"/>
      <c r="D6320" s="121"/>
      <c r="E6320" s="29"/>
      <c r="F6320" s="29"/>
      <c r="G6320" s="29"/>
      <c r="H6320" s="29"/>
      <c r="I6320" s="29"/>
      <c r="J6320" s="29"/>
    </row>
    <row r="6321" spans="1:10" x14ac:dyDescent="0.2">
      <c r="A6321" s="12"/>
      <c r="B6321" s="15"/>
      <c r="C6321" s="29"/>
      <c r="D6321" s="121"/>
      <c r="E6321" s="29"/>
      <c r="F6321" s="29"/>
      <c r="G6321" s="29"/>
      <c r="H6321" s="29"/>
      <c r="I6321" s="29"/>
      <c r="J6321" s="29"/>
    </row>
    <row r="6322" spans="1:10" x14ac:dyDescent="0.2">
      <c r="A6322" s="12"/>
      <c r="B6322" s="15"/>
      <c r="C6322" s="29"/>
      <c r="D6322" s="121"/>
      <c r="E6322" s="29"/>
      <c r="F6322" s="29"/>
      <c r="G6322" s="29"/>
      <c r="H6322" s="29"/>
      <c r="I6322" s="29"/>
      <c r="J6322" s="29"/>
    </row>
    <row r="6323" spans="1:10" x14ac:dyDescent="0.2">
      <c r="A6323" s="12"/>
      <c r="B6323" s="15"/>
      <c r="C6323" s="29"/>
      <c r="D6323" s="121"/>
      <c r="E6323" s="29"/>
      <c r="F6323" s="29"/>
      <c r="G6323" s="29"/>
      <c r="H6323" s="29"/>
      <c r="I6323" s="29"/>
      <c r="J6323" s="29"/>
    </row>
    <row r="6324" spans="1:10" x14ac:dyDescent="0.2">
      <c r="A6324" s="12"/>
      <c r="B6324" s="15"/>
      <c r="C6324" s="29"/>
      <c r="D6324" s="121"/>
      <c r="E6324" s="29"/>
      <c r="F6324" s="29"/>
      <c r="G6324" s="29"/>
      <c r="H6324" s="29"/>
      <c r="I6324" s="29"/>
      <c r="J6324" s="29"/>
    </row>
    <row r="6325" spans="1:10" x14ac:dyDescent="0.2">
      <c r="A6325" s="12"/>
      <c r="B6325" s="15"/>
      <c r="C6325" s="29"/>
      <c r="D6325" s="121"/>
      <c r="E6325" s="29"/>
      <c r="F6325" s="29"/>
      <c r="G6325" s="29"/>
      <c r="H6325" s="29"/>
      <c r="I6325" s="29"/>
      <c r="J6325" s="29"/>
    </row>
    <row r="6326" spans="1:10" x14ac:dyDescent="0.2">
      <c r="A6326" s="12"/>
      <c r="B6326" s="15"/>
      <c r="C6326" s="29"/>
      <c r="D6326" s="121"/>
      <c r="E6326" s="29"/>
      <c r="F6326" s="29"/>
      <c r="G6326" s="29"/>
      <c r="H6326" s="29"/>
      <c r="I6326" s="29"/>
      <c r="J6326" s="29"/>
    </row>
    <row r="6327" spans="1:10" x14ac:dyDescent="0.2">
      <c r="A6327" s="12"/>
      <c r="B6327" s="15"/>
      <c r="C6327" s="29"/>
      <c r="D6327" s="121"/>
      <c r="E6327" s="29"/>
      <c r="F6327" s="29"/>
      <c r="G6327" s="29"/>
      <c r="H6327" s="29"/>
      <c r="I6327" s="29"/>
      <c r="J6327" s="29"/>
    </row>
    <row r="6328" spans="1:10" x14ac:dyDescent="0.2">
      <c r="A6328" s="12"/>
      <c r="B6328" s="15"/>
      <c r="C6328" s="29"/>
      <c r="D6328" s="121"/>
      <c r="E6328" s="29"/>
      <c r="F6328" s="29"/>
      <c r="G6328" s="29"/>
      <c r="H6328" s="29"/>
      <c r="I6328" s="29"/>
      <c r="J6328" s="29"/>
    </row>
    <row r="6329" spans="1:10" x14ac:dyDescent="0.2">
      <c r="A6329" s="12"/>
      <c r="B6329" s="15"/>
      <c r="C6329" s="29"/>
      <c r="D6329" s="121"/>
      <c r="E6329" s="29"/>
      <c r="F6329" s="29"/>
      <c r="G6329" s="29"/>
      <c r="H6329" s="29"/>
      <c r="I6329" s="29"/>
      <c r="J6329" s="29"/>
    </row>
    <row r="6330" spans="1:10" x14ac:dyDescent="0.2">
      <c r="A6330" s="12"/>
      <c r="B6330" s="15"/>
      <c r="C6330" s="29"/>
      <c r="D6330" s="121"/>
      <c r="E6330" s="29"/>
      <c r="F6330" s="29"/>
      <c r="G6330" s="29"/>
      <c r="H6330" s="29"/>
      <c r="I6330" s="29"/>
      <c r="J6330" s="29"/>
    </row>
    <row r="6331" spans="1:10" x14ac:dyDescent="0.2">
      <c r="A6331" s="12"/>
      <c r="B6331" s="15"/>
      <c r="C6331" s="29"/>
      <c r="D6331" s="121"/>
      <c r="E6331" s="29"/>
      <c r="F6331" s="29"/>
      <c r="G6331" s="29"/>
      <c r="H6331" s="29"/>
      <c r="I6331" s="29"/>
      <c r="J6331" s="29"/>
    </row>
    <row r="6332" spans="1:10" x14ac:dyDescent="0.2">
      <c r="A6332" s="12"/>
      <c r="B6332" s="15"/>
      <c r="C6332" s="29"/>
      <c r="D6332" s="121"/>
      <c r="E6332" s="29"/>
      <c r="F6332" s="29"/>
      <c r="G6332" s="29"/>
      <c r="H6332" s="29"/>
      <c r="I6332" s="29"/>
      <c r="J6332" s="29"/>
    </row>
    <row r="6333" spans="1:10" x14ac:dyDescent="0.2">
      <c r="A6333" s="12"/>
      <c r="B6333" s="15"/>
      <c r="C6333" s="29"/>
      <c r="D6333" s="121"/>
      <c r="E6333" s="29"/>
      <c r="F6333" s="29"/>
      <c r="G6333" s="29"/>
      <c r="H6333" s="29"/>
      <c r="I6333" s="29"/>
      <c r="J6333" s="29"/>
    </row>
    <row r="6334" spans="1:10" x14ac:dyDescent="0.2">
      <c r="A6334" s="12"/>
      <c r="B6334" s="15"/>
      <c r="C6334" s="29"/>
      <c r="D6334" s="121"/>
      <c r="E6334" s="29"/>
      <c r="F6334" s="29"/>
      <c r="G6334" s="29"/>
      <c r="H6334" s="29"/>
      <c r="I6334" s="29"/>
      <c r="J6334" s="29"/>
    </row>
    <row r="6335" spans="1:10" x14ac:dyDescent="0.2">
      <c r="A6335" s="12"/>
      <c r="B6335" s="15"/>
      <c r="C6335" s="29"/>
      <c r="D6335" s="121"/>
      <c r="E6335" s="29"/>
      <c r="F6335" s="29"/>
      <c r="G6335" s="29"/>
      <c r="H6335" s="29"/>
      <c r="I6335" s="29"/>
      <c r="J6335" s="29"/>
    </row>
    <row r="6336" spans="1:10" x14ac:dyDescent="0.2">
      <c r="A6336" s="12"/>
      <c r="B6336" s="15"/>
      <c r="C6336" s="29"/>
      <c r="D6336" s="121"/>
      <c r="E6336" s="29"/>
      <c r="F6336" s="29"/>
      <c r="G6336" s="29"/>
      <c r="H6336" s="29"/>
      <c r="I6336" s="29"/>
      <c r="J6336" s="29"/>
    </row>
    <row r="6337" spans="1:10" x14ac:dyDescent="0.2">
      <c r="A6337" s="12"/>
      <c r="B6337" s="15"/>
      <c r="C6337" s="29"/>
      <c r="D6337" s="121"/>
      <c r="E6337" s="29"/>
      <c r="F6337" s="29"/>
      <c r="G6337" s="29"/>
      <c r="H6337" s="29"/>
      <c r="I6337" s="29"/>
      <c r="J6337" s="29"/>
    </row>
    <row r="6338" spans="1:10" x14ac:dyDescent="0.2">
      <c r="A6338" s="12"/>
      <c r="B6338" s="15"/>
      <c r="C6338" s="29"/>
      <c r="D6338" s="121"/>
      <c r="E6338" s="29"/>
      <c r="F6338" s="29"/>
      <c r="G6338" s="29"/>
      <c r="H6338" s="29"/>
      <c r="I6338" s="29"/>
      <c r="J6338" s="29"/>
    </row>
    <row r="6339" spans="1:10" x14ac:dyDescent="0.2">
      <c r="A6339" s="12"/>
      <c r="B6339" s="15"/>
      <c r="C6339" s="29"/>
      <c r="D6339" s="121"/>
      <c r="E6339" s="29"/>
      <c r="F6339" s="29"/>
      <c r="G6339" s="29"/>
      <c r="H6339" s="29"/>
      <c r="I6339" s="29"/>
      <c r="J6339" s="29"/>
    </row>
    <row r="6340" spans="1:10" x14ac:dyDescent="0.2">
      <c r="A6340" s="12"/>
      <c r="B6340" s="15"/>
      <c r="C6340" s="29"/>
      <c r="D6340" s="121"/>
      <c r="E6340" s="29"/>
      <c r="F6340" s="29"/>
      <c r="G6340" s="29"/>
      <c r="H6340" s="29"/>
      <c r="I6340" s="29"/>
      <c r="J6340" s="29"/>
    </row>
    <row r="6341" spans="1:10" x14ac:dyDescent="0.2">
      <c r="A6341" s="12"/>
      <c r="B6341" s="15"/>
      <c r="C6341" s="29"/>
      <c r="D6341" s="121"/>
      <c r="E6341" s="29"/>
      <c r="F6341" s="29"/>
      <c r="G6341" s="29"/>
      <c r="H6341" s="29"/>
      <c r="I6341" s="29"/>
      <c r="J6341" s="29"/>
    </row>
    <row r="6342" spans="1:10" x14ac:dyDescent="0.2">
      <c r="A6342" s="12"/>
      <c r="B6342" s="15"/>
      <c r="C6342" s="29"/>
      <c r="D6342" s="121"/>
      <c r="E6342" s="29"/>
      <c r="F6342" s="29"/>
      <c r="G6342" s="29"/>
      <c r="H6342" s="29"/>
      <c r="I6342" s="29"/>
      <c r="J6342" s="29"/>
    </row>
    <row r="6343" spans="1:10" x14ac:dyDescent="0.2">
      <c r="A6343" s="12"/>
      <c r="B6343" s="15"/>
      <c r="C6343" s="29"/>
      <c r="D6343" s="121"/>
      <c r="E6343" s="29"/>
      <c r="F6343" s="29"/>
      <c r="G6343" s="29"/>
      <c r="H6343" s="29"/>
      <c r="I6343" s="29"/>
      <c r="J6343" s="29"/>
    </row>
    <row r="6344" spans="1:10" x14ac:dyDescent="0.2">
      <c r="A6344" s="12"/>
      <c r="B6344" s="15"/>
      <c r="C6344" s="29"/>
      <c r="D6344" s="121"/>
      <c r="E6344" s="29"/>
      <c r="F6344" s="29"/>
      <c r="G6344" s="29"/>
      <c r="H6344" s="29"/>
      <c r="I6344" s="29"/>
      <c r="J6344" s="29"/>
    </row>
    <row r="6345" spans="1:10" x14ac:dyDescent="0.2">
      <c r="A6345" s="12"/>
      <c r="B6345" s="15"/>
      <c r="C6345" s="29"/>
      <c r="D6345" s="121"/>
      <c r="E6345" s="29"/>
      <c r="F6345" s="29"/>
      <c r="G6345" s="29"/>
      <c r="H6345" s="29"/>
      <c r="I6345" s="29"/>
      <c r="J6345" s="29"/>
    </row>
    <row r="6346" spans="1:10" x14ac:dyDescent="0.2">
      <c r="A6346" s="12"/>
      <c r="B6346" s="15"/>
      <c r="C6346" s="29"/>
      <c r="D6346" s="121"/>
      <c r="E6346" s="29"/>
      <c r="F6346" s="29"/>
      <c r="G6346" s="29"/>
      <c r="H6346" s="29"/>
      <c r="I6346" s="29"/>
      <c r="J6346" s="29"/>
    </row>
    <row r="6347" spans="1:10" x14ac:dyDescent="0.2">
      <c r="A6347" s="12"/>
      <c r="B6347" s="15"/>
      <c r="C6347" s="29"/>
      <c r="D6347" s="121"/>
      <c r="E6347" s="29"/>
      <c r="F6347" s="29"/>
      <c r="G6347" s="29"/>
      <c r="H6347" s="29"/>
      <c r="I6347" s="29"/>
      <c r="J6347" s="29"/>
    </row>
    <row r="6348" spans="1:10" x14ac:dyDescent="0.2">
      <c r="A6348" s="12"/>
      <c r="B6348" s="15"/>
      <c r="C6348" s="29"/>
      <c r="D6348" s="121"/>
      <c r="E6348" s="29"/>
      <c r="F6348" s="29"/>
      <c r="G6348" s="29"/>
      <c r="H6348" s="29"/>
      <c r="I6348" s="29"/>
      <c r="J6348" s="29"/>
    </row>
    <row r="6349" spans="1:10" x14ac:dyDescent="0.2">
      <c r="A6349" s="12"/>
      <c r="B6349" s="15"/>
      <c r="C6349" s="29"/>
      <c r="D6349" s="121"/>
      <c r="E6349" s="29"/>
      <c r="F6349" s="29"/>
      <c r="G6349" s="29"/>
      <c r="H6349" s="29"/>
      <c r="I6349" s="29"/>
      <c r="J6349" s="29"/>
    </row>
    <row r="6350" spans="1:10" x14ac:dyDescent="0.2">
      <c r="A6350" s="12"/>
      <c r="B6350" s="15"/>
      <c r="C6350" s="29"/>
      <c r="D6350" s="121"/>
      <c r="E6350" s="29"/>
      <c r="F6350" s="29"/>
      <c r="G6350" s="29"/>
      <c r="H6350" s="29"/>
      <c r="I6350" s="29"/>
      <c r="J6350" s="29"/>
    </row>
    <row r="6351" spans="1:10" x14ac:dyDescent="0.2">
      <c r="A6351" s="12"/>
      <c r="B6351" s="15"/>
      <c r="C6351" s="29"/>
      <c r="D6351" s="121"/>
      <c r="E6351" s="29"/>
      <c r="F6351" s="29"/>
      <c r="G6351" s="29"/>
      <c r="H6351" s="29"/>
      <c r="I6351" s="29"/>
      <c r="J6351" s="29"/>
    </row>
    <row r="6352" spans="1:10" x14ac:dyDescent="0.2">
      <c r="A6352" s="12"/>
      <c r="B6352" s="15"/>
      <c r="C6352" s="29"/>
      <c r="D6352" s="121"/>
      <c r="E6352" s="29"/>
      <c r="F6352" s="29"/>
      <c r="G6352" s="29"/>
      <c r="H6352" s="29"/>
      <c r="I6352" s="29"/>
      <c r="J6352" s="29"/>
    </row>
    <row r="6353" spans="1:10" x14ac:dyDescent="0.2">
      <c r="A6353" s="12"/>
      <c r="B6353" s="15"/>
      <c r="C6353" s="29"/>
      <c r="D6353" s="121"/>
      <c r="E6353" s="29"/>
      <c r="F6353" s="29"/>
      <c r="G6353" s="29"/>
      <c r="H6353" s="29"/>
      <c r="I6353" s="29"/>
      <c r="J6353" s="29"/>
    </row>
    <row r="6354" spans="1:10" x14ac:dyDescent="0.2">
      <c r="A6354" s="12"/>
      <c r="B6354" s="15"/>
      <c r="C6354" s="29"/>
      <c r="D6354" s="121"/>
      <c r="E6354" s="29"/>
      <c r="F6354" s="29"/>
      <c r="G6354" s="29"/>
      <c r="H6354" s="29"/>
      <c r="I6354" s="29"/>
      <c r="J6354" s="29"/>
    </row>
    <row r="6355" spans="1:10" x14ac:dyDescent="0.2">
      <c r="A6355" s="12"/>
      <c r="B6355" s="15"/>
      <c r="C6355" s="29"/>
      <c r="D6355" s="121"/>
      <c r="E6355" s="29"/>
      <c r="F6355" s="29"/>
      <c r="G6355" s="29"/>
      <c r="H6355" s="29"/>
      <c r="I6355" s="29"/>
      <c r="J6355" s="29"/>
    </row>
    <row r="6356" spans="1:10" x14ac:dyDescent="0.2">
      <c r="A6356" s="12"/>
      <c r="B6356" s="15"/>
      <c r="C6356" s="29"/>
      <c r="D6356" s="121"/>
      <c r="E6356" s="29"/>
      <c r="F6356" s="29"/>
      <c r="G6356" s="29"/>
      <c r="H6356" s="29"/>
      <c r="I6356" s="29"/>
      <c r="J6356" s="29"/>
    </row>
    <row r="6357" spans="1:10" x14ac:dyDescent="0.2">
      <c r="A6357" s="12"/>
      <c r="B6357" s="15"/>
      <c r="C6357" s="29"/>
      <c r="D6357" s="121"/>
      <c r="E6357" s="29"/>
      <c r="F6357" s="29"/>
      <c r="G6357" s="29"/>
      <c r="H6357" s="29"/>
      <c r="I6357" s="29"/>
      <c r="J6357" s="29"/>
    </row>
    <row r="6358" spans="1:10" x14ac:dyDescent="0.2">
      <c r="A6358" s="12"/>
      <c r="B6358" s="15"/>
      <c r="C6358" s="29"/>
      <c r="D6358" s="121"/>
      <c r="E6358" s="29"/>
      <c r="F6358" s="29"/>
      <c r="G6358" s="29"/>
      <c r="H6358" s="29"/>
      <c r="I6358" s="29"/>
      <c r="J6358" s="29"/>
    </row>
    <row r="6359" spans="1:10" x14ac:dyDescent="0.2">
      <c r="A6359" s="12"/>
      <c r="B6359" s="15"/>
      <c r="C6359" s="29"/>
      <c r="D6359" s="121"/>
      <c r="E6359" s="29"/>
      <c r="F6359" s="29"/>
      <c r="G6359" s="29"/>
      <c r="H6359" s="29"/>
      <c r="I6359" s="29"/>
      <c r="J6359" s="29"/>
    </row>
    <row r="6360" spans="1:10" x14ac:dyDescent="0.2">
      <c r="A6360" s="12"/>
      <c r="B6360" s="15"/>
      <c r="C6360" s="29"/>
      <c r="D6360" s="121"/>
      <c r="E6360" s="29"/>
      <c r="F6360" s="29"/>
      <c r="G6360" s="29"/>
      <c r="H6360" s="29"/>
      <c r="I6360" s="29"/>
      <c r="J6360" s="29"/>
    </row>
    <row r="6361" spans="1:10" x14ac:dyDescent="0.2">
      <c r="A6361" s="12"/>
      <c r="B6361" s="15"/>
      <c r="C6361" s="29"/>
      <c r="D6361" s="121"/>
      <c r="E6361" s="29"/>
      <c r="F6361" s="29"/>
      <c r="G6361" s="29"/>
      <c r="H6361" s="29"/>
      <c r="I6361" s="29"/>
      <c r="J6361" s="29"/>
    </row>
    <row r="6362" spans="1:10" x14ac:dyDescent="0.2">
      <c r="A6362" s="12"/>
      <c r="B6362" s="15"/>
      <c r="C6362" s="29"/>
      <c r="D6362" s="121"/>
      <c r="E6362" s="29"/>
      <c r="F6362" s="29"/>
      <c r="G6362" s="29"/>
      <c r="H6362" s="29"/>
      <c r="I6362" s="29"/>
      <c r="J6362" s="29"/>
    </row>
    <row r="6363" spans="1:10" x14ac:dyDescent="0.2">
      <c r="A6363" s="12"/>
      <c r="B6363" s="15"/>
      <c r="C6363" s="29"/>
      <c r="D6363" s="121"/>
      <c r="E6363" s="29"/>
      <c r="F6363" s="29"/>
      <c r="G6363" s="29"/>
      <c r="H6363" s="29"/>
      <c r="I6363" s="29"/>
      <c r="J6363" s="29"/>
    </row>
    <row r="6364" spans="1:10" x14ac:dyDescent="0.2">
      <c r="A6364" s="12"/>
      <c r="B6364" s="15"/>
      <c r="C6364" s="29"/>
      <c r="D6364" s="121"/>
      <c r="E6364" s="29"/>
      <c r="F6364" s="29"/>
      <c r="G6364" s="29"/>
      <c r="H6364" s="29"/>
      <c r="I6364" s="29"/>
      <c r="J6364" s="29"/>
    </row>
    <row r="6365" spans="1:10" x14ac:dyDescent="0.2">
      <c r="A6365" s="12"/>
      <c r="B6365" s="15"/>
      <c r="C6365" s="29"/>
      <c r="D6365" s="121"/>
      <c r="E6365" s="29"/>
      <c r="F6365" s="29"/>
      <c r="G6365" s="29"/>
      <c r="H6365" s="29"/>
      <c r="I6365" s="29"/>
      <c r="J6365" s="29"/>
    </row>
    <row r="6366" spans="1:10" x14ac:dyDescent="0.2">
      <c r="A6366" s="12"/>
      <c r="B6366" s="15"/>
      <c r="C6366" s="29"/>
      <c r="D6366" s="121"/>
      <c r="E6366" s="29"/>
      <c r="F6366" s="29"/>
      <c r="G6366" s="29"/>
      <c r="H6366" s="29"/>
      <c r="I6366" s="29"/>
      <c r="J6366" s="29"/>
    </row>
    <row r="6367" spans="1:10" x14ac:dyDescent="0.2">
      <c r="A6367" s="12"/>
      <c r="B6367" s="15"/>
      <c r="C6367" s="29"/>
      <c r="D6367" s="121"/>
      <c r="E6367" s="29"/>
      <c r="F6367" s="29"/>
      <c r="G6367" s="29"/>
      <c r="H6367" s="29"/>
      <c r="I6367" s="29"/>
      <c r="J6367" s="29"/>
    </row>
    <row r="6368" spans="1:10" x14ac:dyDescent="0.2">
      <c r="A6368" s="12"/>
      <c r="B6368" s="15"/>
      <c r="C6368" s="29"/>
      <c r="D6368" s="121"/>
      <c r="E6368" s="29"/>
      <c r="F6368" s="29"/>
      <c r="G6368" s="29"/>
      <c r="H6368" s="29"/>
      <c r="I6368" s="29"/>
      <c r="J6368" s="29"/>
    </row>
    <row r="6369" spans="1:10" x14ac:dyDescent="0.2">
      <c r="A6369" s="12"/>
      <c r="B6369" s="15"/>
      <c r="C6369" s="29"/>
      <c r="D6369" s="121"/>
      <c r="E6369" s="29"/>
      <c r="F6369" s="29"/>
      <c r="G6369" s="29"/>
      <c r="H6369" s="29"/>
      <c r="I6369" s="29"/>
      <c r="J6369" s="29"/>
    </row>
    <row r="6370" spans="1:10" x14ac:dyDescent="0.2">
      <c r="A6370" s="12"/>
      <c r="B6370" s="15"/>
      <c r="C6370" s="29"/>
      <c r="D6370" s="121"/>
      <c r="E6370" s="29"/>
      <c r="F6370" s="29"/>
      <c r="G6370" s="29"/>
      <c r="H6370" s="29"/>
      <c r="I6370" s="29"/>
      <c r="J6370" s="29"/>
    </row>
    <row r="6371" spans="1:10" x14ac:dyDescent="0.2">
      <c r="A6371" s="12"/>
      <c r="B6371" s="15"/>
      <c r="C6371" s="29"/>
      <c r="D6371" s="121"/>
      <c r="E6371" s="29"/>
      <c r="F6371" s="29"/>
      <c r="G6371" s="29"/>
      <c r="H6371" s="29"/>
      <c r="I6371" s="29"/>
      <c r="J6371" s="29"/>
    </row>
    <row r="6372" spans="1:10" x14ac:dyDescent="0.2">
      <c r="A6372" s="12"/>
      <c r="B6372" s="15"/>
      <c r="C6372" s="29"/>
      <c r="D6372" s="121"/>
      <c r="E6372" s="29"/>
      <c r="F6372" s="29"/>
      <c r="G6372" s="29"/>
      <c r="H6372" s="29"/>
      <c r="I6372" s="29"/>
      <c r="J6372" s="29"/>
    </row>
    <row r="6373" spans="1:10" x14ac:dyDescent="0.2">
      <c r="A6373" s="12"/>
      <c r="B6373" s="15"/>
      <c r="C6373" s="29"/>
      <c r="D6373" s="121"/>
      <c r="E6373" s="29"/>
      <c r="F6373" s="29"/>
      <c r="G6373" s="29"/>
      <c r="H6373" s="29"/>
      <c r="I6373" s="29"/>
      <c r="J6373" s="29"/>
    </row>
    <row r="6374" spans="1:10" x14ac:dyDescent="0.2">
      <c r="A6374" s="12"/>
      <c r="B6374" s="15"/>
      <c r="C6374" s="29"/>
      <c r="D6374" s="121"/>
      <c r="E6374" s="29"/>
      <c r="F6374" s="29"/>
      <c r="G6374" s="29"/>
      <c r="H6374" s="29"/>
      <c r="I6374" s="29"/>
      <c r="J6374" s="29"/>
    </row>
    <row r="6375" spans="1:10" x14ac:dyDescent="0.2">
      <c r="A6375" s="12"/>
      <c r="B6375" s="15"/>
      <c r="C6375" s="29"/>
      <c r="D6375" s="121"/>
      <c r="E6375" s="29"/>
      <c r="F6375" s="29"/>
      <c r="G6375" s="29"/>
      <c r="H6375" s="29"/>
      <c r="I6375" s="29"/>
      <c r="J6375" s="29"/>
    </row>
    <row r="6376" spans="1:10" x14ac:dyDescent="0.2">
      <c r="A6376" s="12"/>
      <c r="B6376" s="15"/>
      <c r="C6376" s="29"/>
      <c r="D6376" s="121"/>
      <c r="E6376" s="29"/>
      <c r="F6376" s="29"/>
      <c r="G6376" s="29"/>
      <c r="H6376" s="29"/>
      <c r="I6376" s="29"/>
      <c r="J6376" s="29"/>
    </row>
    <row r="6377" spans="1:10" x14ac:dyDescent="0.2">
      <c r="A6377" s="12"/>
      <c r="B6377" s="15"/>
      <c r="C6377" s="29"/>
      <c r="D6377" s="121"/>
      <c r="E6377" s="29"/>
      <c r="F6377" s="29"/>
      <c r="G6377" s="29"/>
      <c r="H6377" s="29"/>
      <c r="I6377" s="29"/>
      <c r="J6377" s="29"/>
    </row>
    <row r="6378" spans="1:10" x14ac:dyDescent="0.2">
      <c r="A6378" s="12"/>
      <c r="B6378" s="15"/>
      <c r="C6378" s="29"/>
      <c r="D6378" s="121"/>
      <c r="E6378" s="29"/>
      <c r="F6378" s="29"/>
      <c r="G6378" s="29"/>
      <c r="H6378" s="29"/>
      <c r="I6378" s="29"/>
      <c r="J6378" s="29"/>
    </row>
    <row r="6379" spans="1:10" x14ac:dyDescent="0.2">
      <c r="A6379" s="12"/>
      <c r="B6379" s="15"/>
      <c r="C6379" s="29"/>
      <c r="D6379" s="121"/>
      <c r="E6379" s="29"/>
      <c r="F6379" s="29"/>
      <c r="G6379" s="29"/>
      <c r="H6379" s="29"/>
      <c r="I6379" s="29"/>
      <c r="J6379" s="29"/>
    </row>
    <row r="6380" spans="1:10" x14ac:dyDescent="0.2">
      <c r="A6380" s="12"/>
      <c r="B6380" s="15"/>
      <c r="C6380" s="29"/>
      <c r="D6380" s="121"/>
      <c r="E6380" s="29"/>
      <c r="F6380" s="29"/>
      <c r="G6380" s="29"/>
      <c r="H6380" s="29"/>
      <c r="I6380" s="29"/>
      <c r="J6380" s="29"/>
    </row>
    <row r="6381" spans="1:10" x14ac:dyDescent="0.2">
      <c r="A6381" s="12"/>
      <c r="B6381" s="15"/>
      <c r="C6381" s="29"/>
      <c r="D6381" s="121"/>
      <c r="E6381" s="29"/>
      <c r="F6381" s="29"/>
      <c r="G6381" s="29"/>
      <c r="H6381" s="29"/>
      <c r="I6381" s="29"/>
      <c r="J6381" s="29"/>
    </row>
    <row r="6382" spans="1:10" x14ac:dyDescent="0.2">
      <c r="A6382" s="12"/>
      <c r="B6382" s="15"/>
      <c r="C6382" s="29"/>
      <c r="D6382" s="121"/>
      <c r="E6382" s="29"/>
      <c r="F6382" s="29"/>
      <c r="G6382" s="29"/>
      <c r="H6382" s="29"/>
      <c r="I6382" s="29"/>
      <c r="J6382" s="29"/>
    </row>
    <row r="6383" spans="1:10" x14ac:dyDescent="0.2">
      <c r="A6383" s="12"/>
      <c r="B6383" s="15"/>
      <c r="C6383" s="29"/>
      <c r="D6383" s="121"/>
      <c r="E6383" s="29"/>
      <c r="F6383" s="29"/>
      <c r="G6383" s="29"/>
      <c r="H6383" s="29"/>
      <c r="I6383" s="29"/>
      <c r="J6383" s="29"/>
    </row>
    <row r="6384" spans="1:10" x14ac:dyDescent="0.2">
      <c r="A6384" s="12"/>
      <c r="B6384" s="15"/>
      <c r="C6384" s="29"/>
      <c r="D6384" s="121"/>
      <c r="E6384" s="29"/>
      <c r="F6384" s="29"/>
      <c r="G6384" s="29"/>
      <c r="H6384" s="29"/>
      <c r="I6384" s="29"/>
      <c r="J6384" s="29"/>
    </row>
    <row r="6385" spans="1:10" x14ac:dyDescent="0.2">
      <c r="A6385" s="12"/>
      <c r="B6385" s="15"/>
      <c r="C6385" s="29"/>
      <c r="D6385" s="121"/>
      <c r="E6385" s="29"/>
      <c r="F6385" s="29"/>
      <c r="G6385" s="29"/>
      <c r="H6385" s="29"/>
      <c r="I6385" s="29"/>
      <c r="J6385" s="29"/>
    </row>
    <row r="6386" spans="1:10" x14ac:dyDescent="0.2">
      <c r="A6386" s="12"/>
      <c r="B6386" s="15"/>
      <c r="C6386" s="29"/>
      <c r="D6386" s="121"/>
      <c r="E6386" s="29"/>
      <c r="F6386" s="29"/>
      <c r="G6386" s="29"/>
      <c r="H6386" s="29"/>
      <c r="I6386" s="29"/>
      <c r="J6386" s="29"/>
    </row>
    <row r="6387" spans="1:10" x14ac:dyDescent="0.2">
      <c r="A6387" s="12"/>
      <c r="B6387" s="15"/>
      <c r="C6387" s="29"/>
      <c r="D6387" s="121"/>
      <c r="E6387" s="29"/>
      <c r="F6387" s="29"/>
      <c r="G6387" s="29"/>
      <c r="H6387" s="29"/>
      <c r="I6387" s="29"/>
      <c r="J6387" s="29"/>
    </row>
    <row r="6388" spans="1:10" x14ac:dyDescent="0.2">
      <c r="A6388" s="12"/>
      <c r="B6388" s="15"/>
      <c r="C6388" s="29"/>
      <c r="D6388" s="121"/>
      <c r="E6388" s="29"/>
      <c r="F6388" s="29"/>
      <c r="G6388" s="29"/>
      <c r="H6388" s="29"/>
      <c r="I6388" s="29"/>
      <c r="J6388" s="29"/>
    </row>
    <row r="6389" spans="1:10" x14ac:dyDescent="0.2">
      <c r="A6389" s="12"/>
      <c r="B6389" s="15"/>
      <c r="C6389" s="29"/>
      <c r="D6389" s="121"/>
      <c r="E6389" s="29"/>
      <c r="F6389" s="29"/>
      <c r="G6389" s="29"/>
      <c r="H6389" s="29"/>
      <c r="I6389" s="29"/>
      <c r="J6389" s="29"/>
    </row>
    <row r="6390" spans="1:10" x14ac:dyDescent="0.2">
      <c r="A6390" s="12"/>
      <c r="B6390" s="15"/>
      <c r="C6390" s="29"/>
      <c r="D6390" s="121"/>
      <c r="E6390" s="29"/>
      <c r="F6390" s="29"/>
      <c r="G6390" s="29"/>
      <c r="H6390" s="29"/>
      <c r="I6390" s="29"/>
      <c r="J6390" s="29"/>
    </row>
    <row r="6391" spans="1:10" x14ac:dyDescent="0.2">
      <c r="A6391" s="12"/>
      <c r="B6391" s="15"/>
      <c r="C6391" s="29"/>
      <c r="D6391" s="121"/>
      <c r="E6391" s="29"/>
      <c r="F6391" s="29"/>
      <c r="G6391" s="29"/>
      <c r="H6391" s="29"/>
      <c r="I6391" s="29"/>
      <c r="J6391" s="29"/>
    </row>
    <row r="6392" spans="1:10" x14ac:dyDescent="0.2">
      <c r="A6392" s="12"/>
      <c r="B6392" s="15"/>
      <c r="C6392" s="29"/>
      <c r="D6392" s="121"/>
      <c r="E6392" s="29"/>
      <c r="F6392" s="29"/>
      <c r="G6392" s="29"/>
      <c r="H6392" s="29"/>
      <c r="I6392" s="29"/>
      <c r="J6392" s="29"/>
    </row>
    <row r="6393" spans="1:10" x14ac:dyDescent="0.2">
      <c r="A6393" s="12"/>
      <c r="B6393" s="15"/>
      <c r="C6393" s="29"/>
      <c r="D6393" s="121"/>
      <c r="E6393" s="29"/>
      <c r="F6393" s="29"/>
      <c r="G6393" s="29"/>
      <c r="H6393" s="29"/>
      <c r="I6393" s="29"/>
      <c r="J6393" s="29"/>
    </row>
    <row r="6394" spans="1:10" x14ac:dyDescent="0.2">
      <c r="A6394" s="12"/>
      <c r="B6394" s="15"/>
      <c r="C6394" s="29"/>
      <c r="D6394" s="121"/>
      <c r="E6394" s="29"/>
      <c r="F6394" s="29"/>
      <c r="G6394" s="29"/>
      <c r="H6394" s="29"/>
      <c r="I6394" s="29"/>
      <c r="J6394" s="29"/>
    </row>
    <row r="6395" spans="1:10" x14ac:dyDescent="0.2">
      <c r="A6395" s="12"/>
      <c r="B6395" s="15"/>
      <c r="C6395" s="29"/>
      <c r="D6395" s="121"/>
      <c r="E6395" s="29"/>
      <c r="F6395" s="29"/>
      <c r="G6395" s="29"/>
      <c r="H6395" s="29"/>
      <c r="I6395" s="29"/>
      <c r="J6395" s="29"/>
    </row>
    <row r="6396" spans="1:10" x14ac:dyDescent="0.2">
      <c r="A6396" s="12"/>
      <c r="B6396" s="15"/>
      <c r="C6396" s="29"/>
      <c r="D6396" s="121"/>
      <c r="E6396" s="29"/>
      <c r="F6396" s="29"/>
      <c r="G6396" s="29"/>
      <c r="H6396" s="29"/>
      <c r="I6396" s="29"/>
      <c r="J6396" s="29"/>
    </row>
    <row r="6397" spans="1:10" x14ac:dyDescent="0.2">
      <c r="A6397" s="12"/>
      <c r="B6397" s="15"/>
      <c r="C6397" s="29"/>
      <c r="D6397" s="121"/>
      <c r="E6397" s="29"/>
      <c r="F6397" s="29"/>
      <c r="G6397" s="29"/>
      <c r="H6397" s="29"/>
      <c r="I6397" s="29"/>
      <c r="J6397" s="29"/>
    </row>
    <row r="6398" spans="1:10" x14ac:dyDescent="0.2">
      <c r="A6398" s="12"/>
      <c r="B6398" s="15"/>
      <c r="C6398" s="29"/>
      <c r="D6398" s="121"/>
      <c r="E6398" s="29"/>
      <c r="F6398" s="29"/>
      <c r="G6398" s="29"/>
      <c r="H6398" s="29"/>
      <c r="I6398" s="29"/>
      <c r="J6398" s="29"/>
    </row>
    <row r="6399" spans="1:10" x14ac:dyDescent="0.2">
      <c r="A6399" s="12"/>
      <c r="B6399" s="15"/>
      <c r="C6399" s="29"/>
      <c r="D6399" s="121"/>
      <c r="E6399" s="29"/>
      <c r="F6399" s="29"/>
      <c r="G6399" s="29"/>
      <c r="H6399" s="29"/>
      <c r="I6399" s="29"/>
      <c r="J6399" s="29"/>
    </row>
    <row r="6400" spans="1:10" x14ac:dyDescent="0.2">
      <c r="A6400" s="12"/>
      <c r="B6400" s="15"/>
      <c r="C6400" s="29"/>
      <c r="D6400" s="121"/>
      <c r="E6400" s="29"/>
      <c r="F6400" s="29"/>
      <c r="G6400" s="29"/>
      <c r="H6400" s="29"/>
      <c r="I6400" s="29"/>
      <c r="J6400" s="29"/>
    </row>
    <row r="6401" spans="1:10" x14ac:dyDescent="0.2">
      <c r="A6401" s="12"/>
      <c r="B6401" s="15"/>
      <c r="C6401" s="29"/>
      <c r="D6401" s="121"/>
      <c r="E6401" s="29"/>
      <c r="F6401" s="29"/>
      <c r="G6401" s="29"/>
      <c r="H6401" s="29"/>
      <c r="I6401" s="29"/>
      <c r="J6401" s="29"/>
    </row>
    <row r="6402" spans="1:10" x14ac:dyDescent="0.2">
      <c r="A6402" s="12"/>
      <c r="B6402" s="15"/>
      <c r="C6402" s="29"/>
      <c r="D6402" s="121"/>
      <c r="E6402" s="29"/>
      <c r="F6402" s="29"/>
      <c r="G6402" s="29"/>
      <c r="H6402" s="29"/>
      <c r="I6402" s="29"/>
      <c r="J6402" s="29"/>
    </row>
    <row r="6403" spans="1:10" x14ac:dyDescent="0.2">
      <c r="A6403" s="12"/>
      <c r="B6403" s="15"/>
      <c r="C6403" s="29"/>
      <c r="D6403" s="121"/>
      <c r="E6403" s="29"/>
      <c r="F6403" s="29"/>
      <c r="G6403" s="29"/>
      <c r="H6403" s="29"/>
      <c r="I6403" s="29"/>
      <c r="J6403" s="29"/>
    </row>
    <row r="6404" spans="1:10" x14ac:dyDescent="0.2">
      <c r="A6404" s="12"/>
      <c r="B6404" s="15"/>
      <c r="C6404" s="29"/>
      <c r="D6404" s="121"/>
      <c r="E6404" s="29"/>
      <c r="F6404" s="29"/>
      <c r="G6404" s="29"/>
      <c r="H6404" s="29"/>
      <c r="I6404" s="29"/>
      <c r="J6404" s="29"/>
    </row>
    <row r="6405" spans="1:10" x14ac:dyDescent="0.2">
      <c r="A6405" s="12"/>
      <c r="B6405" s="15"/>
      <c r="C6405" s="29"/>
      <c r="D6405" s="121"/>
      <c r="E6405" s="29"/>
      <c r="F6405" s="29"/>
      <c r="G6405" s="29"/>
      <c r="H6405" s="29"/>
      <c r="I6405" s="29"/>
      <c r="J6405" s="29"/>
    </row>
    <row r="6406" spans="1:10" x14ac:dyDescent="0.2">
      <c r="A6406" s="12"/>
      <c r="B6406" s="15"/>
      <c r="C6406" s="29"/>
      <c r="D6406" s="121"/>
      <c r="E6406" s="29"/>
      <c r="F6406" s="29"/>
      <c r="G6406" s="29"/>
      <c r="H6406" s="29"/>
      <c r="I6406" s="29"/>
      <c r="J6406" s="29"/>
    </row>
    <row r="6407" spans="1:10" x14ac:dyDescent="0.2">
      <c r="A6407" s="12"/>
      <c r="B6407" s="15"/>
      <c r="C6407" s="29"/>
      <c r="D6407" s="121"/>
      <c r="E6407" s="29"/>
      <c r="F6407" s="29"/>
      <c r="G6407" s="29"/>
      <c r="H6407" s="29"/>
      <c r="I6407" s="29"/>
      <c r="J6407" s="29"/>
    </row>
    <row r="6408" spans="1:10" x14ac:dyDescent="0.2">
      <c r="A6408" s="12"/>
      <c r="B6408" s="15"/>
      <c r="C6408" s="29"/>
      <c r="D6408" s="121"/>
      <c r="E6408" s="29"/>
      <c r="F6408" s="29"/>
      <c r="G6408" s="29"/>
      <c r="H6408" s="29"/>
      <c r="I6408" s="29"/>
      <c r="J6408" s="29"/>
    </row>
    <row r="6409" spans="1:10" x14ac:dyDescent="0.2">
      <c r="A6409" s="12"/>
      <c r="B6409" s="15"/>
      <c r="C6409" s="29"/>
      <c r="D6409" s="121"/>
      <c r="E6409" s="29"/>
      <c r="F6409" s="29"/>
      <c r="G6409" s="29"/>
      <c r="H6409" s="29"/>
      <c r="I6409" s="29"/>
      <c r="J6409" s="29"/>
    </row>
    <row r="6410" spans="1:10" x14ac:dyDescent="0.2">
      <c r="A6410" s="12"/>
      <c r="B6410" s="15"/>
      <c r="C6410" s="29"/>
      <c r="D6410" s="121"/>
      <c r="E6410" s="29"/>
      <c r="F6410" s="29"/>
      <c r="G6410" s="29"/>
      <c r="H6410" s="29"/>
      <c r="I6410" s="29"/>
      <c r="J6410" s="29"/>
    </row>
    <row r="6411" spans="1:10" x14ac:dyDescent="0.2">
      <c r="A6411" s="12"/>
      <c r="B6411" s="15"/>
      <c r="C6411" s="29"/>
      <c r="D6411" s="121"/>
      <c r="E6411" s="29"/>
      <c r="F6411" s="29"/>
      <c r="G6411" s="29"/>
      <c r="H6411" s="29"/>
      <c r="I6411" s="29"/>
      <c r="J6411" s="29"/>
    </row>
    <row r="6412" spans="1:10" x14ac:dyDescent="0.2">
      <c r="A6412" s="12"/>
      <c r="B6412" s="15"/>
      <c r="C6412" s="29"/>
      <c r="D6412" s="121"/>
      <c r="E6412" s="29"/>
      <c r="F6412" s="29"/>
      <c r="G6412" s="29"/>
      <c r="H6412" s="29"/>
      <c r="I6412" s="29"/>
      <c r="J6412" s="29"/>
    </row>
    <row r="6413" spans="1:10" x14ac:dyDescent="0.2">
      <c r="A6413" s="12"/>
      <c r="B6413" s="15"/>
      <c r="C6413" s="29"/>
      <c r="D6413" s="121"/>
      <c r="E6413" s="29"/>
      <c r="F6413" s="29"/>
      <c r="G6413" s="29"/>
      <c r="H6413" s="29"/>
      <c r="I6413" s="29"/>
      <c r="J6413" s="29"/>
    </row>
    <row r="6414" spans="1:10" x14ac:dyDescent="0.2">
      <c r="A6414" s="12"/>
      <c r="B6414" s="15"/>
      <c r="C6414" s="29"/>
      <c r="D6414" s="121"/>
      <c r="E6414" s="29"/>
      <c r="F6414" s="29"/>
      <c r="G6414" s="29"/>
      <c r="H6414" s="29"/>
      <c r="I6414" s="29"/>
      <c r="J6414" s="29"/>
    </row>
    <row r="6415" spans="1:10" x14ac:dyDescent="0.2">
      <c r="A6415" s="12"/>
      <c r="B6415" s="15"/>
      <c r="C6415" s="29"/>
      <c r="D6415" s="121"/>
      <c r="E6415" s="29"/>
      <c r="F6415" s="29"/>
      <c r="G6415" s="29"/>
      <c r="H6415" s="29"/>
      <c r="I6415" s="29"/>
      <c r="J6415" s="29"/>
    </row>
    <row r="6416" spans="1:10" x14ac:dyDescent="0.2">
      <c r="A6416" s="12"/>
      <c r="B6416" s="15"/>
      <c r="C6416" s="29"/>
      <c r="D6416" s="121"/>
      <c r="E6416" s="29"/>
      <c r="F6416" s="29"/>
      <c r="G6416" s="29"/>
      <c r="H6416" s="29"/>
      <c r="I6416" s="29"/>
      <c r="J6416" s="29"/>
    </row>
    <row r="6417" spans="1:10" x14ac:dyDescent="0.2">
      <c r="A6417" s="12"/>
      <c r="B6417" s="15"/>
      <c r="C6417" s="29"/>
      <c r="D6417" s="121"/>
      <c r="E6417" s="29"/>
      <c r="F6417" s="29"/>
      <c r="G6417" s="29"/>
      <c r="H6417" s="29"/>
      <c r="I6417" s="29"/>
      <c r="J6417" s="29"/>
    </row>
    <row r="6418" spans="1:10" x14ac:dyDescent="0.2">
      <c r="A6418" s="12"/>
      <c r="B6418" s="15"/>
      <c r="C6418" s="29"/>
      <c r="D6418" s="121"/>
      <c r="E6418" s="29"/>
      <c r="F6418" s="29"/>
      <c r="G6418" s="29"/>
      <c r="H6418" s="29"/>
      <c r="I6418" s="29"/>
      <c r="J6418" s="29"/>
    </row>
    <row r="6419" spans="1:10" x14ac:dyDescent="0.2">
      <c r="A6419" s="12"/>
      <c r="B6419" s="15"/>
      <c r="C6419" s="29"/>
      <c r="D6419" s="121"/>
      <c r="E6419" s="29"/>
      <c r="F6419" s="29"/>
      <c r="G6419" s="29"/>
      <c r="H6419" s="29"/>
      <c r="I6419" s="29"/>
      <c r="J6419" s="29"/>
    </row>
    <row r="6420" spans="1:10" x14ac:dyDescent="0.2">
      <c r="A6420" s="12"/>
      <c r="B6420" s="15"/>
      <c r="C6420" s="29"/>
      <c r="D6420" s="121"/>
      <c r="E6420" s="29"/>
      <c r="F6420" s="29"/>
      <c r="G6420" s="29"/>
      <c r="H6420" s="29"/>
      <c r="I6420" s="29"/>
      <c r="J6420" s="29"/>
    </row>
    <row r="6421" spans="1:10" x14ac:dyDescent="0.2">
      <c r="A6421" s="12"/>
      <c r="B6421" s="15"/>
      <c r="C6421" s="29"/>
      <c r="D6421" s="121"/>
      <c r="E6421" s="29"/>
      <c r="F6421" s="29"/>
      <c r="G6421" s="29"/>
      <c r="H6421" s="29"/>
      <c r="I6421" s="29"/>
      <c r="J6421" s="29"/>
    </row>
    <row r="6422" spans="1:10" x14ac:dyDescent="0.2">
      <c r="A6422" s="12"/>
      <c r="B6422" s="15"/>
      <c r="C6422" s="29"/>
      <c r="D6422" s="121"/>
      <c r="E6422" s="29"/>
      <c r="F6422" s="29"/>
      <c r="G6422" s="29"/>
      <c r="H6422" s="29"/>
      <c r="I6422" s="29"/>
      <c r="J6422" s="29"/>
    </row>
    <row r="6423" spans="1:10" x14ac:dyDescent="0.2">
      <c r="A6423" s="12"/>
      <c r="B6423" s="15"/>
      <c r="C6423" s="29"/>
      <c r="D6423" s="121"/>
      <c r="E6423" s="29"/>
      <c r="F6423" s="29"/>
      <c r="G6423" s="29"/>
      <c r="H6423" s="29"/>
      <c r="I6423" s="29"/>
      <c r="J6423" s="29"/>
    </row>
    <row r="6424" spans="1:10" x14ac:dyDescent="0.2">
      <c r="A6424" s="12"/>
      <c r="B6424" s="15"/>
      <c r="C6424" s="29"/>
      <c r="D6424" s="121"/>
      <c r="E6424" s="29"/>
      <c r="F6424" s="29"/>
      <c r="G6424" s="29"/>
      <c r="H6424" s="29"/>
      <c r="I6424" s="29"/>
      <c r="J6424" s="29"/>
    </row>
    <row r="6425" spans="1:10" x14ac:dyDescent="0.2">
      <c r="A6425" s="12"/>
      <c r="B6425" s="15"/>
      <c r="C6425" s="29"/>
      <c r="D6425" s="121"/>
      <c r="E6425" s="29"/>
      <c r="F6425" s="29"/>
      <c r="G6425" s="29"/>
      <c r="H6425" s="29"/>
      <c r="I6425" s="29"/>
      <c r="J6425" s="29"/>
    </row>
    <row r="6426" spans="1:10" x14ac:dyDescent="0.2">
      <c r="A6426" s="12"/>
      <c r="B6426" s="15"/>
      <c r="C6426" s="29"/>
      <c r="D6426" s="121"/>
      <c r="E6426" s="29"/>
      <c r="F6426" s="29"/>
      <c r="G6426" s="29"/>
      <c r="H6426" s="29"/>
      <c r="I6426" s="29"/>
      <c r="J6426" s="29"/>
    </row>
    <row r="6427" spans="1:10" x14ac:dyDescent="0.2">
      <c r="A6427" s="12"/>
      <c r="B6427" s="15"/>
      <c r="C6427" s="29"/>
      <c r="D6427" s="121"/>
      <c r="E6427" s="29"/>
      <c r="F6427" s="29"/>
      <c r="G6427" s="29"/>
      <c r="H6427" s="29"/>
      <c r="I6427" s="29"/>
      <c r="J6427" s="29"/>
    </row>
    <row r="6428" spans="1:10" x14ac:dyDescent="0.2">
      <c r="A6428" s="12"/>
      <c r="B6428" s="15"/>
      <c r="C6428" s="29"/>
      <c r="D6428" s="121"/>
      <c r="E6428" s="29"/>
      <c r="F6428" s="29"/>
      <c r="G6428" s="29"/>
      <c r="H6428" s="29"/>
      <c r="I6428" s="29"/>
      <c r="J6428" s="29"/>
    </row>
    <row r="6429" spans="1:10" x14ac:dyDescent="0.2">
      <c r="A6429" s="12"/>
      <c r="B6429" s="15"/>
      <c r="C6429" s="29"/>
      <c r="D6429" s="121"/>
      <c r="E6429" s="29"/>
      <c r="F6429" s="29"/>
      <c r="G6429" s="29"/>
      <c r="H6429" s="29"/>
      <c r="I6429" s="29"/>
      <c r="J6429" s="29"/>
    </row>
    <row r="6430" spans="1:10" x14ac:dyDescent="0.2">
      <c r="A6430" s="12"/>
      <c r="B6430" s="15"/>
      <c r="C6430" s="29"/>
      <c r="D6430" s="121"/>
      <c r="E6430" s="29"/>
      <c r="F6430" s="29"/>
      <c r="G6430" s="29"/>
      <c r="H6430" s="29"/>
      <c r="I6430" s="29"/>
      <c r="J6430" s="29"/>
    </row>
    <row r="6431" spans="1:10" x14ac:dyDescent="0.2">
      <c r="A6431" s="12"/>
      <c r="B6431" s="15"/>
      <c r="C6431" s="29"/>
      <c r="D6431" s="121"/>
      <c r="E6431" s="29"/>
      <c r="F6431" s="29"/>
      <c r="G6431" s="29"/>
      <c r="H6431" s="29"/>
      <c r="I6431" s="29"/>
      <c r="J6431" s="29"/>
    </row>
    <row r="6432" spans="1:10" x14ac:dyDescent="0.2">
      <c r="A6432" s="12"/>
      <c r="B6432" s="15"/>
      <c r="C6432" s="29"/>
      <c r="D6432" s="121"/>
      <c r="E6432" s="29"/>
      <c r="F6432" s="29"/>
      <c r="G6432" s="29"/>
      <c r="H6432" s="29"/>
      <c r="I6432" s="29"/>
      <c r="J6432" s="29"/>
    </row>
    <row r="6433" spans="1:10" x14ac:dyDescent="0.2">
      <c r="A6433" s="12"/>
      <c r="B6433" s="15"/>
      <c r="C6433" s="29"/>
      <c r="D6433" s="121"/>
      <c r="E6433" s="29"/>
      <c r="F6433" s="29"/>
      <c r="G6433" s="29"/>
      <c r="H6433" s="29"/>
      <c r="I6433" s="29"/>
      <c r="J6433" s="29"/>
    </row>
    <row r="6434" spans="1:10" x14ac:dyDescent="0.2">
      <c r="A6434" s="12"/>
      <c r="B6434" s="15"/>
      <c r="C6434" s="29"/>
      <c r="D6434" s="121"/>
      <c r="E6434" s="29"/>
      <c r="F6434" s="29"/>
      <c r="G6434" s="29"/>
      <c r="H6434" s="29"/>
      <c r="I6434" s="29"/>
      <c r="J6434" s="29"/>
    </row>
    <row r="6435" spans="1:10" x14ac:dyDescent="0.2">
      <c r="A6435" s="12"/>
      <c r="B6435" s="15"/>
      <c r="C6435" s="29"/>
      <c r="D6435" s="121"/>
      <c r="E6435" s="29"/>
      <c r="F6435" s="29"/>
      <c r="G6435" s="29"/>
      <c r="H6435" s="29"/>
      <c r="I6435" s="29"/>
      <c r="J6435" s="29"/>
    </row>
    <row r="6436" spans="1:10" x14ac:dyDescent="0.2">
      <c r="A6436" s="12"/>
      <c r="B6436" s="15"/>
      <c r="C6436" s="29"/>
      <c r="D6436" s="121"/>
      <c r="E6436" s="29"/>
      <c r="F6436" s="29"/>
      <c r="G6436" s="29"/>
      <c r="H6436" s="29"/>
      <c r="I6436" s="29"/>
      <c r="J6436" s="29"/>
    </row>
    <row r="6437" spans="1:10" x14ac:dyDescent="0.2">
      <c r="A6437" s="12"/>
      <c r="B6437" s="15"/>
      <c r="C6437" s="29"/>
      <c r="D6437" s="121"/>
      <c r="E6437" s="29"/>
      <c r="F6437" s="29"/>
      <c r="G6437" s="29"/>
      <c r="H6437" s="29"/>
      <c r="I6437" s="29"/>
      <c r="J6437" s="29"/>
    </row>
    <row r="6438" spans="1:10" x14ac:dyDescent="0.2">
      <c r="A6438" s="12"/>
      <c r="B6438" s="15"/>
      <c r="C6438" s="29"/>
      <c r="D6438" s="121"/>
      <c r="E6438" s="29"/>
      <c r="F6438" s="29"/>
      <c r="G6438" s="29"/>
      <c r="H6438" s="29"/>
      <c r="I6438" s="29"/>
      <c r="J6438" s="29"/>
    </row>
    <row r="6439" spans="1:10" x14ac:dyDescent="0.2">
      <c r="A6439" s="12"/>
      <c r="B6439" s="15"/>
      <c r="C6439" s="29"/>
      <c r="D6439" s="121"/>
      <c r="E6439" s="29"/>
      <c r="F6439" s="29"/>
      <c r="G6439" s="29"/>
      <c r="H6439" s="29"/>
      <c r="I6439" s="29"/>
      <c r="J6439" s="29"/>
    </row>
    <row r="6440" spans="1:10" x14ac:dyDescent="0.2">
      <c r="A6440" s="12"/>
      <c r="B6440" s="15"/>
      <c r="C6440" s="29"/>
      <c r="D6440" s="121"/>
      <c r="E6440" s="29"/>
      <c r="F6440" s="29"/>
      <c r="G6440" s="29"/>
      <c r="H6440" s="29"/>
      <c r="I6440" s="29"/>
      <c r="J6440" s="29"/>
    </row>
    <row r="6441" spans="1:10" x14ac:dyDescent="0.2">
      <c r="A6441" s="12"/>
      <c r="B6441" s="15"/>
      <c r="C6441" s="29"/>
      <c r="D6441" s="121"/>
      <c r="E6441" s="29"/>
      <c r="F6441" s="29"/>
      <c r="G6441" s="29"/>
      <c r="H6441" s="29"/>
      <c r="I6441" s="29"/>
      <c r="J6441" s="29"/>
    </row>
    <row r="6442" spans="1:10" x14ac:dyDescent="0.2">
      <c r="A6442" s="12"/>
      <c r="B6442" s="15"/>
      <c r="C6442" s="29"/>
      <c r="D6442" s="121"/>
      <c r="E6442" s="29"/>
      <c r="F6442" s="29"/>
      <c r="G6442" s="29"/>
      <c r="H6442" s="29"/>
      <c r="I6442" s="29"/>
      <c r="J6442" s="29"/>
    </row>
    <row r="6443" spans="1:10" x14ac:dyDescent="0.2">
      <c r="A6443" s="12"/>
      <c r="B6443" s="15"/>
      <c r="C6443" s="29"/>
      <c r="D6443" s="121"/>
      <c r="E6443" s="29"/>
      <c r="F6443" s="29"/>
      <c r="G6443" s="29"/>
      <c r="H6443" s="29"/>
      <c r="I6443" s="29"/>
      <c r="J6443" s="29"/>
    </row>
    <row r="6444" spans="1:10" x14ac:dyDescent="0.2">
      <c r="A6444" s="12"/>
      <c r="B6444" s="15"/>
      <c r="C6444" s="29"/>
      <c r="D6444" s="121"/>
      <c r="E6444" s="29"/>
      <c r="F6444" s="29"/>
      <c r="G6444" s="29"/>
      <c r="H6444" s="29"/>
      <c r="I6444" s="29"/>
      <c r="J6444" s="29"/>
    </row>
    <row r="6445" spans="1:10" x14ac:dyDescent="0.2">
      <c r="A6445" s="12"/>
      <c r="B6445" s="15"/>
      <c r="C6445" s="29"/>
      <c r="D6445" s="121"/>
      <c r="E6445" s="29"/>
      <c r="F6445" s="29"/>
      <c r="G6445" s="29"/>
      <c r="H6445" s="29"/>
      <c r="I6445" s="29"/>
      <c r="J6445" s="29"/>
    </row>
    <row r="6446" spans="1:10" x14ac:dyDescent="0.2">
      <c r="A6446" s="12"/>
      <c r="B6446" s="15"/>
      <c r="C6446" s="29"/>
      <c r="D6446" s="121"/>
      <c r="E6446" s="29"/>
      <c r="F6446" s="29"/>
      <c r="G6446" s="29"/>
      <c r="H6446" s="29"/>
      <c r="I6446" s="29"/>
      <c r="J6446" s="29"/>
    </row>
    <row r="6447" spans="1:10" x14ac:dyDescent="0.2">
      <c r="A6447" s="12"/>
      <c r="B6447" s="15"/>
      <c r="C6447" s="29"/>
      <c r="D6447" s="121"/>
      <c r="E6447" s="29"/>
      <c r="F6447" s="29"/>
      <c r="G6447" s="29"/>
      <c r="H6447" s="29"/>
      <c r="I6447" s="29"/>
      <c r="J6447" s="29"/>
    </row>
    <row r="6448" spans="1:10" x14ac:dyDescent="0.2">
      <c r="A6448" s="12"/>
      <c r="B6448" s="15"/>
      <c r="C6448" s="29"/>
      <c r="D6448" s="121"/>
      <c r="E6448" s="29"/>
      <c r="F6448" s="29"/>
      <c r="G6448" s="29"/>
      <c r="H6448" s="29"/>
      <c r="I6448" s="29"/>
      <c r="J6448" s="29"/>
    </row>
    <row r="6449" spans="1:10" x14ac:dyDescent="0.2">
      <c r="A6449" s="12"/>
      <c r="B6449" s="15"/>
      <c r="C6449" s="29"/>
      <c r="D6449" s="121"/>
      <c r="E6449" s="29"/>
      <c r="F6449" s="29"/>
      <c r="G6449" s="29"/>
      <c r="H6449" s="29"/>
      <c r="I6449" s="29"/>
      <c r="J6449" s="29"/>
    </row>
    <row r="6450" spans="1:10" x14ac:dyDescent="0.2">
      <c r="A6450" s="12"/>
      <c r="B6450" s="15"/>
      <c r="C6450" s="29"/>
      <c r="D6450" s="121"/>
      <c r="E6450" s="29"/>
      <c r="F6450" s="29"/>
      <c r="G6450" s="29"/>
      <c r="H6450" s="29"/>
      <c r="I6450" s="29"/>
      <c r="J6450" s="29"/>
    </row>
    <row r="6451" spans="1:10" x14ac:dyDescent="0.2">
      <c r="A6451" s="12"/>
      <c r="B6451" s="15"/>
      <c r="C6451" s="29"/>
      <c r="D6451" s="121"/>
      <c r="E6451" s="29"/>
      <c r="F6451" s="29"/>
      <c r="G6451" s="29"/>
      <c r="H6451" s="29"/>
      <c r="I6451" s="29"/>
      <c r="J6451" s="29"/>
    </row>
    <row r="6452" spans="1:10" x14ac:dyDescent="0.2">
      <c r="A6452" s="12"/>
      <c r="B6452" s="15"/>
      <c r="C6452" s="29"/>
      <c r="D6452" s="121"/>
      <c r="E6452" s="29"/>
      <c r="F6452" s="29"/>
      <c r="G6452" s="29"/>
      <c r="H6452" s="29"/>
      <c r="I6452" s="29"/>
      <c r="J6452" s="29"/>
    </row>
    <row r="6453" spans="1:10" x14ac:dyDescent="0.2">
      <c r="A6453" s="12"/>
      <c r="B6453" s="15"/>
      <c r="C6453" s="29"/>
      <c r="D6453" s="121"/>
      <c r="E6453" s="29"/>
      <c r="F6453" s="29"/>
      <c r="G6453" s="29"/>
      <c r="H6453" s="29"/>
      <c r="I6453" s="29"/>
      <c r="J6453" s="29"/>
    </row>
    <row r="6454" spans="1:10" x14ac:dyDescent="0.2">
      <c r="A6454" s="12"/>
      <c r="B6454" s="15"/>
      <c r="C6454" s="29"/>
      <c r="D6454" s="121"/>
      <c r="E6454" s="29"/>
      <c r="F6454" s="29"/>
      <c r="G6454" s="29"/>
      <c r="H6454" s="29"/>
      <c r="I6454" s="29"/>
      <c r="J6454" s="29"/>
    </row>
    <row r="6455" spans="1:10" x14ac:dyDescent="0.2">
      <c r="A6455" s="12"/>
      <c r="B6455" s="15"/>
      <c r="C6455" s="29"/>
      <c r="D6455" s="121"/>
      <c r="E6455" s="29"/>
      <c r="F6455" s="29"/>
      <c r="G6455" s="29"/>
      <c r="H6455" s="29"/>
      <c r="I6455" s="29"/>
      <c r="J6455" s="29"/>
    </row>
    <row r="6456" spans="1:10" x14ac:dyDescent="0.2">
      <c r="A6456" s="12"/>
      <c r="B6456" s="15"/>
      <c r="C6456" s="29"/>
      <c r="D6456" s="121"/>
      <c r="E6456" s="29"/>
      <c r="F6456" s="29"/>
      <c r="G6456" s="29"/>
      <c r="H6456" s="29"/>
      <c r="I6456" s="29"/>
      <c r="J6456" s="29"/>
    </row>
    <row r="6457" spans="1:10" x14ac:dyDescent="0.2">
      <c r="A6457" s="12"/>
      <c r="B6457" s="15"/>
      <c r="C6457" s="29"/>
      <c r="D6457" s="121"/>
      <c r="E6457" s="29"/>
      <c r="F6457" s="29"/>
      <c r="G6457" s="29"/>
      <c r="H6457" s="29"/>
      <c r="I6457" s="29"/>
      <c r="J6457" s="29"/>
    </row>
    <row r="6458" spans="1:10" x14ac:dyDescent="0.2">
      <c r="A6458" s="12"/>
      <c r="B6458" s="15"/>
      <c r="C6458" s="29"/>
      <c r="D6458" s="121"/>
      <c r="E6458" s="29"/>
      <c r="F6458" s="29"/>
      <c r="G6458" s="29"/>
      <c r="H6458" s="29"/>
      <c r="I6458" s="29"/>
      <c r="J6458" s="29"/>
    </row>
    <row r="6459" spans="1:10" x14ac:dyDescent="0.2">
      <c r="A6459" s="12"/>
      <c r="B6459" s="15"/>
      <c r="C6459" s="29"/>
      <c r="D6459" s="121"/>
      <c r="E6459" s="29"/>
      <c r="F6459" s="29"/>
      <c r="G6459" s="29"/>
      <c r="H6459" s="29"/>
      <c r="I6459" s="29"/>
      <c r="J6459" s="29"/>
    </row>
    <row r="6460" spans="1:10" x14ac:dyDescent="0.2">
      <c r="A6460" s="12"/>
      <c r="B6460" s="15"/>
      <c r="C6460" s="29"/>
      <c r="D6460" s="121"/>
      <c r="E6460" s="29"/>
      <c r="F6460" s="29"/>
      <c r="G6460" s="29"/>
      <c r="H6460" s="29"/>
      <c r="I6460" s="29"/>
      <c r="J6460" s="29"/>
    </row>
    <row r="6461" spans="1:10" x14ac:dyDescent="0.2">
      <c r="A6461" s="12"/>
      <c r="B6461" s="15"/>
      <c r="C6461" s="29"/>
      <c r="D6461" s="121"/>
      <c r="E6461" s="29"/>
      <c r="F6461" s="29"/>
      <c r="G6461" s="29"/>
      <c r="H6461" s="29"/>
      <c r="I6461" s="29"/>
      <c r="J6461" s="29"/>
    </row>
    <row r="6462" spans="1:10" x14ac:dyDescent="0.2">
      <c r="A6462" s="12"/>
      <c r="B6462" s="15"/>
      <c r="C6462" s="29"/>
      <c r="D6462" s="121"/>
      <c r="E6462" s="29"/>
      <c r="F6462" s="29"/>
      <c r="G6462" s="29"/>
      <c r="H6462" s="29"/>
      <c r="I6462" s="29"/>
      <c r="J6462" s="29"/>
    </row>
    <row r="6463" spans="1:10" x14ac:dyDescent="0.2">
      <c r="A6463" s="12"/>
      <c r="B6463" s="15"/>
      <c r="C6463" s="29"/>
      <c r="D6463" s="121"/>
      <c r="E6463" s="29"/>
      <c r="F6463" s="29"/>
      <c r="G6463" s="29"/>
      <c r="H6463" s="29"/>
      <c r="I6463" s="29"/>
      <c r="J6463" s="29"/>
    </row>
    <row r="6464" spans="1:10" x14ac:dyDescent="0.2">
      <c r="A6464" s="12"/>
      <c r="B6464" s="15"/>
      <c r="C6464" s="29"/>
      <c r="D6464" s="121"/>
      <c r="E6464" s="29"/>
      <c r="F6464" s="29"/>
      <c r="G6464" s="29"/>
      <c r="H6464" s="29"/>
      <c r="I6464" s="29"/>
      <c r="J6464" s="29"/>
    </row>
    <row r="6465" spans="1:10" x14ac:dyDescent="0.2">
      <c r="A6465" s="12"/>
      <c r="B6465" s="15"/>
      <c r="C6465" s="29"/>
      <c r="D6465" s="121"/>
      <c r="E6465" s="29"/>
      <c r="F6465" s="29"/>
      <c r="G6465" s="29"/>
      <c r="H6465" s="29"/>
      <c r="I6465" s="29"/>
      <c r="J6465" s="29"/>
    </row>
    <row r="6466" spans="1:10" x14ac:dyDescent="0.2">
      <c r="A6466" s="12"/>
      <c r="B6466" s="15"/>
      <c r="C6466" s="29"/>
      <c r="D6466" s="121"/>
      <c r="E6466" s="29"/>
      <c r="F6466" s="29"/>
      <c r="G6466" s="29"/>
      <c r="H6466" s="29"/>
      <c r="I6466" s="29"/>
      <c r="J6466" s="29"/>
    </row>
    <row r="6467" spans="1:10" x14ac:dyDescent="0.2">
      <c r="A6467" s="12"/>
      <c r="B6467" s="15"/>
      <c r="C6467" s="29"/>
      <c r="D6467" s="121"/>
      <c r="E6467" s="29"/>
      <c r="F6467" s="29"/>
      <c r="G6467" s="29"/>
      <c r="H6467" s="29"/>
      <c r="I6467" s="29"/>
      <c r="J6467" s="29"/>
    </row>
    <row r="6468" spans="1:10" x14ac:dyDescent="0.2">
      <c r="A6468" s="12"/>
      <c r="B6468" s="15"/>
      <c r="C6468" s="29"/>
      <c r="D6468" s="121"/>
      <c r="E6468" s="29"/>
      <c r="F6468" s="29"/>
      <c r="G6468" s="29"/>
      <c r="H6468" s="29"/>
      <c r="I6468" s="29"/>
      <c r="J6468" s="29"/>
    </row>
    <row r="6469" spans="1:10" x14ac:dyDescent="0.2">
      <c r="A6469" s="12"/>
      <c r="B6469" s="15"/>
      <c r="C6469" s="29"/>
      <c r="D6469" s="121"/>
      <c r="E6469" s="29"/>
      <c r="F6469" s="29"/>
      <c r="G6469" s="29"/>
      <c r="H6469" s="29"/>
      <c r="I6469" s="29"/>
      <c r="J6469" s="29"/>
    </row>
    <row r="6470" spans="1:10" x14ac:dyDescent="0.2">
      <c r="A6470" s="12"/>
      <c r="B6470" s="15"/>
      <c r="C6470" s="29"/>
      <c r="D6470" s="121"/>
      <c r="E6470" s="29"/>
      <c r="F6470" s="29"/>
      <c r="G6470" s="29"/>
      <c r="H6470" s="29"/>
      <c r="I6470" s="29"/>
      <c r="J6470" s="29"/>
    </row>
    <row r="6471" spans="1:10" x14ac:dyDescent="0.2">
      <c r="A6471" s="12"/>
      <c r="B6471" s="15"/>
      <c r="C6471" s="29"/>
      <c r="D6471" s="121"/>
      <c r="E6471" s="29"/>
      <c r="F6471" s="29"/>
      <c r="G6471" s="29"/>
      <c r="H6471" s="29"/>
      <c r="I6471" s="29"/>
      <c r="J6471" s="29"/>
    </row>
    <row r="6472" spans="1:10" x14ac:dyDescent="0.2">
      <c r="A6472" s="12"/>
      <c r="B6472" s="15"/>
      <c r="C6472" s="29"/>
      <c r="D6472" s="121"/>
      <c r="E6472" s="29"/>
      <c r="F6472" s="29"/>
      <c r="G6472" s="29"/>
      <c r="H6472" s="29"/>
      <c r="I6472" s="29"/>
      <c r="J6472" s="29"/>
    </row>
    <row r="6473" spans="1:10" x14ac:dyDescent="0.2">
      <c r="A6473" s="12"/>
      <c r="B6473" s="15"/>
      <c r="C6473" s="29"/>
      <c r="D6473" s="121"/>
      <c r="E6473" s="29"/>
      <c r="F6473" s="29"/>
      <c r="G6473" s="29"/>
      <c r="H6473" s="29"/>
      <c r="I6473" s="29"/>
      <c r="J6473" s="29"/>
    </row>
    <row r="6474" spans="1:10" x14ac:dyDescent="0.2">
      <c r="A6474" s="12"/>
      <c r="B6474" s="15"/>
      <c r="C6474" s="29"/>
      <c r="D6474" s="121"/>
      <c r="E6474" s="29"/>
      <c r="F6474" s="29"/>
      <c r="G6474" s="29"/>
      <c r="H6474" s="29"/>
      <c r="I6474" s="29"/>
      <c r="J6474" s="29"/>
    </row>
    <row r="6475" spans="1:10" x14ac:dyDescent="0.2">
      <c r="A6475" s="12"/>
      <c r="B6475" s="15"/>
      <c r="C6475" s="29"/>
      <c r="D6475" s="121"/>
      <c r="E6475" s="29"/>
      <c r="F6475" s="29"/>
      <c r="G6475" s="29"/>
      <c r="H6475" s="29"/>
      <c r="I6475" s="29"/>
      <c r="J6475" s="29"/>
    </row>
    <row r="6476" spans="1:10" x14ac:dyDescent="0.2">
      <c r="A6476" s="12"/>
      <c r="B6476" s="15"/>
      <c r="C6476" s="29"/>
      <c r="D6476" s="121"/>
      <c r="E6476" s="29"/>
      <c r="F6476" s="29"/>
      <c r="G6476" s="29"/>
      <c r="H6476" s="29"/>
      <c r="I6476" s="29"/>
      <c r="J6476" s="29"/>
    </row>
    <row r="6477" spans="1:10" x14ac:dyDescent="0.2">
      <c r="A6477" s="12"/>
      <c r="B6477" s="15"/>
      <c r="C6477" s="29"/>
      <c r="D6477" s="121"/>
      <c r="E6477" s="29"/>
      <c r="F6477" s="29"/>
      <c r="G6477" s="29"/>
      <c r="H6477" s="29"/>
      <c r="I6477" s="29"/>
      <c r="J6477" s="29"/>
    </row>
    <row r="6478" spans="1:10" x14ac:dyDescent="0.2">
      <c r="A6478" s="12"/>
      <c r="B6478" s="15"/>
      <c r="C6478" s="29"/>
      <c r="D6478" s="121"/>
      <c r="E6478" s="29"/>
      <c r="F6478" s="29"/>
      <c r="G6478" s="29"/>
      <c r="H6478" s="29"/>
      <c r="I6478" s="29"/>
      <c r="J6478" s="29"/>
    </row>
    <row r="6479" spans="1:10" x14ac:dyDescent="0.2">
      <c r="A6479" s="12"/>
      <c r="B6479" s="15"/>
      <c r="C6479" s="29"/>
      <c r="D6479" s="121"/>
      <c r="E6479" s="29"/>
      <c r="F6479" s="29"/>
      <c r="G6479" s="29"/>
      <c r="H6479" s="29"/>
      <c r="I6479" s="29"/>
      <c r="J6479" s="29"/>
    </row>
    <row r="6480" spans="1:10" x14ac:dyDescent="0.2">
      <c r="A6480" s="12"/>
      <c r="B6480" s="15"/>
      <c r="C6480" s="29"/>
      <c r="D6480" s="121"/>
      <c r="E6480" s="29"/>
      <c r="F6480" s="29"/>
      <c r="G6480" s="29"/>
      <c r="H6480" s="29"/>
      <c r="I6480" s="29"/>
      <c r="J6480" s="29"/>
    </row>
    <row r="6481" spans="1:10" x14ac:dyDescent="0.2">
      <c r="A6481" s="12"/>
      <c r="B6481" s="15"/>
      <c r="C6481" s="29"/>
      <c r="D6481" s="121"/>
      <c r="E6481" s="29"/>
      <c r="F6481" s="29"/>
      <c r="G6481" s="29"/>
      <c r="H6481" s="29"/>
      <c r="I6481" s="29"/>
      <c r="J6481" s="29"/>
    </row>
    <row r="6482" spans="1:10" x14ac:dyDescent="0.2">
      <c r="A6482" s="12"/>
      <c r="B6482" s="15"/>
      <c r="C6482" s="29"/>
      <c r="D6482" s="121"/>
      <c r="E6482" s="29"/>
      <c r="F6482" s="29"/>
      <c r="G6482" s="29"/>
      <c r="H6482" s="29"/>
      <c r="I6482" s="29"/>
      <c r="J6482" s="29"/>
    </row>
    <row r="6483" spans="1:10" x14ac:dyDescent="0.2">
      <c r="A6483" s="12"/>
      <c r="B6483" s="15"/>
      <c r="C6483" s="29"/>
      <c r="D6483" s="121"/>
      <c r="E6483" s="29"/>
      <c r="F6483" s="29"/>
      <c r="G6483" s="29"/>
      <c r="H6483" s="29"/>
      <c r="I6483" s="29"/>
      <c r="J6483" s="29"/>
    </row>
    <row r="6484" spans="1:10" x14ac:dyDescent="0.2">
      <c r="A6484" s="12"/>
      <c r="B6484" s="15"/>
      <c r="C6484" s="29"/>
      <c r="D6484" s="121"/>
      <c r="E6484" s="29"/>
      <c r="F6484" s="29"/>
      <c r="G6484" s="29"/>
      <c r="H6484" s="29"/>
      <c r="I6484" s="29"/>
      <c r="J6484" s="29"/>
    </row>
    <row r="6485" spans="1:10" x14ac:dyDescent="0.2">
      <c r="A6485" s="12"/>
      <c r="B6485" s="15"/>
      <c r="C6485" s="29"/>
      <c r="D6485" s="121"/>
      <c r="E6485" s="29"/>
      <c r="F6485" s="29"/>
      <c r="G6485" s="29"/>
      <c r="H6485" s="29"/>
      <c r="I6485" s="29"/>
      <c r="J6485" s="29"/>
    </row>
    <row r="6486" spans="1:10" x14ac:dyDescent="0.2">
      <c r="A6486" s="12"/>
      <c r="B6486" s="15"/>
      <c r="C6486" s="29"/>
      <c r="D6486" s="121"/>
      <c r="E6486" s="29"/>
      <c r="F6486" s="29"/>
      <c r="G6486" s="29"/>
      <c r="H6486" s="29"/>
      <c r="I6486" s="29"/>
      <c r="J6486" s="29"/>
    </row>
    <row r="6487" spans="1:10" x14ac:dyDescent="0.2">
      <c r="A6487" s="12"/>
      <c r="B6487" s="15"/>
      <c r="C6487" s="29"/>
      <c r="D6487" s="121"/>
      <c r="E6487" s="29"/>
      <c r="F6487" s="29"/>
      <c r="G6487" s="29"/>
      <c r="H6487" s="29"/>
      <c r="I6487" s="29"/>
      <c r="J6487" s="29"/>
    </row>
    <row r="6488" spans="1:10" x14ac:dyDescent="0.2">
      <c r="A6488" s="12"/>
      <c r="B6488" s="15"/>
      <c r="C6488" s="29"/>
      <c r="D6488" s="121"/>
      <c r="E6488" s="29"/>
      <c r="F6488" s="29"/>
      <c r="G6488" s="29"/>
      <c r="H6488" s="29"/>
      <c r="I6488" s="29"/>
      <c r="J6488" s="29"/>
    </row>
    <row r="6489" spans="1:10" x14ac:dyDescent="0.2">
      <c r="A6489" s="12"/>
      <c r="B6489" s="15"/>
      <c r="C6489" s="29"/>
      <c r="D6489" s="121"/>
      <c r="E6489" s="29"/>
      <c r="F6489" s="29"/>
      <c r="G6489" s="29"/>
      <c r="H6489" s="29"/>
      <c r="I6489" s="29"/>
      <c r="J6489" s="29"/>
    </row>
    <row r="6490" spans="1:10" x14ac:dyDescent="0.2">
      <c r="A6490" s="12"/>
      <c r="B6490" s="15"/>
      <c r="C6490" s="29"/>
      <c r="D6490" s="121"/>
      <c r="E6490" s="29"/>
      <c r="F6490" s="29"/>
      <c r="G6490" s="29"/>
      <c r="H6490" s="29"/>
      <c r="I6490" s="29"/>
      <c r="J6490" s="29"/>
    </row>
    <row r="6491" spans="1:10" x14ac:dyDescent="0.2">
      <c r="A6491" s="12"/>
      <c r="B6491" s="15"/>
      <c r="C6491" s="29"/>
      <c r="D6491" s="121"/>
      <c r="E6491" s="29"/>
      <c r="F6491" s="29"/>
      <c r="G6491" s="29"/>
      <c r="H6491" s="29"/>
      <c r="I6491" s="29"/>
      <c r="J6491" s="29"/>
    </row>
    <row r="6492" spans="1:10" x14ac:dyDescent="0.2">
      <c r="A6492" s="12"/>
      <c r="B6492" s="15"/>
      <c r="C6492" s="29"/>
      <c r="D6492" s="121"/>
      <c r="E6492" s="29"/>
      <c r="F6492" s="29"/>
      <c r="G6492" s="29"/>
      <c r="H6492" s="29"/>
      <c r="I6492" s="29"/>
      <c r="J6492" s="29"/>
    </row>
    <row r="6493" spans="1:10" x14ac:dyDescent="0.2">
      <c r="A6493" s="12"/>
      <c r="B6493" s="15"/>
      <c r="C6493" s="29"/>
      <c r="D6493" s="121"/>
      <c r="E6493" s="29"/>
      <c r="F6493" s="29"/>
      <c r="G6493" s="29"/>
      <c r="H6493" s="29"/>
      <c r="I6493" s="29"/>
      <c r="J6493" s="29"/>
    </row>
    <row r="6494" spans="1:10" x14ac:dyDescent="0.2">
      <c r="A6494" s="12"/>
      <c r="B6494" s="15"/>
      <c r="C6494" s="29"/>
      <c r="D6494" s="121"/>
      <c r="E6494" s="29"/>
      <c r="F6494" s="29"/>
      <c r="G6494" s="29"/>
      <c r="H6494" s="29"/>
      <c r="I6494" s="29"/>
      <c r="J6494" s="29"/>
    </row>
    <row r="6495" spans="1:10" x14ac:dyDescent="0.2">
      <c r="A6495" s="12"/>
      <c r="B6495" s="15"/>
      <c r="C6495" s="29"/>
      <c r="D6495" s="121"/>
      <c r="E6495" s="29"/>
      <c r="F6495" s="29"/>
      <c r="G6495" s="29"/>
      <c r="H6495" s="29"/>
      <c r="I6495" s="29"/>
      <c r="J6495" s="29"/>
    </row>
    <row r="6496" spans="1:10" x14ac:dyDescent="0.2">
      <c r="A6496" s="12"/>
      <c r="B6496" s="15"/>
      <c r="C6496" s="29"/>
      <c r="D6496" s="121"/>
      <c r="E6496" s="29"/>
      <c r="F6496" s="29"/>
      <c r="G6496" s="29"/>
      <c r="H6496" s="29"/>
      <c r="I6496" s="29"/>
      <c r="J6496" s="29"/>
    </row>
    <row r="6497" spans="1:10" x14ac:dyDescent="0.2">
      <c r="A6497" s="12"/>
      <c r="B6497" s="15"/>
      <c r="C6497" s="29"/>
      <c r="D6497" s="121"/>
      <c r="E6497" s="29"/>
      <c r="F6497" s="29"/>
      <c r="G6497" s="29"/>
      <c r="H6497" s="29"/>
      <c r="I6497" s="29"/>
      <c r="J6497" s="29"/>
    </row>
    <row r="6498" spans="1:10" x14ac:dyDescent="0.2">
      <c r="A6498" s="12"/>
      <c r="B6498" s="15"/>
      <c r="C6498" s="29"/>
      <c r="D6498" s="121"/>
      <c r="E6498" s="29"/>
      <c r="F6498" s="29"/>
      <c r="G6498" s="29"/>
      <c r="H6498" s="29"/>
      <c r="I6498" s="29"/>
      <c r="J6498" s="29"/>
    </row>
    <row r="6499" spans="1:10" x14ac:dyDescent="0.2">
      <c r="A6499" s="12"/>
      <c r="B6499" s="15"/>
      <c r="C6499" s="29"/>
      <c r="D6499" s="121"/>
      <c r="E6499" s="29"/>
      <c r="F6499" s="29"/>
      <c r="G6499" s="29"/>
      <c r="H6499" s="29"/>
      <c r="I6499" s="29"/>
      <c r="J6499" s="29"/>
    </row>
    <row r="6500" spans="1:10" x14ac:dyDescent="0.2">
      <c r="A6500" s="12"/>
      <c r="B6500" s="15"/>
      <c r="C6500" s="29"/>
      <c r="D6500" s="121"/>
      <c r="E6500" s="29"/>
      <c r="F6500" s="29"/>
      <c r="G6500" s="29"/>
      <c r="H6500" s="29"/>
      <c r="I6500" s="29"/>
      <c r="J6500" s="29"/>
    </row>
    <row r="6501" spans="1:10" x14ac:dyDescent="0.2">
      <c r="A6501" s="12"/>
      <c r="B6501" s="15"/>
      <c r="C6501" s="29"/>
      <c r="D6501" s="121"/>
      <c r="E6501" s="29"/>
      <c r="F6501" s="29"/>
      <c r="G6501" s="29"/>
      <c r="H6501" s="29"/>
      <c r="I6501" s="29"/>
      <c r="J6501" s="29"/>
    </row>
    <row r="6502" spans="1:10" x14ac:dyDescent="0.2">
      <c r="A6502" s="12"/>
      <c r="B6502" s="15"/>
      <c r="C6502" s="29"/>
      <c r="D6502" s="121"/>
      <c r="E6502" s="29"/>
      <c r="F6502" s="29"/>
      <c r="G6502" s="29"/>
      <c r="H6502" s="29"/>
      <c r="I6502" s="29"/>
      <c r="J6502" s="29"/>
    </row>
    <row r="6503" spans="1:10" x14ac:dyDescent="0.2">
      <c r="A6503" s="12"/>
      <c r="B6503" s="15"/>
      <c r="C6503" s="29"/>
      <c r="D6503" s="121"/>
      <c r="E6503" s="29"/>
      <c r="F6503" s="29"/>
      <c r="G6503" s="29"/>
      <c r="H6503" s="29"/>
      <c r="I6503" s="29"/>
      <c r="J6503" s="29"/>
    </row>
    <row r="6504" spans="1:10" x14ac:dyDescent="0.2">
      <c r="A6504" s="12"/>
      <c r="B6504" s="15"/>
      <c r="C6504" s="29"/>
      <c r="D6504" s="121"/>
      <c r="E6504" s="29"/>
      <c r="F6504" s="29"/>
      <c r="G6504" s="29"/>
      <c r="H6504" s="29"/>
      <c r="I6504" s="29"/>
      <c r="J6504" s="29"/>
    </row>
    <row r="6505" spans="1:10" x14ac:dyDescent="0.2">
      <c r="A6505" s="12"/>
      <c r="B6505" s="15"/>
      <c r="C6505" s="29"/>
      <c r="D6505" s="121"/>
      <c r="E6505" s="29"/>
      <c r="F6505" s="29"/>
      <c r="G6505" s="29"/>
      <c r="H6505" s="29"/>
      <c r="I6505" s="29"/>
      <c r="J6505" s="29"/>
    </row>
    <row r="6506" spans="1:10" x14ac:dyDescent="0.2">
      <c r="A6506" s="12"/>
      <c r="B6506" s="15"/>
      <c r="C6506" s="29"/>
      <c r="D6506" s="121"/>
      <c r="E6506" s="29"/>
      <c r="F6506" s="29"/>
      <c r="G6506" s="29"/>
      <c r="H6506" s="29"/>
      <c r="I6506" s="29"/>
      <c r="J6506" s="29"/>
    </row>
    <row r="6507" spans="1:10" x14ac:dyDescent="0.2">
      <c r="A6507" s="12"/>
      <c r="B6507" s="15"/>
      <c r="C6507" s="29"/>
      <c r="D6507" s="121"/>
      <c r="E6507" s="29"/>
      <c r="F6507" s="29"/>
      <c r="G6507" s="29"/>
      <c r="H6507" s="29"/>
      <c r="I6507" s="29"/>
      <c r="J6507" s="29"/>
    </row>
    <row r="6508" spans="1:10" x14ac:dyDescent="0.2">
      <c r="A6508" s="12"/>
      <c r="B6508" s="15"/>
      <c r="C6508" s="29"/>
      <c r="D6508" s="121"/>
      <c r="E6508" s="29"/>
      <c r="F6508" s="29"/>
      <c r="G6508" s="29"/>
      <c r="H6508" s="29"/>
      <c r="I6508" s="29"/>
      <c r="J6508" s="29"/>
    </row>
    <row r="6509" spans="1:10" x14ac:dyDescent="0.2">
      <c r="A6509" s="12"/>
      <c r="B6509" s="15"/>
      <c r="C6509" s="29"/>
      <c r="D6509" s="121"/>
      <c r="E6509" s="29"/>
      <c r="F6509" s="29"/>
      <c r="G6509" s="29"/>
      <c r="H6509" s="29"/>
      <c r="I6509" s="29"/>
      <c r="J6509" s="29"/>
    </row>
    <row r="6510" spans="1:10" x14ac:dyDescent="0.2">
      <c r="A6510" s="12"/>
      <c r="B6510" s="15"/>
      <c r="C6510" s="29"/>
      <c r="D6510" s="121"/>
      <c r="E6510" s="29"/>
      <c r="F6510" s="29"/>
      <c r="G6510" s="29"/>
      <c r="H6510" s="29"/>
      <c r="I6510" s="29"/>
      <c r="J6510" s="29"/>
    </row>
    <row r="6511" spans="1:10" x14ac:dyDescent="0.2">
      <c r="A6511" s="12"/>
      <c r="B6511" s="15"/>
      <c r="C6511" s="29"/>
      <c r="D6511" s="121"/>
      <c r="E6511" s="29"/>
      <c r="F6511" s="29"/>
      <c r="G6511" s="29"/>
      <c r="H6511" s="29"/>
      <c r="I6511" s="29"/>
      <c r="J6511" s="29"/>
    </row>
    <row r="6512" spans="1:10" x14ac:dyDescent="0.2">
      <c r="A6512" s="12"/>
      <c r="B6512" s="15"/>
      <c r="C6512" s="29"/>
      <c r="D6512" s="121"/>
      <c r="E6512" s="29"/>
      <c r="F6512" s="29"/>
      <c r="G6512" s="29"/>
      <c r="H6512" s="29"/>
      <c r="I6512" s="29"/>
      <c r="J6512" s="29"/>
    </row>
    <row r="6513" spans="1:10" x14ac:dyDescent="0.2">
      <c r="A6513" s="12"/>
      <c r="B6513" s="15"/>
      <c r="C6513" s="29"/>
      <c r="D6513" s="121"/>
      <c r="E6513" s="29"/>
      <c r="F6513" s="29"/>
      <c r="G6513" s="29"/>
      <c r="H6513" s="29"/>
      <c r="I6513" s="29"/>
      <c r="J6513" s="29"/>
    </row>
    <row r="6514" spans="1:10" x14ac:dyDescent="0.2">
      <c r="A6514" s="12"/>
      <c r="B6514" s="15"/>
      <c r="C6514" s="29"/>
      <c r="D6514" s="121"/>
      <c r="E6514" s="29"/>
      <c r="F6514" s="29"/>
      <c r="G6514" s="29"/>
      <c r="H6514" s="29"/>
      <c r="I6514" s="29"/>
      <c r="J6514" s="29"/>
    </row>
    <row r="6515" spans="1:10" x14ac:dyDescent="0.2">
      <c r="A6515" s="12"/>
      <c r="B6515" s="15"/>
      <c r="C6515" s="29"/>
      <c r="D6515" s="121"/>
      <c r="E6515" s="29"/>
      <c r="F6515" s="29"/>
      <c r="G6515" s="29"/>
      <c r="H6515" s="29"/>
      <c r="I6515" s="29"/>
      <c r="J6515" s="29"/>
    </row>
    <row r="6516" spans="1:10" x14ac:dyDescent="0.2">
      <c r="A6516" s="12"/>
      <c r="B6516" s="15"/>
      <c r="C6516" s="29"/>
      <c r="D6516" s="121"/>
      <c r="E6516" s="29"/>
      <c r="F6516" s="29"/>
      <c r="G6516" s="29"/>
      <c r="H6516" s="29"/>
      <c r="I6516" s="29"/>
      <c r="J6516" s="29"/>
    </row>
    <row r="6517" spans="1:10" x14ac:dyDescent="0.2">
      <c r="A6517" s="12"/>
      <c r="B6517" s="15"/>
      <c r="C6517" s="29"/>
      <c r="D6517" s="121"/>
      <c r="E6517" s="29"/>
      <c r="F6517" s="29"/>
      <c r="G6517" s="29"/>
      <c r="H6517" s="29"/>
      <c r="I6517" s="29"/>
      <c r="J6517" s="29"/>
    </row>
    <row r="6518" spans="1:10" x14ac:dyDescent="0.2">
      <c r="A6518" s="12"/>
      <c r="B6518" s="15"/>
      <c r="C6518" s="29"/>
      <c r="D6518" s="121"/>
      <c r="E6518" s="29"/>
      <c r="F6518" s="29"/>
      <c r="G6518" s="29"/>
      <c r="H6518" s="29"/>
      <c r="I6518" s="29"/>
      <c r="J6518" s="29"/>
    </row>
    <row r="6519" spans="1:10" x14ac:dyDescent="0.2">
      <c r="A6519" s="12"/>
      <c r="B6519" s="15"/>
      <c r="C6519" s="29"/>
      <c r="D6519" s="121"/>
      <c r="E6519" s="29"/>
      <c r="F6519" s="29"/>
      <c r="G6519" s="29"/>
      <c r="H6519" s="29"/>
      <c r="I6519" s="29"/>
      <c r="J6519" s="29"/>
    </row>
    <row r="6520" spans="1:10" x14ac:dyDescent="0.2">
      <c r="A6520" s="12"/>
      <c r="B6520" s="15"/>
      <c r="C6520" s="29"/>
      <c r="D6520" s="121"/>
      <c r="E6520" s="29"/>
      <c r="F6520" s="29"/>
      <c r="G6520" s="29"/>
      <c r="H6520" s="29"/>
      <c r="I6520" s="29"/>
      <c r="J6520" s="29"/>
    </row>
    <row r="6521" spans="1:10" x14ac:dyDescent="0.2">
      <c r="A6521" s="12"/>
      <c r="B6521" s="15"/>
      <c r="C6521" s="29"/>
      <c r="D6521" s="121"/>
      <c r="E6521" s="29"/>
      <c r="F6521" s="29"/>
      <c r="G6521" s="29"/>
      <c r="H6521" s="29"/>
      <c r="I6521" s="29"/>
      <c r="J6521" s="29"/>
    </row>
    <row r="6522" spans="1:10" x14ac:dyDescent="0.2">
      <c r="A6522" s="12"/>
      <c r="B6522" s="15"/>
      <c r="C6522" s="29"/>
      <c r="D6522" s="121"/>
      <c r="E6522" s="29"/>
      <c r="F6522" s="29"/>
      <c r="G6522" s="29"/>
      <c r="H6522" s="29"/>
      <c r="I6522" s="29"/>
      <c r="J6522" s="29"/>
    </row>
    <row r="6523" spans="1:10" x14ac:dyDescent="0.2">
      <c r="A6523" s="12"/>
      <c r="B6523" s="15"/>
      <c r="C6523" s="29"/>
      <c r="D6523" s="121"/>
      <c r="E6523" s="29"/>
      <c r="F6523" s="29"/>
      <c r="G6523" s="29"/>
      <c r="H6523" s="29"/>
      <c r="I6523" s="29"/>
      <c r="J6523" s="29"/>
    </row>
    <row r="6524" spans="1:10" x14ac:dyDescent="0.2">
      <c r="A6524" s="12"/>
      <c r="B6524" s="15"/>
      <c r="C6524" s="29"/>
      <c r="D6524" s="121"/>
      <c r="E6524" s="29"/>
      <c r="F6524" s="29"/>
      <c r="G6524" s="29"/>
      <c r="H6524" s="29"/>
      <c r="I6524" s="29"/>
      <c r="J6524" s="29"/>
    </row>
    <row r="6525" spans="1:10" x14ac:dyDescent="0.2">
      <c r="A6525" s="12"/>
      <c r="B6525" s="15"/>
      <c r="C6525" s="29"/>
      <c r="D6525" s="121"/>
      <c r="E6525" s="29"/>
      <c r="F6525" s="29"/>
      <c r="G6525" s="29"/>
      <c r="H6525" s="29"/>
      <c r="I6525" s="29"/>
      <c r="J6525" s="29"/>
    </row>
    <row r="6526" spans="1:10" x14ac:dyDescent="0.2">
      <c r="A6526" s="12"/>
      <c r="B6526" s="15"/>
      <c r="C6526" s="29"/>
      <c r="D6526" s="121"/>
      <c r="E6526" s="29"/>
      <c r="F6526" s="29"/>
      <c r="G6526" s="29"/>
      <c r="H6526" s="29"/>
      <c r="I6526" s="29"/>
      <c r="J6526" s="29"/>
    </row>
    <row r="6527" spans="1:10" x14ac:dyDescent="0.2">
      <c r="A6527" s="12"/>
      <c r="B6527" s="15"/>
      <c r="C6527" s="29"/>
      <c r="D6527" s="121"/>
      <c r="E6527" s="29"/>
      <c r="F6527" s="29"/>
      <c r="G6527" s="29"/>
      <c r="H6527" s="29"/>
      <c r="I6527" s="29"/>
      <c r="J6527" s="29"/>
    </row>
    <row r="6528" spans="1:10" x14ac:dyDescent="0.2">
      <c r="A6528" s="12"/>
      <c r="B6528" s="15"/>
      <c r="C6528" s="29"/>
      <c r="D6528" s="121"/>
      <c r="E6528" s="29"/>
      <c r="F6528" s="29"/>
      <c r="G6528" s="29"/>
      <c r="H6528" s="29"/>
      <c r="I6528" s="29"/>
      <c r="J6528" s="29"/>
    </row>
    <row r="6529" spans="1:10" x14ac:dyDescent="0.2">
      <c r="A6529" s="12"/>
      <c r="B6529" s="15"/>
      <c r="C6529" s="29"/>
      <c r="D6529" s="121"/>
      <c r="E6529" s="29"/>
      <c r="F6529" s="29"/>
      <c r="G6529" s="29"/>
      <c r="H6529" s="29"/>
      <c r="I6529" s="29"/>
      <c r="J6529" s="29"/>
    </row>
    <row r="6530" spans="1:10" x14ac:dyDescent="0.2">
      <c r="A6530" s="12"/>
      <c r="B6530" s="15"/>
      <c r="C6530" s="29"/>
      <c r="D6530" s="121"/>
      <c r="E6530" s="29"/>
      <c r="F6530" s="29"/>
      <c r="G6530" s="29"/>
      <c r="H6530" s="29"/>
      <c r="I6530" s="29"/>
      <c r="J6530" s="29"/>
    </row>
    <row r="6531" spans="1:10" x14ac:dyDescent="0.2">
      <c r="A6531" s="12"/>
      <c r="B6531" s="15"/>
      <c r="C6531" s="29"/>
      <c r="D6531" s="121"/>
      <c r="E6531" s="29"/>
      <c r="F6531" s="29"/>
      <c r="G6531" s="29"/>
      <c r="H6531" s="29"/>
      <c r="I6531" s="29"/>
      <c r="J6531" s="29"/>
    </row>
    <row r="6532" spans="1:10" x14ac:dyDescent="0.2">
      <c r="A6532" s="12"/>
      <c r="B6532" s="15"/>
      <c r="C6532" s="29"/>
      <c r="D6532" s="121"/>
      <c r="E6532" s="29"/>
      <c r="F6532" s="29"/>
      <c r="G6532" s="29"/>
      <c r="H6532" s="29"/>
      <c r="I6532" s="29"/>
      <c r="J6532" s="29"/>
    </row>
    <row r="6533" spans="1:10" x14ac:dyDescent="0.2">
      <c r="A6533" s="12"/>
      <c r="B6533" s="15"/>
      <c r="C6533" s="29"/>
      <c r="D6533" s="121"/>
      <c r="E6533" s="29"/>
      <c r="F6533" s="29"/>
      <c r="G6533" s="29"/>
      <c r="H6533" s="29"/>
      <c r="I6533" s="29"/>
      <c r="J6533" s="29"/>
    </row>
    <row r="6534" spans="1:10" x14ac:dyDescent="0.2">
      <c r="A6534" s="12"/>
      <c r="B6534" s="15"/>
      <c r="C6534" s="29"/>
      <c r="D6534" s="121"/>
      <c r="E6534" s="29"/>
      <c r="F6534" s="29"/>
      <c r="G6534" s="29"/>
      <c r="H6534" s="29"/>
      <c r="I6534" s="29"/>
      <c r="J6534" s="29"/>
    </row>
    <row r="6535" spans="1:10" x14ac:dyDescent="0.2">
      <c r="A6535" s="12"/>
      <c r="B6535" s="15"/>
      <c r="C6535" s="29"/>
      <c r="D6535" s="121"/>
      <c r="E6535" s="29"/>
      <c r="F6535" s="29"/>
      <c r="G6535" s="29"/>
      <c r="H6535" s="29"/>
      <c r="I6535" s="29"/>
      <c r="J6535" s="29"/>
    </row>
    <row r="6536" spans="1:10" x14ac:dyDescent="0.2">
      <c r="A6536" s="12"/>
      <c r="B6536" s="15"/>
      <c r="C6536" s="29"/>
      <c r="D6536" s="121"/>
      <c r="E6536" s="29"/>
      <c r="F6536" s="29"/>
      <c r="G6536" s="29"/>
      <c r="H6536" s="29"/>
      <c r="I6536" s="29"/>
      <c r="J6536" s="29"/>
    </row>
    <row r="6537" spans="1:10" x14ac:dyDescent="0.2">
      <c r="A6537" s="12"/>
      <c r="B6537" s="15"/>
      <c r="C6537" s="29"/>
      <c r="D6537" s="121"/>
      <c r="E6537" s="29"/>
      <c r="F6537" s="29"/>
      <c r="G6537" s="29"/>
      <c r="H6537" s="29"/>
      <c r="I6537" s="29"/>
      <c r="J6537" s="29"/>
    </row>
    <row r="6538" spans="1:10" x14ac:dyDescent="0.2">
      <c r="A6538" s="12"/>
      <c r="B6538" s="15"/>
      <c r="C6538" s="29"/>
      <c r="D6538" s="121"/>
      <c r="E6538" s="29"/>
      <c r="F6538" s="29"/>
      <c r="G6538" s="29"/>
      <c r="H6538" s="29"/>
      <c r="I6538" s="29"/>
      <c r="J6538" s="29"/>
    </row>
    <row r="6539" spans="1:10" x14ac:dyDescent="0.2">
      <c r="A6539" s="12"/>
      <c r="B6539" s="15"/>
      <c r="C6539" s="29"/>
      <c r="D6539" s="121"/>
      <c r="E6539" s="29"/>
      <c r="F6539" s="29"/>
      <c r="G6539" s="29"/>
      <c r="H6539" s="29"/>
      <c r="I6539" s="29"/>
      <c r="J6539" s="29"/>
    </row>
    <row r="6540" spans="1:10" x14ac:dyDescent="0.2">
      <c r="A6540" s="12"/>
      <c r="B6540" s="15"/>
      <c r="C6540" s="29"/>
      <c r="D6540" s="121"/>
      <c r="E6540" s="29"/>
      <c r="F6540" s="29"/>
      <c r="G6540" s="29"/>
      <c r="H6540" s="29"/>
      <c r="I6540" s="29"/>
      <c r="J6540" s="29"/>
    </row>
    <row r="6541" spans="1:10" x14ac:dyDescent="0.2">
      <c r="A6541" s="12"/>
      <c r="B6541" s="15"/>
      <c r="C6541" s="29"/>
      <c r="D6541" s="121"/>
      <c r="E6541" s="29"/>
      <c r="F6541" s="29"/>
      <c r="G6541" s="29"/>
      <c r="H6541" s="29"/>
      <c r="I6541" s="29"/>
      <c r="J6541" s="29"/>
    </row>
    <row r="6542" spans="1:10" x14ac:dyDescent="0.2">
      <c r="A6542" s="12"/>
      <c r="B6542" s="15"/>
      <c r="C6542" s="29"/>
      <c r="D6542" s="121"/>
      <c r="E6542" s="29"/>
      <c r="F6542" s="29"/>
      <c r="G6542" s="29"/>
      <c r="H6542" s="29"/>
      <c r="I6542" s="29"/>
      <c r="J6542" s="29"/>
    </row>
    <row r="6543" spans="1:10" x14ac:dyDescent="0.2">
      <c r="A6543" s="12"/>
      <c r="B6543" s="15"/>
      <c r="C6543" s="29"/>
      <c r="D6543" s="121"/>
      <c r="E6543" s="29"/>
      <c r="F6543" s="29"/>
      <c r="G6543" s="29"/>
      <c r="H6543" s="29"/>
      <c r="I6543" s="29"/>
      <c r="J6543" s="29"/>
    </row>
    <row r="6544" spans="1:10" x14ac:dyDescent="0.2">
      <c r="A6544" s="12"/>
      <c r="B6544" s="15"/>
      <c r="C6544" s="29"/>
      <c r="D6544" s="121"/>
      <c r="E6544" s="29"/>
      <c r="F6544" s="29"/>
      <c r="G6544" s="29"/>
      <c r="H6544" s="29"/>
      <c r="I6544" s="29"/>
      <c r="J6544" s="29"/>
    </row>
    <row r="6545" spans="1:10" x14ac:dyDescent="0.2">
      <c r="A6545" s="12"/>
      <c r="B6545" s="15"/>
      <c r="C6545" s="29"/>
      <c r="D6545" s="121"/>
      <c r="E6545" s="29"/>
      <c r="F6545" s="29"/>
      <c r="G6545" s="29"/>
      <c r="H6545" s="29"/>
      <c r="I6545" s="29"/>
      <c r="J6545" s="29"/>
    </row>
    <row r="6546" spans="1:10" x14ac:dyDescent="0.2">
      <c r="A6546" s="12"/>
      <c r="B6546" s="15"/>
      <c r="C6546" s="29"/>
      <c r="D6546" s="121"/>
      <c r="E6546" s="29"/>
      <c r="F6546" s="29"/>
      <c r="G6546" s="29"/>
      <c r="H6546" s="29"/>
      <c r="I6546" s="29"/>
      <c r="J6546" s="29"/>
    </row>
    <row r="6547" spans="1:10" x14ac:dyDescent="0.2">
      <c r="A6547" s="12"/>
      <c r="B6547" s="15"/>
      <c r="C6547" s="29"/>
      <c r="D6547" s="121"/>
      <c r="E6547" s="29"/>
      <c r="F6547" s="29"/>
      <c r="G6547" s="29"/>
      <c r="H6547" s="29"/>
      <c r="I6547" s="29"/>
      <c r="J6547" s="29"/>
    </row>
    <row r="6548" spans="1:10" x14ac:dyDescent="0.2">
      <c r="A6548" s="12"/>
      <c r="B6548" s="15"/>
      <c r="C6548" s="29"/>
      <c r="D6548" s="121"/>
      <c r="E6548" s="29"/>
      <c r="F6548" s="29"/>
      <c r="G6548" s="29"/>
      <c r="H6548" s="29"/>
      <c r="I6548" s="29"/>
      <c r="J6548" s="29"/>
    </row>
    <row r="6549" spans="1:10" x14ac:dyDescent="0.2">
      <c r="A6549" s="12"/>
      <c r="B6549" s="15"/>
      <c r="C6549" s="29"/>
      <c r="D6549" s="121"/>
      <c r="E6549" s="29"/>
      <c r="F6549" s="29"/>
      <c r="G6549" s="29"/>
      <c r="H6549" s="29"/>
      <c r="I6549" s="29"/>
      <c r="J6549" s="29"/>
    </row>
    <row r="6550" spans="1:10" x14ac:dyDescent="0.2">
      <c r="A6550" s="12"/>
      <c r="B6550" s="15"/>
      <c r="C6550" s="29"/>
      <c r="D6550" s="121"/>
      <c r="E6550" s="29"/>
      <c r="F6550" s="29"/>
      <c r="G6550" s="29"/>
      <c r="H6550" s="29"/>
      <c r="I6550" s="29"/>
      <c r="J6550" s="29"/>
    </row>
    <row r="6551" spans="1:10" x14ac:dyDescent="0.2">
      <c r="A6551" s="12"/>
      <c r="B6551" s="15"/>
      <c r="C6551" s="29"/>
      <c r="D6551" s="121"/>
      <c r="E6551" s="29"/>
      <c r="F6551" s="29"/>
      <c r="G6551" s="29"/>
      <c r="H6551" s="29"/>
      <c r="I6551" s="29"/>
      <c r="J6551" s="29"/>
    </row>
    <row r="6552" spans="1:10" x14ac:dyDescent="0.2">
      <c r="A6552" s="12"/>
      <c r="B6552" s="15"/>
      <c r="C6552" s="29"/>
      <c r="D6552" s="121"/>
      <c r="E6552" s="29"/>
      <c r="F6552" s="29"/>
      <c r="G6552" s="29"/>
      <c r="H6552" s="29"/>
      <c r="I6552" s="29"/>
      <c r="J6552" s="29"/>
    </row>
    <row r="6553" spans="1:10" x14ac:dyDescent="0.2">
      <c r="A6553" s="12"/>
      <c r="B6553" s="15"/>
      <c r="C6553" s="29"/>
      <c r="D6553" s="121"/>
      <c r="E6553" s="29"/>
      <c r="F6553" s="29"/>
      <c r="G6553" s="29"/>
      <c r="H6553" s="29"/>
      <c r="I6553" s="29"/>
      <c r="J6553" s="29"/>
    </row>
    <row r="6554" spans="1:10" x14ac:dyDescent="0.2">
      <c r="A6554" s="12"/>
      <c r="B6554" s="15"/>
      <c r="C6554" s="29"/>
      <c r="D6554" s="121"/>
      <c r="E6554" s="29"/>
      <c r="F6554" s="29"/>
      <c r="G6554" s="29"/>
      <c r="H6554" s="29"/>
      <c r="I6554" s="29"/>
      <c r="J6554" s="29"/>
    </row>
    <row r="6555" spans="1:10" x14ac:dyDescent="0.2">
      <c r="A6555" s="12"/>
      <c r="B6555" s="15"/>
      <c r="C6555" s="29"/>
      <c r="D6555" s="121"/>
      <c r="E6555" s="29"/>
      <c r="F6555" s="29"/>
      <c r="G6555" s="29"/>
      <c r="H6555" s="29"/>
      <c r="I6555" s="29"/>
      <c r="J6555" s="29"/>
    </row>
    <row r="6556" spans="1:10" x14ac:dyDescent="0.2">
      <c r="A6556" s="12"/>
      <c r="B6556" s="15"/>
      <c r="C6556" s="29"/>
      <c r="D6556" s="121"/>
      <c r="E6556" s="29"/>
      <c r="F6556" s="29"/>
      <c r="G6556" s="29"/>
      <c r="H6556" s="29"/>
      <c r="I6556" s="29"/>
      <c r="J6556" s="29"/>
    </row>
    <row r="6557" spans="1:10" x14ac:dyDescent="0.2">
      <c r="A6557" s="12"/>
      <c r="B6557" s="15"/>
      <c r="C6557" s="29"/>
      <c r="D6557" s="121"/>
      <c r="E6557" s="29"/>
      <c r="F6557" s="29"/>
      <c r="G6557" s="29"/>
      <c r="H6557" s="29"/>
      <c r="I6557" s="29"/>
      <c r="J6557" s="29"/>
    </row>
    <row r="6558" spans="1:10" x14ac:dyDescent="0.2">
      <c r="A6558" s="12"/>
      <c r="B6558" s="15"/>
      <c r="C6558" s="29"/>
      <c r="D6558" s="121"/>
      <c r="E6558" s="29"/>
      <c r="F6558" s="29"/>
      <c r="G6558" s="29"/>
      <c r="H6558" s="29"/>
      <c r="I6558" s="29"/>
      <c r="J6558" s="29"/>
    </row>
    <row r="6559" spans="1:10" x14ac:dyDescent="0.2">
      <c r="A6559" s="12"/>
      <c r="B6559" s="15"/>
      <c r="C6559" s="29"/>
      <c r="D6559" s="121"/>
      <c r="E6559" s="29"/>
      <c r="F6559" s="29"/>
      <c r="G6559" s="29"/>
      <c r="H6559" s="29"/>
      <c r="I6559" s="29"/>
      <c r="J6559" s="29"/>
    </row>
    <row r="6560" spans="1:10" x14ac:dyDescent="0.2">
      <c r="A6560" s="12"/>
      <c r="B6560" s="15"/>
      <c r="C6560" s="29"/>
      <c r="D6560" s="121"/>
      <c r="E6560" s="29"/>
      <c r="F6560" s="29"/>
      <c r="G6560" s="29"/>
      <c r="H6560" s="29"/>
      <c r="I6560" s="29"/>
      <c r="J6560" s="29"/>
    </row>
    <row r="6561" spans="1:10" x14ac:dyDescent="0.2">
      <c r="A6561" s="12"/>
      <c r="B6561" s="15"/>
      <c r="C6561" s="29"/>
      <c r="D6561" s="121"/>
      <c r="E6561" s="29"/>
      <c r="F6561" s="29"/>
      <c r="G6561" s="29"/>
      <c r="H6561" s="29"/>
      <c r="I6561" s="29"/>
      <c r="J6561" s="29"/>
    </row>
    <row r="6562" spans="1:10" x14ac:dyDescent="0.2">
      <c r="A6562" s="12"/>
      <c r="B6562" s="15"/>
      <c r="C6562" s="29"/>
      <c r="D6562" s="121"/>
      <c r="E6562" s="29"/>
      <c r="F6562" s="29"/>
      <c r="G6562" s="29"/>
      <c r="H6562" s="29"/>
      <c r="I6562" s="29"/>
      <c r="J6562" s="29"/>
    </row>
    <row r="6563" spans="1:10" x14ac:dyDescent="0.2">
      <c r="A6563" s="12"/>
      <c r="B6563" s="15"/>
      <c r="C6563" s="29"/>
      <c r="D6563" s="121"/>
      <c r="E6563" s="29"/>
      <c r="F6563" s="29"/>
      <c r="G6563" s="29"/>
      <c r="H6563" s="29"/>
      <c r="I6563" s="29"/>
      <c r="J6563" s="29"/>
    </row>
    <row r="6564" spans="1:10" x14ac:dyDescent="0.2">
      <c r="A6564" s="12"/>
      <c r="B6564" s="15"/>
      <c r="C6564" s="29"/>
      <c r="D6564" s="121"/>
      <c r="E6564" s="29"/>
      <c r="F6564" s="29"/>
      <c r="G6564" s="29"/>
      <c r="H6564" s="29"/>
      <c r="I6564" s="29"/>
      <c r="J6564" s="29"/>
    </row>
    <row r="6565" spans="1:10" x14ac:dyDescent="0.2">
      <c r="A6565" s="12"/>
      <c r="B6565" s="15"/>
      <c r="C6565" s="29"/>
      <c r="D6565" s="121"/>
      <c r="E6565" s="29"/>
      <c r="F6565" s="29"/>
      <c r="G6565" s="29"/>
      <c r="H6565" s="29"/>
      <c r="I6565" s="29"/>
      <c r="J6565" s="29"/>
    </row>
    <row r="6566" spans="1:10" x14ac:dyDescent="0.2">
      <c r="A6566" s="12"/>
      <c r="B6566" s="15"/>
      <c r="C6566" s="29"/>
      <c r="D6566" s="121"/>
      <c r="E6566" s="29"/>
      <c r="F6566" s="29"/>
      <c r="G6566" s="29"/>
      <c r="H6566" s="29"/>
      <c r="I6566" s="29"/>
      <c r="J6566" s="29"/>
    </row>
    <row r="6567" spans="1:10" x14ac:dyDescent="0.2">
      <c r="A6567" s="12"/>
      <c r="B6567" s="15"/>
      <c r="C6567" s="29"/>
      <c r="D6567" s="121"/>
      <c r="E6567" s="29"/>
      <c r="F6567" s="29"/>
      <c r="G6567" s="29"/>
      <c r="H6567" s="29"/>
      <c r="I6567" s="29"/>
      <c r="J6567" s="29"/>
    </row>
    <row r="6568" spans="1:10" x14ac:dyDescent="0.2">
      <c r="A6568" s="12"/>
      <c r="B6568" s="15"/>
      <c r="C6568" s="29"/>
      <c r="D6568" s="121"/>
      <c r="E6568" s="29"/>
      <c r="F6568" s="29"/>
      <c r="G6568" s="29"/>
      <c r="H6568" s="29"/>
      <c r="I6568" s="29"/>
      <c r="J6568" s="29"/>
    </row>
    <row r="6569" spans="1:10" x14ac:dyDescent="0.2">
      <c r="A6569" s="12"/>
      <c r="B6569" s="15"/>
      <c r="C6569" s="29"/>
      <c r="D6569" s="121"/>
      <c r="E6569" s="29"/>
      <c r="F6569" s="29"/>
      <c r="G6569" s="29"/>
      <c r="H6569" s="29"/>
      <c r="I6569" s="29"/>
      <c r="J6569" s="29"/>
    </row>
    <row r="6570" spans="1:10" x14ac:dyDescent="0.2">
      <c r="A6570" s="12"/>
      <c r="B6570" s="15"/>
      <c r="C6570" s="29"/>
      <c r="D6570" s="121"/>
      <c r="E6570" s="29"/>
      <c r="F6570" s="29"/>
      <c r="G6570" s="29"/>
      <c r="H6570" s="29"/>
      <c r="I6570" s="29"/>
      <c r="J6570" s="29"/>
    </row>
    <row r="6571" spans="1:10" x14ac:dyDescent="0.2">
      <c r="A6571" s="12"/>
      <c r="B6571" s="15"/>
      <c r="C6571" s="29"/>
      <c r="D6571" s="121"/>
      <c r="E6571" s="29"/>
      <c r="F6571" s="29"/>
      <c r="G6571" s="29"/>
      <c r="H6571" s="29"/>
      <c r="I6571" s="29"/>
      <c r="J6571" s="29"/>
    </row>
    <row r="6572" spans="1:10" x14ac:dyDescent="0.2">
      <c r="A6572" s="12"/>
      <c r="B6572" s="15"/>
      <c r="C6572" s="29"/>
      <c r="D6572" s="121"/>
      <c r="E6572" s="29"/>
      <c r="F6572" s="29"/>
      <c r="G6572" s="29"/>
      <c r="H6572" s="29"/>
      <c r="I6572" s="29"/>
      <c r="J6572" s="29"/>
    </row>
    <row r="6573" spans="1:10" x14ac:dyDescent="0.2">
      <c r="A6573" s="12"/>
      <c r="B6573" s="15"/>
      <c r="C6573" s="29"/>
      <c r="D6573" s="121"/>
      <c r="E6573" s="29"/>
      <c r="F6573" s="29"/>
      <c r="G6573" s="29"/>
      <c r="H6573" s="29"/>
      <c r="I6573" s="29"/>
      <c r="J6573" s="29"/>
    </row>
    <row r="6574" spans="1:10" x14ac:dyDescent="0.2">
      <c r="A6574" s="12"/>
      <c r="B6574" s="15"/>
      <c r="C6574" s="29"/>
      <c r="D6574" s="121"/>
      <c r="E6574" s="29"/>
      <c r="F6574" s="29"/>
      <c r="G6574" s="29"/>
      <c r="H6574" s="29"/>
      <c r="I6574" s="29"/>
      <c r="J6574" s="29"/>
    </row>
    <row r="6575" spans="1:10" x14ac:dyDescent="0.2">
      <c r="A6575" s="12"/>
      <c r="B6575" s="15"/>
      <c r="C6575" s="29"/>
      <c r="D6575" s="121"/>
      <c r="E6575" s="29"/>
      <c r="F6575" s="29"/>
      <c r="G6575" s="29"/>
      <c r="H6575" s="29"/>
      <c r="I6575" s="29"/>
      <c r="J6575" s="29"/>
    </row>
    <row r="6576" spans="1:10" x14ac:dyDescent="0.2">
      <c r="A6576" s="12"/>
      <c r="B6576" s="15"/>
      <c r="C6576" s="29"/>
      <c r="D6576" s="121"/>
      <c r="E6576" s="29"/>
      <c r="F6576" s="29"/>
      <c r="G6576" s="29"/>
      <c r="H6576" s="29"/>
      <c r="I6576" s="29"/>
      <c r="J6576" s="29"/>
    </row>
    <row r="6577" spans="1:10" x14ac:dyDescent="0.2">
      <c r="A6577" s="12"/>
      <c r="B6577" s="15"/>
      <c r="C6577" s="29"/>
      <c r="D6577" s="121"/>
      <c r="E6577" s="29"/>
      <c r="F6577" s="29"/>
      <c r="G6577" s="29"/>
      <c r="H6577" s="29"/>
      <c r="I6577" s="29"/>
      <c r="J6577" s="29"/>
    </row>
    <row r="6578" spans="1:10" x14ac:dyDescent="0.2">
      <c r="A6578" s="12"/>
      <c r="B6578" s="15"/>
      <c r="C6578" s="29"/>
      <c r="D6578" s="121"/>
      <c r="E6578" s="29"/>
      <c r="F6578" s="29"/>
      <c r="G6578" s="29"/>
      <c r="H6578" s="29"/>
      <c r="I6578" s="29"/>
      <c r="J6578" s="29"/>
    </row>
    <row r="6579" spans="1:10" x14ac:dyDescent="0.2">
      <c r="A6579" s="12"/>
      <c r="B6579" s="15"/>
      <c r="C6579" s="29"/>
      <c r="D6579" s="121"/>
      <c r="E6579" s="29"/>
      <c r="F6579" s="29"/>
      <c r="G6579" s="29"/>
      <c r="H6579" s="29"/>
      <c r="I6579" s="29"/>
      <c r="J6579" s="29"/>
    </row>
    <row r="6580" spans="1:10" x14ac:dyDescent="0.2">
      <c r="A6580" s="12"/>
      <c r="B6580" s="15"/>
      <c r="C6580" s="29"/>
      <c r="D6580" s="121"/>
      <c r="E6580" s="29"/>
      <c r="F6580" s="29"/>
      <c r="G6580" s="29"/>
      <c r="H6580" s="29"/>
      <c r="I6580" s="29"/>
      <c r="J6580" s="29"/>
    </row>
    <row r="6581" spans="1:10" x14ac:dyDescent="0.2">
      <c r="A6581" s="12"/>
      <c r="B6581" s="15"/>
      <c r="C6581" s="29"/>
      <c r="D6581" s="121"/>
      <c r="E6581" s="29"/>
      <c r="F6581" s="29"/>
      <c r="G6581" s="29"/>
      <c r="H6581" s="29"/>
      <c r="I6581" s="29"/>
      <c r="J6581" s="29"/>
    </row>
    <row r="6582" spans="1:10" x14ac:dyDescent="0.2">
      <c r="A6582" s="12"/>
      <c r="B6582" s="15"/>
      <c r="C6582" s="29"/>
      <c r="D6582" s="121"/>
      <c r="E6582" s="29"/>
      <c r="F6582" s="29"/>
      <c r="G6582" s="29"/>
      <c r="H6582" s="29"/>
      <c r="I6582" s="29"/>
      <c r="J6582" s="29"/>
    </row>
    <row r="6583" spans="1:10" x14ac:dyDescent="0.2">
      <c r="A6583" s="12"/>
      <c r="B6583" s="15"/>
      <c r="C6583" s="29"/>
      <c r="D6583" s="121"/>
      <c r="E6583" s="29"/>
      <c r="F6583" s="29"/>
      <c r="G6583" s="29"/>
      <c r="H6583" s="29"/>
      <c r="I6583" s="29"/>
      <c r="J6583" s="29"/>
    </row>
    <row r="6584" spans="1:10" x14ac:dyDescent="0.2">
      <c r="A6584" s="12"/>
      <c r="B6584" s="15"/>
      <c r="C6584" s="29"/>
      <c r="D6584" s="121"/>
      <c r="E6584" s="29"/>
      <c r="F6584" s="29"/>
      <c r="G6584" s="29"/>
      <c r="H6584" s="29"/>
      <c r="I6584" s="29"/>
      <c r="J6584" s="29"/>
    </row>
    <row r="6585" spans="1:10" x14ac:dyDescent="0.2">
      <c r="A6585" s="12"/>
      <c r="B6585" s="15"/>
      <c r="C6585" s="29"/>
      <c r="D6585" s="121"/>
      <c r="E6585" s="29"/>
      <c r="F6585" s="29"/>
      <c r="G6585" s="29"/>
      <c r="H6585" s="29"/>
      <c r="I6585" s="29"/>
      <c r="J6585" s="29"/>
    </row>
    <row r="6586" spans="1:10" x14ac:dyDescent="0.2">
      <c r="A6586" s="12"/>
      <c r="B6586" s="15"/>
      <c r="C6586" s="29"/>
      <c r="D6586" s="121"/>
      <c r="E6586" s="29"/>
      <c r="F6586" s="29"/>
      <c r="G6586" s="29"/>
      <c r="H6586" s="29"/>
      <c r="I6586" s="29"/>
      <c r="J6586" s="29"/>
    </row>
    <row r="6587" spans="1:10" x14ac:dyDescent="0.2">
      <c r="A6587" s="12"/>
      <c r="B6587" s="15"/>
      <c r="C6587" s="29"/>
      <c r="D6587" s="121"/>
      <c r="E6587" s="29"/>
      <c r="F6587" s="29"/>
      <c r="G6587" s="29"/>
      <c r="H6587" s="29"/>
      <c r="I6587" s="29"/>
      <c r="J6587" s="29"/>
    </row>
    <row r="6588" spans="1:10" x14ac:dyDescent="0.2">
      <c r="A6588" s="12"/>
      <c r="B6588" s="15"/>
      <c r="C6588" s="29"/>
      <c r="D6588" s="121"/>
      <c r="E6588" s="29"/>
      <c r="F6588" s="29"/>
      <c r="G6588" s="29"/>
      <c r="H6588" s="29"/>
      <c r="I6588" s="29"/>
      <c r="J6588" s="29"/>
    </row>
    <row r="6589" spans="1:10" x14ac:dyDescent="0.2">
      <c r="A6589" s="12"/>
      <c r="B6589" s="15"/>
      <c r="C6589" s="29"/>
      <c r="D6589" s="121"/>
      <c r="E6589" s="29"/>
      <c r="F6589" s="29"/>
      <c r="G6589" s="29"/>
      <c r="H6589" s="29"/>
      <c r="I6589" s="29"/>
      <c r="J6589" s="29"/>
    </row>
    <row r="6590" spans="1:10" x14ac:dyDescent="0.2">
      <c r="A6590" s="12"/>
      <c r="B6590" s="15"/>
      <c r="C6590" s="29"/>
      <c r="D6590" s="121"/>
      <c r="E6590" s="29"/>
      <c r="F6590" s="29"/>
      <c r="G6590" s="29"/>
      <c r="H6590" s="29"/>
      <c r="I6590" s="29"/>
      <c r="J6590" s="29"/>
    </row>
    <row r="6591" spans="1:10" x14ac:dyDescent="0.2">
      <c r="A6591" s="12"/>
      <c r="B6591" s="15"/>
      <c r="C6591" s="29"/>
      <c r="D6591" s="121"/>
      <c r="E6591" s="29"/>
      <c r="F6591" s="29"/>
      <c r="G6591" s="29"/>
      <c r="H6591" s="29"/>
      <c r="I6591" s="29"/>
      <c r="J6591" s="29"/>
    </row>
    <row r="6592" spans="1:10" x14ac:dyDescent="0.2">
      <c r="A6592" s="12"/>
      <c r="B6592" s="15"/>
      <c r="C6592" s="29"/>
      <c r="D6592" s="121"/>
      <c r="E6592" s="29"/>
      <c r="F6592" s="29"/>
      <c r="G6592" s="29"/>
      <c r="H6592" s="29"/>
      <c r="I6592" s="29"/>
      <c r="J6592" s="29"/>
    </row>
    <row r="6593" spans="1:10" x14ac:dyDescent="0.2">
      <c r="A6593" s="12"/>
      <c r="B6593" s="15"/>
      <c r="C6593" s="29"/>
      <c r="D6593" s="121"/>
      <c r="E6593" s="29"/>
      <c r="F6593" s="29"/>
      <c r="G6593" s="29"/>
      <c r="H6593" s="29"/>
      <c r="I6593" s="29"/>
      <c r="J6593" s="29"/>
    </row>
    <row r="6594" spans="1:10" x14ac:dyDescent="0.2">
      <c r="A6594" s="12"/>
      <c r="B6594" s="15"/>
      <c r="C6594" s="29"/>
      <c r="D6594" s="121"/>
      <c r="E6594" s="29"/>
      <c r="F6594" s="29"/>
      <c r="G6594" s="29"/>
      <c r="H6594" s="29"/>
      <c r="I6594" s="29"/>
      <c r="J6594" s="29"/>
    </row>
    <row r="6595" spans="1:10" x14ac:dyDescent="0.2">
      <c r="A6595" s="12"/>
      <c r="B6595" s="15"/>
      <c r="C6595" s="29"/>
      <c r="D6595" s="121"/>
      <c r="E6595" s="29"/>
      <c r="F6595" s="29"/>
      <c r="G6595" s="29"/>
      <c r="H6595" s="29"/>
      <c r="I6595" s="29"/>
      <c r="J6595" s="29"/>
    </row>
    <row r="6596" spans="1:10" x14ac:dyDescent="0.2">
      <c r="A6596" s="12"/>
      <c r="B6596" s="15"/>
      <c r="C6596" s="29"/>
      <c r="D6596" s="121"/>
      <c r="E6596" s="29"/>
      <c r="F6596" s="29"/>
      <c r="G6596" s="29"/>
      <c r="H6596" s="29"/>
      <c r="I6596" s="29"/>
      <c r="J6596" s="29"/>
    </row>
    <row r="6597" spans="1:10" x14ac:dyDescent="0.2">
      <c r="A6597" s="12"/>
      <c r="B6597" s="15"/>
      <c r="C6597" s="29"/>
      <c r="D6597" s="121"/>
      <c r="E6597" s="29"/>
      <c r="F6597" s="29"/>
      <c r="G6597" s="29"/>
      <c r="H6597" s="29"/>
      <c r="I6597" s="29"/>
      <c r="J6597" s="29"/>
    </row>
    <row r="6598" spans="1:10" x14ac:dyDescent="0.2">
      <c r="A6598" s="12"/>
      <c r="B6598" s="15"/>
      <c r="C6598" s="29"/>
      <c r="D6598" s="121"/>
      <c r="E6598" s="29"/>
      <c r="F6598" s="29"/>
      <c r="G6598" s="29"/>
      <c r="H6598" s="29"/>
      <c r="I6598" s="29"/>
      <c r="J6598" s="29"/>
    </row>
    <row r="6599" spans="1:10" x14ac:dyDescent="0.2">
      <c r="A6599" s="12"/>
      <c r="B6599" s="15"/>
      <c r="C6599" s="29"/>
      <c r="D6599" s="121"/>
      <c r="E6599" s="29"/>
      <c r="F6599" s="29"/>
      <c r="G6599" s="29"/>
      <c r="H6599" s="29"/>
      <c r="I6599" s="29"/>
      <c r="J6599" s="29"/>
    </row>
    <row r="6600" spans="1:10" x14ac:dyDescent="0.2">
      <c r="A6600" s="12"/>
      <c r="B6600" s="15"/>
      <c r="C6600" s="29"/>
      <c r="D6600" s="121"/>
      <c r="E6600" s="29"/>
      <c r="F6600" s="29"/>
      <c r="G6600" s="29"/>
      <c r="H6600" s="29"/>
      <c r="I6600" s="29"/>
      <c r="J6600" s="29"/>
    </row>
    <row r="6601" spans="1:10" x14ac:dyDescent="0.2">
      <c r="A6601" s="12"/>
      <c r="B6601" s="15"/>
      <c r="C6601" s="29"/>
      <c r="D6601" s="121"/>
      <c r="E6601" s="29"/>
      <c r="F6601" s="29"/>
      <c r="G6601" s="29"/>
      <c r="H6601" s="29"/>
      <c r="I6601" s="29"/>
      <c r="J6601" s="29"/>
    </row>
    <row r="6602" spans="1:10" x14ac:dyDescent="0.2">
      <c r="A6602" s="12"/>
      <c r="B6602" s="15"/>
      <c r="C6602" s="29"/>
      <c r="D6602" s="121"/>
      <c r="E6602" s="29"/>
      <c r="F6602" s="29"/>
      <c r="G6602" s="29"/>
      <c r="H6602" s="29"/>
      <c r="I6602" s="29"/>
      <c r="J6602" s="29"/>
    </row>
    <row r="6603" spans="1:10" x14ac:dyDescent="0.2">
      <c r="A6603" s="12"/>
      <c r="B6603" s="15"/>
      <c r="C6603" s="29"/>
      <c r="D6603" s="121"/>
      <c r="E6603" s="29"/>
      <c r="F6603" s="29"/>
      <c r="G6603" s="29"/>
      <c r="H6603" s="29"/>
      <c r="I6603" s="29"/>
      <c r="J6603" s="29"/>
    </row>
    <row r="6604" spans="1:10" x14ac:dyDescent="0.2">
      <c r="A6604" s="12"/>
      <c r="B6604" s="15"/>
      <c r="C6604" s="29"/>
      <c r="D6604" s="121"/>
      <c r="E6604" s="29"/>
      <c r="F6604" s="29"/>
      <c r="G6604" s="29"/>
      <c r="H6604" s="29"/>
      <c r="I6604" s="29"/>
      <c r="J6604" s="29"/>
    </row>
    <row r="6605" spans="1:10" x14ac:dyDescent="0.2">
      <c r="A6605" s="12"/>
      <c r="B6605" s="15"/>
      <c r="C6605" s="29"/>
      <c r="D6605" s="121"/>
      <c r="E6605" s="29"/>
      <c r="F6605" s="29"/>
      <c r="G6605" s="29"/>
      <c r="H6605" s="29"/>
      <c r="I6605" s="29"/>
      <c r="J6605" s="29"/>
    </row>
    <row r="6606" spans="1:10" x14ac:dyDescent="0.2">
      <c r="A6606" s="12"/>
      <c r="B6606" s="15"/>
      <c r="C6606" s="29"/>
      <c r="D6606" s="121"/>
      <c r="E6606" s="29"/>
      <c r="F6606" s="29"/>
      <c r="G6606" s="29"/>
      <c r="H6606" s="29"/>
      <c r="I6606" s="29"/>
      <c r="J6606" s="29"/>
    </row>
    <row r="6607" spans="1:10" x14ac:dyDescent="0.2">
      <c r="A6607" s="12"/>
      <c r="B6607" s="15"/>
      <c r="C6607" s="29"/>
      <c r="D6607" s="121"/>
      <c r="E6607" s="29"/>
      <c r="F6607" s="29"/>
      <c r="G6607" s="29"/>
      <c r="H6607" s="29"/>
      <c r="I6607" s="29"/>
      <c r="J6607" s="29"/>
    </row>
    <row r="6608" spans="1:10" x14ac:dyDescent="0.2">
      <c r="A6608" s="12"/>
      <c r="B6608" s="15"/>
      <c r="C6608" s="29"/>
      <c r="D6608" s="121"/>
      <c r="E6608" s="29"/>
      <c r="F6608" s="29"/>
      <c r="G6608" s="29"/>
      <c r="H6608" s="29"/>
      <c r="I6608" s="29"/>
      <c r="J6608" s="29"/>
    </row>
    <row r="6609" spans="1:10" x14ac:dyDescent="0.2">
      <c r="A6609" s="12"/>
      <c r="B6609" s="15"/>
      <c r="C6609" s="29"/>
      <c r="D6609" s="121"/>
      <c r="E6609" s="29"/>
      <c r="F6609" s="29"/>
      <c r="G6609" s="29"/>
      <c r="H6609" s="29"/>
      <c r="I6609" s="29"/>
      <c r="J6609" s="29"/>
    </row>
    <row r="6610" spans="1:10" x14ac:dyDescent="0.2">
      <c r="A6610" s="12"/>
      <c r="B6610" s="15"/>
      <c r="C6610" s="29"/>
      <c r="D6610" s="121"/>
      <c r="E6610" s="29"/>
      <c r="F6610" s="29"/>
      <c r="G6610" s="29"/>
      <c r="H6610" s="29"/>
      <c r="I6610" s="29"/>
      <c r="J6610" s="29"/>
    </row>
    <row r="6611" spans="1:10" x14ac:dyDescent="0.2">
      <c r="A6611" s="12"/>
      <c r="B6611" s="15"/>
      <c r="C6611" s="29"/>
      <c r="D6611" s="121"/>
      <c r="E6611" s="29"/>
      <c r="F6611" s="29"/>
      <c r="G6611" s="29"/>
      <c r="H6611" s="29"/>
      <c r="I6611" s="29"/>
      <c r="J6611" s="29"/>
    </row>
    <row r="6612" spans="1:10" x14ac:dyDescent="0.2">
      <c r="A6612" s="12"/>
      <c r="B6612" s="15"/>
      <c r="C6612" s="29"/>
      <c r="D6612" s="121"/>
      <c r="E6612" s="29"/>
      <c r="F6612" s="29"/>
      <c r="G6612" s="29"/>
      <c r="H6612" s="29"/>
      <c r="I6612" s="29"/>
      <c r="J6612" s="29"/>
    </row>
    <row r="6613" spans="1:10" x14ac:dyDescent="0.2">
      <c r="A6613" s="12"/>
      <c r="B6613" s="15"/>
      <c r="C6613" s="29"/>
      <c r="D6613" s="121"/>
      <c r="E6613" s="29"/>
      <c r="F6613" s="29"/>
      <c r="G6613" s="29"/>
      <c r="H6613" s="29"/>
      <c r="I6613" s="29"/>
      <c r="J6613" s="29"/>
    </row>
    <row r="6614" spans="1:10" x14ac:dyDescent="0.2">
      <c r="A6614" s="12"/>
      <c r="B6614" s="15"/>
      <c r="C6614" s="29"/>
      <c r="D6614" s="121"/>
      <c r="E6614" s="29"/>
      <c r="F6614" s="29"/>
      <c r="G6614" s="29"/>
      <c r="H6614" s="29"/>
      <c r="I6614" s="29"/>
      <c r="J6614" s="29"/>
    </row>
    <row r="6615" spans="1:10" x14ac:dyDescent="0.2">
      <c r="A6615" s="12"/>
      <c r="B6615" s="15"/>
      <c r="C6615" s="29"/>
      <c r="D6615" s="121"/>
      <c r="E6615" s="29"/>
      <c r="F6615" s="29"/>
      <c r="G6615" s="29"/>
      <c r="H6615" s="29"/>
      <c r="I6615" s="29"/>
      <c r="J6615" s="29"/>
    </row>
    <row r="6616" spans="1:10" x14ac:dyDescent="0.2">
      <c r="A6616" s="12"/>
      <c r="B6616" s="15"/>
      <c r="C6616" s="29"/>
      <c r="D6616" s="121"/>
      <c r="E6616" s="29"/>
      <c r="F6616" s="29"/>
      <c r="G6616" s="29"/>
      <c r="H6616" s="29"/>
      <c r="I6616" s="29"/>
      <c r="J6616" s="29"/>
    </row>
    <row r="6617" spans="1:10" x14ac:dyDescent="0.2">
      <c r="A6617" s="12"/>
      <c r="B6617" s="15"/>
      <c r="C6617" s="29"/>
      <c r="D6617" s="121"/>
      <c r="E6617" s="29"/>
      <c r="F6617" s="29"/>
      <c r="G6617" s="29"/>
      <c r="H6617" s="29"/>
      <c r="I6617" s="29"/>
      <c r="J6617" s="29"/>
    </row>
    <row r="6618" spans="1:10" x14ac:dyDescent="0.2">
      <c r="A6618" s="12"/>
      <c r="B6618" s="15"/>
      <c r="C6618" s="29"/>
      <c r="D6618" s="121"/>
      <c r="E6618" s="29"/>
      <c r="F6618" s="29"/>
      <c r="G6618" s="29"/>
      <c r="H6618" s="29"/>
      <c r="I6618" s="29"/>
      <c r="J6618" s="29"/>
    </row>
    <row r="6619" spans="1:10" x14ac:dyDescent="0.2">
      <c r="A6619" s="12"/>
      <c r="B6619" s="15"/>
      <c r="C6619" s="29"/>
      <c r="D6619" s="121"/>
      <c r="E6619" s="29"/>
      <c r="F6619" s="29"/>
      <c r="G6619" s="29"/>
      <c r="H6619" s="29"/>
      <c r="I6619" s="29"/>
      <c r="J6619" s="29"/>
    </row>
    <row r="6620" spans="1:10" x14ac:dyDescent="0.2">
      <c r="A6620" s="12"/>
      <c r="B6620" s="15"/>
      <c r="C6620" s="29"/>
      <c r="D6620" s="121"/>
      <c r="E6620" s="29"/>
      <c r="F6620" s="29"/>
      <c r="G6620" s="29"/>
      <c r="H6620" s="29"/>
      <c r="I6620" s="29"/>
      <c r="J6620" s="29"/>
    </row>
    <row r="6621" spans="1:10" x14ac:dyDescent="0.2">
      <c r="A6621" s="12"/>
      <c r="B6621" s="15"/>
      <c r="C6621" s="29"/>
      <c r="D6621" s="121"/>
      <c r="E6621" s="29"/>
      <c r="F6621" s="29"/>
      <c r="G6621" s="29"/>
      <c r="H6621" s="29"/>
      <c r="I6621" s="29"/>
      <c r="J6621" s="29"/>
    </row>
    <row r="6622" spans="1:10" x14ac:dyDescent="0.2">
      <c r="A6622" s="12"/>
      <c r="B6622" s="15"/>
      <c r="C6622" s="29"/>
      <c r="D6622" s="121"/>
      <c r="E6622" s="29"/>
      <c r="F6622" s="29"/>
      <c r="G6622" s="29"/>
      <c r="H6622" s="29"/>
      <c r="I6622" s="29"/>
      <c r="J6622" s="29"/>
    </row>
    <row r="6623" spans="1:10" x14ac:dyDescent="0.2">
      <c r="A6623" s="12"/>
      <c r="B6623" s="15"/>
      <c r="C6623" s="29"/>
      <c r="D6623" s="121"/>
      <c r="E6623" s="29"/>
      <c r="F6623" s="29"/>
      <c r="G6623" s="29"/>
      <c r="H6623" s="29"/>
      <c r="I6623" s="29"/>
      <c r="J6623" s="29"/>
    </row>
    <row r="6624" spans="1:10" x14ac:dyDescent="0.2">
      <c r="A6624" s="12"/>
      <c r="B6624" s="15"/>
      <c r="C6624" s="29"/>
      <c r="D6624" s="121"/>
      <c r="E6624" s="29"/>
      <c r="F6624" s="29"/>
      <c r="G6624" s="29"/>
      <c r="H6624" s="29"/>
      <c r="I6624" s="29"/>
      <c r="J6624" s="29"/>
    </row>
    <row r="6625" spans="1:10" x14ac:dyDescent="0.2">
      <c r="A6625" s="12"/>
      <c r="B6625" s="15"/>
      <c r="C6625" s="29"/>
      <c r="D6625" s="121"/>
      <c r="E6625" s="29"/>
      <c r="F6625" s="29"/>
      <c r="G6625" s="29"/>
      <c r="H6625" s="29"/>
      <c r="I6625" s="29"/>
      <c r="J6625" s="29"/>
    </row>
    <row r="6626" spans="1:10" x14ac:dyDescent="0.2">
      <c r="A6626" s="12"/>
      <c r="B6626" s="15"/>
      <c r="C6626" s="29"/>
      <c r="D6626" s="121"/>
      <c r="E6626" s="29"/>
      <c r="F6626" s="29"/>
      <c r="G6626" s="29"/>
      <c r="H6626" s="29"/>
      <c r="I6626" s="29"/>
      <c r="J6626" s="29"/>
    </row>
    <row r="6627" spans="1:10" x14ac:dyDescent="0.2">
      <c r="A6627" s="12"/>
      <c r="B6627" s="15"/>
      <c r="C6627" s="29"/>
      <c r="D6627" s="121"/>
      <c r="E6627" s="29"/>
      <c r="F6627" s="29"/>
      <c r="G6627" s="29"/>
      <c r="H6627" s="29"/>
      <c r="I6627" s="29"/>
      <c r="J6627" s="29"/>
    </row>
    <row r="6628" spans="1:10" x14ac:dyDescent="0.2">
      <c r="A6628" s="12"/>
      <c r="B6628" s="15"/>
      <c r="C6628" s="29"/>
      <c r="D6628" s="121"/>
      <c r="E6628" s="29"/>
      <c r="F6628" s="29"/>
      <c r="G6628" s="29"/>
      <c r="H6628" s="29"/>
      <c r="I6628" s="29"/>
      <c r="J6628" s="29"/>
    </row>
    <row r="6629" spans="1:10" x14ac:dyDescent="0.2">
      <c r="A6629" s="12"/>
      <c r="B6629" s="15"/>
      <c r="C6629" s="29"/>
      <c r="D6629" s="121"/>
      <c r="E6629" s="29"/>
      <c r="F6629" s="29"/>
      <c r="G6629" s="29"/>
      <c r="H6629" s="29"/>
      <c r="I6629" s="29"/>
      <c r="J6629" s="29"/>
    </row>
    <row r="6630" spans="1:10" x14ac:dyDescent="0.2">
      <c r="A6630" s="12"/>
      <c r="B6630" s="15"/>
      <c r="C6630" s="29"/>
      <c r="D6630" s="121"/>
      <c r="E6630" s="29"/>
      <c r="F6630" s="29"/>
      <c r="G6630" s="29"/>
      <c r="H6630" s="29"/>
      <c r="I6630" s="29"/>
      <c r="J6630" s="29"/>
    </row>
    <row r="6631" spans="1:10" x14ac:dyDescent="0.2">
      <c r="A6631" s="12"/>
      <c r="B6631" s="15"/>
      <c r="C6631" s="29"/>
      <c r="D6631" s="121"/>
      <c r="E6631" s="29"/>
      <c r="F6631" s="29"/>
      <c r="G6631" s="29"/>
      <c r="H6631" s="29"/>
      <c r="I6631" s="29"/>
      <c r="J6631" s="29"/>
    </row>
    <row r="6632" spans="1:10" x14ac:dyDescent="0.2">
      <c r="A6632" s="12"/>
      <c r="B6632" s="15"/>
      <c r="C6632" s="29"/>
      <c r="D6632" s="121"/>
      <c r="E6632" s="29"/>
      <c r="F6632" s="29"/>
      <c r="G6632" s="29"/>
      <c r="H6632" s="29"/>
      <c r="I6632" s="29"/>
      <c r="J6632" s="29"/>
    </row>
    <row r="6633" spans="1:10" x14ac:dyDescent="0.2">
      <c r="A6633" s="12"/>
      <c r="B6633" s="15"/>
      <c r="C6633" s="29"/>
      <c r="D6633" s="121"/>
      <c r="E6633" s="29"/>
      <c r="F6633" s="29"/>
      <c r="G6633" s="29"/>
      <c r="H6633" s="29"/>
      <c r="I6633" s="29"/>
      <c r="J6633" s="29"/>
    </row>
    <row r="6634" spans="1:10" x14ac:dyDescent="0.2">
      <c r="A6634" s="12"/>
      <c r="B6634" s="15"/>
      <c r="C6634" s="29"/>
      <c r="D6634" s="121"/>
      <c r="E6634" s="29"/>
      <c r="F6634" s="29"/>
      <c r="G6634" s="29"/>
      <c r="H6634" s="29"/>
      <c r="I6634" s="29"/>
      <c r="J6634" s="29"/>
    </row>
    <row r="6635" spans="1:10" x14ac:dyDescent="0.2">
      <c r="A6635" s="12"/>
      <c r="B6635" s="15"/>
      <c r="C6635" s="29"/>
      <c r="D6635" s="121"/>
      <c r="E6635" s="29"/>
      <c r="F6635" s="29"/>
      <c r="G6635" s="29"/>
      <c r="H6635" s="29"/>
      <c r="I6635" s="29"/>
      <c r="J6635" s="29"/>
    </row>
    <row r="6636" spans="1:10" x14ac:dyDescent="0.2">
      <c r="A6636" s="12"/>
      <c r="B6636" s="15"/>
      <c r="C6636" s="29"/>
      <c r="D6636" s="121"/>
      <c r="E6636" s="29"/>
      <c r="F6636" s="29"/>
      <c r="G6636" s="29"/>
      <c r="H6636" s="29"/>
      <c r="I6636" s="29"/>
      <c r="J6636" s="29"/>
    </row>
    <row r="6637" spans="1:10" x14ac:dyDescent="0.2">
      <c r="A6637" s="12"/>
      <c r="B6637" s="15"/>
      <c r="C6637" s="29"/>
      <c r="D6637" s="121"/>
      <c r="E6637" s="29"/>
      <c r="F6637" s="29"/>
      <c r="G6637" s="29"/>
      <c r="H6637" s="29"/>
      <c r="I6637" s="29"/>
      <c r="J6637" s="29"/>
    </row>
    <row r="6638" spans="1:10" x14ac:dyDescent="0.2">
      <c r="A6638" s="12"/>
      <c r="B6638" s="15"/>
      <c r="C6638" s="29"/>
      <c r="D6638" s="121"/>
      <c r="E6638" s="29"/>
      <c r="F6638" s="29"/>
      <c r="G6638" s="29"/>
      <c r="H6638" s="29"/>
      <c r="I6638" s="29"/>
      <c r="J6638" s="29"/>
    </row>
    <row r="6639" spans="1:10" x14ac:dyDescent="0.2">
      <c r="A6639" s="12"/>
      <c r="B6639" s="15"/>
      <c r="C6639" s="29"/>
      <c r="D6639" s="121"/>
      <c r="E6639" s="29"/>
      <c r="F6639" s="29"/>
      <c r="G6639" s="29"/>
      <c r="H6639" s="29"/>
      <c r="I6639" s="29"/>
      <c r="J6639" s="29"/>
    </row>
    <row r="6640" spans="1:10" x14ac:dyDescent="0.2">
      <c r="A6640" s="12"/>
      <c r="B6640" s="15"/>
      <c r="C6640" s="29"/>
      <c r="D6640" s="121"/>
      <c r="E6640" s="29"/>
      <c r="F6640" s="29"/>
      <c r="G6640" s="29"/>
      <c r="H6640" s="29"/>
      <c r="I6640" s="29"/>
      <c r="J6640" s="29"/>
    </row>
    <row r="6641" spans="1:10" x14ac:dyDescent="0.2">
      <c r="A6641" s="12"/>
      <c r="B6641" s="15"/>
      <c r="C6641" s="29"/>
      <c r="D6641" s="121"/>
      <c r="E6641" s="29"/>
      <c r="F6641" s="29"/>
      <c r="G6641" s="29"/>
      <c r="H6641" s="29"/>
      <c r="I6641" s="29"/>
      <c r="J6641" s="29"/>
    </row>
    <row r="6642" spans="1:10" x14ac:dyDescent="0.2">
      <c r="A6642" s="12"/>
      <c r="B6642" s="15"/>
      <c r="C6642" s="29"/>
      <c r="D6642" s="121"/>
      <c r="E6642" s="29"/>
      <c r="F6642" s="29"/>
      <c r="G6642" s="29"/>
      <c r="H6642" s="29"/>
      <c r="I6642" s="29"/>
      <c r="J6642" s="29"/>
    </row>
    <row r="6643" spans="1:10" x14ac:dyDescent="0.2">
      <c r="A6643" s="12"/>
      <c r="B6643" s="15"/>
      <c r="C6643" s="29"/>
      <c r="D6643" s="121"/>
      <c r="E6643" s="29"/>
      <c r="F6643" s="29"/>
      <c r="G6643" s="29"/>
      <c r="H6643" s="29"/>
      <c r="I6643" s="29"/>
      <c r="J6643" s="29"/>
    </row>
    <row r="6644" spans="1:10" x14ac:dyDescent="0.2">
      <c r="A6644" s="12"/>
      <c r="B6644" s="15"/>
      <c r="C6644" s="29"/>
      <c r="D6644" s="121"/>
      <c r="E6644" s="29"/>
      <c r="F6644" s="29"/>
      <c r="G6644" s="29"/>
      <c r="H6644" s="29"/>
      <c r="I6644" s="29"/>
      <c r="J6644" s="29"/>
    </row>
    <row r="6645" spans="1:10" x14ac:dyDescent="0.2">
      <c r="A6645" s="12"/>
      <c r="B6645" s="15"/>
      <c r="C6645" s="29"/>
      <c r="D6645" s="121"/>
      <c r="E6645" s="29"/>
      <c r="F6645" s="29"/>
      <c r="G6645" s="29"/>
      <c r="H6645" s="29"/>
      <c r="I6645" s="29"/>
      <c r="J6645" s="29"/>
    </row>
    <row r="6646" spans="1:10" x14ac:dyDescent="0.2">
      <c r="A6646" s="12"/>
      <c r="B6646" s="15"/>
      <c r="C6646" s="29"/>
      <c r="D6646" s="121"/>
      <c r="E6646" s="29"/>
      <c r="F6646" s="29"/>
      <c r="G6646" s="29"/>
      <c r="H6646" s="29"/>
      <c r="I6646" s="29"/>
      <c r="J6646" s="29"/>
    </row>
    <row r="6647" spans="1:10" x14ac:dyDescent="0.2">
      <c r="A6647" s="12"/>
      <c r="B6647" s="15"/>
      <c r="C6647" s="29"/>
      <c r="D6647" s="121"/>
      <c r="E6647" s="29"/>
      <c r="F6647" s="29"/>
      <c r="G6647" s="29"/>
      <c r="H6647" s="29"/>
      <c r="I6647" s="29"/>
      <c r="J6647" s="29"/>
    </row>
    <row r="6648" spans="1:10" x14ac:dyDescent="0.2">
      <c r="A6648" s="12"/>
      <c r="B6648" s="15"/>
      <c r="C6648" s="29"/>
      <c r="D6648" s="121"/>
      <c r="E6648" s="29"/>
      <c r="F6648" s="29"/>
      <c r="G6648" s="29"/>
      <c r="H6648" s="29"/>
      <c r="I6648" s="29"/>
      <c r="J6648" s="29"/>
    </row>
    <row r="6649" spans="1:10" x14ac:dyDescent="0.2">
      <c r="A6649" s="12"/>
      <c r="B6649" s="15"/>
      <c r="C6649" s="29"/>
      <c r="D6649" s="121"/>
      <c r="E6649" s="29"/>
      <c r="F6649" s="29"/>
      <c r="G6649" s="29"/>
      <c r="H6649" s="29"/>
      <c r="I6649" s="29"/>
      <c r="J6649" s="29"/>
    </row>
    <row r="6650" spans="1:10" x14ac:dyDescent="0.2">
      <c r="A6650" s="12"/>
      <c r="B6650" s="15"/>
      <c r="C6650" s="29"/>
      <c r="D6650" s="121"/>
      <c r="E6650" s="29"/>
      <c r="F6650" s="29"/>
      <c r="G6650" s="29"/>
      <c r="H6650" s="29"/>
      <c r="I6650" s="29"/>
      <c r="J6650" s="29"/>
    </row>
    <row r="6651" spans="1:10" x14ac:dyDescent="0.2">
      <c r="A6651" s="12"/>
      <c r="B6651" s="15"/>
      <c r="C6651" s="29"/>
      <c r="D6651" s="121"/>
      <c r="E6651" s="29"/>
      <c r="F6651" s="29"/>
      <c r="G6651" s="29"/>
      <c r="H6651" s="29"/>
      <c r="I6651" s="29"/>
      <c r="J6651" s="29"/>
    </row>
    <row r="6652" spans="1:10" x14ac:dyDescent="0.2">
      <c r="A6652" s="12"/>
      <c r="B6652" s="15"/>
      <c r="C6652" s="29"/>
      <c r="D6652" s="121"/>
      <c r="E6652" s="29"/>
      <c r="F6652" s="29"/>
      <c r="G6652" s="29"/>
      <c r="H6652" s="29"/>
      <c r="I6652" s="29"/>
      <c r="J6652" s="29"/>
    </row>
    <row r="6653" spans="1:10" x14ac:dyDescent="0.2">
      <c r="A6653" s="12"/>
      <c r="B6653" s="15"/>
      <c r="C6653" s="29"/>
      <c r="D6653" s="121"/>
      <c r="E6653" s="29"/>
      <c r="F6653" s="29"/>
      <c r="G6653" s="29"/>
      <c r="H6653" s="29"/>
      <c r="I6653" s="29"/>
      <c r="J6653" s="29"/>
    </row>
    <row r="6654" spans="1:10" x14ac:dyDescent="0.2">
      <c r="A6654" s="12"/>
      <c r="B6654" s="15"/>
      <c r="C6654" s="29"/>
      <c r="D6654" s="121"/>
      <c r="E6654" s="29"/>
      <c r="F6654" s="29"/>
      <c r="G6654" s="29"/>
      <c r="H6654" s="29"/>
      <c r="I6654" s="29"/>
      <c r="J6654" s="29"/>
    </row>
    <row r="6655" spans="1:10" x14ac:dyDescent="0.2">
      <c r="A6655" s="12"/>
      <c r="B6655" s="15"/>
      <c r="C6655" s="29"/>
      <c r="D6655" s="121"/>
      <c r="E6655" s="29"/>
      <c r="F6655" s="29"/>
      <c r="G6655" s="29"/>
      <c r="H6655" s="29"/>
      <c r="I6655" s="29"/>
      <c r="J6655" s="29"/>
    </row>
    <row r="6656" spans="1:10" x14ac:dyDescent="0.2">
      <c r="A6656" s="12"/>
      <c r="B6656" s="15"/>
      <c r="C6656" s="29"/>
      <c r="D6656" s="121"/>
      <c r="E6656" s="29"/>
      <c r="F6656" s="29"/>
      <c r="G6656" s="29"/>
      <c r="H6656" s="29"/>
      <c r="I6656" s="29"/>
      <c r="J6656" s="29"/>
    </row>
    <row r="6657" spans="1:10" x14ac:dyDescent="0.2">
      <c r="A6657" s="12"/>
      <c r="B6657" s="15"/>
      <c r="C6657" s="29"/>
      <c r="D6657" s="121"/>
      <c r="E6657" s="29"/>
      <c r="F6657" s="29"/>
      <c r="G6657" s="29"/>
      <c r="H6657" s="29"/>
      <c r="I6657" s="29"/>
      <c r="J6657" s="29"/>
    </row>
    <row r="6658" spans="1:10" x14ac:dyDescent="0.2">
      <c r="A6658" s="12"/>
      <c r="B6658" s="15"/>
      <c r="C6658" s="29"/>
      <c r="D6658" s="121"/>
      <c r="E6658" s="29"/>
      <c r="F6658" s="29"/>
      <c r="G6658" s="29"/>
      <c r="H6658" s="29"/>
      <c r="I6658" s="29"/>
      <c r="J6658" s="29"/>
    </row>
    <row r="6659" spans="1:10" x14ac:dyDescent="0.2">
      <c r="A6659" s="12"/>
      <c r="B6659" s="15"/>
      <c r="C6659" s="29"/>
      <c r="D6659" s="121"/>
      <c r="E6659" s="29"/>
      <c r="F6659" s="29"/>
      <c r="G6659" s="29"/>
      <c r="H6659" s="29"/>
      <c r="I6659" s="29"/>
      <c r="J6659" s="29"/>
    </row>
    <row r="6660" spans="1:10" x14ac:dyDescent="0.2">
      <c r="A6660" s="12"/>
      <c r="B6660" s="15"/>
      <c r="C6660" s="29"/>
      <c r="D6660" s="121"/>
      <c r="E6660" s="29"/>
      <c r="F6660" s="29"/>
      <c r="G6660" s="29"/>
      <c r="H6660" s="29"/>
      <c r="I6660" s="29"/>
      <c r="J6660" s="29"/>
    </row>
    <row r="6661" spans="1:10" x14ac:dyDescent="0.2">
      <c r="A6661" s="12"/>
      <c r="B6661" s="15"/>
      <c r="C6661" s="29"/>
      <c r="D6661" s="121"/>
      <c r="E6661" s="29"/>
      <c r="F6661" s="29"/>
      <c r="G6661" s="29"/>
      <c r="H6661" s="29"/>
      <c r="I6661" s="29"/>
      <c r="J6661" s="29"/>
    </row>
    <row r="6662" spans="1:10" x14ac:dyDescent="0.2">
      <c r="A6662" s="12"/>
      <c r="B6662" s="15"/>
      <c r="C6662" s="29"/>
      <c r="D6662" s="121"/>
      <c r="E6662" s="29"/>
      <c r="F6662" s="29"/>
      <c r="G6662" s="29"/>
      <c r="H6662" s="29"/>
      <c r="I6662" s="29"/>
      <c r="J6662" s="29"/>
    </row>
    <row r="6663" spans="1:10" x14ac:dyDescent="0.2">
      <c r="A6663" s="12"/>
      <c r="B6663" s="15"/>
      <c r="C6663" s="29"/>
      <c r="D6663" s="121"/>
      <c r="E6663" s="29"/>
      <c r="F6663" s="29"/>
      <c r="G6663" s="29"/>
      <c r="H6663" s="29"/>
      <c r="I6663" s="29"/>
      <c r="J6663" s="29"/>
    </row>
    <row r="6664" spans="1:10" x14ac:dyDescent="0.2">
      <c r="A6664" s="12"/>
      <c r="B6664" s="15"/>
      <c r="C6664" s="29"/>
      <c r="D6664" s="121"/>
      <c r="E6664" s="29"/>
      <c r="F6664" s="29"/>
      <c r="G6664" s="29"/>
      <c r="H6664" s="29"/>
      <c r="I6664" s="29"/>
      <c r="J6664" s="29"/>
    </row>
    <row r="6665" spans="1:10" x14ac:dyDescent="0.2">
      <c r="A6665" s="12"/>
      <c r="B6665" s="15"/>
      <c r="C6665" s="29"/>
      <c r="D6665" s="121"/>
      <c r="E6665" s="29"/>
      <c r="F6665" s="29"/>
      <c r="G6665" s="29"/>
      <c r="H6665" s="29"/>
      <c r="I6665" s="29"/>
      <c r="J6665" s="29"/>
    </row>
    <row r="6666" spans="1:10" x14ac:dyDescent="0.2">
      <c r="A6666" s="12"/>
      <c r="B6666" s="15"/>
      <c r="C6666" s="29"/>
      <c r="D6666" s="121"/>
      <c r="E6666" s="29"/>
      <c r="F6666" s="29"/>
      <c r="G6666" s="29"/>
      <c r="H6666" s="29"/>
      <c r="I6666" s="29"/>
      <c r="J6666" s="29"/>
    </row>
    <row r="6667" spans="1:10" x14ac:dyDescent="0.2">
      <c r="A6667" s="12"/>
      <c r="B6667" s="15"/>
      <c r="C6667" s="29"/>
      <c r="D6667" s="121"/>
      <c r="E6667" s="29"/>
      <c r="F6667" s="29"/>
      <c r="G6667" s="29"/>
      <c r="H6667" s="29"/>
      <c r="I6667" s="29"/>
      <c r="J6667" s="29"/>
    </row>
    <row r="6668" spans="1:10" x14ac:dyDescent="0.2">
      <c r="A6668" s="12"/>
      <c r="B6668" s="15"/>
      <c r="C6668" s="29"/>
      <c r="D6668" s="121"/>
      <c r="E6668" s="29"/>
      <c r="F6668" s="29"/>
      <c r="G6668" s="29"/>
      <c r="H6668" s="29"/>
      <c r="I6668" s="29"/>
      <c r="J6668" s="29"/>
    </row>
    <row r="6669" spans="1:10" x14ac:dyDescent="0.2">
      <c r="A6669" s="12"/>
      <c r="B6669" s="15"/>
      <c r="C6669" s="29"/>
      <c r="D6669" s="121"/>
      <c r="E6669" s="29"/>
      <c r="F6669" s="29"/>
      <c r="G6669" s="29"/>
      <c r="H6669" s="29"/>
      <c r="I6669" s="29"/>
      <c r="J6669" s="29"/>
    </row>
    <row r="6670" spans="1:10" x14ac:dyDescent="0.2">
      <c r="A6670" s="12"/>
      <c r="B6670" s="15"/>
      <c r="C6670" s="29"/>
      <c r="D6670" s="121"/>
      <c r="E6670" s="29"/>
      <c r="F6670" s="29"/>
      <c r="G6670" s="29"/>
      <c r="H6670" s="29"/>
      <c r="I6670" s="29"/>
      <c r="J6670" s="29"/>
    </row>
    <row r="6671" spans="1:10" x14ac:dyDescent="0.2">
      <c r="A6671" s="12"/>
      <c r="B6671" s="15"/>
      <c r="C6671" s="29"/>
      <c r="D6671" s="121"/>
      <c r="E6671" s="29"/>
      <c r="F6671" s="29"/>
      <c r="G6671" s="29"/>
      <c r="H6671" s="29"/>
      <c r="I6671" s="29"/>
      <c r="J6671" s="29"/>
    </row>
    <row r="6672" spans="1:10" x14ac:dyDescent="0.2">
      <c r="A6672" s="12"/>
      <c r="B6672" s="15"/>
      <c r="C6672" s="29"/>
      <c r="D6672" s="121"/>
      <c r="E6672" s="29"/>
      <c r="F6672" s="29"/>
      <c r="G6672" s="29"/>
      <c r="H6672" s="29"/>
      <c r="I6672" s="29"/>
      <c r="J6672" s="29"/>
    </row>
    <row r="6673" spans="1:10" x14ac:dyDescent="0.2">
      <c r="A6673" s="12"/>
      <c r="B6673" s="15"/>
      <c r="C6673" s="29"/>
      <c r="D6673" s="121"/>
      <c r="E6673" s="29"/>
      <c r="F6673" s="29"/>
      <c r="G6673" s="29"/>
      <c r="H6673" s="29"/>
      <c r="I6673" s="29"/>
      <c r="J6673" s="29"/>
    </row>
    <row r="6674" spans="1:10" x14ac:dyDescent="0.2">
      <c r="A6674" s="12"/>
      <c r="B6674" s="15"/>
      <c r="C6674" s="29"/>
      <c r="D6674" s="121"/>
      <c r="E6674" s="29"/>
      <c r="F6674" s="29"/>
      <c r="G6674" s="29"/>
      <c r="H6674" s="29"/>
      <c r="I6674" s="29"/>
      <c r="J6674" s="29"/>
    </row>
    <row r="6675" spans="1:10" x14ac:dyDescent="0.2">
      <c r="A6675" s="12"/>
      <c r="B6675" s="15"/>
      <c r="C6675" s="29"/>
      <c r="D6675" s="121"/>
      <c r="E6675" s="29"/>
      <c r="F6675" s="29"/>
      <c r="G6675" s="29"/>
      <c r="H6675" s="29"/>
      <c r="I6675" s="29"/>
      <c r="J6675" s="29"/>
    </row>
    <row r="6676" spans="1:10" x14ac:dyDescent="0.2">
      <c r="A6676" s="12"/>
      <c r="B6676" s="15"/>
      <c r="C6676" s="29"/>
      <c r="D6676" s="121"/>
      <c r="E6676" s="29"/>
      <c r="F6676" s="29"/>
      <c r="G6676" s="29"/>
      <c r="H6676" s="29"/>
      <c r="I6676" s="29"/>
      <c r="J6676" s="29"/>
    </row>
    <row r="6677" spans="1:10" x14ac:dyDescent="0.2">
      <c r="A6677" s="12"/>
      <c r="B6677" s="15"/>
      <c r="C6677" s="29"/>
      <c r="D6677" s="121"/>
      <c r="E6677" s="29"/>
      <c r="F6677" s="29"/>
      <c r="G6677" s="29"/>
      <c r="H6677" s="29"/>
      <c r="I6677" s="29"/>
      <c r="J6677" s="29"/>
    </row>
    <row r="6678" spans="1:10" x14ac:dyDescent="0.2">
      <c r="A6678" s="12"/>
      <c r="B6678" s="15"/>
      <c r="C6678" s="29"/>
      <c r="D6678" s="121"/>
      <c r="E6678" s="29"/>
      <c r="F6678" s="29"/>
      <c r="G6678" s="29"/>
      <c r="H6678" s="29"/>
      <c r="I6678" s="29"/>
      <c r="J6678" s="29"/>
    </row>
    <row r="6679" spans="1:10" x14ac:dyDescent="0.2">
      <c r="A6679" s="12"/>
      <c r="B6679" s="15"/>
      <c r="C6679" s="29"/>
      <c r="D6679" s="121"/>
      <c r="E6679" s="29"/>
      <c r="F6679" s="29"/>
      <c r="G6679" s="29"/>
      <c r="H6679" s="29"/>
      <c r="I6679" s="29"/>
      <c r="J6679" s="29"/>
    </row>
    <row r="6680" spans="1:10" x14ac:dyDescent="0.2">
      <c r="A6680" s="12"/>
      <c r="B6680" s="15"/>
      <c r="C6680" s="29"/>
      <c r="D6680" s="121"/>
      <c r="E6680" s="29"/>
      <c r="F6680" s="29"/>
      <c r="G6680" s="29"/>
      <c r="H6680" s="29"/>
      <c r="I6680" s="29"/>
      <c r="J6680" s="29"/>
    </row>
    <row r="6681" spans="1:10" x14ac:dyDescent="0.2">
      <c r="A6681" s="12"/>
      <c r="B6681" s="15"/>
      <c r="C6681" s="29"/>
      <c r="D6681" s="121"/>
      <c r="E6681" s="29"/>
      <c r="F6681" s="29"/>
      <c r="G6681" s="29"/>
      <c r="H6681" s="29"/>
      <c r="I6681" s="29"/>
      <c r="J6681" s="29"/>
    </row>
    <row r="6682" spans="1:10" x14ac:dyDescent="0.2">
      <c r="A6682" s="12"/>
      <c r="B6682" s="15"/>
      <c r="C6682" s="29"/>
      <c r="D6682" s="121"/>
      <c r="E6682" s="29"/>
      <c r="F6682" s="29"/>
      <c r="G6682" s="29"/>
      <c r="H6682" s="29"/>
      <c r="I6682" s="29"/>
      <c r="J6682" s="29"/>
    </row>
    <row r="6683" spans="1:10" x14ac:dyDescent="0.2">
      <c r="A6683" s="12"/>
      <c r="B6683" s="15"/>
      <c r="C6683" s="29"/>
      <c r="D6683" s="121"/>
      <c r="E6683" s="29"/>
      <c r="F6683" s="29"/>
      <c r="G6683" s="29"/>
      <c r="H6683" s="29"/>
      <c r="I6683" s="29"/>
      <c r="J6683" s="29"/>
    </row>
    <row r="6684" spans="1:10" x14ac:dyDescent="0.2">
      <c r="A6684" s="12"/>
      <c r="B6684" s="15"/>
      <c r="C6684" s="29"/>
      <c r="D6684" s="121"/>
      <c r="E6684" s="29"/>
      <c r="F6684" s="29"/>
      <c r="G6684" s="29"/>
      <c r="H6684" s="29"/>
      <c r="I6684" s="29"/>
      <c r="J6684" s="29"/>
    </row>
    <row r="6685" spans="1:10" x14ac:dyDescent="0.2">
      <c r="A6685" s="12"/>
      <c r="B6685" s="15"/>
      <c r="C6685" s="29"/>
      <c r="D6685" s="121"/>
      <c r="E6685" s="29"/>
      <c r="F6685" s="29"/>
      <c r="G6685" s="29"/>
      <c r="H6685" s="29"/>
      <c r="I6685" s="29"/>
      <c r="J6685" s="29"/>
    </row>
    <row r="6686" spans="1:10" x14ac:dyDescent="0.2">
      <c r="A6686" s="12"/>
      <c r="B6686" s="15"/>
      <c r="C6686" s="29"/>
      <c r="D6686" s="121"/>
      <c r="E6686" s="29"/>
      <c r="F6686" s="29"/>
      <c r="G6686" s="29"/>
      <c r="H6686" s="29"/>
      <c r="I6686" s="29"/>
      <c r="J6686" s="29"/>
    </row>
    <row r="6687" spans="1:10" x14ac:dyDescent="0.2">
      <c r="A6687" s="12"/>
      <c r="B6687" s="15"/>
      <c r="C6687" s="29"/>
      <c r="D6687" s="121"/>
      <c r="E6687" s="29"/>
      <c r="F6687" s="29"/>
      <c r="G6687" s="29"/>
      <c r="H6687" s="29"/>
      <c r="I6687" s="29"/>
      <c r="J6687" s="29"/>
    </row>
    <row r="6688" spans="1:10" x14ac:dyDescent="0.2">
      <c r="A6688" s="12"/>
      <c r="B6688" s="15"/>
      <c r="C6688" s="29"/>
      <c r="D6688" s="121"/>
      <c r="E6688" s="29"/>
      <c r="F6688" s="29"/>
      <c r="G6688" s="29"/>
      <c r="H6688" s="29"/>
      <c r="I6688" s="29"/>
      <c r="J6688" s="29"/>
    </row>
    <row r="6689" spans="1:10" x14ac:dyDescent="0.2">
      <c r="A6689" s="12"/>
      <c r="B6689" s="15"/>
      <c r="C6689" s="29"/>
      <c r="D6689" s="121"/>
      <c r="E6689" s="29"/>
      <c r="F6689" s="29"/>
      <c r="G6689" s="29"/>
      <c r="H6689" s="29"/>
      <c r="I6689" s="29"/>
      <c r="J6689" s="29"/>
    </row>
    <row r="6690" spans="1:10" x14ac:dyDescent="0.2">
      <c r="A6690" s="12"/>
      <c r="B6690" s="15"/>
      <c r="C6690" s="29"/>
      <c r="D6690" s="121"/>
      <c r="E6690" s="29"/>
      <c r="F6690" s="29"/>
      <c r="G6690" s="29"/>
      <c r="H6690" s="29"/>
      <c r="I6690" s="29"/>
      <c r="J6690" s="29"/>
    </row>
    <row r="6691" spans="1:10" x14ac:dyDescent="0.2">
      <c r="A6691" s="12"/>
      <c r="B6691" s="15"/>
      <c r="C6691" s="29"/>
      <c r="D6691" s="121"/>
      <c r="E6691" s="29"/>
      <c r="F6691" s="29"/>
      <c r="G6691" s="29"/>
      <c r="H6691" s="29"/>
      <c r="I6691" s="29"/>
      <c r="J6691" s="29"/>
    </row>
    <row r="6692" spans="1:10" x14ac:dyDescent="0.2">
      <c r="A6692" s="12"/>
      <c r="B6692" s="15"/>
      <c r="C6692" s="29"/>
      <c r="D6692" s="121"/>
      <c r="E6692" s="29"/>
      <c r="F6692" s="29"/>
      <c r="G6692" s="29"/>
      <c r="H6692" s="29"/>
      <c r="I6692" s="29"/>
      <c r="J6692" s="29"/>
    </row>
    <row r="6693" spans="1:10" x14ac:dyDescent="0.2">
      <c r="A6693" s="12"/>
      <c r="B6693" s="15"/>
      <c r="C6693" s="29"/>
      <c r="D6693" s="121"/>
      <c r="E6693" s="29"/>
      <c r="F6693" s="29"/>
      <c r="G6693" s="29"/>
      <c r="H6693" s="29"/>
      <c r="I6693" s="29"/>
      <c r="J6693" s="29"/>
    </row>
    <row r="6694" spans="1:10" x14ac:dyDescent="0.2">
      <c r="A6694" s="12"/>
      <c r="B6694" s="15"/>
      <c r="C6694" s="29"/>
      <c r="D6694" s="121"/>
      <c r="E6694" s="29"/>
      <c r="F6694" s="29"/>
      <c r="G6694" s="29"/>
      <c r="H6694" s="29"/>
      <c r="I6694" s="29"/>
      <c r="J6694" s="29"/>
    </row>
    <row r="6695" spans="1:10" x14ac:dyDescent="0.2">
      <c r="A6695" s="12"/>
      <c r="B6695" s="15"/>
      <c r="C6695" s="29"/>
      <c r="D6695" s="121"/>
      <c r="E6695" s="29"/>
      <c r="F6695" s="29"/>
      <c r="G6695" s="29"/>
      <c r="H6695" s="29"/>
      <c r="I6695" s="29"/>
      <c r="J6695" s="29"/>
    </row>
    <row r="6696" spans="1:10" x14ac:dyDescent="0.2">
      <c r="A6696" s="12"/>
      <c r="B6696" s="15"/>
      <c r="C6696" s="29"/>
      <c r="D6696" s="121"/>
      <c r="E6696" s="29"/>
      <c r="F6696" s="29"/>
      <c r="G6696" s="29"/>
      <c r="H6696" s="29"/>
      <c r="I6696" s="29"/>
      <c r="J6696" s="29"/>
    </row>
    <row r="6697" spans="1:10" x14ac:dyDescent="0.2">
      <c r="A6697" s="12"/>
      <c r="B6697" s="15"/>
      <c r="C6697" s="29"/>
      <c r="D6697" s="121"/>
      <c r="E6697" s="29"/>
      <c r="F6697" s="29"/>
      <c r="G6697" s="29"/>
      <c r="H6697" s="29"/>
      <c r="I6697" s="29"/>
      <c r="J6697" s="29"/>
    </row>
    <row r="6698" spans="1:10" x14ac:dyDescent="0.2">
      <c r="A6698" s="12"/>
      <c r="B6698" s="15"/>
      <c r="C6698" s="29"/>
      <c r="D6698" s="121"/>
      <c r="E6698" s="29"/>
      <c r="F6698" s="29"/>
      <c r="G6698" s="29"/>
      <c r="H6698" s="29"/>
      <c r="I6698" s="29"/>
      <c r="J6698" s="29"/>
    </row>
    <row r="6699" spans="1:10" x14ac:dyDescent="0.2">
      <c r="A6699" s="12"/>
      <c r="B6699" s="15"/>
      <c r="C6699" s="29"/>
      <c r="D6699" s="121"/>
      <c r="E6699" s="29"/>
      <c r="F6699" s="29"/>
      <c r="G6699" s="29"/>
      <c r="H6699" s="29"/>
      <c r="I6699" s="29"/>
      <c r="J6699" s="29"/>
    </row>
    <row r="6700" spans="1:10" x14ac:dyDescent="0.2">
      <c r="A6700" s="12"/>
      <c r="B6700" s="15"/>
      <c r="C6700" s="29"/>
      <c r="D6700" s="121"/>
      <c r="E6700" s="29"/>
      <c r="F6700" s="29"/>
      <c r="G6700" s="29"/>
      <c r="H6700" s="29"/>
      <c r="I6700" s="29"/>
      <c r="J6700" s="29"/>
    </row>
    <row r="6701" spans="1:10" x14ac:dyDescent="0.2">
      <c r="A6701" s="12"/>
      <c r="B6701" s="15"/>
      <c r="C6701" s="29"/>
      <c r="D6701" s="121"/>
      <c r="E6701" s="29"/>
      <c r="F6701" s="29"/>
      <c r="G6701" s="29"/>
      <c r="H6701" s="29"/>
      <c r="I6701" s="29"/>
      <c r="J6701" s="29"/>
    </row>
    <row r="6702" spans="1:10" x14ac:dyDescent="0.2">
      <c r="A6702" s="12"/>
      <c r="B6702" s="15"/>
      <c r="C6702" s="29"/>
      <c r="D6702" s="121"/>
      <c r="E6702" s="29"/>
      <c r="F6702" s="29"/>
      <c r="G6702" s="29"/>
      <c r="H6702" s="29"/>
      <c r="I6702" s="29"/>
      <c r="J6702" s="29"/>
    </row>
    <row r="6703" spans="1:10" x14ac:dyDescent="0.2">
      <c r="A6703" s="12"/>
      <c r="B6703" s="15"/>
      <c r="C6703" s="29"/>
      <c r="D6703" s="121"/>
      <c r="E6703" s="29"/>
      <c r="F6703" s="29"/>
      <c r="G6703" s="29"/>
      <c r="H6703" s="29"/>
      <c r="I6703" s="29"/>
      <c r="J6703" s="29"/>
    </row>
    <row r="6704" spans="1:10" x14ac:dyDescent="0.2">
      <c r="A6704" s="12"/>
      <c r="B6704" s="15"/>
      <c r="C6704" s="29"/>
      <c r="D6704" s="121"/>
      <c r="E6704" s="29"/>
      <c r="F6704" s="29"/>
      <c r="G6704" s="29"/>
      <c r="H6704" s="29"/>
      <c r="I6704" s="29"/>
      <c r="J6704" s="29"/>
    </row>
    <row r="6705" spans="1:10" x14ac:dyDescent="0.2">
      <c r="A6705" s="12"/>
      <c r="B6705" s="15"/>
      <c r="C6705" s="29"/>
      <c r="D6705" s="121"/>
      <c r="E6705" s="29"/>
      <c r="F6705" s="29"/>
      <c r="G6705" s="29"/>
      <c r="H6705" s="29"/>
      <c r="I6705" s="29"/>
      <c r="J6705" s="29"/>
    </row>
    <row r="6706" spans="1:10" x14ac:dyDescent="0.2">
      <c r="A6706" s="12"/>
      <c r="B6706" s="15"/>
      <c r="C6706" s="29"/>
      <c r="D6706" s="121"/>
      <c r="E6706" s="29"/>
      <c r="F6706" s="29"/>
      <c r="G6706" s="29"/>
      <c r="H6706" s="29"/>
      <c r="I6706" s="29"/>
      <c r="J6706" s="29"/>
    </row>
    <row r="6707" spans="1:10" x14ac:dyDescent="0.2">
      <c r="A6707" s="12"/>
      <c r="B6707" s="15"/>
      <c r="C6707" s="29"/>
      <c r="D6707" s="121"/>
      <c r="E6707" s="29"/>
      <c r="F6707" s="29"/>
      <c r="G6707" s="29"/>
      <c r="H6707" s="29"/>
      <c r="I6707" s="29"/>
      <c r="J6707" s="29"/>
    </row>
    <row r="6708" spans="1:10" x14ac:dyDescent="0.2">
      <c r="A6708" s="12"/>
      <c r="B6708" s="15"/>
      <c r="C6708" s="29"/>
      <c r="D6708" s="121"/>
      <c r="E6708" s="29"/>
      <c r="F6708" s="29"/>
      <c r="G6708" s="29"/>
      <c r="H6708" s="29"/>
      <c r="I6708" s="29"/>
      <c r="J6708" s="29"/>
    </row>
    <row r="6709" spans="1:10" x14ac:dyDescent="0.2">
      <c r="A6709" s="12"/>
      <c r="B6709" s="15"/>
      <c r="C6709" s="29"/>
      <c r="D6709" s="121"/>
      <c r="E6709" s="29"/>
      <c r="F6709" s="29"/>
      <c r="G6709" s="29"/>
      <c r="H6709" s="29"/>
      <c r="I6709" s="29"/>
      <c r="J6709" s="29"/>
    </row>
    <row r="6710" spans="1:10" x14ac:dyDescent="0.2">
      <c r="A6710" s="12"/>
      <c r="B6710" s="15"/>
      <c r="C6710" s="29"/>
      <c r="D6710" s="121"/>
      <c r="E6710" s="29"/>
      <c r="F6710" s="29"/>
      <c r="G6710" s="29"/>
      <c r="H6710" s="29"/>
      <c r="I6710" s="29"/>
      <c r="J6710" s="29"/>
    </row>
    <row r="6711" spans="1:10" x14ac:dyDescent="0.2">
      <c r="A6711" s="12"/>
      <c r="B6711" s="15"/>
      <c r="C6711" s="29"/>
      <c r="D6711" s="121"/>
      <c r="E6711" s="29"/>
      <c r="F6711" s="29"/>
      <c r="G6711" s="29"/>
      <c r="H6711" s="29"/>
      <c r="I6711" s="29"/>
      <c r="J6711" s="29"/>
    </row>
    <row r="6712" spans="1:10" x14ac:dyDescent="0.2">
      <c r="A6712" s="12"/>
      <c r="B6712" s="15"/>
      <c r="C6712" s="29"/>
      <c r="D6712" s="121"/>
      <c r="E6712" s="29"/>
      <c r="F6712" s="29"/>
      <c r="G6712" s="29"/>
      <c r="H6712" s="29"/>
      <c r="I6712" s="29"/>
      <c r="J6712" s="29"/>
    </row>
    <row r="6713" spans="1:10" x14ac:dyDescent="0.2">
      <c r="A6713" s="12"/>
      <c r="B6713" s="15"/>
      <c r="C6713" s="29"/>
      <c r="D6713" s="121"/>
      <c r="E6713" s="29"/>
      <c r="F6713" s="29"/>
      <c r="G6713" s="29"/>
      <c r="H6713" s="29"/>
      <c r="I6713" s="29"/>
      <c r="J6713" s="29"/>
    </row>
    <row r="6714" spans="1:10" x14ac:dyDescent="0.2">
      <c r="A6714" s="12"/>
      <c r="B6714" s="15"/>
      <c r="C6714" s="29"/>
      <c r="D6714" s="121"/>
      <c r="E6714" s="29"/>
      <c r="F6714" s="29"/>
      <c r="G6714" s="29"/>
      <c r="H6714" s="29"/>
      <c r="I6714" s="29"/>
      <c r="J6714" s="29"/>
    </row>
    <row r="6715" spans="1:10" x14ac:dyDescent="0.2">
      <c r="A6715" s="12"/>
      <c r="B6715" s="15"/>
      <c r="C6715" s="29"/>
      <c r="D6715" s="121"/>
      <c r="E6715" s="29"/>
      <c r="F6715" s="29"/>
      <c r="G6715" s="29"/>
      <c r="H6715" s="29"/>
      <c r="I6715" s="29"/>
      <c r="J6715" s="29"/>
    </row>
    <row r="6716" spans="1:10" x14ac:dyDescent="0.2">
      <c r="A6716" s="12"/>
      <c r="B6716" s="15"/>
      <c r="C6716" s="29"/>
      <c r="D6716" s="121"/>
      <c r="E6716" s="29"/>
      <c r="F6716" s="29"/>
      <c r="G6716" s="29"/>
      <c r="H6716" s="29"/>
      <c r="I6716" s="29"/>
      <c r="J6716" s="29"/>
    </row>
    <row r="6717" spans="1:10" x14ac:dyDescent="0.2">
      <c r="A6717" s="12"/>
      <c r="B6717" s="15"/>
      <c r="C6717" s="29"/>
      <c r="D6717" s="121"/>
      <c r="E6717" s="29"/>
      <c r="F6717" s="29"/>
      <c r="G6717" s="29"/>
      <c r="H6717" s="29"/>
      <c r="I6717" s="29"/>
      <c r="J6717" s="29"/>
    </row>
    <row r="6718" spans="1:10" x14ac:dyDescent="0.2">
      <c r="A6718" s="12"/>
      <c r="B6718" s="15"/>
      <c r="C6718" s="29"/>
      <c r="D6718" s="121"/>
      <c r="E6718" s="29"/>
      <c r="F6718" s="29"/>
      <c r="G6718" s="29"/>
      <c r="H6718" s="29"/>
      <c r="I6718" s="29"/>
      <c r="J6718" s="29"/>
    </row>
    <row r="6719" spans="1:10" x14ac:dyDescent="0.2">
      <c r="A6719" s="12"/>
      <c r="B6719" s="15"/>
      <c r="C6719" s="29"/>
      <c r="D6719" s="121"/>
      <c r="E6719" s="29"/>
      <c r="F6719" s="29"/>
      <c r="G6719" s="29"/>
      <c r="H6719" s="29"/>
      <c r="I6719" s="29"/>
      <c r="J6719" s="29"/>
    </row>
    <row r="6720" spans="1:10" x14ac:dyDescent="0.2">
      <c r="A6720" s="12"/>
      <c r="B6720" s="15"/>
      <c r="C6720" s="29"/>
      <c r="D6720" s="121"/>
      <c r="E6720" s="29"/>
      <c r="F6720" s="29"/>
      <c r="G6720" s="29"/>
      <c r="H6720" s="29"/>
      <c r="I6720" s="29"/>
      <c r="J6720" s="29"/>
    </row>
    <row r="6721" spans="1:10" x14ac:dyDescent="0.2">
      <c r="A6721" s="12"/>
      <c r="B6721" s="15"/>
      <c r="C6721" s="29"/>
      <c r="D6721" s="121"/>
      <c r="E6721" s="29"/>
      <c r="F6721" s="29"/>
      <c r="G6721" s="29"/>
      <c r="H6721" s="29"/>
      <c r="I6721" s="29"/>
      <c r="J6721" s="29"/>
    </row>
    <row r="6722" spans="1:10" x14ac:dyDescent="0.2">
      <c r="A6722" s="12"/>
      <c r="B6722" s="15"/>
      <c r="C6722" s="29"/>
      <c r="D6722" s="121"/>
      <c r="E6722" s="29"/>
      <c r="F6722" s="29"/>
      <c r="G6722" s="29"/>
      <c r="H6722" s="29"/>
      <c r="I6722" s="29"/>
      <c r="J6722" s="29"/>
    </row>
    <row r="6723" spans="1:10" x14ac:dyDescent="0.2">
      <c r="A6723" s="12"/>
      <c r="B6723" s="15"/>
      <c r="C6723" s="29"/>
      <c r="D6723" s="121"/>
      <c r="E6723" s="29"/>
      <c r="F6723" s="29"/>
      <c r="G6723" s="29"/>
      <c r="H6723" s="29"/>
      <c r="I6723" s="29"/>
      <c r="J6723" s="29"/>
    </row>
    <row r="6724" spans="1:10" x14ac:dyDescent="0.2">
      <c r="A6724" s="12"/>
      <c r="B6724" s="15"/>
      <c r="C6724" s="29"/>
      <c r="D6724" s="121"/>
      <c r="E6724" s="29"/>
      <c r="F6724" s="29"/>
      <c r="G6724" s="29"/>
      <c r="H6724" s="29"/>
      <c r="I6724" s="29"/>
      <c r="J6724" s="29"/>
    </row>
    <row r="6725" spans="1:10" x14ac:dyDescent="0.2">
      <c r="A6725" s="12"/>
      <c r="B6725" s="15"/>
      <c r="C6725" s="29"/>
      <c r="D6725" s="121"/>
      <c r="E6725" s="29"/>
      <c r="F6725" s="29"/>
      <c r="G6725" s="29"/>
      <c r="H6725" s="29"/>
      <c r="I6725" s="29"/>
      <c r="J6725" s="29"/>
    </row>
    <row r="6726" spans="1:10" x14ac:dyDescent="0.2">
      <c r="A6726" s="12"/>
      <c r="B6726" s="15"/>
      <c r="C6726" s="29"/>
      <c r="D6726" s="121"/>
      <c r="E6726" s="29"/>
      <c r="F6726" s="29"/>
      <c r="G6726" s="29"/>
      <c r="H6726" s="29"/>
      <c r="I6726" s="29"/>
      <c r="J6726" s="29"/>
    </row>
    <row r="6727" spans="1:10" x14ac:dyDescent="0.2">
      <c r="A6727" s="12"/>
      <c r="B6727" s="15"/>
      <c r="C6727" s="29"/>
      <c r="D6727" s="121"/>
      <c r="E6727" s="29"/>
      <c r="F6727" s="29"/>
      <c r="G6727" s="29"/>
      <c r="H6727" s="29"/>
      <c r="I6727" s="29"/>
      <c r="J6727" s="29"/>
    </row>
    <row r="6728" spans="1:10" x14ac:dyDescent="0.2">
      <c r="A6728" s="12"/>
      <c r="B6728" s="15"/>
      <c r="C6728" s="29"/>
      <c r="D6728" s="121"/>
      <c r="E6728" s="29"/>
      <c r="F6728" s="29"/>
      <c r="G6728" s="29"/>
      <c r="H6728" s="29"/>
      <c r="I6728" s="29"/>
      <c r="J6728" s="29"/>
    </row>
    <row r="6729" spans="1:10" x14ac:dyDescent="0.2">
      <c r="A6729" s="12"/>
      <c r="B6729" s="15"/>
      <c r="C6729" s="29"/>
      <c r="D6729" s="121"/>
      <c r="E6729" s="29"/>
      <c r="F6729" s="29"/>
      <c r="G6729" s="29"/>
      <c r="H6729" s="29"/>
      <c r="I6729" s="29"/>
      <c r="J6729" s="29"/>
    </row>
    <row r="6730" spans="1:10" x14ac:dyDescent="0.2">
      <c r="A6730" s="12"/>
      <c r="B6730" s="15"/>
      <c r="C6730" s="29"/>
      <c r="D6730" s="121"/>
      <c r="E6730" s="29"/>
      <c r="F6730" s="29"/>
      <c r="G6730" s="29"/>
      <c r="H6730" s="29"/>
      <c r="I6730" s="29"/>
      <c r="J6730" s="29"/>
    </row>
    <row r="6731" spans="1:10" x14ac:dyDescent="0.2">
      <c r="A6731" s="12"/>
      <c r="B6731" s="15"/>
      <c r="C6731" s="29"/>
      <c r="D6731" s="121"/>
      <c r="E6731" s="29"/>
      <c r="F6731" s="29"/>
      <c r="G6731" s="29"/>
      <c r="H6731" s="29"/>
      <c r="I6731" s="29"/>
      <c r="J6731" s="29"/>
    </row>
    <row r="6732" spans="1:10" x14ac:dyDescent="0.2">
      <c r="A6732" s="12"/>
      <c r="B6732" s="15"/>
      <c r="C6732" s="29"/>
      <c r="D6732" s="121"/>
      <c r="E6732" s="29"/>
      <c r="F6732" s="29"/>
      <c r="G6732" s="29"/>
      <c r="H6732" s="29"/>
      <c r="I6732" s="29"/>
      <c r="J6732" s="29"/>
    </row>
    <row r="6733" spans="1:10" x14ac:dyDescent="0.2">
      <c r="A6733" s="12"/>
      <c r="B6733" s="15"/>
      <c r="C6733" s="29"/>
      <c r="D6733" s="121"/>
      <c r="E6733" s="29"/>
      <c r="F6733" s="29"/>
      <c r="G6733" s="29"/>
      <c r="H6733" s="29"/>
      <c r="I6733" s="29"/>
      <c r="J6733" s="29"/>
    </row>
    <row r="6734" spans="1:10" x14ac:dyDescent="0.2">
      <c r="A6734" s="12"/>
      <c r="B6734" s="15"/>
      <c r="C6734" s="29"/>
      <c r="D6734" s="121"/>
      <c r="E6734" s="29"/>
      <c r="F6734" s="29"/>
      <c r="G6734" s="29"/>
      <c r="H6734" s="29"/>
      <c r="I6734" s="29"/>
      <c r="J6734" s="29"/>
    </row>
    <row r="6735" spans="1:10" x14ac:dyDescent="0.2">
      <c r="A6735" s="12"/>
      <c r="B6735" s="15"/>
      <c r="C6735" s="29"/>
      <c r="D6735" s="121"/>
      <c r="E6735" s="29"/>
      <c r="F6735" s="29"/>
      <c r="G6735" s="29"/>
      <c r="H6735" s="29"/>
      <c r="I6735" s="29"/>
      <c r="J6735" s="29"/>
    </row>
    <row r="6736" spans="1:10" x14ac:dyDescent="0.2">
      <c r="A6736" s="12"/>
      <c r="B6736" s="15"/>
      <c r="C6736" s="29"/>
      <c r="D6736" s="121"/>
      <c r="E6736" s="29"/>
      <c r="F6736" s="29"/>
      <c r="G6736" s="29"/>
      <c r="H6736" s="29"/>
      <c r="I6736" s="29"/>
      <c r="J6736" s="29"/>
    </row>
    <row r="6737" spans="1:10" x14ac:dyDescent="0.2">
      <c r="A6737" s="12"/>
      <c r="B6737" s="15"/>
      <c r="C6737" s="29"/>
      <c r="D6737" s="121"/>
      <c r="E6737" s="29"/>
      <c r="F6737" s="29"/>
      <c r="G6737" s="29"/>
      <c r="H6737" s="29"/>
      <c r="I6737" s="29"/>
      <c r="J6737" s="29"/>
    </row>
    <row r="6738" spans="1:10" x14ac:dyDescent="0.2">
      <c r="A6738" s="12"/>
      <c r="B6738" s="15"/>
      <c r="C6738" s="29"/>
      <c r="D6738" s="121"/>
      <c r="E6738" s="29"/>
      <c r="F6738" s="29"/>
      <c r="G6738" s="29"/>
      <c r="H6738" s="29"/>
      <c r="I6738" s="29"/>
      <c r="J6738" s="29"/>
    </row>
    <row r="6739" spans="1:10" x14ac:dyDescent="0.2">
      <c r="A6739" s="12"/>
      <c r="B6739" s="15"/>
      <c r="C6739" s="29"/>
      <c r="D6739" s="121"/>
      <c r="E6739" s="29"/>
      <c r="F6739" s="29"/>
      <c r="G6739" s="29"/>
      <c r="H6739" s="29"/>
      <c r="I6739" s="29"/>
      <c r="J6739" s="29"/>
    </row>
    <row r="6740" spans="1:10" x14ac:dyDescent="0.2">
      <c r="A6740" s="12"/>
      <c r="B6740" s="15"/>
      <c r="C6740" s="29"/>
      <c r="D6740" s="121"/>
      <c r="E6740" s="29"/>
      <c r="F6740" s="29"/>
      <c r="G6740" s="29"/>
      <c r="H6740" s="29"/>
      <c r="I6740" s="29"/>
      <c r="J6740" s="29"/>
    </row>
    <row r="6741" spans="1:10" x14ac:dyDescent="0.2">
      <c r="A6741" s="12"/>
      <c r="B6741" s="15"/>
      <c r="C6741" s="29"/>
      <c r="D6741" s="121"/>
      <c r="E6741" s="29"/>
      <c r="F6741" s="29"/>
      <c r="G6741" s="29"/>
      <c r="H6741" s="29"/>
      <c r="I6741" s="29"/>
      <c r="J6741" s="29"/>
    </row>
    <row r="6742" spans="1:10" x14ac:dyDescent="0.2">
      <c r="A6742" s="12"/>
      <c r="B6742" s="15"/>
      <c r="C6742" s="29"/>
      <c r="D6742" s="121"/>
      <c r="E6742" s="29"/>
      <c r="F6742" s="29"/>
      <c r="G6742" s="29"/>
      <c r="H6742" s="29"/>
      <c r="I6742" s="29"/>
      <c r="J6742" s="29"/>
    </row>
    <row r="6743" spans="1:10" x14ac:dyDescent="0.2">
      <c r="A6743" s="12"/>
      <c r="B6743" s="15"/>
      <c r="C6743" s="29"/>
      <c r="D6743" s="121"/>
      <c r="E6743" s="29"/>
      <c r="F6743" s="29"/>
      <c r="G6743" s="29"/>
      <c r="H6743" s="29"/>
      <c r="I6743" s="29"/>
      <c r="J6743" s="29"/>
    </row>
    <row r="6744" spans="1:10" x14ac:dyDescent="0.2">
      <c r="A6744" s="12"/>
      <c r="B6744" s="15"/>
      <c r="C6744" s="29"/>
      <c r="D6744" s="121"/>
      <c r="E6744" s="29"/>
      <c r="F6744" s="29"/>
      <c r="G6744" s="29"/>
      <c r="H6744" s="29"/>
      <c r="I6744" s="29"/>
      <c r="J6744" s="29"/>
    </row>
    <row r="6745" spans="1:10" x14ac:dyDescent="0.2">
      <c r="A6745" s="12"/>
      <c r="B6745" s="15"/>
      <c r="C6745" s="29"/>
      <c r="D6745" s="121"/>
      <c r="E6745" s="29"/>
      <c r="F6745" s="29"/>
      <c r="G6745" s="29"/>
      <c r="H6745" s="29"/>
      <c r="I6745" s="29"/>
      <c r="J6745" s="29"/>
    </row>
    <row r="6746" spans="1:10" x14ac:dyDescent="0.2">
      <c r="A6746" s="12"/>
      <c r="B6746" s="15"/>
      <c r="C6746" s="29"/>
      <c r="D6746" s="121"/>
      <c r="E6746" s="29"/>
      <c r="F6746" s="29"/>
      <c r="G6746" s="29"/>
      <c r="H6746" s="29"/>
      <c r="I6746" s="29"/>
      <c r="J6746" s="29"/>
    </row>
    <row r="6747" spans="1:10" x14ac:dyDescent="0.2">
      <c r="A6747" s="12"/>
      <c r="B6747" s="15"/>
      <c r="C6747" s="29"/>
      <c r="D6747" s="121"/>
      <c r="E6747" s="29"/>
      <c r="F6747" s="29"/>
      <c r="G6747" s="29"/>
      <c r="H6747" s="29"/>
      <c r="I6747" s="29"/>
      <c r="J6747" s="29"/>
    </row>
    <row r="6748" spans="1:10" x14ac:dyDescent="0.2">
      <c r="A6748" s="12"/>
      <c r="B6748" s="15"/>
      <c r="C6748" s="29"/>
      <c r="D6748" s="121"/>
      <c r="E6748" s="29"/>
      <c r="F6748" s="29"/>
      <c r="G6748" s="29"/>
      <c r="H6748" s="29"/>
      <c r="I6748" s="29"/>
      <c r="J6748" s="29"/>
    </row>
    <row r="6749" spans="1:10" x14ac:dyDescent="0.2">
      <c r="A6749" s="12"/>
      <c r="B6749" s="15"/>
      <c r="C6749" s="29"/>
      <c r="D6749" s="121"/>
      <c r="E6749" s="29"/>
      <c r="F6749" s="29"/>
      <c r="G6749" s="29"/>
      <c r="H6749" s="29"/>
      <c r="I6749" s="29"/>
      <c r="J6749" s="29"/>
    </row>
    <row r="6750" spans="1:10" x14ac:dyDescent="0.2">
      <c r="A6750" s="12"/>
      <c r="B6750" s="15"/>
      <c r="C6750" s="29"/>
      <c r="D6750" s="121"/>
      <c r="E6750" s="29"/>
      <c r="F6750" s="29"/>
      <c r="G6750" s="29"/>
      <c r="H6750" s="29"/>
      <c r="I6750" s="29"/>
      <c r="J6750" s="29"/>
    </row>
    <row r="6751" spans="1:10" x14ac:dyDescent="0.2">
      <c r="A6751" s="12"/>
      <c r="B6751" s="15"/>
      <c r="C6751" s="29"/>
      <c r="D6751" s="121"/>
      <c r="E6751" s="29"/>
      <c r="F6751" s="29"/>
      <c r="G6751" s="29"/>
      <c r="H6751" s="29"/>
      <c r="I6751" s="29"/>
      <c r="J6751" s="29"/>
    </row>
    <row r="6752" spans="1:10" x14ac:dyDescent="0.2">
      <c r="A6752" s="12"/>
      <c r="B6752" s="15"/>
      <c r="C6752" s="29"/>
      <c r="D6752" s="121"/>
      <c r="E6752" s="29"/>
      <c r="F6752" s="29"/>
      <c r="G6752" s="29"/>
      <c r="H6752" s="29"/>
      <c r="I6752" s="29"/>
      <c r="J6752" s="29"/>
    </row>
    <row r="6753" spans="1:10" x14ac:dyDescent="0.2">
      <c r="A6753" s="12"/>
      <c r="B6753" s="15"/>
      <c r="C6753" s="29"/>
      <c r="D6753" s="121"/>
      <c r="E6753" s="29"/>
      <c r="F6753" s="29"/>
      <c r="G6753" s="29"/>
      <c r="H6753" s="29"/>
      <c r="I6753" s="29"/>
      <c r="J6753" s="29"/>
    </row>
    <row r="6754" spans="1:10" x14ac:dyDescent="0.2">
      <c r="A6754" s="12"/>
      <c r="B6754" s="15"/>
      <c r="C6754" s="29"/>
      <c r="D6754" s="121"/>
      <c r="E6754" s="29"/>
      <c r="F6754" s="29"/>
      <c r="G6754" s="29"/>
      <c r="H6754" s="29"/>
      <c r="I6754" s="29"/>
      <c r="J6754" s="29"/>
    </row>
    <row r="6755" spans="1:10" x14ac:dyDescent="0.2">
      <c r="A6755" s="12"/>
      <c r="B6755" s="15"/>
      <c r="C6755" s="29"/>
      <c r="D6755" s="121"/>
      <c r="E6755" s="29"/>
      <c r="F6755" s="29"/>
      <c r="G6755" s="29"/>
      <c r="H6755" s="29"/>
      <c r="I6755" s="29"/>
      <c r="J6755" s="29"/>
    </row>
    <row r="6756" spans="1:10" x14ac:dyDescent="0.2">
      <c r="A6756" s="12"/>
      <c r="B6756" s="15"/>
      <c r="C6756" s="29"/>
      <c r="D6756" s="121"/>
      <c r="E6756" s="29"/>
      <c r="F6756" s="29"/>
      <c r="G6756" s="29"/>
      <c r="H6756" s="29"/>
      <c r="I6756" s="29"/>
      <c r="J6756" s="29"/>
    </row>
    <row r="6757" spans="1:10" x14ac:dyDescent="0.2">
      <c r="A6757" s="12"/>
      <c r="B6757" s="15"/>
      <c r="C6757" s="29"/>
      <c r="D6757" s="121"/>
      <c r="E6757" s="29"/>
      <c r="F6757" s="29"/>
      <c r="G6757" s="29"/>
      <c r="H6757" s="29"/>
      <c r="I6757" s="29"/>
      <c r="J6757" s="29"/>
    </row>
    <row r="6758" spans="1:10" x14ac:dyDescent="0.2">
      <c r="A6758" s="12"/>
      <c r="B6758" s="15"/>
      <c r="C6758" s="29"/>
      <c r="D6758" s="121"/>
      <c r="E6758" s="29"/>
      <c r="F6758" s="29"/>
      <c r="G6758" s="29"/>
      <c r="H6758" s="29"/>
      <c r="I6758" s="29"/>
      <c r="J6758" s="29"/>
    </row>
    <row r="6759" spans="1:10" x14ac:dyDescent="0.2">
      <c r="A6759" s="12"/>
      <c r="B6759" s="15"/>
      <c r="C6759" s="29"/>
      <c r="D6759" s="121"/>
      <c r="E6759" s="29"/>
      <c r="F6759" s="29"/>
      <c r="G6759" s="29"/>
      <c r="H6759" s="29"/>
      <c r="I6759" s="29"/>
      <c r="J6759" s="29"/>
    </row>
    <row r="6760" spans="1:10" x14ac:dyDescent="0.2">
      <c r="A6760" s="12"/>
      <c r="B6760" s="15"/>
      <c r="C6760" s="29"/>
      <c r="D6760" s="121"/>
      <c r="E6760" s="29"/>
      <c r="F6760" s="29"/>
      <c r="G6760" s="29"/>
      <c r="H6760" s="29"/>
      <c r="I6760" s="29"/>
      <c r="J6760" s="29"/>
    </row>
    <row r="6761" spans="1:10" x14ac:dyDescent="0.2">
      <c r="A6761" s="12"/>
      <c r="B6761" s="15"/>
      <c r="C6761" s="29"/>
      <c r="D6761" s="121"/>
      <c r="E6761" s="29"/>
      <c r="F6761" s="29"/>
      <c r="G6761" s="29"/>
      <c r="H6761" s="29"/>
      <c r="I6761" s="29"/>
      <c r="J6761" s="29"/>
    </row>
    <row r="6762" spans="1:10" x14ac:dyDescent="0.2">
      <c r="A6762" s="12"/>
      <c r="B6762" s="15"/>
      <c r="C6762" s="29"/>
      <c r="D6762" s="121"/>
      <c r="E6762" s="29"/>
      <c r="F6762" s="29"/>
      <c r="G6762" s="29"/>
      <c r="H6762" s="29"/>
      <c r="I6762" s="29"/>
      <c r="J6762" s="29"/>
    </row>
    <row r="6763" spans="1:10" x14ac:dyDescent="0.2">
      <c r="A6763" s="12"/>
      <c r="B6763" s="15"/>
      <c r="C6763" s="29"/>
      <c r="D6763" s="121"/>
      <c r="E6763" s="29"/>
      <c r="F6763" s="29"/>
      <c r="G6763" s="29"/>
      <c r="H6763" s="29"/>
      <c r="I6763" s="29"/>
      <c r="J6763" s="29"/>
    </row>
    <row r="6764" spans="1:10" x14ac:dyDescent="0.2">
      <c r="A6764" s="12"/>
      <c r="B6764" s="15"/>
      <c r="C6764" s="29"/>
      <c r="D6764" s="121"/>
      <c r="E6764" s="29"/>
      <c r="F6764" s="29"/>
      <c r="G6764" s="29"/>
      <c r="H6764" s="29"/>
      <c r="I6764" s="29"/>
      <c r="J6764" s="29"/>
    </row>
    <row r="6765" spans="1:10" x14ac:dyDescent="0.2">
      <c r="A6765" s="12"/>
      <c r="B6765" s="15"/>
      <c r="C6765" s="29"/>
      <c r="D6765" s="121"/>
      <c r="E6765" s="29"/>
      <c r="F6765" s="29"/>
      <c r="G6765" s="29"/>
      <c r="H6765" s="29"/>
      <c r="I6765" s="29"/>
      <c r="J6765" s="29"/>
    </row>
    <row r="6766" spans="1:10" x14ac:dyDescent="0.2">
      <c r="A6766" s="12"/>
      <c r="B6766" s="15"/>
      <c r="C6766" s="29"/>
      <c r="D6766" s="121"/>
      <c r="E6766" s="29"/>
      <c r="F6766" s="29"/>
      <c r="G6766" s="29"/>
      <c r="H6766" s="29"/>
      <c r="I6766" s="29"/>
      <c r="J6766" s="29"/>
    </row>
    <row r="6767" spans="1:10" x14ac:dyDescent="0.2">
      <c r="A6767" s="12"/>
      <c r="B6767" s="15"/>
      <c r="C6767" s="29"/>
      <c r="D6767" s="121"/>
      <c r="E6767" s="29"/>
      <c r="F6767" s="29"/>
      <c r="G6767" s="29"/>
      <c r="H6767" s="29"/>
      <c r="I6767" s="29"/>
      <c r="J6767" s="29"/>
    </row>
    <row r="6768" spans="1:10" x14ac:dyDescent="0.2">
      <c r="A6768" s="12"/>
      <c r="B6768" s="15"/>
      <c r="C6768" s="29"/>
      <c r="D6768" s="121"/>
      <c r="E6768" s="29"/>
      <c r="F6768" s="29"/>
      <c r="G6768" s="29"/>
      <c r="H6768" s="29"/>
      <c r="I6768" s="29"/>
      <c r="J6768" s="29"/>
    </row>
    <row r="6769" spans="1:10" x14ac:dyDescent="0.2">
      <c r="A6769" s="12"/>
      <c r="B6769" s="15"/>
      <c r="C6769" s="29"/>
      <c r="D6769" s="121"/>
      <c r="E6769" s="29"/>
      <c r="F6769" s="29"/>
      <c r="G6769" s="29"/>
      <c r="H6769" s="29"/>
      <c r="I6769" s="29"/>
      <c r="J6769" s="29"/>
    </row>
    <row r="6770" spans="1:10" x14ac:dyDescent="0.2">
      <c r="A6770" s="12"/>
      <c r="B6770" s="15"/>
      <c r="C6770" s="29"/>
      <c r="D6770" s="121"/>
      <c r="E6770" s="29"/>
      <c r="F6770" s="29"/>
      <c r="G6770" s="29"/>
      <c r="H6770" s="29"/>
      <c r="I6770" s="29"/>
      <c r="J6770" s="29"/>
    </row>
    <row r="6771" spans="1:10" x14ac:dyDescent="0.2">
      <c r="A6771" s="12"/>
      <c r="B6771" s="15"/>
      <c r="C6771" s="29"/>
      <c r="D6771" s="121"/>
      <c r="E6771" s="29"/>
      <c r="F6771" s="29"/>
      <c r="G6771" s="29"/>
      <c r="H6771" s="29"/>
      <c r="I6771" s="29"/>
      <c r="J6771" s="29"/>
    </row>
    <row r="6772" spans="1:10" x14ac:dyDescent="0.2">
      <c r="A6772" s="12"/>
      <c r="B6772" s="15"/>
      <c r="C6772" s="29"/>
      <c r="D6772" s="121"/>
      <c r="E6772" s="29"/>
      <c r="F6772" s="29"/>
      <c r="G6772" s="29"/>
      <c r="H6772" s="29"/>
      <c r="I6772" s="29"/>
      <c r="J6772" s="29"/>
    </row>
    <row r="6773" spans="1:10" x14ac:dyDescent="0.2">
      <c r="A6773" s="12"/>
      <c r="B6773" s="15"/>
      <c r="C6773" s="29"/>
      <c r="D6773" s="121"/>
      <c r="E6773" s="29"/>
      <c r="F6773" s="29"/>
      <c r="G6773" s="29"/>
      <c r="H6773" s="29"/>
      <c r="I6773" s="29"/>
      <c r="J6773" s="29"/>
    </row>
    <row r="6774" spans="1:10" x14ac:dyDescent="0.2">
      <c r="A6774" s="12"/>
      <c r="B6774" s="15"/>
      <c r="C6774" s="29"/>
      <c r="D6774" s="121"/>
      <c r="E6774" s="29"/>
      <c r="F6774" s="29"/>
      <c r="G6774" s="29"/>
      <c r="H6774" s="29"/>
      <c r="I6774" s="29"/>
      <c r="J6774" s="29"/>
    </row>
    <row r="6775" spans="1:10" x14ac:dyDescent="0.2">
      <c r="A6775" s="12"/>
      <c r="B6775" s="15"/>
      <c r="C6775" s="29"/>
      <c r="D6775" s="121"/>
      <c r="E6775" s="29"/>
      <c r="F6775" s="29"/>
      <c r="G6775" s="29"/>
      <c r="H6775" s="29"/>
      <c r="I6775" s="29"/>
      <c r="J6775" s="29"/>
    </row>
    <row r="6776" spans="1:10" x14ac:dyDescent="0.2">
      <c r="A6776" s="12"/>
      <c r="B6776" s="15"/>
      <c r="C6776" s="29"/>
      <c r="D6776" s="121"/>
      <c r="E6776" s="29"/>
      <c r="F6776" s="29"/>
      <c r="G6776" s="29"/>
      <c r="H6776" s="29"/>
      <c r="I6776" s="29"/>
      <c r="J6776" s="29"/>
    </row>
    <row r="6777" spans="1:10" x14ac:dyDescent="0.2">
      <c r="A6777" s="12"/>
      <c r="B6777" s="15"/>
      <c r="C6777" s="29"/>
      <c r="D6777" s="121"/>
      <c r="E6777" s="29"/>
      <c r="F6777" s="29"/>
      <c r="G6777" s="29"/>
      <c r="H6777" s="29"/>
      <c r="I6777" s="29"/>
      <c r="J6777" s="29"/>
    </row>
    <row r="6778" spans="1:10" x14ac:dyDescent="0.2">
      <c r="A6778" s="12"/>
      <c r="B6778" s="15"/>
      <c r="C6778" s="29"/>
      <c r="D6778" s="121"/>
      <c r="E6778" s="29"/>
      <c r="F6778" s="29"/>
      <c r="G6778" s="29"/>
      <c r="H6778" s="29"/>
      <c r="I6778" s="29"/>
      <c r="J6778" s="29"/>
    </row>
    <row r="6779" spans="1:10" x14ac:dyDescent="0.2">
      <c r="A6779" s="12"/>
      <c r="B6779" s="15"/>
      <c r="C6779" s="29"/>
      <c r="D6779" s="121"/>
      <c r="E6779" s="29"/>
      <c r="F6779" s="29"/>
      <c r="G6779" s="29"/>
      <c r="H6779" s="29"/>
      <c r="I6779" s="29"/>
      <c r="J6779" s="29"/>
    </row>
    <row r="6780" spans="1:10" x14ac:dyDescent="0.2">
      <c r="A6780" s="12"/>
      <c r="B6780" s="15"/>
      <c r="C6780" s="29"/>
      <c r="D6780" s="121"/>
      <c r="E6780" s="29"/>
      <c r="F6780" s="29"/>
      <c r="G6780" s="29"/>
      <c r="H6780" s="29"/>
      <c r="I6780" s="29"/>
      <c r="J6780" s="29"/>
    </row>
    <row r="6781" spans="1:10" x14ac:dyDescent="0.2">
      <c r="A6781" s="12"/>
      <c r="B6781" s="15"/>
      <c r="C6781" s="29"/>
      <c r="D6781" s="121"/>
      <c r="E6781" s="29"/>
      <c r="F6781" s="29"/>
      <c r="G6781" s="29"/>
      <c r="H6781" s="29"/>
      <c r="I6781" s="29"/>
      <c r="J6781" s="29"/>
    </row>
    <row r="6782" spans="1:10" x14ac:dyDescent="0.2">
      <c r="A6782" s="12"/>
      <c r="B6782" s="15"/>
      <c r="C6782" s="29"/>
      <c r="D6782" s="121"/>
      <c r="E6782" s="29"/>
      <c r="F6782" s="29"/>
      <c r="G6782" s="29"/>
      <c r="H6782" s="29"/>
      <c r="I6782" s="29"/>
      <c r="J6782" s="29"/>
    </row>
    <row r="6783" spans="1:10" x14ac:dyDescent="0.2">
      <c r="A6783" s="12"/>
      <c r="B6783" s="15"/>
      <c r="C6783" s="29"/>
      <c r="D6783" s="121"/>
      <c r="E6783" s="29"/>
      <c r="F6783" s="29"/>
      <c r="G6783" s="29"/>
      <c r="H6783" s="29"/>
      <c r="I6783" s="29"/>
      <c r="J6783" s="29"/>
    </row>
    <row r="6784" spans="1:10" x14ac:dyDescent="0.2">
      <c r="A6784" s="12"/>
      <c r="B6784" s="15"/>
      <c r="C6784" s="29"/>
      <c r="D6784" s="121"/>
      <c r="E6784" s="29"/>
      <c r="F6784" s="29"/>
      <c r="G6784" s="29"/>
      <c r="H6784" s="29"/>
      <c r="I6784" s="29"/>
      <c r="J6784" s="29"/>
    </row>
    <row r="6785" spans="1:10" x14ac:dyDescent="0.2">
      <c r="A6785" s="12"/>
      <c r="B6785" s="15"/>
      <c r="C6785" s="29"/>
      <c r="D6785" s="121"/>
      <c r="E6785" s="29"/>
      <c r="F6785" s="29"/>
      <c r="G6785" s="29"/>
      <c r="H6785" s="29"/>
      <c r="I6785" s="29"/>
      <c r="J6785" s="29"/>
    </row>
    <row r="6786" spans="1:10" x14ac:dyDescent="0.2">
      <c r="A6786" s="12"/>
      <c r="B6786" s="15"/>
      <c r="C6786" s="29"/>
      <c r="D6786" s="121"/>
      <c r="E6786" s="29"/>
      <c r="F6786" s="29"/>
      <c r="G6786" s="29"/>
      <c r="H6786" s="29"/>
      <c r="I6786" s="29"/>
      <c r="J6786" s="29"/>
    </row>
    <row r="6787" spans="1:10" x14ac:dyDescent="0.2">
      <c r="A6787" s="12"/>
      <c r="B6787" s="15"/>
      <c r="C6787" s="29"/>
      <c r="D6787" s="121"/>
      <c r="E6787" s="29"/>
      <c r="F6787" s="29"/>
      <c r="G6787" s="29"/>
      <c r="H6787" s="29"/>
      <c r="I6787" s="29"/>
      <c r="J6787" s="29"/>
    </row>
    <row r="6788" spans="1:10" x14ac:dyDescent="0.2">
      <c r="A6788" s="12"/>
      <c r="B6788" s="15"/>
      <c r="C6788" s="29"/>
      <c r="D6788" s="121"/>
      <c r="E6788" s="29"/>
      <c r="F6788" s="29"/>
      <c r="G6788" s="29"/>
      <c r="H6788" s="29"/>
      <c r="I6788" s="29"/>
      <c r="J6788" s="29"/>
    </row>
    <row r="6789" spans="1:10" x14ac:dyDescent="0.2">
      <c r="A6789" s="12"/>
      <c r="B6789" s="15"/>
      <c r="C6789" s="29"/>
      <c r="D6789" s="121"/>
      <c r="E6789" s="29"/>
      <c r="F6789" s="29"/>
      <c r="G6789" s="29"/>
      <c r="H6789" s="29"/>
      <c r="I6789" s="29"/>
      <c r="J6789" s="29"/>
    </row>
    <row r="6790" spans="1:10" x14ac:dyDescent="0.2">
      <c r="A6790" s="12"/>
      <c r="B6790" s="15"/>
      <c r="C6790" s="29"/>
      <c r="D6790" s="121"/>
      <c r="E6790" s="29"/>
      <c r="F6790" s="29"/>
      <c r="G6790" s="29"/>
      <c r="H6790" s="29"/>
      <c r="I6790" s="29"/>
      <c r="J6790" s="29"/>
    </row>
    <row r="6791" spans="1:10" x14ac:dyDescent="0.2">
      <c r="A6791" s="12"/>
      <c r="B6791" s="15"/>
      <c r="C6791" s="29"/>
      <c r="D6791" s="121"/>
      <c r="E6791" s="29"/>
      <c r="F6791" s="29"/>
      <c r="G6791" s="29"/>
      <c r="H6791" s="29"/>
      <c r="I6791" s="29"/>
      <c r="J6791" s="29"/>
    </row>
    <row r="6792" spans="1:10" x14ac:dyDescent="0.2">
      <c r="A6792" s="12"/>
      <c r="B6792" s="15"/>
      <c r="C6792" s="29"/>
      <c r="D6792" s="121"/>
      <c r="E6792" s="29"/>
      <c r="F6792" s="29"/>
      <c r="G6792" s="29"/>
      <c r="H6792" s="29"/>
      <c r="I6792" s="29"/>
      <c r="J6792" s="29"/>
    </row>
    <row r="6793" spans="1:10" x14ac:dyDescent="0.2">
      <c r="A6793" s="12"/>
      <c r="B6793" s="15"/>
      <c r="C6793" s="29"/>
      <c r="D6793" s="121"/>
      <c r="E6793" s="29"/>
      <c r="F6793" s="29"/>
      <c r="G6793" s="29"/>
      <c r="H6793" s="29"/>
      <c r="I6793" s="29"/>
      <c r="J6793" s="29"/>
    </row>
    <row r="6794" spans="1:10" x14ac:dyDescent="0.2">
      <c r="A6794" s="12"/>
      <c r="B6794" s="15"/>
      <c r="C6794" s="29"/>
      <c r="D6794" s="121"/>
      <c r="E6794" s="29"/>
      <c r="F6794" s="29"/>
      <c r="G6794" s="29"/>
      <c r="H6794" s="29"/>
      <c r="I6794" s="29"/>
      <c r="J6794" s="29"/>
    </row>
    <row r="6795" spans="1:10" x14ac:dyDescent="0.2">
      <c r="A6795" s="12"/>
      <c r="B6795" s="15"/>
      <c r="C6795" s="29"/>
      <c r="D6795" s="121"/>
      <c r="E6795" s="29"/>
      <c r="F6795" s="29"/>
      <c r="G6795" s="29"/>
      <c r="H6795" s="29"/>
      <c r="I6795" s="29"/>
      <c r="J6795" s="29"/>
    </row>
    <row r="6796" spans="1:10" x14ac:dyDescent="0.2">
      <c r="A6796" s="12"/>
      <c r="B6796" s="15"/>
      <c r="C6796" s="29"/>
      <c r="D6796" s="121"/>
      <c r="E6796" s="29"/>
      <c r="F6796" s="29"/>
      <c r="G6796" s="29"/>
      <c r="H6796" s="29"/>
      <c r="I6796" s="29"/>
      <c r="J6796" s="29"/>
    </row>
    <row r="6797" spans="1:10" x14ac:dyDescent="0.2">
      <c r="A6797" s="12"/>
      <c r="B6797" s="15"/>
      <c r="C6797" s="29"/>
      <c r="D6797" s="121"/>
      <c r="E6797" s="29"/>
      <c r="F6797" s="29"/>
      <c r="G6797" s="29"/>
      <c r="H6797" s="29"/>
      <c r="I6797" s="29"/>
      <c r="J6797" s="29"/>
    </row>
    <row r="6798" spans="1:10" x14ac:dyDescent="0.2">
      <c r="A6798" s="12"/>
      <c r="B6798" s="15"/>
      <c r="C6798" s="29"/>
      <c r="D6798" s="121"/>
      <c r="E6798" s="29"/>
      <c r="F6798" s="29"/>
      <c r="G6798" s="29"/>
      <c r="H6798" s="29"/>
      <c r="I6798" s="29"/>
      <c r="J6798" s="29"/>
    </row>
    <row r="6799" spans="1:10" x14ac:dyDescent="0.2">
      <c r="A6799" s="12"/>
      <c r="B6799" s="15"/>
      <c r="C6799" s="29"/>
      <c r="D6799" s="121"/>
      <c r="E6799" s="29"/>
      <c r="F6799" s="29"/>
      <c r="G6799" s="29"/>
      <c r="H6799" s="29"/>
      <c r="I6799" s="29"/>
      <c r="J6799" s="29"/>
    </row>
    <row r="6800" spans="1:10" x14ac:dyDescent="0.2">
      <c r="A6800" s="12"/>
      <c r="B6800" s="15"/>
      <c r="C6800" s="29"/>
      <c r="D6800" s="121"/>
      <c r="E6800" s="29"/>
      <c r="F6800" s="29"/>
      <c r="G6800" s="29"/>
      <c r="H6800" s="29"/>
      <c r="I6800" s="29"/>
      <c r="J6800" s="29"/>
    </row>
    <row r="6801" spans="1:10" x14ac:dyDescent="0.2">
      <c r="A6801" s="12"/>
      <c r="B6801" s="15"/>
      <c r="C6801" s="29"/>
      <c r="D6801" s="121"/>
      <c r="E6801" s="29"/>
      <c r="F6801" s="29"/>
      <c r="G6801" s="29"/>
      <c r="H6801" s="29"/>
      <c r="I6801" s="29"/>
      <c r="J6801" s="29"/>
    </row>
    <row r="6802" spans="1:10" x14ac:dyDescent="0.2">
      <c r="A6802" s="12"/>
      <c r="B6802" s="15"/>
      <c r="C6802" s="29"/>
      <c r="D6802" s="121"/>
      <c r="E6802" s="29"/>
      <c r="F6802" s="29"/>
      <c r="G6802" s="29"/>
      <c r="H6802" s="29"/>
      <c r="I6802" s="29"/>
      <c r="J6802" s="29"/>
    </row>
    <row r="6803" spans="1:10" x14ac:dyDescent="0.2">
      <c r="A6803" s="12"/>
      <c r="B6803" s="15"/>
      <c r="C6803" s="29"/>
      <c r="D6803" s="121"/>
      <c r="E6803" s="29"/>
      <c r="F6803" s="29"/>
      <c r="G6803" s="29"/>
      <c r="H6803" s="29"/>
      <c r="I6803" s="29"/>
      <c r="J6803" s="29"/>
    </row>
    <row r="6804" spans="1:10" x14ac:dyDescent="0.2">
      <c r="A6804" s="12"/>
      <c r="B6804" s="15"/>
      <c r="C6804" s="29"/>
      <c r="D6804" s="121"/>
      <c r="E6804" s="29"/>
      <c r="F6804" s="29"/>
      <c r="G6804" s="29"/>
      <c r="H6804" s="29"/>
      <c r="I6804" s="29"/>
      <c r="J6804" s="29"/>
    </row>
    <row r="6805" spans="1:10" x14ac:dyDescent="0.2">
      <c r="A6805" s="12"/>
      <c r="B6805" s="15"/>
      <c r="C6805" s="29"/>
      <c r="D6805" s="121"/>
      <c r="E6805" s="29"/>
      <c r="F6805" s="29"/>
      <c r="G6805" s="29"/>
      <c r="H6805" s="29"/>
      <c r="I6805" s="29"/>
      <c r="J6805" s="29"/>
    </row>
    <row r="6806" spans="1:10" x14ac:dyDescent="0.2">
      <c r="A6806" s="12"/>
      <c r="B6806" s="15"/>
      <c r="C6806" s="29"/>
      <c r="D6806" s="121"/>
      <c r="E6806" s="29"/>
      <c r="F6806" s="29"/>
      <c r="G6806" s="29"/>
      <c r="H6806" s="29"/>
      <c r="I6806" s="29"/>
      <c r="J6806" s="29"/>
    </row>
    <row r="6807" spans="1:10" x14ac:dyDescent="0.2">
      <c r="A6807" s="12"/>
      <c r="B6807" s="15"/>
      <c r="C6807" s="29"/>
      <c r="D6807" s="121"/>
      <c r="E6807" s="29"/>
      <c r="F6807" s="29"/>
      <c r="G6807" s="29"/>
      <c r="H6807" s="29"/>
      <c r="I6807" s="29"/>
      <c r="J6807" s="29"/>
    </row>
    <row r="6808" spans="1:10" x14ac:dyDescent="0.2">
      <c r="A6808" s="12"/>
      <c r="B6808" s="15"/>
      <c r="C6808" s="29"/>
      <c r="D6808" s="121"/>
      <c r="E6808" s="29"/>
      <c r="F6808" s="29"/>
      <c r="G6808" s="29"/>
      <c r="H6808" s="29"/>
      <c r="I6808" s="29"/>
      <c r="J6808" s="29"/>
    </row>
    <row r="6809" spans="1:10" x14ac:dyDescent="0.2">
      <c r="A6809" s="12"/>
      <c r="B6809" s="15"/>
      <c r="C6809" s="29"/>
      <c r="D6809" s="121"/>
      <c r="E6809" s="29"/>
      <c r="F6809" s="29"/>
      <c r="G6809" s="29"/>
      <c r="H6809" s="29"/>
      <c r="I6809" s="29"/>
      <c r="J6809" s="29"/>
    </row>
    <row r="6810" spans="1:10" x14ac:dyDescent="0.2">
      <c r="A6810" s="12"/>
      <c r="B6810" s="15"/>
      <c r="C6810" s="29"/>
      <c r="D6810" s="121"/>
      <c r="E6810" s="29"/>
      <c r="F6810" s="29"/>
      <c r="G6810" s="29"/>
      <c r="H6810" s="29"/>
      <c r="I6810" s="29"/>
      <c r="J6810" s="29"/>
    </row>
    <row r="6811" spans="1:10" x14ac:dyDescent="0.2">
      <c r="A6811" s="12"/>
      <c r="B6811" s="15"/>
      <c r="C6811" s="29"/>
      <c r="D6811" s="121"/>
      <c r="E6811" s="29"/>
      <c r="F6811" s="29"/>
      <c r="G6811" s="29"/>
      <c r="H6811" s="29"/>
      <c r="I6811" s="29"/>
      <c r="J6811" s="29"/>
    </row>
    <row r="6812" spans="1:10" x14ac:dyDescent="0.2">
      <c r="A6812" s="12"/>
      <c r="B6812" s="15"/>
      <c r="C6812" s="29"/>
      <c r="D6812" s="121"/>
      <c r="E6812" s="29"/>
      <c r="F6812" s="29"/>
      <c r="G6812" s="29"/>
      <c r="H6812" s="29"/>
      <c r="I6812" s="29"/>
      <c r="J6812" s="29"/>
    </row>
    <row r="6813" spans="1:10" x14ac:dyDescent="0.2">
      <c r="A6813" s="12"/>
      <c r="B6813" s="15"/>
      <c r="C6813" s="29"/>
      <c r="D6813" s="121"/>
      <c r="E6813" s="29"/>
      <c r="F6813" s="29"/>
      <c r="G6813" s="29"/>
      <c r="H6813" s="29"/>
      <c r="I6813" s="29"/>
      <c r="J6813" s="29"/>
    </row>
    <row r="6814" spans="1:10" x14ac:dyDescent="0.2">
      <c r="A6814" s="12"/>
      <c r="B6814" s="15"/>
      <c r="C6814" s="29"/>
      <c r="D6814" s="121"/>
      <c r="E6814" s="29"/>
      <c r="F6814" s="29"/>
      <c r="G6814" s="29"/>
      <c r="H6814" s="29"/>
      <c r="I6814" s="29"/>
      <c r="J6814" s="29"/>
    </row>
    <row r="6815" spans="1:10" x14ac:dyDescent="0.2">
      <c r="A6815" s="12"/>
      <c r="B6815" s="15"/>
      <c r="C6815" s="29"/>
      <c r="D6815" s="121"/>
      <c r="E6815" s="29"/>
      <c r="F6815" s="29"/>
      <c r="G6815" s="29"/>
      <c r="H6815" s="29"/>
      <c r="I6815" s="29"/>
      <c r="J6815" s="29"/>
    </row>
    <row r="6816" spans="1:10" x14ac:dyDescent="0.2">
      <c r="A6816" s="12"/>
      <c r="B6816" s="15"/>
      <c r="C6816" s="29"/>
      <c r="D6816" s="121"/>
      <c r="E6816" s="29"/>
      <c r="F6816" s="29"/>
      <c r="G6816" s="29"/>
      <c r="H6816" s="29"/>
      <c r="I6816" s="29"/>
      <c r="J6816" s="29"/>
    </row>
    <row r="6817" spans="1:10" x14ac:dyDescent="0.2">
      <c r="A6817" s="12"/>
      <c r="B6817" s="15"/>
      <c r="C6817" s="29"/>
      <c r="D6817" s="121"/>
      <c r="E6817" s="29"/>
      <c r="F6817" s="29"/>
      <c r="G6817" s="29"/>
      <c r="H6817" s="29"/>
      <c r="I6817" s="29"/>
      <c r="J6817" s="29"/>
    </row>
    <row r="6818" spans="1:10" x14ac:dyDescent="0.2">
      <c r="A6818" s="12"/>
      <c r="B6818" s="15"/>
      <c r="C6818" s="29"/>
      <c r="D6818" s="121"/>
      <c r="E6818" s="29"/>
      <c r="F6818" s="29"/>
      <c r="G6818" s="29"/>
      <c r="H6818" s="29"/>
      <c r="I6818" s="29"/>
      <c r="J6818" s="29"/>
    </row>
    <row r="6819" spans="1:10" x14ac:dyDescent="0.2">
      <c r="A6819" s="12"/>
      <c r="B6819" s="15"/>
      <c r="C6819" s="29"/>
      <c r="D6819" s="121"/>
      <c r="E6819" s="29"/>
      <c r="F6819" s="29"/>
      <c r="G6819" s="29"/>
      <c r="H6819" s="29"/>
      <c r="I6819" s="29"/>
      <c r="J6819" s="29"/>
    </row>
    <row r="6820" spans="1:10" x14ac:dyDescent="0.2">
      <c r="A6820" s="12"/>
      <c r="B6820" s="15"/>
      <c r="C6820" s="29"/>
      <c r="D6820" s="121"/>
      <c r="E6820" s="29"/>
      <c r="F6820" s="29"/>
      <c r="G6820" s="29"/>
      <c r="H6820" s="29"/>
      <c r="I6820" s="29"/>
      <c r="J6820" s="29"/>
    </row>
    <row r="6821" spans="1:10" x14ac:dyDescent="0.2">
      <c r="A6821" s="12"/>
      <c r="B6821" s="15"/>
      <c r="C6821" s="29"/>
      <c r="D6821" s="121"/>
      <c r="E6821" s="29"/>
      <c r="F6821" s="29"/>
      <c r="G6821" s="29"/>
      <c r="H6821" s="29"/>
      <c r="I6821" s="29"/>
      <c r="J6821" s="29"/>
    </row>
    <row r="6822" spans="1:10" x14ac:dyDescent="0.2">
      <c r="A6822" s="12"/>
      <c r="B6822" s="15"/>
      <c r="C6822" s="29"/>
      <c r="D6822" s="121"/>
      <c r="E6822" s="29"/>
      <c r="F6822" s="29"/>
      <c r="G6822" s="29"/>
      <c r="H6822" s="29"/>
      <c r="I6822" s="29"/>
      <c r="J6822" s="29"/>
    </row>
    <row r="6823" spans="1:10" x14ac:dyDescent="0.2">
      <c r="A6823" s="12"/>
      <c r="B6823" s="15"/>
      <c r="C6823" s="29"/>
      <c r="D6823" s="121"/>
      <c r="E6823" s="29"/>
      <c r="F6823" s="29"/>
      <c r="G6823" s="29"/>
      <c r="H6823" s="29"/>
      <c r="I6823" s="29"/>
      <c r="J6823" s="29"/>
    </row>
    <row r="6824" spans="1:10" x14ac:dyDescent="0.2">
      <c r="A6824" s="12"/>
      <c r="B6824" s="15"/>
      <c r="C6824" s="29"/>
      <c r="D6824" s="121"/>
      <c r="E6824" s="29"/>
      <c r="F6824" s="29"/>
      <c r="G6824" s="29"/>
      <c r="H6824" s="29"/>
      <c r="I6824" s="29"/>
      <c r="J6824" s="29"/>
    </row>
    <row r="6825" spans="1:10" x14ac:dyDescent="0.2">
      <c r="A6825" s="12"/>
      <c r="B6825" s="15"/>
      <c r="C6825" s="29"/>
      <c r="D6825" s="121"/>
      <c r="E6825" s="29"/>
      <c r="F6825" s="29"/>
      <c r="G6825" s="29"/>
      <c r="H6825" s="29"/>
      <c r="I6825" s="29"/>
      <c r="J6825" s="29"/>
    </row>
    <row r="6826" spans="1:10" x14ac:dyDescent="0.2">
      <c r="A6826" s="12"/>
      <c r="B6826" s="15"/>
      <c r="C6826" s="29"/>
      <c r="D6826" s="121"/>
      <c r="E6826" s="29"/>
      <c r="F6826" s="29"/>
      <c r="G6826" s="29"/>
      <c r="H6826" s="29"/>
      <c r="I6826" s="29"/>
      <c r="J6826" s="29"/>
    </row>
    <row r="6827" spans="1:10" x14ac:dyDescent="0.2">
      <c r="A6827" s="12"/>
      <c r="B6827" s="15"/>
      <c r="C6827" s="29"/>
      <c r="D6827" s="121"/>
      <c r="E6827" s="29"/>
      <c r="F6827" s="29"/>
      <c r="G6827" s="29"/>
      <c r="H6827" s="29"/>
      <c r="I6827" s="29"/>
      <c r="J6827" s="29"/>
    </row>
    <row r="6828" spans="1:10" x14ac:dyDescent="0.2">
      <c r="A6828" s="12"/>
      <c r="B6828" s="15"/>
      <c r="C6828" s="29"/>
      <c r="D6828" s="121"/>
      <c r="E6828" s="29"/>
      <c r="F6828" s="29"/>
      <c r="G6828" s="29"/>
      <c r="H6828" s="29"/>
      <c r="I6828" s="29"/>
      <c r="J6828" s="29"/>
    </row>
    <row r="6829" spans="1:10" x14ac:dyDescent="0.2">
      <c r="A6829" s="12"/>
      <c r="B6829" s="15"/>
      <c r="C6829" s="29"/>
      <c r="D6829" s="121"/>
      <c r="E6829" s="29"/>
      <c r="F6829" s="29"/>
      <c r="G6829" s="29"/>
      <c r="H6829" s="29"/>
      <c r="I6829" s="29"/>
      <c r="J6829" s="29"/>
    </row>
    <row r="6830" spans="1:10" x14ac:dyDescent="0.2">
      <c r="A6830" s="12"/>
      <c r="B6830" s="15"/>
      <c r="C6830" s="29"/>
      <c r="D6830" s="121"/>
      <c r="E6830" s="29"/>
      <c r="F6830" s="29"/>
      <c r="G6830" s="29"/>
      <c r="H6830" s="29"/>
      <c r="I6830" s="29"/>
      <c r="J6830" s="29"/>
    </row>
    <row r="6831" spans="1:10" x14ac:dyDescent="0.2">
      <c r="A6831" s="12"/>
      <c r="B6831" s="15"/>
      <c r="C6831" s="29"/>
      <c r="D6831" s="121"/>
      <c r="E6831" s="29"/>
      <c r="F6831" s="29"/>
      <c r="G6831" s="29"/>
      <c r="H6831" s="29"/>
      <c r="I6831" s="29"/>
      <c r="J6831" s="29"/>
    </row>
    <row r="6832" spans="1:10" x14ac:dyDescent="0.2">
      <c r="A6832" s="12"/>
      <c r="B6832" s="15"/>
      <c r="C6832" s="29"/>
      <c r="D6832" s="121"/>
      <c r="E6832" s="29"/>
      <c r="F6832" s="29"/>
      <c r="G6832" s="29"/>
      <c r="H6832" s="29"/>
      <c r="I6832" s="29"/>
      <c r="J6832" s="29"/>
    </row>
    <row r="6833" spans="1:10" x14ac:dyDescent="0.2">
      <c r="A6833" s="12"/>
      <c r="B6833" s="15"/>
      <c r="C6833" s="29"/>
      <c r="D6833" s="121"/>
      <c r="E6833" s="29"/>
      <c r="F6833" s="29"/>
      <c r="G6833" s="29"/>
      <c r="H6833" s="29"/>
      <c r="I6833" s="29"/>
      <c r="J6833" s="29"/>
    </row>
    <row r="6834" spans="1:10" x14ac:dyDescent="0.2">
      <c r="A6834" s="12"/>
      <c r="B6834" s="15"/>
      <c r="C6834" s="29"/>
      <c r="D6834" s="121"/>
      <c r="E6834" s="29"/>
      <c r="F6834" s="29"/>
      <c r="G6834" s="29"/>
      <c r="H6834" s="29"/>
      <c r="I6834" s="29"/>
      <c r="J6834" s="29"/>
    </row>
    <row r="6835" spans="1:10" x14ac:dyDescent="0.2">
      <c r="A6835" s="12"/>
      <c r="B6835" s="15"/>
      <c r="C6835" s="29"/>
      <c r="D6835" s="121"/>
      <c r="E6835" s="29"/>
      <c r="F6835" s="29"/>
      <c r="G6835" s="29"/>
      <c r="H6835" s="29"/>
      <c r="I6835" s="29"/>
      <c r="J6835" s="29"/>
    </row>
    <row r="6836" spans="1:10" x14ac:dyDescent="0.2">
      <c r="A6836" s="12"/>
      <c r="B6836" s="15"/>
      <c r="C6836" s="29"/>
      <c r="D6836" s="121"/>
      <c r="E6836" s="29"/>
      <c r="F6836" s="29"/>
      <c r="G6836" s="29"/>
      <c r="H6836" s="29"/>
      <c r="I6836" s="29"/>
      <c r="J6836" s="29"/>
    </row>
    <row r="6837" spans="1:10" x14ac:dyDescent="0.2">
      <c r="A6837" s="12"/>
      <c r="B6837" s="15"/>
      <c r="C6837" s="29"/>
      <c r="D6837" s="121"/>
      <c r="E6837" s="29"/>
      <c r="F6837" s="29"/>
      <c r="G6837" s="29"/>
      <c r="H6837" s="29"/>
      <c r="I6837" s="29"/>
      <c r="J6837" s="29"/>
    </row>
    <row r="6838" spans="1:10" x14ac:dyDescent="0.2">
      <c r="A6838" s="12"/>
      <c r="B6838" s="15"/>
      <c r="C6838" s="29"/>
      <c r="D6838" s="121"/>
      <c r="E6838" s="29"/>
      <c r="F6838" s="29"/>
      <c r="G6838" s="29"/>
      <c r="H6838" s="29"/>
      <c r="I6838" s="29"/>
      <c r="J6838" s="29"/>
    </row>
    <row r="6839" spans="1:10" x14ac:dyDescent="0.2">
      <c r="A6839" s="12"/>
      <c r="B6839" s="15"/>
      <c r="C6839" s="29"/>
      <c r="D6839" s="121"/>
      <c r="E6839" s="29"/>
      <c r="F6839" s="29"/>
      <c r="G6839" s="29"/>
      <c r="H6839" s="29"/>
      <c r="I6839" s="29"/>
      <c r="J6839" s="29"/>
    </row>
    <row r="6840" spans="1:10" x14ac:dyDescent="0.2">
      <c r="A6840" s="12"/>
      <c r="B6840" s="15"/>
      <c r="C6840" s="29"/>
      <c r="D6840" s="121"/>
      <c r="E6840" s="29"/>
      <c r="F6840" s="29"/>
      <c r="G6840" s="29"/>
      <c r="H6840" s="29"/>
      <c r="I6840" s="29"/>
      <c r="J6840" s="29"/>
    </row>
    <row r="6841" spans="1:10" x14ac:dyDescent="0.2">
      <c r="A6841" s="12"/>
      <c r="B6841" s="15"/>
      <c r="C6841" s="29"/>
      <c r="D6841" s="121"/>
      <c r="E6841" s="29"/>
      <c r="F6841" s="29"/>
      <c r="G6841" s="29"/>
      <c r="H6841" s="29"/>
      <c r="I6841" s="29"/>
      <c r="J6841" s="29"/>
    </row>
    <row r="6842" spans="1:10" x14ac:dyDescent="0.2">
      <c r="A6842" s="12"/>
      <c r="B6842" s="15"/>
      <c r="C6842" s="29"/>
      <c r="D6842" s="121"/>
      <c r="E6842" s="29"/>
      <c r="F6842" s="29"/>
      <c r="G6842" s="29"/>
      <c r="H6842" s="29"/>
      <c r="I6842" s="29"/>
      <c r="J6842" s="29"/>
    </row>
    <row r="6843" spans="1:10" x14ac:dyDescent="0.2">
      <c r="A6843" s="12"/>
      <c r="B6843" s="15"/>
      <c r="C6843" s="29"/>
      <c r="D6843" s="121"/>
      <c r="E6843" s="29"/>
      <c r="F6843" s="29"/>
      <c r="G6843" s="29"/>
      <c r="H6843" s="29"/>
      <c r="I6843" s="29"/>
      <c r="J6843" s="29"/>
    </row>
    <row r="6844" spans="1:10" x14ac:dyDescent="0.2">
      <c r="A6844" s="12"/>
      <c r="B6844" s="15"/>
      <c r="C6844" s="29"/>
      <c r="D6844" s="121"/>
      <c r="E6844" s="29"/>
      <c r="F6844" s="29"/>
      <c r="G6844" s="29"/>
      <c r="H6844" s="29"/>
      <c r="I6844" s="29"/>
      <c r="J6844" s="29"/>
    </row>
    <row r="6845" spans="1:10" x14ac:dyDescent="0.2">
      <c r="A6845" s="12"/>
      <c r="B6845" s="15"/>
      <c r="C6845" s="29"/>
      <c r="D6845" s="121"/>
      <c r="E6845" s="29"/>
      <c r="F6845" s="29"/>
      <c r="G6845" s="29"/>
      <c r="H6845" s="29"/>
      <c r="I6845" s="29"/>
      <c r="J6845" s="29"/>
    </row>
    <row r="6846" spans="1:10" x14ac:dyDescent="0.2">
      <c r="A6846" s="12"/>
      <c r="B6846" s="15"/>
      <c r="C6846" s="29"/>
      <c r="D6846" s="121"/>
      <c r="E6846" s="29"/>
      <c r="F6846" s="29"/>
      <c r="G6846" s="29"/>
      <c r="H6846" s="29"/>
      <c r="I6846" s="29"/>
      <c r="J6846" s="29"/>
    </row>
    <row r="6847" spans="1:10" x14ac:dyDescent="0.2">
      <c r="A6847" s="12"/>
      <c r="B6847" s="15"/>
      <c r="C6847" s="29"/>
      <c r="D6847" s="121"/>
      <c r="E6847" s="29"/>
      <c r="F6847" s="29"/>
      <c r="G6847" s="29"/>
      <c r="H6847" s="29"/>
      <c r="I6847" s="29"/>
      <c r="J6847" s="29"/>
    </row>
    <row r="6848" spans="1:10" x14ac:dyDescent="0.2">
      <c r="A6848" s="12"/>
      <c r="B6848" s="15"/>
      <c r="C6848" s="29"/>
      <c r="D6848" s="121"/>
      <c r="E6848" s="29"/>
      <c r="F6848" s="29"/>
      <c r="G6848" s="29"/>
      <c r="H6848" s="29"/>
      <c r="I6848" s="29"/>
      <c r="J6848" s="29"/>
    </row>
    <row r="6849" spans="1:10" x14ac:dyDescent="0.2">
      <c r="A6849" s="12"/>
      <c r="B6849" s="15"/>
      <c r="C6849" s="29"/>
      <c r="D6849" s="121"/>
      <c r="E6849" s="29"/>
      <c r="F6849" s="29"/>
      <c r="G6849" s="29"/>
      <c r="H6849" s="29"/>
      <c r="I6849" s="29"/>
      <c r="J6849" s="29"/>
    </row>
    <row r="6850" spans="1:10" x14ac:dyDescent="0.2">
      <c r="A6850" s="12"/>
      <c r="B6850" s="15"/>
      <c r="C6850" s="29"/>
      <c r="D6850" s="121"/>
      <c r="E6850" s="29"/>
      <c r="F6850" s="29"/>
      <c r="G6850" s="29"/>
      <c r="H6850" s="29"/>
      <c r="I6850" s="29"/>
      <c r="J6850" s="29"/>
    </row>
    <row r="6851" spans="1:10" x14ac:dyDescent="0.2">
      <c r="A6851" s="12"/>
      <c r="B6851" s="15"/>
      <c r="C6851" s="29"/>
      <c r="D6851" s="121"/>
      <c r="E6851" s="29"/>
      <c r="F6851" s="29"/>
      <c r="G6851" s="29"/>
      <c r="H6851" s="29"/>
      <c r="I6851" s="29"/>
      <c r="J6851" s="29"/>
    </row>
    <row r="6852" spans="1:10" x14ac:dyDescent="0.2">
      <c r="A6852" s="12"/>
      <c r="B6852" s="15"/>
      <c r="C6852" s="29"/>
      <c r="D6852" s="121"/>
      <c r="E6852" s="29"/>
      <c r="F6852" s="29"/>
      <c r="G6852" s="29"/>
      <c r="H6852" s="29"/>
      <c r="I6852" s="29"/>
      <c r="J6852" s="29"/>
    </row>
    <row r="6853" spans="1:10" x14ac:dyDescent="0.2">
      <c r="A6853" s="12"/>
      <c r="B6853" s="15"/>
      <c r="C6853" s="29"/>
      <c r="D6853" s="121"/>
      <c r="E6853" s="29"/>
      <c r="F6853" s="29"/>
      <c r="G6853" s="29"/>
      <c r="H6853" s="29"/>
      <c r="I6853" s="29"/>
      <c r="J6853" s="29"/>
    </row>
    <row r="6854" spans="1:10" x14ac:dyDescent="0.2">
      <c r="A6854" s="12"/>
      <c r="B6854" s="15"/>
      <c r="C6854" s="29"/>
      <c r="D6854" s="121"/>
      <c r="E6854" s="29"/>
      <c r="F6854" s="29"/>
      <c r="G6854" s="29"/>
      <c r="H6854" s="29"/>
      <c r="I6854" s="29"/>
      <c r="J6854" s="29"/>
    </row>
    <row r="6855" spans="1:10" x14ac:dyDescent="0.2">
      <c r="A6855" s="12"/>
      <c r="B6855" s="15"/>
      <c r="C6855" s="29"/>
      <c r="D6855" s="121"/>
      <c r="E6855" s="29"/>
      <c r="F6855" s="29"/>
      <c r="G6855" s="29"/>
      <c r="H6855" s="29"/>
      <c r="I6855" s="29"/>
      <c r="J6855" s="29"/>
    </row>
    <row r="6856" spans="1:10" x14ac:dyDescent="0.2">
      <c r="A6856" s="12"/>
      <c r="B6856" s="15"/>
      <c r="C6856" s="29"/>
      <c r="D6856" s="121"/>
      <c r="E6856" s="29"/>
      <c r="F6856" s="29"/>
      <c r="G6856" s="29"/>
      <c r="H6856" s="29"/>
      <c r="I6856" s="29"/>
      <c r="J6856" s="29"/>
    </row>
    <row r="6857" spans="1:10" x14ac:dyDescent="0.2">
      <c r="A6857" s="12"/>
      <c r="B6857" s="15"/>
      <c r="C6857" s="29"/>
      <c r="D6857" s="121"/>
      <c r="E6857" s="29"/>
      <c r="F6857" s="29"/>
      <c r="G6857" s="29"/>
      <c r="H6857" s="29"/>
      <c r="I6857" s="29"/>
      <c r="J6857" s="29"/>
    </row>
    <row r="6858" spans="1:10" x14ac:dyDescent="0.2">
      <c r="A6858" s="12"/>
      <c r="B6858" s="15"/>
      <c r="C6858" s="29"/>
      <c r="D6858" s="121"/>
      <c r="E6858" s="29"/>
      <c r="F6858" s="29"/>
      <c r="G6858" s="29"/>
      <c r="H6858" s="29"/>
      <c r="I6858" s="29"/>
      <c r="J6858" s="29"/>
    </row>
    <row r="6859" spans="1:10" x14ac:dyDescent="0.2">
      <c r="A6859" s="12"/>
      <c r="B6859" s="15"/>
      <c r="C6859" s="29"/>
      <c r="D6859" s="121"/>
      <c r="E6859" s="29"/>
      <c r="F6859" s="29"/>
      <c r="G6859" s="29"/>
      <c r="H6859" s="29"/>
      <c r="I6859" s="29"/>
      <c r="J6859" s="29"/>
    </row>
    <row r="6860" spans="1:10" x14ac:dyDescent="0.2">
      <c r="A6860" s="12"/>
      <c r="B6860" s="15"/>
      <c r="C6860" s="29"/>
      <c r="D6860" s="121"/>
      <c r="E6860" s="29"/>
      <c r="F6860" s="29"/>
      <c r="G6860" s="29"/>
      <c r="H6860" s="29"/>
      <c r="I6860" s="29"/>
      <c r="J6860" s="29"/>
    </row>
    <row r="6861" spans="1:10" x14ac:dyDescent="0.2">
      <c r="A6861" s="12"/>
      <c r="B6861" s="15"/>
      <c r="C6861" s="29"/>
      <c r="D6861" s="121"/>
      <c r="E6861" s="29"/>
      <c r="F6861" s="29"/>
      <c r="G6861" s="29"/>
      <c r="H6861" s="29"/>
      <c r="I6861" s="29"/>
      <c r="J6861" s="29"/>
    </row>
    <row r="6862" spans="1:10" x14ac:dyDescent="0.2">
      <c r="A6862" s="12"/>
      <c r="B6862" s="15"/>
      <c r="C6862" s="29"/>
      <c r="D6862" s="121"/>
      <c r="E6862" s="29"/>
      <c r="F6862" s="29"/>
      <c r="G6862" s="29"/>
      <c r="H6862" s="29"/>
      <c r="I6862" s="29"/>
      <c r="J6862" s="29"/>
    </row>
    <row r="6863" spans="1:10" x14ac:dyDescent="0.2">
      <c r="A6863" s="12"/>
      <c r="B6863" s="15"/>
      <c r="C6863" s="29"/>
      <c r="D6863" s="121"/>
      <c r="E6863" s="29"/>
      <c r="F6863" s="29"/>
      <c r="G6863" s="29"/>
      <c r="H6863" s="29"/>
      <c r="I6863" s="29"/>
      <c r="J6863" s="29"/>
    </row>
    <row r="6864" spans="1:10" x14ac:dyDescent="0.2">
      <c r="A6864" s="12"/>
      <c r="B6864" s="15"/>
      <c r="C6864" s="29"/>
      <c r="D6864" s="121"/>
      <c r="E6864" s="29"/>
      <c r="F6864" s="29"/>
      <c r="G6864" s="29"/>
      <c r="H6864" s="29"/>
      <c r="I6864" s="29"/>
      <c r="J6864" s="29"/>
    </row>
    <row r="6865" spans="1:10" x14ac:dyDescent="0.2">
      <c r="A6865" s="12"/>
      <c r="B6865" s="15"/>
      <c r="C6865" s="29"/>
      <c r="D6865" s="121"/>
      <c r="E6865" s="29"/>
      <c r="F6865" s="29"/>
      <c r="G6865" s="29"/>
      <c r="H6865" s="29"/>
      <c r="I6865" s="29"/>
      <c r="J6865" s="29"/>
    </row>
    <row r="6866" spans="1:10" x14ac:dyDescent="0.2">
      <c r="A6866" s="12"/>
      <c r="B6866" s="15"/>
      <c r="C6866" s="29"/>
      <c r="D6866" s="121"/>
      <c r="E6866" s="29"/>
      <c r="F6866" s="29"/>
      <c r="G6866" s="29"/>
      <c r="H6866" s="29"/>
      <c r="I6866" s="29"/>
      <c r="J6866" s="29"/>
    </row>
    <row r="6867" spans="1:10" x14ac:dyDescent="0.2">
      <c r="A6867" s="12"/>
      <c r="B6867" s="15"/>
      <c r="C6867" s="29"/>
      <c r="D6867" s="121"/>
      <c r="E6867" s="29"/>
      <c r="F6867" s="29"/>
      <c r="G6867" s="29"/>
      <c r="H6867" s="29"/>
      <c r="I6867" s="29"/>
      <c r="J6867" s="29"/>
    </row>
    <row r="6868" spans="1:10" x14ac:dyDescent="0.2">
      <c r="A6868" s="12"/>
      <c r="B6868" s="15"/>
      <c r="C6868" s="29"/>
      <c r="D6868" s="121"/>
      <c r="E6868" s="29"/>
      <c r="F6868" s="29"/>
      <c r="G6868" s="29"/>
      <c r="H6868" s="29"/>
      <c r="I6868" s="29"/>
      <c r="J6868" s="29"/>
    </row>
    <row r="6869" spans="1:10" x14ac:dyDescent="0.2">
      <c r="A6869" s="12"/>
      <c r="B6869" s="15"/>
      <c r="C6869" s="29"/>
      <c r="D6869" s="121"/>
      <c r="E6869" s="29"/>
      <c r="F6869" s="29"/>
      <c r="G6869" s="29"/>
      <c r="H6869" s="29"/>
      <c r="I6869" s="29"/>
      <c r="J6869" s="29"/>
    </row>
    <row r="6870" spans="1:10" x14ac:dyDescent="0.2">
      <c r="A6870" s="12"/>
      <c r="B6870" s="15"/>
      <c r="C6870" s="29"/>
      <c r="D6870" s="121"/>
      <c r="E6870" s="29"/>
      <c r="F6870" s="29"/>
      <c r="G6870" s="29"/>
      <c r="H6870" s="29"/>
      <c r="I6870" s="29"/>
      <c r="J6870" s="29"/>
    </row>
    <row r="6871" spans="1:10" x14ac:dyDescent="0.2">
      <c r="A6871" s="12"/>
      <c r="B6871" s="15"/>
      <c r="C6871" s="29"/>
      <c r="D6871" s="121"/>
      <c r="E6871" s="29"/>
      <c r="F6871" s="29"/>
      <c r="G6871" s="29"/>
      <c r="H6871" s="29"/>
      <c r="I6871" s="29"/>
      <c r="J6871" s="29"/>
    </row>
    <row r="6872" spans="1:10" x14ac:dyDescent="0.2">
      <c r="A6872" s="12"/>
      <c r="B6872" s="15"/>
      <c r="C6872" s="29"/>
      <c r="D6872" s="121"/>
      <c r="E6872" s="29"/>
      <c r="F6872" s="29"/>
      <c r="G6872" s="29"/>
      <c r="H6872" s="29"/>
      <c r="I6872" s="29"/>
      <c r="J6872" s="29"/>
    </row>
    <row r="6873" spans="1:10" x14ac:dyDescent="0.2">
      <c r="A6873" s="12"/>
      <c r="B6873" s="15"/>
      <c r="C6873" s="29"/>
      <c r="D6873" s="121"/>
      <c r="E6873" s="29"/>
      <c r="F6873" s="29"/>
      <c r="G6873" s="29"/>
      <c r="H6873" s="29"/>
      <c r="I6873" s="29"/>
      <c r="J6873" s="29"/>
    </row>
    <row r="6874" spans="1:10" x14ac:dyDescent="0.2">
      <c r="A6874" s="12"/>
      <c r="B6874" s="15"/>
      <c r="C6874" s="29"/>
      <c r="D6874" s="121"/>
      <c r="E6874" s="29"/>
      <c r="F6874" s="29"/>
      <c r="G6874" s="29"/>
      <c r="H6874" s="29"/>
      <c r="I6874" s="29"/>
      <c r="J6874" s="29"/>
    </row>
    <row r="6875" spans="1:10" x14ac:dyDescent="0.2">
      <c r="A6875" s="12"/>
      <c r="B6875" s="15"/>
      <c r="C6875" s="29"/>
      <c r="D6875" s="121"/>
      <c r="E6875" s="29"/>
      <c r="F6875" s="29"/>
      <c r="G6875" s="29"/>
      <c r="H6875" s="29"/>
      <c r="I6875" s="29"/>
      <c r="J6875" s="29"/>
    </row>
    <row r="6876" spans="1:10" x14ac:dyDescent="0.2">
      <c r="A6876" s="12"/>
      <c r="B6876" s="15"/>
      <c r="C6876" s="29"/>
      <c r="D6876" s="121"/>
      <c r="E6876" s="29"/>
      <c r="F6876" s="29"/>
      <c r="G6876" s="29"/>
      <c r="H6876" s="29"/>
      <c r="I6876" s="29"/>
      <c r="J6876" s="29"/>
    </row>
    <row r="6877" spans="1:10" x14ac:dyDescent="0.2">
      <c r="A6877" s="12"/>
      <c r="B6877" s="15"/>
      <c r="C6877" s="29"/>
      <c r="D6877" s="121"/>
      <c r="E6877" s="29"/>
      <c r="F6877" s="29"/>
      <c r="G6877" s="29"/>
      <c r="H6877" s="29"/>
      <c r="I6877" s="29"/>
      <c r="J6877" s="29"/>
    </row>
    <row r="6878" spans="1:10" x14ac:dyDescent="0.2">
      <c r="A6878" s="12"/>
      <c r="B6878" s="15"/>
      <c r="C6878" s="29"/>
      <c r="D6878" s="121"/>
      <c r="E6878" s="29"/>
      <c r="F6878" s="29"/>
      <c r="G6878" s="29"/>
      <c r="H6878" s="29"/>
      <c r="I6878" s="29"/>
      <c r="J6878" s="29"/>
    </row>
    <row r="6879" spans="1:10" x14ac:dyDescent="0.2">
      <c r="A6879" s="12"/>
      <c r="B6879" s="15"/>
      <c r="C6879" s="29"/>
      <c r="D6879" s="121"/>
      <c r="E6879" s="29"/>
      <c r="F6879" s="29"/>
      <c r="G6879" s="29"/>
      <c r="H6879" s="29"/>
      <c r="I6879" s="29"/>
      <c r="J6879" s="29"/>
    </row>
    <row r="6880" spans="1:10" x14ac:dyDescent="0.2">
      <c r="A6880" s="12"/>
      <c r="B6880" s="15"/>
      <c r="C6880" s="29"/>
      <c r="D6880" s="121"/>
      <c r="E6880" s="29"/>
      <c r="F6880" s="29"/>
      <c r="G6880" s="29"/>
      <c r="H6880" s="29"/>
      <c r="I6880" s="29"/>
      <c r="J6880" s="29"/>
    </row>
    <row r="6881" spans="1:10" x14ac:dyDescent="0.2">
      <c r="A6881" s="12"/>
      <c r="B6881" s="15"/>
      <c r="C6881" s="29"/>
      <c r="D6881" s="121"/>
      <c r="E6881" s="29"/>
      <c r="F6881" s="29"/>
      <c r="G6881" s="29"/>
      <c r="H6881" s="29"/>
      <c r="I6881" s="29"/>
      <c r="J6881" s="29"/>
    </row>
    <row r="6882" spans="1:10" x14ac:dyDescent="0.2">
      <c r="A6882" s="12"/>
      <c r="B6882" s="15"/>
      <c r="C6882" s="29"/>
      <c r="D6882" s="121"/>
      <c r="E6882" s="29"/>
      <c r="F6882" s="29"/>
      <c r="G6882" s="29"/>
      <c r="H6882" s="29"/>
      <c r="I6882" s="29"/>
      <c r="J6882" s="29"/>
    </row>
    <row r="6883" spans="1:10" x14ac:dyDescent="0.2">
      <c r="A6883" s="12"/>
      <c r="B6883" s="15"/>
      <c r="C6883" s="29"/>
      <c r="D6883" s="121"/>
      <c r="E6883" s="29"/>
      <c r="F6883" s="29"/>
      <c r="G6883" s="29"/>
      <c r="H6883" s="29"/>
      <c r="I6883" s="29"/>
      <c r="J6883" s="29"/>
    </row>
    <row r="6884" spans="1:10" x14ac:dyDescent="0.2">
      <c r="A6884" s="12"/>
      <c r="B6884" s="15"/>
      <c r="C6884" s="29"/>
      <c r="D6884" s="121"/>
      <c r="E6884" s="29"/>
      <c r="F6884" s="29"/>
      <c r="G6884" s="29"/>
      <c r="H6884" s="29"/>
      <c r="I6884" s="29"/>
      <c r="J6884" s="29"/>
    </row>
    <row r="6885" spans="1:10" x14ac:dyDescent="0.2">
      <c r="A6885" s="12"/>
      <c r="B6885" s="15"/>
      <c r="C6885" s="29"/>
      <c r="D6885" s="121"/>
      <c r="E6885" s="29"/>
      <c r="F6885" s="29"/>
      <c r="G6885" s="29"/>
      <c r="H6885" s="29"/>
      <c r="I6885" s="29"/>
      <c r="J6885" s="29"/>
    </row>
    <row r="6886" spans="1:10" x14ac:dyDescent="0.2">
      <c r="A6886" s="12"/>
      <c r="B6886" s="15"/>
      <c r="C6886" s="29"/>
      <c r="D6886" s="121"/>
      <c r="E6886" s="29"/>
      <c r="F6886" s="29"/>
      <c r="G6886" s="29"/>
      <c r="H6886" s="29"/>
      <c r="I6886" s="29"/>
      <c r="J6886" s="29"/>
    </row>
    <row r="6887" spans="1:10" x14ac:dyDescent="0.2">
      <c r="A6887" s="12"/>
      <c r="B6887" s="15"/>
      <c r="C6887" s="29"/>
      <c r="D6887" s="121"/>
      <c r="E6887" s="29"/>
      <c r="F6887" s="29"/>
      <c r="G6887" s="29"/>
      <c r="H6887" s="29"/>
      <c r="I6887" s="29"/>
      <c r="J6887" s="29"/>
    </row>
    <row r="6888" spans="1:10" x14ac:dyDescent="0.2">
      <c r="A6888" s="12"/>
      <c r="B6888" s="15"/>
      <c r="C6888" s="29"/>
      <c r="D6888" s="121"/>
      <c r="E6888" s="29"/>
      <c r="F6888" s="29"/>
      <c r="G6888" s="29"/>
      <c r="H6888" s="29"/>
      <c r="I6888" s="29"/>
      <c r="J6888" s="29"/>
    </row>
    <row r="6889" spans="1:10" x14ac:dyDescent="0.2">
      <c r="A6889" s="12"/>
      <c r="B6889" s="15"/>
      <c r="C6889" s="29"/>
      <c r="D6889" s="121"/>
      <c r="E6889" s="29"/>
      <c r="F6889" s="29"/>
      <c r="G6889" s="29"/>
      <c r="H6889" s="29"/>
      <c r="I6889" s="29"/>
      <c r="J6889" s="29"/>
    </row>
    <row r="6890" spans="1:10" x14ac:dyDescent="0.2">
      <c r="A6890" s="12"/>
      <c r="B6890" s="15"/>
      <c r="C6890" s="29"/>
      <c r="D6890" s="121"/>
      <c r="E6890" s="29"/>
      <c r="F6890" s="29"/>
      <c r="G6890" s="29"/>
      <c r="H6890" s="29"/>
      <c r="I6890" s="29"/>
      <c r="J6890" s="29"/>
    </row>
    <row r="6891" spans="1:10" x14ac:dyDescent="0.2">
      <c r="A6891" s="12"/>
      <c r="B6891" s="15"/>
      <c r="C6891" s="29"/>
      <c r="D6891" s="121"/>
      <c r="E6891" s="29"/>
      <c r="F6891" s="29"/>
      <c r="G6891" s="29"/>
      <c r="H6891" s="29"/>
      <c r="I6891" s="29"/>
      <c r="J6891" s="29"/>
    </row>
    <row r="6892" spans="1:10" x14ac:dyDescent="0.2">
      <c r="A6892" s="12"/>
      <c r="B6892" s="15"/>
      <c r="C6892" s="29"/>
      <c r="D6892" s="121"/>
      <c r="E6892" s="29"/>
      <c r="F6892" s="29"/>
      <c r="G6892" s="29"/>
      <c r="H6892" s="29"/>
      <c r="I6892" s="29"/>
      <c r="J6892" s="29"/>
    </row>
    <row r="6893" spans="1:10" x14ac:dyDescent="0.2">
      <c r="A6893" s="12"/>
      <c r="B6893" s="15"/>
      <c r="C6893" s="29"/>
      <c r="D6893" s="121"/>
      <c r="E6893" s="29"/>
      <c r="F6893" s="29"/>
      <c r="G6893" s="29"/>
      <c r="H6893" s="29"/>
      <c r="I6893" s="29"/>
      <c r="J6893" s="29"/>
    </row>
    <row r="6894" spans="1:10" x14ac:dyDescent="0.2">
      <c r="A6894" s="12"/>
      <c r="B6894" s="15"/>
      <c r="C6894" s="29"/>
      <c r="D6894" s="121"/>
      <c r="E6894" s="29"/>
      <c r="F6894" s="29"/>
      <c r="G6894" s="29"/>
      <c r="H6894" s="29"/>
      <c r="I6894" s="29"/>
      <c r="J6894" s="29"/>
    </row>
    <row r="6895" spans="1:10" x14ac:dyDescent="0.2">
      <c r="A6895" s="12"/>
      <c r="B6895" s="15"/>
      <c r="C6895" s="29"/>
      <c r="D6895" s="121"/>
      <c r="E6895" s="29"/>
      <c r="F6895" s="29"/>
      <c r="G6895" s="29"/>
      <c r="H6895" s="29"/>
      <c r="I6895" s="29"/>
      <c r="J6895" s="29"/>
    </row>
    <row r="6896" spans="1:10" x14ac:dyDescent="0.2">
      <c r="A6896" s="12"/>
      <c r="B6896" s="15"/>
      <c r="C6896" s="29"/>
      <c r="D6896" s="121"/>
      <c r="E6896" s="29"/>
      <c r="F6896" s="29"/>
      <c r="G6896" s="29"/>
      <c r="H6896" s="29"/>
      <c r="I6896" s="29"/>
      <c r="J6896" s="29"/>
    </row>
    <row r="6897" spans="1:10" x14ac:dyDescent="0.2">
      <c r="A6897" s="12"/>
      <c r="B6897" s="15"/>
      <c r="C6897" s="29"/>
      <c r="D6897" s="121"/>
      <c r="E6897" s="29"/>
      <c r="F6897" s="29"/>
      <c r="G6897" s="29"/>
      <c r="H6897" s="29"/>
      <c r="I6897" s="29"/>
      <c r="J6897" s="29"/>
    </row>
    <row r="6898" spans="1:10" x14ac:dyDescent="0.2">
      <c r="A6898" s="12"/>
      <c r="B6898" s="15"/>
      <c r="C6898" s="29"/>
      <c r="D6898" s="121"/>
      <c r="E6898" s="29"/>
      <c r="F6898" s="29"/>
      <c r="G6898" s="29"/>
      <c r="H6898" s="29"/>
      <c r="I6898" s="29"/>
      <c r="J6898" s="29"/>
    </row>
    <row r="6899" spans="1:10" x14ac:dyDescent="0.2">
      <c r="A6899" s="12"/>
      <c r="B6899" s="15"/>
      <c r="C6899" s="29"/>
      <c r="D6899" s="121"/>
      <c r="E6899" s="29"/>
      <c r="F6899" s="29"/>
      <c r="G6899" s="29"/>
      <c r="H6899" s="29"/>
      <c r="I6899" s="29"/>
      <c r="J6899" s="29"/>
    </row>
    <row r="6900" spans="1:10" x14ac:dyDescent="0.2">
      <c r="A6900" s="12"/>
      <c r="B6900" s="15"/>
      <c r="C6900" s="29"/>
      <c r="D6900" s="121"/>
      <c r="E6900" s="29"/>
      <c r="F6900" s="29"/>
      <c r="G6900" s="29"/>
      <c r="H6900" s="29"/>
      <c r="I6900" s="29"/>
      <c r="J6900" s="29"/>
    </row>
    <row r="6901" spans="1:10" x14ac:dyDescent="0.2">
      <c r="A6901" s="12"/>
      <c r="B6901" s="15"/>
      <c r="C6901" s="29"/>
      <c r="D6901" s="121"/>
      <c r="E6901" s="29"/>
      <c r="F6901" s="29"/>
      <c r="G6901" s="29"/>
      <c r="H6901" s="29"/>
      <c r="I6901" s="29"/>
      <c r="J6901" s="29"/>
    </row>
    <row r="6902" spans="1:10" x14ac:dyDescent="0.2">
      <c r="A6902" s="12"/>
      <c r="B6902" s="15"/>
      <c r="C6902" s="29"/>
      <c r="D6902" s="121"/>
      <c r="E6902" s="29"/>
      <c r="F6902" s="29"/>
      <c r="G6902" s="29"/>
      <c r="H6902" s="29"/>
      <c r="I6902" s="29"/>
      <c r="J6902" s="29"/>
    </row>
    <row r="6903" spans="1:10" x14ac:dyDescent="0.2">
      <c r="A6903" s="12"/>
      <c r="B6903" s="15"/>
      <c r="C6903" s="29"/>
      <c r="D6903" s="121"/>
      <c r="E6903" s="29"/>
      <c r="F6903" s="29"/>
      <c r="G6903" s="29"/>
      <c r="H6903" s="29"/>
      <c r="I6903" s="29"/>
      <c r="J6903" s="29"/>
    </row>
    <row r="6904" spans="1:10" x14ac:dyDescent="0.2">
      <c r="A6904" s="12"/>
      <c r="B6904" s="15"/>
      <c r="C6904" s="29"/>
      <c r="D6904" s="121"/>
      <c r="E6904" s="29"/>
      <c r="F6904" s="29"/>
      <c r="G6904" s="29"/>
      <c r="H6904" s="29"/>
      <c r="I6904" s="29"/>
      <c r="J6904" s="29"/>
    </row>
    <row r="6905" spans="1:10" x14ac:dyDescent="0.2">
      <c r="A6905" s="12"/>
      <c r="B6905" s="15"/>
      <c r="C6905" s="29"/>
      <c r="D6905" s="121"/>
      <c r="E6905" s="29"/>
      <c r="F6905" s="29"/>
      <c r="G6905" s="29"/>
      <c r="H6905" s="29"/>
      <c r="I6905" s="29"/>
      <c r="J6905" s="29"/>
    </row>
    <row r="6906" spans="1:10" x14ac:dyDescent="0.2">
      <c r="A6906" s="12"/>
      <c r="B6906" s="15"/>
      <c r="C6906" s="29"/>
      <c r="D6906" s="121"/>
      <c r="E6906" s="29"/>
      <c r="F6906" s="29"/>
      <c r="G6906" s="29"/>
      <c r="H6906" s="29"/>
      <c r="I6906" s="29"/>
      <c r="J6906" s="29"/>
    </row>
    <row r="6907" spans="1:10" x14ac:dyDescent="0.2">
      <c r="A6907" s="12"/>
      <c r="B6907" s="15"/>
      <c r="C6907" s="29"/>
      <c r="D6907" s="121"/>
      <c r="E6907" s="29"/>
      <c r="F6907" s="29"/>
      <c r="G6907" s="29"/>
      <c r="H6907" s="29"/>
      <c r="I6907" s="29"/>
      <c r="J6907" s="29"/>
    </row>
    <row r="6908" spans="1:10" x14ac:dyDescent="0.2">
      <c r="A6908" s="12"/>
      <c r="B6908" s="15"/>
      <c r="C6908" s="29"/>
      <c r="D6908" s="121"/>
      <c r="E6908" s="29"/>
      <c r="F6908" s="29"/>
      <c r="G6908" s="29"/>
      <c r="H6908" s="29"/>
      <c r="I6908" s="29"/>
      <c r="J6908" s="29"/>
    </row>
    <row r="6909" spans="1:10" x14ac:dyDescent="0.2">
      <c r="A6909" s="12"/>
      <c r="B6909" s="15"/>
      <c r="C6909" s="29"/>
      <c r="D6909" s="121"/>
      <c r="E6909" s="29"/>
      <c r="F6909" s="29"/>
      <c r="G6909" s="29"/>
      <c r="H6909" s="29"/>
      <c r="I6909" s="29"/>
      <c r="J6909" s="29"/>
    </row>
    <row r="6910" spans="1:10" x14ac:dyDescent="0.2">
      <c r="A6910" s="12"/>
      <c r="B6910" s="15"/>
      <c r="C6910" s="29"/>
      <c r="D6910" s="121"/>
      <c r="E6910" s="29"/>
      <c r="F6910" s="29"/>
      <c r="G6910" s="29"/>
      <c r="H6910" s="29"/>
      <c r="I6910" s="29"/>
      <c r="J6910" s="29"/>
    </row>
    <row r="6911" spans="1:10" x14ac:dyDescent="0.2">
      <c r="A6911" s="12"/>
      <c r="B6911" s="15"/>
      <c r="C6911" s="29"/>
      <c r="D6911" s="121"/>
      <c r="E6911" s="29"/>
      <c r="F6911" s="29"/>
      <c r="G6911" s="29"/>
      <c r="H6911" s="29"/>
      <c r="I6911" s="29"/>
      <c r="J6911" s="29"/>
    </row>
    <row r="6912" spans="1:10" x14ac:dyDescent="0.2">
      <c r="A6912" s="12"/>
      <c r="B6912" s="15"/>
      <c r="C6912" s="29"/>
      <c r="D6912" s="121"/>
      <c r="E6912" s="29"/>
      <c r="F6912" s="29"/>
      <c r="G6912" s="29"/>
      <c r="H6912" s="29"/>
      <c r="I6912" s="29"/>
      <c r="J6912" s="29"/>
    </row>
    <row r="6913" spans="1:10" x14ac:dyDescent="0.2">
      <c r="A6913" s="12"/>
      <c r="B6913" s="15"/>
      <c r="C6913" s="29"/>
      <c r="D6913" s="121"/>
      <c r="E6913" s="29"/>
      <c r="F6913" s="29"/>
      <c r="G6913" s="29"/>
      <c r="H6913" s="29"/>
      <c r="I6913" s="29"/>
      <c r="J6913" s="29"/>
    </row>
    <row r="6914" spans="1:10" x14ac:dyDescent="0.2">
      <c r="A6914" s="12"/>
      <c r="B6914" s="15"/>
      <c r="C6914" s="29"/>
      <c r="D6914" s="121"/>
      <c r="E6914" s="29"/>
      <c r="F6914" s="29"/>
      <c r="G6914" s="29"/>
      <c r="H6914" s="29"/>
      <c r="I6914" s="29"/>
      <c r="J6914" s="29"/>
    </row>
    <row r="6915" spans="1:10" x14ac:dyDescent="0.2">
      <c r="A6915" s="12"/>
      <c r="B6915" s="15"/>
      <c r="C6915" s="29"/>
      <c r="D6915" s="121"/>
      <c r="E6915" s="29"/>
      <c r="F6915" s="29"/>
      <c r="G6915" s="29"/>
      <c r="H6915" s="29"/>
      <c r="I6915" s="29"/>
      <c r="J6915" s="29"/>
    </row>
    <row r="6916" spans="1:10" x14ac:dyDescent="0.2">
      <c r="A6916" s="12"/>
      <c r="B6916" s="15"/>
      <c r="C6916" s="29"/>
      <c r="D6916" s="121"/>
      <c r="E6916" s="29"/>
      <c r="F6916" s="29"/>
      <c r="G6916" s="29"/>
      <c r="H6916" s="29"/>
      <c r="I6916" s="29"/>
      <c r="J6916" s="29"/>
    </row>
    <row r="6917" spans="1:10" x14ac:dyDescent="0.2">
      <c r="A6917" s="12"/>
      <c r="B6917" s="15"/>
      <c r="C6917" s="29"/>
      <c r="D6917" s="121"/>
      <c r="E6917" s="29"/>
      <c r="F6917" s="29"/>
      <c r="G6917" s="29"/>
      <c r="H6917" s="29"/>
      <c r="I6917" s="29"/>
      <c r="J6917" s="29"/>
    </row>
    <row r="6918" spans="1:10" x14ac:dyDescent="0.2">
      <c r="A6918" s="12"/>
      <c r="B6918" s="15"/>
      <c r="C6918" s="29"/>
      <c r="D6918" s="121"/>
      <c r="E6918" s="29"/>
      <c r="F6918" s="29"/>
      <c r="G6918" s="29"/>
      <c r="H6918" s="29"/>
      <c r="I6918" s="29"/>
      <c r="J6918" s="29"/>
    </row>
    <row r="6919" spans="1:10" x14ac:dyDescent="0.2">
      <c r="A6919" s="12"/>
      <c r="B6919" s="15"/>
      <c r="C6919" s="29"/>
      <c r="D6919" s="121"/>
      <c r="E6919" s="29"/>
      <c r="F6919" s="29"/>
      <c r="G6919" s="29"/>
      <c r="H6919" s="29"/>
      <c r="I6919" s="29"/>
      <c r="J6919" s="29"/>
    </row>
    <row r="6920" spans="1:10" x14ac:dyDescent="0.2">
      <c r="A6920" s="12"/>
      <c r="B6920" s="15"/>
      <c r="C6920" s="29"/>
      <c r="D6920" s="121"/>
      <c r="E6920" s="29"/>
      <c r="F6920" s="29"/>
      <c r="G6920" s="29"/>
      <c r="H6920" s="29"/>
      <c r="I6920" s="29"/>
      <c r="J6920" s="29"/>
    </row>
    <row r="6921" spans="1:10" x14ac:dyDescent="0.2">
      <c r="A6921" s="12"/>
      <c r="B6921" s="15"/>
      <c r="C6921" s="29"/>
      <c r="D6921" s="121"/>
      <c r="E6921" s="29"/>
      <c r="F6921" s="29"/>
      <c r="G6921" s="29"/>
      <c r="H6921" s="29"/>
      <c r="I6921" s="29"/>
      <c r="J6921" s="29"/>
    </row>
    <row r="6922" spans="1:10" x14ac:dyDescent="0.2">
      <c r="A6922" s="12"/>
      <c r="B6922" s="15"/>
      <c r="C6922" s="29"/>
      <c r="D6922" s="121"/>
      <c r="E6922" s="29"/>
      <c r="F6922" s="29"/>
      <c r="G6922" s="29"/>
      <c r="H6922" s="29"/>
      <c r="I6922" s="29"/>
      <c r="J6922" s="29"/>
    </row>
    <row r="6923" spans="1:10" x14ac:dyDescent="0.2">
      <c r="A6923" s="12"/>
      <c r="B6923" s="15"/>
      <c r="C6923" s="29"/>
      <c r="D6923" s="121"/>
      <c r="E6923" s="29"/>
      <c r="F6923" s="29"/>
      <c r="G6923" s="29"/>
      <c r="H6923" s="29"/>
      <c r="I6923" s="29"/>
      <c r="J6923" s="29"/>
    </row>
    <row r="6924" spans="1:10" x14ac:dyDescent="0.2">
      <c r="A6924" s="12"/>
      <c r="B6924" s="15"/>
      <c r="C6924" s="29"/>
      <c r="D6924" s="121"/>
      <c r="E6924" s="29"/>
      <c r="F6924" s="29"/>
      <c r="G6924" s="29"/>
      <c r="H6924" s="29"/>
      <c r="I6924" s="29"/>
      <c r="J6924" s="29"/>
    </row>
    <row r="6925" spans="1:10" x14ac:dyDescent="0.2">
      <c r="A6925" s="12"/>
      <c r="B6925" s="15"/>
      <c r="C6925" s="29"/>
      <c r="D6925" s="121"/>
      <c r="E6925" s="29"/>
      <c r="F6925" s="29"/>
      <c r="G6925" s="29"/>
      <c r="H6925" s="29"/>
      <c r="I6925" s="29"/>
      <c r="J6925" s="29"/>
    </row>
    <row r="6926" spans="1:10" x14ac:dyDescent="0.2">
      <c r="A6926" s="12"/>
      <c r="B6926" s="15"/>
      <c r="C6926" s="29"/>
      <c r="D6926" s="121"/>
      <c r="E6926" s="29"/>
      <c r="F6926" s="29"/>
      <c r="G6926" s="29"/>
      <c r="H6926" s="29"/>
      <c r="I6926" s="29"/>
      <c r="J6926" s="29"/>
    </row>
    <row r="6927" spans="1:10" x14ac:dyDescent="0.2">
      <c r="A6927" s="12"/>
      <c r="B6927" s="15"/>
      <c r="C6927" s="29"/>
      <c r="D6927" s="121"/>
      <c r="E6927" s="29"/>
      <c r="F6927" s="29"/>
      <c r="G6927" s="29"/>
      <c r="H6927" s="29"/>
      <c r="I6927" s="29"/>
      <c r="J6927" s="29"/>
    </row>
    <row r="6928" spans="1:10" x14ac:dyDescent="0.2">
      <c r="A6928" s="12"/>
      <c r="B6928" s="15"/>
      <c r="C6928" s="29"/>
      <c r="D6928" s="121"/>
      <c r="E6928" s="29"/>
      <c r="F6928" s="29"/>
      <c r="G6928" s="29"/>
      <c r="H6928" s="29"/>
      <c r="I6928" s="29"/>
      <c r="J6928" s="29"/>
    </row>
    <row r="6929" spans="1:10" x14ac:dyDescent="0.2">
      <c r="A6929" s="12"/>
      <c r="B6929" s="15"/>
      <c r="C6929" s="29"/>
      <c r="D6929" s="121"/>
      <c r="E6929" s="29"/>
      <c r="F6929" s="29"/>
      <c r="G6929" s="29"/>
      <c r="H6929" s="29"/>
      <c r="I6929" s="29"/>
      <c r="J6929" s="29"/>
    </row>
    <row r="6930" spans="1:10" x14ac:dyDescent="0.2">
      <c r="A6930" s="12"/>
      <c r="B6930" s="15"/>
      <c r="C6930" s="29"/>
      <c r="D6930" s="121"/>
      <c r="E6930" s="29"/>
      <c r="F6930" s="29"/>
      <c r="G6930" s="29"/>
      <c r="H6930" s="29"/>
      <c r="I6930" s="29"/>
      <c r="J6930" s="29"/>
    </row>
    <row r="6931" spans="1:10" x14ac:dyDescent="0.2">
      <c r="A6931" s="12"/>
      <c r="B6931" s="15"/>
      <c r="C6931" s="29"/>
      <c r="D6931" s="121"/>
      <c r="E6931" s="29"/>
      <c r="F6931" s="29"/>
      <c r="G6931" s="29"/>
      <c r="H6931" s="29"/>
      <c r="I6931" s="29"/>
      <c r="J6931" s="29"/>
    </row>
    <row r="6932" spans="1:10" x14ac:dyDescent="0.2">
      <c r="A6932" s="12"/>
      <c r="B6932" s="15"/>
      <c r="C6932" s="29"/>
      <c r="D6932" s="121"/>
      <c r="E6932" s="29"/>
      <c r="F6932" s="29"/>
      <c r="G6932" s="29"/>
      <c r="H6932" s="29"/>
      <c r="I6932" s="29"/>
      <c r="J6932" s="29"/>
    </row>
    <row r="6933" spans="1:10" x14ac:dyDescent="0.2">
      <c r="A6933" s="12"/>
      <c r="B6933" s="15"/>
      <c r="C6933" s="29"/>
      <c r="D6933" s="121"/>
      <c r="E6933" s="29"/>
      <c r="F6933" s="29"/>
      <c r="G6933" s="29"/>
      <c r="H6933" s="29"/>
      <c r="I6933" s="29"/>
      <c r="J6933" s="29"/>
    </row>
    <row r="6934" spans="1:10" x14ac:dyDescent="0.2">
      <c r="A6934" s="12"/>
      <c r="B6934" s="15"/>
      <c r="C6934" s="29"/>
      <c r="D6934" s="121"/>
      <c r="E6934" s="29"/>
      <c r="F6934" s="29"/>
      <c r="G6934" s="29"/>
      <c r="H6934" s="29"/>
      <c r="I6934" s="29"/>
      <c r="J6934" s="29"/>
    </row>
    <row r="6935" spans="1:10" x14ac:dyDescent="0.2">
      <c r="A6935" s="12"/>
      <c r="B6935" s="15"/>
      <c r="C6935" s="29"/>
      <c r="D6935" s="121"/>
      <c r="E6935" s="29"/>
      <c r="F6935" s="29"/>
      <c r="G6935" s="29"/>
      <c r="H6935" s="29"/>
      <c r="I6935" s="29"/>
      <c r="J6935" s="29"/>
    </row>
    <row r="6936" spans="1:10" x14ac:dyDescent="0.2">
      <c r="A6936" s="12"/>
      <c r="B6936" s="15"/>
      <c r="C6936" s="29"/>
      <c r="D6936" s="121"/>
      <c r="E6936" s="29"/>
      <c r="F6936" s="29"/>
      <c r="G6936" s="29"/>
      <c r="H6936" s="29"/>
      <c r="I6936" s="29"/>
      <c r="J6936" s="29"/>
    </row>
    <row r="6937" spans="1:10" x14ac:dyDescent="0.2">
      <c r="A6937" s="12"/>
      <c r="B6937" s="15"/>
      <c r="C6937" s="29"/>
      <c r="D6937" s="121"/>
      <c r="E6937" s="29"/>
      <c r="F6937" s="29"/>
      <c r="G6937" s="29"/>
      <c r="H6937" s="29"/>
      <c r="I6937" s="29"/>
      <c r="J6937" s="29"/>
    </row>
    <row r="6938" spans="1:10" x14ac:dyDescent="0.2">
      <c r="A6938" s="12"/>
      <c r="B6938" s="15"/>
      <c r="C6938" s="29"/>
      <c r="D6938" s="121"/>
      <c r="E6938" s="29"/>
      <c r="F6938" s="29"/>
      <c r="G6938" s="29"/>
      <c r="H6938" s="29"/>
      <c r="I6938" s="29"/>
      <c r="J6938" s="29"/>
    </row>
    <row r="6939" spans="1:10" x14ac:dyDescent="0.2">
      <c r="A6939" s="12"/>
      <c r="B6939" s="15"/>
      <c r="C6939" s="29"/>
      <c r="D6939" s="121"/>
      <c r="E6939" s="29"/>
      <c r="F6939" s="29"/>
      <c r="G6939" s="29"/>
      <c r="H6939" s="29"/>
      <c r="I6939" s="29"/>
      <c r="J6939" s="29"/>
    </row>
    <row r="6940" spans="1:10" x14ac:dyDescent="0.2">
      <c r="A6940" s="12"/>
      <c r="B6940" s="15"/>
      <c r="C6940" s="29"/>
      <c r="D6940" s="121"/>
      <c r="E6940" s="29"/>
      <c r="F6940" s="29"/>
      <c r="G6940" s="29"/>
      <c r="H6940" s="29"/>
      <c r="I6940" s="29"/>
      <c r="J6940" s="29"/>
    </row>
    <row r="6941" spans="1:10" x14ac:dyDescent="0.2">
      <c r="A6941" s="12"/>
      <c r="B6941" s="15"/>
      <c r="C6941" s="29"/>
      <c r="D6941" s="121"/>
      <c r="E6941" s="29"/>
      <c r="F6941" s="29"/>
      <c r="G6941" s="29"/>
      <c r="H6941" s="29"/>
      <c r="I6941" s="29"/>
      <c r="J6941" s="29"/>
    </row>
    <row r="6942" spans="1:10" x14ac:dyDescent="0.2">
      <c r="A6942" s="12"/>
      <c r="B6942" s="15"/>
      <c r="C6942" s="29"/>
      <c r="D6942" s="121"/>
      <c r="E6942" s="29"/>
      <c r="F6942" s="29"/>
      <c r="G6942" s="29"/>
      <c r="H6942" s="29"/>
      <c r="I6942" s="29"/>
      <c r="J6942" s="29"/>
    </row>
    <row r="6943" spans="1:10" x14ac:dyDescent="0.2">
      <c r="A6943" s="12"/>
      <c r="B6943" s="15"/>
      <c r="C6943" s="29"/>
      <c r="D6943" s="121"/>
      <c r="E6943" s="29"/>
      <c r="F6943" s="29"/>
      <c r="G6943" s="29"/>
      <c r="H6943" s="29"/>
      <c r="I6943" s="29"/>
      <c r="J6943" s="29"/>
    </row>
    <row r="6944" spans="1:10" x14ac:dyDescent="0.2">
      <c r="A6944" s="12"/>
      <c r="B6944" s="15"/>
      <c r="C6944" s="29"/>
      <c r="D6944" s="121"/>
      <c r="E6944" s="29"/>
      <c r="F6944" s="29"/>
      <c r="G6944" s="29"/>
      <c r="H6944" s="29"/>
      <c r="I6944" s="29"/>
      <c r="J6944" s="29"/>
    </row>
    <row r="6945" spans="1:10" x14ac:dyDescent="0.2">
      <c r="A6945" s="12"/>
      <c r="B6945" s="15"/>
      <c r="C6945" s="29"/>
      <c r="D6945" s="121"/>
      <c r="E6945" s="29"/>
      <c r="F6945" s="29"/>
      <c r="G6945" s="29"/>
      <c r="H6945" s="29"/>
      <c r="I6945" s="29"/>
      <c r="J6945" s="29"/>
    </row>
    <row r="6946" spans="1:10" x14ac:dyDescent="0.2">
      <c r="A6946" s="12"/>
      <c r="B6946" s="15"/>
      <c r="C6946" s="29"/>
      <c r="D6946" s="121"/>
      <c r="E6946" s="29"/>
      <c r="F6946" s="29"/>
      <c r="G6946" s="29"/>
      <c r="H6946" s="29"/>
      <c r="I6946" s="29"/>
      <c r="J6946" s="29"/>
    </row>
    <row r="6947" spans="1:10" x14ac:dyDescent="0.2">
      <c r="A6947" s="12"/>
      <c r="B6947" s="15"/>
      <c r="C6947" s="29"/>
      <c r="D6947" s="121"/>
      <c r="E6947" s="29"/>
      <c r="F6947" s="29"/>
      <c r="G6947" s="29"/>
      <c r="H6947" s="29"/>
      <c r="I6947" s="29"/>
      <c r="J6947" s="29"/>
    </row>
    <row r="6948" spans="1:10" x14ac:dyDescent="0.2">
      <c r="A6948" s="12"/>
      <c r="B6948" s="15"/>
      <c r="C6948" s="29"/>
      <c r="D6948" s="121"/>
      <c r="E6948" s="29"/>
      <c r="F6948" s="29"/>
      <c r="G6948" s="29"/>
      <c r="H6948" s="29"/>
      <c r="I6948" s="29"/>
      <c r="J6948" s="29"/>
    </row>
    <row r="6949" spans="1:10" x14ac:dyDescent="0.2">
      <c r="A6949" s="12"/>
      <c r="B6949" s="15"/>
      <c r="C6949" s="29"/>
      <c r="D6949" s="121"/>
      <c r="E6949" s="29"/>
      <c r="F6949" s="29"/>
      <c r="G6949" s="29"/>
      <c r="H6949" s="29"/>
      <c r="I6949" s="29"/>
      <c r="J6949" s="29"/>
    </row>
    <row r="6950" spans="1:10" x14ac:dyDescent="0.2">
      <c r="A6950" s="12"/>
      <c r="B6950" s="15"/>
      <c r="C6950" s="29"/>
      <c r="D6950" s="121"/>
      <c r="E6950" s="29"/>
      <c r="F6950" s="29"/>
      <c r="G6950" s="29"/>
      <c r="H6950" s="29"/>
      <c r="I6950" s="29"/>
      <c r="J6950" s="29"/>
    </row>
    <row r="6951" spans="1:10" x14ac:dyDescent="0.2">
      <c r="A6951" s="12"/>
      <c r="B6951" s="15"/>
      <c r="C6951" s="29"/>
      <c r="D6951" s="121"/>
      <c r="E6951" s="29"/>
      <c r="F6951" s="29"/>
      <c r="G6951" s="29"/>
      <c r="H6951" s="29"/>
      <c r="I6951" s="29"/>
      <c r="J6951" s="29"/>
    </row>
    <row r="6952" spans="1:10" x14ac:dyDescent="0.2">
      <c r="A6952" s="12"/>
      <c r="B6952" s="15"/>
      <c r="C6952" s="29"/>
      <c r="D6952" s="121"/>
      <c r="E6952" s="29"/>
      <c r="F6952" s="29"/>
      <c r="G6952" s="29"/>
      <c r="H6952" s="29"/>
      <c r="I6952" s="29"/>
      <c r="J6952" s="29"/>
    </row>
    <row r="6953" spans="1:10" x14ac:dyDescent="0.2">
      <c r="A6953" s="12"/>
      <c r="B6953" s="15"/>
      <c r="C6953" s="29"/>
      <c r="D6953" s="121"/>
      <c r="E6953" s="29"/>
      <c r="F6953" s="29"/>
      <c r="G6953" s="29"/>
      <c r="H6953" s="29"/>
      <c r="I6953" s="29"/>
      <c r="J6953" s="29"/>
    </row>
    <row r="6954" spans="1:10" x14ac:dyDescent="0.2">
      <c r="A6954" s="12"/>
      <c r="B6954" s="15"/>
      <c r="C6954" s="29"/>
      <c r="D6954" s="121"/>
      <c r="E6954" s="29"/>
      <c r="F6954" s="29"/>
      <c r="G6954" s="29"/>
      <c r="H6954" s="29"/>
      <c r="I6954" s="29"/>
      <c r="J6954" s="29"/>
    </row>
    <row r="6955" spans="1:10" x14ac:dyDescent="0.2">
      <c r="A6955" s="12"/>
      <c r="B6955" s="15"/>
      <c r="C6955" s="29"/>
      <c r="D6955" s="121"/>
      <c r="E6955" s="29"/>
      <c r="F6955" s="29"/>
      <c r="G6955" s="29"/>
      <c r="H6955" s="29"/>
      <c r="I6955" s="29"/>
      <c r="J6955" s="29"/>
    </row>
    <row r="6956" spans="1:10" x14ac:dyDescent="0.2">
      <c r="A6956" s="12"/>
      <c r="B6956" s="15"/>
      <c r="C6956" s="29"/>
      <c r="D6956" s="121"/>
      <c r="E6956" s="29"/>
      <c r="F6956" s="29"/>
      <c r="G6956" s="29"/>
      <c r="H6956" s="29"/>
      <c r="I6956" s="29"/>
      <c r="J6956" s="29"/>
    </row>
    <row r="6957" spans="1:10" x14ac:dyDescent="0.2">
      <c r="A6957" s="12"/>
      <c r="B6957" s="15"/>
      <c r="C6957" s="29"/>
      <c r="D6957" s="121"/>
      <c r="E6957" s="29"/>
      <c r="F6957" s="29"/>
      <c r="G6957" s="29"/>
      <c r="H6957" s="29"/>
      <c r="I6957" s="29"/>
      <c r="J6957" s="29"/>
    </row>
    <row r="6958" spans="1:10" x14ac:dyDescent="0.2">
      <c r="A6958" s="12"/>
      <c r="B6958" s="15"/>
      <c r="C6958" s="29"/>
      <c r="D6958" s="121"/>
      <c r="E6958" s="29"/>
      <c r="F6958" s="29"/>
      <c r="G6958" s="29"/>
      <c r="H6958" s="29"/>
      <c r="I6958" s="29"/>
      <c r="J6958" s="29"/>
    </row>
    <row r="6959" spans="1:10" x14ac:dyDescent="0.2">
      <c r="A6959" s="12"/>
      <c r="B6959" s="15"/>
      <c r="C6959" s="29"/>
      <c r="D6959" s="121"/>
      <c r="E6959" s="29"/>
      <c r="F6959" s="29"/>
      <c r="G6959" s="29"/>
      <c r="H6959" s="29"/>
      <c r="I6959" s="29"/>
      <c r="J6959" s="29"/>
    </row>
    <row r="6960" spans="1:10" x14ac:dyDescent="0.2">
      <c r="A6960" s="12"/>
      <c r="B6960" s="15"/>
      <c r="C6960" s="29"/>
      <c r="D6960" s="121"/>
      <c r="E6960" s="29"/>
      <c r="F6960" s="29"/>
      <c r="G6960" s="29"/>
      <c r="H6960" s="29"/>
      <c r="I6960" s="29"/>
      <c r="J6960" s="29"/>
    </row>
    <row r="6961" spans="1:10" x14ac:dyDescent="0.2">
      <c r="A6961" s="12"/>
      <c r="B6961" s="15"/>
      <c r="C6961" s="29"/>
      <c r="D6961" s="121"/>
      <c r="E6961" s="29"/>
      <c r="F6961" s="29"/>
      <c r="G6961" s="29"/>
      <c r="H6961" s="29"/>
      <c r="I6961" s="29"/>
      <c r="J6961" s="29"/>
    </row>
    <row r="6962" spans="1:10" x14ac:dyDescent="0.2">
      <c r="A6962" s="12"/>
      <c r="B6962" s="15"/>
      <c r="C6962" s="29"/>
      <c r="D6962" s="121"/>
      <c r="E6962" s="29"/>
      <c r="F6962" s="29"/>
      <c r="G6962" s="29"/>
      <c r="H6962" s="29"/>
      <c r="I6962" s="29"/>
      <c r="J6962" s="29"/>
    </row>
    <row r="6963" spans="1:10" x14ac:dyDescent="0.2">
      <c r="A6963" s="12"/>
      <c r="B6963" s="15"/>
      <c r="C6963" s="29"/>
      <c r="D6963" s="121"/>
      <c r="E6963" s="29"/>
      <c r="F6963" s="29"/>
      <c r="G6963" s="29"/>
      <c r="H6963" s="29"/>
      <c r="I6963" s="29"/>
      <c r="J6963" s="29"/>
    </row>
    <row r="6964" spans="1:10" x14ac:dyDescent="0.2">
      <c r="A6964" s="12"/>
      <c r="B6964" s="15"/>
      <c r="C6964" s="29"/>
      <c r="D6964" s="121"/>
      <c r="E6964" s="29"/>
      <c r="F6964" s="29"/>
      <c r="G6964" s="29"/>
      <c r="H6964" s="29"/>
      <c r="I6964" s="29"/>
      <c r="J6964" s="29"/>
    </row>
    <row r="6965" spans="1:10" x14ac:dyDescent="0.2">
      <c r="A6965" s="12"/>
      <c r="B6965" s="15"/>
      <c r="C6965" s="29"/>
      <c r="D6965" s="121"/>
      <c r="E6965" s="29"/>
      <c r="F6965" s="29"/>
      <c r="G6965" s="29"/>
      <c r="H6965" s="29"/>
      <c r="I6965" s="29"/>
      <c r="J6965" s="29"/>
    </row>
    <row r="6966" spans="1:10" x14ac:dyDescent="0.2">
      <c r="A6966" s="12"/>
      <c r="B6966" s="15"/>
      <c r="C6966" s="29"/>
      <c r="D6966" s="121"/>
      <c r="E6966" s="29"/>
      <c r="F6966" s="29"/>
      <c r="G6966" s="29"/>
      <c r="H6966" s="29"/>
      <c r="I6966" s="29"/>
      <c r="J6966" s="29"/>
    </row>
    <row r="6967" spans="1:10" x14ac:dyDescent="0.2">
      <c r="A6967" s="12"/>
      <c r="B6967" s="15"/>
      <c r="C6967" s="29"/>
      <c r="D6967" s="121"/>
      <c r="E6967" s="29"/>
      <c r="F6967" s="29"/>
      <c r="G6967" s="29"/>
      <c r="H6967" s="29"/>
      <c r="I6967" s="29"/>
      <c r="J6967" s="29"/>
    </row>
    <row r="6968" spans="1:10" x14ac:dyDescent="0.2">
      <c r="A6968" s="12"/>
      <c r="B6968" s="15"/>
      <c r="C6968" s="29"/>
      <c r="D6968" s="121"/>
      <c r="E6968" s="29"/>
      <c r="F6968" s="29"/>
      <c r="G6968" s="29"/>
      <c r="H6968" s="29"/>
      <c r="I6968" s="29"/>
      <c r="J6968" s="29"/>
    </row>
    <row r="6969" spans="1:10" x14ac:dyDescent="0.2">
      <c r="A6969" s="12"/>
      <c r="B6969" s="15"/>
      <c r="C6969" s="29"/>
      <c r="D6969" s="121"/>
      <c r="E6969" s="29"/>
      <c r="F6969" s="29"/>
      <c r="G6969" s="29"/>
      <c r="H6969" s="29"/>
      <c r="I6969" s="29"/>
      <c r="J6969" s="29"/>
    </row>
    <row r="6970" spans="1:10" x14ac:dyDescent="0.2">
      <c r="A6970" s="12"/>
      <c r="B6970" s="15"/>
      <c r="C6970" s="29"/>
      <c r="D6970" s="121"/>
      <c r="E6970" s="29"/>
      <c r="F6970" s="29"/>
      <c r="G6970" s="29"/>
      <c r="H6970" s="29"/>
      <c r="I6970" s="29"/>
      <c r="J6970" s="29"/>
    </row>
    <row r="6971" spans="1:10" x14ac:dyDescent="0.2">
      <c r="A6971" s="12"/>
      <c r="B6971" s="15"/>
      <c r="C6971" s="29"/>
      <c r="D6971" s="121"/>
      <c r="E6971" s="29"/>
      <c r="F6971" s="29"/>
      <c r="G6971" s="29"/>
      <c r="H6971" s="29"/>
      <c r="I6971" s="29"/>
      <c r="J6971" s="29"/>
    </row>
    <row r="6972" spans="1:10" x14ac:dyDescent="0.2">
      <c r="A6972" s="12"/>
      <c r="B6972" s="15"/>
      <c r="C6972" s="29"/>
      <c r="D6972" s="121"/>
      <c r="E6972" s="29"/>
      <c r="F6972" s="29"/>
      <c r="G6972" s="29"/>
      <c r="H6972" s="29"/>
      <c r="I6972" s="29"/>
      <c r="J6972" s="29"/>
    </row>
    <row r="6973" spans="1:10" x14ac:dyDescent="0.2">
      <c r="A6973" s="12"/>
      <c r="B6973" s="15"/>
      <c r="C6973" s="29"/>
      <c r="D6973" s="121"/>
      <c r="E6973" s="29"/>
      <c r="F6973" s="29"/>
      <c r="G6973" s="29"/>
      <c r="H6973" s="29"/>
      <c r="I6973" s="29"/>
      <c r="J6973" s="29"/>
    </row>
    <row r="6974" spans="1:10" x14ac:dyDescent="0.2">
      <c r="A6974" s="12"/>
      <c r="B6974" s="15"/>
      <c r="C6974" s="29"/>
      <c r="D6974" s="121"/>
      <c r="E6974" s="29"/>
      <c r="F6974" s="29"/>
      <c r="G6974" s="29"/>
      <c r="H6974" s="29"/>
      <c r="I6974" s="29"/>
      <c r="J6974" s="29"/>
    </row>
    <row r="6975" spans="1:10" x14ac:dyDescent="0.2">
      <c r="A6975" s="12"/>
      <c r="B6975" s="15"/>
      <c r="C6975" s="29"/>
      <c r="D6975" s="121"/>
      <c r="E6975" s="29"/>
      <c r="F6975" s="29"/>
      <c r="G6975" s="29"/>
      <c r="H6975" s="29"/>
      <c r="I6975" s="29"/>
      <c r="J6975" s="29"/>
    </row>
    <row r="6976" spans="1:10" x14ac:dyDescent="0.2">
      <c r="A6976" s="12"/>
      <c r="B6976" s="15"/>
      <c r="C6976" s="29"/>
      <c r="D6976" s="121"/>
      <c r="E6976" s="29"/>
      <c r="F6976" s="29"/>
      <c r="G6976" s="29"/>
      <c r="H6976" s="29"/>
      <c r="I6976" s="29"/>
      <c r="J6976" s="29"/>
    </row>
    <row r="6977" spans="1:10" x14ac:dyDescent="0.2">
      <c r="A6977" s="12"/>
      <c r="B6977" s="15"/>
      <c r="C6977" s="29"/>
      <c r="D6977" s="121"/>
      <c r="E6977" s="29"/>
      <c r="F6977" s="29"/>
      <c r="G6977" s="29"/>
      <c r="H6977" s="29"/>
      <c r="I6977" s="29"/>
      <c r="J6977" s="29"/>
    </row>
    <row r="6978" spans="1:10" x14ac:dyDescent="0.2">
      <c r="A6978" s="12"/>
      <c r="B6978" s="15"/>
      <c r="C6978" s="29"/>
      <c r="D6978" s="121"/>
      <c r="E6978" s="29"/>
      <c r="F6978" s="29"/>
      <c r="G6978" s="29"/>
      <c r="H6978" s="29"/>
      <c r="I6978" s="29"/>
      <c r="J6978" s="29"/>
    </row>
    <row r="6979" spans="1:10" x14ac:dyDescent="0.2">
      <c r="A6979" s="12"/>
      <c r="B6979" s="15"/>
      <c r="C6979" s="29"/>
      <c r="D6979" s="121"/>
      <c r="E6979" s="29"/>
      <c r="F6979" s="29"/>
      <c r="G6979" s="29"/>
      <c r="H6979" s="29"/>
      <c r="I6979" s="29"/>
      <c r="J6979" s="29"/>
    </row>
    <row r="6980" spans="1:10" x14ac:dyDescent="0.2">
      <c r="A6980" s="12"/>
      <c r="B6980" s="15"/>
      <c r="C6980" s="29"/>
      <c r="D6980" s="121"/>
      <c r="E6980" s="29"/>
      <c r="F6980" s="29"/>
      <c r="G6980" s="29"/>
      <c r="H6980" s="29"/>
      <c r="I6980" s="29"/>
      <c r="J6980" s="29"/>
    </row>
    <row r="6981" spans="1:10" x14ac:dyDescent="0.2">
      <c r="A6981" s="12"/>
      <c r="B6981" s="15"/>
      <c r="C6981" s="29"/>
      <c r="D6981" s="121"/>
      <c r="E6981" s="29"/>
      <c r="F6981" s="29"/>
      <c r="G6981" s="29"/>
      <c r="H6981" s="29"/>
      <c r="I6981" s="29"/>
      <c r="J6981" s="29"/>
    </row>
    <row r="6982" spans="1:10" x14ac:dyDescent="0.2">
      <c r="A6982" s="12"/>
      <c r="B6982" s="15"/>
      <c r="C6982" s="29"/>
      <c r="D6982" s="121"/>
      <c r="E6982" s="29"/>
      <c r="F6982" s="29"/>
      <c r="G6982" s="29"/>
      <c r="H6982" s="29"/>
      <c r="I6982" s="29"/>
      <c r="J6982" s="29"/>
    </row>
    <row r="6983" spans="1:10" x14ac:dyDescent="0.2">
      <c r="A6983" s="12"/>
      <c r="B6983" s="15"/>
      <c r="C6983" s="29"/>
      <c r="D6983" s="121"/>
      <c r="E6983" s="29"/>
      <c r="F6983" s="29"/>
      <c r="G6983" s="29"/>
      <c r="H6983" s="29"/>
      <c r="I6983" s="29"/>
      <c r="J6983" s="29"/>
    </row>
    <row r="6984" spans="1:10" x14ac:dyDescent="0.2">
      <c r="A6984" s="12"/>
      <c r="B6984" s="15"/>
      <c r="C6984" s="29"/>
      <c r="D6984" s="121"/>
      <c r="E6984" s="29"/>
      <c r="F6984" s="29"/>
      <c r="G6984" s="29"/>
      <c r="H6984" s="29"/>
      <c r="I6984" s="29"/>
      <c r="J6984" s="29"/>
    </row>
    <row r="6985" spans="1:10" x14ac:dyDescent="0.2">
      <c r="A6985" s="12"/>
      <c r="B6985" s="15"/>
      <c r="C6985" s="29"/>
      <c r="D6985" s="121"/>
      <c r="E6985" s="29"/>
      <c r="F6985" s="29"/>
      <c r="G6985" s="29"/>
      <c r="H6985" s="29"/>
      <c r="I6985" s="29"/>
      <c r="J6985" s="29"/>
    </row>
    <row r="6986" spans="1:10" x14ac:dyDescent="0.2">
      <c r="A6986" s="12"/>
      <c r="B6986" s="15"/>
      <c r="C6986" s="29"/>
      <c r="D6986" s="121"/>
      <c r="E6986" s="29"/>
      <c r="F6986" s="29"/>
      <c r="G6986" s="29"/>
      <c r="H6986" s="29"/>
      <c r="I6986" s="29"/>
      <c r="J6986" s="29"/>
    </row>
    <row r="6987" spans="1:10" x14ac:dyDescent="0.2">
      <c r="A6987" s="12"/>
      <c r="B6987" s="15"/>
      <c r="C6987" s="29"/>
      <c r="D6987" s="121"/>
      <c r="E6987" s="29"/>
      <c r="F6987" s="29"/>
      <c r="G6987" s="29"/>
      <c r="H6987" s="29"/>
      <c r="I6987" s="29"/>
      <c r="J6987" s="29"/>
    </row>
    <row r="6988" spans="1:10" x14ac:dyDescent="0.2">
      <c r="A6988" s="12"/>
      <c r="B6988" s="15"/>
      <c r="C6988" s="29"/>
      <c r="D6988" s="121"/>
      <c r="E6988" s="29"/>
      <c r="F6988" s="29"/>
      <c r="G6988" s="29"/>
      <c r="H6988" s="29"/>
      <c r="I6988" s="29"/>
      <c r="J6988" s="29"/>
    </row>
    <row r="6989" spans="1:10" x14ac:dyDescent="0.2">
      <c r="A6989" s="12"/>
      <c r="B6989" s="15"/>
      <c r="C6989" s="29"/>
      <c r="D6989" s="121"/>
      <c r="E6989" s="29"/>
      <c r="F6989" s="29"/>
      <c r="G6989" s="29"/>
      <c r="H6989" s="29"/>
      <c r="I6989" s="29"/>
      <c r="J6989" s="29"/>
    </row>
    <row r="6990" spans="1:10" x14ac:dyDescent="0.2">
      <c r="A6990" s="12"/>
      <c r="B6990" s="15"/>
      <c r="C6990" s="29"/>
      <c r="D6990" s="121"/>
      <c r="E6990" s="29"/>
      <c r="F6990" s="29"/>
      <c r="G6990" s="29"/>
      <c r="H6990" s="29"/>
      <c r="I6990" s="29"/>
      <c r="J6990" s="29"/>
    </row>
    <row r="6991" spans="1:10" x14ac:dyDescent="0.2">
      <c r="A6991" s="12"/>
      <c r="B6991" s="15"/>
      <c r="C6991" s="29"/>
      <c r="D6991" s="121"/>
      <c r="E6991" s="29"/>
      <c r="F6991" s="29"/>
      <c r="G6991" s="29"/>
      <c r="H6991" s="29"/>
      <c r="I6991" s="29"/>
      <c r="J6991" s="29"/>
    </row>
    <row r="6992" spans="1:10" x14ac:dyDescent="0.2">
      <c r="A6992" s="12"/>
      <c r="B6992" s="15"/>
      <c r="C6992" s="29"/>
      <c r="D6992" s="121"/>
      <c r="E6992" s="29"/>
      <c r="F6992" s="29"/>
      <c r="G6992" s="29"/>
      <c r="H6992" s="29"/>
      <c r="I6992" s="29"/>
      <c r="J6992" s="29"/>
    </row>
    <row r="6993" spans="1:10" x14ac:dyDescent="0.2">
      <c r="A6993" s="12"/>
      <c r="B6993" s="15"/>
      <c r="C6993" s="29"/>
      <c r="D6993" s="121"/>
      <c r="E6993" s="29"/>
      <c r="F6993" s="29"/>
      <c r="G6993" s="29"/>
      <c r="H6993" s="29"/>
      <c r="I6993" s="29"/>
      <c r="J6993" s="29"/>
    </row>
    <row r="6994" spans="1:10" x14ac:dyDescent="0.2">
      <c r="A6994" s="12"/>
      <c r="B6994" s="15"/>
      <c r="C6994" s="29"/>
      <c r="D6994" s="121"/>
      <c r="E6994" s="29"/>
      <c r="F6994" s="29"/>
      <c r="G6994" s="29"/>
      <c r="H6994" s="29"/>
      <c r="I6994" s="29"/>
      <c r="J6994" s="29"/>
    </row>
    <row r="6995" spans="1:10" x14ac:dyDescent="0.2">
      <c r="A6995" s="12"/>
      <c r="B6995" s="15"/>
      <c r="C6995" s="29"/>
      <c r="D6995" s="121"/>
      <c r="E6995" s="29"/>
      <c r="F6995" s="29"/>
      <c r="G6995" s="29"/>
      <c r="H6995" s="29"/>
      <c r="I6995" s="29"/>
      <c r="J6995" s="29"/>
    </row>
    <row r="6996" spans="1:10" x14ac:dyDescent="0.2">
      <c r="A6996" s="12"/>
      <c r="B6996" s="15"/>
      <c r="C6996" s="29"/>
      <c r="D6996" s="121"/>
      <c r="E6996" s="29"/>
      <c r="F6996" s="29"/>
      <c r="G6996" s="29"/>
      <c r="H6996" s="29"/>
      <c r="I6996" s="29"/>
      <c r="J6996" s="29"/>
    </row>
    <row r="6997" spans="1:10" x14ac:dyDescent="0.2">
      <c r="A6997" s="12"/>
      <c r="B6997" s="15"/>
      <c r="C6997" s="29"/>
      <c r="D6997" s="121"/>
      <c r="E6997" s="29"/>
      <c r="F6997" s="29"/>
      <c r="G6997" s="29"/>
      <c r="H6997" s="29"/>
      <c r="I6997" s="29"/>
      <c r="J6997" s="29"/>
    </row>
    <row r="6998" spans="1:10" x14ac:dyDescent="0.2">
      <c r="A6998" s="12"/>
      <c r="B6998" s="15"/>
      <c r="C6998" s="29"/>
      <c r="D6998" s="121"/>
      <c r="E6998" s="29"/>
      <c r="F6998" s="29"/>
      <c r="G6998" s="29"/>
      <c r="H6998" s="29"/>
      <c r="I6998" s="29"/>
      <c r="J6998" s="29"/>
    </row>
    <row r="6999" spans="1:10" x14ac:dyDescent="0.2">
      <c r="A6999" s="12"/>
      <c r="B6999" s="15"/>
      <c r="C6999" s="29"/>
      <c r="D6999" s="121"/>
      <c r="E6999" s="29"/>
      <c r="F6999" s="29"/>
      <c r="G6999" s="29"/>
      <c r="H6999" s="29"/>
      <c r="I6999" s="29"/>
      <c r="J6999" s="29"/>
    </row>
    <row r="7000" spans="1:10" x14ac:dyDescent="0.2">
      <c r="A7000" s="12"/>
      <c r="B7000" s="15"/>
      <c r="C7000" s="29"/>
      <c r="D7000" s="121"/>
      <c r="E7000" s="29"/>
      <c r="F7000" s="29"/>
      <c r="G7000" s="29"/>
      <c r="H7000" s="29"/>
      <c r="I7000" s="29"/>
      <c r="J7000" s="29"/>
    </row>
    <row r="7001" spans="1:10" x14ac:dyDescent="0.2">
      <c r="A7001" s="12"/>
      <c r="B7001" s="15"/>
      <c r="C7001" s="29"/>
      <c r="D7001" s="121"/>
      <c r="E7001" s="29"/>
      <c r="F7001" s="29"/>
      <c r="G7001" s="29"/>
      <c r="H7001" s="29"/>
      <c r="I7001" s="29"/>
      <c r="J7001" s="29"/>
    </row>
    <row r="7002" spans="1:10" x14ac:dyDescent="0.2">
      <c r="A7002" s="12"/>
      <c r="B7002" s="15"/>
      <c r="C7002" s="29"/>
      <c r="D7002" s="121"/>
      <c r="E7002" s="29"/>
      <c r="F7002" s="29"/>
      <c r="G7002" s="29"/>
      <c r="H7002" s="29"/>
      <c r="I7002" s="29"/>
      <c r="J7002" s="29"/>
    </row>
    <row r="7003" spans="1:10" x14ac:dyDescent="0.2">
      <c r="A7003" s="12"/>
      <c r="B7003" s="15"/>
      <c r="C7003" s="29"/>
      <c r="D7003" s="121"/>
      <c r="E7003" s="29"/>
      <c r="F7003" s="29"/>
      <c r="G7003" s="29"/>
      <c r="H7003" s="29"/>
      <c r="I7003" s="29"/>
      <c r="J7003" s="29"/>
    </row>
    <row r="7004" spans="1:10" x14ac:dyDescent="0.2">
      <c r="A7004" s="12"/>
      <c r="B7004" s="15"/>
      <c r="C7004" s="29"/>
      <c r="D7004" s="121"/>
      <c r="E7004" s="29"/>
      <c r="F7004" s="29"/>
      <c r="G7004" s="29"/>
      <c r="H7004" s="29"/>
      <c r="I7004" s="29"/>
      <c r="J7004" s="29"/>
    </row>
    <row r="7005" spans="1:10" x14ac:dyDescent="0.2">
      <c r="A7005" s="12"/>
      <c r="B7005" s="15"/>
      <c r="C7005" s="29"/>
      <c r="D7005" s="121"/>
      <c r="E7005" s="29"/>
      <c r="F7005" s="29"/>
      <c r="G7005" s="29"/>
      <c r="H7005" s="29"/>
      <c r="I7005" s="29"/>
      <c r="J7005" s="29"/>
    </row>
    <row r="7006" spans="1:10" x14ac:dyDescent="0.2">
      <c r="A7006" s="12"/>
      <c r="B7006" s="15"/>
      <c r="C7006" s="29"/>
      <c r="D7006" s="121"/>
      <c r="E7006" s="29"/>
      <c r="F7006" s="29"/>
      <c r="G7006" s="29"/>
      <c r="H7006" s="29"/>
      <c r="I7006" s="29"/>
      <c r="J7006" s="29"/>
    </row>
    <row r="7007" spans="1:10" x14ac:dyDescent="0.2">
      <c r="A7007" s="12"/>
      <c r="B7007" s="15"/>
      <c r="C7007" s="29"/>
      <c r="D7007" s="121"/>
      <c r="E7007" s="29"/>
      <c r="F7007" s="29"/>
      <c r="G7007" s="29"/>
      <c r="H7007" s="29"/>
      <c r="I7007" s="29"/>
      <c r="J7007" s="29"/>
    </row>
    <row r="7008" spans="1:10" x14ac:dyDescent="0.2">
      <c r="A7008" s="12"/>
      <c r="B7008" s="15"/>
      <c r="C7008" s="29"/>
      <c r="D7008" s="121"/>
      <c r="E7008" s="29"/>
      <c r="F7008" s="29"/>
      <c r="G7008" s="29"/>
      <c r="H7008" s="29"/>
      <c r="I7008" s="29"/>
      <c r="J7008" s="29"/>
    </row>
    <row r="7009" spans="1:10" x14ac:dyDescent="0.2">
      <c r="A7009" s="12"/>
      <c r="B7009" s="15"/>
      <c r="C7009" s="29"/>
      <c r="D7009" s="121"/>
      <c r="E7009" s="29"/>
      <c r="F7009" s="29"/>
      <c r="G7009" s="29"/>
      <c r="H7009" s="29"/>
      <c r="I7009" s="29"/>
      <c r="J7009" s="29"/>
    </row>
    <row r="7010" spans="1:10" x14ac:dyDescent="0.2">
      <c r="A7010" s="12"/>
      <c r="B7010" s="15"/>
      <c r="C7010" s="29"/>
      <c r="D7010" s="121"/>
      <c r="E7010" s="29"/>
      <c r="F7010" s="29"/>
      <c r="G7010" s="29"/>
      <c r="H7010" s="29"/>
      <c r="I7010" s="29"/>
      <c r="J7010" s="29"/>
    </row>
    <row r="7011" spans="1:10" x14ac:dyDescent="0.2">
      <c r="A7011" s="12"/>
      <c r="B7011" s="15"/>
      <c r="C7011" s="29"/>
      <c r="D7011" s="121"/>
      <c r="E7011" s="29"/>
      <c r="F7011" s="29"/>
      <c r="G7011" s="29"/>
      <c r="H7011" s="29"/>
      <c r="I7011" s="29"/>
      <c r="J7011" s="29"/>
    </row>
    <row r="7012" spans="1:10" x14ac:dyDescent="0.2">
      <c r="A7012" s="12"/>
      <c r="B7012" s="15"/>
      <c r="C7012" s="29"/>
      <c r="D7012" s="121"/>
      <c r="E7012" s="29"/>
      <c r="F7012" s="29"/>
      <c r="G7012" s="29"/>
      <c r="H7012" s="29"/>
      <c r="I7012" s="29"/>
      <c r="J7012" s="29"/>
    </row>
    <row r="7013" spans="1:10" x14ac:dyDescent="0.2">
      <c r="A7013" s="12"/>
      <c r="B7013" s="15"/>
      <c r="C7013" s="29"/>
      <c r="D7013" s="121"/>
      <c r="E7013" s="29"/>
      <c r="F7013" s="29"/>
      <c r="G7013" s="29"/>
      <c r="H7013" s="29"/>
      <c r="I7013" s="29"/>
      <c r="J7013" s="29"/>
    </row>
    <row r="7014" spans="1:10" x14ac:dyDescent="0.2">
      <c r="A7014" s="12"/>
      <c r="B7014" s="15"/>
      <c r="C7014" s="29"/>
      <c r="D7014" s="121"/>
      <c r="E7014" s="29"/>
      <c r="F7014" s="29"/>
      <c r="G7014" s="29"/>
      <c r="H7014" s="29"/>
      <c r="I7014" s="29"/>
      <c r="J7014" s="29"/>
    </row>
    <row r="7015" spans="1:10" x14ac:dyDescent="0.2">
      <c r="A7015" s="12"/>
      <c r="B7015" s="15"/>
      <c r="C7015" s="29"/>
      <c r="D7015" s="121"/>
      <c r="E7015" s="29"/>
      <c r="F7015" s="29"/>
      <c r="G7015" s="29"/>
      <c r="H7015" s="29"/>
      <c r="I7015" s="29"/>
      <c r="J7015" s="29"/>
    </row>
    <row r="7016" spans="1:10" x14ac:dyDescent="0.2">
      <c r="A7016" s="12"/>
      <c r="B7016" s="15"/>
      <c r="C7016" s="29"/>
      <c r="D7016" s="121"/>
      <c r="E7016" s="29"/>
      <c r="F7016" s="29"/>
      <c r="G7016" s="29"/>
      <c r="H7016" s="29"/>
      <c r="I7016" s="29"/>
      <c r="J7016" s="29"/>
    </row>
    <row r="7017" spans="1:10" x14ac:dyDescent="0.2">
      <c r="A7017" s="12"/>
      <c r="B7017" s="15"/>
      <c r="C7017" s="29"/>
      <c r="D7017" s="121"/>
      <c r="E7017" s="29"/>
      <c r="F7017" s="29"/>
      <c r="G7017" s="29"/>
      <c r="H7017" s="29"/>
      <c r="I7017" s="29"/>
      <c r="J7017" s="29"/>
    </row>
    <row r="7018" spans="1:10" x14ac:dyDescent="0.2">
      <c r="A7018" s="12"/>
      <c r="B7018" s="15"/>
      <c r="C7018" s="29"/>
      <c r="D7018" s="121"/>
      <c r="E7018" s="29"/>
      <c r="F7018" s="29"/>
      <c r="G7018" s="29"/>
      <c r="H7018" s="29"/>
      <c r="I7018" s="29"/>
      <c r="J7018" s="29"/>
    </row>
    <row r="7019" spans="1:10" x14ac:dyDescent="0.2">
      <c r="A7019" s="12"/>
      <c r="B7019" s="15"/>
      <c r="C7019" s="29"/>
      <c r="D7019" s="121"/>
      <c r="E7019" s="29"/>
      <c r="F7019" s="29"/>
      <c r="G7019" s="29"/>
      <c r="H7019" s="29"/>
      <c r="I7019" s="29"/>
      <c r="J7019" s="29"/>
    </row>
    <row r="7020" spans="1:10" x14ac:dyDescent="0.2">
      <c r="A7020" s="12"/>
      <c r="B7020" s="15"/>
      <c r="C7020" s="29"/>
      <c r="D7020" s="121"/>
      <c r="E7020" s="29"/>
      <c r="F7020" s="29"/>
      <c r="G7020" s="29"/>
      <c r="H7020" s="29"/>
      <c r="I7020" s="29"/>
      <c r="J7020" s="29"/>
    </row>
    <row r="7021" spans="1:10" x14ac:dyDescent="0.2">
      <c r="A7021" s="12"/>
      <c r="B7021" s="15"/>
      <c r="C7021" s="29"/>
      <c r="D7021" s="121"/>
      <c r="E7021" s="29"/>
      <c r="F7021" s="29"/>
      <c r="G7021" s="29"/>
      <c r="H7021" s="29"/>
      <c r="I7021" s="29"/>
      <c r="J7021" s="29"/>
    </row>
    <row r="7022" spans="1:10" x14ac:dyDescent="0.2">
      <c r="A7022" s="12"/>
      <c r="B7022" s="15"/>
      <c r="C7022" s="29"/>
      <c r="D7022" s="121"/>
      <c r="E7022" s="29"/>
      <c r="F7022" s="29"/>
      <c r="G7022" s="29"/>
      <c r="H7022" s="29"/>
      <c r="I7022" s="29"/>
      <c r="J7022" s="29"/>
    </row>
    <row r="7023" spans="1:10" x14ac:dyDescent="0.2">
      <c r="A7023" s="12"/>
      <c r="B7023" s="15"/>
      <c r="C7023" s="29"/>
      <c r="D7023" s="121"/>
      <c r="E7023" s="29"/>
      <c r="F7023" s="29"/>
      <c r="G7023" s="29"/>
      <c r="H7023" s="29"/>
      <c r="I7023" s="29"/>
      <c r="J7023" s="29"/>
    </row>
    <row r="7024" spans="1:10" x14ac:dyDescent="0.2">
      <c r="A7024" s="12"/>
      <c r="B7024" s="15"/>
      <c r="C7024" s="29"/>
      <c r="D7024" s="121"/>
      <c r="E7024" s="29"/>
      <c r="F7024" s="29"/>
      <c r="G7024" s="29"/>
      <c r="H7024" s="29"/>
      <c r="I7024" s="29"/>
      <c r="J7024" s="29"/>
    </row>
    <row r="7025" spans="1:10" x14ac:dyDescent="0.2">
      <c r="A7025" s="12"/>
      <c r="B7025" s="15"/>
      <c r="C7025" s="29"/>
      <c r="D7025" s="121"/>
      <c r="E7025" s="29"/>
      <c r="F7025" s="29"/>
      <c r="G7025" s="29"/>
      <c r="H7025" s="29"/>
      <c r="I7025" s="29"/>
      <c r="J7025" s="29"/>
    </row>
    <row r="7026" spans="1:10" x14ac:dyDescent="0.2">
      <c r="A7026" s="12"/>
      <c r="B7026" s="15"/>
      <c r="C7026" s="29"/>
      <c r="D7026" s="121"/>
      <c r="E7026" s="29"/>
      <c r="F7026" s="29"/>
      <c r="G7026" s="29"/>
      <c r="H7026" s="29"/>
      <c r="I7026" s="29"/>
      <c r="J7026" s="29"/>
    </row>
    <row r="7027" spans="1:10" x14ac:dyDescent="0.2">
      <c r="A7027" s="12"/>
      <c r="B7027" s="15"/>
      <c r="C7027" s="29"/>
      <c r="D7027" s="121"/>
      <c r="E7027" s="29"/>
      <c r="F7027" s="29"/>
      <c r="G7027" s="29"/>
      <c r="H7027" s="29"/>
      <c r="I7027" s="29"/>
      <c r="J7027" s="29"/>
    </row>
    <row r="7028" spans="1:10" x14ac:dyDescent="0.2">
      <c r="A7028" s="12"/>
      <c r="B7028" s="15"/>
      <c r="C7028" s="29"/>
      <c r="D7028" s="121"/>
      <c r="E7028" s="29"/>
      <c r="F7028" s="29"/>
      <c r="G7028" s="29"/>
      <c r="H7028" s="29"/>
      <c r="I7028" s="29"/>
      <c r="J7028" s="29"/>
    </row>
    <row r="7029" spans="1:10" x14ac:dyDescent="0.2">
      <c r="A7029" s="12"/>
      <c r="B7029" s="15"/>
      <c r="C7029" s="29"/>
      <c r="D7029" s="121"/>
      <c r="E7029" s="29"/>
      <c r="F7029" s="29"/>
      <c r="G7029" s="29"/>
      <c r="H7029" s="29"/>
      <c r="I7029" s="29"/>
      <c r="J7029" s="29"/>
    </row>
    <row r="7030" spans="1:10" x14ac:dyDescent="0.2">
      <c r="A7030" s="12"/>
      <c r="B7030" s="15"/>
      <c r="C7030" s="29"/>
      <c r="D7030" s="121"/>
      <c r="E7030" s="29"/>
      <c r="F7030" s="29"/>
      <c r="G7030" s="29"/>
      <c r="H7030" s="29"/>
      <c r="I7030" s="29"/>
      <c r="J7030" s="29"/>
    </row>
    <row r="7031" spans="1:10" x14ac:dyDescent="0.2">
      <c r="A7031" s="12"/>
      <c r="B7031" s="15"/>
      <c r="C7031" s="29"/>
      <c r="D7031" s="121"/>
      <c r="E7031" s="29"/>
      <c r="F7031" s="29"/>
      <c r="G7031" s="29"/>
      <c r="H7031" s="29"/>
      <c r="I7031" s="29"/>
      <c r="J7031" s="29"/>
    </row>
    <row r="7032" spans="1:10" x14ac:dyDescent="0.2">
      <c r="A7032" s="12"/>
      <c r="B7032" s="15"/>
      <c r="C7032" s="29"/>
      <c r="D7032" s="121"/>
      <c r="E7032" s="29"/>
      <c r="F7032" s="29"/>
      <c r="G7032" s="29"/>
      <c r="H7032" s="29"/>
      <c r="I7032" s="29"/>
      <c r="J7032" s="29"/>
    </row>
    <row r="7033" spans="1:10" x14ac:dyDescent="0.2">
      <c r="A7033" s="12"/>
      <c r="B7033" s="15"/>
      <c r="C7033" s="29"/>
      <c r="D7033" s="121"/>
      <c r="E7033" s="29"/>
      <c r="F7033" s="29"/>
      <c r="G7033" s="29"/>
      <c r="H7033" s="29"/>
      <c r="I7033" s="29"/>
      <c r="J7033" s="29"/>
    </row>
    <row r="7034" spans="1:10" x14ac:dyDescent="0.2">
      <c r="A7034" s="12"/>
      <c r="B7034" s="15"/>
      <c r="C7034" s="29"/>
      <c r="D7034" s="121"/>
      <c r="E7034" s="29"/>
      <c r="F7034" s="29"/>
      <c r="G7034" s="29"/>
      <c r="H7034" s="29"/>
      <c r="I7034" s="29"/>
      <c r="J7034" s="29"/>
    </row>
    <row r="7035" spans="1:10" x14ac:dyDescent="0.2">
      <c r="A7035" s="12"/>
      <c r="B7035" s="15"/>
      <c r="C7035" s="29"/>
      <c r="D7035" s="121"/>
      <c r="E7035" s="29"/>
      <c r="F7035" s="29"/>
      <c r="G7035" s="29"/>
      <c r="H7035" s="29"/>
      <c r="I7035" s="29"/>
      <c r="J7035" s="29"/>
    </row>
    <row r="7036" spans="1:10" x14ac:dyDescent="0.2">
      <c r="A7036" s="12"/>
      <c r="B7036" s="15"/>
      <c r="C7036" s="29"/>
      <c r="D7036" s="121"/>
      <c r="E7036" s="29"/>
      <c r="F7036" s="29"/>
      <c r="G7036" s="29"/>
      <c r="H7036" s="29"/>
      <c r="I7036" s="29"/>
      <c r="J7036" s="29"/>
    </row>
    <row r="7037" spans="1:10" x14ac:dyDescent="0.2">
      <c r="A7037" s="12"/>
      <c r="B7037" s="15"/>
      <c r="C7037" s="29"/>
      <c r="D7037" s="121"/>
      <c r="E7037" s="29"/>
      <c r="F7037" s="29"/>
      <c r="G7037" s="29"/>
      <c r="H7037" s="29"/>
      <c r="I7037" s="29"/>
      <c r="J7037" s="29"/>
    </row>
    <row r="7038" spans="1:10" x14ac:dyDescent="0.2">
      <c r="A7038" s="12"/>
      <c r="B7038" s="15"/>
      <c r="C7038" s="29"/>
      <c r="D7038" s="121"/>
      <c r="E7038" s="29"/>
      <c r="F7038" s="29"/>
      <c r="G7038" s="29"/>
      <c r="H7038" s="29"/>
      <c r="I7038" s="29"/>
      <c r="J7038" s="29"/>
    </row>
    <row r="7039" spans="1:10" x14ac:dyDescent="0.2">
      <c r="A7039" s="12"/>
      <c r="B7039" s="15"/>
      <c r="C7039" s="29"/>
      <c r="D7039" s="121"/>
      <c r="E7039" s="29"/>
      <c r="F7039" s="29"/>
      <c r="G7039" s="29"/>
      <c r="H7039" s="29"/>
      <c r="I7039" s="29"/>
      <c r="J7039" s="29"/>
    </row>
    <row r="7040" spans="1:10" x14ac:dyDescent="0.2">
      <c r="A7040" s="12"/>
      <c r="B7040" s="15"/>
      <c r="C7040" s="29"/>
      <c r="D7040" s="121"/>
      <c r="E7040" s="29"/>
      <c r="F7040" s="29"/>
      <c r="G7040" s="29"/>
      <c r="H7040" s="29"/>
      <c r="I7040" s="29"/>
      <c r="J7040" s="29"/>
    </row>
    <row r="7041" spans="1:10" x14ac:dyDescent="0.2">
      <c r="A7041" s="12"/>
      <c r="B7041" s="15"/>
      <c r="C7041" s="29"/>
      <c r="D7041" s="121"/>
      <c r="E7041" s="29"/>
      <c r="F7041" s="29"/>
      <c r="G7041" s="29"/>
      <c r="H7041" s="29"/>
      <c r="I7041" s="29"/>
      <c r="J7041" s="29"/>
    </row>
    <row r="7042" spans="1:10" x14ac:dyDescent="0.2">
      <c r="A7042" s="12"/>
      <c r="B7042" s="15"/>
      <c r="C7042" s="29"/>
      <c r="D7042" s="121"/>
      <c r="E7042" s="29"/>
      <c r="F7042" s="29"/>
      <c r="G7042" s="29"/>
      <c r="H7042" s="29"/>
      <c r="I7042" s="29"/>
      <c r="J7042" s="29"/>
    </row>
    <row r="7043" spans="1:10" x14ac:dyDescent="0.2">
      <c r="A7043" s="12"/>
      <c r="B7043" s="15"/>
      <c r="C7043" s="29"/>
      <c r="D7043" s="121"/>
      <c r="E7043" s="29"/>
      <c r="F7043" s="29"/>
      <c r="G7043" s="29"/>
      <c r="H7043" s="29"/>
      <c r="I7043" s="29"/>
      <c r="J7043" s="29"/>
    </row>
    <row r="7044" spans="1:10" x14ac:dyDescent="0.2">
      <c r="A7044" s="12"/>
      <c r="B7044" s="15"/>
      <c r="C7044" s="29"/>
      <c r="D7044" s="121"/>
      <c r="E7044" s="29"/>
      <c r="F7044" s="29"/>
      <c r="G7044" s="29"/>
      <c r="H7044" s="29"/>
      <c r="I7044" s="29"/>
      <c r="J7044" s="29"/>
    </row>
    <row r="7045" spans="1:10" x14ac:dyDescent="0.2">
      <c r="A7045" s="12"/>
      <c r="B7045" s="15"/>
      <c r="C7045" s="29"/>
      <c r="D7045" s="121"/>
      <c r="E7045" s="29"/>
      <c r="F7045" s="29"/>
      <c r="G7045" s="29"/>
      <c r="H7045" s="29"/>
      <c r="I7045" s="29"/>
      <c r="J7045" s="29"/>
    </row>
    <row r="7046" spans="1:10" x14ac:dyDescent="0.2">
      <c r="A7046" s="12"/>
      <c r="B7046" s="15"/>
      <c r="C7046" s="29"/>
      <c r="D7046" s="121"/>
      <c r="E7046" s="29"/>
      <c r="F7046" s="29"/>
      <c r="G7046" s="29"/>
      <c r="H7046" s="29"/>
      <c r="I7046" s="29"/>
      <c r="J7046" s="29"/>
    </row>
    <row r="7047" spans="1:10" x14ac:dyDescent="0.2">
      <c r="A7047" s="12"/>
      <c r="B7047" s="15"/>
      <c r="C7047" s="29"/>
      <c r="D7047" s="121"/>
      <c r="E7047" s="29"/>
      <c r="F7047" s="29"/>
      <c r="G7047" s="29"/>
      <c r="H7047" s="29"/>
      <c r="I7047" s="29"/>
      <c r="J7047" s="29"/>
    </row>
    <row r="7048" spans="1:10" x14ac:dyDescent="0.2">
      <c r="A7048" s="12"/>
      <c r="B7048" s="15"/>
      <c r="C7048" s="29"/>
      <c r="D7048" s="121"/>
      <c r="E7048" s="29"/>
      <c r="F7048" s="29"/>
      <c r="G7048" s="29"/>
      <c r="H7048" s="29"/>
      <c r="I7048" s="29"/>
      <c r="J7048" s="29"/>
    </row>
    <row r="7049" spans="1:10" x14ac:dyDescent="0.2">
      <c r="A7049" s="12"/>
      <c r="B7049" s="15"/>
      <c r="C7049" s="29"/>
      <c r="D7049" s="121"/>
      <c r="E7049" s="29"/>
      <c r="F7049" s="29"/>
      <c r="G7049" s="29"/>
      <c r="H7049" s="29"/>
      <c r="I7049" s="29"/>
      <c r="J7049" s="29"/>
    </row>
    <row r="7050" spans="1:10" x14ac:dyDescent="0.2">
      <c r="A7050" s="12"/>
      <c r="B7050" s="15"/>
      <c r="C7050" s="29"/>
      <c r="D7050" s="121"/>
      <c r="E7050" s="29"/>
      <c r="F7050" s="29"/>
      <c r="G7050" s="29"/>
      <c r="H7050" s="29"/>
      <c r="I7050" s="29"/>
      <c r="J7050" s="29"/>
    </row>
    <row r="7051" spans="1:10" x14ac:dyDescent="0.2">
      <c r="A7051" s="12"/>
      <c r="B7051" s="15"/>
      <c r="C7051" s="29"/>
      <c r="D7051" s="121"/>
      <c r="E7051" s="29"/>
      <c r="F7051" s="29"/>
      <c r="G7051" s="29"/>
      <c r="H7051" s="29"/>
      <c r="I7051" s="29"/>
      <c r="J7051" s="29"/>
    </row>
    <row r="7052" spans="1:10" x14ac:dyDescent="0.2">
      <c r="A7052" s="12"/>
      <c r="B7052" s="15"/>
      <c r="C7052" s="29"/>
      <c r="D7052" s="121"/>
      <c r="E7052" s="29"/>
      <c r="F7052" s="29"/>
      <c r="G7052" s="29"/>
      <c r="H7052" s="29"/>
      <c r="I7052" s="29"/>
      <c r="J7052" s="29"/>
    </row>
    <row r="7053" spans="1:10" x14ac:dyDescent="0.2">
      <c r="A7053" s="12"/>
      <c r="B7053" s="15"/>
      <c r="C7053" s="29"/>
      <c r="D7053" s="121"/>
      <c r="E7053" s="29"/>
      <c r="F7053" s="29"/>
      <c r="G7053" s="29"/>
      <c r="H7053" s="29"/>
      <c r="I7053" s="29"/>
      <c r="J7053" s="29"/>
    </row>
    <row r="7054" spans="1:10" x14ac:dyDescent="0.2">
      <c r="A7054" s="12"/>
      <c r="B7054" s="15"/>
      <c r="C7054" s="29"/>
      <c r="D7054" s="121"/>
      <c r="E7054" s="29"/>
      <c r="F7054" s="29"/>
      <c r="G7054" s="29"/>
      <c r="H7054" s="29"/>
      <c r="I7054" s="29"/>
      <c r="J7054" s="29"/>
    </row>
    <row r="7055" spans="1:10" x14ac:dyDescent="0.2">
      <c r="A7055" s="12"/>
      <c r="B7055" s="15"/>
      <c r="C7055" s="29"/>
      <c r="D7055" s="121"/>
      <c r="E7055" s="29"/>
      <c r="F7055" s="29"/>
      <c r="G7055" s="29"/>
      <c r="H7055" s="29"/>
      <c r="I7055" s="29"/>
      <c r="J7055" s="29"/>
    </row>
    <row r="7056" spans="1:10" x14ac:dyDescent="0.2">
      <c r="A7056" s="12"/>
      <c r="B7056" s="15"/>
      <c r="C7056" s="29"/>
      <c r="D7056" s="121"/>
      <c r="E7056" s="29"/>
      <c r="F7056" s="29"/>
      <c r="G7056" s="29"/>
      <c r="H7056" s="29"/>
      <c r="I7056" s="29"/>
      <c r="J7056" s="29"/>
    </row>
    <row r="7057" spans="1:10" x14ac:dyDescent="0.2">
      <c r="A7057" s="12"/>
      <c r="B7057" s="15"/>
      <c r="C7057" s="29"/>
      <c r="D7057" s="121"/>
      <c r="E7057" s="29"/>
      <c r="F7057" s="29"/>
      <c r="G7057" s="29"/>
      <c r="H7057" s="29"/>
      <c r="I7057" s="29"/>
      <c r="J7057" s="29"/>
    </row>
    <row r="7058" spans="1:10" x14ac:dyDescent="0.2">
      <c r="A7058" s="12"/>
      <c r="B7058" s="15"/>
      <c r="C7058" s="29"/>
      <c r="D7058" s="121"/>
      <c r="E7058" s="29"/>
      <c r="F7058" s="29"/>
      <c r="G7058" s="29"/>
      <c r="H7058" s="29"/>
      <c r="I7058" s="29"/>
      <c r="J7058" s="29"/>
    </row>
    <row r="7059" spans="1:10" x14ac:dyDescent="0.2">
      <c r="A7059" s="12"/>
      <c r="B7059" s="15"/>
      <c r="C7059" s="29"/>
      <c r="D7059" s="121"/>
      <c r="E7059" s="29"/>
      <c r="F7059" s="29"/>
      <c r="G7059" s="29"/>
      <c r="H7059" s="29"/>
      <c r="I7059" s="29"/>
      <c r="J7059" s="29"/>
    </row>
    <row r="7060" spans="1:10" x14ac:dyDescent="0.2">
      <c r="A7060" s="12"/>
      <c r="B7060" s="15"/>
      <c r="C7060" s="29"/>
      <c r="D7060" s="121"/>
      <c r="E7060" s="29"/>
      <c r="F7060" s="29"/>
      <c r="G7060" s="29"/>
      <c r="H7060" s="29"/>
      <c r="I7060" s="29"/>
      <c r="J7060" s="29"/>
    </row>
    <row r="7061" spans="1:10" x14ac:dyDescent="0.2">
      <c r="A7061" s="12"/>
      <c r="B7061" s="15"/>
      <c r="C7061" s="29"/>
      <c r="D7061" s="121"/>
      <c r="E7061" s="29"/>
      <c r="F7061" s="29"/>
      <c r="G7061" s="29"/>
      <c r="H7061" s="29"/>
      <c r="I7061" s="29"/>
      <c r="J7061" s="29"/>
    </row>
    <row r="7062" spans="1:10" x14ac:dyDescent="0.2">
      <c r="A7062" s="12"/>
      <c r="B7062" s="15"/>
      <c r="C7062" s="29"/>
      <c r="D7062" s="121"/>
      <c r="E7062" s="29"/>
      <c r="F7062" s="29"/>
      <c r="G7062" s="29"/>
      <c r="H7062" s="29"/>
      <c r="I7062" s="29"/>
      <c r="J7062" s="29"/>
    </row>
    <row r="7063" spans="1:10" x14ac:dyDescent="0.2">
      <c r="A7063" s="12"/>
      <c r="B7063" s="15"/>
      <c r="C7063" s="29"/>
      <c r="D7063" s="121"/>
      <c r="E7063" s="29"/>
      <c r="F7063" s="29"/>
      <c r="G7063" s="29"/>
      <c r="H7063" s="29"/>
      <c r="I7063" s="29"/>
      <c r="J7063" s="29"/>
    </row>
    <row r="7064" spans="1:10" x14ac:dyDescent="0.2">
      <c r="A7064" s="12"/>
      <c r="B7064" s="15"/>
      <c r="C7064" s="29"/>
      <c r="D7064" s="121"/>
      <c r="E7064" s="29"/>
      <c r="F7064" s="29"/>
      <c r="G7064" s="29"/>
      <c r="H7064" s="29"/>
      <c r="I7064" s="29"/>
      <c r="J7064" s="29"/>
    </row>
    <row r="7065" spans="1:10" x14ac:dyDescent="0.2">
      <c r="A7065" s="12"/>
      <c r="B7065" s="15"/>
      <c r="C7065" s="29"/>
      <c r="D7065" s="121"/>
      <c r="E7065" s="29"/>
      <c r="F7065" s="29"/>
      <c r="G7065" s="29"/>
      <c r="H7065" s="29"/>
      <c r="I7065" s="29"/>
      <c r="J7065" s="29"/>
    </row>
    <row r="7066" spans="1:10" x14ac:dyDescent="0.2">
      <c r="A7066" s="12"/>
      <c r="B7066" s="15"/>
      <c r="C7066" s="29"/>
      <c r="D7066" s="121"/>
      <c r="E7066" s="29"/>
      <c r="F7066" s="29"/>
      <c r="G7066" s="29"/>
      <c r="H7066" s="29"/>
      <c r="I7066" s="29"/>
      <c r="J7066" s="29"/>
    </row>
    <row r="7067" spans="1:10" x14ac:dyDescent="0.2">
      <c r="A7067" s="12"/>
      <c r="B7067" s="15"/>
      <c r="C7067" s="29"/>
      <c r="D7067" s="121"/>
      <c r="E7067" s="29"/>
      <c r="F7067" s="29"/>
      <c r="G7067" s="29"/>
      <c r="H7067" s="29"/>
      <c r="I7067" s="29"/>
      <c r="J7067" s="29"/>
    </row>
    <row r="7068" spans="1:10" x14ac:dyDescent="0.2">
      <c r="A7068" s="12"/>
      <c r="B7068" s="15"/>
      <c r="C7068" s="29"/>
      <c r="D7068" s="121"/>
      <c r="E7068" s="29"/>
      <c r="F7068" s="29"/>
      <c r="G7068" s="29"/>
      <c r="H7068" s="29"/>
      <c r="I7068" s="29"/>
      <c r="J7068" s="29"/>
    </row>
    <row r="7069" spans="1:10" x14ac:dyDescent="0.2">
      <c r="A7069" s="12"/>
      <c r="B7069" s="15"/>
      <c r="C7069" s="29"/>
      <c r="D7069" s="121"/>
      <c r="E7069" s="29"/>
      <c r="F7069" s="29"/>
      <c r="G7069" s="29"/>
      <c r="H7069" s="29"/>
      <c r="I7069" s="29"/>
      <c r="J7069" s="29"/>
    </row>
    <row r="7070" spans="1:10" x14ac:dyDescent="0.2">
      <c r="A7070" s="12"/>
      <c r="B7070" s="15"/>
      <c r="C7070" s="29"/>
      <c r="D7070" s="121"/>
      <c r="E7070" s="29"/>
      <c r="F7070" s="29"/>
      <c r="G7070" s="29"/>
      <c r="H7070" s="29"/>
      <c r="I7070" s="29"/>
      <c r="J7070" s="29"/>
    </row>
    <row r="7071" spans="1:10" x14ac:dyDescent="0.2">
      <c r="A7071" s="12"/>
      <c r="B7071" s="15"/>
      <c r="C7071" s="29"/>
      <c r="D7071" s="121"/>
      <c r="E7071" s="29"/>
      <c r="F7071" s="29"/>
      <c r="G7071" s="29"/>
      <c r="H7071" s="29"/>
      <c r="I7071" s="29"/>
      <c r="J7071" s="29"/>
    </row>
    <row r="7072" spans="1:10" x14ac:dyDescent="0.2">
      <c r="A7072" s="12"/>
      <c r="B7072" s="15"/>
      <c r="C7072" s="29"/>
      <c r="D7072" s="121"/>
      <c r="E7072" s="29"/>
      <c r="F7072" s="29"/>
      <c r="G7072" s="29"/>
      <c r="H7072" s="29"/>
      <c r="I7072" s="29"/>
      <c r="J7072" s="29"/>
    </row>
    <row r="7073" spans="1:10" x14ac:dyDescent="0.2">
      <c r="A7073" s="12"/>
      <c r="B7073" s="15"/>
      <c r="C7073" s="29"/>
      <c r="D7073" s="121"/>
      <c r="E7073" s="29"/>
      <c r="F7073" s="29"/>
      <c r="G7073" s="29"/>
      <c r="H7073" s="29"/>
      <c r="I7073" s="29"/>
      <c r="J7073" s="29"/>
    </row>
    <row r="7074" spans="1:10" x14ac:dyDescent="0.2">
      <c r="A7074" s="12"/>
      <c r="B7074" s="15"/>
      <c r="C7074" s="29"/>
      <c r="D7074" s="121"/>
      <c r="E7074" s="29"/>
      <c r="F7074" s="29"/>
      <c r="G7074" s="29"/>
      <c r="H7074" s="29"/>
      <c r="I7074" s="29"/>
      <c r="J7074" s="29"/>
    </row>
    <row r="7075" spans="1:10" x14ac:dyDescent="0.2">
      <c r="A7075" s="12"/>
      <c r="B7075" s="15"/>
      <c r="C7075" s="29"/>
      <c r="D7075" s="121"/>
      <c r="E7075" s="29"/>
      <c r="F7075" s="29"/>
      <c r="G7075" s="29"/>
      <c r="H7075" s="29"/>
      <c r="I7075" s="29"/>
      <c r="J7075" s="29"/>
    </row>
    <row r="7076" spans="1:10" x14ac:dyDescent="0.2">
      <c r="A7076" s="12"/>
      <c r="B7076" s="15"/>
      <c r="C7076" s="29"/>
      <c r="D7076" s="121"/>
      <c r="E7076" s="29"/>
      <c r="F7076" s="29"/>
      <c r="G7076" s="29"/>
      <c r="H7076" s="29"/>
      <c r="I7076" s="29"/>
      <c r="J7076" s="29"/>
    </row>
    <row r="7077" spans="1:10" x14ac:dyDescent="0.2">
      <c r="A7077" s="12"/>
      <c r="B7077" s="15"/>
      <c r="C7077" s="29"/>
      <c r="D7077" s="121"/>
      <c r="E7077" s="29"/>
      <c r="F7077" s="29"/>
      <c r="G7077" s="29"/>
      <c r="H7077" s="29"/>
      <c r="I7077" s="29"/>
      <c r="J7077" s="29"/>
    </row>
    <row r="7078" spans="1:10" x14ac:dyDescent="0.2">
      <c r="A7078" s="12"/>
      <c r="B7078" s="15"/>
      <c r="C7078" s="29"/>
      <c r="D7078" s="121"/>
      <c r="E7078" s="29"/>
      <c r="F7078" s="29"/>
      <c r="G7078" s="29"/>
      <c r="H7078" s="29"/>
      <c r="I7078" s="29"/>
      <c r="J7078" s="29"/>
    </row>
    <row r="7079" spans="1:10" x14ac:dyDescent="0.2">
      <c r="A7079" s="12"/>
      <c r="B7079" s="15"/>
      <c r="C7079" s="29"/>
      <c r="D7079" s="121"/>
      <c r="E7079" s="29"/>
      <c r="F7079" s="29"/>
      <c r="G7079" s="29"/>
      <c r="H7079" s="29"/>
      <c r="I7079" s="29"/>
      <c r="J7079" s="29"/>
    </row>
    <row r="7080" spans="1:10" x14ac:dyDescent="0.2">
      <c r="A7080" s="12"/>
      <c r="B7080" s="15"/>
      <c r="C7080" s="29"/>
      <c r="D7080" s="121"/>
      <c r="E7080" s="29"/>
      <c r="F7080" s="29"/>
      <c r="G7080" s="29"/>
      <c r="H7080" s="29"/>
      <c r="I7080" s="29"/>
      <c r="J7080" s="29"/>
    </row>
    <row r="7081" spans="1:10" x14ac:dyDescent="0.2">
      <c r="A7081" s="12"/>
      <c r="B7081" s="15"/>
      <c r="C7081" s="29"/>
      <c r="D7081" s="121"/>
      <c r="E7081" s="29"/>
      <c r="F7081" s="29"/>
      <c r="G7081" s="29"/>
      <c r="H7081" s="29"/>
      <c r="I7081" s="29"/>
      <c r="J7081" s="29"/>
    </row>
    <row r="7082" spans="1:10" x14ac:dyDescent="0.2">
      <c r="A7082" s="12"/>
      <c r="B7082" s="15"/>
      <c r="C7082" s="29"/>
      <c r="D7082" s="121"/>
      <c r="E7082" s="29"/>
      <c r="F7082" s="29"/>
      <c r="G7082" s="29"/>
      <c r="H7082" s="29"/>
      <c r="I7082" s="29"/>
      <c r="J7082" s="29"/>
    </row>
    <row r="7083" spans="1:10" x14ac:dyDescent="0.2">
      <c r="A7083" s="12"/>
      <c r="B7083" s="15"/>
      <c r="C7083" s="29"/>
      <c r="D7083" s="121"/>
      <c r="E7083" s="29"/>
      <c r="F7083" s="29"/>
      <c r="G7083" s="29"/>
      <c r="H7083" s="29"/>
      <c r="I7083" s="29"/>
      <c r="J7083" s="29"/>
    </row>
    <row r="7084" spans="1:10" x14ac:dyDescent="0.2">
      <c r="A7084" s="12"/>
      <c r="B7084" s="15"/>
      <c r="C7084" s="29"/>
      <c r="D7084" s="121"/>
      <c r="E7084" s="29"/>
      <c r="F7084" s="29"/>
      <c r="G7084" s="29"/>
      <c r="H7084" s="29"/>
      <c r="I7084" s="29"/>
      <c r="J7084" s="29"/>
    </row>
    <row r="7085" spans="1:10" x14ac:dyDescent="0.2">
      <c r="A7085" s="12"/>
      <c r="B7085" s="15"/>
      <c r="C7085" s="29"/>
      <c r="D7085" s="121"/>
      <c r="E7085" s="29"/>
      <c r="F7085" s="29"/>
      <c r="G7085" s="29"/>
      <c r="H7085" s="29"/>
      <c r="I7085" s="29"/>
      <c r="J7085" s="29"/>
    </row>
    <row r="7086" spans="1:10" x14ac:dyDescent="0.2">
      <c r="A7086" s="12"/>
      <c r="B7086" s="15"/>
      <c r="C7086" s="29"/>
      <c r="D7086" s="121"/>
      <c r="E7086" s="29"/>
      <c r="F7086" s="29"/>
      <c r="G7086" s="29"/>
      <c r="H7086" s="29"/>
      <c r="I7086" s="29"/>
      <c r="J7086" s="29"/>
    </row>
    <row r="7087" spans="1:10" x14ac:dyDescent="0.2">
      <c r="A7087" s="12"/>
      <c r="B7087" s="15"/>
      <c r="C7087" s="29"/>
      <c r="D7087" s="121"/>
      <c r="E7087" s="29"/>
      <c r="F7087" s="29"/>
      <c r="G7087" s="29"/>
      <c r="H7087" s="29"/>
      <c r="I7087" s="29"/>
      <c r="J7087" s="29"/>
    </row>
    <row r="7088" spans="1:10" x14ac:dyDescent="0.2">
      <c r="A7088" s="12"/>
      <c r="B7088" s="15"/>
      <c r="C7088" s="29"/>
      <c r="D7088" s="121"/>
      <c r="E7088" s="29"/>
      <c r="F7088" s="29"/>
      <c r="G7088" s="29"/>
      <c r="H7088" s="29"/>
      <c r="I7088" s="29"/>
      <c r="J7088" s="29"/>
    </row>
    <row r="7089" spans="1:10" x14ac:dyDescent="0.2">
      <c r="A7089" s="12"/>
      <c r="B7089" s="15"/>
      <c r="C7089" s="29"/>
      <c r="D7089" s="121"/>
      <c r="E7089" s="29"/>
      <c r="F7089" s="29"/>
      <c r="G7089" s="29"/>
      <c r="H7089" s="29"/>
      <c r="I7089" s="29"/>
      <c r="J7089" s="29"/>
    </row>
    <row r="7090" spans="1:10" x14ac:dyDescent="0.2">
      <c r="A7090" s="12"/>
      <c r="B7090" s="15"/>
      <c r="C7090" s="29"/>
      <c r="D7090" s="121"/>
      <c r="E7090" s="29"/>
      <c r="F7090" s="29"/>
      <c r="G7090" s="29"/>
      <c r="H7090" s="29"/>
      <c r="I7090" s="29"/>
      <c r="J7090" s="29"/>
    </row>
    <row r="7091" spans="1:10" x14ac:dyDescent="0.2">
      <c r="A7091" s="12"/>
      <c r="B7091" s="15"/>
      <c r="C7091" s="29"/>
      <c r="D7091" s="121"/>
      <c r="E7091" s="29"/>
      <c r="F7091" s="29"/>
      <c r="G7091" s="29"/>
      <c r="H7091" s="29"/>
      <c r="I7091" s="29"/>
      <c r="J7091" s="29"/>
    </row>
    <row r="7092" spans="1:10" x14ac:dyDescent="0.2">
      <c r="A7092" s="12"/>
      <c r="B7092" s="15"/>
      <c r="C7092" s="29"/>
      <c r="D7092" s="121"/>
      <c r="E7092" s="29"/>
      <c r="F7092" s="29"/>
      <c r="G7092" s="29"/>
      <c r="H7092" s="29"/>
      <c r="I7092" s="29"/>
      <c r="J7092" s="29"/>
    </row>
    <row r="7093" spans="1:10" x14ac:dyDescent="0.2">
      <c r="A7093" s="12"/>
      <c r="B7093" s="15"/>
      <c r="C7093" s="29"/>
      <c r="D7093" s="121"/>
      <c r="E7093" s="29"/>
      <c r="F7093" s="29"/>
      <c r="G7093" s="29"/>
      <c r="H7093" s="29"/>
      <c r="I7093" s="29"/>
      <c r="J7093" s="29"/>
    </row>
    <row r="7094" spans="1:10" x14ac:dyDescent="0.2">
      <c r="A7094" s="12"/>
      <c r="B7094" s="15"/>
      <c r="C7094" s="29"/>
      <c r="D7094" s="121"/>
      <c r="E7094" s="29"/>
      <c r="F7094" s="29"/>
      <c r="G7094" s="29"/>
      <c r="H7094" s="29"/>
      <c r="I7094" s="29"/>
      <c r="J7094" s="29"/>
    </row>
    <row r="7095" spans="1:10" x14ac:dyDescent="0.2">
      <c r="A7095" s="12"/>
      <c r="B7095" s="15"/>
      <c r="C7095" s="29"/>
      <c r="D7095" s="121"/>
      <c r="E7095" s="29"/>
      <c r="F7095" s="29"/>
      <c r="G7095" s="29"/>
      <c r="H7095" s="29"/>
      <c r="I7095" s="29"/>
      <c r="J7095" s="29"/>
    </row>
    <row r="7096" spans="1:10" x14ac:dyDescent="0.2">
      <c r="A7096" s="12"/>
      <c r="B7096" s="15"/>
      <c r="C7096" s="29"/>
      <c r="D7096" s="121"/>
      <c r="E7096" s="29"/>
      <c r="F7096" s="29"/>
      <c r="G7096" s="29"/>
      <c r="H7096" s="29"/>
      <c r="I7096" s="29"/>
      <c r="J7096" s="29"/>
    </row>
    <row r="7097" spans="1:10" x14ac:dyDescent="0.2">
      <c r="A7097" s="12"/>
      <c r="B7097" s="15"/>
      <c r="C7097" s="29"/>
      <c r="D7097" s="121"/>
      <c r="E7097" s="29"/>
      <c r="F7097" s="29"/>
      <c r="G7097" s="29"/>
      <c r="H7097" s="29"/>
      <c r="I7097" s="29"/>
      <c r="J7097" s="29"/>
    </row>
    <row r="7098" spans="1:10" x14ac:dyDescent="0.2">
      <c r="A7098" s="12"/>
      <c r="B7098" s="15"/>
      <c r="C7098" s="29"/>
      <c r="D7098" s="121"/>
      <c r="E7098" s="29"/>
      <c r="F7098" s="29"/>
      <c r="G7098" s="29"/>
      <c r="H7098" s="29"/>
      <c r="I7098" s="29"/>
      <c r="J7098" s="29"/>
    </row>
    <row r="7099" spans="1:10" x14ac:dyDescent="0.2">
      <c r="A7099" s="12"/>
      <c r="B7099" s="15"/>
      <c r="C7099" s="29"/>
      <c r="D7099" s="121"/>
      <c r="E7099" s="29"/>
      <c r="F7099" s="29"/>
      <c r="G7099" s="29"/>
      <c r="H7099" s="29"/>
      <c r="I7099" s="29"/>
      <c r="J7099" s="29"/>
    </row>
    <row r="7100" spans="1:10" x14ac:dyDescent="0.2">
      <c r="A7100" s="12"/>
      <c r="B7100" s="15"/>
      <c r="C7100" s="29"/>
      <c r="D7100" s="121"/>
      <c r="E7100" s="29"/>
      <c r="F7100" s="29"/>
      <c r="G7100" s="29"/>
      <c r="H7100" s="29"/>
      <c r="I7100" s="29"/>
      <c r="J7100" s="29"/>
    </row>
    <row r="7101" spans="1:10" x14ac:dyDescent="0.2">
      <c r="A7101" s="12"/>
      <c r="B7101" s="15"/>
      <c r="C7101" s="29"/>
      <c r="D7101" s="121"/>
      <c r="E7101" s="29"/>
      <c r="F7101" s="29"/>
      <c r="G7101" s="29"/>
      <c r="H7101" s="29"/>
      <c r="I7101" s="29"/>
      <c r="J7101" s="29"/>
    </row>
    <row r="7102" spans="1:10" x14ac:dyDescent="0.2">
      <c r="A7102" s="12"/>
      <c r="B7102" s="15"/>
      <c r="C7102" s="29"/>
      <c r="D7102" s="121"/>
      <c r="E7102" s="29"/>
      <c r="F7102" s="29"/>
      <c r="G7102" s="29"/>
      <c r="H7102" s="29"/>
      <c r="I7102" s="29"/>
      <c r="J7102" s="29"/>
    </row>
    <row r="7103" spans="1:10" x14ac:dyDescent="0.2">
      <c r="A7103" s="12"/>
      <c r="B7103" s="15"/>
      <c r="C7103" s="29"/>
      <c r="D7103" s="121"/>
      <c r="E7103" s="29"/>
      <c r="F7103" s="29"/>
      <c r="G7103" s="29"/>
      <c r="H7103" s="29"/>
      <c r="I7103" s="29"/>
      <c r="J7103" s="29"/>
    </row>
    <row r="7104" spans="1:10" x14ac:dyDescent="0.2">
      <c r="A7104" s="12"/>
      <c r="B7104" s="15"/>
      <c r="C7104" s="29"/>
      <c r="D7104" s="121"/>
      <c r="E7104" s="29"/>
      <c r="F7104" s="29"/>
      <c r="G7104" s="29"/>
      <c r="H7104" s="29"/>
      <c r="I7104" s="29"/>
      <c r="J7104" s="29"/>
    </row>
    <row r="7105" spans="1:10" x14ac:dyDescent="0.2">
      <c r="A7105" s="12"/>
      <c r="B7105" s="15"/>
      <c r="C7105" s="29"/>
      <c r="D7105" s="121"/>
      <c r="E7105" s="29"/>
      <c r="F7105" s="29"/>
      <c r="G7105" s="29"/>
      <c r="H7105" s="29"/>
      <c r="I7105" s="29"/>
      <c r="J7105" s="29"/>
    </row>
    <row r="7106" spans="1:10" x14ac:dyDescent="0.2">
      <c r="A7106" s="12"/>
      <c r="B7106" s="15"/>
      <c r="C7106" s="29"/>
      <c r="D7106" s="121"/>
      <c r="E7106" s="29"/>
      <c r="F7106" s="29"/>
      <c r="G7106" s="29"/>
      <c r="H7106" s="29"/>
      <c r="I7106" s="29"/>
      <c r="J7106" s="29"/>
    </row>
    <row r="7107" spans="1:10" x14ac:dyDescent="0.2">
      <c r="A7107" s="12"/>
      <c r="B7107" s="15"/>
      <c r="C7107" s="29"/>
      <c r="D7107" s="121"/>
      <c r="E7107" s="29"/>
      <c r="F7107" s="29"/>
      <c r="G7107" s="29"/>
      <c r="H7107" s="29"/>
      <c r="I7107" s="29"/>
      <c r="J7107" s="29"/>
    </row>
    <row r="7108" spans="1:10" x14ac:dyDescent="0.2">
      <c r="A7108" s="12"/>
      <c r="B7108" s="15"/>
      <c r="C7108" s="29"/>
      <c r="D7108" s="121"/>
      <c r="E7108" s="29"/>
      <c r="F7108" s="29"/>
      <c r="G7108" s="29"/>
      <c r="H7108" s="29"/>
      <c r="I7108" s="29"/>
      <c r="J7108" s="29"/>
    </row>
    <row r="7109" spans="1:10" x14ac:dyDescent="0.2">
      <c r="A7109" s="12"/>
      <c r="B7109" s="15"/>
      <c r="C7109" s="29"/>
      <c r="D7109" s="121"/>
      <c r="E7109" s="29"/>
      <c r="F7109" s="29"/>
      <c r="G7109" s="29"/>
      <c r="H7109" s="29"/>
      <c r="I7109" s="29"/>
      <c r="J7109" s="29"/>
    </row>
    <row r="7110" spans="1:10" x14ac:dyDescent="0.2">
      <c r="A7110" s="12"/>
      <c r="B7110" s="15"/>
      <c r="C7110" s="29"/>
      <c r="D7110" s="121"/>
      <c r="E7110" s="29"/>
      <c r="F7110" s="29"/>
      <c r="G7110" s="29"/>
      <c r="H7110" s="29"/>
      <c r="I7110" s="29"/>
      <c r="J7110" s="29"/>
    </row>
    <row r="7111" spans="1:10" x14ac:dyDescent="0.2">
      <c r="A7111" s="12"/>
      <c r="B7111" s="15"/>
      <c r="C7111" s="29"/>
      <c r="D7111" s="121"/>
      <c r="E7111" s="29"/>
      <c r="F7111" s="29"/>
      <c r="G7111" s="29"/>
      <c r="H7111" s="29"/>
      <c r="I7111" s="29"/>
      <c r="J7111" s="29"/>
    </row>
    <row r="7112" spans="1:10" x14ac:dyDescent="0.2">
      <c r="A7112" s="12"/>
      <c r="B7112" s="15"/>
      <c r="C7112" s="29"/>
      <c r="D7112" s="121"/>
      <c r="E7112" s="29"/>
      <c r="F7112" s="29"/>
      <c r="G7112" s="29"/>
      <c r="H7112" s="29"/>
      <c r="I7112" s="29"/>
      <c r="J7112" s="29"/>
    </row>
    <row r="7113" spans="1:10" x14ac:dyDescent="0.2">
      <c r="A7113" s="12"/>
      <c r="B7113" s="15"/>
      <c r="C7113" s="29"/>
      <c r="D7113" s="121"/>
      <c r="E7113" s="29"/>
      <c r="F7113" s="29"/>
      <c r="G7113" s="29"/>
      <c r="H7113" s="29"/>
      <c r="I7113" s="29"/>
      <c r="J7113" s="29"/>
    </row>
    <row r="7114" spans="1:10" x14ac:dyDescent="0.2">
      <c r="A7114" s="12"/>
      <c r="B7114" s="15"/>
      <c r="C7114" s="29"/>
      <c r="D7114" s="121"/>
      <c r="E7114" s="29"/>
      <c r="F7114" s="29"/>
      <c r="G7114" s="29"/>
      <c r="H7114" s="29"/>
      <c r="I7114" s="29"/>
      <c r="J7114" s="29"/>
    </row>
    <row r="7115" spans="1:10" x14ac:dyDescent="0.2">
      <c r="A7115" s="12"/>
      <c r="B7115" s="15"/>
      <c r="C7115" s="29"/>
      <c r="D7115" s="121"/>
      <c r="E7115" s="29"/>
      <c r="F7115" s="29"/>
      <c r="G7115" s="29"/>
      <c r="H7115" s="29"/>
      <c r="I7115" s="29"/>
      <c r="J7115" s="29"/>
    </row>
    <row r="7116" spans="1:10" x14ac:dyDescent="0.2">
      <c r="A7116" s="12"/>
      <c r="B7116" s="15"/>
      <c r="C7116" s="29"/>
      <c r="D7116" s="121"/>
      <c r="E7116" s="29"/>
      <c r="F7116" s="29"/>
      <c r="G7116" s="29"/>
      <c r="H7116" s="29"/>
      <c r="I7116" s="29"/>
      <c r="J7116" s="29"/>
    </row>
    <row r="7117" spans="1:10" x14ac:dyDescent="0.2">
      <c r="A7117" s="12"/>
      <c r="B7117" s="15"/>
      <c r="C7117" s="29"/>
      <c r="D7117" s="121"/>
      <c r="E7117" s="29"/>
      <c r="F7117" s="29"/>
      <c r="G7117" s="29"/>
      <c r="H7117" s="29"/>
      <c r="I7117" s="29"/>
      <c r="J7117" s="29"/>
    </row>
    <row r="7118" spans="1:10" x14ac:dyDescent="0.2">
      <c r="A7118" s="12"/>
      <c r="B7118" s="15"/>
      <c r="C7118" s="29"/>
      <c r="D7118" s="121"/>
      <c r="E7118" s="29"/>
      <c r="F7118" s="29"/>
      <c r="G7118" s="29"/>
      <c r="H7118" s="29"/>
      <c r="I7118" s="29"/>
      <c r="J7118" s="29"/>
    </row>
    <row r="7119" spans="1:10" x14ac:dyDescent="0.2">
      <c r="A7119" s="12"/>
      <c r="B7119" s="15"/>
      <c r="C7119" s="29"/>
      <c r="D7119" s="121"/>
      <c r="E7119" s="29"/>
      <c r="F7119" s="29"/>
      <c r="G7119" s="29"/>
      <c r="H7119" s="29"/>
      <c r="I7119" s="29"/>
      <c r="J7119" s="29"/>
    </row>
    <row r="7120" spans="1:10" x14ac:dyDescent="0.2">
      <c r="A7120" s="12"/>
      <c r="B7120" s="15"/>
      <c r="C7120" s="29"/>
      <c r="D7120" s="121"/>
      <c r="E7120" s="29"/>
      <c r="F7120" s="29"/>
      <c r="G7120" s="29"/>
      <c r="H7120" s="29"/>
      <c r="I7120" s="29"/>
      <c r="J7120" s="29"/>
    </row>
    <row r="7121" spans="1:10" x14ac:dyDescent="0.2">
      <c r="A7121" s="12"/>
      <c r="B7121" s="15"/>
      <c r="C7121" s="29"/>
      <c r="D7121" s="121"/>
      <c r="E7121" s="29"/>
      <c r="F7121" s="29"/>
      <c r="G7121" s="29"/>
      <c r="H7121" s="29"/>
      <c r="I7121" s="29"/>
      <c r="J7121" s="29"/>
    </row>
    <row r="7122" spans="1:10" x14ac:dyDescent="0.2">
      <c r="A7122" s="12"/>
      <c r="B7122" s="15"/>
      <c r="C7122" s="29"/>
      <c r="D7122" s="121"/>
      <c r="E7122" s="29"/>
      <c r="F7122" s="29"/>
      <c r="G7122" s="29"/>
      <c r="H7122" s="29"/>
      <c r="I7122" s="29"/>
      <c r="J7122" s="29"/>
    </row>
    <row r="7123" spans="1:10" x14ac:dyDescent="0.2">
      <c r="A7123" s="12"/>
      <c r="B7123" s="15"/>
      <c r="C7123" s="29"/>
      <c r="D7123" s="121"/>
      <c r="E7123" s="29"/>
      <c r="F7123" s="29"/>
      <c r="G7123" s="29"/>
      <c r="H7123" s="29"/>
      <c r="I7123" s="29"/>
      <c r="J7123" s="29"/>
    </row>
    <row r="7124" spans="1:10" x14ac:dyDescent="0.2">
      <c r="A7124" s="12"/>
      <c r="B7124" s="15"/>
      <c r="C7124" s="29"/>
      <c r="D7124" s="121"/>
      <c r="E7124" s="29"/>
      <c r="F7124" s="29"/>
      <c r="G7124" s="29"/>
      <c r="H7124" s="29"/>
      <c r="I7124" s="29"/>
      <c r="J7124" s="29"/>
    </row>
    <row r="7125" spans="1:10" x14ac:dyDescent="0.2">
      <c r="A7125" s="12"/>
      <c r="B7125" s="15"/>
      <c r="C7125" s="29"/>
      <c r="D7125" s="121"/>
      <c r="E7125" s="29"/>
      <c r="F7125" s="29"/>
      <c r="G7125" s="29"/>
      <c r="H7125" s="29"/>
      <c r="I7125" s="29"/>
      <c r="J7125" s="29"/>
    </row>
    <row r="7126" spans="1:10" x14ac:dyDescent="0.2">
      <c r="A7126" s="12"/>
      <c r="B7126" s="15"/>
      <c r="C7126" s="29"/>
      <c r="D7126" s="121"/>
      <c r="E7126" s="29"/>
      <c r="F7126" s="29"/>
      <c r="G7126" s="29"/>
      <c r="H7126" s="29"/>
      <c r="I7126" s="29"/>
      <c r="J7126" s="29"/>
    </row>
    <row r="7127" spans="1:10" x14ac:dyDescent="0.2">
      <c r="A7127" s="12"/>
      <c r="B7127" s="15"/>
      <c r="C7127" s="29"/>
      <c r="D7127" s="121"/>
      <c r="E7127" s="29"/>
      <c r="F7127" s="29"/>
      <c r="G7127" s="29"/>
      <c r="H7127" s="29"/>
      <c r="I7127" s="29"/>
      <c r="J7127" s="29"/>
    </row>
    <row r="7128" spans="1:10" x14ac:dyDescent="0.2">
      <c r="A7128" s="12"/>
      <c r="B7128" s="15"/>
      <c r="C7128" s="29"/>
      <c r="D7128" s="121"/>
      <c r="E7128" s="29"/>
      <c r="F7128" s="29"/>
      <c r="G7128" s="29"/>
      <c r="H7128" s="29"/>
      <c r="I7128" s="29"/>
      <c r="J7128" s="29"/>
    </row>
    <row r="7129" spans="1:10" x14ac:dyDescent="0.2">
      <c r="A7129" s="12"/>
      <c r="B7129" s="15"/>
      <c r="C7129" s="29"/>
      <c r="D7129" s="121"/>
      <c r="E7129" s="29"/>
      <c r="F7129" s="29"/>
      <c r="G7129" s="29"/>
      <c r="H7129" s="29"/>
      <c r="I7129" s="29"/>
      <c r="J7129" s="29"/>
    </row>
    <row r="7130" spans="1:10" x14ac:dyDescent="0.2">
      <c r="A7130" s="12"/>
      <c r="B7130" s="15"/>
      <c r="C7130" s="29"/>
      <c r="D7130" s="121"/>
      <c r="E7130" s="29"/>
      <c r="F7130" s="29"/>
      <c r="G7130" s="29"/>
      <c r="H7130" s="29"/>
      <c r="I7130" s="29"/>
      <c r="J7130" s="29"/>
    </row>
    <row r="7131" spans="1:10" x14ac:dyDescent="0.2">
      <c r="A7131" s="12"/>
      <c r="B7131" s="15"/>
      <c r="C7131" s="29"/>
      <c r="D7131" s="121"/>
      <c r="E7131" s="29"/>
      <c r="F7131" s="29"/>
      <c r="G7131" s="29"/>
      <c r="H7131" s="29"/>
      <c r="I7131" s="29"/>
      <c r="J7131" s="29"/>
    </row>
    <row r="7132" spans="1:10" x14ac:dyDescent="0.2">
      <c r="A7132" s="12"/>
      <c r="B7132" s="15"/>
      <c r="C7132" s="29"/>
      <c r="D7132" s="121"/>
      <c r="E7132" s="29"/>
      <c r="F7132" s="29"/>
      <c r="G7132" s="29"/>
      <c r="H7132" s="29"/>
      <c r="I7132" s="29"/>
      <c r="J7132" s="29"/>
    </row>
    <row r="7133" spans="1:10" x14ac:dyDescent="0.2">
      <c r="A7133" s="12"/>
      <c r="B7133" s="15"/>
      <c r="C7133" s="29"/>
      <c r="D7133" s="121"/>
      <c r="E7133" s="29"/>
      <c r="F7133" s="29"/>
      <c r="G7133" s="29"/>
      <c r="H7133" s="29"/>
      <c r="I7133" s="29"/>
      <c r="J7133" s="29"/>
    </row>
    <row r="7134" spans="1:10" x14ac:dyDescent="0.2">
      <c r="A7134" s="12"/>
      <c r="B7134" s="15"/>
      <c r="C7134" s="29"/>
      <c r="D7134" s="121"/>
      <c r="E7134" s="29"/>
      <c r="F7134" s="29"/>
      <c r="G7134" s="29"/>
      <c r="H7134" s="29"/>
      <c r="I7134" s="29"/>
      <c r="J7134" s="29"/>
    </row>
    <row r="7135" spans="1:10" x14ac:dyDescent="0.2">
      <c r="A7135" s="12"/>
      <c r="B7135" s="15"/>
      <c r="C7135" s="29"/>
      <c r="D7135" s="121"/>
      <c r="E7135" s="29"/>
      <c r="F7135" s="29"/>
      <c r="G7135" s="29"/>
      <c r="H7135" s="29"/>
      <c r="I7135" s="29"/>
      <c r="J7135" s="29"/>
    </row>
    <row r="7136" spans="1:10" x14ac:dyDescent="0.2">
      <c r="A7136" s="12"/>
      <c r="B7136" s="15"/>
      <c r="C7136" s="29"/>
      <c r="D7136" s="121"/>
      <c r="E7136" s="29"/>
      <c r="F7136" s="29"/>
      <c r="G7136" s="29"/>
      <c r="H7136" s="29"/>
      <c r="I7136" s="29"/>
      <c r="J7136" s="29"/>
    </row>
    <row r="7137" spans="1:10" x14ac:dyDescent="0.2">
      <c r="A7137" s="12"/>
      <c r="B7137" s="15"/>
      <c r="C7137" s="29"/>
      <c r="D7137" s="121"/>
      <c r="E7137" s="29"/>
      <c r="F7137" s="29"/>
      <c r="G7137" s="29"/>
      <c r="H7137" s="29"/>
      <c r="I7137" s="29"/>
      <c r="J7137" s="29"/>
    </row>
    <row r="7138" spans="1:10" x14ac:dyDescent="0.2">
      <c r="A7138" s="12"/>
      <c r="B7138" s="15"/>
      <c r="C7138" s="29"/>
      <c r="D7138" s="121"/>
      <c r="E7138" s="29"/>
      <c r="F7138" s="29"/>
      <c r="G7138" s="29"/>
      <c r="H7138" s="29"/>
      <c r="I7138" s="29"/>
      <c r="J7138" s="29"/>
    </row>
    <row r="7139" spans="1:10" x14ac:dyDescent="0.2">
      <c r="A7139" s="12"/>
      <c r="B7139" s="15"/>
      <c r="C7139" s="29"/>
      <c r="D7139" s="121"/>
      <c r="E7139" s="29"/>
      <c r="F7139" s="29"/>
      <c r="G7139" s="29"/>
      <c r="H7139" s="29"/>
      <c r="I7139" s="29"/>
      <c r="J7139" s="29"/>
    </row>
    <row r="7140" spans="1:10" x14ac:dyDescent="0.2">
      <c r="A7140" s="12"/>
      <c r="B7140" s="15"/>
      <c r="C7140" s="29"/>
      <c r="D7140" s="121"/>
      <c r="E7140" s="29"/>
      <c r="F7140" s="29"/>
      <c r="G7140" s="29"/>
      <c r="H7140" s="29"/>
      <c r="I7140" s="29"/>
      <c r="J7140" s="29"/>
    </row>
    <row r="7141" spans="1:10" x14ac:dyDescent="0.2">
      <c r="A7141" s="12"/>
      <c r="B7141" s="15"/>
      <c r="C7141" s="29"/>
      <c r="D7141" s="121"/>
      <c r="E7141" s="29"/>
      <c r="F7141" s="29"/>
      <c r="G7141" s="29"/>
      <c r="H7141" s="29"/>
      <c r="I7141" s="29"/>
      <c r="J7141" s="29"/>
    </row>
    <row r="7142" spans="1:10" x14ac:dyDescent="0.2">
      <c r="A7142" s="12"/>
      <c r="B7142" s="15"/>
      <c r="C7142" s="29"/>
      <c r="D7142" s="121"/>
      <c r="E7142" s="29"/>
      <c r="F7142" s="29"/>
      <c r="G7142" s="29"/>
      <c r="H7142" s="29"/>
      <c r="I7142" s="29"/>
      <c r="J7142" s="29"/>
    </row>
    <row r="7143" spans="1:10" x14ac:dyDescent="0.2">
      <c r="A7143" s="12"/>
      <c r="B7143" s="15"/>
      <c r="C7143" s="29"/>
      <c r="D7143" s="121"/>
      <c r="E7143" s="29"/>
      <c r="F7143" s="29"/>
      <c r="G7143" s="29"/>
      <c r="H7143" s="29"/>
      <c r="I7143" s="29"/>
      <c r="J7143" s="29"/>
    </row>
    <row r="7144" spans="1:10" x14ac:dyDescent="0.2">
      <c r="A7144" s="12"/>
      <c r="B7144" s="15"/>
      <c r="C7144" s="29"/>
      <c r="D7144" s="121"/>
      <c r="E7144" s="29"/>
      <c r="F7144" s="29"/>
      <c r="G7144" s="29"/>
      <c r="H7144" s="29"/>
      <c r="I7144" s="29"/>
      <c r="J7144" s="29"/>
    </row>
    <row r="7145" spans="1:10" x14ac:dyDescent="0.2">
      <c r="A7145" s="12"/>
      <c r="B7145" s="15"/>
      <c r="C7145" s="29"/>
      <c r="D7145" s="121"/>
      <c r="E7145" s="29"/>
      <c r="F7145" s="29"/>
      <c r="G7145" s="29"/>
      <c r="H7145" s="29"/>
      <c r="I7145" s="29"/>
      <c r="J7145" s="29"/>
    </row>
    <row r="7146" spans="1:10" x14ac:dyDescent="0.2">
      <c r="A7146" s="12"/>
      <c r="B7146" s="15"/>
      <c r="C7146" s="29"/>
      <c r="D7146" s="121"/>
      <c r="E7146" s="29"/>
      <c r="F7146" s="29"/>
      <c r="G7146" s="29"/>
      <c r="H7146" s="29"/>
      <c r="I7146" s="29"/>
      <c r="J7146" s="29"/>
    </row>
    <row r="7147" spans="1:10" x14ac:dyDescent="0.2">
      <c r="A7147" s="12"/>
      <c r="B7147" s="15"/>
      <c r="C7147" s="29"/>
      <c r="D7147" s="121"/>
      <c r="E7147" s="29"/>
      <c r="F7147" s="29"/>
      <c r="G7147" s="29"/>
      <c r="H7147" s="29"/>
      <c r="I7147" s="29"/>
      <c r="J7147" s="29"/>
    </row>
    <row r="7148" spans="1:10" x14ac:dyDescent="0.2">
      <c r="A7148" s="12"/>
      <c r="B7148" s="15"/>
      <c r="C7148" s="29"/>
      <c r="D7148" s="121"/>
      <c r="E7148" s="29"/>
      <c r="F7148" s="29"/>
      <c r="G7148" s="29"/>
      <c r="H7148" s="29"/>
      <c r="I7148" s="29"/>
      <c r="J7148" s="29"/>
    </row>
    <row r="7149" spans="1:10" x14ac:dyDescent="0.2">
      <c r="A7149" s="12"/>
      <c r="B7149" s="15"/>
      <c r="C7149" s="29"/>
      <c r="D7149" s="121"/>
      <c r="E7149" s="29"/>
      <c r="F7149" s="29"/>
      <c r="G7149" s="29"/>
      <c r="H7149" s="29"/>
      <c r="I7149" s="29"/>
      <c r="J7149" s="29"/>
    </row>
    <row r="7150" spans="1:10" x14ac:dyDescent="0.2">
      <c r="A7150" s="12"/>
      <c r="B7150" s="15"/>
      <c r="C7150" s="29"/>
      <c r="D7150" s="121"/>
      <c r="E7150" s="29"/>
      <c r="F7150" s="29"/>
      <c r="G7150" s="29"/>
      <c r="H7150" s="29"/>
      <c r="I7150" s="29"/>
      <c r="J7150" s="29"/>
    </row>
    <row r="7151" spans="1:10" x14ac:dyDescent="0.2">
      <c r="A7151" s="12"/>
      <c r="B7151" s="15"/>
      <c r="C7151" s="29"/>
      <c r="D7151" s="121"/>
      <c r="E7151" s="29"/>
      <c r="F7151" s="29"/>
      <c r="G7151" s="29"/>
      <c r="H7151" s="29"/>
      <c r="I7151" s="29"/>
      <c r="J7151" s="29"/>
    </row>
    <row r="7152" spans="1:10" x14ac:dyDescent="0.2">
      <c r="A7152" s="12"/>
      <c r="B7152" s="15"/>
      <c r="C7152" s="29"/>
      <c r="D7152" s="121"/>
      <c r="E7152" s="29"/>
      <c r="F7152" s="29"/>
      <c r="G7152" s="29"/>
      <c r="H7152" s="29"/>
      <c r="I7152" s="29"/>
      <c r="J7152" s="29"/>
    </row>
    <row r="7153" spans="1:10" x14ac:dyDescent="0.2">
      <c r="A7153" s="12"/>
      <c r="B7153" s="15"/>
      <c r="C7153" s="29"/>
      <c r="D7153" s="121"/>
      <c r="E7153" s="29"/>
      <c r="F7153" s="29"/>
      <c r="G7153" s="29"/>
      <c r="H7153" s="29"/>
      <c r="I7153" s="29"/>
      <c r="J7153" s="29"/>
    </row>
    <row r="7154" spans="1:10" x14ac:dyDescent="0.2">
      <c r="A7154" s="12"/>
      <c r="B7154" s="15"/>
      <c r="C7154" s="29"/>
      <c r="D7154" s="121"/>
      <c r="E7154" s="29"/>
      <c r="F7154" s="29"/>
      <c r="G7154" s="29"/>
      <c r="H7154" s="29"/>
      <c r="I7154" s="29"/>
      <c r="J7154" s="29"/>
    </row>
    <row r="7155" spans="1:10" x14ac:dyDescent="0.2">
      <c r="A7155" s="12"/>
      <c r="B7155" s="15"/>
      <c r="C7155" s="29"/>
      <c r="D7155" s="121"/>
      <c r="E7155" s="29"/>
      <c r="F7155" s="29"/>
      <c r="G7155" s="29"/>
      <c r="H7155" s="29"/>
      <c r="I7155" s="29"/>
      <c r="J7155" s="29"/>
    </row>
    <row r="7156" spans="1:10" x14ac:dyDescent="0.2">
      <c r="A7156" s="12"/>
      <c r="B7156" s="15"/>
      <c r="C7156" s="29"/>
      <c r="D7156" s="121"/>
      <c r="E7156" s="29"/>
      <c r="F7156" s="29"/>
      <c r="G7156" s="29"/>
      <c r="H7156" s="29"/>
      <c r="I7156" s="29"/>
      <c r="J7156" s="29"/>
    </row>
    <row r="7157" spans="1:10" x14ac:dyDescent="0.2">
      <c r="A7157" s="12"/>
      <c r="B7157" s="15"/>
      <c r="C7157" s="29"/>
      <c r="D7157" s="121"/>
      <c r="E7157" s="29"/>
      <c r="F7157" s="29"/>
      <c r="G7157" s="29"/>
      <c r="H7157" s="29"/>
      <c r="I7157" s="29"/>
      <c r="J7157" s="29"/>
    </row>
    <row r="7158" spans="1:10" x14ac:dyDescent="0.2">
      <c r="A7158" s="12"/>
      <c r="B7158" s="15"/>
      <c r="C7158" s="29"/>
      <c r="D7158" s="121"/>
      <c r="E7158" s="29"/>
      <c r="F7158" s="29"/>
      <c r="G7158" s="29"/>
      <c r="H7158" s="29"/>
      <c r="I7158" s="29"/>
      <c r="J7158" s="29"/>
    </row>
    <row r="7159" spans="1:10" x14ac:dyDescent="0.2">
      <c r="A7159" s="12"/>
      <c r="B7159" s="15"/>
      <c r="C7159" s="29"/>
      <c r="D7159" s="121"/>
      <c r="E7159" s="29"/>
      <c r="F7159" s="29"/>
      <c r="G7159" s="29"/>
      <c r="H7159" s="29"/>
      <c r="I7159" s="29"/>
      <c r="J7159" s="29"/>
    </row>
    <row r="7160" spans="1:10" x14ac:dyDescent="0.2">
      <c r="A7160" s="12"/>
      <c r="B7160" s="15"/>
      <c r="C7160" s="29"/>
      <c r="D7160" s="121"/>
      <c r="E7160" s="29"/>
      <c r="F7160" s="29"/>
      <c r="G7160" s="29"/>
      <c r="H7160" s="29"/>
      <c r="I7160" s="29"/>
      <c r="J7160" s="29"/>
    </row>
    <row r="7161" spans="1:10" x14ac:dyDescent="0.2">
      <c r="A7161" s="12"/>
      <c r="B7161" s="15"/>
      <c r="C7161" s="29"/>
      <c r="D7161" s="121"/>
      <c r="E7161" s="29"/>
      <c r="F7161" s="29"/>
      <c r="G7161" s="29"/>
      <c r="H7161" s="29"/>
      <c r="I7161" s="29"/>
      <c r="J7161" s="29"/>
    </row>
    <row r="7162" spans="1:10" x14ac:dyDescent="0.2">
      <c r="A7162" s="12"/>
      <c r="B7162" s="15"/>
      <c r="C7162" s="29"/>
      <c r="D7162" s="121"/>
      <c r="E7162" s="29"/>
      <c r="F7162" s="29"/>
      <c r="G7162" s="29"/>
      <c r="H7162" s="29"/>
      <c r="I7162" s="29"/>
      <c r="J7162" s="29"/>
    </row>
    <row r="7163" spans="1:10" x14ac:dyDescent="0.2">
      <c r="A7163" s="12"/>
      <c r="B7163" s="15"/>
      <c r="C7163" s="29"/>
      <c r="D7163" s="121"/>
      <c r="E7163" s="29"/>
      <c r="F7163" s="29"/>
      <c r="G7163" s="29"/>
      <c r="H7163" s="29"/>
      <c r="I7163" s="29"/>
      <c r="J7163" s="29"/>
    </row>
    <row r="7164" spans="1:10" x14ac:dyDescent="0.2">
      <c r="A7164" s="12"/>
      <c r="B7164" s="15"/>
      <c r="C7164" s="29"/>
      <c r="D7164" s="121"/>
      <c r="E7164" s="29"/>
      <c r="F7164" s="29"/>
      <c r="G7164" s="29"/>
      <c r="H7164" s="29"/>
      <c r="I7164" s="29"/>
      <c r="J7164" s="29"/>
    </row>
    <row r="7165" spans="1:10" x14ac:dyDescent="0.2">
      <c r="A7165" s="12"/>
      <c r="B7165" s="15"/>
      <c r="C7165" s="29"/>
      <c r="D7165" s="121"/>
      <c r="E7165" s="29"/>
      <c r="F7165" s="29"/>
      <c r="G7165" s="29"/>
      <c r="H7165" s="29"/>
      <c r="I7165" s="29"/>
      <c r="J7165" s="29"/>
    </row>
    <row r="7166" spans="1:10" x14ac:dyDescent="0.2">
      <c r="A7166" s="12"/>
      <c r="B7166" s="15"/>
      <c r="C7166" s="29"/>
      <c r="D7166" s="121"/>
      <c r="E7166" s="29"/>
      <c r="F7166" s="29"/>
      <c r="G7166" s="29"/>
      <c r="H7166" s="29"/>
      <c r="I7166" s="29"/>
      <c r="J7166" s="29"/>
    </row>
    <row r="7167" spans="1:10" x14ac:dyDescent="0.2">
      <c r="A7167" s="12"/>
      <c r="B7167" s="15"/>
      <c r="C7167" s="29"/>
      <c r="D7167" s="121"/>
      <c r="E7167" s="29"/>
      <c r="F7167" s="29"/>
      <c r="G7167" s="29"/>
      <c r="H7167" s="29"/>
      <c r="I7167" s="29"/>
      <c r="J7167" s="29"/>
    </row>
    <row r="7168" spans="1:10" x14ac:dyDescent="0.2">
      <c r="A7168" s="12"/>
      <c r="B7168" s="15"/>
      <c r="C7168" s="29"/>
      <c r="D7168" s="121"/>
      <c r="E7168" s="29"/>
      <c r="F7168" s="29"/>
      <c r="G7168" s="29"/>
      <c r="H7168" s="29"/>
      <c r="I7168" s="29"/>
      <c r="J7168" s="29"/>
    </row>
    <row r="7169" spans="1:10" x14ac:dyDescent="0.2">
      <c r="A7169" s="12"/>
      <c r="B7169" s="15"/>
      <c r="C7169" s="29"/>
      <c r="D7169" s="121"/>
      <c r="E7169" s="29"/>
      <c r="F7169" s="29"/>
      <c r="G7169" s="29"/>
      <c r="H7169" s="29"/>
      <c r="I7169" s="29"/>
      <c r="J7169" s="29"/>
    </row>
    <row r="7170" spans="1:10" x14ac:dyDescent="0.2">
      <c r="A7170" s="12"/>
      <c r="B7170" s="15"/>
      <c r="C7170" s="29"/>
      <c r="D7170" s="121"/>
      <c r="E7170" s="29"/>
      <c r="F7170" s="29"/>
      <c r="G7170" s="29"/>
      <c r="H7170" s="29"/>
      <c r="I7170" s="29"/>
      <c r="J7170" s="29"/>
    </row>
    <row r="7171" spans="1:10" x14ac:dyDescent="0.2">
      <c r="A7171" s="12"/>
      <c r="B7171" s="15"/>
      <c r="C7171" s="29"/>
      <c r="D7171" s="121"/>
      <c r="E7171" s="29"/>
      <c r="F7171" s="29"/>
      <c r="G7171" s="29"/>
      <c r="H7171" s="29"/>
      <c r="I7171" s="29"/>
      <c r="J7171" s="29"/>
    </row>
    <row r="7172" spans="1:10" x14ac:dyDescent="0.2">
      <c r="A7172" s="12"/>
      <c r="B7172" s="15"/>
      <c r="C7172" s="29"/>
      <c r="D7172" s="121"/>
      <c r="E7172" s="29"/>
      <c r="F7172" s="29"/>
      <c r="G7172" s="29"/>
      <c r="H7172" s="29"/>
      <c r="I7172" s="29"/>
      <c r="J7172" s="29"/>
    </row>
    <row r="7173" spans="1:10" x14ac:dyDescent="0.2">
      <c r="A7173" s="12"/>
      <c r="B7173" s="15"/>
      <c r="C7173" s="29"/>
      <c r="D7173" s="121"/>
      <c r="E7173" s="29"/>
      <c r="F7173" s="29"/>
      <c r="G7173" s="29"/>
      <c r="H7173" s="29"/>
      <c r="I7173" s="29"/>
      <c r="J7173" s="29"/>
    </row>
    <row r="7174" spans="1:10" x14ac:dyDescent="0.2">
      <c r="A7174" s="12"/>
      <c r="B7174" s="15"/>
      <c r="C7174" s="29"/>
      <c r="D7174" s="121"/>
      <c r="E7174" s="29"/>
      <c r="F7174" s="29"/>
      <c r="G7174" s="29"/>
      <c r="H7174" s="29"/>
      <c r="I7174" s="29"/>
      <c r="J7174" s="29"/>
    </row>
    <row r="7175" spans="1:10" x14ac:dyDescent="0.2">
      <c r="A7175" s="12"/>
      <c r="B7175" s="15"/>
      <c r="C7175" s="29"/>
      <c r="D7175" s="121"/>
      <c r="E7175" s="29"/>
      <c r="F7175" s="29"/>
      <c r="G7175" s="29"/>
      <c r="H7175" s="29"/>
      <c r="I7175" s="29"/>
      <c r="J7175" s="29"/>
    </row>
    <row r="7176" spans="1:10" x14ac:dyDescent="0.2">
      <c r="A7176" s="12"/>
      <c r="B7176" s="15"/>
      <c r="C7176" s="29"/>
      <c r="D7176" s="121"/>
      <c r="E7176" s="29"/>
      <c r="F7176" s="29"/>
      <c r="G7176" s="29"/>
      <c r="H7176" s="29"/>
      <c r="I7176" s="29"/>
      <c r="J7176" s="29"/>
    </row>
    <row r="7177" spans="1:10" x14ac:dyDescent="0.2">
      <c r="A7177" s="12"/>
      <c r="B7177" s="15"/>
      <c r="C7177" s="29"/>
      <c r="D7177" s="121"/>
      <c r="E7177" s="29"/>
      <c r="F7177" s="29"/>
      <c r="G7177" s="29"/>
      <c r="H7177" s="29"/>
      <c r="I7177" s="29"/>
      <c r="J7177" s="29"/>
    </row>
    <row r="7178" spans="1:10" x14ac:dyDescent="0.2">
      <c r="A7178" s="12"/>
      <c r="B7178" s="15"/>
      <c r="C7178" s="29"/>
      <c r="D7178" s="121"/>
      <c r="E7178" s="29"/>
      <c r="F7178" s="29"/>
      <c r="G7178" s="29"/>
      <c r="H7178" s="29"/>
      <c r="I7178" s="29"/>
      <c r="J7178" s="29"/>
    </row>
    <row r="7179" spans="1:10" x14ac:dyDescent="0.2">
      <c r="A7179" s="12"/>
      <c r="B7179" s="15"/>
      <c r="C7179" s="29"/>
      <c r="D7179" s="121"/>
      <c r="E7179" s="29"/>
      <c r="F7179" s="29"/>
      <c r="G7179" s="29"/>
      <c r="H7179" s="29"/>
      <c r="I7179" s="29"/>
      <c r="J7179" s="29"/>
    </row>
    <row r="7180" spans="1:10" x14ac:dyDescent="0.2">
      <c r="A7180" s="12"/>
      <c r="B7180" s="15"/>
      <c r="C7180" s="29"/>
      <c r="D7180" s="121"/>
      <c r="E7180" s="29"/>
      <c r="F7180" s="29"/>
      <c r="G7180" s="29"/>
      <c r="H7180" s="29"/>
      <c r="I7180" s="29"/>
      <c r="J7180" s="29"/>
    </row>
    <row r="7181" spans="1:10" x14ac:dyDescent="0.2">
      <c r="A7181" s="12"/>
      <c r="B7181" s="15"/>
      <c r="C7181" s="29"/>
      <c r="D7181" s="121"/>
      <c r="E7181" s="29"/>
      <c r="F7181" s="29"/>
      <c r="G7181" s="29"/>
      <c r="H7181" s="29"/>
      <c r="I7181" s="29"/>
      <c r="J7181" s="29"/>
    </row>
    <row r="7182" spans="1:10" x14ac:dyDescent="0.2">
      <c r="A7182" s="12"/>
      <c r="B7182" s="15"/>
      <c r="C7182" s="29"/>
      <c r="D7182" s="121"/>
      <c r="E7182" s="29"/>
      <c r="F7182" s="29"/>
      <c r="G7182" s="29"/>
      <c r="H7182" s="29"/>
      <c r="I7182" s="29"/>
      <c r="J7182" s="29"/>
    </row>
    <row r="7183" spans="1:10" x14ac:dyDescent="0.2">
      <c r="A7183" s="12"/>
      <c r="B7183" s="15"/>
      <c r="C7183" s="29"/>
      <c r="D7183" s="121"/>
      <c r="E7183" s="29"/>
      <c r="F7183" s="29"/>
      <c r="G7183" s="29"/>
      <c r="H7183" s="29"/>
      <c r="I7183" s="29"/>
      <c r="J7183" s="29"/>
    </row>
    <row r="7184" spans="1:10" x14ac:dyDescent="0.2">
      <c r="A7184" s="12"/>
      <c r="B7184" s="15"/>
      <c r="C7184" s="29"/>
      <c r="D7184" s="121"/>
      <c r="E7184" s="29"/>
      <c r="F7184" s="29"/>
      <c r="G7184" s="29"/>
      <c r="H7184" s="29"/>
      <c r="I7184" s="29"/>
      <c r="J7184" s="29"/>
    </row>
    <row r="7185" spans="1:10" x14ac:dyDescent="0.2">
      <c r="A7185" s="12"/>
      <c r="B7185" s="15"/>
      <c r="C7185" s="29"/>
      <c r="D7185" s="121"/>
      <c r="E7185" s="29"/>
      <c r="F7185" s="29"/>
      <c r="G7185" s="29"/>
      <c r="H7185" s="29"/>
      <c r="I7185" s="29"/>
      <c r="J7185" s="29"/>
    </row>
    <row r="7186" spans="1:10" x14ac:dyDescent="0.2">
      <c r="A7186" s="12"/>
      <c r="B7186" s="15"/>
      <c r="C7186" s="29"/>
      <c r="D7186" s="121"/>
      <c r="E7186" s="29"/>
      <c r="F7186" s="29"/>
      <c r="G7186" s="29"/>
      <c r="H7186" s="29"/>
      <c r="I7186" s="29"/>
      <c r="J7186" s="29"/>
    </row>
    <row r="7187" spans="1:10" x14ac:dyDescent="0.2">
      <c r="A7187" s="12"/>
      <c r="B7187" s="15"/>
      <c r="C7187" s="29"/>
      <c r="D7187" s="121"/>
      <c r="E7187" s="29"/>
      <c r="F7187" s="29"/>
      <c r="G7187" s="29"/>
      <c r="H7187" s="29"/>
      <c r="I7187" s="29"/>
      <c r="J7187" s="29"/>
    </row>
    <row r="7188" spans="1:10" x14ac:dyDescent="0.2">
      <c r="A7188" s="12"/>
      <c r="B7188" s="15"/>
      <c r="C7188" s="29"/>
      <c r="D7188" s="121"/>
      <c r="E7188" s="29"/>
      <c r="F7188" s="29"/>
      <c r="G7188" s="29"/>
      <c r="H7188" s="29"/>
      <c r="I7188" s="29"/>
      <c r="J7188" s="29"/>
    </row>
    <row r="7189" spans="1:10" x14ac:dyDescent="0.2">
      <c r="A7189" s="12"/>
      <c r="B7189" s="15"/>
      <c r="C7189" s="29"/>
      <c r="D7189" s="121"/>
      <c r="E7189" s="29"/>
      <c r="F7189" s="29"/>
      <c r="G7189" s="29"/>
      <c r="H7189" s="29"/>
      <c r="I7189" s="29"/>
      <c r="J7189" s="29"/>
    </row>
    <row r="7190" spans="1:10" x14ac:dyDescent="0.2">
      <c r="A7190" s="12"/>
      <c r="B7190" s="15"/>
      <c r="C7190" s="29"/>
      <c r="D7190" s="121"/>
      <c r="E7190" s="29"/>
      <c r="F7190" s="29"/>
      <c r="G7190" s="29"/>
      <c r="H7190" s="29"/>
      <c r="I7190" s="29"/>
      <c r="J7190" s="29"/>
    </row>
    <row r="7191" spans="1:10" x14ac:dyDescent="0.2">
      <c r="A7191" s="12"/>
      <c r="B7191" s="15"/>
      <c r="C7191" s="29"/>
      <c r="D7191" s="121"/>
      <c r="E7191" s="29"/>
      <c r="F7191" s="29"/>
      <c r="G7191" s="29"/>
      <c r="H7191" s="29"/>
      <c r="I7191" s="29"/>
      <c r="J7191" s="29"/>
    </row>
    <row r="7192" spans="1:10" x14ac:dyDescent="0.2">
      <c r="A7192" s="12"/>
      <c r="B7192" s="15"/>
      <c r="C7192" s="29"/>
      <c r="D7192" s="121"/>
      <c r="E7192" s="29"/>
      <c r="F7192" s="29"/>
      <c r="G7192" s="29"/>
      <c r="H7192" s="29"/>
      <c r="I7192" s="29"/>
      <c r="J7192" s="29"/>
    </row>
    <row r="7193" spans="1:10" x14ac:dyDescent="0.2">
      <c r="A7193" s="12"/>
      <c r="B7193" s="15"/>
      <c r="C7193" s="29"/>
      <c r="D7193" s="121"/>
      <c r="E7193" s="29"/>
      <c r="F7193" s="29"/>
      <c r="G7193" s="29"/>
      <c r="H7193" s="29"/>
      <c r="I7193" s="29"/>
      <c r="J7193" s="29"/>
    </row>
    <row r="7194" spans="1:10" x14ac:dyDescent="0.2">
      <c r="A7194" s="12"/>
      <c r="B7194" s="15"/>
      <c r="C7194" s="29"/>
      <c r="D7194" s="121"/>
      <c r="E7194" s="29"/>
      <c r="F7194" s="29"/>
      <c r="G7194" s="29"/>
      <c r="H7194" s="29"/>
      <c r="I7194" s="29"/>
      <c r="J7194" s="29"/>
    </row>
    <row r="7195" spans="1:10" x14ac:dyDescent="0.2">
      <c r="A7195" s="12"/>
      <c r="B7195" s="15"/>
      <c r="C7195" s="29"/>
      <c r="D7195" s="121"/>
      <c r="E7195" s="29"/>
      <c r="F7195" s="29"/>
      <c r="G7195" s="29"/>
      <c r="H7195" s="29"/>
      <c r="I7195" s="29"/>
      <c r="J7195" s="29"/>
    </row>
    <row r="7196" spans="1:10" x14ac:dyDescent="0.2">
      <c r="A7196" s="12"/>
      <c r="B7196" s="15"/>
      <c r="C7196" s="29"/>
      <c r="D7196" s="121"/>
      <c r="E7196" s="29"/>
      <c r="F7196" s="29"/>
      <c r="G7196" s="29"/>
      <c r="H7196" s="29"/>
      <c r="I7196" s="29"/>
      <c r="J7196" s="29"/>
    </row>
    <row r="7197" spans="1:10" x14ac:dyDescent="0.2">
      <c r="A7197" s="12"/>
      <c r="B7197" s="15"/>
      <c r="C7197" s="29"/>
      <c r="D7197" s="121"/>
      <c r="E7197" s="29"/>
      <c r="F7197" s="29"/>
      <c r="G7197" s="29"/>
      <c r="H7197" s="29"/>
      <c r="I7197" s="29"/>
      <c r="J7197" s="29"/>
    </row>
    <row r="7198" spans="1:10" x14ac:dyDescent="0.2">
      <c r="A7198" s="12"/>
      <c r="B7198" s="15"/>
      <c r="C7198" s="29"/>
      <c r="D7198" s="121"/>
      <c r="E7198" s="29"/>
      <c r="F7198" s="29"/>
      <c r="G7198" s="29"/>
      <c r="H7198" s="29"/>
      <c r="I7198" s="29"/>
      <c r="J7198" s="29"/>
    </row>
    <row r="7199" spans="1:10" x14ac:dyDescent="0.2">
      <c r="A7199" s="12"/>
      <c r="B7199" s="15"/>
      <c r="C7199" s="29"/>
      <c r="D7199" s="121"/>
      <c r="E7199" s="29"/>
      <c r="F7199" s="29"/>
      <c r="G7199" s="29"/>
      <c r="H7199" s="29"/>
      <c r="I7199" s="29"/>
      <c r="J7199" s="29"/>
    </row>
    <row r="7200" spans="1:10" x14ac:dyDescent="0.2">
      <c r="A7200" s="12"/>
      <c r="B7200" s="15"/>
      <c r="C7200" s="29"/>
      <c r="D7200" s="121"/>
      <c r="E7200" s="29"/>
      <c r="F7200" s="29"/>
      <c r="G7200" s="29"/>
      <c r="H7200" s="29"/>
      <c r="I7200" s="29"/>
      <c r="J7200" s="29"/>
    </row>
    <row r="7201" spans="1:10" x14ac:dyDescent="0.2">
      <c r="A7201" s="12"/>
      <c r="B7201" s="15"/>
      <c r="C7201" s="29"/>
      <c r="D7201" s="121"/>
      <c r="E7201" s="29"/>
      <c r="F7201" s="29"/>
      <c r="G7201" s="29"/>
      <c r="H7201" s="29"/>
      <c r="I7201" s="29"/>
      <c r="J7201" s="29"/>
    </row>
    <row r="7202" spans="1:10" x14ac:dyDescent="0.2">
      <c r="A7202" s="12"/>
      <c r="B7202" s="15"/>
      <c r="C7202" s="29"/>
      <c r="D7202" s="121"/>
      <c r="E7202" s="29"/>
      <c r="F7202" s="29"/>
      <c r="G7202" s="29"/>
      <c r="H7202" s="29"/>
      <c r="I7202" s="29"/>
      <c r="J7202" s="29"/>
    </row>
    <row r="7203" spans="1:10" x14ac:dyDescent="0.2">
      <c r="A7203" s="12"/>
      <c r="B7203" s="15"/>
      <c r="C7203" s="29"/>
      <c r="D7203" s="121"/>
      <c r="E7203" s="29"/>
      <c r="F7203" s="29"/>
      <c r="G7203" s="29"/>
      <c r="H7203" s="29"/>
      <c r="I7203" s="29"/>
      <c r="J7203" s="29"/>
    </row>
    <row r="7204" spans="1:10" x14ac:dyDescent="0.2">
      <c r="A7204" s="12"/>
      <c r="B7204" s="15"/>
      <c r="C7204" s="29"/>
      <c r="D7204" s="121"/>
      <c r="E7204" s="29"/>
      <c r="F7204" s="29"/>
      <c r="G7204" s="29"/>
      <c r="H7204" s="29"/>
      <c r="I7204" s="29"/>
      <c r="J7204" s="29"/>
    </row>
    <row r="7205" spans="1:10" x14ac:dyDescent="0.2">
      <c r="A7205" s="12"/>
      <c r="B7205" s="15"/>
      <c r="C7205" s="29"/>
      <c r="D7205" s="121"/>
      <c r="E7205" s="29"/>
      <c r="F7205" s="29"/>
      <c r="G7205" s="29"/>
      <c r="H7205" s="29"/>
      <c r="I7205" s="29"/>
      <c r="J7205" s="29"/>
    </row>
    <row r="7206" spans="1:10" x14ac:dyDescent="0.2">
      <c r="A7206" s="12"/>
      <c r="B7206" s="15"/>
      <c r="C7206" s="29"/>
      <c r="D7206" s="121"/>
      <c r="E7206" s="29"/>
      <c r="F7206" s="29"/>
      <c r="G7206" s="29"/>
      <c r="H7206" s="29"/>
      <c r="I7206" s="29"/>
      <c r="J7206" s="29"/>
    </row>
    <row r="7207" spans="1:10" x14ac:dyDescent="0.2">
      <c r="A7207" s="12"/>
      <c r="B7207" s="15"/>
      <c r="C7207" s="29"/>
      <c r="D7207" s="121"/>
      <c r="E7207" s="29"/>
      <c r="F7207" s="29"/>
      <c r="G7207" s="29"/>
      <c r="H7207" s="29"/>
      <c r="I7207" s="29"/>
      <c r="J7207" s="29"/>
    </row>
    <row r="7208" spans="1:10" x14ac:dyDescent="0.2">
      <c r="A7208" s="12"/>
      <c r="B7208" s="15"/>
      <c r="C7208" s="29"/>
      <c r="D7208" s="121"/>
      <c r="E7208" s="29"/>
      <c r="F7208" s="29"/>
      <c r="G7208" s="29"/>
      <c r="H7208" s="29"/>
      <c r="I7208" s="29"/>
      <c r="J7208" s="29"/>
    </row>
    <row r="7209" spans="1:10" x14ac:dyDescent="0.2">
      <c r="A7209" s="12"/>
      <c r="B7209" s="15"/>
      <c r="C7209" s="29"/>
      <c r="D7209" s="121"/>
      <c r="E7209" s="29"/>
      <c r="F7209" s="29"/>
      <c r="G7209" s="29"/>
      <c r="H7209" s="29"/>
      <c r="I7209" s="29"/>
      <c r="J7209" s="29"/>
    </row>
    <row r="7210" spans="1:10" x14ac:dyDescent="0.2">
      <c r="A7210" s="12"/>
      <c r="B7210" s="15"/>
      <c r="C7210" s="29"/>
      <c r="D7210" s="121"/>
      <c r="E7210" s="29"/>
      <c r="F7210" s="29"/>
      <c r="G7210" s="29"/>
      <c r="H7210" s="29"/>
      <c r="I7210" s="29"/>
      <c r="J7210" s="29"/>
    </row>
    <row r="7211" spans="1:10" x14ac:dyDescent="0.2">
      <c r="A7211" s="12"/>
      <c r="B7211" s="15"/>
      <c r="C7211" s="29"/>
      <c r="D7211" s="121"/>
      <c r="E7211" s="29"/>
      <c r="F7211" s="29"/>
      <c r="G7211" s="29"/>
      <c r="H7211" s="29"/>
      <c r="I7211" s="29"/>
      <c r="J7211" s="29"/>
    </row>
    <row r="7212" spans="1:10" x14ac:dyDescent="0.2">
      <c r="A7212" s="12"/>
      <c r="B7212" s="15"/>
      <c r="C7212" s="29"/>
      <c r="D7212" s="121"/>
      <c r="E7212" s="29"/>
      <c r="F7212" s="29"/>
      <c r="G7212" s="29"/>
      <c r="H7212" s="29"/>
      <c r="I7212" s="29"/>
      <c r="J7212" s="29"/>
    </row>
    <row r="7213" spans="1:10" x14ac:dyDescent="0.2">
      <c r="A7213" s="12"/>
      <c r="B7213" s="15"/>
      <c r="C7213" s="29"/>
      <c r="D7213" s="121"/>
      <c r="E7213" s="29"/>
      <c r="F7213" s="29"/>
      <c r="G7213" s="29"/>
      <c r="H7213" s="29"/>
      <c r="I7213" s="29"/>
      <c r="J7213" s="29"/>
    </row>
    <row r="7214" spans="1:10" x14ac:dyDescent="0.2">
      <c r="A7214" s="12"/>
      <c r="B7214" s="15"/>
      <c r="C7214" s="29"/>
      <c r="D7214" s="121"/>
      <c r="E7214" s="29"/>
      <c r="F7214" s="29"/>
      <c r="G7214" s="29"/>
      <c r="H7214" s="29"/>
      <c r="I7214" s="29"/>
      <c r="J7214" s="29"/>
    </row>
    <row r="7215" spans="1:10" x14ac:dyDescent="0.2">
      <c r="A7215" s="12"/>
      <c r="B7215" s="15"/>
      <c r="C7215" s="29"/>
      <c r="D7215" s="121"/>
      <c r="E7215" s="29"/>
      <c r="F7215" s="29"/>
      <c r="G7215" s="29"/>
      <c r="H7215" s="29"/>
      <c r="I7215" s="29"/>
      <c r="J7215" s="29"/>
    </row>
    <row r="7216" spans="1:10" x14ac:dyDescent="0.2">
      <c r="A7216" s="12"/>
      <c r="B7216" s="15"/>
      <c r="C7216" s="29"/>
      <c r="D7216" s="121"/>
      <c r="E7216" s="29"/>
      <c r="F7216" s="29"/>
      <c r="G7216" s="29"/>
      <c r="H7216" s="29"/>
      <c r="I7216" s="29"/>
      <c r="J7216" s="29"/>
    </row>
    <row r="7217" spans="1:10" x14ac:dyDescent="0.2">
      <c r="A7217" s="12"/>
      <c r="B7217" s="15"/>
      <c r="C7217" s="29"/>
      <c r="D7217" s="121"/>
      <c r="E7217" s="29"/>
      <c r="F7217" s="29"/>
      <c r="G7217" s="29"/>
      <c r="H7217" s="29"/>
      <c r="I7217" s="29"/>
      <c r="J7217" s="29"/>
    </row>
    <row r="7218" spans="1:10" x14ac:dyDescent="0.2">
      <c r="A7218" s="12"/>
      <c r="B7218" s="15"/>
      <c r="C7218" s="29"/>
      <c r="D7218" s="121"/>
      <c r="E7218" s="29"/>
      <c r="F7218" s="29"/>
      <c r="G7218" s="29"/>
      <c r="H7218" s="29"/>
      <c r="I7218" s="29"/>
      <c r="J7218" s="29"/>
    </row>
    <row r="7219" spans="1:10" x14ac:dyDescent="0.2">
      <c r="A7219" s="12"/>
      <c r="B7219" s="15"/>
      <c r="C7219" s="29"/>
      <c r="D7219" s="121"/>
      <c r="E7219" s="29"/>
      <c r="F7219" s="29"/>
      <c r="G7219" s="29"/>
      <c r="H7219" s="29"/>
      <c r="I7219" s="29"/>
      <c r="J7219" s="29"/>
    </row>
    <row r="7220" spans="1:10" x14ac:dyDescent="0.2">
      <c r="A7220" s="12"/>
      <c r="B7220" s="15"/>
      <c r="C7220" s="29"/>
      <c r="D7220" s="121"/>
      <c r="E7220" s="29"/>
      <c r="F7220" s="29"/>
      <c r="G7220" s="29"/>
      <c r="H7220" s="29"/>
      <c r="I7220" s="29"/>
      <c r="J7220" s="29"/>
    </row>
    <row r="7221" spans="1:10" x14ac:dyDescent="0.2">
      <c r="A7221" s="12"/>
      <c r="B7221" s="15"/>
      <c r="C7221" s="29"/>
      <c r="D7221" s="121"/>
      <c r="E7221" s="29"/>
      <c r="F7221" s="29"/>
      <c r="G7221" s="29"/>
      <c r="H7221" s="29"/>
      <c r="I7221" s="29"/>
      <c r="J7221" s="29"/>
    </row>
    <row r="7222" spans="1:10" x14ac:dyDescent="0.2">
      <c r="A7222" s="12"/>
      <c r="B7222" s="15"/>
      <c r="C7222" s="29"/>
      <c r="D7222" s="121"/>
      <c r="E7222" s="29"/>
      <c r="F7222" s="29"/>
      <c r="G7222" s="29"/>
      <c r="H7222" s="29"/>
      <c r="I7222" s="29"/>
      <c r="J7222" s="29"/>
    </row>
    <row r="7223" spans="1:10" x14ac:dyDescent="0.2">
      <c r="A7223" s="12"/>
      <c r="B7223" s="15"/>
      <c r="C7223" s="29"/>
      <c r="D7223" s="121"/>
      <c r="E7223" s="29"/>
      <c r="F7223" s="29"/>
      <c r="G7223" s="29"/>
      <c r="H7223" s="29"/>
      <c r="I7223" s="29"/>
      <c r="J7223" s="29"/>
    </row>
    <row r="7224" spans="1:10" x14ac:dyDescent="0.2">
      <c r="A7224" s="12"/>
      <c r="B7224" s="15"/>
      <c r="C7224" s="29"/>
      <c r="D7224" s="121"/>
      <c r="E7224" s="29"/>
      <c r="F7224" s="29"/>
      <c r="G7224" s="29"/>
      <c r="H7224" s="29"/>
      <c r="I7224" s="29"/>
      <c r="J7224" s="29"/>
    </row>
    <row r="7225" spans="1:10" x14ac:dyDescent="0.2">
      <c r="A7225" s="12"/>
      <c r="B7225" s="15"/>
      <c r="C7225" s="29"/>
      <c r="D7225" s="121"/>
      <c r="E7225" s="29"/>
      <c r="F7225" s="29"/>
      <c r="G7225" s="29"/>
      <c r="H7225" s="29"/>
      <c r="I7225" s="29"/>
      <c r="J7225" s="29"/>
    </row>
    <row r="7226" spans="1:10" x14ac:dyDescent="0.2">
      <c r="A7226" s="12"/>
      <c r="B7226" s="15"/>
      <c r="C7226" s="29"/>
      <c r="D7226" s="121"/>
      <c r="E7226" s="29"/>
      <c r="F7226" s="29"/>
      <c r="G7226" s="29"/>
      <c r="H7226" s="29"/>
      <c r="I7226" s="29"/>
      <c r="J7226" s="29"/>
    </row>
    <row r="7227" spans="1:10" x14ac:dyDescent="0.2">
      <c r="A7227" s="12"/>
      <c r="B7227" s="15"/>
      <c r="C7227" s="29"/>
      <c r="D7227" s="121"/>
      <c r="E7227" s="29"/>
      <c r="F7227" s="29"/>
      <c r="G7227" s="29"/>
      <c r="H7227" s="29"/>
      <c r="I7227" s="29"/>
      <c r="J7227" s="29"/>
    </row>
    <row r="7228" spans="1:10" x14ac:dyDescent="0.2">
      <c r="A7228" s="12"/>
      <c r="B7228" s="15"/>
      <c r="C7228" s="29"/>
      <c r="D7228" s="121"/>
      <c r="E7228" s="29"/>
      <c r="F7228" s="29"/>
      <c r="G7228" s="29"/>
      <c r="H7228" s="29"/>
      <c r="I7228" s="29"/>
      <c r="J7228" s="29"/>
    </row>
    <row r="7229" spans="1:10" x14ac:dyDescent="0.2">
      <c r="A7229" s="12"/>
      <c r="B7229" s="15"/>
      <c r="C7229" s="29"/>
      <c r="D7229" s="121"/>
      <c r="E7229" s="29"/>
      <c r="F7229" s="29"/>
      <c r="G7229" s="29"/>
      <c r="H7229" s="29"/>
      <c r="I7229" s="29"/>
      <c r="J7229" s="29"/>
    </row>
    <row r="7230" spans="1:10" x14ac:dyDescent="0.2">
      <c r="A7230" s="12"/>
      <c r="B7230" s="15"/>
      <c r="C7230" s="29"/>
      <c r="D7230" s="121"/>
      <c r="E7230" s="29"/>
      <c r="F7230" s="29"/>
      <c r="G7230" s="29"/>
      <c r="H7230" s="29"/>
      <c r="I7230" s="29"/>
      <c r="J7230" s="29"/>
    </row>
    <row r="7231" spans="1:10" x14ac:dyDescent="0.2">
      <c r="A7231" s="12"/>
      <c r="B7231" s="15"/>
      <c r="C7231" s="29"/>
      <c r="D7231" s="121"/>
      <c r="E7231" s="29"/>
      <c r="F7231" s="29"/>
      <c r="G7231" s="29"/>
      <c r="H7231" s="29"/>
      <c r="I7231" s="29"/>
      <c r="J7231" s="29"/>
    </row>
    <row r="7232" spans="1:10" x14ac:dyDescent="0.2">
      <c r="A7232" s="12"/>
      <c r="B7232" s="15"/>
      <c r="C7232" s="29"/>
      <c r="D7232" s="121"/>
      <c r="E7232" s="29"/>
      <c r="F7232" s="29"/>
      <c r="G7232" s="29"/>
      <c r="H7232" s="29"/>
      <c r="I7232" s="29"/>
      <c r="J7232" s="29"/>
    </row>
    <row r="7233" spans="1:10" x14ac:dyDescent="0.2">
      <c r="A7233" s="12"/>
      <c r="B7233" s="15"/>
      <c r="C7233" s="29"/>
      <c r="D7233" s="121"/>
      <c r="E7233" s="29"/>
      <c r="F7233" s="29"/>
      <c r="G7233" s="29"/>
      <c r="H7233" s="29"/>
      <c r="I7233" s="29"/>
      <c r="J7233" s="29"/>
    </row>
    <row r="7234" spans="1:10" x14ac:dyDescent="0.2">
      <c r="A7234" s="12"/>
      <c r="B7234" s="15"/>
      <c r="C7234" s="29"/>
      <c r="D7234" s="121"/>
      <c r="E7234" s="29"/>
      <c r="F7234" s="29"/>
      <c r="G7234" s="29"/>
      <c r="H7234" s="29"/>
      <c r="I7234" s="29"/>
      <c r="J7234" s="29"/>
    </row>
    <row r="7235" spans="1:10" x14ac:dyDescent="0.2">
      <c r="A7235" s="12"/>
      <c r="B7235" s="15"/>
      <c r="C7235" s="29"/>
      <c r="D7235" s="121"/>
      <c r="E7235" s="29"/>
      <c r="F7235" s="29"/>
      <c r="G7235" s="29"/>
      <c r="H7235" s="29"/>
      <c r="I7235" s="29"/>
      <c r="J7235" s="29"/>
    </row>
    <row r="7236" spans="1:10" x14ac:dyDescent="0.2">
      <c r="A7236" s="12"/>
      <c r="B7236" s="15"/>
      <c r="C7236" s="29"/>
      <c r="D7236" s="121"/>
      <c r="E7236" s="29"/>
      <c r="F7236" s="29"/>
      <c r="G7236" s="29"/>
      <c r="H7236" s="29"/>
      <c r="I7236" s="29"/>
      <c r="J7236" s="29"/>
    </row>
    <row r="7237" spans="1:10" x14ac:dyDescent="0.2">
      <c r="A7237" s="12"/>
      <c r="B7237" s="15"/>
      <c r="C7237" s="29"/>
      <c r="D7237" s="121"/>
      <c r="E7237" s="29"/>
      <c r="F7237" s="29"/>
      <c r="G7237" s="29"/>
      <c r="H7237" s="29"/>
      <c r="I7237" s="29"/>
      <c r="J7237" s="29"/>
    </row>
    <row r="7238" spans="1:10" x14ac:dyDescent="0.2">
      <c r="A7238" s="12"/>
      <c r="B7238" s="15"/>
      <c r="C7238" s="29"/>
      <c r="D7238" s="121"/>
      <c r="E7238" s="29"/>
      <c r="F7238" s="29"/>
      <c r="G7238" s="29"/>
      <c r="H7238" s="29"/>
      <c r="I7238" s="29"/>
      <c r="J7238" s="29"/>
    </row>
    <row r="7239" spans="1:10" x14ac:dyDescent="0.2">
      <c r="A7239" s="12"/>
      <c r="B7239" s="15"/>
      <c r="C7239" s="29"/>
      <c r="D7239" s="121"/>
      <c r="E7239" s="29"/>
      <c r="F7239" s="29"/>
      <c r="G7239" s="29"/>
      <c r="H7239" s="29"/>
      <c r="I7239" s="29"/>
      <c r="J7239" s="29"/>
    </row>
    <row r="7240" spans="1:10" x14ac:dyDescent="0.2">
      <c r="A7240" s="12"/>
      <c r="B7240" s="15"/>
      <c r="C7240" s="29"/>
      <c r="D7240" s="121"/>
      <c r="E7240" s="29"/>
      <c r="F7240" s="29"/>
      <c r="G7240" s="29"/>
      <c r="H7240" s="29"/>
      <c r="I7240" s="29"/>
      <c r="J7240" s="29"/>
    </row>
    <row r="7241" spans="1:10" x14ac:dyDescent="0.2">
      <c r="A7241" s="12"/>
      <c r="B7241" s="15"/>
      <c r="C7241" s="29"/>
      <c r="D7241" s="121"/>
      <c r="E7241" s="29"/>
      <c r="F7241" s="29"/>
      <c r="G7241" s="29"/>
      <c r="H7241" s="29"/>
      <c r="I7241" s="29"/>
      <c r="J7241" s="29"/>
    </row>
    <row r="7242" spans="1:10" x14ac:dyDescent="0.2">
      <c r="A7242" s="12"/>
      <c r="B7242" s="15"/>
      <c r="C7242" s="29"/>
      <c r="D7242" s="121"/>
      <c r="E7242" s="29"/>
      <c r="F7242" s="29"/>
      <c r="G7242" s="29"/>
      <c r="H7242" s="29"/>
      <c r="I7242" s="29"/>
      <c r="J7242" s="29"/>
    </row>
    <row r="7243" spans="1:10" x14ac:dyDescent="0.2">
      <c r="A7243" s="12"/>
      <c r="B7243" s="15"/>
      <c r="C7243" s="29"/>
      <c r="D7243" s="121"/>
      <c r="E7243" s="29"/>
      <c r="F7243" s="29"/>
      <c r="G7243" s="29"/>
      <c r="H7243" s="29"/>
      <c r="I7243" s="29"/>
      <c r="J7243" s="29"/>
    </row>
    <row r="7244" spans="1:10" x14ac:dyDescent="0.2">
      <c r="A7244" s="12"/>
      <c r="B7244" s="15"/>
      <c r="C7244" s="29"/>
      <c r="D7244" s="121"/>
      <c r="E7244" s="29"/>
      <c r="F7244" s="29"/>
      <c r="G7244" s="29"/>
      <c r="H7244" s="29"/>
      <c r="I7244" s="29"/>
      <c r="J7244" s="29"/>
    </row>
    <row r="7245" spans="1:10" x14ac:dyDescent="0.2">
      <c r="A7245" s="12"/>
      <c r="B7245" s="15"/>
      <c r="C7245" s="29"/>
      <c r="D7245" s="121"/>
      <c r="E7245" s="29"/>
      <c r="F7245" s="29"/>
      <c r="G7245" s="29"/>
      <c r="H7245" s="29"/>
      <c r="I7245" s="29"/>
      <c r="J7245" s="29"/>
    </row>
    <row r="7246" spans="1:10" x14ac:dyDescent="0.2">
      <c r="A7246" s="12"/>
      <c r="B7246" s="15"/>
      <c r="C7246" s="29"/>
      <c r="D7246" s="121"/>
      <c r="E7246" s="29"/>
      <c r="F7246" s="29"/>
      <c r="G7246" s="29"/>
      <c r="H7246" s="29"/>
      <c r="I7246" s="29"/>
      <c r="J7246" s="29"/>
    </row>
    <row r="7247" spans="1:10" x14ac:dyDescent="0.2">
      <c r="A7247" s="12"/>
      <c r="B7247" s="15"/>
      <c r="C7247" s="29"/>
      <c r="D7247" s="121"/>
      <c r="E7247" s="29"/>
      <c r="F7247" s="29"/>
      <c r="G7247" s="29"/>
      <c r="H7247" s="29"/>
      <c r="I7247" s="29"/>
      <c r="J7247" s="29"/>
    </row>
    <row r="7248" spans="1:10" x14ac:dyDescent="0.2">
      <c r="A7248" s="12"/>
      <c r="B7248" s="15"/>
      <c r="C7248" s="29"/>
      <c r="D7248" s="121"/>
      <c r="E7248" s="29"/>
      <c r="F7248" s="29"/>
      <c r="G7248" s="29"/>
      <c r="H7248" s="29"/>
      <c r="I7248" s="29"/>
      <c r="J7248" s="29"/>
    </row>
    <row r="7249" spans="1:10" x14ac:dyDescent="0.2">
      <c r="A7249" s="12"/>
      <c r="B7249" s="15"/>
      <c r="C7249" s="29"/>
      <c r="D7249" s="121"/>
      <c r="E7249" s="29"/>
      <c r="F7249" s="29"/>
      <c r="G7249" s="29"/>
      <c r="H7249" s="29"/>
      <c r="I7249" s="29"/>
      <c r="J7249" s="29"/>
    </row>
    <row r="7250" spans="1:10" x14ac:dyDescent="0.2">
      <c r="A7250" s="12"/>
      <c r="B7250" s="15"/>
      <c r="C7250" s="29"/>
      <c r="D7250" s="121"/>
      <c r="E7250" s="29"/>
      <c r="F7250" s="29"/>
      <c r="G7250" s="29"/>
      <c r="H7250" s="29"/>
      <c r="I7250" s="29"/>
      <c r="J7250" s="29"/>
    </row>
    <row r="7251" spans="1:10" x14ac:dyDescent="0.2">
      <c r="A7251" s="12"/>
      <c r="B7251" s="15"/>
      <c r="C7251" s="29"/>
      <c r="D7251" s="121"/>
      <c r="E7251" s="29"/>
      <c r="F7251" s="29"/>
      <c r="G7251" s="29"/>
      <c r="H7251" s="29"/>
      <c r="I7251" s="29"/>
      <c r="J7251" s="29"/>
    </row>
    <row r="7252" spans="1:10" x14ac:dyDescent="0.2">
      <c r="A7252" s="12"/>
      <c r="B7252" s="15"/>
      <c r="C7252" s="29"/>
      <c r="D7252" s="121"/>
      <c r="E7252" s="29"/>
      <c r="F7252" s="29"/>
      <c r="G7252" s="29"/>
      <c r="H7252" s="29"/>
      <c r="I7252" s="29"/>
      <c r="J7252" s="29"/>
    </row>
    <row r="7253" spans="1:10" x14ac:dyDescent="0.2">
      <c r="A7253" s="12"/>
      <c r="B7253" s="15"/>
      <c r="C7253" s="29"/>
      <c r="D7253" s="121"/>
      <c r="E7253" s="29"/>
      <c r="F7253" s="29"/>
      <c r="G7253" s="29"/>
      <c r="H7253" s="29"/>
      <c r="I7253" s="29"/>
      <c r="J7253" s="29"/>
    </row>
    <row r="7254" spans="1:10" x14ac:dyDescent="0.2">
      <c r="A7254" s="12"/>
      <c r="B7254" s="15"/>
      <c r="C7254" s="29"/>
      <c r="D7254" s="121"/>
      <c r="E7254" s="29"/>
      <c r="F7254" s="29"/>
      <c r="G7254" s="29"/>
      <c r="H7254" s="29"/>
      <c r="I7254" s="29"/>
      <c r="J7254" s="29"/>
    </row>
    <row r="7255" spans="1:10" x14ac:dyDescent="0.2">
      <c r="A7255" s="12"/>
      <c r="B7255" s="15"/>
      <c r="C7255" s="29"/>
      <c r="D7255" s="121"/>
      <c r="E7255" s="29"/>
      <c r="F7255" s="29"/>
      <c r="G7255" s="29"/>
      <c r="H7255" s="29"/>
      <c r="I7255" s="29"/>
      <c r="J7255" s="29"/>
    </row>
    <row r="7256" spans="1:10" x14ac:dyDescent="0.2">
      <c r="A7256" s="12"/>
      <c r="B7256" s="15"/>
      <c r="C7256" s="29"/>
      <c r="D7256" s="121"/>
      <c r="E7256" s="29"/>
      <c r="F7256" s="29"/>
      <c r="G7256" s="29"/>
      <c r="H7256" s="29"/>
      <c r="I7256" s="29"/>
      <c r="J7256" s="29"/>
    </row>
    <row r="7257" spans="1:10" x14ac:dyDescent="0.2">
      <c r="A7257" s="12"/>
      <c r="B7257" s="15"/>
      <c r="C7257" s="29"/>
      <c r="D7257" s="121"/>
      <c r="E7257" s="29"/>
      <c r="F7257" s="29"/>
      <c r="G7257" s="29"/>
      <c r="H7257" s="29"/>
      <c r="I7257" s="29"/>
      <c r="J7257" s="29"/>
    </row>
    <row r="7258" spans="1:10" x14ac:dyDescent="0.2">
      <c r="A7258" s="12"/>
      <c r="B7258" s="15"/>
      <c r="C7258" s="29"/>
      <c r="D7258" s="121"/>
      <c r="E7258" s="29"/>
      <c r="F7258" s="29"/>
      <c r="G7258" s="29"/>
      <c r="H7258" s="29"/>
      <c r="I7258" s="29"/>
      <c r="J7258" s="29"/>
    </row>
    <row r="7259" spans="1:10" x14ac:dyDescent="0.2">
      <c r="A7259" s="12"/>
      <c r="B7259" s="15"/>
      <c r="C7259" s="29"/>
      <c r="D7259" s="121"/>
      <c r="E7259" s="29"/>
      <c r="F7259" s="29"/>
      <c r="G7259" s="29"/>
      <c r="H7259" s="29"/>
      <c r="I7259" s="29"/>
      <c r="J7259" s="29"/>
    </row>
    <row r="7260" spans="1:10" x14ac:dyDescent="0.2">
      <c r="A7260" s="12"/>
      <c r="B7260" s="15"/>
      <c r="C7260" s="29"/>
      <c r="D7260" s="121"/>
      <c r="E7260" s="29"/>
      <c r="F7260" s="29"/>
      <c r="G7260" s="29"/>
      <c r="H7260" s="29"/>
      <c r="I7260" s="29"/>
      <c r="J7260" s="29"/>
    </row>
    <row r="7261" spans="1:10" x14ac:dyDescent="0.2">
      <c r="A7261" s="12"/>
      <c r="B7261" s="15"/>
      <c r="C7261" s="29"/>
      <c r="D7261" s="121"/>
      <c r="E7261" s="29"/>
      <c r="F7261" s="29"/>
      <c r="G7261" s="29"/>
      <c r="H7261" s="29"/>
      <c r="I7261" s="29"/>
      <c r="J7261" s="29"/>
    </row>
    <row r="7262" spans="1:10" x14ac:dyDescent="0.2">
      <c r="A7262" s="12"/>
      <c r="B7262" s="15"/>
      <c r="C7262" s="29"/>
      <c r="D7262" s="121"/>
      <c r="E7262" s="29"/>
      <c r="F7262" s="29"/>
      <c r="G7262" s="29"/>
      <c r="H7262" s="29"/>
      <c r="I7262" s="29"/>
      <c r="J7262" s="29"/>
    </row>
    <row r="7263" spans="1:10" x14ac:dyDescent="0.2">
      <c r="A7263" s="12"/>
      <c r="B7263" s="15"/>
      <c r="C7263" s="29"/>
      <c r="D7263" s="121"/>
      <c r="E7263" s="29"/>
      <c r="F7263" s="29"/>
      <c r="G7263" s="29"/>
      <c r="H7263" s="29"/>
      <c r="I7263" s="29"/>
      <c r="J7263" s="29"/>
    </row>
    <row r="7264" spans="1:10" x14ac:dyDescent="0.2">
      <c r="A7264" s="12"/>
      <c r="B7264" s="15"/>
      <c r="C7264" s="29"/>
      <c r="D7264" s="121"/>
      <c r="E7264" s="29"/>
      <c r="F7264" s="29"/>
      <c r="G7264" s="29"/>
      <c r="H7264" s="29"/>
      <c r="I7264" s="29"/>
      <c r="J7264" s="29"/>
    </row>
    <row r="7265" spans="1:10" x14ac:dyDescent="0.2">
      <c r="A7265" s="12"/>
      <c r="B7265" s="15"/>
      <c r="C7265" s="29"/>
      <c r="D7265" s="121"/>
      <c r="E7265" s="29"/>
      <c r="F7265" s="29"/>
      <c r="G7265" s="29"/>
      <c r="H7265" s="29"/>
      <c r="I7265" s="29"/>
      <c r="J7265" s="29"/>
    </row>
    <row r="7266" spans="1:10" x14ac:dyDescent="0.2">
      <c r="A7266" s="12"/>
      <c r="B7266" s="15"/>
      <c r="C7266" s="29"/>
      <c r="D7266" s="121"/>
      <c r="E7266" s="29"/>
      <c r="F7266" s="29"/>
      <c r="G7266" s="29"/>
      <c r="H7266" s="29"/>
      <c r="I7266" s="29"/>
      <c r="J7266" s="29"/>
    </row>
    <row r="7267" spans="1:10" x14ac:dyDescent="0.2">
      <c r="A7267" s="12"/>
      <c r="B7267" s="15"/>
      <c r="C7267" s="29"/>
      <c r="D7267" s="121"/>
      <c r="E7267" s="29"/>
      <c r="F7267" s="29"/>
      <c r="G7267" s="29"/>
      <c r="H7267" s="29"/>
      <c r="I7267" s="29"/>
      <c r="J7267" s="29"/>
    </row>
    <row r="7268" spans="1:10" x14ac:dyDescent="0.2">
      <c r="A7268" s="12"/>
      <c r="B7268" s="15"/>
      <c r="C7268" s="29"/>
      <c r="D7268" s="121"/>
      <c r="E7268" s="29"/>
      <c r="F7268" s="29"/>
      <c r="G7268" s="29"/>
      <c r="H7268" s="29"/>
      <c r="I7268" s="29"/>
      <c r="J7268" s="29"/>
    </row>
    <row r="7269" spans="1:10" x14ac:dyDescent="0.2">
      <c r="A7269" s="12"/>
      <c r="B7269" s="15"/>
      <c r="C7269" s="29"/>
      <c r="D7269" s="121"/>
      <c r="E7269" s="29"/>
      <c r="F7269" s="29"/>
      <c r="G7269" s="29"/>
      <c r="H7269" s="29"/>
      <c r="I7269" s="29"/>
      <c r="J7269" s="29"/>
    </row>
    <row r="7270" spans="1:10" x14ac:dyDescent="0.2">
      <c r="A7270" s="12"/>
      <c r="B7270" s="15"/>
      <c r="C7270" s="29"/>
      <c r="D7270" s="121"/>
      <c r="E7270" s="29"/>
      <c r="F7270" s="29"/>
      <c r="G7270" s="29"/>
      <c r="H7270" s="29"/>
      <c r="I7270" s="29"/>
      <c r="J7270" s="29"/>
    </row>
    <row r="7271" spans="1:10" x14ac:dyDescent="0.2">
      <c r="A7271" s="12"/>
      <c r="B7271" s="15"/>
      <c r="C7271" s="29"/>
      <c r="D7271" s="121"/>
      <c r="E7271" s="29"/>
      <c r="F7271" s="29"/>
      <c r="G7271" s="29"/>
      <c r="H7271" s="29"/>
      <c r="I7271" s="29"/>
      <c r="J7271" s="29"/>
    </row>
    <row r="7272" spans="1:10" x14ac:dyDescent="0.2">
      <c r="A7272" s="12"/>
      <c r="B7272" s="15"/>
      <c r="C7272" s="29"/>
      <c r="D7272" s="121"/>
      <c r="E7272" s="29"/>
      <c r="F7272" s="29"/>
      <c r="G7272" s="29"/>
      <c r="H7272" s="29"/>
      <c r="I7272" s="29"/>
      <c r="J7272" s="29"/>
    </row>
    <row r="7273" spans="1:10" x14ac:dyDescent="0.2">
      <c r="A7273" s="12"/>
      <c r="B7273" s="15"/>
      <c r="C7273" s="29"/>
      <c r="D7273" s="121"/>
      <c r="E7273" s="29"/>
      <c r="F7273" s="29"/>
      <c r="G7273" s="29"/>
      <c r="H7273" s="29"/>
      <c r="I7273" s="29"/>
      <c r="J7273" s="29"/>
    </row>
    <row r="7274" spans="1:10" x14ac:dyDescent="0.2">
      <c r="A7274" s="12"/>
      <c r="B7274" s="15"/>
      <c r="C7274" s="29"/>
      <c r="D7274" s="121"/>
      <c r="E7274" s="29"/>
      <c r="F7274" s="29"/>
      <c r="G7274" s="29"/>
      <c r="H7274" s="29"/>
      <c r="I7274" s="29"/>
      <c r="J7274" s="29"/>
    </row>
    <row r="7275" spans="1:10" x14ac:dyDescent="0.2">
      <c r="A7275" s="12"/>
      <c r="B7275" s="15"/>
      <c r="C7275" s="29"/>
      <c r="D7275" s="121"/>
      <c r="E7275" s="29"/>
      <c r="F7275" s="29"/>
      <c r="G7275" s="29"/>
      <c r="H7275" s="29"/>
      <c r="I7275" s="29"/>
      <c r="J7275" s="29"/>
    </row>
    <row r="7276" spans="1:10" x14ac:dyDescent="0.2">
      <c r="A7276" s="12"/>
      <c r="B7276" s="15"/>
      <c r="C7276" s="29"/>
      <c r="D7276" s="121"/>
      <c r="E7276" s="29"/>
      <c r="F7276" s="29"/>
      <c r="G7276" s="29"/>
      <c r="H7276" s="29"/>
      <c r="I7276" s="29"/>
      <c r="J7276" s="29"/>
    </row>
    <row r="7277" spans="1:10" x14ac:dyDescent="0.2">
      <c r="A7277" s="12"/>
      <c r="B7277" s="15"/>
      <c r="C7277" s="29"/>
      <c r="D7277" s="121"/>
      <c r="E7277" s="29"/>
      <c r="F7277" s="29"/>
      <c r="G7277" s="29"/>
      <c r="H7277" s="29"/>
      <c r="I7277" s="29"/>
      <c r="J7277" s="29"/>
    </row>
    <row r="7278" spans="1:10" x14ac:dyDescent="0.2">
      <c r="A7278" s="12"/>
      <c r="B7278" s="15"/>
      <c r="C7278" s="29"/>
      <c r="D7278" s="121"/>
      <c r="E7278" s="29"/>
      <c r="F7278" s="29"/>
      <c r="G7278" s="29"/>
      <c r="H7278" s="29"/>
      <c r="I7278" s="29"/>
      <c r="J7278" s="29"/>
    </row>
    <row r="7279" spans="1:10" x14ac:dyDescent="0.2">
      <c r="A7279" s="12"/>
      <c r="B7279" s="15"/>
      <c r="C7279" s="29"/>
      <c r="D7279" s="121"/>
      <c r="E7279" s="29"/>
      <c r="F7279" s="29"/>
      <c r="G7279" s="29"/>
      <c r="H7279" s="29"/>
      <c r="I7279" s="29"/>
      <c r="J7279" s="29"/>
    </row>
    <row r="7280" spans="1:10" x14ac:dyDescent="0.2">
      <c r="A7280" s="12"/>
      <c r="B7280" s="15"/>
      <c r="C7280" s="29"/>
      <c r="D7280" s="121"/>
      <c r="E7280" s="29"/>
      <c r="F7280" s="29"/>
      <c r="G7280" s="29"/>
      <c r="H7280" s="29"/>
      <c r="I7280" s="29"/>
      <c r="J7280" s="29"/>
    </row>
    <row r="7281" spans="1:10" x14ac:dyDescent="0.2">
      <c r="A7281" s="12"/>
      <c r="B7281" s="15"/>
      <c r="C7281" s="29"/>
      <c r="D7281" s="121"/>
      <c r="E7281" s="29"/>
      <c r="F7281" s="29"/>
      <c r="G7281" s="29"/>
      <c r="H7281" s="29"/>
      <c r="I7281" s="29"/>
      <c r="J7281" s="29"/>
    </row>
    <row r="7282" spans="1:10" x14ac:dyDescent="0.2">
      <c r="A7282" s="12"/>
      <c r="B7282" s="15"/>
      <c r="C7282" s="29"/>
      <c r="D7282" s="121"/>
      <c r="E7282" s="29"/>
      <c r="F7282" s="29"/>
      <c r="G7282" s="29"/>
      <c r="H7282" s="29"/>
      <c r="I7282" s="29"/>
      <c r="J7282" s="29"/>
    </row>
    <row r="7283" spans="1:10" x14ac:dyDescent="0.2">
      <c r="A7283" s="12"/>
      <c r="B7283" s="15"/>
      <c r="C7283" s="29"/>
      <c r="D7283" s="121"/>
      <c r="E7283" s="29"/>
      <c r="F7283" s="29"/>
      <c r="G7283" s="29"/>
      <c r="H7283" s="29"/>
      <c r="I7283" s="29"/>
      <c r="J7283" s="29"/>
    </row>
    <row r="7284" spans="1:10" x14ac:dyDescent="0.2">
      <c r="A7284" s="12"/>
      <c r="B7284" s="15"/>
      <c r="C7284" s="29"/>
      <c r="D7284" s="121"/>
      <c r="E7284" s="29"/>
      <c r="F7284" s="29"/>
      <c r="G7284" s="29"/>
      <c r="H7284" s="29"/>
      <c r="I7284" s="29"/>
      <c r="J7284" s="29"/>
    </row>
    <row r="7285" spans="1:10" x14ac:dyDescent="0.2">
      <c r="A7285" s="12"/>
      <c r="B7285" s="15"/>
      <c r="C7285" s="29"/>
      <c r="D7285" s="121"/>
      <c r="E7285" s="29"/>
      <c r="F7285" s="29"/>
      <c r="G7285" s="29"/>
      <c r="H7285" s="29"/>
      <c r="I7285" s="29"/>
      <c r="J7285" s="29"/>
    </row>
    <row r="7286" spans="1:10" x14ac:dyDescent="0.2">
      <c r="A7286" s="12"/>
      <c r="B7286" s="15"/>
      <c r="C7286" s="29"/>
      <c r="D7286" s="121"/>
      <c r="E7286" s="29"/>
      <c r="F7286" s="29"/>
      <c r="G7286" s="29"/>
      <c r="H7286" s="29"/>
      <c r="I7286" s="29"/>
      <c r="J7286" s="29"/>
    </row>
    <row r="7287" spans="1:10" x14ac:dyDescent="0.2">
      <c r="A7287" s="12"/>
      <c r="B7287" s="15"/>
      <c r="C7287" s="29"/>
      <c r="D7287" s="121"/>
      <c r="E7287" s="29"/>
      <c r="F7287" s="29"/>
      <c r="G7287" s="29"/>
      <c r="H7287" s="29"/>
      <c r="I7287" s="29"/>
      <c r="J7287" s="29"/>
    </row>
    <row r="7288" spans="1:10" x14ac:dyDescent="0.2">
      <c r="A7288" s="12"/>
      <c r="B7288" s="15"/>
      <c r="C7288" s="29"/>
      <c r="D7288" s="121"/>
      <c r="E7288" s="29"/>
      <c r="F7288" s="29"/>
      <c r="G7288" s="29"/>
      <c r="H7288" s="29"/>
      <c r="I7288" s="29"/>
      <c r="J7288" s="29"/>
    </row>
    <row r="7289" spans="1:10" x14ac:dyDescent="0.2">
      <c r="A7289" s="12"/>
      <c r="B7289" s="15"/>
      <c r="C7289" s="29"/>
      <c r="D7289" s="121"/>
      <c r="E7289" s="29"/>
      <c r="F7289" s="29"/>
      <c r="G7289" s="29"/>
      <c r="H7289" s="29"/>
      <c r="I7289" s="29"/>
      <c r="J7289" s="29"/>
    </row>
    <row r="7290" spans="1:10" x14ac:dyDescent="0.2">
      <c r="A7290" s="12"/>
      <c r="B7290" s="15"/>
      <c r="C7290" s="29"/>
      <c r="D7290" s="121"/>
      <c r="E7290" s="29"/>
      <c r="F7290" s="29"/>
      <c r="G7290" s="29"/>
      <c r="H7290" s="29"/>
      <c r="I7290" s="29"/>
      <c r="J7290" s="29"/>
    </row>
    <row r="7291" spans="1:10" x14ac:dyDescent="0.2">
      <c r="A7291" s="12"/>
      <c r="B7291" s="15"/>
      <c r="C7291" s="29"/>
      <c r="D7291" s="121"/>
      <c r="E7291" s="29"/>
      <c r="F7291" s="29"/>
      <c r="G7291" s="29"/>
      <c r="H7291" s="29"/>
      <c r="I7291" s="29"/>
      <c r="J7291" s="29"/>
    </row>
    <row r="7292" spans="1:10" x14ac:dyDescent="0.2">
      <c r="A7292" s="12"/>
      <c r="B7292" s="15"/>
      <c r="C7292" s="29"/>
      <c r="D7292" s="121"/>
      <c r="E7292" s="29"/>
      <c r="F7292" s="29"/>
      <c r="G7292" s="29"/>
      <c r="H7292" s="29"/>
      <c r="I7292" s="29"/>
      <c r="J7292" s="29"/>
    </row>
    <row r="7293" spans="1:10" x14ac:dyDescent="0.2">
      <c r="A7293" s="12"/>
      <c r="B7293" s="15"/>
      <c r="C7293" s="29"/>
      <c r="D7293" s="121"/>
      <c r="E7293" s="29"/>
      <c r="F7293" s="29"/>
      <c r="G7293" s="29"/>
      <c r="H7293" s="29"/>
      <c r="I7293" s="29"/>
      <c r="J7293" s="29"/>
    </row>
    <row r="7294" spans="1:10" x14ac:dyDescent="0.2">
      <c r="A7294" s="12"/>
      <c r="B7294" s="15"/>
      <c r="C7294" s="29"/>
      <c r="D7294" s="121"/>
      <c r="E7294" s="29"/>
      <c r="F7294" s="29"/>
      <c r="G7294" s="29"/>
      <c r="H7294" s="29"/>
      <c r="I7294" s="29"/>
      <c r="J7294" s="29"/>
    </row>
    <row r="7295" spans="1:10" x14ac:dyDescent="0.2">
      <c r="A7295" s="12"/>
      <c r="B7295" s="15"/>
      <c r="C7295" s="29"/>
      <c r="D7295" s="121"/>
      <c r="E7295" s="29"/>
      <c r="F7295" s="29"/>
      <c r="G7295" s="29"/>
      <c r="H7295" s="29"/>
      <c r="I7295" s="29"/>
      <c r="J7295" s="29"/>
    </row>
    <row r="7296" spans="1:10" x14ac:dyDescent="0.2">
      <c r="A7296" s="12"/>
      <c r="B7296" s="15"/>
      <c r="C7296" s="29"/>
      <c r="D7296" s="121"/>
      <c r="E7296" s="29"/>
      <c r="F7296" s="29"/>
      <c r="G7296" s="29"/>
      <c r="H7296" s="29"/>
      <c r="I7296" s="29"/>
      <c r="J7296" s="29"/>
    </row>
    <row r="7297" spans="1:10" x14ac:dyDescent="0.2">
      <c r="A7297" s="12"/>
      <c r="B7297" s="15"/>
      <c r="C7297" s="29"/>
      <c r="D7297" s="121"/>
      <c r="E7297" s="29"/>
      <c r="F7297" s="29"/>
      <c r="G7297" s="29"/>
      <c r="H7297" s="29"/>
      <c r="I7297" s="29"/>
      <c r="J7297" s="29"/>
    </row>
    <row r="7298" spans="1:10" x14ac:dyDescent="0.2">
      <c r="A7298" s="12"/>
      <c r="B7298" s="15"/>
      <c r="C7298" s="29"/>
      <c r="D7298" s="121"/>
      <c r="E7298" s="29"/>
      <c r="F7298" s="29"/>
      <c r="G7298" s="29"/>
      <c r="H7298" s="29"/>
      <c r="I7298" s="29"/>
      <c r="J7298" s="29"/>
    </row>
    <row r="7299" spans="1:10" x14ac:dyDescent="0.2">
      <c r="A7299" s="12"/>
      <c r="B7299" s="15"/>
      <c r="C7299" s="29"/>
      <c r="D7299" s="121"/>
      <c r="E7299" s="29"/>
      <c r="F7299" s="29"/>
      <c r="G7299" s="29"/>
      <c r="H7299" s="29"/>
      <c r="I7299" s="29"/>
      <c r="J7299" s="29"/>
    </row>
    <row r="7300" spans="1:10" x14ac:dyDescent="0.2">
      <c r="A7300" s="12"/>
      <c r="B7300" s="15"/>
      <c r="C7300" s="29"/>
      <c r="D7300" s="121"/>
      <c r="E7300" s="29"/>
      <c r="F7300" s="29"/>
      <c r="G7300" s="29"/>
      <c r="H7300" s="29"/>
      <c r="I7300" s="29"/>
      <c r="J7300" s="29"/>
    </row>
    <row r="7301" spans="1:10" x14ac:dyDescent="0.2">
      <c r="A7301" s="12"/>
      <c r="B7301" s="15"/>
      <c r="C7301" s="29"/>
      <c r="D7301" s="121"/>
      <c r="E7301" s="29"/>
      <c r="F7301" s="29"/>
      <c r="G7301" s="29"/>
      <c r="H7301" s="29"/>
      <c r="I7301" s="29"/>
      <c r="J7301" s="29"/>
    </row>
    <row r="7302" spans="1:10" x14ac:dyDescent="0.2">
      <c r="A7302" s="12"/>
      <c r="B7302" s="15"/>
      <c r="C7302" s="29"/>
      <c r="D7302" s="121"/>
      <c r="E7302" s="29"/>
      <c r="F7302" s="29"/>
      <c r="G7302" s="29"/>
      <c r="H7302" s="29"/>
      <c r="I7302" s="29"/>
      <c r="J7302" s="29"/>
    </row>
    <row r="7303" spans="1:10" x14ac:dyDescent="0.2">
      <c r="A7303" s="12"/>
      <c r="B7303" s="15"/>
      <c r="C7303" s="29"/>
      <c r="D7303" s="121"/>
      <c r="E7303" s="29"/>
      <c r="F7303" s="29"/>
      <c r="G7303" s="29"/>
      <c r="H7303" s="29"/>
      <c r="I7303" s="29"/>
      <c r="J7303" s="29"/>
    </row>
    <row r="7304" spans="1:10" x14ac:dyDescent="0.2">
      <c r="A7304" s="12"/>
      <c r="B7304" s="15"/>
      <c r="C7304" s="29"/>
      <c r="D7304" s="121"/>
      <c r="E7304" s="29"/>
      <c r="F7304" s="29"/>
      <c r="G7304" s="29"/>
      <c r="H7304" s="29"/>
      <c r="I7304" s="29"/>
      <c r="J7304" s="29"/>
    </row>
    <row r="7305" spans="1:10" x14ac:dyDescent="0.2">
      <c r="A7305" s="12"/>
      <c r="B7305" s="15"/>
      <c r="C7305" s="29"/>
      <c r="D7305" s="121"/>
      <c r="E7305" s="29"/>
      <c r="F7305" s="29"/>
      <c r="G7305" s="29"/>
      <c r="H7305" s="29"/>
      <c r="I7305" s="29"/>
      <c r="J7305" s="29"/>
    </row>
    <row r="7306" spans="1:10" x14ac:dyDescent="0.2">
      <c r="A7306" s="12"/>
      <c r="B7306" s="15"/>
      <c r="C7306" s="29"/>
      <c r="D7306" s="121"/>
      <c r="E7306" s="29"/>
      <c r="F7306" s="29"/>
      <c r="G7306" s="29"/>
      <c r="H7306" s="29"/>
      <c r="I7306" s="29"/>
      <c r="J7306" s="29"/>
    </row>
    <row r="7307" spans="1:10" x14ac:dyDescent="0.2">
      <c r="A7307" s="12"/>
      <c r="B7307" s="15"/>
      <c r="C7307" s="29"/>
      <c r="D7307" s="121"/>
      <c r="E7307" s="29"/>
      <c r="F7307" s="29"/>
      <c r="G7307" s="29"/>
      <c r="H7307" s="29"/>
      <c r="I7307" s="29"/>
      <c r="J7307" s="29"/>
    </row>
    <row r="7308" spans="1:10" x14ac:dyDescent="0.2">
      <c r="A7308" s="12"/>
      <c r="B7308" s="15"/>
      <c r="C7308" s="29"/>
      <c r="D7308" s="121"/>
      <c r="E7308" s="29"/>
      <c r="F7308" s="29"/>
      <c r="G7308" s="29"/>
      <c r="H7308" s="29"/>
      <c r="I7308" s="29"/>
      <c r="J7308" s="29"/>
    </row>
    <row r="7309" spans="1:10" x14ac:dyDescent="0.2">
      <c r="A7309" s="12"/>
      <c r="B7309" s="15"/>
      <c r="C7309" s="29"/>
      <c r="D7309" s="121"/>
      <c r="E7309" s="29"/>
      <c r="F7309" s="29"/>
      <c r="G7309" s="29"/>
      <c r="H7309" s="29"/>
      <c r="I7309" s="29"/>
      <c r="J7309" s="29"/>
    </row>
    <row r="7310" spans="1:10" x14ac:dyDescent="0.2">
      <c r="A7310" s="12"/>
      <c r="B7310" s="15"/>
      <c r="C7310" s="29"/>
      <c r="D7310" s="121"/>
      <c r="E7310" s="29"/>
      <c r="F7310" s="29"/>
      <c r="G7310" s="29"/>
      <c r="H7310" s="29"/>
      <c r="I7310" s="29"/>
      <c r="J7310" s="29"/>
    </row>
    <row r="7311" spans="1:10" x14ac:dyDescent="0.2">
      <c r="A7311" s="12"/>
      <c r="B7311" s="15"/>
      <c r="C7311" s="29"/>
      <c r="D7311" s="121"/>
      <c r="E7311" s="29"/>
      <c r="F7311" s="29"/>
      <c r="G7311" s="29"/>
      <c r="H7311" s="29"/>
      <c r="I7311" s="29"/>
      <c r="J7311" s="29"/>
    </row>
    <row r="7312" spans="1:10" x14ac:dyDescent="0.2">
      <c r="A7312" s="12"/>
      <c r="B7312" s="15"/>
      <c r="C7312" s="29"/>
      <c r="D7312" s="121"/>
      <c r="E7312" s="29"/>
      <c r="F7312" s="29"/>
      <c r="G7312" s="29"/>
      <c r="H7312" s="29"/>
      <c r="I7312" s="29"/>
      <c r="J7312" s="29"/>
    </row>
    <row r="7313" spans="1:10" x14ac:dyDescent="0.2">
      <c r="A7313" s="12"/>
      <c r="B7313" s="15"/>
      <c r="C7313" s="29"/>
      <c r="D7313" s="121"/>
      <c r="E7313" s="29"/>
      <c r="F7313" s="29"/>
      <c r="G7313" s="29"/>
      <c r="H7313" s="29"/>
      <c r="I7313" s="29"/>
      <c r="J7313" s="29"/>
    </row>
    <row r="7314" spans="1:10" x14ac:dyDescent="0.2">
      <c r="A7314" s="12"/>
      <c r="B7314" s="15"/>
      <c r="C7314" s="29"/>
      <c r="D7314" s="121"/>
      <c r="E7314" s="29"/>
      <c r="F7314" s="29"/>
      <c r="G7314" s="29"/>
      <c r="H7314" s="29"/>
      <c r="I7314" s="29"/>
      <c r="J7314" s="29"/>
    </row>
    <row r="7315" spans="1:10" x14ac:dyDescent="0.2">
      <c r="A7315" s="12"/>
      <c r="B7315" s="15"/>
      <c r="C7315" s="29"/>
      <c r="D7315" s="121"/>
      <c r="E7315" s="29"/>
      <c r="F7315" s="29"/>
      <c r="G7315" s="29"/>
      <c r="H7315" s="29"/>
      <c r="I7315" s="29"/>
      <c r="J7315" s="29"/>
    </row>
    <row r="7316" spans="1:10" x14ac:dyDescent="0.2">
      <c r="A7316" s="12"/>
      <c r="B7316" s="15"/>
      <c r="C7316" s="29"/>
      <c r="D7316" s="121"/>
      <c r="E7316" s="29"/>
      <c r="F7316" s="29"/>
      <c r="G7316" s="29"/>
      <c r="H7316" s="29"/>
      <c r="I7316" s="29"/>
      <c r="J7316" s="29"/>
    </row>
    <row r="7317" spans="1:10" x14ac:dyDescent="0.2">
      <c r="A7317" s="12"/>
      <c r="B7317" s="15"/>
      <c r="C7317" s="29"/>
      <c r="D7317" s="121"/>
      <c r="E7317" s="29"/>
      <c r="F7317" s="29"/>
      <c r="G7317" s="29"/>
      <c r="H7317" s="29"/>
      <c r="I7317" s="29"/>
      <c r="J7317" s="29"/>
    </row>
    <row r="7318" spans="1:10" x14ac:dyDescent="0.2">
      <c r="A7318" s="12"/>
      <c r="B7318" s="15"/>
      <c r="C7318" s="29"/>
      <c r="D7318" s="121"/>
      <c r="E7318" s="29"/>
      <c r="F7318" s="29"/>
      <c r="G7318" s="29"/>
      <c r="H7318" s="29"/>
      <c r="I7318" s="29"/>
      <c r="J7318" s="29"/>
    </row>
    <row r="7319" spans="1:10" x14ac:dyDescent="0.2">
      <c r="A7319" s="12"/>
      <c r="B7319" s="15"/>
      <c r="C7319" s="29"/>
      <c r="D7319" s="121"/>
      <c r="E7319" s="29"/>
      <c r="F7319" s="29"/>
      <c r="G7319" s="29"/>
      <c r="H7319" s="29"/>
      <c r="I7319" s="29"/>
      <c r="J7319" s="29"/>
    </row>
    <row r="7320" spans="1:10" x14ac:dyDescent="0.2">
      <c r="A7320" s="12"/>
      <c r="B7320" s="15"/>
      <c r="C7320" s="29"/>
      <c r="D7320" s="121"/>
      <c r="E7320" s="29"/>
      <c r="F7320" s="29"/>
      <c r="G7320" s="29"/>
      <c r="H7320" s="29"/>
      <c r="I7320" s="29"/>
      <c r="J7320" s="29"/>
    </row>
    <row r="7321" spans="1:10" x14ac:dyDescent="0.2">
      <c r="A7321" s="12"/>
      <c r="B7321" s="15"/>
      <c r="C7321" s="29"/>
      <c r="D7321" s="121"/>
      <c r="E7321" s="29"/>
      <c r="F7321" s="29"/>
      <c r="G7321" s="29"/>
      <c r="H7321" s="29"/>
      <c r="I7321" s="29"/>
      <c r="J7321" s="29"/>
    </row>
    <row r="7322" spans="1:10" x14ac:dyDescent="0.2">
      <c r="A7322" s="12"/>
      <c r="B7322" s="15"/>
      <c r="C7322" s="29"/>
      <c r="D7322" s="121"/>
      <c r="E7322" s="29"/>
      <c r="F7322" s="29"/>
      <c r="G7322" s="29"/>
      <c r="H7322" s="29"/>
      <c r="I7322" s="29"/>
      <c r="J7322" s="29"/>
    </row>
    <row r="7323" spans="1:10" x14ac:dyDescent="0.2">
      <c r="A7323" s="12"/>
      <c r="B7323" s="15"/>
      <c r="C7323" s="29"/>
      <c r="D7323" s="121"/>
      <c r="E7323" s="29"/>
      <c r="F7323" s="29"/>
      <c r="G7323" s="29"/>
      <c r="H7323" s="29"/>
      <c r="I7323" s="29"/>
      <c r="J7323" s="29"/>
    </row>
    <row r="7324" spans="1:10" x14ac:dyDescent="0.2">
      <c r="A7324" s="12"/>
      <c r="B7324" s="15"/>
      <c r="C7324" s="29"/>
      <c r="D7324" s="121"/>
      <c r="E7324" s="29"/>
      <c r="F7324" s="29"/>
      <c r="G7324" s="29"/>
      <c r="H7324" s="29"/>
      <c r="I7324" s="29"/>
      <c r="J7324" s="29"/>
    </row>
    <row r="7325" spans="1:10" x14ac:dyDescent="0.2">
      <c r="A7325" s="12"/>
      <c r="B7325" s="15"/>
      <c r="C7325" s="29"/>
      <c r="D7325" s="121"/>
      <c r="E7325" s="29"/>
      <c r="F7325" s="29"/>
      <c r="G7325" s="29"/>
      <c r="H7325" s="29"/>
      <c r="I7325" s="29"/>
      <c r="J7325" s="29"/>
    </row>
    <row r="7326" spans="1:10" x14ac:dyDescent="0.2">
      <c r="A7326" s="12"/>
      <c r="B7326" s="15"/>
      <c r="C7326" s="29"/>
      <c r="D7326" s="121"/>
      <c r="E7326" s="29"/>
      <c r="F7326" s="29"/>
      <c r="G7326" s="29"/>
      <c r="H7326" s="29"/>
      <c r="I7326" s="29"/>
      <c r="J7326" s="29"/>
    </row>
    <row r="7327" spans="1:10" x14ac:dyDescent="0.2">
      <c r="A7327" s="12"/>
      <c r="B7327" s="15"/>
      <c r="C7327" s="29"/>
      <c r="D7327" s="121"/>
      <c r="E7327" s="29"/>
      <c r="F7327" s="29"/>
      <c r="G7327" s="29"/>
      <c r="H7327" s="29"/>
      <c r="I7327" s="29"/>
      <c r="J7327" s="29"/>
    </row>
    <row r="7328" spans="1:10" x14ac:dyDescent="0.2">
      <c r="A7328" s="12"/>
      <c r="B7328" s="15"/>
      <c r="C7328" s="29"/>
      <c r="D7328" s="121"/>
      <c r="E7328" s="29"/>
      <c r="F7328" s="29"/>
      <c r="G7328" s="29"/>
      <c r="H7328" s="29"/>
      <c r="I7328" s="29"/>
      <c r="J7328" s="29"/>
    </row>
    <row r="7329" spans="1:10" x14ac:dyDescent="0.2">
      <c r="A7329" s="12"/>
      <c r="B7329" s="15"/>
      <c r="C7329" s="29"/>
      <c r="D7329" s="121"/>
      <c r="E7329" s="29"/>
      <c r="F7329" s="29"/>
      <c r="G7329" s="29"/>
      <c r="H7329" s="29"/>
      <c r="I7329" s="29"/>
      <c r="J7329" s="29"/>
    </row>
    <row r="7330" spans="1:10" x14ac:dyDescent="0.2">
      <c r="A7330" s="12"/>
      <c r="B7330" s="15"/>
      <c r="C7330" s="29"/>
      <c r="D7330" s="121"/>
      <c r="E7330" s="29"/>
      <c r="F7330" s="29"/>
      <c r="G7330" s="29"/>
      <c r="H7330" s="29"/>
      <c r="I7330" s="29"/>
      <c r="J7330" s="29"/>
    </row>
    <row r="7331" spans="1:10" x14ac:dyDescent="0.2">
      <c r="A7331" s="12"/>
      <c r="B7331" s="15"/>
      <c r="C7331" s="29"/>
      <c r="D7331" s="121"/>
      <c r="E7331" s="29"/>
      <c r="F7331" s="29"/>
      <c r="G7331" s="29"/>
      <c r="H7331" s="29"/>
      <c r="I7331" s="29"/>
      <c r="J7331" s="29"/>
    </row>
    <row r="7332" spans="1:10" x14ac:dyDescent="0.2">
      <c r="A7332" s="12"/>
      <c r="B7332" s="15"/>
      <c r="C7332" s="29"/>
      <c r="D7332" s="121"/>
      <c r="E7332" s="29"/>
      <c r="F7332" s="29"/>
      <c r="G7332" s="29"/>
      <c r="H7332" s="29"/>
      <c r="I7332" s="29"/>
      <c r="J7332" s="29"/>
    </row>
    <row r="7333" spans="1:10" x14ac:dyDescent="0.2">
      <c r="A7333" s="12"/>
      <c r="B7333" s="15"/>
      <c r="C7333" s="29"/>
      <c r="D7333" s="121"/>
      <c r="E7333" s="29"/>
      <c r="F7333" s="29"/>
      <c r="G7333" s="29"/>
      <c r="H7333" s="29"/>
      <c r="I7333" s="29"/>
      <c r="J7333" s="29"/>
    </row>
    <row r="7334" spans="1:10" x14ac:dyDescent="0.2">
      <c r="A7334" s="12"/>
      <c r="B7334" s="15"/>
      <c r="C7334" s="29"/>
      <c r="D7334" s="121"/>
      <c r="E7334" s="29"/>
      <c r="F7334" s="29"/>
      <c r="G7334" s="29"/>
      <c r="H7334" s="29"/>
      <c r="I7334" s="29"/>
      <c r="J7334" s="29"/>
    </row>
    <row r="7335" spans="1:10" x14ac:dyDescent="0.2">
      <c r="A7335" s="12"/>
      <c r="B7335" s="15"/>
      <c r="C7335" s="29"/>
      <c r="D7335" s="121"/>
      <c r="E7335" s="29"/>
      <c r="F7335" s="29"/>
      <c r="G7335" s="29"/>
      <c r="H7335" s="29"/>
      <c r="I7335" s="29"/>
      <c r="J7335" s="29"/>
    </row>
    <row r="7336" spans="1:10" x14ac:dyDescent="0.2">
      <c r="A7336" s="12"/>
      <c r="B7336" s="15"/>
      <c r="C7336" s="29"/>
      <c r="D7336" s="121"/>
      <c r="E7336" s="29"/>
      <c r="F7336" s="29"/>
      <c r="G7336" s="29"/>
      <c r="H7336" s="29"/>
      <c r="I7336" s="29"/>
      <c r="J7336" s="29"/>
    </row>
    <row r="7337" spans="1:10" x14ac:dyDescent="0.2">
      <c r="A7337" s="12"/>
      <c r="B7337" s="15"/>
      <c r="C7337" s="29"/>
      <c r="D7337" s="121"/>
      <c r="E7337" s="29"/>
      <c r="F7337" s="29"/>
      <c r="G7337" s="29"/>
      <c r="H7337" s="29"/>
      <c r="I7337" s="29"/>
      <c r="J7337" s="29"/>
    </row>
    <row r="7338" spans="1:10" x14ac:dyDescent="0.2">
      <c r="A7338" s="12"/>
      <c r="B7338" s="15"/>
      <c r="C7338" s="29"/>
      <c r="D7338" s="121"/>
      <c r="E7338" s="29"/>
      <c r="F7338" s="29"/>
      <c r="G7338" s="29"/>
      <c r="H7338" s="29"/>
      <c r="I7338" s="29"/>
      <c r="J7338" s="29"/>
    </row>
    <row r="7339" spans="1:10" x14ac:dyDescent="0.2">
      <c r="A7339" s="12"/>
      <c r="B7339" s="15"/>
      <c r="C7339" s="29"/>
      <c r="D7339" s="121"/>
      <c r="E7339" s="29"/>
      <c r="F7339" s="29"/>
      <c r="G7339" s="29"/>
      <c r="H7339" s="29"/>
      <c r="I7339" s="29"/>
      <c r="J7339" s="29"/>
    </row>
    <row r="7340" spans="1:10" x14ac:dyDescent="0.2">
      <c r="A7340" s="12"/>
      <c r="B7340" s="15"/>
      <c r="C7340" s="29"/>
      <c r="D7340" s="121"/>
      <c r="E7340" s="29"/>
      <c r="F7340" s="29"/>
      <c r="G7340" s="29"/>
      <c r="H7340" s="29"/>
      <c r="I7340" s="29"/>
      <c r="J7340" s="29"/>
    </row>
    <row r="7341" spans="1:10" x14ac:dyDescent="0.2">
      <c r="A7341" s="12"/>
      <c r="B7341" s="15"/>
      <c r="C7341" s="29"/>
      <c r="D7341" s="121"/>
      <c r="E7341" s="29"/>
      <c r="F7341" s="29"/>
      <c r="G7341" s="29"/>
      <c r="H7341" s="29"/>
      <c r="I7341" s="29"/>
      <c r="J7341" s="29"/>
    </row>
    <row r="7342" spans="1:10" x14ac:dyDescent="0.2">
      <c r="A7342" s="12"/>
      <c r="B7342" s="15"/>
      <c r="C7342" s="29"/>
      <c r="D7342" s="121"/>
      <c r="E7342" s="29"/>
      <c r="F7342" s="29"/>
      <c r="G7342" s="29"/>
      <c r="H7342" s="29"/>
      <c r="I7342" s="29"/>
      <c r="J7342" s="29"/>
    </row>
    <row r="7343" spans="1:10" x14ac:dyDescent="0.2">
      <c r="A7343" s="12"/>
      <c r="B7343" s="15"/>
      <c r="C7343" s="29"/>
      <c r="D7343" s="121"/>
      <c r="E7343" s="29"/>
      <c r="F7343" s="29"/>
      <c r="G7343" s="29"/>
      <c r="H7343" s="29"/>
      <c r="I7343" s="29"/>
      <c r="J7343" s="29"/>
    </row>
    <row r="7344" spans="1:10" x14ac:dyDescent="0.2">
      <c r="A7344" s="12"/>
      <c r="B7344" s="15"/>
      <c r="C7344" s="29"/>
      <c r="D7344" s="121"/>
      <c r="E7344" s="29"/>
      <c r="F7344" s="29"/>
      <c r="G7344" s="29"/>
      <c r="H7344" s="29"/>
      <c r="I7344" s="29"/>
      <c r="J7344" s="29"/>
    </row>
    <row r="7345" spans="1:10" x14ac:dyDescent="0.2">
      <c r="A7345" s="12"/>
      <c r="B7345" s="15"/>
      <c r="C7345" s="29"/>
      <c r="D7345" s="121"/>
      <c r="E7345" s="29"/>
      <c r="F7345" s="29"/>
      <c r="G7345" s="29"/>
      <c r="H7345" s="29"/>
      <c r="I7345" s="29"/>
      <c r="J7345" s="29"/>
    </row>
    <row r="7346" spans="1:10" x14ac:dyDescent="0.2">
      <c r="A7346" s="12"/>
      <c r="B7346" s="15"/>
      <c r="C7346" s="29"/>
      <c r="D7346" s="121"/>
      <c r="E7346" s="29"/>
      <c r="F7346" s="29"/>
      <c r="G7346" s="29"/>
      <c r="H7346" s="29"/>
      <c r="I7346" s="29"/>
      <c r="J7346" s="29"/>
    </row>
    <row r="7347" spans="1:10" x14ac:dyDescent="0.2">
      <c r="A7347" s="12"/>
      <c r="B7347" s="15"/>
      <c r="C7347" s="29"/>
      <c r="D7347" s="121"/>
      <c r="E7347" s="29"/>
      <c r="F7347" s="29"/>
      <c r="G7347" s="29"/>
      <c r="H7347" s="29"/>
      <c r="I7347" s="29"/>
      <c r="J7347" s="29"/>
    </row>
    <row r="7348" spans="1:10" x14ac:dyDescent="0.2">
      <c r="A7348" s="12"/>
      <c r="B7348" s="15"/>
      <c r="C7348" s="29"/>
      <c r="D7348" s="121"/>
      <c r="E7348" s="29"/>
      <c r="F7348" s="29"/>
      <c r="G7348" s="29"/>
      <c r="H7348" s="29"/>
      <c r="I7348" s="29"/>
      <c r="J7348" s="29"/>
    </row>
    <row r="7349" spans="1:10" x14ac:dyDescent="0.2">
      <c r="A7349" s="12"/>
      <c r="B7349" s="15"/>
      <c r="C7349" s="29"/>
      <c r="D7349" s="121"/>
      <c r="E7349" s="29"/>
      <c r="F7349" s="29"/>
      <c r="G7349" s="29"/>
      <c r="H7349" s="29"/>
      <c r="I7349" s="29"/>
      <c r="J7349" s="29"/>
    </row>
    <row r="7350" spans="1:10" x14ac:dyDescent="0.2">
      <c r="A7350" s="12"/>
      <c r="B7350" s="15"/>
      <c r="C7350" s="29"/>
      <c r="D7350" s="121"/>
      <c r="E7350" s="29"/>
      <c r="F7350" s="29"/>
      <c r="G7350" s="29"/>
      <c r="H7350" s="29"/>
      <c r="I7350" s="29"/>
      <c r="J7350" s="29"/>
    </row>
    <row r="7351" spans="1:10" x14ac:dyDescent="0.2">
      <c r="A7351" s="12"/>
      <c r="B7351" s="15"/>
      <c r="C7351" s="29"/>
      <c r="D7351" s="121"/>
      <c r="E7351" s="29"/>
      <c r="F7351" s="29"/>
      <c r="G7351" s="29"/>
      <c r="H7351" s="29"/>
      <c r="I7351" s="29"/>
      <c r="J7351" s="29"/>
    </row>
    <row r="7352" spans="1:10" x14ac:dyDescent="0.2">
      <c r="A7352" s="12"/>
      <c r="B7352" s="15"/>
      <c r="C7352" s="29"/>
      <c r="D7352" s="121"/>
      <c r="E7352" s="29"/>
      <c r="F7352" s="29"/>
      <c r="G7352" s="29"/>
      <c r="H7352" s="29"/>
      <c r="I7352" s="29"/>
      <c r="J7352" s="29"/>
    </row>
    <row r="7353" spans="1:10" x14ac:dyDescent="0.2">
      <c r="A7353" s="12"/>
      <c r="B7353" s="15"/>
      <c r="C7353" s="29"/>
      <c r="D7353" s="121"/>
      <c r="E7353" s="29"/>
      <c r="F7353" s="29"/>
      <c r="G7353" s="29"/>
      <c r="H7353" s="29"/>
      <c r="I7353" s="29"/>
      <c r="J7353" s="29"/>
    </row>
    <row r="7354" spans="1:10" x14ac:dyDescent="0.2">
      <c r="A7354" s="12"/>
      <c r="B7354" s="15"/>
      <c r="C7354" s="29"/>
      <c r="D7354" s="121"/>
      <c r="E7354" s="29"/>
      <c r="F7354" s="29"/>
      <c r="G7354" s="29"/>
      <c r="H7354" s="29"/>
      <c r="I7354" s="29"/>
      <c r="J7354" s="29"/>
    </row>
    <row r="7355" spans="1:10" x14ac:dyDescent="0.2">
      <c r="A7355" s="12"/>
      <c r="B7355" s="15"/>
      <c r="C7355" s="29"/>
      <c r="D7355" s="121"/>
      <c r="E7355" s="29"/>
      <c r="F7355" s="29"/>
      <c r="G7355" s="29"/>
      <c r="H7355" s="29"/>
      <c r="I7355" s="29"/>
      <c r="J7355" s="29"/>
    </row>
    <row r="7356" spans="1:10" x14ac:dyDescent="0.2">
      <c r="A7356" s="12"/>
      <c r="B7356" s="15"/>
      <c r="C7356" s="29"/>
      <c r="D7356" s="121"/>
      <c r="E7356" s="29"/>
      <c r="F7356" s="29"/>
      <c r="G7356" s="29"/>
      <c r="H7356" s="29"/>
      <c r="I7356" s="29"/>
      <c r="J7356" s="29"/>
    </row>
    <row r="7357" spans="1:10" x14ac:dyDescent="0.2">
      <c r="A7357" s="12"/>
      <c r="B7357" s="15"/>
      <c r="C7357" s="29"/>
      <c r="D7357" s="121"/>
      <c r="E7357" s="29"/>
      <c r="F7357" s="29"/>
      <c r="G7357" s="29"/>
      <c r="H7357" s="29"/>
      <c r="I7357" s="29"/>
      <c r="J7357" s="29"/>
    </row>
    <row r="7358" spans="1:10" x14ac:dyDescent="0.2">
      <c r="A7358" s="12"/>
      <c r="B7358" s="15"/>
      <c r="C7358" s="29"/>
      <c r="D7358" s="121"/>
      <c r="E7358" s="29"/>
      <c r="F7358" s="29"/>
      <c r="G7358" s="29"/>
      <c r="H7358" s="29"/>
      <c r="I7358" s="29"/>
      <c r="J7358" s="29"/>
    </row>
    <row r="7359" spans="1:10" x14ac:dyDescent="0.2">
      <c r="A7359" s="12"/>
      <c r="B7359" s="15"/>
      <c r="C7359" s="29"/>
      <c r="D7359" s="121"/>
      <c r="E7359" s="29"/>
      <c r="F7359" s="29"/>
      <c r="G7359" s="29"/>
      <c r="H7359" s="29"/>
      <c r="I7359" s="29"/>
      <c r="J7359" s="29"/>
    </row>
    <row r="7360" spans="1:10" x14ac:dyDescent="0.2">
      <c r="A7360" s="12"/>
      <c r="B7360" s="15"/>
      <c r="C7360" s="29"/>
      <c r="D7360" s="121"/>
      <c r="E7360" s="29"/>
      <c r="F7360" s="29"/>
      <c r="G7360" s="29"/>
      <c r="H7360" s="29"/>
      <c r="I7360" s="29"/>
      <c r="J7360" s="29"/>
    </row>
    <row r="7361" spans="1:10" x14ac:dyDescent="0.2">
      <c r="A7361" s="12"/>
      <c r="B7361" s="15"/>
      <c r="C7361" s="29"/>
      <c r="D7361" s="121"/>
      <c r="E7361" s="29"/>
      <c r="F7361" s="29"/>
      <c r="G7361" s="29"/>
      <c r="H7361" s="29"/>
      <c r="I7361" s="29"/>
      <c r="J7361" s="29"/>
    </row>
    <row r="7362" spans="1:10" x14ac:dyDescent="0.2">
      <c r="A7362" s="12"/>
      <c r="B7362" s="15"/>
      <c r="C7362" s="29"/>
      <c r="D7362" s="121"/>
      <c r="E7362" s="29"/>
      <c r="F7362" s="29"/>
      <c r="G7362" s="29"/>
      <c r="H7362" s="29"/>
      <c r="I7362" s="29"/>
      <c r="J7362" s="29"/>
    </row>
    <row r="7363" spans="1:10" x14ac:dyDescent="0.2">
      <c r="A7363" s="12"/>
      <c r="B7363" s="15"/>
      <c r="C7363" s="29"/>
      <c r="D7363" s="121"/>
      <c r="E7363" s="29"/>
      <c r="F7363" s="29"/>
      <c r="G7363" s="29"/>
      <c r="H7363" s="29"/>
      <c r="I7363" s="29"/>
      <c r="J7363" s="29"/>
    </row>
    <row r="7364" spans="1:10" x14ac:dyDescent="0.2">
      <c r="A7364" s="12"/>
      <c r="B7364" s="15"/>
      <c r="C7364" s="29"/>
      <c r="D7364" s="121"/>
      <c r="E7364" s="29"/>
      <c r="F7364" s="29"/>
      <c r="G7364" s="29"/>
      <c r="H7364" s="29"/>
      <c r="I7364" s="29"/>
      <c r="J7364" s="29"/>
    </row>
    <row r="7365" spans="1:10" x14ac:dyDescent="0.2">
      <c r="A7365" s="12"/>
      <c r="B7365" s="15"/>
      <c r="C7365" s="29"/>
      <c r="D7365" s="121"/>
      <c r="E7365" s="29"/>
      <c r="F7365" s="29"/>
      <c r="G7365" s="29"/>
      <c r="H7365" s="29"/>
      <c r="I7365" s="29"/>
      <c r="J7365" s="29"/>
    </row>
    <row r="7366" spans="1:10" x14ac:dyDescent="0.2">
      <c r="A7366" s="12"/>
      <c r="B7366" s="15"/>
      <c r="C7366" s="29"/>
      <c r="D7366" s="121"/>
      <c r="E7366" s="29"/>
      <c r="F7366" s="29"/>
      <c r="G7366" s="29"/>
      <c r="H7366" s="29"/>
      <c r="I7366" s="29"/>
      <c r="J7366" s="29"/>
    </row>
    <row r="7367" spans="1:10" x14ac:dyDescent="0.2">
      <c r="A7367" s="12"/>
      <c r="B7367" s="15"/>
      <c r="C7367" s="29"/>
      <c r="D7367" s="121"/>
      <c r="E7367" s="29"/>
      <c r="F7367" s="29"/>
      <c r="G7367" s="29"/>
      <c r="H7367" s="29"/>
      <c r="I7367" s="29"/>
      <c r="J7367" s="29"/>
    </row>
    <row r="7368" spans="1:10" x14ac:dyDescent="0.2">
      <c r="A7368" s="12"/>
      <c r="B7368" s="15"/>
      <c r="C7368" s="29"/>
      <c r="D7368" s="121"/>
      <c r="E7368" s="29"/>
      <c r="F7368" s="29"/>
      <c r="G7368" s="29"/>
      <c r="H7368" s="29"/>
      <c r="I7368" s="29"/>
      <c r="J7368" s="29"/>
    </row>
    <row r="7369" spans="1:10" x14ac:dyDescent="0.2">
      <c r="A7369" s="12"/>
      <c r="B7369" s="15"/>
      <c r="C7369" s="29"/>
      <c r="D7369" s="121"/>
      <c r="E7369" s="29"/>
      <c r="F7369" s="29"/>
      <c r="G7369" s="29"/>
      <c r="H7369" s="29"/>
      <c r="I7369" s="29"/>
      <c r="J7369" s="29"/>
    </row>
    <row r="7370" spans="1:10" x14ac:dyDescent="0.2">
      <c r="A7370" s="12"/>
      <c r="B7370" s="15"/>
      <c r="C7370" s="29"/>
      <c r="D7370" s="121"/>
      <c r="E7370" s="29"/>
      <c r="F7370" s="29"/>
      <c r="G7370" s="29"/>
      <c r="H7370" s="29"/>
      <c r="I7370" s="29"/>
      <c r="J7370" s="29"/>
    </row>
    <row r="7371" spans="1:10" x14ac:dyDescent="0.2">
      <c r="A7371" s="12"/>
      <c r="B7371" s="15"/>
      <c r="C7371" s="29"/>
      <c r="D7371" s="121"/>
      <c r="E7371" s="29"/>
      <c r="F7371" s="29"/>
      <c r="G7371" s="29"/>
      <c r="H7371" s="29"/>
      <c r="I7371" s="29"/>
      <c r="J7371" s="29"/>
    </row>
    <row r="7372" spans="1:10" x14ac:dyDescent="0.2">
      <c r="A7372" s="12"/>
      <c r="B7372" s="15"/>
      <c r="C7372" s="29"/>
      <c r="D7372" s="121"/>
      <c r="E7372" s="29"/>
      <c r="F7372" s="29"/>
      <c r="G7372" s="29"/>
      <c r="H7372" s="29"/>
      <c r="I7372" s="29"/>
      <c r="J7372" s="29"/>
    </row>
    <row r="7373" spans="1:10" x14ac:dyDescent="0.2">
      <c r="A7373" s="12"/>
      <c r="B7373" s="15"/>
      <c r="C7373" s="29"/>
      <c r="D7373" s="121"/>
      <c r="E7373" s="29"/>
      <c r="F7373" s="29"/>
      <c r="G7373" s="29"/>
      <c r="H7373" s="29"/>
      <c r="I7373" s="29"/>
      <c r="J7373" s="29"/>
    </row>
    <row r="7374" spans="1:10" x14ac:dyDescent="0.2">
      <c r="A7374" s="12"/>
      <c r="B7374" s="15"/>
      <c r="C7374" s="29"/>
      <c r="D7374" s="121"/>
      <c r="E7374" s="29"/>
      <c r="F7374" s="29"/>
      <c r="G7374" s="29"/>
      <c r="H7374" s="29"/>
      <c r="I7374" s="29"/>
      <c r="J7374" s="29"/>
    </row>
    <row r="7375" spans="1:10" x14ac:dyDescent="0.2">
      <c r="A7375" s="12"/>
      <c r="B7375" s="15"/>
      <c r="C7375" s="29"/>
      <c r="D7375" s="121"/>
      <c r="E7375" s="29"/>
      <c r="F7375" s="29"/>
      <c r="G7375" s="29"/>
      <c r="H7375" s="29"/>
      <c r="I7375" s="29"/>
      <c r="J7375" s="29"/>
    </row>
    <row r="7376" spans="1:10" x14ac:dyDescent="0.2">
      <c r="A7376" s="12"/>
      <c r="B7376" s="15"/>
      <c r="C7376" s="29"/>
      <c r="D7376" s="121"/>
      <c r="E7376" s="29"/>
      <c r="F7376" s="29"/>
      <c r="G7376" s="29"/>
      <c r="H7376" s="29"/>
      <c r="I7376" s="29"/>
      <c r="J7376" s="29"/>
    </row>
    <row r="7377" spans="1:10" x14ac:dyDescent="0.2">
      <c r="A7377" s="12"/>
      <c r="B7377" s="15"/>
      <c r="C7377" s="29"/>
      <c r="D7377" s="121"/>
      <c r="E7377" s="29"/>
      <c r="F7377" s="29"/>
      <c r="G7377" s="29"/>
      <c r="H7377" s="29"/>
      <c r="I7377" s="29"/>
      <c r="J7377" s="29"/>
    </row>
    <row r="7378" spans="1:10" x14ac:dyDescent="0.2">
      <c r="A7378" s="12"/>
      <c r="B7378" s="15"/>
      <c r="C7378" s="29"/>
      <c r="D7378" s="121"/>
      <c r="E7378" s="29"/>
      <c r="F7378" s="29"/>
      <c r="G7378" s="29"/>
      <c r="H7378" s="29"/>
      <c r="I7378" s="29"/>
      <c r="J7378" s="29"/>
    </row>
    <row r="7379" spans="1:10" x14ac:dyDescent="0.2">
      <c r="A7379" s="12"/>
      <c r="B7379" s="15"/>
      <c r="C7379" s="29"/>
      <c r="D7379" s="121"/>
      <c r="E7379" s="29"/>
      <c r="F7379" s="29"/>
      <c r="G7379" s="29"/>
      <c r="H7379" s="29"/>
      <c r="I7379" s="29"/>
      <c r="J7379" s="29"/>
    </row>
    <row r="7380" spans="1:10" x14ac:dyDescent="0.2">
      <c r="A7380" s="12"/>
      <c r="B7380" s="15"/>
      <c r="C7380" s="29"/>
      <c r="D7380" s="121"/>
      <c r="E7380" s="29"/>
      <c r="F7380" s="29"/>
      <c r="G7380" s="29"/>
      <c r="H7380" s="29"/>
      <c r="I7380" s="29"/>
      <c r="J7380" s="29"/>
    </row>
    <row r="7381" spans="1:10" x14ac:dyDescent="0.2">
      <c r="A7381" s="12"/>
      <c r="B7381" s="15"/>
      <c r="C7381" s="29"/>
      <c r="D7381" s="121"/>
      <c r="E7381" s="29"/>
      <c r="F7381" s="29"/>
      <c r="G7381" s="29"/>
      <c r="H7381" s="29"/>
      <c r="I7381" s="29"/>
      <c r="J7381" s="29"/>
    </row>
    <row r="7382" spans="1:10" x14ac:dyDescent="0.2">
      <c r="A7382" s="12"/>
      <c r="B7382" s="15"/>
      <c r="C7382" s="29"/>
      <c r="D7382" s="121"/>
      <c r="E7382" s="29"/>
      <c r="F7382" s="29"/>
      <c r="G7382" s="29"/>
      <c r="H7382" s="29"/>
      <c r="I7382" s="29"/>
      <c r="J7382" s="29"/>
    </row>
    <row r="7383" spans="1:10" x14ac:dyDescent="0.2">
      <c r="A7383" s="12"/>
      <c r="B7383" s="15"/>
      <c r="C7383" s="29"/>
      <c r="D7383" s="121"/>
      <c r="E7383" s="29"/>
      <c r="F7383" s="29"/>
      <c r="G7383" s="29"/>
      <c r="H7383" s="29"/>
      <c r="I7383" s="29"/>
      <c r="J7383" s="29"/>
    </row>
    <row r="7384" spans="1:10" x14ac:dyDescent="0.2">
      <c r="A7384" s="12"/>
      <c r="B7384" s="15"/>
      <c r="C7384" s="29"/>
      <c r="D7384" s="121"/>
      <c r="E7384" s="29"/>
      <c r="F7384" s="29"/>
      <c r="G7384" s="29"/>
      <c r="H7384" s="29"/>
      <c r="I7384" s="29"/>
      <c r="J7384" s="29"/>
    </row>
    <row r="7385" spans="1:10" x14ac:dyDescent="0.2">
      <c r="A7385" s="12"/>
      <c r="B7385" s="15"/>
      <c r="C7385" s="29"/>
      <c r="D7385" s="121"/>
      <c r="E7385" s="29"/>
      <c r="F7385" s="29"/>
      <c r="G7385" s="29"/>
      <c r="H7385" s="29"/>
      <c r="I7385" s="29"/>
      <c r="J7385" s="29"/>
    </row>
    <row r="7386" spans="1:10" x14ac:dyDescent="0.2">
      <c r="A7386" s="12"/>
      <c r="B7386" s="15"/>
      <c r="C7386" s="29"/>
      <c r="D7386" s="121"/>
      <c r="E7386" s="29"/>
      <c r="F7386" s="29"/>
      <c r="G7386" s="29"/>
      <c r="H7386" s="29"/>
      <c r="I7386" s="29"/>
      <c r="J7386" s="29"/>
    </row>
    <row r="7387" spans="1:10" x14ac:dyDescent="0.2">
      <c r="A7387" s="12"/>
      <c r="B7387" s="15"/>
      <c r="C7387" s="29"/>
      <c r="D7387" s="121"/>
      <c r="E7387" s="29"/>
      <c r="F7387" s="29"/>
      <c r="G7387" s="29"/>
      <c r="H7387" s="29"/>
      <c r="I7387" s="29"/>
      <c r="J7387" s="29"/>
    </row>
    <row r="7388" spans="1:10" x14ac:dyDescent="0.2">
      <c r="A7388" s="12"/>
      <c r="B7388" s="15"/>
      <c r="C7388" s="29"/>
      <c r="D7388" s="121"/>
      <c r="E7388" s="29"/>
      <c r="F7388" s="29"/>
      <c r="G7388" s="29"/>
      <c r="H7388" s="29"/>
      <c r="I7388" s="29"/>
      <c r="J7388" s="29"/>
    </row>
    <row r="7389" spans="1:10" x14ac:dyDescent="0.2">
      <c r="A7389" s="12"/>
      <c r="B7389" s="15"/>
      <c r="C7389" s="29"/>
      <c r="D7389" s="121"/>
      <c r="E7389" s="29"/>
      <c r="F7389" s="29"/>
      <c r="G7389" s="29"/>
      <c r="H7389" s="29"/>
      <c r="I7389" s="29"/>
      <c r="J7389" s="29"/>
    </row>
    <row r="7390" spans="1:10" x14ac:dyDescent="0.2">
      <c r="A7390" s="12"/>
      <c r="B7390" s="15"/>
      <c r="C7390" s="29"/>
      <c r="D7390" s="121"/>
      <c r="E7390" s="29"/>
      <c r="F7390" s="29"/>
      <c r="G7390" s="29"/>
      <c r="H7390" s="29"/>
      <c r="I7390" s="29"/>
      <c r="J7390" s="29"/>
    </row>
    <row r="7391" spans="1:10" x14ac:dyDescent="0.2">
      <c r="A7391" s="12"/>
      <c r="B7391" s="15"/>
      <c r="C7391" s="29"/>
      <c r="D7391" s="121"/>
      <c r="E7391" s="29"/>
      <c r="F7391" s="29"/>
      <c r="G7391" s="29"/>
      <c r="H7391" s="29"/>
      <c r="I7391" s="29"/>
      <c r="J7391" s="29"/>
    </row>
    <row r="7392" spans="1:10" x14ac:dyDescent="0.2">
      <c r="A7392" s="12"/>
      <c r="B7392" s="15"/>
      <c r="C7392" s="29"/>
      <c r="D7392" s="121"/>
      <c r="E7392" s="29"/>
      <c r="F7392" s="29"/>
      <c r="G7392" s="29"/>
      <c r="H7392" s="29"/>
      <c r="I7392" s="29"/>
      <c r="J7392" s="29"/>
    </row>
    <row r="7393" spans="1:10" x14ac:dyDescent="0.2">
      <c r="A7393" s="12"/>
      <c r="B7393" s="15"/>
      <c r="C7393" s="29"/>
      <c r="D7393" s="121"/>
      <c r="E7393" s="29"/>
      <c r="F7393" s="29"/>
      <c r="G7393" s="29"/>
      <c r="H7393" s="29"/>
      <c r="I7393" s="29"/>
      <c r="J7393" s="29"/>
    </row>
    <row r="7394" spans="1:10" x14ac:dyDescent="0.2">
      <c r="A7394" s="12"/>
      <c r="B7394" s="15"/>
      <c r="C7394" s="29"/>
      <c r="D7394" s="121"/>
      <c r="E7394" s="29"/>
      <c r="F7394" s="29"/>
      <c r="G7394" s="29"/>
      <c r="H7394" s="29"/>
      <c r="I7394" s="29"/>
      <c r="J7394" s="29"/>
    </row>
    <row r="7395" spans="1:10" x14ac:dyDescent="0.2">
      <c r="A7395" s="12"/>
      <c r="B7395" s="15"/>
      <c r="C7395" s="29"/>
      <c r="D7395" s="121"/>
      <c r="E7395" s="29"/>
      <c r="F7395" s="29"/>
      <c r="G7395" s="29"/>
      <c r="H7395" s="29"/>
      <c r="I7395" s="29"/>
      <c r="J7395" s="29"/>
    </row>
    <row r="7396" spans="1:10" x14ac:dyDescent="0.2">
      <c r="A7396" s="12"/>
      <c r="B7396" s="15"/>
      <c r="C7396" s="29"/>
      <c r="D7396" s="121"/>
      <c r="E7396" s="29"/>
      <c r="F7396" s="29"/>
      <c r="G7396" s="29"/>
      <c r="H7396" s="29"/>
      <c r="I7396" s="29"/>
      <c r="J7396" s="29"/>
    </row>
    <row r="7397" spans="1:10" x14ac:dyDescent="0.2">
      <c r="A7397" s="12"/>
      <c r="B7397" s="15"/>
      <c r="C7397" s="29"/>
      <c r="D7397" s="121"/>
      <c r="E7397" s="29"/>
      <c r="F7397" s="29"/>
      <c r="G7397" s="29"/>
      <c r="H7397" s="29"/>
      <c r="I7397" s="29"/>
      <c r="J7397" s="29"/>
    </row>
    <row r="7398" spans="1:10" x14ac:dyDescent="0.2">
      <c r="A7398" s="12"/>
      <c r="B7398" s="15"/>
      <c r="C7398" s="29"/>
      <c r="D7398" s="121"/>
      <c r="E7398" s="29"/>
      <c r="F7398" s="29"/>
      <c r="G7398" s="29"/>
      <c r="H7398" s="29"/>
      <c r="I7398" s="29"/>
      <c r="J7398" s="29"/>
    </row>
    <row r="7399" spans="1:10" x14ac:dyDescent="0.2">
      <c r="A7399" s="12"/>
      <c r="B7399" s="15"/>
      <c r="C7399" s="29"/>
      <c r="D7399" s="121"/>
      <c r="E7399" s="29"/>
      <c r="F7399" s="29"/>
      <c r="G7399" s="29"/>
      <c r="H7399" s="29"/>
      <c r="I7399" s="29"/>
      <c r="J7399" s="29"/>
    </row>
    <row r="7400" spans="1:10" x14ac:dyDescent="0.2">
      <c r="A7400" s="12"/>
      <c r="B7400" s="15"/>
      <c r="C7400" s="29"/>
      <c r="D7400" s="121"/>
      <c r="E7400" s="29"/>
      <c r="F7400" s="29"/>
      <c r="G7400" s="29"/>
      <c r="H7400" s="29"/>
      <c r="I7400" s="29"/>
      <c r="J7400" s="29"/>
    </row>
    <row r="7401" spans="1:10" x14ac:dyDescent="0.2">
      <c r="A7401" s="12"/>
      <c r="B7401" s="15"/>
      <c r="C7401" s="29"/>
      <c r="D7401" s="121"/>
      <c r="E7401" s="29"/>
      <c r="F7401" s="29"/>
      <c r="G7401" s="29"/>
      <c r="H7401" s="29"/>
      <c r="I7401" s="29"/>
      <c r="J7401" s="29"/>
    </row>
    <row r="7402" spans="1:10" x14ac:dyDescent="0.2">
      <c r="A7402" s="12"/>
      <c r="B7402" s="15"/>
      <c r="C7402" s="29"/>
      <c r="D7402" s="121"/>
      <c r="E7402" s="29"/>
      <c r="F7402" s="29"/>
      <c r="G7402" s="29"/>
      <c r="H7402" s="29"/>
      <c r="I7402" s="29"/>
      <c r="J7402" s="29"/>
    </row>
    <row r="7403" spans="1:10" x14ac:dyDescent="0.2">
      <c r="A7403" s="12"/>
      <c r="B7403" s="15"/>
      <c r="C7403" s="29"/>
      <c r="D7403" s="121"/>
      <c r="E7403" s="29"/>
      <c r="F7403" s="29"/>
      <c r="G7403" s="29"/>
      <c r="H7403" s="29"/>
      <c r="I7403" s="29"/>
      <c r="J7403" s="29"/>
    </row>
    <row r="7404" spans="1:10" x14ac:dyDescent="0.2">
      <c r="A7404" s="12"/>
      <c r="B7404" s="15"/>
      <c r="C7404" s="29"/>
      <c r="D7404" s="121"/>
      <c r="E7404" s="29"/>
      <c r="F7404" s="29"/>
      <c r="G7404" s="29"/>
      <c r="H7404" s="29"/>
      <c r="I7404" s="29"/>
      <c r="J7404" s="29"/>
    </row>
    <row r="7405" spans="1:10" x14ac:dyDescent="0.2">
      <c r="A7405" s="12"/>
      <c r="B7405" s="15"/>
      <c r="C7405" s="29"/>
      <c r="D7405" s="121"/>
      <c r="E7405" s="29"/>
      <c r="F7405" s="29"/>
      <c r="G7405" s="29"/>
      <c r="H7405" s="29"/>
      <c r="I7405" s="29"/>
      <c r="J7405" s="29"/>
    </row>
    <row r="7406" spans="1:10" x14ac:dyDescent="0.2">
      <c r="A7406" s="12"/>
      <c r="B7406" s="15"/>
      <c r="C7406" s="29"/>
      <c r="D7406" s="121"/>
      <c r="E7406" s="29"/>
      <c r="F7406" s="29"/>
      <c r="G7406" s="29"/>
      <c r="H7406" s="29"/>
      <c r="I7406" s="29"/>
      <c r="J7406" s="29"/>
    </row>
    <row r="7407" spans="1:10" x14ac:dyDescent="0.2">
      <c r="A7407" s="12"/>
      <c r="B7407" s="15"/>
      <c r="C7407" s="29"/>
      <c r="D7407" s="121"/>
      <c r="E7407" s="29"/>
      <c r="F7407" s="29"/>
      <c r="G7407" s="29"/>
      <c r="H7407" s="29"/>
      <c r="I7407" s="29"/>
      <c r="J7407" s="29"/>
    </row>
    <row r="7408" spans="1:10" x14ac:dyDescent="0.2">
      <c r="A7408" s="12"/>
      <c r="B7408" s="15"/>
      <c r="C7408" s="29"/>
      <c r="D7408" s="121"/>
      <c r="E7408" s="29"/>
      <c r="F7408" s="29"/>
      <c r="G7408" s="29"/>
      <c r="H7408" s="29"/>
      <c r="I7408" s="29"/>
      <c r="J7408" s="29"/>
    </row>
    <row r="7409" spans="1:10" x14ac:dyDescent="0.2">
      <c r="A7409" s="12"/>
      <c r="B7409" s="15"/>
      <c r="C7409" s="29"/>
      <c r="D7409" s="121"/>
      <c r="E7409" s="29"/>
      <c r="F7409" s="29"/>
      <c r="G7409" s="29"/>
      <c r="H7409" s="29"/>
      <c r="I7409" s="29"/>
      <c r="J7409" s="29"/>
    </row>
    <row r="7410" spans="1:10" x14ac:dyDescent="0.2">
      <c r="A7410" s="12"/>
      <c r="B7410" s="15"/>
      <c r="C7410" s="29"/>
      <c r="D7410" s="121"/>
      <c r="E7410" s="29"/>
      <c r="F7410" s="29"/>
      <c r="G7410" s="29"/>
      <c r="H7410" s="29"/>
      <c r="I7410" s="29"/>
      <c r="J7410" s="29"/>
    </row>
    <row r="7411" spans="1:10" x14ac:dyDescent="0.2">
      <c r="A7411" s="12"/>
      <c r="B7411" s="15"/>
      <c r="C7411" s="29"/>
      <c r="D7411" s="121"/>
      <c r="E7411" s="29"/>
      <c r="F7411" s="29"/>
      <c r="G7411" s="29"/>
      <c r="H7411" s="29"/>
      <c r="I7411" s="29"/>
      <c r="J7411" s="29"/>
    </row>
    <row r="7412" spans="1:10" x14ac:dyDescent="0.2">
      <c r="A7412" s="12"/>
      <c r="B7412" s="15"/>
      <c r="C7412" s="29"/>
      <c r="D7412" s="121"/>
      <c r="E7412" s="29"/>
      <c r="F7412" s="29"/>
      <c r="G7412" s="29"/>
      <c r="H7412" s="29"/>
      <c r="I7412" s="29"/>
      <c r="J7412" s="29"/>
    </row>
    <row r="7413" spans="1:10" x14ac:dyDescent="0.2">
      <c r="A7413" s="12"/>
      <c r="B7413" s="15"/>
      <c r="C7413" s="29"/>
      <c r="D7413" s="121"/>
      <c r="E7413" s="29"/>
      <c r="F7413" s="29"/>
      <c r="G7413" s="29"/>
      <c r="H7413" s="29"/>
      <c r="I7413" s="29"/>
      <c r="J7413" s="29"/>
    </row>
    <row r="7414" spans="1:10" x14ac:dyDescent="0.2">
      <c r="A7414" s="12"/>
      <c r="B7414" s="15"/>
      <c r="C7414" s="29"/>
      <c r="D7414" s="121"/>
      <c r="E7414" s="29"/>
      <c r="F7414" s="29"/>
      <c r="G7414" s="29"/>
      <c r="H7414" s="29"/>
      <c r="I7414" s="29"/>
      <c r="J7414" s="29"/>
    </row>
    <row r="7415" spans="1:10" x14ac:dyDescent="0.2">
      <c r="A7415" s="12"/>
      <c r="B7415" s="15"/>
      <c r="C7415" s="29"/>
      <c r="D7415" s="121"/>
      <c r="E7415" s="29"/>
      <c r="F7415" s="29"/>
      <c r="G7415" s="29"/>
      <c r="H7415" s="29"/>
      <c r="I7415" s="29"/>
      <c r="J7415" s="29"/>
    </row>
    <row r="7416" spans="1:10" x14ac:dyDescent="0.2">
      <c r="A7416" s="12"/>
      <c r="B7416" s="15"/>
      <c r="C7416" s="29"/>
      <c r="D7416" s="121"/>
      <c r="E7416" s="29"/>
      <c r="F7416" s="29"/>
      <c r="G7416" s="29"/>
      <c r="H7416" s="29"/>
      <c r="I7416" s="29"/>
      <c r="J7416" s="29"/>
    </row>
    <row r="7417" spans="1:10" x14ac:dyDescent="0.2">
      <c r="A7417" s="12"/>
      <c r="B7417" s="15"/>
      <c r="C7417" s="29"/>
      <c r="D7417" s="121"/>
      <c r="E7417" s="29"/>
      <c r="F7417" s="29"/>
      <c r="G7417" s="29"/>
      <c r="H7417" s="29"/>
      <c r="I7417" s="29"/>
      <c r="J7417" s="29"/>
    </row>
    <row r="7418" spans="1:10" x14ac:dyDescent="0.2">
      <c r="A7418" s="12"/>
      <c r="B7418" s="15"/>
      <c r="C7418" s="29"/>
      <c r="D7418" s="121"/>
      <c r="E7418" s="29"/>
      <c r="F7418" s="29"/>
      <c r="G7418" s="29"/>
      <c r="H7418" s="29"/>
      <c r="I7418" s="29"/>
      <c r="J7418" s="29"/>
    </row>
    <row r="7419" spans="1:10" x14ac:dyDescent="0.2">
      <c r="A7419" s="12"/>
      <c r="B7419" s="15"/>
      <c r="C7419" s="29"/>
      <c r="D7419" s="121"/>
      <c r="E7419" s="29"/>
      <c r="F7419" s="29"/>
      <c r="G7419" s="29"/>
      <c r="H7419" s="29"/>
      <c r="I7419" s="29"/>
      <c r="J7419" s="29"/>
    </row>
    <row r="7420" spans="1:10" x14ac:dyDescent="0.2">
      <c r="A7420" s="12"/>
      <c r="B7420" s="15"/>
      <c r="C7420" s="29"/>
      <c r="D7420" s="121"/>
      <c r="E7420" s="29"/>
      <c r="F7420" s="29"/>
      <c r="G7420" s="29"/>
      <c r="H7420" s="29"/>
      <c r="I7420" s="29"/>
      <c r="J7420" s="29"/>
    </row>
    <row r="7421" spans="1:10" x14ac:dyDescent="0.2">
      <c r="A7421" s="12"/>
      <c r="B7421" s="15"/>
      <c r="C7421" s="29"/>
      <c r="D7421" s="121"/>
      <c r="E7421" s="29"/>
      <c r="F7421" s="29"/>
      <c r="G7421" s="29"/>
      <c r="H7421" s="29"/>
      <c r="I7421" s="29"/>
      <c r="J7421" s="29"/>
    </row>
    <row r="7422" spans="1:10" x14ac:dyDescent="0.2">
      <c r="A7422" s="12"/>
      <c r="B7422" s="15"/>
      <c r="C7422" s="29"/>
      <c r="D7422" s="121"/>
      <c r="E7422" s="29"/>
      <c r="F7422" s="29"/>
      <c r="G7422" s="29"/>
      <c r="H7422" s="29"/>
      <c r="I7422" s="29"/>
      <c r="J7422" s="29"/>
    </row>
    <row r="7423" spans="1:10" x14ac:dyDescent="0.2">
      <c r="A7423" s="12"/>
      <c r="B7423" s="15"/>
      <c r="C7423" s="29"/>
      <c r="D7423" s="121"/>
      <c r="E7423" s="29"/>
      <c r="F7423" s="29"/>
      <c r="G7423" s="29"/>
      <c r="H7423" s="29"/>
      <c r="I7423" s="29"/>
      <c r="J7423" s="29"/>
    </row>
    <row r="7424" spans="1:10" x14ac:dyDescent="0.2">
      <c r="A7424" s="12"/>
      <c r="B7424" s="15"/>
      <c r="C7424" s="29"/>
      <c r="D7424" s="121"/>
      <c r="E7424" s="29"/>
      <c r="F7424" s="29"/>
      <c r="G7424" s="29"/>
      <c r="H7424" s="29"/>
      <c r="I7424" s="29"/>
      <c r="J7424" s="29"/>
    </row>
    <row r="7425" spans="1:10" x14ac:dyDescent="0.2">
      <c r="A7425" s="12"/>
      <c r="B7425" s="15"/>
      <c r="C7425" s="29"/>
      <c r="D7425" s="121"/>
      <c r="E7425" s="29"/>
      <c r="F7425" s="29"/>
      <c r="G7425" s="29"/>
      <c r="H7425" s="29"/>
      <c r="I7425" s="29"/>
      <c r="J7425" s="29"/>
    </row>
    <row r="7426" spans="1:10" x14ac:dyDescent="0.2">
      <c r="A7426" s="12"/>
      <c r="B7426" s="15"/>
      <c r="C7426" s="29"/>
      <c r="D7426" s="121"/>
      <c r="E7426" s="29"/>
      <c r="F7426" s="29"/>
      <c r="G7426" s="29"/>
      <c r="H7426" s="29"/>
      <c r="I7426" s="29"/>
      <c r="J7426" s="29"/>
    </row>
    <row r="7427" spans="1:10" x14ac:dyDescent="0.2">
      <c r="A7427" s="12"/>
      <c r="B7427" s="15"/>
      <c r="C7427" s="29"/>
      <c r="D7427" s="121"/>
      <c r="E7427" s="29"/>
      <c r="F7427" s="29"/>
      <c r="G7427" s="29"/>
      <c r="H7427" s="29"/>
      <c r="I7427" s="29"/>
      <c r="J7427" s="29"/>
    </row>
    <row r="7428" spans="1:10" x14ac:dyDescent="0.2">
      <c r="A7428" s="12"/>
      <c r="B7428" s="15"/>
      <c r="C7428" s="29"/>
      <c r="D7428" s="121"/>
      <c r="E7428" s="29"/>
      <c r="F7428" s="29"/>
      <c r="G7428" s="29"/>
      <c r="H7428" s="29"/>
      <c r="I7428" s="29"/>
      <c r="J7428" s="29"/>
    </row>
    <row r="7429" spans="1:10" x14ac:dyDescent="0.2">
      <c r="A7429" s="12"/>
      <c r="B7429" s="15"/>
      <c r="C7429" s="29"/>
      <c r="D7429" s="121"/>
      <c r="E7429" s="29"/>
      <c r="F7429" s="29"/>
      <c r="G7429" s="29"/>
      <c r="H7429" s="29"/>
      <c r="I7429" s="29"/>
      <c r="J7429" s="29"/>
    </row>
    <row r="7430" spans="1:10" x14ac:dyDescent="0.2">
      <c r="A7430" s="12"/>
      <c r="B7430" s="15"/>
      <c r="C7430" s="29"/>
      <c r="D7430" s="121"/>
      <c r="E7430" s="29"/>
      <c r="F7430" s="29"/>
      <c r="G7430" s="29"/>
      <c r="H7430" s="29"/>
      <c r="I7430" s="29"/>
      <c r="J7430" s="29"/>
    </row>
    <row r="7431" spans="1:10" x14ac:dyDescent="0.2">
      <c r="A7431" s="12"/>
      <c r="B7431" s="15"/>
      <c r="C7431" s="29"/>
      <c r="D7431" s="121"/>
      <c r="E7431" s="29"/>
      <c r="F7431" s="29"/>
      <c r="G7431" s="29"/>
      <c r="H7431" s="29"/>
      <c r="I7431" s="29"/>
      <c r="J7431" s="29"/>
    </row>
    <row r="7432" spans="1:10" x14ac:dyDescent="0.2">
      <c r="A7432" s="12"/>
      <c r="B7432" s="15"/>
      <c r="C7432" s="29"/>
      <c r="D7432" s="121"/>
      <c r="E7432" s="29"/>
      <c r="F7432" s="29"/>
      <c r="G7432" s="29"/>
      <c r="H7432" s="29"/>
      <c r="I7432" s="29"/>
      <c r="J7432" s="29"/>
    </row>
    <row r="7433" spans="1:10" x14ac:dyDescent="0.2">
      <c r="A7433" s="12"/>
      <c r="B7433" s="15"/>
      <c r="C7433" s="29"/>
      <c r="D7433" s="121"/>
      <c r="E7433" s="29"/>
      <c r="F7433" s="29"/>
      <c r="G7433" s="29"/>
      <c r="H7433" s="29"/>
      <c r="I7433" s="29"/>
      <c r="J7433" s="29"/>
    </row>
    <row r="7434" spans="1:10" x14ac:dyDescent="0.2">
      <c r="A7434" s="12"/>
      <c r="B7434" s="15"/>
      <c r="C7434" s="29"/>
      <c r="D7434" s="121"/>
      <c r="E7434" s="29"/>
      <c r="F7434" s="29"/>
      <c r="G7434" s="29"/>
      <c r="H7434" s="29"/>
      <c r="I7434" s="29"/>
      <c r="J7434" s="29"/>
    </row>
    <row r="7435" spans="1:10" x14ac:dyDescent="0.2">
      <c r="A7435" s="12"/>
      <c r="B7435" s="15"/>
      <c r="C7435" s="29"/>
      <c r="D7435" s="121"/>
      <c r="E7435" s="29"/>
      <c r="F7435" s="29"/>
      <c r="G7435" s="29"/>
      <c r="H7435" s="29"/>
      <c r="I7435" s="29"/>
      <c r="J7435" s="29"/>
    </row>
    <row r="7436" spans="1:10" x14ac:dyDescent="0.2">
      <c r="A7436" s="12"/>
      <c r="B7436" s="15"/>
      <c r="C7436" s="29"/>
      <c r="D7436" s="121"/>
      <c r="E7436" s="29"/>
      <c r="F7436" s="29"/>
      <c r="G7436" s="29"/>
      <c r="H7436" s="29"/>
      <c r="I7436" s="29"/>
      <c r="J7436" s="29"/>
    </row>
    <row r="7437" spans="1:10" x14ac:dyDescent="0.2">
      <c r="A7437" s="12"/>
      <c r="B7437" s="15"/>
      <c r="C7437" s="29"/>
      <c r="D7437" s="121"/>
      <c r="E7437" s="29"/>
      <c r="F7437" s="29"/>
      <c r="G7437" s="29"/>
      <c r="H7437" s="29"/>
      <c r="I7437" s="29"/>
      <c r="J7437" s="29"/>
    </row>
    <row r="7438" spans="1:10" x14ac:dyDescent="0.2">
      <c r="A7438" s="12"/>
      <c r="B7438" s="15"/>
      <c r="C7438" s="29"/>
      <c r="D7438" s="121"/>
      <c r="E7438" s="29"/>
      <c r="F7438" s="29"/>
      <c r="G7438" s="29"/>
      <c r="H7438" s="29"/>
      <c r="I7438" s="29"/>
      <c r="J7438" s="29"/>
    </row>
    <row r="7439" spans="1:10" x14ac:dyDescent="0.2">
      <c r="A7439" s="12"/>
      <c r="B7439" s="15"/>
      <c r="C7439" s="29"/>
      <c r="D7439" s="121"/>
      <c r="E7439" s="29"/>
      <c r="F7439" s="29"/>
      <c r="G7439" s="29"/>
      <c r="H7439" s="29"/>
      <c r="I7439" s="29"/>
      <c r="J7439" s="29"/>
    </row>
    <row r="7440" spans="1:10" x14ac:dyDescent="0.2">
      <c r="A7440" s="12"/>
      <c r="B7440" s="15"/>
      <c r="C7440" s="29"/>
      <c r="D7440" s="121"/>
      <c r="E7440" s="29"/>
      <c r="F7440" s="29"/>
      <c r="G7440" s="29"/>
      <c r="H7440" s="29"/>
      <c r="I7440" s="29"/>
      <c r="J7440" s="29"/>
    </row>
    <row r="7441" spans="1:10" x14ac:dyDescent="0.2">
      <c r="A7441" s="12"/>
      <c r="B7441" s="15"/>
      <c r="C7441" s="29"/>
      <c r="D7441" s="121"/>
      <c r="E7441" s="29"/>
      <c r="F7441" s="29"/>
      <c r="G7441" s="29"/>
      <c r="H7441" s="29"/>
      <c r="I7441" s="29"/>
      <c r="J7441" s="29"/>
    </row>
    <row r="7442" spans="1:10" x14ac:dyDescent="0.2">
      <c r="A7442" s="12"/>
      <c r="B7442" s="15"/>
      <c r="C7442" s="29"/>
      <c r="D7442" s="121"/>
      <c r="E7442" s="29"/>
      <c r="F7442" s="29"/>
      <c r="G7442" s="29"/>
      <c r="H7442" s="29"/>
      <c r="I7442" s="29"/>
      <c r="J7442" s="29"/>
    </row>
    <row r="7443" spans="1:10" x14ac:dyDescent="0.2">
      <c r="A7443" s="12"/>
      <c r="B7443" s="15"/>
      <c r="C7443" s="29"/>
      <c r="D7443" s="121"/>
      <c r="E7443" s="29"/>
      <c r="F7443" s="29"/>
      <c r="G7443" s="29"/>
      <c r="H7443" s="29"/>
      <c r="I7443" s="29"/>
      <c r="J7443" s="29"/>
    </row>
    <row r="7444" spans="1:10" x14ac:dyDescent="0.2">
      <c r="A7444" s="12"/>
      <c r="B7444" s="15"/>
      <c r="C7444" s="29"/>
      <c r="D7444" s="121"/>
      <c r="E7444" s="29"/>
      <c r="F7444" s="29"/>
      <c r="G7444" s="29"/>
      <c r="H7444" s="29"/>
      <c r="I7444" s="29"/>
      <c r="J7444" s="29"/>
    </row>
    <row r="7445" spans="1:10" x14ac:dyDescent="0.2">
      <c r="A7445" s="12"/>
      <c r="B7445" s="15"/>
      <c r="C7445" s="29"/>
      <c r="D7445" s="121"/>
      <c r="E7445" s="29"/>
      <c r="F7445" s="29"/>
      <c r="G7445" s="29"/>
      <c r="H7445" s="29"/>
      <c r="I7445" s="29"/>
      <c r="J7445" s="29"/>
    </row>
    <row r="7446" spans="1:10" x14ac:dyDescent="0.2">
      <c r="A7446" s="12"/>
      <c r="B7446" s="15"/>
      <c r="C7446" s="29"/>
      <c r="D7446" s="121"/>
      <c r="E7446" s="29"/>
      <c r="F7446" s="29"/>
      <c r="G7446" s="29"/>
      <c r="H7446" s="29"/>
      <c r="I7446" s="29"/>
      <c r="J7446" s="29"/>
    </row>
    <row r="7447" spans="1:10" x14ac:dyDescent="0.2">
      <c r="A7447" s="12"/>
      <c r="B7447" s="15"/>
      <c r="C7447" s="29"/>
      <c r="D7447" s="121"/>
      <c r="E7447" s="29"/>
      <c r="F7447" s="29"/>
      <c r="G7447" s="29"/>
      <c r="H7447" s="29"/>
      <c r="I7447" s="29"/>
      <c r="J7447" s="29"/>
    </row>
    <row r="7448" spans="1:10" x14ac:dyDescent="0.2">
      <c r="A7448" s="12"/>
      <c r="B7448" s="15"/>
      <c r="C7448" s="29"/>
      <c r="D7448" s="121"/>
      <c r="E7448" s="29"/>
      <c r="F7448" s="29"/>
      <c r="G7448" s="29"/>
      <c r="H7448" s="29"/>
      <c r="I7448" s="29"/>
      <c r="J7448" s="29"/>
    </row>
    <row r="7449" spans="1:10" x14ac:dyDescent="0.2">
      <c r="A7449" s="12"/>
      <c r="B7449" s="15"/>
      <c r="C7449" s="29"/>
      <c r="D7449" s="121"/>
      <c r="E7449" s="29"/>
      <c r="F7449" s="29"/>
      <c r="G7449" s="29"/>
      <c r="H7449" s="29"/>
      <c r="I7449" s="29"/>
      <c r="J7449" s="29"/>
    </row>
    <row r="7450" spans="1:10" x14ac:dyDescent="0.2">
      <c r="A7450" s="12"/>
      <c r="B7450" s="15"/>
      <c r="C7450" s="29"/>
      <c r="D7450" s="121"/>
      <c r="E7450" s="29"/>
      <c r="F7450" s="29"/>
      <c r="G7450" s="29"/>
      <c r="H7450" s="29"/>
      <c r="I7450" s="29"/>
      <c r="J7450" s="29"/>
    </row>
    <row r="7451" spans="1:10" x14ac:dyDescent="0.2">
      <c r="A7451" s="12"/>
      <c r="B7451" s="15"/>
      <c r="C7451" s="29"/>
      <c r="D7451" s="121"/>
      <c r="E7451" s="29"/>
      <c r="F7451" s="29"/>
      <c r="G7451" s="29"/>
      <c r="H7451" s="29"/>
      <c r="I7451" s="29"/>
      <c r="J7451" s="29"/>
    </row>
    <row r="7452" spans="1:10" x14ac:dyDescent="0.2">
      <c r="A7452" s="12"/>
      <c r="B7452" s="15"/>
      <c r="C7452" s="29"/>
      <c r="D7452" s="121"/>
      <c r="E7452" s="29"/>
      <c r="F7452" s="29"/>
      <c r="G7452" s="29"/>
      <c r="H7452" s="29"/>
      <c r="I7452" s="29"/>
      <c r="J7452" s="29"/>
    </row>
    <row r="7453" spans="1:10" x14ac:dyDescent="0.2">
      <c r="A7453" s="12"/>
      <c r="B7453" s="15"/>
      <c r="C7453" s="29"/>
      <c r="D7453" s="121"/>
      <c r="E7453" s="29"/>
      <c r="F7453" s="29"/>
      <c r="G7453" s="29"/>
      <c r="H7453" s="29"/>
      <c r="I7453" s="29"/>
      <c r="J7453" s="29"/>
    </row>
    <row r="7454" spans="1:10" x14ac:dyDescent="0.2">
      <c r="A7454" s="12"/>
      <c r="B7454" s="15"/>
      <c r="C7454" s="29"/>
      <c r="D7454" s="121"/>
      <c r="E7454" s="29"/>
      <c r="F7454" s="29"/>
      <c r="G7454" s="29"/>
      <c r="H7454" s="29"/>
      <c r="I7454" s="29"/>
      <c r="J7454" s="29"/>
    </row>
    <row r="7455" spans="1:10" x14ac:dyDescent="0.2">
      <c r="A7455" s="12"/>
      <c r="B7455" s="15"/>
      <c r="C7455" s="29"/>
      <c r="D7455" s="121"/>
      <c r="E7455" s="29"/>
      <c r="F7455" s="29"/>
      <c r="G7455" s="29"/>
      <c r="H7455" s="29"/>
      <c r="I7455" s="29"/>
      <c r="J7455" s="29"/>
    </row>
    <row r="7456" spans="1:10" x14ac:dyDescent="0.2">
      <c r="A7456" s="12"/>
      <c r="B7456" s="15"/>
      <c r="C7456" s="29"/>
      <c r="D7456" s="121"/>
      <c r="E7456" s="29"/>
      <c r="F7456" s="29"/>
      <c r="G7456" s="29"/>
      <c r="H7456" s="29"/>
      <c r="I7456" s="29"/>
      <c r="J7456" s="29"/>
    </row>
    <row r="7457" spans="1:10" x14ac:dyDescent="0.2">
      <c r="A7457" s="12"/>
      <c r="B7457" s="15"/>
      <c r="C7457" s="29"/>
      <c r="D7457" s="121"/>
      <c r="E7457" s="29"/>
      <c r="F7457" s="29"/>
      <c r="G7457" s="29"/>
      <c r="H7457" s="29"/>
      <c r="I7457" s="29"/>
      <c r="J7457" s="29"/>
    </row>
    <row r="7458" spans="1:10" x14ac:dyDescent="0.2">
      <c r="A7458" s="12"/>
      <c r="B7458" s="15"/>
      <c r="C7458" s="29"/>
      <c r="D7458" s="121"/>
      <c r="E7458" s="29"/>
      <c r="F7458" s="29"/>
      <c r="G7458" s="29"/>
      <c r="H7458" s="29"/>
      <c r="I7458" s="29"/>
      <c r="J7458" s="29"/>
    </row>
    <row r="7459" spans="1:10" x14ac:dyDescent="0.2">
      <c r="A7459" s="12"/>
      <c r="B7459" s="15"/>
      <c r="C7459" s="29"/>
      <c r="D7459" s="121"/>
      <c r="E7459" s="29"/>
      <c r="F7459" s="29"/>
      <c r="G7459" s="29"/>
      <c r="H7459" s="29"/>
      <c r="I7459" s="29"/>
      <c r="J7459" s="29"/>
    </row>
    <row r="7460" spans="1:10" x14ac:dyDescent="0.2">
      <c r="A7460" s="12"/>
      <c r="B7460" s="15"/>
      <c r="C7460" s="29"/>
      <c r="D7460" s="121"/>
      <c r="E7460" s="29"/>
      <c r="F7460" s="29"/>
      <c r="G7460" s="29"/>
      <c r="H7460" s="29"/>
      <c r="I7460" s="29"/>
      <c r="J7460" s="29"/>
    </row>
    <row r="7461" spans="1:10" x14ac:dyDescent="0.2">
      <c r="A7461" s="12"/>
      <c r="B7461" s="15"/>
      <c r="C7461" s="29"/>
      <c r="D7461" s="121"/>
      <c r="E7461" s="29"/>
      <c r="F7461" s="29"/>
      <c r="G7461" s="29"/>
      <c r="H7461" s="29"/>
      <c r="I7461" s="29"/>
      <c r="J7461" s="29"/>
    </row>
    <row r="7462" spans="1:10" x14ac:dyDescent="0.2">
      <c r="A7462" s="12"/>
      <c r="B7462" s="15"/>
      <c r="C7462" s="29"/>
      <c r="D7462" s="121"/>
      <c r="E7462" s="29"/>
      <c r="F7462" s="29"/>
      <c r="G7462" s="29"/>
      <c r="H7462" s="29"/>
      <c r="I7462" s="29"/>
      <c r="J7462" s="29"/>
    </row>
    <row r="7463" spans="1:10" x14ac:dyDescent="0.2">
      <c r="A7463" s="12"/>
      <c r="B7463" s="15"/>
      <c r="C7463" s="29"/>
      <c r="D7463" s="121"/>
      <c r="E7463" s="29"/>
      <c r="F7463" s="29"/>
      <c r="G7463" s="29"/>
      <c r="H7463" s="29"/>
      <c r="I7463" s="29"/>
      <c r="J7463" s="29"/>
    </row>
    <row r="7464" spans="1:10" x14ac:dyDescent="0.2">
      <c r="A7464" s="12"/>
      <c r="B7464" s="15"/>
      <c r="C7464" s="29"/>
      <c r="D7464" s="121"/>
      <c r="E7464" s="29"/>
      <c r="F7464" s="29"/>
      <c r="G7464" s="29"/>
      <c r="H7464" s="29"/>
      <c r="I7464" s="29"/>
      <c r="J7464" s="29"/>
    </row>
    <row r="7465" spans="1:10" x14ac:dyDescent="0.2">
      <c r="A7465" s="12"/>
      <c r="B7465" s="15"/>
      <c r="C7465" s="29"/>
      <c r="D7465" s="121"/>
      <c r="E7465" s="29"/>
      <c r="F7465" s="29"/>
      <c r="G7465" s="29"/>
      <c r="H7465" s="29"/>
      <c r="I7465" s="29"/>
      <c r="J7465" s="29"/>
    </row>
    <row r="7466" spans="1:10" x14ac:dyDescent="0.2">
      <c r="A7466" s="12"/>
      <c r="B7466" s="15"/>
      <c r="C7466" s="29"/>
      <c r="D7466" s="121"/>
      <c r="E7466" s="29"/>
      <c r="F7466" s="29"/>
      <c r="G7466" s="29"/>
      <c r="H7466" s="29"/>
      <c r="I7466" s="29"/>
      <c r="J7466" s="29"/>
    </row>
    <row r="7467" spans="1:10" x14ac:dyDescent="0.2">
      <c r="A7467" s="12"/>
      <c r="B7467" s="15"/>
      <c r="C7467" s="29"/>
      <c r="D7467" s="121"/>
      <c r="E7467" s="29"/>
      <c r="F7467" s="29"/>
      <c r="G7467" s="29"/>
      <c r="H7467" s="29"/>
      <c r="I7467" s="29"/>
      <c r="J7467" s="29"/>
    </row>
    <row r="7468" spans="1:10" x14ac:dyDescent="0.2">
      <c r="A7468" s="12"/>
      <c r="B7468" s="15"/>
      <c r="C7468" s="29"/>
      <c r="D7468" s="121"/>
      <c r="E7468" s="29"/>
      <c r="F7468" s="29"/>
      <c r="G7468" s="29"/>
      <c r="H7468" s="29"/>
      <c r="I7468" s="29"/>
      <c r="J7468" s="29"/>
    </row>
    <row r="7469" spans="1:10" x14ac:dyDescent="0.2">
      <c r="A7469" s="12"/>
      <c r="B7469" s="15"/>
      <c r="C7469" s="29"/>
      <c r="D7469" s="121"/>
      <c r="E7469" s="29"/>
      <c r="F7469" s="29"/>
      <c r="G7469" s="29"/>
      <c r="H7469" s="29"/>
      <c r="I7469" s="29"/>
      <c r="J7469" s="29"/>
    </row>
    <row r="7470" spans="1:10" x14ac:dyDescent="0.2">
      <c r="A7470" s="12"/>
      <c r="B7470" s="15"/>
      <c r="C7470" s="29"/>
      <c r="D7470" s="121"/>
      <c r="E7470" s="29"/>
      <c r="F7470" s="29"/>
      <c r="G7470" s="29"/>
      <c r="H7470" s="29"/>
      <c r="I7470" s="29"/>
      <c r="J7470" s="29"/>
    </row>
    <row r="7471" spans="1:10" x14ac:dyDescent="0.2">
      <c r="A7471" s="12"/>
      <c r="B7471" s="15"/>
      <c r="C7471" s="29"/>
      <c r="D7471" s="121"/>
      <c r="E7471" s="29"/>
      <c r="F7471" s="29"/>
      <c r="G7471" s="29"/>
      <c r="H7471" s="29"/>
      <c r="I7471" s="29"/>
      <c r="J7471" s="29"/>
    </row>
    <row r="7472" spans="1:10" x14ac:dyDescent="0.2">
      <c r="A7472" s="12"/>
      <c r="B7472" s="15"/>
      <c r="C7472" s="29"/>
      <c r="D7472" s="121"/>
      <c r="E7472" s="29"/>
      <c r="F7472" s="29"/>
      <c r="G7472" s="29"/>
      <c r="H7472" s="29"/>
      <c r="I7472" s="29"/>
      <c r="J7472" s="29"/>
    </row>
    <row r="7473" spans="1:10" x14ac:dyDescent="0.2">
      <c r="A7473" s="12"/>
      <c r="B7473" s="15"/>
      <c r="C7473" s="29"/>
      <c r="D7473" s="121"/>
      <c r="E7473" s="29"/>
      <c r="F7473" s="29"/>
      <c r="G7473" s="29"/>
      <c r="H7473" s="29"/>
      <c r="I7473" s="29"/>
      <c r="J7473" s="29"/>
    </row>
    <row r="7474" spans="1:10" x14ac:dyDescent="0.2">
      <c r="A7474" s="12"/>
      <c r="B7474" s="15"/>
      <c r="C7474" s="29"/>
      <c r="D7474" s="121"/>
      <c r="E7474" s="29"/>
      <c r="F7474" s="29"/>
      <c r="G7474" s="29"/>
      <c r="H7474" s="29"/>
      <c r="I7474" s="29"/>
      <c r="J7474" s="29"/>
    </row>
    <row r="7475" spans="1:10" x14ac:dyDescent="0.2">
      <c r="A7475" s="12"/>
      <c r="B7475" s="15"/>
      <c r="C7475" s="29"/>
      <c r="D7475" s="121"/>
      <c r="E7475" s="29"/>
      <c r="F7475" s="29"/>
      <c r="G7475" s="29"/>
      <c r="H7475" s="29"/>
      <c r="I7475" s="29"/>
      <c r="J7475" s="29"/>
    </row>
    <row r="7476" spans="1:10" x14ac:dyDescent="0.2">
      <c r="A7476" s="12"/>
      <c r="B7476" s="15"/>
      <c r="C7476" s="29"/>
      <c r="D7476" s="121"/>
      <c r="E7476" s="29"/>
      <c r="F7476" s="29"/>
      <c r="G7476" s="29"/>
      <c r="H7476" s="29"/>
      <c r="I7476" s="29"/>
      <c r="J7476" s="29"/>
    </row>
    <row r="7477" spans="1:10" x14ac:dyDescent="0.2">
      <c r="A7477" s="12"/>
      <c r="B7477" s="15"/>
      <c r="C7477" s="29"/>
      <c r="D7477" s="121"/>
      <c r="E7477" s="29"/>
      <c r="F7477" s="29"/>
      <c r="G7477" s="29"/>
      <c r="H7477" s="29"/>
      <c r="I7477" s="29"/>
      <c r="J7477" s="29"/>
    </row>
    <row r="7478" spans="1:10" x14ac:dyDescent="0.2">
      <c r="A7478" s="12"/>
      <c r="B7478" s="15"/>
      <c r="C7478" s="29"/>
      <c r="D7478" s="121"/>
      <c r="E7478" s="29"/>
      <c r="F7478" s="29"/>
      <c r="G7478" s="29"/>
      <c r="H7478" s="29"/>
      <c r="I7478" s="29"/>
      <c r="J7478" s="29"/>
    </row>
    <row r="7479" spans="1:10" x14ac:dyDescent="0.2">
      <c r="A7479" s="12"/>
      <c r="B7479" s="15"/>
      <c r="C7479" s="29"/>
      <c r="D7479" s="121"/>
      <c r="E7479" s="29"/>
      <c r="F7479" s="29"/>
      <c r="G7479" s="29"/>
      <c r="H7479" s="29"/>
      <c r="I7479" s="29"/>
      <c r="J7479" s="29"/>
    </row>
    <row r="7480" spans="1:10" x14ac:dyDescent="0.2">
      <c r="A7480" s="12"/>
      <c r="B7480" s="15"/>
      <c r="C7480" s="29"/>
      <c r="D7480" s="121"/>
      <c r="E7480" s="29"/>
      <c r="F7480" s="29"/>
      <c r="G7480" s="29"/>
      <c r="H7480" s="29"/>
      <c r="I7480" s="29"/>
      <c r="J7480" s="29"/>
    </row>
    <row r="7481" spans="1:10" x14ac:dyDescent="0.2">
      <c r="A7481" s="12"/>
      <c r="B7481" s="15"/>
      <c r="C7481" s="29"/>
      <c r="D7481" s="121"/>
      <c r="E7481" s="29"/>
      <c r="F7481" s="29"/>
      <c r="G7481" s="29"/>
      <c r="H7481" s="29"/>
      <c r="I7481" s="29"/>
      <c r="J7481" s="29"/>
    </row>
    <row r="7482" spans="1:10" x14ac:dyDescent="0.2">
      <c r="A7482" s="12"/>
      <c r="B7482" s="15"/>
      <c r="C7482" s="29"/>
      <c r="D7482" s="121"/>
      <c r="E7482" s="29"/>
      <c r="F7482" s="29"/>
      <c r="G7482" s="29"/>
      <c r="H7482" s="29"/>
      <c r="I7482" s="29"/>
      <c r="J7482" s="29"/>
    </row>
    <row r="7483" spans="1:10" x14ac:dyDescent="0.2">
      <c r="A7483" s="12"/>
      <c r="B7483" s="15"/>
      <c r="C7483" s="29"/>
      <c r="D7483" s="121"/>
      <c r="E7483" s="29"/>
      <c r="F7483" s="29"/>
      <c r="G7483" s="29"/>
      <c r="H7483" s="29"/>
      <c r="I7483" s="29"/>
      <c r="J7483" s="29"/>
    </row>
    <row r="7484" spans="1:10" x14ac:dyDescent="0.2">
      <c r="A7484" s="12"/>
      <c r="B7484" s="15"/>
      <c r="C7484" s="29"/>
      <c r="D7484" s="121"/>
      <c r="E7484" s="29"/>
      <c r="F7484" s="29"/>
      <c r="G7484" s="29"/>
      <c r="H7484" s="29"/>
      <c r="I7484" s="29"/>
      <c r="J7484" s="29"/>
    </row>
    <row r="7485" spans="1:10" x14ac:dyDescent="0.2">
      <c r="A7485" s="12"/>
      <c r="B7485" s="15"/>
      <c r="C7485" s="29"/>
      <c r="D7485" s="121"/>
      <c r="E7485" s="29"/>
      <c r="F7485" s="29"/>
      <c r="G7485" s="29"/>
      <c r="H7485" s="29"/>
      <c r="I7485" s="29"/>
      <c r="J7485" s="29"/>
    </row>
    <row r="7486" spans="1:10" x14ac:dyDescent="0.2">
      <c r="A7486" s="12"/>
      <c r="B7486" s="15"/>
      <c r="C7486" s="29"/>
      <c r="D7486" s="121"/>
      <c r="E7486" s="29"/>
      <c r="F7486" s="29"/>
      <c r="G7486" s="29"/>
      <c r="H7486" s="29"/>
      <c r="I7486" s="29"/>
      <c r="J7486" s="29"/>
    </row>
    <row r="7487" spans="1:10" x14ac:dyDescent="0.2">
      <c r="A7487" s="12"/>
      <c r="B7487" s="15"/>
      <c r="C7487" s="29"/>
      <c r="D7487" s="121"/>
      <c r="E7487" s="29"/>
      <c r="F7487" s="29"/>
      <c r="G7487" s="29"/>
      <c r="H7487" s="29"/>
      <c r="I7487" s="29"/>
      <c r="J7487" s="29"/>
    </row>
    <row r="7488" spans="1:10" x14ac:dyDescent="0.2">
      <c r="A7488" s="12"/>
      <c r="B7488" s="15"/>
      <c r="C7488" s="29"/>
      <c r="D7488" s="121"/>
      <c r="E7488" s="29"/>
      <c r="F7488" s="29"/>
      <c r="G7488" s="29"/>
      <c r="H7488" s="29"/>
      <c r="I7488" s="29"/>
      <c r="J7488" s="29"/>
    </row>
    <row r="7489" spans="1:10" x14ac:dyDescent="0.2">
      <c r="A7489" s="12"/>
      <c r="B7489" s="15"/>
      <c r="C7489" s="29"/>
      <c r="D7489" s="121"/>
      <c r="E7489" s="29"/>
      <c r="F7489" s="29"/>
      <c r="G7489" s="29"/>
      <c r="H7489" s="29"/>
      <c r="I7489" s="29"/>
      <c r="J7489" s="29"/>
    </row>
    <row r="7490" spans="1:10" x14ac:dyDescent="0.2">
      <c r="A7490" s="12"/>
      <c r="B7490" s="15"/>
      <c r="C7490" s="29"/>
      <c r="D7490" s="121"/>
      <c r="E7490" s="29"/>
      <c r="F7490" s="29"/>
      <c r="G7490" s="29"/>
      <c r="H7490" s="29"/>
      <c r="I7490" s="29"/>
      <c r="J7490" s="29"/>
    </row>
    <row r="7491" spans="1:10" x14ac:dyDescent="0.2">
      <c r="A7491" s="12"/>
      <c r="B7491" s="15"/>
      <c r="C7491" s="29"/>
      <c r="D7491" s="121"/>
      <c r="E7491" s="29"/>
      <c r="F7491" s="29"/>
      <c r="G7491" s="29"/>
      <c r="H7491" s="29"/>
      <c r="I7491" s="29"/>
      <c r="J7491" s="29"/>
    </row>
    <row r="7492" spans="1:10" x14ac:dyDescent="0.2">
      <c r="A7492" s="12"/>
      <c r="B7492" s="15"/>
      <c r="C7492" s="29"/>
      <c r="D7492" s="121"/>
      <c r="E7492" s="29"/>
      <c r="F7492" s="29"/>
      <c r="G7492" s="29"/>
      <c r="H7492" s="29"/>
      <c r="I7492" s="29"/>
      <c r="J7492" s="29"/>
    </row>
    <row r="7493" spans="1:10" x14ac:dyDescent="0.2">
      <c r="A7493" s="12"/>
      <c r="B7493" s="15"/>
      <c r="C7493" s="29"/>
      <c r="D7493" s="121"/>
      <c r="E7493" s="29"/>
      <c r="F7493" s="29"/>
      <c r="G7493" s="29"/>
      <c r="H7493" s="29"/>
      <c r="I7493" s="29"/>
      <c r="J7493" s="29"/>
    </row>
    <row r="7494" spans="1:10" x14ac:dyDescent="0.2">
      <c r="A7494" s="12"/>
      <c r="B7494" s="15"/>
      <c r="C7494" s="29"/>
      <c r="D7494" s="121"/>
      <c r="E7494" s="29"/>
      <c r="F7494" s="29"/>
      <c r="G7494" s="29"/>
      <c r="H7494" s="29"/>
      <c r="I7494" s="29"/>
      <c r="J7494" s="29"/>
    </row>
    <row r="7495" spans="1:10" x14ac:dyDescent="0.2">
      <c r="A7495" s="12"/>
      <c r="B7495" s="15"/>
      <c r="C7495" s="29"/>
      <c r="D7495" s="121"/>
      <c r="E7495" s="29"/>
      <c r="F7495" s="29"/>
      <c r="G7495" s="29"/>
      <c r="H7495" s="29"/>
      <c r="I7495" s="29"/>
      <c r="J7495" s="29"/>
    </row>
    <row r="7496" spans="1:10" x14ac:dyDescent="0.2">
      <c r="A7496" s="12"/>
      <c r="B7496" s="15"/>
      <c r="C7496" s="29"/>
      <c r="D7496" s="121"/>
      <c r="E7496" s="29"/>
      <c r="F7496" s="29"/>
      <c r="G7496" s="29"/>
      <c r="H7496" s="29"/>
      <c r="I7496" s="29"/>
      <c r="J7496" s="29"/>
    </row>
    <row r="7497" spans="1:10" x14ac:dyDescent="0.2">
      <c r="A7497" s="12"/>
      <c r="B7497" s="15"/>
      <c r="C7497" s="29"/>
      <c r="D7497" s="121"/>
      <c r="E7497" s="29"/>
      <c r="F7497" s="29"/>
      <c r="G7497" s="29"/>
      <c r="H7497" s="29"/>
      <c r="I7497" s="29"/>
      <c r="J7497" s="29"/>
    </row>
    <row r="7498" spans="1:10" x14ac:dyDescent="0.2">
      <c r="A7498" s="12"/>
      <c r="B7498" s="15"/>
      <c r="C7498" s="29"/>
      <c r="D7498" s="121"/>
      <c r="E7498" s="29"/>
      <c r="F7498" s="29"/>
      <c r="G7498" s="29"/>
      <c r="H7498" s="29"/>
      <c r="I7498" s="29"/>
      <c r="J7498" s="29"/>
    </row>
    <row r="7499" spans="1:10" x14ac:dyDescent="0.2">
      <c r="A7499" s="12"/>
      <c r="B7499" s="15"/>
      <c r="C7499" s="29"/>
      <c r="D7499" s="121"/>
      <c r="E7499" s="29"/>
      <c r="F7499" s="29"/>
      <c r="G7499" s="29"/>
      <c r="H7499" s="29"/>
      <c r="I7499" s="29"/>
      <c r="J7499" s="29"/>
    </row>
    <row r="7500" spans="1:10" x14ac:dyDescent="0.2">
      <c r="A7500" s="12"/>
      <c r="B7500" s="15"/>
      <c r="C7500" s="29"/>
      <c r="D7500" s="121"/>
      <c r="E7500" s="29"/>
      <c r="F7500" s="29"/>
      <c r="G7500" s="29"/>
      <c r="H7500" s="29"/>
      <c r="I7500" s="29"/>
      <c r="J7500" s="29"/>
    </row>
    <row r="7501" spans="1:10" x14ac:dyDescent="0.2">
      <c r="A7501" s="12"/>
      <c r="B7501" s="15"/>
      <c r="C7501" s="29"/>
      <c r="D7501" s="121"/>
      <c r="E7501" s="29"/>
      <c r="F7501" s="29"/>
      <c r="G7501" s="29"/>
      <c r="H7501" s="29"/>
      <c r="I7501" s="29"/>
      <c r="J7501" s="29"/>
    </row>
    <row r="7502" spans="1:10" x14ac:dyDescent="0.2">
      <c r="A7502" s="12"/>
      <c r="B7502" s="15"/>
      <c r="C7502" s="29"/>
      <c r="D7502" s="121"/>
      <c r="E7502" s="29"/>
      <c r="F7502" s="29"/>
      <c r="G7502" s="29"/>
      <c r="H7502" s="29"/>
      <c r="I7502" s="29"/>
      <c r="J7502" s="29"/>
    </row>
    <row r="7503" spans="1:10" x14ac:dyDescent="0.2">
      <c r="A7503" s="12"/>
      <c r="B7503" s="15"/>
      <c r="C7503" s="29"/>
      <c r="D7503" s="121"/>
      <c r="E7503" s="29"/>
      <c r="F7503" s="29"/>
      <c r="G7503" s="29"/>
      <c r="H7503" s="29"/>
      <c r="I7503" s="29"/>
      <c r="J7503" s="29"/>
    </row>
    <row r="7504" spans="1:10" x14ac:dyDescent="0.2">
      <c r="A7504" s="12"/>
      <c r="B7504" s="15"/>
      <c r="C7504" s="29"/>
      <c r="D7504" s="121"/>
      <c r="E7504" s="29"/>
      <c r="F7504" s="29"/>
      <c r="G7504" s="29"/>
      <c r="H7504" s="29"/>
      <c r="I7504" s="29"/>
      <c r="J7504" s="29"/>
    </row>
    <row r="7505" spans="1:10" x14ac:dyDescent="0.2">
      <c r="A7505" s="12"/>
      <c r="B7505" s="15"/>
      <c r="C7505" s="29"/>
      <c r="D7505" s="121"/>
      <c r="E7505" s="29"/>
      <c r="F7505" s="29"/>
      <c r="G7505" s="29"/>
      <c r="H7505" s="29"/>
      <c r="I7505" s="29"/>
      <c r="J7505" s="29"/>
    </row>
    <row r="7506" spans="1:10" x14ac:dyDescent="0.2">
      <c r="A7506" s="12"/>
      <c r="B7506" s="15"/>
      <c r="C7506" s="29"/>
      <c r="D7506" s="121"/>
      <c r="E7506" s="29"/>
      <c r="F7506" s="29"/>
      <c r="G7506" s="29"/>
      <c r="H7506" s="29"/>
      <c r="I7506" s="29"/>
      <c r="J7506" s="29"/>
    </row>
    <row r="7507" spans="1:10" x14ac:dyDescent="0.2">
      <c r="A7507" s="12"/>
      <c r="B7507" s="15"/>
      <c r="C7507" s="29"/>
      <c r="D7507" s="121"/>
      <c r="E7507" s="29"/>
      <c r="F7507" s="29"/>
      <c r="G7507" s="29"/>
      <c r="H7507" s="29"/>
      <c r="I7507" s="29"/>
      <c r="J7507" s="29"/>
    </row>
    <row r="7508" spans="1:10" x14ac:dyDescent="0.2">
      <c r="A7508" s="12"/>
      <c r="B7508" s="15"/>
      <c r="C7508" s="29"/>
      <c r="D7508" s="121"/>
      <c r="E7508" s="29"/>
      <c r="F7508" s="29"/>
      <c r="G7508" s="29"/>
      <c r="H7508" s="29"/>
      <c r="I7508" s="29"/>
      <c r="J7508" s="29"/>
    </row>
    <row r="7509" spans="1:10" x14ac:dyDescent="0.2">
      <c r="A7509" s="12"/>
      <c r="B7509" s="15"/>
      <c r="C7509" s="29"/>
      <c r="D7509" s="121"/>
      <c r="E7509" s="29"/>
      <c r="F7509" s="29"/>
      <c r="G7509" s="29"/>
      <c r="H7509" s="29"/>
      <c r="I7509" s="29"/>
      <c r="J7509" s="29"/>
    </row>
    <row r="7510" spans="1:10" x14ac:dyDescent="0.2">
      <c r="A7510" s="12"/>
      <c r="B7510" s="15"/>
      <c r="C7510" s="29"/>
      <c r="D7510" s="121"/>
      <c r="E7510" s="29"/>
      <c r="F7510" s="29"/>
      <c r="G7510" s="29"/>
      <c r="H7510" s="29"/>
      <c r="I7510" s="29"/>
      <c r="J7510" s="29"/>
    </row>
    <row r="7511" spans="1:10" x14ac:dyDescent="0.2">
      <c r="A7511" s="12"/>
      <c r="B7511" s="15"/>
      <c r="C7511" s="29"/>
      <c r="D7511" s="121"/>
      <c r="E7511" s="29"/>
      <c r="F7511" s="29"/>
      <c r="G7511" s="29"/>
      <c r="H7511" s="29"/>
      <c r="I7511" s="29"/>
      <c r="J7511" s="29"/>
    </row>
    <row r="7512" spans="1:10" x14ac:dyDescent="0.2">
      <c r="A7512" s="12"/>
      <c r="B7512" s="15"/>
      <c r="C7512" s="29"/>
      <c r="D7512" s="121"/>
      <c r="E7512" s="29"/>
      <c r="F7512" s="29"/>
      <c r="G7512" s="29"/>
      <c r="H7512" s="29"/>
      <c r="I7512" s="29"/>
      <c r="J7512" s="29"/>
    </row>
    <row r="7513" spans="1:10" x14ac:dyDescent="0.2">
      <c r="A7513" s="12"/>
      <c r="B7513" s="15"/>
      <c r="C7513" s="29"/>
      <c r="D7513" s="121"/>
      <c r="E7513" s="29"/>
      <c r="F7513" s="29"/>
      <c r="G7513" s="29"/>
      <c r="H7513" s="29"/>
      <c r="I7513" s="29"/>
      <c r="J7513" s="29"/>
    </row>
    <row r="7514" spans="1:10" x14ac:dyDescent="0.2">
      <c r="A7514" s="12"/>
      <c r="B7514" s="15"/>
      <c r="C7514" s="29"/>
      <c r="D7514" s="121"/>
      <c r="E7514" s="29"/>
      <c r="F7514" s="29"/>
      <c r="G7514" s="29"/>
      <c r="H7514" s="29"/>
      <c r="I7514" s="29"/>
      <c r="J7514" s="29"/>
    </row>
    <row r="7515" spans="1:10" x14ac:dyDescent="0.2">
      <c r="A7515" s="12"/>
      <c r="B7515" s="15"/>
      <c r="C7515" s="29"/>
      <c r="D7515" s="121"/>
      <c r="E7515" s="29"/>
      <c r="F7515" s="29"/>
      <c r="G7515" s="29"/>
      <c r="H7515" s="29"/>
      <c r="I7515" s="29"/>
      <c r="J7515" s="29"/>
    </row>
    <row r="7516" spans="1:10" x14ac:dyDescent="0.2">
      <c r="A7516" s="12"/>
      <c r="B7516" s="15"/>
      <c r="C7516" s="29"/>
      <c r="D7516" s="121"/>
      <c r="E7516" s="29"/>
      <c r="F7516" s="29"/>
      <c r="G7516" s="29"/>
      <c r="H7516" s="29"/>
      <c r="I7516" s="29"/>
      <c r="J7516" s="29"/>
    </row>
    <row r="7517" spans="1:10" x14ac:dyDescent="0.2">
      <c r="A7517" s="12"/>
      <c r="B7517" s="15"/>
      <c r="C7517" s="29"/>
      <c r="D7517" s="121"/>
      <c r="E7517" s="29"/>
      <c r="F7517" s="29"/>
      <c r="G7517" s="29"/>
      <c r="H7517" s="29"/>
      <c r="I7517" s="29"/>
      <c r="J7517" s="29"/>
    </row>
    <row r="7518" spans="1:10" x14ac:dyDescent="0.2">
      <c r="A7518" s="12"/>
      <c r="B7518" s="15"/>
      <c r="C7518" s="29"/>
      <c r="D7518" s="121"/>
      <c r="E7518" s="29"/>
      <c r="F7518" s="29"/>
      <c r="G7518" s="29"/>
      <c r="H7518" s="29"/>
      <c r="I7518" s="29"/>
      <c r="J7518" s="29"/>
    </row>
    <row r="7519" spans="1:10" x14ac:dyDescent="0.2">
      <c r="A7519" s="12"/>
      <c r="B7519" s="15"/>
      <c r="C7519" s="29"/>
      <c r="D7519" s="121"/>
      <c r="E7519" s="29"/>
      <c r="F7519" s="29"/>
      <c r="G7519" s="29"/>
      <c r="H7519" s="29"/>
      <c r="I7519" s="29"/>
      <c r="J7519" s="29"/>
    </row>
    <row r="7520" spans="1:10" x14ac:dyDescent="0.2">
      <c r="A7520" s="12"/>
      <c r="B7520" s="15"/>
      <c r="C7520" s="29"/>
      <c r="D7520" s="121"/>
      <c r="E7520" s="29"/>
      <c r="F7520" s="29"/>
      <c r="G7520" s="29"/>
      <c r="H7520" s="29"/>
      <c r="I7520" s="29"/>
      <c r="J7520" s="29"/>
    </row>
    <row r="7521" spans="1:10" x14ac:dyDescent="0.2">
      <c r="A7521" s="12"/>
      <c r="B7521" s="15"/>
      <c r="C7521" s="29"/>
      <c r="D7521" s="121"/>
      <c r="E7521" s="29"/>
      <c r="F7521" s="29"/>
      <c r="G7521" s="29"/>
      <c r="H7521" s="29"/>
      <c r="I7521" s="29"/>
      <c r="J7521" s="29"/>
    </row>
    <row r="7522" spans="1:10" x14ac:dyDescent="0.2">
      <c r="A7522" s="12"/>
      <c r="B7522" s="15"/>
      <c r="C7522" s="29"/>
      <c r="D7522" s="121"/>
      <c r="E7522" s="29"/>
      <c r="F7522" s="29"/>
      <c r="G7522" s="29"/>
      <c r="H7522" s="29"/>
      <c r="I7522" s="29"/>
      <c r="J7522" s="29"/>
    </row>
    <row r="7523" spans="1:10" x14ac:dyDescent="0.2">
      <c r="A7523" s="12"/>
      <c r="B7523" s="15"/>
      <c r="C7523" s="29"/>
      <c r="D7523" s="121"/>
      <c r="E7523" s="29"/>
      <c r="F7523" s="29"/>
      <c r="G7523" s="29"/>
      <c r="H7523" s="29"/>
      <c r="I7523" s="29"/>
      <c r="J7523" s="29"/>
    </row>
    <row r="7524" spans="1:10" x14ac:dyDescent="0.2">
      <c r="A7524" s="12"/>
      <c r="B7524" s="15"/>
      <c r="C7524" s="29"/>
      <c r="D7524" s="121"/>
      <c r="E7524" s="29"/>
      <c r="F7524" s="29"/>
      <c r="G7524" s="29"/>
      <c r="H7524" s="29"/>
      <c r="I7524" s="29"/>
      <c r="J7524" s="29"/>
    </row>
    <row r="7525" spans="1:10" x14ac:dyDescent="0.2">
      <c r="A7525" s="12"/>
      <c r="B7525" s="15"/>
      <c r="C7525" s="29"/>
      <c r="D7525" s="121"/>
      <c r="E7525" s="29"/>
      <c r="F7525" s="29"/>
      <c r="G7525" s="29"/>
      <c r="H7525" s="29"/>
      <c r="I7525" s="29"/>
      <c r="J7525" s="29"/>
    </row>
    <row r="7526" spans="1:10" x14ac:dyDescent="0.2">
      <c r="A7526" s="12"/>
      <c r="B7526" s="15"/>
      <c r="C7526" s="29"/>
      <c r="D7526" s="121"/>
      <c r="E7526" s="29"/>
      <c r="F7526" s="29"/>
      <c r="G7526" s="29"/>
      <c r="H7526" s="29"/>
      <c r="I7526" s="29"/>
      <c r="J7526" s="29"/>
    </row>
    <row r="7527" spans="1:10" x14ac:dyDescent="0.2">
      <c r="A7527" s="12"/>
      <c r="B7527" s="15"/>
      <c r="C7527" s="29"/>
      <c r="D7527" s="121"/>
      <c r="E7527" s="29"/>
      <c r="F7527" s="29"/>
      <c r="G7527" s="29"/>
      <c r="H7527" s="29"/>
      <c r="I7527" s="29"/>
      <c r="J7527" s="29"/>
    </row>
    <row r="7528" spans="1:10" x14ac:dyDescent="0.2">
      <c r="A7528" s="12"/>
      <c r="B7528" s="15"/>
      <c r="C7528" s="29"/>
      <c r="D7528" s="121"/>
      <c r="E7528" s="29"/>
      <c r="F7528" s="29"/>
      <c r="G7528" s="29"/>
      <c r="H7528" s="29"/>
      <c r="I7528" s="29"/>
      <c r="J7528" s="29"/>
    </row>
    <row r="7529" spans="1:10" x14ac:dyDescent="0.2">
      <c r="A7529" s="12"/>
      <c r="B7529" s="15"/>
      <c r="C7529" s="29"/>
      <c r="D7529" s="121"/>
      <c r="E7529" s="29"/>
      <c r="F7529" s="29"/>
      <c r="G7529" s="29"/>
      <c r="H7529" s="29"/>
      <c r="I7529" s="29"/>
      <c r="J7529" s="29"/>
    </row>
    <row r="7530" spans="1:10" x14ac:dyDescent="0.2">
      <c r="A7530" s="12"/>
      <c r="B7530" s="15"/>
      <c r="C7530" s="29"/>
      <c r="D7530" s="121"/>
      <c r="E7530" s="29"/>
      <c r="F7530" s="29"/>
      <c r="G7530" s="29"/>
      <c r="H7530" s="29"/>
      <c r="I7530" s="29"/>
      <c r="J7530" s="29"/>
    </row>
    <row r="7531" spans="1:10" x14ac:dyDescent="0.2">
      <c r="A7531" s="12"/>
      <c r="B7531" s="15"/>
      <c r="C7531" s="29"/>
      <c r="D7531" s="121"/>
      <c r="E7531" s="29"/>
      <c r="F7531" s="29"/>
      <c r="G7531" s="29"/>
      <c r="H7531" s="29"/>
      <c r="I7531" s="29"/>
      <c r="J7531" s="29"/>
    </row>
    <row r="7532" spans="1:10" x14ac:dyDescent="0.2">
      <c r="A7532" s="12"/>
      <c r="B7532" s="15"/>
      <c r="C7532" s="29"/>
      <c r="D7532" s="121"/>
      <c r="E7532" s="29"/>
      <c r="F7532" s="29"/>
      <c r="G7532" s="29"/>
      <c r="H7532" s="29"/>
      <c r="I7532" s="29"/>
      <c r="J7532" s="29"/>
    </row>
    <row r="7533" spans="1:10" x14ac:dyDescent="0.2">
      <c r="A7533" s="12"/>
      <c r="B7533" s="15"/>
      <c r="C7533" s="29"/>
      <c r="D7533" s="121"/>
      <c r="E7533" s="29"/>
      <c r="F7533" s="29"/>
      <c r="G7533" s="29"/>
      <c r="H7533" s="29"/>
      <c r="I7533" s="29"/>
      <c r="J7533" s="29"/>
    </row>
    <row r="7534" spans="1:10" x14ac:dyDescent="0.2">
      <c r="A7534" s="12"/>
      <c r="B7534" s="15"/>
      <c r="C7534" s="29"/>
      <c r="D7534" s="121"/>
      <c r="E7534" s="29"/>
      <c r="F7534" s="29"/>
      <c r="G7534" s="29"/>
      <c r="H7534" s="29"/>
      <c r="I7534" s="29"/>
      <c r="J7534" s="29"/>
    </row>
    <row r="7535" spans="1:10" x14ac:dyDescent="0.2">
      <c r="A7535" s="12"/>
      <c r="B7535" s="15"/>
      <c r="C7535" s="29"/>
      <c r="D7535" s="121"/>
      <c r="E7535" s="29"/>
      <c r="F7535" s="29"/>
      <c r="G7535" s="29"/>
      <c r="H7535" s="29"/>
      <c r="I7535" s="29"/>
      <c r="J7535" s="29"/>
    </row>
    <row r="7536" spans="1:10" x14ac:dyDescent="0.2">
      <c r="A7536" s="12"/>
      <c r="B7536" s="15"/>
      <c r="C7536" s="29"/>
      <c r="D7536" s="121"/>
      <c r="E7536" s="29"/>
      <c r="F7536" s="29"/>
      <c r="G7536" s="29"/>
      <c r="H7536" s="29"/>
      <c r="I7536" s="29"/>
      <c r="J7536" s="29"/>
    </row>
    <row r="7537" spans="1:10" x14ac:dyDescent="0.2">
      <c r="A7537" s="12"/>
      <c r="B7537" s="15"/>
      <c r="C7537" s="29"/>
      <c r="D7537" s="121"/>
      <c r="E7537" s="29"/>
      <c r="F7537" s="29"/>
      <c r="G7537" s="29"/>
      <c r="H7537" s="29"/>
      <c r="I7537" s="29"/>
      <c r="J7537" s="29"/>
    </row>
    <row r="7538" spans="1:10" x14ac:dyDescent="0.2">
      <c r="A7538" s="12"/>
      <c r="B7538" s="15"/>
      <c r="C7538" s="29"/>
      <c r="D7538" s="121"/>
      <c r="E7538" s="29"/>
      <c r="F7538" s="29"/>
      <c r="G7538" s="29"/>
      <c r="H7538" s="29"/>
      <c r="I7538" s="29"/>
      <c r="J7538" s="29"/>
    </row>
    <row r="7539" spans="1:10" x14ac:dyDescent="0.2">
      <c r="A7539" s="12"/>
      <c r="B7539" s="15"/>
      <c r="C7539" s="29"/>
      <c r="D7539" s="121"/>
      <c r="E7539" s="29"/>
      <c r="F7539" s="29"/>
      <c r="G7539" s="29"/>
      <c r="H7539" s="29"/>
      <c r="I7539" s="29"/>
      <c r="J7539" s="29"/>
    </row>
    <row r="7540" spans="1:10" x14ac:dyDescent="0.2">
      <c r="A7540" s="12"/>
      <c r="B7540" s="15"/>
      <c r="C7540" s="29"/>
      <c r="D7540" s="121"/>
      <c r="E7540" s="29"/>
      <c r="F7540" s="29"/>
      <c r="G7540" s="29"/>
      <c r="H7540" s="29"/>
      <c r="I7540" s="29"/>
      <c r="J7540" s="29"/>
    </row>
    <row r="7541" spans="1:10" x14ac:dyDescent="0.2">
      <c r="A7541" s="12"/>
      <c r="B7541" s="15"/>
      <c r="C7541" s="29"/>
      <c r="D7541" s="121"/>
      <c r="E7541" s="29"/>
      <c r="F7541" s="29"/>
      <c r="G7541" s="29"/>
      <c r="H7541" s="29"/>
      <c r="I7541" s="29"/>
      <c r="J7541" s="29"/>
    </row>
    <row r="7542" spans="1:10" x14ac:dyDescent="0.2">
      <c r="A7542" s="12"/>
      <c r="B7542" s="15"/>
      <c r="C7542" s="29"/>
      <c r="D7542" s="121"/>
      <c r="E7542" s="29"/>
      <c r="F7542" s="29"/>
      <c r="G7542" s="29"/>
      <c r="H7542" s="29"/>
      <c r="I7542" s="29"/>
      <c r="J7542" s="29"/>
    </row>
    <row r="7543" spans="1:10" x14ac:dyDescent="0.2">
      <c r="A7543" s="12"/>
      <c r="B7543" s="15"/>
      <c r="C7543" s="29"/>
      <c r="D7543" s="121"/>
      <c r="E7543" s="29"/>
      <c r="F7543" s="29"/>
      <c r="G7543" s="29"/>
      <c r="H7543" s="29"/>
      <c r="I7543" s="29"/>
      <c r="J7543" s="29"/>
    </row>
    <row r="7544" spans="1:10" x14ac:dyDescent="0.2">
      <c r="A7544" s="12"/>
      <c r="B7544" s="15"/>
      <c r="C7544" s="29"/>
      <c r="D7544" s="121"/>
      <c r="E7544" s="29"/>
      <c r="F7544" s="29"/>
      <c r="G7544" s="29"/>
      <c r="H7544" s="29"/>
      <c r="I7544" s="29"/>
      <c r="J7544" s="29"/>
    </row>
    <row r="7545" spans="1:10" x14ac:dyDescent="0.2">
      <c r="A7545" s="12"/>
      <c r="B7545" s="15"/>
      <c r="C7545" s="29"/>
      <c r="D7545" s="121"/>
      <c r="E7545" s="29"/>
      <c r="F7545" s="29"/>
      <c r="G7545" s="29"/>
      <c r="H7545" s="29"/>
      <c r="I7545" s="29"/>
      <c r="J7545" s="29"/>
    </row>
    <row r="7546" spans="1:10" x14ac:dyDescent="0.2">
      <c r="A7546" s="12"/>
      <c r="B7546" s="15"/>
      <c r="C7546" s="29"/>
      <c r="D7546" s="121"/>
      <c r="E7546" s="29"/>
      <c r="F7546" s="29"/>
      <c r="G7546" s="29"/>
      <c r="H7546" s="29"/>
      <c r="I7546" s="29"/>
      <c r="J7546" s="29"/>
    </row>
    <row r="7547" spans="1:10" x14ac:dyDescent="0.2">
      <c r="A7547" s="12"/>
      <c r="B7547" s="15"/>
      <c r="C7547" s="29"/>
      <c r="D7547" s="121"/>
      <c r="E7547" s="29"/>
      <c r="F7547" s="29"/>
      <c r="G7547" s="29"/>
      <c r="H7547" s="29"/>
      <c r="I7547" s="29"/>
      <c r="J7547" s="29"/>
    </row>
    <row r="7548" spans="1:10" x14ac:dyDescent="0.2">
      <c r="A7548" s="12"/>
      <c r="B7548" s="15"/>
      <c r="C7548" s="29"/>
      <c r="D7548" s="121"/>
      <c r="E7548" s="29"/>
      <c r="F7548" s="29"/>
      <c r="G7548" s="29"/>
      <c r="H7548" s="29"/>
      <c r="I7548" s="29"/>
      <c r="J7548" s="29"/>
    </row>
    <row r="7549" spans="1:10" x14ac:dyDescent="0.2">
      <c r="A7549" s="12"/>
      <c r="B7549" s="15"/>
      <c r="C7549" s="29"/>
      <c r="D7549" s="121"/>
      <c r="E7549" s="29"/>
      <c r="F7549" s="29"/>
      <c r="G7549" s="29"/>
      <c r="H7549" s="29"/>
      <c r="I7549" s="29"/>
      <c r="J7549" s="29"/>
    </row>
    <row r="7550" spans="1:10" x14ac:dyDescent="0.2">
      <c r="A7550" s="12"/>
      <c r="B7550" s="15"/>
      <c r="C7550" s="29"/>
      <c r="D7550" s="121"/>
      <c r="E7550" s="29"/>
      <c r="F7550" s="29"/>
      <c r="G7550" s="29"/>
      <c r="H7550" s="29"/>
      <c r="I7550" s="29"/>
      <c r="J7550" s="29"/>
    </row>
    <row r="7551" spans="1:10" x14ac:dyDescent="0.2">
      <c r="A7551" s="12"/>
      <c r="B7551" s="15"/>
      <c r="C7551" s="29"/>
      <c r="D7551" s="121"/>
      <c r="E7551" s="29"/>
      <c r="F7551" s="29"/>
      <c r="G7551" s="29"/>
      <c r="H7551" s="29"/>
      <c r="I7551" s="29"/>
      <c r="J7551" s="29"/>
    </row>
    <row r="7552" spans="1:10" x14ac:dyDescent="0.2">
      <c r="A7552" s="12"/>
      <c r="B7552" s="15"/>
      <c r="C7552" s="29"/>
      <c r="D7552" s="121"/>
      <c r="E7552" s="29"/>
      <c r="F7552" s="29"/>
      <c r="G7552" s="29"/>
      <c r="H7552" s="29"/>
      <c r="I7552" s="29"/>
      <c r="J7552" s="29"/>
    </row>
    <row r="7553" spans="1:10" x14ac:dyDescent="0.2">
      <c r="A7553" s="12"/>
      <c r="B7553" s="15"/>
      <c r="C7553" s="29"/>
      <c r="D7553" s="121"/>
      <c r="E7553" s="29"/>
      <c r="F7553" s="29"/>
      <c r="G7553" s="29"/>
      <c r="H7553" s="29"/>
      <c r="I7553" s="29"/>
      <c r="J7553" s="29"/>
    </row>
    <row r="7554" spans="1:10" x14ac:dyDescent="0.2">
      <c r="A7554" s="12"/>
      <c r="B7554" s="15"/>
      <c r="C7554" s="29"/>
      <c r="D7554" s="121"/>
      <c r="E7554" s="29"/>
      <c r="F7554" s="29"/>
      <c r="G7554" s="29"/>
      <c r="H7554" s="29"/>
      <c r="I7554" s="29"/>
      <c r="J7554" s="29"/>
    </row>
    <row r="7555" spans="1:10" x14ac:dyDescent="0.2">
      <c r="A7555" s="12"/>
      <c r="B7555" s="15"/>
      <c r="C7555" s="29"/>
      <c r="D7555" s="121"/>
      <c r="E7555" s="29"/>
      <c r="F7555" s="29"/>
      <c r="G7555" s="29"/>
      <c r="H7555" s="29"/>
      <c r="I7555" s="29"/>
      <c r="J7555" s="29"/>
    </row>
    <row r="7556" spans="1:10" x14ac:dyDescent="0.2">
      <c r="A7556" s="12"/>
      <c r="B7556" s="15"/>
      <c r="C7556" s="29"/>
      <c r="D7556" s="121"/>
      <c r="E7556" s="29"/>
      <c r="F7556" s="29"/>
      <c r="G7556" s="29"/>
      <c r="H7556" s="29"/>
      <c r="I7556" s="29"/>
      <c r="J7556" s="29"/>
    </row>
    <row r="7557" spans="1:10" x14ac:dyDescent="0.2">
      <c r="A7557" s="12"/>
      <c r="B7557" s="15"/>
      <c r="C7557" s="29"/>
      <c r="D7557" s="121"/>
      <c r="E7557" s="29"/>
      <c r="F7557" s="29"/>
      <c r="G7557" s="29"/>
      <c r="H7557" s="29"/>
      <c r="I7557" s="29"/>
      <c r="J7557" s="29"/>
    </row>
    <row r="7558" spans="1:10" x14ac:dyDescent="0.2">
      <c r="A7558" s="12"/>
      <c r="B7558" s="15"/>
      <c r="C7558" s="29"/>
      <c r="D7558" s="121"/>
      <c r="E7558" s="29"/>
      <c r="F7558" s="29"/>
      <c r="G7558" s="29"/>
      <c r="H7558" s="29"/>
      <c r="I7558" s="29"/>
      <c r="J7558" s="29"/>
    </row>
    <row r="7559" spans="1:10" x14ac:dyDescent="0.2">
      <c r="A7559" s="12"/>
      <c r="B7559" s="15"/>
      <c r="C7559" s="29"/>
      <c r="D7559" s="121"/>
      <c r="E7559" s="29"/>
      <c r="F7559" s="29"/>
      <c r="G7559" s="29"/>
      <c r="H7559" s="29"/>
      <c r="I7559" s="29"/>
      <c r="J7559" s="29"/>
    </row>
    <row r="7560" spans="1:10" x14ac:dyDescent="0.2">
      <c r="A7560" s="12"/>
      <c r="B7560" s="15"/>
      <c r="C7560" s="29"/>
      <c r="D7560" s="121"/>
      <c r="E7560" s="29"/>
      <c r="F7560" s="29"/>
      <c r="G7560" s="29"/>
      <c r="H7560" s="29"/>
      <c r="I7560" s="29"/>
      <c r="J7560" s="29"/>
    </row>
    <row r="7561" spans="1:10" x14ac:dyDescent="0.2">
      <c r="A7561" s="12"/>
      <c r="B7561" s="15"/>
      <c r="C7561" s="29"/>
      <c r="D7561" s="121"/>
      <c r="E7561" s="29"/>
      <c r="F7561" s="29"/>
      <c r="G7561" s="29"/>
      <c r="H7561" s="29"/>
      <c r="I7561" s="29"/>
      <c r="J7561" s="29"/>
    </row>
    <row r="7562" spans="1:10" x14ac:dyDescent="0.2">
      <c r="A7562" s="12"/>
      <c r="B7562" s="15"/>
      <c r="C7562" s="29"/>
      <c r="D7562" s="121"/>
      <c r="E7562" s="29"/>
      <c r="F7562" s="29"/>
      <c r="G7562" s="29"/>
      <c r="H7562" s="29"/>
      <c r="I7562" s="29"/>
      <c r="J7562" s="29"/>
    </row>
    <row r="7563" spans="1:10" x14ac:dyDescent="0.2">
      <c r="A7563" s="12"/>
      <c r="B7563" s="15"/>
      <c r="C7563" s="29"/>
      <c r="D7563" s="121"/>
      <c r="E7563" s="29"/>
      <c r="F7563" s="29"/>
      <c r="G7563" s="29"/>
      <c r="H7563" s="29"/>
      <c r="I7563" s="29"/>
      <c r="J7563" s="29"/>
    </row>
    <row r="7564" spans="1:10" x14ac:dyDescent="0.2">
      <c r="A7564" s="12"/>
      <c r="B7564" s="15"/>
      <c r="C7564" s="29"/>
      <c r="D7564" s="121"/>
      <c r="E7564" s="29"/>
      <c r="F7564" s="29"/>
      <c r="G7564" s="29"/>
      <c r="H7564" s="29"/>
      <c r="I7564" s="29"/>
      <c r="J7564" s="29"/>
    </row>
    <row r="7565" spans="1:10" x14ac:dyDescent="0.2">
      <c r="A7565" s="12"/>
      <c r="B7565" s="15"/>
      <c r="C7565" s="29"/>
      <c r="D7565" s="121"/>
      <c r="E7565" s="29"/>
      <c r="F7565" s="29"/>
      <c r="G7565" s="29"/>
      <c r="H7565" s="29"/>
      <c r="I7565" s="29"/>
      <c r="J7565" s="29"/>
    </row>
    <row r="7566" spans="1:10" x14ac:dyDescent="0.2">
      <c r="A7566" s="12"/>
      <c r="B7566" s="15"/>
      <c r="C7566" s="29"/>
      <c r="D7566" s="121"/>
      <c r="E7566" s="29"/>
      <c r="F7566" s="29"/>
      <c r="G7566" s="29"/>
      <c r="H7566" s="29"/>
      <c r="I7566" s="29"/>
      <c r="J7566" s="29"/>
    </row>
    <row r="7567" spans="1:10" x14ac:dyDescent="0.2">
      <c r="A7567" s="12"/>
      <c r="B7567" s="15"/>
      <c r="C7567" s="29"/>
      <c r="D7567" s="121"/>
      <c r="E7567" s="29"/>
      <c r="F7567" s="29"/>
      <c r="G7567" s="29"/>
      <c r="H7567" s="29"/>
      <c r="I7567" s="29"/>
      <c r="J7567" s="29"/>
    </row>
    <row r="7568" spans="1:10" x14ac:dyDescent="0.2">
      <c r="A7568" s="12"/>
      <c r="B7568" s="15"/>
      <c r="C7568" s="29"/>
      <c r="D7568" s="121"/>
      <c r="E7568" s="29"/>
      <c r="F7568" s="29"/>
      <c r="G7568" s="29"/>
      <c r="H7568" s="29"/>
      <c r="I7568" s="29"/>
      <c r="J7568" s="29"/>
    </row>
    <row r="7569" spans="1:10" x14ac:dyDescent="0.2">
      <c r="A7569" s="12"/>
      <c r="B7569" s="15"/>
      <c r="C7569" s="29"/>
      <c r="D7569" s="121"/>
      <c r="E7569" s="29"/>
      <c r="F7569" s="29"/>
      <c r="G7569" s="29"/>
      <c r="H7569" s="29"/>
      <c r="I7569" s="29"/>
      <c r="J7569" s="29"/>
    </row>
    <row r="7570" spans="1:10" x14ac:dyDescent="0.2">
      <c r="A7570" s="12"/>
      <c r="B7570" s="15"/>
      <c r="C7570" s="29"/>
      <c r="D7570" s="121"/>
      <c r="E7570" s="29"/>
      <c r="F7570" s="29"/>
      <c r="G7570" s="29"/>
      <c r="H7570" s="29"/>
      <c r="I7570" s="29"/>
      <c r="J7570" s="29"/>
    </row>
    <row r="7571" spans="1:10" x14ac:dyDescent="0.2">
      <c r="A7571" s="12"/>
      <c r="B7571" s="15"/>
      <c r="C7571" s="29"/>
      <c r="D7571" s="121"/>
      <c r="E7571" s="29"/>
      <c r="F7571" s="29"/>
      <c r="G7571" s="29"/>
      <c r="H7571" s="29"/>
      <c r="I7571" s="29"/>
      <c r="J7571" s="29"/>
    </row>
    <row r="7572" spans="1:10" x14ac:dyDescent="0.2">
      <c r="A7572" s="12"/>
      <c r="B7572" s="15"/>
      <c r="C7572" s="29"/>
      <c r="D7572" s="121"/>
      <c r="E7572" s="29"/>
      <c r="F7572" s="29"/>
      <c r="G7572" s="29"/>
      <c r="H7572" s="29"/>
      <c r="I7572" s="29"/>
      <c r="J7572" s="29"/>
    </row>
    <row r="7573" spans="1:10" x14ac:dyDescent="0.2">
      <c r="A7573" s="12"/>
      <c r="B7573" s="15"/>
      <c r="C7573" s="29"/>
      <c r="D7573" s="121"/>
      <c r="E7573" s="29"/>
      <c r="F7573" s="29"/>
      <c r="G7573" s="29"/>
      <c r="H7573" s="29"/>
      <c r="I7573" s="29"/>
      <c r="J7573" s="29"/>
    </row>
    <row r="7574" spans="1:10" x14ac:dyDescent="0.2">
      <c r="A7574" s="12"/>
      <c r="B7574" s="15"/>
      <c r="C7574" s="29"/>
      <c r="D7574" s="121"/>
      <c r="E7574" s="29"/>
      <c r="F7574" s="29"/>
      <c r="G7574" s="29"/>
      <c r="H7574" s="29"/>
      <c r="I7574" s="29"/>
      <c r="J7574" s="29"/>
    </row>
    <row r="7575" spans="1:10" x14ac:dyDescent="0.2">
      <c r="A7575" s="12"/>
      <c r="B7575" s="15"/>
      <c r="C7575" s="29"/>
      <c r="D7575" s="121"/>
      <c r="E7575" s="29"/>
      <c r="F7575" s="29"/>
      <c r="G7575" s="29"/>
      <c r="H7575" s="29"/>
      <c r="I7575" s="29"/>
      <c r="J7575" s="29"/>
    </row>
    <row r="7576" spans="1:10" x14ac:dyDescent="0.2">
      <c r="A7576" s="12"/>
      <c r="B7576" s="15"/>
      <c r="C7576" s="29"/>
      <c r="D7576" s="121"/>
      <c r="E7576" s="29"/>
      <c r="F7576" s="29"/>
      <c r="G7576" s="29"/>
      <c r="H7576" s="29"/>
      <c r="I7576" s="29"/>
      <c r="J7576" s="29"/>
    </row>
    <row r="7577" spans="1:10" x14ac:dyDescent="0.2">
      <c r="A7577" s="12"/>
      <c r="B7577" s="15"/>
      <c r="C7577" s="29"/>
      <c r="D7577" s="121"/>
      <c r="E7577" s="29"/>
      <c r="F7577" s="29"/>
      <c r="G7577" s="29"/>
      <c r="H7577" s="29"/>
      <c r="I7577" s="29"/>
      <c r="J7577" s="29"/>
    </row>
    <row r="7578" spans="1:10" x14ac:dyDescent="0.2">
      <c r="A7578" s="12"/>
      <c r="B7578" s="15"/>
      <c r="C7578" s="29"/>
      <c r="D7578" s="121"/>
      <c r="E7578" s="29"/>
      <c r="F7578" s="29"/>
      <c r="G7578" s="29"/>
      <c r="H7578" s="29"/>
      <c r="I7578" s="29"/>
      <c r="J7578" s="29"/>
    </row>
    <row r="7579" spans="1:10" x14ac:dyDescent="0.2">
      <c r="A7579" s="12"/>
      <c r="B7579" s="15"/>
      <c r="C7579" s="29"/>
      <c r="D7579" s="121"/>
      <c r="E7579" s="29"/>
      <c r="F7579" s="29"/>
      <c r="G7579" s="29"/>
      <c r="H7579" s="29"/>
      <c r="I7579" s="29"/>
      <c r="J7579" s="29"/>
    </row>
    <row r="7580" spans="1:10" x14ac:dyDescent="0.2">
      <c r="A7580" s="12"/>
      <c r="B7580" s="15"/>
      <c r="C7580" s="29"/>
      <c r="D7580" s="121"/>
      <c r="E7580" s="29"/>
      <c r="F7580" s="29"/>
      <c r="G7580" s="29"/>
      <c r="H7580" s="29"/>
      <c r="I7580" s="29"/>
      <c r="J7580" s="29"/>
    </row>
    <row r="7581" spans="1:10" x14ac:dyDescent="0.2">
      <c r="A7581" s="12"/>
      <c r="B7581" s="15"/>
      <c r="C7581" s="29"/>
      <c r="D7581" s="121"/>
      <c r="E7581" s="29"/>
      <c r="F7581" s="29"/>
      <c r="G7581" s="29"/>
      <c r="H7581" s="29"/>
      <c r="I7581" s="29"/>
      <c r="J7581" s="29"/>
    </row>
    <row r="7582" spans="1:10" x14ac:dyDescent="0.2">
      <c r="A7582" s="12"/>
      <c r="B7582" s="15"/>
      <c r="C7582" s="29"/>
      <c r="D7582" s="121"/>
      <c r="E7582" s="29"/>
      <c r="F7582" s="29"/>
      <c r="G7582" s="29"/>
      <c r="H7582" s="29"/>
      <c r="I7582" s="29"/>
      <c r="J7582" s="29"/>
    </row>
    <row r="7583" spans="1:10" x14ac:dyDescent="0.2">
      <c r="A7583" s="12"/>
      <c r="B7583" s="15"/>
      <c r="C7583" s="29"/>
      <c r="D7583" s="121"/>
      <c r="E7583" s="29"/>
      <c r="F7583" s="29"/>
      <c r="G7583" s="29"/>
      <c r="H7583" s="29"/>
      <c r="I7583" s="29"/>
      <c r="J7583" s="29"/>
    </row>
    <row r="7584" spans="1:10" x14ac:dyDescent="0.2">
      <c r="A7584" s="12"/>
      <c r="B7584" s="15"/>
      <c r="C7584" s="29"/>
      <c r="D7584" s="121"/>
      <c r="E7584" s="29"/>
      <c r="F7584" s="29"/>
      <c r="G7584" s="29"/>
      <c r="H7584" s="29"/>
      <c r="I7584" s="29"/>
      <c r="J7584" s="29"/>
    </row>
    <row r="7585" spans="1:10" x14ac:dyDescent="0.2">
      <c r="A7585" s="12"/>
      <c r="B7585" s="15"/>
      <c r="C7585" s="29"/>
      <c r="D7585" s="121"/>
      <c r="E7585" s="29"/>
      <c r="F7585" s="29"/>
      <c r="G7585" s="29"/>
      <c r="H7585" s="29"/>
      <c r="I7585" s="29"/>
      <c r="J7585" s="29"/>
    </row>
    <row r="7586" spans="1:10" x14ac:dyDescent="0.2">
      <c r="A7586" s="12"/>
      <c r="B7586" s="15"/>
      <c r="C7586" s="29"/>
      <c r="D7586" s="121"/>
      <c r="E7586" s="29"/>
      <c r="F7586" s="29"/>
      <c r="G7586" s="29"/>
      <c r="H7586" s="29"/>
      <c r="I7586" s="29"/>
      <c r="J7586" s="29"/>
    </row>
    <row r="7587" spans="1:10" x14ac:dyDescent="0.2">
      <c r="A7587" s="12"/>
      <c r="B7587" s="15"/>
      <c r="C7587" s="29"/>
      <c r="D7587" s="121"/>
      <c r="E7587" s="29"/>
      <c r="F7587" s="29"/>
      <c r="G7587" s="29"/>
      <c r="H7587" s="29"/>
      <c r="I7587" s="29"/>
      <c r="J7587" s="29"/>
    </row>
    <row r="7588" spans="1:10" x14ac:dyDescent="0.2">
      <c r="A7588" s="12"/>
      <c r="B7588" s="15"/>
      <c r="C7588" s="29"/>
      <c r="D7588" s="121"/>
      <c r="E7588" s="29"/>
      <c r="F7588" s="29"/>
      <c r="G7588" s="29"/>
      <c r="H7588" s="29"/>
      <c r="I7588" s="29"/>
      <c r="J7588" s="29"/>
    </row>
    <row r="7589" spans="1:10" x14ac:dyDescent="0.2">
      <c r="A7589" s="12"/>
      <c r="B7589" s="15"/>
      <c r="C7589" s="29"/>
      <c r="D7589" s="121"/>
      <c r="E7589" s="29"/>
      <c r="F7589" s="29"/>
      <c r="G7589" s="29"/>
      <c r="H7589" s="29"/>
      <c r="I7589" s="29"/>
      <c r="J7589" s="29"/>
    </row>
    <row r="7590" spans="1:10" x14ac:dyDescent="0.2">
      <c r="A7590" s="12"/>
      <c r="B7590" s="15"/>
      <c r="C7590" s="29"/>
      <c r="D7590" s="121"/>
      <c r="E7590" s="29"/>
      <c r="F7590" s="29"/>
      <c r="G7590" s="29"/>
      <c r="H7590" s="29"/>
      <c r="I7590" s="29"/>
      <c r="J7590" s="29"/>
    </row>
    <row r="7591" spans="1:10" x14ac:dyDescent="0.2">
      <c r="A7591" s="12"/>
      <c r="B7591" s="15"/>
      <c r="C7591" s="29"/>
      <c r="D7591" s="121"/>
      <c r="E7591" s="29"/>
      <c r="F7591" s="29"/>
      <c r="G7591" s="29"/>
      <c r="H7591" s="29"/>
      <c r="I7591" s="29"/>
      <c r="J7591" s="29"/>
    </row>
    <row r="7592" spans="1:10" x14ac:dyDescent="0.2">
      <c r="A7592" s="12"/>
      <c r="B7592" s="15"/>
      <c r="C7592" s="29"/>
      <c r="D7592" s="121"/>
      <c r="E7592" s="29"/>
      <c r="F7592" s="29"/>
      <c r="G7592" s="29"/>
      <c r="H7592" s="29"/>
      <c r="I7592" s="29"/>
      <c r="J7592" s="29"/>
    </row>
    <row r="7593" spans="1:10" x14ac:dyDescent="0.2">
      <c r="A7593" s="12"/>
      <c r="B7593" s="15"/>
      <c r="C7593" s="29"/>
      <c r="D7593" s="121"/>
      <c r="E7593" s="29"/>
      <c r="F7593" s="29"/>
      <c r="G7593" s="29"/>
      <c r="H7593" s="29"/>
      <c r="I7593" s="29"/>
      <c r="J7593" s="29"/>
    </row>
    <row r="7594" spans="1:10" x14ac:dyDescent="0.2">
      <c r="A7594" s="12"/>
      <c r="B7594" s="15"/>
      <c r="C7594" s="29"/>
      <c r="D7594" s="121"/>
      <c r="E7594" s="29"/>
      <c r="F7594" s="29"/>
      <c r="G7594" s="29"/>
      <c r="H7594" s="29"/>
      <c r="I7594" s="29"/>
      <c r="J7594" s="29"/>
    </row>
    <row r="7595" spans="1:10" x14ac:dyDescent="0.2">
      <c r="A7595" s="12"/>
      <c r="B7595" s="15"/>
      <c r="C7595" s="29"/>
      <c r="D7595" s="121"/>
      <c r="E7595" s="29"/>
      <c r="F7595" s="29"/>
      <c r="G7595" s="29"/>
      <c r="H7595" s="29"/>
      <c r="I7595" s="29"/>
      <c r="J7595" s="29"/>
    </row>
    <row r="7596" spans="1:10" x14ac:dyDescent="0.2">
      <c r="A7596" s="12"/>
      <c r="B7596" s="15"/>
      <c r="C7596" s="29"/>
      <c r="D7596" s="121"/>
      <c r="E7596" s="29"/>
      <c r="F7596" s="29"/>
      <c r="G7596" s="29"/>
      <c r="H7596" s="29"/>
      <c r="I7596" s="29"/>
      <c r="J7596" s="29"/>
    </row>
    <row r="7597" spans="1:10" x14ac:dyDescent="0.2">
      <c r="A7597" s="12"/>
      <c r="B7597" s="15"/>
      <c r="C7597" s="29"/>
      <c r="D7597" s="121"/>
      <c r="E7597" s="29"/>
      <c r="F7597" s="29"/>
      <c r="G7597" s="29"/>
      <c r="H7597" s="29"/>
      <c r="I7597" s="29"/>
      <c r="J7597" s="29"/>
    </row>
    <row r="7598" spans="1:10" x14ac:dyDescent="0.2">
      <c r="A7598" s="12"/>
      <c r="B7598" s="15"/>
      <c r="C7598" s="29"/>
      <c r="D7598" s="121"/>
      <c r="E7598" s="29"/>
      <c r="F7598" s="29"/>
      <c r="G7598" s="29"/>
      <c r="H7598" s="29"/>
      <c r="I7598" s="29"/>
      <c r="J7598" s="29"/>
    </row>
    <row r="7599" spans="1:10" x14ac:dyDescent="0.2">
      <c r="A7599" s="12"/>
      <c r="B7599" s="15"/>
      <c r="C7599" s="29"/>
      <c r="D7599" s="121"/>
      <c r="E7599" s="29"/>
      <c r="F7599" s="29"/>
      <c r="G7599" s="29"/>
      <c r="H7599" s="29"/>
      <c r="I7599" s="29"/>
      <c r="J7599" s="29"/>
    </row>
    <row r="7600" spans="1:10" x14ac:dyDescent="0.2">
      <c r="A7600" s="12"/>
      <c r="B7600" s="15"/>
      <c r="C7600" s="29"/>
      <c r="D7600" s="121"/>
      <c r="E7600" s="29"/>
      <c r="F7600" s="29"/>
      <c r="G7600" s="29"/>
      <c r="H7600" s="29"/>
      <c r="I7600" s="29"/>
      <c r="J7600" s="29"/>
    </row>
    <row r="7601" spans="1:10" x14ac:dyDescent="0.2">
      <c r="A7601" s="12"/>
      <c r="B7601" s="15"/>
      <c r="C7601" s="29"/>
      <c r="D7601" s="121"/>
      <c r="E7601" s="29"/>
      <c r="F7601" s="29"/>
      <c r="G7601" s="29"/>
      <c r="H7601" s="29"/>
      <c r="I7601" s="29"/>
      <c r="J7601" s="29"/>
    </row>
    <row r="7602" spans="1:10" x14ac:dyDescent="0.2">
      <c r="A7602" s="12"/>
      <c r="B7602" s="15"/>
      <c r="C7602" s="29"/>
      <c r="D7602" s="121"/>
      <c r="E7602" s="29"/>
      <c r="F7602" s="29"/>
      <c r="G7602" s="29"/>
      <c r="H7602" s="29"/>
      <c r="I7602" s="29"/>
      <c r="J7602" s="29"/>
    </row>
    <row r="7603" spans="1:10" x14ac:dyDescent="0.2">
      <c r="A7603" s="12"/>
      <c r="B7603" s="15"/>
      <c r="C7603" s="29"/>
      <c r="D7603" s="121"/>
      <c r="E7603" s="29"/>
      <c r="F7603" s="29"/>
      <c r="G7603" s="29"/>
      <c r="H7603" s="29"/>
      <c r="I7603" s="29"/>
      <c r="J7603" s="29"/>
    </row>
    <row r="7604" spans="1:10" x14ac:dyDescent="0.2">
      <c r="A7604" s="12"/>
      <c r="B7604" s="15"/>
      <c r="C7604" s="29"/>
      <c r="D7604" s="121"/>
      <c r="E7604" s="29"/>
      <c r="F7604" s="29"/>
      <c r="G7604" s="29"/>
      <c r="H7604" s="29"/>
      <c r="I7604" s="29"/>
      <c r="J7604" s="29"/>
    </row>
    <row r="7605" spans="1:10" x14ac:dyDescent="0.2">
      <c r="A7605" s="12"/>
      <c r="B7605" s="15"/>
      <c r="C7605" s="29"/>
      <c r="D7605" s="121"/>
      <c r="E7605" s="29"/>
      <c r="F7605" s="29"/>
      <c r="G7605" s="29"/>
      <c r="H7605" s="29"/>
      <c r="I7605" s="29"/>
      <c r="J7605" s="29"/>
    </row>
    <row r="7606" spans="1:10" x14ac:dyDescent="0.2">
      <c r="A7606" s="12"/>
      <c r="B7606" s="15"/>
      <c r="C7606" s="29"/>
      <c r="D7606" s="121"/>
      <c r="E7606" s="29"/>
      <c r="F7606" s="29"/>
      <c r="G7606" s="29"/>
      <c r="H7606" s="29"/>
      <c r="I7606" s="29"/>
      <c r="J7606" s="29"/>
    </row>
    <row r="7607" spans="1:10" x14ac:dyDescent="0.2">
      <c r="A7607" s="12"/>
      <c r="B7607" s="15"/>
      <c r="C7607" s="29"/>
      <c r="D7607" s="121"/>
      <c r="E7607" s="29"/>
      <c r="F7607" s="29"/>
      <c r="G7607" s="29"/>
      <c r="H7607" s="29"/>
      <c r="I7607" s="29"/>
      <c r="J7607" s="29"/>
    </row>
    <row r="7608" spans="1:10" x14ac:dyDescent="0.2">
      <c r="A7608" s="12"/>
      <c r="B7608" s="15"/>
      <c r="C7608" s="29"/>
      <c r="D7608" s="121"/>
      <c r="E7608" s="29"/>
      <c r="F7608" s="29"/>
      <c r="G7608" s="29"/>
      <c r="H7608" s="29"/>
      <c r="I7608" s="29"/>
      <c r="J7608" s="29"/>
    </row>
    <row r="7609" spans="1:10" x14ac:dyDescent="0.2">
      <c r="A7609" s="12"/>
      <c r="B7609" s="15"/>
      <c r="C7609" s="29"/>
      <c r="D7609" s="121"/>
      <c r="E7609" s="29"/>
      <c r="F7609" s="29"/>
      <c r="G7609" s="29"/>
      <c r="H7609" s="29"/>
      <c r="I7609" s="29"/>
      <c r="J7609" s="29"/>
    </row>
    <row r="7610" spans="1:10" x14ac:dyDescent="0.2">
      <c r="A7610" s="12"/>
      <c r="B7610" s="15"/>
      <c r="C7610" s="29"/>
      <c r="D7610" s="121"/>
      <c r="E7610" s="29"/>
      <c r="F7610" s="29"/>
      <c r="G7610" s="29"/>
      <c r="H7610" s="29"/>
      <c r="I7610" s="29"/>
      <c r="J7610" s="29"/>
    </row>
    <row r="7611" spans="1:10" x14ac:dyDescent="0.2">
      <c r="A7611" s="12"/>
      <c r="B7611" s="15"/>
      <c r="C7611" s="29"/>
      <c r="D7611" s="121"/>
      <c r="E7611" s="29"/>
      <c r="F7611" s="29"/>
      <c r="G7611" s="29"/>
      <c r="H7611" s="29"/>
      <c r="I7611" s="29"/>
      <c r="J7611" s="29"/>
    </row>
    <row r="7612" spans="1:10" x14ac:dyDescent="0.2">
      <c r="A7612" s="12"/>
      <c r="B7612" s="15"/>
      <c r="C7612" s="29"/>
      <c r="D7612" s="121"/>
      <c r="E7612" s="29"/>
      <c r="F7612" s="29"/>
      <c r="G7612" s="29"/>
      <c r="H7612" s="29"/>
      <c r="I7612" s="29"/>
      <c r="J7612" s="29"/>
    </row>
    <row r="7613" spans="1:10" x14ac:dyDescent="0.2">
      <c r="A7613" s="12"/>
      <c r="B7613" s="15"/>
      <c r="C7613" s="29"/>
      <c r="D7613" s="121"/>
      <c r="E7613" s="29"/>
      <c r="F7613" s="29"/>
      <c r="G7613" s="29"/>
      <c r="H7613" s="29"/>
      <c r="I7613" s="29"/>
      <c r="J7613" s="29"/>
    </row>
    <row r="7614" spans="1:10" x14ac:dyDescent="0.2">
      <c r="A7614" s="12"/>
      <c r="B7614" s="15"/>
      <c r="C7614" s="29"/>
      <c r="D7614" s="121"/>
      <c r="E7614" s="29"/>
      <c r="F7614" s="29"/>
      <c r="G7614" s="29"/>
      <c r="H7614" s="29"/>
      <c r="I7614" s="29"/>
      <c r="J7614" s="29"/>
    </row>
    <row r="7615" spans="1:10" x14ac:dyDescent="0.2">
      <c r="A7615" s="12"/>
      <c r="B7615" s="15"/>
      <c r="C7615" s="29"/>
      <c r="D7615" s="121"/>
      <c r="E7615" s="29"/>
      <c r="F7615" s="29"/>
      <c r="G7615" s="29"/>
      <c r="H7615" s="29"/>
      <c r="I7615" s="29"/>
      <c r="J7615" s="29"/>
    </row>
    <row r="7616" spans="1:10" x14ac:dyDescent="0.2">
      <c r="A7616" s="12"/>
      <c r="B7616" s="15"/>
      <c r="C7616" s="29"/>
      <c r="D7616" s="121"/>
      <c r="E7616" s="29"/>
      <c r="F7616" s="29"/>
      <c r="G7616" s="29"/>
      <c r="H7616" s="29"/>
      <c r="I7616" s="29"/>
      <c r="J7616" s="29"/>
    </row>
    <row r="7617" spans="1:10" x14ac:dyDescent="0.2">
      <c r="A7617" s="12"/>
      <c r="B7617" s="15"/>
      <c r="C7617" s="29"/>
      <c r="D7617" s="121"/>
      <c r="E7617" s="29"/>
      <c r="F7617" s="29"/>
      <c r="G7617" s="29"/>
      <c r="H7617" s="29"/>
      <c r="I7617" s="29"/>
      <c r="J7617" s="29"/>
    </row>
    <row r="7618" spans="1:10" x14ac:dyDescent="0.2">
      <c r="A7618" s="12"/>
      <c r="B7618" s="15"/>
      <c r="C7618" s="29"/>
      <c r="D7618" s="121"/>
      <c r="E7618" s="29"/>
      <c r="F7618" s="29"/>
      <c r="G7618" s="29"/>
      <c r="H7618" s="29"/>
      <c r="I7618" s="29"/>
      <c r="J7618" s="29"/>
    </row>
    <row r="7619" spans="1:10" x14ac:dyDescent="0.2">
      <c r="A7619" s="12"/>
      <c r="B7619" s="15"/>
      <c r="C7619" s="29"/>
      <c r="D7619" s="121"/>
      <c r="E7619" s="29"/>
      <c r="F7619" s="29"/>
      <c r="G7619" s="29"/>
      <c r="H7619" s="29"/>
      <c r="I7619" s="29"/>
      <c r="J7619" s="29"/>
    </row>
    <row r="7620" spans="1:10" x14ac:dyDescent="0.2">
      <c r="A7620" s="12"/>
      <c r="B7620" s="15"/>
      <c r="C7620" s="29"/>
      <c r="D7620" s="121"/>
      <c r="E7620" s="29"/>
      <c r="F7620" s="29"/>
      <c r="G7620" s="29"/>
      <c r="H7620" s="29"/>
      <c r="I7620" s="29"/>
      <c r="J7620" s="29"/>
    </row>
    <row r="7621" spans="1:10" x14ac:dyDescent="0.2">
      <c r="A7621" s="12"/>
      <c r="B7621" s="15"/>
      <c r="C7621" s="29"/>
      <c r="D7621" s="121"/>
      <c r="E7621" s="29"/>
      <c r="F7621" s="29"/>
      <c r="G7621" s="29"/>
      <c r="H7621" s="29"/>
      <c r="I7621" s="29"/>
      <c r="J7621" s="29"/>
    </row>
    <row r="7622" spans="1:10" x14ac:dyDescent="0.2">
      <c r="A7622" s="12"/>
      <c r="B7622" s="15"/>
      <c r="C7622" s="29"/>
      <c r="D7622" s="121"/>
      <c r="E7622" s="29"/>
      <c r="F7622" s="29"/>
      <c r="G7622" s="29"/>
      <c r="H7622" s="29"/>
      <c r="I7622" s="29"/>
      <c r="J7622" s="29"/>
    </row>
    <row r="7623" spans="1:10" x14ac:dyDescent="0.2">
      <c r="A7623" s="12"/>
      <c r="B7623" s="15"/>
      <c r="C7623" s="29"/>
      <c r="D7623" s="121"/>
      <c r="E7623" s="29"/>
      <c r="F7623" s="29"/>
      <c r="G7623" s="29"/>
      <c r="H7623" s="29"/>
      <c r="I7623" s="29"/>
      <c r="J7623" s="29"/>
    </row>
    <row r="7624" spans="1:10" x14ac:dyDescent="0.2">
      <c r="A7624" s="12"/>
      <c r="B7624" s="15"/>
      <c r="C7624" s="29"/>
      <c r="D7624" s="121"/>
      <c r="E7624" s="29"/>
      <c r="F7624" s="29"/>
      <c r="G7624" s="29"/>
      <c r="H7624" s="29"/>
      <c r="I7624" s="29"/>
      <c r="J7624" s="29"/>
    </row>
    <row r="7625" spans="1:10" x14ac:dyDescent="0.2">
      <c r="A7625" s="12"/>
      <c r="B7625" s="15"/>
      <c r="C7625" s="29"/>
      <c r="D7625" s="121"/>
      <c r="E7625" s="29"/>
      <c r="F7625" s="29"/>
      <c r="G7625" s="29"/>
      <c r="H7625" s="29"/>
      <c r="I7625" s="29"/>
      <c r="J7625" s="29"/>
    </row>
    <row r="7626" spans="1:10" x14ac:dyDescent="0.2">
      <c r="A7626" s="12"/>
      <c r="B7626" s="15"/>
      <c r="C7626" s="29"/>
      <c r="D7626" s="121"/>
      <c r="E7626" s="29"/>
      <c r="F7626" s="29"/>
      <c r="G7626" s="29"/>
      <c r="H7626" s="29"/>
      <c r="I7626" s="29"/>
      <c r="J7626" s="29"/>
    </row>
    <row r="7627" spans="1:10" x14ac:dyDescent="0.2">
      <c r="A7627" s="12"/>
      <c r="B7627" s="15"/>
      <c r="C7627" s="29"/>
      <c r="D7627" s="121"/>
      <c r="E7627" s="29"/>
      <c r="F7627" s="29"/>
      <c r="G7627" s="29"/>
      <c r="H7627" s="29"/>
      <c r="I7627" s="29"/>
      <c r="J7627" s="29"/>
    </row>
    <row r="7628" spans="1:10" x14ac:dyDescent="0.2">
      <c r="A7628" s="12"/>
      <c r="B7628" s="15"/>
      <c r="C7628" s="29"/>
      <c r="D7628" s="121"/>
      <c r="E7628" s="29"/>
      <c r="F7628" s="29"/>
      <c r="G7628" s="29"/>
      <c r="H7628" s="29"/>
      <c r="I7628" s="29"/>
      <c r="J7628" s="29"/>
    </row>
    <row r="7629" spans="1:10" x14ac:dyDescent="0.2">
      <c r="A7629" s="12"/>
      <c r="B7629" s="15"/>
      <c r="C7629" s="29"/>
      <c r="D7629" s="121"/>
      <c r="E7629" s="29"/>
      <c r="F7629" s="29"/>
      <c r="G7629" s="29"/>
      <c r="H7629" s="29"/>
      <c r="I7629" s="29"/>
      <c r="J7629" s="29"/>
    </row>
    <row r="7630" spans="1:10" x14ac:dyDescent="0.2">
      <c r="A7630" s="12"/>
      <c r="B7630" s="15"/>
      <c r="C7630" s="29"/>
      <c r="D7630" s="121"/>
      <c r="E7630" s="29"/>
      <c r="F7630" s="29"/>
      <c r="G7630" s="29"/>
      <c r="H7630" s="29"/>
      <c r="I7630" s="29"/>
      <c r="J7630" s="29"/>
    </row>
    <row r="7631" spans="1:10" x14ac:dyDescent="0.2">
      <c r="A7631" s="12"/>
      <c r="B7631" s="15"/>
      <c r="C7631" s="29"/>
      <c r="D7631" s="121"/>
      <c r="E7631" s="29"/>
      <c r="F7631" s="29"/>
      <c r="G7631" s="29"/>
      <c r="H7631" s="29"/>
      <c r="I7631" s="29"/>
      <c r="J7631" s="29"/>
    </row>
    <row r="7632" spans="1:10" x14ac:dyDescent="0.2">
      <c r="A7632" s="12"/>
      <c r="B7632" s="15"/>
      <c r="C7632" s="29"/>
      <c r="D7632" s="121"/>
      <c r="E7632" s="29"/>
      <c r="F7632" s="29"/>
      <c r="G7632" s="29"/>
      <c r="H7632" s="29"/>
      <c r="I7632" s="29"/>
      <c r="J7632" s="29"/>
    </row>
    <row r="7633" spans="1:10" x14ac:dyDescent="0.2">
      <c r="A7633" s="12"/>
      <c r="B7633" s="15"/>
      <c r="C7633" s="29"/>
      <c r="D7633" s="121"/>
      <c r="E7633" s="29"/>
      <c r="F7633" s="29"/>
      <c r="G7633" s="29"/>
      <c r="H7633" s="29"/>
      <c r="I7633" s="29"/>
      <c r="J7633" s="29"/>
    </row>
    <row r="7634" spans="1:10" x14ac:dyDescent="0.2">
      <c r="A7634" s="12"/>
      <c r="B7634" s="15"/>
      <c r="C7634" s="29"/>
      <c r="D7634" s="121"/>
      <c r="E7634" s="29"/>
      <c r="F7634" s="29"/>
      <c r="G7634" s="29"/>
      <c r="H7634" s="29"/>
      <c r="I7634" s="29"/>
      <c r="J7634" s="29"/>
    </row>
    <row r="7635" spans="1:10" x14ac:dyDescent="0.2">
      <c r="A7635" s="12"/>
      <c r="B7635" s="15"/>
      <c r="C7635" s="29"/>
      <c r="D7635" s="121"/>
      <c r="E7635" s="29"/>
      <c r="F7635" s="29"/>
      <c r="G7635" s="29"/>
      <c r="H7635" s="29"/>
      <c r="I7635" s="29"/>
      <c r="J7635" s="29"/>
    </row>
    <row r="7636" spans="1:10" x14ac:dyDescent="0.2">
      <c r="A7636" s="12"/>
      <c r="B7636" s="15"/>
      <c r="C7636" s="29"/>
      <c r="D7636" s="121"/>
      <c r="E7636" s="29"/>
      <c r="F7636" s="29"/>
      <c r="G7636" s="29"/>
      <c r="H7636" s="29"/>
      <c r="I7636" s="29"/>
      <c r="J7636" s="29"/>
    </row>
    <row r="7637" spans="1:10" x14ac:dyDescent="0.2">
      <c r="A7637" s="12"/>
      <c r="B7637" s="15"/>
      <c r="C7637" s="29"/>
      <c r="D7637" s="121"/>
      <c r="E7637" s="29"/>
      <c r="F7637" s="29"/>
      <c r="G7637" s="29"/>
      <c r="H7637" s="29"/>
      <c r="I7637" s="29"/>
      <c r="J7637" s="29"/>
    </row>
    <row r="7638" spans="1:10" x14ac:dyDescent="0.2">
      <c r="A7638" s="12"/>
      <c r="B7638" s="15"/>
      <c r="C7638" s="29"/>
      <c r="D7638" s="121"/>
      <c r="E7638" s="29"/>
      <c r="F7638" s="29"/>
      <c r="G7638" s="29"/>
      <c r="H7638" s="29"/>
      <c r="I7638" s="29"/>
      <c r="J7638" s="29"/>
    </row>
    <row r="7639" spans="1:10" x14ac:dyDescent="0.2">
      <c r="A7639" s="12"/>
      <c r="B7639" s="15"/>
      <c r="C7639" s="29"/>
      <c r="D7639" s="121"/>
      <c r="E7639" s="29"/>
      <c r="F7639" s="29"/>
      <c r="G7639" s="29"/>
      <c r="H7639" s="29"/>
      <c r="I7639" s="29"/>
      <c r="J7639" s="29"/>
    </row>
    <row r="7640" spans="1:10" x14ac:dyDescent="0.2">
      <c r="A7640" s="12"/>
      <c r="B7640" s="15"/>
      <c r="C7640" s="29"/>
      <c r="D7640" s="121"/>
      <c r="E7640" s="29"/>
      <c r="F7640" s="29"/>
      <c r="G7640" s="29"/>
      <c r="H7640" s="29"/>
      <c r="I7640" s="29"/>
      <c r="J7640" s="29"/>
    </row>
    <row r="7641" spans="1:10" x14ac:dyDescent="0.2">
      <c r="A7641" s="12"/>
      <c r="B7641" s="15"/>
      <c r="C7641" s="29"/>
      <c r="D7641" s="121"/>
      <c r="E7641" s="29"/>
      <c r="F7641" s="29"/>
      <c r="G7641" s="29"/>
      <c r="H7641" s="29"/>
      <c r="I7641" s="29"/>
      <c r="J7641" s="29"/>
    </row>
    <row r="7642" spans="1:10" x14ac:dyDescent="0.2">
      <c r="A7642" s="12"/>
      <c r="B7642" s="15"/>
      <c r="C7642" s="29"/>
      <c r="D7642" s="121"/>
      <c r="E7642" s="29"/>
      <c r="F7642" s="29"/>
      <c r="G7642" s="29"/>
      <c r="H7642" s="29"/>
      <c r="I7642" s="29"/>
      <c r="J7642" s="29"/>
    </row>
    <row r="7643" spans="1:10" x14ac:dyDescent="0.2">
      <c r="A7643" s="12"/>
      <c r="B7643" s="15"/>
      <c r="C7643" s="29"/>
      <c r="D7643" s="121"/>
      <c r="E7643" s="29"/>
      <c r="F7643" s="29"/>
      <c r="G7643" s="29"/>
      <c r="H7643" s="29"/>
      <c r="I7643" s="29"/>
      <c r="J7643" s="29"/>
    </row>
    <row r="7644" spans="1:10" x14ac:dyDescent="0.2">
      <c r="A7644" s="12"/>
      <c r="B7644" s="15"/>
      <c r="C7644" s="29"/>
      <c r="D7644" s="121"/>
      <c r="E7644" s="29"/>
      <c r="F7644" s="29"/>
      <c r="G7644" s="29"/>
      <c r="H7644" s="29"/>
      <c r="I7644" s="29"/>
      <c r="J7644" s="29"/>
    </row>
    <row r="7645" spans="1:10" x14ac:dyDescent="0.2">
      <c r="A7645" s="12"/>
      <c r="B7645" s="15"/>
      <c r="C7645" s="29"/>
      <c r="D7645" s="121"/>
      <c r="E7645" s="29"/>
      <c r="F7645" s="29"/>
      <c r="G7645" s="29"/>
      <c r="H7645" s="29"/>
      <c r="I7645" s="29"/>
      <c r="J7645" s="29"/>
    </row>
    <row r="7646" spans="1:10" x14ac:dyDescent="0.2">
      <c r="A7646" s="12"/>
      <c r="B7646" s="15"/>
      <c r="C7646" s="29"/>
      <c r="D7646" s="121"/>
      <c r="E7646" s="29"/>
      <c r="F7646" s="29"/>
      <c r="G7646" s="29"/>
      <c r="H7646" s="29"/>
      <c r="I7646" s="29"/>
      <c r="J7646" s="29"/>
    </row>
    <row r="7647" spans="1:10" x14ac:dyDescent="0.2">
      <c r="A7647" s="12"/>
      <c r="B7647" s="15"/>
      <c r="C7647" s="29"/>
      <c r="D7647" s="121"/>
      <c r="E7647" s="29"/>
      <c r="F7647" s="29"/>
      <c r="G7647" s="29"/>
      <c r="H7647" s="29"/>
      <c r="I7647" s="29"/>
      <c r="J7647" s="29"/>
    </row>
    <row r="7648" spans="1:10" x14ac:dyDescent="0.2">
      <c r="A7648" s="12"/>
      <c r="B7648" s="15"/>
      <c r="C7648" s="29"/>
      <c r="D7648" s="121"/>
      <c r="E7648" s="29"/>
      <c r="F7648" s="29"/>
      <c r="G7648" s="29"/>
      <c r="H7648" s="29"/>
      <c r="I7648" s="29"/>
      <c r="J7648" s="29"/>
    </row>
    <row r="7649" spans="1:10" x14ac:dyDescent="0.2">
      <c r="A7649" s="12"/>
      <c r="B7649" s="15"/>
      <c r="C7649" s="29"/>
      <c r="D7649" s="121"/>
      <c r="E7649" s="29"/>
      <c r="F7649" s="29"/>
      <c r="G7649" s="29"/>
      <c r="H7649" s="29"/>
      <c r="I7649" s="29"/>
      <c r="J7649" s="29"/>
    </row>
    <row r="7650" spans="1:10" x14ac:dyDescent="0.2">
      <c r="A7650" s="12"/>
      <c r="B7650" s="15"/>
      <c r="C7650" s="29"/>
      <c r="D7650" s="121"/>
      <c r="E7650" s="29"/>
      <c r="F7650" s="29"/>
      <c r="G7650" s="29"/>
      <c r="H7650" s="29"/>
      <c r="I7650" s="29"/>
      <c r="J7650" s="29"/>
    </row>
    <row r="7651" spans="1:10" x14ac:dyDescent="0.2">
      <c r="A7651" s="12"/>
      <c r="B7651" s="15"/>
      <c r="C7651" s="29"/>
      <c r="D7651" s="121"/>
      <c r="E7651" s="29"/>
      <c r="F7651" s="29"/>
      <c r="G7651" s="29"/>
      <c r="H7651" s="29"/>
      <c r="I7651" s="29"/>
      <c r="J7651" s="29"/>
    </row>
    <row r="7652" spans="1:10" x14ac:dyDescent="0.2">
      <c r="A7652" s="12"/>
      <c r="B7652" s="15"/>
      <c r="C7652" s="29"/>
      <c r="D7652" s="121"/>
      <c r="E7652" s="29"/>
      <c r="F7652" s="29"/>
      <c r="G7652" s="29"/>
      <c r="H7652" s="29"/>
      <c r="I7652" s="29"/>
      <c r="J7652" s="29"/>
    </row>
    <row r="7653" spans="1:10" x14ac:dyDescent="0.2">
      <c r="A7653" s="12"/>
      <c r="B7653" s="15"/>
      <c r="C7653" s="29"/>
      <c r="D7653" s="121"/>
      <c r="E7653" s="29"/>
      <c r="F7653" s="29"/>
      <c r="G7653" s="29"/>
      <c r="H7653" s="29"/>
      <c r="I7653" s="29"/>
      <c r="J7653" s="29"/>
    </row>
    <row r="7654" spans="1:10" x14ac:dyDescent="0.2">
      <c r="A7654" s="12"/>
      <c r="B7654" s="15"/>
      <c r="C7654" s="29"/>
      <c r="D7654" s="121"/>
      <c r="E7654" s="29"/>
      <c r="F7654" s="29"/>
      <c r="G7654" s="29"/>
      <c r="H7654" s="29"/>
      <c r="I7654" s="29"/>
      <c r="J7654" s="29"/>
    </row>
    <row r="7655" spans="1:10" x14ac:dyDescent="0.2">
      <c r="A7655" s="12"/>
      <c r="B7655" s="15"/>
      <c r="C7655" s="29"/>
      <c r="D7655" s="121"/>
      <c r="E7655" s="29"/>
      <c r="F7655" s="29"/>
      <c r="G7655" s="29"/>
      <c r="H7655" s="29"/>
      <c r="I7655" s="29"/>
      <c r="J7655" s="29"/>
    </row>
    <row r="7656" spans="1:10" x14ac:dyDescent="0.2">
      <c r="A7656" s="12"/>
      <c r="B7656" s="15"/>
      <c r="C7656" s="29"/>
      <c r="D7656" s="121"/>
      <c r="E7656" s="29"/>
      <c r="F7656" s="29"/>
      <c r="G7656" s="29"/>
      <c r="H7656" s="29"/>
      <c r="I7656" s="29"/>
      <c r="J7656" s="29"/>
    </row>
    <row r="7657" spans="1:10" x14ac:dyDescent="0.2">
      <c r="A7657" s="12"/>
      <c r="B7657" s="15"/>
      <c r="C7657" s="29"/>
      <c r="D7657" s="121"/>
      <c r="E7657" s="29"/>
      <c r="F7657" s="29"/>
      <c r="G7657" s="29"/>
      <c r="H7657" s="29"/>
      <c r="I7657" s="29"/>
      <c r="J7657" s="29"/>
    </row>
    <row r="7658" spans="1:10" x14ac:dyDescent="0.2">
      <c r="A7658" s="12"/>
      <c r="B7658" s="15"/>
      <c r="C7658" s="29"/>
      <c r="D7658" s="121"/>
      <c r="E7658" s="29"/>
      <c r="F7658" s="29"/>
      <c r="G7658" s="29"/>
      <c r="H7658" s="29"/>
      <c r="I7658" s="29"/>
      <c r="J7658" s="29"/>
    </row>
    <row r="7659" spans="1:10" x14ac:dyDescent="0.2">
      <c r="A7659" s="12"/>
      <c r="B7659" s="15"/>
      <c r="C7659" s="29"/>
      <c r="D7659" s="121"/>
      <c r="E7659" s="29"/>
      <c r="F7659" s="29"/>
      <c r="G7659" s="29"/>
      <c r="H7659" s="29"/>
      <c r="I7659" s="29"/>
      <c r="J7659" s="29"/>
    </row>
    <row r="7660" spans="1:10" x14ac:dyDescent="0.2">
      <c r="A7660" s="12"/>
      <c r="B7660" s="15"/>
      <c r="C7660" s="29"/>
      <c r="D7660" s="121"/>
      <c r="E7660" s="29"/>
      <c r="F7660" s="29"/>
      <c r="G7660" s="29"/>
      <c r="H7660" s="29"/>
      <c r="I7660" s="29"/>
      <c r="J7660" s="29"/>
    </row>
    <row r="7661" spans="1:10" x14ac:dyDescent="0.2">
      <c r="A7661" s="12"/>
      <c r="B7661" s="15"/>
      <c r="C7661" s="29"/>
      <c r="D7661" s="121"/>
      <c r="E7661" s="29"/>
      <c r="F7661" s="29"/>
      <c r="G7661" s="29"/>
      <c r="H7661" s="29"/>
      <c r="I7661" s="29"/>
      <c r="J7661" s="29"/>
    </row>
    <row r="7662" spans="1:10" x14ac:dyDescent="0.2">
      <c r="A7662" s="12"/>
      <c r="B7662" s="15"/>
      <c r="C7662" s="29"/>
      <c r="D7662" s="121"/>
      <c r="E7662" s="29"/>
      <c r="F7662" s="29"/>
      <c r="G7662" s="29"/>
      <c r="H7662" s="29"/>
      <c r="I7662" s="29"/>
      <c r="J7662" s="29"/>
    </row>
    <row r="7663" spans="1:10" x14ac:dyDescent="0.2">
      <c r="A7663" s="12"/>
      <c r="B7663" s="15"/>
      <c r="C7663" s="29"/>
      <c r="D7663" s="121"/>
      <c r="E7663" s="29"/>
      <c r="F7663" s="29"/>
      <c r="G7663" s="29"/>
      <c r="H7663" s="29"/>
      <c r="I7663" s="29"/>
      <c r="J7663" s="29"/>
    </row>
    <row r="7664" spans="1:10" x14ac:dyDescent="0.2">
      <c r="A7664" s="12"/>
      <c r="B7664" s="15"/>
      <c r="C7664" s="29"/>
      <c r="D7664" s="121"/>
      <c r="E7664" s="29"/>
      <c r="F7664" s="29"/>
      <c r="G7664" s="29"/>
      <c r="H7664" s="29"/>
      <c r="I7664" s="29"/>
      <c r="J7664" s="29"/>
    </row>
    <row r="7665" spans="1:10" x14ac:dyDescent="0.2">
      <c r="A7665" s="12"/>
      <c r="B7665" s="15"/>
      <c r="C7665" s="29"/>
      <c r="D7665" s="121"/>
      <c r="E7665" s="29"/>
      <c r="F7665" s="29"/>
      <c r="G7665" s="29"/>
      <c r="H7665" s="29"/>
      <c r="I7665" s="29"/>
      <c r="J7665" s="29"/>
    </row>
    <row r="7666" spans="1:10" x14ac:dyDescent="0.2">
      <c r="A7666" s="12"/>
      <c r="B7666" s="15"/>
      <c r="C7666" s="29"/>
      <c r="D7666" s="121"/>
      <c r="E7666" s="29"/>
      <c r="F7666" s="29"/>
      <c r="G7666" s="29"/>
      <c r="H7666" s="29"/>
      <c r="I7666" s="29"/>
      <c r="J7666" s="29"/>
    </row>
    <row r="7667" spans="1:10" x14ac:dyDescent="0.2">
      <c r="A7667" s="12"/>
      <c r="B7667" s="15"/>
      <c r="C7667" s="29"/>
      <c r="D7667" s="121"/>
      <c r="E7667" s="29"/>
      <c r="F7667" s="29"/>
      <c r="G7667" s="29"/>
      <c r="H7667" s="29"/>
      <c r="I7667" s="29"/>
      <c r="J7667" s="29"/>
    </row>
    <row r="7668" spans="1:10" x14ac:dyDescent="0.2">
      <c r="A7668" s="12"/>
      <c r="B7668" s="15"/>
      <c r="C7668" s="29"/>
      <c r="D7668" s="121"/>
      <c r="E7668" s="29"/>
      <c r="F7668" s="29"/>
      <c r="G7668" s="29"/>
      <c r="H7668" s="29"/>
      <c r="I7668" s="29"/>
      <c r="J7668" s="29"/>
    </row>
    <row r="7669" spans="1:10" x14ac:dyDescent="0.2">
      <c r="A7669" s="12"/>
      <c r="B7669" s="15"/>
      <c r="C7669" s="29"/>
      <c r="D7669" s="121"/>
      <c r="E7669" s="29"/>
      <c r="F7669" s="29"/>
      <c r="G7669" s="29"/>
      <c r="H7669" s="29"/>
      <c r="I7669" s="29"/>
      <c r="J7669" s="29"/>
    </row>
    <row r="7670" spans="1:10" x14ac:dyDescent="0.2">
      <c r="A7670" s="12"/>
      <c r="B7670" s="15"/>
      <c r="C7670" s="29"/>
      <c r="D7670" s="121"/>
      <c r="E7670" s="29"/>
      <c r="F7670" s="29"/>
      <c r="G7670" s="29"/>
      <c r="H7670" s="29"/>
      <c r="I7670" s="29"/>
      <c r="J7670" s="29"/>
    </row>
    <row r="7671" spans="1:10" x14ac:dyDescent="0.2">
      <c r="A7671" s="12"/>
      <c r="B7671" s="15"/>
      <c r="C7671" s="29"/>
      <c r="D7671" s="121"/>
      <c r="E7671" s="29"/>
      <c r="F7671" s="29"/>
      <c r="G7671" s="29"/>
      <c r="H7671" s="29"/>
      <c r="I7671" s="29"/>
      <c r="J7671" s="29"/>
    </row>
    <row r="7672" spans="1:10" x14ac:dyDescent="0.2">
      <c r="A7672" s="12"/>
      <c r="B7672" s="15"/>
      <c r="C7672" s="29"/>
      <c r="D7672" s="121"/>
      <c r="E7672" s="29"/>
      <c r="F7672" s="29"/>
      <c r="G7672" s="29"/>
      <c r="H7672" s="29"/>
      <c r="I7672" s="29"/>
      <c r="J7672" s="29"/>
    </row>
    <row r="7673" spans="1:10" x14ac:dyDescent="0.2">
      <c r="A7673" s="12"/>
      <c r="B7673" s="15"/>
      <c r="C7673" s="29"/>
      <c r="D7673" s="121"/>
      <c r="E7673" s="29"/>
      <c r="F7673" s="29"/>
      <c r="G7673" s="29"/>
      <c r="H7673" s="29"/>
      <c r="I7673" s="29"/>
      <c r="J7673" s="29"/>
    </row>
    <row r="7674" spans="1:10" x14ac:dyDescent="0.2">
      <c r="A7674" s="12"/>
      <c r="B7674" s="15"/>
      <c r="C7674" s="29"/>
      <c r="D7674" s="121"/>
      <c r="E7674" s="29"/>
      <c r="F7674" s="29"/>
      <c r="G7674" s="29"/>
      <c r="H7674" s="29"/>
      <c r="I7674" s="29"/>
      <c r="J7674" s="29"/>
    </row>
    <row r="7675" spans="1:10" x14ac:dyDescent="0.2">
      <c r="A7675" s="12"/>
      <c r="B7675" s="15"/>
      <c r="C7675" s="29"/>
      <c r="D7675" s="121"/>
      <c r="E7675" s="29"/>
      <c r="F7675" s="29"/>
      <c r="G7675" s="29"/>
      <c r="H7675" s="29"/>
      <c r="I7675" s="29"/>
      <c r="J7675" s="29"/>
    </row>
    <row r="7676" spans="1:10" x14ac:dyDescent="0.2">
      <c r="A7676" s="12"/>
      <c r="B7676" s="15"/>
      <c r="C7676" s="29"/>
      <c r="D7676" s="121"/>
      <c r="E7676" s="29"/>
      <c r="F7676" s="29"/>
      <c r="G7676" s="29"/>
      <c r="H7676" s="29"/>
      <c r="I7676" s="29"/>
      <c r="J7676" s="29"/>
    </row>
    <row r="7677" spans="1:10" x14ac:dyDescent="0.2">
      <c r="A7677" s="12"/>
      <c r="B7677" s="15"/>
      <c r="C7677" s="29"/>
      <c r="D7677" s="121"/>
      <c r="E7677" s="29"/>
      <c r="F7677" s="29"/>
      <c r="G7677" s="29"/>
      <c r="H7677" s="29"/>
      <c r="I7677" s="29"/>
      <c r="J7677" s="29"/>
    </row>
    <row r="7678" spans="1:10" x14ac:dyDescent="0.2">
      <c r="A7678" s="12"/>
      <c r="B7678" s="15"/>
      <c r="C7678" s="29"/>
      <c r="D7678" s="121"/>
      <c r="E7678" s="29"/>
      <c r="F7678" s="29"/>
      <c r="G7678" s="29"/>
      <c r="H7678" s="29"/>
      <c r="I7678" s="29"/>
      <c r="J7678" s="29"/>
    </row>
    <row r="7679" spans="1:10" x14ac:dyDescent="0.2">
      <c r="A7679" s="12"/>
      <c r="B7679" s="15"/>
      <c r="C7679" s="29"/>
      <c r="D7679" s="121"/>
      <c r="E7679" s="29"/>
      <c r="F7679" s="29"/>
      <c r="G7679" s="29"/>
      <c r="H7679" s="29"/>
      <c r="I7679" s="29"/>
      <c r="J7679" s="29"/>
    </row>
    <row r="7680" spans="1:10" x14ac:dyDescent="0.2">
      <c r="A7680" s="12"/>
      <c r="B7680" s="15"/>
      <c r="C7680" s="29"/>
      <c r="D7680" s="121"/>
      <c r="E7680" s="29"/>
      <c r="F7680" s="29"/>
      <c r="G7680" s="29"/>
      <c r="H7680" s="29"/>
      <c r="I7680" s="29"/>
      <c r="J7680" s="29"/>
    </row>
    <row r="7681" spans="1:10" x14ac:dyDescent="0.2">
      <c r="A7681" s="12"/>
      <c r="B7681" s="15"/>
      <c r="C7681" s="29"/>
      <c r="D7681" s="121"/>
      <c r="E7681" s="29"/>
      <c r="F7681" s="29"/>
      <c r="G7681" s="29"/>
      <c r="H7681" s="29"/>
      <c r="I7681" s="29"/>
      <c r="J7681" s="29"/>
    </row>
    <row r="7682" spans="1:10" x14ac:dyDescent="0.2">
      <c r="A7682" s="12"/>
      <c r="B7682" s="15"/>
      <c r="C7682" s="29"/>
      <c r="D7682" s="121"/>
      <c r="E7682" s="29"/>
      <c r="F7682" s="29"/>
      <c r="G7682" s="29"/>
      <c r="H7682" s="29"/>
      <c r="I7682" s="29"/>
      <c r="J7682" s="29"/>
    </row>
    <row r="7683" spans="1:10" x14ac:dyDescent="0.2">
      <c r="A7683" s="12"/>
      <c r="B7683" s="15"/>
      <c r="C7683" s="29"/>
      <c r="D7683" s="121"/>
      <c r="E7683" s="29"/>
      <c r="F7683" s="29"/>
      <c r="G7683" s="29"/>
      <c r="H7683" s="29"/>
      <c r="I7683" s="29"/>
      <c r="J7683" s="29"/>
    </row>
    <row r="7684" spans="1:10" x14ac:dyDescent="0.2">
      <c r="A7684" s="12"/>
      <c r="B7684" s="15"/>
      <c r="C7684" s="29"/>
      <c r="D7684" s="121"/>
      <c r="E7684" s="29"/>
      <c r="F7684" s="29"/>
      <c r="G7684" s="29"/>
      <c r="H7684" s="29"/>
      <c r="I7684" s="29"/>
      <c r="J7684" s="29"/>
    </row>
    <row r="7685" spans="1:10" x14ac:dyDescent="0.2">
      <c r="A7685" s="12"/>
      <c r="B7685" s="15"/>
      <c r="C7685" s="29"/>
      <c r="D7685" s="121"/>
      <c r="E7685" s="29"/>
      <c r="F7685" s="29"/>
      <c r="G7685" s="29"/>
      <c r="H7685" s="29"/>
      <c r="I7685" s="29"/>
      <c r="J7685" s="29"/>
    </row>
    <row r="7686" spans="1:10" x14ac:dyDescent="0.2">
      <c r="A7686" s="12"/>
      <c r="B7686" s="15"/>
      <c r="C7686" s="29"/>
      <c r="D7686" s="121"/>
      <c r="E7686" s="29"/>
      <c r="F7686" s="29"/>
      <c r="G7686" s="29"/>
      <c r="H7686" s="29"/>
      <c r="I7686" s="29"/>
      <c r="J7686" s="29"/>
    </row>
    <row r="7687" spans="1:10" x14ac:dyDescent="0.2">
      <c r="A7687" s="12"/>
      <c r="B7687" s="15"/>
      <c r="C7687" s="29"/>
      <c r="D7687" s="121"/>
      <c r="E7687" s="29"/>
      <c r="F7687" s="29"/>
      <c r="G7687" s="29"/>
      <c r="H7687" s="29"/>
      <c r="I7687" s="29"/>
      <c r="J7687" s="29"/>
    </row>
    <row r="7688" spans="1:10" x14ac:dyDescent="0.2">
      <c r="A7688" s="12"/>
      <c r="B7688" s="15"/>
      <c r="C7688" s="29"/>
      <c r="D7688" s="121"/>
      <c r="E7688" s="29"/>
      <c r="F7688" s="29"/>
      <c r="G7688" s="29"/>
      <c r="H7688" s="29"/>
      <c r="I7688" s="29"/>
      <c r="J7688" s="29"/>
    </row>
    <row r="7689" spans="1:10" x14ac:dyDescent="0.2">
      <c r="A7689" s="12"/>
      <c r="B7689" s="15"/>
      <c r="C7689" s="29"/>
      <c r="D7689" s="121"/>
      <c r="E7689" s="29"/>
      <c r="F7689" s="29"/>
      <c r="G7689" s="29"/>
      <c r="H7689" s="29"/>
      <c r="I7689" s="29"/>
      <c r="J7689" s="29"/>
    </row>
    <row r="7690" spans="1:10" x14ac:dyDescent="0.2">
      <c r="A7690" s="12"/>
      <c r="B7690" s="15"/>
      <c r="C7690" s="29"/>
      <c r="D7690" s="121"/>
      <c r="E7690" s="29"/>
      <c r="F7690" s="29"/>
      <c r="G7690" s="29"/>
      <c r="H7690" s="29"/>
      <c r="I7690" s="29"/>
      <c r="J7690" s="29"/>
    </row>
    <row r="7691" spans="1:10" x14ac:dyDescent="0.2">
      <c r="A7691" s="12"/>
      <c r="B7691" s="15"/>
      <c r="C7691" s="29"/>
      <c r="D7691" s="121"/>
      <c r="E7691" s="29"/>
      <c r="F7691" s="29"/>
      <c r="G7691" s="29"/>
      <c r="H7691" s="29"/>
      <c r="I7691" s="29"/>
      <c r="J7691" s="29"/>
    </row>
    <row r="7692" spans="1:10" x14ac:dyDescent="0.2">
      <c r="A7692" s="12"/>
      <c r="B7692" s="15"/>
      <c r="C7692" s="29"/>
      <c r="D7692" s="121"/>
      <c r="E7692" s="29"/>
      <c r="F7692" s="29"/>
      <c r="G7692" s="29"/>
      <c r="H7692" s="29"/>
      <c r="I7692" s="29"/>
      <c r="J7692" s="29"/>
    </row>
    <row r="7693" spans="1:10" x14ac:dyDescent="0.2">
      <c r="A7693" s="12"/>
      <c r="B7693" s="15"/>
      <c r="C7693" s="29"/>
      <c r="D7693" s="121"/>
      <c r="E7693" s="29"/>
      <c r="F7693" s="29"/>
      <c r="G7693" s="29"/>
      <c r="H7693" s="29"/>
      <c r="I7693" s="29"/>
      <c r="J7693" s="29"/>
    </row>
    <row r="7694" spans="1:10" x14ac:dyDescent="0.2">
      <c r="A7694" s="12"/>
      <c r="B7694" s="15"/>
      <c r="C7694" s="29"/>
      <c r="D7694" s="121"/>
      <c r="E7694" s="29"/>
      <c r="F7694" s="29"/>
      <c r="G7694" s="29"/>
      <c r="H7694" s="29"/>
      <c r="I7694" s="29"/>
      <c r="J7694" s="29"/>
    </row>
    <row r="7695" spans="1:10" x14ac:dyDescent="0.2">
      <c r="A7695" s="12"/>
      <c r="B7695" s="15"/>
      <c r="C7695" s="29"/>
      <c r="D7695" s="121"/>
      <c r="E7695" s="29"/>
      <c r="F7695" s="29"/>
      <c r="G7695" s="29"/>
      <c r="H7695" s="29"/>
      <c r="I7695" s="29"/>
      <c r="J7695" s="29"/>
    </row>
    <row r="7696" spans="1:10" x14ac:dyDescent="0.2">
      <c r="A7696" s="12"/>
      <c r="B7696" s="15"/>
      <c r="C7696" s="29"/>
      <c r="D7696" s="121"/>
      <c r="E7696" s="29"/>
      <c r="F7696" s="29"/>
      <c r="G7696" s="29"/>
      <c r="H7696" s="29"/>
      <c r="I7696" s="29"/>
      <c r="J7696" s="29"/>
    </row>
    <row r="7697" spans="1:10" x14ac:dyDescent="0.2">
      <c r="A7697" s="12"/>
      <c r="B7697" s="15"/>
      <c r="C7697" s="29"/>
      <c r="D7697" s="121"/>
      <c r="E7697" s="29"/>
      <c r="F7697" s="29"/>
      <c r="G7697" s="29"/>
      <c r="H7697" s="29"/>
      <c r="I7697" s="29"/>
      <c r="J7697" s="29"/>
    </row>
    <row r="7698" spans="1:10" x14ac:dyDescent="0.2">
      <c r="A7698" s="12"/>
      <c r="B7698" s="15"/>
      <c r="C7698" s="29"/>
      <c r="D7698" s="121"/>
      <c r="E7698" s="29"/>
      <c r="F7698" s="29"/>
      <c r="G7698" s="29"/>
      <c r="H7698" s="29"/>
      <c r="I7698" s="29"/>
      <c r="J7698" s="29"/>
    </row>
    <row r="7699" spans="1:10" x14ac:dyDescent="0.2">
      <c r="A7699" s="12"/>
      <c r="B7699" s="15"/>
      <c r="C7699" s="29"/>
      <c r="D7699" s="121"/>
      <c r="E7699" s="29"/>
      <c r="F7699" s="29"/>
      <c r="G7699" s="29"/>
      <c r="H7699" s="29"/>
      <c r="I7699" s="29"/>
      <c r="J7699" s="29"/>
    </row>
    <row r="7700" spans="1:10" x14ac:dyDescent="0.2">
      <c r="A7700" s="12"/>
      <c r="B7700" s="15"/>
      <c r="C7700" s="29"/>
      <c r="D7700" s="121"/>
      <c r="E7700" s="29"/>
      <c r="F7700" s="29"/>
      <c r="G7700" s="29"/>
      <c r="H7700" s="29"/>
      <c r="I7700" s="29"/>
      <c r="J7700" s="29"/>
    </row>
    <row r="7701" spans="1:10" x14ac:dyDescent="0.2">
      <c r="A7701" s="12"/>
      <c r="B7701" s="15"/>
      <c r="C7701" s="29"/>
      <c r="D7701" s="121"/>
      <c r="E7701" s="29"/>
      <c r="F7701" s="29"/>
      <c r="G7701" s="29"/>
      <c r="H7701" s="29"/>
      <c r="I7701" s="29"/>
      <c r="J7701" s="29"/>
    </row>
    <row r="7702" spans="1:10" x14ac:dyDescent="0.2">
      <c r="A7702" s="12"/>
      <c r="B7702" s="15"/>
      <c r="C7702" s="29"/>
      <c r="D7702" s="121"/>
      <c r="E7702" s="29"/>
      <c r="F7702" s="29"/>
      <c r="G7702" s="29"/>
      <c r="H7702" s="29"/>
      <c r="I7702" s="29"/>
      <c r="J7702" s="29"/>
    </row>
    <row r="7703" spans="1:10" x14ac:dyDescent="0.2">
      <c r="A7703" s="12"/>
      <c r="B7703" s="15"/>
      <c r="C7703" s="29"/>
      <c r="D7703" s="121"/>
      <c r="E7703" s="29"/>
      <c r="F7703" s="29"/>
      <c r="G7703" s="29"/>
      <c r="H7703" s="29"/>
      <c r="I7703" s="29"/>
      <c r="J7703" s="29"/>
    </row>
    <row r="7704" spans="1:10" x14ac:dyDescent="0.2">
      <c r="A7704" s="12"/>
      <c r="B7704" s="15"/>
      <c r="C7704" s="29"/>
      <c r="D7704" s="121"/>
      <c r="E7704" s="29"/>
      <c r="F7704" s="29"/>
      <c r="G7704" s="29"/>
      <c r="H7704" s="29"/>
      <c r="I7704" s="29"/>
      <c r="J7704" s="29"/>
    </row>
    <row r="7705" spans="1:10" x14ac:dyDescent="0.2">
      <c r="A7705" s="12"/>
      <c r="B7705" s="15"/>
      <c r="C7705" s="29"/>
      <c r="D7705" s="121"/>
      <c r="E7705" s="29"/>
      <c r="F7705" s="29"/>
      <c r="G7705" s="29"/>
      <c r="H7705" s="29"/>
      <c r="I7705" s="29"/>
      <c r="J7705" s="29"/>
    </row>
    <row r="7706" spans="1:10" x14ac:dyDescent="0.2">
      <c r="A7706" s="12"/>
      <c r="B7706" s="15"/>
      <c r="C7706" s="29"/>
      <c r="D7706" s="121"/>
      <c r="E7706" s="29"/>
      <c r="F7706" s="29"/>
      <c r="G7706" s="29"/>
      <c r="H7706" s="29"/>
      <c r="I7706" s="29"/>
      <c r="J7706" s="29"/>
    </row>
    <row r="7707" spans="1:10" x14ac:dyDescent="0.2">
      <c r="A7707" s="12"/>
      <c r="B7707" s="15"/>
      <c r="C7707" s="29"/>
      <c r="D7707" s="121"/>
      <c r="E7707" s="29"/>
      <c r="F7707" s="29"/>
      <c r="G7707" s="29"/>
      <c r="H7707" s="29"/>
      <c r="I7707" s="29"/>
      <c r="J7707" s="29"/>
    </row>
    <row r="7708" spans="1:10" x14ac:dyDescent="0.2">
      <c r="A7708" s="12"/>
      <c r="B7708" s="15"/>
      <c r="C7708" s="29"/>
      <c r="D7708" s="121"/>
      <c r="E7708" s="29"/>
      <c r="F7708" s="29"/>
      <c r="G7708" s="29"/>
      <c r="H7708" s="29"/>
      <c r="I7708" s="29"/>
      <c r="J7708" s="29"/>
    </row>
    <row r="7709" spans="1:10" x14ac:dyDescent="0.2">
      <c r="A7709" s="12"/>
      <c r="B7709" s="15"/>
      <c r="C7709" s="29"/>
      <c r="D7709" s="121"/>
      <c r="E7709" s="29"/>
      <c r="F7709" s="29"/>
      <c r="G7709" s="29"/>
      <c r="H7709" s="29"/>
      <c r="I7709" s="29"/>
      <c r="J7709" s="29"/>
    </row>
    <row r="7710" spans="1:10" x14ac:dyDescent="0.2">
      <c r="A7710" s="12"/>
      <c r="B7710" s="15"/>
      <c r="C7710" s="29"/>
      <c r="D7710" s="121"/>
      <c r="E7710" s="29"/>
      <c r="F7710" s="29"/>
      <c r="G7710" s="29"/>
      <c r="H7710" s="29"/>
      <c r="I7710" s="29"/>
      <c r="J7710" s="29"/>
    </row>
    <row r="7711" spans="1:10" x14ac:dyDescent="0.2">
      <c r="A7711" s="12"/>
      <c r="B7711" s="15"/>
      <c r="C7711" s="29"/>
      <c r="D7711" s="121"/>
      <c r="E7711" s="29"/>
      <c r="F7711" s="29"/>
      <c r="G7711" s="29"/>
      <c r="H7711" s="29"/>
      <c r="I7711" s="29"/>
      <c r="J7711" s="29"/>
    </row>
    <row r="7712" spans="1:10" x14ac:dyDescent="0.2">
      <c r="A7712" s="12"/>
      <c r="B7712" s="15"/>
      <c r="C7712" s="29"/>
      <c r="D7712" s="121"/>
      <c r="E7712" s="29"/>
      <c r="F7712" s="29"/>
      <c r="G7712" s="29"/>
      <c r="H7712" s="29"/>
      <c r="I7712" s="29"/>
      <c r="J7712" s="29"/>
    </row>
    <row r="7713" spans="1:10" x14ac:dyDescent="0.2">
      <c r="A7713" s="12"/>
      <c r="B7713" s="15"/>
      <c r="C7713" s="29"/>
      <c r="D7713" s="121"/>
      <c r="E7713" s="29"/>
      <c r="F7713" s="29"/>
      <c r="G7713" s="29"/>
      <c r="H7713" s="29"/>
      <c r="I7713" s="29"/>
      <c r="J7713" s="29"/>
    </row>
    <row r="7714" spans="1:10" x14ac:dyDescent="0.2">
      <c r="A7714" s="12"/>
      <c r="B7714" s="15"/>
      <c r="C7714" s="29"/>
      <c r="D7714" s="121"/>
      <c r="E7714" s="29"/>
      <c r="F7714" s="29"/>
      <c r="G7714" s="29"/>
      <c r="H7714" s="29"/>
      <c r="I7714" s="29"/>
      <c r="J7714" s="29"/>
    </row>
    <row r="7715" spans="1:10" x14ac:dyDescent="0.2">
      <c r="A7715" s="12"/>
      <c r="B7715" s="15"/>
      <c r="C7715" s="29"/>
      <c r="D7715" s="121"/>
      <c r="E7715" s="29"/>
      <c r="F7715" s="29"/>
      <c r="G7715" s="29"/>
      <c r="H7715" s="29"/>
      <c r="I7715" s="29"/>
      <c r="J7715" s="29"/>
    </row>
    <row r="7716" spans="1:10" x14ac:dyDescent="0.2">
      <c r="A7716" s="12"/>
      <c r="B7716" s="15"/>
      <c r="C7716" s="29"/>
      <c r="D7716" s="121"/>
      <c r="E7716" s="29"/>
      <c r="F7716" s="29"/>
      <c r="G7716" s="29"/>
      <c r="H7716" s="29"/>
      <c r="I7716" s="29"/>
      <c r="J7716" s="29"/>
    </row>
    <row r="7717" spans="1:10" x14ac:dyDescent="0.2">
      <c r="A7717" s="12"/>
      <c r="B7717" s="15"/>
      <c r="C7717" s="29"/>
      <c r="D7717" s="121"/>
      <c r="E7717" s="29"/>
      <c r="F7717" s="29"/>
      <c r="G7717" s="29"/>
      <c r="H7717" s="29"/>
      <c r="I7717" s="29"/>
      <c r="J7717" s="29"/>
    </row>
    <row r="7718" spans="1:10" x14ac:dyDescent="0.2">
      <c r="A7718" s="12"/>
      <c r="B7718" s="15"/>
      <c r="C7718" s="29"/>
      <c r="D7718" s="121"/>
      <c r="E7718" s="29"/>
      <c r="F7718" s="29"/>
      <c r="G7718" s="29"/>
      <c r="H7718" s="29"/>
      <c r="I7718" s="29"/>
      <c r="J7718" s="29"/>
    </row>
    <row r="7719" spans="1:10" x14ac:dyDescent="0.2">
      <c r="A7719" s="12"/>
      <c r="B7719" s="15"/>
      <c r="C7719" s="29"/>
      <c r="D7719" s="121"/>
      <c r="E7719" s="29"/>
      <c r="F7719" s="29"/>
      <c r="G7719" s="29"/>
      <c r="H7719" s="29"/>
      <c r="I7719" s="29"/>
      <c r="J7719" s="29"/>
    </row>
    <row r="7720" spans="1:10" x14ac:dyDescent="0.2">
      <c r="A7720" s="12"/>
      <c r="B7720" s="15"/>
      <c r="C7720" s="29"/>
      <c r="D7720" s="121"/>
      <c r="E7720" s="29"/>
      <c r="F7720" s="29"/>
      <c r="G7720" s="29"/>
      <c r="H7720" s="29"/>
      <c r="I7720" s="29"/>
      <c r="J7720" s="29"/>
    </row>
    <row r="7721" spans="1:10" x14ac:dyDescent="0.2">
      <c r="A7721" s="12"/>
      <c r="B7721" s="15"/>
      <c r="C7721" s="29"/>
      <c r="D7721" s="121"/>
      <c r="E7721" s="29"/>
      <c r="F7721" s="29"/>
      <c r="G7721" s="29"/>
      <c r="H7721" s="29"/>
      <c r="I7721" s="29"/>
      <c r="J7721" s="29"/>
    </row>
    <row r="7722" spans="1:10" x14ac:dyDescent="0.2">
      <c r="A7722" s="12"/>
      <c r="B7722" s="15"/>
      <c r="C7722" s="29"/>
      <c r="D7722" s="121"/>
      <c r="E7722" s="29"/>
      <c r="F7722" s="29"/>
      <c r="G7722" s="29"/>
      <c r="H7722" s="29"/>
      <c r="I7722" s="29"/>
      <c r="J7722" s="29"/>
    </row>
    <row r="7723" spans="1:10" x14ac:dyDescent="0.2">
      <c r="A7723" s="12"/>
      <c r="B7723" s="15"/>
      <c r="C7723" s="29"/>
      <c r="D7723" s="121"/>
      <c r="E7723" s="29"/>
      <c r="F7723" s="29"/>
      <c r="G7723" s="29"/>
      <c r="H7723" s="29"/>
      <c r="I7723" s="29"/>
      <c r="J7723" s="29"/>
    </row>
    <row r="7724" spans="1:10" x14ac:dyDescent="0.2">
      <c r="A7724" s="12"/>
      <c r="B7724" s="15"/>
      <c r="C7724" s="29"/>
      <c r="D7724" s="121"/>
      <c r="E7724" s="29"/>
      <c r="F7724" s="29"/>
      <c r="G7724" s="29"/>
      <c r="H7724" s="29"/>
      <c r="I7724" s="29"/>
      <c r="J7724" s="29"/>
    </row>
    <row r="7725" spans="1:10" x14ac:dyDescent="0.2">
      <c r="A7725" s="12"/>
      <c r="B7725" s="15"/>
      <c r="C7725" s="29"/>
      <c r="D7725" s="121"/>
      <c r="E7725" s="29"/>
      <c r="F7725" s="29"/>
      <c r="G7725" s="29"/>
      <c r="H7725" s="29"/>
      <c r="I7725" s="29"/>
      <c r="J7725" s="29"/>
    </row>
    <row r="7726" spans="1:10" x14ac:dyDescent="0.2">
      <c r="A7726" s="12"/>
      <c r="B7726" s="15"/>
      <c r="C7726" s="29"/>
      <c r="D7726" s="121"/>
      <c r="E7726" s="29"/>
      <c r="F7726" s="29"/>
      <c r="G7726" s="29"/>
      <c r="H7726" s="29"/>
      <c r="I7726" s="29"/>
      <c r="J7726" s="29"/>
    </row>
    <row r="7727" spans="1:10" x14ac:dyDescent="0.2">
      <c r="A7727" s="12"/>
      <c r="B7727" s="15"/>
      <c r="C7727" s="29"/>
      <c r="D7727" s="121"/>
      <c r="E7727" s="29"/>
      <c r="F7727" s="29"/>
      <c r="G7727" s="29"/>
      <c r="H7727" s="29"/>
      <c r="I7727" s="29"/>
      <c r="J7727" s="29"/>
    </row>
    <row r="7728" spans="1:10" x14ac:dyDescent="0.2">
      <c r="A7728" s="12"/>
      <c r="B7728" s="15"/>
      <c r="C7728" s="29"/>
      <c r="D7728" s="121"/>
      <c r="E7728" s="29"/>
      <c r="F7728" s="29"/>
      <c r="G7728" s="29"/>
      <c r="H7728" s="29"/>
      <c r="I7728" s="29"/>
      <c r="J7728" s="29"/>
    </row>
    <row r="7729" spans="1:10" x14ac:dyDescent="0.2">
      <c r="A7729" s="12"/>
      <c r="B7729" s="15"/>
      <c r="C7729" s="29"/>
      <c r="D7729" s="121"/>
      <c r="E7729" s="29"/>
      <c r="F7729" s="29"/>
      <c r="G7729" s="29"/>
      <c r="H7729" s="29"/>
      <c r="I7729" s="29"/>
      <c r="J7729" s="29"/>
    </row>
    <row r="7730" spans="1:10" x14ac:dyDescent="0.2">
      <c r="A7730" s="12"/>
      <c r="B7730" s="15"/>
      <c r="C7730" s="29"/>
      <c r="D7730" s="121"/>
      <c r="E7730" s="29"/>
      <c r="F7730" s="29"/>
      <c r="G7730" s="29"/>
      <c r="H7730" s="29"/>
      <c r="I7730" s="29"/>
      <c r="J7730" s="29"/>
    </row>
    <row r="7731" spans="1:10" x14ac:dyDescent="0.2">
      <c r="A7731" s="12"/>
      <c r="B7731" s="15"/>
      <c r="C7731" s="29"/>
      <c r="D7731" s="121"/>
      <c r="E7731" s="29"/>
      <c r="F7731" s="29"/>
      <c r="G7731" s="29"/>
      <c r="H7731" s="29"/>
      <c r="I7731" s="29"/>
      <c r="J7731" s="29"/>
    </row>
    <row r="7732" spans="1:10" x14ac:dyDescent="0.2">
      <c r="A7732" s="12"/>
      <c r="B7732" s="15"/>
      <c r="C7732" s="29"/>
      <c r="D7732" s="121"/>
      <c r="E7732" s="29"/>
      <c r="F7732" s="29"/>
      <c r="G7732" s="29"/>
      <c r="H7732" s="29"/>
      <c r="I7732" s="29"/>
      <c r="J7732" s="29"/>
    </row>
    <row r="7733" spans="1:10" x14ac:dyDescent="0.2">
      <c r="A7733" s="12"/>
      <c r="B7733" s="15"/>
      <c r="C7733" s="29"/>
      <c r="D7733" s="121"/>
      <c r="E7733" s="29"/>
      <c r="F7733" s="29"/>
      <c r="G7733" s="29"/>
      <c r="H7733" s="29"/>
      <c r="I7733" s="29"/>
      <c r="J7733" s="29"/>
    </row>
    <row r="7734" spans="1:10" x14ac:dyDescent="0.2">
      <c r="A7734" s="12"/>
      <c r="B7734" s="15"/>
      <c r="C7734" s="29"/>
      <c r="D7734" s="121"/>
      <c r="E7734" s="29"/>
      <c r="F7734" s="29"/>
      <c r="G7734" s="29"/>
      <c r="H7734" s="29"/>
      <c r="I7734" s="29"/>
      <c r="J7734" s="29"/>
    </row>
    <row r="7735" spans="1:10" x14ac:dyDescent="0.2">
      <c r="A7735" s="12"/>
      <c r="B7735" s="15"/>
      <c r="C7735" s="29"/>
      <c r="D7735" s="121"/>
      <c r="E7735" s="29"/>
      <c r="F7735" s="29"/>
      <c r="G7735" s="29"/>
      <c r="H7735" s="29"/>
      <c r="I7735" s="29"/>
      <c r="J7735" s="29"/>
    </row>
    <row r="7736" spans="1:10" x14ac:dyDescent="0.2">
      <c r="A7736" s="12"/>
      <c r="B7736" s="15"/>
      <c r="C7736" s="29"/>
      <c r="D7736" s="121"/>
      <c r="E7736" s="29"/>
      <c r="F7736" s="29"/>
      <c r="G7736" s="29"/>
      <c r="H7736" s="29"/>
      <c r="I7736" s="29"/>
      <c r="J7736" s="29"/>
    </row>
    <row r="7737" spans="1:10" x14ac:dyDescent="0.2">
      <c r="A7737" s="12"/>
      <c r="B7737" s="15"/>
      <c r="C7737" s="29"/>
      <c r="D7737" s="121"/>
      <c r="E7737" s="29"/>
      <c r="F7737" s="29"/>
      <c r="G7737" s="29"/>
      <c r="H7737" s="29"/>
      <c r="I7737" s="29"/>
      <c r="J7737" s="29"/>
    </row>
    <row r="7738" spans="1:10" x14ac:dyDescent="0.2">
      <c r="A7738" s="12"/>
      <c r="B7738" s="15"/>
      <c r="C7738" s="29"/>
      <c r="D7738" s="121"/>
      <c r="E7738" s="29"/>
      <c r="F7738" s="29"/>
      <c r="G7738" s="29"/>
      <c r="H7738" s="29"/>
      <c r="I7738" s="29"/>
      <c r="J7738" s="29"/>
    </row>
    <row r="7739" spans="1:10" x14ac:dyDescent="0.2">
      <c r="A7739" s="12"/>
      <c r="B7739" s="15"/>
      <c r="C7739" s="29"/>
      <c r="D7739" s="121"/>
      <c r="E7739" s="29"/>
      <c r="F7739" s="29"/>
      <c r="G7739" s="29"/>
      <c r="H7739" s="29"/>
      <c r="I7739" s="29"/>
      <c r="J7739" s="29"/>
    </row>
    <row r="7740" spans="1:10" x14ac:dyDescent="0.2">
      <c r="A7740" s="12"/>
      <c r="B7740" s="15"/>
      <c r="C7740" s="29"/>
      <c r="D7740" s="121"/>
      <c r="E7740" s="29"/>
      <c r="F7740" s="29"/>
      <c r="G7740" s="29"/>
      <c r="H7740" s="29"/>
      <c r="I7740" s="29"/>
      <c r="J7740" s="29"/>
    </row>
    <row r="7741" spans="1:10" x14ac:dyDescent="0.2">
      <c r="A7741" s="12"/>
      <c r="B7741" s="15"/>
      <c r="C7741" s="29"/>
      <c r="D7741" s="121"/>
      <c r="E7741" s="29"/>
      <c r="F7741" s="29"/>
      <c r="G7741" s="29"/>
      <c r="H7741" s="29"/>
      <c r="I7741" s="29"/>
      <c r="J7741" s="29"/>
    </row>
    <row r="7742" spans="1:10" x14ac:dyDescent="0.2">
      <c r="A7742" s="12"/>
      <c r="B7742" s="15"/>
      <c r="C7742" s="29"/>
      <c r="D7742" s="121"/>
      <c r="E7742" s="29"/>
      <c r="F7742" s="29"/>
      <c r="G7742" s="29"/>
      <c r="H7742" s="29"/>
      <c r="I7742" s="29"/>
      <c r="J7742" s="29"/>
    </row>
    <row r="7743" spans="1:10" x14ac:dyDescent="0.2">
      <c r="A7743" s="12"/>
      <c r="B7743" s="15"/>
      <c r="C7743" s="29"/>
      <c r="D7743" s="121"/>
      <c r="E7743" s="29"/>
      <c r="F7743" s="29"/>
      <c r="G7743" s="29"/>
      <c r="H7743" s="29"/>
      <c r="I7743" s="29"/>
      <c r="J7743" s="29"/>
    </row>
    <row r="7744" spans="1:10" x14ac:dyDescent="0.2">
      <c r="A7744" s="12"/>
      <c r="B7744" s="15"/>
      <c r="C7744" s="29"/>
      <c r="D7744" s="121"/>
      <c r="E7744" s="29"/>
      <c r="F7744" s="29"/>
      <c r="G7744" s="29"/>
      <c r="H7744" s="29"/>
      <c r="I7744" s="29"/>
      <c r="J7744" s="29"/>
    </row>
    <row r="7745" spans="1:10" x14ac:dyDescent="0.2">
      <c r="A7745" s="12"/>
      <c r="B7745" s="15"/>
      <c r="C7745" s="29"/>
      <c r="D7745" s="121"/>
      <c r="E7745" s="29"/>
      <c r="F7745" s="29"/>
      <c r="G7745" s="29"/>
      <c r="H7745" s="29"/>
      <c r="I7745" s="29"/>
      <c r="J7745" s="29"/>
    </row>
    <row r="7746" spans="1:10" x14ac:dyDescent="0.2">
      <c r="A7746" s="12"/>
      <c r="B7746" s="15"/>
      <c r="C7746" s="29"/>
      <c r="D7746" s="121"/>
      <c r="E7746" s="29"/>
      <c r="F7746" s="29"/>
      <c r="G7746" s="29"/>
      <c r="H7746" s="29"/>
      <c r="I7746" s="29"/>
      <c r="J7746" s="29"/>
    </row>
    <row r="7747" spans="1:10" x14ac:dyDescent="0.2">
      <c r="A7747" s="12"/>
      <c r="B7747" s="15"/>
      <c r="C7747" s="29"/>
      <c r="D7747" s="121"/>
      <c r="E7747" s="29"/>
      <c r="F7747" s="29"/>
      <c r="G7747" s="29"/>
      <c r="H7747" s="29"/>
      <c r="I7747" s="29"/>
      <c r="J7747" s="29"/>
    </row>
    <row r="7748" spans="1:10" x14ac:dyDescent="0.2">
      <c r="A7748" s="12"/>
      <c r="B7748" s="15"/>
      <c r="C7748" s="29"/>
      <c r="D7748" s="121"/>
      <c r="E7748" s="29"/>
      <c r="F7748" s="29"/>
      <c r="G7748" s="29"/>
      <c r="H7748" s="29"/>
      <c r="I7748" s="29"/>
      <c r="J7748" s="29"/>
    </row>
    <row r="7749" spans="1:10" x14ac:dyDescent="0.2">
      <c r="A7749" s="12"/>
      <c r="B7749" s="15"/>
      <c r="C7749" s="29"/>
      <c r="D7749" s="121"/>
      <c r="E7749" s="29"/>
      <c r="F7749" s="29"/>
      <c r="G7749" s="29"/>
      <c r="H7749" s="29"/>
      <c r="I7749" s="29"/>
      <c r="J7749" s="29"/>
    </row>
    <row r="7750" spans="1:10" x14ac:dyDescent="0.2">
      <c r="A7750" s="12"/>
      <c r="B7750" s="15"/>
      <c r="C7750" s="29"/>
      <c r="D7750" s="121"/>
      <c r="E7750" s="29"/>
      <c r="F7750" s="29"/>
      <c r="G7750" s="29"/>
      <c r="H7750" s="29"/>
      <c r="I7750" s="29"/>
      <c r="J7750" s="29"/>
    </row>
    <row r="7751" spans="1:10" x14ac:dyDescent="0.2">
      <c r="A7751" s="12"/>
      <c r="B7751" s="15"/>
      <c r="C7751" s="29"/>
      <c r="D7751" s="121"/>
      <c r="E7751" s="29"/>
      <c r="F7751" s="29"/>
      <c r="G7751" s="29"/>
      <c r="H7751" s="29"/>
      <c r="I7751" s="29"/>
      <c r="J7751" s="29"/>
    </row>
    <row r="7752" spans="1:10" x14ac:dyDescent="0.2">
      <c r="A7752" s="12"/>
      <c r="B7752" s="15"/>
      <c r="C7752" s="29"/>
      <c r="D7752" s="121"/>
      <c r="E7752" s="29"/>
      <c r="F7752" s="29"/>
      <c r="G7752" s="29"/>
      <c r="H7752" s="29"/>
      <c r="I7752" s="29"/>
      <c r="J7752" s="29"/>
    </row>
    <row r="7753" spans="1:10" x14ac:dyDescent="0.2">
      <c r="A7753" s="12"/>
      <c r="B7753" s="15"/>
      <c r="C7753" s="29"/>
      <c r="D7753" s="121"/>
      <c r="E7753" s="29"/>
      <c r="F7753" s="29"/>
      <c r="G7753" s="29"/>
      <c r="H7753" s="29"/>
      <c r="I7753" s="29"/>
      <c r="J7753" s="29"/>
    </row>
    <row r="7754" spans="1:10" x14ac:dyDescent="0.2">
      <c r="A7754" s="12"/>
      <c r="B7754" s="15"/>
      <c r="C7754" s="29"/>
      <c r="D7754" s="121"/>
      <c r="E7754" s="29"/>
      <c r="F7754" s="29"/>
      <c r="G7754" s="29"/>
      <c r="H7754" s="29"/>
      <c r="I7754" s="29"/>
      <c r="J7754" s="29"/>
    </row>
    <row r="7755" spans="1:10" x14ac:dyDescent="0.2">
      <c r="A7755" s="12"/>
      <c r="B7755" s="15"/>
      <c r="C7755" s="29"/>
      <c r="D7755" s="121"/>
      <c r="E7755" s="29"/>
      <c r="F7755" s="29"/>
      <c r="G7755" s="29"/>
      <c r="H7755" s="29"/>
      <c r="I7755" s="29"/>
      <c r="J7755" s="29"/>
    </row>
    <row r="7756" spans="1:10" x14ac:dyDescent="0.2">
      <c r="A7756" s="12"/>
      <c r="B7756" s="15"/>
      <c r="C7756" s="29"/>
      <c r="D7756" s="121"/>
      <c r="E7756" s="29"/>
      <c r="F7756" s="29"/>
      <c r="G7756" s="29"/>
      <c r="H7756" s="29"/>
      <c r="I7756" s="29"/>
      <c r="J7756" s="29"/>
    </row>
    <row r="7757" spans="1:10" x14ac:dyDescent="0.2">
      <c r="A7757" s="12"/>
      <c r="B7757" s="15"/>
      <c r="C7757" s="29"/>
      <c r="D7757" s="121"/>
      <c r="E7757" s="29"/>
      <c r="F7757" s="29"/>
      <c r="G7757" s="29"/>
      <c r="H7757" s="29"/>
      <c r="I7757" s="29"/>
      <c r="J7757" s="29"/>
    </row>
    <row r="7758" spans="1:10" x14ac:dyDescent="0.2">
      <c r="A7758" s="12"/>
      <c r="B7758" s="15"/>
      <c r="C7758" s="29"/>
      <c r="D7758" s="121"/>
      <c r="E7758" s="29"/>
      <c r="F7758" s="29"/>
      <c r="G7758" s="29"/>
      <c r="H7758" s="29"/>
      <c r="I7758" s="29"/>
      <c r="J7758" s="29"/>
    </row>
    <row r="7759" spans="1:10" x14ac:dyDescent="0.2">
      <c r="A7759" s="12"/>
      <c r="B7759" s="15"/>
      <c r="C7759" s="29"/>
      <c r="D7759" s="121"/>
      <c r="E7759" s="29"/>
      <c r="F7759" s="29"/>
      <c r="G7759" s="29"/>
      <c r="H7759" s="29"/>
      <c r="I7759" s="29"/>
      <c r="J7759" s="29"/>
    </row>
    <row r="7760" spans="1:10" x14ac:dyDescent="0.2">
      <c r="A7760" s="12"/>
      <c r="B7760" s="15"/>
      <c r="C7760" s="29"/>
      <c r="D7760" s="121"/>
      <c r="E7760" s="29"/>
      <c r="F7760" s="29"/>
      <c r="G7760" s="29"/>
      <c r="H7760" s="29"/>
      <c r="I7760" s="29"/>
      <c r="J7760" s="29"/>
    </row>
    <row r="7761" spans="1:10" x14ac:dyDescent="0.2">
      <c r="A7761" s="12"/>
      <c r="B7761" s="15"/>
      <c r="C7761" s="29"/>
      <c r="D7761" s="121"/>
      <c r="E7761" s="29"/>
      <c r="F7761" s="29"/>
      <c r="G7761" s="29"/>
      <c r="H7761" s="29"/>
      <c r="I7761" s="29"/>
      <c r="J7761" s="29"/>
    </row>
    <row r="7762" spans="1:10" x14ac:dyDescent="0.2">
      <c r="A7762" s="12"/>
      <c r="B7762" s="15"/>
      <c r="C7762" s="29"/>
      <c r="D7762" s="121"/>
      <c r="E7762" s="29"/>
      <c r="F7762" s="29"/>
      <c r="G7762" s="29"/>
      <c r="H7762" s="29"/>
      <c r="I7762" s="29"/>
      <c r="J7762" s="29"/>
    </row>
    <row r="7763" spans="1:10" x14ac:dyDescent="0.2">
      <c r="A7763" s="12"/>
      <c r="B7763" s="15"/>
      <c r="C7763" s="29"/>
      <c r="D7763" s="121"/>
      <c r="E7763" s="29"/>
      <c r="F7763" s="29"/>
      <c r="G7763" s="29"/>
      <c r="H7763" s="29"/>
      <c r="I7763" s="29"/>
      <c r="J7763" s="29"/>
    </row>
    <row r="7764" spans="1:10" x14ac:dyDescent="0.2">
      <c r="A7764" s="12"/>
      <c r="B7764" s="15"/>
      <c r="C7764" s="29"/>
      <c r="D7764" s="121"/>
      <c r="E7764" s="29"/>
      <c r="F7764" s="29"/>
      <c r="G7764" s="29"/>
      <c r="H7764" s="29"/>
      <c r="I7764" s="29"/>
      <c r="J7764" s="29"/>
    </row>
    <row r="7765" spans="1:10" x14ac:dyDescent="0.2">
      <c r="A7765" s="12"/>
      <c r="B7765" s="15"/>
      <c r="C7765" s="29"/>
      <c r="D7765" s="121"/>
      <c r="E7765" s="29"/>
      <c r="F7765" s="29"/>
      <c r="G7765" s="29"/>
      <c r="H7765" s="29"/>
      <c r="I7765" s="29"/>
      <c r="J7765" s="29"/>
    </row>
    <row r="7766" spans="1:10" x14ac:dyDescent="0.2">
      <c r="A7766" s="12"/>
      <c r="B7766" s="15"/>
      <c r="C7766" s="29"/>
      <c r="D7766" s="121"/>
      <c r="E7766" s="29"/>
      <c r="F7766" s="29"/>
      <c r="G7766" s="29"/>
      <c r="H7766" s="29"/>
      <c r="I7766" s="29"/>
      <c r="J7766" s="29"/>
    </row>
    <row r="7767" spans="1:10" x14ac:dyDescent="0.2">
      <c r="A7767" s="12"/>
      <c r="B7767" s="15"/>
      <c r="C7767" s="29"/>
      <c r="D7767" s="121"/>
      <c r="E7767" s="29"/>
      <c r="F7767" s="29"/>
      <c r="G7767" s="29"/>
      <c r="H7767" s="29"/>
      <c r="I7767" s="29"/>
      <c r="J7767" s="29"/>
    </row>
    <row r="7768" spans="1:10" x14ac:dyDescent="0.2">
      <c r="A7768" s="12"/>
      <c r="B7768" s="15"/>
      <c r="C7768" s="29"/>
      <c r="D7768" s="121"/>
      <c r="E7768" s="29"/>
      <c r="F7768" s="29"/>
      <c r="G7768" s="29"/>
      <c r="H7768" s="29"/>
      <c r="I7768" s="29"/>
      <c r="J7768" s="29"/>
    </row>
    <row r="7769" spans="1:10" x14ac:dyDescent="0.2">
      <c r="A7769" s="12"/>
      <c r="B7769" s="15"/>
      <c r="C7769" s="29"/>
      <c r="D7769" s="121"/>
      <c r="E7769" s="29"/>
      <c r="F7769" s="29"/>
      <c r="G7769" s="29"/>
      <c r="H7769" s="29"/>
      <c r="I7769" s="29"/>
      <c r="J7769" s="29"/>
    </row>
    <row r="7770" spans="1:10" x14ac:dyDescent="0.2">
      <c r="A7770" s="12"/>
      <c r="B7770" s="15"/>
      <c r="C7770" s="29"/>
      <c r="D7770" s="121"/>
      <c r="E7770" s="29"/>
      <c r="F7770" s="29"/>
      <c r="G7770" s="29"/>
      <c r="H7770" s="29"/>
      <c r="I7770" s="29"/>
      <c r="J7770" s="29"/>
    </row>
    <row r="7771" spans="1:10" x14ac:dyDescent="0.2">
      <c r="A7771" s="12"/>
      <c r="B7771" s="15"/>
      <c r="C7771" s="29"/>
      <c r="D7771" s="121"/>
      <c r="E7771" s="29"/>
      <c r="F7771" s="29"/>
      <c r="G7771" s="29"/>
      <c r="H7771" s="29"/>
      <c r="I7771" s="29"/>
      <c r="J7771" s="29"/>
    </row>
    <row r="7772" spans="1:10" x14ac:dyDescent="0.2">
      <c r="A7772" s="12"/>
      <c r="B7772" s="15"/>
      <c r="C7772" s="29"/>
      <c r="D7772" s="121"/>
      <c r="E7772" s="29"/>
      <c r="F7772" s="29"/>
      <c r="G7772" s="29"/>
      <c r="H7772" s="29"/>
      <c r="I7772" s="29"/>
      <c r="J7772" s="29"/>
    </row>
    <row r="7773" spans="1:10" x14ac:dyDescent="0.2">
      <c r="A7773" s="12"/>
      <c r="B7773" s="15"/>
      <c r="C7773" s="29"/>
      <c r="D7773" s="121"/>
      <c r="E7773" s="29"/>
      <c r="F7773" s="29"/>
      <c r="G7773" s="29"/>
      <c r="H7773" s="29"/>
      <c r="I7773" s="29"/>
      <c r="J7773" s="29"/>
    </row>
    <row r="7774" spans="1:10" x14ac:dyDescent="0.2">
      <c r="A7774" s="12"/>
      <c r="B7774" s="15"/>
      <c r="C7774" s="29"/>
      <c r="D7774" s="121"/>
      <c r="E7774" s="29"/>
      <c r="F7774" s="29"/>
      <c r="G7774" s="29"/>
      <c r="H7774" s="29"/>
      <c r="I7774" s="29"/>
      <c r="J7774" s="29"/>
    </row>
    <row r="7775" spans="1:10" x14ac:dyDescent="0.2">
      <c r="A7775" s="12"/>
      <c r="B7775" s="15"/>
      <c r="C7775" s="29"/>
      <c r="D7775" s="121"/>
      <c r="E7775" s="29"/>
      <c r="F7775" s="29"/>
      <c r="G7775" s="29"/>
      <c r="H7775" s="29"/>
      <c r="I7775" s="29"/>
      <c r="J7775" s="29"/>
    </row>
    <row r="7776" spans="1:10" x14ac:dyDescent="0.2">
      <c r="A7776" s="12"/>
      <c r="B7776" s="15"/>
      <c r="C7776" s="29"/>
      <c r="D7776" s="121"/>
      <c r="E7776" s="29"/>
      <c r="F7776" s="29"/>
      <c r="G7776" s="29"/>
      <c r="H7776" s="29"/>
      <c r="I7776" s="29"/>
      <c r="J7776" s="29"/>
    </row>
    <row r="7777" spans="1:10" x14ac:dyDescent="0.2">
      <c r="A7777" s="12"/>
      <c r="B7777" s="15"/>
      <c r="C7777" s="29"/>
      <c r="D7777" s="121"/>
      <c r="E7777" s="29"/>
      <c r="F7777" s="29"/>
      <c r="G7777" s="29"/>
      <c r="H7777" s="29"/>
      <c r="I7777" s="29"/>
      <c r="J7777" s="29"/>
    </row>
    <row r="7778" spans="1:10" x14ac:dyDescent="0.2">
      <c r="A7778" s="12"/>
      <c r="B7778" s="15"/>
      <c r="C7778" s="29"/>
      <c r="D7778" s="121"/>
      <c r="E7778" s="29"/>
      <c r="F7778" s="29"/>
      <c r="G7778" s="29"/>
      <c r="H7778" s="29"/>
      <c r="I7778" s="29"/>
      <c r="J7778" s="29"/>
    </row>
    <row r="7779" spans="1:10" x14ac:dyDescent="0.2">
      <c r="A7779" s="12"/>
      <c r="B7779" s="15"/>
      <c r="C7779" s="29"/>
      <c r="D7779" s="121"/>
      <c r="E7779" s="29"/>
      <c r="F7779" s="29"/>
      <c r="G7779" s="29"/>
      <c r="H7779" s="29"/>
      <c r="I7779" s="29"/>
      <c r="J7779" s="29"/>
    </row>
    <row r="7780" spans="1:10" x14ac:dyDescent="0.2">
      <c r="A7780" s="12"/>
      <c r="B7780" s="15"/>
      <c r="C7780" s="29"/>
      <c r="D7780" s="121"/>
      <c r="E7780" s="29"/>
      <c r="F7780" s="29"/>
      <c r="G7780" s="29"/>
      <c r="H7780" s="29"/>
      <c r="I7780" s="29"/>
      <c r="J7780" s="29"/>
    </row>
    <row r="7781" spans="1:10" x14ac:dyDescent="0.2">
      <c r="A7781" s="12"/>
      <c r="B7781" s="15"/>
      <c r="C7781" s="29"/>
      <c r="D7781" s="121"/>
      <c r="E7781" s="29"/>
      <c r="F7781" s="29"/>
      <c r="G7781" s="29"/>
      <c r="H7781" s="29"/>
      <c r="I7781" s="29"/>
      <c r="J7781" s="29"/>
    </row>
    <row r="7782" spans="1:10" x14ac:dyDescent="0.2">
      <c r="A7782" s="12"/>
      <c r="B7782" s="15"/>
      <c r="C7782" s="29"/>
      <c r="D7782" s="121"/>
      <c r="E7782" s="29"/>
      <c r="F7782" s="29"/>
      <c r="G7782" s="29"/>
      <c r="H7782" s="29"/>
      <c r="I7782" s="29"/>
      <c r="J7782" s="29"/>
    </row>
    <row r="7783" spans="1:10" x14ac:dyDescent="0.2">
      <c r="A7783" s="12"/>
      <c r="B7783" s="15"/>
      <c r="C7783" s="29"/>
      <c r="D7783" s="121"/>
      <c r="E7783" s="29"/>
      <c r="F7783" s="29"/>
      <c r="G7783" s="29"/>
      <c r="H7783" s="29"/>
      <c r="I7783" s="29"/>
      <c r="J7783" s="29"/>
    </row>
    <row r="7784" spans="1:10" x14ac:dyDescent="0.2">
      <c r="A7784" s="12"/>
      <c r="B7784" s="15"/>
      <c r="C7784" s="29"/>
      <c r="D7784" s="121"/>
      <c r="E7784" s="29"/>
      <c r="F7784" s="29"/>
      <c r="G7784" s="29"/>
      <c r="H7784" s="29"/>
      <c r="I7784" s="29"/>
      <c r="J7784" s="29"/>
    </row>
    <row r="7785" spans="1:10" x14ac:dyDescent="0.2">
      <c r="A7785" s="12"/>
      <c r="B7785" s="15"/>
      <c r="C7785" s="29"/>
      <c r="D7785" s="121"/>
      <c r="E7785" s="29"/>
      <c r="F7785" s="29"/>
      <c r="G7785" s="29"/>
      <c r="H7785" s="29"/>
      <c r="I7785" s="29"/>
      <c r="J7785" s="29"/>
    </row>
    <row r="7786" spans="1:10" x14ac:dyDescent="0.2">
      <c r="A7786" s="12"/>
      <c r="B7786" s="15"/>
      <c r="C7786" s="29"/>
      <c r="D7786" s="121"/>
      <c r="E7786" s="29"/>
      <c r="F7786" s="29"/>
      <c r="G7786" s="29"/>
      <c r="H7786" s="29"/>
      <c r="I7786" s="29"/>
      <c r="J7786" s="29"/>
    </row>
    <row r="7787" spans="1:10" x14ac:dyDescent="0.2">
      <c r="A7787" s="12"/>
      <c r="B7787" s="15"/>
      <c r="C7787" s="29"/>
      <c r="D7787" s="121"/>
      <c r="E7787" s="29"/>
      <c r="F7787" s="29"/>
      <c r="G7787" s="29"/>
      <c r="H7787" s="29"/>
      <c r="I7787" s="29"/>
      <c r="J7787" s="29"/>
    </row>
    <row r="7788" spans="1:10" x14ac:dyDescent="0.2">
      <c r="A7788" s="12"/>
      <c r="B7788" s="15"/>
      <c r="C7788" s="29"/>
      <c r="D7788" s="121"/>
      <c r="E7788" s="29"/>
      <c r="F7788" s="29"/>
      <c r="G7788" s="29"/>
      <c r="H7788" s="29"/>
      <c r="I7788" s="29"/>
      <c r="J7788" s="29"/>
    </row>
    <row r="7789" spans="1:10" x14ac:dyDescent="0.2">
      <c r="A7789" s="12"/>
      <c r="B7789" s="15"/>
      <c r="C7789" s="29"/>
      <c r="D7789" s="121"/>
      <c r="E7789" s="29"/>
      <c r="F7789" s="29"/>
      <c r="G7789" s="29"/>
      <c r="H7789" s="29"/>
      <c r="I7789" s="29"/>
      <c r="J7789" s="29"/>
    </row>
    <row r="7790" spans="1:10" x14ac:dyDescent="0.2">
      <c r="A7790" s="12"/>
      <c r="B7790" s="15"/>
      <c r="C7790" s="29"/>
      <c r="D7790" s="121"/>
      <c r="E7790" s="29"/>
      <c r="F7790" s="29"/>
      <c r="G7790" s="29"/>
      <c r="H7790" s="29"/>
      <c r="I7790" s="29"/>
      <c r="J7790" s="29"/>
    </row>
    <row r="7791" spans="1:10" x14ac:dyDescent="0.2">
      <c r="A7791" s="12"/>
      <c r="B7791" s="15"/>
      <c r="C7791" s="29"/>
      <c r="D7791" s="121"/>
      <c r="E7791" s="29"/>
      <c r="F7791" s="29"/>
      <c r="G7791" s="29"/>
      <c r="H7791" s="29"/>
      <c r="I7791" s="29"/>
      <c r="J7791" s="29"/>
    </row>
    <row r="7792" spans="1:10" x14ac:dyDescent="0.2">
      <c r="A7792" s="12"/>
      <c r="B7792" s="15"/>
      <c r="C7792" s="29"/>
      <c r="D7792" s="121"/>
      <c r="E7792" s="29"/>
      <c r="F7792" s="29"/>
      <c r="G7792" s="29"/>
      <c r="H7792" s="29"/>
      <c r="I7792" s="29"/>
      <c r="J7792" s="29"/>
    </row>
    <row r="7793" spans="1:10" x14ac:dyDescent="0.2">
      <c r="A7793" s="12"/>
      <c r="B7793" s="15"/>
      <c r="C7793" s="29"/>
      <c r="D7793" s="121"/>
      <c r="E7793" s="29"/>
      <c r="F7793" s="29"/>
      <c r="G7793" s="29"/>
      <c r="H7793" s="29"/>
      <c r="I7793" s="29"/>
      <c r="J7793" s="29"/>
    </row>
    <row r="7794" spans="1:10" x14ac:dyDescent="0.2">
      <c r="A7794" s="12"/>
      <c r="B7794" s="15"/>
      <c r="C7794" s="29"/>
      <c r="D7794" s="121"/>
      <c r="E7794" s="29"/>
      <c r="F7794" s="29"/>
      <c r="G7794" s="29"/>
      <c r="H7794" s="29"/>
      <c r="I7794" s="29"/>
      <c r="J7794" s="29"/>
    </row>
    <row r="7795" spans="1:10" x14ac:dyDescent="0.2">
      <c r="A7795" s="12"/>
      <c r="B7795" s="15"/>
      <c r="C7795" s="29"/>
      <c r="D7795" s="121"/>
      <c r="E7795" s="29"/>
      <c r="F7795" s="29"/>
      <c r="G7795" s="29"/>
      <c r="H7795" s="29"/>
      <c r="I7795" s="29"/>
      <c r="J7795" s="29"/>
    </row>
    <row r="7796" spans="1:10" x14ac:dyDescent="0.2">
      <c r="A7796" s="12"/>
      <c r="B7796" s="15"/>
      <c r="C7796" s="29"/>
      <c r="D7796" s="121"/>
      <c r="E7796" s="29"/>
      <c r="F7796" s="29"/>
      <c r="G7796" s="29"/>
      <c r="H7796" s="29"/>
      <c r="I7796" s="29"/>
      <c r="J7796" s="29"/>
    </row>
    <row r="7797" spans="1:10" x14ac:dyDescent="0.2">
      <c r="A7797" s="12"/>
      <c r="B7797" s="15"/>
      <c r="C7797" s="29"/>
      <c r="D7797" s="121"/>
      <c r="E7797" s="29"/>
      <c r="F7797" s="29"/>
      <c r="G7797" s="29"/>
      <c r="H7797" s="29"/>
      <c r="I7797" s="29"/>
      <c r="J7797" s="29"/>
    </row>
    <row r="7798" spans="1:10" x14ac:dyDescent="0.2">
      <c r="A7798" s="12"/>
      <c r="B7798" s="15"/>
      <c r="C7798" s="29"/>
      <c r="D7798" s="121"/>
      <c r="E7798" s="29"/>
      <c r="F7798" s="29"/>
      <c r="G7798" s="29"/>
      <c r="H7798" s="29"/>
      <c r="I7798" s="29"/>
      <c r="J7798" s="29"/>
    </row>
    <row r="7799" spans="1:10" x14ac:dyDescent="0.2">
      <c r="A7799" s="12"/>
      <c r="B7799" s="15"/>
      <c r="C7799" s="29"/>
      <c r="D7799" s="121"/>
      <c r="E7799" s="29"/>
      <c r="F7799" s="29"/>
      <c r="G7799" s="29"/>
      <c r="H7799" s="29"/>
      <c r="I7799" s="29"/>
      <c r="J7799" s="29"/>
    </row>
    <row r="7800" spans="1:10" x14ac:dyDescent="0.2">
      <c r="A7800" s="12"/>
      <c r="B7800" s="15"/>
      <c r="C7800" s="29"/>
      <c r="D7800" s="121"/>
      <c r="E7800" s="29"/>
      <c r="F7800" s="29"/>
      <c r="G7800" s="29"/>
      <c r="H7800" s="29"/>
      <c r="I7800" s="29"/>
      <c r="J7800" s="29"/>
    </row>
    <row r="7801" spans="1:10" x14ac:dyDescent="0.2">
      <c r="A7801" s="12"/>
      <c r="B7801" s="15"/>
      <c r="C7801" s="29"/>
      <c r="D7801" s="121"/>
      <c r="E7801" s="29"/>
      <c r="F7801" s="29"/>
      <c r="G7801" s="29"/>
      <c r="H7801" s="29"/>
      <c r="I7801" s="29"/>
      <c r="J7801" s="29"/>
    </row>
    <row r="7802" spans="1:10" x14ac:dyDescent="0.2">
      <c r="A7802" s="12"/>
      <c r="B7802" s="15"/>
      <c r="C7802" s="29"/>
      <c r="D7802" s="121"/>
      <c r="E7802" s="29"/>
      <c r="F7802" s="29"/>
      <c r="G7802" s="29"/>
      <c r="H7802" s="29"/>
      <c r="I7802" s="29"/>
      <c r="J7802" s="29"/>
    </row>
    <row r="7803" spans="1:10" x14ac:dyDescent="0.2">
      <c r="A7803" s="12"/>
      <c r="B7803" s="15"/>
      <c r="C7803" s="29"/>
      <c r="D7803" s="121"/>
      <c r="E7803" s="29"/>
      <c r="F7803" s="29"/>
      <c r="G7803" s="29"/>
      <c r="H7803" s="29"/>
      <c r="I7803" s="29"/>
      <c r="J7803" s="29"/>
    </row>
    <row r="7804" spans="1:10" x14ac:dyDescent="0.2">
      <c r="A7804" s="12"/>
      <c r="B7804" s="15"/>
      <c r="C7804" s="29"/>
      <c r="D7804" s="121"/>
      <c r="E7804" s="29"/>
      <c r="F7804" s="29"/>
      <c r="G7804" s="29"/>
      <c r="H7804" s="29"/>
      <c r="I7804" s="29"/>
      <c r="J7804" s="29"/>
    </row>
    <row r="7805" spans="1:10" x14ac:dyDescent="0.2">
      <c r="A7805" s="12"/>
      <c r="B7805" s="15"/>
      <c r="C7805" s="29"/>
      <c r="D7805" s="121"/>
      <c r="E7805" s="29"/>
      <c r="F7805" s="29"/>
      <c r="G7805" s="29"/>
      <c r="H7805" s="29"/>
      <c r="I7805" s="29"/>
      <c r="J7805" s="29"/>
    </row>
    <row r="7806" spans="1:10" x14ac:dyDescent="0.2">
      <c r="A7806" s="12"/>
      <c r="B7806" s="15"/>
      <c r="C7806" s="29"/>
      <c r="D7806" s="121"/>
      <c r="E7806" s="29"/>
      <c r="F7806" s="29"/>
      <c r="G7806" s="29"/>
      <c r="H7806" s="29"/>
      <c r="I7806" s="29"/>
      <c r="J7806" s="29"/>
    </row>
    <row r="7807" spans="1:10" x14ac:dyDescent="0.2">
      <c r="A7807" s="12"/>
      <c r="B7807" s="15"/>
      <c r="C7807" s="29"/>
      <c r="D7807" s="121"/>
      <c r="E7807" s="29"/>
      <c r="F7807" s="29"/>
      <c r="G7807" s="29"/>
      <c r="H7807" s="29"/>
      <c r="I7807" s="29"/>
      <c r="J7807" s="29"/>
    </row>
    <row r="7808" spans="1:10" x14ac:dyDescent="0.2">
      <c r="A7808" s="12"/>
      <c r="B7808" s="15"/>
      <c r="C7808" s="29"/>
      <c r="D7808" s="121"/>
      <c r="E7808" s="29"/>
      <c r="F7808" s="29"/>
      <c r="G7808" s="29"/>
      <c r="H7808" s="29"/>
      <c r="I7808" s="29"/>
      <c r="J7808" s="29"/>
    </row>
    <row r="7809" spans="1:10" x14ac:dyDescent="0.2">
      <c r="A7809" s="12"/>
      <c r="B7809" s="15"/>
      <c r="C7809" s="29"/>
      <c r="D7809" s="121"/>
      <c r="E7809" s="29"/>
      <c r="F7809" s="29"/>
      <c r="G7809" s="29"/>
      <c r="H7809" s="29"/>
      <c r="I7809" s="29"/>
      <c r="J7809" s="29"/>
    </row>
    <row r="7810" spans="1:10" x14ac:dyDescent="0.2">
      <c r="A7810" s="12"/>
      <c r="B7810" s="15"/>
      <c r="C7810" s="29"/>
      <c r="D7810" s="121"/>
      <c r="E7810" s="29"/>
      <c r="F7810" s="29"/>
      <c r="G7810" s="29"/>
      <c r="H7810" s="29"/>
      <c r="I7810" s="29"/>
      <c r="J7810" s="29"/>
    </row>
    <row r="7811" spans="1:10" x14ac:dyDescent="0.2">
      <c r="A7811" s="12"/>
      <c r="B7811" s="15"/>
      <c r="C7811" s="29"/>
      <c r="D7811" s="121"/>
      <c r="E7811" s="29"/>
      <c r="F7811" s="29"/>
      <c r="G7811" s="29"/>
      <c r="H7811" s="29"/>
      <c r="I7811" s="29"/>
      <c r="J7811" s="29"/>
    </row>
    <row r="7812" spans="1:10" x14ac:dyDescent="0.2">
      <c r="A7812" s="12"/>
      <c r="B7812" s="15"/>
      <c r="C7812" s="29"/>
      <c r="D7812" s="121"/>
      <c r="E7812" s="29"/>
      <c r="F7812" s="29"/>
      <c r="G7812" s="29"/>
      <c r="H7812" s="29"/>
      <c r="I7812" s="29"/>
      <c r="J7812" s="29"/>
    </row>
    <row r="7813" spans="1:10" x14ac:dyDescent="0.2">
      <c r="A7813" s="12"/>
      <c r="B7813" s="15"/>
      <c r="C7813" s="29"/>
      <c r="D7813" s="121"/>
      <c r="E7813" s="29"/>
      <c r="F7813" s="29"/>
      <c r="G7813" s="29"/>
      <c r="H7813" s="29"/>
      <c r="I7813" s="29"/>
      <c r="J7813" s="29"/>
    </row>
    <row r="7814" spans="1:10" x14ac:dyDescent="0.2">
      <c r="A7814" s="12"/>
      <c r="B7814" s="15"/>
      <c r="C7814" s="29"/>
      <c r="D7814" s="121"/>
      <c r="E7814" s="29"/>
      <c r="F7814" s="29"/>
      <c r="G7814" s="29"/>
      <c r="H7814" s="29"/>
      <c r="I7814" s="29"/>
      <c r="J7814" s="29"/>
    </row>
    <row r="7815" spans="1:10" x14ac:dyDescent="0.2">
      <c r="A7815" s="12"/>
      <c r="B7815" s="15"/>
      <c r="C7815" s="29"/>
      <c r="D7815" s="121"/>
      <c r="E7815" s="29"/>
      <c r="F7815" s="29"/>
      <c r="G7815" s="29"/>
      <c r="H7815" s="29"/>
      <c r="I7815" s="29"/>
      <c r="J7815" s="29"/>
    </row>
    <row r="7816" spans="1:10" x14ac:dyDescent="0.2">
      <c r="A7816" s="12"/>
      <c r="B7816" s="15"/>
      <c r="C7816" s="29"/>
      <c r="D7816" s="121"/>
      <c r="E7816" s="29"/>
      <c r="F7816" s="29"/>
      <c r="G7816" s="29"/>
      <c r="H7816" s="29"/>
      <c r="I7816" s="29"/>
      <c r="J7816" s="29"/>
    </row>
    <row r="7817" spans="1:10" x14ac:dyDescent="0.2">
      <c r="A7817" s="12"/>
      <c r="B7817" s="15"/>
      <c r="C7817" s="29"/>
      <c r="D7817" s="121"/>
      <c r="E7817" s="29"/>
      <c r="F7817" s="29"/>
      <c r="G7817" s="29"/>
      <c r="H7817" s="29"/>
      <c r="I7817" s="29"/>
      <c r="J7817" s="29"/>
    </row>
    <row r="7818" spans="1:10" x14ac:dyDescent="0.2">
      <c r="A7818" s="12"/>
      <c r="B7818" s="15"/>
      <c r="C7818" s="29"/>
      <c r="D7818" s="121"/>
      <c r="E7818" s="29"/>
      <c r="F7818" s="29"/>
      <c r="G7818" s="29"/>
      <c r="H7818" s="29"/>
      <c r="I7818" s="29"/>
      <c r="J7818" s="29"/>
    </row>
    <row r="7819" spans="1:10" x14ac:dyDescent="0.2">
      <c r="A7819" s="12"/>
      <c r="B7819" s="15"/>
      <c r="C7819" s="29"/>
      <c r="D7819" s="121"/>
      <c r="E7819" s="29"/>
      <c r="F7819" s="29"/>
      <c r="G7819" s="29"/>
      <c r="H7819" s="29"/>
      <c r="I7819" s="29"/>
      <c r="J7819" s="29"/>
    </row>
    <row r="7820" spans="1:10" x14ac:dyDescent="0.2">
      <c r="A7820" s="12"/>
      <c r="B7820" s="15"/>
      <c r="C7820" s="29"/>
      <c r="D7820" s="121"/>
      <c r="E7820" s="29"/>
      <c r="F7820" s="29"/>
      <c r="G7820" s="29"/>
      <c r="H7820" s="29"/>
      <c r="I7820" s="29"/>
      <c r="J7820" s="29"/>
    </row>
    <row r="7821" spans="1:10" x14ac:dyDescent="0.2">
      <c r="A7821" s="12"/>
      <c r="B7821" s="15"/>
      <c r="C7821" s="29"/>
      <c r="D7821" s="121"/>
      <c r="E7821" s="29"/>
      <c r="F7821" s="29"/>
      <c r="G7821" s="29"/>
      <c r="H7821" s="29"/>
      <c r="I7821" s="29"/>
      <c r="J7821" s="29"/>
    </row>
    <row r="7822" spans="1:10" x14ac:dyDescent="0.2">
      <c r="A7822" s="12"/>
      <c r="B7822" s="15"/>
      <c r="C7822" s="29"/>
      <c r="D7822" s="121"/>
      <c r="E7822" s="29"/>
      <c r="F7822" s="29"/>
      <c r="G7822" s="29"/>
      <c r="H7822" s="29"/>
      <c r="I7822" s="29"/>
      <c r="J7822" s="29"/>
    </row>
    <row r="7823" spans="1:10" x14ac:dyDescent="0.2">
      <c r="A7823" s="12"/>
      <c r="B7823" s="15"/>
      <c r="C7823" s="29"/>
      <c r="D7823" s="121"/>
      <c r="E7823" s="29"/>
      <c r="F7823" s="29"/>
      <c r="G7823" s="29"/>
      <c r="H7823" s="29"/>
      <c r="I7823" s="29"/>
      <c r="J7823" s="29"/>
    </row>
    <row r="7824" spans="1:10" x14ac:dyDescent="0.2">
      <c r="A7824" s="12"/>
      <c r="B7824" s="15"/>
      <c r="C7824" s="29"/>
      <c r="D7824" s="121"/>
      <c r="E7824" s="29"/>
      <c r="F7824" s="29"/>
      <c r="G7824" s="29"/>
      <c r="H7824" s="29"/>
      <c r="I7824" s="29"/>
      <c r="J7824" s="29"/>
    </row>
    <row r="7825" spans="1:10" x14ac:dyDescent="0.2">
      <c r="A7825" s="12"/>
      <c r="B7825" s="15"/>
      <c r="C7825" s="29"/>
      <c r="D7825" s="121"/>
      <c r="E7825" s="29"/>
      <c r="F7825" s="29"/>
      <c r="G7825" s="29"/>
      <c r="H7825" s="29"/>
      <c r="I7825" s="29"/>
      <c r="J7825" s="29"/>
    </row>
    <row r="7826" spans="1:10" x14ac:dyDescent="0.2">
      <c r="A7826" s="12"/>
      <c r="B7826" s="15"/>
      <c r="C7826" s="29"/>
      <c r="D7826" s="121"/>
      <c r="E7826" s="29"/>
      <c r="F7826" s="29"/>
      <c r="G7826" s="29"/>
      <c r="H7826" s="29"/>
      <c r="I7826" s="29"/>
      <c r="J7826" s="29"/>
    </row>
    <row r="7827" spans="1:10" x14ac:dyDescent="0.2">
      <c r="A7827" s="12"/>
      <c r="B7827" s="15"/>
      <c r="C7827" s="29"/>
      <c r="D7827" s="121"/>
      <c r="E7827" s="29"/>
      <c r="F7827" s="29"/>
      <c r="G7827" s="29"/>
      <c r="H7827" s="29"/>
      <c r="I7827" s="29"/>
      <c r="J7827" s="29"/>
    </row>
    <row r="7828" spans="1:10" x14ac:dyDescent="0.2">
      <c r="A7828" s="12"/>
      <c r="B7828" s="15"/>
      <c r="C7828" s="29"/>
      <c r="D7828" s="121"/>
      <c r="E7828" s="29"/>
      <c r="F7828" s="29"/>
      <c r="G7828" s="29"/>
      <c r="H7828" s="29"/>
      <c r="I7828" s="29"/>
      <c r="J7828" s="29"/>
    </row>
    <row r="7829" spans="1:10" x14ac:dyDescent="0.2">
      <c r="A7829" s="12"/>
      <c r="B7829" s="15"/>
      <c r="C7829" s="29"/>
      <c r="D7829" s="121"/>
      <c r="E7829" s="29"/>
      <c r="F7829" s="29"/>
      <c r="G7829" s="29"/>
      <c r="H7829" s="29"/>
      <c r="I7829" s="29"/>
      <c r="J7829" s="29"/>
    </row>
    <row r="7830" spans="1:10" x14ac:dyDescent="0.2">
      <c r="A7830" s="12"/>
      <c r="B7830" s="15"/>
      <c r="C7830" s="29"/>
      <c r="D7830" s="121"/>
      <c r="E7830" s="29"/>
      <c r="F7830" s="29"/>
      <c r="G7830" s="29"/>
      <c r="H7830" s="29"/>
      <c r="I7830" s="29"/>
      <c r="J7830" s="29"/>
    </row>
    <row r="7831" spans="1:10" x14ac:dyDescent="0.2">
      <c r="A7831" s="12"/>
      <c r="B7831" s="15"/>
      <c r="C7831" s="29"/>
      <c r="D7831" s="121"/>
      <c r="E7831" s="29"/>
      <c r="F7831" s="29"/>
      <c r="G7831" s="29"/>
      <c r="H7831" s="29"/>
      <c r="I7831" s="29"/>
      <c r="J7831" s="29"/>
    </row>
    <row r="7832" spans="1:10" x14ac:dyDescent="0.2">
      <c r="A7832" s="12"/>
      <c r="B7832" s="15"/>
      <c r="C7832" s="29"/>
      <c r="D7832" s="121"/>
      <c r="E7832" s="29"/>
      <c r="F7832" s="29"/>
      <c r="G7832" s="29"/>
      <c r="H7832" s="29"/>
      <c r="I7832" s="29"/>
      <c r="J7832" s="29"/>
    </row>
    <row r="7833" spans="1:10" x14ac:dyDescent="0.2">
      <c r="A7833" s="12"/>
      <c r="B7833" s="15"/>
      <c r="C7833" s="29"/>
      <c r="D7833" s="121"/>
      <c r="E7833" s="29"/>
      <c r="F7833" s="29"/>
      <c r="G7833" s="29"/>
      <c r="H7833" s="29"/>
      <c r="I7833" s="29"/>
      <c r="J7833" s="29"/>
    </row>
    <row r="7834" spans="1:10" x14ac:dyDescent="0.2">
      <c r="A7834" s="12"/>
      <c r="B7834" s="15"/>
      <c r="C7834" s="29"/>
      <c r="D7834" s="121"/>
      <c r="E7834" s="29"/>
      <c r="F7834" s="29"/>
      <c r="G7834" s="29"/>
      <c r="H7834" s="29"/>
      <c r="I7834" s="29"/>
      <c r="J7834" s="29"/>
    </row>
    <row r="7835" spans="1:10" x14ac:dyDescent="0.2">
      <c r="A7835" s="12"/>
      <c r="B7835" s="15"/>
      <c r="C7835" s="29"/>
      <c r="D7835" s="121"/>
      <c r="E7835" s="29"/>
      <c r="F7835" s="29"/>
      <c r="G7835" s="29"/>
      <c r="H7835" s="29"/>
      <c r="I7835" s="29"/>
      <c r="J7835" s="29"/>
    </row>
    <row r="7836" spans="1:10" x14ac:dyDescent="0.2">
      <c r="A7836" s="12"/>
      <c r="B7836" s="15"/>
      <c r="C7836" s="29"/>
      <c r="D7836" s="121"/>
      <c r="E7836" s="29"/>
      <c r="F7836" s="29"/>
      <c r="G7836" s="29"/>
      <c r="H7836" s="29"/>
      <c r="I7836" s="29"/>
      <c r="J7836" s="29"/>
    </row>
    <row r="7837" spans="1:10" x14ac:dyDescent="0.2">
      <c r="A7837" s="12"/>
      <c r="B7837" s="15"/>
      <c r="C7837" s="29"/>
      <c r="D7837" s="121"/>
      <c r="E7837" s="29"/>
      <c r="F7837" s="29"/>
      <c r="G7837" s="29"/>
      <c r="H7837" s="29"/>
      <c r="I7837" s="29"/>
      <c r="J7837" s="29"/>
    </row>
    <row r="7838" spans="1:10" x14ac:dyDescent="0.2">
      <c r="A7838" s="12"/>
      <c r="B7838" s="15"/>
      <c r="C7838" s="29"/>
      <c r="D7838" s="121"/>
      <c r="E7838" s="29"/>
      <c r="F7838" s="29"/>
      <c r="G7838" s="29"/>
      <c r="H7838" s="29"/>
      <c r="I7838" s="29"/>
      <c r="J7838" s="29"/>
    </row>
    <row r="7839" spans="1:10" x14ac:dyDescent="0.2">
      <c r="A7839" s="12"/>
      <c r="B7839" s="15"/>
      <c r="C7839" s="29"/>
      <c r="D7839" s="121"/>
      <c r="E7839" s="29"/>
      <c r="F7839" s="29"/>
      <c r="G7839" s="29"/>
      <c r="H7839" s="29"/>
      <c r="I7839" s="29"/>
      <c r="J7839" s="29"/>
    </row>
    <row r="7840" spans="1:10" x14ac:dyDescent="0.2">
      <c r="A7840" s="12"/>
      <c r="B7840" s="15"/>
      <c r="C7840" s="29"/>
      <c r="D7840" s="121"/>
      <c r="E7840" s="29"/>
      <c r="F7840" s="29"/>
      <c r="G7840" s="29"/>
      <c r="H7840" s="29"/>
      <c r="I7840" s="29"/>
      <c r="J7840" s="29"/>
    </row>
    <row r="7841" spans="1:10" x14ac:dyDescent="0.2">
      <c r="A7841" s="12"/>
      <c r="B7841" s="15"/>
      <c r="C7841" s="29"/>
      <c r="D7841" s="121"/>
      <c r="E7841" s="29"/>
      <c r="F7841" s="29"/>
      <c r="G7841" s="29"/>
      <c r="H7841" s="29"/>
      <c r="I7841" s="29"/>
      <c r="J7841" s="29"/>
    </row>
    <row r="7842" spans="1:10" x14ac:dyDescent="0.2">
      <c r="A7842" s="12"/>
      <c r="B7842" s="15"/>
      <c r="C7842" s="29"/>
      <c r="D7842" s="121"/>
      <c r="E7842" s="29"/>
      <c r="F7842" s="29"/>
      <c r="G7842" s="29"/>
      <c r="H7842" s="29"/>
      <c r="I7842" s="29"/>
      <c r="J7842" s="29"/>
    </row>
    <row r="7843" spans="1:10" x14ac:dyDescent="0.2">
      <c r="A7843" s="12"/>
      <c r="B7843" s="15"/>
      <c r="C7843" s="29"/>
      <c r="D7843" s="121"/>
      <c r="E7843" s="29"/>
      <c r="F7843" s="29"/>
      <c r="G7843" s="29"/>
      <c r="H7843" s="29"/>
      <c r="I7843" s="29"/>
      <c r="J7843" s="29"/>
    </row>
    <row r="7844" spans="1:10" x14ac:dyDescent="0.2">
      <c r="A7844" s="12"/>
      <c r="B7844" s="15"/>
      <c r="C7844" s="29"/>
      <c r="D7844" s="121"/>
      <c r="E7844" s="29"/>
      <c r="F7844" s="29"/>
      <c r="G7844" s="29"/>
      <c r="H7844" s="29"/>
      <c r="I7844" s="29"/>
      <c r="J7844" s="29"/>
    </row>
    <row r="7845" spans="1:10" x14ac:dyDescent="0.2">
      <c r="A7845" s="12"/>
      <c r="B7845" s="15"/>
      <c r="C7845" s="29"/>
      <c r="D7845" s="121"/>
      <c r="E7845" s="29"/>
      <c r="F7845" s="29"/>
      <c r="G7845" s="29"/>
      <c r="H7845" s="29"/>
      <c r="I7845" s="29"/>
      <c r="J7845" s="29"/>
    </row>
    <row r="7846" spans="1:10" x14ac:dyDescent="0.2">
      <c r="A7846" s="12"/>
      <c r="B7846" s="15"/>
      <c r="C7846" s="29"/>
      <c r="D7846" s="121"/>
      <c r="E7846" s="29"/>
      <c r="F7846" s="29"/>
      <c r="G7846" s="29"/>
      <c r="H7846" s="29"/>
      <c r="I7846" s="29"/>
      <c r="J7846" s="29"/>
    </row>
    <row r="7847" spans="1:10" x14ac:dyDescent="0.2">
      <c r="A7847" s="12"/>
      <c r="B7847" s="15"/>
      <c r="C7847" s="29"/>
      <c r="D7847" s="121"/>
      <c r="E7847" s="29"/>
      <c r="F7847" s="29"/>
      <c r="G7847" s="29"/>
      <c r="H7847" s="29"/>
      <c r="I7847" s="29"/>
      <c r="J7847" s="29"/>
    </row>
    <row r="7848" spans="1:10" x14ac:dyDescent="0.2">
      <c r="A7848" s="12"/>
      <c r="B7848" s="15"/>
      <c r="C7848" s="29"/>
      <c r="D7848" s="121"/>
      <c r="E7848" s="29"/>
      <c r="F7848" s="29"/>
      <c r="G7848" s="29"/>
      <c r="H7848" s="29"/>
      <c r="I7848" s="29"/>
      <c r="J7848" s="29"/>
    </row>
    <row r="7849" spans="1:10" x14ac:dyDescent="0.2">
      <c r="A7849" s="12"/>
      <c r="B7849" s="15"/>
      <c r="C7849" s="29"/>
      <c r="D7849" s="121"/>
      <c r="E7849" s="29"/>
      <c r="F7849" s="29"/>
      <c r="G7849" s="29"/>
      <c r="H7849" s="29"/>
      <c r="I7849" s="29"/>
      <c r="J7849" s="29"/>
    </row>
    <row r="7850" spans="1:10" x14ac:dyDescent="0.2">
      <c r="A7850" s="12"/>
      <c r="B7850" s="15"/>
      <c r="C7850" s="29"/>
      <c r="D7850" s="121"/>
      <c r="E7850" s="29"/>
      <c r="F7850" s="29"/>
      <c r="G7850" s="29"/>
      <c r="H7850" s="29"/>
      <c r="I7850" s="29"/>
      <c r="J7850" s="29"/>
    </row>
    <row r="7851" spans="1:10" x14ac:dyDescent="0.2">
      <c r="A7851" s="12"/>
      <c r="B7851" s="15"/>
      <c r="C7851" s="29"/>
      <c r="D7851" s="121"/>
      <c r="E7851" s="29"/>
      <c r="F7851" s="29"/>
      <c r="G7851" s="29"/>
      <c r="H7851" s="29"/>
      <c r="I7851" s="29"/>
      <c r="J7851" s="29"/>
    </row>
    <row r="7852" spans="1:10" x14ac:dyDescent="0.2">
      <c r="A7852" s="12"/>
      <c r="B7852" s="15"/>
      <c r="C7852" s="29"/>
      <c r="D7852" s="121"/>
      <c r="E7852" s="29"/>
      <c r="F7852" s="29"/>
      <c r="G7852" s="29"/>
      <c r="H7852" s="29"/>
      <c r="I7852" s="29"/>
      <c r="J7852" s="29"/>
    </row>
    <row r="7853" spans="1:10" x14ac:dyDescent="0.2">
      <c r="A7853" s="12"/>
      <c r="B7853" s="15"/>
      <c r="C7853" s="29"/>
      <c r="D7853" s="121"/>
      <c r="E7853" s="29"/>
      <c r="F7853" s="29"/>
      <c r="G7853" s="29"/>
      <c r="H7853" s="29"/>
      <c r="I7853" s="29"/>
      <c r="J7853" s="29"/>
    </row>
    <row r="7854" spans="1:10" x14ac:dyDescent="0.2">
      <c r="A7854" s="12"/>
      <c r="B7854" s="15"/>
      <c r="C7854" s="29"/>
      <c r="D7854" s="121"/>
      <c r="E7854" s="29"/>
      <c r="F7854" s="29"/>
      <c r="G7854" s="29"/>
      <c r="H7854" s="29"/>
      <c r="I7854" s="29"/>
      <c r="J7854" s="29"/>
    </row>
    <row r="7855" spans="1:10" x14ac:dyDescent="0.2">
      <c r="A7855" s="12"/>
      <c r="B7855" s="15"/>
      <c r="C7855" s="29"/>
      <c r="D7855" s="121"/>
      <c r="E7855" s="29"/>
      <c r="F7855" s="29"/>
      <c r="G7855" s="29"/>
      <c r="H7855" s="29"/>
      <c r="I7855" s="29"/>
      <c r="J7855" s="29"/>
    </row>
    <row r="7856" spans="1:10" x14ac:dyDescent="0.2">
      <c r="A7856" s="12"/>
      <c r="B7856" s="15"/>
      <c r="C7856" s="29"/>
      <c r="D7856" s="121"/>
      <c r="E7856" s="29"/>
      <c r="F7856" s="29"/>
      <c r="G7856" s="29"/>
      <c r="H7856" s="29"/>
      <c r="I7856" s="29"/>
      <c r="J7856" s="29"/>
    </row>
    <row r="7857" spans="1:10" x14ac:dyDescent="0.2">
      <c r="A7857" s="12"/>
      <c r="B7857" s="15"/>
      <c r="C7857" s="29"/>
      <c r="D7857" s="121"/>
      <c r="E7857" s="29"/>
      <c r="F7857" s="29"/>
      <c r="G7857" s="29"/>
      <c r="H7857" s="29"/>
      <c r="I7857" s="29"/>
      <c r="J7857" s="29"/>
    </row>
    <row r="7858" spans="1:10" x14ac:dyDescent="0.2">
      <c r="A7858" s="12"/>
      <c r="B7858" s="15"/>
      <c r="C7858" s="29"/>
      <c r="D7858" s="121"/>
      <c r="E7858" s="29"/>
      <c r="F7858" s="29"/>
      <c r="G7858" s="29"/>
      <c r="H7858" s="29"/>
      <c r="I7858" s="29"/>
      <c r="J7858" s="29"/>
    </row>
    <row r="7859" spans="1:10" x14ac:dyDescent="0.2">
      <c r="A7859" s="12"/>
      <c r="B7859" s="15"/>
      <c r="C7859" s="29"/>
      <c r="D7859" s="121"/>
      <c r="E7859" s="29"/>
      <c r="F7859" s="29"/>
      <c r="G7859" s="29"/>
      <c r="H7859" s="29"/>
      <c r="I7859" s="29"/>
      <c r="J7859" s="29"/>
    </row>
    <row r="7860" spans="1:10" x14ac:dyDescent="0.2">
      <c r="A7860" s="12"/>
      <c r="B7860" s="15"/>
      <c r="C7860" s="29"/>
      <c r="D7860" s="121"/>
      <c r="E7860" s="29"/>
      <c r="F7860" s="29"/>
      <c r="G7860" s="29"/>
      <c r="H7860" s="29"/>
      <c r="I7860" s="29"/>
      <c r="J7860" s="29"/>
    </row>
    <row r="7861" spans="1:10" x14ac:dyDescent="0.2">
      <c r="A7861" s="12"/>
      <c r="B7861" s="15"/>
      <c r="C7861" s="29"/>
      <c r="D7861" s="121"/>
      <c r="E7861" s="29"/>
      <c r="F7861" s="29"/>
      <c r="G7861" s="29"/>
      <c r="H7861" s="29"/>
      <c r="I7861" s="29"/>
      <c r="J7861" s="29"/>
    </row>
    <row r="7862" spans="1:10" x14ac:dyDescent="0.2">
      <c r="A7862" s="12"/>
      <c r="B7862" s="15"/>
      <c r="C7862" s="29"/>
      <c r="D7862" s="121"/>
      <c r="E7862" s="29"/>
      <c r="F7862" s="29"/>
      <c r="G7862" s="29"/>
      <c r="H7862" s="29"/>
      <c r="I7862" s="29"/>
      <c r="J7862" s="29"/>
    </row>
    <row r="7863" spans="1:10" x14ac:dyDescent="0.2">
      <c r="A7863" s="12"/>
      <c r="B7863" s="15"/>
      <c r="C7863" s="29"/>
      <c r="D7863" s="121"/>
      <c r="E7863" s="29"/>
      <c r="F7863" s="29"/>
      <c r="G7863" s="29"/>
      <c r="H7863" s="29"/>
      <c r="I7863" s="29"/>
      <c r="J7863" s="29"/>
    </row>
    <row r="7864" spans="1:10" x14ac:dyDescent="0.2">
      <c r="A7864" s="12"/>
      <c r="B7864" s="15"/>
      <c r="C7864" s="29"/>
      <c r="D7864" s="121"/>
      <c r="E7864" s="29"/>
      <c r="F7864" s="29"/>
      <c r="G7864" s="29"/>
      <c r="H7864" s="29"/>
      <c r="I7864" s="29"/>
      <c r="J7864" s="29"/>
    </row>
    <row r="7865" spans="1:10" x14ac:dyDescent="0.2">
      <c r="A7865" s="12"/>
      <c r="B7865" s="15"/>
      <c r="C7865" s="29"/>
      <c r="D7865" s="121"/>
      <c r="E7865" s="29"/>
      <c r="F7865" s="29"/>
      <c r="G7865" s="29"/>
      <c r="H7865" s="29"/>
      <c r="I7865" s="29"/>
      <c r="J7865" s="29"/>
    </row>
    <row r="7866" spans="1:10" x14ac:dyDescent="0.2">
      <c r="A7866" s="12"/>
      <c r="B7866" s="15"/>
      <c r="C7866" s="29"/>
      <c r="D7866" s="121"/>
      <c r="E7866" s="29"/>
      <c r="F7866" s="29"/>
      <c r="G7866" s="29"/>
      <c r="H7866" s="29"/>
      <c r="I7866" s="29"/>
      <c r="J7866" s="29"/>
    </row>
    <row r="7867" spans="1:10" x14ac:dyDescent="0.2">
      <c r="A7867" s="12"/>
      <c r="B7867" s="15"/>
      <c r="C7867" s="29"/>
      <c r="D7867" s="121"/>
      <c r="E7867" s="29"/>
      <c r="F7867" s="29"/>
      <c r="G7867" s="29"/>
      <c r="H7867" s="29"/>
      <c r="I7867" s="29"/>
      <c r="J7867" s="29"/>
    </row>
    <row r="7868" spans="1:10" x14ac:dyDescent="0.2">
      <c r="A7868" s="12"/>
      <c r="B7868" s="15"/>
      <c r="C7868" s="29"/>
      <c r="D7868" s="121"/>
      <c r="E7868" s="29"/>
      <c r="F7868" s="29"/>
      <c r="G7868" s="29"/>
      <c r="H7868" s="29"/>
      <c r="I7868" s="29"/>
      <c r="J7868" s="29"/>
    </row>
    <row r="7869" spans="1:10" x14ac:dyDescent="0.2">
      <c r="A7869" s="12"/>
      <c r="B7869" s="15"/>
      <c r="C7869" s="29"/>
      <c r="D7869" s="121"/>
      <c r="E7869" s="29"/>
      <c r="F7869" s="29"/>
      <c r="G7869" s="29"/>
      <c r="H7869" s="29"/>
      <c r="I7869" s="29"/>
      <c r="J7869" s="29"/>
    </row>
    <row r="7870" spans="1:10" x14ac:dyDescent="0.2">
      <c r="A7870" s="12"/>
      <c r="B7870" s="15"/>
      <c r="C7870" s="29"/>
      <c r="D7870" s="121"/>
      <c r="E7870" s="29"/>
      <c r="F7870" s="29"/>
      <c r="G7870" s="29"/>
      <c r="H7870" s="29"/>
      <c r="I7870" s="29"/>
      <c r="J7870" s="29"/>
    </row>
    <row r="7871" spans="1:10" x14ac:dyDescent="0.2">
      <c r="A7871" s="12"/>
      <c r="B7871" s="15"/>
      <c r="C7871" s="29"/>
      <c r="D7871" s="121"/>
      <c r="E7871" s="29"/>
      <c r="F7871" s="29"/>
      <c r="G7871" s="29"/>
      <c r="H7871" s="29"/>
      <c r="I7871" s="29"/>
      <c r="J7871" s="29"/>
    </row>
    <row r="7872" spans="1:10" x14ac:dyDescent="0.2">
      <c r="A7872" s="12"/>
      <c r="B7872" s="15"/>
      <c r="C7872" s="29"/>
      <c r="D7872" s="121"/>
      <c r="E7872" s="29"/>
      <c r="F7872" s="29"/>
      <c r="G7872" s="29"/>
      <c r="H7872" s="29"/>
      <c r="I7872" s="29"/>
      <c r="J7872" s="29"/>
    </row>
    <row r="7873" spans="1:10" x14ac:dyDescent="0.2">
      <c r="A7873" s="12"/>
      <c r="B7873" s="15"/>
      <c r="C7873" s="29"/>
      <c r="D7873" s="121"/>
      <c r="E7873" s="29"/>
      <c r="F7873" s="29"/>
      <c r="G7873" s="29"/>
      <c r="H7873" s="29"/>
      <c r="I7873" s="29"/>
      <c r="J7873" s="29"/>
    </row>
    <row r="7874" spans="1:10" x14ac:dyDescent="0.2">
      <c r="A7874" s="12"/>
      <c r="B7874" s="15"/>
      <c r="C7874" s="29"/>
      <c r="D7874" s="121"/>
      <c r="E7874" s="29"/>
      <c r="F7874" s="29"/>
      <c r="G7874" s="29"/>
      <c r="H7874" s="29"/>
      <c r="I7874" s="29"/>
      <c r="J7874" s="29"/>
    </row>
    <row r="7875" spans="1:10" x14ac:dyDescent="0.2">
      <c r="A7875" s="12"/>
      <c r="B7875" s="15"/>
      <c r="C7875" s="29"/>
      <c r="D7875" s="121"/>
      <c r="E7875" s="29"/>
      <c r="F7875" s="29"/>
      <c r="G7875" s="29"/>
      <c r="H7875" s="29"/>
      <c r="I7875" s="29"/>
      <c r="J7875" s="29"/>
    </row>
    <row r="7876" spans="1:10" x14ac:dyDescent="0.2">
      <c r="A7876" s="12"/>
      <c r="B7876" s="15"/>
      <c r="C7876" s="29"/>
      <c r="D7876" s="121"/>
      <c r="E7876" s="29"/>
      <c r="F7876" s="29"/>
      <c r="G7876" s="29"/>
      <c r="H7876" s="29"/>
      <c r="I7876" s="29"/>
      <c r="J7876" s="29"/>
    </row>
    <row r="7877" spans="1:10" x14ac:dyDescent="0.2">
      <c r="A7877" s="12"/>
      <c r="B7877" s="15"/>
      <c r="C7877" s="29"/>
      <c r="D7877" s="121"/>
      <c r="E7877" s="29"/>
      <c r="F7877" s="29"/>
      <c r="G7877" s="29"/>
      <c r="H7877" s="29"/>
      <c r="I7877" s="29"/>
      <c r="J7877" s="29"/>
    </row>
    <row r="7878" spans="1:10" x14ac:dyDescent="0.2">
      <c r="A7878" s="12"/>
      <c r="B7878" s="15"/>
      <c r="C7878" s="29"/>
      <c r="D7878" s="121"/>
      <c r="E7878" s="29"/>
      <c r="F7878" s="29"/>
      <c r="G7878" s="29"/>
      <c r="H7878" s="29"/>
      <c r="I7878" s="29"/>
      <c r="J7878" s="29"/>
    </row>
    <row r="7879" spans="1:10" x14ac:dyDescent="0.2">
      <c r="A7879" s="12"/>
      <c r="B7879" s="15"/>
      <c r="C7879" s="29"/>
      <c r="D7879" s="121"/>
      <c r="E7879" s="29"/>
      <c r="F7879" s="29"/>
      <c r="G7879" s="29"/>
      <c r="H7879" s="29"/>
      <c r="I7879" s="29"/>
      <c r="J7879" s="29"/>
    </row>
    <row r="7880" spans="1:10" x14ac:dyDescent="0.2">
      <c r="A7880" s="12"/>
      <c r="B7880" s="15"/>
      <c r="C7880" s="29"/>
      <c r="D7880" s="121"/>
      <c r="E7880" s="29"/>
      <c r="F7880" s="29"/>
      <c r="G7880" s="29"/>
      <c r="H7880" s="29"/>
      <c r="I7880" s="29"/>
      <c r="J7880" s="29"/>
    </row>
    <row r="7881" spans="1:10" x14ac:dyDescent="0.2">
      <c r="A7881" s="12"/>
      <c r="B7881" s="15"/>
      <c r="C7881" s="29"/>
      <c r="D7881" s="121"/>
      <c r="E7881" s="29"/>
      <c r="F7881" s="29"/>
      <c r="G7881" s="29"/>
      <c r="H7881" s="29"/>
      <c r="I7881" s="29"/>
      <c r="J7881" s="29"/>
    </row>
    <row r="7882" spans="1:10" x14ac:dyDescent="0.2">
      <c r="A7882" s="12"/>
      <c r="B7882" s="15"/>
      <c r="C7882" s="29"/>
      <c r="D7882" s="121"/>
      <c r="E7882" s="29"/>
      <c r="F7882" s="29"/>
      <c r="G7882" s="29"/>
      <c r="H7882" s="29"/>
      <c r="I7882" s="29"/>
      <c r="J7882" s="29"/>
    </row>
    <row r="7883" spans="1:10" x14ac:dyDescent="0.2">
      <c r="A7883" s="12"/>
      <c r="B7883" s="15"/>
      <c r="C7883" s="29"/>
      <c r="D7883" s="121"/>
      <c r="E7883" s="29"/>
      <c r="F7883" s="29"/>
      <c r="G7883" s="29"/>
      <c r="H7883" s="29"/>
      <c r="I7883" s="29"/>
      <c r="J7883" s="29"/>
    </row>
    <row r="7884" spans="1:10" x14ac:dyDescent="0.2">
      <c r="A7884" s="12"/>
      <c r="B7884" s="15"/>
      <c r="C7884" s="29"/>
      <c r="D7884" s="121"/>
      <c r="E7884" s="29"/>
      <c r="F7884" s="29"/>
      <c r="G7884" s="29"/>
      <c r="H7884" s="29"/>
      <c r="I7884" s="29"/>
      <c r="J7884" s="29"/>
    </row>
    <row r="7885" spans="1:10" x14ac:dyDescent="0.2">
      <c r="A7885" s="12"/>
      <c r="B7885" s="15"/>
      <c r="C7885" s="29"/>
      <c r="D7885" s="121"/>
      <c r="E7885" s="29"/>
      <c r="F7885" s="29"/>
      <c r="G7885" s="29"/>
      <c r="H7885" s="29"/>
      <c r="I7885" s="29"/>
      <c r="J7885" s="29"/>
    </row>
    <row r="7886" spans="1:10" x14ac:dyDescent="0.2">
      <c r="A7886" s="12"/>
      <c r="B7886" s="15"/>
      <c r="C7886" s="29"/>
      <c r="D7886" s="121"/>
      <c r="E7886" s="29"/>
      <c r="F7886" s="29"/>
      <c r="G7886" s="29"/>
      <c r="H7886" s="29"/>
      <c r="I7886" s="29"/>
      <c r="J7886" s="29"/>
    </row>
    <row r="7887" spans="1:10" x14ac:dyDescent="0.2">
      <c r="A7887" s="12"/>
      <c r="B7887" s="15"/>
      <c r="C7887" s="29"/>
      <c r="D7887" s="121"/>
      <c r="E7887" s="29"/>
      <c r="F7887" s="29"/>
      <c r="G7887" s="29"/>
      <c r="H7887" s="29"/>
      <c r="I7887" s="29"/>
      <c r="J7887" s="29"/>
    </row>
    <row r="7888" spans="1:10" x14ac:dyDescent="0.2">
      <c r="A7888" s="12"/>
      <c r="B7888" s="15"/>
      <c r="C7888" s="29"/>
      <c r="D7888" s="121"/>
      <c r="E7888" s="29"/>
      <c r="F7888" s="29"/>
      <c r="G7888" s="29"/>
      <c r="H7888" s="29"/>
      <c r="I7888" s="29"/>
      <c r="J7888" s="29"/>
    </row>
    <row r="7889" spans="1:10" x14ac:dyDescent="0.2">
      <c r="A7889" s="12"/>
      <c r="B7889" s="15"/>
      <c r="C7889" s="29"/>
      <c r="D7889" s="121"/>
      <c r="E7889" s="29"/>
      <c r="F7889" s="29"/>
      <c r="G7889" s="29"/>
      <c r="H7889" s="29"/>
      <c r="I7889" s="29"/>
      <c r="J7889" s="29"/>
    </row>
    <row r="7890" spans="1:10" x14ac:dyDescent="0.2">
      <c r="A7890" s="12"/>
      <c r="B7890" s="15"/>
      <c r="C7890" s="29"/>
      <c r="D7890" s="121"/>
      <c r="E7890" s="29"/>
      <c r="F7890" s="29"/>
      <c r="G7890" s="29"/>
      <c r="H7890" s="29"/>
      <c r="I7890" s="29"/>
      <c r="J7890" s="29"/>
    </row>
    <row r="7891" spans="1:10" x14ac:dyDescent="0.2">
      <c r="A7891" s="12"/>
      <c r="B7891" s="15"/>
      <c r="C7891" s="29"/>
      <c r="D7891" s="121"/>
      <c r="E7891" s="29"/>
      <c r="F7891" s="29"/>
      <c r="G7891" s="29"/>
      <c r="H7891" s="29"/>
      <c r="I7891" s="29"/>
      <c r="J7891" s="29"/>
    </row>
    <row r="7892" spans="1:10" x14ac:dyDescent="0.2">
      <c r="A7892" s="12"/>
      <c r="B7892" s="15"/>
      <c r="C7892" s="29"/>
      <c r="D7892" s="121"/>
      <c r="E7892" s="29"/>
      <c r="F7892" s="29"/>
      <c r="G7892" s="29"/>
      <c r="H7892" s="29"/>
      <c r="I7892" s="29"/>
      <c r="J7892" s="29"/>
    </row>
    <row r="7893" spans="1:10" x14ac:dyDescent="0.2">
      <c r="A7893" s="12"/>
      <c r="B7893" s="15"/>
      <c r="C7893" s="29"/>
      <c r="D7893" s="121"/>
      <c r="E7893" s="29"/>
      <c r="F7893" s="29"/>
      <c r="G7893" s="29"/>
      <c r="H7893" s="29"/>
      <c r="I7893" s="29"/>
      <c r="J7893" s="29"/>
    </row>
    <row r="7894" spans="1:10" x14ac:dyDescent="0.2">
      <c r="A7894" s="12"/>
      <c r="B7894" s="15"/>
      <c r="C7894" s="29"/>
      <c r="D7894" s="121"/>
      <c r="E7894" s="29"/>
      <c r="F7894" s="29"/>
      <c r="G7894" s="29"/>
      <c r="H7894" s="29"/>
      <c r="I7894" s="29"/>
      <c r="J7894" s="29"/>
    </row>
    <row r="7895" spans="1:10" x14ac:dyDescent="0.2">
      <c r="A7895" s="12"/>
      <c r="B7895" s="15"/>
      <c r="C7895" s="29"/>
      <c r="D7895" s="121"/>
      <c r="E7895" s="29"/>
      <c r="F7895" s="29"/>
      <c r="G7895" s="29"/>
      <c r="H7895" s="29"/>
      <c r="I7895" s="29"/>
      <c r="J7895" s="29"/>
    </row>
    <row r="7896" spans="1:10" x14ac:dyDescent="0.2">
      <c r="A7896" s="12"/>
      <c r="B7896" s="15"/>
      <c r="C7896" s="29"/>
      <c r="D7896" s="121"/>
      <c r="E7896" s="29"/>
      <c r="F7896" s="29"/>
      <c r="G7896" s="29"/>
      <c r="H7896" s="29"/>
      <c r="I7896" s="29"/>
      <c r="J7896" s="29"/>
    </row>
    <row r="7897" spans="1:10" x14ac:dyDescent="0.2">
      <c r="A7897" s="12"/>
      <c r="B7897" s="15"/>
      <c r="C7897" s="29"/>
      <c r="D7897" s="121"/>
      <c r="E7897" s="29"/>
      <c r="F7897" s="29"/>
      <c r="G7897" s="29"/>
      <c r="H7897" s="29"/>
      <c r="I7897" s="29"/>
      <c r="J7897" s="29"/>
    </row>
    <row r="7898" spans="1:10" x14ac:dyDescent="0.2">
      <c r="A7898" s="12"/>
      <c r="B7898" s="15"/>
      <c r="C7898" s="29"/>
      <c r="D7898" s="121"/>
      <c r="E7898" s="29"/>
      <c r="F7898" s="29"/>
      <c r="G7898" s="29"/>
      <c r="H7898" s="29"/>
      <c r="I7898" s="29"/>
      <c r="J7898" s="29"/>
    </row>
    <row r="7899" spans="1:10" x14ac:dyDescent="0.2">
      <c r="A7899" s="12"/>
      <c r="B7899" s="15"/>
      <c r="C7899" s="29"/>
      <c r="D7899" s="121"/>
      <c r="E7899" s="29"/>
      <c r="F7899" s="29"/>
      <c r="G7899" s="29"/>
      <c r="H7899" s="29"/>
      <c r="I7899" s="29"/>
      <c r="J7899" s="29"/>
    </row>
    <row r="7900" spans="1:10" x14ac:dyDescent="0.2">
      <c r="A7900" s="12"/>
      <c r="B7900" s="15"/>
      <c r="C7900" s="29"/>
      <c r="D7900" s="121"/>
      <c r="E7900" s="29"/>
      <c r="F7900" s="29"/>
      <c r="G7900" s="29"/>
      <c r="H7900" s="29"/>
      <c r="I7900" s="29"/>
      <c r="J7900" s="29"/>
    </row>
    <row r="7901" spans="1:10" x14ac:dyDescent="0.2">
      <c r="A7901" s="12"/>
      <c r="B7901" s="15"/>
      <c r="C7901" s="29"/>
      <c r="D7901" s="121"/>
      <c r="E7901" s="29"/>
      <c r="F7901" s="29"/>
      <c r="G7901" s="29"/>
      <c r="H7901" s="29"/>
      <c r="I7901" s="29"/>
      <c r="J7901" s="29"/>
    </row>
    <row r="7902" spans="1:10" x14ac:dyDescent="0.2">
      <c r="A7902" s="12"/>
      <c r="B7902" s="15"/>
      <c r="C7902" s="29"/>
      <c r="D7902" s="121"/>
      <c r="E7902" s="29"/>
      <c r="F7902" s="29"/>
      <c r="G7902" s="29"/>
      <c r="H7902" s="29"/>
      <c r="I7902" s="29"/>
      <c r="J7902" s="29"/>
    </row>
    <row r="7903" spans="1:10" x14ac:dyDescent="0.2">
      <c r="A7903" s="12"/>
      <c r="B7903" s="15"/>
      <c r="C7903" s="29"/>
      <c r="D7903" s="121"/>
      <c r="E7903" s="29"/>
      <c r="F7903" s="29"/>
      <c r="G7903" s="29"/>
      <c r="H7903" s="29"/>
      <c r="I7903" s="29"/>
      <c r="J7903" s="29"/>
    </row>
    <row r="7904" spans="1:10" x14ac:dyDescent="0.2">
      <c r="A7904" s="12"/>
      <c r="B7904" s="15"/>
      <c r="C7904" s="29"/>
      <c r="D7904" s="121"/>
      <c r="E7904" s="29"/>
      <c r="F7904" s="29"/>
      <c r="G7904" s="29"/>
      <c r="H7904" s="29"/>
      <c r="I7904" s="29"/>
      <c r="J7904" s="29"/>
    </row>
    <row r="7905" spans="1:10" x14ac:dyDescent="0.2">
      <c r="A7905" s="12"/>
      <c r="B7905" s="15"/>
      <c r="C7905" s="29"/>
      <c r="D7905" s="121"/>
      <c r="E7905" s="29"/>
      <c r="F7905" s="29"/>
      <c r="G7905" s="29"/>
      <c r="H7905" s="29"/>
      <c r="I7905" s="29"/>
      <c r="J7905" s="29"/>
    </row>
    <row r="7906" spans="1:10" x14ac:dyDescent="0.2">
      <c r="A7906" s="12"/>
      <c r="B7906" s="15"/>
      <c r="C7906" s="29"/>
      <c r="D7906" s="121"/>
      <c r="E7906" s="29"/>
      <c r="F7906" s="29"/>
      <c r="G7906" s="29"/>
      <c r="H7906" s="29"/>
      <c r="I7906" s="29"/>
      <c r="J7906" s="29"/>
    </row>
    <row r="7907" spans="1:10" x14ac:dyDescent="0.2">
      <c r="A7907" s="12"/>
      <c r="B7907" s="15"/>
      <c r="C7907" s="29"/>
      <c r="D7907" s="121"/>
      <c r="E7907" s="29"/>
      <c r="F7907" s="29"/>
      <c r="G7907" s="29"/>
      <c r="H7907" s="29"/>
      <c r="I7907" s="29"/>
      <c r="J7907" s="29"/>
    </row>
    <row r="7908" spans="1:10" x14ac:dyDescent="0.2">
      <c r="A7908" s="12"/>
      <c r="B7908" s="15"/>
      <c r="C7908" s="29"/>
      <c r="D7908" s="121"/>
      <c r="E7908" s="29"/>
      <c r="F7908" s="29"/>
      <c r="G7908" s="29"/>
      <c r="H7908" s="29"/>
      <c r="I7908" s="29"/>
      <c r="J7908" s="29"/>
    </row>
    <row r="7909" spans="1:10" x14ac:dyDescent="0.2">
      <c r="A7909" s="12"/>
      <c r="B7909" s="15"/>
      <c r="C7909" s="29"/>
      <c r="D7909" s="121"/>
      <c r="E7909" s="29"/>
      <c r="F7909" s="29"/>
      <c r="G7909" s="29"/>
      <c r="H7909" s="29"/>
      <c r="I7909" s="29"/>
      <c r="J7909" s="29"/>
    </row>
    <row r="7910" spans="1:10" x14ac:dyDescent="0.2">
      <c r="A7910" s="12"/>
      <c r="B7910" s="15"/>
      <c r="C7910" s="29"/>
      <c r="D7910" s="121"/>
      <c r="E7910" s="29"/>
      <c r="F7910" s="29"/>
      <c r="G7910" s="29"/>
      <c r="H7910" s="29"/>
      <c r="I7910" s="29"/>
      <c r="J7910" s="29"/>
    </row>
    <row r="7911" spans="1:10" x14ac:dyDescent="0.2">
      <c r="A7911" s="12"/>
      <c r="B7911" s="15"/>
      <c r="C7911" s="29"/>
      <c r="D7911" s="121"/>
      <c r="E7911" s="29"/>
      <c r="F7911" s="29"/>
      <c r="G7911" s="29"/>
      <c r="H7911" s="29"/>
      <c r="I7911" s="29"/>
      <c r="J7911" s="29"/>
    </row>
    <row r="7912" spans="1:10" x14ac:dyDescent="0.2">
      <c r="A7912" s="12"/>
      <c r="B7912" s="15"/>
      <c r="C7912" s="29"/>
      <c r="D7912" s="121"/>
      <c r="E7912" s="29"/>
      <c r="F7912" s="29"/>
      <c r="G7912" s="29"/>
      <c r="H7912" s="29"/>
      <c r="I7912" s="29"/>
      <c r="J7912" s="29"/>
    </row>
    <row r="7913" spans="1:10" x14ac:dyDescent="0.2">
      <c r="A7913" s="12"/>
      <c r="B7913" s="15"/>
      <c r="C7913" s="29"/>
      <c r="D7913" s="121"/>
      <c r="E7913" s="29"/>
      <c r="F7913" s="29"/>
      <c r="G7913" s="29"/>
      <c r="H7913" s="29"/>
      <c r="I7913" s="29"/>
      <c r="J7913" s="29"/>
    </row>
    <row r="7914" spans="1:10" x14ac:dyDescent="0.2">
      <c r="A7914" s="12"/>
      <c r="B7914" s="15"/>
      <c r="C7914" s="29"/>
      <c r="D7914" s="121"/>
      <c r="E7914" s="29"/>
      <c r="F7914" s="29"/>
      <c r="G7914" s="29"/>
      <c r="H7914" s="29"/>
      <c r="I7914" s="29"/>
      <c r="J7914" s="29"/>
    </row>
    <row r="7915" spans="1:10" x14ac:dyDescent="0.2">
      <c r="A7915" s="12"/>
      <c r="B7915" s="15"/>
      <c r="C7915" s="29"/>
      <c r="D7915" s="121"/>
      <c r="E7915" s="29"/>
      <c r="F7915" s="29"/>
      <c r="G7915" s="29"/>
      <c r="H7915" s="29"/>
      <c r="I7915" s="29"/>
      <c r="J7915" s="29"/>
    </row>
    <row r="7916" spans="1:10" x14ac:dyDescent="0.2">
      <c r="A7916" s="12"/>
      <c r="B7916" s="15"/>
      <c r="C7916" s="29"/>
      <c r="D7916" s="121"/>
      <c r="E7916" s="29"/>
      <c r="F7916" s="29"/>
      <c r="G7916" s="29"/>
      <c r="H7916" s="29"/>
      <c r="I7916" s="29"/>
      <c r="J7916" s="29"/>
    </row>
    <row r="7917" spans="1:10" x14ac:dyDescent="0.2">
      <c r="A7917" s="12"/>
      <c r="B7917" s="15"/>
      <c r="C7917" s="29"/>
      <c r="D7917" s="121"/>
      <c r="E7917" s="29"/>
      <c r="F7917" s="29"/>
      <c r="G7917" s="29"/>
      <c r="H7917" s="29"/>
      <c r="I7917" s="29"/>
      <c r="J7917" s="29"/>
    </row>
    <row r="7918" spans="1:10" x14ac:dyDescent="0.2">
      <c r="A7918" s="12"/>
      <c r="B7918" s="15"/>
      <c r="C7918" s="29"/>
      <c r="D7918" s="121"/>
      <c r="E7918" s="29"/>
      <c r="F7918" s="29"/>
      <c r="G7918" s="29"/>
      <c r="H7918" s="29"/>
      <c r="I7918" s="29"/>
      <c r="J7918" s="29"/>
    </row>
    <row r="7919" spans="1:10" x14ac:dyDescent="0.2">
      <c r="A7919" s="12"/>
      <c r="B7919" s="15"/>
      <c r="C7919" s="29"/>
      <c r="D7919" s="121"/>
      <c r="E7919" s="29"/>
      <c r="F7919" s="29"/>
      <c r="G7919" s="29"/>
      <c r="H7919" s="29"/>
      <c r="I7919" s="29"/>
      <c r="J7919" s="29"/>
    </row>
    <row r="7920" spans="1:10" x14ac:dyDescent="0.2">
      <c r="A7920" s="12"/>
      <c r="B7920" s="15"/>
      <c r="C7920" s="29"/>
      <c r="D7920" s="121"/>
      <c r="E7920" s="29"/>
      <c r="F7920" s="29"/>
      <c r="G7920" s="29"/>
      <c r="H7920" s="29"/>
      <c r="I7920" s="29"/>
      <c r="J7920" s="29"/>
    </row>
    <row r="7921" spans="1:10" x14ac:dyDescent="0.2">
      <c r="A7921" s="12"/>
      <c r="B7921" s="15"/>
      <c r="C7921" s="29"/>
      <c r="D7921" s="121"/>
      <c r="E7921" s="29"/>
      <c r="F7921" s="29"/>
      <c r="G7921" s="29"/>
      <c r="H7921" s="29"/>
      <c r="I7921" s="29"/>
      <c r="J7921" s="29"/>
    </row>
    <row r="7922" spans="1:10" x14ac:dyDescent="0.2">
      <c r="A7922" s="12"/>
      <c r="B7922" s="15"/>
      <c r="C7922" s="29"/>
      <c r="D7922" s="121"/>
      <c r="E7922" s="29"/>
      <c r="F7922" s="29"/>
      <c r="G7922" s="29"/>
      <c r="H7922" s="29"/>
      <c r="I7922" s="29"/>
      <c r="J7922" s="29"/>
    </row>
    <row r="7923" spans="1:10" x14ac:dyDescent="0.2">
      <c r="A7923" s="12"/>
      <c r="B7923" s="15"/>
      <c r="C7923" s="29"/>
      <c r="D7923" s="121"/>
      <c r="E7923" s="29"/>
      <c r="F7923" s="29"/>
      <c r="G7923" s="29"/>
      <c r="H7923" s="29"/>
      <c r="I7923" s="29"/>
      <c r="J7923" s="29"/>
    </row>
    <row r="7924" spans="1:10" x14ac:dyDescent="0.2">
      <c r="A7924" s="12"/>
      <c r="B7924" s="15"/>
      <c r="C7924" s="29"/>
      <c r="D7924" s="121"/>
      <c r="E7924" s="29"/>
      <c r="F7924" s="29"/>
      <c r="G7924" s="29"/>
      <c r="H7924" s="29"/>
      <c r="I7924" s="29"/>
      <c r="J7924" s="29"/>
    </row>
    <row r="7925" spans="1:10" x14ac:dyDescent="0.2">
      <c r="A7925" s="12"/>
      <c r="B7925" s="15"/>
      <c r="C7925" s="29"/>
      <c r="D7925" s="121"/>
      <c r="E7925" s="29"/>
      <c r="F7925" s="29"/>
      <c r="G7925" s="29"/>
      <c r="H7925" s="29"/>
      <c r="I7925" s="29"/>
      <c r="J7925" s="29"/>
    </row>
    <row r="7926" spans="1:10" x14ac:dyDescent="0.2">
      <c r="A7926" s="12"/>
      <c r="B7926" s="15"/>
      <c r="C7926" s="29"/>
      <c r="D7926" s="121"/>
      <c r="E7926" s="29"/>
      <c r="F7926" s="29"/>
      <c r="G7926" s="29"/>
      <c r="H7926" s="29"/>
      <c r="I7926" s="29"/>
      <c r="J7926" s="29"/>
    </row>
    <row r="7927" spans="1:10" x14ac:dyDescent="0.2">
      <c r="A7927" s="12"/>
      <c r="B7927" s="15"/>
      <c r="C7927" s="29"/>
      <c r="D7927" s="121"/>
      <c r="E7927" s="29"/>
      <c r="F7927" s="29"/>
      <c r="G7927" s="29"/>
      <c r="H7927" s="29"/>
      <c r="I7927" s="29"/>
      <c r="J7927" s="29"/>
    </row>
    <row r="7928" spans="1:10" x14ac:dyDescent="0.2">
      <c r="A7928" s="12"/>
      <c r="B7928" s="15"/>
      <c r="C7928" s="29"/>
      <c r="D7928" s="121"/>
      <c r="E7928" s="29"/>
      <c r="F7928" s="29"/>
      <c r="G7928" s="29"/>
      <c r="H7928" s="29"/>
      <c r="I7928" s="29"/>
      <c r="J7928" s="29"/>
    </row>
    <row r="7929" spans="1:10" x14ac:dyDescent="0.2">
      <c r="A7929" s="12"/>
      <c r="B7929" s="15"/>
      <c r="C7929" s="29"/>
      <c r="D7929" s="121"/>
      <c r="E7929" s="29"/>
      <c r="F7929" s="29"/>
      <c r="G7929" s="29"/>
      <c r="H7929" s="29"/>
      <c r="I7929" s="29"/>
      <c r="J7929" s="29"/>
    </row>
    <row r="7930" spans="1:10" x14ac:dyDescent="0.2">
      <c r="A7930" s="12"/>
      <c r="B7930" s="15"/>
      <c r="C7930" s="29"/>
      <c r="D7930" s="121"/>
      <c r="E7930" s="29"/>
      <c r="F7930" s="29"/>
      <c r="G7930" s="29"/>
      <c r="H7930" s="29"/>
      <c r="I7930" s="29"/>
      <c r="J7930" s="29"/>
    </row>
    <row r="7931" spans="1:10" x14ac:dyDescent="0.2">
      <c r="A7931" s="12"/>
      <c r="B7931" s="15"/>
      <c r="C7931" s="29"/>
      <c r="D7931" s="121"/>
      <c r="E7931" s="29"/>
      <c r="F7931" s="29"/>
      <c r="G7931" s="29"/>
      <c r="H7931" s="29"/>
      <c r="I7931" s="29"/>
      <c r="J7931" s="29"/>
    </row>
    <row r="7932" spans="1:10" x14ac:dyDescent="0.2">
      <c r="A7932" s="12"/>
      <c r="B7932" s="15"/>
      <c r="C7932" s="29"/>
      <c r="D7932" s="121"/>
      <c r="E7932" s="29"/>
      <c r="F7932" s="29"/>
      <c r="G7932" s="29"/>
      <c r="H7932" s="29"/>
      <c r="I7932" s="29"/>
      <c r="J7932" s="29"/>
    </row>
    <row r="7933" spans="1:10" x14ac:dyDescent="0.2">
      <c r="A7933" s="12"/>
      <c r="B7933" s="15"/>
      <c r="C7933" s="29"/>
      <c r="D7933" s="121"/>
      <c r="E7933" s="29"/>
      <c r="F7933" s="29"/>
      <c r="G7933" s="29"/>
      <c r="H7933" s="29"/>
      <c r="I7933" s="29"/>
      <c r="J7933" s="29"/>
    </row>
    <row r="7934" spans="1:10" x14ac:dyDescent="0.2">
      <c r="A7934" s="12"/>
      <c r="B7934" s="15"/>
      <c r="C7934" s="29"/>
      <c r="D7934" s="121"/>
      <c r="E7934" s="29"/>
      <c r="F7934" s="29"/>
      <c r="G7934" s="29"/>
      <c r="H7934" s="29"/>
      <c r="I7934" s="29"/>
      <c r="J7934" s="29"/>
    </row>
    <row r="7935" spans="1:10" x14ac:dyDescent="0.2">
      <c r="A7935" s="12"/>
      <c r="B7935" s="15"/>
      <c r="C7935" s="29"/>
      <c r="D7935" s="121"/>
      <c r="E7935" s="29"/>
      <c r="F7935" s="29"/>
      <c r="G7935" s="29"/>
      <c r="H7935" s="29"/>
      <c r="I7935" s="29"/>
      <c r="J7935" s="29"/>
    </row>
    <row r="7936" spans="1:10" x14ac:dyDescent="0.2">
      <c r="A7936" s="12"/>
      <c r="B7936" s="15"/>
      <c r="C7936" s="29"/>
      <c r="D7936" s="121"/>
      <c r="E7936" s="29"/>
      <c r="F7936" s="29"/>
      <c r="G7936" s="29"/>
      <c r="H7936" s="29"/>
      <c r="I7936" s="29"/>
      <c r="J7936" s="29"/>
    </row>
    <row r="7937" spans="1:10" x14ac:dyDescent="0.2">
      <c r="A7937" s="12"/>
      <c r="B7937" s="15"/>
      <c r="C7937" s="29"/>
      <c r="D7937" s="121"/>
      <c r="E7937" s="29"/>
      <c r="F7937" s="29"/>
      <c r="G7937" s="29"/>
      <c r="H7937" s="29"/>
      <c r="I7937" s="29"/>
      <c r="J7937" s="29"/>
    </row>
    <row r="7938" spans="1:10" x14ac:dyDescent="0.2">
      <c r="A7938" s="12"/>
      <c r="B7938" s="15"/>
      <c r="C7938" s="29"/>
      <c r="D7938" s="121"/>
      <c r="E7938" s="29"/>
      <c r="F7938" s="29"/>
      <c r="G7938" s="29"/>
      <c r="H7938" s="29"/>
      <c r="I7938" s="29"/>
      <c r="J7938" s="29"/>
    </row>
    <row r="7939" spans="1:10" x14ac:dyDescent="0.2">
      <c r="A7939" s="12"/>
      <c r="B7939" s="15"/>
      <c r="C7939" s="29"/>
      <c r="D7939" s="121"/>
      <c r="E7939" s="29"/>
      <c r="F7939" s="29"/>
      <c r="G7939" s="29"/>
      <c r="H7939" s="29"/>
      <c r="I7939" s="29"/>
      <c r="J7939" s="29"/>
    </row>
    <row r="7940" spans="1:10" x14ac:dyDescent="0.2">
      <c r="A7940" s="12"/>
      <c r="B7940" s="15"/>
      <c r="C7940" s="29"/>
      <c r="D7940" s="121"/>
      <c r="E7940" s="29"/>
      <c r="F7940" s="29"/>
      <c r="G7940" s="29"/>
      <c r="H7940" s="29"/>
      <c r="I7940" s="29"/>
      <c r="J7940" s="29"/>
    </row>
    <row r="7941" spans="1:10" x14ac:dyDescent="0.2">
      <c r="A7941" s="12"/>
      <c r="B7941" s="15"/>
      <c r="C7941" s="29"/>
      <c r="D7941" s="121"/>
      <c r="E7941" s="29"/>
      <c r="F7941" s="29"/>
      <c r="G7941" s="29"/>
      <c r="H7941" s="29"/>
      <c r="I7941" s="29"/>
      <c r="J7941" s="29"/>
    </row>
    <row r="7942" spans="1:10" x14ac:dyDescent="0.2">
      <c r="A7942" s="12"/>
      <c r="B7942" s="15"/>
      <c r="C7942" s="29"/>
      <c r="D7942" s="121"/>
      <c r="E7942" s="29"/>
      <c r="F7942" s="29"/>
      <c r="G7942" s="29"/>
      <c r="H7942" s="29"/>
      <c r="I7942" s="29"/>
      <c r="J7942" s="29"/>
    </row>
    <row r="7943" spans="1:10" x14ac:dyDescent="0.2">
      <c r="A7943" s="12"/>
      <c r="B7943" s="15"/>
      <c r="C7943" s="29"/>
      <c r="D7943" s="121"/>
      <c r="E7943" s="29"/>
      <c r="F7943" s="29"/>
      <c r="G7943" s="29"/>
      <c r="H7943" s="29"/>
      <c r="I7943" s="29"/>
      <c r="J7943" s="29"/>
    </row>
    <row r="7944" spans="1:10" x14ac:dyDescent="0.2">
      <c r="A7944" s="12"/>
      <c r="B7944" s="15"/>
      <c r="C7944" s="29"/>
      <c r="D7944" s="121"/>
      <c r="E7944" s="29"/>
      <c r="F7944" s="29"/>
      <c r="G7944" s="29"/>
      <c r="H7944" s="29"/>
      <c r="I7944" s="29"/>
      <c r="J7944" s="29"/>
    </row>
    <row r="7945" spans="1:10" x14ac:dyDescent="0.2">
      <c r="A7945" s="12"/>
      <c r="B7945" s="15"/>
      <c r="C7945" s="29"/>
      <c r="D7945" s="121"/>
      <c r="E7945" s="29"/>
      <c r="F7945" s="29"/>
      <c r="G7945" s="29"/>
      <c r="H7945" s="29"/>
      <c r="I7945" s="29"/>
      <c r="J7945" s="29"/>
    </row>
    <row r="7946" spans="1:10" x14ac:dyDescent="0.2">
      <c r="A7946" s="12"/>
      <c r="B7946" s="15"/>
      <c r="C7946" s="29"/>
      <c r="D7946" s="121"/>
      <c r="E7946" s="29"/>
      <c r="F7946" s="29"/>
      <c r="G7946" s="29"/>
      <c r="H7946" s="29"/>
      <c r="I7946" s="29"/>
      <c r="J7946" s="29"/>
    </row>
    <row r="7947" spans="1:10" x14ac:dyDescent="0.2">
      <c r="A7947" s="12"/>
      <c r="B7947" s="15"/>
      <c r="C7947" s="29"/>
      <c r="D7947" s="121"/>
      <c r="E7947" s="29"/>
      <c r="F7947" s="29"/>
      <c r="G7947" s="29"/>
      <c r="H7947" s="29"/>
      <c r="I7947" s="29"/>
      <c r="J7947" s="29"/>
    </row>
    <row r="7948" spans="1:10" x14ac:dyDescent="0.2">
      <c r="A7948" s="12"/>
      <c r="B7948" s="15"/>
      <c r="C7948" s="29"/>
      <c r="D7948" s="121"/>
      <c r="E7948" s="29"/>
      <c r="F7948" s="29"/>
      <c r="G7948" s="29"/>
      <c r="H7948" s="29"/>
      <c r="I7948" s="29"/>
      <c r="J7948" s="29"/>
    </row>
    <row r="7949" spans="1:10" x14ac:dyDescent="0.2">
      <c r="A7949" s="12"/>
      <c r="B7949" s="15"/>
      <c r="C7949" s="29"/>
      <c r="D7949" s="121"/>
      <c r="E7949" s="29"/>
      <c r="F7949" s="29"/>
      <c r="G7949" s="29"/>
      <c r="H7949" s="29"/>
      <c r="I7949" s="29"/>
      <c r="J7949" s="29"/>
    </row>
    <row r="7950" spans="1:10" x14ac:dyDescent="0.2">
      <c r="A7950" s="12"/>
      <c r="B7950" s="15"/>
      <c r="C7950" s="29"/>
      <c r="D7950" s="121"/>
      <c r="E7950" s="29"/>
      <c r="F7950" s="29"/>
      <c r="G7950" s="29"/>
      <c r="H7950" s="29"/>
      <c r="I7950" s="29"/>
      <c r="J7950" s="29"/>
    </row>
    <row r="7951" spans="1:10" x14ac:dyDescent="0.2">
      <c r="A7951" s="12"/>
      <c r="B7951" s="15"/>
      <c r="C7951" s="29"/>
      <c r="D7951" s="121"/>
      <c r="E7951" s="29"/>
      <c r="F7951" s="29"/>
      <c r="G7951" s="29"/>
      <c r="H7951" s="29"/>
      <c r="I7951" s="29"/>
      <c r="J7951" s="29"/>
    </row>
    <row r="7952" spans="1:10" x14ac:dyDescent="0.2">
      <c r="A7952" s="12"/>
      <c r="B7952" s="15"/>
      <c r="C7952" s="29"/>
      <c r="D7952" s="121"/>
      <c r="E7952" s="29"/>
      <c r="F7952" s="29"/>
      <c r="G7952" s="29"/>
      <c r="H7952" s="29"/>
      <c r="I7952" s="29"/>
      <c r="J7952" s="29"/>
    </row>
    <row r="7953" spans="1:10" x14ac:dyDescent="0.2">
      <c r="A7953" s="12"/>
      <c r="B7953" s="15"/>
      <c r="C7953" s="29"/>
      <c r="D7953" s="121"/>
      <c r="E7953" s="29"/>
      <c r="F7953" s="29"/>
      <c r="G7953" s="29"/>
      <c r="H7953" s="29"/>
      <c r="I7953" s="29"/>
      <c r="J7953" s="29"/>
    </row>
    <row r="7954" spans="1:10" x14ac:dyDescent="0.2">
      <c r="A7954" s="12"/>
      <c r="B7954" s="15"/>
      <c r="C7954" s="29"/>
      <c r="D7954" s="121"/>
      <c r="E7954" s="29"/>
      <c r="F7954" s="29"/>
      <c r="G7954" s="29"/>
      <c r="H7954" s="29"/>
      <c r="I7954" s="29"/>
      <c r="J7954" s="29"/>
    </row>
    <row r="7955" spans="1:10" x14ac:dyDescent="0.2">
      <c r="A7955" s="12"/>
      <c r="B7955" s="15"/>
      <c r="C7955" s="29"/>
      <c r="D7955" s="121"/>
      <c r="E7955" s="29"/>
      <c r="F7955" s="29"/>
      <c r="G7955" s="29"/>
      <c r="H7955" s="29"/>
      <c r="I7955" s="29"/>
      <c r="J7955" s="29"/>
    </row>
    <row r="7956" spans="1:10" x14ac:dyDescent="0.2">
      <c r="A7956" s="12"/>
      <c r="B7956" s="15"/>
      <c r="C7956" s="29"/>
      <c r="D7956" s="121"/>
      <c r="E7956" s="29"/>
      <c r="F7956" s="29"/>
      <c r="G7956" s="29"/>
      <c r="H7956" s="29"/>
      <c r="I7956" s="29"/>
      <c r="J7956" s="29"/>
    </row>
    <row r="7957" spans="1:10" x14ac:dyDescent="0.2">
      <c r="A7957" s="12"/>
      <c r="B7957" s="15"/>
      <c r="C7957" s="29"/>
      <c r="D7957" s="121"/>
      <c r="E7957" s="29"/>
      <c r="F7957" s="29"/>
      <c r="G7957" s="29"/>
      <c r="H7957" s="29"/>
      <c r="I7957" s="29"/>
      <c r="J7957" s="29"/>
    </row>
    <row r="7958" spans="1:10" x14ac:dyDescent="0.2">
      <c r="A7958" s="12"/>
      <c r="B7958" s="15"/>
      <c r="C7958" s="29"/>
      <c r="D7958" s="121"/>
      <c r="E7958" s="29"/>
      <c r="F7958" s="29"/>
      <c r="G7958" s="29"/>
      <c r="H7958" s="29"/>
      <c r="I7958" s="29"/>
      <c r="J7958" s="29"/>
    </row>
    <row r="7959" spans="1:10" x14ac:dyDescent="0.2">
      <c r="A7959" s="12"/>
      <c r="B7959" s="15"/>
      <c r="C7959" s="29"/>
      <c r="D7959" s="121"/>
      <c r="E7959" s="29"/>
      <c r="F7959" s="29"/>
      <c r="G7959" s="29"/>
      <c r="H7959" s="29"/>
      <c r="I7959" s="29"/>
      <c r="J7959" s="29"/>
    </row>
    <row r="7960" spans="1:10" x14ac:dyDescent="0.2">
      <c r="A7960" s="12"/>
      <c r="B7960" s="15"/>
      <c r="C7960" s="29"/>
      <c r="D7960" s="121"/>
      <c r="E7960" s="29"/>
      <c r="F7960" s="29"/>
      <c r="G7960" s="29"/>
      <c r="H7960" s="29"/>
      <c r="I7960" s="29"/>
      <c r="J7960" s="29"/>
    </row>
    <row r="7961" spans="1:10" x14ac:dyDescent="0.2">
      <c r="A7961" s="12"/>
      <c r="B7961" s="15"/>
      <c r="C7961" s="29"/>
      <c r="D7961" s="121"/>
      <c r="E7961" s="29"/>
      <c r="F7961" s="29"/>
      <c r="G7961" s="29"/>
      <c r="H7961" s="29"/>
      <c r="I7961" s="29"/>
      <c r="J7961" s="29"/>
    </row>
    <row r="7962" spans="1:10" x14ac:dyDescent="0.2">
      <c r="A7962" s="12"/>
      <c r="B7962" s="15"/>
      <c r="C7962" s="29"/>
      <c r="D7962" s="121"/>
      <c r="E7962" s="29"/>
      <c r="F7962" s="29"/>
      <c r="G7962" s="29"/>
      <c r="H7962" s="29"/>
      <c r="I7962" s="29"/>
      <c r="J7962" s="29"/>
    </row>
    <row r="7963" spans="1:10" x14ac:dyDescent="0.2">
      <c r="A7963" s="12"/>
      <c r="B7963" s="15"/>
      <c r="C7963" s="29"/>
      <c r="D7963" s="121"/>
      <c r="E7963" s="29"/>
      <c r="F7963" s="29"/>
      <c r="G7963" s="29"/>
      <c r="H7963" s="29"/>
      <c r="I7963" s="29"/>
      <c r="J7963" s="29"/>
    </row>
    <row r="7964" spans="1:10" x14ac:dyDescent="0.2">
      <c r="A7964" s="12"/>
      <c r="B7964" s="15"/>
      <c r="C7964" s="29"/>
      <c r="D7964" s="121"/>
      <c r="E7964" s="29"/>
      <c r="F7964" s="29"/>
      <c r="G7964" s="29"/>
      <c r="H7964" s="29"/>
      <c r="I7964" s="29"/>
      <c r="J7964" s="29"/>
    </row>
    <row r="7965" spans="1:10" x14ac:dyDescent="0.2">
      <c r="A7965" s="12"/>
      <c r="B7965" s="15"/>
      <c r="C7965" s="29"/>
      <c r="D7965" s="121"/>
      <c r="E7965" s="29"/>
      <c r="F7965" s="29"/>
      <c r="G7965" s="29"/>
      <c r="H7965" s="29"/>
      <c r="I7965" s="29"/>
      <c r="J7965" s="29"/>
    </row>
    <row r="7966" spans="1:10" x14ac:dyDescent="0.2">
      <c r="A7966" s="12"/>
      <c r="B7966" s="15"/>
      <c r="C7966" s="29"/>
      <c r="D7966" s="121"/>
      <c r="E7966" s="29"/>
      <c r="F7966" s="29"/>
      <c r="G7966" s="29"/>
      <c r="H7966" s="29"/>
      <c r="I7966" s="29"/>
      <c r="J7966" s="29"/>
    </row>
    <row r="7967" spans="1:10" x14ac:dyDescent="0.2">
      <c r="A7967" s="12"/>
      <c r="B7967" s="15"/>
      <c r="C7967" s="29"/>
      <c r="D7967" s="121"/>
      <c r="E7967" s="29"/>
      <c r="F7967" s="29"/>
      <c r="G7967" s="29"/>
      <c r="H7967" s="29"/>
      <c r="I7967" s="29"/>
      <c r="J7967" s="29"/>
    </row>
    <row r="7968" spans="1:10" x14ac:dyDescent="0.2">
      <c r="A7968" s="12"/>
      <c r="B7968" s="15"/>
      <c r="C7968" s="29"/>
      <c r="D7968" s="121"/>
      <c r="E7968" s="29"/>
      <c r="F7968" s="29"/>
      <c r="G7968" s="29"/>
      <c r="H7968" s="29"/>
      <c r="I7968" s="29"/>
      <c r="J7968" s="29"/>
    </row>
    <row r="7969" spans="1:10" x14ac:dyDescent="0.2">
      <c r="A7969" s="12"/>
      <c r="B7969" s="15"/>
      <c r="C7969" s="29"/>
      <c r="D7969" s="121"/>
      <c r="E7969" s="29"/>
      <c r="F7969" s="29"/>
      <c r="G7969" s="29"/>
      <c r="H7969" s="29"/>
      <c r="I7969" s="29"/>
      <c r="J7969" s="29"/>
    </row>
    <row r="7970" spans="1:10" x14ac:dyDescent="0.2">
      <c r="A7970" s="12"/>
      <c r="B7970" s="15"/>
      <c r="C7970" s="29"/>
      <c r="D7970" s="121"/>
      <c r="E7970" s="29"/>
      <c r="F7970" s="29"/>
      <c r="G7970" s="29"/>
      <c r="H7970" s="29"/>
      <c r="I7970" s="29"/>
      <c r="J7970" s="29"/>
    </row>
    <row r="7971" spans="1:10" x14ac:dyDescent="0.2">
      <c r="A7971" s="12"/>
      <c r="B7971" s="15"/>
      <c r="C7971" s="29"/>
      <c r="D7971" s="121"/>
      <c r="E7971" s="29"/>
      <c r="F7971" s="29"/>
      <c r="G7971" s="29"/>
      <c r="H7971" s="29"/>
      <c r="I7971" s="29"/>
      <c r="J7971" s="29"/>
    </row>
    <row r="7972" spans="1:10" x14ac:dyDescent="0.2">
      <c r="A7972" s="12"/>
      <c r="B7972" s="15"/>
      <c r="C7972" s="29"/>
      <c r="D7972" s="121"/>
      <c r="E7972" s="29"/>
      <c r="F7972" s="29"/>
      <c r="G7972" s="29"/>
      <c r="H7972" s="29"/>
      <c r="I7972" s="29"/>
      <c r="J7972" s="29"/>
    </row>
    <row r="7973" spans="1:10" x14ac:dyDescent="0.2">
      <c r="A7973" s="12"/>
      <c r="B7973" s="15"/>
      <c r="C7973" s="29"/>
      <c r="D7973" s="121"/>
      <c r="E7973" s="29"/>
      <c r="F7973" s="29"/>
      <c r="G7973" s="29"/>
      <c r="H7973" s="29"/>
      <c r="I7973" s="29"/>
      <c r="J7973" s="29"/>
    </row>
    <row r="7974" spans="1:10" x14ac:dyDescent="0.2">
      <c r="A7974" s="12"/>
      <c r="B7974" s="15"/>
      <c r="C7974" s="29"/>
      <c r="D7974" s="121"/>
      <c r="E7974" s="29"/>
      <c r="F7974" s="29"/>
      <c r="G7974" s="29"/>
      <c r="H7974" s="29"/>
      <c r="I7974" s="29"/>
      <c r="J7974" s="29"/>
    </row>
    <row r="7975" spans="1:10" x14ac:dyDescent="0.2">
      <c r="A7975" s="12"/>
      <c r="B7975" s="15"/>
      <c r="C7975" s="29"/>
      <c r="D7975" s="121"/>
      <c r="E7975" s="29"/>
      <c r="F7975" s="29"/>
      <c r="G7975" s="29"/>
      <c r="H7975" s="29"/>
      <c r="I7975" s="29"/>
      <c r="J7975" s="29"/>
    </row>
    <row r="7976" spans="1:10" x14ac:dyDescent="0.2">
      <c r="A7976" s="12"/>
      <c r="B7976" s="15"/>
      <c r="C7976" s="29"/>
      <c r="D7976" s="121"/>
      <c r="E7976" s="29"/>
      <c r="F7976" s="29"/>
      <c r="G7976" s="29"/>
      <c r="H7976" s="29"/>
      <c r="I7976" s="29"/>
      <c r="J7976" s="29"/>
    </row>
    <row r="7977" spans="1:10" x14ac:dyDescent="0.2">
      <c r="A7977" s="12"/>
      <c r="B7977" s="15"/>
      <c r="C7977" s="29"/>
      <c r="D7977" s="121"/>
      <c r="E7977" s="29"/>
      <c r="F7977" s="29"/>
      <c r="G7977" s="29"/>
      <c r="H7977" s="29"/>
      <c r="I7977" s="29"/>
      <c r="J7977" s="29"/>
    </row>
    <row r="7978" spans="1:10" x14ac:dyDescent="0.2">
      <c r="A7978" s="12"/>
      <c r="B7978" s="15"/>
      <c r="C7978" s="29"/>
      <c r="D7978" s="121"/>
      <c r="E7978" s="29"/>
      <c r="F7978" s="29"/>
      <c r="G7978" s="29"/>
      <c r="H7978" s="29"/>
      <c r="I7978" s="29"/>
      <c r="J7978" s="29"/>
    </row>
    <row r="7979" spans="1:10" x14ac:dyDescent="0.2">
      <c r="A7979" s="12"/>
      <c r="B7979" s="15"/>
      <c r="C7979" s="29"/>
      <c r="D7979" s="121"/>
      <c r="E7979" s="29"/>
      <c r="F7979" s="29"/>
      <c r="G7979" s="29"/>
      <c r="H7979" s="29"/>
      <c r="I7979" s="29"/>
      <c r="J7979" s="29"/>
    </row>
    <row r="7980" spans="1:10" x14ac:dyDescent="0.2">
      <c r="A7980" s="12"/>
      <c r="B7980" s="15"/>
      <c r="C7980" s="29"/>
      <c r="D7980" s="121"/>
      <c r="E7980" s="29"/>
      <c r="F7980" s="29"/>
      <c r="G7980" s="29"/>
      <c r="H7980" s="29"/>
      <c r="I7980" s="29"/>
      <c r="J7980" s="29"/>
    </row>
    <row r="7981" spans="1:10" x14ac:dyDescent="0.2">
      <c r="A7981" s="12"/>
      <c r="B7981" s="15"/>
      <c r="C7981" s="29"/>
      <c r="D7981" s="121"/>
      <c r="E7981" s="29"/>
      <c r="F7981" s="29"/>
      <c r="G7981" s="29"/>
      <c r="H7981" s="29"/>
      <c r="I7981" s="29"/>
      <c r="J7981" s="29"/>
    </row>
    <row r="7982" spans="1:10" x14ac:dyDescent="0.2">
      <c r="A7982" s="12"/>
      <c r="B7982" s="15"/>
      <c r="C7982" s="29"/>
      <c r="D7982" s="121"/>
      <c r="E7982" s="29"/>
      <c r="F7982" s="29"/>
      <c r="G7982" s="29"/>
      <c r="H7982" s="29"/>
      <c r="I7982" s="29"/>
      <c r="J7982" s="29"/>
    </row>
    <row r="7983" spans="1:10" x14ac:dyDescent="0.2">
      <c r="A7983" s="12"/>
      <c r="B7983" s="15"/>
      <c r="C7983" s="29"/>
      <c r="D7983" s="121"/>
      <c r="E7983" s="29"/>
      <c r="F7983" s="29"/>
      <c r="G7983" s="29"/>
      <c r="H7983" s="29"/>
      <c r="I7983" s="29"/>
      <c r="J7983" s="29"/>
    </row>
    <row r="7984" spans="1:10" x14ac:dyDescent="0.2">
      <c r="A7984" s="12"/>
      <c r="B7984" s="15"/>
      <c r="C7984" s="29"/>
      <c r="D7984" s="121"/>
      <c r="E7984" s="29"/>
      <c r="F7984" s="29"/>
      <c r="G7984" s="29"/>
      <c r="H7984" s="29"/>
      <c r="I7984" s="29"/>
      <c r="J7984" s="29"/>
    </row>
    <row r="7985" spans="1:10" x14ac:dyDescent="0.2">
      <c r="A7985" s="12"/>
      <c r="B7985" s="15"/>
      <c r="C7985" s="29"/>
      <c r="D7985" s="121"/>
      <c r="E7985" s="29"/>
      <c r="F7985" s="29"/>
      <c r="G7985" s="29"/>
      <c r="H7985" s="29"/>
      <c r="I7985" s="29"/>
      <c r="J7985" s="29"/>
    </row>
    <row r="7986" spans="1:10" x14ac:dyDescent="0.2">
      <c r="A7986" s="12"/>
      <c r="B7986" s="15"/>
      <c r="C7986" s="29"/>
      <c r="D7986" s="121"/>
      <c r="E7986" s="29"/>
      <c r="F7986" s="29"/>
      <c r="G7986" s="29"/>
      <c r="H7986" s="29"/>
      <c r="I7986" s="29"/>
      <c r="J7986" s="29"/>
    </row>
    <row r="7987" spans="1:10" x14ac:dyDescent="0.2">
      <c r="A7987" s="12"/>
      <c r="B7987" s="15"/>
      <c r="C7987" s="29"/>
      <c r="D7987" s="121"/>
      <c r="E7987" s="29"/>
      <c r="F7987" s="29"/>
      <c r="G7987" s="29"/>
      <c r="H7987" s="29"/>
      <c r="I7987" s="29"/>
      <c r="J7987" s="29"/>
    </row>
    <row r="7988" spans="1:10" x14ac:dyDescent="0.2">
      <c r="A7988" s="12"/>
      <c r="B7988" s="15"/>
      <c r="C7988" s="29"/>
      <c r="D7988" s="121"/>
      <c r="E7988" s="29"/>
      <c r="F7988" s="29"/>
      <c r="G7988" s="29"/>
      <c r="H7988" s="29"/>
      <c r="I7988" s="29"/>
      <c r="J7988" s="29"/>
    </row>
    <row r="7989" spans="1:10" x14ac:dyDescent="0.2">
      <c r="A7989" s="12"/>
      <c r="B7989" s="15"/>
      <c r="C7989" s="29"/>
      <c r="D7989" s="121"/>
      <c r="E7989" s="29"/>
      <c r="F7989" s="29"/>
      <c r="G7989" s="29"/>
      <c r="H7989" s="29"/>
      <c r="I7989" s="29"/>
      <c r="J7989" s="29"/>
    </row>
    <row r="7990" spans="1:10" x14ac:dyDescent="0.2">
      <c r="A7990" s="12"/>
      <c r="B7990" s="15"/>
      <c r="C7990" s="29"/>
      <c r="D7990" s="121"/>
      <c r="E7990" s="29"/>
      <c r="F7990" s="29"/>
      <c r="G7990" s="29"/>
      <c r="H7990" s="29"/>
      <c r="I7990" s="29"/>
      <c r="J7990" s="29"/>
    </row>
    <row r="7991" spans="1:10" x14ac:dyDescent="0.2">
      <c r="A7991" s="12"/>
      <c r="B7991" s="15"/>
      <c r="C7991" s="29"/>
      <c r="D7991" s="121"/>
      <c r="E7991" s="29"/>
      <c r="F7991" s="29"/>
      <c r="G7991" s="29"/>
      <c r="H7991" s="29"/>
      <c r="I7991" s="29"/>
      <c r="J7991" s="29"/>
    </row>
    <row r="7992" spans="1:10" x14ac:dyDescent="0.2">
      <c r="A7992" s="12"/>
      <c r="B7992" s="15"/>
      <c r="C7992" s="29"/>
      <c r="D7992" s="121"/>
      <c r="E7992" s="29"/>
      <c r="F7992" s="29"/>
      <c r="G7992" s="29"/>
      <c r="H7992" s="29"/>
      <c r="I7992" s="29"/>
      <c r="J7992" s="29"/>
    </row>
    <row r="7993" spans="1:10" x14ac:dyDescent="0.2">
      <c r="A7993" s="12"/>
      <c r="B7993" s="15"/>
      <c r="C7993" s="29"/>
      <c r="D7993" s="121"/>
      <c r="E7993" s="29"/>
      <c r="F7993" s="29"/>
      <c r="G7993" s="29"/>
      <c r="H7993" s="29"/>
      <c r="I7993" s="29"/>
      <c r="J7993" s="29"/>
    </row>
    <row r="7994" spans="1:10" x14ac:dyDescent="0.2">
      <c r="A7994" s="12"/>
      <c r="B7994" s="15"/>
      <c r="C7994" s="29"/>
      <c r="D7994" s="121"/>
      <c r="E7994" s="29"/>
      <c r="F7994" s="29"/>
      <c r="G7994" s="29"/>
      <c r="H7994" s="29"/>
      <c r="I7994" s="29"/>
      <c r="J7994" s="29"/>
    </row>
    <row r="7995" spans="1:10" x14ac:dyDescent="0.2">
      <c r="A7995" s="12"/>
      <c r="B7995" s="15"/>
      <c r="C7995" s="29"/>
      <c r="D7995" s="121"/>
      <c r="E7995" s="29"/>
      <c r="F7995" s="29"/>
      <c r="G7995" s="29"/>
      <c r="H7995" s="29"/>
      <c r="I7995" s="29"/>
      <c r="J7995" s="29"/>
    </row>
    <row r="7996" spans="1:10" x14ac:dyDescent="0.2">
      <c r="A7996" s="12"/>
      <c r="B7996" s="15"/>
      <c r="C7996" s="29"/>
      <c r="D7996" s="121"/>
      <c r="E7996" s="29"/>
      <c r="F7996" s="29"/>
      <c r="G7996" s="29"/>
      <c r="H7996" s="29"/>
      <c r="I7996" s="29"/>
      <c r="J7996" s="29"/>
    </row>
    <row r="7997" spans="1:10" x14ac:dyDescent="0.2">
      <c r="A7997" s="12"/>
      <c r="B7997" s="15"/>
      <c r="C7997" s="29"/>
      <c r="D7997" s="121"/>
      <c r="E7997" s="29"/>
      <c r="F7997" s="29"/>
      <c r="G7997" s="29"/>
      <c r="H7997" s="29"/>
      <c r="I7997" s="29"/>
      <c r="J7997" s="29"/>
    </row>
    <row r="7998" spans="1:10" x14ac:dyDescent="0.2">
      <c r="A7998" s="12"/>
      <c r="B7998" s="15"/>
      <c r="C7998" s="29"/>
      <c r="D7998" s="121"/>
      <c r="E7998" s="29"/>
      <c r="F7998" s="29"/>
      <c r="G7998" s="29"/>
      <c r="H7998" s="29"/>
      <c r="I7998" s="29"/>
      <c r="J7998" s="29"/>
    </row>
    <row r="7999" spans="1:10" x14ac:dyDescent="0.2">
      <c r="A7999" s="12"/>
      <c r="B7999" s="15"/>
      <c r="C7999" s="29"/>
      <c r="D7999" s="121"/>
      <c r="E7999" s="29"/>
      <c r="F7999" s="29"/>
      <c r="G7999" s="29"/>
      <c r="H7999" s="29"/>
      <c r="I7999" s="29"/>
      <c r="J7999" s="29"/>
    </row>
    <row r="8000" spans="1:10" x14ac:dyDescent="0.2">
      <c r="A8000" s="12"/>
      <c r="B8000" s="15"/>
      <c r="C8000" s="29"/>
      <c r="D8000" s="121"/>
      <c r="E8000" s="29"/>
      <c r="F8000" s="29"/>
      <c r="G8000" s="29"/>
      <c r="H8000" s="29"/>
      <c r="I8000" s="29"/>
      <c r="J8000" s="29"/>
    </row>
    <row r="8001" spans="1:10" x14ac:dyDescent="0.2">
      <c r="A8001" s="12"/>
      <c r="B8001" s="15"/>
      <c r="C8001" s="29"/>
      <c r="D8001" s="121"/>
      <c r="E8001" s="29"/>
      <c r="F8001" s="29"/>
      <c r="G8001" s="29"/>
      <c r="H8001" s="29"/>
      <c r="I8001" s="29"/>
      <c r="J8001" s="29"/>
    </row>
    <row r="8002" spans="1:10" x14ac:dyDescent="0.2">
      <c r="A8002" s="12"/>
      <c r="B8002" s="15"/>
      <c r="C8002" s="29"/>
      <c r="D8002" s="121"/>
      <c r="E8002" s="29"/>
      <c r="F8002" s="29"/>
      <c r="G8002" s="29"/>
      <c r="H8002" s="29"/>
      <c r="I8002" s="29"/>
      <c r="J8002" s="29"/>
    </row>
    <row r="8003" spans="1:10" x14ac:dyDescent="0.2">
      <c r="A8003" s="12"/>
      <c r="B8003" s="15"/>
      <c r="C8003" s="29"/>
      <c r="D8003" s="121"/>
      <c r="E8003" s="29"/>
      <c r="F8003" s="29"/>
      <c r="G8003" s="29"/>
      <c r="H8003" s="29"/>
      <c r="I8003" s="29"/>
      <c r="J8003" s="29"/>
    </row>
    <row r="8004" spans="1:10" x14ac:dyDescent="0.2">
      <c r="A8004" s="12"/>
      <c r="B8004" s="15"/>
      <c r="C8004" s="29"/>
      <c r="D8004" s="121"/>
      <c r="E8004" s="29"/>
      <c r="F8004" s="29"/>
      <c r="G8004" s="29"/>
      <c r="H8004" s="29"/>
      <c r="I8004" s="29"/>
      <c r="J8004" s="29"/>
    </row>
    <row r="8005" spans="1:10" x14ac:dyDescent="0.2">
      <c r="A8005" s="12"/>
      <c r="B8005" s="15"/>
      <c r="C8005" s="29"/>
      <c r="D8005" s="121"/>
      <c r="E8005" s="29"/>
      <c r="F8005" s="29"/>
      <c r="G8005" s="29"/>
      <c r="H8005" s="29"/>
      <c r="I8005" s="29"/>
      <c r="J8005" s="29"/>
    </row>
    <row r="8006" spans="1:10" x14ac:dyDescent="0.2">
      <c r="A8006" s="12"/>
      <c r="B8006" s="15"/>
      <c r="C8006" s="29"/>
      <c r="D8006" s="121"/>
      <c r="E8006" s="29"/>
      <c r="F8006" s="29"/>
      <c r="G8006" s="29"/>
      <c r="H8006" s="29"/>
      <c r="I8006" s="29"/>
      <c r="J8006" s="29"/>
    </row>
    <row r="8007" spans="1:10" x14ac:dyDescent="0.2">
      <c r="A8007" s="12"/>
      <c r="B8007" s="15"/>
      <c r="C8007" s="29"/>
      <c r="D8007" s="121"/>
      <c r="E8007" s="29"/>
      <c r="F8007" s="29"/>
      <c r="G8007" s="29"/>
      <c r="H8007" s="29"/>
      <c r="I8007" s="29"/>
      <c r="J8007" s="29"/>
    </row>
    <row r="8008" spans="1:10" x14ac:dyDescent="0.2">
      <c r="A8008" s="12"/>
      <c r="B8008" s="15"/>
      <c r="C8008" s="29"/>
      <c r="D8008" s="121"/>
      <c r="E8008" s="29"/>
      <c r="F8008" s="29"/>
      <c r="G8008" s="29"/>
      <c r="H8008" s="29"/>
      <c r="I8008" s="29"/>
      <c r="J8008" s="29"/>
    </row>
    <row r="8009" spans="1:10" x14ac:dyDescent="0.2">
      <c r="A8009" s="12"/>
      <c r="B8009" s="15"/>
      <c r="C8009" s="29"/>
      <c r="D8009" s="121"/>
      <c r="E8009" s="29"/>
      <c r="F8009" s="29"/>
      <c r="G8009" s="29"/>
      <c r="H8009" s="29"/>
      <c r="I8009" s="29"/>
      <c r="J8009" s="29"/>
    </row>
    <row r="8010" spans="1:10" x14ac:dyDescent="0.2">
      <c r="A8010" s="12"/>
      <c r="B8010" s="15"/>
      <c r="C8010" s="29"/>
      <c r="D8010" s="121"/>
      <c r="E8010" s="29"/>
      <c r="F8010" s="29"/>
      <c r="G8010" s="29"/>
      <c r="H8010" s="29"/>
      <c r="I8010" s="29"/>
      <c r="J8010" s="29"/>
    </row>
    <row r="8011" spans="1:10" x14ac:dyDescent="0.2">
      <c r="A8011" s="12"/>
      <c r="B8011" s="15"/>
      <c r="C8011" s="29"/>
      <c r="D8011" s="121"/>
      <c r="E8011" s="29"/>
      <c r="F8011" s="29"/>
      <c r="G8011" s="29"/>
      <c r="H8011" s="29"/>
      <c r="I8011" s="29"/>
      <c r="J8011" s="29"/>
    </row>
    <row r="8012" spans="1:10" x14ac:dyDescent="0.2">
      <c r="A8012" s="12"/>
      <c r="B8012" s="15"/>
      <c r="C8012" s="29"/>
      <c r="D8012" s="121"/>
      <c r="E8012" s="29"/>
      <c r="F8012" s="29"/>
      <c r="G8012" s="29"/>
      <c r="H8012" s="29"/>
      <c r="I8012" s="29"/>
      <c r="J8012" s="29"/>
    </row>
    <row r="8013" spans="1:10" x14ac:dyDescent="0.2">
      <c r="A8013" s="12"/>
      <c r="B8013" s="15"/>
      <c r="C8013" s="29"/>
      <c r="D8013" s="121"/>
      <c r="E8013" s="29"/>
      <c r="F8013" s="29"/>
      <c r="G8013" s="29"/>
      <c r="H8013" s="29"/>
      <c r="I8013" s="29"/>
      <c r="J8013" s="29"/>
    </row>
    <row r="8014" spans="1:10" x14ac:dyDescent="0.2">
      <c r="A8014" s="12"/>
      <c r="B8014" s="15"/>
      <c r="C8014" s="29"/>
      <c r="D8014" s="121"/>
      <c r="E8014" s="29"/>
      <c r="F8014" s="29"/>
      <c r="G8014" s="29"/>
      <c r="H8014" s="29"/>
      <c r="I8014" s="29"/>
      <c r="J8014" s="29"/>
    </row>
    <row r="8015" spans="1:10" x14ac:dyDescent="0.2">
      <c r="A8015" s="12"/>
      <c r="B8015" s="15"/>
      <c r="C8015" s="29"/>
      <c r="D8015" s="121"/>
      <c r="E8015" s="29"/>
      <c r="F8015" s="29"/>
      <c r="G8015" s="29"/>
      <c r="H8015" s="29"/>
      <c r="I8015" s="29"/>
      <c r="J8015" s="29"/>
    </row>
    <row r="8016" spans="1:10" x14ac:dyDescent="0.2">
      <c r="A8016" s="12"/>
      <c r="B8016" s="15"/>
      <c r="C8016" s="29"/>
      <c r="D8016" s="121"/>
      <c r="E8016" s="29"/>
      <c r="F8016" s="29"/>
      <c r="G8016" s="29"/>
      <c r="H8016" s="29"/>
      <c r="I8016" s="29"/>
      <c r="J8016" s="29"/>
    </row>
    <row r="8017" spans="1:10" x14ac:dyDescent="0.2">
      <c r="A8017" s="12"/>
      <c r="B8017" s="15"/>
      <c r="C8017" s="29"/>
      <c r="D8017" s="121"/>
      <c r="E8017" s="29"/>
      <c r="F8017" s="29"/>
      <c r="G8017" s="29"/>
      <c r="H8017" s="29"/>
      <c r="I8017" s="29"/>
      <c r="J8017" s="29"/>
    </row>
    <row r="8018" spans="1:10" x14ac:dyDescent="0.2">
      <c r="A8018" s="12"/>
      <c r="B8018" s="15"/>
      <c r="C8018" s="29"/>
      <c r="D8018" s="121"/>
      <c r="E8018" s="29"/>
      <c r="F8018" s="29"/>
      <c r="G8018" s="29"/>
      <c r="H8018" s="29"/>
      <c r="I8018" s="29"/>
      <c r="J8018" s="29"/>
    </row>
    <row r="8019" spans="1:10" x14ac:dyDescent="0.2">
      <c r="A8019" s="12"/>
      <c r="B8019" s="15"/>
      <c r="C8019" s="29"/>
      <c r="D8019" s="121"/>
      <c r="E8019" s="29"/>
      <c r="F8019" s="29"/>
      <c r="G8019" s="29"/>
      <c r="H8019" s="29"/>
      <c r="I8019" s="29"/>
      <c r="J8019" s="29"/>
    </row>
    <row r="8020" spans="1:10" x14ac:dyDescent="0.2">
      <c r="A8020" s="12"/>
      <c r="B8020" s="15"/>
      <c r="C8020" s="29"/>
      <c r="D8020" s="121"/>
      <c r="E8020" s="29"/>
      <c r="F8020" s="29"/>
      <c r="G8020" s="29"/>
      <c r="H8020" s="29"/>
      <c r="I8020" s="29"/>
      <c r="J8020" s="29"/>
    </row>
    <row r="8021" spans="1:10" x14ac:dyDescent="0.2">
      <c r="A8021" s="12"/>
      <c r="B8021" s="15"/>
      <c r="C8021" s="29"/>
      <c r="D8021" s="121"/>
      <c r="E8021" s="29"/>
      <c r="F8021" s="29"/>
      <c r="G8021" s="29"/>
      <c r="H8021" s="29"/>
      <c r="I8021" s="29"/>
      <c r="J8021" s="29"/>
    </row>
    <row r="8022" spans="1:10" x14ac:dyDescent="0.2">
      <c r="A8022" s="12"/>
      <c r="B8022" s="15"/>
      <c r="C8022" s="29"/>
      <c r="D8022" s="121"/>
      <c r="E8022" s="29"/>
      <c r="F8022" s="29"/>
      <c r="G8022" s="29"/>
      <c r="H8022" s="29"/>
      <c r="I8022" s="29"/>
      <c r="J8022" s="29"/>
    </row>
    <row r="8023" spans="1:10" x14ac:dyDescent="0.2">
      <c r="A8023" s="12"/>
      <c r="B8023" s="15"/>
      <c r="C8023" s="29"/>
      <c r="D8023" s="121"/>
      <c r="E8023" s="29"/>
      <c r="F8023" s="29"/>
      <c r="G8023" s="29"/>
      <c r="H8023" s="29"/>
      <c r="I8023" s="29"/>
      <c r="J8023" s="29"/>
    </row>
    <row r="8024" spans="1:10" x14ac:dyDescent="0.2">
      <c r="A8024" s="12"/>
      <c r="B8024" s="15"/>
      <c r="C8024" s="29"/>
      <c r="D8024" s="121"/>
      <c r="E8024" s="29"/>
      <c r="F8024" s="29"/>
      <c r="G8024" s="29"/>
      <c r="H8024" s="29"/>
      <c r="I8024" s="29"/>
      <c r="J8024" s="29"/>
    </row>
    <row r="8025" spans="1:10" x14ac:dyDescent="0.2">
      <c r="A8025" s="12"/>
      <c r="B8025" s="15"/>
      <c r="C8025" s="29"/>
      <c r="D8025" s="121"/>
      <c r="E8025" s="29"/>
      <c r="F8025" s="29"/>
      <c r="G8025" s="29"/>
      <c r="H8025" s="29"/>
      <c r="I8025" s="29"/>
      <c r="J8025" s="29"/>
    </row>
    <row r="8026" spans="1:10" x14ac:dyDescent="0.2">
      <c r="A8026" s="12"/>
      <c r="B8026" s="15"/>
      <c r="C8026" s="29"/>
      <c r="D8026" s="121"/>
      <c r="E8026" s="29"/>
      <c r="F8026" s="29"/>
      <c r="G8026" s="29"/>
      <c r="H8026" s="29"/>
      <c r="I8026" s="29"/>
      <c r="J8026" s="29"/>
    </row>
    <row r="8027" spans="1:10" x14ac:dyDescent="0.2">
      <c r="A8027" s="12"/>
      <c r="B8027" s="15"/>
      <c r="C8027" s="29"/>
      <c r="D8027" s="121"/>
      <c r="E8027" s="29"/>
      <c r="F8027" s="29"/>
      <c r="G8027" s="29"/>
      <c r="H8027" s="29"/>
      <c r="I8027" s="29"/>
      <c r="J8027" s="29"/>
    </row>
    <row r="8028" spans="1:10" x14ac:dyDescent="0.2">
      <c r="A8028" s="12"/>
      <c r="B8028" s="15"/>
      <c r="C8028" s="29"/>
      <c r="D8028" s="121"/>
      <c r="E8028" s="29"/>
      <c r="F8028" s="29"/>
      <c r="G8028" s="29"/>
      <c r="H8028" s="29"/>
      <c r="I8028" s="29"/>
      <c r="J8028" s="29"/>
    </row>
    <row r="8029" spans="1:10" x14ac:dyDescent="0.2">
      <c r="A8029" s="12"/>
      <c r="B8029" s="15"/>
      <c r="C8029" s="29"/>
      <c r="D8029" s="121"/>
      <c r="E8029" s="29"/>
      <c r="F8029" s="29"/>
      <c r="G8029" s="29"/>
      <c r="H8029" s="29"/>
      <c r="I8029" s="29"/>
      <c r="J8029" s="29"/>
    </row>
    <row r="8030" spans="1:10" x14ac:dyDescent="0.2">
      <c r="A8030" s="12"/>
      <c r="B8030" s="15"/>
      <c r="C8030" s="29"/>
      <c r="D8030" s="121"/>
      <c r="E8030" s="29"/>
      <c r="F8030" s="29"/>
      <c r="G8030" s="29"/>
      <c r="H8030" s="29"/>
      <c r="I8030" s="29"/>
      <c r="J8030" s="29"/>
    </row>
    <row r="8031" spans="1:10" x14ac:dyDescent="0.2">
      <c r="A8031" s="12"/>
      <c r="B8031" s="15"/>
      <c r="C8031" s="29"/>
      <c r="D8031" s="121"/>
      <c r="E8031" s="29"/>
      <c r="F8031" s="29"/>
      <c r="G8031" s="29"/>
      <c r="H8031" s="29"/>
      <c r="I8031" s="29"/>
      <c r="J8031" s="29"/>
    </row>
    <row r="8032" spans="1:10" x14ac:dyDescent="0.2">
      <c r="A8032" s="12"/>
      <c r="B8032" s="15"/>
      <c r="C8032" s="29"/>
      <c r="D8032" s="121"/>
      <c r="E8032" s="29"/>
      <c r="F8032" s="29"/>
      <c r="G8032" s="29"/>
      <c r="H8032" s="29"/>
      <c r="I8032" s="29"/>
      <c r="J8032" s="29"/>
    </row>
    <row r="8033" spans="1:10" x14ac:dyDescent="0.2">
      <c r="A8033" s="12"/>
      <c r="B8033" s="15"/>
      <c r="C8033" s="29"/>
      <c r="D8033" s="121"/>
      <c r="E8033" s="29"/>
      <c r="F8033" s="29"/>
      <c r="G8033" s="29"/>
      <c r="H8033" s="29"/>
      <c r="I8033" s="29"/>
      <c r="J8033" s="29"/>
    </row>
    <row r="8034" spans="1:10" x14ac:dyDescent="0.2">
      <c r="A8034" s="12"/>
      <c r="B8034" s="15"/>
      <c r="C8034" s="29"/>
      <c r="D8034" s="121"/>
      <c r="E8034" s="29"/>
      <c r="F8034" s="29"/>
      <c r="G8034" s="29"/>
      <c r="H8034" s="29"/>
      <c r="I8034" s="29"/>
      <c r="J8034" s="29"/>
    </row>
    <row r="8035" spans="1:10" x14ac:dyDescent="0.2">
      <c r="A8035" s="12"/>
      <c r="B8035" s="15"/>
      <c r="C8035" s="29"/>
      <c r="D8035" s="121"/>
      <c r="E8035" s="29"/>
      <c r="F8035" s="29"/>
      <c r="G8035" s="29"/>
      <c r="H8035" s="29"/>
      <c r="I8035" s="29"/>
      <c r="J8035" s="29"/>
    </row>
    <row r="8036" spans="1:10" x14ac:dyDescent="0.2">
      <c r="A8036" s="12"/>
      <c r="B8036" s="15"/>
      <c r="C8036" s="29"/>
      <c r="D8036" s="121"/>
      <c r="E8036" s="29"/>
      <c r="F8036" s="29"/>
      <c r="G8036" s="29"/>
      <c r="H8036" s="29"/>
      <c r="I8036" s="29"/>
      <c r="J8036" s="29"/>
    </row>
    <row r="8037" spans="1:10" x14ac:dyDescent="0.2">
      <c r="A8037" s="12"/>
      <c r="B8037" s="15"/>
      <c r="C8037" s="29"/>
      <c r="D8037" s="121"/>
      <c r="E8037" s="29"/>
      <c r="F8037" s="29"/>
      <c r="G8037" s="29"/>
      <c r="H8037" s="29"/>
      <c r="I8037" s="29"/>
      <c r="J8037" s="29"/>
    </row>
    <row r="8038" spans="1:10" x14ac:dyDescent="0.2">
      <c r="A8038" s="12"/>
      <c r="B8038" s="15"/>
      <c r="C8038" s="29"/>
      <c r="D8038" s="121"/>
      <c r="E8038" s="29"/>
      <c r="F8038" s="29"/>
      <c r="G8038" s="29"/>
      <c r="H8038" s="29"/>
      <c r="I8038" s="29"/>
      <c r="J8038" s="29"/>
    </row>
    <row r="8039" spans="1:10" x14ac:dyDescent="0.2">
      <c r="A8039" s="12"/>
      <c r="B8039" s="15"/>
      <c r="C8039" s="29"/>
      <c r="D8039" s="121"/>
      <c r="E8039" s="29"/>
      <c r="F8039" s="29"/>
      <c r="G8039" s="29"/>
      <c r="H8039" s="29"/>
      <c r="I8039" s="29"/>
      <c r="J8039" s="29"/>
    </row>
    <row r="8040" spans="1:10" x14ac:dyDescent="0.2">
      <c r="A8040" s="12"/>
      <c r="B8040" s="15"/>
      <c r="C8040" s="29"/>
      <c r="D8040" s="121"/>
      <c r="E8040" s="29"/>
      <c r="F8040" s="29"/>
      <c r="G8040" s="29"/>
      <c r="H8040" s="29"/>
      <c r="I8040" s="29"/>
      <c r="J8040" s="29"/>
    </row>
    <row r="8041" spans="1:10" x14ac:dyDescent="0.2">
      <c r="A8041" s="12"/>
      <c r="B8041" s="15"/>
      <c r="C8041" s="29"/>
      <c r="D8041" s="121"/>
      <c r="E8041" s="29"/>
      <c r="F8041" s="29"/>
      <c r="G8041" s="29"/>
      <c r="H8041" s="29"/>
      <c r="I8041" s="29"/>
      <c r="J8041" s="29"/>
    </row>
    <row r="8042" spans="1:10" x14ac:dyDescent="0.2">
      <c r="A8042" s="12"/>
      <c r="B8042" s="15"/>
      <c r="C8042" s="29"/>
      <c r="D8042" s="121"/>
      <c r="E8042" s="29"/>
      <c r="F8042" s="29"/>
      <c r="G8042" s="29"/>
      <c r="H8042" s="29"/>
      <c r="I8042" s="29"/>
      <c r="J8042" s="29"/>
    </row>
    <row r="8043" spans="1:10" x14ac:dyDescent="0.2">
      <c r="A8043" s="12"/>
      <c r="B8043" s="15"/>
      <c r="C8043" s="29"/>
      <c r="D8043" s="121"/>
      <c r="E8043" s="29"/>
      <c r="F8043" s="29"/>
      <c r="G8043" s="29"/>
      <c r="H8043" s="29"/>
      <c r="I8043" s="29"/>
      <c r="J8043" s="29"/>
    </row>
    <row r="8044" spans="1:10" x14ac:dyDescent="0.2">
      <c r="A8044" s="12"/>
      <c r="B8044" s="15"/>
      <c r="C8044" s="29"/>
      <c r="D8044" s="121"/>
      <c r="E8044" s="29"/>
      <c r="F8044" s="29"/>
      <c r="G8044" s="29"/>
      <c r="H8044" s="29"/>
      <c r="I8044" s="29"/>
      <c r="J8044" s="29"/>
    </row>
    <row r="8045" spans="1:10" x14ac:dyDescent="0.2">
      <c r="A8045" s="12"/>
      <c r="B8045" s="15"/>
      <c r="C8045" s="29"/>
      <c r="D8045" s="121"/>
      <c r="E8045" s="29"/>
      <c r="F8045" s="29"/>
      <c r="G8045" s="29"/>
      <c r="H8045" s="29"/>
      <c r="I8045" s="29"/>
      <c r="J8045" s="29"/>
    </row>
    <row r="8046" spans="1:10" x14ac:dyDescent="0.2">
      <c r="A8046" s="12"/>
      <c r="B8046" s="15"/>
      <c r="C8046" s="29"/>
      <c r="D8046" s="121"/>
      <c r="E8046" s="29"/>
      <c r="F8046" s="29"/>
      <c r="G8046" s="29"/>
      <c r="H8046" s="29"/>
      <c r="I8046" s="29"/>
      <c r="J8046" s="29"/>
    </row>
    <row r="8047" spans="1:10" x14ac:dyDescent="0.2">
      <c r="A8047" s="12"/>
      <c r="B8047" s="15"/>
      <c r="C8047" s="29"/>
      <c r="D8047" s="121"/>
      <c r="E8047" s="29"/>
      <c r="F8047" s="29"/>
      <c r="G8047" s="29"/>
      <c r="H8047" s="29"/>
      <c r="I8047" s="29"/>
      <c r="J8047" s="29"/>
    </row>
    <row r="8048" spans="1:10" x14ac:dyDescent="0.2">
      <c r="A8048" s="12"/>
      <c r="B8048" s="15"/>
      <c r="C8048" s="29"/>
      <c r="D8048" s="121"/>
      <c r="E8048" s="29"/>
      <c r="F8048" s="29"/>
      <c r="G8048" s="29"/>
      <c r="H8048" s="29"/>
      <c r="I8048" s="29"/>
      <c r="J8048" s="29"/>
    </row>
    <row r="8049" spans="1:10" x14ac:dyDescent="0.2">
      <c r="A8049" s="12"/>
      <c r="B8049" s="15"/>
      <c r="C8049" s="29"/>
      <c r="D8049" s="121"/>
      <c r="E8049" s="29"/>
      <c r="F8049" s="29"/>
      <c r="G8049" s="29"/>
      <c r="H8049" s="29"/>
      <c r="I8049" s="29"/>
      <c r="J8049" s="29"/>
    </row>
    <row r="8050" spans="1:10" x14ac:dyDescent="0.2">
      <c r="A8050" s="12"/>
      <c r="B8050" s="15"/>
      <c r="C8050" s="29"/>
      <c r="D8050" s="121"/>
      <c r="E8050" s="29"/>
      <c r="F8050" s="29"/>
      <c r="G8050" s="29"/>
      <c r="H8050" s="29"/>
      <c r="I8050" s="29"/>
      <c r="J8050" s="29"/>
    </row>
    <row r="8051" spans="1:10" x14ac:dyDescent="0.2">
      <c r="A8051" s="12"/>
      <c r="B8051" s="15"/>
      <c r="C8051" s="29"/>
      <c r="D8051" s="121"/>
      <c r="E8051" s="29"/>
      <c r="F8051" s="29"/>
      <c r="G8051" s="29"/>
      <c r="H8051" s="29"/>
      <c r="I8051" s="29"/>
      <c r="J8051" s="29"/>
    </row>
    <row r="8052" spans="1:10" x14ac:dyDescent="0.2">
      <c r="A8052" s="12"/>
      <c r="B8052" s="15"/>
      <c r="C8052" s="29"/>
      <c r="D8052" s="121"/>
      <c r="E8052" s="29"/>
      <c r="F8052" s="29"/>
      <c r="G8052" s="29"/>
      <c r="H8052" s="29"/>
      <c r="I8052" s="29"/>
      <c r="J8052" s="29"/>
    </row>
    <row r="8053" spans="1:10" x14ac:dyDescent="0.2">
      <c r="A8053" s="12"/>
      <c r="B8053" s="15"/>
      <c r="C8053" s="29"/>
      <c r="D8053" s="121"/>
      <c r="E8053" s="29"/>
      <c r="F8053" s="29"/>
      <c r="G8053" s="29"/>
      <c r="H8053" s="29"/>
      <c r="I8053" s="29"/>
      <c r="J8053" s="29"/>
    </row>
    <row r="8054" spans="1:10" x14ac:dyDescent="0.2">
      <c r="A8054" s="12"/>
      <c r="B8054" s="15"/>
      <c r="C8054" s="29"/>
      <c r="D8054" s="121"/>
      <c r="E8054" s="29"/>
      <c r="F8054" s="29"/>
      <c r="G8054" s="29"/>
      <c r="H8054" s="29"/>
      <c r="I8054" s="29"/>
      <c r="J8054" s="29"/>
    </row>
    <row r="8055" spans="1:10" x14ac:dyDescent="0.2">
      <c r="A8055" s="12"/>
      <c r="B8055" s="15"/>
      <c r="C8055" s="29"/>
      <c r="D8055" s="121"/>
      <c r="E8055" s="29"/>
      <c r="F8055" s="29"/>
      <c r="G8055" s="29"/>
      <c r="H8055" s="29"/>
      <c r="I8055" s="29"/>
      <c r="J8055" s="29"/>
    </row>
    <row r="8056" spans="1:10" x14ac:dyDescent="0.2">
      <c r="A8056" s="12"/>
      <c r="B8056" s="15"/>
      <c r="C8056" s="29"/>
      <c r="D8056" s="121"/>
      <c r="E8056" s="29"/>
      <c r="F8056" s="29"/>
      <c r="G8056" s="29"/>
      <c r="H8056" s="29"/>
      <c r="I8056" s="29"/>
      <c r="J8056" s="29"/>
    </row>
    <row r="8057" spans="1:10" x14ac:dyDescent="0.2">
      <c r="A8057" s="12"/>
      <c r="B8057" s="15"/>
      <c r="C8057" s="29"/>
      <c r="D8057" s="121"/>
      <c r="E8057" s="29"/>
      <c r="F8057" s="29"/>
      <c r="G8057" s="29"/>
      <c r="H8057" s="29"/>
      <c r="I8057" s="29"/>
      <c r="J8057" s="29"/>
    </row>
    <row r="8058" spans="1:10" x14ac:dyDescent="0.2">
      <c r="A8058" s="12"/>
      <c r="B8058" s="15"/>
      <c r="C8058" s="29"/>
      <c r="D8058" s="121"/>
      <c r="E8058" s="29"/>
      <c r="F8058" s="29"/>
      <c r="G8058" s="29"/>
      <c r="H8058" s="29"/>
      <c r="I8058" s="29"/>
      <c r="J8058" s="29"/>
    </row>
    <row r="8059" spans="1:10" x14ac:dyDescent="0.2">
      <c r="A8059" s="12"/>
      <c r="B8059" s="15"/>
      <c r="C8059" s="29"/>
      <c r="D8059" s="121"/>
      <c r="E8059" s="29"/>
      <c r="F8059" s="29"/>
      <c r="G8059" s="29"/>
      <c r="H8059" s="29"/>
      <c r="I8059" s="29"/>
      <c r="J8059" s="29"/>
    </row>
    <row r="8060" spans="1:10" x14ac:dyDescent="0.2">
      <c r="A8060" s="12"/>
      <c r="B8060" s="15"/>
      <c r="C8060" s="29"/>
      <c r="D8060" s="121"/>
      <c r="E8060" s="29"/>
      <c r="F8060" s="29"/>
      <c r="G8060" s="29"/>
      <c r="H8060" s="29"/>
      <c r="I8060" s="29"/>
      <c r="J8060" s="29"/>
    </row>
    <row r="8061" spans="1:10" x14ac:dyDescent="0.2">
      <c r="A8061" s="12"/>
      <c r="B8061" s="15"/>
      <c r="C8061" s="29"/>
      <c r="D8061" s="121"/>
      <c r="E8061" s="29"/>
      <c r="F8061" s="29"/>
      <c r="G8061" s="29"/>
      <c r="H8061" s="29"/>
      <c r="I8061" s="29"/>
      <c r="J8061" s="29"/>
    </row>
    <row r="8062" spans="1:10" x14ac:dyDescent="0.2">
      <c r="A8062" s="12"/>
      <c r="B8062" s="15"/>
      <c r="C8062" s="29"/>
      <c r="D8062" s="121"/>
      <c r="E8062" s="29"/>
      <c r="F8062" s="29"/>
      <c r="G8062" s="29"/>
      <c r="H8062" s="29"/>
      <c r="I8062" s="29"/>
      <c r="J8062" s="29"/>
    </row>
    <row r="8063" spans="1:10" x14ac:dyDescent="0.2">
      <c r="A8063" s="12"/>
      <c r="B8063" s="15"/>
      <c r="C8063" s="29"/>
      <c r="D8063" s="121"/>
      <c r="E8063" s="29"/>
      <c r="F8063" s="29"/>
      <c r="G8063" s="29"/>
      <c r="H8063" s="29"/>
      <c r="I8063" s="29"/>
      <c r="J8063" s="29"/>
    </row>
    <row r="8064" spans="1:10" x14ac:dyDescent="0.2">
      <c r="A8064" s="12"/>
      <c r="B8064" s="15"/>
      <c r="C8064" s="29"/>
      <c r="D8064" s="121"/>
      <c r="E8064" s="29"/>
      <c r="F8064" s="29"/>
      <c r="G8064" s="29"/>
      <c r="H8064" s="29"/>
      <c r="I8064" s="29"/>
      <c r="J8064" s="29"/>
    </row>
    <row r="8065" spans="1:10" x14ac:dyDescent="0.2">
      <c r="A8065" s="12"/>
      <c r="B8065" s="15"/>
      <c r="C8065" s="29"/>
      <c r="D8065" s="121"/>
      <c r="E8065" s="29"/>
      <c r="F8065" s="29"/>
      <c r="G8065" s="29"/>
      <c r="H8065" s="29"/>
      <c r="I8065" s="29"/>
      <c r="J8065" s="29"/>
    </row>
    <row r="8066" spans="1:10" x14ac:dyDescent="0.2">
      <c r="A8066" s="12"/>
      <c r="B8066" s="15"/>
      <c r="C8066" s="29"/>
      <c r="D8066" s="121"/>
      <c r="E8066" s="29"/>
      <c r="F8066" s="29"/>
      <c r="G8066" s="29"/>
      <c r="H8066" s="29"/>
      <c r="I8066" s="29"/>
      <c r="J8066" s="29"/>
    </row>
    <row r="8067" spans="1:10" x14ac:dyDescent="0.2">
      <c r="A8067" s="12"/>
      <c r="B8067" s="15"/>
      <c r="C8067" s="29"/>
      <c r="D8067" s="121"/>
      <c r="E8067" s="29"/>
      <c r="F8067" s="29"/>
      <c r="G8067" s="29"/>
      <c r="H8067" s="29"/>
      <c r="I8067" s="29"/>
      <c r="J8067" s="29"/>
    </row>
    <row r="8068" spans="1:10" x14ac:dyDescent="0.2">
      <c r="A8068" s="12"/>
      <c r="B8068" s="15"/>
      <c r="C8068" s="29"/>
      <c r="D8068" s="121"/>
      <c r="E8068" s="29"/>
      <c r="F8068" s="29"/>
      <c r="G8068" s="29"/>
      <c r="H8068" s="29"/>
      <c r="I8068" s="29"/>
      <c r="J8068" s="29"/>
    </row>
    <row r="8069" spans="1:10" x14ac:dyDescent="0.2">
      <c r="A8069" s="12"/>
      <c r="B8069" s="15"/>
      <c r="C8069" s="29"/>
      <c r="D8069" s="121"/>
      <c r="E8069" s="29"/>
      <c r="F8069" s="29"/>
      <c r="G8069" s="29"/>
      <c r="H8069" s="29"/>
      <c r="I8069" s="29"/>
      <c r="J8069" s="29"/>
    </row>
    <row r="8070" spans="1:10" x14ac:dyDescent="0.2">
      <c r="A8070" s="12"/>
      <c r="B8070" s="15"/>
      <c r="C8070" s="29"/>
      <c r="D8070" s="121"/>
      <c r="E8070" s="29"/>
      <c r="F8070" s="29"/>
      <c r="G8070" s="29"/>
      <c r="H8070" s="29"/>
      <c r="I8070" s="29"/>
      <c r="J8070" s="29"/>
    </row>
    <row r="8071" spans="1:10" x14ac:dyDescent="0.2">
      <c r="A8071" s="12"/>
      <c r="B8071" s="15"/>
      <c r="C8071" s="29"/>
      <c r="D8071" s="121"/>
      <c r="E8071" s="29"/>
      <c r="F8071" s="29"/>
      <c r="G8071" s="29"/>
      <c r="H8071" s="29"/>
      <c r="I8071" s="29"/>
      <c r="J8071" s="29"/>
    </row>
    <row r="8072" spans="1:10" x14ac:dyDescent="0.2">
      <c r="A8072" s="12"/>
      <c r="B8072" s="15"/>
      <c r="C8072" s="29"/>
      <c r="D8072" s="121"/>
      <c r="E8072" s="29"/>
      <c r="F8072" s="29"/>
      <c r="G8072" s="29"/>
      <c r="H8072" s="29"/>
      <c r="I8072" s="29"/>
      <c r="J8072" s="29"/>
    </row>
    <row r="8073" spans="1:10" x14ac:dyDescent="0.2">
      <c r="A8073" s="12"/>
      <c r="B8073" s="15"/>
      <c r="C8073" s="29"/>
      <c r="D8073" s="121"/>
      <c r="E8073" s="29"/>
      <c r="F8073" s="29"/>
      <c r="G8073" s="29"/>
      <c r="H8073" s="29"/>
      <c r="I8073" s="29"/>
      <c r="J8073" s="29"/>
    </row>
    <row r="8074" spans="1:10" x14ac:dyDescent="0.2">
      <c r="A8074" s="12"/>
      <c r="B8074" s="15"/>
      <c r="C8074" s="29"/>
      <c r="D8074" s="121"/>
      <c r="E8074" s="29"/>
      <c r="F8074" s="29"/>
      <c r="G8074" s="29"/>
      <c r="H8074" s="29"/>
      <c r="I8074" s="29"/>
      <c r="J8074" s="29"/>
    </row>
    <row r="8075" spans="1:10" x14ac:dyDescent="0.2">
      <c r="A8075" s="12"/>
      <c r="B8075" s="15"/>
      <c r="C8075" s="29"/>
      <c r="D8075" s="121"/>
      <c r="E8075" s="29"/>
      <c r="F8075" s="29"/>
      <c r="G8075" s="29"/>
      <c r="H8075" s="29"/>
      <c r="I8075" s="29"/>
      <c r="J8075" s="29"/>
    </row>
    <row r="8076" spans="1:10" x14ac:dyDescent="0.2">
      <c r="A8076" s="12"/>
      <c r="B8076" s="15"/>
      <c r="C8076" s="29"/>
      <c r="D8076" s="121"/>
      <c r="E8076" s="29"/>
      <c r="F8076" s="29"/>
      <c r="G8076" s="29"/>
      <c r="H8076" s="29"/>
      <c r="I8076" s="29"/>
      <c r="J8076" s="29"/>
    </row>
    <row r="8077" spans="1:10" x14ac:dyDescent="0.2">
      <c r="A8077" s="12"/>
      <c r="B8077" s="15"/>
      <c r="C8077" s="29"/>
      <c r="D8077" s="121"/>
      <c r="E8077" s="29"/>
      <c r="F8077" s="29"/>
      <c r="G8077" s="29"/>
      <c r="H8077" s="29"/>
      <c r="I8077" s="29"/>
      <c r="J8077" s="29"/>
    </row>
    <row r="8078" spans="1:10" x14ac:dyDescent="0.2">
      <c r="A8078" s="12"/>
      <c r="B8078" s="15"/>
      <c r="C8078" s="29"/>
      <c r="D8078" s="121"/>
      <c r="E8078" s="29"/>
      <c r="F8078" s="29"/>
      <c r="G8078" s="29"/>
      <c r="H8078" s="29"/>
      <c r="I8078" s="29"/>
      <c r="J8078" s="29"/>
    </row>
    <row r="8079" spans="1:10" x14ac:dyDescent="0.2">
      <c r="A8079" s="12"/>
      <c r="B8079" s="15"/>
      <c r="C8079" s="29"/>
      <c r="D8079" s="121"/>
      <c r="E8079" s="29"/>
      <c r="F8079" s="29"/>
      <c r="G8079" s="29"/>
      <c r="H8079" s="29"/>
      <c r="I8079" s="29"/>
      <c r="J8079" s="29"/>
    </row>
    <row r="8080" spans="1:10" x14ac:dyDescent="0.2">
      <c r="A8080" s="12"/>
      <c r="B8080" s="15"/>
      <c r="C8080" s="29"/>
      <c r="D8080" s="121"/>
      <c r="E8080" s="29"/>
      <c r="F8080" s="29"/>
      <c r="G8080" s="29"/>
      <c r="H8080" s="29"/>
      <c r="I8080" s="29"/>
      <c r="J8080" s="29"/>
    </row>
    <row r="8081" spans="1:10" x14ac:dyDescent="0.2">
      <c r="A8081" s="12"/>
      <c r="B8081" s="15"/>
      <c r="C8081" s="29"/>
      <c r="D8081" s="121"/>
      <c r="E8081" s="29"/>
      <c r="F8081" s="29"/>
      <c r="G8081" s="29"/>
      <c r="H8081" s="29"/>
      <c r="I8081" s="29"/>
      <c r="J8081" s="29"/>
    </row>
    <row r="8082" spans="1:10" x14ac:dyDescent="0.2">
      <c r="A8082" s="12"/>
      <c r="B8082" s="15"/>
      <c r="C8082" s="29"/>
      <c r="D8082" s="121"/>
      <c r="E8082" s="29"/>
      <c r="F8082" s="29"/>
      <c r="G8082" s="29"/>
      <c r="H8082" s="29"/>
      <c r="I8082" s="29"/>
      <c r="J8082" s="29"/>
    </row>
    <row r="8083" spans="1:10" x14ac:dyDescent="0.2">
      <c r="A8083" s="12"/>
      <c r="B8083" s="15"/>
      <c r="C8083" s="29"/>
      <c r="D8083" s="121"/>
      <c r="E8083" s="29"/>
      <c r="F8083" s="29"/>
      <c r="G8083" s="29"/>
      <c r="H8083" s="29"/>
      <c r="I8083" s="29"/>
      <c r="J8083" s="29"/>
    </row>
    <row r="8084" spans="1:10" x14ac:dyDescent="0.2">
      <c r="A8084" s="12"/>
      <c r="B8084" s="15"/>
      <c r="C8084" s="29"/>
      <c r="D8084" s="121"/>
      <c r="E8084" s="29"/>
      <c r="F8084" s="29"/>
      <c r="G8084" s="29"/>
      <c r="H8084" s="29"/>
      <c r="I8084" s="29"/>
      <c r="J8084" s="29"/>
    </row>
    <row r="8085" spans="1:10" x14ac:dyDescent="0.2">
      <c r="A8085" s="12"/>
      <c r="B8085" s="15"/>
      <c r="C8085" s="29"/>
      <c r="D8085" s="121"/>
      <c r="E8085" s="29"/>
      <c r="F8085" s="29"/>
      <c r="G8085" s="29"/>
      <c r="H8085" s="29"/>
      <c r="I8085" s="29"/>
      <c r="J8085" s="29"/>
    </row>
    <row r="8086" spans="1:10" x14ac:dyDescent="0.2">
      <c r="A8086" s="12"/>
      <c r="B8086" s="15"/>
      <c r="C8086" s="29"/>
      <c r="D8086" s="121"/>
      <c r="E8086" s="29"/>
      <c r="F8086" s="29"/>
      <c r="G8086" s="29"/>
      <c r="H8086" s="29"/>
      <c r="I8086" s="29"/>
      <c r="J8086" s="29"/>
    </row>
    <row r="8087" spans="1:10" x14ac:dyDescent="0.2">
      <c r="A8087" s="12"/>
      <c r="B8087" s="15"/>
      <c r="C8087" s="29"/>
      <c r="D8087" s="121"/>
      <c r="E8087" s="29"/>
      <c r="F8087" s="29"/>
      <c r="G8087" s="29"/>
      <c r="H8087" s="29"/>
      <c r="I8087" s="29"/>
      <c r="J8087" s="29"/>
    </row>
    <row r="8088" spans="1:10" x14ac:dyDescent="0.2">
      <c r="A8088" s="12"/>
      <c r="B8088" s="15"/>
      <c r="C8088" s="29"/>
      <c r="D8088" s="121"/>
      <c r="E8088" s="29"/>
      <c r="F8088" s="29"/>
      <c r="G8088" s="29"/>
      <c r="H8088" s="29"/>
      <c r="I8088" s="29"/>
      <c r="J8088" s="29"/>
    </row>
    <row r="8089" spans="1:10" x14ac:dyDescent="0.2">
      <c r="A8089" s="12"/>
      <c r="B8089" s="15"/>
      <c r="C8089" s="29"/>
      <c r="D8089" s="121"/>
      <c r="E8089" s="29"/>
      <c r="F8089" s="29"/>
      <c r="G8089" s="29"/>
      <c r="H8089" s="29"/>
      <c r="I8089" s="29"/>
      <c r="J8089" s="29"/>
    </row>
    <row r="8090" spans="1:10" x14ac:dyDescent="0.2">
      <c r="A8090" s="12"/>
      <c r="B8090" s="15"/>
      <c r="C8090" s="29"/>
      <c r="D8090" s="121"/>
      <c r="E8090" s="29"/>
      <c r="F8090" s="29"/>
      <c r="G8090" s="29"/>
      <c r="H8090" s="29"/>
      <c r="I8090" s="29"/>
      <c r="J8090" s="29"/>
    </row>
    <row r="8091" spans="1:10" x14ac:dyDescent="0.2">
      <c r="A8091" s="12"/>
      <c r="B8091" s="15"/>
      <c r="C8091" s="29"/>
      <c r="D8091" s="121"/>
      <c r="E8091" s="29"/>
      <c r="F8091" s="29"/>
      <c r="G8091" s="29"/>
      <c r="H8091" s="29"/>
      <c r="I8091" s="29"/>
      <c r="J8091" s="29"/>
    </row>
    <row r="8092" spans="1:10" x14ac:dyDescent="0.2">
      <c r="A8092" s="12"/>
      <c r="B8092" s="15"/>
      <c r="C8092" s="29"/>
      <c r="D8092" s="121"/>
      <c r="E8092" s="29"/>
      <c r="F8092" s="29"/>
      <c r="G8092" s="29"/>
      <c r="H8092" s="29"/>
      <c r="I8092" s="29"/>
      <c r="J8092" s="29"/>
    </row>
    <row r="8093" spans="1:10" x14ac:dyDescent="0.2">
      <c r="A8093" s="12"/>
      <c r="B8093" s="15"/>
      <c r="C8093" s="29"/>
      <c r="D8093" s="121"/>
      <c r="E8093" s="29"/>
      <c r="F8093" s="29"/>
      <c r="G8093" s="29"/>
      <c r="H8093" s="29"/>
      <c r="I8093" s="29"/>
      <c r="J8093" s="29"/>
    </row>
    <row r="8094" spans="1:10" x14ac:dyDescent="0.2">
      <c r="A8094" s="12"/>
      <c r="B8094" s="15"/>
      <c r="C8094" s="29"/>
      <c r="D8094" s="121"/>
      <c r="E8094" s="29"/>
      <c r="F8094" s="29"/>
      <c r="G8094" s="29"/>
      <c r="H8094" s="29"/>
      <c r="I8094" s="29"/>
      <c r="J8094" s="29"/>
    </row>
    <row r="8095" spans="1:10" x14ac:dyDescent="0.2">
      <c r="A8095" s="12"/>
      <c r="B8095" s="15"/>
      <c r="C8095" s="29"/>
      <c r="D8095" s="121"/>
      <c r="E8095" s="29"/>
      <c r="F8095" s="29"/>
      <c r="G8095" s="29"/>
      <c r="H8095" s="29"/>
      <c r="I8095" s="29"/>
      <c r="J8095" s="29"/>
    </row>
    <row r="8096" spans="1:10" x14ac:dyDescent="0.2">
      <c r="A8096" s="12"/>
      <c r="B8096" s="15"/>
      <c r="C8096" s="29"/>
      <c r="D8096" s="121"/>
      <c r="E8096" s="29"/>
      <c r="F8096" s="29"/>
      <c r="G8096" s="29"/>
      <c r="H8096" s="29"/>
      <c r="I8096" s="29"/>
      <c r="J8096" s="29"/>
    </row>
    <row r="8097" spans="1:10" x14ac:dyDescent="0.2">
      <c r="A8097" s="12"/>
      <c r="B8097" s="15"/>
      <c r="C8097" s="29"/>
      <c r="D8097" s="121"/>
      <c r="E8097" s="29"/>
      <c r="F8097" s="29"/>
      <c r="G8097" s="29"/>
      <c r="H8097" s="29"/>
      <c r="I8097" s="29"/>
      <c r="J8097" s="29"/>
    </row>
    <row r="8098" spans="1:10" x14ac:dyDescent="0.2">
      <c r="A8098" s="12"/>
      <c r="B8098" s="15"/>
      <c r="C8098" s="29"/>
      <c r="D8098" s="121"/>
      <c r="E8098" s="29"/>
      <c r="F8098" s="29"/>
      <c r="G8098" s="29"/>
      <c r="H8098" s="29"/>
      <c r="I8098" s="29"/>
      <c r="J8098" s="29"/>
    </row>
    <row r="8099" spans="1:10" x14ac:dyDescent="0.2">
      <c r="A8099" s="12"/>
      <c r="B8099" s="15"/>
      <c r="C8099" s="29"/>
      <c r="D8099" s="121"/>
      <c r="E8099" s="29"/>
      <c r="F8099" s="29"/>
      <c r="G8099" s="29"/>
      <c r="H8099" s="29"/>
      <c r="I8099" s="29"/>
      <c r="J8099" s="29"/>
    </row>
    <row r="8100" spans="1:10" x14ac:dyDescent="0.2">
      <c r="A8100" s="12"/>
      <c r="B8100" s="15"/>
      <c r="C8100" s="29"/>
      <c r="D8100" s="121"/>
      <c r="E8100" s="29"/>
      <c r="F8100" s="29"/>
      <c r="G8100" s="29"/>
      <c r="H8100" s="29"/>
      <c r="I8100" s="29"/>
      <c r="J8100" s="29"/>
    </row>
    <row r="8101" spans="1:10" x14ac:dyDescent="0.2">
      <c r="A8101" s="12"/>
      <c r="B8101" s="15"/>
      <c r="C8101" s="29"/>
      <c r="D8101" s="121"/>
      <c r="E8101" s="29"/>
      <c r="F8101" s="29"/>
      <c r="G8101" s="29"/>
      <c r="H8101" s="29"/>
      <c r="I8101" s="29"/>
      <c r="J8101" s="29"/>
    </row>
    <row r="8102" spans="1:10" x14ac:dyDescent="0.2">
      <c r="A8102" s="12"/>
      <c r="B8102" s="15"/>
      <c r="C8102" s="29"/>
      <c r="D8102" s="121"/>
      <c r="E8102" s="29"/>
      <c r="F8102" s="29"/>
      <c r="G8102" s="29"/>
      <c r="H8102" s="29"/>
      <c r="I8102" s="29"/>
      <c r="J8102" s="29"/>
    </row>
    <row r="8103" spans="1:10" x14ac:dyDescent="0.2">
      <c r="A8103" s="12"/>
      <c r="B8103" s="15"/>
      <c r="C8103" s="29"/>
      <c r="D8103" s="121"/>
      <c r="E8103" s="29"/>
      <c r="F8103" s="29"/>
      <c r="G8103" s="29"/>
      <c r="H8103" s="29"/>
      <c r="I8103" s="29"/>
      <c r="J8103" s="29"/>
    </row>
    <row r="8104" spans="1:10" x14ac:dyDescent="0.2">
      <c r="A8104" s="12"/>
      <c r="B8104" s="15"/>
      <c r="C8104" s="29"/>
      <c r="D8104" s="121"/>
      <c r="E8104" s="29"/>
      <c r="F8104" s="29"/>
      <c r="G8104" s="29"/>
      <c r="H8104" s="29"/>
      <c r="I8104" s="29"/>
      <c r="J8104" s="29"/>
    </row>
    <row r="8105" spans="1:10" x14ac:dyDescent="0.2">
      <c r="A8105" s="12"/>
      <c r="B8105" s="15"/>
      <c r="C8105" s="29"/>
      <c r="D8105" s="121"/>
      <c r="E8105" s="29"/>
      <c r="F8105" s="29"/>
      <c r="G8105" s="29"/>
      <c r="H8105" s="29"/>
      <c r="I8105" s="29"/>
      <c r="J8105" s="29"/>
    </row>
    <row r="8106" spans="1:10" x14ac:dyDescent="0.2">
      <c r="A8106" s="12"/>
      <c r="B8106" s="15"/>
      <c r="C8106" s="29"/>
      <c r="D8106" s="121"/>
      <c r="E8106" s="29"/>
      <c r="F8106" s="29"/>
      <c r="G8106" s="29"/>
      <c r="H8106" s="29"/>
      <c r="I8106" s="29"/>
      <c r="J8106" s="29"/>
    </row>
    <row r="8107" spans="1:10" x14ac:dyDescent="0.2">
      <c r="A8107" s="12"/>
      <c r="B8107" s="15"/>
      <c r="C8107" s="29"/>
      <c r="D8107" s="121"/>
      <c r="E8107" s="29"/>
      <c r="F8107" s="29"/>
      <c r="G8107" s="29"/>
      <c r="H8107" s="29"/>
      <c r="I8107" s="29"/>
      <c r="J8107" s="29"/>
    </row>
    <row r="8108" spans="1:10" x14ac:dyDescent="0.2">
      <c r="A8108" s="12"/>
      <c r="B8108" s="15"/>
      <c r="C8108" s="29"/>
      <c r="D8108" s="121"/>
      <c r="E8108" s="29"/>
      <c r="F8108" s="29"/>
      <c r="G8108" s="29"/>
      <c r="H8108" s="29"/>
      <c r="I8108" s="29"/>
      <c r="J8108" s="29"/>
    </row>
    <row r="8109" spans="1:10" x14ac:dyDescent="0.2">
      <c r="A8109" s="12"/>
      <c r="B8109" s="15"/>
      <c r="C8109" s="29"/>
      <c r="D8109" s="121"/>
      <c r="E8109" s="29"/>
      <c r="F8109" s="29"/>
      <c r="G8109" s="29"/>
      <c r="H8109" s="29"/>
      <c r="I8109" s="29"/>
      <c r="J8109" s="29"/>
    </row>
    <row r="8110" spans="1:10" x14ac:dyDescent="0.2">
      <c r="A8110" s="12"/>
      <c r="B8110" s="15"/>
      <c r="C8110" s="29"/>
      <c r="D8110" s="121"/>
      <c r="E8110" s="29"/>
      <c r="F8110" s="29"/>
      <c r="G8110" s="29"/>
      <c r="H8110" s="29"/>
      <c r="I8110" s="29"/>
      <c r="J8110" s="29"/>
    </row>
    <row r="8111" spans="1:10" x14ac:dyDescent="0.2">
      <c r="A8111" s="12"/>
      <c r="B8111" s="15"/>
      <c r="C8111" s="29"/>
      <c r="D8111" s="121"/>
      <c r="E8111" s="29"/>
      <c r="F8111" s="29"/>
      <c r="G8111" s="29"/>
      <c r="H8111" s="29"/>
      <c r="I8111" s="29"/>
      <c r="J8111" s="29"/>
    </row>
    <row r="8112" spans="1:10" x14ac:dyDescent="0.2">
      <c r="A8112" s="12"/>
      <c r="B8112" s="15"/>
      <c r="C8112" s="29"/>
      <c r="D8112" s="121"/>
      <c r="E8112" s="29"/>
      <c r="F8112" s="29"/>
      <c r="G8112" s="29"/>
      <c r="H8112" s="29"/>
      <c r="I8112" s="29"/>
      <c r="J8112" s="29"/>
    </row>
    <row r="8113" spans="1:10" x14ac:dyDescent="0.2">
      <c r="A8113" s="12"/>
      <c r="B8113" s="15"/>
      <c r="C8113" s="29"/>
      <c r="D8113" s="121"/>
      <c r="E8113" s="29"/>
      <c r="F8113" s="29"/>
      <c r="G8113" s="29"/>
      <c r="H8113" s="29"/>
      <c r="I8113" s="29"/>
      <c r="J8113" s="29"/>
    </row>
    <row r="8114" spans="1:10" x14ac:dyDescent="0.2">
      <c r="A8114" s="12"/>
      <c r="B8114" s="15"/>
      <c r="C8114" s="29"/>
      <c r="D8114" s="121"/>
      <c r="E8114" s="29"/>
      <c r="F8114" s="29"/>
      <c r="G8114" s="29"/>
      <c r="H8114" s="29"/>
      <c r="I8114" s="29"/>
      <c r="J8114" s="29"/>
    </row>
    <row r="8115" spans="1:10" x14ac:dyDescent="0.2">
      <c r="A8115" s="12"/>
      <c r="B8115" s="15"/>
      <c r="C8115" s="29"/>
      <c r="D8115" s="121"/>
      <c r="E8115" s="29"/>
      <c r="F8115" s="29"/>
      <c r="G8115" s="29"/>
      <c r="H8115" s="29"/>
      <c r="I8115" s="29"/>
      <c r="J8115" s="29"/>
    </row>
    <row r="8116" spans="1:10" x14ac:dyDescent="0.2">
      <c r="A8116" s="12"/>
      <c r="B8116" s="15"/>
      <c r="C8116" s="29"/>
      <c r="D8116" s="121"/>
      <c r="E8116" s="29"/>
      <c r="F8116" s="29"/>
      <c r="G8116" s="29"/>
      <c r="H8116" s="29"/>
      <c r="I8116" s="29"/>
      <c r="J8116" s="29"/>
    </row>
    <row r="8117" spans="1:10" x14ac:dyDescent="0.2">
      <c r="A8117" s="12"/>
      <c r="B8117" s="15"/>
      <c r="C8117" s="29"/>
      <c r="D8117" s="121"/>
      <c r="E8117" s="29"/>
      <c r="F8117" s="29"/>
      <c r="G8117" s="29"/>
      <c r="H8117" s="29"/>
      <c r="I8117" s="29"/>
      <c r="J8117" s="29"/>
    </row>
    <row r="8118" spans="1:10" x14ac:dyDescent="0.2">
      <c r="A8118" s="12"/>
      <c r="B8118" s="15"/>
      <c r="C8118" s="29"/>
      <c r="D8118" s="121"/>
      <c r="E8118" s="29"/>
      <c r="F8118" s="29"/>
      <c r="G8118" s="29"/>
      <c r="H8118" s="29"/>
      <c r="I8118" s="29"/>
      <c r="J8118" s="29"/>
    </row>
    <row r="8119" spans="1:10" x14ac:dyDescent="0.2">
      <c r="A8119" s="12"/>
      <c r="B8119" s="15"/>
      <c r="C8119" s="29"/>
      <c r="D8119" s="121"/>
      <c r="E8119" s="29"/>
      <c r="F8119" s="29"/>
      <c r="G8119" s="29"/>
      <c r="H8119" s="29"/>
      <c r="I8119" s="29"/>
      <c r="J8119" s="29"/>
    </row>
    <row r="8120" spans="1:10" x14ac:dyDescent="0.2">
      <c r="A8120" s="12"/>
      <c r="B8120" s="15"/>
      <c r="C8120" s="29"/>
      <c r="D8120" s="121"/>
      <c r="E8120" s="29"/>
      <c r="F8120" s="29"/>
      <c r="G8120" s="29"/>
      <c r="H8120" s="29"/>
      <c r="I8120" s="29"/>
      <c r="J8120" s="29"/>
    </row>
    <row r="8121" spans="1:10" x14ac:dyDescent="0.2">
      <c r="A8121" s="12"/>
      <c r="B8121" s="15"/>
      <c r="C8121" s="29"/>
      <c r="D8121" s="121"/>
      <c r="E8121" s="29"/>
      <c r="F8121" s="29"/>
      <c r="G8121" s="29"/>
      <c r="H8121" s="29"/>
      <c r="I8121" s="29"/>
      <c r="J8121" s="29"/>
    </row>
    <row r="8122" spans="1:10" x14ac:dyDescent="0.2">
      <c r="A8122" s="12"/>
      <c r="B8122" s="15"/>
      <c r="C8122" s="29"/>
      <c r="D8122" s="121"/>
      <c r="E8122" s="29"/>
      <c r="F8122" s="29"/>
      <c r="G8122" s="29"/>
      <c r="H8122" s="29"/>
      <c r="I8122" s="29"/>
      <c r="J8122" s="29"/>
    </row>
    <row r="8123" spans="1:10" x14ac:dyDescent="0.2">
      <c r="A8123" s="12"/>
      <c r="B8123" s="15"/>
      <c r="C8123" s="29"/>
      <c r="D8123" s="121"/>
      <c r="E8123" s="29"/>
      <c r="F8123" s="29"/>
      <c r="G8123" s="29"/>
      <c r="H8123" s="29"/>
      <c r="I8123" s="29"/>
      <c r="J8123" s="29"/>
    </row>
    <row r="8124" spans="1:10" x14ac:dyDescent="0.2">
      <c r="A8124" s="12"/>
      <c r="B8124" s="15"/>
      <c r="C8124" s="29"/>
      <c r="D8124" s="121"/>
      <c r="E8124" s="29"/>
      <c r="F8124" s="29"/>
      <c r="G8124" s="29"/>
      <c r="H8124" s="29"/>
      <c r="I8124" s="29"/>
      <c r="J8124" s="29"/>
    </row>
    <row r="8125" spans="1:10" x14ac:dyDescent="0.2">
      <c r="A8125" s="12"/>
      <c r="B8125" s="15"/>
      <c r="C8125" s="29"/>
      <c r="D8125" s="121"/>
      <c r="E8125" s="29"/>
      <c r="F8125" s="29"/>
      <c r="G8125" s="29"/>
      <c r="H8125" s="29"/>
      <c r="I8125" s="29"/>
      <c r="J8125" s="29"/>
    </row>
    <row r="8126" spans="1:10" x14ac:dyDescent="0.2">
      <c r="A8126" s="12"/>
      <c r="B8126" s="15"/>
      <c r="C8126" s="29"/>
      <c r="D8126" s="121"/>
      <c r="E8126" s="29"/>
      <c r="F8126" s="29"/>
      <c r="G8126" s="29"/>
      <c r="H8126" s="29"/>
      <c r="I8126" s="29"/>
      <c r="J8126" s="29"/>
    </row>
    <row r="8127" spans="1:10" x14ac:dyDescent="0.2">
      <c r="A8127" s="12"/>
      <c r="B8127" s="15"/>
      <c r="C8127" s="29"/>
      <c r="D8127" s="121"/>
      <c r="E8127" s="29"/>
      <c r="F8127" s="29"/>
      <c r="G8127" s="29"/>
      <c r="H8127" s="29"/>
      <c r="I8127" s="29"/>
      <c r="J8127" s="29"/>
    </row>
    <row r="8128" spans="1:10" x14ac:dyDescent="0.2">
      <c r="A8128" s="12"/>
      <c r="B8128" s="15"/>
      <c r="C8128" s="29"/>
      <c r="D8128" s="121"/>
      <c r="E8128" s="29"/>
      <c r="F8128" s="29"/>
      <c r="G8128" s="29"/>
      <c r="H8128" s="29"/>
      <c r="I8128" s="29"/>
      <c r="J8128" s="29"/>
    </row>
    <row r="8129" spans="1:10" x14ac:dyDescent="0.2">
      <c r="A8129" s="12"/>
      <c r="B8129" s="15"/>
      <c r="C8129" s="29"/>
      <c r="D8129" s="121"/>
      <c r="E8129" s="29"/>
      <c r="F8129" s="29"/>
      <c r="G8129" s="29"/>
      <c r="H8129" s="29"/>
      <c r="I8129" s="29"/>
      <c r="J8129" s="29"/>
    </row>
    <row r="8130" spans="1:10" x14ac:dyDescent="0.2">
      <c r="A8130" s="12"/>
      <c r="B8130" s="15"/>
      <c r="C8130" s="29"/>
      <c r="D8130" s="121"/>
      <c r="E8130" s="29"/>
      <c r="F8130" s="29"/>
      <c r="G8130" s="29"/>
      <c r="H8130" s="29"/>
      <c r="I8130" s="29"/>
      <c r="J8130" s="29"/>
    </row>
    <row r="8131" spans="1:10" x14ac:dyDescent="0.2">
      <c r="A8131" s="12"/>
      <c r="B8131" s="15"/>
      <c r="C8131" s="29"/>
      <c r="D8131" s="121"/>
      <c r="E8131" s="29"/>
      <c r="F8131" s="29"/>
      <c r="G8131" s="29"/>
      <c r="H8131" s="29"/>
      <c r="I8131" s="29"/>
      <c r="J8131" s="29"/>
    </row>
    <row r="8132" spans="1:10" x14ac:dyDescent="0.2">
      <c r="A8132" s="12"/>
      <c r="B8132" s="15"/>
      <c r="C8132" s="29"/>
      <c r="D8132" s="121"/>
      <c r="E8132" s="29"/>
      <c r="F8132" s="29"/>
      <c r="G8132" s="29"/>
      <c r="H8132" s="29"/>
      <c r="I8132" s="29"/>
      <c r="J8132" s="29"/>
    </row>
    <row r="8133" spans="1:10" x14ac:dyDescent="0.2">
      <c r="A8133" s="12"/>
      <c r="B8133" s="15"/>
      <c r="C8133" s="29"/>
      <c r="D8133" s="121"/>
      <c r="E8133" s="29"/>
      <c r="F8133" s="29"/>
      <c r="G8133" s="29"/>
      <c r="H8133" s="29"/>
      <c r="I8133" s="29"/>
      <c r="J8133" s="29"/>
    </row>
    <row r="8134" spans="1:10" x14ac:dyDescent="0.2">
      <c r="A8134" s="12"/>
      <c r="B8134" s="15"/>
      <c r="C8134" s="29"/>
      <c r="D8134" s="121"/>
      <c r="E8134" s="29"/>
      <c r="F8134" s="29"/>
      <c r="G8134" s="29"/>
      <c r="H8134" s="29"/>
      <c r="I8134" s="29"/>
      <c r="J8134" s="29"/>
    </row>
    <row r="8135" spans="1:10" x14ac:dyDescent="0.2">
      <c r="A8135" s="12"/>
      <c r="B8135" s="15"/>
      <c r="C8135" s="29"/>
      <c r="D8135" s="121"/>
      <c r="E8135" s="29"/>
      <c r="F8135" s="29"/>
      <c r="G8135" s="29"/>
      <c r="H8135" s="29"/>
      <c r="I8135" s="29"/>
      <c r="J8135" s="29"/>
    </row>
    <row r="8136" spans="1:10" x14ac:dyDescent="0.2">
      <c r="A8136" s="12"/>
      <c r="B8136" s="15"/>
      <c r="C8136" s="29"/>
      <c r="D8136" s="121"/>
      <c r="E8136" s="29"/>
      <c r="F8136" s="29"/>
      <c r="G8136" s="29"/>
      <c r="H8136" s="29"/>
      <c r="I8136" s="29"/>
      <c r="J8136" s="29"/>
    </row>
    <row r="8137" spans="1:10" x14ac:dyDescent="0.2">
      <c r="A8137" s="12"/>
      <c r="B8137" s="15"/>
      <c r="C8137" s="29"/>
      <c r="D8137" s="121"/>
      <c r="E8137" s="29"/>
      <c r="F8137" s="29"/>
      <c r="G8137" s="29"/>
      <c r="H8137" s="29"/>
      <c r="I8137" s="29"/>
      <c r="J8137" s="29"/>
    </row>
    <row r="8138" spans="1:10" x14ac:dyDescent="0.2">
      <c r="A8138" s="12"/>
      <c r="B8138" s="15"/>
      <c r="C8138" s="29"/>
      <c r="D8138" s="121"/>
      <c r="E8138" s="29"/>
      <c r="F8138" s="29"/>
      <c r="G8138" s="29"/>
      <c r="H8138" s="29"/>
      <c r="I8138" s="29"/>
      <c r="J8138" s="29"/>
    </row>
    <row r="8139" spans="1:10" x14ac:dyDescent="0.2">
      <c r="A8139" s="12"/>
      <c r="B8139" s="15"/>
      <c r="C8139" s="29"/>
      <c r="D8139" s="121"/>
      <c r="E8139" s="29"/>
      <c r="F8139" s="29"/>
      <c r="G8139" s="29"/>
      <c r="H8139" s="29"/>
      <c r="I8139" s="29"/>
      <c r="J8139" s="29"/>
    </row>
    <row r="8140" spans="1:10" x14ac:dyDescent="0.2">
      <c r="A8140" s="12"/>
      <c r="B8140" s="15"/>
      <c r="C8140" s="29"/>
      <c r="D8140" s="121"/>
      <c r="E8140" s="29"/>
      <c r="F8140" s="29"/>
      <c r="G8140" s="29"/>
      <c r="H8140" s="29"/>
      <c r="I8140" s="29"/>
      <c r="J8140" s="29"/>
    </row>
    <row r="8141" spans="1:10" x14ac:dyDescent="0.2">
      <c r="A8141" s="12"/>
      <c r="B8141" s="15"/>
      <c r="C8141" s="29"/>
      <c r="D8141" s="121"/>
      <c r="E8141" s="29"/>
      <c r="F8141" s="29"/>
      <c r="G8141" s="29"/>
      <c r="H8141" s="29"/>
      <c r="I8141" s="29"/>
      <c r="J8141" s="29"/>
    </row>
    <row r="8142" spans="1:10" x14ac:dyDescent="0.2">
      <c r="A8142" s="12"/>
      <c r="B8142" s="15"/>
      <c r="C8142" s="29"/>
      <c r="D8142" s="121"/>
      <c r="E8142" s="29"/>
      <c r="F8142" s="29"/>
      <c r="G8142" s="29"/>
      <c r="H8142" s="29"/>
      <c r="I8142" s="29"/>
      <c r="J8142" s="29"/>
    </row>
    <row r="8143" spans="1:10" x14ac:dyDescent="0.2">
      <c r="A8143" s="12"/>
      <c r="B8143" s="15"/>
      <c r="C8143" s="29"/>
      <c r="D8143" s="121"/>
      <c r="E8143" s="29"/>
      <c r="F8143" s="29"/>
      <c r="G8143" s="29"/>
      <c r="H8143" s="29"/>
      <c r="I8143" s="29"/>
      <c r="J8143" s="29"/>
    </row>
    <row r="8144" spans="1:10" x14ac:dyDescent="0.2">
      <c r="A8144" s="12"/>
      <c r="B8144" s="15"/>
      <c r="C8144" s="29"/>
      <c r="D8144" s="121"/>
      <c r="E8144" s="29"/>
      <c r="F8144" s="29"/>
      <c r="G8144" s="29"/>
      <c r="H8144" s="29"/>
      <c r="I8144" s="29"/>
      <c r="J8144" s="29"/>
    </row>
    <row r="8145" spans="1:10" x14ac:dyDescent="0.2">
      <c r="A8145" s="12"/>
      <c r="B8145" s="15"/>
      <c r="C8145" s="29"/>
      <c r="D8145" s="121"/>
      <c r="E8145" s="29"/>
      <c r="F8145" s="29"/>
      <c r="G8145" s="29"/>
      <c r="H8145" s="29"/>
      <c r="I8145" s="29"/>
      <c r="J8145" s="29"/>
    </row>
    <row r="8146" spans="1:10" x14ac:dyDescent="0.2">
      <c r="A8146" s="12"/>
      <c r="B8146" s="15"/>
      <c r="C8146" s="29"/>
      <c r="D8146" s="121"/>
      <c r="E8146" s="29"/>
      <c r="F8146" s="29"/>
      <c r="G8146" s="29"/>
      <c r="H8146" s="29"/>
      <c r="I8146" s="29"/>
      <c r="J8146" s="29"/>
    </row>
    <row r="8147" spans="1:10" x14ac:dyDescent="0.2">
      <c r="A8147" s="12"/>
      <c r="B8147" s="15"/>
      <c r="C8147" s="29"/>
      <c r="D8147" s="121"/>
      <c r="E8147" s="29"/>
      <c r="F8147" s="29"/>
      <c r="G8147" s="29"/>
      <c r="H8147" s="29"/>
      <c r="I8147" s="29"/>
      <c r="J8147" s="29"/>
    </row>
    <row r="8148" spans="1:10" x14ac:dyDescent="0.2">
      <c r="A8148" s="12"/>
      <c r="B8148" s="15"/>
      <c r="C8148" s="29"/>
      <c r="D8148" s="121"/>
      <c r="E8148" s="29"/>
      <c r="F8148" s="29"/>
      <c r="G8148" s="29"/>
      <c r="H8148" s="29"/>
      <c r="I8148" s="29"/>
      <c r="J8148" s="29"/>
    </row>
    <row r="8149" spans="1:10" x14ac:dyDescent="0.2">
      <c r="A8149" s="12"/>
      <c r="B8149" s="15"/>
      <c r="C8149" s="29"/>
      <c r="D8149" s="121"/>
      <c r="E8149" s="29"/>
      <c r="F8149" s="29"/>
      <c r="G8149" s="29"/>
      <c r="H8149" s="29"/>
      <c r="I8149" s="29"/>
      <c r="J8149" s="29"/>
    </row>
    <row r="8150" spans="1:10" x14ac:dyDescent="0.2">
      <c r="A8150" s="12"/>
      <c r="B8150" s="15"/>
      <c r="C8150" s="29"/>
      <c r="D8150" s="121"/>
      <c r="E8150" s="29"/>
      <c r="F8150" s="29"/>
      <c r="G8150" s="29"/>
      <c r="H8150" s="29"/>
      <c r="I8150" s="29"/>
      <c r="J8150" s="29"/>
    </row>
    <row r="8151" spans="1:10" x14ac:dyDescent="0.2">
      <c r="A8151" s="12"/>
      <c r="B8151" s="15"/>
      <c r="C8151" s="29"/>
      <c r="D8151" s="121"/>
      <c r="E8151" s="29"/>
      <c r="F8151" s="29"/>
      <c r="G8151" s="29"/>
      <c r="H8151" s="29"/>
      <c r="I8151" s="29"/>
      <c r="J8151" s="29"/>
    </row>
    <row r="8152" spans="1:10" x14ac:dyDescent="0.2">
      <c r="A8152" s="12"/>
      <c r="B8152" s="15"/>
      <c r="C8152" s="29"/>
      <c r="D8152" s="121"/>
      <c r="E8152" s="29"/>
      <c r="F8152" s="29"/>
      <c r="G8152" s="29"/>
      <c r="H8152" s="29"/>
      <c r="I8152" s="29"/>
      <c r="J8152" s="29"/>
    </row>
    <row r="8153" spans="1:10" x14ac:dyDescent="0.2">
      <c r="A8153" s="12"/>
      <c r="B8153" s="15"/>
      <c r="C8153" s="29"/>
      <c r="D8153" s="121"/>
      <c r="E8153" s="29"/>
      <c r="F8153" s="29"/>
      <c r="G8153" s="29"/>
      <c r="H8153" s="29"/>
      <c r="I8153" s="29"/>
      <c r="J8153" s="29"/>
    </row>
    <row r="8154" spans="1:10" x14ac:dyDescent="0.2">
      <c r="A8154" s="12"/>
      <c r="B8154" s="15"/>
      <c r="C8154" s="29"/>
      <c r="D8154" s="121"/>
      <c r="E8154" s="29"/>
      <c r="F8154" s="29"/>
      <c r="G8154" s="29"/>
      <c r="H8154" s="29"/>
      <c r="I8154" s="29"/>
      <c r="J8154" s="29"/>
    </row>
    <row r="8155" spans="1:10" x14ac:dyDescent="0.2">
      <c r="A8155" s="12"/>
      <c r="B8155" s="15"/>
      <c r="C8155" s="29"/>
      <c r="D8155" s="121"/>
      <c r="E8155" s="29"/>
      <c r="F8155" s="29"/>
      <c r="G8155" s="29"/>
      <c r="H8155" s="29"/>
      <c r="I8155" s="29"/>
      <c r="J8155" s="29"/>
    </row>
    <row r="8156" spans="1:10" x14ac:dyDescent="0.2">
      <c r="A8156" s="12"/>
      <c r="B8156" s="15"/>
      <c r="C8156" s="29"/>
      <c r="D8156" s="121"/>
      <c r="E8156" s="29"/>
      <c r="F8156" s="29"/>
      <c r="G8156" s="29"/>
      <c r="H8156" s="29"/>
      <c r="I8156" s="29"/>
      <c r="J8156" s="29"/>
    </row>
    <row r="8157" spans="1:10" x14ac:dyDescent="0.2">
      <c r="A8157" s="12"/>
      <c r="B8157" s="15"/>
      <c r="C8157" s="29"/>
      <c r="D8157" s="121"/>
      <c r="E8157" s="29"/>
      <c r="F8157" s="29"/>
      <c r="G8157" s="29"/>
      <c r="H8157" s="29"/>
      <c r="I8157" s="29"/>
      <c r="J8157" s="29"/>
    </row>
    <row r="8158" spans="1:10" x14ac:dyDescent="0.2">
      <c r="A8158" s="12"/>
      <c r="B8158" s="15"/>
      <c r="C8158" s="29"/>
      <c r="D8158" s="121"/>
      <c r="E8158" s="29"/>
      <c r="F8158" s="29"/>
      <c r="G8158" s="29"/>
      <c r="H8158" s="29"/>
      <c r="I8158" s="29"/>
      <c r="J8158" s="29"/>
    </row>
    <row r="8159" spans="1:10" x14ac:dyDescent="0.2">
      <c r="A8159" s="12"/>
      <c r="B8159" s="15"/>
      <c r="C8159" s="29"/>
      <c r="D8159" s="121"/>
      <c r="E8159" s="29"/>
      <c r="F8159" s="29"/>
      <c r="G8159" s="29"/>
      <c r="H8159" s="29"/>
      <c r="I8159" s="29"/>
      <c r="J8159" s="29"/>
    </row>
    <row r="8160" spans="1:10" x14ac:dyDescent="0.2">
      <c r="A8160" s="12"/>
      <c r="B8160" s="15"/>
      <c r="C8160" s="29"/>
      <c r="D8160" s="121"/>
      <c r="E8160" s="29"/>
      <c r="F8160" s="29"/>
      <c r="G8160" s="29"/>
      <c r="H8160" s="29"/>
      <c r="I8160" s="29"/>
      <c r="J8160" s="29"/>
    </row>
    <row r="8161" spans="1:10" x14ac:dyDescent="0.2">
      <c r="A8161" s="12"/>
      <c r="B8161" s="15"/>
      <c r="C8161" s="29"/>
      <c r="D8161" s="121"/>
      <c r="E8161" s="29"/>
      <c r="F8161" s="29"/>
      <c r="G8161" s="29"/>
      <c r="H8161" s="29"/>
      <c r="I8161" s="29"/>
      <c r="J8161" s="29"/>
    </row>
    <row r="8162" spans="1:10" x14ac:dyDescent="0.2">
      <c r="A8162" s="12"/>
      <c r="B8162" s="15"/>
      <c r="C8162" s="29"/>
      <c r="D8162" s="121"/>
      <c r="E8162" s="29"/>
      <c r="F8162" s="29"/>
      <c r="G8162" s="29"/>
      <c r="H8162" s="29"/>
      <c r="I8162" s="29"/>
      <c r="J8162" s="29"/>
    </row>
    <row r="8163" spans="1:10" x14ac:dyDescent="0.2">
      <c r="A8163" s="12"/>
      <c r="B8163" s="15"/>
      <c r="C8163" s="29"/>
      <c r="D8163" s="121"/>
      <c r="E8163" s="29"/>
      <c r="F8163" s="29"/>
      <c r="G8163" s="29"/>
      <c r="H8163" s="29"/>
      <c r="I8163" s="29"/>
      <c r="J8163" s="29"/>
    </row>
    <row r="8164" spans="1:10" x14ac:dyDescent="0.2">
      <c r="A8164" s="12"/>
      <c r="B8164" s="15"/>
      <c r="C8164" s="29"/>
      <c r="D8164" s="121"/>
      <c r="E8164" s="29"/>
      <c r="F8164" s="29"/>
      <c r="G8164" s="29"/>
      <c r="H8164" s="29"/>
      <c r="I8164" s="29"/>
      <c r="J8164" s="29"/>
    </row>
    <row r="8165" spans="1:10" x14ac:dyDescent="0.2">
      <c r="A8165" s="12"/>
      <c r="B8165" s="15"/>
      <c r="C8165" s="29"/>
      <c r="D8165" s="121"/>
      <c r="E8165" s="29"/>
      <c r="F8165" s="29"/>
      <c r="G8165" s="29"/>
      <c r="H8165" s="29"/>
      <c r="I8165" s="29"/>
      <c r="J8165" s="29"/>
    </row>
    <row r="8166" spans="1:10" x14ac:dyDescent="0.2">
      <c r="A8166" s="12"/>
      <c r="B8166" s="15"/>
      <c r="C8166" s="29"/>
      <c r="D8166" s="121"/>
      <c r="E8166" s="29"/>
      <c r="F8166" s="29"/>
      <c r="G8166" s="29"/>
      <c r="H8166" s="29"/>
      <c r="I8166" s="29"/>
      <c r="J8166" s="29"/>
    </row>
    <row r="8167" spans="1:10" x14ac:dyDescent="0.2">
      <c r="A8167" s="12"/>
      <c r="B8167" s="15"/>
      <c r="C8167" s="29"/>
      <c r="D8167" s="121"/>
      <c r="E8167" s="29"/>
      <c r="F8167" s="29"/>
      <c r="G8167" s="29"/>
      <c r="H8167" s="29"/>
      <c r="I8167" s="29"/>
      <c r="J8167" s="29"/>
    </row>
    <row r="8168" spans="1:10" x14ac:dyDescent="0.2">
      <c r="A8168" s="12"/>
      <c r="B8168" s="15"/>
      <c r="C8168" s="29"/>
      <c r="D8168" s="121"/>
      <c r="E8168" s="29"/>
      <c r="F8168" s="29"/>
      <c r="G8168" s="29"/>
      <c r="H8168" s="29"/>
      <c r="I8168" s="29"/>
      <c r="J8168" s="29"/>
    </row>
    <row r="8169" spans="1:10" x14ac:dyDescent="0.2">
      <c r="A8169" s="12"/>
      <c r="B8169" s="15"/>
      <c r="C8169" s="29"/>
      <c r="D8169" s="121"/>
      <c r="E8169" s="29"/>
      <c r="F8169" s="29"/>
      <c r="G8169" s="29"/>
      <c r="H8169" s="29"/>
      <c r="I8169" s="29"/>
      <c r="J8169" s="29"/>
    </row>
    <row r="8170" spans="1:10" x14ac:dyDescent="0.2">
      <c r="A8170" s="12"/>
      <c r="B8170" s="15"/>
      <c r="C8170" s="29"/>
      <c r="D8170" s="121"/>
      <c r="E8170" s="29"/>
      <c r="F8170" s="29"/>
      <c r="G8170" s="29"/>
      <c r="H8170" s="29"/>
      <c r="I8170" s="29"/>
      <c r="J8170" s="29"/>
    </row>
    <row r="8171" spans="1:10" x14ac:dyDescent="0.2">
      <c r="A8171" s="12"/>
      <c r="B8171" s="15"/>
      <c r="C8171" s="29"/>
      <c r="D8171" s="121"/>
      <c r="E8171" s="29"/>
      <c r="F8171" s="29"/>
      <c r="G8171" s="29"/>
      <c r="H8171" s="29"/>
      <c r="I8171" s="29"/>
      <c r="J8171" s="29"/>
    </row>
    <row r="8172" spans="1:10" x14ac:dyDescent="0.2">
      <c r="A8172" s="12"/>
      <c r="B8172" s="15"/>
      <c r="C8172" s="29"/>
      <c r="D8172" s="121"/>
      <c r="E8172" s="29"/>
      <c r="F8172" s="29"/>
      <c r="G8172" s="29"/>
      <c r="H8172" s="29"/>
      <c r="I8172" s="29"/>
      <c r="J8172" s="29"/>
    </row>
    <row r="8173" spans="1:10" x14ac:dyDescent="0.2">
      <c r="A8173" s="12"/>
      <c r="B8173" s="15"/>
      <c r="C8173" s="29"/>
      <c r="D8173" s="121"/>
      <c r="E8173" s="29"/>
      <c r="F8173" s="29"/>
      <c r="G8173" s="29"/>
      <c r="H8173" s="29"/>
      <c r="I8173" s="29"/>
      <c r="J8173" s="29"/>
    </row>
    <row r="8174" spans="1:10" x14ac:dyDescent="0.2">
      <c r="A8174" s="12"/>
      <c r="B8174" s="15"/>
      <c r="C8174" s="29"/>
      <c r="D8174" s="121"/>
      <c r="E8174" s="29"/>
      <c r="F8174" s="29"/>
      <c r="G8174" s="29"/>
      <c r="H8174" s="29"/>
      <c r="I8174" s="29"/>
      <c r="J8174" s="29"/>
    </row>
    <row r="8175" spans="1:10" x14ac:dyDescent="0.2">
      <c r="A8175" s="12"/>
      <c r="B8175" s="15"/>
      <c r="C8175" s="29"/>
      <c r="D8175" s="121"/>
      <c r="E8175" s="29"/>
      <c r="F8175" s="29"/>
      <c r="G8175" s="29"/>
      <c r="H8175" s="29"/>
      <c r="I8175" s="29"/>
      <c r="J8175" s="29"/>
    </row>
    <row r="8176" spans="1:10" x14ac:dyDescent="0.2">
      <c r="A8176" s="12"/>
      <c r="B8176" s="15"/>
      <c r="C8176" s="29"/>
      <c r="D8176" s="121"/>
      <c r="E8176" s="29"/>
      <c r="F8176" s="29"/>
      <c r="G8176" s="29"/>
      <c r="H8176" s="29"/>
      <c r="I8176" s="29"/>
      <c r="J8176" s="29"/>
    </row>
    <row r="8177" spans="1:10" x14ac:dyDescent="0.2">
      <c r="A8177" s="12"/>
      <c r="B8177" s="15"/>
      <c r="C8177" s="29"/>
      <c r="D8177" s="121"/>
      <c r="E8177" s="29"/>
      <c r="F8177" s="29"/>
      <c r="G8177" s="29"/>
      <c r="H8177" s="29"/>
      <c r="I8177" s="29"/>
      <c r="J8177" s="29"/>
    </row>
    <row r="8178" spans="1:10" x14ac:dyDescent="0.2">
      <c r="A8178" s="12"/>
      <c r="B8178" s="15"/>
      <c r="C8178" s="29"/>
      <c r="D8178" s="121"/>
      <c r="E8178" s="29"/>
      <c r="F8178" s="29"/>
      <c r="G8178" s="29"/>
      <c r="H8178" s="29"/>
      <c r="I8178" s="29"/>
      <c r="J8178" s="29"/>
    </row>
    <row r="8179" spans="1:10" x14ac:dyDescent="0.2">
      <c r="A8179" s="12"/>
      <c r="B8179" s="15"/>
      <c r="C8179" s="29"/>
      <c r="D8179" s="121"/>
      <c r="E8179" s="29"/>
      <c r="F8179" s="29"/>
      <c r="G8179" s="29"/>
      <c r="H8179" s="29"/>
      <c r="I8179" s="29"/>
      <c r="J8179" s="29"/>
    </row>
    <row r="8180" spans="1:10" x14ac:dyDescent="0.2">
      <c r="A8180" s="12"/>
      <c r="B8180" s="15"/>
      <c r="C8180" s="29"/>
      <c r="D8180" s="121"/>
      <c r="E8180" s="29"/>
      <c r="F8180" s="29"/>
      <c r="G8180" s="29"/>
      <c r="H8180" s="29"/>
      <c r="I8180" s="29"/>
      <c r="J8180" s="29"/>
    </row>
    <row r="8181" spans="1:10" x14ac:dyDescent="0.2">
      <c r="A8181" s="12"/>
      <c r="B8181" s="15"/>
      <c r="C8181" s="29"/>
      <c r="D8181" s="121"/>
      <c r="E8181" s="29"/>
      <c r="F8181" s="29"/>
      <c r="G8181" s="29"/>
      <c r="H8181" s="29"/>
      <c r="I8181" s="29"/>
      <c r="J8181" s="29"/>
    </row>
    <row r="8182" spans="1:10" x14ac:dyDescent="0.2">
      <c r="A8182" s="12"/>
      <c r="B8182" s="15"/>
      <c r="C8182" s="29"/>
      <c r="D8182" s="121"/>
      <c r="E8182" s="29"/>
      <c r="F8182" s="29"/>
      <c r="G8182" s="29"/>
      <c r="H8182" s="29"/>
      <c r="I8182" s="29"/>
      <c r="J8182" s="29"/>
    </row>
    <row r="8183" spans="1:10" x14ac:dyDescent="0.2">
      <c r="A8183" s="12"/>
      <c r="B8183" s="15"/>
      <c r="C8183" s="29"/>
      <c r="D8183" s="121"/>
      <c r="E8183" s="29"/>
      <c r="F8183" s="29"/>
      <c r="G8183" s="29"/>
      <c r="H8183" s="29"/>
      <c r="I8183" s="29"/>
      <c r="J8183" s="29"/>
    </row>
    <row r="8184" spans="1:10" x14ac:dyDescent="0.2">
      <c r="A8184" s="12"/>
      <c r="B8184" s="15"/>
      <c r="C8184" s="29"/>
      <c r="D8184" s="121"/>
      <c r="E8184" s="29"/>
      <c r="F8184" s="29"/>
      <c r="G8184" s="29"/>
      <c r="H8184" s="29"/>
      <c r="I8184" s="29"/>
      <c r="J8184" s="29"/>
    </row>
    <row r="8185" spans="1:10" x14ac:dyDescent="0.2">
      <c r="A8185" s="12"/>
      <c r="B8185" s="15"/>
      <c r="C8185" s="29"/>
      <c r="D8185" s="121"/>
      <c r="E8185" s="29"/>
      <c r="F8185" s="29"/>
      <c r="G8185" s="29"/>
      <c r="H8185" s="29"/>
      <c r="I8185" s="29"/>
      <c r="J8185" s="29"/>
    </row>
    <row r="8186" spans="1:10" x14ac:dyDescent="0.2">
      <c r="A8186" s="12"/>
      <c r="B8186" s="15"/>
      <c r="C8186" s="29"/>
      <c r="D8186" s="121"/>
      <c r="E8186" s="29"/>
      <c r="F8186" s="29"/>
      <c r="G8186" s="29"/>
      <c r="H8186" s="29"/>
      <c r="I8186" s="29"/>
      <c r="J8186" s="29"/>
    </row>
    <row r="8187" spans="1:10" x14ac:dyDescent="0.2">
      <c r="A8187" s="12"/>
      <c r="B8187" s="15"/>
      <c r="C8187" s="29"/>
      <c r="D8187" s="121"/>
      <c r="E8187" s="29"/>
      <c r="F8187" s="29"/>
      <c r="G8187" s="29"/>
      <c r="H8187" s="29"/>
      <c r="I8187" s="29"/>
      <c r="J8187" s="29"/>
    </row>
    <row r="8188" spans="1:10" x14ac:dyDescent="0.2">
      <c r="A8188" s="12"/>
      <c r="B8188" s="15"/>
      <c r="C8188" s="29"/>
      <c r="D8188" s="121"/>
      <c r="E8188" s="29"/>
      <c r="F8188" s="29"/>
      <c r="G8188" s="29"/>
      <c r="H8188" s="29"/>
      <c r="I8188" s="29"/>
      <c r="J8188" s="29"/>
    </row>
    <row r="8189" spans="1:10" x14ac:dyDescent="0.2">
      <c r="A8189" s="12"/>
      <c r="B8189" s="15"/>
      <c r="C8189" s="29"/>
      <c r="D8189" s="121"/>
      <c r="E8189" s="29"/>
      <c r="F8189" s="29"/>
      <c r="G8189" s="29"/>
      <c r="H8189" s="29"/>
      <c r="I8189" s="29"/>
      <c r="J8189" s="29"/>
    </row>
    <row r="8190" spans="1:10" x14ac:dyDescent="0.2">
      <c r="A8190" s="12"/>
      <c r="B8190" s="15"/>
      <c r="C8190" s="29"/>
      <c r="D8190" s="121"/>
      <c r="E8190" s="29"/>
      <c r="F8190" s="29"/>
      <c r="G8190" s="29"/>
      <c r="H8190" s="29"/>
      <c r="I8190" s="29"/>
      <c r="J8190" s="29"/>
    </row>
    <row r="8191" spans="1:10" x14ac:dyDescent="0.2">
      <c r="A8191" s="12"/>
      <c r="B8191" s="15"/>
      <c r="C8191" s="29"/>
      <c r="D8191" s="121"/>
      <c r="E8191" s="29"/>
      <c r="F8191" s="29"/>
      <c r="G8191" s="29"/>
      <c r="H8191" s="29"/>
      <c r="I8191" s="29"/>
      <c r="J8191" s="29"/>
    </row>
    <row r="8192" spans="1:10" x14ac:dyDescent="0.2">
      <c r="A8192" s="12"/>
      <c r="B8192" s="15"/>
      <c r="C8192" s="29"/>
      <c r="D8192" s="121"/>
      <c r="E8192" s="29"/>
      <c r="F8192" s="29"/>
      <c r="G8192" s="29"/>
      <c r="H8192" s="29"/>
      <c r="I8192" s="29"/>
      <c r="J8192" s="29"/>
    </row>
    <row r="8193" spans="1:10" x14ac:dyDescent="0.2">
      <c r="A8193" s="12"/>
      <c r="B8193" s="15"/>
      <c r="C8193" s="29"/>
      <c r="D8193" s="121"/>
      <c r="E8193" s="29"/>
      <c r="F8193" s="29"/>
      <c r="G8193" s="29"/>
      <c r="H8193" s="29"/>
      <c r="I8193" s="29"/>
      <c r="J8193" s="29"/>
    </row>
    <row r="8194" spans="1:10" x14ac:dyDescent="0.2">
      <c r="A8194" s="12"/>
      <c r="B8194" s="15"/>
      <c r="C8194" s="29"/>
      <c r="D8194" s="121"/>
      <c r="E8194" s="29"/>
      <c r="F8194" s="29"/>
      <c r="G8194" s="29"/>
      <c r="H8194" s="29"/>
      <c r="I8194" s="29"/>
      <c r="J8194" s="29"/>
    </row>
    <row r="8195" spans="1:10" x14ac:dyDescent="0.2">
      <c r="A8195" s="12"/>
      <c r="B8195" s="15"/>
      <c r="C8195" s="29"/>
      <c r="D8195" s="121"/>
      <c r="E8195" s="29"/>
      <c r="F8195" s="29"/>
      <c r="G8195" s="29"/>
      <c r="H8195" s="29"/>
      <c r="I8195" s="29"/>
      <c r="J8195" s="29"/>
    </row>
    <row r="8196" spans="1:10" x14ac:dyDescent="0.2">
      <c r="A8196" s="12"/>
      <c r="B8196" s="15"/>
      <c r="C8196" s="29"/>
      <c r="D8196" s="121"/>
      <c r="E8196" s="29"/>
      <c r="F8196" s="29"/>
      <c r="G8196" s="29"/>
      <c r="H8196" s="29"/>
      <c r="I8196" s="29"/>
      <c r="J8196" s="29"/>
    </row>
    <row r="8197" spans="1:10" x14ac:dyDescent="0.2">
      <c r="A8197" s="12"/>
      <c r="B8197" s="15"/>
      <c r="C8197" s="29"/>
      <c r="D8197" s="121"/>
      <c r="E8197" s="29"/>
      <c r="F8197" s="29"/>
      <c r="G8197" s="29"/>
      <c r="H8197" s="29"/>
      <c r="I8197" s="29"/>
      <c r="J8197" s="29"/>
    </row>
    <row r="8198" spans="1:10" x14ac:dyDescent="0.2">
      <c r="A8198" s="12"/>
      <c r="B8198" s="15"/>
      <c r="C8198" s="29"/>
      <c r="D8198" s="121"/>
      <c r="E8198" s="29"/>
      <c r="F8198" s="29"/>
      <c r="G8198" s="29"/>
      <c r="H8198" s="29"/>
      <c r="I8198" s="29"/>
      <c r="J8198" s="29"/>
    </row>
    <row r="8199" spans="1:10" x14ac:dyDescent="0.2">
      <c r="A8199" s="12"/>
      <c r="B8199" s="15"/>
      <c r="C8199" s="29"/>
      <c r="D8199" s="121"/>
      <c r="E8199" s="29"/>
      <c r="F8199" s="29"/>
      <c r="G8199" s="29"/>
      <c r="H8199" s="29"/>
      <c r="I8199" s="29"/>
      <c r="J8199" s="29"/>
    </row>
    <row r="8200" spans="1:10" x14ac:dyDescent="0.2">
      <c r="A8200" s="12"/>
      <c r="B8200" s="15"/>
      <c r="C8200" s="29"/>
      <c r="D8200" s="121"/>
      <c r="E8200" s="29"/>
      <c r="F8200" s="29"/>
      <c r="G8200" s="29"/>
      <c r="H8200" s="29"/>
      <c r="I8200" s="29"/>
      <c r="J8200" s="29"/>
    </row>
    <row r="8201" spans="1:10" x14ac:dyDescent="0.2">
      <c r="A8201" s="12"/>
      <c r="B8201" s="15"/>
      <c r="C8201" s="29"/>
      <c r="D8201" s="121"/>
      <c r="E8201" s="29"/>
      <c r="F8201" s="29"/>
      <c r="G8201" s="29"/>
      <c r="H8201" s="29"/>
      <c r="I8201" s="29"/>
      <c r="J8201" s="29"/>
    </row>
    <row r="8202" spans="1:10" x14ac:dyDescent="0.2">
      <c r="A8202" s="12"/>
      <c r="B8202" s="15"/>
      <c r="C8202" s="29"/>
      <c r="D8202" s="121"/>
      <c r="E8202" s="29"/>
      <c r="F8202" s="29"/>
      <c r="G8202" s="29"/>
      <c r="H8202" s="29"/>
      <c r="I8202" s="29"/>
      <c r="J8202" s="29"/>
    </row>
    <row r="8203" spans="1:10" x14ac:dyDescent="0.2">
      <c r="A8203" s="12"/>
      <c r="B8203" s="15"/>
      <c r="C8203" s="29"/>
      <c r="D8203" s="121"/>
      <c r="E8203" s="29"/>
      <c r="F8203" s="29"/>
      <c r="G8203" s="29"/>
      <c r="H8203" s="29"/>
      <c r="I8203" s="29"/>
      <c r="J8203" s="29"/>
    </row>
    <row r="8204" spans="1:10" x14ac:dyDescent="0.2">
      <c r="A8204" s="12"/>
      <c r="B8204" s="15"/>
      <c r="C8204" s="29"/>
      <c r="D8204" s="121"/>
      <c r="E8204" s="29"/>
      <c r="F8204" s="29"/>
      <c r="G8204" s="29"/>
      <c r="H8204" s="29"/>
      <c r="I8204" s="29"/>
      <c r="J8204" s="29"/>
    </row>
    <row r="8205" spans="1:10" x14ac:dyDescent="0.2">
      <c r="A8205" s="12"/>
      <c r="B8205" s="15"/>
      <c r="C8205" s="29"/>
      <c r="D8205" s="121"/>
      <c r="E8205" s="29"/>
      <c r="F8205" s="29"/>
      <c r="G8205" s="29"/>
      <c r="H8205" s="29"/>
      <c r="I8205" s="29"/>
      <c r="J8205" s="29"/>
    </row>
    <row r="8206" spans="1:10" x14ac:dyDescent="0.2">
      <c r="A8206" s="12"/>
      <c r="B8206" s="15"/>
      <c r="C8206" s="29"/>
      <c r="D8206" s="121"/>
      <c r="E8206" s="29"/>
      <c r="F8206" s="29"/>
      <c r="G8206" s="29"/>
      <c r="H8206" s="29"/>
      <c r="I8206" s="29"/>
      <c r="J8206" s="29"/>
    </row>
    <row r="8207" spans="1:10" x14ac:dyDescent="0.2">
      <c r="A8207" s="12"/>
      <c r="B8207" s="15"/>
      <c r="C8207" s="29"/>
      <c r="D8207" s="121"/>
      <c r="E8207" s="29"/>
      <c r="F8207" s="29"/>
      <c r="G8207" s="29"/>
      <c r="H8207" s="29"/>
      <c r="I8207" s="29"/>
      <c r="J8207" s="29"/>
    </row>
    <row r="8208" spans="1:10" x14ac:dyDescent="0.2">
      <c r="A8208" s="12"/>
      <c r="B8208" s="15"/>
      <c r="C8208" s="29"/>
      <c r="D8208" s="121"/>
      <c r="E8208" s="29"/>
      <c r="F8208" s="29"/>
      <c r="G8208" s="29"/>
      <c r="H8208" s="29"/>
      <c r="I8208" s="29"/>
      <c r="J8208" s="29"/>
    </row>
    <row r="8209" spans="1:10" x14ac:dyDescent="0.2">
      <c r="A8209" s="12"/>
      <c r="B8209" s="15"/>
      <c r="C8209" s="29"/>
      <c r="D8209" s="121"/>
      <c r="E8209" s="29"/>
      <c r="F8209" s="29"/>
      <c r="G8209" s="29"/>
      <c r="H8209" s="29"/>
      <c r="I8209" s="29"/>
      <c r="J8209" s="29"/>
    </row>
    <row r="8210" spans="1:10" x14ac:dyDescent="0.2">
      <c r="A8210" s="12"/>
      <c r="B8210" s="15"/>
      <c r="C8210" s="29"/>
      <c r="D8210" s="121"/>
      <c r="E8210" s="29"/>
      <c r="F8210" s="29"/>
      <c r="G8210" s="29"/>
      <c r="H8210" s="29"/>
      <c r="I8210" s="29"/>
      <c r="J8210" s="29"/>
    </row>
    <row r="8211" spans="1:10" x14ac:dyDescent="0.2">
      <c r="A8211" s="12"/>
      <c r="B8211" s="15"/>
      <c r="C8211" s="29"/>
      <c r="D8211" s="121"/>
      <c r="E8211" s="29"/>
      <c r="F8211" s="29"/>
      <c r="G8211" s="29"/>
      <c r="H8211" s="29"/>
      <c r="I8211" s="29"/>
      <c r="J8211" s="29"/>
    </row>
    <row r="8212" spans="1:10" x14ac:dyDescent="0.2">
      <c r="A8212" s="12"/>
      <c r="B8212" s="15"/>
      <c r="C8212" s="29"/>
      <c r="D8212" s="121"/>
      <c r="E8212" s="29"/>
      <c r="F8212" s="29"/>
      <c r="G8212" s="29"/>
      <c r="H8212" s="29"/>
      <c r="I8212" s="29"/>
      <c r="J8212" s="29"/>
    </row>
    <row r="8213" spans="1:10" x14ac:dyDescent="0.2">
      <c r="A8213" s="12"/>
      <c r="B8213" s="15"/>
      <c r="C8213" s="29"/>
      <c r="D8213" s="121"/>
      <c r="E8213" s="29"/>
      <c r="F8213" s="29"/>
      <c r="G8213" s="29"/>
      <c r="H8213" s="29"/>
      <c r="I8213" s="29"/>
      <c r="J8213" s="29"/>
    </row>
    <row r="8214" spans="1:10" x14ac:dyDescent="0.2">
      <c r="A8214" s="12"/>
      <c r="B8214" s="15"/>
      <c r="C8214" s="29"/>
      <c r="D8214" s="121"/>
      <c r="E8214" s="29"/>
      <c r="F8214" s="29"/>
      <c r="G8214" s="29"/>
      <c r="H8214" s="29"/>
      <c r="I8214" s="29"/>
      <c r="J8214" s="29"/>
    </row>
    <row r="8215" spans="1:10" x14ac:dyDescent="0.2">
      <c r="A8215" s="12"/>
      <c r="B8215" s="15"/>
      <c r="C8215" s="29"/>
      <c r="D8215" s="121"/>
      <c r="E8215" s="29"/>
      <c r="F8215" s="29"/>
      <c r="G8215" s="29"/>
      <c r="H8215" s="29"/>
      <c r="I8215" s="29"/>
      <c r="J8215" s="29"/>
    </row>
    <row r="8216" spans="1:10" x14ac:dyDescent="0.2">
      <c r="A8216" s="12"/>
      <c r="B8216" s="15"/>
      <c r="C8216" s="29"/>
      <c r="D8216" s="121"/>
      <c r="E8216" s="29"/>
      <c r="F8216" s="29"/>
      <c r="G8216" s="29"/>
      <c r="H8216" s="29"/>
      <c r="I8216" s="29"/>
      <c r="J8216" s="29"/>
    </row>
    <row r="8217" spans="1:10" x14ac:dyDescent="0.2">
      <c r="A8217" s="12"/>
      <c r="B8217" s="15"/>
      <c r="C8217" s="29"/>
      <c r="D8217" s="121"/>
      <c r="E8217" s="29"/>
      <c r="F8217" s="29"/>
      <c r="G8217" s="29"/>
      <c r="H8217" s="29"/>
      <c r="I8217" s="29"/>
      <c r="J8217" s="29"/>
    </row>
    <row r="8218" spans="1:10" x14ac:dyDescent="0.2">
      <c r="A8218" s="12"/>
      <c r="B8218" s="15"/>
      <c r="C8218" s="29"/>
      <c r="D8218" s="121"/>
      <c r="E8218" s="29"/>
      <c r="F8218" s="29"/>
      <c r="G8218" s="29"/>
      <c r="H8218" s="29"/>
      <c r="I8218" s="29"/>
      <c r="J8218" s="29"/>
    </row>
    <row r="8219" spans="1:10" x14ac:dyDescent="0.2">
      <c r="A8219" s="12"/>
      <c r="B8219" s="15"/>
      <c r="C8219" s="29"/>
      <c r="D8219" s="121"/>
      <c r="E8219" s="29"/>
      <c r="F8219" s="29"/>
      <c r="G8219" s="29"/>
      <c r="H8219" s="29"/>
      <c r="I8219" s="29"/>
      <c r="J8219" s="29"/>
    </row>
    <row r="8220" spans="1:10" x14ac:dyDescent="0.2">
      <c r="A8220" s="12"/>
      <c r="B8220" s="15"/>
      <c r="C8220" s="29"/>
      <c r="D8220" s="121"/>
      <c r="E8220" s="29"/>
      <c r="F8220" s="29"/>
      <c r="G8220" s="29"/>
      <c r="H8220" s="29"/>
      <c r="I8220" s="29"/>
      <c r="J8220" s="29"/>
    </row>
    <row r="8221" spans="1:10" x14ac:dyDescent="0.2">
      <c r="A8221" s="12"/>
      <c r="B8221" s="15"/>
      <c r="C8221" s="29"/>
      <c r="D8221" s="121"/>
      <c r="E8221" s="29"/>
      <c r="F8221" s="29"/>
      <c r="G8221" s="29"/>
      <c r="H8221" s="29"/>
      <c r="I8221" s="29"/>
      <c r="J8221" s="29"/>
    </row>
    <row r="8222" spans="1:10" x14ac:dyDescent="0.2">
      <c r="A8222" s="12"/>
      <c r="B8222" s="15"/>
      <c r="C8222" s="29"/>
      <c r="D8222" s="121"/>
      <c r="E8222" s="29"/>
      <c r="F8222" s="29"/>
      <c r="G8222" s="29"/>
      <c r="H8222" s="29"/>
      <c r="I8222" s="29"/>
      <c r="J8222" s="29"/>
    </row>
    <row r="8223" spans="1:10" x14ac:dyDescent="0.2">
      <c r="A8223" s="12"/>
      <c r="B8223" s="15"/>
      <c r="C8223" s="29"/>
      <c r="D8223" s="121"/>
      <c r="E8223" s="29"/>
      <c r="F8223" s="29"/>
      <c r="G8223" s="29"/>
      <c r="H8223" s="29"/>
      <c r="I8223" s="29"/>
      <c r="J8223" s="29"/>
    </row>
    <row r="8224" spans="1:10" x14ac:dyDescent="0.2">
      <c r="A8224" s="12"/>
      <c r="B8224" s="15"/>
      <c r="C8224" s="29"/>
      <c r="D8224" s="121"/>
      <c r="E8224" s="29"/>
      <c r="F8224" s="29"/>
      <c r="G8224" s="29"/>
      <c r="H8224" s="29"/>
      <c r="I8224" s="29"/>
      <c r="J8224" s="29"/>
    </row>
    <row r="8225" spans="1:10" x14ac:dyDescent="0.2">
      <c r="A8225" s="12"/>
      <c r="B8225" s="15"/>
      <c r="C8225" s="29"/>
      <c r="D8225" s="121"/>
      <c r="E8225" s="29"/>
      <c r="F8225" s="29"/>
      <c r="G8225" s="29"/>
      <c r="H8225" s="29"/>
      <c r="I8225" s="29"/>
      <c r="J8225" s="29"/>
    </row>
    <row r="8226" spans="1:10" x14ac:dyDescent="0.2">
      <c r="A8226" s="12"/>
      <c r="B8226" s="15"/>
      <c r="C8226" s="29"/>
      <c r="D8226" s="121"/>
      <c r="E8226" s="29"/>
      <c r="F8226" s="29"/>
      <c r="G8226" s="29"/>
      <c r="H8226" s="29"/>
      <c r="I8226" s="29"/>
      <c r="J8226" s="29"/>
    </row>
    <row r="8227" spans="1:10" x14ac:dyDescent="0.2">
      <c r="A8227" s="12"/>
      <c r="B8227" s="15"/>
      <c r="C8227" s="29"/>
      <c r="D8227" s="121"/>
      <c r="E8227" s="29"/>
      <c r="F8227" s="29"/>
      <c r="G8227" s="29"/>
      <c r="H8227" s="29"/>
      <c r="I8227" s="29"/>
      <c r="J8227" s="29"/>
    </row>
    <row r="8228" spans="1:10" x14ac:dyDescent="0.2">
      <c r="A8228" s="12"/>
      <c r="B8228" s="15"/>
      <c r="C8228" s="29"/>
      <c r="D8228" s="121"/>
      <c r="E8228" s="29"/>
      <c r="F8228" s="29"/>
      <c r="G8228" s="29"/>
      <c r="H8228" s="29"/>
      <c r="I8228" s="29"/>
      <c r="J8228" s="29"/>
    </row>
    <row r="8229" spans="1:10" x14ac:dyDescent="0.2">
      <c r="A8229" s="12"/>
      <c r="B8229" s="15"/>
      <c r="C8229" s="29"/>
      <c r="D8229" s="121"/>
      <c r="E8229" s="29"/>
      <c r="F8229" s="29"/>
      <c r="G8229" s="29"/>
      <c r="H8229" s="29"/>
      <c r="I8229" s="29"/>
      <c r="J8229" s="29"/>
    </row>
    <row r="8230" spans="1:10" x14ac:dyDescent="0.2">
      <c r="A8230" s="12"/>
      <c r="B8230" s="15"/>
      <c r="C8230" s="29"/>
      <c r="D8230" s="121"/>
      <c r="E8230" s="29"/>
      <c r="F8230" s="29"/>
      <c r="G8230" s="29"/>
      <c r="H8230" s="29"/>
      <c r="I8230" s="29"/>
      <c r="J8230" s="29"/>
    </row>
    <row r="8231" spans="1:10" x14ac:dyDescent="0.2">
      <c r="A8231" s="12"/>
      <c r="B8231" s="15"/>
      <c r="C8231" s="29"/>
      <c r="D8231" s="121"/>
      <c r="E8231" s="29"/>
      <c r="F8231" s="29"/>
      <c r="G8231" s="29"/>
      <c r="H8231" s="29"/>
      <c r="I8231" s="29"/>
      <c r="J8231" s="29"/>
    </row>
    <row r="8232" spans="1:10" x14ac:dyDescent="0.2">
      <c r="A8232" s="12"/>
      <c r="B8232" s="15"/>
      <c r="C8232" s="29"/>
      <c r="D8232" s="121"/>
      <c r="E8232" s="29"/>
      <c r="F8232" s="29"/>
      <c r="G8232" s="29"/>
      <c r="H8232" s="29"/>
      <c r="I8232" s="29"/>
      <c r="J8232" s="29"/>
    </row>
    <row r="8233" spans="1:10" x14ac:dyDescent="0.2">
      <c r="A8233" s="12"/>
      <c r="B8233" s="15"/>
      <c r="C8233" s="29"/>
      <c r="D8233" s="121"/>
      <c r="E8233" s="29"/>
      <c r="F8233" s="29"/>
      <c r="G8233" s="29"/>
      <c r="H8233" s="29"/>
      <c r="I8233" s="29"/>
      <c r="J8233" s="29"/>
    </row>
    <row r="8234" spans="1:10" x14ac:dyDescent="0.2">
      <c r="A8234" s="12"/>
      <c r="B8234" s="15"/>
      <c r="C8234" s="29"/>
      <c r="D8234" s="121"/>
      <c r="E8234" s="29"/>
      <c r="F8234" s="29"/>
      <c r="G8234" s="29"/>
      <c r="H8234" s="29"/>
      <c r="I8234" s="29"/>
      <c r="J8234" s="29"/>
    </row>
    <row r="8235" spans="1:10" x14ac:dyDescent="0.2">
      <c r="A8235" s="12"/>
      <c r="B8235" s="15"/>
      <c r="C8235" s="29"/>
      <c r="D8235" s="121"/>
      <c r="E8235" s="29"/>
      <c r="F8235" s="29"/>
      <c r="G8235" s="29"/>
      <c r="H8235" s="29"/>
      <c r="I8235" s="29"/>
      <c r="J8235" s="29"/>
    </row>
    <row r="8236" spans="1:10" x14ac:dyDescent="0.2">
      <c r="A8236" s="12"/>
      <c r="B8236" s="15"/>
      <c r="C8236" s="29"/>
      <c r="D8236" s="121"/>
      <c r="E8236" s="29"/>
      <c r="F8236" s="29"/>
      <c r="G8236" s="29"/>
      <c r="H8236" s="29"/>
      <c r="I8236" s="29"/>
      <c r="J8236" s="29"/>
    </row>
    <row r="8237" spans="1:10" x14ac:dyDescent="0.2">
      <c r="A8237" s="12"/>
      <c r="B8237" s="15"/>
      <c r="C8237" s="29"/>
      <c r="D8237" s="121"/>
      <c r="E8237" s="29"/>
      <c r="F8237" s="29"/>
      <c r="G8237" s="29"/>
      <c r="H8237" s="29"/>
      <c r="I8237" s="29"/>
      <c r="J8237" s="29"/>
    </row>
    <row r="8238" spans="1:10" x14ac:dyDescent="0.2">
      <c r="A8238" s="12"/>
      <c r="B8238" s="15"/>
      <c r="C8238" s="29"/>
      <c r="D8238" s="121"/>
      <c r="E8238" s="29"/>
      <c r="F8238" s="29"/>
      <c r="G8238" s="29"/>
      <c r="H8238" s="29"/>
      <c r="I8238" s="29"/>
      <c r="J8238" s="29"/>
    </row>
    <row r="8239" spans="1:10" x14ac:dyDescent="0.2">
      <c r="A8239" s="12"/>
      <c r="B8239" s="15"/>
      <c r="C8239" s="29"/>
      <c r="D8239" s="121"/>
      <c r="E8239" s="29"/>
      <c r="F8239" s="29"/>
      <c r="G8239" s="29"/>
      <c r="H8239" s="29"/>
      <c r="I8239" s="29"/>
      <c r="J8239" s="29"/>
    </row>
    <row r="8240" spans="1:10" x14ac:dyDescent="0.2">
      <c r="A8240" s="12"/>
      <c r="B8240" s="15"/>
      <c r="C8240" s="29"/>
      <c r="D8240" s="121"/>
      <c r="E8240" s="29"/>
      <c r="F8240" s="29"/>
      <c r="G8240" s="29"/>
      <c r="H8240" s="29"/>
      <c r="I8240" s="29"/>
      <c r="J8240" s="29"/>
    </row>
    <row r="8241" spans="1:10" x14ac:dyDescent="0.2">
      <c r="A8241" s="12"/>
      <c r="B8241" s="15"/>
      <c r="C8241" s="29"/>
      <c r="D8241" s="121"/>
      <c r="E8241" s="29"/>
      <c r="F8241" s="29"/>
      <c r="G8241" s="29"/>
      <c r="H8241" s="29"/>
      <c r="I8241" s="29"/>
      <c r="J8241" s="29"/>
    </row>
    <row r="8242" spans="1:10" x14ac:dyDescent="0.2">
      <c r="A8242" s="12"/>
      <c r="B8242" s="15"/>
      <c r="C8242" s="29"/>
      <c r="D8242" s="121"/>
      <c r="E8242" s="29"/>
      <c r="F8242" s="29"/>
      <c r="G8242" s="29"/>
      <c r="H8242" s="29"/>
      <c r="I8242" s="29"/>
      <c r="J8242" s="29"/>
    </row>
    <row r="8243" spans="1:10" x14ac:dyDescent="0.2">
      <c r="A8243" s="12"/>
      <c r="B8243" s="15"/>
      <c r="C8243" s="29"/>
      <c r="D8243" s="121"/>
      <c r="E8243" s="29"/>
      <c r="F8243" s="29"/>
      <c r="G8243" s="29"/>
      <c r="H8243" s="29"/>
      <c r="I8243" s="29"/>
      <c r="J8243" s="29"/>
    </row>
    <row r="8244" spans="1:10" x14ac:dyDescent="0.2">
      <c r="A8244" s="12"/>
      <c r="B8244" s="15"/>
      <c r="C8244" s="29"/>
      <c r="D8244" s="121"/>
      <c r="E8244" s="29"/>
      <c r="F8244" s="29"/>
      <c r="G8244" s="29"/>
      <c r="H8244" s="29"/>
      <c r="I8244" s="29"/>
      <c r="J8244" s="29"/>
    </row>
    <row r="8245" spans="1:10" x14ac:dyDescent="0.2">
      <c r="A8245" s="12"/>
      <c r="B8245" s="15"/>
      <c r="C8245" s="29"/>
      <c r="D8245" s="121"/>
      <c r="E8245" s="29"/>
      <c r="F8245" s="29"/>
      <c r="G8245" s="29"/>
      <c r="H8245" s="29"/>
      <c r="I8245" s="29"/>
      <c r="J8245" s="29"/>
    </row>
    <row r="8246" spans="1:10" x14ac:dyDescent="0.2">
      <c r="A8246" s="12"/>
      <c r="B8246" s="15"/>
      <c r="C8246" s="29"/>
      <c r="D8246" s="121"/>
      <c r="E8246" s="29"/>
      <c r="F8246" s="29"/>
      <c r="G8246" s="29"/>
      <c r="H8246" s="29"/>
      <c r="I8246" s="29"/>
      <c r="J8246" s="29"/>
    </row>
    <row r="8247" spans="1:10" x14ac:dyDescent="0.2">
      <c r="A8247" s="12"/>
      <c r="B8247" s="15"/>
      <c r="C8247" s="29"/>
      <c r="D8247" s="121"/>
      <c r="E8247" s="29"/>
      <c r="F8247" s="29"/>
      <c r="G8247" s="29"/>
      <c r="H8247" s="29"/>
      <c r="I8247" s="29"/>
      <c r="J8247" s="29"/>
    </row>
    <row r="8248" spans="1:10" x14ac:dyDescent="0.2">
      <c r="A8248" s="12"/>
      <c r="B8248" s="15"/>
      <c r="C8248" s="29"/>
      <c r="D8248" s="121"/>
      <c r="E8248" s="29"/>
      <c r="F8248" s="29"/>
      <c r="G8248" s="29"/>
      <c r="H8248" s="29"/>
      <c r="I8248" s="29"/>
      <c r="J8248" s="29"/>
    </row>
    <row r="8249" spans="1:10" x14ac:dyDescent="0.2">
      <c r="A8249" s="12"/>
      <c r="B8249" s="15"/>
      <c r="C8249" s="29"/>
      <c r="D8249" s="121"/>
      <c r="E8249" s="29"/>
      <c r="F8249" s="29"/>
      <c r="G8249" s="29"/>
      <c r="H8249" s="29"/>
      <c r="I8249" s="29"/>
      <c r="J8249" s="29"/>
    </row>
    <row r="8250" spans="1:10" x14ac:dyDescent="0.2">
      <c r="A8250" s="12"/>
      <c r="B8250" s="15"/>
      <c r="C8250" s="29"/>
      <c r="D8250" s="121"/>
      <c r="E8250" s="29"/>
      <c r="F8250" s="29"/>
      <c r="G8250" s="29"/>
      <c r="H8250" s="29"/>
      <c r="I8250" s="29"/>
      <c r="J8250" s="29"/>
    </row>
    <row r="8251" spans="1:10" x14ac:dyDescent="0.2">
      <c r="A8251" s="12"/>
      <c r="B8251" s="15"/>
      <c r="C8251" s="29"/>
      <c r="D8251" s="121"/>
      <c r="E8251" s="29"/>
      <c r="F8251" s="29"/>
      <c r="G8251" s="29"/>
      <c r="H8251" s="29"/>
      <c r="I8251" s="29"/>
      <c r="J8251" s="29"/>
    </row>
    <row r="8252" spans="1:10" x14ac:dyDescent="0.2">
      <c r="A8252" s="12"/>
      <c r="B8252" s="15"/>
      <c r="C8252" s="29"/>
      <c r="D8252" s="121"/>
      <c r="E8252" s="29"/>
      <c r="F8252" s="29"/>
      <c r="G8252" s="29"/>
      <c r="H8252" s="29"/>
      <c r="I8252" s="29"/>
      <c r="J8252" s="29"/>
    </row>
    <row r="8253" spans="1:10" x14ac:dyDescent="0.2">
      <c r="A8253" s="12"/>
      <c r="B8253" s="15"/>
      <c r="C8253" s="29"/>
      <c r="D8253" s="121"/>
      <c r="E8253" s="29"/>
      <c r="F8253" s="29"/>
      <c r="G8253" s="29"/>
      <c r="H8253" s="29"/>
      <c r="I8253" s="29"/>
      <c r="J8253" s="29"/>
    </row>
    <row r="8254" spans="1:10" x14ac:dyDescent="0.2">
      <c r="A8254" s="12"/>
      <c r="B8254" s="15"/>
      <c r="C8254" s="29"/>
      <c r="D8254" s="121"/>
      <c r="E8254" s="29"/>
      <c r="F8254" s="29"/>
      <c r="G8254" s="29"/>
      <c r="H8254" s="29"/>
      <c r="I8254" s="29"/>
      <c r="J8254" s="29"/>
    </row>
    <row r="8255" spans="1:10" x14ac:dyDescent="0.2">
      <c r="A8255" s="12"/>
      <c r="B8255" s="15"/>
      <c r="C8255" s="29"/>
      <c r="D8255" s="121"/>
      <c r="E8255" s="29"/>
      <c r="F8255" s="29"/>
      <c r="G8255" s="29"/>
      <c r="H8255" s="29"/>
      <c r="I8255" s="29"/>
      <c r="J8255" s="29"/>
    </row>
    <row r="8256" spans="1:10" x14ac:dyDescent="0.2">
      <c r="A8256" s="12"/>
      <c r="B8256" s="15"/>
      <c r="C8256" s="29"/>
      <c r="D8256" s="121"/>
      <c r="E8256" s="29"/>
      <c r="F8256" s="29"/>
      <c r="G8256" s="29"/>
      <c r="H8256" s="29"/>
      <c r="I8256" s="29"/>
      <c r="J8256" s="29"/>
    </row>
    <row r="8257" spans="1:10" x14ac:dyDescent="0.2">
      <c r="A8257" s="12"/>
      <c r="B8257" s="15"/>
      <c r="C8257" s="29"/>
      <c r="D8257" s="121"/>
      <c r="E8257" s="29"/>
      <c r="F8257" s="29"/>
      <c r="G8257" s="29"/>
      <c r="H8257" s="29"/>
      <c r="I8257" s="29"/>
      <c r="J8257" s="29"/>
    </row>
    <row r="8258" spans="1:10" x14ac:dyDescent="0.2">
      <c r="A8258" s="12"/>
      <c r="B8258" s="15"/>
      <c r="C8258" s="29"/>
      <c r="D8258" s="121"/>
      <c r="E8258" s="29"/>
      <c r="F8258" s="29"/>
      <c r="G8258" s="29"/>
      <c r="H8258" s="29"/>
      <c r="I8258" s="29"/>
      <c r="J8258" s="29"/>
    </row>
    <row r="8259" spans="1:10" x14ac:dyDescent="0.2">
      <c r="A8259" s="12"/>
      <c r="B8259" s="15"/>
      <c r="C8259" s="29"/>
      <c r="D8259" s="121"/>
      <c r="E8259" s="29"/>
      <c r="F8259" s="29"/>
      <c r="G8259" s="29"/>
      <c r="H8259" s="29"/>
      <c r="I8259" s="29"/>
      <c r="J8259" s="29"/>
    </row>
    <row r="8260" spans="1:10" x14ac:dyDescent="0.2">
      <c r="A8260" s="12"/>
      <c r="B8260" s="15"/>
      <c r="C8260" s="29"/>
      <c r="D8260" s="121"/>
      <c r="E8260" s="29"/>
      <c r="F8260" s="29"/>
      <c r="G8260" s="29"/>
      <c r="H8260" s="29"/>
      <c r="I8260" s="29"/>
      <c r="J8260" s="29"/>
    </row>
    <row r="8261" spans="1:10" x14ac:dyDescent="0.2">
      <c r="A8261" s="12"/>
      <c r="B8261" s="15"/>
      <c r="C8261" s="29"/>
      <c r="D8261" s="121"/>
      <c r="E8261" s="29"/>
      <c r="F8261" s="29"/>
      <c r="G8261" s="29"/>
      <c r="H8261" s="29"/>
      <c r="I8261" s="29"/>
      <c r="J8261" s="29"/>
    </row>
    <row r="8262" spans="1:10" x14ac:dyDescent="0.2">
      <c r="A8262" s="12"/>
      <c r="B8262" s="15"/>
      <c r="C8262" s="29"/>
      <c r="D8262" s="121"/>
      <c r="E8262" s="29"/>
      <c r="F8262" s="29"/>
      <c r="G8262" s="29"/>
      <c r="H8262" s="29"/>
      <c r="I8262" s="29"/>
      <c r="J8262" s="29"/>
    </row>
    <row r="8263" spans="1:10" x14ac:dyDescent="0.2">
      <c r="A8263" s="12"/>
      <c r="B8263" s="15"/>
      <c r="C8263" s="29"/>
      <c r="D8263" s="121"/>
      <c r="E8263" s="29"/>
      <c r="F8263" s="29"/>
      <c r="G8263" s="29"/>
      <c r="H8263" s="29"/>
      <c r="I8263" s="29"/>
      <c r="J8263" s="29"/>
    </row>
    <row r="8264" spans="1:10" x14ac:dyDescent="0.2">
      <c r="A8264" s="12"/>
      <c r="B8264" s="15"/>
      <c r="C8264" s="29"/>
      <c r="D8264" s="121"/>
      <c r="E8264" s="29"/>
      <c r="F8264" s="29"/>
      <c r="G8264" s="29"/>
      <c r="H8264" s="29"/>
      <c r="I8264" s="29"/>
      <c r="J8264" s="29"/>
    </row>
    <row r="8265" spans="1:10" x14ac:dyDescent="0.2">
      <c r="A8265" s="12"/>
      <c r="B8265" s="15"/>
      <c r="C8265" s="29"/>
      <c r="D8265" s="121"/>
      <c r="E8265" s="29"/>
      <c r="F8265" s="29"/>
      <c r="G8265" s="29"/>
      <c r="H8265" s="29"/>
      <c r="I8265" s="29"/>
      <c r="J8265" s="29"/>
    </row>
    <row r="8266" spans="1:10" x14ac:dyDescent="0.2">
      <c r="A8266" s="12"/>
      <c r="B8266" s="15"/>
      <c r="C8266" s="29"/>
      <c r="D8266" s="121"/>
      <c r="E8266" s="29"/>
      <c r="F8266" s="29"/>
      <c r="G8266" s="29"/>
      <c r="H8266" s="29"/>
      <c r="I8266" s="29"/>
      <c r="J8266" s="29"/>
    </row>
    <row r="8267" spans="1:10" x14ac:dyDescent="0.2">
      <c r="A8267" s="12"/>
      <c r="B8267" s="15"/>
      <c r="C8267" s="29"/>
      <c r="D8267" s="121"/>
      <c r="E8267" s="29"/>
      <c r="F8267" s="29"/>
      <c r="G8267" s="29"/>
      <c r="H8267" s="29"/>
      <c r="I8267" s="29"/>
      <c r="J8267" s="29"/>
    </row>
    <row r="8268" spans="1:10" x14ac:dyDescent="0.2">
      <c r="A8268" s="12"/>
      <c r="B8268" s="15"/>
      <c r="C8268" s="29"/>
      <c r="D8268" s="121"/>
      <c r="E8268" s="29"/>
      <c r="F8268" s="29"/>
      <c r="G8268" s="29"/>
      <c r="H8268" s="29"/>
      <c r="I8268" s="29"/>
      <c r="J8268" s="29"/>
    </row>
    <row r="8269" spans="1:10" x14ac:dyDescent="0.2">
      <c r="A8269" s="12"/>
      <c r="B8269" s="15"/>
      <c r="C8269" s="29"/>
      <c r="D8269" s="121"/>
      <c r="E8269" s="29"/>
      <c r="F8269" s="29"/>
      <c r="G8269" s="29"/>
      <c r="H8269" s="29"/>
      <c r="I8269" s="29"/>
      <c r="J8269" s="29"/>
    </row>
    <row r="8270" spans="1:10" x14ac:dyDescent="0.2">
      <c r="A8270" s="12"/>
      <c r="B8270" s="15"/>
      <c r="C8270" s="29"/>
      <c r="D8270" s="121"/>
      <c r="E8270" s="29"/>
      <c r="F8270" s="29"/>
      <c r="G8270" s="29"/>
      <c r="H8270" s="29"/>
      <c r="I8270" s="29"/>
      <c r="J8270" s="29"/>
    </row>
    <row r="8271" spans="1:10" x14ac:dyDescent="0.2">
      <c r="A8271" s="12"/>
      <c r="B8271" s="15"/>
      <c r="C8271" s="29"/>
      <c r="D8271" s="121"/>
      <c r="E8271" s="29"/>
      <c r="F8271" s="29"/>
      <c r="G8271" s="29"/>
      <c r="H8271" s="29"/>
      <c r="I8271" s="29"/>
      <c r="J8271" s="29"/>
    </row>
    <row r="8272" spans="1:10" x14ac:dyDescent="0.2">
      <c r="A8272" s="12"/>
      <c r="B8272" s="15"/>
      <c r="C8272" s="29"/>
      <c r="D8272" s="121"/>
      <c r="E8272" s="29"/>
      <c r="F8272" s="29"/>
      <c r="G8272" s="29"/>
      <c r="H8272" s="29"/>
      <c r="I8272" s="29"/>
      <c r="J8272" s="29"/>
    </row>
    <row r="8273" spans="1:10" x14ac:dyDescent="0.2">
      <c r="A8273" s="12"/>
      <c r="B8273" s="15"/>
      <c r="C8273" s="29"/>
      <c r="D8273" s="121"/>
      <c r="E8273" s="29"/>
      <c r="F8273" s="29"/>
      <c r="G8273" s="29"/>
      <c r="H8273" s="29"/>
      <c r="I8273" s="29"/>
      <c r="J8273" s="29"/>
    </row>
    <row r="8274" spans="1:10" x14ac:dyDescent="0.2">
      <c r="A8274" s="12"/>
      <c r="B8274" s="15"/>
      <c r="C8274" s="29"/>
      <c r="D8274" s="121"/>
      <c r="E8274" s="29"/>
      <c r="F8274" s="29"/>
      <c r="G8274" s="29"/>
      <c r="H8274" s="29"/>
      <c r="I8274" s="29"/>
      <c r="J8274" s="29"/>
    </row>
    <row r="8275" spans="1:10" x14ac:dyDescent="0.2">
      <c r="A8275" s="12"/>
      <c r="B8275" s="15"/>
      <c r="C8275" s="29"/>
      <c r="D8275" s="121"/>
      <c r="E8275" s="29"/>
      <c r="F8275" s="29"/>
      <c r="G8275" s="29"/>
      <c r="H8275" s="29"/>
      <c r="I8275" s="29"/>
      <c r="J8275" s="29"/>
    </row>
    <row r="8276" spans="1:10" x14ac:dyDescent="0.2">
      <c r="A8276" s="12"/>
      <c r="B8276" s="15"/>
      <c r="C8276" s="29"/>
      <c r="D8276" s="121"/>
      <c r="E8276" s="29"/>
      <c r="F8276" s="29"/>
      <c r="G8276" s="29"/>
      <c r="H8276" s="29"/>
      <c r="I8276" s="29"/>
      <c r="J8276" s="29"/>
    </row>
    <row r="8277" spans="1:10" x14ac:dyDescent="0.2">
      <c r="A8277" s="12"/>
      <c r="B8277" s="15"/>
      <c r="C8277" s="29"/>
      <c r="D8277" s="121"/>
      <c r="E8277" s="29"/>
      <c r="F8277" s="29"/>
      <c r="G8277" s="29"/>
      <c r="H8277" s="29"/>
      <c r="I8277" s="29"/>
      <c r="J8277" s="29"/>
    </row>
    <row r="8278" spans="1:10" x14ac:dyDescent="0.2">
      <c r="A8278" s="12"/>
      <c r="B8278" s="15"/>
      <c r="C8278" s="29"/>
      <c r="D8278" s="121"/>
      <c r="E8278" s="29"/>
      <c r="F8278" s="29"/>
      <c r="G8278" s="29"/>
      <c r="H8278" s="29"/>
      <c r="I8278" s="29"/>
      <c r="J8278" s="29"/>
    </row>
    <row r="8279" spans="1:10" x14ac:dyDescent="0.2">
      <c r="A8279" s="12"/>
      <c r="B8279" s="15"/>
      <c r="C8279" s="29"/>
      <c r="D8279" s="121"/>
      <c r="E8279" s="29"/>
      <c r="F8279" s="29"/>
      <c r="G8279" s="29"/>
      <c r="H8279" s="29"/>
      <c r="I8279" s="29"/>
      <c r="J8279" s="29"/>
    </row>
    <row r="8280" spans="1:10" x14ac:dyDescent="0.2">
      <c r="A8280" s="12"/>
      <c r="B8280" s="15"/>
      <c r="C8280" s="29"/>
      <c r="D8280" s="121"/>
      <c r="E8280" s="29"/>
      <c r="F8280" s="29"/>
      <c r="G8280" s="29"/>
      <c r="H8280" s="29"/>
      <c r="I8280" s="29"/>
      <c r="J8280" s="29"/>
    </row>
    <row r="8281" spans="1:10" x14ac:dyDescent="0.2">
      <c r="A8281" s="12"/>
      <c r="B8281" s="15"/>
      <c r="C8281" s="29"/>
      <c r="D8281" s="121"/>
      <c r="E8281" s="29"/>
      <c r="F8281" s="29"/>
      <c r="G8281" s="29"/>
      <c r="H8281" s="29"/>
      <c r="I8281" s="29"/>
      <c r="J8281" s="29"/>
    </row>
    <row r="8282" spans="1:10" x14ac:dyDescent="0.2">
      <c r="A8282" s="12"/>
      <c r="B8282" s="15"/>
      <c r="C8282" s="29"/>
      <c r="D8282" s="121"/>
      <c r="E8282" s="29"/>
      <c r="F8282" s="29"/>
      <c r="G8282" s="29"/>
      <c r="H8282" s="29"/>
      <c r="I8282" s="29"/>
      <c r="J8282" s="29"/>
    </row>
    <row r="8283" spans="1:10" x14ac:dyDescent="0.2">
      <c r="A8283" s="12"/>
      <c r="B8283" s="15"/>
      <c r="C8283" s="29"/>
      <c r="D8283" s="121"/>
      <c r="E8283" s="29"/>
      <c r="F8283" s="29"/>
      <c r="G8283" s="29"/>
      <c r="H8283" s="29"/>
      <c r="I8283" s="29"/>
      <c r="J8283" s="29"/>
    </row>
    <row r="8284" spans="1:10" x14ac:dyDescent="0.2">
      <c r="A8284" s="12"/>
      <c r="B8284" s="15"/>
      <c r="C8284" s="29"/>
      <c r="D8284" s="121"/>
      <c r="E8284" s="29"/>
      <c r="F8284" s="29"/>
      <c r="G8284" s="29"/>
      <c r="H8284" s="29"/>
      <c r="I8284" s="29"/>
      <c r="J8284" s="29"/>
    </row>
    <row r="8285" spans="1:10" x14ac:dyDescent="0.2">
      <c r="A8285" s="12"/>
      <c r="B8285" s="15"/>
      <c r="C8285" s="29"/>
      <c r="D8285" s="121"/>
      <c r="E8285" s="29"/>
      <c r="F8285" s="29"/>
      <c r="G8285" s="29"/>
      <c r="H8285" s="29"/>
      <c r="I8285" s="29"/>
      <c r="J8285" s="29"/>
    </row>
    <row r="8286" spans="1:10" x14ac:dyDescent="0.2">
      <c r="A8286" s="12"/>
      <c r="B8286" s="15"/>
      <c r="C8286" s="29"/>
      <c r="D8286" s="121"/>
      <c r="E8286" s="29"/>
      <c r="F8286" s="29"/>
      <c r="G8286" s="29"/>
      <c r="H8286" s="29"/>
      <c r="I8286" s="29"/>
      <c r="J8286" s="29"/>
    </row>
    <row r="8287" spans="1:10" x14ac:dyDescent="0.2">
      <c r="A8287" s="12"/>
      <c r="B8287" s="15"/>
      <c r="C8287" s="29"/>
      <c r="D8287" s="121"/>
      <c r="E8287" s="29"/>
      <c r="F8287" s="29"/>
      <c r="G8287" s="29"/>
      <c r="H8287" s="29"/>
      <c r="I8287" s="29"/>
      <c r="J8287" s="29"/>
    </row>
    <row r="8288" spans="1:10" x14ac:dyDescent="0.2">
      <c r="A8288" s="12"/>
      <c r="B8288" s="15"/>
      <c r="C8288" s="29"/>
      <c r="D8288" s="121"/>
      <c r="E8288" s="29"/>
      <c r="F8288" s="29"/>
      <c r="G8288" s="29"/>
      <c r="H8288" s="29"/>
      <c r="I8288" s="29"/>
      <c r="J8288" s="29"/>
    </row>
    <row r="8289" spans="1:10" x14ac:dyDescent="0.2">
      <c r="A8289" s="12"/>
      <c r="B8289" s="15"/>
      <c r="C8289" s="29"/>
      <c r="D8289" s="121"/>
      <c r="E8289" s="29"/>
      <c r="F8289" s="29"/>
      <c r="G8289" s="29"/>
      <c r="H8289" s="29"/>
      <c r="I8289" s="29"/>
      <c r="J8289" s="29"/>
    </row>
    <row r="8290" spans="1:10" x14ac:dyDescent="0.2">
      <c r="A8290" s="12"/>
      <c r="B8290" s="15"/>
      <c r="C8290" s="29"/>
      <c r="D8290" s="121"/>
      <c r="E8290" s="29"/>
      <c r="F8290" s="29"/>
      <c r="G8290" s="29"/>
      <c r="H8290" s="29"/>
      <c r="I8290" s="29"/>
      <c r="J8290" s="29"/>
    </row>
    <row r="8291" spans="1:10" x14ac:dyDescent="0.2">
      <c r="A8291" s="12"/>
      <c r="B8291" s="15"/>
      <c r="C8291" s="29"/>
      <c r="D8291" s="121"/>
      <c r="E8291" s="29"/>
      <c r="F8291" s="29"/>
      <c r="G8291" s="29"/>
      <c r="H8291" s="29"/>
      <c r="I8291" s="29"/>
      <c r="J8291" s="29"/>
    </row>
    <row r="8292" spans="1:10" x14ac:dyDescent="0.2">
      <c r="A8292" s="12"/>
      <c r="B8292" s="15"/>
      <c r="C8292" s="29"/>
      <c r="D8292" s="121"/>
      <c r="E8292" s="29"/>
      <c r="F8292" s="29"/>
      <c r="G8292" s="29"/>
      <c r="H8292" s="29"/>
      <c r="I8292" s="29"/>
      <c r="J8292" s="29"/>
    </row>
    <row r="8293" spans="1:10" x14ac:dyDescent="0.2">
      <c r="A8293" s="12"/>
      <c r="B8293" s="15"/>
      <c r="C8293" s="29"/>
      <c r="D8293" s="121"/>
      <c r="E8293" s="29"/>
      <c r="F8293" s="29"/>
      <c r="G8293" s="29"/>
      <c r="H8293" s="29"/>
      <c r="I8293" s="29"/>
      <c r="J8293" s="29"/>
    </row>
    <row r="8294" spans="1:10" x14ac:dyDescent="0.2">
      <c r="A8294" s="12"/>
      <c r="B8294" s="15"/>
      <c r="C8294" s="29"/>
      <c r="D8294" s="121"/>
      <c r="E8294" s="29"/>
      <c r="F8294" s="29"/>
      <c r="G8294" s="29"/>
      <c r="H8294" s="29"/>
      <c r="I8294" s="29"/>
      <c r="J8294" s="29"/>
    </row>
    <row r="8295" spans="1:10" x14ac:dyDescent="0.2">
      <c r="A8295" s="12"/>
      <c r="B8295" s="15"/>
      <c r="C8295" s="29"/>
      <c r="D8295" s="121"/>
      <c r="E8295" s="29"/>
      <c r="F8295" s="29"/>
      <c r="G8295" s="29"/>
      <c r="H8295" s="29"/>
      <c r="I8295" s="29"/>
      <c r="J8295" s="29"/>
    </row>
    <row r="8296" spans="1:10" x14ac:dyDescent="0.2">
      <c r="A8296" s="12"/>
      <c r="B8296" s="15"/>
      <c r="C8296" s="29"/>
      <c r="D8296" s="121"/>
      <c r="E8296" s="29"/>
      <c r="F8296" s="29"/>
      <c r="G8296" s="29"/>
      <c r="H8296" s="29"/>
      <c r="I8296" s="29"/>
      <c r="J8296" s="29"/>
    </row>
    <row r="8297" spans="1:10" x14ac:dyDescent="0.2">
      <c r="A8297" s="12"/>
      <c r="B8297" s="15"/>
      <c r="C8297" s="29"/>
      <c r="D8297" s="121"/>
      <c r="E8297" s="29"/>
      <c r="F8297" s="29"/>
      <c r="G8297" s="29"/>
      <c r="H8297" s="29"/>
      <c r="I8297" s="29"/>
      <c r="J8297" s="29"/>
    </row>
    <row r="8298" spans="1:10" x14ac:dyDescent="0.2">
      <c r="A8298" s="12"/>
      <c r="B8298" s="15"/>
      <c r="C8298" s="29"/>
      <c r="D8298" s="121"/>
      <c r="E8298" s="29"/>
      <c r="F8298" s="29"/>
      <c r="G8298" s="29"/>
      <c r="H8298" s="29"/>
      <c r="I8298" s="29"/>
      <c r="J8298" s="29"/>
    </row>
    <row r="8299" spans="1:10" x14ac:dyDescent="0.2">
      <c r="A8299" s="12"/>
      <c r="B8299" s="15"/>
      <c r="C8299" s="29"/>
      <c r="D8299" s="121"/>
      <c r="E8299" s="29"/>
      <c r="F8299" s="29"/>
      <c r="G8299" s="29"/>
      <c r="H8299" s="29"/>
      <c r="I8299" s="29"/>
      <c r="J8299" s="29"/>
    </row>
    <row r="8300" spans="1:10" x14ac:dyDescent="0.2">
      <c r="A8300" s="12"/>
      <c r="B8300" s="15"/>
      <c r="C8300" s="29"/>
      <c r="D8300" s="121"/>
      <c r="E8300" s="29"/>
      <c r="F8300" s="29"/>
      <c r="G8300" s="29"/>
      <c r="H8300" s="29"/>
      <c r="I8300" s="29"/>
      <c r="J8300" s="29"/>
    </row>
    <row r="8301" spans="1:10" x14ac:dyDescent="0.2">
      <c r="A8301" s="12"/>
      <c r="B8301" s="15"/>
      <c r="C8301" s="29"/>
      <c r="D8301" s="121"/>
      <c r="E8301" s="29"/>
      <c r="F8301" s="29"/>
      <c r="G8301" s="29"/>
      <c r="H8301" s="29"/>
      <c r="I8301" s="29"/>
      <c r="J8301" s="29"/>
    </row>
    <row r="8302" spans="1:10" x14ac:dyDescent="0.2">
      <c r="A8302" s="12"/>
      <c r="B8302" s="15"/>
      <c r="C8302" s="29"/>
      <c r="D8302" s="121"/>
      <c r="E8302" s="29"/>
      <c r="F8302" s="29"/>
      <c r="G8302" s="29"/>
      <c r="H8302" s="29"/>
      <c r="I8302" s="29"/>
      <c r="J8302" s="29"/>
    </row>
    <row r="8303" spans="1:10" x14ac:dyDescent="0.2">
      <c r="A8303" s="12"/>
      <c r="B8303" s="15"/>
      <c r="C8303" s="29"/>
      <c r="D8303" s="121"/>
      <c r="E8303" s="29"/>
      <c r="F8303" s="29"/>
      <c r="G8303" s="29"/>
      <c r="H8303" s="29"/>
      <c r="I8303" s="29"/>
      <c r="J8303" s="29"/>
    </row>
    <row r="8304" spans="1:10" x14ac:dyDescent="0.2">
      <c r="A8304" s="12"/>
      <c r="B8304" s="15"/>
      <c r="C8304" s="29"/>
      <c r="D8304" s="121"/>
      <c r="E8304" s="29"/>
      <c r="F8304" s="29"/>
      <c r="G8304" s="29"/>
      <c r="H8304" s="29"/>
      <c r="I8304" s="29"/>
      <c r="J8304" s="29"/>
    </row>
    <row r="8305" spans="1:10" x14ac:dyDescent="0.2">
      <c r="A8305" s="12"/>
      <c r="B8305" s="15"/>
      <c r="C8305" s="29"/>
      <c r="D8305" s="121"/>
      <c r="E8305" s="29"/>
      <c r="F8305" s="29"/>
      <c r="G8305" s="29"/>
      <c r="H8305" s="29"/>
      <c r="I8305" s="29"/>
      <c r="J8305" s="29"/>
    </row>
    <row r="8306" spans="1:10" x14ac:dyDescent="0.2">
      <c r="A8306" s="12"/>
      <c r="B8306" s="15"/>
      <c r="C8306" s="29"/>
      <c r="D8306" s="121"/>
      <c r="E8306" s="29"/>
      <c r="F8306" s="29"/>
      <c r="G8306" s="29"/>
      <c r="H8306" s="29"/>
      <c r="I8306" s="29"/>
      <c r="J8306" s="29"/>
    </row>
    <row r="8307" spans="1:10" x14ac:dyDescent="0.2">
      <c r="A8307" s="12"/>
      <c r="B8307" s="15"/>
      <c r="C8307" s="29"/>
      <c r="D8307" s="121"/>
      <c r="E8307" s="29"/>
      <c r="F8307" s="29"/>
      <c r="G8307" s="29"/>
      <c r="H8307" s="29"/>
      <c r="I8307" s="29"/>
      <c r="J8307" s="29"/>
    </row>
    <row r="8308" spans="1:10" x14ac:dyDescent="0.2">
      <c r="A8308" s="12"/>
      <c r="B8308" s="15"/>
      <c r="C8308" s="29"/>
      <c r="D8308" s="121"/>
      <c r="E8308" s="29"/>
      <c r="F8308" s="29"/>
      <c r="G8308" s="29"/>
      <c r="H8308" s="29"/>
      <c r="I8308" s="29"/>
      <c r="J8308" s="29"/>
    </row>
    <row r="8309" spans="1:10" x14ac:dyDescent="0.2">
      <c r="A8309" s="12"/>
      <c r="B8309" s="15"/>
      <c r="C8309" s="29"/>
      <c r="D8309" s="121"/>
      <c r="E8309" s="29"/>
      <c r="F8309" s="29"/>
      <c r="G8309" s="29"/>
      <c r="H8309" s="29"/>
      <c r="I8309" s="29"/>
      <c r="J8309" s="29"/>
    </row>
    <row r="8310" spans="1:10" x14ac:dyDescent="0.2">
      <c r="A8310" s="12"/>
      <c r="B8310" s="15"/>
      <c r="C8310" s="29"/>
      <c r="D8310" s="121"/>
      <c r="E8310" s="29"/>
      <c r="F8310" s="29"/>
      <c r="G8310" s="29"/>
      <c r="H8310" s="29"/>
      <c r="I8310" s="29"/>
      <c r="J8310" s="29"/>
    </row>
    <row r="8311" spans="1:10" x14ac:dyDescent="0.2">
      <c r="A8311" s="12"/>
      <c r="B8311" s="15"/>
      <c r="C8311" s="29"/>
      <c r="D8311" s="121"/>
      <c r="E8311" s="29"/>
      <c r="F8311" s="29"/>
      <c r="G8311" s="29"/>
      <c r="H8311" s="29"/>
      <c r="I8311" s="29"/>
      <c r="J8311" s="29"/>
    </row>
    <row r="8312" spans="1:10" x14ac:dyDescent="0.2">
      <c r="A8312" s="12"/>
      <c r="B8312" s="15"/>
      <c r="C8312" s="29"/>
      <c r="D8312" s="121"/>
      <c r="E8312" s="29"/>
      <c r="F8312" s="29"/>
      <c r="G8312" s="29"/>
      <c r="H8312" s="29"/>
      <c r="I8312" s="29"/>
      <c r="J8312" s="29"/>
    </row>
    <row r="8313" spans="1:10" x14ac:dyDescent="0.2">
      <c r="A8313" s="12"/>
      <c r="B8313" s="15"/>
      <c r="C8313" s="29"/>
      <c r="D8313" s="121"/>
      <c r="E8313" s="29"/>
      <c r="F8313" s="29"/>
      <c r="G8313" s="29"/>
      <c r="H8313" s="29"/>
      <c r="I8313" s="29"/>
      <c r="J8313" s="29"/>
    </row>
    <row r="8314" spans="1:10" x14ac:dyDescent="0.2">
      <c r="A8314" s="12"/>
      <c r="B8314" s="15"/>
      <c r="C8314" s="29"/>
      <c r="D8314" s="121"/>
      <c r="E8314" s="29"/>
      <c r="F8314" s="29"/>
      <c r="G8314" s="29"/>
      <c r="H8314" s="29"/>
      <c r="I8314" s="29"/>
      <c r="J8314" s="29"/>
    </row>
    <row r="8315" spans="1:10" x14ac:dyDescent="0.2">
      <c r="A8315" s="12"/>
      <c r="B8315" s="15"/>
      <c r="C8315" s="29"/>
      <c r="D8315" s="121"/>
      <c r="E8315" s="29"/>
      <c r="F8315" s="29"/>
      <c r="G8315" s="29"/>
      <c r="H8315" s="29"/>
      <c r="I8315" s="29"/>
      <c r="J8315" s="29"/>
    </row>
    <row r="8316" spans="1:10" x14ac:dyDescent="0.2">
      <c r="A8316" s="12"/>
      <c r="B8316" s="15"/>
      <c r="C8316" s="29"/>
      <c r="D8316" s="121"/>
      <c r="E8316" s="29"/>
      <c r="F8316" s="29"/>
      <c r="G8316" s="29"/>
      <c r="H8316" s="29"/>
      <c r="I8316" s="29"/>
      <c r="J8316" s="29"/>
    </row>
    <row r="8317" spans="1:10" x14ac:dyDescent="0.2">
      <c r="A8317" s="12"/>
      <c r="B8317" s="15"/>
      <c r="C8317" s="29"/>
      <c r="D8317" s="121"/>
      <c r="E8317" s="29"/>
      <c r="F8317" s="29"/>
      <c r="G8317" s="29"/>
      <c r="H8317" s="29"/>
      <c r="I8317" s="29"/>
      <c r="J8317" s="29"/>
    </row>
    <row r="8318" spans="1:10" x14ac:dyDescent="0.2">
      <c r="A8318" s="12"/>
      <c r="B8318" s="15"/>
      <c r="C8318" s="29"/>
      <c r="D8318" s="121"/>
      <c r="E8318" s="29"/>
      <c r="F8318" s="29"/>
      <c r="G8318" s="29"/>
      <c r="H8318" s="29"/>
      <c r="I8318" s="29"/>
      <c r="J8318" s="29"/>
    </row>
    <row r="8319" spans="1:10" x14ac:dyDescent="0.2">
      <c r="A8319" s="12"/>
      <c r="B8319" s="15"/>
      <c r="C8319" s="29"/>
      <c r="D8319" s="121"/>
      <c r="E8319" s="29"/>
      <c r="F8319" s="29"/>
      <c r="G8319" s="29"/>
      <c r="H8319" s="29"/>
      <c r="I8319" s="29"/>
      <c r="J8319" s="29"/>
    </row>
    <row r="8320" spans="1:10" x14ac:dyDescent="0.2">
      <c r="A8320" s="12"/>
      <c r="B8320" s="15"/>
      <c r="C8320" s="29"/>
      <c r="D8320" s="121"/>
      <c r="E8320" s="29"/>
      <c r="F8320" s="29"/>
      <c r="G8320" s="29"/>
      <c r="H8320" s="29"/>
      <c r="I8320" s="29"/>
      <c r="J8320" s="29"/>
    </row>
    <row r="8321" spans="1:10" x14ac:dyDescent="0.2">
      <c r="A8321" s="12"/>
      <c r="B8321" s="15"/>
      <c r="C8321" s="29"/>
      <c r="D8321" s="121"/>
      <c r="E8321" s="29"/>
      <c r="F8321" s="29"/>
      <c r="G8321" s="29"/>
      <c r="H8321" s="29"/>
      <c r="I8321" s="29"/>
      <c r="J8321" s="29"/>
    </row>
    <row r="8322" spans="1:10" x14ac:dyDescent="0.2">
      <c r="A8322" s="12"/>
      <c r="B8322" s="15"/>
      <c r="C8322" s="29"/>
      <c r="D8322" s="121"/>
      <c r="E8322" s="29"/>
      <c r="F8322" s="29"/>
      <c r="G8322" s="29"/>
      <c r="H8322" s="29"/>
      <c r="I8322" s="29"/>
      <c r="J8322" s="29"/>
    </row>
    <row r="8323" spans="1:10" x14ac:dyDescent="0.2">
      <c r="A8323" s="12"/>
      <c r="B8323" s="15"/>
      <c r="C8323" s="29"/>
      <c r="D8323" s="121"/>
      <c r="E8323" s="29"/>
      <c r="F8323" s="29"/>
      <c r="G8323" s="29"/>
      <c r="H8323" s="29"/>
      <c r="I8323" s="29"/>
      <c r="J8323" s="29"/>
    </row>
    <row r="8324" spans="1:10" x14ac:dyDescent="0.2">
      <c r="A8324" s="12"/>
      <c r="B8324" s="15"/>
      <c r="C8324" s="29"/>
      <c r="D8324" s="121"/>
      <c r="E8324" s="29"/>
      <c r="F8324" s="29"/>
      <c r="G8324" s="29"/>
      <c r="H8324" s="29"/>
      <c r="I8324" s="29"/>
      <c r="J8324" s="29"/>
    </row>
    <row r="8325" spans="1:10" x14ac:dyDescent="0.2">
      <c r="A8325" s="12"/>
      <c r="B8325" s="15"/>
      <c r="C8325" s="29"/>
      <c r="D8325" s="121"/>
      <c r="E8325" s="29"/>
      <c r="F8325" s="29"/>
      <c r="G8325" s="29"/>
      <c r="H8325" s="29"/>
      <c r="I8325" s="29"/>
      <c r="J8325" s="29"/>
    </row>
    <row r="8326" spans="1:10" x14ac:dyDescent="0.2">
      <c r="A8326" s="12"/>
      <c r="B8326" s="15"/>
      <c r="C8326" s="29"/>
      <c r="D8326" s="121"/>
      <c r="E8326" s="29"/>
      <c r="F8326" s="29"/>
      <c r="G8326" s="29"/>
      <c r="H8326" s="29"/>
      <c r="I8326" s="29"/>
      <c r="J8326" s="29"/>
    </row>
    <row r="8327" spans="1:10" x14ac:dyDescent="0.2">
      <c r="A8327" s="12"/>
      <c r="B8327" s="15"/>
      <c r="C8327" s="29"/>
      <c r="D8327" s="121"/>
      <c r="E8327" s="29"/>
      <c r="F8327" s="29"/>
      <c r="G8327" s="29"/>
      <c r="H8327" s="29"/>
      <c r="I8327" s="29"/>
      <c r="J8327" s="29"/>
    </row>
    <row r="8328" spans="1:10" x14ac:dyDescent="0.2">
      <c r="A8328" s="12"/>
      <c r="B8328" s="15"/>
      <c r="C8328" s="29"/>
      <c r="D8328" s="121"/>
      <c r="E8328" s="29"/>
      <c r="F8328" s="29"/>
      <c r="G8328" s="29"/>
      <c r="H8328" s="29"/>
      <c r="I8328" s="29"/>
      <c r="J8328" s="29"/>
    </row>
    <row r="8329" spans="1:10" x14ac:dyDescent="0.2">
      <c r="A8329" s="12"/>
      <c r="B8329" s="15"/>
      <c r="C8329" s="29"/>
      <c r="D8329" s="121"/>
      <c r="E8329" s="29"/>
      <c r="F8329" s="29"/>
      <c r="G8329" s="29"/>
      <c r="H8329" s="29"/>
      <c r="I8329" s="29"/>
      <c r="J8329" s="29"/>
    </row>
    <row r="8330" spans="1:10" x14ac:dyDescent="0.2">
      <c r="A8330" s="12"/>
      <c r="B8330" s="15"/>
      <c r="C8330" s="29"/>
      <c r="D8330" s="121"/>
      <c r="E8330" s="29"/>
      <c r="F8330" s="29"/>
      <c r="G8330" s="29"/>
      <c r="H8330" s="29"/>
      <c r="I8330" s="29"/>
      <c r="J8330" s="29"/>
    </row>
    <row r="8331" spans="1:10" x14ac:dyDescent="0.2">
      <c r="A8331" s="12"/>
      <c r="B8331" s="15"/>
      <c r="C8331" s="29"/>
      <c r="D8331" s="121"/>
      <c r="E8331" s="29"/>
      <c r="F8331" s="29"/>
      <c r="G8331" s="29"/>
      <c r="H8331" s="29"/>
      <c r="I8331" s="29"/>
      <c r="J8331" s="29"/>
    </row>
    <row r="8332" spans="1:10" x14ac:dyDescent="0.2">
      <c r="A8332" s="12"/>
      <c r="B8332" s="15"/>
      <c r="C8332" s="29"/>
      <c r="D8332" s="121"/>
      <c r="E8332" s="29"/>
      <c r="F8332" s="29"/>
      <c r="G8332" s="29"/>
      <c r="H8332" s="29"/>
      <c r="I8332" s="29"/>
      <c r="J8332" s="29"/>
    </row>
    <row r="8333" spans="1:10" x14ac:dyDescent="0.2">
      <c r="A8333" s="12"/>
      <c r="B8333" s="15"/>
      <c r="C8333" s="29"/>
      <c r="D8333" s="121"/>
      <c r="E8333" s="29"/>
      <c r="F8333" s="29"/>
      <c r="G8333" s="29"/>
      <c r="H8333" s="29"/>
      <c r="I8333" s="29"/>
      <c r="J8333" s="29"/>
    </row>
    <row r="8334" spans="1:10" x14ac:dyDescent="0.2">
      <c r="A8334" s="12"/>
      <c r="B8334" s="15"/>
      <c r="C8334" s="29"/>
      <c r="D8334" s="121"/>
      <c r="E8334" s="29"/>
      <c r="F8334" s="29"/>
      <c r="G8334" s="29"/>
      <c r="H8334" s="29"/>
      <c r="I8334" s="29"/>
      <c r="J8334" s="29"/>
    </row>
    <row r="8335" spans="1:10" x14ac:dyDescent="0.2">
      <c r="A8335" s="12"/>
      <c r="B8335" s="15"/>
      <c r="C8335" s="29"/>
      <c r="D8335" s="121"/>
      <c r="E8335" s="29"/>
      <c r="F8335" s="29"/>
      <c r="G8335" s="29"/>
      <c r="H8335" s="29"/>
      <c r="I8335" s="29"/>
      <c r="J8335" s="29"/>
    </row>
    <row r="8336" spans="1:10" x14ac:dyDescent="0.2">
      <c r="A8336" s="12"/>
      <c r="B8336" s="15"/>
      <c r="C8336" s="29"/>
      <c r="D8336" s="121"/>
      <c r="E8336" s="29"/>
      <c r="F8336" s="29"/>
      <c r="G8336" s="29"/>
      <c r="H8336" s="29"/>
      <c r="I8336" s="29"/>
      <c r="J8336" s="29"/>
    </row>
    <row r="8337" spans="1:10" x14ac:dyDescent="0.2">
      <c r="A8337" s="12"/>
      <c r="B8337" s="15"/>
      <c r="C8337" s="29"/>
      <c r="D8337" s="121"/>
      <c r="E8337" s="29"/>
      <c r="F8337" s="29"/>
      <c r="G8337" s="29"/>
      <c r="H8337" s="29"/>
      <c r="I8337" s="29"/>
      <c r="J8337" s="29"/>
    </row>
    <row r="8338" spans="1:10" x14ac:dyDescent="0.2">
      <c r="A8338" s="12"/>
      <c r="B8338" s="15"/>
      <c r="C8338" s="29"/>
      <c r="D8338" s="121"/>
      <c r="E8338" s="29"/>
      <c r="F8338" s="29"/>
      <c r="G8338" s="29"/>
      <c r="H8338" s="29"/>
      <c r="I8338" s="29"/>
      <c r="J8338" s="29"/>
    </row>
    <row r="8339" spans="1:10" x14ac:dyDescent="0.2">
      <c r="A8339" s="12"/>
      <c r="B8339" s="15"/>
      <c r="C8339" s="29"/>
      <c r="D8339" s="121"/>
      <c r="E8339" s="29"/>
      <c r="F8339" s="29"/>
      <c r="G8339" s="29"/>
      <c r="H8339" s="29"/>
      <c r="I8339" s="29"/>
      <c r="J8339" s="29"/>
    </row>
    <row r="8340" spans="1:10" x14ac:dyDescent="0.2">
      <c r="A8340" s="12"/>
      <c r="B8340" s="15"/>
      <c r="C8340" s="29"/>
      <c r="D8340" s="121"/>
      <c r="E8340" s="29"/>
      <c r="F8340" s="29"/>
      <c r="G8340" s="29"/>
      <c r="H8340" s="29"/>
      <c r="I8340" s="29"/>
      <c r="J8340" s="29"/>
    </row>
    <row r="8341" spans="1:10" x14ac:dyDescent="0.2">
      <c r="A8341" s="12"/>
      <c r="B8341" s="15"/>
      <c r="C8341" s="29"/>
      <c r="D8341" s="121"/>
      <c r="E8341" s="29"/>
      <c r="F8341" s="29"/>
      <c r="G8341" s="29"/>
      <c r="H8341" s="29"/>
      <c r="I8341" s="29"/>
      <c r="J8341" s="29"/>
    </row>
    <row r="8342" spans="1:10" x14ac:dyDescent="0.2">
      <c r="A8342" s="12"/>
      <c r="B8342" s="15"/>
      <c r="C8342" s="29"/>
      <c r="D8342" s="121"/>
      <c r="E8342" s="29"/>
      <c r="F8342" s="29"/>
      <c r="G8342" s="29"/>
      <c r="H8342" s="29"/>
      <c r="I8342" s="29"/>
      <c r="J8342" s="29"/>
    </row>
    <row r="8343" spans="1:10" x14ac:dyDescent="0.2">
      <c r="A8343" s="12"/>
      <c r="B8343" s="15"/>
      <c r="C8343" s="29"/>
      <c r="D8343" s="121"/>
      <c r="E8343" s="29"/>
      <c r="F8343" s="29"/>
      <c r="G8343" s="29"/>
      <c r="H8343" s="29"/>
      <c r="I8343" s="29"/>
      <c r="J8343" s="29"/>
    </row>
    <row r="8344" spans="1:10" x14ac:dyDescent="0.2">
      <c r="A8344" s="12"/>
      <c r="B8344" s="15"/>
      <c r="C8344" s="29"/>
      <c r="D8344" s="121"/>
      <c r="E8344" s="29"/>
      <c r="F8344" s="29"/>
      <c r="G8344" s="29"/>
      <c r="H8344" s="29"/>
      <c r="I8344" s="29"/>
      <c r="J8344" s="29"/>
    </row>
    <row r="8345" spans="1:10" x14ac:dyDescent="0.2">
      <c r="A8345" s="12"/>
      <c r="B8345" s="15"/>
      <c r="C8345" s="29"/>
      <c r="D8345" s="121"/>
      <c r="E8345" s="29"/>
      <c r="F8345" s="29"/>
      <c r="G8345" s="29"/>
      <c r="H8345" s="29"/>
      <c r="I8345" s="29"/>
      <c r="J8345" s="29"/>
    </row>
    <row r="8346" spans="1:10" x14ac:dyDescent="0.2">
      <c r="A8346" s="12"/>
      <c r="B8346" s="15"/>
      <c r="C8346" s="29"/>
      <c r="D8346" s="121"/>
      <c r="E8346" s="29"/>
      <c r="F8346" s="29"/>
      <c r="G8346" s="29"/>
      <c r="H8346" s="29"/>
      <c r="I8346" s="29"/>
      <c r="J8346" s="29"/>
    </row>
    <row r="8347" spans="1:10" x14ac:dyDescent="0.2">
      <c r="A8347" s="12"/>
      <c r="B8347" s="15"/>
      <c r="C8347" s="29"/>
      <c r="D8347" s="121"/>
      <c r="E8347" s="29"/>
      <c r="F8347" s="29"/>
      <c r="G8347" s="29"/>
      <c r="H8347" s="29"/>
      <c r="I8347" s="29"/>
      <c r="J8347" s="29"/>
    </row>
    <row r="8348" spans="1:10" x14ac:dyDescent="0.2">
      <c r="A8348" s="12"/>
      <c r="B8348" s="15"/>
      <c r="C8348" s="29"/>
      <c r="D8348" s="121"/>
      <c r="E8348" s="29"/>
      <c r="F8348" s="29"/>
      <c r="G8348" s="29"/>
      <c r="H8348" s="29"/>
      <c r="I8348" s="29"/>
      <c r="J8348" s="29"/>
    </row>
    <row r="8349" spans="1:10" x14ac:dyDescent="0.2">
      <c r="A8349" s="12"/>
      <c r="B8349" s="15"/>
      <c r="C8349" s="29"/>
      <c r="D8349" s="121"/>
      <c r="E8349" s="29"/>
      <c r="F8349" s="29"/>
      <c r="G8349" s="29"/>
      <c r="H8349" s="29"/>
      <c r="I8349" s="29"/>
      <c r="J8349" s="29"/>
    </row>
    <row r="8350" spans="1:10" x14ac:dyDescent="0.2">
      <c r="A8350" s="12"/>
      <c r="B8350" s="15"/>
      <c r="C8350" s="29"/>
      <c r="D8350" s="121"/>
      <c r="E8350" s="29"/>
      <c r="F8350" s="29"/>
      <c r="G8350" s="29"/>
      <c r="H8350" s="29"/>
      <c r="I8350" s="29"/>
      <c r="J8350" s="29"/>
    </row>
    <row r="8351" spans="1:10" x14ac:dyDescent="0.2">
      <c r="A8351" s="12"/>
      <c r="B8351" s="15"/>
      <c r="C8351" s="29"/>
      <c r="D8351" s="121"/>
      <c r="E8351" s="29"/>
      <c r="F8351" s="29"/>
      <c r="G8351" s="29"/>
      <c r="H8351" s="29"/>
      <c r="I8351" s="29"/>
      <c r="J8351" s="29"/>
    </row>
    <row r="8352" spans="1:10" x14ac:dyDescent="0.2">
      <c r="A8352" s="12"/>
      <c r="B8352" s="15"/>
      <c r="C8352" s="29"/>
      <c r="D8352" s="121"/>
      <c r="E8352" s="29"/>
      <c r="F8352" s="29"/>
      <c r="G8352" s="29"/>
      <c r="H8352" s="29"/>
      <c r="I8352" s="29"/>
      <c r="J8352" s="29"/>
    </row>
    <row r="8353" spans="1:10" x14ac:dyDescent="0.2">
      <c r="A8353" s="12"/>
      <c r="B8353" s="15"/>
      <c r="C8353" s="29"/>
      <c r="D8353" s="121"/>
      <c r="E8353" s="29"/>
      <c r="F8353" s="29"/>
      <c r="G8353" s="29"/>
      <c r="H8353" s="29"/>
      <c r="I8353" s="29"/>
      <c r="J8353" s="29"/>
    </row>
    <row r="8354" spans="1:10" x14ac:dyDescent="0.2">
      <c r="A8354" s="12"/>
      <c r="B8354" s="15"/>
      <c r="C8354" s="29"/>
      <c r="D8354" s="121"/>
      <c r="E8354" s="29"/>
      <c r="F8354" s="29"/>
      <c r="G8354" s="29"/>
      <c r="H8354" s="29"/>
      <c r="I8354" s="29"/>
      <c r="J8354" s="29"/>
    </row>
    <row r="8355" spans="1:10" x14ac:dyDescent="0.2">
      <c r="A8355" s="12"/>
      <c r="B8355" s="15"/>
      <c r="C8355" s="29"/>
      <c r="D8355" s="121"/>
      <c r="E8355" s="29"/>
      <c r="F8355" s="29"/>
      <c r="G8355" s="29"/>
      <c r="H8355" s="29"/>
      <c r="I8355" s="29"/>
      <c r="J8355" s="29"/>
    </row>
    <row r="8356" spans="1:10" x14ac:dyDescent="0.2">
      <c r="A8356" s="12"/>
      <c r="B8356" s="15"/>
      <c r="C8356" s="29"/>
      <c r="D8356" s="121"/>
      <c r="E8356" s="29"/>
      <c r="F8356" s="29"/>
      <c r="G8356" s="29"/>
      <c r="H8356" s="29"/>
      <c r="I8356" s="29"/>
      <c r="J8356" s="29"/>
    </row>
    <row r="8357" spans="1:10" x14ac:dyDescent="0.2">
      <c r="A8357" s="12"/>
      <c r="B8357" s="15"/>
      <c r="C8357" s="29"/>
      <c r="D8357" s="121"/>
      <c r="E8357" s="29"/>
      <c r="F8357" s="29"/>
      <c r="G8357" s="29"/>
      <c r="H8357" s="29"/>
      <c r="I8357" s="29"/>
      <c r="J8357" s="29"/>
    </row>
    <row r="8358" spans="1:10" x14ac:dyDescent="0.2">
      <c r="A8358" s="12"/>
      <c r="B8358" s="15"/>
      <c r="C8358" s="29"/>
      <c r="D8358" s="121"/>
      <c r="E8358" s="29"/>
      <c r="F8358" s="29"/>
      <c r="G8358" s="29"/>
      <c r="H8358" s="29"/>
      <c r="I8358" s="29"/>
      <c r="J8358" s="29"/>
    </row>
    <row r="8359" spans="1:10" x14ac:dyDescent="0.2">
      <c r="A8359" s="12"/>
      <c r="B8359" s="15"/>
      <c r="C8359" s="29"/>
      <c r="D8359" s="121"/>
      <c r="E8359" s="29"/>
      <c r="F8359" s="29"/>
      <c r="G8359" s="29"/>
      <c r="H8359" s="29"/>
      <c r="I8359" s="29"/>
      <c r="J8359" s="29"/>
    </row>
    <row r="8360" spans="1:10" x14ac:dyDescent="0.2">
      <c r="A8360" s="12"/>
      <c r="B8360" s="15"/>
      <c r="C8360" s="29"/>
      <c r="D8360" s="121"/>
      <c r="E8360" s="29"/>
      <c r="F8360" s="29"/>
      <c r="G8360" s="29"/>
      <c r="H8360" s="29"/>
      <c r="I8360" s="29"/>
      <c r="J8360" s="29"/>
    </row>
    <row r="8361" spans="1:10" x14ac:dyDescent="0.2">
      <c r="A8361" s="12"/>
      <c r="B8361" s="15"/>
      <c r="C8361" s="29"/>
      <c r="D8361" s="121"/>
      <c r="E8361" s="29"/>
      <c r="F8361" s="29"/>
      <c r="G8361" s="29"/>
      <c r="H8361" s="29"/>
      <c r="I8361" s="29"/>
      <c r="J8361" s="29"/>
    </row>
    <row r="8362" spans="1:10" x14ac:dyDescent="0.2">
      <c r="A8362" s="12"/>
      <c r="B8362" s="15"/>
      <c r="C8362" s="29"/>
      <c r="D8362" s="121"/>
      <c r="E8362" s="29"/>
      <c r="F8362" s="29"/>
      <c r="G8362" s="29"/>
      <c r="H8362" s="29"/>
      <c r="I8362" s="29"/>
      <c r="J8362" s="29"/>
    </row>
    <row r="8363" spans="1:10" x14ac:dyDescent="0.2">
      <c r="A8363" s="12"/>
      <c r="B8363" s="15"/>
      <c r="C8363" s="29"/>
      <c r="D8363" s="121"/>
      <c r="E8363" s="29"/>
      <c r="F8363" s="29"/>
      <c r="G8363" s="29"/>
      <c r="H8363" s="29"/>
      <c r="I8363" s="29"/>
      <c r="J8363" s="29"/>
    </row>
    <row r="8364" spans="1:10" x14ac:dyDescent="0.2">
      <c r="A8364" s="12"/>
      <c r="B8364" s="15"/>
      <c r="C8364" s="29"/>
      <c r="D8364" s="121"/>
      <c r="E8364" s="29"/>
      <c r="F8364" s="29"/>
      <c r="G8364" s="29"/>
      <c r="H8364" s="29"/>
      <c r="I8364" s="29"/>
      <c r="J8364" s="29"/>
    </row>
    <row r="8365" spans="1:10" x14ac:dyDescent="0.2">
      <c r="A8365" s="12"/>
      <c r="B8365" s="15"/>
      <c r="C8365" s="29"/>
      <c r="D8365" s="121"/>
      <c r="E8365" s="29"/>
      <c r="F8365" s="29"/>
      <c r="G8365" s="29"/>
      <c r="H8365" s="29"/>
      <c r="I8365" s="29"/>
      <c r="J8365" s="29"/>
    </row>
    <row r="8366" spans="1:10" x14ac:dyDescent="0.2">
      <c r="A8366" s="12"/>
      <c r="B8366" s="15"/>
      <c r="C8366" s="29"/>
      <c r="D8366" s="121"/>
      <c r="E8366" s="29"/>
      <c r="F8366" s="29"/>
      <c r="G8366" s="29"/>
      <c r="H8366" s="29"/>
      <c r="I8366" s="29"/>
      <c r="J8366" s="29"/>
    </row>
    <row r="8367" spans="1:10" x14ac:dyDescent="0.2">
      <c r="A8367" s="12"/>
      <c r="B8367" s="15"/>
      <c r="C8367" s="29"/>
      <c r="D8367" s="121"/>
      <c r="E8367" s="29"/>
      <c r="F8367" s="29"/>
      <c r="G8367" s="29"/>
      <c r="H8367" s="29"/>
      <c r="I8367" s="29"/>
      <c r="J8367" s="29"/>
    </row>
    <row r="8368" spans="1:10" x14ac:dyDescent="0.2">
      <c r="A8368" s="12"/>
      <c r="B8368" s="15"/>
      <c r="C8368" s="29"/>
      <c r="D8368" s="121"/>
      <c r="E8368" s="29"/>
      <c r="F8368" s="29"/>
      <c r="G8368" s="29"/>
      <c r="H8368" s="29"/>
      <c r="I8368" s="29"/>
      <c r="J8368" s="29"/>
    </row>
    <row r="8369" spans="1:10" x14ac:dyDescent="0.2">
      <c r="A8369" s="12"/>
      <c r="B8369" s="15"/>
      <c r="C8369" s="29"/>
      <c r="D8369" s="121"/>
      <c r="E8369" s="29"/>
      <c r="F8369" s="29"/>
      <c r="G8369" s="29"/>
      <c r="H8369" s="29"/>
      <c r="I8369" s="29"/>
      <c r="J8369" s="29"/>
    </row>
    <row r="8370" spans="1:10" x14ac:dyDescent="0.2">
      <c r="A8370" s="12"/>
      <c r="B8370" s="15"/>
      <c r="C8370" s="29"/>
      <c r="D8370" s="121"/>
      <c r="E8370" s="29"/>
      <c r="F8370" s="29"/>
      <c r="G8370" s="29"/>
      <c r="H8370" s="29"/>
      <c r="I8370" s="29"/>
      <c r="J8370" s="29"/>
    </row>
    <row r="8371" spans="1:10" x14ac:dyDescent="0.2">
      <c r="A8371" s="12"/>
      <c r="B8371" s="15"/>
      <c r="C8371" s="29"/>
      <c r="D8371" s="121"/>
      <c r="E8371" s="29"/>
      <c r="F8371" s="29"/>
      <c r="G8371" s="29"/>
      <c r="H8371" s="29"/>
      <c r="I8371" s="29"/>
      <c r="J8371" s="29"/>
    </row>
    <row r="8372" spans="1:10" x14ac:dyDescent="0.2">
      <c r="A8372" s="12"/>
      <c r="B8372" s="15"/>
      <c r="C8372" s="29"/>
      <c r="D8372" s="121"/>
      <c r="E8372" s="29"/>
      <c r="F8372" s="29"/>
      <c r="G8372" s="29"/>
      <c r="H8372" s="29"/>
      <c r="I8372" s="29"/>
      <c r="J8372" s="29"/>
    </row>
    <row r="8373" spans="1:10" x14ac:dyDescent="0.2">
      <c r="A8373" s="12"/>
      <c r="B8373" s="15"/>
      <c r="C8373" s="29"/>
      <c r="D8373" s="121"/>
      <c r="E8373" s="29"/>
      <c r="F8373" s="29"/>
      <c r="G8373" s="29"/>
      <c r="H8373" s="29"/>
      <c r="I8373" s="29"/>
      <c r="J8373" s="29"/>
    </row>
    <row r="8374" spans="1:10" x14ac:dyDescent="0.2">
      <c r="A8374" s="12"/>
      <c r="B8374" s="15"/>
      <c r="C8374" s="29"/>
      <c r="D8374" s="121"/>
      <c r="E8374" s="29"/>
      <c r="F8374" s="29"/>
      <c r="G8374" s="29"/>
      <c r="H8374" s="29"/>
      <c r="I8374" s="29"/>
      <c r="J8374" s="29"/>
    </row>
    <row r="8375" spans="1:10" x14ac:dyDescent="0.2">
      <c r="A8375" s="12"/>
      <c r="B8375" s="15"/>
      <c r="C8375" s="29"/>
      <c r="D8375" s="121"/>
      <c r="E8375" s="29"/>
      <c r="F8375" s="29"/>
      <c r="G8375" s="29"/>
      <c r="H8375" s="29"/>
      <c r="I8375" s="29"/>
      <c r="J8375" s="29"/>
    </row>
    <row r="8376" spans="1:10" x14ac:dyDescent="0.2">
      <c r="A8376" s="12"/>
      <c r="B8376" s="15"/>
      <c r="C8376" s="29"/>
      <c r="D8376" s="121"/>
      <c r="E8376" s="29"/>
      <c r="F8376" s="29"/>
      <c r="G8376" s="29"/>
      <c r="H8376" s="29"/>
      <c r="I8376" s="29"/>
      <c r="J8376" s="29"/>
    </row>
    <row r="8377" spans="1:10" x14ac:dyDescent="0.2">
      <c r="A8377" s="12"/>
      <c r="B8377" s="15"/>
      <c r="C8377" s="29"/>
      <c r="D8377" s="121"/>
      <c r="E8377" s="29"/>
      <c r="F8377" s="29"/>
      <c r="G8377" s="29"/>
      <c r="H8377" s="29"/>
      <c r="I8377" s="29"/>
      <c r="J8377" s="29"/>
    </row>
    <row r="8378" spans="1:10" x14ac:dyDescent="0.2">
      <c r="A8378" s="12"/>
      <c r="B8378" s="15"/>
      <c r="C8378" s="29"/>
      <c r="D8378" s="121"/>
      <c r="E8378" s="29"/>
      <c r="F8378" s="29"/>
      <c r="G8378" s="29"/>
      <c r="H8378" s="29"/>
      <c r="I8378" s="29"/>
      <c r="J8378" s="29"/>
    </row>
    <row r="8379" spans="1:10" x14ac:dyDescent="0.2">
      <c r="A8379" s="12"/>
      <c r="B8379" s="15"/>
      <c r="C8379" s="29"/>
      <c r="D8379" s="121"/>
      <c r="E8379" s="29"/>
      <c r="F8379" s="29"/>
      <c r="G8379" s="29"/>
      <c r="H8379" s="29"/>
      <c r="I8379" s="29"/>
      <c r="J8379" s="29"/>
    </row>
    <row r="8380" spans="1:10" x14ac:dyDescent="0.2">
      <c r="A8380" s="12"/>
      <c r="B8380" s="15"/>
      <c r="C8380" s="29"/>
      <c r="D8380" s="121"/>
      <c r="E8380" s="29"/>
      <c r="F8380" s="29"/>
      <c r="G8380" s="29"/>
      <c r="H8380" s="29"/>
      <c r="I8380" s="29"/>
      <c r="J8380" s="29"/>
    </row>
    <row r="8381" spans="1:10" x14ac:dyDescent="0.2">
      <c r="A8381" s="12"/>
      <c r="B8381" s="15"/>
      <c r="C8381" s="29"/>
      <c r="D8381" s="121"/>
      <c r="E8381" s="29"/>
      <c r="F8381" s="29"/>
      <c r="G8381" s="29"/>
      <c r="H8381" s="29"/>
      <c r="I8381" s="29"/>
      <c r="J8381" s="29"/>
    </row>
    <row r="8382" spans="1:10" x14ac:dyDescent="0.2">
      <c r="A8382" s="12"/>
      <c r="B8382" s="15"/>
      <c r="C8382" s="29"/>
      <c r="D8382" s="121"/>
      <c r="E8382" s="29"/>
      <c r="F8382" s="29"/>
      <c r="G8382" s="29"/>
      <c r="H8382" s="29"/>
      <c r="I8382" s="29"/>
      <c r="J8382" s="29"/>
    </row>
    <row r="8383" spans="1:10" x14ac:dyDescent="0.2">
      <c r="A8383" s="12"/>
      <c r="B8383" s="15"/>
      <c r="C8383" s="29"/>
      <c r="D8383" s="121"/>
      <c r="E8383" s="29"/>
      <c r="F8383" s="29"/>
      <c r="G8383" s="29"/>
      <c r="H8383" s="29"/>
      <c r="I8383" s="29"/>
      <c r="J8383" s="29"/>
    </row>
    <row r="8384" spans="1:10" x14ac:dyDescent="0.2">
      <c r="A8384" s="12"/>
      <c r="B8384" s="15"/>
      <c r="C8384" s="29"/>
      <c r="D8384" s="121"/>
      <c r="E8384" s="29"/>
      <c r="F8384" s="29"/>
      <c r="G8384" s="29"/>
      <c r="H8384" s="29"/>
      <c r="I8384" s="29"/>
      <c r="J8384" s="29"/>
    </row>
    <row r="8385" spans="1:10" x14ac:dyDescent="0.2">
      <c r="A8385" s="12"/>
      <c r="B8385" s="15"/>
      <c r="C8385" s="29"/>
      <c r="D8385" s="121"/>
      <c r="E8385" s="29"/>
      <c r="F8385" s="29"/>
      <c r="G8385" s="29"/>
      <c r="H8385" s="29"/>
      <c r="I8385" s="29"/>
      <c r="J8385" s="29"/>
    </row>
    <row r="8386" spans="1:10" x14ac:dyDescent="0.2">
      <c r="A8386" s="12"/>
      <c r="B8386" s="15"/>
      <c r="C8386" s="29"/>
      <c r="D8386" s="121"/>
      <c r="E8386" s="29"/>
      <c r="F8386" s="29"/>
      <c r="G8386" s="29"/>
      <c r="H8386" s="29"/>
      <c r="I8386" s="29"/>
      <c r="J8386" s="29"/>
    </row>
    <row r="8387" spans="1:10" x14ac:dyDescent="0.2">
      <c r="A8387" s="12"/>
      <c r="B8387" s="15"/>
      <c r="C8387" s="29"/>
      <c r="D8387" s="121"/>
      <c r="E8387" s="29"/>
      <c r="F8387" s="29"/>
      <c r="G8387" s="29"/>
      <c r="H8387" s="29"/>
      <c r="I8387" s="29"/>
      <c r="J8387" s="29"/>
    </row>
    <row r="8388" spans="1:10" x14ac:dyDescent="0.2">
      <c r="A8388" s="12"/>
      <c r="B8388" s="15"/>
      <c r="C8388" s="29"/>
      <c r="D8388" s="121"/>
      <c r="E8388" s="29"/>
      <c r="F8388" s="29"/>
      <c r="G8388" s="29"/>
      <c r="H8388" s="29"/>
      <c r="I8388" s="29"/>
      <c r="J8388" s="29"/>
    </row>
    <row r="8389" spans="1:10" x14ac:dyDescent="0.2">
      <c r="A8389" s="12"/>
      <c r="B8389" s="15"/>
      <c r="C8389" s="29"/>
      <c r="D8389" s="121"/>
      <c r="E8389" s="29"/>
      <c r="F8389" s="29"/>
      <c r="G8389" s="29"/>
      <c r="H8389" s="29"/>
      <c r="I8389" s="29"/>
      <c r="J8389" s="29"/>
    </row>
    <row r="8390" spans="1:10" x14ac:dyDescent="0.2">
      <c r="A8390" s="12"/>
      <c r="B8390" s="15"/>
      <c r="C8390" s="29"/>
      <c r="D8390" s="121"/>
      <c r="E8390" s="29"/>
      <c r="F8390" s="29"/>
      <c r="G8390" s="29"/>
      <c r="H8390" s="29"/>
      <c r="I8390" s="29"/>
      <c r="J8390" s="29"/>
    </row>
    <row r="8391" spans="1:10" x14ac:dyDescent="0.2">
      <c r="A8391" s="12"/>
      <c r="B8391" s="15"/>
      <c r="C8391" s="29"/>
      <c r="D8391" s="121"/>
      <c r="E8391" s="29"/>
      <c r="F8391" s="29"/>
      <c r="G8391" s="29"/>
      <c r="H8391" s="29"/>
      <c r="I8391" s="29"/>
      <c r="J8391" s="29"/>
    </row>
    <row r="8392" spans="1:10" x14ac:dyDescent="0.2">
      <c r="A8392" s="12"/>
      <c r="B8392" s="15"/>
      <c r="C8392" s="29"/>
      <c r="D8392" s="121"/>
      <c r="E8392" s="29"/>
      <c r="F8392" s="29"/>
      <c r="G8392" s="29"/>
      <c r="H8392" s="29"/>
      <c r="I8392" s="29"/>
      <c r="J8392" s="29"/>
    </row>
    <row r="8393" spans="1:10" x14ac:dyDescent="0.2">
      <c r="A8393" s="12"/>
      <c r="B8393" s="15"/>
      <c r="C8393" s="29"/>
      <c r="D8393" s="121"/>
      <c r="E8393" s="29"/>
      <c r="F8393" s="29"/>
      <c r="G8393" s="29"/>
      <c r="H8393" s="29"/>
      <c r="I8393" s="29"/>
      <c r="J8393" s="29"/>
    </row>
    <row r="8394" spans="1:10" x14ac:dyDescent="0.2">
      <c r="A8394" s="12"/>
      <c r="B8394" s="15"/>
      <c r="C8394" s="29"/>
      <c r="D8394" s="121"/>
      <c r="E8394" s="29"/>
      <c r="F8394" s="29"/>
      <c r="G8394" s="29"/>
      <c r="H8394" s="29"/>
      <c r="I8394" s="29"/>
      <c r="J8394" s="29"/>
    </row>
    <row r="8395" spans="1:10" x14ac:dyDescent="0.2">
      <c r="A8395" s="12"/>
      <c r="B8395" s="15"/>
      <c r="C8395" s="29"/>
      <c r="D8395" s="121"/>
      <c r="E8395" s="29"/>
      <c r="F8395" s="29"/>
      <c r="G8395" s="29"/>
      <c r="H8395" s="29"/>
      <c r="I8395" s="29"/>
      <c r="J8395" s="29"/>
    </row>
    <row r="8396" spans="1:10" x14ac:dyDescent="0.2">
      <c r="A8396" s="12"/>
      <c r="B8396" s="15"/>
      <c r="C8396" s="29"/>
      <c r="D8396" s="121"/>
      <c r="E8396" s="29"/>
      <c r="F8396" s="29"/>
      <c r="G8396" s="29"/>
      <c r="H8396" s="29"/>
      <c r="I8396" s="29"/>
      <c r="J8396" s="29"/>
    </row>
    <row r="8397" spans="1:10" x14ac:dyDescent="0.2">
      <c r="A8397" s="12"/>
      <c r="B8397" s="15"/>
      <c r="C8397" s="29"/>
      <c r="D8397" s="121"/>
      <c r="E8397" s="29"/>
      <c r="F8397" s="29"/>
      <c r="G8397" s="29"/>
      <c r="H8397" s="29"/>
      <c r="I8397" s="29"/>
      <c r="J8397" s="29"/>
    </row>
    <row r="8398" spans="1:10" x14ac:dyDescent="0.2">
      <c r="A8398" s="12"/>
      <c r="B8398" s="15"/>
      <c r="C8398" s="29"/>
      <c r="D8398" s="121"/>
      <c r="E8398" s="29"/>
      <c r="F8398" s="29"/>
      <c r="G8398" s="29"/>
      <c r="H8398" s="29"/>
      <c r="I8398" s="29"/>
      <c r="J8398" s="29"/>
    </row>
    <row r="8399" spans="1:10" x14ac:dyDescent="0.2">
      <c r="A8399" s="12"/>
      <c r="B8399" s="15"/>
      <c r="C8399" s="29"/>
      <c r="D8399" s="121"/>
      <c r="E8399" s="29"/>
      <c r="F8399" s="29"/>
      <c r="G8399" s="29"/>
      <c r="H8399" s="29"/>
      <c r="I8399" s="29"/>
      <c r="J8399" s="29"/>
    </row>
    <row r="8400" spans="1:10" x14ac:dyDescent="0.2">
      <c r="A8400" s="12"/>
      <c r="B8400" s="15"/>
      <c r="C8400" s="29"/>
      <c r="D8400" s="121"/>
      <c r="E8400" s="29"/>
      <c r="F8400" s="29"/>
      <c r="G8400" s="29"/>
      <c r="H8400" s="29"/>
      <c r="I8400" s="29"/>
      <c r="J8400" s="29"/>
    </row>
    <row r="8401" spans="1:10" x14ac:dyDescent="0.2">
      <c r="A8401" s="12"/>
      <c r="B8401" s="15"/>
      <c r="C8401" s="29"/>
      <c r="D8401" s="121"/>
      <c r="E8401" s="29"/>
      <c r="F8401" s="29"/>
      <c r="G8401" s="29"/>
      <c r="H8401" s="29"/>
      <c r="I8401" s="29"/>
      <c r="J8401" s="29"/>
    </row>
    <row r="8402" spans="1:10" x14ac:dyDescent="0.2">
      <c r="A8402" s="12"/>
      <c r="B8402" s="15"/>
      <c r="C8402" s="29"/>
      <c r="D8402" s="121"/>
      <c r="E8402" s="29"/>
      <c r="F8402" s="29"/>
      <c r="G8402" s="29"/>
      <c r="H8402" s="29"/>
      <c r="I8402" s="29"/>
      <c r="J8402" s="29"/>
    </row>
    <row r="8403" spans="1:10" x14ac:dyDescent="0.2">
      <c r="A8403" s="12"/>
      <c r="B8403" s="15"/>
      <c r="C8403" s="29"/>
      <c r="D8403" s="121"/>
      <c r="E8403" s="29"/>
      <c r="F8403" s="29"/>
      <c r="G8403" s="29"/>
      <c r="H8403" s="29"/>
      <c r="I8403" s="29"/>
      <c r="J8403" s="29"/>
    </row>
    <row r="8404" spans="1:10" x14ac:dyDescent="0.2">
      <c r="A8404" s="12"/>
      <c r="B8404" s="15"/>
      <c r="C8404" s="29"/>
      <c r="D8404" s="121"/>
      <c r="E8404" s="29"/>
      <c r="F8404" s="29"/>
      <c r="G8404" s="29"/>
      <c r="H8404" s="29"/>
      <c r="I8404" s="29"/>
      <c r="J8404" s="29"/>
    </row>
    <row r="8405" spans="1:10" x14ac:dyDescent="0.2">
      <c r="A8405" s="12"/>
      <c r="B8405" s="15"/>
      <c r="C8405" s="29"/>
      <c r="D8405" s="121"/>
      <c r="E8405" s="29"/>
      <c r="F8405" s="29"/>
      <c r="G8405" s="29"/>
      <c r="H8405" s="29"/>
      <c r="I8405" s="29"/>
      <c r="J8405" s="29"/>
    </row>
    <row r="8406" spans="1:10" x14ac:dyDescent="0.2">
      <c r="A8406" s="12"/>
      <c r="B8406" s="15"/>
      <c r="C8406" s="29"/>
      <c r="D8406" s="121"/>
      <c r="E8406" s="29"/>
      <c r="F8406" s="29"/>
      <c r="G8406" s="29"/>
      <c r="H8406" s="29"/>
      <c r="I8406" s="29"/>
      <c r="J8406" s="29"/>
    </row>
    <row r="8407" spans="1:10" x14ac:dyDescent="0.2">
      <c r="A8407" s="12"/>
      <c r="B8407" s="15"/>
      <c r="C8407" s="29"/>
      <c r="D8407" s="121"/>
      <c r="E8407" s="29"/>
      <c r="F8407" s="29"/>
      <c r="G8407" s="29"/>
      <c r="H8407" s="29"/>
      <c r="I8407" s="29"/>
      <c r="J8407" s="29"/>
    </row>
    <row r="8408" spans="1:10" x14ac:dyDescent="0.2">
      <c r="A8408" s="12"/>
      <c r="B8408" s="15"/>
      <c r="C8408" s="29"/>
      <c r="D8408" s="121"/>
      <c r="E8408" s="29"/>
      <c r="F8408" s="29"/>
      <c r="G8408" s="29"/>
      <c r="H8408" s="29"/>
      <c r="I8408" s="29"/>
      <c r="J8408" s="29"/>
    </row>
    <row r="8409" spans="1:10" x14ac:dyDescent="0.2">
      <c r="A8409" s="12"/>
      <c r="B8409" s="15"/>
      <c r="C8409" s="29"/>
      <c r="D8409" s="121"/>
      <c r="E8409" s="29"/>
      <c r="F8409" s="29"/>
      <c r="G8409" s="29"/>
      <c r="H8409" s="29"/>
      <c r="I8409" s="29"/>
      <c r="J8409" s="29"/>
    </row>
    <row r="8410" spans="1:10" x14ac:dyDescent="0.2">
      <c r="A8410" s="12"/>
      <c r="B8410" s="15"/>
      <c r="C8410" s="29"/>
      <c r="D8410" s="121"/>
      <c r="E8410" s="29"/>
      <c r="F8410" s="29"/>
      <c r="G8410" s="29"/>
      <c r="H8410" s="29"/>
      <c r="I8410" s="29"/>
      <c r="J8410" s="29"/>
    </row>
    <row r="8411" spans="1:10" x14ac:dyDescent="0.2">
      <c r="A8411" s="12"/>
      <c r="B8411" s="15"/>
      <c r="C8411" s="29"/>
      <c r="D8411" s="121"/>
      <c r="E8411" s="29"/>
      <c r="F8411" s="29"/>
      <c r="G8411" s="29"/>
      <c r="H8411" s="29"/>
      <c r="I8411" s="29"/>
      <c r="J8411" s="29"/>
    </row>
    <row r="8412" spans="1:10" x14ac:dyDescent="0.2">
      <c r="A8412" s="12"/>
      <c r="B8412" s="15"/>
      <c r="C8412" s="29"/>
      <c r="D8412" s="121"/>
      <c r="E8412" s="29"/>
      <c r="F8412" s="29"/>
      <c r="G8412" s="29"/>
      <c r="H8412" s="29"/>
      <c r="I8412" s="29"/>
      <c r="J8412" s="29"/>
    </row>
    <row r="8413" spans="1:10" x14ac:dyDescent="0.2">
      <c r="A8413" s="12"/>
      <c r="B8413" s="15"/>
      <c r="C8413" s="29"/>
      <c r="D8413" s="121"/>
      <c r="E8413" s="29"/>
      <c r="F8413" s="29"/>
      <c r="G8413" s="29"/>
      <c r="H8413" s="29"/>
      <c r="I8413" s="29"/>
      <c r="J8413" s="29"/>
    </row>
    <row r="8414" spans="1:10" x14ac:dyDescent="0.2">
      <c r="A8414" s="12"/>
      <c r="B8414" s="15"/>
      <c r="C8414" s="29"/>
      <c r="D8414" s="121"/>
      <c r="E8414" s="29"/>
      <c r="F8414" s="29"/>
      <c r="G8414" s="29"/>
      <c r="H8414" s="29"/>
      <c r="I8414" s="29"/>
      <c r="J8414" s="29"/>
    </row>
    <row r="8415" spans="1:10" x14ac:dyDescent="0.2">
      <c r="A8415" s="12"/>
      <c r="B8415" s="15"/>
      <c r="C8415" s="29"/>
      <c r="D8415" s="121"/>
      <c r="E8415" s="29"/>
      <c r="F8415" s="29"/>
      <c r="G8415" s="29"/>
      <c r="H8415" s="29"/>
      <c r="I8415" s="29"/>
      <c r="J8415" s="29"/>
    </row>
    <row r="8416" spans="1:10" x14ac:dyDescent="0.2">
      <c r="A8416" s="12"/>
      <c r="B8416" s="15"/>
      <c r="C8416" s="29"/>
      <c r="D8416" s="121"/>
      <c r="E8416" s="29"/>
      <c r="F8416" s="29"/>
      <c r="G8416" s="29"/>
      <c r="H8416" s="29"/>
      <c r="I8416" s="29"/>
      <c r="J8416" s="29"/>
    </row>
    <row r="8417" spans="1:10" x14ac:dyDescent="0.2">
      <c r="A8417" s="12"/>
      <c r="B8417" s="15"/>
      <c r="C8417" s="29"/>
      <c r="D8417" s="121"/>
      <c r="E8417" s="29"/>
      <c r="F8417" s="29"/>
      <c r="G8417" s="29"/>
      <c r="H8417" s="29"/>
      <c r="I8417" s="29"/>
      <c r="J8417" s="29"/>
    </row>
    <row r="8418" spans="1:10" x14ac:dyDescent="0.2">
      <c r="A8418" s="12"/>
      <c r="B8418" s="15"/>
      <c r="C8418" s="29"/>
      <c r="D8418" s="121"/>
      <c r="E8418" s="29"/>
      <c r="F8418" s="29"/>
      <c r="G8418" s="29"/>
      <c r="H8418" s="29"/>
      <c r="I8418" s="29"/>
      <c r="J8418" s="29"/>
    </row>
    <row r="8419" spans="1:10" x14ac:dyDescent="0.2">
      <c r="A8419" s="12"/>
      <c r="B8419" s="15"/>
      <c r="C8419" s="29"/>
      <c r="D8419" s="121"/>
      <c r="E8419" s="29"/>
      <c r="F8419" s="29"/>
      <c r="G8419" s="29"/>
      <c r="H8419" s="29"/>
      <c r="I8419" s="29"/>
      <c r="J8419" s="29"/>
    </row>
    <row r="8420" spans="1:10" x14ac:dyDescent="0.2">
      <c r="A8420" s="12"/>
      <c r="B8420" s="15"/>
      <c r="C8420" s="29"/>
      <c r="D8420" s="121"/>
      <c r="E8420" s="29"/>
      <c r="F8420" s="29"/>
      <c r="G8420" s="29"/>
      <c r="H8420" s="29"/>
      <c r="I8420" s="29"/>
      <c r="J8420" s="29"/>
    </row>
    <row r="8421" spans="1:10" x14ac:dyDescent="0.2">
      <c r="A8421" s="12"/>
      <c r="B8421" s="15"/>
      <c r="C8421" s="29"/>
      <c r="D8421" s="121"/>
      <c r="E8421" s="29"/>
      <c r="F8421" s="29"/>
      <c r="G8421" s="29"/>
      <c r="H8421" s="29"/>
      <c r="I8421" s="29"/>
      <c r="J8421" s="29"/>
    </row>
    <row r="8422" spans="1:10" x14ac:dyDescent="0.2">
      <c r="A8422" s="12"/>
      <c r="B8422" s="15"/>
      <c r="C8422" s="29"/>
      <c r="D8422" s="121"/>
      <c r="E8422" s="29"/>
      <c r="F8422" s="29"/>
      <c r="G8422" s="29"/>
      <c r="H8422" s="29"/>
      <c r="I8422" s="29"/>
      <c r="J8422" s="29"/>
    </row>
    <row r="8423" spans="1:10" x14ac:dyDescent="0.2">
      <c r="A8423" s="12"/>
      <c r="B8423" s="15"/>
      <c r="C8423" s="29"/>
      <c r="D8423" s="121"/>
      <c r="E8423" s="29"/>
      <c r="F8423" s="29"/>
      <c r="G8423" s="29"/>
      <c r="H8423" s="29"/>
      <c r="I8423" s="29"/>
      <c r="J8423" s="29"/>
    </row>
    <row r="8424" spans="1:10" x14ac:dyDescent="0.2">
      <c r="A8424" s="12"/>
      <c r="B8424" s="15"/>
      <c r="C8424" s="29"/>
      <c r="D8424" s="121"/>
      <c r="E8424" s="29"/>
      <c r="F8424" s="29"/>
      <c r="G8424" s="29"/>
      <c r="H8424" s="29"/>
      <c r="I8424" s="29"/>
      <c r="J8424" s="29"/>
    </row>
    <row r="8425" spans="1:10" x14ac:dyDescent="0.2">
      <c r="A8425" s="12"/>
      <c r="B8425" s="15"/>
      <c r="C8425" s="29"/>
      <c r="D8425" s="121"/>
      <c r="E8425" s="29"/>
      <c r="F8425" s="29"/>
      <c r="G8425" s="29"/>
      <c r="H8425" s="29"/>
      <c r="I8425" s="29"/>
      <c r="J8425" s="29"/>
    </row>
    <row r="8426" spans="1:10" x14ac:dyDescent="0.2">
      <c r="A8426" s="12"/>
      <c r="B8426" s="15"/>
      <c r="C8426" s="29"/>
      <c r="D8426" s="121"/>
      <c r="E8426" s="29"/>
      <c r="F8426" s="29"/>
      <c r="G8426" s="29"/>
      <c r="H8426" s="29"/>
      <c r="I8426" s="29"/>
      <c r="J8426" s="29"/>
    </row>
    <row r="8427" spans="1:10" x14ac:dyDescent="0.2">
      <c r="A8427" s="12"/>
      <c r="B8427" s="15"/>
      <c r="C8427" s="29"/>
      <c r="D8427" s="121"/>
      <c r="E8427" s="29"/>
      <c r="F8427" s="29"/>
      <c r="G8427" s="29"/>
      <c r="H8427" s="29"/>
      <c r="I8427" s="29"/>
      <c r="J8427" s="29"/>
    </row>
    <row r="8428" spans="1:10" x14ac:dyDescent="0.2">
      <c r="A8428" s="12"/>
      <c r="B8428" s="15"/>
      <c r="C8428" s="29"/>
      <c r="D8428" s="121"/>
      <c r="E8428" s="29"/>
      <c r="F8428" s="29"/>
      <c r="G8428" s="29"/>
      <c r="H8428" s="29"/>
      <c r="I8428" s="29"/>
      <c r="J8428" s="29"/>
    </row>
    <row r="8429" spans="1:10" x14ac:dyDescent="0.2">
      <c r="A8429" s="12"/>
      <c r="B8429" s="15"/>
      <c r="C8429" s="29"/>
      <c r="D8429" s="121"/>
      <c r="E8429" s="29"/>
      <c r="F8429" s="29"/>
      <c r="G8429" s="29"/>
      <c r="H8429" s="29"/>
      <c r="I8429" s="29"/>
      <c r="J8429" s="29"/>
    </row>
    <row r="8430" spans="1:10" x14ac:dyDescent="0.2">
      <c r="A8430" s="12"/>
      <c r="B8430" s="15"/>
      <c r="C8430" s="29"/>
      <c r="D8430" s="121"/>
      <c r="E8430" s="29"/>
      <c r="F8430" s="29"/>
      <c r="G8430" s="29"/>
      <c r="H8430" s="29"/>
      <c r="I8430" s="29"/>
      <c r="J8430" s="29"/>
    </row>
    <row r="8431" spans="1:10" x14ac:dyDescent="0.2">
      <c r="A8431" s="12"/>
      <c r="B8431" s="15"/>
      <c r="C8431" s="29"/>
      <c r="D8431" s="121"/>
      <c r="E8431" s="29"/>
      <c r="F8431" s="29"/>
      <c r="G8431" s="29"/>
      <c r="H8431" s="29"/>
      <c r="I8431" s="29"/>
      <c r="J8431" s="29"/>
    </row>
    <row r="8432" spans="1:10" x14ac:dyDescent="0.2">
      <c r="A8432" s="12"/>
      <c r="B8432" s="15"/>
      <c r="C8432" s="29"/>
      <c r="D8432" s="121"/>
      <c r="E8432" s="29"/>
      <c r="F8432" s="29"/>
      <c r="G8432" s="29"/>
      <c r="H8432" s="29"/>
      <c r="I8432" s="29"/>
      <c r="J8432" s="29"/>
    </row>
    <row r="8433" spans="1:10" x14ac:dyDescent="0.2">
      <c r="A8433" s="12"/>
      <c r="B8433" s="15"/>
      <c r="C8433" s="29"/>
      <c r="D8433" s="121"/>
      <c r="E8433" s="29"/>
      <c r="F8433" s="29"/>
      <c r="G8433" s="29"/>
      <c r="H8433" s="29"/>
      <c r="I8433" s="29"/>
      <c r="J8433" s="29"/>
    </row>
    <row r="8434" spans="1:10" x14ac:dyDescent="0.2">
      <c r="A8434" s="12"/>
      <c r="B8434" s="15"/>
      <c r="C8434" s="29"/>
      <c r="D8434" s="121"/>
      <c r="E8434" s="29"/>
      <c r="F8434" s="29"/>
      <c r="G8434" s="29"/>
      <c r="H8434" s="29"/>
      <c r="I8434" s="29"/>
      <c r="J8434" s="29"/>
    </row>
    <row r="8435" spans="1:10" x14ac:dyDescent="0.2">
      <c r="A8435" s="12"/>
      <c r="B8435" s="15"/>
      <c r="C8435" s="29"/>
      <c r="D8435" s="121"/>
      <c r="E8435" s="29"/>
      <c r="F8435" s="29"/>
      <c r="G8435" s="29"/>
      <c r="H8435" s="29"/>
      <c r="I8435" s="29"/>
      <c r="J8435" s="29"/>
    </row>
    <row r="8436" spans="1:10" x14ac:dyDescent="0.2">
      <c r="A8436" s="12"/>
      <c r="B8436" s="15"/>
      <c r="C8436" s="29"/>
      <c r="D8436" s="121"/>
      <c r="E8436" s="29"/>
      <c r="F8436" s="29"/>
      <c r="G8436" s="29"/>
      <c r="H8436" s="29"/>
      <c r="I8436" s="29"/>
      <c r="J8436" s="29"/>
    </row>
    <row r="8437" spans="1:10" x14ac:dyDescent="0.2">
      <c r="A8437" s="12"/>
      <c r="B8437" s="15"/>
      <c r="C8437" s="29"/>
      <c r="D8437" s="121"/>
      <c r="E8437" s="29"/>
      <c r="F8437" s="29"/>
      <c r="G8437" s="29"/>
      <c r="H8437" s="29"/>
      <c r="I8437" s="29"/>
      <c r="J8437" s="29"/>
    </row>
    <row r="8438" spans="1:10" x14ac:dyDescent="0.2">
      <c r="A8438" s="12"/>
      <c r="B8438" s="15"/>
      <c r="C8438" s="29"/>
      <c r="D8438" s="121"/>
      <c r="E8438" s="29"/>
      <c r="F8438" s="29"/>
      <c r="G8438" s="29"/>
      <c r="H8438" s="29"/>
      <c r="I8438" s="29"/>
      <c r="J8438" s="29"/>
    </row>
    <row r="8439" spans="1:10" x14ac:dyDescent="0.2">
      <c r="A8439" s="12"/>
      <c r="B8439" s="15"/>
      <c r="C8439" s="29"/>
      <c r="D8439" s="121"/>
      <c r="E8439" s="29"/>
      <c r="F8439" s="29"/>
      <c r="G8439" s="29"/>
      <c r="H8439" s="29"/>
      <c r="I8439" s="29"/>
      <c r="J8439" s="29"/>
    </row>
    <row r="8440" spans="1:10" x14ac:dyDescent="0.2">
      <c r="A8440" s="12"/>
      <c r="B8440" s="15"/>
      <c r="C8440" s="29"/>
      <c r="D8440" s="121"/>
      <c r="E8440" s="29"/>
      <c r="F8440" s="29"/>
      <c r="G8440" s="29"/>
      <c r="H8440" s="29"/>
      <c r="I8440" s="29"/>
      <c r="J8440" s="29"/>
    </row>
    <row r="8441" spans="1:10" x14ac:dyDescent="0.2">
      <c r="A8441" s="12"/>
      <c r="B8441" s="15"/>
      <c r="C8441" s="29"/>
      <c r="D8441" s="121"/>
      <c r="E8441" s="29"/>
      <c r="F8441" s="29"/>
      <c r="G8441" s="29"/>
      <c r="H8441" s="29"/>
      <c r="I8441" s="29"/>
      <c r="J8441" s="29"/>
    </row>
    <row r="8442" spans="1:10" x14ac:dyDescent="0.2">
      <c r="A8442" s="12"/>
      <c r="B8442" s="15"/>
      <c r="C8442" s="29"/>
      <c r="D8442" s="121"/>
      <c r="E8442" s="29"/>
      <c r="F8442" s="29"/>
      <c r="G8442" s="29"/>
      <c r="H8442" s="29"/>
      <c r="I8442" s="29"/>
      <c r="J8442" s="29"/>
    </row>
    <row r="8443" spans="1:10" x14ac:dyDescent="0.2">
      <c r="A8443" s="12"/>
      <c r="B8443" s="15"/>
      <c r="C8443" s="29"/>
      <c r="D8443" s="121"/>
      <c r="E8443" s="29"/>
      <c r="F8443" s="29"/>
      <c r="G8443" s="29"/>
      <c r="H8443" s="29"/>
      <c r="I8443" s="29"/>
      <c r="J8443" s="29"/>
    </row>
    <row r="8444" spans="1:10" x14ac:dyDescent="0.2">
      <c r="A8444" s="12"/>
      <c r="B8444" s="15"/>
      <c r="C8444" s="29"/>
      <c r="D8444" s="121"/>
      <c r="E8444" s="29"/>
      <c r="F8444" s="29"/>
      <c r="G8444" s="29"/>
      <c r="H8444" s="29"/>
      <c r="I8444" s="29"/>
      <c r="J8444" s="29"/>
    </row>
    <row r="8445" spans="1:10" x14ac:dyDescent="0.2">
      <c r="A8445" s="12"/>
      <c r="B8445" s="15"/>
      <c r="C8445" s="29"/>
      <c r="D8445" s="121"/>
      <c r="E8445" s="29"/>
      <c r="F8445" s="29"/>
      <c r="G8445" s="29"/>
      <c r="H8445" s="29"/>
      <c r="I8445" s="29"/>
      <c r="J8445" s="29"/>
    </row>
    <row r="8446" spans="1:10" x14ac:dyDescent="0.2">
      <c r="A8446" s="12"/>
      <c r="B8446" s="15"/>
      <c r="C8446" s="29"/>
      <c r="D8446" s="121"/>
      <c r="E8446" s="29"/>
      <c r="F8446" s="29"/>
      <c r="G8446" s="29"/>
      <c r="H8446" s="29"/>
      <c r="I8446" s="29"/>
      <c r="J8446" s="29"/>
    </row>
    <row r="8447" spans="1:10" x14ac:dyDescent="0.2">
      <c r="A8447" s="12"/>
      <c r="B8447" s="15"/>
      <c r="C8447" s="29"/>
      <c r="D8447" s="121"/>
      <c r="E8447" s="29"/>
      <c r="F8447" s="29"/>
      <c r="G8447" s="29"/>
      <c r="H8447" s="29"/>
      <c r="I8447" s="29"/>
      <c r="J8447" s="29"/>
    </row>
    <row r="8448" spans="1:10" x14ac:dyDescent="0.2">
      <c r="A8448" s="12"/>
      <c r="B8448" s="15"/>
      <c r="C8448" s="29"/>
      <c r="D8448" s="121"/>
      <c r="E8448" s="29"/>
      <c r="F8448" s="29"/>
      <c r="G8448" s="29"/>
      <c r="H8448" s="29"/>
      <c r="I8448" s="29"/>
      <c r="J8448" s="29"/>
    </row>
    <row r="8449" spans="1:10" x14ac:dyDescent="0.2">
      <c r="A8449" s="12"/>
      <c r="B8449" s="15"/>
      <c r="C8449" s="29"/>
      <c r="D8449" s="121"/>
      <c r="E8449" s="29"/>
      <c r="F8449" s="29"/>
      <c r="G8449" s="29"/>
      <c r="H8449" s="29"/>
      <c r="I8449" s="29"/>
      <c r="J8449" s="29"/>
    </row>
    <row r="8450" spans="1:10" x14ac:dyDescent="0.2">
      <c r="A8450" s="12"/>
      <c r="B8450" s="15"/>
      <c r="C8450" s="29"/>
      <c r="D8450" s="121"/>
      <c r="E8450" s="29"/>
      <c r="F8450" s="29"/>
      <c r="G8450" s="29"/>
      <c r="H8450" s="29"/>
      <c r="I8450" s="29"/>
      <c r="J8450" s="29"/>
    </row>
    <row r="8451" spans="1:10" x14ac:dyDescent="0.2">
      <c r="A8451" s="12"/>
      <c r="B8451" s="15"/>
      <c r="C8451" s="29"/>
      <c r="D8451" s="121"/>
      <c r="E8451" s="29"/>
      <c r="F8451" s="29"/>
      <c r="G8451" s="29"/>
      <c r="H8451" s="29"/>
      <c r="I8451" s="29"/>
      <c r="J8451" s="29"/>
    </row>
    <row r="8452" spans="1:10" x14ac:dyDescent="0.2">
      <c r="A8452" s="12"/>
      <c r="B8452" s="15"/>
      <c r="C8452" s="29"/>
      <c r="D8452" s="121"/>
      <c r="E8452" s="29"/>
      <c r="F8452" s="29"/>
      <c r="G8452" s="29"/>
      <c r="H8452" s="29"/>
      <c r="I8452" s="29"/>
      <c r="J8452" s="29"/>
    </row>
    <row r="8453" spans="1:10" x14ac:dyDescent="0.2">
      <c r="A8453" s="12"/>
      <c r="B8453" s="15"/>
      <c r="C8453" s="29"/>
      <c r="D8453" s="121"/>
      <c r="E8453" s="29"/>
      <c r="F8453" s="29"/>
      <c r="G8453" s="29"/>
      <c r="H8453" s="29"/>
      <c r="I8453" s="29"/>
      <c r="J8453" s="29"/>
    </row>
    <row r="8454" spans="1:10" x14ac:dyDescent="0.2">
      <c r="A8454" s="12"/>
      <c r="B8454" s="15"/>
      <c r="C8454" s="29"/>
      <c r="D8454" s="121"/>
      <c r="E8454" s="29"/>
      <c r="F8454" s="29"/>
      <c r="G8454" s="29"/>
      <c r="H8454" s="29"/>
      <c r="I8454" s="29"/>
      <c r="J8454" s="29"/>
    </row>
    <row r="8455" spans="1:10" x14ac:dyDescent="0.2">
      <c r="A8455" s="12"/>
      <c r="B8455" s="15"/>
      <c r="C8455" s="29"/>
      <c r="D8455" s="121"/>
      <c r="E8455" s="29"/>
      <c r="F8455" s="29"/>
      <c r="G8455" s="29"/>
      <c r="H8455" s="29"/>
      <c r="I8455" s="29"/>
      <c r="J8455" s="29"/>
    </row>
    <row r="8456" spans="1:10" x14ac:dyDescent="0.2">
      <c r="A8456" s="12"/>
      <c r="B8456" s="15"/>
      <c r="C8456" s="29"/>
      <c r="D8456" s="121"/>
      <c r="E8456" s="29"/>
      <c r="F8456" s="29"/>
      <c r="G8456" s="29"/>
      <c r="H8456" s="29"/>
      <c r="I8456" s="29"/>
      <c r="J8456" s="29"/>
    </row>
    <row r="8457" spans="1:10" x14ac:dyDescent="0.2">
      <c r="A8457" s="12"/>
      <c r="B8457" s="15"/>
      <c r="C8457" s="29"/>
      <c r="D8457" s="121"/>
      <c r="E8457" s="29"/>
      <c r="F8457" s="29"/>
      <c r="G8457" s="29"/>
      <c r="H8457" s="29"/>
      <c r="I8457" s="29"/>
      <c r="J8457" s="29"/>
    </row>
    <row r="8458" spans="1:10" x14ac:dyDescent="0.2">
      <c r="A8458" s="12"/>
      <c r="B8458" s="15"/>
      <c r="C8458" s="29"/>
      <c r="D8458" s="121"/>
      <c r="E8458" s="29"/>
      <c r="F8458" s="29"/>
      <c r="G8458" s="29"/>
      <c r="H8458" s="29"/>
      <c r="I8458" s="29"/>
      <c r="J8458" s="29"/>
    </row>
    <row r="8459" spans="1:10" x14ac:dyDescent="0.2">
      <c r="A8459" s="12"/>
      <c r="B8459" s="15"/>
      <c r="C8459" s="29"/>
      <c r="D8459" s="121"/>
      <c r="E8459" s="29"/>
      <c r="F8459" s="29"/>
      <c r="G8459" s="29"/>
      <c r="H8459" s="29"/>
      <c r="I8459" s="29"/>
      <c r="J8459" s="29"/>
    </row>
    <row r="8460" spans="1:10" x14ac:dyDescent="0.2">
      <c r="A8460" s="12"/>
      <c r="B8460" s="15"/>
      <c r="C8460" s="29"/>
      <c r="D8460" s="121"/>
      <c r="E8460" s="29"/>
      <c r="F8460" s="29"/>
      <c r="G8460" s="29"/>
      <c r="H8460" s="29"/>
      <c r="I8460" s="29"/>
      <c r="J8460" s="29"/>
    </row>
    <row r="8461" spans="1:10" x14ac:dyDescent="0.2">
      <c r="A8461" s="12"/>
      <c r="B8461" s="15"/>
      <c r="C8461" s="29"/>
      <c r="D8461" s="121"/>
      <c r="E8461" s="29"/>
      <c r="F8461" s="29"/>
      <c r="G8461" s="29"/>
      <c r="H8461" s="29"/>
      <c r="I8461" s="29"/>
      <c r="J8461" s="29"/>
    </row>
    <row r="8462" spans="1:10" x14ac:dyDescent="0.2">
      <c r="A8462" s="12"/>
      <c r="B8462" s="15"/>
      <c r="C8462" s="29"/>
      <c r="D8462" s="121"/>
      <c r="E8462" s="29"/>
      <c r="F8462" s="29"/>
      <c r="G8462" s="29"/>
      <c r="H8462" s="29"/>
      <c r="I8462" s="29"/>
      <c r="J8462" s="29"/>
    </row>
    <row r="8463" spans="1:10" x14ac:dyDescent="0.2">
      <c r="A8463" s="12"/>
      <c r="B8463" s="15"/>
      <c r="C8463" s="29"/>
      <c r="D8463" s="121"/>
      <c r="E8463" s="29"/>
      <c r="F8463" s="29"/>
      <c r="G8463" s="29"/>
      <c r="H8463" s="29"/>
      <c r="I8463" s="29"/>
      <c r="J8463" s="29"/>
    </row>
    <row r="8464" spans="1:10" x14ac:dyDescent="0.2">
      <c r="A8464" s="12"/>
      <c r="B8464" s="15"/>
      <c r="C8464" s="29"/>
      <c r="D8464" s="121"/>
      <c r="E8464" s="29"/>
      <c r="F8464" s="29"/>
      <c r="G8464" s="29"/>
      <c r="H8464" s="29"/>
      <c r="I8464" s="29"/>
      <c r="J8464" s="29"/>
    </row>
    <row r="8465" spans="1:10" x14ac:dyDescent="0.2">
      <c r="A8465" s="12"/>
      <c r="B8465" s="15"/>
      <c r="C8465" s="29"/>
      <c r="D8465" s="121"/>
      <c r="E8465" s="29"/>
      <c r="F8465" s="29"/>
      <c r="G8465" s="29"/>
      <c r="H8465" s="29"/>
      <c r="I8465" s="29"/>
      <c r="J8465" s="29"/>
    </row>
    <row r="8466" spans="1:10" x14ac:dyDescent="0.2">
      <c r="A8466" s="12"/>
      <c r="B8466" s="15"/>
      <c r="C8466" s="29"/>
      <c r="D8466" s="121"/>
      <c r="E8466" s="29"/>
      <c r="F8466" s="29"/>
      <c r="G8466" s="29"/>
      <c r="H8466" s="29"/>
      <c r="I8466" s="29"/>
      <c r="J8466" s="29"/>
    </row>
    <row r="8467" spans="1:10" x14ac:dyDescent="0.2">
      <c r="A8467" s="12"/>
      <c r="B8467" s="15"/>
      <c r="C8467" s="29"/>
      <c r="D8467" s="121"/>
      <c r="E8467" s="29"/>
      <c r="F8467" s="29"/>
      <c r="G8467" s="29"/>
      <c r="H8467" s="29"/>
      <c r="I8467" s="29"/>
      <c r="J8467" s="29"/>
    </row>
    <row r="8468" spans="1:10" x14ac:dyDescent="0.2">
      <c r="A8468" s="12"/>
      <c r="B8468" s="15"/>
      <c r="C8468" s="29"/>
      <c r="D8468" s="121"/>
      <c r="E8468" s="29"/>
      <c r="F8468" s="29"/>
      <c r="G8468" s="29"/>
      <c r="H8468" s="29"/>
      <c r="I8468" s="29"/>
      <c r="J8468" s="29"/>
    </row>
    <row r="8469" spans="1:10" x14ac:dyDescent="0.2">
      <c r="A8469" s="12"/>
      <c r="B8469" s="15"/>
      <c r="C8469" s="29"/>
      <c r="D8469" s="121"/>
      <c r="E8469" s="29"/>
      <c r="F8469" s="29"/>
      <c r="G8469" s="29"/>
      <c r="H8469" s="29"/>
      <c r="I8469" s="29"/>
      <c r="J8469" s="29"/>
    </row>
    <row r="8470" spans="1:10" x14ac:dyDescent="0.2">
      <c r="A8470" s="12"/>
      <c r="B8470" s="15"/>
      <c r="C8470" s="29"/>
      <c r="D8470" s="121"/>
      <c r="E8470" s="29"/>
      <c r="F8470" s="29"/>
      <c r="G8470" s="29"/>
      <c r="H8470" s="29"/>
      <c r="I8470" s="29"/>
      <c r="J8470" s="29"/>
    </row>
    <row r="8471" spans="1:10" x14ac:dyDescent="0.2">
      <c r="A8471" s="12"/>
      <c r="B8471" s="15"/>
      <c r="C8471" s="29"/>
      <c r="D8471" s="121"/>
      <c r="E8471" s="29"/>
      <c r="F8471" s="29"/>
      <c r="G8471" s="29"/>
      <c r="H8471" s="29"/>
      <c r="I8471" s="29"/>
      <c r="J8471" s="29"/>
    </row>
    <row r="8472" spans="1:10" x14ac:dyDescent="0.2">
      <c r="A8472" s="12"/>
      <c r="B8472" s="15"/>
      <c r="C8472" s="29"/>
      <c r="D8472" s="121"/>
      <c r="E8472" s="29"/>
      <c r="F8472" s="29"/>
      <c r="G8472" s="29"/>
      <c r="H8472" s="29"/>
      <c r="I8472" s="29"/>
      <c r="J8472" s="29"/>
    </row>
    <row r="8473" spans="1:10" x14ac:dyDescent="0.2">
      <c r="A8473" s="12"/>
      <c r="B8473" s="15"/>
      <c r="C8473" s="29"/>
      <c r="D8473" s="121"/>
      <c r="E8473" s="29"/>
      <c r="F8473" s="29"/>
      <c r="G8473" s="29"/>
      <c r="H8473" s="29"/>
      <c r="I8473" s="29"/>
      <c r="J8473" s="29"/>
    </row>
    <row r="8474" spans="1:10" x14ac:dyDescent="0.2">
      <c r="A8474" s="12"/>
      <c r="B8474" s="15"/>
      <c r="C8474" s="29"/>
      <c r="D8474" s="121"/>
      <c r="E8474" s="29"/>
      <c r="F8474" s="29"/>
      <c r="G8474" s="29"/>
      <c r="H8474" s="29"/>
      <c r="I8474" s="29"/>
      <c r="J8474" s="29"/>
    </row>
    <row r="8475" spans="1:10" x14ac:dyDescent="0.2">
      <c r="A8475" s="12"/>
      <c r="B8475" s="15"/>
      <c r="C8475" s="29"/>
      <c r="D8475" s="121"/>
      <c r="E8475" s="29"/>
      <c r="F8475" s="29"/>
      <c r="G8475" s="29"/>
      <c r="H8475" s="29"/>
      <c r="I8475" s="29"/>
      <c r="J8475" s="29"/>
    </row>
    <row r="8476" spans="1:10" x14ac:dyDescent="0.2">
      <c r="A8476" s="12"/>
      <c r="B8476" s="15"/>
      <c r="C8476" s="29"/>
      <c r="D8476" s="121"/>
      <c r="E8476" s="29"/>
      <c r="F8476" s="29"/>
      <c r="G8476" s="29"/>
      <c r="H8476" s="29"/>
      <c r="I8476" s="29"/>
      <c r="J8476" s="29"/>
    </row>
    <row r="8477" spans="1:10" x14ac:dyDescent="0.2">
      <c r="A8477" s="12"/>
      <c r="B8477" s="15"/>
      <c r="C8477" s="29"/>
      <c r="D8477" s="121"/>
      <c r="E8477" s="29"/>
      <c r="F8477" s="29"/>
      <c r="G8477" s="29"/>
      <c r="H8477" s="29"/>
      <c r="I8477" s="29"/>
      <c r="J8477" s="29"/>
    </row>
    <row r="8478" spans="1:10" x14ac:dyDescent="0.2">
      <c r="A8478" s="12"/>
      <c r="B8478" s="15"/>
      <c r="C8478" s="29"/>
      <c r="D8478" s="121"/>
      <c r="E8478" s="29"/>
      <c r="F8478" s="29"/>
      <c r="G8478" s="29"/>
      <c r="H8478" s="29"/>
      <c r="I8478" s="29"/>
      <c r="J8478" s="29"/>
    </row>
    <row r="8479" spans="1:10" x14ac:dyDescent="0.2">
      <c r="A8479" s="12"/>
      <c r="B8479" s="15"/>
      <c r="C8479" s="29"/>
      <c r="D8479" s="121"/>
      <c r="E8479" s="29"/>
      <c r="F8479" s="29"/>
      <c r="G8479" s="29"/>
      <c r="H8479" s="29"/>
      <c r="I8479" s="29"/>
      <c r="J8479" s="29"/>
    </row>
    <row r="8480" spans="1:10" x14ac:dyDescent="0.2">
      <c r="A8480" s="12"/>
      <c r="B8480" s="15"/>
      <c r="C8480" s="29"/>
      <c r="D8480" s="121"/>
      <c r="E8480" s="29"/>
      <c r="F8480" s="29"/>
      <c r="G8480" s="29"/>
      <c r="H8480" s="29"/>
      <c r="I8480" s="29"/>
      <c r="J8480" s="29"/>
    </row>
    <row r="8481" spans="1:10" x14ac:dyDescent="0.2">
      <c r="A8481" s="12"/>
      <c r="B8481" s="15"/>
      <c r="C8481" s="29"/>
      <c r="D8481" s="121"/>
      <c r="E8481" s="29"/>
      <c r="F8481" s="29"/>
      <c r="G8481" s="29"/>
      <c r="H8481" s="29"/>
      <c r="I8481" s="29"/>
      <c r="J8481" s="29"/>
    </row>
    <row r="8482" spans="1:10" x14ac:dyDescent="0.2">
      <c r="A8482" s="12"/>
      <c r="B8482" s="15"/>
      <c r="C8482" s="29"/>
      <c r="D8482" s="121"/>
      <c r="E8482" s="29"/>
      <c r="F8482" s="29"/>
      <c r="G8482" s="29"/>
      <c r="H8482" s="29"/>
      <c r="I8482" s="29"/>
      <c r="J8482" s="29"/>
    </row>
    <row r="8483" spans="1:10" x14ac:dyDescent="0.2">
      <c r="A8483" s="12"/>
      <c r="B8483" s="15"/>
      <c r="C8483" s="29"/>
      <c r="D8483" s="121"/>
      <c r="E8483" s="29"/>
      <c r="F8483" s="29"/>
      <c r="G8483" s="29"/>
      <c r="H8483" s="29"/>
      <c r="I8483" s="29"/>
      <c r="J8483" s="29"/>
    </row>
    <row r="8484" spans="1:10" x14ac:dyDescent="0.2">
      <c r="A8484" s="12"/>
      <c r="B8484" s="15"/>
      <c r="C8484" s="29"/>
      <c r="D8484" s="121"/>
      <c r="E8484" s="29"/>
      <c r="F8484" s="29"/>
      <c r="G8484" s="29"/>
      <c r="H8484" s="29"/>
      <c r="I8484" s="29"/>
      <c r="J8484" s="29"/>
    </row>
    <row r="8485" spans="1:10" x14ac:dyDescent="0.2">
      <c r="A8485" s="12"/>
      <c r="B8485" s="15"/>
      <c r="C8485" s="29"/>
      <c r="D8485" s="121"/>
      <c r="E8485" s="29"/>
      <c r="F8485" s="29"/>
      <c r="G8485" s="29"/>
      <c r="H8485" s="29"/>
      <c r="I8485" s="29"/>
      <c r="J8485" s="29"/>
    </row>
    <row r="8486" spans="1:10" x14ac:dyDescent="0.2">
      <c r="A8486" s="12"/>
      <c r="B8486" s="15"/>
      <c r="C8486" s="29"/>
      <c r="D8486" s="121"/>
      <c r="E8486" s="29"/>
      <c r="F8486" s="29"/>
      <c r="G8486" s="29"/>
      <c r="H8486" s="29"/>
      <c r="I8486" s="29"/>
      <c r="J8486" s="29"/>
    </row>
    <row r="8487" spans="1:10" x14ac:dyDescent="0.2">
      <c r="A8487" s="12"/>
      <c r="B8487" s="15"/>
      <c r="C8487" s="29"/>
      <c r="D8487" s="121"/>
      <c r="E8487" s="29"/>
      <c r="F8487" s="29"/>
      <c r="G8487" s="29"/>
      <c r="H8487" s="29"/>
      <c r="I8487" s="29"/>
      <c r="J8487" s="29"/>
    </row>
    <row r="8488" spans="1:10" x14ac:dyDescent="0.2">
      <c r="A8488" s="12"/>
      <c r="B8488" s="15"/>
      <c r="C8488" s="29"/>
      <c r="D8488" s="121"/>
      <c r="E8488" s="29"/>
      <c r="F8488" s="29"/>
      <c r="G8488" s="29"/>
      <c r="H8488" s="29"/>
      <c r="I8488" s="29"/>
      <c r="J8488" s="29"/>
    </row>
    <row r="8489" spans="1:10" x14ac:dyDescent="0.2">
      <c r="A8489" s="12"/>
      <c r="B8489" s="15"/>
      <c r="C8489" s="29"/>
      <c r="D8489" s="121"/>
      <c r="E8489" s="29"/>
      <c r="F8489" s="29"/>
      <c r="G8489" s="29"/>
      <c r="H8489" s="29"/>
      <c r="I8489" s="29"/>
      <c r="J8489" s="29"/>
    </row>
    <row r="8490" spans="1:10" x14ac:dyDescent="0.2">
      <c r="A8490" s="12"/>
      <c r="B8490" s="15"/>
      <c r="C8490" s="29"/>
      <c r="D8490" s="121"/>
      <c r="E8490" s="29"/>
      <c r="F8490" s="29"/>
      <c r="G8490" s="29"/>
      <c r="H8490" s="29"/>
      <c r="I8490" s="29"/>
      <c r="J8490" s="29"/>
    </row>
    <row r="8491" spans="1:10" x14ac:dyDescent="0.2">
      <c r="A8491" s="12"/>
      <c r="B8491" s="15"/>
      <c r="C8491" s="29"/>
      <c r="D8491" s="121"/>
      <c r="E8491" s="29"/>
      <c r="F8491" s="29"/>
      <c r="G8491" s="29"/>
      <c r="H8491" s="29"/>
      <c r="I8491" s="29"/>
      <c r="J8491" s="29"/>
    </row>
    <row r="8492" spans="1:10" x14ac:dyDescent="0.2">
      <c r="A8492" s="12"/>
      <c r="B8492" s="15"/>
      <c r="C8492" s="29"/>
      <c r="D8492" s="121"/>
      <c r="E8492" s="29"/>
      <c r="F8492" s="29"/>
      <c r="G8492" s="29"/>
      <c r="H8492" s="29"/>
      <c r="I8492" s="29"/>
      <c r="J8492" s="29"/>
    </row>
    <row r="8493" spans="1:10" x14ac:dyDescent="0.2">
      <c r="A8493" s="12"/>
      <c r="B8493" s="15"/>
      <c r="C8493" s="29"/>
      <c r="D8493" s="121"/>
      <c r="E8493" s="29"/>
      <c r="F8493" s="29"/>
      <c r="G8493" s="29"/>
      <c r="H8493" s="29"/>
      <c r="I8493" s="29"/>
      <c r="J8493" s="29"/>
    </row>
    <row r="8494" spans="1:10" x14ac:dyDescent="0.2">
      <c r="A8494" s="12"/>
      <c r="B8494" s="15"/>
      <c r="C8494" s="29"/>
      <c r="D8494" s="121"/>
      <c r="E8494" s="29"/>
      <c r="F8494" s="29"/>
      <c r="G8494" s="29"/>
      <c r="H8494" s="29"/>
      <c r="I8494" s="29"/>
      <c r="J8494" s="29"/>
    </row>
    <row r="8495" spans="1:10" x14ac:dyDescent="0.2">
      <c r="A8495" s="12"/>
      <c r="B8495" s="15"/>
      <c r="C8495" s="29"/>
      <c r="D8495" s="121"/>
      <c r="E8495" s="29"/>
      <c r="F8495" s="29"/>
      <c r="G8495" s="29"/>
      <c r="H8495" s="29"/>
      <c r="I8495" s="29"/>
      <c r="J8495" s="29"/>
    </row>
    <row r="8496" spans="1:10" x14ac:dyDescent="0.2">
      <c r="A8496" s="12"/>
      <c r="B8496" s="15"/>
      <c r="C8496" s="29"/>
      <c r="D8496" s="121"/>
      <c r="E8496" s="29"/>
      <c r="F8496" s="29"/>
      <c r="G8496" s="29"/>
      <c r="H8496" s="29"/>
      <c r="I8496" s="29"/>
      <c r="J8496" s="29"/>
    </row>
    <row r="8497" spans="1:10" x14ac:dyDescent="0.2">
      <c r="A8497" s="12"/>
      <c r="B8497" s="15"/>
      <c r="C8497" s="29"/>
      <c r="D8497" s="121"/>
      <c r="E8497" s="29"/>
      <c r="F8497" s="29"/>
      <c r="G8497" s="29"/>
      <c r="H8497" s="29"/>
      <c r="I8497" s="29"/>
      <c r="J8497" s="29"/>
    </row>
    <row r="8498" spans="1:10" x14ac:dyDescent="0.2">
      <c r="A8498" s="12"/>
      <c r="B8498" s="15"/>
      <c r="C8498" s="29"/>
      <c r="D8498" s="121"/>
      <c r="E8498" s="29"/>
      <c r="F8498" s="29"/>
      <c r="G8498" s="29"/>
      <c r="H8498" s="29"/>
      <c r="I8498" s="29"/>
      <c r="J8498" s="29"/>
    </row>
    <row r="8499" spans="1:10" x14ac:dyDescent="0.2">
      <c r="A8499" s="12"/>
      <c r="B8499" s="15"/>
      <c r="C8499" s="29"/>
      <c r="D8499" s="121"/>
      <c r="E8499" s="29"/>
      <c r="F8499" s="29"/>
      <c r="G8499" s="29"/>
      <c r="H8499" s="29"/>
      <c r="I8499" s="29"/>
      <c r="J8499" s="29"/>
    </row>
    <row r="8500" spans="1:10" x14ac:dyDescent="0.2">
      <c r="A8500" s="12"/>
      <c r="B8500" s="15"/>
      <c r="C8500" s="29"/>
      <c r="D8500" s="121"/>
      <c r="E8500" s="29"/>
      <c r="F8500" s="29"/>
      <c r="G8500" s="29"/>
      <c r="H8500" s="29"/>
      <c r="I8500" s="29"/>
      <c r="J8500" s="29"/>
    </row>
    <row r="8501" spans="1:10" x14ac:dyDescent="0.2">
      <c r="A8501" s="12"/>
      <c r="B8501" s="15"/>
      <c r="C8501" s="29"/>
      <c r="D8501" s="121"/>
      <c r="E8501" s="29"/>
      <c r="F8501" s="29"/>
      <c r="G8501" s="29"/>
      <c r="H8501" s="29"/>
      <c r="I8501" s="29"/>
      <c r="J8501" s="29"/>
    </row>
    <row r="8502" spans="1:10" x14ac:dyDescent="0.2">
      <c r="A8502" s="12"/>
      <c r="B8502" s="15"/>
      <c r="C8502" s="29"/>
      <c r="D8502" s="121"/>
      <c r="E8502" s="29"/>
      <c r="F8502" s="29"/>
      <c r="G8502" s="29"/>
      <c r="H8502" s="29"/>
      <c r="I8502" s="29"/>
      <c r="J8502" s="29"/>
    </row>
    <row r="8503" spans="1:10" x14ac:dyDescent="0.2">
      <c r="A8503" s="12"/>
      <c r="B8503" s="15"/>
      <c r="C8503" s="29"/>
      <c r="D8503" s="121"/>
      <c r="E8503" s="29"/>
      <c r="F8503" s="29"/>
      <c r="G8503" s="29"/>
      <c r="H8503" s="29"/>
      <c r="I8503" s="29"/>
      <c r="J8503" s="29"/>
    </row>
    <row r="8504" spans="1:10" x14ac:dyDescent="0.2">
      <c r="A8504" s="12"/>
      <c r="B8504" s="15"/>
      <c r="C8504" s="29"/>
      <c r="D8504" s="121"/>
      <c r="E8504" s="29"/>
      <c r="F8504" s="29"/>
      <c r="G8504" s="29"/>
      <c r="H8504" s="29"/>
      <c r="I8504" s="29"/>
      <c r="J8504" s="29"/>
    </row>
    <row r="8505" spans="1:10" x14ac:dyDescent="0.2">
      <c r="A8505" s="12"/>
      <c r="B8505" s="15"/>
      <c r="C8505" s="29"/>
      <c r="D8505" s="121"/>
      <c r="E8505" s="29"/>
      <c r="F8505" s="29"/>
      <c r="G8505" s="29"/>
      <c r="H8505" s="29"/>
      <c r="I8505" s="29"/>
      <c r="J8505" s="29"/>
    </row>
    <row r="8506" spans="1:10" x14ac:dyDescent="0.2">
      <c r="A8506" s="12"/>
      <c r="B8506" s="15"/>
      <c r="C8506" s="29"/>
      <c r="D8506" s="121"/>
      <c r="E8506" s="29"/>
      <c r="F8506" s="29"/>
      <c r="G8506" s="29"/>
      <c r="H8506" s="29"/>
      <c r="I8506" s="29"/>
      <c r="J8506" s="29"/>
    </row>
    <row r="8507" spans="1:10" x14ac:dyDescent="0.2">
      <c r="A8507" s="12"/>
      <c r="B8507" s="15"/>
      <c r="C8507" s="29"/>
      <c r="D8507" s="121"/>
      <c r="E8507" s="29"/>
      <c r="F8507" s="29"/>
      <c r="G8507" s="29"/>
      <c r="H8507" s="29"/>
      <c r="I8507" s="29"/>
      <c r="J8507" s="29"/>
    </row>
    <row r="8508" spans="1:10" x14ac:dyDescent="0.2">
      <c r="A8508" s="12"/>
      <c r="B8508" s="15"/>
      <c r="C8508" s="29"/>
      <c r="D8508" s="121"/>
      <c r="E8508" s="29"/>
      <c r="F8508" s="29"/>
      <c r="G8508" s="29"/>
      <c r="H8508" s="29"/>
      <c r="I8508" s="29"/>
      <c r="J8508" s="29"/>
    </row>
    <row r="8509" spans="1:10" x14ac:dyDescent="0.2">
      <c r="A8509" s="12"/>
      <c r="B8509" s="15"/>
      <c r="C8509" s="29"/>
      <c r="D8509" s="121"/>
      <c r="E8509" s="29"/>
      <c r="F8509" s="29"/>
      <c r="G8509" s="29"/>
      <c r="H8509" s="29"/>
      <c r="I8509" s="29"/>
      <c r="J8509" s="29"/>
    </row>
    <row r="8510" spans="1:10" x14ac:dyDescent="0.2">
      <c r="A8510" s="12"/>
      <c r="B8510" s="15"/>
      <c r="C8510" s="29"/>
      <c r="D8510" s="121"/>
      <c r="E8510" s="29"/>
      <c r="F8510" s="29"/>
      <c r="G8510" s="29"/>
      <c r="H8510" s="29"/>
      <c r="I8510" s="29"/>
      <c r="J8510" s="29"/>
    </row>
    <row r="8511" spans="1:10" x14ac:dyDescent="0.2">
      <c r="A8511" s="12"/>
      <c r="B8511" s="15"/>
      <c r="C8511" s="29"/>
      <c r="D8511" s="121"/>
      <c r="E8511" s="29"/>
      <c r="F8511" s="29"/>
      <c r="G8511" s="29"/>
      <c r="H8511" s="29"/>
      <c r="I8511" s="29"/>
      <c r="J8511" s="29"/>
    </row>
    <row r="8512" spans="1:10" x14ac:dyDescent="0.2">
      <c r="A8512" s="12"/>
      <c r="B8512" s="15"/>
      <c r="C8512" s="29"/>
      <c r="D8512" s="121"/>
      <c r="E8512" s="29"/>
      <c r="F8512" s="29"/>
      <c r="G8512" s="29"/>
      <c r="H8512" s="29"/>
      <c r="I8512" s="29"/>
      <c r="J8512" s="29"/>
    </row>
    <row r="8513" spans="1:10" x14ac:dyDescent="0.2">
      <c r="A8513" s="12"/>
      <c r="B8513" s="15"/>
      <c r="C8513" s="29"/>
      <c r="D8513" s="121"/>
      <c r="E8513" s="29"/>
      <c r="F8513" s="29"/>
      <c r="G8513" s="29"/>
      <c r="H8513" s="29"/>
      <c r="I8513" s="29"/>
      <c r="J8513" s="29"/>
    </row>
    <row r="8514" spans="1:10" x14ac:dyDescent="0.2">
      <c r="A8514" s="12"/>
      <c r="B8514" s="15"/>
      <c r="C8514" s="29"/>
      <c r="D8514" s="121"/>
      <c r="E8514" s="29"/>
      <c r="F8514" s="29"/>
      <c r="G8514" s="29"/>
      <c r="H8514" s="29"/>
      <c r="I8514" s="29"/>
      <c r="J8514" s="29"/>
    </row>
    <row r="8515" spans="1:10" x14ac:dyDescent="0.2">
      <c r="A8515" s="12"/>
      <c r="B8515" s="15"/>
      <c r="C8515" s="29"/>
      <c r="D8515" s="121"/>
      <c r="E8515" s="29"/>
      <c r="F8515" s="29"/>
      <c r="G8515" s="29"/>
      <c r="H8515" s="29"/>
      <c r="I8515" s="29"/>
      <c r="J8515" s="29"/>
    </row>
    <row r="8516" spans="1:10" x14ac:dyDescent="0.2">
      <c r="A8516" s="12"/>
      <c r="B8516" s="15"/>
      <c r="C8516" s="29"/>
      <c r="D8516" s="121"/>
      <c r="E8516" s="29"/>
      <c r="F8516" s="29"/>
      <c r="G8516" s="29"/>
      <c r="H8516" s="29"/>
      <c r="I8516" s="29"/>
      <c r="J8516" s="29"/>
    </row>
    <row r="8517" spans="1:10" x14ac:dyDescent="0.2">
      <c r="A8517" s="12"/>
      <c r="B8517" s="15"/>
      <c r="C8517" s="29"/>
      <c r="D8517" s="121"/>
      <c r="E8517" s="29"/>
      <c r="F8517" s="29"/>
      <c r="G8517" s="29"/>
      <c r="H8517" s="29"/>
      <c r="I8517" s="29"/>
      <c r="J8517" s="29"/>
    </row>
    <row r="8518" spans="1:10" x14ac:dyDescent="0.2">
      <c r="A8518" s="12"/>
      <c r="B8518" s="15"/>
      <c r="C8518" s="29"/>
      <c r="D8518" s="121"/>
      <c r="E8518" s="29"/>
      <c r="F8518" s="29"/>
      <c r="G8518" s="29"/>
      <c r="H8518" s="29"/>
      <c r="I8518" s="29"/>
      <c r="J8518" s="29"/>
    </row>
    <row r="8519" spans="1:10" x14ac:dyDescent="0.2">
      <c r="A8519" s="12"/>
      <c r="B8519" s="15"/>
      <c r="C8519" s="29"/>
      <c r="D8519" s="121"/>
      <c r="E8519" s="29"/>
      <c r="F8519" s="29"/>
      <c r="G8519" s="29"/>
      <c r="H8519" s="29"/>
      <c r="I8519" s="29"/>
      <c r="J8519" s="29"/>
    </row>
    <row r="8520" spans="1:10" x14ac:dyDescent="0.2">
      <c r="A8520" s="12"/>
      <c r="B8520" s="15"/>
      <c r="C8520" s="29"/>
      <c r="D8520" s="121"/>
      <c r="E8520" s="29"/>
      <c r="F8520" s="29"/>
      <c r="G8520" s="29"/>
      <c r="H8520" s="29"/>
      <c r="I8520" s="29"/>
      <c r="J8520" s="29"/>
    </row>
    <row r="8521" spans="1:10" x14ac:dyDescent="0.2">
      <c r="A8521" s="12"/>
      <c r="B8521" s="15"/>
      <c r="C8521" s="29"/>
      <c r="D8521" s="121"/>
      <c r="E8521" s="29"/>
      <c r="F8521" s="29"/>
      <c r="G8521" s="29"/>
      <c r="H8521" s="29"/>
      <c r="I8521" s="29"/>
      <c r="J8521" s="29"/>
    </row>
    <row r="8522" spans="1:10" x14ac:dyDescent="0.2">
      <c r="A8522" s="12"/>
      <c r="B8522" s="15"/>
      <c r="C8522" s="29"/>
      <c r="D8522" s="121"/>
      <c r="E8522" s="29"/>
      <c r="F8522" s="29"/>
      <c r="G8522" s="29"/>
      <c r="H8522" s="29"/>
      <c r="I8522" s="29"/>
      <c r="J8522" s="29"/>
    </row>
    <row r="8523" spans="1:10" x14ac:dyDescent="0.2">
      <c r="A8523" s="12"/>
      <c r="B8523" s="15"/>
      <c r="C8523" s="29"/>
      <c r="D8523" s="121"/>
      <c r="E8523" s="29"/>
      <c r="F8523" s="29"/>
      <c r="G8523" s="29"/>
      <c r="H8523" s="29"/>
      <c r="I8523" s="29"/>
      <c r="J8523" s="29"/>
    </row>
    <row r="8524" spans="1:10" x14ac:dyDescent="0.2">
      <c r="A8524" s="12"/>
      <c r="B8524" s="15"/>
      <c r="C8524" s="29"/>
      <c r="D8524" s="121"/>
      <c r="E8524" s="29"/>
      <c r="F8524" s="29"/>
      <c r="G8524" s="29"/>
      <c r="H8524" s="29"/>
      <c r="I8524" s="29"/>
      <c r="J8524" s="29"/>
    </row>
    <row r="8525" spans="1:10" x14ac:dyDescent="0.2">
      <c r="A8525" s="12"/>
      <c r="B8525" s="15"/>
      <c r="C8525" s="29"/>
      <c r="D8525" s="121"/>
      <c r="E8525" s="29"/>
      <c r="F8525" s="29"/>
      <c r="G8525" s="29"/>
      <c r="H8525" s="29"/>
      <c r="I8525" s="29"/>
      <c r="J8525" s="29"/>
    </row>
    <row r="8526" spans="1:10" x14ac:dyDescent="0.2">
      <c r="A8526" s="12"/>
      <c r="B8526" s="15"/>
      <c r="C8526" s="29"/>
      <c r="D8526" s="121"/>
      <c r="E8526" s="29"/>
      <c r="F8526" s="29"/>
      <c r="G8526" s="29"/>
      <c r="H8526" s="29"/>
      <c r="I8526" s="29"/>
      <c r="J8526" s="29"/>
    </row>
    <row r="8527" spans="1:10" x14ac:dyDescent="0.2">
      <c r="A8527" s="12"/>
      <c r="B8527" s="15"/>
      <c r="C8527" s="29"/>
      <c r="D8527" s="121"/>
      <c r="E8527" s="29"/>
      <c r="F8527" s="29"/>
      <c r="G8527" s="29"/>
      <c r="H8527" s="29"/>
      <c r="I8527" s="29"/>
      <c r="J8527" s="29"/>
    </row>
    <row r="8528" spans="1:10" x14ac:dyDescent="0.2">
      <c r="A8528" s="12"/>
      <c r="B8528" s="15"/>
      <c r="C8528" s="29"/>
      <c r="D8528" s="121"/>
      <c r="E8528" s="29"/>
      <c r="F8528" s="29"/>
      <c r="G8528" s="29"/>
      <c r="H8528" s="29"/>
      <c r="I8528" s="29"/>
      <c r="J8528" s="29"/>
    </row>
    <row r="8529" spans="1:10" x14ac:dyDescent="0.2">
      <c r="A8529" s="12"/>
      <c r="B8529" s="15"/>
      <c r="C8529" s="29"/>
      <c r="D8529" s="121"/>
      <c r="E8529" s="29"/>
      <c r="F8529" s="29"/>
      <c r="G8529" s="29"/>
      <c r="H8529" s="29"/>
      <c r="I8529" s="29"/>
      <c r="J8529" s="29"/>
    </row>
    <row r="8530" spans="1:10" x14ac:dyDescent="0.2">
      <c r="A8530" s="12"/>
      <c r="B8530" s="15"/>
      <c r="C8530" s="29"/>
      <c r="D8530" s="121"/>
      <c r="E8530" s="29"/>
      <c r="F8530" s="29"/>
      <c r="G8530" s="29"/>
      <c r="H8530" s="29"/>
      <c r="I8530" s="29"/>
      <c r="J8530" s="29"/>
    </row>
    <row r="8531" spans="1:10" x14ac:dyDescent="0.2">
      <c r="A8531" s="12"/>
      <c r="B8531" s="15"/>
      <c r="C8531" s="29"/>
      <c r="D8531" s="121"/>
      <c r="E8531" s="29"/>
      <c r="F8531" s="29"/>
      <c r="G8531" s="29"/>
      <c r="H8531" s="29"/>
      <c r="I8531" s="29"/>
      <c r="J8531" s="29"/>
    </row>
    <row r="8532" spans="1:10" x14ac:dyDescent="0.2">
      <c r="A8532" s="12"/>
      <c r="B8532" s="15"/>
      <c r="C8532" s="29"/>
      <c r="D8532" s="121"/>
      <c r="E8532" s="29"/>
      <c r="F8532" s="29"/>
      <c r="G8532" s="29"/>
      <c r="H8532" s="29"/>
      <c r="I8532" s="29"/>
      <c r="J8532" s="29"/>
    </row>
    <row r="8533" spans="1:10" x14ac:dyDescent="0.2">
      <c r="A8533" s="12"/>
      <c r="B8533" s="15"/>
      <c r="C8533" s="29"/>
      <c r="D8533" s="121"/>
      <c r="E8533" s="29"/>
      <c r="F8533" s="29"/>
      <c r="G8533" s="29"/>
      <c r="H8533" s="29"/>
      <c r="I8533" s="29"/>
      <c r="J8533" s="29"/>
    </row>
    <row r="8534" spans="1:10" x14ac:dyDescent="0.2">
      <c r="A8534" s="12"/>
      <c r="B8534" s="15"/>
      <c r="C8534" s="29"/>
      <c r="D8534" s="121"/>
      <c r="E8534" s="29"/>
      <c r="F8534" s="29"/>
      <c r="G8534" s="29"/>
      <c r="H8534" s="29"/>
      <c r="I8534" s="29"/>
      <c r="J8534" s="29"/>
    </row>
    <row r="8535" spans="1:10" x14ac:dyDescent="0.2">
      <c r="A8535" s="12"/>
      <c r="B8535" s="15"/>
      <c r="C8535" s="29"/>
      <c r="D8535" s="121"/>
      <c r="E8535" s="29"/>
      <c r="F8535" s="29"/>
      <c r="G8535" s="29"/>
      <c r="H8535" s="29"/>
      <c r="I8535" s="29"/>
      <c r="J8535" s="29"/>
    </row>
    <row r="8536" spans="1:10" x14ac:dyDescent="0.2">
      <c r="A8536" s="12"/>
      <c r="B8536" s="15"/>
      <c r="C8536" s="29"/>
      <c r="D8536" s="121"/>
      <c r="E8536" s="29"/>
      <c r="F8536" s="29"/>
      <c r="G8536" s="29"/>
      <c r="H8536" s="29"/>
      <c r="I8536" s="29"/>
      <c r="J8536" s="29"/>
    </row>
    <row r="8537" spans="1:10" x14ac:dyDescent="0.2">
      <c r="A8537" s="12"/>
      <c r="B8537" s="15"/>
      <c r="C8537" s="29"/>
      <c r="D8537" s="121"/>
      <c r="E8537" s="29"/>
      <c r="F8537" s="29"/>
      <c r="G8537" s="29"/>
      <c r="H8537" s="29"/>
      <c r="I8537" s="29"/>
      <c r="J8537" s="29"/>
    </row>
    <row r="8538" spans="1:10" x14ac:dyDescent="0.2">
      <c r="A8538" s="12"/>
      <c r="B8538" s="15"/>
      <c r="C8538" s="29"/>
      <c r="D8538" s="121"/>
      <c r="E8538" s="29"/>
      <c r="F8538" s="29"/>
      <c r="G8538" s="29"/>
      <c r="H8538" s="29"/>
      <c r="I8538" s="29"/>
      <c r="J8538" s="29"/>
    </row>
    <row r="8539" spans="1:10" x14ac:dyDescent="0.2">
      <c r="A8539" s="12"/>
      <c r="B8539" s="15"/>
      <c r="C8539" s="29"/>
      <c r="D8539" s="121"/>
      <c r="E8539" s="29"/>
      <c r="F8539" s="29"/>
      <c r="G8539" s="29"/>
      <c r="H8539" s="29"/>
      <c r="I8539" s="29"/>
      <c r="J8539" s="29"/>
    </row>
    <row r="8540" spans="1:10" x14ac:dyDescent="0.2">
      <c r="A8540" s="12"/>
      <c r="B8540" s="15"/>
      <c r="C8540" s="29"/>
      <c r="D8540" s="121"/>
      <c r="E8540" s="29"/>
      <c r="F8540" s="29"/>
      <c r="G8540" s="29"/>
      <c r="H8540" s="29"/>
      <c r="I8540" s="29"/>
      <c r="J8540" s="29"/>
    </row>
    <row r="8541" spans="1:10" x14ac:dyDescent="0.2">
      <c r="A8541" s="12"/>
      <c r="B8541" s="15"/>
      <c r="C8541" s="29"/>
      <c r="D8541" s="121"/>
      <c r="E8541" s="29"/>
      <c r="F8541" s="29"/>
      <c r="G8541" s="29"/>
      <c r="H8541" s="29"/>
      <c r="I8541" s="29"/>
      <c r="J8541" s="29"/>
    </row>
    <row r="8542" spans="1:10" x14ac:dyDescent="0.2">
      <c r="A8542" s="12"/>
      <c r="B8542" s="15"/>
      <c r="C8542" s="29"/>
      <c r="D8542" s="121"/>
      <c r="E8542" s="29"/>
      <c r="F8542" s="29"/>
      <c r="G8542" s="29"/>
      <c r="H8542" s="29"/>
      <c r="I8542" s="29"/>
      <c r="J8542" s="29"/>
    </row>
    <row r="8543" spans="1:10" x14ac:dyDescent="0.2">
      <c r="A8543" s="12"/>
      <c r="B8543" s="15"/>
      <c r="C8543" s="29"/>
      <c r="D8543" s="121"/>
      <c r="E8543" s="29"/>
      <c r="F8543" s="29"/>
      <c r="G8543" s="29"/>
      <c r="H8543" s="29"/>
      <c r="I8543" s="29"/>
      <c r="J8543" s="29"/>
    </row>
    <row r="8544" spans="1:10" x14ac:dyDescent="0.2">
      <c r="A8544" s="12"/>
      <c r="B8544" s="15"/>
      <c r="C8544" s="29"/>
      <c r="D8544" s="121"/>
      <c r="E8544" s="29"/>
      <c r="F8544" s="29"/>
      <c r="G8544" s="29"/>
      <c r="H8544" s="29"/>
      <c r="I8544" s="29"/>
      <c r="J8544" s="29"/>
    </row>
    <row r="8545" spans="1:10" x14ac:dyDescent="0.2">
      <c r="A8545" s="12"/>
      <c r="B8545" s="15"/>
      <c r="C8545" s="29"/>
      <c r="D8545" s="121"/>
      <c r="E8545" s="29"/>
      <c r="F8545" s="29"/>
      <c r="G8545" s="29"/>
      <c r="H8545" s="29"/>
      <c r="I8545" s="29"/>
      <c r="J8545" s="29"/>
    </row>
    <row r="8546" spans="1:10" x14ac:dyDescent="0.2">
      <c r="A8546" s="12"/>
      <c r="B8546" s="15"/>
      <c r="C8546" s="29"/>
      <c r="D8546" s="121"/>
      <c r="E8546" s="29"/>
      <c r="F8546" s="29"/>
      <c r="G8546" s="29"/>
      <c r="H8546" s="29"/>
      <c r="I8546" s="29"/>
      <c r="J8546" s="29"/>
    </row>
    <row r="8547" spans="1:10" x14ac:dyDescent="0.2">
      <c r="A8547" s="12"/>
      <c r="B8547" s="15"/>
      <c r="C8547" s="29"/>
      <c r="D8547" s="121"/>
      <c r="E8547" s="29"/>
      <c r="F8547" s="29"/>
      <c r="G8547" s="29"/>
      <c r="H8547" s="29"/>
      <c r="I8547" s="29"/>
      <c r="J8547" s="29"/>
    </row>
    <row r="8548" spans="1:10" x14ac:dyDescent="0.2">
      <c r="A8548" s="12"/>
      <c r="B8548" s="15"/>
      <c r="C8548" s="29"/>
      <c r="D8548" s="121"/>
      <c r="E8548" s="29"/>
      <c r="F8548" s="29"/>
      <c r="G8548" s="29"/>
      <c r="H8548" s="29"/>
      <c r="I8548" s="29"/>
      <c r="J8548" s="29"/>
    </row>
    <row r="8549" spans="1:10" x14ac:dyDescent="0.2">
      <c r="A8549" s="12"/>
      <c r="B8549" s="15"/>
      <c r="C8549" s="29"/>
      <c r="D8549" s="121"/>
      <c r="E8549" s="29"/>
      <c r="F8549" s="29"/>
      <c r="G8549" s="29"/>
      <c r="H8549" s="29"/>
      <c r="I8549" s="29"/>
      <c r="J8549" s="29"/>
    </row>
    <row r="8550" spans="1:10" x14ac:dyDescent="0.2">
      <c r="A8550" s="12"/>
      <c r="B8550" s="15"/>
      <c r="C8550" s="29"/>
      <c r="D8550" s="121"/>
      <c r="E8550" s="29"/>
      <c r="F8550" s="29"/>
      <c r="G8550" s="29"/>
      <c r="H8550" s="29"/>
      <c r="I8550" s="29"/>
      <c r="J8550" s="29"/>
    </row>
    <row r="8551" spans="1:10" x14ac:dyDescent="0.2">
      <c r="A8551" s="12"/>
      <c r="B8551" s="15"/>
      <c r="C8551" s="29"/>
      <c r="D8551" s="121"/>
      <c r="E8551" s="29"/>
      <c r="F8551" s="29"/>
      <c r="G8551" s="29"/>
      <c r="H8551" s="29"/>
      <c r="I8551" s="29"/>
      <c r="J8551" s="29"/>
    </row>
    <row r="8552" spans="1:10" x14ac:dyDescent="0.2">
      <c r="A8552" s="12"/>
      <c r="B8552" s="15"/>
      <c r="C8552" s="29"/>
      <c r="D8552" s="121"/>
      <c r="E8552" s="29"/>
      <c r="F8552" s="29"/>
      <c r="G8552" s="29"/>
      <c r="H8552" s="29"/>
      <c r="I8552" s="29"/>
      <c r="J8552" s="29"/>
    </row>
    <row r="8553" spans="1:10" x14ac:dyDescent="0.2">
      <c r="A8553" s="12"/>
      <c r="B8553" s="15"/>
      <c r="C8553" s="29"/>
      <c r="D8553" s="121"/>
      <c r="E8553" s="29"/>
      <c r="F8553" s="29"/>
      <c r="G8553" s="29"/>
      <c r="H8553" s="29"/>
      <c r="I8553" s="29"/>
      <c r="J8553" s="29"/>
    </row>
    <row r="8554" spans="1:10" x14ac:dyDescent="0.2">
      <c r="A8554" s="12"/>
      <c r="B8554" s="15"/>
      <c r="C8554" s="29"/>
      <c r="D8554" s="121"/>
      <c r="E8554" s="29"/>
      <c r="F8554" s="29"/>
      <c r="G8554" s="29"/>
      <c r="H8554" s="29"/>
      <c r="I8554" s="29"/>
      <c r="J8554" s="29"/>
    </row>
    <row r="8555" spans="1:10" x14ac:dyDescent="0.2">
      <c r="A8555" s="12"/>
      <c r="B8555" s="15"/>
      <c r="C8555" s="29"/>
      <c r="D8555" s="121"/>
      <c r="E8555" s="29"/>
      <c r="F8555" s="29"/>
      <c r="G8555" s="29"/>
      <c r="H8555" s="29"/>
      <c r="I8555" s="29"/>
      <c r="J8555" s="29"/>
    </row>
    <row r="8556" spans="1:10" x14ac:dyDescent="0.2">
      <c r="A8556" s="12"/>
      <c r="B8556" s="15"/>
      <c r="C8556" s="29"/>
      <c r="D8556" s="121"/>
      <c r="E8556" s="29"/>
      <c r="F8556" s="29"/>
      <c r="G8556" s="29"/>
      <c r="H8556" s="29"/>
      <c r="I8556" s="29"/>
      <c r="J8556" s="29"/>
    </row>
    <row r="8557" spans="1:10" x14ac:dyDescent="0.2">
      <c r="A8557" s="12"/>
      <c r="B8557" s="15"/>
      <c r="C8557" s="29"/>
      <c r="D8557" s="121"/>
      <c r="E8557" s="29"/>
      <c r="F8557" s="29"/>
      <c r="G8557" s="29"/>
      <c r="H8557" s="29"/>
      <c r="I8557" s="29"/>
      <c r="J8557" s="29"/>
    </row>
    <row r="8558" spans="1:10" x14ac:dyDescent="0.2">
      <c r="A8558" s="12"/>
      <c r="B8558" s="15"/>
      <c r="C8558" s="29"/>
      <c r="D8558" s="121"/>
      <c r="E8558" s="29"/>
      <c r="F8558" s="29"/>
      <c r="G8558" s="29"/>
      <c r="H8558" s="29"/>
      <c r="I8558" s="29"/>
      <c r="J8558" s="29"/>
    </row>
    <row r="8559" spans="1:10" x14ac:dyDescent="0.2">
      <c r="A8559" s="12"/>
      <c r="B8559" s="15"/>
      <c r="C8559" s="29"/>
      <c r="D8559" s="121"/>
      <c r="E8559" s="29"/>
      <c r="F8559" s="29"/>
      <c r="G8559" s="29"/>
      <c r="H8559" s="29"/>
      <c r="I8559" s="29"/>
      <c r="J8559" s="29"/>
    </row>
    <row r="8560" spans="1:10" x14ac:dyDescent="0.2">
      <c r="A8560" s="12"/>
      <c r="B8560" s="15"/>
      <c r="C8560" s="29"/>
      <c r="D8560" s="121"/>
      <c r="E8560" s="29"/>
      <c r="F8560" s="29"/>
      <c r="G8560" s="29"/>
      <c r="H8560" s="29"/>
      <c r="I8560" s="29"/>
      <c r="J8560" s="29"/>
    </row>
    <row r="8561" spans="1:10" x14ac:dyDescent="0.2">
      <c r="A8561" s="12"/>
      <c r="B8561" s="15"/>
      <c r="C8561" s="29"/>
      <c r="D8561" s="121"/>
      <c r="E8561" s="29"/>
      <c r="F8561" s="29"/>
      <c r="G8561" s="29"/>
      <c r="H8561" s="29"/>
      <c r="I8561" s="29"/>
      <c r="J8561" s="29"/>
    </row>
    <row r="8562" spans="1:10" x14ac:dyDescent="0.2">
      <c r="A8562" s="12"/>
      <c r="B8562" s="15"/>
      <c r="C8562" s="29"/>
      <c r="D8562" s="121"/>
      <c r="E8562" s="29"/>
      <c r="F8562" s="29"/>
      <c r="G8562" s="29"/>
      <c r="H8562" s="29"/>
      <c r="I8562" s="29"/>
      <c r="J8562" s="29"/>
    </row>
    <row r="8563" spans="1:10" x14ac:dyDescent="0.2">
      <c r="A8563" s="12"/>
      <c r="B8563" s="15"/>
      <c r="C8563" s="29"/>
      <c r="D8563" s="121"/>
      <c r="E8563" s="29"/>
      <c r="F8563" s="29"/>
      <c r="G8563" s="29"/>
      <c r="H8563" s="29"/>
      <c r="I8563" s="29"/>
      <c r="J8563" s="29"/>
    </row>
    <row r="8564" spans="1:10" x14ac:dyDescent="0.2">
      <c r="A8564" s="12"/>
      <c r="B8564" s="15"/>
      <c r="C8564" s="29"/>
      <c r="D8564" s="121"/>
      <c r="E8564" s="29"/>
      <c r="F8564" s="29"/>
      <c r="G8564" s="29"/>
      <c r="H8564" s="29"/>
      <c r="I8564" s="29"/>
      <c r="J8564" s="29"/>
    </row>
    <row r="8565" spans="1:10" x14ac:dyDescent="0.2">
      <c r="A8565" s="12"/>
      <c r="B8565" s="15"/>
      <c r="C8565" s="29"/>
      <c r="D8565" s="121"/>
      <c r="E8565" s="29"/>
      <c r="F8565" s="29"/>
      <c r="G8565" s="29"/>
      <c r="H8565" s="29"/>
      <c r="I8565" s="29"/>
      <c r="J8565" s="29"/>
    </row>
    <row r="8566" spans="1:10" x14ac:dyDescent="0.2">
      <c r="A8566" s="12"/>
      <c r="B8566" s="15"/>
      <c r="C8566" s="29"/>
      <c r="D8566" s="121"/>
      <c r="E8566" s="29"/>
      <c r="F8566" s="29"/>
      <c r="G8566" s="29"/>
      <c r="H8566" s="29"/>
      <c r="I8566" s="29"/>
      <c r="J8566" s="29"/>
    </row>
    <row r="8567" spans="1:10" x14ac:dyDescent="0.2">
      <c r="A8567" s="12"/>
      <c r="B8567" s="15"/>
      <c r="C8567" s="29"/>
      <c r="D8567" s="121"/>
      <c r="E8567" s="29"/>
      <c r="F8567" s="29"/>
      <c r="G8567" s="29"/>
      <c r="H8567" s="29"/>
      <c r="I8567" s="29"/>
      <c r="J8567" s="29"/>
    </row>
    <row r="8568" spans="1:10" x14ac:dyDescent="0.2">
      <c r="A8568" s="12"/>
      <c r="B8568" s="15"/>
      <c r="C8568" s="29"/>
      <c r="D8568" s="121"/>
      <c r="E8568" s="29"/>
      <c r="F8568" s="29"/>
      <c r="G8568" s="29"/>
      <c r="H8568" s="29"/>
      <c r="I8568" s="29"/>
      <c r="J8568" s="29"/>
    </row>
    <row r="8569" spans="1:10" x14ac:dyDescent="0.2">
      <c r="A8569" s="12"/>
      <c r="B8569" s="15"/>
      <c r="C8569" s="29"/>
      <c r="D8569" s="121"/>
      <c r="E8569" s="29"/>
      <c r="F8569" s="29"/>
      <c r="G8569" s="29"/>
      <c r="H8569" s="29"/>
      <c r="I8569" s="29"/>
      <c r="J8569" s="29"/>
    </row>
    <row r="8570" spans="1:10" x14ac:dyDescent="0.2">
      <c r="A8570" s="12"/>
      <c r="B8570" s="15"/>
      <c r="C8570" s="29"/>
      <c r="D8570" s="121"/>
      <c r="E8570" s="29"/>
      <c r="F8570" s="29"/>
      <c r="G8570" s="29"/>
      <c r="H8570" s="29"/>
      <c r="I8570" s="29"/>
      <c r="J8570" s="29"/>
    </row>
    <row r="8571" spans="1:10" x14ac:dyDescent="0.2">
      <c r="A8571" s="12"/>
      <c r="B8571" s="15"/>
      <c r="C8571" s="29"/>
      <c r="D8571" s="121"/>
      <c r="E8571" s="29"/>
      <c r="F8571" s="29"/>
      <c r="G8571" s="29"/>
      <c r="H8571" s="29"/>
      <c r="I8571" s="29"/>
      <c r="J8571" s="29"/>
    </row>
    <row r="8572" spans="1:10" x14ac:dyDescent="0.2">
      <c r="A8572" s="12"/>
      <c r="B8572" s="15"/>
      <c r="C8572" s="29"/>
      <c r="D8572" s="121"/>
      <c r="E8572" s="29"/>
      <c r="F8572" s="29"/>
      <c r="G8572" s="29"/>
      <c r="H8572" s="29"/>
      <c r="I8572" s="29"/>
      <c r="J8572" s="29"/>
    </row>
    <row r="8573" spans="1:10" x14ac:dyDescent="0.2">
      <c r="A8573" s="12"/>
      <c r="B8573" s="15"/>
      <c r="C8573" s="29"/>
      <c r="D8573" s="121"/>
      <c r="E8573" s="29"/>
      <c r="F8573" s="29"/>
      <c r="G8573" s="29"/>
      <c r="H8573" s="29"/>
      <c r="I8573" s="29"/>
      <c r="J8573" s="29"/>
    </row>
    <row r="8574" spans="1:10" x14ac:dyDescent="0.2">
      <c r="A8574" s="12"/>
      <c r="B8574" s="15"/>
      <c r="C8574" s="29"/>
      <c r="D8574" s="121"/>
      <c r="E8574" s="29"/>
      <c r="F8574" s="29"/>
      <c r="G8574" s="29"/>
      <c r="H8574" s="29"/>
      <c r="I8574" s="29"/>
      <c r="J8574" s="29"/>
    </row>
    <row r="8575" spans="1:10" x14ac:dyDescent="0.2">
      <c r="A8575" s="12"/>
      <c r="B8575" s="15"/>
      <c r="C8575" s="29"/>
      <c r="D8575" s="121"/>
      <c r="E8575" s="29"/>
      <c r="F8575" s="29"/>
      <c r="G8575" s="29"/>
      <c r="H8575" s="29"/>
      <c r="I8575" s="29"/>
      <c r="J8575" s="29"/>
    </row>
    <row r="8576" spans="1:10" x14ac:dyDescent="0.2">
      <c r="A8576" s="12"/>
      <c r="B8576" s="15"/>
      <c r="C8576" s="29"/>
      <c r="D8576" s="121"/>
      <c r="E8576" s="29"/>
      <c r="F8576" s="29"/>
      <c r="G8576" s="29"/>
      <c r="H8576" s="29"/>
      <c r="I8576" s="29"/>
      <c r="J8576" s="29"/>
    </row>
    <row r="8577" spans="1:10" x14ac:dyDescent="0.2">
      <c r="A8577" s="12"/>
      <c r="B8577" s="15"/>
      <c r="C8577" s="29"/>
      <c r="D8577" s="121"/>
      <c r="E8577" s="29"/>
      <c r="F8577" s="29"/>
      <c r="G8577" s="29"/>
      <c r="H8577" s="29"/>
      <c r="I8577" s="29"/>
      <c r="J8577" s="29"/>
    </row>
    <row r="8578" spans="1:10" x14ac:dyDescent="0.2">
      <c r="A8578" s="12"/>
      <c r="B8578" s="15"/>
      <c r="C8578" s="29"/>
      <c r="D8578" s="121"/>
      <c r="E8578" s="29"/>
      <c r="F8578" s="29"/>
      <c r="G8578" s="29"/>
      <c r="H8578" s="29"/>
      <c r="I8578" s="29"/>
      <c r="J8578" s="29"/>
    </row>
    <row r="8579" spans="1:10" x14ac:dyDescent="0.2">
      <c r="A8579" s="12"/>
      <c r="B8579" s="15"/>
      <c r="C8579" s="29"/>
      <c r="D8579" s="121"/>
      <c r="E8579" s="29"/>
      <c r="F8579" s="29"/>
      <c r="G8579" s="29"/>
      <c r="H8579" s="29"/>
      <c r="I8579" s="29"/>
      <c r="J8579" s="29"/>
    </row>
    <row r="8580" spans="1:10" x14ac:dyDescent="0.2">
      <c r="A8580" s="12"/>
      <c r="B8580" s="15"/>
      <c r="C8580" s="29"/>
      <c r="D8580" s="121"/>
      <c r="E8580" s="29"/>
      <c r="F8580" s="29"/>
      <c r="G8580" s="29"/>
      <c r="H8580" s="29"/>
      <c r="I8580" s="29"/>
      <c r="J8580" s="29"/>
    </row>
    <row r="8581" spans="1:10" x14ac:dyDescent="0.2">
      <c r="A8581" s="12"/>
      <c r="B8581" s="15"/>
      <c r="C8581" s="29"/>
      <c r="D8581" s="121"/>
      <c r="E8581" s="29"/>
      <c r="F8581" s="29"/>
      <c r="G8581" s="29"/>
      <c r="H8581" s="29"/>
      <c r="I8581" s="29"/>
      <c r="J8581" s="29"/>
    </row>
    <row r="8582" spans="1:10" x14ac:dyDescent="0.2">
      <c r="A8582" s="12"/>
      <c r="B8582" s="15"/>
      <c r="C8582" s="29"/>
      <c r="D8582" s="121"/>
      <c r="E8582" s="29"/>
      <c r="F8582" s="29"/>
      <c r="G8582" s="29"/>
      <c r="H8582" s="29"/>
      <c r="I8582" s="29"/>
      <c r="J8582" s="29"/>
    </row>
    <row r="8583" spans="1:10" x14ac:dyDescent="0.2">
      <c r="A8583" s="12"/>
      <c r="B8583" s="15"/>
      <c r="C8583" s="29"/>
      <c r="D8583" s="121"/>
      <c r="E8583" s="29"/>
      <c r="F8583" s="29"/>
      <c r="G8583" s="29"/>
      <c r="H8583" s="29"/>
      <c r="I8583" s="29"/>
      <c r="J8583" s="29"/>
    </row>
    <row r="8584" spans="1:10" x14ac:dyDescent="0.2">
      <c r="A8584" s="12"/>
      <c r="B8584" s="15"/>
      <c r="C8584" s="29"/>
      <c r="D8584" s="121"/>
      <c r="E8584" s="29"/>
      <c r="F8584" s="29"/>
      <c r="G8584" s="29"/>
      <c r="H8584" s="29"/>
      <c r="I8584" s="29"/>
      <c r="J8584" s="29"/>
    </row>
    <row r="8585" spans="1:10" x14ac:dyDescent="0.2">
      <c r="A8585" s="12"/>
      <c r="B8585" s="15"/>
      <c r="C8585" s="29"/>
      <c r="D8585" s="121"/>
      <c r="E8585" s="29"/>
      <c r="F8585" s="29"/>
      <c r="G8585" s="29"/>
      <c r="H8585" s="29"/>
      <c r="I8585" s="29"/>
      <c r="J8585" s="29"/>
    </row>
    <row r="8586" spans="1:10" x14ac:dyDescent="0.2">
      <c r="A8586" s="12"/>
      <c r="B8586" s="15"/>
      <c r="C8586" s="29"/>
      <c r="D8586" s="121"/>
      <c r="E8586" s="29"/>
      <c r="F8586" s="29"/>
      <c r="G8586" s="29"/>
      <c r="H8586" s="29"/>
      <c r="I8586" s="29"/>
      <c r="J8586" s="29"/>
    </row>
    <row r="8587" spans="1:10" x14ac:dyDescent="0.2">
      <c r="A8587" s="12"/>
      <c r="B8587" s="15"/>
      <c r="C8587" s="29"/>
      <c r="D8587" s="121"/>
      <c r="E8587" s="29"/>
      <c r="F8587" s="29"/>
      <c r="G8587" s="29"/>
      <c r="H8587" s="29"/>
      <c r="I8587" s="29"/>
      <c r="J8587" s="29"/>
    </row>
    <row r="8588" spans="1:10" x14ac:dyDescent="0.2">
      <c r="A8588" s="12"/>
      <c r="B8588" s="15"/>
      <c r="C8588" s="29"/>
      <c r="D8588" s="121"/>
      <c r="E8588" s="29"/>
      <c r="F8588" s="29"/>
      <c r="G8588" s="29"/>
      <c r="H8588" s="29"/>
      <c r="I8588" s="29"/>
      <c r="J8588" s="29"/>
    </row>
    <row r="8589" spans="1:10" x14ac:dyDescent="0.2">
      <c r="A8589" s="12"/>
      <c r="B8589" s="15"/>
      <c r="C8589" s="29"/>
      <c r="D8589" s="121"/>
      <c r="E8589" s="29"/>
      <c r="F8589" s="29"/>
      <c r="G8589" s="29"/>
      <c r="H8589" s="29"/>
      <c r="I8589" s="29"/>
      <c r="J8589" s="29"/>
    </row>
    <row r="8590" spans="1:10" x14ac:dyDescent="0.2">
      <c r="A8590" s="12"/>
      <c r="B8590" s="15"/>
      <c r="C8590" s="29"/>
      <c r="D8590" s="121"/>
      <c r="E8590" s="29"/>
      <c r="F8590" s="29"/>
      <c r="G8590" s="29"/>
      <c r="H8590" s="29"/>
      <c r="I8590" s="29"/>
      <c r="J8590" s="29"/>
    </row>
    <row r="8591" spans="1:10" x14ac:dyDescent="0.2">
      <c r="A8591" s="12"/>
      <c r="B8591" s="15"/>
      <c r="C8591" s="29"/>
      <c r="D8591" s="121"/>
      <c r="E8591" s="29"/>
      <c r="F8591" s="29"/>
      <c r="G8591" s="29"/>
      <c r="H8591" s="29"/>
      <c r="I8591" s="29"/>
      <c r="J8591" s="29"/>
    </row>
    <row r="8592" spans="1:10" x14ac:dyDescent="0.2">
      <c r="A8592" s="12"/>
      <c r="B8592" s="15"/>
      <c r="C8592" s="29"/>
      <c r="D8592" s="121"/>
      <c r="E8592" s="29"/>
      <c r="F8592" s="29"/>
      <c r="G8592" s="29"/>
      <c r="H8592" s="29"/>
      <c r="I8592" s="29"/>
      <c r="J8592" s="29"/>
    </row>
    <row r="8593" spans="1:10" x14ac:dyDescent="0.2">
      <c r="A8593" s="12"/>
      <c r="B8593" s="15"/>
      <c r="C8593" s="29"/>
      <c r="D8593" s="121"/>
      <c r="E8593" s="29"/>
      <c r="F8593" s="29"/>
      <c r="G8593" s="29"/>
      <c r="H8593" s="29"/>
      <c r="I8593" s="29"/>
      <c r="J8593" s="29"/>
    </row>
    <row r="8594" spans="1:10" x14ac:dyDescent="0.2">
      <c r="A8594" s="12"/>
      <c r="B8594" s="15"/>
      <c r="C8594" s="29"/>
      <c r="D8594" s="121"/>
      <c r="E8594" s="29"/>
      <c r="F8594" s="29"/>
      <c r="G8594" s="29"/>
      <c r="H8594" s="29"/>
      <c r="I8594" s="29"/>
      <c r="J8594" s="29"/>
    </row>
    <row r="8595" spans="1:10" x14ac:dyDescent="0.2">
      <c r="A8595" s="12"/>
      <c r="B8595" s="15"/>
      <c r="C8595" s="29"/>
      <c r="D8595" s="121"/>
      <c r="E8595" s="29"/>
      <c r="F8595" s="29"/>
      <c r="G8595" s="29"/>
      <c r="H8595" s="29"/>
      <c r="I8595" s="29"/>
      <c r="J8595" s="29"/>
    </row>
    <row r="8596" spans="1:10" x14ac:dyDescent="0.2">
      <c r="A8596" s="12"/>
      <c r="B8596" s="15"/>
      <c r="C8596" s="29"/>
      <c r="D8596" s="121"/>
      <c r="E8596" s="29"/>
      <c r="F8596" s="29"/>
      <c r="G8596" s="29"/>
      <c r="H8596" s="29"/>
      <c r="I8596" s="29"/>
      <c r="J8596" s="29"/>
    </row>
    <row r="8597" spans="1:10" x14ac:dyDescent="0.2">
      <c r="A8597" s="12"/>
      <c r="B8597" s="15"/>
      <c r="C8597" s="29"/>
      <c r="D8597" s="121"/>
      <c r="E8597" s="29"/>
      <c r="F8597" s="29"/>
      <c r="G8597" s="29"/>
      <c r="H8597" s="29"/>
      <c r="I8597" s="29"/>
      <c r="J8597" s="29"/>
    </row>
    <row r="8598" spans="1:10" x14ac:dyDescent="0.2">
      <c r="A8598" s="12"/>
      <c r="B8598" s="15"/>
      <c r="C8598" s="29"/>
      <c r="D8598" s="121"/>
      <c r="E8598" s="29"/>
      <c r="F8598" s="29"/>
      <c r="G8598" s="29"/>
      <c r="H8598" s="29"/>
      <c r="I8598" s="29"/>
      <c r="J8598" s="29"/>
    </row>
    <row r="8599" spans="1:10" x14ac:dyDescent="0.2">
      <c r="A8599" s="12"/>
      <c r="B8599" s="15"/>
      <c r="C8599" s="29"/>
      <c r="D8599" s="121"/>
      <c r="E8599" s="29"/>
      <c r="F8599" s="29"/>
      <c r="G8599" s="29"/>
      <c r="H8599" s="29"/>
      <c r="I8599" s="29"/>
      <c r="J8599" s="29"/>
    </row>
    <row r="8600" spans="1:10" x14ac:dyDescent="0.2">
      <c r="A8600" s="12"/>
      <c r="B8600" s="15"/>
      <c r="C8600" s="29"/>
      <c r="D8600" s="121"/>
      <c r="E8600" s="29"/>
      <c r="F8600" s="29"/>
      <c r="G8600" s="29"/>
      <c r="H8600" s="29"/>
      <c r="I8600" s="29"/>
      <c r="J8600" s="29"/>
    </row>
    <row r="8601" spans="1:10" x14ac:dyDescent="0.2">
      <c r="A8601" s="12"/>
      <c r="B8601" s="15"/>
      <c r="C8601" s="29"/>
      <c r="D8601" s="121"/>
      <c r="E8601" s="29"/>
      <c r="F8601" s="29"/>
      <c r="G8601" s="29"/>
      <c r="H8601" s="29"/>
      <c r="I8601" s="29"/>
      <c r="J8601" s="29"/>
    </row>
    <row r="8602" spans="1:10" x14ac:dyDescent="0.2">
      <c r="A8602" s="12"/>
      <c r="B8602" s="15"/>
      <c r="C8602" s="29"/>
      <c r="D8602" s="121"/>
      <c r="E8602" s="29"/>
      <c r="F8602" s="29"/>
      <c r="G8602" s="29"/>
      <c r="H8602" s="29"/>
      <c r="I8602" s="29"/>
      <c r="J8602" s="29"/>
    </row>
    <row r="8603" spans="1:10" x14ac:dyDescent="0.2">
      <c r="A8603" s="12"/>
      <c r="B8603" s="15"/>
      <c r="C8603" s="29"/>
      <c r="D8603" s="121"/>
      <c r="E8603" s="29"/>
      <c r="F8603" s="29"/>
      <c r="G8603" s="29"/>
      <c r="H8603" s="29"/>
      <c r="I8603" s="29"/>
      <c r="J8603" s="29"/>
    </row>
    <row r="8604" spans="1:10" x14ac:dyDescent="0.2">
      <c r="A8604" s="12"/>
      <c r="B8604" s="15"/>
      <c r="C8604" s="29"/>
      <c r="D8604" s="121"/>
      <c r="E8604" s="29"/>
      <c r="F8604" s="29"/>
      <c r="G8604" s="29"/>
      <c r="H8604" s="29"/>
      <c r="I8604" s="29"/>
      <c r="J8604" s="29"/>
    </row>
    <row r="8605" spans="1:10" x14ac:dyDescent="0.2">
      <c r="A8605" s="12"/>
      <c r="B8605" s="15"/>
      <c r="C8605" s="29"/>
      <c r="D8605" s="121"/>
      <c r="E8605" s="29"/>
      <c r="F8605" s="29"/>
      <c r="G8605" s="29"/>
      <c r="H8605" s="29"/>
      <c r="I8605" s="29"/>
      <c r="J8605" s="29"/>
    </row>
    <row r="8606" spans="1:10" x14ac:dyDescent="0.2">
      <c r="A8606" s="12"/>
      <c r="B8606" s="15"/>
      <c r="C8606" s="29"/>
      <c r="D8606" s="121"/>
      <c r="E8606" s="29"/>
      <c r="F8606" s="29"/>
      <c r="G8606" s="29"/>
      <c r="H8606" s="29"/>
      <c r="I8606" s="29"/>
      <c r="J8606" s="29"/>
    </row>
    <row r="8607" spans="1:10" x14ac:dyDescent="0.2">
      <c r="A8607" s="12"/>
      <c r="B8607" s="15"/>
      <c r="C8607" s="29"/>
      <c r="D8607" s="121"/>
      <c r="E8607" s="29"/>
      <c r="F8607" s="29"/>
      <c r="G8607" s="29"/>
      <c r="H8607" s="29"/>
      <c r="I8607" s="29"/>
      <c r="J8607" s="29"/>
    </row>
    <row r="8608" spans="1:10" x14ac:dyDescent="0.2">
      <c r="A8608" s="12"/>
      <c r="B8608" s="15"/>
      <c r="C8608" s="29"/>
      <c r="D8608" s="121"/>
      <c r="E8608" s="29"/>
      <c r="F8608" s="29"/>
      <c r="G8608" s="29"/>
      <c r="H8608" s="29"/>
      <c r="I8608" s="29"/>
      <c r="J8608" s="29"/>
    </row>
    <row r="8609" spans="1:10" x14ac:dyDescent="0.2">
      <c r="A8609" s="12"/>
      <c r="B8609" s="15"/>
      <c r="C8609" s="29"/>
      <c r="D8609" s="121"/>
      <c r="E8609" s="29"/>
      <c r="F8609" s="29"/>
      <c r="G8609" s="29"/>
      <c r="H8609" s="29"/>
      <c r="I8609" s="29"/>
      <c r="J8609" s="29"/>
    </row>
    <row r="8610" spans="1:10" x14ac:dyDescent="0.2">
      <c r="A8610" s="12"/>
      <c r="B8610" s="15"/>
      <c r="C8610" s="29"/>
      <c r="D8610" s="121"/>
      <c r="E8610" s="29"/>
      <c r="F8610" s="29"/>
      <c r="G8610" s="29"/>
      <c r="H8610" s="29"/>
      <c r="I8610" s="29"/>
      <c r="J8610" s="29"/>
    </row>
    <row r="8611" spans="1:10" x14ac:dyDescent="0.2">
      <c r="A8611" s="12"/>
      <c r="B8611" s="15"/>
      <c r="C8611" s="29"/>
      <c r="D8611" s="121"/>
      <c r="E8611" s="29"/>
      <c r="F8611" s="29"/>
      <c r="G8611" s="29"/>
      <c r="H8611" s="29"/>
      <c r="I8611" s="29"/>
      <c r="J8611" s="29"/>
    </row>
    <row r="8612" spans="1:10" x14ac:dyDescent="0.2">
      <c r="A8612" s="12"/>
      <c r="B8612" s="15"/>
      <c r="C8612" s="29"/>
      <c r="D8612" s="121"/>
      <c r="E8612" s="29"/>
      <c r="F8612" s="29"/>
      <c r="G8612" s="29"/>
      <c r="H8612" s="29"/>
      <c r="I8612" s="29"/>
      <c r="J8612" s="29"/>
    </row>
    <row r="8613" spans="1:10" x14ac:dyDescent="0.2">
      <c r="A8613" s="12"/>
      <c r="B8613" s="15"/>
      <c r="C8613" s="29"/>
      <c r="D8613" s="121"/>
      <c r="E8613" s="29"/>
      <c r="F8613" s="29"/>
      <c r="G8613" s="29"/>
      <c r="H8613" s="29"/>
      <c r="I8613" s="29"/>
      <c r="J8613" s="29"/>
    </row>
    <row r="8614" spans="1:10" x14ac:dyDescent="0.2">
      <c r="A8614" s="12"/>
      <c r="B8614" s="15"/>
      <c r="C8614" s="29"/>
      <c r="D8614" s="121"/>
      <c r="E8614" s="29"/>
      <c r="F8614" s="29"/>
      <c r="G8614" s="29"/>
      <c r="H8614" s="29"/>
      <c r="I8614" s="29"/>
      <c r="J8614" s="29"/>
    </row>
    <row r="8615" spans="1:10" x14ac:dyDescent="0.2">
      <c r="A8615" s="12"/>
      <c r="B8615" s="15"/>
      <c r="C8615" s="29"/>
      <c r="D8615" s="121"/>
      <c r="E8615" s="29"/>
      <c r="F8615" s="29"/>
      <c r="G8615" s="29"/>
      <c r="H8615" s="29"/>
      <c r="I8615" s="29"/>
      <c r="J8615" s="29"/>
    </row>
    <row r="8616" spans="1:10" x14ac:dyDescent="0.2">
      <c r="A8616" s="12"/>
      <c r="B8616" s="15"/>
      <c r="C8616" s="29"/>
      <c r="D8616" s="121"/>
      <c r="E8616" s="29"/>
      <c r="F8616" s="29"/>
      <c r="G8616" s="29"/>
      <c r="H8616" s="29"/>
      <c r="I8616" s="29"/>
      <c r="J8616" s="29"/>
    </row>
    <row r="8617" spans="1:10" x14ac:dyDescent="0.2">
      <c r="A8617" s="12"/>
      <c r="B8617" s="15"/>
      <c r="C8617" s="29"/>
      <c r="D8617" s="121"/>
      <c r="E8617" s="29"/>
      <c r="F8617" s="29"/>
      <c r="G8617" s="29"/>
      <c r="H8617" s="29"/>
      <c r="I8617" s="29"/>
      <c r="J8617" s="29"/>
    </row>
    <row r="8618" spans="1:10" x14ac:dyDescent="0.2">
      <c r="A8618" s="12"/>
      <c r="B8618" s="15"/>
      <c r="C8618" s="29"/>
      <c r="D8618" s="121"/>
      <c r="E8618" s="29"/>
      <c r="F8618" s="29"/>
      <c r="G8618" s="29"/>
      <c r="H8618" s="29"/>
      <c r="I8618" s="29"/>
      <c r="J8618" s="29"/>
    </row>
    <row r="8619" spans="1:10" x14ac:dyDescent="0.2">
      <c r="A8619" s="12"/>
      <c r="B8619" s="15"/>
      <c r="C8619" s="29"/>
      <c r="D8619" s="121"/>
      <c r="E8619" s="29"/>
      <c r="F8619" s="29"/>
      <c r="G8619" s="29"/>
      <c r="H8619" s="29"/>
      <c r="I8619" s="29"/>
      <c r="J8619" s="29"/>
    </row>
    <row r="8620" spans="1:10" x14ac:dyDescent="0.2">
      <c r="A8620" s="12"/>
      <c r="B8620" s="15"/>
      <c r="C8620" s="29"/>
      <c r="D8620" s="121"/>
      <c r="E8620" s="29"/>
      <c r="F8620" s="29"/>
      <c r="G8620" s="29"/>
      <c r="H8620" s="29"/>
      <c r="I8620" s="29"/>
      <c r="J8620" s="29"/>
    </row>
    <row r="8621" spans="1:10" x14ac:dyDescent="0.2">
      <c r="A8621" s="12"/>
      <c r="B8621" s="15"/>
      <c r="C8621" s="29"/>
      <c r="D8621" s="121"/>
      <c r="E8621" s="29"/>
      <c r="F8621" s="29"/>
      <c r="G8621" s="29"/>
      <c r="H8621" s="29"/>
      <c r="I8621" s="29"/>
      <c r="J8621" s="29"/>
    </row>
    <row r="8622" spans="1:10" x14ac:dyDescent="0.2">
      <c r="A8622" s="12"/>
      <c r="B8622" s="15"/>
      <c r="C8622" s="29"/>
      <c r="D8622" s="121"/>
      <c r="E8622" s="29"/>
      <c r="F8622" s="29"/>
      <c r="G8622" s="29"/>
      <c r="H8622" s="29"/>
      <c r="I8622" s="29"/>
      <c r="J8622" s="29"/>
    </row>
    <row r="8623" spans="1:10" x14ac:dyDescent="0.2">
      <c r="A8623" s="12"/>
      <c r="B8623" s="15"/>
      <c r="C8623" s="29"/>
      <c r="D8623" s="121"/>
      <c r="E8623" s="29"/>
      <c r="F8623" s="29"/>
      <c r="G8623" s="29"/>
      <c r="H8623" s="29"/>
      <c r="I8623" s="29"/>
      <c r="J8623" s="29"/>
    </row>
    <row r="8624" spans="1:10" x14ac:dyDescent="0.2">
      <c r="A8624" s="12"/>
      <c r="B8624" s="15"/>
      <c r="C8624" s="29"/>
      <c r="D8624" s="121"/>
      <c r="E8624" s="29"/>
      <c r="F8624" s="29"/>
      <c r="G8624" s="29"/>
      <c r="H8624" s="29"/>
      <c r="I8624" s="29"/>
      <c r="J8624" s="29"/>
    </row>
    <row r="8625" spans="1:10" x14ac:dyDescent="0.2">
      <c r="A8625" s="12"/>
      <c r="B8625" s="15"/>
      <c r="C8625" s="29"/>
      <c r="D8625" s="121"/>
      <c r="E8625" s="29"/>
      <c r="F8625" s="29"/>
      <c r="G8625" s="29"/>
      <c r="H8625" s="29"/>
      <c r="I8625" s="29"/>
      <c r="J8625" s="29"/>
    </row>
    <row r="8626" spans="1:10" x14ac:dyDescent="0.2">
      <c r="A8626" s="12"/>
      <c r="B8626" s="15"/>
      <c r="C8626" s="29"/>
      <c r="D8626" s="121"/>
      <c r="E8626" s="29"/>
      <c r="F8626" s="29"/>
      <c r="G8626" s="29"/>
      <c r="H8626" s="29"/>
      <c r="I8626" s="29"/>
      <c r="J8626" s="29"/>
    </row>
    <row r="8627" spans="1:10" x14ac:dyDescent="0.2">
      <c r="A8627" s="12"/>
      <c r="B8627" s="15"/>
      <c r="C8627" s="29"/>
      <c r="D8627" s="121"/>
      <c r="E8627" s="29"/>
      <c r="F8627" s="29"/>
      <c r="G8627" s="29"/>
      <c r="H8627" s="29"/>
      <c r="I8627" s="29"/>
      <c r="J8627" s="29"/>
    </row>
    <row r="8628" spans="1:10" x14ac:dyDescent="0.2">
      <c r="A8628" s="12"/>
      <c r="B8628" s="15"/>
      <c r="C8628" s="29"/>
      <c r="D8628" s="121"/>
      <c r="E8628" s="29"/>
      <c r="F8628" s="29"/>
      <c r="G8628" s="29"/>
      <c r="H8628" s="29"/>
      <c r="I8628" s="29"/>
      <c r="J8628" s="29"/>
    </row>
    <row r="8629" spans="1:10" x14ac:dyDescent="0.2">
      <c r="A8629" s="12"/>
      <c r="B8629" s="15"/>
      <c r="C8629" s="29"/>
      <c r="D8629" s="121"/>
      <c r="E8629" s="29"/>
      <c r="F8629" s="29"/>
      <c r="G8629" s="29"/>
      <c r="H8629" s="29"/>
      <c r="I8629" s="29"/>
      <c r="J8629" s="29"/>
    </row>
    <row r="8630" spans="1:10" x14ac:dyDescent="0.2">
      <c r="A8630" s="12"/>
      <c r="B8630" s="15"/>
      <c r="C8630" s="29"/>
      <c r="D8630" s="121"/>
      <c r="E8630" s="29"/>
      <c r="F8630" s="29"/>
      <c r="G8630" s="29"/>
      <c r="H8630" s="29"/>
      <c r="I8630" s="29"/>
      <c r="J8630" s="29"/>
    </row>
    <row r="8631" spans="1:10" x14ac:dyDescent="0.2">
      <c r="A8631" s="12"/>
      <c r="B8631" s="15"/>
      <c r="C8631" s="29"/>
      <c r="D8631" s="121"/>
      <c r="E8631" s="29"/>
      <c r="F8631" s="29"/>
      <c r="G8631" s="29"/>
      <c r="H8631" s="29"/>
      <c r="I8631" s="29"/>
      <c r="J8631" s="29"/>
    </row>
    <row r="8632" spans="1:10" x14ac:dyDescent="0.2">
      <c r="A8632" s="12"/>
      <c r="B8632" s="15"/>
      <c r="C8632" s="29"/>
      <c r="D8632" s="121"/>
      <c r="E8632" s="29"/>
      <c r="F8632" s="29"/>
      <c r="G8632" s="29"/>
      <c r="H8632" s="29"/>
      <c r="I8632" s="29"/>
      <c r="J8632" s="29"/>
    </row>
    <row r="8633" spans="1:10" x14ac:dyDescent="0.2">
      <c r="A8633" s="12"/>
      <c r="B8633" s="15"/>
      <c r="C8633" s="29"/>
      <c r="D8633" s="121"/>
      <c r="E8633" s="29"/>
      <c r="F8633" s="29"/>
      <c r="G8633" s="29"/>
      <c r="H8633" s="29"/>
      <c r="I8633" s="29"/>
      <c r="J8633" s="29"/>
    </row>
    <row r="8634" spans="1:10" x14ac:dyDescent="0.2">
      <c r="A8634" s="12"/>
      <c r="B8634" s="15"/>
      <c r="C8634" s="29"/>
      <c r="D8634" s="121"/>
      <c r="E8634" s="29"/>
      <c r="F8634" s="29"/>
      <c r="G8634" s="29"/>
      <c r="H8634" s="29"/>
      <c r="I8634" s="29"/>
      <c r="J8634" s="29"/>
    </row>
    <row r="8635" spans="1:10" x14ac:dyDescent="0.2">
      <c r="A8635" s="12"/>
      <c r="B8635" s="15"/>
      <c r="C8635" s="29"/>
      <c r="D8635" s="121"/>
      <c r="E8635" s="29"/>
      <c r="F8635" s="29"/>
      <c r="G8635" s="29"/>
      <c r="H8635" s="29"/>
      <c r="I8635" s="29"/>
      <c r="J8635" s="29"/>
    </row>
    <row r="8636" spans="1:10" x14ac:dyDescent="0.2">
      <c r="A8636" s="12"/>
      <c r="B8636" s="15"/>
      <c r="C8636" s="29"/>
      <c r="D8636" s="121"/>
      <c r="E8636" s="29"/>
      <c r="F8636" s="29"/>
      <c r="G8636" s="29"/>
      <c r="H8636" s="29"/>
      <c r="I8636" s="29"/>
      <c r="J8636" s="29"/>
    </row>
    <row r="8637" spans="1:10" x14ac:dyDescent="0.2">
      <c r="A8637" s="12"/>
      <c r="B8637" s="15"/>
      <c r="C8637" s="29"/>
      <c r="D8637" s="121"/>
      <c r="E8637" s="29"/>
      <c r="F8637" s="29"/>
      <c r="G8637" s="29"/>
      <c r="H8637" s="29"/>
      <c r="I8637" s="29"/>
      <c r="J8637" s="29"/>
    </row>
    <row r="8638" spans="1:10" x14ac:dyDescent="0.2">
      <c r="A8638" s="12"/>
      <c r="B8638" s="15"/>
      <c r="C8638" s="29"/>
      <c r="D8638" s="121"/>
      <c r="E8638" s="29"/>
      <c r="F8638" s="29"/>
      <c r="G8638" s="29"/>
      <c r="H8638" s="29"/>
      <c r="I8638" s="29"/>
      <c r="J8638" s="29"/>
    </row>
    <row r="8639" spans="1:10" x14ac:dyDescent="0.2">
      <c r="A8639" s="12"/>
      <c r="B8639" s="15"/>
      <c r="C8639" s="29"/>
      <c r="D8639" s="121"/>
      <c r="E8639" s="29"/>
      <c r="F8639" s="29"/>
      <c r="G8639" s="29"/>
      <c r="H8639" s="29"/>
      <c r="I8639" s="29"/>
      <c r="J8639" s="29"/>
    </row>
    <row r="8640" spans="1:10" x14ac:dyDescent="0.2">
      <c r="A8640" s="12"/>
      <c r="B8640" s="15"/>
      <c r="C8640" s="29"/>
      <c r="D8640" s="121"/>
      <c r="E8640" s="29"/>
      <c r="F8640" s="29"/>
      <c r="G8640" s="29"/>
      <c r="H8640" s="29"/>
      <c r="I8640" s="29"/>
      <c r="J8640" s="29"/>
    </row>
    <row r="8641" spans="1:10" x14ac:dyDescent="0.2">
      <c r="A8641" s="12"/>
      <c r="B8641" s="15"/>
      <c r="C8641" s="29"/>
      <c r="D8641" s="121"/>
      <c r="E8641" s="29"/>
      <c r="F8641" s="29"/>
      <c r="G8641" s="29"/>
      <c r="H8641" s="29"/>
      <c r="I8641" s="29"/>
      <c r="J8641" s="29"/>
    </row>
    <row r="8642" spans="1:10" x14ac:dyDescent="0.2">
      <c r="A8642" s="12"/>
      <c r="B8642" s="15"/>
      <c r="C8642" s="29"/>
      <c r="D8642" s="121"/>
      <c r="E8642" s="29"/>
      <c r="F8642" s="29"/>
      <c r="G8642" s="29"/>
      <c r="H8642" s="29"/>
      <c r="I8642" s="29"/>
      <c r="J8642" s="29"/>
    </row>
    <row r="8643" spans="1:10" x14ac:dyDescent="0.2">
      <c r="A8643" s="12"/>
      <c r="B8643" s="15"/>
      <c r="C8643" s="29"/>
      <c r="D8643" s="121"/>
      <c r="E8643" s="29"/>
      <c r="F8643" s="29"/>
      <c r="G8643" s="29"/>
      <c r="H8643" s="29"/>
      <c r="I8643" s="29"/>
      <c r="J8643" s="29"/>
    </row>
    <row r="8644" spans="1:10" x14ac:dyDescent="0.2">
      <c r="A8644" s="12"/>
      <c r="B8644" s="15"/>
      <c r="C8644" s="29"/>
      <c r="D8644" s="121"/>
      <c r="E8644" s="29"/>
      <c r="F8644" s="29"/>
      <c r="G8644" s="29"/>
      <c r="H8644" s="29"/>
      <c r="I8644" s="29"/>
      <c r="J8644" s="29"/>
    </row>
    <row r="8645" spans="1:10" x14ac:dyDescent="0.2">
      <c r="A8645" s="12"/>
      <c r="B8645" s="15"/>
      <c r="C8645" s="29"/>
      <c r="D8645" s="121"/>
      <c r="E8645" s="29"/>
      <c r="F8645" s="29"/>
      <c r="G8645" s="29"/>
      <c r="H8645" s="29"/>
      <c r="I8645" s="29"/>
      <c r="J8645" s="29"/>
    </row>
    <row r="8646" spans="1:10" x14ac:dyDescent="0.2">
      <c r="A8646" s="12"/>
      <c r="B8646" s="15"/>
      <c r="C8646" s="29"/>
      <c r="D8646" s="121"/>
      <c r="E8646" s="29"/>
      <c r="F8646" s="29"/>
      <c r="G8646" s="29"/>
      <c r="H8646" s="29"/>
      <c r="I8646" s="29"/>
      <c r="J8646" s="29"/>
    </row>
    <row r="8647" spans="1:10" x14ac:dyDescent="0.2">
      <c r="A8647" s="12"/>
      <c r="B8647" s="15"/>
      <c r="C8647" s="29"/>
      <c r="D8647" s="121"/>
      <c r="E8647" s="29"/>
      <c r="F8647" s="29"/>
      <c r="G8647" s="29"/>
      <c r="H8647" s="29"/>
      <c r="I8647" s="29"/>
      <c r="J8647" s="29"/>
    </row>
    <row r="8648" spans="1:10" x14ac:dyDescent="0.2">
      <c r="A8648" s="12"/>
      <c r="B8648" s="15"/>
      <c r="C8648" s="29"/>
      <c r="D8648" s="121"/>
      <c r="E8648" s="29"/>
      <c r="F8648" s="29"/>
      <c r="G8648" s="29"/>
      <c r="H8648" s="29"/>
      <c r="I8648" s="29"/>
      <c r="J8648" s="29"/>
    </row>
    <row r="8649" spans="1:10" x14ac:dyDescent="0.2">
      <c r="A8649" s="12"/>
      <c r="B8649" s="15"/>
      <c r="C8649" s="29"/>
      <c r="D8649" s="121"/>
      <c r="E8649" s="29"/>
      <c r="F8649" s="29"/>
      <c r="G8649" s="29"/>
      <c r="H8649" s="29"/>
      <c r="I8649" s="29"/>
      <c r="J8649" s="29"/>
    </row>
    <row r="8650" spans="1:10" x14ac:dyDescent="0.2">
      <c r="A8650" s="12"/>
      <c r="B8650" s="15"/>
      <c r="C8650" s="29"/>
      <c r="D8650" s="121"/>
      <c r="E8650" s="29"/>
      <c r="F8650" s="29"/>
      <c r="G8650" s="29"/>
      <c r="H8650" s="29"/>
      <c r="I8650" s="29"/>
      <c r="J8650" s="29"/>
    </row>
    <row r="8651" spans="1:10" x14ac:dyDescent="0.2">
      <c r="A8651" s="12"/>
      <c r="B8651" s="15"/>
      <c r="C8651" s="29"/>
      <c r="D8651" s="121"/>
      <c r="E8651" s="29"/>
      <c r="F8651" s="29"/>
      <c r="G8651" s="29"/>
      <c r="H8651" s="29"/>
      <c r="I8651" s="29"/>
      <c r="J8651" s="29"/>
    </row>
    <row r="8652" spans="1:10" x14ac:dyDescent="0.2">
      <c r="A8652" s="12"/>
      <c r="B8652" s="15"/>
      <c r="C8652" s="29"/>
      <c r="D8652" s="121"/>
      <c r="E8652" s="29"/>
      <c r="F8652" s="29"/>
      <c r="G8652" s="29"/>
      <c r="H8652" s="29"/>
      <c r="I8652" s="29"/>
      <c r="J8652" s="29"/>
    </row>
    <row r="8653" spans="1:10" x14ac:dyDescent="0.2">
      <c r="A8653" s="12"/>
      <c r="B8653" s="15"/>
      <c r="C8653" s="29"/>
      <c r="D8653" s="121"/>
      <c r="E8653" s="29"/>
      <c r="F8653" s="29"/>
      <c r="G8653" s="29"/>
      <c r="H8653" s="29"/>
      <c r="I8653" s="29"/>
      <c r="J8653" s="29"/>
    </row>
    <row r="8654" spans="1:10" x14ac:dyDescent="0.2">
      <c r="A8654" s="12"/>
      <c r="B8654" s="15"/>
      <c r="C8654" s="29"/>
      <c r="D8654" s="121"/>
      <c r="E8654" s="29"/>
      <c r="F8654" s="29"/>
      <c r="G8654" s="29"/>
      <c r="H8654" s="29"/>
      <c r="I8654" s="29"/>
      <c r="J8654" s="29"/>
    </row>
    <row r="8655" spans="1:10" x14ac:dyDescent="0.2">
      <c r="A8655" s="12"/>
      <c r="B8655" s="15"/>
      <c r="C8655" s="29"/>
      <c r="D8655" s="121"/>
      <c r="E8655" s="29"/>
      <c r="F8655" s="29"/>
      <c r="G8655" s="29"/>
      <c r="H8655" s="29"/>
      <c r="I8655" s="29"/>
      <c r="J8655" s="29"/>
    </row>
    <row r="8656" spans="1:10" x14ac:dyDescent="0.2">
      <c r="A8656" s="12"/>
      <c r="B8656" s="15"/>
      <c r="C8656" s="29"/>
      <c r="D8656" s="121"/>
      <c r="E8656" s="29"/>
      <c r="F8656" s="29"/>
      <c r="G8656" s="29"/>
      <c r="H8656" s="29"/>
      <c r="I8656" s="29"/>
      <c r="J8656" s="29"/>
    </row>
    <row r="8657" spans="1:10" x14ac:dyDescent="0.2">
      <c r="A8657" s="12"/>
      <c r="B8657" s="15"/>
      <c r="C8657" s="29"/>
      <c r="D8657" s="121"/>
      <c r="E8657" s="29"/>
      <c r="F8657" s="29"/>
      <c r="G8657" s="29"/>
      <c r="H8657" s="29"/>
      <c r="I8657" s="29"/>
      <c r="J8657" s="29"/>
    </row>
    <row r="8658" spans="1:10" x14ac:dyDescent="0.2">
      <c r="A8658" s="12"/>
      <c r="B8658" s="15"/>
      <c r="C8658" s="29"/>
      <c r="D8658" s="121"/>
      <c r="E8658" s="29"/>
      <c r="F8658" s="29"/>
      <c r="G8658" s="29"/>
      <c r="H8658" s="29"/>
      <c r="I8658" s="29"/>
      <c r="J8658" s="29"/>
    </row>
    <row r="8659" spans="1:10" x14ac:dyDescent="0.2">
      <c r="A8659" s="12"/>
      <c r="B8659" s="15"/>
      <c r="C8659" s="29"/>
      <c r="D8659" s="121"/>
      <c r="E8659" s="29"/>
      <c r="F8659" s="29"/>
      <c r="G8659" s="29"/>
      <c r="H8659" s="29"/>
      <c r="I8659" s="29"/>
      <c r="J8659" s="29"/>
    </row>
    <row r="8660" spans="1:10" x14ac:dyDescent="0.2">
      <c r="A8660" s="12"/>
      <c r="B8660" s="15"/>
      <c r="C8660" s="29"/>
      <c r="D8660" s="121"/>
      <c r="E8660" s="29"/>
      <c r="F8660" s="29"/>
      <c r="G8660" s="29"/>
      <c r="H8660" s="29"/>
      <c r="I8660" s="29"/>
      <c r="J8660" s="29"/>
    </row>
    <row r="8661" spans="1:10" x14ac:dyDescent="0.2">
      <c r="A8661" s="12"/>
      <c r="B8661" s="15"/>
      <c r="C8661" s="29"/>
      <c r="D8661" s="121"/>
      <c r="E8661" s="29"/>
      <c r="F8661" s="29"/>
      <c r="G8661" s="29"/>
      <c r="H8661" s="29"/>
      <c r="I8661" s="29"/>
      <c r="J8661" s="29"/>
    </row>
    <row r="8662" spans="1:10" x14ac:dyDescent="0.2">
      <c r="A8662" s="12"/>
      <c r="B8662" s="15"/>
      <c r="C8662" s="29"/>
      <c r="D8662" s="121"/>
      <c r="E8662" s="29"/>
      <c r="F8662" s="29"/>
      <c r="G8662" s="29"/>
      <c r="H8662" s="29"/>
      <c r="I8662" s="29"/>
      <c r="J8662" s="29"/>
    </row>
    <row r="8663" spans="1:10" x14ac:dyDescent="0.2">
      <c r="A8663" s="12"/>
      <c r="B8663" s="15"/>
      <c r="C8663" s="29"/>
      <c r="D8663" s="121"/>
      <c r="E8663" s="29"/>
      <c r="F8663" s="29"/>
      <c r="G8663" s="29"/>
      <c r="H8663" s="29"/>
      <c r="I8663" s="29"/>
      <c r="J8663" s="29"/>
    </row>
    <row r="8664" spans="1:10" x14ac:dyDescent="0.2">
      <c r="A8664" s="12"/>
      <c r="B8664" s="15"/>
      <c r="C8664" s="29"/>
      <c r="D8664" s="121"/>
      <c r="E8664" s="29"/>
      <c r="F8664" s="29"/>
      <c r="G8664" s="29"/>
      <c r="H8664" s="29"/>
      <c r="I8664" s="29"/>
      <c r="J8664" s="29"/>
    </row>
    <row r="8665" spans="1:10" x14ac:dyDescent="0.2">
      <c r="A8665" s="12"/>
      <c r="B8665" s="15"/>
      <c r="C8665" s="29"/>
      <c r="D8665" s="121"/>
      <c r="E8665" s="29"/>
      <c r="F8665" s="29"/>
      <c r="G8665" s="29"/>
      <c r="H8665" s="29"/>
      <c r="I8665" s="29"/>
      <c r="J8665" s="29"/>
    </row>
    <row r="8666" spans="1:10" x14ac:dyDescent="0.2">
      <c r="A8666" s="12"/>
      <c r="B8666" s="15"/>
      <c r="C8666" s="29"/>
      <c r="D8666" s="121"/>
      <c r="E8666" s="29"/>
      <c r="F8666" s="29"/>
      <c r="G8666" s="29"/>
      <c r="H8666" s="29"/>
      <c r="I8666" s="29"/>
      <c r="J8666" s="29"/>
    </row>
    <row r="8667" spans="1:10" x14ac:dyDescent="0.2">
      <c r="A8667" s="12"/>
      <c r="B8667" s="15"/>
      <c r="C8667" s="29"/>
      <c r="D8667" s="121"/>
      <c r="E8667" s="29"/>
      <c r="F8667" s="29"/>
      <c r="G8667" s="29"/>
      <c r="H8667" s="29"/>
      <c r="I8667" s="29"/>
      <c r="J8667" s="29"/>
    </row>
    <row r="8668" spans="1:10" x14ac:dyDescent="0.2">
      <c r="A8668" s="12"/>
      <c r="B8668" s="15"/>
      <c r="C8668" s="29"/>
      <c r="D8668" s="121"/>
      <c r="E8668" s="29"/>
      <c r="F8668" s="29"/>
      <c r="G8668" s="29"/>
      <c r="H8668" s="29"/>
      <c r="I8668" s="29"/>
      <c r="J8668" s="29"/>
    </row>
    <row r="8669" spans="1:10" x14ac:dyDescent="0.2">
      <c r="A8669" s="12"/>
      <c r="B8669" s="15"/>
      <c r="C8669" s="29"/>
      <c r="D8669" s="121"/>
      <c r="E8669" s="29"/>
      <c r="F8669" s="29"/>
      <c r="G8669" s="29"/>
      <c r="H8669" s="29"/>
      <c r="I8669" s="29"/>
      <c r="J8669" s="29"/>
    </row>
    <row r="8670" spans="1:10" x14ac:dyDescent="0.2">
      <c r="A8670" s="12"/>
      <c r="B8670" s="15"/>
      <c r="C8670" s="29"/>
      <c r="D8670" s="121"/>
      <c r="E8670" s="29"/>
      <c r="F8670" s="29"/>
      <c r="G8670" s="29"/>
      <c r="H8670" s="29"/>
      <c r="I8670" s="29"/>
      <c r="J8670" s="29"/>
    </row>
    <row r="8671" spans="1:10" x14ac:dyDescent="0.2">
      <c r="A8671" s="12"/>
      <c r="B8671" s="15"/>
      <c r="C8671" s="29"/>
      <c r="D8671" s="121"/>
      <c r="E8671" s="29"/>
      <c r="F8671" s="29"/>
      <c r="G8671" s="29"/>
      <c r="H8671" s="29"/>
      <c r="I8671" s="29"/>
      <c r="J8671" s="29"/>
    </row>
    <row r="8672" spans="1:10" x14ac:dyDescent="0.2">
      <c r="A8672" s="12"/>
      <c r="B8672" s="15"/>
      <c r="C8672" s="29"/>
      <c r="D8672" s="121"/>
      <c r="E8672" s="29"/>
      <c r="F8672" s="29"/>
      <c r="G8672" s="29"/>
      <c r="H8672" s="29"/>
      <c r="I8672" s="29"/>
      <c r="J8672" s="29"/>
    </row>
    <row r="8673" spans="1:10" x14ac:dyDescent="0.2">
      <c r="A8673" s="12"/>
      <c r="B8673" s="15"/>
      <c r="C8673" s="29"/>
      <c r="D8673" s="121"/>
      <c r="E8673" s="29"/>
      <c r="F8673" s="29"/>
      <c r="G8673" s="29"/>
      <c r="H8673" s="29"/>
      <c r="I8673" s="29"/>
      <c r="J8673" s="29"/>
    </row>
    <row r="8674" spans="1:10" x14ac:dyDescent="0.2">
      <c r="A8674" s="12"/>
      <c r="B8674" s="15"/>
      <c r="C8674" s="29"/>
      <c r="D8674" s="121"/>
      <c r="E8674" s="29"/>
      <c r="F8674" s="29"/>
      <c r="G8674" s="29"/>
      <c r="H8674" s="29"/>
      <c r="I8674" s="29"/>
      <c r="J8674" s="29"/>
    </row>
    <row r="8675" spans="1:10" x14ac:dyDescent="0.2">
      <c r="A8675" s="12"/>
      <c r="B8675" s="15"/>
      <c r="C8675" s="29"/>
      <c r="D8675" s="121"/>
      <c r="E8675" s="29"/>
      <c r="F8675" s="29"/>
      <c r="G8675" s="29"/>
      <c r="H8675" s="29"/>
      <c r="I8675" s="29"/>
      <c r="J8675" s="29"/>
    </row>
    <row r="8676" spans="1:10" x14ac:dyDescent="0.2">
      <c r="A8676" s="12"/>
      <c r="B8676" s="15"/>
      <c r="C8676" s="29"/>
      <c r="D8676" s="121"/>
      <c r="E8676" s="29"/>
      <c r="F8676" s="29"/>
      <c r="G8676" s="29"/>
      <c r="H8676" s="29"/>
      <c r="I8676" s="29"/>
      <c r="J8676" s="29"/>
    </row>
    <row r="8677" spans="1:10" x14ac:dyDescent="0.2">
      <c r="A8677" s="12"/>
      <c r="B8677" s="15"/>
      <c r="C8677" s="29"/>
      <c r="D8677" s="121"/>
      <c r="E8677" s="29"/>
      <c r="F8677" s="29"/>
      <c r="G8677" s="29"/>
      <c r="H8677" s="29"/>
      <c r="I8677" s="29"/>
      <c r="J8677" s="29"/>
    </row>
    <row r="8678" spans="1:10" x14ac:dyDescent="0.2">
      <c r="A8678" s="12"/>
      <c r="B8678" s="15"/>
      <c r="C8678" s="29"/>
      <c r="D8678" s="121"/>
      <c r="E8678" s="29"/>
      <c r="F8678" s="29"/>
      <c r="G8678" s="29"/>
      <c r="H8678" s="29"/>
      <c r="I8678" s="29"/>
      <c r="J8678" s="29"/>
    </row>
    <row r="8679" spans="1:10" x14ac:dyDescent="0.2">
      <c r="A8679" s="12"/>
      <c r="B8679" s="15"/>
      <c r="C8679" s="29"/>
      <c r="D8679" s="121"/>
      <c r="E8679" s="29"/>
      <c r="F8679" s="29"/>
      <c r="G8679" s="29"/>
      <c r="H8679" s="29"/>
      <c r="I8679" s="29"/>
      <c r="J8679" s="29"/>
    </row>
    <row r="8680" spans="1:10" x14ac:dyDescent="0.2">
      <c r="A8680" s="12"/>
      <c r="B8680" s="15"/>
      <c r="C8680" s="29"/>
      <c r="D8680" s="121"/>
      <c r="E8680" s="29"/>
      <c r="F8680" s="29"/>
      <c r="G8680" s="29"/>
      <c r="H8680" s="29"/>
      <c r="I8680" s="29"/>
      <c r="J8680" s="29"/>
    </row>
    <row r="8681" spans="1:10" x14ac:dyDescent="0.2">
      <c r="A8681" s="12"/>
      <c r="B8681" s="15"/>
      <c r="C8681" s="29"/>
      <c r="D8681" s="121"/>
      <c r="E8681" s="29"/>
      <c r="F8681" s="29"/>
      <c r="G8681" s="29"/>
      <c r="H8681" s="29"/>
      <c r="I8681" s="29"/>
      <c r="J8681" s="29"/>
    </row>
    <row r="8682" spans="1:10" x14ac:dyDescent="0.2">
      <c r="A8682" s="12"/>
      <c r="B8682" s="15"/>
      <c r="C8682" s="29"/>
      <c r="D8682" s="121"/>
      <c r="E8682" s="29"/>
      <c r="F8682" s="29"/>
      <c r="G8682" s="29"/>
      <c r="H8682" s="29"/>
      <c r="I8682" s="29"/>
      <c r="J8682" s="29"/>
    </row>
    <row r="8683" spans="1:10" x14ac:dyDescent="0.2">
      <c r="A8683" s="12"/>
      <c r="B8683" s="15"/>
      <c r="C8683" s="29"/>
      <c r="D8683" s="121"/>
      <c r="E8683" s="29"/>
      <c r="F8683" s="29"/>
      <c r="G8683" s="29"/>
      <c r="H8683" s="29"/>
      <c r="I8683" s="29"/>
      <c r="J8683" s="29"/>
    </row>
    <row r="8684" spans="1:10" x14ac:dyDescent="0.2">
      <c r="A8684" s="12"/>
      <c r="B8684" s="15"/>
      <c r="C8684" s="29"/>
      <c r="D8684" s="121"/>
      <c r="E8684" s="29"/>
      <c r="F8684" s="29"/>
      <c r="G8684" s="29"/>
      <c r="H8684" s="29"/>
      <c r="I8684" s="29"/>
      <c r="J8684" s="29"/>
    </row>
    <row r="8685" spans="1:10" x14ac:dyDescent="0.2">
      <c r="A8685" s="12"/>
      <c r="B8685" s="15"/>
      <c r="C8685" s="29"/>
      <c r="D8685" s="121"/>
      <c r="E8685" s="29"/>
      <c r="F8685" s="29"/>
      <c r="G8685" s="29"/>
      <c r="H8685" s="29"/>
      <c r="I8685" s="29"/>
      <c r="J8685" s="29"/>
    </row>
    <row r="8686" spans="1:10" x14ac:dyDescent="0.2">
      <c r="A8686" s="12"/>
      <c r="B8686" s="15"/>
      <c r="C8686" s="29"/>
      <c r="D8686" s="121"/>
      <c r="E8686" s="29"/>
      <c r="F8686" s="29"/>
      <c r="G8686" s="29"/>
      <c r="H8686" s="29"/>
      <c r="I8686" s="29"/>
      <c r="J8686" s="29"/>
    </row>
    <row r="8687" spans="1:10" x14ac:dyDescent="0.2">
      <c r="A8687" s="12"/>
      <c r="B8687" s="15"/>
      <c r="C8687" s="29"/>
      <c r="D8687" s="121"/>
      <c r="E8687" s="29"/>
      <c r="F8687" s="29"/>
      <c r="G8687" s="29"/>
      <c r="H8687" s="29"/>
      <c r="I8687" s="29"/>
      <c r="J8687" s="29"/>
    </row>
    <row r="8688" spans="1:10" x14ac:dyDescent="0.2">
      <c r="A8688" s="12"/>
      <c r="B8688" s="15"/>
      <c r="C8688" s="29"/>
      <c r="D8688" s="121"/>
      <c r="E8688" s="29"/>
      <c r="F8688" s="29"/>
      <c r="G8688" s="29"/>
      <c r="H8688" s="29"/>
      <c r="I8688" s="29"/>
      <c r="J8688" s="29"/>
    </row>
    <row r="8689" spans="1:10" x14ac:dyDescent="0.2">
      <c r="A8689" s="12"/>
      <c r="B8689" s="15"/>
      <c r="C8689" s="29"/>
      <c r="D8689" s="121"/>
      <c r="E8689" s="29"/>
      <c r="F8689" s="29"/>
      <c r="G8689" s="29"/>
      <c r="H8689" s="29"/>
      <c r="I8689" s="29"/>
      <c r="J8689" s="29"/>
    </row>
    <row r="8690" spans="1:10" x14ac:dyDescent="0.2">
      <c r="A8690" s="12"/>
      <c r="B8690" s="15"/>
      <c r="C8690" s="29"/>
      <c r="D8690" s="121"/>
      <c r="E8690" s="29"/>
      <c r="F8690" s="29"/>
      <c r="G8690" s="29"/>
      <c r="H8690" s="29"/>
      <c r="I8690" s="29"/>
      <c r="J8690" s="29"/>
    </row>
    <row r="8691" spans="1:10" x14ac:dyDescent="0.2">
      <c r="A8691" s="12"/>
      <c r="B8691" s="15"/>
      <c r="C8691" s="29"/>
      <c r="D8691" s="121"/>
      <c r="E8691" s="29"/>
      <c r="F8691" s="29"/>
      <c r="G8691" s="29"/>
      <c r="H8691" s="29"/>
      <c r="I8691" s="29"/>
      <c r="J8691" s="29"/>
    </row>
    <row r="8692" spans="1:10" x14ac:dyDescent="0.2">
      <c r="A8692" s="12"/>
      <c r="B8692" s="15"/>
      <c r="C8692" s="29"/>
      <c r="D8692" s="121"/>
      <c r="E8692" s="29"/>
      <c r="F8692" s="29"/>
      <c r="G8692" s="29"/>
      <c r="H8692" s="29"/>
      <c r="I8692" s="29"/>
      <c r="J8692" s="29"/>
    </row>
    <row r="8693" spans="1:10" x14ac:dyDescent="0.2">
      <c r="A8693" s="12"/>
      <c r="B8693" s="15"/>
      <c r="C8693" s="29"/>
      <c r="D8693" s="121"/>
      <c r="E8693" s="29"/>
      <c r="F8693" s="29"/>
      <c r="G8693" s="29"/>
      <c r="H8693" s="29"/>
      <c r="I8693" s="29"/>
      <c r="J8693" s="29"/>
    </row>
    <row r="8694" spans="1:10" x14ac:dyDescent="0.2">
      <c r="A8694" s="12"/>
      <c r="B8694" s="15"/>
      <c r="C8694" s="29"/>
      <c r="D8694" s="121"/>
      <c r="E8694" s="29"/>
      <c r="F8694" s="29"/>
      <c r="G8694" s="29"/>
      <c r="H8694" s="29"/>
      <c r="I8694" s="29"/>
      <c r="J8694" s="29"/>
    </row>
    <row r="8695" spans="1:10" x14ac:dyDescent="0.2">
      <c r="A8695" s="12"/>
      <c r="B8695" s="15"/>
      <c r="C8695" s="29"/>
      <c r="D8695" s="121"/>
      <c r="E8695" s="29"/>
      <c r="F8695" s="29"/>
      <c r="G8695" s="29"/>
      <c r="H8695" s="29"/>
      <c r="I8695" s="29"/>
      <c r="J8695" s="29"/>
    </row>
    <row r="8696" spans="1:10" x14ac:dyDescent="0.2">
      <c r="A8696" s="12"/>
      <c r="B8696" s="15"/>
      <c r="C8696" s="29"/>
      <c r="D8696" s="121"/>
      <c r="E8696" s="29"/>
      <c r="F8696" s="29"/>
      <c r="G8696" s="29"/>
      <c r="H8696" s="29"/>
      <c r="I8696" s="29"/>
      <c r="J8696" s="29"/>
    </row>
    <row r="8697" spans="1:10" x14ac:dyDescent="0.2">
      <c r="A8697" s="12"/>
      <c r="B8697" s="15"/>
      <c r="C8697" s="29"/>
      <c r="D8697" s="121"/>
      <c r="E8697" s="29"/>
      <c r="F8697" s="29"/>
      <c r="G8697" s="29"/>
      <c r="H8697" s="29"/>
      <c r="I8697" s="29"/>
      <c r="J8697" s="29"/>
    </row>
    <row r="8698" spans="1:10" x14ac:dyDescent="0.2">
      <c r="A8698" s="12"/>
      <c r="B8698" s="15"/>
      <c r="C8698" s="29"/>
      <c r="D8698" s="121"/>
      <c r="E8698" s="29"/>
      <c r="F8698" s="29"/>
      <c r="G8698" s="29"/>
      <c r="H8698" s="29"/>
      <c r="I8698" s="29"/>
      <c r="J8698" s="29"/>
    </row>
    <row r="8699" spans="1:10" x14ac:dyDescent="0.2">
      <c r="A8699" s="12"/>
      <c r="B8699" s="15"/>
      <c r="C8699" s="29"/>
      <c r="D8699" s="121"/>
      <c r="E8699" s="29"/>
      <c r="F8699" s="29"/>
      <c r="G8699" s="29"/>
      <c r="H8699" s="29"/>
      <c r="I8699" s="29"/>
      <c r="J8699" s="29"/>
    </row>
    <row r="8700" spans="1:10" x14ac:dyDescent="0.2">
      <c r="A8700" s="12"/>
      <c r="B8700" s="15"/>
      <c r="C8700" s="29"/>
      <c r="D8700" s="121"/>
      <c r="E8700" s="29"/>
      <c r="F8700" s="29"/>
      <c r="G8700" s="29"/>
      <c r="H8700" s="29"/>
      <c r="I8700" s="29"/>
      <c r="J8700" s="29"/>
    </row>
    <row r="8701" spans="1:10" x14ac:dyDescent="0.2">
      <c r="A8701" s="12"/>
      <c r="B8701" s="15"/>
      <c r="C8701" s="29"/>
      <c r="D8701" s="121"/>
      <c r="E8701" s="29"/>
      <c r="F8701" s="29"/>
      <c r="G8701" s="29"/>
      <c r="H8701" s="29"/>
      <c r="I8701" s="29"/>
      <c r="J8701" s="29"/>
    </row>
    <row r="8702" spans="1:10" x14ac:dyDescent="0.2">
      <c r="A8702" s="12"/>
      <c r="B8702" s="15"/>
      <c r="C8702" s="29"/>
      <c r="D8702" s="121"/>
      <c r="E8702" s="29"/>
      <c r="F8702" s="29"/>
      <c r="G8702" s="29"/>
      <c r="H8702" s="29"/>
      <c r="I8702" s="29"/>
      <c r="J8702" s="29"/>
    </row>
    <row r="8703" spans="1:10" x14ac:dyDescent="0.2">
      <c r="A8703" s="12"/>
      <c r="B8703" s="15"/>
      <c r="C8703" s="29"/>
      <c r="D8703" s="121"/>
      <c r="E8703" s="29"/>
      <c r="F8703" s="29"/>
      <c r="G8703" s="29"/>
      <c r="H8703" s="29"/>
      <c r="I8703" s="29"/>
      <c r="J8703" s="29"/>
    </row>
    <row r="8704" spans="1:10" x14ac:dyDescent="0.2">
      <c r="A8704" s="12"/>
      <c r="B8704" s="15"/>
      <c r="C8704" s="29"/>
      <c r="D8704" s="121"/>
      <c r="E8704" s="29"/>
      <c r="F8704" s="29"/>
      <c r="G8704" s="29"/>
      <c r="H8704" s="29"/>
      <c r="I8704" s="29"/>
      <c r="J8704" s="29"/>
    </row>
    <row r="8705" spans="1:10" x14ac:dyDescent="0.2">
      <c r="A8705" s="12"/>
      <c r="B8705" s="15"/>
      <c r="C8705" s="29"/>
      <c r="D8705" s="121"/>
      <c r="E8705" s="29"/>
      <c r="F8705" s="29"/>
      <c r="G8705" s="29"/>
      <c r="H8705" s="29"/>
      <c r="I8705" s="29"/>
      <c r="J8705" s="29"/>
    </row>
    <row r="8706" spans="1:10" x14ac:dyDescent="0.2">
      <c r="A8706" s="12"/>
      <c r="B8706" s="15"/>
      <c r="C8706" s="29"/>
      <c r="D8706" s="121"/>
      <c r="E8706" s="29"/>
      <c r="F8706" s="29"/>
      <c r="G8706" s="29"/>
      <c r="H8706" s="29"/>
      <c r="I8706" s="29"/>
      <c r="J8706" s="29"/>
    </row>
    <row r="8707" spans="1:10" x14ac:dyDescent="0.2">
      <c r="A8707" s="12"/>
      <c r="B8707" s="15"/>
      <c r="C8707" s="29"/>
      <c r="D8707" s="121"/>
      <c r="E8707" s="29"/>
      <c r="F8707" s="29"/>
      <c r="G8707" s="29"/>
      <c r="H8707" s="29"/>
      <c r="I8707" s="29"/>
      <c r="J8707" s="29"/>
    </row>
    <row r="8708" spans="1:10" x14ac:dyDescent="0.2">
      <c r="A8708" s="12"/>
      <c r="B8708" s="15"/>
      <c r="C8708" s="29"/>
      <c r="D8708" s="121"/>
      <c r="E8708" s="29"/>
      <c r="F8708" s="29"/>
      <c r="G8708" s="29"/>
      <c r="H8708" s="29"/>
      <c r="I8708" s="29"/>
      <c r="J8708" s="29"/>
    </row>
    <row r="8709" spans="1:10" x14ac:dyDescent="0.2">
      <c r="A8709" s="12"/>
      <c r="B8709" s="15"/>
      <c r="C8709" s="29"/>
      <c r="D8709" s="121"/>
      <c r="E8709" s="29"/>
      <c r="F8709" s="29"/>
      <c r="G8709" s="29"/>
      <c r="H8709" s="29"/>
      <c r="I8709" s="29"/>
      <c r="J8709" s="29"/>
    </row>
    <row r="8710" spans="1:10" x14ac:dyDescent="0.2">
      <c r="A8710" s="12"/>
      <c r="B8710" s="15"/>
      <c r="C8710" s="29"/>
      <c r="D8710" s="121"/>
      <c r="E8710" s="29"/>
      <c r="F8710" s="29"/>
      <c r="G8710" s="29"/>
      <c r="H8710" s="29"/>
      <c r="I8710" s="29"/>
      <c r="J8710" s="29"/>
    </row>
    <row r="8711" spans="1:10" x14ac:dyDescent="0.2">
      <c r="A8711" s="12"/>
      <c r="B8711" s="15"/>
      <c r="C8711" s="29"/>
      <c r="D8711" s="121"/>
      <c r="E8711" s="29"/>
      <c r="F8711" s="29"/>
      <c r="G8711" s="29"/>
      <c r="H8711" s="29"/>
      <c r="I8711" s="29"/>
      <c r="J8711" s="29"/>
    </row>
    <row r="8712" spans="1:10" x14ac:dyDescent="0.2">
      <c r="A8712" s="12"/>
      <c r="B8712" s="15"/>
      <c r="C8712" s="29"/>
      <c r="D8712" s="121"/>
      <c r="E8712" s="29"/>
      <c r="F8712" s="29"/>
      <c r="G8712" s="29"/>
      <c r="H8712" s="29"/>
      <c r="I8712" s="29"/>
      <c r="J8712" s="29"/>
    </row>
    <row r="8713" spans="1:10" x14ac:dyDescent="0.2">
      <c r="A8713" s="12"/>
      <c r="B8713" s="15"/>
      <c r="C8713" s="29"/>
      <c r="D8713" s="121"/>
      <c r="E8713" s="29"/>
      <c r="F8713" s="29"/>
      <c r="G8713" s="29"/>
      <c r="H8713" s="29"/>
      <c r="I8713" s="29"/>
      <c r="J8713" s="29"/>
    </row>
    <row r="8714" spans="1:10" x14ac:dyDescent="0.2">
      <c r="A8714" s="12"/>
      <c r="B8714" s="15"/>
      <c r="C8714" s="29"/>
      <c r="D8714" s="121"/>
      <c r="E8714" s="29"/>
      <c r="F8714" s="29"/>
      <c r="G8714" s="29"/>
      <c r="H8714" s="29"/>
      <c r="I8714" s="29"/>
      <c r="J8714" s="29"/>
    </row>
    <row r="8715" spans="1:10" x14ac:dyDescent="0.2">
      <c r="A8715" s="12"/>
      <c r="B8715" s="15"/>
      <c r="C8715" s="29"/>
      <c r="D8715" s="121"/>
      <c r="E8715" s="29"/>
      <c r="F8715" s="29"/>
      <c r="G8715" s="29"/>
      <c r="H8715" s="29"/>
      <c r="I8715" s="29"/>
      <c r="J8715" s="29"/>
    </row>
    <row r="8716" spans="1:10" x14ac:dyDescent="0.2">
      <c r="A8716" s="12"/>
      <c r="B8716" s="15"/>
      <c r="C8716" s="29"/>
      <c r="D8716" s="121"/>
      <c r="E8716" s="29"/>
      <c r="F8716" s="29"/>
      <c r="G8716" s="29"/>
      <c r="H8716" s="29"/>
      <c r="I8716" s="29"/>
      <c r="J8716" s="29"/>
    </row>
    <row r="8717" spans="1:10" x14ac:dyDescent="0.2">
      <c r="A8717" s="12"/>
      <c r="B8717" s="15"/>
      <c r="C8717" s="29"/>
      <c r="D8717" s="121"/>
      <c r="E8717" s="29"/>
      <c r="F8717" s="29"/>
      <c r="G8717" s="29"/>
      <c r="H8717" s="29"/>
      <c r="I8717" s="29"/>
      <c r="J8717" s="29"/>
    </row>
    <row r="8718" spans="1:10" x14ac:dyDescent="0.2">
      <c r="A8718" s="12"/>
      <c r="B8718" s="15"/>
      <c r="C8718" s="29"/>
      <c r="D8718" s="121"/>
      <c r="E8718" s="29"/>
      <c r="F8718" s="29"/>
      <c r="G8718" s="29"/>
      <c r="H8718" s="29"/>
      <c r="I8718" s="29"/>
      <c r="J8718" s="29"/>
    </row>
    <row r="8719" spans="1:10" x14ac:dyDescent="0.2">
      <c r="A8719" s="12"/>
      <c r="B8719" s="15"/>
      <c r="C8719" s="29"/>
      <c r="D8719" s="121"/>
      <c r="E8719" s="29"/>
      <c r="F8719" s="29"/>
      <c r="G8719" s="29"/>
      <c r="H8719" s="29"/>
      <c r="I8719" s="29"/>
      <c r="J8719" s="29"/>
    </row>
    <row r="8720" spans="1:10" x14ac:dyDescent="0.2">
      <c r="A8720" s="12"/>
      <c r="B8720" s="15"/>
      <c r="C8720" s="29"/>
      <c r="D8720" s="121"/>
      <c r="E8720" s="29"/>
      <c r="F8720" s="29"/>
      <c r="G8720" s="29"/>
      <c r="H8720" s="29"/>
      <c r="I8720" s="29"/>
      <c r="J8720" s="29"/>
    </row>
    <row r="8721" spans="1:10" x14ac:dyDescent="0.2">
      <c r="A8721" s="12"/>
      <c r="B8721" s="15"/>
      <c r="C8721" s="29"/>
      <c r="D8721" s="121"/>
      <c r="E8721" s="29"/>
      <c r="F8721" s="29"/>
      <c r="G8721" s="29"/>
      <c r="H8721" s="29"/>
      <c r="I8721" s="29"/>
      <c r="J8721" s="29"/>
    </row>
    <row r="8722" spans="1:10" x14ac:dyDescent="0.2">
      <c r="A8722" s="12"/>
      <c r="B8722" s="15"/>
      <c r="C8722" s="29"/>
      <c r="D8722" s="121"/>
      <c r="E8722" s="29"/>
      <c r="F8722" s="29"/>
      <c r="G8722" s="29"/>
      <c r="H8722" s="29"/>
      <c r="I8722" s="29"/>
      <c r="J8722" s="29"/>
    </row>
    <row r="8723" spans="1:10" x14ac:dyDescent="0.2">
      <c r="A8723" s="12"/>
      <c r="B8723" s="15"/>
      <c r="C8723" s="29"/>
      <c r="D8723" s="121"/>
      <c r="E8723" s="29"/>
      <c r="F8723" s="29"/>
      <c r="G8723" s="29"/>
      <c r="H8723" s="29"/>
      <c r="I8723" s="29"/>
      <c r="J8723" s="29"/>
    </row>
    <row r="8724" spans="1:10" x14ac:dyDescent="0.2">
      <c r="A8724" s="12"/>
      <c r="B8724" s="15"/>
      <c r="C8724" s="29"/>
      <c r="D8724" s="121"/>
      <c r="E8724" s="29"/>
      <c r="F8724" s="29"/>
      <c r="G8724" s="29"/>
      <c r="H8724" s="29"/>
      <c r="I8724" s="29"/>
      <c r="J8724" s="29"/>
    </row>
    <row r="8725" spans="1:10" x14ac:dyDescent="0.2">
      <c r="A8725" s="12"/>
      <c r="B8725" s="15"/>
      <c r="C8725" s="29"/>
      <c r="D8725" s="121"/>
      <c r="E8725" s="29"/>
      <c r="F8725" s="29"/>
      <c r="G8725" s="29"/>
      <c r="H8725" s="29"/>
      <c r="I8725" s="29"/>
      <c r="J8725" s="29"/>
    </row>
    <row r="8726" spans="1:10" x14ac:dyDescent="0.2">
      <c r="A8726" s="12"/>
      <c r="B8726" s="15"/>
      <c r="C8726" s="29"/>
      <c r="D8726" s="121"/>
      <c r="E8726" s="29"/>
      <c r="F8726" s="29"/>
      <c r="G8726" s="29"/>
      <c r="H8726" s="29"/>
      <c r="I8726" s="29"/>
      <c r="J8726" s="29"/>
    </row>
    <row r="8727" spans="1:10" x14ac:dyDescent="0.2">
      <c r="A8727" s="12"/>
      <c r="B8727" s="15"/>
      <c r="C8727" s="29"/>
      <c r="D8727" s="121"/>
      <c r="E8727" s="29"/>
      <c r="F8727" s="29"/>
      <c r="G8727" s="29"/>
      <c r="H8727" s="29"/>
      <c r="I8727" s="29"/>
      <c r="J8727" s="29"/>
    </row>
    <row r="8728" spans="1:10" x14ac:dyDescent="0.2">
      <c r="A8728" s="12"/>
      <c r="B8728" s="15"/>
      <c r="C8728" s="29"/>
      <c r="D8728" s="121"/>
      <c r="E8728" s="29"/>
      <c r="F8728" s="29"/>
      <c r="G8728" s="29"/>
      <c r="H8728" s="29"/>
      <c r="I8728" s="29"/>
      <c r="J8728" s="29"/>
    </row>
    <row r="8729" spans="1:10" x14ac:dyDescent="0.2">
      <c r="A8729" s="12"/>
      <c r="B8729" s="15"/>
      <c r="C8729" s="29"/>
      <c r="D8729" s="121"/>
      <c r="E8729" s="29"/>
      <c r="F8729" s="29"/>
      <c r="G8729" s="29"/>
      <c r="H8729" s="29"/>
      <c r="I8729" s="29"/>
      <c r="J8729" s="29"/>
    </row>
    <row r="8730" spans="1:10" x14ac:dyDescent="0.2">
      <c r="A8730" s="12"/>
      <c r="B8730" s="15"/>
      <c r="C8730" s="29"/>
      <c r="D8730" s="121"/>
      <c r="E8730" s="29"/>
      <c r="F8730" s="29"/>
      <c r="G8730" s="29"/>
      <c r="H8730" s="29"/>
      <c r="I8730" s="29"/>
      <c r="J8730" s="29"/>
    </row>
    <row r="8731" spans="1:10" x14ac:dyDescent="0.2">
      <c r="A8731" s="12"/>
      <c r="B8731" s="15"/>
      <c r="C8731" s="29"/>
      <c r="D8731" s="121"/>
      <c r="E8731" s="29"/>
      <c r="F8731" s="29"/>
      <c r="G8731" s="29"/>
      <c r="H8731" s="29"/>
      <c r="I8731" s="29"/>
      <c r="J8731" s="29"/>
    </row>
    <row r="8732" spans="1:10" x14ac:dyDescent="0.2">
      <c r="A8732" s="12"/>
      <c r="B8732" s="15"/>
      <c r="C8732" s="29"/>
      <c r="D8732" s="121"/>
      <c r="E8732" s="29"/>
      <c r="F8732" s="29"/>
      <c r="G8732" s="29"/>
      <c r="H8732" s="29"/>
      <c r="I8732" s="29"/>
      <c r="J8732" s="29"/>
    </row>
    <row r="8733" spans="1:10" x14ac:dyDescent="0.2">
      <c r="A8733" s="12"/>
      <c r="B8733" s="15"/>
      <c r="C8733" s="29"/>
      <c r="D8733" s="121"/>
      <c r="E8733" s="29"/>
      <c r="F8733" s="29"/>
      <c r="G8733" s="29"/>
      <c r="H8733" s="29"/>
      <c r="I8733" s="29"/>
      <c r="J8733" s="29"/>
    </row>
    <row r="8734" spans="1:10" x14ac:dyDescent="0.2">
      <c r="A8734" s="12"/>
      <c r="B8734" s="15"/>
      <c r="C8734" s="29"/>
      <c r="D8734" s="121"/>
      <c r="E8734" s="29"/>
      <c r="F8734" s="29"/>
      <c r="G8734" s="29"/>
      <c r="H8734" s="29"/>
      <c r="I8734" s="29"/>
      <c r="J8734" s="29"/>
    </row>
    <row r="8735" spans="1:10" x14ac:dyDescent="0.2">
      <c r="A8735" s="12"/>
      <c r="B8735" s="15"/>
      <c r="C8735" s="29"/>
      <c r="D8735" s="121"/>
      <c r="E8735" s="29"/>
      <c r="F8735" s="29"/>
      <c r="G8735" s="29"/>
      <c r="H8735" s="29"/>
      <c r="I8735" s="29"/>
      <c r="J8735" s="29"/>
    </row>
    <row r="8736" spans="1:10" x14ac:dyDescent="0.2">
      <c r="A8736" s="12"/>
      <c r="B8736" s="15"/>
      <c r="C8736" s="29"/>
      <c r="D8736" s="121"/>
      <c r="E8736" s="29"/>
      <c r="F8736" s="29"/>
      <c r="G8736" s="29"/>
      <c r="H8736" s="29"/>
      <c r="I8736" s="29"/>
      <c r="J8736" s="29"/>
    </row>
    <row r="8737" spans="1:10" x14ac:dyDescent="0.2">
      <c r="A8737" s="12"/>
      <c r="B8737" s="15"/>
      <c r="C8737" s="29"/>
      <c r="D8737" s="121"/>
      <c r="E8737" s="29"/>
      <c r="F8737" s="29"/>
      <c r="G8737" s="29"/>
      <c r="H8737" s="29"/>
      <c r="I8737" s="29"/>
      <c r="J8737" s="29"/>
    </row>
    <row r="8738" spans="1:10" x14ac:dyDescent="0.2">
      <c r="A8738" s="12"/>
      <c r="B8738" s="15"/>
      <c r="C8738" s="29"/>
      <c r="D8738" s="121"/>
      <c r="E8738" s="29"/>
      <c r="F8738" s="29"/>
      <c r="G8738" s="29"/>
      <c r="H8738" s="29"/>
      <c r="I8738" s="29"/>
      <c r="J8738" s="29"/>
    </row>
    <row r="8739" spans="1:10" x14ac:dyDescent="0.2">
      <c r="A8739" s="12"/>
      <c r="B8739" s="15"/>
      <c r="C8739" s="29"/>
      <c r="D8739" s="121"/>
      <c r="E8739" s="29"/>
      <c r="F8739" s="29"/>
      <c r="G8739" s="29"/>
      <c r="H8739" s="29"/>
      <c r="I8739" s="29"/>
      <c r="J8739" s="29"/>
    </row>
    <row r="8740" spans="1:10" x14ac:dyDescent="0.2">
      <c r="A8740" s="12"/>
      <c r="B8740" s="15"/>
      <c r="C8740" s="29"/>
      <c r="D8740" s="121"/>
      <c r="E8740" s="29"/>
      <c r="F8740" s="29"/>
      <c r="G8740" s="29"/>
      <c r="H8740" s="29"/>
      <c r="I8740" s="29"/>
      <c r="J8740" s="29"/>
    </row>
    <row r="8741" spans="1:10" x14ac:dyDescent="0.2">
      <c r="A8741" s="12"/>
      <c r="B8741" s="15"/>
      <c r="C8741" s="29"/>
      <c r="D8741" s="121"/>
      <c r="E8741" s="29"/>
      <c r="F8741" s="29"/>
      <c r="G8741" s="29"/>
      <c r="H8741" s="29"/>
      <c r="I8741" s="29"/>
      <c r="J8741" s="29"/>
    </row>
    <row r="8742" spans="1:10" x14ac:dyDescent="0.2">
      <c r="A8742" s="12"/>
      <c r="B8742" s="15"/>
      <c r="C8742" s="29"/>
      <c r="D8742" s="121"/>
      <c r="E8742" s="29"/>
      <c r="F8742" s="29"/>
      <c r="G8742" s="29"/>
      <c r="H8742" s="29"/>
      <c r="I8742" s="29"/>
      <c r="J8742" s="29"/>
    </row>
    <row r="8743" spans="1:10" x14ac:dyDescent="0.2">
      <c r="A8743" s="12"/>
      <c r="B8743" s="15"/>
      <c r="C8743" s="29"/>
      <c r="D8743" s="121"/>
      <c r="E8743" s="29"/>
      <c r="F8743" s="29"/>
      <c r="G8743" s="29"/>
      <c r="H8743" s="29"/>
      <c r="I8743" s="29"/>
      <c r="J8743" s="29"/>
    </row>
    <row r="8744" spans="1:10" x14ac:dyDescent="0.2">
      <c r="A8744" s="12"/>
      <c r="B8744" s="15"/>
      <c r="C8744" s="29"/>
      <c r="D8744" s="121"/>
      <c r="E8744" s="29"/>
      <c r="F8744" s="29"/>
      <c r="G8744" s="29"/>
      <c r="H8744" s="29"/>
      <c r="I8744" s="29"/>
      <c r="J8744" s="29"/>
    </row>
    <row r="8745" spans="1:10" x14ac:dyDescent="0.2">
      <c r="A8745" s="12"/>
      <c r="B8745" s="15"/>
      <c r="C8745" s="29"/>
      <c r="D8745" s="121"/>
      <c r="E8745" s="29"/>
      <c r="F8745" s="29"/>
      <c r="G8745" s="29"/>
      <c r="H8745" s="29"/>
      <c r="I8745" s="29"/>
      <c r="J8745" s="29"/>
    </row>
    <row r="8746" spans="1:10" x14ac:dyDescent="0.2">
      <c r="A8746" s="12"/>
      <c r="B8746" s="15"/>
      <c r="C8746" s="29"/>
      <c r="D8746" s="121"/>
      <c r="E8746" s="29"/>
      <c r="F8746" s="29"/>
      <c r="G8746" s="29"/>
      <c r="H8746" s="29"/>
      <c r="I8746" s="29"/>
      <c r="J8746" s="29"/>
    </row>
    <row r="8747" spans="1:10" x14ac:dyDescent="0.2">
      <c r="A8747" s="12"/>
      <c r="B8747" s="15"/>
      <c r="C8747" s="29"/>
      <c r="D8747" s="121"/>
      <c r="E8747" s="29"/>
      <c r="F8747" s="29"/>
      <c r="G8747" s="29"/>
      <c r="H8747" s="29"/>
      <c r="I8747" s="29"/>
      <c r="J8747" s="29"/>
    </row>
    <row r="8748" spans="1:10" x14ac:dyDescent="0.2">
      <c r="A8748" s="12"/>
      <c r="B8748" s="15"/>
      <c r="C8748" s="29"/>
      <c r="D8748" s="121"/>
      <c r="E8748" s="29"/>
      <c r="F8748" s="29"/>
      <c r="G8748" s="29"/>
      <c r="H8748" s="29"/>
      <c r="I8748" s="29"/>
      <c r="J8748" s="29"/>
    </row>
    <row r="8749" spans="1:10" x14ac:dyDescent="0.2">
      <c r="A8749" s="12"/>
      <c r="B8749" s="15"/>
      <c r="C8749" s="29"/>
      <c r="D8749" s="121"/>
      <c r="E8749" s="29"/>
      <c r="F8749" s="29"/>
      <c r="G8749" s="29"/>
      <c r="H8749" s="29"/>
      <c r="I8749" s="29"/>
      <c r="J8749" s="29"/>
    </row>
    <row r="8750" spans="1:10" x14ac:dyDescent="0.2">
      <c r="A8750" s="12"/>
      <c r="B8750" s="15"/>
      <c r="C8750" s="29"/>
      <c r="D8750" s="121"/>
      <c r="E8750" s="29"/>
      <c r="F8750" s="29"/>
      <c r="G8750" s="29"/>
      <c r="H8750" s="29"/>
      <c r="I8750" s="29"/>
      <c r="J8750" s="29"/>
    </row>
    <row r="8751" spans="1:10" x14ac:dyDescent="0.2">
      <c r="A8751" s="12"/>
      <c r="B8751" s="15"/>
      <c r="C8751" s="29"/>
      <c r="D8751" s="121"/>
      <c r="E8751" s="29"/>
      <c r="F8751" s="29"/>
      <c r="G8751" s="29"/>
      <c r="H8751" s="29"/>
      <c r="I8751" s="29"/>
      <c r="J8751" s="29"/>
    </row>
    <row r="8752" spans="1:10" x14ac:dyDescent="0.2">
      <c r="A8752" s="12"/>
      <c r="B8752" s="15"/>
      <c r="C8752" s="29"/>
      <c r="D8752" s="121"/>
      <c r="E8752" s="29"/>
      <c r="F8752" s="29"/>
      <c r="G8752" s="29"/>
      <c r="H8752" s="29"/>
      <c r="I8752" s="29"/>
      <c r="J8752" s="29"/>
    </row>
    <row r="8753" spans="1:10" x14ac:dyDescent="0.2">
      <c r="A8753" s="12"/>
      <c r="B8753" s="15"/>
      <c r="C8753" s="29"/>
      <c r="D8753" s="121"/>
      <c r="E8753" s="29"/>
      <c r="F8753" s="29"/>
      <c r="G8753" s="29"/>
      <c r="H8753" s="29"/>
      <c r="I8753" s="29"/>
      <c r="J8753" s="29"/>
    </row>
    <row r="8754" spans="1:10" x14ac:dyDescent="0.2">
      <c r="A8754" s="12"/>
      <c r="B8754" s="15"/>
      <c r="C8754" s="29"/>
      <c r="D8754" s="121"/>
      <c r="E8754" s="29"/>
      <c r="F8754" s="29"/>
      <c r="G8754" s="29"/>
      <c r="H8754" s="29"/>
      <c r="I8754" s="29"/>
      <c r="J8754" s="29"/>
    </row>
    <row r="8755" spans="1:10" x14ac:dyDescent="0.2">
      <c r="A8755" s="12"/>
      <c r="B8755" s="15"/>
      <c r="C8755" s="29"/>
      <c r="D8755" s="121"/>
      <c r="E8755" s="29"/>
      <c r="F8755" s="29"/>
      <c r="G8755" s="29"/>
      <c r="H8755" s="29"/>
      <c r="I8755" s="29"/>
      <c r="J8755" s="29"/>
    </row>
    <row r="8756" spans="1:10" x14ac:dyDescent="0.2">
      <c r="A8756" s="12"/>
      <c r="B8756" s="15"/>
      <c r="C8756" s="29"/>
      <c r="D8756" s="121"/>
      <c r="E8756" s="29"/>
      <c r="F8756" s="29"/>
      <c r="G8756" s="29"/>
      <c r="H8756" s="29"/>
      <c r="I8756" s="29"/>
      <c r="J8756" s="29"/>
    </row>
    <row r="8757" spans="1:10" x14ac:dyDescent="0.2">
      <c r="A8757" s="12"/>
      <c r="B8757" s="15"/>
      <c r="C8757" s="29"/>
      <c r="D8757" s="121"/>
      <c r="E8757" s="29"/>
      <c r="F8757" s="29"/>
      <c r="G8757" s="29"/>
      <c r="H8757" s="29"/>
      <c r="I8757" s="29"/>
      <c r="J8757" s="29"/>
    </row>
    <row r="8758" spans="1:10" x14ac:dyDescent="0.2">
      <c r="A8758" s="12"/>
      <c r="B8758" s="15"/>
      <c r="C8758" s="29"/>
      <c r="D8758" s="121"/>
      <c r="E8758" s="29"/>
      <c r="F8758" s="29"/>
      <c r="G8758" s="29"/>
      <c r="H8758" s="29"/>
      <c r="I8758" s="29"/>
      <c r="J8758" s="29"/>
    </row>
    <row r="8759" spans="1:10" x14ac:dyDescent="0.2">
      <c r="A8759" s="12"/>
      <c r="B8759" s="15"/>
      <c r="C8759" s="29"/>
      <c r="D8759" s="121"/>
      <c r="E8759" s="29"/>
      <c r="F8759" s="29"/>
      <c r="G8759" s="29"/>
      <c r="H8759" s="29"/>
      <c r="I8759" s="29"/>
      <c r="J8759" s="29"/>
    </row>
    <row r="8760" spans="1:10" x14ac:dyDescent="0.2">
      <c r="A8760" s="12"/>
      <c r="B8760" s="15"/>
      <c r="C8760" s="29"/>
      <c r="D8760" s="121"/>
      <c r="E8760" s="29"/>
      <c r="F8760" s="29"/>
      <c r="G8760" s="29"/>
      <c r="H8760" s="29"/>
      <c r="I8760" s="29"/>
      <c r="J8760" s="29"/>
    </row>
    <row r="8761" spans="1:10" x14ac:dyDescent="0.2">
      <c r="A8761" s="12"/>
      <c r="B8761" s="15"/>
      <c r="C8761" s="29"/>
      <c r="D8761" s="121"/>
      <c r="E8761" s="29"/>
      <c r="F8761" s="29"/>
      <c r="G8761" s="29"/>
      <c r="H8761" s="29"/>
      <c r="I8761" s="29"/>
      <c r="J8761" s="29"/>
    </row>
    <row r="8762" spans="1:10" x14ac:dyDescent="0.2">
      <c r="A8762" s="12"/>
      <c r="B8762" s="15"/>
      <c r="C8762" s="29"/>
      <c r="D8762" s="121"/>
      <c r="E8762" s="29"/>
      <c r="F8762" s="29"/>
      <c r="G8762" s="29"/>
      <c r="H8762" s="29"/>
      <c r="I8762" s="29"/>
      <c r="J8762" s="29"/>
    </row>
    <row r="8763" spans="1:10" x14ac:dyDescent="0.2">
      <c r="A8763" s="12"/>
      <c r="B8763" s="15"/>
      <c r="C8763" s="29"/>
      <c r="D8763" s="121"/>
      <c r="E8763" s="29"/>
      <c r="F8763" s="29"/>
      <c r="G8763" s="29"/>
      <c r="H8763" s="29"/>
      <c r="I8763" s="29"/>
      <c r="J8763" s="29"/>
    </row>
    <row r="8764" spans="1:10" x14ac:dyDescent="0.2">
      <c r="A8764" s="12"/>
      <c r="B8764" s="15"/>
      <c r="C8764" s="29"/>
      <c r="D8764" s="121"/>
      <c r="E8764" s="29"/>
      <c r="F8764" s="29"/>
      <c r="G8764" s="29"/>
      <c r="H8764" s="29"/>
      <c r="I8764" s="29"/>
      <c r="J8764" s="29"/>
    </row>
    <row r="8765" spans="1:10" x14ac:dyDescent="0.2">
      <c r="A8765" s="12"/>
      <c r="B8765" s="15"/>
      <c r="C8765" s="29"/>
      <c r="D8765" s="121"/>
      <c r="E8765" s="29"/>
      <c r="F8765" s="29"/>
      <c r="G8765" s="29"/>
      <c r="H8765" s="29"/>
      <c r="I8765" s="29"/>
      <c r="J8765" s="29"/>
    </row>
    <row r="8766" spans="1:10" x14ac:dyDescent="0.2">
      <c r="A8766" s="12"/>
      <c r="B8766" s="15"/>
      <c r="C8766" s="29"/>
      <c r="D8766" s="121"/>
      <c r="E8766" s="29"/>
      <c r="F8766" s="29"/>
      <c r="G8766" s="29"/>
      <c r="H8766" s="29"/>
      <c r="I8766" s="29"/>
      <c r="J8766" s="29"/>
    </row>
    <row r="8767" spans="1:10" x14ac:dyDescent="0.2">
      <c r="A8767" s="12"/>
      <c r="B8767" s="15"/>
      <c r="C8767" s="29"/>
      <c r="D8767" s="121"/>
      <c r="E8767" s="29"/>
      <c r="F8767" s="29"/>
      <c r="G8767" s="29"/>
      <c r="H8767" s="29"/>
      <c r="I8767" s="29"/>
      <c r="J8767" s="29"/>
    </row>
    <row r="8768" spans="1:10" x14ac:dyDescent="0.2">
      <c r="A8768" s="12"/>
      <c r="B8768" s="15"/>
      <c r="C8768" s="29"/>
      <c r="D8768" s="121"/>
      <c r="E8768" s="29"/>
      <c r="F8768" s="29"/>
      <c r="G8768" s="29"/>
      <c r="H8768" s="29"/>
      <c r="I8768" s="29"/>
      <c r="J8768" s="29"/>
    </row>
    <row r="8769" spans="1:10" x14ac:dyDescent="0.2">
      <c r="A8769" s="12"/>
      <c r="B8769" s="15"/>
      <c r="C8769" s="29"/>
      <c r="D8769" s="121"/>
      <c r="E8769" s="29"/>
      <c r="F8769" s="29"/>
      <c r="G8769" s="29"/>
      <c r="H8769" s="29"/>
      <c r="I8769" s="29"/>
      <c r="J8769" s="29"/>
    </row>
    <row r="8770" spans="1:10" x14ac:dyDescent="0.2">
      <c r="A8770" s="12"/>
      <c r="B8770" s="15"/>
      <c r="C8770" s="29"/>
      <c r="D8770" s="121"/>
      <c r="E8770" s="29"/>
      <c r="F8770" s="29"/>
      <c r="G8770" s="29"/>
      <c r="H8770" s="29"/>
      <c r="I8770" s="29"/>
      <c r="J8770" s="29"/>
    </row>
    <row r="8771" spans="1:10" x14ac:dyDescent="0.2">
      <c r="A8771" s="12"/>
      <c r="B8771" s="15"/>
      <c r="C8771" s="29"/>
      <c r="D8771" s="121"/>
      <c r="E8771" s="29"/>
      <c r="F8771" s="29"/>
      <c r="G8771" s="29"/>
      <c r="H8771" s="29"/>
      <c r="I8771" s="29"/>
      <c r="J8771" s="29"/>
    </row>
    <row r="8772" spans="1:10" x14ac:dyDescent="0.2">
      <c r="A8772" s="12"/>
      <c r="B8772" s="15"/>
      <c r="C8772" s="29"/>
      <c r="D8772" s="121"/>
      <c r="E8772" s="29"/>
      <c r="F8772" s="29"/>
      <c r="G8772" s="29"/>
      <c r="H8772" s="29"/>
      <c r="I8772" s="29"/>
      <c r="J8772" s="29"/>
    </row>
    <row r="8773" spans="1:10" x14ac:dyDescent="0.2">
      <c r="A8773" s="12"/>
      <c r="B8773" s="15"/>
      <c r="C8773" s="29"/>
      <c r="D8773" s="121"/>
      <c r="E8773" s="29"/>
      <c r="F8773" s="29"/>
      <c r="G8773" s="29"/>
      <c r="H8773" s="29"/>
      <c r="I8773" s="29"/>
      <c r="J8773" s="29"/>
    </row>
    <row r="8774" spans="1:10" x14ac:dyDescent="0.2">
      <c r="A8774" s="12"/>
      <c r="B8774" s="15"/>
      <c r="C8774" s="29"/>
      <c r="D8774" s="121"/>
      <c r="E8774" s="29"/>
      <c r="F8774" s="29"/>
      <c r="G8774" s="29"/>
      <c r="H8774" s="29"/>
      <c r="I8774" s="29"/>
      <c r="J8774" s="29"/>
    </row>
    <row r="8775" spans="1:10" x14ac:dyDescent="0.2">
      <c r="A8775" s="12"/>
      <c r="B8775" s="15"/>
      <c r="C8775" s="29"/>
      <c r="D8775" s="121"/>
      <c r="E8775" s="29"/>
      <c r="F8775" s="29"/>
      <c r="G8775" s="29"/>
      <c r="H8775" s="29"/>
      <c r="I8775" s="29"/>
      <c r="J8775" s="29"/>
    </row>
    <row r="8776" spans="1:10" x14ac:dyDescent="0.2">
      <c r="A8776" s="12"/>
      <c r="B8776" s="15"/>
      <c r="C8776" s="29"/>
      <c r="D8776" s="121"/>
      <c r="E8776" s="29"/>
      <c r="F8776" s="29"/>
      <c r="G8776" s="29"/>
      <c r="H8776" s="29"/>
      <c r="I8776" s="29"/>
      <c r="J8776" s="29"/>
    </row>
    <row r="8777" spans="1:10" x14ac:dyDescent="0.2">
      <c r="A8777" s="12"/>
      <c r="B8777" s="15"/>
      <c r="C8777" s="29"/>
      <c r="D8777" s="121"/>
      <c r="E8777" s="29"/>
      <c r="F8777" s="29"/>
      <c r="G8777" s="29"/>
      <c r="H8777" s="29"/>
      <c r="I8777" s="29"/>
      <c r="J8777" s="29"/>
    </row>
    <row r="8778" spans="1:10" x14ac:dyDescent="0.2">
      <c r="A8778" s="12"/>
      <c r="B8778" s="15"/>
      <c r="C8778" s="29"/>
      <c r="D8778" s="121"/>
      <c r="E8778" s="29"/>
      <c r="F8778" s="29"/>
      <c r="G8778" s="29"/>
      <c r="H8778" s="29"/>
      <c r="I8778" s="29"/>
      <c r="J8778" s="29"/>
    </row>
    <row r="8779" spans="1:10" x14ac:dyDescent="0.2">
      <c r="A8779" s="12"/>
      <c r="B8779" s="15"/>
      <c r="C8779" s="29"/>
      <c r="D8779" s="121"/>
      <c r="E8779" s="29"/>
      <c r="F8779" s="29"/>
      <c r="G8779" s="29"/>
      <c r="H8779" s="29"/>
      <c r="I8779" s="29"/>
      <c r="J8779" s="29"/>
    </row>
    <row r="8780" spans="1:10" x14ac:dyDescent="0.2">
      <c r="A8780" s="12"/>
      <c r="B8780" s="15"/>
      <c r="C8780" s="29"/>
      <c r="D8780" s="121"/>
      <c r="E8780" s="29"/>
      <c r="F8780" s="29"/>
      <c r="G8780" s="29"/>
      <c r="H8780" s="29"/>
      <c r="I8780" s="29"/>
      <c r="J8780" s="29"/>
    </row>
    <row r="8781" spans="1:10" x14ac:dyDescent="0.2">
      <c r="A8781" s="12"/>
      <c r="B8781" s="15"/>
      <c r="C8781" s="29"/>
      <c r="D8781" s="121"/>
      <c r="E8781" s="29"/>
      <c r="F8781" s="29"/>
      <c r="G8781" s="29"/>
      <c r="H8781" s="29"/>
      <c r="I8781" s="29"/>
      <c r="J8781" s="29"/>
    </row>
    <row r="8782" spans="1:10" x14ac:dyDescent="0.2">
      <c r="A8782" s="12"/>
      <c r="B8782" s="15"/>
      <c r="C8782" s="29"/>
      <c r="D8782" s="121"/>
      <c r="E8782" s="29"/>
      <c r="F8782" s="29"/>
      <c r="G8782" s="29"/>
      <c r="H8782" s="29"/>
      <c r="I8782" s="29"/>
      <c r="J8782" s="29"/>
    </row>
    <row r="8783" spans="1:10" x14ac:dyDescent="0.2">
      <c r="A8783" s="12"/>
      <c r="B8783" s="15"/>
      <c r="C8783" s="29"/>
      <c r="D8783" s="121"/>
      <c r="E8783" s="29"/>
      <c r="F8783" s="29"/>
      <c r="G8783" s="29"/>
      <c r="H8783" s="29"/>
      <c r="I8783" s="29"/>
      <c r="J8783" s="29"/>
    </row>
    <row r="8784" spans="1:10" x14ac:dyDescent="0.2">
      <c r="A8784" s="12"/>
      <c r="B8784" s="15"/>
      <c r="C8784" s="29"/>
      <c r="D8784" s="121"/>
      <c r="E8784" s="29"/>
      <c r="F8784" s="29"/>
      <c r="G8784" s="29"/>
      <c r="H8784" s="29"/>
      <c r="I8784" s="29"/>
      <c r="J8784" s="29"/>
    </row>
    <row r="8785" spans="1:10" x14ac:dyDescent="0.2">
      <c r="A8785" s="12"/>
      <c r="B8785" s="15"/>
      <c r="C8785" s="29"/>
      <c r="D8785" s="121"/>
      <c r="E8785" s="29"/>
      <c r="F8785" s="29"/>
      <c r="G8785" s="29"/>
      <c r="H8785" s="29"/>
      <c r="I8785" s="29"/>
      <c r="J8785" s="29"/>
    </row>
    <row r="8786" spans="1:10" x14ac:dyDescent="0.2">
      <c r="A8786" s="12"/>
      <c r="B8786" s="15"/>
      <c r="C8786" s="29"/>
      <c r="D8786" s="121"/>
      <c r="E8786" s="29"/>
      <c r="F8786" s="29"/>
      <c r="G8786" s="29"/>
      <c r="H8786" s="29"/>
      <c r="I8786" s="29"/>
      <c r="J8786" s="29"/>
    </row>
    <row r="8787" spans="1:10" x14ac:dyDescent="0.2">
      <c r="A8787" s="12"/>
      <c r="B8787" s="15"/>
      <c r="C8787" s="29"/>
      <c r="D8787" s="121"/>
      <c r="E8787" s="29"/>
      <c r="F8787" s="29"/>
      <c r="G8787" s="29"/>
      <c r="H8787" s="29"/>
      <c r="I8787" s="29"/>
      <c r="J8787" s="29"/>
    </row>
    <row r="8788" spans="1:10" x14ac:dyDescent="0.2">
      <c r="A8788" s="12"/>
      <c r="B8788" s="15"/>
      <c r="C8788" s="29"/>
      <c r="D8788" s="121"/>
      <c r="E8788" s="29"/>
      <c r="F8788" s="29"/>
      <c r="G8788" s="29"/>
      <c r="H8788" s="29"/>
      <c r="I8788" s="29"/>
      <c r="J8788" s="29"/>
    </row>
    <row r="8789" spans="1:10" x14ac:dyDescent="0.2">
      <c r="A8789" s="12"/>
      <c r="B8789" s="15"/>
      <c r="C8789" s="29"/>
      <c r="D8789" s="121"/>
      <c r="E8789" s="29"/>
      <c r="F8789" s="29"/>
      <c r="G8789" s="29"/>
      <c r="H8789" s="29"/>
      <c r="I8789" s="29"/>
      <c r="J8789" s="29"/>
    </row>
    <row r="8790" spans="1:10" x14ac:dyDescent="0.2">
      <c r="A8790" s="12"/>
      <c r="B8790" s="15"/>
      <c r="C8790" s="29"/>
      <c r="D8790" s="121"/>
      <c r="E8790" s="29"/>
      <c r="F8790" s="29"/>
      <c r="G8790" s="29"/>
      <c r="H8790" s="29"/>
      <c r="I8790" s="29"/>
      <c r="J8790" s="29"/>
    </row>
    <row r="8791" spans="1:10" x14ac:dyDescent="0.2">
      <c r="A8791" s="12"/>
      <c r="B8791" s="15"/>
      <c r="C8791" s="29"/>
      <c r="D8791" s="121"/>
      <c r="E8791" s="29"/>
      <c r="F8791" s="29"/>
      <c r="G8791" s="29"/>
      <c r="H8791" s="29"/>
      <c r="I8791" s="29"/>
      <c r="J8791" s="29"/>
    </row>
    <row r="8792" spans="1:10" x14ac:dyDescent="0.2">
      <c r="A8792" s="12"/>
      <c r="B8792" s="15"/>
      <c r="C8792" s="29"/>
      <c r="D8792" s="121"/>
      <c r="E8792" s="29"/>
      <c r="F8792" s="29"/>
      <c r="G8792" s="29"/>
      <c r="H8792" s="29"/>
      <c r="I8792" s="29"/>
      <c r="J8792" s="29"/>
    </row>
    <row r="8793" spans="1:10" x14ac:dyDescent="0.2">
      <c r="A8793" s="12"/>
      <c r="B8793" s="15"/>
      <c r="C8793" s="29"/>
      <c r="D8793" s="121"/>
      <c r="E8793" s="29"/>
      <c r="F8793" s="29"/>
      <c r="G8793" s="29"/>
      <c r="H8793" s="29"/>
      <c r="I8793" s="29"/>
      <c r="J8793" s="29"/>
    </row>
    <row r="8794" spans="1:10" x14ac:dyDescent="0.2">
      <c r="A8794" s="12"/>
      <c r="B8794" s="15"/>
      <c r="C8794" s="29"/>
      <c r="D8794" s="121"/>
      <c r="E8794" s="29"/>
      <c r="F8794" s="29"/>
      <c r="G8794" s="29"/>
      <c r="H8794" s="29"/>
      <c r="I8794" s="29"/>
      <c r="J8794" s="29"/>
    </row>
    <row r="8795" spans="1:10" x14ac:dyDescent="0.2">
      <c r="A8795" s="12"/>
      <c r="B8795" s="15"/>
      <c r="C8795" s="29"/>
      <c r="D8795" s="121"/>
      <c r="E8795" s="29"/>
      <c r="F8795" s="29"/>
      <c r="G8795" s="29"/>
      <c r="H8795" s="29"/>
      <c r="I8795" s="29"/>
      <c r="J8795" s="29"/>
    </row>
    <row r="8796" spans="1:10" x14ac:dyDescent="0.2">
      <c r="A8796" s="12"/>
      <c r="B8796" s="15"/>
      <c r="C8796" s="29"/>
      <c r="D8796" s="121"/>
      <c r="E8796" s="29"/>
      <c r="F8796" s="29"/>
      <c r="G8796" s="29"/>
      <c r="H8796" s="29"/>
      <c r="I8796" s="29"/>
      <c r="J8796" s="29"/>
    </row>
    <row r="8797" spans="1:10" x14ac:dyDescent="0.2">
      <c r="A8797" s="12"/>
      <c r="B8797" s="15"/>
      <c r="C8797" s="29"/>
      <c r="D8797" s="121"/>
      <c r="E8797" s="29"/>
      <c r="F8797" s="29"/>
      <c r="G8797" s="29"/>
      <c r="H8797" s="29"/>
      <c r="I8797" s="29"/>
      <c r="J8797" s="29"/>
    </row>
    <row r="8798" spans="1:10" x14ac:dyDescent="0.2">
      <c r="A8798" s="12"/>
      <c r="B8798" s="15"/>
      <c r="C8798" s="29"/>
      <c r="D8798" s="121"/>
      <c r="E8798" s="29"/>
      <c r="F8798" s="29"/>
      <c r="G8798" s="29"/>
      <c r="H8798" s="29"/>
      <c r="I8798" s="29"/>
      <c r="J8798" s="29"/>
    </row>
    <row r="8799" spans="1:10" x14ac:dyDescent="0.2">
      <c r="A8799" s="12"/>
      <c r="B8799" s="15"/>
      <c r="C8799" s="29"/>
      <c r="D8799" s="121"/>
      <c r="E8799" s="29"/>
      <c r="F8799" s="29"/>
      <c r="G8799" s="29"/>
      <c r="H8799" s="29"/>
      <c r="I8799" s="29"/>
      <c r="J8799" s="29"/>
    </row>
    <row r="8800" spans="1:10" x14ac:dyDescent="0.2">
      <c r="A8800" s="12"/>
      <c r="B8800" s="15"/>
      <c r="C8800" s="29"/>
      <c r="D8800" s="121"/>
      <c r="E8800" s="29"/>
      <c r="F8800" s="29"/>
      <c r="G8800" s="29"/>
      <c r="H8800" s="29"/>
      <c r="I8800" s="29"/>
      <c r="J8800" s="29"/>
    </row>
    <row r="8801" spans="1:10" x14ac:dyDescent="0.2">
      <c r="A8801" s="12"/>
      <c r="B8801" s="15"/>
      <c r="C8801" s="29"/>
      <c r="D8801" s="121"/>
      <c r="E8801" s="29"/>
      <c r="F8801" s="29"/>
      <c r="G8801" s="29"/>
      <c r="H8801" s="29"/>
      <c r="I8801" s="29"/>
      <c r="J8801" s="29"/>
    </row>
    <row r="8802" spans="1:10" x14ac:dyDescent="0.2">
      <c r="A8802" s="12"/>
      <c r="B8802" s="15"/>
      <c r="C8802" s="29"/>
      <c r="D8802" s="121"/>
      <c r="E8802" s="29"/>
      <c r="F8802" s="29"/>
      <c r="G8802" s="29"/>
      <c r="H8802" s="29"/>
      <c r="I8802" s="29"/>
      <c r="J8802" s="29"/>
    </row>
    <row r="8803" spans="1:10" x14ac:dyDescent="0.2">
      <c r="A8803" s="12"/>
      <c r="B8803" s="15"/>
      <c r="C8803" s="29"/>
      <c r="D8803" s="121"/>
      <c r="E8803" s="29"/>
      <c r="F8803" s="29"/>
      <c r="G8803" s="29"/>
      <c r="H8803" s="29"/>
      <c r="I8803" s="29"/>
      <c r="J8803" s="29"/>
    </row>
    <row r="8804" spans="1:10" x14ac:dyDescent="0.2">
      <c r="A8804" s="12"/>
      <c r="B8804" s="15"/>
      <c r="C8804" s="29"/>
      <c r="D8804" s="121"/>
      <c r="E8804" s="29"/>
      <c r="F8804" s="29"/>
      <c r="G8804" s="29"/>
      <c r="H8804" s="29"/>
      <c r="I8804" s="29"/>
      <c r="J8804" s="29"/>
    </row>
    <row r="8805" spans="1:10" x14ac:dyDescent="0.2">
      <c r="A8805" s="12"/>
      <c r="B8805" s="15"/>
      <c r="C8805" s="29"/>
      <c r="D8805" s="121"/>
      <c r="E8805" s="29"/>
      <c r="F8805" s="29"/>
      <c r="G8805" s="29"/>
      <c r="H8805" s="29"/>
      <c r="I8805" s="29"/>
      <c r="J8805" s="29"/>
    </row>
    <row r="8806" spans="1:10" x14ac:dyDescent="0.2">
      <c r="A8806" s="12"/>
      <c r="B8806" s="15"/>
      <c r="C8806" s="29"/>
      <c r="D8806" s="121"/>
      <c r="E8806" s="29"/>
      <c r="F8806" s="29"/>
      <c r="G8806" s="29"/>
      <c r="H8806" s="29"/>
      <c r="I8806" s="29"/>
      <c r="J8806" s="29"/>
    </row>
    <row r="8807" spans="1:10" x14ac:dyDescent="0.2">
      <c r="A8807" s="12"/>
      <c r="B8807" s="15"/>
      <c r="C8807" s="29"/>
      <c r="D8807" s="121"/>
      <c r="E8807" s="29"/>
      <c r="F8807" s="29"/>
      <c r="G8807" s="29"/>
      <c r="H8807" s="29"/>
      <c r="I8807" s="29"/>
      <c r="J8807" s="29"/>
    </row>
    <row r="8808" spans="1:10" x14ac:dyDescent="0.2">
      <c r="A8808" s="12"/>
      <c r="B8808" s="15"/>
      <c r="C8808" s="29"/>
      <c r="D8808" s="121"/>
      <c r="E8808" s="29"/>
      <c r="F8808" s="29"/>
      <c r="G8808" s="29"/>
      <c r="H8808" s="29"/>
      <c r="I8808" s="29"/>
      <c r="J8808" s="29"/>
    </row>
    <row r="8809" spans="1:10" x14ac:dyDescent="0.2">
      <c r="A8809" s="12"/>
      <c r="B8809" s="15"/>
      <c r="C8809" s="29"/>
      <c r="D8809" s="121"/>
      <c r="E8809" s="29"/>
      <c r="F8809" s="29"/>
      <c r="G8809" s="29"/>
      <c r="H8809" s="29"/>
      <c r="I8809" s="29"/>
      <c r="J8809" s="29"/>
    </row>
    <row r="8810" spans="1:10" x14ac:dyDescent="0.2">
      <c r="A8810" s="12"/>
      <c r="B8810" s="15"/>
      <c r="C8810" s="29"/>
      <c r="D8810" s="121"/>
      <c r="E8810" s="29"/>
      <c r="F8810" s="29"/>
      <c r="G8810" s="29"/>
      <c r="H8810" s="29"/>
      <c r="I8810" s="29"/>
      <c r="J8810" s="29"/>
    </row>
    <row r="8811" spans="1:10" x14ac:dyDescent="0.2">
      <c r="A8811" s="12"/>
      <c r="B8811" s="15"/>
      <c r="C8811" s="29"/>
      <c r="D8811" s="121"/>
      <c r="E8811" s="29"/>
      <c r="F8811" s="29"/>
      <c r="G8811" s="29"/>
      <c r="H8811" s="29"/>
      <c r="I8811" s="29"/>
      <c r="J8811" s="29"/>
    </row>
    <row r="8812" spans="1:10" x14ac:dyDescent="0.2">
      <c r="A8812" s="12"/>
      <c r="B8812" s="15"/>
      <c r="C8812" s="29"/>
      <c r="D8812" s="121"/>
      <c r="E8812" s="29"/>
      <c r="F8812" s="29"/>
      <c r="G8812" s="29"/>
      <c r="H8812" s="29"/>
      <c r="I8812" s="29"/>
      <c r="J8812" s="29"/>
    </row>
    <row r="8813" spans="1:10" x14ac:dyDescent="0.2">
      <c r="A8813" s="12"/>
      <c r="B8813" s="15"/>
      <c r="C8813" s="29"/>
      <c r="D8813" s="121"/>
      <c r="E8813" s="29"/>
      <c r="F8813" s="29"/>
      <c r="G8813" s="29"/>
      <c r="H8813" s="29"/>
      <c r="I8813" s="29"/>
      <c r="J8813" s="29"/>
    </row>
    <row r="8814" spans="1:10" x14ac:dyDescent="0.2">
      <c r="A8814" s="12"/>
      <c r="B8814" s="15"/>
      <c r="C8814" s="29"/>
      <c r="D8814" s="121"/>
      <c r="E8814" s="29"/>
      <c r="F8814" s="29"/>
      <c r="G8814" s="29"/>
      <c r="H8814" s="29"/>
      <c r="I8814" s="29"/>
      <c r="J8814" s="29"/>
    </row>
    <row r="8815" spans="1:10" x14ac:dyDescent="0.2">
      <c r="A8815" s="12"/>
      <c r="B8815" s="15"/>
      <c r="C8815" s="29"/>
      <c r="D8815" s="121"/>
      <c r="E8815" s="29"/>
      <c r="F8815" s="29"/>
      <c r="G8815" s="29"/>
      <c r="H8815" s="29"/>
      <c r="I8815" s="29"/>
      <c r="J8815" s="29"/>
    </row>
    <row r="8816" spans="1:10" x14ac:dyDescent="0.2">
      <c r="A8816" s="12"/>
      <c r="B8816" s="15"/>
      <c r="C8816" s="29"/>
      <c r="D8816" s="121"/>
      <c r="E8816" s="29"/>
      <c r="F8816" s="29"/>
      <c r="G8816" s="29"/>
      <c r="H8816" s="29"/>
      <c r="I8816" s="29"/>
      <c r="J8816" s="29"/>
    </row>
    <row r="8817" spans="1:10" x14ac:dyDescent="0.2">
      <c r="A8817" s="12"/>
      <c r="B8817" s="15"/>
      <c r="C8817" s="29"/>
      <c r="D8817" s="121"/>
      <c r="E8817" s="29"/>
      <c r="F8817" s="29"/>
      <c r="G8817" s="29"/>
      <c r="H8817" s="29"/>
      <c r="I8817" s="29"/>
      <c r="J8817" s="29"/>
    </row>
    <row r="8818" spans="1:10" x14ac:dyDescent="0.2">
      <c r="A8818" s="12"/>
      <c r="B8818" s="15"/>
      <c r="C8818" s="29"/>
      <c r="D8818" s="121"/>
      <c r="E8818" s="29"/>
      <c r="F8818" s="29"/>
      <c r="G8818" s="29"/>
      <c r="H8818" s="29"/>
      <c r="I8818" s="29"/>
      <c r="J8818" s="29"/>
    </row>
    <row r="8819" spans="1:10" x14ac:dyDescent="0.2">
      <c r="A8819" s="12"/>
      <c r="B8819" s="15"/>
      <c r="C8819" s="29"/>
      <c r="D8819" s="121"/>
      <c r="E8819" s="29"/>
      <c r="F8819" s="29"/>
      <c r="G8819" s="29"/>
      <c r="H8819" s="29"/>
      <c r="I8819" s="29"/>
      <c r="J8819" s="29"/>
    </row>
    <row r="8820" spans="1:10" x14ac:dyDescent="0.2">
      <c r="A8820" s="12"/>
      <c r="B8820" s="15"/>
      <c r="C8820" s="29"/>
      <c r="D8820" s="121"/>
      <c r="E8820" s="29"/>
      <c r="F8820" s="29"/>
      <c r="G8820" s="29"/>
      <c r="H8820" s="29"/>
      <c r="I8820" s="29"/>
      <c r="J8820" s="29"/>
    </row>
    <row r="8821" spans="1:10" x14ac:dyDescent="0.2">
      <c r="A8821" s="12"/>
      <c r="B8821" s="15"/>
      <c r="C8821" s="29"/>
      <c r="D8821" s="121"/>
      <c r="E8821" s="29"/>
      <c r="F8821" s="29"/>
      <c r="G8821" s="29"/>
      <c r="H8821" s="29"/>
      <c r="I8821" s="29"/>
      <c r="J8821" s="29"/>
    </row>
    <row r="8822" spans="1:10" x14ac:dyDescent="0.2">
      <c r="A8822" s="12"/>
      <c r="B8822" s="15"/>
      <c r="C8822" s="29"/>
      <c r="D8822" s="121"/>
      <c r="E8822" s="29"/>
      <c r="F8822" s="29"/>
      <c r="G8822" s="29"/>
      <c r="H8822" s="29"/>
      <c r="I8822" s="29"/>
      <c r="J8822" s="29"/>
    </row>
    <row r="8823" spans="1:10" x14ac:dyDescent="0.2">
      <c r="A8823" s="12"/>
      <c r="B8823" s="15"/>
      <c r="C8823" s="29"/>
      <c r="D8823" s="121"/>
      <c r="E8823" s="29"/>
      <c r="F8823" s="29"/>
      <c r="G8823" s="29"/>
      <c r="H8823" s="29"/>
      <c r="I8823" s="29"/>
      <c r="J8823" s="29"/>
    </row>
    <row r="8824" spans="1:10" x14ac:dyDescent="0.2">
      <c r="A8824" s="12"/>
      <c r="B8824" s="15"/>
      <c r="C8824" s="29"/>
      <c r="D8824" s="121"/>
      <c r="E8824" s="29"/>
      <c r="F8824" s="29"/>
      <c r="G8824" s="29"/>
      <c r="H8824" s="29"/>
      <c r="I8824" s="29"/>
      <c r="J8824" s="29"/>
    </row>
    <row r="8825" spans="1:10" x14ac:dyDescent="0.2">
      <c r="A8825" s="12"/>
      <c r="B8825" s="15"/>
      <c r="C8825" s="29"/>
      <c r="D8825" s="121"/>
      <c r="E8825" s="29"/>
      <c r="F8825" s="29"/>
      <c r="G8825" s="29"/>
      <c r="H8825" s="29"/>
      <c r="I8825" s="29"/>
      <c r="J8825" s="29"/>
    </row>
    <row r="8826" spans="1:10" x14ac:dyDescent="0.2">
      <c r="A8826" s="12"/>
      <c r="B8826" s="15"/>
      <c r="C8826" s="29"/>
      <c r="D8826" s="121"/>
      <c r="E8826" s="29"/>
      <c r="F8826" s="29"/>
      <c r="G8826" s="29"/>
      <c r="H8826" s="29"/>
      <c r="I8826" s="29"/>
      <c r="J8826" s="29"/>
    </row>
    <row r="8827" spans="1:10" x14ac:dyDescent="0.2">
      <c r="A8827" s="12"/>
      <c r="B8827" s="15"/>
      <c r="C8827" s="29"/>
      <c r="D8827" s="121"/>
      <c r="E8827" s="29"/>
      <c r="F8827" s="29"/>
      <c r="G8827" s="29"/>
      <c r="H8827" s="29"/>
      <c r="I8827" s="29"/>
      <c r="J8827" s="29"/>
    </row>
    <row r="8828" spans="1:10" x14ac:dyDescent="0.2">
      <c r="A8828" s="12"/>
      <c r="B8828" s="15"/>
      <c r="C8828" s="29"/>
      <c r="D8828" s="121"/>
      <c r="E8828" s="29"/>
      <c r="F8828" s="29"/>
      <c r="G8828" s="29"/>
      <c r="H8828" s="29"/>
      <c r="I8828" s="29"/>
      <c r="J8828" s="29"/>
    </row>
    <row r="8829" spans="1:10" x14ac:dyDescent="0.2">
      <c r="A8829" s="12"/>
      <c r="B8829" s="15"/>
      <c r="C8829" s="29"/>
      <c r="D8829" s="121"/>
      <c r="E8829" s="29"/>
      <c r="F8829" s="29"/>
      <c r="G8829" s="29"/>
      <c r="H8829" s="29"/>
      <c r="I8829" s="29"/>
      <c r="J8829" s="29"/>
    </row>
    <row r="8830" spans="1:10" x14ac:dyDescent="0.2">
      <c r="A8830" s="12"/>
      <c r="B8830" s="15"/>
      <c r="C8830" s="29"/>
      <c r="D8830" s="121"/>
      <c r="E8830" s="29"/>
      <c r="F8830" s="29"/>
      <c r="G8830" s="29"/>
      <c r="H8830" s="29"/>
      <c r="I8830" s="29"/>
      <c r="J8830" s="29"/>
    </row>
    <row r="8831" spans="1:10" x14ac:dyDescent="0.2">
      <c r="A8831" s="12"/>
      <c r="B8831" s="15"/>
      <c r="C8831" s="29"/>
      <c r="D8831" s="121"/>
      <c r="E8831" s="29"/>
      <c r="F8831" s="29"/>
      <c r="G8831" s="29"/>
      <c r="H8831" s="29"/>
      <c r="I8831" s="29"/>
      <c r="J8831" s="29"/>
    </row>
    <row r="8832" spans="1:10" x14ac:dyDescent="0.2">
      <c r="A8832" s="12"/>
      <c r="B8832" s="15"/>
      <c r="C8832" s="29"/>
      <c r="D8832" s="121"/>
      <c r="E8832" s="29"/>
      <c r="F8832" s="29"/>
      <c r="G8832" s="29"/>
      <c r="H8832" s="29"/>
      <c r="I8832" s="29"/>
      <c r="J8832" s="29"/>
    </row>
    <row r="8833" spans="1:10" x14ac:dyDescent="0.2">
      <c r="A8833" s="12"/>
      <c r="B8833" s="15"/>
      <c r="C8833" s="29"/>
      <c r="D8833" s="121"/>
      <c r="E8833" s="29"/>
      <c r="F8833" s="29"/>
      <c r="G8833" s="29"/>
      <c r="H8833" s="29"/>
      <c r="I8833" s="29"/>
      <c r="J8833" s="29"/>
    </row>
    <row r="8834" spans="1:10" x14ac:dyDescent="0.2">
      <c r="A8834" s="12"/>
      <c r="B8834" s="15"/>
      <c r="C8834" s="29"/>
      <c r="D8834" s="121"/>
      <c r="E8834" s="29"/>
      <c r="F8834" s="29"/>
      <c r="G8834" s="29"/>
      <c r="H8834" s="29"/>
      <c r="I8834" s="29"/>
      <c r="J8834" s="29"/>
    </row>
    <row r="8835" spans="1:10" x14ac:dyDescent="0.2">
      <c r="A8835" s="12"/>
      <c r="B8835" s="15"/>
      <c r="C8835" s="29"/>
      <c r="D8835" s="121"/>
      <c r="E8835" s="29"/>
      <c r="F8835" s="29"/>
      <c r="G8835" s="29"/>
      <c r="H8835" s="29"/>
      <c r="I8835" s="29"/>
      <c r="J8835" s="29"/>
    </row>
    <row r="8836" spans="1:10" x14ac:dyDescent="0.2">
      <c r="A8836" s="12"/>
      <c r="B8836" s="15"/>
      <c r="C8836" s="29"/>
      <c r="D8836" s="121"/>
      <c r="E8836" s="29"/>
      <c r="F8836" s="29"/>
      <c r="G8836" s="29"/>
      <c r="H8836" s="29"/>
      <c r="I8836" s="29"/>
      <c r="J8836" s="29"/>
    </row>
    <row r="8837" spans="1:10" x14ac:dyDescent="0.2">
      <c r="A8837" s="12"/>
      <c r="B8837" s="15"/>
      <c r="C8837" s="29"/>
      <c r="D8837" s="121"/>
      <c r="E8837" s="29"/>
      <c r="F8837" s="29"/>
      <c r="G8837" s="29"/>
      <c r="H8837" s="29"/>
      <c r="I8837" s="29"/>
      <c r="J8837" s="29"/>
    </row>
    <row r="8838" spans="1:10" x14ac:dyDescent="0.2">
      <c r="A8838" s="12"/>
      <c r="B8838" s="15"/>
      <c r="C8838" s="29"/>
      <c r="D8838" s="121"/>
      <c r="E8838" s="29"/>
      <c r="F8838" s="29"/>
      <c r="G8838" s="29"/>
      <c r="H8838" s="29"/>
      <c r="I8838" s="29"/>
      <c r="J8838" s="29"/>
    </row>
    <row r="8839" spans="1:10" x14ac:dyDescent="0.2">
      <c r="A8839" s="12"/>
      <c r="B8839" s="15"/>
      <c r="C8839" s="29"/>
      <c r="D8839" s="121"/>
      <c r="E8839" s="29"/>
      <c r="F8839" s="29"/>
      <c r="G8839" s="29"/>
      <c r="H8839" s="29"/>
      <c r="I8839" s="29"/>
      <c r="J8839" s="29"/>
    </row>
    <row r="8840" spans="1:10" x14ac:dyDescent="0.2">
      <c r="A8840" s="12"/>
      <c r="B8840" s="15"/>
      <c r="C8840" s="29"/>
      <c r="D8840" s="121"/>
      <c r="E8840" s="29"/>
      <c r="F8840" s="29"/>
      <c r="G8840" s="29"/>
      <c r="H8840" s="29"/>
      <c r="I8840" s="29"/>
      <c r="J8840" s="29"/>
    </row>
    <row r="8841" spans="1:10" x14ac:dyDescent="0.2">
      <c r="A8841" s="12"/>
      <c r="B8841" s="15"/>
      <c r="C8841" s="29"/>
      <c r="D8841" s="121"/>
      <c r="E8841" s="29"/>
      <c r="F8841" s="29"/>
      <c r="G8841" s="29"/>
      <c r="H8841" s="29"/>
      <c r="I8841" s="29"/>
      <c r="J8841" s="29"/>
    </row>
    <row r="8842" spans="1:10" x14ac:dyDescent="0.2">
      <c r="A8842" s="12"/>
      <c r="B8842" s="15"/>
      <c r="C8842" s="29"/>
      <c r="D8842" s="121"/>
      <c r="E8842" s="29"/>
      <c r="F8842" s="29"/>
      <c r="G8842" s="29"/>
      <c r="H8842" s="29"/>
      <c r="I8842" s="29"/>
      <c r="J8842" s="29"/>
    </row>
    <row r="8843" spans="1:10" x14ac:dyDescent="0.2">
      <c r="A8843" s="12"/>
      <c r="B8843" s="15"/>
      <c r="C8843" s="29"/>
      <c r="D8843" s="121"/>
      <c r="E8843" s="29"/>
      <c r="F8843" s="29"/>
      <c r="G8843" s="29"/>
      <c r="H8843" s="29"/>
      <c r="I8843" s="29"/>
      <c r="J8843" s="29"/>
    </row>
    <row r="8844" spans="1:10" x14ac:dyDescent="0.2">
      <c r="A8844" s="12"/>
      <c r="B8844" s="15"/>
      <c r="C8844" s="29"/>
      <c r="D8844" s="121"/>
      <c r="E8844" s="29"/>
      <c r="F8844" s="29"/>
      <c r="G8844" s="29"/>
      <c r="H8844" s="29"/>
      <c r="I8844" s="29"/>
      <c r="J8844" s="29"/>
    </row>
    <row r="8845" spans="1:10" x14ac:dyDescent="0.2">
      <c r="A8845" s="12"/>
      <c r="B8845" s="15"/>
      <c r="C8845" s="29"/>
      <c r="D8845" s="121"/>
      <c r="E8845" s="29"/>
      <c r="F8845" s="29"/>
      <c r="G8845" s="29"/>
      <c r="H8845" s="29"/>
      <c r="I8845" s="29"/>
      <c r="J8845" s="29"/>
    </row>
    <row r="8846" spans="1:10" x14ac:dyDescent="0.2">
      <c r="A8846" s="12"/>
      <c r="B8846" s="15"/>
      <c r="C8846" s="29"/>
      <c r="D8846" s="121"/>
      <c r="E8846" s="29"/>
      <c r="F8846" s="29"/>
      <c r="G8846" s="29"/>
      <c r="H8846" s="29"/>
      <c r="I8846" s="29"/>
      <c r="J8846" s="29"/>
    </row>
    <row r="8847" spans="1:10" x14ac:dyDescent="0.2">
      <c r="A8847" s="12"/>
      <c r="B8847" s="15"/>
      <c r="C8847" s="29"/>
      <c r="D8847" s="121"/>
      <c r="E8847" s="29"/>
      <c r="F8847" s="29"/>
      <c r="G8847" s="29"/>
      <c r="H8847" s="29"/>
      <c r="I8847" s="29"/>
      <c r="J8847" s="29"/>
    </row>
    <row r="8848" spans="1:10" x14ac:dyDescent="0.2">
      <c r="A8848" s="12"/>
      <c r="B8848" s="15"/>
      <c r="C8848" s="29"/>
      <c r="D8848" s="121"/>
      <c r="E8848" s="29"/>
      <c r="F8848" s="29"/>
      <c r="G8848" s="29"/>
      <c r="H8848" s="29"/>
      <c r="I8848" s="29"/>
      <c r="J8848" s="29"/>
    </row>
    <row r="8849" spans="1:10" x14ac:dyDescent="0.2">
      <c r="A8849" s="12"/>
      <c r="B8849" s="15"/>
      <c r="C8849" s="29"/>
      <c r="D8849" s="121"/>
      <c r="E8849" s="29"/>
      <c r="F8849" s="29"/>
      <c r="G8849" s="29"/>
      <c r="H8849" s="29"/>
      <c r="I8849" s="29"/>
      <c r="J8849" s="29"/>
    </row>
    <row r="8850" spans="1:10" x14ac:dyDescent="0.2">
      <c r="A8850" s="12"/>
      <c r="B8850" s="15"/>
      <c r="C8850" s="29"/>
      <c r="D8850" s="121"/>
      <c r="E8850" s="29"/>
      <c r="F8850" s="29"/>
      <c r="G8850" s="29"/>
      <c r="H8850" s="29"/>
      <c r="I8850" s="29"/>
      <c r="J8850" s="29"/>
    </row>
    <row r="8851" spans="1:10" x14ac:dyDescent="0.2">
      <c r="A8851" s="12"/>
      <c r="B8851" s="15"/>
      <c r="C8851" s="29"/>
      <c r="D8851" s="121"/>
      <c r="E8851" s="29"/>
      <c r="F8851" s="29"/>
      <c r="G8851" s="29"/>
      <c r="H8851" s="29"/>
      <c r="I8851" s="29"/>
      <c r="J8851" s="29"/>
    </row>
    <row r="8852" spans="1:10" x14ac:dyDescent="0.2">
      <c r="A8852" s="12"/>
      <c r="B8852" s="15"/>
      <c r="C8852" s="29"/>
      <c r="D8852" s="121"/>
      <c r="E8852" s="29"/>
      <c r="F8852" s="29"/>
      <c r="G8852" s="29"/>
      <c r="H8852" s="29"/>
      <c r="I8852" s="29"/>
      <c r="J8852" s="29"/>
    </row>
    <row r="8853" spans="1:10" x14ac:dyDescent="0.2">
      <c r="A8853" s="12"/>
      <c r="B8853" s="15"/>
      <c r="C8853" s="29"/>
      <c r="D8853" s="121"/>
      <c r="E8853" s="29"/>
      <c r="F8853" s="29"/>
      <c r="G8853" s="29"/>
      <c r="H8853" s="29"/>
      <c r="I8853" s="29"/>
      <c r="J8853" s="29"/>
    </row>
    <row r="8854" spans="1:10" x14ac:dyDescent="0.2">
      <c r="A8854" s="12"/>
      <c r="B8854" s="15"/>
      <c r="C8854" s="29"/>
      <c r="D8854" s="121"/>
      <c r="E8854" s="29"/>
      <c r="F8854" s="29"/>
      <c r="G8854" s="29"/>
      <c r="H8854" s="29"/>
      <c r="I8854" s="29"/>
      <c r="J8854" s="29"/>
    </row>
    <row r="8855" spans="1:10" x14ac:dyDescent="0.2">
      <c r="A8855" s="12"/>
      <c r="B8855" s="15"/>
      <c r="C8855" s="29"/>
      <c r="D8855" s="121"/>
      <c r="E8855" s="29"/>
      <c r="F8855" s="29"/>
      <c r="G8855" s="29"/>
      <c r="H8855" s="29"/>
      <c r="I8855" s="29"/>
      <c r="J8855" s="29"/>
    </row>
    <row r="8856" spans="1:10" x14ac:dyDescent="0.2">
      <c r="A8856" s="12"/>
      <c r="B8856" s="15"/>
      <c r="C8856" s="29"/>
      <c r="D8856" s="121"/>
      <c r="E8856" s="29"/>
      <c r="F8856" s="29"/>
      <c r="G8856" s="29"/>
      <c r="H8856" s="29"/>
      <c r="I8856" s="29"/>
      <c r="J8856" s="29"/>
    </row>
    <row r="8857" spans="1:10" x14ac:dyDescent="0.2">
      <c r="A8857" s="12"/>
      <c r="B8857" s="15"/>
      <c r="C8857" s="29"/>
      <c r="D8857" s="121"/>
      <c r="E8857" s="29"/>
      <c r="F8857" s="29"/>
      <c r="G8857" s="29"/>
      <c r="H8857" s="29"/>
      <c r="I8857" s="29"/>
      <c r="J8857" s="29"/>
    </row>
    <row r="8858" spans="1:10" x14ac:dyDescent="0.2">
      <c r="A8858" s="12"/>
      <c r="B8858" s="15"/>
      <c r="C8858" s="29"/>
      <c r="D8858" s="121"/>
      <c r="E8858" s="29"/>
      <c r="F8858" s="29"/>
      <c r="G8858" s="29"/>
      <c r="H8858" s="29"/>
      <c r="I8858" s="29"/>
      <c r="J8858" s="29"/>
    </row>
    <row r="8859" spans="1:10" x14ac:dyDescent="0.2">
      <c r="A8859" s="12"/>
      <c r="B8859" s="15"/>
      <c r="C8859" s="29"/>
      <c r="D8859" s="121"/>
      <c r="E8859" s="29"/>
      <c r="F8859" s="29"/>
      <c r="G8859" s="29"/>
      <c r="H8859" s="29"/>
      <c r="I8859" s="29"/>
      <c r="J8859" s="29"/>
    </row>
    <row r="8860" spans="1:10" x14ac:dyDescent="0.2">
      <c r="A8860" s="12"/>
      <c r="B8860" s="15"/>
      <c r="C8860" s="29"/>
      <c r="D8860" s="121"/>
      <c r="E8860" s="29"/>
      <c r="F8860" s="29"/>
      <c r="G8860" s="29"/>
      <c r="H8860" s="29"/>
      <c r="I8860" s="29"/>
      <c r="J8860" s="29"/>
    </row>
    <row r="8861" spans="1:10" x14ac:dyDescent="0.2">
      <c r="A8861" s="12"/>
      <c r="B8861" s="15"/>
      <c r="C8861" s="29"/>
      <c r="D8861" s="121"/>
      <c r="E8861" s="29"/>
      <c r="F8861" s="29"/>
      <c r="G8861" s="29"/>
      <c r="H8861" s="29"/>
      <c r="I8861" s="29"/>
      <c r="J8861" s="29"/>
    </row>
    <row r="8862" spans="1:10" x14ac:dyDescent="0.2">
      <c r="A8862" s="12"/>
      <c r="B8862" s="15"/>
      <c r="C8862" s="29"/>
      <c r="D8862" s="121"/>
      <c r="E8862" s="29"/>
      <c r="F8862" s="29"/>
      <c r="G8862" s="29"/>
      <c r="H8862" s="29"/>
      <c r="I8862" s="29"/>
      <c r="J8862" s="29"/>
    </row>
    <row r="8863" spans="1:10" x14ac:dyDescent="0.2">
      <c r="A8863" s="12"/>
      <c r="B8863" s="15"/>
      <c r="C8863" s="29"/>
      <c r="D8863" s="121"/>
      <c r="E8863" s="29"/>
      <c r="F8863" s="29"/>
      <c r="G8863" s="29"/>
      <c r="H8863" s="29"/>
      <c r="I8863" s="29"/>
      <c r="J8863" s="29"/>
    </row>
    <row r="8864" spans="1:10" x14ac:dyDescent="0.2">
      <c r="A8864" s="12"/>
      <c r="B8864" s="15"/>
      <c r="C8864" s="29"/>
      <c r="D8864" s="121"/>
      <c r="E8864" s="29"/>
      <c r="F8864" s="29"/>
      <c r="G8864" s="29"/>
      <c r="H8864" s="29"/>
      <c r="I8864" s="29"/>
      <c r="J8864" s="29"/>
    </row>
    <row r="8865" spans="1:10" x14ac:dyDescent="0.2">
      <c r="A8865" s="12"/>
      <c r="B8865" s="15"/>
      <c r="C8865" s="29"/>
      <c r="D8865" s="121"/>
      <c r="E8865" s="29"/>
      <c r="F8865" s="29"/>
      <c r="G8865" s="29"/>
      <c r="H8865" s="29"/>
      <c r="I8865" s="29"/>
      <c r="J8865" s="29"/>
    </row>
    <row r="8866" spans="1:10" x14ac:dyDescent="0.2">
      <c r="A8866" s="12"/>
      <c r="B8866" s="15"/>
      <c r="C8866" s="29"/>
      <c r="D8866" s="121"/>
      <c r="E8866" s="29"/>
      <c r="F8866" s="29"/>
      <c r="G8866" s="29"/>
      <c r="H8866" s="29"/>
      <c r="I8866" s="29"/>
      <c r="J8866" s="29"/>
    </row>
    <row r="8867" spans="1:10" x14ac:dyDescent="0.2">
      <c r="A8867" s="12"/>
      <c r="B8867" s="15"/>
      <c r="C8867" s="29"/>
      <c r="D8867" s="121"/>
      <c r="E8867" s="29"/>
      <c r="F8867" s="29"/>
      <c r="G8867" s="29"/>
      <c r="H8867" s="29"/>
      <c r="I8867" s="29"/>
      <c r="J8867" s="29"/>
    </row>
    <row r="8868" spans="1:10" x14ac:dyDescent="0.2">
      <c r="A8868" s="12"/>
      <c r="B8868" s="15"/>
      <c r="C8868" s="29"/>
      <c r="D8868" s="121"/>
      <c r="E8868" s="29"/>
      <c r="F8868" s="29"/>
      <c r="G8868" s="29"/>
      <c r="H8868" s="29"/>
      <c r="I8868" s="29"/>
      <c r="J8868" s="29"/>
    </row>
    <row r="8869" spans="1:10" x14ac:dyDescent="0.2">
      <c r="A8869" s="12"/>
      <c r="B8869" s="15"/>
      <c r="C8869" s="29"/>
      <c r="D8869" s="121"/>
      <c r="E8869" s="29"/>
      <c r="F8869" s="29"/>
      <c r="G8869" s="29"/>
      <c r="H8869" s="29"/>
      <c r="I8869" s="29"/>
      <c r="J8869" s="29"/>
    </row>
    <row r="8870" spans="1:10" x14ac:dyDescent="0.2">
      <c r="A8870" s="12"/>
      <c r="B8870" s="15"/>
      <c r="C8870" s="29"/>
      <c r="D8870" s="121"/>
      <c r="E8870" s="29"/>
      <c r="F8870" s="29"/>
      <c r="G8870" s="29"/>
      <c r="H8870" s="29"/>
      <c r="I8870" s="29"/>
      <c r="J8870" s="29"/>
    </row>
    <row r="8871" spans="1:10" x14ac:dyDescent="0.2">
      <c r="A8871" s="12"/>
      <c r="B8871" s="15"/>
      <c r="C8871" s="29"/>
      <c r="D8871" s="121"/>
      <c r="E8871" s="29"/>
      <c r="F8871" s="29"/>
      <c r="G8871" s="29"/>
      <c r="H8871" s="29"/>
      <c r="I8871" s="29"/>
      <c r="J8871" s="29"/>
    </row>
    <row r="8872" spans="1:10" x14ac:dyDescent="0.2">
      <c r="A8872" s="12"/>
      <c r="B8872" s="15"/>
      <c r="C8872" s="29"/>
      <c r="D8872" s="121"/>
      <c r="E8872" s="29"/>
      <c r="F8872" s="29"/>
      <c r="G8872" s="29"/>
      <c r="H8872" s="29"/>
      <c r="I8872" s="29"/>
      <c r="J8872" s="29"/>
    </row>
    <row r="8873" spans="1:10" x14ac:dyDescent="0.2">
      <c r="A8873" s="12"/>
      <c r="B8873" s="15"/>
      <c r="C8873" s="29"/>
      <c r="D8873" s="121"/>
      <c r="E8873" s="29"/>
      <c r="F8873" s="29"/>
      <c r="G8873" s="29"/>
      <c r="H8873" s="29"/>
      <c r="I8873" s="29"/>
      <c r="J8873" s="29"/>
    </row>
    <row r="8874" spans="1:10" x14ac:dyDescent="0.2">
      <c r="A8874" s="12"/>
      <c r="B8874" s="15"/>
      <c r="C8874" s="29"/>
      <c r="D8874" s="121"/>
      <c r="E8874" s="29"/>
      <c r="F8874" s="29"/>
      <c r="G8874" s="29"/>
      <c r="H8874" s="29"/>
      <c r="I8874" s="29"/>
      <c r="J8874" s="29"/>
    </row>
    <row r="8875" spans="1:10" x14ac:dyDescent="0.2">
      <c r="A8875" s="12"/>
      <c r="B8875" s="15"/>
      <c r="C8875" s="29"/>
      <c r="D8875" s="121"/>
      <c r="E8875" s="29"/>
      <c r="F8875" s="29"/>
      <c r="G8875" s="29"/>
      <c r="H8875" s="29"/>
      <c r="I8875" s="29"/>
      <c r="J8875" s="29"/>
    </row>
    <row r="8876" spans="1:10" x14ac:dyDescent="0.2">
      <c r="A8876" s="12"/>
      <c r="B8876" s="15"/>
      <c r="C8876" s="29"/>
      <c r="D8876" s="121"/>
      <c r="E8876" s="29"/>
      <c r="F8876" s="29"/>
      <c r="G8876" s="29"/>
      <c r="H8876" s="29"/>
      <c r="I8876" s="29"/>
      <c r="J8876" s="29"/>
    </row>
    <row r="8877" spans="1:10" x14ac:dyDescent="0.2">
      <c r="A8877" s="12"/>
      <c r="B8877" s="15"/>
      <c r="C8877" s="29"/>
      <c r="D8877" s="121"/>
      <c r="E8877" s="29"/>
      <c r="F8877" s="29"/>
      <c r="G8877" s="29"/>
      <c r="H8877" s="29"/>
      <c r="I8877" s="29"/>
      <c r="J8877" s="29"/>
    </row>
    <row r="8878" spans="1:10" x14ac:dyDescent="0.2">
      <c r="A8878" s="12"/>
      <c r="B8878" s="15"/>
      <c r="C8878" s="29"/>
      <c r="D8878" s="121"/>
      <c r="E8878" s="29"/>
      <c r="F8878" s="29"/>
      <c r="G8878" s="29"/>
      <c r="H8878" s="29"/>
      <c r="I8878" s="29"/>
      <c r="J8878" s="29"/>
    </row>
    <row r="8879" spans="1:10" x14ac:dyDescent="0.2">
      <c r="A8879" s="12"/>
      <c r="B8879" s="15"/>
      <c r="C8879" s="29"/>
      <c r="D8879" s="121"/>
      <c r="E8879" s="29"/>
      <c r="F8879" s="29"/>
      <c r="G8879" s="29"/>
      <c r="H8879" s="29"/>
      <c r="I8879" s="29"/>
      <c r="J8879" s="29"/>
    </row>
    <row r="8880" spans="1:10" x14ac:dyDescent="0.2">
      <c r="A8880" s="12"/>
      <c r="B8880" s="15"/>
      <c r="C8880" s="29"/>
      <c r="D8880" s="121"/>
      <c r="E8880" s="29"/>
      <c r="F8880" s="29"/>
      <c r="G8880" s="29"/>
      <c r="H8880" s="29"/>
      <c r="I8880" s="29"/>
      <c r="J8880" s="29"/>
    </row>
    <row r="8881" spans="1:10" x14ac:dyDescent="0.2">
      <c r="A8881" s="12"/>
      <c r="B8881" s="15"/>
      <c r="C8881" s="29"/>
      <c r="D8881" s="121"/>
      <c r="E8881" s="29"/>
      <c r="F8881" s="29"/>
      <c r="G8881" s="29"/>
      <c r="H8881" s="29"/>
      <c r="I8881" s="29"/>
      <c r="J8881" s="29"/>
    </row>
    <row r="8882" spans="1:10" x14ac:dyDescent="0.2">
      <c r="A8882" s="12"/>
      <c r="B8882" s="15"/>
      <c r="C8882" s="29"/>
      <c r="D8882" s="121"/>
      <c r="E8882" s="29"/>
      <c r="F8882" s="29"/>
      <c r="G8882" s="29"/>
      <c r="H8882" s="29"/>
      <c r="I8882" s="29"/>
      <c r="J8882" s="29"/>
    </row>
    <row r="8883" spans="1:10" x14ac:dyDescent="0.2">
      <c r="A8883" s="12"/>
      <c r="B8883" s="15"/>
      <c r="C8883" s="29"/>
      <c r="D8883" s="121"/>
      <c r="E8883" s="29"/>
      <c r="F8883" s="29"/>
      <c r="G8883" s="29"/>
      <c r="H8883" s="29"/>
      <c r="I8883" s="29"/>
      <c r="J8883" s="29"/>
    </row>
    <row r="8884" spans="1:10" x14ac:dyDescent="0.2">
      <c r="A8884" s="12"/>
      <c r="B8884" s="15"/>
      <c r="C8884" s="29"/>
      <c r="D8884" s="121"/>
      <c r="E8884" s="29"/>
      <c r="F8884" s="29"/>
      <c r="G8884" s="29"/>
      <c r="H8884" s="29"/>
      <c r="I8884" s="29"/>
      <c r="J8884" s="29"/>
    </row>
    <row r="8885" spans="1:10" x14ac:dyDescent="0.2">
      <c r="A8885" s="12"/>
      <c r="B8885" s="15"/>
      <c r="C8885" s="29"/>
      <c r="D8885" s="121"/>
      <c r="E8885" s="29"/>
      <c r="F8885" s="29"/>
      <c r="G8885" s="29"/>
      <c r="H8885" s="29"/>
      <c r="I8885" s="29"/>
      <c r="J8885" s="29"/>
    </row>
    <row r="8886" spans="1:10" x14ac:dyDescent="0.2">
      <c r="A8886" s="12"/>
      <c r="B8886" s="15"/>
      <c r="C8886" s="29"/>
      <c r="D8886" s="121"/>
      <c r="E8886" s="29"/>
      <c r="F8886" s="29"/>
      <c r="G8886" s="29"/>
      <c r="H8886" s="29"/>
      <c r="I8886" s="29"/>
      <c r="J8886" s="29"/>
    </row>
    <row r="8887" spans="1:10" x14ac:dyDescent="0.2">
      <c r="A8887" s="12"/>
      <c r="B8887" s="15"/>
      <c r="C8887" s="29"/>
      <c r="D8887" s="121"/>
      <c r="E8887" s="29"/>
      <c r="F8887" s="29"/>
      <c r="G8887" s="29"/>
      <c r="H8887" s="29"/>
      <c r="I8887" s="29"/>
      <c r="J8887" s="29"/>
    </row>
    <row r="8888" spans="1:10" x14ac:dyDescent="0.2">
      <c r="A8888" s="12"/>
      <c r="B8888" s="15"/>
      <c r="C8888" s="29"/>
      <c r="D8888" s="121"/>
      <c r="E8888" s="29"/>
      <c r="F8888" s="29"/>
      <c r="G8888" s="29"/>
      <c r="H8888" s="29"/>
      <c r="I8888" s="29"/>
      <c r="J8888" s="29"/>
    </row>
    <row r="8889" spans="1:10" x14ac:dyDescent="0.2">
      <c r="A8889" s="12"/>
      <c r="B8889" s="15"/>
      <c r="C8889" s="29"/>
      <c r="D8889" s="121"/>
      <c r="E8889" s="29"/>
      <c r="F8889" s="29"/>
      <c r="G8889" s="29"/>
      <c r="H8889" s="29"/>
      <c r="I8889" s="29"/>
      <c r="J8889" s="29"/>
    </row>
    <row r="8890" spans="1:10" x14ac:dyDescent="0.2">
      <c r="A8890" s="12"/>
      <c r="B8890" s="15"/>
      <c r="C8890" s="29"/>
      <c r="D8890" s="121"/>
      <c r="E8890" s="29"/>
      <c r="F8890" s="29"/>
      <c r="G8890" s="29"/>
      <c r="H8890" s="29"/>
      <c r="I8890" s="29"/>
      <c r="J8890" s="29"/>
    </row>
    <row r="8891" spans="1:10" x14ac:dyDescent="0.2">
      <c r="A8891" s="12"/>
      <c r="B8891" s="15"/>
      <c r="C8891" s="29"/>
      <c r="D8891" s="121"/>
      <c r="E8891" s="29"/>
      <c r="F8891" s="29"/>
      <c r="G8891" s="29"/>
      <c r="H8891" s="29"/>
      <c r="I8891" s="29"/>
      <c r="J8891" s="29"/>
    </row>
    <row r="8892" spans="1:10" x14ac:dyDescent="0.2">
      <c r="A8892" s="12"/>
      <c r="B8892" s="15"/>
      <c r="C8892" s="29"/>
      <c r="D8892" s="121"/>
      <c r="E8892" s="29"/>
      <c r="F8892" s="29"/>
      <c r="G8892" s="29"/>
      <c r="H8892" s="29"/>
      <c r="I8892" s="29"/>
      <c r="J8892" s="29"/>
    </row>
    <row r="8893" spans="1:10" x14ac:dyDescent="0.2">
      <c r="A8893" s="12"/>
      <c r="B8893" s="15"/>
      <c r="C8893" s="29"/>
      <c r="D8893" s="121"/>
      <c r="E8893" s="29"/>
      <c r="F8893" s="29"/>
      <c r="G8893" s="29"/>
      <c r="H8893" s="29"/>
      <c r="I8893" s="29"/>
      <c r="J8893" s="29"/>
    </row>
    <row r="8894" spans="1:10" x14ac:dyDescent="0.2">
      <c r="A8894" s="12"/>
      <c r="B8894" s="15"/>
      <c r="C8894" s="29"/>
      <c r="D8894" s="121"/>
      <c r="E8894" s="29"/>
      <c r="F8894" s="29"/>
      <c r="G8894" s="29"/>
      <c r="H8894" s="29"/>
      <c r="I8894" s="29"/>
      <c r="J8894" s="29"/>
    </row>
    <row r="8895" spans="1:10" x14ac:dyDescent="0.2">
      <c r="A8895" s="12"/>
      <c r="B8895" s="15"/>
      <c r="C8895" s="29"/>
      <c r="D8895" s="121"/>
      <c r="E8895" s="29"/>
      <c r="F8895" s="29"/>
      <c r="G8895" s="29"/>
      <c r="H8895" s="29"/>
      <c r="I8895" s="29"/>
      <c r="J8895" s="29"/>
    </row>
    <row r="8896" spans="1:10" x14ac:dyDescent="0.2">
      <c r="A8896" s="12"/>
      <c r="B8896" s="15"/>
      <c r="C8896" s="29"/>
      <c r="D8896" s="121"/>
      <c r="E8896" s="29"/>
      <c r="F8896" s="29"/>
      <c r="G8896" s="29"/>
      <c r="H8896" s="29"/>
      <c r="I8896" s="29"/>
      <c r="J8896" s="29"/>
    </row>
    <row r="8897" spans="1:10" x14ac:dyDescent="0.2">
      <c r="A8897" s="12"/>
      <c r="B8897" s="15"/>
      <c r="C8897" s="29"/>
      <c r="D8897" s="121"/>
      <c r="E8897" s="29"/>
      <c r="F8897" s="29"/>
      <c r="G8897" s="29"/>
      <c r="H8897" s="29"/>
      <c r="I8897" s="29"/>
      <c r="J8897" s="29"/>
    </row>
    <row r="8898" spans="1:10" x14ac:dyDescent="0.2">
      <c r="A8898" s="12"/>
      <c r="B8898" s="15"/>
      <c r="C8898" s="29"/>
      <c r="D8898" s="121"/>
      <c r="E8898" s="29"/>
      <c r="F8898" s="29"/>
      <c r="G8898" s="29"/>
      <c r="H8898" s="29"/>
      <c r="I8898" s="29"/>
      <c r="J8898" s="29"/>
    </row>
    <row r="8899" spans="1:10" x14ac:dyDescent="0.2">
      <c r="A8899" s="12"/>
      <c r="B8899" s="15"/>
      <c r="C8899" s="29"/>
      <c r="D8899" s="121"/>
      <c r="E8899" s="29"/>
      <c r="F8899" s="29"/>
      <c r="G8899" s="29"/>
      <c r="H8899" s="29"/>
      <c r="I8899" s="29"/>
      <c r="J8899" s="29"/>
    </row>
    <row r="8900" spans="1:10" x14ac:dyDescent="0.2">
      <c r="A8900" s="12"/>
      <c r="B8900" s="15"/>
      <c r="C8900" s="29"/>
      <c r="D8900" s="121"/>
      <c r="E8900" s="29"/>
      <c r="F8900" s="29"/>
      <c r="G8900" s="29"/>
      <c r="H8900" s="29"/>
      <c r="I8900" s="29"/>
      <c r="J8900" s="29"/>
    </row>
    <row r="8901" spans="1:10" x14ac:dyDescent="0.2">
      <c r="A8901" s="12"/>
      <c r="B8901" s="15"/>
      <c r="C8901" s="29"/>
      <c r="D8901" s="121"/>
      <c r="E8901" s="29"/>
      <c r="F8901" s="29"/>
      <c r="G8901" s="29"/>
      <c r="H8901" s="29"/>
      <c r="I8901" s="29"/>
      <c r="J8901" s="29"/>
    </row>
    <row r="8902" spans="1:10" x14ac:dyDescent="0.2">
      <c r="A8902" s="12"/>
      <c r="B8902" s="15"/>
      <c r="C8902" s="29"/>
      <c r="D8902" s="121"/>
      <c r="E8902" s="29"/>
      <c r="F8902" s="29"/>
      <c r="G8902" s="29"/>
      <c r="H8902" s="29"/>
      <c r="I8902" s="29"/>
      <c r="J8902" s="29"/>
    </row>
    <row r="8903" spans="1:10" x14ac:dyDescent="0.2">
      <c r="A8903" s="12"/>
      <c r="B8903" s="15"/>
      <c r="C8903" s="29"/>
      <c r="D8903" s="121"/>
      <c r="E8903" s="29"/>
      <c r="F8903" s="29"/>
      <c r="G8903" s="29"/>
      <c r="H8903" s="29"/>
      <c r="I8903" s="29"/>
      <c r="J8903" s="29"/>
    </row>
    <row r="8904" spans="1:10" x14ac:dyDescent="0.2">
      <c r="A8904" s="12"/>
      <c r="B8904" s="15"/>
      <c r="C8904" s="29"/>
      <c r="D8904" s="121"/>
      <c r="E8904" s="29"/>
      <c r="F8904" s="29"/>
      <c r="G8904" s="29"/>
      <c r="H8904" s="29"/>
      <c r="I8904" s="29"/>
      <c r="J8904" s="29"/>
    </row>
    <row r="8905" spans="1:10" x14ac:dyDescent="0.2">
      <c r="A8905" s="12"/>
      <c r="B8905" s="15"/>
      <c r="C8905" s="29"/>
      <c r="D8905" s="121"/>
      <c r="E8905" s="29"/>
      <c r="F8905" s="29"/>
      <c r="G8905" s="29"/>
      <c r="H8905" s="29"/>
      <c r="I8905" s="29"/>
      <c r="J8905" s="29"/>
    </row>
    <row r="8906" spans="1:10" x14ac:dyDescent="0.2">
      <c r="A8906" s="12"/>
      <c r="B8906" s="15"/>
      <c r="C8906" s="29"/>
      <c r="D8906" s="121"/>
      <c r="E8906" s="29"/>
      <c r="F8906" s="29"/>
      <c r="G8906" s="29"/>
      <c r="H8906" s="29"/>
      <c r="I8906" s="29"/>
      <c r="J8906" s="29"/>
    </row>
    <row r="8907" spans="1:10" x14ac:dyDescent="0.2">
      <c r="A8907" s="12"/>
      <c r="B8907" s="15"/>
      <c r="C8907" s="29"/>
      <c r="D8907" s="121"/>
      <c r="E8907" s="29"/>
      <c r="F8907" s="29"/>
      <c r="G8907" s="29"/>
      <c r="H8907" s="29"/>
      <c r="I8907" s="29"/>
      <c r="J8907" s="29"/>
    </row>
    <row r="8908" spans="1:10" x14ac:dyDescent="0.2">
      <c r="A8908" s="12"/>
      <c r="B8908" s="15"/>
      <c r="C8908" s="29"/>
      <c r="D8908" s="121"/>
      <c r="E8908" s="29"/>
      <c r="F8908" s="29"/>
      <c r="G8908" s="29"/>
      <c r="H8908" s="29"/>
      <c r="I8908" s="29"/>
      <c r="J8908" s="29"/>
    </row>
    <row r="8909" spans="1:10" x14ac:dyDescent="0.2">
      <c r="A8909" s="12"/>
      <c r="B8909" s="15"/>
      <c r="C8909" s="29"/>
      <c r="D8909" s="121"/>
      <c r="E8909" s="29"/>
      <c r="F8909" s="29"/>
      <c r="G8909" s="29"/>
      <c r="H8909" s="29"/>
      <c r="I8909" s="29"/>
      <c r="J8909" s="29"/>
    </row>
    <row r="8910" spans="1:10" x14ac:dyDescent="0.2">
      <c r="A8910" s="12"/>
      <c r="B8910" s="15"/>
      <c r="C8910" s="29"/>
      <c r="D8910" s="121"/>
      <c r="E8910" s="29"/>
      <c r="F8910" s="29"/>
      <c r="G8910" s="29"/>
      <c r="H8910" s="29"/>
      <c r="I8910" s="29"/>
      <c r="J8910" s="29"/>
    </row>
    <row r="8911" spans="1:10" x14ac:dyDescent="0.2">
      <c r="A8911" s="12"/>
      <c r="B8911" s="15"/>
      <c r="C8911" s="29"/>
      <c r="D8911" s="121"/>
      <c r="E8911" s="29"/>
      <c r="F8911" s="29"/>
      <c r="G8911" s="29"/>
      <c r="H8911" s="29"/>
      <c r="I8911" s="29"/>
      <c r="J8911" s="29"/>
    </row>
    <row r="8912" spans="1:10" x14ac:dyDescent="0.2">
      <c r="A8912" s="12"/>
      <c r="B8912" s="15"/>
      <c r="C8912" s="29"/>
      <c r="D8912" s="121"/>
      <c r="E8912" s="29"/>
      <c r="F8912" s="29"/>
      <c r="G8912" s="29"/>
      <c r="H8912" s="29"/>
      <c r="I8912" s="29"/>
      <c r="J8912" s="29"/>
    </row>
    <row r="8913" spans="1:10" x14ac:dyDescent="0.2">
      <c r="A8913" s="12"/>
      <c r="B8913" s="15"/>
      <c r="C8913" s="29"/>
      <c r="D8913" s="121"/>
      <c r="E8913" s="29"/>
      <c r="F8913" s="29"/>
      <c r="G8913" s="29"/>
      <c r="H8913" s="29"/>
      <c r="I8913" s="29"/>
      <c r="J8913" s="29"/>
    </row>
    <row r="8914" spans="1:10" x14ac:dyDescent="0.2">
      <c r="A8914" s="12"/>
      <c r="B8914" s="15"/>
      <c r="C8914" s="29"/>
      <c r="D8914" s="121"/>
      <c r="E8914" s="29"/>
      <c r="F8914" s="29"/>
      <c r="G8914" s="29"/>
      <c r="H8914" s="29"/>
      <c r="I8914" s="29"/>
      <c r="J8914" s="29"/>
    </row>
    <row r="8915" spans="1:10" x14ac:dyDescent="0.2">
      <c r="A8915" s="12"/>
      <c r="B8915" s="15"/>
      <c r="C8915" s="29"/>
      <c r="D8915" s="121"/>
      <c r="E8915" s="29"/>
      <c r="F8915" s="29"/>
      <c r="G8915" s="29"/>
      <c r="H8915" s="29"/>
      <c r="I8915" s="29"/>
      <c r="J8915" s="29"/>
    </row>
    <row r="8916" spans="1:10" x14ac:dyDescent="0.2">
      <c r="A8916" s="12"/>
      <c r="B8916" s="15"/>
      <c r="C8916" s="29"/>
      <c r="D8916" s="121"/>
      <c r="E8916" s="29"/>
      <c r="F8916" s="29"/>
      <c r="G8916" s="29"/>
      <c r="H8916" s="29"/>
      <c r="I8916" s="29"/>
      <c r="J8916" s="29"/>
    </row>
    <row r="8917" spans="1:10" x14ac:dyDescent="0.2">
      <c r="A8917" s="12"/>
      <c r="B8917" s="15"/>
      <c r="C8917" s="29"/>
      <c r="D8917" s="121"/>
      <c r="E8917" s="29"/>
      <c r="F8917" s="29"/>
      <c r="G8917" s="29"/>
      <c r="H8917" s="29"/>
      <c r="I8917" s="29"/>
      <c r="J8917" s="29"/>
    </row>
    <row r="8918" spans="1:10" x14ac:dyDescent="0.2">
      <c r="A8918" s="12"/>
      <c r="B8918" s="15"/>
      <c r="C8918" s="29"/>
      <c r="D8918" s="121"/>
      <c r="E8918" s="29"/>
      <c r="F8918" s="29"/>
      <c r="G8918" s="29"/>
      <c r="H8918" s="29"/>
      <c r="I8918" s="29"/>
      <c r="J8918" s="29"/>
    </row>
    <row r="8919" spans="1:10" x14ac:dyDescent="0.2">
      <c r="A8919" s="12"/>
      <c r="B8919" s="15"/>
      <c r="C8919" s="29"/>
      <c r="D8919" s="121"/>
      <c r="E8919" s="29"/>
      <c r="F8919" s="29"/>
      <c r="G8919" s="29"/>
      <c r="H8919" s="29"/>
      <c r="I8919" s="29"/>
      <c r="J8919" s="29"/>
    </row>
    <row r="8920" spans="1:10" x14ac:dyDescent="0.2">
      <c r="A8920" s="12"/>
      <c r="B8920" s="15"/>
      <c r="C8920" s="29"/>
      <c r="D8920" s="121"/>
      <c r="E8920" s="29"/>
      <c r="F8920" s="29"/>
      <c r="G8920" s="29"/>
      <c r="H8920" s="29"/>
      <c r="I8920" s="29"/>
      <c r="J8920" s="29"/>
    </row>
    <row r="8921" spans="1:10" x14ac:dyDescent="0.2">
      <c r="A8921" s="12"/>
      <c r="B8921" s="15"/>
      <c r="C8921" s="29"/>
      <c r="D8921" s="121"/>
      <c r="E8921" s="29"/>
      <c r="F8921" s="29"/>
      <c r="G8921" s="29"/>
      <c r="H8921" s="29"/>
      <c r="I8921" s="29"/>
      <c r="J8921" s="29"/>
    </row>
    <row r="8922" spans="1:10" x14ac:dyDescent="0.2">
      <c r="A8922" s="12"/>
      <c r="B8922" s="15"/>
      <c r="C8922" s="29"/>
      <c r="D8922" s="121"/>
      <c r="E8922" s="29"/>
      <c r="F8922" s="29"/>
      <c r="G8922" s="29"/>
      <c r="H8922" s="29"/>
      <c r="I8922" s="29"/>
      <c r="J8922" s="29"/>
    </row>
    <row r="8923" spans="1:10" x14ac:dyDescent="0.2">
      <c r="A8923" s="12"/>
      <c r="B8923" s="15"/>
      <c r="C8923" s="29"/>
      <c r="D8923" s="121"/>
      <c r="E8923" s="29"/>
      <c r="F8923" s="29"/>
      <c r="G8923" s="29"/>
      <c r="H8923" s="29"/>
      <c r="I8923" s="29"/>
      <c r="J8923" s="29"/>
    </row>
    <row r="8924" spans="1:10" x14ac:dyDescent="0.2">
      <c r="A8924" s="12"/>
      <c r="B8924" s="15"/>
      <c r="C8924" s="29"/>
      <c r="D8924" s="121"/>
      <c r="E8924" s="29"/>
      <c r="F8924" s="29"/>
      <c r="G8924" s="29"/>
      <c r="H8924" s="29"/>
      <c r="I8924" s="29"/>
      <c r="J8924" s="29"/>
    </row>
    <row r="8925" spans="1:10" x14ac:dyDescent="0.2">
      <c r="A8925" s="12"/>
      <c r="B8925" s="15"/>
      <c r="C8925" s="29"/>
      <c r="D8925" s="121"/>
      <c r="E8925" s="29"/>
      <c r="F8925" s="29"/>
      <c r="G8925" s="29"/>
      <c r="H8925" s="29"/>
      <c r="I8925" s="29"/>
      <c r="J8925" s="29"/>
    </row>
    <row r="8926" spans="1:10" x14ac:dyDescent="0.2">
      <c r="A8926" s="12"/>
      <c r="B8926" s="15"/>
      <c r="C8926" s="29"/>
      <c r="D8926" s="121"/>
      <c r="E8926" s="29"/>
      <c r="F8926" s="29"/>
      <c r="G8926" s="29"/>
      <c r="H8926" s="29"/>
      <c r="I8926" s="29"/>
      <c r="J8926" s="29"/>
    </row>
    <row r="8927" spans="1:10" x14ac:dyDescent="0.2">
      <c r="A8927" s="12"/>
      <c r="B8927" s="15"/>
      <c r="C8927" s="29"/>
      <c r="D8927" s="121"/>
      <c r="E8927" s="29"/>
      <c r="F8927" s="29"/>
      <c r="G8927" s="29"/>
      <c r="H8927" s="29"/>
      <c r="I8927" s="29"/>
      <c r="J8927" s="29"/>
    </row>
    <row r="8928" spans="1:10" x14ac:dyDescent="0.2">
      <c r="A8928" s="12"/>
      <c r="B8928" s="15"/>
      <c r="C8928" s="29"/>
      <c r="D8928" s="121"/>
      <c r="E8928" s="29"/>
      <c r="F8928" s="29"/>
      <c r="G8928" s="29"/>
      <c r="H8928" s="29"/>
      <c r="I8928" s="29"/>
      <c r="J8928" s="29"/>
    </row>
    <row r="8929" spans="1:10" x14ac:dyDescent="0.2">
      <c r="A8929" s="12"/>
      <c r="B8929" s="15"/>
      <c r="C8929" s="29"/>
      <c r="D8929" s="121"/>
      <c r="E8929" s="29"/>
      <c r="F8929" s="29"/>
      <c r="G8929" s="29"/>
      <c r="H8929" s="29"/>
      <c r="I8929" s="29"/>
      <c r="J8929" s="29"/>
    </row>
    <row r="8930" spans="1:10" x14ac:dyDescent="0.2">
      <c r="A8930" s="12"/>
      <c r="B8930" s="15"/>
      <c r="C8930" s="29"/>
      <c r="D8930" s="121"/>
      <c r="E8930" s="29"/>
      <c r="F8930" s="29"/>
      <c r="G8930" s="29"/>
      <c r="H8930" s="29"/>
      <c r="I8930" s="29"/>
      <c r="J8930" s="29"/>
    </row>
    <row r="8931" spans="1:10" x14ac:dyDescent="0.2">
      <c r="A8931" s="12"/>
      <c r="B8931" s="15"/>
      <c r="C8931" s="29"/>
      <c r="D8931" s="121"/>
      <c r="E8931" s="29"/>
      <c r="F8931" s="29"/>
      <c r="G8931" s="29"/>
      <c r="H8931" s="29"/>
      <c r="I8931" s="29"/>
      <c r="J8931" s="29"/>
    </row>
    <row r="8932" spans="1:10" x14ac:dyDescent="0.2">
      <c r="A8932" s="12"/>
      <c r="B8932" s="15"/>
      <c r="C8932" s="29"/>
      <c r="D8932" s="121"/>
      <c r="E8932" s="29"/>
      <c r="F8932" s="29"/>
      <c r="G8932" s="29"/>
      <c r="H8932" s="29"/>
      <c r="I8932" s="29"/>
      <c r="J8932" s="29"/>
    </row>
    <row r="8933" spans="1:10" x14ac:dyDescent="0.2">
      <c r="A8933" s="12"/>
      <c r="B8933" s="15"/>
      <c r="C8933" s="29"/>
      <c r="D8933" s="121"/>
      <c r="E8933" s="29"/>
      <c r="F8933" s="29"/>
      <c r="G8933" s="29"/>
      <c r="H8933" s="29"/>
      <c r="I8933" s="29"/>
      <c r="J8933" s="29"/>
    </row>
    <row r="8934" spans="1:10" x14ac:dyDescent="0.2">
      <c r="A8934" s="12"/>
      <c r="B8934" s="15"/>
      <c r="C8934" s="29"/>
      <c r="D8934" s="121"/>
      <c r="E8934" s="29"/>
      <c r="F8934" s="29"/>
      <c r="G8934" s="29"/>
      <c r="H8934" s="29"/>
      <c r="I8934" s="29"/>
      <c r="J8934" s="29"/>
    </row>
    <row r="8935" spans="1:10" x14ac:dyDescent="0.2">
      <c r="A8935" s="12"/>
      <c r="B8935" s="15"/>
      <c r="C8935" s="29"/>
      <c r="D8935" s="121"/>
      <c r="E8935" s="29"/>
      <c r="F8935" s="29"/>
      <c r="G8935" s="29"/>
      <c r="H8935" s="29"/>
      <c r="I8935" s="29"/>
      <c r="J8935" s="29"/>
    </row>
    <row r="8936" spans="1:10" x14ac:dyDescent="0.2">
      <c r="A8936" s="12"/>
      <c r="B8936" s="15"/>
      <c r="C8936" s="29"/>
      <c r="D8936" s="121"/>
      <c r="E8936" s="29"/>
      <c r="F8936" s="29"/>
      <c r="G8936" s="29"/>
      <c r="H8936" s="29"/>
      <c r="I8936" s="29"/>
      <c r="J8936" s="29"/>
    </row>
    <row r="8937" spans="1:10" x14ac:dyDescent="0.2">
      <c r="A8937" s="12"/>
      <c r="B8937" s="15"/>
      <c r="C8937" s="29"/>
      <c r="D8937" s="121"/>
      <c r="E8937" s="29"/>
      <c r="F8937" s="29"/>
      <c r="G8937" s="29"/>
      <c r="H8937" s="29"/>
      <c r="I8937" s="29"/>
      <c r="J8937" s="29"/>
    </row>
    <row r="8938" spans="1:10" x14ac:dyDescent="0.2">
      <c r="A8938" s="12"/>
      <c r="B8938" s="15"/>
      <c r="C8938" s="29"/>
      <c r="D8938" s="121"/>
      <c r="E8938" s="29"/>
      <c r="F8938" s="29"/>
      <c r="G8938" s="29"/>
      <c r="H8938" s="29"/>
      <c r="I8938" s="29"/>
      <c r="J8938" s="29"/>
    </row>
    <row r="8939" spans="1:10" x14ac:dyDescent="0.2">
      <c r="A8939" s="12"/>
      <c r="B8939" s="15"/>
      <c r="C8939" s="29"/>
      <c r="D8939" s="121"/>
      <c r="E8939" s="29"/>
      <c r="F8939" s="29"/>
      <c r="G8939" s="29"/>
      <c r="H8939" s="29"/>
      <c r="I8939" s="29"/>
      <c r="J8939" s="29"/>
    </row>
    <row r="8940" spans="1:10" x14ac:dyDescent="0.2">
      <c r="A8940" s="12"/>
      <c r="B8940" s="15"/>
      <c r="C8940" s="29"/>
      <c r="D8940" s="121"/>
      <c r="E8940" s="29"/>
      <c r="F8940" s="29"/>
      <c r="G8940" s="29"/>
      <c r="H8940" s="29"/>
      <c r="I8940" s="29"/>
      <c r="J8940" s="29"/>
    </row>
    <row r="8941" spans="1:10" x14ac:dyDescent="0.2">
      <c r="A8941" s="12"/>
      <c r="B8941" s="15"/>
      <c r="C8941" s="29"/>
      <c r="D8941" s="121"/>
      <c r="E8941" s="29"/>
      <c r="F8941" s="29"/>
      <c r="G8941" s="29"/>
      <c r="H8941" s="29"/>
      <c r="I8941" s="29"/>
      <c r="J8941" s="29"/>
    </row>
    <row r="8942" spans="1:10" x14ac:dyDescent="0.2">
      <c r="A8942" s="12"/>
      <c r="B8942" s="15"/>
      <c r="C8942" s="29"/>
      <c r="D8942" s="121"/>
      <c r="E8942" s="29"/>
      <c r="F8942" s="29"/>
      <c r="G8942" s="29"/>
      <c r="H8942" s="29"/>
      <c r="I8942" s="29"/>
      <c r="J8942" s="29"/>
    </row>
    <row r="8943" spans="1:10" x14ac:dyDescent="0.2">
      <c r="A8943" s="12"/>
      <c r="B8943" s="15"/>
      <c r="C8943" s="29"/>
      <c r="D8943" s="121"/>
      <c r="E8943" s="29"/>
      <c r="F8943" s="29"/>
      <c r="G8943" s="29"/>
      <c r="H8943" s="29"/>
      <c r="I8943" s="29"/>
      <c r="J8943" s="29"/>
    </row>
    <row r="8944" spans="1:10" x14ac:dyDescent="0.2">
      <c r="A8944" s="12"/>
      <c r="B8944" s="15"/>
      <c r="C8944" s="29"/>
      <c r="D8944" s="121"/>
      <c r="E8944" s="29"/>
      <c r="F8944" s="29"/>
      <c r="G8944" s="29"/>
      <c r="H8944" s="29"/>
      <c r="I8944" s="29"/>
      <c r="J8944" s="29"/>
    </row>
    <row r="8945" spans="1:10" x14ac:dyDescent="0.2">
      <c r="A8945" s="12"/>
      <c r="B8945" s="15"/>
      <c r="C8945" s="29"/>
      <c r="D8945" s="121"/>
      <c r="E8945" s="29"/>
      <c r="F8945" s="29"/>
      <c r="G8945" s="29"/>
      <c r="H8945" s="29"/>
      <c r="I8945" s="29"/>
      <c r="J8945" s="29"/>
    </row>
    <row r="8946" spans="1:10" x14ac:dyDescent="0.2">
      <c r="A8946" s="12"/>
      <c r="B8946" s="15"/>
      <c r="C8946" s="29"/>
      <c r="D8946" s="121"/>
      <c r="E8946" s="29"/>
      <c r="F8946" s="29"/>
      <c r="G8946" s="29"/>
      <c r="H8946" s="29"/>
      <c r="I8946" s="29"/>
      <c r="J8946" s="29"/>
    </row>
    <row r="8947" spans="1:10" x14ac:dyDescent="0.2">
      <c r="A8947" s="12"/>
      <c r="B8947" s="15"/>
      <c r="C8947" s="29"/>
      <c r="D8947" s="121"/>
      <c r="E8947" s="29"/>
      <c r="F8947" s="29"/>
      <c r="G8947" s="29"/>
      <c r="H8947" s="29"/>
      <c r="I8947" s="29"/>
      <c r="J8947" s="29"/>
    </row>
    <row r="8948" spans="1:10" x14ac:dyDescent="0.2">
      <c r="A8948" s="12"/>
      <c r="B8948" s="15"/>
      <c r="C8948" s="29"/>
      <c r="D8948" s="121"/>
      <c r="E8948" s="29"/>
      <c r="F8948" s="29"/>
      <c r="G8948" s="29"/>
      <c r="H8948" s="29"/>
      <c r="I8948" s="29"/>
      <c r="J8948" s="29"/>
    </row>
    <row r="8949" spans="1:10" x14ac:dyDescent="0.2">
      <c r="A8949" s="12"/>
      <c r="B8949" s="15"/>
      <c r="C8949" s="29"/>
      <c r="D8949" s="121"/>
      <c r="E8949" s="29"/>
      <c r="F8949" s="29"/>
      <c r="G8949" s="29"/>
      <c r="H8949" s="29"/>
      <c r="I8949" s="29"/>
      <c r="J8949" s="29"/>
    </row>
    <row r="8950" spans="1:10" x14ac:dyDescent="0.2">
      <c r="A8950" s="12"/>
      <c r="B8950" s="15"/>
      <c r="C8950" s="29"/>
      <c r="D8950" s="121"/>
      <c r="E8950" s="29"/>
      <c r="F8950" s="29"/>
      <c r="G8950" s="29"/>
      <c r="H8950" s="29"/>
      <c r="I8950" s="29"/>
      <c r="J8950" s="29"/>
    </row>
    <row r="8951" spans="1:10" x14ac:dyDescent="0.2">
      <c r="A8951" s="12"/>
      <c r="B8951" s="15"/>
      <c r="C8951" s="29"/>
      <c r="D8951" s="121"/>
      <c r="E8951" s="29"/>
      <c r="F8951" s="29"/>
      <c r="G8951" s="29"/>
      <c r="H8951" s="29"/>
      <c r="I8951" s="29"/>
      <c r="J8951" s="29"/>
    </row>
    <row r="8952" spans="1:10" x14ac:dyDescent="0.2">
      <c r="A8952" s="12"/>
      <c r="B8952" s="15"/>
      <c r="C8952" s="29"/>
      <c r="D8952" s="121"/>
      <c r="E8952" s="29"/>
      <c r="F8952" s="29"/>
      <c r="G8952" s="29"/>
      <c r="H8952" s="29"/>
      <c r="I8952" s="29"/>
      <c r="J8952" s="29"/>
    </row>
    <row r="8953" spans="1:10" x14ac:dyDescent="0.2">
      <c r="A8953" s="12"/>
      <c r="B8953" s="15"/>
      <c r="C8953" s="29"/>
      <c r="D8953" s="121"/>
      <c r="E8953" s="29"/>
      <c r="F8953" s="29"/>
      <c r="G8953" s="29"/>
      <c r="H8953" s="29"/>
      <c r="I8953" s="29"/>
      <c r="J8953" s="29"/>
    </row>
    <row r="8954" spans="1:10" x14ac:dyDescent="0.2">
      <c r="A8954" s="12"/>
      <c r="B8954" s="15"/>
      <c r="C8954" s="29"/>
      <c r="D8954" s="121"/>
      <c r="E8954" s="29"/>
      <c r="F8954" s="29"/>
      <c r="G8954" s="29"/>
      <c r="H8954" s="29"/>
      <c r="I8954" s="29"/>
      <c r="J8954" s="29"/>
    </row>
    <row r="8955" spans="1:10" x14ac:dyDescent="0.2">
      <c r="A8955" s="12"/>
      <c r="B8955" s="15"/>
      <c r="C8955" s="29"/>
      <c r="D8955" s="121"/>
      <c r="E8955" s="29"/>
      <c r="F8955" s="29"/>
      <c r="G8955" s="29"/>
      <c r="H8955" s="29"/>
      <c r="I8955" s="29"/>
      <c r="J8955" s="29"/>
    </row>
    <row r="8956" spans="1:10" x14ac:dyDescent="0.2">
      <c r="A8956" s="12"/>
      <c r="B8956" s="15"/>
      <c r="C8956" s="29"/>
      <c r="D8956" s="121"/>
      <c r="E8956" s="29"/>
      <c r="F8956" s="29"/>
      <c r="G8956" s="29"/>
      <c r="H8956" s="29"/>
      <c r="I8956" s="29"/>
      <c r="J8956" s="29"/>
    </row>
    <row r="8957" spans="1:10" x14ac:dyDescent="0.2">
      <c r="A8957" s="12"/>
      <c r="B8957" s="15"/>
      <c r="C8957" s="29"/>
      <c r="D8957" s="121"/>
      <c r="E8957" s="29"/>
      <c r="F8957" s="29"/>
      <c r="G8957" s="29"/>
      <c r="H8957" s="29"/>
      <c r="I8957" s="29"/>
      <c r="J8957" s="29"/>
    </row>
    <row r="8958" spans="1:10" x14ac:dyDescent="0.2">
      <c r="A8958" s="12"/>
      <c r="B8958" s="15"/>
      <c r="C8958" s="29"/>
      <c r="D8958" s="121"/>
      <c r="E8958" s="29"/>
      <c r="F8958" s="29"/>
      <c r="G8958" s="29"/>
      <c r="H8958" s="29"/>
      <c r="I8958" s="29"/>
      <c r="J8958" s="29"/>
    </row>
    <row r="8959" spans="1:10" x14ac:dyDescent="0.2">
      <c r="A8959" s="12"/>
      <c r="B8959" s="15"/>
      <c r="C8959" s="29"/>
      <c r="D8959" s="121"/>
      <c r="E8959" s="29"/>
      <c r="F8959" s="29"/>
      <c r="G8959" s="29"/>
      <c r="H8959" s="29"/>
      <c r="I8959" s="29"/>
      <c r="J8959" s="29"/>
    </row>
    <row r="8960" spans="1:10" x14ac:dyDescent="0.2">
      <c r="A8960" s="12"/>
      <c r="B8960" s="15"/>
      <c r="C8960" s="29"/>
      <c r="D8960" s="121"/>
      <c r="E8960" s="29"/>
      <c r="F8960" s="29"/>
      <c r="G8960" s="29"/>
      <c r="H8960" s="29"/>
      <c r="I8960" s="29"/>
      <c r="J8960" s="29"/>
    </row>
    <row r="8961" spans="1:10" x14ac:dyDescent="0.2">
      <c r="A8961" s="12"/>
      <c r="B8961" s="15"/>
      <c r="C8961" s="29"/>
      <c r="D8961" s="121"/>
      <c r="E8961" s="29"/>
      <c r="F8961" s="29"/>
      <c r="G8961" s="29"/>
      <c r="H8961" s="29"/>
      <c r="I8961" s="29"/>
      <c r="J8961" s="29"/>
    </row>
    <row r="8962" spans="1:10" x14ac:dyDescent="0.2">
      <c r="A8962" s="12"/>
      <c r="B8962" s="15"/>
      <c r="C8962" s="29"/>
      <c r="D8962" s="121"/>
      <c r="E8962" s="29"/>
      <c r="F8962" s="29"/>
      <c r="G8962" s="29"/>
      <c r="H8962" s="29"/>
      <c r="I8962" s="29"/>
      <c r="J8962" s="29"/>
    </row>
    <row r="8963" spans="1:10" x14ac:dyDescent="0.2">
      <c r="A8963" s="12"/>
      <c r="B8963" s="15"/>
      <c r="C8963" s="29"/>
      <c r="D8963" s="121"/>
      <c r="E8963" s="29"/>
      <c r="F8963" s="29"/>
      <c r="G8963" s="29"/>
      <c r="H8963" s="29"/>
      <c r="I8963" s="29"/>
      <c r="J8963" s="29"/>
    </row>
    <row r="8964" spans="1:10" x14ac:dyDescent="0.2">
      <c r="A8964" s="12"/>
      <c r="B8964" s="15"/>
      <c r="C8964" s="29"/>
      <c r="D8964" s="121"/>
      <c r="E8964" s="29"/>
      <c r="F8964" s="29"/>
      <c r="G8964" s="29"/>
      <c r="H8964" s="29"/>
      <c r="I8964" s="29"/>
      <c r="J8964" s="29"/>
    </row>
    <row r="8965" spans="1:10" x14ac:dyDescent="0.2">
      <c r="A8965" s="12"/>
      <c r="B8965" s="15"/>
      <c r="C8965" s="29"/>
      <c r="D8965" s="121"/>
      <c r="E8965" s="29"/>
      <c r="F8965" s="29"/>
      <c r="G8965" s="29"/>
      <c r="H8965" s="29"/>
      <c r="I8965" s="29"/>
      <c r="J8965" s="29"/>
    </row>
    <row r="8966" spans="1:10" x14ac:dyDescent="0.2">
      <c r="A8966" s="12"/>
      <c r="B8966" s="15"/>
      <c r="C8966" s="29"/>
      <c r="D8966" s="121"/>
      <c r="E8966" s="29"/>
      <c r="F8966" s="29"/>
      <c r="G8966" s="29"/>
      <c r="H8966" s="29"/>
      <c r="I8966" s="29"/>
      <c r="J8966" s="29"/>
    </row>
    <row r="8967" spans="1:10" x14ac:dyDescent="0.2">
      <c r="A8967" s="12"/>
      <c r="B8967" s="15"/>
      <c r="C8967" s="29"/>
      <c r="D8967" s="121"/>
      <c r="E8967" s="29"/>
      <c r="F8967" s="29"/>
      <c r="G8967" s="29"/>
      <c r="H8967" s="29"/>
      <c r="I8967" s="29"/>
      <c r="J8967" s="29"/>
    </row>
    <row r="8968" spans="1:10" x14ac:dyDescent="0.2">
      <c r="A8968" s="12"/>
      <c r="B8968" s="15"/>
      <c r="C8968" s="29"/>
      <c r="D8968" s="121"/>
      <c r="E8968" s="29"/>
      <c r="F8968" s="29"/>
      <c r="G8968" s="29"/>
      <c r="H8968" s="29"/>
      <c r="I8968" s="29"/>
      <c r="J8968" s="29"/>
    </row>
    <row r="8969" spans="1:10" x14ac:dyDescent="0.2">
      <c r="A8969" s="12"/>
      <c r="B8969" s="15"/>
      <c r="C8969" s="29"/>
      <c r="D8969" s="121"/>
      <c r="E8969" s="29"/>
      <c r="F8969" s="29"/>
      <c r="G8969" s="29"/>
      <c r="H8969" s="29"/>
      <c r="I8969" s="29"/>
      <c r="J8969" s="29"/>
    </row>
    <row r="8970" spans="1:10" x14ac:dyDescent="0.2">
      <c r="A8970" s="12"/>
      <c r="B8970" s="15"/>
      <c r="C8970" s="29"/>
      <c r="D8970" s="121"/>
      <c r="E8970" s="29"/>
      <c r="F8970" s="29"/>
      <c r="G8970" s="29"/>
      <c r="H8970" s="29"/>
      <c r="I8970" s="29"/>
      <c r="J8970" s="29"/>
    </row>
    <row r="8971" spans="1:10" x14ac:dyDescent="0.2">
      <c r="A8971" s="12"/>
      <c r="B8971" s="15"/>
      <c r="C8971" s="29"/>
      <c r="D8971" s="121"/>
      <c r="E8971" s="29"/>
      <c r="F8971" s="29"/>
      <c r="G8971" s="29"/>
      <c r="H8971" s="29"/>
      <c r="I8971" s="29"/>
      <c r="J8971" s="29"/>
    </row>
    <row r="8972" spans="1:10" x14ac:dyDescent="0.2">
      <c r="A8972" s="12"/>
      <c r="B8972" s="15"/>
      <c r="C8972" s="29"/>
      <c r="D8972" s="121"/>
      <c r="E8972" s="29"/>
      <c r="F8972" s="29"/>
      <c r="G8972" s="29"/>
      <c r="H8972" s="29"/>
      <c r="I8972" s="29"/>
      <c r="J8972" s="29"/>
    </row>
    <row r="8973" spans="1:10" x14ac:dyDescent="0.2">
      <c r="A8973" s="12"/>
      <c r="B8973" s="15"/>
      <c r="C8973" s="29"/>
      <c r="D8973" s="121"/>
      <c r="E8973" s="29"/>
      <c r="F8973" s="29"/>
      <c r="G8973" s="29"/>
      <c r="H8973" s="29"/>
      <c r="I8973" s="29"/>
      <c r="J8973" s="29"/>
    </row>
    <row r="8974" spans="1:10" x14ac:dyDescent="0.2">
      <c r="A8974" s="12"/>
      <c r="B8974" s="15"/>
      <c r="C8974" s="29"/>
      <c r="D8974" s="121"/>
      <c r="E8974" s="29"/>
      <c r="F8974" s="29"/>
      <c r="G8974" s="29"/>
      <c r="H8974" s="29"/>
      <c r="I8974" s="29"/>
      <c r="J8974" s="29"/>
    </row>
    <row r="8975" spans="1:10" x14ac:dyDescent="0.2">
      <c r="A8975" s="12"/>
      <c r="B8975" s="15"/>
      <c r="C8975" s="29"/>
      <c r="D8975" s="121"/>
      <c r="E8975" s="29"/>
      <c r="F8975" s="29"/>
      <c r="G8975" s="29"/>
      <c r="H8975" s="29"/>
      <c r="I8975" s="29"/>
      <c r="J8975" s="29"/>
    </row>
    <row r="8976" spans="1:10" x14ac:dyDescent="0.2">
      <c r="A8976" s="12"/>
      <c r="B8976" s="15"/>
      <c r="C8976" s="29"/>
      <c r="D8976" s="121"/>
      <c r="E8976" s="29"/>
      <c r="F8976" s="29"/>
      <c r="G8976" s="29"/>
      <c r="H8976" s="29"/>
      <c r="I8976" s="29"/>
      <c r="J8976" s="29"/>
    </row>
    <row r="8977" spans="1:10" x14ac:dyDescent="0.2">
      <c r="A8977" s="12"/>
      <c r="B8977" s="15"/>
      <c r="C8977" s="29"/>
      <c r="D8977" s="121"/>
      <c r="E8977" s="29"/>
      <c r="F8977" s="29"/>
      <c r="G8977" s="29"/>
      <c r="H8977" s="29"/>
      <c r="I8977" s="29"/>
      <c r="J8977" s="29"/>
    </row>
    <row r="8978" spans="1:10" x14ac:dyDescent="0.2">
      <c r="A8978" s="12"/>
      <c r="B8978" s="15"/>
      <c r="C8978" s="29"/>
      <c r="D8978" s="121"/>
      <c r="E8978" s="29"/>
      <c r="F8978" s="29"/>
      <c r="G8978" s="29"/>
      <c r="H8978" s="29"/>
      <c r="I8978" s="29"/>
      <c r="J8978" s="29"/>
    </row>
    <row r="8979" spans="1:10" x14ac:dyDescent="0.2">
      <c r="A8979" s="12"/>
      <c r="B8979" s="15"/>
      <c r="C8979" s="29"/>
      <c r="D8979" s="121"/>
      <c r="E8979" s="29"/>
      <c r="F8979" s="29"/>
      <c r="G8979" s="29"/>
      <c r="H8979" s="29"/>
      <c r="I8979" s="29"/>
      <c r="J8979" s="29"/>
    </row>
    <row r="8980" spans="1:10" x14ac:dyDescent="0.2">
      <c r="A8980" s="12"/>
      <c r="B8980" s="15"/>
      <c r="C8980" s="29"/>
      <c r="D8980" s="121"/>
      <c r="E8980" s="29"/>
      <c r="F8980" s="29"/>
      <c r="G8980" s="29"/>
      <c r="H8980" s="29"/>
      <c r="I8980" s="29"/>
      <c r="J8980" s="29"/>
    </row>
    <row r="8981" spans="1:10" x14ac:dyDescent="0.2">
      <c r="A8981" s="12"/>
      <c r="B8981" s="15"/>
      <c r="C8981" s="29"/>
      <c r="D8981" s="121"/>
      <c r="E8981" s="29"/>
      <c r="F8981" s="29"/>
      <c r="G8981" s="29"/>
      <c r="H8981" s="29"/>
      <c r="I8981" s="29"/>
      <c r="J8981" s="29"/>
    </row>
    <row r="8982" spans="1:10" x14ac:dyDescent="0.2">
      <c r="A8982" s="12"/>
      <c r="B8982" s="15"/>
      <c r="C8982" s="29"/>
      <c r="D8982" s="121"/>
      <c r="E8982" s="29"/>
      <c r="F8982" s="29"/>
      <c r="G8982" s="29"/>
      <c r="H8982" s="29"/>
      <c r="I8982" s="29"/>
      <c r="J8982" s="29"/>
    </row>
    <row r="8983" spans="1:10" x14ac:dyDescent="0.2">
      <c r="A8983" s="12"/>
      <c r="B8983" s="15"/>
      <c r="C8983" s="29"/>
      <c r="D8983" s="121"/>
      <c r="E8983" s="29"/>
      <c r="F8983" s="29"/>
      <c r="G8983" s="29"/>
      <c r="H8983" s="29"/>
      <c r="I8983" s="29"/>
      <c r="J8983" s="29"/>
    </row>
    <row r="8984" spans="1:10" x14ac:dyDescent="0.2">
      <c r="A8984" s="12"/>
      <c r="B8984" s="15"/>
      <c r="C8984" s="29"/>
      <c r="D8984" s="121"/>
      <c r="E8984" s="29"/>
      <c r="F8984" s="29"/>
      <c r="G8984" s="29"/>
      <c r="H8984" s="29"/>
      <c r="I8984" s="29"/>
      <c r="J8984" s="29"/>
    </row>
    <row r="8985" spans="1:10" x14ac:dyDescent="0.2">
      <c r="A8985" s="12"/>
      <c r="B8985" s="15"/>
      <c r="C8985" s="29"/>
      <c r="D8985" s="121"/>
      <c r="E8985" s="29"/>
      <c r="F8985" s="29"/>
      <c r="G8985" s="29"/>
      <c r="H8985" s="29"/>
      <c r="I8985" s="29"/>
      <c r="J8985" s="29"/>
    </row>
    <row r="8986" spans="1:10" x14ac:dyDescent="0.2">
      <c r="A8986" s="12"/>
      <c r="B8986" s="15"/>
      <c r="C8986" s="29"/>
      <c r="D8986" s="121"/>
      <c r="E8986" s="29"/>
      <c r="F8986" s="29"/>
      <c r="G8986" s="29"/>
      <c r="H8986" s="29"/>
      <c r="I8986" s="29"/>
      <c r="J8986" s="29"/>
    </row>
    <row r="8987" spans="1:10" x14ac:dyDescent="0.2">
      <c r="A8987" s="12"/>
      <c r="B8987" s="15"/>
      <c r="C8987" s="29"/>
      <c r="D8987" s="121"/>
      <c r="E8987" s="29"/>
      <c r="F8987" s="29"/>
      <c r="G8987" s="29"/>
      <c r="H8987" s="29"/>
      <c r="I8987" s="29"/>
      <c r="J8987" s="29"/>
    </row>
    <row r="8988" spans="1:10" x14ac:dyDescent="0.2">
      <c r="A8988" s="12"/>
      <c r="B8988" s="15"/>
      <c r="C8988" s="29"/>
      <c r="D8988" s="121"/>
      <c r="E8988" s="29"/>
      <c r="F8988" s="29"/>
      <c r="G8988" s="29"/>
      <c r="H8988" s="29"/>
      <c r="I8988" s="29"/>
      <c r="J8988" s="29"/>
    </row>
    <row r="8989" spans="1:10" x14ac:dyDescent="0.2">
      <c r="A8989" s="12"/>
      <c r="B8989" s="15"/>
      <c r="C8989" s="29"/>
      <c r="D8989" s="121"/>
      <c r="E8989" s="29"/>
      <c r="F8989" s="29"/>
      <c r="G8989" s="29"/>
      <c r="H8989" s="29"/>
      <c r="I8989" s="29"/>
      <c r="J8989" s="29"/>
    </row>
    <row r="8990" spans="1:10" x14ac:dyDescent="0.2">
      <c r="A8990" s="12"/>
      <c r="B8990" s="15"/>
      <c r="C8990" s="29"/>
      <c r="D8990" s="121"/>
      <c r="E8990" s="29"/>
      <c r="F8990" s="29"/>
      <c r="G8990" s="29"/>
      <c r="H8990" s="29"/>
      <c r="I8990" s="29"/>
      <c r="J8990" s="29"/>
    </row>
    <row r="8991" spans="1:10" x14ac:dyDescent="0.2">
      <c r="A8991" s="12"/>
      <c r="B8991" s="15"/>
      <c r="C8991" s="29"/>
      <c r="D8991" s="121"/>
      <c r="E8991" s="29"/>
      <c r="F8991" s="29"/>
      <c r="G8991" s="29"/>
      <c r="H8991" s="29"/>
      <c r="I8991" s="29"/>
      <c r="J8991" s="29"/>
    </row>
    <row r="8992" spans="1:10" x14ac:dyDescent="0.2">
      <c r="A8992" s="12"/>
      <c r="B8992" s="15"/>
      <c r="C8992" s="29"/>
      <c r="D8992" s="121"/>
      <c r="E8992" s="29"/>
      <c r="F8992" s="29"/>
      <c r="G8992" s="29"/>
      <c r="H8992" s="29"/>
      <c r="I8992" s="29"/>
      <c r="J8992" s="29"/>
    </row>
    <row r="8993" spans="1:10" x14ac:dyDescent="0.2">
      <c r="A8993" s="12"/>
      <c r="B8993" s="15"/>
      <c r="C8993" s="29"/>
      <c r="D8993" s="121"/>
      <c r="E8993" s="29"/>
      <c r="F8993" s="29"/>
      <c r="G8993" s="29"/>
      <c r="H8993" s="29"/>
      <c r="I8993" s="29"/>
      <c r="J8993" s="29"/>
    </row>
    <row r="8994" spans="1:10" x14ac:dyDescent="0.2">
      <c r="A8994" s="12"/>
      <c r="B8994" s="15"/>
      <c r="C8994" s="29"/>
      <c r="D8994" s="121"/>
      <c r="E8994" s="29"/>
      <c r="F8994" s="29"/>
      <c r="G8994" s="29"/>
      <c r="H8994" s="29"/>
      <c r="I8994" s="29"/>
      <c r="J8994" s="29"/>
    </row>
    <row r="8995" spans="1:10" x14ac:dyDescent="0.2">
      <c r="A8995" s="12"/>
      <c r="B8995" s="15"/>
      <c r="C8995" s="29"/>
      <c r="D8995" s="121"/>
      <c r="E8995" s="29"/>
      <c r="F8995" s="29"/>
      <c r="G8995" s="29"/>
      <c r="H8995" s="29"/>
      <c r="I8995" s="29"/>
      <c r="J8995" s="29"/>
    </row>
    <row r="8996" spans="1:10" x14ac:dyDescent="0.2">
      <c r="A8996" s="12"/>
      <c r="B8996" s="15"/>
      <c r="C8996" s="29"/>
      <c r="D8996" s="121"/>
      <c r="E8996" s="29"/>
      <c r="F8996" s="29"/>
      <c r="G8996" s="29"/>
      <c r="H8996" s="29"/>
      <c r="I8996" s="29"/>
      <c r="J8996" s="29"/>
    </row>
    <row r="8997" spans="1:10" x14ac:dyDescent="0.2">
      <c r="A8997" s="12"/>
      <c r="B8997" s="15"/>
      <c r="C8997" s="29"/>
      <c r="D8997" s="121"/>
      <c r="E8997" s="29"/>
      <c r="F8997" s="29"/>
      <c r="G8997" s="29"/>
      <c r="H8997" s="29"/>
      <c r="I8997" s="29"/>
      <c r="J8997" s="29"/>
    </row>
    <row r="8998" spans="1:10" x14ac:dyDescent="0.2">
      <c r="A8998" s="12"/>
      <c r="B8998" s="15"/>
      <c r="C8998" s="29"/>
      <c r="D8998" s="121"/>
      <c r="E8998" s="29"/>
      <c r="F8998" s="29"/>
      <c r="G8998" s="29"/>
      <c r="H8998" s="29"/>
      <c r="I8998" s="29"/>
      <c r="J8998" s="29"/>
    </row>
    <row r="8999" spans="1:10" x14ac:dyDescent="0.2">
      <c r="A8999" s="12"/>
      <c r="B8999" s="15"/>
      <c r="C8999" s="29"/>
      <c r="D8999" s="121"/>
      <c r="E8999" s="29"/>
      <c r="F8999" s="29"/>
      <c r="G8999" s="29"/>
      <c r="H8999" s="29"/>
      <c r="I8999" s="29"/>
      <c r="J8999" s="29"/>
    </row>
    <row r="9000" spans="1:10" x14ac:dyDescent="0.2">
      <c r="A9000" s="12"/>
      <c r="B9000" s="15"/>
      <c r="C9000" s="29"/>
      <c r="D9000" s="121"/>
      <c r="E9000" s="29"/>
      <c r="F9000" s="29"/>
      <c r="G9000" s="29"/>
      <c r="H9000" s="29"/>
      <c r="I9000" s="29"/>
      <c r="J9000" s="29"/>
    </row>
    <row r="9001" spans="1:10" x14ac:dyDescent="0.2">
      <c r="A9001" s="12"/>
      <c r="B9001" s="15"/>
      <c r="C9001" s="29"/>
      <c r="D9001" s="121"/>
      <c r="E9001" s="29"/>
      <c r="F9001" s="29"/>
      <c r="G9001" s="29"/>
      <c r="H9001" s="29"/>
      <c r="I9001" s="29"/>
      <c r="J9001" s="29"/>
    </row>
    <row r="9002" spans="1:10" x14ac:dyDescent="0.2">
      <c r="A9002" s="12"/>
      <c r="B9002" s="15"/>
      <c r="C9002" s="29"/>
      <c r="D9002" s="121"/>
      <c r="E9002" s="29"/>
      <c r="F9002" s="29"/>
      <c r="G9002" s="29"/>
      <c r="H9002" s="29"/>
      <c r="I9002" s="29"/>
      <c r="J9002" s="29"/>
    </row>
    <row r="9003" spans="1:10" x14ac:dyDescent="0.2">
      <c r="A9003" s="12"/>
      <c r="B9003" s="15"/>
      <c r="C9003" s="29"/>
      <c r="D9003" s="121"/>
      <c r="E9003" s="29"/>
      <c r="F9003" s="29"/>
      <c r="G9003" s="29"/>
      <c r="H9003" s="29"/>
      <c r="I9003" s="29"/>
      <c r="J9003" s="29"/>
    </row>
    <row r="9004" spans="1:10" x14ac:dyDescent="0.2">
      <c r="A9004" s="12"/>
      <c r="B9004" s="15"/>
      <c r="C9004" s="29"/>
      <c r="D9004" s="121"/>
      <c r="E9004" s="29"/>
      <c r="F9004" s="29"/>
      <c r="G9004" s="29"/>
      <c r="H9004" s="29"/>
      <c r="I9004" s="29"/>
      <c r="J9004" s="29"/>
    </row>
    <row r="9005" spans="1:10" x14ac:dyDescent="0.2">
      <c r="A9005" s="12"/>
      <c r="B9005" s="15"/>
      <c r="C9005" s="29"/>
      <c r="D9005" s="121"/>
      <c r="E9005" s="29"/>
      <c r="F9005" s="29"/>
      <c r="G9005" s="29"/>
      <c r="H9005" s="29"/>
      <c r="I9005" s="29"/>
      <c r="J9005" s="29"/>
    </row>
    <row r="9006" spans="1:10" x14ac:dyDescent="0.2">
      <c r="A9006" s="12"/>
      <c r="B9006" s="15"/>
      <c r="C9006" s="29"/>
      <c r="D9006" s="121"/>
      <c r="E9006" s="29"/>
      <c r="F9006" s="29"/>
      <c r="G9006" s="29"/>
      <c r="H9006" s="29"/>
      <c r="I9006" s="29"/>
      <c r="J9006" s="29"/>
    </row>
    <row r="9007" spans="1:10" x14ac:dyDescent="0.2">
      <c r="A9007" s="12"/>
      <c r="B9007" s="15"/>
      <c r="C9007" s="29"/>
      <c r="D9007" s="121"/>
      <c r="E9007" s="29"/>
      <c r="F9007" s="29"/>
      <c r="G9007" s="29"/>
      <c r="H9007" s="29"/>
      <c r="I9007" s="29"/>
      <c r="J9007" s="29"/>
    </row>
    <row r="9008" spans="1:10" x14ac:dyDescent="0.2">
      <c r="A9008" s="12"/>
      <c r="B9008" s="15"/>
      <c r="C9008" s="29"/>
      <c r="D9008" s="121"/>
      <c r="E9008" s="29"/>
      <c r="F9008" s="29"/>
      <c r="G9008" s="29"/>
      <c r="H9008" s="29"/>
      <c r="I9008" s="29"/>
      <c r="J9008" s="29"/>
    </row>
    <row r="9009" spans="1:10" x14ac:dyDescent="0.2">
      <c r="A9009" s="12"/>
      <c r="B9009" s="15"/>
      <c r="C9009" s="29"/>
      <c r="D9009" s="121"/>
      <c r="E9009" s="29"/>
      <c r="F9009" s="29"/>
      <c r="G9009" s="29"/>
      <c r="H9009" s="29"/>
      <c r="I9009" s="29"/>
      <c r="J9009" s="29"/>
    </row>
    <row r="9010" spans="1:10" x14ac:dyDescent="0.2">
      <c r="A9010" s="12"/>
      <c r="B9010" s="15"/>
      <c r="C9010" s="29"/>
      <c r="D9010" s="121"/>
      <c r="E9010" s="29"/>
      <c r="F9010" s="29"/>
      <c r="G9010" s="29"/>
      <c r="H9010" s="29"/>
      <c r="I9010" s="29"/>
      <c r="J9010" s="29"/>
    </row>
    <row r="9011" spans="1:10" x14ac:dyDescent="0.2">
      <c r="A9011" s="12"/>
      <c r="B9011" s="15"/>
      <c r="C9011" s="29"/>
      <c r="D9011" s="121"/>
      <c r="E9011" s="29"/>
      <c r="F9011" s="29"/>
      <c r="G9011" s="29"/>
      <c r="H9011" s="29"/>
      <c r="I9011" s="29"/>
      <c r="J9011" s="29"/>
    </row>
    <row r="9012" spans="1:10" x14ac:dyDescent="0.2">
      <c r="A9012" s="12"/>
      <c r="B9012" s="15"/>
      <c r="C9012" s="29"/>
      <c r="D9012" s="121"/>
      <c r="E9012" s="29"/>
      <c r="F9012" s="29"/>
      <c r="G9012" s="29"/>
      <c r="H9012" s="29"/>
      <c r="I9012" s="29"/>
      <c r="J9012" s="29"/>
    </row>
    <row r="9013" spans="1:10" x14ac:dyDescent="0.2">
      <c r="A9013" s="12"/>
      <c r="B9013" s="15"/>
      <c r="C9013" s="29"/>
      <c r="D9013" s="121"/>
      <c r="E9013" s="29"/>
      <c r="F9013" s="29"/>
      <c r="G9013" s="29"/>
      <c r="H9013" s="29"/>
      <c r="I9013" s="29"/>
      <c r="J9013" s="29"/>
    </row>
    <row r="9014" spans="1:10" x14ac:dyDescent="0.2">
      <c r="A9014" s="12"/>
      <c r="B9014" s="15"/>
      <c r="C9014" s="29"/>
      <c r="D9014" s="121"/>
      <c r="E9014" s="29"/>
      <c r="F9014" s="29"/>
      <c r="G9014" s="29"/>
      <c r="H9014" s="29"/>
      <c r="I9014" s="29"/>
      <c r="J9014" s="29"/>
    </row>
    <row r="9015" spans="1:10" x14ac:dyDescent="0.2">
      <c r="A9015" s="12"/>
      <c r="B9015" s="15"/>
      <c r="C9015" s="29"/>
      <c r="D9015" s="121"/>
      <c r="E9015" s="29"/>
      <c r="F9015" s="29"/>
      <c r="G9015" s="29"/>
      <c r="H9015" s="29"/>
      <c r="I9015" s="29"/>
      <c r="J9015" s="29"/>
    </row>
    <row r="9016" spans="1:10" x14ac:dyDescent="0.2">
      <c r="A9016" s="12"/>
      <c r="B9016" s="15"/>
      <c r="C9016" s="29"/>
      <c r="D9016" s="121"/>
      <c r="E9016" s="29"/>
      <c r="F9016" s="29"/>
      <c r="G9016" s="29"/>
      <c r="H9016" s="29"/>
      <c r="I9016" s="29"/>
      <c r="J9016" s="29"/>
    </row>
    <row r="9017" spans="1:10" x14ac:dyDescent="0.2">
      <c r="A9017" s="12"/>
      <c r="B9017" s="15"/>
      <c r="C9017" s="29"/>
      <c r="D9017" s="121"/>
      <c r="E9017" s="29"/>
      <c r="F9017" s="29"/>
      <c r="G9017" s="29"/>
      <c r="H9017" s="29"/>
      <c r="I9017" s="29"/>
      <c r="J9017" s="29"/>
    </row>
    <row r="9018" spans="1:10" x14ac:dyDescent="0.2">
      <c r="A9018" s="12"/>
      <c r="B9018" s="15"/>
      <c r="C9018" s="29"/>
      <c r="D9018" s="121"/>
      <c r="E9018" s="29"/>
      <c r="F9018" s="29"/>
      <c r="G9018" s="29"/>
      <c r="H9018" s="29"/>
      <c r="I9018" s="29"/>
      <c r="J9018" s="29"/>
    </row>
    <row r="9019" spans="1:10" x14ac:dyDescent="0.2">
      <c r="A9019" s="12"/>
      <c r="B9019" s="15"/>
      <c r="C9019" s="29"/>
      <c r="D9019" s="121"/>
      <c r="E9019" s="29"/>
      <c r="F9019" s="29"/>
      <c r="G9019" s="29"/>
      <c r="H9019" s="29"/>
      <c r="I9019" s="29"/>
      <c r="J9019" s="29"/>
    </row>
    <row r="9020" spans="1:10" x14ac:dyDescent="0.2">
      <c r="A9020" s="12"/>
      <c r="B9020" s="15"/>
      <c r="C9020" s="29"/>
      <c r="D9020" s="121"/>
      <c r="E9020" s="29"/>
      <c r="F9020" s="29"/>
      <c r="G9020" s="29"/>
      <c r="H9020" s="29"/>
      <c r="I9020" s="29"/>
      <c r="J9020" s="29"/>
    </row>
    <row r="9021" spans="1:10" x14ac:dyDescent="0.2">
      <c r="A9021" s="12"/>
      <c r="B9021" s="15"/>
      <c r="C9021" s="29"/>
      <c r="D9021" s="121"/>
      <c r="E9021" s="29"/>
      <c r="F9021" s="29"/>
      <c r="G9021" s="29"/>
      <c r="H9021" s="29"/>
      <c r="I9021" s="29"/>
      <c r="J9021" s="29"/>
    </row>
    <row r="9022" spans="1:10" x14ac:dyDescent="0.2">
      <c r="A9022" s="12"/>
      <c r="B9022" s="15"/>
      <c r="C9022" s="29"/>
      <c r="D9022" s="121"/>
      <c r="E9022" s="29"/>
      <c r="F9022" s="29"/>
      <c r="G9022" s="29"/>
      <c r="H9022" s="29"/>
      <c r="I9022" s="29"/>
      <c r="J9022" s="29"/>
    </row>
    <row r="9023" spans="1:10" x14ac:dyDescent="0.2">
      <c r="A9023" s="12"/>
      <c r="B9023" s="15"/>
      <c r="C9023" s="29"/>
      <c r="D9023" s="121"/>
      <c r="E9023" s="29"/>
      <c r="F9023" s="29"/>
      <c r="G9023" s="29"/>
      <c r="H9023" s="29"/>
      <c r="I9023" s="29"/>
      <c r="J9023" s="29"/>
    </row>
    <row r="9024" spans="1:10" x14ac:dyDescent="0.2">
      <c r="A9024" s="12"/>
      <c r="B9024" s="15"/>
      <c r="C9024" s="29"/>
      <c r="D9024" s="121"/>
      <c r="E9024" s="29"/>
      <c r="F9024" s="29"/>
      <c r="G9024" s="29"/>
      <c r="H9024" s="29"/>
      <c r="I9024" s="29"/>
      <c r="J9024" s="29"/>
    </row>
    <row r="9025" spans="1:10" x14ac:dyDescent="0.2">
      <c r="A9025" s="12"/>
      <c r="B9025" s="15"/>
      <c r="C9025" s="29"/>
      <c r="D9025" s="121"/>
      <c r="E9025" s="29"/>
      <c r="F9025" s="29"/>
      <c r="G9025" s="29"/>
      <c r="H9025" s="29"/>
      <c r="I9025" s="29"/>
      <c r="J9025" s="29"/>
    </row>
    <row r="9026" spans="1:10" x14ac:dyDescent="0.2">
      <c r="A9026" s="12"/>
      <c r="B9026" s="15"/>
      <c r="C9026" s="29"/>
      <c r="D9026" s="121"/>
      <c r="E9026" s="29"/>
      <c r="F9026" s="29"/>
      <c r="G9026" s="29"/>
      <c r="H9026" s="29"/>
      <c r="I9026" s="29"/>
      <c r="J9026" s="29"/>
    </row>
    <row r="9027" spans="1:10" x14ac:dyDescent="0.2">
      <c r="A9027" s="12"/>
      <c r="B9027" s="15"/>
      <c r="C9027" s="29"/>
      <c r="D9027" s="121"/>
      <c r="E9027" s="29"/>
      <c r="F9027" s="29"/>
      <c r="G9027" s="29"/>
      <c r="H9027" s="29"/>
      <c r="I9027" s="29"/>
      <c r="J9027" s="29"/>
    </row>
    <row r="9028" spans="1:10" x14ac:dyDescent="0.2">
      <c r="A9028" s="12"/>
      <c r="B9028" s="15"/>
      <c r="C9028" s="29"/>
      <c r="D9028" s="121"/>
      <c r="E9028" s="29"/>
      <c r="F9028" s="29"/>
      <c r="G9028" s="29"/>
      <c r="H9028" s="29"/>
      <c r="I9028" s="29"/>
      <c r="J9028" s="29"/>
    </row>
    <row r="9029" spans="1:10" x14ac:dyDescent="0.2">
      <c r="A9029" s="12"/>
      <c r="B9029" s="15"/>
      <c r="C9029" s="29"/>
      <c r="D9029" s="121"/>
      <c r="E9029" s="29"/>
      <c r="F9029" s="29"/>
      <c r="G9029" s="29"/>
      <c r="H9029" s="29"/>
      <c r="I9029" s="29"/>
      <c r="J9029" s="29"/>
    </row>
    <row r="9030" spans="1:10" x14ac:dyDescent="0.2">
      <c r="A9030" s="12"/>
      <c r="B9030" s="15"/>
      <c r="C9030" s="29"/>
      <c r="D9030" s="121"/>
      <c r="E9030" s="29"/>
      <c r="F9030" s="29"/>
      <c r="G9030" s="29"/>
      <c r="H9030" s="29"/>
      <c r="I9030" s="29"/>
      <c r="J9030" s="29"/>
    </row>
    <row r="9031" spans="1:10" x14ac:dyDescent="0.2">
      <c r="A9031" s="12"/>
      <c r="B9031" s="15"/>
      <c r="C9031" s="29"/>
      <c r="D9031" s="121"/>
      <c r="E9031" s="29"/>
      <c r="F9031" s="29"/>
      <c r="G9031" s="29"/>
      <c r="H9031" s="29"/>
      <c r="I9031" s="29"/>
      <c r="J9031" s="29"/>
    </row>
    <row r="9032" spans="1:10" x14ac:dyDescent="0.2">
      <c r="A9032" s="12"/>
      <c r="B9032" s="15"/>
      <c r="C9032" s="29"/>
      <c r="D9032" s="121"/>
      <c r="E9032" s="29"/>
      <c r="F9032" s="29"/>
      <c r="G9032" s="29"/>
      <c r="H9032" s="29"/>
      <c r="I9032" s="29"/>
      <c r="J9032" s="29"/>
    </row>
    <row r="9033" spans="1:10" x14ac:dyDescent="0.2">
      <c r="A9033" s="12"/>
      <c r="B9033" s="15"/>
      <c r="C9033" s="29"/>
      <c r="D9033" s="121"/>
      <c r="E9033" s="29"/>
      <c r="F9033" s="29"/>
      <c r="G9033" s="29"/>
      <c r="H9033" s="29"/>
      <c r="I9033" s="29"/>
      <c r="J9033" s="29"/>
    </row>
    <row r="9034" spans="1:10" x14ac:dyDescent="0.2">
      <c r="A9034" s="12"/>
      <c r="B9034" s="15"/>
      <c r="C9034" s="29"/>
      <c r="D9034" s="121"/>
      <c r="E9034" s="29"/>
      <c r="F9034" s="29"/>
      <c r="G9034" s="29"/>
      <c r="H9034" s="29"/>
      <c r="I9034" s="29"/>
      <c r="J9034" s="29"/>
    </row>
    <row r="9035" spans="1:10" x14ac:dyDescent="0.2">
      <c r="A9035" s="12"/>
      <c r="B9035" s="15"/>
      <c r="C9035" s="29"/>
      <c r="D9035" s="121"/>
      <c r="E9035" s="29"/>
      <c r="F9035" s="29"/>
      <c r="G9035" s="29"/>
      <c r="H9035" s="29"/>
      <c r="I9035" s="29"/>
      <c r="J9035" s="29"/>
    </row>
    <row r="9036" spans="1:10" x14ac:dyDescent="0.2">
      <c r="A9036" s="12"/>
      <c r="B9036" s="15"/>
      <c r="C9036" s="29"/>
      <c r="D9036" s="121"/>
      <c r="E9036" s="29"/>
      <c r="F9036" s="29"/>
      <c r="G9036" s="29"/>
      <c r="H9036" s="29"/>
      <c r="I9036" s="29"/>
      <c r="J9036" s="29"/>
    </row>
    <row r="9037" spans="1:10" x14ac:dyDescent="0.2">
      <c r="A9037" s="12"/>
      <c r="B9037" s="15"/>
      <c r="C9037" s="29"/>
      <c r="D9037" s="121"/>
      <c r="E9037" s="29"/>
      <c r="F9037" s="29"/>
      <c r="G9037" s="29"/>
      <c r="H9037" s="29"/>
      <c r="I9037" s="29"/>
      <c r="J9037" s="29"/>
    </row>
    <row r="9038" spans="1:10" x14ac:dyDescent="0.2">
      <c r="A9038" s="12"/>
      <c r="B9038" s="15"/>
      <c r="C9038" s="29"/>
      <c r="D9038" s="121"/>
      <c r="E9038" s="29"/>
      <c r="F9038" s="29"/>
      <c r="G9038" s="29"/>
      <c r="H9038" s="29"/>
      <c r="I9038" s="29"/>
      <c r="J9038" s="29"/>
    </row>
    <row r="9039" spans="1:10" x14ac:dyDescent="0.2">
      <c r="A9039" s="12"/>
      <c r="B9039" s="15"/>
      <c r="C9039" s="29"/>
      <c r="D9039" s="121"/>
      <c r="E9039" s="29"/>
      <c r="F9039" s="29"/>
      <c r="G9039" s="29"/>
      <c r="H9039" s="29"/>
      <c r="I9039" s="29"/>
      <c r="J9039" s="29"/>
    </row>
    <row r="9040" spans="1:10" x14ac:dyDescent="0.2">
      <c r="A9040" s="12"/>
      <c r="B9040" s="15"/>
      <c r="C9040" s="29"/>
      <c r="D9040" s="121"/>
      <c r="E9040" s="29"/>
      <c r="F9040" s="29"/>
      <c r="G9040" s="29"/>
      <c r="H9040" s="29"/>
      <c r="I9040" s="29"/>
      <c r="J9040" s="29"/>
    </row>
    <row r="9041" spans="1:10" x14ac:dyDescent="0.2">
      <c r="A9041" s="12"/>
      <c r="B9041" s="15"/>
      <c r="C9041" s="29"/>
      <c r="D9041" s="121"/>
      <c r="E9041" s="29"/>
      <c r="F9041" s="29"/>
      <c r="G9041" s="29"/>
      <c r="H9041" s="29"/>
      <c r="I9041" s="29"/>
      <c r="J9041" s="29"/>
    </row>
    <row r="9042" spans="1:10" x14ac:dyDescent="0.2">
      <c r="A9042" s="12"/>
      <c r="B9042" s="15"/>
      <c r="C9042" s="29"/>
      <c r="D9042" s="121"/>
      <c r="E9042" s="29"/>
      <c r="F9042" s="29"/>
      <c r="G9042" s="29"/>
      <c r="H9042" s="29"/>
      <c r="I9042" s="29"/>
      <c r="J9042" s="29"/>
    </row>
    <row r="9043" spans="1:10" x14ac:dyDescent="0.2">
      <c r="A9043" s="12"/>
      <c r="B9043" s="15"/>
      <c r="C9043" s="29"/>
      <c r="D9043" s="121"/>
      <c r="E9043" s="29"/>
      <c r="F9043" s="29"/>
      <c r="G9043" s="29"/>
      <c r="H9043" s="29"/>
      <c r="I9043" s="29"/>
      <c r="J9043" s="29"/>
    </row>
    <row r="9044" spans="1:10" x14ac:dyDescent="0.2">
      <c r="A9044" s="12"/>
      <c r="B9044" s="15"/>
      <c r="C9044" s="29"/>
      <c r="D9044" s="121"/>
      <c r="E9044" s="29"/>
      <c r="F9044" s="29"/>
      <c r="G9044" s="29"/>
      <c r="H9044" s="29"/>
      <c r="I9044" s="29"/>
      <c r="J9044" s="29"/>
    </row>
    <row r="9045" spans="1:10" x14ac:dyDescent="0.2">
      <c r="A9045" s="12"/>
      <c r="B9045" s="15"/>
      <c r="C9045" s="29"/>
      <c r="D9045" s="121"/>
      <c r="E9045" s="29"/>
      <c r="F9045" s="29"/>
      <c r="G9045" s="29"/>
      <c r="H9045" s="29"/>
      <c r="I9045" s="29"/>
      <c r="J9045" s="29"/>
    </row>
    <row r="9046" spans="1:10" x14ac:dyDescent="0.2">
      <c r="A9046" s="12"/>
      <c r="B9046" s="15"/>
      <c r="C9046" s="29"/>
      <c r="D9046" s="121"/>
      <c r="E9046" s="29"/>
      <c r="F9046" s="29"/>
      <c r="G9046" s="29"/>
      <c r="H9046" s="29"/>
      <c r="I9046" s="29"/>
      <c r="J9046" s="29"/>
    </row>
    <row r="9047" spans="1:10" x14ac:dyDescent="0.2">
      <c r="A9047" s="12"/>
      <c r="B9047" s="15"/>
      <c r="C9047" s="29"/>
      <c r="D9047" s="121"/>
      <c r="E9047" s="29"/>
      <c r="F9047" s="29"/>
      <c r="G9047" s="29"/>
      <c r="H9047" s="29"/>
      <c r="I9047" s="29"/>
      <c r="J9047" s="29"/>
    </row>
    <row r="9048" spans="1:10" x14ac:dyDescent="0.2">
      <c r="A9048" s="12"/>
      <c r="B9048" s="15"/>
      <c r="C9048" s="29"/>
      <c r="D9048" s="121"/>
      <c r="E9048" s="29"/>
      <c r="F9048" s="29"/>
      <c r="G9048" s="29"/>
      <c r="H9048" s="29"/>
      <c r="I9048" s="29"/>
      <c r="J9048" s="29"/>
    </row>
    <row r="9049" spans="1:10" x14ac:dyDescent="0.2">
      <c r="A9049" s="12"/>
      <c r="B9049" s="15"/>
      <c r="C9049" s="29"/>
      <c r="D9049" s="121"/>
      <c r="E9049" s="29"/>
      <c r="F9049" s="29"/>
      <c r="G9049" s="29"/>
      <c r="H9049" s="29"/>
      <c r="I9049" s="29"/>
      <c r="J9049" s="29"/>
    </row>
    <row r="9050" spans="1:10" x14ac:dyDescent="0.2">
      <c r="A9050" s="12"/>
      <c r="B9050" s="15"/>
      <c r="C9050" s="29"/>
      <c r="D9050" s="121"/>
      <c r="E9050" s="29"/>
      <c r="F9050" s="29"/>
      <c r="G9050" s="29"/>
      <c r="H9050" s="29"/>
      <c r="I9050" s="29"/>
      <c r="J9050" s="29"/>
    </row>
    <row r="9051" spans="1:10" x14ac:dyDescent="0.2">
      <c r="A9051" s="12"/>
      <c r="B9051" s="15"/>
      <c r="C9051" s="29"/>
      <c r="D9051" s="121"/>
      <c r="E9051" s="29"/>
      <c r="F9051" s="29"/>
      <c r="G9051" s="29"/>
      <c r="H9051" s="29"/>
      <c r="I9051" s="29"/>
      <c r="J9051" s="29"/>
    </row>
    <row r="9052" spans="1:10" x14ac:dyDescent="0.2">
      <c r="A9052" s="12"/>
      <c r="B9052" s="15"/>
      <c r="C9052" s="29"/>
      <c r="D9052" s="121"/>
      <c r="E9052" s="29"/>
      <c r="F9052" s="29"/>
      <c r="G9052" s="29"/>
      <c r="H9052" s="29"/>
      <c r="I9052" s="29"/>
      <c r="J9052" s="29"/>
    </row>
    <row r="9053" spans="1:10" x14ac:dyDescent="0.2">
      <c r="A9053" s="12"/>
      <c r="B9053" s="15"/>
      <c r="C9053" s="29"/>
      <c r="D9053" s="121"/>
      <c r="E9053" s="29"/>
      <c r="F9053" s="29"/>
      <c r="G9053" s="29"/>
      <c r="H9053" s="29"/>
      <c r="I9053" s="29"/>
      <c r="J9053" s="29"/>
    </row>
    <row r="9054" spans="1:10" x14ac:dyDescent="0.2">
      <c r="A9054" s="12"/>
      <c r="B9054" s="15"/>
      <c r="C9054" s="29"/>
      <c r="D9054" s="121"/>
      <c r="E9054" s="29"/>
      <c r="F9054" s="29"/>
      <c r="G9054" s="29"/>
      <c r="H9054" s="29"/>
      <c r="I9054" s="29"/>
      <c r="J9054" s="29"/>
    </row>
    <row r="9055" spans="1:10" x14ac:dyDescent="0.2">
      <c r="A9055" s="12"/>
      <c r="B9055" s="15"/>
      <c r="C9055" s="29"/>
      <c r="D9055" s="121"/>
      <c r="E9055" s="29"/>
      <c r="F9055" s="29"/>
      <c r="G9055" s="29"/>
      <c r="H9055" s="29"/>
      <c r="I9055" s="29"/>
      <c r="J9055" s="29"/>
    </row>
    <row r="9056" spans="1:10" x14ac:dyDescent="0.2">
      <c r="A9056" s="12"/>
      <c r="B9056" s="15"/>
      <c r="C9056" s="29"/>
      <c r="D9056" s="121"/>
      <c r="E9056" s="29"/>
      <c r="F9056" s="29"/>
      <c r="G9056" s="29"/>
      <c r="H9056" s="29"/>
      <c r="I9056" s="29"/>
      <c r="J9056" s="29"/>
    </row>
    <row r="9057" spans="1:10" x14ac:dyDescent="0.2">
      <c r="A9057" s="12"/>
      <c r="B9057" s="15"/>
      <c r="C9057" s="29"/>
      <c r="D9057" s="121"/>
      <c r="E9057" s="29"/>
      <c r="F9057" s="29"/>
      <c r="G9057" s="29"/>
      <c r="H9057" s="29"/>
      <c r="I9057" s="29"/>
      <c r="J9057" s="29"/>
    </row>
    <row r="9058" spans="1:10" x14ac:dyDescent="0.2">
      <c r="A9058" s="12"/>
      <c r="B9058" s="15"/>
      <c r="C9058" s="29"/>
      <c r="D9058" s="121"/>
      <c r="E9058" s="29"/>
      <c r="F9058" s="29"/>
      <c r="G9058" s="29"/>
      <c r="H9058" s="29"/>
      <c r="I9058" s="29"/>
      <c r="J9058" s="29"/>
    </row>
    <row r="9059" spans="1:10" x14ac:dyDescent="0.2">
      <c r="A9059" s="12"/>
      <c r="B9059" s="15"/>
      <c r="C9059" s="29"/>
      <c r="D9059" s="121"/>
      <c r="E9059" s="29"/>
      <c r="F9059" s="29"/>
      <c r="G9059" s="29"/>
      <c r="H9059" s="29"/>
      <c r="I9059" s="29"/>
      <c r="J9059" s="29"/>
    </row>
    <row r="9060" spans="1:10" x14ac:dyDescent="0.2">
      <c r="A9060" s="12"/>
      <c r="B9060" s="15"/>
      <c r="C9060" s="29"/>
      <c r="D9060" s="121"/>
      <c r="E9060" s="29"/>
      <c r="F9060" s="29"/>
      <c r="G9060" s="29"/>
      <c r="H9060" s="29"/>
      <c r="I9060" s="29"/>
      <c r="J9060" s="29"/>
    </row>
    <row r="9061" spans="1:10" x14ac:dyDescent="0.2">
      <c r="A9061" s="12"/>
      <c r="B9061" s="15"/>
      <c r="C9061" s="29"/>
      <c r="D9061" s="121"/>
      <c r="E9061" s="29"/>
      <c r="F9061" s="29"/>
      <c r="G9061" s="29"/>
      <c r="H9061" s="29"/>
      <c r="I9061" s="29"/>
      <c r="J9061" s="29"/>
    </row>
    <row r="9062" spans="1:10" x14ac:dyDescent="0.2">
      <c r="A9062" s="12"/>
      <c r="B9062" s="15"/>
      <c r="C9062" s="29"/>
      <c r="D9062" s="121"/>
      <c r="E9062" s="29"/>
      <c r="F9062" s="29"/>
      <c r="G9062" s="29"/>
      <c r="H9062" s="29"/>
      <c r="I9062" s="29"/>
      <c r="J9062" s="29"/>
    </row>
    <row r="9063" spans="1:10" x14ac:dyDescent="0.2">
      <c r="A9063" s="12"/>
      <c r="B9063" s="15"/>
      <c r="C9063" s="29"/>
      <c r="D9063" s="121"/>
      <c r="E9063" s="29"/>
      <c r="F9063" s="29"/>
      <c r="G9063" s="29"/>
      <c r="H9063" s="29"/>
      <c r="I9063" s="29"/>
      <c r="J9063" s="29"/>
    </row>
    <row r="9064" spans="1:10" x14ac:dyDescent="0.2">
      <c r="A9064" s="12"/>
      <c r="B9064" s="15"/>
      <c r="C9064" s="29"/>
      <c r="D9064" s="121"/>
      <c r="E9064" s="29"/>
      <c r="F9064" s="29"/>
      <c r="G9064" s="29"/>
      <c r="H9064" s="29"/>
      <c r="I9064" s="29"/>
      <c r="J9064" s="29"/>
    </row>
    <row r="9065" spans="1:10" x14ac:dyDescent="0.2">
      <c r="A9065" s="12"/>
      <c r="B9065" s="15"/>
      <c r="C9065" s="29"/>
      <c r="D9065" s="121"/>
      <c r="E9065" s="29"/>
      <c r="F9065" s="29"/>
      <c r="G9065" s="29"/>
      <c r="H9065" s="29"/>
      <c r="I9065" s="29"/>
      <c r="J9065" s="29"/>
    </row>
    <row r="9066" spans="1:10" x14ac:dyDescent="0.2">
      <c r="A9066" s="12"/>
      <c r="B9066" s="15"/>
      <c r="C9066" s="29"/>
      <c r="D9066" s="121"/>
      <c r="E9066" s="29"/>
      <c r="F9066" s="29"/>
      <c r="G9066" s="29"/>
      <c r="H9066" s="29"/>
      <c r="I9066" s="29"/>
      <c r="J9066" s="29"/>
    </row>
    <row r="9067" spans="1:10" x14ac:dyDescent="0.2">
      <c r="A9067" s="12"/>
      <c r="B9067" s="15"/>
      <c r="C9067" s="29"/>
      <c r="D9067" s="121"/>
      <c r="E9067" s="29"/>
      <c r="F9067" s="29"/>
      <c r="G9067" s="29"/>
      <c r="H9067" s="29"/>
      <c r="I9067" s="29"/>
      <c r="J9067" s="29"/>
    </row>
    <row r="9068" spans="1:10" x14ac:dyDescent="0.2">
      <c r="A9068" s="12"/>
      <c r="B9068" s="15"/>
      <c r="C9068" s="29"/>
      <c r="D9068" s="121"/>
      <c r="E9068" s="29"/>
      <c r="F9068" s="29"/>
      <c r="G9068" s="29"/>
      <c r="H9068" s="29"/>
      <c r="I9068" s="29"/>
      <c r="J9068" s="29"/>
    </row>
    <row r="9069" spans="1:10" x14ac:dyDescent="0.2">
      <c r="A9069" s="12"/>
      <c r="B9069" s="15"/>
      <c r="C9069" s="29"/>
      <c r="D9069" s="121"/>
      <c r="E9069" s="29"/>
      <c r="F9069" s="29"/>
      <c r="G9069" s="29"/>
      <c r="H9069" s="29"/>
      <c r="I9069" s="29"/>
      <c r="J9069" s="29"/>
    </row>
    <row r="9070" spans="1:10" x14ac:dyDescent="0.2">
      <c r="A9070" s="12"/>
      <c r="B9070" s="15"/>
      <c r="C9070" s="29"/>
      <c r="D9070" s="121"/>
      <c r="E9070" s="29"/>
      <c r="F9070" s="29"/>
      <c r="G9070" s="29"/>
      <c r="H9070" s="29"/>
      <c r="I9070" s="29"/>
      <c r="J9070" s="29"/>
    </row>
    <row r="9071" spans="1:10" x14ac:dyDescent="0.2">
      <c r="A9071" s="12"/>
      <c r="B9071" s="15"/>
      <c r="C9071" s="29"/>
      <c r="D9071" s="121"/>
      <c r="E9071" s="29"/>
      <c r="F9071" s="29"/>
      <c r="G9071" s="29"/>
      <c r="H9071" s="29"/>
      <c r="I9071" s="29"/>
      <c r="J9071" s="29"/>
    </row>
    <row r="9072" spans="1:10" x14ac:dyDescent="0.2">
      <c r="A9072" s="12"/>
      <c r="B9072" s="15"/>
      <c r="C9072" s="29"/>
      <c r="D9072" s="121"/>
      <c r="E9072" s="29"/>
      <c r="F9072" s="29"/>
      <c r="G9072" s="29"/>
      <c r="H9072" s="29"/>
      <c r="I9072" s="29"/>
      <c r="J9072" s="29"/>
    </row>
    <row r="9073" spans="1:10" x14ac:dyDescent="0.2">
      <c r="A9073" s="12"/>
      <c r="B9073" s="15"/>
      <c r="C9073" s="29"/>
      <c r="D9073" s="121"/>
      <c r="E9073" s="29"/>
      <c r="F9073" s="29"/>
      <c r="G9073" s="29"/>
      <c r="H9073" s="29"/>
      <c r="I9073" s="29"/>
      <c r="J9073" s="29"/>
    </row>
    <row r="9074" spans="1:10" x14ac:dyDescent="0.2">
      <c r="A9074" s="12"/>
      <c r="B9074" s="15"/>
      <c r="C9074" s="29"/>
      <c r="D9074" s="121"/>
      <c r="E9074" s="29"/>
      <c r="F9074" s="29"/>
      <c r="G9074" s="29"/>
      <c r="H9074" s="29"/>
      <c r="I9074" s="29"/>
      <c r="J9074" s="29"/>
    </row>
    <row r="9075" spans="1:10" x14ac:dyDescent="0.2">
      <c r="A9075" s="12"/>
      <c r="B9075" s="15"/>
      <c r="C9075" s="29"/>
      <c r="D9075" s="121"/>
      <c r="E9075" s="29"/>
      <c r="F9075" s="29"/>
      <c r="G9075" s="29"/>
      <c r="H9075" s="29"/>
      <c r="I9075" s="29"/>
      <c r="J9075" s="29"/>
    </row>
    <row r="9076" spans="1:10" x14ac:dyDescent="0.2">
      <c r="A9076" s="12"/>
      <c r="B9076" s="15"/>
      <c r="C9076" s="29"/>
      <c r="D9076" s="121"/>
      <c r="E9076" s="29"/>
      <c r="F9076" s="29"/>
      <c r="G9076" s="29"/>
      <c r="H9076" s="29"/>
      <c r="I9076" s="29"/>
      <c r="J9076" s="29"/>
    </row>
    <row r="9077" spans="1:10" x14ac:dyDescent="0.2">
      <c r="A9077" s="12"/>
      <c r="B9077" s="15"/>
      <c r="C9077" s="29"/>
      <c r="D9077" s="121"/>
      <c r="E9077" s="29"/>
      <c r="F9077" s="29"/>
      <c r="G9077" s="29"/>
      <c r="H9077" s="29"/>
      <c r="I9077" s="29"/>
      <c r="J9077" s="29"/>
    </row>
    <row r="9078" spans="1:10" x14ac:dyDescent="0.2">
      <c r="A9078" s="12"/>
      <c r="B9078" s="15"/>
      <c r="C9078" s="29"/>
      <c r="D9078" s="121"/>
      <c r="E9078" s="29"/>
      <c r="F9078" s="29"/>
      <c r="G9078" s="29"/>
      <c r="H9078" s="29"/>
      <c r="I9078" s="29"/>
      <c r="J9078" s="29"/>
    </row>
    <row r="9079" spans="1:10" x14ac:dyDescent="0.2">
      <c r="A9079" s="12"/>
      <c r="B9079" s="15"/>
      <c r="C9079" s="29"/>
      <c r="D9079" s="121"/>
      <c r="E9079" s="29"/>
      <c r="F9079" s="29"/>
      <c r="G9079" s="29"/>
      <c r="H9079" s="29"/>
      <c r="I9079" s="29"/>
      <c r="J9079" s="29"/>
    </row>
    <row r="9080" spans="1:10" x14ac:dyDescent="0.2">
      <c r="A9080" s="12"/>
      <c r="B9080" s="15"/>
      <c r="C9080" s="29"/>
      <c r="D9080" s="121"/>
      <c r="E9080" s="29"/>
      <c r="F9080" s="29"/>
      <c r="G9080" s="29"/>
      <c r="H9080" s="29"/>
      <c r="I9080" s="29"/>
      <c r="J9080" s="29"/>
    </row>
    <row r="9081" spans="1:10" x14ac:dyDescent="0.2">
      <c r="A9081" s="12"/>
      <c r="B9081" s="15"/>
      <c r="C9081" s="29"/>
      <c r="D9081" s="121"/>
      <c r="E9081" s="29"/>
      <c r="F9081" s="29"/>
      <c r="G9081" s="29"/>
      <c r="H9081" s="29"/>
      <c r="I9081" s="29"/>
      <c r="J9081" s="29"/>
    </row>
    <row r="9082" spans="1:10" x14ac:dyDescent="0.2">
      <c r="A9082" s="12"/>
      <c r="B9082" s="15"/>
      <c r="C9082" s="29"/>
      <c r="D9082" s="121"/>
      <c r="E9082" s="29"/>
      <c r="F9082" s="29"/>
      <c r="G9082" s="29"/>
      <c r="H9082" s="29"/>
      <c r="I9082" s="29"/>
      <c r="J9082" s="29"/>
    </row>
    <row r="9083" spans="1:10" x14ac:dyDescent="0.2">
      <c r="A9083" s="12"/>
      <c r="B9083" s="15"/>
      <c r="C9083" s="29"/>
      <c r="D9083" s="121"/>
      <c r="E9083" s="29"/>
      <c r="F9083" s="29"/>
      <c r="G9083" s="29"/>
      <c r="H9083" s="29"/>
      <c r="I9083" s="29"/>
      <c r="J9083" s="29"/>
    </row>
    <row r="9084" spans="1:10" x14ac:dyDescent="0.2">
      <c r="A9084" s="12"/>
      <c r="B9084" s="15"/>
      <c r="C9084" s="29"/>
      <c r="D9084" s="121"/>
      <c r="E9084" s="29"/>
      <c r="F9084" s="29"/>
      <c r="G9084" s="29"/>
      <c r="H9084" s="29"/>
      <c r="I9084" s="29"/>
      <c r="J9084" s="29"/>
    </row>
    <row r="9085" spans="1:10" x14ac:dyDescent="0.2">
      <c r="A9085" s="12"/>
      <c r="B9085" s="15"/>
      <c r="C9085" s="29"/>
      <c r="D9085" s="121"/>
      <c r="E9085" s="29"/>
      <c r="F9085" s="29"/>
      <c r="G9085" s="29"/>
      <c r="H9085" s="29"/>
      <c r="I9085" s="29"/>
      <c r="J9085" s="29"/>
    </row>
    <row r="9086" spans="1:10" x14ac:dyDescent="0.2">
      <c r="A9086" s="12"/>
      <c r="B9086" s="15"/>
      <c r="C9086" s="29"/>
      <c r="D9086" s="121"/>
      <c r="E9086" s="29"/>
      <c r="F9086" s="29"/>
      <c r="G9086" s="29"/>
      <c r="H9086" s="29"/>
      <c r="I9086" s="29"/>
      <c r="J9086" s="29"/>
    </row>
    <row r="9087" spans="1:10" x14ac:dyDescent="0.2">
      <c r="A9087" s="12"/>
      <c r="B9087" s="15"/>
      <c r="C9087" s="29"/>
      <c r="D9087" s="121"/>
      <c r="E9087" s="29"/>
      <c r="F9087" s="29"/>
      <c r="G9087" s="29"/>
      <c r="H9087" s="29"/>
      <c r="I9087" s="29"/>
      <c r="J9087" s="29"/>
    </row>
    <row r="9088" spans="1:10" x14ac:dyDescent="0.2">
      <c r="A9088" s="12"/>
      <c r="B9088" s="15"/>
      <c r="C9088" s="29"/>
      <c r="D9088" s="121"/>
      <c r="E9088" s="29"/>
      <c r="F9088" s="29"/>
      <c r="G9088" s="29"/>
      <c r="H9088" s="29"/>
      <c r="I9088" s="29"/>
      <c r="J9088" s="29"/>
    </row>
    <row r="9089" spans="1:10" x14ac:dyDescent="0.2">
      <c r="A9089" s="12"/>
      <c r="B9089" s="15"/>
      <c r="C9089" s="29"/>
      <c r="D9089" s="121"/>
      <c r="E9089" s="29"/>
      <c r="F9089" s="29"/>
      <c r="G9089" s="29"/>
      <c r="H9089" s="29"/>
      <c r="I9089" s="29"/>
      <c r="J9089" s="29"/>
    </row>
    <row r="9090" spans="1:10" x14ac:dyDescent="0.2">
      <c r="A9090" s="12"/>
      <c r="B9090" s="15"/>
      <c r="C9090" s="29"/>
      <c r="D9090" s="121"/>
      <c r="E9090" s="29"/>
      <c r="F9090" s="29"/>
      <c r="G9090" s="29"/>
      <c r="H9090" s="29"/>
      <c r="I9090" s="29"/>
      <c r="J9090" s="29"/>
    </row>
    <row r="9091" spans="1:10" x14ac:dyDescent="0.2">
      <c r="A9091" s="12"/>
      <c r="B9091" s="15"/>
      <c r="C9091" s="29"/>
      <c r="D9091" s="121"/>
      <c r="E9091" s="29"/>
      <c r="F9091" s="29"/>
      <c r="G9091" s="29"/>
      <c r="H9091" s="29"/>
      <c r="I9091" s="29"/>
      <c r="J9091" s="29"/>
    </row>
    <row r="9092" spans="1:10" x14ac:dyDescent="0.2">
      <c r="A9092" s="12"/>
      <c r="B9092" s="15"/>
      <c r="C9092" s="29"/>
      <c r="D9092" s="121"/>
      <c r="E9092" s="29"/>
      <c r="F9092" s="29"/>
      <c r="G9092" s="29"/>
      <c r="H9092" s="29"/>
      <c r="I9092" s="29"/>
      <c r="J9092" s="29"/>
    </row>
    <row r="9093" spans="1:10" x14ac:dyDescent="0.2">
      <c r="A9093" s="12"/>
      <c r="B9093" s="15"/>
      <c r="C9093" s="29"/>
      <c r="D9093" s="121"/>
      <c r="E9093" s="29"/>
      <c r="F9093" s="29"/>
      <c r="G9093" s="29"/>
      <c r="H9093" s="29"/>
      <c r="I9093" s="29"/>
      <c r="J9093" s="29"/>
    </row>
    <row r="9094" spans="1:10" x14ac:dyDescent="0.2">
      <c r="A9094" s="12"/>
      <c r="B9094" s="15"/>
      <c r="C9094" s="29"/>
      <c r="D9094" s="121"/>
      <c r="E9094" s="29"/>
      <c r="F9094" s="29"/>
      <c r="G9094" s="29"/>
      <c r="H9094" s="29"/>
      <c r="I9094" s="29"/>
      <c r="J9094" s="29"/>
    </row>
    <row r="9095" spans="1:10" x14ac:dyDescent="0.2">
      <c r="A9095" s="12"/>
      <c r="B9095" s="15"/>
      <c r="C9095" s="29"/>
      <c r="D9095" s="121"/>
      <c r="E9095" s="29"/>
      <c r="F9095" s="29"/>
      <c r="G9095" s="29"/>
      <c r="H9095" s="29"/>
      <c r="I9095" s="29"/>
      <c r="J9095" s="29"/>
    </row>
    <row r="9096" spans="1:10" x14ac:dyDescent="0.2">
      <c r="A9096" s="12"/>
      <c r="B9096" s="15"/>
      <c r="C9096" s="29"/>
      <c r="D9096" s="121"/>
      <c r="E9096" s="29"/>
      <c r="F9096" s="29"/>
      <c r="G9096" s="29"/>
      <c r="H9096" s="29"/>
      <c r="I9096" s="29"/>
      <c r="J9096" s="29"/>
    </row>
    <row r="9097" spans="1:10" x14ac:dyDescent="0.2">
      <c r="A9097" s="12"/>
      <c r="B9097" s="15"/>
      <c r="C9097" s="29"/>
      <c r="D9097" s="121"/>
      <c r="E9097" s="29"/>
      <c r="F9097" s="29"/>
      <c r="G9097" s="29"/>
      <c r="H9097" s="29"/>
      <c r="I9097" s="29"/>
      <c r="J9097" s="29"/>
    </row>
    <row r="9098" spans="1:10" x14ac:dyDescent="0.2">
      <c r="A9098" s="12"/>
      <c r="B9098" s="15"/>
      <c r="C9098" s="29"/>
      <c r="D9098" s="121"/>
      <c r="E9098" s="29"/>
      <c r="F9098" s="29"/>
      <c r="G9098" s="29"/>
      <c r="H9098" s="29"/>
      <c r="I9098" s="29"/>
      <c r="J9098" s="29"/>
    </row>
    <row r="9099" spans="1:10" x14ac:dyDescent="0.2">
      <c r="A9099" s="12"/>
      <c r="B9099" s="15"/>
      <c r="C9099" s="29"/>
      <c r="D9099" s="121"/>
      <c r="E9099" s="29"/>
      <c r="F9099" s="29"/>
      <c r="G9099" s="29"/>
      <c r="H9099" s="29"/>
      <c r="I9099" s="29"/>
      <c r="J9099" s="29"/>
    </row>
    <row r="9100" spans="1:10" x14ac:dyDescent="0.2">
      <c r="A9100" s="12"/>
      <c r="B9100" s="15"/>
      <c r="C9100" s="29"/>
      <c r="D9100" s="121"/>
      <c r="E9100" s="29"/>
      <c r="F9100" s="29"/>
      <c r="G9100" s="29"/>
      <c r="H9100" s="29"/>
      <c r="I9100" s="29"/>
      <c r="J9100" s="29"/>
    </row>
    <row r="9101" spans="1:10" x14ac:dyDescent="0.2">
      <c r="A9101" s="12"/>
      <c r="B9101" s="15"/>
      <c r="C9101" s="29"/>
      <c r="D9101" s="121"/>
      <c r="E9101" s="29"/>
      <c r="F9101" s="29"/>
      <c r="G9101" s="29"/>
      <c r="H9101" s="29"/>
      <c r="I9101" s="29"/>
      <c r="J9101" s="29"/>
    </row>
    <row r="9102" spans="1:10" x14ac:dyDescent="0.2">
      <c r="A9102" s="12"/>
      <c r="B9102" s="15"/>
      <c r="C9102" s="29"/>
      <c r="D9102" s="121"/>
      <c r="E9102" s="29"/>
      <c r="F9102" s="29"/>
      <c r="G9102" s="29"/>
      <c r="H9102" s="29"/>
      <c r="I9102" s="29"/>
      <c r="J9102" s="29"/>
    </row>
    <row r="9103" spans="1:10" x14ac:dyDescent="0.2">
      <c r="A9103" s="12"/>
      <c r="B9103" s="15"/>
      <c r="C9103" s="29"/>
      <c r="D9103" s="121"/>
      <c r="E9103" s="29"/>
      <c r="F9103" s="29"/>
      <c r="G9103" s="29"/>
      <c r="H9103" s="29"/>
      <c r="I9103" s="29"/>
      <c r="J9103" s="29"/>
    </row>
    <row r="9104" spans="1:10" x14ac:dyDescent="0.2">
      <c r="A9104" s="12"/>
      <c r="B9104" s="15"/>
      <c r="C9104" s="29"/>
      <c r="D9104" s="121"/>
      <c r="E9104" s="29"/>
      <c r="F9104" s="29"/>
      <c r="G9104" s="29"/>
      <c r="H9104" s="29"/>
      <c r="I9104" s="29"/>
      <c r="J9104" s="29"/>
    </row>
    <row r="9105" spans="1:10" x14ac:dyDescent="0.2">
      <c r="A9105" s="12"/>
      <c r="B9105" s="15"/>
      <c r="C9105" s="29"/>
      <c r="D9105" s="121"/>
      <c r="E9105" s="29"/>
      <c r="F9105" s="29"/>
      <c r="G9105" s="29"/>
      <c r="H9105" s="29"/>
      <c r="I9105" s="29"/>
      <c r="J9105" s="29"/>
    </row>
    <row r="9106" spans="1:10" x14ac:dyDescent="0.2">
      <c r="A9106" s="12"/>
      <c r="B9106" s="15"/>
      <c r="C9106" s="29"/>
      <c r="D9106" s="121"/>
      <c r="E9106" s="29"/>
      <c r="F9106" s="29"/>
      <c r="G9106" s="29"/>
      <c r="H9106" s="29"/>
      <c r="I9106" s="29"/>
      <c r="J9106" s="29"/>
    </row>
    <row r="9107" spans="1:10" x14ac:dyDescent="0.2">
      <c r="A9107" s="12"/>
      <c r="B9107" s="15"/>
      <c r="C9107" s="29"/>
      <c r="D9107" s="121"/>
      <c r="E9107" s="29"/>
      <c r="F9107" s="29"/>
      <c r="G9107" s="29"/>
      <c r="H9107" s="29"/>
      <c r="I9107" s="29"/>
      <c r="J9107" s="29"/>
    </row>
    <row r="9108" spans="1:10" x14ac:dyDescent="0.2">
      <c r="A9108" s="12"/>
      <c r="B9108" s="15"/>
      <c r="C9108" s="29"/>
      <c r="D9108" s="121"/>
      <c r="E9108" s="29"/>
      <c r="F9108" s="29"/>
      <c r="G9108" s="29"/>
      <c r="H9108" s="29"/>
      <c r="I9108" s="29"/>
      <c r="J9108" s="29"/>
    </row>
    <row r="9109" spans="1:10" x14ac:dyDescent="0.2">
      <c r="A9109" s="12"/>
      <c r="B9109" s="15"/>
      <c r="C9109" s="29"/>
      <c r="D9109" s="121"/>
      <c r="E9109" s="29"/>
      <c r="F9109" s="29"/>
      <c r="G9109" s="29"/>
      <c r="H9109" s="29"/>
      <c r="I9109" s="29"/>
      <c r="J9109" s="29"/>
    </row>
    <row r="9110" spans="1:10" x14ac:dyDescent="0.2">
      <c r="A9110" s="12"/>
      <c r="B9110" s="15"/>
      <c r="C9110" s="29"/>
      <c r="D9110" s="121"/>
      <c r="E9110" s="29"/>
      <c r="F9110" s="29"/>
      <c r="G9110" s="29"/>
      <c r="H9110" s="29"/>
      <c r="I9110" s="29"/>
      <c r="J9110" s="29"/>
    </row>
    <row r="9111" spans="1:10" x14ac:dyDescent="0.2">
      <c r="A9111" s="12"/>
      <c r="B9111" s="15"/>
      <c r="C9111" s="29"/>
      <c r="D9111" s="121"/>
      <c r="E9111" s="29"/>
      <c r="F9111" s="29"/>
      <c r="G9111" s="29"/>
      <c r="H9111" s="29"/>
      <c r="I9111" s="29"/>
      <c r="J9111" s="29"/>
    </row>
    <row r="9112" spans="1:10" x14ac:dyDescent="0.2">
      <c r="A9112" s="12"/>
      <c r="B9112" s="15"/>
      <c r="C9112" s="29"/>
      <c r="D9112" s="121"/>
      <c r="E9112" s="29"/>
      <c r="F9112" s="29"/>
      <c r="G9112" s="29"/>
      <c r="H9112" s="29"/>
      <c r="I9112" s="29"/>
      <c r="J9112" s="29"/>
    </row>
    <row r="9113" spans="1:10" x14ac:dyDescent="0.2">
      <c r="A9113" s="12"/>
      <c r="B9113" s="15"/>
      <c r="C9113" s="29"/>
      <c r="D9113" s="121"/>
      <c r="E9113" s="29"/>
      <c r="F9113" s="29"/>
      <c r="G9113" s="29"/>
      <c r="H9113" s="29"/>
      <c r="I9113" s="29"/>
      <c r="J9113" s="29"/>
    </row>
    <row r="9114" spans="1:10" x14ac:dyDescent="0.2">
      <c r="A9114" s="12"/>
      <c r="B9114" s="15"/>
      <c r="C9114" s="29"/>
      <c r="D9114" s="121"/>
      <c r="E9114" s="29"/>
      <c r="F9114" s="29"/>
      <c r="G9114" s="29"/>
      <c r="H9114" s="29"/>
      <c r="I9114" s="29"/>
      <c r="J9114" s="29"/>
    </row>
    <row r="9115" spans="1:10" x14ac:dyDescent="0.2">
      <c r="A9115" s="12"/>
      <c r="B9115" s="15"/>
      <c r="C9115" s="29"/>
      <c r="D9115" s="121"/>
      <c r="E9115" s="29"/>
      <c r="F9115" s="29"/>
      <c r="G9115" s="29"/>
      <c r="H9115" s="29"/>
      <c r="I9115" s="29"/>
      <c r="J9115" s="29"/>
    </row>
    <row r="9116" spans="1:10" x14ac:dyDescent="0.2">
      <c r="A9116" s="12"/>
      <c r="B9116" s="15"/>
      <c r="C9116" s="29"/>
      <c r="D9116" s="121"/>
      <c r="E9116" s="29"/>
      <c r="F9116" s="29"/>
      <c r="G9116" s="29"/>
      <c r="H9116" s="29"/>
      <c r="I9116" s="29"/>
      <c r="J9116" s="29"/>
    </row>
    <row r="9117" spans="1:10" x14ac:dyDescent="0.2">
      <c r="A9117" s="12"/>
      <c r="B9117" s="15"/>
      <c r="C9117" s="29"/>
      <c r="D9117" s="121"/>
      <c r="E9117" s="29"/>
      <c r="F9117" s="29"/>
      <c r="G9117" s="29"/>
      <c r="H9117" s="29"/>
      <c r="I9117" s="29"/>
      <c r="J9117" s="29"/>
    </row>
    <row r="9118" spans="1:10" x14ac:dyDescent="0.2">
      <c r="A9118" s="12"/>
      <c r="B9118" s="15"/>
      <c r="C9118" s="29"/>
      <c r="D9118" s="121"/>
      <c r="E9118" s="29"/>
      <c r="F9118" s="29"/>
      <c r="G9118" s="29"/>
      <c r="H9118" s="29"/>
      <c r="I9118" s="29"/>
      <c r="J9118" s="29"/>
    </row>
    <row r="9119" spans="1:10" x14ac:dyDescent="0.2">
      <c r="A9119" s="12"/>
      <c r="B9119" s="15"/>
      <c r="C9119" s="29"/>
      <c r="D9119" s="121"/>
      <c r="E9119" s="29"/>
      <c r="F9119" s="29"/>
      <c r="G9119" s="29"/>
      <c r="H9119" s="29"/>
      <c r="I9119" s="29"/>
      <c r="J9119" s="29"/>
    </row>
    <row r="9120" spans="1:10" x14ac:dyDescent="0.2">
      <c r="A9120" s="12"/>
      <c r="B9120" s="15"/>
      <c r="C9120" s="29"/>
      <c r="D9120" s="121"/>
      <c r="E9120" s="29"/>
      <c r="F9120" s="29"/>
      <c r="G9120" s="29"/>
      <c r="H9120" s="29"/>
      <c r="I9120" s="29"/>
      <c r="J9120" s="29"/>
    </row>
    <row r="9121" spans="1:10" x14ac:dyDescent="0.2">
      <c r="A9121" s="12"/>
      <c r="B9121" s="15"/>
      <c r="C9121" s="29"/>
      <c r="D9121" s="121"/>
      <c r="E9121" s="29"/>
      <c r="F9121" s="29"/>
      <c r="G9121" s="29"/>
      <c r="H9121" s="29"/>
      <c r="I9121" s="29"/>
      <c r="J9121" s="29"/>
    </row>
    <row r="9122" spans="1:10" x14ac:dyDescent="0.2">
      <c r="A9122" s="12"/>
      <c r="B9122" s="15"/>
      <c r="C9122" s="29"/>
      <c r="D9122" s="121"/>
      <c r="E9122" s="29"/>
      <c r="F9122" s="29"/>
      <c r="G9122" s="29"/>
      <c r="H9122" s="29"/>
      <c r="I9122" s="29"/>
      <c r="J9122" s="29"/>
    </row>
    <row r="9123" spans="1:10" x14ac:dyDescent="0.2">
      <c r="A9123" s="12"/>
      <c r="B9123" s="15"/>
      <c r="C9123" s="29"/>
      <c r="D9123" s="121"/>
      <c r="E9123" s="29"/>
      <c r="F9123" s="29"/>
      <c r="G9123" s="29"/>
      <c r="H9123" s="29"/>
      <c r="I9123" s="29"/>
      <c r="J9123" s="29"/>
    </row>
    <row r="9124" spans="1:10" x14ac:dyDescent="0.2">
      <c r="A9124" s="12"/>
      <c r="B9124" s="15"/>
      <c r="C9124" s="29"/>
      <c r="D9124" s="121"/>
      <c r="E9124" s="29"/>
      <c r="F9124" s="29"/>
      <c r="G9124" s="29"/>
      <c r="H9124" s="29"/>
      <c r="I9124" s="29"/>
      <c r="J9124" s="29"/>
    </row>
    <row r="9125" spans="1:10" x14ac:dyDescent="0.2">
      <c r="A9125" s="12"/>
      <c r="B9125" s="15"/>
      <c r="C9125" s="29"/>
      <c r="D9125" s="121"/>
      <c r="E9125" s="29"/>
      <c r="F9125" s="29"/>
      <c r="G9125" s="29"/>
      <c r="H9125" s="29"/>
      <c r="I9125" s="29"/>
      <c r="J9125" s="29"/>
    </row>
    <row r="9126" spans="1:10" x14ac:dyDescent="0.2">
      <c r="A9126" s="12"/>
      <c r="B9126" s="15"/>
      <c r="C9126" s="29"/>
      <c r="D9126" s="121"/>
      <c r="E9126" s="29"/>
      <c r="F9126" s="29"/>
      <c r="G9126" s="29"/>
      <c r="H9126" s="29"/>
      <c r="I9126" s="29"/>
      <c r="J9126" s="29"/>
    </row>
    <row r="9127" spans="1:10" x14ac:dyDescent="0.2">
      <c r="A9127" s="12"/>
      <c r="B9127" s="15"/>
      <c r="C9127" s="29"/>
      <c r="D9127" s="121"/>
      <c r="E9127" s="29"/>
      <c r="F9127" s="29"/>
      <c r="G9127" s="29"/>
      <c r="H9127" s="29"/>
      <c r="I9127" s="29"/>
      <c r="J9127" s="29"/>
    </row>
    <row r="9128" spans="1:10" x14ac:dyDescent="0.2">
      <c r="A9128" s="12"/>
      <c r="B9128" s="15"/>
      <c r="C9128" s="29"/>
      <c r="D9128" s="121"/>
      <c r="E9128" s="29"/>
      <c r="F9128" s="29"/>
      <c r="G9128" s="29"/>
      <c r="H9128" s="29"/>
      <c r="I9128" s="29"/>
      <c r="J9128" s="29"/>
    </row>
    <row r="9129" spans="1:10" x14ac:dyDescent="0.2">
      <c r="A9129" s="12"/>
      <c r="B9129" s="15"/>
      <c r="C9129" s="29"/>
      <c r="D9129" s="121"/>
      <c r="E9129" s="29"/>
      <c r="F9129" s="29"/>
      <c r="G9129" s="29"/>
      <c r="H9129" s="29"/>
      <c r="I9129" s="29"/>
      <c r="J9129" s="29"/>
    </row>
    <row r="9130" spans="1:10" x14ac:dyDescent="0.2">
      <c r="A9130" s="12"/>
      <c r="B9130" s="15"/>
      <c r="C9130" s="29"/>
      <c r="D9130" s="121"/>
      <c r="E9130" s="29"/>
      <c r="F9130" s="29"/>
      <c r="G9130" s="29"/>
      <c r="H9130" s="29"/>
      <c r="I9130" s="29"/>
      <c r="J9130" s="29"/>
    </row>
    <row r="9131" spans="1:10" x14ac:dyDescent="0.2">
      <c r="A9131" s="12"/>
      <c r="B9131" s="15"/>
      <c r="C9131" s="29"/>
      <c r="D9131" s="121"/>
      <c r="E9131" s="29"/>
      <c r="F9131" s="29"/>
      <c r="G9131" s="29"/>
      <c r="H9131" s="29"/>
      <c r="I9131" s="29"/>
      <c r="J9131" s="29"/>
    </row>
    <row r="9132" spans="1:10" x14ac:dyDescent="0.2">
      <c r="A9132" s="12"/>
      <c r="B9132" s="15"/>
      <c r="C9132" s="29"/>
      <c r="D9132" s="121"/>
      <c r="E9132" s="29"/>
      <c r="F9132" s="29"/>
      <c r="G9132" s="29"/>
      <c r="H9132" s="29"/>
      <c r="I9132" s="29"/>
      <c r="J9132" s="29"/>
    </row>
    <row r="9133" spans="1:10" x14ac:dyDescent="0.2">
      <c r="A9133" s="12"/>
      <c r="B9133" s="15"/>
      <c r="C9133" s="29"/>
      <c r="D9133" s="121"/>
      <c r="E9133" s="29"/>
      <c r="F9133" s="29"/>
      <c r="G9133" s="29"/>
      <c r="H9133" s="29"/>
      <c r="I9133" s="29"/>
      <c r="J9133" s="29"/>
    </row>
    <row r="9134" spans="1:10" x14ac:dyDescent="0.2">
      <c r="A9134" s="12"/>
      <c r="B9134" s="15"/>
      <c r="C9134" s="29"/>
      <c r="D9134" s="121"/>
      <c r="E9134" s="29"/>
      <c r="F9134" s="29"/>
      <c r="G9134" s="29"/>
      <c r="H9134" s="29"/>
      <c r="I9134" s="29"/>
      <c r="J9134" s="29"/>
    </row>
    <row r="9135" spans="1:10" x14ac:dyDescent="0.2">
      <c r="A9135" s="12"/>
      <c r="B9135" s="15"/>
      <c r="C9135" s="29"/>
      <c r="D9135" s="121"/>
      <c r="E9135" s="29"/>
      <c r="F9135" s="29"/>
      <c r="G9135" s="29"/>
      <c r="H9135" s="29"/>
      <c r="I9135" s="29"/>
      <c r="J9135" s="29"/>
    </row>
    <row r="9136" spans="1:10" x14ac:dyDescent="0.2">
      <c r="A9136" s="12"/>
      <c r="B9136" s="15"/>
      <c r="C9136" s="29"/>
      <c r="D9136" s="121"/>
      <c r="E9136" s="29"/>
      <c r="F9136" s="29"/>
      <c r="G9136" s="29"/>
      <c r="H9136" s="29"/>
      <c r="I9136" s="29"/>
      <c r="J9136" s="29"/>
    </row>
    <row r="9137" spans="1:10" x14ac:dyDescent="0.2">
      <c r="A9137" s="12"/>
      <c r="B9137" s="15"/>
      <c r="C9137" s="29"/>
      <c r="D9137" s="121"/>
      <c r="E9137" s="29"/>
      <c r="F9137" s="29"/>
      <c r="G9137" s="29"/>
      <c r="H9137" s="29"/>
      <c r="I9137" s="29"/>
      <c r="J9137" s="29"/>
    </row>
    <row r="9138" spans="1:10" x14ac:dyDescent="0.2">
      <c r="A9138" s="12"/>
      <c r="B9138" s="15"/>
      <c r="C9138" s="29"/>
      <c r="D9138" s="121"/>
      <c r="E9138" s="29"/>
      <c r="F9138" s="29"/>
      <c r="G9138" s="29"/>
      <c r="H9138" s="29"/>
      <c r="I9138" s="29"/>
      <c r="J9138" s="29"/>
    </row>
    <row r="9139" spans="1:10" x14ac:dyDescent="0.2">
      <c r="A9139" s="12"/>
      <c r="B9139" s="15"/>
      <c r="C9139" s="29"/>
      <c r="D9139" s="121"/>
      <c r="E9139" s="29"/>
      <c r="F9139" s="29"/>
      <c r="G9139" s="29"/>
      <c r="H9139" s="29"/>
      <c r="I9139" s="29"/>
      <c r="J9139" s="29"/>
    </row>
    <row r="9140" spans="1:10" x14ac:dyDescent="0.2">
      <c r="A9140" s="12"/>
      <c r="B9140" s="15"/>
      <c r="C9140" s="29"/>
      <c r="D9140" s="121"/>
      <c r="E9140" s="29"/>
      <c r="F9140" s="29"/>
      <c r="G9140" s="29"/>
      <c r="H9140" s="29"/>
      <c r="I9140" s="29"/>
      <c r="J9140" s="29"/>
    </row>
    <row r="9141" spans="1:10" x14ac:dyDescent="0.2">
      <c r="A9141" s="12"/>
      <c r="B9141" s="15"/>
      <c r="C9141" s="29"/>
      <c r="D9141" s="121"/>
      <c r="E9141" s="29"/>
      <c r="F9141" s="29"/>
      <c r="G9141" s="29"/>
      <c r="H9141" s="29"/>
      <c r="I9141" s="29"/>
      <c r="J9141" s="29"/>
    </row>
    <row r="9142" spans="1:10" x14ac:dyDescent="0.2">
      <c r="A9142" s="12"/>
      <c r="B9142" s="15"/>
      <c r="C9142" s="29"/>
      <c r="D9142" s="121"/>
      <c r="E9142" s="29"/>
      <c r="F9142" s="29"/>
      <c r="G9142" s="29"/>
      <c r="H9142" s="29"/>
      <c r="I9142" s="29"/>
      <c r="J9142" s="29"/>
    </row>
    <row r="9143" spans="1:10" x14ac:dyDescent="0.2">
      <c r="A9143" s="12"/>
      <c r="B9143" s="15"/>
      <c r="C9143" s="29"/>
      <c r="D9143" s="121"/>
      <c r="E9143" s="29"/>
      <c r="F9143" s="29"/>
      <c r="G9143" s="29"/>
      <c r="H9143" s="29"/>
      <c r="I9143" s="29"/>
      <c r="J9143" s="29"/>
    </row>
    <row r="9144" spans="1:10" x14ac:dyDescent="0.2">
      <c r="A9144" s="12"/>
      <c r="B9144" s="15"/>
      <c r="C9144" s="29"/>
      <c r="D9144" s="121"/>
      <c r="E9144" s="29"/>
      <c r="F9144" s="29"/>
      <c r="G9144" s="29"/>
      <c r="H9144" s="29"/>
      <c r="I9144" s="29"/>
      <c r="J9144" s="29"/>
    </row>
    <row r="9145" spans="1:10" x14ac:dyDescent="0.2">
      <c r="A9145" s="12"/>
      <c r="B9145" s="15"/>
      <c r="C9145" s="29"/>
      <c r="D9145" s="121"/>
      <c r="E9145" s="29"/>
      <c r="F9145" s="29"/>
      <c r="G9145" s="29"/>
      <c r="H9145" s="29"/>
      <c r="I9145" s="29"/>
      <c r="J9145" s="29"/>
    </row>
    <row r="9146" spans="1:10" x14ac:dyDescent="0.2">
      <c r="A9146" s="12"/>
      <c r="B9146" s="15"/>
      <c r="C9146" s="29"/>
      <c r="D9146" s="121"/>
      <c r="E9146" s="29"/>
      <c r="F9146" s="29"/>
      <c r="G9146" s="29"/>
      <c r="H9146" s="29"/>
      <c r="I9146" s="29"/>
      <c r="J9146" s="29"/>
    </row>
    <row r="9147" spans="1:10" x14ac:dyDescent="0.2">
      <c r="A9147" s="12"/>
      <c r="B9147" s="15"/>
      <c r="C9147" s="29"/>
      <c r="D9147" s="121"/>
      <c r="E9147" s="29"/>
      <c r="F9147" s="29"/>
      <c r="G9147" s="29"/>
      <c r="H9147" s="29"/>
      <c r="I9147" s="29"/>
      <c r="J9147" s="29"/>
    </row>
    <row r="9148" spans="1:10" x14ac:dyDescent="0.2">
      <c r="A9148" s="12"/>
      <c r="B9148" s="15"/>
      <c r="C9148" s="29"/>
      <c r="D9148" s="121"/>
      <c r="E9148" s="29"/>
      <c r="F9148" s="29"/>
      <c r="G9148" s="29"/>
      <c r="H9148" s="29"/>
      <c r="I9148" s="29"/>
      <c r="J9148" s="29"/>
    </row>
    <row r="9149" spans="1:10" x14ac:dyDescent="0.2">
      <c r="A9149" s="12"/>
      <c r="B9149" s="15"/>
      <c r="C9149" s="29"/>
      <c r="D9149" s="121"/>
      <c r="E9149" s="29"/>
      <c r="F9149" s="29"/>
      <c r="G9149" s="29"/>
      <c r="H9149" s="29"/>
      <c r="I9149" s="29"/>
      <c r="J9149" s="29"/>
    </row>
    <row r="9150" spans="1:10" x14ac:dyDescent="0.2">
      <c r="A9150" s="12"/>
      <c r="B9150" s="15"/>
      <c r="C9150" s="29"/>
      <c r="D9150" s="121"/>
      <c r="E9150" s="29"/>
      <c r="F9150" s="29"/>
      <c r="G9150" s="29"/>
      <c r="H9150" s="29"/>
      <c r="I9150" s="29"/>
      <c r="J9150" s="29"/>
    </row>
    <row r="9151" spans="1:10" x14ac:dyDescent="0.2">
      <c r="A9151" s="12"/>
      <c r="B9151" s="15"/>
      <c r="C9151" s="29"/>
      <c r="D9151" s="121"/>
      <c r="E9151" s="29"/>
      <c r="F9151" s="29"/>
      <c r="G9151" s="29"/>
      <c r="H9151" s="29"/>
      <c r="I9151" s="29"/>
      <c r="J9151" s="29"/>
    </row>
    <row r="9152" spans="1:10" x14ac:dyDescent="0.2">
      <c r="A9152" s="12"/>
      <c r="B9152" s="15"/>
      <c r="C9152" s="29"/>
      <c r="D9152" s="121"/>
      <c r="E9152" s="29"/>
      <c r="F9152" s="29"/>
      <c r="G9152" s="29"/>
      <c r="H9152" s="29"/>
      <c r="I9152" s="29"/>
      <c r="J9152" s="29"/>
    </row>
    <row r="9153" spans="1:10" x14ac:dyDescent="0.2">
      <c r="A9153" s="12"/>
      <c r="B9153" s="15"/>
      <c r="C9153" s="29"/>
      <c r="D9153" s="121"/>
      <c r="E9153" s="29"/>
      <c r="F9153" s="29"/>
      <c r="G9153" s="29"/>
      <c r="H9153" s="29"/>
      <c r="I9153" s="29"/>
      <c r="J9153" s="29"/>
    </row>
    <row r="9154" spans="1:10" x14ac:dyDescent="0.2">
      <c r="A9154" s="12"/>
      <c r="B9154" s="15"/>
      <c r="C9154" s="29"/>
      <c r="D9154" s="121"/>
      <c r="E9154" s="29"/>
      <c r="F9154" s="29"/>
      <c r="G9154" s="29"/>
      <c r="H9154" s="29"/>
      <c r="I9154" s="29"/>
      <c r="J9154" s="29"/>
    </row>
    <row r="9155" spans="1:10" x14ac:dyDescent="0.2">
      <c r="A9155" s="12"/>
      <c r="B9155" s="15"/>
      <c r="C9155" s="29"/>
      <c r="D9155" s="121"/>
      <c r="E9155" s="29"/>
      <c r="F9155" s="29"/>
      <c r="G9155" s="29"/>
      <c r="H9155" s="29"/>
      <c r="I9155" s="29"/>
      <c r="J9155" s="29"/>
    </row>
    <row r="9156" spans="1:10" x14ac:dyDescent="0.2">
      <c r="A9156" s="12"/>
      <c r="B9156" s="15"/>
      <c r="C9156" s="29"/>
      <c r="D9156" s="121"/>
      <c r="E9156" s="29"/>
      <c r="F9156" s="29"/>
      <c r="G9156" s="29"/>
      <c r="H9156" s="29"/>
      <c r="I9156" s="29"/>
      <c r="J9156" s="29"/>
    </row>
    <row r="9157" spans="1:10" x14ac:dyDescent="0.2">
      <c r="A9157" s="12"/>
      <c r="B9157" s="15"/>
      <c r="C9157" s="29"/>
      <c r="D9157" s="121"/>
      <c r="E9157" s="29"/>
      <c r="F9157" s="29"/>
      <c r="G9157" s="29"/>
      <c r="H9157" s="29"/>
      <c r="I9157" s="29"/>
      <c r="J9157" s="29"/>
    </row>
    <row r="9158" spans="1:10" x14ac:dyDescent="0.2">
      <c r="A9158" s="12"/>
      <c r="B9158" s="15"/>
      <c r="C9158" s="29"/>
      <c r="D9158" s="121"/>
      <c r="E9158" s="29"/>
      <c r="F9158" s="29"/>
      <c r="G9158" s="29"/>
      <c r="H9158" s="29"/>
      <c r="I9158" s="29"/>
      <c r="J9158" s="29"/>
    </row>
    <row r="9159" spans="1:10" x14ac:dyDescent="0.2">
      <c r="A9159" s="12"/>
      <c r="B9159" s="15"/>
      <c r="C9159" s="29"/>
      <c r="D9159" s="121"/>
      <c r="E9159" s="29"/>
      <c r="F9159" s="29"/>
      <c r="G9159" s="29"/>
      <c r="H9159" s="29"/>
      <c r="I9159" s="29"/>
      <c r="J9159" s="29"/>
    </row>
    <row r="9160" spans="1:10" x14ac:dyDescent="0.2">
      <c r="A9160" s="12"/>
      <c r="B9160" s="15"/>
      <c r="C9160" s="29"/>
      <c r="D9160" s="121"/>
      <c r="E9160" s="29"/>
      <c r="F9160" s="29"/>
      <c r="G9160" s="29"/>
      <c r="H9160" s="29"/>
      <c r="I9160" s="29"/>
      <c r="J9160" s="29"/>
    </row>
    <row r="9161" spans="1:10" x14ac:dyDescent="0.2">
      <c r="A9161" s="12"/>
      <c r="B9161" s="15"/>
      <c r="C9161" s="29"/>
      <c r="D9161" s="121"/>
      <c r="E9161" s="29"/>
      <c r="F9161" s="29"/>
      <c r="G9161" s="29"/>
      <c r="H9161" s="29"/>
      <c r="I9161" s="29"/>
      <c r="J9161" s="29"/>
    </row>
    <row r="9162" spans="1:10" x14ac:dyDescent="0.2">
      <c r="A9162" s="12"/>
      <c r="B9162" s="15"/>
      <c r="C9162" s="29"/>
      <c r="D9162" s="121"/>
      <c r="E9162" s="29"/>
      <c r="F9162" s="29"/>
      <c r="G9162" s="29"/>
      <c r="H9162" s="29"/>
      <c r="I9162" s="29"/>
      <c r="J9162" s="29"/>
    </row>
    <row r="9163" spans="1:10" x14ac:dyDescent="0.2">
      <c r="A9163" s="12"/>
      <c r="B9163" s="15"/>
      <c r="C9163" s="29"/>
      <c r="D9163" s="121"/>
      <c r="E9163" s="29"/>
      <c r="F9163" s="29"/>
      <c r="G9163" s="29"/>
      <c r="H9163" s="29"/>
      <c r="I9163" s="29"/>
      <c r="J9163" s="29"/>
    </row>
    <row r="9164" spans="1:10" x14ac:dyDescent="0.2">
      <c r="A9164" s="12"/>
      <c r="B9164" s="15"/>
      <c r="C9164" s="29"/>
      <c r="D9164" s="121"/>
      <c r="E9164" s="29"/>
      <c r="F9164" s="29"/>
      <c r="G9164" s="29"/>
      <c r="H9164" s="29"/>
      <c r="I9164" s="29"/>
      <c r="J9164" s="29"/>
    </row>
    <row r="9165" spans="1:10" x14ac:dyDescent="0.2">
      <c r="A9165" s="12"/>
      <c r="B9165" s="15"/>
      <c r="C9165" s="29"/>
      <c r="D9165" s="121"/>
      <c r="E9165" s="29"/>
      <c r="F9165" s="29"/>
      <c r="G9165" s="29"/>
      <c r="H9165" s="29"/>
      <c r="I9165" s="29"/>
      <c r="J9165" s="29"/>
    </row>
    <row r="9166" spans="1:10" x14ac:dyDescent="0.2">
      <c r="A9166" s="12"/>
      <c r="B9166" s="15"/>
      <c r="C9166" s="29"/>
      <c r="D9166" s="121"/>
      <c r="E9166" s="29"/>
      <c r="F9166" s="29"/>
      <c r="G9166" s="29"/>
      <c r="H9166" s="29"/>
      <c r="I9166" s="29"/>
      <c r="J9166" s="29"/>
    </row>
    <row r="9167" spans="1:10" x14ac:dyDescent="0.2">
      <c r="A9167" s="12"/>
      <c r="B9167" s="15"/>
      <c r="C9167" s="29"/>
      <c r="D9167" s="121"/>
      <c r="E9167" s="29"/>
      <c r="F9167" s="29"/>
      <c r="G9167" s="29"/>
      <c r="H9167" s="29"/>
      <c r="I9167" s="29"/>
      <c r="J9167" s="29"/>
    </row>
    <row r="9168" spans="1:10" x14ac:dyDescent="0.2">
      <c r="A9168" s="12"/>
      <c r="B9168" s="15"/>
      <c r="C9168" s="29"/>
      <c r="D9168" s="121"/>
      <c r="E9168" s="29"/>
      <c r="F9168" s="29"/>
      <c r="G9168" s="29"/>
      <c r="H9168" s="29"/>
      <c r="I9168" s="29"/>
      <c r="J9168" s="29"/>
    </row>
    <row r="9169" spans="1:10" x14ac:dyDescent="0.2">
      <c r="A9169" s="12"/>
      <c r="B9169" s="15"/>
      <c r="C9169" s="29"/>
      <c r="D9169" s="121"/>
      <c r="E9169" s="29"/>
      <c r="F9169" s="29"/>
      <c r="G9169" s="29"/>
      <c r="H9169" s="29"/>
      <c r="I9169" s="29"/>
      <c r="J9169" s="29"/>
    </row>
    <row r="9170" spans="1:10" x14ac:dyDescent="0.2">
      <c r="A9170" s="12"/>
      <c r="B9170" s="15"/>
      <c r="C9170" s="29"/>
      <c r="D9170" s="121"/>
      <c r="E9170" s="29"/>
      <c r="F9170" s="29"/>
      <c r="G9170" s="29"/>
      <c r="H9170" s="29"/>
      <c r="I9170" s="29"/>
      <c r="J9170" s="29"/>
    </row>
    <row r="9171" spans="1:10" x14ac:dyDescent="0.2">
      <c r="A9171" s="12"/>
      <c r="B9171" s="15"/>
      <c r="C9171" s="29"/>
      <c r="D9171" s="121"/>
      <c r="E9171" s="29"/>
      <c r="F9171" s="29"/>
      <c r="G9171" s="29"/>
      <c r="H9171" s="29"/>
      <c r="I9171" s="29"/>
      <c r="J9171" s="29"/>
    </row>
    <row r="9172" spans="1:10" x14ac:dyDescent="0.2">
      <c r="A9172" s="12"/>
      <c r="B9172" s="15"/>
      <c r="C9172" s="29"/>
      <c r="D9172" s="121"/>
      <c r="E9172" s="29"/>
      <c r="F9172" s="29"/>
      <c r="G9172" s="29"/>
      <c r="H9172" s="29"/>
      <c r="I9172" s="29"/>
      <c r="J9172" s="29"/>
    </row>
    <row r="9173" spans="1:10" x14ac:dyDescent="0.2">
      <c r="A9173" s="12"/>
      <c r="B9173" s="15"/>
      <c r="C9173" s="29"/>
      <c r="D9173" s="121"/>
      <c r="E9173" s="29"/>
      <c r="F9173" s="29"/>
      <c r="G9173" s="29"/>
      <c r="H9173" s="29"/>
      <c r="I9173" s="29"/>
      <c r="J9173" s="29"/>
    </row>
    <row r="9174" spans="1:10" x14ac:dyDescent="0.2">
      <c r="A9174" s="12"/>
      <c r="B9174" s="15"/>
      <c r="C9174" s="29"/>
      <c r="D9174" s="121"/>
      <c r="E9174" s="29"/>
      <c r="F9174" s="29"/>
      <c r="G9174" s="29"/>
      <c r="H9174" s="29"/>
      <c r="I9174" s="29"/>
      <c r="J9174" s="29"/>
    </row>
    <row r="9175" spans="1:10" x14ac:dyDescent="0.2">
      <c r="A9175" s="12"/>
      <c r="B9175" s="15"/>
      <c r="C9175" s="29"/>
      <c r="D9175" s="121"/>
      <c r="E9175" s="29"/>
      <c r="F9175" s="29"/>
      <c r="G9175" s="29"/>
      <c r="H9175" s="29"/>
      <c r="I9175" s="29"/>
      <c r="J9175" s="29"/>
    </row>
    <row r="9176" spans="1:10" x14ac:dyDescent="0.2">
      <c r="A9176" s="12"/>
      <c r="B9176" s="15"/>
      <c r="C9176" s="29"/>
      <c r="D9176" s="121"/>
      <c r="E9176" s="29"/>
      <c r="F9176" s="29"/>
      <c r="G9176" s="29"/>
      <c r="H9176" s="29"/>
      <c r="I9176" s="29"/>
      <c r="J9176" s="29"/>
    </row>
    <row r="9177" spans="1:10" x14ac:dyDescent="0.2">
      <c r="A9177" s="12"/>
      <c r="B9177" s="15"/>
      <c r="C9177" s="29"/>
      <c r="D9177" s="121"/>
      <c r="E9177" s="29"/>
      <c r="F9177" s="29"/>
      <c r="G9177" s="29"/>
      <c r="H9177" s="29"/>
      <c r="I9177" s="29"/>
      <c r="J9177" s="29"/>
    </row>
    <row r="9178" spans="1:10" x14ac:dyDescent="0.2">
      <c r="A9178" s="12"/>
      <c r="B9178" s="15"/>
      <c r="C9178" s="29"/>
      <c r="D9178" s="121"/>
      <c r="E9178" s="29"/>
      <c r="F9178" s="29"/>
      <c r="G9178" s="29"/>
      <c r="H9178" s="29"/>
      <c r="I9178" s="29"/>
      <c r="J9178" s="29"/>
    </row>
    <row r="9179" spans="1:10" x14ac:dyDescent="0.2">
      <c r="A9179" s="12"/>
      <c r="B9179" s="15"/>
      <c r="C9179" s="29"/>
      <c r="D9179" s="121"/>
      <c r="E9179" s="29"/>
      <c r="F9179" s="29"/>
      <c r="G9179" s="29"/>
      <c r="H9179" s="29"/>
      <c r="I9179" s="29"/>
      <c r="J9179" s="29"/>
    </row>
    <row r="9180" spans="1:10" x14ac:dyDescent="0.2">
      <c r="A9180" s="12"/>
      <c r="B9180" s="15"/>
      <c r="C9180" s="29"/>
      <c r="D9180" s="121"/>
      <c r="E9180" s="29"/>
      <c r="F9180" s="29"/>
      <c r="G9180" s="29"/>
      <c r="H9180" s="29"/>
      <c r="I9180" s="29"/>
      <c r="J9180" s="29"/>
    </row>
    <row r="9181" spans="1:10" x14ac:dyDescent="0.2">
      <c r="A9181" s="12"/>
      <c r="B9181" s="15"/>
      <c r="C9181" s="29"/>
      <c r="D9181" s="121"/>
      <c r="E9181" s="29"/>
      <c r="F9181" s="29"/>
      <c r="G9181" s="29"/>
      <c r="H9181" s="29"/>
      <c r="I9181" s="29"/>
      <c r="J9181" s="29"/>
    </row>
    <row r="9182" spans="1:10" x14ac:dyDescent="0.2">
      <c r="A9182" s="12"/>
      <c r="B9182" s="15"/>
      <c r="C9182" s="29"/>
      <c r="D9182" s="121"/>
      <c r="E9182" s="29"/>
      <c r="F9182" s="29"/>
      <c r="G9182" s="29"/>
      <c r="H9182" s="29"/>
      <c r="I9182" s="29"/>
      <c r="J9182" s="29"/>
    </row>
    <row r="9183" spans="1:10" x14ac:dyDescent="0.2">
      <c r="A9183" s="12"/>
      <c r="B9183" s="15"/>
      <c r="C9183" s="29"/>
      <c r="D9183" s="121"/>
      <c r="E9183" s="29"/>
      <c r="F9183" s="29"/>
      <c r="G9183" s="29"/>
      <c r="H9183" s="29"/>
      <c r="I9183" s="29"/>
      <c r="J9183" s="29"/>
    </row>
    <row r="9184" spans="1:10" x14ac:dyDescent="0.2">
      <c r="A9184" s="12"/>
      <c r="B9184" s="15"/>
      <c r="C9184" s="29"/>
      <c r="D9184" s="121"/>
      <c r="E9184" s="29"/>
      <c r="F9184" s="29"/>
      <c r="G9184" s="29"/>
      <c r="H9184" s="29"/>
      <c r="I9184" s="29"/>
      <c r="J9184" s="29"/>
    </row>
    <row r="9185" spans="1:10" x14ac:dyDescent="0.2">
      <c r="A9185" s="12"/>
      <c r="B9185" s="15"/>
      <c r="C9185" s="29"/>
      <c r="D9185" s="121"/>
      <c r="E9185" s="29"/>
      <c r="F9185" s="29"/>
      <c r="G9185" s="29"/>
      <c r="H9185" s="29"/>
      <c r="I9185" s="29"/>
      <c r="J9185" s="29"/>
    </row>
    <row r="9186" spans="1:10" x14ac:dyDescent="0.2">
      <c r="A9186" s="12"/>
      <c r="B9186" s="15"/>
      <c r="C9186" s="29"/>
      <c r="D9186" s="121"/>
      <c r="E9186" s="29"/>
      <c r="F9186" s="29"/>
      <c r="G9186" s="29"/>
      <c r="H9186" s="29"/>
      <c r="I9186" s="29"/>
      <c r="J9186" s="29"/>
    </row>
    <row r="9187" spans="1:10" x14ac:dyDescent="0.2">
      <c r="A9187" s="12"/>
      <c r="B9187" s="15"/>
      <c r="C9187" s="29"/>
      <c r="D9187" s="121"/>
      <c r="E9187" s="29"/>
      <c r="F9187" s="29"/>
      <c r="G9187" s="29"/>
      <c r="H9187" s="29"/>
      <c r="I9187" s="29"/>
      <c r="J9187" s="29"/>
    </row>
    <row r="9188" spans="1:10" x14ac:dyDescent="0.2">
      <c r="A9188" s="12"/>
      <c r="B9188" s="15"/>
      <c r="C9188" s="29"/>
      <c r="D9188" s="121"/>
      <c r="E9188" s="29"/>
      <c r="F9188" s="29"/>
      <c r="G9188" s="29"/>
      <c r="H9188" s="29"/>
      <c r="I9188" s="29"/>
      <c r="J9188" s="29"/>
    </row>
    <row r="9189" spans="1:10" x14ac:dyDescent="0.2">
      <c r="A9189" s="12"/>
      <c r="B9189" s="15"/>
      <c r="C9189" s="29"/>
      <c r="D9189" s="121"/>
      <c r="E9189" s="29"/>
      <c r="F9189" s="29"/>
      <c r="G9189" s="29"/>
      <c r="H9189" s="29"/>
      <c r="I9189" s="29"/>
      <c r="J9189" s="29"/>
    </row>
    <row r="9190" spans="1:10" x14ac:dyDescent="0.2">
      <c r="A9190" s="12"/>
      <c r="B9190" s="15"/>
      <c r="C9190" s="29"/>
      <c r="D9190" s="121"/>
      <c r="E9190" s="29"/>
      <c r="F9190" s="29"/>
      <c r="G9190" s="29"/>
      <c r="H9190" s="29"/>
      <c r="I9190" s="29"/>
      <c r="J9190" s="29"/>
    </row>
    <row r="9191" spans="1:10" x14ac:dyDescent="0.2">
      <c r="A9191" s="12"/>
      <c r="B9191" s="15"/>
      <c r="C9191" s="29"/>
      <c r="D9191" s="121"/>
      <c r="E9191" s="29"/>
      <c r="F9191" s="29"/>
      <c r="G9191" s="29"/>
      <c r="H9191" s="29"/>
      <c r="I9191" s="29"/>
      <c r="J9191" s="29"/>
    </row>
    <row r="9192" spans="1:10" x14ac:dyDescent="0.2">
      <c r="A9192" s="12"/>
      <c r="B9192" s="15"/>
      <c r="C9192" s="29"/>
      <c r="D9192" s="121"/>
      <c r="E9192" s="29"/>
      <c r="F9192" s="29"/>
      <c r="G9192" s="29"/>
      <c r="H9192" s="29"/>
      <c r="I9192" s="29"/>
      <c r="J9192" s="29"/>
    </row>
    <row r="9193" spans="1:10" x14ac:dyDescent="0.2">
      <c r="A9193" s="12"/>
      <c r="B9193" s="15"/>
      <c r="C9193" s="29"/>
      <c r="D9193" s="121"/>
      <c r="E9193" s="29"/>
      <c r="F9193" s="29"/>
      <c r="G9193" s="29"/>
      <c r="H9193" s="29"/>
      <c r="I9193" s="29"/>
      <c r="J9193" s="29"/>
    </row>
    <row r="9194" spans="1:10" x14ac:dyDescent="0.2">
      <c r="A9194" s="12"/>
      <c r="B9194" s="15"/>
      <c r="C9194" s="29"/>
      <c r="D9194" s="121"/>
      <c r="E9194" s="29"/>
      <c r="F9194" s="29"/>
      <c r="G9194" s="29"/>
      <c r="H9194" s="29"/>
      <c r="I9194" s="29"/>
      <c r="J9194" s="29"/>
    </row>
    <row r="9195" spans="1:10" x14ac:dyDescent="0.2">
      <c r="A9195" s="12"/>
      <c r="B9195" s="15"/>
      <c r="C9195" s="29"/>
      <c r="D9195" s="121"/>
      <c r="E9195" s="29"/>
      <c r="F9195" s="29"/>
      <c r="G9195" s="29"/>
      <c r="H9195" s="29"/>
      <c r="I9195" s="29"/>
      <c r="J9195" s="29"/>
    </row>
    <row r="9196" spans="1:10" x14ac:dyDescent="0.2">
      <c r="A9196" s="12"/>
      <c r="B9196" s="15"/>
      <c r="C9196" s="29"/>
      <c r="D9196" s="121"/>
      <c r="E9196" s="29"/>
      <c r="F9196" s="29"/>
      <c r="G9196" s="29"/>
      <c r="H9196" s="29"/>
      <c r="I9196" s="29"/>
      <c r="J9196" s="29"/>
    </row>
    <row r="9197" spans="1:10" x14ac:dyDescent="0.2">
      <c r="A9197" s="12"/>
      <c r="B9197" s="15"/>
      <c r="C9197" s="29"/>
      <c r="D9197" s="121"/>
      <c r="E9197" s="29"/>
      <c r="F9197" s="29"/>
      <c r="G9197" s="29"/>
      <c r="H9197" s="29"/>
      <c r="I9197" s="29"/>
      <c r="J9197" s="29"/>
    </row>
    <row r="9198" spans="1:10" x14ac:dyDescent="0.2">
      <c r="A9198" s="12"/>
      <c r="B9198" s="15"/>
      <c r="C9198" s="29"/>
      <c r="D9198" s="121"/>
      <c r="E9198" s="29"/>
      <c r="F9198" s="29"/>
      <c r="G9198" s="29"/>
      <c r="H9198" s="29"/>
      <c r="I9198" s="29"/>
      <c r="J9198" s="29"/>
    </row>
    <row r="9199" spans="1:10" x14ac:dyDescent="0.2">
      <c r="A9199" s="12"/>
      <c r="B9199" s="15"/>
      <c r="C9199" s="29"/>
      <c r="D9199" s="121"/>
      <c r="E9199" s="29"/>
      <c r="F9199" s="29"/>
      <c r="G9199" s="29"/>
      <c r="H9199" s="29"/>
      <c r="I9199" s="29"/>
      <c r="J9199" s="29"/>
    </row>
    <row r="9200" spans="1:10" x14ac:dyDescent="0.2">
      <c r="A9200" s="12"/>
      <c r="B9200" s="15"/>
      <c r="C9200" s="29"/>
      <c r="D9200" s="121"/>
      <c r="E9200" s="29"/>
      <c r="F9200" s="29"/>
      <c r="G9200" s="29"/>
      <c r="H9200" s="29"/>
      <c r="I9200" s="29"/>
      <c r="J9200" s="29"/>
    </row>
    <row r="9201" spans="1:10" x14ac:dyDescent="0.2">
      <c r="A9201" s="12"/>
      <c r="B9201" s="15"/>
      <c r="C9201" s="29"/>
      <c r="D9201" s="121"/>
      <c r="E9201" s="29"/>
      <c r="F9201" s="29"/>
      <c r="G9201" s="29"/>
      <c r="H9201" s="29"/>
      <c r="I9201" s="29"/>
      <c r="J9201" s="29"/>
    </row>
    <row r="9202" spans="1:10" x14ac:dyDescent="0.2">
      <c r="A9202" s="12"/>
      <c r="B9202" s="15"/>
      <c r="C9202" s="29"/>
      <c r="D9202" s="121"/>
      <c r="E9202" s="29"/>
      <c r="F9202" s="29"/>
      <c r="G9202" s="29"/>
      <c r="H9202" s="29"/>
      <c r="I9202" s="29"/>
      <c r="J9202" s="29"/>
    </row>
    <row r="9203" spans="1:10" x14ac:dyDescent="0.2">
      <c r="A9203" s="12"/>
      <c r="B9203" s="15"/>
      <c r="C9203" s="29"/>
      <c r="D9203" s="121"/>
      <c r="E9203" s="29"/>
      <c r="F9203" s="29"/>
      <c r="G9203" s="29"/>
      <c r="H9203" s="29"/>
      <c r="I9203" s="29"/>
      <c r="J9203" s="29"/>
    </row>
    <row r="9204" spans="1:10" x14ac:dyDescent="0.2">
      <c r="A9204" s="12"/>
      <c r="B9204" s="15"/>
      <c r="C9204" s="29"/>
      <c r="D9204" s="121"/>
      <c r="E9204" s="29"/>
      <c r="F9204" s="29"/>
      <c r="G9204" s="29"/>
      <c r="H9204" s="29"/>
      <c r="I9204" s="29"/>
      <c r="J9204" s="29"/>
    </row>
    <row r="9205" spans="1:10" x14ac:dyDescent="0.2">
      <c r="A9205" s="12"/>
      <c r="B9205" s="15"/>
      <c r="C9205" s="29"/>
      <c r="D9205" s="121"/>
      <c r="E9205" s="29"/>
      <c r="F9205" s="29"/>
      <c r="G9205" s="29"/>
      <c r="H9205" s="29"/>
      <c r="I9205" s="29"/>
      <c r="J9205" s="29"/>
    </row>
    <row r="9206" spans="1:10" x14ac:dyDescent="0.2">
      <c r="A9206" s="12"/>
      <c r="B9206" s="15"/>
      <c r="C9206" s="29"/>
      <c r="D9206" s="121"/>
      <c r="E9206" s="29"/>
      <c r="F9206" s="29"/>
      <c r="G9206" s="29"/>
      <c r="H9206" s="29"/>
      <c r="I9206" s="29"/>
      <c r="J9206" s="29"/>
    </row>
    <row r="9207" spans="1:10" x14ac:dyDescent="0.2">
      <c r="A9207" s="12"/>
      <c r="B9207" s="15"/>
      <c r="C9207" s="29"/>
      <c r="D9207" s="121"/>
      <c r="E9207" s="29"/>
      <c r="F9207" s="29"/>
      <c r="G9207" s="29"/>
      <c r="H9207" s="29"/>
      <c r="I9207" s="29"/>
      <c r="J9207" s="29"/>
    </row>
    <row r="9208" spans="1:10" x14ac:dyDescent="0.2">
      <c r="A9208" s="12"/>
      <c r="B9208" s="15"/>
      <c r="C9208" s="29"/>
      <c r="D9208" s="121"/>
      <c r="E9208" s="29"/>
      <c r="F9208" s="29"/>
      <c r="G9208" s="29"/>
      <c r="H9208" s="29"/>
      <c r="I9208" s="29"/>
      <c r="J9208" s="29"/>
    </row>
    <row r="9209" spans="1:10" x14ac:dyDescent="0.2">
      <c r="A9209" s="12"/>
      <c r="B9209" s="15"/>
      <c r="C9209" s="29"/>
      <c r="D9209" s="121"/>
      <c r="E9209" s="29"/>
      <c r="F9209" s="29"/>
      <c r="G9209" s="29"/>
      <c r="H9209" s="29"/>
      <c r="I9209" s="29"/>
      <c r="J9209" s="29"/>
    </row>
    <row r="9210" spans="1:10" x14ac:dyDescent="0.2">
      <c r="A9210" s="12"/>
      <c r="B9210" s="15"/>
      <c r="C9210" s="29"/>
      <c r="D9210" s="121"/>
      <c r="E9210" s="29"/>
      <c r="F9210" s="29"/>
      <c r="G9210" s="29"/>
      <c r="H9210" s="29"/>
      <c r="I9210" s="29"/>
      <c r="J9210" s="29"/>
    </row>
    <row r="9211" spans="1:10" x14ac:dyDescent="0.2">
      <c r="A9211" s="12"/>
      <c r="B9211" s="15"/>
      <c r="C9211" s="29"/>
      <c r="D9211" s="121"/>
      <c r="E9211" s="29"/>
      <c r="F9211" s="29"/>
      <c r="G9211" s="29"/>
      <c r="H9211" s="29"/>
      <c r="I9211" s="29"/>
      <c r="J9211" s="29"/>
    </row>
    <row r="9212" spans="1:10" x14ac:dyDescent="0.2">
      <c r="A9212" s="12"/>
      <c r="B9212" s="15"/>
      <c r="C9212" s="29"/>
      <c r="D9212" s="121"/>
      <c r="E9212" s="29"/>
      <c r="F9212" s="29"/>
      <c r="G9212" s="29"/>
      <c r="H9212" s="29"/>
      <c r="I9212" s="29"/>
      <c r="J9212" s="29"/>
    </row>
    <row r="9213" spans="1:10" x14ac:dyDescent="0.2">
      <c r="A9213" s="12"/>
      <c r="B9213" s="15"/>
      <c r="C9213" s="29"/>
      <c r="D9213" s="121"/>
      <c r="E9213" s="29"/>
      <c r="F9213" s="29"/>
      <c r="G9213" s="29"/>
      <c r="H9213" s="29"/>
      <c r="I9213" s="29"/>
      <c r="J9213" s="29"/>
    </row>
    <row r="9214" spans="1:10" x14ac:dyDescent="0.2">
      <c r="A9214" s="12"/>
      <c r="B9214" s="15"/>
      <c r="C9214" s="29"/>
      <c r="D9214" s="121"/>
      <c r="E9214" s="29"/>
      <c r="F9214" s="29"/>
      <c r="G9214" s="29"/>
      <c r="H9214" s="29"/>
      <c r="I9214" s="29"/>
      <c r="J9214" s="29"/>
    </row>
    <row r="9215" spans="1:10" x14ac:dyDescent="0.2">
      <c r="A9215" s="12"/>
      <c r="B9215" s="15"/>
      <c r="C9215" s="29"/>
      <c r="D9215" s="121"/>
      <c r="E9215" s="29"/>
      <c r="F9215" s="29"/>
      <c r="G9215" s="29"/>
      <c r="H9215" s="29"/>
      <c r="I9215" s="29"/>
      <c r="J9215" s="29"/>
    </row>
    <row r="9216" spans="1:10" x14ac:dyDescent="0.2">
      <c r="A9216" s="12"/>
      <c r="B9216" s="15"/>
      <c r="C9216" s="29"/>
      <c r="D9216" s="121"/>
      <c r="E9216" s="29"/>
      <c r="F9216" s="29"/>
      <c r="G9216" s="29"/>
      <c r="H9216" s="29"/>
      <c r="I9216" s="29"/>
      <c r="J9216" s="29"/>
    </row>
    <row r="9217" spans="1:10" x14ac:dyDescent="0.2">
      <c r="A9217" s="12"/>
      <c r="B9217" s="15"/>
      <c r="C9217" s="29"/>
      <c r="D9217" s="121"/>
      <c r="E9217" s="29"/>
      <c r="F9217" s="29"/>
      <c r="G9217" s="29"/>
      <c r="H9217" s="29"/>
      <c r="I9217" s="29"/>
      <c r="J9217" s="29"/>
    </row>
    <row r="9218" spans="1:10" x14ac:dyDescent="0.2">
      <c r="A9218" s="12"/>
      <c r="B9218" s="15"/>
      <c r="C9218" s="29"/>
      <c r="D9218" s="121"/>
      <c r="E9218" s="29"/>
      <c r="F9218" s="29"/>
      <c r="G9218" s="29"/>
      <c r="H9218" s="29"/>
      <c r="I9218" s="29"/>
      <c r="J9218" s="29"/>
    </row>
    <row r="9219" spans="1:10" x14ac:dyDescent="0.2">
      <c r="A9219" s="12"/>
      <c r="B9219" s="15"/>
      <c r="C9219" s="29"/>
      <c r="D9219" s="121"/>
      <c r="E9219" s="29"/>
      <c r="F9219" s="29"/>
      <c r="G9219" s="29"/>
      <c r="H9219" s="29"/>
      <c r="I9219" s="29"/>
      <c r="J9219" s="29"/>
    </row>
    <row r="9220" spans="1:10" x14ac:dyDescent="0.2">
      <c r="A9220" s="12"/>
      <c r="B9220" s="15"/>
      <c r="C9220" s="29"/>
      <c r="D9220" s="121"/>
      <c r="E9220" s="29"/>
      <c r="F9220" s="29"/>
      <c r="G9220" s="29"/>
      <c r="H9220" s="29"/>
      <c r="I9220" s="29"/>
      <c r="J9220" s="29"/>
    </row>
    <row r="9221" spans="1:10" x14ac:dyDescent="0.2">
      <c r="A9221" s="12"/>
      <c r="B9221" s="15"/>
      <c r="C9221" s="29"/>
      <c r="D9221" s="121"/>
      <c r="E9221" s="29"/>
      <c r="F9221" s="29"/>
      <c r="G9221" s="29"/>
      <c r="H9221" s="29"/>
      <c r="I9221" s="29"/>
      <c r="J9221" s="29"/>
    </row>
    <row r="9222" spans="1:10" x14ac:dyDescent="0.2">
      <c r="A9222" s="12"/>
      <c r="B9222" s="15"/>
      <c r="C9222" s="29"/>
      <c r="D9222" s="121"/>
      <c r="E9222" s="29"/>
      <c r="F9222" s="29"/>
      <c r="G9222" s="29"/>
      <c r="H9222" s="29"/>
      <c r="I9222" s="29"/>
      <c r="J9222" s="29"/>
    </row>
    <row r="9223" spans="1:10" x14ac:dyDescent="0.2">
      <c r="A9223" s="12"/>
      <c r="B9223" s="15"/>
      <c r="C9223" s="29"/>
      <c r="D9223" s="121"/>
      <c r="E9223" s="29"/>
      <c r="F9223" s="29"/>
      <c r="G9223" s="29"/>
      <c r="H9223" s="29"/>
      <c r="I9223" s="29"/>
      <c r="J9223" s="29"/>
    </row>
    <row r="9224" spans="1:10" x14ac:dyDescent="0.2">
      <c r="A9224" s="12"/>
      <c r="B9224" s="15"/>
      <c r="C9224" s="29"/>
      <c r="D9224" s="121"/>
      <c r="E9224" s="29"/>
      <c r="F9224" s="29"/>
      <c r="G9224" s="29"/>
      <c r="H9224" s="29"/>
      <c r="I9224" s="29"/>
      <c r="J9224" s="29"/>
    </row>
    <row r="9225" spans="1:10" x14ac:dyDescent="0.2">
      <c r="A9225" s="12"/>
      <c r="B9225" s="15"/>
      <c r="C9225" s="29"/>
      <c r="D9225" s="121"/>
      <c r="E9225" s="29"/>
      <c r="F9225" s="29"/>
      <c r="G9225" s="29"/>
      <c r="H9225" s="29"/>
      <c r="I9225" s="29"/>
      <c r="J9225" s="29"/>
    </row>
    <row r="9226" spans="1:10" x14ac:dyDescent="0.2">
      <c r="A9226" s="12"/>
      <c r="B9226" s="15"/>
      <c r="C9226" s="29"/>
      <c r="D9226" s="121"/>
      <c r="E9226" s="29"/>
      <c r="F9226" s="29"/>
      <c r="G9226" s="29"/>
      <c r="H9226" s="29"/>
      <c r="I9226" s="29"/>
      <c r="J9226" s="29"/>
    </row>
    <row r="9227" spans="1:10" x14ac:dyDescent="0.2">
      <c r="A9227" s="12"/>
      <c r="B9227" s="15"/>
      <c r="C9227" s="29"/>
      <c r="D9227" s="121"/>
      <c r="E9227" s="29"/>
      <c r="F9227" s="29"/>
      <c r="G9227" s="29"/>
      <c r="H9227" s="29"/>
      <c r="I9227" s="29"/>
      <c r="J9227" s="29"/>
    </row>
    <row r="9228" spans="1:10" x14ac:dyDescent="0.2">
      <c r="A9228" s="12"/>
      <c r="B9228" s="15"/>
      <c r="C9228" s="29"/>
      <c r="D9228" s="121"/>
      <c r="E9228" s="29"/>
      <c r="F9228" s="29"/>
      <c r="G9228" s="29"/>
      <c r="H9228" s="29"/>
      <c r="I9228" s="29"/>
      <c r="J9228" s="29"/>
    </row>
    <row r="9229" spans="1:10" x14ac:dyDescent="0.2">
      <c r="A9229" s="12"/>
      <c r="B9229" s="15"/>
      <c r="C9229" s="29"/>
      <c r="D9229" s="121"/>
      <c r="E9229" s="29"/>
      <c r="F9229" s="29"/>
      <c r="G9229" s="29"/>
      <c r="H9229" s="29"/>
      <c r="I9229" s="29"/>
      <c r="J9229" s="29"/>
    </row>
    <row r="9230" spans="1:10" x14ac:dyDescent="0.2">
      <c r="A9230" s="12"/>
      <c r="B9230" s="15"/>
      <c r="C9230" s="29"/>
      <c r="D9230" s="121"/>
      <c r="E9230" s="29"/>
      <c r="F9230" s="29"/>
      <c r="G9230" s="29"/>
      <c r="H9230" s="29"/>
      <c r="I9230" s="29"/>
      <c r="J9230" s="29"/>
    </row>
    <row r="9231" spans="1:10" x14ac:dyDescent="0.2">
      <c r="A9231" s="12"/>
      <c r="B9231" s="15"/>
      <c r="C9231" s="29"/>
      <c r="D9231" s="121"/>
      <c r="E9231" s="29"/>
      <c r="F9231" s="29"/>
      <c r="G9231" s="29"/>
      <c r="H9231" s="29"/>
      <c r="I9231" s="29"/>
      <c r="J9231" s="29"/>
    </row>
    <row r="9232" spans="1:10" x14ac:dyDescent="0.2">
      <c r="A9232" s="12"/>
      <c r="B9232" s="15"/>
      <c r="C9232" s="29"/>
      <c r="D9232" s="121"/>
      <c r="E9232" s="29"/>
      <c r="F9232" s="29"/>
      <c r="G9232" s="29"/>
      <c r="H9232" s="29"/>
      <c r="I9232" s="29"/>
      <c r="J9232" s="29"/>
    </row>
    <row r="9233" spans="1:10" x14ac:dyDescent="0.2">
      <c r="A9233" s="12"/>
      <c r="B9233" s="15"/>
      <c r="C9233" s="29"/>
      <c r="D9233" s="121"/>
      <c r="E9233" s="29"/>
      <c r="F9233" s="29"/>
      <c r="G9233" s="29"/>
      <c r="H9233" s="29"/>
      <c r="I9233" s="29"/>
      <c r="J9233" s="29"/>
    </row>
    <row r="9234" spans="1:10" x14ac:dyDescent="0.2">
      <c r="A9234" s="12"/>
      <c r="B9234" s="15"/>
      <c r="C9234" s="29"/>
      <c r="D9234" s="121"/>
      <c r="E9234" s="29"/>
      <c r="F9234" s="29"/>
      <c r="G9234" s="29"/>
      <c r="H9234" s="29"/>
      <c r="I9234" s="29"/>
      <c r="J9234" s="29"/>
    </row>
    <row r="9235" spans="1:10" x14ac:dyDescent="0.2">
      <c r="A9235" s="12"/>
      <c r="B9235" s="15"/>
      <c r="C9235" s="29"/>
      <c r="D9235" s="121"/>
      <c r="E9235" s="29"/>
      <c r="F9235" s="29"/>
      <c r="G9235" s="29"/>
      <c r="H9235" s="29"/>
      <c r="I9235" s="29"/>
      <c r="J9235" s="29"/>
    </row>
    <row r="9236" spans="1:10" x14ac:dyDescent="0.2">
      <c r="A9236" s="12"/>
      <c r="B9236" s="15"/>
      <c r="C9236" s="29"/>
      <c r="D9236" s="121"/>
      <c r="E9236" s="29"/>
      <c r="F9236" s="29"/>
      <c r="G9236" s="29"/>
      <c r="H9236" s="29"/>
      <c r="I9236" s="29"/>
      <c r="J9236" s="29"/>
    </row>
    <row r="9237" spans="1:10" x14ac:dyDescent="0.2">
      <c r="A9237" s="12"/>
      <c r="B9237" s="15"/>
      <c r="C9237" s="29"/>
      <c r="D9237" s="121"/>
      <c r="E9237" s="29"/>
      <c r="F9237" s="29"/>
      <c r="G9237" s="29"/>
      <c r="H9237" s="29"/>
      <c r="I9237" s="29"/>
      <c r="J9237" s="29"/>
    </row>
    <row r="9238" spans="1:10" x14ac:dyDescent="0.2">
      <c r="A9238" s="12"/>
      <c r="B9238" s="15"/>
      <c r="C9238" s="29"/>
      <c r="D9238" s="121"/>
      <c r="E9238" s="29"/>
      <c r="F9238" s="29"/>
      <c r="G9238" s="29"/>
      <c r="H9238" s="29"/>
      <c r="I9238" s="29"/>
      <c r="J9238" s="29"/>
    </row>
    <row r="9239" spans="1:10" x14ac:dyDescent="0.2">
      <c r="A9239" s="12"/>
      <c r="B9239" s="15"/>
      <c r="C9239" s="29"/>
      <c r="D9239" s="121"/>
      <c r="E9239" s="29"/>
      <c r="F9239" s="29"/>
      <c r="G9239" s="29"/>
      <c r="H9239" s="29"/>
      <c r="I9239" s="29"/>
      <c r="J9239" s="29"/>
    </row>
    <row r="9240" spans="1:10" x14ac:dyDescent="0.2">
      <c r="A9240" s="12"/>
      <c r="B9240" s="15"/>
      <c r="C9240" s="29"/>
      <c r="D9240" s="121"/>
      <c r="E9240" s="29"/>
      <c r="F9240" s="29"/>
      <c r="G9240" s="29"/>
      <c r="H9240" s="29"/>
      <c r="I9240" s="29"/>
      <c r="J9240" s="29"/>
    </row>
    <row r="9241" spans="1:10" x14ac:dyDescent="0.2">
      <c r="A9241" s="12"/>
      <c r="B9241" s="15"/>
      <c r="C9241" s="29"/>
      <c r="D9241" s="121"/>
      <c r="E9241" s="29"/>
      <c r="F9241" s="29"/>
      <c r="G9241" s="29"/>
      <c r="H9241" s="29"/>
      <c r="I9241" s="29"/>
      <c r="J9241" s="29"/>
    </row>
    <row r="9242" spans="1:10" x14ac:dyDescent="0.2">
      <c r="A9242" s="12"/>
      <c r="B9242" s="15"/>
      <c r="C9242" s="29"/>
      <c r="D9242" s="121"/>
      <c r="E9242" s="29"/>
      <c r="F9242" s="29"/>
      <c r="G9242" s="29"/>
      <c r="H9242" s="29"/>
      <c r="I9242" s="29"/>
      <c r="J9242" s="29"/>
    </row>
    <row r="9243" spans="1:10" x14ac:dyDescent="0.2">
      <c r="A9243" s="12"/>
      <c r="B9243" s="15"/>
      <c r="C9243" s="29"/>
      <c r="D9243" s="121"/>
      <c r="E9243" s="29"/>
      <c r="F9243" s="29"/>
      <c r="G9243" s="29"/>
      <c r="H9243" s="29"/>
      <c r="I9243" s="29"/>
      <c r="J9243" s="29"/>
    </row>
    <row r="9244" spans="1:10" x14ac:dyDescent="0.2">
      <c r="A9244" s="12"/>
      <c r="B9244" s="15"/>
      <c r="C9244" s="29"/>
      <c r="D9244" s="121"/>
      <c r="E9244" s="29"/>
      <c r="F9244" s="29"/>
      <c r="G9244" s="29"/>
      <c r="H9244" s="29"/>
      <c r="I9244" s="29"/>
      <c r="J9244" s="29"/>
    </row>
    <row r="9245" spans="1:10" x14ac:dyDescent="0.2">
      <c r="A9245" s="12"/>
      <c r="B9245" s="15"/>
      <c r="C9245" s="29"/>
      <c r="D9245" s="121"/>
      <c r="E9245" s="29"/>
      <c r="F9245" s="29"/>
      <c r="G9245" s="29"/>
      <c r="H9245" s="29"/>
      <c r="I9245" s="29"/>
      <c r="J9245" s="29"/>
    </row>
    <row r="9246" spans="1:10" x14ac:dyDescent="0.2">
      <c r="A9246" s="12"/>
      <c r="B9246" s="15"/>
      <c r="C9246" s="29"/>
      <c r="D9246" s="121"/>
      <c r="E9246" s="29"/>
      <c r="F9246" s="29"/>
      <c r="G9246" s="29"/>
      <c r="H9246" s="29"/>
      <c r="I9246" s="29"/>
      <c r="J9246" s="29"/>
    </row>
    <row r="9247" spans="1:10" x14ac:dyDescent="0.2">
      <c r="A9247" s="12"/>
      <c r="B9247" s="15"/>
      <c r="C9247" s="29"/>
      <c r="D9247" s="121"/>
      <c r="E9247" s="29"/>
      <c r="F9247" s="29"/>
      <c r="G9247" s="29"/>
      <c r="H9247" s="29"/>
      <c r="I9247" s="29"/>
      <c r="J9247" s="29"/>
    </row>
    <row r="9248" spans="1:10" x14ac:dyDescent="0.2">
      <c r="A9248" s="12"/>
      <c r="B9248" s="15"/>
      <c r="C9248" s="29"/>
      <c r="D9248" s="121"/>
      <c r="E9248" s="29"/>
      <c r="F9248" s="29"/>
      <c r="G9248" s="29"/>
      <c r="H9248" s="29"/>
      <c r="I9248" s="29"/>
      <c r="J9248" s="29"/>
    </row>
    <row r="9249" spans="1:10" x14ac:dyDescent="0.2">
      <c r="A9249" s="12"/>
      <c r="B9249" s="15"/>
      <c r="C9249" s="29"/>
      <c r="D9249" s="121"/>
      <c r="E9249" s="29"/>
      <c r="F9249" s="29"/>
      <c r="G9249" s="29"/>
      <c r="H9249" s="29"/>
      <c r="I9249" s="29"/>
      <c r="J9249" s="29"/>
    </row>
    <row r="9250" spans="1:10" x14ac:dyDescent="0.2">
      <c r="A9250" s="12"/>
      <c r="B9250" s="15"/>
      <c r="C9250" s="29"/>
      <c r="D9250" s="121"/>
      <c r="E9250" s="29"/>
      <c r="F9250" s="29"/>
      <c r="G9250" s="29"/>
      <c r="H9250" s="29"/>
      <c r="I9250" s="29"/>
      <c r="J9250" s="29"/>
    </row>
    <row r="9251" spans="1:10" x14ac:dyDescent="0.2">
      <c r="A9251" s="12"/>
      <c r="B9251" s="15"/>
      <c r="C9251" s="29"/>
      <c r="D9251" s="121"/>
      <c r="E9251" s="29"/>
      <c r="F9251" s="29"/>
      <c r="G9251" s="29"/>
      <c r="H9251" s="29"/>
      <c r="I9251" s="29"/>
      <c r="J9251" s="29"/>
    </row>
    <row r="9252" spans="1:10" x14ac:dyDescent="0.2">
      <c r="A9252" s="12"/>
      <c r="B9252" s="15"/>
      <c r="C9252" s="29"/>
      <c r="D9252" s="121"/>
      <c r="E9252" s="29"/>
      <c r="F9252" s="29"/>
      <c r="G9252" s="29"/>
      <c r="H9252" s="29"/>
      <c r="I9252" s="29"/>
      <c r="J9252" s="29"/>
    </row>
    <row r="9253" spans="1:10" x14ac:dyDescent="0.2">
      <c r="A9253" s="12"/>
      <c r="B9253" s="15"/>
      <c r="C9253" s="29"/>
      <c r="D9253" s="121"/>
      <c r="E9253" s="29"/>
      <c r="F9253" s="29"/>
      <c r="G9253" s="29"/>
      <c r="H9253" s="29"/>
      <c r="I9253" s="29"/>
      <c r="J9253" s="29"/>
    </row>
    <row r="9254" spans="1:10" x14ac:dyDescent="0.2">
      <c r="A9254" s="12"/>
      <c r="B9254" s="15"/>
      <c r="C9254" s="29"/>
      <c r="D9254" s="121"/>
      <c r="E9254" s="29"/>
      <c r="F9254" s="29"/>
      <c r="G9254" s="29"/>
      <c r="H9254" s="29"/>
      <c r="I9254" s="29"/>
      <c r="J9254" s="29"/>
    </row>
    <row r="9255" spans="1:10" x14ac:dyDescent="0.2">
      <c r="A9255" s="12"/>
      <c r="B9255" s="15"/>
      <c r="C9255" s="29"/>
      <c r="D9255" s="121"/>
      <c r="E9255" s="29"/>
      <c r="F9255" s="29"/>
      <c r="G9255" s="29"/>
      <c r="H9255" s="29"/>
      <c r="I9255" s="29"/>
      <c r="J9255" s="29"/>
    </row>
    <row r="9256" spans="1:10" x14ac:dyDescent="0.2">
      <c r="A9256" s="12"/>
      <c r="B9256" s="15"/>
      <c r="C9256" s="29"/>
      <c r="D9256" s="121"/>
      <c r="E9256" s="29"/>
      <c r="F9256" s="29"/>
      <c r="G9256" s="29"/>
      <c r="H9256" s="29"/>
      <c r="I9256" s="29"/>
      <c r="J9256" s="29"/>
    </row>
    <row r="9257" spans="1:10" x14ac:dyDescent="0.2">
      <c r="A9257" s="12"/>
      <c r="B9257" s="15"/>
      <c r="C9257" s="29"/>
      <c r="D9257" s="121"/>
      <c r="E9257" s="29"/>
      <c r="F9257" s="29"/>
      <c r="G9257" s="29"/>
      <c r="H9257" s="29"/>
      <c r="I9257" s="29"/>
      <c r="J9257" s="29"/>
    </row>
    <row r="9258" spans="1:10" x14ac:dyDescent="0.2">
      <c r="A9258" s="12"/>
      <c r="B9258" s="15"/>
      <c r="C9258" s="29"/>
      <c r="D9258" s="121"/>
      <c r="E9258" s="29"/>
      <c r="F9258" s="29"/>
      <c r="G9258" s="29"/>
      <c r="H9258" s="29"/>
      <c r="I9258" s="29"/>
      <c r="J9258" s="29"/>
    </row>
    <row r="9259" spans="1:10" x14ac:dyDescent="0.2">
      <c r="A9259" s="12"/>
      <c r="B9259" s="15"/>
      <c r="C9259" s="29"/>
      <c r="D9259" s="121"/>
      <c r="E9259" s="29"/>
      <c r="F9259" s="29"/>
      <c r="G9259" s="29"/>
      <c r="H9259" s="29"/>
      <c r="I9259" s="29"/>
      <c r="J9259" s="29"/>
    </row>
    <row r="9260" spans="1:10" x14ac:dyDescent="0.2">
      <c r="A9260" s="12"/>
      <c r="B9260" s="15"/>
      <c r="C9260" s="29"/>
      <c r="D9260" s="121"/>
      <c r="E9260" s="29"/>
      <c r="F9260" s="29"/>
      <c r="G9260" s="29"/>
      <c r="H9260" s="29"/>
      <c r="I9260" s="29"/>
      <c r="J9260" s="29"/>
    </row>
    <row r="9261" spans="1:10" x14ac:dyDescent="0.2">
      <c r="A9261" s="12"/>
      <c r="B9261" s="15"/>
      <c r="C9261" s="29"/>
      <c r="D9261" s="121"/>
      <c r="E9261" s="29"/>
      <c r="F9261" s="29"/>
      <c r="G9261" s="29"/>
      <c r="H9261" s="29"/>
      <c r="I9261" s="29"/>
      <c r="J9261" s="29"/>
    </row>
    <row r="9262" spans="1:10" x14ac:dyDescent="0.2">
      <c r="A9262" s="12"/>
      <c r="B9262" s="15"/>
      <c r="C9262" s="29"/>
      <c r="D9262" s="121"/>
      <c r="E9262" s="29"/>
      <c r="F9262" s="29"/>
      <c r="G9262" s="29"/>
      <c r="H9262" s="29"/>
      <c r="I9262" s="29"/>
      <c r="J9262" s="29"/>
    </row>
    <row r="9263" spans="1:10" x14ac:dyDescent="0.2">
      <c r="A9263" s="12"/>
      <c r="B9263" s="15"/>
      <c r="C9263" s="29"/>
      <c r="D9263" s="121"/>
      <c r="E9263" s="29"/>
      <c r="F9263" s="29"/>
      <c r="G9263" s="29"/>
      <c r="H9263" s="29"/>
      <c r="I9263" s="29"/>
      <c r="J9263" s="29"/>
    </row>
    <row r="9264" spans="1:10" x14ac:dyDescent="0.2">
      <c r="A9264" s="12"/>
      <c r="B9264" s="15"/>
      <c r="C9264" s="29"/>
      <c r="D9264" s="121"/>
      <c r="E9264" s="29"/>
      <c r="F9264" s="29"/>
      <c r="G9264" s="29"/>
      <c r="H9264" s="29"/>
      <c r="I9264" s="29"/>
      <c r="J9264" s="29"/>
    </row>
    <row r="9265" spans="1:10" x14ac:dyDescent="0.2">
      <c r="A9265" s="12"/>
      <c r="B9265" s="15"/>
      <c r="C9265" s="29"/>
      <c r="D9265" s="121"/>
      <c r="E9265" s="29"/>
      <c r="F9265" s="29"/>
      <c r="G9265" s="29"/>
      <c r="H9265" s="29"/>
      <c r="I9265" s="29"/>
      <c r="J9265" s="29"/>
    </row>
    <row r="9266" spans="1:10" x14ac:dyDescent="0.2">
      <c r="A9266" s="12"/>
      <c r="B9266" s="15"/>
      <c r="C9266" s="29"/>
      <c r="D9266" s="121"/>
      <c r="E9266" s="29"/>
      <c r="F9266" s="29"/>
      <c r="G9266" s="29"/>
      <c r="H9266" s="29"/>
      <c r="I9266" s="29"/>
      <c r="J9266" s="29"/>
    </row>
    <row r="9267" spans="1:10" x14ac:dyDescent="0.2">
      <c r="A9267" s="12"/>
      <c r="B9267" s="15"/>
      <c r="C9267" s="29"/>
      <c r="D9267" s="121"/>
      <c r="E9267" s="29"/>
      <c r="F9267" s="29"/>
      <c r="G9267" s="29"/>
      <c r="H9267" s="29"/>
      <c r="I9267" s="29"/>
      <c r="J9267" s="29"/>
    </row>
    <row r="9268" spans="1:10" x14ac:dyDescent="0.2">
      <c r="A9268" s="12"/>
      <c r="B9268" s="15"/>
      <c r="C9268" s="29"/>
      <c r="D9268" s="121"/>
      <c r="E9268" s="29"/>
      <c r="F9268" s="29"/>
      <c r="G9268" s="29"/>
      <c r="H9268" s="29"/>
      <c r="I9268" s="29"/>
      <c r="J9268" s="29"/>
    </row>
    <row r="9269" spans="1:10" x14ac:dyDescent="0.2">
      <c r="A9269" s="12"/>
      <c r="B9269" s="15"/>
      <c r="C9269" s="29"/>
      <c r="D9269" s="121"/>
      <c r="E9269" s="29"/>
      <c r="F9269" s="29"/>
      <c r="G9269" s="29"/>
      <c r="H9269" s="29"/>
      <c r="I9269" s="29"/>
      <c r="J9269" s="29"/>
    </row>
    <row r="9270" spans="1:10" x14ac:dyDescent="0.2">
      <c r="A9270" s="12"/>
      <c r="B9270" s="15"/>
      <c r="C9270" s="29"/>
      <c r="D9270" s="121"/>
      <c r="E9270" s="29"/>
      <c r="F9270" s="29"/>
      <c r="G9270" s="29"/>
      <c r="H9270" s="29"/>
      <c r="I9270" s="29"/>
      <c r="J9270" s="29"/>
    </row>
    <row r="9271" spans="1:10" x14ac:dyDescent="0.2">
      <c r="A9271" s="12"/>
      <c r="B9271" s="15"/>
      <c r="C9271" s="29"/>
      <c r="D9271" s="121"/>
      <c r="E9271" s="29"/>
      <c r="F9271" s="29"/>
      <c r="G9271" s="29"/>
      <c r="H9271" s="29"/>
      <c r="I9271" s="29"/>
      <c r="J9271" s="29"/>
    </row>
    <row r="9272" spans="1:10" x14ac:dyDescent="0.2">
      <c r="A9272" s="12"/>
      <c r="B9272" s="15"/>
      <c r="C9272" s="29"/>
      <c r="D9272" s="121"/>
      <c r="E9272" s="29"/>
      <c r="F9272" s="29"/>
      <c r="G9272" s="29"/>
      <c r="H9272" s="29"/>
      <c r="I9272" s="29"/>
      <c r="J9272" s="29"/>
    </row>
    <row r="9273" spans="1:10" x14ac:dyDescent="0.2">
      <c r="A9273" s="12"/>
      <c r="B9273" s="15"/>
      <c r="C9273" s="29"/>
      <c r="D9273" s="121"/>
      <c r="E9273" s="29"/>
      <c r="F9273" s="29"/>
      <c r="G9273" s="29"/>
      <c r="H9273" s="29"/>
      <c r="I9273" s="29"/>
      <c r="J9273" s="29"/>
    </row>
    <row r="9274" spans="1:10" x14ac:dyDescent="0.2">
      <c r="A9274" s="12"/>
      <c r="B9274" s="15"/>
      <c r="C9274" s="29"/>
      <c r="D9274" s="121"/>
      <c r="E9274" s="29"/>
      <c r="F9274" s="29"/>
      <c r="G9274" s="29"/>
      <c r="H9274" s="29"/>
      <c r="I9274" s="29"/>
      <c r="J9274" s="29"/>
    </row>
    <row r="9275" spans="1:10" x14ac:dyDescent="0.2">
      <c r="A9275" s="12"/>
      <c r="B9275" s="15"/>
      <c r="C9275" s="29"/>
      <c r="D9275" s="121"/>
      <c r="E9275" s="29"/>
      <c r="F9275" s="29"/>
      <c r="G9275" s="29"/>
      <c r="H9275" s="29"/>
      <c r="I9275" s="29"/>
      <c r="J9275" s="29"/>
    </row>
    <row r="9276" spans="1:10" x14ac:dyDescent="0.2">
      <c r="A9276" s="12"/>
      <c r="B9276" s="15"/>
      <c r="C9276" s="29"/>
      <c r="D9276" s="121"/>
      <c r="E9276" s="29"/>
      <c r="F9276" s="29"/>
      <c r="G9276" s="29"/>
      <c r="H9276" s="29"/>
      <c r="I9276" s="29"/>
      <c r="J9276" s="29"/>
    </row>
    <row r="9277" spans="1:10" x14ac:dyDescent="0.2">
      <c r="A9277" s="12"/>
      <c r="B9277" s="15"/>
      <c r="C9277" s="29"/>
      <c r="D9277" s="121"/>
      <c r="E9277" s="29"/>
      <c r="F9277" s="29"/>
      <c r="G9277" s="29"/>
      <c r="H9277" s="29"/>
      <c r="I9277" s="29"/>
      <c r="J9277" s="29"/>
    </row>
    <row r="9278" spans="1:10" x14ac:dyDescent="0.2">
      <c r="A9278" s="12"/>
      <c r="B9278" s="15"/>
      <c r="C9278" s="29"/>
      <c r="D9278" s="121"/>
      <c r="E9278" s="29"/>
      <c r="F9278" s="29"/>
      <c r="G9278" s="29"/>
      <c r="H9278" s="29"/>
      <c r="I9278" s="29"/>
      <c r="J9278" s="29"/>
    </row>
    <row r="9279" spans="1:10" x14ac:dyDescent="0.2">
      <c r="A9279" s="12"/>
      <c r="B9279" s="15"/>
      <c r="C9279" s="29"/>
      <c r="D9279" s="121"/>
      <c r="E9279" s="29"/>
      <c r="F9279" s="29"/>
      <c r="G9279" s="29"/>
      <c r="H9279" s="29"/>
      <c r="I9279" s="29"/>
      <c r="J9279" s="29"/>
    </row>
    <row r="9280" spans="1:10" x14ac:dyDescent="0.2">
      <c r="A9280" s="12"/>
      <c r="B9280" s="15"/>
      <c r="C9280" s="29"/>
      <c r="D9280" s="121"/>
      <c r="E9280" s="29"/>
      <c r="F9280" s="29"/>
      <c r="G9280" s="29"/>
      <c r="H9280" s="29"/>
      <c r="I9280" s="29"/>
      <c r="J9280" s="29"/>
    </row>
    <row r="9281" spans="1:10" x14ac:dyDescent="0.2">
      <c r="A9281" s="12"/>
      <c r="B9281" s="15"/>
      <c r="C9281" s="29"/>
      <c r="D9281" s="121"/>
      <c r="E9281" s="29"/>
      <c r="F9281" s="29"/>
      <c r="G9281" s="29"/>
      <c r="H9281" s="29"/>
      <c r="I9281" s="29"/>
      <c r="J9281" s="29"/>
    </row>
    <row r="9282" spans="1:10" x14ac:dyDescent="0.2">
      <c r="A9282" s="12"/>
      <c r="B9282" s="15"/>
      <c r="C9282" s="29"/>
      <c r="D9282" s="121"/>
      <c r="E9282" s="29"/>
      <c r="F9282" s="29"/>
      <c r="G9282" s="29"/>
      <c r="H9282" s="29"/>
      <c r="I9282" s="29"/>
      <c r="J9282" s="29"/>
    </row>
    <row r="9283" spans="1:10" x14ac:dyDescent="0.2">
      <c r="A9283" s="12"/>
      <c r="B9283" s="15"/>
      <c r="C9283" s="29"/>
      <c r="D9283" s="121"/>
      <c r="E9283" s="29"/>
      <c r="F9283" s="29"/>
      <c r="G9283" s="29"/>
      <c r="H9283" s="29"/>
      <c r="I9283" s="29"/>
      <c r="J9283" s="29"/>
    </row>
    <row r="9284" spans="1:10" x14ac:dyDescent="0.2">
      <c r="A9284" s="12"/>
      <c r="B9284" s="15"/>
      <c r="C9284" s="29"/>
      <c r="D9284" s="121"/>
      <c r="E9284" s="29"/>
      <c r="F9284" s="29"/>
      <c r="G9284" s="29"/>
      <c r="H9284" s="29"/>
      <c r="I9284" s="29"/>
      <c r="J9284" s="29"/>
    </row>
    <row r="9285" spans="1:10" x14ac:dyDescent="0.2">
      <c r="A9285" s="12"/>
      <c r="B9285" s="15"/>
      <c r="C9285" s="29"/>
      <c r="D9285" s="121"/>
      <c r="E9285" s="29"/>
      <c r="F9285" s="29"/>
      <c r="G9285" s="29"/>
      <c r="H9285" s="29"/>
      <c r="I9285" s="29"/>
      <c r="J9285" s="29"/>
    </row>
    <row r="9286" spans="1:10" x14ac:dyDescent="0.2">
      <c r="A9286" s="12"/>
      <c r="B9286" s="15"/>
      <c r="C9286" s="29"/>
      <c r="D9286" s="121"/>
      <c r="E9286" s="29"/>
      <c r="F9286" s="29"/>
      <c r="G9286" s="29"/>
      <c r="H9286" s="29"/>
      <c r="I9286" s="29"/>
      <c r="J9286" s="29"/>
    </row>
    <row r="9287" spans="1:10" x14ac:dyDescent="0.2">
      <c r="A9287" s="12"/>
      <c r="B9287" s="15"/>
      <c r="C9287" s="29"/>
      <c r="D9287" s="121"/>
      <c r="E9287" s="29"/>
      <c r="F9287" s="29"/>
      <c r="G9287" s="29"/>
      <c r="H9287" s="29"/>
      <c r="I9287" s="29"/>
      <c r="J9287" s="29"/>
    </row>
    <row r="9288" spans="1:10" x14ac:dyDescent="0.2">
      <c r="A9288" s="12"/>
      <c r="B9288" s="15"/>
      <c r="C9288" s="29"/>
      <c r="D9288" s="121"/>
      <c r="E9288" s="29"/>
      <c r="F9288" s="29"/>
      <c r="G9288" s="29"/>
      <c r="H9288" s="29"/>
      <c r="I9288" s="29"/>
      <c r="J9288" s="29"/>
    </row>
    <row r="9289" spans="1:10" x14ac:dyDescent="0.2">
      <c r="A9289" s="12"/>
      <c r="B9289" s="15"/>
      <c r="C9289" s="29"/>
      <c r="D9289" s="121"/>
      <c r="E9289" s="29"/>
      <c r="F9289" s="29"/>
      <c r="G9289" s="29"/>
      <c r="H9289" s="29"/>
      <c r="I9289" s="29"/>
      <c r="J9289" s="29"/>
    </row>
    <row r="9290" spans="1:10" x14ac:dyDescent="0.2">
      <c r="A9290" s="12"/>
      <c r="B9290" s="15"/>
      <c r="C9290" s="29"/>
      <c r="D9290" s="121"/>
      <c r="E9290" s="29"/>
      <c r="F9290" s="29"/>
      <c r="G9290" s="29"/>
      <c r="H9290" s="29"/>
      <c r="I9290" s="29"/>
      <c r="J9290" s="29"/>
    </row>
    <row r="9291" spans="1:10" x14ac:dyDescent="0.2">
      <c r="A9291" s="12"/>
      <c r="B9291" s="15"/>
      <c r="C9291" s="29"/>
      <c r="D9291" s="121"/>
      <c r="E9291" s="29"/>
      <c r="F9291" s="29"/>
      <c r="G9291" s="29"/>
      <c r="H9291" s="29"/>
      <c r="I9291" s="29"/>
      <c r="J9291" s="29"/>
    </row>
    <row r="9292" spans="1:10" x14ac:dyDescent="0.2">
      <c r="A9292" s="12"/>
      <c r="B9292" s="15"/>
      <c r="C9292" s="29"/>
      <c r="D9292" s="121"/>
      <c r="E9292" s="29"/>
      <c r="F9292" s="29"/>
      <c r="G9292" s="29"/>
      <c r="H9292" s="29"/>
      <c r="I9292" s="29"/>
      <c r="J9292" s="29"/>
    </row>
    <row r="9293" spans="1:10" x14ac:dyDescent="0.2">
      <c r="A9293" s="12"/>
      <c r="B9293" s="15"/>
      <c r="C9293" s="29"/>
      <c r="D9293" s="121"/>
      <c r="E9293" s="29"/>
      <c r="F9293" s="29"/>
      <c r="G9293" s="29"/>
      <c r="H9293" s="29"/>
      <c r="I9293" s="29"/>
      <c r="J9293" s="29"/>
    </row>
    <row r="9294" spans="1:10" x14ac:dyDescent="0.2">
      <c r="A9294" s="12"/>
      <c r="B9294" s="15"/>
      <c r="C9294" s="29"/>
      <c r="D9294" s="121"/>
      <c r="E9294" s="29"/>
      <c r="F9294" s="29"/>
      <c r="G9294" s="29"/>
      <c r="H9294" s="29"/>
      <c r="I9294" s="29"/>
      <c r="J9294" s="29"/>
    </row>
    <row r="9295" spans="1:10" x14ac:dyDescent="0.2">
      <c r="A9295" s="12"/>
      <c r="B9295" s="15"/>
      <c r="C9295" s="29"/>
      <c r="D9295" s="121"/>
      <c r="E9295" s="29"/>
      <c r="F9295" s="29"/>
      <c r="G9295" s="29"/>
      <c r="H9295" s="29"/>
      <c r="I9295" s="29"/>
      <c r="J9295" s="29"/>
    </row>
    <row r="9296" spans="1:10" x14ac:dyDescent="0.2">
      <c r="A9296" s="12"/>
      <c r="B9296" s="15"/>
      <c r="C9296" s="29"/>
      <c r="D9296" s="121"/>
      <c r="E9296" s="29"/>
      <c r="F9296" s="29"/>
      <c r="G9296" s="29"/>
      <c r="H9296" s="29"/>
      <c r="I9296" s="29"/>
      <c r="J9296" s="29"/>
    </row>
    <row r="9297" spans="1:10" x14ac:dyDescent="0.2">
      <c r="A9297" s="12"/>
      <c r="B9297" s="15"/>
      <c r="C9297" s="29"/>
      <c r="D9297" s="121"/>
      <c r="E9297" s="29"/>
      <c r="F9297" s="29"/>
      <c r="G9297" s="29"/>
      <c r="H9297" s="29"/>
      <c r="I9297" s="29"/>
      <c r="J9297" s="29"/>
    </row>
    <row r="9298" spans="1:10" x14ac:dyDescent="0.2">
      <c r="A9298" s="12"/>
      <c r="B9298" s="15"/>
      <c r="C9298" s="29"/>
      <c r="D9298" s="121"/>
      <c r="E9298" s="29"/>
      <c r="F9298" s="29"/>
      <c r="G9298" s="29"/>
      <c r="H9298" s="29"/>
      <c r="I9298" s="29"/>
      <c r="J9298" s="29"/>
    </row>
    <row r="9299" spans="1:10" x14ac:dyDescent="0.2">
      <c r="A9299" s="12"/>
      <c r="B9299" s="15"/>
      <c r="C9299" s="29"/>
      <c r="D9299" s="121"/>
      <c r="E9299" s="29"/>
      <c r="F9299" s="29"/>
      <c r="G9299" s="29"/>
      <c r="H9299" s="29"/>
      <c r="I9299" s="29"/>
      <c r="J9299" s="29"/>
    </row>
    <row r="9300" spans="1:10" x14ac:dyDescent="0.2">
      <c r="A9300" s="12"/>
      <c r="B9300" s="15"/>
      <c r="C9300" s="29"/>
      <c r="D9300" s="121"/>
      <c r="E9300" s="29"/>
      <c r="F9300" s="29"/>
      <c r="G9300" s="29"/>
      <c r="H9300" s="29"/>
      <c r="I9300" s="29"/>
      <c r="J9300" s="29"/>
    </row>
    <row r="9301" spans="1:10" x14ac:dyDescent="0.2">
      <c r="A9301" s="12"/>
      <c r="B9301" s="15"/>
      <c r="C9301" s="29"/>
      <c r="D9301" s="121"/>
      <c r="E9301" s="29"/>
      <c r="F9301" s="29"/>
      <c r="G9301" s="29"/>
      <c r="H9301" s="29"/>
      <c r="I9301" s="29"/>
      <c r="J9301" s="29"/>
    </row>
    <row r="9302" spans="1:10" x14ac:dyDescent="0.2">
      <c r="A9302" s="12"/>
      <c r="B9302" s="15"/>
      <c r="C9302" s="29"/>
      <c r="D9302" s="121"/>
      <c r="E9302" s="29"/>
      <c r="F9302" s="29"/>
      <c r="G9302" s="29"/>
      <c r="H9302" s="29"/>
      <c r="I9302" s="29"/>
      <c r="J9302" s="29"/>
    </row>
    <row r="9303" spans="1:10" x14ac:dyDescent="0.2">
      <c r="A9303" s="12"/>
      <c r="B9303" s="15"/>
      <c r="C9303" s="29"/>
      <c r="D9303" s="121"/>
      <c r="E9303" s="29"/>
      <c r="F9303" s="29"/>
      <c r="G9303" s="29"/>
      <c r="H9303" s="29"/>
      <c r="I9303" s="29"/>
      <c r="J9303" s="29"/>
    </row>
    <row r="9304" spans="1:10" x14ac:dyDescent="0.2">
      <c r="A9304" s="12"/>
      <c r="B9304" s="15"/>
      <c r="C9304" s="29"/>
      <c r="D9304" s="121"/>
      <c r="E9304" s="29"/>
      <c r="F9304" s="29"/>
      <c r="G9304" s="29"/>
      <c r="H9304" s="29"/>
      <c r="I9304" s="29"/>
      <c r="J9304" s="29"/>
    </row>
    <row r="9305" spans="1:10" x14ac:dyDescent="0.2">
      <c r="A9305" s="12"/>
      <c r="B9305" s="15"/>
      <c r="C9305" s="29"/>
      <c r="D9305" s="121"/>
      <c r="E9305" s="29"/>
      <c r="F9305" s="29"/>
      <c r="G9305" s="29"/>
      <c r="H9305" s="29"/>
      <c r="I9305" s="29"/>
      <c r="J9305" s="29"/>
    </row>
    <row r="9306" spans="1:10" x14ac:dyDescent="0.2">
      <c r="A9306" s="12"/>
      <c r="B9306" s="15"/>
      <c r="C9306" s="29"/>
      <c r="D9306" s="121"/>
      <c r="E9306" s="29"/>
      <c r="F9306" s="29"/>
      <c r="G9306" s="29"/>
      <c r="H9306" s="29"/>
      <c r="I9306" s="29"/>
      <c r="J9306" s="29"/>
    </row>
    <row r="9307" spans="1:10" x14ac:dyDescent="0.2">
      <c r="A9307" s="12"/>
      <c r="B9307" s="15"/>
      <c r="C9307" s="29"/>
      <c r="D9307" s="121"/>
      <c r="E9307" s="29"/>
      <c r="F9307" s="29"/>
      <c r="G9307" s="29"/>
      <c r="H9307" s="29"/>
      <c r="I9307" s="29"/>
      <c r="J9307" s="29"/>
    </row>
    <row r="9308" spans="1:10" x14ac:dyDescent="0.2">
      <c r="A9308" s="12"/>
      <c r="B9308" s="15"/>
      <c r="C9308" s="29"/>
      <c r="D9308" s="121"/>
      <c r="E9308" s="29"/>
      <c r="F9308" s="29"/>
      <c r="G9308" s="29"/>
      <c r="H9308" s="29"/>
      <c r="I9308" s="29"/>
      <c r="J9308" s="29"/>
    </row>
    <row r="9309" spans="1:10" x14ac:dyDescent="0.2">
      <c r="A9309" s="12"/>
      <c r="B9309" s="15"/>
      <c r="C9309" s="29"/>
      <c r="D9309" s="121"/>
      <c r="E9309" s="29"/>
      <c r="F9309" s="29"/>
      <c r="G9309" s="29"/>
      <c r="H9309" s="29"/>
      <c r="I9309" s="29"/>
      <c r="J9309" s="29"/>
    </row>
    <row r="9310" spans="1:10" x14ac:dyDescent="0.2">
      <c r="A9310" s="12"/>
      <c r="B9310" s="15"/>
      <c r="C9310" s="29"/>
      <c r="D9310" s="121"/>
      <c r="E9310" s="29"/>
      <c r="F9310" s="29"/>
      <c r="G9310" s="29"/>
      <c r="H9310" s="29"/>
      <c r="I9310" s="29"/>
      <c r="J9310" s="29"/>
    </row>
    <row r="9311" spans="1:10" x14ac:dyDescent="0.2">
      <c r="A9311" s="12"/>
      <c r="B9311" s="15"/>
      <c r="C9311" s="29"/>
      <c r="D9311" s="121"/>
      <c r="E9311" s="29"/>
      <c r="F9311" s="29"/>
      <c r="G9311" s="29"/>
      <c r="H9311" s="29"/>
      <c r="I9311" s="29"/>
      <c r="J9311" s="29"/>
    </row>
    <row r="9312" spans="1:10" x14ac:dyDescent="0.2">
      <c r="A9312" s="12"/>
      <c r="B9312" s="15"/>
      <c r="C9312" s="29"/>
      <c r="D9312" s="121"/>
      <c r="E9312" s="29"/>
      <c r="F9312" s="29"/>
      <c r="G9312" s="29"/>
      <c r="H9312" s="29"/>
      <c r="I9312" s="29"/>
      <c r="J9312" s="29"/>
    </row>
    <row r="9313" spans="1:10" x14ac:dyDescent="0.2">
      <c r="A9313" s="12"/>
      <c r="B9313" s="15"/>
      <c r="C9313" s="29"/>
      <c r="D9313" s="121"/>
      <c r="E9313" s="29"/>
      <c r="F9313" s="29"/>
      <c r="G9313" s="29"/>
      <c r="H9313" s="29"/>
      <c r="I9313" s="29"/>
      <c r="J9313" s="29"/>
    </row>
    <row r="9314" spans="1:10" x14ac:dyDescent="0.2">
      <c r="A9314" s="12"/>
      <c r="B9314" s="15"/>
      <c r="C9314" s="29"/>
      <c r="D9314" s="121"/>
      <c r="E9314" s="29"/>
      <c r="F9314" s="29"/>
      <c r="G9314" s="29"/>
      <c r="H9314" s="29"/>
      <c r="I9314" s="29"/>
      <c r="J9314" s="29"/>
    </row>
    <row r="9315" spans="1:10" x14ac:dyDescent="0.2">
      <c r="A9315" s="12"/>
      <c r="B9315" s="15"/>
      <c r="C9315" s="29"/>
      <c r="D9315" s="121"/>
      <c r="E9315" s="29"/>
      <c r="F9315" s="29"/>
      <c r="G9315" s="29"/>
      <c r="H9315" s="29"/>
      <c r="I9315" s="29"/>
      <c r="J9315" s="29"/>
    </row>
    <row r="9316" spans="1:10" x14ac:dyDescent="0.2">
      <c r="A9316" s="12"/>
      <c r="B9316" s="15"/>
      <c r="C9316" s="29"/>
      <c r="D9316" s="121"/>
      <c r="E9316" s="29"/>
      <c r="F9316" s="29"/>
      <c r="G9316" s="29"/>
      <c r="H9316" s="29"/>
      <c r="I9316" s="29"/>
      <c r="J9316" s="29"/>
    </row>
    <row r="9317" spans="1:10" x14ac:dyDescent="0.2">
      <c r="A9317" s="12"/>
      <c r="B9317" s="15"/>
      <c r="C9317" s="29"/>
      <c r="D9317" s="121"/>
      <c r="E9317" s="29"/>
      <c r="F9317" s="29"/>
      <c r="G9317" s="29"/>
      <c r="H9317" s="29"/>
      <c r="I9317" s="29"/>
      <c r="J9317" s="29"/>
    </row>
    <row r="9318" spans="1:10" x14ac:dyDescent="0.2">
      <c r="A9318" s="12"/>
      <c r="B9318" s="15"/>
      <c r="C9318" s="29"/>
      <c r="D9318" s="121"/>
      <c r="E9318" s="29"/>
      <c r="F9318" s="29"/>
      <c r="G9318" s="29"/>
      <c r="H9318" s="29"/>
      <c r="I9318" s="29"/>
      <c r="J9318" s="29"/>
    </row>
    <row r="9319" spans="1:10" x14ac:dyDescent="0.2">
      <c r="A9319" s="12"/>
      <c r="B9319" s="15"/>
      <c r="C9319" s="29"/>
      <c r="D9319" s="121"/>
      <c r="E9319" s="29"/>
      <c r="F9319" s="29"/>
      <c r="G9319" s="29"/>
      <c r="H9319" s="29"/>
      <c r="I9319" s="29"/>
      <c r="J9319" s="29"/>
    </row>
    <row r="9320" spans="1:10" x14ac:dyDescent="0.2">
      <c r="A9320" s="12"/>
      <c r="B9320" s="15"/>
      <c r="C9320" s="29"/>
      <c r="D9320" s="121"/>
      <c r="E9320" s="29"/>
      <c r="F9320" s="29"/>
      <c r="G9320" s="29"/>
      <c r="H9320" s="29"/>
      <c r="I9320" s="29"/>
      <c r="J9320" s="29"/>
    </row>
    <row r="9321" spans="1:10" x14ac:dyDescent="0.2">
      <c r="A9321" s="12"/>
      <c r="B9321" s="15"/>
      <c r="C9321" s="29"/>
      <c r="D9321" s="121"/>
      <c r="E9321" s="29"/>
      <c r="F9321" s="29"/>
      <c r="G9321" s="29"/>
      <c r="H9321" s="29"/>
      <c r="I9321" s="29"/>
      <c r="J9321" s="29"/>
    </row>
    <row r="9322" spans="1:10" x14ac:dyDescent="0.2">
      <c r="A9322" s="12"/>
      <c r="B9322" s="15"/>
      <c r="C9322" s="29"/>
      <c r="D9322" s="121"/>
      <c r="E9322" s="29"/>
      <c r="F9322" s="29"/>
      <c r="G9322" s="29"/>
      <c r="H9322" s="29"/>
      <c r="I9322" s="29"/>
      <c r="J9322" s="29"/>
    </row>
    <row r="9323" spans="1:10" x14ac:dyDescent="0.2">
      <c r="A9323" s="12"/>
      <c r="B9323" s="15"/>
      <c r="C9323" s="29"/>
      <c r="D9323" s="121"/>
      <c r="E9323" s="29"/>
      <c r="F9323" s="29"/>
      <c r="G9323" s="29"/>
      <c r="H9323" s="29"/>
      <c r="I9323" s="29"/>
      <c r="J9323" s="29"/>
    </row>
    <row r="9324" spans="1:10" x14ac:dyDescent="0.2">
      <c r="A9324" s="12"/>
      <c r="B9324" s="15"/>
      <c r="C9324" s="29"/>
      <c r="D9324" s="121"/>
      <c r="E9324" s="29"/>
      <c r="F9324" s="29"/>
      <c r="G9324" s="29"/>
      <c r="H9324" s="29"/>
      <c r="I9324" s="29"/>
      <c r="J9324" s="29"/>
    </row>
    <row r="9325" spans="1:10" x14ac:dyDescent="0.2">
      <c r="A9325" s="12"/>
      <c r="B9325" s="15"/>
      <c r="C9325" s="29"/>
      <c r="D9325" s="121"/>
      <c r="E9325" s="29"/>
      <c r="F9325" s="29"/>
      <c r="G9325" s="29"/>
      <c r="H9325" s="29"/>
      <c r="I9325" s="29"/>
      <c r="J9325" s="29"/>
    </row>
    <row r="9326" spans="1:10" x14ac:dyDescent="0.2">
      <c r="A9326" s="12"/>
      <c r="B9326" s="15"/>
      <c r="C9326" s="29"/>
      <c r="D9326" s="121"/>
      <c r="E9326" s="29"/>
      <c r="F9326" s="29"/>
      <c r="G9326" s="29"/>
      <c r="H9326" s="29"/>
      <c r="I9326" s="29"/>
      <c r="J9326" s="29"/>
    </row>
    <row r="9327" spans="1:10" x14ac:dyDescent="0.2">
      <c r="A9327" s="12"/>
      <c r="B9327" s="15"/>
      <c r="C9327" s="29"/>
      <c r="D9327" s="121"/>
      <c r="E9327" s="29"/>
      <c r="F9327" s="29"/>
      <c r="G9327" s="29"/>
      <c r="H9327" s="29"/>
      <c r="I9327" s="29"/>
      <c r="J9327" s="29"/>
    </row>
    <row r="9328" spans="1:10" x14ac:dyDescent="0.2">
      <c r="A9328" s="12"/>
      <c r="B9328" s="15"/>
      <c r="C9328" s="29"/>
      <c r="D9328" s="121"/>
      <c r="E9328" s="29"/>
      <c r="F9328" s="29"/>
      <c r="G9328" s="29"/>
      <c r="H9328" s="29"/>
      <c r="I9328" s="29"/>
      <c r="J9328" s="29"/>
    </row>
    <row r="9329" spans="1:10" x14ac:dyDescent="0.2">
      <c r="A9329" s="12"/>
      <c r="B9329" s="15"/>
      <c r="C9329" s="29"/>
      <c r="D9329" s="121"/>
      <c r="E9329" s="29"/>
      <c r="F9329" s="29"/>
      <c r="G9329" s="29"/>
      <c r="H9329" s="29"/>
      <c r="I9329" s="29"/>
      <c r="J9329" s="29"/>
    </row>
    <row r="9330" spans="1:10" x14ac:dyDescent="0.2">
      <c r="A9330" s="12"/>
      <c r="B9330" s="15"/>
      <c r="C9330" s="29"/>
      <c r="D9330" s="121"/>
      <c r="E9330" s="29"/>
      <c r="F9330" s="29"/>
      <c r="G9330" s="29"/>
      <c r="H9330" s="29"/>
      <c r="I9330" s="29"/>
      <c r="J9330" s="29"/>
    </row>
    <row r="9331" spans="1:10" x14ac:dyDescent="0.2">
      <c r="A9331" s="12"/>
      <c r="B9331" s="15"/>
      <c r="C9331" s="29"/>
      <c r="D9331" s="121"/>
      <c r="E9331" s="29"/>
      <c r="F9331" s="29"/>
      <c r="G9331" s="29"/>
      <c r="H9331" s="29"/>
      <c r="I9331" s="29"/>
      <c r="J9331" s="29"/>
    </row>
    <row r="9332" spans="1:10" x14ac:dyDescent="0.2">
      <c r="A9332" s="12"/>
      <c r="B9332" s="15"/>
      <c r="C9332" s="29"/>
      <c r="D9332" s="121"/>
      <c r="E9332" s="29"/>
      <c r="F9332" s="29"/>
      <c r="G9332" s="29"/>
      <c r="H9332" s="29"/>
      <c r="I9332" s="29"/>
      <c r="J9332" s="29"/>
    </row>
    <row r="9333" spans="1:10" x14ac:dyDescent="0.2">
      <c r="A9333" s="12"/>
      <c r="B9333" s="15"/>
      <c r="C9333" s="29"/>
      <c r="D9333" s="121"/>
      <c r="E9333" s="29"/>
      <c r="F9333" s="29"/>
      <c r="G9333" s="29"/>
      <c r="H9333" s="29"/>
      <c r="I9333" s="29"/>
      <c r="J9333" s="29"/>
    </row>
    <row r="9334" spans="1:10" x14ac:dyDescent="0.2">
      <c r="A9334" s="12"/>
      <c r="B9334" s="15"/>
      <c r="C9334" s="29"/>
      <c r="D9334" s="121"/>
      <c r="E9334" s="29"/>
      <c r="F9334" s="29"/>
      <c r="G9334" s="29"/>
      <c r="H9334" s="29"/>
      <c r="I9334" s="29"/>
      <c r="J9334" s="29"/>
    </row>
    <row r="9335" spans="1:10" x14ac:dyDescent="0.2">
      <c r="A9335" s="12"/>
      <c r="B9335" s="15"/>
      <c r="C9335" s="29"/>
      <c r="D9335" s="121"/>
      <c r="E9335" s="29"/>
      <c r="F9335" s="29"/>
      <c r="G9335" s="29"/>
      <c r="H9335" s="29"/>
      <c r="I9335" s="29"/>
      <c r="J9335" s="29"/>
    </row>
    <row r="9336" spans="1:10" x14ac:dyDescent="0.2">
      <c r="A9336" s="12"/>
      <c r="B9336" s="15"/>
      <c r="C9336" s="29"/>
      <c r="D9336" s="121"/>
      <c r="E9336" s="29"/>
      <c r="F9336" s="29"/>
      <c r="G9336" s="29"/>
      <c r="H9336" s="29"/>
      <c r="I9336" s="29"/>
      <c r="J9336" s="29"/>
    </row>
    <row r="9337" spans="1:10" x14ac:dyDescent="0.2">
      <c r="A9337" s="12"/>
      <c r="B9337" s="15"/>
      <c r="C9337" s="29"/>
      <c r="D9337" s="121"/>
      <c r="E9337" s="29"/>
      <c r="F9337" s="29"/>
      <c r="G9337" s="29"/>
      <c r="H9337" s="29"/>
      <c r="I9337" s="29"/>
      <c r="J9337" s="29"/>
    </row>
    <row r="9338" spans="1:10" x14ac:dyDescent="0.2">
      <c r="A9338" s="12"/>
      <c r="B9338" s="15"/>
      <c r="C9338" s="29"/>
      <c r="D9338" s="121"/>
      <c r="E9338" s="29"/>
      <c r="F9338" s="29"/>
      <c r="G9338" s="29"/>
      <c r="H9338" s="29"/>
      <c r="I9338" s="29"/>
      <c r="J9338" s="29"/>
    </row>
    <row r="9339" spans="1:10" x14ac:dyDescent="0.2">
      <c r="A9339" s="12"/>
      <c r="B9339" s="15"/>
      <c r="C9339" s="29"/>
      <c r="D9339" s="121"/>
      <c r="E9339" s="29"/>
      <c r="F9339" s="29"/>
      <c r="G9339" s="29"/>
      <c r="H9339" s="29"/>
      <c r="I9339" s="29"/>
      <c r="J9339" s="29"/>
    </row>
    <row r="9340" spans="1:10" x14ac:dyDescent="0.2">
      <c r="A9340" s="12"/>
      <c r="B9340" s="15"/>
      <c r="C9340" s="29"/>
      <c r="D9340" s="121"/>
      <c r="E9340" s="29"/>
      <c r="F9340" s="29"/>
      <c r="G9340" s="29"/>
      <c r="H9340" s="29"/>
      <c r="I9340" s="29"/>
      <c r="J9340" s="29"/>
    </row>
    <row r="9341" spans="1:10" x14ac:dyDescent="0.2">
      <c r="A9341" s="12"/>
      <c r="B9341" s="15"/>
      <c r="C9341" s="29"/>
      <c r="D9341" s="121"/>
      <c r="E9341" s="29"/>
      <c r="F9341" s="29"/>
      <c r="G9341" s="29"/>
      <c r="H9341" s="29"/>
      <c r="I9341" s="29"/>
      <c r="J9341" s="29"/>
    </row>
    <row r="9342" spans="1:10" x14ac:dyDescent="0.2">
      <c r="A9342" s="12"/>
      <c r="B9342" s="15"/>
      <c r="C9342" s="29"/>
      <c r="D9342" s="121"/>
      <c r="E9342" s="29"/>
      <c r="F9342" s="29"/>
      <c r="G9342" s="29"/>
      <c r="H9342" s="29"/>
      <c r="I9342" s="29"/>
      <c r="J9342" s="29"/>
    </row>
    <row r="9343" spans="1:10" x14ac:dyDescent="0.2">
      <c r="A9343" s="12"/>
      <c r="B9343" s="15"/>
      <c r="C9343" s="29"/>
      <c r="D9343" s="121"/>
      <c r="E9343" s="29"/>
      <c r="F9343" s="29"/>
      <c r="G9343" s="29"/>
      <c r="H9343" s="29"/>
      <c r="I9343" s="29"/>
      <c r="J9343" s="29"/>
    </row>
    <row r="9344" spans="1:10" x14ac:dyDescent="0.2">
      <c r="A9344" s="12"/>
      <c r="B9344" s="15"/>
      <c r="C9344" s="29"/>
      <c r="D9344" s="121"/>
      <c r="E9344" s="29"/>
      <c r="F9344" s="29"/>
      <c r="G9344" s="29"/>
      <c r="H9344" s="29"/>
      <c r="I9344" s="29"/>
      <c r="J9344" s="29"/>
    </row>
    <row r="9345" spans="1:10" x14ac:dyDescent="0.2">
      <c r="A9345" s="12"/>
      <c r="B9345" s="15"/>
      <c r="C9345" s="29"/>
      <c r="D9345" s="121"/>
      <c r="E9345" s="29"/>
      <c r="F9345" s="29"/>
      <c r="G9345" s="29"/>
      <c r="H9345" s="29"/>
      <c r="I9345" s="29"/>
      <c r="J9345" s="29"/>
    </row>
    <row r="9346" spans="1:10" x14ac:dyDescent="0.2">
      <c r="A9346" s="12"/>
      <c r="B9346" s="15"/>
      <c r="C9346" s="29"/>
      <c r="D9346" s="121"/>
      <c r="E9346" s="29"/>
      <c r="F9346" s="29"/>
      <c r="G9346" s="29"/>
      <c r="H9346" s="29"/>
      <c r="I9346" s="29"/>
      <c r="J9346" s="29"/>
    </row>
    <row r="9347" spans="1:10" x14ac:dyDescent="0.2">
      <c r="A9347" s="12"/>
      <c r="B9347" s="15"/>
      <c r="C9347" s="29"/>
      <c r="D9347" s="121"/>
      <c r="E9347" s="29"/>
      <c r="F9347" s="29"/>
      <c r="G9347" s="29"/>
      <c r="H9347" s="29"/>
      <c r="I9347" s="29"/>
      <c r="J9347" s="29"/>
    </row>
    <row r="9348" spans="1:10" x14ac:dyDescent="0.2">
      <c r="A9348" s="12"/>
      <c r="B9348" s="15"/>
      <c r="C9348" s="29"/>
      <c r="D9348" s="121"/>
      <c r="E9348" s="29"/>
      <c r="F9348" s="29"/>
      <c r="G9348" s="29"/>
      <c r="H9348" s="29"/>
      <c r="I9348" s="29"/>
      <c r="J9348" s="29"/>
    </row>
    <row r="9349" spans="1:10" x14ac:dyDescent="0.2">
      <c r="A9349" s="12"/>
      <c r="B9349" s="15"/>
      <c r="C9349" s="29"/>
      <c r="D9349" s="121"/>
      <c r="E9349" s="29"/>
      <c r="F9349" s="29"/>
      <c r="G9349" s="29"/>
      <c r="H9349" s="29"/>
      <c r="I9349" s="29"/>
      <c r="J9349" s="29"/>
    </row>
    <row r="9350" spans="1:10" x14ac:dyDescent="0.2">
      <c r="A9350" s="12"/>
      <c r="B9350" s="15"/>
      <c r="C9350" s="29"/>
      <c r="D9350" s="121"/>
      <c r="E9350" s="29"/>
      <c r="F9350" s="29"/>
      <c r="G9350" s="29"/>
      <c r="H9350" s="29"/>
      <c r="I9350" s="29"/>
      <c r="J9350" s="29"/>
    </row>
    <row r="9351" spans="1:10" x14ac:dyDescent="0.2">
      <c r="A9351" s="12"/>
      <c r="B9351" s="15"/>
      <c r="C9351" s="29"/>
      <c r="D9351" s="121"/>
      <c r="E9351" s="29"/>
      <c r="F9351" s="29"/>
      <c r="G9351" s="29"/>
      <c r="H9351" s="29"/>
      <c r="I9351" s="29"/>
      <c r="J9351" s="29"/>
    </row>
    <row r="9352" spans="1:10" x14ac:dyDescent="0.2">
      <c r="A9352" s="12"/>
      <c r="B9352" s="15"/>
      <c r="C9352" s="29"/>
      <c r="D9352" s="121"/>
      <c r="E9352" s="29"/>
      <c r="F9352" s="29"/>
      <c r="G9352" s="29"/>
      <c r="H9352" s="29"/>
      <c r="I9352" s="29"/>
      <c r="J9352" s="29"/>
    </row>
    <row r="9353" spans="1:10" x14ac:dyDescent="0.2">
      <c r="A9353" s="12"/>
      <c r="B9353" s="15"/>
      <c r="C9353" s="29"/>
      <c r="D9353" s="121"/>
      <c r="E9353" s="29"/>
      <c r="F9353" s="29"/>
      <c r="G9353" s="29"/>
      <c r="H9353" s="29"/>
      <c r="I9353" s="29"/>
      <c r="J9353" s="29"/>
    </row>
    <row r="9354" spans="1:10" x14ac:dyDescent="0.2">
      <c r="A9354" s="12"/>
      <c r="B9354" s="15"/>
      <c r="C9354" s="29"/>
      <c r="D9354" s="121"/>
      <c r="E9354" s="29"/>
      <c r="F9354" s="29"/>
      <c r="G9354" s="29"/>
      <c r="H9354" s="29"/>
      <c r="I9354" s="29"/>
      <c r="J9354" s="29"/>
    </row>
    <row r="9355" spans="1:10" x14ac:dyDescent="0.2">
      <c r="A9355" s="12"/>
      <c r="B9355" s="15"/>
      <c r="C9355" s="29"/>
      <c r="D9355" s="121"/>
      <c r="E9355" s="29"/>
      <c r="F9355" s="29"/>
      <c r="G9355" s="29"/>
      <c r="H9355" s="29"/>
      <c r="I9355" s="29"/>
      <c r="J9355" s="29"/>
    </row>
    <row r="9356" spans="1:10" x14ac:dyDescent="0.2">
      <c r="A9356" s="12"/>
      <c r="B9356" s="15"/>
      <c r="C9356" s="29"/>
      <c r="D9356" s="121"/>
      <c r="E9356" s="29"/>
      <c r="F9356" s="29"/>
      <c r="G9356" s="29"/>
      <c r="H9356" s="29"/>
      <c r="I9356" s="29"/>
      <c r="J9356" s="29"/>
    </row>
    <row r="9357" spans="1:10" x14ac:dyDescent="0.2">
      <c r="A9357" s="12"/>
      <c r="B9357" s="15"/>
      <c r="C9357" s="29"/>
      <c r="D9357" s="121"/>
      <c r="E9357" s="29"/>
      <c r="F9357" s="29"/>
      <c r="G9357" s="29"/>
      <c r="H9357" s="29"/>
      <c r="I9357" s="29"/>
      <c r="J9357" s="29"/>
    </row>
    <row r="9358" spans="1:10" x14ac:dyDescent="0.2">
      <c r="A9358" s="12"/>
      <c r="B9358" s="15"/>
      <c r="C9358" s="29"/>
      <c r="D9358" s="121"/>
      <c r="E9358" s="29"/>
      <c r="F9358" s="29"/>
      <c r="G9358" s="29"/>
      <c r="H9358" s="29"/>
      <c r="I9358" s="29"/>
      <c r="J9358" s="29"/>
    </row>
    <row r="9359" spans="1:10" x14ac:dyDescent="0.2">
      <c r="A9359" s="12"/>
      <c r="B9359" s="15"/>
      <c r="C9359" s="29"/>
      <c r="D9359" s="121"/>
      <c r="E9359" s="29"/>
      <c r="F9359" s="29"/>
      <c r="G9359" s="29"/>
      <c r="H9359" s="29"/>
      <c r="I9359" s="29"/>
      <c r="J9359" s="29"/>
    </row>
    <row r="9360" spans="1:10" x14ac:dyDescent="0.2">
      <c r="A9360" s="12"/>
      <c r="B9360" s="15"/>
      <c r="C9360" s="29"/>
      <c r="D9360" s="121"/>
      <c r="E9360" s="29"/>
      <c r="F9360" s="29"/>
      <c r="G9360" s="29"/>
      <c r="H9360" s="29"/>
      <c r="I9360" s="29"/>
      <c r="J9360" s="29"/>
    </row>
    <row r="9361" spans="1:10" x14ac:dyDescent="0.2">
      <c r="A9361" s="12"/>
      <c r="B9361" s="15"/>
      <c r="C9361" s="29"/>
      <c r="D9361" s="121"/>
      <c r="E9361" s="29"/>
      <c r="F9361" s="29"/>
      <c r="G9361" s="29"/>
      <c r="H9361" s="29"/>
      <c r="I9361" s="29"/>
      <c r="J9361" s="29"/>
    </row>
    <row r="9362" spans="1:10" x14ac:dyDescent="0.2">
      <c r="A9362" s="12"/>
      <c r="B9362" s="15"/>
      <c r="C9362" s="29"/>
      <c r="D9362" s="121"/>
      <c r="E9362" s="29"/>
      <c r="F9362" s="29"/>
      <c r="G9362" s="29"/>
      <c r="H9362" s="29"/>
      <c r="I9362" s="29"/>
      <c r="J9362" s="29"/>
    </row>
    <row r="9363" spans="1:10" x14ac:dyDescent="0.2">
      <c r="A9363" s="12"/>
      <c r="B9363" s="15"/>
      <c r="C9363" s="29"/>
      <c r="D9363" s="121"/>
      <c r="E9363" s="29"/>
      <c r="F9363" s="29"/>
      <c r="G9363" s="29"/>
      <c r="H9363" s="29"/>
      <c r="I9363" s="29"/>
      <c r="J9363" s="29"/>
    </row>
    <row r="9364" spans="1:10" x14ac:dyDescent="0.2">
      <c r="A9364" s="12"/>
      <c r="B9364" s="15"/>
      <c r="C9364" s="29"/>
      <c r="D9364" s="121"/>
      <c r="E9364" s="29"/>
      <c r="F9364" s="29"/>
      <c r="G9364" s="29"/>
      <c r="H9364" s="29"/>
      <c r="I9364" s="29"/>
      <c r="J9364" s="29"/>
    </row>
    <row r="9365" spans="1:10" x14ac:dyDescent="0.2">
      <c r="A9365" s="12"/>
      <c r="B9365" s="15"/>
      <c r="C9365" s="29"/>
      <c r="D9365" s="121"/>
      <c r="E9365" s="29"/>
      <c r="F9365" s="29"/>
      <c r="G9365" s="29"/>
      <c r="H9365" s="29"/>
      <c r="I9365" s="29"/>
      <c r="J9365" s="29"/>
    </row>
    <row r="9366" spans="1:10" x14ac:dyDescent="0.2">
      <c r="A9366" s="12"/>
      <c r="B9366" s="15"/>
      <c r="C9366" s="29"/>
      <c r="D9366" s="121"/>
      <c r="E9366" s="29"/>
      <c r="F9366" s="29"/>
      <c r="G9366" s="29"/>
      <c r="H9366" s="29"/>
      <c r="I9366" s="29"/>
      <c r="J9366" s="29"/>
    </row>
    <row r="9367" spans="1:10" x14ac:dyDescent="0.2">
      <c r="A9367" s="12"/>
      <c r="B9367" s="15"/>
      <c r="C9367" s="29"/>
      <c r="D9367" s="121"/>
      <c r="E9367" s="29"/>
      <c r="F9367" s="29"/>
      <c r="G9367" s="29"/>
      <c r="H9367" s="29"/>
      <c r="I9367" s="29"/>
      <c r="J9367" s="29"/>
    </row>
    <row r="9368" spans="1:10" x14ac:dyDescent="0.2">
      <c r="A9368" s="12"/>
      <c r="B9368" s="15"/>
      <c r="C9368" s="29"/>
      <c r="D9368" s="121"/>
      <c r="E9368" s="29"/>
      <c r="F9368" s="29"/>
      <c r="G9368" s="29"/>
      <c r="H9368" s="29"/>
      <c r="I9368" s="29"/>
      <c r="J9368" s="29"/>
    </row>
    <row r="9369" spans="1:10" x14ac:dyDescent="0.2">
      <c r="A9369" s="12"/>
      <c r="B9369" s="15"/>
      <c r="C9369" s="29"/>
      <c r="D9369" s="121"/>
      <c r="E9369" s="29"/>
      <c r="F9369" s="29"/>
      <c r="G9369" s="29"/>
      <c r="H9369" s="29"/>
      <c r="I9369" s="29"/>
      <c r="J9369" s="29"/>
    </row>
    <row r="9370" spans="1:10" x14ac:dyDescent="0.2">
      <c r="A9370" s="12"/>
      <c r="B9370" s="15"/>
      <c r="C9370" s="29"/>
      <c r="D9370" s="121"/>
      <c r="E9370" s="29"/>
      <c r="F9370" s="29"/>
      <c r="G9370" s="29"/>
      <c r="H9370" s="29"/>
      <c r="I9370" s="29"/>
      <c r="J9370" s="29"/>
    </row>
    <row r="9371" spans="1:10" x14ac:dyDescent="0.2">
      <c r="A9371" s="12"/>
      <c r="B9371" s="15"/>
      <c r="C9371" s="29"/>
      <c r="D9371" s="121"/>
      <c r="E9371" s="29"/>
      <c r="F9371" s="29"/>
      <c r="G9371" s="29"/>
      <c r="H9371" s="29"/>
      <c r="I9371" s="29"/>
      <c r="J9371" s="29"/>
    </row>
    <row r="9372" spans="1:10" x14ac:dyDescent="0.2">
      <c r="A9372" s="12"/>
      <c r="B9372" s="15"/>
      <c r="C9372" s="29"/>
      <c r="D9372" s="121"/>
      <c r="E9372" s="29"/>
      <c r="F9372" s="29"/>
      <c r="G9372" s="29"/>
      <c r="H9372" s="29"/>
      <c r="I9372" s="29"/>
      <c r="J9372" s="29"/>
    </row>
    <row r="9373" spans="1:10" x14ac:dyDescent="0.2">
      <c r="A9373" s="12"/>
      <c r="B9373" s="15"/>
      <c r="C9373" s="29"/>
      <c r="D9373" s="121"/>
      <c r="E9373" s="29"/>
      <c r="F9373" s="29"/>
      <c r="G9373" s="29"/>
      <c r="H9373" s="29"/>
      <c r="I9373" s="29"/>
      <c r="J9373" s="29"/>
    </row>
    <row r="9374" spans="1:10" x14ac:dyDescent="0.2">
      <c r="A9374" s="12"/>
      <c r="B9374" s="15"/>
      <c r="C9374" s="29"/>
      <c r="D9374" s="121"/>
      <c r="E9374" s="29"/>
      <c r="F9374" s="29"/>
      <c r="G9374" s="29"/>
      <c r="H9374" s="29"/>
      <c r="I9374" s="29"/>
      <c r="J9374" s="29"/>
    </row>
    <row r="9375" spans="1:10" x14ac:dyDescent="0.2">
      <c r="A9375" s="12"/>
      <c r="B9375" s="15"/>
      <c r="C9375" s="29"/>
      <c r="D9375" s="121"/>
      <c r="E9375" s="29"/>
      <c r="F9375" s="29"/>
      <c r="G9375" s="29"/>
      <c r="H9375" s="29"/>
      <c r="I9375" s="29"/>
      <c r="J9375" s="29"/>
    </row>
    <row r="9376" spans="1:10" x14ac:dyDescent="0.2">
      <c r="A9376" s="12"/>
      <c r="B9376" s="15"/>
      <c r="C9376" s="29"/>
      <c r="D9376" s="121"/>
      <c r="E9376" s="29"/>
      <c r="F9376" s="29"/>
      <c r="G9376" s="29"/>
      <c r="H9376" s="29"/>
      <c r="I9376" s="29"/>
      <c r="J9376" s="29"/>
    </row>
    <row r="9377" spans="1:10" x14ac:dyDescent="0.2">
      <c r="A9377" s="12"/>
      <c r="B9377" s="15"/>
      <c r="C9377" s="29"/>
      <c r="D9377" s="121"/>
      <c r="E9377" s="29"/>
      <c r="F9377" s="29"/>
      <c r="G9377" s="29"/>
      <c r="H9377" s="29"/>
      <c r="I9377" s="29"/>
      <c r="J9377" s="29"/>
    </row>
    <row r="9378" spans="1:10" x14ac:dyDescent="0.2">
      <c r="A9378" s="12"/>
      <c r="B9378" s="15"/>
      <c r="C9378" s="29"/>
      <c r="D9378" s="121"/>
      <c r="E9378" s="29"/>
      <c r="F9378" s="29"/>
      <c r="G9378" s="29"/>
      <c r="H9378" s="29"/>
      <c r="I9378" s="29"/>
      <c r="J9378" s="29"/>
    </row>
    <row r="9379" spans="1:10" x14ac:dyDescent="0.2">
      <c r="A9379" s="12"/>
      <c r="B9379" s="15"/>
      <c r="C9379" s="29"/>
      <c r="D9379" s="121"/>
      <c r="E9379" s="29"/>
      <c r="F9379" s="29"/>
      <c r="G9379" s="29"/>
      <c r="H9379" s="29"/>
      <c r="I9379" s="29"/>
      <c r="J9379" s="29"/>
    </row>
    <row r="9380" spans="1:10" x14ac:dyDescent="0.2">
      <c r="A9380" s="12"/>
      <c r="B9380" s="15"/>
      <c r="C9380" s="29"/>
      <c r="D9380" s="121"/>
      <c r="E9380" s="29"/>
      <c r="F9380" s="29"/>
      <c r="G9380" s="29"/>
      <c r="H9380" s="29"/>
      <c r="I9380" s="29"/>
      <c r="J9380" s="29"/>
    </row>
    <row r="9381" spans="1:10" x14ac:dyDescent="0.2">
      <c r="A9381" s="12"/>
      <c r="B9381" s="15"/>
      <c r="C9381" s="29"/>
      <c r="D9381" s="121"/>
      <c r="E9381" s="29"/>
      <c r="F9381" s="29"/>
      <c r="G9381" s="29"/>
      <c r="H9381" s="29"/>
      <c r="I9381" s="29"/>
      <c r="J9381" s="29"/>
    </row>
    <row r="9382" spans="1:10" x14ac:dyDescent="0.2">
      <c r="A9382" s="12"/>
      <c r="B9382" s="15"/>
      <c r="C9382" s="29"/>
      <c r="D9382" s="121"/>
      <c r="E9382" s="29"/>
      <c r="F9382" s="29"/>
      <c r="G9382" s="29"/>
      <c r="H9382" s="29"/>
      <c r="I9382" s="29"/>
      <c r="J9382" s="29"/>
    </row>
    <row r="9383" spans="1:10" x14ac:dyDescent="0.2">
      <c r="A9383" s="12"/>
      <c r="B9383" s="15"/>
      <c r="C9383" s="29"/>
      <c r="D9383" s="121"/>
      <c r="E9383" s="29"/>
      <c r="F9383" s="29"/>
      <c r="G9383" s="29"/>
      <c r="H9383" s="29"/>
      <c r="I9383" s="29"/>
      <c r="J9383" s="29"/>
    </row>
    <row r="9384" spans="1:10" x14ac:dyDescent="0.2">
      <c r="A9384" s="12"/>
      <c r="B9384" s="15"/>
      <c r="C9384" s="29"/>
      <c r="D9384" s="121"/>
      <c r="E9384" s="29"/>
      <c r="F9384" s="29"/>
      <c r="G9384" s="29"/>
      <c r="H9384" s="29"/>
      <c r="I9384" s="29"/>
      <c r="J9384" s="29"/>
    </row>
    <row r="9385" spans="1:10" x14ac:dyDescent="0.2">
      <c r="A9385" s="12"/>
      <c r="B9385" s="15"/>
      <c r="C9385" s="29"/>
      <c r="D9385" s="121"/>
      <c r="E9385" s="29"/>
      <c r="F9385" s="29"/>
      <c r="G9385" s="29"/>
      <c r="H9385" s="29"/>
      <c r="I9385" s="29"/>
      <c r="J9385" s="29"/>
    </row>
    <row r="9386" spans="1:10" x14ac:dyDescent="0.2">
      <c r="A9386" s="12"/>
      <c r="B9386" s="15"/>
      <c r="C9386" s="29"/>
      <c r="D9386" s="121"/>
      <c r="E9386" s="29"/>
      <c r="F9386" s="29"/>
      <c r="G9386" s="29"/>
      <c r="H9386" s="29"/>
      <c r="I9386" s="29"/>
      <c r="J9386" s="29"/>
    </row>
    <row r="9387" spans="1:10" x14ac:dyDescent="0.2">
      <c r="A9387" s="12"/>
      <c r="B9387" s="15"/>
      <c r="C9387" s="29"/>
      <c r="D9387" s="121"/>
      <c r="E9387" s="29"/>
      <c r="F9387" s="29"/>
      <c r="G9387" s="29"/>
      <c r="H9387" s="29"/>
      <c r="I9387" s="29"/>
      <c r="J9387" s="29"/>
    </row>
    <row r="9388" spans="1:10" x14ac:dyDescent="0.2">
      <c r="A9388" s="12"/>
      <c r="B9388" s="15"/>
      <c r="C9388" s="29"/>
      <c r="D9388" s="121"/>
      <c r="E9388" s="29"/>
      <c r="F9388" s="29"/>
      <c r="G9388" s="29"/>
      <c r="H9388" s="29"/>
      <c r="I9388" s="29"/>
      <c r="J9388" s="29"/>
    </row>
    <row r="9389" spans="1:10" x14ac:dyDescent="0.2">
      <c r="A9389" s="12"/>
      <c r="B9389" s="15"/>
      <c r="C9389" s="29"/>
      <c r="D9389" s="121"/>
      <c r="E9389" s="29"/>
      <c r="F9389" s="29"/>
      <c r="G9389" s="29"/>
      <c r="H9389" s="29"/>
      <c r="I9389" s="29"/>
      <c r="J9389" s="29"/>
    </row>
    <row r="9390" spans="1:10" x14ac:dyDescent="0.2">
      <c r="A9390" s="12"/>
      <c r="B9390" s="15"/>
      <c r="C9390" s="29"/>
      <c r="D9390" s="121"/>
      <c r="E9390" s="29"/>
      <c r="F9390" s="29"/>
      <c r="G9390" s="29"/>
      <c r="H9390" s="29"/>
      <c r="I9390" s="29"/>
      <c r="J9390" s="29"/>
    </row>
    <row r="9391" spans="1:10" x14ac:dyDescent="0.2">
      <c r="A9391" s="12"/>
      <c r="B9391" s="15"/>
      <c r="C9391" s="29"/>
      <c r="D9391" s="121"/>
      <c r="E9391" s="29"/>
      <c r="F9391" s="29"/>
      <c r="G9391" s="29"/>
      <c r="H9391" s="29"/>
      <c r="I9391" s="29"/>
      <c r="J9391" s="29"/>
    </row>
    <row r="9392" spans="1:10" x14ac:dyDescent="0.2">
      <c r="A9392" s="12"/>
      <c r="B9392" s="15"/>
      <c r="C9392" s="29"/>
      <c r="D9392" s="121"/>
      <c r="E9392" s="29"/>
      <c r="F9392" s="29"/>
      <c r="G9392" s="29"/>
      <c r="H9392" s="29"/>
      <c r="I9392" s="29"/>
      <c r="J9392" s="29"/>
    </row>
    <row r="9393" spans="1:10" x14ac:dyDescent="0.2">
      <c r="A9393" s="12"/>
      <c r="B9393" s="15"/>
      <c r="C9393" s="29"/>
      <c r="D9393" s="121"/>
      <c r="E9393" s="29"/>
      <c r="F9393" s="29"/>
      <c r="G9393" s="29"/>
      <c r="H9393" s="29"/>
      <c r="I9393" s="29"/>
      <c r="J9393" s="29"/>
    </row>
    <row r="9394" spans="1:10" x14ac:dyDescent="0.2">
      <c r="A9394" s="12"/>
      <c r="B9394" s="15"/>
      <c r="C9394" s="29"/>
      <c r="D9394" s="121"/>
      <c r="E9394" s="29"/>
      <c r="F9394" s="29"/>
      <c r="G9394" s="29"/>
      <c r="H9394" s="29"/>
      <c r="I9394" s="29"/>
      <c r="J9394" s="29"/>
    </row>
    <row r="9395" spans="1:10" x14ac:dyDescent="0.2">
      <c r="A9395" s="12"/>
      <c r="B9395" s="15"/>
      <c r="C9395" s="29"/>
      <c r="D9395" s="121"/>
      <c r="E9395" s="29"/>
      <c r="F9395" s="29"/>
      <c r="G9395" s="29"/>
      <c r="H9395" s="29"/>
      <c r="I9395" s="29"/>
      <c r="J9395" s="29"/>
    </row>
    <row r="9396" spans="1:10" x14ac:dyDescent="0.2">
      <c r="A9396" s="12"/>
      <c r="B9396" s="15"/>
      <c r="C9396" s="29"/>
      <c r="D9396" s="121"/>
      <c r="E9396" s="29"/>
      <c r="F9396" s="29"/>
      <c r="G9396" s="29"/>
      <c r="H9396" s="29"/>
      <c r="I9396" s="29"/>
      <c r="J9396" s="29"/>
    </row>
    <row r="9397" spans="1:10" x14ac:dyDescent="0.2">
      <c r="A9397" s="12"/>
      <c r="B9397" s="15"/>
      <c r="C9397" s="29"/>
      <c r="D9397" s="121"/>
      <c r="E9397" s="29"/>
      <c r="F9397" s="29"/>
      <c r="G9397" s="29"/>
      <c r="H9397" s="29"/>
      <c r="I9397" s="29"/>
      <c r="J9397" s="29"/>
    </row>
    <row r="9398" spans="1:10" x14ac:dyDescent="0.2">
      <c r="A9398" s="12"/>
      <c r="B9398" s="15"/>
      <c r="C9398" s="29"/>
      <c r="D9398" s="121"/>
      <c r="E9398" s="29"/>
      <c r="F9398" s="29"/>
      <c r="G9398" s="29"/>
      <c r="H9398" s="29"/>
      <c r="I9398" s="29"/>
      <c r="J9398" s="29"/>
    </row>
    <row r="9399" spans="1:10" x14ac:dyDescent="0.2">
      <c r="A9399" s="12"/>
      <c r="B9399" s="15"/>
      <c r="C9399" s="29"/>
      <c r="D9399" s="121"/>
      <c r="E9399" s="29"/>
      <c r="F9399" s="29"/>
      <c r="G9399" s="29"/>
      <c r="H9399" s="29"/>
      <c r="I9399" s="29"/>
      <c r="J9399" s="29"/>
    </row>
    <row r="9400" spans="1:10" x14ac:dyDescent="0.2">
      <c r="A9400" s="12"/>
      <c r="B9400" s="15"/>
      <c r="C9400" s="29"/>
      <c r="D9400" s="121"/>
      <c r="E9400" s="29"/>
      <c r="F9400" s="29"/>
      <c r="G9400" s="29"/>
      <c r="H9400" s="29"/>
      <c r="I9400" s="29"/>
      <c r="J9400" s="29"/>
    </row>
    <row r="9401" spans="1:10" x14ac:dyDescent="0.2">
      <c r="A9401" s="12"/>
      <c r="B9401" s="15"/>
      <c r="C9401" s="29"/>
      <c r="D9401" s="121"/>
      <c r="E9401" s="29"/>
      <c r="F9401" s="29"/>
      <c r="G9401" s="29"/>
      <c r="H9401" s="29"/>
      <c r="I9401" s="29"/>
      <c r="J9401" s="29"/>
    </row>
    <row r="9402" spans="1:10" x14ac:dyDescent="0.2">
      <c r="A9402" s="12"/>
      <c r="B9402" s="15"/>
      <c r="C9402" s="29"/>
      <c r="D9402" s="121"/>
      <c r="E9402" s="29"/>
      <c r="F9402" s="29"/>
      <c r="G9402" s="29"/>
      <c r="H9402" s="29"/>
      <c r="I9402" s="29"/>
      <c r="J9402" s="29"/>
    </row>
    <row r="9403" spans="1:10" x14ac:dyDescent="0.2">
      <c r="A9403" s="12"/>
      <c r="B9403" s="15"/>
      <c r="C9403" s="29"/>
      <c r="D9403" s="121"/>
      <c r="E9403" s="29"/>
      <c r="F9403" s="29"/>
      <c r="G9403" s="29"/>
      <c r="H9403" s="29"/>
      <c r="I9403" s="29"/>
      <c r="J9403" s="29"/>
    </row>
    <row r="9404" spans="1:10" x14ac:dyDescent="0.2">
      <c r="A9404" s="12"/>
      <c r="B9404" s="15"/>
      <c r="C9404" s="29"/>
      <c r="D9404" s="121"/>
      <c r="E9404" s="29"/>
      <c r="F9404" s="29"/>
      <c r="G9404" s="29"/>
      <c r="H9404" s="29"/>
      <c r="I9404" s="29"/>
      <c r="J9404" s="29"/>
    </row>
    <row r="9405" spans="1:10" x14ac:dyDescent="0.2">
      <c r="A9405" s="12"/>
      <c r="B9405" s="15"/>
      <c r="C9405" s="29"/>
      <c r="D9405" s="121"/>
      <c r="E9405" s="29"/>
      <c r="F9405" s="29"/>
      <c r="G9405" s="29"/>
      <c r="H9405" s="29"/>
      <c r="I9405" s="29"/>
      <c r="J9405" s="29"/>
    </row>
    <row r="9406" spans="1:10" x14ac:dyDescent="0.2">
      <c r="A9406" s="12"/>
      <c r="B9406" s="15"/>
      <c r="C9406" s="29"/>
      <c r="D9406" s="121"/>
      <c r="E9406" s="29"/>
      <c r="F9406" s="29"/>
      <c r="G9406" s="29"/>
      <c r="H9406" s="29"/>
      <c r="I9406" s="29"/>
      <c r="J9406" s="29"/>
    </row>
    <row r="9407" spans="1:10" x14ac:dyDescent="0.2">
      <c r="A9407" s="12"/>
      <c r="B9407" s="15"/>
      <c r="C9407" s="29"/>
      <c r="D9407" s="121"/>
      <c r="E9407" s="29"/>
      <c r="F9407" s="29"/>
      <c r="G9407" s="29"/>
      <c r="H9407" s="29"/>
      <c r="I9407" s="29"/>
      <c r="J9407" s="29"/>
    </row>
    <row r="9408" spans="1:10" x14ac:dyDescent="0.2">
      <c r="A9408" s="12"/>
      <c r="B9408" s="15"/>
      <c r="C9408" s="29"/>
      <c r="D9408" s="121"/>
      <c r="E9408" s="29"/>
      <c r="F9408" s="29"/>
      <c r="G9408" s="29"/>
      <c r="H9408" s="29"/>
      <c r="I9408" s="29"/>
      <c r="J9408" s="29"/>
    </row>
    <row r="9409" spans="1:10" x14ac:dyDescent="0.2">
      <c r="A9409" s="12"/>
      <c r="B9409" s="15"/>
      <c r="C9409" s="29"/>
      <c r="D9409" s="121"/>
      <c r="E9409" s="29"/>
      <c r="F9409" s="29"/>
      <c r="G9409" s="29"/>
      <c r="H9409" s="29"/>
      <c r="I9409" s="29"/>
      <c r="J9409" s="29"/>
    </row>
    <row r="9410" spans="1:10" x14ac:dyDescent="0.2">
      <c r="A9410" s="12"/>
      <c r="B9410" s="15"/>
      <c r="C9410" s="29"/>
      <c r="D9410" s="121"/>
      <c r="E9410" s="29"/>
      <c r="F9410" s="29"/>
      <c r="G9410" s="29"/>
      <c r="H9410" s="29"/>
      <c r="I9410" s="29"/>
      <c r="J9410" s="29"/>
    </row>
    <row r="9411" spans="1:10" x14ac:dyDescent="0.2">
      <c r="A9411" s="12"/>
      <c r="B9411" s="15"/>
      <c r="C9411" s="29"/>
      <c r="D9411" s="121"/>
      <c r="E9411" s="29"/>
      <c r="F9411" s="29"/>
      <c r="G9411" s="29"/>
      <c r="H9411" s="29"/>
      <c r="I9411" s="29"/>
      <c r="J9411" s="29"/>
    </row>
    <row r="9412" spans="1:10" x14ac:dyDescent="0.2">
      <c r="A9412" s="12"/>
      <c r="B9412" s="15"/>
      <c r="C9412" s="29"/>
      <c r="D9412" s="121"/>
      <c r="E9412" s="29"/>
      <c r="F9412" s="29"/>
      <c r="G9412" s="29"/>
      <c r="H9412" s="29"/>
      <c r="I9412" s="29"/>
      <c r="J9412" s="29"/>
    </row>
    <row r="9413" spans="1:10" x14ac:dyDescent="0.2">
      <c r="A9413" s="12"/>
      <c r="B9413" s="15"/>
      <c r="C9413" s="29"/>
      <c r="D9413" s="121"/>
      <c r="E9413" s="29"/>
      <c r="F9413" s="29"/>
      <c r="G9413" s="29"/>
      <c r="H9413" s="29"/>
      <c r="I9413" s="29"/>
      <c r="J9413" s="29"/>
    </row>
    <row r="9414" spans="1:10" x14ac:dyDescent="0.2">
      <c r="A9414" s="12"/>
      <c r="B9414" s="15"/>
      <c r="C9414" s="29"/>
      <c r="D9414" s="121"/>
      <c r="E9414" s="29"/>
      <c r="F9414" s="29"/>
      <c r="G9414" s="29"/>
      <c r="H9414" s="29"/>
      <c r="I9414" s="29"/>
      <c r="J9414" s="29"/>
    </row>
    <row r="9415" spans="1:10" x14ac:dyDescent="0.2">
      <c r="A9415" s="12"/>
      <c r="B9415" s="15"/>
      <c r="C9415" s="29"/>
      <c r="D9415" s="121"/>
      <c r="E9415" s="29"/>
      <c r="F9415" s="29"/>
      <c r="G9415" s="29"/>
      <c r="H9415" s="29"/>
      <c r="I9415" s="29"/>
      <c r="J9415" s="29"/>
    </row>
    <row r="9416" spans="1:10" x14ac:dyDescent="0.2">
      <c r="A9416" s="12"/>
      <c r="B9416" s="15"/>
      <c r="C9416" s="29"/>
      <c r="D9416" s="121"/>
      <c r="E9416" s="29"/>
      <c r="F9416" s="29"/>
      <c r="G9416" s="29"/>
      <c r="H9416" s="29"/>
      <c r="I9416" s="29"/>
      <c r="J9416" s="29"/>
    </row>
    <row r="9417" spans="1:10" x14ac:dyDescent="0.2">
      <c r="A9417" s="12"/>
      <c r="B9417" s="15"/>
      <c r="C9417" s="29"/>
      <c r="D9417" s="121"/>
      <c r="E9417" s="29"/>
      <c r="F9417" s="29"/>
      <c r="G9417" s="29"/>
      <c r="H9417" s="29"/>
      <c r="I9417" s="29"/>
      <c r="J9417" s="29"/>
    </row>
    <row r="9418" spans="1:10" x14ac:dyDescent="0.2">
      <c r="A9418" s="12"/>
      <c r="B9418" s="15"/>
      <c r="C9418" s="29"/>
      <c r="D9418" s="121"/>
      <c r="E9418" s="29"/>
      <c r="F9418" s="29"/>
      <c r="G9418" s="29"/>
      <c r="H9418" s="29"/>
      <c r="I9418" s="29"/>
      <c r="J9418" s="29"/>
    </row>
    <row r="9419" spans="1:10" x14ac:dyDescent="0.2">
      <c r="A9419" s="12"/>
      <c r="B9419" s="15"/>
      <c r="C9419" s="29"/>
      <c r="D9419" s="121"/>
      <c r="E9419" s="29"/>
      <c r="F9419" s="29"/>
      <c r="G9419" s="29"/>
      <c r="H9419" s="29"/>
      <c r="I9419" s="29"/>
      <c r="J9419" s="29"/>
    </row>
    <row r="9420" spans="1:10" x14ac:dyDescent="0.2">
      <c r="A9420" s="12"/>
      <c r="B9420" s="15"/>
      <c r="C9420" s="29"/>
      <c r="D9420" s="121"/>
      <c r="E9420" s="29"/>
      <c r="F9420" s="29"/>
      <c r="G9420" s="29"/>
      <c r="H9420" s="29"/>
      <c r="I9420" s="29"/>
      <c r="J9420" s="29"/>
    </row>
    <row r="9421" spans="1:10" x14ac:dyDescent="0.2">
      <c r="A9421" s="12"/>
      <c r="B9421" s="15"/>
      <c r="C9421" s="29"/>
      <c r="D9421" s="121"/>
      <c r="E9421" s="29"/>
      <c r="F9421" s="29"/>
      <c r="G9421" s="29"/>
      <c r="H9421" s="29"/>
      <c r="I9421" s="29"/>
      <c r="J9421" s="29"/>
    </row>
    <row r="9422" spans="1:10" x14ac:dyDescent="0.2">
      <c r="A9422" s="12"/>
      <c r="B9422" s="15"/>
      <c r="C9422" s="29"/>
      <c r="D9422" s="121"/>
      <c r="E9422" s="29"/>
      <c r="F9422" s="29"/>
      <c r="G9422" s="29"/>
      <c r="H9422" s="29"/>
      <c r="I9422" s="29"/>
      <c r="J9422" s="29"/>
    </row>
    <row r="9423" spans="1:10" x14ac:dyDescent="0.2">
      <c r="A9423" s="12"/>
      <c r="B9423" s="15"/>
      <c r="C9423" s="29"/>
      <c r="D9423" s="121"/>
      <c r="E9423" s="29"/>
      <c r="F9423" s="29"/>
      <c r="G9423" s="29"/>
      <c r="H9423" s="29"/>
      <c r="I9423" s="29"/>
      <c r="J9423" s="29"/>
    </row>
    <row r="9424" spans="1:10" x14ac:dyDescent="0.2">
      <c r="A9424" s="12"/>
      <c r="B9424" s="15"/>
      <c r="C9424" s="29"/>
      <c r="D9424" s="121"/>
      <c r="E9424" s="29"/>
      <c r="F9424" s="29"/>
      <c r="G9424" s="29"/>
      <c r="H9424" s="29"/>
      <c r="I9424" s="29"/>
      <c r="J9424" s="29"/>
    </row>
    <row r="9425" spans="1:10" x14ac:dyDescent="0.2">
      <c r="A9425" s="12"/>
      <c r="B9425" s="15"/>
      <c r="C9425" s="29"/>
      <c r="D9425" s="121"/>
      <c r="E9425" s="29"/>
      <c r="F9425" s="29"/>
      <c r="G9425" s="29"/>
      <c r="H9425" s="29"/>
      <c r="I9425" s="29"/>
      <c r="J9425" s="29"/>
    </row>
    <row r="9426" spans="1:10" x14ac:dyDescent="0.2">
      <c r="A9426" s="12"/>
      <c r="B9426" s="15"/>
      <c r="C9426" s="29"/>
      <c r="D9426" s="121"/>
      <c r="E9426" s="29"/>
      <c r="F9426" s="29"/>
      <c r="G9426" s="29"/>
      <c r="H9426" s="29"/>
      <c r="I9426" s="29"/>
      <c r="J9426" s="29"/>
    </row>
    <row r="9427" spans="1:10" x14ac:dyDescent="0.2">
      <c r="A9427" s="12"/>
      <c r="B9427" s="15"/>
      <c r="C9427" s="29"/>
      <c r="D9427" s="121"/>
      <c r="E9427" s="29"/>
      <c r="F9427" s="29"/>
      <c r="G9427" s="29"/>
      <c r="H9427" s="29"/>
      <c r="I9427" s="29"/>
      <c r="J9427" s="29"/>
    </row>
    <row r="9428" spans="1:10" x14ac:dyDescent="0.2">
      <c r="A9428" s="12"/>
      <c r="B9428" s="15"/>
      <c r="C9428" s="29"/>
      <c r="D9428" s="121"/>
      <c r="E9428" s="29"/>
      <c r="F9428" s="29"/>
      <c r="G9428" s="29"/>
      <c r="H9428" s="29"/>
      <c r="I9428" s="29"/>
      <c r="J9428" s="29"/>
    </row>
    <row r="9429" spans="1:10" x14ac:dyDescent="0.2">
      <c r="A9429" s="12"/>
      <c r="B9429" s="15"/>
      <c r="C9429" s="29"/>
      <c r="D9429" s="121"/>
      <c r="E9429" s="29"/>
      <c r="F9429" s="29"/>
      <c r="G9429" s="29"/>
      <c r="H9429" s="29"/>
      <c r="I9429" s="29"/>
      <c r="J9429" s="29"/>
    </row>
    <row r="9430" spans="1:10" x14ac:dyDescent="0.2">
      <c r="A9430" s="12"/>
      <c r="B9430" s="15"/>
      <c r="C9430" s="29"/>
      <c r="D9430" s="121"/>
      <c r="E9430" s="29"/>
      <c r="F9430" s="29"/>
      <c r="G9430" s="29"/>
      <c r="H9430" s="29"/>
      <c r="I9430" s="29"/>
      <c r="J9430" s="29"/>
    </row>
    <row r="9431" spans="1:10" x14ac:dyDescent="0.2">
      <c r="A9431" s="12"/>
      <c r="B9431" s="15"/>
      <c r="C9431" s="29"/>
      <c r="D9431" s="121"/>
      <c r="E9431" s="29"/>
      <c r="F9431" s="29"/>
      <c r="G9431" s="29"/>
      <c r="H9431" s="29"/>
      <c r="I9431" s="29"/>
      <c r="J9431" s="29"/>
    </row>
    <row r="9432" spans="1:10" x14ac:dyDescent="0.2">
      <c r="A9432" s="12"/>
      <c r="B9432" s="15"/>
      <c r="C9432" s="29"/>
      <c r="D9432" s="121"/>
      <c r="E9432" s="29"/>
      <c r="F9432" s="29"/>
      <c r="G9432" s="29"/>
      <c r="H9432" s="29"/>
      <c r="I9432" s="29"/>
      <c r="J9432" s="29"/>
    </row>
    <row r="9433" spans="1:10" x14ac:dyDescent="0.2">
      <c r="A9433" s="12"/>
      <c r="B9433" s="15"/>
      <c r="C9433" s="29"/>
      <c r="D9433" s="121"/>
      <c r="E9433" s="29"/>
      <c r="F9433" s="29"/>
      <c r="G9433" s="29"/>
      <c r="H9433" s="29"/>
      <c r="I9433" s="29"/>
      <c r="J9433" s="29"/>
    </row>
    <row r="9434" spans="1:10" x14ac:dyDescent="0.2">
      <c r="A9434" s="12"/>
      <c r="B9434" s="15"/>
      <c r="C9434" s="29"/>
      <c r="D9434" s="121"/>
      <c r="E9434" s="29"/>
      <c r="F9434" s="29"/>
      <c r="G9434" s="29"/>
      <c r="H9434" s="29"/>
      <c r="I9434" s="29"/>
      <c r="J9434" s="29"/>
    </row>
    <row r="9435" spans="1:10" x14ac:dyDescent="0.2">
      <c r="A9435" s="12"/>
      <c r="B9435" s="15"/>
      <c r="C9435" s="29"/>
      <c r="D9435" s="121"/>
      <c r="E9435" s="29"/>
      <c r="F9435" s="29"/>
      <c r="G9435" s="29"/>
      <c r="H9435" s="29"/>
      <c r="I9435" s="29"/>
      <c r="J9435" s="29"/>
    </row>
    <row r="9436" spans="1:10" x14ac:dyDescent="0.2">
      <c r="A9436" s="12"/>
      <c r="B9436" s="15"/>
      <c r="C9436" s="29"/>
      <c r="D9436" s="121"/>
      <c r="E9436" s="29"/>
      <c r="F9436" s="29"/>
      <c r="G9436" s="29"/>
      <c r="H9436" s="29"/>
      <c r="I9436" s="29"/>
      <c r="J9436" s="29"/>
    </row>
    <row r="9437" spans="1:10" x14ac:dyDescent="0.2">
      <c r="A9437" s="12"/>
      <c r="B9437" s="15"/>
      <c r="C9437" s="29"/>
      <c r="D9437" s="121"/>
      <c r="E9437" s="29"/>
      <c r="F9437" s="29"/>
      <c r="G9437" s="29"/>
      <c r="H9437" s="29"/>
      <c r="I9437" s="29"/>
      <c r="J9437" s="29"/>
    </row>
    <row r="9438" spans="1:10" x14ac:dyDescent="0.2">
      <c r="A9438" s="12"/>
      <c r="B9438" s="15"/>
      <c r="C9438" s="29"/>
      <c r="D9438" s="121"/>
      <c r="E9438" s="29"/>
      <c r="F9438" s="29"/>
      <c r="G9438" s="29"/>
      <c r="H9438" s="29"/>
      <c r="I9438" s="29"/>
      <c r="J9438" s="29"/>
    </row>
    <row r="9439" spans="1:10" x14ac:dyDescent="0.2">
      <c r="A9439" s="12"/>
      <c r="B9439" s="15"/>
      <c r="C9439" s="29"/>
      <c r="D9439" s="121"/>
      <c r="E9439" s="29"/>
      <c r="F9439" s="29"/>
      <c r="G9439" s="29"/>
      <c r="H9439" s="29"/>
      <c r="I9439" s="29"/>
      <c r="J9439" s="29"/>
    </row>
    <row r="9440" spans="1:10" x14ac:dyDescent="0.2">
      <c r="A9440" s="12"/>
      <c r="B9440" s="15"/>
      <c r="C9440" s="29"/>
      <c r="D9440" s="121"/>
      <c r="E9440" s="29"/>
      <c r="F9440" s="29"/>
      <c r="G9440" s="29"/>
      <c r="H9440" s="29"/>
      <c r="I9440" s="29"/>
      <c r="J9440" s="29"/>
    </row>
    <row r="9441" spans="1:10" x14ac:dyDescent="0.2">
      <c r="A9441" s="12"/>
      <c r="B9441" s="15"/>
      <c r="C9441" s="29"/>
      <c r="D9441" s="121"/>
      <c r="E9441" s="29"/>
      <c r="F9441" s="29"/>
      <c r="G9441" s="29"/>
      <c r="H9441" s="29"/>
      <c r="I9441" s="29"/>
      <c r="J9441" s="29"/>
    </row>
    <row r="9442" spans="1:10" x14ac:dyDescent="0.2">
      <c r="A9442" s="12"/>
      <c r="B9442" s="15"/>
      <c r="C9442" s="29"/>
      <c r="D9442" s="121"/>
      <c r="E9442" s="29"/>
      <c r="F9442" s="29"/>
      <c r="G9442" s="29"/>
      <c r="H9442" s="29"/>
      <c r="I9442" s="29"/>
      <c r="J9442" s="29"/>
    </row>
    <row r="9443" spans="1:10" x14ac:dyDescent="0.2">
      <c r="A9443" s="12"/>
      <c r="B9443" s="15"/>
      <c r="C9443" s="29"/>
      <c r="D9443" s="121"/>
      <c r="E9443" s="29"/>
      <c r="F9443" s="29"/>
      <c r="G9443" s="29"/>
      <c r="H9443" s="29"/>
      <c r="I9443" s="29"/>
      <c r="J9443" s="29"/>
    </row>
    <row r="9444" spans="1:10" x14ac:dyDescent="0.2">
      <c r="A9444" s="12"/>
      <c r="B9444" s="15"/>
      <c r="C9444" s="29"/>
      <c r="D9444" s="121"/>
      <c r="E9444" s="29"/>
      <c r="F9444" s="29"/>
      <c r="G9444" s="29"/>
      <c r="H9444" s="29"/>
      <c r="I9444" s="29"/>
      <c r="J9444" s="29"/>
    </row>
    <row r="9445" spans="1:10" x14ac:dyDescent="0.2">
      <c r="A9445" s="12"/>
      <c r="B9445" s="15"/>
      <c r="C9445" s="29"/>
      <c r="D9445" s="121"/>
      <c r="E9445" s="29"/>
      <c r="F9445" s="29"/>
      <c r="G9445" s="29"/>
      <c r="H9445" s="29"/>
      <c r="I9445" s="29"/>
      <c r="J9445" s="29"/>
    </row>
    <row r="9446" spans="1:10" x14ac:dyDescent="0.2">
      <c r="A9446" s="12"/>
      <c r="B9446" s="15"/>
      <c r="C9446" s="29"/>
      <c r="D9446" s="121"/>
      <c r="E9446" s="29"/>
      <c r="F9446" s="29"/>
      <c r="G9446" s="29"/>
      <c r="H9446" s="29"/>
      <c r="I9446" s="29"/>
      <c r="J9446" s="29"/>
    </row>
    <row r="9447" spans="1:10" x14ac:dyDescent="0.2">
      <c r="A9447" s="12"/>
      <c r="B9447" s="15"/>
      <c r="C9447" s="29"/>
      <c r="D9447" s="121"/>
      <c r="E9447" s="29"/>
      <c r="F9447" s="29"/>
      <c r="G9447" s="29"/>
      <c r="H9447" s="29"/>
      <c r="I9447" s="29"/>
      <c r="J9447" s="29"/>
    </row>
    <row r="9448" spans="1:10" x14ac:dyDescent="0.2">
      <c r="A9448" s="12"/>
      <c r="B9448" s="15"/>
      <c r="C9448" s="29"/>
      <c r="D9448" s="121"/>
      <c r="E9448" s="29"/>
      <c r="F9448" s="29"/>
      <c r="G9448" s="29"/>
      <c r="H9448" s="29"/>
      <c r="I9448" s="29"/>
      <c r="J9448" s="29"/>
    </row>
    <row r="9449" spans="1:10" x14ac:dyDescent="0.2">
      <c r="A9449" s="12"/>
      <c r="B9449" s="15"/>
      <c r="C9449" s="29"/>
      <c r="D9449" s="121"/>
      <c r="E9449" s="29"/>
      <c r="F9449" s="29"/>
      <c r="G9449" s="29"/>
      <c r="H9449" s="29"/>
      <c r="I9449" s="29"/>
      <c r="J9449" s="29"/>
    </row>
    <row r="9450" spans="1:10" x14ac:dyDescent="0.2">
      <c r="A9450" s="12"/>
      <c r="B9450" s="15"/>
      <c r="C9450" s="29"/>
      <c r="D9450" s="121"/>
      <c r="E9450" s="29"/>
      <c r="F9450" s="29"/>
      <c r="G9450" s="29"/>
      <c r="H9450" s="29"/>
      <c r="I9450" s="29"/>
      <c r="J9450" s="29"/>
    </row>
    <row r="9451" spans="1:10" x14ac:dyDescent="0.2">
      <c r="A9451" s="12"/>
      <c r="B9451" s="15"/>
      <c r="C9451" s="29"/>
      <c r="D9451" s="121"/>
      <c r="E9451" s="29"/>
      <c r="F9451" s="29"/>
      <c r="G9451" s="29"/>
      <c r="H9451" s="29"/>
      <c r="I9451" s="29"/>
      <c r="J9451" s="29"/>
    </row>
    <row r="9452" spans="1:10" x14ac:dyDescent="0.2">
      <c r="A9452" s="12"/>
      <c r="B9452" s="15"/>
      <c r="C9452" s="29"/>
      <c r="D9452" s="121"/>
      <c r="E9452" s="29"/>
      <c r="F9452" s="29"/>
      <c r="G9452" s="29"/>
      <c r="H9452" s="29"/>
      <c r="I9452" s="29"/>
      <c r="J9452" s="29"/>
    </row>
    <row r="9453" spans="1:10" x14ac:dyDescent="0.2">
      <c r="A9453" s="12"/>
      <c r="B9453" s="15"/>
      <c r="C9453" s="29"/>
      <c r="D9453" s="121"/>
      <c r="E9453" s="29"/>
      <c r="F9453" s="29"/>
      <c r="G9453" s="29"/>
      <c r="H9453" s="29"/>
      <c r="I9453" s="29"/>
      <c r="J9453" s="29"/>
    </row>
    <row r="9454" spans="1:10" x14ac:dyDescent="0.2">
      <c r="A9454" s="12"/>
      <c r="B9454" s="15"/>
      <c r="C9454" s="29"/>
      <c r="D9454" s="121"/>
      <c r="E9454" s="29"/>
      <c r="F9454" s="29"/>
      <c r="G9454" s="29"/>
      <c r="H9454" s="29"/>
      <c r="I9454" s="29"/>
      <c r="J9454" s="29"/>
    </row>
    <row r="9455" spans="1:10" x14ac:dyDescent="0.2">
      <c r="A9455" s="12"/>
      <c r="B9455" s="15"/>
      <c r="C9455" s="29"/>
      <c r="D9455" s="121"/>
      <c r="E9455" s="29"/>
      <c r="F9455" s="29"/>
      <c r="G9455" s="29"/>
      <c r="H9455" s="29"/>
      <c r="I9455" s="29"/>
      <c r="J9455" s="29"/>
    </row>
    <row r="9456" spans="1:10" x14ac:dyDescent="0.2">
      <c r="A9456" s="12"/>
      <c r="B9456" s="15"/>
      <c r="C9456" s="29"/>
      <c r="D9456" s="121"/>
      <c r="E9456" s="29"/>
      <c r="F9456" s="29"/>
      <c r="G9456" s="29"/>
      <c r="H9456" s="29"/>
      <c r="I9456" s="29"/>
      <c r="J9456" s="29"/>
    </row>
    <row r="9457" spans="1:10" x14ac:dyDescent="0.2">
      <c r="A9457" s="12"/>
      <c r="B9457" s="15"/>
      <c r="C9457" s="29"/>
      <c r="D9457" s="121"/>
      <c r="E9457" s="29"/>
      <c r="F9457" s="29"/>
      <c r="G9457" s="29"/>
      <c r="H9457" s="29"/>
      <c r="I9457" s="29"/>
      <c r="J9457" s="29"/>
    </row>
    <row r="9458" spans="1:10" x14ac:dyDescent="0.2">
      <c r="A9458" s="12"/>
      <c r="B9458" s="15"/>
      <c r="C9458" s="29"/>
      <c r="D9458" s="121"/>
      <c r="E9458" s="29"/>
      <c r="F9458" s="29"/>
      <c r="G9458" s="29"/>
      <c r="H9458" s="29"/>
      <c r="I9458" s="29"/>
      <c r="J9458" s="29"/>
    </row>
    <row r="9459" spans="1:10" x14ac:dyDescent="0.2">
      <c r="A9459" s="12"/>
      <c r="B9459" s="15"/>
      <c r="C9459" s="29"/>
      <c r="D9459" s="121"/>
      <c r="E9459" s="29"/>
      <c r="F9459" s="29"/>
      <c r="G9459" s="29"/>
      <c r="H9459" s="29"/>
      <c r="I9459" s="29"/>
      <c r="J9459" s="29"/>
    </row>
    <row r="9460" spans="1:10" x14ac:dyDescent="0.2">
      <c r="A9460" s="12"/>
      <c r="B9460" s="15"/>
      <c r="C9460" s="29"/>
      <c r="D9460" s="121"/>
      <c r="E9460" s="29"/>
      <c r="F9460" s="29"/>
      <c r="G9460" s="29"/>
      <c r="H9460" s="29"/>
      <c r="I9460" s="29"/>
      <c r="J9460" s="29"/>
    </row>
    <row r="9461" spans="1:10" x14ac:dyDescent="0.2">
      <c r="A9461" s="12"/>
      <c r="B9461" s="15"/>
      <c r="C9461" s="29"/>
      <c r="D9461" s="121"/>
      <c r="E9461" s="29"/>
      <c r="F9461" s="29"/>
      <c r="G9461" s="29"/>
      <c r="H9461" s="29"/>
      <c r="I9461" s="29"/>
      <c r="J9461" s="29"/>
    </row>
    <row r="9462" spans="1:10" x14ac:dyDescent="0.2">
      <c r="A9462" s="12"/>
      <c r="B9462" s="15"/>
      <c r="C9462" s="29"/>
      <c r="D9462" s="121"/>
      <c r="E9462" s="29"/>
      <c r="F9462" s="29"/>
      <c r="G9462" s="29"/>
      <c r="H9462" s="29"/>
      <c r="I9462" s="29"/>
      <c r="J9462" s="29"/>
    </row>
    <row r="9463" spans="1:10" x14ac:dyDescent="0.2">
      <c r="A9463" s="12"/>
      <c r="B9463" s="15"/>
      <c r="C9463" s="29"/>
      <c r="D9463" s="121"/>
      <c r="E9463" s="29"/>
      <c r="F9463" s="29"/>
      <c r="G9463" s="29"/>
      <c r="H9463" s="29"/>
      <c r="I9463" s="29"/>
      <c r="J9463" s="29"/>
    </row>
    <row r="9464" spans="1:10" x14ac:dyDescent="0.2">
      <c r="A9464" s="12"/>
      <c r="B9464" s="15"/>
      <c r="C9464" s="29"/>
      <c r="D9464" s="121"/>
      <c r="E9464" s="29"/>
      <c r="F9464" s="29"/>
      <c r="G9464" s="29"/>
      <c r="H9464" s="29"/>
      <c r="I9464" s="29"/>
      <c r="J9464" s="29"/>
    </row>
    <row r="9465" spans="1:10" x14ac:dyDescent="0.2">
      <c r="A9465" s="12"/>
      <c r="B9465" s="15"/>
      <c r="C9465" s="29"/>
      <c r="D9465" s="121"/>
      <c r="E9465" s="29"/>
      <c r="F9465" s="29"/>
      <c r="G9465" s="29"/>
      <c r="H9465" s="29"/>
      <c r="I9465" s="29"/>
      <c r="J9465" s="29"/>
    </row>
    <row r="9466" spans="1:10" x14ac:dyDescent="0.2">
      <c r="A9466" s="12"/>
      <c r="B9466" s="15"/>
      <c r="C9466" s="29"/>
      <c r="D9466" s="121"/>
      <c r="E9466" s="29"/>
      <c r="F9466" s="29"/>
      <c r="G9466" s="29"/>
      <c r="H9466" s="29"/>
      <c r="I9466" s="29"/>
      <c r="J9466" s="29"/>
    </row>
    <row r="9467" spans="1:10" x14ac:dyDescent="0.2">
      <c r="A9467" s="12"/>
      <c r="B9467" s="15"/>
      <c r="C9467" s="29"/>
      <c r="D9467" s="121"/>
      <c r="E9467" s="29"/>
      <c r="F9467" s="29"/>
      <c r="G9467" s="29"/>
      <c r="H9467" s="29"/>
      <c r="I9467" s="29"/>
      <c r="J9467" s="29"/>
    </row>
    <row r="9468" spans="1:10" x14ac:dyDescent="0.2">
      <c r="A9468" s="12"/>
      <c r="B9468" s="15"/>
      <c r="C9468" s="29"/>
      <c r="D9468" s="121"/>
      <c r="E9468" s="29"/>
      <c r="F9468" s="29"/>
      <c r="G9468" s="29"/>
      <c r="H9468" s="29"/>
      <c r="I9468" s="29"/>
      <c r="J9468" s="29"/>
    </row>
    <row r="9469" spans="1:10" x14ac:dyDescent="0.2">
      <c r="A9469" s="12"/>
      <c r="B9469" s="15"/>
      <c r="C9469" s="29"/>
      <c r="D9469" s="121"/>
      <c r="E9469" s="29"/>
      <c r="F9469" s="29"/>
      <c r="G9469" s="29"/>
      <c r="H9469" s="29"/>
      <c r="I9469" s="29"/>
      <c r="J9469" s="29"/>
    </row>
    <row r="9470" spans="1:10" x14ac:dyDescent="0.2">
      <c r="A9470" s="12"/>
      <c r="B9470" s="15"/>
      <c r="C9470" s="29"/>
      <c r="D9470" s="121"/>
      <c r="E9470" s="29"/>
      <c r="F9470" s="29"/>
      <c r="G9470" s="29"/>
      <c r="H9470" s="29"/>
      <c r="I9470" s="29"/>
      <c r="J9470" s="29"/>
    </row>
    <row r="9471" spans="1:10" x14ac:dyDescent="0.2">
      <c r="A9471" s="12"/>
      <c r="B9471" s="15"/>
      <c r="C9471" s="29"/>
      <c r="D9471" s="121"/>
      <c r="E9471" s="29"/>
      <c r="F9471" s="29"/>
      <c r="G9471" s="29"/>
      <c r="H9471" s="29"/>
      <c r="I9471" s="29"/>
      <c r="J9471" s="29"/>
    </row>
    <row r="9472" spans="1:10" x14ac:dyDescent="0.2">
      <c r="A9472" s="12"/>
      <c r="B9472" s="15"/>
      <c r="C9472" s="29"/>
      <c r="D9472" s="121"/>
      <c r="E9472" s="29"/>
      <c r="F9472" s="29"/>
      <c r="G9472" s="29"/>
      <c r="H9472" s="29"/>
      <c r="I9472" s="29"/>
      <c r="J9472" s="29"/>
    </row>
    <row r="9473" spans="1:10" x14ac:dyDescent="0.2">
      <c r="A9473" s="12"/>
      <c r="B9473" s="15"/>
      <c r="C9473" s="29"/>
      <c r="D9473" s="121"/>
      <c r="E9473" s="29"/>
      <c r="F9473" s="29"/>
      <c r="G9473" s="29"/>
      <c r="H9473" s="29"/>
      <c r="I9473" s="29"/>
      <c r="J9473" s="29"/>
    </row>
    <row r="9474" spans="1:10" x14ac:dyDescent="0.2">
      <c r="A9474" s="12"/>
      <c r="B9474" s="15"/>
      <c r="C9474" s="29"/>
      <c r="D9474" s="121"/>
      <c r="E9474" s="29"/>
      <c r="F9474" s="29"/>
      <c r="G9474" s="29"/>
      <c r="H9474" s="29"/>
      <c r="I9474" s="29"/>
      <c r="J9474" s="29"/>
    </row>
    <row r="9475" spans="1:10" x14ac:dyDescent="0.2">
      <c r="A9475" s="12"/>
      <c r="B9475" s="15"/>
      <c r="C9475" s="29"/>
      <c r="D9475" s="121"/>
      <c r="E9475" s="29"/>
      <c r="F9475" s="29"/>
      <c r="G9475" s="29"/>
      <c r="H9475" s="29"/>
      <c r="I9475" s="29"/>
      <c r="J9475" s="29"/>
    </row>
    <row r="9476" spans="1:10" x14ac:dyDescent="0.2">
      <c r="A9476" s="12"/>
      <c r="B9476" s="15"/>
      <c r="C9476" s="29"/>
      <c r="D9476" s="121"/>
      <c r="E9476" s="29"/>
      <c r="F9476" s="29"/>
      <c r="G9476" s="29"/>
      <c r="H9476" s="29"/>
      <c r="I9476" s="29"/>
      <c r="J9476" s="29"/>
    </row>
    <row r="9477" spans="1:10" x14ac:dyDescent="0.2">
      <c r="A9477" s="12"/>
      <c r="B9477" s="15"/>
      <c r="C9477" s="29"/>
      <c r="D9477" s="121"/>
      <c r="E9477" s="29"/>
      <c r="F9477" s="29"/>
      <c r="G9477" s="29"/>
      <c r="H9477" s="29"/>
      <c r="I9477" s="29"/>
      <c r="J9477" s="29"/>
    </row>
    <row r="9478" spans="1:10" x14ac:dyDescent="0.2">
      <c r="A9478" s="12"/>
      <c r="B9478" s="15"/>
      <c r="C9478" s="29"/>
      <c r="D9478" s="121"/>
      <c r="E9478" s="29"/>
      <c r="F9478" s="29"/>
      <c r="G9478" s="29"/>
      <c r="H9478" s="29"/>
      <c r="I9478" s="29"/>
      <c r="J9478" s="29"/>
    </row>
    <row r="9479" spans="1:10" x14ac:dyDescent="0.2">
      <c r="A9479" s="12"/>
      <c r="B9479" s="15"/>
      <c r="C9479" s="29"/>
      <c r="D9479" s="121"/>
      <c r="E9479" s="29"/>
      <c r="F9479" s="29"/>
      <c r="G9479" s="29"/>
      <c r="H9479" s="29"/>
      <c r="I9479" s="29"/>
      <c r="J9479" s="29"/>
    </row>
    <row r="9480" spans="1:10" x14ac:dyDescent="0.2">
      <c r="A9480" s="12"/>
      <c r="B9480" s="15"/>
      <c r="C9480" s="29"/>
      <c r="D9480" s="121"/>
      <c r="E9480" s="29"/>
      <c r="F9480" s="29"/>
      <c r="G9480" s="29"/>
      <c r="H9480" s="29"/>
      <c r="I9480" s="29"/>
      <c r="J9480" s="29"/>
    </row>
    <row r="9481" spans="1:10" x14ac:dyDescent="0.2">
      <c r="A9481" s="12"/>
      <c r="B9481" s="15"/>
      <c r="C9481" s="29"/>
      <c r="D9481" s="121"/>
      <c r="E9481" s="29"/>
      <c r="F9481" s="29"/>
      <c r="G9481" s="29"/>
      <c r="H9481" s="29"/>
      <c r="I9481" s="29"/>
      <c r="J9481" s="29"/>
    </row>
    <row r="9482" spans="1:10" x14ac:dyDescent="0.2">
      <c r="A9482" s="12"/>
      <c r="B9482" s="15"/>
      <c r="C9482" s="29"/>
      <c r="D9482" s="121"/>
      <c r="E9482" s="29"/>
      <c r="F9482" s="29"/>
      <c r="G9482" s="29"/>
      <c r="H9482" s="29"/>
      <c r="I9482" s="29"/>
      <c r="J9482" s="29"/>
    </row>
    <row r="9483" spans="1:10" x14ac:dyDescent="0.2">
      <c r="A9483" s="12"/>
      <c r="B9483" s="15"/>
      <c r="C9483" s="29"/>
      <c r="D9483" s="121"/>
      <c r="E9483" s="29"/>
      <c r="F9483" s="29"/>
      <c r="G9483" s="29"/>
      <c r="H9483" s="29"/>
      <c r="I9483" s="29"/>
      <c r="J9483" s="29"/>
    </row>
    <row r="9484" spans="1:10" x14ac:dyDescent="0.2">
      <c r="A9484" s="12"/>
      <c r="B9484" s="15"/>
      <c r="C9484" s="29"/>
      <c r="D9484" s="121"/>
      <c r="E9484" s="29"/>
      <c r="F9484" s="29"/>
      <c r="G9484" s="29"/>
      <c r="H9484" s="29"/>
      <c r="I9484" s="29"/>
      <c r="J9484" s="29"/>
    </row>
    <row r="9485" spans="1:10" x14ac:dyDescent="0.2">
      <c r="A9485" s="12"/>
      <c r="B9485" s="15"/>
      <c r="C9485" s="29"/>
      <c r="D9485" s="121"/>
      <c r="E9485" s="29"/>
      <c r="F9485" s="29"/>
      <c r="G9485" s="29"/>
      <c r="H9485" s="29"/>
      <c r="I9485" s="29"/>
      <c r="J9485" s="29"/>
    </row>
    <row r="9486" spans="1:10" x14ac:dyDescent="0.2">
      <c r="A9486" s="12"/>
      <c r="B9486" s="15"/>
      <c r="C9486" s="29"/>
      <c r="D9486" s="121"/>
      <c r="E9486" s="29"/>
      <c r="F9486" s="29"/>
      <c r="G9486" s="29"/>
      <c r="H9486" s="29"/>
      <c r="I9486" s="29"/>
      <c r="J9486" s="29"/>
    </row>
    <row r="9487" spans="1:10" x14ac:dyDescent="0.2">
      <c r="A9487" s="12"/>
      <c r="B9487" s="15"/>
      <c r="C9487" s="29"/>
      <c r="D9487" s="121"/>
      <c r="E9487" s="29"/>
      <c r="F9487" s="29"/>
      <c r="G9487" s="29"/>
      <c r="H9487" s="29"/>
      <c r="I9487" s="29"/>
      <c r="J9487" s="29"/>
    </row>
    <row r="9488" spans="1:10" x14ac:dyDescent="0.2">
      <c r="A9488" s="12"/>
      <c r="B9488" s="15"/>
      <c r="C9488" s="29"/>
      <c r="D9488" s="121"/>
      <c r="E9488" s="29"/>
      <c r="F9488" s="29"/>
      <c r="G9488" s="29"/>
      <c r="H9488" s="29"/>
      <c r="I9488" s="29"/>
      <c r="J9488" s="29"/>
    </row>
    <row r="9489" spans="1:10" x14ac:dyDescent="0.2">
      <c r="A9489" s="12"/>
      <c r="B9489" s="15"/>
      <c r="C9489" s="29"/>
      <c r="D9489" s="121"/>
      <c r="E9489" s="29"/>
      <c r="F9489" s="29"/>
      <c r="G9489" s="29"/>
      <c r="H9489" s="29"/>
      <c r="I9489" s="29"/>
      <c r="J9489" s="29"/>
    </row>
    <row r="9490" spans="1:10" x14ac:dyDescent="0.2">
      <c r="A9490" s="12"/>
      <c r="B9490" s="15"/>
      <c r="C9490" s="29"/>
      <c r="D9490" s="121"/>
      <c r="E9490" s="29"/>
      <c r="F9490" s="29"/>
      <c r="G9490" s="29"/>
      <c r="H9490" s="29"/>
      <c r="I9490" s="29"/>
      <c r="J9490" s="29"/>
    </row>
    <row r="9491" spans="1:10" x14ac:dyDescent="0.2">
      <c r="A9491" s="12"/>
      <c r="B9491" s="15"/>
      <c r="C9491" s="29"/>
      <c r="D9491" s="121"/>
      <c r="E9491" s="29"/>
      <c r="F9491" s="29"/>
      <c r="G9491" s="29"/>
      <c r="H9491" s="29"/>
      <c r="I9491" s="29"/>
      <c r="J9491" s="29"/>
    </row>
    <row r="9492" spans="1:10" x14ac:dyDescent="0.2">
      <c r="A9492" s="12"/>
      <c r="B9492" s="15"/>
      <c r="C9492" s="29"/>
      <c r="D9492" s="121"/>
      <c r="E9492" s="29"/>
      <c r="F9492" s="29"/>
      <c r="G9492" s="29"/>
      <c r="H9492" s="29"/>
      <c r="I9492" s="29"/>
      <c r="J9492" s="29"/>
    </row>
    <row r="9493" spans="1:10" x14ac:dyDescent="0.2">
      <c r="A9493" s="12"/>
      <c r="B9493" s="15"/>
      <c r="C9493" s="29"/>
      <c r="D9493" s="121"/>
      <c r="E9493" s="29"/>
      <c r="F9493" s="29"/>
      <c r="G9493" s="29"/>
      <c r="H9493" s="29"/>
      <c r="I9493" s="29"/>
      <c r="J9493" s="29"/>
    </row>
    <row r="9494" spans="1:10" x14ac:dyDescent="0.2">
      <c r="A9494" s="12"/>
      <c r="B9494" s="15"/>
      <c r="C9494" s="29"/>
      <c r="D9494" s="121"/>
      <c r="E9494" s="29"/>
      <c r="F9494" s="29"/>
      <c r="G9494" s="29"/>
      <c r="H9494" s="29"/>
      <c r="I9494" s="29"/>
      <c r="J9494" s="29"/>
    </row>
    <row r="9495" spans="1:10" x14ac:dyDescent="0.2">
      <c r="A9495" s="12"/>
      <c r="B9495" s="15"/>
      <c r="C9495" s="29"/>
      <c r="D9495" s="121"/>
      <c r="E9495" s="29"/>
      <c r="F9495" s="29"/>
      <c r="G9495" s="29"/>
      <c r="H9495" s="29"/>
      <c r="I9495" s="29"/>
      <c r="J9495" s="29"/>
    </row>
    <row r="9496" spans="1:10" x14ac:dyDescent="0.2">
      <c r="A9496" s="12"/>
      <c r="B9496" s="15"/>
      <c r="C9496" s="29"/>
      <c r="D9496" s="121"/>
      <c r="E9496" s="29"/>
      <c r="F9496" s="29"/>
      <c r="G9496" s="29"/>
      <c r="H9496" s="29"/>
      <c r="I9496" s="29"/>
      <c r="J9496" s="29"/>
    </row>
    <row r="9497" spans="1:10" x14ac:dyDescent="0.2">
      <c r="A9497" s="12"/>
      <c r="B9497" s="15"/>
      <c r="C9497" s="29"/>
      <c r="D9497" s="121"/>
      <c r="E9497" s="29"/>
      <c r="F9497" s="29"/>
      <c r="G9497" s="29"/>
      <c r="H9497" s="29"/>
      <c r="I9497" s="29"/>
      <c r="J9497" s="29"/>
    </row>
    <row r="9498" spans="1:10" x14ac:dyDescent="0.2">
      <c r="A9498" s="12"/>
      <c r="B9498" s="15"/>
      <c r="C9498" s="29"/>
      <c r="D9498" s="121"/>
      <c r="E9498" s="29"/>
      <c r="F9498" s="29"/>
      <c r="G9498" s="29"/>
      <c r="H9498" s="29"/>
      <c r="I9498" s="29"/>
      <c r="J9498" s="29"/>
    </row>
    <row r="9499" spans="1:10" x14ac:dyDescent="0.2">
      <c r="A9499" s="12"/>
      <c r="B9499" s="15"/>
      <c r="C9499" s="29"/>
      <c r="D9499" s="121"/>
      <c r="E9499" s="29"/>
      <c r="F9499" s="29"/>
      <c r="G9499" s="29"/>
      <c r="H9499" s="29"/>
      <c r="I9499" s="29"/>
      <c r="J9499" s="29"/>
    </row>
    <row r="9500" spans="1:10" x14ac:dyDescent="0.2">
      <c r="A9500" s="12"/>
      <c r="B9500" s="15"/>
      <c r="C9500" s="29"/>
      <c r="D9500" s="121"/>
      <c r="E9500" s="29"/>
      <c r="F9500" s="29"/>
      <c r="G9500" s="29"/>
      <c r="H9500" s="29"/>
      <c r="I9500" s="29"/>
      <c r="J9500" s="29"/>
    </row>
    <row r="9501" spans="1:10" x14ac:dyDescent="0.2">
      <c r="A9501" s="12"/>
      <c r="B9501" s="15"/>
      <c r="C9501" s="29"/>
      <c r="D9501" s="121"/>
      <c r="E9501" s="29"/>
      <c r="F9501" s="29"/>
      <c r="G9501" s="29"/>
      <c r="H9501" s="29"/>
      <c r="I9501" s="29"/>
      <c r="J9501" s="29"/>
    </row>
    <row r="9502" spans="1:10" x14ac:dyDescent="0.2">
      <c r="A9502" s="12"/>
      <c r="B9502" s="15"/>
      <c r="C9502" s="29"/>
      <c r="D9502" s="121"/>
      <c r="E9502" s="29"/>
      <c r="F9502" s="29"/>
      <c r="G9502" s="29"/>
      <c r="H9502" s="29"/>
      <c r="I9502" s="29"/>
      <c r="J9502" s="29"/>
    </row>
    <row r="9503" spans="1:10" x14ac:dyDescent="0.2">
      <c r="A9503" s="12"/>
      <c r="B9503" s="15"/>
      <c r="C9503" s="29"/>
      <c r="D9503" s="121"/>
      <c r="E9503" s="29"/>
      <c r="F9503" s="29"/>
      <c r="G9503" s="29"/>
      <c r="H9503" s="29"/>
      <c r="I9503" s="29"/>
      <c r="J9503" s="29"/>
    </row>
    <row r="9504" spans="1:10" x14ac:dyDescent="0.2">
      <c r="A9504" s="12"/>
      <c r="B9504" s="15"/>
      <c r="C9504" s="29"/>
      <c r="D9504" s="121"/>
      <c r="E9504" s="29"/>
      <c r="F9504" s="29"/>
      <c r="G9504" s="29"/>
      <c r="H9504" s="29"/>
      <c r="I9504" s="29"/>
      <c r="J9504" s="29"/>
    </row>
    <row r="9505" spans="1:10" x14ac:dyDescent="0.2">
      <c r="A9505" s="12"/>
      <c r="B9505" s="15"/>
      <c r="C9505" s="29"/>
      <c r="D9505" s="121"/>
      <c r="E9505" s="29"/>
      <c r="F9505" s="29"/>
      <c r="G9505" s="29"/>
      <c r="H9505" s="29"/>
      <c r="I9505" s="29"/>
      <c r="J9505" s="29"/>
    </row>
    <row r="9506" spans="1:10" x14ac:dyDescent="0.2">
      <c r="A9506" s="12"/>
      <c r="B9506" s="15"/>
      <c r="C9506" s="29"/>
      <c r="D9506" s="121"/>
      <c r="E9506" s="29"/>
      <c r="F9506" s="29"/>
      <c r="G9506" s="29"/>
      <c r="H9506" s="29"/>
      <c r="I9506" s="29"/>
      <c r="J9506" s="29"/>
    </row>
    <row r="9507" spans="1:10" x14ac:dyDescent="0.2">
      <c r="A9507" s="12"/>
      <c r="B9507" s="15"/>
      <c r="C9507" s="29"/>
      <c r="D9507" s="121"/>
      <c r="E9507" s="29"/>
      <c r="F9507" s="29"/>
      <c r="G9507" s="29"/>
      <c r="H9507" s="29"/>
      <c r="I9507" s="29"/>
      <c r="J9507" s="29"/>
    </row>
    <row r="9508" spans="1:10" x14ac:dyDescent="0.2">
      <c r="A9508" s="12"/>
      <c r="B9508" s="15"/>
      <c r="C9508" s="29"/>
      <c r="D9508" s="121"/>
      <c r="E9508" s="29"/>
      <c r="F9508" s="29"/>
      <c r="G9508" s="29"/>
      <c r="H9508" s="29"/>
      <c r="I9508" s="29"/>
      <c r="J9508" s="29"/>
    </row>
    <row r="9509" spans="1:10" x14ac:dyDescent="0.2">
      <c r="A9509" s="12"/>
      <c r="B9509" s="15"/>
      <c r="C9509" s="29"/>
      <c r="D9509" s="121"/>
      <c r="E9509" s="29"/>
      <c r="F9509" s="29"/>
      <c r="G9509" s="29"/>
      <c r="H9509" s="29"/>
      <c r="I9509" s="29"/>
      <c r="J9509" s="29"/>
    </row>
    <row r="9510" spans="1:10" x14ac:dyDescent="0.2">
      <c r="A9510" s="12"/>
      <c r="B9510" s="15"/>
      <c r="C9510" s="29"/>
      <c r="D9510" s="121"/>
      <c r="E9510" s="29"/>
      <c r="F9510" s="29"/>
      <c r="G9510" s="29"/>
      <c r="H9510" s="29"/>
      <c r="I9510" s="29"/>
      <c r="J9510" s="29"/>
    </row>
    <row r="9511" spans="1:10" x14ac:dyDescent="0.2">
      <c r="A9511" s="12"/>
      <c r="B9511" s="15"/>
      <c r="C9511" s="29"/>
      <c r="D9511" s="121"/>
      <c r="E9511" s="29"/>
      <c r="F9511" s="29"/>
      <c r="G9511" s="29"/>
      <c r="H9511" s="29"/>
      <c r="I9511" s="29"/>
      <c r="J9511" s="29"/>
    </row>
    <row r="9512" spans="1:10" x14ac:dyDescent="0.2">
      <c r="A9512" s="12"/>
      <c r="B9512" s="15"/>
      <c r="C9512" s="29"/>
      <c r="D9512" s="121"/>
      <c r="E9512" s="29"/>
      <c r="F9512" s="29"/>
      <c r="G9512" s="29"/>
      <c r="H9512" s="29"/>
      <c r="I9512" s="29"/>
      <c r="J9512" s="29"/>
    </row>
    <row r="9513" spans="1:10" x14ac:dyDescent="0.2">
      <c r="A9513" s="12"/>
      <c r="B9513" s="15"/>
      <c r="C9513" s="29"/>
      <c r="D9513" s="121"/>
      <c r="E9513" s="29"/>
      <c r="F9513" s="29"/>
      <c r="G9513" s="29"/>
      <c r="H9513" s="29"/>
      <c r="I9513" s="29"/>
      <c r="J9513" s="29"/>
    </row>
    <row r="9514" spans="1:10" x14ac:dyDescent="0.2">
      <c r="A9514" s="12"/>
      <c r="B9514" s="15"/>
      <c r="C9514" s="29"/>
      <c r="D9514" s="121"/>
      <c r="E9514" s="29"/>
      <c r="F9514" s="29"/>
      <c r="G9514" s="29"/>
      <c r="H9514" s="29"/>
      <c r="I9514" s="29"/>
      <c r="J9514" s="29"/>
    </row>
    <row r="9515" spans="1:10" x14ac:dyDescent="0.2">
      <c r="A9515" s="12"/>
      <c r="B9515" s="15"/>
      <c r="C9515" s="29"/>
      <c r="D9515" s="121"/>
      <c r="E9515" s="29"/>
      <c r="F9515" s="29"/>
      <c r="G9515" s="29"/>
      <c r="H9515" s="29"/>
      <c r="I9515" s="29"/>
      <c r="J9515" s="29"/>
    </row>
    <row r="9516" spans="1:10" x14ac:dyDescent="0.2">
      <c r="A9516" s="12"/>
      <c r="B9516" s="15"/>
      <c r="C9516" s="29"/>
      <c r="D9516" s="121"/>
      <c r="E9516" s="29"/>
      <c r="F9516" s="29"/>
      <c r="G9516" s="29"/>
      <c r="H9516" s="29"/>
      <c r="I9516" s="29"/>
      <c r="J9516" s="29"/>
    </row>
    <row r="9517" spans="1:10" x14ac:dyDescent="0.2">
      <c r="A9517" s="12"/>
      <c r="B9517" s="15"/>
      <c r="C9517" s="29"/>
      <c r="D9517" s="121"/>
      <c r="E9517" s="29"/>
      <c r="F9517" s="29"/>
      <c r="G9517" s="29"/>
      <c r="H9517" s="29"/>
      <c r="I9517" s="29"/>
      <c r="J9517" s="29"/>
    </row>
    <row r="9518" spans="1:10" x14ac:dyDescent="0.2">
      <c r="A9518" s="12"/>
      <c r="B9518" s="15"/>
      <c r="C9518" s="29"/>
      <c r="D9518" s="121"/>
      <c r="E9518" s="29"/>
      <c r="F9518" s="29"/>
      <c r="G9518" s="29"/>
      <c r="H9518" s="29"/>
      <c r="I9518" s="29"/>
      <c r="J9518" s="29"/>
    </row>
    <row r="9519" spans="1:10" x14ac:dyDescent="0.2">
      <c r="A9519" s="12"/>
      <c r="B9519" s="15"/>
      <c r="C9519" s="29"/>
      <c r="D9519" s="121"/>
      <c r="E9519" s="29"/>
      <c r="F9519" s="29"/>
      <c r="G9519" s="29"/>
      <c r="H9519" s="29"/>
      <c r="I9519" s="29"/>
      <c r="J9519" s="29"/>
    </row>
    <row r="9520" spans="1:10" x14ac:dyDescent="0.2">
      <c r="A9520" s="12"/>
      <c r="B9520" s="15"/>
      <c r="C9520" s="29"/>
      <c r="D9520" s="121"/>
      <c r="E9520" s="29"/>
      <c r="F9520" s="29"/>
      <c r="G9520" s="29"/>
      <c r="H9520" s="29"/>
      <c r="I9520" s="29"/>
      <c r="J9520" s="29"/>
    </row>
    <row r="9521" spans="1:10" x14ac:dyDescent="0.2">
      <c r="A9521" s="12"/>
      <c r="B9521" s="15"/>
      <c r="C9521" s="29"/>
      <c r="D9521" s="121"/>
      <c r="E9521" s="29"/>
      <c r="F9521" s="29"/>
      <c r="G9521" s="29"/>
      <c r="H9521" s="29"/>
      <c r="I9521" s="29"/>
      <c r="J9521" s="29"/>
    </row>
    <row r="9522" spans="1:10" x14ac:dyDescent="0.2">
      <c r="A9522" s="12"/>
      <c r="B9522" s="15"/>
      <c r="C9522" s="29"/>
      <c r="D9522" s="121"/>
      <c r="E9522" s="29"/>
      <c r="F9522" s="29"/>
      <c r="G9522" s="29"/>
      <c r="H9522" s="29"/>
      <c r="I9522" s="29"/>
      <c r="J9522" s="29"/>
    </row>
    <row r="9523" spans="1:10" x14ac:dyDescent="0.2">
      <c r="A9523" s="12"/>
      <c r="B9523" s="15"/>
      <c r="C9523" s="29"/>
      <c r="D9523" s="121"/>
      <c r="E9523" s="29"/>
      <c r="F9523" s="29"/>
      <c r="G9523" s="29"/>
      <c r="H9523" s="29"/>
      <c r="I9523" s="29"/>
      <c r="J9523" s="29"/>
    </row>
    <row r="9524" spans="1:10" x14ac:dyDescent="0.2">
      <c r="A9524" s="12"/>
      <c r="B9524" s="15"/>
      <c r="C9524" s="29"/>
      <c r="D9524" s="121"/>
      <c r="E9524" s="29"/>
      <c r="F9524" s="29"/>
      <c r="G9524" s="29"/>
      <c r="H9524" s="29"/>
      <c r="I9524" s="29"/>
      <c r="J9524" s="29"/>
    </row>
    <row r="9525" spans="1:10" x14ac:dyDescent="0.2">
      <c r="A9525" s="12"/>
      <c r="B9525" s="15"/>
      <c r="C9525" s="29"/>
      <c r="D9525" s="121"/>
      <c r="E9525" s="29"/>
      <c r="F9525" s="29"/>
      <c r="G9525" s="29"/>
      <c r="H9525" s="29"/>
      <c r="I9525" s="29"/>
      <c r="J9525" s="29"/>
    </row>
    <row r="9526" spans="1:10" x14ac:dyDescent="0.2">
      <c r="A9526" s="12"/>
      <c r="B9526" s="15"/>
      <c r="C9526" s="29"/>
      <c r="D9526" s="121"/>
      <c r="E9526" s="29"/>
      <c r="F9526" s="29"/>
      <c r="G9526" s="29"/>
      <c r="H9526" s="29"/>
      <c r="I9526" s="29"/>
      <c r="J9526" s="29"/>
    </row>
    <row r="9527" spans="1:10" x14ac:dyDescent="0.2">
      <c r="A9527" s="12"/>
      <c r="B9527" s="15"/>
      <c r="C9527" s="29"/>
      <c r="D9527" s="121"/>
      <c r="E9527" s="29"/>
      <c r="F9527" s="29"/>
      <c r="G9527" s="29"/>
      <c r="H9527" s="29"/>
      <c r="I9527" s="29"/>
      <c r="J9527" s="29"/>
    </row>
    <row r="9528" spans="1:10" x14ac:dyDescent="0.2">
      <c r="A9528" s="12"/>
      <c r="B9528" s="15"/>
      <c r="C9528" s="29"/>
      <c r="D9528" s="121"/>
      <c r="E9528" s="29"/>
      <c r="F9528" s="29"/>
      <c r="G9528" s="29"/>
      <c r="H9528" s="29"/>
      <c r="I9528" s="29"/>
      <c r="J9528" s="29"/>
    </row>
    <row r="9529" spans="1:10" x14ac:dyDescent="0.2">
      <c r="A9529" s="12"/>
      <c r="B9529" s="15"/>
      <c r="C9529" s="29"/>
      <c r="D9529" s="121"/>
      <c r="E9529" s="29"/>
      <c r="F9529" s="29"/>
      <c r="G9529" s="29"/>
      <c r="H9529" s="29"/>
      <c r="I9529" s="29"/>
      <c r="J9529" s="29"/>
    </row>
    <row r="9530" spans="1:10" x14ac:dyDescent="0.2">
      <c r="A9530" s="12"/>
      <c r="B9530" s="15"/>
      <c r="C9530" s="29"/>
      <c r="D9530" s="121"/>
      <c r="E9530" s="29"/>
      <c r="F9530" s="29"/>
      <c r="G9530" s="29"/>
      <c r="H9530" s="29"/>
      <c r="I9530" s="29"/>
      <c r="J9530" s="29"/>
    </row>
    <row r="9531" spans="1:10" x14ac:dyDescent="0.2">
      <c r="A9531" s="12"/>
      <c r="B9531" s="15"/>
      <c r="C9531" s="29"/>
      <c r="D9531" s="121"/>
      <c r="E9531" s="29"/>
      <c r="F9531" s="29"/>
      <c r="G9531" s="29"/>
      <c r="H9531" s="29"/>
      <c r="I9531" s="29"/>
      <c r="J9531" s="29"/>
    </row>
    <row r="9532" spans="1:10" x14ac:dyDescent="0.2">
      <c r="A9532" s="12"/>
      <c r="B9532" s="15"/>
      <c r="C9532" s="29"/>
      <c r="D9532" s="121"/>
      <c r="E9532" s="29"/>
      <c r="F9532" s="29"/>
      <c r="G9532" s="29"/>
      <c r="H9532" s="29"/>
      <c r="I9532" s="29"/>
      <c r="J9532" s="29"/>
    </row>
    <row r="9533" spans="1:10" x14ac:dyDescent="0.2">
      <c r="A9533" s="12"/>
      <c r="B9533" s="15"/>
      <c r="C9533" s="29"/>
      <c r="D9533" s="121"/>
      <c r="E9533" s="29"/>
      <c r="F9533" s="29"/>
      <c r="G9533" s="29"/>
      <c r="H9533" s="29"/>
      <c r="I9533" s="29"/>
      <c r="J9533" s="29"/>
    </row>
    <row r="9534" spans="1:10" x14ac:dyDescent="0.2">
      <c r="A9534" s="12"/>
      <c r="B9534" s="15"/>
      <c r="C9534" s="29"/>
      <c r="D9534" s="121"/>
      <c r="E9534" s="29"/>
      <c r="F9534" s="29"/>
      <c r="G9534" s="29"/>
      <c r="H9534" s="29"/>
      <c r="I9534" s="29"/>
      <c r="J9534" s="29"/>
    </row>
    <row r="9535" spans="1:10" x14ac:dyDescent="0.2">
      <c r="A9535" s="12"/>
      <c r="B9535" s="15"/>
      <c r="C9535" s="29"/>
      <c r="D9535" s="121"/>
      <c r="E9535" s="29"/>
      <c r="F9535" s="29"/>
      <c r="G9535" s="29"/>
      <c r="H9535" s="29"/>
      <c r="I9535" s="29"/>
      <c r="J9535" s="29"/>
    </row>
    <row r="9536" spans="1:10" x14ac:dyDescent="0.2">
      <c r="A9536" s="12"/>
      <c r="B9536" s="15"/>
      <c r="C9536" s="29"/>
      <c r="D9536" s="121"/>
      <c r="E9536" s="29"/>
      <c r="F9536" s="29"/>
      <c r="G9536" s="29"/>
      <c r="H9536" s="29"/>
      <c r="I9536" s="29"/>
      <c r="J9536" s="29"/>
    </row>
    <row r="9537" spans="1:10" x14ac:dyDescent="0.2">
      <c r="A9537" s="12"/>
      <c r="B9537" s="15"/>
      <c r="C9537" s="29"/>
      <c r="D9537" s="121"/>
      <c r="E9537" s="29"/>
      <c r="F9537" s="29"/>
      <c r="G9537" s="29"/>
      <c r="H9537" s="29"/>
      <c r="I9537" s="29"/>
      <c r="J9537" s="29"/>
    </row>
    <row r="9538" spans="1:10" x14ac:dyDescent="0.2">
      <c r="A9538" s="12"/>
      <c r="B9538" s="15"/>
      <c r="C9538" s="29"/>
      <c r="D9538" s="121"/>
      <c r="E9538" s="29"/>
      <c r="F9538" s="29"/>
      <c r="G9538" s="29"/>
      <c r="H9538" s="29"/>
      <c r="I9538" s="29"/>
      <c r="J9538" s="29"/>
    </row>
    <row r="9539" spans="1:10" x14ac:dyDescent="0.2">
      <c r="A9539" s="12"/>
      <c r="B9539" s="15"/>
      <c r="C9539" s="29"/>
      <c r="D9539" s="121"/>
      <c r="E9539" s="29"/>
      <c r="F9539" s="29"/>
      <c r="G9539" s="29"/>
      <c r="H9539" s="29"/>
      <c r="I9539" s="29"/>
      <c r="J9539" s="29"/>
    </row>
    <row r="9540" spans="1:10" x14ac:dyDescent="0.2">
      <c r="A9540" s="12"/>
      <c r="B9540" s="15"/>
      <c r="C9540" s="29"/>
      <c r="D9540" s="121"/>
      <c r="E9540" s="29"/>
      <c r="F9540" s="29"/>
      <c r="G9540" s="29"/>
      <c r="H9540" s="29"/>
      <c r="I9540" s="29"/>
      <c r="J9540" s="29"/>
    </row>
    <row r="9541" spans="1:10" x14ac:dyDescent="0.2">
      <c r="A9541" s="12"/>
      <c r="B9541" s="15"/>
      <c r="C9541" s="29"/>
      <c r="D9541" s="121"/>
      <c r="E9541" s="29"/>
      <c r="F9541" s="29"/>
      <c r="G9541" s="29"/>
      <c r="H9541" s="29"/>
      <c r="I9541" s="29"/>
      <c r="J9541" s="29"/>
    </row>
    <row r="9542" spans="1:10" x14ac:dyDescent="0.2">
      <c r="A9542" s="12"/>
      <c r="B9542" s="15"/>
      <c r="C9542" s="29"/>
      <c r="D9542" s="121"/>
      <c r="E9542" s="29"/>
      <c r="F9542" s="29"/>
      <c r="G9542" s="29"/>
      <c r="H9542" s="29"/>
      <c r="I9542" s="29"/>
      <c r="J9542" s="29"/>
    </row>
    <row r="9543" spans="1:10" x14ac:dyDescent="0.2">
      <c r="A9543" s="12"/>
      <c r="B9543" s="15"/>
      <c r="C9543" s="29"/>
      <c r="D9543" s="121"/>
      <c r="E9543" s="29"/>
      <c r="F9543" s="29"/>
      <c r="G9543" s="29"/>
      <c r="H9543" s="29"/>
      <c r="I9543" s="29"/>
      <c r="J9543" s="29"/>
    </row>
    <row r="9544" spans="1:10" x14ac:dyDescent="0.2">
      <c r="A9544" s="12"/>
      <c r="B9544" s="15"/>
      <c r="C9544" s="29"/>
      <c r="D9544" s="121"/>
      <c r="E9544" s="29"/>
      <c r="F9544" s="29"/>
      <c r="G9544" s="29"/>
      <c r="H9544" s="29"/>
      <c r="I9544" s="29"/>
      <c r="J9544" s="29"/>
    </row>
    <row r="9545" spans="1:10" x14ac:dyDescent="0.2">
      <c r="A9545" s="12"/>
      <c r="B9545" s="15"/>
      <c r="C9545" s="29"/>
      <c r="D9545" s="121"/>
      <c r="E9545" s="29"/>
      <c r="F9545" s="29"/>
      <c r="G9545" s="29"/>
      <c r="H9545" s="29"/>
      <c r="I9545" s="29"/>
      <c r="J9545" s="29"/>
    </row>
    <row r="9546" spans="1:10" x14ac:dyDescent="0.2">
      <c r="A9546" s="12"/>
      <c r="B9546" s="15"/>
      <c r="C9546" s="29"/>
      <c r="D9546" s="121"/>
      <c r="E9546" s="29"/>
      <c r="F9546" s="29"/>
      <c r="G9546" s="29"/>
      <c r="H9546" s="29"/>
      <c r="I9546" s="29"/>
      <c r="J9546" s="29"/>
    </row>
    <row r="9547" spans="1:10" x14ac:dyDescent="0.2">
      <c r="A9547" s="12"/>
      <c r="B9547" s="15"/>
      <c r="C9547" s="29"/>
      <c r="D9547" s="121"/>
      <c r="E9547" s="29"/>
      <c r="F9547" s="29"/>
      <c r="G9547" s="29"/>
      <c r="H9547" s="29"/>
      <c r="I9547" s="29"/>
      <c r="J9547" s="29"/>
    </row>
    <row r="9548" spans="1:10" x14ac:dyDescent="0.2">
      <c r="A9548" s="12"/>
      <c r="B9548" s="15"/>
      <c r="C9548" s="29"/>
      <c r="D9548" s="121"/>
      <c r="E9548" s="29"/>
      <c r="F9548" s="29"/>
      <c r="G9548" s="29"/>
      <c r="H9548" s="29"/>
      <c r="I9548" s="29"/>
      <c r="J9548" s="29"/>
    </row>
    <row r="9549" spans="1:10" x14ac:dyDescent="0.2">
      <c r="A9549" s="12"/>
      <c r="B9549" s="15"/>
      <c r="C9549" s="29"/>
      <c r="D9549" s="121"/>
      <c r="E9549" s="29"/>
      <c r="F9549" s="29"/>
      <c r="G9549" s="29"/>
      <c r="H9549" s="29"/>
      <c r="I9549" s="29"/>
      <c r="J9549" s="29"/>
    </row>
    <row r="9550" spans="1:10" x14ac:dyDescent="0.2">
      <c r="A9550" s="12"/>
      <c r="B9550" s="15"/>
      <c r="C9550" s="29"/>
      <c r="D9550" s="121"/>
      <c r="E9550" s="29"/>
      <c r="F9550" s="29"/>
      <c r="G9550" s="29"/>
      <c r="H9550" s="29"/>
      <c r="I9550" s="29"/>
      <c r="J9550" s="29"/>
    </row>
    <row r="9551" spans="1:10" x14ac:dyDescent="0.2">
      <c r="A9551" s="12"/>
      <c r="B9551" s="15"/>
      <c r="C9551" s="29"/>
      <c r="D9551" s="121"/>
      <c r="E9551" s="29"/>
      <c r="F9551" s="29"/>
      <c r="G9551" s="29"/>
      <c r="H9551" s="29"/>
      <c r="I9551" s="29"/>
      <c r="J9551" s="29"/>
    </row>
    <row r="9552" spans="1:10" x14ac:dyDescent="0.2">
      <c r="A9552" s="12"/>
      <c r="B9552" s="15"/>
      <c r="C9552" s="29"/>
      <c r="D9552" s="121"/>
      <c r="E9552" s="29"/>
      <c r="F9552" s="29"/>
      <c r="G9552" s="29"/>
      <c r="H9552" s="29"/>
      <c r="I9552" s="29"/>
      <c r="J9552" s="29"/>
    </row>
    <row r="9553" spans="1:10" x14ac:dyDescent="0.2">
      <c r="A9553" s="12"/>
      <c r="B9553" s="15"/>
      <c r="C9553" s="29"/>
      <c r="D9553" s="121"/>
      <c r="E9553" s="29"/>
      <c r="F9553" s="29"/>
      <c r="G9553" s="29"/>
      <c r="H9553" s="29"/>
      <c r="I9553" s="29"/>
      <c r="J9553" s="29"/>
    </row>
    <row r="9554" spans="1:10" x14ac:dyDescent="0.2">
      <c r="A9554" s="12"/>
      <c r="B9554" s="15"/>
      <c r="C9554" s="29"/>
      <c r="D9554" s="121"/>
      <c r="E9554" s="29"/>
      <c r="F9554" s="29"/>
      <c r="G9554" s="29"/>
      <c r="H9554" s="29"/>
      <c r="I9554" s="29"/>
      <c r="J9554" s="29"/>
    </row>
    <row r="9555" spans="1:10" x14ac:dyDescent="0.2">
      <c r="A9555" s="12"/>
      <c r="B9555" s="15"/>
      <c r="C9555" s="29"/>
      <c r="D9555" s="121"/>
      <c r="E9555" s="29"/>
      <c r="F9555" s="29"/>
      <c r="G9555" s="29"/>
      <c r="H9555" s="29"/>
      <c r="I9555" s="29"/>
      <c r="J9555" s="29"/>
    </row>
    <row r="9556" spans="1:10" x14ac:dyDescent="0.2">
      <c r="A9556" s="12"/>
      <c r="B9556" s="15"/>
      <c r="C9556" s="29"/>
      <c r="D9556" s="121"/>
      <c r="E9556" s="29"/>
      <c r="F9556" s="29"/>
      <c r="G9556" s="29"/>
      <c r="H9556" s="29"/>
      <c r="I9556" s="29"/>
      <c r="J9556" s="29"/>
    </row>
    <row r="9557" spans="1:10" x14ac:dyDescent="0.2">
      <c r="A9557" s="12"/>
      <c r="B9557" s="15"/>
      <c r="C9557" s="29"/>
      <c r="D9557" s="121"/>
      <c r="E9557" s="29"/>
      <c r="F9557" s="29"/>
      <c r="G9557" s="29"/>
      <c r="H9557" s="29"/>
      <c r="I9557" s="29"/>
      <c r="J9557" s="29"/>
    </row>
    <row r="9558" spans="1:10" x14ac:dyDescent="0.2">
      <c r="A9558" s="12"/>
      <c r="B9558" s="15"/>
      <c r="C9558" s="29"/>
      <c r="D9558" s="121"/>
      <c r="E9558" s="29"/>
      <c r="F9558" s="29"/>
      <c r="G9558" s="29"/>
      <c r="H9558" s="29"/>
      <c r="I9558" s="29"/>
      <c r="J9558" s="29"/>
    </row>
    <row r="9559" spans="1:10" x14ac:dyDescent="0.2">
      <c r="A9559" s="12"/>
      <c r="B9559" s="15"/>
      <c r="C9559" s="29"/>
      <c r="D9559" s="121"/>
      <c r="E9559" s="29"/>
      <c r="F9559" s="29"/>
      <c r="G9559" s="29"/>
      <c r="H9559" s="29"/>
      <c r="I9559" s="29"/>
      <c r="J9559" s="29"/>
    </row>
    <row r="9560" spans="1:10" x14ac:dyDescent="0.2">
      <c r="A9560" s="12"/>
      <c r="B9560" s="15"/>
      <c r="C9560" s="29"/>
      <c r="D9560" s="121"/>
      <c r="E9560" s="29"/>
      <c r="F9560" s="29"/>
      <c r="G9560" s="29"/>
      <c r="H9560" s="29"/>
      <c r="I9560" s="29"/>
      <c r="J9560" s="29"/>
    </row>
    <row r="9561" spans="1:10" x14ac:dyDescent="0.2">
      <c r="A9561" s="12"/>
      <c r="B9561" s="15"/>
      <c r="C9561" s="29"/>
      <c r="D9561" s="121"/>
      <c r="E9561" s="29"/>
      <c r="F9561" s="29"/>
      <c r="G9561" s="29"/>
      <c r="H9561" s="29"/>
      <c r="I9561" s="29"/>
      <c r="J9561" s="29"/>
    </row>
    <row r="9562" spans="1:10" x14ac:dyDescent="0.2">
      <c r="A9562" s="12"/>
      <c r="B9562" s="15"/>
      <c r="C9562" s="29"/>
      <c r="D9562" s="121"/>
      <c r="E9562" s="29"/>
      <c r="F9562" s="29"/>
      <c r="G9562" s="29"/>
      <c r="H9562" s="29"/>
      <c r="I9562" s="29"/>
      <c r="J9562" s="29"/>
    </row>
    <row r="9563" spans="1:10" x14ac:dyDescent="0.2">
      <c r="A9563" s="12"/>
      <c r="B9563" s="15"/>
      <c r="C9563" s="29"/>
      <c r="D9563" s="121"/>
      <c r="E9563" s="29"/>
      <c r="F9563" s="29"/>
      <c r="G9563" s="29"/>
      <c r="H9563" s="29"/>
      <c r="I9563" s="29"/>
      <c r="J9563" s="29"/>
    </row>
    <row r="9564" spans="1:10" x14ac:dyDescent="0.2">
      <c r="A9564" s="12"/>
      <c r="B9564" s="15"/>
      <c r="C9564" s="29"/>
      <c r="D9564" s="121"/>
      <c r="E9564" s="29"/>
      <c r="F9564" s="29"/>
      <c r="G9564" s="29"/>
      <c r="H9564" s="29"/>
      <c r="I9564" s="29"/>
      <c r="J9564" s="29"/>
    </row>
    <row r="9565" spans="1:10" x14ac:dyDescent="0.2">
      <c r="A9565" s="12"/>
      <c r="B9565" s="15"/>
      <c r="C9565" s="29"/>
      <c r="D9565" s="121"/>
      <c r="E9565" s="29"/>
      <c r="F9565" s="29"/>
      <c r="G9565" s="29"/>
      <c r="H9565" s="29"/>
      <c r="I9565" s="29"/>
      <c r="J9565" s="29"/>
    </row>
    <row r="9566" spans="1:10" x14ac:dyDescent="0.2">
      <c r="A9566" s="12"/>
      <c r="B9566" s="15"/>
      <c r="C9566" s="29"/>
      <c r="D9566" s="121"/>
      <c r="E9566" s="29"/>
      <c r="F9566" s="29"/>
      <c r="G9566" s="29"/>
      <c r="H9566" s="29"/>
      <c r="I9566" s="29"/>
      <c r="J9566" s="29"/>
    </row>
    <row r="9567" spans="1:10" x14ac:dyDescent="0.2">
      <c r="A9567" s="12"/>
      <c r="B9567" s="15"/>
      <c r="C9567" s="29"/>
      <c r="D9567" s="121"/>
      <c r="E9567" s="29"/>
      <c r="F9567" s="29"/>
      <c r="G9567" s="29"/>
      <c r="H9567" s="29"/>
      <c r="I9567" s="29"/>
      <c r="J9567" s="29"/>
    </row>
    <row r="9568" spans="1:10" x14ac:dyDescent="0.2">
      <c r="A9568" s="12"/>
      <c r="B9568" s="15"/>
      <c r="C9568" s="29"/>
      <c r="D9568" s="121"/>
      <c r="E9568" s="29"/>
      <c r="F9568" s="29"/>
      <c r="G9568" s="29"/>
      <c r="H9568" s="29"/>
      <c r="I9568" s="29"/>
      <c r="J9568" s="29"/>
    </row>
    <row r="9569" spans="1:10" x14ac:dyDescent="0.2">
      <c r="A9569" s="12"/>
      <c r="B9569" s="15"/>
      <c r="C9569" s="29"/>
      <c r="D9569" s="121"/>
      <c r="E9569" s="29"/>
      <c r="F9569" s="29"/>
      <c r="G9569" s="29"/>
      <c r="H9569" s="29"/>
      <c r="I9569" s="29"/>
      <c r="J9569" s="29"/>
    </row>
    <row r="9570" spans="1:10" x14ac:dyDescent="0.2">
      <c r="A9570" s="12"/>
      <c r="B9570" s="15"/>
      <c r="C9570" s="29"/>
      <c r="D9570" s="121"/>
      <c r="E9570" s="29"/>
      <c r="F9570" s="29"/>
      <c r="G9570" s="29"/>
      <c r="H9570" s="29"/>
      <c r="I9570" s="29"/>
      <c r="J9570" s="29"/>
    </row>
    <row r="9571" spans="1:10" x14ac:dyDescent="0.2">
      <c r="A9571" s="12"/>
      <c r="B9571" s="15"/>
      <c r="C9571" s="29"/>
      <c r="D9571" s="121"/>
      <c r="E9571" s="29"/>
      <c r="F9571" s="29"/>
      <c r="G9571" s="29"/>
      <c r="H9571" s="29"/>
      <c r="I9571" s="29"/>
      <c r="J9571" s="29"/>
    </row>
    <row r="9572" spans="1:10" x14ac:dyDescent="0.2">
      <c r="A9572" s="12"/>
      <c r="B9572" s="15"/>
      <c r="C9572" s="29"/>
      <c r="D9572" s="121"/>
      <c r="E9572" s="29"/>
      <c r="F9572" s="29"/>
      <c r="G9572" s="29"/>
      <c r="H9572" s="29"/>
      <c r="I9572" s="29"/>
      <c r="J9572" s="29"/>
    </row>
    <row r="9573" spans="1:10" x14ac:dyDescent="0.2">
      <c r="A9573" s="12"/>
      <c r="B9573" s="15"/>
      <c r="C9573" s="29"/>
      <c r="D9573" s="121"/>
      <c r="E9573" s="29"/>
      <c r="F9573" s="29"/>
      <c r="G9573" s="29"/>
      <c r="H9573" s="29"/>
      <c r="I9573" s="29"/>
      <c r="J9573" s="29"/>
    </row>
    <row r="9574" spans="1:10" x14ac:dyDescent="0.2">
      <c r="A9574" s="12"/>
      <c r="B9574" s="15"/>
      <c r="C9574" s="29"/>
      <c r="D9574" s="121"/>
      <c r="E9574" s="29"/>
      <c r="F9574" s="29"/>
      <c r="G9574" s="29"/>
      <c r="H9574" s="29"/>
      <c r="I9574" s="29"/>
      <c r="J9574" s="29"/>
    </row>
    <row r="9575" spans="1:10" x14ac:dyDescent="0.2">
      <c r="A9575" s="12"/>
      <c r="B9575" s="15"/>
      <c r="C9575" s="29"/>
      <c r="D9575" s="121"/>
      <c r="E9575" s="29"/>
      <c r="F9575" s="29"/>
      <c r="G9575" s="29"/>
      <c r="H9575" s="29"/>
      <c r="I9575" s="29"/>
      <c r="J9575" s="29"/>
    </row>
    <row r="9576" spans="1:10" x14ac:dyDescent="0.2">
      <c r="A9576" s="12"/>
      <c r="B9576" s="15"/>
      <c r="C9576" s="29"/>
      <c r="D9576" s="121"/>
      <c r="E9576" s="29"/>
      <c r="F9576" s="29"/>
      <c r="G9576" s="29"/>
      <c r="H9576" s="29"/>
      <c r="I9576" s="29"/>
      <c r="J9576" s="29"/>
    </row>
    <row r="9577" spans="1:10" x14ac:dyDescent="0.2">
      <c r="A9577" s="12"/>
      <c r="B9577" s="15"/>
      <c r="C9577" s="29"/>
      <c r="D9577" s="121"/>
      <c r="E9577" s="29"/>
      <c r="F9577" s="29"/>
      <c r="G9577" s="29"/>
      <c r="H9577" s="29"/>
      <c r="I9577" s="29"/>
      <c r="J9577" s="29"/>
    </row>
    <row r="9578" spans="1:10" x14ac:dyDescent="0.2">
      <c r="A9578" s="12"/>
      <c r="B9578" s="15"/>
      <c r="C9578" s="29"/>
      <c r="D9578" s="121"/>
      <c r="E9578" s="29"/>
      <c r="F9578" s="29"/>
      <c r="G9578" s="29"/>
      <c r="H9578" s="29"/>
      <c r="I9578" s="29"/>
      <c r="J9578" s="29"/>
    </row>
    <row r="9579" spans="1:10" x14ac:dyDescent="0.2">
      <c r="A9579" s="12"/>
      <c r="B9579" s="15"/>
      <c r="C9579" s="29"/>
      <c r="D9579" s="121"/>
      <c r="E9579" s="29"/>
      <c r="F9579" s="29"/>
      <c r="G9579" s="29"/>
      <c r="H9579" s="29"/>
      <c r="I9579" s="29"/>
      <c r="J9579" s="29"/>
    </row>
    <row r="9580" spans="1:10" x14ac:dyDescent="0.2">
      <c r="A9580" s="12"/>
      <c r="B9580" s="15"/>
      <c r="C9580" s="29"/>
      <c r="D9580" s="121"/>
      <c r="E9580" s="29"/>
      <c r="F9580" s="29"/>
      <c r="G9580" s="29"/>
      <c r="H9580" s="29"/>
      <c r="I9580" s="29"/>
      <c r="J9580" s="29"/>
    </row>
    <row r="9581" spans="1:10" x14ac:dyDescent="0.2">
      <c r="A9581" s="12"/>
      <c r="B9581" s="15"/>
      <c r="C9581" s="29"/>
      <c r="D9581" s="121"/>
      <c r="E9581" s="29"/>
      <c r="F9581" s="29"/>
      <c r="G9581" s="29"/>
      <c r="H9581" s="29"/>
      <c r="I9581" s="29"/>
      <c r="J9581" s="29"/>
    </row>
    <row r="9582" spans="1:10" x14ac:dyDescent="0.2">
      <c r="A9582" s="12"/>
      <c r="B9582" s="15"/>
      <c r="C9582" s="29"/>
      <c r="D9582" s="121"/>
      <c r="E9582" s="29"/>
      <c r="F9582" s="29"/>
      <c r="G9582" s="29"/>
      <c r="H9582" s="29"/>
      <c r="I9582" s="29"/>
      <c r="J9582" s="29"/>
    </row>
    <row r="9583" spans="1:10" x14ac:dyDescent="0.2">
      <c r="A9583" s="12"/>
      <c r="B9583" s="15"/>
      <c r="C9583" s="29"/>
      <c r="D9583" s="121"/>
      <c r="E9583" s="29"/>
      <c r="F9583" s="29"/>
      <c r="G9583" s="29"/>
      <c r="H9583" s="29"/>
      <c r="I9583" s="29"/>
      <c r="J9583" s="29"/>
    </row>
    <row r="9584" spans="1:10" x14ac:dyDescent="0.2">
      <c r="A9584" s="12"/>
      <c r="B9584" s="15"/>
      <c r="C9584" s="29"/>
      <c r="D9584" s="121"/>
      <c r="E9584" s="29"/>
      <c r="F9584" s="29"/>
      <c r="G9584" s="29"/>
      <c r="H9584" s="29"/>
      <c r="I9584" s="29"/>
      <c r="J9584" s="29"/>
    </row>
    <row r="9585" spans="1:10" x14ac:dyDescent="0.2">
      <c r="A9585" s="12"/>
      <c r="B9585" s="15"/>
      <c r="C9585" s="29"/>
      <c r="D9585" s="121"/>
      <c r="E9585" s="29"/>
      <c r="F9585" s="29"/>
      <c r="G9585" s="29"/>
      <c r="H9585" s="29"/>
      <c r="I9585" s="29"/>
      <c r="J9585" s="29"/>
    </row>
    <row r="9586" spans="1:10" x14ac:dyDescent="0.2">
      <c r="A9586" s="12"/>
      <c r="B9586" s="15"/>
      <c r="C9586" s="29"/>
      <c r="D9586" s="121"/>
      <c r="E9586" s="29"/>
      <c r="F9586" s="29"/>
      <c r="G9586" s="29"/>
      <c r="H9586" s="29"/>
      <c r="I9586" s="29"/>
      <c r="J9586" s="29"/>
    </row>
    <row r="9587" spans="1:10" x14ac:dyDescent="0.2">
      <c r="A9587" s="12"/>
      <c r="B9587" s="15"/>
      <c r="C9587" s="29"/>
      <c r="D9587" s="121"/>
      <c r="E9587" s="29"/>
      <c r="F9587" s="29"/>
      <c r="G9587" s="29"/>
      <c r="H9587" s="29"/>
      <c r="I9587" s="29"/>
      <c r="J9587" s="29"/>
    </row>
    <row r="9588" spans="1:10" x14ac:dyDescent="0.2">
      <c r="A9588" s="12"/>
      <c r="B9588" s="15"/>
      <c r="C9588" s="29"/>
      <c r="D9588" s="121"/>
      <c r="E9588" s="29"/>
      <c r="F9588" s="29"/>
      <c r="G9588" s="29"/>
      <c r="H9588" s="29"/>
      <c r="I9588" s="29"/>
      <c r="J9588" s="29"/>
    </row>
    <row r="9589" spans="1:10" x14ac:dyDescent="0.2">
      <c r="A9589" s="12"/>
      <c r="B9589" s="15"/>
      <c r="C9589" s="29"/>
      <c r="D9589" s="121"/>
      <c r="E9589" s="29"/>
      <c r="F9589" s="29"/>
      <c r="G9589" s="29"/>
      <c r="H9589" s="29"/>
      <c r="I9589" s="29"/>
      <c r="J9589" s="29"/>
    </row>
    <row r="9590" spans="1:10" x14ac:dyDescent="0.2">
      <c r="A9590" s="12"/>
      <c r="B9590" s="15"/>
      <c r="C9590" s="29"/>
      <c r="D9590" s="121"/>
      <c r="E9590" s="29"/>
      <c r="F9590" s="29"/>
      <c r="G9590" s="29"/>
      <c r="H9590" s="29"/>
      <c r="I9590" s="29"/>
      <c r="J9590" s="29"/>
    </row>
    <row r="9591" spans="1:10" x14ac:dyDescent="0.2">
      <c r="A9591" s="12"/>
      <c r="B9591" s="15"/>
      <c r="C9591" s="29"/>
      <c r="D9591" s="121"/>
      <c r="E9591" s="29"/>
      <c r="F9591" s="29"/>
      <c r="G9591" s="29"/>
      <c r="H9591" s="29"/>
      <c r="I9591" s="29"/>
      <c r="J9591" s="29"/>
    </row>
    <row r="9592" spans="1:10" x14ac:dyDescent="0.2">
      <c r="A9592" s="12"/>
      <c r="B9592" s="15"/>
      <c r="C9592" s="29"/>
      <c r="D9592" s="121"/>
      <c r="E9592" s="29"/>
      <c r="F9592" s="29"/>
      <c r="G9592" s="29"/>
      <c r="H9592" s="29"/>
      <c r="I9592" s="29"/>
      <c r="J9592" s="29"/>
    </row>
    <row r="9593" spans="1:10" x14ac:dyDescent="0.2">
      <c r="A9593" s="12"/>
      <c r="B9593" s="15"/>
      <c r="C9593" s="29"/>
      <c r="D9593" s="121"/>
      <c r="E9593" s="29"/>
      <c r="F9593" s="29"/>
      <c r="G9593" s="29"/>
      <c r="H9593" s="29"/>
      <c r="I9593" s="29"/>
      <c r="J9593" s="29"/>
    </row>
    <row r="9594" spans="1:10" x14ac:dyDescent="0.2">
      <c r="A9594" s="12"/>
      <c r="B9594" s="15"/>
      <c r="C9594" s="29"/>
      <c r="D9594" s="121"/>
      <c r="E9594" s="29"/>
      <c r="F9594" s="29"/>
      <c r="G9594" s="29"/>
      <c r="H9594" s="29"/>
      <c r="I9594" s="29"/>
      <c r="J9594" s="29"/>
    </row>
    <row r="9595" spans="1:10" x14ac:dyDescent="0.2">
      <c r="A9595" s="12"/>
      <c r="B9595" s="15"/>
      <c r="C9595" s="29"/>
      <c r="D9595" s="121"/>
      <c r="E9595" s="29"/>
      <c r="F9595" s="29"/>
      <c r="G9595" s="29"/>
      <c r="H9595" s="29"/>
      <c r="I9595" s="29"/>
      <c r="J9595" s="29"/>
    </row>
    <row r="9596" spans="1:10" x14ac:dyDescent="0.2">
      <c r="A9596" s="12"/>
      <c r="B9596" s="15"/>
      <c r="C9596" s="29"/>
      <c r="D9596" s="121"/>
      <c r="E9596" s="29"/>
      <c r="F9596" s="29"/>
      <c r="G9596" s="29"/>
      <c r="H9596" s="29"/>
      <c r="I9596" s="29"/>
      <c r="J9596" s="29"/>
    </row>
    <row r="9597" spans="1:10" x14ac:dyDescent="0.2">
      <c r="A9597" s="12"/>
      <c r="B9597" s="15"/>
      <c r="C9597" s="29"/>
      <c r="D9597" s="121"/>
      <c r="E9597" s="29"/>
      <c r="F9597" s="29"/>
      <c r="G9597" s="29"/>
      <c r="H9597" s="29"/>
      <c r="I9597" s="29"/>
      <c r="J9597" s="29"/>
    </row>
    <row r="9598" spans="1:10" x14ac:dyDescent="0.2">
      <c r="A9598" s="12"/>
      <c r="B9598" s="15"/>
      <c r="C9598" s="29"/>
      <c r="D9598" s="121"/>
      <c r="E9598" s="29"/>
      <c r="F9598" s="29"/>
      <c r="G9598" s="29"/>
      <c r="H9598" s="29"/>
      <c r="I9598" s="29"/>
      <c r="J9598" s="29"/>
    </row>
    <row r="9599" spans="1:10" x14ac:dyDescent="0.2">
      <c r="A9599" s="12"/>
      <c r="B9599" s="15"/>
      <c r="C9599" s="29"/>
      <c r="D9599" s="121"/>
      <c r="E9599" s="29"/>
      <c r="F9599" s="29"/>
      <c r="G9599" s="29"/>
      <c r="H9599" s="29"/>
      <c r="I9599" s="29"/>
      <c r="J9599" s="29"/>
    </row>
    <row r="9600" spans="1:10" x14ac:dyDescent="0.2">
      <c r="A9600" s="12"/>
      <c r="B9600" s="15"/>
      <c r="C9600" s="29"/>
      <c r="D9600" s="121"/>
      <c r="E9600" s="29"/>
      <c r="F9600" s="29"/>
      <c r="G9600" s="29"/>
      <c r="H9600" s="29"/>
      <c r="I9600" s="29"/>
      <c r="J9600" s="29"/>
    </row>
    <row r="9601" spans="1:10" x14ac:dyDescent="0.2">
      <c r="A9601" s="12"/>
      <c r="B9601" s="15"/>
      <c r="C9601" s="29"/>
      <c r="D9601" s="121"/>
      <c r="E9601" s="29"/>
      <c r="F9601" s="29"/>
      <c r="G9601" s="29"/>
      <c r="H9601" s="29"/>
      <c r="I9601" s="29"/>
      <c r="J9601" s="29"/>
    </row>
    <row r="9602" spans="1:10" x14ac:dyDescent="0.2">
      <c r="A9602" s="12"/>
      <c r="B9602" s="15"/>
      <c r="C9602" s="29"/>
      <c r="D9602" s="121"/>
      <c r="E9602" s="29"/>
      <c r="F9602" s="29"/>
      <c r="G9602" s="29"/>
      <c r="H9602" s="29"/>
      <c r="I9602" s="29"/>
      <c r="J9602" s="29"/>
    </row>
    <row r="9603" spans="1:10" x14ac:dyDescent="0.2">
      <c r="A9603" s="12"/>
      <c r="B9603" s="15"/>
      <c r="C9603" s="29"/>
      <c r="D9603" s="121"/>
      <c r="E9603" s="29"/>
      <c r="F9603" s="29"/>
      <c r="G9603" s="29"/>
      <c r="H9603" s="29"/>
      <c r="I9603" s="29"/>
      <c r="J9603" s="29"/>
    </row>
    <row r="9604" spans="1:10" x14ac:dyDescent="0.2">
      <c r="A9604" s="12"/>
      <c r="B9604" s="15"/>
      <c r="C9604" s="29"/>
      <c r="D9604" s="121"/>
      <c r="E9604" s="29"/>
      <c r="F9604" s="29"/>
      <c r="G9604" s="29"/>
      <c r="H9604" s="29"/>
      <c r="I9604" s="29"/>
      <c r="J9604" s="29"/>
    </row>
    <row r="9605" spans="1:10" x14ac:dyDescent="0.2">
      <c r="A9605" s="12"/>
      <c r="B9605" s="15"/>
      <c r="C9605" s="29"/>
      <c r="D9605" s="121"/>
      <c r="E9605" s="29"/>
      <c r="F9605" s="29"/>
      <c r="G9605" s="29"/>
      <c r="H9605" s="29"/>
      <c r="I9605" s="29"/>
      <c r="J9605" s="29"/>
    </row>
    <row r="9606" spans="1:10" x14ac:dyDescent="0.2">
      <c r="A9606" s="12"/>
      <c r="B9606" s="15"/>
      <c r="C9606" s="29"/>
      <c r="D9606" s="121"/>
      <c r="E9606" s="29"/>
      <c r="F9606" s="29"/>
      <c r="G9606" s="29"/>
      <c r="H9606" s="29"/>
      <c r="I9606" s="29"/>
      <c r="J9606" s="29"/>
    </row>
    <row r="9607" spans="1:10" x14ac:dyDescent="0.2">
      <c r="A9607" s="12"/>
      <c r="B9607" s="15"/>
      <c r="C9607" s="29"/>
      <c r="D9607" s="121"/>
      <c r="E9607" s="29"/>
      <c r="F9607" s="29"/>
      <c r="G9607" s="29"/>
      <c r="H9607" s="29"/>
      <c r="I9607" s="29"/>
      <c r="J9607" s="29"/>
    </row>
    <row r="9608" spans="1:10" x14ac:dyDescent="0.2">
      <c r="A9608" s="12"/>
      <c r="B9608" s="15"/>
      <c r="C9608" s="29"/>
      <c r="D9608" s="121"/>
      <c r="E9608" s="29"/>
      <c r="F9608" s="29"/>
      <c r="G9608" s="29"/>
      <c r="H9608" s="29"/>
      <c r="I9608" s="29"/>
      <c r="J9608" s="29"/>
    </row>
    <row r="9609" spans="1:10" x14ac:dyDescent="0.2">
      <c r="A9609" s="12"/>
      <c r="B9609" s="15"/>
      <c r="C9609" s="29"/>
      <c r="D9609" s="121"/>
      <c r="E9609" s="29"/>
      <c r="F9609" s="29"/>
      <c r="G9609" s="29"/>
      <c r="H9609" s="29"/>
      <c r="I9609" s="29"/>
      <c r="J9609" s="29"/>
    </row>
    <row r="9610" spans="1:10" x14ac:dyDescent="0.2">
      <c r="A9610" s="12"/>
      <c r="B9610" s="15"/>
      <c r="C9610" s="29"/>
      <c r="D9610" s="121"/>
      <c r="E9610" s="29"/>
      <c r="F9610" s="29"/>
      <c r="G9610" s="29"/>
      <c r="H9610" s="29"/>
      <c r="I9610" s="29"/>
      <c r="J9610" s="29"/>
    </row>
    <row r="9611" spans="1:10" x14ac:dyDescent="0.2">
      <c r="A9611" s="12"/>
      <c r="B9611" s="15"/>
      <c r="C9611" s="29"/>
      <c r="D9611" s="121"/>
      <c r="E9611" s="29"/>
      <c r="F9611" s="29"/>
      <c r="G9611" s="29"/>
      <c r="H9611" s="29"/>
      <c r="I9611" s="29"/>
      <c r="J9611" s="29"/>
    </row>
    <row r="9612" spans="1:10" x14ac:dyDescent="0.2">
      <c r="A9612" s="12"/>
      <c r="B9612" s="15"/>
      <c r="C9612" s="29"/>
      <c r="D9612" s="121"/>
      <c r="E9612" s="29"/>
      <c r="F9612" s="29"/>
      <c r="G9612" s="29"/>
      <c r="H9612" s="29"/>
      <c r="I9612" s="29"/>
      <c r="J9612" s="29"/>
    </row>
    <row r="9613" spans="1:10" x14ac:dyDescent="0.2">
      <c r="A9613" s="12"/>
      <c r="B9613" s="15"/>
      <c r="C9613" s="29"/>
      <c r="D9613" s="121"/>
      <c r="E9613" s="29"/>
      <c r="F9613" s="29"/>
      <c r="G9613" s="29"/>
      <c r="H9613" s="29"/>
      <c r="I9613" s="29"/>
      <c r="J9613" s="29"/>
    </row>
    <row r="9614" spans="1:10" x14ac:dyDescent="0.2">
      <c r="A9614" s="12"/>
      <c r="B9614" s="15"/>
      <c r="C9614" s="29"/>
      <c r="D9614" s="121"/>
      <c r="E9614" s="29"/>
      <c r="F9614" s="29"/>
      <c r="G9614" s="29"/>
      <c r="H9614" s="29"/>
      <c r="I9614" s="29"/>
      <c r="J9614" s="29"/>
    </row>
    <row r="9615" spans="1:10" x14ac:dyDescent="0.2">
      <c r="A9615" s="12"/>
      <c r="B9615" s="15"/>
      <c r="C9615" s="29"/>
      <c r="D9615" s="121"/>
      <c r="E9615" s="29"/>
      <c r="F9615" s="29"/>
      <c r="G9615" s="29"/>
      <c r="H9615" s="29"/>
      <c r="I9615" s="29"/>
      <c r="J9615" s="29"/>
    </row>
    <row r="9616" spans="1:10" x14ac:dyDescent="0.2">
      <c r="A9616" s="12"/>
      <c r="B9616" s="15"/>
      <c r="C9616" s="29"/>
      <c r="D9616" s="121"/>
      <c r="E9616" s="29"/>
      <c r="F9616" s="29"/>
      <c r="G9616" s="29"/>
      <c r="H9616" s="29"/>
      <c r="I9616" s="29"/>
      <c r="J9616" s="29"/>
    </row>
    <row r="9617" spans="1:10" x14ac:dyDescent="0.2">
      <c r="A9617" s="12"/>
      <c r="B9617" s="15"/>
      <c r="C9617" s="29"/>
      <c r="D9617" s="121"/>
      <c r="E9617" s="29"/>
      <c r="F9617" s="29"/>
      <c r="G9617" s="29"/>
      <c r="H9617" s="29"/>
      <c r="I9617" s="29"/>
      <c r="J9617" s="29"/>
    </row>
    <row r="9618" spans="1:10" x14ac:dyDescent="0.2">
      <c r="A9618" s="12"/>
      <c r="B9618" s="15"/>
      <c r="C9618" s="29"/>
      <c r="D9618" s="121"/>
      <c r="E9618" s="29"/>
      <c r="F9618" s="29"/>
      <c r="G9618" s="29"/>
      <c r="H9618" s="29"/>
      <c r="I9618" s="29"/>
      <c r="J9618" s="29"/>
    </row>
    <row r="9619" spans="1:10" x14ac:dyDescent="0.2">
      <c r="A9619" s="12"/>
      <c r="B9619" s="15"/>
      <c r="C9619" s="29"/>
      <c r="D9619" s="121"/>
      <c r="E9619" s="29"/>
      <c r="F9619" s="29"/>
      <c r="G9619" s="29"/>
      <c r="H9619" s="29"/>
      <c r="I9619" s="29"/>
      <c r="J9619" s="29"/>
    </row>
    <row r="9620" spans="1:10" x14ac:dyDescent="0.2">
      <c r="A9620" s="12"/>
      <c r="B9620" s="15"/>
      <c r="C9620" s="29"/>
      <c r="D9620" s="121"/>
      <c r="E9620" s="29"/>
      <c r="F9620" s="29"/>
      <c r="G9620" s="29"/>
      <c r="H9620" s="29"/>
      <c r="I9620" s="29"/>
      <c r="J9620" s="29"/>
    </row>
    <row r="9621" spans="1:10" x14ac:dyDescent="0.2">
      <c r="A9621" s="12"/>
      <c r="B9621" s="15"/>
      <c r="C9621" s="29"/>
      <c r="D9621" s="121"/>
      <c r="E9621" s="29"/>
      <c r="F9621" s="29"/>
      <c r="G9621" s="29"/>
      <c r="H9621" s="29"/>
      <c r="I9621" s="29"/>
      <c r="J9621" s="29"/>
    </row>
    <row r="9622" spans="1:10" x14ac:dyDescent="0.2">
      <c r="A9622" s="12"/>
      <c r="B9622" s="15"/>
      <c r="C9622" s="29"/>
      <c r="D9622" s="121"/>
      <c r="E9622" s="29"/>
      <c r="F9622" s="29"/>
      <c r="G9622" s="29"/>
      <c r="H9622" s="29"/>
      <c r="I9622" s="29"/>
      <c r="J9622" s="29"/>
    </row>
    <row r="9623" spans="1:10" x14ac:dyDescent="0.2">
      <c r="A9623" s="12"/>
      <c r="B9623" s="15"/>
      <c r="C9623" s="29"/>
      <c r="D9623" s="121"/>
      <c r="E9623" s="29"/>
      <c r="F9623" s="29"/>
      <c r="G9623" s="29"/>
      <c r="H9623" s="29"/>
      <c r="I9623" s="29"/>
      <c r="J9623" s="29"/>
    </row>
    <row r="9624" spans="1:10" x14ac:dyDescent="0.2">
      <c r="A9624" s="12"/>
      <c r="B9624" s="15"/>
      <c r="C9624" s="29"/>
      <c r="D9624" s="121"/>
      <c r="E9624" s="29"/>
      <c r="F9624" s="29"/>
      <c r="G9624" s="29"/>
      <c r="H9624" s="29"/>
      <c r="I9624" s="29"/>
      <c r="J9624" s="29"/>
    </row>
    <row r="9625" spans="1:10" x14ac:dyDescent="0.2">
      <c r="A9625" s="12"/>
      <c r="B9625" s="15"/>
      <c r="C9625" s="29"/>
      <c r="D9625" s="121"/>
      <c r="E9625" s="29"/>
      <c r="F9625" s="29"/>
      <c r="G9625" s="29"/>
      <c r="H9625" s="29"/>
      <c r="I9625" s="29"/>
      <c r="J9625" s="29"/>
    </row>
    <row r="9626" spans="1:10" x14ac:dyDescent="0.2">
      <c r="A9626" s="12"/>
      <c r="B9626" s="15"/>
      <c r="C9626" s="29"/>
      <c r="D9626" s="121"/>
      <c r="E9626" s="29"/>
      <c r="F9626" s="29"/>
      <c r="G9626" s="29"/>
      <c r="H9626" s="29"/>
      <c r="I9626" s="29"/>
      <c r="J9626" s="29"/>
    </row>
    <row r="9627" spans="1:10" x14ac:dyDescent="0.2">
      <c r="A9627" s="12"/>
      <c r="B9627" s="15"/>
      <c r="C9627" s="29"/>
      <c r="D9627" s="121"/>
      <c r="E9627" s="29"/>
      <c r="F9627" s="29"/>
      <c r="G9627" s="29"/>
      <c r="H9627" s="29"/>
      <c r="I9627" s="29"/>
      <c r="J9627" s="29"/>
    </row>
    <row r="9628" spans="1:10" x14ac:dyDescent="0.2">
      <c r="A9628" s="12"/>
      <c r="B9628" s="15"/>
      <c r="C9628" s="29"/>
      <c r="D9628" s="121"/>
      <c r="E9628" s="29"/>
      <c r="F9628" s="29"/>
      <c r="G9628" s="29"/>
      <c r="H9628" s="29"/>
      <c r="I9628" s="29"/>
      <c r="J9628" s="29"/>
    </row>
    <row r="9629" spans="1:10" x14ac:dyDescent="0.2">
      <c r="A9629" s="12"/>
      <c r="B9629" s="15"/>
      <c r="C9629" s="29"/>
      <c r="D9629" s="121"/>
      <c r="E9629" s="29"/>
      <c r="F9629" s="29"/>
      <c r="G9629" s="29"/>
      <c r="H9629" s="29"/>
      <c r="I9629" s="29"/>
      <c r="J9629" s="29"/>
    </row>
    <row r="9630" spans="1:10" x14ac:dyDescent="0.2">
      <c r="A9630" s="12"/>
      <c r="B9630" s="15"/>
      <c r="C9630" s="29"/>
      <c r="D9630" s="121"/>
      <c r="E9630" s="29"/>
      <c r="F9630" s="29"/>
      <c r="G9630" s="29"/>
      <c r="H9630" s="29"/>
      <c r="I9630" s="29"/>
      <c r="J9630" s="29"/>
    </row>
    <row r="9631" spans="1:10" x14ac:dyDescent="0.2">
      <c r="A9631" s="12"/>
      <c r="B9631" s="15"/>
      <c r="C9631" s="29"/>
      <c r="D9631" s="121"/>
      <c r="E9631" s="29"/>
      <c r="F9631" s="29"/>
      <c r="G9631" s="29"/>
      <c r="H9631" s="29"/>
      <c r="I9631" s="29"/>
      <c r="J9631" s="29"/>
    </row>
    <row r="9632" spans="1:10" x14ac:dyDescent="0.2">
      <c r="A9632" s="12"/>
      <c r="B9632" s="15"/>
      <c r="C9632" s="29"/>
      <c r="D9632" s="121"/>
      <c r="E9632" s="29"/>
      <c r="F9632" s="29"/>
      <c r="G9632" s="29"/>
      <c r="H9632" s="29"/>
      <c r="I9632" s="29"/>
      <c r="J9632" s="29"/>
    </row>
    <row r="9633" spans="1:10" x14ac:dyDescent="0.2">
      <c r="A9633" s="12"/>
      <c r="B9633" s="15"/>
      <c r="C9633" s="29"/>
      <c r="D9633" s="121"/>
      <c r="E9633" s="29"/>
      <c r="F9633" s="29"/>
      <c r="G9633" s="29"/>
      <c r="H9633" s="29"/>
      <c r="I9633" s="29"/>
      <c r="J9633" s="29"/>
    </row>
    <row r="9634" spans="1:10" x14ac:dyDescent="0.2">
      <c r="A9634" s="12"/>
      <c r="B9634" s="15"/>
      <c r="C9634" s="29"/>
      <c r="D9634" s="121"/>
      <c r="E9634" s="29"/>
      <c r="F9634" s="29"/>
      <c r="G9634" s="29"/>
      <c r="H9634" s="29"/>
      <c r="I9634" s="29"/>
      <c r="J9634" s="29"/>
    </row>
    <row r="9635" spans="1:10" x14ac:dyDescent="0.2">
      <c r="A9635" s="12"/>
      <c r="B9635" s="15"/>
      <c r="C9635" s="29"/>
      <c r="D9635" s="121"/>
      <c r="E9635" s="29"/>
      <c r="F9635" s="29"/>
      <c r="G9635" s="29"/>
      <c r="H9635" s="29"/>
      <c r="I9635" s="29"/>
      <c r="J9635" s="29"/>
    </row>
    <row r="9636" spans="1:10" x14ac:dyDescent="0.2">
      <c r="A9636" s="12"/>
      <c r="B9636" s="15"/>
      <c r="C9636" s="29"/>
      <c r="D9636" s="121"/>
      <c r="E9636" s="29"/>
      <c r="F9636" s="29"/>
      <c r="G9636" s="29"/>
      <c r="H9636" s="29"/>
      <c r="I9636" s="29"/>
      <c r="J9636" s="29"/>
    </row>
    <row r="9637" spans="1:10" x14ac:dyDescent="0.2">
      <c r="A9637" s="12"/>
      <c r="B9637" s="15"/>
      <c r="C9637" s="29"/>
      <c r="D9637" s="121"/>
      <c r="E9637" s="29"/>
      <c r="F9637" s="29"/>
      <c r="G9637" s="29"/>
      <c r="H9637" s="29"/>
      <c r="I9637" s="29"/>
      <c r="J9637" s="29"/>
    </row>
    <row r="9638" spans="1:10" x14ac:dyDescent="0.2">
      <c r="A9638" s="12"/>
      <c r="B9638" s="15"/>
      <c r="C9638" s="29"/>
      <c r="D9638" s="121"/>
      <c r="E9638" s="29"/>
      <c r="F9638" s="29"/>
      <c r="G9638" s="29"/>
      <c r="H9638" s="29"/>
      <c r="I9638" s="29"/>
      <c r="J9638" s="29"/>
    </row>
    <row r="9639" spans="1:10" x14ac:dyDescent="0.2">
      <c r="A9639" s="12"/>
      <c r="B9639" s="15"/>
      <c r="C9639" s="29"/>
      <c r="D9639" s="121"/>
      <c r="E9639" s="29"/>
      <c r="F9639" s="29"/>
      <c r="G9639" s="29"/>
      <c r="H9639" s="29"/>
      <c r="I9639" s="29"/>
      <c r="J9639" s="29"/>
    </row>
    <row r="9640" spans="1:10" x14ac:dyDescent="0.2">
      <c r="A9640" s="12"/>
      <c r="B9640" s="15"/>
      <c r="C9640" s="29"/>
      <c r="D9640" s="121"/>
      <c r="E9640" s="29"/>
      <c r="F9640" s="29"/>
      <c r="G9640" s="29"/>
      <c r="H9640" s="29"/>
      <c r="I9640" s="29"/>
      <c r="J9640" s="29"/>
    </row>
    <row r="9641" spans="1:10" x14ac:dyDescent="0.2">
      <c r="A9641" s="12"/>
      <c r="B9641" s="15"/>
      <c r="C9641" s="29"/>
      <c r="D9641" s="121"/>
      <c r="E9641" s="29"/>
      <c r="F9641" s="29"/>
      <c r="G9641" s="29"/>
      <c r="H9641" s="29"/>
      <c r="I9641" s="29"/>
      <c r="J9641" s="29"/>
    </row>
    <row r="9642" spans="1:10" x14ac:dyDescent="0.2">
      <c r="A9642" s="12"/>
      <c r="B9642" s="15"/>
      <c r="C9642" s="29"/>
      <c r="D9642" s="121"/>
      <c r="E9642" s="29"/>
      <c r="F9642" s="29"/>
      <c r="G9642" s="29"/>
      <c r="H9642" s="29"/>
      <c r="I9642" s="29"/>
      <c r="J9642" s="29"/>
    </row>
    <row r="9643" spans="1:10" x14ac:dyDescent="0.2">
      <c r="A9643" s="12"/>
      <c r="B9643" s="15"/>
      <c r="C9643" s="29"/>
      <c r="D9643" s="121"/>
      <c r="E9643" s="29"/>
      <c r="F9643" s="29"/>
      <c r="G9643" s="29"/>
      <c r="H9643" s="29"/>
      <c r="I9643" s="29"/>
      <c r="J9643" s="29"/>
    </row>
    <row r="9644" spans="1:10" x14ac:dyDescent="0.2">
      <c r="A9644" s="12"/>
      <c r="B9644" s="15"/>
      <c r="C9644" s="29"/>
      <c r="D9644" s="121"/>
      <c r="E9644" s="29"/>
      <c r="F9644" s="29"/>
      <c r="G9644" s="29"/>
      <c r="H9644" s="29"/>
      <c r="I9644" s="29"/>
      <c r="J9644" s="29"/>
    </row>
    <row r="9645" spans="1:10" x14ac:dyDescent="0.2">
      <c r="A9645" s="12"/>
      <c r="B9645" s="15"/>
      <c r="C9645" s="29"/>
      <c r="D9645" s="121"/>
      <c r="E9645" s="29"/>
      <c r="F9645" s="29"/>
      <c r="G9645" s="29"/>
      <c r="H9645" s="29"/>
      <c r="I9645" s="29"/>
      <c r="J9645" s="29"/>
    </row>
    <row r="9646" spans="1:10" x14ac:dyDescent="0.2">
      <c r="A9646" s="12"/>
      <c r="B9646" s="15"/>
      <c r="C9646" s="29"/>
      <c r="D9646" s="121"/>
      <c r="E9646" s="29"/>
      <c r="F9646" s="29"/>
      <c r="G9646" s="29"/>
      <c r="H9646" s="29"/>
      <c r="I9646" s="29"/>
      <c r="J9646" s="29"/>
    </row>
    <row r="9647" spans="1:10" x14ac:dyDescent="0.2">
      <c r="A9647" s="12"/>
      <c r="B9647" s="15"/>
      <c r="C9647" s="29"/>
      <c r="D9647" s="121"/>
      <c r="E9647" s="29"/>
      <c r="F9647" s="29"/>
      <c r="G9647" s="29"/>
      <c r="H9647" s="29"/>
      <c r="I9647" s="29"/>
      <c r="J9647" s="29"/>
    </row>
    <row r="9648" spans="1:10" x14ac:dyDescent="0.2">
      <c r="A9648" s="12"/>
      <c r="B9648" s="15"/>
      <c r="C9648" s="29"/>
      <c r="D9648" s="121"/>
      <c r="E9648" s="29"/>
      <c r="F9648" s="29"/>
      <c r="G9648" s="29"/>
      <c r="H9648" s="29"/>
      <c r="I9648" s="29"/>
      <c r="J9648" s="29"/>
    </row>
    <row r="9649" spans="1:10" x14ac:dyDescent="0.2">
      <c r="A9649" s="12"/>
      <c r="B9649" s="15"/>
      <c r="C9649" s="29"/>
      <c r="D9649" s="121"/>
      <c r="E9649" s="29"/>
      <c r="F9649" s="29"/>
      <c r="G9649" s="29"/>
      <c r="H9649" s="29"/>
      <c r="I9649" s="29"/>
      <c r="J9649" s="29"/>
    </row>
    <row r="9650" spans="1:10" x14ac:dyDescent="0.2">
      <c r="A9650" s="12"/>
      <c r="B9650" s="15"/>
      <c r="C9650" s="29"/>
      <c r="D9650" s="121"/>
      <c r="E9650" s="29"/>
      <c r="F9650" s="29"/>
      <c r="G9650" s="29"/>
      <c r="H9650" s="29"/>
      <c r="I9650" s="29"/>
      <c r="J9650" s="29"/>
    </row>
    <row r="9651" spans="1:10" x14ac:dyDescent="0.2">
      <c r="A9651" s="12"/>
      <c r="B9651" s="15"/>
      <c r="C9651" s="29"/>
      <c r="D9651" s="121"/>
      <c r="E9651" s="29"/>
      <c r="F9651" s="29"/>
      <c r="G9651" s="29"/>
      <c r="H9651" s="29"/>
      <c r="I9651" s="29"/>
      <c r="J9651" s="29"/>
    </row>
    <row r="9652" spans="1:10" x14ac:dyDescent="0.2">
      <c r="A9652" s="12"/>
      <c r="B9652" s="15"/>
      <c r="C9652" s="29"/>
      <c r="D9652" s="121"/>
      <c r="E9652" s="29"/>
      <c r="F9652" s="29"/>
      <c r="G9652" s="29"/>
      <c r="H9652" s="29"/>
      <c r="I9652" s="29"/>
      <c r="J9652" s="29"/>
    </row>
    <row r="9653" spans="1:10" x14ac:dyDescent="0.2">
      <c r="A9653" s="12"/>
      <c r="B9653" s="15"/>
      <c r="C9653" s="29"/>
      <c r="D9653" s="121"/>
      <c r="E9653" s="29"/>
      <c r="F9653" s="29"/>
      <c r="G9653" s="29"/>
      <c r="H9653" s="29"/>
      <c r="I9653" s="29"/>
      <c r="J9653" s="29"/>
    </row>
    <row r="9654" spans="1:10" x14ac:dyDescent="0.2">
      <c r="A9654" s="12"/>
      <c r="B9654" s="15"/>
      <c r="C9654" s="29"/>
      <c r="D9654" s="121"/>
      <c r="E9654" s="29"/>
      <c r="F9654" s="29"/>
      <c r="G9654" s="29"/>
      <c r="H9654" s="29"/>
      <c r="I9654" s="29"/>
      <c r="J9654" s="29"/>
    </row>
    <row r="9655" spans="1:10" x14ac:dyDescent="0.2">
      <c r="A9655" s="12"/>
      <c r="B9655" s="15"/>
      <c r="C9655" s="29"/>
      <c r="D9655" s="121"/>
      <c r="E9655" s="29"/>
      <c r="F9655" s="29"/>
      <c r="G9655" s="29"/>
      <c r="H9655" s="29"/>
      <c r="I9655" s="29"/>
      <c r="J9655" s="29"/>
    </row>
    <row r="9656" spans="1:10" x14ac:dyDescent="0.2">
      <c r="A9656" s="12"/>
      <c r="B9656" s="15"/>
      <c r="C9656" s="29"/>
      <c r="D9656" s="121"/>
      <c r="E9656" s="29"/>
      <c r="F9656" s="29"/>
      <c r="G9656" s="29"/>
      <c r="H9656" s="29"/>
      <c r="I9656" s="29"/>
      <c r="J9656" s="29"/>
    </row>
    <row r="9657" spans="1:10" x14ac:dyDescent="0.2">
      <c r="A9657" s="12"/>
      <c r="B9657" s="15"/>
      <c r="C9657" s="29"/>
      <c r="D9657" s="121"/>
      <c r="E9657" s="29"/>
      <c r="F9657" s="29"/>
      <c r="G9657" s="29"/>
      <c r="H9657" s="29"/>
      <c r="I9657" s="29"/>
      <c r="J9657" s="29"/>
    </row>
    <row r="9658" spans="1:10" x14ac:dyDescent="0.2">
      <c r="A9658" s="12"/>
      <c r="B9658" s="15"/>
      <c r="C9658" s="29"/>
      <c r="D9658" s="121"/>
      <c r="E9658" s="29"/>
      <c r="F9658" s="29"/>
      <c r="G9658" s="29"/>
      <c r="H9658" s="29"/>
      <c r="I9658" s="29"/>
      <c r="J9658" s="29"/>
    </row>
    <row r="9659" spans="1:10" x14ac:dyDescent="0.2">
      <c r="A9659" s="12"/>
      <c r="B9659" s="15"/>
      <c r="C9659" s="29"/>
      <c r="D9659" s="121"/>
      <c r="E9659" s="29"/>
      <c r="F9659" s="29"/>
      <c r="G9659" s="29"/>
      <c r="H9659" s="29"/>
      <c r="I9659" s="29"/>
      <c r="J9659" s="29"/>
    </row>
    <row r="9660" spans="1:10" x14ac:dyDescent="0.2">
      <c r="A9660" s="12"/>
      <c r="B9660" s="15"/>
      <c r="C9660" s="29"/>
      <c r="D9660" s="121"/>
      <c r="E9660" s="29"/>
      <c r="F9660" s="29"/>
      <c r="G9660" s="29"/>
      <c r="H9660" s="29"/>
      <c r="I9660" s="29"/>
      <c r="J9660" s="29"/>
    </row>
    <row r="9661" spans="1:10" x14ac:dyDescent="0.2">
      <c r="A9661" s="12"/>
      <c r="B9661" s="15"/>
      <c r="C9661" s="29"/>
      <c r="D9661" s="121"/>
      <c r="E9661" s="29"/>
      <c r="F9661" s="29"/>
      <c r="G9661" s="29"/>
      <c r="H9661" s="29"/>
      <c r="I9661" s="29"/>
      <c r="J9661" s="29"/>
    </row>
    <row r="9662" spans="1:10" x14ac:dyDescent="0.2">
      <c r="A9662" s="12"/>
      <c r="B9662" s="15"/>
      <c r="C9662" s="29"/>
      <c r="D9662" s="121"/>
      <c r="E9662" s="29"/>
      <c r="F9662" s="29"/>
      <c r="G9662" s="29"/>
      <c r="H9662" s="29"/>
      <c r="I9662" s="29"/>
      <c r="J9662" s="29"/>
    </row>
    <row r="9663" spans="1:10" x14ac:dyDescent="0.2">
      <c r="A9663" s="12"/>
      <c r="B9663" s="15"/>
      <c r="C9663" s="29"/>
      <c r="D9663" s="121"/>
      <c r="E9663" s="29"/>
      <c r="F9663" s="29"/>
      <c r="G9663" s="29"/>
      <c r="H9663" s="29"/>
      <c r="I9663" s="29"/>
      <c r="J9663" s="29"/>
    </row>
    <row r="9664" spans="1:10" x14ac:dyDescent="0.2">
      <c r="A9664" s="12"/>
      <c r="B9664" s="15"/>
      <c r="C9664" s="29"/>
      <c r="D9664" s="121"/>
      <c r="E9664" s="29"/>
      <c r="F9664" s="29"/>
      <c r="G9664" s="29"/>
      <c r="H9664" s="29"/>
      <c r="I9664" s="29"/>
      <c r="J9664" s="29"/>
    </row>
    <row r="9665" spans="1:10" x14ac:dyDescent="0.2">
      <c r="A9665" s="12"/>
      <c r="B9665" s="15"/>
      <c r="C9665" s="29"/>
      <c r="D9665" s="121"/>
      <c r="E9665" s="29"/>
      <c r="F9665" s="29"/>
      <c r="G9665" s="29"/>
      <c r="H9665" s="29"/>
      <c r="I9665" s="29"/>
      <c r="J9665" s="29"/>
    </row>
    <row r="9666" spans="1:10" x14ac:dyDescent="0.2">
      <c r="A9666" s="12"/>
      <c r="B9666" s="15"/>
      <c r="C9666" s="29"/>
      <c r="D9666" s="121"/>
      <c r="E9666" s="29"/>
      <c r="F9666" s="29"/>
      <c r="G9666" s="29"/>
      <c r="H9666" s="29"/>
      <c r="I9666" s="29"/>
      <c r="J9666" s="29"/>
    </row>
    <row r="9667" spans="1:10" x14ac:dyDescent="0.2">
      <c r="A9667" s="12"/>
      <c r="B9667" s="15"/>
      <c r="C9667" s="29"/>
      <c r="D9667" s="121"/>
      <c r="E9667" s="29"/>
      <c r="F9667" s="29"/>
      <c r="G9667" s="29"/>
      <c r="H9667" s="29"/>
      <c r="I9667" s="29"/>
      <c r="J9667" s="29"/>
    </row>
    <row r="9668" spans="1:10" x14ac:dyDescent="0.2">
      <c r="A9668" s="12"/>
      <c r="B9668" s="15"/>
      <c r="C9668" s="29"/>
      <c r="D9668" s="121"/>
      <c r="E9668" s="29"/>
      <c r="F9668" s="29"/>
      <c r="G9668" s="29"/>
      <c r="H9668" s="29"/>
      <c r="I9668" s="29"/>
      <c r="J9668" s="29"/>
    </row>
    <row r="9669" spans="1:10" x14ac:dyDescent="0.2">
      <c r="A9669" s="12"/>
      <c r="B9669" s="15"/>
      <c r="C9669" s="29"/>
      <c r="D9669" s="121"/>
      <c r="E9669" s="29"/>
      <c r="F9669" s="29"/>
      <c r="G9669" s="29"/>
      <c r="H9669" s="29"/>
      <c r="I9669" s="29"/>
      <c r="J9669" s="29"/>
    </row>
    <row r="9670" spans="1:10" x14ac:dyDescent="0.2">
      <c r="A9670" s="12"/>
      <c r="B9670" s="15"/>
      <c r="C9670" s="29"/>
      <c r="D9670" s="121"/>
      <c r="E9670" s="29"/>
      <c r="F9670" s="29"/>
      <c r="G9670" s="29"/>
      <c r="H9670" s="29"/>
      <c r="I9670" s="29"/>
      <c r="J9670" s="29"/>
    </row>
    <row r="9671" spans="1:10" x14ac:dyDescent="0.2">
      <c r="A9671" s="12"/>
      <c r="B9671" s="15"/>
      <c r="C9671" s="29"/>
      <c r="D9671" s="121"/>
      <c r="E9671" s="29"/>
      <c r="F9671" s="29"/>
      <c r="G9671" s="29"/>
      <c r="H9671" s="29"/>
      <c r="I9671" s="29"/>
      <c r="J9671" s="29"/>
    </row>
    <row r="9672" spans="1:10" x14ac:dyDescent="0.2">
      <c r="A9672" s="12"/>
      <c r="B9672" s="15"/>
      <c r="C9672" s="29"/>
      <c r="D9672" s="121"/>
      <c r="E9672" s="29"/>
      <c r="F9672" s="29"/>
      <c r="G9672" s="29"/>
      <c r="H9672" s="29"/>
      <c r="I9672" s="29"/>
      <c r="J9672" s="29"/>
    </row>
    <row r="9673" spans="1:10" x14ac:dyDescent="0.2">
      <c r="A9673" s="12"/>
      <c r="B9673" s="15"/>
      <c r="C9673" s="29"/>
      <c r="D9673" s="121"/>
      <c r="E9673" s="29"/>
      <c r="F9673" s="29"/>
      <c r="G9673" s="29"/>
      <c r="H9673" s="29"/>
      <c r="I9673" s="29"/>
      <c r="J9673" s="29"/>
    </row>
    <row r="9674" spans="1:10" x14ac:dyDescent="0.2">
      <c r="A9674" s="12"/>
      <c r="B9674" s="15"/>
      <c r="C9674" s="29"/>
      <c r="D9674" s="121"/>
      <c r="E9674" s="29"/>
      <c r="F9674" s="29"/>
      <c r="G9674" s="29"/>
      <c r="H9674" s="29"/>
      <c r="I9674" s="29"/>
      <c r="J9674" s="29"/>
    </row>
    <row r="9675" spans="1:10" x14ac:dyDescent="0.2">
      <c r="A9675" s="12"/>
      <c r="B9675" s="15"/>
      <c r="C9675" s="29"/>
      <c r="D9675" s="121"/>
      <c r="E9675" s="29"/>
      <c r="F9675" s="29"/>
      <c r="G9675" s="29"/>
      <c r="H9675" s="29"/>
      <c r="I9675" s="29"/>
      <c r="J9675" s="29"/>
    </row>
    <row r="9676" spans="1:10" x14ac:dyDescent="0.2">
      <c r="A9676" s="12"/>
      <c r="B9676" s="15"/>
      <c r="C9676" s="29"/>
      <c r="D9676" s="121"/>
      <c r="E9676" s="29"/>
      <c r="F9676" s="29"/>
      <c r="G9676" s="29"/>
      <c r="H9676" s="29"/>
      <c r="I9676" s="29"/>
      <c r="J9676" s="29"/>
    </row>
    <row r="9677" spans="1:10" x14ac:dyDescent="0.2">
      <c r="A9677" s="12"/>
      <c r="B9677" s="15"/>
      <c r="C9677" s="29"/>
      <c r="D9677" s="121"/>
      <c r="E9677" s="29"/>
      <c r="F9677" s="29"/>
      <c r="G9677" s="29"/>
      <c r="H9677" s="29"/>
      <c r="I9677" s="29"/>
      <c r="J9677" s="29"/>
    </row>
    <row r="9678" spans="1:10" x14ac:dyDescent="0.2">
      <c r="A9678" s="12"/>
      <c r="B9678" s="15"/>
      <c r="C9678" s="29"/>
      <c r="D9678" s="121"/>
      <c r="E9678" s="29"/>
      <c r="F9678" s="29"/>
      <c r="G9678" s="29"/>
      <c r="H9678" s="29"/>
      <c r="I9678" s="29"/>
      <c r="J9678" s="29"/>
    </row>
    <row r="9679" spans="1:10" x14ac:dyDescent="0.2">
      <c r="A9679" s="12"/>
      <c r="B9679" s="15"/>
      <c r="C9679" s="29"/>
      <c r="D9679" s="121"/>
      <c r="E9679" s="29"/>
      <c r="F9679" s="29"/>
      <c r="G9679" s="29"/>
      <c r="H9679" s="29"/>
      <c r="I9679" s="29"/>
      <c r="J9679" s="29"/>
    </row>
    <row r="9680" spans="1:10" x14ac:dyDescent="0.2">
      <c r="A9680" s="12"/>
      <c r="B9680" s="15"/>
      <c r="C9680" s="29"/>
      <c r="D9680" s="121"/>
      <c r="E9680" s="29"/>
      <c r="F9680" s="29"/>
      <c r="G9680" s="29"/>
      <c r="H9680" s="29"/>
      <c r="I9680" s="29"/>
      <c r="J9680" s="29"/>
    </row>
    <row r="9681" spans="1:10" x14ac:dyDescent="0.2">
      <c r="A9681" s="12"/>
      <c r="B9681" s="15"/>
      <c r="C9681" s="29"/>
      <c r="D9681" s="121"/>
      <c r="E9681" s="29"/>
      <c r="F9681" s="29"/>
      <c r="G9681" s="29"/>
      <c r="H9681" s="29"/>
      <c r="I9681" s="29"/>
      <c r="J9681" s="29"/>
    </row>
    <row r="9682" spans="1:10" x14ac:dyDescent="0.2">
      <c r="A9682" s="12"/>
      <c r="B9682" s="15"/>
      <c r="C9682" s="29"/>
      <c r="D9682" s="121"/>
      <c r="E9682" s="29"/>
      <c r="F9682" s="29"/>
      <c r="G9682" s="29"/>
      <c r="H9682" s="29"/>
      <c r="I9682" s="29"/>
      <c r="J9682" s="29"/>
    </row>
    <row r="9683" spans="1:10" x14ac:dyDescent="0.2">
      <c r="A9683" s="12"/>
      <c r="B9683" s="15"/>
      <c r="C9683" s="29"/>
      <c r="D9683" s="121"/>
      <c r="E9683" s="29"/>
      <c r="F9683" s="29"/>
      <c r="G9683" s="29"/>
      <c r="H9683" s="29"/>
      <c r="I9683" s="29"/>
      <c r="J9683" s="29"/>
    </row>
    <row r="9684" spans="1:10" x14ac:dyDescent="0.2">
      <c r="A9684" s="12"/>
      <c r="B9684" s="15"/>
      <c r="C9684" s="29"/>
      <c r="D9684" s="121"/>
      <c r="E9684" s="29"/>
      <c r="F9684" s="29"/>
      <c r="G9684" s="29"/>
      <c r="H9684" s="29"/>
      <c r="I9684" s="29"/>
      <c r="J9684" s="29"/>
    </row>
    <row r="9685" spans="1:10" x14ac:dyDescent="0.2">
      <c r="A9685" s="12"/>
      <c r="B9685" s="15"/>
      <c r="C9685" s="29"/>
      <c r="D9685" s="121"/>
      <c r="E9685" s="29"/>
      <c r="F9685" s="29"/>
      <c r="G9685" s="29"/>
      <c r="H9685" s="29"/>
      <c r="I9685" s="29"/>
      <c r="J9685" s="29"/>
    </row>
    <row r="9686" spans="1:10" x14ac:dyDescent="0.2">
      <c r="A9686" s="12"/>
      <c r="B9686" s="15"/>
      <c r="C9686" s="29"/>
      <c r="D9686" s="121"/>
      <c r="E9686" s="29"/>
      <c r="F9686" s="29"/>
      <c r="G9686" s="29"/>
      <c r="H9686" s="29"/>
      <c r="I9686" s="29"/>
      <c r="J9686" s="29"/>
    </row>
    <row r="9687" spans="1:10" x14ac:dyDescent="0.2">
      <c r="A9687" s="12"/>
      <c r="B9687" s="15"/>
      <c r="C9687" s="29"/>
      <c r="D9687" s="121"/>
      <c r="E9687" s="29"/>
      <c r="F9687" s="29"/>
      <c r="G9687" s="29"/>
      <c r="H9687" s="29"/>
      <c r="I9687" s="29"/>
      <c r="J9687" s="29"/>
    </row>
    <row r="9688" spans="1:10" x14ac:dyDescent="0.2">
      <c r="A9688" s="12"/>
      <c r="B9688" s="15"/>
      <c r="C9688" s="29"/>
      <c r="D9688" s="121"/>
      <c r="E9688" s="29"/>
      <c r="F9688" s="29"/>
      <c r="G9688" s="29"/>
      <c r="H9688" s="29"/>
      <c r="I9688" s="29"/>
      <c r="J9688" s="29"/>
    </row>
    <row r="9689" spans="1:10" x14ac:dyDescent="0.2">
      <c r="A9689" s="12"/>
      <c r="B9689" s="15"/>
      <c r="C9689" s="29"/>
      <c r="D9689" s="121"/>
      <c r="E9689" s="29"/>
      <c r="F9689" s="29"/>
      <c r="G9689" s="29"/>
      <c r="H9689" s="29"/>
      <c r="I9689" s="29"/>
      <c r="J9689" s="29"/>
    </row>
    <row r="9690" spans="1:10" x14ac:dyDescent="0.2">
      <c r="A9690" s="12"/>
      <c r="B9690" s="15"/>
      <c r="C9690" s="29"/>
      <c r="D9690" s="121"/>
      <c r="E9690" s="29"/>
      <c r="F9690" s="29"/>
      <c r="G9690" s="29"/>
      <c r="H9690" s="29"/>
      <c r="I9690" s="29"/>
      <c r="J9690" s="29"/>
    </row>
    <row r="9691" spans="1:10" x14ac:dyDescent="0.2">
      <c r="A9691" s="12"/>
      <c r="B9691" s="15"/>
      <c r="C9691" s="29"/>
      <c r="D9691" s="121"/>
      <c r="E9691" s="29"/>
      <c r="F9691" s="29"/>
      <c r="G9691" s="29"/>
      <c r="H9691" s="29"/>
      <c r="I9691" s="29"/>
      <c r="J9691" s="29"/>
    </row>
    <row r="9692" spans="1:10" x14ac:dyDescent="0.2">
      <c r="A9692" s="12"/>
      <c r="B9692" s="15"/>
      <c r="C9692" s="29"/>
      <c r="D9692" s="121"/>
      <c r="E9692" s="29"/>
      <c r="F9692" s="29"/>
      <c r="G9692" s="29"/>
      <c r="H9692" s="29"/>
      <c r="I9692" s="29"/>
      <c r="J9692" s="29"/>
    </row>
    <row r="9693" spans="1:10" x14ac:dyDescent="0.2">
      <c r="A9693" s="12"/>
      <c r="B9693" s="15"/>
      <c r="C9693" s="29"/>
      <c r="D9693" s="121"/>
      <c r="E9693" s="29"/>
      <c r="F9693" s="29"/>
      <c r="G9693" s="29"/>
      <c r="H9693" s="29"/>
      <c r="I9693" s="29"/>
      <c r="J9693" s="29"/>
    </row>
    <row r="9694" spans="1:10" x14ac:dyDescent="0.2">
      <c r="A9694" s="12"/>
      <c r="B9694" s="15"/>
      <c r="C9694" s="29"/>
      <c r="D9694" s="121"/>
      <c r="E9694" s="29"/>
      <c r="F9694" s="29"/>
      <c r="G9694" s="29"/>
      <c r="H9694" s="29"/>
      <c r="I9694" s="29"/>
      <c r="J9694" s="29"/>
    </row>
    <row r="9695" spans="1:10" x14ac:dyDescent="0.2">
      <c r="A9695" s="12"/>
      <c r="B9695" s="15"/>
      <c r="C9695" s="29"/>
      <c r="D9695" s="121"/>
      <c r="E9695" s="29"/>
      <c r="F9695" s="29"/>
      <c r="G9695" s="29"/>
      <c r="H9695" s="29"/>
      <c r="I9695" s="29"/>
      <c r="J9695" s="29"/>
    </row>
    <row r="9696" spans="1:10" x14ac:dyDescent="0.2">
      <c r="A9696" s="12"/>
      <c r="B9696" s="15"/>
      <c r="C9696" s="29"/>
      <c r="D9696" s="121"/>
      <c r="E9696" s="29"/>
      <c r="F9696" s="29"/>
      <c r="G9696" s="29"/>
      <c r="H9696" s="29"/>
      <c r="I9696" s="29"/>
      <c r="J9696" s="29"/>
    </row>
    <row r="9697" spans="1:10" x14ac:dyDescent="0.2">
      <c r="A9697" s="12"/>
      <c r="B9697" s="15"/>
      <c r="C9697" s="29"/>
      <c r="D9697" s="121"/>
      <c r="E9697" s="29"/>
      <c r="F9697" s="29"/>
      <c r="G9697" s="29"/>
      <c r="H9697" s="29"/>
      <c r="I9697" s="29"/>
      <c r="J9697" s="29"/>
    </row>
    <row r="9698" spans="1:10" x14ac:dyDescent="0.2">
      <c r="A9698" s="12"/>
      <c r="B9698" s="15"/>
      <c r="C9698" s="29"/>
      <c r="D9698" s="121"/>
      <c r="E9698" s="29"/>
      <c r="F9698" s="29"/>
      <c r="G9698" s="29"/>
      <c r="H9698" s="29"/>
      <c r="I9698" s="29"/>
      <c r="J9698" s="29"/>
    </row>
    <row r="9699" spans="1:10" x14ac:dyDescent="0.2">
      <c r="A9699" s="12"/>
      <c r="B9699" s="15"/>
      <c r="C9699" s="29"/>
      <c r="D9699" s="121"/>
      <c r="E9699" s="29"/>
      <c r="F9699" s="29"/>
      <c r="G9699" s="29"/>
      <c r="H9699" s="29"/>
      <c r="I9699" s="29"/>
      <c r="J9699" s="29"/>
    </row>
    <row r="9700" spans="1:10" x14ac:dyDescent="0.2">
      <c r="A9700" s="12"/>
      <c r="B9700" s="15"/>
      <c r="C9700" s="29"/>
      <c r="D9700" s="121"/>
      <c r="E9700" s="29"/>
      <c r="F9700" s="29"/>
      <c r="G9700" s="29"/>
      <c r="H9700" s="29"/>
      <c r="I9700" s="29"/>
      <c r="J9700" s="29"/>
    </row>
    <row r="9701" spans="1:10" x14ac:dyDescent="0.2">
      <c r="A9701" s="12"/>
      <c r="B9701" s="15"/>
      <c r="C9701" s="29"/>
      <c r="D9701" s="121"/>
      <c r="E9701" s="29"/>
      <c r="F9701" s="29"/>
      <c r="G9701" s="29"/>
      <c r="H9701" s="29"/>
      <c r="I9701" s="29"/>
      <c r="J9701" s="29"/>
    </row>
    <row r="9702" spans="1:10" x14ac:dyDescent="0.2">
      <c r="A9702" s="12"/>
      <c r="B9702" s="15"/>
      <c r="C9702" s="29"/>
      <c r="D9702" s="121"/>
      <c r="E9702" s="29"/>
      <c r="F9702" s="29"/>
      <c r="G9702" s="29"/>
      <c r="H9702" s="29"/>
      <c r="I9702" s="29"/>
      <c r="J9702" s="29"/>
    </row>
    <row r="9703" spans="1:10" x14ac:dyDescent="0.2">
      <c r="A9703" s="12"/>
      <c r="B9703" s="15"/>
      <c r="C9703" s="29"/>
      <c r="D9703" s="121"/>
      <c r="E9703" s="29"/>
      <c r="F9703" s="29"/>
      <c r="G9703" s="29"/>
      <c r="H9703" s="29"/>
      <c r="I9703" s="29"/>
      <c r="J9703" s="29"/>
    </row>
    <row r="9704" spans="1:10" x14ac:dyDescent="0.2">
      <c r="A9704" s="12"/>
      <c r="B9704" s="15"/>
      <c r="C9704" s="29"/>
      <c r="D9704" s="121"/>
      <c r="E9704" s="29"/>
      <c r="F9704" s="29"/>
      <c r="G9704" s="29"/>
      <c r="H9704" s="29"/>
      <c r="I9704" s="29"/>
      <c r="J9704" s="29"/>
    </row>
    <row r="9705" spans="1:10" x14ac:dyDescent="0.2">
      <c r="A9705" s="12"/>
      <c r="B9705" s="15"/>
      <c r="C9705" s="29"/>
      <c r="D9705" s="121"/>
      <c r="E9705" s="29"/>
      <c r="F9705" s="29"/>
      <c r="G9705" s="29"/>
      <c r="H9705" s="29"/>
      <c r="I9705" s="29"/>
      <c r="J9705" s="29"/>
    </row>
    <row r="9706" spans="1:10" x14ac:dyDescent="0.2">
      <c r="A9706" s="12"/>
      <c r="B9706" s="15"/>
      <c r="C9706" s="29"/>
      <c r="D9706" s="121"/>
      <c r="E9706" s="29"/>
      <c r="F9706" s="29"/>
      <c r="G9706" s="29"/>
      <c r="H9706" s="29"/>
      <c r="I9706" s="29"/>
      <c r="J9706" s="29"/>
    </row>
    <row r="9707" spans="1:10" x14ac:dyDescent="0.2">
      <c r="A9707" s="12"/>
      <c r="B9707" s="15"/>
      <c r="C9707" s="29"/>
      <c r="D9707" s="121"/>
      <c r="E9707" s="29"/>
      <c r="F9707" s="29"/>
      <c r="G9707" s="29"/>
      <c r="H9707" s="29"/>
      <c r="I9707" s="29"/>
      <c r="J9707" s="29"/>
    </row>
    <row r="9708" spans="1:10" x14ac:dyDescent="0.2">
      <c r="A9708" s="12"/>
      <c r="B9708" s="15"/>
      <c r="C9708" s="29"/>
      <c r="D9708" s="121"/>
      <c r="E9708" s="29"/>
      <c r="F9708" s="29"/>
      <c r="G9708" s="29"/>
      <c r="H9708" s="29"/>
      <c r="I9708" s="29"/>
      <c r="J9708" s="29"/>
    </row>
    <row r="9709" spans="1:10" x14ac:dyDescent="0.2">
      <c r="A9709" s="12"/>
      <c r="B9709" s="15"/>
      <c r="C9709" s="29"/>
      <c r="D9709" s="121"/>
      <c r="E9709" s="29"/>
      <c r="F9709" s="29"/>
      <c r="G9709" s="29"/>
      <c r="H9709" s="29"/>
      <c r="I9709" s="29"/>
      <c r="J9709" s="29"/>
    </row>
    <row r="9710" spans="1:10" x14ac:dyDescent="0.2">
      <c r="A9710" s="12"/>
      <c r="B9710" s="15"/>
      <c r="C9710" s="29"/>
      <c r="D9710" s="121"/>
      <c r="E9710" s="29"/>
      <c r="F9710" s="29"/>
      <c r="G9710" s="29"/>
      <c r="H9710" s="29"/>
      <c r="I9710" s="29"/>
      <c r="J9710" s="29"/>
    </row>
    <row r="9711" spans="1:10" x14ac:dyDescent="0.2">
      <c r="A9711" s="12"/>
      <c r="B9711" s="15"/>
      <c r="C9711" s="29"/>
      <c r="D9711" s="121"/>
      <c r="E9711" s="29"/>
      <c r="F9711" s="29"/>
      <c r="G9711" s="29"/>
      <c r="H9711" s="29"/>
      <c r="I9711" s="29"/>
      <c r="J9711" s="29"/>
    </row>
    <row r="9712" spans="1:10" x14ac:dyDescent="0.2">
      <c r="A9712" s="12"/>
      <c r="B9712" s="15"/>
      <c r="C9712" s="29"/>
      <c r="D9712" s="121"/>
      <c r="E9712" s="29"/>
      <c r="F9712" s="29"/>
      <c r="G9712" s="29"/>
      <c r="H9712" s="29"/>
      <c r="I9712" s="29"/>
      <c r="J9712" s="29"/>
    </row>
    <row r="9713" spans="1:10" x14ac:dyDescent="0.2">
      <c r="A9713" s="12"/>
      <c r="B9713" s="15"/>
      <c r="C9713" s="29"/>
      <c r="D9713" s="121"/>
      <c r="E9713" s="29"/>
      <c r="F9713" s="29"/>
      <c r="G9713" s="29"/>
      <c r="H9713" s="29"/>
      <c r="I9713" s="29"/>
      <c r="J9713" s="29"/>
    </row>
    <row r="9714" spans="1:10" x14ac:dyDescent="0.2">
      <c r="A9714" s="12"/>
      <c r="B9714" s="15"/>
      <c r="C9714" s="29"/>
      <c r="D9714" s="121"/>
      <c r="E9714" s="29"/>
      <c r="F9714" s="29"/>
      <c r="G9714" s="29"/>
      <c r="H9714" s="29"/>
      <c r="I9714" s="29"/>
      <c r="J9714" s="29"/>
    </row>
    <row r="9715" spans="1:10" x14ac:dyDescent="0.2">
      <c r="A9715" s="12"/>
      <c r="B9715" s="15"/>
      <c r="C9715" s="29"/>
      <c r="D9715" s="121"/>
      <c r="E9715" s="29"/>
      <c r="F9715" s="29"/>
      <c r="G9715" s="29"/>
      <c r="H9715" s="29"/>
      <c r="I9715" s="29"/>
      <c r="J9715" s="29"/>
    </row>
    <row r="9716" spans="1:10" x14ac:dyDescent="0.2">
      <c r="A9716" s="12"/>
      <c r="B9716" s="15"/>
      <c r="C9716" s="29"/>
      <c r="D9716" s="121"/>
      <c r="E9716" s="29"/>
      <c r="F9716" s="29"/>
      <c r="G9716" s="29"/>
      <c r="H9716" s="29"/>
      <c r="I9716" s="29"/>
      <c r="J9716" s="29"/>
    </row>
    <row r="9717" spans="1:10" x14ac:dyDescent="0.2">
      <c r="A9717" s="12"/>
      <c r="B9717" s="15"/>
      <c r="C9717" s="29"/>
      <c r="D9717" s="121"/>
      <c r="E9717" s="29"/>
      <c r="F9717" s="29"/>
      <c r="G9717" s="29"/>
      <c r="H9717" s="29"/>
      <c r="I9717" s="29"/>
      <c r="J9717" s="29"/>
    </row>
    <row r="9718" spans="1:10" x14ac:dyDescent="0.2">
      <c r="A9718" s="12"/>
      <c r="B9718" s="15"/>
      <c r="C9718" s="29"/>
      <c r="D9718" s="121"/>
      <c r="E9718" s="29"/>
      <c r="F9718" s="29"/>
      <c r="G9718" s="29"/>
      <c r="H9718" s="29"/>
      <c r="I9718" s="29"/>
      <c r="J9718" s="29"/>
    </row>
    <row r="9719" spans="1:10" x14ac:dyDescent="0.2">
      <c r="A9719" s="12"/>
      <c r="B9719" s="15"/>
      <c r="C9719" s="29"/>
      <c r="D9719" s="121"/>
      <c r="E9719" s="29"/>
      <c r="F9719" s="29"/>
      <c r="G9719" s="29"/>
      <c r="H9719" s="29"/>
      <c r="I9719" s="29"/>
      <c r="J9719" s="29"/>
    </row>
    <row r="9720" spans="1:10" x14ac:dyDescent="0.2">
      <c r="A9720" s="12"/>
      <c r="B9720" s="15"/>
      <c r="C9720" s="29"/>
      <c r="D9720" s="121"/>
      <c r="E9720" s="29"/>
      <c r="F9720" s="29"/>
      <c r="G9720" s="29"/>
      <c r="H9720" s="29"/>
      <c r="I9720" s="29"/>
      <c r="J9720" s="29"/>
    </row>
    <row r="9721" spans="1:10" x14ac:dyDescent="0.2">
      <c r="A9721" s="12"/>
      <c r="B9721" s="15"/>
      <c r="C9721" s="29"/>
      <c r="D9721" s="121"/>
      <c r="E9721" s="29"/>
      <c r="F9721" s="29"/>
      <c r="G9721" s="29"/>
      <c r="H9721" s="29"/>
      <c r="I9721" s="29"/>
      <c r="J9721" s="29"/>
    </row>
    <row r="9722" spans="1:10" x14ac:dyDescent="0.2">
      <c r="A9722" s="12"/>
      <c r="B9722" s="15"/>
      <c r="C9722" s="29"/>
      <c r="D9722" s="121"/>
      <c r="E9722" s="29"/>
      <c r="F9722" s="29"/>
      <c r="G9722" s="29"/>
      <c r="H9722" s="29"/>
      <c r="I9722" s="29"/>
      <c r="J9722" s="29"/>
    </row>
    <row r="9723" spans="1:10" x14ac:dyDescent="0.2">
      <c r="A9723" s="12"/>
      <c r="B9723" s="15"/>
      <c r="C9723" s="29"/>
      <c r="D9723" s="121"/>
      <c r="E9723" s="29"/>
      <c r="F9723" s="29"/>
      <c r="G9723" s="29"/>
      <c r="H9723" s="29"/>
      <c r="I9723" s="29"/>
      <c r="J9723" s="29"/>
    </row>
    <row r="9724" spans="1:10" x14ac:dyDescent="0.2">
      <c r="A9724" s="12"/>
      <c r="B9724" s="15"/>
      <c r="C9724" s="29"/>
      <c r="D9724" s="121"/>
      <c r="E9724" s="29"/>
      <c r="F9724" s="29"/>
      <c r="G9724" s="29"/>
      <c r="H9724" s="29"/>
      <c r="I9724" s="29"/>
      <c r="J9724" s="29"/>
    </row>
    <row r="9725" spans="1:10" x14ac:dyDescent="0.2">
      <c r="A9725" s="12"/>
      <c r="B9725" s="15"/>
      <c r="C9725" s="29"/>
      <c r="D9725" s="121"/>
      <c r="E9725" s="29"/>
      <c r="F9725" s="29"/>
      <c r="G9725" s="29"/>
      <c r="H9725" s="29"/>
      <c r="I9725" s="29"/>
      <c r="J9725" s="29"/>
    </row>
    <row r="9726" spans="1:10" x14ac:dyDescent="0.2">
      <c r="A9726" s="12"/>
      <c r="B9726" s="15"/>
      <c r="C9726" s="29"/>
      <c r="D9726" s="121"/>
      <c r="E9726" s="29"/>
      <c r="F9726" s="29"/>
      <c r="G9726" s="29"/>
      <c r="H9726" s="29"/>
      <c r="I9726" s="29"/>
      <c r="J9726" s="29"/>
    </row>
    <row r="9727" spans="1:10" x14ac:dyDescent="0.2">
      <c r="A9727" s="12"/>
      <c r="B9727" s="15"/>
      <c r="C9727" s="29"/>
      <c r="D9727" s="121"/>
      <c r="E9727" s="29"/>
      <c r="F9727" s="29"/>
      <c r="G9727" s="29"/>
      <c r="H9727" s="29"/>
      <c r="I9727" s="29"/>
      <c r="J9727" s="29"/>
    </row>
    <row r="9728" spans="1:10" x14ac:dyDescent="0.2">
      <c r="A9728" s="12"/>
      <c r="B9728" s="15"/>
      <c r="C9728" s="29"/>
      <c r="D9728" s="121"/>
      <c r="E9728" s="29"/>
      <c r="F9728" s="29"/>
      <c r="G9728" s="29"/>
      <c r="H9728" s="29"/>
      <c r="I9728" s="29"/>
      <c r="J9728" s="29"/>
    </row>
    <row r="9729" spans="1:10" x14ac:dyDescent="0.2">
      <c r="A9729" s="12"/>
      <c r="B9729" s="15"/>
      <c r="C9729" s="29"/>
      <c r="D9729" s="121"/>
      <c r="E9729" s="29"/>
      <c r="F9729" s="29"/>
      <c r="G9729" s="29"/>
      <c r="H9729" s="29"/>
      <c r="I9729" s="29"/>
      <c r="J9729" s="29"/>
    </row>
    <row r="9730" spans="1:10" x14ac:dyDescent="0.2">
      <c r="A9730" s="12"/>
      <c r="B9730" s="15"/>
      <c r="C9730" s="29"/>
      <c r="D9730" s="121"/>
      <c r="E9730" s="29"/>
      <c r="F9730" s="29"/>
      <c r="G9730" s="29"/>
      <c r="H9730" s="29"/>
      <c r="I9730" s="29"/>
      <c r="J9730" s="29"/>
    </row>
    <row r="9731" spans="1:10" x14ac:dyDescent="0.2">
      <c r="A9731" s="12"/>
      <c r="B9731" s="15"/>
      <c r="C9731" s="29"/>
      <c r="D9731" s="121"/>
      <c r="E9731" s="29"/>
      <c r="F9731" s="29"/>
      <c r="G9731" s="29"/>
      <c r="H9731" s="29"/>
      <c r="I9731" s="29"/>
      <c r="J9731" s="29"/>
    </row>
    <row r="9732" spans="1:10" x14ac:dyDescent="0.2">
      <c r="A9732" s="12"/>
      <c r="B9732" s="15"/>
      <c r="C9732" s="29"/>
      <c r="D9732" s="121"/>
      <c r="E9732" s="29"/>
      <c r="F9732" s="29"/>
      <c r="G9732" s="29"/>
      <c r="H9732" s="29"/>
      <c r="I9732" s="29"/>
      <c r="J9732" s="29"/>
    </row>
    <row r="9733" spans="1:10" x14ac:dyDescent="0.2">
      <c r="A9733" s="12"/>
      <c r="B9733" s="15"/>
      <c r="C9733" s="29"/>
      <c r="D9733" s="121"/>
      <c r="E9733" s="29"/>
      <c r="F9733" s="29"/>
      <c r="G9733" s="29"/>
      <c r="H9733" s="29"/>
      <c r="I9733" s="29"/>
      <c r="J9733" s="29"/>
    </row>
    <row r="9734" spans="1:10" x14ac:dyDescent="0.2">
      <c r="A9734" s="12"/>
      <c r="B9734" s="15"/>
      <c r="C9734" s="29"/>
      <c r="D9734" s="121"/>
      <c r="E9734" s="29"/>
      <c r="F9734" s="29"/>
      <c r="G9734" s="29"/>
      <c r="H9734" s="29"/>
      <c r="I9734" s="29"/>
      <c r="J9734" s="29"/>
    </row>
    <row r="9735" spans="1:10" x14ac:dyDescent="0.2">
      <c r="A9735" s="12"/>
      <c r="B9735" s="15"/>
      <c r="C9735" s="29"/>
      <c r="D9735" s="121"/>
      <c r="E9735" s="29"/>
      <c r="F9735" s="29"/>
      <c r="G9735" s="29"/>
      <c r="H9735" s="29"/>
      <c r="I9735" s="29"/>
      <c r="J9735" s="29"/>
    </row>
    <row r="9736" spans="1:10" x14ac:dyDescent="0.2">
      <c r="A9736" s="12"/>
      <c r="B9736" s="15"/>
      <c r="C9736" s="29"/>
      <c r="D9736" s="121"/>
      <c r="E9736" s="29"/>
      <c r="F9736" s="29"/>
      <c r="G9736" s="29"/>
      <c r="H9736" s="29"/>
      <c r="I9736" s="29"/>
      <c r="J9736" s="29"/>
    </row>
    <row r="9737" spans="1:10" x14ac:dyDescent="0.2">
      <c r="A9737" s="12"/>
      <c r="B9737" s="15"/>
      <c r="C9737" s="29"/>
      <c r="D9737" s="121"/>
      <c r="E9737" s="29"/>
      <c r="F9737" s="29"/>
      <c r="G9737" s="29"/>
      <c r="H9737" s="29"/>
      <c r="I9737" s="29"/>
      <c r="J9737" s="29"/>
    </row>
    <row r="9738" spans="1:10" x14ac:dyDescent="0.2">
      <c r="A9738" s="12"/>
      <c r="B9738" s="15"/>
      <c r="C9738" s="29"/>
      <c r="D9738" s="121"/>
      <c r="E9738" s="29"/>
      <c r="F9738" s="29"/>
      <c r="G9738" s="29"/>
      <c r="H9738" s="29"/>
      <c r="I9738" s="29"/>
      <c r="J9738" s="29"/>
    </row>
    <row r="9739" spans="1:10" x14ac:dyDescent="0.2">
      <c r="A9739" s="12"/>
      <c r="B9739" s="15"/>
      <c r="C9739" s="29"/>
      <c r="D9739" s="121"/>
      <c r="E9739" s="29"/>
      <c r="F9739" s="29"/>
      <c r="G9739" s="29"/>
      <c r="H9739" s="29"/>
      <c r="I9739" s="29"/>
      <c r="J9739" s="29"/>
    </row>
    <row r="9740" spans="1:10" x14ac:dyDescent="0.2">
      <c r="A9740" s="12"/>
      <c r="B9740" s="15"/>
      <c r="C9740" s="29"/>
      <c r="D9740" s="121"/>
      <c r="E9740" s="29"/>
      <c r="F9740" s="29"/>
      <c r="G9740" s="29"/>
      <c r="H9740" s="29"/>
      <c r="I9740" s="29"/>
      <c r="J9740" s="29"/>
    </row>
    <row r="9741" spans="1:10" x14ac:dyDescent="0.2">
      <c r="A9741" s="12"/>
      <c r="B9741" s="15"/>
      <c r="C9741" s="29"/>
      <c r="D9741" s="121"/>
      <c r="E9741" s="29"/>
      <c r="F9741" s="29"/>
      <c r="G9741" s="29"/>
      <c r="H9741" s="29"/>
      <c r="I9741" s="29"/>
      <c r="J9741" s="29"/>
    </row>
    <row r="9742" spans="1:10" x14ac:dyDescent="0.2">
      <c r="A9742" s="12"/>
      <c r="B9742" s="15"/>
      <c r="C9742" s="29"/>
      <c r="D9742" s="121"/>
      <c r="E9742" s="29"/>
      <c r="F9742" s="29"/>
      <c r="G9742" s="29"/>
      <c r="H9742" s="29"/>
      <c r="I9742" s="29"/>
      <c r="J9742" s="29"/>
    </row>
    <row r="9743" spans="1:10" x14ac:dyDescent="0.2">
      <c r="A9743" s="12"/>
      <c r="B9743" s="15"/>
      <c r="C9743" s="29"/>
      <c r="D9743" s="121"/>
      <c r="E9743" s="29"/>
      <c r="F9743" s="29"/>
      <c r="G9743" s="29"/>
      <c r="H9743" s="29"/>
      <c r="I9743" s="29"/>
      <c r="J9743" s="29"/>
    </row>
    <row r="9744" spans="1:10" x14ac:dyDescent="0.2">
      <c r="A9744" s="12"/>
      <c r="B9744" s="15"/>
      <c r="C9744" s="29"/>
      <c r="D9744" s="121"/>
      <c r="E9744" s="29"/>
      <c r="F9744" s="29"/>
      <c r="G9744" s="29"/>
      <c r="H9744" s="29"/>
      <c r="I9744" s="29"/>
      <c r="J9744" s="29"/>
    </row>
    <row r="9745" spans="1:10" x14ac:dyDescent="0.2">
      <c r="A9745" s="12"/>
      <c r="B9745" s="15"/>
      <c r="C9745" s="29"/>
      <c r="D9745" s="121"/>
      <c r="E9745" s="29"/>
      <c r="F9745" s="29"/>
      <c r="G9745" s="29"/>
      <c r="H9745" s="29"/>
      <c r="I9745" s="29"/>
      <c r="J9745" s="29"/>
    </row>
    <row r="9746" spans="1:10" x14ac:dyDescent="0.2">
      <c r="A9746" s="12"/>
      <c r="B9746" s="15"/>
      <c r="C9746" s="29"/>
      <c r="D9746" s="121"/>
      <c r="E9746" s="29"/>
      <c r="F9746" s="29"/>
      <c r="G9746" s="29"/>
      <c r="H9746" s="29"/>
      <c r="I9746" s="29"/>
      <c r="J9746" s="29"/>
    </row>
    <row r="9747" spans="1:10" x14ac:dyDescent="0.2">
      <c r="A9747" s="12"/>
      <c r="B9747" s="15"/>
      <c r="C9747" s="29"/>
      <c r="D9747" s="121"/>
      <c r="E9747" s="29"/>
      <c r="F9747" s="29"/>
      <c r="G9747" s="29"/>
      <c r="H9747" s="29"/>
      <c r="I9747" s="29"/>
      <c r="J9747" s="29"/>
    </row>
    <row r="9748" spans="1:10" x14ac:dyDescent="0.2">
      <c r="A9748" s="12"/>
      <c r="B9748" s="15"/>
      <c r="C9748" s="29"/>
      <c r="D9748" s="121"/>
      <c r="E9748" s="29"/>
      <c r="F9748" s="29"/>
      <c r="G9748" s="29"/>
      <c r="H9748" s="29"/>
      <c r="I9748" s="29"/>
      <c r="J9748" s="29"/>
    </row>
    <row r="9749" spans="1:10" x14ac:dyDescent="0.2">
      <c r="A9749" s="12"/>
      <c r="B9749" s="15"/>
      <c r="C9749" s="29"/>
      <c r="D9749" s="121"/>
      <c r="E9749" s="29"/>
      <c r="F9749" s="29"/>
      <c r="G9749" s="29"/>
      <c r="H9749" s="29"/>
      <c r="I9749" s="29"/>
      <c r="J9749" s="29"/>
    </row>
    <row r="9750" spans="1:10" x14ac:dyDescent="0.2">
      <c r="A9750" s="12"/>
      <c r="B9750" s="15"/>
      <c r="C9750" s="29"/>
      <c r="D9750" s="121"/>
      <c r="E9750" s="29"/>
      <c r="F9750" s="29"/>
      <c r="G9750" s="29"/>
      <c r="H9750" s="29"/>
      <c r="I9750" s="29"/>
      <c r="J9750" s="29"/>
    </row>
    <row r="9751" spans="1:10" x14ac:dyDescent="0.2">
      <c r="A9751" s="12"/>
      <c r="B9751" s="15"/>
      <c r="C9751" s="29"/>
      <c r="D9751" s="121"/>
      <c r="E9751" s="29"/>
      <c r="F9751" s="29"/>
      <c r="G9751" s="29"/>
      <c r="H9751" s="29"/>
      <c r="I9751" s="29"/>
      <c r="J9751" s="29"/>
    </row>
    <row r="9752" spans="1:10" x14ac:dyDescent="0.2">
      <c r="A9752" s="12"/>
      <c r="B9752" s="15"/>
      <c r="C9752" s="29"/>
      <c r="D9752" s="121"/>
      <c r="E9752" s="29"/>
      <c r="F9752" s="29"/>
      <c r="G9752" s="29"/>
      <c r="H9752" s="29"/>
      <c r="I9752" s="29"/>
      <c r="J9752" s="29"/>
    </row>
    <row r="9753" spans="1:10" x14ac:dyDescent="0.2">
      <c r="A9753" s="12"/>
      <c r="B9753" s="15"/>
      <c r="C9753" s="29"/>
      <c r="D9753" s="121"/>
      <c r="E9753" s="29"/>
      <c r="F9753" s="29"/>
      <c r="G9753" s="29"/>
      <c r="H9753" s="29"/>
      <c r="I9753" s="29"/>
      <c r="J9753" s="29"/>
    </row>
    <row r="9754" spans="1:10" x14ac:dyDescent="0.2">
      <c r="A9754" s="12"/>
      <c r="B9754" s="15"/>
      <c r="C9754" s="29"/>
      <c r="D9754" s="121"/>
      <c r="E9754" s="29"/>
      <c r="F9754" s="29"/>
      <c r="G9754" s="29"/>
      <c r="H9754" s="29"/>
      <c r="I9754" s="29"/>
      <c r="J9754" s="29"/>
    </row>
    <row r="9755" spans="1:10" x14ac:dyDescent="0.2">
      <c r="A9755" s="12"/>
      <c r="B9755" s="15"/>
      <c r="C9755" s="29"/>
      <c r="D9755" s="121"/>
      <c r="E9755" s="29"/>
      <c r="F9755" s="29"/>
      <c r="G9755" s="29"/>
      <c r="H9755" s="29"/>
      <c r="I9755" s="29"/>
      <c r="J9755" s="29"/>
    </row>
    <row r="9756" spans="1:10" x14ac:dyDescent="0.2">
      <c r="A9756" s="12"/>
      <c r="B9756" s="15"/>
      <c r="C9756" s="29"/>
      <c r="D9756" s="121"/>
      <c r="E9756" s="29"/>
      <c r="F9756" s="29"/>
      <c r="G9756" s="29"/>
      <c r="H9756" s="29"/>
      <c r="I9756" s="29"/>
      <c r="J9756" s="29"/>
    </row>
    <row r="9757" spans="1:10" x14ac:dyDescent="0.2">
      <c r="A9757" s="12"/>
      <c r="B9757" s="15"/>
      <c r="C9757" s="29"/>
      <c r="D9757" s="121"/>
      <c r="E9757" s="29"/>
      <c r="F9757" s="29"/>
      <c r="G9757" s="29"/>
      <c r="H9757" s="29"/>
      <c r="I9757" s="29"/>
      <c r="J9757" s="29"/>
    </row>
    <row r="9758" spans="1:10" x14ac:dyDescent="0.2">
      <c r="A9758" s="12"/>
      <c r="B9758" s="15"/>
      <c r="C9758" s="29"/>
      <c r="D9758" s="121"/>
      <c r="E9758" s="29"/>
      <c r="F9758" s="29"/>
      <c r="G9758" s="29"/>
      <c r="H9758" s="29"/>
      <c r="I9758" s="29"/>
      <c r="J9758" s="29"/>
    </row>
    <row r="9759" spans="1:10" x14ac:dyDescent="0.2">
      <c r="A9759" s="12"/>
      <c r="B9759" s="15"/>
      <c r="C9759" s="29"/>
      <c r="D9759" s="121"/>
      <c r="E9759" s="29"/>
      <c r="F9759" s="29"/>
      <c r="G9759" s="29"/>
      <c r="H9759" s="29"/>
      <c r="I9759" s="29"/>
      <c r="J9759" s="29"/>
    </row>
    <row r="9760" spans="1:10" x14ac:dyDescent="0.2">
      <c r="A9760" s="12"/>
      <c r="B9760" s="15"/>
      <c r="C9760" s="29"/>
      <c r="D9760" s="121"/>
      <c r="E9760" s="29"/>
      <c r="F9760" s="29"/>
      <c r="G9760" s="29"/>
      <c r="H9760" s="29"/>
      <c r="I9760" s="29"/>
      <c r="J9760" s="29"/>
    </row>
    <row r="9761" spans="1:10" x14ac:dyDescent="0.2">
      <c r="A9761" s="12"/>
      <c r="B9761" s="15"/>
      <c r="C9761" s="29"/>
      <c r="D9761" s="121"/>
      <c r="E9761" s="29"/>
      <c r="F9761" s="29"/>
      <c r="G9761" s="29"/>
      <c r="H9761" s="29"/>
      <c r="I9761" s="29"/>
      <c r="J9761" s="29"/>
    </row>
    <row r="9762" spans="1:10" x14ac:dyDescent="0.2">
      <c r="A9762" s="12"/>
      <c r="B9762" s="15"/>
      <c r="C9762" s="29"/>
      <c r="D9762" s="121"/>
      <c r="E9762" s="29"/>
      <c r="F9762" s="29"/>
      <c r="G9762" s="29"/>
      <c r="H9762" s="29"/>
      <c r="I9762" s="29"/>
      <c r="J9762" s="29"/>
    </row>
    <row r="9763" spans="1:10" x14ac:dyDescent="0.2">
      <c r="A9763" s="12"/>
      <c r="B9763" s="15"/>
      <c r="C9763" s="29"/>
      <c r="D9763" s="121"/>
      <c r="E9763" s="29"/>
      <c r="F9763" s="29"/>
      <c r="G9763" s="29"/>
      <c r="H9763" s="29"/>
      <c r="I9763" s="29"/>
      <c r="J9763" s="29"/>
    </row>
    <row r="9764" spans="1:10" x14ac:dyDescent="0.2">
      <c r="A9764" s="12"/>
      <c r="B9764" s="15"/>
      <c r="C9764" s="29"/>
      <c r="D9764" s="121"/>
      <c r="E9764" s="29"/>
      <c r="F9764" s="29"/>
      <c r="G9764" s="29"/>
      <c r="H9764" s="29"/>
      <c r="I9764" s="29"/>
      <c r="J9764" s="29"/>
    </row>
    <row r="9765" spans="1:10" x14ac:dyDescent="0.2">
      <c r="A9765" s="12"/>
      <c r="B9765" s="15"/>
      <c r="C9765" s="29"/>
      <c r="D9765" s="121"/>
      <c r="E9765" s="29"/>
      <c r="F9765" s="29"/>
      <c r="G9765" s="29"/>
      <c r="H9765" s="29"/>
      <c r="I9765" s="29"/>
      <c r="J9765" s="29"/>
    </row>
    <row r="9766" spans="1:10" x14ac:dyDescent="0.2">
      <c r="A9766" s="12"/>
      <c r="B9766" s="15"/>
      <c r="C9766" s="29"/>
      <c r="D9766" s="121"/>
      <c r="E9766" s="29"/>
      <c r="F9766" s="29"/>
      <c r="G9766" s="29"/>
      <c r="H9766" s="29"/>
      <c r="I9766" s="29"/>
      <c r="J9766" s="29"/>
    </row>
    <row r="9767" spans="1:10" x14ac:dyDescent="0.2">
      <c r="A9767" s="12"/>
      <c r="B9767" s="15"/>
      <c r="C9767" s="29"/>
      <c r="D9767" s="121"/>
      <c r="E9767" s="29"/>
      <c r="F9767" s="29"/>
      <c r="G9767" s="29"/>
      <c r="H9767" s="29"/>
      <c r="I9767" s="29"/>
      <c r="J9767" s="29"/>
    </row>
    <row r="9768" spans="1:10" x14ac:dyDescent="0.2">
      <c r="A9768" s="12"/>
      <c r="B9768" s="15"/>
      <c r="C9768" s="29"/>
      <c r="D9768" s="121"/>
      <c r="E9768" s="29"/>
      <c r="F9768" s="29"/>
      <c r="G9768" s="29"/>
      <c r="H9768" s="29"/>
      <c r="I9768" s="29"/>
      <c r="J9768" s="29"/>
    </row>
    <row r="9769" spans="1:10" x14ac:dyDescent="0.2">
      <c r="A9769" s="12"/>
      <c r="B9769" s="15"/>
      <c r="C9769" s="29"/>
      <c r="D9769" s="121"/>
      <c r="E9769" s="29"/>
      <c r="F9769" s="29"/>
      <c r="G9769" s="29"/>
      <c r="H9769" s="29"/>
      <c r="I9769" s="29"/>
      <c r="J9769" s="29"/>
    </row>
    <row r="9770" spans="1:10" x14ac:dyDescent="0.2">
      <c r="A9770" s="12"/>
      <c r="B9770" s="15"/>
      <c r="C9770" s="29"/>
      <c r="D9770" s="121"/>
      <c r="E9770" s="29"/>
      <c r="F9770" s="29"/>
      <c r="G9770" s="29"/>
      <c r="H9770" s="29"/>
      <c r="I9770" s="29"/>
      <c r="J9770" s="29"/>
    </row>
    <row r="9771" spans="1:10" x14ac:dyDescent="0.2">
      <c r="A9771" s="12"/>
      <c r="B9771" s="15"/>
      <c r="C9771" s="29"/>
      <c r="D9771" s="121"/>
      <c r="E9771" s="29"/>
      <c r="F9771" s="29"/>
      <c r="G9771" s="29"/>
      <c r="H9771" s="29"/>
      <c r="I9771" s="29"/>
      <c r="J9771" s="29"/>
    </row>
    <row r="9772" spans="1:10" x14ac:dyDescent="0.2">
      <c r="A9772" s="12"/>
      <c r="B9772" s="15"/>
      <c r="C9772" s="29"/>
      <c r="D9772" s="121"/>
      <c r="E9772" s="29"/>
      <c r="F9772" s="29"/>
      <c r="G9772" s="29"/>
      <c r="H9772" s="29"/>
      <c r="I9772" s="29"/>
      <c r="J9772" s="29"/>
    </row>
    <row r="9773" spans="1:10" x14ac:dyDescent="0.2">
      <c r="A9773" s="12"/>
      <c r="B9773" s="15"/>
      <c r="C9773" s="29"/>
      <c r="D9773" s="121"/>
      <c r="E9773" s="29"/>
      <c r="F9773" s="29"/>
      <c r="G9773" s="29"/>
      <c r="H9773" s="29"/>
      <c r="I9773" s="29"/>
      <c r="J9773" s="29"/>
    </row>
    <row r="9774" spans="1:10" x14ac:dyDescent="0.2">
      <c r="A9774" s="12"/>
      <c r="B9774" s="15"/>
      <c r="C9774" s="29"/>
      <c r="D9774" s="121"/>
      <c r="E9774" s="29"/>
      <c r="F9774" s="29"/>
      <c r="G9774" s="29"/>
      <c r="H9774" s="29"/>
      <c r="I9774" s="29"/>
      <c r="J9774" s="29"/>
    </row>
    <row r="9775" spans="1:10" x14ac:dyDescent="0.2">
      <c r="A9775" s="12"/>
      <c r="B9775" s="15"/>
      <c r="C9775" s="29"/>
      <c r="D9775" s="121"/>
      <c r="E9775" s="29"/>
      <c r="F9775" s="29"/>
      <c r="G9775" s="29"/>
      <c r="H9775" s="29"/>
      <c r="I9775" s="29"/>
      <c r="J9775" s="29"/>
    </row>
    <row r="9776" spans="1:10" x14ac:dyDescent="0.2">
      <c r="A9776" s="12"/>
      <c r="B9776" s="15"/>
      <c r="C9776" s="29"/>
      <c r="D9776" s="121"/>
      <c r="E9776" s="29"/>
      <c r="F9776" s="29"/>
      <c r="G9776" s="29"/>
      <c r="H9776" s="29"/>
      <c r="I9776" s="29"/>
      <c r="J9776" s="29"/>
    </row>
    <row r="9777" spans="1:10" x14ac:dyDescent="0.2">
      <c r="A9777" s="12"/>
      <c r="B9777" s="15"/>
      <c r="C9777" s="29"/>
      <c r="D9777" s="121"/>
      <c r="E9777" s="29"/>
      <c r="F9777" s="29"/>
      <c r="G9777" s="29"/>
      <c r="H9777" s="29"/>
      <c r="I9777" s="29"/>
      <c r="J9777" s="29"/>
    </row>
    <row r="9778" spans="1:10" x14ac:dyDescent="0.2">
      <c r="A9778" s="12"/>
      <c r="B9778" s="15"/>
      <c r="C9778" s="29"/>
      <c r="D9778" s="121"/>
      <c r="E9778" s="29"/>
      <c r="F9778" s="29"/>
      <c r="G9778" s="29"/>
      <c r="H9778" s="29"/>
      <c r="I9778" s="29"/>
      <c r="J9778" s="29"/>
    </row>
    <row r="9779" spans="1:10" x14ac:dyDescent="0.2">
      <c r="A9779" s="12"/>
      <c r="B9779" s="15"/>
      <c r="C9779" s="29"/>
      <c r="D9779" s="121"/>
      <c r="E9779" s="29"/>
      <c r="F9779" s="29"/>
      <c r="G9779" s="29"/>
      <c r="H9779" s="29"/>
      <c r="I9779" s="29"/>
      <c r="J9779" s="29"/>
    </row>
    <row r="9780" spans="1:10" x14ac:dyDescent="0.2">
      <c r="A9780" s="12"/>
      <c r="B9780" s="15"/>
      <c r="C9780" s="29"/>
      <c r="D9780" s="121"/>
      <c r="E9780" s="29"/>
      <c r="F9780" s="29"/>
      <c r="G9780" s="29"/>
      <c r="H9780" s="29"/>
      <c r="I9780" s="29"/>
      <c r="J9780" s="29"/>
    </row>
    <row r="9781" spans="1:10" x14ac:dyDescent="0.2">
      <c r="A9781" s="12"/>
      <c r="B9781" s="15"/>
      <c r="C9781" s="29"/>
      <c r="D9781" s="121"/>
      <c r="E9781" s="29"/>
      <c r="F9781" s="29"/>
      <c r="G9781" s="29"/>
      <c r="H9781" s="29"/>
      <c r="I9781" s="29"/>
      <c r="J9781" s="29"/>
    </row>
    <row r="9782" spans="1:10" x14ac:dyDescent="0.2">
      <c r="A9782" s="12"/>
      <c r="B9782" s="15"/>
      <c r="C9782" s="29"/>
      <c r="D9782" s="121"/>
      <c r="E9782" s="29"/>
      <c r="F9782" s="29"/>
      <c r="G9782" s="29"/>
      <c r="H9782" s="29"/>
      <c r="I9782" s="29"/>
      <c r="J9782" s="29"/>
    </row>
    <row r="9783" spans="1:10" x14ac:dyDescent="0.2">
      <c r="A9783" s="12"/>
      <c r="B9783" s="15"/>
      <c r="C9783" s="29"/>
      <c r="D9783" s="121"/>
      <c r="E9783" s="29"/>
      <c r="F9783" s="29"/>
      <c r="G9783" s="29"/>
      <c r="H9783" s="29"/>
      <c r="I9783" s="29"/>
      <c r="J9783" s="29"/>
    </row>
    <row r="9784" spans="1:10" x14ac:dyDescent="0.2">
      <c r="A9784" s="12"/>
      <c r="B9784" s="15"/>
      <c r="C9784" s="29"/>
      <c r="D9784" s="121"/>
      <c r="E9784" s="29"/>
      <c r="F9784" s="29"/>
      <c r="G9784" s="29"/>
      <c r="H9784" s="29"/>
      <c r="I9784" s="29"/>
      <c r="J9784" s="29"/>
    </row>
    <row r="9785" spans="1:10" x14ac:dyDescent="0.2">
      <c r="A9785" s="12"/>
      <c r="B9785" s="15"/>
      <c r="C9785" s="29"/>
      <c r="D9785" s="121"/>
      <c r="E9785" s="29"/>
      <c r="F9785" s="29"/>
      <c r="G9785" s="29"/>
      <c r="H9785" s="29"/>
      <c r="I9785" s="29"/>
      <c r="J9785" s="29"/>
    </row>
    <row r="9786" spans="1:10" x14ac:dyDescent="0.2">
      <c r="A9786" s="12"/>
      <c r="B9786" s="15"/>
      <c r="C9786" s="29"/>
      <c r="D9786" s="121"/>
      <c r="E9786" s="29"/>
      <c r="F9786" s="29"/>
      <c r="G9786" s="29"/>
      <c r="H9786" s="29"/>
      <c r="I9786" s="29"/>
      <c r="J9786" s="29"/>
    </row>
    <row r="9787" spans="1:10" x14ac:dyDescent="0.2">
      <c r="A9787" s="12"/>
      <c r="B9787" s="15"/>
      <c r="C9787" s="29"/>
      <c r="D9787" s="121"/>
      <c r="E9787" s="29"/>
      <c r="F9787" s="29"/>
      <c r="G9787" s="29"/>
      <c r="H9787" s="29"/>
      <c r="I9787" s="29"/>
      <c r="J9787" s="29"/>
    </row>
    <row r="9788" spans="1:10" x14ac:dyDescent="0.2">
      <c r="A9788" s="12"/>
      <c r="B9788" s="15"/>
      <c r="C9788" s="29"/>
      <c r="D9788" s="121"/>
      <c r="E9788" s="29"/>
      <c r="F9788" s="29"/>
      <c r="G9788" s="29"/>
      <c r="H9788" s="29"/>
      <c r="I9788" s="29"/>
      <c r="J9788" s="29"/>
    </row>
    <row r="9789" spans="1:10" x14ac:dyDescent="0.2">
      <c r="A9789" s="12"/>
      <c r="B9789" s="15"/>
      <c r="C9789" s="29"/>
      <c r="D9789" s="121"/>
      <c r="E9789" s="29"/>
      <c r="F9789" s="29"/>
      <c r="G9789" s="29"/>
      <c r="H9789" s="29"/>
      <c r="I9789" s="29"/>
      <c r="J9789" s="29"/>
    </row>
    <row r="9790" spans="1:10" x14ac:dyDescent="0.2">
      <c r="A9790" s="12"/>
      <c r="B9790" s="15"/>
      <c r="C9790" s="29"/>
      <c r="D9790" s="121"/>
      <c r="E9790" s="29"/>
      <c r="F9790" s="29"/>
      <c r="G9790" s="29"/>
      <c r="H9790" s="29"/>
      <c r="I9790" s="29"/>
      <c r="J9790" s="29"/>
    </row>
    <row r="9791" spans="1:10" x14ac:dyDescent="0.2">
      <c r="A9791" s="12"/>
      <c r="B9791" s="15"/>
      <c r="C9791" s="29"/>
      <c r="D9791" s="121"/>
      <c r="E9791" s="29"/>
      <c r="F9791" s="29"/>
      <c r="G9791" s="29"/>
      <c r="H9791" s="29"/>
      <c r="I9791" s="29"/>
      <c r="J9791" s="29"/>
    </row>
    <row r="9792" spans="1:10" x14ac:dyDescent="0.2">
      <c r="A9792" s="12"/>
      <c r="B9792" s="15"/>
      <c r="C9792" s="29"/>
      <c r="D9792" s="121"/>
      <c r="E9792" s="29"/>
      <c r="F9792" s="29"/>
      <c r="G9792" s="29"/>
      <c r="H9792" s="29"/>
      <c r="I9792" s="29"/>
      <c r="J9792" s="29"/>
    </row>
    <row r="9793" spans="1:10" x14ac:dyDescent="0.2">
      <c r="A9793" s="12"/>
      <c r="B9793" s="15"/>
      <c r="C9793" s="29"/>
      <c r="D9793" s="121"/>
      <c r="E9793" s="29"/>
      <c r="F9793" s="29"/>
      <c r="G9793" s="29"/>
      <c r="H9793" s="29"/>
      <c r="I9793" s="29"/>
      <c r="J9793" s="29"/>
    </row>
    <row r="9794" spans="1:10" x14ac:dyDescent="0.2">
      <c r="A9794" s="12"/>
      <c r="B9794" s="15"/>
      <c r="C9794" s="29"/>
      <c r="D9794" s="121"/>
      <c r="E9794" s="29"/>
      <c r="F9794" s="29"/>
      <c r="G9794" s="29"/>
      <c r="H9794" s="29"/>
      <c r="I9794" s="29"/>
      <c r="J9794" s="29"/>
    </row>
    <row r="9795" spans="1:10" x14ac:dyDescent="0.2">
      <c r="A9795" s="12"/>
      <c r="B9795" s="15"/>
      <c r="C9795" s="29"/>
      <c r="D9795" s="121"/>
      <c r="E9795" s="29"/>
      <c r="F9795" s="29"/>
      <c r="G9795" s="29"/>
      <c r="H9795" s="29"/>
      <c r="I9795" s="29"/>
      <c r="J9795" s="29"/>
    </row>
    <row r="9796" spans="1:10" x14ac:dyDescent="0.2">
      <c r="A9796" s="12"/>
      <c r="B9796" s="15"/>
      <c r="C9796" s="29"/>
      <c r="D9796" s="121"/>
      <c r="E9796" s="29"/>
      <c r="F9796" s="29"/>
      <c r="G9796" s="29"/>
      <c r="H9796" s="29"/>
      <c r="I9796" s="29"/>
      <c r="J9796" s="29"/>
    </row>
    <row r="9797" spans="1:10" x14ac:dyDescent="0.2">
      <c r="A9797" s="12"/>
      <c r="B9797" s="15"/>
      <c r="C9797" s="29"/>
      <c r="D9797" s="121"/>
      <c r="E9797" s="29"/>
      <c r="F9797" s="29"/>
      <c r="G9797" s="29"/>
      <c r="H9797" s="29"/>
      <c r="I9797" s="29"/>
      <c r="J9797" s="29"/>
    </row>
    <row r="9798" spans="1:10" x14ac:dyDescent="0.2">
      <c r="A9798" s="12"/>
      <c r="B9798" s="15"/>
      <c r="C9798" s="29"/>
      <c r="D9798" s="121"/>
      <c r="E9798" s="29"/>
      <c r="F9798" s="29"/>
      <c r="G9798" s="29"/>
      <c r="H9798" s="29"/>
      <c r="I9798" s="29"/>
      <c r="J9798" s="29"/>
    </row>
    <row r="9799" spans="1:10" x14ac:dyDescent="0.2">
      <c r="A9799" s="12"/>
      <c r="B9799" s="15"/>
      <c r="C9799" s="29"/>
      <c r="D9799" s="121"/>
      <c r="E9799" s="29"/>
      <c r="F9799" s="29"/>
      <c r="G9799" s="29"/>
      <c r="H9799" s="29"/>
      <c r="I9799" s="29"/>
      <c r="J9799" s="29"/>
    </row>
    <row r="9800" spans="1:10" x14ac:dyDescent="0.2">
      <c r="A9800" s="12"/>
      <c r="B9800" s="15"/>
      <c r="C9800" s="29"/>
      <c r="D9800" s="121"/>
      <c r="E9800" s="29"/>
      <c r="F9800" s="29"/>
      <c r="G9800" s="29"/>
      <c r="H9800" s="29"/>
      <c r="I9800" s="29"/>
      <c r="J9800" s="29"/>
    </row>
    <row r="9801" spans="1:10" x14ac:dyDescent="0.2">
      <c r="A9801" s="12"/>
      <c r="B9801" s="15"/>
      <c r="C9801" s="29"/>
      <c r="D9801" s="121"/>
      <c r="E9801" s="29"/>
      <c r="F9801" s="29"/>
      <c r="G9801" s="29"/>
      <c r="H9801" s="29"/>
      <c r="I9801" s="29"/>
      <c r="J9801" s="29"/>
    </row>
    <row r="9802" spans="1:10" x14ac:dyDescent="0.2">
      <c r="A9802" s="12"/>
      <c r="B9802" s="15"/>
      <c r="C9802" s="29"/>
      <c r="D9802" s="121"/>
      <c r="E9802" s="29"/>
      <c r="F9802" s="29"/>
      <c r="G9802" s="29"/>
      <c r="H9802" s="29"/>
      <c r="I9802" s="29"/>
      <c r="J9802" s="29"/>
    </row>
    <row r="9803" spans="1:10" x14ac:dyDescent="0.2">
      <c r="A9803" s="12"/>
      <c r="B9803" s="15"/>
      <c r="C9803" s="29"/>
      <c r="D9803" s="121"/>
      <c r="E9803" s="29"/>
      <c r="F9803" s="29"/>
      <c r="G9803" s="29"/>
      <c r="H9803" s="29"/>
      <c r="I9803" s="29"/>
      <c r="J9803" s="29"/>
    </row>
    <row r="9804" spans="1:10" x14ac:dyDescent="0.2">
      <c r="A9804" s="12"/>
      <c r="B9804" s="15"/>
      <c r="C9804" s="29"/>
      <c r="D9804" s="121"/>
      <c r="E9804" s="29"/>
      <c r="F9804" s="29"/>
      <c r="G9804" s="29"/>
      <c r="H9804" s="29"/>
      <c r="I9804" s="29"/>
      <c r="J9804" s="29"/>
    </row>
    <row r="9805" spans="1:10" x14ac:dyDescent="0.2">
      <c r="A9805" s="12"/>
      <c r="B9805" s="15"/>
      <c r="C9805" s="29"/>
      <c r="D9805" s="121"/>
      <c r="E9805" s="29"/>
      <c r="F9805" s="29"/>
      <c r="G9805" s="29"/>
      <c r="H9805" s="29"/>
      <c r="I9805" s="29"/>
      <c r="J9805" s="29"/>
    </row>
    <row r="9806" spans="1:10" x14ac:dyDescent="0.2">
      <c r="A9806" s="12"/>
      <c r="B9806" s="15"/>
      <c r="C9806" s="29"/>
      <c r="D9806" s="121"/>
      <c r="E9806" s="29"/>
      <c r="F9806" s="29"/>
      <c r="G9806" s="29"/>
      <c r="H9806" s="29"/>
      <c r="I9806" s="29"/>
      <c r="J9806" s="29"/>
    </row>
    <row r="9807" spans="1:10" x14ac:dyDescent="0.2">
      <c r="A9807" s="12"/>
      <c r="B9807" s="15"/>
      <c r="C9807" s="29"/>
      <c r="D9807" s="121"/>
      <c r="E9807" s="29"/>
      <c r="F9807" s="29"/>
      <c r="G9807" s="29"/>
      <c r="H9807" s="29"/>
      <c r="I9807" s="29"/>
      <c r="J9807" s="29"/>
    </row>
    <row r="9808" spans="1:10" x14ac:dyDescent="0.2">
      <c r="A9808" s="12"/>
      <c r="B9808" s="15"/>
      <c r="C9808" s="29"/>
      <c r="D9808" s="121"/>
      <c r="E9808" s="29"/>
      <c r="F9808" s="29"/>
      <c r="G9808" s="29"/>
      <c r="H9808" s="29"/>
      <c r="I9808" s="29"/>
      <c r="J9808" s="29"/>
    </row>
    <row r="9809" spans="1:10" x14ac:dyDescent="0.2">
      <c r="A9809" s="12"/>
      <c r="B9809" s="15"/>
      <c r="C9809" s="29"/>
      <c r="D9809" s="121"/>
      <c r="E9809" s="29"/>
      <c r="F9809" s="29"/>
      <c r="G9809" s="29"/>
      <c r="H9809" s="29"/>
      <c r="I9809" s="29"/>
      <c r="J9809" s="29"/>
    </row>
    <row r="9810" spans="1:10" x14ac:dyDescent="0.2">
      <c r="A9810" s="12"/>
      <c r="B9810" s="15"/>
      <c r="C9810" s="29"/>
      <c r="D9810" s="121"/>
      <c r="E9810" s="29"/>
      <c r="F9810" s="29"/>
      <c r="G9810" s="29"/>
      <c r="H9810" s="29"/>
      <c r="I9810" s="29"/>
      <c r="J9810" s="29"/>
    </row>
    <row r="9811" spans="1:10" x14ac:dyDescent="0.2">
      <c r="A9811" s="12"/>
      <c r="B9811" s="15"/>
      <c r="C9811" s="29"/>
      <c r="D9811" s="121"/>
      <c r="E9811" s="29"/>
      <c r="F9811" s="29"/>
      <c r="G9811" s="29"/>
      <c r="H9811" s="29"/>
      <c r="I9811" s="29"/>
      <c r="J9811" s="29"/>
    </row>
    <row r="9812" spans="1:10" x14ac:dyDescent="0.2">
      <c r="A9812" s="12"/>
      <c r="B9812" s="15"/>
      <c r="C9812" s="29"/>
      <c r="D9812" s="121"/>
      <c r="E9812" s="29"/>
      <c r="F9812" s="29"/>
      <c r="G9812" s="29"/>
      <c r="H9812" s="29"/>
      <c r="I9812" s="29"/>
      <c r="J9812" s="29"/>
    </row>
    <row r="9813" spans="1:10" x14ac:dyDescent="0.2">
      <c r="A9813" s="12"/>
      <c r="B9813" s="15"/>
      <c r="C9813" s="29"/>
      <c r="D9813" s="121"/>
      <c r="E9813" s="29"/>
      <c r="F9813" s="29"/>
      <c r="G9813" s="29"/>
      <c r="H9813" s="29"/>
      <c r="I9813" s="29"/>
      <c r="J9813" s="29"/>
    </row>
    <row r="9814" spans="1:10" x14ac:dyDescent="0.2">
      <c r="A9814" s="12"/>
      <c r="B9814" s="15"/>
      <c r="C9814" s="29"/>
      <c r="D9814" s="121"/>
      <c r="E9814" s="29"/>
      <c r="F9814" s="29"/>
      <c r="G9814" s="29"/>
      <c r="H9814" s="29"/>
      <c r="I9814" s="29"/>
      <c r="J9814" s="29"/>
    </row>
    <row r="9815" spans="1:10" x14ac:dyDescent="0.2">
      <c r="A9815" s="12"/>
      <c r="B9815" s="15"/>
      <c r="C9815" s="29"/>
      <c r="D9815" s="121"/>
      <c r="E9815" s="29"/>
      <c r="F9815" s="29"/>
      <c r="G9815" s="29"/>
      <c r="H9815" s="29"/>
      <c r="I9815" s="29"/>
      <c r="J9815" s="29"/>
    </row>
    <row r="9816" spans="1:10" x14ac:dyDescent="0.2">
      <c r="A9816" s="12"/>
      <c r="B9816" s="15"/>
      <c r="C9816" s="29"/>
      <c r="D9816" s="121"/>
      <c r="E9816" s="29"/>
      <c r="F9816" s="29"/>
      <c r="G9816" s="29"/>
      <c r="H9816" s="29"/>
      <c r="I9816" s="29"/>
      <c r="J9816" s="29"/>
    </row>
    <row r="9817" spans="1:10" x14ac:dyDescent="0.2">
      <c r="A9817" s="12"/>
      <c r="B9817" s="15"/>
      <c r="C9817" s="29"/>
      <c r="D9817" s="121"/>
      <c r="E9817" s="29"/>
      <c r="F9817" s="29"/>
      <c r="G9817" s="29"/>
      <c r="H9817" s="29"/>
      <c r="I9817" s="29"/>
      <c r="J9817" s="29"/>
    </row>
    <row r="9818" spans="1:10" x14ac:dyDescent="0.2">
      <c r="A9818" s="12"/>
      <c r="B9818" s="15"/>
      <c r="C9818" s="29"/>
      <c r="D9818" s="121"/>
      <c r="E9818" s="29"/>
      <c r="F9818" s="29"/>
      <c r="G9818" s="29"/>
      <c r="H9818" s="29"/>
      <c r="I9818" s="29"/>
      <c r="J9818" s="29"/>
    </row>
    <row r="9819" spans="1:10" x14ac:dyDescent="0.2">
      <c r="A9819" s="12"/>
      <c r="B9819" s="15"/>
      <c r="C9819" s="29"/>
      <c r="D9819" s="121"/>
      <c r="E9819" s="29"/>
      <c r="F9819" s="29"/>
      <c r="G9819" s="29"/>
      <c r="H9819" s="29"/>
      <c r="I9819" s="29"/>
      <c r="J9819" s="29"/>
    </row>
    <row r="9820" spans="1:10" x14ac:dyDescent="0.2">
      <c r="A9820" s="12"/>
      <c r="B9820" s="15"/>
      <c r="C9820" s="29"/>
      <c r="D9820" s="121"/>
      <c r="E9820" s="29"/>
      <c r="F9820" s="29"/>
      <c r="G9820" s="29"/>
      <c r="H9820" s="29"/>
      <c r="I9820" s="29"/>
      <c r="J9820" s="29"/>
    </row>
    <row r="9821" spans="1:10" x14ac:dyDescent="0.2">
      <c r="A9821" s="12"/>
      <c r="B9821" s="15"/>
      <c r="C9821" s="29"/>
      <c r="D9821" s="121"/>
      <c r="E9821" s="29"/>
      <c r="F9821" s="29"/>
      <c r="G9821" s="29"/>
      <c r="H9821" s="29"/>
      <c r="I9821" s="29"/>
      <c r="J9821" s="29"/>
    </row>
    <row r="9822" spans="1:10" x14ac:dyDescent="0.2">
      <c r="A9822" s="12"/>
      <c r="B9822" s="15"/>
      <c r="C9822" s="29"/>
      <c r="D9822" s="121"/>
      <c r="E9822" s="29"/>
      <c r="F9822" s="29"/>
      <c r="G9822" s="29"/>
      <c r="H9822" s="29"/>
      <c r="I9822" s="29"/>
      <c r="J9822" s="29"/>
    </row>
    <row r="9823" spans="1:10" x14ac:dyDescent="0.2">
      <c r="A9823" s="12"/>
      <c r="B9823" s="15"/>
      <c r="C9823" s="29"/>
      <c r="D9823" s="121"/>
      <c r="E9823" s="29"/>
      <c r="F9823" s="29"/>
      <c r="G9823" s="29"/>
      <c r="H9823" s="29"/>
      <c r="I9823" s="29"/>
      <c r="J9823" s="29"/>
    </row>
    <row r="9824" spans="1:10" x14ac:dyDescent="0.2">
      <c r="A9824" s="12"/>
      <c r="B9824" s="15"/>
      <c r="C9824" s="29"/>
      <c r="D9824" s="121"/>
      <c r="E9824" s="29"/>
      <c r="F9824" s="29"/>
      <c r="G9824" s="29"/>
      <c r="H9824" s="29"/>
      <c r="I9824" s="29"/>
      <c r="J9824" s="29"/>
    </row>
    <row r="9825" spans="1:10" x14ac:dyDescent="0.2">
      <c r="A9825" s="12"/>
      <c r="B9825" s="15"/>
      <c r="C9825" s="29"/>
      <c r="D9825" s="121"/>
      <c r="E9825" s="29"/>
      <c r="F9825" s="29"/>
      <c r="G9825" s="29"/>
      <c r="H9825" s="29"/>
      <c r="I9825" s="29"/>
      <c r="J9825" s="29"/>
    </row>
    <row r="9826" spans="1:10" x14ac:dyDescent="0.2">
      <c r="A9826" s="12"/>
      <c r="B9826" s="15"/>
      <c r="C9826" s="29"/>
      <c r="D9826" s="121"/>
      <c r="E9826" s="29"/>
      <c r="F9826" s="29"/>
      <c r="G9826" s="29"/>
      <c r="H9826" s="29"/>
      <c r="I9826" s="29"/>
      <c r="J9826" s="29"/>
    </row>
    <row r="9827" spans="1:10" x14ac:dyDescent="0.2">
      <c r="A9827" s="12"/>
      <c r="B9827" s="15"/>
      <c r="C9827" s="29"/>
      <c r="D9827" s="121"/>
      <c r="E9827" s="29"/>
      <c r="F9827" s="29"/>
      <c r="G9827" s="29"/>
      <c r="H9827" s="29"/>
      <c r="I9827" s="29"/>
      <c r="J9827" s="29"/>
    </row>
    <row r="9828" spans="1:10" x14ac:dyDescent="0.2">
      <c r="A9828" s="12"/>
      <c r="B9828" s="15"/>
      <c r="C9828" s="29"/>
      <c r="D9828" s="121"/>
      <c r="E9828" s="29"/>
      <c r="F9828" s="29"/>
      <c r="G9828" s="29"/>
      <c r="H9828" s="29"/>
      <c r="I9828" s="29"/>
      <c r="J9828" s="29"/>
    </row>
    <row r="9829" spans="1:10" x14ac:dyDescent="0.2">
      <c r="A9829" s="12"/>
      <c r="B9829" s="15"/>
      <c r="C9829" s="29"/>
      <c r="D9829" s="121"/>
      <c r="E9829" s="29"/>
      <c r="F9829" s="29"/>
      <c r="G9829" s="29"/>
      <c r="H9829" s="29"/>
      <c r="I9829" s="29"/>
      <c r="J9829" s="29"/>
    </row>
    <row r="9830" spans="1:10" x14ac:dyDescent="0.2">
      <c r="A9830" s="12"/>
      <c r="B9830" s="15"/>
      <c r="C9830" s="29"/>
      <c r="D9830" s="121"/>
      <c r="E9830" s="29"/>
      <c r="F9830" s="29"/>
      <c r="G9830" s="29"/>
      <c r="H9830" s="29"/>
      <c r="I9830" s="29"/>
      <c r="J9830" s="29"/>
    </row>
    <row r="9831" spans="1:10" x14ac:dyDescent="0.2">
      <c r="A9831" s="12"/>
      <c r="B9831" s="15"/>
      <c r="C9831" s="29"/>
      <c r="D9831" s="121"/>
      <c r="E9831" s="29"/>
      <c r="F9831" s="29"/>
      <c r="G9831" s="29"/>
      <c r="H9831" s="29"/>
      <c r="I9831" s="29"/>
      <c r="J9831" s="29"/>
    </row>
    <row r="9832" spans="1:10" x14ac:dyDescent="0.2">
      <c r="A9832" s="12"/>
      <c r="B9832" s="15"/>
      <c r="C9832" s="29"/>
      <c r="D9832" s="121"/>
      <c r="E9832" s="29"/>
      <c r="F9832" s="29"/>
      <c r="G9832" s="29"/>
      <c r="H9832" s="29"/>
      <c r="I9832" s="29"/>
      <c r="J9832" s="29"/>
    </row>
    <row r="9833" spans="1:10" x14ac:dyDescent="0.2">
      <c r="A9833" s="12"/>
      <c r="B9833" s="15"/>
      <c r="C9833" s="29"/>
      <c r="D9833" s="121"/>
      <c r="E9833" s="29"/>
      <c r="F9833" s="29"/>
      <c r="G9833" s="29"/>
      <c r="H9833" s="29"/>
      <c r="I9833" s="29"/>
      <c r="J9833" s="29"/>
    </row>
    <row r="9834" spans="1:10" x14ac:dyDescent="0.2">
      <c r="A9834" s="12"/>
      <c r="B9834" s="15"/>
      <c r="C9834" s="29"/>
      <c r="D9834" s="121"/>
      <c r="E9834" s="29"/>
      <c r="F9834" s="29"/>
      <c r="G9834" s="29"/>
      <c r="H9834" s="29"/>
      <c r="I9834" s="29"/>
      <c r="J9834" s="29"/>
    </row>
    <row r="9835" spans="1:10" x14ac:dyDescent="0.2">
      <c r="A9835" s="12"/>
      <c r="B9835" s="15"/>
      <c r="C9835" s="29"/>
      <c r="D9835" s="121"/>
      <c r="E9835" s="29"/>
      <c r="F9835" s="29"/>
      <c r="G9835" s="29"/>
      <c r="H9835" s="29"/>
      <c r="I9835" s="29"/>
      <c r="J9835" s="29"/>
    </row>
    <row r="9836" spans="1:10" x14ac:dyDescent="0.2">
      <c r="A9836" s="12"/>
      <c r="B9836" s="15"/>
      <c r="C9836" s="29"/>
      <c r="D9836" s="121"/>
      <c r="E9836" s="29"/>
      <c r="F9836" s="29"/>
      <c r="G9836" s="29"/>
      <c r="H9836" s="29"/>
      <c r="I9836" s="29"/>
      <c r="J9836" s="29"/>
    </row>
    <row r="9837" spans="1:10" x14ac:dyDescent="0.2">
      <c r="A9837" s="12"/>
      <c r="B9837" s="15"/>
      <c r="C9837" s="29"/>
      <c r="D9837" s="121"/>
      <c r="E9837" s="29"/>
      <c r="F9837" s="29"/>
      <c r="G9837" s="29"/>
      <c r="H9837" s="29"/>
      <c r="I9837" s="29"/>
      <c r="J9837" s="29"/>
    </row>
    <row r="9838" spans="1:10" x14ac:dyDescent="0.2">
      <c r="A9838" s="12"/>
      <c r="B9838" s="15"/>
      <c r="C9838" s="29"/>
      <c r="D9838" s="121"/>
      <c r="E9838" s="29"/>
      <c r="F9838" s="29"/>
      <c r="G9838" s="29"/>
      <c r="H9838" s="29"/>
      <c r="I9838" s="29"/>
      <c r="J9838" s="29"/>
    </row>
    <row r="9839" spans="1:10" x14ac:dyDescent="0.2">
      <c r="A9839" s="12"/>
      <c r="B9839" s="15"/>
      <c r="C9839" s="29"/>
      <c r="D9839" s="121"/>
      <c r="E9839" s="29"/>
      <c r="F9839" s="29"/>
      <c r="G9839" s="29"/>
      <c r="H9839" s="29"/>
      <c r="I9839" s="29"/>
      <c r="J9839" s="29"/>
    </row>
    <row r="9840" spans="1:10" x14ac:dyDescent="0.2">
      <c r="A9840" s="12"/>
      <c r="B9840" s="15"/>
      <c r="C9840" s="29"/>
      <c r="D9840" s="121"/>
      <c r="E9840" s="29"/>
      <c r="F9840" s="29"/>
      <c r="G9840" s="29"/>
      <c r="H9840" s="29"/>
      <c r="I9840" s="29"/>
      <c r="J9840" s="29"/>
    </row>
    <row r="9841" spans="1:10" x14ac:dyDescent="0.2">
      <c r="A9841" s="12"/>
      <c r="B9841" s="15"/>
      <c r="C9841" s="29"/>
      <c r="D9841" s="121"/>
      <c r="E9841" s="29"/>
      <c r="F9841" s="29"/>
      <c r="G9841" s="29"/>
      <c r="H9841" s="29"/>
      <c r="I9841" s="29"/>
      <c r="J9841" s="29"/>
    </row>
    <row r="9842" spans="1:10" x14ac:dyDescent="0.2">
      <c r="A9842" s="12"/>
      <c r="B9842" s="15"/>
      <c r="C9842" s="29"/>
      <c r="D9842" s="121"/>
      <c r="E9842" s="29"/>
      <c r="F9842" s="29"/>
      <c r="G9842" s="29"/>
      <c r="H9842" s="29"/>
      <c r="I9842" s="29"/>
      <c r="J9842" s="29"/>
    </row>
    <row r="9843" spans="1:10" x14ac:dyDescent="0.2">
      <c r="A9843" s="12"/>
      <c r="B9843" s="15"/>
      <c r="C9843" s="29"/>
      <c r="D9843" s="121"/>
      <c r="E9843" s="29"/>
      <c r="F9843" s="29"/>
      <c r="G9843" s="29"/>
      <c r="H9843" s="29"/>
      <c r="I9843" s="29"/>
      <c r="J9843" s="29"/>
    </row>
    <row r="9844" spans="1:10" x14ac:dyDescent="0.2">
      <c r="A9844" s="12"/>
      <c r="B9844" s="15"/>
      <c r="C9844" s="29"/>
      <c r="D9844" s="121"/>
      <c r="E9844" s="29"/>
      <c r="F9844" s="29"/>
      <c r="G9844" s="29"/>
      <c r="H9844" s="29"/>
      <c r="I9844" s="29"/>
      <c r="J9844" s="29"/>
    </row>
    <row r="9845" spans="1:10" x14ac:dyDescent="0.2">
      <c r="A9845" s="12"/>
      <c r="B9845" s="15"/>
      <c r="C9845" s="29"/>
      <c r="D9845" s="121"/>
      <c r="E9845" s="29"/>
      <c r="F9845" s="29"/>
      <c r="G9845" s="29"/>
      <c r="H9845" s="29"/>
      <c r="I9845" s="29"/>
      <c r="J9845" s="29"/>
    </row>
    <row r="9846" spans="1:10" x14ac:dyDescent="0.2">
      <c r="A9846" s="12"/>
      <c r="B9846" s="15"/>
      <c r="C9846" s="29"/>
      <c r="D9846" s="121"/>
      <c r="E9846" s="29"/>
      <c r="F9846" s="29"/>
      <c r="G9846" s="29"/>
      <c r="H9846" s="29"/>
      <c r="I9846" s="29"/>
      <c r="J9846" s="29"/>
    </row>
    <row r="9847" spans="1:10" x14ac:dyDescent="0.2">
      <c r="A9847" s="12"/>
      <c r="B9847" s="15"/>
      <c r="C9847" s="29"/>
      <c r="D9847" s="121"/>
      <c r="E9847" s="29"/>
      <c r="F9847" s="29"/>
      <c r="G9847" s="29"/>
      <c r="H9847" s="29"/>
      <c r="I9847" s="29"/>
      <c r="J9847" s="29"/>
    </row>
    <row r="9848" spans="1:10" x14ac:dyDescent="0.2">
      <c r="A9848" s="12"/>
      <c r="B9848" s="15"/>
      <c r="C9848" s="29"/>
      <c r="D9848" s="121"/>
      <c r="E9848" s="29"/>
      <c r="F9848" s="29"/>
      <c r="G9848" s="29"/>
      <c r="H9848" s="29"/>
      <c r="I9848" s="29"/>
      <c r="J9848" s="29"/>
    </row>
    <row r="9849" spans="1:10" x14ac:dyDescent="0.2">
      <c r="A9849" s="12"/>
      <c r="B9849" s="15"/>
      <c r="C9849" s="29"/>
      <c r="D9849" s="121"/>
      <c r="E9849" s="29"/>
      <c r="F9849" s="29"/>
      <c r="G9849" s="29"/>
      <c r="H9849" s="29"/>
      <c r="I9849" s="29"/>
      <c r="J9849" s="29"/>
    </row>
    <row r="9850" spans="1:10" x14ac:dyDescent="0.2">
      <c r="A9850" s="12"/>
      <c r="B9850" s="15"/>
      <c r="C9850" s="29"/>
      <c r="D9850" s="121"/>
      <c r="E9850" s="29"/>
      <c r="F9850" s="29"/>
      <c r="G9850" s="29"/>
      <c r="H9850" s="29"/>
      <c r="I9850" s="29"/>
      <c r="J9850" s="29"/>
    </row>
    <row r="9851" spans="1:10" x14ac:dyDescent="0.2">
      <c r="A9851" s="12"/>
      <c r="B9851" s="15"/>
      <c r="C9851" s="29"/>
      <c r="D9851" s="121"/>
      <c r="E9851" s="29"/>
      <c r="F9851" s="29"/>
      <c r="G9851" s="29"/>
      <c r="H9851" s="29"/>
      <c r="I9851" s="29"/>
      <c r="J9851" s="29"/>
    </row>
    <row r="9852" spans="1:10" x14ac:dyDescent="0.2">
      <c r="A9852" s="12"/>
      <c r="B9852" s="15"/>
      <c r="C9852" s="29"/>
      <c r="D9852" s="121"/>
      <c r="E9852" s="29"/>
      <c r="F9852" s="29"/>
      <c r="G9852" s="29"/>
      <c r="H9852" s="29"/>
      <c r="I9852" s="29"/>
      <c r="J9852" s="29"/>
    </row>
    <row r="9853" spans="1:10" x14ac:dyDescent="0.2">
      <c r="A9853" s="12"/>
      <c r="B9853" s="15"/>
      <c r="C9853" s="29"/>
      <c r="D9853" s="121"/>
      <c r="E9853" s="29"/>
      <c r="F9853" s="29"/>
      <c r="G9853" s="29"/>
      <c r="H9853" s="29"/>
      <c r="I9853" s="29"/>
      <c r="J9853" s="29"/>
    </row>
    <row r="9854" spans="1:10" x14ac:dyDescent="0.2">
      <c r="A9854" s="12"/>
      <c r="B9854" s="15"/>
      <c r="C9854" s="29"/>
      <c r="D9854" s="121"/>
      <c r="E9854" s="29"/>
      <c r="F9854" s="29"/>
      <c r="G9854" s="29"/>
      <c r="H9854" s="29"/>
      <c r="I9854" s="29"/>
      <c r="J9854" s="29"/>
    </row>
    <row r="9855" spans="1:10" x14ac:dyDescent="0.2">
      <c r="A9855" s="12"/>
      <c r="B9855" s="15"/>
      <c r="C9855" s="29"/>
      <c r="D9855" s="121"/>
      <c r="E9855" s="29"/>
      <c r="F9855" s="29"/>
      <c r="G9855" s="29"/>
      <c r="H9855" s="29"/>
      <c r="I9855" s="29"/>
      <c r="J9855" s="29"/>
    </row>
    <row r="9856" spans="1:10" x14ac:dyDescent="0.2">
      <c r="A9856" s="12"/>
      <c r="B9856" s="15"/>
      <c r="C9856" s="29"/>
      <c r="D9856" s="121"/>
      <c r="E9856" s="29"/>
      <c r="F9856" s="29"/>
      <c r="G9856" s="29"/>
      <c r="H9856" s="29"/>
      <c r="I9856" s="29"/>
      <c r="J9856" s="29"/>
    </row>
    <row r="9857" spans="1:10" x14ac:dyDescent="0.2">
      <c r="A9857" s="12"/>
      <c r="B9857" s="15"/>
      <c r="C9857" s="29"/>
      <c r="D9857" s="121"/>
      <c r="E9857" s="29"/>
      <c r="F9857" s="29"/>
      <c r="G9857" s="29"/>
      <c r="H9857" s="29"/>
      <c r="I9857" s="29"/>
      <c r="J9857" s="29"/>
    </row>
    <row r="9858" spans="1:10" x14ac:dyDescent="0.2">
      <c r="A9858" s="12"/>
      <c r="B9858" s="15"/>
      <c r="C9858" s="29"/>
      <c r="D9858" s="121"/>
      <c r="E9858" s="29"/>
      <c r="F9858" s="29"/>
      <c r="G9858" s="29"/>
      <c r="H9858" s="29"/>
      <c r="I9858" s="29"/>
      <c r="J9858" s="29"/>
    </row>
    <row r="9859" spans="1:10" x14ac:dyDescent="0.2">
      <c r="A9859" s="12"/>
      <c r="B9859" s="15"/>
      <c r="C9859" s="29"/>
      <c r="D9859" s="121"/>
      <c r="E9859" s="29"/>
      <c r="F9859" s="29"/>
      <c r="G9859" s="29"/>
      <c r="H9859" s="29"/>
      <c r="I9859" s="29"/>
      <c r="J9859" s="29"/>
    </row>
    <row r="9860" spans="1:10" x14ac:dyDescent="0.2">
      <c r="A9860" s="12"/>
      <c r="B9860" s="15"/>
      <c r="C9860" s="29"/>
      <c r="D9860" s="121"/>
      <c r="E9860" s="29"/>
      <c r="F9860" s="29"/>
      <c r="G9860" s="29"/>
      <c r="H9860" s="29"/>
      <c r="I9860" s="29"/>
      <c r="J9860" s="29"/>
    </row>
    <row r="9861" spans="1:10" x14ac:dyDescent="0.2">
      <c r="A9861" s="12"/>
      <c r="B9861" s="15"/>
      <c r="C9861" s="29"/>
      <c r="D9861" s="121"/>
      <c r="E9861" s="29"/>
      <c r="F9861" s="29"/>
      <c r="G9861" s="29"/>
      <c r="H9861" s="29"/>
      <c r="I9861" s="29"/>
      <c r="J9861" s="29"/>
    </row>
    <row r="9862" spans="1:10" x14ac:dyDescent="0.2">
      <c r="A9862" s="12"/>
      <c r="B9862" s="15"/>
      <c r="C9862" s="29"/>
      <c r="D9862" s="121"/>
      <c r="E9862" s="29"/>
      <c r="F9862" s="29"/>
      <c r="G9862" s="29"/>
      <c r="H9862" s="29"/>
      <c r="I9862" s="29"/>
      <c r="J9862" s="29"/>
    </row>
    <row r="9863" spans="1:10" x14ac:dyDescent="0.2">
      <c r="A9863" s="12"/>
      <c r="B9863" s="15"/>
      <c r="C9863" s="29"/>
      <c r="D9863" s="121"/>
      <c r="E9863" s="29"/>
      <c r="F9863" s="29"/>
      <c r="G9863" s="29"/>
      <c r="H9863" s="29"/>
      <c r="I9863" s="29"/>
      <c r="J9863" s="29"/>
    </row>
    <row r="9864" spans="1:10" x14ac:dyDescent="0.2">
      <c r="A9864" s="12"/>
      <c r="B9864" s="15"/>
      <c r="C9864" s="29"/>
      <c r="D9864" s="121"/>
      <c r="E9864" s="29"/>
      <c r="F9864" s="29"/>
      <c r="G9864" s="29"/>
      <c r="H9864" s="29"/>
      <c r="I9864" s="29"/>
      <c r="J9864" s="29"/>
    </row>
    <row r="9865" spans="1:10" x14ac:dyDescent="0.2">
      <c r="A9865" s="12"/>
      <c r="B9865" s="15"/>
      <c r="C9865" s="29"/>
      <c r="D9865" s="121"/>
      <c r="E9865" s="29"/>
      <c r="F9865" s="29"/>
      <c r="G9865" s="29"/>
      <c r="H9865" s="29"/>
      <c r="I9865" s="29"/>
      <c r="J9865" s="29"/>
    </row>
    <row r="9866" spans="1:10" x14ac:dyDescent="0.2">
      <c r="A9866" s="12"/>
      <c r="B9866" s="15"/>
      <c r="C9866" s="29"/>
      <c r="D9866" s="121"/>
      <c r="E9866" s="29"/>
      <c r="F9866" s="29"/>
      <c r="G9866" s="29"/>
      <c r="H9866" s="29"/>
      <c r="I9866" s="29"/>
      <c r="J9866" s="29"/>
    </row>
    <row r="9867" spans="1:10" x14ac:dyDescent="0.2">
      <c r="A9867" s="12"/>
      <c r="B9867" s="15"/>
      <c r="C9867" s="29"/>
      <c r="D9867" s="121"/>
      <c r="E9867" s="29"/>
      <c r="F9867" s="29"/>
      <c r="G9867" s="29"/>
      <c r="H9867" s="29"/>
      <c r="I9867" s="29"/>
      <c r="J9867" s="29"/>
    </row>
    <row r="9868" spans="1:10" x14ac:dyDescent="0.2">
      <c r="A9868" s="12"/>
      <c r="B9868" s="15"/>
      <c r="C9868" s="29"/>
      <c r="D9868" s="121"/>
      <c r="E9868" s="29"/>
      <c r="F9868" s="29"/>
      <c r="G9868" s="29"/>
      <c r="H9868" s="29"/>
      <c r="I9868" s="29"/>
      <c r="J9868" s="29"/>
    </row>
    <row r="9869" spans="1:10" x14ac:dyDescent="0.2">
      <c r="A9869" s="12"/>
      <c r="B9869" s="15"/>
      <c r="C9869" s="29"/>
      <c r="D9869" s="121"/>
      <c r="E9869" s="29"/>
      <c r="F9869" s="29"/>
      <c r="G9869" s="29"/>
      <c r="H9869" s="29"/>
      <c r="I9869" s="29"/>
      <c r="J9869" s="29"/>
    </row>
    <row r="9870" spans="1:10" x14ac:dyDescent="0.2">
      <c r="A9870" s="12"/>
      <c r="B9870" s="15"/>
      <c r="C9870" s="29"/>
      <c r="D9870" s="121"/>
      <c r="E9870" s="29"/>
      <c r="F9870" s="29"/>
      <c r="G9870" s="29"/>
      <c r="H9870" s="29"/>
      <c r="I9870" s="29"/>
      <c r="J9870" s="29"/>
    </row>
    <row r="9871" spans="1:10" x14ac:dyDescent="0.2">
      <c r="A9871" s="12"/>
      <c r="B9871" s="15"/>
      <c r="C9871" s="29"/>
      <c r="D9871" s="121"/>
      <c r="E9871" s="29"/>
      <c r="F9871" s="29"/>
      <c r="G9871" s="29"/>
      <c r="H9871" s="29"/>
      <c r="I9871" s="29"/>
      <c r="J9871" s="29"/>
    </row>
    <row r="9872" spans="1:10" x14ac:dyDescent="0.2">
      <c r="A9872" s="12"/>
      <c r="B9872" s="15"/>
      <c r="C9872" s="29"/>
      <c r="D9872" s="121"/>
      <c r="E9872" s="29"/>
      <c r="F9872" s="29"/>
      <c r="G9872" s="29"/>
      <c r="H9872" s="29"/>
      <c r="I9872" s="29"/>
      <c r="J9872" s="29"/>
    </row>
    <row r="9873" spans="1:10" x14ac:dyDescent="0.2">
      <c r="A9873" s="12"/>
      <c r="B9873" s="15"/>
      <c r="C9873" s="29"/>
      <c r="D9873" s="121"/>
      <c r="E9873" s="29"/>
      <c r="F9873" s="29"/>
      <c r="G9873" s="29"/>
      <c r="H9873" s="29"/>
      <c r="I9873" s="29"/>
      <c r="J9873" s="29"/>
    </row>
    <row r="9874" spans="1:10" x14ac:dyDescent="0.2">
      <c r="A9874" s="12"/>
      <c r="B9874" s="15"/>
      <c r="C9874" s="29"/>
      <c r="D9874" s="121"/>
      <c r="E9874" s="29"/>
      <c r="F9874" s="29"/>
      <c r="G9874" s="29"/>
      <c r="H9874" s="29"/>
      <c r="I9874" s="29"/>
      <c r="J9874" s="29"/>
    </row>
    <row r="9875" spans="1:10" x14ac:dyDescent="0.2">
      <c r="A9875" s="12"/>
      <c r="B9875" s="15"/>
      <c r="C9875" s="29"/>
      <c r="D9875" s="121"/>
      <c r="E9875" s="29"/>
      <c r="F9875" s="29"/>
      <c r="G9875" s="29"/>
      <c r="H9875" s="29"/>
      <c r="I9875" s="29"/>
      <c r="J9875" s="29"/>
    </row>
    <row r="9876" spans="1:10" x14ac:dyDescent="0.2">
      <c r="A9876" s="12"/>
      <c r="B9876" s="15"/>
      <c r="C9876" s="29"/>
      <c r="D9876" s="121"/>
      <c r="E9876" s="29"/>
      <c r="F9876" s="29"/>
      <c r="G9876" s="29"/>
      <c r="H9876" s="29"/>
      <c r="I9876" s="29"/>
      <c r="J9876" s="29"/>
    </row>
    <row r="9877" spans="1:10" x14ac:dyDescent="0.2">
      <c r="A9877" s="12"/>
      <c r="B9877" s="15"/>
      <c r="C9877" s="29"/>
      <c r="D9877" s="121"/>
      <c r="E9877" s="29"/>
      <c r="F9877" s="29"/>
      <c r="G9877" s="29"/>
      <c r="H9877" s="29"/>
      <c r="I9877" s="29"/>
      <c r="J9877" s="29"/>
    </row>
    <row r="9878" spans="1:10" x14ac:dyDescent="0.2">
      <c r="A9878" s="12"/>
      <c r="B9878" s="15"/>
      <c r="C9878" s="29"/>
      <c r="D9878" s="121"/>
      <c r="E9878" s="29"/>
      <c r="F9878" s="29"/>
      <c r="G9878" s="29"/>
      <c r="H9878" s="29"/>
      <c r="I9878" s="29"/>
      <c r="J9878" s="29"/>
    </row>
    <row r="9879" spans="1:10" x14ac:dyDescent="0.2">
      <c r="A9879" s="12"/>
      <c r="B9879" s="15"/>
      <c r="C9879" s="29"/>
      <c r="D9879" s="121"/>
      <c r="E9879" s="29"/>
      <c r="F9879" s="29"/>
      <c r="G9879" s="29"/>
      <c r="H9879" s="29"/>
      <c r="I9879" s="29"/>
      <c r="J9879" s="29"/>
    </row>
    <row r="9880" spans="1:10" x14ac:dyDescent="0.2">
      <c r="A9880" s="12"/>
      <c r="B9880" s="15"/>
      <c r="C9880" s="29"/>
      <c r="D9880" s="121"/>
      <c r="E9880" s="29"/>
      <c r="F9880" s="29"/>
      <c r="G9880" s="29"/>
      <c r="H9880" s="29"/>
      <c r="I9880" s="29"/>
      <c r="J9880" s="29"/>
    </row>
    <row r="9881" spans="1:10" x14ac:dyDescent="0.2">
      <c r="A9881" s="12"/>
      <c r="B9881" s="15"/>
      <c r="C9881" s="29"/>
      <c r="D9881" s="121"/>
      <c r="E9881" s="29"/>
      <c r="F9881" s="29"/>
      <c r="G9881" s="29"/>
      <c r="H9881" s="29"/>
      <c r="I9881" s="29"/>
      <c r="J9881" s="29"/>
    </row>
    <row r="9882" spans="1:10" x14ac:dyDescent="0.2">
      <c r="A9882" s="12"/>
      <c r="B9882" s="15"/>
      <c r="C9882" s="29"/>
      <c r="D9882" s="121"/>
      <c r="E9882" s="29"/>
      <c r="F9882" s="29"/>
      <c r="G9882" s="29"/>
      <c r="H9882" s="29"/>
      <c r="I9882" s="29"/>
      <c r="J9882" s="29"/>
    </row>
    <row r="9883" spans="1:10" x14ac:dyDescent="0.2">
      <c r="A9883" s="12"/>
      <c r="B9883" s="15"/>
      <c r="C9883" s="29"/>
      <c r="D9883" s="121"/>
      <c r="E9883" s="29"/>
      <c r="F9883" s="29"/>
      <c r="G9883" s="29"/>
      <c r="H9883" s="29"/>
      <c r="I9883" s="29"/>
      <c r="J9883" s="29"/>
    </row>
    <row r="9884" spans="1:10" x14ac:dyDescent="0.2">
      <c r="A9884" s="12"/>
      <c r="B9884" s="15"/>
      <c r="C9884" s="29"/>
      <c r="D9884" s="121"/>
      <c r="E9884" s="29"/>
      <c r="F9884" s="29"/>
      <c r="G9884" s="29"/>
      <c r="H9884" s="29"/>
      <c r="I9884" s="29"/>
      <c r="J9884" s="29"/>
    </row>
    <row r="9885" spans="1:10" x14ac:dyDescent="0.2">
      <c r="A9885" s="12"/>
      <c r="B9885" s="15"/>
      <c r="C9885" s="29"/>
      <c r="D9885" s="121"/>
      <c r="E9885" s="29"/>
      <c r="F9885" s="29"/>
      <c r="G9885" s="29"/>
      <c r="H9885" s="29"/>
      <c r="I9885" s="29"/>
      <c r="J9885" s="29"/>
    </row>
    <row r="9886" spans="1:10" x14ac:dyDescent="0.2">
      <c r="A9886" s="12"/>
      <c r="B9886" s="15"/>
      <c r="C9886" s="29"/>
      <c r="D9886" s="121"/>
      <c r="E9886" s="29"/>
      <c r="F9886" s="29"/>
      <c r="G9886" s="29"/>
      <c r="H9886" s="29"/>
      <c r="I9886" s="29"/>
      <c r="J9886" s="29"/>
    </row>
    <row r="9887" spans="1:10" x14ac:dyDescent="0.2">
      <c r="A9887" s="12"/>
      <c r="B9887" s="15"/>
      <c r="C9887" s="29"/>
      <c r="D9887" s="121"/>
      <c r="E9887" s="29"/>
      <c r="F9887" s="29"/>
      <c r="G9887" s="29"/>
      <c r="H9887" s="29"/>
      <c r="I9887" s="29"/>
      <c r="J9887" s="29"/>
    </row>
    <row r="9888" spans="1:10" x14ac:dyDescent="0.2">
      <c r="A9888" s="12"/>
      <c r="B9888" s="15"/>
      <c r="C9888" s="29"/>
      <c r="D9888" s="121"/>
      <c r="E9888" s="29"/>
      <c r="F9888" s="29"/>
      <c r="G9888" s="29"/>
      <c r="H9888" s="29"/>
      <c r="I9888" s="29"/>
      <c r="J9888" s="29"/>
    </row>
    <row r="9889" spans="1:10" x14ac:dyDescent="0.2">
      <c r="A9889" s="12"/>
      <c r="B9889" s="15"/>
      <c r="C9889" s="29"/>
      <c r="D9889" s="121"/>
      <c r="E9889" s="29"/>
      <c r="F9889" s="29"/>
      <c r="G9889" s="29"/>
      <c r="H9889" s="29"/>
      <c r="I9889" s="29"/>
      <c r="J9889" s="29"/>
    </row>
    <row r="9890" spans="1:10" x14ac:dyDescent="0.2">
      <c r="A9890" s="12"/>
      <c r="B9890" s="15"/>
      <c r="C9890" s="29"/>
      <c r="D9890" s="121"/>
      <c r="E9890" s="29"/>
      <c r="F9890" s="29"/>
      <c r="G9890" s="29"/>
      <c r="H9890" s="29"/>
      <c r="I9890" s="29"/>
      <c r="J9890" s="29"/>
    </row>
    <row r="9891" spans="1:10" x14ac:dyDescent="0.2">
      <c r="A9891" s="12"/>
      <c r="B9891" s="15"/>
      <c r="C9891" s="29"/>
      <c r="D9891" s="121"/>
      <c r="E9891" s="29"/>
      <c r="F9891" s="29"/>
      <c r="G9891" s="29"/>
      <c r="H9891" s="29"/>
      <c r="I9891" s="29"/>
      <c r="J9891" s="29"/>
    </row>
    <row r="9892" spans="1:10" x14ac:dyDescent="0.2">
      <c r="A9892" s="12"/>
      <c r="B9892" s="15"/>
      <c r="C9892" s="29"/>
      <c r="D9892" s="121"/>
      <c r="E9892" s="29"/>
      <c r="F9892" s="29"/>
      <c r="G9892" s="29"/>
      <c r="H9892" s="29"/>
      <c r="I9892" s="29"/>
      <c r="J9892" s="29"/>
    </row>
    <row r="9893" spans="1:10" x14ac:dyDescent="0.2">
      <c r="A9893" s="12"/>
      <c r="B9893" s="15"/>
      <c r="C9893" s="29"/>
      <c r="D9893" s="121"/>
      <c r="E9893" s="29"/>
      <c r="F9893" s="29"/>
      <c r="G9893" s="29"/>
      <c r="H9893" s="29"/>
      <c r="I9893" s="29"/>
      <c r="J9893" s="29"/>
    </row>
    <row r="9894" spans="1:10" x14ac:dyDescent="0.2">
      <c r="A9894" s="12"/>
      <c r="B9894" s="15"/>
      <c r="C9894" s="29"/>
      <c r="D9894" s="121"/>
      <c r="E9894" s="29"/>
      <c r="F9894" s="29"/>
      <c r="G9894" s="29"/>
      <c r="H9894" s="29"/>
      <c r="I9894" s="29"/>
      <c r="J9894" s="29"/>
    </row>
    <row r="9895" spans="1:10" x14ac:dyDescent="0.2">
      <c r="A9895" s="12"/>
      <c r="B9895" s="15"/>
      <c r="C9895" s="29"/>
      <c r="D9895" s="121"/>
      <c r="E9895" s="29"/>
      <c r="F9895" s="29"/>
      <c r="G9895" s="29"/>
      <c r="H9895" s="29"/>
      <c r="I9895" s="29"/>
      <c r="J9895" s="29"/>
    </row>
    <row r="9896" spans="1:10" x14ac:dyDescent="0.2">
      <c r="A9896" s="12"/>
      <c r="B9896" s="15"/>
      <c r="C9896" s="29"/>
      <c r="D9896" s="121"/>
      <c r="E9896" s="29"/>
      <c r="F9896" s="29"/>
      <c r="G9896" s="29"/>
      <c r="H9896" s="29"/>
      <c r="I9896" s="29"/>
      <c r="J9896" s="29"/>
    </row>
    <row r="9897" spans="1:10" x14ac:dyDescent="0.2">
      <c r="A9897" s="12"/>
      <c r="B9897" s="15"/>
      <c r="C9897" s="29"/>
      <c r="D9897" s="121"/>
      <c r="E9897" s="29"/>
      <c r="F9897" s="29"/>
      <c r="G9897" s="29"/>
      <c r="H9897" s="29"/>
      <c r="I9897" s="29"/>
      <c r="J9897" s="29"/>
    </row>
    <row r="9898" spans="1:10" x14ac:dyDescent="0.2">
      <c r="A9898" s="12"/>
      <c r="B9898" s="15"/>
      <c r="C9898" s="29"/>
      <c r="D9898" s="121"/>
      <c r="E9898" s="29"/>
      <c r="F9898" s="29"/>
      <c r="G9898" s="29"/>
      <c r="H9898" s="29"/>
      <c r="I9898" s="29"/>
      <c r="J9898" s="29"/>
    </row>
    <row r="9899" spans="1:10" x14ac:dyDescent="0.2">
      <c r="A9899" s="12"/>
      <c r="B9899" s="15"/>
      <c r="C9899" s="29"/>
      <c r="D9899" s="121"/>
      <c r="E9899" s="29"/>
      <c r="F9899" s="29"/>
      <c r="G9899" s="29"/>
      <c r="H9899" s="29"/>
      <c r="I9899" s="29"/>
      <c r="J9899" s="29"/>
    </row>
    <row r="9900" spans="1:10" x14ac:dyDescent="0.2">
      <c r="A9900" s="12"/>
      <c r="B9900" s="15"/>
      <c r="C9900" s="29"/>
      <c r="D9900" s="121"/>
      <c r="E9900" s="29"/>
      <c r="F9900" s="29"/>
      <c r="G9900" s="29"/>
      <c r="H9900" s="29"/>
      <c r="I9900" s="29"/>
      <c r="J9900" s="29"/>
    </row>
    <row r="9901" spans="1:10" x14ac:dyDescent="0.2">
      <c r="A9901" s="12"/>
      <c r="B9901" s="15"/>
      <c r="C9901" s="29"/>
      <c r="D9901" s="121"/>
      <c r="E9901" s="29"/>
      <c r="F9901" s="29"/>
      <c r="G9901" s="29"/>
      <c r="H9901" s="29"/>
      <c r="I9901" s="29"/>
      <c r="J9901" s="29"/>
    </row>
    <row r="9902" spans="1:10" x14ac:dyDescent="0.2">
      <c r="A9902" s="12"/>
      <c r="B9902" s="15"/>
      <c r="C9902" s="29"/>
      <c r="D9902" s="121"/>
      <c r="E9902" s="29"/>
      <c r="F9902" s="29"/>
      <c r="G9902" s="29"/>
      <c r="H9902" s="29"/>
      <c r="I9902" s="29"/>
      <c r="J9902" s="29"/>
    </row>
    <row r="9903" spans="1:10" x14ac:dyDescent="0.2">
      <c r="A9903" s="12"/>
      <c r="B9903" s="15"/>
      <c r="C9903" s="29"/>
      <c r="D9903" s="121"/>
      <c r="E9903" s="29"/>
      <c r="F9903" s="29"/>
      <c r="G9903" s="29"/>
      <c r="H9903" s="29"/>
      <c r="I9903" s="29"/>
      <c r="J9903" s="29"/>
    </row>
    <row r="9904" spans="1:10" x14ac:dyDescent="0.2">
      <c r="A9904" s="12"/>
      <c r="B9904" s="15"/>
      <c r="C9904" s="29"/>
      <c r="D9904" s="121"/>
      <c r="E9904" s="29"/>
      <c r="F9904" s="29"/>
      <c r="G9904" s="29"/>
      <c r="H9904" s="29"/>
      <c r="I9904" s="29"/>
      <c r="J9904" s="29"/>
    </row>
    <row r="9905" spans="1:10" x14ac:dyDescent="0.2">
      <c r="A9905" s="12"/>
      <c r="B9905" s="15"/>
      <c r="C9905" s="29"/>
      <c r="D9905" s="121"/>
      <c r="E9905" s="29"/>
      <c r="F9905" s="29"/>
      <c r="G9905" s="29"/>
      <c r="H9905" s="29"/>
      <c r="I9905" s="29"/>
      <c r="J9905" s="29"/>
    </row>
    <row r="9906" spans="1:10" x14ac:dyDescent="0.2">
      <c r="A9906" s="12"/>
      <c r="B9906" s="15"/>
      <c r="C9906" s="29"/>
      <c r="D9906" s="121"/>
      <c r="E9906" s="29"/>
      <c r="F9906" s="29"/>
      <c r="G9906" s="29"/>
      <c r="H9906" s="29"/>
      <c r="I9906" s="29"/>
      <c r="J9906" s="29"/>
    </row>
    <row r="9907" spans="1:10" x14ac:dyDescent="0.2">
      <c r="A9907" s="12"/>
      <c r="B9907" s="15"/>
      <c r="C9907" s="29"/>
      <c r="D9907" s="121"/>
      <c r="E9907" s="29"/>
      <c r="F9907" s="29"/>
      <c r="G9907" s="29"/>
      <c r="H9907" s="29"/>
      <c r="I9907" s="29"/>
      <c r="J9907" s="29"/>
    </row>
    <row r="9908" spans="1:10" x14ac:dyDescent="0.2">
      <c r="A9908" s="12"/>
      <c r="B9908" s="15"/>
      <c r="C9908" s="29"/>
      <c r="D9908" s="121"/>
      <c r="E9908" s="29"/>
      <c r="F9908" s="29"/>
      <c r="G9908" s="29"/>
      <c r="H9908" s="29"/>
      <c r="I9908" s="29"/>
      <c r="J9908" s="29"/>
    </row>
    <row r="9909" spans="1:10" x14ac:dyDescent="0.2">
      <c r="A9909" s="12"/>
      <c r="B9909" s="15"/>
      <c r="C9909" s="29"/>
      <c r="D9909" s="121"/>
      <c r="E9909" s="29"/>
      <c r="F9909" s="29"/>
      <c r="G9909" s="29"/>
      <c r="H9909" s="29"/>
      <c r="I9909" s="29"/>
      <c r="J9909" s="29"/>
    </row>
    <row r="9910" spans="1:10" x14ac:dyDescent="0.2">
      <c r="A9910" s="12"/>
      <c r="B9910" s="15"/>
      <c r="C9910" s="29"/>
      <c r="D9910" s="121"/>
      <c r="E9910" s="29"/>
      <c r="F9910" s="29"/>
      <c r="G9910" s="29"/>
      <c r="H9910" s="29"/>
      <c r="I9910" s="29"/>
      <c r="J9910" s="29"/>
    </row>
    <row r="9911" spans="1:10" x14ac:dyDescent="0.2">
      <c r="A9911" s="12"/>
      <c r="B9911" s="15"/>
      <c r="C9911" s="29"/>
      <c r="D9911" s="121"/>
      <c r="E9911" s="29"/>
      <c r="F9911" s="29"/>
      <c r="G9911" s="29"/>
      <c r="H9911" s="29"/>
      <c r="I9911" s="29"/>
      <c r="J9911" s="29"/>
    </row>
    <row r="9912" spans="1:10" x14ac:dyDescent="0.2">
      <c r="A9912" s="12"/>
      <c r="B9912" s="15"/>
      <c r="C9912" s="29"/>
      <c r="D9912" s="121"/>
      <c r="E9912" s="29"/>
      <c r="F9912" s="29"/>
      <c r="G9912" s="29"/>
      <c r="H9912" s="29"/>
      <c r="I9912" s="29"/>
      <c r="J9912" s="29"/>
    </row>
    <row r="9913" spans="1:10" x14ac:dyDescent="0.2">
      <c r="A9913" s="12"/>
      <c r="B9913" s="15"/>
      <c r="C9913" s="29"/>
      <c r="D9913" s="121"/>
      <c r="E9913" s="29"/>
      <c r="F9913" s="29"/>
      <c r="G9913" s="29"/>
      <c r="H9913" s="29"/>
      <c r="I9913" s="29"/>
      <c r="J9913" s="29"/>
    </row>
    <row r="9914" spans="1:10" x14ac:dyDescent="0.2">
      <c r="A9914" s="12"/>
      <c r="B9914" s="15"/>
      <c r="C9914" s="29"/>
      <c r="D9914" s="121"/>
      <c r="E9914" s="29"/>
      <c r="F9914" s="29"/>
      <c r="G9914" s="29"/>
      <c r="H9914" s="29"/>
      <c r="I9914" s="29"/>
      <c r="J9914" s="29"/>
    </row>
    <row r="9915" spans="1:10" x14ac:dyDescent="0.2">
      <c r="A9915" s="12"/>
      <c r="B9915" s="15"/>
      <c r="C9915" s="29"/>
      <c r="D9915" s="121"/>
      <c r="E9915" s="29"/>
      <c r="F9915" s="29"/>
      <c r="G9915" s="29"/>
      <c r="H9915" s="29"/>
      <c r="I9915" s="29"/>
      <c r="J9915" s="29"/>
    </row>
    <row r="9916" spans="1:10" x14ac:dyDescent="0.2">
      <c r="A9916" s="12"/>
      <c r="B9916" s="15"/>
      <c r="C9916" s="29"/>
      <c r="D9916" s="121"/>
      <c r="E9916" s="29"/>
      <c r="F9916" s="29"/>
      <c r="G9916" s="29"/>
      <c r="H9916" s="29"/>
      <c r="I9916" s="29"/>
      <c r="J9916" s="29"/>
    </row>
    <row r="9917" spans="1:10" x14ac:dyDescent="0.2">
      <c r="A9917" s="12"/>
      <c r="B9917" s="15"/>
      <c r="C9917" s="29"/>
      <c r="D9917" s="121"/>
      <c r="E9917" s="29"/>
      <c r="F9917" s="29"/>
      <c r="G9917" s="29"/>
      <c r="H9917" s="29"/>
      <c r="I9917" s="29"/>
      <c r="J9917" s="29"/>
    </row>
    <row r="9918" spans="1:10" x14ac:dyDescent="0.2">
      <c r="A9918" s="12"/>
      <c r="B9918" s="15"/>
      <c r="C9918" s="29"/>
      <c r="D9918" s="121"/>
      <c r="E9918" s="29"/>
      <c r="F9918" s="29"/>
      <c r="G9918" s="29"/>
      <c r="H9918" s="29"/>
      <c r="I9918" s="29"/>
      <c r="J9918" s="29"/>
    </row>
    <row r="9919" spans="1:10" x14ac:dyDescent="0.2">
      <c r="A9919" s="12"/>
      <c r="B9919" s="15"/>
      <c r="C9919" s="29"/>
      <c r="D9919" s="121"/>
      <c r="E9919" s="29"/>
      <c r="F9919" s="29"/>
      <c r="G9919" s="29"/>
      <c r="H9919" s="29"/>
      <c r="I9919" s="29"/>
      <c r="J9919" s="29"/>
    </row>
    <row r="9920" spans="1:10" x14ac:dyDescent="0.2">
      <c r="A9920" s="12"/>
      <c r="B9920" s="15"/>
      <c r="C9920" s="29"/>
      <c r="D9920" s="121"/>
      <c r="E9920" s="29"/>
      <c r="F9920" s="29"/>
      <c r="G9920" s="29"/>
      <c r="H9920" s="29"/>
      <c r="I9920" s="29"/>
      <c r="J9920" s="29"/>
    </row>
    <row r="9921" spans="1:10" x14ac:dyDescent="0.2">
      <c r="A9921" s="12"/>
      <c r="B9921" s="15"/>
      <c r="C9921" s="29"/>
      <c r="D9921" s="121"/>
      <c r="E9921" s="29"/>
      <c r="F9921" s="29"/>
      <c r="G9921" s="29"/>
      <c r="H9921" s="29"/>
      <c r="I9921" s="29"/>
      <c r="J9921" s="29"/>
    </row>
    <row r="9922" spans="1:10" x14ac:dyDescent="0.2">
      <c r="A9922" s="12"/>
      <c r="B9922" s="15"/>
      <c r="C9922" s="29"/>
      <c r="D9922" s="121"/>
      <c r="E9922" s="29"/>
      <c r="F9922" s="29"/>
      <c r="G9922" s="29"/>
      <c r="H9922" s="29"/>
      <c r="I9922" s="29"/>
      <c r="J9922" s="29"/>
    </row>
    <row r="9923" spans="1:10" x14ac:dyDescent="0.2">
      <c r="A9923" s="12"/>
      <c r="B9923" s="15"/>
      <c r="C9923" s="29"/>
      <c r="D9923" s="121"/>
      <c r="E9923" s="29"/>
      <c r="F9923" s="29"/>
      <c r="G9923" s="29"/>
      <c r="H9923" s="29"/>
      <c r="I9923" s="29"/>
      <c r="J9923" s="29"/>
    </row>
    <row r="9924" spans="1:10" x14ac:dyDescent="0.2">
      <c r="A9924" s="12"/>
      <c r="B9924" s="15"/>
      <c r="C9924" s="29"/>
      <c r="D9924" s="121"/>
      <c r="E9924" s="29"/>
      <c r="F9924" s="29"/>
      <c r="G9924" s="29"/>
      <c r="H9924" s="29"/>
      <c r="I9924" s="29"/>
      <c r="J9924" s="29"/>
    </row>
    <row r="9925" spans="1:10" x14ac:dyDescent="0.2">
      <c r="A9925" s="12"/>
      <c r="B9925" s="15"/>
      <c r="C9925" s="29"/>
      <c r="D9925" s="121"/>
      <c r="E9925" s="29"/>
      <c r="F9925" s="29"/>
      <c r="G9925" s="29"/>
      <c r="H9925" s="29"/>
      <c r="I9925" s="29"/>
      <c r="J9925" s="29"/>
    </row>
    <row r="9926" spans="1:10" x14ac:dyDescent="0.2">
      <c r="A9926" s="12"/>
      <c r="B9926" s="15"/>
      <c r="C9926" s="29"/>
      <c r="D9926" s="121"/>
      <c r="E9926" s="29"/>
      <c r="F9926" s="29"/>
      <c r="G9926" s="29"/>
      <c r="H9926" s="29"/>
      <c r="I9926" s="29"/>
      <c r="J9926" s="29"/>
    </row>
    <row r="9927" spans="1:10" x14ac:dyDescent="0.2">
      <c r="A9927" s="12"/>
      <c r="B9927" s="15"/>
      <c r="C9927" s="29"/>
      <c r="D9927" s="121"/>
      <c r="E9927" s="29"/>
      <c r="F9927" s="29"/>
      <c r="G9927" s="29"/>
      <c r="H9927" s="29"/>
      <c r="I9927" s="29"/>
      <c r="J9927" s="29"/>
    </row>
    <row r="9928" spans="1:10" x14ac:dyDescent="0.2">
      <c r="A9928" s="12"/>
      <c r="B9928" s="15"/>
      <c r="C9928" s="29"/>
      <c r="D9928" s="121"/>
      <c r="E9928" s="29"/>
      <c r="F9928" s="29"/>
      <c r="G9928" s="29"/>
      <c r="H9928" s="29"/>
      <c r="I9928" s="29"/>
      <c r="J9928" s="29"/>
    </row>
    <row r="9929" spans="1:10" x14ac:dyDescent="0.2">
      <c r="A9929" s="12"/>
      <c r="B9929" s="15"/>
      <c r="C9929" s="29"/>
      <c r="D9929" s="121"/>
      <c r="E9929" s="29"/>
      <c r="F9929" s="29"/>
      <c r="G9929" s="29"/>
      <c r="H9929" s="29"/>
      <c r="I9929" s="29"/>
      <c r="J9929" s="29"/>
    </row>
    <row r="9930" spans="1:10" x14ac:dyDescent="0.2">
      <c r="A9930" s="12"/>
      <c r="B9930" s="15"/>
      <c r="C9930" s="29"/>
      <c r="D9930" s="121"/>
      <c r="E9930" s="29"/>
      <c r="F9930" s="29"/>
      <c r="G9930" s="29"/>
      <c r="H9930" s="29"/>
      <c r="I9930" s="29"/>
      <c r="J9930" s="29"/>
    </row>
    <row r="9931" spans="1:10" x14ac:dyDescent="0.2">
      <c r="A9931" s="12"/>
      <c r="B9931" s="15"/>
      <c r="C9931" s="29"/>
      <c r="D9931" s="121"/>
      <c r="E9931" s="29"/>
      <c r="F9931" s="29"/>
      <c r="G9931" s="29"/>
      <c r="H9931" s="29"/>
      <c r="I9931" s="29"/>
      <c r="J9931" s="29"/>
    </row>
    <row r="9932" spans="1:10" x14ac:dyDescent="0.2">
      <c r="A9932" s="12"/>
      <c r="B9932" s="15"/>
      <c r="C9932" s="29"/>
      <c r="D9932" s="121"/>
      <c r="E9932" s="29"/>
      <c r="F9932" s="29"/>
      <c r="G9932" s="29"/>
      <c r="H9932" s="29"/>
      <c r="I9932" s="29"/>
      <c r="J9932" s="29"/>
    </row>
    <row r="9933" spans="1:10" x14ac:dyDescent="0.2">
      <c r="A9933" s="12"/>
      <c r="B9933" s="15"/>
      <c r="C9933" s="29"/>
      <c r="D9933" s="121"/>
      <c r="E9933" s="29"/>
      <c r="F9933" s="29"/>
      <c r="G9933" s="29"/>
      <c r="H9933" s="29"/>
      <c r="I9933" s="29"/>
      <c r="J9933" s="29"/>
    </row>
    <row r="9934" spans="1:10" x14ac:dyDescent="0.2">
      <c r="A9934" s="12"/>
      <c r="B9934" s="15"/>
      <c r="C9934" s="29"/>
      <c r="D9934" s="121"/>
      <c r="E9934" s="29"/>
      <c r="F9934" s="29"/>
      <c r="G9934" s="29"/>
      <c r="H9934" s="29"/>
      <c r="I9934" s="29"/>
      <c r="J9934" s="29"/>
    </row>
    <row r="9935" spans="1:10" x14ac:dyDescent="0.2">
      <c r="A9935" s="12"/>
      <c r="B9935" s="15"/>
      <c r="C9935" s="29"/>
      <c r="D9935" s="121"/>
      <c r="E9935" s="29"/>
      <c r="F9935" s="29"/>
      <c r="G9935" s="29"/>
      <c r="H9935" s="29"/>
      <c r="I9935" s="29"/>
      <c r="J9935" s="29"/>
    </row>
    <row r="9936" spans="1:10" x14ac:dyDescent="0.2">
      <c r="A9936" s="12"/>
      <c r="B9936" s="15"/>
      <c r="C9936" s="29"/>
      <c r="D9936" s="121"/>
      <c r="E9936" s="29"/>
      <c r="F9936" s="29"/>
      <c r="G9936" s="29"/>
      <c r="H9936" s="29"/>
      <c r="I9936" s="29"/>
      <c r="J9936" s="29"/>
    </row>
    <row r="9937" spans="1:10" x14ac:dyDescent="0.2">
      <c r="A9937" s="12"/>
      <c r="B9937" s="15"/>
      <c r="C9937" s="29"/>
      <c r="D9937" s="121"/>
      <c r="E9937" s="29"/>
      <c r="F9937" s="29"/>
      <c r="G9937" s="29"/>
      <c r="H9937" s="29"/>
      <c r="I9937" s="29"/>
      <c r="J9937" s="29"/>
    </row>
    <row r="9938" spans="1:10" x14ac:dyDescent="0.2">
      <c r="A9938" s="12"/>
      <c r="B9938" s="15"/>
      <c r="C9938" s="29"/>
      <c r="D9938" s="121"/>
      <c r="E9938" s="29"/>
      <c r="F9938" s="29"/>
      <c r="G9938" s="29"/>
      <c r="H9938" s="29"/>
      <c r="I9938" s="29"/>
      <c r="J9938" s="29"/>
    </row>
    <row r="9939" spans="1:10" x14ac:dyDescent="0.2">
      <c r="A9939" s="12"/>
      <c r="B9939" s="15"/>
      <c r="C9939" s="29"/>
      <c r="D9939" s="121"/>
      <c r="E9939" s="29"/>
      <c r="F9939" s="29"/>
      <c r="G9939" s="29"/>
      <c r="H9939" s="29"/>
      <c r="I9939" s="29"/>
      <c r="J9939" s="29"/>
    </row>
    <row r="9940" spans="1:10" x14ac:dyDescent="0.2">
      <c r="A9940" s="12"/>
      <c r="B9940" s="15"/>
      <c r="C9940" s="29"/>
      <c r="D9940" s="121"/>
      <c r="E9940" s="29"/>
      <c r="F9940" s="29"/>
      <c r="G9940" s="29"/>
      <c r="H9940" s="29"/>
      <c r="I9940" s="29"/>
      <c r="J9940" s="29"/>
    </row>
    <row r="9941" spans="1:10" x14ac:dyDescent="0.2">
      <c r="A9941" s="12"/>
      <c r="B9941" s="15"/>
      <c r="C9941" s="29"/>
      <c r="D9941" s="121"/>
      <c r="E9941" s="29"/>
      <c r="F9941" s="29"/>
      <c r="G9941" s="29"/>
      <c r="H9941" s="29"/>
      <c r="I9941" s="29"/>
      <c r="J9941" s="29"/>
    </row>
    <row r="9942" spans="1:10" x14ac:dyDescent="0.2">
      <c r="A9942" s="12"/>
      <c r="B9942" s="15"/>
      <c r="C9942" s="29"/>
      <c r="D9942" s="121"/>
      <c r="E9942" s="29"/>
      <c r="F9942" s="29"/>
      <c r="G9942" s="29"/>
      <c r="H9942" s="29"/>
      <c r="I9942" s="29"/>
      <c r="J9942" s="29"/>
    </row>
    <row r="9943" spans="1:10" x14ac:dyDescent="0.2">
      <c r="A9943" s="12"/>
      <c r="B9943" s="15"/>
      <c r="C9943" s="29"/>
      <c r="D9943" s="121"/>
      <c r="E9943" s="29"/>
      <c r="F9943" s="29"/>
      <c r="G9943" s="29"/>
      <c r="H9943" s="29"/>
      <c r="I9943" s="29"/>
      <c r="J9943" s="29"/>
    </row>
    <row r="9944" spans="1:10" x14ac:dyDescent="0.2">
      <c r="A9944" s="12"/>
      <c r="B9944" s="15"/>
      <c r="C9944" s="29"/>
      <c r="D9944" s="121"/>
      <c r="E9944" s="29"/>
      <c r="F9944" s="29"/>
      <c r="G9944" s="29"/>
      <c r="H9944" s="29"/>
      <c r="I9944" s="29"/>
      <c r="J9944" s="29"/>
    </row>
    <row r="9945" spans="1:10" x14ac:dyDescent="0.2">
      <c r="A9945" s="12"/>
      <c r="B9945" s="15"/>
      <c r="C9945" s="29"/>
      <c r="D9945" s="121"/>
      <c r="E9945" s="29"/>
      <c r="F9945" s="29"/>
      <c r="G9945" s="29"/>
      <c r="H9945" s="29"/>
      <c r="I9945" s="29"/>
      <c r="J9945" s="29"/>
    </row>
    <row r="9946" spans="1:10" x14ac:dyDescent="0.2">
      <c r="A9946" s="12"/>
      <c r="B9946" s="15"/>
      <c r="C9946" s="29"/>
      <c r="D9946" s="121"/>
      <c r="E9946" s="29"/>
      <c r="F9946" s="29"/>
      <c r="G9946" s="29"/>
      <c r="H9946" s="29"/>
      <c r="I9946" s="29"/>
      <c r="J9946" s="29"/>
    </row>
    <row r="9947" spans="1:10" x14ac:dyDescent="0.2">
      <c r="A9947" s="12"/>
      <c r="B9947" s="15"/>
      <c r="C9947" s="29"/>
      <c r="D9947" s="121"/>
      <c r="E9947" s="29"/>
      <c r="F9947" s="29"/>
      <c r="G9947" s="29"/>
      <c r="H9947" s="29"/>
      <c r="I9947" s="29"/>
      <c r="J9947" s="29"/>
    </row>
    <row r="9948" spans="1:10" x14ac:dyDescent="0.2">
      <c r="A9948" s="12"/>
      <c r="B9948" s="15"/>
      <c r="C9948" s="29"/>
      <c r="D9948" s="121"/>
      <c r="E9948" s="29"/>
      <c r="F9948" s="29"/>
      <c r="G9948" s="29"/>
      <c r="H9948" s="29"/>
      <c r="I9948" s="29"/>
      <c r="J9948" s="29"/>
    </row>
    <row r="9949" spans="1:10" x14ac:dyDescent="0.2">
      <c r="A9949" s="12"/>
      <c r="B9949" s="15"/>
      <c r="C9949" s="29"/>
      <c r="D9949" s="121"/>
      <c r="E9949" s="29"/>
      <c r="F9949" s="29"/>
      <c r="G9949" s="29"/>
      <c r="H9949" s="29"/>
      <c r="I9949" s="29"/>
      <c r="J9949" s="29"/>
    </row>
    <row r="9950" spans="1:10" x14ac:dyDescent="0.2">
      <c r="A9950" s="12"/>
      <c r="B9950" s="15"/>
      <c r="C9950" s="29"/>
      <c r="D9950" s="121"/>
      <c r="E9950" s="29"/>
      <c r="F9950" s="29"/>
      <c r="G9950" s="29"/>
      <c r="H9950" s="29"/>
      <c r="I9950" s="29"/>
      <c r="J9950" s="29"/>
    </row>
    <row r="9951" spans="1:10" x14ac:dyDescent="0.2">
      <c r="A9951" s="12"/>
      <c r="B9951" s="15"/>
      <c r="C9951" s="29"/>
      <c r="D9951" s="121"/>
      <c r="E9951" s="29"/>
      <c r="F9951" s="29"/>
      <c r="G9951" s="29"/>
      <c r="H9951" s="29"/>
      <c r="I9951" s="29"/>
      <c r="J9951" s="29"/>
    </row>
    <row r="9952" spans="1:10" x14ac:dyDescent="0.2">
      <c r="A9952" s="12"/>
      <c r="B9952" s="15"/>
      <c r="C9952" s="29"/>
      <c r="D9952" s="121"/>
      <c r="E9952" s="29"/>
      <c r="F9952" s="29"/>
      <c r="G9952" s="29"/>
      <c r="H9952" s="29"/>
      <c r="I9952" s="29"/>
      <c r="J9952" s="29"/>
    </row>
    <row r="9953" spans="1:10" x14ac:dyDescent="0.2">
      <c r="A9953" s="12"/>
      <c r="B9953" s="15"/>
      <c r="C9953" s="29"/>
      <c r="D9953" s="121"/>
      <c r="E9953" s="29"/>
      <c r="F9953" s="29"/>
      <c r="G9953" s="29"/>
      <c r="H9953" s="29"/>
      <c r="I9953" s="29"/>
      <c r="J9953" s="29"/>
    </row>
    <row r="9954" spans="1:10" x14ac:dyDescent="0.2">
      <c r="A9954" s="12"/>
      <c r="B9954" s="15"/>
      <c r="C9954" s="29"/>
      <c r="D9954" s="121"/>
      <c r="E9954" s="29"/>
      <c r="F9954" s="29"/>
      <c r="G9954" s="29"/>
      <c r="H9954" s="29"/>
      <c r="I9954" s="29"/>
      <c r="J9954" s="29"/>
    </row>
    <row r="9955" spans="1:10" x14ac:dyDescent="0.2">
      <c r="A9955" s="12"/>
      <c r="B9955" s="15"/>
      <c r="C9955" s="29"/>
      <c r="D9955" s="121"/>
      <c r="E9955" s="29"/>
      <c r="F9955" s="29"/>
      <c r="G9955" s="29"/>
      <c r="H9955" s="29"/>
      <c r="I9955" s="29"/>
      <c r="J9955" s="29"/>
    </row>
    <row r="9956" spans="1:10" x14ac:dyDescent="0.2">
      <c r="A9956" s="12"/>
      <c r="B9956" s="15"/>
      <c r="C9956" s="29"/>
      <c r="D9956" s="121"/>
      <c r="E9956" s="29"/>
      <c r="F9956" s="29"/>
      <c r="G9956" s="29"/>
      <c r="H9956" s="29"/>
      <c r="I9956" s="29"/>
      <c r="J9956" s="29"/>
    </row>
    <row r="9957" spans="1:10" x14ac:dyDescent="0.2">
      <c r="A9957" s="12"/>
      <c r="B9957" s="15"/>
      <c r="C9957" s="29"/>
      <c r="D9957" s="121"/>
      <c r="E9957" s="29"/>
      <c r="F9957" s="29"/>
      <c r="G9957" s="29"/>
      <c r="H9957" s="29"/>
      <c r="I9957" s="29"/>
      <c r="J9957" s="29"/>
    </row>
    <row r="9958" spans="1:10" x14ac:dyDescent="0.2">
      <c r="A9958" s="12"/>
      <c r="B9958" s="15"/>
      <c r="C9958" s="29"/>
      <c r="D9958" s="121"/>
      <c r="E9958" s="29"/>
      <c r="F9958" s="29"/>
      <c r="G9958" s="29"/>
      <c r="H9958" s="29"/>
      <c r="I9958" s="29"/>
      <c r="J9958" s="29"/>
    </row>
    <row r="9959" spans="1:10" x14ac:dyDescent="0.2">
      <c r="A9959" s="12"/>
      <c r="B9959" s="15"/>
      <c r="C9959" s="29"/>
      <c r="D9959" s="121"/>
      <c r="E9959" s="29"/>
      <c r="F9959" s="29"/>
      <c r="G9959" s="29"/>
      <c r="H9959" s="29"/>
      <c r="I9959" s="29"/>
      <c r="J9959" s="29"/>
    </row>
    <row r="9960" spans="1:10" x14ac:dyDescent="0.2">
      <c r="A9960" s="12"/>
      <c r="B9960" s="15"/>
      <c r="C9960" s="29"/>
      <c r="D9960" s="121"/>
      <c r="E9960" s="29"/>
      <c r="F9960" s="29"/>
      <c r="G9960" s="29"/>
      <c r="H9960" s="29"/>
      <c r="I9960" s="29"/>
      <c r="J9960" s="29"/>
    </row>
    <row r="9961" spans="1:10" x14ac:dyDescent="0.2">
      <c r="A9961" s="12"/>
      <c r="B9961" s="15"/>
      <c r="C9961" s="29"/>
      <c r="D9961" s="121"/>
      <c r="E9961" s="29"/>
      <c r="F9961" s="29"/>
      <c r="G9961" s="29"/>
      <c r="H9961" s="29"/>
      <c r="I9961" s="29"/>
      <c r="J9961" s="29"/>
    </row>
    <row r="9962" spans="1:10" x14ac:dyDescent="0.2">
      <c r="A9962" s="12"/>
      <c r="B9962" s="15"/>
      <c r="C9962" s="29"/>
      <c r="D9962" s="121"/>
      <c r="E9962" s="29"/>
      <c r="F9962" s="29"/>
      <c r="G9962" s="29"/>
      <c r="H9962" s="29"/>
      <c r="I9962" s="29"/>
      <c r="J9962" s="29"/>
    </row>
    <row r="9963" spans="1:10" x14ac:dyDescent="0.2">
      <c r="A9963" s="12"/>
      <c r="B9963" s="15"/>
      <c r="C9963" s="29"/>
      <c r="D9963" s="121"/>
      <c r="E9963" s="29"/>
      <c r="F9963" s="29"/>
      <c r="G9963" s="29"/>
      <c r="H9963" s="29"/>
      <c r="I9963" s="29"/>
      <c r="J9963" s="29"/>
    </row>
    <row r="9964" spans="1:10" x14ac:dyDescent="0.2">
      <c r="A9964" s="12"/>
      <c r="B9964" s="15"/>
      <c r="C9964" s="29"/>
      <c r="D9964" s="121"/>
      <c r="E9964" s="29"/>
      <c r="F9964" s="29"/>
      <c r="G9964" s="29"/>
      <c r="H9964" s="29"/>
      <c r="I9964" s="29"/>
      <c r="J9964" s="29"/>
    </row>
    <row r="9965" spans="1:10" x14ac:dyDescent="0.2">
      <c r="A9965" s="12"/>
      <c r="B9965" s="15"/>
      <c r="C9965" s="29"/>
      <c r="D9965" s="121"/>
      <c r="E9965" s="29"/>
      <c r="F9965" s="29"/>
      <c r="G9965" s="29"/>
      <c r="H9965" s="29"/>
      <c r="I9965" s="29"/>
      <c r="J9965" s="29"/>
    </row>
    <row r="9966" spans="1:10" x14ac:dyDescent="0.2">
      <c r="A9966" s="12"/>
      <c r="B9966" s="15"/>
      <c r="C9966" s="29"/>
      <c r="D9966" s="121"/>
      <c r="E9966" s="29"/>
      <c r="F9966" s="29"/>
      <c r="G9966" s="29"/>
      <c r="H9966" s="29"/>
      <c r="I9966" s="29"/>
      <c r="J9966" s="29"/>
    </row>
    <row r="9967" spans="1:10" x14ac:dyDescent="0.2">
      <c r="A9967" s="12"/>
      <c r="B9967" s="15"/>
      <c r="C9967" s="29"/>
      <c r="D9967" s="121"/>
      <c r="E9967" s="29"/>
      <c r="F9967" s="29"/>
      <c r="G9967" s="29"/>
      <c r="H9967" s="29"/>
      <c r="I9967" s="29"/>
      <c r="J9967" s="29"/>
    </row>
    <row r="9968" spans="1:10" x14ac:dyDescent="0.2">
      <c r="A9968" s="12"/>
      <c r="B9968" s="15"/>
      <c r="C9968" s="29"/>
      <c r="D9968" s="121"/>
      <c r="E9968" s="29"/>
      <c r="F9968" s="29"/>
      <c r="G9968" s="29"/>
      <c r="H9968" s="29"/>
      <c r="I9968" s="29"/>
      <c r="J9968" s="29"/>
    </row>
    <row r="9969" spans="1:10" x14ac:dyDescent="0.2">
      <c r="A9969" s="12"/>
      <c r="B9969" s="15"/>
      <c r="C9969" s="29"/>
      <c r="D9969" s="121"/>
      <c r="E9969" s="29"/>
      <c r="F9969" s="29"/>
      <c r="G9969" s="29"/>
      <c r="H9969" s="29"/>
      <c r="I9969" s="29"/>
      <c r="J9969" s="29"/>
    </row>
    <row r="9970" spans="1:10" x14ac:dyDescent="0.2">
      <c r="A9970" s="12"/>
      <c r="B9970" s="15"/>
      <c r="C9970" s="29"/>
      <c r="D9970" s="121"/>
      <c r="E9970" s="29"/>
      <c r="F9970" s="29"/>
      <c r="G9970" s="29"/>
      <c r="H9970" s="29"/>
      <c r="I9970" s="29"/>
      <c r="J9970" s="29"/>
    </row>
    <row r="9971" spans="1:10" x14ac:dyDescent="0.2">
      <c r="A9971" s="12"/>
      <c r="B9971" s="15"/>
      <c r="C9971" s="29"/>
      <c r="D9971" s="121"/>
      <c r="E9971" s="29"/>
      <c r="F9971" s="29"/>
      <c r="G9971" s="29"/>
      <c r="H9971" s="29"/>
      <c r="I9971" s="29"/>
      <c r="J9971" s="29"/>
    </row>
    <row r="9972" spans="1:10" x14ac:dyDescent="0.2">
      <c r="A9972" s="12"/>
      <c r="B9972" s="15"/>
      <c r="C9972" s="29"/>
      <c r="D9972" s="121"/>
      <c r="E9972" s="29"/>
      <c r="F9972" s="29"/>
      <c r="G9972" s="29"/>
      <c r="H9972" s="29"/>
      <c r="I9972" s="29"/>
      <c r="J9972" s="29"/>
    </row>
    <row r="9973" spans="1:10" x14ac:dyDescent="0.2">
      <c r="A9973" s="12"/>
      <c r="B9973" s="15"/>
      <c r="C9973" s="29"/>
      <c r="D9973" s="121"/>
      <c r="E9973" s="29"/>
      <c r="F9973" s="29"/>
      <c r="G9973" s="29"/>
      <c r="H9973" s="29"/>
      <c r="I9973" s="29"/>
      <c r="J9973" s="29"/>
    </row>
    <row r="9974" spans="1:10" x14ac:dyDescent="0.2">
      <c r="A9974" s="12"/>
      <c r="B9974" s="15"/>
      <c r="C9974" s="29"/>
      <c r="D9974" s="121"/>
      <c r="E9974" s="29"/>
      <c r="F9974" s="29"/>
      <c r="G9974" s="29"/>
      <c r="H9974" s="29"/>
      <c r="I9974" s="29"/>
      <c r="J9974" s="29"/>
    </row>
    <row r="9975" spans="1:10" x14ac:dyDescent="0.2">
      <c r="A9975" s="12"/>
      <c r="B9975" s="15"/>
      <c r="C9975" s="29"/>
      <c r="D9975" s="121"/>
      <c r="E9975" s="29"/>
      <c r="F9975" s="29"/>
      <c r="G9975" s="29"/>
      <c r="H9975" s="29"/>
      <c r="I9975" s="29"/>
      <c r="J9975" s="29"/>
    </row>
    <row r="9976" spans="1:10" x14ac:dyDescent="0.2">
      <c r="A9976" s="12"/>
      <c r="B9976" s="15"/>
      <c r="C9976" s="29"/>
      <c r="D9976" s="121"/>
      <c r="E9976" s="29"/>
      <c r="F9976" s="29"/>
      <c r="G9976" s="29"/>
      <c r="H9976" s="29"/>
      <c r="I9976" s="29"/>
      <c r="J9976" s="29"/>
    </row>
    <row r="9977" spans="1:10" x14ac:dyDescent="0.2">
      <c r="A9977" s="12"/>
      <c r="B9977" s="15"/>
      <c r="C9977" s="29"/>
      <c r="D9977" s="121"/>
      <c r="E9977" s="29"/>
      <c r="F9977" s="29"/>
      <c r="G9977" s="29"/>
      <c r="H9977" s="29"/>
      <c r="I9977" s="29"/>
      <c r="J9977" s="29"/>
    </row>
    <row r="9978" spans="1:10" x14ac:dyDescent="0.2">
      <c r="A9978" s="12"/>
      <c r="B9978" s="15"/>
      <c r="C9978" s="29"/>
      <c r="D9978" s="121"/>
      <c r="E9978" s="29"/>
      <c r="F9978" s="29"/>
      <c r="G9978" s="29"/>
      <c r="H9978" s="29"/>
      <c r="I9978" s="29"/>
      <c r="J9978" s="29"/>
    </row>
    <row r="9979" spans="1:10" x14ac:dyDescent="0.2">
      <c r="A9979" s="12"/>
      <c r="B9979" s="15"/>
      <c r="C9979" s="29"/>
      <c r="D9979" s="121"/>
      <c r="E9979" s="29"/>
      <c r="F9979" s="29"/>
      <c r="G9979" s="29"/>
      <c r="H9979" s="29"/>
      <c r="I9979" s="29"/>
      <c r="J9979" s="29"/>
    </row>
    <row r="9980" spans="1:10" x14ac:dyDescent="0.2">
      <c r="A9980" s="12"/>
      <c r="B9980" s="15"/>
      <c r="C9980" s="29"/>
      <c r="D9980" s="121"/>
      <c r="E9980" s="29"/>
      <c r="F9980" s="29"/>
      <c r="G9980" s="29"/>
      <c r="H9980" s="29"/>
      <c r="I9980" s="29"/>
      <c r="J9980" s="29"/>
    </row>
    <row r="9981" spans="1:10" x14ac:dyDescent="0.2">
      <c r="A9981" s="12"/>
      <c r="B9981" s="15"/>
      <c r="C9981" s="29"/>
      <c r="D9981" s="121"/>
      <c r="E9981" s="29"/>
      <c r="F9981" s="29"/>
      <c r="G9981" s="29"/>
      <c r="H9981" s="29"/>
      <c r="I9981" s="29"/>
      <c r="J9981" s="29"/>
    </row>
    <row r="9982" spans="1:10" x14ac:dyDescent="0.2">
      <c r="A9982" s="12"/>
      <c r="B9982" s="15"/>
      <c r="C9982" s="29"/>
      <c r="D9982" s="121"/>
      <c r="E9982" s="29"/>
      <c r="F9982" s="29"/>
      <c r="G9982" s="29"/>
      <c r="H9982" s="29"/>
      <c r="I9982" s="29"/>
      <c r="J9982" s="29"/>
    </row>
    <row r="9983" spans="1:10" x14ac:dyDescent="0.2">
      <c r="A9983" s="12"/>
      <c r="B9983" s="15"/>
      <c r="C9983" s="29"/>
      <c r="D9983" s="121"/>
      <c r="E9983" s="29"/>
      <c r="F9983" s="29"/>
      <c r="G9983" s="29"/>
      <c r="H9983" s="29"/>
      <c r="I9983" s="29"/>
      <c r="J9983" s="29"/>
    </row>
    <row r="9984" spans="1:10" x14ac:dyDescent="0.2">
      <c r="A9984" s="12"/>
      <c r="B9984" s="15"/>
      <c r="C9984" s="29"/>
      <c r="D9984" s="121"/>
      <c r="E9984" s="29"/>
      <c r="F9984" s="29"/>
      <c r="G9984" s="29"/>
      <c r="H9984" s="29"/>
      <c r="I9984" s="29"/>
      <c r="J9984" s="29"/>
    </row>
    <row r="9985" spans="1:10" x14ac:dyDescent="0.2">
      <c r="A9985" s="12"/>
      <c r="B9985" s="15"/>
      <c r="C9985" s="29"/>
      <c r="D9985" s="121"/>
      <c r="E9985" s="29"/>
      <c r="F9985" s="29"/>
      <c r="G9985" s="29"/>
      <c r="H9985" s="29"/>
      <c r="I9985" s="29"/>
      <c r="J9985" s="29"/>
    </row>
    <row r="9986" spans="1:10" x14ac:dyDescent="0.2">
      <c r="A9986" s="12"/>
      <c r="B9986" s="15"/>
      <c r="C9986" s="29"/>
      <c r="D9986" s="121"/>
      <c r="E9986" s="29"/>
      <c r="F9986" s="29"/>
      <c r="G9986" s="29"/>
      <c r="H9986" s="29"/>
      <c r="I9986" s="29"/>
      <c r="J9986" s="29"/>
    </row>
    <row r="9987" spans="1:10" x14ac:dyDescent="0.2">
      <c r="A9987" s="12"/>
      <c r="B9987" s="15"/>
      <c r="C9987" s="29"/>
      <c r="D9987" s="121"/>
      <c r="E9987" s="29"/>
      <c r="F9987" s="29"/>
      <c r="G9987" s="29"/>
      <c r="H9987" s="29"/>
      <c r="I9987" s="29"/>
      <c r="J9987" s="29"/>
    </row>
    <row r="9988" spans="1:10" x14ac:dyDescent="0.2">
      <c r="A9988" s="12"/>
      <c r="B9988" s="15"/>
      <c r="C9988" s="29"/>
      <c r="D9988" s="121"/>
      <c r="E9988" s="29"/>
      <c r="F9988" s="29"/>
      <c r="G9988" s="29"/>
      <c r="H9988" s="29"/>
      <c r="I9988" s="29"/>
      <c r="J9988" s="29"/>
    </row>
    <row r="9989" spans="1:10" x14ac:dyDescent="0.2">
      <c r="A9989" s="12"/>
      <c r="B9989" s="15"/>
      <c r="C9989" s="29"/>
      <c r="D9989" s="121"/>
      <c r="E9989" s="29"/>
      <c r="F9989" s="29"/>
      <c r="G9989" s="29"/>
      <c r="H9989" s="29"/>
      <c r="I9989" s="29"/>
      <c r="J9989" s="29"/>
    </row>
    <row r="9990" spans="1:10" x14ac:dyDescent="0.2">
      <c r="A9990" s="12"/>
      <c r="B9990" s="15"/>
      <c r="C9990" s="29"/>
      <c r="D9990" s="121"/>
      <c r="E9990" s="29"/>
      <c r="F9990" s="29"/>
      <c r="G9990" s="29"/>
      <c r="H9990" s="29"/>
      <c r="I9990" s="29"/>
      <c r="J9990" s="29"/>
    </row>
    <row r="9991" spans="1:10" x14ac:dyDescent="0.2">
      <c r="A9991" s="12"/>
      <c r="B9991" s="15"/>
      <c r="C9991" s="29"/>
      <c r="D9991" s="121"/>
      <c r="E9991" s="29"/>
      <c r="F9991" s="29"/>
      <c r="G9991" s="29"/>
      <c r="H9991" s="29"/>
      <c r="I9991" s="29"/>
      <c r="J9991" s="29"/>
    </row>
    <row r="9992" spans="1:10" x14ac:dyDescent="0.2">
      <c r="A9992" s="12"/>
      <c r="B9992" s="15"/>
      <c r="C9992" s="29"/>
      <c r="D9992" s="121"/>
      <c r="E9992" s="29"/>
      <c r="F9992" s="29"/>
      <c r="G9992" s="29"/>
      <c r="H9992" s="29"/>
      <c r="I9992" s="29"/>
      <c r="J9992" s="29"/>
    </row>
    <row r="9993" spans="1:10" x14ac:dyDescent="0.2">
      <c r="A9993" s="12"/>
      <c r="B9993" s="15"/>
      <c r="C9993" s="29"/>
      <c r="D9993" s="121"/>
      <c r="E9993" s="29"/>
      <c r="F9993" s="29"/>
      <c r="G9993" s="29"/>
      <c r="H9993" s="29"/>
      <c r="I9993" s="29"/>
      <c r="J9993" s="29"/>
    </row>
    <row r="9994" spans="1:10" x14ac:dyDescent="0.2">
      <c r="A9994" s="12"/>
      <c r="B9994" s="15"/>
      <c r="C9994" s="29"/>
      <c r="D9994" s="121"/>
      <c r="E9994" s="29"/>
      <c r="F9994" s="29"/>
      <c r="G9994" s="29"/>
      <c r="H9994" s="29"/>
      <c r="I9994" s="29"/>
      <c r="J9994" s="29"/>
    </row>
    <row r="9995" spans="1:10" x14ac:dyDescent="0.2">
      <c r="A9995" s="12"/>
      <c r="B9995" s="15"/>
      <c r="C9995" s="29"/>
      <c r="D9995" s="121"/>
      <c r="E9995" s="29"/>
      <c r="F9995" s="29"/>
      <c r="G9995" s="29"/>
      <c r="H9995" s="29"/>
      <c r="I9995" s="29"/>
      <c r="J9995" s="29"/>
    </row>
    <row r="9996" spans="1:10" x14ac:dyDescent="0.2">
      <c r="A9996" s="12"/>
      <c r="B9996" s="15"/>
      <c r="C9996" s="29"/>
      <c r="D9996" s="121"/>
      <c r="E9996" s="29"/>
      <c r="F9996" s="29"/>
      <c r="G9996" s="29"/>
      <c r="H9996" s="29"/>
      <c r="I9996" s="29"/>
      <c r="J9996" s="29"/>
    </row>
    <row r="9997" spans="1:10" x14ac:dyDescent="0.2">
      <c r="A9997" s="12"/>
      <c r="B9997" s="15"/>
      <c r="C9997" s="29"/>
      <c r="D9997" s="121"/>
      <c r="E9997" s="29"/>
      <c r="F9997" s="29"/>
      <c r="G9997" s="29"/>
      <c r="H9997" s="29"/>
      <c r="I9997" s="29"/>
      <c r="J9997" s="29"/>
    </row>
    <row r="9998" spans="1:10" x14ac:dyDescent="0.2">
      <c r="A9998" s="12"/>
      <c r="B9998" s="15"/>
      <c r="C9998" s="29"/>
      <c r="D9998" s="121"/>
      <c r="E9998" s="29"/>
      <c r="F9998" s="29"/>
      <c r="G9998" s="29"/>
      <c r="H9998" s="29"/>
      <c r="I9998" s="29"/>
      <c r="J9998" s="29"/>
    </row>
    <row r="9999" spans="1:10" x14ac:dyDescent="0.2">
      <c r="A9999" s="12"/>
      <c r="B9999" s="15"/>
      <c r="C9999" s="29"/>
      <c r="D9999" s="121"/>
      <c r="E9999" s="29"/>
      <c r="F9999" s="29"/>
      <c r="G9999" s="29"/>
      <c r="H9999" s="29"/>
      <c r="I9999" s="29"/>
      <c r="J9999" s="29"/>
    </row>
    <row r="10000" spans="1:10" x14ac:dyDescent="0.2">
      <c r="A10000" s="12"/>
      <c r="B10000" s="15"/>
      <c r="C10000" s="29"/>
      <c r="D10000" s="121"/>
      <c r="E10000" s="29"/>
      <c r="F10000" s="29"/>
      <c r="G10000" s="29"/>
      <c r="H10000" s="29"/>
      <c r="I10000" s="29"/>
      <c r="J10000" s="29"/>
    </row>
    <row r="10001" spans="1:10" x14ac:dyDescent="0.2">
      <c r="A10001" s="12"/>
      <c r="B10001" s="15"/>
      <c r="C10001" s="29"/>
      <c r="D10001" s="121"/>
      <c r="E10001" s="29"/>
      <c r="F10001" s="29"/>
      <c r="G10001" s="29"/>
      <c r="H10001" s="29"/>
      <c r="I10001" s="29"/>
      <c r="J10001" s="29"/>
    </row>
    <row r="10002" spans="1:10" x14ac:dyDescent="0.2">
      <c r="A10002" s="12"/>
      <c r="B10002" s="15"/>
      <c r="C10002" s="29"/>
      <c r="D10002" s="121"/>
      <c r="E10002" s="29"/>
      <c r="F10002" s="29"/>
      <c r="G10002" s="29"/>
      <c r="H10002" s="29"/>
      <c r="I10002" s="29"/>
      <c r="J10002" s="29"/>
    </row>
    <row r="10003" spans="1:10" x14ac:dyDescent="0.2">
      <c r="A10003" s="12"/>
      <c r="B10003" s="15"/>
      <c r="C10003" s="29"/>
      <c r="D10003" s="121"/>
      <c r="E10003" s="29"/>
      <c r="F10003" s="29"/>
      <c r="G10003" s="29"/>
      <c r="H10003" s="29"/>
      <c r="I10003" s="29"/>
      <c r="J10003" s="29"/>
    </row>
    <row r="10004" spans="1:10" x14ac:dyDescent="0.2">
      <c r="A10004" s="12"/>
      <c r="B10004" s="15"/>
      <c r="C10004" s="29"/>
      <c r="D10004" s="121"/>
      <c r="E10004" s="29"/>
      <c r="F10004" s="29"/>
      <c r="G10004" s="29"/>
      <c r="H10004" s="29"/>
      <c r="I10004" s="29"/>
      <c r="J10004" s="29"/>
    </row>
    <row r="10005" spans="1:10" x14ac:dyDescent="0.2">
      <c r="A10005" s="12"/>
      <c r="B10005" s="15"/>
      <c r="C10005" s="29"/>
      <c r="D10005" s="121"/>
      <c r="E10005" s="29"/>
      <c r="F10005" s="29"/>
      <c r="G10005" s="29"/>
      <c r="H10005" s="29"/>
      <c r="I10005" s="29"/>
      <c r="J10005" s="29"/>
    </row>
    <row r="10006" spans="1:10" x14ac:dyDescent="0.2">
      <c r="A10006" s="12"/>
      <c r="B10006" s="15"/>
      <c r="C10006" s="29"/>
      <c r="D10006" s="121"/>
      <c r="E10006" s="29"/>
      <c r="F10006" s="29"/>
      <c r="G10006" s="29"/>
      <c r="H10006" s="29"/>
      <c r="I10006" s="29"/>
      <c r="J10006" s="29"/>
    </row>
    <row r="10007" spans="1:10" x14ac:dyDescent="0.2">
      <c r="A10007" s="12"/>
      <c r="B10007" s="15"/>
      <c r="C10007" s="29"/>
      <c r="D10007" s="121"/>
      <c r="E10007" s="29"/>
      <c r="F10007" s="29"/>
      <c r="G10007" s="29"/>
      <c r="H10007" s="29"/>
      <c r="I10007" s="29"/>
      <c r="J10007" s="29"/>
    </row>
    <row r="10008" spans="1:10" x14ac:dyDescent="0.2">
      <c r="A10008" s="12"/>
      <c r="B10008" s="15"/>
      <c r="C10008" s="29"/>
      <c r="D10008" s="121"/>
      <c r="E10008" s="29"/>
      <c r="F10008" s="29"/>
      <c r="G10008" s="29"/>
      <c r="H10008" s="29"/>
      <c r="I10008" s="29"/>
      <c r="J10008" s="29"/>
    </row>
    <row r="10009" spans="1:10" x14ac:dyDescent="0.2">
      <c r="A10009" s="12"/>
      <c r="B10009" s="15"/>
      <c r="C10009" s="29"/>
      <c r="D10009" s="121"/>
      <c r="E10009" s="29"/>
      <c r="F10009" s="29"/>
      <c r="G10009" s="29"/>
      <c r="H10009" s="29"/>
      <c r="I10009" s="29"/>
      <c r="J10009" s="29"/>
    </row>
    <row r="10010" spans="1:10" x14ac:dyDescent="0.2">
      <c r="A10010" s="12"/>
      <c r="B10010" s="15"/>
      <c r="C10010" s="29"/>
      <c r="D10010" s="121"/>
      <c r="E10010" s="29"/>
      <c r="F10010" s="29"/>
      <c r="G10010" s="29"/>
      <c r="H10010" s="29"/>
      <c r="I10010" s="29"/>
      <c r="J10010" s="29"/>
    </row>
    <row r="10011" spans="1:10" x14ac:dyDescent="0.2">
      <c r="A10011" s="12"/>
      <c r="B10011" s="15"/>
      <c r="C10011" s="29"/>
      <c r="D10011" s="121"/>
      <c r="E10011" s="29"/>
      <c r="F10011" s="29"/>
      <c r="G10011" s="29"/>
      <c r="H10011" s="29"/>
      <c r="I10011" s="29"/>
      <c r="J10011" s="29"/>
    </row>
    <row r="10012" spans="1:10" x14ac:dyDescent="0.2">
      <c r="A10012" s="12"/>
      <c r="B10012" s="15"/>
      <c r="C10012" s="29"/>
      <c r="D10012" s="121"/>
      <c r="E10012" s="29"/>
      <c r="F10012" s="29"/>
      <c r="G10012" s="29"/>
      <c r="H10012" s="29"/>
      <c r="I10012" s="29"/>
      <c r="J10012" s="29"/>
    </row>
    <row r="10013" spans="1:10" x14ac:dyDescent="0.2">
      <c r="A10013" s="12"/>
      <c r="B10013" s="15"/>
      <c r="C10013" s="29"/>
      <c r="D10013" s="121"/>
      <c r="E10013" s="29"/>
      <c r="F10013" s="29"/>
      <c r="G10013" s="29"/>
      <c r="H10013" s="29"/>
      <c r="I10013" s="29"/>
      <c r="J10013" s="29"/>
    </row>
    <row r="10014" spans="1:10" x14ac:dyDescent="0.2">
      <c r="A10014" s="12"/>
      <c r="B10014" s="15"/>
      <c r="C10014" s="29"/>
      <c r="D10014" s="121"/>
      <c r="E10014" s="29"/>
      <c r="F10014" s="29"/>
      <c r="G10014" s="29"/>
      <c r="H10014" s="29"/>
      <c r="I10014" s="29"/>
      <c r="J10014" s="29"/>
    </row>
    <row r="10015" spans="1:10" x14ac:dyDescent="0.2">
      <c r="A10015" s="12"/>
      <c r="B10015" s="15"/>
      <c r="C10015" s="29"/>
      <c r="D10015" s="121"/>
      <c r="E10015" s="29"/>
      <c r="F10015" s="29"/>
      <c r="G10015" s="29"/>
      <c r="H10015" s="29"/>
      <c r="I10015" s="29"/>
      <c r="J10015" s="29"/>
    </row>
    <row r="10016" spans="1:10" x14ac:dyDescent="0.2">
      <c r="A10016" s="12"/>
      <c r="B10016" s="15"/>
      <c r="C10016" s="29"/>
      <c r="D10016" s="121"/>
      <c r="E10016" s="29"/>
      <c r="F10016" s="29"/>
      <c r="G10016" s="29"/>
      <c r="H10016" s="29"/>
      <c r="I10016" s="29"/>
      <c r="J10016" s="29"/>
    </row>
    <row r="10017" spans="1:10" x14ac:dyDescent="0.2">
      <c r="A10017" s="12"/>
      <c r="B10017" s="15"/>
      <c r="C10017" s="29"/>
      <c r="D10017" s="121"/>
      <c r="E10017" s="29"/>
      <c r="F10017" s="29"/>
      <c r="G10017" s="29"/>
      <c r="H10017" s="29"/>
      <c r="I10017" s="29"/>
      <c r="J10017" s="29"/>
    </row>
    <row r="10018" spans="1:10" x14ac:dyDescent="0.2">
      <c r="A10018" s="12"/>
      <c r="B10018" s="15"/>
      <c r="C10018" s="29"/>
      <c r="D10018" s="121"/>
      <c r="E10018" s="29"/>
      <c r="F10018" s="29"/>
      <c r="G10018" s="29"/>
      <c r="H10018" s="29"/>
      <c r="I10018" s="29"/>
      <c r="J10018" s="29"/>
    </row>
    <row r="10019" spans="1:10" x14ac:dyDescent="0.2">
      <c r="A10019" s="12"/>
      <c r="B10019" s="15"/>
      <c r="C10019" s="29"/>
      <c r="D10019" s="121"/>
      <c r="E10019" s="29"/>
      <c r="F10019" s="29"/>
      <c r="G10019" s="29"/>
      <c r="H10019" s="29"/>
      <c r="I10019" s="29"/>
      <c r="J10019" s="29"/>
    </row>
    <row r="10020" spans="1:10" x14ac:dyDescent="0.2">
      <c r="A10020" s="12"/>
      <c r="B10020" s="15"/>
      <c r="C10020" s="29"/>
      <c r="D10020" s="121"/>
      <c r="E10020" s="29"/>
      <c r="F10020" s="29"/>
      <c r="G10020" s="29"/>
      <c r="H10020" s="29"/>
      <c r="I10020" s="29"/>
      <c r="J10020" s="29"/>
    </row>
    <row r="10021" spans="1:10" x14ac:dyDescent="0.2">
      <c r="A10021" s="12"/>
      <c r="B10021" s="15"/>
      <c r="C10021" s="29"/>
      <c r="D10021" s="121"/>
      <c r="E10021" s="29"/>
      <c r="F10021" s="29"/>
      <c r="G10021" s="29"/>
      <c r="H10021" s="29"/>
      <c r="I10021" s="29"/>
      <c r="J10021" s="29"/>
    </row>
    <row r="10022" spans="1:10" x14ac:dyDescent="0.2">
      <c r="A10022" s="12"/>
      <c r="B10022" s="15"/>
      <c r="C10022" s="29"/>
      <c r="D10022" s="121"/>
      <c r="E10022" s="29"/>
      <c r="F10022" s="29"/>
      <c r="G10022" s="29"/>
      <c r="H10022" s="29"/>
      <c r="I10022" s="29"/>
      <c r="J10022" s="29"/>
    </row>
    <row r="10023" spans="1:10" x14ac:dyDescent="0.2">
      <c r="A10023" s="12"/>
      <c r="B10023" s="15"/>
      <c r="C10023" s="29"/>
      <c r="D10023" s="121"/>
      <c r="E10023" s="29"/>
      <c r="F10023" s="29"/>
      <c r="G10023" s="29"/>
      <c r="H10023" s="29"/>
      <c r="I10023" s="29"/>
      <c r="J10023" s="29"/>
    </row>
    <row r="10024" spans="1:10" x14ac:dyDescent="0.2">
      <c r="A10024" s="12"/>
      <c r="B10024" s="15"/>
      <c r="C10024" s="29"/>
      <c r="D10024" s="121"/>
      <c r="E10024" s="29"/>
      <c r="F10024" s="29"/>
      <c r="G10024" s="29"/>
      <c r="H10024" s="29"/>
      <c r="I10024" s="29"/>
      <c r="J10024" s="29"/>
    </row>
    <row r="10025" spans="1:10" x14ac:dyDescent="0.2">
      <c r="A10025" s="12"/>
      <c r="B10025" s="15"/>
      <c r="C10025" s="29"/>
      <c r="D10025" s="121"/>
      <c r="E10025" s="29"/>
      <c r="F10025" s="29"/>
      <c r="G10025" s="29"/>
      <c r="H10025" s="29"/>
      <c r="I10025" s="29"/>
      <c r="J10025" s="29"/>
    </row>
    <row r="10026" spans="1:10" x14ac:dyDescent="0.2">
      <c r="A10026" s="12"/>
      <c r="B10026" s="15"/>
      <c r="C10026" s="29"/>
      <c r="D10026" s="121"/>
      <c r="E10026" s="29"/>
      <c r="F10026" s="29"/>
      <c r="G10026" s="29"/>
      <c r="H10026" s="29"/>
      <c r="I10026" s="29"/>
      <c r="J10026" s="29"/>
    </row>
    <row r="10027" spans="1:10" x14ac:dyDescent="0.2">
      <c r="A10027" s="12"/>
      <c r="B10027" s="15"/>
      <c r="C10027" s="29"/>
      <c r="D10027" s="121"/>
      <c r="E10027" s="29"/>
      <c r="F10027" s="29"/>
      <c r="G10027" s="29"/>
      <c r="H10027" s="29"/>
      <c r="I10027" s="29"/>
      <c r="J10027" s="29"/>
    </row>
    <row r="10028" spans="1:10" x14ac:dyDescent="0.2">
      <c r="A10028" s="12"/>
      <c r="B10028" s="15"/>
      <c r="C10028" s="29"/>
      <c r="D10028" s="121"/>
      <c r="E10028" s="29"/>
      <c r="F10028" s="29"/>
      <c r="G10028" s="29"/>
      <c r="H10028" s="29"/>
      <c r="I10028" s="29"/>
      <c r="J10028" s="29"/>
    </row>
    <row r="10029" spans="1:10" x14ac:dyDescent="0.2">
      <c r="A10029" s="12"/>
      <c r="B10029" s="15"/>
      <c r="C10029" s="29"/>
      <c r="D10029" s="121"/>
      <c r="E10029" s="29"/>
      <c r="F10029" s="29"/>
      <c r="G10029" s="29"/>
      <c r="H10029" s="29"/>
      <c r="I10029" s="29"/>
      <c r="J10029" s="29"/>
    </row>
    <row r="10030" spans="1:10" x14ac:dyDescent="0.2">
      <c r="A10030" s="12"/>
      <c r="B10030" s="15"/>
      <c r="C10030" s="29"/>
      <c r="D10030" s="121"/>
      <c r="E10030" s="29"/>
      <c r="F10030" s="29"/>
      <c r="G10030" s="29"/>
      <c r="H10030" s="29"/>
      <c r="I10030" s="29"/>
      <c r="J10030" s="29"/>
    </row>
    <row r="10031" spans="1:10" x14ac:dyDescent="0.2">
      <c r="A10031" s="12"/>
      <c r="B10031" s="15"/>
      <c r="C10031" s="29"/>
      <c r="D10031" s="121"/>
      <c r="E10031" s="29"/>
      <c r="F10031" s="29"/>
      <c r="G10031" s="29"/>
      <c r="H10031" s="29"/>
      <c r="I10031" s="29"/>
      <c r="J10031" s="29"/>
    </row>
    <row r="10032" spans="1:10" x14ac:dyDescent="0.2">
      <c r="A10032" s="12"/>
      <c r="B10032" s="15"/>
      <c r="C10032" s="29"/>
      <c r="D10032" s="121"/>
      <c r="E10032" s="29"/>
      <c r="F10032" s="29"/>
      <c r="G10032" s="29"/>
      <c r="H10032" s="29"/>
      <c r="I10032" s="29"/>
      <c r="J10032" s="29"/>
    </row>
    <row r="10033" spans="1:10" x14ac:dyDescent="0.2">
      <c r="A10033" s="12"/>
      <c r="B10033" s="15"/>
      <c r="C10033" s="29"/>
      <c r="D10033" s="121"/>
      <c r="E10033" s="29"/>
      <c r="F10033" s="29"/>
      <c r="G10033" s="29"/>
      <c r="H10033" s="29"/>
      <c r="I10033" s="29"/>
      <c r="J10033" s="29"/>
    </row>
    <row r="10034" spans="1:10" x14ac:dyDescent="0.2">
      <c r="A10034" s="12"/>
      <c r="B10034" s="15"/>
      <c r="C10034" s="29"/>
      <c r="D10034" s="121"/>
      <c r="E10034" s="29"/>
      <c r="F10034" s="29"/>
      <c r="G10034" s="29"/>
      <c r="H10034" s="29"/>
      <c r="I10034" s="29"/>
      <c r="J10034" s="29"/>
    </row>
    <row r="10035" spans="1:10" x14ac:dyDescent="0.2">
      <c r="A10035" s="12"/>
      <c r="B10035" s="15"/>
      <c r="C10035" s="29"/>
      <c r="D10035" s="121"/>
      <c r="E10035" s="29"/>
      <c r="F10035" s="29"/>
      <c r="G10035" s="29"/>
      <c r="H10035" s="29"/>
      <c r="I10035" s="29"/>
      <c r="J10035" s="29"/>
    </row>
    <row r="10036" spans="1:10" x14ac:dyDescent="0.2">
      <c r="A10036" s="12"/>
      <c r="B10036" s="15"/>
      <c r="C10036" s="29"/>
      <c r="D10036" s="121"/>
      <c r="E10036" s="29"/>
      <c r="F10036" s="29"/>
      <c r="G10036" s="29"/>
      <c r="H10036" s="29"/>
      <c r="I10036" s="29"/>
      <c r="J10036" s="29"/>
    </row>
    <row r="10037" spans="1:10" x14ac:dyDescent="0.2">
      <c r="A10037" s="12"/>
      <c r="B10037" s="15"/>
      <c r="C10037" s="29"/>
      <c r="D10037" s="121"/>
      <c r="E10037" s="29"/>
      <c r="F10037" s="29"/>
      <c r="G10037" s="29"/>
      <c r="H10037" s="29"/>
      <c r="I10037" s="29"/>
      <c r="J10037" s="29"/>
    </row>
    <row r="10038" spans="1:10" x14ac:dyDescent="0.2">
      <c r="A10038" s="12"/>
      <c r="B10038" s="15"/>
      <c r="C10038" s="29"/>
      <c r="D10038" s="121"/>
      <c r="E10038" s="29"/>
      <c r="F10038" s="29"/>
      <c r="G10038" s="29"/>
      <c r="H10038" s="29"/>
      <c r="I10038" s="29"/>
      <c r="J10038" s="29"/>
    </row>
    <row r="10039" spans="1:10" x14ac:dyDescent="0.2">
      <c r="A10039" s="12"/>
      <c r="B10039" s="15"/>
      <c r="C10039" s="29"/>
      <c r="D10039" s="121"/>
      <c r="E10039" s="29"/>
      <c r="F10039" s="29"/>
      <c r="G10039" s="29"/>
      <c r="H10039" s="29"/>
      <c r="I10039" s="29"/>
      <c r="J10039" s="29"/>
    </row>
    <row r="10040" spans="1:10" x14ac:dyDescent="0.2">
      <c r="A10040" s="12"/>
      <c r="B10040" s="15"/>
      <c r="C10040" s="29"/>
      <c r="D10040" s="121"/>
      <c r="E10040" s="29"/>
      <c r="F10040" s="29"/>
      <c r="G10040" s="29"/>
      <c r="H10040" s="29"/>
      <c r="I10040" s="29"/>
      <c r="J10040" s="29"/>
    </row>
    <row r="10041" spans="1:10" x14ac:dyDescent="0.2">
      <c r="A10041" s="12"/>
      <c r="B10041" s="15"/>
      <c r="C10041" s="29"/>
      <c r="D10041" s="121"/>
      <c r="E10041" s="29"/>
      <c r="F10041" s="29"/>
      <c r="G10041" s="29"/>
      <c r="H10041" s="29"/>
      <c r="I10041" s="29"/>
      <c r="J10041" s="29"/>
    </row>
    <row r="10042" spans="1:10" x14ac:dyDescent="0.2">
      <c r="A10042" s="12"/>
      <c r="B10042" s="15"/>
      <c r="C10042" s="29"/>
      <c r="D10042" s="121"/>
      <c r="E10042" s="29"/>
      <c r="F10042" s="29"/>
      <c r="G10042" s="29"/>
      <c r="H10042" s="29"/>
      <c r="I10042" s="29"/>
      <c r="J10042" s="29"/>
    </row>
    <row r="10043" spans="1:10" x14ac:dyDescent="0.2">
      <c r="A10043" s="12"/>
      <c r="B10043" s="15"/>
      <c r="C10043" s="29"/>
      <c r="D10043" s="121"/>
      <c r="E10043" s="29"/>
      <c r="F10043" s="29"/>
      <c r="G10043" s="29"/>
      <c r="H10043" s="29"/>
      <c r="I10043" s="29"/>
      <c r="J10043" s="29"/>
    </row>
    <row r="10044" spans="1:10" x14ac:dyDescent="0.2">
      <c r="A10044" s="12"/>
      <c r="B10044" s="15"/>
      <c r="C10044" s="29"/>
      <c r="D10044" s="121"/>
      <c r="E10044" s="29"/>
      <c r="F10044" s="29"/>
      <c r="G10044" s="29"/>
      <c r="H10044" s="29"/>
      <c r="I10044" s="29"/>
      <c r="J10044" s="29"/>
    </row>
    <row r="10045" spans="1:10" x14ac:dyDescent="0.2">
      <c r="A10045" s="12"/>
      <c r="B10045" s="15"/>
      <c r="C10045" s="29"/>
      <c r="D10045" s="121"/>
      <c r="E10045" s="29"/>
      <c r="F10045" s="29"/>
      <c r="G10045" s="29"/>
      <c r="H10045" s="29"/>
      <c r="I10045" s="29"/>
      <c r="J10045" s="29"/>
    </row>
    <row r="10046" spans="1:10" x14ac:dyDescent="0.2">
      <c r="A10046" s="12"/>
      <c r="B10046" s="15"/>
      <c r="C10046" s="29"/>
      <c r="D10046" s="121"/>
      <c r="E10046" s="29"/>
      <c r="F10046" s="29"/>
      <c r="G10046" s="29"/>
      <c r="H10046" s="29"/>
      <c r="I10046" s="29"/>
      <c r="J10046" s="29"/>
    </row>
    <row r="10047" spans="1:10" x14ac:dyDescent="0.2">
      <c r="A10047" s="12"/>
      <c r="B10047" s="15"/>
      <c r="C10047" s="29"/>
      <c r="D10047" s="121"/>
      <c r="E10047" s="29"/>
      <c r="F10047" s="29"/>
      <c r="G10047" s="29"/>
      <c r="H10047" s="29"/>
      <c r="I10047" s="29"/>
      <c r="J10047" s="29"/>
    </row>
    <row r="10048" spans="1:10" x14ac:dyDescent="0.2">
      <c r="A10048" s="12"/>
      <c r="B10048" s="15"/>
      <c r="C10048" s="29"/>
      <c r="D10048" s="121"/>
      <c r="E10048" s="29"/>
      <c r="F10048" s="29"/>
      <c r="G10048" s="29"/>
      <c r="H10048" s="29"/>
      <c r="I10048" s="29"/>
      <c r="J10048" s="29"/>
    </row>
    <row r="10049" spans="1:10" x14ac:dyDescent="0.2">
      <c r="A10049" s="12"/>
      <c r="B10049" s="15"/>
      <c r="C10049" s="29"/>
      <c r="D10049" s="121"/>
      <c r="E10049" s="29"/>
      <c r="F10049" s="29"/>
      <c r="G10049" s="29"/>
      <c r="H10049" s="29"/>
      <c r="I10049" s="29"/>
      <c r="J10049" s="29"/>
    </row>
    <row r="10050" spans="1:10" x14ac:dyDescent="0.2">
      <c r="A10050" s="12"/>
      <c r="B10050" s="15"/>
      <c r="C10050" s="29"/>
      <c r="D10050" s="121"/>
      <c r="E10050" s="29"/>
      <c r="F10050" s="29"/>
      <c r="G10050" s="29"/>
      <c r="H10050" s="29"/>
      <c r="I10050" s="29"/>
      <c r="J10050" s="29"/>
    </row>
    <row r="10051" spans="1:10" x14ac:dyDescent="0.2">
      <c r="A10051" s="12"/>
      <c r="B10051" s="15"/>
      <c r="C10051" s="29"/>
      <c r="D10051" s="121"/>
      <c r="E10051" s="29"/>
      <c r="F10051" s="29"/>
      <c r="G10051" s="29"/>
      <c r="H10051" s="29"/>
      <c r="I10051" s="29"/>
      <c r="J10051" s="29"/>
    </row>
    <row r="10052" spans="1:10" x14ac:dyDescent="0.2">
      <c r="A10052" s="12"/>
      <c r="B10052" s="15"/>
      <c r="C10052" s="29"/>
      <c r="D10052" s="121"/>
      <c r="E10052" s="29"/>
      <c r="F10052" s="29"/>
      <c r="G10052" s="29"/>
      <c r="H10052" s="29"/>
      <c r="I10052" s="29"/>
      <c r="J10052" s="29"/>
    </row>
    <row r="10053" spans="1:10" x14ac:dyDescent="0.2">
      <c r="A10053" s="12"/>
      <c r="B10053" s="15"/>
      <c r="C10053" s="29"/>
      <c r="D10053" s="121"/>
      <c r="E10053" s="29"/>
      <c r="F10053" s="29"/>
      <c r="G10053" s="29"/>
      <c r="H10053" s="29"/>
      <c r="I10053" s="29"/>
      <c r="J10053" s="29"/>
    </row>
    <row r="10054" spans="1:10" x14ac:dyDescent="0.2">
      <c r="A10054" s="12"/>
      <c r="B10054" s="15"/>
      <c r="C10054" s="29"/>
      <c r="D10054" s="121"/>
      <c r="E10054" s="29"/>
      <c r="F10054" s="29"/>
      <c r="G10054" s="29"/>
      <c r="H10054" s="29"/>
      <c r="I10054" s="29"/>
      <c r="J10054" s="29"/>
    </row>
    <row r="10055" spans="1:10" x14ac:dyDescent="0.2">
      <c r="A10055" s="12"/>
      <c r="B10055" s="15"/>
      <c r="C10055" s="29"/>
      <c r="D10055" s="121"/>
      <c r="E10055" s="29"/>
      <c r="F10055" s="29"/>
      <c r="G10055" s="29"/>
      <c r="H10055" s="29"/>
      <c r="I10055" s="29"/>
      <c r="J10055" s="29"/>
    </row>
    <row r="10056" spans="1:10" x14ac:dyDescent="0.2">
      <c r="A10056" s="12"/>
      <c r="B10056" s="15"/>
      <c r="C10056" s="29"/>
      <c r="D10056" s="121"/>
      <c r="E10056" s="29"/>
      <c r="F10056" s="29"/>
      <c r="G10056" s="29"/>
      <c r="H10056" s="29"/>
      <c r="I10056" s="29"/>
      <c r="J10056" s="29"/>
    </row>
    <row r="10057" spans="1:10" x14ac:dyDescent="0.2">
      <c r="A10057" s="12"/>
      <c r="B10057" s="15"/>
      <c r="C10057" s="29"/>
      <c r="D10057" s="121"/>
      <c r="E10057" s="29"/>
      <c r="F10057" s="29"/>
      <c r="G10057" s="29"/>
      <c r="H10057" s="29"/>
      <c r="I10057" s="29"/>
      <c r="J10057" s="29"/>
    </row>
    <row r="10058" spans="1:10" x14ac:dyDescent="0.2">
      <c r="A10058" s="12"/>
      <c r="B10058" s="15"/>
      <c r="C10058" s="29"/>
      <c r="D10058" s="121"/>
      <c r="E10058" s="29"/>
      <c r="F10058" s="29"/>
      <c r="G10058" s="29"/>
      <c r="H10058" s="29"/>
      <c r="I10058" s="29"/>
      <c r="J10058" s="29"/>
    </row>
    <row r="10059" spans="1:10" x14ac:dyDescent="0.2">
      <c r="A10059" s="12"/>
      <c r="B10059" s="15"/>
      <c r="C10059" s="29"/>
      <c r="D10059" s="121"/>
      <c r="E10059" s="29"/>
      <c r="F10059" s="29"/>
      <c r="G10059" s="29"/>
      <c r="H10059" s="29"/>
      <c r="I10059" s="29"/>
      <c r="J10059" s="29"/>
    </row>
    <row r="10060" spans="1:10" x14ac:dyDescent="0.2">
      <c r="A10060" s="12"/>
      <c r="B10060" s="15"/>
      <c r="C10060" s="29"/>
      <c r="D10060" s="121"/>
      <c r="E10060" s="29"/>
      <c r="F10060" s="29"/>
      <c r="G10060" s="29"/>
      <c r="H10060" s="29"/>
      <c r="I10060" s="29"/>
      <c r="J10060" s="29"/>
    </row>
    <row r="10061" spans="1:10" x14ac:dyDescent="0.2">
      <c r="A10061" s="12"/>
      <c r="B10061" s="15"/>
      <c r="C10061" s="29"/>
      <c r="D10061" s="121"/>
      <c r="E10061" s="29"/>
      <c r="F10061" s="29"/>
      <c r="G10061" s="29"/>
      <c r="H10061" s="29"/>
      <c r="I10061" s="29"/>
      <c r="J10061" s="29"/>
    </row>
    <row r="10062" spans="1:10" x14ac:dyDescent="0.2">
      <c r="A10062" s="12"/>
      <c r="B10062" s="15"/>
      <c r="C10062" s="29"/>
      <c r="D10062" s="121"/>
      <c r="E10062" s="29"/>
      <c r="F10062" s="29"/>
      <c r="G10062" s="29"/>
      <c r="H10062" s="29"/>
      <c r="I10062" s="29"/>
      <c r="J10062" s="29"/>
    </row>
    <row r="10063" spans="1:10" x14ac:dyDescent="0.2">
      <c r="A10063" s="12"/>
      <c r="B10063" s="15"/>
      <c r="C10063" s="29"/>
      <c r="D10063" s="121"/>
      <c r="E10063" s="29"/>
      <c r="F10063" s="29"/>
      <c r="G10063" s="29"/>
      <c r="H10063" s="29"/>
      <c r="I10063" s="29"/>
      <c r="J10063" s="29"/>
    </row>
    <row r="10064" spans="1:10" x14ac:dyDescent="0.2">
      <c r="A10064" s="12"/>
      <c r="B10064" s="15"/>
      <c r="C10064" s="29"/>
      <c r="D10064" s="121"/>
      <c r="E10064" s="29"/>
      <c r="F10064" s="29"/>
      <c r="G10064" s="29"/>
      <c r="H10064" s="29"/>
      <c r="I10064" s="29"/>
      <c r="J10064" s="29"/>
    </row>
    <row r="10065" spans="1:10" x14ac:dyDescent="0.2">
      <c r="A10065" s="12"/>
      <c r="B10065" s="15"/>
      <c r="C10065" s="29"/>
      <c r="D10065" s="121"/>
      <c r="E10065" s="29"/>
      <c r="F10065" s="29"/>
      <c r="G10065" s="29"/>
      <c r="H10065" s="29"/>
      <c r="I10065" s="29"/>
      <c r="J10065" s="29"/>
    </row>
    <row r="10066" spans="1:10" x14ac:dyDescent="0.2">
      <c r="A10066" s="12"/>
      <c r="B10066" s="15"/>
      <c r="C10066" s="29"/>
      <c r="D10066" s="121"/>
      <c r="E10066" s="29"/>
      <c r="F10066" s="29"/>
      <c r="G10066" s="29"/>
      <c r="H10066" s="29"/>
      <c r="I10066" s="29"/>
      <c r="J10066" s="29"/>
    </row>
    <row r="10067" spans="1:10" x14ac:dyDescent="0.2">
      <c r="A10067" s="12"/>
      <c r="B10067" s="15"/>
      <c r="C10067" s="29"/>
      <c r="D10067" s="121"/>
      <c r="E10067" s="29"/>
      <c r="F10067" s="29"/>
      <c r="G10067" s="29"/>
      <c r="H10067" s="29"/>
      <c r="I10067" s="29"/>
      <c r="J10067" s="29"/>
    </row>
    <row r="10068" spans="1:10" x14ac:dyDescent="0.2">
      <c r="A10068" s="12"/>
      <c r="B10068" s="15"/>
      <c r="C10068" s="29"/>
      <c r="D10068" s="121"/>
      <c r="E10068" s="29"/>
      <c r="F10068" s="29"/>
      <c r="G10068" s="29"/>
      <c r="H10068" s="29"/>
      <c r="I10068" s="29"/>
      <c r="J10068" s="29"/>
    </row>
    <row r="10069" spans="1:10" x14ac:dyDescent="0.2">
      <c r="A10069" s="12"/>
      <c r="B10069" s="15"/>
      <c r="C10069" s="29"/>
      <c r="D10069" s="121"/>
      <c r="E10069" s="29"/>
      <c r="F10069" s="29"/>
      <c r="G10069" s="29"/>
      <c r="H10069" s="29"/>
      <c r="I10069" s="29"/>
      <c r="J10069" s="29"/>
    </row>
    <row r="10070" spans="1:10" x14ac:dyDescent="0.2">
      <c r="A10070" s="12"/>
      <c r="B10070" s="15"/>
      <c r="C10070" s="29"/>
      <c r="D10070" s="121"/>
      <c r="E10070" s="29"/>
      <c r="F10070" s="29"/>
      <c r="G10070" s="29"/>
      <c r="H10070" s="29"/>
      <c r="I10070" s="29"/>
      <c r="J10070" s="29"/>
    </row>
    <row r="10071" spans="1:10" x14ac:dyDescent="0.2">
      <c r="A10071" s="12"/>
      <c r="B10071" s="15"/>
      <c r="C10071" s="29"/>
      <c r="D10071" s="121"/>
      <c r="E10071" s="29"/>
      <c r="F10071" s="29"/>
      <c r="G10071" s="29"/>
      <c r="H10071" s="29"/>
      <c r="I10071" s="29"/>
      <c r="J10071" s="29"/>
    </row>
    <row r="10072" spans="1:10" x14ac:dyDescent="0.2">
      <c r="A10072" s="12"/>
      <c r="B10072" s="15"/>
      <c r="C10072" s="29"/>
      <c r="D10072" s="121"/>
      <c r="E10072" s="29"/>
      <c r="F10072" s="29"/>
      <c r="G10072" s="29"/>
      <c r="H10072" s="29"/>
      <c r="I10072" s="29"/>
      <c r="J10072" s="29"/>
    </row>
    <row r="10073" spans="1:10" x14ac:dyDescent="0.2">
      <c r="A10073" s="12"/>
      <c r="B10073" s="15"/>
      <c r="C10073" s="29"/>
      <c r="D10073" s="121"/>
      <c r="E10073" s="29"/>
      <c r="F10073" s="29"/>
      <c r="G10073" s="29"/>
      <c r="H10073" s="29"/>
      <c r="I10073" s="29"/>
      <c r="J10073" s="29"/>
    </row>
    <row r="10074" spans="1:10" x14ac:dyDescent="0.2">
      <c r="A10074" s="12"/>
      <c r="B10074" s="15"/>
      <c r="C10074" s="29"/>
      <c r="D10074" s="121"/>
      <c r="E10074" s="29"/>
      <c r="F10074" s="29"/>
      <c r="G10074" s="29"/>
      <c r="H10074" s="29"/>
      <c r="I10074" s="29"/>
      <c r="J10074" s="29"/>
    </row>
    <row r="10075" spans="1:10" x14ac:dyDescent="0.2">
      <c r="A10075" s="12"/>
      <c r="B10075" s="15"/>
      <c r="C10075" s="29"/>
      <c r="D10075" s="121"/>
      <c r="E10075" s="29"/>
      <c r="F10075" s="29"/>
      <c r="G10075" s="29"/>
      <c r="H10075" s="29"/>
      <c r="I10075" s="29"/>
      <c r="J10075" s="29"/>
    </row>
    <row r="10076" spans="1:10" x14ac:dyDescent="0.2">
      <c r="A10076" s="12"/>
      <c r="B10076" s="15"/>
      <c r="C10076" s="29"/>
      <c r="D10076" s="121"/>
      <c r="E10076" s="29"/>
      <c r="F10076" s="29"/>
      <c r="G10076" s="29"/>
      <c r="H10076" s="29"/>
      <c r="I10076" s="29"/>
      <c r="J10076" s="29"/>
    </row>
    <row r="10077" spans="1:10" x14ac:dyDescent="0.2">
      <c r="A10077" s="12"/>
      <c r="B10077" s="15"/>
      <c r="C10077" s="29"/>
      <c r="D10077" s="121"/>
      <c r="E10077" s="29"/>
      <c r="F10077" s="29"/>
      <c r="G10077" s="29"/>
      <c r="H10077" s="29"/>
      <c r="I10077" s="29"/>
      <c r="J10077" s="29"/>
    </row>
    <row r="10078" spans="1:10" x14ac:dyDescent="0.2">
      <c r="A10078" s="12"/>
      <c r="B10078" s="15"/>
      <c r="C10078" s="29"/>
      <c r="D10078" s="121"/>
      <c r="E10078" s="29"/>
      <c r="F10078" s="29"/>
      <c r="G10078" s="29"/>
      <c r="H10078" s="29"/>
      <c r="I10078" s="29"/>
      <c r="J10078" s="29"/>
    </row>
    <row r="10079" spans="1:10" x14ac:dyDescent="0.2">
      <c r="A10079" s="12"/>
      <c r="B10079" s="15"/>
      <c r="C10079" s="29"/>
      <c r="D10079" s="121"/>
      <c r="E10079" s="29"/>
      <c r="F10079" s="29"/>
      <c r="G10079" s="29"/>
      <c r="H10079" s="29"/>
      <c r="I10079" s="29"/>
      <c r="J10079" s="29"/>
    </row>
    <row r="10080" spans="1:10" x14ac:dyDescent="0.2">
      <c r="A10080" s="12"/>
      <c r="B10080" s="15"/>
      <c r="C10080" s="29"/>
      <c r="D10080" s="121"/>
      <c r="E10080" s="29"/>
      <c r="F10080" s="29"/>
      <c r="G10080" s="29"/>
      <c r="H10080" s="29"/>
      <c r="I10080" s="29"/>
      <c r="J10080" s="29"/>
    </row>
    <row r="10081" spans="1:10" x14ac:dyDescent="0.2">
      <c r="A10081" s="12"/>
      <c r="B10081" s="15"/>
      <c r="C10081" s="29"/>
      <c r="D10081" s="121"/>
      <c r="E10081" s="29"/>
      <c r="F10081" s="29"/>
      <c r="G10081" s="29"/>
      <c r="H10081" s="29"/>
      <c r="I10081" s="29"/>
      <c r="J10081" s="29"/>
    </row>
    <row r="10082" spans="1:10" x14ac:dyDescent="0.2">
      <c r="A10082" s="12"/>
      <c r="B10082" s="15"/>
      <c r="C10082" s="29"/>
      <c r="D10082" s="121"/>
      <c r="E10082" s="29"/>
      <c r="F10082" s="29"/>
      <c r="G10082" s="29"/>
      <c r="H10082" s="29"/>
      <c r="I10082" s="29"/>
      <c r="J10082" s="29"/>
    </row>
    <row r="10083" spans="1:10" x14ac:dyDescent="0.2">
      <c r="A10083" s="12"/>
      <c r="B10083" s="15"/>
      <c r="C10083" s="29"/>
      <c r="D10083" s="121"/>
      <c r="E10083" s="29"/>
      <c r="F10083" s="29"/>
      <c r="G10083" s="29"/>
      <c r="H10083" s="29"/>
      <c r="I10083" s="29"/>
      <c r="J10083" s="29"/>
    </row>
    <row r="10084" spans="1:10" x14ac:dyDescent="0.2">
      <c r="A10084" s="12"/>
      <c r="B10084" s="15"/>
      <c r="C10084" s="29"/>
      <c r="D10084" s="121"/>
      <c r="E10084" s="29"/>
      <c r="F10084" s="29"/>
      <c r="G10084" s="29"/>
      <c r="H10084" s="29"/>
      <c r="I10084" s="29"/>
      <c r="J10084" s="29"/>
    </row>
    <row r="10085" spans="1:10" x14ac:dyDescent="0.2">
      <c r="A10085" s="12"/>
      <c r="B10085" s="15"/>
      <c r="C10085" s="29"/>
      <c r="D10085" s="121"/>
      <c r="E10085" s="29"/>
      <c r="F10085" s="29"/>
      <c r="G10085" s="29"/>
      <c r="H10085" s="29"/>
      <c r="I10085" s="29"/>
      <c r="J10085" s="29"/>
    </row>
    <row r="10086" spans="1:10" x14ac:dyDescent="0.2">
      <c r="A10086" s="12"/>
      <c r="B10086" s="15"/>
      <c r="C10086" s="29"/>
      <c r="D10086" s="121"/>
      <c r="E10086" s="29"/>
      <c r="F10086" s="29"/>
      <c r="G10086" s="29"/>
      <c r="H10086" s="29"/>
      <c r="I10086" s="29"/>
      <c r="J10086" s="29"/>
    </row>
    <row r="10087" spans="1:10" x14ac:dyDescent="0.2">
      <c r="A10087" s="12"/>
      <c r="B10087" s="15"/>
      <c r="C10087" s="29"/>
      <c r="D10087" s="121"/>
      <c r="E10087" s="29"/>
      <c r="F10087" s="29"/>
      <c r="G10087" s="29"/>
      <c r="H10087" s="29"/>
      <c r="I10087" s="29"/>
      <c r="J10087" s="29"/>
    </row>
    <row r="10088" spans="1:10" x14ac:dyDescent="0.2">
      <c r="A10088" s="12"/>
      <c r="B10088" s="15"/>
      <c r="C10088" s="29"/>
      <c r="D10088" s="121"/>
      <c r="E10088" s="29"/>
      <c r="F10088" s="29"/>
      <c r="G10088" s="29"/>
      <c r="H10088" s="29"/>
      <c r="I10088" s="29"/>
      <c r="J10088" s="29"/>
    </row>
    <row r="10089" spans="1:10" x14ac:dyDescent="0.2">
      <c r="A10089" s="12"/>
      <c r="B10089" s="15"/>
      <c r="C10089" s="29"/>
      <c r="D10089" s="121"/>
      <c r="E10089" s="29"/>
      <c r="F10089" s="29"/>
      <c r="G10089" s="29"/>
      <c r="H10089" s="29"/>
      <c r="I10089" s="29"/>
      <c r="J10089" s="29"/>
    </row>
    <row r="10090" spans="1:10" x14ac:dyDescent="0.2">
      <c r="A10090" s="12"/>
      <c r="B10090" s="15"/>
      <c r="C10090" s="29"/>
      <c r="D10090" s="121"/>
      <c r="E10090" s="29"/>
      <c r="F10090" s="29"/>
      <c r="G10090" s="29"/>
      <c r="H10090" s="29"/>
      <c r="I10090" s="29"/>
      <c r="J10090" s="29"/>
    </row>
    <row r="10091" spans="1:10" x14ac:dyDescent="0.2">
      <c r="A10091" s="12"/>
      <c r="B10091" s="15"/>
      <c r="C10091" s="29"/>
      <c r="D10091" s="121"/>
      <c r="E10091" s="29"/>
      <c r="F10091" s="29"/>
      <c r="G10091" s="29"/>
      <c r="H10091" s="29"/>
      <c r="I10091" s="29"/>
      <c r="J10091" s="29"/>
    </row>
    <row r="10092" spans="1:10" x14ac:dyDescent="0.2">
      <c r="A10092" s="12"/>
      <c r="B10092" s="15"/>
      <c r="C10092" s="29"/>
      <c r="D10092" s="121"/>
      <c r="E10092" s="29"/>
      <c r="F10092" s="29"/>
      <c r="G10092" s="29"/>
      <c r="H10092" s="29"/>
      <c r="I10092" s="29"/>
      <c r="J10092" s="29"/>
    </row>
    <row r="10093" spans="1:10" x14ac:dyDescent="0.2">
      <c r="A10093" s="12"/>
      <c r="B10093" s="15"/>
      <c r="C10093" s="29"/>
      <c r="D10093" s="121"/>
      <c r="E10093" s="29"/>
      <c r="F10093" s="29"/>
      <c r="G10093" s="29"/>
      <c r="H10093" s="29"/>
      <c r="I10093" s="29"/>
      <c r="J10093" s="29"/>
    </row>
    <row r="10094" spans="1:10" x14ac:dyDescent="0.2">
      <c r="A10094" s="12"/>
      <c r="B10094" s="15"/>
      <c r="C10094" s="29"/>
      <c r="D10094" s="121"/>
      <c r="E10094" s="29"/>
      <c r="F10094" s="29"/>
      <c r="G10094" s="29"/>
      <c r="H10094" s="29"/>
      <c r="I10094" s="29"/>
      <c r="J10094" s="29"/>
    </row>
    <row r="10095" spans="1:10" x14ac:dyDescent="0.2">
      <c r="A10095" s="12"/>
      <c r="B10095" s="15"/>
      <c r="C10095" s="29"/>
      <c r="D10095" s="121"/>
      <c r="E10095" s="29"/>
      <c r="F10095" s="29"/>
      <c r="G10095" s="29"/>
      <c r="H10095" s="29"/>
      <c r="I10095" s="29"/>
      <c r="J10095" s="29"/>
    </row>
    <row r="10096" spans="1:10" x14ac:dyDescent="0.2">
      <c r="A10096" s="12"/>
      <c r="B10096" s="15"/>
      <c r="C10096" s="29"/>
      <c r="D10096" s="121"/>
      <c r="E10096" s="29"/>
      <c r="F10096" s="29"/>
      <c r="G10096" s="29"/>
      <c r="H10096" s="29"/>
      <c r="I10096" s="29"/>
      <c r="J10096" s="29"/>
    </row>
    <row r="10097" spans="1:10" x14ac:dyDescent="0.2">
      <c r="A10097" s="12"/>
      <c r="B10097" s="15"/>
      <c r="C10097" s="29"/>
      <c r="D10097" s="121"/>
      <c r="E10097" s="29"/>
      <c r="F10097" s="29"/>
      <c r="G10097" s="29"/>
      <c r="H10097" s="29"/>
      <c r="I10097" s="29"/>
      <c r="J10097" s="29"/>
    </row>
    <row r="10098" spans="1:10" x14ac:dyDescent="0.2">
      <c r="A10098" s="12"/>
      <c r="B10098" s="15"/>
      <c r="C10098" s="29"/>
      <c r="D10098" s="121"/>
      <c r="E10098" s="29"/>
      <c r="F10098" s="29"/>
      <c r="G10098" s="29"/>
      <c r="H10098" s="29"/>
      <c r="I10098" s="29"/>
      <c r="J10098" s="29"/>
    </row>
    <row r="10099" spans="1:10" x14ac:dyDescent="0.2">
      <c r="A10099" s="12"/>
      <c r="B10099" s="15"/>
      <c r="C10099" s="29"/>
      <c r="D10099" s="121"/>
      <c r="E10099" s="29"/>
      <c r="F10099" s="29"/>
      <c r="G10099" s="29"/>
      <c r="H10099" s="29"/>
      <c r="I10099" s="29"/>
      <c r="J10099" s="29"/>
    </row>
    <row r="10100" spans="1:10" x14ac:dyDescent="0.2">
      <c r="A10100" s="12"/>
      <c r="B10100" s="15"/>
      <c r="C10100" s="29"/>
      <c r="D10100" s="121"/>
      <c r="E10100" s="29"/>
      <c r="F10100" s="29"/>
      <c r="G10100" s="29"/>
      <c r="H10100" s="29"/>
      <c r="I10100" s="29"/>
      <c r="J10100" s="29"/>
    </row>
    <row r="10101" spans="1:10" x14ac:dyDescent="0.2">
      <c r="A10101" s="12"/>
      <c r="B10101" s="15"/>
      <c r="C10101" s="29"/>
      <c r="D10101" s="121"/>
      <c r="E10101" s="29"/>
      <c r="F10101" s="29"/>
      <c r="G10101" s="29"/>
      <c r="H10101" s="29"/>
      <c r="I10101" s="29"/>
      <c r="J10101" s="29"/>
    </row>
    <row r="10102" spans="1:10" x14ac:dyDescent="0.2">
      <c r="A10102" s="12"/>
      <c r="B10102" s="15"/>
      <c r="C10102" s="29"/>
      <c r="D10102" s="121"/>
      <c r="E10102" s="29"/>
      <c r="F10102" s="29"/>
      <c r="G10102" s="29"/>
      <c r="H10102" s="29"/>
      <c r="I10102" s="29"/>
      <c r="J10102" s="29"/>
    </row>
    <row r="10103" spans="1:10" x14ac:dyDescent="0.2">
      <c r="A10103" s="12"/>
      <c r="B10103" s="15"/>
      <c r="C10103" s="29"/>
      <c r="D10103" s="121"/>
      <c r="E10103" s="29"/>
      <c r="F10103" s="29"/>
      <c r="G10103" s="29"/>
      <c r="H10103" s="29"/>
      <c r="I10103" s="29"/>
      <c r="J10103" s="29"/>
    </row>
    <row r="10104" spans="1:10" x14ac:dyDescent="0.2">
      <c r="A10104" s="12"/>
      <c r="B10104" s="15"/>
      <c r="C10104" s="29"/>
      <c r="D10104" s="121"/>
      <c r="E10104" s="29"/>
      <c r="F10104" s="29"/>
      <c r="G10104" s="29"/>
      <c r="H10104" s="29"/>
      <c r="I10104" s="29"/>
      <c r="J10104" s="29"/>
    </row>
    <row r="10105" spans="1:10" x14ac:dyDescent="0.2">
      <c r="A10105" s="12"/>
      <c r="B10105" s="15"/>
      <c r="C10105" s="29"/>
      <c r="D10105" s="121"/>
      <c r="E10105" s="29"/>
      <c r="F10105" s="29"/>
      <c r="G10105" s="29"/>
      <c r="H10105" s="29"/>
      <c r="I10105" s="29"/>
      <c r="J10105" s="29"/>
    </row>
    <row r="10106" spans="1:10" x14ac:dyDescent="0.2">
      <c r="A10106" s="12"/>
      <c r="B10106" s="15"/>
      <c r="C10106" s="29"/>
      <c r="D10106" s="121"/>
      <c r="E10106" s="29"/>
      <c r="F10106" s="29"/>
      <c r="G10106" s="29"/>
      <c r="H10106" s="29"/>
      <c r="I10106" s="29"/>
      <c r="J10106" s="29"/>
    </row>
    <row r="10107" spans="1:10" x14ac:dyDescent="0.2">
      <c r="A10107" s="12"/>
      <c r="B10107" s="15"/>
      <c r="C10107" s="29"/>
      <c r="D10107" s="121"/>
      <c r="E10107" s="29"/>
      <c r="F10107" s="29"/>
      <c r="G10107" s="29"/>
      <c r="H10107" s="29"/>
      <c r="I10107" s="29"/>
      <c r="J10107" s="29"/>
    </row>
    <row r="10108" spans="1:10" x14ac:dyDescent="0.2">
      <c r="A10108" s="12"/>
      <c r="B10108" s="15"/>
      <c r="C10108" s="29"/>
      <c r="D10108" s="121"/>
      <c r="E10108" s="29"/>
      <c r="F10108" s="29"/>
      <c r="G10108" s="29"/>
      <c r="H10108" s="29"/>
      <c r="I10108" s="29"/>
      <c r="J10108" s="29"/>
    </row>
    <row r="10109" spans="1:10" x14ac:dyDescent="0.2">
      <c r="A10109" s="12"/>
      <c r="B10109" s="15"/>
      <c r="C10109" s="29"/>
      <c r="D10109" s="121"/>
      <c r="E10109" s="29"/>
      <c r="F10109" s="29"/>
      <c r="G10109" s="29"/>
      <c r="H10109" s="29"/>
      <c r="I10109" s="29"/>
      <c r="J10109" s="29"/>
    </row>
    <row r="10110" spans="1:10" x14ac:dyDescent="0.2">
      <c r="A10110" s="12"/>
      <c r="B10110" s="15"/>
      <c r="C10110" s="29"/>
      <c r="D10110" s="121"/>
      <c r="E10110" s="29"/>
      <c r="F10110" s="29"/>
      <c r="G10110" s="29"/>
      <c r="H10110" s="29"/>
      <c r="I10110" s="29"/>
      <c r="J10110" s="29"/>
    </row>
    <row r="10111" spans="1:10" x14ac:dyDescent="0.2">
      <c r="A10111" s="12"/>
      <c r="B10111" s="15"/>
      <c r="C10111" s="29"/>
      <c r="D10111" s="121"/>
      <c r="E10111" s="29"/>
      <c r="F10111" s="29"/>
      <c r="G10111" s="29"/>
      <c r="H10111" s="29"/>
      <c r="I10111" s="29"/>
      <c r="J10111" s="29"/>
    </row>
    <row r="10112" spans="1:10" x14ac:dyDescent="0.2">
      <c r="A10112" s="12"/>
      <c r="B10112" s="15"/>
      <c r="C10112" s="29"/>
      <c r="D10112" s="121"/>
      <c r="E10112" s="29"/>
      <c r="F10112" s="29"/>
      <c r="G10112" s="29"/>
      <c r="H10112" s="29"/>
      <c r="I10112" s="29"/>
      <c r="J10112" s="29"/>
    </row>
    <row r="10113" spans="1:10" x14ac:dyDescent="0.2">
      <c r="A10113" s="12"/>
      <c r="B10113" s="15"/>
      <c r="C10113" s="29"/>
      <c r="D10113" s="121"/>
      <c r="E10113" s="29"/>
      <c r="F10113" s="29"/>
      <c r="G10113" s="29"/>
      <c r="H10113" s="29"/>
      <c r="I10113" s="29"/>
      <c r="J10113" s="29"/>
    </row>
    <row r="10114" spans="1:10" x14ac:dyDescent="0.2">
      <c r="A10114" s="12"/>
      <c r="B10114" s="15"/>
      <c r="C10114" s="29"/>
      <c r="D10114" s="121"/>
      <c r="E10114" s="29"/>
      <c r="F10114" s="29"/>
      <c r="G10114" s="29"/>
      <c r="H10114" s="29"/>
      <c r="I10114" s="29"/>
      <c r="J10114" s="29"/>
    </row>
    <row r="10115" spans="1:10" x14ac:dyDescent="0.2">
      <c r="A10115" s="12"/>
      <c r="B10115" s="15"/>
      <c r="C10115" s="29"/>
      <c r="D10115" s="121"/>
      <c r="E10115" s="29"/>
      <c r="F10115" s="29"/>
      <c r="G10115" s="29"/>
      <c r="H10115" s="29"/>
      <c r="I10115" s="29"/>
      <c r="J10115" s="29"/>
    </row>
    <row r="10116" spans="1:10" x14ac:dyDescent="0.2">
      <c r="A10116" s="12"/>
      <c r="B10116" s="15"/>
      <c r="C10116" s="29"/>
      <c r="D10116" s="121"/>
      <c r="E10116" s="29"/>
      <c r="F10116" s="29"/>
      <c r="G10116" s="29"/>
      <c r="H10116" s="29"/>
      <c r="I10116" s="29"/>
      <c r="J10116" s="29"/>
    </row>
    <row r="10117" spans="1:10" x14ac:dyDescent="0.2">
      <c r="A10117" s="12"/>
      <c r="B10117" s="15"/>
      <c r="C10117" s="29"/>
      <c r="D10117" s="121"/>
      <c r="E10117" s="29"/>
      <c r="F10117" s="29"/>
      <c r="G10117" s="29"/>
      <c r="H10117" s="29"/>
      <c r="I10117" s="29"/>
      <c r="J10117" s="29"/>
    </row>
    <row r="10118" spans="1:10" x14ac:dyDescent="0.2">
      <c r="A10118" s="12"/>
      <c r="B10118" s="15"/>
      <c r="C10118" s="29"/>
      <c r="D10118" s="121"/>
      <c r="E10118" s="29"/>
      <c r="F10118" s="29"/>
      <c r="G10118" s="29"/>
      <c r="H10118" s="29"/>
      <c r="I10118" s="29"/>
      <c r="J10118" s="29"/>
    </row>
    <row r="10119" spans="1:10" x14ac:dyDescent="0.2">
      <c r="A10119" s="12"/>
      <c r="B10119" s="15"/>
      <c r="C10119" s="29"/>
      <c r="D10119" s="121"/>
      <c r="E10119" s="29"/>
      <c r="F10119" s="29"/>
      <c r="G10119" s="29"/>
      <c r="H10119" s="29"/>
      <c r="I10119" s="29"/>
      <c r="J10119" s="29"/>
    </row>
    <row r="10120" spans="1:10" x14ac:dyDescent="0.2">
      <c r="A10120" s="12"/>
      <c r="B10120" s="15"/>
      <c r="C10120" s="29"/>
      <c r="D10120" s="121"/>
      <c r="E10120" s="29"/>
      <c r="F10120" s="29"/>
      <c r="G10120" s="29"/>
      <c r="H10120" s="29"/>
      <c r="I10120" s="29"/>
      <c r="J10120" s="29"/>
    </row>
    <row r="10121" spans="1:10" x14ac:dyDescent="0.2">
      <c r="A10121" s="12"/>
      <c r="B10121" s="15"/>
      <c r="C10121" s="29"/>
      <c r="D10121" s="121"/>
      <c r="E10121" s="29"/>
      <c r="F10121" s="29"/>
      <c r="G10121" s="29"/>
      <c r="H10121" s="29"/>
      <c r="I10121" s="29"/>
      <c r="J10121" s="29"/>
    </row>
    <row r="10122" spans="1:10" x14ac:dyDescent="0.2">
      <c r="A10122" s="12"/>
      <c r="B10122" s="15"/>
      <c r="C10122" s="29"/>
      <c r="D10122" s="121"/>
      <c r="E10122" s="29"/>
      <c r="F10122" s="29"/>
      <c r="G10122" s="29"/>
      <c r="H10122" s="29"/>
      <c r="I10122" s="29"/>
      <c r="J10122" s="29"/>
    </row>
    <row r="10123" spans="1:10" x14ac:dyDescent="0.2">
      <c r="A10123" s="12"/>
      <c r="B10123" s="15"/>
      <c r="C10123" s="29"/>
      <c r="D10123" s="121"/>
      <c r="E10123" s="29"/>
      <c r="F10123" s="29"/>
      <c r="G10123" s="29"/>
      <c r="H10123" s="29"/>
      <c r="I10123" s="29"/>
      <c r="J10123" s="29"/>
    </row>
    <row r="10124" spans="1:10" x14ac:dyDescent="0.2">
      <c r="A10124" s="12"/>
      <c r="B10124" s="15"/>
      <c r="C10124" s="29"/>
      <c r="D10124" s="121"/>
      <c r="E10124" s="29"/>
      <c r="F10124" s="29"/>
      <c r="G10124" s="29"/>
      <c r="H10124" s="29"/>
      <c r="I10124" s="29"/>
      <c r="J10124" s="29"/>
    </row>
    <row r="10125" spans="1:10" x14ac:dyDescent="0.2">
      <c r="A10125" s="12"/>
      <c r="B10125" s="15"/>
      <c r="C10125" s="29"/>
      <c r="D10125" s="121"/>
      <c r="E10125" s="29"/>
      <c r="F10125" s="29"/>
      <c r="G10125" s="29"/>
      <c r="H10125" s="29"/>
      <c r="I10125" s="29"/>
      <c r="J10125" s="29"/>
    </row>
    <row r="10126" spans="1:10" x14ac:dyDescent="0.2">
      <c r="A10126" s="12"/>
      <c r="B10126" s="15"/>
      <c r="C10126" s="29"/>
      <c r="D10126" s="121"/>
      <c r="E10126" s="29"/>
      <c r="F10126" s="29"/>
      <c r="G10126" s="29"/>
      <c r="H10126" s="29"/>
      <c r="I10126" s="29"/>
      <c r="J10126" s="29"/>
    </row>
    <row r="10127" spans="1:10" x14ac:dyDescent="0.2">
      <c r="A10127" s="12"/>
      <c r="B10127" s="15"/>
      <c r="C10127" s="29"/>
      <c r="D10127" s="121"/>
      <c r="E10127" s="29"/>
      <c r="F10127" s="29"/>
      <c r="G10127" s="29"/>
      <c r="H10127" s="29"/>
      <c r="I10127" s="29"/>
      <c r="J10127" s="29"/>
    </row>
    <row r="10128" spans="1:10" x14ac:dyDescent="0.2">
      <c r="A10128" s="12"/>
      <c r="B10128" s="15"/>
      <c r="C10128" s="29"/>
      <c r="D10128" s="121"/>
      <c r="E10128" s="29"/>
      <c r="F10128" s="29"/>
      <c r="G10128" s="29"/>
      <c r="H10128" s="29"/>
      <c r="I10128" s="29"/>
      <c r="J10128" s="29"/>
    </row>
    <row r="10129" spans="1:10" x14ac:dyDescent="0.2">
      <c r="A10129" s="12"/>
      <c r="B10129" s="15"/>
      <c r="C10129" s="29"/>
      <c r="D10129" s="121"/>
      <c r="E10129" s="29"/>
      <c r="F10129" s="29"/>
      <c r="G10129" s="29"/>
      <c r="H10129" s="29"/>
      <c r="I10129" s="29"/>
      <c r="J10129" s="29"/>
    </row>
    <row r="10130" spans="1:10" x14ac:dyDescent="0.2">
      <c r="A10130" s="12"/>
      <c r="B10130" s="15"/>
      <c r="C10130" s="29"/>
      <c r="D10130" s="121"/>
      <c r="E10130" s="29"/>
      <c r="F10130" s="29"/>
      <c r="G10130" s="29"/>
      <c r="H10130" s="29"/>
      <c r="I10130" s="29"/>
      <c r="J10130" s="29"/>
    </row>
    <row r="10131" spans="1:10" x14ac:dyDescent="0.2">
      <c r="A10131" s="12"/>
      <c r="B10131" s="15"/>
      <c r="C10131" s="29"/>
      <c r="D10131" s="121"/>
      <c r="E10131" s="29"/>
      <c r="F10131" s="29"/>
      <c r="G10131" s="29"/>
      <c r="H10131" s="29"/>
      <c r="I10131" s="29"/>
      <c r="J10131" s="29"/>
    </row>
    <row r="10132" spans="1:10" x14ac:dyDescent="0.2">
      <c r="A10132" s="12"/>
      <c r="B10132" s="15"/>
      <c r="C10132" s="29"/>
      <c r="D10132" s="121"/>
      <c r="E10132" s="29"/>
      <c r="F10132" s="29"/>
      <c r="G10132" s="29"/>
      <c r="H10132" s="29"/>
      <c r="I10132" s="29"/>
      <c r="J10132" s="29"/>
    </row>
    <row r="10133" spans="1:10" x14ac:dyDescent="0.2">
      <c r="A10133" s="12"/>
      <c r="B10133" s="15"/>
      <c r="C10133" s="29"/>
      <c r="D10133" s="121"/>
      <c r="E10133" s="29"/>
      <c r="F10133" s="29"/>
      <c r="G10133" s="29"/>
      <c r="H10133" s="29"/>
      <c r="I10133" s="29"/>
      <c r="J10133" s="29"/>
    </row>
    <row r="10134" spans="1:10" x14ac:dyDescent="0.2">
      <c r="A10134" s="12"/>
      <c r="B10134" s="15"/>
      <c r="C10134" s="29"/>
      <c r="D10134" s="121"/>
      <c r="E10134" s="29"/>
      <c r="F10134" s="29"/>
      <c r="G10134" s="29"/>
      <c r="H10134" s="29"/>
      <c r="I10134" s="29"/>
      <c r="J10134" s="29"/>
    </row>
    <row r="10135" spans="1:10" x14ac:dyDescent="0.2">
      <c r="A10135" s="12"/>
      <c r="B10135" s="15"/>
      <c r="C10135" s="29"/>
      <c r="D10135" s="121"/>
      <c r="E10135" s="29"/>
      <c r="F10135" s="29"/>
      <c r="G10135" s="29"/>
      <c r="H10135" s="29"/>
      <c r="I10135" s="29"/>
      <c r="J10135" s="29"/>
    </row>
    <row r="10136" spans="1:10" x14ac:dyDescent="0.2">
      <c r="A10136" s="12"/>
      <c r="B10136" s="15"/>
      <c r="C10136" s="29"/>
      <c r="D10136" s="121"/>
      <c r="E10136" s="29"/>
      <c r="F10136" s="29"/>
      <c r="G10136" s="29"/>
      <c r="H10136" s="29"/>
      <c r="I10136" s="29"/>
      <c r="J10136" s="29"/>
    </row>
    <row r="10137" spans="1:10" x14ac:dyDescent="0.2">
      <c r="A10137" s="12"/>
      <c r="B10137" s="15"/>
      <c r="C10137" s="29"/>
      <c r="D10137" s="121"/>
      <c r="E10137" s="29"/>
      <c r="F10137" s="29"/>
      <c r="G10137" s="29"/>
      <c r="H10137" s="29"/>
      <c r="I10137" s="29"/>
      <c r="J10137" s="29"/>
    </row>
    <row r="10138" spans="1:10" x14ac:dyDescent="0.2">
      <c r="A10138" s="12"/>
      <c r="B10138" s="15"/>
      <c r="C10138" s="29"/>
      <c r="D10138" s="121"/>
      <c r="E10138" s="29"/>
      <c r="F10138" s="29"/>
      <c r="G10138" s="29"/>
      <c r="H10138" s="29"/>
      <c r="I10138" s="29"/>
      <c r="J10138" s="29"/>
    </row>
    <row r="10139" spans="1:10" x14ac:dyDescent="0.2">
      <c r="A10139" s="12"/>
      <c r="B10139" s="15"/>
      <c r="C10139" s="29"/>
      <c r="D10139" s="121"/>
      <c r="E10139" s="29"/>
      <c r="F10139" s="29"/>
      <c r="G10139" s="29"/>
      <c r="H10139" s="29"/>
      <c r="I10139" s="29"/>
      <c r="J10139" s="29"/>
    </row>
    <row r="10140" spans="1:10" x14ac:dyDescent="0.2">
      <c r="A10140" s="12"/>
      <c r="B10140" s="15"/>
      <c r="C10140" s="29"/>
      <c r="D10140" s="121"/>
      <c r="E10140" s="29"/>
      <c r="F10140" s="29"/>
      <c r="G10140" s="29"/>
      <c r="H10140" s="29"/>
      <c r="I10140" s="29"/>
      <c r="J10140" s="29"/>
    </row>
    <row r="10141" spans="1:10" x14ac:dyDescent="0.2">
      <c r="A10141" s="12"/>
      <c r="B10141" s="15"/>
      <c r="C10141" s="29"/>
      <c r="D10141" s="121"/>
      <c r="E10141" s="29"/>
      <c r="F10141" s="29"/>
      <c r="G10141" s="29"/>
      <c r="H10141" s="29"/>
      <c r="I10141" s="29"/>
      <c r="J10141" s="29"/>
    </row>
    <row r="10142" spans="1:10" x14ac:dyDescent="0.2">
      <c r="A10142" s="12"/>
      <c r="B10142" s="15"/>
      <c r="C10142" s="29"/>
      <c r="D10142" s="121"/>
      <c r="E10142" s="29"/>
      <c r="F10142" s="29"/>
      <c r="G10142" s="29"/>
      <c r="H10142" s="29"/>
      <c r="I10142" s="29"/>
      <c r="J10142" s="29"/>
    </row>
    <row r="10143" spans="1:10" x14ac:dyDescent="0.2">
      <c r="A10143" s="12"/>
      <c r="B10143" s="15"/>
      <c r="C10143" s="29"/>
      <c r="D10143" s="121"/>
      <c r="E10143" s="29"/>
      <c r="F10143" s="29"/>
      <c r="G10143" s="29"/>
      <c r="H10143" s="29"/>
      <c r="I10143" s="29"/>
      <c r="J10143" s="29"/>
    </row>
    <row r="10144" spans="1:10" x14ac:dyDescent="0.2">
      <c r="A10144" s="12"/>
      <c r="B10144" s="15"/>
      <c r="C10144" s="29"/>
      <c r="D10144" s="121"/>
      <c r="E10144" s="29"/>
      <c r="F10144" s="29"/>
      <c r="G10144" s="29"/>
      <c r="H10144" s="29"/>
      <c r="I10144" s="29"/>
      <c r="J10144" s="29"/>
    </row>
    <row r="10145" spans="1:10" x14ac:dyDescent="0.2">
      <c r="A10145" s="12"/>
      <c r="B10145" s="15"/>
      <c r="C10145" s="29"/>
      <c r="D10145" s="121"/>
      <c r="E10145" s="29"/>
      <c r="F10145" s="29"/>
      <c r="G10145" s="29"/>
      <c r="H10145" s="29"/>
      <c r="I10145" s="29"/>
      <c r="J10145" s="29"/>
    </row>
    <row r="10146" spans="1:10" x14ac:dyDescent="0.2">
      <c r="A10146" s="12"/>
      <c r="B10146" s="15"/>
      <c r="C10146" s="29"/>
      <c r="D10146" s="121"/>
      <c r="E10146" s="29"/>
      <c r="F10146" s="29"/>
      <c r="G10146" s="29"/>
      <c r="H10146" s="29"/>
      <c r="I10146" s="29"/>
      <c r="J10146" s="29"/>
    </row>
    <row r="10147" spans="1:10" x14ac:dyDescent="0.2">
      <c r="A10147" s="12"/>
      <c r="B10147" s="15"/>
      <c r="C10147" s="29"/>
      <c r="D10147" s="121"/>
      <c r="E10147" s="29"/>
      <c r="F10147" s="29"/>
      <c r="G10147" s="29"/>
      <c r="H10147" s="29"/>
      <c r="I10147" s="29"/>
      <c r="J10147" s="29"/>
    </row>
    <row r="10148" spans="1:10" x14ac:dyDescent="0.2">
      <c r="A10148" s="12"/>
      <c r="B10148" s="15"/>
      <c r="C10148" s="29"/>
      <c r="D10148" s="121"/>
      <c r="E10148" s="29"/>
      <c r="F10148" s="29"/>
      <c r="G10148" s="29"/>
      <c r="H10148" s="29"/>
      <c r="I10148" s="29"/>
      <c r="J10148" s="29"/>
    </row>
    <row r="10149" spans="1:10" x14ac:dyDescent="0.2">
      <c r="A10149" s="12"/>
      <c r="B10149" s="15"/>
      <c r="C10149" s="29"/>
      <c r="D10149" s="121"/>
      <c r="E10149" s="29"/>
      <c r="F10149" s="29"/>
      <c r="G10149" s="29"/>
      <c r="H10149" s="29"/>
      <c r="I10149" s="29"/>
      <c r="J10149" s="29"/>
    </row>
    <row r="10150" spans="1:10" x14ac:dyDescent="0.2">
      <c r="A10150" s="12"/>
      <c r="B10150" s="15"/>
      <c r="C10150" s="29"/>
      <c r="D10150" s="121"/>
      <c r="E10150" s="29"/>
      <c r="F10150" s="29"/>
      <c r="G10150" s="29"/>
      <c r="H10150" s="29"/>
      <c r="I10150" s="29"/>
      <c r="J10150" s="29"/>
    </row>
    <row r="10151" spans="1:10" x14ac:dyDescent="0.2">
      <c r="A10151" s="12"/>
      <c r="B10151" s="15"/>
      <c r="C10151" s="29"/>
      <c r="D10151" s="121"/>
      <c r="E10151" s="29"/>
      <c r="F10151" s="29"/>
      <c r="G10151" s="29"/>
      <c r="H10151" s="29"/>
      <c r="I10151" s="29"/>
      <c r="J10151" s="29"/>
    </row>
    <row r="10152" spans="1:10" x14ac:dyDescent="0.2">
      <c r="A10152" s="12"/>
      <c r="B10152" s="15"/>
      <c r="C10152" s="29"/>
      <c r="D10152" s="121"/>
      <c r="E10152" s="29"/>
      <c r="F10152" s="29"/>
      <c r="G10152" s="29"/>
      <c r="H10152" s="29"/>
      <c r="I10152" s="29"/>
      <c r="J10152" s="29"/>
    </row>
    <row r="10153" spans="1:10" x14ac:dyDescent="0.2">
      <c r="A10153" s="12"/>
      <c r="B10153" s="15"/>
      <c r="C10153" s="29"/>
      <c r="D10153" s="121"/>
      <c r="E10153" s="29"/>
      <c r="F10153" s="29"/>
      <c r="G10153" s="29"/>
      <c r="H10153" s="29"/>
      <c r="I10153" s="29"/>
      <c r="J10153" s="29"/>
    </row>
    <row r="10154" spans="1:10" x14ac:dyDescent="0.2">
      <c r="A10154" s="12"/>
      <c r="B10154" s="15"/>
      <c r="C10154" s="29"/>
      <c r="D10154" s="121"/>
      <c r="E10154" s="29"/>
      <c r="F10154" s="29"/>
      <c r="G10154" s="29"/>
      <c r="H10154" s="29"/>
      <c r="I10154" s="29"/>
      <c r="J10154" s="29"/>
    </row>
    <row r="10155" spans="1:10" x14ac:dyDescent="0.2">
      <c r="A10155" s="12"/>
      <c r="B10155" s="15"/>
      <c r="C10155" s="29"/>
      <c r="D10155" s="121"/>
      <c r="E10155" s="29"/>
      <c r="F10155" s="29"/>
      <c r="G10155" s="29"/>
      <c r="H10155" s="29"/>
      <c r="I10155" s="29"/>
      <c r="J10155" s="29"/>
    </row>
    <row r="10156" spans="1:10" x14ac:dyDescent="0.2">
      <c r="A10156" s="12"/>
      <c r="B10156" s="15"/>
      <c r="C10156" s="29"/>
      <c r="D10156" s="121"/>
      <c r="E10156" s="29"/>
      <c r="F10156" s="29"/>
      <c r="G10156" s="29"/>
      <c r="H10156" s="29"/>
      <c r="I10156" s="29"/>
      <c r="J10156" s="29"/>
    </row>
    <row r="10157" spans="1:10" x14ac:dyDescent="0.2">
      <c r="A10157" s="12"/>
      <c r="B10157" s="15"/>
      <c r="C10157" s="29"/>
      <c r="D10157" s="121"/>
      <c r="E10157" s="29"/>
      <c r="F10157" s="29"/>
      <c r="G10157" s="29"/>
      <c r="H10157" s="29"/>
      <c r="I10157" s="29"/>
      <c r="J10157" s="29"/>
    </row>
    <row r="10158" spans="1:10" x14ac:dyDescent="0.2">
      <c r="A10158" s="12"/>
      <c r="B10158" s="15"/>
      <c r="C10158" s="29"/>
      <c r="D10158" s="121"/>
      <c r="E10158" s="29"/>
      <c r="F10158" s="29"/>
      <c r="G10158" s="29"/>
      <c r="H10158" s="29"/>
      <c r="I10158" s="29"/>
      <c r="J10158" s="29"/>
    </row>
    <row r="10159" spans="1:10" x14ac:dyDescent="0.2">
      <c r="A10159" s="12"/>
      <c r="B10159" s="15"/>
      <c r="C10159" s="29"/>
      <c r="D10159" s="121"/>
      <c r="E10159" s="29"/>
      <c r="F10159" s="29"/>
      <c r="G10159" s="29"/>
      <c r="H10159" s="29"/>
      <c r="I10159" s="29"/>
      <c r="J10159" s="29"/>
    </row>
    <row r="10160" spans="1:10" x14ac:dyDescent="0.2">
      <c r="A10160" s="12"/>
      <c r="B10160" s="15"/>
      <c r="C10160" s="29"/>
      <c r="D10160" s="121"/>
      <c r="E10160" s="29"/>
      <c r="F10160" s="29"/>
      <c r="G10160" s="29"/>
      <c r="H10160" s="29"/>
      <c r="I10160" s="29"/>
      <c r="J10160" s="29"/>
    </row>
    <row r="10161" spans="1:10" x14ac:dyDescent="0.2">
      <c r="A10161" s="12"/>
      <c r="B10161" s="15"/>
      <c r="C10161" s="29"/>
      <c r="D10161" s="121"/>
      <c r="E10161" s="29"/>
      <c r="F10161" s="29"/>
      <c r="G10161" s="29"/>
      <c r="H10161" s="29"/>
      <c r="I10161" s="29"/>
      <c r="J10161" s="29"/>
    </row>
    <row r="10162" spans="1:10" x14ac:dyDescent="0.2">
      <c r="A10162" s="12"/>
      <c r="B10162" s="15"/>
      <c r="C10162" s="29"/>
      <c r="D10162" s="121"/>
      <c r="E10162" s="29"/>
      <c r="F10162" s="29"/>
      <c r="G10162" s="29"/>
      <c r="H10162" s="29"/>
      <c r="I10162" s="29"/>
      <c r="J10162" s="29"/>
    </row>
    <row r="10163" spans="1:10" x14ac:dyDescent="0.2">
      <c r="A10163" s="12"/>
      <c r="B10163" s="15"/>
      <c r="C10163" s="29"/>
      <c r="D10163" s="121"/>
      <c r="E10163" s="29"/>
      <c r="F10163" s="29"/>
      <c r="G10163" s="29"/>
      <c r="H10163" s="29"/>
      <c r="I10163" s="29"/>
      <c r="J10163" s="29"/>
    </row>
    <row r="10164" spans="1:10" x14ac:dyDescent="0.2">
      <c r="A10164" s="12"/>
      <c r="B10164" s="15"/>
      <c r="C10164" s="29"/>
      <c r="D10164" s="121"/>
      <c r="E10164" s="29"/>
      <c r="F10164" s="29"/>
      <c r="G10164" s="29"/>
      <c r="H10164" s="29"/>
      <c r="I10164" s="29"/>
      <c r="J10164" s="29"/>
    </row>
    <row r="10165" spans="1:10" x14ac:dyDescent="0.2">
      <c r="A10165" s="12"/>
      <c r="B10165" s="15"/>
      <c r="C10165" s="29"/>
      <c r="D10165" s="121"/>
      <c r="E10165" s="29"/>
      <c r="F10165" s="29"/>
      <c r="G10165" s="29"/>
      <c r="H10165" s="29"/>
      <c r="I10165" s="29"/>
      <c r="J10165" s="29"/>
    </row>
    <row r="10166" spans="1:10" x14ac:dyDescent="0.2">
      <c r="A10166" s="12"/>
      <c r="B10166" s="15"/>
      <c r="C10166" s="29"/>
      <c r="D10166" s="121"/>
      <c r="E10166" s="29"/>
      <c r="F10166" s="29"/>
      <c r="G10166" s="29"/>
      <c r="H10166" s="29"/>
      <c r="I10166" s="29"/>
      <c r="J10166" s="29"/>
    </row>
    <row r="10167" spans="1:10" x14ac:dyDescent="0.2">
      <c r="A10167" s="12"/>
      <c r="B10167" s="15"/>
      <c r="C10167" s="29"/>
      <c r="D10167" s="121"/>
      <c r="E10167" s="29"/>
      <c r="F10167" s="29"/>
      <c r="G10167" s="29"/>
      <c r="H10167" s="29"/>
      <c r="I10167" s="29"/>
      <c r="J10167" s="29"/>
    </row>
    <row r="10168" spans="1:10" x14ac:dyDescent="0.2">
      <c r="A10168" s="12"/>
      <c r="B10168" s="15"/>
      <c r="C10168" s="29"/>
      <c r="D10168" s="121"/>
      <c r="E10168" s="29"/>
      <c r="F10168" s="29"/>
      <c r="G10168" s="29"/>
      <c r="H10168" s="29"/>
      <c r="I10168" s="29"/>
      <c r="J10168" s="29"/>
    </row>
    <row r="10169" spans="1:10" x14ac:dyDescent="0.2">
      <c r="A10169" s="12"/>
      <c r="B10169" s="15"/>
      <c r="C10169" s="29"/>
      <c r="D10169" s="121"/>
      <c r="E10169" s="29"/>
      <c r="F10169" s="29"/>
      <c r="G10169" s="29"/>
      <c r="H10169" s="29"/>
      <c r="I10169" s="29"/>
      <c r="J10169" s="29"/>
    </row>
    <row r="10170" spans="1:10" x14ac:dyDescent="0.2">
      <c r="A10170" s="12"/>
      <c r="B10170" s="15"/>
      <c r="C10170" s="29"/>
      <c r="D10170" s="121"/>
      <c r="E10170" s="29"/>
      <c r="F10170" s="29"/>
      <c r="G10170" s="29"/>
      <c r="H10170" s="29"/>
      <c r="I10170" s="29"/>
      <c r="J10170" s="29"/>
    </row>
    <row r="10171" spans="1:10" x14ac:dyDescent="0.2">
      <c r="A10171" s="12"/>
      <c r="B10171" s="15"/>
      <c r="C10171" s="29"/>
      <c r="D10171" s="121"/>
      <c r="E10171" s="29"/>
      <c r="F10171" s="29"/>
      <c r="G10171" s="29"/>
      <c r="H10171" s="29"/>
      <c r="I10171" s="29"/>
      <c r="J10171" s="29"/>
    </row>
    <row r="10172" spans="1:10" x14ac:dyDescent="0.2">
      <c r="A10172" s="12"/>
      <c r="B10172" s="15"/>
      <c r="C10172" s="29"/>
      <c r="D10172" s="121"/>
      <c r="E10172" s="29"/>
      <c r="F10172" s="29"/>
      <c r="G10172" s="29"/>
      <c r="H10172" s="29"/>
      <c r="I10172" s="29"/>
      <c r="J10172" s="29"/>
    </row>
    <row r="10173" spans="1:10" x14ac:dyDescent="0.2">
      <c r="A10173" s="12"/>
      <c r="B10173" s="15"/>
      <c r="C10173" s="29"/>
      <c r="D10173" s="121"/>
      <c r="E10173" s="29"/>
      <c r="F10173" s="29"/>
      <c r="G10173" s="29"/>
      <c r="H10173" s="29"/>
      <c r="I10173" s="29"/>
      <c r="J10173" s="29"/>
    </row>
    <row r="10174" spans="1:10" x14ac:dyDescent="0.2">
      <c r="A10174" s="12"/>
      <c r="B10174" s="15"/>
      <c r="C10174" s="29"/>
      <c r="D10174" s="121"/>
      <c r="E10174" s="29"/>
      <c r="F10174" s="29"/>
      <c r="G10174" s="29"/>
      <c r="H10174" s="29"/>
      <c r="I10174" s="29"/>
      <c r="J10174" s="29"/>
    </row>
    <row r="10175" spans="1:10" x14ac:dyDescent="0.2">
      <c r="A10175" s="12"/>
      <c r="B10175" s="15"/>
      <c r="C10175" s="29"/>
      <c r="D10175" s="121"/>
      <c r="E10175" s="29"/>
      <c r="F10175" s="29"/>
      <c r="G10175" s="29"/>
      <c r="H10175" s="29"/>
      <c r="I10175" s="29"/>
      <c r="J10175" s="29"/>
    </row>
    <row r="10176" spans="1:10" x14ac:dyDescent="0.2">
      <c r="A10176" s="12"/>
      <c r="B10176" s="15"/>
      <c r="C10176" s="29"/>
      <c r="D10176" s="121"/>
      <c r="E10176" s="29"/>
      <c r="F10176" s="29"/>
      <c r="G10176" s="29"/>
      <c r="H10176" s="29"/>
      <c r="I10176" s="29"/>
      <c r="J10176" s="29"/>
    </row>
    <row r="10177" spans="1:10" x14ac:dyDescent="0.2">
      <c r="A10177" s="12"/>
      <c r="B10177" s="15"/>
      <c r="C10177" s="29"/>
      <c r="D10177" s="121"/>
      <c r="E10177" s="29"/>
      <c r="F10177" s="29"/>
      <c r="G10177" s="29"/>
      <c r="H10177" s="29"/>
      <c r="I10177" s="29"/>
      <c r="J10177" s="29"/>
    </row>
    <row r="10178" spans="1:10" x14ac:dyDescent="0.2">
      <c r="A10178" s="12"/>
      <c r="B10178" s="15"/>
      <c r="C10178" s="29"/>
      <c r="D10178" s="121"/>
      <c r="E10178" s="29"/>
      <c r="F10178" s="29"/>
      <c r="G10178" s="29"/>
      <c r="H10178" s="29"/>
      <c r="I10178" s="29"/>
      <c r="J10178" s="29"/>
    </row>
    <row r="10179" spans="1:10" x14ac:dyDescent="0.2">
      <c r="A10179" s="12"/>
      <c r="B10179" s="15"/>
      <c r="C10179" s="29"/>
      <c r="D10179" s="121"/>
      <c r="E10179" s="29"/>
      <c r="F10179" s="29"/>
      <c r="G10179" s="29"/>
      <c r="H10179" s="29"/>
      <c r="I10179" s="29"/>
      <c r="J10179" s="29"/>
    </row>
    <row r="10180" spans="1:10" x14ac:dyDescent="0.2">
      <c r="A10180" s="12"/>
      <c r="B10180" s="15"/>
      <c r="C10180" s="29"/>
      <c r="D10180" s="121"/>
      <c r="E10180" s="29"/>
      <c r="F10180" s="29"/>
      <c r="G10180" s="29"/>
      <c r="H10180" s="29"/>
      <c r="I10180" s="29"/>
      <c r="J10180" s="29"/>
    </row>
    <row r="10181" spans="1:10" x14ac:dyDescent="0.2">
      <c r="A10181" s="12"/>
      <c r="B10181" s="15"/>
      <c r="C10181" s="29"/>
      <c r="D10181" s="121"/>
      <c r="E10181" s="29"/>
      <c r="F10181" s="29"/>
      <c r="G10181" s="29"/>
      <c r="H10181" s="29"/>
      <c r="I10181" s="29"/>
      <c r="J10181" s="29"/>
    </row>
    <row r="10182" spans="1:10" x14ac:dyDescent="0.2">
      <c r="A10182" s="12"/>
      <c r="B10182" s="15"/>
      <c r="C10182" s="29"/>
      <c r="D10182" s="121"/>
      <c r="E10182" s="29"/>
      <c r="F10182" s="29"/>
      <c r="G10182" s="29"/>
      <c r="H10182" s="29"/>
      <c r="I10182" s="29"/>
      <c r="J10182" s="29"/>
    </row>
    <row r="10183" spans="1:10" x14ac:dyDescent="0.2">
      <c r="A10183" s="12"/>
      <c r="B10183" s="15"/>
      <c r="C10183" s="29"/>
      <c r="D10183" s="121"/>
      <c r="E10183" s="29"/>
      <c r="F10183" s="29"/>
      <c r="G10183" s="29"/>
      <c r="H10183" s="29"/>
      <c r="I10183" s="29"/>
      <c r="J10183" s="29"/>
    </row>
    <row r="10184" spans="1:10" x14ac:dyDescent="0.2">
      <c r="A10184" s="12"/>
      <c r="B10184" s="15"/>
      <c r="C10184" s="29"/>
      <c r="D10184" s="121"/>
      <c r="E10184" s="29"/>
      <c r="F10184" s="29"/>
      <c r="G10184" s="29"/>
      <c r="H10184" s="29"/>
      <c r="I10184" s="29"/>
      <c r="J10184" s="29"/>
    </row>
    <row r="10185" spans="1:10" x14ac:dyDescent="0.2">
      <c r="A10185" s="12"/>
      <c r="B10185" s="15"/>
      <c r="C10185" s="29"/>
      <c r="D10185" s="121"/>
      <c r="E10185" s="29"/>
      <c r="F10185" s="29"/>
      <c r="G10185" s="29"/>
      <c r="H10185" s="29"/>
      <c r="I10185" s="29"/>
      <c r="J10185" s="29"/>
    </row>
    <row r="10186" spans="1:10" x14ac:dyDescent="0.2">
      <c r="A10186" s="12"/>
      <c r="B10186" s="15"/>
      <c r="C10186" s="29"/>
      <c r="D10186" s="121"/>
      <c r="E10186" s="29"/>
      <c r="F10186" s="29"/>
      <c r="G10186" s="29"/>
      <c r="H10186" s="29"/>
      <c r="I10186" s="29"/>
      <c r="J10186" s="29"/>
    </row>
    <row r="10187" spans="1:10" x14ac:dyDescent="0.2">
      <c r="A10187" s="12"/>
      <c r="B10187" s="15"/>
      <c r="C10187" s="29"/>
      <c r="D10187" s="121"/>
      <c r="E10187" s="29"/>
      <c r="F10187" s="29"/>
      <c r="G10187" s="29"/>
      <c r="H10187" s="29"/>
      <c r="I10187" s="29"/>
      <c r="J10187" s="29"/>
    </row>
    <row r="10188" spans="1:10" x14ac:dyDescent="0.2">
      <c r="A10188" s="12"/>
      <c r="B10188" s="15"/>
      <c r="C10188" s="29"/>
      <c r="D10188" s="121"/>
      <c r="E10188" s="29"/>
      <c r="F10188" s="29"/>
      <c r="G10188" s="29"/>
      <c r="H10188" s="29"/>
      <c r="I10188" s="29"/>
      <c r="J10188" s="29"/>
    </row>
    <row r="10189" spans="1:10" x14ac:dyDescent="0.2">
      <c r="A10189" s="12"/>
      <c r="B10189" s="15"/>
      <c r="C10189" s="29"/>
      <c r="D10189" s="121"/>
      <c r="E10189" s="29"/>
      <c r="F10189" s="29"/>
      <c r="G10189" s="29"/>
      <c r="H10189" s="29"/>
      <c r="I10189" s="29"/>
      <c r="J10189" s="29"/>
    </row>
    <row r="10190" spans="1:10" x14ac:dyDescent="0.2">
      <c r="A10190" s="12"/>
      <c r="B10190" s="15"/>
      <c r="C10190" s="29"/>
      <c r="D10190" s="121"/>
      <c r="E10190" s="29"/>
      <c r="F10190" s="29"/>
      <c r="G10190" s="29"/>
      <c r="H10190" s="29"/>
      <c r="I10190" s="29"/>
      <c r="J10190" s="29"/>
    </row>
    <row r="10191" spans="1:10" x14ac:dyDescent="0.2">
      <c r="A10191" s="12"/>
      <c r="B10191" s="15"/>
      <c r="C10191" s="29"/>
      <c r="D10191" s="121"/>
      <c r="E10191" s="29"/>
      <c r="F10191" s="29"/>
      <c r="G10191" s="29"/>
      <c r="H10191" s="29"/>
      <c r="I10191" s="29"/>
      <c r="J10191" s="29"/>
    </row>
    <row r="10192" spans="1:10" x14ac:dyDescent="0.2">
      <c r="A10192" s="12"/>
      <c r="B10192" s="15"/>
      <c r="C10192" s="29"/>
      <c r="D10192" s="121"/>
      <c r="E10192" s="29"/>
      <c r="F10192" s="29"/>
      <c r="G10192" s="29"/>
      <c r="H10192" s="29"/>
      <c r="I10192" s="29"/>
      <c r="J10192" s="29"/>
    </row>
    <row r="10193" spans="1:10" x14ac:dyDescent="0.2">
      <c r="A10193" s="12"/>
      <c r="B10193" s="15"/>
      <c r="C10193" s="29"/>
      <c r="D10193" s="121"/>
      <c r="E10193" s="29"/>
      <c r="F10193" s="29"/>
      <c r="G10193" s="29"/>
      <c r="H10193" s="29"/>
      <c r="I10193" s="29"/>
      <c r="J10193" s="29"/>
    </row>
    <row r="10194" spans="1:10" x14ac:dyDescent="0.2">
      <c r="A10194" s="12"/>
      <c r="B10194" s="15"/>
      <c r="C10194" s="29"/>
      <c r="D10194" s="121"/>
      <c r="E10194" s="29"/>
      <c r="F10194" s="29"/>
      <c r="G10194" s="29"/>
      <c r="H10194" s="29"/>
      <c r="I10194" s="29"/>
      <c r="J10194" s="29"/>
    </row>
    <row r="10195" spans="1:10" x14ac:dyDescent="0.2">
      <c r="A10195" s="12"/>
      <c r="B10195" s="15"/>
      <c r="C10195" s="29"/>
      <c r="D10195" s="121"/>
      <c r="E10195" s="29"/>
      <c r="F10195" s="29"/>
      <c r="G10195" s="29"/>
      <c r="H10195" s="29"/>
      <c r="I10195" s="29"/>
      <c r="J10195" s="29"/>
    </row>
    <row r="10196" spans="1:10" x14ac:dyDescent="0.2">
      <c r="A10196" s="12"/>
      <c r="B10196" s="15"/>
      <c r="C10196" s="29"/>
      <c r="D10196" s="121"/>
      <c r="E10196" s="29"/>
      <c r="F10196" s="29"/>
      <c r="G10196" s="29"/>
      <c r="H10196" s="29"/>
      <c r="I10196" s="29"/>
      <c r="J10196" s="29"/>
    </row>
    <row r="10197" spans="1:10" x14ac:dyDescent="0.2">
      <c r="A10197" s="12"/>
      <c r="B10197" s="15"/>
      <c r="C10197" s="29"/>
      <c r="D10197" s="121"/>
      <c r="E10197" s="29"/>
      <c r="F10197" s="29"/>
      <c r="G10197" s="29"/>
      <c r="H10197" s="29"/>
      <c r="I10197" s="29"/>
      <c r="J10197" s="29"/>
    </row>
    <row r="10198" spans="1:10" x14ac:dyDescent="0.2">
      <c r="A10198" s="12"/>
      <c r="B10198" s="15"/>
      <c r="C10198" s="29"/>
      <c r="D10198" s="121"/>
      <c r="E10198" s="29"/>
      <c r="F10198" s="29"/>
      <c r="G10198" s="29"/>
      <c r="H10198" s="29"/>
      <c r="I10198" s="29"/>
      <c r="J10198" s="29"/>
    </row>
    <row r="10199" spans="1:10" x14ac:dyDescent="0.2">
      <c r="A10199" s="12"/>
      <c r="B10199" s="15"/>
      <c r="C10199" s="29"/>
      <c r="D10199" s="121"/>
      <c r="E10199" s="29"/>
      <c r="F10199" s="29"/>
      <c r="G10199" s="29"/>
      <c r="H10199" s="29"/>
      <c r="I10199" s="29"/>
      <c r="J10199" s="29"/>
    </row>
    <row r="10200" spans="1:10" x14ac:dyDescent="0.2">
      <c r="A10200" s="12"/>
      <c r="B10200" s="15"/>
      <c r="C10200" s="29"/>
      <c r="D10200" s="121"/>
      <c r="E10200" s="29"/>
      <c r="F10200" s="29"/>
      <c r="G10200" s="29"/>
      <c r="H10200" s="29"/>
      <c r="I10200" s="29"/>
      <c r="J10200" s="29"/>
    </row>
    <row r="10201" spans="1:10" x14ac:dyDescent="0.2">
      <c r="A10201" s="12"/>
      <c r="B10201" s="15"/>
      <c r="C10201" s="29"/>
      <c r="D10201" s="121"/>
      <c r="E10201" s="29"/>
      <c r="F10201" s="29"/>
      <c r="G10201" s="29"/>
      <c r="H10201" s="29"/>
      <c r="I10201" s="29"/>
      <c r="J10201" s="29"/>
    </row>
    <row r="10202" spans="1:10" x14ac:dyDescent="0.2">
      <c r="A10202" s="12"/>
      <c r="B10202" s="15"/>
      <c r="C10202" s="29"/>
      <c r="D10202" s="121"/>
      <c r="E10202" s="29"/>
      <c r="F10202" s="29"/>
      <c r="G10202" s="29"/>
      <c r="H10202" s="29"/>
      <c r="I10202" s="29"/>
      <c r="J10202" s="29"/>
    </row>
    <row r="10203" spans="1:10" x14ac:dyDescent="0.2">
      <c r="A10203" s="12"/>
      <c r="B10203" s="15"/>
      <c r="C10203" s="29"/>
      <c r="D10203" s="121"/>
      <c r="E10203" s="29"/>
      <c r="F10203" s="29"/>
      <c r="G10203" s="29"/>
      <c r="H10203" s="29"/>
      <c r="I10203" s="29"/>
      <c r="J10203" s="29"/>
    </row>
    <row r="10204" spans="1:10" x14ac:dyDescent="0.2">
      <c r="A10204" s="12"/>
      <c r="B10204" s="15"/>
      <c r="C10204" s="29"/>
      <c r="D10204" s="121"/>
      <c r="E10204" s="29"/>
      <c r="F10204" s="29"/>
      <c r="G10204" s="29"/>
      <c r="H10204" s="29"/>
      <c r="I10204" s="29"/>
      <c r="J10204" s="29"/>
    </row>
    <row r="10205" spans="1:10" x14ac:dyDescent="0.2">
      <c r="A10205" s="12"/>
      <c r="B10205" s="15"/>
      <c r="C10205" s="29"/>
      <c r="D10205" s="121"/>
      <c r="E10205" s="29"/>
      <c r="F10205" s="29"/>
      <c r="G10205" s="29"/>
      <c r="H10205" s="29"/>
      <c r="I10205" s="29"/>
      <c r="J10205" s="29"/>
    </row>
    <row r="10206" spans="1:10" x14ac:dyDescent="0.2">
      <c r="A10206" s="12"/>
      <c r="B10206" s="15"/>
      <c r="C10206" s="29"/>
      <c r="D10206" s="121"/>
      <c r="E10206" s="29"/>
      <c r="F10206" s="29"/>
      <c r="G10206" s="29"/>
      <c r="H10206" s="29"/>
      <c r="I10206" s="29"/>
      <c r="J10206" s="29"/>
    </row>
    <row r="10207" spans="1:10" x14ac:dyDescent="0.2">
      <c r="A10207" s="12"/>
      <c r="B10207" s="15"/>
      <c r="C10207" s="29"/>
      <c r="D10207" s="121"/>
      <c r="E10207" s="29"/>
      <c r="F10207" s="29"/>
      <c r="G10207" s="29"/>
      <c r="H10207" s="29"/>
      <c r="I10207" s="29"/>
      <c r="J10207" s="29"/>
    </row>
    <row r="10208" spans="1:10" x14ac:dyDescent="0.2">
      <c r="A10208" s="12"/>
      <c r="B10208" s="15"/>
      <c r="C10208" s="29"/>
      <c r="D10208" s="121"/>
      <c r="E10208" s="29"/>
      <c r="F10208" s="29"/>
      <c r="G10208" s="29"/>
      <c r="H10208" s="29"/>
      <c r="I10208" s="29"/>
      <c r="J10208" s="29"/>
    </row>
    <row r="10209" spans="1:10" x14ac:dyDescent="0.2">
      <c r="A10209" s="12"/>
      <c r="B10209" s="15"/>
      <c r="C10209" s="29"/>
      <c r="D10209" s="121"/>
      <c r="E10209" s="29"/>
      <c r="F10209" s="29"/>
      <c r="G10209" s="29"/>
      <c r="H10209" s="29"/>
      <c r="I10209" s="29"/>
      <c r="J10209" s="29"/>
    </row>
    <row r="10210" spans="1:10" x14ac:dyDescent="0.2">
      <c r="A10210" s="12"/>
      <c r="B10210" s="15"/>
      <c r="C10210" s="29"/>
      <c r="D10210" s="121"/>
      <c r="E10210" s="29"/>
      <c r="F10210" s="29"/>
      <c r="G10210" s="29"/>
      <c r="H10210" s="29"/>
      <c r="I10210" s="29"/>
      <c r="J10210" s="29"/>
    </row>
    <row r="10211" spans="1:10" x14ac:dyDescent="0.2">
      <c r="A10211" s="12"/>
      <c r="B10211" s="15"/>
      <c r="C10211" s="29"/>
      <c r="D10211" s="121"/>
      <c r="E10211" s="29"/>
      <c r="F10211" s="29"/>
      <c r="G10211" s="29"/>
      <c r="H10211" s="29"/>
      <c r="I10211" s="29"/>
      <c r="J10211" s="29"/>
    </row>
    <row r="10212" spans="1:10" x14ac:dyDescent="0.2">
      <c r="A10212" s="12"/>
      <c r="B10212" s="15"/>
      <c r="C10212" s="29"/>
      <c r="D10212" s="121"/>
      <c r="E10212" s="29"/>
      <c r="F10212" s="29"/>
      <c r="G10212" s="29"/>
      <c r="H10212" s="29"/>
      <c r="I10212" s="29"/>
      <c r="J10212" s="29"/>
    </row>
    <row r="10213" spans="1:10" x14ac:dyDescent="0.2">
      <c r="A10213" s="12"/>
      <c r="B10213" s="15"/>
      <c r="C10213" s="29"/>
      <c r="D10213" s="121"/>
      <c r="E10213" s="29"/>
      <c r="F10213" s="29"/>
      <c r="G10213" s="29"/>
      <c r="H10213" s="29"/>
      <c r="I10213" s="29"/>
      <c r="J10213" s="29"/>
    </row>
    <row r="10214" spans="1:10" x14ac:dyDescent="0.2">
      <c r="A10214" s="12"/>
      <c r="B10214" s="15"/>
      <c r="C10214" s="29"/>
      <c r="D10214" s="121"/>
      <c r="E10214" s="29"/>
      <c r="F10214" s="29"/>
      <c r="G10214" s="29"/>
      <c r="H10214" s="29"/>
      <c r="I10214" s="29"/>
      <c r="J10214" s="29"/>
    </row>
    <row r="10215" spans="1:10" x14ac:dyDescent="0.2">
      <c r="A10215" s="12"/>
      <c r="B10215" s="15"/>
      <c r="C10215" s="29"/>
      <c r="D10215" s="121"/>
      <c r="E10215" s="29"/>
      <c r="F10215" s="29"/>
      <c r="G10215" s="29"/>
      <c r="H10215" s="29"/>
      <c r="I10215" s="29"/>
      <c r="J10215" s="29"/>
    </row>
    <row r="10216" spans="1:10" x14ac:dyDescent="0.2">
      <c r="A10216" s="12"/>
      <c r="B10216" s="15"/>
      <c r="C10216" s="29"/>
      <c r="D10216" s="121"/>
      <c r="E10216" s="29"/>
      <c r="F10216" s="29"/>
      <c r="G10216" s="29"/>
      <c r="H10216" s="29"/>
      <c r="I10216" s="29"/>
      <c r="J10216" s="29"/>
    </row>
    <row r="10217" spans="1:10" x14ac:dyDescent="0.2">
      <c r="A10217" s="12"/>
      <c r="B10217" s="15"/>
      <c r="C10217" s="29"/>
      <c r="D10217" s="121"/>
      <c r="E10217" s="29"/>
      <c r="F10217" s="29"/>
      <c r="G10217" s="29"/>
      <c r="H10217" s="29"/>
      <c r="I10217" s="29"/>
      <c r="J10217" s="29"/>
    </row>
    <row r="10218" spans="1:10" x14ac:dyDescent="0.2">
      <c r="A10218" s="12"/>
      <c r="B10218" s="15"/>
      <c r="C10218" s="29"/>
      <c r="D10218" s="121"/>
      <c r="E10218" s="29"/>
      <c r="F10218" s="29"/>
      <c r="G10218" s="29"/>
      <c r="H10218" s="29"/>
      <c r="I10218" s="29"/>
      <c r="J10218" s="29"/>
    </row>
    <row r="10219" spans="1:10" x14ac:dyDescent="0.2">
      <c r="A10219" s="12"/>
      <c r="B10219" s="15"/>
      <c r="C10219" s="29"/>
      <c r="D10219" s="121"/>
      <c r="E10219" s="29"/>
      <c r="F10219" s="29"/>
      <c r="G10219" s="29"/>
      <c r="H10219" s="29"/>
      <c r="I10219" s="29"/>
      <c r="J10219" s="29"/>
    </row>
    <row r="10220" spans="1:10" x14ac:dyDescent="0.2">
      <c r="A10220" s="12"/>
      <c r="B10220" s="15"/>
      <c r="C10220" s="29"/>
      <c r="D10220" s="121"/>
      <c r="E10220" s="29"/>
      <c r="F10220" s="29"/>
      <c r="G10220" s="29"/>
      <c r="H10220" s="29"/>
      <c r="I10220" s="29"/>
      <c r="J10220" s="29"/>
    </row>
    <row r="10221" spans="1:10" x14ac:dyDescent="0.2">
      <c r="A10221" s="12"/>
      <c r="B10221" s="15"/>
      <c r="C10221" s="29"/>
      <c r="D10221" s="121"/>
      <c r="E10221" s="29"/>
      <c r="F10221" s="29"/>
      <c r="G10221" s="29"/>
      <c r="H10221" s="29"/>
      <c r="I10221" s="29"/>
      <c r="J10221" s="29"/>
    </row>
    <row r="10222" spans="1:10" x14ac:dyDescent="0.2">
      <c r="A10222" s="12"/>
      <c r="B10222" s="15"/>
      <c r="C10222" s="29"/>
      <c r="D10222" s="121"/>
      <c r="E10222" s="29"/>
      <c r="F10222" s="29"/>
      <c r="G10222" s="29"/>
      <c r="H10222" s="29"/>
      <c r="I10222" s="29"/>
      <c r="J10222" s="29"/>
    </row>
    <row r="10223" spans="1:10" x14ac:dyDescent="0.2">
      <c r="A10223" s="12"/>
      <c r="B10223" s="15"/>
      <c r="C10223" s="29"/>
      <c r="D10223" s="121"/>
      <c r="E10223" s="29"/>
      <c r="F10223" s="29"/>
      <c r="G10223" s="29"/>
      <c r="H10223" s="29"/>
      <c r="I10223" s="29"/>
      <c r="J10223" s="29"/>
    </row>
    <row r="10224" spans="1:10" x14ac:dyDescent="0.2">
      <c r="A10224" s="12"/>
      <c r="B10224" s="15"/>
      <c r="C10224" s="29"/>
      <c r="D10224" s="121"/>
      <c r="E10224" s="29"/>
      <c r="F10224" s="29"/>
      <c r="G10224" s="29"/>
      <c r="H10224" s="29"/>
      <c r="I10224" s="29"/>
      <c r="J10224" s="29"/>
    </row>
    <row r="10225" spans="1:10" x14ac:dyDescent="0.2">
      <c r="A10225" s="12"/>
      <c r="B10225" s="15"/>
      <c r="C10225" s="29"/>
      <c r="D10225" s="121"/>
      <c r="E10225" s="29"/>
      <c r="F10225" s="29"/>
      <c r="G10225" s="29"/>
      <c r="H10225" s="29"/>
      <c r="I10225" s="29"/>
      <c r="J10225" s="29"/>
    </row>
    <row r="10226" spans="1:10" x14ac:dyDescent="0.2">
      <c r="A10226" s="12"/>
      <c r="B10226" s="15"/>
      <c r="C10226" s="29"/>
      <c r="D10226" s="121"/>
      <c r="E10226" s="29"/>
      <c r="F10226" s="29"/>
      <c r="G10226" s="29"/>
      <c r="H10226" s="29"/>
      <c r="I10226" s="29"/>
      <c r="J10226" s="29"/>
    </row>
    <row r="10227" spans="1:10" x14ac:dyDescent="0.2">
      <c r="A10227" s="12"/>
      <c r="B10227" s="15"/>
      <c r="C10227" s="29"/>
      <c r="D10227" s="121"/>
      <c r="E10227" s="29"/>
      <c r="F10227" s="29"/>
      <c r="G10227" s="29"/>
      <c r="H10227" s="29"/>
      <c r="I10227" s="29"/>
      <c r="J10227" s="29"/>
    </row>
    <row r="10228" spans="1:10" x14ac:dyDescent="0.2">
      <c r="A10228" s="12"/>
      <c r="B10228" s="15"/>
      <c r="C10228" s="29"/>
      <c r="D10228" s="121"/>
      <c r="E10228" s="29"/>
      <c r="F10228" s="29"/>
      <c r="G10228" s="29"/>
      <c r="H10228" s="29"/>
      <c r="I10228" s="29"/>
      <c r="J10228" s="29"/>
    </row>
    <row r="10229" spans="1:10" x14ac:dyDescent="0.2">
      <c r="A10229" s="12"/>
      <c r="B10229" s="15"/>
      <c r="C10229" s="29"/>
      <c r="D10229" s="121"/>
      <c r="E10229" s="29"/>
      <c r="F10229" s="29"/>
      <c r="G10229" s="29"/>
      <c r="H10229" s="29"/>
      <c r="I10229" s="29"/>
      <c r="J10229" s="29"/>
    </row>
    <row r="10230" spans="1:10" x14ac:dyDescent="0.2">
      <c r="A10230" s="12"/>
      <c r="B10230" s="15"/>
      <c r="C10230" s="29"/>
      <c r="D10230" s="121"/>
      <c r="E10230" s="29"/>
      <c r="F10230" s="29"/>
      <c r="G10230" s="29"/>
      <c r="H10230" s="29"/>
      <c r="I10230" s="29"/>
      <c r="J10230" s="29"/>
    </row>
    <row r="10231" spans="1:10" x14ac:dyDescent="0.2">
      <c r="A10231" s="12"/>
      <c r="B10231" s="15"/>
      <c r="C10231" s="29"/>
      <c r="D10231" s="121"/>
      <c r="E10231" s="29"/>
      <c r="F10231" s="29"/>
      <c r="G10231" s="29"/>
      <c r="H10231" s="29"/>
      <c r="I10231" s="29"/>
      <c r="J10231" s="29"/>
    </row>
    <row r="10232" spans="1:10" x14ac:dyDescent="0.2">
      <c r="A10232" s="12"/>
      <c r="B10232" s="15"/>
      <c r="C10232" s="29"/>
      <c r="D10232" s="121"/>
      <c r="E10232" s="29"/>
      <c r="F10232" s="29"/>
      <c r="G10232" s="29"/>
      <c r="H10232" s="29"/>
      <c r="I10232" s="29"/>
      <c r="J10232" s="29"/>
    </row>
    <row r="10233" spans="1:10" x14ac:dyDescent="0.2">
      <c r="A10233" s="12"/>
      <c r="B10233" s="15"/>
      <c r="C10233" s="29"/>
      <c r="D10233" s="121"/>
      <c r="E10233" s="29"/>
      <c r="F10233" s="29"/>
      <c r="G10233" s="29"/>
      <c r="H10233" s="29"/>
      <c r="I10233" s="29"/>
      <c r="J10233" s="29"/>
    </row>
    <row r="10234" spans="1:10" x14ac:dyDescent="0.2">
      <c r="A10234" s="12"/>
      <c r="B10234" s="15"/>
      <c r="C10234" s="29"/>
      <c r="D10234" s="121"/>
      <c r="E10234" s="29"/>
      <c r="F10234" s="29"/>
      <c r="G10234" s="29"/>
      <c r="H10234" s="29"/>
      <c r="I10234" s="29"/>
      <c r="J10234" s="29"/>
    </row>
    <row r="10235" spans="1:10" x14ac:dyDescent="0.2">
      <c r="A10235" s="12"/>
      <c r="B10235" s="15"/>
      <c r="C10235" s="29"/>
      <c r="D10235" s="121"/>
      <c r="E10235" s="29"/>
      <c r="F10235" s="29"/>
      <c r="G10235" s="29"/>
      <c r="H10235" s="29"/>
      <c r="I10235" s="29"/>
      <c r="J10235" s="29"/>
    </row>
    <row r="10236" spans="1:10" x14ac:dyDescent="0.2">
      <c r="A10236" s="12"/>
      <c r="B10236" s="15"/>
      <c r="C10236" s="29"/>
      <c r="D10236" s="121"/>
      <c r="E10236" s="29"/>
      <c r="F10236" s="29"/>
      <c r="G10236" s="29"/>
      <c r="H10236" s="29"/>
      <c r="I10236" s="29"/>
      <c r="J10236" s="29"/>
    </row>
    <row r="10237" spans="1:10" x14ac:dyDescent="0.2">
      <c r="A10237" s="12"/>
      <c r="B10237" s="15"/>
      <c r="C10237" s="29"/>
      <c r="D10237" s="121"/>
      <c r="E10237" s="29"/>
      <c r="F10237" s="29"/>
      <c r="G10237" s="29"/>
      <c r="H10237" s="29"/>
      <c r="I10237" s="29"/>
      <c r="J10237" s="29"/>
    </row>
    <row r="10238" spans="1:10" x14ac:dyDescent="0.2">
      <c r="A10238" s="12"/>
      <c r="B10238" s="15"/>
      <c r="C10238" s="29"/>
      <c r="D10238" s="121"/>
      <c r="E10238" s="29"/>
      <c r="F10238" s="29"/>
      <c r="G10238" s="29"/>
      <c r="H10238" s="29"/>
      <c r="I10238" s="29"/>
      <c r="J10238" s="29"/>
    </row>
    <row r="10239" spans="1:10" x14ac:dyDescent="0.2">
      <c r="A10239" s="12"/>
      <c r="B10239" s="15"/>
      <c r="C10239" s="29"/>
      <c r="D10239" s="121"/>
      <c r="E10239" s="29"/>
      <c r="F10239" s="29"/>
      <c r="G10239" s="29"/>
      <c r="H10239" s="29"/>
      <c r="I10239" s="29"/>
      <c r="J10239" s="29"/>
    </row>
    <row r="10240" spans="1:10" x14ac:dyDescent="0.2">
      <c r="A10240" s="12"/>
      <c r="B10240" s="15"/>
      <c r="C10240" s="29"/>
      <c r="D10240" s="121"/>
      <c r="E10240" s="29"/>
      <c r="F10240" s="29"/>
      <c r="G10240" s="29"/>
      <c r="H10240" s="29"/>
      <c r="I10240" s="29"/>
      <c r="J10240" s="29"/>
    </row>
    <row r="10241" spans="1:10" x14ac:dyDescent="0.2">
      <c r="A10241" s="12"/>
      <c r="B10241" s="15"/>
      <c r="C10241" s="29"/>
      <c r="D10241" s="121"/>
      <c r="E10241" s="29"/>
      <c r="F10241" s="29"/>
      <c r="G10241" s="29"/>
      <c r="H10241" s="29"/>
      <c r="I10241" s="29"/>
      <c r="J10241" s="29"/>
    </row>
    <row r="10242" spans="1:10" x14ac:dyDescent="0.2">
      <c r="A10242" s="12"/>
      <c r="B10242" s="15"/>
      <c r="C10242" s="29"/>
      <c r="D10242" s="121"/>
      <c r="E10242" s="29"/>
      <c r="F10242" s="29"/>
      <c r="G10242" s="29"/>
      <c r="H10242" s="29"/>
      <c r="I10242" s="29"/>
      <c r="J10242" s="29"/>
    </row>
    <row r="10243" spans="1:10" x14ac:dyDescent="0.2">
      <c r="A10243" s="12"/>
      <c r="B10243" s="15"/>
      <c r="C10243" s="29"/>
      <c r="D10243" s="121"/>
      <c r="E10243" s="29"/>
      <c r="F10243" s="29"/>
      <c r="G10243" s="29"/>
      <c r="H10243" s="29"/>
      <c r="I10243" s="29"/>
      <c r="J10243" s="29"/>
    </row>
    <row r="10244" spans="1:10" x14ac:dyDescent="0.2">
      <c r="A10244" s="12"/>
      <c r="B10244" s="15"/>
      <c r="C10244" s="29"/>
      <c r="D10244" s="121"/>
      <c r="E10244" s="29"/>
      <c r="F10244" s="29"/>
      <c r="G10244" s="29"/>
      <c r="H10244" s="29"/>
      <c r="I10244" s="29"/>
      <c r="J10244" s="29"/>
    </row>
    <row r="10245" spans="1:10" x14ac:dyDescent="0.2">
      <c r="A10245" s="12"/>
      <c r="B10245" s="15"/>
      <c r="C10245" s="29"/>
      <c r="D10245" s="121"/>
      <c r="E10245" s="29"/>
      <c r="F10245" s="29"/>
      <c r="G10245" s="29"/>
      <c r="H10245" s="29"/>
      <c r="I10245" s="29"/>
      <c r="J10245" s="29"/>
    </row>
    <row r="10246" spans="1:10" x14ac:dyDescent="0.2">
      <c r="A10246" s="12"/>
      <c r="B10246" s="15"/>
      <c r="C10246" s="29"/>
      <c r="D10246" s="121"/>
      <c r="E10246" s="29"/>
      <c r="F10246" s="29"/>
      <c r="G10246" s="29"/>
      <c r="H10246" s="29"/>
      <c r="I10246" s="29"/>
      <c r="J10246" s="29"/>
    </row>
    <row r="10247" spans="1:10" x14ac:dyDescent="0.2">
      <c r="A10247" s="12"/>
      <c r="B10247" s="15"/>
      <c r="C10247" s="29"/>
      <c r="D10247" s="121"/>
      <c r="E10247" s="29"/>
      <c r="F10247" s="29"/>
      <c r="G10247" s="29"/>
      <c r="H10247" s="29"/>
      <c r="I10247" s="29"/>
      <c r="J10247" s="29"/>
    </row>
    <row r="10248" spans="1:10" x14ac:dyDescent="0.2">
      <c r="A10248" s="12"/>
      <c r="B10248" s="15"/>
      <c r="C10248" s="29"/>
      <c r="D10248" s="121"/>
      <c r="E10248" s="29"/>
      <c r="F10248" s="29"/>
      <c r="G10248" s="29"/>
      <c r="H10248" s="29"/>
      <c r="I10248" s="29"/>
      <c r="J10248" s="29"/>
    </row>
    <row r="10249" spans="1:10" x14ac:dyDescent="0.2">
      <c r="A10249" s="12"/>
      <c r="B10249" s="15"/>
      <c r="C10249" s="29"/>
      <c r="D10249" s="121"/>
      <c r="E10249" s="29"/>
      <c r="F10249" s="29"/>
      <c r="G10249" s="29"/>
      <c r="H10249" s="29"/>
      <c r="I10249" s="29"/>
      <c r="J10249" s="29"/>
    </row>
    <row r="10250" spans="1:10" x14ac:dyDescent="0.2">
      <c r="A10250" s="12"/>
      <c r="B10250" s="15"/>
      <c r="C10250" s="29"/>
      <c r="D10250" s="121"/>
      <c r="E10250" s="29"/>
      <c r="F10250" s="29"/>
      <c r="G10250" s="29"/>
      <c r="H10250" s="29"/>
      <c r="I10250" s="29"/>
      <c r="J10250" s="29"/>
    </row>
    <row r="10251" spans="1:10" x14ac:dyDescent="0.2">
      <c r="A10251" s="12"/>
      <c r="B10251" s="15"/>
      <c r="C10251" s="29"/>
      <c r="D10251" s="121"/>
      <c r="E10251" s="29"/>
      <c r="F10251" s="29"/>
      <c r="G10251" s="29"/>
      <c r="H10251" s="29"/>
      <c r="I10251" s="29"/>
      <c r="J10251" s="29"/>
    </row>
    <row r="10252" spans="1:10" x14ac:dyDescent="0.2">
      <c r="A10252" s="12"/>
      <c r="B10252" s="15"/>
      <c r="C10252" s="29"/>
      <c r="D10252" s="121"/>
      <c r="E10252" s="29"/>
      <c r="F10252" s="29"/>
      <c r="G10252" s="29"/>
      <c r="H10252" s="29"/>
      <c r="I10252" s="29"/>
      <c r="J10252" s="29"/>
    </row>
    <row r="10253" spans="1:10" x14ac:dyDescent="0.2">
      <c r="A10253" s="12"/>
      <c r="B10253" s="15"/>
      <c r="C10253" s="29"/>
      <c r="D10253" s="121"/>
      <c r="E10253" s="29"/>
      <c r="F10253" s="29"/>
      <c r="G10253" s="29"/>
      <c r="H10253" s="29"/>
      <c r="I10253" s="29"/>
      <c r="J10253" s="29"/>
    </row>
    <row r="10254" spans="1:10" x14ac:dyDescent="0.2">
      <c r="A10254" s="12"/>
      <c r="B10254" s="15"/>
      <c r="C10254" s="29"/>
      <c r="D10254" s="121"/>
      <c r="E10254" s="29"/>
      <c r="F10254" s="29"/>
      <c r="G10254" s="29"/>
      <c r="H10254" s="29"/>
      <c r="I10254" s="29"/>
      <c r="J10254" s="29"/>
    </row>
    <row r="10255" spans="1:10" x14ac:dyDescent="0.2">
      <c r="A10255" s="12"/>
      <c r="B10255" s="15"/>
      <c r="C10255" s="29"/>
      <c r="D10255" s="121"/>
      <c r="E10255" s="29"/>
      <c r="F10255" s="29"/>
      <c r="G10255" s="29"/>
      <c r="H10255" s="29"/>
      <c r="I10255" s="29"/>
      <c r="J10255" s="29"/>
    </row>
    <row r="10256" spans="1:10" x14ac:dyDescent="0.2">
      <c r="A10256" s="12"/>
      <c r="B10256" s="15"/>
      <c r="C10256" s="29"/>
      <c r="D10256" s="121"/>
      <c r="E10256" s="29"/>
      <c r="F10256" s="29"/>
      <c r="G10256" s="29"/>
      <c r="H10256" s="29"/>
      <c r="I10256" s="29"/>
      <c r="J10256" s="29"/>
    </row>
    <row r="10257" spans="1:10" x14ac:dyDescent="0.2">
      <c r="A10257" s="12"/>
      <c r="B10257" s="15"/>
      <c r="C10257" s="29"/>
      <c r="D10257" s="121"/>
      <c r="E10257" s="29"/>
      <c r="F10257" s="29"/>
      <c r="G10257" s="29"/>
      <c r="H10257" s="29"/>
      <c r="I10257" s="29"/>
      <c r="J10257" s="29"/>
    </row>
    <row r="10258" spans="1:10" x14ac:dyDescent="0.2">
      <c r="A10258" s="12"/>
      <c r="B10258" s="15"/>
      <c r="C10258" s="29"/>
      <c r="D10258" s="121"/>
      <c r="E10258" s="29"/>
      <c r="F10258" s="29"/>
      <c r="G10258" s="29"/>
      <c r="H10258" s="29"/>
      <c r="I10258" s="29"/>
      <c r="J10258" s="29"/>
    </row>
    <row r="10259" spans="1:10" x14ac:dyDescent="0.2">
      <c r="A10259" s="12"/>
      <c r="B10259" s="15"/>
      <c r="C10259" s="29"/>
      <c r="D10259" s="121"/>
      <c r="E10259" s="29"/>
      <c r="F10259" s="29"/>
      <c r="G10259" s="29"/>
      <c r="H10259" s="29"/>
      <c r="I10259" s="29"/>
      <c r="J10259" s="29"/>
    </row>
    <row r="10260" spans="1:10" x14ac:dyDescent="0.2">
      <c r="A10260" s="12"/>
      <c r="B10260" s="15"/>
      <c r="C10260" s="29"/>
      <c r="D10260" s="121"/>
      <c r="E10260" s="29"/>
      <c r="F10260" s="29"/>
      <c r="G10260" s="29"/>
      <c r="H10260" s="29"/>
      <c r="I10260" s="29"/>
      <c r="J10260" s="29"/>
    </row>
    <row r="10261" spans="1:10" x14ac:dyDescent="0.2">
      <c r="A10261" s="12"/>
      <c r="B10261" s="15"/>
      <c r="C10261" s="29"/>
      <c r="D10261" s="121"/>
      <c r="E10261" s="29"/>
      <c r="F10261" s="29"/>
      <c r="G10261" s="29"/>
      <c r="H10261" s="29"/>
      <c r="I10261" s="29"/>
      <c r="J10261" s="29"/>
    </row>
    <row r="10262" spans="1:10" x14ac:dyDescent="0.2">
      <c r="A10262" s="12"/>
      <c r="B10262" s="15"/>
      <c r="C10262" s="29"/>
      <c r="D10262" s="121"/>
      <c r="E10262" s="29"/>
      <c r="F10262" s="29"/>
      <c r="G10262" s="29"/>
      <c r="H10262" s="29"/>
      <c r="I10262" s="29"/>
      <c r="J10262" s="29"/>
    </row>
    <row r="10263" spans="1:10" x14ac:dyDescent="0.2">
      <c r="A10263" s="12"/>
      <c r="B10263" s="15"/>
      <c r="C10263" s="29"/>
      <c r="D10263" s="121"/>
      <c r="E10263" s="29"/>
      <c r="F10263" s="29"/>
      <c r="G10263" s="29"/>
      <c r="H10263" s="29"/>
      <c r="I10263" s="29"/>
      <c r="J10263" s="29"/>
    </row>
    <row r="10264" spans="1:10" x14ac:dyDescent="0.2">
      <c r="A10264" s="12"/>
      <c r="B10264" s="15"/>
      <c r="C10264" s="29"/>
      <c r="D10264" s="121"/>
      <c r="E10264" s="29"/>
      <c r="F10264" s="29"/>
      <c r="G10264" s="29"/>
      <c r="H10264" s="29"/>
      <c r="I10264" s="29"/>
      <c r="J10264" s="29"/>
    </row>
    <row r="10265" spans="1:10" x14ac:dyDescent="0.2">
      <c r="A10265" s="12"/>
      <c r="B10265" s="15"/>
      <c r="C10265" s="29"/>
      <c r="D10265" s="121"/>
      <c r="E10265" s="29"/>
      <c r="F10265" s="29"/>
      <c r="G10265" s="29"/>
      <c r="H10265" s="29"/>
      <c r="I10265" s="29"/>
      <c r="J10265" s="29"/>
    </row>
    <row r="10266" spans="1:10" x14ac:dyDescent="0.2">
      <c r="A10266" s="12"/>
      <c r="B10266" s="15"/>
      <c r="C10266" s="29"/>
      <c r="D10266" s="121"/>
      <c r="E10266" s="29"/>
      <c r="F10266" s="29"/>
      <c r="G10266" s="29"/>
      <c r="H10266" s="29"/>
      <c r="I10266" s="29"/>
      <c r="J10266" s="29"/>
    </row>
    <row r="10267" spans="1:10" x14ac:dyDescent="0.2">
      <c r="A10267" s="12"/>
      <c r="B10267" s="15"/>
      <c r="C10267" s="29"/>
      <c r="D10267" s="121"/>
      <c r="E10267" s="29"/>
      <c r="F10267" s="29"/>
      <c r="G10267" s="29"/>
      <c r="H10267" s="29"/>
      <c r="I10267" s="29"/>
      <c r="J10267" s="29"/>
    </row>
    <row r="10268" spans="1:10" x14ac:dyDescent="0.2">
      <c r="A10268" s="12"/>
      <c r="B10268" s="15"/>
      <c r="C10268" s="29"/>
      <c r="D10268" s="121"/>
      <c r="E10268" s="29"/>
      <c r="F10268" s="29"/>
      <c r="G10268" s="29"/>
      <c r="H10268" s="29"/>
      <c r="I10268" s="29"/>
      <c r="J10268" s="29"/>
    </row>
    <row r="10269" spans="1:10" x14ac:dyDescent="0.2">
      <c r="A10269" s="12"/>
      <c r="B10269" s="15"/>
      <c r="C10269" s="29"/>
      <c r="D10269" s="121"/>
      <c r="E10269" s="29"/>
      <c r="F10269" s="29"/>
      <c r="G10269" s="29"/>
      <c r="H10269" s="29"/>
      <c r="I10269" s="29"/>
      <c r="J10269" s="29"/>
    </row>
    <row r="10270" spans="1:10" x14ac:dyDescent="0.2">
      <c r="A10270" s="12"/>
      <c r="B10270" s="15"/>
      <c r="C10270" s="29"/>
      <c r="D10270" s="121"/>
      <c r="E10270" s="29"/>
      <c r="F10270" s="29"/>
      <c r="G10270" s="29"/>
      <c r="H10270" s="29"/>
      <c r="I10270" s="29"/>
      <c r="J10270" s="29"/>
    </row>
    <row r="10271" spans="1:10" x14ac:dyDescent="0.2">
      <c r="A10271" s="12"/>
      <c r="B10271" s="15"/>
      <c r="C10271" s="29"/>
      <c r="D10271" s="121"/>
      <c r="E10271" s="29"/>
      <c r="F10271" s="29"/>
      <c r="G10271" s="29"/>
      <c r="H10271" s="29"/>
      <c r="I10271" s="29"/>
      <c r="J10271" s="29"/>
    </row>
    <row r="10272" spans="1:10" x14ac:dyDescent="0.2">
      <c r="A10272" s="12"/>
      <c r="B10272" s="15"/>
      <c r="C10272" s="29"/>
      <c r="D10272" s="121"/>
      <c r="E10272" s="29"/>
      <c r="F10272" s="29"/>
      <c r="G10272" s="29"/>
      <c r="H10272" s="29"/>
      <c r="I10272" s="29"/>
      <c r="J10272" s="29"/>
    </row>
    <row r="10273" spans="1:10" x14ac:dyDescent="0.2">
      <c r="A10273" s="12"/>
      <c r="B10273" s="15"/>
      <c r="C10273" s="29"/>
      <c r="D10273" s="121"/>
      <c r="E10273" s="29"/>
      <c r="F10273" s="29"/>
      <c r="G10273" s="29"/>
      <c r="H10273" s="29"/>
      <c r="I10273" s="29"/>
      <c r="J10273" s="29"/>
    </row>
    <row r="10274" spans="1:10" x14ac:dyDescent="0.2">
      <c r="A10274" s="12"/>
      <c r="B10274" s="15"/>
      <c r="C10274" s="29"/>
      <c r="D10274" s="121"/>
      <c r="E10274" s="29"/>
      <c r="F10274" s="29"/>
      <c r="G10274" s="29"/>
      <c r="H10274" s="29"/>
      <c r="I10274" s="29"/>
      <c r="J10274" s="29"/>
    </row>
    <row r="10275" spans="1:10" x14ac:dyDescent="0.2">
      <c r="A10275" s="12"/>
      <c r="B10275" s="15"/>
      <c r="C10275" s="29"/>
      <c r="D10275" s="121"/>
      <c r="E10275" s="29"/>
      <c r="F10275" s="29"/>
      <c r="G10275" s="29"/>
      <c r="H10275" s="29"/>
      <c r="I10275" s="29"/>
      <c r="J10275" s="29"/>
    </row>
    <row r="10276" spans="1:10" x14ac:dyDescent="0.2">
      <c r="A10276" s="12"/>
      <c r="B10276" s="15"/>
      <c r="C10276" s="29"/>
      <c r="D10276" s="121"/>
      <c r="E10276" s="29"/>
      <c r="F10276" s="29"/>
      <c r="G10276" s="29"/>
      <c r="H10276" s="29"/>
      <c r="I10276" s="29"/>
      <c r="J10276" s="29"/>
    </row>
    <row r="10277" spans="1:10" x14ac:dyDescent="0.2">
      <c r="A10277" s="12"/>
      <c r="B10277" s="15"/>
      <c r="C10277" s="29"/>
      <c r="D10277" s="121"/>
      <c r="E10277" s="29"/>
      <c r="F10277" s="29"/>
      <c r="G10277" s="29"/>
      <c r="H10277" s="29"/>
      <c r="I10277" s="29"/>
      <c r="J10277" s="29"/>
    </row>
    <row r="10278" spans="1:10" x14ac:dyDescent="0.2">
      <c r="A10278" s="12"/>
      <c r="B10278" s="15"/>
      <c r="C10278" s="29"/>
      <c r="D10278" s="121"/>
      <c r="E10278" s="29"/>
      <c r="F10278" s="29"/>
      <c r="G10278" s="29"/>
      <c r="H10278" s="29"/>
      <c r="I10278" s="29"/>
      <c r="J10278" s="29"/>
    </row>
    <row r="10279" spans="1:10" x14ac:dyDescent="0.2">
      <c r="A10279" s="12"/>
      <c r="B10279" s="15"/>
      <c r="C10279" s="29"/>
      <c r="D10279" s="121"/>
      <c r="E10279" s="29"/>
      <c r="F10279" s="29"/>
      <c r="G10279" s="29"/>
      <c r="H10279" s="29"/>
      <c r="I10279" s="29"/>
      <c r="J10279" s="29"/>
    </row>
    <row r="10280" spans="1:10" x14ac:dyDescent="0.2">
      <c r="A10280" s="12"/>
      <c r="B10280" s="15"/>
      <c r="C10280" s="29"/>
      <c r="D10280" s="121"/>
      <c r="E10280" s="29"/>
      <c r="F10280" s="29"/>
      <c r="G10280" s="29"/>
      <c r="H10280" s="29"/>
      <c r="I10280" s="29"/>
      <c r="J10280" s="29"/>
    </row>
    <row r="10281" spans="1:10" x14ac:dyDescent="0.2">
      <c r="A10281" s="12"/>
      <c r="B10281" s="15"/>
      <c r="C10281" s="29"/>
      <c r="D10281" s="121"/>
      <c r="E10281" s="29"/>
      <c r="F10281" s="29"/>
      <c r="G10281" s="29"/>
      <c r="H10281" s="29"/>
      <c r="I10281" s="29"/>
      <c r="J10281" s="29"/>
    </row>
    <row r="10282" spans="1:10" x14ac:dyDescent="0.2">
      <c r="A10282" s="12"/>
      <c r="B10282" s="15"/>
      <c r="C10282" s="29"/>
      <c r="D10282" s="121"/>
      <c r="E10282" s="29"/>
      <c r="F10282" s="29"/>
      <c r="G10282" s="29"/>
      <c r="H10282" s="29"/>
      <c r="I10282" s="29"/>
      <c r="J10282" s="29"/>
    </row>
    <row r="10283" spans="1:10" x14ac:dyDescent="0.2">
      <c r="A10283" s="12"/>
      <c r="B10283" s="15"/>
      <c r="C10283" s="29"/>
      <c r="D10283" s="121"/>
      <c r="E10283" s="29"/>
      <c r="F10283" s="29"/>
      <c r="G10283" s="29"/>
      <c r="H10283" s="29"/>
      <c r="I10283" s="29"/>
      <c r="J10283" s="29"/>
    </row>
    <row r="10284" spans="1:10" x14ac:dyDescent="0.2">
      <c r="A10284" s="12"/>
      <c r="B10284" s="15"/>
      <c r="C10284" s="29"/>
      <c r="D10284" s="121"/>
      <c r="E10284" s="29"/>
      <c r="F10284" s="29"/>
      <c r="G10284" s="29"/>
      <c r="H10284" s="29"/>
      <c r="I10284" s="29"/>
      <c r="J10284" s="29"/>
    </row>
    <row r="10285" spans="1:10" x14ac:dyDescent="0.2">
      <c r="A10285" s="12"/>
      <c r="B10285" s="15"/>
      <c r="C10285" s="29"/>
      <c r="D10285" s="121"/>
      <c r="E10285" s="29"/>
      <c r="F10285" s="29"/>
      <c r="G10285" s="29"/>
      <c r="H10285" s="29"/>
      <c r="I10285" s="29"/>
      <c r="J10285" s="29"/>
    </row>
    <row r="10286" spans="1:10" x14ac:dyDescent="0.2">
      <c r="A10286" s="12"/>
      <c r="B10286" s="15"/>
      <c r="C10286" s="29"/>
      <c r="D10286" s="121"/>
      <c r="E10286" s="29"/>
      <c r="F10286" s="29"/>
      <c r="G10286" s="29"/>
      <c r="H10286" s="29"/>
      <c r="I10286" s="29"/>
      <c r="J10286" s="29"/>
    </row>
    <row r="10287" spans="1:10" x14ac:dyDescent="0.2">
      <c r="A10287" s="12"/>
      <c r="B10287" s="15"/>
      <c r="C10287" s="29"/>
      <c r="D10287" s="121"/>
      <c r="E10287" s="29"/>
      <c r="F10287" s="29"/>
      <c r="G10287" s="29"/>
      <c r="H10287" s="29"/>
      <c r="I10287" s="29"/>
      <c r="J10287" s="29"/>
    </row>
    <row r="10288" spans="1:10" x14ac:dyDescent="0.2">
      <c r="A10288" s="12"/>
      <c r="B10288" s="15"/>
      <c r="C10288" s="29"/>
      <c r="D10288" s="121"/>
      <c r="E10288" s="29"/>
      <c r="F10288" s="29"/>
      <c r="G10288" s="29"/>
      <c r="H10288" s="29"/>
      <c r="I10288" s="29"/>
      <c r="J10288" s="29"/>
    </row>
    <row r="10289" spans="1:10" x14ac:dyDescent="0.2">
      <c r="A10289" s="12"/>
      <c r="B10289" s="15"/>
      <c r="C10289" s="29"/>
      <c r="D10289" s="121"/>
      <c r="E10289" s="29"/>
      <c r="F10289" s="29"/>
      <c r="G10289" s="29"/>
      <c r="H10289" s="29"/>
      <c r="I10289" s="29"/>
      <c r="J10289" s="29"/>
    </row>
    <row r="10290" spans="1:10" x14ac:dyDescent="0.2">
      <c r="A10290" s="12"/>
      <c r="B10290" s="15"/>
      <c r="C10290" s="29"/>
      <c r="D10290" s="121"/>
      <c r="E10290" s="29"/>
      <c r="F10290" s="29"/>
      <c r="G10290" s="29"/>
      <c r="H10290" s="29"/>
      <c r="I10290" s="29"/>
      <c r="J10290" s="29"/>
    </row>
    <row r="10291" spans="1:10" x14ac:dyDescent="0.2">
      <c r="A10291" s="12"/>
      <c r="B10291" s="15"/>
      <c r="C10291" s="29"/>
      <c r="D10291" s="121"/>
      <c r="E10291" s="29"/>
      <c r="F10291" s="29"/>
      <c r="G10291" s="29"/>
      <c r="H10291" s="29"/>
      <c r="I10291" s="29"/>
      <c r="J10291" s="29"/>
    </row>
    <row r="10292" spans="1:10" x14ac:dyDescent="0.2">
      <c r="A10292" s="12"/>
      <c r="B10292" s="15"/>
      <c r="C10292" s="29"/>
      <c r="D10292" s="121"/>
      <c r="E10292" s="29"/>
      <c r="F10292" s="29"/>
      <c r="G10292" s="29"/>
      <c r="H10292" s="29"/>
      <c r="I10292" s="29"/>
      <c r="J10292" s="29"/>
    </row>
    <row r="10293" spans="1:10" x14ac:dyDescent="0.2">
      <c r="A10293" s="12"/>
      <c r="B10293" s="15"/>
      <c r="C10293" s="29"/>
      <c r="D10293" s="121"/>
      <c r="E10293" s="29"/>
      <c r="F10293" s="29"/>
      <c r="G10293" s="29"/>
      <c r="H10293" s="29"/>
      <c r="I10293" s="29"/>
      <c r="J10293" s="29"/>
    </row>
    <row r="10294" spans="1:10" x14ac:dyDescent="0.2">
      <c r="A10294" s="12"/>
      <c r="B10294" s="15"/>
      <c r="C10294" s="29"/>
      <c r="D10294" s="121"/>
      <c r="E10294" s="29"/>
      <c r="F10294" s="29"/>
      <c r="G10294" s="29"/>
      <c r="H10294" s="29"/>
      <c r="I10294" s="29"/>
      <c r="J10294" s="29"/>
    </row>
    <row r="10295" spans="1:10" x14ac:dyDescent="0.2">
      <c r="A10295" s="12"/>
      <c r="B10295" s="15"/>
      <c r="C10295" s="29"/>
      <c r="D10295" s="121"/>
      <c r="E10295" s="29"/>
      <c r="F10295" s="29"/>
      <c r="G10295" s="29"/>
      <c r="H10295" s="29"/>
      <c r="I10295" s="29"/>
      <c r="J10295" s="29"/>
    </row>
    <row r="10296" spans="1:10" x14ac:dyDescent="0.2">
      <c r="A10296" s="12"/>
      <c r="B10296" s="15"/>
      <c r="C10296" s="29"/>
      <c r="D10296" s="121"/>
      <c r="E10296" s="29"/>
      <c r="F10296" s="29"/>
      <c r="G10296" s="29"/>
      <c r="H10296" s="29"/>
      <c r="I10296" s="29"/>
      <c r="J10296" s="29"/>
    </row>
    <row r="10297" spans="1:10" x14ac:dyDescent="0.2">
      <c r="A10297" s="12"/>
      <c r="B10297" s="15"/>
      <c r="C10297" s="29"/>
      <c r="D10297" s="121"/>
      <c r="E10297" s="29"/>
      <c r="F10297" s="29"/>
      <c r="G10297" s="29"/>
      <c r="H10297" s="29"/>
      <c r="I10297" s="29"/>
      <c r="J10297" s="29"/>
    </row>
    <row r="10298" spans="1:10" x14ac:dyDescent="0.2">
      <c r="A10298" s="12"/>
      <c r="B10298" s="15"/>
      <c r="C10298" s="29"/>
      <c r="D10298" s="121"/>
      <c r="E10298" s="29"/>
      <c r="F10298" s="29"/>
      <c r="G10298" s="29"/>
      <c r="H10298" s="29"/>
      <c r="I10298" s="29"/>
      <c r="J10298" s="29"/>
    </row>
    <row r="10299" spans="1:10" x14ac:dyDescent="0.2">
      <c r="A10299" s="12"/>
      <c r="B10299" s="15"/>
      <c r="C10299" s="29"/>
      <c r="D10299" s="121"/>
      <c r="E10299" s="29"/>
      <c r="F10299" s="29"/>
      <c r="G10299" s="29"/>
      <c r="H10299" s="29"/>
      <c r="I10299" s="29"/>
      <c r="J10299" s="29"/>
    </row>
    <row r="10300" spans="1:10" x14ac:dyDescent="0.2">
      <c r="A10300" s="12"/>
      <c r="B10300" s="15"/>
      <c r="C10300" s="29"/>
      <c r="D10300" s="121"/>
      <c r="E10300" s="29"/>
      <c r="F10300" s="29"/>
      <c r="G10300" s="29"/>
      <c r="H10300" s="29"/>
      <c r="I10300" s="29"/>
      <c r="J10300" s="29"/>
    </row>
    <row r="10301" spans="1:10" x14ac:dyDescent="0.2">
      <c r="A10301" s="12"/>
      <c r="B10301" s="15"/>
      <c r="C10301" s="29"/>
      <c r="D10301" s="121"/>
      <c r="E10301" s="29"/>
      <c r="F10301" s="29"/>
      <c r="G10301" s="29"/>
      <c r="H10301" s="29"/>
      <c r="I10301" s="29"/>
      <c r="J10301" s="29"/>
    </row>
    <row r="10302" spans="1:10" x14ac:dyDescent="0.2">
      <c r="A10302" s="12"/>
      <c r="B10302" s="15"/>
      <c r="C10302" s="29"/>
      <c r="D10302" s="121"/>
      <c r="E10302" s="29"/>
      <c r="F10302" s="29"/>
      <c r="G10302" s="29"/>
      <c r="H10302" s="29"/>
      <c r="I10302" s="29"/>
      <c r="J10302" s="29"/>
    </row>
    <row r="10303" spans="1:10" x14ac:dyDescent="0.2">
      <c r="A10303" s="12"/>
      <c r="B10303" s="15"/>
      <c r="C10303" s="29"/>
      <c r="D10303" s="121"/>
      <c r="E10303" s="29"/>
      <c r="F10303" s="29"/>
      <c r="G10303" s="29"/>
      <c r="H10303" s="29"/>
      <c r="I10303" s="29"/>
      <c r="J10303" s="29"/>
    </row>
    <row r="10304" spans="1:10" x14ac:dyDescent="0.2">
      <c r="A10304" s="12"/>
      <c r="B10304" s="15"/>
      <c r="C10304" s="29"/>
      <c r="D10304" s="121"/>
      <c r="E10304" s="29"/>
      <c r="F10304" s="29"/>
      <c r="G10304" s="29"/>
      <c r="H10304" s="29"/>
      <c r="I10304" s="29"/>
      <c r="J10304" s="29"/>
    </row>
    <row r="10305" spans="1:10" x14ac:dyDescent="0.2">
      <c r="A10305" s="12"/>
      <c r="B10305" s="15"/>
      <c r="C10305" s="29"/>
      <c r="D10305" s="121"/>
      <c r="E10305" s="29"/>
      <c r="F10305" s="29"/>
      <c r="G10305" s="29"/>
      <c r="H10305" s="29"/>
      <c r="I10305" s="29"/>
      <c r="J10305" s="29"/>
    </row>
    <row r="10306" spans="1:10" x14ac:dyDescent="0.2">
      <c r="A10306" s="12"/>
      <c r="B10306" s="15"/>
      <c r="C10306" s="29"/>
      <c r="D10306" s="121"/>
      <c r="E10306" s="29"/>
      <c r="F10306" s="29"/>
      <c r="G10306" s="29"/>
      <c r="H10306" s="29"/>
      <c r="I10306" s="29"/>
      <c r="J10306" s="29"/>
    </row>
    <row r="10307" spans="1:10" x14ac:dyDescent="0.2">
      <c r="A10307" s="12"/>
      <c r="B10307" s="15"/>
      <c r="C10307" s="29"/>
      <c r="D10307" s="121"/>
      <c r="E10307" s="29"/>
      <c r="F10307" s="29"/>
      <c r="G10307" s="29"/>
      <c r="H10307" s="29"/>
      <c r="I10307" s="29"/>
      <c r="J10307" s="29"/>
    </row>
    <row r="10308" spans="1:10" x14ac:dyDescent="0.2">
      <c r="A10308" s="12"/>
      <c r="B10308" s="15"/>
      <c r="C10308" s="29"/>
      <c r="D10308" s="121"/>
      <c r="E10308" s="29"/>
      <c r="F10308" s="29"/>
      <c r="G10308" s="29"/>
      <c r="H10308" s="29"/>
      <c r="I10308" s="29"/>
      <c r="J10308" s="29"/>
    </row>
    <row r="10309" spans="1:10" x14ac:dyDescent="0.2">
      <c r="A10309" s="12"/>
      <c r="B10309" s="15"/>
      <c r="C10309" s="29"/>
      <c r="D10309" s="121"/>
      <c r="E10309" s="29"/>
      <c r="F10309" s="29"/>
      <c r="G10309" s="29"/>
      <c r="H10309" s="29"/>
      <c r="I10309" s="29"/>
      <c r="J10309" s="29"/>
    </row>
    <row r="10310" spans="1:10" x14ac:dyDescent="0.2">
      <c r="A10310" s="12"/>
      <c r="B10310" s="15"/>
      <c r="C10310" s="29"/>
      <c r="D10310" s="121"/>
      <c r="E10310" s="29"/>
      <c r="F10310" s="29"/>
      <c r="G10310" s="29"/>
      <c r="H10310" s="29"/>
      <c r="I10310" s="29"/>
      <c r="J10310" s="29"/>
    </row>
    <row r="10311" spans="1:10" x14ac:dyDescent="0.2">
      <c r="A10311" s="12"/>
      <c r="B10311" s="15"/>
      <c r="C10311" s="29"/>
      <c r="D10311" s="121"/>
      <c r="E10311" s="29"/>
      <c r="F10311" s="29"/>
      <c r="G10311" s="29"/>
      <c r="H10311" s="29"/>
      <c r="I10311" s="29"/>
      <c r="J10311" s="29"/>
    </row>
    <row r="10312" spans="1:10" x14ac:dyDescent="0.2">
      <c r="A10312" s="12"/>
      <c r="B10312" s="15"/>
      <c r="C10312" s="29"/>
      <c r="D10312" s="121"/>
      <c r="E10312" s="29"/>
      <c r="F10312" s="29"/>
      <c r="G10312" s="29"/>
      <c r="H10312" s="29"/>
      <c r="I10312" s="29"/>
      <c r="J10312" s="29"/>
    </row>
    <row r="10313" spans="1:10" x14ac:dyDescent="0.2">
      <c r="A10313" s="12"/>
      <c r="B10313" s="15"/>
      <c r="C10313" s="29"/>
      <c r="D10313" s="121"/>
      <c r="E10313" s="29"/>
      <c r="F10313" s="29"/>
      <c r="G10313" s="29"/>
      <c r="H10313" s="29"/>
      <c r="I10313" s="29"/>
      <c r="J10313" s="29"/>
    </row>
    <row r="10314" spans="1:10" x14ac:dyDescent="0.2">
      <c r="A10314" s="12"/>
      <c r="B10314" s="15"/>
      <c r="C10314" s="29"/>
      <c r="D10314" s="121"/>
      <c r="E10314" s="29"/>
      <c r="F10314" s="29"/>
      <c r="G10314" s="29"/>
      <c r="H10314" s="29"/>
      <c r="I10314" s="29"/>
      <c r="J10314" s="29"/>
    </row>
    <row r="10315" spans="1:10" x14ac:dyDescent="0.2">
      <c r="A10315" s="12"/>
      <c r="B10315" s="15"/>
      <c r="C10315" s="29"/>
      <c r="D10315" s="121"/>
      <c r="E10315" s="29"/>
      <c r="F10315" s="29"/>
      <c r="G10315" s="29"/>
      <c r="H10315" s="29"/>
      <c r="I10315" s="29"/>
      <c r="J10315" s="29"/>
    </row>
    <row r="10316" spans="1:10" x14ac:dyDescent="0.2">
      <c r="A10316" s="12"/>
      <c r="B10316" s="15"/>
      <c r="C10316" s="29"/>
      <c r="D10316" s="121"/>
      <c r="E10316" s="29"/>
      <c r="F10316" s="29"/>
      <c r="G10316" s="29"/>
      <c r="H10316" s="29"/>
      <c r="I10316" s="29"/>
      <c r="J10316" s="29"/>
    </row>
    <row r="10317" spans="1:10" x14ac:dyDescent="0.2">
      <c r="A10317" s="12"/>
      <c r="B10317" s="15"/>
      <c r="C10317" s="29"/>
      <c r="D10317" s="121"/>
      <c r="E10317" s="29"/>
      <c r="F10317" s="29"/>
      <c r="G10317" s="29"/>
      <c r="H10317" s="29"/>
      <c r="I10317" s="29"/>
      <c r="J10317" s="29"/>
    </row>
    <row r="10318" spans="1:10" x14ac:dyDescent="0.2">
      <c r="A10318" s="12"/>
      <c r="B10318" s="15"/>
      <c r="C10318" s="29"/>
      <c r="D10318" s="121"/>
      <c r="E10318" s="29"/>
      <c r="F10318" s="29"/>
      <c r="G10318" s="29"/>
      <c r="H10318" s="29"/>
      <c r="I10318" s="29"/>
      <c r="J10318" s="29"/>
    </row>
    <row r="10319" spans="1:10" x14ac:dyDescent="0.2">
      <c r="A10319" s="12"/>
      <c r="B10319" s="15"/>
      <c r="C10319" s="29"/>
      <c r="D10319" s="121"/>
      <c r="E10319" s="29"/>
      <c r="F10319" s="29"/>
      <c r="G10319" s="29"/>
      <c r="H10319" s="29"/>
      <c r="I10319" s="29"/>
      <c r="J10319" s="29"/>
    </row>
    <row r="10320" spans="1:10" x14ac:dyDescent="0.2">
      <c r="A10320" s="12"/>
      <c r="B10320" s="15"/>
      <c r="C10320" s="29"/>
      <c r="D10320" s="121"/>
      <c r="E10320" s="29"/>
      <c r="F10320" s="29"/>
      <c r="G10320" s="29"/>
      <c r="H10320" s="29"/>
      <c r="I10320" s="29"/>
      <c r="J10320" s="29"/>
    </row>
    <row r="10321" spans="1:10" x14ac:dyDescent="0.2">
      <c r="A10321" s="12"/>
      <c r="B10321" s="15"/>
      <c r="C10321" s="29"/>
      <c r="D10321" s="121"/>
      <c r="E10321" s="29"/>
      <c r="F10321" s="29"/>
      <c r="G10321" s="29"/>
      <c r="H10321" s="29"/>
      <c r="I10321" s="29"/>
      <c r="J10321" s="29"/>
    </row>
    <row r="10322" spans="1:10" x14ac:dyDescent="0.2">
      <c r="A10322" s="12"/>
      <c r="B10322" s="15"/>
      <c r="C10322" s="29"/>
      <c r="D10322" s="121"/>
      <c r="E10322" s="29"/>
      <c r="F10322" s="29"/>
      <c r="G10322" s="29"/>
      <c r="H10322" s="29"/>
      <c r="I10322" s="29"/>
      <c r="J10322" s="29"/>
    </row>
    <row r="10323" spans="1:10" x14ac:dyDescent="0.2">
      <c r="A10323" s="12"/>
      <c r="B10323" s="15"/>
      <c r="C10323" s="29"/>
      <c r="D10323" s="121"/>
      <c r="E10323" s="29"/>
      <c r="F10323" s="29"/>
      <c r="G10323" s="29"/>
      <c r="H10323" s="29"/>
      <c r="I10323" s="29"/>
      <c r="J10323" s="29"/>
    </row>
    <row r="10324" spans="1:10" x14ac:dyDescent="0.2">
      <c r="A10324" s="12"/>
      <c r="B10324" s="15"/>
      <c r="C10324" s="29"/>
      <c r="D10324" s="121"/>
      <c r="E10324" s="29"/>
      <c r="F10324" s="29"/>
      <c r="G10324" s="29"/>
      <c r="H10324" s="29"/>
      <c r="I10324" s="29"/>
      <c r="J10324" s="29"/>
    </row>
    <row r="10325" spans="1:10" x14ac:dyDescent="0.2">
      <c r="A10325" s="12"/>
      <c r="B10325" s="15"/>
      <c r="C10325" s="29"/>
      <c r="D10325" s="121"/>
      <c r="E10325" s="29"/>
      <c r="F10325" s="29"/>
      <c r="G10325" s="29"/>
      <c r="H10325" s="29"/>
      <c r="I10325" s="29"/>
      <c r="J10325" s="29"/>
    </row>
    <row r="10326" spans="1:10" x14ac:dyDescent="0.2">
      <c r="A10326" s="12"/>
      <c r="B10326" s="15"/>
      <c r="C10326" s="29"/>
      <c r="D10326" s="121"/>
      <c r="E10326" s="29"/>
      <c r="F10326" s="29"/>
      <c r="G10326" s="29"/>
      <c r="H10326" s="29"/>
      <c r="I10326" s="29"/>
      <c r="J10326" s="29"/>
    </row>
    <row r="10327" spans="1:10" x14ac:dyDescent="0.2">
      <c r="A10327" s="12"/>
      <c r="B10327" s="15"/>
      <c r="C10327" s="29"/>
      <c r="D10327" s="121"/>
      <c r="E10327" s="29"/>
      <c r="F10327" s="29"/>
      <c r="G10327" s="29"/>
      <c r="H10327" s="29"/>
      <c r="I10327" s="29"/>
      <c r="J10327" s="29"/>
    </row>
    <row r="10328" spans="1:10" x14ac:dyDescent="0.2">
      <c r="A10328" s="12"/>
      <c r="B10328" s="15"/>
      <c r="C10328" s="29"/>
      <c r="D10328" s="121"/>
      <c r="E10328" s="29"/>
      <c r="F10328" s="29"/>
      <c r="G10328" s="29"/>
      <c r="H10328" s="29"/>
      <c r="I10328" s="29"/>
      <c r="J10328" s="29"/>
    </row>
    <row r="10329" spans="1:10" x14ac:dyDescent="0.2">
      <c r="A10329" s="12"/>
      <c r="B10329" s="15"/>
      <c r="C10329" s="29"/>
      <c r="D10329" s="121"/>
      <c r="E10329" s="29"/>
      <c r="F10329" s="29"/>
      <c r="G10329" s="29"/>
      <c r="H10329" s="29"/>
      <c r="I10329" s="29"/>
      <c r="J10329" s="29"/>
    </row>
    <row r="10330" spans="1:10" x14ac:dyDescent="0.2">
      <c r="A10330" s="12"/>
      <c r="B10330" s="15"/>
      <c r="C10330" s="29"/>
      <c r="D10330" s="121"/>
      <c r="E10330" s="29"/>
      <c r="F10330" s="29"/>
      <c r="G10330" s="29"/>
      <c r="H10330" s="29"/>
      <c r="I10330" s="29"/>
      <c r="J10330" s="29"/>
    </row>
    <row r="10331" spans="1:10" x14ac:dyDescent="0.2">
      <c r="A10331" s="12"/>
      <c r="B10331" s="15"/>
      <c r="C10331" s="29"/>
      <c r="D10331" s="121"/>
      <c r="E10331" s="29"/>
      <c r="F10331" s="29"/>
      <c r="G10331" s="29"/>
      <c r="H10331" s="29"/>
      <c r="I10331" s="29"/>
      <c r="J10331" s="29"/>
    </row>
    <row r="10332" spans="1:10" x14ac:dyDescent="0.2">
      <c r="A10332" s="12"/>
      <c r="B10332" s="15"/>
      <c r="C10332" s="29"/>
      <c r="D10332" s="121"/>
      <c r="E10332" s="29"/>
      <c r="F10332" s="29"/>
      <c r="G10332" s="29"/>
      <c r="H10332" s="29"/>
      <c r="I10332" s="29"/>
      <c r="J10332" s="29"/>
    </row>
    <row r="10333" spans="1:10" x14ac:dyDescent="0.2">
      <c r="A10333" s="12"/>
      <c r="B10333" s="15"/>
      <c r="C10333" s="29"/>
      <c r="D10333" s="121"/>
      <c r="E10333" s="29"/>
      <c r="F10333" s="29"/>
      <c r="G10333" s="29"/>
      <c r="H10333" s="29"/>
      <c r="I10333" s="29"/>
      <c r="J10333" s="29"/>
    </row>
    <row r="10334" spans="1:10" x14ac:dyDescent="0.2">
      <c r="A10334" s="12"/>
      <c r="B10334" s="15"/>
      <c r="C10334" s="29"/>
      <c r="D10334" s="121"/>
      <c r="E10334" s="29"/>
      <c r="F10334" s="29"/>
      <c r="G10334" s="29"/>
      <c r="H10334" s="29"/>
      <c r="I10334" s="29"/>
      <c r="J10334" s="29"/>
    </row>
    <row r="10335" spans="1:10" x14ac:dyDescent="0.2">
      <c r="A10335" s="12"/>
      <c r="B10335" s="15"/>
      <c r="C10335" s="29"/>
      <c r="D10335" s="121"/>
      <c r="E10335" s="29"/>
      <c r="F10335" s="29"/>
      <c r="G10335" s="29"/>
      <c r="H10335" s="29"/>
      <c r="I10335" s="29"/>
      <c r="J10335" s="29"/>
    </row>
    <row r="10336" spans="1:10" x14ac:dyDescent="0.2">
      <c r="A10336" s="12"/>
      <c r="B10336" s="15"/>
      <c r="C10336" s="29"/>
      <c r="D10336" s="121"/>
      <c r="E10336" s="29"/>
      <c r="F10336" s="29"/>
      <c r="G10336" s="29"/>
      <c r="H10336" s="29"/>
      <c r="I10336" s="29"/>
      <c r="J10336" s="29"/>
    </row>
    <row r="10337" spans="1:10" x14ac:dyDescent="0.2">
      <c r="A10337" s="12"/>
      <c r="B10337" s="15"/>
      <c r="C10337" s="29"/>
      <c r="D10337" s="121"/>
      <c r="E10337" s="29"/>
      <c r="F10337" s="29"/>
      <c r="G10337" s="29"/>
      <c r="H10337" s="29"/>
      <c r="I10337" s="29"/>
      <c r="J10337" s="29"/>
    </row>
    <row r="10338" spans="1:10" x14ac:dyDescent="0.2">
      <c r="A10338" s="12"/>
      <c r="B10338" s="15"/>
      <c r="C10338" s="29"/>
      <c r="D10338" s="121"/>
      <c r="E10338" s="29"/>
      <c r="F10338" s="29"/>
      <c r="G10338" s="29"/>
      <c r="H10338" s="29"/>
      <c r="I10338" s="29"/>
      <c r="J10338" s="29"/>
    </row>
    <row r="10339" spans="1:10" x14ac:dyDescent="0.2">
      <c r="A10339" s="12"/>
      <c r="B10339" s="15"/>
      <c r="C10339" s="29"/>
      <c r="D10339" s="121"/>
      <c r="E10339" s="29"/>
      <c r="F10339" s="29"/>
      <c r="G10339" s="29"/>
      <c r="H10339" s="29"/>
      <c r="I10339" s="29"/>
      <c r="J10339" s="29"/>
    </row>
    <row r="10340" spans="1:10" x14ac:dyDescent="0.2">
      <c r="A10340" s="12"/>
      <c r="B10340" s="15"/>
      <c r="C10340" s="29"/>
      <c r="D10340" s="121"/>
      <c r="E10340" s="29"/>
      <c r="F10340" s="29"/>
      <c r="G10340" s="29"/>
      <c r="H10340" s="29"/>
      <c r="I10340" s="29"/>
      <c r="J10340" s="29"/>
    </row>
    <row r="10341" spans="1:10" x14ac:dyDescent="0.2">
      <c r="A10341" s="12"/>
      <c r="B10341" s="15"/>
      <c r="C10341" s="29"/>
      <c r="D10341" s="121"/>
      <c r="E10341" s="29"/>
      <c r="F10341" s="29"/>
      <c r="G10341" s="29"/>
      <c r="H10341" s="29"/>
      <c r="I10341" s="29"/>
      <c r="J10341" s="29"/>
    </row>
    <row r="10342" spans="1:10" x14ac:dyDescent="0.2">
      <c r="A10342" s="12"/>
      <c r="B10342" s="15"/>
      <c r="C10342" s="29"/>
      <c r="D10342" s="121"/>
      <c r="E10342" s="29"/>
      <c r="F10342" s="29"/>
      <c r="G10342" s="29"/>
      <c r="H10342" s="29"/>
      <c r="I10342" s="29"/>
      <c r="J10342" s="29"/>
    </row>
    <row r="10343" spans="1:10" x14ac:dyDescent="0.2">
      <c r="A10343" s="12"/>
      <c r="B10343" s="15"/>
      <c r="C10343" s="29"/>
      <c r="D10343" s="121"/>
      <c r="E10343" s="29"/>
      <c r="F10343" s="29"/>
      <c r="G10343" s="29"/>
      <c r="H10343" s="29"/>
      <c r="I10343" s="29"/>
      <c r="J10343" s="29"/>
    </row>
    <row r="10344" spans="1:10" x14ac:dyDescent="0.2">
      <c r="A10344" s="12"/>
      <c r="B10344" s="15"/>
      <c r="C10344" s="29"/>
      <c r="D10344" s="121"/>
      <c r="E10344" s="29"/>
      <c r="F10344" s="29"/>
      <c r="G10344" s="29"/>
      <c r="H10344" s="29"/>
      <c r="I10344" s="29"/>
      <c r="J10344" s="29"/>
    </row>
    <row r="10345" spans="1:10" x14ac:dyDescent="0.2">
      <c r="A10345" s="12"/>
      <c r="B10345" s="15"/>
      <c r="C10345" s="29"/>
      <c r="D10345" s="121"/>
      <c r="E10345" s="29"/>
      <c r="F10345" s="29"/>
      <c r="G10345" s="29"/>
      <c r="H10345" s="29"/>
      <c r="I10345" s="29"/>
      <c r="J10345" s="29"/>
    </row>
    <row r="10346" spans="1:10" x14ac:dyDescent="0.2">
      <c r="A10346" s="12"/>
      <c r="B10346" s="15"/>
      <c r="C10346" s="29"/>
      <c r="D10346" s="121"/>
      <c r="E10346" s="29"/>
      <c r="F10346" s="29"/>
      <c r="G10346" s="29"/>
      <c r="H10346" s="29"/>
      <c r="I10346" s="29"/>
      <c r="J10346" s="29"/>
    </row>
    <row r="10347" spans="1:10" x14ac:dyDescent="0.2">
      <c r="A10347" s="12"/>
      <c r="B10347" s="15"/>
      <c r="C10347" s="29"/>
      <c r="D10347" s="121"/>
      <c r="E10347" s="29"/>
      <c r="F10347" s="29"/>
      <c r="G10347" s="29"/>
      <c r="H10347" s="29"/>
      <c r="I10347" s="29"/>
      <c r="J10347" s="29"/>
    </row>
    <row r="10348" spans="1:10" x14ac:dyDescent="0.2">
      <c r="A10348" s="12"/>
      <c r="B10348" s="15"/>
      <c r="C10348" s="29"/>
      <c r="D10348" s="121"/>
      <c r="E10348" s="29"/>
      <c r="F10348" s="29"/>
      <c r="G10348" s="29"/>
      <c r="H10348" s="29"/>
      <c r="I10348" s="29"/>
      <c r="J10348" s="29"/>
    </row>
    <row r="10349" spans="1:10" x14ac:dyDescent="0.2">
      <c r="A10349" s="12"/>
      <c r="B10349" s="15"/>
      <c r="C10349" s="29"/>
      <c r="D10349" s="121"/>
      <c r="E10349" s="29"/>
      <c r="F10349" s="29"/>
      <c r="G10349" s="29"/>
      <c r="H10349" s="29"/>
      <c r="I10349" s="29"/>
      <c r="J10349" s="29"/>
    </row>
    <row r="10350" spans="1:10" x14ac:dyDescent="0.2">
      <c r="A10350" s="12"/>
      <c r="B10350" s="15"/>
      <c r="C10350" s="29"/>
      <c r="D10350" s="121"/>
      <c r="E10350" s="29"/>
      <c r="F10350" s="29"/>
      <c r="G10350" s="29"/>
      <c r="H10350" s="29"/>
      <c r="I10350" s="29"/>
      <c r="J10350" s="29"/>
    </row>
    <row r="10351" spans="1:10" x14ac:dyDescent="0.2">
      <c r="A10351" s="12"/>
      <c r="B10351" s="15"/>
      <c r="C10351" s="29"/>
      <c r="D10351" s="121"/>
      <c r="E10351" s="29"/>
      <c r="F10351" s="29"/>
      <c r="G10351" s="29"/>
      <c r="H10351" s="29"/>
      <c r="I10351" s="29"/>
      <c r="J10351" s="29"/>
    </row>
    <row r="10352" spans="1:10" x14ac:dyDescent="0.2">
      <c r="A10352" s="12"/>
      <c r="B10352" s="15"/>
      <c r="C10352" s="29"/>
      <c r="D10352" s="121"/>
      <c r="E10352" s="29"/>
      <c r="F10352" s="29"/>
      <c r="G10352" s="29"/>
      <c r="H10352" s="29"/>
      <c r="I10352" s="29"/>
      <c r="J10352" s="29"/>
    </row>
    <row r="10353" spans="1:10" x14ac:dyDescent="0.2">
      <c r="A10353" s="12"/>
      <c r="B10353" s="15"/>
      <c r="C10353" s="29"/>
      <c r="D10353" s="121"/>
      <c r="E10353" s="29"/>
      <c r="F10353" s="29"/>
      <c r="G10353" s="29"/>
      <c r="H10353" s="29"/>
      <c r="I10353" s="29"/>
      <c r="J10353" s="29"/>
    </row>
    <row r="10354" spans="1:10" x14ac:dyDescent="0.2">
      <c r="A10354" s="12"/>
      <c r="B10354" s="15"/>
      <c r="C10354" s="29"/>
      <c r="D10354" s="121"/>
      <c r="E10354" s="29"/>
      <c r="F10354" s="29"/>
      <c r="G10354" s="29"/>
      <c r="H10354" s="29"/>
      <c r="I10354" s="29"/>
      <c r="J10354" s="29"/>
    </row>
    <row r="10355" spans="1:10" x14ac:dyDescent="0.2">
      <c r="A10355" s="12"/>
      <c r="B10355" s="15"/>
      <c r="C10355" s="29"/>
      <c r="D10355" s="121"/>
      <c r="E10355" s="29"/>
      <c r="F10355" s="29"/>
      <c r="G10355" s="29"/>
      <c r="H10355" s="29"/>
      <c r="I10355" s="29"/>
      <c r="J10355" s="29"/>
    </row>
    <row r="10356" spans="1:10" x14ac:dyDescent="0.2">
      <c r="A10356" s="12"/>
      <c r="B10356" s="15"/>
      <c r="C10356" s="29"/>
      <c r="D10356" s="121"/>
      <c r="E10356" s="29"/>
      <c r="F10356" s="29"/>
      <c r="G10356" s="29"/>
      <c r="H10356" s="29"/>
      <c r="I10356" s="29"/>
      <c r="J10356" s="29"/>
    </row>
    <row r="10357" spans="1:10" x14ac:dyDescent="0.2">
      <c r="A10357" s="12"/>
      <c r="B10357" s="15"/>
      <c r="C10357" s="29"/>
      <c r="D10357" s="121"/>
      <c r="E10357" s="29"/>
      <c r="F10357" s="29"/>
      <c r="G10357" s="29"/>
      <c r="H10357" s="29"/>
      <c r="I10357" s="29"/>
      <c r="J10357" s="29"/>
    </row>
    <row r="10358" spans="1:10" x14ac:dyDescent="0.2">
      <c r="A10358" s="12"/>
      <c r="B10358" s="15"/>
      <c r="C10358" s="29"/>
      <c r="D10358" s="121"/>
      <c r="E10358" s="29"/>
      <c r="F10358" s="29"/>
      <c r="G10358" s="29"/>
      <c r="H10358" s="29"/>
      <c r="I10358" s="29"/>
      <c r="J10358" s="29"/>
    </row>
    <row r="10359" spans="1:10" x14ac:dyDescent="0.2">
      <c r="A10359" s="12"/>
      <c r="B10359" s="15"/>
      <c r="C10359" s="29"/>
      <c r="D10359" s="121"/>
      <c r="E10359" s="29"/>
      <c r="F10359" s="29"/>
      <c r="G10359" s="29"/>
      <c r="H10359" s="29"/>
      <c r="I10359" s="29"/>
      <c r="J10359" s="29"/>
    </row>
    <row r="10360" spans="1:10" x14ac:dyDescent="0.2">
      <c r="A10360" s="12"/>
      <c r="B10360" s="15"/>
      <c r="C10360" s="29"/>
      <c r="D10360" s="121"/>
      <c r="E10360" s="29"/>
      <c r="F10360" s="29"/>
      <c r="G10360" s="29"/>
      <c r="H10360" s="29"/>
      <c r="I10360" s="29"/>
      <c r="J10360" s="29"/>
    </row>
    <row r="10361" spans="1:10" x14ac:dyDescent="0.2">
      <c r="A10361" s="12"/>
      <c r="B10361" s="15"/>
      <c r="C10361" s="29"/>
      <c r="D10361" s="121"/>
      <c r="E10361" s="29"/>
      <c r="F10361" s="29"/>
      <c r="G10361" s="29"/>
      <c r="H10361" s="29"/>
      <c r="I10361" s="29"/>
      <c r="J10361" s="29"/>
    </row>
    <row r="10362" spans="1:10" x14ac:dyDescent="0.2">
      <c r="A10362" s="12"/>
      <c r="B10362" s="15"/>
      <c r="C10362" s="29"/>
      <c r="D10362" s="121"/>
      <c r="E10362" s="29"/>
      <c r="F10362" s="29"/>
      <c r="G10362" s="29"/>
      <c r="H10362" s="29"/>
      <c r="I10362" s="29"/>
      <c r="J10362" s="29"/>
    </row>
    <row r="10363" spans="1:10" x14ac:dyDescent="0.2">
      <c r="A10363" s="12"/>
      <c r="B10363" s="15"/>
      <c r="C10363" s="29"/>
      <c r="D10363" s="121"/>
      <c r="E10363" s="29"/>
      <c r="F10363" s="29"/>
      <c r="G10363" s="29"/>
      <c r="H10363" s="29"/>
      <c r="I10363" s="29"/>
      <c r="J10363" s="29"/>
    </row>
    <row r="10364" spans="1:10" x14ac:dyDescent="0.2">
      <c r="A10364" s="12"/>
      <c r="B10364" s="15"/>
      <c r="C10364" s="29"/>
      <c r="D10364" s="121"/>
      <c r="E10364" s="29"/>
      <c r="F10364" s="29"/>
      <c r="G10364" s="29"/>
      <c r="H10364" s="29"/>
      <c r="I10364" s="29"/>
      <c r="J10364" s="29"/>
    </row>
    <row r="10365" spans="1:10" x14ac:dyDescent="0.2">
      <c r="A10365" s="12"/>
      <c r="B10365" s="15"/>
      <c r="C10365" s="29"/>
      <c r="D10365" s="121"/>
      <c r="E10365" s="29"/>
      <c r="F10365" s="29"/>
      <c r="G10365" s="29"/>
      <c r="H10365" s="29"/>
      <c r="I10365" s="29"/>
      <c r="J10365" s="29"/>
    </row>
    <row r="10366" spans="1:10" x14ac:dyDescent="0.2">
      <c r="A10366" s="12"/>
      <c r="B10366" s="15"/>
      <c r="C10366" s="29"/>
      <c r="D10366" s="121"/>
      <c r="E10366" s="29"/>
      <c r="F10366" s="29"/>
      <c r="G10366" s="29"/>
      <c r="H10366" s="29"/>
      <c r="I10366" s="29"/>
      <c r="J10366" s="29"/>
    </row>
    <row r="10367" spans="1:10" x14ac:dyDescent="0.2">
      <c r="A10367" s="12"/>
      <c r="B10367" s="15"/>
      <c r="C10367" s="29"/>
      <c r="D10367" s="121"/>
      <c r="E10367" s="29"/>
      <c r="F10367" s="29"/>
      <c r="G10367" s="29"/>
      <c r="H10367" s="29"/>
      <c r="I10367" s="29"/>
      <c r="J10367" s="29"/>
    </row>
    <row r="10368" spans="1:10" x14ac:dyDescent="0.2">
      <c r="A10368" s="12"/>
      <c r="B10368" s="15"/>
      <c r="C10368" s="29"/>
      <c r="D10368" s="121"/>
      <c r="E10368" s="29"/>
      <c r="F10368" s="29"/>
      <c r="G10368" s="29"/>
      <c r="H10368" s="29"/>
      <c r="I10368" s="29"/>
      <c r="J10368" s="29"/>
    </row>
    <row r="10369" spans="1:10" x14ac:dyDescent="0.2">
      <c r="A10369" s="12"/>
      <c r="B10369" s="15"/>
      <c r="C10369" s="29"/>
      <c r="D10369" s="121"/>
      <c r="E10369" s="29"/>
      <c r="F10369" s="29"/>
      <c r="G10369" s="29"/>
      <c r="H10369" s="29"/>
      <c r="I10369" s="29"/>
      <c r="J10369" s="29"/>
    </row>
    <row r="10370" spans="1:10" x14ac:dyDescent="0.2">
      <c r="A10370" s="12"/>
      <c r="B10370" s="15"/>
      <c r="C10370" s="29"/>
      <c r="D10370" s="121"/>
      <c r="E10370" s="29"/>
      <c r="F10370" s="29"/>
      <c r="G10370" s="29"/>
      <c r="H10370" s="29"/>
      <c r="I10370" s="29"/>
      <c r="J10370" s="29"/>
    </row>
    <row r="10371" spans="1:10" x14ac:dyDescent="0.2">
      <c r="A10371" s="12"/>
      <c r="B10371" s="15"/>
      <c r="C10371" s="29"/>
      <c r="D10371" s="121"/>
      <c r="E10371" s="29"/>
      <c r="F10371" s="29"/>
      <c r="G10371" s="29"/>
      <c r="H10371" s="29"/>
      <c r="I10371" s="29"/>
      <c r="J10371" s="29"/>
    </row>
    <row r="10372" spans="1:10" x14ac:dyDescent="0.2">
      <c r="A10372" s="12"/>
      <c r="B10372" s="15"/>
      <c r="C10372" s="29"/>
      <c r="D10372" s="121"/>
      <c r="E10372" s="29"/>
      <c r="F10372" s="29"/>
      <c r="G10372" s="29"/>
      <c r="H10372" s="29"/>
      <c r="I10372" s="29"/>
      <c r="J10372" s="29"/>
    </row>
    <row r="10373" spans="1:10" x14ac:dyDescent="0.2">
      <c r="A10373" s="12"/>
      <c r="B10373" s="15"/>
      <c r="C10373" s="29"/>
      <c r="D10373" s="121"/>
      <c r="E10373" s="29"/>
      <c r="F10373" s="29"/>
      <c r="G10373" s="29"/>
      <c r="H10373" s="29"/>
      <c r="I10373" s="29"/>
      <c r="J10373" s="29"/>
    </row>
    <row r="10374" spans="1:10" x14ac:dyDescent="0.2">
      <c r="A10374" s="12"/>
      <c r="B10374" s="15"/>
      <c r="C10374" s="29"/>
      <c r="D10374" s="121"/>
      <c r="E10374" s="29"/>
      <c r="F10374" s="29"/>
      <c r="G10374" s="29"/>
      <c r="H10374" s="29"/>
      <c r="I10374" s="29"/>
      <c r="J10374" s="29"/>
    </row>
    <row r="10375" spans="1:10" x14ac:dyDescent="0.2">
      <c r="A10375" s="12"/>
      <c r="B10375" s="15"/>
      <c r="C10375" s="29"/>
      <c r="D10375" s="121"/>
      <c r="E10375" s="29"/>
      <c r="F10375" s="29"/>
      <c r="G10375" s="29"/>
      <c r="H10375" s="29"/>
      <c r="I10375" s="29"/>
      <c r="J10375" s="29"/>
    </row>
    <row r="10376" spans="1:10" x14ac:dyDescent="0.2">
      <c r="A10376" s="12"/>
      <c r="B10376" s="15"/>
      <c r="C10376" s="29"/>
      <c r="D10376" s="121"/>
      <c r="E10376" s="29"/>
      <c r="F10376" s="29"/>
      <c r="G10376" s="29"/>
      <c r="H10376" s="29"/>
      <c r="I10376" s="29"/>
      <c r="J10376" s="29"/>
    </row>
    <row r="10377" spans="1:10" x14ac:dyDescent="0.2">
      <c r="A10377" s="12"/>
      <c r="B10377" s="15"/>
      <c r="C10377" s="29"/>
      <c r="D10377" s="121"/>
      <c r="E10377" s="29"/>
      <c r="F10377" s="29"/>
      <c r="G10377" s="29"/>
      <c r="H10377" s="29"/>
      <c r="I10377" s="29"/>
      <c r="J10377" s="29"/>
    </row>
    <row r="10378" spans="1:10" x14ac:dyDescent="0.2">
      <c r="A10378" s="12"/>
      <c r="B10378" s="15"/>
      <c r="C10378" s="29"/>
      <c r="D10378" s="121"/>
      <c r="E10378" s="29"/>
      <c r="F10378" s="29"/>
      <c r="G10378" s="29"/>
      <c r="H10378" s="29"/>
      <c r="I10378" s="29"/>
      <c r="J10378" s="29"/>
    </row>
    <row r="10379" spans="1:10" x14ac:dyDescent="0.2">
      <c r="A10379" s="12"/>
      <c r="B10379" s="15"/>
      <c r="C10379" s="29"/>
      <c r="D10379" s="121"/>
      <c r="E10379" s="29"/>
      <c r="F10379" s="29"/>
      <c r="G10379" s="29"/>
      <c r="H10379" s="29"/>
      <c r="I10379" s="29"/>
      <c r="J10379" s="29"/>
    </row>
    <row r="10380" spans="1:10" x14ac:dyDescent="0.2">
      <c r="A10380" s="12"/>
      <c r="B10380" s="15"/>
      <c r="C10380" s="29"/>
      <c r="D10380" s="121"/>
      <c r="E10380" s="29"/>
      <c r="F10380" s="29"/>
      <c r="G10380" s="29"/>
      <c r="H10380" s="29"/>
      <c r="I10380" s="29"/>
      <c r="J10380" s="29"/>
    </row>
    <row r="10381" spans="1:10" x14ac:dyDescent="0.2">
      <c r="A10381" s="12"/>
      <c r="B10381" s="15"/>
      <c r="C10381" s="29"/>
      <c r="D10381" s="121"/>
      <c r="E10381" s="29"/>
      <c r="F10381" s="29"/>
      <c r="G10381" s="29"/>
      <c r="H10381" s="29"/>
      <c r="I10381" s="29"/>
      <c r="J10381" s="29"/>
    </row>
    <row r="10382" spans="1:10" x14ac:dyDescent="0.2">
      <c r="A10382" s="12"/>
      <c r="B10382" s="15"/>
      <c r="C10382" s="29"/>
      <c r="D10382" s="121"/>
      <c r="E10382" s="29"/>
      <c r="F10382" s="29"/>
      <c r="G10382" s="29"/>
      <c r="H10382" s="29"/>
      <c r="I10382" s="29"/>
      <c r="J10382" s="29"/>
    </row>
    <row r="10383" spans="1:10" x14ac:dyDescent="0.2">
      <c r="A10383" s="12"/>
      <c r="B10383" s="15"/>
      <c r="C10383" s="29"/>
      <c r="D10383" s="121"/>
      <c r="E10383" s="29"/>
      <c r="F10383" s="29"/>
      <c r="G10383" s="29"/>
      <c r="H10383" s="29"/>
      <c r="I10383" s="29"/>
      <c r="J10383" s="29"/>
    </row>
    <row r="10384" spans="1:10" x14ac:dyDescent="0.2">
      <c r="A10384" s="12"/>
      <c r="B10384" s="15"/>
      <c r="C10384" s="29"/>
      <c r="D10384" s="121"/>
      <c r="E10384" s="29"/>
      <c r="F10384" s="29"/>
      <c r="G10384" s="29"/>
      <c r="H10384" s="29"/>
      <c r="I10384" s="29"/>
      <c r="J10384" s="29"/>
    </row>
    <row r="10385" spans="1:10" x14ac:dyDescent="0.2">
      <c r="A10385" s="12"/>
      <c r="B10385" s="15"/>
      <c r="C10385" s="29"/>
      <c r="D10385" s="121"/>
      <c r="E10385" s="29"/>
      <c r="F10385" s="29"/>
      <c r="G10385" s="29"/>
      <c r="H10385" s="29"/>
      <c r="I10385" s="29"/>
      <c r="J10385" s="29"/>
    </row>
    <row r="10386" spans="1:10" x14ac:dyDescent="0.2">
      <c r="A10386" s="12"/>
      <c r="B10386" s="15"/>
      <c r="C10386" s="29"/>
      <c r="D10386" s="121"/>
      <c r="E10386" s="29"/>
      <c r="F10386" s="29"/>
      <c r="G10386" s="29"/>
      <c r="H10386" s="29"/>
      <c r="I10386" s="29"/>
      <c r="J10386" s="29"/>
    </row>
    <row r="10387" spans="1:10" x14ac:dyDescent="0.2">
      <c r="A10387" s="12"/>
      <c r="B10387" s="15"/>
      <c r="C10387" s="29"/>
      <c r="D10387" s="121"/>
      <c r="E10387" s="29"/>
      <c r="F10387" s="29"/>
      <c r="G10387" s="29"/>
      <c r="H10387" s="29"/>
      <c r="I10387" s="29"/>
      <c r="J10387" s="29"/>
    </row>
    <row r="10388" spans="1:10" x14ac:dyDescent="0.2">
      <c r="A10388" s="12"/>
      <c r="B10388" s="15"/>
      <c r="C10388" s="29"/>
      <c r="D10388" s="121"/>
      <c r="E10388" s="29"/>
      <c r="F10388" s="29"/>
      <c r="G10388" s="29"/>
      <c r="H10388" s="29"/>
      <c r="I10388" s="29"/>
      <c r="J10388" s="29"/>
    </row>
    <row r="10389" spans="1:10" x14ac:dyDescent="0.2">
      <c r="A10389" s="12"/>
      <c r="B10389" s="15"/>
      <c r="C10389" s="29"/>
      <c r="D10389" s="121"/>
      <c r="E10389" s="29"/>
      <c r="F10389" s="29"/>
      <c r="G10389" s="29"/>
      <c r="H10389" s="29"/>
      <c r="I10389" s="29"/>
      <c r="J10389" s="29"/>
    </row>
    <row r="10390" spans="1:10" x14ac:dyDescent="0.2">
      <c r="A10390" s="12"/>
      <c r="B10390" s="15"/>
      <c r="C10390" s="29"/>
      <c r="D10390" s="121"/>
      <c r="E10390" s="29"/>
      <c r="F10390" s="29"/>
      <c r="G10390" s="29"/>
      <c r="H10390" s="29"/>
      <c r="I10390" s="29"/>
      <c r="J10390" s="29"/>
    </row>
    <row r="10391" spans="1:10" x14ac:dyDescent="0.2">
      <c r="A10391" s="12"/>
      <c r="B10391" s="15"/>
      <c r="C10391" s="29"/>
      <c r="D10391" s="121"/>
      <c r="E10391" s="29"/>
      <c r="F10391" s="29"/>
      <c r="G10391" s="29"/>
      <c r="H10391" s="29"/>
      <c r="I10391" s="29"/>
      <c r="J10391" s="29"/>
    </row>
    <row r="10392" spans="1:10" x14ac:dyDescent="0.2">
      <c r="A10392" s="12"/>
      <c r="B10392" s="15"/>
      <c r="C10392" s="29"/>
      <c r="D10392" s="121"/>
      <c r="E10392" s="29"/>
      <c r="F10392" s="29"/>
      <c r="G10392" s="29"/>
      <c r="H10392" s="29"/>
      <c r="I10392" s="29"/>
      <c r="J10392" s="29"/>
    </row>
    <row r="10393" spans="1:10" x14ac:dyDescent="0.2">
      <c r="A10393" s="12"/>
      <c r="B10393" s="15"/>
      <c r="C10393" s="29"/>
      <c r="D10393" s="121"/>
      <c r="E10393" s="29"/>
      <c r="F10393" s="29"/>
      <c r="G10393" s="29"/>
      <c r="H10393" s="29"/>
      <c r="I10393" s="29"/>
      <c r="J10393" s="29"/>
    </row>
    <row r="10394" spans="1:10" x14ac:dyDescent="0.2">
      <c r="A10394" s="12"/>
      <c r="B10394" s="15"/>
      <c r="C10394" s="29"/>
      <c r="D10394" s="121"/>
      <c r="E10394" s="29"/>
      <c r="F10394" s="29"/>
      <c r="G10394" s="29"/>
      <c r="H10394" s="29"/>
      <c r="I10394" s="29"/>
      <c r="J10394" s="29"/>
    </row>
    <row r="10395" spans="1:10" x14ac:dyDescent="0.2">
      <c r="A10395" s="12"/>
      <c r="B10395" s="15"/>
      <c r="C10395" s="29"/>
      <c r="D10395" s="121"/>
      <c r="E10395" s="29"/>
      <c r="F10395" s="29"/>
      <c r="G10395" s="29"/>
      <c r="H10395" s="29"/>
      <c r="I10395" s="29"/>
      <c r="J10395" s="29"/>
    </row>
    <row r="10396" spans="1:10" x14ac:dyDescent="0.2">
      <c r="A10396" s="12"/>
      <c r="B10396" s="15"/>
      <c r="C10396" s="29"/>
      <c r="D10396" s="121"/>
      <c r="E10396" s="29"/>
      <c r="F10396" s="29"/>
      <c r="G10396" s="29"/>
      <c r="H10396" s="29"/>
      <c r="I10396" s="29"/>
      <c r="J10396" s="29"/>
    </row>
    <row r="10397" spans="1:10" x14ac:dyDescent="0.2">
      <c r="A10397" s="12"/>
      <c r="B10397" s="15"/>
      <c r="C10397" s="29"/>
      <c r="D10397" s="121"/>
      <c r="E10397" s="29"/>
      <c r="F10397" s="29"/>
      <c r="G10397" s="29"/>
      <c r="H10397" s="29"/>
      <c r="I10397" s="29"/>
      <c r="J10397" s="29"/>
    </row>
    <row r="10398" spans="1:10" x14ac:dyDescent="0.2">
      <c r="A10398" s="12"/>
      <c r="B10398" s="15"/>
      <c r="C10398" s="29"/>
      <c r="D10398" s="121"/>
      <c r="E10398" s="29"/>
      <c r="F10398" s="29"/>
      <c r="G10398" s="29"/>
      <c r="H10398" s="29"/>
      <c r="I10398" s="29"/>
      <c r="J10398" s="29"/>
    </row>
    <row r="10399" spans="1:10" x14ac:dyDescent="0.2">
      <c r="A10399" s="12"/>
      <c r="B10399" s="15"/>
      <c r="C10399" s="29"/>
      <c r="D10399" s="121"/>
      <c r="E10399" s="29"/>
      <c r="F10399" s="29"/>
      <c r="G10399" s="29"/>
      <c r="H10399" s="29"/>
      <c r="I10399" s="29"/>
      <c r="J10399" s="29"/>
    </row>
    <row r="10400" spans="1:10" x14ac:dyDescent="0.2">
      <c r="A10400" s="12"/>
      <c r="B10400" s="15"/>
      <c r="C10400" s="29"/>
      <c r="D10400" s="121"/>
      <c r="E10400" s="29"/>
      <c r="F10400" s="29"/>
      <c r="G10400" s="29"/>
      <c r="H10400" s="29"/>
      <c r="I10400" s="29"/>
      <c r="J10400" s="29"/>
    </row>
    <row r="10401" spans="1:10" x14ac:dyDescent="0.2">
      <c r="A10401" s="12"/>
      <c r="B10401" s="15"/>
      <c r="C10401" s="29"/>
      <c r="D10401" s="121"/>
      <c r="E10401" s="29"/>
      <c r="F10401" s="29"/>
      <c r="G10401" s="29"/>
      <c r="H10401" s="29"/>
      <c r="I10401" s="29"/>
      <c r="J10401" s="29"/>
    </row>
    <row r="10402" spans="1:10" x14ac:dyDescent="0.2">
      <c r="A10402" s="12"/>
      <c r="B10402" s="15"/>
      <c r="C10402" s="29"/>
      <c r="D10402" s="121"/>
      <c r="E10402" s="29"/>
      <c r="F10402" s="29"/>
      <c r="G10402" s="29"/>
      <c r="H10402" s="29"/>
      <c r="I10402" s="29"/>
      <c r="J10402" s="29"/>
    </row>
    <row r="10403" spans="1:10" x14ac:dyDescent="0.2">
      <c r="A10403" s="12"/>
      <c r="B10403" s="15"/>
      <c r="C10403" s="29"/>
      <c r="D10403" s="121"/>
      <c r="E10403" s="29"/>
      <c r="F10403" s="29"/>
      <c r="G10403" s="29"/>
      <c r="H10403" s="29"/>
      <c r="I10403" s="29"/>
      <c r="J10403" s="29"/>
    </row>
    <row r="10404" spans="1:10" x14ac:dyDescent="0.2">
      <c r="A10404" s="12"/>
      <c r="B10404" s="15"/>
      <c r="C10404" s="29"/>
      <c r="D10404" s="121"/>
      <c r="E10404" s="29"/>
      <c r="F10404" s="29"/>
      <c r="G10404" s="29"/>
      <c r="H10404" s="29"/>
      <c r="I10404" s="29"/>
      <c r="J10404" s="29"/>
    </row>
    <row r="10405" spans="1:10" x14ac:dyDescent="0.2">
      <c r="A10405" s="12"/>
      <c r="B10405" s="15"/>
      <c r="C10405" s="29"/>
      <c r="D10405" s="121"/>
      <c r="E10405" s="29"/>
      <c r="F10405" s="29"/>
      <c r="G10405" s="29"/>
      <c r="H10405" s="29"/>
      <c r="I10405" s="29"/>
      <c r="J10405" s="29"/>
    </row>
    <row r="10406" spans="1:10" x14ac:dyDescent="0.2">
      <c r="A10406" s="12"/>
      <c r="B10406" s="15"/>
      <c r="C10406" s="29"/>
      <c r="D10406" s="121"/>
      <c r="E10406" s="29"/>
      <c r="F10406" s="29"/>
      <c r="G10406" s="29"/>
      <c r="H10406" s="29"/>
      <c r="I10406" s="29"/>
      <c r="J10406" s="29"/>
    </row>
    <row r="10407" spans="1:10" x14ac:dyDescent="0.2">
      <c r="A10407" s="12"/>
      <c r="B10407" s="15"/>
      <c r="C10407" s="29"/>
      <c r="D10407" s="121"/>
      <c r="E10407" s="29"/>
      <c r="F10407" s="29"/>
      <c r="G10407" s="29"/>
      <c r="H10407" s="29"/>
      <c r="I10407" s="29"/>
      <c r="J10407" s="29"/>
    </row>
    <row r="10408" spans="1:10" x14ac:dyDescent="0.2">
      <c r="A10408" s="12"/>
      <c r="B10408" s="15"/>
      <c r="C10408" s="29"/>
      <c r="D10408" s="121"/>
      <c r="E10408" s="29"/>
      <c r="F10408" s="29"/>
      <c r="G10408" s="29"/>
      <c r="H10408" s="29"/>
      <c r="I10408" s="29"/>
      <c r="J10408" s="29"/>
    </row>
    <row r="10409" spans="1:10" x14ac:dyDescent="0.2">
      <c r="A10409" s="12"/>
      <c r="B10409" s="15"/>
      <c r="C10409" s="29"/>
      <c r="D10409" s="121"/>
      <c r="E10409" s="29"/>
      <c r="F10409" s="29"/>
      <c r="G10409" s="29"/>
      <c r="H10409" s="29"/>
      <c r="I10409" s="29"/>
      <c r="J10409" s="29"/>
    </row>
    <row r="10410" spans="1:10" x14ac:dyDescent="0.2">
      <c r="A10410" s="12"/>
      <c r="B10410" s="15"/>
      <c r="C10410" s="29"/>
      <c r="D10410" s="121"/>
      <c r="E10410" s="29"/>
      <c r="F10410" s="29"/>
      <c r="G10410" s="29"/>
      <c r="H10410" s="29"/>
      <c r="I10410" s="29"/>
      <c r="J10410" s="29"/>
    </row>
    <row r="10411" spans="1:10" x14ac:dyDescent="0.2">
      <c r="A10411" s="12"/>
      <c r="B10411" s="15"/>
      <c r="C10411" s="29"/>
      <c r="D10411" s="121"/>
      <c r="E10411" s="29"/>
      <c r="F10411" s="29"/>
      <c r="G10411" s="29"/>
      <c r="H10411" s="29"/>
      <c r="I10411" s="29"/>
      <c r="J10411" s="29"/>
    </row>
    <row r="10412" spans="1:10" x14ac:dyDescent="0.2">
      <c r="A10412" s="12"/>
      <c r="B10412" s="15"/>
      <c r="C10412" s="29"/>
      <c r="D10412" s="121"/>
      <c r="E10412" s="29"/>
      <c r="F10412" s="29"/>
      <c r="G10412" s="29"/>
      <c r="H10412" s="29"/>
      <c r="I10412" s="29"/>
      <c r="J10412" s="29"/>
    </row>
    <row r="10413" spans="1:10" x14ac:dyDescent="0.2">
      <c r="A10413" s="12"/>
      <c r="B10413" s="15"/>
      <c r="C10413" s="29"/>
      <c r="D10413" s="121"/>
      <c r="E10413" s="29"/>
      <c r="F10413" s="29"/>
      <c r="G10413" s="29"/>
      <c r="H10413" s="29"/>
      <c r="I10413" s="29"/>
      <c r="J10413" s="29"/>
    </row>
    <row r="10414" spans="1:10" x14ac:dyDescent="0.2">
      <c r="A10414" s="12"/>
      <c r="B10414" s="15"/>
      <c r="C10414" s="29"/>
      <c r="D10414" s="121"/>
      <c r="E10414" s="29"/>
      <c r="F10414" s="29"/>
      <c r="G10414" s="29"/>
      <c r="H10414" s="29"/>
      <c r="I10414" s="29"/>
      <c r="J10414" s="29"/>
    </row>
    <row r="10415" spans="1:10" x14ac:dyDescent="0.2">
      <c r="A10415" s="12"/>
      <c r="B10415" s="15"/>
      <c r="C10415" s="29"/>
      <c r="D10415" s="121"/>
      <c r="E10415" s="29"/>
      <c r="F10415" s="29"/>
      <c r="G10415" s="29"/>
      <c r="H10415" s="29"/>
      <c r="I10415" s="29"/>
      <c r="J10415" s="29"/>
    </row>
    <row r="10416" spans="1:10" x14ac:dyDescent="0.2">
      <c r="A10416" s="12"/>
      <c r="B10416" s="15"/>
      <c r="C10416" s="29"/>
      <c r="D10416" s="121"/>
      <c r="E10416" s="29"/>
      <c r="F10416" s="29"/>
      <c r="G10416" s="29"/>
      <c r="H10416" s="29"/>
      <c r="I10416" s="29"/>
      <c r="J10416" s="29"/>
    </row>
    <row r="10417" spans="1:10" x14ac:dyDescent="0.2">
      <c r="A10417" s="12"/>
      <c r="B10417" s="15"/>
      <c r="C10417" s="29"/>
      <c r="D10417" s="121"/>
      <c r="E10417" s="29"/>
      <c r="F10417" s="29"/>
      <c r="G10417" s="29"/>
      <c r="H10417" s="29"/>
      <c r="I10417" s="29"/>
      <c r="J10417" s="29"/>
    </row>
    <row r="10418" spans="1:10" x14ac:dyDescent="0.2">
      <c r="A10418" s="12"/>
      <c r="B10418" s="15"/>
      <c r="C10418" s="29"/>
      <c r="D10418" s="121"/>
      <c r="E10418" s="29"/>
      <c r="F10418" s="29"/>
      <c r="G10418" s="29"/>
      <c r="H10418" s="29"/>
      <c r="I10418" s="29"/>
      <c r="J10418" s="29"/>
    </row>
    <row r="10419" spans="1:10" x14ac:dyDescent="0.2">
      <c r="A10419" s="12"/>
      <c r="B10419" s="15"/>
      <c r="C10419" s="29"/>
      <c r="D10419" s="121"/>
      <c r="E10419" s="29"/>
      <c r="F10419" s="29"/>
      <c r="G10419" s="29"/>
      <c r="H10419" s="29"/>
      <c r="I10419" s="29"/>
      <c r="J10419" s="29"/>
    </row>
    <row r="10420" spans="1:10" x14ac:dyDescent="0.2">
      <c r="A10420" s="12"/>
      <c r="B10420" s="15"/>
      <c r="C10420" s="29"/>
      <c r="D10420" s="121"/>
      <c r="E10420" s="29"/>
      <c r="F10420" s="29"/>
      <c r="G10420" s="29"/>
      <c r="H10420" s="29"/>
      <c r="I10420" s="29"/>
      <c r="J10420" s="29"/>
    </row>
    <row r="10421" spans="1:10" x14ac:dyDescent="0.2">
      <c r="A10421" s="12"/>
      <c r="B10421" s="15"/>
      <c r="C10421" s="29"/>
      <c r="D10421" s="121"/>
      <c r="E10421" s="29"/>
      <c r="F10421" s="29"/>
      <c r="G10421" s="29"/>
      <c r="H10421" s="29"/>
      <c r="I10421" s="29"/>
      <c r="J10421" s="29"/>
    </row>
    <row r="10422" spans="1:10" x14ac:dyDescent="0.2">
      <c r="A10422" s="12"/>
      <c r="B10422" s="15"/>
      <c r="C10422" s="29"/>
      <c r="D10422" s="121"/>
      <c r="E10422" s="29"/>
      <c r="F10422" s="29"/>
      <c r="G10422" s="29"/>
      <c r="H10422" s="29"/>
      <c r="I10422" s="29"/>
      <c r="J10422" s="29"/>
    </row>
    <row r="10423" spans="1:10" x14ac:dyDescent="0.2">
      <c r="A10423" s="12"/>
      <c r="B10423" s="15"/>
      <c r="C10423" s="29"/>
      <c r="D10423" s="121"/>
      <c r="E10423" s="29"/>
      <c r="F10423" s="29"/>
      <c r="G10423" s="29"/>
      <c r="H10423" s="29"/>
      <c r="I10423" s="29"/>
      <c r="J10423" s="29"/>
    </row>
    <row r="10424" spans="1:10" x14ac:dyDescent="0.2">
      <c r="A10424" s="12"/>
      <c r="B10424" s="15"/>
      <c r="C10424" s="29"/>
      <c r="D10424" s="121"/>
      <c r="E10424" s="29"/>
      <c r="F10424" s="29"/>
      <c r="G10424" s="29"/>
      <c r="H10424" s="29"/>
      <c r="I10424" s="29"/>
      <c r="J10424" s="29"/>
    </row>
    <row r="10425" spans="1:10" x14ac:dyDescent="0.2">
      <c r="A10425" s="12"/>
      <c r="B10425" s="15"/>
      <c r="C10425" s="29"/>
      <c r="D10425" s="121"/>
      <c r="E10425" s="29"/>
      <c r="F10425" s="29"/>
      <c r="G10425" s="29"/>
      <c r="H10425" s="29"/>
      <c r="I10425" s="29"/>
      <c r="J10425" s="29"/>
    </row>
    <row r="10426" spans="1:10" x14ac:dyDescent="0.2">
      <c r="A10426" s="12"/>
      <c r="B10426" s="15"/>
      <c r="C10426" s="29"/>
      <c r="D10426" s="121"/>
      <c r="E10426" s="29"/>
      <c r="F10426" s="29"/>
      <c r="G10426" s="29"/>
      <c r="H10426" s="29"/>
      <c r="I10426" s="29"/>
      <c r="J10426" s="29"/>
    </row>
    <row r="10427" spans="1:10" x14ac:dyDescent="0.2">
      <c r="A10427" s="12"/>
      <c r="B10427" s="15"/>
      <c r="C10427" s="29"/>
      <c r="D10427" s="121"/>
      <c r="E10427" s="29"/>
      <c r="F10427" s="29"/>
      <c r="G10427" s="29"/>
      <c r="H10427" s="29"/>
      <c r="I10427" s="29"/>
      <c r="J10427" s="29"/>
    </row>
    <row r="10428" spans="1:10" x14ac:dyDescent="0.2">
      <c r="A10428" s="12"/>
      <c r="B10428" s="15"/>
      <c r="C10428" s="29"/>
      <c r="D10428" s="121"/>
      <c r="E10428" s="29"/>
      <c r="F10428" s="29"/>
      <c r="G10428" s="29"/>
      <c r="H10428" s="29"/>
      <c r="I10428" s="29"/>
      <c r="J10428" s="29"/>
    </row>
    <row r="10429" spans="1:10" x14ac:dyDescent="0.2">
      <c r="A10429" s="12"/>
      <c r="B10429" s="15"/>
      <c r="C10429" s="29"/>
      <c r="D10429" s="121"/>
      <c r="E10429" s="29"/>
      <c r="F10429" s="29"/>
      <c r="G10429" s="29"/>
      <c r="H10429" s="29"/>
      <c r="I10429" s="29"/>
      <c r="J10429" s="29"/>
    </row>
    <row r="10430" spans="1:10" x14ac:dyDescent="0.2">
      <c r="A10430" s="12"/>
      <c r="B10430" s="15"/>
      <c r="C10430" s="29"/>
      <c r="D10430" s="121"/>
      <c r="E10430" s="29"/>
      <c r="F10430" s="29"/>
      <c r="G10430" s="29"/>
      <c r="H10430" s="29"/>
      <c r="I10430" s="29"/>
      <c r="J10430" s="29"/>
    </row>
    <row r="10431" spans="1:10" x14ac:dyDescent="0.2">
      <c r="A10431" s="12"/>
      <c r="B10431" s="15"/>
      <c r="C10431" s="29"/>
      <c r="D10431" s="121"/>
      <c r="E10431" s="29"/>
      <c r="F10431" s="29"/>
      <c r="G10431" s="29"/>
      <c r="H10431" s="29"/>
      <c r="I10431" s="29"/>
      <c r="J10431" s="29"/>
    </row>
    <row r="10432" spans="1:10" x14ac:dyDescent="0.2">
      <c r="A10432" s="12"/>
      <c r="B10432" s="15"/>
      <c r="C10432" s="29"/>
      <c r="D10432" s="121"/>
      <c r="E10432" s="29"/>
      <c r="F10432" s="29"/>
      <c r="G10432" s="29"/>
      <c r="H10432" s="29"/>
      <c r="I10432" s="29"/>
      <c r="J10432" s="29"/>
    </row>
    <row r="10433" spans="1:10" x14ac:dyDescent="0.2">
      <c r="A10433" s="12"/>
      <c r="B10433" s="15"/>
      <c r="C10433" s="29"/>
      <c r="D10433" s="121"/>
      <c r="E10433" s="29"/>
      <c r="F10433" s="29"/>
      <c r="G10433" s="29"/>
      <c r="H10433" s="29"/>
      <c r="I10433" s="29"/>
      <c r="J10433" s="29"/>
    </row>
    <row r="10434" spans="1:10" x14ac:dyDescent="0.2">
      <c r="A10434" s="12"/>
      <c r="B10434" s="15"/>
      <c r="C10434" s="29"/>
      <c r="D10434" s="121"/>
      <c r="E10434" s="29"/>
      <c r="F10434" s="29"/>
      <c r="G10434" s="29"/>
      <c r="H10434" s="29"/>
      <c r="I10434" s="29"/>
      <c r="J10434" s="29"/>
    </row>
    <row r="10435" spans="1:10" x14ac:dyDescent="0.2">
      <c r="A10435" s="12"/>
      <c r="B10435" s="15"/>
      <c r="C10435" s="29"/>
      <c r="D10435" s="121"/>
      <c r="E10435" s="29"/>
      <c r="F10435" s="29"/>
      <c r="G10435" s="29"/>
      <c r="H10435" s="29"/>
      <c r="I10435" s="29"/>
      <c r="J10435" s="29"/>
    </row>
    <row r="10436" spans="1:10" x14ac:dyDescent="0.2">
      <c r="A10436" s="12"/>
      <c r="B10436" s="15"/>
      <c r="C10436" s="29"/>
      <c r="D10436" s="121"/>
      <c r="E10436" s="29"/>
      <c r="F10436" s="29"/>
      <c r="G10436" s="29"/>
      <c r="H10436" s="29"/>
      <c r="I10436" s="29"/>
      <c r="J10436" s="29"/>
    </row>
    <row r="10437" spans="1:10" x14ac:dyDescent="0.2">
      <c r="A10437" s="12"/>
      <c r="B10437" s="15"/>
      <c r="C10437" s="29"/>
      <c r="D10437" s="121"/>
      <c r="E10437" s="29"/>
      <c r="F10437" s="29"/>
      <c r="G10437" s="29"/>
      <c r="H10437" s="29"/>
      <c r="I10437" s="29"/>
      <c r="J10437" s="29"/>
    </row>
    <row r="10438" spans="1:10" x14ac:dyDescent="0.2">
      <c r="A10438" s="12"/>
      <c r="B10438" s="15"/>
      <c r="C10438" s="29"/>
      <c r="D10438" s="121"/>
      <c r="E10438" s="29"/>
      <c r="F10438" s="29"/>
      <c r="G10438" s="29"/>
      <c r="H10438" s="29"/>
      <c r="I10438" s="29"/>
      <c r="J10438" s="29"/>
    </row>
    <row r="10439" spans="1:10" x14ac:dyDescent="0.2">
      <c r="A10439" s="12"/>
      <c r="B10439" s="15"/>
      <c r="C10439" s="29"/>
      <c r="D10439" s="121"/>
      <c r="E10439" s="29"/>
      <c r="F10439" s="29"/>
      <c r="G10439" s="29"/>
      <c r="H10439" s="29"/>
      <c r="I10439" s="29"/>
      <c r="J10439" s="29"/>
    </row>
    <row r="10440" spans="1:10" x14ac:dyDescent="0.2">
      <c r="A10440" s="12"/>
      <c r="B10440" s="15"/>
      <c r="C10440" s="29"/>
      <c r="D10440" s="121"/>
      <c r="E10440" s="29"/>
      <c r="F10440" s="29"/>
      <c r="G10440" s="29"/>
      <c r="H10440" s="29"/>
      <c r="I10440" s="29"/>
      <c r="J10440" s="29"/>
    </row>
    <row r="10441" spans="1:10" x14ac:dyDescent="0.2">
      <c r="A10441" s="12"/>
      <c r="B10441" s="15"/>
      <c r="C10441" s="29"/>
      <c r="D10441" s="121"/>
      <c r="E10441" s="29"/>
      <c r="F10441" s="29"/>
      <c r="G10441" s="29"/>
      <c r="H10441" s="29"/>
      <c r="I10441" s="29"/>
      <c r="J10441" s="29"/>
    </row>
    <row r="10442" spans="1:10" x14ac:dyDescent="0.2">
      <c r="A10442" s="12"/>
      <c r="B10442" s="15"/>
      <c r="C10442" s="29"/>
      <c r="D10442" s="121"/>
      <c r="E10442" s="29"/>
      <c r="F10442" s="29"/>
      <c r="G10442" s="29"/>
      <c r="H10442" s="29"/>
      <c r="I10442" s="29"/>
      <c r="J10442" s="29"/>
    </row>
    <row r="10443" spans="1:10" x14ac:dyDescent="0.2">
      <c r="A10443" s="12"/>
      <c r="B10443" s="15"/>
      <c r="C10443" s="29"/>
      <c r="D10443" s="121"/>
      <c r="E10443" s="29"/>
      <c r="F10443" s="29"/>
      <c r="G10443" s="29"/>
      <c r="H10443" s="29"/>
      <c r="I10443" s="29"/>
      <c r="J10443" s="29"/>
    </row>
    <row r="10444" spans="1:10" x14ac:dyDescent="0.2">
      <c r="A10444" s="12"/>
      <c r="B10444" s="15"/>
      <c r="C10444" s="29"/>
      <c r="D10444" s="121"/>
      <c r="E10444" s="29"/>
      <c r="F10444" s="29"/>
      <c r="G10444" s="29"/>
      <c r="H10444" s="29"/>
      <c r="I10444" s="29"/>
      <c r="J10444" s="29"/>
    </row>
    <row r="10445" spans="1:10" x14ac:dyDescent="0.2">
      <c r="A10445" s="12"/>
      <c r="B10445" s="15"/>
      <c r="C10445" s="29"/>
      <c r="D10445" s="121"/>
      <c r="E10445" s="29"/>
      <c r="F10445" s="29"/>
      <c r="G10445" s="29"/>
      <c r="H10445" s="29"/>
      <c r="I10445" s="29"/>
      <c r="J10445" s="29"/>
    </row>
    <row r="10446" spans="1:10" x14ac:dyDescent="0.2">
      <c r="A10446" s="12"/>
      <c r="B10446" s="15"/>
      <c r="C10446" s="29"/>
      <c r="D10446" s="121"/>
      <c r="E10446" s="29"/>
      <c r="F10446" s="29"/>
      <c r="G10446" s="29"/>
      <c r="H10446" s="29"/>
      <c r="I10446" s="29"/>
      <c r="J10446" s="29"/>
    </row>
    <row r="10447" spans="1:10" x14ac:dyDescent="0.2">
      <c r="A10447" s="12"/>
      <c r="B10447" s="15"/>
      <c r="C10447" s="29"/>
      <c r="D10447" s="121"/>
      <c r="E10447" s="29"/>
      <c r="F10447" s="29"/>
      <c r="G10447" s="29"/>
      <c r="H10447" s="29"/>
      <c r="I10447" s="29"/>
      <c r="J10447" s="29"/>
    </row>
    <row r="10448" spans="1:10" x14ac:dyDescent="0.2">
      <c r="A10448" s="12"/>
      <c r="B10448" s="15"/>
      <c r="C10448" s="29"/>
      <c r="D10448" s="121"/>
      <c r="E10448" s="29"/>
      <c r="F10448" s="29"/>
      <c r="G10448" s="29"/>
      <c r="H10448" s="29"/>
      <c r="I10448" s="29"/>
      <c r="J10448" s="29"/>
    </row>
    <row r="10449" spans="1:10" x14ac:dyDescent="0.2">
      <c r="A10449" s="12"/>
      <c r="B10449" s="15"/>
      <c r="C10449" s="29"/>
      <c r="D10449" s="121"/>
      <c r="E10449" s="29"/>
      <c r="F10449" s="29"/>
      <c r="G10449" s="29"/>
      <c r="H10449" s="29"/>
      <c r="I10449" s="29"/>
      <c r="J10449" s="29"/>
    </row>
    <row r="10450" spans="1:10" x14ac:dyDescent="0.2">
      <c r="A10450" s="12"/>
      <c r="B10450" s="15"/>
      <c r="C10450" s="29"/>
      <c r="D10450" s="121"/>
      <c r="E10450" s="29"/>
      <c r="F10450" s="29"/>
      <c r="G10450" s="29"/>
      <c r="H10450" s="29"/>
      <c r="I10450" s="29"/>
      <c r="J10450" s="29"/>
    </row>
    <row r="10451" spans="1:10" x14ac:dyDescent="0.2">
      <c r="A10451" s="12"/>
      <c r="B10451" s="15"/>
      <c r="C10451" s="29"/>
      <c r="D10451" s="121"/>
      <c r="E10451" s="29"/>
      <c r="F10451" s="29"/>
      <c r="G10451" s="29"/>
      <c r="H10451" s="29"/>
      <c r="I10451" s="29"/>
      <c r="J10451" s="29"/>
    </row>
    <row r="10452" spans="1:10" x14ac:dyDescent="0.2">
      <c r="A10452" s="12"/>
      <c r="B10452" s="15"/>
      <c r="C10452" s="29"/>
      <c r="D10452" s="121"/>
      <c r="E10452" s="29"/>
      <c r="F10452" s="29"/>
      <c r="G10452" s="29"/>
      <c r="H10452" s="29"/>
      <c r="I10452" s="29"/>
      <c r="J10452" s="29"/>
    </row>
    <row r="10453" spans="1:10" x14ac:dyDescent="0.2">
      <c r="A10453" s="12"/>
      <c r="B10453" s="15"/>
      <c r="C10453" s="29"/>
      <c r="D10453" s="121"/>
      <c r="E10453" s="29"/>
      <c r="F10453" s="29"/>
      <c r="G10453" s="29"/>
      <c r="H10453" s="29"/>
      <c r="I10453" s="29"/>
      <c r="J10453" s="29"/>
    </row>
    <row r="10454" spans="1:10" x14ac:dyDescent="0.2">
      <c r="A10454" s="12"/>
      <c r="B10454" s="15"/>
      <c r="C10454" s="29"/>
      <c r="D10454" s="121"/>
      <c r="E10454" s="29"/>
      <c r="F10454" s="29"/>
      <c r="G10454" s="29"/>
      <c r="H10454" s="29"/>
      <c r="I10454" s="29"/>
      <c r="J10454" s="29"/>
    </row>
    <row r="10455" spans="1:10" x14ac:dyDescent="0.2">
      <c r="A10455" s="12"/>
      <c r="B10455" s="15"/>
      <c r="C10455" s="29"/>
      <c r="D10455" s="121"/>
      <c r="E10455" s="29"/>
      <c r="F10455" s="29"/>
      <c r="G10455" s="29"/>
      <c r="H10455" s="29"/>
      <c r="I10455" s="29"/>
      <c r="J10455" s="29"/>
    </row>
    <row r="10456" spans="1:10" x14ac:dyDescent="0.2">
      <c r="A10456" s="12"/>
      <c r="B10456" s="15"/>
      <c r="C10456" s="29"/>
      <c r="D10456" s="121"/>
      <c r="E10456" s="29"/>
      <c r="F10456" s="29"/>
      <c r="G10456" s="29"/>
      <c r="H10456" s="29"/>
      <c r="I10456" s="29"/>
      <c r="J10456" s="29"/>
    </row>
    <row r="10457" spans="1:10" x14ac:dyDescent="0.2">
      <c r="A10457" s="12"/>
      <c r="B10457" s="15"/>
      <c r="C10457" s="29"/>
      <c r="D10457" s="121"/>
      <c r="E10457" s="29"/>
      <c r="F10457" s="29"/>
      <c r="G10457" s="29"/>
      <c r="H10457" s="29"/>
      <c r="I10457" s="29"/>
      <c r="J10457" s="29"/>
    </row>
    <row r="10458" spans="1:10" x14ac:dyDescent="0.2">
      <c r="A10458" s="12"/>
      <c r="B10458" s="15"/>
      <c r="C10458" s="29"/>
      <c r="D10458" s="121"/>
      <c r="E10458" s="29"/>
      <c r="F10458" s="29"/>
      <c r="G10458" s="29"/>
      <c r="H10458" s="29"/>
      <c r="I10458" s="29"/>
      <c r="J10458" s="29"/>
    </row>
    <row r="10459" spans="1:10" x14ac:dyDescent="0.2">
      <c r="A10459" s="12"/>
      <c r="B10459" s="15"/>
      <c r="C10459" s="29"/>
      <c r="D10459" s="121"/>
      <c r="E10459" s="29"/>
      <c r="F10459" s="29"/>
      <c r="G10459" s="29"/>
      <c r="H10459" s="29"/>
      <c r="I10459" s="29"/>
      <c r="J10459" s="29"/>
    </row>
    <row r="10460" spans="1:10" x14ac:dyDescent="0.2">
      <c r="A10460" s="12"/>
      <c r="B10460" s="15"/>
      <c r="C10460" s="29"/>
      <c r="D10460" s="121"/>
      <c r="E10460" s="29"/>
      <c r="F10460" s="29"/>
      <c r="G10460" s="29"/>
      <c r="H10460" s="29"/>
      <c r="I10460" s="29"/>
      <c r="J10460" s="29"/>
    </row>
    <row r="10461" spans="1:10" x14ac:dyDescent="0.2">
      <c r="A10461" s="12"/>
      <c r="B10461" s="15"/>
      <c r="C10461" s="29"/>
      <c r="D10461" s="121"/>
      <c r="E10461" s="29"/>
      <c r="F10461" s="29"/>
      <c r="G10461" s="29"/>
      <c r="H10461" s="29"/>
      <c r="I10461" s="29"/>
      <c r="J10461" s="29"/>
    </row>
    <row r="10462" spans="1:10" x14ac:dyDescent="0.2">
      <c r="A10462" s="12"/>
      <c r="B10462" s="15"/>
      <c r="C10462" s="29"/>
      <c r="D10462" s="121"/>
      <c r="E10462" s="29"/>
      <c r="F10462" s="29"/>
      <c r="G10462" s="29"/>
      <c r="H10462" s="29"/>
      <c r="I10462" s="29"/>
      <c r="J10462" s="29"/>
    </row>
    <row r="10463" spans="1:10" x14ac:dyDescent="0.2">
      <c r="A10463" s="12"/>
      <c r="B10463" s="15"/>
      <c r="C10463" s="29"/>
      <c r="D10463" s="121"/>
      <c r="E10463" s="29"/>
      <c r="F10463" s="29"/>
      <c r="G10463" s="29"/>
      <c r="H10463" s="29"/>
      <c r="I10463" s="29"/>
      <c r="J10463" s="29"/>
    </row>
    <row r="10464" spans="1:10" x14ac:dyDescent="0.2">
      <c r="A10464" s="12"/>
      <c r="B10464" s="15"/>
      <c r="C10464" s="29"/>
      <c r="D10464" s="121"/>
      <c r="E10464" s="29"/>
      <c r="F10464" s="29"/>
      <c r="G10464" s="29"/>
      <c r="H10464" s="29"/>
      <c r="I10464" s="29"/>
      <c r="J10464" s="29"/>
    </row>
    <row r="10465" spans="1:10" x14ac:dyDescent="0.2">
      <c r="A10465" s="12"/>
      <c r="B10465" s="15"/>
      <c r="C10465" s="29"/>
      <c r="D10465" s="121"/>
      <c r="E10465" s="29"/>
      <c r="F10465" s="29"/>
      <c r="G10465" s="29"/>
      <c r="H10465" s="29"/>
      <c r="I10465" s="29"/>
      <c r="J10465" s="29"/>
    </row>
    <row r="10466" spans="1:10" x14ac:dyDescent="0.2">
      <c r="A10466" s="12"/>
      <c r="B10466" s="15"/>
      <c r="C10466" s="29"/>
      <c r="D10466" s="121"/>
      <c r="E10466" s="29"/>
      <c r="F10466" s="29"/>
      <c r="G10466" s="29"/>
      <c r="H10466" s="29"/>
      <c r="I10466" s="29"/>
      <c r="J10466" s="29"/>
    </row>
    <row r="10467" spans="1:10" x14ac:dyDescent="0.2">
      <c r="A10467" s="12"/>
      <c r="B10467" s="15"/>
      <c r="C10467" s="29"/>
      <c r="D10467" s="121"/>
      <c r="E10467" s="29"/>
      <c r="F10467" s="29"/>
      <c r="G10467" s="29"/>
      <c r="H10467" s="29"/>
      <c r="I10467" s="29"/>
      <c r="J10467" s="29"/>
    </row>
    <row r="10468" spans="1:10" x14ac:dyDescent="0.2">
      <c r="A10468" s="12"/>
      <c r="B10468" s="15"/>
      <c r="C10468" s="29"/>
      <c r="D10468" s="121"/>
      <c r="E10468" s="29"/>
      <c r="F10468" s="29"/>
      <c r="G10468" s="29"/>
      <c r="H10468" s="29"/>
      <c r="I10468" s="29"/>
      <c r="J10468" s="29"/>
    </row>
    <row r="10469" spans="1:10" x14ac:dyDescent="0.2">
      <c r="A10469" s="12"/>
      <c r="B10469" s="15"/>
      <c r="C10469" s="29"/>
      <c r="D10469" s="121"/>
      <c r="E10469" s="29"/>
      <c r="F10469" s="29"/>
      <c r="G10469" s="29"/>
      <c r="H10469" s="29"/>
      <c r="I10469" s="29"/>
      <c r="J10469" s="29"/>
    </row>
    <row r="10470" spans="1:10" x14ac:dyDescent="0.2">
      <c r="A10470" s="12"/>
      <c r="B10470" s="15"/>
      <c r="C10470" s="29"/>
      <c r="D10470" s="121"/>
      <c r="E10470" s="29"/>
      <c r="F10470" s="29"/>
      <c r="G10470" s="29"/>
      <c r="H10470" s="29"/>
      <c r="I10470" s="29"/>
      <c r="J10470" s="29"/>
    </row>
    <row r="10471" spans="1:10" x14ac:dyDescent="0.2">
      <c r="A10471" s="12"/>
      <c r="B10471" s="15"/>
      <c r="C10471" s="29"/>
      <c r="D10471" s="121"/>
      <c r="E10471" s="29"/>
      <c r="F10471" s="29"/>
      <c r="G10471" s="29"/>
      <c r="H10471" s="29"/>
      <c r="I10471" s="29"/>
      <c r="J10471" s="29"/>
    </row>
    <row r="10472" spans="1:10" x14ac:dyDescent="0.2">
      <c r="A10472" s="12"/>
      <c r="B10472" s="15"/>
      <c r="C10472" s="29"/>
      <c r="D10472" s="121"/>
      <c r="E10472" s="29"/>
      <c r="F10472" s="29"/>
      <c r="G10472" s="29"/>
      <c r="H10472" s="29"/>
      <c r="I10472" s="29"/>
      <c r="J10472" s="29"/>
    </row>
    <row r="10473" spans="1:10" x14ac:dyDescent="0.2">
      <c r="A10473" s="12"/>
      <c r="B10473" s="15"/>
      <c r="C10473" s="29"/>
      <c r="D10473" s="121"/>
      <c r="E10473" s="29"/>
      <c r="F10473" s="29"/>
      <c r="G10473" s="29"/>
      <c r="H10473" s="29"/>
      <c r="I10473" s="29"/>
      <c r="J10473" s="29"/>
    </row>
    <row r="10474" spans="1:10" x14ac:dyDescent="0.2">
      <c r="A10474" s="12"/>
      <c r="B10474" s="15"/>
      <c r="C10474" s="29"/>
      <c r="D10474" s="121"/>
      <c r="E10474" s="29"/>
      <c r="F10474" s="29"/>
      <c r="G10474" s="29"/>
      <c r="H10474" s="29"/>
      <c r="I10474" s="29"/>
      <c r="J10474" s="29"/>
    </row>
    <row r="10475" spans="1:10" x14ac:dyDescent="0.2">
      <c r="A10475" s="12"/>
      <c r="B10475" s="15"/>
      <c r="C10475" s="29"/>
      <c r="D10475" s="121"/>
      <c r="E10475" s="29"/>
      <c r="F10475" s="29"/>
      <c r="G10475" s="29"/>
      <c r="H10475" s="29"/>
      <c r="I10475" s="29"/>
      <c r="J10475" s="29"/>
    </row>
    <row r="10476" spans="1:10" x14ac:dyDescent="0.2">
      <c r="A10476" s="12"/>
      <c r="B10476" s="15"/>
      <c r="C10476" s="29"/>
      <c r="D10476" s="121"/>
      <c r="E10476" s="29"/>
      <c r="F10476" s="29"/>
      <c r="G10476" s="29"/>
      <c r="H10476" s="29"/>
      <c r="I10476" s="29"/>
      <c r="J10476" s="29"/>
    </row>
    <row r="10477" spans="1:10" x14ac:dyDescent="0.2">
      <c r="A10477" s="12"/>
      <c r="B10477" s="15"/>
      <c r="C10477" s="29"/>
      <c r="D10477" s="121"/>
      <c r="E10477" s="29"/>
      <c r="F10477" s="29"/>
      <c r="G10477" s="29"/>
      <c r="H10477" s="29"/>
      <c r="I10477" s="29"/>
      <c r="J10477" s="29"/>
    </row>
    <row r="10478" spans="1:10" x14ac:dyDescent="0.2">
      <c r="A10478" s="12"/>
      <c r="B10478" s="15"/>
      <c r="C10478" s="29"/>
      <c r="D10478" s="121"/>
      <c r="E10478" s="29"/>
      <c r="F10478" s="29"/>
      <c r="G10478" s="29"/>
      <c r="H10478" s="29"/>
      <c r="I10478" s="29"/>
      <c r="J10478" s="29"/>
    </row>
    <row r="10479" spans="1:10" x14ac:dyDescent="0.2">
      <c r="A10479" s="12"/>
      <c r="B10479" s="15"/>
      <c r="C10479" s="29"/>
      <c r="D10479" s="121"/>
      <c r="E10479" s="29"/>
      <c r="F10479" s="29"/>
      <c r="G10479" s="29"/>
      <c r="H10479" s="29"/>
      <c r="I10479" s="29"/>
      <c r="J10479" s="29"/>
    </row>
    <row r="10480" spans="1:10" x14ac:dyDescent="0.2">
      <c r="A10480" s="12"/>
      <c r="B10480" s="15"/>
      <c r="C10480" s="29"/>
      <c r="D10480" s="121"/>
      <c r="E10480" s="29"/>
      <c r="F10480" s="29"/>
      <c r="G10480" s="29"/>
      <c r="H10480" s="29"/>
      <c r="I10480" s="29"/>
      <c r="J10480" s="29"/>
    </row>
    <row r="10481" spans="1:10" x14ac:dyDescent="0.2">
      <c r="A10481" s="12"/>
      <c r="B10481" s="15"/>
      <c r="C10481" s="29"/>
      <c r="D10481" s="121"/>
      <c r="E10481" s="29"/>
      <c r="F10481" s="29"/>
      <c r="G10481" s="29"/>
      <c r="H10481" s="29"/>
      <c r="I10481" s="29"/>
      <c r="J10481" s="29"/>
    </row>
    <row r="10482" spans="1:10" x14ac:dyDescent="0.2">
      <c r="A10482" s="12"/>
      <c r="B10482" s="15"/>
      <c r="C10482" s="29"/>
      <c r="D10482" s="121"/>
      <c r="E10482" s="29"/>
      <c r="F10482" s="29"/>
      <c r="G10482" s="29"/>
      <c r="H10482" s="29"/>
      <c r="I10482" s="29"/>
      <c r="J10482" s="29"/>
    </row>
    <row r="10483" spans="1:10" x14ac:dyDescent="0.2">
      <c r="A10483" s="12"/>
      <c r="B10483" s="15"/>
      <c r="C10483" s="29"/>
      <c r="D10483" s="121"/>
      <c r="E10483" s="29"/>
      <c r="F10483" s="29"/>
      <c r="G10483" s="29"/>
      <c r="H10483" s="29"/>
      <c r="I10483" s="29"/>
      <c r="J10483" s="29"/>
    </row>
    <row r="10484" spans="1:10" x14ac:dyDescent="0.2">
      <c r="A10484" s="12"/>
      <c r="B10484" s="15"/>
      <c r="C10484" s="29"/>
      <c r="D10484" s="121"/>
      <c r="E10484" s="29"/>
      <c r="F10484" s="29"/>
      <c r="G10484" s="29"/>
      <c r="H10484" s="29"/>
      <c r="I10484" s="29"/>
      <c r="J10484" s="29"/>
    </row>
    <row r="10485" spans="1:10" x14ac:dyDescent="0.2">
      <c r="A10485" s="12"/>
      <c r="B10485" s="15"/>
      <c r="C10485" s="29"/>
      <c r="D10485" s="121"/>
      <c r="E10485" s="29"/>
      <c r="F10485" s="29"/>
      <c r="G10485" s="29"/>
      <c r="H10485" s="29"/>
      <c r="I10485" s="29"/>
      <c r="J10485" s="29"/>
    </row>
    <row r="10486" spans="1:10" x14ac:dyDescent="0.2">
      <c r="A10486" s="12"/>
      <c r="B10486" s="15"/>
      <c r="C10486" s="29"/>
      <c r="D10486" s="121"/>
      <c r="E10486" s="29"/>
      <c r="F10486" s="29"/>
      <c r="G10486" s="29"/>
      <c r="H10486" s="29"/>
      <c r="I10486" s="29"/>
      <c r="J10486" s="29"/>
    </row>
    <row r="10487" spans="1:10" x14ac:dyDescent="0.2">
      <c r="A10487" s="12"/>
      <c r="B10487" s="15"/>
      <c r="C10487" s="29"/>
      <c r="D10487" s="121"/>
      <c r="E10487" s="29"/>
      <c r="F10487" s="29"/>
      <c r="G10487" s="29"/>
      <c r="H10487" s="29"/>
      <c r="I10487" s="29"/>
      <c r="J10487" s="29"/>
    </row>
    <row r="10488" spans="1:10" x14ac:dyDescent="0.2">
      <c r="A10488" s="12"/>
      <c r="B10488" s="15"/>
      <c r="C10488" s="29"/>
      <c r="D10488" s="121"/>
      <c r="E10488" s="29"/>
      <c r="F10488" s="29"/>
      <c r="G10488" s="29"/>
      <c r="H10488" s="29"/>
      <c r="I10488" s="29"/>
      <c r="J10488" s="29"/>
    </row>
    <row r="10489" spans="1:10" x14ac:dyDescent="0.2">
      <c r="A10489" s="12"/>
      <c r="B10489" s="15"/>
      <c r="C10489" s="29"/>
      <c r="D10489" s="121"/>
      <c r="E10489" s="29"/>
      <c r="F10489" s="29"/>
      <c r="G10489" s="29"/>
      <c r="H10489" s="29"/>
      <c r="I10489" s="29"/>
      <c r="J10489" s="29"/>
    </row>
    <row r="10490" spans="1:10" x14ac:dyDescent="0.2">
      <c r="A10490" s="12"/>
      <c r="B10490" s="15"/>
      <c r="C10490" s="29"/>
      <c r="D10490" s="121"/>
      <c r="E10490" s="29"/>
      <c r="F10490" s="29"/>
      <c r="G10490" s="29"/>
      <c r="H10490" s="29"/>
      <c r="I10490" s="29"/>
      <c r="J10490" s="29"/>
    </row>
    <row r="10491" spans="1:10" x14ac:dyDescent="0.2">
      <c r="A10491" s="12"/>
      <c r="B10491" s="15"/>
      <c r="C10491" s="29"/>
      <c r="D10491" s="121"/>
      <c r="E10491" s="29"/>
      <c r="F10491" s="29"/>
      <c r="G10491" s="29"/>
      <c r="H10491" s="29"/>
      <c r="I10491" s="29"/>
      <c r="J10491" s="29"/>
    </row>
    <row r="10492" spans="1:10" x14ac:dyDescent="0.2">
      <c r="A10492" s="12"/>
      <c r="B10492" s="15"/>
      <c r="C10492" s="29"/>
      <c r="D10492" s="121"/>
      <c r="E10492" s="29"/>
      <c r="F10492" s="29"/>
      <c r="G10492" s="29"/>
      <c r="H10492" s="29"/>
      <c r="I10492" s="29"/>
      <c r="J10492" s="29"/>
    </row>
    <row r="10493" spans="1:10" x14ac:dyDescent="0.2">
      <c r="A10493" s="12"/>
      <c r="B10493" s="15"/>
      <c r="C10493" s="29"/>
      <c r="D10493" s="121"/>
      <c r="E10493" s="29"/>
      <c r="F10493" s="29"/>
      <c r="G10493" s="29"/>
      <c r="H10493" s="29"/>
      <c r="I10493" s="29"/>
      <c r="J10493" s="29"/>
    </row>
    <row r="10494" spans="1:10" x14ac:dyDescent="0.2">
      <c r="A10494" s="12"/>
      <c r="B10494" s="15"/>
      <c r="C10494" s="29"/>
      <c r="D10494" s="121"/>
      <c r="E10494" s="29"/>
      <c r="F10494" s="29"/>
      <c r="G10494" s="29"/>
      <c r="H10494" s="29"/>
      <c r="I10494" s="29"/>
      <c r="J10494" s="29"/>
    </row>
    <row r="10495" spans="1:10" x14ac:dyDescent="0.2">
      <c r="A10495" s="12"/>
      <c r="B10495" s="15"/>
      <c r="C10495" s="29"/>
      <c r="D10495" s="121"/>
      <c r="E10495" s="29"/>
      <c r="F10495" s="29"/>
      <c r="G10495" s="29"/>
      <c r="H10495" s="29"/>
      <c r="I10495" s="29"/>
      <c r="J10495" s="29"/>
    </row>
    <row r="10496" spans="1:10" x14ac:dyDescent="0.2">
      <c r="A10496" s="12"/>
      <c r="B10496" s="15"/>
      <c r="C10496" s="29"/>
      <c r="D10496" s="121"/>
      <c r="E10496" s="29"/>
      <c r="F10496" s="29"/>
      <c r="G10496" s="29"/>
      <c r="H10496" s="29"/>
      <c r="I10496" s="29"/>
      <c r="J10496" s="29"/>
    </row>
    <row r="10497" spans="1:10" x14ac:dyDescent="0.2">
      <c r="A10497" s="12"/>
      <c r="B10497" s="15"/>
      <c r="C10497" s="29"/>
      <c r="D10497" s="121"/>
      <c r="E10497" s="29"/>
      <c r="F10497" s="29"/>
      <c r="G10497" s="29"/>
      <c r="H10497" s="29"/>
      <c r="I10497" s="29"/>
      <c r="J10497" s="29"/>
    </row>
    <row r="10498" spans="1:10" x14ac:dyDescent="0.2">
      <c r="A10498" s="12"/>
      <c r="B10498" s="15"/>
      <c r="C10498" s="29"/>
      <c r="D10498" s="121"/>
      <c r="E10498" s="29"/>
      <c r="F10498" s="29"/>
      <c r="G10498" s="29"/>
      <c r="H10498" s="29"/>
      <c r="I10498" s="29"/>
      <c r="J10498" s="29"/>
    </row>
    <row r="10499" spans="1:10" x14ac:dyDescent="0.2">
      <c r="A10499" s="12"/>
      <c r="B10499" s="15"/>
      <c r="C10499" s="29"/>
      <c r="D10499" s="121"/>
      <c r="E10499" s="29"/>
      <c r="F10499" s="29"/>
      <c r="G10499" s="29"/>
      <c r="H10499" s="29"/>
      <c r="I10499" s="29"/>
      <c r="J10499" s="29"/>
    </row>
    <row r="10500" spans="1:10" x14ac:dyDescent="0.2">
      <c r="A10500" s="12"/>
      <c r="B10500" s="15"/>
      <c r="C10500" s="29"/>
      <c r="D10500" s="121"/>
      <c r="E10500" s="29"/>
      <c r="F10500" s="29"/>
      <c r="G10500" s="29"/>
      <c r="H10500" s="29"/>
      <c r="I10500" s="29"/>
      <c r="J10500" s="29"/>
    </row>
    <row r="10501" spans="1:10" x14ac:dyDescent="0.2">
      <c r="A10501" s="12"/>
      <c r="B10501" s="15"/>
      <c r="C10501" s="29"/>
      <c r="D10501" s="121"/>
      <c r="E10501" s="29"/>
      <c r="F10501" s="29"/>
      <c r="G10501" s="29"/>
      <c r="H10501" s="29"/>
      <c r="I10501" s="29"/>
      <c r="J10501" s="29"/>
    </row>
    <row r="10502" spans="1:10" x14ac:dyDescent="0.2">
      <c r="A10502" s="12"/>
      <c r="B10502" s="15"/>
      <c r="C10502" s="29"/>
      <c r="D10502" s="121"/>
      <c r="E10502" s="29"/>
      <c r="F10502" s="29"/>
      <c r="G10502" s="29"/>
      <c r="H10502" s="29"/>
      <c r="I10502" s="29"/>
      <c r="J10502" s="29"/>
    </row>
    <row r="10503" spans="1:10" x14ac:dyDescent="0.2">
      <c r="A10503" s="12"/>
      <c r="B10503" s="15"/>
      <c r="C10503" s="29"/>
      <c r="D10503" s="121"/>
      <c r="E10503" s="29"/>
      <c r="F10503" s="29"/>
      <c r="G10503" s="29"/>
      <c r="H10503" s="29"/>
      <c r="I10503" s="29"/>
      <c r="J10503" s="29"/>
    </row>
    <row r="10504" spans="1:10" x14ac:dyDescent="0.2">
      <c r="A10504" s="12"/>
      <c r="B10504" s="15"/>
      <c r="C10504" s="29"/>
      <c r="D10504" s="121"/>
      <c r="E10504" s="29"/>
      <c r="F10504" s="29"/>
      <c r="G10504" s="29"/>
      <c r="H10504" s="29"/>
      <c r="I10504" s="29"/>
      <c r="J10504" s="29"/>
    </row>
    <row r="10505" spans="1:10" x14ac:dyDescent="0.2">
      <c r="A10505" s="12"/>
      <c r="B10505" s="15"/>
      <c r="C10505" s="29"/>
      <c r="D10505" s="121"/>
      <c r="E10505" s="29"/>
      <c r="F10505" s="29"/>
      <c r="G10505" s="29"/>
      <c r="H10505" s="29"/>
      <c r="I10505" s="29"/>
      <c r="J10505" s="29"/>
    </row>
    <row r="10506" spans="1:10" x14ac:dyDescent="0.2">
      <c r="A10506" s="12"/>
      <c r="B10506" s="15"/>
      <c r="C10506" s="29"/>
      <c r="D10506" s="121"/>
      <c r="E10506" s="29"/>
      <c r="F10506" s="29"/>
      <c r="G10506" s="29"/>
      <c r="H10506" s="29"/>
      <c r="I10506" s="29"/>
      <c r="J10506" s="29"/>
    </row>
    <row r="10507" spans="1:10" x14ac:dyDescent="0.2">
      <c r="A10507" s="12"/>
      <c r="B10507" s="15"/>
      <c r="C10507" s="29"/>
      <c r="D10507" s="121"/>
      <c r="E10507" s="29"/>
      <c r="F10507" s="29"/>
      <c r="G10507" s="29"/>
      <c r="H10507" s="29"/>
      <c r="I10507" s="29"/>
      <c r="J10507" s="29"/>
    </row>
    <row r="10508" spans="1:10" x14ac:dyDescent="0.2">
      <c r="A10508" s="12"/>
      <c r="B10508" s="15"/>
      <c r="C10508" s="29"/>
      <c r="D10508" s="121"/>
      <c r="E10508" s="29"/>
      <c r="F10508" s="29"/>
      <c r="G10508" s="29"/>
      <c r="H10508" s="29"/>
      <c r="I10508" s="29"/>
      <c r="J10508" s="29"/>
    </row>
    <row r="10509" spans="1:10" x14ac:dyDescent="0.2">
      <c r="A10509" s="12"/>
      <c r="B10509" s="15"/>
      <c r="C10509" s="29"/>
      <c r="D10509" s="121"/>
      <c r="E10509" s="29"/>
      <c r="F10509" s="29"/>
      <c r="G10509" s="29"/>
      <c r="H10509" s="29"/>
      <c r="I10509" s="29"/>
      <c r="J10509" s="29"/>
    </row>
    <row r="10510" spans="1:10" x14ac:dyDescent="0.2">
      <c r="A10510" s="12"/>
      <c r="B10510" s="15"/>
      <c r="C10510" s="29"/>
      <c r="D10510" s="121"/>
      <c r="E10510" s="29"/>
      <c r="F10510" s="29"/>
      <c r="G10510" s="29"/>
      <c r="H10510" s="29"/>
      <c r="I10510" s="29"/>
      <c r="J10510" s="29"/>
    </row>
    <row r="10511" spans="1:10" x14ac:dyDescent="0.2">
      <c r="A10511" s="12"/>
      <c r="B10511" s="15"/>
      <c r="C10511" s="29"/>
      <c r="D10511" s="121"/>
      <c r="E10511" s="29"/>
      <c r="F10511" s="29"/>
      <c r="G10511" s="29"/>
      <c r="H10511" s="29"/>
      <c r="I10511" s="29"/>
      <c r="J10511" s="29"/>
    </row>
    <row r="10512" spans="1:10" x14ac:dyDescent="0.2">
      <c r="A10512" s="12"/>
      <c r="B10512" s="15"/>
      <c r="C10512" s="29"/>
      <c r="D10512" s="121"/>
      <c r="E10512" s="29"/>
      <c r="F10512" s="29"/>
      <c r="G10512" s="29"/>
      <c r="H10512" s="29"/>
      <c r="I10512" s="29"/>
      <c r="J10512" s="29"/>
    </row>
    <row r="10513" spans="1:10" x14ac:dyDescent="0.2">
      <c r="A10513" s="12"/>
      <c r="B10513" s="15"/>
      <c r="C10513" s="29"/>
      <c r="D10513" s="121"/>
      <c r="E10513" s="29"/>
      <c r="F10513" s="29"/>
      <c r="G10513" s="29"/>
      <c r="H10513" s="29"/>
      <c r="I10513" s="29"/>
      <c r="J10513" s="29"/>
    </row>
    <row r="10514" spans="1:10" x14ac:dyDescent="0.2">
      <c r="A10514" s="12"/>
      <c r="B10514" s="15"/>
      <c r="C10514" s="29"/>
      <c r="D10514" s="121"/>
      <c r="E10514" s="29"/>
      <c r="F10514" s="29"/>
      <c r="G10514" s="29"/>
      <c r="H10514" s="29"/>
      <c r="I10514" s="29"/>
      <c r="J10514" s="29"/>
    </row>
    <row r="10515" spans="1:10" x14ac:dyDescent="0.2">
      <c r="A10515" s="12"/>
      <c r="B10515" s="15"/>
      <c r="C10515" s="29"/>
      <c r="D10515" s="121"/>
      <c r="E10515" s="29"/>
      <c r="F10515" s="29"/>
      <c r="G10515" s="29"/>
      <c r="H10515" s="29"/>
      <c r="I10515" s="29"/>
      <c r="J10515" s="29"/>
    </row>
    <row r="10516" spans="1:10" x14ac:dyDescent="0.2">
      <c r="A10516" s="12"/>
      <c r="B10516" s="15"/>
      <c r="C10516" s="29"/>
      <c r="D10516" s="121"/>
      <c r="E10516" s="29"/>
      <c r="F10516" s="29"/>
      <c r="G10516" s="29"/>
      <c r="H10516" s="29"/>
      <c r="I10516" s="29"/>
      <c r="J10516" s="29"/>
    </row>
    <row r="10517" spans="1:10" x14ac:dyDescent="0.2">
      <c r="A10517" s="12"/>
      <c r="B10517" s="15"/>
      <c r="C10517" s="29"/>
      <c r="D10517" s="121"/>
      <c r="E10517" s="29"/>
      <c r="F10517" s="29"/>
      <c r="G10517" s="29"/>
      <c r="H10517" s="29"/>
      <c r="I10517" s="29"/>
      <c r="J10517" s="29"/>
    </row>
    <row r="10518" spans="1:10" x14ac:dyDescent="0.2">
      <c r="A10518" s="12"/>
      <c r="B10518" s="15"/>
      <c r="C10518" s="29"/>
      <c r="D10518" s="121"/>
      <c r="E10518" s="29"/>
      <c r="F10518" s="29"/>
      <c r="G10518" s="29"/>
      <c r="H10518" s="29"/>
      <c r="I10518" s="29"/>
      <c r="J10518" s="29"/>
    </row>
    <row r="10519" spans="1:10" x14ac:dyDescent="0.2">
      <c r="A10519" s="12"/>
      <c r="B10519" s="15"/>
      <c r="C10519" s="29"/>
      <c r="D10519" s="121"/>
      <c r="E10519" s="29"/>
      <c r="F10519" s="29"/>
      <c r="G10519" s="29"/>
      <c r="H10519" s="29"/>
      <c r="I10519" s="29"/>
      <c r="J10519" s="29"/>
    </row>
    <row r="10520" spans="1:10" x14ac:dyDescent="0.2">
      <c r="A10520" s="12"/>
      <c r="B10520" s="15"/>
      <c r="C10520" s="29"/>
      <c r="D10520" s="121"/>
      <c r="E10520" s="29"/>
      <c r="F10520" s="29"/>
      <c r="G10520" s="29"/>
      <c r="H10520" s="29"/>
      <c r="I10520" s="29"/>
      <c r="J10520" s="29"/>
    </row>
    <row r="10521" spans="1:10" x14ac:dyDescent="0.2">
      <c r="A10521" s="12"/>
      <c r="B10521" s="15"/>
      <c r="C10521" s="29"/>
      <c r="D10521" s="121"/>
      <c r="E10521" s="29"/>
      <c r="F10521" s="29"/>
      <c r="G10521" s="29"/>
      <c r="H10521" s="29"/>
      <c r="I10521" s="29"/>
      <c r="J10521" s="29"/>
    </row>
    <row r="10522" spans="1:10" x14ac:dyDescent="0.2">
      <c r="A10522" s="12"/>
      <c r="B10522" s="15"/>
      <c r="C10522" s="29"/>
      <c r="D10522" s="121"/>
      <c r="E10522" s="29"/>
      <c r="F10522" s="29"/>
      <c r="G10522" s="29"/>
      <c r="H10522" s="29"/>
      <c r="I10522" s="29"/>
      <c r="J10522" s="29"/>
    </row>
    <row r="10523" spans="1:10" x14ac:dyDescent="0.2">
      <c r="A10523" s="12"/>
      <c r="B10523" s="15"/>
      <c r="C10523" s="29"/>
      <c r="D10523" s="121"/>
      <c r="E10523" s="29"/>
      <c r="F10523" s="29"/>
      <c r="G10523" s="29"/>
      <c r="H10523" s="29"/>
      <c r="I10523" s="29"/>
      <c r="J10523" s="29"/>
    </row>
    <row r="10524" spans="1:10" x14ac:dyDescent="0.2">
      <c r="A10524" s="12"/>
      <c r="B10524" s="15"/>
      <c r="C10524" s="29"/>
      <c r="D10524" s="121"/>
      <c r="E10524" s="29"/>
      <c r="F10524" s="29"/>
      <c r="G10524" s="29"/>
      <c r="H10524" s="29"/>
      <c r="I10524" s="29"/>
      <c r="J10524" s="29"/>
    </row>
    <row r="10525" spans="1:10" x14ac:dyDescent="0.2">
      <c r="A10525" s="12"/>
      <c r="B10525" s="15"/>
      <c r="C10525" s="29"/>
      <c r="D10525" s="121"/>
      <c r="E10525" s="29"/>
      <c r="F10525" s="29"/>
      <c r="G10525" s="29"/>
      <c r="H10525" s="29"/>
      <c r="I10525" s="29"/>
      <c r="J10525" s="29"/>
    </row>
    <row r="10526" spans="1:10" x14ac:dyDescent="0.2">
      <c r="A10526" s="12"/>
      <c r="B10526" s="15"/>
      <c r="C10526" s="29"/>
      <c r="D10526" s="121"/>
      <c r="E10526" s="29"/>
      <c r="F10526" s="29"/>
      <c r="G10526" s="29"/>
      <c r="H10526" s="29"/>
      <c r="I10526" s="29"/>
      <c r="J10526" s="29"/>
    </row>
    <row r="10527" spans="1:10" x14ac:dyDescent="0.2">
      <c r="A10527" s="12"/>
      <c r="B10527" s="15"/>
      <c r="C10527" s="29"/>
      <c r="D10527" s="121"/>
      <c r="E10527" s="29"/>
      <c r="F10527" s="29"/>
      <c r="G10527" s="29"/>
      <c r="H10527" s="29"/>
      <c r="I10527" s="29"/>
      <c r="J10527" s="29"/>
    </row>
    <row r="10528" spans="1:10" x14ac:dyDescent="0.2">
      <c r="A10528" s="12"/>
      <c r="B10528" s="15"/>
      <c r="C10528" s="29"/>
      <c r="D10528" s="121"/>
      <c r="E10528" s="29"/>
      <c r="F10528" s="29"/>
      <c r="G10528" s="29"/>
      <c r="H10528" s="29"/>
      <c r="I10528" s="29"/>
      <c r="J10528" s="29"/>
    </row>
    <row r="10529" spans="1:10" x14ac:dyDescent="0.2">
      <c r="A10529" s="12"/>
      <c r="B10529" s="15"/>
      <c r="C10529" s="29"/>
      <c r="D10529" s="121"/>
      <c r="E10529" s="29"/>
      <c r="F10529" s="29"/>
      <c r="G10529" s="29"/>
      <c r="H10529" s="29"/>
      <c r="I10529" s="29"/>
      <c r="J10529" s="29"/>
    </row>
    <row r="10530" spans="1:10" x14ac:dyDescent="0.2">
      <c r="A10530" s="12"/>
      <c r="B10530" s="15"/>
      <c r="C10530" s="29"/>
      <c r="D10530" s="121"/>
      <c r="E10530" s="29"/>
      <c r="F10530" s="29"/>
      <c r="G10530" s="29"/>
      <c r="H10530" s="29"/>
      <c r="I10530" s="29"/>
      <c r="J10530" s="29"/>
    </row>
    <row r="10531" spans="1:10" x14ac:dyDescent="0.2">
      <c r="A10531" s="12"/>
      <c r="B10531" s="15"/>
      <c r="C10531" s="29"/>
      <c r="D10531" s="121"/>
      <c r="E10531" s="29"/>
      <c r="F10531" s="29"/>
      <c r="G10531" s="29"/>
      <c r="H10531" s="29"/>
      <c r="I10531" s="29"/>
      <c r="J10531" s="29"/>
    </row>
    <row r="10532" spans="1:10" x14ac:dyDescent="0.2">
      <c r="A10532" s="12"/>
      <c r="B10532" s="15"/>
      <c r="C10532" s="29"/>
      <c r="D10532" s="121"/>
      <c r="E10532" s="29"/>
      <c r="F10532" s="29"/>
      <c r="G10532" s="29"/>
      <c r="H10532" s="29"/>
      <c r="I10532" s="29"/>
      <c r="J10532" s="29"/>
    </row>
    <row r="10533" spans="1:10" x14ac:dyDescent="0.2">
      <c r="A10533" s="12"/>
      <c r="B10533" s="15"/>
      <c r="C10533" s="29"/>
      <c r="D10533" s="121"/>
      <c r="E10533" s="29"/>
      <c r="F10533" s="29"/>
      <c r="G10533" s="29"/>
      <c r="H10533" s="29"/>
      <c r="I10533" s="29"/>
      <c r="J10533" s="29"/>
    </row>
    <row r="10534" spans="1:10" x14ac:dyDescent="0.2">
      <c r="A10534" s="12"/>
      <c r="B10534" s="15"/>
      <c r="C10534" s="29"/>
      <c r="D10534" s="121"/>
      <c r="E10534" s="29"/>
      <c r="F10534" s="29"/>
      <c r="G10534" s="29"/>
      <c r="H10534" s="29"/>
      <c r="I10534" s="29"/>
      <c r="J10534" s="29"/>
    </row>
    <row r="10535" spans="1:10" x14ac:dyDescent="0.2">
      <c r="A10535" s="12"/>
      <c r="B10535" s="15"/>
      <c r="C10535" s="29"/>
      <c r="D10535" s="121"/>
      <c r="E10535" s="29"/>
      <c r="F10535" s="29"/>
      <c r="G10535" s="29"/>
      <c r="H10535" s="29"/>
      <c r="I10535" s="29"/>
      <c r="J10535" s="29"/>
    </row>
    <row r="10536" spans="1:10" x14ac:dyDescent="0.2">
      <c r="A10536" s="12"/>
      <c r="B10536" s="15"/>
      <c r="C10536" s="29"/>
      <c r="D10536" s="121"/>
      <c r="E10536" s="29"/>
      <c r="F10536" s="29"/>
      <c r="G10536" s="29"/>
      <c r="H10536" s="29"/>
      <c r="I10536" s="29"/>
      <c r="J10536" s="29"/>
    </row>
    <row r="10537" spans="1:10" x14ac:dyDescent="0.2">
      <c r="A10537" s="12"/>
      <c r="B10537" s="15"/>
      <c r="C10537" s="29"/>
      <c r="D10537" s="121"/>
      <c r="E10537" s="29"/>
      <c r="F10537" s="29"/>
      <c r="G10537" s="29"/>
      <c r="H10537" s="29"/>
      <c r="I10537" s="29"/>
      <c r="J10537" s="29"/>
    </row>
    <row r="10538" spans="1:10" x14ac:dyDescent="0.2">
      <c r="A10538" s="12"/>
      <c r="B10538" s="15"/>
      <c r="C10538" s="29"/>
      <c r="D10538" s="121"/>
      <c r="E10538" s="29"/>
      <c r="F10538" s="29"/>
      <c r="G10538" s="29"/>
      <c r="H10538" s="29"/>
      <c r="I10538" s="29"/>
      <c r="J10538" s="29"/>
    </row>
    <row r="10539" spans="1:10" x14ac:dyDescent="0.2">
      <c r="A10539" s="12"/>
      <c r="B10539" s="15"/>
      <c r="C10539" s="29"/>
      <c r="D10539" s="121"/>
      <c r="E10539" s="29"/>
      <c r="F10539" s="29"/>
      <c r="G10539" s="29"/>
      <c r="H10539" s="29"/>
      <c r="I10539" s="29"/>
      <c r="J10539" s="29"/>
    </row>
    <row r="10540" spans="1:10" x14ac:dyDescent="0.2">
      <c r="A10540" s="12"/>
      <c r="B10540" s="15"/>
      <c r="C10540" s="29"/>
      <c r="D10540" s="121"/>
      <c r="E10540" s="29"/>
      <c r="F10540" s="29"/>
      <c r="G10540" s="29"/>
      <c r="H10540" s="29"/>
      <c r="I10540" s="29"/>
      <c r="J10540" s="29"/>
    </row>
    <row r="10541" spans="1:10" x14ac:dyDescent="0.2">
      <c r="A10541" s="12"/>
      <c r="B10541" s="15"/>
      <c r="C10541" s="29"/>
      <c r="D10541" s="121"/>
      <c r="E10541" s="29"/>
      <c r="F10541" s="29"/>
      <c r="G10541" s="29"/>
      <c r="H10541" s="29"/>
      <c r="I10541" s="29"/>
      <c r="J10541" s="29"/>
    </row>
    <row r="10542" spans="1:10" x14ac:dyDescent="0.2">
      <c r="A10542" s="12"/>
      <c r="B10542" s="15"/>
      <c r="C10542" s="29"/>
      <c r="D10542" s="121"/>
      <c r="E10542" s="29"/>
      <c r="F10542" s="29"/>
      <c r="G10542" s="29"/>
      <c r="H10542" s="29"/>
      <c r="I10542" s="29"/>
      <c r="J10542" s="29"/>
    </row>
    <row r="10543" spans="1:10" x14ac:dyDescent="0.2">
      <c r="A10543" s="12"/>
      <c r="B10543" s="15"/>
      <c r="C10543" s="29"/>
      <c r="D10543" s="121"/>
      <c r="E10543" s="29"/>
      <c r="F10543" s="29"/>
      <c r="G10543" s="29"/>
      <c r="H10543" s="29"/>
      <c r="I10543" s="29"/>
      <c r="J10543" s="29"/>
    </row>
    <row r="10544" spans="1:10" x14ac:dyDescent="0.2">
      <c r="A10544" s="12"/>
      <c r="B10544" s="15"/>
      <c r="C10544" s="29"/>
      <c r="D10544" s="121"/>
      <c r="E10544" s="29"/>
      <c r="F10544" s="29"/>
      <c r="G10544" s="29"/>
      <c r="H10544" s="29"/>
      <c r="I10544" s="29"/>
      <c r="J10544" s="29"/>
    </row>
    <row r="10545" spans="1:10" x14ac:dyDescent="0.2">
      <c r="A10545" s="12"/>
      <c r="B10545" s="15"/>
      <c r="C10545" s="29"/>
      <c r="D10545" s="121"/>
      <c r="E10545" s="29"/>
      <c r="F10545" s="29"/>
      <c r="G10545" s="29"/>
      <c r="H10545" s="29"/>
      <c r="I10545" s="29"/>
      <c r="J10545" s="29"/>
    </row>
    <row r="10546" spans="1:10" x14ac:dyDescent="0.2">
      <c r="A10546" s="12"/>
      <c r="B10546" s="15"/>
      <c r="C10546" s="29"/>
      <c r="D10546" s="121"/>
      <c r="E10546" s="29"/>
      <c r="F10546" s="29"/>
      <c r="G10546" s="29"/>
      <c r="H10546" s="29"/>
      <c r="I10546" s="29"/>
      <c r="J10546" s="29"/>
    </row>
    <row r="10547" spans="1:10" x14ac:dyDescent="0.2">
      <c r="A10547" s="12"/>
      <c r="B10547" s="15"/>
      <c r="C10547" s="29"/>
      <c r="D10547" s="121"/>
      <c r="E10547" s="29"/>
      <c r="F10547" s="29"/>
      <c r="G10547" s="29"/>
      <c r="H10547" s="29"/>
      <c r="I10547" s="29"/>
      <c r="J10547" s="29"/>
    </row>
    <row r="10548" spans="1:10" x14ac:dyDescent="0.2">
      <c r="A10548" s="12"/>
      <c r="B10548" s="15"/>
      <c r="C10548" s="29"/>
      <c r="D10548" s="121"/>
      <c r="E10548" s="29"/>
      <c r="F10548" s="29"/>
      <c r="G10548" s="29"/>
      <c r="H10548" s="29"/>
      <c r="I10548" s="29"/>
      <c r="J10548" s="29"/>
    </row>
    <row r="10549" spans="1:10" x14ac:dyDescent="0.2">
      <c r="A10549" s="12"/>
      <c r="B10549" s="15"/>
      <c r="C10549" s="29"/>
      <c r="D10549" s="121"/>
      <c r="E10549" s="29"/>
      <c r="F10549" s="29"/>
      <c r="G10549" s="29"/>
      <c r="H10549" s="29"/>
      <c r="I10549" s="29"/>
      <c r="J10549" s="29"/>
    </row>
    <row r="10550" spans="1:10" x14ac:dyDescent="0.2">
      <c r="A10550" s="12"/>
      <c r="B10550" s="15"/>
      <c r="C10550" s="29"/>
      <c r="D10550" s="121"/>
      <c r="E10550" s="29"/>
      <c r="F10550" s="29"/>
      <c r="G10550" s="29"/>
      <c r="H10550" s="29"/>
      <c r="I10550" s="29"/>
      <c r="J10550" s="29"/>
    </row>
    <row r="10551" spans="1:10" x14ac:dyDescent="0.2">
      <c r="A10551" s="12"/>
      <c r="B10551" s="15"/>
      <c r="C10551" s="29"/>
      <c r="D10551" s="121"/>
      <c r="E10551" s="29"/>
      <c r="F10551" s="29"/>
      <c r="G10551" s="29"/>
      <c r="H10551" s="29"/>
      <c r="I10551" s="29"/>
      <c r="J10551" s="29"/>
    </row>
    <row r="10552" spans="1:10" x14ac:dyDescent="0.2">
      <c r="A10552" s="12"/>
      <c r="B10552" s="15"/>
      <c r="C10552" s="29"/>
      <c r="D10552" s="121"/>
      <c r="E10552" s="29"/>
      <c r="F10552" s="29"/>
      <c r="G10552" s="29"/>
      <c r="H10552" s="29"/>
      <c r="I10552" s="29"/>
      <c r="J10552" s="29"/>
    </row>
    <row r="10553" spans="1:10" x14ac:dyDescent="0.2">
      <c r="A10553" s="12"/>
      <c r="B10553" s="15"/>
      <c r="C10553" s="29"/>
      <c r="D10553" s="121"/>
      <c r="E10553" s="29"/>
      <c r="F10553" s="29"/>
      <c r="G10553" s="29"/>
      <c r="H10553" s="29"/>
      <c r="I10553" s="29"/>
      <c r="J10553" s="29"/>
    </row>
    <row r="10554" spans="1:10" x14ac:dyDescent="0.2">
      <c r="A10554" s="12"/>
      <c r="B10554" s="15"/>
      <c r="C10554" s="29"/>
      <c r="D10554" s="121"/>
      <c r="E10554" s="29"/>
      <c r="F10554" s="29"/>
      <c r="G10554" s="29"/>
      <c r="H10554" s="29"/>
      <c r="I10554" s="29"/>
      <c r="J10554" s="29"/>
    </row>
    <row r="10555" spans="1:10" x14ac:dyDescent="0.2">
      <c r="A10555" s="12"/>
      <c r="B10555" s="15"/>
      <c r="C10555" s="29"/>
      <c r="D10555" s="121"/>
      <c r="E10555" s="29"/>
      <c r="F10555" s="29"/>
      <c r="G10555" s="29"/>
      <c r="H10555" s="29"/>
      <c r="I10555" s="29"/>
      <c r="J10555" s="29"/>
    </row>
    <row r="10556" spans="1:10" x14ac:dyDescent="0.2">
      <c r="A10556" s="12"/>
      <c r="B10556" s="15"/>
      <c r="C10556" s="29"/>
      <c r="D10556" s="121"/>
      <c r="E10556" s="29"/>
      <c r="F10556" s="29"/>
      <c r="G10556" s="29"/>
      <c r="H10556" s="29"/>
      <c r="I10556" s="29"/>
      <c r="J10556" s="29"/>
    </row>
    <row r="10557" spans="1:10" x14ac:dyDescent="0.2">
      <c r="A10557" s="12"/>
      <c r="B10557" s="15"/>
      <c r="C10557" s="29"/>
      <c r="D10557" s="121"/>
      <c r="E10557" s="29"/>
      <c r="F10557" s="29"/>
      <c r="G10557" s="29"/>
      <c r="H10557" s="29"/>
      <c r="I10557" s="29"/>
      <c r="J10557" s="29"/>
    </row>
    <row r="10558" spans="1:10" x14ac:dyDescent="0.2">
      <c r="A10558" s="12"/>
      <c r="B10558" s="15"/>
      <c r="C10558" s="29"/>
      <c r="D10558" s="121"/>
      <c r="E10558" s="29"/>
      <c r="F10558" s="29"/>
      <c r="G10558" s="29"/>
      <c r="H10558" s="29"/>
      <c r="I10558" s="29"/>
      <c r="J10558" s="29"/>
    </row>
    <row r="10559" spans="1:10" x14ac:dyDescent="0.2">
      <c r="A10559" s="12"/>
      <c r="B10559" s="15"/>
      <c r="C10559" s="29"/>
      <c r="D10559" s="121"/>
      <c r="E10559" s="29"/>
      <c r="F10559" s="29"/>
      <c r="G10559" s="29"/>
      <c r="H10559" s="29"/>
      <c r="I10559" s="29"/>
      <c r="J10559" s="29"/>
    </row>
    <row r="10560" spans="1:10" x14ac:dyDescent="0.2">
      <c r="A10560" s="12"/>
      <c r="B10560" s="15"/>
      <c r="C10560" s="29"/>
      <c r="D10560" s="121"/>
      <c r="E10560" s="29"/>
      <c r="F10560" s="29"/>
      <c r="G10560" s="29"/>
      <c r="H10560" s="29"/>
      <c r="I10560" s="29"/>
      <c r="J10560" s="29"/>
    </row>
    <row r="10561" spans="1:10" x14ac:dyDescent="0.2">
      <c r="A10561" s="12"/>
      <c r="B10561" s="15"/>
      <c r="C10561" s="29"/>
      <c r="D10561" s="121"/>
      <c r="E10561" s="29"/>
      <c r="F10561" s="29"/>
      <c r="G10561" s="29"/>
      <c r="H10561" s="29"/>
      <c r="I10561" s="29"/>
      <c r="J10561" s="29"/>
    </row>
    <row r="10562" spans="1:10" x14ac:dyDescent="0.2">
      <c r="A10562" s="12"/>
      <c r="B10562" s="15"/>
      <c r="C10562" s="29"/>
      <c r="D10562" s="121"/>
      <c r="E10562" s="29"/>
      <c r="F10562" s="29"/>
      <c r="G10562" s="29"/>
      <c r="H10562" s="29"/>
      <c r="I10562" s="29"/>
      <c r="J10562" s="29"/>
    </row>
    <row r="10563" spans="1:10" x14ac:dyDescent="0.2">
      <c r="A10563" s="12"/>
      <c r="B10563" s="15"/>
      <c r="C10563" s="29"/>
      <c r="D10563" s="121"/>
      <c r="E10563" s="29"/>
      <c r="F10563" s="29"/>
      <c r="G10563" s="29"/>
      <c r="H10563" s="29"/>
      <c r="I10563" s="29"/>
      <c r="J10563" s="29"/>
    </row>
    <row r="10564" spans="1:10" x14ac:dyDescent="0.2">
      <c r="A10564" s="12"/>
      <c r="B10564" s="15"/>
      <c r="C10564" s="29"/>
      <c r="D10564" s="121"/>
      <c r="E10564" s="29"/>
      <c r="F10564" s="29"/>
      <c r="G10564" s="29"/>
      <c r="H10564" s="29"/>
      <c r="I10564" s="29"/>
      <c r="J10564" s="29"/>
    </row>
    <row r="10565" spans="1:10" x14ac:dyDescent="0.2">
      <c r="A10565" s="12"/>
      <c r="B10565" s="15"/>
      <c r="C10565" s="29"/>
      <c r="D10565" s="121"/>
      <c r="E10565" s="29"/>
      <c r="F10565" s="29"/>
      <c r="G10565" s="29"/>
      <c r="H10565" s="29"/>
      <c r="I10565" s="29"/>
      <c r="J10565" s="29"/>
    </row>
    <row r="10566" spans="1:10" x14ac:dyDescent="0.2">
      <c r="A10566" s="12"/>
      <c r="B10566" s="15"/>
      <c r="C10566" s="29"/>
      <c r="D10566" s="121"/>
      <c r="E10566" s="29"/>
      <c r="F10566" s="29"/>
      <c r="G10566" s="29"/>
      <c r="H10566" s="29"/>
      <c r="I10566" s="29"/>
      <c r="J10566" s="29"/>
    </row>
    <row r="10567" spans="1:10" x14ac:dyDescent="0.2">
      <c r="A10567" s="12"/>
      <c r="B10567" s="15"/>
      <c r="C10567" s="29"/>
      <c r="D10567" s="121"/>
      <c r="E10567" s="29"/>
      <c r="F10567" s="29"/>
      <c r="G10567" s="29"/>
      <c r="H10567" s="29"/>
      <c r="I10567" s="29"/>
      <c r="J10567" s="29"/>
    </row>
    <row r="10568" spans="1:10" x14ac:dyDescent="0.2">
      <c r="A10568" s="12"/>
      <c r="B10568" s="15"/>
      <c r="C10568" s="29"/>
      <c r="D10568" s="121"/>
      <c r="E10568" s="29"/>
      <c r="F10568" s="29"/>
      <c r="G10568" s="29"/>
      <c r="H10568" s="29"/>
      <c r="I10568" s="29"/>
      <c r="J10568" s="29"/>
    </row>
    <row r="10569" spans="1:10" x14ac:dyDescent="0.2">
      <c r="A10569" s="12"/>
      <c r="B10569" s="15"/>
      <c r="C10569" s="29"/>
      <c r="D10569" s="121"/>
      <c r="E10569" s="29"/>
      <c r="F10569" s="29"/>
      <c r="G10569" s="29"/>
      <c r="H10569" s="29"/>
      <c r="I10569" s="29"/>
      <c r="J10569" s="29"/>
    </row>
    <row r="10570" spans="1:10" x14ac:dyDescent="0.2">
      <c r="A10570" s="12"/>
      <c r="B10570" s="15"/>
      <c r="C10570" s="29"/>
      <c r="D10570" s="121"/>
      <c r="E10570" s="29"/>
      <c r="F10570" s="29"/>
      <c r="G10570" s="29"/>
      <c r="H10570" s="29"/>
      <c r="I10570" s="29"/>
      <c r="J10570" s="29"/>
    </row>
    <row r="10571" spans="1:10" x14ac:dyDescent="0.2">
      <c r="A10571" s="12"/>
      <c r="B10571" s="15"/>
      <c r="C10571" s="29"/>
      <c r="D10571" s="121"/>
      <c r="E10571" s="29"/>
      <c r="F10571" s="29"/>
      <c r="G10571" s="29"/>
      <c r="H10571" s="29"/>
      <c r="I10571" s="29"/>
      <c r="J10571" s="29"/>
    </row>
    <row r="10572" spans="1:10" x14ac:dyDescent="0.2">
      <c r="A10572" s="12"/>
      <c r="B10572" s="15"/>
      <c r="C10572" s="29"/>
      <c r="D10572" s="121"/>
      <c r="E10572" s="29"/>
      <c r="F10572" s="29"/>
      <c r="G10572" s="29"/>
      <c r="H10572" s="29"/>
      <c r="I10572" s="29"/>
      <c r="J10572" s="29"/>
    </row>
    <row r="10573" spans="1:10" x14ac:dyDescent="0.2">
      <c r="A10573" s="12"/>
      <c r="B10573" s="15"/>
      <c r="C10573" s="29"/>
      <c r="D10573" s="121"/>
      <c r="E10573" s="29"/>
      <c r="F10573" s="29"/>
      <c r="G10573" s="29"/>
      <c r="H10573" s="29"/>
      <c r="I10573" s="29"/>
      <c r="J10573" s="29"/>
    </row>
    <row r="10574" spans="1:10" x14ac:dyDescent="0.2">
      <c r="A10574" s="12"/>
      <c r="B10574" s="15"/>
      <c r="C10574" s="29"/>
      <c r="D10574" s="121"/>
      <c r="E10574" s="29"/>
      <c r="F10574" s="29"/>
      <c r="G10574" s="29"/>
      <c r="H10574" s="29"/>
      <c r="I10574" s="29"/>
      <c r="J10574" s="29"/>
    </row>
    <row r="10575" spans="1:10" x14ac:dyDescent="0.2">
      <c r="A10575" s="12"/>
      <c r="B10575" s="15"/>
      <c r="C10575" s="29"/>
      <c r="D10575" s="121"/>
      <c r="E10575" s="29"/>
      <c r="F10575" s="29"/>
      <c r="G10575" s="29"/>
      <c r="H10575" s="29"/>
      <c r="I10575" s="29"/>
      <c r="J10575" s="29"/>
    </row>
    <row r="10576" spans="1:10" x14ac:dyDescent="0.2">
      <c r="A10576" s="12"/>
      <c r="B10576" s="15"/>
      <c r="C10576" s="29"/>
      <c r="D10576" s="121"/>
      <c r="E10576" s="29"/>
      <c r="F10576" s="29"/>
      <c r="G10576" s="29"/>
      <c r="H10576" s="29"/>
      <c r="I10576" s="29"/>
      <c r="J10576" s="29"/>
    </row>
    <row r="10577" spans="1:10" x14ac:dyDescent="0.2">
      <c r="A10577" s="12"/>
      <c r="B10577" s="15"/>
      <c r="C10577" s="29"/>
      <c r="D10577" s="121"/>
      <c r="E10577" s="29"/>
      <c r="F10577" s="29"/>
      <c r="G10577" s="29"/>
      <c r="H10577" s="29"/>
      <c r="I10577" s="29"/>
      <c r="J10577" s="29"/>
    </row>
    <row r="10578" spans="1:10" x14ac:dyDescent="0.2">
      <c r="A10578" s="12"/>
      <c r="B10578" s="15"/>
      <c r="C10578" s="29"/>
      <c r="D10578" s="121"/>
      <c r="E10578" s="29"/>
      <c r="F10578" s="29"/>
      <c r="G10578" s="29"/>
      <c r="H10578" s="29"/>
      <c r="I10578" s="29"/>
      <c r="J10578" s="29"/>
    </row>
    <row r="10579" spans="1:10" x14ac:dyDescent="0.2">
      <c r="A10579" s="12"/>
      <c r="B10579" s="15"/>
      <c r="C10579" s="29"/>
      <c r="D10579" s="121"/>
      <c r="E10579" s="29"/>
      <c r="F10579" s="29"/>
      <c r="G10579" s="29"/>
      <c r="H10579" s="29"/>
      <c r="I10579" s="29"/>
      <c r="J10579" s="29"/>
    </row>
    <row r="10580" spans="1:10" x14ac:dyDescent="0.2">
      <c r="A10580" s="12"/>
      <c r="B10580" s="15"/>
      <c r="C10580" s="29"/>
      <c r="D10580" s="121"/>
      <c r="E10580" s="29"/>
      <c r="F10580" s="29"/>
      <c r="G10580" s="29"/>
      <c r="H10580" s="29"/>
      <c r="I10580" s="29"/>
      <c r="J10580" s="29"/>
    </row>
    <row r="10581" spans="1:10" x14ac:dyDescent="0.2">
      <c r="A10581" s="12"/>
      <c r="B10581" s="15"/>
      <c r="C10581" s="29"/>
      <c r="D10581" s="121"/>
      <c r="E10581" s="29"/>
      <c r="F10581" s="29"/>
      <c r="G10581" s="29"/>
      <c r="H10581" s="29"/>
      <c r="I10581" s="29"/>
      <c r="J10581" s="29"/>
    </row>
    <row r="10582" spans="1:10" x14ac:dyDescent="0.2">
      <c r="A10582" s="12"/>
      <c r="B10582" s="15"/>
      <c r="C10582" s="29"/>
      <c r="D10582" s="121"/>
      <c r="E10582" s="29"/>
      <c r="F10582" s="29"/>
      <c r="G10582" s="29"/>
      <c r="H10582" s="29"/>
      <c r="I10582" s="29"/>
      <c r="J10582" s="29"/>
    </row>
    <row r="10583" spans="1:10" x14ac:dyDescent="0.2">
      <c r="A10583" s="12"/>
      <c r="B10583" s="15"/>
      <c r="C10583" s="29"/>
      <c r="D10583" s="121"/>
      <c r="E10583" s="29"/>
      <c r="F10583" s="29"/>
      <c r="G10583" s="29"/>
      <c r="H10583" s="29"/>
      <c r="I10583" s="29"/>
      <c r="J10583" s="29"/>
    </row>
    <row r="10584" spans="1:10" x14ac:dyDescent="0.2">
      <c r="A10584" s="12"/>
      <c r="B10584" s="15"/>
      <c r="C10584" s="29"/>
      <c r="D10584" s="121"/>
      <c r="E10584" s="29"/>
      <c r="F10584" s="29"/>
      <c r="G10584" s="29"/>
      <c r="H10584" s="29"/>
      <c r="I10584" s="29"/>
      <c r="J10584" s="29"/>
    </row>
    <row r="10585" spans="1:10" x14ac:dyDescent="0.2">
      <c r="A10585" s="12"/>
      <c r="B10585" s="15"/>
      <c r="C10585" s="29"/>
      <c r="D10585" s="121"/>
      <c r="E10585" s="29"/>
      <c r="F10585" s="29"/>
      <c r="G10585" s="29"/>
      <c r="H10585" s="29"/>
      <c r="I10585" s="29"/>
      <c r="J10585" s="29"/>
    </row>
    <row r="10586" spans="1:10" x14ac:dyDescent="0.2">
      <c r="A10586" s="12"/>
      <c r="B10586" s="15"/>
      <c r="C10586" s="29"/>
      <c r="D10586" s="121"/>
      <c r="E10586" s="29"/>
      <c r="F10586" s="29"/>
      <c r="G10586" s="29"/>
      <c r="H10586" s="29"/>
      <c r="I10586" s="29"/>
      <c r="J10586" s="29"/>
    </row>
    <row r="10587" spans="1:10" x14ac:dyDescent="0.2">
      <c r="A10587" s="12"/>
      <c r="B10587" s="15"/>
      <c r="C10587" s="29"/>
      <c r="D10587" s="121"/>
      <c r="E10587" s="29"/>
      <c r="F10587" s="29"/>
      <c r="G10587" s="29"/>
      <c r="H10587" s="29"/>
      <c r="I10587" s="29"/>
      <c r="J10587" s="29"/>
    </row>
    <row r="10588" spans="1:10" x14ac:dyDescent="0.2">
      <c r="A10588" s="12"/>
      <c r="B10588" s="15"/>
      <c r="C10588" s="29"/>
      <c r="D10588" s="121"/>
      <c r="E10588" s="29"/>
      <c r="F10588" s="29"/>
      <c r="G10588" s="29"/>
      <c r="H10588" s="29"/>
      <c r="I10588" s="29"/>
      <c r="J10588" s="29"/>
    </row>
    <row r="10589" spans="1:10" x14ac:dyDescent="0.2">
      <c r="A10589" s="12"/>
      <c r="B10589" s="15"/>
      <c r="C10589" s="29"/>
      <c r="D10589" s="121"/>
      <c r="E10589" s="29"/>
      <c r="F10589" s="29"/>
      <c r="G10589" s="29"/>
      <c r="H10589" s="29"/>
      <c r="I10589" s="29"/>
      <c r="J10589" s="29"/>
    </row>
    <row r="10590" spans="1:10" x14ac:dyDescent="0.2">
      <c r="A10590" s="12"/>
      <c r="B10590" s="15"/>
      <c r="C10590" s="29"/>
      <c r="D10590" s="121"/>
      <c r="E10590" s="29"/>
      <c r="F10590" s="29"/>
      <c r="G10590" s="29"/>
      <c r="H10590" s="29"/>
      <c r="I10590" s="29"/>
      <c r="J10590" s="29"/>
    </row>
    <row r="10591" spans="1:10" x14ac:dyDescent="0.2">
      <c r="A10591" s="12"/>
      <c r="B10591" s="15"/>
      <c r="C10591" s="29"/>
      <c r="D10591" s="121"/>
      <c r="E10591" s="29"/>
      <c r="F10591" s="29"/>
      <c r="G10591" s="29"/>
      <c r="H10591" s="29"/>
      <c r="I10591" s="29"/>
      <c r="J10591" s="29"/>
    </row>
    <row r="10592" spans="1:10" x14ac:dyDescent="0.2">
      <c r="A10592" s="12"/>
      <c r="B10592" s="15"/>
      <c r="C10592" s="29"/>
      <c r="D10592" s="121"/>
      <c r="E10592" s="29"/>
      <c r="F10592" s="29"/>
      <c r="G10592" s="29"/>
      <c r="H10592" s="29"/>
      <c r="I10592" s="29"/>
      <c r="J10592" s="29"/>
    </row>
    <row r="10593" spans="1:10" x14ac:dyDescent="0.2">
      <c r="A10593" s="12"/>
      <c r="B10593" s="15"/>
      <c r="C10593" s="29"/>
      <c r="D10593" s="121"/>
      <c r="E10593" s="29"/>
      <c r="F10593" s="29"/>
      <c r="G10593" s="29"/>
      <c r="H10593" s="29"/>
      <c r="I10593" s="29"/>
      <c r="J10593" s="29"/>
    </row>
    <row r="10594" spans="1:10" x14ac:dyDescent="0.2">
      <c r="A10594" s="12"/>
      <c r="B10594" s="15"/>
      <c r="C10594" s="29"/>
      <c r="D10594" s="121"/>
      <c r="E10594" s="29"/>
      <c r="F10594" s="29"/>
      <c r="G10594" s="29"/>
      <c r="H10594" s="29"/>
      <c r="I10594" s="29"/>
      <c r="J10594" s="29"/>
    </row>
    <row r="10595" spans="1:10" x14ac:dyDescent="0.2">
      <c r="A10595" s="12"/>
      <c r="B10595" s="15"/>
      <c r="C10595" s="29"/>
      <c r="D10595" s="121"/>
      <c r="E10595" s="29"/>
      <c r="F10595" s="29"/>
      <c r="G10595" s="29"/>
      <c r="H10595" s="29"/>
      <c r="I10595" s="29"/>
      <c r="J10595" s="29"/>
    </row>
    <row r="10596" spans="1:10" x14ac:dyDescent="0.2">
      <c r="A10596" s="12"/>
      <c r="B10596" s="15"/>
      <c r="C10596" s="29"/>
      <c r="D10596" s="121"/>
      <c r="E10596" s="29"/>
      <c r="F10596" s="29"/>
      <c r="G10596" s="29"/>
      <c r="H10596" s="29"/>
      <c r="I10596" s="29"/>
      <c r="J10596" s="29"/>
    </row>
    <row r="10597" spans="1:10" x14ac:dyDescent="0.2">
      <c r="A10597" s="12"/>
      <c r="B10597" s="15"/>
      <c r="C10597" s="29"/>
      <c r="D10597" s="121"/>
      <c r="E10597" s="29"/>
      <c r="F10597" s="29"/>
      <c r="G10597" s="29"/>
      <c r="H10597" s="29"/>
      <c r="I10597" s="29"/>
      <c r="J10597" s="29"/>
    </row>
    <row r="10598" spans="1:10" x14ac:dyDescent="0.2">
      <c r="A10598" s="12"/>
      <c r="B10598" s="15"/>
      <c r="C10598" s="29"/>
      <c r="D10598" s="121"/>
      <c r="E10598" s="29"/>
      <c r="F10598" s="29"/>
      <c r="G10598" s="29"/>
      <c r="H10598" s="29"/>
      <c r="I10598" s="29"/>
      <c r="J10598" s="29"/>
    </row>
    <row r="10599" spans="1:10" x14ac:dyDescent="0.2">
      <c r="A10599" s="12"/>
      <c r="B10599" s="15"/>
      <c r="C10599" s="29"/>
      <c r="D10599" s="121"/>
      <c r="E10599" s="29"/>
      <c r="F10599" s="29"/>
      <c r="G10599" s="29"/>
      <c r="H10599" s="29"/>
      <c r="I10599" s="29"/>
      <c r="J10599" s="29"/>
    </row>
    <row r="10600" spans="1:10" x14ac:dyDescent="0.2">
      <c r="A10600" s="12"/>
      <c r="B10600" s="15"/>
      <c r="C10600" s="29"/>
      <c r="D10600" s="121"/>
      <c r="E10600" s="29"/>
      <c r="F10600" s="29"/>
      <c r="G10600" s="29"/>
      <c r="H10600" s="29"/>
      <c r="I10600" s="29"/>
      <c r="J10600" s="29"/>
    </row>
    <row r="10601" spans="1:10" x14ac:dyDescent="0.2">
      <c r="A10601" s="12"/>
      <c r="B10601" s="15"/>
      <c r="C10601" s="29"/>
      <c r="D10601" s="121"/>
      <c r="E10601" s="29"/>
      <c r="F10601" s="29"/>
      <c r="G10601" s="29"/>
      <c r="H10601" s="29"/>
      <c r="I10601" s="29"/>
      <c r="J10601" s="29"/>
    </row>
    <row r="10602" spans="1:10" x14ac:dyDescent="0.2">
      <c r="A10602" s="12"/>
      <c r="B10602" s="15"/>
      <c r="C10602" s="29"/>
      <c r="D10602" s="121"/>
      <c r="E10602" s="29"/>
      <c r="F10602" s="29"/>
      <c r="G10602" s="29"/>
      <c r="H10602" s="29"/>
      <c r="I10602" s="29"/>
      <c r="J10602" s="29"/>
    </row>
    <row r="10603" spans="1:10" x14ac:dyDescent="0.2">
      <c r="A10603" s="12"/>
      <c r="B10603" s="15"/>
      <c r="C10603" s="29"/>
      <c r="D10603" s="121"/>
      <c r="E10603" s="29"/>
      <c r="F10603" s="29"/>
      <c r="G10603" s="29"/>
      <c r="H10603" s="29"/>
      <c r="I10603" s="29"/>
      <c r="J10603" s="29"/>
    </row>
    <row r="10604" spans="1:10" x14ac:dyDescent="0.2">
      <c r="A10604" s="12"/>
      <c r="B10604" s="15"/>
      <c r="C10604" s="29"/>
      <c r="D10604" s="121"/>
      <c r="E10604" s="29"/>
      <c r="F10604" s="29"/>
      <c r="G10604" s="29"/>
      <c r="H10604" s="29"/>
      <c r="I10604" s="29"/>
      <c r="J10604" s="29"/>
    </row>
    <row r="10605" spans="1:10" x14ac:dyDescent="0.2">
      <c r="A10605" s="12"/>
      <c r="B10605" s="15"/>
      <c r="C10605" s="29"/>
      <c r="D10605" s="121"/>
      <c r="E10605" s="29"/>
      <c r="F10605" s="29"/>
      <c r="G10605" s="29"/>
      <c r="H10605" s="29"/>
      <c r="I10605" s="29"/>
      <c r="J10605" s="29"/>
    </row>
    <row r="10606" spans="1:10" x14ac:dyDescent="0.2">
      <c r="A10606" s="12"/>
      <c r="B10606" s="15"/>
      <c r="C10606" s="29"/>
      <c r="D10606" s="121"/>
      <c r="E10606" s="29"/>
      <c r="F10606" s="29"/>
      <c r="G10606" s="29"/>
      <c r="H10606" s="29"/>
      <c r="I10606" s="29"/>
      <c r="J10606" s="29"/>
    </row>
    <row r="10607" spans="1:10" x14ac:dyDescent="0.2">
      <c r="A10607" s="12"/>
      <c r="B10607" s="15"/>
      <c r="C10607" s="29"/>
      <c r="D10607" s="121"/>
      <c r="E10607" s="29"/>
      <c r="F10607" s="29"/>
      <c r="G10607" s="29"/>
      <c r="H10607" s="29"/>
      <c r="I10607" s="29"/>
      <c r="J10607" s="29"/>
    </row>
    <row r="10608" spans="1:10" x14ac:dyDescent="0.2">
      <c r="A10608" s="12"/>
      <c r="B10608" s="15"/>
      <c r="C10608" s="29"/>
      <c r="D10608" s="121"/>
      <c r="E10608" s="29"/>
      <c r="F10608" s="29"/>
      <c r="G10608" s="29"/>
      <c r="H10608" s="29"/>
      <c r="I10608" s="29"/>
      <c r="J10608" s="29"/>
    </row>
    <row r="10609" spans="1:10" x14ac:dyDescent="0.2">
      <c r="A10609" s="12"/>
      <c r="B10609" s="15"/>
      <c r="C10609" s="29"/>
      <c r="D10609" s="121"/>
      <c r="E10609" s="29"/>
      <c r="F10609" s="29"/>
      <c r="G10609" s="29"/>
      <c r="H10609" s="29"/>
      <c r="I10609" s="29"/>
      <c r="J10609" s="29"/>
    </row>
    <row r="10610" spans="1:10" x14ac:dyDescent="0.2">
      <c r="A10610" s="12"/>
      <c r="B10610" s="15"/>
      <c r="C10610" s="29"/>
      <c r="D10610" s="121"/>
      <c r="E10610" s="29"/>
      <c r="F10610" s="29"/>
      <c r="G10610" s="29"/>
      <c r="H10610" s="29"/>
      <c r="I10610" s="29"/>
      <c r="J10610" s="29"/>
    </row>
    <row r="10611" spans="1:10" x14ac:dyDescent="0.2">
      <c r="A10611" s="12"/>
      <c r="B10611" s="15"/>
      <c r="C10611" s="29"/>
      <c r="D10611" s="121"/>
      <c r="E10611" s="29"/>
      <c r="F10611" s="29"/>
      <c r="G10611" s="29"/>
      <c r="H10611" s="29"/>
      <c r="I10611" s="29"/>
      <c r="J10611" s="29"/>
    </row>
    <row r="10612" spans="1:10" x14ac:dyDescent="0.2">
      <c r="A10612" s="12"/>
      <c r="B10612" s="15"/>
      <c r="C10612" s="29"/>
      <c r="D10612" s="121"/>
      <c r="E10612" s="29"/>
      <c r="F10612" s="29"/>
      <c r="G10612" s="29"/>
      <c r="H10612" s="29"/>
      <c r="I10612" s="29"/>
      <c r="J10612" s="29"/>
    </row>
    <row r="10613" spans="1:10" x14ac:dyDescent="0.2">
      <c r="A10613" s="12"/>
      <c r="B10613" s="15"/>
      <c r="C10613" s="29"/>
      <c r="D10613" s="121"/>
      <c r="E10613" s="29"/>
      <c r="F10613" s="29"/>
      <c r="G10613" s="29"/>
      <c r="H10613" s="29"/>
      <c r="I10613" s="29"/>
      <c r="J10613" s="29"/>
    </row>
    <row r="10614" spans="1:10" x14ac:dyDescent="0.2">
      <c r="A10614" s="12"/>
      <c r="B10614" s="15"/>
      <c r="C10614" s="29"/>
      <c r="D10614" s="121"/>
      <c r="E10614" s="29"/>
      <c r="F10614" s="29"/>
      <c r="G10614" s="29"/>
      <c r="H10614" s="29"/>
      <c r="I10614" s="29"/>
      <c r="J10614" s="29"/>
    </row>
    <row r="10615" spans="1:10" x14ac:dyDescent="0.2">
      <c r="A10615" s="12"/>
      <c r="B10615" s="15"/>
      <c r="C10615" s="29"/>
      <c r="D10615" s="121"/>
      <c r="E10615" s="29"/>
      <c r="F10615" s="29"/>
      <c r="G10615" s="29"/>
      <c r="H10615" s="29"/>
      <c r="I10615" s="29"/>
      <c r="J10615" s="29"/>
    </row>
    <row r="10616" spans="1:10" x14ac:dyDescent="0.2">
      <c r="A10616" s="12"/>
      <c r="B10616" s="15"/>
      <c r="C10616" s="29"/>
      <c r="D10616" s="121"/>
      <c r="E10616" s="29"/>
      <c r="F10616" s="29"/>
      <c r="G10616" s="29"/>
      <c r="H10616" s="29"/>
      <c r="I10616" s="29"/>
      <c r="J10616" s="29"/>
    </row>
    <row r="10617" spans="1:10" x14ac:dyDescent="0.2">
      <c r="A10617" s="12"/>
      <c r="B10617" s="15"/>
      <c r="C10617" s="29"/>
      <c r="D10617" s="121"/>
      <c r="E10617" s="29"/>
      <c r="F10617" s="29"/>
      <c r="G10617" s="29"/>
      <c r="H10617" s="29"/>
      <c r="I10617" s="29"/>
      <c r="J10617" s="29"/>
    </row>
    <row r="10618" spans="1:10" x14ac:dyDescent="0.2">
      <c r="A10618" s="12"/>
      <c r="B10618" s="15"/>
      <c r="C10618" s="29"/>
      <c r="D10618" s="121"/>
      <c r="E10618" s="29"/>
      <c r="F10618" s="29"/>
      <c r="G10618" s="29"/>
      <c r="H10618" s="29"/>
      <c r="I10618" s="29"/>
      <c r="J10618" s="29"/>
    </row>
    <row r="10619" spans="1:10" x14ac:dyDescent="0.2">
      <c r="A10619" s="12"/>
      <c r="B10619" s="15"/>
      <c r="C10619" s="29"/>
      <c r="D10619" s="121"/>
      <c r="E10619" s="29"/>
      <c r="F10619" s="29"/>
      <c r="G10619" s="29"/>
      <c r="H10619" s="29"/>
      <c r="I10619" s="29"/>
      <c r="J10619" s="29"/>
    </row>
    <row r="10620" spans="1:10" x14ac:dyDescent="0.2">
      <c r="A10620" s="12"/>
      <c r="B10620" s="15"/>
      <c r="C10620" s="29"/>
      <c r="D10620" s="121"/>
      <c r="E10620" s="29"/>
      <c r="F10620" s="29"/>
      <c r="G10620" s="29"/>
      <c r="H10620" s="29"/>
      <c r="I10620" s="29"/>
      <c r="J10620" s="29"/>
    </row>
    <row r="10621" spans="1:10" x14ac:dyDescent="0.2">
      <c r="A10621" s="12"/>
      <c r="B10621" s="15"/>
      <c r="C10621" s="29"/>
      <c r="D10621" s="121"/>
      <c r="E10621" s="29"/>
      <c r="F10621" s="29"/>
      <c r="G10621" s="29"/>
      <c r="H10621" s="29"/>
      <c r="I10621" s="29"/>
      <c r="J10621" s="29"/>
    </row>
    <row r="10622" spans="1:10" x14ac:dyDescent="0.2">
      <c r="A10622" s="12"/>
      <c r="B10622" s="15"/>
      <c r="C10622" s="29"/>
      <c r="D10622" s="121"/>
      <c r="E10622" s="29"/>
      <c r="F10622" s="29"/>
      <c r="G10622" s="29"/>
      <c r="H10622" s="29"/>
      <c r="I10622" s="29"/>
      <c r="J10622" s="29"/>
    </row>
    <row r="10623" spans="1:10" x14ac:dyDescent="0.2">
      <c r="A10623" s="12"/>
      <c r="B10623" s="15"/>
      <c r="C10623" s="29"/>
      <c r="D10623" s="121"/>
      <c r="E10623" s="29"/>
      <c r="F10623" s="29"/>
      <c r="G10623" s="29"/>
      <c r="H10623" s="29"/>
      <c r="I10623" s="29"/>
      <c r="J10623" s="29"/>
    </row>
    <row r="10624" spans="1:10" x14ac:dyDescent="0.2">
      <c r="A10624" s="12"/>
      <c r="B10624" s="15"/>
      <c r="C10624" s="29"/>
      <c r="D10624" s="121"/>
      <c r="E10624" s="29"/>
      <c r="F10624" s="29"/>
      <c r="G10624" s="29"/>
      <c r="H10624" s="29"/>
      <c r="I10624" s="29"/>
      <c r="J10624" s="29"/>
    </row>
    <row r="10625" spans="1:10" x14ac:dyDescent="0.2">
      <c r="A10625" s="12"/>
      <c r="B10625" s="15"/>
      <c r="C10625" s="29"/>
      <c r="D10625" s="121"/>
      <c r="E10625" s="29"/>
      <c r="F10625" s="29"/>
      <c r="G10625" s="29"/>
      <c r="H10625" s="29"/>
      <c r="I10625" s="29"/>
      <c r="J10625" s="29"/>
    </row>
    <row r="10626" spans="1:10" x14ac:dyDescent="0.2">
      <c r="A10626" s="12"/>
      <c r="B10626" s="15"/>
      <c r="C10626" s="29"/>
      <c r="D10626" s="121"/>
      <c r="E10626" s="29"/>
      <c r="F10626" s="29"/>
      <c r="G10626" s="29"/>
      <c r="H10626" s="29"/>
      <c r="I10626" s="29"/>
      <c r="J10626" s="29"/>
    </row>
    <row r="10627" spans="1:10" x14ac:dyDescent="0.2">
      <c r="A10627" s="12"/>
      <c r="B10627" s="15"/>
      <c r="C10627" s="29"/>
      <c r="D10627" s="121"/>
      <c r="E10627" s="29"/>
      <c r="F10627" s="29"/>
      <c r="G10627" s="29"/>
      <c r="H10627" s="29"/>
      <c r="I10627" s="29"/>
      <c r="J10627" s="29"/>
    </row>
    <row r="10628" spans="1:10" x14ac:dyDescent="0.2">
      <c r="A10628" s="12"/>
      <c r="B10628" s="15"/>
      <c r="C10628" s="29"/>
      <c r="D10628" s="121"/>
      <c r="E10628" s="29"/>
      <c r="F10628" s="29"/>
      <c r="G10628" s="29"/>
      <c r="H10628" s="29"/>
      <c r="I10628" s="29"/>
      <c r="J10628" s="29"/>
    </row>
    <row r="10629" spans="1:10" x14ac:dyDescent="0.2">
      <c r="A10629" s="12"/>
      <c r="B10629" s="15"/>
      <c r="C10629" s="29"/>
      <c r="D10629" s="121"/>
      <c r="E10629" s="29"/>
      <c r="F10629" s="29"/>
      <c r="G10629" s="29"/>
      <c r="H10629" s="29"/>
      <c r="I10629" s="29"/>
      <c r="J10629" s="29"/>
    </row>
    <row r="10630" spans="1:10" x14ac:dyDescent="0.2">
      <c r="A10630" s="12"/>
      <c r="B10630" s="15"/>
      <c r="C10630" s="29"/>
      <c r="D10630" s="121"/>
      <c r="E10630" s="29"/>
      <c r="F10630" s="29"/>
      <c r="G10630" s="29"/>
      <c r="H10630" s="29"/>
      <c r="I10630" s="29"/>
      <c r="J10630" s="29"/>
    </row>
    <row r="10631" spans="1:10" x14ac:dyDescent="0.2">
      <c r="A10631" s="12"/>
      <c r="B10631" s="15"/>
      <c r="C10631" s="29"/>
      <c r="D10631" s="121"/>
      <c r="E10631" s="29"/>
      <c r="F10631" s="29"/>
      <c r="G10631" s="29"/>
      <c r="H10631" s="29"/>
      <c r="I10631" s="29"/>
      <c r="J10631" s="29"/>
    </row>
    <row r="10632" spans="1:10" x14ac:dyDescent="0.2">
      <c r="A10632" s="12"/>
      <c r="B10632" s="15"/>
      <c r="C10632" s="29"/>
      <c r="D10632" s="121"/>
      <c r="E10632" s="29"/>
      <c r="F10632" s="29"/>
      <c r="G10632" s="29"/>
      <c r="H10632" s="29"/>
      <c r="I10632" s="29"/>
      <c r="J10632" s="29"/>
    </row>
    <row r="10633" spans="1:10" x14ac:dyDescent="0.2">
      <c r="A10633" s="12"/>
      <c r="B10633" s="15"/>
      <c r="C10633" s="29"/>
      <c r="D10633" s="121"/>
      <c r="E10633" s="29"/>
      <c r="F10633" s="29"/>
      <c r="G10633" s="29"/>
      <c r="H10633" s="29"/>
      <c r="I10633" s="29"/>
      <c r="J10633" s="29"/>
    </row>
    <row r="10634" spans="1:10" x14ac:dyDescent="0.2">
      <c r="A10634" s="12"/>
      <c r="B10634" s="15"/>
      <c r="C10634" s="29"/>
      <c r="D10634" s="121"/>
      <c r="E10634" s="29"/>
      <c r="F10634" s="29"/>
      <c r="G10634" s="29"/>
      <c r="H10634" s="29"/>
      <c r="I10634" s="29"/>
      <c r="J10634" s="29"/>
    </row>
    <row r="10635" spans="1:10" x14ac:dyDescent="0.2">
      <c r="A10635" s="12"/>
      <c r="B10635" s="15"/>
      <c r="C10635" s="29"/>
      <c r="D10635" s="121"/>
      <c r="E10635" s="29"/>
      <c r="F10635" s="29"/>
      <c r="G10635" s="29"/>
      <c r="H10635" s="29"/>
      <c r="I10635" s="29"/>
      <c r="J10635" s="29"/>
    </row>
    <row r="10636" spans="1:10" x14ac:dyDescent="0.2">
      <c r="A10636" s="12"/>
      <c r="B10636" s="15"/>
      <c r="C10636" s="29"/>
      <c r="D10636" s="121"/>
      <c r="E10636" s="29"/>
      <c r="F10636" s="29"/>
      <c r="G10636" s="29"/>
      <c r="H10636" s="29"/>
      <c r="I10636" s="29"/>
      <c r="J10636" s="29"/>
    </row>
    <row r="10637" spans="1:10" x14ac:dyDescent="0.2">
      <c r="A10637" s="12"/>
      <c r="B10637" s="15"/>
      <c r="C10637" s="29"/>
      <c r="D10637" s="121"/>
      <c r="E10637" s="29"/>
      <c r="F10637" s="29"/>
      <c r="G10637" s="29"/>
      <c r="H10637" s="29"/>
      <c r="I10637" s="29"/>
      <c r="J10637" s="29"/>
    </row>
    <row r="10638" spans="1:10" x14ac:dyDescent="0.2">
      <c r="A10638" s="12"/>
      <c r="B10638" s="15"/>
      <c r="C10638" s="29"/>
      <c r="D10638" s="121"/>
      <c r="E10638" s="29"/>
      <c r="F10638" s="29"/>
      <c r="G10638" s="29"/>
      <c r="H10638" s="29"/>
      <c r="I10638" s="29"/>
      <c r="J10638" s="29"/>
    </row>
    <row r="10639" spans="1:10" x14ac:dyDescent="0.2">
      <c r="A10639" s="12"/>
      <c r="B10639" s="15"/>
      <c r="C10639" s="29"/>
      <c r="D10639" s="121"/>
      <c r="E10639" s="29"/>
      <c r="F10639" s="29"/>
      <c r="G10639" s="29"/>
      <c r="H10639" s="29"/>
      <c r="I10639" s="29"/>
      <c r="J10639" s="29"/>
    </row>
    <row r="10640" spans="1:10" x14ac:dyDescent="0.2">
      <c r="A10640" s="12"/>
      <c r="B10640" s="15"/>
      <c r="C10640" s="29"/>
      <c r="D10640" s="121"/>
      <c r="E10640" s="29"/>
      <c r="F10640" s="29"/>
      <c r="G10640" s="29"/>
      <c r="H10640" s="29"/>
      <c r="I10640" s="29"/>
      <c r="J10640" s="29"/>
    </row>
    <row r="10641" spans="1:10" x14ac:dyDescent="0.2">
      <c r="A10641" s="12"/>
      <c r="B10641" s="15"/>
      <c r="C10641" s="29"/>
      <c r="D10641" s="121"/>
      <c r="E10641" s="29"/>
      <c r="F10641" s="29"/>
      <c r="G10641" s="29"/>
      <c r="H10641" s="29"/>
      <c r="I10641" s="29"/>
      <c r="J10641" s="29"/>
    </row>
    <row r="10642" spans="1:10" x14ac:dyDescent="0.2">
      <c r="A10642" s="12"/>
      <c r="B10642" s="15"/>
      <c r="C10642" s="29"/>
      <c r="D10642" s="121"/>
      <c r="E10642" s="29"/>
      <c r="F10642" s="29"/>
      <c r="G10642" s="29"/>
      <c r="H10642" s="29"/>
      <c r="I10642" s="29"/>
      <c r="J10642" s="29"/>
    </row>
    <row r="10643" spans="1:10" x14ac:dyDescent="0.2">
      <c r="A10643" s="12"/>
      <c r="B10643" s="15"/>
      <c r="C10643" s="29"/>
      <c r="D10643" s="121"/>
      <c r="E10643" s="29"/>
      <c r="F10643" s="29"/>
      <c r="G10643" s="29"/>
      <c r="H10643" s="29"/>
      <c r="I10643" s="29"/>
      <c r="J10643" s="29"/>
    </row>
    <row r="10644" spans="1:10" x14ac:dyDescent="0.2">
      <c r="A10644" s="12"/>
      <c r="B10644" s="15"/>
      <c r="C10644" s="29"/>
      <c r="D10644" s="121"/>
      <c r="E10644" s="29"/>
      <c r="F10644" s="29"/>
      <c r="G10644" s="29"/>
      <c r="H10644" s="29"/>
      <c r="I10644" s="29"/>
      <c r="J10644" s="29"/>
    </row>
    <row r="10645" spans="1:10" x14ac:dyDescent="0.2">
      <c r="A10645" s="12"/>
      <c r="B10645" s="15"/>
      <c r="C10645" s="29"/>
      <c r="D10645" s="121"/>
      <c r="E10645" s="29"/>
      <c r="F10645" s="29"/>
      <c r="G10645" s="29"/>
      <c r="H10645" s="29"/>
      <c r="I10645" s="29"/>
      <c r="J10645" s="29"/>
    </row>
    <row r="10646" spans="1:10" x14ac:dyDescent="0.2">
      <c r="A10646" s="12"/>
      <c r="B10646" s="15"/>
      <c r="C10646" s="29"/>
      <c r="D10646" s="121"/>
      <c r="E10646" s="29"/>
      <c r="F10646" s="29"/>
      <c r="G10646" s="29"/>
      <c r="H10646" s="29"/>
      <c r="I10646" s="29"/>
      <c r="J10646" s="29"/>
    </row>
    <row r="10647" spans="1:10" x14ac:dyDescent="0.2">
      <c r="A10647" s="12"/>
      <c r="B10647" s="15"/>
      <c r="C10647" s="29"/>
      <c r="D10647" s="121"/>
      <c r="E10647" s="29"/>
      <c r="F10647" s="29"/>
      <c r="G10647" s="29"/>
      <c r="H10647" s="29"/>
      <c r="I10647" s="29"/>
      <c r="J10647" s="29"/>
    </row>
    <row r="10648" spans="1:10" x14ac:dyDescent="0.2">
      <c r="A10648" s="12"/>
      <c r="B10648" s="15"/>
      <c r="C10648" s="29"/>
      <c r="D10648" s="121"/>
      <c r="E10648" s="29"/>
      <c r="F10648" s="29"/>
      <c r="G10648" s="29"/>
      <c r="H10648" s="29"/>
      <c r="I10648" s="29"/>
      <c r="J10648" s="29"/>
    </row>
    <row r="10649" spans="1:10" x14ac:dyDescent="0.2">
      <c r="A10649" s="12"/>
      <c r="B10649" s="15"/>
      <c r="C10649" s="29"/>
      <c r="D10649" s="121"/>
      <c r="E10649" s="29"/>
      <c r="F10649" s="29"/>
      <c r="G10649" s="29"/>
      <c r="H10649" s="29"/>
      <c r="I10649" s="29"/>
      <c r="J10649" s="29"/>
    </row>
    <row r="10650" spans="1:10" x14ac:dyDescent="0.2">
      <c r="A10650" s="12"/>
      <c r="B10650" s="15"/>
      <c r="C10650" s="29"/>
      <c r="D10650" s="121"/>
      <c r="E10650" s="29"/>
      <c r="F10650" s="29"/>
      <c r="G10650" s="29"/>
      <c r="H10650" s="29"/>
      <c r="I10650" s="29"/>
      <c r="J10650" s="29"/>
    </row>
    <row r="10651" spans="1:10" x14ac:dyDescent="0.2">
      <c r="A10651" s="12"/>
      <c r="B10651" s="15"/>
      <c r="C10651" s="29"/>
      <c r="D10651" s="121"/>
      <c r="E10651" s="29"/>
      <c r="F10651" s="29"/>
      <c r="G10651" s="29"/>
      <c r="H10651" s="29"/>
      <c r="I10651" s="29"/>
      <c r="J10651" s="29"/>
    </row>
    <row r="10652" spans="1:10" x14ac:dyDescent="0.2">
      <c r="A10652" s="12"/>
      <c r="B10652" s="15"/>
      <c r="C10652" s="29"/>
      <c r="D10652" s="121"/>
      <c r="E10652" s="29"/>
      <c r="F10652" s="29"/>
      <c r="G10652" s="29"/>
      <c r="H10652" s="29"/>
      <c r="I10652" s="29"/>
      <c r="J10652" s="29"/>
    </row>
    <row r="10653" spans="1:10" x14ac:dyDescent="0.2">
      <c r="A10653" s="12"/>
      <c r="B10653" s="15"/>
      <c r="C10653" s="29"/>
      <c r="D10653" s="121"/>
      <c r="E10653" s="29"/>
      <c r="F10653" s="29"/>
      <c r="G10653" s="29"/>
      <c r="H10653" s="29"/>
      <c r="I10653" s="29"/>
      <c r="J10653" s="29"/>
    </row>
    <row r="10654" spans="1:10" x14ac:dyDescent="0.2">
      <c r="A10654" s="12"/>
      <c r="B10654" s="15"/>
      <c r="C10654" s="29"/>
      <c r="D10654" s="121"/>
      <c r="E10654" s="29"/>
      <c r="F10654" s="29"/>
      <c r="G10654" s="29"/>
      <c r="H10654" s="29"/>
      <c r="I10654" s="29"/>
      <c r="J10654" s="29"/>
    </row>
    <row r="10655" spans="1:10" x14ac:dyDescent="0.2">
      <c r="A10655" s="12"/>
      <c r="B10655" s="15"/>
      <c r="C10655" s="29"/>
      <c r="D10655" s="121"/>
      <c r="E10655" s="29"/>
      <c r="F10655" s="29"/>
      <c r="G10655" s="29"/>
      <c r="H10655" s="29"/>
      <c r="I10655" s="29"/>
      <c r="J10655" s="29"/>
    </row>
    <row r="10656" spans="1:10" x14ac:dyDescent="0.2">
      <c r="A10656" s="12"/>
      <c r="B10656" s="15"/>
      <c r="C10656" s="29"/>
      <c r="D10656" s="121"/>
      <c r="E10656" s="29"/>
      <c r="F10656" s="29"/>
      <c r="G10656" s="29"/>
      <c r="H10656" s="29"/>
      <c r="I10656" s="29"/>
      <c r="J10656" s="29"/>
    </row>
    <row r="10657" spans="1:10" x14ac:dyDescent="0.2">
      <c r="A10657" s="12"/>
      <c r="B10657" s="15"/>
      <c r="C10657" s="29"/>
      <c r="D10657" s="121"/>
      <c r="E10657" s="29"/>
      <c r="F10657" s="29"/>
      <c r="G10657" s="29"/>
      <c r="H10657" s="29"/>
      <c r="I10657" s="29"/>
      <c r="J10657" s="29"/>
    </row>
    <row r="10658" spans="1:10" x14ac:dyDescent="0.2">
      <c r="A10658" s="12"/>
      <c r="B10658" s="15"/>
      <c r="C10658" s="29"/>
      <c r="D10658" s="121"/>
      <c r="E10658" s="29"/>
      <c r="F10658" s="29"/>
      <c r="G10658" s="29"/>
      <c r="H10658" s="29"/>
      <c r="I10658" s="29"/>
      <c r="J10658" s="29"/>
    </row>
    <row r="10659" spans="1:10" x14ac:dyDescent="0.2">
      <c r="A10659" s="12"/>
      <c r="B10659" s="15"/>
      <c r="C10659" s="29"/>
      <c r="D10659" s="121"/>
      <c r="E10659" s="29"/>
      <c r="F10659" s="29"/>
      <c r="G10659" s="29"/>
      <c r="H10659" s="29"/>
      <c r="I10659" s="29"/>
      <c r="J10659" s="29"/>
    </row>
    <row r="10660" spans="1:10" x14ac:dyDescent="0.2">
      <c r="A10660" s="12"/>
      <c r="B10660" s="15"/>
      <c r="C10660" s="29"/>
      <c r="D10660" s="121"/>
      <c r="E10660" s="29"/>
      <c r="F10660" s="29"/>
      <c r="G10660" s="29"/>
      <c r="H10660" s="29"/>
      <c r="I10660" s="29"/>
      <c r="J10660" s="29"/>
    </row>
    <row r="10661" spans="1:10" x14ac:dyDescent="0.2">
      <c r="A10661" s="12"/>
      <c r="B10661" s="15"/>
      <c r="C10661" s="29"/>
      <c r="D10661" s="121"/>
      <c r="E10661" s="29"/>
      <c r="F10661" s="29"/>
      <c r="G10661" s="29"/>
      <c r="H10661" s="29"/>
      <c r="I10661" s="29"/>
      <c r="J10661" s="29"/>
    </row>
    <row r="10662" spans="1:10" x14ac:dyDescent="0.2">
      <c r="A10662" s="12"/>
      <c r="B10662" s="15"/>
      <c r="C10662" s="29"/>
      <c r="D10662" s="121"/>
      <c r="E10662" s="29"/>
      <c r="F10662" s="29"/>
      <c r="G10662" s="29"/>
      <c r="H10662" s="29"/>
      <c r="I10662" s="29"/>
      <c r="J10662" s="29"/>
    </row>
    <row r="10663" spans="1:10" x14ac:dyDescent="0.2">
      <c r="A10663" s="12"/>
      <c r="B10663" s="15"/>
      <c r="C10663" s="29"/>
      <c r="D10663" s="121"/>
      <c r="E10663" s="29"/>
      <c r="F10663" s="29"/>
      <c r="G10663" s="29"/>
      <c r="H10663" s="29"/>
      <c r="I10663" s="29"/>
      <c r="J10663" s="29"/>
    </row>
    <row r="10664" spans="1:10" x14ac:dyDescent="0.2">
      <c r="A10664" s="12"/>
      <c r="B10664" s="15"/>
      <c r="C10664" s="29"/>
      <c r="D10664" s="121"/>
      <c r="E10664" s="29"/>
      <c r="F10664" s="29"/>
      <c r="G10664" s="29"/>
      <c r="H10664" s="29"/>
      <c r="I10664" s="29"/>
      <c r="J10664" s="29"/>
    </row>
    <row r="10665" spans="1:10" x14ac:dyDescent="0.2">
      <c r="A10665" s="12"/>
      <c r="B10665" s="15"/>
      <c r="C10665" s="29"/>
      <c r="D10665" s="121"/>
      <c r="E10665" s="29"/>
      <c r="F10665" s="29"/>
      <c r="G10665" s="29"/>
      <c r="H10665" s="29"/>
      <c r="I10665" s="29"/>
      <c r="J10665" s="29"/>
    </row>
    <row r="10666" spans="1:10" x14ac:dyDescent="0.2">
      <c r="A10666" s="12"/>
      <c r="B10666" s="15"/>
      <c r="C10666" s="29"/>
      <c r="D10666" s="121"/>
      <c r="E10666" s="29"/>
      <c r="F10666" s="29"/>
      <c r="G10666" s="29"/>
      <c r="H10666" s="29"/>
      <c r="I10666" s="29"/>
      <c r="J10666" s="29"/>
    </row>
    <row r="10667" spans="1:10" x14ac:dyDescent="0.2">
      <c r="A10667" s="12"/>
      <c r="B10667" s="15"/>
      <c r="C10667" s="29"/>
      <c r="D10667" s="121"/>
      <c r="E10667" s="29"/>
      <c r="F10667" s="29"/>
      <c r="G10667" s="29"/>
      <c r="H10667" s="29"/>
      <c r="I10667" s="29"/>
      <c r="J10667" s="29"/>
    </row>
    <row r="10668" spans="1:10" x14ac:dyDescent="0.2">
      <c r="A10668" s="12"/>
      <c r="B10668" s="15"/>
      <c r="C10668" s="29"/>
      <c r="D10668" s="121"/>
      <c r="E10668" s="29"/>
      <c r="F10668" s="29"/>
      <c r="G10668" s="29"/>
      <c r="H10668" s="29"/>
      <c r="I10668" s="29"/>
      <c r="J10668" s="29"/>
    </row>
    <row r="10669" spans="1:10" x14ac:dyDescent="0.2">
      <c r="A10669" s="12"/>
      <c r="B10669" s="15"/>
      <c r="C10669" s="29"/>
      <c r="D10669" s="121"/>
      <c r="E10669" s="29"/>
      <c r="F10669" s="29"/>
      <c r="G10669" s="29"/>
      <c r="H10669" s="29"/>
      <c r="I10669" s="29"/>
      <c r="J10669" s="29"/>
    </row>
    <row r="10670" spans="1:10" x14ac:dyDescent="0.2">
      <c r="A10670" s="12"/>
      <c r="B10670" s="15"/>
      <c r="C10670" s="29"/>
      <c r="D10670" s="121"/>
      <c r="E10670" s="29"/>
      <c r="F10670" s="29"/>
      <c r="G10670" s="29"/>
      <c r="H10670" s="29"/>
      <c r="I10670" s="29"/>
      <c r="J10670" s="29"/>
    </row>
    <row r="10671" spans="1:10" x14ac:dyDescent="0.2">
      <c r="A10671" s="12"/>
      <c r="B10671" s="15"/>
      <c r="C10671" s="29"/>
      <c r="D10671" s="121"/>
      <c r="E10671" s="29"/>
      <c r="F10671" s="29"/>
      <c r="G10671" s="29"/>
      <c r="H10671" s="29"/>
      <c r="I10671" s="29"/>
      <c r="J10671" s="29"/>
    </row>
    <row r="10672" spans="1:10" x14ac:dyDescent="0.2">
      <c r="A10672" s="12"/>
      <c r="B10672" s="15"/>
      <c r="C10672" s="29"/>
      <c r="D10672" s="121"/>
      <c r="E10672" s="29"/>
      <c r="F10672" s="29"/>
      <c r="G10672" s="29"/>
      <c r="H10672" s="29"/>
      <c r="I10672" s="29"/>
      <c r="J10672" s="29"/>
    </row>
    <row r="10673" spans="1:10" x14ac:dyDescent="0.2">
      <c r="A10673" s="12"/>
      <c r="B10673" s="15"/>
      <c r="C10673" s="29"/>
      <c r="D10673" s="121"/>
      <c r="E10673" s="29"/>
      <c r="F10673" s="29"/>
      <c r="G10673" s="29"/>
      <c r="H10673" s="29"/>
      <c r="I10673" s="29"/>
      <c r="J10673" s="29"/>
    </row>
    <row r="10674" spans="1:10" x14ac:dyDescent="0.2">
      <c r="A10674" s="12"/>
      <c r="B10674" s="15"/>
      <c r="C10674" s="29"/>
      <c r="D10674" s="121"/>
      <c r="E10674" s="29"/>
      <c r="F10674" s="29"/>
      <c r="G10674" s="29"/>
      <c r="H10674" s="29"/>
      <c r="I10674" s="29"/>
      <c r="J10674" s="29"/>
    </row>
    <row r="10675" spans="1:10" x14ac:dyDescent="0.2">
      <c r="A10675" s="12"/>
      <c r="B10675" s="15"/>
      <c r="C10675" s="29"/>
      <c r="D10675" s="121"/>
      <c r="E10675" s="29"/>
      <c r="F10675" s="29"/>
      <c r="G10675" s="29"/>
      <c r="H10675" s="29"/>
      <c r="I10675" s="29"/>
      <c r="J10675" s="29"/>
    </row>
    <row r="10676" spans="1:10" x14ac:dyDescent="0.2">
      <c r="A10676" s="12"/>
      <c r="B10676" s="15"/>
      <c r="C10676" s="29"/>
      <c r="D10676" s="121"/>
      <c r="E10676" s="29"/>
      <c r="F10676" s="29"/>
      <c r="G10676" s="29"/>
      <c r="H10676" s="29"/>
      <c r="I10676" s="29"/>
      <c r="J10676" s="29"/>
    </row>
    <row r="10677" spans="1:10" x14ac:dyDescent="0.2">
      <c r="A10677" s="12"/>
      <c r="B10677" s="15"/>
      <c r="C10677" s="29"/>
      <c r="D10677" s="121"/>
      <c r="E10677" s="29"/>
      <c r="F10677" s="29"/>
      <c r="G10677" s="29"/>
      <c r="H10677" s="29"/>
      <c r="I10677" s="29"/>
      <c r="J10677" s="29"/>
    </row>
    <row r="10678" spans="1:10" x14ac:dyDescent="0.2">
      <c r="A10678" s="12"/>
      <c r="B10678" s="15"/>
      <c r="C10678" s="29"/>
      <c r="D10678" s="121"/>
      <c r="E10678" s="29"/>
      <c r="F10678" s="29"/>
      <c r="G10678" s="29"/>
      <c r="H10678" s="29"/>
      <c r="I10678" s="29"/>
      <c r="J10678" s="29"/>
    </row>
    <row r="10679" spans="1:10" x14ac:dyDescent="0.2">
      <c r="A10679" s="12"/>
      <c r="B10679" s="15"/>
      <c r="C10679" s="29"/>
      <c r="D10679" s="121"/>
      <c r="E10679" s="29"/>
      <c r="F10679" s="29"/>
      <c r="G10679" s="29"/>
      <c r="H10679" s="29"/>
      <c r="I10679" s="29"/>
      <c r="J10679" s="29"/>
    </row>
    <row r="10680" spans="1:10" x14ac:dyDescent="0.2">
      <c r="A10680" s="12"/>
      <c r="B10680" s="15"/>
      <c r="C10680" s="29"/>
      <c r="D10680" s="121"/>
      <c r="E10680" s="29"/>
      <c r="F10680" s="29"/>
      <c r="G10680" s="29"/>
      <c r="H10680" s="29"/>
      <c r="I10680" s="29"/>
      <c r="J10680" s="29"/>
    </row>
    <row r="10681" spans="1:10" x14ac:dyDescent="0.2">
      <c r="A10681" s="12"/>
      <c r="B10681" s="15"/>
      <c r="C10681" s="29"/>
      <c r="D10681" s="121"/>
      <c r="E10681" s="29"/>
      <c r="F10681" s="29"/>
      <c r="G10681" s="29"/>
      <c r="H10681" s="29"/>
      <c r="I10681" s="29"/>
      <c r="J10681" s="29"/>
    </row>
    <row r="10682" spans="1:10" x14ac:dyDescent="0.2">
      <c r="A10682" s="12"/>
      <c r="B10682" s="15"/>
      <c r="C10682" s="29"/>
      <c r="D10682" s="121"/>
      <c r="E10682" s="29"/>
      <c r="F10682" s="29"/>
      <c r="G10682" s="29"/>
      <c r="H10682" s="29"/>
      <c r="I10682" s="29"/>
      <c r="J10682" s="29"/>
    </row>
    <row r="10683" spans="1:10" x14ac:dyDescent="0.2">
      <c r="A10683" s="12"/>
      <c r="B10683" s="15"/>
      <c r="C10683" s="29"/>
      <c r="D10683" s="121"/>
      <c r="E10683" s="29"/>
      <c r="F10683" s="29"/>
      <c r="G10683" s="29"/>
      <c r="H10683" s="29"/>
      <c r="I10683" s="29"/>
      <c r="J10683" s="29"/>
    </row>
    <row r="10684" spans="1:10" x14ac:dyDescent="0.2">
      <c r="A10684" s="12"/>
      <c r="B10684" s="15"/>
      <c r="C10684" s="29"/>
      <c r="D10684" s="121"/>
      <c r="E10684" s="29"/>
      <c r="F10684" s="29"/>
      <c r="G10684" s="29"/>
      <c r="H10684" s="29"/>
      <c r="I10684" s="29"/>
      <c r="J10684" s="29"/>
    </row>
    <row r="10685" spans="1:10" x14ac:dyDescent="0.2">
      <c r="A10685" s="12"/>
      <c r="B10685" s="15"/>
      <c r="C10685" s="29"/>
      <c r="D10685" s="121"/>
      <c r="E10685" s="29"/>
      <c r="F10685" s="29"/>
      <c r="G10685" s="29"/>
      <c r="H10685" s="29"/>
      <c r="I10685" s="29"/>
      <c r="J10685" s="29"/>
    </row>
    <row r="10686" spans="1:10" x14ac:dyDescent="0.2">
      <c r="A10686" s="12"/>
      <c r="B10686" s="15"/>
      <c r="C10686" s="29"/>
      <c r="D10686" s="121"/>
      <c r="E10686" s="29"/>
      <c r="F10686" s="29"/>
      <c r="G10686" s="29"/>
      <c r="H10686" s="29"/>
      <c r="I10686" s="29"/>
      <c r="J10686" s="29"/>
    </row>
    <row r="10687" spans="1:10" x14ac:dyDescent="0.2">
      <c r="A10687" s="12"/>
      <c r="B10687" s="15"/>
      <c r="C10687" s="29"/>
      <c r="D10687" s="121"/>
      <c r="E10687" s="29"/>
      <c r="F10687" s="29"/>
      <c r="G10687" s="29"/>
      <c r="H10687" s="29"/>
      <c r="I10687" s="29"/>
      <c r="J10687" s="29"/>
    </row>
    <row r="10688" spans="1:10" x14ac:dyDescent="0.2">
      <c r="A10688" s="12"/>
      <c r="B10688" s="15"/>
      <c r="C10688" s="29"/>
      <c r="D10688" s="121"/>
      <c r="E10688" s="29"/>
      <c r="F10688" s="29"/>
      <c r="G10688" s="29"/>
      <c r="H10688" s="29"/>
      <c r="I10688" s="29"/>
      <c r="J10688" s="29"/>
    </row>
    <row r="10689" spans="1:10" x14ac:dyDescent="0.2">
      <c r="A10689" s="12"/>
      <c r="B10689" s="15"/>
      <c r="C10689" s="29"/>
      <c r="D10689" s="121"/>
      <c r="E10689" s="29"/>
      <c r="F10689" s="29"/>
      <c r="G10689" s="29"/>
      <c r="H10689" s="29"/>
      <c r="I10689" s="29"/>
      <c r="J10689" s="29"/>
    </row>
    <row r="10690" spans="1:10" x14ac:dyDescent="0.2">
      <c r="A10690" s="12"/>
      <c r="B10690" s="15"/>
      <c r="C10690" s="29"/>
      <c r="D10690" s="121"/>
      <c r="E10690" s="29"/>
      <c r="F10690" s="29"/>
      <c r="G10690" s="29"/>
      <c r="H10690" s="29"/>
      <c r="I10690" s="29"/>
      <c r="J10690" s="29"/>
    </row>
    <row r="10691" spans="1:10" x14ac:dyDescent="0.2">
      <c r="A10691" s="12"/>
      <c r="B10691" s="15"/>
      <c r="C10691" s="29"/>
      <c r="D10691" s="121"/>
      <c r="E10691" s="29"/>
      <c r="F10691" s="29"/>
      <c r="G10691" s="29"/>
      <c r="H10691" s="29"/>
      <c r="I10691" s="29"/>
      <c r="J10691" s="29"/>
    </row>
    <row r="10692" spans="1:10" x14ac:dyDescent="0.2">
      <c r="A10692" s="12"/>
      <c r="B10692" s="15"/>
      <c r="C10692" s="29"/>
      <c r="D10692" s="121"/>
      <c r="E10692" s="29"/>
      <c r="F10692" s="29"/>
      <c r="G10692" s="29"/>
      <c r="H10692" s="29"/>
      <c r="I10692" s="29"/>
      <c r="J10692" s="29"/>
    </row>
    <row r="10693" spans="1:10" x14ac:dyDescent="0.2">
      <c r="A10693" s="12"/>
      <c r="B10693" s="15"/>
      <c r="C10693" s="29"/>
      <c r="D10693" s="121"/>
      <c r="E10693" s="29"/>
      <c r="F10693" s="29"/>
      <c r="G10693" s="29"/>
      <c r="H10693" s="29"/>
      <c r="I10693" s="29"/>
      <c r="J10693" s="29"/>
    </row>
    <row r="10694" spans="1:10" x14ac:dyDescent="0.2">
      <c r="A10694" s="12"/>
      <c r="B10694" s="15"/>
      <c r="C10694" s="29"/>
      <c r="D10694" s="121"/>
      <c r="E10694" s="29"/>
      <c r="F10694" s="29"/>
      <c r="G10694" s="29"/>
      <c r="H10694" s="29"/>
      <c r="I10694" s="29"/>
      <c r="J10694" s="29"/>
    </row>
    <row r="10695" spans="1:10" x14ac:dyDescent="0.2">
      <c r="A10695" s="12"/>
      <c r="B10695" s="15"/>
      <c r="C10695" s="29"/>
      <c r="D10695" s="121"/>
      <c r="E10695" s="29"/>
      <c r="F10695" s="29"/>
      <c r="G10695" s="29"/>
      <c r="H10695" s="29"/>
      <c r="I10695" s="29"/>
      <c r="J10695" s="29"/>
    </row>
    <row r="10696" spans="1:10" x14ac:dyDescent="0.2">
      <c r="A10696" s="12"/>
      <c r="B10696" s="15"/>
      <c r="C10696" s="29"/>
      <c r="D10696" s="121"/>
      <c r="E10696" s="29"/>
      <c r="F10696" s="29"/>
      <c r="G10696" s="29"/>
      <c r="H10696" s="29"/>
      <c r="I10696" s="29"/>
      <c r="J10696" s="29"/>
    </row>
    <row r="10697" spans="1:10" x14ac:dyDescent="0.2">
      <c r="A10697" s="12"/>
      <c r="B10697" s="15"/>
      <c r="C10697" s="29"/>
      <c r="D10697" s="121"/>
      <c r="E10697" s="29"/>
      <c r="F10697" s="29"/>
      <c r="G10697" s="29"/>
      <c r="H10697" s="29"/>
      <c r="I10697" s="29"/>
      <c r="J10697" s="29"/>
    </row>
    <row r="10698" spans="1:10" x14ac:dyDescent="0.2">
      <c r="A10698" s="12"/>
      <c r="B10698" s="15"/>
      <c r="C10698" s="29"/>
      <c r="D10698" s="121"/>
      <c r="E10698" s="29"/>
      <c r="F10698" s="29"/>
      <c r="G10698" s="29"/>
      <c r="H10698" s="29"/>
      <c r="I10698" s="29"/>
      <c r="J10698" s="29"/>
    </row>
    <row r="10699" spans="1:10" x14ac:dyDescent="0.2">
      <c r="A10699" s="12"/>
      <c r="B10699" s="15"/>
      <c r="C10699" s="29"/>
      <c r="D10699" s="121"/>
      <c r="E10699" s="29"/>
      <c r="F10699" s="29"/>
      <c r="G10699" s="29"/>
      <c r="H10699" s="29"/>
      <c r="I10699" s="29"/>
      <c r="J10699" s="29"/>
    </row>
    <row r="10700" spans="1:10" x14ac:dyDescent="0.2">
      <c r="A10700" s="12"/>
      <c r="B10700" s="15"/>
      <c r="C10700" s="29"/>
      <c r="D10700" s="121"/>
      <c r="E10700" s="29"/>
      <c r="F10700" s="29"/>
      <c r="G10700" s="29"/>
      <c r="H10700" s="29"/>
      <c r="I10700" s="29"/>
      <c r="J10700" s="29"/>
    </row>
    <row r="10701" spans="1:10" x14ac:dyDescent="0.2">
      <c r="A10701" s="12"/>
      <c r="B10701" s="15"/>
      <c r="C10701" s="29"/>
      <c r="D10701" s="121"/>
      <c r="E10701" s="29"/>
      <c r="F10701" s="29"/>
      <c r="G10701" s="29"/>
      <c r="H10701" s="29"/>
      <c r="I10701" s="29"/>
      <c r="J10701" s="29"/>
    </row>
    <row r="10702" spans="1:10" x14ac:dyDescent="0.2">
      <c r="A10702" s="12"/>
      <c r="B10702" s="15"/>
      <c r="C10702" s="29"/>
      <c r="D10702" s="121"/>
      <c r="E10702" s="29"/>
      <c r="F10702" s="29"/>
      <c r="G10702" s="29"/>
      <c r="H10702" s="29"/>
      <c r="I10702" s="29"/>
      <c r="J10702" s="29"/>
    </row>
    <row r="10703" spans="1:10" x14ac:dyDescent="0.2">
      <c r="A10703" s="12"/>
      <c r="B10703" s="15"/>
      <c r="C10703" s="29"/>
      <c r="D10703" s="121"/>
      <c r="E10703" s="29"/>
      <c r="F10703" s="29"/>
      <c r="G10703" s="29"/>
      <c r="H10703" s="29"/>
      <c r="I10703" s="29"/>
      <c r="J10703" s="29"/>
    </row>
    <row r="10704" spans="1:10" x14ac:dyDescent="0.2">
      <c r="A10704" s="12"/>
      <c r="B10704" s="15"/>
      <c r="C10704" s="29"/>
      <c r="D10704" s="121"/>
      <c r="E10704" s="29"/>
      <c r="F10704" s="29"/>
      <c r="G10704" s="29"/>
      <c r="H10704" s="29"/>
      <c r="I10704" s="29"/>
      <c r="J10704" s="29"/>
    </row>
    <row r="10705" spans="1:10" x14ac:dyDescent="0.2">
      <c r="A10705" s="12"/>
      <c r="B10705" s="15"/>
      <c r="C10705" s="29"/>
      <c r="D10705" s="121"/>
      <c r="E10705" s="29"/>
      <c r="F10705" s="29"/>
      <c r="G10705" s="29"/>
      <c r="H10705" s="29"/>
      <c r="I10705" s="29"/>
      <c r="J10705" s="29"/>
    </row>
    <row r="10706" spans="1:10" x14ac:dyDescent="0.2">
      <c r="A10706" s="12"/>
      <c r="B10706" s="15"/>
      <c r="C10706" s="29"/>
      <c r="D10706" s="121"/>
      <c r="E10706" s="29"/>
      <c r="F10706" s="29"/>
      <c r="G10706" s="29"/>
      <c r="H10706" s="29"/>
      <c r="I10706" s="29"/>
      <c r="J10706" s="29"/>
    </row>
    <row r="10707" spans="1:10" x14ac:dyDescent="0.2">
      <c r="A10707" s="12"/>
      <c r="B10707" s="15"/>
      <c r="C10707" s="29"/>
      <c r="D10707" s="121"/>
      <c r="E10707" s="29"/>
      <c r="F10707" s="29"/>
      <c r="G10707" s="29"/>
      <c r="H10707" s="29"/>
      <c r="I10707" s="29"/>
      <c r="J10707" s="29"/>
    </row>
    <row r="10708" spans="1:10" x14ac:dyDescent="0.2">
      <c r="A10708" s="12"/>
      <c r="B10708" s="15"/>
      <c r="C10708" s="29"/>
      <c r="D10708" s="121"/>
      <c r="E10708" s="29"/>
      <c r="F10708" s="29"/>
      <c r="G10708" s="29"/>
      <c r="H10708" s="29"/>
      <c r="I10708" s="29"/>
      <c r="J10708" s="29"/>
    </row>
    <row r="10709" spans="1:10" x14ac:dyDescent="0.2">
      <c r="A10709" s="12"/>
      <c r="B10709" s="15"/>
      <c r="C10709" s="29"/>
      <c r="D10709" s="121"/>
      <c r="E10709" s="29"/>
      <c r="F10709" s="29"/>
      <c r="G10709" s="29"/>
      <c r="H10709" s="29"/>
      <c r="I10709" s="29"/>
      <c r="J10709" s="29"/>
    </row>
    <row r="10710" spans="1:10" x14ac:dyDescent="0.2">
      <c r="A10710" s="12"/>
      <c r="B10710" s="15"/>
      <c r="C10710" s="29"/>
      <c r="D10710" s="121"/>
      <c r="E10710" s="29"/>
      <c r="F10710" s="29"/>
      <c r="G10710" s="29"/>
      <c r="H10710" s="29"/>
      <c r="I10710" s="29"/>
      <c r="J10710" s="29"/>
    </row>
    <row r="10711" spans="1:10" x14ac:dyDescent="0.2">
      <c r="A10711" s="12"/>
      <c r="B10711" s="15"/>
      <c r="C10711" s="29"/>
      <c r="D10711" s="121"/>
      <c r="E10711" s="29"/>
      <c r="F10711" s="29"/>
      <c r="G10711" s="29"/>
      <c r="H10711" s="29"/>
      <c r="I10711" s="29"/>
      <c r="J10711" s="29"/>
    </row>
    <row r="10712" spans="1:10" x14ac:dyDescent="0.2">
      <c r="A10712" s="12"/>
      <c r="B10712" s="15"/>
      <c r="C10712" s="29"/>
      <c r="D10712" s="121"/>
      <c r="E10712" s="29"/>
      <c r="F10712" s="29"/>
      <c r="G10712" s="29"/>
      <c r="H10712" s="29"/>
      <c r="I10712" s="29"/>
      <c r="J10712" s="29"/>
    </row>
    <row r="10713" spans="1:10" x14ac:dyDescent="0.2">
      <c r="A10713" s="12"/>
      <c r="B10713" s="15"/>
      <c r="C10713" s="29"/>
      <c r="D10713" s="121"/>
      <c r="E10713" s="29"/>
      <c r="F10713" s="29"/>
      <c r="G10713" s="29"/>
      <c r="H10713" s="29"/>
      <c r="I10713" s="29"/>
      <c r="J10713" s="29"/>
    </row>
    <row r="10714" spans="1:10" x14ac:dyDescent="0.2">
      <c r="A10714" s="12"/>
      <c r="B10714" s="15"/>
      <c r="C10714" s="29"/>
      <c r="D10714" s="121"/>
      <c r="E10714" s="29"/>
      <c r="F10714" s="29"/>
      <c r="G10714" s="29"/>
      <c r="H10714" s="29"/>
      <c r="I10714" s="29"/>
      <c r="J10714" s="29"/>
    </row>
    <row r="10715" spans="1:10" x14ac:dyDescent="0.2">
      <c r="A10715" s="12"/>
      <c r="B10715" s="15"/>
      <c r="C10715" s="29"/>
      <c r="D10715" s="121"/>
      <c r="E10715" s="29"/>
      <c r="F10715" s="29"/>
      <c r="G10715" s="29"/>
      <c r="H10715" s="29"/>
      <c r="I10715" s="29"/>
      <c r="J10715" s="29"/>
    </row>
    <row r="10716" spans="1:10" x14ac:dyDescent="0.2">
      <c r="A10716" s="12"/>
      <c r="B10716" s="15"/>
      <c r="C10716" s="29"/>
      <c r="D10716" s="121"/>
      <c r="E10716" s="29"/>
      <c r="F10716" s="29"/>
      <c r="G10716" s="29"/>
      <c r="H10716" s="29"/>
      <c r="I10716" s="29"/>
      <c r="J10716" s="29"/>
    </row>
    <row r="10717" spans="1:10" x14ac:dyDescent="0.2">
      <c r="A10717" s="12"/>
      <c r="B10717" s="15"/>
      <c r="C10717" s="29"/>
      <c r="D10717" s="121"/>
      <c r="E10717" s="29"/>
      <c r="F10717" s="29"/>
      <c r="G10717" s="29"/>
      <c r="H10717" s="29"/>
      <c r="I10717" s="29"/>
      <c r="J10717" s="29"/>
    </row>
    <row r="10718" spans="1:10" x14ac:dyDescent="0.2">
      <c r="A10718" s="12"/>
      <c r="B10718" s="15"/>
      <c r="C10718" s="29"/>
      <c r="D10718" s="121"/>
      <c r="E10718" s="29"/>
      <c r="F10718" s="29"/>
      <c r="G10718" s="29"/>
      <c r="H10718" s="29"/>
      <c r="I10718" s="29"/>
      <c r="J10718" s="29"/>
    </row>
    <row r="10719" spans="1:10" x14ac:dyDescent="0.2">
      <c r="A10719" s="12"/>
      <c r="B10719" s="15"/>
      <c r="C10719" s="29"/>
      <c r="D10719" s="121"/>
      <c r="E10719" s="29"/>
      <c r="F10719" s="29"/>
      <c r="G10719" s="29"/>
      <c r="H10719" s="29"/>
      <c r="I10719" s="29"/>
      <c r="J10719" s="29"/>
    </row>
    <row r="10720" spans="1:10" x14ac:dyDescent="0.2">
      <c r="A10720" s="12"/>
      <c r="B10720" s="15"/>
      <c r="C10720" s="29"/>
      <c r="D10720" s="121"/>
      <c r="E10720" s="29"/>
      <c r="F10720" s="29"/>
      <c r="G10720" s="29"/>
      <c r="H10720" s="29"/>
      <c r="I10720" s="29"/>
      <c r="J10720" s="29"/>
    </row>
    <row r="10721" spans="1:10" x14ac:dyDescent="0.2">
      <c r="A10721" s="12"/>
      <c r="B10721" s="15"/>
      <c r="C10721" s="29"/>
      <c r="D10721" s="121"/>
      <c r="E10721" s="29"/>
      <c r="F10721" s="29"/>
      <c r="G10721" s="29"/>
      <c r="H10721" s="29"/>
      <c r="I10721" s="29"/>
      <c r="J10721" s="29"/>
    </row>
    <row r="10722" spans="1:10" x14ac:dyDescent="0.2">
      <c r="A10722" s="12"/>
      <c r="B10722" s="15"/>
      <c r="C10722" s="29"/>
      <c r="D10722" s="121"/>
      <c r="E10722" s="29"/>
      <c r="F10722" s="29"/>
      <c r="G10722" s="29"/>
      <c r="H10722" s="29"/>
      <c r="I10722" s="29"/>
      <c r="J10722" s="29"/>
    </row>
    <row r="10723" spans="1:10" x14ac:dyDescent="0.2">
      <c r="A10723" s="12"/>
      <c r="B10723" s="15"/>
      <c r="C10723" s="29"/>
      <c r="D10723" s="121"/>
      <c r="E10723" s="29"/>
      <c r="F10723" s="29"/>
      <c r="G10723" s="29"/>
      <c r="H10723" s="29"/>
      <c r="I10723" s="29"/>
      <c r="J10723" s="29"/>
    </row>
    <row r="10724" spans="1:10" x14ac:dyDescent="0.2">
      <c r="A10724" s="12"/>
      <c r="B10724" s="15"/>
      <c r="C10724" s="29"/>
      <c r="D10724" s="121"/>
      <c r="E10724" s="29"/>
      <c r="F10724" s="29"/>
      <c r="G10724" s="29"/>
      <c r="H10724" s="29"/>
      <c r="I10724" s="29"/>
      <c r="J10724" s="29"/>
    </row>
    <row r="10725" spans="1:10" x14ac:dyDescent="0.2">
      <c r="A10725" s="12"/>
      <c r="B10725" s="15"/>
      <c r="C10725" s="29"/>
      <c r="D10725" s="121"/>
      <c r="E10725" s="29"/>
      <c r="F10725" s="29"/>
      <c r="G10725" s="29"/>
      <c r="H10725" s="29"/>
      <c r="I10725" s="29"/>
      <c r="J10725" s="29"/>
    </row>
    <row r="10726" spans="1:10" x14ac:dyDescent="0.2">
      <c r="A10726" s="12"/>
      <c r="B10726" s="15"/>
      <c r="C10726" s="29"/>
      <c r="D10726" s="121"/>
      <c r="E10726" s="29"/>
      <c r="F10726" s="29"/>
      <c r="G10726" s="29"/>
      <c r="H10726" s="29"/>
      <c r="I10726" s="29"/>
      <c r="J10726" s="29"/>
    </row>
    <row r="10727" spans="1:10" x14ac:dyDescent="0.2">
      <c r="A10727" s="12"/>
      <c r="B10727" s="15"/>
      <c r="C10727" s="29"/>
      <c r="D10727" s="121"/>
      <c r="E10727" s="29"/>
      <c r="F10727" s="29"/>
      <c r="G10727" s="29"/>
      <c r="H10727" s="29"/>
      <c r="I10727" s="29"/>
      <c r="J10727" s="29"/>
    </row>
    <row r="10728" spans="1:10" x14ac:dyDescent="0.2">
      <c r="A10728" s="12"/>
      <c r="B10728" s="15"/>
      <c r="C10728" s="29"/>
      <c r="D10728" s="121"/>
      <c r="E10728" s="29"/>
      <c r="F10728" s="29"/>
      <c r="G10728" s="29"/>
      <c r="H10728" s="29"/>
      <c r="I10728" s="29"/>
      <c r="J10728" s="29"/>
    </row>
    <row r="10729" spans="1:10" x14ac:dyDescent="0.2">
      <c r="A10729" s="12"/>
      <c r="B10729" s="15"/>
      <c r="C10729" s="29"/>
      <c r="D10729" s="121"/>
      <c r="E10729" s="29"/>
      <c r="F10729" s="29"/>
      <c r="G10729" s="29"/>
      <c r="H10729" s="29"/>
      <c r="I10729" s="29"/>
      <c r="J10729" s="29"/>
    </row>
    <row r="10730" spans="1:10" x14ac:dyDescent="0.2">
      <c r="A10730" s="12"/>
      <c r="B10730" s="15"/>
      <c r="C10730" s="29"/>
      <c r="D10730" s="121"/>
      <c r="E10730" s="29"/>
      <c r="F10730" s="29"/>
      <c r="G10730" s="29"/>
      <c r="H10730" s="29"/>
      <c r="I10730" s="29"/>
      <c r="J10730" s="29"/>
    </row>
    <row r="10731" spans="1:10" x14ac:dyDescent="0.2">
      <c r="A10731" s="12"/>
      <c r="B10731" s="15"/>
      <c r="C10731" s="29"/>
      <c r="D10731" s="121"/>
      <c r="E10731" s="29"/>
      <c r="F10731" s="29"/>
      <c r="G10731" s="29"/>
      <c r="H10731" s="29"/>
      <c r="I10731" s="29"/>
      <c r="J10731" s="29"/>
    </row>
    <row r="10732" spans="1:10" x14ac:dyDescent="0.2">
      <c r="A10732" s="12"/>
      <c r="B10732" s="15"/>
      <c r="C10732" s="29"/>
      <c r="D10732" s="121"/>
      <c r="E10732" s="29"/>
      <c r="F10732" s="29"/>
      <c r="G10732" s="29"/>
      <c r="H10732" s="29"/>
      <c r="I10732" s="29"/>
      <c r="J10732" s="29"/>
    </row>
    <row r="10733" spans="1:10" x14ac:dyDescent="0.2">
      <c r="A10733" s="12"/>
      <c r="B10733" s="15"/>
      <c r="C10733" s="29"/>
      <c r="D10733" s="121"/>
      <c r="E10733" s="29"/>
      <c r="F10733" s="29"/>
      <c r="G10733" s="29"/>
      <c r="H10733" s="29"/>
      <c r="I10733" s="29"/>
      <c r="J10733" s="29"/>
    </row>
    <row r="10734" spans="1:10" x14ac:dyDescent="0.2">
      <c r="A10734" s="12"/>
      <c r="B10734" s="15"/>
      <c r="C10734" s="29"/>
      <c r="D10734" s="121"/>
      <c r="E10734" s="29"/>
      <c r="F10734" s="29"/>
      <c r="G10734" s="29"/>
      <c r="H10734" s="29"/>
      <c r="I10734" s="29"/>
      <c r="J10734" s="29"/>
    </row>
    <row r="10735" spans="1:10" x14ac:dyDescent="0.2">
      <c r="A10735" s="12"/>
      <c r="B10735" s="15"/>
      <c r="C10735" s="29"/>
      <c r="D10735" s="121"/>
      <c r="E10735" s="29"/>
      <c r="F10735" s="29"/>
      <c r="G10735" s="29"/>
      <c r="H10735" s="29"/>
      <c r="I10735" s="29"/>
      <c r="J10735" s="29"/>
    </row>
    <row r="10736" spans="1:10" x14ac:dyDescent="0.2">
      <c r="A10736" s="12"/>
      <c r="B10736" s="15"/>
      <c r="C10736" s="29"/>
      <c r="D10736" s="121"/>
      <c r="E10736" s="29"/>
      <c r="F10736" s="29"/>
      <c r="G10736" s="29"/>
      <c r="H10736" s="29"/>
      <c r="I10736" s="29"/>
      <c r="J10736" s="29"/>
    </row>
    <row r="10737" spans="1:10" x14ac:dyDescent="0.2">
      <c r="A10737" s="12"/>
      <c r="B10737" s="15"/>
      <c r="C10737" s="29"/>
      <c r="D10737" s="121"/>
      <c r="E10737" s="29"/>
      <c r="F10737" s="29"/>
      <c r="G10737" s="29"/>
      <c r="H10737" s="29"/>
      <c r="I10737" s="29"/>
      <c r="J10737" s="29"/>
    </row>
    <row r="10738" spans="1:10" x14ac:dyDescent="0.2">
      <c r="A10738" s="12"/>
      <c r="B10738" s="15"/>
      <c r="C10738" s="29"/>
      <c r="D10738" s="121"/>
      <c r="E10738" s="29"/>
      <c r="F10738" s="29"/>
      <c r="G10738" s="29"/>
      <c r="H10738" s="29"/>
      <c r="I10738" s="29"/>
      <c r="J10738" s="29"/>
    </row>
    <row r="10739" spans="1:10" x14ac:dyDescent="0.2">
      <c r="A10739" s="12"/>
      <c r="B10739" s="15"/>
      <c r="C10739" s="29"/>
      <c r="D10739" s="121"/>
      <c r="E10739" s="29"/>
      <c r="F10739" s="29"/>
      <c r="G10739" s="29"/>
      <c r="H10739" s="29"/>
      <c r="I10739" s="29"/>
      <c r="J10739" s="29"/>
    </row>
    <row r="10740" spans="1:10" x14ac:dyDescent="0.2">
      <c r="A10740" s="12"/>
      <c r="B10740" s="15"/>
      <c r="C10740" s="29"/>
      <c r="D10740" s="121"/>
      <c r="E10740" s="29"/>
      <c r="F10740" s="29"/>
      <c r="G10740" s="29"/>
      <c r="H10740" s="29"/>
      <c r="I10740" s="29"/>
      <c r="J10740" s="29"/>
    </row>
    <row r="10741" spans="1:10" x14ac:dyDescent="0.2">
      <c r="A10741" s="12"/>
      <c r="B10741" s="15"/>
      <c r="C10741" s="29"/>
      <c r="D10741" s="121"/>
      <c r="E10741" s="29"/>
      <c r="F10741" s="29"/>
      <c r="G10741" s="29"/>
      <c r="H10741" s="29"/>
      <c r="I10741" s="29"/>
      <c r="J10741" s="29"/>
    </row>
    <row r="10742" spans="1:10" x14ac:dyDescent="0.2">
      <c r="A10742" s="12"/>
      <c r="B10742" s="15"/>
      <c r="C10742" s="29"/>
      <c r="D10742" s="121"/>
      <c r="E10742" s="29"/>
      <c r="F10742" s="29"/>
      <c r="G10742" s="29"/>
      <c r="H10742" s="29"/>
      <c r="I10742" s="29"/>
      <c r="J10742" s="29"/>
    </row>
    <row r="10743" spans="1:10" x14ac:dyDescent="0.2">
      <c r="A10743" s="12"/>
      <c r="B10743" s="15"/>
      <c r="C10743" s="29"/>
      <c r="D10743" s="121"/>
      <c r="E10743" s="29"/>
      <c r="F10743" s="29"/>
      <c r="G10743" s="29"/>
      <c r="H10743" s="29"/>
      <c r="I10743" s="29"/>
      <c r="J10743" s="29"/>
    </row>
    <row r="10744" spans="1:10" x14ac:dyDescent="0.2">
      <c r="A10744" s="12"/>
      <c r="B10744" s="15"/>
      <c r="C10744" s="29"/>
      <c r="D10744" s="121"/>
      <c r="E10744" s="29"/>
      <c r="F10744" s="29"/>
      <c r="G10744" s="29"/>
      <c r="H10744" s="29"/>
      <c r="I10744" s="29"/>
      <c r="J10744" s="29"/>
    </row>
    <row r="10745" spans="1:10" x14ac:dyDescent="0.2">
      <c r="A10745" s="12"/>
      <c r="B10745" s="15"/>
      <c r="C10745" s="29"/>
      <c r="D10745" s="121"/>
      <c r="E10745" s="29"/>
      <c r="F10745" s="29"/>
      <c r="G10745" s="29"/>
      <c r="H10745" s="29"/>
      <c r="I10745" s="29"/>
      <c r="J10745" s="29"/>
    </row>
    <row r="10746" spans="1:10" x14ac:dyDescent="0.2">
      <c r="A10746" s="12"/>
      <c r="B10746" s="15"/>
      <c r="C10746" s="29"/>
      <c r="D10746" s="121"/>
      <c r="E10746" s="29"/>
      <c r="F10746" s="29"/>
      <c r="G10746" s="29"/>
      <c r="H10746" s="29"/>
      <c r="I10746" s="29"/>
      <c r="J10746" s="29"/>
    </row>
    <row r="10747" spans="1:10" x14ac:dyDescent="0.2">
      <c r="A10747" s="12"/>
      <c r="B10747" s="15"/>
      <c r="C10747" s="29"/>
      <c r="D10747" s="121"/>
      <c r="E10747" s="29"/>
      <c r="F10747" s="29"/>
      <c r="G10747" s="29"/>
      <c r="H10747" s="29"/>
      <c r="I10747" s="29"/>
      <c r="J10747" s="29"/>
    </row>
    <row r="10748" spans="1:10" x14ac:dyDescent="0.2">
      <c r="A10748" s="12"/>
      <c r="B10748" s="15"/>
      <c r="C10748" s="29"/>
      <c r="D10748" s="121"/>
      <c r="E10748" s="29"/>
      <c r="F10748" s="29"/>
      <c r="G10748" s="29"/>
      <c r="H10748" s="29"/>
      <c r="I10748" s="29"/>
      <c r="J10748" s="29"/>
    </row>
    <row r="10749" spans="1:10" x14ac:dyDescent="0.2">
      <c r="A10749" s="12"/>
      <c r="B10749" s="15"/>
      <c r="C10749" s="29"/>
      <c r="D10749" s="121"/>
      <c r="E10749" s="29"/>
      <c r="F10749" s="29"/>
      <c r="G10749" s="29"/>
      <c r="H10749" s="29"/>
      <c r="I10749" s="29"/>
      <c r="J10749" s="29"/>
    </row>
    <row r="10750" spans="1:10" x14ac:dyDescent="0.2">
      <c r="A10750" s="12"/>
      <c r="B10750" s="15"/>
      <c r="C10750" s="29"/>
      <c r="D10750" s="121"/>
      <c r="E10750" s="29"/>
      <c r="F10750" s="29"/>
      <c r="G10750" s="29"/>
      <c r="H10750" s="29"/>
      <c r="I10750" s="29"/>
      <c r="J10750" s="29"/>
    </row>
    <row r="10751" spans="1:10" x14ac:dyDescent="0.2">
      <c r="A10751" s="12"/>
      <c r="B10751" s="15"/>
      <c r="C10751" s="29"/>
      <c r="D10751" s="121"/>
      <c r="E10751" s="29"/>
      <c r="F10751" s="29"/>
      <c r="G10751" s="29"/>
      <c r="H10751" s="29"/>
      <c r="I10751" s="29"/>
      <c r="J10751" s="29"/>
    </row>
    <row r="10752" spans="1:10" x14ac:dyDescent="0.2">
      <c r="A10752" s="12"/>
      <c r="B10752" s="15"/>
      <c r="C10752" s="29"/>
      <c r="D10752" s="121"/>
      <c r="E10752" s="29"/>
      <c r="F10752" s="29"/>
      <c r="G10752" s="29"/>
      <c r="H10752" s="29"/>
      <c r="I10752" s="29"/>
      <c r="J10752" s="29"/>
    </row>
    <row r="10753" spans="1:10" x14ac:dyDescent="0.2">
      <c r="A10753" s="12"/>
      <c r="B10753" s="15"/>
      <c r="C10753" s="29"/>
      <c r="D10753" s="121"/>
      <c r="E10753" s="29"/>
      <c r="F10753" s="29"/>
      <c r="G10753" s="29"/>
      <c r="H10753" s="29"/>
      <c r="I10753" s="29"/>
      <c r="J10753" s="29"/>
    </row>
    <row r="10754" spans="1:10" x14ac:dyDescent="0.2">
      <c r="A10754" s="12"/>
      <c r="B10754" s="15"/>
      <c r="C10754" s="29"/>
      <c r="D10754" s="121"/>
      <c r="E10754" s="29"/>
      <c r="F10754" s="29"/>
      <c r="G10754" s="29"/>
      <c r="H10754" s="29"/>
      <c r="I10754" s="29"/>
      <c r="J10754" s="29"/>
    </row>
    <row r="10755" spans="1:10" x14ac:dyDescent="0.2">
      <c r="A10755" s="12"/>
      <c r="B10755" s="15"/>
      <c r="C10755" s="29"/>
      <c r="D10755" s="121"/>
      <c r="E10755" s="29"/>
      <c r="F10755" s="29"/>
      <c r="G10755" s="29"/>
      <c r="H10755" s="29"/>
      <c r="I10755" s="29"/>
      <c r="J10755" s="29"/>
    </row>
    <row r="10756" spans="1:10" x14ac:dyDescent="0.2">
      <c r="A10756" s="12"/>
      <c r="B10756" s="15"/>
      <c r="C10756" s="29"/>
      <c r="D10756" s="121"/>
      <c r="E10756" s="29"/>
      <c r="F10756" s="29"/>
      <c r="G10756" s="29"/>
      <c r="H10756" s="29"/>
      <c r="I10756" s="29"/>
      <c r="J10756" s="29"/>
    </row>
    <row r="10757" spans="1:10" x14ac:dyDescent="0.2">
      <c r="A10757" s="12"/>
      <c r="B10757" s="15"/>
      <c r="C10757" s="29"/>
      <c r="D10757" s="121"/>
      <c r="E10757" s="29"/>
      <c r="F10757" s="29"/>
      <c r="G10757" s="29"/>
      <c r="H10757" s="29"/>
      <c r="I10757" s="29"/>
      <c r="J10757" s="29"/>
    </row>
    <row r="10758" spans="1:10" x14ac:dyDescent="0.2">
      <c r="A10758" s="12"/>
      <c r="B10758" s="15"/>
      <c r="C10758" s="29"/>
      <c r="D10758" s="121"/>
      <c r="E10758" s="29"/>
      <c r="F10758" s="29"/>
      <c r="G10758" s="29"/>
      <c r="H10758" s="29"/>
      <c r="I10758" s="29"/>
      <c r="J10758" s="29"/>
    </row>
    <row r="10759" spans="1:10" x14ac:dyDescent="0.2">
      <c r="A10759" s="12"/>
      <c r="B10759" s="15"/>
      <c r="C10759" s="29"/>
      <c r="D10759" s="121"/>
      <c r="E10759" s="29"/>
      <c r="F10759" s="29"/>
      <c r="G10759" s="29"/>
      <c r="H10759" s="29"/>
      <c r="I10759" s="29"/>
      <c r="J10759" s="29"/>
    </row>
    <row r="10760" spans="1:10" x14ac:dyDescent="0.2">
      <c r="A10760" s="12"/>
      <c r="B10760" s="15"/>
      <c r="C10760" s="29"/>
      <c r="D10760" s="121"/>
      <c r="E10760" s="29"/>
      <c r="F10760" s="29"/>
      <c r="G10760" s="29"/>
      <c r="H10760" s="29"/>
      <c r="I10760" s="29"/>
      <c r="J10760" s="29"/>
    </row>
    <row r="10761" spans="1:10" x14ac:dyDescent="0.2">
      <c r="A10761" s="12"/>
      <c r="B10761" s="15"/>
      <c r="C10761" s="29"/>
      <c r="D10761" s="121"/>
      <c r="E10761" s="29"/>
      <c r="F10761" s="29"/>
      <c r="G10761" s="29"/>
      <c r="H10761" s="29"/>
      <c r="I10761" s="29"/>
      <c r="J10761" s="29"/>
    </row>
    <row r="10762" spans="1:10" x14ac:dyDescent="0.2">
      <c r="A10762" s="12"/>
      <c r="B10762" s="15"/>
      <c r="C10762" s="29"/>
      <c r="D10762" s="121"/>
      <c r="E10762" s="29"/>
      <c r="F10762" s="29"/>
      <c r="G10762" s="29"/>
      <c r="H10762" s="29"/>
      <c r="I10762" s="29"/>
      <c r="J10762" s="29"/>
    </row>
    <row r="10763" spans="1:10" x14ac:dyDescent="0.2">
      <c r="A10763" s="12"/>
      <c r="B10763" s="15"/>
      <c r="C10763" s="29"/>
      <c r="D10763" s="121"/>
      <c r="E10763" s="29"/>
      <c r="F10763" s="29"/>
      <c r="G10763" s="29"/>
      <c r="H10763" s="29"/>
      <c r="I10763" s="29"/>
      <c r="J10763" s="29"/>
    </row>
    <row r="10764" spans="1:10" x14ac:dyDescent="0.2">
      <c r="A10764" s="12"/>
      <c r="B10764" s="15"/>
      <c r="C10764" s="29"/>
      <c r="D10764" s="121"/>
      <c r="E10764" s="29"/>
      <c r="F10764" s="29"/>
      <c r="G10764" s="29"/>
      <c r="H10764" s="29"/>
      <c r="I10764" s="29"/>
      <c r="J10764" s="29"/>
    </row>
    <row r="10765" spans="1:10" x14ac:dyDescent="0.2">
      <c r="A10765" s="12"/>
      <c r="B10765" s="15"/>
      <c r="C10765" s="29"/>
      <c r="D10765" s="121"/>
      <c r="E10765" s="29"/>
      <c r="F10765" s="29"/>
      <c r="G10765" s="29"/>
      <c r="H10765" s="29"/>
      <c r="I10765" s="29"/>
      <c r="J10765" s="29"/>
    </row>
    <row r="10766" spans="1:10" x14ac:dyDescent="0.2">
      <c r="A10766" s="12"/>
      <c r="B10766" s="15"/>
      <c r="C10766" s="29"/>
      <c r="D10766" s="121"/>
      <c r="E10766" s="29"/>
      <c r="F10766" s="29"/>
      <c r="G10766" s="29"/>
      <c r="H10766" s="29"/>
      <c r="I10766" s="29"/>
      <c r="J10766" s="29"/>
    </row>
    <row r="10767" spans="1:10" x14ac:dyDescent="0.2">
      <c r="A10767" s="12"/>
      <c r="B10767" s="15"/>
      <c r="C10767" s="29"/>
      <c r="D10767" s="121"/>
      <c r="E10767" s="29"/>
      <c r="F10767" s="29"/>
      <c r="G10767" s="29"/>
      <c r="H10767" s="29"/>
      <c r="I10767" s="29"/>
      <c r="J10767" s="29"/>
    </row>
    <row r="10768" spans="1:10" x14ac:dyDescent="0.2">
      <c r="A10768" s="12"/>
      <c r="B10768" s="15"/>
      <c r="C10768" s="29"/>
      <c r="D10768" s="121"/>
      <c r="E10768" s="29"/>
      <c r="F10768" s="29"/>
      <c r="G10768" s="29"/>
      <c r="H10768" s="29"/>
      <c r="I10768" s="29"/>
      <c r="J10768" s="29"/>
    </row>
    <row r="10769" spans="1:10" x14ac:dyDescent="0.2">
      <c r="A10769" s="12"/>
      <c r="B10769" s="15"/>
      <c r="C10769" s="29"/>
      <c r="D10769" s="121"/>
      <c r="E10769" s="29"/>
      <c r="F10769" s="29"/>
      <c r="G10769" s="29"/>
      <c r="H10769" s="29"/>
      <c r="I10769" s="29"/>
      <c r="J10769" s="29"/>
    </row>
    <row r="10770" spans="1:10" x14ac:dyDescent="0.2">
      <c r="A10770" s="12"/>
      <c r="B10770" s="15"/>
      <c r="C10770" s="29"/>
      <c r="D10770" s="121"/>
      <c r="E10770" s="29"/>
      <c r="F10770" s="29"/>
      <c r="G10770" s="29"/>
      <c r="H10770" s="29"/>
      <c r="I10770" s="29"/>
      <c r="J10770" s="29"/>
    </row>
    <row r="10771" spans="1:10" x14ac:dyDescent="0.2">
      <c r="A10771" s="12"/>
      <c r="B10771" s="15"/>
      <c r="C10771" s="29"/>
      <c r="D10771" s="121"/>
      <c r="E10771" s="29"/>
      <c r="F10771" s="29"/>
      <c r="G10771" s="29"/>
      <c r="H10771" s="29"/>
      <c r="I10771" s="29"/>
      <c r="J10771" s="29"/>
    </row>
    <row r="10772" spans="1:10" x14ac:dyDescent="0.2">
      <c r="A10772" s="12"/>
      <c r="B10772" s="15"/>
      <c r="C10772" s="29"/>
      <c r="D10772" s="121"/>
      <c r="E10772" s="29"/>
      <c r="F10772" s="29"/>
      <c r="G10772" s="29"/>
      <c r="H10772" s="29"/>
      <c r="I10772" s="29"/>
      <c r="J10772" s="29"/>
    </row>
    <row r="10773" spans="1:10" x14ac:dyDescent="0.2">
      <c r="A10773" s="12"/>
      <c r="B10773" s="15"/>
      <c r="C10773" s="29"/>
      <c r="D10773" s="121"/>
      <c r="E10773" s="29"/>
      <c r="F10773" s="29"/>
      <c r="G10773" s="29"/>
      <c r="H10773" s="29"/>
      <c r="I10773" s="29"/>
      <c r="J10773" s="29"/>
    </row>
    <row r="10774" spans="1:10" x14ac:dyDescent="0.2">
      <c r="A10774" s="12"/>
      <c r="B10774" s="15"/>
      <c r="C10774" s="29"/>
      <c r="D10774" s="121"/>
      <c r="E10774" s="29"/>
      <c r="F10774" s="29"/>
      <c r="G10774" s="29"/>
      <c r="H10774" s="29"/>
      <c r="I10774" s="29"/>
      <c r="J10774" s="29"/>
    </row>
    <row r="10775" spans="1:10" x14ac:dyDescent="0.2">
      <c r="A10775" s="12"/>
      <c r="B10775" s="15"/>
      <c r="C10775" s="29"/>
      <c r="D10775" s="121"/>
      <c r="E10775" s="29"/>
      <c r="F10775" s="29"/>
      <c r="G10775" s="29"/>
      <c r="H10775" s="29"/>
      <c r="I10775" s="29"/>
      <c r="J10775" s="29"/>
    </row>
    <row r="10776" spans="1:10" x14ac:dyDescent="0.2">
      <c r="A10776" s="12"/>
      <c r="B10776" s="15"/>
      <c r="C10776" s="29"/>
      <c r="D10776" s="121"/>
      <c r="E10776" s="29"/>
      <c r="F10776" s="29"/>
      <c r="G10776" s="29"/>
      <c r="H10776" s="29"/>
      <c r="I10776" s="29"/>
      <c r="J10776" s="29"/>
    </row>
    <row r="10777" spans="1:10" x14ac:dyDescent="0.2">
      <c r="A10777" s="12"/>
      <c r="B10777" s="15"/>
      <c r="C10777" s="29"/>
      <c r="D10777" s="121"/>
      <c r="E10777" s="29"/>
      <c r="F10777" s="29"/>
      <c r="G10777" s="29"/>
      <c r="H10777" s="29"/>
      <c r="I10777" s="29"/>
      <c r="J10777" s="29"/>
    </row>
    <row r="10778" spans="1:10" x14ac:dyDescent="0.2">
      <c r="A10778" s="12"/>
      <c r="B10778" s="15"/>
      <c r="C10778" s="29"/>
      <c r="D10778" s="121"/>
      <c r="E10778" s="29"/>
      <c r="F10778" s="29"/>
      <c r="G10778" s="29"/>
      <c r="H10778" s="29"/>
      <c r="I10778" s="29"/>
      <c r="J10778" s="29"/>
    </row>
    <row r="10779" spans="1:10" x14ac:dyDescent="0.2">
      <c r="A10779" s="12"/>
      <c r="B10779" s="15"/>
      <c r="C10779" s="29"/>
      <c r="D10779" s="121"/>
      <c r="E10779" s="29"/>
      <c r="F10779" s="29"/>
      <c r="G10779" s="29"/>
      <c r="H10779" s="29"/>
      <c r="I10779" s="29"/>
      <c r="J10779" s="29"/>
    </row>
    <row r="10780" spans="1:10" x14ac:dyDescent="0.2">
      <c r="A10780" s="12"/>
      <c r="B10780" s="15"/>
      <c r="C10780" s="29"/>
      <c r="D10780" s="121"/>
      <c r="E10780" s="29"/>
      <c r="F10780" s="29"/>
      <c r="G10780" s="29"/>
      <c r="H10780" s="29"/>
      <c r="I10780" s="29"/>
      <c r="J10780" s="29"/>
    </row>
    <row r="10781" spans="1:10" x14ac:dyDescent="0.2">
      <c r="A10781" s="12"/>
      <c r="B10781" s="15"/>
      <c r="C10781" s="29"/>
      <c r="D10781" s="121"/>
      <c r="E10781" s="29"/>
      <c r="F10781" s="29"/>
      <c r="G10781" s="29"/>
      <c r="H10781" s="29"/>
      <c r="I10781" s="29"/>
      <c r="J10781" s="29"/>
    </row>
    <row r="10782" spans="1:10" x14ac:dyDescent="0.2">
      <c r="A10782" s="12"/>
      <c r="B10782" s="15"/>
      <c r="C10782" s="29"/>
      <c r="D10782" s="121"/>
      <c r="E10782" s="29"/>
      <c r="F10782" s="29"/>
      <c r="G10782" s="29"/>
      <c r="H10782" s="29"/>
      <c r="I10782" s="29"/>
      <c r="J10782" s="29"/>
    </row>
    <row r="10783" spans="1:10" x14ac:dyDescent="0.2">
      <c r="A10783" s="12"/>
      <c r="B10783" s="15"/>
      <c r="C10783" s="29"/>
      <c r="D10783" s="121"/>
      <c r="E10783" s="29"/>
      <c r="F10783" s="29"/>
      <c r="G10783" s="29"/>
      <c r="H10783" s="29"/>
      <c r="I10783" s="29"/>
      <c r="J10783" s="29"/>
    </row>
    <row r="10784" spans="1:10" x14ac:dyDescent="0.2">
      <c r="A10784" s="12"/>
      <c r="B10784" s="15"/>
      <c r="C10784" s="29"/>
      <c r="D10784" s="121"/>
      <c r="E10784" s="29"/>
      <c r="F10784" s="29"/>
      <c r="G10784" s="29"/>
      <c r="H10784" s="29"/>
      <c r="I10784" s="29"/>
      <c r="J10784" s="29"/>
    </row>
    <row r="10785" spans="1:10" x14ac:dyDescent="0.2">
      <c r="A10785" s="12"/>
      <c r="B10785" s="15"/>
      <c r="C10785" s="29"/>
      <c r="D10785" s="121"/>
      <c r="E10785" s="29"/>
      <c r="F10785" s="29"/>
      <c r="G10785" s="29"/>
      <c r="H10785" s="29"/>
      <c r="I10785" s="29"/>
      <c r="J10785" s="29"/>
    </row>
    <row r="10786" spans="1:10" x14ac:dyDescent="0.2">
      <c r="A10786" s="12"/>
      <c r="B10786" s="15"/>
      <c r="C10786" s="29"/>
      <c r="D10786" s="121"/>
      <c r="E10786" s="29"/>
      <c r="F10786" s="29"/>
      <c r="G10786" s="29"/>
      <c r="H10786" s="29"/>
      <c r="I10786" s="29"/>
      <c r="J10786" s="29"/>
    </row>
    <row r="10787" spans="1:10" x14ac:dyDescent="0.2">
      <c r="A10787" s="12"/>
      <c r="B10787" s="15"/>
      <c r="C10787" s="29"/>
      <c r="D10787" s="121"/>
      <c r="E10787" s="29"/>
      <c r="F10787" s="29"/>
      <c r="G10787" s="29"/>
      <c r="H10787" s="29"/>
      <c r="I10787" s="29"/>
      <c r="J10787" s="29"/>
    </row>
    <row r="10788" spans="1:10" x14ac:dyDescent="0.2">
      <c r="A10788" s="12"/>
      <c r="B10788" s="15"/>
      <c r="C10788" s="29"/>
      <c r="D10788" s="121"/>
      <c r="E10788" s="29"/>
      <c r="F10788" s="29"/>
      <c r="G10788" s="29"/>
      <c r="H10788" s="29"/>
      <c r="I10788" s="29"/>
      <c r="J10788" s="29"/>
    </row>
    <row r="10789" spans="1:10" x14ac:dyDescent="0.2">
      <c r="A10789" s="12"/>
      <c r="B10789" s="15"/>
      <c r="C10789" s="29"/>
      <c r="D10789" s="121"/>
      <c r="E10789" s="29"/>
      <c r="F10789" s="29"/>
      <c r="G10789" s="29"/>
      <c r="H10789" s="29"/>
      <c r="I10789" s="29"/>
      <c r="J10789" s="29"/>
    </row>
    <row r="10790" spans="1:10" x14ac:dyDescent="0.2">
      <c r="A10790" s="12"/>
      <c r="B10790" s="15"/>
      <c r="C10790" s="29"/>
      <c r="D10790" s="121"/>
      <c r="E10790" s="29"/>
      <c r="F10790" s="29"/>
      <c r="G10790" s="29"/>
      <c r="H10790" s="29"/>
      <c r="I10790" s="29"/>
      <c r="J10790" s="29"/>
    </row>
    <row r="10791" spans="1:10" x14ac:dyDescent="0.2">
      <c r="A10791" s="12"/>
      <c r="B10791" s="15"/>
      <c r="C10791" s="29"/>
      <c r="D10791" s="121"/>
      <c r="E10791" s="29"/>
      <c r="F10791" s="29"/>
      <c r="G10791" s="29"/>
      <c r="H10791" s="29"/>
      <c r="I10791" s="29"/>
      <c r="J10791" s="29"/>
    </row>
    <row r="10792" spans="1:10" x14ac:dyDescent="0.2">
      <c r="A10792" s="12"/>
      <c r="B10792" s="15"/>
      <c r="C10792" s="29"/>
      <c r="D10792" s="121"/>
      <c r="E10792" s="29"/>
      <c r="F10792" s="29"/>
      <c r="G10792" s="29"/>
      <c r="H10792" s="29"/>
      <c r="I10792" s="29"/>
      <c r="J10792" s="29"/>
    </row>
    <row r="10793" spans="1:10" x14ac:dyDescent="0.2">
      <c r="A10793" s="12"/>
      <c r="B10793" s="15"/>
      <c r="C10793" s="29"/>
      <c r="D10793" s="121"/>
      <c r="E10793" s="29"/>
      <c r="F10793" s="29"/>
      <c r="G10793" s="29"/>
      <c r="H10793" s="29"/>
      <c r="I10793" s="29"/>
      <c r="J10793" s="29"/>
    </row>
    <row r="10794" spans="1:10" x14ac:dyDescent="0.2">
      <c r="A10794" s="12"/>
      <c r="B10794" s="15"/>
      <c r="C10794" s="29"/>
      <c r="D10794" s="121"/>
      <c r="E10794" s="29"/>
      <c r="F10794" s="29"/>
      <c r="G10794" s="29"/>
      <c r="H10794" s="29"/>
      <c r="I10794" s="29"/>
      <c r="J10794" s="29"/>
    </row>
    <row r="10795" spans="1:10" x14ac:dyDescent="0.2">
      <c r="A10795" s="12"/>
      <c r="B10795" s="15"/>
      <c r="C10795" s="29"/>
      <c r="D10795" s="121"/>
      <c r="E10795" s="29"/>
      <c r="F10795" s="29"/>
      <c r="G10795" s="29"/>
      <c r="H10795" s="29"/>
      <c r="I10795" s="29"/>
      <c r="J10795" s="29"/>
    </row>
    <row r="10796" spans="1:10" x14ac:dyDescent="0.2">
      <c r="A10796" s="12"/>
      <c r="B10796" s="15"/>
      <c r="C10796" s="29"/>
      <c r="D10796" s="121"/>
      <c r="E10796" s="29"/>
      <c r="F10796" s="29"/>
      <c r="G10796" s="29"/>
      <c r="H10796" s="29"/>
      <c r="I10796" s="29"/>
      <c r="J10796" s="29"/>
    </row>
    <row r="10797" spans="1:10" x14ac:dyDescent="0.2">
      <c r="A10797" s="12"/>
      <c r="B10797" s="15"/>
      <c r="C10797" s="29"/>
      <c r="D10797" s="121"/>
      <c r="E10797" s="29"/>
      <c r="F10797" s="29"/>
      <c r="G10797" s="29"/>
      <c r="H10797" s="29"/>
      <c r="I10797" s="29"/>
      <c r="J10797" s="29"/>
    </row>
    <row r="10798" spans="1:10" x14ac:dyDescent="0.2">
      <c r="A10798" s="12"/>
      <c r="B10798" s="15"/>
      <c r="C10798" s="29"/>
      <c r="D10798" s="121"/>
      <c r="E10798" s="29"/>
      <c r="F10798" s="29"/>
      <c r="G10798" s="29"/>
      <c r="H10798" s="29"/>
      <c r="I10798" s="29"/>
      <c r="J10798" s="29"/>
    </row>
    <row r="10799" spans="1:10" x14ac:dyDescent="0.2">
      <c r="A10799" s="12"/>
      <c r="B10799" s="15"/>
      <c r="C10799" s="29"/>
      <c r="D10799" s="121"/>
      <c r="E10799" s="29"/>
      <c r="F10799" s="29"/>
      <c r="G10799" s="29"/>
      <c r="H10799" s="29"/>
      <c r="I10799" s="29"/>
      <c r="J10799" s="29"/>
    </row>
    <row r="10800" spans="1:10" x14ac:dyDescent="0.2">
      <c r="A10800" s="12"/>
      <c r="B10800" s="15"/>
      <c r="C10800" s="29"/>
      <c r="D10800" s="121"/>
      <c r="E10800" s="29"/>
      <c r="F10800" s="29"/>
      <c r="G10800" s="29"/>
      <c r="H10800" s="29"/>
      <c r="I10800" s="29"/>
      <c r="J10800" s="29"/>
    </row>
    <row r="10801" spans="1:10" x14ac:dyDescent="0.2">
      <c r="A10801" s="12"/>
      <c r="B10801" s="15"/>
      <c r="C10801" s="29"/>
      <c r="D10801" s="121"/>
      <c r="E10801" s="29"/>
      <c r="F10801" s="29"/>
      <c r="G10801" s="29"/>
      <c r="H10801" s="29"/>
      <c r="I10801" s="29"/>
      <c r="J10801" s="29"/>
    </row>
    <row r="10802" spans="1:10" x14ac:dyDescent="0.2">
      <c r="A10802" s="12"/>
      <c r="B10802" s="15"/>
      <c r="C10802" s="29"/>
      <c r="D10802" s="121"/>
      <c r="E10802" s="29"/>
      <c r="F10802" s="29"/>
      <c r="G10802" s="29"/>
      <c r="H10802" s="29"/>
      <c r="I10802" s="29"/>
      <c r="J10802" s="29"/>
    </row>
    <row r="10803" spans="1:10" x14ac:dyDescent="0.2">
      <c r="A10803" s="12"/>
      <c r="B10803" s="15"/>
      <c r="C10803" s="29"/>
      <c r="D10803" s="121"/>
      <c r="E10803" s="29"/>
      <c r="F10803" s="29"/>
      <c r="G10803" s="29"/>
      <c r="H10803" s="29"/>
      <c r="I10803" s="29"/>
      <c r="J10803" s="29"/>
    </row>
    <row r="10804" spans="1:10" x14ac:dyDescent="0.2">
      <c r="A10804" s="12"/>
      <c r="B10804" s="15"/>
      <c r="C10804" s="29"/>
      <c r="D10804" s="121"/>
      <c r="E10804" s="29"/>
      <c r="F10804" s="29"/>
      <c r="G10804" s="29"/>
      <c r="H10804" s="29"/>
      <c r="I10804" s="29"/>
      <c r="J10804" s="29"/>
    </row>
    <row r="10805" spans="1:10" x14ac:dyDescent="0.2">
      <c r="A10805" s="12"/>
      <c r="B10805" s="15"/>
      <c r="C10805" s="29"/>
      <c r="D10805" s="121"/>
      <c r="E10805" s="29"/>
      <c r="F10805" s="29"/>
      <c r="G10805" s="29"/>
      <c r="H10805" s="29"/>
      <c r="I10805" s="29"/>
      <c r="J10805" s="29"/>
    </row>
    <row r="10806" spans="1:10" x14ac:dyDescent="0.2">
      <c r="A10806" s="12"/>
      <c r="B10806" s="15"/>
      <c r="C10806" s="29"/>
      <c r="D10806" s="121"/>
      <c r="E10806" s="29"/>
      <c r="F10806" s="29"/>
      <c r="G10806" s="29"/>
      <c r="H10806" s="29"/>
      <c r="I10806" s="29"/>
      <c r="J10806" s="29"/>
    </row>
    <row r="10807" spans="1:10" x14ac:dyDescent="0.2">
      <c r="A10807" s="12"/>
      <c r="B10807" s="15"/>
      <c r="C10807" s="29"/>
      <c r="D10807" s="121"/>
      <c r="E10807" s="29"/>
      <c r="F10807" s="29"/>
      <c r="G10807" s="29"/>
      <c r="H10807" s="29"/>
      <c r="I10807" s="29"/>
      <c r="J10807" s="29"/>
    </row>
    <row r="10808" spans="1:10" x14ac:dyDescent="0.2">
      <c r="A10808" s="12"/>
      <c r="B10808" s="15"/>
      <c r="C10808" s="29"/>
      <c r="D10808" s="121"/>
      <c r="E10808" s="29"/>
      <c r="F10808" s="29"/>
      <c r="G10808" s="29"/>
      <c r="H10808" s="29"/>
      <c r="I10808" s="29"/>
      <c r="J10808" s="29"/>
    </row>
    <row r="10809" spans="1:10" x14ac:dyDescent="0.2">
      <c r="A10809" s="12"/>
      <c r="B10809" s="15"/>
      <c r="C10809" s="29"/>
      <c r="D10809" s="121"/>
      <c r="E10809" s="29"/>
      <c r="F10809" s="29"/>
      <c r="G10809" s="29"/>
      <c r="H10809" s="29"/>
      <c r="I10809" s="29"/>
      <c r="J10809" s="29"/>
    </row>
    <row r="10810" spans="1:10" x14ac:dyDescent="0.2">
      <c r="A10810" s="12"/>
      <c r="B10810" s="15"/>
      <c r="C10810" s="29"/>
      <c r="D10810" s="121"/>
      <c r="E10810" s="29"/>
      <c r="F10810" s="29"/>
      <c r="G10810" s="29"/>
      <c r="H10810" s="29"/>
      <c r="I10810" s="29"/>
      <c r="J10810" s="29"/>
    </row>
    <row r="10811" spans="1:10" x14ac:dyDescent="0.2">
      <c r="A10811" s="12"/>
      <c r="B10811" s="15"/>
      <c r="C10811" s="29"/>
      <c r="D10811" s="121"/>
      <c r="E10811" s="29"/>
      <c r="F10811" s="29"/>
      <c r="G10811" s="29"/>
      <c r="H10811" s="29"/>
      <c r="I10811" s="29"/>
      <c r="J10811" s="29"/>
    </row>
    <row r="10812" spans="1:10" x14ac:dyDescent="0.2">
      <c r="A10812" s="12"/>
      <c r="B10812" s="15"/>
      <c r="C10812" s="29"/>
      <c r="D10812" s="121"/>
      <c r="E10812" s="29"/>
      <c r="F10812" s="29"/>
      <c r="G10812" s="29"/>
      <c r="H10812" s="29"/>
      <c r="I10812" s="29"/>
      <c r="J10812" s="29"/>
    </row>
    <row r="10813" spans="1:10" x14ac:dyDescent="0.2">
      <c r="A10813" s="12"/>
      <c r="B10813" s="15"/>
      <c r="C10813" s="29"/>
      <c r="D10813" s="121"/>
      <c r="E10813" s="29"/>
      <c r="F10813" s="29"/>
      <c r="G10813" s="29"/>
      <c r="H10813" s="29"/>
      <c r="I10813" s="29"/>
      <c r="J10813" s="29"/>
    </row>
    <row r="10814" spans="1:10" x14ac:dyDescent="0.2">
      <c r="A10814" s="12"/>
      <c r="B10814" s="15"/>
      <c r="C10814" s="29"/>
      <c r="D10814" s="121"/>
      <c r="E10814" s="29"/>
      <c r="F10814" s="29"/>
      <c r="G10814" s="29"/>
      <c r="H10814" s="29"/>
      <c r="I10814" s="29"/>
      <c r="J10814" s="29"/>
    </row>
    <row r="10815" spans="1:10" x14ac:dyDescent="0.2">
      <c r="A10815" s="12"/>
      <c r="B10815" s="15"/>
      <c r="C10815" s="29"/>
      <c r="D10815" s="121"/>
      <c r="E10815" s="29"/>
      <c r="F10815" s="29"/>
      <c r="G10815" s="29"/>
      <c r="H10815" s="29"/>
      <c r="I10815" s="29"/>
      <c r="J10815" s="29"/>
    </row>
    <row r="10816" spans="1:10" x14ac:dyDescent="0.2">
      <c r="A10816" s="12"/>
      <c r="B10816" s="15"/>
      <c r="C10816" s="29"/>
      <c r="D10816" s="121"/>
      <c r="E10816" s="29"/>
      <c r="F10816" s="29"/>
      <c r="G10816" s="29"/>
      <c r="H10816" s="29"/>
      <c r="I10816" s="29"/>
      <c r="J10816" s="29"/>
    </row>
    <row r="10817" spans="1:10" x14ac:dyDescent="0.2">
      <c r="A10817" s="12"/>
      <c r="B10817" s="15"/>
      <c r="C10817" s="29"/>
      <c r="D10817" s="121"/>
      <c r="E10817" s="29"/>
      <c r="F10817" s="29"/>
      <c r="G10817" s="29"/>
      <c r="H10817" s="29"/>
      <c r="I10817" s="29"/>
      <c r="J10817" s="29"/>
    </row>
    <row r="10818" spans="1:10" x14ac:dyDescent="0.2">
      <c r="A10818" s="12"/>
      <c r="B10818" s="15"/>
      <c r="C10818" s="29"/>
      <c r="D10818" s="121"/>
      <c r="E10818" s="29"/>
      <c r="F10818" s="29"/>
      <c r="G10818" s="29"/>
      <c r="H10818" s="29"/>
      <c r="I10818" s="29"/>
      <c r="J10818" s="29"/>
    </row>
    <row r="10819" spans="1:10" x14ac:dyDescent="0.2">
      <c r="A10819" s="12"/>
      <c r="B10819" s="15"/>
      <c r="C10819" s="29"/>
      <c r="D10819" s="121"/>
      <c r="E10819" s="29"/>
      <c r="F10819" s="29"/>
      <c r="G10819" s="29"/>
      <c r="H10819" s="29"/>
      <c r="I10819" s="29"/>
      <c r="J10819" s="29"/>
    </row>
    <row r="10820" spans="1:10" x14ac:dyDescent="0.2">
      <c r="A10820" s="12"/>
      <c r="B10820" s="15"/>
      <c r="C10820" s="29"/>
      <c r="D10820" s="121"/>
      <c r="E10820" s="29"/>
      <c r="F10820" s="29"/>
      <c r="G10820" s="29"/>
      <c r="H10820" s="29"/>
      <c r="I10820" s="29"/>
      <c r="J10820" s="29"/>
    </row>
    <row r="10821" spans="1:10" x14ac:dyDescent="0.2">
      <c r="A10821" s="12"/>
      <c r="B10821" s="15"/>
      <c r="C10821" s="29"/>
      <c r="D10821" s="121"/>
      <c r="E10821" s="29"/>
      <c r="F10821" s="29"/>
      <c r="G10821" s="29"/>
      <c r="H10821" s="29"/>
      <c r="I10821" s="29"/>
      <c r="J10821" s="29"/>
    </row>
    <row r="10822" spans="1:10" x14ac:dyDescent="0.2">
      <c r="A10822" s="12"/>
      <c r="B10822" s="15"/>
      <c r="C10822" s="29"/>
      <c r="D10822" s="121"/>
      <c r="E10822" s="29"/>
      <c r="F10822" s="29"/>
      <c r="G10822" s="29"/>
      <c r="H10822" s="29"/>
      <c r="I10822" s="29"/>
      <c r="J10822" s="29"/>
    </row>
    <row r="10823" spans="1:10" x14ac:dyDescent="0.2">
      <c r="A10823" s="12"/>
      <c r="B10823" s="15"/>
      <c r="C10823" s="29"/>
      <c r="D10823" s="121"/>
      <c r="E10823" s="29"/>
      <c r="F10823" s="29"/>
      <c r="G10823" s="29"/>
      <c r="H10823" s="29"/>
      <c r="I10823" s="29"/>
      <c r="J10823" s="29"/>
    </row>
    <row r="10824" spans="1:10" x14ac:dyDescent="0.2">
      <c r="A10824" s="12"/>
      <c r="B10824" s="15"/>
      <c r="C10824" s="29"/>
      <c r="D10824" s="121"/>
      <c r="E10824" s="29"/>
      <c r="F10824" s="29"/>
      <c r="G10824" s="29"/>
      <c r="H10824" s="29"/>
      <c r="I10824" s="29"/>
      <c r="J10824" s="29"/>
    </row>
    <row r="10825" spans="1:10" x14ac:dyDescent="0.2">
      <c r="A10825" s="12"/>
      <c r="B10825" s="15"/>
      <c r="C10825" s="29"/>
      <c r="D10825" s="121"/>
      <c r="E10825" s="29"/>
      <c r="F10825" s="29"/>
      <c r="G10825" s="29"/>
      <c r="H10825" s="29"/>
      <c r="I10825" s="29"/>
      <c r="J10825" s="29"/>
    </row>
    <row r="10826" spans="1:10" x14ac:dyDescent="0.2">
      <c r="A10826" s="12"/>
      <c r="B10826" s="15"/>
      <c r="C10826" s="29"/>
      <c r="D10826" s="121"/>
      <c r="E10826" s="29"/>
      <c r="F10826" s="29"/>
      <c r="G10826" s="29"/>
      <c r="H10826" s="29"/>
      <c r="I10826" s="29"/>
      <c r="J10826" s="29"/>
    </row>
    <row r="10827" spans="1:10" x14ac:dyDescent="0.2">
      <c r="A10827" s="12"/>
      <c r="B10827" s="15"/>
      <c r="C10827" s="29"/>
      <c r="D10827" s="121"/>
      <c r="E10827" s="29"/>
      <c r="F10827" s="29"/>
      <c r="G10827" s="29"/>
      <c r="H10827" s="29"/>
      <c r="I10827" s="29"/>
      <c r="J10827" s="29"/>
    </row>
    <row r="10828" spans="1:10" x14ac:dyDescent="0.2">
      <c r="A10828" s="12"/>
      <c r="B10828" s="15"/>
      <c r="C10828" s="29"/>
      <c r="D10828" s="121"/>
      <c r="E10828" s="29"/>
      <c r="F10828" s="29"/>
      <c r="G10828" s="29"/>
      <c r="H10828" s="29"/>
      <c r="I10828" s="29"/>
      <c r="J10828" s="29"/>
    </row>
    <row r="10829" spans="1:10" x14ac:dyDescent="0.2">
      <c r="A10829" s="12"/>
      <c r="B10829" s="15"/>
      <c r="C10829" s="29"/>
      <c r="D10829" s="121"/>
      <c r="E10829" s="29"/>
      <c r="F10829" s="29"/>
      <c r="G10829" s="29"/>
      <c r="H10829" s="29"/>
      <c r="I10829" s="29"/>
      <c r="J10829" s="29"/>
    </row>
    <row r="10830" spans="1:10" x14ac:dyDescent="0.2">
      <c r="A10830" s="12"/>
      <c r="B10830" s="15"/>
      <c r="C10830" s="29"/>
      <c r="D10830" s="121"/>
      <c r="E10830" s="29"/>
      <c r="F10830" s="29"/>
      <c r="G10830" s="29"/>
      <c r="H10830" s="29"/>
      <c r="I10830" s="29"/>
      <c r="J10830" s="29"/>
    </row>
    <row r="10831" spans="1:10" x14ac:dyDescent="0.2">
      <c r="A10831" s="12"/>
      <c r="B10831" s="15"/>
      <c r="C10831" s="29"/>
      <c r="D10831" s="121"/>
      <c r="E10831" s="29"/>
      <c r="F10831" s="29"/>
      <c r="G10831" s="29"/>
      <c r="H10831" s="29"/>
      <c r="I10831" s="29"/>
      <c r="J10831" s="29"/>
    </row>
    <row r="10832" spans="1:10" x14ac:dyDescent="0.2">
      <c r="A10832" s="12"/>
      <c r="B10832" s="15"/>
      <c r="C10832" s="29"/>
      <c r="D10832" s="121"/>
      <c r="E10832" s="29"/>
      <c r="F10832" s="29"/>
      <c r="G10832" s="29"/>
      <c r="H10832" s="29"/>
      <c r="I10832" s="29"/>
      <c r="J10832" s="29"/>
    </row>
    <row r="10833" spans="1:10" x14ac:dyDescent="0.2">
      <c r="A10833" s="12"/>
      <c r="B10833" s="15"/>
      <c r="C10833" s="29"/>
      <c r="D10833" s="121"/>
      <c r="E10833" s="29"/>
      <c r="F10833" s="29"/>
      <c r="G10833" s="29"/>
      <c r="H10833" s="29"/>
      <c r="I10833" s="29"/>
      <c r="J10833" s="29"/>
    </row>
    <row r="10834" spans="1:10" x14ac:dyDescent="0.2">
      <c r="A10834" s="12"/>
      <c r="B10834" s="15"/>
      <c r="C10834" s="29"/>
      <c r="D10834" s="121"/>
      <c r="E10834" s="29"/>
      <c r="F10834" s="29"/>
      <c r="G10834" s="29"/>
      <c r="H10834" s="29"/>
      <c r="I10834" s="29"/>
      <c r="J10834" s="29"/>
    </row>
    <row r="10835" spans="1:10" x14ac:dyDescent="0.2">
      <c r="A10835" s="12"/>
      <c r="B10835" s="15"/>
      <c r="C10835" s="29"/>
      <c r="D10835" s="121"/>
      <c r="E10835" s="29"/>
      <c r="F10835" s="29"/>
      <c r="G10835" s="29"/>
      <c r="H10835" s="29"/>
      <c r="I10835" s="29"/>
      <c r="J10835" s="29"/>
    </row>
    <row r="10836" spans="1:10" x14ac:dyDescent="0.2">
      <c r="A10836" s="12"/>
      <c r="B10836" s="15"/>
      <c r="C10836" s="29"/>
      <c r="D10836" s="121"/>
      <c r="E10836" s="29"/>
      <c r="F10836" s="29"/>
      <c r="G10836" s="29"/>
      <c r="H10836" s="29"/>
      <c r="I10836" s="29"/>
      <c r="J10836" s="29"/>
    </row>
    <row r="10837" spans="1:10" x14ac:dyDescent="0.2">
      <c r="A10837" s="12"/>
      <c r="B10837" s="15"/>
      <c r="C10837" s="29"/>
      <c r="D10837" s="121"/>
      <c r="E10837" s="29"/>
      <c r="F10837" s="29"/>
      <c r="G10837" s="29"/>
      <c r="H10837" s="29"/>
      <c r="I10837" s="29"/>
      <c r="J10837" s="29"/>
    </row>
    <row r="10838" spans="1:10" x14ac:dyDescent="0.2">
      <c r="A10838" s="12"/>
      <c r="B10838" s="15"/>
      <c r="C10838" s="29"/>
      <c r="D10838" s="121"/>
      <c r="E10838" s="29"/>
      <c r="F10838" s="29"/>
      <c r="G10838" s="29"/>
      <c r="H10838" s="29"/>
      <c r="I10838" s="29"/>
      <c r="J10838" s="29"/>
    </row>
    <row r="10839" spans="1:10" x14ac:dyDescent="0.2">
      <c r="A10839" s="12"/>
      <c r="B10839" s="15"/>
      <c r="C10839" s="29"/>
      <c r="D10839" s="121"/>
      <c r="E10839" s="29"/>
      <c r="F10839" s="29"/>
      <c r="G10839" s="29"/>
      <c r="H10839" s="29"/>
      <c r="I10839" s="29"/>
      <c r="J10839" s="29"/>
    </row>
    <row r="10840" spans="1:10" x14ac:dyDescent="0.2">
      <c r="A10840" s="12"/>
      <c r="B10840" s="15"/>
      <c r="C10840" s="29"/>
      <c r="D10840" s="121"/>
      <c r="E10840" s="29"/>
      <c r="F10840" s="29"/>
      <c r="G10840" s="29"/>
      <c r="H10840" s="29"/>
      <c r="I10840" s="29"/>
      <c r="J10840" s="29"/>
    </row>
    <row r="10841" spans="1:10" x14ac:dyDescent="0.2">
      <c r="A10841" s="12"/>
      <c r="B10841" s="15"/>
      <c r="C10841" s="29"/>
      <c r="D10841" s="121"/>
      <c r="E10841" s="29"/>
      <c r="F10841" s="29"/>
      <c r="G10841" s="29"/>
      <c r="H10841" s="29"/>
      <c r="I10841" s="29"/>
      <c r="J10841" s="29"/>
    </row>
    <row r="10842" spans="1:10" x14ac:dyDescent="0.2">
      <c r="A10842" s="12"/>
      <c r="B10842" s="15"/>
      <c r="C10842" s="29"/>
      <c r="D10842" s="121"/>
      <c r="E10842" s="29"/>
      <c r="F10842" s="29"/>
      <c r="G10842" s="29"/>
      <c r="H10842" s="29"/>
      <c r="I10842" s="29"/>
      <c r="J10842" s="29"/>
    </row>
    <row r="10843" spans="1:10" x14ac:dyDescent="0.2">
      <c r="A10843" s="12"/>
      <c r="B10843" s="15"/>
      <c r="C10843" s="29"/>
      <c r="D10843" s="121"/>
      <c r="E10843" s="29"/>
      <c r="F10843" s="29"/>
      <c r="G10843" s="29"/>
      <c r="H10843" s="29"/>
      <c r="I10843" s="29"/>
      <c r="J10843" s="29"/>
    </row>
    <row r="10844" spans="1:10" x14ac:dyDescent="0.2">
      <c r="A10844" s="12"/>
      <c r="B10844" s="15"/>
      <c r="C10844" s="29"/>
      <c r="D10844" s="121"/>
      <c r="E10844" s="29"/>
      <c r="F10844" s="29"/>
      <c r="G10844" s="29"/>
      <c r="H10844" s="29"/>
      <c r="I10844" s="29"/>
      <c r="J10844" s="29"/>
    </row>
    <row r="10845" spans="1:10" x14ac:dyDescent="0.2">
      <c r="A10845" s="12"/>
      <c r="B10845" s="15"/>
      <c r="C10845" s="29"/>
      <c r="D10845" s="121"/>
      <c r="E10845" s="29"/>
      <c r="F10845" s="29"/>
      <c r="G10845" s="29"/>
      <c r="H10845" s="29"/>
      <c r="I10845" s="29"/>
      <c r="J10845" s="29"/>
    </row>
    <row r="10846" spans="1:10" x14ac:dyDescent="0.2">
      <c r="A10846" s="12"/>
      <c r="B10846" s="15"/>
      <c r="C10846" s="29"/>
      <c r="D10846" s="121"/>
      <c r="E10846" s="29"/>
      <c r="F10846" s="29"/>
      <c r="G10846" s="29"/>
      <c r="H10846" s="29"/>
      <c r="I10846" s="29"/>
      <c r="J10846" s="29"/>
    </row>
    <row r="10847" spans="1:10" x14ac:dyDescent="0.2">
      <c r="A10847" s="12"/>
      <c r="B10847" s="15"/>
      <c r="C10847" s="29"/>
      <c r="D10847" s="121"/>
      <c r="E10847" s="29"/>
      <c r="F10847" s="29"/>
      <c r="G10847" s="29"/>
      <c r="H10847" s="29"/>
      <c r="I10847" s="29"/>
      <c r="J10847" s="29"/>
    </row>
    <row r="10848" spans="1:10" x14ac:dyDescent="0.2">
      <c r="A10848" s="12"/>
      <c r="B10848" s="15"/>
      <c r="C10848" s="29"/>
      <c r="D10848" s="121"/>
      <c r="E10848" s="29"/>
      <c r="F10848" s="29"/>
      <c r="G10848" s="29"/>
      <c r="H10848" s="29"/>
      <c r="I10848" s="29"/>
      <c r="J10848" s="29"/>
    </row>
    <row r="10849" spans="1:10" x14ac:dyDescent="0.2">
      <c r="A10849" s="12"/>
      <c r="B10849" s="15"/>
      <c r="C10849" s="29"/>
      <c r="D10849" s="121"/>
      <c r="E10849" s="29"/>
      <c r="F10849" s="29"/>
      <c r="G10849" s="29"/>
      <c r="H10849" s="29"/>
      <c r="I10849" s="29"/>
      <c r="J10849" s="29"/>
    </row>
    <row r="10850" spans="1:10" x14ac:dyDescent="0.2">
      <c r="A10850" s="12"/>
      <c r="B10850" s="15"/>
      <c r="C10850" s="29"/>
      <c r="D10850" s="121"/>
      <c r="E10850" s="29"/>
      <c r="F10850" s="29"/>
      <c r="G10850" s="29"/>
      <c r="H10850" s="29"/>
      <c r="I10850" s="29"/>
      <c r="J10850" s="29"/>
    </row>
    <row r="10851" spans="1:10" x14ac:dyDescent="0.2">
      <c r="A10851" s="12"/>
      <c r="B10851" s="15"/>
      <c r="C10851" s="29"/>
      <c r="D10851" s="121"/>
      <c r="E10851" s="29"/>
      <c r="F10851" s="29"/>
      <c r="G10851" s="29"/>
      <c r="H10851" s="29"/>
      <c r="I10851" s="29"/>
      <c r="J10851" s="29"/>
    </row>
    <row r="10852" spans="1:10" x14ac:dyDescent="0.2">
      <c r="A10852" s="12"/>
      <c r="B10852" s="15"/>
      <c r="C10852" s="29"/>
      <c r="D10852" s="121"/>
      <c r="E10852" s="29"/>
      <c r="F10852" s="29"/>
      <c r="G10852" s="29"/>
      <c r="H10852" s="29"/>
      <c r="I10852" s="29"/>
      <c r="J10852" s="29"/>
    </row>
    <row r="10853" spans="1:10" x14ac:dyDescent="0.2">
      <c r="A10853" s="12"/>
      <c r="B10853" s="15"/>
      <c r="C10853" s="29"/>
      <c r="D10853" s="121"/>
      <c r="E10853" s="29"/>
      <c r="F10853" s="29"/>
      <c r="G10853" s="29"/>
      <c r="H10853" s="29"/>
      <c r="I10853" s="29"/>
      <c r="J10853" s="29"/>
    </row>
    <row r="10854" spans="1:10" x14ac:dyDescent="0.2">
      <c r="A10854" s="12"/>
      <c r="B10854" s="15"/>
      <c r="C10854" s="29"/>
      <c r="D10854" s="121"/>
      <c r="E10854" s="29"/>
      <c r="F10854" s="29"/>
      <c r="G10854" s="29"/>
      <c r="H10854" s="29"/>
      <c r="I10854" s="29"/>
      <c r="J10854" s="29"/>
    </row>
    <row r="10855" spans="1:10" x14ac:dyDescent="0.2">
      <c r="A10855" s="12"/>
      <c r="B10855" s="15"/>
      <c r="C10855" s="29"/>
      <c r="D10855" s="121"/>
      <c r="E10855" s="29"/>
      <c r="F10855" s="29"/>
      <c r="G10855" s="29"/>
      <c r="H10855" s="29"/>
      <c r="I10855" s="29"/>
      <c r="J10855" s="29"/>
    </row>
    <row r="10856" spans="1:10" x14ac:dyDescent="0.2">
      <c r="A10856" s="12"/>
      <c r="B10856" s="15"/>
      <c r="C10856" s="29"/>
      <c r="D10856" s="121"/>
      <c r="E10856" s="29"/>
      <c r="F10856" s="29"/>
      <c r="G10856" s="29"/>
      <c r="H10856" s="29"/>
      <c r="I10856" s="29"/>
      <c r="J10856" s="29"/>
    </row>
    <row r="10857" spans="1:10" x14ac:dyDescent="0.2">
      <c r="A10857" s="12"/>
      <c r="B10857" s="15"/>
      <c r="C10857" s="29"/>
      <c r="D10857" s="121"/>
      <c r="E10857" s="29"/>
      <c r="F10857" s="29"/>
      <c r="G10857" s="29"/>
      <c r="H10857" s="29"/>
      <c r="I10857" s="29"/>
      <c r="J10857" s="29"/>
    </row>
    <row r="10858" spans="1:10" x14ac:dyDescent="0.2">
      <c r="A10858" s="12"/>
      <c r="B10858" s="15"/>
      <c r="C10858" s="29"/>
      <c r="D10858" s="121"/>
      <c r="E10858" s="29"/>
      <c r="F10858" s="29"/>
      <c r="G10858" s="29"/>
      <c r="H10858" s="29"/>
      <c r="I10858" s="29"/>
      <c r="J10858" s="29"/>
    </row>
    <row r="10859" spans="1:10" x14ac:dyDescent="0.2">
      <c r="A10859" s="12"/>
      <c r="B10859" s="15"/>
      <c r="C10859" s="29"/>
      <c r="D10859" s="121"/>
      <c r="E10859" s="29"/>
      <c r="F10859" s="29"/>
      <c r="G10859" s="29"/>
      <c r="H10859" s="29"/>
      <c r="I10859" s="29"/>
      <c r="J10859" s="29"/>
    </row>
    <row r="10860" spans="1:10" x14ac:dyDescent="0.2">
      <c r="A10860" s="12"/>
      <c r="B10860" s="15"/>
      <c r="C10860" s="29"/>
      <c r="D10860" s="121"/>
      <c r="E10860" s="29"/>
      <c r="F10860" s="29"/>
      <c r="G10860" s="29"/>
      <c r="H10860" s="29"/>
      <c r="I10860" s="29"/>
      <c r="J10860" s="29"/>
    </row>
    <row r="10861" spans="1:10" x14ac:dyDescent="0.2">
      <c r="A10861" s="12"/>
      <c r="B10861" s="15"/>
      <c r="C10861" s="29"/>
      <c r="D10861" s="121"/>
      <c r="E10861" s="29"/>
      <c r="F10861" s="29"/>
      <c r="G10861" s="29"/>
      <c r="H10861" s="29"/>
      <c r="I10861" s="29"/>
      <c r="J10861" s="29"/>
    </row>
    <row r="10862" spans="1:10" x14ac:dyDescent="0.2">
      <c r="A10862" s="12"/>
      <c r="B10862" s="15"/>
      <c r="C10862" s="29"/>
      <c r="D10862" s="121"/>
      <c r="E10862" s="29"/>
      <c r="F10862" s="29"/>
      <c r="G10862" s="29"/>
      <c r="H10862" s="29"/>
      <c r="I10862" s="29"/>
      <c r="J10862" s="29"/>
    </row>
    <row r="10863" spans="1:10" x14ac:dyDescent="0.2">
      <c r="A10863" s="12"/>
      <c r="B10863" s="15"/>
      <c r="C10863" s="29"/>
      <c r="D10863" s="121"/>
      <c r="E10863" s="29"/>
      <c r="F10863" s="29"/>
      <c r="G10863" s="29"/>
      <c r="H10863" s="29"/>
      <c r="I10863" s="29"/>
      <c r="J10863" s="29"/>
    </row>
    <row r="10864" spans="1:10" x14ac:dyDescent="0.2">
      <c r="A10864" s="12"/>
      <c r="B10864" s="15"/>
      <c r="C10864" s="29"/>
      <c r="D10864" s="121"/>
      <c r="E10864" s="29"/>
      <c r="F10864" s="29"/>
      <c r="G10864" s="29"/>
      <c r="H10864" s="29"/>
      <c r="I10864" s="29"/>
      <c r="J10864" s="29"/>
    </row>
    <row r="10865" spans="1:10" x14ac:dyDescent="0.2">
      <c r="A10865" s="12"/>
      <c r="B10865" s="15"/>
      <c r="C10865" s="29"/>
      <c r="D10865" s="121"/>
      <c r="E10865" s="29"/>
      <c r="F10865" s="29"/>
      <c r="G10865" s="29"/>
      <c r="H10865" s="29"/>
      <c r="I10865" s="29"/>
      <c r="J10865" s="29"/>
    </row>
    <row r="10866" spans="1:10" x14ac:dyDescent="0.2">
      <c r="A10866" s="12"/>
      <c r="B10866" s="15"/>
      <c r="C10866" s="29"/>
      <c r="D10866" s="121"/>
      <c r="E10866" s="29"/>
      <c r="F10866" s="29"/>
      <c r="G10866" s="29"/>
      <c r="H10866" s="29"/>
      <c r="I10866" s="29"/>
      <c r="J10866" s="29"/>
    </row>
    <row r="10867" spans="1:10" x14ac:dyDescent="0.2">
      <c r="A10867" s="12"/>
      <c r="B10867" s="15"/>
      <c r="C10867" s="29"/>
      <c r="D10867" s="121"/>
      <c r="E10867" s="29"/>
      <c r="F10867" s="29"/>
      <c r="G10867" s="29"/>
      <c r="H10867" s="29"/>
      <c r="I10867" s="29"/>
      <c r="J10867" s="29"/>
    </row>
    <row r="10868" spans="1:10" x14ac:dyDescent="0.2">
      <c r="A10868" s="12"/>
      <c r="B10868" s="15"/>
      <c r="C10868" s="29"/>
      <c r="D10868" s="121"/>
      <c r="E10868" s="29"/>
      <c r="F10868" s="29"/>
      <c r="G10868" s="29"/>
      <c r="H10868" s="29"/>
      <c r="I10868" s="29"/>
      <c r="J10868" s="29"/>
    </row>
    <row r="10869" spans="1:10" x14ac:dyDescent="0.2">
      <c r="A10869" s="12"/>
      <c r="B10869" s="15"/>
      <c r="C10869" s="29"/>
      <c r="D10869" s="121"/>
      <c r="E10869" s="29"/>
      <c r="F10869" s="29"/>
      <c r="G10869" s="29"/>
      <c r="H10869" s="29"/>
      <c r="I10869" s="29"/>
      <c r="J10869" s="29"/>
    </row>
    <row r="10870" spans="1:10" x14ac:dyDescent="0.2">
      <c r="A10870" s="12"/>
      <c r="B10870" s="15"/>
      <c r="C10870" s="29"/>
      <c r="D10870" s="121"/>
      <c r="E10870" s="29"/>
      <c r="F10870" s="29"/>
      <c r="G10870" s="29"/>
      <c r="H10870" s="29"/>
      <c r="I10870" s="29"/>
      <c r="J10870" s="29"/>
    </row>
    <row r="10871" spans="1:10" x14ac:dyDescent="0.2">
      <c r="A10871" s="12"/>
      <c r="B10871" s="15"/>
      <c r="C10871" s="29"/>
      <c r="D10871" s="121"/>
      <c r="E10871" s="29"/>
      <c r="F10871" s="29"/>
      <c r="G10871" s="29"/>
      <c r="H10871" s="29"/>
      <c r="I10871" s="29"/>
      <c r="J10871" s="29"/>
    </row>
    <row r="10872" spans="1:10" x14ac:dyDescent="0.2">
      <c r="A10872" s="12"/>
      <c r="B10872" s="15"/>
      <c r="C10872" s="29"/>
      <c r="D10872" s="121"/>
      <c r="E10872" s="29"/>
      <c r="F10872" s="29"/>
      <c r="G10872" s="29"/>
      <c r="H10872" s="29"/>
      <c r="I10872" s="29"/>
      <c r="J10872" s="29"/>
    </row>
    <row r="10873" spans="1:10" x14ac:dyDescent="0.2">
      <c r="A10873" s="12"/>
      <c r="B10873" s="15"/>
      <c r="C10873" s="29"/>
      <c r="D10873" s="121"/>
      <c r="E10873" s="29"/>
      <c r="F10873" s="29"/>
      <c r="G10873" s="29"/>
      <c r="H10873" s="29"/>
      <c r="I10873" s="29"/>
      <c r="J10873" s="29"/>
    </row>
    <row r="10874" spans="1:10" x14ac:dyDescent="0.2">
      <c r="A10874" s="12"/>
      <c r="B10874" s="15"/>
      <c r="C10874" s="29"/>
      <c r="D10874" s="121"/>
      <c r="E10874" s="29"/>
      <c r="F10874" s="29"/>
      <c r="G10874" s="29"/>
      <c r="H10874" s="29"/>
      <c r="I10874" s="29"/>
      <c r="J10874" s="29"/>
    </row>
    <row r="10875" spans="1:10" x14ac:dyDescent="0.2">
      <c r="A10875" s="12"/>
      <c r="B10875" s="15"/>
      <c r="C10875" s="29"/>
      <c r="D10875" s="121"/>
      <c r="E10875" s="29"/>
      <c r="F10875" s="29"/>
      <c r="G10875" s="29"/>
      <c r="H10875" s="29"/>
      <c r="I10875" s="29"/>
      <c r="J10875" s="29"/>
    </row>
    <row r="10876" spans="1:10" x14ac:dyDescent="0.2">
      <c r="A10876" s="12"/>
      <c r="B10876" s="15"/>
      <c r="C10876" s="29"/>
      <c r="D10876" s="121"/>
      <c r="E10876" s="29"/>
      <c r="F10876" s="29"/>
      <c r="G10876" s="29"/>
      <c r="H10876" s="29"/>
      <c r="I10876" s="29"/>
      <c r="J10876" s="29"/>
    </row>
    <row r="10877" spans="1:10" x14ac:dyDescent="0.2">
      <c r="A10877" s="12"/>
      <c r="B10877" s="15"/>
      <c r="C10877" s="29"/>
      <c r="D10877" s="121"/>
      <c r="E10877" s="29"/>
      <c r="F10877" s="29"/>
      <c r="G10877" s="29"/>
      <c r="H10877" s="29"/>
      <c r="I10877" s="29"/>
      <c r="J10877" s="29"/>
    </row>
    <row r="10878" spans="1:10" x14ac:dyDescent="0.2">
      <c r="A10878" s="12"/>
      <c r="B10878" s="15"/>
      <c r="C10878" s="29"/>
      <c r="D10878" s="121"/>
      <c r="E10878" s="29"/>
      <c r="F10878" s="29"/>
      <c r="G10878" s="29"/>
      <c r="H10878" s="29"/>
      <c r="I10878" s="29"/>
      <c r="J10878" s="29"/>
    </row>
    <row r="10879" spans="1:10" x14ac:dyDescent="0.2">
      <c r="A10879" s="12"/>
      <c r="B10879" s="15"/>
      <c r="C10879" s="29"/>
      <c r="D10879" s="121"/>
      <c r="E10879" s="29"/>
      <c r="F10879" s="29"/>
      <c r="G10879" s="29"/>
      <c r="H10879" s="29"/>
      <c r="I10879" s="29"/>
      <c r="J10879" s="29"/>
    </row>
    <row r="10880" spans="1:10" x14ac:dyDescent="0.2">
      <c r="A10880" s="12"/>
      <c r="B10880" s="15"/>
      <c r="C10880" s="29"/>
      <c r="D10880" s="121"/>
      <c r="E10880" s="29"/>
      <c r="F10880" s="29"/>
      <c r="G10880" s="29"/>
      <c r="H10880" s="29"/>
      <c r="I10880" s="29"/>
      <c r="J10880" s="29"/>
    </row>
    <row r="10881" spans="1:10" x14ac:dyDescent="0.2">
      <c r="A10881" s="12"/>
      <c r="B10881" s="15"/>
      <c r="C10881" s="29"/>
      <c r="D10881" s="121"/>
      <c r="E10881" s="29"/>
      <c r="F10881" s="29"/>
      <c r="G10881" s="29"/>
      <c r="H10881" s="29"/>
      <c r="I10881" s="29"/>
      <c r="J10881" s="29"/>
    </row>
    <row r="10882" spans="1:10" x14ac:dyDescent="0.2">
      <c r="A10882" s="12"/>
      <c r="B10882" s="15"/>
      <c r="C10882" s="29"/>
      <c r="D10882" s="121"/>
      <c r="E10882" s="29"/>
      <c r="F10882" s="29"/>
      <c r="G10882" s="29"/>
      <c r="H10882" s="29"/>
      <c r="I10882" s="29"/>
      <c r="J10882" s="29"/>
    </row>
    <row r="10883" spans="1:10" x14ac:dyDescent="0.2">
      <c r="A10883" s="12"/>
      <c r="B10883" s="15"/>
      <c r="C10883" s="29"/>
      <c r="D10883" s="121"/>
      <c r="E10883" s="29"/>
      <c r="F10883" s="29"/>
      <c r="G10883" s="29"/>
      <c r="H10883" s="29"/>
      <c r="I10883" s="29"/>
      <c r="J10883" s="29"/>
    </row>
    <row r="10884" spans="1:10" x14ac:dyDescent="0.2">
      <c r="A10884" s="12"/>
      <c r="B10884" s="15"/>
      <c r="C10884" s="29"/>
      <c r="D10884" s="121"/>
      <c r="E10884" s="29"/>
      <c r="F10884" s="29"/>
      <c r="G10884" s="29"/>
      <c r="H10884" s="29"/>
      <c r="I10884" s="29"/>
      <c r="J10884" s="29"/>
    </row>
    <row r="10885" spans="1:10" x14ac:dyDescent="0.2">
      <c r="A10885" s="12"/>
      <c r="B10885" s="15"/>
      <c r="C10885" s="29"/>
      <c r="D10885" s="121"/>
      <c r="E10885" s="29"/>
      <c r="F10885" s="29"/>
      <c r="G10885" s="29"/>
      <c r="H10885" s="29"/>
      <c r="I10885" s="29"/>
      <c r="J10885" s="29"/>
    </row>
    <row r="10886" spans="1:10" x14ac:dyDescent="0.2">
      <c r="A10886" s="12"/>
      <c r="B10886" s="15"/>
      <c r="C10886" s="29"/>
      <c r="D10886" s="121"/>
      <c r="E10886" s="29"/>
      <c r="F10886" s="29"/>
      <c r="G10886" s="29"/>
      <c r="H10886" s="29"/>
      <c r="I10886" s="29"/>
      <c r="J10886" s="29"/>
    </row>
    <row r="10887" spans="1:10" x14ac:dyDescent="0.2">
      <c r="A10887" s="12"/>
      <c r="B10887" s="15"/>
      <c r="C10887" s="29"/>
      <c r="D10887" s="121"/>
      <c r="E10887" s="29"/>
      <c r="F10887" s="29"/>
      <c r="G10887" s="29"/>
      <c r="H10887" s="29"/>
      <c r="I10887" s="29"/>
      <c r="J10887" s="29"/>
    </row>
    <row r="10888" spans="1:10" x14ac:dyDescent="0.2">
      <c r="A10888" s="12"/>
      <c r="B10888" s="15"/>
      <c r="C10888" s="29"/>
      <c r="D10888" s="121"/>
      <c r="E10888" s="29"/>
      <c r="F10888" s="29"/>
      <c r="G10888" s="29"/>
      <c r="H10888" s="29"/>
      <c r="I10888" s="29"/>
      <c r="J10888" s="29"/>
    </row>
    <row r="10889" spans="1:10" x14ac:dyDescent="0.2">
      <c r="A10889" s="12"/>
      <c r="B10889" s="15"/>
      <c r="C10889" s="29"/>
      <c r="D10889" s="121"/>
      <c r="E10889" s="29"/>
      <c r="F10889" s="29"/>
      <c r="G10889" s="29"/>
      <c r="H10889" s="29"/>
      <c r="I10889" s="29"/>
      <c r="J10889" s="29"/>
    </row>
    <row r="10890" spans="1:10" x14ac:dyDescent="0.2">
      <c r="A10890" s="12"/>
      <c r="B10890" s="15"/>
      <c r="C10890" s="29"/>
      <c r="D10890" s="121"/>
      <c r="E10890" s="29"/>
      <c r="F10890" s="29"/>
      <c r="G10890" s="29"/>
      <c r="H10890" s="29"/>
      <c r="I10890" s="29"/>
      <c r="J10890" s="29"/>
    </row>
    <row r="10891" spans="1:10" x14ac:dyDescent="0.2">
      <c r="A10891" s="12"/>
      <c r="B10891" s="15"/>
      <c r="C10891" s="29"/>
      <c r="D10891" s="121"/>
      <c r="E10891" s="29"/>
      <c r="F10891" s="29"/>
      <c r="G10891" s="29"/>
      <c r="H10891" s="29"/>
      <c r="I10891" s="29"/>
      <c r="J10891" s="29"/>
    </row>
    <row r="10892" spans="1:10" x14ac:dyDescent="0.2">
      <c r="A10892" s="12"/>
      <c r="B10892" s="15"/>
      <c r="C10892" s="29"/>
      <c r="D10892" s="121"/>
      <c r="E10892" s="29"/>
      <c r="F10892" s="29"/>
      <c r="G10892" s="29"/>
      <c r="H10892" s="29"/>
      <c r="I10892" s="29"/>
      <c r="J10892" s="29"/>
    </row>
    <row r="10893" spans="1:10" x14ac:dyDescent="0.2">
      <c r="A10893" s="12"/>
      <c r="B10893" s="15"/>
      <c r="C10893" s="29"/>
      <c r="D10893" s="121"/>
      <c r="E10893" s="29"/>
      <c r="F10893" s="29"/>
      <c r="G10893" s="29"/>
      <c r="H10893" s="29"/>
      <c r="I10893" s="29"/>
      <c r="J10893" s="29"/>
    </row>
    <row r="10894" spans="1:10" x14ac:dyDescent="0.2">
      <c r="A10894" s="12"/>
      <c r="B10894" s="15"/>
      <c r="C10894" s="29"/>
      <c r="D10894" s="121"/>
      <c r="E10894" s="29"/>
      <c r="F10894" s="29"/>
      <c r="G10894" s="29"/>
      <c r="H10894" s="29"/>
      <c r="I10894" s="29"/>
      <c r="J10894" s="29"/>
    </row>
    <row r="10895" spans="1:10" x14ac:dyDescent="0.2">
      <c r="A10895" s="12"/>
      <c r="B10895" s="15"/>
      <c r="C10895" s="29"/>
      <c r="D10895" s="121"/>
      <c r="E10895" s="29"/>
      <c r="F10895" s="29"/>
      <c r="G10895" s="29"/>
      <c r="H10895" s="29"/>
      <c r="I10895" s="29"/>
      <c r="J10895" s="29"/>
    </row>
    <row r="10896" spans="1:10" x14ac:dyDescent="0.2">
      <c r="A10896" s="12"/>
      <c r="B10896" s="15"/>
      <c r="C10896" s="29"/>
      <c r="D10896" s="121"/>
      <c r="E10896" s="29"/>
      <c r="F10896" s="29"/>
      <c r="G10896" s="29"/>
      <c r="H10896" s="29"/>
      <c r="I10896" s="29"/>
      <c r="J10896" s="29"/>
    </row>
    <row r="10897" spans="1:10" x14ac:dyDescent="0.2">
      <c r="A10897" s="12"/>
      <c r="B10897" s="15"/>
      <c r="C10897" s="29"/>
      <c r="D10897" s="121"/>
      <c r="E10897" s="29"/>
      <c r="F10897" s="29"/>
      <c r="G10897" s="29"/>
      <c r="H10897" s="29"/>
      <c r="I10897" s="29"/>
      <c r="J10897" s="29"/>
    </row>
    <row r="10898" spans="1:10" x14ac:dyDescent="0.2">
      <c r="A10898" s="12"/>
      <c r="B10898" s="15"/>
      <c r="C10898" s="29"/>
      <c r="D10898" s="121"/>
      <c r="E10898" s="29"/>
      <c r="F10898" s="29"/>
      <c r="G10898" s="29"/>
      <c r="H10898" s="29"/>
      <c r="I10898" s="29"/>
      <c r="J10898" s="29"/>
    </row>
    <row r="10899" spans="1:10" x14ac:dyDescent="0.2">
      <c r="A10899" s="12"/>
      <c r="B10899" s="15"/>
      <c r="C10899" s="29"/>
      <c r="D10899" s="121"/>
      <c r="E10899" s="29"/>
      <c r="F10899" s="29"/>
      <c r="G10899" s="29"/>
      <c r="H10899" s="29"/>
      <c r="I10899" s="29"/>
      <c r="J10899" s="29"/>
    </row>
    <row r="10900" spans="1:10" x14ac:dyDescent="0.2">
      <c r="A10900" s="12"/>
      <c r="B10900" s="15"/>
      <c r="C10900" s="29"/>
      <c r="D10900" s="121"/>
      <c r="E10900" s="29"/>
      <c r="F10900" s="29"/>
      <c r="G10900" s="29"/>
      <c r="H10900" s="29"/>
      <c r="I10900" s="29"/>
      <c r="J10900" s="29"/>
    </row>
    <row r="10901" spans="1:10" x14ac:dyDescent="0.2">
      <c r="A10901" s="12"/>
      <c r="B10901" s="15"/>
      <c r="C10901" s="29"/>
      <c r="D10901" s="121"/>
      <c r="E10901" s="29"/>
      <c r="F10901" s="29"/>
      <c r="G10901" s="29"/>
      <c r="H10901" s="29"/>
      <c r="I10901" s="29"/>
      <c r="J10901" s="29"/>
    </row>
    <row r="10902" spans="1:10" x14ac:dyDescent="0.2">
      <c r="A10902" s="12"/>
      <c r="B10902" s="15"/>
      <c r="C10902" s="29"/>
      <c r="D10902" s="121"/>
      <c r="E10902" s="29"/>
      <c r="F10902" s="29"/>
      <c r="G10902" s="29"/>
      <c r="H10902" s="29"/>
      <c r="I10902" s="29"/>
      <c r="J10902" s="29"/>
    </row>
    <row r="10903" spans="1:10" x14ac:dyDescent="0.2">
      <c r="A10903" s="12"/>
      <c r="B10903" s="15"/>
      <c r="C10903" s="29"/>
      <c r="D10903" s="121"/>
      <c r="E10903" s="29"/>
      <c r="F10903" s="29"/>
      <c r="G10903" s="29"/>
      <c r="H10903" s="29"/>
      <c r="I10903" s="29"/>
      <c r="J10903" s="29"/>
    </row>
    <row r="10904" spans="1:10" x14ac:dyDescent="0.2">
      <c r="A10904" s="12"/>
      <c r="B10904" s="15"/>
      <c r="C10904" s="29"/>
      <c r="D10904" s="121"/>
      <c r="E10904" s="29"/>
      <c r="F10904" s="29"/>
      <c r="G10904" s="29"/>
      <c r="H10904" s="29"/>
      <c r="I10904" s="29"/>
      <c r="J10904" s="29"/>
    </row>
    <row r="10905" spans="1:10" x14ac:dyDescent="0.2">
      <c r="A10905" s="12"/>
      <c r="B10905" s="15"/>
      <c r="C10905" s="29"/>
      <c r="D10905" s="121"/>
      <c r="E10905" s="29"/>
      <c r="F10905" s="29"/>
      <c r="G10905" s="29"/>
      <c r="H10905" s="29"/>
      <c r="I10905" s="29"/>
      <c r="J10905" s="29"/>
    </row>
    <row r="10906" spans="1:10" x14ac:dyDescent="0.2">
      <c r="A10906" s="12"/>
      <c r="B10906" s="15"/>
      <c r="C10906" s="29"/>
      <c r="D10906" s="121"/>
      <c r="E10906" s="29"/>
      <c r="F10906" s="29"/>
      <c r="G10906" s="29"/>
      <c r="H10906" s="29"/>
      <c r="I10906" s="29"/>
      <c r="J10906" s="29"/>
    </row>
    <row r="10907" spans="1:10" x14ac:dyDescent="0.2">
      <c r="A10907" s="12"/>
      <c r="B10907" s="15"/>
      <c r="C10907" s="29"/>
      <c r="D10907" s="121"/>
      <c r="E10907" s="29"/>
      <c r="F10907" s="29"/>
      <c r="G10907" s="29"/>
      <c r="H10907" s="29"/>
      <c r="I10907" s="29"/>
      <c r="J10907" s="29"/>
    </row>
    <row r="10908" spans="1:10" x14ac:dyDescent="0.2">
      <c r="A10908" s="12"/>
      <c r="B10908" s="15"/>
      <c r="C10908" s="29"/>
      <c r="D10908" s="121"/>
      <c r="E10908" s="29"/>
      <c r="F10908" s="29"/>
      <c r="G10908" s="29"/>
      <c r="H10908" s="29"/>
      <c r="I10908" s="29"/>
      <c r="J10908" s="29"/>
    </row>
    <row r="10909" spans="1:10" x14ac:dyDescent="0.2">
      <c r="A10909" s="12"/>
      <c r="B10909" s="15"/>
      <c r="C10909" s="29"/>
      <c r="D10909" s="121"/>
      <c r="E10909" s="29"/>
      <c r="F10909" s="29"/>
      <c r="G10909" s="29"/>
      <c r="H10909" s="29"/>
      <c r="I10909" s="29"/>
      <c r="J10909" s="29"/>
    </row>
    <row r="10910" spans="1:10" x14ac:dyDescent="0.2">
      <c r="A10910" s="12"/>
      <c r="B10910" s="15"/>
      <c r="C10910" s="29"/>
      <c r="D10910" s="121"/>
      <c r="E10910" s="29"/>
      <c r="F10910" s="29"/>
      <c r="G10910" s="29"/>
      <c r="H10910" s="29"/>
      <c r="I10910" s="29"/>
      <c r="J10910" s="29"/>
    </row>
    <row r="10911" spans="1:10" x14ac:dyDescent="0.2">
      <c r="A10911" s="12"/>
      <c r="B10911" s="15"/>
      <c r="C10911" s="29"/>
      <c r="D10911" s="121"/>
      <c r="E10911" s="29"/>
      <c r="F10911" s="29"/>
      <c r="G10911" s="29"/>
      <c r="H10911" s="29"/>
      <c r="I10911" s="29"/>
      <c r="J10911" s="29"/>
    </row>
    <row r="10912" spans="1:10" x14ac:dyDescent="0.2">
      <c r="A10912" s="12"/>
      <c r="B10912" s="15"/>
      <c r="C10912" s="29"/>
      <c r="D10912" s="121"/>
      <c r="E10912" s="29"/>
      <c r="F10912" s="29"/>
      <c r="G10912" s="29"/>
      <c r="H10912" s="29"/>
      <c r="I10912" s="29"/>
      <c r="J10912" s="29"/>
    </row>
    <row r="10913" spans="1:10" x14ac:dyDescent="0.2">
      <c r="A10913" s="12"/>
      <c r="B10913" s="15"/>
      <c r="C10913" s="29"/>
      <c r="D10913" s="121"/>
      <c r="E10913" s="29"/>
      <c r="F10913" s="29"/>
      <c r="G10913" s="29"/>
      <c r="H10913" s="29"/>
      <c r="I10913" s="29"/>
      <c r="J10913" s="29"/>
    </row>
    <row r="10914" spans="1:10" x14ac:dyDescent="0.2">
      <c r="A10914" s="12"/>
      <c r="B10914" s="15"/>
      <c r="C10914" s="29"/>
      <c r="D10914" s="121"/>
      <c r="E10914" s="29"/>
      <c r="F10914" s="29"/>
      <c r="G10914" s="29"/>
      <c r="H10914" s="29"/>
      <c r="I10914" s="29"/>
      <c r="J10914" s="29"/>
    </row>
    <row r="10915" spans="1:10" x14ac:dyDescent="0.2">
      <c r="A10915" s="12"/>
      <c r="B10915" s="15"/>
      <c r="C10915" s="29"/>
      <c r="D10915" s="121"/>
      <c r="E10915" s="29"/>
      <c r="F10915" s="29"/>
      <c r="G10915" s="29"/>
      <c r="H10915" s="29"/>
      <c r="I10915" s="29"/>
      <c r="J10915" s="29"/>
    </row>
    <row r="10916" spans="1:10" x14ac:dyDescent="0.2">
      <c r="A10916" s="12"/>
      <c r="B10916" s="15"/>
      <c r="C10916" s="29"/>
      <c r="D10916" s="121"/>
      <c r="E10916" s="29"/>
      <c r="F10916" s="29"/>
      <c r="G10916" s="29"/>
      <c r="H10916" s="29"/>
      <c r="I10916" s="29"/>
      <c r="J10916" s="29"/>
    </row>
    <row r="10917" spans="1:10" x14ac:dyDescent="0.2">
      <c r="A10917" s="12"/>
      <c r="B10917" s="15"/>
      <c r="C10917" s="29"/>
      <c r="D10917" s="121"/>
      <c r="E10917" s="29"/>
      <c r="F10917" s="29"/>
      <c r="G10917" s="29"/>
      <c r="H10917" s="29"/>
      <c r="I10917" s="29"/>
      <c r="J10917" s="29"/>
    </row>
    <row r="10918" spans="1:10" x14ac:dyDescent="0.2">
      <c r="A10918" s="12"/>
      <c r="B10918" s="15"/>
      <c r="C10918" s="29"/>
      <c r="D10918" s="121"/>
      <c r="E10918" s="29"/>
      <c r="F10918" s="29"/>
      <c r="G10918" s="29"/>
      <c r="H10918" s="29"/>
      <c r="I10918" s="29"/>
      <c r="J10918" s="29"/>
    </row>
    <row r="10919" spans="1:10" x14ac:dyDescent="0.2">
      <c r="A10919" s="12"/>
      <c r="B10919" s="15"/>
      <c r="C10919" s="29"/>
      <c r="D10919" s="121"/>
      <c r="E10919" s="29"/>
      <c r="F10919" s="29"/>
      <c r="G10919" s="29"/>
      <c r="H10919" s="29"/>
      <c r="I10919" s="29"/>
      <c r="J10919" s="29"/>
    </row>
    <row r="10920" spans="1:10" x14ac:dyDescent="0.2">
      <c r="A10920" s="12"/>
      <c r="B10920" s="15"/>
      <c r="C10920" s="29"/>
      <c r="D10920" s="121"/>
      <c r="E10920" s="29"/>
      <c r="F10920" s="29"/>
      <c r="G10920" s="29"/>
      <c r="H10920" s="29"/>
      <c r="I10920" s="29"/>
      <c r="J10920" s="29"/>
    </row>
    <row r="10921" spans="1:10" x14ac:dyDescent="0.2">
      <c r="A10921" s="12"/>
      <c r="B10921" s="15"/>
      <c r="C10921" s="29"/>
      <c r="D10921" s="121"/>
      <c r="E10921" s="29"/>
      <c r="F10921" s="29"/>
      <c r="G10921" s="29"/>
      <c r="H10921" s="29"/>
      <c r="I10921" s="29"/>
      <c r="J10921" s="29"/>
    </row>
    <row r="10922" spans="1:10" x14ac:dyDescent="0.2">
      <c r="A10922" s="12"/>
      <c r="B10922" s="15"/>
      <c r="C10922" s="29"/>
      <c r="D10922" s="121"/>
      <c r="E10922" s="29"/>
      <c r="F10922" s="29"/>
      <c r="G10922" s="29"/>
      <c r="H10922" s="29"/>
      <c r="I10922" s="29"/>
      <c r="J10922" s="29"/>
    </row>
    <row r="10923" spans="1:10" x14ac:dyDescent="0.2">
      <c r="A10923" s="12"/>
      <c r="B10923" s="15"/>
      <c r="C10923" s="29"/>
      <c r="D10923" s="121"/>
      <c r="E10923" s="29"/>
      <c r="F10923" s="29"/>
      <c r="G10923" s="29"/>
      <c r="H10923" s="29"/>
      <c r="I10923" s="29"/>
      <c r="J10923" s="29"/>
    </row>
    <row r="10924" spans="1:10" x14ac:dyDescent="0.2">
      <c r="A10924" s="12"/>
      <c r="B10924" s="15"/>
      <c r="C10924" s="29"/>
      <c r="D10924" s="121"/>
      <c r="E10924" s="29"/>
      <c r="F10924" s="29"/>
      <c r="G10924" s="29"/>
      <c r="H10924" s="29"/>
      <c r="I10924" s="29"/>
      <c r="J10924" s="29"/>
    </row>
    <row r="10925" spans="1:10" x14ac:dyDescent="0.2">
      <c r="A10925" s="12"/>
      <c r="B10925" s="15"/>
      <c r="C10925" s="29"/>
      <c r="D10925" s="121"/>
      <c r="E10925" s="29"/>
      <c r="F10925" s="29"/>
      <c r="G10925" s="29"/>
      <c r="H10925" s="29"/>
      <c r="I10925" s="29"/>
      <c r="J10925" s="29"/>
    </row>
    <row r="10926" spans="1:10" x14ac:dyDescent="0.2">
      <c r="A10926" s="12"/>
      <c r="B10926" s="15"/>
      <c r="C10926" s="29"/>
      <c r="D10926" s="121"/>
      <c r="E10926" s="29"/>
      <c r="F10926" s="29"/>
      <c r="G10926" s="29"/>
      <c r="H10926" s="29"/>
      <c r="I10926" s="29"/>
      <c r="J10926" s="29"/>
    </row>
    <row r="10927" spans="1:10" x14ac:dyDescent="0.2">
      <c r="A10927" s="12"/>
      <c r="B10927" s="15"/>
      <c r="C10927" s="29"/>
      <c r="D10927" s="121"/>
      <c r="E10927" s="29"/>
      <c r="F10927" s="29"/>
      <c r="G10927" s="29"/>
      <c r="H10927" s="29"/>
      <c r="I10927" s="29"/>
      <c r="J10927" s="29"/>
    </row>
    <row r="10928" spans="1:10" x14ac:dyDescent="0.2">
      <c r="A10928" s="12"/>
      <c r="B10928" s="15"/>
      <c r="C10928" s="29"/>
      <c r="D10928" s="121"/>
      <c r="E10928" s="29"/>
      <c r="F10928" s="29"/>
      <c r="G10928" s="29"/>
      <c r="H10928" s="29"/>
      <c r="I10928" s="29"/>
      <c r="J10928" s="29"/>
    </row>
    <row r="10929" spans="1:10" x14ac:dyDescent="0.2">
      <c r="A10929" s="12"/>
      <c r="B10929" s="15"/>
      <c r="C10929" s="29"/>
      <c r="D10929" s="121"/>
      <c r="E10929" s="29"/>
      <c r="F10929" s="29"/>
      <c r="G10929" s="29"/>
      <c r="H10929" s="29"/>
      <c r="I10929" s="29"/>
      <c r="J10929" s="29"/>
    </row>
    <row r="10930" spans="1:10" x14ac:dyDescent="0.2">
      <c r="A10930" s="12"/>
      <c r="B10930" s="15"/>
      <c r="C10930" s="29"/>
      <c r="D10930" s="121"/>
      <c r="E10930" s="29"/>
      <c r="F10930" s="29"/>
      <c r="G10930" s="29"/>
      <c r="H10930" s="29"/>
      <c r="I10930" s="29"/>
      <c r="J10930" s="29"/>
    </row>
    <row r="10931" spans="1:10" x14ac:dyDescent="0.2">
      <c r="A10931" s="12"/>
      <c r="B10931" s="15"/>
      <c r="C10931" s="29"/>
      <c r="D10931" s="121"/>
      <c r="E10931" s="29"/>
      <c r="F10931" s="29"/>
      <c r="G10931" s="29"/>
      <c r="H10931" s="29"/>
      <c r="I10931" s="29"/>
      <c r="J10931" s="29"/>
    </row>
    <row r="10932" spans="1:10" x14ac:dyDescent="0.2">
      <c r="A10932" s="12"/>
      <c r="B10932" s="15"/>
      <c r="C10932" s="29"/>
      <c r="D10932" s="121"/>
      <c r="E10932" s="29"/>
      <c r="F10932" s="29"/>
      <c r="G10932" s="29"/>
      <c r="H10932" s="29"/>
      <c r="I10932" s="29"/>
      <c r="J10932" s="29"/>
    </row>
    <row r="10933" spans="1:10" x14ac:dyDescent="0.2">
      <c r="A10933" s="12"/>
      <c r="B10933" s="15"/>
      <c r="C10933" s="29"/>
      <c r="D10933" s="121"/>
      <c r="E10933" s="29"/>
      <c r="F10933" s="29"/>
      <c r="G10933" s="29"/>
      <c r="H10933" s="29"/>
      <c r="I10933" s="29"/>
      <c r="J10933" s="29"/>
    </row>
    <row r="10934" spans="1:10" x14ac:dyDescent="0.2">
      <c r="A10934" s="12"/>
      <c r="B10934" s="15"/>
      <c r="C10934" s="29"/>
      <c r="D10934" s="121"/>
      <c r="E10934" s="29"/>
      <c r="F10934" s="29"/>
      <c r="G10934" s="29"/>
      <c r="H10934" s="29"/>
      <c r="I10934" s="29"/>
      <c r="J10934" s="29"/>
    </row>
    <row r="10935" spans="1:10" x14ac:dyDescent="0.2">
      <c r="A10935" s="12"/>
      <c r="B10935" s="15"/>
      <c r="C10935" s="29"/>
      <c r="D10935" s="121"/>
      <c r="E10935" s="29"/>
      <c r="F10935" s="29"/>
      <c r="G10935" s="29"/>
      <c r="H10935" s="29"/>
      <c r="I10935" s="29"/>
      <c r="J10935" s="29"/>
    </row>
    <row r="10936" spans="1:10" x14ac:dyDescent="0.2">
      <c r="A10936" s="12"/>
      <c r="B10936" s="15"/>
      <c r="C10936" s="29"/>
      <c r="D10936" s="121"/>
      <c r="E10936" s="29"/>
      <c r="F10936" s="29"/>
      <c r="G10936" s="29"/>
      <c r="H10936" s="29"/>
      <c r="I10936" s="29"/>
      <c r="J10936" s="29"/>
    </row>
    <row r="10937" spans="1:10" x14ac:dyDescent="0.2">
      <c r="A10937" s="12"/>
      <c r="B10937" s="15"/>
      <c r="C10937" s="29"/>
      <c r="D10937" s="121"/>
      <c r="E10937" s="29"/>
      <c r="F10937" s="29"/>
      <c r="G10937" s="29"/>
      <c r="H10937" s="29"/>
      <c r="I10937" s="29"/>
      <c r="J10937" s="29"/>
    </row>
    <row r="10938" spans="1:10" x14ac:dyDescent="0.2">
      <c r="A10938" s="12"/>
      <c r="B10938" s="15"/>
      <c r="C10938" s="29"/>
      <c r="D10938" s="121"/>
      <c r="E10938" s="29"/>
      <c r="F10938" s="29"/>
      <c r="G10938" s="29"/>
      <c r="H10938" s="29"/>
      <c r="I10938" s="29"/>
      <c r="J10938" s="29"/>
    </row>
    <row r="10939" spans="1:10" x14ac:dyDescent="0.2">
      <c r="A10939" s="12"/>
      <c r="B10939" s="15"/>
      <c r="C10939" s="29"/>
      <c r="D10939" s="121"/>
      <c r="E10939" s="29"/>
      <c r="F10939" s="29"/>
      <c r="G10939" s="29"/>
      <c r="H10939" s="29"/>
      <c r="I10939" s="29"/>
      <c r="J10939" s="29"/>
    </row>
    <row r="10940" spans="1:10" x14ac:dyDescent="0.2">
      <c r="A10940" s="12"/>
      <c r="B10940" s="15"/>
      <c r="C10940" s="29"/>
      <c r="D10940" s="121"/>
      <c r="E10940" s="29"/>
      <c r="F10940" s="29"/>
      <c r="G10940" s="29"/>
      <c r="H10940" s="29"/>
      <c r="I10940" s="29"/>
      <c r="J10940" s="29"/>
    </row>
    <row r="10941" spans="1:10" x14ac:dyDescent="0.2">
      <c r="A10941" s="12"/>
      <c r="B10941" s="15"/>
      <c r="C10941" s="29"/>
      <c r="D10941" s="121"/>
      <c r="E10941" s="29"/>
      <c r="F10941" s="29"/>
      <c r="G10941" s="29"/>
      <c r="H10941" s="29"/>
      <c r="I10941" s="29"/>
      <c r="J10941" s="29"/>
    </row>
    <row r="10942" spans="1:10" x14ac:dyDescent="0.2">
      <c r="A10942" s="12"/>
      <c r="B10942" s="15"/>
      <c r="C10942" s="29"/>
      <c r="D10942" s="121"/>
      <c r="E10942" s="29"/>
      <c r="F10942" s="29"/>
      <c r="G10942" s="29"/>
      <c r="H10942" s="29"/>
      <c r="I10942" s="29"/>
      <c r="J10942" s="29"/>
    </row>
    <row r="10943" spans="1:10" x14ac:dyDescent="0.2">
      <c r="A10943" s="12"/>
      <c r="B10943" s="15"/>
      <c r="C10943" s="29"/>
      <c r="D10943" s="121"/>
      <c r="E10943" s="29"/>
      <c r="F10943" s="29"/>
      <c r="G10943" s="29"/>
      <c r="H10943" s="29"/>
      <c r="I10943" s="29"/>
      <c r="J10943" s="29"/>
    </row>
    <row r="10944" spans="1:10" x14ac:dyDescent="0.2">
      <c r="A10944" s="12"/>
      <c r="B10944" s="15"/>
      <c r="C10944" s="29"/>
      <c r="D10944" s="121"/>
      <c r="E10944" s="29"/>
      <c r="F10944" s="29"/>
      <c r="G10944" s="29"/>
      <c r="H10944" s="29"/>
      <c r="I10944" s="29"/>
      <c r="J10944" s="29"/>
    </row>
    <row r="10945" spans="1:10" x14ac:dyDescent="0.2">
      <c r="A10945" s="12"/>
      <c r="B10945" s="15"/>
      <c r="C10945" s="29"/>
      <c r="D10945" s="121"/>
      <c r="E10945" s="29"/>
      <c r="F10945" s="29"/>
      <c r="G10945" s="29"/>
      <c r="H10945" s="29"/>
      <c r="I10945" s="29"/>
      <c r="J10945" s="29"/>
    </row>
    <row r="10946" spans="1:10" x14ac:dyDescent="0.2">
      <c r="A10946" s="12"/>
      <c r="B10946" s="15"/>
      <c r="C10946" s="29"/>
      <c r="D10946" s="121"/>
      <c r="E10946" s="29"/>
      <c r="F10946" s="29"/>
      <c r="G10946" s="29"/>
      <c r="H10946" s="29"/>
      <c r="I10946" s="29"/>
      <c r="J10946" s="29"/>
    </row>
    <row r="10947" spans="1:10" x14ac:dyDescent="0.2">
      <c r="A10947" s="12"/>
      <c r="B10947" s="15"/>
      <c r="C10947" s="29"/>
      <c r="D10947" s="121"/>
      <c r="E10947" s="29"/>
      <c r="F10947" s="29"/>
      <c r="G10947" s="29"/>
      <c r="H10947" s="29"/>
      <c r="I10947" s="29"/>
      <c r="J10947" s="29"/>
    </row>
    <row r="10948" spans="1:10" x14ac:dyDescent="0.2">
      <c r="A10948" s="12"/>
      <c r="B10948" s="15"/>
      <c r="C10948" s="29"/>
      <c r="D10948" s="121"/>
      <c r="E10948" s="29"/>
      <c r="F10948" s="29"/>
      <c r="G10948" s="29"/>
      <c r="H10948" s="29"/>
      <c r="I10948" s="29"/>
      <c r="J10948" s="29"/>
    </row>
    <row r="10949" spans="1:10" x14ac:dyDescent="0.2">
      <c r="A10949" s="12"/>
      <c r="B10949" s="15"/>
      <c r="C10949" s="29"/>
      <c r="D10949" s="121"/>
      <c r="E10949" s="29"/>
      <c r="F10949" s="29"/>
      <c r="G10949" s="29"/>
      <c r="H10949" s="29"/>
      <c r="I10949" s="29"/>
      <c r="J10949" s="29"/>
    </row>
    <row r="10950" spans="1:10" x14ac:dyDescent="0.2">
      <c r="A10950" s="12"/>
      <c r="B10950" s="15"/>
      <c r="C10950" s="29"/>
      <c r="D10950" s="121"/>
      <c r="E10950" s="29"/>
      <c r="F10950" s="29"/>
      <c r="G10950" s="29"/>
      <c r="H10950" s="29"/>
      <c r="I10950" s="29"/>
      <c r="J10950" s="29"/>
    </row>
    <row r="10951" spans="1:10" x14ac:dyDescent="0.2">
      <c r="A10951" s="12"/>
      <c r="B10951" s="15"/>
      <c r="C10951" s="29"/>
      <c r="D10951" s="121"/>
      <c r="E10951" s="29"/>
      <c r="F10951" s="29"/>
      <c r="G10951" s="29"/>
      <c r="H10951" s="29"/>
      <c r="I10951" s="29"/>
      <c r="J10951" s="29"/>
    </row>
    <row r="10952" spans="1:10" x14ac:dyDescent="0.2">
      <c r="A10952" s="12"/>
      <c r="B10952" s="15"/>
      <c r="C10952" s="29"/>
      <c r="D10952" s="121"/>
      <c r="E10952" s="29"/>
      <c r="F10952" s="29"/>
      <c r="G10952" s="29"/>
      <c r="H10952" s="29"/>
      <c r="I10952" s="29"/>
      <c r="J10952" s="29"/>
    </row>
    <row r="10953" spans="1:10" x14ac:dyDescent="0.2">
      <c r="A10953" s="12"/>
      <c r="B10953" s="15"/>
      <c r="C10953" s="29"/>
      <c r="D10953" s="121"/>
      <c r="E10953" s="29"/>
      <c r="F10953" s="29"/>
      <c r="G10953" s="29"/>
      <c r="H10953" s="29"/>
      <c r="I10953" s="29"/>
      <c r="J10953" s="29"/>
    </row>
    <row r="10954" spans="1:10" x14ac:dyDescent="0.2">
      <c r="A10954" s="12"/>
      <c r="B10954" s="15"/>
      <c r="C10954" s="29"/>
      <c r="D10954" s="121"/>
      <c r="E10954" s="29"/>
      <c r="F10954" s="29"/>
      <c r="G10954" s="29"/>
      <c r="H10954" s="29"/>
      <c r="I10954" s="29"/>
      <c r="J10954" s="29"/>
    </row>
    <row r="10955" spans="1:10" x14ac:dyDescent="0.2">
      <c r="A10955" s="12"/>
      <c r="B10955" s="15"/>
      <c r="C10955" s="29"/>
      <c r="D10955" s="121"/>
      <c r="E10955" s="29"/>
      <c r="F10955" s="29"/>
      <c r="G10955" s="29"/>
      <c r="H10955" s="29"/>
      <c r="I10955" s="29"/>
      <c r="J10955" s="29"/>
    </row>
    <row r="10956" spans="1:10" x14ac:dyDescent="0.2">
      <c r="A10956" s="12"/>
      <c r="B10956" s="15"/>
      <c r="C10956" s="29"/>
      <c r="D10956" s="121"/>
      <c r="E10956" s="29"/>
      <c r="F10956" s="29"/>
      <c r="G10956" s="29"/>
      <c r="H10956" s="29"/>
      <c r="I10956" s="29"/>
      <c r="J10956" s="29"/>
    </row>
    <row r="10957" spans="1:10" x14ac:dyDescent="0.2">
      <c r="A10957" s="12"/>
      <c r="B10957" s="15"/>
      <c r="C10957" s="29"/>
      <c r="D10957" s="121"/>
      <c r="E10957" s="29"/>
      <c r="F10957" s="29"/>
      <c r="G10957" s="29"/>
      <c r="H10957" s="29"/>
      <c r="I10957" s="29"/>
      <c r="J10957" s="29"/>
    </row>
    <row r="10958" spans="1:10" x14ac:dyDescent="0.2">
      <c r="A10958" s="12"/>
      <c r="B10958" s="15"/>
      <c r="C10958" s="29"/>
      <c r="D10958" s="121"/>
      <c r="E10958" s="29"/>
      <c r="F10958" s="29"/>
      <c r="G10958" s="29"/>
      <c r="H10958" s="29"/>
      <c r="I10958" s="29"/>
      <c r="J10958" s="29"/>
    </row>
    <row r="10959" spans="1:10" x14ac:dyDescent="0.2">
      <c r="A10959" s="12"/>
      <c r="B10959" s="15"/>
      <c r="C10959" s="29"/>
      <c r="D10959" s="121"/>
      <c r="E10959" s="29"/>
      <c r="F10959" s="29"/>
      <c r="G10959" s="29"/>
      <c r="H10959" s="29"/>
      <c r="I10959" s="29"/>
      <c r="J10959" s="29"/>
    </row>
    <row r="10960" spans="1:10" x14ac:dyDescent="0.2">
      <c r="A10960" s="12"/>
      <c r="B10960" s="15"/>
      <c r="C10960" s="29"/>
      <c r="D10960" s="121"/>
      <c r="E10960" s="29"/>
      <c r="F10960" s="29"/>
      <c r="G10960" s="29"/>
      <c r="H10960" s="29"/>
      <c r="I10960" s="29"/>
      <c r="J10960" s="29"/>
    </row>
    <row r="10961" spans="1:10" x14ac:dyDescent="0.2">
      <c r="A10961" s="12"/>
      <c r="B10961" s="15"/>
      <c r="C10961" s="29"/>
      <c r="D10961" s="121"/>
      <c r="E10961" s="29"/>
      <c r="F10961" s="29"/>
      <c r="G10961" s="29"/>
      <c r="H10961" s="29"/>
      <c r="I10961" s="29"/>
      <c r="J10961" s="29"/>
    </row>
    <row r="10962" spans="1:10" x14ac:dyDescent="0.2">
      <c r="A10962" s="12"/>
      <c r="B10962" s="15"/>
      <c r="C10962" s="29"/>
      <c r="D10962" s="121"/>
      <c r="E10962" s="29"/>
      <c r="F10962" s="29"/>
      <c r="G10962" s="29"/>
      <c r="H10962" s="29"/>
      <c r="I10962" s="29"/>
      <c r="J10962" s="29"/>
    </row>
    <row r="10963" spans="1:10" x14ac:dyDescent="0.2">
      <c r="A10963" s="12"/>
      <c r="B10963" s="15"/>
      <c r="C10963" s="29"/>
      <c r="D10963" s="121"/>
      <c r="E10963" s="29"/>
      <c r="F10963" s="29"/>
      <c r="G10963" s="29"/>
      <c r="H10963" s="29"/>
      <c r="I10963" s="29"/>
      <c r="J10963" s="29"/>
    </row>
    <row r="10964" spans="1:10" x14ac:dyDescent="0.2">
      <c r="A10964" s="12"/>
      <c r="B10964" s="15"/>
      <c r="C10964" s="29"/>
      <c r="D10964" s="121"/>
      <c r="E10964" s="29"/>
      <c r="F10964" s="29"/>
      <c r="G10964" s="29"/>
      <c r="H10964" s="29"/>
      <c r="I10964" s="29"/>
      <c r="J10964" s="29"/>
    </row>
    <row r="10965" spans="1:10" x14ac:dyDescent="0.2">
      <c r="A10965" s="12"/>
      <c r="B10965" s="15"/>
      <c r="C10965" s="29"/>
      <c r="D10965" s="121"/>
      <c r="E10965" s="29"/>
      <c r="F10965" s="29"/>
      <c r="G10965" s="29"/>
      <c r="H10965" s="29"/>
      <c r="I10965" s="29"/>
      <c r="J10965" s="29"/>
    </row>
    <row r="10966" spans="1:10" x14ac:dyDescent="0.2">
      <c r="A10966" s="12"/>
      <c r="B10966" s="15"/>
      <c r="C10966" s="29"/>
      <c r="D10966" s="121"/>
      <c r="E10966" s="29"/>
      <c r="F10966" s="29"/>
      <c r="G10966" s="29"/>
      <c r="H10966" s="29"/>
      <c r="I10966" s="29"/>
      <c r="J10966" s="29"/>
    </row>
    <row r="10967" spans="1:10" x14ac:dyDescent="0.2">
      <c r="A10967" s="12"/>
      <c r="B10967" s="15"/>
      <c r="C10967" s="29"/>
      <c r="D10967" s="121"/>
      <c r="E10967" s="29"/>
      <c r="F10967" s="29"/>
      <c r="G10967" s="29"/>
      <c r="H10967" s="29"/>
      <c r="I10967" s="29"/>
      <c r="J10967" s="29"/>
    </row>
    <row r="10968" spans="1:10" x14ac:dyDescent="0.2">
      <c r="A10968" s="12"/>
      <c r="B10968" s="15"/>
      <c r="C10968" s="29"/>
      <c r="D10968" s="121"/>
      <c r="E10968" s="29"/>
      <c r="F10968" s="29"/>
      <c r="G10968" s="29"/>
      <c r="H10968" s="29"/>
      <c r="I10968" s="29"/>
      <c r="J10968" s="29"/>
    </row>
    <row r="10969" spans="1:10" x14ac:dyDescent="0.2">
      <c r="A10969" s="12"/>
      <c r="B10969" s="15"/>
      <c r="C10969" s="29"/>
      <c r="D10969" s="121"/>
      <c r="E10969" s="29"/>
      <c r="F10969" s="29"/>
      <c r="G10969" s="29"/>
      <c r="H10969" s="29"/>
      <c r="I10969" s="29"/>
      <c r="J10969" s="29"/>
    </row>
    <row r="10970" spans="1:10" x14ac:dyDescent="0.2">
      <c r="A10970" s="12"/>
      <c r="B10970" s="15"/>
      <c r="C10970" s="29"/>
      <c r="D10970" s="121"/>
      <c r="E10970" s="29"/>
      <c r="F10970" s="29"/>
      <c r="G10970" s="29"/>
      <c r="H10970" s="29"/>
      <c r="I10970" s="29"/>
      <c r="J10970" s="29"/>
    </row>
    <row r="10971" spans="1:10" x14ac:dyDescent="0.2">
      <c r="A10971" s="12"/>
      <c r="B10971" s="15"/>
      <c r="C10971" s="29"/>
      <c r="D10971" s="121"/>
      <c r="E10971" s="29"/>
      <c r="F10971" s="29"/>
      <c r="G10971" s="29"/>
      <c r="H10971" s="29"/>
      <c r="I10971" s="29"/>
      <c r="J10971" s="29"/>
    </row>
    <row r="10972" spans="1:10" x14ac:dyDescent="0.2">
      <c r="A10972" s="12"/>
      <c r="B10972" s="15"/>
      <c r="C10972" s="29"/>
      <c r="D10972" s="121"/>
      <c r="E10972" s="29"/>
      <c r="F10972" s="29"/>
      <c r="G10972" s="29"/>
      <c r="H10972" s="29"/>
      <c r="I10972" s="29"/>
      <c r="J10972" s="29"/>
    </row>
    <row r="10973" spans="1:10" x14ac:dyDescent="0.2">
      <c r="A10973" s="12"/>
      <c r="B10973" s="15"/>
      <c r="C10973" s="29"/>
      <c r="D10973" s="121"/>
      <c r="E10973" s="29"/>
      <c r="F10973" s="29"/>
      <c r="G10973" s="29"/>
      <c r="H10973" s="29"/>
      <c r="I10973" s="29"/>
      <c r="J10973" s="29"/>
    </row>
    <row r="10974" spans="1:10" x14ac:dyDescent="0.2">
      <c r="A10974" s="12"/>
      <c r="B10974" s="15"/>
      <c r="C10974" s="29"/>
      <c r="D10974" s="121"/>
      <c r="E10974" s="29"/>
      <c r="F10974" s="29"/>
      <c r="G10974" s="29"/>
      <c r="H10974" s="29"/>
      <c r="I10974" s="29"/>
      <c r="J10974" s="29"/>
    </row>
    <row r="10975" spans="1:10" x14ac:dyDescent="0.2">
      <c r="A10975" s="12"/>
      <c r="B10975" s="15"/>
      <c r="C10975" s="29"/>
      <c r="D10975" s="121"/>
      <c r="E10975" s="29"/>
      <c r="F10975" s="29"/>
      <c r="G10975" s="29"/>
      <c r="H10975" s="29"/>
      <c r="I10975" s="29"/>
      <c r="J10975" s="29"/>
    </row>
    <row r="10976" spans="1:10" x14ac:dyDescent="0.2">
      <c r="A10976" s="12"/>
      <c r="B10976" s="15"/>
      <c r="C10976" s="29"/>
      <c r="D10976" s="121"/>
      <c r="E10976" s="29"/>
      <c r="F10976" s="29"/>
      <c r="G10976" s="29"/>
      <c r="H10976" s="29"/>
      <c r="I10976" s="29"/>
      <c r="J10976" s="29"/>
    </row>
    <row r="10977" spans="1:10" x14ac:dyDescent="0.2">
      <c r="A10977" s="12"/>
      <c r="B10977" s="15"/>
      <c r="C10977" s="29"/>
      <c r="D10977" s="121"/>
      <c r="E10977" s="29"/>
      <c r="F10977" s="29"/>
      <c r="G10977" s="29"/>
      <c r="H10977" s="29"/>
      <c r="I10977" s="29"/>
      <c r="J10977" s="29"/>
    </row>
    <row r="10978" spans="1:10" x14ac:dyDescent="0.2">
      <c r="A10978" s="12"/>
      <c r="B10978" s="15"/>
      <c r="C10978" s="29"/>
      <c r="D10978" s="121"/>
      <c r="E10978" s="29"/>
      <c r="F10978" s="29"/>
      <c r="G10978" s="29"/>
      <c r="H10978" s="29"/>
      <c r="I10978" s="29"/>
      <c r="J10978" s="29"/>
    </row>
    <row r="10979" spans="1:10" x14ac:dyDescent="0.2">
      <c r="A10979" s="12"/>
      <c r="B10979" s="15"/>
      <c r="C10979" s="29"/>
      <c r="D10979" s="121"/>
      <c r="E10979" s="29"/>
      <c r="F10979" s="29"/>
      <c r="G10979" s="29"/>
      <c r="H10979" s="29"/>
      <c r="I10979" s="29"/>
      <c r="J10979" s="29"/>
    </row>
    <row r="10980" spans="1:10" x14ac:dyDescent="0.2">
      <c r="A10980" s="12"/>
      <c r="B10980" s="15"/>
      <c r="C10980" s="29"/>
      <c r="D10980" s="121"/>
      <c r="E10980" s="29"/>
      <c r="F10980" s="29"/>
      <c r="G10980" s="29"/>
      <c r="H10980" s="29"/>
      <c r="I10980" s="29"/>
      <c r="J10980" s="29"/>
    </row>
    <row r="10981" spans="1:10" x14ac:dyDescent="0.2">
      <c r="A10981" s="12"/>
      <c r="B10981" s="15"/>
      <c r="C10981" s="29"/>
      <c r="D10981" s="121"/>
      <c r="E10981" s="29"/>
      <c r="F10981" s="29"/>
      <c r="G10981" s="29"/>
      <c r="H10981" s="29"/>
      <c r="I10981" s="29"/>
      <c r="J10981" s="29"/>
    </row>
    <row r="10982" spans="1:10" x14ac:dyDescent="0.2">
      <c r="A10982" s="12"/>
      <c r="B10982" s="15"/>
      <c r="C10982" s="29"/>
      <c r="D10982" s="121"/>
      <c r="E10982" s="29"/>
      <c r="F10982" s="29"/>
      <c r="G10982" s="29"/>
      <c r="H10982" s="29"/>
      <c r="I10982" s="29"/>
      <c r="J10982" s="29"/>
    </row>
    <row r="10983" spans="1:10" x14ac:dyDescent="0.2">
      <c r="A10983" s="12"/>
      <c r="B10983" s="15"/>
      <c r="C10983" s="29"/>
      <c r="D10983" s="121"/>
      <c r="E10983" s="29"/>
      <c r="F10983" s="29"/>
      <c r="G10983" s="29"/>
      <c r="H10983" s="29"/>
      <c r="I10983" s="29"/>
      <c r="J10983" s="29"/>
    </row>
    <row r="10984" spans="1:10" x14ac:dyDescent="0.2">
      <c r="A10984" s="12"/>
      <c r="B10984" s="15"/>
      <c r="C10984" s="29"/>
      <c r="D10984" s="121"/>
      <c r="E10984" s="29"/>
      <c r="F10984" s="29"/>
      <c r="G10984" s="29"/>
      <c r="H10984" s="29"/>
      <c r="I10984" s="29"/>
      <c r="J10984" s="29"/>
    </row>
    <row r="10985" spans="1:10" x14ac:dyDescent="0.2">
      <c r="A10985" s="12"/>
      <c r="B10985" s="15"/>
      <c r="C10985" s="29"/>
      <c r="D10985" s="121"/>
      <c r="E10985" s="29"/>
      <c r="F10985" s="29"/>
      <c r="G10985" s="29"/>
      <c r="H10985" s="29"/>
      <c r="I10985" s="29"/>
      <c r="J10985" s="29"/>
    </row>
    <row r="10986" spans="1:10" x14ac:dyDescent="0.2">
      <c r="A10986" s="12"/>
      <c r="B10986" s="15"/>
      <c r="C10986" s="29"/>
      <c r="D10986" s="121"/>
      <c r="E10986" s="29"/>
      <c r="F10986" s="29"/>
      <c r="G10986" s="29"/>
      <c r="H10986" s="29"/>
      <c r="I10986" s="29"/>
      <c r="J10986" s="29"/>
    </row>
    <row r="10987" spans="1:10" x14ac:dyDescent="0.2">
      <c r="A10987" s="12"/>
      <c r="B10987" s="15"/>
      <c r="C10987" s="29"/>
      <c r="D10987" s="121"/>
      <c r="E10987" s="29"/>
      <c r="F10987" s="29"/>
      <c r="G10987" s="29"/>
      <c r="H10987" s="29"/>
      <c r="I10987" s="29"/>
      <c r="J10987" s="29"/>
    </row>
    <row r="10988" spans="1:10" x14ac:dyDescent="0.2">
      <c r="A10988" s="12"/>
      <c r="B10988" s="15"/>
      <c r="C10988" s="29"/>
      <c r="D10988" s="121"/>
      <c r="E10988" s="29"/>
      <c r="F10988" s="29"/>
      <c r="G10988" s="29"/>
      <c r="H10988" s="29"/>
      <c r="I10988" s="29"/>
      <c r="J10988" s="29"/>
    </row>
    <row r="10989" spans="1:10" x14ac:dyDescent="0.2">
      <c r="A10989" s="12"/>
      <c r="B10989" s="15"/>
      <c r="C10989" s="29"/>
      <c r="D10989" s="121"/>
      <c r="E10989" s="29"/>
      <c r="F10989" s="29"/>
      <c r="G10989" s="29"/>
      <c r="H10989" s="29"/>
      <c r="I10989" s="29"/>
      <c r="J10989" s="29"/>
    </row>
    <row r="10990" spans="1:10" x14ac:dyDescent="0.2">
      <c r="A10990" s="12"/>
      <c r="B10990" s="15"/>
      <c r="C10990" s="29"/>
      <c r="D10990" s="121"/>
      <c r="E10990" s="29"/>
      <c r="F10990" s="29"/>
      <c r="G10990" s="29"/>
      <c r="H10990" s="29"/>
      <c r="I10990" s="29"/>
      <c r="J10990" s="29"/>
    </row>
    <row r="10991" spans="1:10" x14ac:dyDescent="0.2">
      <c r="A10991" s="12"/>
      <c r="B10991" s="15"/>
      <c r="C10991" s="29"/>
      <c r="D10991" s="121"/>
      <c r="E10991" s="29"/>
      <c r="F10991" s="29"/>
      <c r="G10991" s="29"/>
      <c r="H10991" s="29"/>
      <c r="I10991" s="29"/>
      <c r="J10991" s="29"/>
    </row>
    <row r="10992" spans="1:10" x14ac:dyDescent="0.2">
      <c r="A10992" s="12"/>
      <c r="B10992" s="15"/>
      <c r="C10992" s="29"/>
      <c r="D10992" s="121"/>
      <c r="E10992" s="29"/>
      <c r="F10992" s="29"/>
      <c r="G10992" s="29"/>
      <c r="H10992" s="29"/>
      <c r="I10992" s="29"/>
      <c r="J10992" s="29"/>
    </row>
    <row r="10993" spans="1:10" x14ac:dyDescent="0.2">
      <c r="A10993" s="12"/>
      <c r="B10993" s="15"/>
      <c r="C10993" s="29"/>
      <c r="D10993" s="121"/>
      <c r="E10993" s="29"/>
      <c r="F10993" s="29"/>
      <c r="G10993" s="29"/>
      <c r="H10993" s="29"/>
      <c r="I10993" s="29"/>
      <c r="J10993" s="29"/>
    </row>
    <row r="10994" spans="1:10" x14ac:dyDescent="0.2">
      <c r="A10994" s="12"/>
      <c r="B10994" s="15"/>
      <c r="C10994" s="29"/>
      <c r="D10994" s="121"/>
      <c r="E10994" s="29"/>
      <c r="F10994" s="29"/>
      <c r="G10994" s="29"/>
      <c r="H10994" s="29"/>
      <c r="I10994" s="29"/>
      <c r="J10994" s="29"/>
    </row>
    <row r="10995" spans="1:10" x14ac:dyDescent="0.2">
      <c r="A10995" s="12"/>
      <c r="B10995" s="15"/>
      <c r="C10995" s="29"/>
      <c r="D10995" s="121"/>
      <c r="E10995" s="29"/>
      <c r="F10995" s="29"/>
      <c r="G10995" s="29"/>
      <c r="H10995" s="29"/>
      <c r="I10995" s="29"/>
      <c r="J10995" s="29"/>
    </row>
    <row r="10996" spans="1:10" x14ac:dyDescent="0.2">
      <c r="A10996" s="12"/>
      <c r="B10996" s="15"/>
      <c r="C10996" s="29"/>
      <c r="D10996" s="121"/>
      <c r="E10996" s="29"/>
      <c r="F10996" s="29"/>
      <c r="G10996" s="29"/>
      <c r="H10996" s="29"/>
      <c r="I10996" s="29"/>
      <c r="J10996" s="29"/>
    </row>
    <row r="10997" spans="1:10" x14ac:dyDescent="0.2">
      <c r="A10997" s="12"/>
      <c r="B10997" s="15"/>
      <c r="C10997" s="29"/>
      <c r="D10997" s="121"/>
      <c r="E10997" s="29"/>
      <c r="F10997" s="29"/>
      <c r="G10997" s="29"/>
      <c r="H10997" s="29"/>
      <c r="I10997" s="29"/>
      <c r="J10997" s="29"/>
    </row>
    <row r="10998" spans="1:10" x14ac:dyDescent="0.2">
      <c r="A10998" s="12"/>
      <c r="B10998" s="15"/>
      <c r="C10998" s="29"/>
      <c r="D10998" s="121"/>
      <c r="E10998" s="29"/>
      <c r="F10998" s="29"/>
      <c r="G10998" s="29"/>
      <c r="H10998" s="29"/>
      <c r="I10998" s="29"/>
      <c r="J10998" s="29"/>
    </row>
    <row r="10999" spans="1:10" x14ac:dyDescent="0.2">
      <c r="A10999" s="12"/>
      <c r="B10999" s="15"/>
      <c r="C10999" s="29"/>
      <c r="D10999" s="121"/>
      <c r="E10999" s="29"/>
      <c r="F10999" s="29"/>
      <c r="G10999" s="29"/>
      <c r="H10999" s="29"/>
      <c r="I10999" s="29"/>
      <c r="J10999" s="29"/>
    </row>
    <row r="11000" spans="1:10" x14ac:dyDescent="0.2">
      <c r="A11000" s="12"/>
      <c r="B11000" s="15"/>
      <c r="C11000" s="29"/>
      <c r="D11000" s="121"/>
      <c r="E11000" s="29"/>
      <c r="F11000" s="29"/>
      <c r="G11000" s="29"/>
      <c r="H11000" s="29"/>
      <c r="I11000" s="29"/>
      <c r="J11000" s="29"/>
    </row>
    <row r="11001" spans="1:10" x14ac:dyDescent="0.2">
      <c r="A11001" s="12"/>
      <c r="B11001" s="15"/>
      <c r="C11001" s="29"/>
      <c r="D11001" s="121"/>
      <c r="E11001" s="29"/>
      <c r="F11001" s="29"/>
      <c r="G11001" s="29"/>
      <c r="H11001" s="29"/>
      <c r="I11001" s="29"/>
      <c r="J11001" s="29"/>
    </row>
    <row r="11002" spans="1:10" x14ac:dyDescent="0.2">
      <c r="A11002" s="12"/>
      <c r="B11002" s="15"/>
      <c r="C11002" s="29"/>
      <c r="D11002" s="121"/>
      <c r="E11002" s="29"/>
      <c r="F11002" s="29"/>
      <c r="G11002" s="29"/>
      <c r="H11002" s="29"/>
      <c r="I11002" s="29"/>
      <c r="J11002" s="29"/>
    </row>
    <row r="11003" spans="1:10" x14ac:dyDescent="0.2">
      <c r="A11003" s="12"/>
      <c r="B11003" s="15"/>
      <c r="C11003" s="29"/>
      <c r="D11003" s="121"/>
      <c r="E11003" s="29"/>
      <c r="F11003" s="29"/>
      <c r="G11003" s="29"/>
      <c r="H11003" s="29"/>
      <c r="I11003" s="29"/>
      <c r="J11003" s="29"/>
    </row>
    <row r="11004" spans="1:10" x14ac:dyDescent="0.2">
      <c r="A11004" s="12"/>
      <c r="B11004" s="15"/>
      <c r="C11004" s="29"/>
      <c r="D11004" s="121"/>
      <c r="E11004" s="29"/>
      <c r="F11004" s="29"/>
      <c r="G11004" s="29"/>
      <c r="H11004" s="29"/>
      <c r="I11004" s="29"/>
      <c r="J11004" s="29"/>
    </row>
    <row r="11005" spans="1:10" x14ac:dyDescent="0.2">
      <c r="A11005" s="12"/>
      <c r="B11005" s="15"/>
      <c r="C11005" s="29"/>
      <c r="D11005" s="121"/>
      <c r="E11005" s="29"/>
      <c r="F11005" s="29"/>
      <c r="G11005" s="29"/>
      <c r="H11005" s="29"/>
      <c r="I11005" s="29"/>
      <c r="J11005" s="29"/>
    </row>
    <row r="11006" spans="1:10" x14ac:dyDescent="0.2">
      <c r="A11006" s="12"/>
      <c r="B11006" s="15"/>
      <c r="C11006" s="29"/>
      <c r="D11006" s="121"/>
      <c r="E11006" s="29"/>
      <c r="F11006" s="29"/>
      <c r="G11006" s="29"/>
      <c r="H11006" s="29"/>
      <c r="I11006" s="29"/>
      <c r="J11006" s="29"/>
    </row>
    <row r="11007" spans="1:10" x14ac:dyDescent="0.2">
      <c r="A11007" s="12"/>
      <c r="B11007" s="15"/>
      <c r="C11007" s="29"/>
      <c r="D11007" s="121"/>
      <c r="E11007" s="29"/>
      <c r="F11007" s="29"/>
      <c r="G11007" s="29"/>
      <c r="H11007" s="29"/>
      <c r="I11007" s="29"/>
      <c r="J11007" s="29"/>
    </row>
    <row r="11008" spans="1:10" x14ac:dyDescent="0.2">
      <c r="A11008" s="12"/>
      <c r="B11008" s="15"/>
      <c r="C11008" s="29"/>
      <c r="D11008" s="121"/>
      <c r="E11008" s="29"/>
      <c r="F11008" s="29"/>
      <c r="G11008" s="29"/>
      <c r="H11008" s="29"/>
      <c r="I11008" s="29"/>
      <c r="J11008" s="29"/>
    </row>
    <row r="11009" spans="1:10" x14ac:dyDescent="0.2">
      <c r="A11009" s="12"/>
      <c r="B11009" s="15"/>
      <c r="C11009" s="29"/>
      <c r="D11009" s="121"/>
      <c r="E11009" s="29"/>
      <c r="F11009" s="29"/>
      <c r="G11009" s="29"/>
      <c r="H11009" s="29"/>
      <c r="I11009" s="29"/>
      <c r="J11009" s="29"/>
    </row>
    <row r="11010" spans="1:10" x14ac:dyDescent="0.2">
      <c r="A11010" s="12"/>
      <c r="B11010" s="15"/>
      <c r="C11010" s="29"/>
      <c r="D11010" s="121"/>
      <c r="E11010" s="29"/>
      <c r="F11010" s="29"/>
      <c r="G11010" s="29"/>
      <c r="H11010" s="29"/>
      <c r="I11010" s="29"/>
      <c r="J11010" s="29"/>
    </row>
    <row r="11011" spans="1:10" x14ac:dyDescent="0.2">
      <c r="A11011" s="12"/>
      <c r="B11011" s="15"/>
      <c r="C11011" s="29"/>
      <c r="D11011" s="121"/>
      <c r="E11011" s="29"/>
      <c r="F11011" s="29"/>
      <c r="G11011" s="29"/>
      <c r="H11011" s="29"/>
      <c r="I11011" s="29"/>
      <c r="J11011" s="29"/>
    </row>
    <row r="11012" spans="1:10" x14ac:dyDescent="0.2">
      <c r="A11012" s="12"/>
      <c r="B11012" s="15"/>
      <c r="C11012" s="29"/>
      <c r="D11012" s="121"/>
      <c r="E11012" s="29"/>
      <c r="F11012" s="29"/>
      <c r="G11012" s="29"/>
      <c r="H11012" s="29"/>
      <c r="I11012" s="29"/>
      <c r="J11012" s="29"/>
    </row>
    <row r="11013" spans="1:10" x14ac:dyDescent="0.2">
      <c r="A11013" s="12"/>
      <c r="B11013" s="15"/>
      <c r="C11013" s="29"/>
      <c r="D11013" s="121"/>
      <c r="E11013" s="29"/>
      <c r="F11013" s="29"/>
      <c r="G11013" s="29"/>
      <c r="H11013" s="29"/>
      <c r="I11013" s="29"/>
      <c r="J11013" s="29"/>
    </row>
    <row r="11014" spans="1:10" x14ac:dyDescent="0.2">
      <c r="A11014" s="12"/>
      <c r="B11014" s="15"/>
      <c r="C11014" s="29"/>
      <c r="D11014" s="121"/>
      <c r="E11014" s="29"/>
      <c r="F11014" s="29"/>
      <c r="G11014" s="29"/>
      <c r="H11014" s="29"/>
      <c r="I11014" s="29"/>
      <c r="J11014" s="29"/>
    </row>
    <row r="11015" spans="1:10" x14ac:dyDescent="0.2">
      <c r="A11015" s="12"/>
      <c r="B11015" s="15"/>
      <c r="C11015" s="29"/>
      <c r="D11015" s="121"/>
      <c r="E11015" s="29"/>
      <c r="F11015" s="29"/>
      <c r="G11015" s="29"/>
      <c r="H11015" s="29"/>
      <c r="I11015" s="29"/>
      <c r="J11015" s="29"/>
    </row>
    <row r="11016" spans="1:10" x14ac:dyDescent="0.2">
      <c r="A11016" s="12"/>
      <c r="B11016" s="15"/>
      <c r="C11016" s="29"/>
      <c r="D11016" s="121"/>
      <c r="E11016" s="29"/>
      <c r="F11016" s="29"/>
      <c r="G11016" s="29"/>
      <c r="H11016" s="29"/>
      <c r="I11016" s="29"/>
      <c r="J11016" s="29"/>
    </row>
    <row r="11017" spans="1:10" x14ac:dyDescent="0.2">
      <c r="A11017" s="12"/>
      <c r="B11017" s="15"/>
      <c r="C11017" s="29"/>
      <c r="D11017" s="121"/>
      <c r="E11017" s="29"/>
      <c r="F11017" s="29"/>
      <c r="G11017" s="29"/>
      <c r="H11017" s="29"/>
      <c r="I11017" s="29"/>
      <c r="J11017" s="29"/>
    </row>
    <row r="11018" spans="1:10" x14ac:dyDescent="0.2">
      <c r="A11018" s="12"/>
      <c r="B11018" s="15"/>
      <c r="C11018" s="29"/>
      <c r="D11018" s="121"/>
      <c r="E11018" s="29"/>
      <c r="F11018" s="29"/>
      <c r="G11018" s="29"/>
      <c r="H11018" s="29"/>
      <c r="I11018" s="29"/>
      <c r="J11018" s="29"/>
    </row>
    <row r="11019" spans="1:10" x14ac:dyDescent="0.2">
      <c r="A11019" s="12"/>
      <c r="B11019" s="15"/>
      <c r="C11019" s="29"/>
      <c r="D11019" s="121"/>
      <c r="E11019" s="29"/>
      <c r="F11019" s="29"/>
      <c r="G11019" s="29"/>
      <c r="H11019" s="29"/>
      <c r="I11019" s="29"/>
      <c r="J11019" s="29"/>
    </row>
    <row r="11020" spans="1:10" x14ac:dyDescent="0.2">
      <c r="A11020" s="12"/>
      <c r="B11020" s="15"/>
      <c r="C11020" s="29"/>
      <c r="D11020" s="121"/>
      <c r="E11020" s="29"/>
      <c r="F11020" s="29"/>
      <c r="G11020" s="29"/>
      <c r="H11020" s="29"/>
      <c r="I11020" s="29"/>
      <c r="J11020" s="29"/>
    </row>
    <row r="11021" spans="1:10" x14ac:dyDescent="0.2">
      <c r="A11021" s="12"/>
      <c r="B11021" s="15"/>
      <c r="C11021" s="29"/>
      <c r="D11021" s="121"/>
      <c r="E11021" s="29"/>
      <c r="F11021" s="29"/>
      <c r="G11021" s="29"/>
      <c r="H11021" s="29"/>
      <c r="I11021" s="29"/>
      <c r="J11021" s="29"/>
    </row>
    <row r="11022" spans="1:10" x14ac:dyDescent="0.2">
      <c r="A11022" s="12"/>
      <c r="B11022" s="15"/>
      <c r="C11022" s="29"/>
      <c r="D11022" s="121"/>
      <c r="E11022" s="29"/>
      <c r="F11022" s="29"/>
      <c r="G11022" s="29"/>
      <c r="H11022" s="29"/>
      <c r="I11022" s="29"/>
      <c r="J11022" s="29"/>
    </row>
    <row r="11023" spans="1:10" x14ac:dyDescent="0.2">
      <c r="A11023" s="12"/>
      <c r="B11023" s="15"/>
      <c r="C11023" s="29"/>
      <c r="D11023" s="121"/>
      <c r="E11023" s="29"/>
      <c r="F11023" s="29"/>
      <c r="G11023" s="29"/>
      <c r="H11023" s="29"/>
      <c r="I11023" s="29"/>
      <c r="J11023" s="29"/>
    </row>
    <row r="11024" spans="1:10" x14ac:dyDescent="0.2">
      <c r="A11024" s="12"/>
      <c r="B11024" s="15"/>
      <c r="C11024" s="29"/>
      <c r="D11024" s="121"/>
      <c r="E11024" s="29"/>
      <c r="F11024" s="29"/>
      <c r="G11024" s="29"/>
      <c r="H11024" s="29"/>
      <c r="I11024" s="29"/>
      <c r="J11024" s="29"/>
    </row>
    <row r="11025" spans="1:10" x14ac:dyDescent="0.2">
      <c r="A11025" s="12"/>
      <c r="B11025" s="15"/>
      <c r="C11025" s="29"/>
      <c r="D11025" s="121"/>
      <c r="E11025" s="29"/>
      <c r="F11025" s="29"/>
      <c r="G11025" s="29"/>
      <c r="H11025" s="29"/>
      <c r="I11025" s="29"/>
      <c r="J11025" s="29"/>
    </row>
    <row r="11026" spans="1:10" x14ac:dyDescent="0.2">
      <c r="A11026" s="12"/>
      <c r="B11026" s="15"/>
      <c r="C11026" s="29"/>
      <c r="D11026" s="121"/>
      <c r="E11026" s="29"/>
      <c r="F11026" s="29"/>
      <c r="G11026" s="29"/>
      <c r="H11026" s="29"/>
      <c r="I11026" s="29"/>
      <c r="J11026" s="29"/>
    </row>
    <row r="11027" spans="1:10" x14ac:dyDescent="0.2">
      <c r="A11027" s="12"/>
      <c r="B11027" s="15"/>
      <c r="C11027" s="29"/>
      <c r="D11027" s="121"/>
      <c r="E11027" s="29"/>
      <c r="F11027" s="29"/>
      <c r="G11027" s="29"/>
      <c r="H11027" s="29"/>
      <c r="I11027" s="29"/>
      <c r="J11027" s="29"/>
    </row>
    <row r="11028" spans="1:10" x14ac:dyDescent="0.2">
      <c r="A11028" s="12"/>
      <c r="B11028" s="15"/>
      <c r="C11028" s="29"/>
      <c r="D11028" s="121"/>
      <c r="E11028" s="29"/>
      <c r="F11028" s="29"/>
      <c r="G11028" s="29"/>
      <c r="H11028" s="29"/>
      <c r="I11028" s="29"/>
      <c r="J11028" s="29"/>
    </row>
    <row r="11029" spans="1:10" x14ac:dyDescent="0.2">
      <c r="A11029" s="12"/>
      <c r="B11029" s="15"/>
      <c r="C11029" s="29"/>
      <c r="D11029" s="121"/>
      <c r="E11029" s="29"/>
      <c r="F11029" s="29"/>
      <c r="G11029" s="29"/>
      <c r="H11029" s="29"/>
      <c r="I11029" s="29"/>
      <c r="J11029" s="29"/>
    </row>
    <row r="11030" spans="1:10" x14ac:dyDescent="0.2">
      <c r="A11030" s="12"/>
      <c r="B11030" s="15"/>
      <c r="C11030" s="29"/>
      <c r="D11030" s="121"/>
      <c r="E11030" s="29"/>
      <c r="F11030" s="29"/>
      <c r="G11030" s="29"/>
      <c r="H11030" s="29"/>
      <c r="I11030" s="29"/>
      <c r="J11030" s="29"/>
    </row>
    <row r="11031" spans="1:10" x14ac:dyDescent="0.2">
      <c r="A11031" s="12"/>
      <c r="B11031" s="15"/>
      <c r="C11031" s="29"/>
      <c r="D11031" s="121"/>
      <c r="E11031" s="29"/>
      <c r="F11031" s="29"/>
      <c r="G11031" s="29"/>
      <c r="H11031" s="29"/>
      <c r="I11031" s="29"/>
      <c r="J11031" s="29"/>
    </row>
    <row r="11032" spans="1:10" x14ac:dyDescent="0.2">
      <c r="A11032" s="12"/>
      <c r="B11032" s="15"/>
      <c r="C11032" s="29"/>
      <c r="D11032" s="121"/>
      <c r="E11032" s="29"/>
      <c r="F11032" s="29"/>
      <c r="G11032" s="29"/>
      <c r="H11032" s="29"/>
      <c r="I11032" s="29"/>
      <c r="J11032" s="29"/>
    </row>
    <row r="11033" spans="1:10" x14ac:dyDescent="0.2">
      <c r="A11033" s="12"/>
      <c r="B11033" s="15"/>
      <c r="C11033" s="29"/>
      <c r="D11033" s="121"/>
      <c r="E11033" s="29"/>
      <c r="F11033" s="29"/>
      <c r="G11033" s="29"/>
      <c r="H11033" s="29"/>
      <c r="I11033" s="29"/>
      <c r="J11033" s="29"/>
    </row>
    <row r="11034" spans="1:10" x14ac:dyDescent="0.2">
      <c r="A11034" s="12"/>
      <c r="B11034" s="15"/>
      <c r="C11034" s="29"/>
      <c r="D11034" s="121"/>
      <c r="E11034" s="29"/>
      <c r="F11034" s="29"/>
      <c r="G11034" s="29"/>
      <c r="H11034" s="29"/>
      <c r="I11034" s="29"/>
      <c r="J11034" s="29"/>
    </row>
    <row r="11035" spans="1:10" x14ac:dyDescent="0.2">
      <c r="A11035" s="12"/>
      <c r="B11035" s="15"/>
      <c r="C11035" s="29"/>
      <c r="D11035" s="121"/>
      <c r="E11035" s="29"/>
      <c r="F11035" s="29"/>
      <c r="G11035" s="29"/>
      <c r="H11035" s="29"/>
      <c r="I11035" s="29"/>
      <c r="J11035" s="29"/>
    </row>
    <row r="11036" spans="1:10" x14ac:dyDescent="0.2">
      <c r="A11036" s="12"/>
      <c r="B11036" s="15"/>
      <c r="C11036" s="29"/>
      <c r="D11036" s="121"/>
      <c r="E11036" s="29"/>
      <c r="F11036" s="29"/>
      <c r="G11036" s="29"/>
      <c r="H11036" s="29"/>
      <c r="I11036" s="29"/>
      <c r="J11036" s="29"/>
    </row>
    <row r="11037" spans="1:10" x14ac:dyDescent="0.2">
      <c r="A11037" s="12"/>
      <c r="B11037" s="15"/>
      <c r="C11037" s="29"/>
      <c r="D11037" s="121"/>
      <c r="E11037" s="29"/>
      <c r="F11037" s="29"/>
      <c r="G11037" s="29"/>
      <c r="H11037" s="29"/>
      <c r="I11037" s="29"/>
      <c r="J11037" s="29"/>
    </row>
    <row r="11038" spans="1:10" x14ac:dyDescent="0.2">
      <c r="A11038" s="12"/>
      <c r="B11038" s="15"/>
      <c r="C11038" s="29"/>
      <c r="D11038" s="121"/>
      <c r="E11038" s="29"/>
      <c r="F11038" s="29"/>
      <c r="G11038" s="29"/>
      <c r="H11038" s="29"/>
      <c r="I11038" s="29"/>
      <c r="J11038" s="29"/>
    </row>
    <row r="11039" spans="1:10" x14ac:dyDescent="0.2">
      <c r="A11039" s="12"/>
      <c r="B11039" s="15"/>
      <c r="C11039" s="29"/>
      <c r="D11039" s="121"/>
      <c r="E11039" s="29"/>
      <c r="F11039" s="29"/>
      <c r="G11039" s="29"/>
      <c r="H11039" s="29"/>
      <c r="I11039" s="29"/>
      <c r="J11039" s="29"/>
    </row>
    <row r="11040" spans="1:10" x14ac:dyDescent="0.2">
      <c r="A11040" s="12"/>
      <c r="B11040" s="15"/>
      <c r="C11040" s="29"/>
      <c r="D11040" s="121"/>
      <c r="E11040" s="29"/>
      <c r="F11040" s="29"/>
      <c r="G11040" s="29"/>
      <c r="H11040" s="29"/>
      <c r="I11040" s="29"/>
      <c r="J11040" s="29"/>
    </row>
    <row r="11041" spans="1:10" x14ac:dyDescent="0.2">
      <c r="A11041" s="12"/>
      <c r="B11041" s="15"/>
      <c r="C11041" s="29"/>
      <c r="D11041" s="121"/>
      <c r="E11041" s="29"/>
      <c r="F11041" s="29"/>
      <c r="G11041" s="29"/>
      <c r="H11041" s="29"/>
      <c r="I11041" s="29"/>
      <c r="J11041" s="29"/>
    </row>
    <row r="11042" spans="1:10" x14ac:dyDescent="0.2">
      <c r="A11042" s="12"/>
      <c r="B11042" s="15"/>
      <c r="C11042" s="29"/>
      <c r="D11042" s="121"/>
      <c r="E11042" s="29"/>
      <c r="F11042" s="29"/>
      <c r="G11042" s="29"/>
      <c r="H11042" s="29"/>
      <c r="I11042" s="29"/>
      <c r="J11042" s="29"/>
    </row>
    <row r="11043" spans="1:10" x14ac:dyDescent="0.2">
      <c r="A11043" s="12"/>
      <c r="B11043" s="15"/>
      <c r="C11043" s="29"/>
      <c r="D11043" s="121"/>
      <c r="E11043" s="29"/>
      <c r="F11043" s="29"/>
      <c r="G11043" s="29"/>
      <c r="H11043" s="29"/>
      <c r="I11043" s="29"/>
      <c r="J11043" s="29"/>
    </row>
    <row r="11044" spans="1:10" x14ac:dyDescent="0.2">
      <c r="A11044" s="12"/>
      <c r="B11044" s="15"/>
      <c r="C11044" s="29"/>
      <c r="D11044" s="121"/>
      <c r="E11044" s="29"/>
      <c r="F11044" s="29"/>
      <c r="G11044" s="29"/>
      <c r="H11044" s="29"/>
      <c r="I11044" s="29"/>
      <c r="J11044" s="29"/>
    </row>
    <row r="11045" spans="1:10" x14ac:dyDescent="0.2">
      <c r="A11045" s="12"/>
      <c r="B11045" s="15"/>
      <c r="C11045" s="29"/>
      <c r="D11045" s="121"/>
      <c r="E11045" s="29"/>
      <c r="F11045" s="29"/>
      <c r="G11045" s="29"/>
      <c r="H11045" s="29"/>
      <c r="I11045" s="29"/>
      <c r="J11045" s="29"/>
    </row>
    <row r="11046" spans="1:10" x14ac:dyDescent="0.2">
      <c r="A11046" s="12"/>
      <c r="B11046" s="15"/>
      <c r="C11046" s="29"/>
      <c r="D11046" s="121"/>
      <c r="E11046" s="29"/>
      <c r="F11046" s="29"/>
      <c r="G11046" s="29"/>
      <c r="H11046" s="29"/>
      <c r="I11046" s="29"/>
      <c r="J11046" s="29"/>
    </row>
    <row r="11047" spans="1:10" x14ac:dyDescent="0.2">
      <c r="A11047" s="12"/>
      <c r="B11047" s="15"/>
      <c r="C11047" s="29"/>
      <c r="D11047" s="121"/>
      <c r="E11047" s="29"/>
      <c r="F11047" s="29"/>
      <c r="G11047" s="29"/>
      <c r="H11047" s="29"/>
      <c r="I11047" s="29"/>
      <c r="J11047" s="29"/>
    </row>
    <row r="11048" spans="1:10" x14ac:dyDescent="0.2">
      <c r="A11048" s="12"/>
      <c r="B11048" s="15"/>
      <c r="C11048" s="29"/>
      <c r="D11048" s="121"/>
      <c r="E11048" s="29"/>
      <c r="F11048" s="29"/>
      <c r="G11048" s="29"/>
      <c r="H11048" s="29"/>
      <c r="I11048" s="29"/>
      <c r="J11048" s="29"/>
    </row>
    <row r="11049" spans="1:10" x14ac:dyDescent="0.2">
      <c r="A11049" s="12"/>
      <c r="B11049" s="15"/>
      <c r="C11049" s="29"/>
      <c r="D11049" s="121"/>
      <c r="E11049" s="29"/>
      <c r="F11049" s="29"/>
      <c r="G11049" s="29"/>
      <c r="H11049" s="29"/>
      <c r="I11049" s="29"/>
      <c r="J11049" s="29"/>
    </row>
    <row r="11050" spans="1:10" x14ac:dyDescent="0.2">
      <c r="A11050" s="12"/>
      <c r="B11050" s="15"/>
      <c r="C11050" s="29"/>
      <c r="D11050" s="121"/>
      <c r="E11050" s="29"/>
      <c r="F11050" s="29"/>
      <c r="G11050" s="29"/>
      <c r="H11050" s="29"/>
      <c r="I11050" s="29"/>
      <c r="J11050" s="29"/>
    </row>
    <row r="11051" spans="1:10" x14ac:dyDescent="0.2">
      <c r="A11051" s="12"/>
      <c r="B11051" s="15"/>
      <c r="C11051" s="29"/>
      <c r="D11051" s="121"/>
      <c r="E11051" s="29"/>
      <c r="F11051" s="29"/>
      <c r="G11051" s="29"/>
      <c r="H11051" s="29"/>
      <c r="I11051" s="29"/>
      <c r="J11051" s="29"/>
    </row>
    <row r="11052" spans="1:10" x14ac:dyDescent="0.2">
      <c r="A11052" s="12"/>
      <c r="B11052" s="15"/>
      <c r="C11052" s="29"/>
      <c r="D11052" s="121"/>
      <c r="E11052" s="29"/>
      <c r="F11052" s="29"/>
      <c r="G11052" s="29"/>
      <c r="H11052" s="29"/>
      <c r="I11052" s="29"/>
      <c r="J11052" s="29"/>
    </row>
    <row r="11053" spans="1:10" x14ac:dyDescent="0.2">
      <c r="A11053" s="12"/>
      <c r="B11053" s="15"/>
      <c r="C11053" s="29"/>
      <c r="D11053" s="121"/>
      <c r="E11053" s="29"/>
      <c r="F11053" s="29"/>
      <c r="G11053" s="29"/>
      <c r="H11053" s="29"/>
      <c r="I11053" s="29"/>
      <c r="J11053" s="29"/>
    </row>
    <row r="11054" spans="1:10" x14ac:dyDescent="0.2">
      <c r="A11054" s="12"/>
      <c r="B11054" s="15"/>
      <c r="C11054" s="29"/>
      <c r="D11054" s="121"/>
      <c r="E11054" s="29"/>
      <c r="F11054" s="29"/>
      <c r="G11054" s="29"/>
      <c r="H11054" s="29"/>
      <c r="I11054" s="29"/>
      <c r="J11054" s="29"/>
    </row>
    <row r="11055" spans="1:10" x14ac:dyDescent="0.2">
      <c r="A11055" s="12"/>
      <c r="B11055" s="15"/>
      <c r="C11055" s="29"/>
      <c r="D11055" s="121"/>
      <c r="E11055" s="29"/>
      <c r="F11055" s="29"/>
      <c r="G11055" s="29"/>
      <c r="H11055" s="29"/>
      <c r="I11055" s="29"/>
      <c r="J11055" s="29"/>
    </row>
    <row r="11056" spans="1:10" x14ac:dyDescent="0.2">
      <c r="A11056" s="12"/>
      <c r="B11056" s="15"/>
      <c r="C11056" s="29"/>
      <c r="D11056" s="121"/>
      <c r="E11056" s="29"/>
      <c r="F11056" s="29"/>
      <c r="G11056" s="29"/>
      <c r="H11056" s="29"/>
      <c r="I11056" s="29"/>
      <c r="J11056" s="29"/>
    </row>
    <row r="11057" spans="1:10" x14ac:dyDescent="0.2">
      <c r="A11057" s="12"/>
      <c r="B11057" s="15"/>
      <c r="C11057" s="29"/>
      <c r="D11057" s="121"/>
      <c r="E11057" s="29"/>
      <c r="F11057" s="29"/>
      <c r="G11057" s="29"/>
      <c r="H11057" s="29"/>
      <c r="I11057" s="29"/>
      <c r="J11057" s="29"/>
    </row>
    <row r="11058" spans="1:10" x14ac:dyDescent="0.2">
      <c r="A11058" s="12"/>
      <c r="B11058" s="15"/>
      <c r="C11058" s="29"/>
      <c r="D11058" s="121"/>
      <c r="E11058" s="29"/>
      <c r="F11058" s="29"/>
      <c r="G11058" s="29"/>
      <c r="H11058" s="29"/>
      <c r="I11058" s="29"/>
      <c r="J11058" s="29"/>
    </row>
    <row r="11059" spans="1:10" x14ac:dyDescent="0.2">
      <c r="A11059" s="12"/>
      <c r="B11059" s="15"/>
      <c r="C11059" s="29"/>
      <c r="D11059" s="121"/>
      <c r="E11059" s="29"/>
      <c r="F11059" s="29"/>
      <c r="G11059" s="29"/>
      <c r="H11059" s="29"/>
      <c r="I11059" s="29"/>
      <c r="J11059" s="29"/>
    </row>
    <row r="11060" spans="1:10" x14ac:dyDescent="0.2">
      <c r="A11060" s="12"/>
      <c r="B11060" s="15"/>
      <c r="C11060" s="29"/>
      <c r="D11060" s="121"/>
      <c r="E11060" s="29"/>
      <c r="F11060" s="29"/>
      <c r="G11060" s="29"/>
      <c r="H11060" s="29"/>
      <c r="I11060" s="29"/>
      <c r="J11060" s="29"/>
    </row>
    <row r="11061" spans="1:10" x14ac:dyDescent="0.2">
      <c r="A11061" s="12"/>
      <c r="B11061" s="15"/>
      <c r="C11061" s="29"/>
      <c r="D11061" s="121"/>
      <c r="E11061" s="29"/>
      <c r="F11061" s="29"/>
      <c r="G11061" s="29"/>
      <c r="H11061" s="29"/>
      <c r="I11061" s="29"/>
      <c r="J11061" s="29"/>
    </row>
    <row r="11062" spans="1:10" x14ac:dyDescent="0.2">
      <c r="A11062" s="12"/>
      <c r="B11062" s="15"/>
      <c r="C11062" s="29"/>
      <c r="D11062" s="121"/>
      <c r="E11062" s="29"/>
      <c r="F11062" s="29"/>
      <c r="G11062" s="29"/>
      <c r="H11062" s="29"/>
      <c r="I11062" s="29"/>
      <c r="J11062" s="29"/>
    </row>
    <row r="11063" spans="1:10" x14ac:dyDescent="0.2">
      <c r="A11063" s="12"/>
      <c r="B11063" s="15"/>
      <c r="C11063" s="29"/>
      <c r="D11063" s="121"/>
      <c r="E11063" s="29"/>
      <c r="F11063" s="29"/>
      <c r="G11063" s="29"/>
      <c r="H11063" s="29"/>
      <c r="I11063" s="29"/>
      <c r="J11063" s="29"/>
    </row>
    <row r="11064" spans="1:10" x14ac:dyDescent="0.2">
      <c r="A11064" s="12"/>
      <c r="B11064" s="15"/>
      <c r="C11064" s="29"/>
      <c r="D11064" s="121"/>
      <c r="E11064" s="29"/>
      <c r="F11064" s="29"/>
      <c r="G11064" s="29"/>
      <c r="H11064" s="29"/>
      <c r="I11064" s="29"/>
      <c r="J11064" s="29"/>
    </row>
    <row r="11065" spans="1:10" x14ac:dyDescent="0.2">
      <c r="A11065" s="12"/>
      <c r="B11065" s="15"/>
      <c r="C11065" s="29"/>
      <c r="D11065" s="121"/>
      <c r="E11065" s="29"/>
      <c r="F11065" s="29"/>
      <c r="G11065" s="29"/>
      <c r="H11065" s="29"/>
      <c r="I11065" s="29"/>
      <c r="J11065" s="29"/>
    </row>
    <row r="11066" spans="1:10" x14ac:dyDescent="0.2">
      <c r="A11066" s="12"/>
      <c r="B11066" s="15"/>
      <c r="C11066" s="29"/>
      <c r="D11066" s="121"/>
      <c r="E11066" s="29"/>
      <c r="F11066" s="29"/>
      <c r="G11066" s="29"/>
      <c r="H11066" s="29"/>
      <c r="I11066" s="29"/>
      <c r="J11066" s="29"/>
    </row>
    <row r="11067" spans="1:10" x14ac:dyDescent="0.2">
      <c r="A11067" s="12"/>
      <c r="B11067" s="15"/>
      <c r="C11067" s="29"/>
      <c r="D11067" s="121"/>
      <c r="E11067" s="29"/>
      <c r="F11067" s="29"/>
      <c r="G11067" s="29"/>
      <c r="H11067" s="29"/>
      <c r="I11067" s="29"/>
      <c r="J11067" s="29"/>
    </row>
    <row r="11068" spans="1:10" x14ac:dyDescent="0.2">
      <c r="A11068" s="12"/>
      <c r="B11068" s="15"/>
      <c r="C11068" s="29"/>
      <c r="D11068" s="121"/>
      <c r="E11068" s="29"/>
      <c r="F11068" s="29"/>
      <c r="G11068" s="29"/>
      <c r="H11068" s="29"/>
      <c r="I11068" s="29"/>
      <c r="J11068" s="29"/>
    </row>
    <row r="11069" spans="1:10" x14ac:dyDescent="0.2">
      <c r="A11069" s="12"/>
      <c r="B11069" s="15"/>
      <c r="C11069" s="29"/>
      <c r="D11069" s="121"/>
      <c r="E11069" s="29"/>
      <c r="F11069" s="29"/>
      <c r="G11069" s="29"/>
      <c r="H11069" s="29"/>
      <c r="I11069" s="29"/>
      <c r="J11069" s="29"/>
    </row>
    <row r="11070" spans="1:10" x14ac:dyDescent="0.2">
      <c r="A11070" s="12"/>
      <c r="B11070" s="15"/>
      <c r="C11070" s="29"/>
      <c r="D11070" s="121"/>
      <c r="E11070" s="29"/>
      <c r="F11070" s="29"/>
      <c r="G11070" s="29"/>
      <c r="H11070" s="29"/>
      <c r="I11070" s="29"/>
      <c r="J11070" s="29"/>
    </row>
    <row r="11071" spans="1:10" x14ac:dyDescent="0.2">
      <c r="A11071" s="12"/>
      <c r="B11071" s="15"/>
      <c r="C11071" s="29"/>
      <c r="D11071" s="121"/>
      <c r="E11071" s="29"/>
      <c r="F11071" s="29"/>
      <c r="G11071" s="29"/>
      <c r="H11071" s="29"/>
      <c r="I11071" s="29"/>
      <c r="J11071" s="29"/>
    </row>
    <row r="11072" spans="1:10" x14ac:dyDescent="0.2">
      <c r="A11072" s="12"/>
      <c r="B11072" s="15"/>
      <c r="C11072" s="29"/>
      <c r="D11072" s="121"/>
      <c r="E11072" s="29"/>
      <c r="F11072" s="29"/>
      <c r="G11072" s="29"/>
      <c r="H11072" s="29"/>
      <c r="I11072" s="29"/>
      <c r="J11072" s="29"/>
    </row>
    <row r="11073" spans="1:10" x14ac:dyDescent="0.2">
      <c r="A11073" s="12"/>
      <c r="B11073" s="15"/>
      <c r="C11073" s="29"/>
      <c r="D11073" s="121"/>
      <c r="E11073" s="29"/>
      <c r="F11073" s="29"/>
      <c r="G11073" s="29"/>
      <c r="H11073" s="29"/>
      <c r="I11073" s="29"/>
      <c r="J11073" s="29"/>
    </row>
    <row r="11074" spans="1:10" x14ac:dyDescent="0.2">
      <c r="A11074" s="12"/>
      <c r="B11074" s="15"/>
      <c r="C11074" s="29"/>
      <c r="D11074" s="121"/>
      <c r="E11074" s="29"/>
      <c r="F11074" s="29"/>
      <c r="G11074" s="29"/>
      <c r="H11074" s="29"/>
      <c r="I11074" s="29"/>
      <c r="J11074" s="29"/>
    </row>
    <row r="11075" spans="1:10" x14ac:dyDescent="0.2">
      <c r="A11075" s="12"/>
      <c r="B11075" s="15"/>
      <c r="C11075" s="29"/>
      <c r="D11075" s="121"/>
      <c r="E11075" s="29"/>
      <c r="F11075" s="29"/>
      <c r="G11075" s="29"/>
      <c r="H11075" s="29"/>
      <c r="I11075" s="29"/>
      <c r="J11075" s="29"/>
    </row>
    <row r="11076" spans="1:10" x14ac:dyDescent="0.2">
      <c r="A11076" s="12"/>
      <c r="B11076" s="15"/>
      <c r="C11076" s="29"/>
      <c r="D11076" s="121"/>
      <c r="E11076" s="29"/>
      <c r="F11076" s="29"/>
      <c r="G11076" s="29"/>
      <c r="H11076" s="29"/>
      <c r="I11076" s="29"/>
      <c r="J11076" s="29"/>
    </row>
    <row r="11077" spans="1:10" x14ac:dyDescent="0.2">
      <c r="A11077" s="12"/>
      <c r="B11077" s="15"/>
      <c r="C11077" s="29"/>
      <c r="D11077" s="121"/>
      <c r="E11077" s="29"/>
      <c r="F11077" s="29"/>
      <c r="G11077" s="29"/>
      <c r="H11077" s="29"/>
      <c r="I11077" s="29"/>
      <c r="J11077" s="29"/>
    </row>
    <row r="11078" spans="1:10" x14ac:dyDescent="0.2">
      <c r="A11078" s="12"/>
      <c r="B11078" s="15"/>
      <c r="C11078" s="29"/>
      <c r="D11078" s="121"/>
      <c r="E11078" s="29"/>
      <c r="F11078" s="29"/>
      <c r="G11078" s="29"/>
      <c r="H11078" s="29"/>
      <c r="I11078" s="29"/>
      <c r="J11078" s="29"/>
    </row>
    <row r="11079" spans="1:10" x14ac:dyDescent="0.2">
      <c r="A11079" s="12"/>
      <c r="B11079" s="15"/>
      <c r="C11079" s="29"/>
      <c r="D11079" s="121"/>
      <c r="E11079" s="29"/>
      <c r="F11079" s="29"/>
      <c r="G11079" s="29"/>
      <c r="H11079" s="29"/>
      <c r="I11079" s="29"/>
      <c r="J11079" s="29"/>
    </row>
    <row r="11080" spans="1:10" x14ac:dyDescent="0.2">
      <c r="A11080" s="12"/>
      <c r="B11080" s="15"/>
      <c r="C11080" s="29"/>
      <c r="D11080" s="121"/>
      <c r="E11080" s="29"/>
      <c r="F11080" s="29"/>
      <c r="G11080" s="29"/>
      <c r="H11080" s="29"/>
      <c r="I11080" s="29"/>
      <c r="J11080" s="29"/>
    </row>
    <row r="11081" spans="1:10" x14ac:dyDescent="0.2">
      <c r="A11081" s="12"/>
      <c r="B11081" s="15"/>
      <c r="C11081" s="29"/>
      <c r="D11081" s="121"/>
      <c r="E11081" s="29"/>
      <c r="F11081" s="29"/>
      <c r="G11081" s="29"/>
      <c r="H11081" s="29"/>
      <c r="I11081" s="29"/>
      <c r="J11081" s="29"/>
    </row>
    <row r="11082" spans="1:10" x14ac:dyDescent="0.2">
      <c r="A11082" s="12"/>
      <c r="B11082" s="15"/>
      <c r="C11082" s="29"/>
      <c r="D11082" s="121"/>
      <c r="E11082" s="29"/>
      <c r="F11082" s="29"/>
      <c r="G11082" s="29"/>
      <c r="H11082" s="29"/>
      <c r="I11082" s="29"/>
      <c r="J11082" s="29"/>
    </row>
    <row r="11083" spans="1:10" x14ac:dyDescent="0.2">
      <c r="A11083" s="12"/>
      <c r="B11083" s="15"/>
      <c r="C11083" s="29"/>
      <c r="D11083" s="121"/>
      <c r="E11083" s="29"/>
      <c r="F11083" s="29"/>
      <c r="G11083" s="29"/>
      <c r="H11083" s="29"/>
      <c r="I11083" s="29"/>
      <c r="J11083" s="29"/>
    </row>
    <row r="11084" spans="1:10" x14ac:dyDescent="0.2">
      <c r="A11084" s="12"/>
      <c r="B11084" s="15"/>
      <c r="C11084" s="29"/>
      <c r="D11084" s="121"/>
      <c r="E11084" s="29"/>
      <c r="F11084" s="29"/>
      <c r="G11084" s="29"/>
      <c r="H11084" s="29"/>
      <c r="I11084" s="29"/>
      <c r="J11084" s="29"/>
    </row>
    <row r="11085" spans="1:10" x14ac:dyDescent="0.2">
      <c r="A11085" s="12"/>
      <c r="B11085" s="15"/>
      <c r="C11085" s="29"/>
      <c r="D11085" s="121"/>
      <c r="E11085" s="29"/>
      <c r="F11085" s="29"/>
      <c r="G11085" s="29"/>
      <c r="H11085" s="29"/>
      <c r="I11085" s="29"/>
      <c r="J11085" s="29"/>
    </row>
    <row r="11086" spans="1:10" x14ac:dyDescent="0.2">
      <c r="A11086" s="12"/>
      <c r="B11086" s="15"/>
      <c r="C11086" s="29"/>
      <c r="D11086" s="121"/>
      <c r="E11086" s="29"/>
      <c r="F11086" s="29"/>
      <c r="G11086" s="29"/>
      <c r="H11086" s="29"/>
      <c r="I11086" s="29"/>
      <c r="J11086" s="29"/>
    </row>
    <row r="11087" spans="1:10" x14ac:dyDescent="0.2">
      <c r="A11087" s="12"/>
      <c r="B11087" s="15"/>
      <c r="C11087" s="29"/>
      <c r="D11087" s="121"/>
      <c r="E11087" s="29"/>
      <c r="F11087" s="29"/>
      <c r="G11087" s="29"/>
      <c r="H11087" s="29"/>
      <c r="I11087" s="29"/>
      <c r="J11087" s="29"/>
    </row>
    <row r="11088" spans="1:10" x14ac:dyDescent="0.2">
      <c r="A11088" s="12"/>
      <c r="B11088" s="15"/>
      <c r="C11088" s="29"/>
      <c r="D11088" s="121"/>
      <c r="E11088" s="29"/>
      <c r="F11088" s="29"/>
      <c r="G11088" s="29"/>
      <c r="H11088" s="29"/>
      <c r="I11088" s="29"/>
      <c r="J11088" s="29"/>
    </row>
    <row r="11089" spans="1:10" x14ac:dyDescent="0.2">
      <c r="A11089" s="12"/>
      <c r="B11089" s="15"/>
      <c r="C11089" s="29"/>
      <c r="D11089" s="121"/>
      <c r="E11089" s="29"/>
      <c r="F11089" s="29"/>
      <c r="G11089" s="29"/>
      <c r="H11089" s="29"/>
      <c r="I11089" s="29"/>
      <c r="J11089" s="29"/>
    </row>
    <row r="11090" spans="1:10" x14ac:dyDescent="0.2">
      <c r="A11090" s="12"/>
      <c r="B11090" s="15"/>
      <c r="C11090" s="29"/>
      <c r="D11090" s="121"/>
      <c r="E11090" s="29"/>
      <c r="F11090" s="29"/>
      <c r="G11090" s="29"/>
      <c r="H11090" s="29"/>
      <c r="I11090" s="29"/>
      <c r="J11090" s="29"/>
    </row>
    <row r="11091" spans="1:10" x14ac:dyDescent="0.2">
      <c r="A11091" s="12"/>
      <c r="B11091" s="15"/>
      <c r="C11091" s="29"/>
      <c r="D11091" s="121"/>
      <c r="E11091" s="29"/>
      <c r="F11091" s="29"/>
      <c r="G11091" s="29"/>
      <c r="H11091" s="29"/>
      <c r="I11091" s="29"/>
      <c r="J11091" s="29"/>
    </row>
    <row r="11092" spans="1:10" x14ac:dyDescent="0.2">
      <c r="A11092" s="12"/>
      <c r="B11092" s="15"/>
      <c r="C11092" s="29"/>
      <c r="D11092" s="121"/>
      <c r="E11092" s="29"/>
      <c r="F11092" s="29"/>
      <c r="G11092" s="29"/>
      <c r="H11092" s="29"/>
      <c r="I11092" s="29"/>
      <c r="J11092" s="29"/>
    </row>
    <row r="11093" spans="1:10" x14ac:dyDescent="0.2">
      <c r="A11093" s="12"/>
      <c r="B11093" s="15"/>
      <c r="C11093" s="29"/>
      <c r="D11093" s="121"/>
      <c r="E11093" s="29"/>
      <c r="F11093" s="29"/>
      <c r="G11093" s="29"/>
      <c r="H11093" s="29"/>
      <c r="I11093" s="29"/>
      <c r="J11093" s="29"/>
    </row>
    <row r="11094" spans="1:10" x14ac:dyDescent="0.2">
      <c r="A11094" s="12"/>
      <c r="B11094" s="15"/>
      <c r="C11094" s="29"/>
      <c r="D11094" s="121"/>
      <c r="E11094" s="29"/>
      <c r="F11094" s="29"/>
      <c r="G11094" s="29"/>
      <c r="H11094" s="29"/>
      <c r="I11094" s="29"/>
      <c r="J11094" s="29"/>
    </row>
    <row r="11095" spans="1:10" x14ac:dyDescent="0.2">
      <c r="A11095" s="12"/>
      <c r="B11095" s="15"/>
      <c r="C11095" s="29"/>
      <c r="D11095" s="121"/>
      <c r="E11095" s="29"/>
      <c r="F11095" s="29"/>
      <c r="G11095" s="29"/>
      <c r="H11095" s="29"/>
      <c r="I11095" s="29"/>
      <c r="J11095" s="29"/>
    </row>
    <row r="11096" spans="1:10" x14ac:dyDescent="0.2">
      <c r="A11096" s="12"/>
      <c r="B11096" s="15"/>
      <c r="C11096" s="29"/>
      <c r="D11096" s="121"/>
      <c r="E11096" s="29"/>
      <c r="F11096" s="29"/>
      <c r="G11096" s="29"/>
      <c r="H11096" s="29"/>
      <c r="I11096" s="29"/>
      <c r="J11096" s="29"/>
    </row>
    <row r="11097" spans="1:10" x14ac:dyDescent="0.2">
      <c r="A11097" s="12"/>
      <c r="B11097" s="15"/>
      <c r="C11097" s="29"/>
      <c r="D11097" s="121"/>
      <c r="E11097" s="29"/>
      <c r="F11097" s="29"/>
      <c r="G11097" s="29"/>
      <c r="H11097" s="29"/>
      <c r="I11097" s="29"/>
      <c r="J11097" s="29"/>
    </row>
    <row r="11098" spans="1:10" x14ac:dyDescent="0.2">
      <c r="A11098" s="12"/>
      <c r="B11098" s="15"/>
      <c r="C11098" s="29"/>
      <c r="D11098" s="121"/>
      <c r="E11098" s="29"/>
      <c r="F11098" s="29"/>
      <c r="G11098" s="29"/>
      <c r="H11098" s="29"/>
      <c r="I11098" s="29"/>
      <c r="J11098" s="29"/>
    </row>
    <row r="11099" spans="1:10" x14ac:dyDescent="0.2">
      <c r="A11099" s="12"/>
      <c r="B11099" s="15"/>
      <c r="C11099" s="29"/>
      <c r="D11099" s="121"/>
      <c r="E11099" s="29"/>
      <c r="F11099" s="29"/>
      <c r="G11099" s="29"/>
      <c r="H11099" s="29"/>
      <c r="I11099" s="29"/>
      <c r="J11099" s="29"/>
    </row>
    <row r="11100" spans="1:10" x14ac:dyDescent="0.2">
      <c r="A11100" s="12"/>
      <c r="B11100" s="15"/>
      <c r="C11100" s="29"/>
      <c r="D11100" s="121"/>
      <c r="E11100" s="29"/>
      <c r="F11100" s="29"/>
      <c r="G11100" s="29"/>
      <c r="H11100" s="29"/>
      <c r="I11100" s="29"/>
      <c r="J11100" s="29"/>
    </row>
    <row r="11101" spans="1:10" x14ac:dyDescent="0.2">
      <c r="A11101" s="12"/>
      <c r="B11101" s="15"/>
      <c r="C11101" s="29"/>
      <c r="D11101" s="121"/>
      <c r="E11101" s="29"/>
      <c r="F11101" s="29"/>
      <c r="G11101" s="29"/>
      <c r="H11101" s="29"/>
      <c r="I11101" s="29"/>
      <c r="J11101" s="29"/>
    </row>
    <row r="11102" spans="1:10" x14ac:dyDescent="0.2">
      <c r="A11102" s="12"/>
      <c r="B11102" s="15"/>
      <c r="C11102" s="29"/>
      <c r="D11102" s="121"/>
      <c r="E11102" s="29"/>
      <c r="F11102" s="29"/>
      <c r="G11102" s="29"/>
      <c r="H11102" s="29"/>
      <c r="I11102" s="29"/>
      <c r="J11102" s="29"/>
    </row>
    <row r="11103" spans="1:10" x14ac:dyDescent="0.2">
      <c r="A11103" s="12"/>
      <c r="B11103" s="15"/>
      <c r="C11103" s="29"/>
      <c r="D11103" s="121"/>
      <c r="E11103" s="29"/>
      <c r="F11103" s="29"/>
      <c r="G11103" s="29"/>
      <c r="H11103" s="29"/>
      <c r="I11103" s="29"/>
      <c r="J11103" s="29"/>
    </row>
    <row r="11104" spans="1:10" x14ac:dyDescent="0.2">
      <c r="A11104" s="12"/>
      <c r="B11104" s="15"/>
      <c r="C11104" s="29"/>
      <c r="D11104" s="121"/>
      <c r="E11104" s="29"/>
      <c r="F11104" s="29"/>
      <c r="G11104" s="29"/>
      <c r="H11104" s="29"/>
      <c r="I11104" s="29"/>
      <c r="J11104" s="29"/>
    </row>
    <row r="11105" spans="1:10" x14ac:dyDescent="0.2">
      <c r="A11105" s="12"/>
      <c r="B11105" s="15"/>
      <c r="C11105" s="29"/>
      <c r="D11105" s="121"/>
      <c r="E11105" s="29"/>
      <c r="F11105" s="29"/>
      <c r="G11105" s="29"/>
      <c r="H11105" s="29"/>
      <c r="I11105" s="29"/>
      <c r="J11105" s="29"/>
    </row>
    <row r="11106" spans="1:10" x14ac:dyDescent="0.2">
      <c r="A11106" s="12"/>
      <c r="B11106" s="15"/>
      <c r="C11106" s="29"/>
      <c r="D11106" s="121"/>
      <c r="E11106" s="29"/>
      <c r="F11106" s="29"/>
      <c r="G11106" s="29"/>
      <c r="H11106" s="29"/>
      <c r="I11106" s="29"/>
      <c r="J11106" s="29"/>
    </row>
    <row r="11107" spans="1:10" x14ac:dyDescent="0.2">
      <c r="A11107" s="12"/>
      <c r="B11107" s="15"/>
      <c r="C11107" s="29"/>
      <c r="D11107" s="121"/>
      <c r="E11107" s="29"/>
      <c r="F11107" s="29"/>
      <c r="G11107" s="29"/>
      <c r="H11107" s="29"/>
      <c r="I11107" s="29"/>
      <c r="J11107" s="29"/>
    </row>
    <row r="11108" spans="1:10" x14ac:dyDescent="0.2">
      <c r="A11108" s="12"/>
      <c r="B11108" s="15"/>
      <c r="C11108" s="29"/>
      <c r="D11108" s="121"/>
      <c r="E11108" s="29"/>
      <c r="F11108" s="29"/>
      <c r="G11108" s="29"/>
      <c r="H11108" s="29"/>
      <c r="I11108" s="29"/>
      <c r="J11108" s="29"/>
    </row>
    <row r="11109" spans="1:10" x14ac:dyDescent="0.2">
      <c r="A11109" s="12"/>
      <c r="B11109" s="15"/>
      <c r="C11109" s="29"/>
      <c r="D11109" s="121"/>
      <c r="E11109" s="29"/>
      <c r="F11109" s="29"/>
      <c r="G11109" s="29"/>
      <c r="H11109" s="29"/>
      <c r="I11109" s="29"/>
      <c r="J11109" s="29"/>
    </row>
    <row r="11110" spans="1:10" x14ac:dyDescent="0.2">
      <c r="A11110" s="12"/>
      <c r="B11110" s="15"/>
      <c r="C11110" s="29"/>
      <c r="D11110" s="121"/>
      <c r="E11110" s="29"/>
      <c r="F11110" s="29"/>
      <c r="G11110" s="29"/>
      <c r="H11110" s="29"/>
      <c r="I11110" s="29"/>
      <c r="J11110" s="29"/>
    </row>
    <row r="11111" spans="1:10" x14ac:dyDescent="0.2">
      <c r="A11111" s="12"/>
      <c r="B11111" s="15"/>
      <c r="C11111" s="29"/>
      <c r="D11111" s="121"/>
      <c r="E11111" s="29"/>
      <c r="F11111" s="29"/>
      <c r="G11111" s="29"/>
      <c r="H11111" s="29"/>
      <c r="I11111" s="29"/>
      <c r="J11111" s="29"/>
    </row>
    <row r="11112" spans="1:10" x14ac:dyDescent="0.2">
      <c r="A11112" s="12"/>
      <c r="B11112" s="15"/>
      <c r="C11112" s="29"/>
      <c r="D11112" s="121"/>
      <c r="E11112" s="29"/>
      <c r="F11112" s="29"/>
      <c r="G11112" s="29"/>
      <c r="H11112" s="29"/>
      <c r="I11112" s="29"/>
      <c r="J11112" s="29"/>
    </row>
    <row r="11113" spans="1:10" x14ac:dyDescent="0.2">
      <c r="A11113" s="12"/>
      <c r="B11113" s="15"/>
      <c r="C11113" s="29"/>
      <c r="D11113" s="121"/>
      <c r="E11113" s="29"/>
      <c r="F11113" s="29"/>
      <c r="G11113" s="29"/>
      <c r="H11113" s="29"/>
      <c r="I11113" s="29"/>
      <c r="J11113" s="29"/>
    </row>
    <row r="11114" spans="1:10" x14ac:dyDescent="0.2">
      <c r="A11114" s="12"/>
      <c r="B11114" s="15"/>
      <c r="C11114" s="29"/>
      <c r="D11114" s="121"/>
      <c r="E11114" s="29"/>
      <c r="F11114" s="29"/>
      <c r="G11114" s="29"/>
      <c r="H11114" s="29"/>
      <c r="I11114" s="29"/>
      <c r="J11114" s="29"/>
    </row>
    <row r="11115" spans="1:10" x14ac:dyDescent="0.2">
      <c r="A11115" s="12"/>
      <c r="B11115" s="15"/>
      <c r="C11115" s="29"/>
      <c r="D11115" s="121"/>
      <c r="E11115" s="29"/>
      <c r="F11115" s="29"/>
      <c r="G11115" s="29"/>
      <c r="H11115" s="29"/>
      <c r="I11115" s="29"/>
      <c r="J11115" s="29"/>
    </row>
    <row r="11116" spans="1:10" x14ac:dyDescent="0.2">
      <c r="A11116" s="12"/>
      <c r="B11116" s="15"/>
      <c r="C11116" s="29"/>
      <c r="D11116" s="121"/>
      <c r="E11116" s="29"/>
      <c r="F11116" s="29"/>
      <c r="G11116" s="29"/>
      <c r="H11116" s="29"/>
      <c r="I11116" s="29"/>
      <c r="J11116" s="29"/>
    </row>
    <row r="11117" spans="1:10" x14ac:dyDescent="0.2">
      <c r="A11117" s="12"/>
      <c r="B11117" s="15"/>
      <c r="C11117" s="29"/>
      <c r="D11117" s="121"/>
      <c r="E11117" s="29"/>
      <c r="F11117" s="29"/>
      <c r="G11117" s="29"/>
      <c r="H11117" s="29"/>
      <c r="I11117" s="29"/>
      <c r="J11117" s="29"/>
    </row>
    <row r="11118" spans="1:10" x14ac:dyDescent="0.2">
      <c r="A11118" s="12"/>
      <c r="B11118" s="15"/>
      <c r="C11118" s="29"/>
      <c r="D11118" s="121"/>
      <c r="E11118" s="29"/>
      <c r="F11118" s="29"/>
      <c r="G11118" s="29"/>
      <c r="H11118" s="29"/>
      <c r="I11118" s="29"/>
      <c r="J11118" s="29"/>
    </row>
    <row r="11119" spans="1:10" x14ac:dyDescent="0.2">
      <c r="A11119" s="12"/>
      <c r="B11119" s="15"/>
      <c r="C11119" s="29"/>
      <c r="D11119" s="121"/>
      <c r="E11119" s="29"/>
      <c r="F11119" s="29"/>
      <c r="G11119" s="29"/>
      <c r="H11119" s="29"/>
      <c r="I11119" s="29"/>
      <c r="J11119" s="29"/>
    </row>
    <row r="11120" spans="1:10" x14ac:dyDescent="0.2">
      <c r="A11120" s="12"/>
      <c r="B11120" s="15"/>
      <c r="C11120" s="29"/>
      <c r="D11120" s="121"/>
      <c r="E11120" s="29"/>
      <c r="F11120" s="29"/>
      <c r="G11120" s="29"/>
      <c r="H11120" s="29"/>
      <c r="I11120" s="29"/>
      <c r="J11120" s="29"/>
    </row>
    <row r="11121" spans="1:10" x14ac:dyDescent="0.2">
      <c r="A11121" s="12"/>
      <c r="B11121" s="15"/>
      <c r="C11121" s="29"/>
      <c r="D11121" s="121"/>
      <c r="E11121" s="29"/>
      <c r="F11121" s="29"/>
      <c r="G11121" s="29"/>
      <c r="H11121" s="29"/>
      <c r="I11121" s="29"/>
      <c r="J11121" s="29"/>
    </row>
    <row r="11122" spans="1:10" x14ac:dyDescent="0.2">
      <c r="A11122" s="12"/>
      <c r="B11122" s="15"/>
      <c r="C11122" s="29"/>
      <c r="D11122" s="121"/>
      <c r="E11122" s="29"/>
      <c r="F11122" s="29"/>
      <c r="G11122" s="29"/>
      <c r="H11122" s="29"/>
      <c r="I11122" s="29"/>
      <c r="J11122" s="29"/>
    </row>
    <row r="11123" spans="1:10" x14ac:dyDescent="0.2">
      <c r="A11123" s="12"/>
      <c r="B11123" s="15"/>
      <c r="C11123" s="29"/>
      <c r="D11123" s="121"/>
      <c r="E11123" s="29"/>
      <c r="F11123" s="29"/>
      <c r="G11123" s="29"/>
      <c r="H11123" s="29"/>
      <c r="I11123" s="29"/>
      <c r="J11123" s="29"/>
    </row>
    <row r="11124" spans="1:10" x14ac:dyDescent="0.2">
      <c r="A11124" s="12"/>
      <c r="B11124" s="15"/>
      <c r="C11124" s="29"/>
      <c r="D11124" s="121"/>
      <c r="E11124" s="29"/>
      <c r="F11124" s="29"/>
      <c r="G11124" s="29"/>
      <c r="H11124" s="29"/>
      <c r="I11124" s="29"/>
      <c r="J11124" s="29"/>
    </row>
    <row r="11125" spans="1:10" x14ac:dyDescent="0.2">
      <c r="A11125" s="12"/>
      <c r="B11125" s="15"/>
      <c r="C11125" s="29"/>
      <c r="D11125" s="121"/>
      <c r="E11125" s="29"/>
      <c r="F11125" s="29"/>
      <c r="G11125" s="29"/>
      <c r="H11125" s="29"/>
      <c r="I11125" s="29"/>
      <c r="J11125" s="29"/>
    </row>
    <row r="11126" spans="1:10" x14ac:dyDescent="0.2">
      <c r="A11126" s="12"/>
      <c r="B11126" s="15"/>
      <c r="C11126" s="29"/>
      <c r="D11126" s="121"/>
      <c r="E11126" s="29"/>
      <c r="F11126" s="29"/>
      <c r="G11126" s="29"/>
      <c r="H11126" s="29"/>
      <c r="I11126" s="29"/>
      <c r="J11126" s="29"/>
    </row>
    <row r="11127" spans="1:10" x14ac:dyDescent="0.2">
      <c r="A11127" s="12"/>
      <c r="B11127" s="15"/>
      <c r="C11127" s="29"/>
      <c r="D11127" s="121"/>
      <c r="E11127" s="29"/>
      <c r="F11127" s="29"/>
      <c r="G11127" s="29"/>
      <c r="H11127" s="29"/>
      <c r="I11127" s="29"/>
      <c r="J11127" s="29"/>
    </row>
    <row r="11128" spans="1:10" x14ac:dyDescent="0.2">
      <c r="A11128" s="12"/>
      <c r="B11128" s="15"/>
      <c r="C11128" s="29"/>
      <c r="D11128" s="121"/>
      <c r="E11128" s="29"/>
      <c r="F11128" s="29"/>
      <c r="G11128" s="29"/>
      <c r="H11128" s="29"/>
      <c r="I11128" s="29"/>
      <c r="J11128" s="29"/>
    </row>
    <row r="11129" spans="1:10" x14ac:dyDescent="0.2">
      <c r="A11129" s="12"/>
      <c r="B11129" s="15"/>
      <c r="C11129" s="29"/>
      <c r="D11129" s="121"/>
      <c r="E11129" s="29"/>
      <c r="F11129" s="29"/>
      <c r="G11129" s="29"/>
      <c r="H11129" s="29"/>
      <c r="I11129" s="29"/>
      <c r="J11129" s="29"/>
    </row>
    <row r="11130" spans="1:10" x14ac:dyDescent="0.2">
      <c r="A11130" s="12"/>
      <c r="B11130" s="15"/>
      <c r="C11130" s="29"/>
      <c r="D11130" s="121"/>
      <c r="E11130" s="29"/>
      <c r="F11130" s="29"/>
      <c r="G11130" s="29"/>
      <c r="H11130" s="29"/>
      <c r="I11130" s="29"/>
      <c r="J11130" s="29"/>
    </row>
    <row r="11131" spans="1:10" x14ac:dyDescent="0.2">
      <c r="A11131" s="12"/>
      <c r="B11131" s="15"/>
      <c r="C11131" s="29"/>
      <c r="D11131" s="121"/>
      <c r="E11131" s="29"/>
      <c r="F11131" s="29"/>
      <c r="G11131" s="29"/>
      <c r="H11131" s="29"/>
      <c r="I11131" s="29"/>
      <c r="J11131" s="29"/>
    </row>
    <row r="11132" spans="1:10" x14ac:dyDescent="0.2">
      <c r="A11132" s="12"/>
      <c r="B11132" s="15"/>
      <c r="C11132" s="29"/>
      <c r="D11132" s="121"/>
      <c r="E11132" s="29"/>
      <c r="F11132" s="29"/>
      <c r="G11132" s="29"/>
      <c r="H11132" s="29"/>
      <c r="I11132" s="29"/>
      <c r="J11132" s="29"/>
    </row>
    <row r="11133" spans="1:10" x14ac:dyDescent="0.2">
      <c r="A11133" s="12"/>
      <c r="B11133" s="15"/>
      <c r="C11133" s="29"/>
      <c r="D11133" s="121"/>
      <c r="E11133" s="29"/>
      <c r="F11133" s="29"/>
      <c r="G11133" s="29"/>
      <c r="H11133" s="29"/>
      <c r="I11133" s="29"/>
      <c r="J11133" s="29"/>
    </row>
    <row r="11134" spans="1:10" x14ac:dyDescent="0.2">
      <c r="A11134" s="12"/>
      <c r="B11134" s="15"/>
      <c r="C11134" s="29"/>
      <c r="D11134" s="121"/>
      <c r="E11134" s="29"/>
      <c r="F11134" s="29"/>
      <c r="G11134" s="29"/>
      <c r="H11134" s="29"/>
      <c r="I11134" s="29"/>
      <c r="J11134" s="29"/>
    </row>
    <row r="11135" spans="1:10" x14ac:dyDescent="0.2">
      <c r="A11135" s="12"/>
      <c r="B11135" s="15"/>
      <c r="C11135" s="29"/>
      <c r="D11135" s="121"/>
      <c r="E11135" s="29"/>
      <c r="F11135" s="29"/>
      <c r="G11135" s="29"/>
      <c r="H11135" s="29"/>
      <c r="I11135" s="29"/>
      <c r="J11135" s="29"/>
    </row>
    <row r="11136" spans="1:10" x14ac:dyDescent="0.2">
      <c r="A11136" s="12"/>
      <c r="B11136" s="15"/>
      <c r="C11136" s="29"/>
      <c r="D11136" s="121"/>
      <c r="E11136" s="29"/>
      <c r="F11136" s="29"/>
      <c r="G11136" s="29"/>
      <c r="H11136" s="29"/>
      <c r="I11136" s="29"/>
      <c r="J11136" s="29"/>
    </row>
    <row r="11137" spans="1:10" x14ac:dyDescent="0.2">
      <c r="A11137" s="12"/>
      <c r="B11137" s="15"/>
      <c r="C11137" s="29"/>
      <c r="D11137" s="121"/>
      <c r="E11137" s="29"/>
      <c r="F11137" s="29"/>
      <c r="G11137" s="29"/>
      <c r="H11137" s="29"/>
      <c r="I11137" s="29"/>
      <c r="J11137" s="29"/>
    </row>
    <row r="11138" spans="1:10" x14ac:dyDescent="0.2">
      <c r="A11138" s="12"/>
      <c r="B11138" s="15"/>
      <c r="C11138" s="29"/>
      <c r="D11138" s="121"/>
      <c r="E11138" s="29"/>
      <c r="F11138" s="29"/>
      <c r="G11138" s="29"/>
      <c r="H11138" s="29"/>
      <c r="I11138" s="29"/>
      <c r="J11138" s="29"/>
    </row>
    <row r="11139" spans="1:10" x14ac:dyDescent="0.2">
      <c r="A11139" s="12"/>
      <c r="B11139" s="15"/>
      <c r="C11139" s="29"/>
      <c r="D11139" s="121"/>
      <c r="E11139" s="29"/>
      <c r="F11139" s="29"/>
      <c r="G11139" s="29"/>
      <c r="H11139" s="29"/>
      <c r="I11139" s="29"/>
      <c r="J11139" s="29"/>
    </row>
    <row r="11140" spans="1:10" x14ac:dyDescent="0.2">
      <c r="A11140" s="12"/>
      <c r="B11140" s="15"/>
      <c r="C11140" s="29"/>
      <c r="D11140" s="121"/>
      <c r="E11140" s="29"/>
      <c r="F11140" s="29"/>
      <c r="G11140" s="29"/>
      <c r="H11140" s="29"/>
      <c r="I11140" s="29"/>
      <c r="J11140" s="29"/>
    </row>
    <row r="11141" spans="1:10" x14ac:dyDescent="0.2">
      <c r="A11141" s="12"/>
      <c r="B11141" s="15"/>
      <c r="C11141" s="29"/>
      <c r="D11141" s="121"/>
      <c r="E11141" s="29"/>
      <c r="F11141" s="29"/>
      <c r="G11141" s="29"/>
      <c r="H11141" s="29"/>
      <c r="I11141" s="29"/>
      <c r="J11141" s="29"/>
    </row>
    <row r="11142" spans="1:10" x14ac:dyDescent="0.2">
      <c r="A11142" s="12"/>
      <c r="B11142" s="15"/>
      <c r="C11142" s="29"/>
      <c r="D11142" s="121"/>
      <c r="E11142" s="29"/>
      <c r="F11142" s="29"/>
      <c r="G11142" s="29"/>
      <c r="H11142" s="29"/>
      <c r="I11142" s="29"/>
      <c r="J11142" s="29"/>
    </row>
    <row r="11143" spans="1:10" x14ac:dyDescent="0.2">
      <c r="A11143" s="12"/>
      <c r="B11143" s="15"/>
      <c r="C11143" s="29"/>
      <c r="D11143" s="121"/>
      <c r="E11143" s="29"/>
      <c r="F11143" s="29"/>
      <c r="G11143" s="29"/>
      <c r="H11143" s="29"/>
      <c r="I11143" s="29"/>
      <c r="J11143" s="29"/>
    </row>
    <row r="11144" spans="1:10" x14ac:dyDescent="0.2">
      <c r="A11144" s="12"/>
      <c r="B11144" s="15"/>
      <c r="C11144" s="29"/>
      <c r="D11144" s="121"/>
      <c r="E11144" s="29"/>
      <c r="F11144" s="29"/>
      <c r="G11144" s="29"/>
      <c r="H11144" s="29"/>
      <c r="I11144" s="29"/>
      <c r="J11144" s="29"/>
    </row>
    <row r="11145" spans="1:10" x14ac:dyDescent="0.2">
      <c r="A11145" s="12"/>
      <c r="B11145" s="15"/>
      <c r="C11145" s="29"/>
      <c r="D11145" s="121"/>
      <c r="E11145" s="29"/>
      <c r="F11145" s="29"/>
      <c r="G11145" s="29"/>
      <c r="H11145" s="29"/>
      <c r="I11145" s="29"/>
      <c r="J11145" s="29"/>
    </row>
    <row r="11146" spans="1:10" x14ac:dyDescent="0.2">
      <c r="A11146" s="12"/>
      <c r="B11146" s="15"/>
      <c r="C11146" s="29"/>
      <c r="D11146" s="121"/>
      <c r="E11146" s="29"/>
      <c r="F11146" s="29"/>
      <c r="G11146" s="29"/>
      <c r="H11146" s="29"/>
      <c r="I11146" s="29"/>
      <c r="J11146" s="29"/>
    </row>
    <row r="11147" spans="1:10" x14ac:dyDescent="0.2">
      <c r="A11147" s="12"/>
      <c r="B11147" s="15"/>
      <c r="C11147" s="29"/>
      <c r="D11147" s="121"/>
      <c r="E11147" s="29"/>
      <c r="F11147" s="29"/>
      <c r="G11147" s="29"/>
      <c r="H11147" s="29"/>
      <c r="I11147" s="29"/>
      <c r="J11147" s="29"/>
    </row>
    <row r="11148" spans="1:10" x14ac:dyDescent="0.2">
      <c r="A11148" s="12"/>
      <c r="B11148" s="15"/>
      <c r="C11148" s="29"/>
      <c r="D11148" s="121"/>
      <c r="E11148" s="29"/>
      <c r="F11148" s="29"/>
      <c r="G11148" s="29"/>
      <c r="H11148" s="29"/>
      <c r="I11148" s="29"/>
      <c r="J11148" s="29"/>
    </row>
    <row r="11149" spans="1:10" x14ac:dyDescent="0.2">
      <c r="A11149" s="12"/>
      <c r="B11149" s="15"/>
      <c r="C11149" s="29"/>
      <c r="D11149" s="121"/>
      <c r="E11149" s="29"/>
      <c r="F11149" s="29"/>
      <c r="G11149" s="29"/>
      <c r="H11149" s="29"/>
      <c r="I11149" s="29"/>
      <c r="J11149" s="29"/>
    </row>
    <row r="11150" spans="1:10" x14ac:dyDescent="0.2">
      <c r="A11150" s="12"/>
      <c r="B11150" s="15"/>
      <c r="C11150" s="29"/>
      <c r="D11150" s="121"/>
      <c r="E11150" s="29"/>
      <c r="F11150" s="29"/>
      <c r="G11150" s="29"/>
      <c r="H11150" s="29"/>
      <c r="I11150" s="29"/>
      <c r="J11150" s="29"/>
    </row>
    <row r="11151" spans="1:10" x14ac:dyDescent="0.2">
      <c r="A11151" s="12"/>
      <c r="B11151" s="15"/>
      <c r="C11151" s="29"/>
      <c r="D11151" s="121"/>
      <c r="E11151" s="29"/>
      <c r="F11151" s="29"/>
      <c r="G11151" s="29"/>
      <c r="H11151" s="29"/>
      <c r="I11151" s="29"/>
      <c r="J11151" s="29"/>
    </row>
    <row r="11152" spans="1:10" x14ac:dyDescent="0.2">
      <c r="A11152" s="12"/>
      <c r="B11152" s="15"/>
      <c r="C11152" s="29"/>
      <c r="D11152" s="121"/>
      <c r="E11152" s="29"/>
      <c r="F11152" s="29"/>
      <c r="G11152" s="29"/>
      <c r="H11152" s="29"/>
      <c r="I11152" s="29"/>
      <c r="J11152" s="29"/>
    </row>
    <row r="11153" spans="1:10" x14ac:dyDescent="0.2">
      <c r="A11153" s="12"/>
      <c r="B11153" s="15"/>
      <c r="C11153" s="29"/>
      <c r="D11153" s="121"/>
      <c r="E11153" s="29"/>
      <c r="F11153" s="29"/>
      <c r="G11153" s="29"/>
      <c r="H11153" s="29"/>
      <c r="I11153" s="29"/>
      <c r="J11153" s="29"/>
    </row>
    <row r="11154" spans="1:10" x14ac:dyDescent="0.2">
      <c r="A11154" s="12"/>
      <c r="B11154" s="15"/>
      <c r="C11154" s="29"/>
      <c r="D11154" s="121"/>
      <c r="E11154" s="29"/>
      <c r="F11154" s="29"/>
      <c r="G11154" s="29"/>
      <c r="H11154" s="29"/>
      <c r="I11154" s="29"/>
      <c r="J11154" s="29"/>
    </row>
    <row r="11155" spans="1:10" x14ac:dyDescent="0.2">
      <c r="A11155" s="12"/>
      <c r="B11155" s="15"/>
      <c r="C11155" s="29"/>
      <c r="D11155" s="121"/>
      <c r="E11155" s="29"/>
      <c r="F11155" s="29"/>
      <c r="G11155" s="29"/>
      <c r="H11155" s="29"/>
      <c r="I11155" s="29"/>
      <c r="J11155" s="29"/>
    </row>
    <row r="11156" spans="1:10" x14ac:dyDescent="0.2">
      <c r="A11156" s="12"/>
      <c r="B11156" s="15"/>
      <c r="C11156" s="29"/>
      <c r="D11156" s="121"/>
      <c r="E11156" s="29"/>
      <c r="F11156" s="29"/>
      <c r="G11156" s="29"/>
      <c r="H11156" s="29"/>
      <c r="I11156" s="29"/>
      <c r="J11156" s="29"/>
    </row>
    <row r="11157" spans="1:10" x14ac:dyDescent="0.2">
      <c r="A11157" s="12"/>
      <c r="B11157" s="15"/>
      <c r="C11157" s="29"/>
      <c r="D11157" s="121"/>
      <c r="E11157" s="29"/>
      <c r="F11157" s="29"/>
      <c r="G11157" s="29"/>
      <c r="H11157" s="29"/>
      <c r="I11157" s="29"/>
      <c r="J11157" s="29"/>
    </row>
    <row r="11158" spans="1:10" x14ac:dyDescent="0.2">
      <c r="A11158" s="12"/>
      <c r="B11158" s="15"/>
      <c r="C11158" s="29"/>
      <c r="D11158" s="121"/>
      <c r="E11158" s="29"/>
      <c r="F11158" s="29"/>
      <c r="G11158" s="29"/>
      <c r="H11158" s="29"/>
      <c r="I11158" s="29"/>
      <c r="J11158" s="29"/>
    </row>
    <row r="11159" spans="1:10" x14ac:dyDescent="0.2">
      <c r="A11159" s="12"/>
      <c r="B11159" s="15"/>
      <c r="C11159" s="29"/>
      <c r="D11159" s="121"/>
      <c r="E11159" s="29"/>
      <c r="F11159" s="29"/>
      <c r="G11159" s="29"/>
      <c r="H11159" s="29"/>
      <c r="I11159" s="29"/>
      <c r="J11159" s="29"/>
    </row>
    <row r="11160" spans="1:10" x14ac:dyDescent="0.2">
      <c r="A11160" s="12"/>
      <c r="B11160" s="15"/>
      <c r="C11160" s="29"/>
      <c r="D11160" s="121"/>
      <c r="E11160" s="29"/>
      <c r="F11160" s="29"/>
      <c r="G11160" s="29"/>
      <c r="H11160" s="29"/>
      <c r="I11160" s="29"/>
      <c r="J11160" s="29"/>
    </row>
    <row r="11161" spans="1:10" x14ac:dyDescent="0.2">
      <c r="A11161" s="12"/>
      <c r="B11161" s="15"/>
      <c r="C11161" s="29"/>
      <c r="D11161" s="121"/>
      <c r="E11161" s="29"/>
      <c r="F11161" s="29"/>
      <c r="G11161" s="29"/>
      <c r="H11161" s="29"/>
      <c r="I11161" s="29"/>
      <c r="J11161" s="29"/>
    </row>
    <row r="11162" spans="1:10" x14ac:dyDescent="0.2">
      <c r="A11162" s="12"/>
      <c r="B11162" s="15"/>
      <c r="C11162" s="29"/>
      <c r="D11162" s="121"/>
      <c r="E11162" s="29"/>
      <c r="F11162" s="29"/>
      <c r="G11162" s="29"/>
      <c r="H11162" s="29"/>
      <c r="I11162" s="29"/>
      <c r="J11162" s="29"/>
    </row>
    <row r="11163" spans="1:10" x14ac:dyDescent="0.2">
      <c r="A11163" s="12"/>
      <c r="B11163" s="15"/>
      <c r="C11163" s="29"/>
      <c r="D11163" s="121"/>
      <c r="E11163" s="29"/>
      <c r="F11163" s="29"/>
      <c r="G11163" s="29"/>
      <c r="H11163" s="29"/>
      <c r="I11163" s="29"/>
      <c r="J11163" s="29"/>
    </row>
    <row r="11164" spans="1:10" x14ac:dyDescent="0.2">
      <c r="A11164" s="12"/>
      <c r="B11164" s="15"/>
      <c r="C11164" s="29"/>
      <c r="D11164" s="121"/>
      <c r="E11164" s="29"/>
      <c r="F11164" s="29"/>
      <c r="G11164" s="29"/>
      <c r="H11164" s="29"/>
      <c r="I11164" s="29"/>
      <c r="J11164" s="29"/>
    </row>
    <row r="11165" spans="1:10" x14ac:dyDescent="0.2">
      <c r="A11165" s="12"/>
      <c r="B11165" s="15"/>
      <c r="C11165" s="29"/>
      <c r="D11165" s="121"/>
      <c r="E11165" s="29"/>
      <c r="F11165" s="29"/>
      <c r="G11165" s="29"/>
      <c r="H11165" s="29"/>
      <c r="I11165" s="29"/>
      <c r="J11165" s="29"/>
    </row>
    <row r="11166" spans="1:10" x14ac:dyDescent="0.2">
      <c r="A11166" s="12"/>
      <c r="B11166" s="15"/>
      <c r="C11166" s="29"/>
      <c r="D11166" s="121"/>
      <c r="E11166" s="29"/>
      <c r="F11166" s="29"/>
      <c r="G11166" s="29"/>
      <c r="H11166" s="29"/>
      <c r="I11166" s="29"/>
      <c r="J11166" s="29"/>
    </row>
    <row r="11167" spans="1:10" x14ac:dyDescent="0.2">
      <c r="A11167" s="12"/>
      <c r="B11167" s="15"/>
      <c r="C11167" s="29"/>
      <c r="D11167" s="121"/>
      <c r="E11167" s="29"/>
      <c r="F11167" s="29"/>
      <c r="G11167" s="29"/>
      <c r="H11167" s="29"/>
      <c r="I11167" s="29"/>
      <c r="J11167" s="29"/>
    </row>
    <row r="11168" spans="1:10" x14ac:dyDescent="0.2">
      <c r="A11168" s="12"/>
      <c r="B11168" s="15"/>
      <c r="C11168" s="29"/>
      <c r="D11168" s="121"/>
      <c r="E11168" s="29"/>
      <c r="F11168" s="29"/>
      <c r="G11168" s="29"/>
      <c r="H11168" s="29"/>
      <c r="I11168" s="29"/>
      <c r="J11168" s="29"/>
    </row>
    <row r="11169" spans="1:10" x14ac:dyDescent="0.2">
      <c r="A11169" s="12"/>
      <c r="B11169" s="15"/>
      <c r="C11169" s="29"/>
      <c r="D11169" s="121"/>
      <c r="E11169" s="29"/>
      <c r="F11169" s="29"/>
      <c r="G11169" s="29"/>
      <c r="H11169" s="29"/>
      <c r="I11169" s="29"/>
      <c r="J11169" s="29"/>
    </row>
    <row r="11170" spans="1:10" x14ac:dyDescent="0.2">
      <c r="A11170" s="12"/>
      <c r="B11170" s="15"/>
      <c r="C11170" s="29"/>
      <c r="D11170" s="121"/>
      <c r="E11170" s="29"/>
      <c r="F11170" s="29"/>
      <c r="G11170" s="29"/>
      <c r="H11170" s="29"/>
      <c r="I11170" s="29"/>
      <c r="J11170" s="29"/>
    </row>
    <row r="11171" spans="1:10" x14ac:dyDescent="0.2">
      <c r="A11171" s="12"/>
      <c r="B11171" s="15"/>
      <c r="C11171" s="29"/>
      <c r="D11171" s="121"/>
      <c r="E11171" s="29"/>
      <c r="F11171" s="29"/>
      <c r="G11171" s="29"/>
      <c r="H11171" s="29"/>
      <c r="I11171" s="29"/>
      <c r="J11171" s="29"/>
    </row>
    <row r="11172" spans="1:10" x14ac:dyDescent="0.2">
      <c r="A11172" s="12"/>
      <c r="B11172" s="15"/>
      <c r="C11172" s="29"/>
      <c r="D11172" s="121"/>
      <c r="E11172" s="29"/>
      <c r="F11172" s="29"/>
      <c r="G11172" s="29"/>
      <c r="H11172" s="29"/>
      <c r="I11172" s="29"/>
      <c r="J11172" s="29"/>
    </row>
    <row r="11173" spans="1:10" x14ac:dyDescent="0.2">
      <c r="A11173" s="12"/>
      <c r="B11173" s="15"/>
      <c r="C11173" s="29"/>
      <c r="D11173" s="121"/>
      <c r="E11173" s="29"/>
      <c r="F11173" s="29"/>
      <c r="G11173" s="29"/>
      <c r="H11173" s="29"/>
      <c r="I11173" s="29"/>
      <c r="J11173" s="29"/>
    </row>
    <row r="11174" spans="1:10" x14ac:dyDescent="0.2">
      <c r="A11174" s="12"/>
      <c r="B11174" s="15"/>
      <c r="C11174" s="29"/>
      <c r="D11174" s="121"/>
      <c r="E11174" s="29"/>
      <c r="F11174" s="29"/>
      <c r="G11174" s="29"/>
      <c r="H11174" s="29"/>
      <c r="I11174" s="29"/>
      <c r="J11174" s="29"/>
    </row>
    <row r="11175" spans="1:10" x14ac:dyDescent="0.2">
      <c r="A11175" s="12"/>
      <c r="B11175" s="15"/>
      <c r="C11175" s="29"/>
      <c r="D11175" s="121"/>
      <c r="E11175" s="29"/>
      <c r="F11175" s="29"/>
      <c r="G11175" s="29"/>
      <c r="H11175" s="29"/>
      <c r="I11175" s="29"/>
      <c r="J11175" s="29"/>
    </row>
    <row r="11176" spans="1:10" x14ac:dyDescent="0.2">
      <c r="A11176" s="12"/>
      <c r="B11176" s="15"/>
      <c r="C11176" s="29"/>
      <c r="D11176" s="121"/>
      <c r="E11176" s="29"/>
      <c r="F11176" s="29"/>
      <c r="G11176" s="29"/>
      <c r="H11176" s="29"/>
      <c r="I11176" s="29"/>
      <c r="J11176" s="29"/>
    </row>
    <row r="11177" spans="1:10" x14ac:dyDescent="0.2">
      <c r="A11177" s="12"/>
      <c r="B11177" s="15"/>
      <c r="C11177" s="29"/>
      <c r="D11177" s="121"/>
      <c r="E11177" s="29"/>
      <c r="F11177" s="29"/>
      <c r="G11177" s="29"/>
      <c r="H11177" s="29"/>
      <c r="I11177" s="29"/>
      <c r="J11177" s="29"/>
    </row>
    <row r="11178" spans="1:10" x14ac:dyDescent="0.2">
      <c r="A11178" s="12"/>
      <c r="B11178" s="15"/>
      <c r="C11178" s="29"/>
      <c r="D11178" s="121"/>
      <c r="E11178" s="29"/>
      <c r="F11178" s="29"/>
      <c r="G11178" s="29"/>
      <c r="H11178" s="29"/>
      <c r="I11178" s="29"/>
      <c r="J11178" s="29"/>
    </row>
    <row r="11179" spans="1:10" x14ac:dyDescent="0.2">
      <c r="A11179" s="12"/>
      <c r="B11179" s="15"/>
      <c r="C11179" s="29"/>
      <c r="D11179" s="121"/>
      <c r="E11179" s="29"/>
      <c r="F11179" s="29"/>
      <c r="G11179" s="29"/>
      <c r="H11179" s="29"/>
      <c r="I11179" s="29"/>
      <c r="J11179" s="29"/>
    </row>
    <row r="11180" spans="1:10" x14ac:dyDescent="0.2">
      <c r="A11180" s="12"/>
      <c r="B11180" s="15"/>
      <c r="C11180" s="29"/>
      <c r="D11180" s="121"/>
      <c r="E11180" s="29"/>
      <c r="F11180" s="29"/>
      <c r="G11180" s="29"/>
      <c r="H11180" s="29"/>
      <c r="I11180" s="29"/>
      <c r="J11180" s="29"/>
    </row>
    <row r="11181" spans="1:10" x14ac:dyDescent="0.2">
      <c r="A11181" s="12"/>
      <c r="B11181" s="15"/>
      <c r="C11181" s="29"/>
      <c r="D11181" s="121"/>
      <c r="E11181" s="29"/>
      <c r="F11181" s="29"/>
      <c r="G11181" s="29"/>
      <c r="H11181" s="29"/>
      <c r="I11181" s="29"/>
      <c r="J11181" s="29"/>
    </row>
    <row r="11182" spans="1:10" x14ac:dyDescent="0.2">
      <c r="A11182" s="12"/>
      <c r="B11182" s="15"/>
      <c r="C11182" s="29"/>
      <c r="D11182" s="121"/>
      <c r="E11182" s="29"/>
      <c r="F11182" s="29"/>
      <c r="G11182" s="29"/>
      <c r="H11182" s="29"/>
      <c r="I11182" s="29"/>
      <c r="J11182" s="29"/>
    </row>
    <row r="11183" spans="1:10" x14ac:dyDescent="0.2">
      <c r="A11183" s="12"/>
      <c r="B11183" s="15"/>
      <c r="C11183" s="29"/>
      <c r="D11183" s="121"/>
      <c r="E11183" s="29"/>
      <c r="F11183" s="29"/>
      <c r="G11183" s="29"/>
      <c r="H11183" s="29"/>
      <c r="I11183" s="29"/>
      <c r="J11183" s="29"/>
    </row>
    <row r="11184" spans="1:10" x14ac:dyDescent="0.2">
      <c r="A11184" s="12"/>
      <c r="B11184" s="15"/>
      <c r="C11184" s="29"/>
      <c r="D11184" s="121"/>
      <c r="E11184" s="29"/>
      <c r="F11184" s="29"/>
      <c r="G11184" s="29"/>
      <c r="H11184" s="29"/>
      <c r="I11184" s="29"/>
      <c r="J11184" s="29"/>
    </row>
    <row r="11185" spans="1:10" x14ac:dyDescent="0.2">
      <c r="A11185" s="12"/>
      <c r="B11185" s="15"/>
      <c r="C11185" s="29"/>
      <c r="D11185" s="121"/>
      <c r="E11185" s="29"/>
      <c r="F11185" s="29"/>
      <c r="G11185" s="29"/>
      <c r="H11185" s="29"/>
      <c r="I11185" s="29"/>
      <c r="J11185" s="29"/>
    </row>
    <row r="11186" spans="1:10" x14ac:dyDescent="0.2">
      <c r="A11186" s="12"/>
      <c r="B11186" s="15"/>
      <c r="C11186" s="29"/>
      <c r="D11186" s="121"/>
      <c r="E11186" s="29"/>
      <c r="F11186" s="29"/>
      <c r="G11186" s="29"/>
      <c r="H11186" s="29"/>
      <c r="I11186" s="29"/>
      <c r="J11186" s="29"/>
    </row>
    <row r="11187" spans="1:10" x14ac:dyDescent="0.2">
      <c r="A11187" s="12"/>
      <c r="B11187" s="15"/>
      <c r="C11187" s="29"/>
      <c r="D11187" s="121"/>
      <c r="E11187" s="29"/>
      <c r="F11187" s="29"/>
      <c r="G11187" s="29"/>
      <c r="H11187" s="29"/>
      <c r="I11187" s="29"/>
      <c r="J11187" s="29"/>
    </row>
    <row r="11188" spans="1:10" x14ac:dyDescent="0.2">
      <c r="A11188" s="12"/>
      <c r="B11188" s="15"/>
      <c r="C11188" s="29"/>
      <c r="D11188" s="121"/>
      <c r="E11188" s="29"/>
      <c r="F11188" s="29"/>
      <c r="G11188" s="29"/>
      <c r="H11188" s="29"/>
      <c r="I11188" s="29"/>
      <c r="J11188" s="29"/>
    </row>
    <row r="11189" spans="1:10" x14ac:dyDescent="0.2">
      <c r="A11189" s="12"/>
      <c r="B11189" s="15"/>
      <c r="C11189" s="29"/>
      <c r="D11189" s="121"/>
      <c r="E11189" s="29"/>
      <c r="F11189" s="29"/>
      <c r="G11189" s="29"/>
      <c r="H11189" s="29"/>
      <c r="I11189" s="29"/>
      <c r="J11189" s="29"/>
    </row>
    <row r="11190" spans="1:10" x14ac:dyDescent="0.2">
      <c r="A11190" s="12"/>
      <c r="B11190" s="15"/>
      <c r="C11190" s="29"/>
      <c r="D11190" s="121"/>
      <c r="E11190" s="29"/>
      <c r="F11190" s="29"/>
      <c r="G11190" s="29"/>
      <c r="H11190" s="29"/>
      <c r="I11190" s="29"/>
      <c r="J11190" s="29"/>
    </row>
    <row r="11191" spans="1:10" x14ac:dyDescent="0.2">
      <c r="A11191" s="12"/>
      <c r="B11191" s="15"/>
      <c r="C11191" s="29"/>
      <c r="D11191" s="121"/>
      <c r="E11191" s="29"/>
      <c r="F11191" s="29"/>
      <c r="G11191" s="29"/>
      <c r="H11191" s="29"/>
      <c r="I11191" s="29"/>
      <c r="J11191" s="29"/>
    </row>
    <row r="11192" spans="1:10" x14ac:dyDescent="0.2">
      <c r="A11192" s="12"/>
      <c r="B11192" s="15"/>
      <c r="C11192" s="29"/>
      <c r="D11192" s="121"/>
      <c r="E11192" s="29"/>
      <c r="F11192" s="29"/>
      <c r="G11192" s="29"/>
      <c r="H11192" s="29"/>
      <c r="I11192" s="29"/>
      <c r="J11192" s="29"/>
    </row>
    <row r="11193" spans="1:10" x14ac:dyDescent="0.2">
      <c r="A11193" s="12"/>
      <c r="B11193" s="15"/>
      <c r="C11193" s="29"/>
      <c r="D11193" s="121"/>
      <c r="E11193" s="29"/>
      <c r="F11193" s="29"/>
      <c r="G11193" s="29"/>
      <c r="H11193" s="29"/>
      <c r="I11193" s="29"/>
      <c r="J11193" s="29"/>
    </row>
    <row r="11194" spans="1:10" x14ac:dyDescent="0.2">
      <c r="A11194" s="12"/>
      <c r="B11194" s="15"/>
      <c r="C11194" s="29"/>
      <c r="D11194" s="121"/>
      <c r="E11194" s="29"/>
      <c r="F11194" s="29"/>
      <c r="G11194" s="29"/>
      <c r="H11194" s="29"/>
      <c r="I11194" s="29"/>
      <c r="J11194" s="29"/>
    </row>
    <row r="11195" spans="1:10" x14ac:dyDescent="0.2">
      <c r="A11195" s="12"/>
      <c r="B11195" s="15"/>
      <c r="C11195" s="29"/>
      <c r="D11195" s="121"/>
      <c r="E11195" s="29"/>
      <c r="F11195" s="29"/>
      <c r="G11195" s="29"/>
      <c r="H11195" s="29"/>
      <c r="I11195" s="29"/>
      <c r="J11195" s="29"/>
    </row>
    <row r="11196" spans="1:10" x14ac:dyDescent="0.2">
      <c r="A11196" s="12"/>
      <c r="B11196" s="15"/>
      <c r="C11196" s="29"/>
      <c r="D11196" s="121"/>
      <c r="E11196" s="29"/>
      <c r="F11196" s="29"/>
      <c r="G11196" s="29"/>
      <c r="H11196" s="29"/>
      <c r="I11196" s="29"/>
      <c r="J11196" s="29"/>
    </row>
    <row r="11197" spans="1:10" x14ac:dyDescent="0.2">
      <c r="A11197" s="12"/>
      <c r="B11197" s="15"/>
      <c r="C11197" s="29"/>
      <c r="D11197" s="121"/>
      <c r="E11197" s="29"/>
      <c r="F11197" s="29"/>
      <c r="G11197" s="29"/>
      <c r="H11197" s="29"/>
      <c r="I11197" s="29"/>
      <c r="J11197" s="29"/>
    </row>
    <row r="11198" spans="1:10" x14ac:dyDescent="0.2">
      <c r="A11198" s="12"/>
      <c r="B11198" s="15"/>
      <c r="C11198" s="29"/>
      <c r="D11198" s="121"/>
      <c r="E11198" s="29"/>
      <c r="F11198" s="29"/>
      <c r="G11198" s="29"/>
      <c r="H11198" s="29"/>
      <c r="I11198" s="29"/>
      <c r="J11198" s="29"/>
    </row>
    <row r="11199" spans="1:10" x14ac:dyDescent="0.2">
      <c r="A11199" s="12"/>
      <c r="B11199" s="15"/>
      <c r="C11199" s="29"/>
      <c r="D11199" s="121"/>
      <c r="E11199" s="29"/>
      <c r="F11199" s="29"/>
      <c r="G11199" s="29"/>
      <c r="H11199" s="29"/>
      <c r="I11199" s="29"/>
      <c r="J11199" s="29"/>
    </row>
    <row r="11200" spans="1:10" x14ac:dyDescent="0.2">
      <c r="A11200" s="12"/>
      <c r="B11200" s="15"/>
      <c r="C11200" s="29"/>
      <c r="D11200" s="121"/>
      <c r="E11200" s="29"/>
      <c r="F11200" s="29"/>
      <c r="G11200" s="29"/>
      <c r="H11200" s="29"/>
      <c r="I11200" s="29"/>
      <c r="J11200" s="29"/>
    </row>
    <row r="11201" spans="1:10" x14ac:dyDescent="0.2">
      <c r="A11201" s="12"/>
      <c r="B11201" s="15"/>
      <c r="C11201" s="29"/>
      <c r="D11201" s="121"/>
      <c r="E11201" s="29"/>
      <c r="F11201" s="29"/>
      <c r="G11201" s="29"/>
      <c r="H11201" s="29"/>
      <c r="I11201" s="29"/>
      <c r="J11201" s="29"/>
    </row>
    <row r="11202" spans="1:10" x14ac:dyDescent="0.2">
      <c r="A11202" s="12"/>
      <c r="B11202" s="15"/>
      <c r="C11202" s="29"/>
      <c r="D11202" s="121"/>
      <c r="E11202" s="29"/>
      <c r="F11202" s="29"/>
      <c r="G11202" s="29"/>
      <c r="H11202" s="29"/>
      <c r="I11202" s="29"/>
      <c r="J11202" s="29"/>
    </row>
    <row r="11203" spans="1:10" x14ac:dyDescent="0.2">
      <c r="A11203" s="12"/>
      <c r="B11203" s="15"/>
      <c r="C11203" s="29"/>
      <c r="D11203" s="121"/>
      <c r="E11203" s="29"/>
      <c r="F11203" s="29"/>
      <c r="G11203" s="29"/>
      <c r="H11203" s="29"/>
      <c r="I11203" s="29"/>
      <c r="J11203" s="29"/>
    </row>
    <row r="11204" spans="1:10" x14ac:dyDescent="0.2">
      <c r="A11204" s="12"/>
      <c r="B11204" s="15"/>
      <c r="C11204" s="29"/>
      <c r="D11204" s="121"/>
      <c r="E11204" s="29"/>
      <c r="F11204" s="29"/>
      <c r="G11204" s="29"/>
      <c r="H11204" s="29"/>
      <c r="I11204" s="29"/>
      <c r="J11204" s="29"/>
    </row>
    <row r="11205" spans="1:10" x14ac:dyDescent="0.2">
      <c r="A11205" s="12"/>
      <c r="B11205" s="15"/>
      <c r="C11205" s="29"/>
      <c r="D11205" s="121"/>
      <c r="E11205" s="29"/>
      <c r="F11205" s="29"/>
      <c r="G11205" s="29"/>
      <c r="H11205" s="29"/>
      <c r="I11205" s="29"/>
      <c r="J11205" s="29"/>
    </row>
    <row r="11206" spans="1:10" x14ac:dyDescent="0.2">
      <c r="A11206" s="12"/>
      <c r="B11206" s="15"/>
      <c r="C11206" s="29"/>
      <c r="D11206" s="121"/>
      <c r="E11206" s="29"/>
      <c r="F11206" s="29"/>
      <c r="G11206" s="29"/>
      <c r="H11206" s="29"/>
      <c r="I11206" s="29"/>
      <c r="J11206" s="29"/>
    </row>
    <row r="11207" spans="1:10" x14ac:dyDescent="0.2">
      <c r="A11207" s="12"/>
      <c r="B11207" s="15"/>
      <c r="C11207" s="29"/>
      <c r="D11207" s="121"/>
      <c r="E11207" s="29"/>
      <c r="F11207" s="29"/>
      <c r="G11207" s="29"/>
      <c r="H11207" s="29"/>
      <c r="I11207" s="29"/>
      <c r="J11207" s="29"/>
    </row>
    <row r="11208" spans="1:10" x14ac:dyDescent="0.2">
      <c r="A11208" s="12"/>
      <c r="B11208" s="15"/>
      <c r="C11208" s="29"/>
      <c r="D11208" s="121"/>
      <c r="E11208" s="29"/>
      <c r="F11208" s="29"/>
      <c r="G11208" s="29"/>
      <c r="H11208" s="29"/>
      <c r="I11208" s="29"/>
      <c r="J11208" s="29"/>
    </row>
    <row r="11209" spans="1:10" x14ac:dyDescent="0.2">
      <c r="A11209" s="12"/>
      <c r="B11209" s="15"/>
      <c r="C11209" s="29"/>
      <c r="D11209" s="121"/>
      <c r="E11209" s="29"/>
      <c r="F11209" s="29"/>
      <c r="G11209" s="29"/>
      <c r="H11209" s="29"/>
      <c r="I11209" s="29"/>
      <c r="J11209" s="29"/>
    </row>
    <row r="11210" spans="1:10" x14ac:dyDescent="0.2">
      <c r="A11210" s="12"/>
      <c r="B11210" s="15"/>
      <c r="C11210" s="29"/>
      <c r="D11210" s="121"/>
      <c r="E11210" s="29"/>
      <c r="F11210" s="29"/>
      <c r="G11210" s="29"/>
      <c r="H11210" s="29"/>
      <c r="I11210" s="29"/>
      <c r="J11210" s="29"/>
    </row>
    <row r="11211" spans="1:10" x14ac:dyDescent="0.2">
      <c r="A11211" s="12"/>
      <c r="B11211" s="15"/>
      <c r="C11211" s="29"/>
      <c r="D11211" s="121"/>
      <c r="E11211" s="29"/>
      <c r="F11211" s="29"/>
      <c r="G11211" s="29"/>
      <c r="H11211" s="29"/>
      <c r="I11211" s="29"/>
      <c r="J11211" s="29"/>
    </row>
    <row r="11212" spans="1:10" x14ac:dyDescent="0.2">
      <c r="A11212" s="12"/>
      <c r="B11212" s="15"/>
      <c r="C11212" s="29"/>
      <c r="D11212" s="121"/>
      <c r="E11212" s="29"/>
      <c r="F11212" s="29"/>
      <c r="G11212" s="29"/>
      <c r="H11212" s="29"/>
      <c r="I11212" s="29"/>
      <c r="J11212" s="29"/>
    </row>
    <row r="11213" spans="1:10" x14ac:dyDescent="0.2">
      <c r="A11213" s="12"/>
      <c r="B11213" s="15"/>
      <c r="C11213" s="29"/>
      <c r="D11213" s="121"/>
      <c r="E11213" s="29"/>
      <c r="F11213" s="29"/>
      <c r="G11213" s="29"/>
      <c r="H11213" s="29"/>
      <c r="I11213" s="29"/>
      <c r="J11213" s="29"/>
    </row>
    <row r="11214" spans="1:10" x14ac:dyDescent="0.2">
      <c r="A11214" s="12"/>
      <c r="B11214" s="15"/>
      <c r="C11214" s="29"/>
      <c r="D11214" s="121"/>
      <c r="E11214" s="29"/>
      <c r="F11214" s="29"/>
      <c r="G11214" s="29"/>
      <c r="H11214" s="29"/>
      <c r="I11214" s="29"/>
      <c r="J11214" s="29"/>
    </row>
    <row r="11215" spans="1:10" x14ac:dyDescent="0.2">
      <c r="A11215" s="12"/>
      <c r="B11215" s="15"/>
      <c r="C11215" s="29"/>
      <c r="D11215" s="121"/>
      <c r="E11215" s="29"/>
      <c r="F11215" s="29"/>
      <c r="G11215" s="29"/>
      <c r="H11215" s="29"/>
      <c r="I11215" s="29"/>
      <c r="J11215" s="29"/>
    </row>
    <row r="11216" spans="1:10" x14ac:dyDescent="0.2">
      <c r="A11216" s="12"/>
      <c r="B11216" s="15"/>
      <c r="C11216" s="29"/>
      <c r="D11216" s="121"/>
      <c r="E11216" s="29"/>
      <c r="F11216" s="29"/>
      <c r="G11216" s="29"/>
      <c r="H11216" s="29"/>
      <c r="I11216" s="29"/>
      <c r="J11216" s="29"/>
    </row>
    <row r="11217" spans="1:10" x14ac:dyDescent="0.2">
      <c r="A11217" s="12"/>
      <c r="B11217" s="15"/>
      <c r="C11217" s="29"/>
      <c r="D11217" s="121"/>
      <c r="E11217" s="29"/>
      <c r="F11217" s="29"/>
      <c r="G11217" s="29"/>
      <c r="H11217" s="29"/>
      <c r="I11217" s="29"/>
      <c r="J11217" s="29"/>
    </row>
    <row r="11218" spans="1:10" x14ac:dyDescent="0.2">
      <c r="A11218" s="12"/>
      <c r="B11218" s="15"/>
      <c r="C11218" s="29"/>
      <c r="D11218" s="121"/>
      <c r="E11218" s="29"/>
      <c r="F11218" s="29"/>
      <c r="G11218" s="29"/>
      <c r="H11218" s="29"/>
      <c r="I11218" s="29"/>
      <c r="J11218" s="29"/>
    </row>
    <row r="11219" spans="1:10" x14ac:dyDescent="0.2">
      <c r="A11219" s="12"/>
      <c r="B11219" s="15"/>
      <c r="C11219" s="29"/>
      <c r="D11219" s="121"/>
      <c r="E11219" s="29"/>
      <c r="F11219" s="29"/>
      <c r="G11219" s="29"/>
      <c r="H11219" s="29"/>
      <c r="I11219" s="29"/>
      <c r="J11219" s="29"/>
    </row>
    <row r="11220" spans="1:10" x14ac:dyDescent="0.2">
      <c r="A11220" s="12"/>
      <c r="B11220" s="15"/>
      <c r="C11220" s="29"/>
      <c r="D11220" s="121"/>
      <c r="E11220" s="29"/>
      <c r="F11220" s="29"/>
      <c r="G11220" s="29"/>
      <c r="H11220" s="29"/>
      <c r="I11220" s="29"/>
      <c r="J11220" s="29"/>
    </row>
    <row r="11221" spans="1:10" x14ac:dyDescent="0.2">
      <c r="A11221" s="12"/>
      <c r="B11221" s="15"/>
      <c r="C11221" s="29"/>
      <c r="D11221" s="121"/>
      <c r="E11221" s="29"/>
      <c r="F11221" s="29"/>
      <c r="G11221" s="29"/>
      <c r="H11221" s="29"/>
      <c r="I11221" s="29"/>
      <c r="J11221" s="29"/>
    </row>
    <row r="11222" spans="1:10" x14ac:dyDescent="0.2">
      <c r="A11222" s="12"/>
      <c r="B11222" s="15"/>
      <c r="C11222" s="29"/>
      <c r="D11222" s="121"/>
      <c r="E11222" s="29"/>
      <c r="F11222" s="29"/>
      <c r="G11222" s="29"/>
      <c r="H11222" s="29"/>
      <c r="I11222" s="29"/>
      <c r="J11222" s="29"/>
    </row>
    <row r="11223" spans="1:10" x14ac:dyDescent="0.2">
      <c r="A11223" s="12"/>
      <c r="B11223" s="15"/>
      <c r="C11223" s="29"/>
      <c r="D11223" s="121"/>
      <c r="E11223" s="29"/>
      <c r="F11223" s="29"/>
      <c r="G11223" s="29"/>
      <c r="H11223" s="29"/>
      <c r="I11223" s="29"/>
      <c r="J11223" s="29"/>
    </row>
    <row r="11224" spans="1:10" x14ac:dyDescent="0.2">
      <c r="A11224" s="12"/>
      <c r="B11224" s="15"/>
      <c r="C11224" s="29"/>
      <c r="D11224" s="121"/>
      <c r="E11224" s="29"/>
      <c r="F11224" s="29"/>
      <c r="G11224" s="29"/>
      <c r="H11224" s="29"/>
      <c r="I11224" s="29"/>
      <c r="J11224" s="29"/>
    </row>
    <row r="11225" spans="1:10" x14ac:dyDescent="0.2">
      <c r="A11225" s="12"/>
      <c r="B11225" s="15"/>
      <c r="C11225" s="29"/>
      <c r="D11225" s="121"/>
      <c r="E11225" s="29"/>
      <c r="F11225" s="29"/>
      <c r="G11225" s="29"/>
      <c r="H11225" s="29"/>
      <c r="I11225" s="29"/>
      <c r="J11225" s="29"/>
    </row>
    <row r="11226" spans="1:10" x14ac:dyDescent="0.2">
      <c r="A11226" s="12"/>
      <c r="B11226" s="15"/>
      <c r="C11226" s="29"/>
      <c r="D11226" s="121"/>
      <c r="E11226" s="29"/>
      <c r="F11226" s="29"/>
      <c r="G11226" s="29"/>
      <c r="H11226" s="29"/>
      <c r="I11226" s="29"/>
      <c r="J11226" s="29"/>
    </row>
    <row r="11227" spans="1:10" x14ac:dyDescent="0.2">
      <c r="A11227" s="12"/>
      <c r="B11227" s="15"/>
      <c r="C11227" s="29"/>
      <c r="D11227" s="121"/>
      <c r="E11227" s="29"/>
      <c r="F11227" s="29"/>
      <c r="G11227" s="29"/>
      <c r="H11227" s="29"/>
      <c r="I11227" s="29"/>
      <c r="J11227" s="29"/>
    </row>
    <row r="11228" spans="1:10" x14ac:dyDescent="0.2">
      <c r="A11228" s="12"/>
      <c r="B11228" s="15"/>
      <c r="C11228" s="29"/>
      <c r="D11228" s="121"/>
      <c r="E11228" s="29"/>
      <c r="F11228" s="29"/>
      <c r="G11228" s="29"/>
      <c r="H11228" s="29"/>
      <c r="I11228" s="29"/>
      <c r="J11228" s="29"/>
    </row>
    <row r="11229" spans="1:10" x14ac:dyDescent="0.2">
      <c r="A11229" s="12"/>
      <c r="B11229" s="15"/>
      <c r="C11229" s="29"/>
      <c r="D11229" s="121"/>
      <c r="E11229" s="29"/>
      <c r="F11229" s="29"/>
      <c r="G11229" s="29"/>
      <c r="H11229" s="29"/>
      <c r="I11229" s="29"/>
      <c r="J11229" s="29"/>
    </row>
    <row r="11230" spans="1:10" x14ac:dyDescent="0.2">
      <c r="A11230" s="12"/>
      <c r="B11230" s="15"/>
      <c r="C11230" s="29"/>
      <c r="D11230" s="121"/>
      <c r="E11230" s="29"/>
      <c r="F11230" s="29"/>
      <c r="G11230" s="29"/>
      <c r="H11230" s="29"/>
      <c r="I11230" s="29"/>
      <c r="J11230" s="29"/>
    </row>
    <row r="11231" spans="1:10" x14ac:dyDescent="0.2">
      <c r="A11231" s="12"/>
      <c r="B11231" s="15"/>
      <c r="C11231" s="29"/>
      <c r="D11231" s="121"/>
      <c r="E11231" s="29"/>
      <c r="F11231" s="29"/>
      <c r="G11231" s="29"/>
      <c r="H11231" s="29"/>
      <c r="I11231" s="29"/>
      <c r="J11231" s="29"/>
    </row>
    <row r="11232" spans="1:10" x14ac:dyDescent="0.2">
      <c r="A11232" s="12"/>
      <c r="B11232" s="15"/>
      <c r="C11232" s="29"/>
      <c r="D11232" s="121"/>
      <c r="E11232" s="29"/>
      <c r="F11232" s="29"/>
      <c r="G11232" s="29"/>
      <c r="H11232" s="29"/>
      <c r="I11232" s="29"/>
      <c r="J11232" s="29"/>
    </row>
    <row r="11233" spans="1:10" x14ac:dyDescent="0.2">
      <c r="A11233" s="12"/>
      <c r="B11233" s="15"/>
      <c r="C11233" s="29"/>
      <c r="D11233" s="121"/>
      <c r="E11233" s="29"/>
      <c r="F11233" s="29"/>
      <c r="G11233" s="29"/>
      <c r="H11233" s="29"/>
      <c r="I11233" s="29"/>
      <c r="J11233" s="29"/>
    </row>
    <row r="11234" spans="1:10" x14ac:dyDescent="0.2">
      <c r="A11234" s="12"/>
      <c r="B11234" s="15"/>
      <c r="C11234" s="29"/>
      <c r="D11234" s="121"/>
      <c r="E11234" s="29"/>
      <c r="F11234" s="29"/>
      <c r="G11234" s="29"/>
      <c r="H11234" s="29"/>
      <c r="I11234" s="29"/>
      <c r="J11234" s="29"/>
    </row>
    <row r="11235" spans="1:10" x14ac:dyDescent="0.2">
      <c r="A11235" s="12"/>
      <c r="B11235" s="15"/>
      <c r="C11235" s="29"/>
      <c r="D11235" s="121"/>
      <c r="E11235" s="29"/>
      <c r="F11235" s="29"/>
      <c r="G11235" s="29"/>
      <c r="H11235" s="29"/>
      <c r="I11235" s="29"/>
      <c r="J11235" s="29"/>
    </row>
    <row r="11236" spans="1:10" x14ac:dyDescent="0.2">
      <c r="A11236" s="12"/>
      <c r="B11236" s="15"/>
      <c r="C11236" s="29"/>
      <c r="D11236" s="121"/>
      <c r="E11236" s="29"/>
      <c r="F11236" s="29"/>
      <c r="G11236" s="29"/>
      <c r="H11236" s="29"/>
      <c r="I11236" s="29"/>
      <c r="J11236" s="29"/>
    </row>
    <row r="11237" spans="1:10" x14ac:dyDescent="0.2">
      <c r="A11237" s="12"/>
      <c r="B11237" s="15"/>
      <c r="C11237" s="29"/>
      <c r="D11237" s="121"/>
      <c r="E11237" s="29"/>
      <c r="F11237" s="29"/>
      <c r="G11237" s="29"/>
      <c r="H11237" s="29"/>
      <c r="I11237" s="29"/>
      <c r="J11237" s="29"/>
    </row>
    <row r="11238" spans="1:10" x14ac:dyDescent="0.2">
      <c r="A11238" s="12"/>
      <c r="B11238" s="15"/>
      <c r="C11238" s="29"/>
      <c r="D11238" s="121"/>
      <c r="E11238" s="29"/>
      <c r="F11238" s="29"/>
      <c r="G11238" s="29"/>
      <c r="H11238" s="29"/>
      <c r="I11238" s="29"/>
      <c r="J11238" s="29"/>
    </row>
    <row r="11239" spans="1:10" x14ac:dyDescent="0.2">
      <c r="A11239" s="12"/>
      <c r="B11239" s="15"/>
      <c r="C11239" s="29"/>
      <c r="D11239" s="121"/>
      <c r="E11239" s="29"/>
      <c r="F11239" s="29"/>
      <c r="G11239" s="29"/>
      <c r="H11239" s="29"/>
      <c r="I11239" s="29"/>
      <c r="J11239" s="29"/>
    </row>
    <row r="11240" spans="1:10" x14ac:dyDescent="0.2">
      <c r="A11240" s="12"/>
      <c r="B11240" s="15"/>
      <c r="C11240" s="29"/>
      <c r="D11240" s="121"/>
      <c r="E11240" s="29"/>
      <c r="F11240" s="29"/>
      <c r="G11240" s="29"/>
      <c r="H11240" s="29"/>
      <c r="I11240" s="29"/>
      <c r="J11240" s="29"/>
    </row>
    <row r="11241" spans="1:10" x14ac:dyDescent="0.2">
      <c r="A11241" s="12"/>
      <c r="B11241" s="15"/>
      <c r="C11241" s="29"/>
      <c r="D11241" s="121"/>
      <c r="E11241" s="29"/>
      <c r="F11241" s="29"/>
      <c r="G11241" s="29"/>
      <c r="H11241" s="29"/>
      <c r="I11241" s="29"/>
      <c r="J11241" s="29"/>
    </row>
    <row r="11242" spans="1:10" x14ac:dyDescent="0.2">
      <c r="A11242" s="12"/>
      <c r="B11242" s="15"/>
      <c r="C11242" s="29"/>
      <c r="D11242" s="121"/>
      <c r="E11242" s="29"/>
      <c r="F11242" s="29"/>
      <c r="G11242" s="29"/>
      <c r="H11242" s="29"/>
      <c r="I11242" s="29"/>
      <c r="J11242" s="29"/>
    </row>
    <row r="11243" spans="1:10" x14ac:dyDescent="0.2">
      <c r="A11243" s="12"/>
      <c r="B11243" s="15"/>
      <c r="C11243" s="29"/>
      <c r="D11243" s="121"/>
      <c r="E11243" s="29"/>
      <c r="F11243" s="29"/>
      <c r="G11243" s="29"/>
      <c r="H11243" s="29"/>
      <c r="I11243" s="29"/>
      <c r="J11243" s="29"/>
    </row>
    <row r="11244" spans="1:10" x14ac:dyDescent="0.2">
      <c r="A11244" s="12"/>
      <c r="B11244" s="15"/>
      <c r="C11244" s="29"/>
      <c r="D11244" s="121"/>
      <c r="E11244" s="29"/>
      <c r="F11244" s="29"/>
      <c r="G11244" s="29"/>
      <c r="H11244" s="29"/>
      <c r="I11244" s="29"/>
      <c r="J11244" s="29"/>
    </row>
    <row r="11245" spans="1:10" x14ac:dyDescent="0.2">
      <c r="A11245" s="12"/>
      <c r="B11245" s="15"/>
      <c r="C11245" s="29"/>
      <c r="D11245" s="121"/>
      <c r="E11245" s="29"/>
      <c r="F11245" s="29"/>
      <c r="G11245" s="29"/>
      <c r="H11245" s="29"/>
      <c r="I11245" s="29"/>
      <c r="J11245" s="29"/>
    </row>
    <row r="11246" spans="1:10" x14ac:dyDescent="0.2">
      <c r="A11246" s="12"/>
      <c r="B11246" s="15"/>
      <c r="C11246" s="29"/>
      <c r="D11246" s="121"/>
      <c r="E11246" s="29"/>
      <c r="F11246" s="29"/>
      <c r="G11246" s="29"/>
      <c r="H11246" s="29"/>
      <c r="I11246" s="29"/>
      <c r="J11246" s="29"/>
    </row>
    <row r="11247" spans="1:10" x14ac:dyDescent="0.2">
      <c r="A11247" s="12"/>
      <c r="B11247" s="15"/>
      <c r="C11247" s="29"/>
      <c r="D11247" s="121"/>
      <c r="E11247" s="29"/>
      <c r="F11247" s="29"/>
      <c r="G11247" s="29"/>
      <c r="H11247" s="29"/>
      <c r="I11247" s="29"/>
      <c r="J11247" s="29"/>
    </row>
    <row r="11248" spans="1:10" x14ac:dyDescent="0.2">
      <c r="A11248" s="12"/>
      <c r="B11248" s="15"/>
      <c r="C11248" s="29"/>
      <c r="D11248" s="121"/>
      <c r="E11248" s="29"/>
      <c r="F11248" s="29"/>
      <c r="G11248" s="29"/>
      <c r="H11248" s="29"/>
      <c r="I11248" s="29"/>
      <c r="J11248" s="29"/>
    </row>
    <row r="11249" spans="1:10" x14ac:dyDescent="0.2">
      <c r="A11249" s="12"/>
      <c r="B11249" s="15"/>
      <c r="C11249" s="29"/>
      <c r="D11249" s="121"/>
      <c r="E11249" s="29"/>
      <c r="F11249" s="29"/>
      <c r="G11249" s="29"/>
      <c r="H11249" s="29"/>
      <c r="I11249" s="29"/>
      <c r="J11249" s="29"/>
    </row>
    <row r="11250" spans="1:10" x14ac:dyDescent="0.2">
      <c r="A11250" s="12"/>
      <c r="B11250" s="15"/>
      <c r="C11250" s="29"/>
      <c r="D11250" s="121"/>
      <c r="E11250" s="29"/>
      <c r="F11250" s="29"/>
      <c r="G11250" s="29"/>
      <c r="H11250" s="29"/>
      <c r="I11250" s="29"/>
      <c r="J11250" s="29"/>
    </row>
    <row r="11251" spans="1:10" x14ac:dyDescent="0.2">
      <c r="A11251" s="12"/>
      <c r="B11251" s="15"/>
      <c r="C11251" s="29"/>
      <c r="D11251" s="121"/>
      <c r="E11251" s="29"/>
      <c r="F11251" s="29"/>
      <c r="G11251" s="29"/>
      <c r="H11251" s="29"/>
      <c r="I11251" s="29"/>
      <c r="J11251" s="29"/>
    </row>
    <row r="11252" spans="1:10" x14ac:dyDescent="0.2">
      <c r="A11252" s="12"/>
      <c r="B11252" s="15"/>
      <c r="C11252" s="29"/>
      <c r="D11252" s="121"/>
      <c r="E11252" s="29"/>
      <c r="F11252" s="29"/>
      <c r="G11252" s="29"/>
      <c r="H11252" s="29"/>
      <c r="I11252" s="29"/>
      <c r="J11252" s="29"/>
    </row>
    <row r="11253" spans="1:10" x14ac:dyDescent="0.2">
      <c r="A11253" s="12"/>
      <c r="B11253" s="15"/>
      <c r="C11253" s="29"/>
      <c r="D11253" s="121"/>
      <c r="E11253" s="29"/>
      <c r="F11253" s="29"/>
      <c r="G11253" s="29"/>
      <c r="H11253" s="29"/>
      <c r="I11253" s="29"/>
      <c r="J11253" s="29"/>
    </row>
    <row r="11254" spans="1:10" x14ac:dyDescent="0.2">
      <c r="A11254" s="12"/>
      <c r="B11254" s="15"/>
      <c r="C11254" s="29"/>
      <c r="D11254" s="121"/>
      <c r="E11254" s="29"/>
      <c r="F11254" s="29"/>
      <c r="G11254" s="29"/>
      <c r="H11254" s="29"/>
      <c r="I11254" s="29"/>
      <c r="J11254" s="29"/>
    </row>
    <row r="11255" spans="1:10" x14ac:dyDescent="0.2">
      <c r="A11255" s="12"/>
      <c r="B11255" s="15"/>
      <c r="C11255" s="29"/>
      <c r="D11255" s="121"/>
      <c r="E11255" s="29"/>
      <c r="F11255" s="29"/>
      <c r="G11255" s="29"/>
      <c r="H11255" s="29"/>
      <c r="I11255" s="29"/>
      <c r="J11255" s="29"/>
    </row>
    <row r="11256" spans="1:10" x14ac:dyDescent="0.2">
      <c r="A11256" s="12"/>
      <c r="B11256" s="15"/>
      <c r="C11256" s="29"/>
      <c r="D11256" s="121"/>
      <c r="E11256" s="29"/>
      <c r="F11256" s="29"/>
      <c r="G11256" s="29"/>
      <c r="H11256" s="29"/>
      <c r="I11256" s="29"/>
      <c r="J11256" s="29"/>
    </row>
    <row r="11257" spans="1:10" x14ac:dyDescent="0.2">
      <c r="A11257" s="12"/>
      <c r="B11257" s="15"/>
      <c r="C11257" s="29"/>
      <c r="D11257" s="121"/>
      <c r="E11257" s="29"/>
      <c r="F11257" s="29"/>
      <c r="G11257" s="29"/>
      <c r="H11257" s="29"/>
      <c r="I11257" s="29"/>
      <c r="J11257" s="29"/>
    </row>
    <row r="11258" spans="1:10" x14ac:dyDescent="0.2">
      <c r="A11258" s="12"/>
      <c r="B11258" s="15"/>
      <c r="C11258" s="29"/>
      <c r="D11258" s="121"/>
      <c r="E11258" s="29"/>
      <c r="F11258" s="29"/>
      <c r="G11258" s="29"/>
      <c r="H11258" s="29"/>
      <c r="I11258" s="29"/>
      <c r="J11258" s="29"/>
    </row>
    <row r="11259" spans="1:10" x14ac:dyDescent="0.2">
      <c r="A11259" s="12"/>
      <c r="B11259" s="15"/>
      <c r="C11259" s="29"/>
      <c r="D11259" s="121"/>
      <c r="E11259" s="29"/>
      <c r="F11259" s="29"/>
      <c r="G11259" s="29"/>
      <c r="H11259" s="29"/>
      <c r="I11259" s="29"/>
      <c r="J11259" s="29"/>
    </row>
    <row r="11260" spans="1:10" x14ac:dyDescent="0.2">
      <c r="A11260" s="12"/>
      <c r="B11260" s="15"/>
      <c r="C11260" s="29"/>
      <c r="D11260" s="121"/>
      <c r="E11260" s="29"/>
      <c r="F11260" s="29"/>
      <c r="G11260" s="29"/>
      <c r="H11260" s="29"/>
      <c r="I11260" s="29"/>
      <c r="J11260" s="29"/>
    </row>
    <row r="11261" spans="1:10" x14ac:dyDescent="0.2">
      <c r="A11261" s="12"/>
      <c r="B11261" s="15"/>
      <c r="C11261" s="29"/>
      <c r="D11261" s="121"/>
      <c r="E11261" s="29"/>
      <c r="F11261" s="29"/>
      <c r="G11261" s="29"/>
      <c r="H11261" s="29"/>
      <c r="I11261" s="29"/>
      <c r="J11261" s="29"/>
    </row>
    <row r="11262" spans="1:10" x14ac:dyDescent="0.2">
      <c r="A11262" s="12"/>
      <c r="B11262" s="15"/>
      <c r="C11262" s="29"/>
      <c r="D11262" s="121"/>
      <c r="E11262" s="29"/>
      <c r="F11262" s="29"/>
      <c r="G11262" s="29"/>
      <c r="H11262" s="29"/>
      <c r="I11262" s="29"/>
      <c r="J11262" s="29"/>
    </row>
    <row r="11263" spans="1:10" x14ac:dyDescent="0.2">
      <c r="A11263" s="12"/>
      <c r="B11263" s="15"/>
      <c r="C11263" s="29"/>
      <c r="D11263" s="121"/>
      <c r="E11263" s="29"/>
      <c r="F11263" s="29"/>
      <c r="G11263" s="29"/>
      <c r="H11263" s="29"/>
      <c r="I11263" s="29"/>
      <c r="J11263" s="29"/>
    </row>
    <row r="11264" spans="1:10" x14ac:dyDescent="0.2">
      <c r="A11264" s="12"/>
      <c r="B11264" s="15"/>
      <c r="C11264" s="29"/>
      <c r="D11264" s="121"/>
      <c r="E11264" s="29"/>
      <c r="F11264" s="29"/>
      <c r="G11264" s="29"/>
      <c r="H11264" s="29"/>
      <c r="I11264" s="29"/>
      <c r="J11264" s="29"/>
    </row>
    <row r="11265" spans="1:10" x14ac:dyDescent="0.2">
      <c r="A11265" s="12"/>
      <c r="B11265" s="15"/>
      <c r="C11265" s="29"/>
      <c r="D11265" s="121"/>
      <c r="E11265" s="29"/>
      <c r="F11265" s="29"/>
      <c r="G11265" s="29"/>
      <c r="H11265" s="29"/>
      <c r="I11265" s="29"/>
      <c r="J11265" s="29"/>
    </row>
    <row r="11266" spans="1:10" x14ac:dyDescent="0.2">
      <c r="A11266" s="12"/>
      <c r="B11266" s="15"/>
      <c r="C11266" s="29"/>
      <c r="D11266" s="121"/>
      <c r="E11266" s="29"/>
      <c r="F11266" s="29"/>
      <c r="G11266" s="29"/>
      <c r="H11266" s="29"/>
      <c r="I11266" s="29"/>
      <c r="J11266" s="29"/>
    </row>
    <row r="11267" spans="1:10" x14ac:dyDescent="0.2">
      <c r="A11267" s="12"/>
      <c r="B11267" s="15"/>
      <c r="C11267" s="29"/>
      <c r="D11267" s="121"/>
      <c r="E11267" s="29"/>
      <c r="F11267" s="29"/>
      <c r="G11267" s="29"/>
      <c r="H11267" s="29"/>
      <c r="I11267" s="29"/>
      <c r="J11267" s="29"/>
    </row>
    <row r="11268" spans="1:10" x14ac:dyDescent="0.2">
      <c r="A11268" s="12"/>
      <c r="B11268" s="15"/>
      <c r="C11268" s="29"/>
      <c r="D11268" s="121"/>
      <c r="E11268" s="29"/>
      <c r="F11268" s="29"/>
      <c r="G11268" s="29"/>
      <c r="H11268" s="29"/>
      <c r="I11268" s="29"/>
      <c r="J11268" s="29"/>
    </row>
    <row r="11269" spans="1:10" x14ac:dyDescent="0.2">
      <c r="A11269" s="12"/>
      <c r="B11269" s="15"/>
      <c r="C11269" s="29"/>
      <c r="D11269" s="121"/>
      <c r="E11269" s="29"/>
      <c r="F11269" s="29"/>
      <c r="G11269" s="29"/>
      <c r="H11269" s="29"/>
      <c r="I11269" s="29"/>
      <c r="J11269" s="29"/>
    </row>
    <row r="11270" spans="1:10" x14ac:dyDescent="0.2">
      <c r="A11270" s="12"/>
      <c r="B11270" s="15"/>
      <c r="C11270" s="29"/>
      <c r="D11270" s="121"/>
      <c r="E11270" s="29"/>
      <c r="F11270" s="29"/>
      <c r="G11270" s="29"/>
      <c r="H11270" s="29"/>
      <c r="I11270" s="29"/>
      <c r="J11270" s="29"/>
    </row>
    <row r="11271" spans="1:10" x14ac:dyDescent="0.2">
      <c r="A11271" s="12"/>
      <c r="B11271" s="15"/>
      <c r="C11271" s="29"/>
      <c r="D11271" s="121"/>
      <c r="E11271" s="29"/>
      <c r="F11271" s="29"/>
      <c r="G11271" s="29"/>
      <c r="H11271" s="29"/>
      <c r="I11271" s="29"/>
      <c r="J11271" s="29"/>
    </row>
    <row r="11272" spans="1:10" x14ac:dyDescent="0.2">
      <c r="A11272" s="12"/>
      <c r="B11272" s="15"/>
      <c r="C11272" s="29"/>
      <c r="D11272" s="121"/>
      <c r="E11272" s="29"/>
      <c r="F11272" s="29"/>
      <c r="G11272" s="29"/>
      <c r="H11272" s="29"/>
      <c r="I11272" s="29"/>
      <c r="J11272" s="29"/>
    </row>
    <row r="11273" spans="1:10" x14ac:dyDescent="0.2">
      <c r="A11273" s="12"/>
      <c r="B11273" s="15"/>
      <c r="C11273" s="29"/>
      <c r="D11273" s="121"/>
      <c r="E11273" s="29"/>
      <c r="F11273" s="29"/>
      <c r="G11273" s="29"/>
      <c r="H11273" s="29"/>
      <c r="I11273" s="29"/>
      <c r="J11273" s="29"/>
    </row>
    <row r="11274" spans="1:10" x14ac:dyDescent="0.2">
      <c r="A11274" s="12"/>
      <c r="B11274" s="15"/>
      <c r="C11274" s="29"/>
      <c r="D11274" s="121"/>
      <c r="E11274" s="29"/>
      <c r="F11274" s="29"/>
      <c r="G11274" s="29"/>
      <c r="H11274" s="29"/>
      <c r="I11274" s="29"/>
      <c r="J11274" s="29"/>
    </row>
    <row r="11275" spans="1:10" x14ac:dyDescent="0.2">
      <c r="A11275" s="12"/>
      <c r="B11275" s="15"/>
      <c r="C11275" s="29"/>
      <c r="D11275" s="121"/>
      <c r="E11275" s="29"/>
      <c r="F11275" s="29"/>
      <c r="G11275" s="29"/>
      <c r="H11275" s="29"/>
      <c r="I11275" s="29"/>
      <c r="J11275" s="29"/>
    </row>
    <row r="11276" spans="1:10" x14ac:dyDescent="0.2">
      <c r="A11276" s="12"/>
      <c r="B11276" s="15"/>
      <c r="C11276" s="29"/>
      <c r="D11276" s="121"/>
      <c r="E11276" s="29"/>
      <c r="F11276" s="29"/>
      <c r="G11276" s="29"/>
      <c r="H11276" s="29"/>
      <c r="I11276" s="29"/>
      <c r="J11276" s="29"/>
    </row>
    <row r="11277" spans="1:10" x14ac:dyDescent="0.2">
      <c r="A11277" s="12"/>
      <c r="B11277" s="15"/>
      <c r="C11277" s="29"/>
      <c r="D11277" s="121"/>
      <c r="E11277" s="29"/>
      <c r="F11277" s="29"/>
      <c r="G11277" s="29"/>
      <c r="H11277" s="29"/>
      <c r="I11277" s="29"/>
      <c r="J11277" s="29"/>
    </row>
    <row r="11278" spans="1:10" x14ac:dyDescent="0.2">
      <c r="A11278" s="12"/>
      <c r="B11278" s="15"/>
      <c r="C11278" s="29"/>
      <c r="D11278" s="121"/>
      <c r="E11278" s="29"/>
      <c r="F11278" s="29"/>
      <c r="G11278" s="29"/>
      <c r="H11278" s="29"/>
      <c r="I11278" s="29"/>
      <c r="J11278" s="29"/>
    </row>
    <row r="11279" spans="1:10" x14ac:dyDescent="0.2">
      <c r="A11279" s="12"/>
      <c r="B11279" s="15"/>
      <c r="C11279" s="29"/>
      <c r="D11279" s="121"/>
      <c r="E11279" s="29"/>
      <c r="F11279" s="29"/>
      <c r="G11279" s="29"/>
      <c r="H11279" s="29"/>
      <c r="I11279" s="29"/>
      <c r="J11279" s="29"/>
    </row>
    <row r="11280" spans="1:10" x14ac:dyDescent="0.2">
      <c r="A11280" s="12"/>
      <c r="B11280" s="15"/>
      <c r="C11280" s="29"/>
      <c r="D11280" s="121"/>
      <c r="E11280" s="29"/>
      <c r="F11280" s="29"/>
      <c r="G11280" s="29"/>
      <c r="H11280" s="29"/>
      <c r="I11280" s="29"/>
      <c r="J11280" s="29"/>
    </row>
    <row r="11281" spans="1:10" x14ac:dyDescent="0.2">
      <c r="A11281" s="12"/>
      <c r="B11281" s="15"/>
      <c r="C11281" s="29"/>
      <c r="D11281" s="121"/>
      <c r="E11281" s="29"/>
      <c r="F11281" s="29"/>
      <c r="G11281" s="29"/>
      <c r="H11281" s="29"/>
      <c r="I11281" s="29"/>
      <c r="J11281" s="29"/>
    </row>
    <row r="11282" spans="1:10" x14ac:dyDescent="0.2">
      <c r="A11282" s="12"/>
      <c r="B11282" s="15"/>
      <c r="C11282" s="29"/>
      <c r="D11282" s="121"/>
      <c r="E11282" s="29"/>
      <c r="F11282" s="29"/>
      <c r="G11282" s="29"/>
      <c r="H11282" s="29"/>
      <c r="I11282" s="29"/>
      <c r="J11282" s="29"/>
    </row>
    <row r="11283" spans="1:10" x14ac:dyDescent="0.2">
      <c r="A11283" s="12"/>
      <c r="B11283" s="15"/>
      <c r="C11283" s="29"/>
      <c r="D11283" s="121"/>
      <c r="E11283" s="29"/>
      <c r="F11283" s="29"/>
      <c r="G11283" s="29"/>
      <c r="H11283" s="29"/>
      <c r="I11283" s="29"/>
      <c r="J11283" s="29"/>
    </row>
    <row r="11284" spans="1:10" x14ac:dyDescent="0.2">
      <c r="A11284" s="12"/>
      <c r="B11284" s="15"/>
      <c r="C11284" s="29"/>
      <c r="D11284" s="121"/>
      <c r="E11284" s="29"/>
      <c r="F11284" s="29"/>
      <c r="G11284" s="29"/>
      <c r="H11284" s="29"/>
      <c r="I11284" s="29"/>
      <c r="J11284" s="29"/>
    </row>
    <row r="11285" spans="1:10" x14ac:dyDescent="0.2">
      <c r="A11285" s="12"/>
      <c r="B11285" s="15"/>
      <c r="C11285" s="29"/>
      <c r="D11285" s="121"/>
      <c r="E11285" s="29"/>
      <c r="F11285" s="29"/>
      <c r="G11285" s="29"/>
      <c r="H11285" s="29"/>
      <c r="I11285" s="29"/>
      <c r="J11285" s="29"/>
    </row>
    <row r="11286" spans="1:10" x14ac:dyDescent="0.2">
      <c r="A11286" s="12"/>
      <c r="B11286" s="15"/>
      <c r="C11286" s="29"/>
      <c r="D11286" s="121"/>
      <c r="E11286" s="29"/>
      <c r="F11286" s="29"/>
      <c r="G11286" s="29"/>
      <c r="H11286" s="29"/>
      <c r="I11286" s="29"/>
      <c r="J11286" s="29"/>
    </row>
    <row r="11287" spans="1:10" x14ac:dyDescent="0.2">
      <c r="A11287" s="12"/>
      <c r="B11287" s="15"/>
      <c r="C11287" s="29"/>
      <c r="D11287" s="121"/>
      <c r="E11287" s="29"/>
      <c r="F11287" s="29"/>
      <c r="G11287" s="29"/>
      <c r="H11287" s="29"/>
      <c r="I11287" s="29"/>
      <c r="J11287" s="29"/>
    </row>
    <row r="11288" spans="1:10" x14ac:dyDescent="0.2">
      <c r="A11288" s="12"/>
      <c r="B11288" s="15"/>
      <c r="C11288" s="29"/>
      <c r="D11288" s="121"/>
      <c r="E11288" s="29"/>
      <c r="F11288" s="29"/>
      <c r="G11288" s="29"/>
      <c r="H11288" s="29"/>
      <c r="I11288" s="29"/>
      <c r="J11288" s="29"/>
    </row>
    <row r="11289" spans="1:10" x14ac:dyDescent="0.2">
      <c r="A11289" s="12"/>
      <c r="B11289" s="15"/>
      <c r="C11289" s="29"/>
      <c r="D11289" s="121"/>
      <c r="E11289" s="29"/>
      <c r="F11289" s="29"/>
      <c r="G11289" s="29"/>
      <c r="H11289" s="29"/>
      <c r="I11289" s="29"/>
      <c r="J11289" s="29"/>
    </row>
    <row r="11290" spans="1:10" x14ac:dyDescent="0.2">
      <c r="A11290" s="12"/>
      <c r="B11290" s="15"/>
      <c r="C11290" s="29"/>
      <c r="D11290" s="121"/>
      <c r="E11290" s="29"/>
      <c r="F11290" s="29"/>
      <c r="G11290" s="29"/>
      <c r="H11290" s="29"/>
      <c r="I11290" s="29"/>
      <c r="J11290" s="29"/>
    </row>
    <row r="11291" spans="1:10" x14ac:dyDescent="0.2">
      <c r="A11291" s="12"/>
      <c r="B11291" s="15"/>
      <c r="C11291" s="29"/>
      <c r="D11291" s="121"/>
      <c r="E11291" s="29"/>
      <c r="F11291" s="29"/>
      <c r="G11291" s="29"/>
      <c r="H11291" s="29"/>
      <c r="I11291" s="29"/>
      <c r="J11291" s="29"/>
    </row>
    <row r="11292" spans="1:10" x14ac:dyDescent="0.2">
      <c r="A11292" s="12"/>
      <c r="B11292" s="15"/>
      <c r="C11292" s="29"/>
      <c r="D11292" s="121"/>
      <c r="E11292" s="29"/>
      <c r="F11292" s="29"/>
      <c r="G11292" s="29"/>
      <c r="H11292" s="29"/>
      <c r="I11292" s="29"/>
      <c r="J11292" s="29"/>
    </row>
    <row r="11293" spans="1:10" x14ac:dyDescent="0.2">
      <c r="A11293" s="12"/>
      <c r="B11293" s="15"/>
      <c r="C11293" s="29"/>
      <c r="D11293" s="121"/>
      <c r="E11293" s="29"/>
      <c r="F11293" s="29"/>
      <c r="G11293" s="29"/>
      <c r="H11293" s="29"/>
      <c r="I11293" s="29"/>
      <c r="J11293" s="29"/>
    </row>
    <row r="11294" spans="1:10" x14ac:dyDescent="0.2">
      <c r="A11294" s="12"/>
      <c r="B11294" s="15"/>
      <c r="C11294" s="29"/>
      <c r="D11294" s="121"/>
      <c r="E11294" s="29"/>
      <c r="F11294" s="29"/>
      <c r="G11294" s="29"/>
      <c r="H11294" s="29"/>
      <c r="I11294" s="29"/>
      <c r="J11294" s="29"/>
    </row>
    <row r="11295" spans="1:10" x14ac:dyDescent="0.2">
      <c r="A11295" s="12"/>
      <c r="B11295" s="15"/>
      <c r="C11295" s="29"/>
      <c r="D11295" s="121"/>
      <c r="E11295" s="29"/>
      <c r="F11295" s="29"/>
      <c r="G11295" s="29"/>
      <c r="H11295" s="29"/>
      <c r="I11295" s="29"/>
      <c r="J11295" s="29"/>
    </row>
    <row r="11296" spans="1:10" x14ac:dyDescent="0.2">
      <c r="A11296" s="12"/>
      <c r="B11296" s="15"/>
      <c r="C11296" s="29"/>
      <c r="D11296" s="121"/>
      <c r="E11296" s="29"/>
      <c r="F11296" s="29"/>
      <c r="G11296" s="29"/>
      <c r="H11296" s="29"/>
      <c r="I11296" s="29"/>
      <c r="J11296" s="29"/>
    </row>
    <row r="11297" spans="1:10" x14ac:dyDescent="0.2">
      <c r="A11297" s="12"/>
      <c r="B11297" s="15"/>
      <c r="C11297" s="29"/>
      <c r="D11297" s="121"/>
      <c r="E11297" s="29"/>
      <c r="F11297" s="29"/>
      <c r="G11297" s="29"/>
      <c r="H11297" s="29"/>
      <c r="I11297" s="29"/>
      <c r="J11297" s="29"/>
    </row>
    <row r="11298" spans="1:10" x14ac:dyDescent="0.2">
      <c r="A11298" s="12"/>
      <c r="B11298" s="15"/>
      <c r="C11298" s="29"/>
      <c r="D11298" s="121"/>
      <c r="E11298" s="29"/>
      <c r="F11298" s="29"/>
      <c r="G11298" s="29"/>
      <c r="H11298" s="29"/>
      <c r="I11298" s="29"/>
      <c r="J11298" s="29"/>
    </row>
    <row r="11299" spans="1:10" x14ac:dyDescent="0.2">
      <c r="A11299" s="12"/>
      <c r="B11299" s="15"/>
      <c r="C11299" s="29"/>
      <c r="D11299" s="121"/>
      <c r="E11299" s="29"/>
      <c r="F11299" s="29"/>
      <c r="G11299" s="29"/>
      <c r="H11299" s="29"/>
      <c r="I11299" s="29"/>
      <c r="J11299" s="29"/>
    </row>
    <row r="11300" spans="1:10" x14ac:dyDescent="0.2">
      <c r="A11300" s="12"/>
      <c r="B11300" s="15"/>
      <c r="C11300" s="29"/>
      <c r="D11300" s="121"/>
      <c r="E11300" s="29"/>
      <c r="F11300" s="29"/>
      <c r="G11300" s="29"/>
      <c r="H11300" s="29"/>
      <c r="I11300" s="29"/>
      <c r="J11300" s="29"/>
    </row>
    <row r="11301" spans="1:10" x14ac:dyDescent="0.2">
      <c r="A11301" s="12"/>
      <c r="B11301" s="15"/>
      <c r="C11301" s="29"/>
      <c r="D11301" s="121"/>
      <c r="E11301" s="29"/>
      <c r="F11301" s="29"/>
      <c r="G11301" s="29"/>
      <c r="H11301" s="29"/>
      <c r="I11301" s="29"/>
      <c r="J11301" s="29"/>
    </row>
    <row r="11302" spans="1:10" x14ac:dyDescent="0.2">
      <c r="A11302" s="12"/>
      <c r="B11302" s="15"/>
      <c r="C11302" s="29"/>
      <c r="D11302" s="121"/>
      <c r="E11302" s="29"/>
      <c r="F11302" s="29"/>
      <c r="G11302" s="29"/>
      <c r="H11302" s="29"/>
      <c r="I11302" s="29"/>
      <c r="J11302" s="29"/>
    </row>
    <row r="11303" spans="1:10" x14ac:dyDescent="0.2">
      <c r="A11303" s="12"/>
      <c r="B11303" s="15"/>
      <c r="C11303" s="29"/>
      <c r="D11303" s="121"/>
      <c r="E11303" s="29"/>
      <c r="F11303" s="29"/>
      <c r="G11303" s="29"/>
      <c r="H11303" s="29"/>
      <c r="I11303" s="29"/>
      <c r="J11303" s="29"/>
    </row>
    <row r="11304" spans="1:10" x14ac:dyDescent="0.2">
      <c r="A11304" s="12"/>
      <c r="B11304" s="15"/>
      <c r="C11304" s="29"/>
      <c r="D11304" s="121"/>
      <c r="E11304" s="29"/>
      <c r="F11304" s="29"/>
      <c r="G11304" s="29"/>
      <c r="H11304" s="29"/>
      <c r="I11304" s="29"/>
      <c r="J11304" s="29"/>
    </row>
    <row r="11305" spans="1:10" x14ac:dyDescent="0.2">
      <c r="A11305" s="12"/>
      <c r="B11305" s="15"/>
      <c r="C11305" s="29"/>
      <c r="D11305" s="121"/>
      <c r="E11305" s="29"/>
      <c r="F11305" s="29"/>
      <c r="G11305" s="29"/>
      <c r="H11305" s="29"/>
      <c r="I11305" s="29"/>
      <c r="J11305" s="29"/>
    </row>
    <row r="11306" spans="1:10" x14ac:dyDescent="0.2">
      <c r="A11306" s="12"/>
      <c r="B11306" s="15"/>
      <c r="C11306" s="29"/>
      <c r="D11306" s="121"/>
      <c r="E11306" s="29"/>
      <c r="F11306" s="29"/>
      <c r="G11306" s="29"/>
      <c r="H11306" s="29"/>
      <c r="I11306" s="29"/>
      <c r="J11306" s="29"/>
    </row>
    <row r="11307" spans="1:10" x14ac:dyDescent="0.2">
      <c r="A11307" s="12"/>
      <c r="B11307" s="15"/>
      <c r="C11307" s="29"/>
      <c r="D11307" s="121"/>
      <c r="E11307" s="29"/>
      <c r="F11307" s="29"/>
      <c r="G11307" s="29"/>
      <c r="H11307" s="29"/>
      <c r="I11307" s="29"/>
      <c r="J11307" s="29"/>
    </row>
    <row r="11308" spans="1:10" x14ac:dyDescent="0.2">
      <c r="A11308" s="12"/>
      <c r="B11308" s="15"/>
      <c r="C11308" s="29"/>
      <c r="D11308" s="121"/>
      <c r="E11308" s="29"/>
      <c r="F11308" s="29"/>
      <c r="G11308" s="29"/>
      <c r="H11308" s="29"/>
      <c r="I11308" s="29"/>
      <c r="J11308" s="29"/>
    </row>
    <row r="11309" spans="1:10" x14ac:dyDescent="0.2">
      <c r="A11309" s="12"/>
      <c r="B11309" s="15"/>
      <c r="C11309" s="29"/>
      <c r="D11309" s="121"/>
      <c r="E11309" s="29"/>
      <c r="F11309" s="29"/>
      <c r="G11309" s="29"/>
      <c r="H11309" s="29"/>
      <c r="I11309" s="29"/>
      <c r="J11309" s="29"/>
    </row>
    <row r="11310" spans="1:10" x14ac:dyDescent="0.2">
      <c r="A11310" s="12"/>
      <c r="B11310" s="15"/>
      <c r="C11310" s="29"/>
      <c r="D11310" s="121"/>
      <c r="E11310" s="29"/>
      <c r="F11310" s="29"/>
      <c r="G11310" s="29"/>
      <c r="H11310" s="29"/>
      <c r="I11310" s="29"/>
      <c r="J11310" s="29"/>
    </row>
    <row r="11311" spans="1:10" x14ac:dyDescent="0.2">
      <c r="A11311" s="12"/>
      <c r="B11311" s="15"/>
      <c r="C11311" s="29"/>
      <c r="D11311" s="121"/>
      <c r="E11311" s="29"/>
      <c r="F11311" s="29"/>
      <c r="G11311" s="29"/>
      <c r="H11311" s="29"/>
      <c r="I11311" s="29"/>
      <c r="J11311" s="29"/>
    </row>
    <row r="11312" spans="1:10" x14ac:dyDescent="0.2">
      <c r="A11312" s="12"/>
      <c r="B11312" s="15"/>
      <c r="C11312" s="29"/>
      <c r="D11312" s="121"/>
      <c r="E11312" s="29"/>
      <c r="F11312" s="29"/>
      <c r="G11312" s="29"/>
      <c r="H11312" s="29"/>
      <c r="I11312" s="29"/>
      <c r="J11312" s="29"/>
    </row>
    <row r="11313" spans="1:10" x14ac:dyDescent="0.2">
      <c r="A11313" s="12"/>
      <c r="B11313" s="15"/>
      <c r="C11313" s="29"/>
      <c r="D11313" s="121"/>
      <c r="E11313" s="29"/>
      <c r="F11313" s="29"/>
      <c r="G11313" s="29"/>
      <c r="H11313" s="29"/>
      <c r="I11313" s="29"/>
      <c r="J11313" s="29"/>
    </row>
    <row r="11314" spans="1:10" x14ac:dyDescent="0.2">
      <c r="A11314" s="12"/>
      <c r="B11314" s="15"/>
      <c r="C11314" s="29"/>
      <c r="D11314" s="121"/>
      <c r="E11314" s="29"/>
      <c r="F11314" s="29"/>
      <c r="G11314" s="29"/>
      <c r="H11314" s="29"/>
      <c r="I11314" s="29"/>
      <c r="J11314" s="29"/>
    </row>
    <row r="11315" spans="1:10" x14ac:dyDescent="0.2">
      <c r="A11315" s="12"/>
      <c r="B11315" s="15"/>
      <c r="C11315" s="29"/>
      <c r="D11315" s="121"/>
      <c r="E11315" s="29"/>
      <c r="F11315" s="29"/>
      <c r="G11315" s="29"/>
      <c r="H11315" s="29"/>
      <c r="I11315" s="29"/>
      <c r="J11315" s="29"/>
    </row>
    <row r="11316" spans="1:10" x14ac:dyDescent="0.2">
      <c r="A11316" s="12"/>
      <c r="B11316" s="15"/>
      <c r="C11316" s="29"/>
      <c r="D11316" s="121"/>
      <c r="E11316" s="29"/>
      <c r="F11316" s="29"/>
      <c r="G11316" s="29"/>
      <c r="H11316" s="29"/>
      <c r="I11316" s="29"/>
      <c r="J11316" s="29"/>
    </row>
    <row r="11317" spans="1:10" x14ac:dyDescent="0.2">
      <c r="A11317" s="12"/>
      <c r="B11317" s="15"/>
      <c r="C11317" s="29"/>
      <c r="D11317" s="121"/>
      <c r="E11317" s="29"/>
      <c r="F11317" s="29"/>
      <c r="G11317" s="29"/>
      <c r="H11317" s="29"/>
      <c r="I11317" s="29"/>
      <c r="J11317" s="29"/>
    </row>
    <row r="11318" spans="1:10" x14ac:dyDescent="0.2">
      <c r="A11318" s="12"/>
      <c r="B11318" s="15"/>
      <c r="C11318" s="29"/>
      <c r="D11318" s="121"/>
      <c r="E11318" s="29"/>
      <c r="F11318" s="29"/>
      <c r="G11318" s="29"/>
      <c r="H11318" s="29"/>
      <c r="I11318" s="29"/>
      <c r="J11318" s="29"/>
    </row>
    <row r="11319" spans="1:10" x14ac:dyDescent="0.2">
      <c r="A11319" s="12"/>
      <c r="B11319" s="15"/>
      <c r="C11319" s="29"/>
      <c r="D11319" s="121"/>
      <c r="E11319" s="29"/>
      <c r="F11319" s="29"/>
      <c r="G11319" s="29"/>
      <c r="H11319" s="29"/>
      <c r="I11319" s="29"/>
      <c r="J11319" s="29"/>
    </row>
    <row r="11320" spans="1:10" x14ac:dyDescent="0.2">
      <c r="A11320" s="12"/>
      <c r="B11320" s="15"/>
      <c r="C11320" s="29"/>
      <c r="D11320" s="121"/>
      <c r="E11320" s="29"/>
      <c r="F11320" s="29"/>
      <c r="G11320" s="29"/>
      <c r="H11320" s="29"/>
      <c r="I11320" s="29"/>
      <c r="J11320" s="29"/>
    </row>
    <row r="11321" spans="1:10" x14ac:dyDescent="0.2">
      <c r="A11321" s="12"/>
      <c r="B11321" s="15"/>
      <c r="C11321" s="29"/>
      <c r="D11321" s="121"/>
      <c r="E11321" s="29"/>
      <c r="F11321" s="29"/>
      <c r="G11321" s="29"/>
      <c r="H11321" s="29"/>
      <c r="I11321" s="29"/>
      <c r="J11321" s="29"/>
    </row>
    <row r="11322" spans="1:10" x14ac:dyDescent="0.2">
      <c r="A11322" s="12"/>
      <c r="B11322" s="15"/>
      <c r="C11322" s="29"/>
      <c r="D11322" s="121"/>
      <c r="E11322" s="29"/>
      <c r="F11322" s="29"/>
      <c r="G11322" s="29"/>
      <c r="H11322" s="29"/>
      <c r="I11322" s="29"/>
      <c r="J11322" s="29"/>
    </row>
    <row r="11323" spans="1:10" x14ac:dyDescent="0.2">
      <c r="A11323" s="12"/>
      <c r="B11323" s="15"/>
      <c r="C11323" s="29"/>
      <c r="D11323" s="121"/>
      <c r="E11323" s="29"/>
      <c r="F11323" s="29"/>
      <c r="G11323" s="29"/>
      <c r="H11323" s="29"/>
      <c r="I11323" s="29"/>
      <c r="J11323" s="29"/>
    </row>
    <row r="11324" spans="1:10" x14ac:dyDescent="0.2">
      <c r="A11324" s="12"/>
      <c r="B11324" s="15"/>
      <c r="C11324" s="29"/>
      <c r="D11324" s="121"/>
      <c r="E11324" s="29"/>
      <c r="F11324" s="29"/>
      <c r="G11324" s="29"/>
      <c r="H11324" s="29"/>
      <c r="I11324" s="29"/>
      <c r="J11324" s="29"/>
    </row>
    <row r="11325" spans="1:10" x14ac:dyDescent="0.2">
      <c r="A11325" s="12"/>
      <c r="B11325" s="15"/>
      <c r="C11325" s="29"/>
      <c r="D11325" s="121"/>
      <c r="E11325" s="29"/>
      <c r="F11325" s="29"/>
      <c r="G11325" s="29"/>
      <c r="H11325" s="29"/>
      <c r="I11325" s="29"/>
      <c r="J11325" s="29"/>
    </row>
    <row r="11326" spans="1:10" x14ac:dyDescent="0.2">
      <c r="A11326" s="12"/>
      <c r="B11326" s="15"/>
      <c r="C11326" s="29"/>
      <c r="D11326" s="121"/>
      <c r="E11326" s="29"/>
      <c r="F11326" s="29"/>
      <c r="G11326" s="29"/>
      <c r="H11326" s="29"/>
      <c r="I11326" s="29"/>
      <c r="J11326" s="29"/>
    </row>
    <row r="11327" spans="1:10" x14ac:dyDescent="0.2">
      <c r="A11327" s="12"/>
      <c r="B11327" s="15"/>
      <c r="C11327" s="29"/>
      <c r="D11327" s="121"/>
      <c r="E11327" s="29"/>
      <c r="F11327" s="29"/>
      <c r="G11327" s="29"/>
      <c r="H11327" s="29"/>
      <c r="I11327" s="29"/>
      <c r="J11327" s="29"/>
    </row>
    <row r="11328" spans="1:10" x14ac:dyDescent="0.2">
      <c r="A11328" s="12"/>
      <c r="B11328" s="15"/>
      <c r="C11328" s="29"/>
      <c r="D11328" s="121"/>
      <c r="E11328" s="29"/>
      <c r="F11328" s="29"/>
      <c r="G11328" s="29"/>
      <c r="H11328" s="29"/>
      <c r="I11328" s="29"/>
      <c r="J11328" s="29"/>
    </row>
    <row r="11329" spans="1:10" x14ac:dyDescent="0.2">
      <c r="A11329" s="12"/>
      <c r="B11329" s="15"/>
      <c r="C11329" s="29"/>
      <c r="D11329" s="121"/>
      <c r="E11329" s="29"/>
      <c r="F11329" s="29"/>
      <c r="G11329" s="29"/>
      <c r="H11329" s="29"/>
      <c r="I11329" s="29"/>
      <c r="J11329" s="29"/>
    </row>
    <row r="11330" spans="1:10" x14ac:dyDescent="0.2">
      <c r="A11330" s="12"/>
      <c r="B11330" s="15"/>
      <c r="C11330" s="29"/>
      <c r="D11330" s="121"/>
      <c r="E11330" s="29"/>
      <c r="F11330" s="29"/>
      <c r="G11330" s="29"/>
      <c r="H11330" s="29"/>
      <c r="I11330" s="29"/>
      <c r="J11330" s="29"/>
    </row>
    <row r="11331" spans="1:10" x14ac:dyDescent="0.2">
      <c r="A11331" s="12"/>
      <c r="B11331" s="15"/>
      <c r="C11331" s="29"/>
      <c r="D11331" s="121"/>
      <c r="E11331" s="29"/>
      <c r="F11331" s="29"/>
      <c r="G11331" s="29"/>
      <c r="H11331" s="29"/>
      <c r="I11331" s="29"/>
      <c r="J11331" s="29"/>
    </row>
    <row r="11332" spans="1:10" x14ac:dyDescent="0.2">
      <c r="A11332" s="12"/>
      <c r="B11332" s="15"/>
      <c r="C11332" s="29"/>
      <c r="D11332" s="121"/>
      <c r="E11332" s="29"/>
      <c r="F11332" s="29"/>
      <c r="G11332" s="29"/>
      <c r="H11332" s="29"/>
      <c r="I11332" s="29"/>
      <c r="J11332" s="29"/>
    </row>
    <row r="11333" spans="1:10" x14ac:dyDescent="0.2">
      <c r="A11333" s="12"/>
      <c r="B11333" s="15"/>
      <c r="C11333" s="29"/>
      <c r="D11333" s="121"/>
      <c r="E11333" s="29"/>
      <c r="F11333" s="29"/>
      <c r="G11333" s="29"/>
      <c r="H11333" s="29"/>
      <c r="I11333" s="29"/>
      <c r="J11333" s="29"/>
    </row>
    <row r="11334" spans="1:10" x14ac:dyDescent="0.2">
      <c r="A11334" s="12"/>
      <c r="B11334" s="15"/>
      <c r="C11334" s="29"/>
      <c r="D11334" s="121"/>
      <c r="E11334" s="29"/>
      <c r="F11334" s="29"/>
      <c r="G11334" s="29"/>
      <c r="H11334" s="29"/>
      <c r="I11334" s="29"/>
      <c r="J11334" s="29"/>
    </row>
    <row r="11335" spans="1:10" x14ac:dyDescent="0.2">
      <c r="A11335" s="12"/>
      <c r="B11335" s="15"/>
      <c r="C11335" s="29"/>
      <c r="D11335" s="121"/>
      <c r="E11335" s="29"/>
      <c r="F11335" s="29"/>
      <c r="G11335" s="29"/>
      <c r="H11335" s="29"/>
      <c r="I11335" s="29"/>
      <c r="J11335" s="29"/>
    </row>
    <row r="11336" spans="1:10" x14ac:dyDescent="0.2">
      <c r="A11336" s="12"/>
      <c r="B11336" s="15"/>
      <c r="C11336" s="29"/>
      <c r="D11336" s="121"/>
      <c r="E11336" s="29"/>
      <c r="F11336" s="29"/>
      <c r="G11336" s="29"/>
      <c r="H11336" s="29"/>
      <c r="I11336" s="29"/>
      <c r="J11336" s="29"/>
    </row>
    <row r="11337" spans="1:10" x14ac:dyDescent="0.2">
      <c r="A11337" s="12"/>
      <c r="B11337" s="15"/>
      <c r="C11337" s="29"/>
      <c r="D11337" s="121"/>
      <c r="E11337" s="29"/>
      <c r="F11337" s="29"/>
      <c r="G11337" s="29"/>
      <c r="H11337" s="29"/>
      <c r="I11337" s="29"/>
      <c r="J11337" s="29"/>
    </row>
    <row r="11338" spans="1:10" x14ac:dyDescent="0.2">
      <c r="A11338" s="12"/>
      <c r="B11338" s="15"/>
      <c r="C11338" s="29"/>
      <c r="D11338" s="121"/>
      <c r="E11338" s="29"/>
      <c r="F11338" s="29"/>
      <c r="G11338" s="29"/>
      <c r="H11338" s="29"/>
      <c r="I11338" s="29"/>
      <c r="J11338" s="29"/>
    </row>
    <row r="11339" spans="1:10" x14ac:dyDescent="0.2">
      <c r="A11339" s="12"/>
      <c r="B11339" s="15"/>
      <c r="C11339" s="29"/>
      <c r="D11339" s="121"/>
      <c r="E11339" s="29"/>
      <c r="F11339" s="29"/>
      <c r="G11339" s="29"/>
      <c r="H11339" s="29"/>
      <c r="I11339" s="29"/>
      <c r="J11339" s="29"/>
    </row>
    <row r="11340" spans="1:10" x14ac:dyDescent="0.2">
      <c r="A11340" s="12"/>
      <c r="B11340" s="15"/>
      <c r="C11340" s="29"/>
      <c r="D11340" s="121"/>
      <c r="E11340" s="29"/>
      <c r="F11340" s="29"/>
      <c r="G11340" s="29"/>
      <c r="H11340" s="29"/>
      <c r="I11340" s="29"/>
      <c r="J11340" s="29"/>
    </row>
    <row r="11341" spans="1:10" x14ac:dyDescent="0.2">
      <c r="A11341" s="12"/>
      <c r="B11341" s="15"/>
      <c r="C11341" s="29"/>
      <c r="D11341" s="121"/>
      <c r="E11341" s="29"/>
      <c r="F11341" s="29"/>
      <c r="G11341" s="29"/>
      <c r="H11341" s="29"/>
      <c r="I11341" s="29"/>
      <c r="J11341" s="29"/>
    </row>
    <row r="11342" spans="1:10" x14ac:dyDescent="0.2">
      <c r="A11342" s="12"/>
      <c r="B11342" s="15"/>
      <c r="C11342" s="29"/>
      <c r="D11342" s="121"/>
      <c r="E11342" s="29"/>
      <c r="F11342" s="29"/>
      <c r="G11342" s="29"/>
      <c r="H11342" s="29"/>
      <c r="I11342" s="29"/>
      <c r="J11342" s="29"/>
    </row>
    <row r="11343" spans="1:10" x14ac:dyDescent="0.2">
      <c r="A11343" s="12"/>
      <c r="B11343" s="15"/>
      <c r="C11343" s="29"/>
      <c r="D11343" s="121"/>
      <c r="E11343" s="29"/>
      <c r="F11343" s="29"/>
      <c r="G11343" s="29"/>
      <c r="H11343" s="29"/>
      <c r="I11343" s="29"/>
      <c r="J11343" s="29"/>
    </row>
    <row r="11344" spans="1:10" x14ac:dyDescent="0.2">
      <c r="A11344" s="12"/>
      <c r="B11344" s="15"/>
      <c r="C11344" s="29"/>
      <c r="D11344" s="121"/>
      <c r="E11344" s="29"/>
      <c r="F11344" s="29"/>
      <c r="G11344" s="29"/>
      <c r="H11344" s="29"/>
      <c r="I11344" s="29"/>
      <c r="J11344" s="29"/>
    </row>
    <row r="11345" spans="1:10" x14ac:dyDescent="0.2">
      <c r="A11345" s="12"/>
      <c r="B11345" s="15"/>
      <c r="C11345" s="29"/>
      <c r="D11345" s="121"/>
      <c r="E11345" s="29"/>
      <c r="F11345" s="29"/>
      <c r="G11345" s="29"/>
      <c r="H11345" s="29"/>
      <c r="I11345" s="29"/>
      <c r="J11345" s="29"/>
    </row>
    <row r="11346" spans="1:10" x14ac:dyDescent="0.2">
      <c r="A11346" s="12"/>
      <c r="B11346" s="15"/>
      <c r="C11346" s="29"/>
      <c r="D11346" s="121"/>
      <c r="E11346" s="29"/>
      <c r="F11346" s="29"/>
      <c r="G11346" s="29"/>
      <c r="H11346" s="29"/>
      <c r="I11346" s="29"/>
      <c r="J11346" s="29"/>
    </row>
    <row r="11347" spans="1:10" x14ac:dyDescent="0.2">
      <c r="A11347" s="12"/>
      <c r="B11347" s="15"/>
      <c r="C11347" s="29"/>
      <c r="D11347" s="121"/>
      <c r="E11347" s="29"/>
      <c r="F11347" s="29"/>
      <c r="G11347" s="29"/>
      <c r="H11347" s="29"/>
      <c r="I11347" s="29"/>
      <c r="J11347" s="29"/>
    </row>
    <row r="11348" spans="1:10" x14ac:dyDescent="0.2">
      <c r="A11348" s="12"/>
      <c r="B11348" s="15"/>
      <c r="C11348" s="29"/>
      <c r="D11348" s="121"/>
      <c r="E11348" s="29"/>
      <c r="F11348" s="29"/>
      <c r="G11348" s="29"/>
      <c r="H11348" s="29"/>
      <c r="I11348" s="29"/>
      <c r="J11348" s="29"/>
    </row>
    <row r="11349" spans="1:10" x14ac:dyDescent="0.2">
      <c r="A11349" s="12"/>
      <c r="B11349" s="15"/>
      <c r="C11349" s="29"/>
      <c r="D11349" s="121"/>
      <c r="E11349" s="29"/>
      <c r="F11349" s="29"/>
      <c r="G11349" s="29"/>
      <c r="H11349" s="29"/>
      <c r="I11349" s="29"/>
      <c r="J11349" s="29"/>
    </row>
    <row r="11350" spans="1:10" x14ac:dyDescent="0.2">
      <c r="A11350" s="12"/>
      <c r="B11350" s="15"/>
      <c r="C11350" s="29"/>
      <c r="D11350" s="121"/>
      <c r="E11350" s="29"/>
      <c r="F11350" s="29"/>
      <c r="G11350" s="29"/>
      <c r="H11350" s="29"/>
      <c r="I11350" s="29"/>
      <c r="J11350" s="29"/>
    </row>
    <row r="11351" spans="1:10" x14ac:dyDescent="0.2">
      <c r="A11351" s="12"/>
      <c r="B11351" s="15"/>
      <c r="C11351" s="29"/>
      <c r="D11351" s="121"/>
      <c r="E11351" s="29"/>
      <c r="F11351" s="29"/>
      <c r="G11351" s="29"/>
      <c r="H11351" s="29"/>
      <c r="I11351" s="29"/>
      <c r="J11351" s="29"/>
    </row>
    <row r="11352" spans="1:10" x14ac:dyDescent="0.2">
      <c r="A11352" s="12"/>
      <c r="B11352" s="15"/>
      <c r="C11352" s="29"/>
      <c r="D11352" s="121"/>
      <c r="E11352" s="29"/>
      <c r="F11352" s="29"/>
      <c r="G11352" s="29"/>
      <c r="H11352" s="29"/>
      <c r="I11352" s="29"/>
      <c r="J11352" s="29"/>
    </row>
    <row r="11353" spans="1:10" x14ac:dyDescent="0.2">
      <c r="A11353" s="12"/>
      <c r="B11353" s="15"/>
      <c r="C11353" s="29"/>
      <c r="D11353" s="121"/>
      <c r="E11353" s="29"/>
      <c r="F11353" s="29"/>
      <c r="G11353" s="29"/>
      <c r="H11353" s="29"/>
      <c r="I11353" s="29"/>
      <c r="J11353" s="29"/>
    </row>
    <row r="11354" spans="1:10" x14ac:dyDescent="0.2">
      <c r="A11354" s="12"/>
      <c r="B11354" s="15"/>
      <c r="C11354" s="29"/>
      <c r="D11354" s="121"/>
      <c r="E11354" s="29"/>
      <c r="F11354" s="29"/>
      <c r="G11354" s="29"/>
      <c r="H11354" s="29"/>
      <c r="I11354" s="29"/>
      <c r="J11354" s="29"/>
    </row>
    <row r="11355" spans="1:10" x14ac:dyDescent="0.2">
      <c r="A11355" s="12"/>
      <c r="B11355" s="15"/>
      <c r="C11355" s="29"/>
      <c r="D11355" s="121"/>
      <c r="E11355" s="29"/>
      <c r="F11355" s="29"/>
      <c r="G11355" s="29"/>
      <c r="H11355" s="29"/>
      <c r="I11355" s="29"/>
      <c r="J11355" s="29"/>
    </row>
    <row r="11356" spans="1:10" x14ac:dyDescent="0.2">
      <c r="A11356" s="12"/>
      <c r="B11356" s="15"/>
      <c r="C11356" s="29"/>
      <c r="D11356" s="121"/>
      <c r="E11356" s="29"/>
      <c r="F11356" s="29"/>
      <c r="G11356" s="29"/>
      <c r="H11356" s="29"/>
      <c r="I11356" s="29"/>
      <c r="J11356" s="29"/>
    </row>
    <row r="11357" spans="1:10" x14ac:dyDescent="0.2">
      <c r="A11357" s="12"/>
      <c r="B11357" s="15"/>
      <c r="C11357" s="29"/>
      <c r="D11357" s="121"/>
      <c r="E11357" s="29"/>
      <c r="F11357" s="29"/>
      <c r="G11357" s="29"/>
      <c r="H11357" s="29"/>
      <c r="I11357" s="29"/>
      <c r="J11357" s="29"/>
    </row>
    <row r="11358" spans="1:10" x14ac:dyDescent="0.2">
      <c r="A11358" s="12"/>
      <c r="B11358" s="15"/>
      <c r="C11358" s="29"/>
      <c r="D11358" s="121"/>
      <c r="E11358" s="29"/>
      <c r="F11358" s="29"/>
      <c r="G11358" s="29"/>
      <c r="H11358" s="29"/>
      <c r="I11358" s="29"/>
      <c r="J11358" s="29"/>
    </row>
    <row r="11359" spans="1:10" x14ac:dyDescent="0.2">
      <c r="A11359" s="12"/>
      <c r="B11359" s="15"/>
      <c r="C11359" s="29"/>
      <c r="D11359" s="121"/>
      <c r="E11359" s="29"/>
      <c r="F11359" s="29"/>
      <c r="G11359" s="29"/>
      <c r="H11359" s="29"/>
      <c r="I11359" s="29"/>
      <c r="J11359" s="29"/>
    </row>
    <row r="11360" spans="1:10" x14ac:dyDescent="0.2">
      <c r="A11360" s="12"/>
      <c r="B11360" s="15"/>
      <c r="C11360" s="29"/>
      <c r="D11360" s="121"/>
      <c r="E11360" s="29"/>
      <c r="F11360" s="29"/>
      <c r="G11360" s="29"/>
      <c r="H11360" s="29"/>
      <c r="I11360" s="29"/>
      <c r="J11360" s="29"/>
    </row>
    <row r="11361" spans="1:10" x14ac:dyDescent="0.2">
      <c r="A11361" s="12"/>
      <c r="B11361" s="15"/>
      <c r="C11361" s="29"/>
      <c r="D11361" s="121"/>
      <c r="E11361" s="29"/>
      <c r="F11361" s="29"/>
      <c r="G11361" s="29"/>
      <c r="H11361" s="29"/>
      <c r="I11361" s="29"/>
      <c r="J11361" s="29"/>
    </row>
    <row r="11362" spans="1:10" x14ac:dyDescent="0.2">
      <c r="A11362" s="12"/>
      <c r="B11362" s="15"/>
      <c r="C11362" s="29"/>
      <c r="D11362" s="121"/>
      <c r="E11362" s="29"/>
      <c r="F11362" s="29"/>
      <c r="G11362" s="29"/>
      <c r="H11362" s="29"/>
      <c r="I11362" s="29"/>
      <c r="J11362" s="29"/>
    </row>
    <row r="11363" spans="1:10" x14ac:dyDescent="0.2">
      <c r="A11363" s="12"/>
      <c r="B11363" s="15"/>
      <c r="C11363" s="29"/>
      <c r="D11363" s="121"/>
      <c r="E11363" s="29"/>
      <c r="F11363" s="29"/>
      <c r="G11363" s="29"/>
      <c r="H11363" s="29"/>
      <c r="I11363" s="29"/>
      <c r="J11363" s="29"/>
    </row>
    <row r="11364" spans="1:10" x14ac:dyDescent="0.2">
      <c r="A11364" s="12"/>
      <c r="B11364" s="15"/>
      <c r="C11364" s="29"/>
      <c r="D11364" s="121"/>
      <c r="E11364" s="29"/>
      <c r="F11364" s="29"/>
      <c r="G11364" s="29"/>
      <c r="H11364" s="29"/>
      <c r="I11364" s="29"/>
      <c r="J11364" s="29"/>
    </row>
    <row r="11365" spans="1:10" x14ac:dyDescent="0.2">
      <c r="A11365" s="12"/>
      <c r="B11365" s="15"/>
      <c r="C11365" s="29"/>
      <c r="D11365" s="121"/>
      <c r="E11365" s="29"/>
      <c r="F11365" s="29"/>
      <c r="G11365" s="29"/>
      <c r="H11365" s="29"/>
      <c r="I11365" s="29"/>
      <c r="J11365" s="29"/>
    </row>
    <row r="11366" spans="1:10" x14ac:dyDescent="0.2">
      <c r="A11366" s="12"/>
      <c r="B11366" s="15"/>
      <c r="C11366" s="29"/>
      <c r="D11366" s="121"/>
      <c r="E11366" s="29"/>
      <c r="F11366" s="29"/>
      <c r="G11366" s="29"/>
      <c r="H11366" s="29"/>
      <c r="I11366" s="29"/>
      <c r="J11366" s="29"/>
    </row>
    <row r="11367" spans="1:10" x14ac:dyDescent="0.2">
      <c r="A11367" s="12"/>
      <c r="B11367" s="15"/>
      <c r="C11367" s="29"/>
      <c r="D11367" s="121"/>
      <c r="E11367" s="29"/>
      <c r="F11367" s="29"/>
      <c r="G11367" s="29"/>
      <c r="H11367" s="29"/>
      <c r="I11367" s="29"/>
      <c r="J11367" s="29"/>
    </row>
    <row r="11368" spans="1:10" x14ac:dyDescent="0.2">
      <c r="A11368" s="12"/>
      <c r="B11368" s="15"/>
      <c r="C11368" s="29"/>
      <c r="D11368" s="121"/>
      <c r="E11368" s="29"/>
      <c r="F11368" s="29"/>
      <c r="G11368" s="29"/>
      <c r="H11368" s="29"/>
      <c r="I11368" s="29"/>
      <c r="J11368" s="29"/>
    </row>
    <row r="11369" spans="1:10" x14ac:dyDescent="0.2">
      <c r="A11369" s="12"/>
      <c r="B11369" s="15"/>
      <c r="C11369" s="29"/>
      <c r="D11369" s="121"/>
      <c r="E11369" s="29"/>
      <c r="F11369" s="29"/>
      <c r="G11369" s="29"/>
      <c r="H11369" s="29"/>
      <c r="I11369" s="29"/>
      <c r="J11369" s="29"/>
    </row>
    <row r="11370" spans="1:10" x14ac:dyDescent="0.2">
      <c r="A11370" s="12"/>
      <c r="B11370" s="15"/>
      <c r="C11370" s="29"/>
      <c r="D11370" s="121"/>
      <c r="E11370" s="29"/>
      <c r="F11370" s="29"/>
      <c r="G11370" s="29"/>
      <c r="H11370" s="29"/>
      <c r="I11370" s="29"/>
      <c r="J11370" s="29"/>
    </row>
    <row r="11371" spans="1:10" x14ac:dyDescent="0.2">
      <c r="A11371" s="12"/>
      <c r="B11371" s="15"/>
      <c r="C11371" s="29"/>
      <c r="D11371" s="121"/>
      <c r="E11371" s="29"/>
      <c r="F11371" s="29"/>
      <c r="G11371" s="29"/>
      <c r="H11371" s="29"/>
      <c r="I11371" s="29"/>
      <c r="J11371" s="29"/>
    </row>
    <row r="11372" spans="1:10" x14ac:dyDescent="0.2">
      <c r="A11372" s="12"/>
      <c r="B11372" s="15"/>
      <c r="C11372" s="29"/>
      <c r="D11372" s="121"/>
      <c r="E11372" s="29"/>
      <c r="F11372" s="29"/>
      <c r="G11372" s="29"/>
      <c r="H11372" s="29"/>
      <c r="I11372" s="29"/>
      <c r="J11372" s="29"/>
    </row>
    <row r="11373" spans="1:10" x14ac:dyDescent="0.2">
      <c r="A11373" s="12"/>
      <c r="B11373" s="15"/>
      <c r="C11373" s="29"/>
      <c r="D11373" s="121"/>
      <c r="E11373" s="29"/>
      <c r="F11373" s="29"/>
      <c r="G11373" s="29"/>
      <c r="H11373" s="29"/>
      <c r="I11373" s="29"/>
      <c r="J11373" s="29"/>
    </row>
    <row r="11374" spans="1:10" x14ac:dyDescent="0.2">
      <c r="A11374" s="12"/>
      <c r="B11374" s="15"/>
      <c r="C11374" s="29"/>
      <c r="D11374" s="121"/>
      <c r="E11374" s="29"/>
      <c r="F11374" s="29"/>
      <c r="G11374" s="29"/>
      <c r="H11374" s="29"/>
      <c r="I11374" s="29"/>
      <c r="J11374" s="29"/>
    </row>
    <row r="11375" spans="1:10" x14ac:dyDescent="0.2">
      <c r="A11375" s="12"/>
      <c r="B11375" s="15"/>
      <c r="C11375" s="29"/>
      <c r="D11375" s="121"/>
      <c r="E11375" s="29"/>
      <c r="F11375" s="29"/>
      <c r="G11375" s="29"/>
      <c r="H11375" s="29"/>
      <c r="I11375" s="29"/>
      <c r="J11375" s="29"/>
    </row>
    <row r="11376" spans="1:10" x14ac:dyDescent="0.2">
      <c r="A11376" s="12"/>
      <c r="B11376" s="15"/>
      <c r="C11376" s="29"/>
      <c r="D11376" s="121"/>
      <c r="E11376" s="29"/>
      <c r="F11376" s="29"/>
      <c r="G11376" s="29"/>
      <c r="H11376" s="29"/>
      <c r="I11376" s="29"/>
      <c r="J11376" s="29"/>
    </row>
    <row r="11377" spans="1:10" x14ac:dyDescent="0.2">
      <c r="A11377" s="12"/>
      <c r="B11377" s="15"/>
      <c r="C11377" s="29"/>
      <c r="D11377" s="121"/>
      <c r="E11377" s="29"/>
      <c r="F11377" s="29"/>
      <c r="G11377" s="29"/>
      <c r="H11377" s="29"/>
      <c r="I11377" s="29"/>
      <c r="J11377" s="29"/>
    </row>
    <row r="11378" spans="1:10" x14ac:dyDescent="0.2">
      <c r="A11378" s="12"/>
      <c r="B11378" s="15"/>
      <c r="C11378" s="29"/>
      <c r="D11378" s="121"/>
      <c r="E11378" s="29"/>
      <c r="F11378" s="29"/>
      <c r="G11378" s="29"/>
      <c r="H11378" s="29"/>
      <c r="I11378" s="29"/>
      <c r="J11378" s="29"/>
    </row>
    <row r="11379" spans="1:10" x14ac:dyDescent="0.2">
      <c r="A11379" s="12"/>
      <c r="B11379" s="15"/>
      <c r="C11379" s="29"/>
      <c r="D11379" s="121"/>
      <c r="E11379" s="29"/>
      <c r="F11379" s="29"/>
      <c r="G11379" s="29"/>
      <c r="H11379" s="29"/>
      <c r="I11379" s="29"/>
      <c r="J11379" s="29"/>
    </row>
    <row r="11380" spans="1:10" x14ac:dyDescent="0.2">
      <c r="A11380" s="12"/>
      <c r="B11380" s="15"/>
      <c r="C11380" s="29"/>
      <c r="D11380" s="121"/>
      <c r="E11380" s="29"/>
      <c r="F11380" s="29"/>
      <c r="G11380" s="29"/>
      <c r="H11380" s="29"/>
      <c r="I11380" s="29"/>
      <c r="J11380" s="29"/>
    </row>
    <row r="11381" spans="1:10" x14ac:dyDescent="0.2">
      <c r="A11381" s="12"/>
      <c r="B11381" s="15"/>
      <c r="C11381" s="29"/>
      <c r="D11381" s="121"/>
      <c r="E11381" s="29"/>
      <c r="F11381" s="29"/>
      <c r="G11381" s="29"/>
      <c r="H11381" s="29"/>
      <c r="I11381" s="29"/>
      <c r="J11381" s="29"/>
    </row>
    <row r="11382" spans="1:10" x14ac:dyDescent="0.2">
      <c r="A11382" s="12"/>
      <c r="B11382" s="15"/>
      <c r="C11382" s="29"/>
      <c r="D11382" s="121"/>
      <c r="E11382" s="29"/>
      <c r="F11382" s="29"/>
      <c r="G11382" s="29"/>
      <c r="H11382" s="29"/>
      <c r="I11382" s="29"/>
      <c r="J11382" s="29"/>
    </row>
    <row r="11383" spans="1:10" x14ac:dyDescent="0.2">
      <c r="A11383" s="12"/>
      <c r="B11383" s="15"/>
      <c r="C11383" s="29"/>
      <c r="D11383" s="121"/>
      <c r="E11383" s="29"/>
      <c r="F11383" s="29"/>
      <c r="G11383" s="29"/>
      <c r="H11383" s="29"/>
      <c r="I11383" s="29"/>
      <c r="J11383" s="29"/>
    </row>
    <row r="11384" spans="1:10" x14ac:dyDescent="0.2">
      <c r="A11384" s="12"/>
      <c r="B11384" s="15"/>
      <c r="C11384" s="29"/>
      <c r="D11384" s="121"/>
      <c r="E11384" s="29"/>
      <c r="F11384" s="29"/>
      <c r="G11384" s="29"/>
      <c r="H11384" s="29"/>
      <c r="I11384" s="29"/>
      <c r="J11384" s="29"/>
    </row>
    <row r="11385" spans="1:10" x14ac:dyDescent="0.2">
      <c r="A11385" s="12"/>
      <c r="B11385" s="15"/>
      <c r="C11385" s="29"/>
      <c r="D11385" s="121"/>
      <c r="E11385" s="29"/>
      <c r="F11385" s="29"/>
      <c r="G11385" s="29"/>
      <c r="H11385" s="29"/>
      <c r="I11385" s="29"/>
      <c r="J11385" s="29"/>
    </row>
    <row r="11386" spans="1:10" x14ac:dyDescent="0.2">
      <c r="A11386" s="12"/>
      <c r="B11386" s="15"/>
      <c r="C11386" s="29"/>
      <c r="D11386" s="121"/>
      <c r="E11386" s="29"/>
      <c r="F11386" s="29"/>
      <c r="G11386" s="29"/>
      <c r="H11386" s="29"/>
      <c r="I11386" s="29"/>
      <c r="J11386" s="29"/>
    </row>
    <row r="11387" spans="1:10" x14ac:dyDescent="0.2">
      <c r="A11387" s="12"/>
      <c r="B11387" s="15"/>
      <c r="C11387" s="29"/>
      <c r="D11387" s="121"/>
      <c r="E11387" s="29"/>
      <c r="F11387" s="29"/>
      <c r="G11387" s="29"/>
      <c r="H11387" s="29"/>
      <c r="I11387" s="29"/>
      <c r="J11387" s="29"/>
    </row>
    <row r="11388" spans="1:10" x14ac:dyDescent="0.2">
      <c r="A11388" s="12"/>
      <c r="B11388" s="15"/>
      <c r="C11388" s="29"/>
      <c r="D11388" s="121"/>
      <c r="E11388" s="29"/>
      <c r="F11388" s="29"/>
      <c r="G11388" s="29"/>
      <c r="H11388" s="29"/>
      <c r="I11388" s="29"/>
      <c r="J11388" s="29"/>
    </row>
    <row r="11389" spans="1:10" x14ac:dyDescent="0.2">
      <c r="A11389" s="12"/>
      <c r="B11389" s="15"/>
      <c r="C11389" s="29"/>
      <c r="D11389" s="121"/>
      <c r="E11389" s="29"/>
      <c r="F11389" s="29"/>
      <c r="G11389" s="29"/>
      <c r="H11389" s="29"/>
      <c r="I11389" s="29"/>
      <c r="J11389" s="29"/>
    </row>
    <row r="11390" spans="1:10" x14ac:dyDescent="0.2">
      <c r="A11390" s="12"/>
      <c r="B11390" s="15"/>
      <c r="C11390" s="29"/>
      <c r="D11390" s="121"/>
      <c r="E11390" s="29"/>
      <c r="F11390" s="29"/>
      <c r="G11390" s="29"/>
      <c r="H11390" s="29"/>
      <c r="I11390" s="29"/>
      <c r="J11390" s="29"/>
    </row>
    <row r="11391" spans="1:10" x14ac:dyDescent="0.2">
      <c r="A11391" s="12"/>
      <c r="B11391" s="15"/>
      <c r="C11391" s="29"/>
      <c r="D11391" s="121"/>
      <c r="E11391" s="29"/>
      <c r="F11391" s="29"/>
      <c r="G11391" s="29"/>
      <c r="H11391" s="29"/>
      <c r="I11391" s="29"/>
      <c r="J11391" s="29"/>
    </row>
    <row r="11392" spans="1:10" x14ac:dyDescent="0.2">
      <c r="A11392" s="12"/>
      <c r="B11392" s="15"/>
      <c r="C11392" s="29"/>
      <c r="D11392" s="121"/>
      <c r="E11392" s="29"/>
      <c r="F11392" s="29"/>
      <c r="G11392" s="29"/>
      <c r="H11392" s="29"/>
      <c r="I11392" s="29"/>
      <c r="J11392" s="29"/>
    </row>
    <row r="11393" spans="1:10" x14ac:dyDescent="0.2">
      <c r="A11393" s="12"/>
      <c r="B11393" s="15"/>
      <c r="C11393" s="29"/>
      <c r="D11393" s="121"/>
      <c r="E11393" s="29"/>
      <c r="F11393" s="29"/>
      <c r="G11393" s="29"/>
      <c r="H11393" s="29"/>
      <c r="I11393" s="29"/>
      <c r="J11393" s="29"/>
    </row>
    <row r="11394" spans="1:10" x14ac:dyDescent="0.2">
      <c r="A11394" s="12"/>
      <c r="B11394" s="15"/>
      <c r="C11394" s="29"/>
      <c r="D11394" s="121"/>
      <c r="E11394" s="29"/>
      <c r="F11394" s="29"/>
      <c r="G11394" s="29"/>
      <c r="H11394" s="29"/>
      <c r="I11394" s="29"/>
      <c r="J11394" s="29"/>
    </row>
    <row r="11395" spans="1:10" x14ac:dyDescent="0.2">
      <c r="A11395" s="12"/>
      <c r="B11395" s="15"/>
      <c r="C11395" s="29"/>
      <c r="D11395" s="121"/>
      <c r="E11395" s="29"/>
      <c r="F11395" s="29"/>
      <c r="G11395" s="29"/>
      <c r="H11395" s="29"/>
      <c r="I11395" s="29"/>
      <c r="J11395" s="29"/>
    </row>
    <row r="11396" spans="1:10" x14ac:dyDescent="0.2">
      <c r="A11396" s="12"/>
      <c r="B11396" s="15"/>
      <c r="C11396" s="29"/>
      <c r="D11396" s="121"/>
      <c r="E11396" s="29"/>
      <c r="F11396" s="29"/>
      <c r="G11396" s="29"/>
      <c r="H11396" s="29"/>
      <c r="I11396" s="29"/>
      <c r="J11396" s="29"/>
    </row>
    <row r="11397" spans="1:10" x14ac:dyDescent="0.2">
      <c r="A11397" s="12"/>
      <c r="B11397" s="15"/>
      <c r="C11397" s="29"/>
      <c r="D11397" s="121"/>
      <c r="E11397" s="29"/>
      <c r="F11397" s="29"/>
      <c r="G11397" s="29"/>
      <c r="H11397" s="29"/>
      <c r="I11397" s="29"/>
      <c r="J11397" s="29"/>
    </row>
    <row r="11398" spans="1:10" x14ac:dyDescent="0.2">
      <c r="A11398" s="12"/>
      <c r="B11398" s="15"/>
      <c r="C11398" s="29"/>
      <c r="D11398" s="121"/>
      <c r="E11398" s="29"/>
      <c r="F11398" s="29"/>
      <c r="G11398" s="29"/>
      <c r="H11398" s="29"/>
      <c r="I11398" s="29"/>
      <c r="J11398" s="29"/>
    </row>
    <row r="11399" spans="1:10" x14ac:dyDescent="0.2">
      <c r="A11399" s="12"/>
      <c r="B11399" s="15"/>
      <c r="C11399" s="29"/>
      <c r="D11399" s="121"/>
      <c r="E11399" s="29"/>
      <c r="F11399" s="29"/>
      <c r="G11399" s="29"/>
      <c r="H11399" s="29"/>
      <c r="I11399" s="29"/>
      <c r="J11399" s="29"/>
    </row>
    <row r="11400" spans="1:10" x14ac:dyDescent="0.2">
      <c r="A11400" s="12"/>
      <c r="B11400" s="15"/>
      <c r="C11400" s="29"/>
      <c r="D11400" s="121"/>
      <c r="E11400" s="29"/>
      <c r="F11400" s="29"/>
      <c r="G11400" s="29"/>
      <c r="H11400" s="29"/>
      <c r="I11400" s="29"/>
      <c r="J11400" s="29"/>
    </row>
    <row r="11401" spans="1:10" x14ac:dyDescent="0.2">
      <c r="A11401" s="12"/>
      <c r="B11401" s="15"/>
      <c r="C11401" s="29"/>
      <c r="D11401" s="121"/>
      <c r="E11401" s="29"/>
      <c r="F11401" s="29"/>
      <c r="G11401" s="29"/>
      <c r="H11401" s="29"/>
      <c r="I11401" s="29"/>
      <c r="J11401" s="29"/>
    </row>
    <row r="11402" spans="1:10" x14ac:dyDescent="0.2">
      <c r="A11402" s="12"/>
      <c r="B11402" s="15"/>
      <c r="C11402" s="29"/>
      <c r="D11402" s="121"/>
      <c r="E11402" s="29"/>
      <c r="F11402" s="29"/>
      <c r="G11402" s="29"/>
      <c r="H11402" s="29"/>
      <c r="I11402" s="29"/>
      <c r="J11402" s="29"/>
    </row>
    <row r="11403" spans="1:10" x14ac:dyDescent="0.2">
      <c r="A11403" s="12"/>
      <c r="B11403" s="15"/>
      <c r="C11403" s="29"/>
      <c r="D11403" s="121"/>
      <c r="E11403" s="29"/>
      <c r="F11403" s="29"/>
      <c r="G11403" s="29"/>
      <c r="H11403" s="29"/>
      <c r="I11403" s="29"/>
      <c r="J11403" s="29"/>
    </row>
    <row r="11404" spans="1:10" x14ac:dyDescent="0.2">
      <c r="A11404" s="12"/>
      <c r="B11404" s="15"/>
      <c r="C11404" s="29"/>
      <c r="D11404" s="121"/>
      <c r="E11404" s="29"/>
      <c r="F11404" s="29"/>
      <c r="G11404" s="29"/>
      <c r="H11404" s="29"/>
      <c r="I11404" s="29"/>
      <c r="J11404" s="29"/>
    </row>
    <row r="11405" spans="1:10" x14ac:dyDescent="0.2">
      <c r="A11405" s="12"/>
      <c r="B11405" s="15"/>
      <c r="C11405" s="29"/>
      <c r="D11405" s="121"/>
      <c r="E11405" s="29"/>
      <c r="F11405" s="29"/>
      <c r="G11405" s="29"/>
      <c r="H11405" s="29"/>
      <c r="I11405" s="29"/>
      <c r="J11405" s="29"/>
    </row>
    <row r="11406" spans="1:10" x14ac:dyDescent="0.2">
      <c r="A11406" s="12"/>
      <c r="B11406" s="15"/>
      <c r="C11406" s="29"/>
      <c r="D11406" s="121"/>
      <c r="E11406" s="29"/>
      <c r="F11406" s="29"/>
      <c r="G11406" s="29"/>
      <c r="H11406" s="29"/>
      <c r="I11406" s="29"/>
      <c r="J11406" s="29"/>
    </row>
    <row r="11407" spans="1:10" x14ac:dyDescent="0.2">
      <c r="A11407" s="12"/>
      <c r="B11407" s="15"/>
      <c r="C11407" s="29"/>
      <c r="D11407" s="121"/>
      <c r="E11407" s="29"/>
      <c r="F11407" s="29"/>
      <c r="G11407" s="29"/>
      <c r="H11407" s="29"/>
      <c r="I11407" s="29"/>
      <c r="J11407" s="29"/>
    </row>
    <row r="11408" spans="1:10" x14ac:dyDescent="0.2">
      <c r="A11408" s="12"/>
      <c r="B11408" s="15"/>
      <c r="C11408" s="29"/>
      <c r="D11408" s="121"/>
      <c r="E11408" s="29"/>
      <c r="F11408" s="29"/>
      <c r="G11408" s="29"/>
      <c r="H11408" s="29"/>
      <c r="I11408" s="29"/>
      <c r="J11408" s="29"/>
    </row>
    <row r="11409" spans="1:10" x14ac:dyDescent="0.2">
      <c r="A11409" s="12"/>
      <c r="B11409" s="15"/>
      <c r="C11409" s="29"/>
      <c r="D11409" s="121"/>
      <c r="E11409" s="29"/>
      <c r="F11409" s="29"/>
      <c r="G11409" s="29"/>
      <c r="H11409" s="29"/>
      <c r="I11409" s="29"/>
      <c r="J11409" s="29"/>
    </row>
    <row r="11410" spans="1:10" x14ac:dyDescent="0.2">
      <c r="A11410" s="12"/>
      <c r="B11410" s="15"/>
      <c r="C11410" s="29"/>
      <c r="D11410" s="121"/>
      <c r="E11410" s="29"/>
      <c r="F11410" s="29"/>
      <c r="G11410" s="29"/>
      <c r="H11410" s="29"/>
      <c r="I11410" s="29"/>
      <c r="J11410" s="29"/>
    </row>
    <row r="11411" spans="1:10" x14ac:dyDescent="0.2">
      <c r="A11411" s="12"/>
      <c r="B11411" s="15"/>
      <c r="C11411" s="29"/>
      <c r="D11411" s="121"/>
      <c r="E11411" s="29"/>
      <c r="F11411" s="29"/>
      <c r="G11411" s="29"/>
      <c r="H11411" s="29"/>
      <c r="I11411" s="29"/>
      <c r="J11411" s="29"/>
    </row>
    <row r="11412" spans="1:10" x14ac:dyDescent="0.2">
      <c r="A11412" s="12"/>
      <c r="B11412" s="15"/>
      <c r="C11412" s="29"/>
      <c r="D11412" s="121"/>
      <c r="E11412" s="29"/>
      <c r="F11412" s="29"/>
      <c r="G11412" s="29"/>
      <c r="H11412" s="29"/>
      <c r="I11412" s="29"/>
      <c r="J11412" s="29"/>
    </row>
    <row r="11413" spans="1:10" x14ac:dyDescent="0.2">
      <c r="A11413" s="12"/>
      <c r="B11413" s="15"/>
      <c r="C11413" s="29"/>
      <c r="D11413" s="121"/>
      <c r="E11413" s="29"/>
      <c r="F11413" s="29"/>
      <c r="G11413" s="29"/>
      <c r="H11413" s="29"/>
      <c r="I11413" s="29"/>
      <c r="J11413" s="29"/>
    </row>
    <row r="11414" spans="1:10" x14ac:dyDescent="0.2">
      <c r="A11414" s="12"/>
      <c r="B11414" s="15"/>
      <c r="C11414" s="29"/>
      <c r="D11414" s="121"/>
      <c r="E11414" s="29"/>
      <c r="F11414" s="29"/>
      <c r="G11414" s="29"/>
      <c r="H11414" s="29"/>
      <c r="I11414" s="29"/>
      <c r="J11414" s="29"/>
    </row>
    <row r="11415" spans="1:10" x14ac:dyDescent="0.2">
      <c r="A11415" s="12"/>
      <c r="B11415" s="15"/>
      <c r="C11415" s="29"/>
      <c r="D11415" s="121"/>
      <c r="E11415" s="29"/>
      <c r="F11415" s="29"/>
      <c r="G11415" s="29"/>
      <c r="H11415" s="29"/>
      <c r="I11415" s="29"/>
      <c r="J11415" s="29"/>
    </row>
    <row r="11416" spans="1:10" x14ac:dyDescent="0.2">
      <c r="A11416" s="12"/>
      <c r="B11416" s="15"/>
      <c r="C11416" s="29"/>
      <c r="D11416" s="121"/>
      <c r="E11416" s="29"/>
      <c r="F11416" s="29"/>
      <c r="G11416" s="29"/>
      <c r="H11416" s="29"/>
      <c r="I11416" s="29"/>
      <c r="J11416" s="29"/>
    </row>
    <row r="11417" spans="1:10" x14ac:dyDescent="0.2">
      <c r="A11417" s="12"/>
      <c r="B11417" s="15"/>
      <c r="C11417" s="29"/>
      <c r="D11417" s="121"/>
      <c r="E11417" s="29"/>
      <c r="F11417" s="29"/>
      <c r="G11417" s="29"/>
      <c r="H11417" s="29"/>
      <c r="I11417" s="29"/>
      <c r="J11417" s="29"/>
    </row>
    <row r="11418" spans="1:10" x14ac:dyDescent="0.2">
      <c r="A11418" s="12"/>
      <c r="B11418" s="15"/>
      <c r="C11418" s="29"/>
      <c r="D11418" s="121"/>
      <c r="E11418" s="29"/>
      <c r="F11418" s="29"/>
      <c r="G11418" s="29"/>
      <c r="H11418" s="29"/>
      <c r="I11418" s="29"/>
      <c r="J11418" s="29"/>
    </row>
    <row r="11419" spans="1:10" x14ac:dyDescent="0.2">
      <c r="A11419" s="12"/>
      <c r="B11419" s="15"/>
      <c r="C11419" s="29"/>
      <c r="D11419" s="121"/>
      <c r="E11419" s="29"/>
      <c r="F11419" s="29"/>
      <c r="G11419" s="29"/>
      <c r="H11419" s="29"/>
      <c r="I11419" s="29"/>
      <c r="J11419" s="29"/>
    </row>
    <row r="11420" spans="1:10" x14ac:dyDescent="0.2">
      <c r="A11420" s="12"/>
      <c r="B11420" s="15"/>
      <c r="C11420" s="29"/>
      <c r="D11420" s="121"/>
      <c r="E11420" s="29"/>
      <c r="F11420" s="29"/>
      <c r="G11420" s="29"/>
      <c r="H11420" s="29"/>
      <c r="I11420" s="29"/>
      <c r="J11420" s="29"/>
    </row>
    <row r="11421" spans="1:10" x14ac:dyDescent="0.2">
      <c r="A11421" s="12"/>
      <c r="B11421" s="15"/>
      <c r="C11421" s="29"/>
      <c r="D11421" s="121"/>
      <c r="E11421" s="29"/>
      <c r="F11421" s="29"/>
      <c r="G11421" s="29"/>
      <c r="H11421" s="29"/>
      <c r="I11421" s="29"/>
      <c r="J11421" s="29"/>
    </row>
    <row r="11422" spans="1:10" x14ac:dyDescent="0.2">
      <c r="A11422" s="12"/>
      <c r="B11422" s="15"/>
      <c r="C11422" s="29"/>
      <c r="D11422" s="121"/>
      <c r="E11422" s="29"/>
      <c r="F11422" s="29"/>
      <c r="G11422" s="29"/>
      <c r="H11422" s="29"/>
      <c r="I11422" s="29"/>
      <c r="J11422" s="29"/>
    </row>
    <row r="11423" spans="1:10" x14ac:dyDescent="0.2">
      <c r="A11423" s="12"/>
      <c r="B11423" s="15"/>
      <c r="C11423" s="29"/>
      <c r="D11423" s="121"/>
      <c r="E11423" s="29"/>
      <c r="F11423" s="29"/>
      <c r="G11423" s="29"/>
      <c r="H11423" s="29"/>
      <c r="I11423" s="29"/>
      <c r="J11423" s="29"/>
    </row>
    <row r="11424" spans="1:10" x14ac:dyDescent="0.2">
      <c r="A11424" s="12"/>
      <c r="B11424" s="15"/>
      <c r="C11424" s="29"/>
      <c r="D11424" s="121"/>
      <c r="E11424" s="29"/>
      <c r="F11424" s="29"/>
      <c r="G11424" s="29"/>
      <c r="H11424" s="29"/>
      <c r="I11424" s="29"/>
      <c r="J11424" s="29"/>
    </row>
    <row r="11425" spans="1:10" x14ac:dyDescent="0.2">
      <c r="A11425" s="12"/>
      <c r="B11425" s="15"/>
      <c r="C11425" s="29"/>
      <c r="D11425" s="121"/>
      <c r="E11425" s="29"/>
      <c r="F11425" s="29"/>
      <c r="G11425" s="29"/>
      <c r="H11425" s="29"/>
      <c r="I11425" s="29"/>
      <c r="J11425" s="29"/>
    </row>
    <row r="11426" spans="1:10" x14ac:dyDescent="0.2">
      <c r="A11426" s="12"/>
      <c r="B11426" s="15"/>
      <c r="C11426" s="29"/>
      <c r="D11426" s="121"/>
      <c r="E11426" s="29"/>
      <c r="F11426" s="29"/>
      <c r="G11426" s="29"/>
      <c r="H11426" s="29"/>
      <c r="I11426" s="29"/>
      <c r="J11426" s="29"/>
    </row>
    <row r="11427" spans="1:10" x14ac:dyDescent="0.2">
      <c r="A11427" s="12"/>
      <c r="B11427" s="15"/>
      <c r="C11427" s="29"/>
      <c r="D11427" s="121"/>
      <c r="E11427" s="29"/>
      <c r="F11427" s="29"/>
      <c r="G11427" s="29"/>
      <c r="H11427" s="29"/>
      <c r="I11427" s="29"/>
      <c r="J11427" s="29"/>
    </row>
    <row r="11428" spans="1:10" x14ac:dyDescent="0.2">
      <c r="A11428" s="12"/>
      <c r="B11428" s="15"/>
      <c r="C11428" s="29"/>
      <c r="D11428" s="121"/>
      <c r="E11428" s="29"/>
      <c r="F11428" s="29"/>
      <c r="G11428" s="29"/>
      <c r="H11428" s="29"/>
      <c r="I11428" s="29"/>
      <c r="J11428" s="29"/>
    </row>
    <row r="11429" spans="1:10" x14ac:dyDescent="0.2">
      <c r="A11429" s="12"/>
      <c r="B11429" s="15"/>
      <c r="C11429" s="29"/>
      <c r="D11429" s="121"/>
      <c r="E11429" s="29"/>
      <c r="F11429" s="29"/>
      <c r="G11429" s="29"/>
      <c r="H11429" s="29"/>
      <c r="I11429" s="29"/>
      <c r="J11429" s="29"/>
    </row>
    <row r="11430" spans="1:10" x14ac:dyDescent="0.2">
      <c r="A11430" s="12"/>
      <c r="B11430" s="15"/>
      <c r="C11430" s="29"/>
      <c r="D11430" s="121"/>
      <c r="E11430" s="29"/>
      <c r="F11430" s="29"/>
      <c r="G11430" s="29"/>
      <c r="H11430" s="29"/>
      <c r="I11430" s="29"/>
      <c r="J11430" s="29"/>
    </row>
    <row r="11431" spans="1:10" x14ac:dyDescent="0.2">
      <c r="A11431" s="12"/>
      <c r="B11431" s="15"/>
      <c r="C11431" s="29"/>
      <c r="D11431" s="121"/>
      <c r="E11431" s="29"/>
      <c r="F11431" s="29"/>
      <c r="G11431" s="29"/>
      <c r="H11431" s="29"/>
      <c r="I11431" s="29"/>
      <c r="J11431" s="29"/>
    </row>
    <row r="11432" spans="1:10" x14ac:dyDescent="0.2">
      <c r="A11432" s="12"/>
      <c r="B11432" s="15"/>
      <c r="C11432" s="29"/>
      <c r="D11432" s="121"/>
      <c r="E11432" s="29"/>
      <c r="F11432" s="29"/>
      <c r="G11432" s="29"/>
      <c r="H11432" s="29"/>
      <c r="I11432" s="29"/>
      <c r="J11432" s="29"/>
    </row>
    <row r="11433" spans="1:10" x14ac:dyDescent="0.2">
      <c r="A11433" s="12"/>
      <c r="B11433" s="15"/>
      <c r="C11433" s="29"/>
      <c r="D11433" s="121"/>
      <c r="E11433" s="29"/>
      <c r="F11433" s="29"/>
      <c r="G11433" s="29"/>
      <c r="H11433" s="29"/>
      <c r="I11433" s="29"/>
      <c r="J11433" s="29"/>
    </row>
    <row r="11434" spans="1:10" x14ac:dyDescent="0.2">
      <c r="A11434" s="12"/>
      <c r="B11434" s="15"/>
      <c r="C11434" s="29"/>
      <c r="D11434" s="121"/>
      <c r="E11434" s="29"/>
      <c r="F11434" s="29"/>
      <c r="G11434" s="29"/>
      <c r="H11434" s="29"/>
      <c r="I11434" s="29"/>
      <c r="J11434" s="29"/>
    </row>
    <row r="11435" spans="1:10" x14ac:dyDescent="0.2">
      <c r="A11435" s="12"/>
      <c r="B11435" s="15"/>
      <c r="C11435" s="29"/>
      <c r="D11435" s="121"/>
      <c r="E11435" s="29"/>
      <c r="F11435" s="29"/>
      <c r="G11435" s="29"/>
      <c r="H11435" s="29"/>
      <c r="I11435" s="29"/>
      <c r="J11435" s="29"/>
    </row>
    <row r="11436" spans="1:10" x14ac:dyDescent="0.2">
      <c r="A11436" s="12"/>
      <c r="B11436" s="15"/>
      <c r="C11436" s="29"/>
      <c r="D11436" s="121"/>
      <c r="E11436" s="29"/>
      <c r="F11436" s="29"/>
      <c r="G11436" s="29"/>
      <c r="H11436" s="29"/>
      <c r="I11436" s="29"/>
      <c r="J11436" s="29"/>
    </row>
    <row r="11437" spans="1:10" x14ac:dyDescent="0.2">
      <c r="A11437" s="12"/>
      <c r="B11437" s="15"/>
      <c r="C11437" s="29"/>
      <c r="D11437" s="121"/>
      <c r="E11437" s="29"/>
      <c r="F11437" s="29"/>
      <c r="G11437" s="29"/>
      <c r="H11437" s="29"/>
      <c r="I11437" s="29"/>
      <c r="J11437" s="29"/>
    </row>
    <row r="11438" spans="1:10" x14ac:dyDescent="0.2">
      <c r="A11438" s="12"/>
      <c r="B11438" s="15"/>
      <c r="C11438" s="29"/>
      <c r="D11438" s="121"/>
      <c r="E11438" s="29"/>
      <c r="F11438" s="29"/>
      <c r="G11438" s="29"/>
      <c r="H11438" s="29"/>
      <c r="I11438" s="29"/>
      <c r="J11438" s="29"/>
    </row>
    <row r="11439" spans="1:10" x14ac:dyDescent="0.2">
      <c r="A11439" s="12"/>
      <c r="B11439" s="15"/>
      <c r="C11439" s="29"/>
      <c r="D11439" s="121"/>
      <c r="E11439" s="29"/>
      <c r="F11439" s="29"/>
      <c r="G11439" s="29"/>
      <c r="H11439" s="29"/>
      <c r="I11439" s="29"/>
      <c r="J11439" s="29"/>
    </row>
    <row r="11440" spans="1:10" x14ac:dyDescent="0.2">
      <c r="A11440" s="12"/>
      <c r="B11440" s="15"/>
      <c r="C11440" s="29"/>
      <c r="D11440" s="121"/>
      <c r="E11440" s="29"/>
      <c r="F11440" s="29"/>
      <c r="G11440" s="29"/>
      <c r="H11440" s="29"/>
      <c r="I11440" s="29"/>
      <c r="J11440" s="29"/>
    </row>
    <row r="11441" spans="1:10" x14ac:dyDescent="0.2">
      <c r="A11441" s="12"/>
      <c r="B11441" s="15"/>
      <c r="C11441" s="29"/>
      <c r="D11441" s="121"/>
      <c r="E11441" s="29"/>
      <c r="F11441" s="29"/>
      <c r="G11441" s="29"/>
      <c r="H11441" s="29"/>
      <c r="I11441" s="29"/>
      <c r="J11441" s="29"/>
    </row>
    <row r="11442" spans="1:10" x14ac:dyDescent="0.2">
      <c r="A11442" s="12"/>
      <c r="B11442" s="15"/>
      <c r="C11442" s="29"/>
      <c r="D11442" s="121"/>
      <c r="E11442" s="29"/>
      <c r="F11442" s="29"/>
      <c r="G11442" s="29"/>
      <c r="H11442" s="29"/>
      <c r="I11442" s="29"/>
      <c r="J11442" s="29"/>
    </row>
    <row r="11443" spans="1:10" x14ac:dyDescent="0.2">
      <c r="A11443" s="12"/>
      <c r="B11443" s="15"/>
      <c r="C11443" s="29"/>
      <c r="D11443" s="121"/>
      <c r="E11443" s="29"/>
      <c r="F11443" s="29"/>
      <c r="G11443" s="29"/>
      <c r="H11443" s="29"/>
      <c r="I11443" s="29"/>
      <c r="J11443" s="29"/>
    </row>
    <row r="11444" spans="1:10" x14ac:dyDescent="0.2">
      <c r="A11444" s="12"/>
      <c r="B11444" s="15"/>
      <c r="C11444" s="29"/>
      <c r="D11444" s="121"/>
      <c r="E11444" s="29"/>
      <c r="F11444" s="29"/>
      <c r="G11444" s="29"/>
      <c r="H11444" s="29"/>
      <c r="I11444" s="29"/>
      <c r="J11444" s="29"/>
    </row>
    <row r="11445" spans="1:10" x14ac:dyDescent="0.2">
      <c r="A11445" s="12"/>
      <c r="B11445" s="15"/>
      <c r="C11445" s="29"/>
      <c r="D11445" s="121"/>
      <c r="E11445" s="29"/>
      <c r="F11445" s="29"/>
      <c r="G11445" s="29"/>
      <c r="H11445" s="29"/>
      <c r="I11445" s="29"/>
      <c r="J11445" s="29"/>
    </row>
    <row r="11446" spans="1:10" x14ac:dyDescent="0.2">
      <c r="A11446" s="12"/>
      <c r="B11446" s="15"/>
      <c r="C11446" s="29"/>
      <c r="D11446" s="121"/>
      <c r="E11446" s="29"/>
      <c r="F11446" s="29"/>
      <c r="G11446" s="29"/>
      <c r="H11446" s="29"/>
      <c r="I11446" s="29"/>
      <c r="J11446" s="29"/>
    </row>
    <row r="11447" spans="1:10" x14ac:dyDescent="0.2">
      <c r="A11447" s="12"/>
      <c r="B11447" s="15"/>
      <c r="C11447" s="29"/>
      <c r="D11447" s="121"/>
      <c r="E11447" s="29"/>
      <c r="F11447" s="29"/>
      <c r="G11447" s="29"/>
      <c r="H11447" s="29"/>
      <c r="I11447" s="29"/>
      <c r="J11447" s="29"/>
    </row>
    <row r="11448" spans="1:10" x14ac:dyDescent="0.2">
      <c r="A11448" s="12"/>
      <c r="B11448" s="15"/>
      <c r="C11448" s="29"/>
      <c r="D11448" s="121"/>
      <c r="E11448" s="29"/>
      <c r="F11448" s="29"/>
      <c r="G11448" s="29"/>
      <c r="H11448" s="29"/>
      <c r="I11448" s="29"/>
      <c r="J11448" s="29"/>
    </row>
    <row r="11449" spans="1:10" x14ac:dyDescent="0.2">
      <c r="A11449" s="12"/>
      <c r="B11449" s="15"/>
      <c r="C11449" s="29"/>
      <c r="D11449" s="121"/>
      <c r="E11449" s="29"/>
      <c r="F11449" s="29"/>
      <c r="G11449" s="29"/>
      <c r="H11449" s="29"/>
      <c r="I11449" s="29"/>
      <c r="J11449" s="29"/>
    </row>
    <row r="11450" spans="1:10" x14ac:dyDescent="0.2">
      <c r="A11450" s="12"/>
      <c r="B11450" s="15"/>
      <c r="C11450" s="29"/>
      <c r="D11450" s="121"/>
      <c r="E11450" s="29"/>
      <c r="F11450" s="29"/>
      <c r="G11450" s="29"/>
      <c r="H11450" s="29"/>
      <c r="I11450" s="29"/>
      <c r="J11450" s="29"/>
    </row>
    <row r="11451" spans="1:10" x14ac:dyDescent="0.2">
      <c r="A11451" s="12"/>
      <c r="B11451" s="15"/>
      <c r="C11451" s="29"/>
      <c r="D11451" s="121"/>
      <c r="E11451" s="29"/>
      <c r="F11451" s="29"/>
      <c r="G11451" s="29"/>
      <c r="H11451" s="29"/>
      <c r="I11451" s="29"/>
      <c r="J11451" s="29"/>
    </row>
    <row r="11452" spans="1:10" x14ac:dyDescent="0.2">
      <c r="A11452" s="12"/>
      <c r="B11452" s="15"/>
      <c r="C11452" s="29"/>
      <c r="D11452" s="121"/>
      <c r="E11452" s="29"/>
      <c r="F11452" s="29"/>
      <c r="G11452" s="29"/>
      <c r="H11452" s="29"/>
      <c r="I11452" s="29"/>
      <c r="J11452" s="29"/>
    </row>
    <row r="11453" spans="1:10" x14ac:dyDescent="0.2">
      <c r="A11453" s="12"/>
      <c r="B11453" s="15"/>
      <c r="C11453" s="29"/>
      <c r="D11453" s="121"/>
      <c r="E11453" s="29"/>
      <c r="F11453" s="29"/>
      <c r="G11453" s="29"/>
      <c r="H11453" s="29"/>
      <c r="I11453" s="29"/>
      <c r="J11453" s="29"/>
    </row>
    <row r="11454" spans="1:10" x14ac:dyDescent="0.2">
      <c r="A11454" s="12"/>
      <c r="B11454" s="15"/>
      <c r="C11454" s="29"/>
      <c r="D11454" s="121"/>
      <c r="E11454" s="29"/>
      <c r="F11454" s="29"/>
      <c r="G11454" s="29"/>
      <c r="H11454" s="29"/>
      <c r="I11454" s="29"/>
      <c r="J11454" s="29"/>
    </row>
    <row r="11455" spans="1:10" x14ac:dyDescent="0.2">
      <c r="A11455" s="12"/>
      <c r="B11455" s="15"/>
      <c r="C11455" s="29"/>
      <c r="D11455" s="121"/>
      <c r="E11455" s="29"/>
      <c r="F11455" s="29"/>
      <c r="G11455" s="29"/>
      <c r="H11455" s="29"/>
      <c r="I11455" s="29"/>
      <c r="J11455" s="29"/>
    </row>
    <row r="11456" spans="1:10" x14ac:dyDescent="0.2">
      <c r="A11456" s="12"/>
      <c r="B11456" s="15"/>
      <c r="C11456" s="29"/>
      <c r="D11456" s="121"/>
      <c r="E11456" s="29"/>
      <c r="F11456" s="29"/>
      <c r="G11456" s="29"/>
      <c r="H11456" s="29"/>
      <c r="I11456" s="29"/>
      <c r="J11456" s="29"/>
    </row>
    <row r="11457" spans="1:10" x14ac:dyDescent="0.2">
      <c r="A11457" s="12"/>
      <c r="B11457" s="15"/>
      <c r="C11457" s="29"/>
      <c r="D11457" s="121"/>
      <c r="E11457" s="29"/>
      <c r="F11457" s="29"/>
      <c r="G11457" s="29"/>
      <c r="H11457" s="29"/>
      <c r="I11457" s="29"/>
      <c r="J11457" s="29"/>
    </row>
    <row r="11458" spans="1:10" x14ac:dyDescent="0.2">
      <c r="A11458" s="12"/>
      <c r="B11458" s="15"/>
      <c r="C11458" s="29"/>
      <c r="D11458" s="121"/>
      <c r="E11458" s="29"/>
      <c r="F11458" s="29"/>
      <c r="G11458" s="29"/>
      <c r="H11458" s="29"/>
      <c r="I11458" s="29"/>
      <c r="J11458" s="29"/>
    </row>
    <row r="11459" spans="1:10" x14ac:dyDescent="0.2">
      <c r="A11459" s="12"/>
      <c r="B11459" s="15"/>
      <c r="C11459" s="29"/>
      <c r="D11459" s="121"/>
      <c r="E11459" s="29"/>
      <c r="F11459" s="29"/>
      <c r="G11459" s="29"/>
      <c r="H11459" s="29"/>
      <c r="I11459" s="29"/>
      <c r="J11459" s="29"/>
    </row>
    <row r="11460" spans="1:10" x14ac:dyDescent="0.2">
      <c r="A11460" s="12"/>
      <c r="B11460" s="15"/>
      <c r="C11460" s="29"/>
      <c r="D11460" s="121"/>
      <c r="E11460" s="29"/>
      <c r="F11460" s="29"/>
      <c r="G11460" s="29"/>
      <c r="H11460" s="29"/>
      <c r="I11460" s="29"/>
      <c r="J11460" s="29"/>
    </row>
    <row r="11461" spans="1:10" x14ac:dyDescent="0.2">
      <c r="A11461" s="12"/>
      <c r="B11461" s="15"/>
      <c r="C11461" s="29"/>
      <c r="D11461" s="121"/>
      <c r="E11461" s="29"/>
      <c r="F11461" s="29"/>
      <c r="G11461" s="29"/>
      <c r="H11461" s="29"/>
      <c r="I11461" s="29"/>
      <c r="J11461" s="29"/>
    </row>
    <row r="11462" spans="1:10" x14ac:dyDescent="0.2">
      <c r="A11462" s="12"/>
      <c r="B11462" s="15"/>
      <c r="C11462" s="29"/>
      <c r="D11462" s="121"/>
      <c r="E11462" s="29"/>
      <c r="F11462" s="29"/>
      <c r="G11462" s="29"/>
      <c r="H11462" s="29"/>
      <c r="I11462" s="29"/>
      <c r="J11462" s="29"/>
    </row>
    <row r="11463" spans="1:10" x14ac:dyDescent="0.2">
      <c r="A11463" s="12"/>
      <c r="B11463" s="15"/>
      <c r="C11463" s="29"/>
      <c r="D11463" s="121"/>
      <c r="E11463" s="29"/>
      <c r="F11463" s="29"/>
      <c r="G11463" s="29"/>
      <c r="H11463" s="29"/>
      <c r="I11463" s="29"/>
      <c r="J11463" s="29"/>
    </row>
    <row r="11464" spans="1:10" x14ac:dyDescent="0.2">
      <c r="A11464" s="12"/>
      <c r="B11464" s="15"/>
      <c r="C11464" s="29"/>
      <c r="D11464" s="121"/>
      <c r="E11464" s="29"/>
      <c r="F11464" s="29"/>
      <c r="G11464" s="29"/>
      <c r="H11464" s="29"/>
      <c r="I11464" s="29"/>
      <c r="J11464" s="29"/>
    </row>
    <row r="11465" spans="1:10" x14ac:dyDescent="0.2">
      <c r="A11465" s="12"/>
      <c r="B11465" s="15"/>
      <c r="C11465" s="29"/>
      <c r="D11465" s="121"/>
      <c r="E11465" s="29"/>
      <c r="F11465" s="29"/>
      <c r="G11465" s="29"/>
      <c r="H11465" s="29"/>
      <c r="I11465" s="29"/>
      <c r="J11465" s="29"/>
    </row>
    <row r="11466" spans="1:10" x14ac:dyDescent="0.2">
      <c r="A11466" s="12"/>
      <c r="B11466" s="15"/>
      <c r="C11466" s="29"/>
      <c r="D11466" s="121"/>
      <c r="E11466" s="29"/>
      <c r="F11466" s="29"/>
      <c r="G11466" s="29"/>
      <c r="H11466" s="29"/>
      <c r="I11466" s="29"/>
      <c r="J11466" s="29"/>
    </row>
    <row r="11467" spans="1:10" x14ac:dyDescent="0.2">
      <c r="A11467" s="12"/>
      <c r="B11467" s="15"/>
      <c r="C11467" s="29"/>
      <c r="D11467" s="121"/>
      <c r="E11467" s="29"/>
      <c r="F11467" s="29"/>
      <c r="G11467" s="29"/>
      <c r="H11467" s="29"/>
      <c r="I11467" s="29"/>
      <c r="J11467" s="29"/>
    </row>
    <row r="11468" spans="1:10" x14ac:dyDescent="0.2">
      <c r="A11468" s="12"/>
      <c r="B11468" s="15"/>
      <c r="C11468" s="29"/>
      <c r="D11468" s="121"/>
      <c r="E11468" s="29"/>
      <c r="F11468" s="29"/>
      <c r="G11468" s="29"/>
      <c r="H11468" s="29"/>
      <c r="I11468" s="29"/>
      <c r="J11468" s="29"/>
    </row>
    <row r="11469" spans="1:10" x14ac:dyDescent="0.2">
      <c r="A11469" s="12"/>
      <c r="B11469" s="15"/>
      <c r="C11469" s="29"/>
      <c r="D11469" s="121"/>
      <c r="E11469" s="29"/>
      <c r="F11469" s="29"/>
      <c r="G11469" s="29"/>
      <c r="H11469" s="29"/>
      <c r="I11469" s="29"/>
      <c r="J11469" s="29"/>
    </row>
    <row r="11470" spans="1:10" x14ac:dyDescent="0.2">
      <c r="A11470" s="12"/>
      <c r="B11470" s="15"/>
      <c r="C11470" s="29"/>
      <c r="D11470" s="121"/>
      <c r="E11470" s="29"/>
      <c r="F11470" s="29"/>
      <c r="G11470" s="29"/>
      <c r="H11470" s="29"/>
      <c r="I11470" s="29"/>
      <c r="J11470" s="29"/>
    </row>
    <row r="11471" spans="1:10" x14ac:dyDescent="0.2">
      <c r="A11471" s="12"/>
      <c r="B11471" s="15"/>
      <c r="C11471" s="29"/>
      <c r="D11471" s="121"/>
      <c r="E11471" s="29"/>
      <c r="F11471" s="29"/>
      <c r="G11471" s="29"/>
      <c r="H11471" s="29"/>
      <c r="I11471" s="29"/>
      <c r="J11471" s="29"/>
    </row>
    <row r="11472" spans="1:10" x14ac:dyDescent="0.2">
      <c r="A11472" s="12"/>
      <c r="B11472" s="15"/>
      <c r="C11472" s="29"/>
      <c r="D11472" s="121"/>
      <c r="E11472" s="29"/>
      <c r="F11472" s="29"/>
      <c r="G11472" s="29"/>
      <c r="H11472" s="29"/>
      <c r="I11472" s="29"/>
      <c r="J11472" s="29"/>
    </row>
    <row r="11473" spans="1:10" x14ac:dyDescent="0.2">
      <c r="A11473" s="12"/>
      <c r="B11473" s="15"/>
      <c r="C11473" s="29"/>
      <c r="D11473" s="121"/>
      <c r="E11473" s="29"/>
      <c r="F11473" s="29"/>
      <c r="G11473" s="29"/>
      <c r="H11473" s="29"/>
      <c r="I11473" s="29"/>
      <c r="J11473" s="29"/>
    </row>
    <row r="11474" spans="1:10" x14ac:dyDescent="0.2">
      <c r="A11474" s="12"/>
      <c r="B11474" s="15"/>
      <c r="C11474" s="29"/>
      <c r="D11474" s="121"/>
      <c r="E11474" s="29"/>
      <c r="F11474" s="29"/>
      <c r="G11474" s="29"/>
      <c r="H11474" s="29"/>
      <c r="I11474" s="29"/>
      <c r="J11474" s="29"/>
    </row>
    <row r="11475" spans="1:10" x14ac:dyDescent="0.2">
      <c r="A11475" s="12"/>
      <c r="B11475" s="15"/>
      <c r="C11475" s="29"/>
      <c r="D11475" s="121"/>
      <c r="E11475" s="29"/>
      <c r="F11475" s="29"/>
      <c r="G11475" s="29"/>
      <c r="H11475" s="29"/>
      <c r="I11475" s="29"/>
      <c r="J11475" s="29"/>
    </row>
    <row r="11476" spans="1:10" x14ac:dyDescent="0.2">
      <c r="A11476" s="12"/>
      <c r="B11476" s="15"/>
      <c r="C11476" s="29"/>
      <c r="D11476" s="121"/>
      <c r="E11476" s="29"/>
      <c r="F11476" s="29"/>
      <c r="G11476" s="29"/>
      <c r="H11476" s="29"/>
      <c r="I11476" s="29"/>
      <c r="J11476" s="29"/>
    </row>
    <row r="11477" spans="1:10" x14ac:dyDescent="0.2">
      <c r="A11477" s="12"/>
      <c r="B11477" s="15"/>
      <c r="C11477" s="29"/>
      <c r="D11477" s="121"/>
      <c r="E11477" s="29"/>
      <c r="F11477" s="29"/>
      <c r="G11477" s="29"/>
      <c r="H11477" s="29"/>
      <c r="I11477" s="29"/>
      <c r="J11477" s="29"/>
    </row>
    <row r="11478" spans="1:10" x14ac:dyDescent="0.2">
      <c r="A11478" s="12"/>
      <c r="B11478" s="15"/>
      <c r="C11478" s="29"/>
      <c r="D11478" s="121"/>
      <c r="E11478" s="29"/>
      <c r="F11478" s="29"/>
      <c r="G11478" s="29"/>
      <c r="H11478" s="29"/>
      <c r="I11478" s="29"/>
      <c r="J11478" s="29"/>
    </row>
    <row r="11479" spans="1:10" x14ac:dyDescent="0.2">
      <c r="A11479" s="12"/>
      <c r="B11479" s="15"/>
      <c r="C11479" s="29"/>
      <c r="D11479" s="121"/>
      <c r="E11479" s="29"/>
      <c r="F11479" s="29"/>
      <c r="G11479" s="29"/>
      <c r="H11479" s="29"/>
      <c r="I11479" s="29"/>
      <c r="J11479" s="29"/>
    </row>
    <row r="11480" spans="1:10" x14ac:dyDescent="0.2">
      <c r="A11480" s="12"/>
      <c r="B11480" s="15"/>
      <c r="C11480" s="29"/>
      <c r="D11480" s="121"/>
      <c r="E11480" s="29"/>
      <c r="F11480" s="29"/>
      <c r="G11480" s="29"/>
      <c r="H11480" s="29"/>
      <c r="I11480" s="29"/>
      <c r="J11480" s="29"/>
    </row>
    <row r="11481" spans="1:10" x14ac:dyDescent="0.2">
      <c r="A11481" s="12"/>
      <c r="B11481" s="15"/>
      <c r="C11481" s="29"/>
      <c r="D11481" s="121"/>
      <c r="E11481" s="29"/>
      <c r="F11481" s="29"/>
      <c r="G11481" s="29"/>
      <c r="H11481" s="29"/>
      <c r="I11481" s="29"/>
      <c r="J11481" s="29"/>
    </row>
    <row r="11482" spans="1:10" x14ac:dyDescent="0.2">
      <c r="A11482" s="12"/>
      <c r="B11482" s="15"/>
      <c r="C11482" s="29"/>
      <c r="D11482" s="121"/>
      <c r="E11482" s="29"/>
      <c r="F11482" s="29"/>
      <c r="G11482" s="29"/>
      <c r="H11482" s="29"/>
      <c r="I11482" s="29"/>
      <c r="J11482" s="29"/>
    </row>
    <row r="11483" spans="1:10" x14ac:dyDescent="0.2">
      <c r="A11483" s="12"/>
      <c r="B11483" s="15"/>
      <c r="C11483" s="29"/>
      <c r="D11483" s="121"/>
      <c r="E11483" s="29"/>
      <c r="F11483" s="29"/>
      <c r="G11483" s="29"/>
      <c r="H11483" s="29"/>
      <c r="I11483" s="29"/>
      <c r="J11483" s="29"/>
    </row>
    <row r="11484" spans="1:10" x14ac:dyDescent="0.2">
      <c r="A11484" s="12"/>
      <c r="B11484" s="15"/>
      <c r="C11484" s="29"/>
      <c r="D11484" s="121"/>
      <c r="E11484" s="29"/>
      <c r="F11484" s="29"/>
      <c r="G11484" s="29"/>
      <c r="H11484" s="29"/>
      <c r="I11484" s="29"/>
      <c r="J11484" s="29"/>
    </row>
    <row r="11485" spans="1:10" x14ac:dyDescent="0.2">
      <c r="A11485" s="12"/>
      <c r="B11485" s="15"/>
      <c r="C11485" s="29"/>
      <c r="D11485" s="121"/>
      <c r="E11485" s="29"/>
      <c r="F11485" s="29"/>
      <c r="G11485" s="29"/>
      <c r="H11485" s="29"/>
      <c r="I11485" s="29"/>
      <c r="J11485" s="29"/>
    </row>
    <row r="11486" spans="1:10" x14ac:dyDescent="0.2">
      <c r="A11486" s="12"/>
      <c r="B11486" s="15"/>
      <c r="C11486" s="29"/>
      <c r="D11486" s="121"/>
      <c r="E11486" s="29"/>
      <c r="F11486" s="29"/>
      <c r="G11486" s="29"/>
      <c r="H11486" s="29"/>
      <c r="I11486" s="29"/>
      <c r="J11486" s="29"/>
    </row>
    <row r="11487" spans="1:10" x14ac:dyDescent="0.2">
      <c r="A11487" s="12"/>
      <c r="B11487" s="15"/>
      <c r="C11487" s="29"/>
      <c r="D11487" s="121"/>
      <c r="E11487" s="29"/>
      <c r="F11487" s="29"/>
      <c r="G11487" s="29"/>
      <c r="H11487" s="29"/>
      <c r="I11487" s="29"/>
      <c r="J11487" s="29"/>
    </row>
    <row r="11488" spans="1:10" x14ac:dyDescent="0.2">
      <c r="A11488" s="12"/>
      <c r="B11488" s="15"/>
      <c r="C11488" s="29"/>
      <c r="D11488" s="121"/>
      <c r="E11488" s="29"/>
      <c r="F11488" s="29"/>
      <c r="G11488" s="29"/>
      <c r="H11488" s="29"/>
      <c r="I11488" s="29"/>
      <c r="J11488" s="29"/>
    </row>
    <row r="11489" spans="1:10" x14ac:dyDescent="0.2">
      <c r="A11489" s="12"/>
      <c r="B11489" s="15"/>
      <c r="C11489" s="29"/>
      <c r="D11489" s="121"/>
      <c r="E11489" s="29"/>
      <c r="F11489" s="29"/>
      <c r="G11489" s="29"/>
      <c r="H11489" s="29"/>
      <c r="I11489" s="29"/>
      <c r="J11489" s="29"/>
    </row>
    <row r="11490" spans="1:10" x14ac:dyDescent="0.2">
      <c r="A11490" s="12"/>
      <c r="B11490" s="15"/>
      <c r="C11490" s="29"/>
      <c r="D11490" s="121"/>
      <c r="E11490" s="29"/>
      <c r="F11490" s="29"/>
      <c r="G11490" s="29"/>
      <c r="H11490" s="29"/>
      <c r="I11490" s="29"/>
      <c r="J11490" s="29"/>
    </row>
    <row r="11491" spans="1:10" x14ac:dyDescent="0.2">
      <c r="A11491" s="12"/>
      <c r="B11491" s="15"/>
      <c r="C11491" s="29"/>
      <c r="D11491" s="121"/>
      <c r="E11491" s="29"/>
      <c r="F11491" s="29"/>
      <c r="G11491" s="29"/>
      <c r="H11491" s="29"/>
      <c r="I11491" s="29"/>
      <c r="J11491" s="29"/>
    </row>
    <row r="11492" spans="1:10" x14ac:dyDescent="0.2">
      <c r="A11492" s="12"/>
      <c r="B11492" s="15"/>
      <c r="C11492" s="29"/>
      <c r="D11492" s="121"/>
      <c r="E11492" s="29"/>
      <c r="F11492" s="29"/>
      <c r="G11492" s="29"/>
      <c r="H11492" s="29"/>
      <c r="I11492" s="29"/>
      <c r="J11492" s="29"/>
    </row>
    <row r="11493" spans="1:10" x14ac:dyDescent="0.2">
      <c r="A11493" s="12"/>
      <c r="B11493" s="15"/>
      <c r="C11493" s="29"/>
      <c r="D11493" s="121"/>
      <c r="E11493" s="29"/>
      <c r="F11493" s="29"/>
      <c r="G11493" s="29"/>
      <c r="H11493" s="29"/>
      <c r="I11493" s="29"/>
      <c r="J11493" s="29"/>
    </row>
    <row r="11494" spans="1:10" x14ac:dyDescent="0.2">
      <c r="A11494" s="12"/>
      <c r="B11494" s="15"/>
      <c r="C11494" s="29"/>
      <c r="D11494" s="121"/>
      <c r="E11494" s="29"/>
      <c r="F11494" s="29"/>
      <c r="G11494" s="29"/>
      <c r="H11494" s="29"/>
      <c r="I11494" s="29"/>
      <c r="J11494" s="29"/>
    </row>
    <row r="11495" spans="1:10" x14ac:dyDescent="0.2">
      <c r="A11495" s="12"/>
      <c r="B11495" s="15"/>
      <c r="C11495" s="29"/>
      <c r="D11495" s="121"/>
      <c r="E11495" s="29"/>
      <c r="F11495" s="29"/>
      <c r="G11495" s="29"/>
      <c r="H11495" s="29"/>
      <c r="I11495" s="29"/>
      <c r="J11495" s="29"/>
    </row>
    <row r="11496" spans="1:10" x14ac:dyDescent="0.2">
      <c r="A11496" s="12"/>
      <c r="B11496" s="15"/>
      <c r="C11496" s="29"/>
      <c r="D11496" s="121"/>
      <c r="E11496" s="29"/>
      <c r="F11496" s="29"/>
      <c r="G11496" s="29"/>
      <c r="H11496" s="29"/>
      <c r="I11496" s="29"/>
      <c r="J11496" s="29"/>
    </row>
    <row r="11497" spans="1:10" x14ac:dyDescent="0.2">
      <c r="A11497" s="12"/>
      <c r="B11497" s="15"/>
      <c r="C11497" s="29"/>
      <c r="D11497" s="121"/>
      <c r="E11497" s="29"/>
      <c r="F11497" s="29"/>
      <c r="G11497" s="29"/>
      <c r="H11497" s="29"/>
      <c r="I11497" s="29"/>
      <c r="J11497" s="29"/>
    </row>
    <row r="11498" spans="1:10" x14ac:dyDescent="0.2">
      <c r="A11498" s="12"/>
      <c r="B11498" s="15"/>
      <c r="C11498" s="29"/>
      <c r="D11498" s="121"/>
      <c r="E11498" s="29"/>
      <c r="F11498" s="29"/>
      <c r="G11498" s="29"/>
      <c r="H11498" s="29"/>
      <c r="I11498" s="29"/>
      <c r="J11498" s="29"/>
    </row>
    <row r="11499" spans="1:10" x14ac:dyDescent="0.2">
      <c r="A11499" s="12"/>
      <c r="B11499" s="15"/>
      <c r="C11499" s="29"/>
      <c r="D11499" s="121"/>
      <c r="E11499" s="29"/>
      <c r="F11499" s="29"/>
      <c r="G11499" s="29"/>
      <c r="H11499" s="29"/>
      <c r="I11499" s="29"/>
      <c r="J11499" s="29"/>
    </row>
    <row r="11500" spans="1:10" x14ac:dyDescent="0.2">
      <c r="A11500" s="12"/>
      <c r="B11500" s="15"/>
      <c r="C11500" s="29"/>
      <c r="D11500" s="121"/>
      <c r="E11500" s="29"/>
      <c r="F11500" s="29"/>
      <c r="G11500" s="29"/>
      <c r="H11500" s="29"/>
      <c r="I11500" s="29"/>
      <c r="J11500" s="29"/>
    </row>
    <row r="11501" spans="1:10" x14ac:dyDescent="0.2">
      <c r="A11501" s="12"/>
      <c r="B11501" s="15"/>
      <c r="C11501" s="29"/>
      <c r="D11501" s="121"/>
      <c r="E11501" s="29"/>
      <c r="F11501" s="29"/>
      <c r="G11501" s="29"/>
      <c r="H11501" s="29"/>
      <c r="I11501" s="29"/>
      <c r="J11501" s="29"/>
    </row>
    <row r="11502" spans="1:10" x14ac:dyDescent="0.2">
      <c r="A11502" s="12"/>
      <c r="B11502" s="15"/>
      <c r="C11502" s="29"/>
      <c r="D11502" s="121"/>
      <c r="E11502" s="29"/>
      <c r="F11502" s="29"/>
      <c r="G11502" s="29"/>
      <c r="H11502" s="29"/>
      <c r="I11502" s="29"/>
      <c r="J11502" s="29"/>
    </row>
    <row r="11503" spans="1:10" x14ac:dyDescent="0.2">
      <c r="A11503" s="12"/>
      <c r="B11503" s="15"/>
      <c r="C11503" s="29"/>
      <c r="D11503" s="121"/>
      <c r="E11503" s="29"/>
      <c r="F11503" s="29"/>
      <c r="G11503" s="29"/>
      <c r="H11503" s="29"/>
      <c r="I11503" s="29"/>
      <c r="J11503" s="29"/>
    </row>
    <row r="11504" spans="1:10" x14ac:dyDescent="0.2">
      <c r="A11504" s="12"/>
      <c r="B11504" s="15"/>
      <c r="C11504" s="29"/>
      <c r="D11504" s="121"/>
      <c r="E11504" s="29"/>
      <c r="F11504" s="29"/>
      <c r="G11504" s="29"/>
      <c r="H11504" s="29"/>
      <c r="I11504" s="29"/>
      <c r="J11504" s="29"/>
    </row>
    <row r="11505" spans="1:10" x14ac:dyDescent="0.2">
      <c r="A11505" s="12"/>
      <c r="B11505" s="15"/>
      <c r="C11505" s="29"/>
      <c r="D11505" s="121"/>
      <c r="E11505" s="29"/>
      <c r="F11505" s="29"/>
      <c r="G11505" s="29"/>
      <c r="H11505" s="29"/>
      <c r="I11505" s="29"/>
      <c r="J11505" s="29"/>
    </row>
    <row r="11506" spans="1:10" x14ac:dyDescent="0.2">
      <c r="A11506" s="12"/>
      <c r="B11506" s="15"/>
      <c r="C11506" s="29"/>
      <c r="D11506" s="121"/>
      <c r="E11506" s="29"/>
      <c r="F11506" s="29"/>
      <c r="G11506" s="29"/>
      <c r="H11506" s="29"/>
      <c r="I11506" s="29"/>
      <c r="J11506" s="29"/>
    </row>
    <row r="11507" spans="1:10" x14ac:dyDescent="0.2">
      <c r="A11507" s="12"/>
      <c r="B11507" s="15"/>
      <c r="C11507" s="29"/>
      <c r="D11507" s="121"/>
      <c r="E11507" s="29"/>
      <c r="F11507" s="29"/>
      <c r="G11507" s="29"/>
      <c r="H11507" s="29"/>
      <c r="I11507" s="29"/>
      <c r="J11507" s="29"/>
    </row>
    <row r="11508" spans="1:10" x14ac:dyDescent="0.2">
      <c r="A11508" s="12"/>
      <c r="B11508" s="15"/>
      <c r="C11508" s="29"/>
      <c r="D11508" s="121"/>
      <c r="E11508" s="29"/>
      <c r="F11508" s="29"/>
      <c r="G11508" s="29"/>
      <c r="H11508" s="29"/>
      <c r="I11508" s="29"/>
      <c r="J11508" s="29"/>
    </row>
    <row r="11509" spans="1:10" x14ac:dyDescent="0.2">
      <c r="A11509" s="12"/>
      <c r="B11509" s="15"/>
      <c r="C11509" s="29"/>
      <c r="D11509" s="121"/>
      <c r="E11509" s="29"/>
      <c r="F11509" s="29"/>
      <c r="G11509" s="29"/>
      <c r="H11509" s="29"/>
      <c r="I11509" s="29"/>
      <c r="J11509" s="29"/>
    </row>
    <row r="11510" spans="1:10" x14ac:dyDescent="0.2">
      <c r="A11510" s="12"/>
      <c r="B11510" s="15"/>
      <c r="C11510" s="29"/>
      <c r="D11510" s="121"/>
      <c r="E11510" s="29"/>
      <c r="F11510" s="29"/>
      <c r="G11510" s="29"/>
      <c r="H11510" s="29"/>
      <c r="I11510" s="29"/>
      <c r="J11510" s="29"/>
    </row>
    <row r="11511" spans="1:10" x14ac:dyDescent="0.2">
      <c r="A11511" s="12"/>
      <c r="B11511" s="15"/>
      <c r="C11511" s="29"/>
      <c r="D11511" s="121"/>
      <c r="E11511" s="29"/>
      <c r="F11511" s="29"/>
      <c r="G11511" s="29"/>
      <c r="H11511" s="29"/>
      <c r="I11511" s="29"/>
      <c r="J11511" s="29"/>
    </row>
    <row r="11512" spans="1:10" x14ac:dyDescent="0.2">
      <c r="A11512" s="12"/>
      <c r="B11512" s="15"/>
      <c r="C11512" s="29"/>
      <c r="D11512" s="121"/>
      <c r="E11512" s="29"/>
      <c r="F11512" s="29"/>
      <c r="G11512" s="29"/>
      <c r="H11512" s="29"/>
      <c r="I11512" s="29"/>
      <c r="J11512" s="29"/>
    </row>
    <row r="11513" spans="1:10" x14ac:dyDescent="0.2">
      <c r="A11513" s="12"/>
      <c r="B11513" s="15"/>
      <c r="C11513" s="29"/>
      <c r="D11513" s="121"/>
      <c r="E11513" s="29"/>
      <c r="F11513" s="29"/>
      <c r="G11513" s="29"/>
      <c r="H11513" s="29"/>
      <c r="I11513" s="29"/>
      <c r="J11513" s="29"/>
    </row>
    <row r="11514" spans="1:10" x14ac:dyDescent="0.2">
      <c r="A11514" s="12"/>
      <c r="B11514" s="15"/>
      <c r="C11514" s="29"/>
      <c r="D11514" s="121"/>
      <c r="E11514" s="29"/>
      <c r="F11514" s="29"/>
      <c r="G11514" s="29"/>
      <c r="H11514" s="29"/>
      <c r="I11514" s="29"/>
      <c r="J11514" s="29"/>
    </row>
    <row r="11515" spans="1:10" x14ac:dyDescent="0.2">
      <c r="A11515" s="12"/>
      <c r="B11515" s="15"/>
      <c r="C11515" s="29"/>
      <c r="D11515" s="121"/>
      <c r="E11515" s="29"/>
      <c r="F11515" s="29"/>
      <c r="G11515" s="29"/>
      <c r="H11515" s="29"/>
      <c r="I11515" s="29"/>
      <c r="J11515" s="29"/>
    </row>
    <row r="11516" spans="1:10" x14ac:dyDescent="0.2">
      <c r="A11516" s="12"/>
      <c r="B11516" s="15"/>
      <c r="C11516" s="29"/>
      <c r="D11516" s="121"/>
      <c r="E11516" s="29"/>
      <c r="F11516" s="29"/>
      <c r="G11516" s="29"/>
      <c r="H11516" s="29"/>
      <c r="I11516" s="29"/>
      <c r="J11516" s="29"/>
    </row>
    <row r="11517" spans="1:10" x14ac:dyDescent="0.2">
      <c r="A11517" s="12"/>
      <c r="B11517" s="15"/>
      <c r="C11517" s="29"/>
      <c r="D11517" s="121"/>
      <c r="E11517" s="29"/>
      <c r="F11517" s="29"/>
      <c r="G11517" s="29"/>
      <c r="H11517" s="29"/>
      <c r="I11517" s="29"/>
      <c r="J11517" s="29"/>
    </row>
    <row r="11518" spans="1:10" x14ac:dyDescent="0.2">
      <c r="A11518" s="12"/>
      <c r="B11518" s="15"/>
      <c r="C11518" s="29"/>
      <c r="D11518" s="121"/>
      <c r="E11518" s="29"/>
      <c r="F11518" s="29"/>
      <c r="G11518" s="29"/>
      <c r="H11518" s="29"/>
      <c r="I11518" s="29"/>
      <c r="J11518" s="29"/>
    </row>
    <row r="11519" spans="1:10" x14ac:dyDescent="0.2">
      <c r="A11519" s="12"/>
      <c r="B11519" s="15"/>
      <c r="C11519" s="29"/>
      <c r="D11519" s="121"/>
      <c r="E11519" s="29"/>
      <c r="F11519" s="29"/>
      <c r="G11519" s="29"/>
      <c r="H11519" s="29"/>
      <c r="I11519" s="29"/>
      <c r="J11519" s="29"/>
    </row>
  </sheetData>
  <conditionalFormatting sqref="C2:C3925">
    <cfRule type="dataBar" priority="86">
      <dataBar>
        <cfvo type="num" val="0"/>
        <cfvo type="num" val="30"/>
        <color rgb="FFFF555A"/>
      </dataBar>
      <extLst>
        <ext xmlns:x14="http://schemas.microsoft.com/office/spreadsheetml/2009/9/main" uri="{B025F937-C7B1-47D3-B67F-A62EFF666E3E}">
          <x14:id>{266A8673-D4B4-45F3-A8A6-67C4C65D3678}</x14:id>
        </ext>
      </extLst>
    </cfRule>
  </conditionalFormatting>
  <conditionalFormatting sqref="C647:C1139 C1157:C3925 C19:C179">
    <cfRule type="expression" dxfId="4" priority="85">
      <formula>MIN(C2:C18)&gt;20</formula>
    </cfRule>
  </conditionalFormatting>
  <conditionalFormatting sqref="C197:C646">
    <cfRule type="expression" dxfId="3" priority="1">
      <formula>MIN(C180:C196)&gt;20</formula>
    </cfRule>
  </conditionalFormatting>
  <conditionalFormatting sqref="C181:C196 C1141:C1156 C3:C18">
    <cfRule type="expression" dxfId="2" priority="13">
      <formula>MIN(C2:C2)&gt;20</formula>
    </cfRule>
  </conditionalFormatting>
  <conditionalFormatting sqref="C180">
    <cfRule type="expression" dxfId="1" priority="14">
      <formula>MIN(#REF!)&gt;20</formula>
    </cfRule>
  </conditionalFormatting>
  <conditionalFormatting sqref="C1140 C2">
    <cfRule type="expression" dxfId="0" priority="90">
      <formula>MIN(#REF!)&gt;20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6A8673-D4B4-45F3-A8A6-67C4C65D3678}">
            <x14:dataBar minLength="0" maxLength="100" border="1" negativeBarBorderColorSameAsPositive="0">
              <x14:cfvo type="num">
                <xm:f>0</xm:f>
              </x14:cfvo>
              <x14:cfvo type="num">
                <xm:f>30</xm:f>
              </x14:cfvo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C2:C3925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C8704"/>
  <sheetViews>
    <sheetView workbookViewId="0">
      <selection activeCell="C11" sqref="C11"/>
    </sheetView>
  </sheetViews>
  <sheetFormatPr defaultRowHeight="12.75" x14ac:dyDescent="0.2"/>
  <cols>
    <col min="1" max="1" width="47.28515625" customWidth="1"/>
    <col min="2" max="2" width="28.140625" style="21" customWidth="1"/>
    <col min="3" max="3" width="22.28515625" customWidth="1"/>
  </cols>
  <sheetData>
    <row r="1" spans="1:3" x14ac:dyDescent="0.2">
      <c r="A1" s="14" t="s">
        <v>58</v>
      </c>
      <c r="B1" s="19" t="s">
        <v>56</v>
      </c>
      <c r="C1" s="14" t="s">
        <v>59</v>
      </c>
    </row>
    <row r="2" spans="1:3" x14ac:dyDescent="0.2">
      <c r="A2" s="14" t="s">
        <v>57</v>
      </c>
      <c r="B2" s="20"/>
      <c r="C2" s="14"/>
    </row>
    <row r="3" spans="1:3" x14ac:dyDescent="0.2">
      <c r="A3" s="14" t="s">
        <v>55</v>
      </c>
      <c r="B3" s="20"/>
      <c r="C3" s="14"/>
    </row>
    <row r="4" spans="1:3" x14ac:dyDescent="0.2">
      <c r="A4" s="14" t="s">
        <v>61</v>
      </c>
      <c r="B4" s="20"/>
      <c r="C4" s="14"/>
    </row>
    <row r="5" spans="1:3" x14ac:dyDescent="0.2">
      <c r="A5" s="14" t="s">
        <v>68</v>
      </c>
      <c r="B5" s="20"/>
      <c r="C5" s="14"/>
    </row>
    <row r="8" spans="1:3" x14ac:dyDescent="0.2">
      <c r="A8" s="14" t="s">
        <v>67</v>
      </c>
    </row>
    <row r="10" spans="1:3" x14ac:dyDescent="0.2">
      <c r="C10" s="15"/>
    </row>
    <row r="11" spans="1:3" x14ac:dyDescent="0.2">
      <c r="C11" s="15"/>
    </row>
    <row r="12" spans="1:3" x14ac:dyDescent="0.2">
      <c r="C12" s="15"/>
    </row>
    <row r="13" spans="1:3" x14ac:dyDescent="0.2">
      <c r="C13" s="15"/>
    </row>
    <row r="14" spans="1:3" x14ac:dyDescent="0.2">
      <c r="C14" s="15"/>
    </row>
    <row r="15" spans="1:3" x14ac:dyDescent="0.2">
      <c r="C15" s="15"/>
    </row>
    <row r="16" spans="1:3" x14ac:dyDescent="0.2">
      <c r="C16" s="15"/>
    </row>
    <row r="17" spans="3:3" x14ac:dyDescent="0.2">
      <c r="C17" s="15"/>
    </row>
    <row r="18" spans="3:3" x14ac:dyDescent="0.2">
      <c r="C18" s="15"/>
    </row>
    <row r="19" spans="3:3" x14ac:dyDescent="0.2">
      <c r="C19" s="15"/>
    </row>
    <row r="20" spans="3:3" x14ac:dyDescent="0.2">
      <c r="C20" s="15"/>
    </row>
    <row r="21" spans="3:3" x14ac:dyDescent="0.2">
      <c r="C21" s="15"/>
    </row>
    <row r="22" spans="3:3" x14ac:dyDescent="0.2">
      <c r="C22" s="15"/>
    </row>
    <row r="23" spans="3:3" x14ac:dyDescent="0.2">
      <c r="C23" s="15"/>
    </row>
    <row r="24" spans="3:3" x14ac:dyDescent="0.2">
      <c r="C24" s="15"/>
    </row>
    <row r="25" spans="3:3" x14ac:dyDescent="0.2">
      <c r="C25" s="15"/>
    </row>
    <row r="26" spans="3:3" x14ac:dyDescent="0.2">
      <c r="C26" s="15"/>
    </row>
    <row r="27" spans="3:3" x14ac:dyDescent="0.2">
      <c r="C27" s="15"/>
    </row>
    <row r="28" spans="3:3" x14ac:dyDescent="0.2">
      <c r="C28" s="15"/>
    </row>
    <row r="29" spans="3:3" x14ac:dyDescent="0.2">
      <c r="C29" s="15"/>
    </row>
    <row r="30" spans="3:3" x14ac:dyDescent="0.2">
      <c r="C30" s="15"/>
    </row>
    <row r="31" spans="3:3" x14ac:dyDescent="0.2">
      <c r="C31" s="15"/>
    </row>
    <row r="32" spans="3:3" x14ac:dyDescent="0.2">
      <c r="C32" s="15"/>
    </row>
    <row r="33" spans="3:3" x14ac:dyDescent="0.2">
      <c r="C33" s="15"/>
    </row>
    <row r="34" spans="3:3" x14ac:dyDescent="0.2">
      <c r="C34" s="15"/>
    </row>
    <row r="35" spans="3:3" x14ac:dyDescent="0.2">
      <c r="C35" s="15"/>
    </row>
    <row r="36" spans="3:3" x14ac:dyDescent="0.2">
      <c r="C36" s="15"/>
    </row>
    <row r="37" spans="3:3" x14ac:dyDescent="0.2">
      <c r="C37" s="15"/>
    </row>
    <row r="38" spans="3:3" x14ac:dyDescent="0.2">
      <c r="C38" s="15"/>
    </row>
    <row r="39" spans="3:3" x14ac:dyDescent="0.2">
      <c r="C39" s="15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  <row r="46" spans="3:3" x14ac:dyDescent="0.2">
      <c r="C46" s="15"/>
    </row>
    <row r="47" spans="3:3" x14ac:dyDescent="0.2">
      <c r="C47" s="15"/>
    </row>
    <row r="48" spans="3:3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  <row r="392" spans="3:3" x14ac:dyDescent="0.2">
      <c r="C392" s="15"/>
    </row>
    <row r="393" spans="3:3" x14ac:dyDescent="0.2">
      <c r="C393" s="15"/>
    </row>
    <row r="394" spans="3:3" x14ac:dyDescent="0.2">
      <c r="C394" s="15"/>
    </row>
    <row r="395" spans="3:3" x14ac:dyDescent="0.2">
      <c r="C395" s="15"/>
    </row>
    <row r="396" spans="3:3" x14ac:dyDescent="0.2">
      <c r="C396" s="15"/>
    </row>
    <row r="397" spans="3:3" x14ac:dyDescent="0.2">
      <c r="C397" s="15"/>
    </row>
    <row r="398" spans="3:3" x14ac:dyDescent="0.2">
      <c r="C398" s="15"/>
    </row>
    <row r="399" spans="3:3" x14ac:dyDescent="0.2">
      <c r="C399" s="15"/>
    </row>
    <row r="400" spans="3:3" x14ac:dyDescent="0.2">
      <c r="C400" s="15"/>
    </row>
    <row r="401" spans="3:3" x14ac:dyDescent="0.2">
      <c r="C401" s="15"/>
    </row>
    <row r="402" spans="3:3" x14ac:dyDescent="0.2">
      <c r="C402" s="15"/>
    </row>
    <row r="403" spans="3:3" x14ac:dyDescent="0.2">
      <c r="C403" s="15"/>
    </row>
    <row r="404" spans="3:3" x14ac:dyDescent="0.2">
      <c r="C404" s="15"/>
    </row>
    <row r="405" spans="3:3" x14ac:dyDescent="0.2">
      <c r="C405" s="15"/>
    </row>
    <row r="406" spans="3:3" x14ac:dyDescent="0.2">
      <c r="C406" s="15"/>
    </row>
    <row r="407" spans="3:3" x14ac:dyDescent="0.2">
      <c r="C407" s="15"/>
    </row>
    <row r="408" spans="3:3" x14ac:dyDescent="0.2">
      <c r="C408" s="15"/>
    </row>
    <row r="409" spans="3:3" x14ac:dyDescent="0.2">
      <c r="C409" s="15"/>
    </row>
    <row r="410" spans="3:3" x14ac:dyDescent="0.2">
      <c r="C410" s="15"/>
    </row>
    <row r="411" spans="3:3" x14ac:dyDescent="0.2">
      <c r="C411" s="15"/>
    </row>
    <row r="412" spans="3:3" x14ac:dyDescent="0.2">
      <c r="C412" s="15"/>
    </row>
    <row r="413" spans="3:3" x14ac:dyDescent="0.2">
      <c r="C413" s="15"/>
    </row>
    <row r="414" spans="3:3" x14ac:dyDescent="0.2">
      <c r="C414" s="15"/>
    </row>
    <row r="415" spans="3:3" x14ac:dyDescent="0.2">
      <c r="C415" s="15"/>
    </row>
    <row r="416" spans="3:3" x14ac:dyDescent="0.2">
      <c r="C416" s="15"/>
    </row>
    <row r="417" spans="3:3" x14ac:dyDescent="0.2">
      <c r="C417" s="15"/>
    </row>
    <row r="418" spans="3:3" x14ac:dyDescent="0.2">
      <c r="C418" s="15"/>
    </row>
    <row r="419" spans="3:3" x14ac:dyDescent="0.2">
      <c r="C419" s="15"/>
    </row>
    <row r="420" spans="3:3" x14ac:dyDescent="0.2">
      <c r="C420" s="15"/>
    </row>
    <row r="421" spans="3:3" x14ac:dyDescent="0.2">
      <c r="C421" s="15"/>
    </row>
    <row r="422" spans="3:3" x14ac:dyDescent="0.2">
      <c r="C422" s="15"/>
    </row>
    <row r="423" spans="3:3" x14ac:dyDescent="0.2">
      <c r="C423" s="15"/>
    </row>
    <row r="424" spans="3:3" x14ac:dyDescent="0.2">
      <c r="C424" s="15"/>
    </row>
    <row r="425" spans="3:3" x14ac:dyDescent="0.2">
      <c r="C425" s="15"/>
    </row>
    <row r="426" spans="3:3" x14ac:dyDescent="0.2">
      <c r="C426" s="15"/>
    </row>
    <row r="427" spans="3:3" x14ac:dyDescent="0.2">
      <c r="C427" s="15"/>
    </row>
    <row r="428" spans="3:3" x14ac:dyDescent="0.2">
      <c r="C428" s="15"/>
    </row>
    <row r="429" spans="3:3" x14ac:dyDescent="0.2">
      <c r="C429" s="15"/>
    </row>
    <row r="430" spans="3:3" x14ac:dyDescent="0.2">
      <c r="C430" s="15"/>
    </row>
    <row r="431" spans="3:3" x14ac:dyDescent="0.2">
      <c r="C431" s="15"/>
    </row>
    <row r="432" spans="3:3" x14ac:dyDescent="0.2">
      <c r="C432" s="15"/>
    </row>
    <row r="433" spans="3:3" x14ac:dyDescent="0.2">
      <c r="C433" s="15"/>
    </row>
    <row r="434" spans="3:3" x14ac:dyDescent="0.2">
      <c r="C434" s="15"/>
    </row>
    <row r="435" spans="3:3" x14ac:dyDescent="0.2">
      <c r="C435" s="15"/>
    </row>
    <row r="436" spans="3:3" x14ac:dyDescent="0.2">
      <c r="C436" s="15"/>
    </row>
    <row r="437" spans="3:3" x14ac:dyDescent="0.2">
      <c r="C437" s="15"/>
    </row>
    <row r="438" spans="3:3" x14ac:dyDescent="0.2">
      <c r="C438" s="15"/>
    </row>
    <row r="439" spans="3:3" x14ac:dyDescent="0.2">
      <c r="C439" s="15"/>
    </row>
    <row r="440" spans="3:3" x14ac:dyDescent="0.2">
      <c r="C440" s="15"/>
    </row>
    <row r="441" spans="3:3" x14ac:dyDescent="0.2">
      <c r="C441" s="15"/>
    </row>
    <row r="442" spans="3:3" x14ac:dyDescent="0.2">
      <c r="C442" s="15"/>
    </row>
    <row r="443" spans="3:3" x14ac:dyDescent="0.2">
      <c r="C443" s="15"/>
    </row>
    <row r="444" spans="3:3" x14ac:dyDescent="0.2">
      <c r="C444" s="15"/>
    </row>
    <row r="445" spans="3:3" x14ac:dyDescent="0.2">
      <c r="C445" s="15"/>
    </row>
    <row r="446" spans="3:3" x14ac:dyDescent="0.2">
      <c r="C446" s="15"/>
    </row>
    <row r="447" spans="3:3" x14ac:dyDescent="0.2">
      <c r="C447" s="15"/>
    </row>
    <row r="448" spans="3:3" x14ac:dyDescent="0.2">
      <c r="C448" s="15"/>
    </row>
    <row r="449" spans="3:3" x14ac:dyDescent="0.2">
      <c r="C449" s="15"/>
    </row>
    <row r="450" spans="3:3" x14ac:dyDescent="0.2">
      <c r="C450" s="15"/>
    </row>
    <row r="451" spans="3:3" x14ac:dyDescent="0.2">
      <c r="C451" s="15"/>
    </row>
    <row r="452" spans="3:3" x14ac:dyDescent="0.2">
      <c r="C452" s="15"/>
    </row>
    <row r="453" spans="3:3" x14ac:dyDescent="0.2">
      <c r="C453" s="15"/>
    </row>
    <row r="454" spans="3:3" x14ac:dyDescent="0.2">
      <c r="C454" s="15"/>
    </row>
    <row r="455" spans="3:3" x14ac:dyDescent="0.2">
      <c r="C455" s="15"/>
    </row>
    <row r="456" spans="3:3" x14ac:dyDescent="0.2">
      <c r="C456" s="15"/>
    </row>
    <row r="457" spans="3:3" x14ac:dyDescent="0.2">
      <c r="C457" s="15"/>
    </row>
    <row r="458" spans="3:3" x14ac:dyDescent="0.2">
      <c r="C458" s="15"/>
    </row>
    <row r="459" spans="3:3" x14ac:dyDescent="0.2">
      <c r="C459" s="15"/>
    </row>
    <row r="460" spans="3:3" x14ac:dyDescent="0.2">
      <c r="C460" s="15"/>
    </row>
    <row r="461" spans="3:3" x14ac:dyDescent="0.2">
      <c r="C461" s="15"/>
    </row>
    <row r="462" spans="3:3" x14ac:dyDescent="0.2">
      <c r="C462" s="15"/>
    </row>
    <row r="463" spans="3:3" x14ac:dyDescent="0.2">
      <c r="C463" s="15"/>
    </row>
    <row r="464" spans="3:3" x14ac:dyDescent="0.2">
      <c r="C464" s="15"/>
    </row>
    <row r="465" spans="3:3" x14ac:dyDescent="0.2">
      <c r="C465" s="15"/>
    </row>
    <row r="466" spans="3:3" x14ac:dyDescent="0.2">
      <c r="C466" s="15"/>
    </row>
    <row r="467" spans="3:3" x14ac:dyDescent="0.2">
      <c r="C467" s="15"/>
    </row>
    <row r="468" spans="3:3" x14ac:dyDescent="0.2">
      <c r="C468" s="15"/>
    </row>
    <row r="469" spans="3:3" x14ac:dyDescent="0.2">
      <c r="C469" s="15"/>
    </row>
    <row r="470" spans="3:3" x14ac:dyDescent="0.2">
      <c r="C470" s="15"/>
    </row>
    <row r="471" spans="3:3" x14ac:dyDescent="0.2">
      <c r="C471" s="15"/>
    </row>
    <row r="472" spans="3:3" x14ac:dyDescent="0.2">
      <c r="C472" s="15"/>
    </row>
    <row r="473" spans="3:3" x14ac:dyDescent="0.2">
      <c r="C473" s="15"/>
    </row>
    <row r="474" spans="3:3" x14ac:dyDescent="0.2">
      <c r="C474" s="15"/>
    </row>
    <row r="475" spans="3:3" x14ac:dyDescent="0.2">
      <c r="C475" s="15"/>
    </row>
    <row r="476" spans="3:3" x14ac:dyDescent="0.2">
      <c r="C476" s="15"/>
    </row>
    <row r="477" spans="3:3" x14ac:dyDescent="0.2">
      <c r="C477" s="15"/>
    </row>
    <row r="478" spans="3:3" x14ac:dyDescent="0.2">
      <c r="C478" s="15"/>
    </row>
    <row r="479" spans="3:3" x14ac:dyDescent="0.2">
      <c r="C479" s="15"/>
    </row>
    <row r="480" spans="3:3" x14ac:dyDescent="0.2">
      <c r="C480" s="15"/>
    </row>
    <row r="481" spans="3:3" x14ac:dyDescent="0.2">
      <c r="C481" s="15"/>
    </row>
    <row r="482" spans="3:3" x14ac:dyDescent="0.2">
      <c r="C482" s="15"/>
    </row>
    <row r="483" spans="3:3" x14ac:dyDescent="0.2">
      <c r="C483" s="15"/>
    </row>
    <row r="484" spans="3:3" x14ac:dyDescent="0.2">
      <c r="C484" s="15"/>
    </row>
    <row r="485" spans="3:3" x14ac:dyDescent="0.2">
      <c r="C485" s="15"/>
    </row>
    <row r="486" spans="3:3" x14ac:dyDescent="0.2">
      <c r="C486" s="15"/>
    </row>
    <row r="487" spans="3:3" x14ac:dyDescent="0.2">
      <c r="C487" s="15"/>
    </row>
    <row r="488" spans="3:3" x14ac:dyDescent="0.2">
      <c r="C488" s="15"/>
    </row>
    <row r="489" spans="3:3" x14ac:dyDescent="0.2">
      <c r="C489" s="15"/>
    </row>
    <row r="490" spans="3:3" x14ac:dyDescent="0.2">
      <c r="C490" s="15"/>
    </row>
    <row r="491" spans="3:3" x14ac:dyDescent="0.2">
      <c r="C491" s="15"/>
    </row>
    <row r="492" spans="3:3" x14ac:dyDescent="0.2">
      <c r="C492" s="15"/>
    </row>
    <row r="493" spans="3:3" x14ac:dyDescent="0.2">
      <c r="C493" s="15"/>
    </row>
    <row r="494" spans="3:3" x14ac:dyDescent="0.2">
      <c r="C494" s="15"/>
    </row>
    <row r="495" spans="3:3" x14ac:dyDescent="0.2">
      <c r="C495" s="15"/>
    </row>
    <row r="496" spans="3:3" x14ac:dyDescent="0.2">
      <c r="C496" s="15"/>
    </row>
    <row r="497" spans="3:3" x14ac:dyDescent="0.2">
      <c r="C497" s="15"/>
    </row>
    <row r="498" spans="3:3" x14ac:dyDescent="0.2">
      <c r="C498" s="15"/>
    </row>
    <row r="499" spans="3:3" x14ac:dyDescent="0.2">
      <c r="C499" s="15"/>
    </row>
    <row r="500" spans="3:3" x14ac:dyDescent="0.2">
      <c r="C500" s="15"/>
    </row>
    <row r="501" spans="3:3" x14ac:dyDescent="0.2">
      <c r="C501" s="15"/>
    </row>
    <row r="502" spans="3:3" x14ac:dyDescent="0.2">
      <c r="C502" s="15"/>
    </row>
    <row r="503" spans="3:3" x14ac:dyDescent="0.2">
      <c r="C503" s="15"/>
    </row>
    <row r="504" spans="3:3" x14ac:dyDescent="0.2">
      <c r="C504" s="15"/>
    </row>
    <row r="505" spans="3:3" x14ac:dyDescent="0.2">
      <c r="C505" s="15"/>
    </row>
    <row r="506" spans="3:3" x14ac:dyDescent="0.2">
      <c r="C506" s="15"/>
    </row>
    <row r="507" spans="3:3" x14ac:dyDescent="0.2">
      <c r="C507" s="15"/>
    </row>
    <row r="508" spans="3:3" x14ac:dyDescent="0.2">
      <c r="C508" s="15"/>
    </row>
    <row r="509" spans="3:3" x14ac:dyDescent="0.2">
      <c r="C509" s="15"/>
    </row>
    <row r="510" spans="3:3" x14ac:dyDescent="0.2">
      <c r="C510" s="15"/>
    </row>
    <row r="511" spans="3:3" x14ac:dyDescent="0.2">
      <c r="C511" s="15"/>
    </row>
    <row r="512" spans="3:3" x14ac:dyDescent="0.2">
      <c r="C512" s="15"/>
    </row>
    <row r="513" spans="3:3" x14ac:dyDescent="0.2">
      <c r="C513" s="15"/>
    </row>
    <row r="514" spans="3:3" x14ac:dyDescent="0.2">
      <c r="C514" s="15"/>
    </row>
    <row r="515" spans="3:3" x14ac:dyDescent="0.2">
      <c r="C515" s="15"/>
    </row>
    <row r="516" spans="3:3" x14ac:dyDescent="0.2">
      <c r="C516" s="15"/>
    </row>
    <row r="517" spans="3:3" x14ac:dyDescent="0.2">
      <c r="C517" s="15"/>
    </row>
    <row r="518" spans="3:3" x14ac:dyDescent="0.2">
      <c r="C518" s="15"/>
    </row>
    <row r="519" spans="3:3" x14ac:dyDescent="0.2">
      <c r="C519" s="15"/>
    </row>
    <row r="520" spans="3:3" x14ac:dyDescent="0.2">
      <c r="C520" s="15"/>
    </row>
    <row r="521" spans="3:3" x14ac:dyDescent="0.2">
      <c r="C521" s="15"/>
    </row>
    <row r="522" spans="3:3" x14ac:dyDescent="0.2">
      <c r="C522" s="15"/>
    </row>
    <row r="523" spans="3:3" x14ac:dyDescent="0.2">
      <c r="C523" s="15"/>
    </row>
    <row r="524" spans="3:3" x14ac:dyDescent="0.2">
      <c r="C524" s="15"/>
    </row>
    <row r="525" spans="3:3" x14ac:dyDescent="0.2">
      <c r="C525" s="15"/>
    </row>
    <row r="526" spans="3:3" x14ac:dyDescent="0.2">
      <c r="C526" s="15"/>
    </row>
    <row r="527" spans="3:3" x14ac:dyDescent="0.2">
      <c r="C527" s="15"/>
    </row>
    <row r="528" spans="3:3" x14ac:dyDescent="0.2">
      <c r="C528" s="15"/>
    </row>
    <row r="529" spans="3:3" x14ac:dyDescent="0.2">
      <c r="C529" s="15"/>
    </row>
    <row r="530" spans="3:3" x14ac:dyDescent="0.2">
      <c r="C530" s="15"/>
    </row>
    <row r="531" spans="3:3" x14ac:dyDescent="0.2">
      <c r="C531" s="15"/>
    </row>
    <row r="532" spans="3:3" x14ac:dyDescent="0.2">
      <c r="C532" s="15"/>
    </row>
    <row r="533" spans="3:3" x14ac:dyDescent="0.2">
      <c r="C533" s="15"/>
    </row>
    <row r="534" spans="3:3" x14ac:dyDescent="0.2">
      <c r="C534" s="15"/>
    </row>
    <row r="535" spans="3:3" x14ac:dyDescent="0.2">
      <c r="C535" s="15"/>
    </row>
    <row r="536" spans="3:3" x14ac:dyDescent="0.2">
      <c r="C536" s="15"/>
    </row>
    <row r="537" spans="3:3" x14ac:dyDescent="0.2">
      <c r="C537" s="15"/>
    </row>
    <row r="538" spans="3:3" x14ac:dyDescent="0.2">
      <c r="C538" s="15"/>
    </row>
    <row r="539" spans="3:3" x14ac:dyDescent="0.2">
      <c r="C539" s="15"/>
    </row>
    <row r="540" spans="3:3" x14ac:dyDescent="0.2">
      <c r="C540" s="15"/>
    </row>
    <row r="541" spans="3:3" x14ac:dyDescent="0.2">
      <c r="C541" s="15"/>
    </row>
    <row r="542" spans="3:3" x14ac:dyDescent="0.2">
      <c r="C542" s="15"/>
    </row>
    <row r="543" spans="3:3" x14ac:dyDescent="0.2">
      <c r="C543" s="15"/>
    </row>
    <row r="544" spans="3:3" x14ac:dyDescent="0.2">
      <c r="C544" s="15"/>
    </row>
    <row r="545" spans="3:3" x14ac:dyDescent="0.2">
      <c r="C545" s="15"/>
    </row>
    <row r="546" spans="3:3" x14ac:dyDescent="0.2">
      <c r="C546" s="15"/>
    </row>
    <row r="547" spans="3:3" x14ac:dyDescent="0.2">
      <c r="C547" s="15"/>
    </row>
    <row r="548" spans="3:3" x14ac:dyDescent="0.2">
      <c r="C548" s="15"/>
    </row>
    <row r="549" spans="3:3" x14ac:dyDescent="0.2">
      <c r="C549" s="15"/>
    </row>
    <row r="550" spans="3:3" x14ac:dyDescent="0.2">
      <c r="C550" s="15"/>
    </row>
    <row r="551" spans="3:3" x14ac:dyDescent="0.2">
      <c r="C551" s="15"/>
    </row>
    <row r="552" spans="3:3" x14ac:dyDescent="0.2">
      <c r="C552" s="15"/>
    </row>
    <row r="553" spans="3:3" x14ac:dyDescent="0.2">
      <c r="C553" s="15"/>
    </row>
    <row r="554" spans="3:3" x14ac:dyDescent="0.2">
      <c r="C554" s="15"/>
    </row>
    <row r="555" spans="3:3" x14ac:dyDescent="0.2">
      <c r="C555" s="15"/>
    </row>
    <row r="556" spans="3:3" x14ac:dyDescent="0.2">
      <c r="C556" s="15"/>
    </row>
    <row r="557" spans="3:3" x14ac:dyDescent="0.2">
      <c r="C557" s="15"/>
    </row>
    <row r="558" spans="3:3" x14ac:dyDescent="0.2">
      <c r="C558" s="15"/>
    </row>
    <row r="559" spans="3:3" x14ac:dyDescent="0.2">
      <c r="C559" s="15"/>
    </row>
    <row r="560" spans="3:3" x14ac:dyDescent="0.2">
      <c r="C560" s="15"/>
    </row>
    <row r="561" spans="3:3" x14ac:dyDescent="0.2">
      <c r="C561" s="15"/>
    </row>
    <row r="562" spans="3:3" x14ac:dyDescent="0.2">
      <c r="C562" s="15"/>
    </row>
    <row r="563" spans="3:3" x14ac:dyDescent="0.2">
      <c r="C563" s="15"/>
    </row>
    <row r="564" spans="3:3" x14ac:dyDescent="0.2">
      <c r="C564" s="15"/>
    </row>
    <row r="565" spans="3:3" x14ac:dyDescent="0.2">
      <c r="C565" s="15"/>
    </row>
    <row r="566" spans="3:3" x14ac:dyDescent="0.2">
      <c r="C566" s="15"/>
    </row>
    <row r="567" spans="3:3" x14ac:dyDescent="0.2">
      <c r="C567" s="15"/>
    </row>
    <row r="568" spans="3:3" x14ac:dyDescent="0.2">
      <c r="C568" s="15"/>
    </row>
    <row r="569" spans="3:3" x14ac:dyDescent="0.2">
      <c r="C569" s="15"/>
    </row>
    <row r="570" spans="3:3" x14ac:dyDescent="0.2">
      <c r="C570" s="15"/>
    </row>
    <row r="571" spans="3:3" x14ac:dyDescent="0.2">
      <c r="C571" s="15"/>
    </row>
    <row r="572" spans="3:3" x14ac:dyDescent="0.2">
      <c r="C572" s="15"/>
    </row>
    <row r="573" spans="3:3" x14ac:dyDescent="0.2">
      <c r="C573" s="15"/>
    </row>
    <row r="574" spans="3:3" x14ac:dyDescent="0.2">
      <c r="C574" s="15"/>
    </row>
    <row r="575" spans="3:3" x14ac:dyDescent="0.2">
      <c r="C575" s="15"/>
    </row>
    <row r="576" spans="3: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  <row r="738" spans="3:3" x14ac:dyDescent="0.2">
      <c r="C738" s="15"/>
    </row>
    <row r="739" spans="3:3" x14ac:dyDescent="0.2">
      <c r="C739" s="15"/>
    </row>
    <row r="740" spans="3:3" x14ac:dyDescent="0.2">
      <c r="C740" s="15"/>
    </row>
    <row r="741" spans="3:3" x14ac:dyDescent="0.2">
      <c r="C741" s="15"/>
    </row>
    <row r="742" spans="3:3" x14ac:dyDescent="0.2">
      <c r="C742" s="15"/>
    </row>
    <row r="743" spans="3:3" x14ac:dyDescent="0.2">
      <c r="C743" s="15"/>
    </row>
    <row r="744" spans="3:3" x14ac:dyDescent="0.2">
      <c r="C744" s="15"/>
    </row>
    <row r="745" spans="3:3" x14ac:dyDescent="0.2">
      <c r="C745" s="15"/>
    </row>
    <row r="746" spans="3:3" x14ac:dyDescent="0.2">
      <c r="C746" s="15"/>
    </row>
    <row r="747" spans="3:3" x14ac:dyDescent="0.2">
      <c r="C747" s="15"/>
    </row>
    <row r="748" spans="3:3" x14ac:dyDescent="0.2">
      <c r="C748" s="15"/>
    </row>
    <row r="749" spans="3:3" x14ac:dyDescent="0.2">
      <c r="C749" s="15"/>
    </row>
    <row r="750" spans="3:3" x14ac:dyDescent="0.2">
      <c r="C750" s="15"/>
    </row>
    <row r="751" spans="3:3" x14ac:dyDescent="0.2">
      <c r="C751" s="15"/>
    </row>
    <row r="752" spans="3:3" x14ac:dyDescent="0.2">
      <c r="C752" s="15"/>
    </row>
    <row r="753" spans="3:3" x14ac:dyDescent="0.2">
      <c r="C753" s="15"/>
    </row>
    <row r="754" spans="3:3" x14ac:dyDescent="0.2">
      <c r="C754" s="15"/>
    </row>
    <row r="755" spans="3:3" x14ac:dyDescent="0.2">
      <c r="C755" s="15"/>
    </row>
    <row r="756" spans="3:3" x14ac:dyDescent="0.2">
      <c r="C756" s="15"/>
    </row>
    <row r="757" spans="3:3" x14ac:dyDescent="0.2">
      <c r="C757" s="15"/>
    </row>
    <row r="758" spans="3:3" x14ac:dyDescent="0.2">
      <c r="C758" s="15"/>
    </row>
    <row r="759" spans="3:3" x14ac:dyDescent="0.2">
      <c r="C759" s="15"/>
    </row>
    <row r="760" spans="3:3" x14ac:dyDescent="0.2">
      <c r="C760" s="15"/>
    </row>
    <row r="761" spans="3:3" x14ac:dyDescent="0.2">
      <c r="C761" s="15"/>
    </row>
    <row r="762" spans="3:3" x14ac:dyDescent="0.2">
      <c r="C762" s="15"/>
    </row>
    <row r="763" spans="3:3" x14ac:dyDescent="0.2">
      <c r="C763" s="15"/>
    </row>
    <row r="764" spans="3:3" x14ac:dyDescent="0.2">
      <c r="C764" s="15"/>
    </row>
    <row r="765" spans="3:3" x14ac:dyDescent="0.2">
      <c r="C765" s="15"/>
    </row>
    <row r="766" spans="3:3" x14ac:dyDescent="0.2">
      <c r="C766" s="15"/>
    </row>
    <row r="767" spans="3:3" x14ac:dyDescent="0.2">
      <c r="C767" s="15"/>
    </row>
    <row r="768" spans="3:3" x14ac:dyDescent="0.2">
      <c r="C768" s="15"/>
    </row>
    <row r="769" spans="3:3" x14ac:dyDescent="0.2">
      <c r="C769" s="15"/>
    </row>
    <row r="770" spans="3:3" x14ac:dyDescent="0.2">
      <c r="C770" s="15"/>
    </row>
    <row r="771" spans="3:3" x14ac:dyDescent="0.2">
      <c r="C771" s="15"/>
    </row>
    <row r="772" spans="3:3" x14ac:dyDescent="0.2">
      <c r="C772" s="15"/>
    </row>
    <row r="773" spans="3:3" x14ac:dyDescent="0.2">
      <c r="C773" s="15"/>
    </row>
    <row r="774" spans="3:3" x14ac:dyDescent="0.2">
      <c r="C774" s="15"/>
    </row>
    <row r="775" spans="3:3" x14ac:dyDescent="0.2">
      <c r="C775" s="15"/>
    </row>
    <row r="776" spans="3:3" x14ac:dyDescent="0.2">
      <c r="C776" s="15"/>
    </row>
    <row r="777" spans="3:3" x14ac:dyDescent="0.2">
      <c r="C777" s="15"/>
    </row>
    <row r="778" spans="3:3" x14ac:dyDescent="0.2">
      <c r="C778" s="15"/>
    </row>
    <row r="779" spans="3:3" x14ac:dyDescent="0.2">
      <c r="C779" s="15"/>
    </row>
    <row r="780" spans="3:3" x14ac:dyDescent="0.2">
      <c r="C780" s="15"/>
    </row>
    <row r="781" spans="3:3" x14ac:dyDescent="0.2">
      <c r="C781" s="15"/>
    </row>
    <row r="782" spans="3:3" x14ac:dyDescent="0.2">
      <c r="C782" s="15"/>
    </row>
    <row r="783" spans="3:3" x14ac:dyDescent="0.2">
      <c r="C783" s="15"/>
    </row>
    <row r="784" spans="3:3" x14ac:dyDescent="0.2">
      <c r="C784" s="15"/>
    </row>
    <row r="785" spans="3:3" x14ac:dyDescent="0.2">
      <c r="C785" s="15"/>
    </row>
    <row r="786" spans="3:3" x14ac:dyDescent="0.2">
      <c r="C786" s="15"/>
    </row>
    <row r="787" spans="3:3" x14ac:dyDescent="0.2">
      <c r="C787" s="15"/>
    </row>
    <row r="788" spans="3:3" x14ac:dyDescent="0.2">
      <c r="C788" s="15"/>
    </row>
    <row r="789" spans="3:3" x14ac:dyDescent="0.2">
      <c r="C789" s="15"/>
    </row>
    <row r="790" spans="3:3" x14ac:dyDescent="0.2">
      <c r="C790" s="15"/>
    </row>
    <row r="791" spans="3:3" x14ac:dyDescent="0.2">
      <c r="C791" s="15"/>
    </row>
    <row r="792" spans="3:3" x14ac:dyDescent="0.2">
      <c r="C792" s="15"/>
    </row>
    <row r="793" spans="3:3" x14ac:dyDescent="0.2">
      <c r="C793" s="15"/>
    </row>
    <row r="794" spans="3:3" x14ac:dyDescent="0.2">
      <c r="C794" s="15"/>
    </row>
    <row r="795" spans="3:3" x14ac:dyDescent="0.2">
      <c r="C795" s="15"/>
    </row>
    <row r="796" spans="3:3" x14ac:dyDescent="0.2">
      <c r="C796" s="15"/>
    </row>
    <row r="797" spans="3:3" x14ac:dyDescent="0.2">
      <c r="C797" s="15"/>
    </row>
    <row r="798" spans="3:3" x14ac:dyDescent="0.2">
      <c r="C798" s="15"/>
    </row>
    <row r="799" spans="3:3" x14ac:dyDescent="0.2">
      <c r="C799" s="15"/>
    </row>
    <row r="800" spans="3:3" x14ac:dyDescent="0.2">
      <c r="C800" s="15"/>
    </row>
    <row r="801" spans="3:3" x14ac:dyDescent="0.2">
      <c r="C801" s="15"/>
    </row>
    <row r="802" spans="3:3" x14ac:dyDescent="0.2">
      <c r="C802" s="15"/>
    </row>
    <row r="803" spans="3:3" x14ac:dyDescent="0.2">
      <c r="C803" s="15"/>
    </row>
    <row r="804" spans="3:3" x14ac:dyDescent="0.2">
      <c r="C804" s="15"/>
    </row>
    <row r="805" spans="3:3" x14ac:dyDescent="0.2">
      <c r="C805" s="15"/>
    </row>
    <row r="806" spans="3:3" x14ac:dyDescent="0.2">
      <c r="C806" s="15"/>
    </row>
    <row r="807" spans="3:3" x14ac:dyDescent="0.2">
      <c r="C807" s="15"/>
    </row>
    <row r="808" spans="3:3" x14ac:dyDescent="0.2">
      <c r="C808" s="15"/>
    </row>
    <row r="809" spans="3:3" x14ac:dyDescent="0.2">
      <c r="C809" s="15"/>
    </row>
    <row r="810" spans="3:3" x14ac:dyDescent="0.2">
      <c r="C810" s="15"/>
    </row>
    <row r="811" spans="3:3" x14ac:dyDescent="0.2">
      <c r="C811" s="15"/>
    </row>
    <row r="812" spans="3:3" x14ac:dyDescent="0.2">
      <c r="C812" s="15"/>
    </row>
    <row r="813" spans="3:3" x14ac:dyDescent="0.2">
      <c r="C813" s="15"/>
    </row>
    <row r="814" spans="3:3" x14ac:dyDescent="0.2">
      <c r="C814" s="15"/>
    </row>
    <row r="815" spans="3:3" x14ac:dyDescent="0.2">
      <c r="C815" s="15"/>
    </row>
    <row r="816" spans="3:3" x14ac:dyDescent="0.2">
      <c r="C816" s="15"/>
    </row>
    <row r="817" spans="3:3" x14ac:dyDescent="0.2">
      <c r="C817" s="15"/>
    </row>
    <row r="818" spans="3:3" x14ac:dyDescent="0.2">
      <c r="C818" s="15"/>
    </row>
    <row r="819" spans="3:3" x14ac:dyDescent="0.2">
      <c r="C819" s="15"/>
    </row>
    <row r="820" spans="3:3" x14ac:dyDescent="0.2">
      <c r="C820" s="15"/>
    </row>
    <row r="821" spans="3:3" x14ac:dyDescent="0.2">
      <c r="C821" s="15"/>
    </row>
    <row r="822" spans="3:3" x14ac:dyDescent="0.2">
      <c r="C822" s="15"/>
    </row>
    <row r="823" spans="3:3" x14ac:dyDescent="0.2">
      <c r="C823" s="15"/>
    </row>
    <row r="824" spans="3:3" x14ac:dyDescent="0.2">
      <c r="C824" s="15"/>
    </row>
    <row r="825" spans="3:3" x14ac:dyDescent="0.2">
      <c r="C825" s="15"/>
    </row>
    <row r="826" spans="3:3" x14ac:dyDescent="0.2">
      <c r="C826" s="15"/>
    </row>
    <row r="827" spans="3:3" x14ac:dyDescent="0.2">
      <c r="C827" s="15"/>
    </row>
    <row r="828" spans="3:3" x14ac:dyDescent="0.2">
      <c r="C828" s="15"/>
    </row>
    <row r="829" spans="3:3" x14ac:dyDescent="0.2">
      <c r="C829" s="15"/>
    </row>
    <row r="830" spans="3:3" x14ac:dyDescent="0.2">
      <c r="C830" s="15"/>
    </row>
    <row r="831" spans="3:3" x14ac:dyDescent="0.2">
      <c r="C831" s="15"/>
    </row>
    <row r="832" spans="3:3" x14ac:dyDescent="0.2">
      <c r="C832" s="15"/>
    </row>
    <row r="833" spans="3:3" x14ac:dyDescent="0.2">
      <c r="C833" s="15"/>
    </row>
    <row r="834" spans="3:3" x14ac:dyDescent="0.2">
      <c r="C834" s="15"/>
    </row>
    <row r="835" spans="3:3" x14ac:dyDescent="0.2">
      <c r="C835" s="15"/>
    </row>
    <row r="836" spans="3:3" x14ac:dyDescent="0.2">
      <c r="C836" s="15"/>
    </row>
    <row r="837" spans="3:3" x14ac:dyDescent="0.2">
      <c r="C837" s="15"/>
    </row>
    <row r="838" spans="3:3" x14ac:dyDescent="0.2">
      <c r="C838" s="15"/>
    </row>
    <row r="839" spans="3:3" x14ac:dyDescent="0.2">
      <c r="C839" s="15"/>
    </row>
    <row r="840" spans="3:3" x14ac:dyDescent="0.2">
      <c r="C840" s="15"/>
    </row>
    <row r="841" spans="3:3" x14ac:dyDescent="0.2">
      <c r="C841" s="15"/>
    </row>
    <row r="842" spans="3:3" x14ac:dyDescent="0.2">
      <c r="C842" s="15"/>
    </row>
    <row r="843" spans="3:3" x14ac:dyDescent="0.2">
      <c r="C843" s="15"/>
    </row>
    <row r="844" spans="3:3" x14ac:dyDescent="0.2">
      <c r="C844" s="15"/>
    </row>
    <row r="845" spans="3:3" x14ac:dyDescent="0.2">
      <c r="C845" s="15"/>
    </row>
    <row r="846" spans="3:3" x14ac:dyDescent="0.2">
      <c r="C846" s="15"/>
    </row>
    <row r="847" spans="3:3" x14ac:dyDescent="0.2">
      <c r="C847" s="15"/>
    </row>
    <row r="848" spans="3:3" x14ac:dyDescent="0.2">
      <c r="C848" s="15"/>
    </row>
    <row r="849" spans="3:3" x14ac:dyDescent="0.2">
      <c r="C849" s="15"/>
    </row>
    <row r="850" spans="3:3" x14ac:dyDescent="0.2">
      <c r="C850" s="15"/>
    </row>
    <row r="851" spans="3:3" x14ac:dyDescent="0.2">
      <c r="C851" s="15"/>
    </row>
    <row r="852" spans="3:3" x14ac:dyDescent="0.2">
      <c r="C852" s="15"/>
    </row>
    <row r="853" spans="3:3" x14ac:dyDescent="0.2">
      <c r="C853" s="15"/>
    </row>
    <row r="854" spans="3:3" x14ac:dyDescent="0.2">
      <c r="C854" s="15"/>
    </row>
    <row r="855" spans="3:3" x14ac:dyDescent="0.2">
      <c r="C855" s="15"/>
    </row>
    <row r="856" spans="3:3" x14ac:dyDescent="0.2">
      <c r="C856" s="15"/>
    </row>
    <row r="857" spans="3:3" x14ac:dyDescent="0.2">
      <c r="C857" s="15"/>
    </row>
    <row r="858" spans="3:3" x14ac:dyDescent="0.2">
      <c r="C858" s="15"/>
    </row>
    <row r="859" spans="3:3" x14ac:dyDescent="0.2">
      <c r="C859" s="15"/>
    </row>
    <row r="860" spans="3:3" x14ac:dyDescent="0.2">
      <c r="C860" s="15"/>
    </row>
    <row r="861" spans="3:3" x14ac:dyDescent="0.2">
      <c r="C861" s="15"/>
    </row>
    <row r="862" spans="3:3" x14ac:dyDescent="0.2">
      <c r="C862" s="15"/>
    </row>
    <row r="863" spans="3:3" x14ac:dyDescent="0.2">
      <c r="C863" s="15"/>
    </row>
    <row r="864" spans="3:3" x14ac:dyDescent="0.2">
      <c r="C864" s="15"/>
    </row>
    <row r="865" spans="3:3" x14ac:dyDescent="0.2">
      <c r="C865" s="15"/>
    </row>
    <row r="866" spans="3:3" x14ac:dyDescent="0.2">
      <c r="C866" s="15"/>
    </row>
    <row r="867" spans="3:3" x14ac:dyDescent="0.2">
      <c r="C867" s="15"/>
    </row>
    <row r="868" spans="3:3" x14ac:dyDescent="0.2">
      <c r="C868" s="15"/>
    </row>
    <row r="869" spans="3:3" x14ac:dyDescent="0.2">
      <c r="C869" s="15"/>
    </row>
    <row r="870" spans="3:3" x14ac:dyDescent="0.2">
      <c r="C870" s="15"/>
    </row>
    <row r="871" spans="3:3" x14ac:dyDescent="0.2">
      <c r="C871" s="15"/>
    </row>
    <row r="872" spans="3:3" x14ac:dyDescent="0.2">
      <c r="C872" s="15"/>
    </row>
    <row r="873" spans="3:3" x14ac:dyDescent="0.2">
      <c r="C873" s="15"/>
    </row>
    <row r="874" spans="3:3" x14ac:dyDescent="0.2">
      <c r="C874" s="15"/>
    </row>
    <row r="875" spans="3:3" x14ac:dyDescent="0.2">
      <c r="C875" s="15"/>
    </row>
    <row r="876" spans="3:3" x14ac:dyDescent="0.2">
      <c r="C876" s="15"/>
    </row>
    <row r="877" spans="3:3" x14ac:dyDescent="0.2">
      <c r="C877" s="15"/>
    </row>
    <row r="878" spans="3:3" x14ac:dyDescent="0.2">
      <c r="C878" s="15"/>
    </row>
    <row r="879" spans="3:3" x14ac:dyDescent="0.2">
      <c r="C879" s="15"/>
    </row>
    <row r="880" spans="3:3" x14ac:dyDescent="0.2">
      <c r="C880" s="15"/>
    </row>
    <row r="881" spans="3:3" x14ac:dyDescent="0.2">
      <c r="C881" s="15"/>
    </row>
    <row r="882" spans="3:3" x14ac:dyDescent="0.2">
      <c r="C882" s="15"/>
    </row>
    <row r="883" spans="3:3" x14ac:dyDescent="0.2">
      <c r="C883" s="15"/>
    </row>
    <row r="884" spans="3:3" x14ac:dyDescent="0.2">
      <c r="C884" s="15"/>
    </row>
    <row r="885" spans="3:3" x14ac:dyDescent="0.2">
      <c r="C885" s="15"/>
    </row>
    <row r="886" spans="3:3" x14ac:dyDescent="0.2">
      <c r="C886" s="15"/>
    </row>
    <row r="887" spans="3:3" x14ac:dyDescent="0.2">
      <c r="C887" s="15"/>
    </row>
    <row r="888" spans="3:3" x14ac:dyDescent="0.2">
      <c r="C888" s="15"/>
    </row>
    <row r="889" spans="3:3" x14ac:dyDescent="0.2">
      <c r="C889" s="15"/>
    </row>
    <row r="890" spans="3:3" x14ac:dyDescent="0.2">
      <c r="C890" s="15"/>
    </row>
    <row r="891" spans="3:3" x14ac:dyDescent="0.2">
      <c r="C891" s="15"/>
    </row>
    <row r="892" spans="3:3" x14ac:dyDescent="0.2">
      <c r="C892" s="15"/>
    </row>
    <row r="893" spans="3:3" x14ac:dyDescent="0.2">
      <c r="C893" s="15"/>
    </row>
    <row r="894" spans="3:3" x14ac:dyDescent="0.2">
      <c r="C894" s="15"/>
    </row>
    <row r="895" spans="3:3" x14ac:dyDescent="0.2">
      <c r="C895" s="15"/>
    </row>
    <row r="896" spans="3:3" x14ac:dyDescent="0.2">
      <c r="C896" s="15"/>
    </row>
    <row r="897" spans="3:3" x14ac:dyDescent="0.2">
      <c r="C897" s="15"/>
    </row>
    <row r="898" spans="3:3" x14ac:dyDescent="0.2">
      <c r="C898" s="15"/>
    </row>
    <row r="899" spans="3:3" x14ac:dyDescent="0.2">
      <c r="C899" s="15"/>
    </row>
    <row r="900" spans="3:3" x14ac:dyDescent="0.2">
      <c r="C900" s="15"/>
    </row>
    <row r="901" spans="3:3" x14ac:dyDescent="0.2">
      <c r="C901" s="15"/>
    </row>
    <row r="902" spans="3:3" x14ac:dyDescent="0.2">
      <c r="C902" s="15"/>
    </row>
    <row r="903" spans="3:3" x14ac:dyDescent="0.2">
      <c r="C903" s="15"/>
    </row>
    <row r="904" spans="3:3" x14ac:dyDescent="0.2">
      <c r="C904" s="15"/>
    </row>
    <row r="905" spans="3:3" x14ac:dyDescent="0.2">
      <c r="C905" s="15"/>
    </row>
    <row r="906" spans="3:3" x14ac:dyDescent="0.2">
      <c r="C906" s="15"/>
    </row>
    <row r="907" spans="3:3" x14ac:dyDescent="0.2">
      <c r="C907" s="15"/>
    </row>
    <row r="908" spans="3:3" x14ac:dyDescent="0.2">
      <c r="C908" s="15"/>
    </row>
    <row r="909" spans="3:3" x14ac:dyDescent="0.2">
      <c r="C909" s="15"/>
    </row>
    <row r="910" spans="3:3" x14ac:dyDescent="0.2">
      <c r="C910" s="15"/>
    </row>
    <row r="911" spans="3:3" x14ac:dyDescent="0.2">
      <c r="C911" s="15"/>
    </row>
    <row r="912" spans="3:3" x14ac:dyDescent="0.2">
      <c r="C912" s="15"/>
    </row>
    <row r="913" spans="3:3" x14ac:dyDescent="0.2">
      <c r="C913" s="15"/>
    </row>
    <row r="914" spans="3:3" x14ac:dyDescent="0.2">
      <c r="C914" s="15"/>
    </row>
    <row r="915" spans="3:3" x14ac:dyDescent="0.2">
      <c r="C915" s="15"/>
    </row>
    <row r="916" spans="3:3" x14ac:dyDescent="0.2">
      <c r="C916" s="15"/>
    </row>
    <row r="917" spans="3:3" x14ac:dyDescent="0.2">
      <c r="C917" s="15"/>
    </row>
    <row r="918" spans="3:3" x14ac:dyDescent="0.2">
      <c r="C918" s="15"/>
    </row>
    <row r="919" spans="3:3" x14ac:dyDescent="0.2">
      <c r="C919" s="15"/>
    </row>
    <row r="920" spans="3:3" x14ac:dyDescent="0.2">
      <c r="C920" s="15"/>
    </row>
    <row r="921" spans="3:3" x14ac:dyDescent="0.2">
      <c r="C921" s="15"/>
    </row>
    <row r="922" spans="3:3" x14ac:dyDescent="0.2">
      <c r="C922" s="15"/>
    </row>
    <row r="923" spans="3:3" x14ac:dyDescent="0.2">
      <c r="C923" s="15"/>
    </row>
    <row r="924" spans="3:3" x14ac:dyDescent="0.2">
      <c r="C924" s="15"/>
    </row>
    <row r="925" spans="3:3" x14ac:dyDescent="0.2">
      <c r="C925" s="15"/>
    </row>
    <row r="926" spans="3:3" x14ac:dyDescent="0.2">
      <c r="C926" s="15"/>
    </row>
    <row r="927" spans="3:3" x14ac:dyDescent="0.2">
      <c r="C927" s="15"/>
    </row>
    <row r="928" spans="3:3" x14ac:dyDescent="0.2">
      <c r="C928" s="15"/>
    </row>
    <row r="929" spans="3:3" x14ac:dyDescent="0.2">
      <c r="C929" s="15"/>
    </row>
    <row r="930" spans="3:3" x14ac:dyDescent="0.2">
      <c r="C930" s="15"/>
    </row>
    <row r="931" spans="3:3" x14ac:dyDescent="0.2">
      <c r="C931" s="15"/>
    </row>
    <row r="932" spans="3:3" x14ac:dyDescent="0.2">
      <c r="C932" s="15"/>
    </row>
    <row r="933" spans="3:3" x14ac:dyDescent="0.2">
      <c r="C933" s="15"/>
    </row>
    <row r="934" spans="3:3" x14ac:dyDescent="0.2">
      <c r="C934" s="15"/>
    </row>
    <row r="935" spans="3:3" x14ac:dyDescent="0.2">
      <c r="C935" s="15"/>
    </row>
    <row r="936" spans="3:3" x14ac:dyDescent="0.2">
      <c r="C936" s="15"/>
    </row>
    <row r="937" spans="3:3" x14ac:dyDescent="0.2">
      <c r="C937" s="15"/>
    </row>
    <row r="938" spans="3:3" x14ac:dyDescent="0.2">
      <c r="C938" s="15"/>
    </row>
    <row r="939" spans="3:3" x14ac:dyDescent="0.2">
      <c r="C939" s="15"/>
    </row>
    <row r="940" spans="3:3" x14ac:dyDescent="0.2">
      <c r="C940" s="15"/>
    </row>
    <row r="941" spans="3:3" x14ac:dyDescent="0.2">
      <c r="C941" s="15"/>
    </row>
    <row r="942" spans="3:3" x14ac:dyDescent="0.2">
      <c r="C942" s="15"/>
    </row>
    <row r="943" spans="3:3" x14ac:dyDescent="0.2">
      <c r="C943" s="15"/>
    </row>
    <row r="944" spans="3:3" x14ac:dyDescent="0.2">
      <c r="C944" s="15"/>
    </row>
    <row r="945" spans="3:3" x14ac:dyDescent="0.2">
      <c r="C945" s="15"/>
    </row>
    <row r="946" spans="3:3" x14ac:dyDescent="0.2">
      <c r="C946" s="15"/>
    </row>
    <row r="947" spans="3:3" x14ac:dyDescent="0.2">
      <c r="C947" s="15"/>
    </row>
    <row r="948" spans="3:3" x14ac:dyDescent="0.2">
      <c r="C948" s="15"/>
    </row>
    <row r="949" spans="3:3" x14ac:dyDescent="0.2">
      <c r="C949" s="15"/>
    </row>
    <row r="950" spans="3:3" x14ac:dyDescent="0.2">
      <c r="C950" s="15"/>
    </row>
    <row r="951" spans="3:3" x14ac:dyDescent="0.2">
      <c r="C951" s="15"/>
    </row>
    <row r="952" spans="3:3" x14ac:dyDescent="0.2">
      <c r="C952" s="15"/>
    </row>
    <row r="953" spans="3:3" x14ac:dyDescent="0.2">
      <c r="C953" s="15"/>
    </row>
    <row r="954" spans="3:3" x14ac:dyDescent="0.2">
      <c r="C954" s="15"/>
    </row>
    <row r="955" spans="3:3" x14ac:dyDescent="0.2">
      <c r="C955" s="15"/>
    </row>
    <row r="956" spans="3:3" x14ac:dyDescent="0.2">
      <c r="C956" s="15"/>
    </row>
    <row r="957" spans="3:3" x14ac:dyDescent="0.2">
      <c r="C957" s="15"/>
    </row>
    <row r="958" spans="3:3" x14ac:dyDescent="0.2">
      <c r="C958" s="15"/>
    </row>
    <row r="959" spans="3:3" x14ac:dyDescent="0.2">
      <c r="C959" s="15"/>
    </row>
    <row r="960" spans="3:3" x14ac:dyDescent="0.2">
      <c r="C960" s="15"/>
    </row>
    <row r="961" spans="3:3" x14ac:dyDescent="0.2">
      <c r="C961" s="15"/>
    </row>
    <row r="962" spans="3:3" x14ac:dyDescent="0.2">
      <c r="C962" s="15"/>
    </row>
    <row r="963" spans="3:3" x14ac:dyDescent="0.2">
      <c r="C963" s="15"/>
    </row>
    <row r="964" spans="3:3" x14ac:dyDescent="0.2">
      <c r="C964" s="15"/>
    </row>
    <row r="965" spans="3:3" x14ac:dyDescent="0.2">
      <c r="C965" s="15"/>
    </row>
    <row r="966" spans="3:3" x14ac:dyDescent="0.2">
      <c r="C966" s="15"/>
    </row>
    <row r="967" spans="3:3" x14ac:dyDescent="0.2">
      <c r="C967" s="15"/>
    </row>
    <row r="968" spans="3:3" x14ac:dyDescent="0.2">
      <c r="C968" s="15"/>
    </row>
    <row r="969" spans="3:3" x14ac:dyDescent="0.2">
      <c r="C969" s="15"/>
    </row>
    <row r="970" spans="3:3" x14ac:dyDescent="0.2">
      <c r="C970" s="15"/>
    </row>
    <row r="971" spans="3:3" x14ac:dyDescent="0.2">
      <c r="C971" s="15"/>
    </row>
    <row r="972" spans="3:3" x14ac:dyDescent="0.2">
      <c r="C972" s="15"/>
    </row>
    <row r="973" spans="3:3" x14ac:dyDescent="0.2">
      <c r="C973" s="15"/>
    </row>
    <row r="974" spans="3:3" x14ac:dyDescent="0.2">
      <c r="C974" s="15"/>
    </row>
    <row r="975" spans="3:3" x14ac:dyDescent="0.2">
      <c r="C975" s="15"/>
    </row>
    <row r="976" spans="3:3" x14ac:dyDescent="0.2">
      <c r="C976" s="15"/>
    </row>
    <row r="977" spans="3:3" x14ac:dyDescent="0.2">
      <c r="C977" s="15"/>
    </row>
    <row r="978" spans="3:3" x14ac:dyDescent="0.2">
      <c r="C978" s="15"/>
    </row>
    <row r="979" spans="3:3" x14ac:dyDescent="0.2">
      <c r="C979" s="15"/>
    </row>
    <row r="980" spans="3:3" x14ac:dyDescent="0.2">
      <c r="C980" s="15"/>
    </row>
    <row r="981" spans="3:3" x14ac:dyDescent="0.2">
      <c r="C981" s="15"/>
    </row>
    <row r="982" spans="3:3" x14ac:dyDescent="0.2">
      <c r="C982" s="15"/>
    </row>
    <row r="983" spans="3:3" x14ac:dyDescent="0.2">
      <c r="C983" s="15"/>
    </row>
    <row r="984" spans="3:3" x14ac:dyDescent="0.2">
      <c r="C984" s="15"/>
    </row>
    <row r="985" spans="3:3" x14ac:dyDescent="0.2">
      <c r="C985" s="15"/>
    </row>
    <row r="986" spans="3:3" x14ac:dyDescent="0.2">
      <c r="C986" s="15"/>
    </row>
    <row r="987" spans="3:3" x14ac:dyDescent="0.2">
      <c r="C987" s="15"/>
    </row>
    <row r="988" spans="3:3" x14ac:dyDescent="0.2">
      <c r="C988" s="15"/>
    </row>
    <row r="989" spans="3:3" x14ac:dyDescent="0.2">
      <c r="C989" s="15"/>
    </row>
    <row r="990" spans="3:3" x14ac:dyDescent="0.2">
      <c r="C990" s="15"/>
    </row>
    <row r="991" spans="3:3" x14ac:dyDescent="0.2">
      <c r="C991" s="15"/>
    </row>
    <row r="992" spans="3:3" x14ac:dyDescent="0.2">
      <c r="C992" s="15"/>
    </row>
    <row r="993" spans="3:3" x14ac:dyDescent="0.2">
      <c r="C993" s="15"/>
    </row>
    <row r="994" spans="3:3" x14ac:dyDescent="0.2">
      <c r="C994" s="15"/>
    </row>
    <row r="995" spans="3:3" x14ac:dyDescent="0.2">
      <c r="C995" s="15"/>
    </row>
    <row r="996" spans="3:3" x14ac:dyDescent="0.2">
      <c r="C996" s="15"/>
    </row>
    <row r="997" spans="3:3" x14ac:dyDescent="0.2">
      <c r="C997" s="15"/>
    </row>
    <row r="998" spans="3:3" x14ac:dyDescent="0.2">
      <c r="C998" s="15"/>
    </row>
    <row r="999" spans="3:3" x14ac:dyDescent="0.2">
      <c r="C999" s="15"/>
    </row>
    <row r="1000" spans="3:3" x14ac:dyDescent="0.2">
      <c r="C1000" s="15"/>
    </row>
    <row r="1001" spans="3:3" x14ac:dyDescent="0.2">
      <c r="C1001" s="15"/>
    </row>
    <row r="1002" spans="3:3" x14ac:dyDescent="0.2">
      <c r="C1002" s="15"/>
    </row>
    <row r="1003" spans="3:3" x14ac:dyDescent="0.2">
      <c r="C1003" s="15"/>
    </row>
    <row r="1004" spans="3:3" x14ac:dyDescent="0.2">
      <c r="C1004" s="15"/>
    </row>
    <row r="1005" spans="3:3" x14ac:dyDescent="0.2">
      <c r="C1005" s="15"/>
    </row>
    <row r="1006" spans="3:3" x14ac:dyDescent="0.2">
      <c r="C1006" s="15"/>
    </row>
    <row r="1007" spans="3:3" x14ac:dyDescent="0.2">
      <c r="C1007" s="15"/>
    </row>
    <row r="1008" spans="3:3" x14ac:dyDescent="0.2">
      <c r="C1008" s="15"/>
    </row>
    <row r="1009" spans="3:3" x14ac:dyDescent="0.2">
      <c r="C1009" s="15"/>
    </row>
    <row r="1010" spans="3:3" x14ac:dyDescent="0.2">
      <c r="C1010" s="15"/>
    </row>
    <row r="1011" spans="3:3" x14ac:dyDescent="0.2">
      <c r="C1011" s="15"/>
    </row>
    <row r="1012" spans="3:3" x14ac:dyDescent="0.2">
      <c r="C1012" s="15"/>
    </row>
    <row r="1013" spans="3:3" x14ac:dyDescent="0.2">
      <c r="C1013" s="15"/>
    </row>
    <row r="1014" spans="3:3" x14ac:dyDescent="0.2">
      <c r="C1014" s="15"/>
    </row>
    <row r="1015" spans="3:3" x14ac:dyDescent="0.2">
      <c r="C1015" s="15"/>
    </row>
    <row r="1016" spans="3:3" x14ac:dyDescent="0.2">
      <c r="C1016" s="15"/>
    </row>
    <row r="1017" spans="3:3" x14ac:dyDescent="0.2">
      <c r="C1017" s="15"/>
    </row>
    <row r="1018" spans="3:3" x14ac:dyDescent="0.2">
      <c r="C1018" s="15"/>
    </row>
    <row r="1019" spans="3:3" x14ac:dyDescent="0.2">
      <c r="C1019" s="15"/>
    </row>
    <row r="1020" spans="3:3" x14ac:dyDescent="0.2">
      <c r="C1020" s="15"/>
    </row>
    <row r="1021" spans="3:3" x14ac:dyDescent="0.2">
      <c r="C1021" s="15"/>
    </row>
    <row r="1022" spans="3:3" x14ac:dyDescent="0.2">
      <c r="C1022" s="15"/>
    </row>
    <row r="1023" spans="3:3" x14ac:dyDescent="0.2">
      <c r="C1023" s="15"/>
    </row>
    <row r="1024" spans="3:3" x14ac:dyDescent="0.2">
      <c r="C1024" s="15"/>
    </row>
    <row r="1025" spans="3:3" x14ac:dyDescent="0.2">
      <c r="C1025" s="15"/>
    </row>
    <row r="1026" spans="3:3" x14ac:dyDescent="0.2">
      <c r="C1026" s="15"/>
    </row>
    <row r="1027" spans="3:3" x14ac:dyDescent="0.2">
      <c r="C1027" s="15"/>
    </row>
    <row r="1028" spans="3:3" x14ac:dyDescent="0.2">
      <c r="C1028" s="15"/>
    </row>
    <row r="1029" spans="3:3" x14ac:dyDescent="0.2">
      <c r="C1029" s="15"/>
    </row>
    <row r="1030" spans="3:3" x14ac:dyDescent="0.2">
      <c r="C1030" s="15"/>
    </row>
    <row r="1031" spans="3:3" x14ac:dyDescent="0.2">
      <c r="C1031" s="15"/>
    </row>
    <row r="1032" spans="3:3" x14ac:dyDescent="0.2">
      <c r="C1032" s="15"/>
    </row>
    <row r="1033" spans="3:3" x14ac:dyDescent="0.2">
      <c r="C1033" s="15"/>
    </row>
    <row r="1034" spans="3:3" x14ac:dyDescent="0.2">
      <c r="C1034" s="15"/>
    </row>
    <row r="1035" spans="3:3" x14ac:dyDescent="0.2">
      <c r="C1035" s="15"/>
    </row>
    <row r="1036" spans="3:3" x14ac:dyDescent="0.2">
      <c r="C1036" s="15"/>
    </row>
    <row r="1037" spans="3:3" x14ac:dyDescent="0.2">
      <c r="C1037" s="15"/>
    </row>
    <row r="1038" spans="3:3" x14ac:dyDescent="0.2">
      <c r="C1038" s="15"/>
    </row>
    <row r="1039" spans="3:3" x14ac:dyDescent="0.2">
      <c r="C1039" s="15"/>
    </row>
    <row r="1040" spans="3:3" x14ac:dyDescent="0.2">
      <c r="C1040" s="15"/>
    </row>
    <row r="1041" spans="3:3" x14ac:dyDescent="0.2">
      <c r="C1041" s="15"/>
    </row>
    <row r="1042" spans="3:3" x14ac:dyDescent="0.2">
      <c r="C1042" s="15"/>
    </row>
    <row r="1043" spans="3:3" x14ac:dyDescent="0.2">
      <c r="C1043" s="15"/>
    </row>
    <row r="1044" spans="3:3" x14ac:dyDescent="0.2">
      <c r="C1044" s="15"/>
    </row>
    <row r="1045" spans="3:3" x14ac:dyDescent="0.2">
      <c r="C1045" s="15"/>
    </row>
    <row r="1046" spans="3:3" x14ac:dyDescent="0.2">
      <c r="C1046" s="15"/>
    </row>
    <row r="1047" spans="3:3" x14ac:dyDescent="0.2">
      <c r="C1047" s="15"/>
    </row>
    <row r="1048" spans="3:3" x14ac:dyDescent="0.2">
      <c r="C1048" s="15"/>
    </row>
    <row r="1049" spans="3:3" x14ac:dyDescent="0.2">
      <c r="C1049" s="15"/>
    </row>
    <row r="1050" spans="3:3" x14ac:dyDescent="0.2">
      <c r="C1050" s="15"/>
    </row>
    <row r="1051" spans="3:3" x14ac:dyDescent="0.2">
      <c r="C1051" s="15"/>
    </row>
    <row r="1052" spans="3:3" x14ac:dyDescent="0.2">
      <c r="C1052" s="15"/>
    </row>
    <row r="1053" spans="3:3" x14ac:dyDescent="0.2">
      <c r="C1053" s="15"/>
    </row>
    <row r="1054" spans="3:3" x14ac:dyDescent="0.2">
      <c r="C1054" s="15"/>
    </row>
    <row r="1055" spans="3:3" x14ac:dyDescent="0.2">
      <c r="C1055" s="15"/>
    </row>
    <row r="1056" spans="3:3" x14ac:dyDescent="0.2">
      <c r="C1056" s="15"/>
    </row>
    <row r="1057" spans="3:3" x14ac:dyDescent="0.2">
      <c r="C1057" s="15"/>
    </row>
    <row r="1058" spans="3:3" x14ac:dyDescent="0.2">
      <c r="C1058" s="15"/>
    </row>
    <row r="1059" spans="3:3" x14ac:dyDescent="0.2">
      <c r="C1059" s="15"/>
    </row>
    <row r="1060" spans="3:3" x14ac:dyDescent="0.2">
      <c r="C1060" s="15"/>
    </row>
    <row r="1061" spans="3:3" x14ac:dyDescent="0.2">
      <c r="C1061" s="15"/>
    </row>
    <row r="1062" spans="3:3" x14ac:dyDescent="0.2">
      <c r="C1062" s="15"/>
    </row>
    <row r="1063" spans="3:3" x14ac:dyDescent="0.2">
      <c r="C1063" s="15"/>
    </row>
    <row r="1064" spans="3:3" x14ac:dyDescent="0.2">
      <c r="C1064" s="15"/>
    </row>
    <row r="1065" spans="3:3" x14ac:dyDescent="0.2">
      <c r="C1065" s="15"/>
    </row>
    <row r="1066" spans="3:3" x14ac:dyDescent="0.2">
      <c r="C1066" s="15"/>
    </row>
    <row r="1067" spans="3:3" x14ac:dyDescent="0.2">
      <c r="C1067" s="15"/>
    </row>
    <row r="1068" spans="3:3" x14ac:dyDescent="0.2">
      <c r="C1068" s="15"/>
    </row>
    <row r="1069" spans="3:3" x14ac:dyDescent="0.2">
      <c r="C1069" s="15"/>
    </row>
    <row r="1070" spans="3:3" x14ac:dyDescent="0.2">
      <c r="C1070" s="15"/>
    </row>
    <row r="1071" spans="3:3" x14ac:dyDescent="0.2">
      <c r="C1071" s="15"/>
    </row>
    <row r="1072" spans="3:3" x14ac:dyDescent="0.2">
      <c r="C1072" s="15"/>
    </row>
    <row r="1073" spans="3:3" x14ac:dyDescent="0.2">
      <c r="C1073" s="15"/>
    </row>
    <row r="1074" spans="3:3" x14ac:dyDescent="0.2">
      <c r="C1074" s="15"/>
    </row>
    <row r="1075" spans="3:3" x14ac:dyDescent="0.2">
      <c r="C1075" s="15"/>
    </row>
    <row r="1076" spans="3:3" x14ac:dyDescent="0.2">
      <c r="C1076" s="15"/>
    </row>
    <row r="1077" spans="3:3" x14ac:dyDescent="0.2">
      <c r="C1077" s="15"/>
    </row>
    <row r="1078" spans="3:3" x14ac:dyDescent="0.2">
      <c r="C1078" s="15"/>
    </row>
    <row r="1079" spans="3:3" x14ac:dyDescent="0.2">
      <c r="C1079" s="15"/>
    </row>
    <row r="1080" spans="3:3" x14ac:dyDescent="0.2">
      <c r="C1080" s="15"/>
    </row>
    <row r="1081" spans="3:3" x14ac:dyDescent="0.2">
      <c r="C1081" s="15"/>
    </row>
    <row r="1082" spans="3:3" x14ac:dyDescent="0.2">
      <c r="C1082" s="15"/>
    </row>
    <row r="1083" spans="3:3" x14ac:dyDescent="0.2">
      <c r="C1083" s="15"/>
    </row>
    <row r="1084" spans="3:3" x14ac:dyDescent="0.2">
      <c r="C1084" s="15"/>
    </row>
    <row r="1085" spans="3:3" x14ac:dyDescent="0.2">
      <c r="C1085" s="15"/>
    </row>
    <row r="1086" spans="3:3" x14ac:dyDescent="0.2">
      <c r="C1086" s="15"/>
    </row>
    <row r="1087" spans="3:3" x14ac:dyDescent="0.2">
      <c r="C1087" s="15"/>
    </row>
    <row r="1088" spans="3:3" x14ac:dyDescent="0.2">
      <c r="C1088" s="15"/>
    </row>
    <row r="1089" spans="3:3" x14ac:dyDescent="0.2">
      <c r="C1089" s="15"/>
    </row>
    <row r="1090" spans="3:3" x14ac:dyDescent="0.2">
      <c r="C1090" s="15"/>
    </row>
    <row r="1091" spans="3:3" x14ac:dyDescent="0.2">
      <c r="C1091" s="15"/>
    </row>
    <row r="1092" spans="3:3" x14ac:dyDescent="0.2">
      <c r="C1092" s="15"/>
    </row>
    <row r="1093" spans="3:3" x14ac:dyDescent="0.2">
      <c r="C1093" s="15"/>
    </row>
    <row r="1094" spans="3:3" x14ac:dyDescent="0.2">
      <c r="C1094" s="15"/>
    </row>
    <row r="1095" spans="3:3" x14ac:dyDescent="0.2">
      <c r="C1095" s="15"/>
    </row>
    <row r="1096" spans="3:3" x14ac:dyDescent="0.2">
      <c r="C1096" s="15"/>
    </row>
    <row r="1097" spans="3:3" x14ac:dyDescent="0.2">
      <c r="C1097" s="15"/>
    </row>
    <row r="1098" spans="3:3" x14ac:dyDescent="0.2">
      <c r="C1098" s="15"/>
    </row>
    <row r="1099" spans="3:3" x14ac:dyDescent="0.2">
      <c r="C1099" s="15"/>
    </row>
    <row r="1100" spans="3:3" x14ac:dyDescent="0.2">
      <c r="C1100" s="15"/>
    </row>
    <row r="1101" spans="3:3" x14ac:dyDescent="0.2">
      <c r="C1101" s="15"/>
    </row>
    <row r="1102" spans="3:3" x14ac:dyDescent="0.2">
      <c r="C1102" s="15"/>
    </row>
    <row r="1103" spans="3:3" x14ac:dyDescent="0.2">
      <c r="C1103" s="15"/>
    </row>
    <row r="1104" spans="3:3" x14ac:dyDescent="0.2">
      <c r="C1104" s="15"/>
    </row>
    <row r="1105" spans="3:3" x14ac:dyDescent="0.2">
      <c r="C1105" s="15"/>
    </row>
    <row r="1106" spans="3:3" x14ac:dyDescent="0.2">
      <c r="C1106" s="15"/>
    </row>
    <row r="1107" spans="3:3" x14ac:dyDescent="0.2">
      <c r="C1107" s="15"/>
    </row>
    <row r="1108" spans="3:3" x14ac:dyDescent="0.2">
      <c r="C1108" s="15"/>
    </row>
    <row r="1109" spans="3:3" x14ac:dyDescent="0.2">
      <c r="C1109" s="15"/>
    </row>
    <row r="1110" spans="3:3" x14ac:dyDescent="0.2">
      <c r="C1110" s="15"/>
    </row>
    <row r="1111" spans="3:3" x14ac:dyDescent="0.2">
      <c r="C1111" s="15"/>
    </row>
    <row r="1112" spans="3:3" x14ac:dyDescent="0.2">
      <c r="C1112" s="15"/>
    </row>
    <row r="1113" spans="3:3" x14ac:dyDescent="0.2">
      <c r="C1113" s="15"/>
    </row>
    <row r="1114" spans="3:3" x14ac:dyDescent="0.2">
      <c r="C1114" s="15"/>
    </row>
    <row r="1115" spans="3:3" x14ac:dyDescent="0.2">
      <c r="C1115" s="15"/>
    </row>
    <row r="1116" spans="3:3" x14ac:dyDescent="0.2">
      <c r="C1116" s="15"/>
    </row>
    <row r="1117" spans="3:3" x14ac:dyDescent="0.2">
      <c r="C1117" s="15"/>
    </row>
    <row r="1118" spans="3:3" x14ac:dyDescent="0.2">
      <c r="C1118" s="15"/>
    </row>
    <row r="1119" spans="3:3" x14ac:dyDescent="0.2">
      <c r="C1119" s="15"/>
    </row>
    <row r="1120" spans="3:3" x14ac:dyDescent="0.2">
      <c r="C1120" s="15"/>
    </row>
    <row r="1121" spans="3:3" x14ac:dyDescent="0.2">
      <c r="C1121" s="15"/>
    </row>
    <row r="1122" spans="3:3" x14ac:dyDescent="0.2">
      <c r="C1122" s="15"/>
    </row>
    <row r="1123" spans="3:3" x14ac:dyDescent="0.2">
      <c r="C1123" s="15"/>
    </row>
    <row r="1124" spans="3:3" x14ac:dyDescent="0.2">
      <c r="C1124" s="15"/>
    </row>
    <row r="1125" spans="3:3" x14ac:dyDescent="0.2">
      <c r="C1125" s="15"/>
    </row>
    <row r="1126" spans="3:3" x14ac:dyDescent="0.2">
      <c r="C1126" s="15"/>
    </row>
    <row r="1127" spans="3:3" x14ac:dyDescent="0.2">
      <c r="C1127" s="15"/>
    </row>
    <row r="1128" spans="3:3" x14ac:dyDescent="0.2">
      <c r="C1128" s="15"/>
    </row>
    <row r="1129" spans="3:3" x14ac:dyDescent="0.2">
      <c r="C1129" s="15"/>
    </row>
    <row r="1130" spans="3:3" x14ac:dyDescent="0.2">
      <c r="C1130" s="15"/>
    </row>
    <row r="1131" spans="3:3" x14ac:dyDescent="0.2">
      <c r="C1131" s="15"/>
    </row>
    <row r="1132" spans="3:3" x14ac:dyDescent="0.2">
      <c r="C1132" s="15"/>
    </row>
    <row r="1133" spans="3:3" x14ac:dyDescent="0.2">
      <c r="C1133" s="15"/>
    </row>
    <row r="1134" spans="3:3" x14ac:dyDescent="0.2">
      <c r="C1134" s="15"/>
    </row>
    <row r="1135" spans="3:3" x14ac:dyDescent="0.2">
      <c r="C1135" s="15"/>
    </row>
    <row r="1136" spans="3:3" x14ac:dyDescent="0.2">
      <c r="C1136" s="15"/>
    </row>
    <row r="1137" spans="3:3" x14ac:dyDescent="0.2">
      <c r="C1137" s="15"/>
    </row>
    <row r="1138" spans="3:3" x14ac:dyDescent="0.2">
      <c r="C1138" s="15"/>
    </row>
    <row r="1139" spans="3:3" x14ac:dyDescent="0.2">
      <c r="C1139" s="15"/>
    </row>
    <row r="1140" spans="3:3" x14ac:dyDescent="0.2">
      <c r="C1140" s="15"/>
    </row>
    <row r="1141" spans="3:3" x14ac:dyDescent="0.2">
      <c r="C1141" s="15"/>
    </row>
    <row r="1142" spans="3:3" x14ac:dyDescent="0.2">
      <c r="C1142" s="15"/>
    </row>
    <row r="1143" spans="3:3" x14ac:dyDescent="0.2">
      <c r="C1143" s="15"/>
    </row>
    <row r="1144" spans="3:3" x14ac:dyDescent="0.2">
      <c r="C1144" s="15"/>
    </row>
    <row r="1145" spans="3:3" x14ac:dyDescent="0.2">
      <c r="C1145" s="15"/>
    </row>
    <row r="1146" spans="3:3" x14ac:dyDescent="0.2">
      <c r="C1146" s="15"/>
    </row>
    <row r="1147" spans="3:3" x14ac:dyDescent="0.2">
      <c r="C1147" s="15"/>
    </row>
    <row r="1148" spans="3:3" x14ac:dyDescent="0.2">
      <c r="C1148" s="15"/>
    </row>
    <row r="1149" spans="3:3" x14ac:dyDescent="0.2">
      <c r="C1149" s="15"/>
    </row>
    <row r="1150" spans="3:3" x14ac:dyDescent="0.2">
      <c r="C1150" s="15"/>
    </row>
    <row r="1151" spans="3:3" x14ac:dyDescent="0.2">
      <c r="C1151" s="15"/>
    </row>
    <row r="1152" spans="3:3" x14ac:dyDescent="0.2">
      <c r="C1152" s="15"/>
    </row>
    <row r="1153" spans="3:3" x14ac:dyDescent="0.2">
      <c r="C1153" s="15"/>
    </row>
    <row r="1154" spans="3:3" x14ac:dyDescent="0.2">
      <c r="C1154" s="15"/>
    </row>
    <row r="1155" spans="3:3" x14ac:dyDescent="0.2">
      <c r="C1155" s="15"/>
    </row>
    <row r="1156" spans="3:3" x14ac:dyDescent="0.2">
      <c r="C1156" s="15"/>
    </row>
    <row r="1157" spans="3:3" x14ac:dyDescent="0.2">
      <c r="C1157" s="15"/>
    </row>
    <row r="1158" spans="3:3" x14ac:dyDescent="0.2">
      <c r="C1158" s="15"/>
    </row>
    <row r="1159" spans="3:3" x14ac:dyDescent="0.2">
      <c r="C1159" s="15"/>
    </row>
    <row r="1160" spans="3:3" x14ac:dyDescent="0.2">
      <c r="C1160" s="15"/>
    </row>
    <row r="1161" spans="3:3" x14ac:dyDescent="0.2">
      <c r="C1161" s="15"/>
    </row>
    <row r="1162" spans="3:3" x14ac:dyDescent="0.2">
      <c r="C1162" s="15"/>
    </row>
    <row r="1163" spans="3:3" x14ac:dyDescent="0.2">
      <c r="C1163" s="15"/>
    </row>
    <row r="1164" spans="3:3" x14ac:dyDescent="0.2">
      <c r="C1164" s="15"/>
    </row>
    <row r="1165" spans="3:3" x14ac:dyDescent="0.2">
      <c r="C1165" s="15"/>
    </row>
    <row r="1166" spans="3:3" x14ac:dyDescent="0.2">
      <c r="C1166" s="15"/>
    </row>
    <row r="1167" spans="3:3" x14ac:dyDescent="0.2">
      <c r="C1167" s="15"/>
    </row>
    <row r="1168" spans="3:3" x14ac:dyDescent="0.2">
      <c r="C1168" s="15"/>
    </row>
    <row r="1169" spans="3:3" x14ac:dyDescent="0.2">
      <c r="C1169" s="15"/>
    </row>
    <row r="1170" spans="3:3" x14ac:dyDescent="0.2">
      <c r="C1170" s="15"/>
    </row>
    <row r="1171" spans="3:3" x14ac:dyDescent="0.2">
      <c r="C1171" s="15"/>
    </row>
    <row r="1172" spans="3:3" x14ac:dyDescent="0.2">
      <c r="C1172" s="15"/>
    </row>
    <row r="1173" spans="3:3" x14ac:dyDescent="0.2">
      <c r="C1173" s="15"/>
    </row>
    <row r="1174" spans="3:3" x14ac:dyDescent="0.2">
      <c r="C1174" s="15"/>
    </row>
    <row r="1175" spans="3:3" x14ac:dyDescent="0.2">
      <c r="C1175" s="15"/>
    </row>
    <row r="1176" spans="3:3" x14ac:dyDescent="0.2">
      <c r="C1176" s="15"/>
    </row>
    <row r="1177" spans="3:3" x14ac:dyDescent="0.2">
      <c r="C1177" s="15"/>
    </row>
    <row r="1178" spans="3:3" x14ac:dyDescent="0.2">
      <c r="C1178" s="15"/>
    </row>
    <row r="1179" spans="3:3" x14ac:dyDescent="0.2">
      <c r="C1179" s="15"/>
    </row>
    <row r="1180" spans="3:3" x14ac:dyDescent="0.2">
      <c r="C1180" s="15"/>
    </row>
    <row r="1181" spans="3:3" x14ac:dyDescent="0.2">
      <c r="C1181" s="15"/>
    </row>
    <row r="1182" spans="3:3" x14ac:dyDescent="0.2">
      <c r="C1182" s="15"/>
    </row>
    <row r="1183" spans="3:3" x14ac:dyDescent="0.2">
      <c r="C1183" s="15"/>
    </row>
    <row r="1184" spans="3:3" x14ac:dyDescent="0.2">
      <c r="C1184" s="15"/>
    </row>
    <row r="1185" spans="3:3" x14ac:dyDescent="0.2">
      <c r="C1185" s="15"/>
    </row>
    <row r="1186" spans="3:3" x14ac:dyDescent="0.2">
      <c r="C1186" s="15"/>
    </row>
    <row r="1187" spans="3:3" x14ac:dyDescent="0.2">
      <c r="C1187" s="15"/>
    </row>
    <row r="1188" spans="3:3" x14ac:dyDescent="0.2">
      <c r="C1188" s="15"/>
    </row>
    <row r="1189" spans="3:3" x14ac:dyDescent="0.2">
      <c r="C1189" s="15"/>
    </row>
    <row r="1190" spans="3:3" x14ac:dyDescent="0.2">
      <c r="C1190" s="15"/>
    </row>
    <row r="1191" spans="3:3" x14ac:dyDescent="0.2">
      <c r="C1191" s="15"/>
    </row>
    <row r="1192" spans="3:3" x14ac:dyDescent="0.2">
      <c r="C1192" s="15"/>
    </row>
    <row r="1193" spans="3:3" x14ac:dyDescent="0.2">
      <c r="C1193" s="15"/>
    </row>
    <row r="1194" spans="3:3" x14ac:dyDescent="0.2">
      <c r="C1194" s="15"/>
    </row>
    <row r="1195" spans="3:3" x14ac:dyDescent="0.2">
      <c r="C1195" s="15"/>
    </row>
    <row r="1196" spans="3:3" x14ac:dyDescent="0.2">
      <c r="C1196" s="15"/>
    </row>
    <row r="1197" spans="3:3" x14ac:dyDescent="0.2">
      <c r="C1197" s="15"/>
    </row>
    <row r="1198" spans="3:3" x14ac:dyDescent="0.2">
      <c r="C1198" s="15"/>
    </row>
    <row r="1199" spans="3:3" x14ac:dyDescent="0.2">
      <c r="C1199" s="15"/>
    </row>
    <row r="1200" spans="3:3" x14ac:dyDescent="0.2">
      <c r="C1200" s="15"/>
    </row>
    <row r="1201" spans="3:3" x14ac:dyDescent="0.2">
      <c r="C1201" s="15"/>
    </row>
    <row r="1202" spans="3:3" x14ac:dyDescent="0.2">
      <c r="C1202" s="15"/>
    </row>
    <row r="1203" spans="3:3" x14ac:dyDescent="0.2">
      <c r="C1203" s="15"/>
    </row>
    <row r="1204" spans="3:3" x14ac:dyDescent="0.2">
      <c r="C1204" s="15"/>
    </row>
    <row r="1205" spans="3:3" x14ac:dyDescent="0.2">
      <c r="C1205" s="15"/>
    </row>
    <row r="1206" spans="3:3" x14ac:dyDescent="0.2">
      <c r="C1206" s="15"/>
    </row>
    <row r="1207" spans="3:3" x14ac:dyDescent="0.2">
      <c r="C1207" s="15"/>
    </row>
    <row r="1208" spans="3:3" x14ac:dyDescent="0.2">
      <c r="C1208" s="15"/>
    </row>
    <row r="1209" spans="3:3" x14ac:dyDescent="0.2">
      <c r="C1209" s="15"/>
    </row>
    <row r="1210" spans="3:3" x14ac:dyDescent="0.2">
      <c r="C1210" s="15"/>
    </row>
    <row r="1211" spans="3:3" x14ac:dyDescent="0.2">
      <c r="C1211" s="15"/>
    </row>
    <row r="1212" spans="3:3" x14ac:dyDescent="0.2">
      <c r="C1212" s="15"/>
    </row>
    <row r="1213" spans="3:3" x14ac:dyDescent="0.2">
      <c r="C1213" s="15"/>
    </row>
    <row r="1214" spans="3:3" x14ac:dyDescent="0.2">
      <c r="C1214" s="15"/>
    </row>
    <row r="1215" spans="3:3" x14ac:dyDescent="0.2">
      <c r="C1215" s="15"/>
    </row>
    <row r="1216" spans="3:3" x14ac:dyDescent="0.2">
      <c r="C1216" s="15"/>
    </row>
    <row r="1217" spans="3:3" x14ac:dyDescent="0.2">
      <c r="C1217" s="15"/>
    </row>
    <row r="1218" spans="3:3" x14ac:dyDescent="0.2">
      <c r="C1218" s="15"/>
    </row>
    <row r="1219" spans="3:3" x14ac:dyDescent="0.2">
      <c r="C1219" s="15"/>
    </row>
    <row r="1220" spans="3:3" x14ac:dyDescent="0.2">
      <c r="C1220" s="15"/>
    </row>
    <row r="1221" spans="3:3" x14ac:dyDescent="0.2">
      <c r="C1221" s="15"/>
    </row>
    <row r="1222" spans="3:3" x14ac:dyDescent="0.2">
      <c r="C1222" s="15"/>
    </row>
    <row r="1223" spans="3:3" x14ac:dyDescent="0.2">
      <c r="C1223" s="15"/>
    </row>
    <row r="1224" spans="3:3" x14ac:dyDescent="0.2">
      <c r="C1224" s="15"/>
    </row>
    <row r="1225" spans="3:3" x14ac:dyDescent="0.2">
      <c r="C1225" s="15"/>
    </row>
    <row r="1226" spans="3:3" x14ac:dyDescent="0.2">
      <c r="C1226" s="15"/>
    </row>
    <row r="1227" spans="3:3" x14ac:dyDescent="0.2">
      <c r="C1227" s="15"/>
    </row>
    <row r="1228" spans="3:3" x14ac:dyDescent="0.2">
      <c r="C1228" s="15"/>
    </row>
    <row r="1229" spans="3:3" x14ac:dyDescent="0.2">
      <c r="C1229" s="15"/>
    </row>
    <row r="1230" spans="3:3" x14ac:dyDescent="0.2">
      <c r="C1230" s="15"/>
    </row>
    <row r="1231" spans="3:3" x14ac:dyDescent="0.2">
      <c r="C1231" s="15"/>
    </row>
    <row r="1232" spans="3:3" x14ac:dyDescent="0.2">
      <c r="C1232" s="15"/>
    </row>
    <row r="1233" spans="3:3" x14ac:dyDescent="0.2">
      <c r="C1233" s="15"/>
    </row>
    <row r="1234" spans="3:3" x14ac:dyDescent="0.2">
      <c r="C1234" s="15"/>
    </row>
    <row r="1235" spans="3:3" x14ac:dyDescent="0.2">
      <c r="C1235" s="15"/>
    </row>
    <row r="1236" spans="3:3" x14ac:dyDescent="0.2">
      <c r="C1236" s="15"/>
    </row>
    <row r="1237" spans="3:3" x14ac:dyDescent="0.2">
      <c r="C1237" s="15"/>
    </row>
    <row r="1238" spans="3:3" x14ac:dyDescent="0.2">
      <c r="C1238" s="15"/>
    </row>
    <row r="1239" spans="3:3" x14ac:dyDescent="0.2">
      <c r="C1239" s="15"/>
    </row>
    <row r="1240" spans="3:3" x14ac:dyDescent="0.2">
      <c r="C1240" s="15"/>
    </row>
    <row r="1241" spans="3:3" x14ac:dyDescent="0.2">
      <c r="C1241" s="15"/>
    </row>
    <row r="1242" spans="3:3" x14ac:dyDescent="0.2">
      <c r="C1242" s="15"/>
    </row>
    <row r="1243" spans="3:3" x14ac:dyDescent="0.2">
      <c r="C1243" s="15"/>
    </row>
    <row r="1244" spans="3:3" x14ac:dyDescent="0.2">
      <c r="C1244" s="15"/>
    </row>
    <row r="1245" spans="3:3" x14ac:dyDescent="0.2">
      <c r="C1245" s="15"/>
    </row>
    <row r="1246" spans="3:3" x14ac:dyDescent="0.2">
      <c r="C1246" s="15"/>
    </row>
    <row r="1247" spans="3:3" x14ac:dyDescent="0.2">
      <c r="C1247" s="15"/>
    </row>
    <row r="1248" spans="3:3" x14ac:dyDescent="0.2">
      <c r="C1248" s="15"/>
    </row>
    <row r="1249" spans="3:3" x14ac:dyDescent="0.2">
      <c r="C1249" s="15"/>
    </row>
    <row r="1250" spans="3:3" x14ac:dyDescent="0.2">
      <c r="C1250" s="15"/>
    </row>
    <row r="1251" spans="3:3" x14ac:dyDescent="0.2">
      <c r="C1251" s="15"/>
    </row>
    <row r="1252" spans="3:3" x14ac:dyDescent="0.2">
      <c r="C1252" s="15"/>
    </row>
    <row r="1253" spans="3:3" x14ac:dyDescent="0.2">
      <c r="C1253" s="15"/>
    </row>
    <row r="1254" spans="3:3" x14ac:dyDescent="0.2">
      <c r="C1254" s="15"/>
    </row>
    <row r="1255" spans="3:3" x14ac:dyDescent="0.2">
      <c r="C1255" s="15"/>
    </row>
    <row r="1256" spans="3:3" x14ac:dyDescent="0.2">
      <c r="C1256" s="15"/>
    </row>
    <row r="1257" spans="3:3" x14ac:dyDescent="0.2">
      <c r="C1257" s="15"/>
    </row>
    <row r="1258" spans="3:3" x14ac:dyDescent="0.2">
      <c r="C1258" s="15"/>
    </row>
    <row r="1259" spans="3:3" x14ac:dyDescent="0.2">
      <c r="C1259" s="15"/>
    </row>
    <row r="1260" spans="3:3" x14ac:dyDescent="0.2">
      <c r="C1260" s="15"/>
    </row>
    <row r="1261" spans="3:3" x14ac:dyDescent="0.2">
      <c r="C1261" s="15"/>
    </row>
    <row r="1262" spans="3:3" x14ac:dyDescent="0.2">
      <c r="C1262" s="15"/>
    </row>
    <row r="1263" spans="3:3" x14ac:dyDescent="0.2">
      <c r="C1263" s="15"/>
    </row>
    <row r="1264" spans="3:3" x14ac:dyDescent="0.2">
      <c r="C1264" s="15"/>
    </row>
    <row r="1265" spans="3:3" x14ac:dyDescent="0.2">
      <c r="C1265" s="15"/>
    </row>
    <row r="1266" spans="3:3" x14ac:dyDescent="0.2">
      <c r="C1266" s="15"/>
    </row>
    <row r="1267" spans="3:3" x14ac:dyDescent="0.2">
      <c r="C1267" s="15"/>
    </row>
    <row r="1268" spans="3:3" x14ac:dyDescent="0.2">
      <c r="C1268" s="15"/>
    </row>
    <row r="1269" spans="3:3" x14ac:dyDescent="0.2">
      <c r="C1269" s="15"/>
    </row>
    <row r="1270" spans="3:3" x14ac:dyDescent="0.2">
      <c r="C1270" s="15"/>
    </row>
    <row r="1271" spans="3:3" x14ac:dyDescent="0.2">
      <c r="C1271" s="15"/>
    </row>
    <row r="1272" spans="3:3" x14ac:dyDescent="0.2">
      <c r="C1272" s="15"/>
    </row>
    <row r="1273" spans="3:3" x14ac:dyDescent="0.2">
      <c r="C1273" s="15"/>
    </row>
    <row r="1274" spans="3:3" x14ac:dyDescent="0.2">
      <c r="C1274" s="15"/>
    </row>
    <row r="1275" spans="3:3" x14ac:dyDescent="0.2">
      <c r="C1275" s="15"/>
    </row>
    <row r="1276" spans="3:3" x14ac:dyDescent="0.2">
      <c r="C1276" s="15"/>
    </row>
    <row r="1277" spans="3:3" x14ac:dyDescent="0.2">
      <c r="C1277" s="15"/>
    </row>
    <row r="1278" spans="3:3" x14ac:dyDescent="0.2">
      <c r="C1278" s="15"/>
    </row>
    <row r="1279" spans="3:3" x14ac:dyDescent="0.2">
      <c r="C1279" s="15"/>
    </row>
    <row r="1280" spans="3:3" x14ac:dyDescent="0.2">
      <c r="C1280" s="15"/>
    </row>
    <row r="1281" spans="3:3" x14ac:dyDescent="0.2">
      <c r="C1281" s="15"/>
    </row>
    <row r="1282" spans="3:3" x14ac:dyDescent="0.2">
      <c r="C1282" s="15"/>
    </row>
    <row r="1283" spans="3:3" x14ac:dyDescent="0.2">
      <c r="C1283" s="15"/>
    </row>
    <row r="1284" spans="3:3" x14ac:dyDescent="0.2">
      <c r="C1284" s="15"/>
    </row>
    <row r="1285" spans="3:3" x14ac:dyDescent="0.2">
      <c r="C1285" s="15"/>
    </row>
    <row r="1286" spans="3:3" x14ac:dyDescent="0.2">
      <c r="C1286" s="15"/>
    </row>
    <row r="1287" spans="3:3" x14ac:dyDescent="0.2">
      <c r="C1287" s="15"/>
    </row>
    <row r="1288" spans="3:3" x14ac:dyDescent="0.2">
      <c r="C1288" s="15"/>
    </row>
    <row r="1289" spans="3:3" x14ac:dyDescent="0.2">
      <c r="C1289" s="15"/>
    </row>
    <row r="1290" spans="3:3" x14ac:dyDescent="0.2">
      <c r="C1290" s="15"/>
    </row>
    <row r="1291" spans="3:3" x14ac:dyDescent="0.2">
      <c r="C1291" s="15"/>
    </row>
    <row r="1292" spans="3:3" x14ac:dyDescent="0.2">
      <c r="C1292" s="15"/>
    </row>
    <row r="1293" spans="3:3" x14ac:dyDescent="0.2">
      <c r="C1293" s="15"/>
    </row>
    <row r="1294" spans="3:3" x14ac:dyDescent="0.2">
      <c r="C1294" s="15"/>
    </row>
    <row r="1295" spans="3:3" x14ac:dyDescent="0.2">
      <c r="C1295" s="15"/>
    </row>
    <row r="1296" spans="3:3" x14ac:dyDescent="0.2">
      <c r="C1296" s="15"/>
    </row>
    <row r="1297" spans="3:3" x14ac:dyDescent="0.2">
      <c r="C1297" s="15"/>
    </row>
    <row r="1298" spans="3:3" x14ac:dyDescent="0.2">
      <c r="C1298" s="15"/>
    </row>
    <row r="1299" spans="3:3" x14ac:dyDescent="0.2">
      <c r="C1299" s="15"/>
    </row>
    <row r="1300" spans="3:3" x14ac:dyDescent="0.2">
      <c r="C1300" s="15"/>
    </row>
    <row r="1301" spans="3:3" x14ac:dyDescent="0.2">
      <c r="C1301" s="15"/>
    </row>
    <row r="1302" spans="3:3" x14ac:dyDescent="0.2">
      <c r="C1302" s="15"/>
    </row>
    <row r="1303" spans="3:3" x14ac:dyDescent="0.2">
      <c r="C1303" s="15"/>
    </row>
    <row r="1304" spans="3:3" x14ac:dyDescent="0.2">
      <c r="C1304" s="15"/>
    </row>
    <row r="1305" spans="3:3" x14ac:dyDescent="0.2">
      <c r="C1305" s="15"/>
    </row>
    <row r="1306" spans="3:3" x14ac:dyDescent="0.2">
      <c r="C1306" s="15"/>
    </row>
    <row r="1307" spans="3:3" x14ac:dyDescent="0.2">
      <c r="C1307" s="15"/>
    </row>
    <row r="1308" spans="3:3" x14ac:dyDescent="0.2">
      <c r="C1308" s="15"/>
    </row>
    <row r="1309" spans="3:3" x14ac:dyDescent="0.2">
      <c r="C1309" s="15"/>
    </row>
    <row r="1310" spans="3:3" x14ac:dyDescent="0.2">
      <c r="C1310" s="15"/>
    </row>
    <row r="1311" spans="3:3" x14ac:dyDescent="0.2">
      <c r="C1311" s="15"/>
    </row>
    <row r="1312" spans="3:3" x14ac:dyDescent="0.2">
      <c r="C1312" s="15"/>
    </row>
    <row r="1313" spans="3:3" x14ac:dyDescent="0.2">
      <c r="C1313" s="15"/>
    </row>
    <row r="1314" spans="3:3" x14ac:dyDescent="0.2">
      <c r="C1314" s="15"/>
    </row>
    <row r="1315" spans="3:3" x14ac:dyDescent="0.2">
      <c r="C1315" s="15"/>
    </row>
    <row r="1316" spans="3:3" x14ac:dyDescent="0.2">
      <c r="C1316" s="15"/>
    </row>
    <row r="1317" spans="3:3" x14ac:dyDescent="0.2">
      <c r="C1317" s="15"/>
    </row>
    <row r="1318" spans="3:3" x14ac:dyDescent="0.2">
      <c r="C1318" s="15"/>
    </row>
    <row r="1319" spans="3:3" x14ac:dyDescent="0.2">
      <c r="C1319" s="15"/>
    </row>
    <row r="1320" spans="3:3" x14ac:dyDescent="0.2">
      <c r="C1320" s="15"/>
    </row>
    <row r="1321" spans="3:3" x14ac:dyDescent="0.2">
      <c r="C1321" s="15"/>
    </row>
    <row r="1322" spans="3:3" x14ac:dyDescent="0.2">
      <c r="C1322" s="15"/>
    </row>
    <row r="1323" spans="3:3" x14ac:dyDescent="0.2">
      <c r="C1323" s="15"/>
    </row>
    <row r="1324" spans="3:3" x14ac:dyDescent="0.2">
      <c r="C1324" s="15"/>
    </row>
    <row r="1325" spans="3:3" x14ac:dyDescent="0.2">
      <c r="C1325" s="15"/>
    </row>
    <row r="1326" spans="3:3" x14ac:dyDescent="0.2">
      <c r="C1326" s="15"/>
    </row>
    <row r="1327" spans="3:3" x14ac:dyDescent="0.2">
      <c r="C1327" s="15"/>
    </row>
    <row r="1328" spans="3:3" x14ac:dyDescent="0.2">
      <c r="C1328" s="15"/>
    </row>
    <row r="1329" spans="3:3" x14ac:dyDescent="0.2">
      <c r="C1329" s="15"/>
    </row>
    <row r="1330" spans="3:3" x14ac:dyDescent="0.2">
      <c r="C1330" s="15"/>
    </row>
    <row r="1331" spans="3:3" x14ac:dyDescent="0.2">
      <c r="C1331" s="15"/>
    </row>
    <row r="1332" spans="3:3" x14ac:dyDescent="0.2">
      <c r="C1332" s="15"/>
    </row>
    <row r="1333" spans="3:3" x14ac:dyDescent="0.2">
      <c r="C1333" s="15"/>
    </row>
    <row r="1334" spans="3:3" x14ac:dyDescent="0.2">
      <c r="C1334" s="15"/>
    </row>
    <row r="1335" spans="3:3" x14ac:dyDescent="0.2">
      <c r="C1335" s="15"/>
    </row>
    <row r="1336" spans="3:3" x14ac:dyDescent="0.2">
      <c r="C1336" s="15"/>
    </row>
    <row r="1337" spans="3:3" x14ac:dyDescent="0.2">
      <c r="C1337" s="15"/>
    </row>
    <row r="1338" spans="3:3" x14ac:dyDescent="0.2">
      <c r="C1338" s="15"/>
    </row>
    <row r="1339" spans="3:3" x14ac:dyDescent="0.2">
      <c r="C1339" s="15"/>
    </row>
    <row r="1340" spans="3:3" x14ac:dyDescent="0.2">
      <c r="C1340" s="15"/>
    </row>
    <row r="1341" spans="3:3" x14ac:dyDescent="0.2">
      <c r="C1341" s="15"/>
    </row>
    <row r="1342" spans="3:3" x14ac:dyDescent="0.2">
      <c r="C1342" s="15"/>
    </row>
    <row r="1343" spans="3:3" x14ac:dyDescent="0.2">
      <c r="C1343" s="15"/>
    </row>
    <row r="1344" spans="3:3" x14ac:dyDescent="0.2">
      <c r="C1344" s="15"/>
    </row>
    <row r="1345" spans="3:3" x14ac:dyDescent="0.2">
      <c r="C1345" s="15"/>
    </row>
    <row r="1346" spans="3:3" x14ac:dyDescent="0.2">
      <c r="C1346" s="15"/>
    </row>
    <row r="1347" spans="3:3" x14ac:dyDescent="0.2">
      <c r="C1347" s="15"/>
    </row>
    <row r="1348" spans="3:3" x14ac:dyDescent="0.2">
      <c r="C1348" s="15"/>
    </row>
    <row r="1349" spans="3:3" x14ac:dyDescent="0.2">
      <c r="C1349" s="15"/>
    </row>
    <row r="1350" spans="3:3" x14ac:dyDescent="0.2">
      <c r="C1350" s="15"/>
    </row>
    <row r="1351" spans="3:3" x14ac:dyDescent="0.2">
      <c r="C1351" s="15"/>
    </row>
    <row r="1352" spans="3:3" x14ac:dyDescent="0.2">
      <c r="C1352" s="15"/>
    </row>
    <row r="1353" spans="3:3" x14ac:dyDescent="0.2">
      <c r="C1353" s="15"/>
    </row>
    <row r="1354" spans="3:3" x14ac:dyDescent="0.2">
      <c r="C1354" s="15"/>
    </row>
    <row r="1355" spans="3:3" x14ac:dyDescent="0.2">
      <c r="C1355" s="15"/>
    </row>
    <row r="1356" spans="3:3" x14ac:dyDescent="0.2">
      <c r="C1356" s="15"/>
    </row>
    <row r="1357" spans="3:3" x14ac:dyDescent="0.2">
      <c r="C1357" s="15"/>
    </row>
    <row r="1358" spans="3:3" x14ac:dyDescent="0.2">
      <c r="C1358" s="15"/>
    </row>
    <row r="1359" spans="3:3" x14ac:dyDescent="0.2">
      <c r="C1359" s="15"/>
    </row>
    <row r="1360" spans="3:3" x14ac:dyDescent="0.2">
      <c r="C1360" s="15"/>
    </row>
    <row r="1361" spans="3:3" x14ac:dyDescent="0.2">
      <c r="C1361" s="15"/>
    </row>
    <row r="1362" spans="3:3" x14ac:dyDescent="0.2">
      <c r="C1362" s="15"/>
    </row>
    <row r="1363" spans="3:3" x14ac:dyDescent="0.2">
      <c r="C1363" s="15"/>
    </row>
    <row r="1364" spans="3:3" x14ac:dyDescent="0.2">
      <c r="C1364" s="15"/>
    </row>
    <row r="1365" spans="3:3" x14ac:dyDescent="0.2">
      <c r="C1365" s="15"/>
    </row>
    <row r="1366" spans="3:3" x14ac:dyDescent="0.2">
      <c r="C1366" s="15"/>
    </row>
    <row r="1367" spans="3:3" x14ac:dyDescent="0.2">
      <c r="C1367" s="15"/>
    </row>
    <row r="1368" spans="3:3" x14ac:dyDescent="0.2">
      <c r="C1368" s="15"/>
    </row>
    <row r="1369" spans="3:3" x14ac:dyDescent="0.2">
      <c r="C1369" s="15"/>
    </row>
    <row r="1370" spans="3:3" x14ac:dyDescent="0.2">
      <c r="C1370" s="15"/>
    </row>
    <row r="1371" spans="3:3" x14ac:dyDescent="0.2">
      <c r="C1371" s="15"/>
    </row>
    <row r="1372" spans="3:3" x14ac:dyDescent="0.2">
      <c r="C1372" s="15"/>
    </row>
    <row r="1373" spans="3:3" x14ac:dyDescent="0.2">
      <c r="C1373" s="15"/>
    </row>
    <row r="1374" spans="3:3" x14ac:dyDescent="0.2">
      <c r="C1374" s="15"/>
    </row>
    <row r="1375" spans="3:3" x14ac:dyDescent="0.2">
      <c r="C1375" s="15"/>
    </row>
    <row r="1376" spans="3:3" x14ac:dyDescent="0.2">
      <c r="C1376" s="15"/>
    </row>
    <row r="1377" spans="3:3" x14ac:dyDescent="0.2">
      <c r="C1377" s="15"/>
    </row>
    <row r="1378" spans="3:3" x14ac:dyDescent="0.2">
      <c r="C1378" s="15"/>
    </row>
    <row r="1379" spans="3:3" x14ac:dyDescent="0.2">
      <c r="C1379" s="15"/>
    </row>
    <row r="1380" spans="3:3" x14ac:dyDescent="0.2">
      <c r="C1380" s="15"/>
    </row>
    <row r="1381" spans="3:3" x14ac:dyDescent="0.2">
      <c r="C1381" s="15"/>
    </row>
    <row r="1382" spans="3:3" x14ac:dyDescent="0.2">
      <c r="C1382" s="15"/>
    </row>
    <row r="1383" spans="3:3" x14ac:dyDescent="0.2">
      <c r="C1383" s="15"/>
    </row>
    <row r="1384" spans="3:3" x14ac:dyDescent="0.2">
      <c r="C1384" s="15"/>
    </row>
    <row r="1385" spans="3:3" x14ac:dyDescent="0.2">
      <c r="C1385" s="15"/>
    </row>
    <row r="1386" spans="3:3" x14ac:dyDescent="0.2">
      <c r="C1386" s="15"/>
    </row>
    <row r="1387" spans="3:3" x14ac:dyDescent="0.2">
      <c r="C1387" s="15"/>
    </row>
    <row r="1388" spans="3:3" x14ac:dyDescent="0.2">
      <c r="C1388" s="15"/>
    </row>
    <row r="1389" spans="3:3" x14ac:dyDescent="0.2">
      <c r="C1389" s="15"/>
    </row>
    <row r="1390" spans="3:3" x14ac:dyDescent="0.2">
      <c r="C1390" s="15"/>
    </row>
    <row r="1391" spans="3:3" x14ac:dyDescent="0.2">
      <c r="C1391" s="15"/>
    </row>
    <row r="1392" spans="3:3" x14ac:dyDescent="0.2">
      <c r="C1392" s="15"/>
    </row>
    <row r="1393" spans="3:3" x14ac:dyDescent="0.2">
      <c r="C1393" s="15"/>
    </row>
    <row r="1394" spans="3:3" x14ac:dyDescent="0.2">
      <c r="C1394" s="15"/>
    </row>
    <row r="1395" spans="3:3" x14ac:dyDescent="0.2">
      <c r="C1395" s="15"/>
    </row>
    <row r="1396" spans="3:3" x14ac:dyDescent="0.2">
      <c r="C1396" s="15"/>
    </row>
    <row r="1397" spans="3:3" x14ac:dyDescent="0.2">
      <c r="C1397" s="15"/>
    </row>
    <row r="1398" spans="3:3" x14ac:dyDescent="0.2">
      <c r="C1398" s="15"/>
    </row>
    <row r="1399" spans="3:3" x14ac:dyDescent="0.2">
      <c r="C1399" s="15"/>
    </row>
    <row r="1400" spans="3:3" x14ac:dyDescent="0.2">
      <c r="C1400" s="15"/>
    </row>
    <row r="1401" spans="3:3" x14ac:dyDescent="0.2">
      <c r="C1401" s="15"/>
    </row>
    <row r="1402" spans="3:3" x14ac:dyDescent="0.2">
      <c r="C1402" s="15"/>
    </row>
    <row r="1403" spans="3:3" x14ac:dyDescent="0.2">
      <c r="C1403" s="15"/>
    </row>
    <row r="1404" spans="3:3" x14ac:dyDescent="0.2">
      <c r="C1404" s="15"/>
    </row>
    <row r="1405" spans="3:3" x14ac:dyDescent="0.2">
      <c r="C1405" s="15"/>
    </row>
    <row r="1406" spans="3:3" x14ac:dyDescent="0.2">
      <c r="C1406" s="15"/>
    </row>
    <row r="1407" spans="3:3" x14ac:dyDescent="0.2">
      <c r="C1407" s="15"/>
    </row>
    <row r="1408" spans="3:3" x14ac:dyDescent="0.2">
      <c r="C1408" s="15"/>
    </row>
    <row r="1409" spans="3:3" x14ac:dyDescent="0.2">
      <c r="C1409" s="15"/>
    </row>
    <row r="1410" spans="3:3" x14ac:dyDescent="0.2">
      <c r="C1410" s="15"/>
    </row>
    <row r="1411" spans="3:3" x14ac:dyDescent="0.2">
      <c r="C1411" s="15"/>
    </row>
    <row r="1412" spans="3:3" x14ac:dyDescent="0.2">
      <c r="C1412" s="15"/>
    </row>
    <row r="1413" spans="3:3" x14ac:dyDescent="0.2">
      <c r="C1413" s="15"/>
    </row>
    <row r="1414" spans="3:3" x14ac:dyDescent="0.2">
      <c r="C1414" s="15"/>
    </row>
    <row r="1415" spans="3:3" x14ac:dyDescent="0.2">
      <c r="C1415" s="15"/>
    </row>
    <row r="1416" spans="3:3" x14ac:dyDescent="0.2">
      <c r="C1416" s="15"/>
    </row>
    <row r="1417" spans="3:3" x14ac:dyDescent="0.2">
      <c r="C1417" s="15"/>
    </row>
    <row r="1418" spans="3:3" x14ac:dyDescent="0.2">
      <c r="C1418" s="15"/>
    </row>
    <row r="1419" spans="3:3" x14ac:dyDescent="0.2">
      <c r="C1419" s="15"/>
    </row>
    <row r="1420" spans="3:3" x14ac:dyDescent="0.2">
      <c r="C1420" s="15"/>
    </row>
    <row r="1421" spans="3:3" x14ac:dyDescent="0.2">
      <c r="C1421" s="15"/>
    </row>
    <row r="1422" spans="3:3" x14ac:dyDescent="0.2">
      <c r="C1422" s="15"/>
    </row>
    <row r="1423" spans="3:3" x14ac:dyDescent="0.2">
      <c r="C1423" s="15"/>
    </row>
    <row r="1424" spans="3:3" x14ac:dyDescent="0.2">
      <c r="C1424" s="15"/>
    </row>
    <row r="1425" spans="3:3" x14ac:dyDescent="0.2">
      <c r="C1425" s="15"/>
    </row>
    <row r="1426" spans="3:3" x14ac:dyDescent="0.2">
      <c r="C1426" s="15"/>
    </row>
    <row r="1427" spans="3:3" x14ac:dyDescent="0.2">
      <c r="C1427" s="15"/>
    </row>
    <row r="1428" spans="3:3" x14ac:dyDescent="0.2">
      <c r="C1428" s="15"/>
    </row>
    <row r="1429" spans="3:3" x14ac:dyDescent="0.2">
      <c r="C1429" s="15"/>
    </row>
    <row r="1430" spans="3:3" x14ac:dyDescent="0.2">
      <c r="C1430" s="15"/>
    </row>
    <row r="1431" spans="3:3" x14ac:dyDescent="0.2">
      <c r="C1431" s="15"/>
    </row>
    <row r="1432" spans="3:3" x14ac:dyDescent="0.2">
      <c r="C1432" s="15"/>
    </row>
    <row r="1433" spans="3:3" x14ac:dyDescent="0.2">
      <c r="C1433" s="15"/>
    </row>
    <row r="1434" spans="3:3" x14ac:dyDescent="0.2">
      <c r="C1434" s="15"/>
    </row>
    <row r="1435" spans="3:3" x14ac:dyDescent="0.2">
      <c r="C1435" s="15"/>
    </row>
    <row r="1436" spans="3:3" x14ac:dyDescent="0.2">
      <c r="C1436" s="15"/>
    </row>
    <row r="1437" spans="3:3" x14ac:dyDescent="0.2">
      <c r="C1437" s="15"/>
    </row>
    <row r="1438" spans="3:3" x14ac:dyDescent="0.2">
      <c r="C1438" s="15"/>
    </row>
    <row r="1439" spans="3:3" x14ac:dyDescent="0.2">
      <c r="C1439" s="15"/>
    </row>
    <row r="1440" spans="3:3" x14ac:dyDescent="0.2">
      <c r="C1440" s="15"/>
    </row>
    <row r="1441" spans="3:3" x14ac:dyDescent="0.2">
      <c r="C1441" s="15"/>
    </row>
    <row r="1442" spans="3:3" x14ac:dyDescent="0.2">
      <c r="C1442" s="15"/>
    </row>
    <row r="1443" spans="3:3" x14ac:dyDescent="0.2">
      <c r="C1443" s="15"/>
    </row>
    <row r="1444" spans="3:3" x14ac:dyDescent="0.2">
      <c r="C1444" s="15"/>
    </row>
    <row r="1445" spans="3:3" x14ac:dyDescent="0.2">
      <c r="C1445" s="15"/>
    </row>
    <row r="1446" spans="3:3" x14ac:dyDescent="0.2">
      <c r="C1446" s="15"/>
    </row>
    <row r="1447" spans="3:3" x14ac:dyDescent="0.2">
      <c r="C1447" s="15"/>
    </row>
    <row r="1448" spans="3:3" x14ac:dyDescent="0.2">
      <c r="C1448" s="15"/>
    </row>
    <row r="1449" spans="3:3" x14ac:dyDescent="0.2">
      <c r="C1449" s="15"/>
    </row>
    <row r="1450" spans="3:3" x14ac:dyDescent="0.2">
      <c r="C1450" s="15"/>
    </row>
    <row r="1451" spans="3:3" x14ac:dyDescent="0.2">
      <c r="C1451" s="15"/>
    </row>
    <row r="1452" spans="3:3" x14ac:dyDescent="0.2">
      <c r="C1452" s="15"/>
    </row>
    <row r="1453" spans="3:3" x14ac:dyDescent="0.2">
      <c r="C1453" s="15"/>
    </row>
    <row r="1454" spans="3:3" x14ac:dyDescent="0.2">
      <c r="C1454" s="15"/>
    </row>
    <row r="1455" spans="3:3" x14ac:dyDescent="0.2">
      <c r="C1455" s="15"/>
    </row>
    <row r="1456" spans="3:3" x14ac:dyDescent="0.2">
      <c r="C1456" s="15"/>
    </row>
    <row r="1457" spans="3:3" x14ac:dyDescent="0.2">
      <c r="C1457" s="15"/>
    </row>
    <row r="1458" spans="3:3" x14ac:dyDescent="0.2">
      <c r="C1458" s="15"/>
    </row>
    <row r="1459" spans="3:3" x14ac:dyDescent="0.2">
      <c r="C1459" s="15"/>
    </row>
    <row r="1460" spans="3:3" x14ac:dyDescent="0.2">
      <c r="C1460" s="15"/>
    </row>
    <row r="1461" spans="3:3" x14ac:dyDescent="0.2">
      <c r="C1461" s="15"/>
    </row>
    <row r="1462" spans="3:3" x14ac:dyDescent="0.2">
      <c r="C1462" s="15"/>
    </row>
    <row r="1463" spans="3:3" x14ac:dyDescent="0.2">
      <c r="C1463" s="15"/>
    </row>
    <row r="1464" spans="3:3" x14ac:dyDescent="0.2">
      <c r="C1464" s="15"/>
    </row>
    <row r="1465" spans="3:3" x14ac:dyDescent="0.2">
      <c r="C1465" s="15"/>
    </row>
    <row r="1466" spans="3:3" x14ac:dyDescent="0.2">
      <c r="C1466" s="15"/>
    </row>
    <row r="1467" spans="3:3" x14ac:dyDescent="0.2">
      <c r="C1467" s="15"/>
    </row>
    <row r="1468" spans="3:3" x14ac:dyDescent="0.2">
      <c r="C1468" s="15"/>
    </row>
    <row r="1469" spans="3:3" x14ac:dyDescent="0.2">
      <c r="C1469" s="15"/>
    </row>
    <row r="1470" spans="3:3" x14ac:dyDescent="0.2">
      <c r="C1470" s="15"/>
    </row>
    <row r="1471" spans="3:3" x14ac:dyDescent="0.2">
      <c r="C1471" s="15"/>
    </row>
    <row r="1472" spans="3:3" x14ac:dyDescent="0.2">
      <c r="C1472" s="15"/>
    </row>
    <row r="1473" spans="3:3" x14ac:dyDescent="0.2">
      <c r="C1473" s="15"/>
    </row>
    <row r="1474" spans="3:3" x14ac:dyDescent="0.2">
      <c r="C1474" s="15"/>
    </row>
    <row r="1475" spans="3:3" x14ac:dyDescent="0.2">
      <c r="C1475" s="15"/>
    </row>
    <row r="1476" spans="3:3" x14ac:dyDescent="0.2">
      <c r="C1476" s="15"/>
    </row>
    <row r="1477" spans="3:3" x14ac:dyDescent="0.2">
      <c r="C1477" s="15"/>
    </row>
    <row r="1478" spans="3:3" x14ac:dyDescent="0.2">
      <c r="C1478" s="15"/>
    </row>
    <row r="1479" spans="3:3" x14ac:dyDescent="0.2">
      <c r="C1479" s="15"/>
    </row>
    <row r="1480" spans="3:3" x14ac:dyDescent="0.2">
      <c r="C1480" s="15"/>
    </row>
    <row r="1481" spans="3:3" x14ac:dyDescent="0.2">
      <c r="C1481" s="15"/>
    </row>
    <row r="1482" spans="3:3" x14ac:dyDescent="0.2">
      <c r="C1482" s="15"/>
    </row>
    <row r="1483" spans="3:3" x14ac:dyDescent="0.2">
      <c r="C1483" s="15"/>
    </row>
    <row r="1484" spans="3:3" x14ac:dyDescent="0.2">
      <c r="C1484" s="15"/>
    </row>
    <row r="1485" spans="3:3" x14ac:dyDescent="0.2">
      <c r="C1485" s="15"/>
    </row>
    <row r="1486" spans="3:3" x14ac:dyDescent="0.2">
      <c r="C1486" s="15"/>
    </row>
    <row r="1487" spans="3:3" x14ac:dyDescent="0.2">
      <c r="C1487" s="15"/>
    </row>
    <row r="1488" spans="3:3" x14ac:dyDescent="0.2">
      <c r="C1488" s="15"/>
    </row>
    <row r="1489" spans="3:3" x14ac:dyDescent="0.2">
      <c r="C1489" s="15"/>
    </row>
    <row r="1490" spans="3:3" x14ac:dyDescent="0.2">
      <c r="C1490" s="15"/>
    </row>
    <row r="1491" spans="3:3" x14ac:dyDescent="0.2">
      <c r="C1491" s="15"/>
    </row>
    <row r="1492" spans="3:3" x14ac:dyDescent="0.2">
      <c r="C1492" s="15"/>
    </row>
    <row r="1493" spans="3:3" x14ac:dyDescent="0.2">
      <c r="C1493" s="15"/>
    </row>
    <row r="1494" spans="3:3" x14ac:dyDescent="0.2">
      <c r="C1494" s="15"/>
    </row>
    <row r="1495" spans="3:3" x14ac:dyDescent="0.2">
      <c r="C1495" s="15"/>
    </row>
    <row r="1496" spans="3:3" x14ac:dyDescent="0.2">
      <c r="C1496" s="15"/>
    </row>
    <row r="1497" spans="3:3" x14ac:dyDescent="0.2">
      <c r="C1497" s="15"/>
    </row>
    <row r="1498" spans="3:3" x14ac:dyDescent="0.2">
      <c r="C1498" s="15"/>
    </row>
    <row r="1499" spans="3:3" x14ac:dyDescent="0.2">
      <c r="C1499" s="15"/>
    </row>
    <row r="1500" spans="3:3" x14ac:dyDescent="0.2">
      <c r="C1500" s="15"/>
    </row>
    <row r="1501" spans="3:3" x14ac:dyDescent="0.2">
      <c r="C1501" s="15"/>
    </row>
    <row r="1502" spans="3:3" x14ac:dyDescent="0.2">
      <c r="C1502" s="15"/>
    </row>
    <row r="1503" spans="3:3" x14ac:dyDescent="0.2">
      <c r="C1503" s="15"/>
    </row>
    <row r="1504" spans="3:3" x14ac:dyDescent="0.2">
      <c r="C1504" s="15"/>
    </row>
    <row r="1505" spans="3:3" x14ac:dyDescent="0.2">
      <c r="C1505" s="15"/>
    </row>
    <row r="1506" spans="3:3" x14ac:dyDescent="0.2">
      <c r="C1506" s="15"/>
    </row>
    <row r="1507" spans="3:3" x14ac:dyDescent="0.2">
      <c r="C1507" s="15"/>
    </row>
    <row r="1508" spans="3:3" x14ac:dyDescent="0.2">
      <c r="C1508" s="15"/>
    </row>
    <row r="1509" spans="3:3" x14ac:dyDescent="0.2">
      <c r="C1509" s="15"/>
    </row>
    <row r="1510" spans="3:3" x14ac:dyDescent="0.2">
      <c r="C1510" s="15"/>
    </row>
    <row r="1511" spans="3:3" x14ac:dyDescent="0.2">
      <c r="C1511" s="15"/>
    </row>
    <row r="1512" spans="3:3" x14ac:dyDescent="0.2">
      <c r="C1512" s="15"/>
    </row>
    <row r="1513" spans="3:3" x14ac:dyDescent="0.2">
      <c r="C1513" s="15"/>
    </row>
    <row r="1514" spans="3:3" x14ac:dyDescent="0.2">
      <c r="C1514" s="15"/>
    </row>
    <row r="1515" spans="3:3" x14ac:dyDescent="0.2">
      <c r="C1515" s="15"/>
    </row>
    <row r="1516" spans="3:3" x14ac:dyDescent="0.2">
      <c r="C1516" s="15"/>
    </row>
    <row r="1517" spans="3:3" x14ac:dyDescent="0.2">
      <c r="C1517" s="15"/>
    </row>
    <row r="1518" spans="3:3" x14ac:dyDescent="0.2">
      <c r="C1518" s="15"/>
    </row>
    <row r="1519" spans="3:3" x14ac:dyDescent="0.2">
      <c r="C1519" s="15"/>
    </row>
    <row r="1520" spans="3:3" x14ac:dyDescent="0.2">
      <c r="C1520" s="15"/>
    </row>
    <row r="1521" spans="3:3" x14ac:dyDescent="0.2">
      <c r="C1521" s="15"/>
    </row>
    <row r="1522" spans="3:3" x14ac:dyDescent="0.2">
      <c r="C1522" s="15"/>
    </row>
    <row r="1523" spans="3:3" x14ac:dyDescent="0.2">
      <c r="C1523" s="15"/>
    </row>
    <row r="1524" spans="3:3" x14ac:dyDescent="0.2">
      <c r="C1524" s="15"/>
    </row>
    <row r="1525" spans="3:3" x14ac:dyDescent="0.2">
      <c r="C1525" s="15"/>
    </row>
    <row r="1526" spans="3:3" x14ac:dyDescent="0.2">
      <c r="C1526" s="15"/>
    </row>
    <row r="1527" spans="3:3" x14ac:dyDescent="0.2">
      <c r="C1527" s="15"/>
    </row>
    <row r="1528" spans="3:3" x14ac:dyDescent="0.2">
      <c r="C1528" s="15"/>
    </row>
    <row r="1529" spans="3:3" x14ac:dyDescent="0.2">
      <c r="C1529" s="15"/>
    </row>
    <row r="1530" spans="3:3" x14ac:dyDescent="0.2">
      <c r="C1530" s="15"/>
    </row>
    <row r="1531" spans="3:3" x14ac:dyDescent="0.2">
      <c r="C1531" s="15"/>
    </row>
    <row r="1532" spans="3:3" x14ac:dyDescent="0.2">
      <c r="C1532" s="15"/>
    </row>
    <row r="1533" spans="3:3" x14ac:dyDescent="0.2">
      <c r="C1533" s="15"/>
    </row>
    <row r="1534" spans="3:3" x14ac:dyDescent="0.2">
      <c r="C1534" s="15"/>
    </row>
    <row r="1535" spans="3:3" x14ac:dyDescent="0.2">
      <c r="C1535" s="15"/>
    </row>
    <row r="1536" spans="3:3" x14ac:dyDescent="0.2">
      <c r="C1536" s="15"/>
    </row>
    <row r="1537" spans="3:3" x14ac:dyDescent="0.2">
      <c r="C1537" s="15"/>
    </row>
    <row r="1538" spans="3:3" x14ac:dyDescent="0.2">
      <c r="C1538" s="15"/>
    </row>
    <row r="1539" spans="3:3" x14ac:dyDescent="0.2">
      <c r="C1539" s="15"/>
    </row>
    <row r="1540" spans="3:3" x14ac:dyDescent="0.2">
      <c r="C1540" s="15"/>
    </row>
    <row r="1541" spans="3:3" x14ac:dyDescent="0.2">
      <c r="C1541" s="15"/>
    </row>
    <row r="1542" spans="3:3" x14ac:dyDescent="0.2">
      <c r="C1542" s="15"/>
    </row>
    <row r="1543" spans="3:3" x14ac:dyDescent="0.2">
      <c r="C1543" s="15"/>
    </row>
    <row r="1544" spans="3:3" x14ac:dyDescent="0.2">
      <c r="C1544" s="15"/>
    </row>
    <row r="1545" spans="3:3" x14ac:dyDescent="0.2">
      <c r="C1545" s="15"/>
    </row>
    <row r="1546" spans="3:3" x14ac:dyDescent="0.2">
      <c r="C1546" s="15"/>
    </row>
    <row r="1547" spans="3:3" x14ac:dyDescent="0.2">
      <c r="C1547" s="15"/>
    </row>
    <row r="1548" spans="3:3" x14ac:dyDescent="0.2">
      <c r="C1548" s="15"/>
    </row>
    <row r="1549" spans="3:3" x14ac:dyDescent="0.2">
      <c r="C1549" s="15"/>
    </row>
    <row r="1550" spans="3:3" x14ac:dyDescent="0.2">
      <c r="C1550" s="15"/>
    </row>
    <row r="1551" spans="3:3" x14ac:dyDescent="0.2">
      <c r="C1551" s="15"/>
    </row>
    <row r="1552" spans="3:3" x14ac:dyDescent="0.2">
      <c r="C1552" s="15"/>
    </row>
    <row r="1553" spans="3:3" x14ac:dyDescent="0.2">
      <c r="C1553" s="15"/>
    </row>
    <row r="1554" spans="3:3" x14ac:dyDescent="0.2">
      <c r="C1554" s="15"/>
    </row>
    <row r="1555" spans="3:3" x14ac:dyDescent="0.2">
      <c r="C1555" s="15"/>
    </row>
    <row r="1556" spans="3:3" x14ac:dyDescent="0.2">
      <c r="C1556" s="15"/>
    </row>
    <row r="1557" spans="3:3" x14ac:dyDescent="0.2">
      <c r="C1557" s="15"/>
    </row>
    <row r="1558" spans="3:3" x14ac:dyDescent="0.2">
      <c r="C1558" s="15"/>
    </row>
    <row r="1559" spans="3:3" x14ac:dyDescent="0.2">
      <c r="C1559" s="15"/>
    </row>
    <row r="1560" spans="3:3" x14ac:dyDescent="0.2">
      <c r="C1560" s="15"/>
    </row>
    <row r="1561" spans="3:3" x14ac:dyDescent="0.2">
      <c r="C1561" s="15"/>
    </row>
    <row r="1562" spans="3:3" x14ac:dyDescent="0.2">
      <c r="C1562" s="15"/>
    </row>
    <row r="1563" spans="3:3" x14ac:dyDescent="0.2">
      <c r="C1563" s="15"/>
    </row>
    <row r="1564" spans="3:3" x14ac:dyDescent="0.2">
      <c r="C1564" s="15"/>
    </row>
    <row r="1565" spans="3:3" x14ac:dyDescent="0.2">
      <c r="C1565" s="15"/>
    </row>
    <row r="1566" spans="3:3" x14ac:dyDescent="0.2">
      <c r="C1566" s="15"/>
    </row>
    <row r="1567" spans="3:3" x14ac:dyDescent="0.2">
      <c r="C1567" s="15"/>
    </row>
    <row r="1568" spans="3:3" x14ac:dyDescent="0.2">
      <c r="C1568" s="15"/>
    </row>
    <row r="1569" spans="3:3" x14ac:dyDescent="0.2">
      <c r="C1569" s="15"/>
    </row>
    <row r="1570" spans="3:3" x14ac:dyDescent="0.2">
      <c r="C1570" s="15"/>
    </row>
    <row r="1571" spans="3:3" x14ac:dyDescent="0.2">
      <c r="C1571" s="15"/>
    </row>
    <row r="1572" spans="3:3" x14ac:dyDescent="0.2">
      <c r="C1572" s="15"/>
    </row>
    <row r="1573" spans="3:3" x14ac:dyDescent="0.2">
      <c r="C1573" s="15"/>
    </row>
    <row r="1574" spans="3:3" x14ac:dyDescent="0.2">
      <c r="C1574" s="15"/>
    </row>
    <row r="1575" spans="3:3" x14ac:dyDescent="0.2">
      <c r="C1575" s="15"/>
    </row>
    <row r="1576" spans="3:3" x14ac:dyDescent="0.2">
      <c r="C1576" s="15"/>
    </row>
    <row r="1577" spans="3:3" x14ac:dyDescent="0.2">
      <c r="C1577" s="15"/>
    </row>
    <row r="1578" spans="3:3" x14ac:dyDescent="0.2">
      <c r="C1578" s="15"/>
    </row>
    <row r="1579" spans="3:3" x14ac:dyDescent="0.2">
      <c r="C1579" s="15"/>
    </row>
    <row r="1580" spans="3:3" x14ac:dyDescent="0.2">
      <c r="C1580" s="15"/>
    </row>
    <row r="1581" spans="3:3" x14ac:dyDescent="0.2">
      <c r="C1581" s="15"/>
    </row>
    <row r="1582" spans="3:3" x14ac:dyDescent="0.2">
      <c r="C1582" s="15"/>
    </row>
    <row r="1583" spans="3:3" x14ac:dyDescent="0.2">
      <c r="C1583" s="15"/>
    </row>
    <row r="1584" spans="3:3" x14ac:dyDescent="0.2">
      <c r="C1584" s="15"/>
    </row>
    <row r="1585" spans="3:3" x14ac:dyDescent="0.2">
      <c r="C1585" s="15"/>
    </row>
    <row r="1586" spans="3:3" x14ac:dyDescent="0.2">
      <c r="C1586" s="15"/>
    </row>
    <row r="1587" spans="3:3" x14ac:dyDescent="0.2">
      <c r="C1587" s="15"/>
    </row>
    <row r="1588" spans="3:3" x14ac:dyDescent="0.2">
      <c r="C1588" s="15"/>
    </row>
    <row r="1589" spans="3:3" x14ac:dyDescent="0.2">
      <c r="C1589" s="15"/>
    </row>
    <row r="1590" spans="3:3" x14ac:dyDescent="0.2">
      <c r="C1590" s="15"/>
    </row>
    <row r="1591" spans="3:3" x14ac:dyDescent="0.2">
      <c r="C1591" s="15"/>
    </row>
    <row r="1592" spans="3:3" x14ac:dyDescent="0.2">
      <c r="C1592" s="15"/>
    </row>
    <row r="1593" spans="3:3" x14ac:dyDescent="0.2">
      <c r="C1593" s="15"/>
    </row>
    <row r="1594" spans="3:3" x14ac:dyDescent="0.2">
      <c r="C1594" s="15"/>
    </row>
    <row r="1595" spans="3:3" x14ac:dyDescent="0.2">
      <c r="C1595" s="15"/>
    </row>
    <row r="1596" spans="3:3" x14ac:dyDescent="0.2">
      <c r="C1596" s="15"/>
    </row>
    <row r="1597" spans="3:3" x14ac:dyDescent="0.2">
      <c r="C1597" s="15"/>
    </row>
    <row r="1598" spans="3:3" x14ac:dyDescent="0.2">
      <c r="C1598" s="15"/>
    </row>
    <row r="1599" spans="3:3" x14ac:dyDescent="0.2">
      <c r="C1599" s="15"/>
    </row>
    <row r="1600" spans="3:3" x14ac:dyDescent="0.2">
      <c r="C1600" s="15"/>
    </row>
    <row r="1601" spans="3:3" x14ac:dyDescent="0.2">
      <c r="C1601" s="15"/>
    </row>
    <row r="1602" spans="3:3" x14ac:dyDescent="0.2">
      <c r="C1602" s="15"/>
    </row>
    <row r="1603" spans="3:3" x14ac:dyDescent="0.2">
      <c r="C1603" s="15"/>
    </row>
    <row r="1604" spans="3:3" x14ac:dyDescent="0.2">
      <c r="C1604" s="15"/>
    </row>
    <row r="1605" spans="3:3" x14ac:dyDescent="0.2">
      <c r="C1605" s="15"/>
    </row>
    <row r="1606" spans="3:3" x14ac:dyDescent="0.2">
      <c r="C1606" s="15"/>
    </row>
    <row r="1607" spans="3:3" x14ac:dyDescent="0.2">
      <c r="C1607" s="15"/>
    </row>
    <row r="1608" spans="3:3" x14ac:dyDescent="0.2">
      <c r="C1608" s="15"/>
    </row>
    <row r="1609" spans="3:3" x14ac:dyDescent="0.2">
      <c r="C1609" s="15"/>
    </row>
    <row r="1610" spans="3:3" x14ac:dyDescent="0.2">
      <c r="C1610" s="15"/>
    </row>
    <row r="1611" spans="3:3" x14ac:dyDescent="0.2">
      <c r="C1611" s="15"/>
    </row>
    <row r="1612" spans="3:3" x14ac:dyDescent="0.2">
      <c r="C1612" s="15"/>
    </row>
    <row r="1613" spans="3:3" x14ac:dyDescent="0.2">
      <c r="C1613" s="15"/>
    </row>
    <row r="1614" spans="3:3" x14ac:dyDescent="0.2">
      <c r="C1614" s="15"/>
    </row>
    <row r="1615" spans="3:3" x14ac:dyDescent="0.2">
      <c r="C1615" s="15"/>
    </row>
    <row r="1616" spans="3:3" x14ac:dyDescent="0.2">
      <c r="C1616" s="15"/>
    </row>
    <row r="1617" spans="3:3" x14ac:dyDescent="0.2">
      <c r="C1617" s="15"/>
    </row>
    <row r="1618" spans="3:3" x14ac:dyDescent="0.2">
      <c r="C1618" s="15"/>
    </row>
    <row r="1619" spans="3:3" x14ac:dyDescent="0.2">
      <c r="C1619" s="15"/>
    </row>
    <row r="1620" spans="3:3" x14ac:dyDescent="0.2">
      <c r="C1620" s="15"/>
    </row>
    <row r="1621" spans="3:3" x14ac:dyDescent="0.2">
      <c r="C1621" s="15"/>
    </row>
    <row r="1622" spans="3:3" x14ac:dyDescent="0.2">
      <c r="C1622" s="15"/>
    </row>
    <row r="1623" spans="3:3" x14ac:dyDescent="0.2">
      <c r="C1623" s="15"/>
    </row>
    <row r="1624" spans="3:3" x14ac:dyDescent="0.2">
      <c r="C1624" s="15"/>
    </row>
    <row r="1625" spans="3:3" x14ac:dyDescent="0.2">
      <c r="C1625" s="15"/>
    </row>
    <row r="1626" spans="3:3" x14ac:dyDescent="0.2">
      <c r="C1626" s="15"/>
    </row>
    <row r="1627" spans="3:3" x14ac:dyDescent="0.2">
      <c r="C1627" s="15"/>
    </row>
    <row r="1628" spans="3:3" x14ac:dyDescent="0.2">
      <c r="C1628" s="15"/>
    </row>
    <row r="1629" spans="3:3" x14ac:dyDescent="0.2">
      <c r="C1629" s="15"/>
    </row>
    <row r="1630" spans="3:3" x14ac:dyDescent="0.2">
      <c r="C1630" s="15"/>
    </row>
    <row r="1631" spans="3:3" x14ac:dyDescent="0.2">
      <c r="C1631" s="15"/>
    </row>
    <row r="1632" spans="3:3" x14ac:dyDescent="0.2">
      <c r="C1632" s="15"/>
    </row>
    <row r="1633" spans="3:3" x14ac:dyDescent="0.2">
      <c r="C1633" s="15"/>
    </row>
    <row r="1634" spans="3:3" x14ac:dyDescent="0.2">
      <c r="C1634" s="15"/>
    </row>
    <row r="1635" spans="3:3" x14ac:dyDescent="0.2">
      <c r="C1635" s="15"/>
    </row>
    <row r="1636" spans="3:3" x14ac:dyDescent="0.2">
      <c r="C1636" s="15"/>
    </row>
    <row r="1637" spans="3:3" x14ac:dyDescent="0.2">
      <c r="C1637" s="15"/>
    </row>
    <row r="1638" spans="3:3" x14ac:dyDescent="0.2">
      <c r="C1638" s="15"/>
    </row>
    <row r="1639" spans="3:3" x14ac:dyDescent="0.2">
      <c r="C1639" s="15"/>
    </row>
    <row r="1640" spans="3:3" x14ac:dyDescent="0.2">
      <c r="C1640" s="15"/>
    </row>
    <row r="1641" spans="3:3" x14ac:dyDescent="0.2">
      <c r="C1641" s="15"/>
    </row>
    <row r="1642" spans="3:3" x14ac:dyDescent="0.2">
      <c r="C1642" s="15"/>
    </row>
    <row r="1643" spans="3:3" x14ac:dyDescent="0.2">
      <c r="C1643" s="15"/>
    </row>
    <row r="1644" spans="3:3" x14ac:dyDescent="0.2">
      <c r="C1644" s="15"/>
    </row>
    <row r="1645" spans="3:3" x14ac:dyDescent="0.2">
      <c r="C1645" s="15"/>
    </row>
    <row r="1646" spans="3:3" x14ac:dyDescent="0.2">
      <c r="C1646" s="15"/>
    </row>
    <row r="1647" spans="3:3" x14ac:dyDescent="0.2">
      <c r="C1647" s="15"/>
    </row>
    <row r="1648" spans="3:3" x14ac:dyDescent="0.2">
      <c r="C1648" s="15"/>
    </row>
    <row r="1649" spans="3:3" x14ac:dyDescent="0.2">
      <c r="C1649" s="15"/>
    </row>
    <row r="1650" spans="3:3" x14ac:dyDescent="0.2">
      <c r="C1650" s="15"/>
    </row>
    <row r="1651" spans="3:3" x14ac:dyDescent="0.2">
      <c r="C1651" s="15"/>
    </row>
    <row r="1652" spans="3:3" x14ac:dyDescent="0.2">
      <c r="C1652" s="15"/>
    </row>
    <row r="1653" spans="3:3" x14ac:dyDescent="0.2">
      <c r="C1653" s="15"/>
    </row>
    <row r="1654" spans="3:3" x14ac:dyDescent="0.2">
      <c r="C1654" s="15"/>
    </row>
    <row r="1655" spans="3:3" x14ac:dyDescent="0.2">
      <c r="C1655" s="15"/>
    </row>
    <row r="1656" spans="3:3" x14ac:dyDescent="0.2">
      <c r="C1656" s="15"/>
    </row>
    <row r="1657" spans="3:3" x14ac:dyDescent="0.2">
      <c r="C1657" s="15"/>
    </row>
    <row r="1658" spans="3:3" x14ac:dyDescent="0.2">
      <c r="C1658" s="15"/>
    </row>
    <row r="1659" spans="3:3" x14ac:dyDescent="0.2">
      <c r="C1659" s="15"/>
    </row>
    <row r="1660" spans="3:3" x14ac:dyDescent="0.2">
      <c r="C1660" s="15"/>
    </row>
    <row r="1661" spans="3:3" x14ac:dyDescent="0.2">
      <c r="C1661" s="15"/>
    </row>
    <row r="1662" spans="3:3" x14ac:dyDescent="0.2">
      <c r="C1662" s="15"/>
    </row>
    <row r="1663" spans="3:3" x14ac:dyDescent="0.2">
      <c r="C1663" s="15"/>
    </row>
    <row r="1664" spans="3:3" x14ac:dyDescent="0.2">
      <c r="C1664" s="15"/>
    </row>
    <row r="1665" spans="3:3" x14ac:dyDescent="0.2">
      <c r="C1665" s="15"/>
    </row>
    <row r="1666" spans="3:3" x14ac:dyDescent="0.2">
      <c r="C1666" s="15"/>
    </row>
    <row r="1667" spans="3:3" x14ac:dyDescent="0.2">
      <c r="C1667" s="15"/>
    </row>
    <row r="1668" spans="3:3" x14ac:dyDescent="0.2">
      <c r="C1668" s="15"/>
    </row>
    <row r="1669" spans="3:3" x14ac:dyDescent="0.2">
      <c r="C1669" s="15"/>
    </row>
    <row r="1670" spans="3:3" x14ac:dyDescent="0.2">
      <c r="C1670" s="15"/>
    </row>
    <row r="1671" spans="3:3" x14ac:dyDescent="0.2">
      <c r="C1671" s="15"/>
    </row>
    <row r="1672" spans="3:3" x14ac:dyDescent="0.2">
      <c r="C1672" s="15"/>
    </row>
    <row r="1673" spans="3:3" x14ac:dyDescent="0.2">
      <c r="C1673" s="15"/>
    </row>
    <row r="1674" spans="3:3" x14ac:dyDescent="0.2">
      <c r="C1674" s="15"/>
    </row>
    <row r="1675" spans="3:3" x14ac:dyDescent="0.2">
      <c r="C1675" s="15"/>
    </row>
    <row r="1676" spans="3:3" x14ac:dyDescent="0.2">
      <c r="C1676" s="15"/>
    </row>
    <row r="1677" spans="3:3" x14ac:dyDescent="0.2">
      <c r="C1677" s="15"/>
    </row>
    <row r="1678" spans="3:3" x14ac:dyDescent="0.2">
      <c r="C1678" s="15"/>
    </row>
    <row r="1679" spans="3:3" x14ac:dyDescent="0.2">
      <c r="C1679" s="15"/>
    </row>
    <row r="1680" spans="3:3" x14ac:dyDescent="0.2">
      <c r="C1680" s="15"/>
    </row>
    <row r="1681" spans="3:3" x14ac:dyDescent="0.2">
      <c r="C1681" s="15"/>
    </row>
    <row r="1682" spans="3:3" x14ac:dyDescent="0.2">
      <c r="C1682" s="15"/>
    </row>
    <row r="1683" spans="3:3" x14ac:dyDescent="0.2">
      <c r="C1683" s="15"/>
    </row>
    <row r="1684" spans="3:3" x14ac:dyDescent="0.2">
      <c r="C1684" s="15"/>
    </row>
    <row r="1685" spans="3:3" x14ac:dyDescent="0.2">
      <c r="C1685" s="15"/>
    </row>
    <row r="1686" spans="3:3" x14ac:dyDescent="0.2">
      <c r="C1686" s="15"/>
    </row>
    <row r="1687" spans="3:3" x14ac:dyDescent="0.2">
      <c r="C1687" s="15"/>
    </row>
    <row r="1688" spans="3:3" x14ac:dyDescent="0.2">
      <c r="C1688" s="15"/>
    </row>
    <row r="1689" spans="3:3" x14ac:dyDescent="0.2">
      <c r="C1689" s="15"/>
    </row>
    <row r="1690" spans="3:3" x14ac:dyDescent="0.2">
      <c r="C1690" s="15"/>
    </row>
    <row r="1691" spans="3:3" x14ac:dyDescent="0.2">
      <c r="C1691" s="15"/>
    </row>
    <row r="1692" spans="3:3" x14ac:dyDescent="0.2">
      <c r="C1692" s="15"/>
    </row>
    <row r="1693" spans="3:3" x14ac:dyDescent="0.2">
      <c r="C1693" s="15"/>
    </row>
    <row r="1694" spans="3:3" x14ac:dyDescent="0.2">
      <c r="C1694" s="15"/>
    </row>
    <row r="1695" spans="3:3" x14ac:dyDescent="0.2">
      <c r="C1695" s="15"/>
    </row>
    <row r="1696" spans="3:3" x14ac:dyDescent="0.2">
      <c r="C1696" s="15"/>
    </row>
    <row r="1697" spans="3:3" x14ac:dyDescent="0.2">
      <c r="C1697" s="15"/>
    </row>
    <row r="1698" spans="3:3" x14ac:dyDescent="0.2">
      <c r="C1698" s="15"/>
    </row>
    <row r="1699" spans="3:3" x14ac:dyDescent="0.2">
      <c r="C1699" s="15"/>
    </row>
    <row r="1700" spans="3:3" x14ac:dyDescent="0.2">
      <c r="C1700" s="15"/>
    </row>
    <row r="1701" spans="3:3" x14ac:dyDescent="0.2">
      <c r="C1701" s="15"/>
    </row>
    <row r="1702" spans="3:3" x14ac:dyDescent="0.2">
      <c r="C1702" s="15"/>
    </row>
    <row r="1703" spans="3:3" x14ac:dyDescent="0.2">
      <c r="C1703" s="15"/>
    </row>
    <row r="1704" spans="3:3" x14ac:dyDescent="0.2">
      <c r="C1704" s="15"/>
    </row>
    <row r="1705" spans="3:3" x14ac:dyDescent="0.2">
      <c r="C1705" s="15"/>
    </row>
    <row r="1706" spans="3:3" x14ac:dyDescent="0.2">
      <c r="C1706" s="15"/>
    </row>
    <row r="1707" spans="3:3" x14ac:dyDescent="0.2">
      <c r="C1707" s="15"/>
    </row>
    <row r="1708" spans="3:3" x14ac:dyDescent="0.2">
      <c r="C1708" s="15"/>
    </row>
    <row r="1709" spans="3:3" x14ac:dyDescent="0.2">
      <c r="C1709" s="15"/>
    </row>
    <row r="1710" spans="3:3" x14ac:dyDescent="0.2">
      <c r="C1710" s="15"/>
    </row>
    <row r="1711" spans="3:3" x14ac:dyDescent="0.2">
      <c r="C1711" s="15"/>
    </row>
    <row r="1712" spans="3:3" x14ac:dyDescent="0.2">
      <c r="C1712" s="15"/>
    </row>
    <row r="1713" spans="3:3" x14ac:dyDescent="0.2">
      <c r="C1713" s="15"/>
    </row>
    <row r="1714" spans="3:3" x14ac:dyDescent="0.2">
      <c r="C1714" s="15"/>
    </row>
    <row r="1715" spans="3:3" x14ac:dyDescent="0.2">
      <c r="C1715" s="15"/>
    </row>
    <row r="1716" spans="3:3" x14ac:dyDescent="0.2">
      <c r="C1716" s="15"/>
    </row>
    <row r="1717" spans="3:3" x14ac:dyDescent="0.2">
      <c r="C1717" s="15"/>
    </row>
    <row r="1718" spans="3:3" x14ac:dyDescent="0.2">
      <c r="C1718" s="15"/>
    </row>
    <row r="1719" spans="3:3" x14ac:dyDescent="0.2">
      <c r="C1719" s="15"/>
    </row>
    <row r="1720" spans="3:3" x14ac:dyDescent="0.2">
      <c r="C1720" s="15"/>
    </row>
    <row r="1721" spans="3:3" x14ac:dyDescent="0.2">
      <c r="C1721" s="15"/>
    </row>
    <row r="1722" spans="3:3" x14ac:dyDescent="0.2">
      <c r="C1722" s="15"/>
    </row>
    <row r="1723" spans="3:3" x14ac:dyDescent="0.2">
      <c r="C1723" s="15"/>
    </row>
    <row r="1724" spans="3:3" x14ac:dyDescent="0.2">
      <c r="C1724" s="15"/>
    </row>
    <row r="1725" spans="3:3" x14ac:dyDescent="0.2">
      <c r="C1725" s="15"/>
    </row>
    <row r="1726" spans="3:3" x14ac:dyDescent="0.2">
      <c r="C1726" s="15"/>
    </row>
    <row r="1727" spans="3:3" x14ac:dyDescent="0.2">
      <c r="C1727" s="15"/>
    </row>
    <row r="1728" spans="3:3" x14ac:dyDescent="0.2">
      <c r="C1728" s="15"/>
    </row>
    <row r="1729" spans="3:3" x14ac:dyDescent="0.2">
      <c r="C1729" s="15"/>
    </row>
    <row r="1730" spans="3:3" x14ac:dyDescent="0.2">
      <c r="C1730" s="15"/>
    </row>
    <row r="1731" spans="3:3" x14ac:dyDescent="0.2">
      <c r="C1731" s="15"/>
    </row>
    <row r="1732" spans="3:3" x14ac:dyDescent="0.2">
      <c r="C1732" s="15"/>
    </row>
    <row r="1733" spans="3:3" x14ac:dyDescent="0.2">
      <c r="C1733" s="15"/>
    </row>
    <row r="1734" spans="3:3" x14ac:dyDescent="0.2">
      <c r="C1734" s="15"/>
    </row>
    <row r="1735" spans="3:3" x14ac:dyDescent="0.2">
      <c r="C1735" s="15"/>
    </row>
    <row r="1736" spans="3:3" x14ac:dyDescent="0.2">
      <c r="C1736" s="15"/>
    </row>
    <row r="1737" spans="3:3" x14ac:dyDescent="0.2">
      <c r="C1737" s="15"/>
    </row>
    <row r="1738" spans="3:3" x14ac:dyDescent="0.2">
      <c r="C1738" s="15"/>
    </row>
    <row r="1739" spans="3:3" x14ac:dyDescent="0.2">
      <c r="C1739" s="15"/>
    </row>
    <row r="1740" spans="3:3" x14ac:dyDescent="0.2">
      <c r="C1740" s="15"/>
    </row>
    <row r="1741" spans="3:3" x14ac:dyDescent="0.2">
      <c r="C1741" s="15"/>
    </row>
    <row r="1742" spans="3:3" x14ac:dyDescent="0.2">
      <c r="C1742" s="15"/>
    </row>
    <row r="1743" spans="3:3" x14ac:dyDescent="0.2">
      <c r="C1743" s="15"/>
    </row>
    <row r="1744" spans="3:3" x14ac:dyDescent="0.2">
      <c r="C1744" s="15"/>
    </row>
    <row r="1745" spans="3:3" x14ac:dyDescent="0.2">
      <c r="C1745" s="15"/>
    </row>
    <row r="1746" spans="3:3" x14ac:dyDescent="0.2">
      <c r="C1746" s="15"/>
    </row>
    <row r="1747" spans="3:3" x14ac:dyDescent="0.2">
      <c r="C1747" s="15"/>
    </row>
    <row r="1748" spans="3:3" x14ac:dyDescent="0.2">
      <c r="C1748" s="15"/>
    </row>
    <row r="1749" spans="3:3" x14ac:dyDescent="0.2">
      <c r="C1749" s="15"/>
    </row>
    <row r="1750" spans="3:3" x14ac:dyDescent="0.2">
      <c r="C1750" s="15"/>
    </row>
    <row r="1751" spans="3:3" x14ac:dyDescent="0.2">
      <c r="C1751" s="15"/>
    </row>
    <row r="1752" spans="3:3" x14ac:dyDescent="0.2">
      <c r="C1752" s="15"/>
    </row>
    <row r="1753" spans="3:3" x14ac:dyDescent="0.2">
      <c r="C1753" s="15"/>
    </row>
    <row r="1754" spans="3:3" x14ac:dyDescent="0.2">
      <c r="C1754" s="15"/>
    </row>
    <row r="1755" spans="3:3" x14ac:dyDescent="0.2">
      <c r="C1755" s="15"/>
    </row>
    <row r="1756" spans="3:3" x14ac:dyDescent="0.2">
      <c r="C1756" s="15"/>
    </row>
    <row r="1757" spans="3:3" x14ac:dyDescent="0.2">
      <c r="C1757" s="15"/>
    </row>
    <row r="1758" spans="3:3" x14ac:dyDescent="0.2">
      <c r="C1758" s="15"/>
    </row>
    <row r="1759" spans="3:3" x14ac:dyDescent="0.2">
      <c r="C1759" s="15"/>
    </row>
    <row r="1760" spans="3:3" x14ac:dyDescent="0.2">
      <c r="C1760" s="15"/>
    </row>
    <row r="1761" spans="3:3" x14ac:dyDescent="0.2">
      <c r="C1761" s="15"/>
    </row>
    <row r="1762" spans="3:3" x14ac:dyDescent="0.2">
      <c r="C1762" s="15"/>
    </row>
    <row r="1763" spans="3:3" x14ac:dyDescent="0.2">
      <c r="C1763" s="15"/>
    </row>
    <row r="1764" spans="3:3" x14ac:dyDescent="0.2">
      <c r="C1764" s="15"/>
    </row>
    <row r="1765" spans="3:3" x14ac:dyDescent="0.2">
      <c r="C1765" s="15"/>
    </row>
    <row r="1766" spans="3:3" x14ac:dyDescent="0.2">
      <c r="C1766" s="15"/>
    </row>
    <row r="1767" spans="3:3" x14ac:dyDescent="0.2">
      <c r="C1767" s="15"/>
    </row>
    <row r="1768" spans="3:3" x14ac:dyDescent="0.2">
      <c r="C1768" s="15"/>
    </row>
    <row r="1769" spans="3:3" x14ac:dyDescent="0.2">
      <c r="C1769" s="15"/>
    </row>
    <row r="1770" spans="3:3" x14ac:dyDescent="0.2">
      <c r="C1770" s="15"/>
    </row>
    <row r="1771" spans="3:3" x14ac:dyDescent="0.2">
      <c r="C1771" s="15"/>
    </row>
    <row r="1772" spans="3:3" x14ac:dyDescent="0.2">
      <c r="C1772" s="15"/>
    </row>
    <row r="1773" spans="3:3" x14ac:dyDescent="0.2">
      <c r="C1773" s="15"/>
    </row>
    <row r="1774" spans="3:3" x14ac:dyDescent="0.2">
      <c r="C1774" s="15"/>
    </row>
    <row r="1775" spans="3:3" x14ac:dyDescent="0.2">
      <c r="C1775" s="15"/>
    </row>
    <row r="1776" spans="3:3" x14ac:dyDescent="0.2">
      <c r="C1776" s="15"/>
    </row>
    <row r="1777" spans="3:3" x14ac:dyDescent="0.2">
      <c r="C1777" s="15"/>
    </row>
    <row r="1778" spans="3:3" x14ac:dyDescent="0.2">
      <c r="C1778" s="15"/>
    </row>
    <row r="1779" spans="3:3" x14ac:dyDescent="0.2">
      <c r="C1779" s="15"/>
    </row>
    <row r="1780" spans="3:3" x14ac:dyDescent="0.2">
      <c r="C1780" s="15"/>
    </row>
    <row r="1781" spans="3:3" x14ac:dyDescent="0.2">
      <c r="C1781" s="15"/>
    </row>
    <row r="1782" spans="3:3" x14ac:dyDescent="0.2">
      <c r="C1782" s="15"/>
    </row>
    <row r="1783" spans="3:3" x14ac:dyDescent="0.2">
      <c r="C1783" s="15"/>
    </row>
    <row r="1784" spans="3:3" x14ac:dyDescent="0.2">
      <c r="C1784" s="15"/>
    </row>
    <row r="1785" spans="3:3" x14ac:dyDescent="0.2">
      <c r="C1785" s="15"/>
    </row>
    <row r="1786" spans="3:3" x14ac:dyDescent="0.2">
      <c r="C1786" s="15"/>
    </row>
    <row r="1787" spans="3:3" x14ac:dyDescent="0.2">
      <c r="C1787" s="15"/>
    </row>
    <row r="1788" spans="3:3" x14ac:dyDescent="0.2">
      <c r="C1788" s="15"/>
    </row>
    <row r="1789" spans="3:3" x14ac:dyDescent="0.2">
      <c r="C1789" s="15"/>
    </row>
    <row r="1790" spans="3:3" x14ac:dyDescent="0.2">
      <c r="C1790" s="15"/>
    </row>
    <row r="1791" spans="3:3" x14ac:dyDescent="0.2">
      <c r="C1791" s="15"/>
    </row>
    <row r="1792" spans="3:3" x14ac:dyDescent="0.2">
      <c r="C1792" s="15"/>
    </row>
    <row r="1793" spans="3:3" x14ac:dyDescent="0.2">
      <c r="C1793" s="15"/>
    </row>
    <row r="1794" spans="3:3" x14ac:dyDescent="0.2">
      <c r="C1794" s="15"/>
    </row>
    <row r="1795" spans="3:3" x14ac:dyDescent="0.2">
      <c r="C1795" s="15"/>
    </row>
    <row r="1796" spans="3:3" x14ac:dyDescent="0.2">
      <c r="C1796" s="15"/>
    </row>
    <row r="1797" spans="3:3" x14ac:dyDescent="0.2">
      <c r="C1797" s="15"/>
    </row>
    <row r="1798" spans="3:3" x14ac:dyDescent="0.2">
      <c r="C1798" s="15"/>
    </row>
    <row r="1799" spans="3:3" x14ac:dyDescent="0.2">
      <c r="C1799" s="15"/>
    </row>
    <row r="1800" spans="3:3" x14ac:dyDescent="0.2">
      <c r="C1800" s="15"/>
    </row>
    <row r="1801" spans="3:3" x14ac:dyDescent="0.2">
      <c r="C1801" s="15"/>
    </row>
    <row r="1802" spans="3:3" x14ac:dyDescent="0.2">
      <c r="C1802" s="15"/>
    </row>
    <row r="1803" spans="3:3" x14ac:dyDescent="0.2">
      <c r="C1803" s="15"/>
    </row>
    <row r="1804" spans="3:3" x14ac:dyDescent="0.2">
      <c r="C1804" s="15"/>
    </row>
    <row r="1805" spans="3:3" x14ac:dyDescent="0.2">
      <c r="C1805" s="15"/>
    </row>
    <row r="1806" spans="3:3" x14ac:dyDescent="0.2">
      <c r="C1806" s="15"/>
    </row>
    <row r="1807" spans="3:3" x14ac:dyDescent="0.2">
      <c r="C1807" s="15"/>
    </row>
    <row r="1808" spans="3:3" x14ac:dyDescent="0.2">
      <c r="C1808" s="15"/>
    </row>
    <row r="1809" spans="3:3" x14ac:dyDescent="0.2">
      <c r="C1809" s="15"/>
    </row>
    <row r="1810" spans="3:3" x14ac:dyDescent="0.2">
      <c r="C1810" s="15"/>
    </row>
    <row r="1811" spans="3:3" x14ac:dyDescent="0.2">
      <c r="C1811" s="15"/>
    </row>
    <row r="1812" spans="3:3" x14ac:dyDescent="0.2">
      <c r="C1812" s="15"/>
    </row>
    <row r="1813" spans="3:3" x14ac:dyDescent="0.2">
      <c r="C1813" s="15"/>
    </row>
    <row r="1814" spans="3:3" x14ac:dyDescent="0.2">
      <c r="C1814" s="15"/>
    </row>
    <row r="1815" spans="3:3" x14ac:dyDescent="0.2">
      <c r="C1815" s="15"/>
    </row>
    <row r="1816" spans="3:3" x14ac:dyDescent="0.2">
      <c r="C1816" s="15"/>
    </row>
    <row r="1817" spans="3:3" x14ac:dyDescent="0.2">
      <c r="C1817" s="15"/>
    </row>
    <row r="1818" spans="3:3" x14ac:dyDescent="0.2">
      <c r="C1818" s="15"/>
    </row>
    <row r="1819" spans="3:3" x14ac:dyDescent="0.2">
      <c r="C1819" s="15"/>
    </row>
    <row r="1820" spans="3:3" x14ac:dyDescent="0.2">
      <c r="C1820" s="15"/>
    </row>
    <row r="1821" spans="3:3" x14ac:dyDescent="0.2">
      <c r="C1821" s="15"/>
    </row>
    <row r="1822" spans="3:3" x14ac:dyDescent="0.2">
      <c r="C1822" s="15"/>
    </row>
    <row r="1823" spans="3:3" x14ac:dyDescent="0.2">
      <c r="C1823" s="15"/>
    </row>
    <row r="1824" spans="3:3" x14ac:dyDescent="0.2">
      <c r="C1824" s="15"/>
    </row>
    <row r="1825" spans="3:3" x14ac:dyDescent="0.2">
      <c r="C1825" s="15"/>
    </row>
    <row r="1826" spans="3:3" x14ac:dyDescent="0.2">
      <c r="C1826" s="15"/>
    </row>
    <row r="1827" spans="3:3" x14ac:dyDescent="0.2">
      <c r="C1827" s="15"/>
    </row>
    <row r="1828" spans="3:3" x14ac:dyDescent="0.2">
      <c r="C1828" s="15"/>
    </row>
    <row r="1829" spans="3:3" x14ac:dyDescent="0.2">
      <c r="C1829" s="15"/>
    </row>
    <row r="1830" spans="3:3" x14ac:dyDescent="0.2">
      <c r="C1830" s="15"/>
    </row>
    <row r="1831" spans="3:3" x14ac:dyDescent="0.2">
      <c r="C1831" s="15"/>
    </row>
    <row r="1832" spans="3:3" x14ac:dyDescent="0.2">
      <c r="C1832" s="15"/>
    </row>
    <row r="1833" spans="3:3" x14ac:dyDescent="0.2">
      <c r="C1833" s="15"/>
    </row>
    <row r="1834" spans="3:3" x14ac:dyDescent="0.2">
      <c r="C1834" s="15"/>
    </row>
    <row r="1835" spans="3:3" x14ac:dyDescent="0.2">
      <c r="C1835" s="15"/>
    </row>
    <row r="1836" spans="3:3" x14ac:dyDescent="0.2">
      <c r="C1836" s="15"/>
    </row>
    <row r="1837" spans="3:3" x14ac:dyDescent="0.2">
      <c r="C1837" s="15"/>
    </row>
    <row r="1838" spans="3:3" x14ac:dyDescent="0.2">
      <c r="C1838" s="15"/>
    </row>
    <row r="1839" spans="3:3" x14ac:dyDescent="0.2">
      <c r="C1839" s="15"/>
    </row>
    <row r="1840" spans="3:3" x14ac:dyDescent="0.2">
      <c r="C1840" s="15"/>
    </row>
    <row r="1841" spans="3:3" x14ac:dyDescent="0.2">
      <c r="C1841" s="15"/>
    </row>
    <row r="1842" spans="3:3" x14ac:dyDescent="0.2">
      <c r="C1842" s="15"/>
    </row>
    <row r="1843" spans="3:3" x14ac:dyDescent="0.2">
      <c r="C1843" s="15"/>
    </row>
    <row r="1844" spans="3:3" x14ac:dyDescent="0.2">
      <c r="C1844" s="15"/>
    </row>
    <row r="1845" spans="3:3" x14ac:dyDescent="0.2">
      <c r="C1845" s="15"/>
    </row>
    <row r="1846" spans="3:3" x14ac:dyDescent="0.2">
      <c r="C1846" s="15"/>
    </row>
    <row r="1847" spans="3:3" x14ac:dyDescent="0.2">
      <c r="C1847" s="15"/>
    </row>
    <row r="1848" spans="3:3" x14ac:dyDescent="0.2">
      <c r="C1848" s="15"/>
    </row>
    <row r="1849" spans="3:3" x14ac:dyDescent="0.2">
      <c r="C1849" s="15"/>
    </row>
    <row r="1850" spans="3:3" x14ac:dyDescent="0.2">
      <c r="C1850" s="15"/>
    </row>
    <row r="1851" spans="3:3" x14ac:dyDescent="0.2">
      <c r="C1851" s="15"/>
    </row>
    <row r="1852" spans="3:3" x14ac:dyDescent="0.2">
      <c r="C1852" s="15"/>
    </row>
    <row r="1853" spans="3:3" x14ac:dyDescent="0.2">
      <c r="C1853" s="15"/>
    </row>
    <row r="1854" spans="3:3" x14ac:dyDescent="0.2">
      <c r="C1854" s="15"/>
    </row>
    <row r="1855" spans="3:3" x14ac:dyDescent="0.2">
      <c r="C1855" s="15"/>
    </row>
    <row r="1856" spans="3:3" x14ac:dyDescent="0.2">
      <c r="C1856" s="15"/>
    </row>
    <row r="1857" spans="3:3" x14ac:dyDescent="0.2">
      <c r="C1857" s="15"/>
    </row>
    <row r="1858" spans="3:3" x14ac:dyDescent="0.2">
      <c r="C1858" s="15"/>
    </row>
    <row r="1859" spans="3:3" x14ac:dyDescent="0.2">
      <c r="C1859" s="15"/>
    </row>
    <row r="1860" spans="3:3" x14ac:dyDescent="0.2">
      <c r="C1860" s="15"/>
    </row>
    <row r="1861" spans="3:3" x14ac:dyDescent="0.2">
      <c r="C1861" s="15"/>
    </row>
    <row r="1862" spans="3:3" x14ac:dyDescent="0.2">
      <c r="C1862" s="15"/>
    </row>
    <row r="1863" spans="3:3" x14ac:dyDescent="0.2">
      <c r="C1863" s="15"/>
    </row>
    <row r="1864" spans="3:3" x14ac:dyDescent="0.2">
      <c r="C1864" s="15"/>
    </row>
    <row r="1865" spans="3:3" x14ac:dyDescent="0.2">
      <c r="C1865" s="15"/>
    </row>
    <row r="1866" spans="3:3" x14ac:dyDescent="0.2">
      <c r="C1866" s="15"/>
    </row>
    <row r="1867" spans="3:3" x14ac:dyDescent="0.2">
      <c r="C1867" s="15"/>
    </row>
    <row r="1868" spans="3:3" x14ac:dyDescent="0.2">
      <c r="C1868" s="15"/>
    </row>
    <row r="1869" spans="3:3" x14ac:dyDescent="0.2">
      <c r="C1869" s="15"/>
    </row>
    <row r="1870" spans="3:3" x14ac:dyDescent="0.2">
      <c r="C1870" s="15"/>
    </row>
    <row r="1871" spans="3:3" x14ac:dyDescent="0.2">
      <c r="C1871" s="15"/>
    </row>
    <row r="1872" spans="3:3" x14ac:dyDescent="0.2">
      <c r="C1872" s="15"/>
    </row>
    <row r="1873" spans="3:3" x14ac:dyDescent="0.2">
      <c r="C1873" s="15"/>
    </row>
    <row r="1874" spans="3:3" x14ac:dyDescent="0.2">
      <c r="C1874" s="15"/>
    </row>
    <row r="1875" spans="3:3" x14ac:dyDescent="0.2">
      <c r="C1875" s="15"/>
    </row>
    <row r="1876" spans="3:3" x14ac:dyDescent="0.2">
      <c r="C1876" s="15"/>
    </row>
    <row r="1877" spans="3:3" x14ac:dyDescent="0.2">
      <c r="C1877" s="15"/>
    </row>
    <row r="1878" spans="3:3" x14ac:dyDescent="0.2">
      <c r="C1878" s="15"/>
    </row>
    <row r="1879" spans="3:3" x14ac:dyDescent="0.2">
      <c r="C1879" s="15"/>
    </row>
    <row r="1880" spans="3:3" x14ac:dyDescent="0.2">
      <c r="C1880" s="15"/>
    </row>
    <row r="1881" spans="3:3" x14ac:dyDescent="0.2">
      <c r="C1881" s="15"/>
    </row>
    <row r="1882" spans="3:3" x14ac:dyDescent="0.2">
      <c r="C1882" s="15"/>
    </row>
    <row r="1883" spans="3:3" x14ac:dyDescent="0.2">
      <c r="C1883" s="15"/>
    </row>
    <row r="1884" spans="3:3" x14ac:dyDescent="0.2">
      <c r="C1884" s="15"/>
    </row>
    <row r="1885" spans="3:3" x14ac:dyDescent="0.2">
      <c r="C1885" s="15"/>
    </row>
    <row r="1886" spans="3:3" x14ac:dyDescent="0.2">
      <c r="C1886" s="15"/>
    </row>
    <row r="1887" spans="3:3" x14ac:dyDescent="0.2">
      <c r="C1887" s="15"/>
    </row>
    <row r="1888" spans="3:3" x14ac:dyDescent="0.2">
      <c r="C1888" s="15"/>
    </row>
    <row r="1889" spans="3:3" x14ac:dyDescent="0.2">
      <c r="C1889" s="15"/>
    </row>
    <row r="1890" spans="3:3" x14ac:dyDescent="0.2">
      <c r="C1890" s="15"/>
    </row>
    <row r="1891" spans="3:3" x14ac:dyDescent="0.2">
      <c r="C1891" s="15"/>
    </row>
    <row r="1892" spans="3:3" x14ac:dyDescent="0.2">
      <c r="C1892" s="15"/>
    </row>
    <row r="1893" spans="3:3" x14ac:dyDescent="0.2">
      <c r="C1893" s="15"/>
    </row>
    <row r="1894" spans="3:3" x14ac:dyDescent="0.2">
      <c r="C1894" s="15"/>
    </row>
    <row r="1895" spans="3:3" x14ac:dyDescent="0.2">
      <c r="C1895" s="15"/>
    </row>
    <row r="1896" spans="3:3" x14ac:dyDescent="0.2">
      <c r="C1896" s="15"/>
    </row>
    <row r="1897" spans="3:3" x14ac:dyDescent="0.2">
      <c r="C1897" s="15"/>
    </row>
    <row r="1898" spans="3:3" x14ac:dyDescent="0.2">
      <c r="C1898" s="15"/>
    </row>
    <row r="1899" spans="3:3" x14ac:dyDescent="0.2">
      <c r="C1899" s="15"/>
    </row>
    <row r="1900" spans="3:3" x14ac:dyDescent="0.2">
      <c r="C1900" s="15"/>
    </row>
    <row r="1901" spans="3:3" x14ac:dyDescent="0.2">
      <c r="C1901" s="15"/>
    </row>
    <row r="1902" spans="3:3" x14ac:dyDescent="0.2">
      <c r="C1902" s="15"/>
    </row>
    <row r="1903" spans="3:3" x14ac:dyDescent="0.2">
      <c r="C1903" s="15"/>
    </row>
    <row r="1904" spans="3:3" x14ac:dyDescent="0.2">
      <c r="C1904" s="15"/>
    </row>
    <row r="1905" spans="3:3" x14ac:dyDescent="0.2">
      <c r="C1905" s="15"/>
    </row>
    <row r="1906" spans="3:3" x14ac:dyDescent="0.2">
      <c r="C1906" s="15"/>
    </row>
    <row r="1907" spans="3:3" x14ac:dyDescent="0.2">
      <c r="C1907" s="15"/>
    </row>
    <row r="1908" spans="3:3" x14ac:dyDescent="0.2">
      <c r="C1908" s="15"/>
    </row>
    <row r="1909" spans="3:3" x14ac:dyDescent="0.2">
      <c r="C1909" s="15"/>
    </row>
    <row r="1910" spans="3:3" x14ac:dyDescent="0.2">
      <c r="C1910" s="15"/>
    </row>
    <row r="1911" spans="3:3" x14ac:dyDescent="0.2">
      <c r="C1911" s="15"/>
    </row>
    <row r="1912" spans="3:3" x14ac:dyDescent="0.2">
      <c r="C1912" s="15"/>
    </row>
    <row r="1913" spans="3:3" x14ac:dyDescent="0.2">
      <c r="C1913" s="15"/>
    </row>
    <row r="1914" spans="3:3" x14ac:dyDescent="0.2">
      <c r="C1914" s="15"/>
    </row>
    <row r="1915" spans="3:3" x14ac:dyDescent="0.2">
      <c r="C1915" s="15"/>
    </row>
    <row r="1916" spans="3:3" x14ac:dyDescent="0.2">
      <c r="C1916" s="15"/>
    </row>
    <row r="1917" spans="3:3" x14ac:dyDescent="0.2">
      <c r="C1917" s="15"/>
    </row>
    <row r="1918" spans="3:3" x14ac:dyDescent="0.2">
      <c r="C1918" s="15"/>
    </row>
    <row r="1919" spans="3:3" x14ac:dyDescent="0.2">
      <c r="C1919" s="15"/>
    </row>
    <row r="1920" spans="3:3" x14ac:dyDescent="0.2">
      <c r="C1920" s="15"/>
    </row>
    <row r="1921" spans="3:3" x14ac:dyDescent="0.2">
      <c r="C1921" s="15"/>
    </row>
    <row r="1922" spans="3:3" x14ac:dyDescent="0.2">
      <c r="C1922" s="15"/>
    </row>
    <row r="1923" spans="3:3" x14ac:dyDescent="0.2">
      <c r="C1923" s="15"/>
    </row>
    <row r="1924" spans="3:3" x14ac:dyDescent="0.2">
      <c r="C1924" s="15"/>
    </row>
    <row r="1925" spans="3:3" x14ac:dyDescent="0.2">
      <c r="C1925" s="15"/>
    </row>
    <row r="1926" spans="3:3" x14ac:dyDescent="0.2">
      <c r="C1926" s="15"/>
    </row>
    <row r="1927" spans="3:3" x14ac:dyDescent="0.2">
      <c r="C1927" s="15"/>
    </row>
    <row r="1928" spans="3:3" x14ac:dyDescent="0.2">
      <c r="C1928" s="15"/>
    </row>
    <row r="1929" spans="3:3" x14ac:dyDescent="0.2">
      <c r="C1929" s="15"/>
    </row>
    <row r="1930" spans="3:3" x14ac:dyDescent="0.2">
      <c r="C1930" s="15"/>
    </row>
    <row r="1931" spans="3:3" x14ac:dyDescent="0.2">
      <c r="C1931" s="15"/>
    </row>
    <row r="1932" spans="3:3" x14ac:dyDescent="0.2">
      <c r="C1932" s="15"/>
    </row>
    <row r="1933" spans="3:3" x14ac:dyDescent="0.2">
      <c r="C1933" s="15"/>
    </row>
    <row r="1934" spans="3:3" x14ac:dyDescent="0.2">
      <c r="C1934" s="15"/>
    </row>
    <row r="1935" spans="3:3" x14ac:dyDescent="0.2">
      <c r="C1935" s="15"/>
    </row>
    <row r="1936" spans="3:3" x14ac:dyDescent="0.2">
      <c r="C1936" s="15"/>
    </row>
    <row r="1937" spans="3:3" x14ac:dyDescent="0.2">
      <c r="C1937" s="15"/>
    </row>
    <row r="1938" spans="3:3" x14ac:dyDescent="0.2">
      <c r="C1938" s="15"/>
    </row>
    <row r="1939" spans="3:3" x14ac:dyDescent="0.2">
      <c r="C1939" s="15"/>
    </row>
    <row r="1940" spans="3:3" x14ac:dyDescent="0.2">
      <c r="C1940" s="15"/>
    </row>
    <row r="1941" spans="3:3" x14ac:dyDescent="0.2">
      <c r="C1941" s="15"/>
    </row>
    <row r="1942" spans="3:3" x14ac:dyDescent="0.2">
      <c r="C1942" s="15"/>
    </row>
    <row r="1943" spans="3:3" x14ac:dyDescent="0.2">
      <c r="C1943" s="15"/>
    </row>
    <row r="1944" spans="3:3" x14ac:dyDescent="0.2">
      <c r="C1944" s="15"/>
    </row>
    <row r="1945" spans="3:3" x14ac:dyDescent="0.2">
      <c r="C1945" s="15"/>
    </row>
    <row r="1946" spans="3:3" x14ac:dyDescent="0.2">
      <c r="C1946" s="15"/>
    </row>
    <row r="1947" spans="3:3" x14ac:dyDescent="0.2">
      <c r="C1947" s="15"/>
    </row>
    <row r="1948" spans="3:3" x14ac:dyDescent="0.2">
      <c r="C1948" s="15"/>
    </row>
    <row r="1949" spans="3:3" x14ac:dyDescent="0.2">
      <c r="C1949" s="15"/>
    </row>
    <row r="1950" spans="3:3" x14ac:dyDescent="0.2">
      <c r="C1950" s="15"/>
    </row>
    <row r="1951" spans="3:3" x14ac:dyDescent="0.2">
      <c r="C1951" s="15"/>
    </row>
    <row r="1952" spans="3:3" x14ac:dyDescent="0.2">
      <c r="C1952" s="15"/>
    </row>
    <row r="1953" spans="3:3" x14ac:dyDescent="0.2">
      <c r="C1953" s="15"/>
    </row>
    <row r="1954" spans="3:3" x14ac:dyDescent="0.2">
      <c r="C1954" s="15"/>
    </row>
    <row r="1955" spans="3:3" x14ac:dyDescent="0.2">
      <c r="C1955" s="15"/>
    </row>
    <row r="1956" spans="3:3" x14ac:dyDescent="0.2">
      <c r="C1956" s="15"/>
    </row>
    <row r="1957" spans="3:3" x14ac:dyDescent="0.2">
      <c r="C1957" s="15"/>
    </row>
    <row r="1958" spans="3:3" x14ac:dyDescent="0.2">
      <c r="C1958" s="15"/>
    </row>
    <row r="1959" spans="3:3" x14ac:dyDescent="0.2">
      <c r="C1959" s="15"/>
    </row>
    <row r="1960" spans="3:3" x14ac:dyDescent="0.2">
      <c r="C1960" s="15"/>
    </row>
    <row r="1961" spans="3:3" x14ac:dyDescent="0.2">
      <c r="C1961" s="15"/>
    </row>
    <row r="1962" spans="3:3" x14ac:dyDescent="0.2">
      <c r="C1962" s="15"/>
    </row>
    <row r="1963" spans="3:3" x14ac:dyDescent="0.2">
      <c r="C1963" s="15"/>
    </row>
    <row r="1964" spans="3:3" x14ac:dyDescent="0.2">
      <c r="C1964" s="15"/>
    </row>
    <row r="1965" spans="3:3" x14ac:dyDescent="0.2">
      <c r="C1965" s="15"/>
    </row>
    <row r="1966" spans="3:3" x14ac:dyDescent="0.2">
      <c r="C1966" s="15"/>
    </row>
    <row r="1967" spans="3:3" x14ac:dyDescent="0.2">
      <c r="C1967" s="15"/>
    </row>
    <row r="1968" spans="3:3" x14ac:dyDescent="0.2">
      <c r="C1968" s="15"/>
    </row>
    <row r="1969" spans="3:3" x14ac:dyDescent="0.2">
      <c r="C1969" s="15"/>
    </row>
    <row r="1970" spans="3:3" x14ac:dyDescent="0.2">
      <c r="C1970" s="15"/>
    </row>
    <row r="1971" spans="3:3" x14ac:dyDescent="0.2">
      <c r="C1971" s="15"/>
    </row>
    <row r="1972" spans="3:3" x14ac:dyDescent="0.2">
      <c r="C1972" s="15"/>
    </row>
    <row r="1973" spans="3:3" x14ac:dyDescent="0.2">
      <c r="C1973" s="15"/>
    </row>
    <row r="1974" spans="3:3" x14ac:dyDescent="0.2">
      <c r="C1974" s="15"/>
    </row>
    <row r="1975" spans="3:3" x14ac:dyDescent="0.2">
      <c r="C1975" s="15"/>
    </row>
    <row r="1976" spans="3:3" x14ac:dyDescent="0.2">
      <c r="C1976" s="15"/>
    </row>
    <row r="1977" spans="3:3" x14ac:dyDescent="0.2">
      <c r="C1977" s="15"/>
    </row>
    <row r="1978" spans="3:3" x14ac:dyDescent="0.2">
      <c r="C1978" s="15"/>
    </row>
    <row r="1979" spans="3:3" x14ac:dyDescent="0.2">
      <c r="C1979" s="15"/>
    </row>
    <row r="1980" spans="3:3" x14ac:dyDescent="0.2">
      <c r="C1980" s="15"/>
    </row>
    <row r="1981" spans="3:3" x14ac:dyDescent="0.2">
      <c r="C1981" s="15"/>
    </row>
    <row r="1982" spans="3:3" x14ac:dyDescent="0.2">
      <c r="C1982" s="15"/>
    </row>
    <row r="1983" spans="3:3" x14ac:dyDescent="0.2">
      <c r="C1983" s="15"/>
    </row>
    <row r="1984" spans="3:3" x14ac:dyDescent="0.2">
      <c r="C1984" s="15"/>
    </row>
    <row r="1985" spans="3:3" x14ac:dyDescent="0.2">
      <c r="C1985" s="15"/>
    </row>
    <row r="1986" spans="3:3" x14ac:dyDescent="0.2">
      <c r="C1986" s="15"/>
    </row>
    <row r="1987" spans="3:3" x14ac:dyDescent="0.2">
      <c r="C1987" s="15"/>
    </row>
    <row r="1988" spans="3:3" x14ac:dyDescent="0.2">
      <c r="C1988" s="15"/>
    </row>
    <row r="1989" spans="3:3" x14ac:dyDescent="0.2">
      <c r="C1989" s="15"/>
    </row>
    <row r="1990" spans="3:3" x14ac:dyDescent="0.2">
      <c r="C1990" s="15"/>
    </row>
    <row r="1991" spans="3:3" x14ac:dyDescent="0.2">
      <c r="C1991" s="15"/>
    </row>
    <row r="1992" spans="3:3" x14ac:dyDescent="0.2">
      <c r="C1992" s="15"/>
    </row>
    <row r="1993" spans="3:3" x14ac:dyDescent="0.2">
      <c r="C1993" s="15"/>
    </row>
    <row r="1994" spans="3:3" x14ac:dyDescent="0.2">
      <c r="C1994" s="15"/>
    </row>
    <row r="1995" spans="3:3" x14ac:dyDescent="0.2">
      <c r="C1995" s="15"/>
    </row>
    <row r="1996" spans="3:3" x14ac:dyDescent="0.2">
      <c r="C1996" s="15"/>
    </row>
    <row r="1997" spans="3:3" x14ac:dyDescent="0.2">
      <c r="C1997" s="15"/>
    </row>
    <row r="1998" spans="3:3" x14ac:dyDescent="0.2">
      <c r="C1998" s="15"/>
    </row>
    <row r="1999" spans="3:3" x14ac:dyDescent="0.2">
      <c r="C1999" s="15"/>
    </row>
    <row r="2000" spans="3:3" x14ac:dyDescent="0.2">
      <c r="C2000" s="15"/>
    </row>
    <row r="2001" spans="3:3" x14ac:dyDescent="0.2">
      <c r="C2001" s="15"/>
    </row>
    <row r="2002" spans="3:3" x14ac:dyDescent="0.2">
      <c r="C2002" s="15"/>
    </row>
    <row r="2003" spans="3:3" x14ac:dyDescent="0.2">
      <c r="C2003" s="15"/>
    </row>
    <row r="2004" spans="3:3" x14ac:dyDescent="0.2">
      <c r="C2004" s="15"/>
    </row>
    <row r="2005" spans="3:3" x14ac:dyDescent="0.2">
      <c r="C2005" s="15"/>
    </row>
    <row r="2006" spans="3:3" x14ac:dyDescent="0.2">
      <c r="C2006" s="15"/>
    </row>
    <row r="2007" spans="3:3" x14ac:dyDescent="0.2">
      <c r="C2007" s="15"/>
    </row>
    <row r="2008" spans="3:3" x14ac:dyDescent="0.2">
      <c r="C2008" s="15"/>
    </row>
    <row r="2009" spans="3:3" x14ac:dyDescent="0.2">
      <c r="C2009" s="15"/>
    </row>
    <row r="2010" spans="3:3" x14ac:dyDescent="0.2">
      <c r="C2010" s="15"/>
    </row>
    <row r="2011" spans="3:3" x14ac:dyDescent="0.2">
      <c r="C2011" s="15"/>
    </row>
    <row r="2012" spans="3:3" x14ac:dyDescent="0.2">
      <c r="C2012" s="15"/>
    </row>
    <row r="2013" spans="3:3" x14ac:dyDescent="0.2">
      <c r="C2013" s="15"/>
    </row>
    <row r="2014" spans="3:3" x14ac:dyDescent="0.2">
      <c r="C2014" s="15"/>
    </row>
    <row r="2015" spans="3:3" x14ac:dyDescent="0.2">
      <c r="C2015" s="15"/>
    </row>
    <row r="2016" spans="3:3" x14ac:dyDescent="0.2">
      <c r="C2016" s="15"/>
    </row>
    <row r="2017" spans="3:3" x14ac:dyDescent="0.2">
      <c r="C2017" s="15"/>
    </row>
    <row r="2018" spans="3:3" x14ac:dyDescent="0.2">
      <c r="C2018" s="15"/>
    </row>
    <row r="2019" spans="3:3" x14ac:dyDescent="0.2">
      <c r="C2019" s="15"/>
    </row>
    <row r="2020" spans="3:3" x14ac:dyDescent="0.2">
      <c r="C2020" s="15"/>
    </row>
    <row r="2021" spans="3:3" x14ac:dyDescent="0.2">
      <c r="C2021" s="15"/>
    </row>
    <row r="2022" spans="3:3" x14ac:dyDescent="0.2">
      <c r="C2022" s="15"/>
    </row>
    <row r="2023" spans="3:3" x14ac:dyDescent="0.2">
      <c r="C2023" s="15"/>
    </row>
    <row r="2024" spans="3:3" x14ac:dyDescent="0.2">
      <c r="C2024" s="15"/>
    </row>
    <row r="2025" spans="3:3" x14ac:dyDescent="0.2">
      <c r="C2025" s="15"/>
    </row>
    <row r="2026" spans="3:3" x14ac:dyDescent="0.2">
      <c r="C2026" s="15"/>
    </row>
    <row r="2027" spans="3:3" x14ac:dyDescent="0.2">
      <c r="C2027" s="15"/>
    </row>
    <row r="2028" spans="3:3" x14ac:dyDescent="0.2">
      <c r="C2028" s="15"/>
    </row>
    <row r="2029" spans="3:3" x14ac:dyDescent="0.2">
      <c r="C2029" s="15"/>
    </row>
    <row r="2030" spans="3:3" x14ac:dyDescent="0.2">
      <c r="C2030" s="15"/>
    </row>
    <row r="2031" spans="3:3" x14ac:dyDescent="0.2">
      <c r="C2031" s="15"/>
    </row>
    <row r="2032" spans="3:3" x14ac:dyDescent="0.2">
      <c r="C2032" s="15"/>
    </row>
    <row r="2033" spans="3:3" x14ac:dyDescent="0.2">
      <c r="C2033" s="15"/>
    </row>
    <row r="2034" spans="3:3" x14ac:dyDescent="0.2">
      <c r="C2034" s="15"/>
    </row>
    <row r="2035" spans="3:3" x14ac:dyDescent="0.2">
      <c r="C2035" s="15"/>
    </row>
    <row r="2036" spans="3:3" x14ac:dyDescent="0.2">
      <c r="C2036" s="15"/>
    </row>
    <row r="2037" spans="3:3" x14ac:dyDescent="0.2">
      <c r="C2037" s="15"/>
    </row>
    <row r="2038" spans="3:3" x14ac:dyDescent="0.2">
      <c r="C2038" s="15"/>
    </row>
    <row r="2039" spans="3:3" x14ac:dyDescent="0.2">
      <c r="C2039" s="15"/>
    </row>
    <row r="2040" spans="3:3" x14ac:dyDescent="0.2">
      <c r="C2040" s="15"/>
    </row>
    <row r="2041" spans="3:3" x14ac:dyDescent="0.2">
      <c r="C2041" s="15"/>
    </row>
    <row r="2042" spans="3:3" x14ac:dyDescent="0.2">
      <c r="C2042" s="15"/>
    </row>
    <row r="2043" spans="3:3" x14ac:dyDescent="0.2">
      <c r="C2043" s="15"/>
    </row>
    <row r="2044" spans="3:3" x14ac:dyDescent="0.2">
      <c r="C2044" s="15"/>
    </row>
    <row r="2045" spans="3:3" x14ac:dyDescent="0.2">
      <c r="C2045" s="15"/>
    </row>
    <row r="2046" spans="3:3" x14ac:dyDescent="0.2">
      <c r="C2046" s="15"/>
    </row>
    <row r="2047" spans="3:3" x14ac:dyDescent="0.2">
      <c r="C2047" s="15"/>
    </row>
    <row r="2048" spans="3:3" x14ac:dyDescent="0.2">
      <c r="C2048" s="15"/>
    </row>
    <row r="2049" spans="3:3" x14ac:dyDescent="0.2">
      <c r="C2049" s="15"/>
    </row>
    <row r="2050" spans="3:3" x14ac:dyDescent="0.2">
      <c r="C2050" s="15"/>
    </row>
    <row r="2051" spans="3:3" x14ac:dyDescent="0.2">
      <c r="C2051" s="15"/>
    </row>
    <row r="2052" spans="3:3" x14ac:dyDescent="0.2">
      <c r="C2052" s="15"/>
    </row>
    <row r="2053" spans="3:3" x14ac:dyDescent="0.2">
      <c r="C2053" s="15"/>
    </row>
    <row r="2054" spans="3:3" x14ac:dyDescent="0.2">
      <c r="C2054" s="15"/>
    </row>
    <row r="2055" spans="3:3" x14ac:dyDescent="0.2">
      <c r="C2055" s="15"/>
    </row>
    <row r="2056" spans="3:3" x14ac:dyDescent="0.2">
      <c r="C2056" s="15"/>
    </row>
    <row r="2057" spans="3:3" x14ac:dyDescent="0.2">
      <c r="C2057" s="15"/>
    </row>
    <row r="2058" spans="3:3" x14ac:dyDescent="0.2">
      <c r="C2058" s="15"/>
    </row>
    <row r="2059" spans="3:3" x14ac:dyDescent="0.2">
      <c r="C2059" s="15"/>
    </row>
    <row r="2060" spans="3:3" x14ac:dyDescent="0.2">
      <c r="C2060" s="15"/>
    </row>
    <row r="2061" spans="3:3" x14ac:dyDescent="0.2">
      <c r="C2061" s="15"/>
    </row>
    <row r="2062" spans="3:3" x14ac:dyDescent="0.2">
      <c r="C2062" s="15"/>
    </row>
    <row r="2063" spans="3:3" x14ac:dyDescent="0.2">
      <c r="C2063" s="15"/>
    </row>
    <row r="2064" spans="3:3" x14ac:dyDescent="0.2">
      <c r="C2064" s="15"/>
    </row>
    <row r="2065" spans="3:3" x14ac:dyDescent="0.2">
      <c r="C2065" s="15"/>
    </row>
    <row r="2066" spans="3:3" x14ac:dyDescent="0.2">
      <c r="C2066" s="15"/>
    </row>
    <row r="2067" spans="3:3" x14ac:dyDescent="0.2">
      <c r="C2067" s="15"/>
    </row>
    <row r="2068" spans="3:3" x14ac:dyDescent="0.2">
      <c r="C2068" s="15"/>
    </row>
    <row r="2069" spans="3:3" x14ac:dyDescent="0.2">
      <c r="C2069" s="15"/>
    </row>
    <row r="2070" spans="3:3" x14ac:dyDescent="0.2">
      <c r="C2070" s="15"/>
    </row>
    <row r="2071" spans="3:3" x14ac:dyDescent="0.2">
      <c r="C2071" s="15"/>
    </row>
    <row r="2072" spans="3:3" x14ac:dyDescent="0.2">
      <c r="C2072" s="15"/>
    </row>
    <row r="2073" spans="3:3" x14ac:dyDescent="0.2">
      <c r="C2073" s="15"/>
    </row>
    <row r="2074" spans="3:3" x14ac:dyDescent="0.2">
      <c r="C2074" s="15"/>
    </row>
    <row r="2075" spans="3:3" x14ac:dyDescent="0.2">
      <c r="C2075" s="15"/>
    </row>
    <row r="2076" spans="3:3" x14ac:dyDescent="0.2">
      <c r="C2076" s="15"/>
    </row>
    <row r="2077" spans="3:3" x14ac:dyDescent="0.2">
      <c r="C2077" s="15"/>
    </row>
    <row r="2078" spans="3:3" x14ac:dyDescent="0.2">
      <c r="C2078" s="15"/>
    </row>
    <row r="2079" spans="3:3" x14ac:dyDescent="0.2">
      <c r="C2079" s="15"/>
    </row>
    <row r="2080" spans="3:3" x14ac:dyDescent="0.2">
      <c r="C2080" s="15"/>
    </row>
    <row r="2081" spans="3:3" x14ac:dyDescent="0.2">
      <c r="C2081" s="15"/>
    </row>
    <row r="2082" spans="3:3" x14ac:dyDescent="0.2">
      <c r="C2082" s="15"/>
    </row>
    <row r="2083" spans="3:3" x14ac:dyDescent="0.2">
      <c r="C2083" s="15"/>
    </row>
    <row r="2084" spans="3:3" x14ac:dyDescent="0.2">
      <c r="C2084" s="15"/>
    </row>
    <row r="2085" spans="3:3" x14ac:dyDescent="0.2">
      <c r="C2085" s="15"/>
    </row>
    <row r="2086" spans="3:3" x14ac:dyDescent="0.2">
      <c r="C2086" s="15"/>
    </row>
    <row r="2087" spans="3:3" x14ac:dyDescent="0.2">
      <c r="C2087" s="15"/>
    </row>
    <row r="2088" spans="3:3" x14ac:dyDescent="0.2">
      <c r="C2088" s="15"/>
    </row>
    <row r="2089" spans="3:3" x14ac:dyDescent="0.2">
      <c r="C2089" s="15"/>
    </row>
    <row r="2090" spans="3:3" x14ac:dyDescent="0.2">
      <c r="C2090" s="15"/>
    </row>
    <row r="2091" spans="3:3" x14ac:dyDescent="0.2">
      <c r="C2091" s="15"/>
    </row>
    <row r="2092" spans="3:3" x14ac:dyDescent="0.2">
      <c r="C2092" s="15"/>
    </row>
    <row r="2093" spans="3:3" x14ac:dyDescent="0.2">
      <c r="C2093" s="15"/>
    </row>
    <row r="2094" spans="3:3" x14ac:dyDescent="0.2">
      <c r="C2094" s="15"/>
    </row>
    <row r="2095" spans="3:3" x14ac:dyDescent="0.2">
      <c r="C2095" s="15"/>
    </row>
    <row r="2096" spans="3:3" x14ac:dyDescent="0.2">
      <c r="C2096" s="15"/>
    </row>
    <row r="2097" spans="3:3" x14ac:dyDescent="0.2">
      <c r="C2097" s="15"/>
    </row>
    <row r="2098" spans="3:3" x14ac:dyDescent="0.2">
      <c r="C2098" s="15"/>
    </row>
    <row r="2099" spans="3:3" x14ac:dyDescent="0.2">
      <c r="C2099" s="15"/>
    </row>
    <row r="2100" spans="3:3" x14ac:dyDescent="0.2">
      <c r="C2100" s="15"/>
    </row>
    <row r="2101" spans="3:3" x14ac:dyDescent="0.2">
      <c r="C2101" s="15"/>
    </row>
    <row r="2102" spans="3:3" x14ac:dyDescent="0.2">
      <c r="C2102" s="15"/>
    </row>
    <row r="2103" spans="3:3" x14ac:dyDescent="0.2">
      <c r="C2103" s="15"/>
    </row>
    <row r="2104" spans="3:3" x14ac:dyDescent="0.2">
      <c r="C2104" s="15"/>
    </row>
    <row r="2105" spans="3:3" x14ac:dyDescent="0.2">
      <c r="C2105" s="15"/>
    </row>
    <row r="2106" spans="3:3" x14ac:dyDescent="0.2">
      <c r="C2106" s="15"/>
    </row>
    <row r="2107" spans="3:3" x14ac:dyDescent="0.2">
      <c r="C2107" s="15"/>
    </row>
    <row r="2108" spans="3:3" x14ac:dyDescent="0.2">
      <c r="C2108" s="15"/>
    </row>
    <row r="2109" spans="3:3" x14ac:dyDescent="0.2">
      <c r="C2109" s="15"/>
    </row>
    <row r="2110" spans="3:3" x14ac:dyDescent="0.2">
      <c r="C2110" s="15"/>
    </row>
    <row r="2111" spans="3:3" x14ac:dyDescent="0.2">
      <c r="C2111" s="15"/>
    </row>
    <row r="2112" spans="3:3" x14ac:dyDescent="0.2">
      <c r="C2112" s="15"/>
    </row>
    <row r="2113" spans="3:3" x14ac:dyDescent="0.2">
      <c r="C2113" s="15"/>
    </row>
    <row r="2114" spans="3:3" x14ac:dyDescent="0.2">
      <c r="C2114" s="15"/>
    </row>
    <row r="2115" spans="3:3" x14ac:dyDescent="0.2">
      <c r="C2115" s="15"/>
    </row>
    <row r="2116" spans="3:3" x14ac:dyDescent="0.2">
      <c r="C2116" s="15"/>
    </row>
    <row r="2117" spans="3:3" x14ac:dyDescent="0.2">
      <c r="C2117" s="15"/>
    </row>
    <row r="2118" spans="3:3" x14ac:dyDescent="0.2">
      <c r="C2118" s="15"/>
    </row>
    <row r="2119" spans="3:3" x14ac:dyDescent="0.2">
      <c r="C2119" s="15"/>
    </row>
    <row r="2120" spans="3:3" x14ac:dyDescent="0.2">
      <c r="C2120" s="15"/>
    </row>
    <row r="2121" spans="3:3" x14ac:dyDescent="0.2">
      <c r="C2121" s="15"/>
    </row>
    <row r="2122" spans="3:3" x14ac:dyDescent="0.2">
      <c r="C2122" s="15"/>
    </row>
    <row r="2123" spans="3:3" x14ac:dyDescent="0.2">
      <c r="C2123" s="15"/>
    </row>
    <row r="2124" spans="3:3" x14ac:dyDescent="0.2">
      <c r="C2124" s="15"/>
    </row>
    <row r="2125" spans="3:3" x14ac:dyDescent="0.2">
      <c r="C2125" s="15"/>
    </row>
    <row r="2126" spans="3:3" x14ac:dyDescent="0.2">
      <c r="C2126" s="15"/>
    </row>
    <row r="2127" spans="3:3" x14ac:dyDescent="0.2">
      <c r="C2127" s="15"/>
    </row>
    <row r="2128" spans="3:3" x14ac:dyDescent="0.2">
      <c r="C2128" s="15"/>
    </row>
    <row r="2129" spans="3:3" x14ac:dyDescent="0.2">
      <c r="C2129" s="15"/>
    </row>
    <row r="2130" spans="3:3" x14ac:dyDescent="0.2">
      <c r="C2130" s="15"/>
    </row>
    <row r="2131" spans="3:3" x14ac:dyDescent="0.2">
      <c r="C2131" s="15"/>
    </row>
    <row r="2132" spans="3:3" x14ac:dyDescent="0.2">
      <c r="C2132" s="15"/>
    </row>
    <row r="2133" spans="3:3" x14ac:dyDescent="0.2">
      <c r="C2133" s="15"/>
    </row>
    <row r="2134" spans="3:3" x14ac:dyDescent="0.2">
      <c r="C2134" s="15"/>
    </row>
    <row r="2135" spans="3:3" x14ac:dyDescent="0.2">
      <c r="C2135" s="15"/>
    </row>
    <row r="2136" spans="3:3" x14ac:dyDescent="0.2">
      <c r="C2136" s="15"/>
    </row>
    <row r="2137" spans="3:3" x14ac:dyDescent="0.2">
      <c r="C2137" s="15"/>
    </row>
    <row r="2138" spans="3:3" x14ac:dyDescent="0.2">
      <c r="C2138" s="15"/>
    </row>
    <row r="2139" spans="3:3" x14ac:dyDescent="0.2">
      <c r="C2139" s="15"/>
    </row>
    <row r="2140" spans="3:3" x14ac:dyDescent="0.2">
      <c r="C2140" s="15"/>
    </row>
    <row r="2141" spans="3:3" x14ac:dyDescent="0.2">
      <c r="C2141" s="15"/>
    </row>
    <row r="2142" spans="3:3" x14ac:dyDescent="0.2">
      <c r="C2142" s="15"/>
    </row>
    <row r="2143" spans="3:3" x14ac:dyDescent="0.2">
      <c r="C2143" s="15"/>
    </row>
    <row r="2144" spans="3:3" x14ac:dyDescent="0.2">
      <c r="C2144" s="15"/>
    </row>
    <row r="2145" spans="3:3" x14ac:dyDescent="0.2">
      <c r="C2145" s="15"/>
    </row>
    <row r="2146" spans="3:3" x14ac:dyDescent="0.2">
      <c r="C2146" s="15"/>
    </row>
    <row r="2147" spans="3:3" x14ac:dyDescent="0.2">
      <c r="C2147" s="15"/>
    </row>
    <row r="2148" spans="3:3" x14ac:dyDescent="0.2">
      <c r="C2148" s="15"/>
    </row>
    <row r="2149" spans="3:3" x14ac:dyDescent="0.2">
      <c r="C2149" s="15"/>
    </row>
    <row r="2150" spans="3:3" x14ac:dyDescent="0.2">
      <c r="C2150" s="15"/>
    </row>
    <row r="2151" spans="3:3" x14ac:dyDescent="0.2">
      <c r="C2151" s="15"/>
    </row>
    <row r="2152" spans="3:3" x14ac:dyDescent="0.2">
      <c r="C2152" s="15"/>
    </row>
    <row r="2153" spans="3:3" x14ac:dyDescent="0.2">
      <c r="C2153" s="15"/>
    </row>
    <row r="2154" spans="3:3" x14ac:dyDescent="0.2">
      <c r="C2154" s="15"/>
    </row>
    <row r="2155" spans="3:3" x14ac:dyDescent="0.2">
      <c r="C2155" s="15"/>
    </row>
    <row r="2156" spans="3:3" x14ac:dyDescent="0.2">
      <c r="C2156" s="15"/>
    </row>
    <row r="2157" spans="3:3" x14ac:dyDescent="0.2">
      <c r="C2157" s="15"/>
    </row>
    <row r="2158" spans="3:3" x14ac:dyDescent="0.2">
      <c r="C2158" s="15"/>
    </row>
    <row r="2159" spans="3:3" x14ac:dyDescent="0.2">
      <c r="C2159" s="15"/>
    </row>
    <row r="2160" spans="3:3" x14ac:dyDescent="0.2">
      <c r="C2160" s="15"/>
    </row>
    <row r="2161" spans="3:3" x14ac:dyDescent="0.2">
      <c r="C2161" s="15"/>
    </row>
    <row r="2162" spans="3:3" x14ac:dyDescent="0.2">
      <c r="C2162" s="15"/>
    </row>
    <row r="2163" spans="3:3" x14ac:dyDescent="0.2">
      <c r="C2163" s="15"/>
    </row>
    <row r="2164" spans="3:3" x14ac:dyDescent="0.2">
      <c r="C2164" s="15"/>
    </row>
    <row r="2165" spans="3:3" x14ac:dyDescent="0.2">
      <c r="C2165" s="15"/>
    </row>
    <row r="2166" spans="3:3" x14ac:dyDescent="0.2">
      <c r="C2166" s="15"/>
    </row>
    <row r="2167" spans="3:3" x14ac:dyDescent="0.2">
      <c r="C2167" s="15"/>
    </row>
    <row r="2168" spans="3:3" x14ac:dyDescent="0.2">
      <c r="C2168" s="15"/>
    </row>
    <row r="2169" spans="3:3" x14ac:dyDescent="0.2">
      <c r="C2169" s="15"/>
    </row>
    <row r="2170" spans="3:3" x14ac:dyDescent="0.2">
      <c r="C2170" s="15"/>
    </row>
    <row r="2171" spans="3:3" x14ac:dyDescent="0.2">
      <c r="C2171" s="15"/>
    </row>
    <row r="2172" spans="3:3" x14ac:dyDescent="0.2">
      <c r="C2172" s="15"/>
    </row>
    <row r="2173" spans="3:3" x14ac:dyDescent="0.2">
      <c r="C2173" s="15"/>
    </row>
    <row r="2174" spans="3:3" x14ac:dyDescent="0.2">
      <c r="C2174" s="15"/>
    </row>
    <row r="2175" spans="3:3" x14ac:dyDescent="0.2">
      <c r="C2175" s="15"/>
    </row>
    <row r="2176" spans="3:3" x14ac:dyDescent="0.2">
      <c r="C2176" s="15"/>
    </row>
    <row r="2177" spans="3:3" x14ac:dyDescent="0.2">
      <c r="C2177" s="15"/>
    </row>
    <row r="2178" spans="3:3" x14ac:dyDescent="0.2">
      <c r="C2178" s="15"/>
    </row>
    <row r="2179" spans="3:3" x14ac:dyDescent="0.2">
      <c r="C2179" s="15"/>
    </row>
    <row r="2180" spans="3:3" x14ac:dyDescent="0.2">
      <c r="C2180" s="15"/>
    </row>
    <row r="2181" spans="3:3" x14ac:dyDescent="0.2">
      <c r="C2181" s="15"/>
    </row>
    <row r="2182" spans="3:3" x14ac:dyDescent="0.2">
      <c r="C2182" s="15"/>
    </row>
    <row r="2183" spans="3:3" x14ac:dyDescent="0.2">
      <c r="C2183" s="15"/>
    </row>
    <row r="2184" spans="3:3" x14ac:dyDescent="0.2">
      <c r="C2184" s="15"/>
    </row>
    <row r="2185" spans="3:3" x14ac:dyDescent="0.2">
      <c r="C2185" s="15"/>
    </row>
    <row r="2186" spans="3:3" x14ac:dyDescent="0.2">
      <c r="C2186" s="15"/>
    </row>
    <row r="2187" spans="3:3" x14ac:dyDescent="0.2">
      <c r="C2187" s="15"/>
    </row>
    <row r="2188" spans="3:3" x14ac:dyDescent="0.2">
      <c r="C2188" s="15"/>
    </row>
    <row r="2189" spans="3:3" x14ac:dyDescent="0.2">
      <c r="C2189" s="15"/>
    </row>
    <row r="2190" spans="3:3" x14ac:dyDescent="0.2">
      <c r="C2190" s="15"/>
    </row>
    <row r="2191" spans="3:3" x14ac:dyDescent="0.2">
      <c r="C2191" s="15"/>
    </row>
    <row r="2192" spans="3:3" x14ac:dyDescent="0.2">
      <c r="C2192" s="15"/>
    </row>
    <row r="2193" spans="3:3" x14ac:dyDescent="0.2">
      <c r="C2193" s="15"/>
    </row>
    <row r="2194" spans="3:3" x14ac:dyDescent="0.2">
      <c r="C2194" s="15"/>
    </row>
    <row r="2195" spans="3:3" x14ac:dyDescent="0.2">
      <c r="C2195" s="15"/>
    </row>
    <row r="2196" spans="3:3" x14ac:dyDescent="0.2">
      <c r="C2196" s="15"/>
    </row>
    <row r="2197" spans="3:3" x14ac:dyDescent="0.2">
      <c r="C2197" s="15"/>
    </row>
    <row r="2198" spans="3:3" x14ac:dyDescent="0.2">
      <c r="C2198" s="15"/>
    </row>
    <row r="2199" spans="3:3" x14ac:dyDescent="0.2">
      <c r="C2199" s="15"/>
    </row>
    <row r="2200" spans="3:3" x14ac:dyDescent="0.2">
      <c r="C2200" s="15"/>
    </row>
    <row r="2201" spans="3:3" x14ac:dyDescent="0.2">
      <c r="C2201" s="15"/>
    </row>
    <row r="2202" spans="3:3" x14ac:dyDescent="0.2">
      <c r="C2202" s="15"/>
    </row>
    <row r="2203" spans="3:3" x14ac:dyDescent="0.2">
      <c r="C2203" s="15"/>
    </row>
    <row r="2204" spans="3:3" x14ac:dyDescent="0.2">
      <c r="C2204" s="15"/>
    </row>
    <row r="2205" spans="3:3" x14ac:dyDescent="0.2">
      <c r="C2205" s="15"/>
    </row>
    <row r="2206" spans="3:3" x14ac:dyDescent="0.2">
      <c r="C2206" s="15"/>
    </row>
    <row r="2207" spans="3:3" x14ac:dyDescent="0.2">
      <c r="C2207" s="15"/>
    </row>
    <row r="2208" spans="3:3" x14ac:dyDescent="0.2">
      <c r="C2208" s="15"/>
    </row>
    <row r="2209" spans="3:3" x14ac:dyDescent="0.2">
      <c r="C2209" s="15"/>
    </row>
    <row r="2210" spans="3:3" x14ac:dyDescent="0.2">
      <c r="C2210" s="15"/>
    </row>
    <row r="2211" spans="3:3" x14ac:dyDescent="0.2">
      <c r="C2211" s="15"/>
    </row>
    <row r="2212" spans="3:3" x14ac:dyDescent="0.2">
      <c r="C2212" s="15"/>
    </row>
    <row r="2213" spans="3:3" x14ac:dyDescent="0.2">
      <c r="C2213" s="15"/>
    </row>
    <row r="2214" spans="3:3" x14ac:dyDescent="0.2">
      <c r="C2214" s="15"/>
    </row>
    <row r="2215" spans="3:3" x14ac:dyDescent="0.2">
      <c r="C2215" s="15"/>
    </row>
    <row r="2216" spans="3:3" x14ac:dyDescent="0.2">
      <c r="C2216" s="15"/>
    </row>
    <row r="2217" spans="3:3" x14ac:dyDescent="0.2">
      <c r="C2217" s="15"/>
    </row>
    <row r="2218" spans="3:3" x14ac:dyDescent="0.2">
      <c r="C2218" s="15"/>
    </row>
    <row r="2219" spans="3:3" x14ac:dyDescent="0.2">
      <c r="C2219" s="15"/>
    </row>
    <row r="2220" spans="3:3" x14ac:dyDescent="0.2">
      <c r="C2220" s="15"/>
    </row>
    <row r="2221" spans="3:3" x14ac:dyDescent="0.2">
      <c r="C2221" s="15"/>
    </row>
    <row r="2222" spans="3:3" x14ac:dyDescent="0.2">
      <c r="C2222" s="15"/>
    </row>
    <row r="2223" spans="3:3" x14ac:dyDescent="0.2">
      <c r="C2223" s="15"/>
    </row>
    <row r="2224" spans="3:3" x14ac:dyDescent="0.2">
      <c r="C2224" s="15"/>
    </row>
    <row r="2225" spans="3:3" x14ac:dyDescent="0.2">
      <c r="C2225" s="15"/>
    </row>
    <row r="2226" spans="3:3" x14ac:dyDescent="0.2">
      <c r="C2226" s="15"/>
    </row>
    <row r="2227" spans="3:3" x14ac:dyDescent="0.2">
      <c r="C2227" s="15"/>
    </row>
    <row r="2228" spans="3:3" x14ac:dyDescent="0.2">
      <c r="C2228" s="15"/>
    </row>
    <row r="2229" spans="3:3" x14ac:dyDescent="0.2">
      <c r="C2229" s="15"/>
    </row>
    <row r="2230" spans="3:3" x14ac:dyDescent="0.2">
      <c r="C2230" s="15"/>
    </row>
    <row r="2231" spans="3:3" x14ac:dyDescent="0.2">
      <c r="C2231" s="15"/>
    </row>
    <row r="2232" spans="3:3" x14ac:dyDescent="0.2">
      <c r="C2232" s="15"/>
    </row>
    <row r="2233" spans="3:3" x14ac:dyDescent="0.2">
      <c r="C2233" s="15"/>
    </row>
    <row r="2234" spans="3:3" x14ac:dyDescent="0.2">
      <c r="C2234" s="15"/>
    </row>
    <row r="2235" spans="3:3" x14ac:dyDescent="0.2">
      <c r="C2235" s="15"/>
    </row>
    <row r="2236" spans="3:3" x14ac:dyDescent="0.2">
      <c r="C2236" s="15"/>
    </row>
    <row r="2237" spans="3:3" x14ac:dyDescent="0.2">
      <c r="C2237" s="15"/>
    </row>
    <row r="2238" spans="3:3" x14ac:dyDescent="0.2">
      <c r="C2238" s="15"/>
    </row>
    <row r="2239" spans="3:3" x14ac:dyDescent="0.2">
      <c r="C2239" s="15"/>
    </row>
    <row r="2240" spans="3:3" x14ac:dyDescent="0.2">
      <c r="C2240" s="15"/>
    </row>
    <row r="2241" spans="3:3" x14ac:dyDescent="0.2">
      <c r="C2241" s="15"/>
    </row>
    <row r="2242" spans="3:3" x14ac:dyDescent="0.2">
      <c r="C2242" s="15"/>
    </row>
    <row r="2243" spans="3:3" x14ac:dyDescent="0.2">
      <c r="C2243" s="15"/>
    </row>
    <row r="2244" spans="3:3" x14ac:dyDescent="0.2">
      <c r="C2244" s="15"/>
    </row>
    <row r="2245" spans="3:3" x14ac:dyDescent="0.2">
      <c r="C2245" s="15"/>
    </row>
    <row r="2246" spans="3:3" x14ac:dyDescent="0.2">
      <c r="C2246" s="15"/>
    </row>
    <row r="2247" spans="3:3" x14ac:dyDescent="0.2">
      <c r="C2247" s="15"/>
    </row>
    <row r="2248" spans="3:3" x14ac:dyDescent="0.2">
      <c r="C2248" s="15"/>
    </row>
    <row r="2249" spans="3:3" x14ac:dyDescent="0.2">
      <c r="C2249" s="15"/>
    </row>
    <row r="2250" spans="3:3" x14ac:dyDescent="0.2">
      <c r="C2250" s="15"/>
    </row>
    <row r="2251" spans="3:3" x14ac:dyDescent="0.2">
      <c r="C2251" s="15"/>
    </row>
    <row r="2252" spans="3:3" x14ac:dyDescent="0.2">
      <c r="C2252" s="15"/>
    </row>
    <row r="2253" spans="3:3" x14ac:dyDescent="0.2">
      <c r="C2253" s="15"/>
    </row>
    <row r="2254" spans="3:3" x14ac:dyDescent="0.2">
      <c r="C2254" s="15"/>
    </row>
    <row r="2255" spans="3:3" x14ac:dyDescent="0.2">
      <c r="C2255" s="15"/>
    </row>
    <row r="2256" spans="3:3" x14ac:dyDescent="0.2">
      <c r="C2256" s="15"/>
    </row>
    <row r="2257" spans="3:3" x14ac:dyDescent="0.2">
      <c r="C2257" s="15"/>
    </row>
    <row r="2258" spans="3:3" x14ac:dyDescent="0.2">
      <c r="C2258" s="15"/>
    </row>
    <row r="2259" spans="3:3" x14ac:dyDescent="0.2">
      <c r="C2259" s="15"/>
    </row>
    <row r="2260" spans="3:3" x14ac:dyDescent="0.2">
      <c r="C2260" s="15"/>
    </row>
    <row r="2261" spans="3:3" x14ac:dyDescent="0.2">
      <c r="C2261" s="15"/>
    </row>
    <row r="2262" spans="3:3" x14ac:dyDescent="0.2">
      <c r="C2262" s="15"/>
    </row>
    <row r="2263" spans="3:3" x14ac:dyDescent="0.2">
      <c r="C2263" s="15"/>
    </row>
    <row r="2264" spans="3:3" x14ac:dyDescent="0.2">
      <c r="C2264" s="15"/>
    </row>
    <row r="2265" spans="3:3" x14ac:dyDescent="0.2">
      <c r="C2265" s="15"/>
    </row>
    <row r="2266" spans="3:3" x14ac:dyDescent="0.2">
      <c r="C2266" s="15"/>
    </row>
    <row r="2267" spans="3:3" x14ac:dyDescent="0.2">
      <c r="C2267" s="15"/>
    </row>
    <row r="2268" spans="3:3" x14ac:dyDescent="0.2">
      <c r="C2268" s="15"/>
    </row>
    <row r="2269" spans="3:3" x14ac:dyDescent="0.2">
      <c r="C2269" s="15"/>
    </row>
    <row r="2270" spans="3:3" x14ac:dyDescent="0.2">
      <c r="C2270" s="15"/>
    </row>
    <row r="2271" spans="3:3" x14ac:dyDescent="0.2">
      <c r="C2271" s="15"/>
    </row>
    <row r="2272" spans="3:3" x14ac:dyDescent="0.2">
      <c r="C2272" s="15"/>
    </row>
    <row r="2273" spans="3:3" x14ac:dyDescent="0.2">
      <c r="C2273" s="15"/>
    </row>
    <row r="2274" spans="3:3" x14ac:dyDescent="0.2">
      <c r="C2274" s="15"/>
    </row>
    <row r="2275" spans="3:3" x14ac:dyDescent="0.2">
      <c r="C2275" s="15"/>
    </row>
    <row r="2276" spans="3:3" x14ac:dyDescent="0.2">
      <c r="C2276" s="15"/>
    </row>
    <row r="2277" spans="3:3" x14ac:dyDescent="0.2">
      <c r="C2277" s="15"/>
    </row>
    <row r="2278" spans="3:3" x14ac:dyDescent="0.2">
      <c r="C2278" s="15"/>
    </row>
    <row r="2279" spans="3:3" x14ac:dyDescent="0.2">
      <c r="C2279" s="15"/>
    </row>
    <row r="2280" spans="3:3" x14ac:dyDescent="0.2">
      <c r="C2280" s="15"/>
    </row>
    <row r="2281" spans="3:3" x14ac:dyDescent="0.2">
      <c r="C2281" s="15"/>
    </row>
    <row r="2282" spans="3:3" x14ac:dyDescent="0.2">
      <c r="C2282" s="15"/>
    </row>
    <row r="2283" spans="3:3" x14ac:dyDescent="0.2">
      <c r="C2283" s="15"/>
    </row>
    <row r="2284" spans="3:3" x14ac:dyDescent="0.2">
      <c r="C2284" s="15"/>
    </row>
    <row r="2285" spans="3:3" x14ac:dyDescent="0.2">
      <c r="C2285" s="15"/>
    </row>
    <row r="2286" spans="3:3" x14ac:dyDescent="0.2">
      <c r="C2286" s="15"/>
    </row>
    <row r="2287" spans="3:3" x14ac:dyDescent="0.2">
      <c r="C2287" s="15"/>
    </row>
    <row r="2288" spans="3:3" x14ac:dyDescent="0.2">
      <c r="C2288" s="15"/>
    </row>
    <row r="2289" spans="3:3" x14ac:dyDescent="0.2">
      <c r="C2289" s="15"/>
    </row>
    <row r="2290" spans="3:3" x14ac:dyDescent="0.2">
      <c r="C2290" s="15"/>
    </row>
    <row r="2291" spans="3:3" x14ac:dyDescent="0.2">
      <c r="C2291" s="15"/>
    </row>
    <row r="2292" spans="3:3" x14ac:dyDescent="0.2">
      <c r="C2292" s="15"/>
    </row>
    <row r="2293" spans="3:3" x14ac:dyDescent="0.2">
      <c r="C2293" s="15"/>
    </row>
    <row r="2294" spans="3:3" x14ac:dyDescent="0.2">
      <c r="C2294" s="15"/>
    </row>
    <row r="2295" spans="3:3" x14ac:dyDescent="0.2">
      <c r="C2295" s="15"/>
    </row>
    <row r="2296" spans="3:3" x14ac:dyDescent="0.2">
      <c r="C2296" s="15"/>
    </row>
    <row r="2297" spans="3:3" x14ac:dyDescent="0.2">
      <c r="C2297" s="15"/>
    </row>
    <row r="2298" spans="3:3" x14ac:dyDescent="0.2">
      <c r="C2298" s="15"/>
    </row>
    <row r="2299" spans="3:3" x14ac:dyDescent="0.2">
      <c r="C2299" s="15"/>
    </row>
    <row r="2300" spans="3:3" x14ac:dyDescent="0.2">
      <c r="C2300" s="15"/>
    </row>
    <row r="2301" spans="3:3" x14ac:dyDescent="0.2">
      <c r="C2301" s="15"/>
    </row>
    <row r="2302" spans="3:3" x14ac:dyDescent="0.2">
      <c r="C2302" s="15"/>
    </row>
    <row r="2303" spans="3:3" x14ac:dyDescent="0.2">
      <c r="C2303" s="15"/>
    </row>
    <row r="2304" spans="3:3" x14ac:dyDescent="0.2">
      <c r="C2304" s="15"/>
    </row>
    <row r="2305" spans="3:3" x14ac:dyDescent="0.2">
      <c r="C2305" s="15"/>
    </row>
    <row r="2306" spans="3:3" x14ac:dyDescent="0.2">
      <c r="C2306" s="15"/>
    </row>
    <row r="2307" spans="3:3" x14ac:dyDescent="0.2">
      <c r="C2307" s="15"/>
    </row>
    <row r="2308" spans="3:3" x14ac:dyDescent="0.2">
      <c r="C2308" s="15"/>
    </row>
    <row r="2309" spans="3:3" x14ac:dyDescent="0.2">
      <c r="C2309" s="15"/>
    </row>
    <row r="2310" spans="3:3" x14ac:dyDescent="0.2">
      <c r="C2310" s="15"/>
    </row>
    <row r="2311" spans="3:3" x14ac:dyDescent="0.2">
      <c r="C2311" s="15"/>
    </row>
    <row r="2312" spans="3:3" x14ac:dyDescent="0.2">
      <c r="C2312" s="15"/>
    </row>
    <row r="2313" spans="3:3" x14ac:dyDescent="0.2">
      <c r="C2313" s="15"/>
    </row>
    <row r="2314" spans="3:3" x14ac:dyDescent="0.2">
      <c r="C2314" s="15"/>
    </row>
    <row r="2315" spans="3:3" x14ac:dyDescent="0.2">
      <c r="C2315" s="15"/>
    </row>
    <row r="2316" spans="3:3" x14ac:dyDescent="0.2">
      <c r="C2316" s="15"/>
    </row>
    <row r="2317" spans="3:3" x14ac:dyDescent="0.2">
      <c r="C2317" s="15"/>
    </row>
    <row r="2318" spans="3:3" x14ac:dyDescent="0.2">
      <c r="C2318" s="15"/>
    </row>
    <row r="2319" spans="3:3" x14ac:dyDescent="0.2">
      <c r="C2319" s="15"/>
    </row>
    <row r="2320" spans="3:3" x14ac:dyDescent="0.2">
      <c r="C2320" s="15"/>
    </row>
    <row r="2321" spans="3:3" x14ac:dyDescent="0.2">
      <c r="C2321" s="15"/>
    </row>
    <row r="2322" spans="3:3" x14ac:dyDescent="0.2">
      <c r="C2322" s="15"/>
    </row>
    <row r="2323" spans="3:3" x14ac:dyDescent="0.2">
      <c r="C2323" s="15"/>
    </row>
    <row r="2324" spans="3:3" x14ac:dyDescent="0.2">
      <c r="C2324" s="15"/>
    </row>
    <row r="2325" spans="3:3" x14ac:dyDescent="0.2">
      <c r="C2325" s="15"/>
    </row>
    <row r="2326" spans="3:3" x14ac:dyDescent="0.2">
      <c r="C2326" s="15"/>
    </row>
    <row r="2327" spans="3:3" x14ac:dyDescent="0.2">
      <c r="C2327" s="15"/>
    </row>
    <row r="2328" spans="3:3" x14ac:dyDescent="0.2">
      <c r="C2328" s="15"/>
    </row>
    <row r="2329" spans="3:3" x14ac:dyDescent="0.2">
      <c r="C2329" s="15"/>
    </row>
    <row r="2330" spans="3:3" x14ac:dyDescent="0.2">
      <c r="C2330" s="15"/>
    </row>
    <row r="2331" spans="3:3" x14ac:dyDescent="0.2">
      <c r="C2331" s="15"/>
    </row>
    <row r="2332" spans="3:3" x14ac:dyDescent="0.2">
      <c r="C2332" s="15"/>
    </row>
    <row r="2333" spans="3:3" x14ac:dyDescent="0.2">
      <c r="C2333" s="15"/>
    </row>
    <row r="2334" spans="3:3" x14ac:dyDescent="0.2">
      <c r="C2334" s="15"/>
    </row>
    <row r="2335" spans="3:3" x14ac:dyDescent="0.2">
      <c r="C2335" s="15"/>
    </row>
    <row r="2336" spans="3:3" x14ac:dyDescent="0.2">
      <c r="C2336" s="15"/>
    </row>
    <row r="2337" spans="3:3" x14ac:dyDescent="0.2">
      <c r="C2337" s="15"/>
    </row>
    <row r="2338" spans="3:3" x14ac:dyDescent="0.2">
      <c r="C2338" s="15"/>
    </row>
    <row r="2339" spans="3:3" x14ac:dyDescent="0.2">
      <c r="C2339" s="15"/>
    </row>
    <row r="2340" spans="3:3" x14ac:dyDescent="0.2">
      <c r="C2340" s="15"/>
    </row>
    <row r="2341" spans="3:3" x14ac:dyDescent="0.2">
      <c r="C2341" s="15"/>
    </row>
    <row r="2342" spans="3:3" x14ac:dyDescent="0.2">
      <c r="C2342" s="15"/>
    </row>
    <row r="2343" spans="3:3" x14ac:dyDescent="0.2">
      <c r="C2343" s="15"/>
    </row>
    <row r="2344" spans="3:3" x14ac:dyDescent="0.2">
      <c r="C2344" s="15"/>
    </row>
    <row r="2345" spans="3:3" x14ac:dyDescent="0.2">
      <c r="C2345" s="15"/>
    </row>
    <row r="2346" spans="3:3" x14ac:dyDescent="0.2">
      <c r="C2346" s="15"/>
    </row>
    <row r="2347" spans="3:3" x14ac:dyDescent="0.2">
      <c r="C2347" s="15"/>
    </row>
    <row r="2348" spans="3:3" x14ac:dyDescent="0.2">
      <c r="C2348" s="15"/>
    </row>
    <row r="2349" spans="3:3" x14ac:dyDescent="0.2">
      <c r="C2349" s="15"/>
    </row>
    <row r="2350" spans="3:3" x14ac:dyDescent="0.2">
      <c r="C2350" s="15"/>
    </row>
    <row r="2351" spans="3:3" x14ac:dyDescent="0.2">
      <c r="C2351" s="15"/>
    </row>
    <row r="2352" spans="3:3" x14ac:dyDescent="0.2">
      <c r="C2352" s="15"/>
    </row>
    <row r="2353" spans="3:3" x14ac:dyDescent="0.2">
      <c r="C2353" s="15"/>
    </row>
    <row r="2354" spans="3:3" x14ac:dyDescent="0.2">
      <c r="C2354" s="15"/>
    </row>
    <row r="2355" spans="3:3" x14ac:dyDescent="0.2">
      <c r="C2355" s="15"/>
    </row>
    <row r="2356" spans="3:3" x14ac:dyDescent="0.2">
      <c r="C2356" s="15"/>
    </row>
    <row r="2357" spans="3:3" x14ac:dyDescent="0.2">
      <c r="C2357" s="15"/>
    </row>
    <row r="2358" spans="3:3" x14ac:dyDescent="0.2">
      <c r="C2358" s="15"/>
    </row>
    <row r="2359" spans="3:3" x14ac:dyDescent="0.2">
      <c r="C2359" s="15"/>
    </row>
    <row r="2360" spans="3:3" x14ac:dyDescent="0.2">
      <c r="C2360" s="15"/>
    </row>
    <row r="2361" spans="3:3" x14ac:dyDescent="0.2">
      <c r="C2361" s="15"/>
    </row>
    <row r="2362" spans="3:3" x14ac:dyDescent="0.2">
      <c r="C2362" s="15"/>
    </row>
    <row r="2363" spans="3:3" x14ac:dyDescent="0.2">
      <c r="C2363" s="15"/>
    </row>
    <row r="2364" spans="3:3" x14ac:dyDescent="0.2">
      <c r="C2364" s="15"/>
    </row>
    <row r="2365" spans="3:3" x14ac:dyDescent="0.2">
      <c r="C2365" s="15"/>
    </row>
    <row r="2366" spans="3:3" x14ac:dyDescent="0.2">
      <c r="C2366" s="15"/>
    </row>
    <row r="2367" spans="3:3" x14ac:dyDescent="0.2">
      <c r="C2367" s="15"/>
    </row>
    <row r="2368" spans="3:3" x14ac:dyDescent="0.2">
      <c r="C2368" s="15"/>
    </row>
    <row r="2369" spans="3:3" x14ac:dyDescent="0.2">
      <c r="C2369" s="15"/>
    </row>
    <row r="2370" spans="3:3" x14ac:dyDescent="0.2">
      <c r="C2370" s="15"/>
    </row>
    <row r="2371" spans="3:3" x14ac:dyDescent="0.2">
      <c r="C2371" s="15"/>
    </row>
    <row r="2372" spans="3:3" x14ac:dyDescent="0.2">
      <c r="C2372" s="15"/>
    </row>
    <row r="2373" spans="3:3" x14ac:dyDescent="0.2">
      <c r="C2373" s="15"/>
    </row>
    <row r="2374" spans="3:3" x14ac:dyDescent="0.2">
      <c r="C2374" s="15"/>
    </row>
    <row r="2375" spans="3:3" x14ac:dyDescent="0.2">
      <c r="C2375" s="15"/>
    </row>
    <row r="2376" spans="3:3" x14ac:dyDescent="0.2">
      <c r="C2376" s="15"/>
    </row>
    <row r="2377" spans="3:3" x14ac:dyDescent="0.2">
      <c r="C2377" s="15"/>
    </row>
    <row r="2378" spans="3:3" x14ac:dyDescent="0.2">
      <c r="C2378" s="15"/>
    </row>
    <row r="2379" spans="3:3" x14ac:dyDescent="0.2">
      <c r="C2379" s="15"/>
    </row>
    <row r="2380" spans="3:3" x14ac:dyDescent="0.2">
      <c r="C2380" s="15"/>
    </row>
    <row r="2381" spans="3:3" x14ac:dyDescent="0.2">
      <c r="C2381" s="15"/>
    </row>
    <row r="2382" spans="3:3" x14ac:dyDescent="0.2">
      <c r="C2382" s="15"/>
    </row>
    <row r="2383" spans="3:3" x14ac:dyDescent="0.2">
      <c r="C2383" s="15"/>
    </row>
    <row r="2384" spans="3:3" x14ac:dyDescent="0.2">
      <c r="C2384" s="15"/>
    </row>
    <row r="2385" spans="3:3" x14ac:dyDescent="0.2">
      <c r="C2385" s="15"/>
    </row>
    <row r="2386" spans="3:3" x14ac:dyDescent="0.2">
      <c r="C2386" s="15"/>
    </row>
    <row r="2387" spans="3:3" x14ac:dyDescent="0.2">
      <c r="C2387" s="15"/>
    </row>
    <row r="2388" spans="3:3" x14ac:dyDescent="0.2">
      <c r="C2388" s="15"/>
    </row>
    <row r="2389" spans="3:3" x14ac:dyDescent="0.2">
      <c r="C2389" s="15"/>
    </row>
    <row r="2390" spans="3:3" x14ac:dyDescent="0.2">
      <c r="C2390" s="15"/>
    </row>
    <row r="2391" spans="3:3" x14ac:dyDescent="0.2">
      <c r="C2391" s="15"/>
    </row>
    <row r="2392" spans="3:3" x14ac:dyDescent="0.2">
      <c r="C2392" s="15"/>
    </row>
    <row r="2393" spans="3:3" x14ac:dyDescent="0.2">
      <c r="C2393" s="15"/>
    </row>
    <row r="2394" spans="3:3" x14ac:dyDescent="0.2">
      <c r="C2394" s="15"/>
    </row>
    <row r="2395" spans="3:3" x14ac:dyDescent="0.2">
      <c r="C2395" s="15"/>
    </row>
    <row r="2396" spans="3:3" x14ac:dyDescent="0.2">
      <c r="C2396" s="15"/>
    </row>
    <row r="2397" spans="3:3" x14ac:dyDescent="0.2">
      <c r="C2397" s="15"/>
    </row>
    <row r="2398" spans="3:3" x14ac:dyDescent="0.2">
      <c r="C2398" s="15"/>
    </row>
    <row r="2399" spans="3:3" x14ac:dyDescent="0.2">
      <c r="C2399" s="15"/>
    </row>
    <row r="2400" spans="3:3" x14ac:dyDescent="0.2">
      <c r="C2400" s="15"/>
    </row>
    <row r="2401" spans="3:3" x14ac:dyDescent="0.2">
      <c r="C2401" s="15"/>
    </row>
    <row r="2402" spans="3:3" x14ac:dyDescent="0.2">
      <c r="C2402" s="15"/>
    </row>
    <row r="2403" spans="3:3" x14ac:dyDescent="0.2">
      <c r="C2403" s="15"/>
    </row>
    <row r="2404" spans="3:3" x14ac:dyDescent="0.2">
      <c r="C2404" s="15"/>
    </row>
    <row r="2405" spans="3:3" x14ac:dyDescent="0.2">
      <c r="C2405" s="15"/>
    </row>
    <row r="2406" spans="3:3" x14ac:dyDescent="0.2">
      <c r="C2406" s="15"/>
    </row>
    <row r="2407" spans="3:3" x14ac:dyDescent="0.2">
      <c r="C2407" s="15"/>
    </row>
    <row r="2408" spans="3:3" x14ac:dyDescent="0.2">
      <c r="C2408" s="15"/>
    </row>
    <row r="2409" spans="3:3" x14ac:dyDescent="0.2">
      <c r="C2409" s="15"/>
    </row>
    <row r="2410" spans="3:3" x14ac:dyDescent="0.2">
      <c r="C2410" s="15"/>
    </row>
    <row r="2411" spans="3:3" x14ac:dyDescent="0.2">
      <c r="C2411" s="15"/>
    </row>
    <row r="2412" spans="3:3" x14ac:dyDescent="0.2">
      <c r="C2412" s="15"/>
    </row>
    <row r="2413" spans="3:3" x14ac:dyDescent="0.2">
      <c r="C2413" s="15"/>
    </row>
    <row r="2414" spans="3:3" x14ac:dyDescent="0.2">
      <c r="C2414" s="15"/>
    </row>
    <row r="2415" spans="3:3" x14ac:dyDescent="0.2">
      <c r="C2415" s="15"/>
    </row>
    <row r="2416" spans="3:3" x14ac:dyDescent="0.2">
      <c r="C2416" s="15"/>
    </row>
    <row r="2417" spans="3:3" x14ac:dyDescent="0.2">
      <c r="C2417" s="15"/>
    </row>
    <row r="2418" spans="3:3" x14ac:dyDescent="0.2">
      <c r="C2418" s="15"/>
    </row>
    <row r="2419" spans="3:3" x14ac:dyDescent="0.2">
      <c r="C2419" s="15"/>
    </row>
    <row r="2420" spans="3:3" x14ac:dyDescent="0.2">
      <c r="C2420" s="15"/>
    </row>
    <row r="2421" spans="3:3" x14ac:dyDescent="0.2">
      <c r="C2421" s="15"/>
    </row>
    <row r="2422" spans="3:3" x14ac:dyDescent="0.2">
      <c r="C2422" s="15"/>
    </row>
    <row r="2423" spans="3:3" x14ac:dyDescent="0.2">
      <c r="C2423" s="15"/>
    </row>
    <row r="2424" spans="3:3" x14ac:dyDescent="0.2">
      <c r="C2424" s="15"/>
    </row>
    <row r="2425" spans="3:3" x14ac:dyDescent="0.2">
      <c r="C2425" s="15"/>
    </row>
    <row r="2426" spans="3:3" x14ac:dyDescent="0.2">
      <c r="C2426" s="15"/>
    </row>
    <row r="2427" spans="3:3" x14ac:dyDescent="0.2">
      <c r="C2427" s="15"/>
    </row>
    <row r="2428" spans="3:3" x14ac:dyDescent="0.2">
      <c r="C2428" s="15"/>
    </row>
    <row r="2429" spans="3:3" x14ac:dyDescent="0.2">
      <c r="C2429" s="15"/>
    </row>
    <row r="2430" spans="3:3" x14ac:dyDescent="0.2">
      <c r="C2430" s="15"/>
    </row>
    <row r="2431" spans="3:3" x14ac:dyDescent="0.2">
      <c r="C2431" s="15"/>
    </row>
    <row r="2432" spans="3:3" x14ac:dyDescent="0.2">
      <c r="C2432" s="15"/>
    </row>
    <row r="2433" spans="3:3" x14ac:dyDescent="0.2">
      <c r="C2433" s="15"/>
    </row>
    <row r="2434" spans="3:3" x14ac:dyDescent="0.2">
      <c r="C2434" s="15"/>
    </row>
    <row r="2435" spans="3:3" x14ac:dyDescent="0.2">
      <c r="C2435" s="15"/>
    </row>
    <row r="2436" spans="3:3" x14ac:dyDescent="0.2">
      <c r="C2436" s="15"/>
    </row>
    <row r="2437" spans="3:3" x14ac:dyDescent="0.2">
      <c r="C2437" s="15"/>
    </row>
    <row r="2438" spans="3:3" x14ac:dyDescent="0.2">
      <c r="C2438" s="15"/>
    </row>
    <row r="2439" spans="3:3" x14ac:dyDescent="0.2">
      <c r="C2439" s="15"/>
    </row>
    <row r="2440" spans="3:3" x14ac:dyDescent="0.2">
      <c r="C2440" s="15"/>
    </row>
    <row r="2441" spans="3:3" x14ac:dyDescent="0.2">
      <c r="C2441" s="15"/>
    </row>
    <row r="2442" spans="3:3" x14ac:dyDescent="0.2">
      <c r="C2442" s="15"/>
    </row>
    <row r="2443" spans="3:3" x14ac:dyDescent="0.2">
      <c r="C2443" s="15"/>
    </row>
    <row r="2444" spans="3:3" x14ac:dyDescent="0.2">
      <c r="C2444" s="15"/>
    </row>
    <row r="2445" spans="3:3" x14ac:dyDescent="0.2">
      <c r="C2445" s="15"/>
    </row>
    <row r="2446" spans="3:3" x14ac:dyDescent="0.2">
      <c r="C2446" s="15"/>
    </row>
    <row r="2447" spans="3:3" x14ac:dyDescent="0.2">
      <c r="C2447" s="15"/>
    </row>
    <row r="2448" spans="3:3" x14ac:dyDescent="0.2">
      <c r="C2448" s="15"/>
    </row>
    <row r="2449" spans="3:3" x14ac:dyDescent="0.2">
      <c r="C2449" s="15"/>
    </row>
    <row r="2450" spans="3:3" x14ac:dyDescent="0.2">
      <c r="C2450" s="15"/>
    </row>
    <row r="2451" spans="3:3" x14ac:dyDescent="0.2">
      <c r="C2451" s="15"/>
    </row>
    <row r="2452" spans="3:3" x14ac:dyDescent="0.2">
      <c r="C2452" s="15"/>
    </row>
    <row r="2453" spans="3:3" x14ac:dyDescent="0.2">
      <c r="C2453" s="15"/>
    </row>
    <row r="2454" spans="3:3" x14ac:dyDescent="0.2">
      <c r="C2454" s="15"/>
    </row>
    <row r="2455" spans="3:3" x14ac:dyDescent="0.2">
      <c r="C2455" s="15"/>
    </row>
    <row r="2456" spans="3:3" x14ac:dyDescent="0.2">
      <c r="C2456" s="15"/>
    </row>
    <row r="2457" spans="3:3" x14ac:dyDescent="0.2">
      <c r="C2457" s="15"/>
    </row>
    <row r="2458" spans="3:3" x14ac:dyDescent="0.2">
      <c r="C2458" s="15"/>
    </row>
    <row r="2459" spans="3:3" x14ac:dyDescent="0.2">
      <c r="C2459" s="15"/>
    </row>
    <row r="2460" spans="3:3" x14ac:dyDescent="0.2">
      <c r="C2460" s="15"/>
    </row>
    <row r="2461" spans="3:3" x14ac:dyDescent="0.2">
      <c r="C2461" s="15"/>
    </row>
    <row r="2462" spans="3:3" x14ac:dyDescent="0.2">
      <c r="C2462" s="15"/>
    </row>
    <row r="2463" spans="3:3" x14ac:dyDescent="0.2">
      <c r="C2463" s="15"/>
    </row>
    <row r="2464" spans="3:3" x14ac:dyDescent="0.2">
      <c r="C2464" s="15"/>
    </row>
    <row r="2465" spans="3:3" x14ac:dyDescent="0.2">
      <c r="C2465" s="15"/>
    </row>
    <row r="2466" spans="3:3" x14ac:dyDescent="0.2">
      <c r="C2466" s="15"/>
    </row>
    <row r="2467" spans="3:3" x14ac:dyDescent="0.2">
      <c r="C2467" s="15"/>
    </row>
    <row r="2468" spans="3:3" x14ac:dyDescent="0.2">
      <c r="C2468" s="15"/>
    </row>
    <row r="2469" spans="3:3" x14ac:dyDescent="0.2">
      <c r="C2469" s="15"/>
    </row>
    <row r="2470" spans="3:3" x14ac:dyDescent="0.2">
      <c r="C2470" s="15"/>
    </row>
    <row r="2471" spans="3:3" x14ac:dyDescent="0.2">
      <c r="C2471" s="15"/>
    </row>
    <row r="2472" spans="3:3" x14ac:dyDescent="0.2">
      <c r="C2472" s="15"/>
    </row>
    <row r="2473" spans="3:3" x14ac:dyDescent="0.2">
      <c r="C2473" s="15"/>
    </row>
    <row r="2474" spans="3:3" x14ac:dyDescent="0.2">
      <c r="C2474" s="15"/>
    </row>
    <row r="2475" spans="3:3" x14ac:dyDescent="0.2">
      <c r="C2475" s="15"/>
    </row>
    <row r="2476" spans="3:3" x14ac:dyDescent="0.2">
      <c r="C2476" s="15"/>
    </row>
    <row r="2477" spans="3:3" x14ac:dyDescent="0.2">
      <c r="C2477" s="15"/>
    </row>
    <row r="2478" spans="3:3" x14ac:dyDescent="0.2">
      <c r="C2478" s="15"/>
    </row>
    <row r="2479" spans="3:3" x14ac:dyDescent="0.2">
      <c r="C2479" s="15"/>
    </row>
    <row r="2480" spans="3:3" x14ac:dyDescent="0.2">
      <c r="C2480" s="15"/>
    </row>
    <row r="2481" spans="3:3" x14ac:dyDescent="0.2">
      <c r="C2481" s="15"/>
    </row>
    <row r="2482" spans="3:3" x14ac:dyDescent="0.2">
      <c r="C2482" s="15"/>
    </row>
    <row r="2483" spans="3:3" x14ac:dyDescent="0.2">
      <c r="C2483" s="15"/>
    </row>
    <row r="2484" spans="3:3" x14ac:dyDescent="0.2">
      <c r="C2484" s="15"/>
    </row>
    <row r="2485" spans="3:3" x14ac:dyDescent="0.2">
      <c r="C2485" s="15"/>
    </row>
    <row r="2486" spans="3:3" x14ac:dyDescent="0.2">
      <c r="C2486" s="15"/>
    </row>
    <row r="2487" spans="3:3" x14ac:dyDescent="0.2">
      <c r="C2487" s="15"/>
    </row>
    <row r="2488" spans="3:3" x14ac:dyDescent="0.2">
      <c r="C2488" s="15"/>
    </row>
    <row r="2489" spans="3:3" x14ac:dyDescent="0.2">
      <c r="C2489" s="15"/>
    </row>
    <row r="2490" spans="3:3" x14ac:dyDescent="0.2">
      <c r="C2490" s="15"/>
    </row>
    <row r="2491" spans="3:3" x14ac:dyDescent="0.2">
      <c r="C2491" s="15"/>
    </row>
    <row r="2492" spans="3:3" x14ac:dyDescent="0.2">
      <c r="C2492" s="15"/>
    </row>
    <row r="2493" spans="3:3" x14ac:dyDescent="0.2">
      <c r="C2493" s="15"/>
    </row>
    <row r="2494" spans="3:3" x14ac:dyDescent="0.2">
      <c r="C2494" s="15"/>
    </row>
    <row r="2495" spans="3:3" x14ac:dyDescent="0.2">
      <c r="C2495" s="15"/>
    </row>
    <row r="2496" spans="3:3" x14ac:dyDescent="0.2">
      <c r="C2496" s="15"/>
    </row>
    <row r="2497" spans="3:3" x14ac:dyDescent="0.2">
      <c r="C2497" s="15"/>
    </row>
    <row r="2498" spans="3:3" x14ac:dyDescent="0.2">
      <c r="C2498" s="15"/>
    </row>
    <row r="2499" spans="3:3" x14ac:dyDescent="0.2">
      <c r="C2499" s="15"/>
    </row>
    <row r="2500" spans="3:3" x14ac:dyDescent="0.2">
      <c r="C2500" s="15"/>
    </row>
    <row r="2501" spans="3:3" x14ac:dyDescent="0.2">
      <c r="C2501" s="15"/>
    </row>
    <row r="2502" spans="3:3" x14ac:dyDescent="0.2">
      <c r="C2502" s="15"/>
    </row>
    <row r="2503" spans="3:3" x14ac:dyDescent="0.2">
      <c r="C2503" s="15"/>
    </row>
    <row r="2504" spans="3:3" x14ac:dyDescent="0.2">
      <c r="C2504" s="15"/>
    </row>
    <row r="2505" spans="3:3" x14ac:dyDescent="0.2">
      <c r="C2505" s="15"/>
    </row>
    <row r="2506" spans="3:3" x14ac:dyDescent="0.2">
      <c r="C2506" s="15"/>
    </row>
    <row r="2507" spans="3:3" x14ac:dyDescent="0.2">
      <c r="C2507" s="15"/>
    </row>
    <row r="2508" spans="3:3" x14ac:dyDescent="0.2">
      <c r="C2508" s="15"/>
    </row>
    <row r="2509" spans="3:3" x14ac:dyDescent="0.2">
      <c r="C2509" s="15"/>
    </row>
    <row r="2510" spans="3:3" x14ac:dyDescent="0.2">
      <c r="C2510" s="15"/>
    </row>
    <row r="2511" spans="3:3" x14ac:dyDescent="0.2">
      <c r="C2511" s="15"/>
    </row>
    <row r="2512" spans="3:3" x14ac:dyDescent="0.2">
      <c r="C2512" s="15"/>
    </row>
    <row r="2513" spans="3:3" x14ac:dyDescent="0.2">
      <c r="C2513" s="15"/>
    </row>
    <row r="2514" spans="3:3" x14ac:dyDescent="0.2">
      <c r="C2514" s="15"/>
    </row>
    <row r="2515" spans="3:3" x14ac:dyDescent="0.2">
      <c r="C2515" s="15"/>
    </row>
    <row r="2516" spans="3:3" x14ac:dyDescent="0.2">
      <c r="C2516" s="15"/>
    </row>
    <row r="2517" spans="3:3" x14ac:dyDescent="0.2">
      <c r="C2517" s="15"/>
    </row>
    <row r="2518" spans="3:3" x14ac:dyDescent="0.2">
      <c r="C2518" s="15"/>
    </row>
    <row r="2519" spans="3:3" x14ac:dyDescent="0.2">
      <c r="C2519" s="15"/>
    </row>
    <row r="2520" spans="3:3" x14ac:dyDescent="0.2">
      <c r="C2520" s="15"/>
    </row>
    <row r="2521" spans="3:3" x14ac:dyDescent="0.2">
      <c r="C2521" s="15"/>
    </row>
    <row r="2522" spans="3:3" x14ac:dyDescent="0.2">
      <c r="C2522" s="15"/>
    </row>
    <row r="2523" spans="3:3" x14ac:dyDescent="0.2">
      <c r="C2523" s="15"/>
    </row>
    <row r="2524" spans="3:3" x14ac:dyDescent="0.2">
      <c r="C2524" s="15"/>
    </row>
    <row r="2525" spans="3:3" x14ac:dyDescent="0.2">
      <c r="C2525" s="15"/>
    </row>
    <row r="2526" spans="3:3" x14ac:dyDescent="0.2">
      <c r="C2526" s="15"/>
    </row>
    <row r="2527" spans="3:3" x14ac:dyDescent="0.2">
      <c r="C2527" s="15"/>
    </row>
    <row r="2528" spans="3:3" x14ac:dyDescent="0.2">
      <c r="C2528" s="15"/>
    </row>
    <row r="2529" spans="3:3" x14ac:dyDescent="0.2">
      <c r="C2529" s="15"/>
    </row>
    <row r="2530" spans="3:3" x14ac:dyDescent="0.2">
      <c r="C2530" s="15"/>
    </row>
    <row r="2531" spans="3:3" x14ac:dyDescent="0.2">
      <c r="C2531" s="15"/>
    </row>
    <row r="2532" spans="3:3" x14ac:dyDescent="0.2">
      <c r="C2532" s="15"/>
    </row>
    <row r="2533" spans="3:3" x14ac:dyDescent="0.2">
      <c r="C2533" s="15"/>
    </row>
    <row r="2534" spans="3:3" x14ac:dyDescent="0.2">
      <c r="C2534" s="15"/>
    </row>
    <row r="2535" spans="3:3" x14ac:dyDescent="0.2">
      <c r="C2535" s="15"/>
    </row>
    <row r="2536" spans="3:3" x14ac:dyDescent="0.2">
      <c r="C2536" s="15"/>
    </row>
    <row r="2537" spans="3:3" x14ac:dyDescent="0.2">
      <c r="C2537" s="15"/>
    </row>
    <row r="2538" spans="3:3" x14ac:dyDescent="0.2">
      <c r="C2538" s="15"/>
    </row>
    <row r="2539" spans="3:3" x14ac:dyDescent="0.2">
      <c r="C2539" s="15"/>
    </row>
    <row r="2540" spans="3:3" x14ac:dyDescent="0.2">
      <c r="C2540" s="15"/>
    </row>
    <row r="2541" spans="3:3" x14ac:dyDescent="0.2">
      <c r="C2541" s="15"/>
    </row>
    <row r="2542" spans="3:3" x14ac:dyDescent="0.2">
      <c r="C2542" s="15"/>
    </row>
    <row r="2543" spans="3:3" x14ac:dyDescent="0.2">
      <c r="C2543" s="15"/>
    </row>
    <row r="2544" spans="3:3" x14ac:dyDescent="0.2">
      <c r="C2544" s="15"/>
    </row>
    <row r="2545" spans="3:3" x14ac:dyDescent="0.2">
      <c r="C2545" s="15"/>
    </row>
    <row r="2546" spans="3:3" x14ac:dyDescent="0.2">
      <c r="C2546" s="15"/>
    </row>
    <row r="2547" spans="3:3" x14ac:dyDescent="0.2">
      <c r="C2547" s="15"/>
    </row>
    <row r="2548" spans="3:3" x14ac:dyDescent="0.2">
      <c r="C2548" s="15"/>
    </row>
    <row r="2549" spans="3:3" x14ac:dyDescent="0.2">
      <c r="C2549" s="15"/>
    </row>
    <row r="2550" spans="3:3" x14ac:dyDescent="0.2">
      <c r="C2550" s="15"/>
    </row>
    <row r="2551" spans="3:3" x14ac:dyDescent="0.2">
      <c r="C2551" s="15"/>
    </row>
    <row r="2552" spans="3:3" x14ac:dyDescent="0.2">
      <c r="C2552" s="15"/>
    </row>
    <row r="2553" spans="3:3" x14ac:dyDescent="0.2">
      <c r="C2553" s="15"/>
    </row>
    <row r="2554" spans="3:3" x14ac:dyDescent="0.2">
      <c r="C2554" s="15"/>
    </row>
    <row r="2555" spans="3:3" x14ac:dyDescent="0.2">
      <c r="C2555" s="15"/>
    </row>
    <row r="2556" spans="3:3" x14ac:dyDescent="0.2">
      <c r="C2556" s="15"/>
    </row>
    <row r="2557" spans="3:3" x14ac:dyDescent="0.2">
      <c r="C2557" s="15"/>
    </row>
    <row r="2558" spans="3:3" x14ac:dyDescent="0.2">
      <c r="C2558" s="15"/>
    </row>
    <row r="2559" spans="3:3" x14ac:dyDescent="0.2">
      <c r="C2559" s="15"/>
    </row>
    <row r="2560" spans="3:3" x14ac:dyDescent="0.2">
      <c r="C2560" s="15"/>
    </row>
    <row r="2561" spans="3:3" x14ac:dyDescent="0.2">
      <c r="C2561" s="15"/>
    </row>
    <row r="2562" spans="3:3" x14ac:dyDescent="0.2">
      <c r="C2562" s="15"/>
    </row>
    <row r="2563" spans="3:3" x14ac:dyDescent="0.2">
      <c r="C2563" s="15"/>
    </row>
    <row r="2564" spans="3:3" x14ac:dyDescent="0.2">
      <c r="C2564" s="15"/>
    </row>
    <row r="2565" spans="3:3" x14ac:dyDescent="0.2">
      <c r="C2565" s="15"/>
    </row>
    <row r="2566" spans="3:3" x14ac:dyDescent="0.2">
      <c r="C2566" s="15"/>
    </row>
    <row r="2567" spans="3:3" x14ac:dyDescent="0.2">
      <c r="C2567" s="15"/>
    </row>
    <row r="2568" spans="3:3" x14ac:dyDescent="0.2">
      <c r="C2568" s="15"/>
    </row>
    <row r="2569" spans="3:3" x14ac:dyDescent="0.2">
      <c r="C2569" s="15"/>
    </row>
    <row r="2570" spans="3:3" x14ac:dyDescent="0.2">
      <c r="C2570" s="15"/>
    </row>
    <row r="2571" spans="3:3" x14ac:dyDescent="0.2">
      <c r="C2571" s="15"/>
    </row>
    <row r="2572" spans="3:3" x14ac:dyDescent="0.2">
      <c r="C2572" s="15"/>
    </row>
    <row r="2573" spans="3:3" x14ac:dyDescent="0.2">
      <c r="C2573" s="15"/>
    </row>
    <row r="2574" spans="3:3" x14ac:dyDescent="0.2">
      <c r="C2574" s="15"/>
    </row>
    <row r="2575" spans="3:3" x14ac:dyDescent="0.2">
      <c r="C2575" s="15"/>
    </row>
    <row r="2576" spans="3:3" x14ac:dyDescent="0.2">
      <c r="C2576" s="15"/>
    </row>
    <row r="2577" spans="3:3" x14ac:dyDescent="0.2">
      <c r="C2577" s="15"/>
    </row>
    <row r="2578" spans="3:3" x14ac:dyDescent="0.2">
      <c r="C2578" s="15"/>
    </row>
    <row r="2579" spans="3:3" x14ac:dyDescent="0.2">
      <c r="C2579" s="15"/>
    </row>
    <row r="2580" spans="3:3" x14ac:dyDescent="0.2">
      <c r="C2580" s="15"/>
    </row>
    <row r="2581" spans="3:3" x14ac:dyDescent="0.2">
      <c r="C2581" s="15"/>
    </row>
    <row r="2582" spans="3:3" x14ac:dyDescent="0.2">
      <c r="C2582" s="15"/>
    </row>
    <row r="2583" spans="3:3" x14ac:dyDescent="0.2">
      <c r="C2583" s="15"/>
    </row>
    <row r="2584" spans="3:3" x14ac:dyDescent="0.2">
      <c r="C2584" s="15"/>
    </row>
    <row r="2585" spans="3:3" x14ac:dyDescent="0.2">
      <c r="C2585" s="15"/>
    </row>
    <row r="2586" spans="3:3" x14ac:dyDescent="0.2">
      <c r="C2586" s="15"/>
    </row>
    <row r="2587" spans="3:3" x14ac:dyDescent="0.2">
      <c r="C2587" s="15"/>
    </row>
    <row r="2588" spans="3:3" x14ac:dyDescent="0.2">
      <c r="C2588" s="15"/>
    </row>
    <row r="2589" spans="3:3" x14ac:dyDescent="0.2">
      <c r="C2589" s="15"/>
    </row>
    <row r="2590" spans="3:3" x14ac:dyDescent="0.2">
      <c r="C2590" s="15"/>
    </row>
    <row r="2591" spans="3:3" x14ac:dyDescent="0.2">
      <c r="C2591" s="15"/>
    </row>
    <row r="2592" spans="3:3" x14ac:dyDescent="0.2">
      <c r="C2592" s="15"/>
    </row>
    <row r="2593" spans="3:3" x14ac:dyDescent="0.2">
      <c r="C2593" s="15"/>
    </row>
    <row r="2594" spans="3:3" x14ac:dyDescent="0.2">
      <c r="C2594" s="15"/>
    </row>
    <row r="2595" spans="3:3" x14ac:dyDescent="0.2">
      <c r="C2595" s="15"/>
    </row>
    <row r="2596" spans="3:3" x14ac:dyDescent="0.2">
      <c r="C2596" s="15"/>
    </row>
    <row r="2597" spans="3:3" x14ac:dyDescent="0.2">
      <c r="C2597" s="15"/>
    </row>
    <row r="2598" spans="3:3" x14ac:dyDescent="0.2">
      <c r="C2598" s="15"/>
    </row>
    <row r="2599" spans="3:3" x14ac:dyDescent="0.2">
      <c r="C2599" s="15"/>
    </row>
    <row r="2600" spans="3:3" x14ac:dyDescent="0.2">
      <c r="C2600" s="15"/>
    </row>
    <row r="2601" spans="3:3" x14ac:dyDescent="0.2">
      <c r="C2601" s="15"/>
    </row>
    <row r="2602" spans="3:3" x14ac:dyDescent="0.2">
      <c r="C2602" s="15"/>
    </row>
    <row r="2603" spans="3:3" x14ac:dyDescent="0.2">
      <c r="C2603" s="15"/>
    </row>
    <row r="2604" spans="3:3" x14ac:dyDescent="0.2">
      <c r="C2604" s="15"/>
    </row>
    <row r="2605" spans="3:3" x14ac:dyDescent="0.2">
      <c r="C2605" s="15"/>
    </row>
    <row r="2606" spans="3:3" x14ac:dyDescent="0.2">
      <c r="C2606" s="15"/>
    </row>
    <row r="2607" spans="3:3" x14ac:dyDescent="0.2">
      <c r="C2607" s="15"/>
    </row>
    <row r="2608" spans="3:3" x14ac:dyDescent="0.2">
      <c r="C2608" s="15"/>
    </row>
    <row r="2609" spans="3:3" x14ac:dyDescent="0.2">
      <c r="C2609" s="15"/>
    </row>
    <row r="2610" spans="3:3" x14ac:dyDescent="0.2">
      <c r="C2610" s="15"/>
    </row>
    <row r="2611" spans="3:3" x14ac:dyDescent="0.2">
      <c r="C2611" s="15"/>
    </row>
    <row r="2612" spans="3:3" x14ac:dyDescent="0.2">
      <c r="C2612" s="15"/>
    </row>
    <row r="2613" spans="3:3" x14ac:dyDescent="0.2">
      <c r="C2613" s="15"/>
    </row>
    <row r="2614" spans="3:3" x14ac:dyDescent="0.2">
      <c r="C2614" s="15"/>
    </row>
    <row r="2615" spans="3:3" x14ac:dyDescent="0.2">
      <c r="C2615" s="15"/>
    </row>
    <row r="2616" spans="3:3" x14ac:dyDescent="0.2">
      <c r="C2616" s="15"/>
    </row>
    <row r="2617" spans="3:3" x14ac:dyDescent="0.2">
      <c r="C2617" s="15"/>
    </row>
    <row r="2618" spans="3:3" x14ac:dyDescent="0.2">
      <c r="C2618" s="15"/>
    </row>
    <row r="2619" spans="3:3" x14ac:dyDescent="0.2">
      <c r="C2619" s="15"/>
    </row>
    <row r="2620" spans="3:3" x14ac:dyDescent="0.2">
      <c r="C2620" s="15"/>
    </row>
    <row r="2621" spans="3:3" x14ac:dyDescent="0.2">
      <c r="C2621" s="15"/>
    </row>
    <row r="2622" spans="3:3" x14ac:dyDescent="0.2">
      <c r="C2622" s="15"/>
    </row>
    <row r="2623" spans="3:3" x14ac:dyDescent="0.2">
      <c r="C2623" s="15"/>
    </row>
    <row r="2624" spans="3:3" x14ac:dyDescent="0.2">
      <c r="C2624" s="15"/>
    </row>
    <row r="2625" spans="3:3" x14ac:dyDescent="0.2">
      <c r="C2625" s="15"/>
    </row>
    <row r="2626" spans="3:3" x14ac:dyDescent="0.2">
      <c r="C2626" s="15"/>
    </row>
    <row r="2627" spans="3:3" x14ac:dyDescent="0.2">
      <c r="C2627" s="15"/>
    </row>
    <row r="2628" spans="3:3" x14ac:dyDescent="0.2">
      <c r="C2628" s="15"/>
    </row>
    <row r="2629" spans="3:3" x14ac:dyDescent="0.2">
      <c r="C2629" s="15"/>
    </row>
    <row r="2630" spans="3:3" x14ac:dyDescent="0.2">
      <c r="C2630" s="15"/>
    </row>
    <row r="2631" spans="3:3" x14ac:dyDescent="0.2">
      <c r="C2631" s="15"/>
    </row>
    <row r="2632" spans="3:3" x14ac:dyDescent="0.2">
      <c r="C2632" s="15"/>
    </row>
    <row r="2633" spans="3:3" x14ac:dyDescent="0.2">
      <c r="C2633" s="15"/>
    </row>
    <row r="2634" spans="3:3" x14ac:dyDescent="0.2">
      <c r="C2634" s="15"/>
    </row>
    <row r="2635" spans="3:3" x14ac:dyDescent="0.2">
      <c r="C2635" s="15"/>
    </row>
    <row r="2636" spans="3:3" x14ac:dyDescent="0.2">
      <c r="C2636" s="15"/>
    </row>
    <row r="2637" spans="3:3" x14ac:dyDescent="0.2">
      <c r="C2637" s="15"/>
    </row>
    <row r="2638" spans="3:3" x14ac:dyDescent="0.2">
      <c r="C2638" s="15"/>
    </row>
    <row r="2639" spans="3:3" x14ac:dyDescent="0.2">
      <c r="C2639" s="15"/>
    </row>
    <row r="2640" spans="3:3" x14ac:dyDescent="0.2">
      <c r="C2640" s="15"/>
    </row>
    <row r="2641" spans="3:3" x14ac:dyDescent="0.2">
      <c r="C2641" s="15"/>
    </row>
    <row r="2642" spans="3:3" x14ac:dyDescent="0.2">
      <c r="C2642" s="15"/>
    </row>
    <row r="2643" spans="3:3" x14ac:dyDescent="0.2">
      <c r="C2643" s="15"/>
    </row>
    <row r="2644" spans="3:3" x14ac:dyDescent="0.2">
      <c r="C2644" s="15"/>
    </row>
    <row r="2645" spans="3:3" x14ac:dyDescent="0.2">
      <c r="C2645" s="15"/>
    </row>
    <row r="2646" spans="3:3" x14ac:dyDescent="0.2">
      <c r="C2646" s="15"/>
    </row>
    <row r="2647" spans="3:3" x14ac:dyDescent="0.2">
      <c r="C2647" s="15"/>
    </row>
    <row r="2648" spans="3:3" x14ac:dyDescent="0.2">
      <c r="C2648" s="15"/>
    </row>
    <row r="2649" spans="3:3" x14ac:dyDescent="0.2">
      <c r="C2649" s="15"/>
    </row>
    <row r="2650" spans="3:3" x14ac:dyDescent="0.2">
      <c r="C2650" s="15"/>
    </row>
    <row r="2651" spans="3:3" x14ac:dyDescent="0.2">
      <c r="C2651" s="15"/>
    </row>
    <row r="2652" spans="3:3" x14ac:dyDescent="0.2">
      <c r="C2652" s="15"/>
    </row>
    <row r="2653" spans="3:3" x14ac:dyDescent="0.2">
      <c r="C2653" s="15"/>
    </row>
    <row r="2654" spans="3:3" x14ac:dyDescent="0.2">
      <c r="C2654" s="15"/>
    </row>
    <row r="2655" spans="3:3" x14ac:dyDescent="0.2">
      <c r="C2655" s="15"/>
    </row>
    <row r="2656" spans="3:3" x14ac:dyDescent="0.2">
      <c r="C2656" s="15"/>
    </row>
    <row r="2657" spans="3:3" x14ac:dyDescent="0.2">
      <c r="C2657" s="15"/>
    </row>
    <row r="2658" spans="3:3" x14ac:dyDescent="0.2">
      <c r="C2658" s="15"/>
    </row>
    <row r="2659" spans="3:3" x14ac:dyDescent="0.2">
      <c r="C2659" s="15"/>
    </row>
    <row r="2660" spans="3:3" x14ac:dyDescent="0.2">
      <c r="C2660" s="15"/>
    </row>
    <row r="2661" spans="3:3" x14ac:dyDescent="0.2">
      <c r="C2661" s="15"/>
    </row>
    <row r="2662" spans="3:3" x14ac:dyDescent="0.2">
      <c r="C2662" s="15"/>
    </row>
    <row r="2663" spans="3:3" x14ac:dyDescent="0.2">
      <c r="C2663" s="15"/>
    </row>
    <row r="2664" spans="3:3" x14ac:dyDescent="0.2">
      <c r="C2664" s="15"/>
    </row>
    <row r="2665" spans="3:3" x14ac:dyDescent="0.2">
      <c r="C2665" s="15"/>
    </row>
    <row r="2666" spans="3:3" x14ac:dyDescent="0.2">
      <c r="C2666" s="15"/>
    </row>
    <row r="2667" spans="3:3" x14ac:dyDescent="0.2">
      <c r="C2667" s="15"/>
    </row>
    <row r="2668" spans="3:3" x14ac:dyDescent="0.2">
      <c r="C2668" s="15"/>
    </row>
    <row r="2669" spans="3:3" x14ac:dyDescent="0.2">
      <c r="C2669" s="15"/>
    </row>
    <row r="2670" spans="3:3" x14ac:dyDescent="0.2">
      <c r="C2670" s="15"/>
    </row>
    <row r="2671" spans="3:3" x14ac:dyDescent="0.2">
      <c r="C2671" s="15"/>
    </row>
    <row r="2672" spans="3:3" x14ac:dyDescent="0.2">
      <c r="C2672" s="15"/>
    </row>
    <row r="2673" spans="3:3" x14ac:dyDescent="0.2">
      <c r="C2673" s="15"/>
    </row>
    <row r="2674" spans="3:3" x14ac:dyDescent="0.2">
      <c r="C2674" s="15"/>
    </row>
    <row r="2675" spans="3:3" x14ac:dyDescent="0.2">
      <c r="C2675" s="15"/>
    </row>
    <row r="2676" spans="3:3" x14ac:dyDescent="0.2">
      <c r="C2676" s="15"/>
    </row>
    <row r="2677" spans="3:3" x14ac:dyDescent="0.2">
      <c r="C2677" s="15"/>
    </row>
    <row r="2678" spans="3:3" x14ac:dyDescent="0.2">
      <c r="C2678" s="15"/>
    </row>
    <row r="2679" spans="3:3" x14ac:dyDescent="0.2">
      <c r="C2679" s="15"/>
    </row>
    <row r="2680" spans="3:3" x14ac:dyDescent="0.2">
      <c r="C2680" s="15"/>
    </row>
    <row r="2681" spans="3:3" x14ac:dyDescent="0.2">
      <c r="C2681" s="15"/>
    </row>
    <row r="2682" spans="3:3" x14ac:dyDescent="0.2">
      <c r="C2682" s="15"/>
    </row>
    <row r="2683" spans="3:3" x14ac:dyDescent="0.2">
      <c r="C2683" s="15"/>
    </row>
    <row r="2684" spans="3:3" x14ac:dyDescent="0.2">
      <c r="C2684" s="15"/>
    </row>
    <row r="2685" spans="3:3" x14ac:dyDescent="0.2">
      <c r="C2685" s="15"/>
    </row>
    <row r="2686" spans="3:3" x14ac:dyDescent="0.2">
      <c r="C2686" s="15"/>
    </row>
    <row r="2687" spans="3:3" x14ac:dyDescent="0.2">
      <c r="C2687" s="15"/>
    </row>
    <row r="2688" spans="3:3" x14ac:dyDescent="0.2">
      <c r="C2688" s="15"/>
    </row>
    <row r="2689" spans="3:3" x14ac:dyDescent="0.2">
      <c r="C2689" s="15"/>
    </row>
    <row r="2690" spans="3:3" x14ac:dyDescent="0.2">
      <c r="C2690" s="15"/>
    </row>
    <row r="2691" spans="3:3" x14ac:dyDescent="0.2">
      <c r="C2691" s="15"/>
    </row>
    <row r="2692" spans="3:3" x14ac:dyDescent="0.2">
      <c r="C2692" s="15"/>
    </row>
    <row r="2693" spans="3:3" x14ac:dyDescent="0.2">
      <c r="C2693" s="15"/>
    </row>
    <row r="2694" spans="3:3" x14ac:dyDescent="0.2">
      <c r="C2694" s="15"/>
    </row>
    <row r="2695" spans="3:3" x14ac:dyDescent="0.2">
      <c r="C2695" s="15"/>
    </row>
    <row r="2696" spans="3:3" x14ac:dyDescent="0.2">
      <c r="C2696" s="15"/>
    </row>
    <row r="2697" spans="3:3" x14ac:dyDescent="0.2">
      <c r="C2697" s="15"/>
    </row>
    <row r="2698" spans="3:3" x14ac:dyDescent="0.2">
      <c r="C2698" s="15"/>
    </row>
    <row r="2699" spans="3:3" x14ac:dyDescent="0.2">
      <c r="C2699" s="15"/>
    </row>
    <row r="2700" spans="3:3" x14ac:dyDescent="0.2">
      <c r="C2700" s="15"/>
    </row>
    <row r="2701" spans="3:3" x14ac:dyDescent="0.2">
      <c r="C2701" s="15"/>
    </row>
    <row r="2702" spans="3:3" x14ac:dyDescent="0.2">
      <c r="C2702" s="15"/>
    </row>
    <row r="2703" spans="3:3" x14ac:dyDescent="0.2">
      <c r="C2703" s="15"/>
    </row>
    <row r="2704" spans="3:3" x14ac:dyDescent="0.2">
      <c r="C2704" s="15"/>
    </row>
    <row r="2705" spans="3:3" x14ac:dyDescent="0.2">
      <c r="C2705" s="15"/>
    </row>
    <row r="2706" spans="3:3" x14ac:dyDescent="0.2">
      <c r="C2706" s="15"/>
    </row>
    <row r="2707" spans="3:3" x14ac:dyDescent="0.2">
      <c r="C2707" s="15"/>
    </row>
    <row r="2708" spans="3:3" x14ac:dyDescent="0.2">
      <c r="C2708" s="15"/>
    </row>
    <row r="2709" spans="3:3" x14ac:dyDescent="0.2">
      <c r="C2709" s="15"/>
    </row>
    <row r="2710" spans="3:3" x14ac:dyDescent="0.2">
      <c r="C2710" s="15"/>
    </row>
    <row r="2711" spans="3:3" x14ac:dyDescent="0.2">
      <c r="C2711" s="15"/>
    </row>
    <row r="2712" spans="3:3" x14ac:dyDescent="0.2">
      <c r="C2712" s="15"/>
    </row>
    <row r="2713" spans="3:3" x14ac:dyDescent="0.2">
      <c r="C2713" s="15"/>
    </row>
    <row r="2714" spans="3:3" x14ac:dyDescent="0.2">
      <c r="C2714" s="15"/>
    </row>
    <row r="2715" spans="3:3" x14ac:dyDescent="0.2">
      <c r="C2715" s="15"/>
    </row>
    <row r="2716" spans="3:3" x14ac:dyDescent="0.2">
      <c r="C2716" s="15"/>
    </row>
    <row r="2717" spans="3:3" x14ac:dyDescent="0.2">
      <c r="C2717" s="15"/>
    </row>
    <row r="2718" spans="3:3" x14ac:dyDescent="0.2">
      <c r="C2718" s="15"/>
    </row>
    <row r="2719" spans="3:3" x14ac:dyDescent="0.2">
      <c r="C2719" s="15"/>
    </row>
    <row r="2720" spans="3:3" x14ac:dyDescent="0.2">
      <c r="C2720" s="15"/>
    </row>
    <row r="2721" spans="3:3" x14ac:dyDescent="0.2">
      <c r="C2721" s="15"/>
    </row>
    <row r="2722" spans="3:3" x14ac:dyDescent="0.2">
      <c r="C2722" s="15"/>
    </row>
    <row r="2723" spans="3:3" x14ac:dyDescent="0.2">
      <c r="C2723" s="15"/>
    </row>
    <row r="2724" spans="3:3" x14ac:dyDescent="0.2">
      <c r="C2724" s="15"/>
    </row>
    <row r="2725" spans="3:3" x14ac:dyDescent="0.2">
      <c r="C2725" s="15"/>
    </row>
    <row r="2726" spans="3:3" x14ac:dyDescent="0.2">
      <c r="C2726" s="15"/>
    </row>
    <row r="2727" spans="3:3" x14ac:dyDescent="0.2">
      <c r="C2727" s="15"/>
    </row>
    <row r="2728" spans="3:3" x14ac:dyDescent="0.2">
      <c r="C2728" s="15"/>
    </row>
    <row r="2729" spans="3:3" x14ac:dyDescent="0.2">
      <c r="C2729" s="15"/>
    </row>
    <row r="2730" spans="3:3" x14ac:dyDescent="0.2">
      <c r="C2730" s="15"/>
    </row>
    <row r="2731" spans="3:3" x14ac:dyDescent="0.2">
      <c r="C2731" s="15"/>
    </row>
    <row r="2732" spans="3:3" x14ac:dyDescent="0.2">
      <c r="C2732" s="15"/>
    </row>
    <row r="2733" spans="3:3" x14ac:dyDescent="0.2">
      <c r="C2733" s="15"/>
    </row>
    <row r="2734" spans="3:3" x14ac:dyDescent="0.2">
      <c r="C2734" s="15"/>
    </row>
    <row r="2735" spans="3:3" x14ac:dyDescent="0.2">
      <c r="C2735" s="15"/>
    </row>
    <row r="2736" spans="3:3" x14ac:dyDescent="0.2">
      <c r="C2736" s="15"/>
    </row>
    <row r="2737" spans="3:3" x14ac:dyDescent="0.2">
      <c r="C2737" s="15"/>
    </row>
    <row r="2738" spans="3:3" x14ac:dyDescent="0.2">
      <c r="C2738" s="15"/>
    </row>
    <row r="2739" spans="3:3" x14ac:dyDescent="0.2">
      <c r="C2739" s="15"/>
    </row>
    <row r="2740" spans="3:3" x14ac:dyDescent="0.2">
      <c r="C2740" s="15"/>
    </row>
    <row r="2741" spans="3:3" x14ac:dyDescent="0.2">
      <c r="C2741" s="15"/>
    </row>
    <row r="2742" spans="3:3" x14ac:dyDescent="0.2">
      <c r="C2742" s="15"/>
    </row>
    <row r="2743" spans="3:3" x14ac:dyDescent="0.2">
      <c r="C2743" s="15"/>
    </row>
    <row r="2744" spans="3:3" x14ac:dyDescent="0.2">
      <c r="C2744" s="15"/>
    </row>
    <row r="2745" spans="3:3" x14ac:dyDescent="0.2">
      <c r="C2745" s="15"/>
    </row>
    <row r="2746" spans="3:3" x14ac:dyDescent="0.2">
      <c r="C2746" s="15"/>
    </row>
    <row r="2747" spans="3:3" x14ac:dyDescent="0.2">
      <c r="C2747" s="15"/>
    </row>
    <row r="2748" spans="3:3" x14ac:dyDescent="0.2">
      <c r="C2748" s="15"/>
    </row>
    <row r="2749" spans="3:3" x14ac:dyDescent="0.2">
      <c r="C2749" s="15"/>
    </row>
    <row r="2750" spans="3:3" x14ac:dyDescent="0.2">
      <c r="C2750" s="15"/>
    </row>
    <row r="2751" spans="3:3" x14ac:dyDescent="0.2">
      <c r="C2751" s="15"/>
    </row>
    <row r="2752" spans="3:3" x14ac:dyDescent="0.2">
      <c r="C2752" s="15"/>
    </row>
    <row r="2753" spans="3:3" x14ac:dyDescent="0.2">
      <c r="C2753" s="15"/>
    </row>
    <row r="2754" spans="3:3" x14ac:dyDescent="0.2">
      <c r="C2754" s="15"/>
    </row>
    <row r="2755" spans="3:3" x14ac:dyDescent="0.2">
      <c r="C2755" s="15"/>
    </row>
    <row r="2756" spans="3:3" x14ac:dyDescent="0.2">
      <c r="C2756" s="15"/>
    </row>
    <row r="2757" spans="3:3" x14ac:dyDescent="0.2">
      <c r="C2757" s="15"/>
    </row>
    <row r="2758" spans="3:3" x14ac:dyDescent="0.2">
      <c r="C2758" s="15"/>
    </row>
    <row r="2759" spans="3:3" x14ac:dyDescent="0.2">
      <c r="C2759" s="15"/>
    </row>
    <row r="2760" spans="3:3" x14ac:dyDescent="0.2">
      <c r="C2760" s="15"/>
    </row>
    <row r="2761" spans="3:3" x14ac:dyDescent="0.2">
      <c r="C2761" s="15"/>
    </row>
    <row r="2762" spans="3:3" x14ac:dyDescent="0.2">
      <c r="C2762" s="15"/>
    </row>
    <row r="2763" spans="3:3" x14ac:dyDescent="0.2">
      <c r="C2763" s="15"/>
    </row>
    <row r="2764" spans="3:3" x14ac:dyDescent="0.2">
      <c r="C2764" s="15"/>
    </row>
    <row r="2765" spans="3:3" x14ac:dyDescent="0.2">
      <c r="C2765" s="15"/>
    </row>
    <row r="2766" spans="3:3" x14ac:dyDescent="0.2">
      <c r="C2766" s="15"/>
    </row>
    <row r="2767" spans="3:3" x14ac:dyDescent="0.2">
      <c r="C2767" s="15"/>
    </row>
    <row r="2768" spans="3:3" x14ac:dyDescent="0.2">
      <c r="C2768" s="15"/>
    </row>
    <row r="2769" spans="3:3" x14ac:dyDescent="0.2">
      <c r="C2769" s="15"/>
    </row>
    <row r="2770" spans="3:3" x14ac:dyDescent="0.2">
      <c r="C2770" s="15"/>
    </row>
    <row r="2771" spans="3:3" x14ac:dyDescent="0.2">
      <c r="C2771" s="15"/>
    </row>
    <row r="2772" spans="3:3" x14ac:dyDescent="0.2">
      <c r="C2772" s="15"/>
    </row>
    <row r="2773" spans="3:3" x14ac:dyDescent="0.2">
      <c r="C2773" s="15"/>
    </row>
    <row r="2774" spans="3:3" x14ac:dyDescent="0.2">
      <c r="C2774" s="15"/>
    </row>
    <row r="2775" spans="3:3" x14ac:dyDescent="0.2">
      <c r="C2775" s="15"/>
    </row>
    <row r="2776" spans="3:3" x14ac:dyDescent="0.2">
      <c r="C2776" s="15"/>
    </row>
    <row r="2777" spans="3:3" x14ac:dyDescent="0.2">
      <c r="C2777" s="15"/>
    </row>
    <row r="2778" spans="3:3" x14ac:dyDescent="0.2">
      <c r="C2778" s="15"/>
    </row>
    <row r="2779" spans="3:3" x14ac:dyDescent="0.2">
      <c r="C2779" s="15"/>
    </row>
    <row r="2780" spans="3:3" x14ac:dyDescent="0.2">
      <c r="C2780" s="15"/>
    </row>
    <row r="2781" spans="3:3" x14ac:dyDescent="0.2">
      <c r="C2781" s="15"/>
    </row>
    <row r="2782" spans="3:3" x14ac:dyDescent="0.2">
      <c r="C2782" s="15"/>
    </row>
    <row r="2783" spans="3:3" x14ac:dyDescent="0.2">
      <c r="C2783" s="15"/>
    </row>
    <row r="2784" spans="3:3" x14ac:dyDescent="0.2">
      <c r="C2784" s="15"/>
    </row>
    <row r="2785" spans="3:3" x14ac:dyDescent="0.2">
      <c r="C2785" s="15"/>
    </row>
    <row r="2786" spans="3:3" x14ac:dyDescent="0.2">
      <c r="C2786" s="15"/>
    </row>
    <row r="2787" spans="3:3" x14ac:dyDescent="0.2">
      <c r="C2787" s="15"/>
    </row>
    <row r="2788" spans="3:3" x14ac:dyDescent="0.2">
      <c r="C2788" s="15"/>
    </row>
    <row r="2789" spans="3:3" x14ac:dyDescent="0.2">
      <c r="C2789" s="15"/>
    </row>
    <row r="2790" spans="3:3" x14ac:dyDescent="0.2">
      <c r="C2790" s="15"/>
    </row>
    <row r="2791" spans="3:3" x14ac:dyDescent="0.2">
      <c r="C2791" s="15"/>
    </row>
    <row r="2792" spans="3:3" x14ac:dyDescent="0.2">
      <c r="C2792" s="15"/>
    </row>
    <row r="2793" spans="3:3" x14ac:dyDescent="0.2">
      <c r="C2793" s="15"/>
    </row>
    <row r="2794" spans="3:3" x14ac:dyDescent="0.2">
      <c r="C2794" s="15"/>
    </row>
    <row r="2795" spans="3:3" x14ac:dyDescent="0.2">
      <c r="C2795" s="15"/>
    </row>
    <row r="2796" spans="3:3" x14ac:dyDescent="0.2">
      <c r="C2796" s="15"/>
    </row>
    <row r="2797" spans="3:3" x14ac:dyDescent="0.2">
      <c r="C2797" s="15"/>
    </row>
    <row r="2798" spans="3:3" x14ac:dyDescent="0.2">
      <c r="C2798" s="15"/>
    </row>
    <row r="2799" spans="3:3" x14ac:dyDescent="0.2">
      <c r="C2799" s="15"/>
    </row>
    <row r="2800" spans="3:3" x14ac:dyDescent="0.2">
      <c r="C2800" s="15"/>
    </row>
    <row r="2801" spans="3:3" x14ac:dyDescent="0.2">
      <c r="C2801" s="15"/>
    </row>
    <row r="2802" spans="3:3" x14ac:dyDescent="0.2">
      <c r="C2802" s="15"/>
    </row>
    <row r="2803" spans="3:3" x14ac:dyDescent="0.2">
      <c r="C2803" s="15"/>
    </row>
    <row r="2804" spans="3:3" x14ac:dyDescent="0.2">
      <c r="C2804" s="15"/>
    </row>
    <row r="2805" spans="3:3" x14ac:dyDescent="0.2">
      <c r="C2805" s="15"/>
    </row>
    <row r="2806" spans="3:3" x14ac:dyDescent="0.2">
      <c r="C2806" s="15"/>
    </row>
    <row r="2807" spans="3:3" x14ac:dyDescent="0.2">
      <c r="C2807" s="15"/>
    </row>
    <row r="2808" spans="3:3" x14ac:dyDescent="0.2">
      <c r="C2808" s="15"/>
    </row>
    <row r="2809" spans="3:3" x14ac:dyDescent="0.2">
      <c r="C2809" s="15"/>
    </row>
    <row r="2810" spans="3:3" x14ac:dyDescent="0.2">
      <c r="C2810" s="15"/>
    </row>
    <row r="2811" spans="3:3" x14ac:dyDescent="0.2">
      <c r="C2811" s="15"/>
    </row>
    <row r="2812" spans="3:3" x14ac:dyDescent="0.2">
      <c r="C2812" s="15"/>
    </row>
    <row r="2813" spans="3:3" x14ac:dyDescent="0.2">
      <c r="C2813" s="15"/>
    </row>
    <row r="2814" spans="3:3" x14ac:dyDescent="0.2">
      <c r="C2814" s="15"/>
    </row>
    <row r="2815" spans="3:3" x14ac:dyDescent="0.2">
      <c r="C2815" s="15"/>
    </row>
    <row r="2816" spans="3:3" x14ac:dyDescent="0.2">
      <c r="C2816" s="15"/>
    </row>
    <row r="2817" spans="3:3" x14ac:dyDescent="0.2">
      <c r="C2817" s="15"/>
    </row>
    <row r="2818" spans="3:3" x14ac:dyDescent="0.2">
      <c r="C2818" s="15"/>
    </row>
    <row r="2819" spans="3:3" x14ac:dyDescent="0.2">
      <c r="C2819" s="15"/>
    </row>
    <row r="2820" spans="3:3" x14ac:dyDescent="0.2">
      <c r="C2820" s="15"/>
    </row>
    <row r="2821" spans="3:3" x14ac:dyDescent="0.2">
      <c r="C2821" s="15"/>
    </row>
    <row r="2822" spans="3:3" x14ac:dyDescent="0.2">
      <c r="C2822" s="15"/>
    </row>
    <row r="2823" spans="3:3" x14ac:dyDescent="0.2">
      <c r="C2823" s="15"/>
    </row>
    <row r="2824" spans="3:3" x14ac:dyDescent="0.2">
      <c r="C2824" s="15"/>
    </row>
    <row r="2825" spans="3:3" x14ac:dyDescent="0.2">
      <c r="C2825" s="15"/>
    </row>
    <row r="2826" spans="3:3" x14ac:dyDescent="0.2">
      <c r="C2826" s="15"/>
    </row>
    <row r="2827" spans="3:3" x14ac:dyDescent="0.2">
      <c r="C2827" s="15"/>
    </row>
    <row r="2828" spans="3:3" x14ac:dyDescent="0.2">
      <c r="C2828" s="15"/>
    </row>
    <row r="2829" spans="3:3" x14ac:dyDescent="0.2">
      <c r="C2829" s="15"/>
    </row>
    <row r="2830" spans="3:3" x14ac:dyDescent="0.2">
      <c r="C2830" s="15"/>
    </row>
    <row r="2831" spans="3:3" x14ac:dyDescent="0.2">
      <c r="C2831" s="15"/>
    </row>
    <row r="2832" spans="3:3" x14ac:dyDescent="0.2">
      <c r="C2832" s="15"/>
    </row>
    <row r="2833" spans="3:3" x14ac:dyDescent="0.2">
      <c r="C2833" s="15"/>
    </row>
    <row r="2834" spans="3:3" x14ac:dyDescent="0.2">
      <c r="C2834" s="15"/>
    </row>
    <row r="2835" spans="3:3" x14ac:dyDescent="0.2">
      <c r="C2835" s="15"/>
    </row>
    <row r="2836" spans="3:3" x14ac:dyDescent="0.2">
      <c r="C2836" s="15"/>
    </row>
    <row r="2837" spans="3:3" x14ac:dyDescent="0.2">
      <c r="C2837" s="15"/>
    </row>
    <row r="2838" spans="3:3" x14ac:dyDescent="0.2">
      <c r="C2838" s="15"/>
    </row>
    <row r="2839" spans="3:3" x14ac:dyDescent="0.2">
      <c r="C2839" s="15"/>
    </row>
    <row r="2840" spans="3:3" x14ac:dyDescent="0.2">
      <c r="C2840" s="15"/>
    </row>
    <row r="2841" spans="3:3" x14ac:dyDescent="0.2">
      <c r="C2841" s="15"/>
    </row>
    <row r="2842" spans="3:3" x14ac:dyDescent="0.2">
      <c r="C2842" s="15"/>
    </row>
    <row r="2843" spans="3:3" x14ac:dyDescent="0.2">
      <c r="C2843" s="15"/>
    </row>
    <row r="2844" spans="3:3" x14ac:dyDescent="0.2">
      <c r="C2844" s="15"/>
    </row>
    <row r="2845" spans="3:3" x14ac:dyDescent="0.2">
      <c r="C2845" s="15"/>
    </row>
    <row r="2846" spans="3:3" x14ac:dyDescent="0.2">
      <c r="C2846" s="15"/>
    </row>
    <row r="2847" spans="3:3" x14ac:dyDescent="0.2">
      <c r="C2847" s="15"/>
    </row>
    <row r="2848" spans="3:3" x14ac:dyDescent="0.2">
      <c r="C2848" s="15"/>
    </row>
    <row r="2849" spans="3:3" x14ac:dyDescent="0.2">
      <c r="C2849" s="15"/>
    </row>
    <row r="2850" spans="3:3" x14ac:dyDescent="0.2">
      <c r="C2850" s="15"/>
    </row>
    <row r="2851" spans="3:3" x14ac:dyDescent="0.2">
      <c r="C2851" s="15"/>
    </row>
    <row r="2852" spans="3:3" x14ac:dyDescent="0.2">
      <c r="C2852" s="15"/>
    </row>
    <row r="2853" spans="3:3" x14ac:dyDescent="0.2">
      <c r="C2853" s="15"/>
    </row>
    <row r="2854" spans="3:3" x14ac:dyDescent="0.2">
      <c r="C2854" s="15"/>
    </row>
    <row r="2855" spans="3:3" x14ac:dyDescent="0.2">
      <c r="C2855" s="15"/>
    </row>
    <row r="2856" spans="3:3" x14ac:dyDescent="0.2">
      <c r="C2856" s="15"/>
    </row>
    <row r="2857" spans="3:3" x14ac:dyDescent="0.2">
      <c r="C2857" s="15"/>
    </row>
    <row r="2858" spans="3:3" x14ac:dyDescent="0.2">
      <c r="C2858" s="15"/>
    </row>
    <row r="2859" spans="3:3" x14ac:dyDescent="0.2">
      <c r="C2859" s="15"/>
    </row>
    <row r="2860" spans="3:3" x14ac:dyDescent="0.2">
      <c r="C2860" s="15"/>
    </row>
    <row r="2861" spans="3:3" x14ac:dyDescent="0.2">
      <c r="C2861" s="15"/>
    </row>
    <row r="2862" spans="3:3" x14ac:dyDescent="0.2">
      <c r="C2862" s="15"/>
    </row>
    <row r="2863" spans="3:3" x14ac:dyDescent="0.2">
      <c r="C2863" s="15"/>
    </row>
    <row r="2864" spans="3:3" x14ac:dyDescent="0.2">
      <c r="C2864" s="15"/>
    </row>
    <row r="2865" spans="3:3" x14ac:dyDescent="0.2">
      <c r="C2865" s="15"/>
    </row>
    <row r="2866" spans="3:3" x14ac:dyDescent="0.2">
      <c r="C2866" s="15"/>
    </row>
    <row r="2867" spans="3:3" x14ac:dyDescent="0.2">
      <c r="C2867" s="15"/>
    </row>
    <row r="2868" spans="3:3" x14ac:dyDescent="0.2">
      <c r="C2868" s="15"/>
    </row>
    <row r="2869" spans="3:3" x14ac:dyDescent="0.2">
      <c r="C2869" s="15"/>
    </row>
    <row r="2870" spans="3:3" x14ac:dyDescent="0.2">
      <c r="C2870" s="15"/>
    </row>
    <row r="2871" spans="3:3" x14ac:dyDescent="0.2">
      <c r="C2871" s="15"/>
    </row>
    <row r="2872" spans="3:3" x14ac:dyDescent="0.2">
      <c r="C2872" s="15"/>
    </row>
    <row r="2873" spans="3:3" x14ac:dyDescent="0.2">
      <c r="C2873" s="15"/>
    </row>
    <row r="2874" spans="3:3" x14ac:dyDescent="0.2">
      <c r="C2874" s="15"/>
    </row>
    <row r="2875" spans="3:3" x14ac:dyDescent="0.2">
      <c r="C2875" s="15"/>
    </row>
    <row r="2876" spans="3:3" x14ac:dyDescent="0.2">
      <c r="C2876" s="15"/>
    </row>
    <row r="2877" spans="3:3" x14ac:dyDescent="0.2">
      <c r="C2877" s="15"/>
    </row>
    <row r="2878" spans="3:3" x14ac:dyDescent="0.2">
      <c r="C2878" s="15"/>
    </row>
    <row r="2879" spans="3:3" x14ac:dyDescent="0.2">
      <c r="C2879" s="15"/>
    </row>
    <row r="2880" spans="3:3" x14ac:dyDescent="0.2">
      <c r="C2880" s="15"/>
    </row>
    <row r="2881" spans="3:3" x14ac:dyDescent="0.2">
      <c r="C2881" s="15"/>
    </row>
    <row r="2882" spans="3:3" x14ac:dyDescent="0.2">
      <c r="C2882" s="15"/>
    </row>
    <row r="2883" spans="3:3" x14ac:dyDescent="0.2">
      <c r="C2883" s="15"/>
    </row>
    <row r="2884" spans="3:3" x14ac:dyDescent="0.2">
      <c r="C2884" s="15"/>
    </row>
    <row r="2885" spans="3:3" x14ac:dyDescent="0.2">
      <c r="C2885" s="15"/>
    </row>
    <row r="2886" spans="3:3" x14ac:dyDescent="0.2">
      <c r="C2886" s="15"/>
    </row>
    <row r="2887" spans="3:3" x14ac:dyDescent="0.2">
      <c r="C2887" s="15"/>
    </row>
    <row r="2888" spans="3:3" x14ac:dyDescent="0.2">
      <c r="C2888" s="15"/>
    </row>
    <row r="2889" spans="3:3" x14ac:dyDescent="0.2">
      <c r="C2889" s="15"/>
    </row>
    <row r="2890" spans="3:3" x14ac:dyDescent="0.2">
      <c r="C2890" s="15"/>
    </row>
    <row r="2891" spans="3:3" x14ac:dyDescent="0.2">
      <c r="C2891" s="15"/>
    </row>
    <row r="2892" spans="3:3" x14ac:dyDescent="0.2">
      <c r="C2892" s="15"/>
    </row>
    <row r="2893" spans="3:3" x14ac:dyDescent="0.2">
      <c r="C2893" s="15"/>
    </row>
    <row r="2894" spans="3:3" x14ac:dyDescent="0.2">
      <c r="C2894" s="15"/>
    </row>
    <row r="2895" spans="3:3" x14ac:dyDescent="0.2">
      <c r="C2895" s="15"/>
    </row>
    <row r="2896" spans="3:3" x14ac:dyDescent="0.2">
      <c r="C2896" s="15"/>
    </row>
    <row r="2897" spans="3:3" x14ac:dyDescent="0.2">
      <c r="C2897" s="15"/>
    </row>
    <row r="2898" spans="3:3" x14ac:dyDescent="0.2">
      <c r="C2898" s="15"/>
    </row>
    <row r="2899" spans="3:3" x14ac:dyDescent="0.2">
      <c r="C2899" s="15"/>
    </row>
    <row r="2900" spans="3:3" x14ac:dyDescent="0.2">
      <c r="C2900" s="15"/>
    </row>
    <row r="2901" spans="3:3" x14ac:dyDescent="0.2">
      <c r="C2901" s="15"/>
    </row>
    <row r="2902" spans="3:3" x14ac:dyDescent="0.2">
      <c r="C2902" s="15"/>
    </row>
    <row r="2903" spans="3:3" x14ac:dyDescent="0.2">
      <c r="C2903" s="15"/>
    </row>
    <row r="2904" spans="3:3" x14ac:dyDescent="0.2">
      <c r="C2904" s="15"/>
    </row>
    <row r="2905" spans="3:3" x14ac:dyDescent="0.2">
      <c r="C2905" s="15"/>
    </row>
    <row r="2906" spans="3:3" x14ac:dyDescent="0.2">
      <c r="C2906" s="15"/>
    </row>
    <row r="2907" spans="3:3" x14ac:dyDescent="0.2">
      <c r="C2907" s="15"/>
    </row>
    <row r="2908" spans="3:3" x14ac:dyDescent="0.2">
      <c r="C2908" s="15"/>
    </row>
    <row r="2909" spans="3:3" x14ac:dyDescent="0.2">
      <c r="C2909" s="15"/>
    </row>
    <row r="2910" spans="3:3" x14ac:dyDescent="0.2">
      <c r="C2910" s="15"/>
    </row>
    <row r="2911" spans="3:3" x14ac:dyDescent="0.2">
      <c r="C2911" s="15"/>
    </row>
    <row r="2912" spans="3:3" x14ac:dyDescent="0.2">
      <c r="C2912" s="15"/>
    </row>
    <row r="2913" spans="3:3" x14ac:dyDescent="0.2">
      <c r="C2913" s="15"/>
    </row>
    <row r="2914" spans="3:3" x14ac:dyDescent="0.2">
      <c r="C2914" s="15"/>
    </row>
    <row r="2915" spans="3:3" x14ac:dyDescent="0.2">
      <c r="C2915" s="15"/>
    </row>
    <row r="2916" spans="3:3" x14ac:dyDescent="0.2">
      <c r="C2916" s="15"/>
    </row>
    <row r="2917" spans="3:3" x14ac:dyDescent="0.2">
      <c r="C2917" s="15"/>
    </row>
    <row r="2918" spans="3:3" x14ac:dyDescent="0.2">
      <c r="C2918" s="15"/>
    </row>
    <row r="2919" spans="3:3" x14ac:dyDescent="0.2">
      <c r="C2919" s="15"/>
    </row>
    <row r="2920" spans="3:3" x14ac:dyDescent="0.2">
      <c r="C2920" s="15"/>
    </row>
    <row r="2921" spans="3:3" x14ac:dyDescent="0.2">
      <c r="C2921" s="15"/>
    </row>
    <row r="2922" spans="3:3" x14ac:dyDescent="0.2">
      <c r="C2922" s="15"/>
    </row>
    <row r="2923" spans="3:3" x14ac:dyDescent="0.2">
      <c r="C2923" s="15"/>
    </row>
    <row r="2924" spans="3:3" x14ac:dyDescent="0.2">
      <c r="C2924" s="15"/>
    </row>
    <row r="2925" spans="3:3" x14ac:dyDescent="0.2">
      <c r="C2925" s="15"/>
    </row>
    <row r="2926" spans="3:3" x14ac:dyDescent="0.2">
      <c r="C2926" s="15"/>
    </row>
    <row r="2927" spans="3:3" x14ac:dyDescent="0.2">
      <c r="C2927" s="15"/>
    </row>
    <row r="2928" spans="3:3" x14ac:dyDescent="0.2">
      <c r="C2928" s="15"/>
    </row>
    <row r="2929" spans="3:3" x14ac:dyDescent="0.2">
      <c r="C2929" s="15"/>
    </row>
    <row r="2930" spans="3:3" x14ac:dyDescent="0.2">
      <c r="C2930" s="15"/>
    </row>
    <row r="2931" spans="3:3" x14ac:dyDescent="0.2">
      <c r="C2931" s="15"/>
    </row>
    <row r="2932" spans="3:3" x14ac:dyDescent="0.2">
      <c r="C2932" s="15"/>
    </row>
    <row r="2933" spans="3:3" x14ac:dyDescent="0.2">
      <c r="C2933" s="15"/>
    </row>
    <row r="2934" spans="3:3" x14ac:dyDescent="0.2">
      <c r="C2934" s="15"/>
    </row>
    <row r="2935" spans="3:3" x14ac:dyDescent="0.2">
      <c r="C2935" s="15"/>
    </row>
    <row r="2936" spans="3:3" x14ac:dyDescent="0.2">
      <c r="C2936" s="15"/>
    </row>
    <row r="2937" spans="3:3" x14ac:dyDescent="0.2">
      <c r="C2937" s="15"/>
    </row>
    <row r="2938" spans="3:3" x14ac:dyDescent="0.2">
      <c r="C2938" s="15"/>
    </row>
    <row r="2939" spans="3:3" x14ac:dyDescent="0.2">
      <c r="C2939" s="15"/>
    </row>
    <row r="2940" spans="3:3" x14ac:dyDescent="0.2">
      <c r="C2940" s="15"/>
    </row>
    <row r="2941" spans="3:3" x14ac:dyDescent="0.2">
      <c r="C2941" s="15"/>
    </row>
    <row r="2942" spans="3:3" x14ac:dyDescent="0.2">
      <c r="C2942" s="15"/>
    </row>
    <row r="2943" spans="3:3" x14ac:dyDescent="0.2">
      <c r="C2943" s="15"/>
    </row>
    <row r="2944" spans="3:3" x14ac:dyDescent="0.2">
      <c r="C2944" s="15"/>
    </row>
    <row r="2945" spans="3:3" x14ac:dyDescent="0.2">
      <c r="C2945" s="15"/>
    </row>
    <row r="2946" spans="3:3" x14ac:dyDescent="0.2">
      <c r="C2946" s="15"/>
    </row>
    <row r="2947" spans="3:3" x14ac:dyDescent="0.2">
      <c r="C2947" s="15"/>
    </row>
    <row r="2948" spans="3:3" x14ac:dyDescent="0.2">
      <c r="C2948" s="15"/>
    </row>
    <row r="2949" spans="3:3" x14ac:dyDescent="0.2">
      <c r="C2949" s="15"/>
    </row>
    <row r="2950" spans="3:3" x14ac:dyDescent="0.2">
      <c r="C2950" s="15"/>
    </row>
    <row r="2951" spans="3:3" x14ac:dyDescent="0.2">
      <c r="C2951" s="15"/>
    </row>
    <row r="2952" spans="3:3" x14ac:dyDescent="0.2">
      <c r="C2952" s="15"/>
    </row>
    <row r="2953" spans="3:3" x14ac:dyDescent="0.2">
      <c r="C2953" s="15"/>
    </row>
    <row r="2954" spans="3:3" x14ac:dyDescent="0.2">
      <c r="C2954" s="15"/>
    </row>
    <row r="2955" spans="3:3" x14ac:dyDescent="0.2">
      <c r="C2955" s="15"/>
    </row>
    <row r="2956" spans="3:3" x14ac:dyDescent="0.2">
      <c r="C2956" s="15"/>
    </row>
    <row r="2957" spans="3:3" x14ac:dyDescent="0.2">
      <c r="C2957" s="15"/>
    </row>
    <row r="2958" spans="3:3" x14ac:dyDescent="0.2">
      <c r="C2958" s="15"/>
    </row>
    <row r="2959" spans="3:3" x14ac:dyDescent="0.2">
      <c r="C2959" s="15"/>
    </row>
    <row r="2960" spans="3:3" x14ac:dyDescent="0.2">
      <c r="C2960" s="15"/>
    </row>
    <row r="2961" spans="3:3" x14ac:dyDescent="0.2">
      <c r="C2961" s="15"/>
    </row>
    <row r="2962" spans="3:3" x14ac:dyDescent="0.2">
      <c r="C2962" s="15"/>
    </row>
    <row r="2963" spans="3:3" x14ac:dyDescent="0.2">
      <c r="C2963" s="15"/>
    </row>
    <row r="2964" spans="3:3" x14ac:dyDescent="0.2">
      <c r="C2964" s="15"/>
    </row>
    <row r="2965" spans="3:3" x14ac:dyDescent="0.2">
      <c r="C2965" s="15"/>
    </row>
    <row r="2966" spans="3:3" x14ac:dyDescent="0.2">
      <c r="C2966" s="15"/>
    </row>
    <row r="2967" spans="3:3" x14ac:dyDescent="0.2">
      <c r="C2967" s="15"/>
    </row>
    <row r="2968" spans="3:3" x14ac:dyDescent="0.2">
      <c r="C2968" s="15"/>
    </row>
    <row r="2969" spans="3:3" x14ac:dyDescent="0.2">
      <c r="C2969" s="15"/>
    </row>
    <row r="2970" spans="3:3" x14ac:dyDescent="0.2">
      <c r="C2970" s="15"/>
    </row>
    <row r="2971" spans="3:3" x14ac:dyDescent="0.2">
      <c r="C2971" s="15"/>
    </row>
    <row r="2972" spans="3:3" x14ac:dyDescent="0.2">
      <c r="C2972" s="15"/>
    </row>
    <row r="2973" spans="3:3" x14ac:dyDescent="0.2">
      <c r="C2973" s="15"/>
    </row>
    <row r="2974" spans="3:3" x14ac:dyDescent="0.2">
      <c r="C2974" s="15"/>
    </row>
    <row r="2975" spans="3:3" x14ac:dyDescent="0.2">
      <c r="C2975" s="15"/>
    </row>
    <row r="2976" spans="3:3" x14ac:dyDescent="0.2">
      <c r="C2976" s="15"/>
    </row>
    <row r="2977" spans="3:3" x14ac:dyDescent="0.2">
      <c r="C2977" s="15"/>
    </row>
    <row r="2978" spans="3:3" x14ac:dyDescent="0.2">
      <c r="C2978" s="15"/>
    </row>
    <row r="2979" spans="3:3" x14ac:dyDescent="0.2">
      <c r="C2979" s="15"/>
    </row>
    <row r="2980" spans="3:3" x14ac:dyDescent="0.2">
      <c r="C2980" s="15"/>
    </row>
    <row r="2981" spans="3:3" x14ac:dyDescent="0.2">
      <c r="C2981" s="15"/>
    </row>
    <row r="2982" spans="3:3" x14ac:dyDescent="0.2">
      <c r="C2982" s="15"/>
    </row>
    <row r="2983" spans="3:3" x14ac:dyDescent="0.2">
      <c r="C2983" s="15"/>
    </row>
    <row r="2984" spans="3:3" x14ac:dyDescent="0.2">
      <c r="C2984" s="15"/>
    </row>
    <row r="2985" spans="3:3" x14ac:dyDescent="0.2">
      <c r="C2985" s="15"/>
    </row>
    <row r="2986" spans="3:3" x14ac:dyDescent="0.2">
      <c r="C2986" s="15"/>
    </row>
    <row r="2987" spans="3:3" x14ac:dyDescent="0.2">
      <c r="C2987" s="15"/>
    </row>
    <row r="2988" spans="3:3" x14ac:dyDescent="0.2">
      <c r="C2988" s="15"/>
    </row>
    <row r="2989" spans="3:3" x14ac:dyDescent="0.2">
      <c r="C2989" s="15"/>
    </row>
    <row r="2990" spans="3:3" x14ac:dyDescent="0.2">
      <c r="C2990" s="15"/>
    </row>
    <row r="2991" spans="3:3" x14ac:dyDescent="0.2">
      <c r="C2991" s="15"/>
    </row>
    <row r="2992" spans="3:3" x14ac:dyDescent="0.2">
      <c r="C2992" s="15"/>
    </row>
    <row r="2993" spans="3:3" x14ac:dyDescent="0.2">
      <c r="C2993" s="15"/>
    </row>
    <row r="2994" spans="3:3" x14ac:dyDescent="0.2">
      <c r="C2994" s="15"/>
    </row>
    <row r="2995" spans="3:3" x14ac:dyDescent="0.2">
      <c r="C2995" s="15"/>
    </row>
    <row r="2996" spans="3:3" x14ac:dyDescent="0.2">
      <c r="C2996" s="15"/>
    </row>
    <row r="2997" spans="3:3" x14ac:dyDescent="0.2">
      <c r="C2997" s="15"/>
    </row>
    <row r="2998" spans="3:3" x14ac:dyDescent="0.2">
      <c r="C2998" s="15"/>
    </row>
    <row r="2999" spans="3:3" x14ac:dyDescent="0.2">
      <c r="C2999" s="15"/>
    </row>
    <row r="3000" spans="3:3" x14ac:dyDescent="0.2">
      <c r="C3000" s="15"/>
    </row>
    <row r="3001" spans="3:3" x14ac:dyDescent="0.2">
      <c r="C3001" s="15"/>
    </row>
    <row r="3002" spans="3:3" x14ac:dyDescent="0.2">
      <c r="C3002" s="15"/>
    </row>
    <row r="3003" spans="3:3" x14ac:dyDescent="0.2">
      <c r="C3003" s="15"/>
    </row>
    <row r="3004" spans="3:3" x14ac:dyDescent="0.2">
      <c r="C3004" s="15"/>
    </row>
    <row r="3005" spans="3:3" x14ac:dyDescent="0.2">
      <c r="C3005" s="15"/>
    </row>
    <row r="3006" spans="3:3" x14ac:dyDescent="0.2">
      <c r="C3006" s="15"/>
    </row>
    <row r="3007" spans="3:3" x14ac:dyDescent="0.2">
      <c r="C3007" s="15"/>
    </row>
    <row r="3008" spans="3:3" x14ac:dyDescent="0.2">
      <c r="C3008" s="15"/>
    </row>
    <row r="3009" spans="3:3" x14ac:dyDescent="0.2">
      <c r="C3009" s="15"/>
    </row>
    <row r="3010" spans="3:3" x14ac:dyDescent="0.2">
      <c r="C3010" s="15"/>
    </row>
    <row r="3011" spans="3:3" x14ac:dyDescent="0.2">
      <c r="C3011" s="15"/>
    </row>
    <row r="3012" spans="3:3" x14ac:dyDescent="0.2">
      <c r="C3012" s="15"/>
    </row>
    <row r="3013" spans="3:3" x14ac:dyDescent="0.2">
      <c r="C3013" s="15"/>
    </row>
    <row r="3014" spans="3:3" x14ac:dyDescent="0.2">
      <c r="C3014" s="15"/>
    </row>
    <row r="3015" spans="3:3" x14ac:dyDescent="0.2">
      <c r="C3015" s="15"/>
    </row>
    <row r="3016" spans="3:3" x14ac:dyDescent="0.2">
      <c r="C3016" s="15"/>
    </row>
    <row r="3017" spans="3:3" x14ac:dyDescent="0.2">
      <c r="C3017" s="15"/>
    </row>
    <row r="3018" spans="3:3" x14ac:dyDescent="0.2">
      <c r="C3018" s="15"/>
    </row>
    <row r="3019" spans="3:3" x14ac:dyDescent="0.2">
      <c r="C3019" s="15"/>
    </row>
    <row r="3020" spans="3:3" x14ac:dyDescent="0.2">
      <c r="C3020" s="15"/>
    </row>
    <row r="3021" spans="3:3" x14ac:dyDescent="0.2">
      <c r="C3021" s="15"/>
    </row>
    <row r="3022" spans="3:3" x14ac:dyDescent="0.2">
      <c r="C3022" s="15"/>
    </row>
    <row r="3023" spans="3:3" x14ac:dyDescent="0.2">
      <c r="C3023" s="15"/>
    </row>
    <row r="3024" spans="3:3" x14ac:dyDescent="0.2">
      <c r="C3024" s="15"/>
    </row>
    <row r="3025" spans="3:3" x14ac:dyDescent="0.2">
      <c r="C3025" s="15"/>
    </row>
    <row r="3026" spans="3:3" x14ac:dyDescent="0.2">
      <c r="C3026" s="15"/>
    </row>
    <row r="3027" spans="3:3" x14ac:dyDescent="0.2">
      <c r="C3027" s="15"/>
    </row>
    <row r="3028" spans="3:3" x14ac:dyDescent="0.2">
      <c r="C3028" s="15"/>
    </row>
    <row r="3029" spans="3:3" x14ac:dyDescent="0.2">
      <c r="C3029" s="15"/>
    </row>
    <row r="3030" spans="3:3" x14ac:dyDescent="0.2">
      <c r="C3030" s="15"/>
    </row>
    <row r="3031" spans="3:3" x14ac:dyDescent="0.2">
      <c r="C3031" s="15"/>
    </row>
    <row r="3032" spans="3:3" x14ac:dyDescent="0.2">
      <c r="C3032" s="15"/>
    </row>
    <row r="3033" spans="3:3" x14ac:dyDescent="0.2">
      <c r="C3033" s="15"/>
    </row>
    <row r="3034" spans="3:3" x14ac:dyDescent="0.2">
      <c r="C3034" s="15"/>
    </row>
    <row r="3035" spans="3:3" x14ac:dyDescent="0.2">
      <c r="C3035" s="15"/>
    </row>
    <row r="3036" spans="3:3" x14ac:dyDescent="0.2">
      <c r="C3036" s="15"/>
    </row>
    <row r="3037" spans="3:3" x14ac:dyDescent="0.2">
      <c r="C3037" s="15"/>
    </row>
    <row r="3038" spans="3:3" x14ac:dyDescent="0.2">
      <c r="C3038" s="15"/>
    </row>
    <row r="3039" spans="3:3" x14ac:dyDescent="0.2">
      <c r="C3039" s="15"/>
    </row>
    <row r="3040" spans="3:3" x14ac:dyDescent="0.2">
      <c r="C3040" s="15"/>
    </row>
    <row r="3041" spans="3:3" x14ac:dyDescent="0.2">
      <c r="C3041" s="15"/>
    </row>
    <row r="3042" spans="3:3" x14ac:dyDescent="0.2">
      <c r="C3042" s="15"/>
    </row>
    <row r="3043" spans="3:3" x14ac:dyDescent="0.2">
      <c r="C3043" s="15"/>
    </row>
    <row r="3044" spans="3:3" x14ac:dyDescent="0.2">
      <c r="C3044" s="15"/>
    </row>
    <row r="3045" spans="3:3" x14ac:dyDescent="0.2">
      <c r="C3045" s="15"/>
    </row>
    <row r="3046" spans="3:3" x14ac:dyDescent="0.2">
      <c r="C3046" s="15"/>
    </row>
    <row r="3047" spans="3:3" x14ac:dyDescent="0.2">
      <c r="C3047" s="15"/>
    </row>
    <row r="3048" spans="3:3" x14ac:dyDescent="0.2">
      <c r="C3048" s="15"/>
    </row>
    <row r="3049" spans="3:3" x14ac:dyDescent="0.2">
      <c r="C3049" s="15"/>
    </row>
    <row r="3050" spans="3:3" x14ac:dyDescent="0.2">
      <c r="C3050" s="15"/>
    </row>
    <row r="3051" spans="3:3" x14ac:dyDescent="0.2">
      <c r="C3051" s="15"/>
    </row>
    <row r="3052" spans="3:3" x14ac:dyDescent="0.2">
      <c r="C3052" s="15"/>
    </row>
    <row r="3053" spans="3:3" x14ac:dyDescent="0.2">
      <c r="C3053" s="15"/>
    </row>
    <row r="3054" spans="3:3" x14ac:dyDescent="0.2">
      <c r="C3054" s="15"/>
    </row>
    <row r="3055" spans="3:3" x14ac:dyDescent="0.2">
      <c r="C3055" s="15"/>
    </row>
    <row r="3056" spans="3:3" x14ac:dyDescent="0.2">
      <c r="C3056" s="15"/>
    </row>
    <row r="3057" spans="3:3" x14ac:dyDescent="0.2">
      <c r="C3057" s="15"/>
    </row>
    <row r="3058" spans="3:3" x14ac:dyDescent="0.2">
      <c r="C3058" s="15"/>
    </row>
    <row r="3059" spans="3:3" x14ac:dyDescent="0.2">
      <c r="C3059" s="15"/>
    </row>
    <row r="3060" spans="3:3" x14ac:dyDescent="0.2">
      <c r="C3060" s="15"/>
    </row>
    <row r="3061" spans="3:3" x14ac:dyDescent="0.2">
      <c r="C3061" s="15"/>
    </row>
    <row r="3062" spans="3:3" x14ac:dyDescent="0.2">
      <c r="C3062" s="15"/>
    </row>
    <row r="3063" spans="3:3" x14ac:dyDescent="0.2">
      <c r="C3063" s="15"/>
    </row>
    <row r="3064" spans="3:3" x14ac:dyDescent="0.2">
      <c r="C3064" s="15"/>
    </row>
    <row r="3065" spans="3:3" x14ac:dyDescent="0.2">
      <c r="C3065" s="15"/>
    </row>
    <row r="3066" spans="3:3" x14ac:dyDescent="0.2">
      <c r="C3066" s="15"/>
    </row>
    <row r="3067" spans="3:3" x14ac:dyDescent="0.2">
      <c r="C3067" s="15"/>
    </row>
    <row r="3068" spans="3:3" x14ac:dyDescent="0.2">
      <c r="C3068" s="15"/>
    </row>
    <row r="3069" spans="3:3" x14ac:dyDescent="0.2">
      <c r="C3069" s="15"/>
    </row>
    <row r="3070" spans="3:3" x14ac:dyDescent="0.2">
      <c r="C3070" s="15"/>
    </row>
    <row r="3071" spans="3:3" x14ac:dyDescent="0.2">
      <c r="C3071" s="15"/>
    </row>
    <row r="3072" spans="3:3" x14ac:dyDescent="0.2">
      <c r="C3072" s="15"/>
    </row>
    <row r="3073" spans="3:3" x14ac:dyDescent="0.2">
      <c r="C3073" s="15"/>
    </row>
    <row r="3074" spans="3:3" x14ac:dyDescent="0.2">
      <c r="C3074" s="15"/>
    </row>
    <row r="3075" spans="3:3" x14ac:dyDescent="0.2">
      <c r="C3075" s="15"/>
    </row>
    <row r="3076" spans="3:3" x14ac:dyDescent="0.2">
      <c r="C3076" s="15"/>
    </row>
    <row r="3077" spans="3:3" x14ac:dyDescent="0.2">
      <c r="C3077" s="15"/>
    </row>
    <row r="3078" spans="3:3" x14ac:dyDescent="0.2">
      <c r="C3078" s="15"/>
    </row>
    <row r="3079" spans="3:3" x14ac:dyDescent="0.2">
      <c r="C3079" s="15"/>
    </row>
    <row r="3080" spans="3:3" x14ac:dyDescent="0.2">
      <c r="C3080" s="15"/>
    </row>
    <row r="3081" spans="3:3" x14ac:dyDescent="0.2">
      <c r="C3081" s="15"/>
    </row>
    <row r="3082" spans="3:3" x14ac:dyDescent="0.2">
      <c r="C3082" s="15"/>
    </row>
    <row r="3083" spans="3:3" x14ac:dyDescent="0.2">
      <c r="C3083" s="15"/>
    </row>
    <row r="3084" spans="3:3" x14ac:dyDescent="0.2">
      <c r="C3084" s="15"/>
    </row>
    <row r="3085" spans="3:3" x14ac:dyDescent="0.2">
      <c r="C3085" s="15"/>
    </row>
    <row r="3086" spans="3:3" x14ac:dyDescent="0.2">
      <c r="C3086" s="15"/>
    </row>
    <row r="3087" spans="3:3" x14ac:dyDescent="0.2">
      <c r="C3087" s="15"/>
    </row>
    <row r="3088" spans="3:3" x14ac:dyDescent="0.2">
      <c r="C3088" s="15"/>
    </row>
    <row r="3089" spans="3:3" x14ac:dyDescent="0.2">
      <c r="C3089" s="15"/>
    </row>
    <row r="3090" spans="3:3" x14ac:dyDescent="0.2">
      <c r="C3090" s="15"/>
    </row>
    <row r="3091" spans="3:3" x14ac:dyDescent="0.2">
      <c r="C3091" s="15"/>
    </row>
    <row r="3092" spans="3:3" x14ac:dyDescent="0.2">
      <c r="C3092" s="15"/>
    </row>
    <row r="3093" spans="3:3" x14ac:dyDescent="0.2">
      <c r="C3093" s="15"/>
    </row>
    <row r="3094" spans="3:3" x14ac:dyDescent="0.2">
      <c r="C3094" s="15"/>
    </row>
    <row r="3095" spans="3:3" x14ac:dyDescent="0.2">
      <c r="C3095" s="15"/>
    </row>
    <row r="3096" spans="3:3" x14ac:dyDescent="0.2">
      <c r="C3096" s="15"/>
    </row>
    <row r="3097" spans="3:3" x14ac:dyDescent="0.2">
      <c r="C3097" s="15"/>
    </row>
    <row r="3098" spans="3:3" x14ac:dyDescent="0.2">
      <c r="C3098" s="15"/>
    </row>
    <row r="3099" spans="3:3" x14ac:dyDescent="0.2">
      <c r="C3099" s="15"/>
    </row>
    <row r="3100" spans="3:3" x14ac:dyDescent="0.2">
      <c r="C3100" s="15"/>
    </row>
    <row r="3101" spans="3:3" x14ac:dyDescent="0.2">
      <c r="C3101" s="15"/>
    </row>
    <row r="3102" spans="3:3" x14ac:dyDescent="0.2">
      <c r="C3102" s="15"/>
    </row>
    <row r="3103" spans="3:3" x14ac:dyDescent="0.2">
      <c r="C3103" s="15"/>
    </row>
    <row r="3104" spans="3:3" x14ac:dyDescent="0.2">
      <c r="C3104" s="15"/>
    </row>
    <row r="3105" spans="3:3" x14ac:dyDescent="0.2">
      <c r="C3105" s="15"/>
    </row>
    <row r="3106" spans="3:3" x14ac:dyDescent="0.2">
      <c r="C3106" s="15"/>
    </row>
    <row r="3107" spans="3:3" x14ac:dyDescent="0.2">
      <c r="C3107" s="15"/>
    </row>
    <row r="3108" spans="3:3" x14ac:dyDescent="0.2">
      <c r="C3108" s="15"/>
    </row>
    <row r="3109" spans="3:3" x14ac:dyDescent="0.2">
      <c r="C3109" s="15"/>
    </row>
    <row r="3110" spans="3:3" x14ac:dyDescent="0.2">
      <c r="C3110" s="15"/>
    </row>
    <row r="3111" spans="3:3" x14ac:dyDescent="0.2">
      <c r="C3111" s="15"/>
    </row>
    <row r="3112" spans="3:3" x14ac:dyDescent="0.2">
      <c r="C3112" s="15"/>
    </row>
    <row r="3113" spans="3:3" x14ac:dyDescent="0.2">
      <c r="C3113" s="15"/>
    </row>
    <row r="3114" spans="3:3" x14ac:dyDescent="0.2">
      <c r="C3114" s="15"/>
    </row>
    <row r="3115" spans="3:3" x14ac:dyDescent="0.2">
      <c r="C3115" s="15"/>
    </row>
    <row r="3116" spans="3:3" x14ac:dyDescent="0.2">
      <c r="C3116" s="15"/>
    </row>
    <row r="3117" spans="3:3" x14ac:dyDescent="0.2">
      <c r="C3117" s="15"/>
    </row>
    <row r="3118" spans="3:3" x14ac:dyDescent="0.2">
      <c r="C3118" s="15"/>
    </row>
    <row r="3119" spans="3:3" x14ac:dyDescent="0.2">
      <c r="C3119" s="15"/>
    </row>
    <row r="3120" spans="3:3" x14ac:dyDescent="0.2">
      <c r="C3120" s="15"/>
    </row>
    <row r="3121" spans="3:3" x14ac:dyDescent="0.2">
      <c r="C3121" s="15"/>
    </row>
    <row r="3122" spans="3:3" x14ac:dyDescent="0.2">
      <c r="C3122" s="15"/>
    </row>
    <row r="3123" spans="3:3" x14ac:dyDescent="0.2">
      <c r="C3123" s="15"/>
    </row>
    <row r="3124" spans="3:3" x14ac:dyDescent="0.2">
      <c r="C3124" s="15"/>
    </row>
    <row r="3125" spans="3:3" x14ac:dyDescent="0.2">
      <c r="C3125" s="15"/>
    </row>
    <row r="3126" spans="3:3" x14ac:dyDescent="0.2">
      <c r="C3126" s="15"/>
    </row>
    <row r="3127" spans="3:3" x14ac:dyDescent="0.2">
      <c r="C3127" s="15"/>
    </row>
    <row r="3128" spans="3:3" x14ac:dyDescent="0.2">
      <c r="C3128" s="15"/>
    </row>
    <row r="3129" spans="3:3" x14ac:dyDescent="0.2">
      <c r="C3129" s="15"/>
    </row>
    <row r="3130" spans="3:3" x14ac:dyDescent="0.2">
      <c r="C3130" s="15"/>
    </row>
    <row r="3131" spans="3:3" x14ac:dyDescent="0.2">
      <c r="C3131" s="15"/>
    </row>
    <row r="3132" spans="3:3" x14ac:dyDescent="0.2">
      <c r="C3132" s="15"/>
    </row>
    <row r="3133" spans="3:3" x14ac:dyDescent="0.2">
      <c r="C3133" s="15"/>
    </row>
    <row r="3134" spans="3:3" x14ac:dyDescent="0.2">
      <c r="C3134" s="15"/>
    </row>
    <row r="3135" spans="3:3" x14ac:dyDescent="0.2">
      <c r="C3135" s="15"/>
    </row>
    <row r="3136" spans="3:3" x14ac:dyDescent="0.2">
      <c r="C3136" s="15"/>
    </row>
    <row r="3137" spans="3:3" x14ac:dyDescent="0.2">
      <c r="C3137" s="15"/>
    </row>
    <row r="3138" spans="3:3" x14ac:dyDescent="0.2">
      <c r="C3138" s="15"/>
    </row>
    <row r="3139" spans="3:3" x14ac:dyDescent="0.2">
      <c r="C3139" s="15"/>
    </row>
    <row r="3140" spans="3:3" x14ac:dyDescent="0.2">
      <c r="C3140" s="15"/>
    </row>
    <row r="3141" spans="3:3" x14ac:dyDescent="0.2">
      <c r="C3141" s="15"/>
    </row>
    <row r="3142" spans="3:3" x14ac:dyDescent="0.2">
      <c r="C3142" s="15"/>
    </row>
    <row r="3143" spans="3:3" x14ac:dyDescent="0.2">
      <c r="C3143" s="15"/>
    </row>
    <row r="3144" spans="3:3" x14ac:dyDescent="0.2">
      <c r="C3144" s="15"/>
    </row>
    <row r="3145" spans="3:3" x14ac:dyDescent="0.2">
      <c r="C3145" s="15"/>
    </row>
    <row r="3146" spans="3:3" x14ac:dyDescent="0.2">
      <c r="C3146" s="15"/>
    </row>
    <row r="3147" spans="3:3" x14ac:dyDescent="0.2">
      <c r="C3147" s="15"/>
    </row>
    <row r="3148" spans="3:3" x14ac:dyDescent="0.2">
      <c r="C3148" s="15"/>
    </row>
    <row r="3149" spans="3:3" x14ac:dyDescent="0.2">
      <c r="C3149" s="15"/>
    </row>
    <row r="3150" spans="3:3" x14ac:dyDescent="0.2">
      <c r="C3150" s="15"/>
    </row>
    <row r="3151" spans="3:3" x14ac:dyDescent="0.2">
      <c r="C3151" s="15"/>
    </row>
    <row r="3152" spans="3:3" x14ac:dyDescent="0.2">
      <c r="C3152" s="15"/>
    </row>
    <row r="3153" spans="3:3" x14ac:dyDescent="0.2">
      <c r="C3153" s="15"/>
    </row>
    <row r="3154" spans="3:3" x14ac:dyDescent="0.2">
      <c r="C3154" s="15"/>
    </row>
    <row r="3155" spans="3:3" x14ac:dyDescent="0.2">
      <c r="C3155" s="15"/>
    </row>
    <row r="3156" spans="3:3" x14ac:dyDescent="0.2">
      <c r="C3156" s="15"/>
    </row>
    <row r="3157" spans="3:3" x14ac:dyDescent="0.2">
      <c r="C3157" s="15"/>
    </row>
    <row r="3158" spans="3:3" x14ac:dyDescent="0.2">
      <c r="C3158" s="15"/>
    </row>
    <row r="3159" spans="3:3" x14ac:dyDescent="0.2">
      <c r="C3159" s="15"/>
    </row>
    <row r="3160" spans="3:3" x14ac:dyDescent="0.2">
      <c r="C3160" s="15"/>
    </row>
    <row r="3161" spans="3:3" x14ac:dyDescent="0.2">
      <c r="C3161" s="15"/>
    </row>
    <row r="3162" spans="3:3" x14ac:dyDescent="0.2">
      <c r="C3162" s="15"/>
    </row>
    <row r="3163" spans="3:3" x14ac:dyDescent="0.2">
      <c r="C3163" s="15"/>
    </row>
    <row r="3164" spans="3:3" x14ac:dyDescent="0.2">
      <c r="C3164" s="15"/>
    </row>
    <row r="3165" spans="3:3" x14ac:dyDescent="0.2">
      <c r="C3165" s="15"/>
    </row>
    <row r="3166" spans="3:3" x14ac:dyDescent="0.2">
      <c r="C3166" s="15"/>
    </row>
    <row r="3167" spans="3:3" x14ac:dyDescent="0.2">
      <c r="C3167" s="15"/>
    </row>
    <row r="3168" spans="3:3" x14ac:dyDescent="0.2">
      <c r="C3168" s="15"/>
    </row>
    <row r="3169" spans="3:3" x14ac:dyDescent="0.2">
      <c r="C3169" s="15"/>
    </row>
    <row r="3170" spans="3:3" x14ac:dyDescent="0.2">
      <c r="C3170" s="15"/>
    </row>
    <row r="3171" spans="3:3" x14ac:dyDescent="0.2">
      <c r="C3171" s="15"/>
    </row>
    <row r="3172" spans="3:3" x14ac:dyDescent="0.2">
      <c r="C3172" s="15"/>
    </row>
    <row r="3173" spans="3:3" x14ac:dyDescent="0.2">
      <c r="C3173" s="15"/>
    </row>
    <row r="3174" spans="3:3" x14ac:dyDescent="0.2">
      <c r="C3174" s="15"/>
    </row>
    <row r="3175" spans="3:3" x14ac:dyDescent="0.2">
      <c r="C3175" s="15"/>
    </row>
    <row r="3176" spans="3:3" x14ac:dyDescent="0.2">
      <c r="C3176" s="15"/>
    </row>
    <row r="3177" spans="3:3" x14ac:dyDescent="0.2">
      <c r="C3177" s="15"/>
    </row>
    <row r="3178" spans="3:3" x14ac:dyDescent="0.2">
      <c r="C3178" s="15"/>
    </row>
    <row r="3179" spans="3:3" x14ac:dyDescent="0.2">
      <c r="C3179" s="15"/>
    </row>
    <row r="3180" spans="3:3" x14ac:dyDescent="0.2">
      <c r="C3180" s="15"/>
    </row>
    <row r="3181" spans="3:3" x14ac:dyDescent="0.2">
      <c r="C3181" s="15"/>
    </row>
    <row r="3182" spans="3:3" x14ac:dyDescent="0.2">
      <c r="C3182" s="15"/>
    </row>
    <row r="3183" spans="3:3" x14ac:dyDescent="0.2">
      <c r="C3183" s="15"/>
    </row>
    <row r="3184" spans="3:3" x14ac:dyDescent="0.2">
      <c r="C3184" s="15"/>
    </row>
    <row r="3185" spans="3:3" x14ac:dyDescent="0.2">
      <c r="C3185" s="15"/>
    </row>
    <row r="3186" spans="3:3" x14ac:dyDescent="0.2">
      <c r="C3186" s="15"/>
    </row>
    <row r="3187" spans="3:3" x14ac:dyDescent="0.2">
      <c r="C3187" s="15"/>
    </row>
    <row r="3188" spans="3:3" x14ac:dyDescent="0.2">
      <c r="C3188" s="15"/>
    </row>
    <row r="3189" spans="3:3" x14ac:dyDescent="0.2">
      <c r="C3189" s="15"/>
    </row>
    <row r="3190" spans="3:3" x14ac:dyDescent="0.2">
      <c r="C3190" s="15"/>
    </row>
    <row r="3191" spans="3:3" x14ac:dyDescent="0.2">
      <c r="C3191" s="15"/>
    </row>
    <row r="3192" spans="3:3" x14ac:dyDescent="0.2">
      <c r="C3192" s="15"/>
    </row>
    <row r="3193" spans="3:3" x14ac:dyDescent="0.2">
      <c r="C3193" s="15"/>
    </row>
    <row r="3194" spans="3:3" x14ac:dyDescent="0.2">
      <c r="C3194" s="15"/>
    </row>
    <row r="3195" spans="3:3" x14ac:dyDescent="0.2">
      <c r="C3195" s="15"/>
    </row>
    <row r="3196" spans="3:3" x14ac:dyDescent="0.2">
      <c r="C3196" s="15"/>
    </row>
    <row r="3197" spans="3:3" x14ac:dyDescent="0.2">
      <c r="C3197" s="15"/>
    </row>
    <row r="3198" spans="3:3" x14ac:dyDescent="0.2">
      <c r="C3198" s="15"/>
    </row>
    <row r="3199" spans="3:3" x14ac:dyDescent="0.2">
      <c r="C3199" s="15"/>
    </row>
    <row r="3200" spans="3:3" x14ac:dyDescent="0.2">
      <c r="C3200" s="15"/>
    </row>
    <row r="3201" spans="3:3" x14ac:dyDescent="0.2">
      <c r="C3201" s="15"/>
    </row>
    <row r="3202" spans="3:3" x14ac:dyDescent="0.2">
      <c r="C3202" s="15"/>
    </row>
    <row r="3203" spans="3:3" x14ac:dyDescent="0.2">
      <c r="C3203" s="15"/>
    </row>
    <row r="3204" spans="3:3" x14ac:dyDescent="0.2">
      <c r="C3204" s="15"/>
    </row>
    <row r="3205" spans="3:3" x14ac:dyDescent="0.2">
      <c r="C3205" s="15"/>
    </row>
    <row r="3206" spans="3:3" x14ac:dyDescent="0.2">
      <c r="C3206" s="15"/>
    </row>
    <row r="3207" spans="3:3" x14ac:dyDescent="0.2">
      <c r="C3207" s="15"/>
    </row>
    <row r="3208" spans="3:3" x14ac:dyDescent="0.2">
      <c r="C3208" s="15"/>
    </row>
    <row r="3209" spans="3:3" x14ac:dyDescent="0.2">
      <c r="C3209" s="15"/>
    </row>
    <row r="3210" spans="3:3" x14ac:dyDescent="0.2">
      <c r="C3210" s="15"/>
    </row>
    <row r="3211" spans="3:3" x14ac:dyDescent="0.2">
      <c r="C3211" s="15"/>
    </row>
    <row r="3212" spans="3:3" x14ac:dyDescent="0.2">
      <c r="C3212" s="15"/>
    </row>
    <row r="3213" spans="3:3" x14ac:dyDescent="0.2">
      <c r="C3213" s="15"/>
    </row>
    <row r="3214" spans="3:3" x14ac:dyDescent="0.2">
      <c r="C3214" s="15"/>
    </row>
    <row r="3215" spans="3:3" x14ac:dyDescent="0.2">
      <c r="C3215" s="15"/>
    </row>
    <row r="3216" spans="3:3" x14ac:dyDescent="0.2">
      <c r="C3216" s="15"/>
    </row>
    <row r="3217" spans="3:3" x14ac:dyDescent="0.2">
      <c r="C3217" s="15"/>
    </row>
    <row r="3218" spans="3:3" x14ac:dyDescent="0.2">
      <c r="C3218" s="15"/>
    </row>
    <row r="3219" spans="3:3" x14ac:dyDescent="0.2">
      <c r="C3219" s="15"/>
    </row>
    <row r="3220" spans="3:3" x14ac:dyDescent="0.2">
      <c r="C3220" s="15"/>
    </row>
    <row r="3221" spans="3:3" x14ac:dyDescent="0.2">
      <c r="C3221" s="15"/>
    </row>
    <row r="3222" spans="3:3" x14ac:dyDescent="0.2">
      <c r="C3222" s="15"/>
    </row>
    <row r="3223" spans="3:3" x14ac:dyDescent="0.2">
      <c r="C3223" s="15"/>
    </row>
    <row r="3224" spans="3:3" x14ac:dyDescent="0.2">
      <c r="C3224" s="15"/>
    </row>
    <row r="3225" spans="3:3" x14ac:dyDescent="0.2">
      <c r="C3225" s="15"/>
    </row>
    <row r="3226" spans="3:3" x14ac:dyDescent="0.2">
      <c r="C3226" s="15"/>
    </row>
    <row r="3227" spans="3:3" x14ac:dyDescent="0.2">
      <c r="C3227" s="15"/>
    </row>
    <row r="3228" spans="3:3" x14ac:dyDescent="0.2">
      <c r="C3228" s="15"/>
    </row>
    <row r="3229" spans="3:3" x14ac:dyDescent="0.2">
      <c r="C3229" s="15"/>
    </row>
    <row r="3230" spans="3:3" x14ac:dyDescent="0.2">
      <c r="C3230" s="15"/>
    </row>
    <row r="3231" spans="3:3" x14ac:dyDescent="0.2">
      <c r="C3231" s="15"/>
    </row>
    <row r="3232" spans="3:3" x14ac:dyDescent="0.2">
      <c r="C3232" s="15"/>
    </row>
    <row r="3233" spans="3:3" x14ac:dyDescent="0.2">
      <c r="C3233" s="15"/>
    </row>
    <row r="3234" spans="3:3" x14ac:dyDescent="0.2">
      <c r="C3234" s="15"/>
    </row>
    <row r="3235" spans="3:3" x14ac:dyDescent="0.2">
      <c r="C3235" s="15"/>
    </row>
    <row r="3236" spans="3:3" x14ac:dyDescent="0.2">
      <c r="C3236" s="15"/>
    </row>
    <row r="3237" spans="3:3" x14ac:dyDescent="0.2">
      <c r="C3237" s="15"/>
    </row>
    <row r="3238" spans="3:3" x14ac:dyDescent="0.2">
      <c r="C3238" s="15"/>
    </row>
    <row r="3239" spans="3:3" x14ac:dyDescent="0.2">
      <c r="C3239" s="15"/>
    </row>
    <row r="3240" spans="3:3" x14ac:dyDescent="0.2">
      <c r="C3240" s="15"/>
    </row>
    <row r="3241" spans="3:3" x14ac:dyDescent="0.2">
      <c r="C3241" s="15"/>
    </row>
    <row r="3242" spans="3:3" x14ac:dyDescent="0.2">
      <c r="C3242" s="15"/>
    </row>
    <row r="3243" spans="3:3" x14ac:dyDescent="0.2">
      <c r="C3243" s="15"/>
    </row>
    <row r="3244" spans="3:3" x14ac:dyDescent="0.2">
      <c r="C3244" s="15"/>
    </row>
    <row r="3245" spans="3:3" x14ac:dyDescent="0.2">
      <c r="C3245" s="15"/>
    </row>
    <row r="3246" spans="3:3" x14ac:dyDescent="0.2">
      <c r="C3246" s="15"/>
    </row>
    <row r="3247" spans="3:3" x14ac:dyDescent="0.2">
      <c r="C3247" s="15"/>
    </row>
    <row r="3248" spans="3:3" x14ac:dyDescent="0.2">
      <c r="C3248" s="15"/>
    </row>
    <row r="3249" spans="3:3" x14ac:dyDescent="0.2">
      <c r="C3249" s="15"/>
    </row>
    <row r="3250" spans="3:3" x14ac:dyDescent="0.2">
      <c r="C3250" s="15"/>
    </row>
    <row r="3251" spans="3:3" x14ac:dyDescent="0.2">
      <c r="C3251" s="15"/>
    </row>
    <row r="3252" spans="3:3" x14ac:dyDescent="0.2">
      <c r="C3252" s="15"/>
    </row>
    <row r="3253" spans="3:3" x14ac:dyDescent="0.2">
      <c r="C3253" s="15"/>
    </row>
    <row r="3254" spans="3:3" x14ac:dyDescent="0.2">
      <c r="C3254" s="15"/>
    </row>
    <row r="3255" spans="3:3" x14ac:dyDescent="0.2">
      <c r="C3255" s="15"/>
    </row>
    <row r="3256" spans="3:3" x14ac:dyDescent="0.2">
      <c r="C3256" s="15"/>
    </row>
    <row r="3257" spans="3:3" x14ac:dyDescent="0.2">
      <c r="C3257" s="15"/>
    </row>
    <row r="3258" spans="3:3" x14ac:dyDescent="0.2">
      <c r="C3258" s="15"/>
    </row>
    <row r="3259" spans="3:3" x14ac:dyDescent="0.2">
      <c r="C3259" s="15"/>
    </row>
    <row r="3260" spans="3:3" x14ac:dyDescent="0.2">
      <c r="C3260" s="15"/>
    </row>
    <row r="3261" spans="3:3" x14ac:dyDescent="0.2">
      <c r="C3261" s="15"/>
    </row>
    <row r="3262" spans="3:3" x14ac:dyDescent="0.2">
      <c r="C3262" s="15"/>
    </row>
    <row r="3263" spans="3:3" x14ac:dyDescent="0.2">
      <c r="C3263" s="15"/>
    </row>
    <row r="3264" spans="3:3" x14ac:dyDescent="0.2">
      <c r="C3264" s="15"/>
    </row>
    <row r="3265" spans="3:3" x14ac:dyDescent="0.2">
      <c r="C3265" s="15"/>
    </row>
    <row r="3266" spans="3:3" x14ac:dyDescent="0.2">
      <c r="C3266" s="15"/>
    </row>
    <row r="3267" spans="3:3" x14ac:dyDescent="0.2">
      <c r="C3267" s="15"/>
    </row>
    <row r="3268" spans="3:3" x14ac:dyDescent="0.2">
      <c r="C3268" s="15"/>
    </row>
    <row r="3269" spans="3:3" x14ac:dyDescent="0.2">
      <c r="C3269" s="15"/>
    </row>
    <row r="3270" spans="3:3" x14ac:dyDescent="0.2">
      <c r="C3270" s="15"/>
    </row>
    <row r="3271" spans="3:3" x14ac:dyDescent="0.2">
      <c r="C3271" s="15"/>
    </row>
    <row r="3272" spans="3:3" x14ac:dyDescent="0.2">
      <c r="C3272" s="15"/>
    </row>
    <row r="3273" spans="3:3" x14ac:dyDescent="0.2">
      <c r="C3273" s="15"/>
    </row>
    <row r="3274" spans="3:3" x14ac:dyDescent="0.2">
      <c r="C3274" s="15"/>
    </row>
    <row r="3275" spans="3:3" x14ac:dyDescent="0.2">
      <c r="C3275" s="15"/>
    </row>
    <row r="3276" spans="3:3" x14ac:dyDescent="0.2">
      <c r="C3276" s="15"/>
    </row>
    <row r="3277" spans="3:3" x14ac:dyDescent="0.2">
      <c r="C3277" s="15"/>
    </row>
    <row r="3278" spans="3:3" x14ac:dyDescent="0.2">
      <c r="C3278" s="15"/>
    </row>
    <row r="3279" spans="3:3" x14ac:dyDescent="0.2">
      <c r="C3279" s="15"/>
    </row>
    <row r="3280" spans="3:3" x14ac:dyDescent="0.2">
      <c r="C3280" s="15"/>
    </row>
    <row r="3281" spans="3:3" x14ac:dyDescent="0.2">
      <c r="C3281" s="15"/>
    </row>
    <row r="3282" spans="3:3" x14ac:dyDescent="0.2">
      <c r="C3282" s="15"/>
    </row>
    <row r="3283" spans="3:3" x14ac:dyDescent="0.2">
      <c r="C3283" s="15"/>
    </row>
    <row r="3284" spans="3:3" x14ac:dyDescent="0.2">
      <c r="C3284" s="15"/>
    </row>
    <row r="3285" spans="3:3" x14ac:dyDescent="0.2">
      <c r="C3285" s="15"/>
    </row>
    <row r="3286" spans="3:3" x14ac:dyDescent="0.2">
      <c r="C3286" s="15"/>
    </row>
    <row r="3287" spans="3:3" x14ac:dyDescent="0.2">
      <c r="C3287" s="15"/>
    </row>
    <row r="3288" spans="3:3" x14ac:dyDescent="0.2">
      <c r="C3288" s="15"/>
    </row>
    <row r="3289" spans="3:3" x14ac:dyDescent="0.2">
      <c r="C3289" s="15"/>
    </row>
    <row r="3290" spans="3:3" x14ac:dyDescent="0.2">
      <c r="C3290" s="15"/>
    </row>
    <row r="3291" spans="3:3" x14ac:dyDescent="0.2">
      <c r="C3291" s="15"/>
    </row>
    <row r="3292" spans="3:3" x14ac:dyDescent="0.2">
      <c r="C3292" s="15"/>
    </row>
    <row r="3293" spans="3:3" x14ac:dyDescent="0.2">
      <c r="C3293" s="15"/>
    </row>
    <row r="3294" spans="3:3" x14ac:dyDescent="0.2">
      <c r="C3294" s="15"/>
    </row>
    <row r="3295" spans="3:3" x14ac:dyDescent="0.2">
      <c r="C3295" s="15"/>
    </row>
    <row r="3296" spans="3:3" x14ac:dyDescent="0.2">
      <c r="C3296" s="15"/>
    </row>
    <row r="3297" spans="3:3" x14ac:dyDescent="0.2">
      <c r="C3297" s="15"/>
    </row>
    <row r="3298" spans="3:3" x14ac:dyDescent="0.2">
      <c r="C3298" s="15"/>
    </row>
    <row r="3299" spans="3:3" x14ac:dyDescent="0.2">
      <c r="C3299" s="15"/>
    </row>
    <row r="3300" spans="3:3" x14ac:dyDescent="0.2">
      <c r="C3300" s="15"/>
    </row>
    <row r="3301" spans="3:3" x14ac:dyDescent="0.2">
      <c r="C3301" s="15"/>
    </row>
    <row r="3302" spans="3:3" x14ac:dyDescent="0.2">
      <c r="C3302" s="15"/>
    </row>
    <row r="3303" spans="3:3" x14ac:dyDescent="0.2">
      <c r="C3303" s="15"/>
    </row>
    <row r="3304" spans="3:3" x14ac:dyDescent="0.2">
      <c r="C3304" s="15"/>
    </row>
    <row r="3305" spans="3:3" x14ac:dyDescent="0.2">
      <c r="C3305" s="15"/>
    </row>
    <row r="3306" spans="3:3" x14ac:dyDescent="0.2">
      <c r="C3306" s="15"/>
    </row>
    <row r="3307" spans="3:3" x14ac:dyDescent="0.2">
      <c r="C3307" s="15"/>
    </row>
    <row r="3308" spans="3:3" x14ac:dyDescent="0.2">
      <c r="C3308" s="15"/>
    </row>
    <row r="3309" spans="3:3" x14ac:dyDescent="0.2">
      <c r="C3309" s="15"/>
    </row>
    <row r="3310" spans="3:3" x14ac:dyDescent="0.2">
      <c r="C3310" s="15"/>
    </row>
    <row r="3311" spans="3:3" x14ac:dyDescent="0.2">
      <c r="C3311" s="15"/>
    </row>
    <row r="3312" spans="3:3" x14ac:dyDescent="0.2">
      <c r="C3312" s="15"/>
    </row>
    <row r="3313" spans="3:3" x14ac:dyDescent="0.2">
      <c r="C3313" s="15"/>
    </row>
    <row r="3314" spans="3:3" x14ac:dyDescent="0.2">
      <c r="C3314" s="15"/>
    </row>
    <row r="3315" spans="3:3" x14ac:dyDescent="0.2">
      <c r="C3315" s="15"/>
    </row>
    <row r="3316" spans="3:3" x14ac:dyDescent="0.2">
      <c r="C3316" s="15"/>
    </row>
    <row r="3317" spans="3:3" x14ac:dyDescent="0.2">
      <c r="C3317" s="15"/>
    </row>
    <row r="3318" spans="3:3" x14ac:dyDescent="0.2">
      <c r="C3318" s="15"/>
    </row>
    <row r="3319" spans="3:3" x14ac:dyDescent="0.2">
      <c r="C3319" s="15"/>
    </row>
    <row r="3320" spans="3:3" x14ac:dyDescent="0.2">
      <c r="C3320" s="15"/>
    </row>
    <row r="3321" spans="3:3" x14ac:dyDescent="0.2">
      <c r="C3321" s="15"/>
    </row>
    <row r="3322" spans="3:3" x14ac:dyDescent="0.2">
      <c r="C3322" s="15"/>
    </row>
    <row r="3323" spans="3:3" x14ac:dyDescent="0.2">
      <c r="C3323" s="15"/>
    </row>
    <row r="3324" spans="3:3" x14ac:dyDescent="0.2">
      <c r="C3324" s="15"/>
    </row>
    <row r="3325" spans="3:3" x14ac:dyDescent="0.2">
      <c r="C3325" s="15"/>
    </row>
    <row r="3326" spans="3:3" x14ac:dyDescent="0.2">
      <c r="C3326" s="15"/>
    </row>
    <row r="3327" spans="3:3" x14ac:dyDescent="0.2">
      <c r="C3327" s="15"/>
    </row>
    <row r="3328" spans="3:3" x14ac:dyDescent="0.2">
      <c r="C3328" s="15"/>
    </row>
    <row r="3329" spans="3:3" x14ac:dyDescent="0.2">
      <c r="C3329" s="15"/>
    </row>
    <row r="3330" spans="3:3" x14ac:dyDescent="0.2">
      <c r="C3330" s="15"/>
    </row>
    <row r="3331" spans="3:3" x14ac:dyDescent="0.2">
      <c r="C3331" s="15"/>
    </row>
    <row r="3332" spans="3:3" x14ac:dyDescent="0.2">
      <c r="C3332" s="15"/>
    </row>
    <row r="3333" spans="3:3" x14ac:dyDescent="0.2">
      <c r="C3333" s="15"/>
    </row>
    <row r="3334" spans="3:3" x14ac:dyDescent="0.2">
      <c r="C3334" s="15"/>
    </row>
    <row r="3335" spans="3:3" x14ac:dyDescent="0.2">
      <c r="C3335" s="15"/>
    </row>
    <row r="3336" spans="3:3" x14ac:dyDescent="0.2">
      <c r="C3336" s="15"/>
    </row>
    <row r="3337" spans="3:3" x14ac:dyDescent="0.2">
      <c r="C3337" s="15"/>
    </row>
    <row r="3338" spans="3:3" x14ac:dyDescent="0.2">
      <c r="C3338" s="15"/>
    </row>
    <row r="3339" spans="3:3" x14ac:dyDescent="0.2">
      <c r="C3339" s="15"/>
    </row>
    <row r="3340" spans="3:3" x14ac:dyDescent="0.2">
      <c r="C3340" s="15"/>
    </row>
    <row r="3341" spans="3:3" x14ac:dyDescent="0.2">
      <c r="C3341" s="15"/>
    </row>
    <row r="3342" spans="3:3" x14ac:dyDescent="0.2">
      <c r="C3342" s="15"/>
    </row>
    <row r="3343" spans="3:3" x14ac:dyDescent="0.2">
      <c r="C3343" s="15"/>
    </row>
    <row r="3344" spans="3:3" x14ac:dyDescent="0.2">
      <c r="C3344" s="15"/>
    </row>
    <row r="3345" spans="3:3" x14ac:dyDescent="0.2">
      <c r="C3345" s="15"/>
    </row>
    <row r="3346" spans="3:3" x14ac:dyDescent="0.2">
      <c r="C3346" s="15"/>
    </row>
    <row r="3347" spans="3:3" x14ac:dyDescent="0.2">
      <c r="C3347" s="15"/>
    </row>
    <row r="3348" spans="3:3" x14ac:dyDescent="0.2">
      <c r="C3348" s="15"/>
    </row>
    <row r="3349" spans="3:3" x14ac:dyDescent="0.2">
      <c r="C3349" s="15"/>
    </row>
    <row r="3350" spans="3:3" x14ac:dyDescent="0.2">
      <c r="C3350" s="15"/>
    </row>
    <row r="3351" spans="3:3" x14ac:dyDescent="0.2">
      <c r="C3351" s="15"/>
    </row>
    <row r="3352" spans="3:3" x14ac:dyDescent="0.2">
      <c r="C3352" s="15"/>
    </row>
    <row r="3353" spans="3:3" x14ac:dyDescent="0.2">
      <c r="C3353" s="15"/>
    </row>
    <row r="3354" spans="3:3" x14ac:dyDescent="0.2">
      <c r="C3354" s="15"/>
    </row>
    <row r="3355" spans="3:3" x14ac:dyDescent="0.2">
      <c r="C3355" s="15"/>
    </row>
    <row r="3356" spans="3:3" x14ac:dyDescent="0.2">
      <c r="C3356" s="15"/>
    </row>
    <row r="3357" spans="3:3" x14ac:dyDescent="0.2">
      <c r="C3357" s="15"/>
    </row>
    <row r="3358" spans="3:3" x14ac:dyDescent="0.2">
      <c r="C3358" s="15"/>
    </row>
    <row r="3359" spans="3:3" x14ac:dyDescent="0.2">
      <c r="C3359" s="15"/>
    </row>
    <row r="3360" spans="3:3" x14ac:dyDescent="0.2">
      <c r="C3360" s="15"/>
    </row>
    <row r="3361" spans="3:3" x14ac:dyDescent="0.2">
      <c r="C3361" s="15"/>
    </row>
    <row r="3362" spans="3:3" x14ac:dyDescent="0.2">
      <c r="C3362" s="15"/>
    </row>
    <row r="3363" spans="3:3" x14ac:dyDescent="0.2">
      <c r="C3363" s="15"/>
    </row>
    <row r="3364" spans="3:3" x14ac:dyDescent="0.2">
      <c r="C3364" s="15"/>
    </row>
    <row r="3365" spans="3:3" x14ac:dyDescent="0.2">
      <c r="C3365" s="15"/>
    </row>
    <row r="3366" spans="3:3" x14ac:dyDescent="0.2">
      <c r="C3366" s="15"/>
    </row>
    <row r="3367" spans="3:3" x14ac:dyDescent="0.2">
      <c r="C3367" s="15"/>
    </row>
    <row r="3368" spans="3:3" x14ac:dyDescent="0.2">
      <c r="C3368" s="15"/>
    </row>
    <row r="3369" spans="3:3" x14ac:dyDescent="0.2">
      <c r="C3369" s="15"/>
    </row>
    <row r="3370" spans="3:3" x14ac:dyDescent="0.2">
      <c r="C3370" s="15"/>
    </row>
    <row r="3371" spans="3:3" x14ac:dyDescent="0.2">
      <c r="C3371" s="15"/>
    </row>
    <row r="3372" spans="3:3" x14ac:dyDescent="0.2">
      <c r="C3372" s="15"/>
    </row>
    <row r="3373" spans="3:3" x14ac:dyDescent="0.2">
      <c r="C3373" s="15"/>
    </row>
    <row r="3374" spans="3:3" x14ac:dyDescent="0.2">
      <c r="C3374" s="15"/>
    </row>
    <row r="3375" spans="3:3" x14ac:dyDescent="0.2">
      <c r="C3375" s="15"/>
    </row>
    <row r="3376" spans="3:3" x14ac:dyDescent="0.2">
      <c r="C3376" s="15"/>
    </row>
    <row r="3377" spans="3:3" x14ac:dyDescent="0.2">
      <c r="C3377" s="15"/>
    </row>
    <row r="3378" spans="3:3" x14ac:dyDescent="0.2">
      <c r="C3378" s="15"/>
    </row>
    <row r="3379" spans="3:3" x14ac:dyDescent="0.2">
      <c r="C3379" s="15"/>
    </row>
    <row r="3380" spans="3:3" x14ac:dyDescent="0.2">
      <c r="C3380" s="15"/>
    </row>
    <row r="3381" spans="3:3" x14ac:dyDescent="0.2">
      <c r="C3381" s="15"/>
    </row>
    <row r="3382" spans="3:3" x14ac:dyDescent="0.2">
      <c r="C3382" s="15"/>
    </row>
    <row r="3383" spans="3:3" x14ac:dyDescent="0.2">
      <c r="C3383" s="15"/>
    </row>
    <row r="3384" spans="3:3" x14ac:dyDescent="0.2">
      <c r="C3384" s="15"/>
    </row>
    <row r="3385" spans="3:3" x14ac:dyDescent="0.2">
      <c r="C3385" s="15"/>
    </row>
    <row r="3386" spans="3:3" x14ac:dyDescent="0.2">
      <c r="C3386" s="15"/>
    </row>
    <row r="3387" spans="3:3" x14ac:dyDescent="0.2">
      <c r="C3387" s="15"/>
    </row>
    <row r="3388" spans="3:3" x14ac:dyDescent="0.2">
      <c r="C3388" s="15"/>
    </row>
    <row r="3389" spans="3:3" x14ac:dyDescent="0.2">
      <c r="C3389" s="15"/>
    </row>
    <row r="3390" spans="3:3" x14ac:dyDescent="0.2">
      <c r="C3390" s="15"/>
    </row>
    <row r="3391" spans="3:3" x14ac:dyDescent="0.2">
      <c r="C3391" s="15"/>
    </row>
    <row r="3392" spans="3:3" x14ac:dyDescent="0.2">
      <c r="C3392" s="15"/>
    </row>
    <row r="3393" spans="3:3" x14ac:dyDescent="0.2">
      <c r="C3393" s="15"/>
    </row>
    <row r="3394" spans="3:3" x14ac:dyDescent="0.2">
      <c r="C3394" s="15"/>
    </row>
    <row r="3395" spans="3:3" x14ac:dyDescent="0.2">
      <c r="C3395" s="15"/>
    </row>
    <row r="3396" spans="3:3" x14ac:dyDescent="0.2">
      <c r="C3396" s="15"/>
    </row>
    <row r="3397" spans="3:3" x14ac:dyDescent="0.2">
      <c r="C3397" s="15"/>
    </row>
    <row r="3398" spans="3:3" x14ac:dyDescent="0.2">
      <c r="C3398" s="15"/>
    </row>
    <row r="3399" spans="3:3" x14ac:dyDescent="0.2">
      <c r="C3399" s="15"/>
    </row>
    <row r="3400" spans="3:3" x14ac:dyDescent="0.2">
      <c r="C3400" s="15"/>
    </row>
    <row r="3401" spans="3:3" x14ac:dyDescent="0.2">
      <c r="C3401" s="15"/>
    </row>
    <row r="3402" spans="3:3" x14ac:dyDescent="0.2">
      <c r="C3402" s="15"/>
    </row>
    <row r="3403" spans="3:3" x14ac:dyDescent="0.2">
      <c r="C3403" s="15"/>
    </row>
    <row r="3404" spans="3:3" x14ac:dyDescent="0.2">
      <c r="C3404" s="15"/>
    </row>
    <row r="3405" spans="3:3" x14ac:dyDescent="0.2">
      <c r="C3405" s="15"/>
    </row>
    <row r="3406" spans="3:3" x14ac:dyDescent="0.2">
      <c r="C3406" s="15"/>
    </row>
    <row r="3407" spans="3:3" x14ac:dyDescent="0.2">
      <c r="C3407" s="15"/>
    </row>
    <row r="3408" spans="3:3" x14ac:dyDescent="0.2">
      <c r="C3408" s="15"/>
    </row>
    <row r="3409" spans="3:3" x14ac:dyDescent="0.2">
      <c r="C3409" s="15"/>
    </row>
    <row r="3410" spans="3:3" x14ac:dyDescent="0.2">
      <c r="C3410" s="15"/>
    </row>
    <row r="3411" spans="3:3" x14ac:dyDescent="0.2">
      <c r="C3411" s="15"/>
    </row>
    <row r="3412" spans="3:3" x14ac:dyDescent="0.2">
      <c r="C3412" s="15"/>
    </row>
    <row r="3413" spans="3:3" x14ac:dyDescent="0.2">
      <c r="C3413" s="15"/>
    </row>
    <row r="3414" spans="3:3" x14ac:dyDescent="0.2">
      <c r="C3414" s="15"/>
    </row>
    <row r="3415" spans="3:3" x14ac:dyDescent="0.2">
      <c r="C3415" s="15"/>
    </row>
    <row r="3416" spans="3:3" x14ac:dyDescent="0.2">
      <c r="C3416" s="15"/>
    </row>
    <row r="3417" spans="3:3" x14ac:dyDescent="0.2">
      <c r="C3417" s="15"/>
    </row>
    <row r="3418" spans="3:3" x14ac:dyDescent="0.2">
      <c r="C3418" s="15"/>
    </row>
    <row r="3419" spans="3:3" x14ac:dyDescent="0.2">
      <c r="C3419" s="15"/>
    </row>
    <row r="3420" spans="3:3" x14ac:dyDescent="0.2">
      <c r="C3420" s="15"/>
    </row>
    <row r="3421" spans="3:3" x14ac:dyDescent="0.2">
      <c r="C3421" s="15"/>
    </row>
    <row r="3422" spans="3:3" x14ac:dyDescent="0.2">
      <c r="C3422" s="15"/>
    </row>
    <row r="3423" spans="3:3" x14ac:dyDescent="0.2">
      <c r="C3423" s="15"/>
    </row>
    <row r="3424" spans="3:3" x14ac:dyDescent="0.2">
      <c r="C3424" s="15"/>
    </row>
    <row r="3425" spans="3:3" x14ac:dyDescent="0.2">
      <c r="C3425" s="15"/>
    </row>
    <row r="3426" spans="3:3" x14ac:dyDescent="0.2">
      <c r="C3426" s="15"/>
    </row>
    <row r="3427" spans="3:3" x14ac:dyDescent="0.2">
      <c r="C3427" s="15"/>
    </row>
    <row r="3428" spans="3:3" x14ac:dyDescent="0.2">
      <c r="C3428" s="15"/>
    </row>
    <row r="3429" spans="3:3" x14ac:dyDescent="0.2">
      <c r="C3429" s="15"/>
    </row>
    <row r="3430" spans="3:3" x14ac:dyDescent="0.2">
      <c r="C3430" s="15"/>
    </row>
    <row r="3431" spans="3:3" x14ac:dyDescent="0.2">
      <c r="C3431" s="15"/>
    </row>
    <row r="3432" spans="3:3" x14ac:dyDescent="0.2">
      <c r="C3432" s="15"/>
    </row>
    <row r="3433" spans="3:3" x14ac:dyDescent="0.2">
      <c r="C3433" s="15"/>
    </row>
    <row r="3434" spans="3:3" x14ac:dyDescent="0.2">
      <c r="C3434" s="15"/>
    </row>
    <row r="3435" spans="3:3" x14ac:dyDescent="0.2">
      <c r="C3435" s="15"/>
    </row>
    <row r="3436" spans="3:3" x14ac:dyDescent="0.2">
      <c r="C3436" s="15"/>
    </row>
    <row r="3437" spans="3:3" x14ac:dyDescent="0.2">
      <c r="C3437" s="15"/>
    </row>
    <row r="3438" spans="3:3" x14ac:dyDescent="0.2">
      <c r="C3438" s="15"/>
    </row>
    <row r="3439" spans="3:3" x14ac:dyDescent="0.2">
      <c r="C3439" s="15"/>
    </row>
    <row r="3440" spans="3:3" x14ac:dyDescent="0.2">
      <c r="C3440" s="15"/>
    </row>
    <row r="3441" spans="3:3" x14ac:dyDescent="0.2">
      <c r="C3441" s="15"/>
    </row>
    <row r="3442" spans="3:3" x14ac:dyDescent="0.2">
      <c r="C3442" s="15"/>
    </row>
    <row r="3443" spans="3:3" x14ac:dyDescent="0.2">
      <c r="C3443" s="15"/>
    </row>
    <row r="3444" spans="3:3" x14ac:dyDescent="0.2">
      <c r="C3444" s="15"/>
    </row>
    <row r="3445" spans="3:3" x14ac:dyDescent="0.2">
      <c r="C3445" s="15"/>
    </row>
    <row r="3446" spans="3:3" x14ac:dyDescent="0.2">
      <c r="C3446" s="15"/>
    </row>
    <row r="3447" spans="3:3" x14ac:dyDescent="0.2">
      <c r="C3447" s="15"/>
    </row>
    <row r="3448" spans="3:3" x14ac:dyDescent="0.2">
      <c r="C3448" s="15"/>
    </row>
    <row r="3449" spans="3:3" x14ac:dyDescent="0.2">
      <c r="C3449" s="15"/>
    </row>
    <row r="3450" spans="3:3" x14ac:dyDescent="0.2">
      <c r="C3450" s="15"/>
    </row>
    <row r="3451" spans="3:3" x14ac:dyDescent="0.2">
      <c r="C3451" s="15"/>
    </row>
    <row r="3452" spans="3:3" x14ac:dyDescent="0.2">
      <c r="C3452" s="15"/>
    </row>
    <row r="3453" spans="3:3" x14ac:dyDescent="0.2">
      <c r="C3453" s="15"/>
    </row>
    <row r="3454" spans="3:3" x14ac:dyDescent="0.2">
      <c r="C3454" s="15"/>
    </row>
    <row r="3455" spans="3:3" x14ac:dyDescent="0.2">
      <c r="C3455" s="15"/>
    </row>
    <row r="3456" spans="3:3" x14ac:dyDescent="0.2">
      <c r="C3456" s="15"/>
    </row>
    <row r="3457" spans="3:3" x14ac:dyDescent="0.2">
      <c r="C3457" s="15"/>
    </row>
    <row r="3458" spans="3:3" x14ac:dyDescent="0.2">
      <c r="C3458" s="15"/>
    </row>
    <row r="3459" spans="3:3" x14ac:dyDescent="0.2">
      <c r="C3459" s="15"/>
    </row>
    <row r="3460" spans="3:3" x14ac:dyDescent="0.2">
      <c r="C3460" s="15"/>
    </row>
    <row r="3461" spans="3:3" x14ac:dyDescent="0.2">
      <c r="C3461" s="15"/>
    </row>
    <row r="3462" spans="3:3" x14ac:dyDescent="0.2">
      <c r="C3462" s="15"/>
    </row>
    <row r="3463" spans="3:3" x14ac:dyDescent="0.2">
      <c r="C3463" s="15"/>
    </row>
    <row r="3464" spans="3:3" x14ac:dyDescent="0.2">
      <c r="C3464" s="15"/>
    </row>
    <row r="3465" spans="3:3" x14ac:dyDescent="0.2">
      <c r="C3465" s="15"/>
    </row>
    <row r="3466" spans="3:3" x14ac:dyDescent="0.2">
      <c r="C3466" s="15"/>
    </row>
    <row r="3467" spans="3:3" x14ac:dyDescent="0.2">
      <c r="C3467" s="15"/>
    </row>
    <row r="3468" spans="3:3" x14ac:dyDescent="0.2">
      <c r="C3468" s="15"/>
    </row>
    <row r="3469" spans="3:3" x14ac:dyDescent="0.2">
      <c r="C3469" s="15"/>
    </row>
    <row r="3470" spans="3:3" x14ac:dyDescent="0.2">
      <c r="C3470" s="15"/>
    </row>
    <row r="3471" spans="3:3" x14ac:dyDescent="0.2">
      <c r="C3471" s="15"/>
    </row>
    <row r="3472" spans="3:3" x14ac:dyDescent="0.2">
      <c r="C3472" s="15"/>
    </row>
    <row r="3473" spans="3:3" x14ac:dyDescent="0.2">
      <c r="C3473" s="15"/>
    </row>
    <row r="3474" spans="3:3" x14ac:dyDescent="0.2">
      <c r="C3474" s="15"/>
    </row>
    <row r="3475" spans="3:3" x14ac:dyDescent="0.2">
      <c r="C3475" s="15"/>
    </row>
    <row r="3476" spans="3:3" x14ac:dyDescent="0.2">
      <c r="C3476" s="15"/>
    </row>
    <row r="3477" spans="3:3" x14ac:dyDescent="0.2">
      <c r="C3477" s="15"/>
    </row>
    <row r="3478" spans="3:3" x14ac:dyDescent="0.2">
      <c r="C3478" s="15"/>
    </row>
    <row r="3479" spans="3:3" x14ac:dyDescent="0.2">
      <c r="C3479" s="15"/>
    </row>
    <row r="3480" spans="3:3" x14ac:dyDescent="0.2">
      <c r="C3480" s="15"/>
    </row>
    <row r="3481" spans="3:3" x14ac:dyDescent="0.2">
      <c r="C3481" s="15"/>
    </row>
    <row r="3482" spans="3:3" x14ac:dyDescent="0.2">
      <c r="C3482" s="15"/>
    </row>
    <row r="3483" spans="3:3" x14ac:dyDescent="0.2">
      <c r="C3483" s="15"/>
    </row>
    <row r="3484" spans="3:3" x14ac:dyDescent="0.2">
      <c r="C3484" s="15"/>
    </row>
    <row r="3485" spans="3:3" x14ac:dyDescent="0.2">
      <c r="C3485" s="15"/>
    </row>
    <row r="3486" spans="3:3" x14ac:dyDescent="0.2">
      <c r="C3486" s="15"/>
    </row>
    <row r="3487" spans="3:3" x14ac:dyDescent="0.2">
      <c r="C3487" s="15"/>
    </row>
    <row r="3488" spans="3:3" x14ac:dyDescent="0.2">
      <c r="C3488" s="15"/>
    </row>
    <row r="3489" spans="3:3" x14ac:dyDescent="0.2">
      <c r="C3489" s="15"/>
    </row>
    <row r="3490" spans="3:3" x14ac:dyDescent="0.2">
      <c r="C3490" s="15"/>
    </row>
    <row r="3491" spans="3:3" x14ac:dyDescent="0.2">
      <c r="C3491" s="15"/>
    </row>
    <row r="3492" spans="3:3" x14ac:dyDescent="0.2">
      <c r="C3492" s="15"/>
    </row>
    <row r="3493" spans="3:3" x14ac:dyDescent="0.2">
      <c r="C3493" s="15"/>
    </row>
    <row r="3494" spans="3:3" x14ac:dyDescent="0.2">
      <c r="C3494" s="15"/>
    </row>
    <row r="3495" spans="3:3" x14ac:dyDescent="0.2">
      <c r="C3495" s="15"/>
    </row>
    <row r="3496" spans="3:3" x14ac:dyDescent="0.2">
      <c r="C3496" s="15"/>
    </row>
    <row r="3497" spans="3:3" x14ac:dyDescent="0.2">
      <c r="C3497" s="15"/>
    </row>
    <row r="3498" spans="3:3" x14ac:dyDescent="0.2">
      <c r="C3498" s="15"/>
    </row>
    <row r="3499" spans="3:3" x14ac:dyDescent="0.2">
      <c r="C3499" s="15"/>
    </row>
    <row r="3500" spans="3:3" x14ac:dyDescent="0.2">
      <c r="C3500" s="15"/>
    </row>
    <row r="3501" spans="3:3" x14ac:dyDescent="0.2">
      <c r="C3501" s="15"/>
    </row>
    <row r="3502" spans="3:3" x14ac:dyDescent="0.2">
      <c r="C3502" s="15"/>
    </row>
    <row r="3503" spans="3:3" x14ac:dyDescent="0.2">
      <c r="C3503" s="15"/>
    </row>
    <row r="3504" spans="3:3" x14ac:dyDescent="0.2">
      <c r="C3504" s="15"/>
    </row>
    <row r="3505" spans="3:3" x14ac:dyDescent="0.2">
      <c r="C3505" s="15"/>
    </row>
    <row r="3506" spans="3:3" x14ac:dyDescent="0.2">
      <c r="C3506" s="15"/>
    </row>
    <row r="3507" spans="3:3" x14ac:dyDescent="0.2">
      <c r="C3507" s="15"/>
    </row>
    <row r="3508" spans="3:3" x14ac:dyDescent="0.2">
      <c r="C3508" s="15"/>
    </row>
    <row r="3509" spans="3:3" x14ac:dyDescent="0.2">
      <c r="C3509" s="15"/>
    </row>
    <row r="3510" spans="3:3" x14ac:dyDescent="0.2">
      <c r="C3510" s="15"/>
    </row>
    <row r="3511" spans="3:3" x14ac:dyDescent="0.2">
      <c r="C3511" s="15"/>
    </row>
    <row r="3512" spans="3:3" x14ac:dyDescent="0.2">
      <c r="C3512" s="15"/>
    </row>
    <row r="3513" spans="3:3" x14ac:dyDescent="0.2">
      <c r="C3513" s="15"/>
    </row>
    <row r="3514" spans="3:3" x14ac:dyDescent="0.2">
      <c r="C3514" s="15"/>
    </row>
    <row r="3515" spans="3:3" x14ac:dyDescent="0.2">
      <c r="C3515" s="15"/>
    </row>
    <row r="3516" spans="3:3" x14ac:dyDescent="0.2">
      <c r="C3516" s="15"/>
    </row>
    <row r="3517" spans="3:3" x14ac:dyDescent="0.2">
      <c r="C3517" s="15"/>
    </row>
    <row r="3518" spans="3:3" x14ac:dyDescent="0.2">
      <c r="C3518" s="15"/>
    </row>
    <row r="3519" spans="3:3" x14ac:dyDescent="0.2">
      <c r="C3519" s="15"/>
    </row>
    <row r="3520" spans="3:3" x14ac:dyDescent="0.2">
      <c r="C3520" s="15"/>
    </row>
    <row r="3521" spans="3:3" x14ac:dyDescent="0.2">
      <c r="C3521" s="15"/>
    </row>
    <row r="3522" spans="3:3" x14ac:dyDescent="0.2">
      <c r="C3522" s="15"/>
    </row>
    <row r="3523" spans="3:3" x14ac:dyDescent="0.2">
      <c r="C3523" s="15"/>
    </row>
    <row r="3524" spans="3:3" x14ac:dyDescent="0.2">
      <c r="C3524" s="15"/>
    </row>
    <row r="3525" spans="3:3" x14ac:dyDescent="0.2">
      <c r="C3525" s="15"/>
    </row>
    <row r="3526" spans="3:3" x14ac:dyDescent="0.2">
      <c r="C3526" s="15"/>
    </row>
    <row r="3527" spans="3:3" x14ac:dyDescent="0.2">
      <c r="C3527" s="15"/>
    </row>
    <row r="3528" spans="3:3" x14ac:dyDescent="0.2">
      <c r="C3528" s="15"/>
    </row>
    <row r="3529" spans="3:3" x14ac:dyDescent="0.2">
      <c r="C3529" s="15"/>
    </row>
    <row r="3530" spans="3:3" x14ac:dyDescent="0.2">
      <c r="C3530" s="15"/>
    </row>
    <row r="3531" spans="3:3" x14ac:dyDescent="0.2">
      <c r="C3531" s="15"/>
    </row>
    <row r="3532" spans="3:3" x14ac:dyDescent="0.2">
      <c r="C3532" s="15"/>
    </row>
    <row r="3533" spans="3:3" x14ac:dyDescent="0.2">
      <c r="C3533" s="15"/>
    </row>
    <row r="3534" spans="3:3" x14ac:dyDescent="0.2">
      <c r="C3534" s="15"/>
    </row>
    <row r="3535" spans="3:3" x14ac:dyDescent="0.2">
      <c r="C3535" s="15"/>
    </row>
    <row r="3536" spans="3:3" x14ac:dyDescent="0.2">
      <c r="C3536" s="15"/>
    </row>
    <row r="3537" spans="3:3" x14ac:dyDescent="0.2">
      <c r="C3537" s="15"/>
    </row>
    <row r="3538" spans="3:3" x14ac:dyDescent="0.2">
      <c r="C3538" s="15"/>
    </row>
    <row r="3539" spans="3:3" x14ac:dyDescent="0.2">
      <c r="C3539" s="15"/>
    </row>
    <row r="3540" spans="3:3" x14ac:dyDescent="0.2">
      <c r="C3540" s="15"/>
    </row>
    <row r="3541" spans="3:3" x14ac:dyDescent="0.2">
      <c r="C3541" s="15"/>
    </row>
    <row r="3542" spans="3:3" x14ac:dyDescent="0.2">
      <c r="C3542" s="15"/>
    </row>
    <row r="3543" spans="3:3" x14ac:dyDescent="0.2">
      <c r="C3543" s="15"/>
    </row>
    <row r="3544" spans="3:3" x14ac:dyDescent="0.2">
      <c r="C3544" s="15"/>
    </row>
    <row r="3545" spans="3:3" x14ac:dyDescent="0.2">
      <c r="C3545" s="15"/>
    </row>
    <row r="3546" spans="3:3" x14ac:dyDescent="0.2">
      <c r="C3546" s="15"/>
    </row>
    <row r="3547" spans="3:3" x14ac:dyDescent="0.2">
      <c r="C3547" s="15"/>
    </row>
    <row r="3548" spans="3:3" x14ac:dyDescent="0.2">
      <c r="C3548" s="15"/>
    </row>
    <row r="3549" spans="3:3" x14ac:dyDescent="0.2">
      <c r="C3549" s="15"/>
    </row>
    <row r="3550" spans="3:3" x14ac:dyDescent="0.2">
      <c r="C3550" s="15"/>
    </row>
    <row r="3551" spans="3:3" x14ac:dyDescent="0.2">
      <c r="C3551" s="15"/>
    </row>
    <row r="3552" spans="3:3" x14ac:dyDescent="0.2">
      <c r="C3552" s="15"/>
    </row>
    <row r="3553" spans="3:3" x14ac:dyDescent="0.2">
      <c r="C3553" s="15"/>
    </row>
    <row r="3554" spans="3:3" x14ac:dyDescent="0.2">
      <c r="C3554" s="15"/>
    </row>
    <row r="3555" spans="3:3" x14ac:dyDescent="0.2">
      <c r="C3555" s="15"/>
    </row>
    <row r="3556" spans="3:3" x14ac:dyDescent="0.2">
      <c r="C3556" s="15"/>
    </row>
    <row r="3557" spans="3:3" x14ac:dyDescent="0.2">
      <c r="C3557" s="15"/>
    </row>
    <row r="3558" spans="3:3" x14ac:dyDescent="0.2">
      <c r="C3558" s="15"/>
    </row>
    <row r="3559" spans="3:3" x14ac:dyDescent="0.2">
      <c r="C3559" s="15"/>
    </row>
    <row r="3560" spans="3:3" x14ac:dyDescent="0.2">
      <c r="C3560" s="15"/>
    </row>
    <row r="3561" spans="3:3" x14ac:dyDescent="0.2">
      <c r="C3561" s="15"/>
    </row>
    <row r="3562" spans="3:3" x14ac:dyDescent="0.2">
      <c r="C3562" s="15"/>
    </row>
    <row r="3563" spans="3:3" x14ac:dyDescent="0.2">
      <c r="C3563" s="15"/>
    </row>
    <row r="3564" spans="3:3" x14ac:dyDescent="0.2">
      <c r="C3564" s="15"/>
    </row>
    <row r="3565" spans="3:3" x14ac:dyDescent="0.2">
      <c r="C3565" s="15"/>
    </row>
    <row r="3566" spans="3:3" x14ac:dyDescent="0.2">
      <c r="C3566" s="15"/>
    </row>
    <row r="3567" spans="3:3" x14ac:dyDescent="0.2">
      <c r="C3567" s="15"/>
    </row>
    <row r="3568" spans="3:3" x14ac:dyDescent="0.2">
      <c r="C3568" s="15"/>
    </row>
    <row r="3569" spans="3:3" x14ac:dyDescent="0.2">
      <c r="C3569" s="15"/>
    </row>
    <row r="3570" spans="3:3" x14ac:dyDescent="0.2">
      <c r="C3570" s="15"/>
    </row>
    <row r="3571" spans="3:3" x14ac:dyDescent="0.2">
      <c r="C3571" s="15"/>
    </row>
    <row r="3572" spans="3:3" x14ac:dyDescent="0.2">
      <c r="C3572" s="15"/>
    </row>
    <row r="3573" spans="3:3" x14ac:dyDescent="0.2">
      <c r="C3573" s="15"/>
    </row>
    <row r="3574" spans="3:3" x14ac:dyDescent="0.2">
      <c r="C3574" s="15"/>
    </row>
    <row r="3575" spans="3:3" x14ac:dyDescent="0.2">
      <c r="C3575" s="15"/>
    </row>
    <row r="3576" spans="3:3" x14ac:dyDescent="0.2">
      <c r="C3576" s="15"/>
    </row>
    <row r="3577" spans="3:3" x14ac:dyDescent="0.2">
      <c r="C3577" s="15"/>
    </row>
    <row r="3578" spans="3:3" x14ac:dyDescent="0.2">
      <c r="C3578" s="15"/>
    </row>
    <row r="3579" spans="3:3" x14ac:dyDescent="0.2">
      <c r="C3579" s="15"/>
    </row>
    <row r="3580" spans="3:3" x14ac:dyDescent="0.2">
      <c r="C3580" s="15"/>
    </row>
    <row r="3581" spans="3:3" x14ac:dyDescent="0.2">
      <c r="C3581" s="15"/>
    </row>
    <row r="3582" spans="3:3" x14ac:dyDescent="0.2">
      <c r="C3582" s="15"/>
    </row>
    <row r="3583" spans="3:3" x14ac:dyDescent="0.2">
      <c r="C3583" s="15"/>
    </row>
    <row r="3584" spans="3:3" x14ac:dyDescent="0.2">
      <c r="C3584" s="15"/>
    </row>
    <row r="3585" spans="3:3" x14ac:dyDescent="0.2">
      <c r="C3585" s="15"/>
    </row>
    <row r="3586" spans="3:3" x14ac:dyDescent="0.2">
      <c r="C3586" s="15"/>
    </row>
    <row r="3587" spans="3:3" x14ac:dyDescent="0.2">
      <c r="C3587" s="15"/>
    </row>
    <row r="3588" spans="3:3" x14ac:dyDescent="0.2">
      <c r="C3588" s="15"/>
    </row>
    <row r="3589" spans="3:3" x14ac:dyDescent="0.2">
      <c r="C3589" s="15"/>
    </row>
    <row r="3590" spans="3:3" x14ac:dyDescent="0.2">
      <c r="C3590" s="15"/>
    </row>
    <row r="3591" spans="3:3" x14ac:dyDescent="0.2">
      <c r="C3591" s="15"/>
    </row>
    <row r="3592" spans="3:3" x14ac:dyDescent="0.2">
      <c r="C3592" s="15"/>
    </row>
    <row r="3593" spans="3:3" x14ac:dyDescent="0.2">
      <c r="C3593" s="15"/>
    </row>
    <row r="3594" spans="3:3" x14ac:dyDescent="0.2">
      <c r="C3594" s="15"/>
    </row>
    <row r="3595" spans="3:3" x14ac:dyDescent="0.2">
      <c r="C3595" s="15"/>
    </row>
    <row r="3596" spans="3:3" x14ac:dyDescent="0.2">
      <c r="C3596" s="15"/>
    </row>
    <row r="3597" spans="3:3" x14ac:dyDescent="0.2">
      <c r="C3597" s="15"/>
    </row>
    <row r="3598" spans="3:3" x14ac:dyDescent="0.2">
      <c r="C3598" s="15"/>
    </row>
    <row r="3599" spans="3:3" x14ac:dyDescent="0.2">
      <c r="C3599" s="15"/>
    </row>
    <row r="3600" spans="3:3" x14ac:dyDescent="0.2">
      <c r="C3600" s="15"/>
    </row>
    <row r="3601" spans="3:3" x14ac:dyDescent="0.2">
      <c r="C3601" s="15"/>
    </row>
    <row r="3602" spans="3:3" x14ac:dyDescent="0.2">
      <c r="C3602" s="15"/>
    </row>
    <row r="3603" spans="3:3" x14ac:dyDescent="0.2">
      <c r="C3603" s="15"/>
    </row>
    <row r="3604" spans="3:3" x14ac:dyDescent="0.2">
      <c r="C3604" s="15"/>
    </row>
    <row r="3605" spans="3:3" x14ac:dyDescent="0.2">
      <c r="C3605" s="15"/>
    </row>
    <row r="3606" spans="3:3" x14ac:dyDescent="0.2">
      <c r="C3606" s="15"/>
    </row>
    <row r="3607" spans="3:3" x14ac:dyDescent="0.2">
      <c r="C3607" s="15"/>
    </row>
    <row r="3608" spans="3:3" x14ac:dyDescent="0.2">
      <c r="C3608" s="15"/>
    </row>
    <row r="3609" spans="3:3" x14ac:dyDescent="0.2">
      <c r="C3609" s="15"/>
    </row>
    <row r="3610" spans="3:3" x14ac:dyDescent="0.2">
      <c r="C3610" s="15"/>
    </row>
    <row r="3611" spans="3:3" x14ac:dyDescent="0.2">
      <c r="C3611" s="15"/>
    </row>
    <row r="3612" spans="3:3" x14ac:dyDescent="0.2">
      <c r="C3612" s="15"/>
    </row>
    <row r="3613" spans="3:3" x14ac:dyDescent="0.2">
      <c r="C3613" s="15"/>
    </row>
    <row r="3614" spans="3:3" x14ac:dyDescent="0.2">
      <c r="C3614" s="15"/>
    </row>
    <row r="3615" spans="3:3" x14ac:dyDescent="0.2">
      <c r="C3615" s="15"/>
    </row>
    <row r="3616" spans="3:3" x14ac:dyDescent="0.2">
      <c r="C3616" s="15"/>
    </row>
    <row r="3617" spans="3:3" x14ac:dyDescent="0.2">
      <c r="C3617" s="15"/>
    </row>
    <row r="3618" spans="3:3" x14ac:dyDescent="0.2">
      <c r="C3618" s="15"/>
    </row>
    <row r="3619" spans="3:3" x14ac:dyDescent="0.2">
      <c r="C3619" s="15"/>
    </row>
    <row r="3620" spans="3:3" x14ac:dyDescent="0.2">
      <c r="C3620" s="15"/>
    </row>
    <row r="3621" spans="3:3" x14ac:dyDescent="0.2">
      <c r="C3621" s="15"/>
    </row>
    <row r="3622" spans="3:3" x14ac:dyDescent="0.2">
      <c r="C3622" s="15"/>
    </row>
    <row r="3623" spans="3:3" x14ac:dyDescent="0.2">
      <c r="C3623" s="15"/>
    </row>
    <row r="3624" spans="3:3" x14ac:dyDescent="0.2">
      <c r="C3624" s="15"/>
    </row>
    <row r="3625" spans="3:3" x14ac:dyDescent="0.2">
      <c r="C3625" s="15"/>
    </row>
    <row r="3626" spans="3:3" x14ac:dyDescent="0.2">
      <c r="C3626" s="15"/>
    </row>
    <row r="3627" spans="3:3" x14ac:dyDescent="0.2">
      <c r="C3627" s="15"/>
    </row>
    <row r="3628" spans="3:3" x14ac:dyDescent="0.2">
      <c r="C3628" s="15"/>
    </row>
    <row r="3629" spans="3:3" x14ac:dyDescent="0.2">
      <c r="C3629" s="15"/>
    </row>
    <row r="3630" spans="3:3" x14ac:dyDescent="0.2">
      <c r="C3630" s="15"/>
    </row>
    <row r="3631" spans="3:3" x14ac:dyDescent="0.2">
      <c r="C3631" s="15"/>
    </row>
    <row r="3632" spans="3:3" x14ac:dyDescent="0.2">
      <c r="C3632" s="15"/>
    </row>
    <row r="3633" spans="3:3" x14ac:dyDescent="0.2">
      <c r="C3633" s="15"/>
    </row>
    <row r="3634" spans="3:3" x14ac:dyDescent="0.2">
      <c r="C3634" s="15"/>
    </row>
    <row r="3635" spans="3:3" x14ac:dyDescent="0.2">
      <c r="C3635" s="15"/>
    </row>
    <row r="3636" spans="3:3" x14ac:dyDescent="0.2">
      <c r="C3636" s="15"/>
    </row>
    <row r="3637" spans="3:3" x14ac:dyDescent="0.2">
      <c r="C3637" s="15"/>
    </row>
    <row r="3638" spans="3:3" x14ac:dyDescent="0.2">
      <c r="C3638" s="15"/>
    </row>
    <row r="3639" spans="3:3" x14ac:dyDescent="0.2">
      <c r="C3639" s="15"/>
    </row>
    <row r="3640" spans="3:3" x14ac:dyDescent="0.2">
      <c r="C3640" s="15"/>
    </row>
    <row r="3641" spans="3:3" x14ac:dyDescent="0.2">
      <c r="C3641" s="15"/>
    </row>
    <row r="3642" spans="3:3" x14ac:dyDescent="0.2">
      <c r="C3642" s="15"/>
    </row>
    <row r="3643" spans="3:3" x14ac:dyDescent="0.2">
      <c r="C3643" s="15"/>
    </row>
    <row r="3644" spans="3:3" x14ac:dyDescent="0.2">
      <c r="C3644" s="15"/>
    </row>
    <row r="3645" spans="3:3" x14ac:dyDescent="0.2">
      <c r="C3645" s="15"/>
    </row>
    <row r="3646" spans="3:3" x14ac:dyDescent="0.2">
      <c r="C3646" s="15"/>
    </row>
    <row r="3647" spans="3:3" x14ac:dyDescent="0.2">
      <c r="C3647" s="15"/>
    </row>
    <row r="3648" spans="3:3" x14ac:dyDescent="0.2">
      <c r="C3648" s="15"/>
    </row>
    <row r="3649" spans="3:3" x14ac:dyDescent="0.2">
      <c r="C3649" s="15"/>
    </row>
    <row r="3650" spans="3:3" x14ac:dyDescent="0.2">
      <c r="C3650" s="15"/>
    </row>
    <row r="3651" spans="3:3" x14ac:dyDescent="0.2">
      <c r="C3651" s="15"/>
    </row>
    <row r="3652" spans="3:3" x14ac:dyDescent="0.2">
      <c r="C3652" s="15"/>
    </row>
    <row r="3653" spans="3:3" x14ac:dyDescent="0.2">
      <c r="C3653" s="15"/>
    </row>
    <row r="3654" spans="3:3" x14ac:dyDescent="0.2">
      <c r="C3654" s="15"/>
    </row>
    <row r="3655" spans="3:3" x14ac:dyDescent="0.2">
      <c r="C3655" s="15"/>
    </row>
    <row r="3656" spans="3:3" x14ac:dyDescent="0.2">
      <c r="C3656" s="15"/>
    </row>
    <row r="3657" spans="3:3" x14ac:dyDescent="0.2">
      <c r="C3657" s="15"/>
    </row>
    <row r="3658" spans="3:3" x14ac:dyDescent="0.2">
      <c r="C3658" s="15"/>
    </row>
    <row r="3659" spans="3:3" x14ac:dyDescent="0.2">
      <c r="C3659" s="15"/>
    </row>
    <row r="3660" spans="3:3" x14ac:dyDescent="0.2">
      <c r="C3660" s="15"/>
    </row>
    <row r="3661" spans="3:3" x14ac:dyDescent="0.2">
      <c r="C3661" s="15"/>
    </row>
    <row r="3662" spans="3:3" x14ac:dyDescent="0.2">
      <c r="C3662" s="15"/>
    </row>
    <row r="3663" spans="3:3" x14ac:dyDescent="0.2">
      <c r="C3663" s="15"/>
    </row>
    <row r="3664" spans="3:3" x14ac:dyDescent="0.2">
      <c r="C3664" s="15"/>
    </row>
    <row r="3665" spans="3:3" x14ac:dyDescent="0.2">
      <c r="C3665" s="15"/>
    </row>
    <row r="3666" spans="3:3" x14ac:dyDescent="0.2">
      <c r="C3666" s="15"/>
    </row>
    <row r="3667" spans="3:3" x14ac:dyDescent="0.2">
      <c r="C3667" s="15"/>
    </row>
    <row r="3668" spans="3:3" x14ac:dyDescent="0.2">
      <c r="C3668" s="15"/>
    </row>
    <row r="3669" spans="3:3" x14ac:dyDescent="0.2">
      <c r="C3669" s="15"/>
    </row>
    <row r="3670" spans="3:3" x14ac:dyDescent="0.2">
      <c r="C3670" s="15"/>
    </row>
    <row r="3671" spans="3:3" x14ac:dyDescent="0.2">
      <c r="C3671" s="15"/>
    </row>
    <row r="3672" spans="3:3" x14ac:dyDescent="0.2">
      <c r="C3672" s="15"/>
    </row>
    <row r="3673" spans="3:3" x14ac:dyDescent="0.2">
      <c r="C3673" s="15"/>
    </row>
    <row r="3674" spans="3:3" x14ac:dyDescent="0.2">
      <c r="C3674" s="15"/>
    </row>
    <row r="3675" spans="3:3" x14ac:dyDescent="0.2">
      <c r="C3675" s="15"/>
    </row>
    <row r="3676" spans="3:3" x14ac:dyDescent="0.2">
      <c r="C3676" s="15"/>
    </row>
    <row r="3677" spans="3:3" x14ac:dyDescent="0.2">
      <c r="C3677" s="15"/>
    </row>
    <row r="3678" spans="3:3" x14ac:dyDescent="0.2">
      <c r="C3678" s="15"/>
    </row>
    <row r="3679" spans="3:3" x14ac:dyDescent="0.2">
      <c r="C3679" s="15"/>
    </row>
    <row r="3680" spans="3:3" x14ac:dyDescent="0.2">
      <c r="C3680" s="15"/>
    </row>
    <row r="3681" spans="3:3" x14ac:dyDescent="0.2">
      <c r="C3681" s="15"/>
    </row>
    <row r="3682" spans="3:3" x14ac:dyDescent="0.2">
      <c r="C3682" s="15"/>
    </row>
    <row r="3683" spans="3:3" x14ac:dyDescent="0.2">
      <c r="C3683" s="15"/>
    </row>
    <row r="3684" spans="3:3" x14ac:dyDescent="0.2">
      <c r="C3684" s="15"/>
    </row>
    <row r="3685" spans="3:3" x14ac:dyDescent="0.2">
      <c r="C3685" s="15"/>
    </row>
    <row r="3686" spans="3:3" x14ac:dyDescent="0.2">
      <c r="C3686" s="15"/>
    </row>
    <row r="3687" spans="3:3" x14ac:dyDescent="0.2">
      <c r="C3687" s="15"/>
    </row>
    <row r="3688" spans="3:3" x14ac:dyDescent="0.2">
      <c r="C3688" s="15"/>
    </row>
    <row r="3689" spans="3:3" x14ac:dyDescent="0.2">
      <c r="C3689" s="15"/>
    </row>
    <row r="3690" spans="3:3" x14ac:dyDescent="0.2">
      <c r="C3690" s="15"/>
    </row>
    <row r="3691" spans="3:3" x14ac:dyDescent="0.2">
      <c r="C3691" s="15"/>
    </row>
    <row r="3692" spans="3:3" x14ac:dyDescent="0.2">
      <c r="C3692" s="15"/>
    </row>
    <row r="3693" spans="3:3" x14ac:dyDescent="0.2">
      <c r="C3693" s="15"/>
    </row>
    <row r="3694" spans="3:3" x14ac:dyDescent="0.2">
      <c r="C3694" s="15"/>
    </row>
    <row r="3695" spans="3:3" x14ac:dyDescent="0.2">
      <c r="C3695" s="15"/>
    </row>
    <row r="3696" spans="3:3" x14ac:dyDescent="0.2">
      <c r="C3696" s="15"/>
    </row>
    <row r="3697" spans="3:3" x14ac:dyDescent="0.2">
      <c r="C3697" s="15"/>
    </row>
    <row r="3698" spans="3:3" x14ac:dyDescent="0.2">
      <c r="C3698" s="15"/>
    </row>
    <row r="3699" spans="3:3" x14ac:dyDescent="0.2">
      <c r="C3699" s="15"/>
    </row>
    <row r="3700" spans="3:3" x14ac:dyDescent="0.2">
      <c r="C3700" s="15"/>
    </row>
    <row r="3701" spans="3:3" x14ac:dyDescent="0.2">
      <c r="C3701" s="15"/>
    </row>
    <row r="3702" spans="3:3" x14ac:dyDescent="0.2">
      <c r="C3702" s="15"/>
    </row>
    <row r="3703" spans="3:3" x14ac:dyDescent="0.2">
      <c r="C3703" s="15"/>
    </row>
    <row r="3704" spans="3:3" x14ac:dyDescent="0.2">
      <c r="C3704" s="15"/>
    </row>
    <row r="3705" spans="3:3" x14ac:dyDescent="0.2">
      <c r="C3705" s="15"/>
    </row>
    <row r="3706" spans="3:3" x14ac:dyDescent="0.2">
      <c r="C3706" s="15"/>
    </row>
    <row r="3707" spans="3:3" x14ac:dyDescent="0.2">
      <c r="C3707" s="15"/>
    </row>
    <row r="3708" spans="3:3" x14ac:dyDescent="0.2">
      <c r="C3708" s="15"/>
    </row>
    <row r="3709" spans="3:3" x14ac:dyDescent="0.2">
      <c r="C3709" s="15"/>
    </row>
    <row r="3710" spans="3:3" x14ac:dyDescent="0.2">
      <c r="C3710" s="15"/>
    </row>
    <row r="3711" spans="3:3" x14ac:dyDescent="0.2">
      <c r="C3711" s="15"/>
    </row>
    <row r="3712" spans="3:3" x14ac:dyDescent="0.2">
      <c r="C3712" s="15"/>
    </row>
    <row r="3713" spans="3:3" x14ac:dyDescent="0.2">
      <c r="C3713" s="15"/>
    </row>
    <row r="3714" spans="3:3" x14ac:dyDescent="0.2">
      <c r="C3714" s="15"/>
    </row>
    <row r="3715" spans="3:3" x14ac:dyDescent="0.2">
      <c r="C3715" s="15"/>
    </row>
    <row r="3716" spans="3:3" x14ac:dyDescent="0.2">
      <c r="C3716" s="15"/>
    </row>
    <row r="3717" spans="3:3" x14ac:dyDescent="0.2">
      <c r="C3717" s="15"/>
    </row>
    <row r="3718" spans="3:3" x14ac:dyDescent="0.2">
      <c r="C3718" s="15"/>
    </row>
    <row r="3719" spans="3:3" x14ac:dyDescent="0.2">
      <c r="C3719" s="15"/>
    </row>
    <row r="3720" spans="3:3" x14ac:dyDescent="0.2">
      <c r="C3720" s="15"/>
    </row>
    <row r="3721" spans="3:3" x14ac:dyDescent="0.2">
      <c r="C3721" s="15"/>
    </row>
    <row r="3722" spans="3:3" x14ac:dyDescent="0.2">
      <c r="C3722" s="15"/>
    </row>
    <row r="3723" spans="3:3" x14ac:dyDescent="0.2">
      <c r="C3723" s="15"/>
    </row>
    <row r="3724" spans="3:3" x14ac:dyDescent="0.2">
      <c r="C3724" s="15"/>
    </row>
    <row r="3725" spans="3:3" x14ac:dyDescent="0.2">
      <c r="C3725" s="15"/>
    </row>
    <row r="3726" spans="3:3" x14ac:dyDescent="0.2">
      <c r="C3726" s="15"/>
    </row>
    <row r="3727" spans="3:3" x14ac:dyDescent="0.2">
      <c r="C3727" s="15"/>
    </row>
    <row r="3728" spans="3:3" x14ac:dyDescent="0.2">
      <c r="C3728" s="15"/>
    </row>
    <row r="3729" spans="3:3" x14ac:dyDescent="0.2">
      <c r="C3729" s="15"/>
    </row>
    <row r="3730" spans="3:3" x14ac:dyDescent="0.2">
      <c r="C3730" s="15"/>
    </row>
    <row r="3731" spans="3:3" x14ac:dyDescent="0.2">
      <c r="C3731" s="15"/>
    </row>
    <row r="3732" spans="3:3" x14ac:dyDescent="0.2">
      <c r="C3732" s="15"/>
    </row>
    <row r="3733" spans="3:3" x14ac:dyDescent="0.2">
      <c r="C3733" s="15"/>
    </row>
    <row r="3734" spans="3:3" x14ac:dyDescent="0.2">
      <c r="C3734" s="15"/>
    </row>
    <row r="3735" spans="3:3" x14ac:dyDescent="0.2">
      <c r="C3735" s="15"/>
    </row>
    <row r="3736" spans="3:3" x14ac:dyDescent="0.2">
      <c r="C3736" s="15"/>
    </row>
    <row r="3737" spans="3:3" x14ac:dyDescent="0.2">
      <c r="C3737" s="15"/>
    </row>
    <row r="3738" spans="3:3" x14ac:dyDescent="0.2">
      <c r="C3738" s="15"/>
    </row>
    <row r="3739" spans="3:3" x14ac:dyDescent="0.2">
      <c r="C3739" s="15"/>
    </row>
    <row r="3740" spans="3:3" x14ac:dyDescent="0.2">
      <c r="C3740" s="15"/>
    </row>
    <row r="3741" spans="3:3" x14ac:dyDescent="0.2">
      <c r="C3741" s="15"/>
    </row>
    <row r="3742" spans="3:3" x14ac:dyDescent="0.2">
      <c r="C3742" s="15"/>
    </row>
    <row r="3743" spans="3:3" x14ac:dyDescent="0.2">
      <c r="C3743" s="15"/>
    </row>
    <row r="3744" spans="3:3" x14ac:dyDescent="0.2">
      <c r="C3744" s="15"/>
    </row>
    <row r="3745" spans="3:3" x14ac:dyDescent="0.2">
      <c r="C3745" s="15"/>
    </row>
    <row r="3746" spans="3:3" x14ac:dyDescent="0.2">
      <c r="C3746" s="15"/>
    </row>
    <row r="3747" spans="3:3" x14ac:dyDescent="0.2">
      <c r="C3747" s="15"/>
    </row>
    <row r="3748" spans="3:3" x14ac:dyDescent="0.2">
      <c r="C3748" s="15"/>
    </row>
    <row r="3749" spans="3:3" x14ac:dyDescent="0.2">
      <c r="C3749" s="15"/>
    </row>
    <row r="3750" spans="3:3" x14ac:dyDescent="0.2">
      <c r="C3750" s="15"/>
    </row>
    <row r="3751" spans="3:3" x14ac:dyDescent="0.2">
      <c r="C3751" s="15"/>
    </row>
    <row r="3752" spans="3:3" x14ac:dyDescent="0.2">
      <c r="C3752" s="15"/>
    </row>
    <row r="3753" spans="3:3" x14ac:dyDescent="0.2">
      <c r="C3753" s="15"/>
    </row>
    <row r="3754" spans="3:3" x14ac:dyDescent="0.2">
      <c r="C3754" s="15"/>
    </row>
    <row r="3755" spans="3:3" x14ac:dyDescent="0.2">
      <c r="C3755" s="15"/>
    </row>
    <row r="3756" spans="3:3" x14ac:dyDescent="0.2">
      <c r="C3756" s="15"/>
    </row>
    <row r="3757" spans="3:3" x14ac:dyDescent="0.2">
      <c r="C3757" s="15"/>
    </row>
    <row r="3758" spans="3:3" x14ac:dyDescent="0.2">
      <c r="C3758" s="15"/>
    </row>
    <row r="3759" spans="3:3" x14ac:dyDescent="0.2">
      <c r="C3759" s="15"/>
    </row>
    <row r="3760" spans="3:3" x14ac:dyDescent="0.2">
      <c r="C3760" s="15"/>
    </row>
    <row r="3761" spans="3:3" x14ac:dyDescent="0.2">
      <c r="C3761" s="15"/>
    </row>
    <row r="3762" spans="3:3" x14ac:dyDescent="0.2">
      <c r="C3762" s="15"/>
    </row>
    <row r="3763" spans="3:3" x14ac:dyDescent="0.2">
      <c r="C3763" s="15"/>
    </row>
    <row r="3764" spans="3:3" x14ac:dyDescent="0.2">
      <c r="C3764" s="15"/>
    </row>
    <row r="3765" spans="3:3" x14ac:dyDescent="0.2">
      <c r="C3765" s="15"/>
    </row>
    <row r="3766" spans="3:3" x14ac:dyDescent="0.2">
      <c r="C3766" s="15"/>
    </row>
    <row r="3767" spans="3:3" x14ac:dyDescent="0.2">
      <c r="C3767" s="15"/>
    </row>
    <row r="3768" spans="3:3" x14ac:dyDescent="0.2">
      <c r="C3768" s="15"/>
    </row>
    <row r="3769" spans="3:3" x14ac:dyDescent="0.2">
      <c r="C3769" s="15"/>
    </row>
    <row r="3770" spans="3:3" x14ac:dyDescent="0.2">
      <c r="C3770" s="15"/>
    </row>
    <row r="3771" spans="3:3" x14ac:dyDescent="0.2">
      <c r="C3771" s="15"/>
    </row>
    <row r="3772" spans="3:3" x14ac:dyDescent="0.2">
      <c r="C3772" s="15"/>
    </row>
    <row r="3773" spans="3:3" x14ac:dyDescent="0.2">
      <c r="C3773" s="15"/>
    </row>
    <row r="3774" spans="3:3" x14ac:dyDescent="0.2">
      <c r="C3774" s="15"/>
    </row>
    <row r="3775" spans="3:3" x14ac:dyDescent="0.2">
      <c r="C3775" s="15"/>
    </row>
    <row r="3776" spans="3:3" x14ac:dyDescent="0.2">
      <c r="C3776" s="15"/>
    </row>
    <row r="3777" spans="3:3" x14ac:dyDescent="0.2">
      <c r="C3777" s="15"/>
    </row>
    <row r="3778" spans="3:3" x14ac:dyDescent="0.2">
      <c r="C3778" s="15"/>
    </row>
    <row r="3779" spans="3:3" x14ac:dyDescent="0.2">
      <c r="C3779" s="15"/>
    </row>
    <row r="3780" spans="3:3" x14ac:dyDescent="0.2">
      <c r="C3780" s="15"/>
    </row>
    <row r="3781" spans="3:3" x14ac:dyDescent="0.2">
      <c r="C3781" s="15"/>
    </row>
    <row r="3782" spans="3:3" x14ac:dyDescent="0.2">
      <c r="C3782" s="15"/>
    </row>
    <row r="3783" spans="3:3" x14ac:dyDescent="0.2">
      <c r="C3783" s="15"/>
    </row>
    <row r="3784" spans="3:3" x14ac:dyDescent="0.2">
      <c r="C3784" s="15"/>
    </row>
    <row r="3785" spans="3:3" x14ac:dyDescent="0.2">
      <c r="C3785" s="15"/>
    </row>
    <row r="3786" spans="3:3" x14ac:dyDescent="0.2">
      <c r="C3786" s="15"/>
    </row>
    <row r="3787" spans="3:3" x14ac:dyDescent="0.2">
      <c r="C3787" s="15"/>
    </row>
    <row r="3788" spans="3:3" x14ac:dyDescent="0.2">
      <c r="C3788" s="15"/>
    </row>
    <row r="3789" spans="3:3" x14ac:dyDescent="0.2">
      <c r="C3789" s="15"/>
    </row>
    <row r="3790" spans="3:3" x14ac:dyDescent="0.2">
      <c r="C3790" s="15"/>
    </row>
    <row r="3791" spans="3:3" x14ac:dyDescent="0.2">
      <c r="C3791" s="15"/>
    </row>
    <row r="3792" spans="3:3" x14ac:dyDescent="0.2">
      <c r="C3792" s="15"/>
    </row>
    <row r="3793" spans="3:3" x14ac:dyDescent="0.2">
      <c r="C3793" s="15"/>
    </row>
    <row r="3794" spans="3:3" x14ac:dyDescent="0.2">
      <c r="C3794" s="15"/>
    </row>
    <row r="3795" spans="3:3" x14ac:dyDescent="0.2">
      <c r="C3795" s="15"/>
    </row>
    <row r="3796" spans="3:3" x14ac:dyDescent="0.2">
      <c r="C3796" s="15"/>
    </row>
    <row r="3797" spans="3:3" x14ac:dyDescent="0.2">
      <c r="C3797" s="15"/>
    </row>
    <row r="3798" spans="3:3" x14ac:dyDescent="0.2">
      <c r="C3798" s="15"/>
    </row>
    <row r="3799" spans="3:3" x14ac:dyDescent="0.2">
      <c r="C3799" s="15"/>
    </row>
    <row r="3800" spans="3:3" x14ac:dyDescent="0.2">
      <c r="C3800" s="15"/>
    </row>
    <row r="3801" spans="3:3" x14ac:dyDescent="0.2">
      <c r="C3801" s="15"/>
    </row>
    <row r="3802" spans="3:3" x14ac:dyDescent="0.2">
      <c r="C3802" s="15"/>
    </row>
    <row r="3803" spans="3:3" x14ac:dyDescent="0.2">
      <c r="C3803" s="15"/>
    </row>
    <row r="3804" spans="3:3" x14ac:dyDescent="0.2">
      <c r="C3804" s="15"/>
    </row>
    <row r="3805" spans="3:3" x14ac:dyDescent="0.2">
      <c r="C3805" s="15"/>
    </row>
    <row r="3806" spans="3:3" x14ac:dyDescent="0.2">
      <c r="C3806" s="15"/>
    </row>
    <row r="3807" spans="3:3" x14ac:dyDescent="0.2">
      <c r="C3807" s="15"/>
    </row>
    <row r="3808" spans="3:3" x14ac:dyDescent="0.2">
      <c r="C3808" s="15"/>
    </row>
    <row r="3809" spans="3:3" x14ac:dyDescent="0.2">
      <c r="C3809" s="15"/>
    </row>
    <row r="3810" spans="3:3" x14ac:dyDescent="0.2">
      <c r="C3810" s="15"/>
    </row>
    <row r="3811" spans="3:3" x14ac:dyDescent="0.2">
      <c r="C3811" s="15"/>
    </row>
    <row r="3812" spans="3:3" x14ac:dyDescent="0.2">
      <c r="C3812" s="15"/>
    </row>
    <row r="3813" spans="3:3" x14ac:dyDescent="0.2">
      <c r="C3813" s="15"/>
    </row>
    <row r="3814" spans="3:3" x14ac:dyDescent="0.2">
      <c r="C3814" s="15"/>
    </row>
    <row r="3815" spans="3:3" x14ac:dyDescent="0.2">
      <c r="C3815" s="15"/>
    </row>
    <row r="3816" spans="3:3" x14ac:dyDescent="0.2">
      <c r="C3816" s="15"/>
    </row>
    <row r="3817" spans="3:3" x14ac:dyDescent="0.2">
      <c r="C3817" s="15"/>
    </row>
    <row r="3818" spans="3:3" x14ac:dyDescent="0.2">
      <c r="C3818" s="15"/>
    </row>
    <row r="3819" spans="3:3" x14ac:dyDescent="0.2">
      <c r="C3819" s="15"/>
    </row>
    <row r="3820" spans="3:3" x14ac:dyDescent="0.2">
      <c r="C3820" s="15"/>
    </row>
    <row r="3821" spans="3:3" x14ac:dyDescent="0.2">
      <c r="C3821" s="15"/>
    </row>
    <row r="3822" spans="3:3" x14ac:dyDescent="0.2">
      <c r="C3822" s="15"/>
    </row>
    <row r="3823" spans="3:3" x14ac:dyDescent="0.2">
      <c r="C3823" s="15"/>
    </row>
    <row r="3824" spans="3:3" x14ac:dyDescent="0.2">
      <c r="C3824" s="15"/>
    </row>
    <row r="3825" spans="3:3" x14ac:dyDescent="0.2">
      <c r="C3825" s="15"/>
    </row>
    <row r="3826" spans="3:3" x14ac:dyDescent="0.2">
      <c r="C3826" s="15"/>
    </row>
    <row r="3827" spans="3:3" x14ac:dyDescent="0.2">
      <c r="C3827" s="15"/>
    </row>
    <row r="3828" spans="3:3" x14ac:dyDescent="0.2">
      <c r="C3828" s="15"/>
    </row>
    <row r="3829" spans="3:3" x14ac:dyDescent="0.2">
      <c r="C3829" s="15"/>
    </row>
    <row r="3830" spans="3:3" x14ac:dyDescent="0.2">
      <c r="C3830" s="15"/>
    </row>
    <row r="3831" spans="3:3" x14ac:dyDescent="0.2">
      <c r="C3831" s="15"/>
    </row>
    <row r="3832" spans="3:3" x14ac:dyDescent="0.2">
      <c r="C3832" s="15"/>
    </row>
    <row r="3833" spans="3:3" x14ac:dyDescent="0.2">
      <c r="C3833" s="15"/>
    </row>
    <row r="3834" spans="3:3" x14ac:dyDescent="0.2">
      <c r="C3834" s="15"/>
    </row>
    <row r="3835" spans="3:3" x14ac:dyDescent="0.2">
      <c r="C3835" s="15"/>
    </row>
    <row r="3836" spans="3:3" x14ac:dyDescent="0.2">
      <c r="C3836" s="15"/>
    </row>
    <row r="3837" spans="3:3" x14ac:dyDescent="0.2">
      <c r="C3837" s="15"/>
    </row>
    <row r="3838" spans="3:3" x14ac:dyDescent="0.2">
      <c r="C3838" s="15"/>
    </row>
    <row r="3839" spans="3:3" x14ac:dyDescent="0.2">
      <c r="C3839" s="15"/>
    </row>
    <row r="3840" spans="3:3" x14ac:dyDescent="0.2">
      <c r="C3840" s="15"/>
    </row>
    <row r="3841" spans="3:3" x14ac:dyDescent="0.2">
      <c r="C3841" s="15"/>
    </row>
    <row r="3842" spans="3:3" x14ac:dyDescent="0.2">
      <c r="C3842" s="15"/>
    </row>
    <row r="3843" spans="3:3" x14ac:dyDescent="0.2">
      <c r="C3843" s="15"/>
    </row>
    <row r="3844" spans="3:3" x14ac:dyDescent="0.2">
      <c r="C3844" s="15"/>
    </row>
    <row r="3845" spans="3:3" x14ac:dyDescent="0.2">
      <c r="C3845" s="15"/>
    </row>
    <row r="3846" spans="3:3" x14ac:dyDescent="0.2">
      <c r="C3846" s="15"/>
    </row>
    <row r="3847" spans="3:3" x14ac:dyDescent="0.2">
      <c r="C3847" s="15"/>
    </row>
    <row r="3848" spans="3:3" x14ac:dyDescent="0.2">
      <c r="C3848" s="15"/>
    </row>
    <row r="3849" spans="3:3" x14ac:dyDescent="0.2">
      <c r="C3849" s="15"/>
    </row>
    <row r="3850" spans="3:3" x14ac:dyDescent="0.2">
      <c r="C3850" s="15"/>
    </row>
    <row r="3851" spans="3:3" x14ac:dyDescent="0.2">
      <c r="C3851" s="15"/>
    </row>
    <row r="3852" spans="3:3" x14ac:dyDescent="0.2">
      <c r="C3852" s="15"/>
    </row>
    <row r="3853" spans="3:3" x14ac:dyDescent="0.2">
      <c r="C3853" s="15"/>
    </row>
    <row r="3854" spans="3:3" x14ac:dyDescent="0.2">
      <c r="C3854" s="15"/>
    </row>
    <row r="3855" spans="3:3" x14ac:dyDescent="0.2">
      <c r="C3855" s="15"/>
    </row>
    <row r="3856" spans="3:3" x14ac:dyDescent="0.2">
      <c r="C3856" s="15"/>
    </row>
    <row r="3857" spans="3:3" x14ac:dyDescent="0.2">
      <c r="C3857" s="15"/>
    </row>
    <row r="3858" spans="3:3" x14ac:dyDescent="0.2">
      <c r="C3858" s="15"/>
    </row>
    <row r="3859" spans="3:3" x14ac:dyDescent="0.2">
      <c r="C3859" s="15"/>
    </row>
    <row r="3860" spans="3:3" x14ac:dyDescent="0.2">
      <c r="C3860" s="15"/>
    </row>
    <row r="3861" spans="3:3" x14ac:dyDescent="0.2">
      <c r="C3861" s="15"/>
    </row>
    <row r="3862" spans="3:3" x14ac:dyDescent="0.2">
      <c r="C3862" s="15"/>
    </row>
    <row r="3863" spans="3:3" x14ac:dyDescent="0.2">
      <c r="C3863" s="15"/>
    </row>
    <row r="3864" spans="3:3" x14ac:dyDescent="0.2">
      <c r="C3864" s="15"/>
    </row>
    <row r="3865" spans="3:3" x14ac:dyDescent="0.2">
      <c r="C3865" s="15"/>
    </row>
    <row r="3866" spans="3:3" x14ac:dyDescent="0.2">
      <c r="C3866" s="15"/>
    </row>
    <row r="3867" spans="3:3" x14ac:dyDescent="0.2">
      <c r="C3867" s="15"/>
    </row>
    <row r="3868" spans="3:3" x14ac:dyDescent="0.2">
      <c r="C3868" s="15"/>
    </row>
    <row r="3869" spans="3:3" x14ac:dyDescent="0.2">
      <c r="C3869" s="15"/>
    </row>
    <row r="3870" spans="3:3" x14ac:dyDescent="0.2">
      <c r="C3870" s="15"/>
    </row>
    <row r="3871" spans="3:3" x14ac:dyDescent="0.2">
      <c r="C3871" s="15"/>
    </row>
    <row r="3872" spans="3:3" x14ac:dyDescent="0.2">
      <c r="C3872" s="15"/>
    </row>
    <row r="3873" spans="3:3" x14ac:dyDescent="0.2">
      <c r="C3873" s="15"/>
    </row>
    <row r="3874" spans="3:3" x14ac:dyDescent="0.2">
      <c r="C3874" s="15"/>
    </row>
    <row r="3875" spans="3:3" x14ac:dyDescent="0.2">
      <c r="C3875" s="15"/>
    </row>
    <row r="3876" spans="3:3" x14ac:dyDescent="0.2">
      <c r="C3876" s="15"/>
    </row>
    <row r="3877" spans="3:3" x14ac:dyDescent="0.2">
      <c r="C3877" s="15"/>
    </row>
    <row r="3878" spans="3:3" x14ac:dyDescent="0.2">
      <c r="C3878" s="15"/>
    </row>
    <row r="3879" spans="3:3" x14ac:dyDescent="0.2">
      <c r="C3879" s="15"/>
    </row>
    <row r="3880" spans="3:3" x14ac:dyDescent="0.2">
      <c r="C3880" s="15"/>
    </row>
    <row r="3881" spans="3:3" x14ac:dyDescent="0.2">
      <c r="C3881" s="15"/>
    </row>
    <row r="3882" spans="3:3" x14ac:dyDescent="0.2">
      <c r="C3882" s="15"/>
    </row>
    <row r="3883" spans="3:3" x14ac:dyDescent="0.2">
      <c r="C3883" s="15"/>
    </row>
    <row r="3884" spans="3:3" x14ac:dyDescent="0.2">
      <c r="C3884" s="15"/>
    </row>
    <row r="3885" spans="3:3" x14ac:dyDescent="0.2">
      <c r="C3885" s="15"/>
    </row>
    <row r="3886" spans="3:3" x14ac:dyDescent="0.2">
      <c r="C3886" s="15"/>
    </row>
    <row r="3887" spans="3:3" x14ac:dyDescent="0.2">
      <c r="C3887" s="15"/>
    </row>
    <row r="3888" spans="3:3" x14ac:dyDescent="0.2">
      <c r="C3888" s="15"/>
    </row>
    <row r="3889" spans="3:3" x14ac:dyDescent="0.2">
      <c r="C3889" s="15"/>
    </row>
    <row r="3890" spans="3:3" x14ac:dyDescent="0.2">
      <c r="C3890" s="15"/>
    </row>
    <row r="3891" spans="3:3" x14ac:dyDescent="0.2">
      <c r="C3891" s="15"/>
    </row>
    <row r="3892" spans="3:3" x14ac:dyDescent="0.2">
      <c r="C3892" s="15"/>
    </row>
    <row r="3893" spans="3:3" x14ac:dyDescent="0.2">
      <c r="C3893" s="15"/>
    </row>
    <row r="3894" spans="3:3" x14ac:dyDescent="0.2">
      <c r="C3894" s="15"/>
    </row>
    <row r="3895" spans="3:3" x14ac:dyDescent="0.2">
      <c r="C3895" s="15"/>
    </row>
    <row r="3896" spans="3:3" x14ac:dyDescent="0.2">
      <c r="C3896" s="15"/>
    </row>
    <row r="3897" spans="3:3" x14ac:dyDescent="0.2">
      <c r="C3897" s="15"/>
    </row>
    <row r="3898" spans="3:3" x14ac:dyDescent="0.2">
      <c r="C3898" s="15"/>
    </row>
    <row r="3899" spans="3:3" x14ac:dyDescent="0.2">
      <c r="C3899" s="15"/>
    </row>
    <row r="3900" spans="3:3" x14ac:dyDescent="0.2">
      <c r="C3900" s="15"/>
    </row>
    <row r="3901" spans="3:3" x14ac:dyDescent="0.2">
      <c r="C3901" s="15"/>
    </row>
    <row r="3902" spans="3:3" x14ac:dyDescent="0.2">
      <c r="C3902" s="15"/>
    </row>
    <row r="3903" spans="3:3" x14ac:dyDescent="0.2">
      <c r="C3903" s="15"/>
    </row>
    <row r="3904" spans="3:3" x14ac:dyDescent="0.2">
      <c r="C3904" s="15"/>
    </row>
    <row r="3905" spans="3:3" x14ac:dyDescent="0.2">
      <c r="C3905" s="15"/>
    </row>
    <row r="3906" spans="3:3" x14ac:dyDescent="0.2">
      <c r="C3906" s="15"/>
    </row>
    <row r="3907" spans="3:3" x14ac:dyDescent="0.2">
      <c r="C3907" s="15"/>
    </row>
    <row r="3908" spans="3:3" x14ac:dyDescent="0.2">
      <c r="C3908" s="15"/>
    </row>
    <row r="3909" spans="3:3" x14ac:dyDescent="0.2">
      <c r="C3909" s="15"/>
    </row>
    <row r="3910" spans="3:3" x14ac:dyDescent="0.2">
      <c r="C3910" s="15"/>
    </row>
    <row r="3911" spans="3:3" x14ac:dyDescent="0.2">
      <c r="C3911" s="15"/>
    </row>
    <row r="3912" spans="3:3" x14ac:dyDescent="0.2">
      <c r="C3912" s="15"/>
    </row>
    <row r="3913" spans="3:3" x14ac:dyDescent="0.2">
      <c r="C3913" s="15"/>
    </row>
    <row r="3914" spans="3:3" x14ac:dyDescent="0.2">
      <c r="C3914" s="15"/>
    </row>
    <row r="3915" spans="3:3" x14ac:dyDescent="0.2">
      <c r="C3915" s="15"/>
    </row>
    <row r="3916" spans="3:3" x14ac:dyDescent="0.2">
      <c r="C3916" s="15"/>
    </row>
    <row r="3917" spans="3:3" x14ac:dyDescent="0.2">
      <c r="C3917" s="15"/>
    </row>
    <row r="3918" spans="3:3" x14ac:dyDescent="0.2">
      <c r="C3918" s="15"/>
    </row>
    <row r="3919" spans="3:3" x14ac:dyDescent="0.2">
      <c r="C3919" s="15"/>
    </row>
    <row r="3920" spans="3:3" x14ac:dyDescent="0.2">
      <c r="C3920" s="15"/>
    </row>
    <row r="3921" spans="3:3" x14ac:dyDescent="0.2">
      <c r="C3921" s="15"/>
    </row>
    <row r="3922" spans="3:3" x14ac:dyDescent="0.2">
      <c r="C3922" s="15"/>
    </row>
    <row r="3923" spans="3:3" x14ac:dyDescent="0.2">
      <c r="C3923" s="15"/>
    </row>
    <row r="3924" spans="3:3" x14ac:dyDescent="0.2">
      <c r="C3924" s="15"/>
    </row>
    <row r="3925" spans="3:3" x14ac:dyDescent="0.2">
      <c r="C3925" s="15"/>
    </row>
    <row r="3926" spans="3:3" x14ac:dyDescent="0.2">
      <c r="C3926" s="15"/>
    </row>
    <row r="3927" spans="3:3" x14ac:dyDescent="0.2">
      <c r="C3927" s="15"/>
    </row>
    <row r="3928" spans="3:3" x14ac:dyDescent="0.2">
      <c r="C3928" s="15"/>
    </row>
    <row r="3929" spans="3:3" x14ac:dyDescent="0.2">
      <c r="C3929" s="15"/>
    </row>
    <row r="3930" spans="3:3" x14ac:dyDescent="0.2">
      <c r="C3930" s="15"/>
    </row>
    <row r="3931" spans="3:3" x14ac:dyDescent="0.2">
      <c r="C3931" s="15"/>
    </row>
    <row r="3932" spans="3:3" x14ac:dyDescent="0.2">
      <c r="C3932" s="15"/>
    </row>
    <row r="3933" spans="3:3" x14ac:dyDescent="0.2">
      <c r="C3933" s="15"/>
    </row>
    <row r="3934" spans="3:3" x14ac:dyDescent="0.2">
      <c r="C3934" s="15"/>
    </row>
    <row r="3935" spans="3:3" x14ac:dyDescent="0.2">
      <c r="C3935" s="15"/>
    </row>
    <row r="3936" spans="3:3" x14ac:dyDescent="0.2">
      <c r="C3936" s="15"/>
    </row>
    <row r="3937" spans="3:3" x14ac:dyDescent="0.2">
      <c r="C3937" s="15"/>
    </row>
    <row r="3938" spans="3:3" x14ac:dyDescent="0.2">
      <c r="C3938" s="15"/>
    </row>
    <row r="3939" spans="3:3" x14ac:dyDescent="0.2">
      <c r="C3939" s="15"/>
    </row>
    <row r="3940" spans="3:3" x14ac:dyDescent="0.2">
      <c r="C3940" s="15"/>
    </row>
    <row r="3941" spans="3:3" x14ac:dyDescent="0.2">
      <c r="C3941" s="15"/>
    </row>
    <row r="3942" spans="3:3" x14ac:dyDescent="0.2">
      <c r="C3942" s="15"/>
    </row>
    <row r="3943" spans="3:3" x14ac:dyDescent="0.2">
      <c r="C3943" s="15"/>
    </row>
    <row r="3944" spans="3:3" x14ac:dyDescent="0.2">
      <c r="C3944" s="15"/>
    </row>
    <row r="3945" spans="3:3" x14ac:dyDescent="0.2">
      <c r="C3945" s="15"/>
    </row>
    <row r="3946" spans="3:3" x14ac:dyDescent="0.2">
      <c r="C3946" s="15"/>
    </row>
    <row r="3947" spans="3:3" x14ac:dyDescent="0.2">
      <c r="C3947" s="15"/>
    </row>
    <row r="3948" spans="3:3" x14ac:dyDescent="0.2">
      <c r="C3948" s="15"/>
    </row>
    <row r="3949" spans="3:3" x14ac:dyDescent="0.2">
      <c r="C3949" s="15"/>
    </row>
    <row r="3950" spans="3:3" x14ac:dyDescent="0.2">
      <c r="C3950" s="15"/>
    </row>
    <row r="3951" spans="3:3" x14ac:dyDescent="0.2">
      <c r="C3951" s="15"/>
    </row>
    <row r="3952" spans="3:3" x14ac:dyDescent="0.2">
      <c r="C3952" s="15"/>
    </row>
    <row r="3953" spans="3:3" x14ac:dyDescent="0.2">
      <c r="C3953" s="15"/>
    </row>
    <row r="3954" spans="3:3" x14ac:dyDescent="0.2">
      <c r="C3954" s="15"/>
    </row>
    <row r="3955" spans="3:3" x14ac:dyDescent="0.2">
      <c r="C3955" s="15"/>
    </row>
    <row r="3956" spans="3:3" x14ac:dyDescent="0.2">
      <c r="C3956" s="15"/>
    </row>
    <row r="3957" spans="3:3" x14ac:dyDescent="0.2">
      <c r="C3957" s="15"/>
    </row>
    <row r="3958" spans="3:3" x14ac:dyDescent="0.2">
      <c r="C3958" s="15"/>
    </row>
    <row r="3959" spans="3:3" x14ac:dyDescent="0.2">
      <c r="C3959" s="15"/>
    </row>
    <row r="3960" spans="3:3" x14ac:dyDescent="0.2">
      <c r="C3960" s="15"/>
    </row>
    <row r="3961" spans="3:3" x14ac:dyDescent="0.2">
      <c r="C3961" s="15"/>
    </row>
    <row r="3962" spans="3:3" x14ac:dyDescent="0.2">
      <c r="C3962" s="15"/>
    </row>
    <row r="3963" spans="3:3" x14ac:dyDescent="0.2">
      <c r="C3963" s="15"/>
    </row>
    <row r="3964" spans="3:3" x14ac:dyDescent="0.2">
      <c r="C3964" s="15"/>
    </row>
    <row r="3965" spans="3:3" x14ac:dyDescent="0.2">
      <c r="C3965" s="15"/>
    </row>
    <row r="3966" spans="3:3" x14ac:dyDescent="0.2">
      <c r="C3966" s="15"/>
    </row>
    <row r="3967" spans="3:3" x14ac:dyDescent="0.2">
      <c r="C3967" s="15"/>
    </row>
    <row r="3968" spans="3:3" x14ac:dyDescent="0.2">
      <c r="C3968" s="15"/>
    </row>
    <row r="3969" spans="3:3" x14ac:dyDescent="0.2">
      <c r="C3969" s="15"/>
    </row>
    <row r="3970" spans="3:3" x14ac:dyDescent="0.2">
      <c r="C3970" s="15"/>
    </row>
    <row r="3971" spans="3:3" x14ac:dyDescent="0.2">
      <c r="C3971" s="15"/>
    </row>
    <row r="3972" spans="3:3" x14ac:dyDescent="0.2">
      <c r="C3972" s="15"/>
    </row>
    <row r="3973" spans="3:3" x14ac:dyDescent="0.2">
      <c r="C3973" s="15"/>
    </row>
    <row r="3974" spans="3:3" x14ac:dyDescent="0.2">
      <c r="C3974" s="15"/>
    </row>
    <row r="3975" spans="3:3" x14ac:dyDescent="0.2">
      <c r="C3975" s="15"/>
    </row>
    <row r="3976" spans="3:3" x14ac:dyDescent="0.2">
      <c r="C3976" s="15"/>
    </row>
    <row r="3977" spans="3:3" x14ac:dyDescent="0.2">
      <c r="C3977" s="15"/>
    </row>
    <row r="3978" spans="3:3" x14ac:dyDescent="0.2">
      <c r="C3978" s="15"/>
    </row>
    <row r="3979" spans="3:3" x14ac:dyDescent="0.2">
      <c r="C3979" s="15"/>
    </row>
    <row r="3980" spans="3:3" x14ac:dyDescent="0.2">
      <c r="C3980" s="15"/>
    </row>
    <row r="3981" spans="3:3" x14ac:dyDescent="0.2">
      <c r="C3981" s="15"/>
    </row>
    <row r="3982" spans="3:3" x14ac:dyDescent="0.2">
      <c r="C3982" s="15"/>
    </row>
    <row r="3983" spans="3:3" x14ac:dyDescent="0.2">
      <c r="C3983" s="15"/>
    </row>
    <row r="3984" spans="3:3" x14ac:dyDescent="0.2">
      <c r="C3984" s="15"/>
    </row>
    <row r="3985" spans="3:3" x14ac:dyDescent="0.2">
      <c r="C3985" s="15"/>
    </row>
    <row r="3986" spans="3:3" x14ac:dyDescent="0.2">
      <c r="C3986" s="15"/>
    </row>
    <row r="3987" spans="3:3" x14ac:dyDescent="0.2">
      <c r="C3987" s="15"/>
    </row>
    <row r="3988" spans="3:3" x14ac:dyDescent="0.2">
      <c r="C3988" s="15"/>
    </row>
    <row r="3989" spans="3:3" x14ac:dyDescent="0.2">
      <c r="C3989" s="15"/>
    </row>
    <row r="3990" spans="3:3" x14ac:dyDescent="0.2">
      <c r="C3990" s="15"/>
    </row>
    <row r="3991" spans="3:3" x14ac:dyDescent="0.2">
      <c r="C3991" s="15"/>
    </row>
    <row r="3992" spans="3:3" x14ac:dyDescent="0.2">
      <c r="C3992" s="15"/>
    </row>
    <row r="3993" spans="3:3" x14ac:dyDescent="0.2">
      <c r="C3993" s="15"/>
    </row>
    <row r="3994" spans="3:3" x14ac:dyDescent="0.2">
      <c r="C3994" s="15"/>
    </row>
    <row r="3995" spans="3:3" x14ac:dyDescent="0.2">
      <c r="C3995" s="15"/>
    </row>
    <row r="3996" spans="3:3" x14ac:dyDescent="0.2">
      <c r="C3996" s="15"/>
    </row>
    <row r="3997" spans="3:3" x14ac:dyDescent="0.2">
      <c r="C3997" s="15"/>
    </row>
    <row r="3998" spans="3:3" x14ac:dyDescent="0.2">
      <c r="C3998" s="15"/>
    </row>
    <row r="3999" spans="3:3" x14ac:dyDescent="0.2">
      <c r="C3999" s="15"/>
    </row>
    <row r="4000" spans="3:3" x14ac:dyDescent="0.2">
      <c r="C4000" s="15"/>
    </row>
    <row r="4001" spans="3:3" x14ac:dyDescent="0.2">
      <c r="C4001" s="15"/>
    </row>
    <row r="4002" spans="3:3" x14ac:dyDescent="0.2">
      <c r="C4002" s="15"/>
    </row>
    <row r="4003" spans="3:3" x14ac:dyDescent="0.2">
      <c r="C4003" s="15"/>
    </row>
    <row r="4004" spans="3:3" x14ac:dyDescent="0.2">
      <c r="C4004" s="15"/>
    </row>
    <row r="4005" spans="3:3" x14ac:dyDescent="0.2">
      <c r="C4005" s="15"/>
    </row>
    <row r="4006" spans="3:3" x14ac:dyDescent="0.2">
      <c r="C4006" s="15"/>
    </row>
    <row r="4007" spans="3:3" x14ac:dyDescent="0.2">
      <c r="C4007" s="15"/>
    </row>
    <row r="4008" spans="3:3" x14ac:dyDescent="0.2">
      <c r="C4008" s="15"/>
    </row>
    <row r="4009" spans="3:3" x14ac:dyDescent="0.2">
      <c r="C4009" s="15"/>
    </row>
    <row r="4010" spans="3:3" x14ac:dyDescent="0.2">
      <c r="C4010" s="15"/>
    </row>
    <row r="4011" spans="3:3" x14ac:dyDescent="0.2">
      <c r="C4011" s="15"/>
    </row>
    <row r="4012" spans="3:3" x14ac:dyDescent="0.2">
      <c r="C4012" s="15"/>
    </row>
    <row r="4013" spans="3:3" x14ac:dyDescent="0.2">
      <c r="C4013" s="15"/>
    </row>
    <row r="4014" spans="3:3" x14ac:dyDescent="0.2">
      <c r="C4014" s="15"/>
    </row>
    <row r="4015" spans="3:3" x14ac:dyDescent="0.2">
      <c r="C4015" s="15"/>
    </row>
    <row r="4016" spans="3:3" x14ac:dyDescent="0.2">
      <c r="C4016" s="15"/>
    </row>
    <row r="4017" spans="3:3" x14ac:dyDescent="0.2">
      <c r="C4017" s="15"/>
    </row>
    <row r="4018" spans="3:3" x14ac:dyDescent="0.2">
      <c r="C4018" s="15"/>
    </row>
    <row r="4019" spans="3:3" x14ac:dyDescent="0.2">
      <c r="C4019" s="15"/>
    </row>
    <row r="4020" spans="3:3" x14ac:dyDescent="0.2">
      <c r="C4020" s="15"/>
    </row>
    <row r="4021" spans="3:3" x14ac:dyDescent="0.2">
      <c r="C4021" s="15"/>
    </row>
    <row r="4022" spans="3:3" x14ac:dyDescent="0.2">
      <c r="C4022" s="15"/>
    </row>
    <row r="4023" spans="3:3" x14ac:dyDescent="0.2">
      <c r="C4023" s="15"/>
    </row>
    <row r="4024" spans="3:3" x14ac:dyDescent="0.2">
      <c r="C4024" s="15"/>
    </row>
    <row r="4025" spans="3:3" x14ac:dyDescent="0.2">
      <c r="C4025" s="15"/>
    </row>
    <row r="4026" spans="3:3" x14ac:dyDescent="0.2">
      <c r="C4026" s="15"/>
    </row>
    <row r="4027" spans="3:3" x14ac:dyDescent="0.2">
      <c r="C4027" s="15"/>
    </row>
    <row r="4028" spans="3:3" x14ac:dyDescent="0.2">
      <c r="C4028" s="15"/>
    </row>
    <row r="4029" spans="3:3" x14ac:dyDescent="0.2">
      <c r="C4029" s="15"/>
    </row>
    <row r="4030" spans="3:3" x14ac:dyDescent="0.2">
      <c r="C4030" s="15"/>
    </row>
    <row r="4031" spans="3:3" x14ac:dyDescent="0.2">
      <c r="C4031" s="15"/>
    </row>
    <row r="4032" spans="3:3" x14ac:dyDescent="0.2">
      <c r="C4032" s="15"/>
    </row>
    <row r="4033" spans="3:3" x14ac:dyDescent="0.2">
      <c r="C4033" s="15"/>
    </row>
    <row r="4034" spans="3:3" x14ac:dyDescent="0.2">
      <c r="C4034" s="15"/>
    </row>
    <row r="4035" spans="3:3" x14ac:dyDescent="0.2">
      <c r="C4035" s="15"/>
    </row>
    <row r="4036" spans="3:3" x14ac:dyDescent="0.2">
      <c r="C4036" s="15"/>
    </row>
    <row r="4037" spans="3:3" x14ac:dyDescent="0.2">
      <c r="C4037" s="15"/>
    </row>
    <row r="4038" spans="3:3" x14ac:dyDescent="0.2">
      <c r="C4038" s="15"/>
    </row>
    <row r="4039" spans="3:3" x14ac:dyDescent="0.2">
      <c r="C4039" s="15"/>
    </row>
    <row r="4040" spans="3:3" x14ac:dyDescent="0.2">
      <c r="C4040" s="15"/>
    </row>
    <row r="4041" spans="3:3" x14ac:dyDescent="0.2">
      <c r="C4041" s="15"/>
    </row>
    <row r="4042" spans="3:3" x14ac:dyDescent="0.2">
      <c r="C4042" s="15"/>
    </row>
    <row r="4043" spans="3:3" x14ac:dyDescent="0.2">
      <c r="C4043" s="15"/>
    </row>
    <row r="4044" spans="3:3" x14ac:dyDescent="0.2">
      <c r="C4044" s="15"/>
    </row>
    <row r="4045" spans="3:3" x14ac:dyDescent="0.2">
      <c r="C4045" s="15"/>
    </row>
    <row r="4046" spans="3:3" x14ac:dyDescent="0.2">
      <c r="C4046" s="15"/>
    </row>
    <row r="4047" spans="3:3" x14ac:dyDescent="0.2">
      <c r="C4047" s="15"/>
    </row>
    <row r="4048" spans="3:3" x14ac:dyDescent="0.2">
      <c r="C4048" s="15"/>
    </row>
    <row r="4049" spans="3:3" x14ac:dyDescent="0.2">
      <c r="C4049" s="15"/>
    </row>
    <row r="4050" spans="3:3" x14ac:dyDescent="0.2">
      <c r="C4050" s="15"/>
    </row>
    <row r="4051" spans="3:3" x14ac:dyDescent="0.2">
      <c r="C4051" s="15"/>
    </row>
    <row r="4052" spans="3:3" x14ac:dyDescent="0.2">
      <c r="C4052" s="15"/>
    </row>
    <row r="4053" spans="3:3" x14ac:dyDescent="0.2">
      <c r="C4053" s="15"/>
    </row>
    <row r="4054" spans="3:3" x14ac:dyDescent="0.2">
      <c r="C4054" s="15"/>
    </row>
    <row r="4055" spans="3:3" x14ac:dyDescent="0.2">
      <c r="C4055" s="15"/>
    </row>
    <row r="4056" spans="3:3" x14ac:dyDescent="0.2">
      <c r="C4056" s="15"/>
    </row>
    <row r="4057" spans="3:3" x14ac:dyDescent="0.2">
      <c r="C4057" s="15"/>
    </row>
    <row r="4058" spans="3:3" x14ac:dyDescent="0.2">
      <c r="C4058" s="15"/>
    </row>
    <row r="4059" spans="3:3" x14ac:dyDescent="0.2">
      <c r="C4059" s="15"/>
    </row>
    <row r="4060" spans="3:3" x14ac:dyDescent="0.2">
      <c r="C4060" s="15"/>
    </row>
    <row r="4061" spans="3:3" x14ac:dyDescent="0.2">
      <c r="C4061" s="15"/>
    </row>
    <row r="4062" spans="3:3" x14ac:dyDescent="0.2">
      <c r="C4062" s="15"/>
    </row>
    <row r="4063" spans="3:3" x14ac:dyDescent="0.2">
      <c r="C4063" s="15"/>
    </row>
    <row r="4064" spans="3:3" x14ac:dyDescent="0.2">
      <c r="C4064" s="15"/>
    </row>
    <row r="4065" spans="3:3" x14ac:dyDescent="0.2">
      <c r="C4065" s="15"/>
    </row>
    <row r="4066" spans="3:3" x14ac:dyDescent="0.2">
      <c r="C4066" s="15"/>
    </row>
    <row r="4067" spans="3:3" x14ac:dyDescent="0.2">
      <c r="C4067" s="15"/>
    </row>
    <row r="4068" spans="3:3" x14ac:dyDescent="0.2">
      <c r="C4068" s="15"/>
    </row>
    <row r="4069" spans="3:3" x14ac:dyDescent="0.2">
      <c r="C4069" s="15"/>
    </row>
    <row r="4070" spans="3:3" x14ac:dyDescent="0.2">
      <c r="C4070" s="15"/>
    </row>
    <row r="4071" spans="3:3" x14ac:dyDescent="0.2">
      <c r="C4071" s="15"/>
    </row>
    <row r="4072" spans="3:3" x14ac:dyDescent="0.2">
      <c r="C4072" s="15"/>
    </row>
    <row r="4073" spans="3:3" x14ac:dyDescent="0.2">
      <c r="C4073" s="15"/>
    </row>
    <row r="4074" spans="3:3" x14ac:dyDescent="0.2">
      <c r="C4074" s="15"/>
    </row>
    <row r="4075" spans="3:3" x14ac:dyDescent="0.2">
      <c r="C4075" s="15"/>
    </row>
    <row r="4076" spans="3:3" x14ac:dyDescent="0.2">
      <c r="C4076" s="15"/>
    </row>
    <row r="4077" spans="3:3" x14ac:dyDescent="0.2">
      <c r="C4077" s="15"/>
    </row>
    <row r="4078" spans="3:3" x14ac:dyDescent="0.2">
      <c r="C4078" s="15"/>
    </row>
    <row r="4079" spans="3:3" x14ac:dyDescent="0.2">
      <c r="C4079" s="15"/>
    </row>
    <row r="4080" spans="3:3" x14ac:dyDescent="0.2">
      <c r="C4080" s="15"/>
    </row>
    <row r="4081" spans="3:3" x14ac:dyDescent="0.2">
      <c r="C4081" s="15"/>
    </row>
    <row r="4082" spans="3:3" x14ac:dyDescent="0.2">
      <c r="C4082" s="15"/>
    </row>
    <row r="4083" spans="3:3" x14ac:dyDescent="0.2">
      <c r="C4083" s="15"/>
    </row>
    <row r="4084" spans="3:3" x14ac:dyDescent="0.2">
      <c r="C4084" s="15"/>
    </row>
    <row r="4085" spans="3:3" x14ac:dyDescent="0.2">
      <c r="C4085" s="15"/>
    </row>
    <row r="4086" spans="3:3" x14ac:dyDescent="0.2">
      <c r="C4086" s="15"/>
    </row>
    <row r="4087" spans="3:3" x14ac:dyDescent="0.2">
      <c r="C4087" s="15"/>
    </row>
    <row r="4088" spans="3:3" x14ac:dyDescent="0.2">
      <c r="C4088" s="15"/>
    </row>
    <row r="4089" spans="3:3" x14ac:dyDescent="0.2">
      <c r="C4089" s="15"/>
    </row>
    <row r="4090" spans="3:3" x14ac:dyDescent="0.2">
      <c r="C4090" s="15"/>
    </row>
    <row r="4091" spans="3:3" x14ac:dyDescent="0.2">
      <c r="C4091" s="15"/>
    </row>
    <row r="4092" spans="3:3" x14ac:dyDescent="0.2">
      <c r="C4092" s="15"/>
    </row>
    <row r="4093" spans="3:3" x14ac:dyDescent="0.2">
      <c r="C4093" s="15"/>
    </row>
    <row r="4094" spans="3:3" x14ac:dyDescent="0.2">
      <c r="C4094" s="15"/>
    </row>
    <row r="4095" spans="3:3" x14ac:dyDescent="0.2">
      <c r="C4095" s="15"/>
    </row>
    <row r="4096" spans="3:3" x14ac:dyDescent="0.2">
      <c r="C4096" s="15"/>
    </row>
    <row r="4097" spans="3:3" x14ac:dyDescent="0.2">
      <c r="C4097" s="15"/>
    </row>
    <row r="4098" spans="3:3" x14ac:dyDescent="0.2">
      <c r="C4098" s="15"/>
    </row>
    <row r="4099" spans="3:3" x14ac:dyDescent="0.2">
      <c r="C4099" s="15"/>
    </row>
    <row r="4100" spans="3:3" x14ac:dyDescent="0.2">
      <c r="C4100" s="15"/>
    </row>
    <row r="4101" spans="3:3" x14ac:dyDescent="0.2">
      <c r="C4101" s="15"/>
    </row>
    <row r="4102" spans="3:3" x14ac:dyDescent="0.2">
      <c r="C4102" s="15"/>
    </row>
    <row r="4103" spans="3:3" x14ac:dyDescent="0.2">
      <c r="C4103" s="15"/>
    </row>
    <row r="4104" spans="3:3" x14ac:dyDescent="0.2">
      <c r="C4104" s="15"/>
    </row>
    <row r="4105" spans="3:3" x14ac:dyDescent="0.2">
      <c r="C4105" s="15"/>
    </row>
    <row r="4106" spans="3:3" x14ac:dyDescent="0.2">
      <c r="C4106" s="15"/>
    </row>
    <row r="4107" spans="3:3" x14ac:dyDescent="0.2">
      <c r="C4107" s="15"/>
    </row>
    <row r="4108" spans="3:3" x14ac:dyDescent="0.2">
      <c r="C4108" s="15"/>
    </row>
    <row r="4109" spans="3:3" x14ac:dyDescent="0.2">
      <c r="C4109" s="15"/>
    </row>
    <row r="4110" spans="3:3" x14ac:dyDescent="0.2">
      <c r="C4110" s="15"/>
    </row>
    <row r="4111" spans="3:3" x14ac:dyDescent="0.2">
      <c r="C4111" s="15"/>
    </row>
    <row r="4112" spans="3:3" x14ac:dyDescent="0.2">
      <c r="C4112" s="15"/>
    </row>
    <row r="4113" spans="3:3" x14ac:dyDescent="0.2">
      <c r="C4113" s="15"/>
    </row>
    <row r="4114" spans="3:3" x14ac:dyDescent="0.2">
      <c r="C4114" s="15"/>
    </row>
    <row r="4115" spans="3:3" x14ac:dyDescent="0.2">
      <c r="C4115" s="15"/>
    </row>
    <row r="4116" spans="3:3" x14ac:dyDescent="0.2">
      <c r="C4116" s="15"/>
    </row>
    <row r="4117" spans="3:3" x14ac:dyDescent="0.2">
      <c r="C4117" s="15"/>
    </row>
    <row r="4118" spans="3:3" x14ac:dyDescent="0.2">
      <c r="C4118" s="15"/>
    </row>
    <row r="4119" spans="3:3" x14ac:dyDescent="0.2">
      <c r="C4119" s="15"/>
    </row>
    <row r="4120" spans="3:3" x14ac:dyDescent="0.2">
      <c r="C4120" s="15"/>
    </row>
    <row r="4121" spans="3:3" x14ac:dyDescent="0.2">
      <c r="C4121" s="15"/>
    </row>
    <row r="4122" spans="3:3" x14ac:dyDescent="0.2">
      <c r="C4122" s="15"/>
    </row>
    <row r="4123" spans="3:3" x14ac:dyDescent="0.2">
      <c r="C4123" s="15"/>
    </row>
    <row r="4124" spans="3:3" x14ac:dyDescent="0.2">
      <c r="C4124" s="15"/>
    </row>
    <row r="4125" spans="3:3" x14ac:dyDescent="0.2">
      <c r="C4125" s="15"/>
    </row>
    <row r="4126" spans="3:3" x14ac:dyDescent="0.2">
      <c r="C4126" s="15"/>
    </row>
    <row r="4127" spans="3:3" x14ac:dyDescent="0.2">
      <c r="C4127" s="15"/>
    </row>
    <row r="4128" spans="3:3" x14ac:dyDescent="0.2">
      <c r="C4128" s="15"/>
    </row>
    <row r="4129" spans="3:3" x14ac:dyDescent="0.2">
      <c r="C4129" s="15"/>
    </row>
    <row r="4130" spans="3:3" x14ac:dyDescent="0.2">
      <c r="C4130" s="15"/>
    </row>
    <row r="4131" spans="3:3" x14ac:dyDescent="0.2">
      <c r="C4131" s="15"/>
    </row>
    <row r="4132" spans="3:3" x14ac:dyDescent="0.2">
      <c r="C4132" s="15"/>
    </row>
    <row r="4133" spans="3:3" x14ac:dyDescent="0.2">
      <c r="C4133" s="15"/>
    </row>
    <row r="4134" spans="3:3" x14ac:dyDescent="0.2">
      <c r="C4134" s="15"/>
    </row>
    <row r="4135" spans="3:3" x14ac:dyDescent="0.2">
      <c r="C4135" s="15"/>
    </row>
    <row r="4136" spans="3:3" x14ac:dyDescent="0.2">
      <c r="C4136" s="15"/>
    </row>
    <row r="4137" spans="3:3" x14ac:dyDescent="0.2">
      <c r="C4137" s="15"/>
    </row>
    <row r="4138" spans="3:3" x14ac:dyDescent="0.2">
      <c r="C4138" s="15"/>
    </row>
    <row r="4139" spans="3:3" x14ac:dyDescent="0.2">
      <c r="C4139" s="15"/>
    </row>
    <row r="4140" spans="3:3" x14ac:dyDescent="0.2">
      <c r="C4140" s="15"/>
    </row>
    <row r="4141" spans="3:3" x14ac:dyDescent="0.2">
      <c r="C4141" s="15"/>
    </row>
    <row r="4142" spans="3:3" x14ac:dyDescent="0.2">
      <c r="C4142" s="15"/>
    </row>
    <row r="4143" spans="3:3" x14ac:dyDescent="0.2">
      <c r="C4143" s="15"/>
    </row>
    <row r="4144" spans="3:3" x14ac:dyDescent="0.2">
      <c r="C4144" s="15"/>
    </row>
    <row r="4145" spans="3:3" x14ac:dyDescent="0.2">
      <c r="C4145" s="15"/>
    </row>
    <row r="4146" spans="3:3" x14ac:dyDescent="0.2">
      <c r="C4146" s="15"/>
    </row>
    <row r="4147" spans="3:3" x14ac:dyDescent="0.2">
      <c r="C4147" s="15"/>
    </row>
    <row r="4148" spans="3:3" x14ac:dyDescent="0.2">
      <c r="C4148" s="15"/>
    </row>
    <row r="4149" spans="3:3" x14ac:dyDescent="0.2">
      <c r="C4149" s="15"/>
    </row>
    <row r="4150" spans="3:3" x14ac:dyDescent="0.2">
      <c r="C4150" s="15"/>
    </row>
    <row r="4151" spans="3:3" x14ac:dyDescent="0.2">
      <c r="C4151" s="15"/>
    </row>
    <row r="4152" spans="3:3" x14ac:dyDescent="0.2">
      <c r="C4152" s="15"/>
    </row>
    <row r="4153" spans="3:3" x14ac:dyDescent="0.2">
      <c r="C4153" s="15"/>
    </row>
    <row r="4154" spans="3:3" x14ac:dyDescent="0.2">
      <c r="C4154" s="15"/>
    </row>
    <row r="4155" spans="3:3" x14ac:dyDescent="0.2">
      <c r="C4155" s="15"/>
    </row>
    <row r="4156" spans="3:3" x14ac:dyDescent="0.2">
      <c r="C4156" s="15"/>
    </row>
    <row r="4157" spans="3:3" x14ac:dyDescent="0.2">
      <c r="C4157" s="15"/>
    </row>
    <row r="4158" spans="3:3" x14ac:dyDescent="0.2">
      <c r="C4158" s="15"/>
    </row>
    <row r="4159" spans="3:3" x14ac:dyDescent="0.2">
      <c r="C4159" s="15"/>
    </row>
    <row r="4160" spans="3:3" x14ac:dyDescent="0.2">
      <c r="C4160" s="15"/>
    </row>
    <row r="4161" spans="3:3" x14ac:dyDescent="0.2">
      <c r="C4161" s="15"/>
    </row>
    <row r="4162" spans="3:3" x14ac:dyDescent="0.2">
      <c r="C4162" s="15"/>
    </row>
    <row r="4163" spans="3:3" x14ac:dyDescent="0.2">
      <c r="C4163" s="15"/>
    </row>
    <row r="4164" spans="3:3" x14ac:dyDescent="0.2">
      <c r="C4164" s="15"/>
    </row>
    <row r="4165" spans="3:3" x14ac:dyDescent="0.2">
      <c r="C4165" s="15"/>
    </row>
    <row r="4166" spans="3:3" x14ac:dyDescent="0.2">
      <c r="C4166" s="15"/>
    </row>
    <row r="4167" spans="3:3" x14ac:dyDescent="0.2">
      <c r="C4167" s="15"/>
    </row>
    <row r="4168" spans="3:3" x14ac:dyDescent="0.2">
      <c r="C4168" s="15"/>
    </row>
    <row r="4169" spans="3:3" x14ac:dyDescent="0.2">
      <c r="C4169" s="15"/>
    </row>
    <row r="4170" spans="3:3" x14ac:dyDescent="0.2">
      <c r="C4170" s="15"/>
    </row>
    <row r="4171" spans="3:3" x14ac:dyDescent="0.2">
      <c r="C4171" s="15"/>
    </row>
    <row r="4172" spans="3:3" x14ac:dyDescent="0.2">
      <c r="C4172" s="15"/>
    </row>
    <row r="4173" spans="3:3" x14ac:dyDescent="0.2">
      <c r="C4173" s="15"/>
    </row>
    <row r="4174" spans="3:3" x14ac:dyDescent="0.2">
      <c r="C4174" s="15"/>
    </row>
    <row r="4175" spans="3:3" x14ac:dyDescent="0.2">
      <c r="C4175" s="15"/>
    </row>
    <row r="4176" spans="3:3" x14ac:dyDescent="0.2">
      <c r="C4176" s="15"/>
    </row>
    <row r="4177" spans="3:3" x14ac:dyDescent="0.2">
      <c r="C4177" s="15"/>
    </row>
    <row r="4178" spans="3:3" x14ac:dyDescent="0.2">
      <c r="C4178" s="15"/>
    </row>
    <row r="4179" spans="3:3" x14ac:dyDescent="0.2">
      <c r="C4179" s="15"/>
    </row>
    <row r="4180" spans="3:3" x14ac:dyDescent="0.2">
      <c r="C4180" s="15"/>
    </row>
    <row r="4181" spans="3:3" x14ac:dyDescent="0.2">
      <c r="C4181" s="15"/>
    </row>
    <row r="4182" spans="3:3" x14ac:dyDescent="0.2">
      <c r="C4182" s="15"/>
    </row>
    <row r="4183" spans="3:3" x14ac:dyDescent="0.2">
      <c r="C4183" s="15"/>
    </row>
    <row r="4184" spans="3:3" x14ac:dyDescent="0.2">
      <c r="C4184" s="15"/>
    </row>
    <row r="4185" spans="3:3" x14ac:dyDescent="0.2">
      <c r="C4185" s="15"/>
    </row>
    <row r="4186" spans="3:3" x14ac:dyDescent="0.2">
      <c r="C4186" s="15"/>
    </row>
    <row r="4187" spans="3:3" x14ac:dyDescent="0.2">
      <c r="C4187" s="15"/>
    </row>
    <row r="4188" spans="3:3" x14ac:dyDescent="0.2">
      <c r="C4188" s="15"/>
    </row>
    <row r="4189" spans="3:3" x14ac:dyDescent="0.2">
      <c r="C4189" s="15"/>
    </row>
    <row r="4190" spans="3:3" x14ac:dyDescent="0.2">
      <c r="C4190" s="15"/>
    </row>
    <row r="4191" spans="3:3" x14ac:dyDescent="0.2">
      <c r="C4191" s="15"/>
    </row>
    <row r="4192" spans="3:3" x14ac:dyDescent="0.2">
      <c r="C4192" s="15"/>
    </row>
    <row r="4193" spans="3:3" x14ac:dyDescent="0.2">
      <c r="C4193" s="15"/>
    </row>
    <row r="4194" spans="3:3" x14ac:dyDescent="0.2">
      <c r="C4194" s="15"/>
    </row>
    <row r="4195" spans="3:3" x14ac:dyDescent="0.2">
      <c r="C4195" s="15"/>
    </row>
    <row r="4196" spans="3:3" x14ac:dyDescent="0.2">
      <c r="C4196" s="15"/>
    </row>
    <row r="4197" spans="3:3" x14ac:dyDescent="0.2">
      <c r="C4197" s="15"/>
    </row>
    <row r="4198" spans="3:3" x14ac:dyDescent="0.2">
      <c r="C4198" s="15"/>
    </row>
    <row r="4199" spans="3:3" x14ac:dyDescent="0.2">
      <c r="C4199" s="15"/>
    </row>
    <row r="4200" spans="3:3" x14ac:dyDescent="0.2">
      <c r="C4200" s="15"/>
    </row>
    <row r="4201" spans="3:3" x14ac:dyDescent="0.2">
      <c r="C4201" s="15"/>
    </row>
    <row r="4202" spans="3:3" x14ac:dyDescent="0.2">
      <c r="C4202" s="15"/>
    </row>
    <row r="4203" spans="3:3" x14ac:dyDescent="0.2">
      <c r="C4203" s="15"/>
    </row>
    <row r="4204" spans="3:3" x14ac:dyDescent="0.2">
      <c r="C4204" s="15"/>
    </row>
    <row r="4205" spans="3:3" x14ac:dyDescent="0.2">
      <c r="C4205" s="15"/>
    </row>
    <row r="4206" spans="3:3" x14ac:dyDescent="0.2">
      <c r="C4206" s="15"/>
    </row>
    <row r="4207" spans="3:3" x14ac:dyDescent="0.2">
      <c r="C4207" s="15"/>
    </row>
    <row r="4208" spans="3:3" x14ac:dyDescent="0.2">
      <c r="C4208" s="15"/>
    </row>
    <row r="4209" spans="3:3" x14ac:dyDescent="0.2">
      <c r="C4209" s="15"/>
    </row>
    <row r="4210" spans="3:3" x14ac:dyDescent="0.2">
      <c r="C4210" s="15"/>
    </row>
    <row r="4211" spans="3:3" x14ac:dyDescent="0.2">
      <c r="C4211" s="15"/>
    </row>
    <row r="4212" spans="3:3" x14ac:dyDescent="0.2">
      <c r="C4212" s="15"/>
    </row>
    <row r="4213" spans="3:3" x14ac:dyDescent="0.2">
      <c r="C4213" s="15"/>
    </row>
    <row r="4214" spans="3:3" x14ac:dyDescent="0.2">
      <c r="C4214" s="15"/>
    </row>
    <row r="4215" spans="3:3" x14ac:dyDescent="0.2">
      <c r="C4215" s="15"/>
    </row>
    <row r="4216" spans="3:3" x14ac:dyDescent="0.2">
      <c r="C4216" s="15"/>
    </row>
    <row r="4217" spans="3:3" x14ac:dyDescent="0.2">
      <c r="C4217" s="15"/>
    </row>
    <row r="4218" spans="3:3" x14ac:dyDescent="0.2">
      <c r="C4218" s="15"/>
    </row>
    <row r="4219" spans="3:3" x14ac:dyDescent="0.2">
      <c r="C4219" s="15"/>
    </row>
    <row r="4220" spans="3:3" x14ac:dyDescent="0.2">
      <c r="C4220" s="15"/>
    </row>
    <row r="4221" spans="3:3" x14ac:dyDescent="0.2">
      <c r="C4221" s="15"/>
    </row>
    <row r="4222" spans="3:3" x14ac:dyDescent="0.2">
      <c r="C4222" s="15"/>
    </row>
    <row r="4223" spans="3:3" x14ac:dyDescent="0.2">
      <c r="C4223" s="15"/>
    </row>
    <row r="4224" spans="3:3" x14ac:dyDescent="0.2">
      <c r="C4224" s="15"/>
    </row>
    <row r="4225" spans="3:3" x14ac:dyDescent="0.2">
      <c r="C4225" s="15"/>
    </row>
    <row r="4226" spans="3:3" x14ac:dyDescent="0.2">
      <c r="C4226" s="15"/>
    </row>
    <row r="4227" spans="3:3" x14ac:dyDescent="0.2">
      <c r="C4227" s="15"/>
    </row>
    <row r="4228" spans="3:3" x14ac:dyDescent="0.2">
      <c r="C4228" s="15"/>
    </row>
    <row r="4229" spans="3:3" x14ac:dyDescent="0.2">
      <c r="C4229" s="15"/>
    </row>
    <row r="4230" spans="3:3" x14ac:dyDescent="0.2">
      <c r="C4230" s="15"/>
    </row>
    <row r="4231" spans="3:3" x14ac:dyDescent="0.2">
      <c r="C4231" s="15"/>
    </row>
    <row r="4232" spans="3:3" x14ac:dyDescent="0.2">
      <c r="C4232" s="15"/>
    </row>
    <row r="4233" spans="3:3" x14ac:dyDescent="0.2">
      <c r="C4233" s="15"/>
    </row>
    <row r="4234" spans="3:3" x14ac:dyDescent="0.2">
      <c r="C4234" s="15"/>
    </row>
    <row r="4235" spans="3:3" x14ac:dyDescent="0.2">
      <c r="C4235" s="15"/>
    </row>
    <row r="4236" spans="3:3" x14ac:dyDescent="0.2">
      <c r="C4236" s="15"/>
    </row>
    <row r="4237" spans="3:3" x14ac:dyDescent="0.2">
      <c r="C4237" s="15"/>
    </row>
    <row r="4238" spans="3:3" x14ac:dyDescent="0.2">
      <c r="C4238" s="15"/>
    </row>
    <row r="4239" spans="3:3" x14ac:dyDescent="0.2">
      <c r="C4239" s="15"/>
    </row>
    <row r="4240" spans="3:3" x14ac:dyDescent="0.2">
      <c r="C4240" s="15"/>
    </row>
    <row r="4241" spans="3:3" x14ac:dyDescent="0.2">
      <c r="C4241" s="15"/>
    </row>
    <row r="4242" spans="3:3" x14ac:dyDescent="0.2">
      <c r="C4242" s="15"/>
    </row>
    <row r="4243" spans="3:3" x14ac:dyDescent="0.2">
      <c r="C4243" s="15"/>
    </row>
    <row r="4244" spans="3:3" x14ac:dyDescent="0.2">
      <c r="C4244" s="15"/>
    </row>
    <row r="4245" spans="3:3" x14ac:dyDescent="0.2">
      <c r="C4245" s="15"/>
    </row>
    <row r="4246" spans="3:3" x14ac:dyDescent="0.2">
      <c r="C4246" s="15"/>
    </row>
    <row r="4247" spans="3:3" x14ac:dyDescent="0.2">
      <c r="C4247" s="15"/>
    </row>
    <row r="4248" spans="3:3" x14ac:dyDescent="0.2">
      <c r="C4248" s="15"/>
    </row>
    <row r="4249" spans="3:3" x14ac:dyDescent="0.2">
      <c r="C4249" s="15"/>
    </row>
    <row r="4250" spans="3:3" x14ac:dyDescent="0.2">
      <c r="C4250" s="15"/>
    </row>
    <row r="4251" spans="3:3" x14ac:dyDescent="0.2">
      <c r="C4251" s="15"/>
    </row>
    <row r="4252" spans="3:3" x14ac:dyDescent="0.2">
      <c r="C4252" s="15"/>
    </row>
    <row r="4253" spans="3:3" x14ac:dyDescent="0.2">
      <c r="C4253" s="15"/>
    </row>
    <row r="4254" spans="3:3" x14ac:dyDescent="0.2">
      <c r="C4254" s="15"/>
    </row>
    <row r="4255" spans="3:3" x14ac:dyDescent="0.2">
      <c r="C4255" s="15"/>
    </row>
    <row r="4256" spans="3:3" x14ac:dyDescent="0.2">
      <c r="C4256" s="15"/>
    </row>
    <row r="4257" spans="3:3" x14ac:dyDescent="0.2">
      <c r="C4257" s="15"/>
    </row>
    <row r="4258" spans="3:3" x14ac:dyDescent="0.2">
      <c r="C4258" s="15"/>
    </row>
    <row r="4259" spans="3:3" x14ac:dyDescent="0.2">
      <c r="C4259" s="15"/>
    </row>
    <row r="4260" spans="3:3" x14ac:dyDescent="0.2">
      <c r="C4260" s="15"/>
    </row>
    <row r="4261" spans="3:3" x14ac:dyDescent="0.2">
      <c r="C4261" s="15"/>
    </row>
    <row r="4262" spans="3:3" x14ac:dyDescent="0.2">
      <c r="C4262" s="15"/>
    </row>
    <row r="4263" spans="3:3" x14ac:dyDescent="0.2">
      <c r="C4263" s="15"/>
    </row>
    <row r="4264" spans="3:3" x14ac:dyDescent="0.2">
      <c r="C4264" s="15"/>
    </row>
    <row r="4265" spans="3:3" x14ac:dyDescent="0.2">
      <c r="C4265" s="15"/>
    </row>
    <row r="4266" spans="3:3" x14ac:dyDescent="0.2">
      <c r="C4266" s="15"/>
    </row>
    <row r="4267" spans="3:3" x14ac:dyDescent="0.2">
      <c r="C4267" s="15"/>
    </row>
    <row r="4268" spans="3:3" x14ac:dyDescent="0.2">
      <c r="C4268" s="15"/>
    </row>
    <row r="4269" spans="3:3" x14ac:dyDescent="0.2">
      <c r="C4269" s="15"/>
    </row>
    <row r="4270" spans="3:3" x14ac:dyDescent="0.2">
      <c r="C4270" s="15"/>
    </row>
    <row r="4271" spans="3:3" x14ac:dyDescent="0.2">
      <c r="C4271" s="15"/>
    </row>
    <row r="4272" spans="3:3" x14ac:dyDescent="0.2">
      <c r="C4272" s="15"/>
    </row>
    <row r="4273" spans="3:3" x14ac:dyDescent="0.2">
      <c r="C4273" s="15"/>
    </row>
    <row r="4274" spans="3:3" x14ac:dyDescent="0.2">
      <c r="C4274" s="15"/>
    </row>
    <row r="4275" spans="3:3" x14ac:dyDescent="0.2">
      <c r="C4275" s="15"/>
    </row>
    <row r="4276" spans="3:3" x14ac:dyDescent="0.2">
      <c r="C4276" s="15"/>
    </row>
    <row r="4277" spans="3:3" x14ac:dyDescent="0.2">
      <c r="C4277" s="15"/>
    </row>
    <row r="4278" spans="3:3" x14ac:dyDescent="0.2">
      <c r="C4278" s="15"/>
    </row>
    <row r="4279" spans="3:3" x14ac:dyDescent="0.2">
      <c r="C4279" s="15"/>
    </row>
    <row r="4280" spans="3:3" x14ac:dyDescent="0.2">
      <c r="C4280" s="15"/>
    </row>
    <row r="4281" spans="3:3" x14ac:dyDescent="0.2">
      <c r="C4281" s="15"/>
    </row>
    <row r="4282" spans="3:3" x14ac:dyDescent="0.2">
      <c r="C4282" s="15"/>
    </row>
    <row r="4283" spans="3:3" x14ac:dyDescent="0.2">
      <c r="C4283" s="15"/>
    </row>
    <row r="4284" spans="3:3" x14ac:dyDescent="0.2">
      <c r="C4284" s="15"/>
    </row>
    <row r="4285" spans="3:3" x14ac:dyDescent="0.2">
      <c r="C4285" s="15"/>
    </row>
    <row r="4286" spans="3:3" x14ac:dyDescent="0.2">
      <c r="C4286" s="15"/>
    </row>
    <row r="4287" spans="3:3" x14ac:dyDescent="0.2">
      <c r="C4287" s="15"/>
    </row>
    <row r="4288" spans="3:3" x14ac:dyDescent="0.2">
      <c r="C4288" s="15"/>
    </row>
    <row r="4289" spans="3:3" x14ac:dyDescent="0.2">
      <c r="C4289" s="15"/>
    </row>
    <row r="4290" spans="3:3" x14ac:dyDescent="0.2">
      <c r="C4290" s="15"/>
    </row>
    <row r="4291" spans="3:3" x14ac:dyDescent="0.2">
      <c r="C4291" s="15"/>
    </row>
    <row r="4292" spans="3:3" x14ac:dyDescent="0.2">
      <c r="C4292" s="15"/>
    </row>
    <row r="4293" spans="3:3" x14ac:dyDescent="0.2">
      <c r="C4293" s="15"/>
    </row>
    <row r="4294" spans="3:3" x14ac:dyDescent="0.2">
      <c r="C4294" s="15"/>
    </row>
    <row r="4295" spans="3:3" x14ac:dyDescent="0.2">
      <c r="C4295" s="15"/>
    </row>
    <row r="4296" spans="3:3" x14ac:dyDescent="0.2">
      <c r="C4296" s="15"/>
    </row>
    <row r="4297" spans="3:3" x14ac:dyDescent="0.2">
      <c r="C4297" s="15"/>
    </row>
    <row r="4298" spans="3:3" x14ac:dyDescent="0.2">
      <c r="C4298" s="15"/>
    </row>
    <row r="4299" spans="3:3" x14ac:dyDescent="0.2">
      <c r="C4299" s="15"/>
    </row>
    <row r="4300" spans="3:3" x14ac:dyDescent="0.2">
      <c r="C4300" s="15"/>
    </row>
    <row r="4301" spans="3:3" x14ac:dyDescent="0.2">
      <c r="C4301" s="15"/>
    </row>
    <row r="4302" spans="3:3" x14ac:dyDescent="0.2">
      <c r="C4302" s="15"/>
    </row>
    <row r="4303" spans="3:3" x14ac:dyDescent="0.2">
      <c r="C4303" s="15"/>
    </row>
    <row r="4304" spans="3:3" x14ac:dyDescent="0.2">
      <c r="C4304" s="15"/>
    </row>
    <row r="4305" spans="3:3" x14ac:dyDescent="0.2">
      <c r="C4305" s="15"/>
    </row>
    <row r="4306" spans="3:3" x14ac:dyDescent="0.2">
      <c r="C4306" s="15"/>
    </row>
    <row r="4307" spans="3:3" x14ac:dyDescent="0.2">
      <c r="C4307" s="15"/>
    </row>
    <row r="4308" spans="3:3" x14ac:dyDescent="0.2">
      <c r="C4308" s="15"/>
    </row>
    <row r="4309" spans="3:3" x14ac:dyDescent="0.2">
      <c r="C4309" s="15"/>
    </row>
    <row r="4310" spans="3:3" x14ac:dyDescent="0.2">
      <c r="C4310" s="15"/>
    </row>
    <row r="4311" spans="3:3" x14ac:dyDescent="0.2">
      <c r="C4311" s="15"/>
    </row>
    <row r="4312" spans="3:3" x14ac:dyDescent="0.2">
      <c r="C4312" s="15"/>
    </row>
    <row r="4313" spans="3:3" x14ac:dyDescent="0.2">
      <c r="C4313" s="15"/>
    </row>
    <row r="4314" spans="3:3" x14ac:dyDescent="0.2">
      <c r="C4314" s="15"/>
    </row>
    <row r="4315" spans="3:3" x14ac:dyDescent="0.2">
      <c r="C4315" s="15"/>
    </row>
    <row r="4316" spans="3:3" x14ac:dyDescent="0.2">
      <c r="C4316" s="15"/>
    </row>
    <row r="4317" spans="3:3" x14ac:dyDescent="0.2">
      <c r="C4317" s="15"/>
    </row>
    <row r="4318" spans="3:3" x14ac:dyDescent="0.2">
      <c r="C4318" s="15"/>
    </row>
    <row r="4319" spans="3:3" x14ac:dyDescent="0.2">
      <c r="C4319" s="15"/>
    </row>
    <row r="4320" spans="3:3" x14ac:dyDescent="0.2">
      <c r="C4320" s="15"/>
    </row>
    <row r="4321" spans="3:3" x14ac:dyDescent="0.2">
      <c r="C4321" s="15"/>
    </row>
    <row r="4322" spans="3:3" x14ac:dyDescent="0.2">
      <c r="C4322" s="15"/>
    </row>
    <row r="4323" spans="3:3" x14ac:dyDescent="0.2">
      <c r="C4323" s="15"/>
    </row>
    <row r="4324" spans="3:3" x14ac:dyDescent="0.2">
      <c r="C4324" s="15"/>
    </row>
    <row r="4325" spans="3:3" x14ac:dyDescent="0.2">
      <c r="C4325" s="15"/>
    </row>
    <row r="4326" spans="3:3" x14ac:dyDescent="0.2">
      <c r="C4326" s="15"/>
    </row>
    <row r="4327" spans="3:3" x14ac:dyDescent="0.2">
      <c r="C4327" s="15"/>
    </row>
    <row r="4328" spans="3:3" x14ac:dyDescent="0.2">
      <c r="C4328" s="15"/>
    </row>
    <row r="4329" spans="3:3" x14ac:dyDescent="0.2">
      <c r="C4329" s="15"/>
    </row>
    <row r="4330" spans="3:3" x14ac:dyDescent="0.2">
      <c r="C4330" s="15"/>
    </row>
    <row r="4331" spans="3:3" x14ac:dyDescent="0.2">
      <c r="C4331" s="15"/>
    </row>
    <row r="4332" spans="3:3" x14ac:dyDescent="0.2">
      <c r="C4332" s="15"/>
    </row>
    <row r="4333" spans="3:3" x14ac:dyDescent="0.2">
      <c r="C4333" s="15"/>
    </row>
    <row r="4334" spans="3:3" x14ac:dyDescent="0.2">
      <c r="C4334" s="15"/>
    </row>
    <row r="4335" spans="3:3" x14ac:dyDescent="0.2">
      <c r="C4335" s="15"/>
    </row>
    <row r="4336" spans="3:3" x14ac:dyDescent="0.2">
      <c r="C4336" s="15"/>
    </row>
    <row r="4337" spans="3:3" x14ac:dyDescent="0.2">
      <c r="C4337" s="15"/>
    </row>
    <row r="4338" spans="3:3" x14ac:dyDescent="0.2">
      <c r="C4338" s="15"/>
    </row>
    <row r="4339" spans="3:3" x14ac:dyDescent="0.2">
      <c r="C4339" s="15"/>
    </row>
    <row r="4340" spans="3:3" x14ac:dyDescent="0.2">
      <c r="C4340" s="15"/>
    </row>
    <row r="4341" spans="3:3" x14ac:dyDescent="0.2">
      <c r="C4341" s="15"/>
    </row>
    <row r="4342" spans="3:3" x14ac:dyDescent="0.2">
      <c r="C4342" s="15"/>
    </row>
    <row r="4343" spans="3:3" x14ac:dyDescent="0.2">
      <c r="C4343" s="15"/>
    </row>
    <row r="4344" spans="3:3" x14ac:dyDescent="0.2">
      <c r="C4344" s="15"/>
    </row>
    <row r="4345" spans="3:3" x14ac:dyDescent="0.2">
      <c r="C4345" s="15"/>
    </row>
    <row r="4346" spans="3:3" x14ac:dyDescent="0.2">
      <c r="C4346" s="15"/>
    </row>
    <row r="4347" spans="3:3" x14ac:dyDescent="0.2">
      <c r="C4347" s="15"/>
    </row>
    <row r="4348" spans="3:3" x14ac:dyDescent="0.2">
      <c r="C4348" s="15"/>
    </row>
    <row r="4349" spans="3:3" x14ac:dyDescent="0.2">
      <c r="C4349" s="15"/>
    </row>
    <row r="4350" spans="3:3" x14ac:dyDescent="0.2">
      <c r="C4350" s="15"/>
    </row>
    <row r="4351" spans="3:3" x14ac:dyDescent="0.2">
      <c r="C4351" s="15"/>
    </row>
    <row r="4352" spans="3:3" x14ac:dyDescent="0.2">
      <c r="C4352" s="15"/>
    </row>
    <row r="4353" spans="3:3" x14ac:dyDescent="0.2">
      <c r="C4353" s="15"/>
    </row>
    <row r="4354" spans="3:3" x14ac:dyDescent="0.2">
      <c r="C4354" s="15"/>
    </row>
    <row r="4355" spans="3:3" x14ac:dyDescent="0.2">
      <c r="C4355" s="15"/>
    </row>
    <row r="4356" spans="3:3" x14ac:dyDescent="0.2">
      <c r="C4356" s="15"/>
    </row>
    <row r="4357" spans="3:3" x14ac:dyDescent="0.2">
      <c r="C4357" s="15"/>
    </row>
    <row r="4358" spans="3:3" x14ac:dyDescent="0.2">
      <c r="C4358" s="15"/>
    </row>
    <row r="4359" spans="3:3" x14ac:dyDescent="0.2">
      <c r="C4359" s="15"/>
    </row>
    <row r="4360" spans="3:3" x14ac:dyDescent="0.2">
      <c r="C4360" s="15"/>
    </row>
    <row r="4361" spans="3:3" x14ac:dyDescent="0.2">
      <c r="C4361" s="15"/>
    </row>
    <row r="4362" spans="3:3" x14ac:dyDescent="0.2">
      <c r="C4362" s="15"/>
    </row>
    <row r="4363" spans="3:3" x14ac:dyDescent="0.2">
      <c r="C4363" s="15"/>
    </row>
    <row r="4364" spans="3:3" x14ac:dyDescent="0.2">
      <c r="C4364" s="15"/>
    </row>
    <row r="4365" spans="3:3" x14ac:dyDescent="0.2">
      <c r="C4365" s="15"/>
    </row>
    <row r="4366" spans="3:3" x14ac:dyDescent="0.2">
      <c r="C4366" s="15"/>
    </row>
    <row r="4367" spans="3:3" x14ac:dyDescent="0.2">
      <c r="C4367" s="15"/>
    </row>
    <row r="4368" spans="3:3" x14ac:dyDescent="0.2">
      <c r="C4368" s="15"/>
    </row>
    <row r="4369" spans="3:3" x14ac:dyDescent="0.2">
      <c r="C4369" s="15"/>
    </row>
    <row r="4370" spans="3:3" x14ac:dyDescent="0.2">
      <c r="C4370" s="15"/>
    </row>
    <row r="4371" spans="3:3" x14ac:dyDescent="0.2">
      <c r="C4371" s="15"/>
    </row>
    <row r="4372" spans="3:3" x14ac:dyDescent="0.2">
      <c r="C4372" s="15"/>
    </row>
    <row r="4373" spans="3:3" x14ac:dyDescent="0.2">
      <c r="C4373" s="15"/>
    </row>
    <row r="4374" spans="3:3" x14ac:dyDescent="0.2">
      <c r="C4374" s="15"/>
    </row>
    <row r="4375" spans="3:3" x14ac:dyDescent="0.2">
      <c r="C4375" s="15"/>
    </row>
    <row r="4376" spans="3:3" x14ac:dyDescent="0.2">
      <c r="C4376" s="15"/>
    </row>
    <row r="4377" spans="3:3" x14ac:dyDescent="0.2">
      <c r="C4377" s="15"/>
    </row>
    <row r="4378" spans="3:3" x14ac:dyDescent="0.2">
      <c r="C4378" s="15"/>
    </row>
    <row r="4379" spans="3:3" x14ac:dyDescent="0.2">
      <c r="C4379" s="15"/>
    </row>
    <row r="4380" spans="3:3" x14ac:dyDescent="0.2">
      <c r="C4380" s="15"/>
    </row>
    <row r="4381" spans="3:3" x14ac:dyDescent="0.2">
      <c r="C4381" s="15"/>
    </row>
    <row r="4382" spans="3:3" x14ac:dyDescent="0.2">
      <c r="C4382" s="15"/>
    </row>
    <row r="4383" spans="3:3" x14ac:dyDescent="0.2">
      <c r="C4383" s="15"/>
    </row>
    <row r="4384" spans="3:3" x14ac:dyDescent="0.2">
      <c r="C4384" s="15"/>
    </row>
    <row r="4385" spans="3:3" x14ac:dyDescent="0.2">
      <c r="C4385" s="15"/>
    </row>
    <row r="4386" spans="3:3" x14ac:dyDescent="0.2">
      <c r="C4386" s="15"/>
    </row>
    <row r="4387" spans="3:3" x14ac:dyDescent="0.2">
      <c r="C4387" s="15"/>
    </row>
    <row r="4388" spans="3:3" x14ac:dyDescent="0.2">
      <c r="C4388" s="15"/>
    </row>
    <row r="4389" spans="3:3" x14ac:dyDescent="0.2">
      <c r="C4389" s="15"/>
    </row>
    <row r="4390" spans="3:3" x14ac:dyDescent="0.2">
      <c r="C4390" s="15"/>
    </row>
    <row r="4391" spans="3:3" x14ac:dyDescent="0.2">
      <c r="C4391" s="15"/>
    </row>
    <row r="4392" spans="3:3" x14ac:dyDescent="0.2">
      <c r="C4392" s="15"/>
    </row>
    <row r="4393" spans="3:3" x14ac:dyDescent="0.2">
      <c r="C4393" s="15"/>
    </row>
    <row r="4394" spans="3:3" x14ac:dyDescent="0.2">
      <c r="C4394" s="15"/>
    </row>
    <row r="4395" spans="3:3" x14ac:dyDescent="0.2">
      <c r="C4395" s="15"/>
    </row>
    <row r="4396" spans="3:3" x14ac:dyDescent="0.2">
      <c r="C4396" s="15"/>
    </row>
    <row r="4397" spans="3:3" x14ac:dyDescent="0.2">
      <c r="C4397" s="15"/>
    </row>
    <row r="4398" spans="3:3" x14ac:dyDescent="0.2">
      <c r="C4398" s="15"/>
    </row>
    <row r="4399" spans="3:3" x14ac:dyDescent="0.2">
      <c r="C4399" s="15"/>
    </row>
    <row r="4400" spans="3:3" x14ac:dyDescent="0.2">
      <c r="C4400" s="15"/>
    </row>
    <row r="4401" spans="3:3" x14ac:dyDescent="0.2">
      <c r="C4401" s="15"/>
    </row>
    <row r="4402" spans="3:3" x14ac:dyDescent="0.2">
      <c r="C4402" s="15"/>
    </row>
    <row r="4403" spans="3:3" x14ac:dyDescent="0.2">
      <c r="C4403" s="15"/>
    </row>
    <row r="4404" spans="3:3" x14ac:dyDescent="0.2">
      <c r="C4404" s="15"/>
    </row>
    <row r="4405" spans="3:3" x14ac:dyDescent="0.2">
      <c r="C4405" s="15"/>
    </row>
    <row r="4406" spans="3:3" x14ac:dyDescent="0.2">
      <c r="C4406" s="15"/>
    </row>
    <row r="4407" spans="3:3" x14ac:dyDescent="0.2">
      <c r="C4407" s="15"/>
    </row>
    <row r="4408" spans="3:3" x14ac:dyDescent="0.2">
      <c r="C4408" s="15"/>
    </row>
    <row r="4409" spans="3:3" x14ac:dyDescent="0.2">
      <c r="C4409" s="15"/>
    </row>
    <row r="4410" spans="3:3" x14ac:dyDescent="0.2">
      <c r="C4410" s="15"/>
    </row>
    <row r="4411" spans="3:3" x14ac:dyDescent="0.2">
      <c r="C4411" s="15"/>
    </row>
    <row r="4412" spans="3:3" x14ac:dyDescent="0.2">
      <c r="C4412" s="15"/>
    </row>
    <row r="4413" spans="3:3" x14ac:dyDescent="0.2">
      <c r="C4413" s="15"/>
    </row>
    <row r="4414" spans="3:3" x14ac:dyDescent="0.2">
      <c r="C4414" s="15"/>
    </row>
    <row r="4415" spans="3:3" x14ac:dyDescent="0.2">
      <c r="C4415" s="15"/>
    </row>
    <row r="4416" spans="3:3" x14ac:dyDescent="0.2">
      <c r="C4416" s="15"/>
    </row>
    <row r="4417" spans="3:3" x14ac:dyDescent="0.2">
      <c r="C4417" s="15"/>
    </row>
    <row r="4418" spans="3:3" x14ac:dyDescent="0.2">
      <c r="C4418" s="15"/>
    </row>
    <row r="4419" spans="3:3" x14ac:dyDescent="0.2">
      <c r="C4419" s="15"/>
    </row>
    <row r="4420" spans="3:3" x14ac:dyDescent="0.2">
      <c r="C4420" s="15"/>
    </row>
    <row r="4421" spans="3:3" x14ac:dyDescent="0.2">
      <c r="C4421" s="15"/>
    </row>
    <row r="4422" spans="3:3" x14ac:dyDescent="0.2">
      <c r="C4422" s="15"/>
    </row>
    <row r="4423" spans="3:3" x14ac:dyDescent="0.2">
      <c r="C4423" s="15"/>
    </row>
    <row r="4424" spans="3:3" x14ac:dyDescent="0.2">
      <c r="C4424" s="15"/>
    </row>
    <row r="4425" spans="3:3" x14ac:dyDescent="0.2">
      <c r="C4425" s="15"/>
    </row>
    <row r="4426" spans="3:3" x14ac:dyDescent="0.2">
      <c r="C4426" s="15"/>
    </row>
    <row r="4427" spans="3:3" x14ac:dyDescent="0.2">
      <c r="C4427" s="15"/>
    </row>
    <row r="4428" spans="3:3" x14ac:dyDescent="0.2">
      <c r="C4428" s="15"/>
    </row>
    <row r="4429" spans="3:3" x14ac:dyDescent="0.2">
      <c r="C4429" s="15"/>
    </row>
    <row r="4430" spans="3:3" x14ac:dyDescent="0.2">
      <c r="C4430" s="15"/>
    </row>
    <row r="4431" spans="3:3" x14ac:dyDescent="0.2">
      <c r="C4431" s="15"/>
    </row>
    <row r="4432" spans="3:3" x14ac:dyDescent="0.2">
      <c r="C4432" s="15"/>
    </row>
    <row r="4433" spans="3:3" x14ac:dyDescent="0.2">
      <c r="C4433" s="15"/>
    </row>
    <row r="4434" spans="3:3" x14ac:dyDescent="0.2">
      <c r="C4434" s="15"/>
    </row>
    <row r="4435" spans="3:3" x14ac:dyDescent="0.2">
      <c r="C4435" s="15"/>
    </row>
    <row r="4436" spans="3:3" x14ac:dyDescent="0.2">
      <c r="C4436" s="15"/>
    </row>
    <row r="4437" spans="3:3" x14ac:dyDescent="0.2">
      <c r="C4437" s="15"/>
    </row>
    <row r="4438" spans="3:3" x14ac:dyDescent="0.2">
      <c r="C4438" s="15"/>
    </row>
    <row r="4439" spans="3:3" x14ac:dyDescent="0.2">
      <c r="C4439" s="15"/>
    </row>
    <row r="4440" spans="3:3" x14ac:dyDescent="0.2">
      <c r="C4440" s="15"/>
    </row>
    <row r="4441" spans="3:3" x14ac:dyDescent="0.2">
      <c r="C4441" s="15"/>
    </row>
    <row r="4442" spans="3:3" x14ac:dyDescent="0.2">
      <c r="C4442" s="15"/>
    </row>
    <row r="4443" spans="3:3" x14ac:dyDescent="0.2">
      <c r="C4443" s="15"/>
    </row>
    <row r="4444" spans="3:3" x14ac:dyDescent="0.2">
      <c r="C4444" s="15"/>
    </row>
    <row r="4445" spans="3:3" x14ac:dyDescent="0.2">
      <c r="C4445" s="15"/>
    </row>
    <row r="4446" spans="3:3" x14ac:dyDescent="0.2">
      <c r="C4446" s="15"/>
    </row>
    <row r="4447" spans="3:3" x14ac:dyDescent="0.2">
      <c r="C4447" s="15"/>
    </row>
    <row r="4448" spans="3:3" x14ac:dyDescent="0.2">
      <c r="C4448" s="15"/>
    </row>
    <row r="4449" spans="3:3" x14ac:dyDescent="0.2">
      <c r="C4449" s="15"/>
    </row>
    <row r="4450" spans="3:3" x14ac:dyDescent="0.2">
      <c r="C4450" s="15"/>
    </row>
    <row r="4451" spans="3:3" x14ac:dyDescent="0.2">
      <c r="C4451" s="15"/>
    </row>
    <row r="4452" spans="3:3" x14ac:dyDescent="0.2">
      <c r="C4452" s="15"/>
    </row>
    <row r="4453" spans="3:3" x14ac:dyDescent="0.2">
      <c r="C4453" s="15"/>
    </row>
    <row r="4454" spans="3:3" x14ac:dyDescent="0.2">
      <c r="C4454" s="15"/>
    </row>
    <row r="4455" spans="3:3" x14ac:dyDescent="0.2">
      <c r="C4455" s="15"/>
    </row>
    <row r="4456" spans="3:3" x14ac:dyDescent="0.2">
      <c r="C4456" s="15"/>
    </row>
    <row r="4457" spans="3:3" x14ac:dyDescent="0.2">
      <c r="C4457" s="15"/>
    </row>
    <row r="4458" spans="3:3" x14ac:dyDescent="0.2">
      <c r="C4458" s="15"/>
    </row>
    <row r="4459" spans="3:3" x14ac:dyDescent="0.2">
      <c r="C4459" s="15"/>
    </row>
    <row r="4460" spans="3:3" x14ac:dyDescent="0.2">
      <c r="C4460" s="15"/>
    </row>
    <row r="4461" spans="3:3" x14ac:dyDescent="0.2">
      <c r="C4461" s="15"/>
    </row>
    <row r="4462" spans="3:3" x14ac:dyDescent="0.2">
      <c r="C4462" s="15"/>
    </row>
    <row r="4463" spans="3:3" x14ac:dyDescent="0.2">
      <c r="C4463" s="15"/>
    </row>
    <row r="4464" spans="3:3" x14ac:dyDescent="0.2">
      <c r="C4464" s="15"/>
    </row>
    <row r="4465" spans="3:3" x14ac:dyDescent="0.2">
      <c r="C4465" s="15"/>
    </row>
    <row r="4466" spans="3:3" x14ac:dyDescent="0.2">
      <c r="C4466" s="15"/>
    </row>
    <row r="4467" spans="3:3" x14ac:dyDescent="0.2">
      <c r="C4467" s="15"/>
    </row>
    <row r="4468" spans="3:3" x14ac:dyDescent="0.2">
      <c r="C4468" s="15"/>
    </row>
    <row r="4469" spans="3:3" x14ac:dyDescent="0.2">
      <c r="C4469" s="15"/>
    </row>
    <row r="4470" spans="3:3" x14ac:dyDescent="0.2">
      <c r="C4470" s="15"/>
    </row>
    <row r="4471" spans="3:3" x14ac:dyDescent="0.2">
      <c r="C4471" s="15"/>
    </row>
    <row r="4472" spans="3:3" x14ac:dyDescent="0.2">
      <c r="C4472" s="15"/>
    </row>
    <row r="4473" spans="3:3" x14ac:dyDescent="0.2">
      <c r="C4473" s="15"/>
    </row>
    <row r="4474" spans="3:3" x14ac:dyDescent="0.2">
      <c r="C4474" s="15"/>
    </row>
    <row r="4475" spans="3:3" x14ac:dyDescent="0.2">
      <c r="C4475" s="15"/>
    </row>
    <row r="4476" spans="3:3" x14ac:dyDescent="0.2">
      <c r="C4476" s="15"/>
    </row>
    <row r="4477" spans="3:3" x14ac:dyDescent="0.2">
      <c r="C4477" s="15"/>
    </row>
    <row r="4478" spans="3:3" x14ac:dyDescent="0.2">
      <c r="C4478" s="15"/>
    </row>
    <row r="4479" spans="3:3" x14ac:dyDescent="0.2">
      <c r="C4479" s="15"/>
    </row>
    <row r="4480" spans="3:3" x14ac:dyDescent="0.2">
      <c r="C4480" s="15"/>
    </row>
    <row r="4481" spans="3:3" x14ac:dyDescent="0.2">
      <c r="C4481" s="15"/>
    </row>
    <row r="4482" spans="3:3" x14ac:dyDescent="0.2">
      <c r="C4482" s="15"/>
    </row>
    <row r="4483" spans="3:3" x14ac:dyDescent="0.2">
      <c r="C4483" s="15"/>
    </row>
    <row r="4484" spans="3:3" x14ac:dyDescent="0.2">
      <c r="C4484" s="15"/>
    </row>
    <row r="4485" spans="3:3" x14ac:dyDescent="0.2">
      <c r="C4485" s="15"/>
    </row>
    <row r="4486" spans="3:3" x14ac:dyDescent="0.2">
      <c r="C4486" s="15"/>
    </row>
    <row r="4487" spans="3:3" x14ac:dyDescent="0.2">
      <c r="C4487" s="15"/>
    </row>
    <row r="4488" spans="3:3" x14ac:dyDescent="0.2">
      <c r="C4488" s="15"/>
    </row>
    <row r="4489" spans="3:3" x14ac:dyDescent="0.2">
      <c r="C4489" s="15"/>
    </row>
    <row r="4490" spans="3:3" x14ac:dyDescent="0.2">
      <c r="C4490" s="15"/>
    </row>
    <row r="4491" spans="3:3" x14ac:dyDescent="0.2">
      <c r="C4491" s="15"/>
    </row>
    <row r="4492" spans="3:3" x14ac:dyDescent="0.2">
      <c r="C4492" s="15"/>
    </row>
    <row r="4493" spans="3:3" x14ac:dyDescent="0.2">
      <c r="C4493" s="15"/>
    </row>
    <row r="4494" spans="3:3" x14ac:dyDescent="0.2">
      <c r="C4494" s="15"/>
    </row>
    <row r="4495" spans="3:3" x14ac:dyDescent="0.2">
      <c r="C4495" s="15"/>
    </row>
    <row r="4496" spans="3:3" x14ac:dyDescent="0.2">
      <c r="C4496" s="15"/>
    </row>
    <row r="4497" spans="3:3" x14ac:dyDescent="0.2">
      <c r="C4497" s="15"/>
    </row>
    <row r="4498" spans="3:3" x14ac:dyDescent="0.2">
      <c r="C4498" s="15"/>
    </row>
    <row r="4499" spans="3:3" x14ac:dyDescent="0.2">
      <c r="C4499" s="15"/>
    </row>
    <row r="4500" spans="3:3" x14ac:dyDescent="0.2">
      <c r="C4500" s="15"/>
    </row>
    <row r="4501" spans="3:3" x14ac:dyDescent="0.2">
      <c r="C4501" s="15"/>
    </row>
    <row r="4502" spans="3:3" x14ac:dyDescent="0.2">
      <c r="C4502" s="15"/>
    </row>
    <row r="4503" spans="3:3" x14ac:dyDescent="0.2">
      <c r="C4503" s="15"/>
    </row>
    <row r="4504" spans="3:3" x14ac:dyDescent="0.2">
      <c r="C4504" s="15"/>
    </row>
    <row r="4505" spans="3:3" x14ac:dyDescent="0.2">
      <c r="C4505" s="15"/>
    </row>
    <row r="4506" spans="3:3" x14ac:dyDescent="0.2">
      <c r="C4506" s="15"/>
    </row>
    <row r="4507" spans="3:3" x14ac:dyDescent="0.2">
      <c r="C4507" s="15"/>
    </row>
    <row r="4508" spans="3:3" x14ac:dyDescent="0.2">
      <c r="C4508" s="15"/>
    </row>
    <row r="4509" spans="3:3" x14ac:dyDescent="0.2">
      <c r="C4509" s="15"/>
    </row>
    <row r="4510" spans="3:3" x14ac:dyDescent="0.2">
      <c r="C4510" s="15"/>
    </row>
    <row r="4511" spans="3:3" x14ac:dyDescent="0.2">
      <c r="C4511" s="15"/>
    </row>
    <row r="4512" spans="3:3" x14ac:dyDescent="0.2">
      <c r="C4512" s="15"/>
    </row>
    <row r="4513" spans="3:3" x14ac:dyDescent="0.2">
      <c r="C4513" s="15"/>
    </row>
    <row r="4514" spans="3:3" x14ac:dyDescent="0.2">
      <c r="C4514" s="15"/>
    </row>
    <row r="4515" spans="3:3" x14ac:dyDescent="0.2">
      <c r="C4515" s="15"/>
    </row>
    <row r="4516" spans="3:3" x14ac:dyDescent="0.2">
      <c r="C4516" s="15"/>
    </row>
    <row r="4517" spans="3:3" x14ac:dyDescent="0.2">
      <c r="C4517" s="15"/>
    </row>
    <row r="4518" spans="3:3" x14ac:dyDescent="0.2">
      <c r="C4518" s="15"/>
    </row>
    <row r="4519" spans="3:3" x14ac:dyDescent="0.2">
      <c r="C4519" s="15"/>
    </row>
    <row r="4520" spans="3:3" x14ac:dyDescent="0.2">
      <c r="C4520" s="15"/>
    </row>
    <row r="4521" spans="3:3" x14ac:dyDescent="0.2">
      <c r="C4521" s="15"/>
    </row>
    <row r="4522" spans="3:3" x14ac:dyDescent="0.2">
      <c r="C4522" s="15"/>
    </row>
    <row r="4523" spans="3:3" x14ac:dyDescent="0.2">
      <c r="C4523" s="15"/>
    </row>
    <row r="4524" spans="3:3" x14ac:dyDescent="0.2">
      <c r="C4524" s="15"/>
    </row>
    <row r="4525" spans="3:3" x14ac:dyDescent="0.2">
      <c r="C4525" s="15"/>
    </row>
    <row r="4526" spans="3:3" x14ac:dyDescent="0.2">
      <c r="C4526" s="15"/>
    </row>
    <row r="4527" spans="3:3" x14ac:dyDescent="0.2">
      <c r="C4527" s="15"/>
    </row>
    <row r="4528" spans="3:3" x14ac:dyDescent="0.2">
      <c r="C4528" s="15"/>
    </row>
    <row r="4529" spans="3:3" x14ac:dyDescent="0.2">
      <c r="C4529" s="15"/>
    </row>
    <row r="4530" spans="3:3" x14ac:dyDescent="0.2">
      <c r="C4530" s="15"/>
    </row>
    <row r="4531" spans="3:3" x14ac:dyDescent="0.2">
      <c r="C4531" s="15"/>
    </row>
    <row r="4532" spans="3:3" x14ac:dyDescent="0.2">
      <c r="C4532" s="15"/>
    </row>
    <row r="4533" spans="3:3" x14ac:dyDescent="0.2">
      <c r="C4533" s="15"/>
    </row>
    <row r="4534" spans="3:3" x14ac:dyDescent="0.2">
      <c r="C4534" s="15"/>
    </row>
    <row r="4535" spans="3:3" x14ac:dyDescent="0.2">
      <c r="C4535" s="15"/>
    </row>
    <row r="4536" spans="3:3" x14ac:dyDescent="0.2">
      <c r="C4536" s="15"/>
    </row>
    <row r="4537" spans="3:3" x14ac:dyDescent="0.2">
      <c r="C4537" s="15"/>
    </row>
    <row r="4538" spans="3:3" x14ac:dyDescent="0.2">
      <c r="C4538" s="15"/>
    </row>
    <row r="4539" spans="3:3" x14ac:dyDescent="0.2">
      <c r="C4539" s="15"/>
    </row>
    <row r="4540" spans="3:3" x14ac:dyDescent="0.2">
      <c r="C4540" s="15"/>
    </row>
    <row r="4541" spans="3:3" x14ac:dyDescent="0.2">
      <c r="C4541" s="15"/>
    </row>
    <row r="4542" spans="3:3" x14ac:dyDescent="0.2">
      <c r="C4542" s="15"/>
    </row>
    <row r="4543" spans="3:3" x14ac:dyDescent="0.2">
      <c r="C4543" s="15"/>
    </row>
    <row r="4544" spans="3:3" x14ac:dyDescent="0.2">
      <c r="C4544" s="15"/>
    </row>
    <row r="4545" spans="3:3" x14ac:dyDescent="0.2">
      <c r="C4545" s="15"/>
    </row>
    <row r="4546" spans="3:3" x14ac:dyDescent="0.2">
      <c r="C4546" s="15"/>
    </row>
    <row r="4547" spans="3:3" x14ac:dyDescent="0.2">
      <c r="C4547" s="15"/>
    </row>
    <row r="4548" spans="3:3" x14ac:dyDescent="0.2">
      <c r="C4548" s="15"/>
    </row>
    <row r="4549" spans="3:3" x14ac:dyDescent="0.2">
      <c r="C4549" s="15"/>
    </row>
    <row r="4550" spans="3:3" x14ac:dyDescent="0.2">
      <c r="C4550" s="15"/>
    </row>
    <row r="4551" spans="3:3" x14ac:dyDescent="0.2">
      <c r="C4551" s="15"/>
    </row>
    <row r="4552" spans="3:3" x14ac:dyDescent="0.2">
      <c r="C4552" s="15"/>
    </row>
    <row r="4553" spans="3:3" x14ac:dyDescent="0.2">
      <c r="C4553" s="15"/>
    </row>
    <row r="4554" spans="3:3" x14ac:dyDescent="0.2">
      <c r="C4554" s="15"/>
    </row>
    <row r="4555" spans="3:3" x14ac:dyDescent="0.2">
      <c r="C4555" s="15"/>
    </row>
    <row r="4556" spans="3:3" x14ac:dyDescent="0.2">
      <c r="C4556" s="15"/>
    </row>
    <row r="4557" spans="3:3" x14ac:dyDescent="0.2">
      <c r="C4557" s="15"/>
    </row>
    <row r="4558" spans="3:3" x14ac:dyDescent="0.2">
      <c r="C4558" s="15"/>
    </row>
    <row r="4559" spans="3:3" x14ac:dyDescent="0.2">
      <c r="C4559" s="15"/>
    </row>
    <row r="4560" spans="3:3" x14ac:dyDescent="0.2">
      <c r="C4560" s="15"/>
    </row>
    <row r="4561" spans="3:3" x14ac:dyDescent="0.2">
      <c r="C4561" s="15"/>
    </row>
    <row r="4562" spans="3:3" x14ac:dyDescent="0.2">
      <c r="C4562" s="15"/>
    </row>
    <row r="4563" spans="3:3" x14ac:dyDescent="0.2">
      <c r="C4563" s="15"/>
    </row>
    <row r="4564" spans="3:3" x14ac:dyDescent="0.2">
      <c r="C4564" s="15"/>
    </row>
    <row r="4565" spans="3:3" x14ac:dyDescent="0.2">
      <c r="C4565" s="15"/>
    </row>
    <row r="4566" spans="3:3" x14ac:dyDescent="0.2">
      <c r="C4566" s="15"/>
    </row>
    <row r="4567" spans="3:3" x14ac:dyDescent="0.2">
      <c r="C4567" s="15"/>
    </row>
    <row r="4568" spans="3:3" x14ac:dyDescent="0.2">
      <c r="C4568" s="15"/>
    </row>
    <row r="4569" spans="3:3" x14ac:dyDescent="0.2">
      <c r="C4569" s="15"/>
    </row>
    <row r="4570" spans="3:3" x14ac:dyDescent="0.2">
      <c r="C4570" s="15"/>
    </row>
    <row r="4571" spans="3:3" x14ac:dyDescent="0.2">
      <c r="C4571" s="15"/>
    </row>
    <row r="4572" spans="3:3" x14ac:dyDescent="0.2">
      <c r="C4572" s="15"/>
    </row>
    <row r="4573" spans="3:3" x14ac:dyDescent="0.2">
      <c r="C4573" s="15"/>
    </row>
    <row r="4574" spans="3:3" x14ac:dyDescent="0.2">
      <c r="C4574" s="15"/>
    </row>
    <row r="4575" spans="3:3" x14ac:dyDescent="0.2">
      <c r="C4575" s="15"/>
    </row>
    <row r="4576" spans="3:3" x14ac:dyDescent="0.2">
      <c r="C4576" s="15"/>
    </row>
    <row r="4577" spans="3:3" x14ac:dyDescent="0.2">
      <c r="C4577" s="15"/>
    </row>
    <row r="4578" spans="3:3" x14ac:dyDescent="0.2">
      <c r="C4578" s="15"/>
    </row>
    <row r="4579" spans="3:3" x14ac:dyDescent="0.2">
      <c r="C4579" s="15"/>
    </row>
    <row r="4580" spans="3:3" x14ac:dyDescent="0.2">
      <c r="C4580" s="15"/>
    </row>
    <row r="4581" spans="3:3" x14ac:dyDescent="0.2">
      <c r="C4581" s="15"/>
    </row>
    <row r="4582" spans="3:3" x14ac:dyDescent="0.2">
      <c r="C4582" s="15"/>
    </row>
    <row r="4583" spans="3:3" x14ac:dyDescent="0.2">
      <c r="C4583" s="15"/>
    </row>
    <row r="4584" spans="3:3" x14ac:dyDescent="0.2">
      <c r="C4584" s="15"/>
    </row>
    <row r="4585" spans="3:3" x14ac:dyDescent="0.2">
      <c r="C4585" s="15"/>
    </row>
    <row r="4586" spans="3:3" x14ac:dyDescent="0.2">
      <c r="C4586" s="15"/>
    </row>
    <row r="4587" spans="3:3" x14ac:dyDescent="0.2">
      <c r="C4587" s="15"/>
    </row>
    <row r="4588" spans="3:3" x14ac:dyDescent="0.2">
      <c r="C4588" s="15"/>
    </row>
    <row r="4589" spans="3:3" x14ac:dyDescent="0.2">
      <c r="C4589" s="15"/>
    </row>
    <row r="4590" spans="3:3" x14ac:dyDescent="0.2">
      <c r="C4590" s="15"/>
    </row>
    <row r="4591" spans="3:3" x14ac:dyDescent="0.2">
      <c r="C4591" s="15"/>
    </row>
    <row r="4592" spans="3:3" x14ac:dyDescent="0.2">
      <c r="C4592" s="15"/>
    </row>
    <row r="4593" spans="3:3" x14ac:dyDescent="0.2">
      <c r="C4593" s="15"/>
    </row>
    <row r="4594" spans="3:3" x14ac:dyDescent="0.2">
      <c r="C4594" s="15"/>
    </row>
    <row r="4595" spans="3:3" x14ac:dyDescent="0.2">
      <c r="C4595" s="15"/>
    </row>
    <row r="4596" spans="3:3" x14ac:dyDescent="0.2">
      <c r="C4596" s="15"/>
    </row>
    <row r="4597" spans="3:3" x14ac:dyDescent="0.2">
      <c r="C4597" s="15"/>
    </row>
    <row r="4598" spans="3:3" x14ac:dyDescent="0.2">
      <c r="C4598" s="15"/>
    </row>
    <row r="4599" spans="3:3" x14ac:dyDescent="0.2">
      <c r="C4599" s="15"/>
    </row>
    <row r="4600" spans="3:3" x14ac:dyDescent="0.2">
      <c r="C4600" s="15"/>
    </row>
    <row r="4601" spans="3:3" x14ac:dyDescent="0.2">
      <c r="C4601" s="15"/>
    </row>
    <row r="4602" spans="3:3" x14ac:dyDescent="0.2">
      <c r="C4602" s="15"/>
    </row>
    <row r="4603" spans="3:3" x14ac:dyDescent="0.2">
      <c r="C4603" s="15"/>
    </row>
    <row r="4604" spans="3:3" x14ac:dyDescent="0.2">
      <c r="C4604" s="15"/>
    </row>
    <row r="4605" spans="3:3" x14ac:dyDescent="0.2">
      <c r="C4605" s="15"/>
    </row>
    <row r="4606" spans="3:3" x14ac:dyDescent="0.2">
      <c r="C4606" s="15"/>
    </row>
    <row r="4607" spans="3:3" x14ac:dyDescent="0.2">
      <c r="C4607" s="15"/>
    </row>
    <row r="4608" spans="3:3" x14ac:dyDescent="0.2">
      <c r="C4608" s="15"/>
    </row>
    <row r="4609" spans="3:3" x14ac:dyDescent="0.2">
      <c r="C4609" s="15"/>
    </row>
    <row r="4610" spans="3:3" x14ac:dyDescent="0.2">
      <c r="C4610" s="15"/>
    </row>
    <row r="4611" spans="3:3" x14ac:dyDescent="0.2">
      <c r="C4611" s="15"/>
    </row>
    <row r="4612" spans="3:3" x14ac:dyDescent="0.2">
      <c r="C4612" s="15"/>
    </row>
    <row r="4613" spans="3:3" x14ac:dyDescent="0.2">
      <c r="C4613" s="15"/>
    </row>
    <row r="4614" spans="3:3" x14ac:dyDescent="0.2">
      <c r="C4614" s="15"/>
    </row>
    <row r="4615" spans="3:3" x14ac:dyDescent="0.2">
      <c r="C4615" s="15"/>
    </row>
    <row r="4616" spans="3:3" x14ac:dyDescent="0.2">
      <c r="C4616" s="15"/>
    </row>
    <row r="4617" spans="3:3" x14ac:dyDescent="0.2">
      <c r="C4617" s="15"/>
    </row>
    <row r="4618" spans="3:3" x14ac:dyDescent="0.2">
      <c r="C4618" s="15"/>
    </row>
    <row r="4619" spans="3:3" x14ac:dyDescent="0.2">
      <c r="C4619" s="15"/>
    </row>
    <row r="4620" spans="3:3" x14ac:dyDescent="0.2">
      <c r="C4620" s="15"/>
    </row>
    <row r="4621" spans="3:3" x14ac:dyDescent="0.2">
      <c r="C4621" s="15"/>
    </row>
    <row r="4622" spans="3:3" x14ac:dyDescent="0.2">
      <c r="C4622" s="15"/>
    </row>
    <row r="4623" spans="3:3" x14ac:dyDescent="0.2">
      <c r="C4623" s="15"/>
    </row>
    <row r="4624" spans="3:3" x14ac:dyDescent="0.2">
      <c r="C4624" s="15"/>
    </row>
    <row r="4625" spans="3:3" x14ac:dyDescent="0.2">
      <c r="C4625" s="15"/>
    </row>
    <row r="4626" spans="3:3" x14ac:dyDescent="0.2">
      <c r="C4626" s="15"/>
    </row>
    <row r="4627" spans="3:3" x14ac:dyDescent="0.2">
      <c r="C4627" s="15"/>
    </row>
    <row r="4628" spans="3:3" x14ac:dyDescent="0.2">
      <c r="C4628" s="15"/>
    </row>
    <row r="4629" spans="3:3" x14ac:dyDescent="0.2">
      <c r="C4629" s="15"/>
    </row>
    <row r="4630" spans="3:3" x14ac:dyDescent="0.2">
      <c r="C4630" s="15"/>
    </row>
    <row r="4631" spans="3:3" x14ac:dyDescent="0.2">
      <c r="C4631" s="15"/>
    </row>
    <row r="4632" spans="3:3" x14ac:dyDescent="0.2">
      <c r="C4632" s="15"/>
    </row>
    <row r="4633" spans="3:3" x14ac:dyDescent="0.2">
      <c r="C4633" s="15"/>
    </row>
    <row r="4634" spans="3:3" x14ac:dyDescent="0.2">
      <c r="C4634" s="15"/>
    </row>
    <row r="4635" spans="3:3" x14ac:dyDescent="0.2">
      <c r="C4635" s="15"/>
    </row>
    <row r="4636" spans="3:3" x14ac:dyDescent="0.2">
      <c r="C4636" s="15"/>
    </row>
    <row r="4637" spans="3:3" x14ac:dyDescent="0.2">
      <c r="C4637" s="15"/>
    </row>
    <row r="4638" spans="3:3" x14ac:dyDescent="0.2">
      <c r="C4638" s="15"/>
    </row>
    <row r="4639" spans="3:3" x14ac:dyDescent="0.2">
      <c r="C4639" s="15"/>
    </row>
    <row r="4640" spans="3:3" x14ac:dyDescent="0.2">
      <c r="C4640" s="15"/>
    </row>
    <row r="4641" spans="3:3" x14ac:dyDescent="0.2">
      <c r="C4641" s="15"/>
    </row>
    <row r="4642" spans="3:3" x14ac:dyDescent="0.2">
      <c r="C4642" s="15"/>
    </row>
    <row r="4643" spans="3:3" x14ac:dyDescent="0.2">
      <c r="C4643" s="15"/>
    </row>
    <row r="4644" spans="3:3" x14ac:dyDescent="0.2">
      <c r="C4644" s="15"/>
    </row>
    <row r="4645" spans="3:3" x14ac:dyDescent="0.2">
      <c r="C4645" s="15"/>
    </row>
    <row r="4646" spans="3:3" x14ac:dyDescent="0.2">
      <c r="C4646" s="15"/>
    </row>
    <row r="4647" spans="3:3" x14ac:dyDescent="0.2">
      <c r="C4647" s="15"/>
    </row>
    <row r="4648" spans="3:3" x14ac:dyDescent="0.2">
      <c r="C4648" s="15"/>
    </row>
    <row r="4649" spans="3:3" x14ac:dyDescent="0.2">
      <c r="C4649" s="15"/>
    </row>
    <row r="4650" spans="3:3" x14ac:dyDescent="0.2">
      <c r="C4650" s="15"/>
    </row>
    <row r="4651" spans="3:3" x14ac:dyDescent="0.2">
      <c r="C4651" s="15"/>
    </row>
    <row r="4652" spans="3:3" x14ac:dyDescent="0.2">
      <c r="C4652" s="15"/>
    </row>
    <row r="4653" spans="3:3" x14ac:dyDescent="0.2">
      <c r="C4653" s="15"/>
    </row>
    <row r="4654" spans="3:3" x14ac:dyDescent="0.2">
      <c r="C4654" s="15"/>
    </row>
    <row r="4655" spans="3:3" x14ac:dyDescent="0.2">
      <c r="C4655" s="15"/>
    </row>
    <row r="4656" spans="3:3" x14ac:dyDescent="0.2">
      <c r="C4656" s="15"/>
    </row>
    <row r="4657" spans="3:3" x14ac:dyDescent="0.2">
      <c r="C4657" s="15"/>
    </row>
    <row r="4658" spans="3:3" x14ac:dyDescent="0.2">
      <c r="C4658" s="15"/>
    </row>
    <row r="4659" spans="3:3" x14ac:dyDescent="0.2">
      <c r="C4659" s="15"/>
    </row>
    <row r="4660" spans="3:3" x14ac:dyDescent="0.2">
      <c r="C4660" s="15"/>
    </row>
    <row r="4661" spans="3:3" x14ac:dyDescent="0.2">
      <c r="C4661" s="15"/>
    </row>
    <row r="4662" spans="3:3" x14ac:dyDescent="0.2">
      <c r="C4662" s="15"/>
    </row>
    <row r="4663" spans="3:3" x14ac:dyDescent="0.2">
      <c r="C4663" s="15"/>
    </row>
    <row r="4664" spans="3:3" x14ac:dyDescent="0.2">
      <c r="C4664" s="15"/>
    </row>
    <row r="4665" spans="3:3" x14ac:dyDescent="0.2">
      <c r="C4665" s="15"/>
    </row>
    <row r="4666" spans="3:3" x14ac:dyDescent="0.2">
      <c r="C4666" s="15"/>
    </row>
    <row r="4667" spans="3:3" x14ac:dyDescent="0.2">
      <c r="C4667" s="15"/>
    </row>
    <row r="4668" spans="3:3" x14ac:dyDescent="0.2">
      <c r="C4668" s="15"/>
    </row>
    <row r="4669" spans="3:3" x14ac:dyDescent="0.2">
      <c r="C4669" s="15"/>
    </row>
    <row r="4670" spans="3:3" x14ac:dyDescent="0.2">
      <c r="C4670" s="15"/>
    </row>
    <row r="4671" spans="3:3" x14ac:dyDescent="0.2">
      <c r="C4671" s="15"/>
    </row>
    <row r="4672" spans="3:3" x14ac:dyDescent="0.2">
      <c r="C4672" s="15"/>
    </row>
    <row r="4673" spans="3:3" x14ac:dyDescent="0.2">
      <c r="C4673" s="15"/>
    </row>
    <row r="4674" spans="3:3" x14ac:dyDescent="0.2">
      <c r="C4674" s="15"/>
    </row>
    <row r="4675" spans="3:3" x14ac:dyDescent="0.2">
      <c r="C4675" s="15"/>
    </row>
    <row r="4676" spans="3:3" x14ac:dyDescent="0.2">
      <c r="C4676" s="15"/>
    </row>
    <row r="4677" spans="3:3" x14ac:dyDescent="0.2">
      <c r="C4677" s="15"/>
    </row>
    <row r="4678" spans="3:3" x14ac:dyDescent="0.2">
      <c r="C4678" s="15"/>
    </row>
    <row r="4679" spans="3:3" x14ac:dyDescent="0.2">
      <c r="C4679" s="15"/>
    </row>
    <row r="4680" spans="3:3" x14ac:dyDescent="0.2">
      <c r="C4680" s="15"/>
    </row>
    <row r="4681" spans="3:3" x14ac:dyDescent="0.2">
      <c r="C4681" s="15"/>
    </row>
    <row r="4682" spans="3:3" x14ac:dyDescent="0.2">
      <c r="C4682" s="15"/>
    </row>
    <row r="4683" spans="3:3" x14ac:dyDescent="0.2">
      <c r="C4683" s="15"/>
    </row>
    <row r="4684" spans="3:3" x14ac:dyDescent="0.2">
      <c r="C4684" s="15"/>
    </row>
    <row r="4685" spans="3:3" x14ac:dyDescent="0.2">
      <c r="C4685" s="15"/>
    </row>
    <row r="4686" spans="3:3" x14ac:dyDescent="0.2">
      <c r="C4686" s="15"/>
    </row>
    <row r="4687" spans="3:3" x14ac:dyDescent="0.2">
      <c r="C4687" s="15"/>
    </row>
    <row r="4688" spans="3:3" x14ac:dyDescent="0.2">
      <c r="C4688" s="15"/>
    </row>
    <row r="4689" spans="3:3" x14ac:dyDescent="0.2">
      <c r="C4689" s="15"/>
    </row>
    <row r="4690" spans="3:3" x14ac:dyDescent="0.2">
      <c r="C4690" s="15"/>
    </row>
    <row r="4691" spans="3:3" x14ac:dyDescent="0.2">
      <c r="C4691" s="15"/>
    </row>
    <row r="4692" spans="3:3" x14ac:dyDescent="0.2">
      <c r="C4692" s="15"/>
    </row>
    <row r="4693" spans="3:3" x14ac:dyDescent="0.2">
      <c r="C4693" s="15"/>
    </row>
    <row r="4694" spans="3:3" x14ac:dyDescent="0.2">
      <c r="C4694" s="15"/>
    </row>
    <row r="4695" spans="3:3" x14ac:dyDescent="0.2">
      <c r="C4695" s="15"/>
    </row>
    <row r="4696" spans="3:3" x14ac:dyDescent="0.2">
      <c r="C4696" s="15"/>
    </row>
    <row r="4697" spans="3:3" x14ac:dyDescent="0.2">
      <c r="C4697" s="15"/>
    </row>
    <row r="4698" spans="3:3" x14ac:dyDescent="0.2">
      <c r="C4698" s="15"/>
    </row>
    <row r="4699" spans="3:3" x14ac:dyDescent="0.2">
      <c r="C4699" s="15"/>
    </row>
    <row r="4700" spans="3:3" x14ac:dyDescent="0.2">
      <c r="C4700" s="15"/>
    </row>
    <row r="4701" spans="3:3" x14ac:dyDescent="0.2">
      <c r="C4701" s="15"/>
    </row>
    <row r="4702" spans="3:3" x14ac:dyDescent="0.2">
      <c r="C4702" s="15"/>
    </row>
    <row r="4703" spans="3:3" x14ac:dyDescent="0.2">
      <c r="C4703" s="15"/>
    </row>
    <row r="4704" spans="3:3" x14ac:dyDescent="0.2">
      <c r="C4704" s="15"/>
    </row>
    <row r="4705" spans="3:3" x14ac:dyDescent="0.2">
      <c r="C4705" s="15"/>
    </row>
    <row r="4706" spans="3:3" x14ac:dyDescent="0.2">
      <c r="C4706" s="15"/>
    </row>
    <row r="4707" spans="3:3" x14ac:dyDescent="0.2">
      <c r="C4707" s="15"/>
    </row>
    <row r="4708" spans="3:3" x14ac:dyDescent="0.2">
      <c r="C4708" s="15"/>
    </row>
    <row r="4709" spans="3:3" x14ac:dyDescent="0.2">
      <c r="C4709" s="15"/>
    </row>
    <row r="4710" spans="3:3" x14ac:dyDescent="0.2">
      <c r="C4710" s="15"/>
    </row>
    <row r="4711" spans="3:3" x14ac:dyDescent="0.2">
      <c r="C4711" s="15"/>
    </row>
    <row r="4712" spans="3:3" x14ac:dyDescent="0.2">
      <c r="C4712" s="15"/>
    </row>
    <row r="4713" spans="3:3" x14ac:dyDescent="0.2">
      <c r="C4713" s="15"/>
    </row>
    <row r="4714" spans="3:3" x14ac:dyDescent="0.2">
      <c r="C4714" s="15"/>
    </row>
    <row r="4715" spans="3:3" x14ac:dyDescent="0.2">
      <c r="C4715" s="15"/>
    </row>
    <row r="4716" spans="3:3" x14ac:dyDescent="0.2">
      <c r="C4716" s="15"/>
    </row>
    <row r="4717" spans="3:3" x14ac:dyDescent="0.2">
      <c r="C4717" s="15"/>
    </row>
    <row r="4718" spans="3:3" x14ac:dyDescent="0.2">
      <c r="C4718" s="15"/>
    </row>
    <row r="4719" spans="3:3" x14ac:dyDescent="0.2">
      <c r="C4719" s="15"/>
    </row>
    <row r="4720" spans="3:3" x14ac:dyDescent="0.2">
      <c r="C4720" s="15"/>
    </row>
    <row r="4721" spans="3:3" x14ac:dyDescent="0.2">
      <c r="C4721" s="15"/>
    </row>
    <row r="4722" spans="3:3" x14ac:dyDescent="0.2">
      <c r="C4722" s="15"/>
    </row>
    <row r="4723" spans="3:3" x14ac:dyDescent="0.2">
      <c r="C4723" s="15"/>
    </row>
    <row r="4724" spans="3:3" x14ac:dyDescent="0.2">
      <c r="C4724" s="15"/>
    </row>
    <row r="4725" spans="3:3" x14ac:dyDescent="0.2">
      <c r="C4725" s="15"/>
    </row>
    <row r="4726" spans="3:3" x14ac:dyDescent="0.2">
      <c r="C4726" s="15"/>
    </row>
    <row r="4727" spans="3:3" x14ac:dyDescent="0.2">
      <c r="C4727" s="15"/>
    </row>
    <row r="4728" spans="3:3" x14ac:dyDescent="0.2">
      <c r="C4728" s="15"/>
    </row>
    <row r="4729" spans="3:3" x14ac:dyDescent="0.2">
      <c r="C4729" s="15"/>
    </row>
    <row r="4730" spans="3:3" x14ac:dyDescent="0.2">
      <c r="C4730" s="15"/>
    </row>
    <row r="4731" spans="3:3" x14ac:dyDescent="0.2">
      <c r="C4731" s="15"/>
    </row>
    <row r="4732" spans="3:3" x14ac:dyDescent="0.2">
      <c r="C4732" s="15"/>
    </row>
    <row r="4733" spans="3:3" x14ac:dyDescent="0.2">
      <c r="C4733" s="15"/>
    </row>
    <row r="4734" spans="3:3" x14ac:dyDescent="0.2">
      <c r="C4734" s="15"/>
    </row>
    <row r="4735" spans="3:3" x14ac:dyDescent="0.2">
      <c r="C4735" s="15"/>
    </row>
    <row r="4736" spans="3:3" x14ac:dyDescent="0.2">
      <c r="C4736" s="15"/>
    </row>
    <row r="4737" spans="3:3" x14ac:dyDescent="0.2">
      <c r="C4737" s="15"/>
    </row>
    <row r="4738" spans="3:3" x14ac:dyDescent="0.2">
      <c r="C4738" s="15"/>
    </row>
    <row r="4739" spans="3:3" x14ac:dyDescent="0.2">
      <c r="C4739" s="15"/>
    </row>
    <row r="4740" spans="3:3" x14ac:dyDescent="0.2">
      <c r="C4740" s="15"/>
    </row>
    <row r="4741" spans="3:3" x14ac:dyDescent="0.2">
      <c r="C4741" s="15"/>
    </row>
    <row r="4742" spans="3:3" x14ac:dyDescent="0.2">
      <c r="C4742" s="15"/>
    </row>
    <row r="4743" spans="3:3" x14ac:dyDescent="0.2">
      <c r="C4743" s="15"/>
    </row>
    <row r="4744" spans="3:3" x14ac:dyDescent="0.2">
      <c r="C4744" s="15"/>
    </row>
    <row r="4745" spans="3:3" x14ac:dyDescent="0.2">
      <c r="C4745" s="15"/>
    </row>
    <row r="4746" spans="3:3" x14ac:dyDescent="0.2">
      <c r="C4746" s="15"/>
    </row>
    <row r="4747" spans="3:3" x14ac:dyDescent="0.2">
      <c r="C4747" s="15"/>
    </row>
    <row r="4748" spans="3:3" x14ac:dyDescent="0.2">
      <c r="C4748" s="15"/>
    </row>
    <row r="4749" spans="3:3" x14ac:dyDescent="0.2">
      <c r="C4749" s="15"/>
    </row>
    <row r="4750" spans="3:3" x14ac:dyDescent="0.2">
      <c r="C4750" s="15"/>
    </row>
    <row r="4751" spans="3:3" x14ac:dyDescent="0.2">
      <c r="C4751" s="15"/>
    </row>
    <row r="4752" spans="3:3" x14ac:dyDescent="0.2">
      <c r="C4752" s="15"/>
    </row>
    <row r="4753" spans="3:3" x14ac:dyDescent="0.2">
      <c r="C4753" s="15"/>
    </row>
    <row r="4754" spans="3:3" x14ac:dyDescent="0.2">
      <c r="C4754" s="15"/>
    </row>
    <row r="4755" spans="3:3" x14ac:dyDescent="0.2">
      <c r="C4755" s="15"/>
    </row>
    <row r="4756" spans="3:3" x14ac:dyDescent="0.2">
      <c r="C4756" s="15"/>
    </row>
    <row r="4757" spans="3:3" x14ac:dyDescent="0.2">
      <c r="C4757" s="15"/>
    </row>
    <row r="4758" spans="3:3" x14ac:dyDescent="0.2">
      <c r="C4758" s="15"/>
    </row>
    <row r="4759" spans="3:3" x14ac:dyDescent="0.2">
      <c r="C4759" s="15"/>
    </row>
    <row r="4760" spans="3:3" x14ac:dyDescent="0.2">
      <c r="C4760" s="15"/>
    </row>
    <row r="4761" spans="3:3" x14ac:dyDescent="0.2">
      <c r="C4761" s="15"/>
    </row>
    <row r="4762" spans="3:3" x14ac:dyDescent="0.2">
      <c r="C4762" s="15"/>
    </row>
    <row r="4763" spans="3:3" x14ac:dyDescent="0.2">
      <c r="C4763" s="15"/>
    </row>
    <row r="4764" spans="3:3" x14ac:dyDescent="0.2">
      <c r="C4764" s="15"/>
    </row>
    <row r="4765" spans="3:3" x14ac:dyDescent="0.2">
      <c r="C4765" s="15"/>
    </row>
    <row r="4766" spans="3:3" x14ac:dyDescent="0.2">
      <c r="C4766" s="15"/>
    </row>
    <row r="4767" spans="3:3" x14ac:dyDescent="0.2">
      <c r="C4767" s="15"/>
    </row>
    <row r="4768" spans="3:3" x14ac:dyDescent="0.2">
      <c r="C4768" s="15"/>
    </row>
    <row r="4769" spans="3:3" x14ac:dyDescent="0.2">
      <c r="C4769" s="15"/>
    </row>
    <row r="4770" spans="3:3" x14ac:dyDescent="0.2">
      <c r="C4770" s="15"/>
    </row>
    <row r="4771" spans="3:3" x14ac:dyDescent="0.2">
      <c r="C4771" s="15"/>
    </row>
    <row r="4772" spans="3:3" x14ac:dyDescent="0.2">
      <c r="C4772" s="15"/>
    </row>
    <row r="4773" spans="3:3" x14ac:dyDescent="0.2">
      <c r="C4773" s="15"/>
    </row>
    <row r="4774" spans="3:3" x14ac:dyDescent="0.2">
      <c r="C4774" s="15"/>
    </row>
    <row r="4775" spans="3:3" x14ac:dyDescent="0.2">
      <c r="C4775" s="15"/>
    </row>
    <row r="4776" spans="3:3" x14ac:dyDescent="0.2">
      <c r="C4776" s="15"/>
    </row>
    <row r="4777" spans="3:3" x14ac:dyDescent="0.2">
      <c r="C4777" s="15"/>
    </row>
    <row r="4778" spans="3:3" x14ac:dyDescent="0.2">
      <c r="C4778" s="15"/>
    </row>
    <row r="4779" spans="3:3" x14ac:dyDescent="0.2">
      <c r="C4779" s="15"/>
    </row>
    <row r="4780" spans="3:3" x14ac:dyDescent="0.2">
      <c r="C4780" s="15"/>
    </row>
    <row r="4781" spans="3:3" x14ac:dyDescent="0.2">
      <c r="C4781" s="15"/>
    </row>
    <row r="4782" spans="3:3" x14ac:dyDescent="0.2">
      <c r="C4782" s="15"/>
    </row>
    <row r="4783" spans="3:3" x14ac:dyDescent="0.2">
      <c r="C4783" s="15"/>
    </row>
    <row r="4784" spans="3:3" x14ac:dyDescent="0.2">
      <c r="C4784" s="15"/>
    </row>
    <row r="4785" spans="3:3" x14ac:dyDescent="0.2">
      <c r="C4785" s="15"/>
    </row>
    <row r="4786" spans="3:3" x14ac:dyDescent="0.2">
      <c r="C4786" s="15"/>
    </row>
    <row r="4787" spans="3:3" x14ac:dyDescent="0.2">
      <c r="C4787" s="15"/>
    </row>
    <row r="4788" spans="3:3" x14ac:dyDescent="0.2">
      <c r="C4788" s="15"/>
    </row>
    <row r="4789" spans="3:3" x14ac:dyDescent="0.2">
      <c r="C4789" s="15"/>
    </row>
    <row r="4790" spans="3:3" x14ac:dyDescent="0.2">
      <c r="C4790" s="15"/>
    </row>
    <row r="4791" spans="3:3" x14ac:dyDescent="0.2">
      <c r="C4791" s="15"/>
    </row>
    <row r="4792" spans="3:3" x14ac:dyDescent="0.2">
      <c r="C4792" s="15"/>
    </row>
    <row r="4793" spans="3:3" x14ac:dyDescent="0.2">
      <c r="C4793" s="15"/>
    </row>
    <row r="4794" spans="3:3" x14ac:dyDescent="0.2">
      <c r="C4794" s="15"/>
    </row>
    <row r="4795" spans="3:3" x14ac:dyDescent="0.2">
      <c r="C4795" s="15"/>
    </row>
    <row r="4796" spans="3:3" x14ac:dyDescent="0.2">
      <c r="C4796" s="15"/>
    </row>
    <row r="4797" spans="3:3" x14ac:dyDescent="0.2">
      <c r="C4797" s="15"/>
    </row>
    <row r="4798" spans="3:3" x14ac:dyDescent="0.2">
      <c r="C4798" s="15"/>
    </row>
    <row r="4799" spans="3:3" x14ac:dyDescent="0.2">
      <c r="C4799" s="15"/>
    </row>
    <row r="4800" spans="3:3" x14ac:dyDescent="0.2">
      <c r="C4800" s="15"/>
    </row>
    <row r="4801" spans="3:3" x14ac:dyDescent="0.2">
      <c r="C4801" s="15"/>
    </row>
    <row r="4802" spans="3:3" x14ac:dyDescent="0.2">
      <c r="C4802" s="15"/>
    </row>
    <row r="4803" spans="3:3" x14ac:dyDescent="0.2">
      <c r="C4803" s="15"/>
    </row>
    <row r="4804" spans="3:3" x14ac:dyDescent="0.2">
      <c r="C4804" s="15"/>
    </row>
    <row r="4805" spans="3:3" x14ac:dyDescent="0.2">
      <c r="C4805" s="15"/>
    </row>
    <row r="4806" spans="3:3" x14ac:dyDescent="0.2">
      <c r="C4806" s="15"/>
    </row>
    <row r="4807" spans="3:3" x14ac:dyDescent="0.2">
      <c r="C4807" s="15"/>
    </row>
    <row r="4808" spans="3:3" x14ac:dyDescent="0.2">
      <c r="C4808" s="15"/>
    </row>
    <row r="4809" spans="3:3" x14ac:dyDescent="0.2">
      <c r="C4809" s="15"/>
    </row>
    <row r="4810" spans="3:3" x14ac:dyDescent="0.2">
      <c r="C4810" s="15"/>
    </row>
    <row r="4811" spans="3:3" x14ac:dyDescent="0.2">
      <c r="C4811" s="15"/>
    </row>
    <row r="4812" spans="3:3" x14ac:dyDescent="0.2">
      <c r="C4812" s="15"/>
    </row>
    <row r="4813" spans="3:3" x14ac:dyDescent="0.2">
      <c r="C4813" s="15"/>
    </row>
    <row r="4814" spans="3:3" x14ac:dyDescent="0.2">
      <c r="C4814" s="15"/>
    </row>
    <row r="4815" spans="3:3" x14ac:dyDescent="0.2">
      <c r="C4815" s="15"/>
    </row>
    <row r="4816" spans="3:3" x14ac:dyDescent="0.2">
      <c r="C4816" s="15"/>
    </row>
    <row r="4817" spans="3:3" x14ac:dyDescent="0.2">
      <c r="C4817" s="15"/>
    </row>
    <row r="4818" spans="3:3" x14ac:dyDescent="0.2">
      <c r="C4818" s="15"/>
    </row>
    <row r="4819" spans="3:3" x14ac:dyDescent="0.2">
      <c r="C4819" s="15"/>
    </row>
    <row r="4820" spans="3:3" x14ac:dyDescent="0.2">
      <c r="C4820" s="15"/>
    </row>
    <row r="4821" spans="3:3" x14ac:dyDescent="0.2">
      <c r="C4821" s="15"/>
    </row>
    <row r="4822" spans="3:3" x14ac:dyDescent="0.2">
      <c r="C4822" s="15"/>
    </row>
    <row r="4823" spans="3:3" x14ac:dyDescent="0.2">
      <c r="C4823" s="15"/>
    </row>
    <row r="4824" spans="3:3" x14ac:dyDescent="0.2">
      <c r="C4824" s="15"/>
    </row>
    <row r="4825" spans="3:3" x14ac:dyDescent="0.2">
      <c r="C4825" s="15"/>
    </row>
    <row r="4826" spans="3:3" x14ac:dyDescent="0.2">
      <c r="C4826" s="15"/>
    </row>
    <row r="4827" spans="3:3" x14ac:dyDescent="0.2">
      <c r="C4827" s="15"/>
    </row>
    <row r="4828" spans="3:3" x14ac:dyDescent="0.2">
      <c r="C4828" s="15"/>
    </row>
    <row r="4829" spans="3:3" x14ac:dyDescent="0.2">
      <c r="C4829" s="15"/>
    </row>
    <row r="4830" spans="3:3" x14ac:dyDescent="0.2">
      <c r="C4830" s="15"/>
    </row>
    <row r="4831" spans="3:3" x14ac:dyDescent="0.2">
      <c r="C4831" s="15"/>
    </row>
    <row r="4832" spans="3:3" x14ac:dyDescent="0.2">
      <c r="C4832" s="15"/>
    </row>
    <row r="4833" spans="3:3" x14ac:dyDescent="0.2">
      <c r="C4833" s="15"/>
    </row>
    <row r="4834" spans="3:3" x14ac:dyDescent="0.2">
      <c r="C4834" s="15"/>
    </row>
    <row r="4835" spans="3:3" x14ac:dyDescent="0.2">
      <c r="C4835" s="15"/>
    </row>
    <row r="4836" spans="3:3" x14ac:dyDescent="0.2">
      <c r="C4836" s="15"/>
    </row>
    <row r="4837" spans="3:3" x14ac:dyDescent="0.2">
      <c r="C4837" s="15"/>
    </row>
    <row r="4838" spans="3:3" x14ac:dyDescent="0.2">
      <c r="C4838" s="15"/>
    </row>
    <row r="4839" spans="3:3" x14ac:dyDescent="0.2">
      <c r="C4839" s="15"/>
    </row>
    <row r="4840" spans="3:3" x14ac:dyDescent="0.2">
      <c r="C4840" s="15"/>
    </row>
    <row r="4841" spans="3:3" x14ac:dyDescent="0.2">
      <c r="C4841" s="15"/>
    </row>
    <row r="4842" spans="3:3" x14ac:dyDescent="0.2">
      <c r="C4842" s="15"/>
    </row>
    <row r="4843" spans="3:3" x14ac:dyDescent="0.2">
      <c r="C4843" s="15"/>
    </row>
    <row r="4844" spans="3:3" x14ac:dyDescent="0.2">
      <c r="C4844" s="15"/>
    </row>
    <row r="4845" spans="3:3" x14ac:dyDescent="0.2">
      <c r="C4845" s="15"/>
    </row>
    <row r="4846" spans="3:3" x14ac:dyDescent="0.2">
      <c r="C4846" s="15"/>
    </row>
    <row r="4847" spans="3:3" x14ac:dyDescent="0.2">
      <c r="C4847" s="15"/>
    </row>
    <row r="4848" spans="3:3" x14ac:dyDescent="0.2">
      <c r="C4848" s="15"/>
    </row>
    <row r="4849" spans="3:3" x14ac:dyDescent="0.2">
      <c r="C4849" s="15"/>
    </row>
    <row r="4850" spans="3:3" x14ac:dyDescent="0.2">
      <c r="C4850" s="15"/>
    </row>
    <row r="4851" spans="3:3" x14ac:dyDescent="0.2">
      <c r="C4851" s="15"/>
    </row>
    <row r="4852" spans="3:3" x14ac:dyDescent="0.2">
      <c r="C4852" s="15"/>
    </row>
    <row r="4853" spans="3:3" x14ac:dyDescent="0.2">
      <c r="C4853" s="15"/>
    </row>
    <row r="4854" spans="3:3" x14ac:dyDescent="0.2">
      <c r="C4854" s="15"/>
    </row>
    <row r="4855" spans="3:3" x14ac:dyDescent="0.2">
      <c r="C4855" s="15"/>
    </row>
    <row r="4856" spans="3:3" x14ac:dyDescent="0.2">
      <c r="C4856" s="15"/>
    </row>
    <row r="4857" spans="3:3" x14ac:dyDescent="0.2">
      <c r="C4857" s="15"/>
    </row>
    <row r="4858" spans="3:3" x14ac:dyDescent="0.2">
      <c r="C4858" s="15"/>
    </row>
    <row r="4859" spans="3:3" x14ac:dyDescent="0.2">
      <c r="C4859" s="15"/>
    </row>
    <row r="4860" spans="3:3" x14ac:dyDescent="0.2">
      <c r="C4860" s="15"/>
    </row>
    <row r="4861" spans="3:3" x14ac:dyDescent="0.2">
      <c r="C4861" s="15"/>
    </row>
    <row r="4862" spans="3:3" x14ac:dyDescent="0.2">
      <c r="C4862" s="15"/>
    </row>
    <row r="4863" spans="3:3" x14ac:dyDescent="0.2">
      <c r="C4863" s="15"/>
    </row>
    <row r="4864" spans="3:3" x14ac:dyDescent="0.2">
      <c r="C4864" s="15"/>
    </row>
    <row r="4865" spans="3:3" x14ac:dyDescent="0.2">
      <c r="C4865" s="15"/>
    </row>
    <row r="4866" spans="3:3" x14ac:dyDescent="0.2">
      <c r="C4866" s="15"/>
    </row>
    <row r="4867" spans="3:3" x14ac:dyDescent="0.2">
      <c r="C4867" s="15"/>
    </row>
    <row r="4868" spans="3:3" x14ac:dyDescent="0.2">
      <c r="C4868" s="15"/>
    </row>
    <row r="4869" spans="3:3" x14ac:dyDescent="0.2">
      <c r="C4869" s="15"/>
    </row>
    <row r="4870" spans="3:3" x14ac:dyDescent="0.2">
      <c r="C4870" s="15"/>
    </row>
    <row r="4871" spans="3:3" x14ac:dyDescent="0.2">
      <c r="C4871" s="15"/>
    </row>
    <row r="4872" spans="3:3" x14ac:dyDescent="0.2">
      <c r="C4872" s="15"/>
    </row>
    <row r="4873" spans="3:3" x14ac:dyDescent="0.2">
      <c r="C4873" s="15"/>
    </row>
    <row r="4874" spans="3:3" x14ac:dyDescent="0.2">
      <c r="C4874" s="15"/>
    </row>
    <row r="4875" spans="3:3" x14ac:dyDescent="0.2">
      <c r="C4875" s="15"/>
    </row>
    <row r="4876" spans="3:3" x14ac:dyDescent="0.2">
      <c r="C4876" s="15"/>
    </row>
    <row r="4877" spans="3:3" x14ac:dyDescent="0.2">
      <c r="C4877" s="15"/>
    </row>
    <row r="4878" spans="3:3" x14ac:dyDescent="0.2">
      <c r="C4878" s="15"/>
    </row>
    <row r="4879" spans="3:3" x14ac:dyDescent="0.2">
      <c r="C4879" s="15"/>
    </row>
    <row r="4880" spans="3:3" x14ac:dyDescent="0.2">
      <c r="C4880" s="15"/>
    </row>
    <row r="4881" spans="3:3" x14ac:dyDescent="0.2">
      <c r="C4881" s="15"/>
    </row>
    <row r="4882" spans="3:3" x14ac:dyDescent="0.2">
      <c r="C4882" s="15"/>
    </row>
    <row r="4883" spans="3:3" x14ac:dyDescent="0.2">
      <c r="C4883" s="15"/>
    </row>
    <row r="4884" spans="3:3" x14ac:dyDescent="0.2">
      <c r="C4884" s="15"/>
    </row>
    <row r="4885" spans="3:3" x14ac:dyDescent="0.2">
      <c r="C4885" s="15"/>
    </row>
    <row r="4886" spans="3:3" x14ac:dyDescent="0.2">
      <c r="C4886" s="15"/>
    </row>
    <row r="4887" spans="3:3" x14ac:dyDescent="0.2">
      <c r="C4887" s="15"/>
    </row>
    <row r="4888" spans="3:3" x14ac:dyDescent="0.2">
      <c r="C4888" s="15"/>
    </row>
    <row r="4889" spans="3:3" x14ac:dyDescent="0.2">
      <c r="C4889" s="15"/>
    </row>
    <row r="4890" spans="3:3" x14ac:dyDescent="0.2">
      <c r="C4890" s="15"/>
    </row>
    <row r="4891" spans="3:3" x14ac:dyDescent="0.2">
      <c r="C4891" s="15"/>
    </row>
    <row r="4892" spans="3:3" x14ac:dyDescent="0.2">
      <c r="C4892" s="15"/>
    </row>
    <row r="4893" spans="3:3" x14ac:dyDescent="0.2">
      <c r="C4893" s="15"/>
    </row>
    <row r="4894" spans="3:3" x14ac:dyDescent="0.2">
      <c r="C4894" s="15"/>
    </row>
    <row r="4895" spans="3:3" x14ac:dyDescent="0.2">
      <c r="C4895" s="15"/>
    </row>
    <row r="4896" spans="3:3" x14ac:dyDescent="0.2">
      <c r="C4896" s="15"/>
    </row>
    <row r="4897" spans="3:3" x14ac:dyDescent="0.2">
      <c r="C4897" s="15"/>
    </row>
    <row r="4898" spans="3:3" x14ac:dyDescent="0.2">
      <c r="C4898" s="15"/>
    </row>
    <row r="4899" spans="3:3" x14ac:dyDescent="0.2">
      <c r="C4899" s="15"/>
    </row>
    <row r="4900" spans="3:3" x14ac:dyDescent="0.2">
      <c r="C4900" s="15"/>
    </row>
    <row r="4901" spans="3:3" x14ac:dyDescent="0.2">
      <c r="C4901" s="15"/>
    </row>
    <row r="4902" spans="3:3" x14ac:dyDescent="0.2">
      <c r="C4902" s="15"/>
    </row>
    <row r="4903" spans="3:3" x14ac:dyDescent="0.2">
      <c r="C4903" s="15"/>
    </row>
    <row r="4904" spans="3:3" x14ac:dyDescent="0.2">
      <c r="C4904" s="15"/>
    </row>
    <row r="4905" spans="3:3" x14ac:dyDescent="0.2">
      <c r="C4905" s="15"/>
    </row>
    <row r="4906" spans="3:3" x14ac:dyDescent="0.2">
      <c r="C4906" s="15"/>
    </row>
    <row r="4907" spans="3:3" x14ac:dyDescent="0.2">
      <c r="C4907" s="15"/>
    </row>
    <row r="4908" spans="3:3" x14ac:dyDescent="0.2">
      <c r="C4908" s="15"/>
    </row>
    <row r="4909" spans="3:3" x14ac:dyDescent="0.2">
      <c r="C4909" s="15"/>
    </row>
    <row r="4910" spans="3:3" x14ac:dyDescent="0.2">
      <c r="C4910" s="15"/>
    </row>
    <row r="4911" spans="3:3" x14ac:dyDescent="0.2">
      <c r="C4911" s="15"/>
    </row>
    <row r="4912" spans="3:3" x14ac:dyDescent="0.2">
      <c r="C4912" s="15"/>
    </row>
    <row r="4913" spans="3:3" x14ac:dyDescent="0.2">
      <c r="C4913" s="15"/>
    </row>
    <row r="4914" spans="3:3" x14ac:dyDescent="0.2">
      <c r="C4914" s="15"/>
    </row>
    <row r="4915" spans="3:3" x14ac:dyDescent="0.2">
      <c r="C4915" s="15"/>
    </row>
    <row r="4916" spans="3:3" x14ac:dyDescent="0.2">
      <c r="C4916" s="15"/>
    </row>
    <row r="4917" spans="3:3" x14ac:dyDescent="0.2">
      <c r="C4917" s="15"/>
    </row>
    <row r="4918" spans="3:3" x14ac:dyDescent="0.2">
      <c r="C4918" s="15"/>
    </row>
    <row r="4919" spans="3:3" x14ac:dyDescent="0.2">
      <c r="C4919" s="15"/>
    </row>
    <row r="4920" spans="3:3" x14ac:dyDescent="0.2">
      <c r="C4920" s="15"/>
    </row>
    <row r="4921" spans="3:3" x14ac:dyDescent="0.2">
      <c r="C4921" s="15"/>
    </row>
    <row r="4922" spans="3:3" x14ac:dyDescent="0.2">
      <c r="C4922" s="15"/>
    </row>
    <row r="4923" spans="3:3" x14ac:dyDescent="0.2">
      <c r="C4923" s="15"/>
    </row>
    <row r="4924" spans="3:3" x14ac:dyDescent="0.2">
      <c r="C4924" s="15"/>
    </row>
    <row r="4925" spans="3:3" x14ac:dyDescent="0.2">
      <c r="C4925" s="15"/>
    </row>
    <row r="4926" spans="3:3" x14ac:dyDescent="0.2">
      <c r="C4926" s="15"/>
    </row>
    <row r="4927" spans="3:3" x14ac:dyDescent="0.2">
      <c r="C4927" s="15"/>
    </row>
    <row r="4928" spans="3:3" x14ac:dyDescent="0.2">
      <c r="C4928" s="15"/>
    </row>
    <row r="4929" spans="3:3" x14ac:dyDescent="0.2">
      <c r="C4929" s="15"/>
    </row>
    <row r="4930" spans="3:3" x14ac:dyDescent="0.2">
      <c r="C4930" s="15"/>
    </row>
    <row r="4931" spans="3:3" x14ac:dyDescent="0.2">
      <c r="C4931" s="15"/>
    </row>
    <row r="4932" spans="3:3" x14ac:dyDescent="0.2">
      <c r="C4932" s="15"/>
    </row>
    <row r="4933" spans="3:3" x14ac:dyDescent="0.2">
      <c r="C4933" s="15"/>
    </row>
    <row r="4934" spans="3:3" x14ac:dyDescent="0.2">
      <c r="C4934" s="15"/>
    </row>
    <row r="4935" spans="3:3" x14ac:dyDescent="0.2">
      <c r="C4935" s="15"/>
    </row>
    <row r="4936" spans="3:3" x14ac:dyDescent="0.2">
      <c r="C4936" s="15"/>
    </row>
    <row r="4937" spans="3:3" x14ac:dyDescent="0.2">
      <c r="C4937" s="15"/>
    </row>
    <row r="4938" spans="3:3" x14ac:dyDescent="0.2">
      <c r="C4938" s="15"/>
    </row>
    <row r="4939" spans="3:3" x14ac:dyDescent="0.2">
      <c r="C4939" s="15"/>
    </row>
    <row r="4940" spans="3:3" x14ac:dyDescent="0.2">
      <c r="C4940" s="15"/>
    </row>
    <row r="4941" spans="3:3" x14ac:dyDescent="0.2">
      <c r="C4941" s="15"/>
    </row>
    <row r="4942" spans="3:3" x14ac:dyDescent="0.2">
      <c r="C4942" s="15"/>
    </row>
    <row r="4943" spans="3:3" x14ac:dyDescent="0.2">
      <c r="C4943" s="15"/>
    </row>
    <row r="4944" spans="3:3" x14ac:dyDescent="0.2">
      <c r="C4944" s="15"/>
    </row>
    <row r="4945" spans="3:3" x14ac:dyDescent="0.2">
      <c r="C4945" s="15"/>
    </row>
    <row r="4946" spans="3:3" x14ac:dyDescent="0.2">
      <c r="C4946" s="15"/>
    </row>
    <row r="4947" spans="3:3" x14ac:dyDescent="0.2">
      <c r="C4947" s="15"/>
    </row>
    <row r="4948" spans="3:3" x14ac:dyDescent="0.2">
      <c r="C4948" s="15"/>
    </row>
    <row r="4949" spans="3:3" x14ac:dyDescent="0.2">
      <c r="C4949" s="15"/>
    </row>
    <row r="4950" spans="3:3" x14ac:dyDescent="0.2">
      <c r="C4950" s="15"/>
    </row>
    <row r="4951" spans="3:3" x14ac:dyDescent="0.2">
      <c r="C4951" s="15"/>
    </row>
    <row r="4952" spans="3:3" x14ac:dyDescent="0.2">
      <c r="C4952" s="15"/>
    </row>
    <row r="4953" spans="3:3" x14ac:dyDescent="0.2">
      <c r="C4953" s="15"/>
    </row>
    <row r="4954" spans="3:3" x14ac:dyDescent="0.2">
      <c r="C4954" s="15"/>
    </row>
    <row r="4955" spans="3:3" x14ac:dyDescent="0.2">
      <c r="C4955" s="15"/>
    </row>
    <row r="4956" spans="3:3" x14ac:dyDescent="0.2">
      <c r="C4956" s="15"/>
    </row>
    <row r="4957" spans="3:3" x14ac:dyDescent="0.2">
      <c r="C4957" s="15"/>
    </row>
    <row r="4958" spans="3:3" x14ac:dyDescent="0.2">
      <c r="C4958" s="15"/>
    </row>
    <row r="4959" spans="3:3" x14ac:dyDescent="0.2">
      <c r="C4959" s="15"/>
    </row>
    <row r="4960" spans="3:3" x14ac:dyDescent="0.2">
      <c r="C4960" s="15"/>
    </row>
    <row r="4961" spans="3:3" x14ac:dyDescent="0.2">
      <c r="C4961" s="15"/>
    </row>
    <row r="4962" spans="3:3" x14ac:dyDescent="0.2">
      <c r="C4962" s="15"/>
    </row>
    <row r="4963" spans="3:3" x14ac:dyDescent="0.2">
      <c r="C4963" s="15"/>
    </row>
    <row r="4964" spans="3:3" x14ac:dyDescent="0.2">
      <c r="C4964" s="15"/>
    </row>
    <row r="4965" spans="3:3" x14ac:dyDescent="0.2">
      <c r="C4965" s="15"/>
    </row>
    <row r="4966" spans="3:3" x14ac:dyDescent="0.2">
      <c r="C4966" s="15"/>
    </row>
    <row r="4967" spans="3:3" x14ac:dyDescent="0.2">
      <c r="C4967" s="15"/>
    </row>
    <row r="4968" spans="3:3" x14ac:dyDescent="0.2">
      <c r="C4968" s="15"/>
    </row>
    <row r="4969" spans="3:3" x14ac:dyDescent="0.2">
      <c r="C4969" s="15"/>
    </row>
    <row r="4970" spans="3:3" x14ac:dyDescent="0.2">
      <c r="C4970" s="15"/>
    </row>
    <row r="4971" spans="3:3" x14ac:dyDescent="0.2">
      <c r="C4971" s="15"/>
    </row>
    <row r="4972" spans="3:3" x14ac:dyDescent="0.2">
      <c r="C4972" s="15"/>
    </row>
    <row r="4973" spans="3:3" x14ac:dyDescent="0.2">
      <c r="C4973" s="15"/>
    </row>
    <row r="4974" spans="3:3" x14ac:dyDescent="0.2">
      <c r="C4974" s="15"/>
    </row>
    <row r="4975" spans="3:3" x14ac:dyDescent="0.2">
      <c r="C4975" s="15"/>
    </row>
    <row r="4976" spans="3:3" x14ac:dyDescent="0.2">
      <c r="C4976" s="15"/>
    </row>
    <row r="4977" spans="3:3" x14ac:dyDescent="0.2">
      <c r="C4977" s="15"/>
    </row>
    <row r="4978" spans="3:3" x14ac:dyDescent="0.2">
      <c r="C4978" s="15"/>
    </row>
    <row r="4979" spans="3:3" x14ac:dyDescent="0.2">
      <c r="C4979" s="15"/>
    </row>
    <row r="4980" spans="3:3" x14ac:dyDescent="0.2">
      <c r="C4980" s="15"/>
    </row>
    <row r="4981" spans="3:3" x14ac:dyDescent="0.2">
      <c r="C4981" s="15"/>
    </row>
    <row r="4982" spans="3:3" x14ac:dyDescent="0.2">
      <c r="C4982" s="15"/>
    </row>
    <row r="4983" spans="3:3" x14ac:dyDescent="0.2">
      <c r="C4983" s="15"/>
    </row>
    <row r="4984" spans="3:3" x14ac:dyDescent="0.2">
      <c r="C4984" s="15"/>
    </row>
    <row r="4985" spans="3:3" x14ac:dyDescent="0.2">
      <c r="C4985" s="15"/>
    </row>
    <row r="4986" spans="3:3" x14ac:dyDescent="0.2">
      <c r="C4986" s="15"/>
    </row>
    <row r="4987" spans="3:3" x14ac:dyDescent="0.2">
      <c r="C4987" s="15"/>
    </row>
    <row r="4988" spans="3:3" x14ac:dyDescent="0.2">
      <c r="C4988" s="15"/>
    </row>
    <row r="4989" spans="3:3" x14ac:dyDescent="0.2">
      <c r="C4989" s="15"/>
    </row>
    <row r="4990" spans="3:3" x14ac:dyDescent="0.2">
      <c r="C4990" s="15"/>
    </row>
    <row r="4991" spans="3:3" x14ac:dyDescent="0.2">
      <c r="C4991" s="15"/>
    </row>
    <row r="4992" spans="3:3" x14ac:dyDescent="0.2">
      <c r="C4992" s="15"/>
    </row>
    <row r="4993" spans="3:3" x14ac:dyDescent="0.2">
      <c r="C4993" s="15"/>
    </row>
    <row r="4994" spans="3:3" x14ac:dyDescent="0.2">
      <c r="C4994" s="15"/>
    </row>
    <row r="4995" spans="3:3" x14ac:dyDescent="0.2">
      <c r="C4995" s="15"/>
    </row>
    <row r="4996" spans="3:3" x14ac:dyDescent="0.2">
      <c r="C4996" s="15"/>
    </row>
    <row r="4997" spans="3:3" x14ac:dyDescent="0.2">
      <c r="C4997" s="15"/>
    </row>
    <row r="4998" spans="3:3" x14ac:dyDescent="0.2">
      <c r="C4998" s="15"/>
    </row>
    <row r="4999" spans="3:3" x14ac:dyDescent="0.2">
      <c r="C4999" s="15"/>
    </row>
    <row r="5000" spans="3:3" x14ac:dyDescent="0.2">
      <c r="C5000" s="15"/>
    </row>
    <row r="5001" spans="3:3" x14ac:dyDescent="0.2">
      <c r="C5001" s="15"/>
    </row>
    <row r="5002" spans="3:3" x14ac:dyDescent="0.2">
      <c r="C5002" s="15"/>
    </row>
    <row r="5003" spans="3:3" x14ac:dyDescent="0.2">
      <c r="C5003" s="15"/>
    </row>
    <row r="5004" spans="3:3" x14ac:dyDescent="0.2">
      <c r="C5004" s="15"/>
    </row>
    <row r="5005" spans="3:3" x14ac:dyDescent="0.2">
      <c r="C5005" s="15"/>
    </row>
    <row r="5006" spans="3:3" x14ac:dyDescent="0.2">
      <c r="C5006" s="15"/>
    </row>
    <row r="5007" spans="3:3" x14ac:dyDescent="0.2">
      <c r="C5007" s="15"/>
    </row>
    <row r="5008" spans="3:3" x14ac:dyDescent="0.2">
      <c r="C5008" s="15"/>
    </row>
    <row r="5009" spans="3:3" x14ac:dyDescent="0.2">
      <c r="C5009" s="15"/>
    </row>
    <row r="5010" spans="3:3" x14ac:dyDescent="0.2">
      <c r="C5010" s="15"/>
    </row>
    <row r="5011" spans="3:3" x14ac:dyDescent="0.2">
      <c r="C5011" s="15"/>
    </row>
    <row r="5012" spans="3:3" x14ac:dyDescent="0.2">
      <c r="C5012" s="15"/>
    </row>
    <row r="5013" spans="3:3" x14ac:dyDescent="0.2">
      <c r="C5013" s="15"/>
    </row>
    <row r="5014" spans="3:3" x14ac:dyDescent="0.2">
      <c r="C5014" s="15"/>
    </row>
    <row r="5015" spans="3:3" x14ac:dyDescent="0.2">
      <c r="C5015" s="15"/>
    </row>
    <row r="5016" spans="3:3" x14ac:dyDescent="0.2">
      <c r="C5016" s="15"/>
    </row>
    <row r="5017" spans="3:3" x14ac:dyDescent="0.2">
      <c r="C5017" s="15"/>
    </row>
    <row r="5018" spans="3:3" x14ac:dyDescent="0.2">
      <c r="C5018" s="15"/>
    </row>
    <row r="5019" spans="3:3" x14ac:dyDescent="0.2">
      <c r="C5019" s="15"/>
    </row>
    <row r="5020" spans="3:3" x14ac:dyDescent="0.2">
      <c r="C5020" s="15"/>
    </row>
    <row r="5021" spans="3:3" x14ac:dyDescent="0.2">
      <c r="C5021" s="15"/>
    </row>
    <row r="5022" spans="3:3" x14ac:dyDescent="0.2">
      <c r="C5022" s="15"/>
    </row>
    <row r="5023" spans="3:3" x14ac:dyDescent="0.2">
      <c r="C5023" s="15"/>
    </row>
    <row r="5024" spans="3:3" x14ac:dyDescent="0.2">
      <c r="C5024" s="15"/>
    </row>
    <row r="5025" spans="3:3" x14ac:dyDescent="0.2">
      <c r="C5025" s="15"/>
    </row>
    <row r="5026" spans="3:3" x14ac:dyDescent="0.2">
      <c r="C5026" s="15"/>
    </row>
    <row r="5027" spans="3:3" x14ac:dyDescent="0.2">
      <c r="C5027" s="15"/>
    </row>
    <row r="5028" spans="3:3" x14ac:dyDescent="0.2">
      <c r="C5028" s="15"/>
    </row>
    <row r="5029" spans="3:3" x14ac:dyDescent="0.2">
      <c r="C5029" s="15"/>
    </row>
    <row r="5030" spans="3:3" x14ac:dyDescent="0.2">
      <c r="C5030" s="15"/>
    </row>
    <row r="5031" spans="3:3" x14ac:dyDescent="0.2">
      <c r="C5031" s="15"/>
    </row>
    <row r="5032" spans="3:3" x14ac:dyDescent="0.2">
      <c r="C5032" s="15"/>
    </row>
    <row r="5033" spans="3:3" x14ac:dyDescent="0.2">
      <c r="C5033" s="15"/>
    </row>
    <row r="5034" spans="3:3" x14ac:dyDescent="0.2">
      <c r="C5034" s="15"/>
    </row>
    <row r="5035" spans="3:3" x14ac:dyDescent="0.2">
      <c r="C5035" s="15"/>
    </row>
    <row r="5036" spans="3:3" x14ac:dyDescent="0.2">
      <c r="C5036" s="15"/>
    </row>
    <row r="5037" spans="3:3" x14ac:dyDescent="0.2">
      <c r="C5037" s="15"/>
    </row>
    <row r="5038" spans="3:3" x14ac:dyDescent="0.2">
      <c r="C5038" s="15"/>
    </row>
    <row r="5039" spans="3:3" x14ac:dyDescent="0.2">
      <c r="C5039" s="15"/>
    </row>
    <row r="5040" spans="3:3" x14ac:dyDescent="0.2">
      <c r="C5040" s="15"/>
    </row>
    <row r="5041" spans="3:3" x14ac:dyDescent="0.2">
      <c r="C5041" s="15"/>
    </row>
    <row r="5042" spans="3:3" x14ac:dyDescent="0.2">
      <c r="C5042" s="15"/>
    </row>
    <row r="5043" spans="3:3" x14ac:dyDescent="0.2">
      <c r="C5043" s="15"/>
    </row>
    <row r="5044" spans="3:3" x14ac:dyDescent="0.2">
      <c r="C5044" s="15"/>
    </row>
    <row r="5045" spans="3:3" x14ac:dyDescent="0.2">
      <c r="C5045" s="15"/>
    </row>
    <row r="5046" spans="3:3" x14ac:dyDescent="0.2">
      <c r="C5046" s="15"/>
    </row>
    <row r="5047" spans="3:3" x14ac:dyDescent="0.2">
      <c r="C5047" s="15"/>
    </row>
    <row r="5048" spans="3:3" x14ac:dyDescent="0.2">
      <c r="C5048" s="15"/>
    </row>
    <row r="5049" spans="3:3" x14ac:dyDescent="0.2">
      <c r="C5049" s="15"/>
    </row>
    <row r="5050" spans="3:3" x14ac:dyDescent="0.2">
      <c r="C5050" s="15"/>
    </row>
    <row r="5051" spans="3:3" x14ac:dyDescent="0.2">
      <c r="C5051" s="15"/>
    </row>
    <row r="5052" spans="3:3" x14ac:dyDescent="0.2">
      <c r="C5052" s="15"/>
    </row>
    <row r="5053" spans="3:3" x14ac:dyDescent="0.2">
      <c r="C5053" s="15"/>
    </row>
    <row r="5054" spans="3:3" x14ac:dyDescent="0.2">
      <c r="C5054" s="15"/>
    </row>
    <row r="5055" spans="3:3" x14ac:dyDescent="0.2">
      <c r="C5055" s="15"/>
    </row>
    <row r="5056" spans="3:3" x14ac:dyDescent="0.2">
      <c r="C5056" s="15"/>
    </row>
    <row r="5057" spans="3:3" x14ac:dyDescent="0.2">
      <c r="C5057" s="15"/>
    </row>
    <row r="5058" spans="3:3" x14ac:dyDescent="0.2">
      <c r="C5058" s="15"/>
    </row>
    <row r="5059" spans="3:3" x14ac:dyDescent="0.2">
      <c r="C5059" s="15"/>
    </row>
    <row r="5060" spans="3:3" x14ac:dyDescent="0.2">
      <c r="C5060" s="15"/>
    </row>
    <row r="5061" spans="3:3" x14ac:dyDescent="0.2">
      <c r="C5061" s="15"/>
    </row>
    <row r="5062" spans="3:3" x14ac:dyDescent="0.2">
      <c r="C5062" s="15"/>
    </row>
    <row r="5063" spans="3:3" x14ac:dyDescent="0.2">
      <c r="C5063" s="15"/>
    </row>
    <row r="5064" spans="3:3" x14ac:dyDescent="0.2">
      <c r="C5064" s="15"/>
    </row>
    <row r="5065" spans="3:3" x14ac:dyDescent="0.2">
      <c r="C5065" s="15"/>
    </row>
    <row r="5066" spans="3:3" x14ac:dyDescent="0.2">
      <c r="C5066" s="15"/>
    </row>
    <row r="5067" spans="3:3" x14ac:dyDescent="0.2">
      <c r="C5067" s="15"/>
    </row>
    <row r="5068" spans="3:3" x14ac:dyDescent="0.2">
      <c r="C5068" s="15"/>
    </row>
    <row r="5069" spans="3:3" x14ac:dyDescent="0.2">
      <c r="C5069" s="15"/>
    </row>
    <row r="5070" spans="3:3" x14ac:dyDescent="0.2">
      <c r="C5070" s="15"/>
    </row>
    <row r="5071" spans="3:3" x14ac:dyDescent="0.2">
      <c r="C5071" s="15"/>
    </row>
    <row r="5072" spans="3:3" x14ac:dyDescent="0.2">
      <c r="C5072" s="15"/>
    </row>
    <row r="5073" spans="3:3" x14ac:dyDescent="0.2">
      <c r="C5073" s="15"/>
    </row>
    <row r="5074" spans="3:3" x14ac:dyDescent="0.2">
      <c r="C5074" s="15"/>
    </row>
    <row r="5075" spans="3:3" x14ac:dyDescent="0.2">
      <c r="C5075" s="15"/>
    </row>
    <row r="5076" spans="3:3" x14ac:dyDescent="0.2">
      <c r="C5076" s="15"/>
    </row>
    <row r="5077" spans="3:3" x14ac:dyDescent="0.2">
      <c r="C5077" s="15"/>
    </row>
    <row r="5078" spans="3:3" x14ac:dyDescent="0.2">
      <c r="C5078" s="15"/>
    </row>
    <row r="5079" spans="3:3" x14ac:dyDescent="0.2">
      <c r="C5079" s="15"/>
    </row>
    <row r="5080" spans="3:3" x14ac:dyDescent="0.2">
      <c r="C5080" s="15"/>
    </row>
    <row r="5081" spans="3:3" x14ac:dyDescent="0.2">
      <c r="C5081" s="15"/>
    </row>
    <row r="5082" spans="3:3" x14ac:dyDescent="0.2">
      <c r="C5082" s="15"/>
    </row>
    <row r="5083" spans="3:3" x14ac:dyDescent="0.2">
      <c r="C5083" s="15"/>
    </row>
    <row r="5084" spans="3:3" x14ac:dyDescent="0.2">
      <c r="C5084" s="15"/>
    </row>
    <row r="5085" spans="3:3" x14ac:dyDescent="0.2">
      <c r="C5085" s="15"/>
    </row>
    <row r="5086" spans="3:3" x14ac:dyDescent="0.2">
      <c r="C5086" s="15"/>
    </row>
    <row r="5087" spans="3:3" x14ac:dyDescent="0.2">
      <c r="C5087" s="15"/>
    </row>
    <row r="5088" spans="3:3" x14ac:dyDescent="0.2">
      <c r="C5088" s="15"/>
    </row>
    <row r="5089" spans="3:3" x14ac:dyDescent="0.2">
      <c r="C5089" s="15"/>
    </row>
    <row r="5090" spans="3:3" x14ac:dyDescent="0.2">
      <c r="C5090" s="15"/>
    </row>
    <row r="5091" spans="3:3" x14ac:dyDescent="0.2">
      <c r="C5091" s="15"/>
    </row>
    <row r="5092" spans="3:3" x14ac:dyDescent="0.2">
      <c r="C5092" s="15"/>
    </row>
    <row r="5093" spans="3:3" x14ac:dyDescent="0.2">
      <c r="C5093" s="15"/>
    </row>
    <row r="5094" spans="3:3" x14ac:dyDescent="0.2">
      <c r="C5094" s="15"/>
    </row>
    <row r="5095" spans="3:3" x14ac:dyDescent="0.2">
      <c r="C5095" s="15"/>
    </row>
    <row r="5096" spans="3:3" x14ac:dyDescent="0.2">
      <c r="C5096" s="15"/>
    </row>
    <row r="5097" spans="3:3" x14ac:dyDescent="0.2">
      <c r="C5097" s="15"/>
    </row>
    <row r="5098" spans="3:3" x14ac:dyDescent="0.2">
      <c r="C5098" s="15"/>
    </row>
    <row r="5099" spans="3:3" x14ac:dyDescent="0.2">
      <c r="C5099" s="15"/>
    </row>
    <row r="5100" spans="3:3" x14ac:dyDescent="0.2">
      <c r="C5100" s="15"/>
    </row>
    <row r="5101" spans="3:3" x14ac:dyDescent="0.2">
      <c r="C5101" s="15"/>
    </row>
    <row r="5102" spans="3:3" x14ac:dyDescent="0.2">
      <c r="C5102" s="15"/>
    </row>
    <row r="5103" spans="3:3" x14ac:dyDescent="0.2">
      <c r="C5103" s="15"/>
    </row>
    <row r="5104" spans="3:3" x14ac:dyDescent="0.2">
      <c r="C5104" s="15"/>
    </row>
    <row r="5105" spans="3:3" x14ac:dyDescent="0.2">
      <c r="C5105" s="15"/>
    </row>
    <row r="5106" spans="3:3" x14ac:dyDescent="0.2">
      <c r="C5106" s="15"/>
    </row>
    <row r="5107" spans="3:3" x14ac:dyDescent="0.2">
      <c r="C5107" s="15"/>
    </row>
    <row r="5108" spans="3:3" x14ac:dyDescent="0.2">
      <c r="C5108" s="15"/>
    </row>
    <row r="5109" spans="3:3" x14ac:dyDescent="0.2">
      <c r="C5109" s="15"/>
    </row>
    <row r="5110" spans="3:3" x14ac:dyDescent="0.2">
      <c r="C5110" s="15"/>
    </row>
    <row r="5111" spans="3:3" x14ac:dyDescent="0.2">
      <c r="C5111" s="15"/>
    </row>
    <row r="5112" spans="3:3" x14ac:dyDescent="0.2">
      <c r="C5112" s="15"/>
    </row>
    <row r="5113" spans="3:3" x14ac:dyDescent="0.2">
      <c r="C5113" s="15"/>
    </row>
    <row r="5114" spans="3:3" x14ac:dyDescent="0.2">
      <c r="C5114" s="15"/>
    </row>
    <row r="5115" spans="3:3" x14ac:dyDescent="0.2">
      <c r="C5115" s="15"/>
    </row>
    <row r="5116" spans="3:3" x14ac:dyDescent="0.2">
      <c r="C5116" s="15"/>
    </row>
    <row r="5117" spans="3:3" x14ac:dyDescent="0.2">
      <c r="C5117" s="15"/>
    </row>
    <row r="5118" spans="3:3" x14ac:dyDescent="0.2">
      <c r="C5118" s="15"/>
    </row>
    <row r="5119" spans="3:3" x14ac:dyDescent="0.2">
      <c r="C5119" s="15"/>
    </row>
    <row r="5120" spans="3:3" x14ac:dyDescent="0.2">
      <c r="C5120" s="15"/>
    </row>
    <row r="5121" spans="3:3" x14ac:dyDescent="0.2">
      <c r="C5121" s="15"/>
    </row>
    <row r="5122" spans="3:3" x14ac:dyDescent="0.2">
      <c r="C5122" s="15"/>
    </row>
    <row r="5123" spans="3:3" x14ac:dyDescent="0.2">
      <c r="C5123" s="15"/>
    </row>
    <row r="5124" spans="3:3" x14ac:dyDescent="0.2">
      <c r="C5124" s="15"/>
    </row>
    <row r="5125" spans="3:3" x14ac:dyDescent="0.2">
      <c r="C5125" s="15"/>
    </row>
    <row r="5126" spans="3:3" x14ac:dyDescent="0.2">
      <c r="C5126" s="15"/>
    </row>
    <row r="5127" spans="3:3" x14ac:dyDescent="0.2">
      <c r="C5127" s="15"/>
    </row>
    <row r="5128" spans="3:3" x14ac:dyDescent="0.2">
      <c r="C5128" s="15"/>
    </row>
    <row r="5129" spans="3:3" x14ac:dyDescent="0.2">
      <c r="C5129" s="15"/>
    </row>
    <row r="5130" spans="3:3" x14ac:dyDescent="0.2">
      <c r="C5130" s="15"/>
    </row>
    <row r="5131" spans="3:3" x14ac:dyDescent="0.2">
      <c r="C5131" s="15"/>
    </row>
    <row r="5132" spans="3:3" x14ac:dyDescent="0.2">
      <c r="C5132" s="15"/>
    </row>
    <row r="5133" spans="3:3" x14ac:dyDescent="0.2">
      <c r="C5133" s="15"/>
    </row>
    <row r="5134" spans="3:3" x14ac:dyDescent="0.2">
      <c r="C5134" s="15"/>
    </row>
    <row r="5135" spans="3:3" x14ac:dyDescent="0.2">
      <c r="C5135" s="15"/>
    </row>
    <row r="5136" spans="3:3" x14ac:dyDescent="0.2">
      <c r="C5136" s="15"/>
    </row>
    <row r="5137" spans="3:3" x14ac:dyDescent="0.2">
      <c r="C5137" s="15"/>
    </row>
    <row r="5138" spans="3:3" x14ac:dyDescent="0.2">
      <c r="C5138" s="15"/>
    </row>
    <row r="5139" spans="3:3" x14ac:dyDescent="0.2">
      <c r="C5139" s="15"/>
    </row>
    <row r="5140" spans="3:3" x14ac:dyDescent="0.2">
      <c r="C5140" s="15"/>
    </row>
    <row r="5141" spans="3:3" x14ac:dyDescent="0.2">
      <c r="C5141" s="15"/>
    </row>
    <row r="5142" spans="3:3" x14ac:dyDescent="0.2">
      <c r="C5142" s="15"/>
    </row>
    <row r="5143" spans="3:3" x14ac:dyDescent="0.2">
      <c r="C5143" s="15"/>
    </row>
    <row r="5144" spans="3:3" x14ac:dyDescent="0.2">
      <c r="C5144" s="15"/>
    </row>
    <row r="5145" spans="3:3" x14ac:dyDescent="0.2">
      <c r="C5145" s="15"/>
    </row>
    <row r="5146" spans="3:3" x14ac:dyDescent="0.2">
      <c r="C5146" s="15"/>
    </row>
    <row r="5147" spans="3:3" x14ac:dyDescent="0.2">
      <c r="C5147" s="15"/>
    </row>
    <row r="5148" spans="3:3" x14ac:dyDescent="0.2">
      <c r="C5148" s="15"/>
    </row>
    <row r="5149" spans="3:3" x14ac:dyDescent="0.2">
      <c r="C5149" s="15"/>
    </row>
    <row r="5150" spans="3:3" x14ac:dyDescent="0.2">
      <c r="C5150" s="15"/>
    </row>
    <row r="5151" spans="3:3" x14ac:dyDescent="0.2">
      <c r="C5151" s="15"/>
    </row>
    <row r="5152" spans="3:3" x14ac:dyDescent="0.2">
      <c r="C5152" s="15"/>
    </row>
    <row r="5153" spans="3:3" x14ac:dyDescent="0.2">
      <c r="C5153" s="15"/>
    </row>
    <row r="5154" spans="3:3" x14ac:dyDescent="0.2">
      <c r="C5154" s="15"/>
    </row>
    <row r="5155" spans="3:3" x14ac:dyDescent="0.2">
      <c r="C5155" s="15"/>
    </row>
    <row r="5156" spans="3:3" x14ac:dyDescent="0.2">
      <c r="C5156" s="15"/>
    </row>
    <row r="5157" spans="3:3" x14ac:dyDescent="0.2">
      <c r="C5157" s="15"/>
    </row>
    <row r="5158" spans="3:3" x14ac:dyDescent="0.2">
      <c r="C5158" s="15"/>
    </row>
    <row r="5159" spans="3:3" x14ac:dyDescent="0.2">
      <c r="C5159" s="15"/>
    </row>
    <row r="5160" spans="3:3" x14ac:dyDescent="0.2">
      <c r="C5160" s="15"/>
    </row>
    <row r="5161" spans="3:3" x14ac:dyDescent="0.2">
      <c r="C5161" s="15"/>
    </row>
    <row r="5162" spans="3:3" x14ac:dyDescent="0.2">
      <c r="C5162" s="15"/>
    </row>
    <row r="5163" spans="3:3" x14ac:dyDescent="0.2">
      <c r="C5163" s="15"/>
    </row>
    <row r="5164" spans="3:3" x14ac:dyDescent="0.2">
      <c r="C5164" s="15"/>
    </row>
    <row r="5165" spans="3:3" x14ac:dyDescent="0.2">
      <c r="C5165" s="15"/>
    </row>
    <row r="5166" spans="3:3" x14ac:dyDescent="0.2">
      <c r="C5166" s="15"/>
    </row>
    <row r="5167" spans="3:3" x14ac:dyDescent="0.2">
      <c r="C5167" s="15"/>
    </row>
    <row r="5168" spans="3:3" x14ac:dyDescent="0.2">
      <c r="C5168" s="15"/>
    </row>
    <row r="5169" spans="3:3" x14ac:dyDescent="0.2">
      <c r="C5169" s="15"/>
    </row>
    <row r="5170" spans="3:3" x14ac:dyDescent="0.2">
      <c r="C5170" s="15"/>
    </row>
    <row r="5171" spans="3:3" x14ac:dyDescent="0.2">
      <c r="C5171" s="15"/>
    </row>
    <row r="5172" spans="3:3" x14ac:dyDescent="0.2">
      <c r="C5172" s="15"/>
    </row>
    <row r="5173" spans="3:3" x14ac:dyDescent="0.2">
      <c r="C5173" s="15"/>
    </row>
    <row r="5174" spans="3:3" x14ac:dyDescent="0.2">
      <c r="C5174" s="15"/>
    </row>
    <row r="5175" spans="3:3" x14ac:dyDescent="0.2">
      <c r="C5175" s="15"/>
    </row>
    <row r="5176" spans="3:3" x14ac:dyDescent="0.2">
      <c r="C5176" s="15"/>
    </row>
    <row r="5177" spans="3:3" x14ac:dyDescent="0.2">
      <c r="C5177" s="15"/>
    </row>
    <row r="5178" spans="3:3" x14ac:dyDescent="0.2">
      <c r="C5178" s="15"/>
    </row>
    <row r="5179" spans="3:3" x14ac:dyDescent="0.2">
      <c r="C5179" s="15"/>
    </row>
    <row r="5180" spans="3:3" x14ac:dyDescent="0.2">
      <c r="C5180" s="15"/>
    </row>
    <row r="5181" spans="3:3" x14ac:dyDescent="0.2">
      <c r="C5181" s="15"/>
    </row>
    <row r="5182" spans="3:3" x14ac:dyDescent="0.2">
      <c r="C5182" s="15"/>
    </row>
    <row r="5183" spans="3:3" x14ac:dyDescent="0.2">
      <c r="C5183" s="15"/>
    </row>
    <row r="5184" spans="3:3" x14ac:dyDescent="0.2">
      <c r="C5184" s="15"/>
    </row>
    <row r="5185" spans="3:3" x14ac:dyDescent="0.2">
      <c r="C5185" s="15"/>
    </row>
    <row r="5186" spans="3:3" x14ac:dyDescent="0.2">
      <c r="C5186" s="15"/>
    </row>
    <row r="5187" spans="3:3" x14ac:dyDescent="0.2">
      <c r="C5187" s="15"/>
    </row>
    <row r="5188" spans="3:3" x14ac:dyDescent="0.2">
      <c r="C5188" s="15"/>
    </row>
    <row r="5189" spans="3:3" x14ac:dyDescent="0.2">
      <c r="C5189" s="15"/>
    </row>
    <row r="5190" spans="3:3" x14ac:dyDescent="0.2">
      <c r="C5190" s="15"/>
    </row>
    <row r="5191" spans="3:3" x14ac:dyDescent="0.2">
      <c r="C5191" s="15"/>
    </row>
    <row r="5192" spans="3:3" x14ac:dyDescent="0.2">
      <c r="C5192" s="15"/>
    </row>
    <row r="5193" spans="3:3" x14ac:dyDescent="0.2">
      <c r="C5193" s="15"/>
    </row>
    <row r="5194" spans="3:3" x14ac:dyDescent="0.2">
      <c r="C5194" s="15"/>
    </row>
    <row r="5195" spans="3:3" x14ac:dyDescent="0.2">
      <c r="C5195" s="15"/>
    </row>
    <row r="5196" spans="3:3" x14ac:dyDescent="0.2">
      <c r="C5196" s="15"/>
    </row>
    <row r="5197" spans="3:3" x14ac:dyDescent="0.2">
      <c r="C5197" s="15"/>
    </row>
    <row r="5198" spans="3:3" x14ac:dyDescent="0.2">
      <c r="C5198" s="15"/>
    </row>
    <row r="5199" spans="3:3" x14ac:dyDescent="0.2">
      <c r="C5199" s="15"/>
    </row>
    <row r="5200" spans="3:3" x14ac:dyDescent="0.2">
      <c r="C5200" s="15"/>
    </row>
    <row r="5201" spans="3:3" x14ac:dyDescent="0.2">
      <c r="C5201" s="15"/>
    </row>
    <row r="5202" spans="3:3" x14ac:dyDescent="0.2">
      <c r="C5202" s="15"/>
    </row>
    <row r="5203" spans="3:3" x14ac:dyDescent="0.2">
      <c r="C5203" s="15"/>
    </row>
    <row r="5204" spans="3:3" x14ac:dyDescent="0.2">
      <c r="C5204" s="15"/>
    </row>
    <row r="5205" spans="3:3" x14ac:dyDescent="0.2">
      <c r="C5205" s="15"/>
    </row>
    <row r="5206" spans="3:3" x14ac:dyDescent="0.2">
      <c r="C5206" s="15"/>
    </row>
    <row r="5207" spans="3:3" x14ac:dyDescent="0.2">
      <c r="C5207" s="15"/>
    </row>
    <row r="5208" spans="3:3" x14ac:dyDescent="0.2">
      <c r="C5208" s="15"/>
    </row>
    <row r="5209" spans="3:3" x14ac:dyDescent="0.2">
      <c r="C5209" s="15"/>
    </row>
    <row r="5210" spans="3:3" x14ac:dyDescent="0.2">
      <c r="C5210" s="15"/>
    </row>
    <row r="5211" spans="3:3" x14ac:dyDescent="0.2">
      <c r="C5211" s="15"/>
    </row>
    <row r="5212" spans="3:3" x14ac:dyDescent="0.2">
      <c r="C5212" s="15"/>
    </row>
    <row r="5213" spans="3:3" x14ac:dyDescent="0.2">
      <c r="C5213" s="15"/>
    </row>
    <row r="5214" spans="3:3" x14ac:dyDescent="0.2">
      <c r="C5214" s="15"/>
    </row>
    <row r="5215" spans="3:3" x14ac:dyDescent="0.2">
      <c r="C5215" s="15"/>
    </row>
    <row r="5216" spans="3:3" x14ac:dyDescent="0.2">
      <c r="C5216" s="15"/>
    </row>
    <row r="5217" spans="3:3" x14ac:dyDescent="0.2">
      <c r="C5217" s="15"/>
    </row>
    <row r="5218" spans="3:3" x14ac:dyDescent="0.2">
      <c r="C5218" s="15"/>
    </row>
    <row r="5219" spans="3:3" x14ac:dyDescent="0.2">
      <c r="C5219" s="15"/>
    </row>
    <row r="5220" spans="3:3" x14ac:dyDescent="0.2">
      <c r="C5220" s="15"/>
    </row>
    <row r="5221" spans="3:3" x14ac:dyDescent="0.2">
      <c r="C5221" s="15"/>
    </row>
    <row r="5222" spans="3:3" x14ac:dyDescent="0.2">
      <c r="C5222" s="15"/>
    </row>
    <row r="5223" spans="3:3" x14ac:dyDescent="0.2">
      <c r="C5223" s="15"/>
    </row>
    <row r="5224" spans="3:3" x14ac:dyDescent="0.2">
      <c r="C5224" s="15"/>
    </row>
    <row r="5225" spans="3:3" x14ac:dyDescent="0.2">
      <c r="C5225" s="15"/>
    </row>
    <row r="5226" spans="3:3" x14ac:dyDescent="0.2">
      <c r="C5226" s="15"/>
    </row>
    <row r="5227" spans="3:3" x14ac:dyDescent="0.2">
      <c r="C5227" s="15"/>
    </row>
    <row r="5228" spans="3:3" x14ac:dyDescent="0.2">
      <c r="C5228" s="15"/>
    </row>
    <row r="5229" spans="3:3" x14ac:dyDescent="0.2">
      <c r="C5229" s="15"/>
    </row>
    <row r="5230" spans="3:3" x14ac:dyDescent="0.2">
      <c r="C5230" s="15"/>
    </row>
    <row r="5231" spans="3:3" x14ac:dyDescent="0.2">
      <c r="C5231" s="15"/>
    </row>
    <row r="5232" spans="3:3" x14ac:dyDescent="0.2">
      <c r="C5232" s="15"/>
    </row>
    <row r="5233" spans="3:3" x14ac:dyDescent="0.2">
      <c r="C5233" s="15"/>
    </row>
    <row r="5234" spans="3:3" x14ac:dyDescent="0.2">
      <c r="C5234" s="15"/>
    </row>
    <row r="5235" spans="3:3" x14ac:dyDescent="0.2">
      <c r="C5235" s="15"/>
    </row>
    <row r="5236" spans="3:3" x14ac:dyDescent="0.2">
      <c r="C5236" s="15"/>
    </row>
    <row r="5237" spans="3:3" x14ac:dyDescent="0.2">
      <c r="C5237" s="15"/>
    </row>
    <row r="5238" spans="3:3" x14ac:dyDescent="0.2">
      <c r="C5238" s="15"/>
    </row>
    <row r="5239" spans="3:3" x14ac:dyDescent="0.2">
      <c r="C5239" s="15"/>
    </row>
    <row r="5240" spans="3:3" x14ac:dyDescent="0.2">
      <c r="C5240" s="15"/>
    </row>
    <row r="5241" spans="3:3" x14ac:dyDescent="0.2">
      <c r="C5241" s="15"/>
    </row>
    <row r="5242" spans="3:3" x14ac:dyDescent="0.2">
      <c r="C5242" s="15"/>
    </row>
    <row r="5243" spans="3:3" x14ac:dyDescent="0.2">
      <c r="C5243" s="15"/>
    </row>
    <row r="5244" spans="3:3" x14ac:dyDescent="0.2">
      <c r="C5244" s="15"/>
    </row>
    <row r="5245" spans="3:3" x14ac:dyDescent="0.2">
      <c r="C5245" s="15"/>
    </row>
    <row r="5246" spans="3:3" x14ac:dyDescent="0.2">
      <c r="C5246" s="15"/>
    </row>
    <row r="5247" spans="3:3" x14ac:dyDescent="0.2">
      <c r="C5247" s="15"/>
    </row>
    <row r="5248" spans="3:3" x14ac:dyDescent="0.2">
      <c r="C5248" s="15"/>
    </row>
    <row r="5249" spans="3:3" x14ac:dyDescent="0.2">
      <c r="C5249" s="15"/>
    </row>
    <row r="5250" spans="3:3" x14ac:dyDescent="0.2">
      <c r="C5250" s="15"/>
    </row>
    <row r="5251" spans="3:3" x14ac:dyDescent="0.2">
      <c r="C5251" s="15"/>
    </row>
    <row r="5252" spans="3:3" x14ac:dyDescent="0.2">
      <c r="C5252" s="15"/>
    </row>
    <row r="5253" spans="3:3" x14ac:dyDescent="0.2">
      <c r="C5253" s="15"/>
    </row>
    <row r="5254" spans="3:3" x14ac:dyDescent="0.2">
      <c r="C5254" s="15"/>
    </row>
    <row r="5255" spans="3:3" x14ac:dyDescent="0.2">
      <c r="C5255" s="15"/>
    </row>
    <row r="5256" spans="3:3" x14ac:dyDescent="0.2">
      <c r="C5256" s="15"/>
    </row>
    <row r="5257" spans="3:3" x14ac:dyDescent="0.2">
      <c r="C5257" s="15"/>
    </row>
    <row r="5258" spans="3:3" x14ac:dyDescent="0.2">
      <c r="C5258" s="15"/>
    </row>
    <row r="5259" spans="3:3" x14ac:dyDescent="0.2">
      <c r="C5259" s="15"/>
    </row>
    <row r="5260" spans="3:3" x14ac:dyDescent="0.2">
      <c r="C5260" s="15"/>
    </row>
    <row r="5261" spans="3:3" x14ac:dyDescent="0.2">
      <c r="C5261" s="15"/>
    </row>
    <row r="5262" spans="3:3" x14ac:dyDescent="0.2">
      <c r="C5262" s="15"/>
    </row>
    <row r="5263" spans="3:3" x14ac:dyDescent="0.2">
      <c r="C5263" s="15"/>
    </row>
    <row r="5264" spans="3:3" x14ac:dyDescent="0.2">
      <c r="C5264" s="15"/>
    </row>
    <row r="5265" spans="3:3" x14ac:dyDescent="0.2">
      <c r="C5265" s="15"/>
    </row>
    <row r="5266" spans="3:3" x14ac:dyDescent="0.2">
      <c r="C5266" s="15"/>
    </row>
    <row r="5267" spans="3:3" x14ac:dyDescent="0.2">
      <c r="C5267" s="15"/>
    </row>
    <row r="5268" spans="3:3" x14ac:dyDescent="0.2">
      <c r="C5268" s="15"/>
    </row>
    <row r="5269" spans="3:3" x14ac:dyDescent="0.2">
      <c r="C5269" s="15"/>
    </row>
    <row r="5270" spans="3:3" x14ac:dyDescent="0.2">
      <c r="C5270" s="15"/>
    </row>
    <row r="5271" spans="3:3" x14ac:dyDescent="0.2">
      <c r="C5271" s="15"/>
    </row>
    <row r="5272" spans="3:3" x14ac:dyDescent="0.2">
      <c r="C5272" s="15"/>
    </row>
    <row r="5273" spans="3:3" x14ac:dyDescent="0.2">
      <c r="C5273" s="15"/>
    </row>
    <row r="5274" spans="3:3" x14ac:dyDescent="0.2">
      <c r="C5274" s="15"/>
    </row>
    <row r="5275" spans="3:3" x14ac:dyDescent="0.2">
      <c r="C5275" s="15"/>
    </row>
    <row r="5276" spans="3:3" x14ac:dyDescent="0.2">
      <c r="C5276" s="15"/>
    </row>
    <row r="5277" spans="3:3" x14ac:dyDescent="0.2">
      <c r="C5277" s="15"/>
    </row>
    <row r="5278" spans="3:3" x14ac:dyDescent="0.2">
      <c r="C5278" s="15"/>
    </row>
    <row r="5279" spans="3:3" x14ac:dyDescent="0.2">
      <c r="C5279" s="15"/>
    </row>
    <row r="5280" spans="3:3" x14ac:dyDescent="0.2">
      <c r="C5280" s="15"/>
    </row>
    <row r="5281" spans="3:3" x14ac:dyDescent="0.2">
      <c r="C5281" s="15"/>
    </row>
    <row r="5282" spans="3:3" x14ac:dyDescent="0.2">
      <c r="C5282" s="15"/>
    </row>
    <row r="5283" spans="3:3" x14ac:dyDescent="0.2">
      <c r="C5283" s="15"/>
    </row>
    <row r="5284" spans="3:3" x14ac:dyDescent="0.2">
      <c r="C5284" s="15"/>
    </row>
    <row r="5285" spans="3:3" x14ac:dyDescent="0.2">
      <c r="C5285" s="15"/>
    </row>
    <row r="5286" spans="3:3" x14ac:dyDescent="0.2">
      <c r="C5286" s="15"/>
    </row>
    <row r="5287" spans="3:3" x14ac:dyDescent="0.2">
      <c r="C5287" s="15"/>
    </row>
    <row r="5288" spans="3:3" x14ac:dyDescent="0.2">
      <c r="C5288" s="15"/>
    </row>
    <row r="5289" spans="3:3" x14ac:dyDescent="0.2">
      <c r="C5289" s="15"/>
    </row>
    <row r="5290" spans="3:3" x14ac:dyDescent="0.2">
      <c r="C5290" s="15"/>
    </row>
    <row r="5291" spans="3:3" x14ac:dyDescent="0.2">
      <c r="C5291" s="15"/>
    </row>
    <row r="5292" spans="3:3" x14ac:dyDescent="0.2">
      <c r="C5292" s="15"/>
    </row>
    <row r="5293" spans="3:3" x14ac:dyDescent="0.2">
      <c r="C5293" s="15"/>
    </row>
    <row r="5294" spans="3:3" x14ac:dyDescent="0.2">
      <c r="C5294" s="15"/>
    </row>
    <row r="5295" spans="3:3" x14ac:dyDescent="0.2">
      <c r="C5295" s="15"/>
    </row>
    <row r="5296" spans="3:3" x14ac:dyDescent="0.2">
      <c r="C5296" s="15"/>
    </row>
    <row r="5297" spans="3:3" x14ac:dyDescent="0.2">
      <c r="C5297" s="15"/>
    </row>
    <row r="5298" spans="3:3" x14ac:dyDescent="0.2">
      <c r="C5298" s="15"/>
    </row>
    <row r="5299" spans="3:3" x14ac:dyDescent="0.2">
      <c r="C5299" s="15"/>
    </row>
    <row r="5300" spans="3:3" x14ac:dyDescent="0.2">
      <c r="C5300" s="15"/>
    </row>
    <row r="5301" spans="3:3" x14ac:dyDescent="0.2">
      <c r="C5301" s="15"/>
    </row>
    <row r="5302" spans="3:3" x14ac:dyDescent="0.2">
      <c r="C5302" s="15"/>
    </row>
    <row r="5303" spans="3:3" x14ac:dyDescent="0.2">
      <c r="C5303" s="15"/>
    </row>
    <row r="5304" spans="3:3" x14ac:dyDescent="0.2">
      <c r="C5304" s="15"/>
    </row>
    <row r="5305" spans="3:3" x14ac:dyDescent="0.2">
      <c r="C5305" s="15"/>
    </row>
    <row r="5306" spans="3:3" x14ac:dyDescent="0.2">
      <c r="C5306" s="15"/>
    </row>
    <row r="5307" spans="3:3" x14ac:dyDescent="0.2">
      <c r="C5307" s="15"/>
    </row>
    <row r="5308" spans="3:3" x14ac:dyDescent="0.2">
      <c r="C5308" s="15"/>
    </row>
    <row r="5309" spans="3:3" x14ac:dyDescent="0.2">
      <c r="C5309" s="15"/>
    </row>
    <row r="5310" spans="3:3" x14ac:dyDescent="0.2">
      <c r="C5310" s="15"/>
    </row>
    <row r="5311" spans="3:3" x14ac:dyDescent="0.2">
      <c r="C5311" s="15"/>
    </row>
    <row r="5312" spans="3:3" x14ac:dyDescent="0.2">
      <c r="C5312" s="15"/>
    </row>
    <row r="5313" spans="3:3" x14ac:dyDescent="0.2">
      <c r="C5313" s="15"/>
    </row>
    <row r="5314" spans="3:3" x14ac:dyDescent="0.2">
      <c r="C5314" s="15"/>
    </row>
    <row r="5315" spans="3:3" x14ac:dyDescent="0.2">
      <c r="C5315" s="15"/>
    </row>
    <row r="5316" spans="3:3" x14ac:dyDescent="0.2">
      <c r="C5316" s="15"/>
    </row>
    <row r="5317" spans="3:3" x14ac:dyDescent="0.2">
      <c r="C5317" s="15"/>
    </row>
    <row r="5318" spans="3:3" x14ac:dyDescent="0.2">
      <c r="C5318" s="15"/>
    </row>
    <row r="5319" spans="3:3" x14ac:dyDescent="0.2">
      <c r="C5319" s="15"/>
    </row>
    <row r="5320" spans="3:3" x14ac:dyDescent="0.2">
      <c r="C5320" s="15"/>
    </row>
    <row r="5321" spans="3:3" x14ac:dyDescent="0.2">
      <c r="C5321" s="15"/>
    </row>
    <row r="5322" spans="3:3" x14ac:dyDescent="0.2">
      <c r="C5322" s="15"/>
    </row>
    <row r="5323" spans="3:3" x14ac:dyDescent="0.2">
      <c r="C5323" s="15"/>
    </row>
    <row r="5324" spans="3:3" x14ac:dyDescent="0.2">
      <c r="C5324" s="15"/>
    </row>
    <row r="5325" spans="3:3" x14ac:dyDescent="0.2">
      <c r="C5325" s="15"/>
    </row>
    <row r="5326" spans="3:3" x14ac:dyDescent="0.2">
      <c r="C5326" s="15"/>
    </row>
    <row r="5327" spans="3:3" x14ac:dyDescent="0.2">
      <c r="C5327" s="15"/>
    </row>
    <row r="5328" spans="3:3" x14ac:dyDescent="0.2">
      <c r="C5328" s="15"/>
    </row>
    <row r="5329" spans="3:3" x14ac:dyDescent="0.2">
      <c r="C5329" s="15"/>
    </row>
    <row r="5330" spans="3:3" x14ac:dyDescent="0.2">
      <c r="C5330" s="15"/>
    </row>
    <row r="5331" spans="3:3" x14ac:dyDescent="0.2">
      <c r="C5331" s="15"/>
    </row>
    <row r="5332" spans="3:3" x14ac:dyDescent="0.2">
      <c r="C5332" s="15"/>
    </row>
    <row r="5333" spans="3:3" x14ac:dyDescent="0.2">
      <c r="C5333" s="15"/>
    </row>
    <row r="5334" spans="3:3" x14ac:dyDescent="0.2">
      <c r="C5334" s="15"/>
    </row>
    <row r="5335" spans="3:3" x14ac:dyDescent="0.2">
      <c r="C5335" s="15"/>
    </row>
    <row r="5336" spans="3:3" x14ac:dyDescent="0.2">
      <c r="C5336" s="15"/>
    </row>
    <row r="5337" spans="3:3" x14ac:dyDescent="0.2">
      <c r="C5337" s="15"/>
    </row>
    <row r="5338" spans="3:3" x14ac:dyDescent="0.2">
      <c r="C5338" s="15"/>
    </row>
    <row r="5339" spans="3:3" x14ac:dyDescent="0.2">
      <c r="C5339" s="15"/>
    </row>
    <row r="5340" spans="3:3" x14ac:dyDescent="0.2">
      <c r="C5340" s="15"/>
    </row>
    <row r="5341" spans="3:3" x14ac:dyDescent="0.2">
      <c r="C5341" s="15"/>
    </row>
    <row r="5342" spans="3:3" x14ac:dyDescent="0.2">
      <c r="C5342" s="15"/>
    </row>
    <row r="5343" spans="3:3" x14ac:dyDescent="0.2">
      <c r="C5343" s="15"/>
    </row>
    <row r="5344" spans="3:3" x14ac:dyDescent="0.2">
      <c r="C5344" s="15"/>
    </row>
    <row r="5345" spans="3:3" x14ac:dyDescent="0.2">
      <c r="C5345" s="15"/>
    </row>
    <row r="5346" spans="3:3" x14ac:dyDescent="0.2">
      <c r="C5346" s="15"/>
    </row>
    <row r="5347" spans="3:3" x14ac:dyDescent="0.2">
      <c r="C5347" s="15"/>
    </row>
    <row r="5348" spans="3:3" x14ac:dyDescent="0.2">
      <c r="C5348" s="15"/>
    </row>
    <row r="5349" spans="3:3" x14ac:dyDescent="0.2">
      <c r="C5349" s="15"/>
    </row>
    <row r="5350" spans="3:3" x14ac:dyDescent="0.2">
      <c r="C5350" s="15"/>
    </row>
    <row r="5351" spans="3:3" x14ac:dyDescent="0.2">
      <c r="C5351" s="15"/>
    </row>
    <row r="5352" spans="3:3" x14ac:dyDescent="0.2">
      <c r="C5352" s="15"/>
    </row>
    <row r="5353" spans="3:3" x14ac:dyDescent="0.2">
      <c r="C5353" s="15"/>
    </row>
    <row r="5354" spans="3:3" x14ac:dyDescent="0.2">
      <c r="C5354" s="15"/>
    </row>
    <row r="5355" spans="3:3" x14ac:dyDescent="0.2">
      <c r="C5355" s="15"/>
    </row>
    <row r="5356" spans="3:3" x14ac:dyDescent="0.2">
      <c r="C5356" s="15"/>
    </row>
    <row r="5357" spans="3:3" x14ac:dyDescent="0.2">
      <c r="C5357" s="15"/>
    </row>
    <row r="5358" spans="3:3" x14ac:dyDescent="0.2">
      <c r="C5358" s="15"/>
    </row>
    <row r="5359" spans="3:3" x14ac:dyDescent="0.2">
      <c r="C5359" s="15"/>
    </row>
    <row r="5360" spans="3:3" x14ac:dyDescent="0.2">
      <c r="C5360" s="15"/>
    </row>
    <row r="5361" spans="3:3" x14ac:dyDescent="0.2">
      <c r="C5361" s="15"/>
    </row>
    <row r="5362" spans="3:3" x14ac:dyDescent="0.2">
      <c r="C5362" s="15"/>
    </row>
    <row r="5363" spans="3:3" x14ac:dyDescent="0.2">
      <c r="C5363" s="15"/>
    </row>
    <row r="5364" spans="3:3" x14ac:dyDescent="0.2">
      <c r="C5364" s="15"/>
    </row>
    <row r="5365" spans="3:3" x14ac:dyDescent="0.2">
      <c r="C5365" s="15"/>
    </row>
    <row r="5366" spans="3:3" x14ac:dyDescent="0.2">
      <c r="C5366" s="15"/>
    </row>
    <row r="5367" spans="3:3" x14ac:dyDescent="0.2">
      <c r="C5367" s="15"/>
    </row>
    <row r="5368" spans="3:3" x14ac:dyDescent="0.2">
      <c r="C5368" s="15"/>
    </row>
    <row r="5369" spans="3:3" x14ac:dyDescent="0.2">
      <c r="C5369" s="15"/>
    </row>
    <row r="5370" spans="3:3" x14ac:dyDescent="0.2">
      <c r="C5370" s="15"/>
    </row>
    <row r="5371" spans="3:3" x14ac:dyDescent="0.2">
      <c r="C5371" s="15"/>
    </row>
    <row r="5372" spans="3:3" x14ac:dyDescent="0.2">
      <c r="C5372" s="15"/>
    </row>
    <row r="5373" spans="3:3" x14ac:dyDescent="0.2">
      <c r="C5373" s="15"/>
    </row>
    <row r="5374" spans="3:3" x14ac:dyDescent="0.2">
      <c r="C5374" s="15"/>
    </row>
    <row r="5375" spans="3:3" x14ac:dyDescent="0.2">
      <c r="C5375" s="15"/>
    </row>
    <row r="5376" spans="3:3" x14ac:dyDescent="0.2">
      <c r="C5376" s="15"/>
    </row>
    <row r="5377" spans="3:3" x14ac:dyDescent="0.2">
      <c r="C5377" s="15"/>
    </row>
    <row r="5378" spans="3:3" x14ac:dyDescent="0.2">
      <c r="C5378" s="15"/>
    </row>
    <row r="5379" spans="3:3" x14ac:dyDescent="0.2">
      <c r="C5379" s="15"/>
    </row>
    <row r="5380" spans="3:3" x14ac:dyDescent="0.2">
      <c r="C5380" s="15"/>
    </row>
    <row r="5381" spans="3:3" x14ac:dyDescent="0.2">
      <c r="C5381" s="15"/>
    </row>
    <row r="5382" spans="3:3" x14ac:dyDescent="0.2">
      <c r="C5382" s="15"/>
    </row>
    <row r="5383" spans="3:3" x14ac:dyDescent="0.2">
      <c r="C5383" s="15"/>
    </row>
    <row r="5384" spans="3:3" x14ac:dyDescent="0.2">
      <c r="C5384" s="15"/>
    </row>
    <row r="5385" spans="3:3" x14ac:dyDescent="0.2">
      <c r="C5385" s="15"/>
    </row>
    <row r="5386" spans="3:3" x14ac:dyDescent="0.2">
      <c r="C5386" s="15"/>
    </row>
    <row r="5387" spans="3:3" x14ac:dyDescent="0.2">
      <c r="C5387" s="15"/>
    </row>
    <row r="5388" spans="3:3" x14ac:dyDescent="0.2">
      <c r="C5388" s="15"/>
    </row>
    <row r="5389" spans="3:3" x14ac:dyDescent="0.2">
      <c r="C5389" s="15"/>
    </row>
    <row r="5390" spans="3:3" x14ac:dyDescent="0.2">
      <c r="C5390" s="15"/>
    </row>
    <row r="5391" spans="3:3" x14ac:dyDescent="0.2">
      <c r="C5391" s="15"/>
    </row>
    <row r="5392" spans="3:3" x14ac:dyDescent="0.2">
      <c r="C5392" s="15"/>
    </row>
    <row r="5393" spans="3:3" x14ac:dyDescent="0.2">
      <c r="C5393" s="15"/>
    </row>
    <row r="5394" spans="3:3" x14ac:dyDescent="0.2">
      <c r="C5394" s="15"/>
    </row>
    <row r="5395" spans="3:3" x14ac:dyDescent="0.2">
      <c r="C5395" s="15"/>
    </row>
    <row r="5396" spans="3:3" x14ac:dyDescent="0.2">
      <c r="C5396" s="15"/>
    </row>
    <row r="5397" spans="3:3" x14ac:dyDescent="0.2">
      <c r="C5397" s="15"/>
    </row>
    <row r="5398" spans="3:3" x14ac:dyDescent="0.2">
      <c r="C5398" s="15"/>
    </row>
    <row r="5399" spans="3:3" x14ac:dyDescent="0.2">
      <c r="C5399" s="15"/>
    </row>
    <row r="5400" spans="3:3" x14ac:dyDescent="0.2">
      <c r="C5400" s="15"/>
    </row>
    <row r="5401" spans="3:3" x14ac:dyDescent="0.2">
      <c r="C5401" s="15"/>
    </row>
    <row r="5402" spans="3:3" x14ac:dyDescent="0.2">
      <c r="C5402" s="15"/>
    </row>
    <row r="5403" spans="3:3" x14ac:dyDescent="0.2">
      <c r="C5403" s="15"/>
    </row>
    <row r="5404" spans="3:3" x14ac:dyDescent="0.2">
      <c r="C5404" s="15"/>
    </row>
    <row r="5405" spans="3:3" x14ac:dyDescent="0.2">
      <c r="C5405" s="15"/>
    </row>
    <row r="5406" spans="3:3" x14ac:dyDescent="0.2">
      <c r="C5406" s="15"/>
    </row>
    <row r="5407" spans="3:3" x14ac:dyDescent="0.2">
      <c r="C5407" s="15"/>
    </row>
    <row r="5408" spans="3:3" x14ac:dyDescent="0.2">
      <c r="C5408" s="15"/>
    </row>
    <row r="5409" spans="3:3" x14ac:dyDescent="0.2">
      <c r="C5409" s="15"/>
    </row>
    <row r="5410" spans="3:3" x14ac:dyDescent="0.2">
      <c r="C5410" s="15"/>
    </row>
    <row r="5411" spans="3:3" x14ac:dyDescent="0.2">
      <c r="C5411" s="15"/>
    </row>
    <row r="5412" spans="3:3" x14ac:dyDescent="0.2">
      <c r="C5412" s="15"/>
    </row>
    <row r="5413" spans="3:3" x14ac:dyDescent="0.2">
      <c r="C5413" s="15"/>
    </row>
    <row r="5414" spans="3:3" x14ac:dyDescent="0.2">
      <c r="C5414" s="15"/>
    </row>
    <row r="5415" spans="3:3" x14ac:dyDescent="0.2">
      <c r="C5415" s="15"/>
    </row>
    <row r="5416" spans="3:3" x14ac:dyDescent="0.2">
      <c r="C5416" s="15"/>
    </row>
    <row r="5417" spans="3:3" x14ac:dyDescent="0.2">
      <c r="C5417" s="15"/>
    </row>
    <row r="5418" spans="3:3" x14ac:dyDescent="0.2">
      <c r="C5418" s="15"/>
    </row>
    <row r="5419" spans="3:3" x14ac:dyDescent="0.2">
      <c r="C5419" s="15"/>
    </row>
    <row r="5420" spans="3:3" x14ac:dyDescent="0.2">
      <c r="C5420" s="15"/>
    </row>
    <row r="5421" spans="3:3" x14ac:dyDescent="0.2">
      <c r="C5421" s="15"/>
    </row>
    <row r="5422" spans="3:3" x14ac:dyDescent="0.2">
      <c r="C5422" s="15"/>
    </row>
    <row r="5423" spans="3:3" x14ac:dyDescent="0.2">
      <c r="C5423" s="15"/>
    </row>
    <row r="5424" spans="3:3" x14ac:dyDescent="0.2">
      <c r="C5424" s="15"/>
    </row>
    <row r="5425" spans="3:3" x14ac:dyDescent="0.2">
      <c r="C5425" s="15"/>
    </row>
    <row r="5426" spans="3:3" x14ac:dyDescent="0.2">
      <c r="C5426" s="15"/>
    </row>
    <row r="5427" spans="3:3" x14ac:dyDescent="0.2">
      <c r="C5427" s="15"/>
    </row>
    <row r="5428" spans="3:3" x14ac:dyDescent="0.2">
      <c r="C5428" s="15"/>
    </row>
    <row r="5429" spans="3:3" x14ac:dyDescent="0.2">
      <c r="C5429" s="15"/>
    </row>
    <row r="5430" spans="3:3" x14ac:dyDescent="0.2">
      <c r="C5430" s="15"/>
    </row>
    <row r="5431" spans="3:3" x14ac:dyDescent="0.2">
      <c r="C5431" s="15"/>
    </row>
    <row r="5432" spans="3:3" x14ac:dyDescent="0.2">
      <c r="C5432" s="15"/>
    </row>
    <row r="5433" spans="3:3" x14ac:dyDescent="0.2">
      <c r="C5433" s="15"/>
    </row>
    <row r="5434" spans="3:3" x14ac:dyDescent="0.2">
      <c r="C5434" s="15"/>
    </row>
    <row r="5435" spans="3:3" x14ac:dyDescent="0.2">
      <c r="C5435" s="15"/>
    </row>
    <row r="5436" spans="3:3" x14ac:dyDescent="0.2">
      <c r="C5436" s="15"/>
    </row>
    <row r="5437" spans="3:3" x14ac:dyDescent="0.2">
      <c r="C5437" s="15"/>
    </row>
    <row r="5438" spans="3:3" x14ac:dyDescent="0.2">
      <c r="C5438" s="15"/>
    </row>
    <row r="5439" spans="3:3" x14ac:dyDescent="0.2">
      <c r="C5439" s="15"/>
    </row>
    <row r="5440" spans="3:3" x14ac:dyDescent="0.2">
      <c r="C5440" s="15"/>
    </row>
    <row r="5441" spans="3:3" x14ac:dyDescent="0.2">
      <c r="C5441" s="15"/>
    </row>
    <row r="5442" spans="3:3" x14ac:dyDescent="0.2">
      <c r="C5442" s="15"/>
    </row>
    <row r="5443" spans="3:3" x14ac:dyDescent="0.2">
      <c r="C5443" s="15"/>
    </row>
    <row r="5444" spans="3:3" x14ac:dyDescent="0.2">
      <c r="C5444" s="15"/>
    </row>
    <row r="5445" spans="3:3" x14ac:dyDescent="0.2">
      <c r="C5445" s="15"/>
    </row>
    <row r="5446" spans="3:3" x14ac:dyDescent="0.2">
      <c r="C5446" s="15"/>
    </row>
    <row r="5447" spans="3:3" x14ac:dyDescent="0.2">
      <c r="C5447" s="15"/>
    </row>
    <row r="5448" spans="3:3" x14ac:dyDescent="0.2">
      <c r="C5448" s="15"/>
    </row>
    <row r="5449" spans="3:3" x14ac:dyDescent="0.2">
      <c r="C5449" s="15"/>
    </row>
    <row r="5450" spans="3:3" x14ac:dyDescent="0.2">
      <c r="C5450" s="15"/>
    </row>
    <row r="5451" spans="3:3" x14ac:dyDescent="0.2">
      <c r="C5451" s="15"/>
    </row>
    <row r="5452" spans="3:3" x14ac:dyDescent="0.2">
      <c r="C5452" s="15"/>
    </row>
    <row r="5453" spans="3:3" x14ac:dyDescent="0.2">
      <c r="C5453" s="15"/>
    </row>
    <row r="5454" spans="3:3" x14ac:dyDescent="0.2">
      <c r="C5454" s="15"/>
    </row>
    <row r="5455" spans="3:3" x14ac:dyDescent="0.2">
      <c r="C5455" s="15"/>
    </row>
    <row r="5456" spans="3:3" x14ac:dyDescent="0.2">
      <c r="C5456" s="15"/>
    </row>
    <row r="5457" spans="3:3" x14ac:dyDescent="0.2">
      <c r="C5457" s="15"/>
    </row>
    <row r="5458" spans="3:3" x14ac:dyDescent="0.2">
      <c r="C5458" s="15"/>
    </row>
    <row r="5459" spans="3:3" x14ac:dyDescent="0.2">
      <c r="C5459" s="15"/>
    </row>
    <row r="5460" spans="3:3" x14ac:dyDescent="0.2">
      <c r="C5460" s="15"/>
    </row>
    <row r="5461" spans="3:3" x14ac:dyDescent="0.2">
      <c r="C5461" s="15"/>
    </row>
    <row r="5462" spans="3:3" x14ac:dyDescent="0.2">
      <c r="C5462" s="15"/>
    </row>
    <row r="5463" spans="3:3" x14ac:dyDescent="0.2">
      <c r="C5463" s="15"/>
    </row>
    <row r="5464" spans="3:3" x14ac:dyDescent="0.2">
      <c r="C5464" s="15"/>
    </row>
    <row r="5465" spans="3:3" x14ac:dyDescent="0.2">
      <c r="C5465" s="15"/>
    </row>
    <row r="5466" spans="3:3" x14ac:dyDescent="0.2">
      <c r="C5466" s="15"/>
    </row>
    <row r="5467" spans="3:3" x14ac:dyDescent="0.2">
      <c r="C5467" s="15"/>
    </row>
    <row r="5468" spans="3:3" x14ac:dyDescent="0.2">
      <c r="C5468" s="15"/>
    </row>
    <row r="5469" spans="3:3" x14ac:dyDescent="0.2">
      <c r="C5469" s="15"/>
    </row>
    <row r="5470" spans="3:3" x14ac:dyDescent="0.2">
      <c r="C5470" s="15"/>
    </row>
    <row r="5471" spans="3:3" x14ac:dyDescent="0.2">
      <c r="C5471" s="15"/>
    </row>
    <row r="5472" spans="3:3" x14ac:dyDescent="0.2">
      <c r="C5472" s="15"/>
    </row>
    <row r="5473" spans="3:3" x14ac:dyDescent="0.2">
      <c r="C5473" s="15"/>
    </row>
    <row r="5474" spans="3:3" x14ac:dyDescent="0.2">
      <c r="C5474" s="15"/>
    </row>
    <row r="5475" spans="3:3" x14ac:dyDescent="0.2">
      <c r="C5475" s="15"/>
    </row>
    <row r="5476" spans="3:3" x14ac:dyDescent="0.2">
      <c r="C5476" s="15"/>
    </row>
    <row r="5477" spans="3:3" x14ac:dyDescent="0.2">
      <c r="C5477" s="15"/>
    </row>
    <row r="5478" spans="3:3" x14ac:dyDescent="0.2">
      <c r="C5478" s="15"/>
    </row>
    <row r="5479" spans="3:3" x14ac:dyDescent="0.2">
      <c r="C5479" s="15"/>
    </row>
    <row r="5480" spans="3:3" x14ac:dyDescent="0.2">
      <c r="C5480" s="15"/>
    </row>
    <row r="5481" spans="3:3" x14ac:dyDescent="0.2">
      <c r="C5481" s="15"/>
    </row>
    <row r="5482" spans="3:3" x14ac:dyDescent="0.2">
      <c r="C5482" s="15"/>
    </row>
    <row r="5483" spans="3:3" x14ac:dyDescent="0.2">
      <c r="C5483" s="15"/>
    </row>
    <row r="5484" spans="3:3" x14ac:dyDescent="0.2">
      <c r="C5484" s="15"/>
    </row>
    <row r="5485" spans="3:3" x14ac:dyDescent="0.2">
      <c r="C5485" s="15"/>
    </row>
    <row r="5486" spans="3:3" x14ac:dyDescent="0.2">
      <c r="C5486" s="15"/>
    </row>
    <row r="5487" spans="3:3" x14ac:dyDescent="0.2">
      <c r="C5487" s="15"/>
    </row>
    <row r="5488" spans="3:3" x14ac:dyDescent="0.2">
      <c r="C5488" s="15"/>
    </row>
    <row r="5489" spans="3:3" x14ac:dyDescent="0.2">
      <c r="C5489" s="15"/>
    </row>
    <row r="5490" spans="3:3" x14ac:dyDescent="0.2">
      <c r="C5490" s="15"/>
    </row>
    <row r="5491" spans="3:3" x14ac:dyDescent="0.2">
      <c r="C5491" s="15"/>
    </row>
    <row r="5492" spans="3:3" x14ac:dyDescent="0.2">
      <c r="C5492" s="15"/>
    </row>
    <row r="5493" spans="3:3" x14ac:dyDescent="0.2">
      <c r="C5493" s="15"/>
    </row>
    <row r="5494" spans="3:3" x14ac:dyDescent="0.2">
      <c r="C5494" s="15"/>
    </row>
    <row r="5495" spans="3:3" x14ac:dyDescent="0.2">
      <c r="C5495" s="15"/>
    </row>
    <row r="5496" spans="3:3" x14ac:dyDescent="0.2">
      <c r="C5496" s="15"/>
    </row>
    <row r="5497" spans="3:3" x14ac:dyDescent="0.2">
      <c r="C5497" s="15"/>
    </row>
    <row r="5498" spans="3:3" x14ac:dyDescent="0.2">
      <c r="C5498" s="15"/>
    </row>
    <row r="5499" spans="3:3" x14ac:dyDescent="0.2">
      <c r="C5499" s="15"/>
    </row>
    <row r="5500" spans="3:3" x14ac:dyDescent="0.2">
      <c r="C5500" s="15"/>
    </row>
    <row r="5501" spans="3:3" x14ac:dyDescent="0.2">
      <c r="C5501" s="15"/>
    </row>
    <row r="5502" spans="3:3" x14ac:dyDescent="0.2">
      <c r="C5502" s="15"/>
    </row>
    <row r="5503" spans="3:3" x14ac:dyDescent="0.2">
      <c r="C5503" s="15"/>
    </row>
    <row r="5504" spans="3:3" x14ac:dyDescent="0.2">
      <c r="C5504" s="15"/>
    </row>
    <row r="5505" spans="3:3" x14ac:dyDescent="0.2">
      <c r="C5505" s="15"/>
    </row>
    <row r="5506" spans="3:3" x14ac:dyDescent="0.2">
      <c r="C5506" s="15"/>
    </row>
    <row r="5507" spans="3:3" x14ac:dyDescent="0.2">
      <c r="C5507" s="15"/>
    </row>
    <row r="5508" spans="3:3" x14ac:dyDescent="0.2">
      <c r="C5508" s="15"/>
    </row>
    <row r="5509" spans="3:3" x14ac:dyDescent="0.2">
      <c r="C5509" s="15"/>
    </row>
    <row r="5510" spans="3:3" x14ac:dyDescent="0.2">
      <c r="C5510" s="15"/>
    </row>
    <row r="5511" spans="3:3" x14ac:dyDescent="0.2">
      <c r="C5511" s="15"/>
    </row>
    <row r="5512" spans="3:3" x14ac:dyDescent="0.2">
      <c r="C5512" s="15"/>
    </row>
    <row r="5513" spans="3:3" x14ac:dyDescent="0.2">
      <c r="C5513" s="15"/>
    </row>
    <row r="5514" spans="3:3" x14ac:dyDescent="0.2">
      <c r="C5514" s="15"/>
    </row>
    <row r="5515" spans="3:3" x14ac:dyDescent="0.2">
      <c r="C5515" s="15"/>
    </row>
    <row r="5516" spans="3:3" x14ac:dyDescent="0.2">
      <c r="C5516" s="15"/>
    </row>
    <row r="5517" spans="3:3" x14ac:dyDescent="0.2">
      <c r="C5517" s="15"/>
    </row>
    <row r="5518" spans="3:3" x14ac:dyDescent="0.2">
      <c r="C5518" s="15"/>
    </row>
    <row r="5519" spans="3:3" x14ac:dyDescent="0.2">
      <c r="C5519" s="15"/>
    </row>
    <row r="5520" spans="3:3" x14ac:dyDescent="0.2">
      <c r="C5520" s="15"/>
    </row>
    <row r="5521" spans="3:3" x14ac:dyDescent="0.2">
      <c r="C5521" s="15"/>
    </row>
    <row r="5522" spans="3:3" x14ac:dyDescent="0.2">
      <c r="C5522" s="15"/>
    </row>
    <row r="5523" spans="3:3" x14ac:dyDescent="0.2">
      <c r="C5523" s="15"/>
    </row>
    <row r="5524" spans="3:3" x14ac:dyDescent="0.2">
      <c r="C5524" s="15"/>
    </row>
    <row r="5525" spans="3:3" x14ac:dyDescent="0.2">
      <c r="C5525" s="15"/>
    </row>
    <row r="5526" spans="3:3" x14ac:dyDescent="0.2">
      <c r="C5526" s="15"/>
    </row>
    <row r="5527" spans="3:3" x14ac:dyDescent="0.2">
      <c r="C5527" s="15"/>
    </row>
    <row r="5528" spans="3:3" x14ac:dyDescent="0.2">
      <c r="C5528" s="15"/>
    </row>
    <row r="5529" spans="3:3" x14ac:dyDescent="0.2">
      <c r="C5529" s="15"/>
    </row>
    <row r="5530" spans="3:3" x14ac:dyDescent="0.2">
      <c r="C5530" s="15"/>
    </row>
    <row r="5531" spans="3:3" x14ac:dyDescent="0.2">
      <c r="C5531" s="15"/>
    </row>
    <row r="5532" spans="3:3" x14ac:dyDescent="0.2">
      <c r="C5532" s="15"/>
    </row>
    <row r="5533" spans="3:3" x14ac:dyDescent="0.2">
      <c r="C5533" s="15"/>
    </row>
    <row r="5534" spans="3:3" x14ac:dyDescent="0.2">
      <c r="C5534" s="15"/>
    </row>
    <row r="5535" spans="3:3" x14ac:dyDescent="0.2">
      <c r="C5535" s="15"/>
    </row>
    <row r="5536" spans="3:3" x14ac:dyDescent="0.2">
      <c r="C5536" s="15"/>
    </row>
    <row r="5537" spans="3:3" x14ac:dyDescent="0.2">
      <c r="C5537" s="15"/>
    </row>
    <row r="5538" spans="3:3" x14ac:dyDescent="0.2">
      <c r="C5538" s="15"/>
    </row>
    <row r="5539" spans="3:3" x14ac:dyDescent="0.2">
      <c r="C5539" s="15"/>
    </row>
    <row r="5540" spans="3:3" x14ac:dyDescent="0.2">
      <c r="C5540" s="15"/>
    </row>
    <row r="5541" spans="3:3" x14ac:dyDescent="0.2">
      <c r="C5541" s="15"/>
    </row>
    <row r="5542" spans="3:3" x14ac:dyDescent="0.2">
      <c r="C5542" s="15"/>
    </row>
    <row r="5543" spans="3:3" x14ac:dyDescent="0.2">
      <c r="C5543" s="15"/>
    </row>
    <row r="5544" spans="3:3" x14ac:dyDescent="0.2">
      <c r="C5544" s="15"/>
    </row>
    <row r="5545" spans="3:3" x14ac:dyDescent="0.2">
      <c r="C5545" s="15"/>
    </row>
    <row r="5546" spans="3:3" x14ac:dyDescent="0.2">
      <c r="C5546" s="15"/>
    </row>
    <row r="5547" spans="3:3" x14ac:dyDescent="0.2">
      <c r="C5547" s="15"/>
    </row>
    <row r="5548" spans="3:3" x14ac:dyDescent="0.2">
      <c r="C5548" s="15"/>
    </row>
    <row r="5549" spans="3:3" x14ac:dyDescent="0.2">
      <c r="C5549" s="15"/>
    </row>
    <row r="5550" spans="3:3" x14ac:dyDescent="0.2">
      <c r="C5550" s="15"/>
    </row>
    <row r="5551" spans="3:3" x14ac:dyDescent="0.2">
      <c r="C5551" s="15"/>
    </row>
    <row r="5552" spans="3:3" x14ac:dyDescent="0.2">
      <c r="C5552" s="15"/>
    </row>
    <row r="5553" spans="3:3" x14ac:dyDescent="0.2">
      <c r="C5553" s="15"/>
    </row>
    <row r="5554" spans="3:3" x14ac:dyDescent="0.2">
      <c r="C5554" s="15"/>
    </row>
    <row r="5555" spans="3:3" x14ac:dyDescent="0.2">
      <c r="C5555" s="15"/>
    </row>
    <row r="5556" spans="3:3" x14ac:dyDescent="0.2">
      <c r="C5556" s="15"/>
    </row>
    <row r="5557" spans="3:3" x14ac:dyDescent="0.2">
      <c r="C5557" s="15"/>
    </row>
    <row r="5558" spans="3:3" x14ac:dyDescent="0.2">
      <c r="C5558" s="15"/>
    </row>
    <row r="5559" spans="3:3" x14ac:dyDescent="0.2">
      <c r="C5559" s="15"/>
    </row>
    <row r="5560" spans="3:3" x14ac:dyDescent="0.2">
      <c r="C5560" s="15"/>
    </row>
    <row r="5561" spans="3:3" x14ac:dyDescent="0.2">
      <c r="C5561" s="15"/>
    </row>
    <row r="5562" spans="3:3" x14ac:dyDescent="0.2">
      <c r="C5562" s="15"/>
    </row>
    <row r="5563" spans="3:3" x14ac:dyDescent="0.2">
      <c r="C5563" s="15"/>
    </row>
    <row r="5564" spans="3:3" x14ac:dyDescent="0.2">
      <c r="C5564" s="15"/>
    </row>
    <row r="5565" spans="3:3" x14ac:dyDescent="0.2">
      <c r="C5565" s="15"/>
    </row>
    <row r="5566" spans="3:3" x14ac:dyDescent="0.2">
      <c r="C5566" s="15"/>
    </row>
    <row r="5567" spans="3:3" x14ac:dyDescent="0.2">
      <c r="C5567" s="15"/>
    </row>
    <row r="5568" spans="3:3" x14ac:dyDescent="0.2">
      <c r="C5568" s="15"/>
    </row>
    <row r="5569" spans="3:3" x14ac:dyDescent="0.2">
      <c r="C5569" s="15"/>
    </row>
    <row r="5570" spans="3:3" x14ac:dyDescent="0.2">
      <c r="C5570" s="15"/>
    </row>
    <row r="5571" spans="3:3" x14ac:dyDescent="0.2">
      <c r="C5571" s="15"/>
    </row>
    <row r="5572" spans="3:3" x14ac:dyDescent="0.2">
      <c r="C5572" s="15"/>
    </row>
    <row r="5573" spans="3:3" x14ac:dyDescent="0.2">
      <c r="C5573" s="15"/>
    </row>
    <row r="5574" spans="3:3" x14ac:dyDescent="0.2">
      <c r="C5574" s="15"/>
    </row>
    <row r="5575" spans="3:3" x14ac:dyDescent="0.2">
      <c r="C5575" s="15"/>
    </row>
    <row r="5576" spans="3:3" x14ac:dyDescent="0.2">
      <c r="C5576" s="15"/>
    </row>
    <row r="5577" spans="3:3" x14ac:dyDescent="0.2">
      <c r="C5577" s="15"/>
    </row>
    <row r="5578" spans="3:3" x14ac:dyDescent="0.2">
      <c r="C5578" s="15"/>
    </row>
    <row r="5579" spans="3:3" x14ac:dyDescent="0.2">
      <c r="C5579" s="15"/>
    </row>
    <row r="5580" spans="3:3" x14ac:dyDescent="0.2">
      <c r="C5580" s="15"/>
    </row>
    <row r="5581" spans="3:3" x14ac:dyDescent="0.2">
      <c r="C5581" s="15"/>
    </row>
    <row r="5582" spans="3:3" x14ac:dyDescent="0.2">
      <c r="C5582" s="15"/>
    </row>
    <row r="5583" spans="3:3" x14ac:dyDescent="0.2">
      <c r="C5583" s="15"/>
    </row>
    <row r="5584" spans="3:3" x14ac:dyDescent="0.2">
      <c r="C5584" s="15"/>
    </row>
    <row r="5585" spans="3:3" x14ac:dyDescent="0.2">
      <c r="C5585" s="15"/>
    </row>
    <row r="5586" spans="3:3" x14ac:dyDescent="0.2">
      <c r="C5586" s="15"/>
    </row>
    <row r="5587" spans="3:3" x14ac:dyDescent="0.2">
      <c r="C5587" s="15"/>
    </row>
    <row r="5588" spans="3:3" x14ac:dyDescent="0.2">
      <c r="C5588" s="15"/>
    </row>
    <row r="5589" spans="3:3" x14ac:dyDescent="0.2">
      <c r="C5589" s="15"/>
    </row>
    <row r="5590" spans="3:3" x14ac:dyDescent="0.2">
      <c r="C5590" s="15"/>
    </row>
    <row r="5591" spans="3:3" x14ac:dyDescent="0.2">
      <c r="C5591" s="15"/>
    </row>
    <row r="5592" spans="3:3" x14ac:dyDescent="0.2">
      <c r="C5592" s="15"/>
    </row>
    <row r="5593" spans="3:3" x14ac:dyDescent="0.2">
      <c r="C5593" s="15"/>
    </row>
    <row r="5594" spans="3:3" x14ac:dyDescent="0.2">
      <c r="C5594" s="15"/>
    </row>
    <row r="5595" spans="3:3" x14ac:dyDescent="0.2">
      <c r="C5595" s="15"/>
    </row>
    <row r="5596" spans="3:3" x14ac:dyDescent="0.2">
      <c r="C5596" s="15"/>
    </row>
    <row r="5597" spans="3:3" x14ac:dyDescent="0.2">
      <c r="C5597" s="15"/>
    </row>
    <row r="5598" spans="3:3" x14ac:dyDescent="0.2">
      <c r="C5598" s="15"/>
    </row>
    <row r="5599" spans="3:3" x14ac:dyDescent="0.2">
      <c r="C5599" s="15"/>
    </row>
    <row r="5600" spans="3:3" x14ac:dyDescent="0.2">
      <c r="C5600" s="15"/>
    </row>
    <row r="5601" spans="3:3" x14ac:dyDescent="0.2">
      <c r="C5601" s="15"/>
    </row>
    <row r="5602" spans="3:3" x14ac:dyDescent="0.2">
      <c r="C5602" s="15"/>
    </row>
    <row r="5603" spans="3:3" x14ac:dyDescent="0.2">
      <c r="C5603" s="15"/>
    </row>
    <row r="5604" spans="3:3" x14ac:dyDescent="0.2">
      <c r="C5604" s="15"/>
    </row>
    <row r="5605" spans="3:3" x14ac:dyDescent="0.2">
      <c r="C5605" s="15"/>
    </row>
    <row r="5606" spans="3:3" x14ac:dyDescent="0.2">
      <c r="C5606" s="15"/>
    </row>
    <row r="5607" spans="3:3" x14ac:dyDescent="0.2">
      <c r="C5607" s="15"/>
    </row>
    <row r="5608" spans="3:3" x14ac:dyDescent="0.2">
      <c r="C5608" s="15"/>
    </row>
    <row r="5609" spans="3:3" x14ac:dyDescent="0.2">
      <c r="C5609" s="15"/>
    </row>
    <row r="5610" spans="3:3" x14ac:dyDescent="0.2">
      <c r="C5610" s="15"/>
    </row>
    <row r="5611" spans="3:3" x14ac:dyDescent="0.2">
      <c r="C5611" s="15"/>
    </row>
    <row r="5612" spans="3:3" x14ac:dyDescent="0.2">
      <c r="C5612" s="15"/>
    </row>
    <row r="5613" spans="3:3" x14ac:dyDescent="0.2">
      <c r="C5613" s="15"/>
    </row>
    <row r="5614" spans="3:3" x14ac:dyDescent="0.2">
      <c r="C5614" s="15"/>
    </row>
    <row r="5615" spans="3:3" x14ac:dyDescent="0.2">
      <c r="C5615" s="15"/>
    </row>
    <row r="5616" spans="3:3" x14ac:dyDescent="0.2">
      <c r="C5616" s="15"/>
    </row>
    <row r="5617" spans="3:3" x14ac:dyDescent="0.2">
      <c r="C5617" s="15"/>
    </row>
    <row r="5618" spans="3:3" x14ac:dyDescent="0.2">
      <c r="C5618" s="15"/>
    </row>
    <row r="5619" spans="3:3" x14ac:dyDescent="0.2">
      <c r="C5619" s="15"/>
    </row>
    <row r="5620" spans="3:3" x14ac:dyDescent="0.2">
      <c r="C5620" s="15"/>
    </row>
    <row r="5621" spans="3:3" x14ac:dyDescent="0.2">
      <c r="C5621" s="15"/>
    </row>
    <row r="5622" spans="3:3" x14ac:dyDescent="0.2">
      <c r="C5622" s="15"/>
    </row>
    <row r="5623" spans="3:3" x14ac:dyDescent="0.2">
      <c r="C5623" s="15"/>
    </row>
    <row r="5624" spans="3:3" x14ac:dyDescent="0.2">
      <c r="C5624" s="15"/>
    </row>
    <row r="5625" spans="3:3" x14ac:dyDescent="0.2">
      <c r="C5625" s="15"/>
    </row>
    <row r="5626" spans="3:3" x14ac:dyDescent="0.2">
      <c r="C5626" s="15"/>
    </row>
    <row r="5627" spans="3:3" x14ac:dyDescent="0.2">
      <c r="C5627" s="15"/>
    </row>
    <row r="5628" spans="3:3" x14ac:dyDescent="0.2">
      <c r="C5628" s="15"/>
    </row>
    <row r="5629" spans="3:3" x14ac:dyDescent="0.2">
      <c r="C5629" s="15"/>
    </row>
    <row r="5630" spans="3:3" x14ac:dyDescent="0.2">
      <c r="C5630" s="15"/>
    </row>
    <row r="5631" spans="3:3" x14ac:dyDescent="0.2">
      <c r="C5631" s="15"/>
    </row>
    <row r="5632" spans="3:3" x14ac:dyDescent="0.2">
      <c r="C5632" s="15"/>
    </row>
    <row r="5633" spans="3:3" x14ac:dyDescent="0.2">
      <c r="C5633" s="15"/>
    </row>
    <row r="5634" spans="3:3" x14ac:dyDescent="0.2">
      <c r="C5634" s="15"/>
    </row>
    <row r="5635" spans="3:3" x14ac:dyDescent="0.2">
      <c r="C5635" s="15"/>
    </row>
    <row r="5636" spans="3:3" x14ac:dyDescent="0.2">
      <c r="C5636" s="15"/>
    </row>
    <row r="5637" spans="3:3" x14ac:dyDescent="0.2">
      <c r="C5637" s="15"/>
    </row>
    <row r="5638" spans="3:3" x14ac:dyDescent="0.2">
      <c r="C5638" s="15"/>
    </row>
    <row r="5639" spans="3:3" x14ac:dyDescent="0.2">
      <c r="C5639" s="15"/>
    </row>
    <row r="5640" spans="3:3" x14ac:dyDescent="0.2">
      <c r="C5640" s="15"/>
    </row>
    <row r="5641" spans="3:3" x14ac:dyDescent="0.2">
      <c r="C5641" s="15"/>
    </row>
    <row r="5642" spans="3:3" x14ac:dyDescent="0.2">
      <c r="C5642" s="15"/>
    </row>
    <row r="5643" spans="3:3" x14ac:dyDescent="0.2">
      <c r="C5643" s="15"/>
    </row>
    <row r="5644" spans="3:3" x14ac:dyDescent="0.2">
      <c r="C5644" s="15"/>
    </row>
    <row r="5645" spans="3:3" x14ac:dyDescent="0.2">
      <c r="C5645" s="15"/>
    </row>
    <row r="5646" spans="3:3" x14ac:dyDescent="0.2">
      <c r="C5646" s="15"/>
    </row>
    <row r="5647" spans="3:3" x14ac:dyDescent="0.2">
      <c r="C5647" s="15"/>
    </row>
    <row r="5648" spans="3:3" x14ac:dyDescent="0.2">
      <c r="C5648" s="15"/>
    </row>
    <row r="5649" spans="3:3" x14ac:dyDescent="0.2">
      <c r="C5649" s="15"/>
    </row>
    <row r="5650" spans="3:3" x14ac:dyDescent="0.2">
      <c r="C5650" s="15"/>
    </row>
    <row r="5651" spans="3:3" x14ac:dyDescent="0.2">
      <c r="C5651" s="15"/>
    </row>
    <row r="5652" spans="3:3" x14ac:dyDescent="0.2">
      <c r="C5652" s="15"/>
    </row>
    <row r="5653" spans="3:3" x14ac:dyDescent="0.2">
      <c r="C5653" s="15"/>
    </row>
    <row r="5654" spans="3:3" x14ac:dyDescent="0.2">
      <c r="C5654" s="15"/>
    </row>
    <row r="5655" spans="3:3" x14ac:dyDescent="0.2">
      <c r="C5655" s="15"/>
    </row>
    <row r="5656" spans="3:3" x14ac:dyDescent="0.2">
      <c r="C5656" s="15"/>
    </row>
    <row r="5657" spans="3:3" x14ac:dyDescent="0.2">
      <c r="C5657" s="15"/>
    </row>
    <row r="5658" spans="3:3" x14ac:dyDescent="0.2">
      <c r="C5658" s="15"/>
    </row>
    <row r="5659" spans="3:3" x14ac:dyDescent="0.2">
      <c r="C5659" s="15"/>
    </row>
    <row r="5660" spans="3:3" x14ac:dyDescent="0.2">
      <c r="C5660" s="15"/>
    </row>
    <row r="5661" spans="3:3" x14ac:dyDescent="0.2">
      <c r="C5661" s="15"/>
    </row>
    <row r="5662" spans="3:3" x14ac:dyDescent="0.2">
      <c r="C5662" s="15"/>
    </row>
    <row r="5663" spans="3:3" x14ac:dyDescent="0.2">
      <c r="C5663" s="15"/>
    </row>
    <row r="5664" spans="3:3" x14ac:dyDescent="0.2">
      <c r="C5664" s="15"/>
    </row>
    <row r="5665" spans="3:3" x14ac:dyDescent="0.2">
      <c r="C5665" s="15"/>
    </row>
    <row r="5666" spans="3:3" x14ac:dyDescent="0.2">
      <c r="C5666" s="15"/>
    </row>
    <row r="5667" spans="3:3" x14ac:dyDescent="0.2">
      <c r="C5667" s="15"/>
    </row>
    <row r="5668" spans="3:3" x14ac:dyDescent="0.2">
      <c r="C5668" s="15"/>
    </row>
    <row r="5669" spans="3:3" x14ac:dyDescent="0.2">
      <c r="C5669" s="15"/>
    </row>
    <row r="5670" spans="3:3" x14ac:dyDescent="0.2">
      <c r="C5670" s="15"/>
    </row>
    <row r="5671" spans="3:3" x14ac:dyDescent="0.2">
      <c r="C5671" s="15"/>
    </row>
    <row r="5672" spans="3:3" x14ac:dyDescent="0.2">
      <c r="C5672" s="15"/>
    </row>
    <row r="5673" spans="3:3" x14ac:dyDescent="0.2">
      <c r="C5673" s="15"/>
    </row>
    <row r="5674" spans="3:3" x14ac:dyDescent="0.2">
      <c r="C5674" s="15"/>
    </row>
    <row r="5675" spans="3:3" x14ac:dyDescent="0.2">
      <c r="C5675" s="15"/>
    </row>
    <row r="5676" spans="3:3" x14ac:dyDescent="0.2">
      <c r="C5676" s="15"/>
    </row>
    <row r="5677" spans="3:3" x14ac:dyDescent="0.2">
      <c r="C5677" s="15"/>
    </row>
    <row r="5678" spans="3:3" x14ac:dyDescent="0.2">
      <c r="C5678" s="15"/>
    </row>
    <row r="5679" spans="3:3" x14ac:dyDescent="0.2">
      <c r="C5679" s="15"/>
    </row>
    <row r="5680" spans="3:3" x14ac:dyDescent="0.2">
      <c r="C5680" s="15"/>
    </row>
    <row r="5681" spans="3:3" x14ac:dyDescent="0.2">
      <c r="C5681" s="15"/>
    </row>
    <row r="5682" spans="3:3" x14ac:dyDescent="0.2">
      <c r="C5682" s="15"/>
    </row>
    <row r="5683" spans="3:3" x14ac:dyDescent="0.2">
      <c r="C5683" s="15"/>
    </row>
    <row r="5684" spans="3:3" x14ac:dyDescent="0.2">
      <c r="C5684" s="15"/>
    </row>
    <row r="5685" spans="3:3" x14ac:dyDescent="0.2">
      <c r="C5685" s="15"/>
    </row>
    <row r="5686" spans="3:3" x14ac:dyDescent="0.2">
      <c r="C5686" s="15"/>
    </row>
    <row r="5687" spans="3:3" x14ac:dyDescent="0.2">
      <c r="C5687" s="15"/>
    </row>
    <row r="5688" spans="3:3" x14ac:dyDescent="0.2">
      <c r="C5688" s="15"/>
    </row>
    <row r="5689" spans="3:3" x14ac:dyDescent="0.2">
      <c r="C5689" s="15"/>
    </row>
    <row r="5690" spans="3:3" x14ac:dyDescent="0.2">
      <c r="C5690" s="15"/>
    </row>
    <row r="5691" spans="3:3" x14ac:dyDescent="0.2">
      <c r="C5691" s="15"/>
    </row>
    <row r="5692" spans="3:3" x14ac:dyDescent="0.2">
      <c r="C5692" s="15"/>
    </row>
    <row r="5693" spans="3:3" x14ac:dyDescent="0.2">
      <c r="C5693" s="15"/>
    </row>
    <row r="5694" spans="3:3" x14ac:dyDescent="0.2">
      <c r="C5694" s="15"/>
    </row>
    <row r="5695" spans="3:3" x14ac:dyDescent="0.2">
      <c r="C5695" s="15"/>
    </row>
    <row r="5696" spans="3:3" x14ac:dyDescent="0.2">
      <c r="C5696" s="15"/>
    </row>
    <row r="5697" spans="3:3" x14ac:dyDescent="0.2">
      <c r="C5697" s="15"/>
    </row>
    <row r="5698" spans="3:3" x14ac:dyDescent="0.2">
      <c r="C5698" s="15"/>
    </row>
    <row r="5699" spans="3:3" x14ac:dyDescent="0.2">
      <c r="C5699" s="15"/>
    </row>
    <row r="5700" spans="3:3" x14ac:dyDescent="0.2">
      <c r="C5700" s="15"/>
    </row>
    <row r="5701" spans="3:3" x14ac:dyDescent="0.2">
      <c r="C5701" s="15"/>
    </row>
    <row r="5702" spans="3:3" x14ac:dyDescent="0.2">
      <c r="C5702" s="15"/>
    </row>
    <row r="5703" spans="3:3" x14ac:dyDescent="0.2">
      <c r="C5703" s="15"/>
    </row>
    <row r="5704" spans="3:3" x14ac:dyDescent="0.2">
      <c r="C5704" s="15"/>
    </row>
    <row r="5705" spans="3:3" x14ac:dyDescent="0.2">
      <c r="C5705" s="15"/>
    </row>
    <row r="5706" spans="3:3" x14ac:dyDescent="0.2">
      <c r="C5706" s="15"/>
    </row>
    <row r="5707" spans="3:3" x14ac:dyDescent="0.2">
      <c r="C5707" s="15"/>
    </row>
    <row r="5708" spans="3:3" x14ac:dyDescent="0.2">
      <c r="C5708" s="15"/>
    </row>
    <row r="5709" spans="3:3" x14ac:dyDescent="0.2">
      <c r="C5709" s="15"/>
    </row>
    <row r="5710" spans="3:3" x14ac:dyDescent="0.2">
      <c r="C5710" s="15"/>
    </row>
    <row r="5711" spans="3:3" x14ac:dyDescent="0.2">
      <c r="C5711" s="15"/>
    </row>
    <row r="5712" spans="3:3" x14ac:dyDescent="0.2">
      <c r="C5712" s="15"/>
    </row>
    <row r="5713" spans="3:3" x14ac:dyDescent="0.2">
      <c r="C5713" s="15"/>
    </row>
    <row r="5714" spans="3:3" x14ac:dyDescent="0.2">
      <c r="C5714" s="15"/>
    </row>
    <row r="5715" spans="3:3" x14ac:dyDescent="0.2">
      <c r="C5715" s="15"/>
    </row>
    <row r="5716" spans="3:3" x14ac:dyDescent="0.2">
      <c r="C5716" s="15"/>
    </row>
    <row r="5717" spans="3:3" x14ac:dyDescent="0.2">
      <c r="C5717" s="15"/>
    </row>
    <row r="5718" spans="3:3" x14ac:dyDescent="0.2">
      <c r="C5718" s="15"/>
    </row>
    <row r="5719" spans="3:3" x14ac:dyDescent="0.2">
      <c r="C5719" s="15"/>
    </row>
    <row r="5720" spans="3:3" x14ac:dyDescent="0.2">
      <c r="C5720" s="15"/>
    </row>
    <row r="5721" spans="3:3" x14ac:dyDescent="0.2">
      <c r="C5721" s="15"/>
    </row>
    <row r="5722" spans="3:3" x14ac:dyDescent="0.2">
      <c r="C5722" s="15"/>
    </row>
    <row r="5723" spans="3:3" x14ac:dyDescent="0.2">
      <c r="C5723" s="15"/>
    </row>
    <row r="5724" spans="3:3" x14ac:dyDescent="0.2">
      <c r="C5724" s="15"/>
    </row>
    <row r="5725" spans="3:3" x14ac:dyDescent="0.2">
      <c r="C5725" s="15"/>
    </row>
    <row r="5726" spans="3:3" x14ac:dyDescent="0.2">
      <c r="C5726" s="15"/>
    </row>
    <row r="5727" spans="3:3" x14ac:dyDescent="0.2">
      <c r="C5727" s="15"/>
    </row>
    <row r="5728" spans="3:3" x14ac:dyDescent="0.2">
      <c r="C5728" s="15"/>
    </row>
    <row r="5729" spans="3:3" x14ac:dyDescent="0.2">
      <c r="C5729" s="15"/>
    </row>
    <row r="5730" spans="3:3" x14ac:dyDescent="0.2">
      <c r="C5730" s="15"/>
    </row>
    <row r="5731" spans="3:3" x14ac:dyDescent="0.2">
      <c r="C5731" s="15"/>
    </row>
    <row r="5732" spans="3:3" x14ac:dyDescent="0.2">
      <c r="C5732" s="15"/>
    </row>
    <row r="5733" spans="3:3" x14ac:dyDescent="0.2">
      <c r="C5733" s="15"/>
    </row>
    <row r="5734" spans="3:3" x14ac:dyDescent="0.2">
      <c r="C5734" s="15"/>
    </row>
    <row r="5735" spans="3:3" x14ac:dyDescent="0.2">
      <c r="C5735" s="15"/>
    </row>
    <row r="5736" spans="3:3" x14ac:dyDescent="0.2">
      <c r="C5736" s="15"/>
    </row>
    <row r="5737" spans="3:3" x14ac:dyDescent="0.2">
      <c r="C5737" s="15"/>
    </row>
    <row r="5738" spans="3:3" x14ac:dyDescent="0.2">
      <c r="C5738" s="15"/>
    </row>
    <row r="5739" spans="3:3" x14ac:dyDescent="0.2">
      <c r="C5739" s="15"/>
    </row>
    <row r="5740" spans="3:3" x14ac:dyDescent="0.2">
      <c r="C5740" s="15"/>
    </row>
    <row r="5741" spans="3:3" x14ac:dyDescent="0.2">
      <c r="C5741" s="15"/>
    </row>
    <row r="5742" spans="3:3" x14ac:dyDescent="0.2">
      <c r="C5742" s="15"/>
    </row>
    <row r="5743" spans="3:3" x14ac:dyDescent="0.2">
      <c r="C5743" s="15"/>
    </row>
    <row r="5744" spans="3:3" x14ac:dyDescent="0.2">
      <c r="C5744" s="15"/>
    </row>
    <row r="5745" spans="3:3" x14ac:dyDescent="0.2">
      <c r="C5745" s="15"/>
    </row>
    <row r="5746" spans="3:3" x14ac:dyDescent="0.2">
      <c r="C5746" s="15"/>
    </row>
    <row r="5747" spans="3:3" x14ac:dyDescent="0.2">
      <c r="C5747" s="15"/>
    </row>
    <row r="5748" spans="3:3" x14ac:dyDescent="0.2">
      <c r="C5748" s="15"/>
    </row>
    <row r="5749" spans="3:3" x14ac:dyDescent="0.2">
      <c r="C5749" s="15"/>
    </row>
    <row r="5750" spans="3:3" x14ac:dyDescent="0.2">
      <c r="C5750" s="15"/>
    </row>
    <row r="5751" spans="3:3" x14ac:dyDescent="0.2">
      <c r="C5751" s="15"/>
    </row>
    <row r="5752" spans="3:3" x14ac:dyDescent="0.2">
      <c r="C5752" s="15"/>
    </row>
    <row r="5753" spans="3:3" x14ac:dyDescent="0.2">
      <c r="C5753" s="15"/>
    </row>
    <row r="5754" spans="3:3" x14ac:dyDescent="0.2">
      <c r="C5754" s="15"/>
    </row>
    <row r="5755" spans="3:3" x14ac:dyDescent="0.2">
      <c r="C5755" s="15"/>
    </row>
    <row r="5756" spans="3:3" x14ac:dyDescent="0.2">
      <c r="C5756" s="15"/>
    </row>
    <row r="5757" spans="3:3" x14ac:dyDescent="0.2">
      <c r="C5757" s="15"/>
    </row>
    <row r="5758" spans="3:3" x14ac:dyDescent="0.2">
      <c r="C5758" s="15"/>
    </row>
    <row r="5759" spans="3:3" x14ac:dyDescent="0.2">
      <c r="C5759" s="15"/>
    </row>
    <row r="5760" spans="3:3" x14ac:dyDescent="0.2">
      <c r="C5760" s="15"/>
    </row>
    <row r="5761" spans="3:3" x14ac:dyDescent="0.2">
      <c r="C5761" s="15"/>
    </row>
    <row r="5762" spans="3:3" x14ac:dyDescent="0.2">
      <c r="C5762" s="15"/>
    </row>
    <row r="5763" spans="3:3" x14ac:dyDescent="0.2">
      <c r="C5763" s="15"/>
    </row>
    <row r="5764" spans="3:3" x14ac:dyDescent="0.2">
      <c r="C5764" s="15"/>
    </row>
    <row r="5765" spans="3:3" x14ac:dyDescent="0.2">
      <c r="C5765" s="15"/>
    </row>
    <row r="5766" spans="3:3" x14ac:dyDescent="0.2">
      <c r="C5766" s="15"/>
    </row>
    <row r="5767" spans="3:3" x14ac:dyDescent="0.2">
      <c r="C5767" s="15"/>
    </row>
    <row r="5768" spans="3:3" x14ac:dyDescent="0.2">
      <c r="C5768" s="15"/>
    </row>
    <row r="5769" spans="3:3" x14ac:dyDescent="0.2">
      <c r="C5769" s="15"/>
    </row>
    <row r="5770" spans="3:3" x14ac:dyDescent="0.2">
      <c r="C5770" s="15"/>
    </row>
    <row r="5771" spans="3:3" x14ac:dyDescent="0.2">
      <c r="C5771" s="15"/>
    </row>
    <row r="5772" spans="3:3" x14ac:dyDescent="0.2">
      <c r="C5772" s="15"/>
    </row>
    <row r="5773" spans="3:3" x14ac:dyDescent="0.2">
      <c r="C5773" s="15"/>
    </row>
    <row r="5774" spans="3:3" x14ac:dyDescent="0.2">
      <c r="C5774" s="15"/>
    </row>
    <row r="5775" spans="3:3" x14ac:dyDescent="0.2">
      <c r="C5775" s="15"/>
    </row>
    <row r="5776" spans="3:3" x14ac:dyDescent="0.2">
      <c r="C5776" s="15"/>
    </row>
    <row r="5777" spans="3:3" x14ac:dyDescent="0.2">
      <c r="C5777" s="15"/>
    </row>
    <row r="5778" spans="3:3" x14ac:dyDescent="0.2">
      <c r="C5778" s="15"/>
    </row>
    <row r="5779" spans="3:3" x14ac:dyDescent="0.2">
      <c r="C5779" s="15"/>
    </row>
    <row r="5780" spans="3:3" x14ac:dyDescent="0.2">
      <c r="C5780" s="15"/>
    </row>
    <row r="5781" spans="3:3" x14ac:dyDescent="0.2">
      <c r="C5781" s="15"/>
    </row>
    <row r="5782" spans="3:3" x14ac:dyDescent="0.2">
      <c r="C5782" s="15"/>
    </row>
    <row r="5783" spans="3:3" x14ac:dyDescent="0.2">
      <c r="C5783" s="15"/>
    </row>
    <row r="5784" spans="3:3" x14ac:dyDescent="0.2">
      <c r="C5784" s="15"/>
    </row>
    <row r="5785" spans="3:3" x14ac:dyDescent="0.2">
      <c r="C5785" s="15"/>
    </row>
    <row r="5786" spans="3:3" x14ac:dyDescent="0.2">
      <c r="C5786" s="15"/>
    </row>
    <row r="5787" spans="3:3" x14ac:dyDescent="0.2">
      <c r="C5787" s="15"/>
    </row>
    <row r="5788" spans="3:3" x14ac:dyDescent="0.2">
      <c r="C5788" s="15"/>
    </row>
    <row r="5789" spans="3:3" x14ac:dyDescent="0.2">
      <c r="C5789" s="15"/>
    </row>
    <row r="5790" spans="3:3" x14ac:dyDescent="0.2">
      <c r="C5790" s="15"/>
    </row>
    <row r="5791" spans="3:3" x14ac:dyDescent="0.2">
      <c r="C5791" s="15"/>
    </row>
    <row r="5792" spans="3:3" x14ac:dyDescent="0.2">
      <c r="C5792" s="15"/>
    </row>
    <row r="5793" spans="3:3" x14ac:dyDescent="0.2">
      <c r="C5793" s="15"/>
    </row>
    <row r="5794" spans="3:3" x14ac:dyDescent="0.2">
      <c r="C5794" s="15"/>
    </row>
    <row r="5795" spans="3:3" x14ac:dyDescent="0.2">
      <c r="C5795" s="15"/>
    </row>
    <row r="5796" spans="3:3" x14ac:dyDescent="0.2">
      <c r="C5796" s="15"/>
    </row>
    <row r="5797" spans="3:3" x14ac:dyDescent="0.2">
      <c r="C5797" s="15"/>
    </row>
    <row r="5798" spans="3:3" x14ac:dyDescent="0.2">
      <c r="C5798" s="15"/>
    </row>
    <row r="5799" spans="3:3" x14ac:dyDescent="0.2">
      <c r="C5799" s="15"/>
    </row>
    <row r="5800" spans="3:3" x14ac:dyDescent="0.2">
      <c r="C5800" s="15"/>
    </row>
    <row r="5801" spans="3:3" x14ac:dyDescent="0.2">
      <c r="C5801" s="15"/>
    </row>
    <row r="5802" spans="3:3" x14ac:dyDescent="0.2">
      <c r="C5802" s="15"/>
    </row>
    <row r="5803" spans="3:3" x14ac:dyDescent="0.2">
      <c r="C5803" s="15"/>
    </row>
    <row r="5804" spans="3:3" x14ac:dyDescent="0.2">
      <c r="C5804" s="15"/>
    </row>
    <row r="5805" spans="3:3" x14ac:dyDescent="0.2">
      <c r="C5805" s="15"/>
    </row>
    <row r="5806" spans="3:3" x14ac:dyDescent="0.2">
      <c r="C5806" s="15"/>
    </row>
    <row r="5807" spans="3:3" x14ac:dyDescent="0.2">
      <c r="C5807" s="15"/>
    </row>
    <row r="5808" spans="3:3" x14ac:dyDescent="0.2">
      <c r="C5808" s="15"/>
    </row>
    <row r="5809" spans="3:3" x14ac:dyDescent="0.2">
      <c r="C5809" s="15"/>
    </row>
    <row r="5810" spans="3:3" x14ac:dyDescent="0.2">
      <c r="C5810" s="15"/>
    </row>
    <row r="5811" spans="3:3" x14ac:dyDescent="0.2">
      <c r="C5811" s="15"/>
    </row>
    <row r="5812" spans="3:3" x14ac:dyDescent="0.2">
      <c r="C5812" s="15"/>
    </row>
    <row r="5813" spans="3:3" x14ac:dyDescent="0.2">
      <c r="C5813" s="15"/>
    </row>
    <row r="5814" spans="3:3" x14ac:dyDescent="0.2">
      <c r="C5814" s="15"/>
    </row>
    <row r="5815" spans="3:3" x14ac:dyDescent="0.2">
      <c r="C5815" s="15"/>
    </row>
    <row r="5816" spans="3:3" x14ac:dyDescent="0.2">
      <c r="C5816" s="15"/>
    </row>
    <row r="5817" spans="3:3" x14ac:dyDescent="0.2">
      <c r="C5817" s="15"/>
    </row>
    <row r="5818" spans="3:3" x14ac:dyDescent="0.2">
      <c r="C5818" s="15"/>
    </row>
    <row r="5819" spans="3:3" x14ac:dyDescent="0.2">
      <c r="C5819" s="15"/>
    </row>
    <row r="5820" spans="3:3" x14ac:dyDescent="0.2">
      <c r="C5820" s="15"/>
    </row>
    <row r="5821" spans="3:3" x14ac:dyDescent="0.2">
      <c r="C5821" s="15"/>
    </row>
    <row r="5822" spans="3:3" x14ac:dyDescent="0.2">
      <c r="C5822" s="15"/>
    </row>
    <row r="5823" spans="3:3" x14ac:dyDescent="0.2">
      <c r="C5823" s="15"/>
    </row>
    <row r="5824" spans="3:3" x14ac:dyDescent="0.2">
      <c r="C5824" s="15"/>
    </row>
    <row r="5825" spans="3:3" x14ac:dyDescent="0.2">
      <c r="C5825" s="15"/>
    </row>
    <row r="5826" spans="3:3" x14ac:dyDescent="0.2">
      <c r="C5826" s="15"/>
    </row>
    <row r="5827" spans="3:3" x14ac:dyDescent="0.2">
      <c r="C5827" s="15"/>
    </row>
    <row r="5828" spans="3:3" x14ac:dyDescent="0.2">
      <c r="C5828" s="15"/>
    </row>
    <row r="5829" spans="3:3" x14ac:dyDescent="0.2">
      <c r="C5829" s="15"/>
    </row>
    <row r="5830" spans="3:3" x14ac:dyDescent="0.2">
      <c r="C5830" s="15"/>
    </row>
    <row r="5831" spans="3:3" x14ac:dyDescent="0.2">
      <c r="C5831" s="15"/>
    </row>
    <row r="5832" spans="3:3" x14ac:dyDescent="0.2">
      <c r="C5832" s="15"/>
    </row>
    <row r="5833" spans="3:3" x14ac:dyDescent="0.2">
      <c r="C5833" s="15"/>
    </row>
    <row r="5834" spans="3:3" x14ac:dyDescent="0.2">
      <c r="C5834" s="15"/>
    </row>
    <row r="5835" spans="3:3" x14ac:dyDescent="0.2">
      <c r="C5835" s="15"/>
    </row>
    <row r="5836" spans="3:3" x14ac:dyDescent="0.2">
      <c r="C5836" s="15"/>
    </row>
    <row r="5837" spans="3:3" x14ac:dyDescent="0.2">
      <c r="C5837" s="15"/>
    </row>
    <row r="5838" spans="3:3" x14ac:dyDescent="0.2">
      <c r="C5838" s="15"/>
    </row>
    <row r="5839" spans="3:3" x14ac:dyDescent="0.2">
      <c r="C5839" s="15"/>
    </row>
    <row r="5840" spans="3:3" x14ac:dyDescent="0.2">
      <c r="C5840" s="15"/>
    </row>
    <row r="5841" spans="3:3" x14ac:dyDescent="0.2">
      <c r="C5841" s="15"/>
    </row>
    <row r="5842" spans="3:3" x14ac:dyDescent="0.2">
      <c r="C5842" s="15"/>
    </row>
    <row r="5843" spans="3:3" x14ac:dyDescent="0.2">
      <c r="C5843" s="15"/>
    </row>
    <row r="5844" spans="3:3" x14ac:dyDescent="0.2">
      <c r="C5844" s="15"/>
    </row>
    <row r="5845" spans="3:3" x14ac:dyDescent="0.2">
      <c r="C5845" s="15"/>
    </row>
    <row r="5846" spans="3:3" x14ac:dyDescent="0.2">
      <c r="C5846" s="15"/>
    </row>
    <row r="5847" spans="3:3" x14ac:dyDescent="0.2">
      <c r="C5847" s="15"/>
    </row>
    <row r="5848" spans="3:3" x14ac:dyDescent="0.2">
      <c r="C5848" s="15"/>
    </row>
    <row r="5849" spans="3:3" x14ac:dyDescent="0.2">
      <c r="C5849" s="15"/>
    </row>
    <row r="5850" spans="3:3" x14ac:dyDescent="0.2">
      <c r="C5850" s="15"/>
    </row>
    <row r="5851" spans="3:3" x14ac:dyDescent="0.2">
      <c r="C5851" s="15"/>
    </row>
    <row r="5852" spans="3:3" x14ac:dyDescent="0.2">
      <c r="C5852" s="15"/>
    </row>
    <row r="5853" spans="3:3" x14ac:dyDescent="0.2">
      <c r="C5853" s="15"/>
    </row>
    <row r="5854" spans="3:3" x14ac:dyDescent="0.2">
      <c r="C5854" s="15"/>
    </row>
    <row r="5855" spans="3:3" x14ac:dyDescent="0.2">
      <c r="C5855" s="15"/>
    </row>
    <row r="5856" spans="3:3" x14ac:dyDescent="0.2">
      <c r="C5856" s="15"/>
    </row>
    <row r="5857" spans="3:3" x14ac:dyDescent="0.2">
      <c r="C5857" s="15"/>
    </row>
    <row r="5858" spans="3:3" x14ac:dyDescent="0.2">
      <c r="C5858" s="15"/>
    </row>
    <row r="5859" spans="3:3" x14ac:dyDescent="0.2">
      <c r="C5859" s="15"/>
    </row>
    <row r="5860" spans="3:3" x14ac:dyDescent="0.2">
      <c r="C5860" s="15"/>
    </row>
    <row r="5861" spans="3:3" x14ac:dyDescent="0.2">
      <c r="C5861" s="15"/>
    </row>
    <row r="5862" spans="3:3" x14ac:dyDescent="0.2">
      <c r="C5862" s="15"/>
    </row>
    <row r="5863" spans="3:3" x14ac:dyDescent="0.2">
      <c r="C5863" s="15"/>
    </row>
    <row r="5864" spans="3:3" x14ac:dyDescent="0.2">
      <c r="C5864" s="15"/>
    </row>
    <row r="5865" spans="3:3" x14ac:dyDescent="0.2">
      <c r="C5865" s="15"/>
    </row>
    <row r="5866" spans="3:3" x14ac:dyDescent="0.2">
      <c r="C5866" s="15"/>
    </row>
    <row r="5867" spans="3:3" x14ac:dyDescent="0.2">
      <c r="C5867" s="15"/>
    </row>
    <row r="5868" spans="3:3" x14ac:dyDescent="0.2">
      <c r="C5868" s="15"/>
    </row>
    <row r="5869" spans="3:3" x14ac:dyDescent="0.2">
      <c r="C5869" s="15"/>
    </row>
    <row r="5870" spans="3:3" x14ac:dyDescent="0.2">
      <c r="C5870" s="15"/>
    </row>
    <row r="5871" spans="3:3" x14ac:dyDescent="0.2">
      <c r="C5871" s="15"/>
    </row>
    <row r="5872" spans="3:3" x14ac:dyDescent="0.2">
      <c r="C5872" s="15"/>
    </row>
    <row r="5873" spans="3:3" x14ac:dyDescent="0.2">
      <c r="C5873" s="15"/>
    </row>
    <row r="5874" spans="3:3" x14ac:dyDescent="0.2">
      <c r="C5874" s="15"/>
    </row>
    <row r="5875" spans="3:3" x14ac:dyDescent="0.2">
      <c r="C5875" s="15"/>
    </row>
    <row r="5876" spans="3:3" x14ac:dyDescent="0.2">
      <c r="C5876" s="15"/>
    </row>
    <row r="5877" spans="3:3" x14ac:dyDescent="0.2">
      <c r="C5877" s="15"/>
    </row>
    <row r="5878" spans="3:3" x14ac:dyDescent="0.2">
      <c r="C5878" s="15"/>
    </row>
    <row r="5879" spans="3:3" x14ac:dyDescent="0.2">
      <c r="C5879" s="15"/>
    </row>
    <row r="5880" spans="3:3" x14ac:dyDescent="0.2">
      <c r="C5880" s="15"/>
    </row>
    <row r="5881" spans="3:3" x14ac:dyDescent="0.2">
      <c r="C5881" s="15"/>
    </row>
    <row r="5882" spans="3:3" x14ac:dyDescent="0.2">
      <c r="C5882" s="15"/>
    </row>
    <row r="5883" spans="3:3" x14ac:dyDescent="0.2">
      <c r="C5883" s="15"/>
    </row>
    <row r="5884" spans="3:3" x14ac:dyDescent="0.2">
      <c r="C5884" s="15"/>
    </row>
    <row r="5885" spans="3:3" x14ac:dyDescent="0.2">
      <c r="C5885" s="15"/>
    </row>
    <row r="5886" spans="3:3" x14ac:dyDescent="0.2">
      <c r="C5886" s="15"/>
    </row>
    <row r="5887" spans="3:3" x14ac:dyDescent="0.2">
      <c r="C5887" s="15"/>
    </row>
    <row r="5888" spans="3:3" x14ac:dyDescent="0.2">
      <c r="C5888" s="15"/>
    </row>
    <row r="5889" spans="3:3" x14ac:dyDescent="0.2">
      <c r="C5889" s="15"/>
    </row>
    <row r="5890" spans="3:3" x14ac:dyDescent="0.2">
      <c r="C5890" s="15"/>
    </row>
    <row r="5891" spans="3:3" x14ac:dyDescent="0.2">
      <c r="C5891" s="15"/>
    </row>
    <row r="5892" spans="3:3" x14ac:dyDescent="0.2">
      <c r="C5892" s="15"/>
    </row>
    <row r="5893" spans="3:3" x14ac:dyDescent="0.2">
      <c r="C5893" s="15"/>
    </row>
    <row r="5894" spans="3:3" x14ac:dyDescent="0.2">
      <c r="C5894" s="15"/>
    </row>
    <row r="5895" spans="3:3" x14ac:dyDescent="0.2">
      <c r="C5895" s="15"/>
    </row>
    <row r="5896" spans="3:3" x14ac:dyDescent="0.2">
      <c r="C5896" s="15"/>
    </row>
    <row r="5897" spans="3:3" x14ac:dyDescent="0.2">
      <c r="C5897" s="15"/>
    </row>
    <row r="5898" spans="3:3" x14ac:dyDescent="0.2">
      <c r="C5898" s="15"/>
    </row>
    <row r="5899" spans="3:3" x14ac:dyDescent="0.2">
      <c r="C5899" s="15"/>
    </row>
    <row r="5900" spans="3:3" x14ac:dyDescent="0.2">
      <c r="C5900" s="15"/>
    </row>
    <row r="5901" spans="3:3" x14ac:dyDescent="0.2">
      <c r="C5901" s="15"/>
    </row>
    <row r="5902" spans="3:3" x14ac:dyDescent="0.2">
      <c r="C5902" s="15"/>
    </row>
    <row r="5903" spans="3:3" x14ac:dyDescent="0.2">
      <c r="C5903" s="15"/>
    </row>
    <row r="5904" spans="3:3" x14ac:dyDescent="0.2">
      <c r="C5904" s="15"/>
    </row>
    <row r="5905" spans="3:3" x14ac:dyDescent="0.2">
      <c r="C5905" s="15"/>
    </row>
    <row r="5906" spans="3:3" x14ac:dyDescent="0.2">
      <c r="C5906" s="15"/>
    </row>
    <row r="5907" spans="3:3" x14ac:dyDescent="0.2">
      <c r="C5907" s="15"/>
    </row>
    <row r="5908" spans="3:3" x14ac:dyDescent="0.2">
      <c r="C5908" s="15"/>
    </row>
    <row r="5909" spans="3:3" x14ac:dyDescent="0.2">
      <c r="C5909" s="15"/>
    </row>
    <row r="5910" spans="3:3" x14ac:dyDescent="0.2">
      <c r="C5910" s="15"/>
    </row>
    <row r="5911" spans="3:3" x14ac:dyDescent="0.2">
      <c r="C5911" s="15"/>
    </row>
    <row r="5912" spans="3:3" x14ac:dyDescent="0.2">
      <c r="C5912" s="15"/>
    </row>
    <row r="5913" spans="3:3" x14ac:dyDescent="0.2">
      <c r="C5913" s="15"/>
    </row>
    <row r="5914" spans="3:3" x14ac:dyDescent="0.2">
      <c r="C5914" s="15"/>
    </row>
    <row r="5915" spans="3:3" x14ac:dyDescent="0.2">
      <c r="C5915" s="15"/>
    </row>
    <row r="5916" spans="3:3" x14ac:dyDescent="0.2">
      <c r="C5916" s="15"/>
    </row>
    <row r="5917" spans="3:3" x14ac:dyDescent="0.2">
      <c r="C5917" s="15"/>
    </row>
    <row r="5918" spans="3:3" x14ac:dyDescent="0.2">
      <c r="C5918" s="15"/>
    </row>
    <row r="5919" spans="3:3" x14ac:dyDescent="0.2">
      <c r="C5919" s="15"/>
    </row>
    <row r="5920" spans="3:3" x14ac:dyDescent="0.2">
      <c r="C5920" s="15"/>
    </row>
    <row r="5921" spans="3:3" x14ac:dyDescent="0.2">
      <c r="C5921" s="15"/>
    </row>
    <row r="5922" spans="3:3" x14ac:dyDescent="0.2">
      <c r="C5922" s="15"/>
    </row>
    <row r="5923" spans="3:3" x14ac:dyDescent="0.2">
      <c r="C5923" s="15"/>
    </row>
    <row r="5924" spans="3:3" x14ac:dyDescent="0.2">
      <c r="C5924" s="15"/>
    </row>
    <row r="5925" spans="3:3" x14ac:dyDescent="0.2">
      <c r="C5925" s="15"/>
    </row>
    <row r="5926" spans="3:3" x14ac:dyDescent="0.2">
      <c r="C5926" s="15"/>
    </row>
    <row r="5927" spans="3:3" x14ac:dyDescent="0.2">
      <c r="C5927" s="15"/>
    </row>
    <row r="5928" spans="3:3" x14ac:dyDescent="0.2">
      <c r="C5928" s="15"/>
    </row>
    <row r="5929" spans="3:3" x14ac:dyDescent="0.2">
      <c r="C5929" s="15"/>
    </row>
    <row r="5930" spans="3:3" x14ac:dyDescent="0.2">
      <c r="C5930" s="15"/>
    </row>
    <row r="5931" spans="3:3" x14ac:dyDescent="0.2">
      <c r="C5931" s="15"/>
    </row>
    <row r="5932" spans="3:3" x14ac:dyDescent="0.2">
      <c r="C5932" s="15"/>
    </row>
    <row r="5933" spans="3:3" x14ac:dyDescent="0.2">
      <c r="C5933" s="15"/>
    </row>
    <row r="5934" spans="3:3" x14ac:dyDescent="0.2">
      <c r="C5934" s="15"/>
    </row>
    <row r="5935" spans="3:3" x14ac:dyDescent="0.2">
      <c r="C5935" s="15"/>
    </row>
    <row r="5936" spans="3:3" x14ac:dyDescent="0.2">
      <c r="C5936" s="15"/>
    </row>
    <row r="5937" spans="3:3" x14ac:dyDescent="0.2">
      <c r="C5937" s="15"/>
    </row>
    <row r="5938" spans="3:3" x14ac:dyDescent="0.2">
      <c r="C5938" s="15"/>
    </row>
    <row r="5939" spans="3:3" x14ac:dyDescent="0.2">
      <c r="C5939" s="15"/>
    </row>
    <row r="5940" spans="3:3" x14ac:dyDescent="0.2">
      <c r="C5940" s="15"/>
    </row>
    <row r="5941" spans="3:3" x14ac:dyDescent="0.2">
      <c r="C5941" s="15"/>
    </row>
    <row r="5942" spans="3:3" x14ac:dyDescent="0.2">
      <c r="C5942" s="15"/>
    </row>
    <row r="5943" spans="3:3" x14ac:dyDescent="0.2">
      <c r="C5943" s="15"/>
    </row>
    <row r="5944" spans="3:3" x14ac:dyDescent="0.2">
      <c r="C5944" s="15"/>
    </row>
    <row r="5945" spans="3:3" x14ac:dyDescent="0.2">
      <c r="C5945" s="15"/>
    </row>
    <row r="5946" spans="3:3" x14ac:dyDescent="0.2">
      <c r="C5946" s="15"/>
    </row>
    <row r="5947" spans="3:3" x14ac:dyDescent="0.2">
      <c r="C5947" s="15"/>
    </row>
    <row r="5948" spans="3:3" x14ac:dyDescent="0.2">
      <c r="C5948" s="15"/>
    </row>
    <row r="5949" spans="3:3" x14ac:dyDescent="0.2">
      <c r="C5949" s="15"/>
    </row>
    <row r="5950" spans="3:3" x14ac:dyDescent="0.2">
      <c r="C5950" s="15"/>
    </row>
    <row r="5951" spans="3:3" x14ac:dyDescent="0.2">
      <c r="C5951" s="15"/>
    </row>
    <row r="5952" spans="3:3" x14ac:dyDescent="0.2">
      <c r="C5952" s="15"/>
    </row>
    <row r="5953" spans="3:3" x14ac:dyDescent="0.2">
      <c r="C5953" s="15"/>
    </row>
    <row r="5954" spans="3:3" x14ac:dyDescent="0.2">
      <c r="C5954" s="15"/>
    </row>
    <row r="5955" spans="3:3" x14ac:dyDescent="0.2">
      <c r="C5955" s="15"/>
    </row>
    <row r="5956" spans="3:3" x14ac:dyDescent="0.2">
      <c r="C5956" s="15"/>
    </row>
    <row r="5957" spans="3:3" x14ac:dyDescent="0.2">
      <c r="C5957" s="15"/>
    </row>
    <row r="5958" spans="3:3" x14ac:dyDescent="0.2">
      <c r="C5958" s="15"/>
    </row>
    <row r="5959" spans="3:3" x14ac:dyDescent="0.2">
      <c r="C5959" s="15"/>
    </row>
    <row r="5960" spans="3:3" x14ac:dyDescent="0.2">
      <c r="C5960" s="15"/>
    </row>
    <row r="5961" spans="3:3" x14ac:dyDescent="0.2">
      <c r="C5961" s="15"/>
    </row>
    <row r="5962" spans="3:3" x14ac:dyDescent="0.2">
      <c r="C5962" s="15"/>
    </row>
    <row r="5963" spans="3:3" x14ac:dyDescent="0.2">
      <c r="C5963" s="15"/>
    </row>
    <row r="5964" spans="3:3" x14ac:dyDescent="0.2">
      <c r="C5964" s="15"/>
    </row>
    <row r="5965" spans="3:3" x14ac:dyDescent="0.2">
      <c r="C5965" s="15"/>
    </row>
    <row r="5966" spans="3:3" x14ac:dyDescent="0.2">
      <c r="C5966" s="15"/>
    </row>
    <row r="5967" spans="3:3" x14ac:dyDescent="0.2">
      <c r="C5967" s="15"/>
    </row>
    <row r="5968" spans="3:3" x14ac:dyDescent="0.2">
      <c r="C5968" s="15"/>
    </row>
    <row r="5969" spans="3:3" x14ac:dyDescent="0.2">
      <c r="C5969" s="15"/>
    </row>
    <row r="5970" spans="3:3" x14ac:dyDescent="0.2">
      <c r="C5970" s="15"/>
    </row>
    <row r="5971" spans="3:3" x14ac:dyDescent="0.2">
      <c r="C5971" s="15"/>
    </row>
    <row r="5972" spans="3:3" x14ac:dyDescent="0.2">
      <c r="C5972" s="15"/>
    </row>
    <row r="5973" spans="3:3" x14ac:dyDescent="0.2">
      <c r="C5973" s="15"/>
    </row>
    <row r="5974" spans="3:3" x14ac:dyDescent="0.2">
      <c r="C5974" s="15"/>
    </row>
    <row r="5975" spans="3:3" x14ac:dyDescent="0.2">
      <c r="C5975" s="15"/>
    </row>
    <row r="5976" spans="3:3" x14ac:dyDescent="0.2">
      <c r="C5976" s="15"/>
    </row>
    <row r="5977" spans="3:3" x14ac:dyDescent="0.2">
      <c r="C5977" s="15"/>
    </row>
    <row r="5978" spans="3:3" x14ac:dyDescent="0.2">
      <c r="C5978" s="15"/>
    </row>
    <row r="5979" spans="3:3" x14ac:dyDescent="0.2">
      <c r="C5979" s="15"/>
    </row>
    <row r="5980" spans="3:3" x14ac:dyDescent="0.2">
      <c r="C5980" s="15"/>
    </row>
    <row r="5981" spans="3:3" x14ac:dyDescent="0.2">
      <c r="C5981" s="15"/>
    </row>
    <row r="5982" spans="3:3" x14ac:dyDescent="0.2">
      <c r="C5982" s="15"/>
    </row>
    <row r="5983" spans="3:3" x14ac:dyDescent="0.2">
      <c r="C5983" s="15"/>
    </row>
    <row r="5984" spans="3:3" x14ac:dyDescent="0.2">
      <c r="C5984" s="15"/>
    </row>
    <row r="5985" spans="3:3" x14ac:dyDescent="0.2">
      <c r="C5985" s="15"/>
    </row>
    <row r="5986" spans="3:3" x14ac:dyDescent="0.2">
      <c r="C5986" s="15"/>
    </row>
    <row r="5987" spans="3:3" x14ac:dyDescent="0.2">
      <c r="C5987" s="15"/>
    </row>
    <row r="5988" spans="3:3" x14ac:dyDescent="0.2">
      <c r="C5988" s="15"/>
    </row>
    <row r="5989" spans="3:3" x14ac:dyDescent="0.2">
      <c r="C5989" s="15"/>
    </row>
    <row r="5990" spans="3:3" x14ac:dyDescent="0.2">
      <c r="C5990" s="15"/>
    </row>
    <row r="5991" spans="3:3" x14ac:dyDescent="0.2">
      <c r="C5991" s="15"/>
    </row>
    <row r="5992" spans="3:3" x14ac:dyDescent="0.2">
      <c r="C5992" s="15"/>
    </row>
    <row r="5993" spans="3:3" x14ac:dyDescent="0.2">
      <c r="C5993" s="15"/>
    </row>
    <row r="5994" spans="3:3" x14ac:dyDescent="0.2">
      <c r="C5994" s="15"/>
    </row>
    <row r="5995" spans="3:3" x14ac:dyDescent="0.2">
      <c r="C5995" s="15"/>
    </row>
    <row r="5996" spans="3:3" x14ac:dyDescent="0.2">
      <c r="C5996" s="15"/>
    </row>
    <row r="5997" spans="3:3" x14ac:dyDescent="0.2">
      <c r="C5997" s="15"/>
    </row>
    <row r="5998" spans="3:3" x14ac:dyDescent="0.2">
      <c r="C5998" s="15"/>
    </row>
    <row r="5999" spans="3:3" x14ac:dyDescent="0.2">
      <c r="C5999" s="15"/>
    </row>
    <row r="6000" spans="3:3" x14ac:dyDescent="0.2">
      <c r="C6000" s="15"/>
    </row>
    <row r="6001" spans="3:3" x14ac:dyDescent="0.2">
      <c r="C6001" s="15"/>
    </row>
    <row r="6002" spans="3:3" x14ac:dyDescent="0.2">
      <c r="C6002" s="15"/>
    </row>
    <row r="6003" spans="3:3" x14ac:dyDescent="0.2">
      <c r="C6003" s="15"/>
    </row>
    <row r="6004" spans="3:3" x14ac:dyDescent="0.2">
      <c r="C6004" s="15"/>
    </row>
    <row r="6005" spans="3:3" x14ac:dyDescent="0.2">
      <c r="C6005" s="15"/>
    </row>
    <row r="6006" spans="3:3" x14ac:dyDescent="0.2">
      <c r="C6006" s="15"/>
    </row>
    <row r="6007" spans="3:3" x14ac:dyDescent="0.2">
      <c r="C6007" s="15"/>
    </row>
    <row r="6008" spans="3:3" x14ac:dyDescent="0.2">
      <c r="C6008" s="15"/>
    </row>
    <row r="6009" spans="3:3" x14ac:dyDescent="0.2">
      <c r="C6009" s="15"/>
    </row>
    <row r="6010" spans="3:3" x14ac:dyDescent="0.2">
      <c r="C6010" s="15"/>
    </row>
    <row r="6011" spans="3:3" x14ac:dyDescent="0.2">
      <c r="C6011" s="15"/>
    </row>
    <row r="6012" spans="3:3" x14ac:dyDescent="0.2">
      <c r="C6012" s="15"/>
    </row>
    <row r="6013" spans="3:3" x14ac:dyDescent="0.2">
      <c r="C6013" s="15"/>
    </row>
    <row r="6014" spans="3:3" x14ac:dyDescent="0.2">
      <c r="C6014" s="15"/>
    </row>
    <row r="6015" spans="3:3" x14ac:dyDescent="0.2">
      <c r="C6015" s="15"/>
    </row>
    <row r="6016" spans="3:3" x14ac:dyDescent="0.2">
      <c r="C6016" s="15"/>
    </row>
    <row r="6017" spans="3:3" x14ac:dyDescent="0.2">
      <c r="C6017" s="15"/>
    </row>
    <row r="6018" spans="3:3" x14ac:dyDescent="0.2">
      <c r="C6018" s="15"/>
    </row>
    <row r="6019" spans="3:3" x14ac:dyDescent="0.2">
      <c r="C6019" s="15"/>
    </row>
    <row r="6020" spans="3:3" x14ac:dyDescent="0.2">
      <c r="C6020" s="15"/>
    </row>
    <row r="6021" spans="3:3" x14ac:dyDescent="0.2">
      <c r="C6021" s="15"/>
    </row>
    <row r="6022" spans="3:3" x14ac:dyDescent="0.2">
      <c r="C6022" s="15"/>
    </row>
    <row r="6023" spans="3:3" x14ac:dyDescent="0.2">
      <c r="C6023" s="15"/>
    </row>
    <row r="6024" spans="3:3" x14ac:dyDescent="0.2">
      <c r="C6024" s="15"/>
    </row>
    <row r="6025" spans="3:3" x14ac:dyDescent="0.2">
      <c r="C6025" s="15"/>
    </row>
    <row r="6026" spans="3:3" x14ac:dyDescent="0.2">
      <c r="C6026" s="15"/>
    </row>
    <row r="6027" spans="3:3" x14ac:dyDescent="0.2">
      <c r="C6027" s="15"/>
    </row>
    <row r="6028" spans="3:3" x14ac:dyDescent="0.2">
      <c r="C6028" s="15"/>
    </row>
    <row r="6029" spans="3:3" x14ac:dyDescent="0.2">
      <c r="C6029" s="15"/>
    </row>
    <row r="6030" spans="3:3" x14ac:dyDescent="0.2">
      <c r="C6030" s="15"/>
    </row>
    <row r="6031" spans="3:3" x14ac:dyDescent="0.2">
      <c r="C6031" s="15"/>
    </row>
    <row r="6032" spans="3:3" x14ac:dyDescent="0.2">
      <c r="C6032" s="15"/>
    </row>
    <row r="6033" spans="3:3" x14ac:dyDescent="0.2">
      <c r="C6033" s="15"/>
    </row>
    <row r="6034" spans="3:3" x14ac:dyDescent="0.2">
      <c r="C6034" s="15"/>
    </row>
    <row r="6035" spans="3:3" x14ac:dyDescent="0.2">
      <c r="C6035" s="15"/>
    </row>
    <row r="6036" spans="3:3" x14ac:dyDescent="0.2">
      <c r="C6036" s="15"/>
    </row>
    <row r="6037" spans="3:3" x14ac:dyDescent="0.2">
      <c r="C6037" s="15"/>
    </row>
    <row r="6038" spans="3:3" x14ac:dyDescent="0.2">
      <c r="C6038" s="15"/>
    </row>
    <row r="6039" spans="3:3" x14ac:dyDescent="0.2">
      <c r="C6039" s="15"/>
    </row>
    <row r="6040" spans="3:3" x14ac:dyDescent="0.2">
      <c r="C6040" s="15"/>
    </row>
    <row r="6041" spans="3:3" x14ac:dyDescent="0.2">
      <c r="C6041" s="15"/>
    </row>
    <row r="6042" spans="3:3" x14ac:dyDescent="0.2">
      <c r="C6042" s="15"/>
    </row>
    <row r="6043" spans="3:3" x14ac:dyDescent="0.2">
      <c r="C6043" s="15"/>
    </row>
    <row r="6044" spans="3:3" x14ac:dyDescent="0.2">
      <c r="C6044" s="15"/>
    </row>
    <row r="6045" spans="3:3" x14ac:dyDescent="0.2">
      <c r="C6045" s="15"/>
    </row>
    <row r="6046" spans="3:3" x14ac:dyDescent="0.2">
      <c r="C6046" s="15"/>
    </row>
    <row r="6047" spans="3:3" x14ac:dyDescent="0.2">
      <c r="C6047" s="15"/>
    </row>
    <row r="6048" spans="3:3" x14ac:dyDescent="0.2">
      <c r="C6048" s="15"/>
    </row>
    <row r="6049" spans="3:3" x14ac:dyDescent="0.2">
      <c r="C6049" s="15"/>
    </row>
    <row r="6050" spans="3:3" x14ac:dyDescent="0.2">
      <c r="C6050" s="15"/>
    </row>
    <row r="6051" spans="3:3" x14ac:dyDescent="0.2">
      <c r="C6051" s="15"/>
    </row>
    <row r="6052" spans="3:3" x14ac:dyDescent="0.2">
      <c r="C6052" s="15"/>
    </row>
    <row r="6053" spans="3:3" x14ac:dyDescent="0.2">
      <c r="C6053" s="15"/>
    </row>
    <row r="6054" spans="3:3" x14ac:dyDescent="0.2">
      <c r="C6054" s="15"/>
    </row>
    <row r="6055" spans="3:3" x14ac:dyDescent="0.2">
      <c r="C6055" s="15"/>
    </row>
    <row r="6056" spans="3:3" x14ac:dyDescent="0.2">
      <c r="C6056" s="15"/>
    </row>
    <row r="6057" spans="3:3" x14ac:dyDescent="0.2">
      <c r="C6057" s="15"/>
    </row>
    <row r="6058" spans="3:3" x14ac:dyDescent="0.2">
      <c r="C6058" s="15"/>
    </row>
    <row r="6059" spans="3:3" x14ac:dyDescent="0.2">
      <c r="C6059" s="15"/>
    </row>
    <row r="6060" spans="3:3" x14ac:dyDescent="0.2">
      <c r="C6060" s="15"/>
    </row>
    <row r="6061" spans="3:3" x14ac:dyDescent="0.2">
      <c r="C6061" s="15"/>
    </row>
    <row r="6062" spans="3:3" x14ac:dyDescent="0.2">
      <c r="C6062" s="15"/>
    </row>
    <row r="6063" spans="3:3" x14ac:dyDescent="0.2">
      <c r="C6063" s="15"/>
    </row>
    <row r="6064" spans="3:3" x14ac:dyDescent="0.2">
      <c r="C6064" s="15"/>
    </row>
    <row r="6065" spans="3:3" x14ac:dyDescent="0.2">
      <c r="C6065" s="15"/>
    </row>
    <row r="6066" spans="3:3" x14ac:dyDescent="0.2">
      <c r="C6066" s="15"/>
    </row>
    <row r="6067" spans="3:3" x14ac:dyDescent="0.2">
      <c r="C6067" s="15"/>
    </row>
    <row r="6068" spans="3:3" x14ac:dyDescent="0.2">
      <c r="C6068" s="15"/>
    </row>
    <row r="6069" spans="3:3" x14ac:dyDescent="0.2">
      <c r="C6069" s="15"/>
    </row>
    <row r="6070" spans="3:3" x14ac:dyDescent="0.2">
      <c r="C6070" s="15"/>
    </row>
    <row r="6071" spans="3:3" x14ac:dyDescent="0.2">
      <c r="C6071" s="15"/>
    </row>
    <row r="6072" spans="3:3" x14ac:dyDescent="0.2">
      <c r="C6072" s="15"/>
    </row>
    <row r="6073" spans="3:3" x14ac:dyDescent="0.2">
      <c r="C6073" s="15"/>
    </row>
    <row r="6074" spans="3:3" x14ac:dyDescent="0.2">
      <c r="C6074" s="15"/>
    </row>
    <row r="6075" spans="3:3" x14ac:dyDescent="0.2">
      <c r="C6075" s="15"/>
    </row>
    <row r="6076" spans="3:3" x14ac:dyDescent="0.2">
      <c r="C6076" s="15"/>
    </row>
    <row r="6077" spans="3:3" x14ac:dyDescent="0.2">
      <c r="C6077" s="15"/>
    </row>
    <row r="6078" spans="3:3" x14ac:dyDescent="0.2">
      <c r="C6078" s="15"/>
    </row>
    <row r="6079" spans="3:3" x14ac:dyDescent="0.2">
      <c r="C6079" s="15"/>
    </row>
    <row r="6080" spans="3:3" x14ac:dyDescent="0.2">
      <c r="C6080" s="15"/>
    </row>
    <row r="6081" spans="3:3" x14ac:dyDescent="0.2">
      <c r="C6081" s="15"/>
    </row>
    <row r="6082" spans="3:3" x14ac:dyDescent="0.2">
      <c r="C6082" s="15"/>
    </row>
    <row r="6083" spans="3:3" x14ac:dyDescent="0.2">
      <c r="C6083" s="15"/>
    </row>
    <row r="6084" spans="3:3" x14ac:dyDescent="0.2">
      <c r="C6084" s="15"/>
    </row>
    <row r="6085" spans="3:3" x14ac:dyDescent="0.2">
      <c r="C6085" s="15"/>
    </row>
    <row r="6086" spans="3:3" x14ac:dyDescent="0.2">
      <c r="C6086" s="15"/>
    </row>
    <row r="6087" spans="3:3" x14ac:dyDescent="0.2">
      <c r="C6087" s="15"/>
    </row>
    <row r="6088" spans="3:3" x14ac:dyDescent="0.2">
      <c r="C6088" s="15"/>
    </row>
    <row r="6089" spans="3:3" x14ac:dyDescent="0.2">
      <c r="C6089" s="15"/>
    </row>
    <row r="6090" spans="3:3" x14ac:dyDescent="0.2">
      <c r="C6090" s="15"/>
    </row>
    <row r="6091" spans="3:3" x14ac:dyDescent="0.2">
      <c r="C6091" s="15"/>
    </row>
    <row r="6092" spans="3:3" x14ac:dyDescent="0.2">
      <c r="C6092" s="15"/>
    </row>
    <row r="6093" spans="3:3" x14ac:dyDescent="0.2">
      <c r="C6093" s="15"/>
    </row>
    <row r="6094" spans="3:3" x14ac:dyDescent="0.2">
      <c r="C6094" s="15"/>
    </row>
    <row r="6095" spans="3:3" x14ac:dyDescent="0.2">
      <c r="C6095" s="15"/>
    </row>
    <row r="6096" spans="3:3" x14ac:dyDescent="0.2">
      <c r="C6096" s="15"/>
    </row>
    <row r="6097" spans="3:3" x14ac:dyDescent="0.2">
      <c r="C6097" s="15"/>
    </row>
    <row r="6098" spans="3:3" x14ac:dyDescent="0.2">
      <c r="C6098" s="15"/>
    </row>
    <row r="6099" spans="3:3" x14ac:dyDescent="0.2">
      <c r="C6099" s="15"/>
    </row>
    <row r="6100" spans="3:3" x14ac:dyDescent="0.2">
      <c r="C6100" s="15"/>
    </row>
    <row r="6101" spans="3:3" x14ac:dyDescent="0.2">
      <c r="C6101" s="15"/>
    </row>
    <row r="6102" spans="3:3" x14ac:dyDescent="0.2">
      <c r="C6102" s="15"/>
    </row>
    <row r="6103" spans="3:3" x14ac:dyDescent="0.2">
      <c r="C6103" s="15"/>
    </row>
    <row r="6104" spans="3:3" x14ac:dyDescent="0.2">
      <c r="C6104" s="15"/>
    </row>
    <row r="6105" spans="3:3" x14ac:dyDescent="0.2">
      <c r="C6105" s="15"/>
    </row>
    <row r="6106" spans="3:3" x14ac:dyDescent="0.2">
      <c r="C6106" s="15"/>
    </row>
    <row r="6107" spans="3:3" x14ac:dyDescent="0.2">
      <c r="C6107" s="15"/>
    </row>
    <row r="6108" spans="3:3" x14ac:dyDescent="0.2">
      <c r="C6108" s="15"/>
    </row>
    <row r="6109" spans="3:3" x14ac:dyDescent="0.2">
      <c r="C6109" s="15"/>
    </row>
    <row r="6110" spans="3:3" x14ac:dyDescent="0.2">
      <c r="C6110" s="15"/>
    </row>
    <row r="6111" spans="3:3" x14ac:dyDescent="0.2">
      <c r="C6111" s="15"/>
    </row>
    <row r="6112" spans="3:3" x14ac:dyDescent="0.2">
      <c r="C6112" s="15"/>
    </row>
    <row r="6113" spans="3:3" x14ac:dyDescent="0.2">
      <c r="C6113" s="15"/>
    </row>
    <row r="6114" spans="3:3" x14ac:dyDescent="0.2">
      <c r="C6114" s="15"/>
    </row>
    <row r="6115" spans="3:3" x14ac:dyDescent="0.2">
      <c r="C6115" s="15"/>
    </row>
    <row r="6116" spans="3:3" x14ac:dyDescent="0.2">
      <c r="C6116" s="15"/>
    </row>
    <row r="6117" spans="3:3" x14ac:dyDescent="0.2">
      <c r="C6117" s="15"/>
    </row>
    <row r="6118" spans="3:3" x14ac:dyDescent="0.2">
      <c r="C6118" s="15"/>
    </row>
    <row r="6119" spans="3:3" x14ac:dyDescent="0.2">
      <c r="C6119" s="15"/>
    </row>
    <row r="6120" spans="3:3" x14ac:dyDescent="0.2">
      <c r="C6120" s="15"/>
    </row>
    <row r="6121" spans="3:3" x14ac:dyDescent="0.2">
      <c r="C6121" s="15"/>
    </row>
    <row r="6122" spans="3:3" x14ac:dyDescent="0.2">
      <c r="C6122" s="15"/>
    </row>
    <row r="6123" spans="3:3" x14ac:dyDescent="0.2">
      <c r="C6123" s="15"/>
    </row>
    <row r="6124" spans="3:3" x14ac:dyDescent="0.2">
      <c r="C6124" s="15"/>
    </row>
    <row r="6125" spans="3:3" x14ac:dyDescent="0.2">
      <c r="C6125" s="15"/>
    </row>
    <row r="6126" spans="3:3" x14ac:dyDescent="0.2">
      <c r="C6126" s="15"/>
    </row>
    <row r="6127" spans="3:3" x14ac:dyDescent="0.2">
      <c r="C6127" s="15"/>
    </row>
    <row r="6128" spans="3:3" x14ac:dyDescent="0.2">
      <c r="C6128" s="15"/>
    </row>
    <row r="6129" spans="3:3" x14ac:dyDescent="0.2">
      <c r="C6129" s="15"/>
    </row>
    <row r="6130" spans="3:3" x14ac:dyDescent="0.2">
      <c r="C6130" s="15"/>
    </row>
    <row r="6131" spans="3:3" x14ac:dyDescent="0.2">
      <c r="C6131" s="15"/>
    </row>
    <row r="6132" spans="3:3" x14ac:dyDescent="0.2">
      <c r="C6132" s="15"/>
    </row>
    <row r="6133" spans="3:3" x14ac:dyDescent="0.2">
      <c r="C6133" s="15"/>
    </row>
    <row r="6134" spans="3:3" x14ac:dyDescent="0.2">
      <c r="C6134" s="15"/>
    </row>
    <row r="6135" spans="3:3" x14ac:dyDescent="0.2">
      <c r="C6135" s="15"/>
    </row>
    <row r="6136" spans="3:3" x14ac:dyDescent="0.2">
      <c r="C6136" s="15"/>
    </row>
    <row r="6137" spans="3:3" x14ac:dyDescent="0.2">
      <c r="C6137" s="15"/>
    </row>
    <row r="6138" spans="3:3" x14ac:dyDescent="0.2">
      <c r="C6138" s="15"/>
    </row>
    <row r="6139" spans="3:3" x14ac:dyDescent="0.2">
      <c r="C6139" s="15"/>
    </row>
    <row r="6140" spans="3:3" x14ac:dyDescent="0.2">
      <c r="C6140" s="15"/>
    </row>
    <row r="6141" spans="3:3" x14ac:dyDescent="0.2">
      <c r="C6141" s="15"/>
    </row>
    <row r="6142" spans="3:3" x14ac:dyDescent="0.2">
      <c r="C6142" s="15"/>
    </row>
    <row r="6143" spans="3:3" x14ac:dyDescent="0.2">
      <c r="C6143" s="15"/>
    </row>
    <row r="6144" spans="3:3" x14ac:dyDescent="0.2">
      <c r="C6144" s="15"/>
    </row>
    <row r="6145" spans="3:3" x14ac:dyDescent="0.2">
      <c r="C6145" s="15"/>
    </row>
    <row r="6146" spans="3:3" x14ac:dyDescent="0.2">
      <c r="C6146" s="15"/>
    </row>
    <row r="6147" spans="3:3" x14ac:dyDescent="0.2">
      <c r="C6147" s="15"/>
    </row>
    <row r="6148" spans="3:3" x14ac:dyDescent="0.2">
      <c r="C6148" s="15"/>
    </row>
    <row r="6149" spans="3:3" x14ac:dyDescent="0.2">
      <c r="C6149" s="15"/>
    </row>
    <row r="6150" spans="3:3" x14ac:dyDescent="0.2">
      <c r="C6150" s="15"/>
    </row>
    <row r="6151" spans="3:3" x14ac:dyDescent="0.2">
      <c r="C6151" s="15"/>
    </row>
    <row r="6152" spans="3:3" x14ac:dyDescent="0.2">
      <c r="C6152" s="15"/>
    </row>
    <row r="6153" spans="3:3" x14ac:dyDescent="0.2">
      <c r="C6153" s="15"/>
    </row>
    <row r="6154" spans="3:3" x14ac:dyDescent="0.2">
      <c r="C6154" s="15"/>
    </row>
    <row r="6155" spans="3:3" x14ac:dyDescent="0.2">
      <c r="C6155" s="15"/>
    </row>
    <row r="6156" spans="3:3" x14ac:dyDescent="0.2">
      <c r="C6156" s="15"/>
    </row>
    <row r="6157" spans="3:3" x14ac:dyDescent="0.2">
      <c r="C6157" s="15"/>
    </row>
    <row r="6158" spans="3:3" x14ac:dyDescent="0.2">
      <c r="C6158" s="15"/>
    </row>
    <row r="6159" spans="3:3" x14ac:dyDescent="0.2">
      <c r="C6159" s="15"/>
    </row>
    <row r="6160" spans="3:3" x14ac:dyDescent="0.2">
      <c r="C6160" s="15"/>
    </row>
    <row r="6161" spans="3:3" x14ac:dyDescent="0.2">
      <c r="C6161" s="15"/>
    </row>
    <row r="6162" spans="3:3" x14ac:dyDescent="0.2">
      <c r="C6162" s="15"/>
    </row>
    <row r="6163" spans="3:3" x14ac:dyDescent="0.2">
      <c r="C6163" s="15"/>
    </row>
    <row r="6164" spans="3:3" x14ac:dyDescent="0.2">
      <c r="C6164" s="15"/>
    </row>
    <row r="6165" spans="3:3" x14ac:dyDescent="0.2">
      <c r="C6165" s="15"/>
    </row>
    <row r="6166" spans="3:3" x14ac:dyDescent="0.2">
      <c r="C6166" s="15"/>
    </row>
    <row r="6167" spans="3:3" x14ac:dyDescent="0.2">
      <c r="C6167" s="15"/>
    </row>
    <row r="6168" spans="3:3" x14ac:dyDescent="0.2">
      <c r="C6168" s="15"/>
    </row>
    <row r="6169" spans="3:3" x14ac:dyDescent="0.2">
      <c r="C6169" s="15"/>
    </row>
    <row r="6170" spans="3:3" x14ac:dyDescent="0.2">
      <c r="C6170" s="15"/>
    </row>
    <row r="6171" spans="3:3" x14ac:dyDescent="0.2">
      <c r="C6171" s="15"/>
    </row>
    <row r="6172" spans="3:3" x14ac:dyDescent="0.2">
      <c r="C6172" s="15"/>
    </row>
    <row r="6173" spans="3:3" x14ac:dyDescent="0.2">
      <c r="C6173" s="15"/>
    </row>
    <row r="6174" spans="3:3" x14ac:dyDescent="0.2">
      <c r="C6174" s="15"/>
    </row>
    <row r="6175" spans="3:3" x14ac:dyDescent="0.2">
      <c r="C6175" s="15"/>
    </row>
    <row r="6176" spans="3:3" x14ac:dyDescent="0.2">
      <c r="C6176" s="15"/>
    </row>
    <row r="6177" spans="3:3" x14ac:dyDescent="0.2">
      <c r="C6177" s="15"/>
    </row>
    <row r="6178" spans="3:3" x14ac:dyDescent="0.2">
      <c r="C6178" s="15"/>
    </row>
    <row r="6179" spans="3:3" x14ac:dyDescent="0.2">
      <c r="C6179" s="15"/>
    </row>
    <row r="6180" spans="3:3" x14ac:dyDescent="0.2">
      <c r="C6180" s="15"/>
    </row>
    <row r="6181" spans="3:3" x14ac:dyDescent="0.2">
      <c r="C6181" s="15"/>
    </row>
    <row r="6182" spans="3:3" x14ac:dyDescent="0.2">
      <c r="C6182" s="15"/>
    </row>
    <row r="6183" spans="3:3" x14ac:dyDescent="0.2">
      <c r="C6183" s="15"/>
    </row>
    <row r="6184" spans="3:3" x14ac:dyDescent="0.2">
      <c r="C6184" s="15"/>
    </row>
    <row r="6185" spans="3:3" x14ac:dyDescent="0.2">
      <c r="C6185" s="15"/>
    </row>
    <row r="6186" spans="3:3" x14ac:dyDescent="0.2">
      <c r="C6186" s="15"/>
    </row>
    <row r="6187" spans="3:3" x14ac:dyDescent="0.2">
      <c r="C6187" s="15"/>
    </row>
    <row r="6188" spans="3:3" x14ac:dyDescent="0.2">
      <c r="C6188" s="15"/>
    </row>
    <row r="6189" spans="3:3" x14ac:dyDescent="0.2">
      <c r="C6189" s="15"/>
    </row>
    <row r="6190" spans="3:3" x14ac:dyDescent="0.2">
      <c r="C6190" s="15"/>
    </row>
    <row r="6191" spans="3:3" x14ac:dyDescent="0.2">
      <c r="C6191" s="15"/>
    </row>
    <row r="6192" spans="3:3" x14ac:dyDescent="0.2">
      <c r="C6192" s="15"/>
    </row>
    <row r="6193" spans="3:3" x14ac:dyDescent="0.2">
      <c r="C6193" s="15"/>
    </row>
    <row r="6194" spans="3:3" x14ac:dyDescent="0.2">
      <c r="C6194" s="15"/>
    </row>
    <row r="6195" spans="3:3" x14ac:dyDescent="0.2">
      <c r="C6195" s="15"/>
    </row>
    <row r="6196" spans="3:3" x14ac:dyDescent="0.2">
      <c r="C6196" s="15"/>
    </row>
    <row r="6197" spans="3:3" x14ac:dyDescent="0.2">
      <c r="C6197" s="15"/>
    </row>
    <row r="6198" spans="3:3" x14ac:dyDescent="0.2">
      <c r="C6198" s="15"/>
    </row>
    <row r="6199" spans="3:3" x14ac:dyDescent="0.2">
      <c r="C6199" s="15"/>
    </row>
    <row r="6200" spans="3:3" x14ac:dyDescent="0.2">
      <c r="C6200" s="15"/>
    </row>
    <row r="6201" spans="3:3" x14ac:dyDescent="0.2">
      <c r="C6201" s="15"/>
    </row>
    <row r="6202" spans="3:3" x14ac:dyDescent="0.2">
      <c r="C6202" s="15"/>
    </row>
    <row r="6203" spans="3:3" x14ac:dyDescent="0.2">
      <c r="C6203" s="15"/>
    </row>
    <row r="6204" spans="3:3" x14ac:dyDescent="0.2">
      <c r="C6204" s="15"/>
    </row>
    <row r="6205" spans="3:3" x14ac:dyDescent="0.2">
      <c r="C6205" s="15"/>
    </row>
    <row r="6206" spans="3:3" x14ac:dyDescent="0.2">
      <c r="C6206" s="15"/>
    </row>
    <row r="6207" spans="3:3" x14ac:dyDescent="0.2">
      <c r="C6207" s="15"/>
    </row>
    <row r="6208" spans="3:3" x14ac:dyDescent="0.2">
      <c r="C6208" s="15"/>
    </row>
    <row r="6209" spans="3:3" x14ac:dyDescent="0.2">
      <c r="C6209" s="15"/>
    </row>
    <row r="6210" spans="3:3" x14ac:dyDescent="0.2">
      <c r="C6210" s="15"/>
    </row>
    <row r="6211" spans="3:3" x14ac:dyDescent="0.2">
      <c r="C6211" s="15"/>
    </row>
    <row r="6212" spans="3:3" x14ac:dyDescent="0.2">
      <c r="C6212" s="15"/>
    </row>
    <row r="6213" spans="3:3" x14ac:dyDescent="0.2">
      <c r="C6213" s="15"/>
    </row>
    <row r="6214" spans="3:3" x14ac:dyDescent="0.2">
      <c r="C6214" s="15"/>
    </row>
    <row r="6215" spans="3:3" x14ac:dyDescent="0.2">
      <c r="C6215" s="15"/>
    </row>
    <row r="6216" spans="3:3" x14ac:dyDescent="0.2">
      <c r="C6216" s="15"/>
    </row>
    <row r="6217" spans="3:3" x14ac:dyDescent="0.2">
      <c r="C6217" s="15"/>
    </row>
    <row r="6218" spans="3:3" x14ac:dyDescent="0.2">
      <c r="C6218" s="15"/>
    </row>
    <row r="6219" spans="3:3" x14ac:dyDescent="0.2">
      <c r="C6219" s="15"/>
    </row>
    <row r="6220" spans="3:3" x14ac:dyDescent="0.2">
      <c r="C6220" s="15"/>
    </row>
    <row r="6221" spans="3:3" x14ac:dyDescent="0.2">
      <c r="C6221" s="15"/>
    </row>
    <row r="6222" spans="3:3" x14ac:dyDescent="0.2">
      <c r="C6222" s="15"/>
    </row>
    <row r="6223" spans="3:3" x14ac:dyDescent="0.2">
      <c r="C6223" s="15"/>
    </row>
    <row r="6224" spans="3:3" x14ac:dyDescent="0.2">
      <c r="C6224" s="15"/>
    </row>
    <row r="6225" spans="3:3" x14ac:dyDescent="0.2">
      <c r="C6225" s="15"/>
    </row>
    <row r="6226" spans="3:3" x14ac:dyDescent="0.2">
      <c r="C6226" s="15"/>
    </row>
    <row r="6227" spans="3:3" x14ac:dyDescent="0.2">
      <c r="C6227" s="15"/>
    </row>
    <row r="6228" spans="3:3" x14ac:dyDescent="0.2">
      <c r="C6228" s="15"/>
    </row>
    <row r="6229" spans="3:3" x14ac:dyDescent="0.2">
      <c r="C6229" s="15"/>
    </row>
    <row r="6230" spans="3:3" x14ac:dyDescent="0.2">
      <c r="C6230" s="15"/>
    </row>
    <row r="6231" spans="3:3" x14ac:dyDescent="0.2">
      <c r="C6231" s="15"/>
    </row>
    <row r="6232" spans="3:3" x14ac:dyDescent="0.2">
      <c r="C6232" s="15"/>
    </row>
    <row r="6233" spans="3:3" x14ac:dyDescent="0.2">
      <c r="C6233" s="15"/>
    </row>
    <row r="6234" spans="3:3" x14ac:dyDescent="0.2">
      <c r="C6234" s="15"/>
    </row>
    <row r="6235" spans="3:3" x14ac:dyDescent="0.2">
      <c r="C6235" s="15"/>
    </row>
    <row r="6236" spans="3:3" x14ac:dyDescent="0.2">
      <c r="C6236" s="15"/>
    </row>
    <row r="6237" spans="3:3" x14ac:dyDescent="0.2">
      <c r="C6237" s="15"/>
    </row>
    <row r="6238" spans="3:3" x14ac:dyDescent="0.2">
      <c r="C6238" s="15"/>
    </row>
    <row r="6239" spans="3:3" x14ac:dyDescent="0.2">
      <c r="C6239" s="15"/>
    </row>
    <row r="6240" spans="3:3" x14ac:dyDescent="0.2">
      <c r="C6240" s="15"/>
    </row>
    <row r="6241" spans="3:3" x14ac:dyDescent="0.2">
      <c r="C6241" s="15"/>
    </row>
    <row r="6242" spans="3:3" x14ac:dyDescent="0.2">
      <c r="C6242" s="15"/>
    </row>
    <row r="6243" spans="3:3" x14ac:dyDescent="0.2">
      <c r="C6243" s="15"/>
    </row>
    <row r="6244" spans="3:3" x14ac:dyDescent="0.2">
      <c r="C6244" s="15"/>
    </row>
    <row r="6245" spans="3:3" x14ac:dyDescent="0.2">
      <c r="C6245" s="15"/>
    </row>
    <row r="6246" spans="3:3" x14ac:dyDescent="0.2">
      <c r="C6246" s="15"/>
    </row>
    <row r="6247" spans="3:3" x14ac:dyDescent="0.2">
      <c r="C6247" s="15"/>
    </row>
    <row r="6248" spans="3:3" x14ac:dyDescent="0.2">
      <c r="C6248" s="15"/>
    </row>
    <row r="6249" spans="3:3" x14ac:dyDescent="0.2">
      <c r="C6249" s="15"/>
    </row>
    <row r="6250" spans="3:3" x14ac:dyDescent="0.2">
      <c r="C6250" s="15"/>
    </row>
    <row r="6251" spans="3:3" x14ac:dyDescent="0.2">
      <c r="C6251" s="15"/>
    </row>
    <row r="6252" spans="3:3" x14ac:dyDescent="0.2">
      <c r="C6252" s="15"/>
    </row>
    <row r="6253" spans="3:3" x14ac:dyDescent="0.2">
      <c r="C6253" s="15"/>
    </row>
    <row r="6254" spans="3:3" x14ac:dyDescent="0.2">
      <c r="C6254" s="15"/>
    </row>
    <row r="6255" spans="3:3" x14ac:dyDescent="0.2">
      <c r="C6255" s="15"/>
    </row>
    <row r="6256" spans="3:3" x14ac:dyDescent="0.2">
      <c r="C6256" s="15"/>
    </row>
    <row r="6257" spans="3:3" x14ac:dyDescent="0.2">
      <c r="C6257" s="15"/>
    </row>
    <row r="6258" spans="3:3" x14ac:dyDescent="0.2">
      <c r="C6258" s="15"/>
    </row>
    <row r="6259" spans="3:3" x14ac:dyDescent="0.2">
      <c r="C6259" s="15"/>
    </row>
    <row r="6260" spans="3:3" x14ac:dyDescent="0.2">
      <c r="C6260" s="15"/>
    </row>
    <row r="6261" spans="3:3" x14ac:dyDescent="0.2">
      <c r="C6261" s="15"/>
    </row>
    <row r="6262" spans="3:3" x14ac:dyDescent="0.2">
      <c r="C6262" s="15"/>
    </row>
    <row r="6263" spans="3:3" x14ac:dyDescent="0.2">
      <c r="C6263" s="15"/>
    </row>
    <row r="6264" spans="3:3" x14ac:dyDescent="0.2">
      <c r="C6264" s="15"/>
    </row>
    <row r="6265" spans="3:3" x14ac:dyDescent="0.2">
      <c r="C6265" s="15"/>
    </row>
    <row r="6266" spans="3:3" x14ac:dyDescent="0.2">
      <c r="C6266" s="15"/>
    </row>
    <row r="6267" spans="3:3" x14ac:dyDescent="0.2">
      <c r="C6267" s="15"/>
    </row>
    <row r="6268" spans="3:3" x14ac:dyDescent="0.2">
      <c r="C6268" s="15"/>
    </row>
    <row r="6269" spans="3:3" x14ac:dyDescent="0.2">
      <c r="C6269" s="15"/>
    </row>
    <row r="6270" spans="3:3" x14ac:dyDescent="0.2">
      <c r="C6270" s="15"/>
    </row>
    <row r="6271" spans="3:3" x14ac:dyDescent="0.2">
      <c r="C6271" s="15"/>
    </row>
    <row r="6272" spans="3:3" x14ac:dyDescent="0.2">
      <c r="C6272" s="15"/>
    </row>
    <row r="6273" spans="3:3" x14ac:dyDescent="0.2">
      <c r="C6273" s="15"/>
    </row>
    <row r="6274" spans="3:3" x14ac:dyDescent="0.2">
      <c r="C6274" s="15"/>
    </row>
    <row r="6275" spans="3:3" x14ac:dyDescent="0.2">
      <c r="C6275" s="15"/>
    </row>
    <row r="6276" spans="3:3" x14ac:dyDescent="0.2">
      <c r="C6276" s="15"/>
    </row>
    <row r="6277" spans="3:3" x14ac:dyDescent="0.2">
      <c r="C6277" s="15"/>
    </row>
    <row r="6278" spans="3:3" x14ac:dyDescent="0.2">
      <c r="C6278" s="15"/>
    </row>
    <row r="6279" spans="3:3" x14ac:dyDescent="0.2">
      <c r="C6279" s="15"/>
    </row>
    <row r="6280" spans="3:3" x14ac:dyDescent="0.2">
      <c r="C6280" s="15"/>
    </row>
    <row r="6281" spans="3:3" x14ac:dyDescent="0.2">
      <c r="C6281" s="15"/>
    </row>
    <row r="6282" spans="3:3" x14ac:dyDescent="0.2">
      <c r="C6282" s="15"/>
    </row>
    <row r="6283" spans="3:3" x14ac:dyDescent="0.2">
      <c r="C6283" s="15"/>
    </row>
    <row r="6284" spans="3:3" x14ac:dyDescent="0.2">
      <c r="C6284" s="15"/>
    </row>
    <row r="6285" spans="3:3" x14ac:dyDescent="0.2">
      <c r="C6285" s="15"/>
    </row>
    <row r="6286" spans="3:3" x14ac:dyDescent="0.2">
      <c r="C6286" s="15"/>
    </row>
    <row r="6287" spans="3:3" x14ac:dyDescent="0.2">
      <c r="C6287" s="15"/>
    </row>
    <row r="6288" spans="3:3" x14ac:dyDescent="0.2">
      <c r="C6288" s="15"/>
    </row>
    <row r="6289" spans="3:3" x14ac:dyDescent="0.2">
      <c r="C6289" s="15"/>
    </row>
    <row r="6290" spans="3:3" x14ac:dyDescent="0.2">
      <c r="C6290" s="15"/>
    </row>
    <row r="6291" spans="3:3" x14ac:dyDescent="0.2">
      <c r="C6291" s="15"/>
    </row>
    <row r="6292" spans="3:3" x14ac:dyDescent="0.2">
      <c r="C6292" s="15"/>
    </row>
    <row r="6293" spans="3:3" x14ac:dyDescent="0.2">
      <c r="C6293" s="15"/>
    </row>
    <row r="6294" spans="3:3" x14ac:dyDescent="0.2">
      <c r="C6294" s="15"/>
    </row>
    <row r="6295" spans="3:3" x14ac:dyDescent="0.2">
      <c r="C6295" s="15"/>
    </row>
    <row r="6296" spans="3:3" x14ac:dyDescent="0.2">
      <c r="C6296" s="15"/>
    </row>
    <row r="6297" spans="3:3" x14ac:dyDescent="0.2">
      <c r="C6297" s="15"/>
    </row>
    <row r="6298" spans="3:3" x14ac:dyDescent="0.2">
      <c r="C6298" s="15"/>
    </row>
    <row r="6299" spans="3:3" x14ac:dyDescent="0.2">
      <c r="C6299" s="15"/>
    </row>
    <row r="6300" spans="3:3" x14ac:dyDescent="0.2">
      <c r="C6300" s="15"/>
    </row>
    <row r="6301" spans="3:3" x14ac:dyDescent="0.2">
      <c r="C6301" s="15"/>
    </row>
    <row r="6302" spans="3:3" x14ac:dyDescent="0.2">
      <c r="C6302" s="15"/>
    </row>
    <row r="6303" spans="3:3" x14ac:dyDescent="0.2">
      <c r="C6303" s="15"/>
    </row>
    <row r="6304" spans="3:3" x14ac:dyDescent="0.2">
      <c r="C6304" s="15"/>
    </row>
    <row r="6305" spans="3:3" x14ac:dyDescent="0.2">
      <c r="C6305" s="15"/>
    </row>
    <row r="6306" spans="3:3" x14ac:dyDescent="0.2">
      <c r="C6306" s="15"/>
    </row>
    <row r="6307" spans="3:3" x14ac:dyDescent="0.2">
      <c r="C6307" s="15"/>
    </row>
    <row r="6308" spans="3:3" x14ac:dyDescent="0.2">
      <c r="C6308" s="15"/>
    </row>
    <row r="6309" spans="3:3" x14ac:dyDescent="0.2">
      <c r="C6309" s="15"/>
    </row>
    <row r="6310" spans="3:3" x14ac:dyDescent="0.2">
      <c r="C6310" s="15"/>
    </row>
    <row r="6311" spans="3:3" x14ac:dyDescent="0.2">
      <c r="C6311" s="15"/>
    </row>
    <row r="6312" spans="3:3" x14ac:dyDescent="0.2">
      <c r="C6312" s="15"/>
    </row>
    <row r="6313" spans="3:3" x14ac:dyDescent="0.2">
      <c r="C6313" s="15"/>
    </row>
    <row r="6314" spans="3:3" x14ac:dyDescent="0.2">
      <c r="C6314" s="15"/>
    </row>
    <row r="6315" spans="3:3" x14ac:dyDescent="0.2">
      <c r="C6315" s="15"/>
    </row>
    <row r="6316" spans="3:3" x14ac:dyDescent="0.2">
      <c r="C6316" s="15"/>
    </row>
    <row r="6317" spans="3:3" x14ac:dyDescent="0.2">
      <c r="C6317" s="15"/>
    </row>
    <row r="6318" spans="3:3" x14ac:dyDescent="0.2">
      <c r="C6318" s="15"/>
    </row>
    <row r="6319" spans="3:3" x14ac:dyDescent="0.2">
      <c r="C6319" s="15"/>
    </row>
    <row r="6320" spans="3:3" x14ac:dyDescent="0.2">
      <c r="C6320" s="15"/>
    </row>
    <row r="6321" spans="3:3" x14ac:dyDescent="0.2">
      <c r="C6321" s="15"/>
    </row>
    <row r="6322" spans="3:3" x14ac:dyDescent="0.2">
      <c r="C6322" s="15"/>
    </row>
    <row r="6323" spans="3:3" x14ac:dyDescent="0.2">
      <c r="C6323" s="15"/>
    </row>
    <row r="6324" spans="3:3" x14ac:dyDescent="0.2">
      <c r="C6324" s="15"/>
    </row>
    <row r="6325" spans="3:3" x14ac:dyDescent="0.2">
      <c r="C6325" s="15"/>
    </row>
    <row r="6326" spans="3:3" x14ac:dyDescent="0.2">
      <c r="C6326" s="15"/>
    </row>
    <row r="6327" spans="3:3" x14ac:dyDescent="0.2">
      <c r="C6327" s="15"/>
    </row>
    <row r="6328" spans="3:3" x14ac:dyDescent="0.2">
      <c r="C6328" s="15"/>
    </row>
    <row r="6329" spans="3:3" x14ac:dyDescent="0.2">
      <c r="C6329" s="15"/>
    </row>
    <row r="6330" spans="3:3" x14ac:dyDescent="0.2">
      <c r="C6330" s="15"/>
    </row>
    <row r="6331" spans="3:3" x14ac:dyDescent="0.2">
      <c r="C6331" s="15"/>
    </row>
    <row r="6332" spans="3:3" x14ac:dyDescent="0.2">
      <c r="C6332" s="15"/>
    </row>
    <row r="6333" spans="3:3" x14ac:dyDescent="0.2">
      <c r="C6333" s="15"/>
    </row>
    <row r="6334" spans="3:3" x14ac:dyDescent="0.2">
      <c r="C6334" s="15"/>
    </row>
    <row r="6335" spans="3:3" x14ac:dyDescent="0.2">
      <c r="C6335" s="15"/>
    </row>
    <row r="6336" spans="3:3" x14ac:dyDescent="0.2">
      <c r="C6336" s="15"/>
    </row>
    <row r="6337" spans="3:3" x14ac:dyDescent="0.2">
      <c r="C6337" s="15"/>
    </row>
    <row r="6338" spans="3:3" x14ac:dyDescent="0.2">
      <c r="C6338" s="15"/>
    </row>
    <row r="6339" spans="3:3" x14ac:dyDescent="0.2">
      <c r="C6339" s="15"/>
    </row>
    <row r="6340" spans="3:3" x14ac:dyDescent="0.2">
      <c r="C6340" s="15"/>
    </row>
    <row r="6341" spans="3:3" x14ac:dyDescent="0.2">
      <c r="C6341" s="15"/>
    </row>
    <row r="6342" spans="3:3" x14ac:dyDescent="0.2">
      <c r="C6342" s="15"/>
    </row>
    <row r="6343" spans="3:3" x14ac:dyDescent="0.2">
      <c r="C6343" s="15"/>
    </row>
    <row r="6344" spans="3:3" x14ac:dyDescent="0.2">
      <c r="C6344" s="15"/>
    </row>
    <row r="6345" spans="3:3" x14ac:dyDescent="0.2">
      <c r="C6345" s="15"/>
    </row>
    <row r="6346" spans="3:3" x14ac:dyDescent="0.2">
      <c r="C6346" s="15"/>
    </row>
    <row r="6347" spans="3:3" x14ac:dyDescent="0.2">
      <c r="C6347" s="15"/>
    </row>
    <row r="6348" spans="3:3" x14ac:dyDescent="0.2">
      <c r="C6348" s="15"/>
    </row>
    <row r="6349" spans="3:3" x14ac:dyDescent="0.2">
      <c r="C6349" s="15"/>
    </row>
    <row r="6350" spans="3:3" x14ac:dyDescent="0.2">
      <c r="C6350" s="15"/>
    </row>
    <row r="6351" spans="3:3" x14ac:dyDescent="0.2">
      <c r="C6351" s="15"/>
    </row>
    <row r="6352" spans="3:3" x14ac:dyDescent="0.2">
      <c r="C6352" s="15"/>
    </row>
    <row r="6353" spans="3:3" x14ac:dyDescent="0.2">
      <c r="C6353" s="15"/>
    </row>
    <row r="6354" spans="3:3" x14ac:dyDescent="0.2">
      <c r="C6354" s="15"/>
    </row>
    <row r="6355" spans="3:3" x14ac:dyDescent="0.2">
      <c r="C6355" s="15"/>
    </row>
    <row r="6356" spans="3:3" x14ac:dyDescent="0.2">
      <c r="C6356" s="15"/>
    </row>
    <row r="6357" spans="3:3" x14ac:dyDescent="0.2">
      <c r="C6357" s="15"/>
    </row>
    <row r="6358" spans="3:3" x14ac:dyDescent="0.2">
      <c r="C6358" s="15"/>
    </row>
    <row r="6359" spans="3:3" x14ac:dyDescent="0.2">
      <c r="C6359" s="15"/>
    </row>
    <row r="6360" spans="3:3" x14ac:dyDescent="0.2">
      <c r="C6360" s="15"/>
    </row>
    <row r="6361" spans="3:3" x14ac:dyDescent="0.2">
      <c r="C6361" s="15"/>
    </row>
    <row r="6362" spans="3:3" x14ac:dyDescent="0.2">
      <c r="C6362" s="15"/>
    </row>
    <row r="6363" spans="3:3" x14ac:dyDescent="0.2">
      <c r="C6363" s="15"/>
    </row>
    <row r="6364" spans="3:3" x14ac:dyDescent="0.2">
      <c r="C6364" s="15"/>
    </row>
    <row r="6365" spans="3:3" x14ac:dyDescent="0.2">
      <c r="C6365" s="15"/>
    </row>
    <row r="6366" spans="3:3" x14ac:dyDescent="0.2">
      <c r="C6366" s="15"/>
    </row>
    <row r="6367" spans="3:3" x14ac:dyDescent="0.2">
      <c r="C6367" s="15"/>
    </row>
    <row r="6368" spans="3:3" x14ac:dyDescent="0.2">
      <c r="C6368" s="15"/>
    </row>
    <row r="6369" spans="3:3" x14ac:dyDescent="0.2">
      <c r="C6369" s="15"/>
    </row>
    <row r="6370" spans="3:3" x14ac:dyDescent="0.2">
      <c r="C6370" s="15"/>
    </row>
    <row r="6371" spans="3:3" x14ac:dyDescent="0.2">
      <c r="C6371" s="15"/>
    </row>
    <row r="6372" spans="3:3" x14ac:dyDescent="0.2">
      <c r="C6372" s="15"/>
    </row>
    <row r="6373" spans="3:3" x14ac:dyDescent="0.2">
      <c r="C6373" s="15"/>
    </row>
    <row r="6374" spans="3:3" x14ac:dyDescent="0.2">
      <c r="C6374" s="15"/>
    </row>
    <row r="6375" spans="3:3" x14ac:dyDescent="0.2">
      <c r="C6375" s="15"/>
    </row>
    <row r="6376" spans="3:3" x14ac:dyDescent="0.2">
      <c r="C6376" s="15"/>
    </row>
    <row r="6377" spans="3:3" x14ac:dyDescent="0.2">
      <c r="C6377" s="15"/>
    </row>
    <row r="6378" spans="3:3" x14ac:dyDescent="0.2">
      <c r="C6378" s="15"/>
    </row>
    <row r="6379" spans="3:3" x14ac:dyDescent="0.2">
      <c r="C6379" s="15"/>
    </row>
    <row r="6380" spans="3:3" x14ac:dyDescent="0.2">
      <c r="C6380" s="15"/>
    </row>
    <row r="6381" spans="3:3" x14ac:dyDescent="0.2">
      <c r="C6381" s="15"/>
    </row>
    <row r="6382" spans="3:3" x14ac:dyDescent="0.2">
      <c r="C6382" s="15"/>
    </row>
    <row r="6383" spans="3:3" x14ac:dyDescent="0.2">
      <c r="C6383" s="15"/>
    </row>
    <row r="6384" spans="3:3" x14ac:dyDescent="0.2">
      <c r="C6384" s="15"/>
    </row>
    <row r="6385" spans="3:3" x14ac:dyDescent="0.2">
      <c r="C6385" s="15"/>
    </row>
    <row r="6386" spans="3:3" x14ac:dyDescent="0.2">
      <c r="C6386" s="15"/>
    </row>
    <row r="6387" spans="3:3" x14ac:dyDescent="0.2">
      <c r="C6387" s="15"/>
    </row>
    <row r="6388" spans="3:3" x14ac:dyDescent="0.2">
      <c r="C6388" s="15"/>
    </row>
    <row r="6389" spans="3:3" x14ac:dyDescent="0.2">
      <c r="C6389" s="15"/>
    </row>
    <row r="6390" spans="3:3" x14ac:dyDescent="0.2">
      <c r="C6390" s="15"/>
    </row>
    <row r="6391" spans="3:3" x14ac:dyDescent="0.2">
      <c r="C6391" s="15"/>
    </row>
    <row r="6392" spans="3:3" x14ac:dyDescent="0.2">
      <c r="C6392" s="15"/>
    </row>
    <row r="6393" spans="3:3" x14ac:dyDescent="0.2">
      <c r="C6393" s="15"/>
    </row>
    <row r="6394" spans="3:3" x14ac:dyDescent="0.2">
      <c r="C6394" s="15"/>
    </row>
    <row r="6395" spans="3:3" x14ac:dyDescent="0.2">
      <c r="C6395" s="15"/>
    </row>
    <row r="6396" spans="3:3" x14ac:dyDescent="0.2">
      <c r="C6396" s="15"/>
    </row>
    <row r="6397" spans="3:3" x14ac:dyDescent="0.2">
      <c r="C6397" s="15"/>
    </row>
    <row r="6398" spans="3:3" x14ac:dyDescent="0.2">
      <c r="C6398" s="15"/>
    </row>
    <row r="6399" spans="3:3" x14ac:dyDescent="0.2">
      <c r="C6399" s="15"/>
    </row>
    <row r="6400" spans="3:3" x14ac:dyDescent="0.2">
      <c r="C6400" s="15"/>
    </row>
    <row r="6401" spans="3:3" x14ac:dyDescent="0.2">
      <c r="C6401" s="15"/>
    </row>
    <row r="6402" spans="3:3" x14ac:dyDescent="0.2">
      <c r="C6402" s="15"/>
    </row>
    <row r="6403" spans="3:3" x14ac:dyDescent="0.2">
      <c r="C6403" s="15"/>
    </row>
    <row r="6404" spans="3:3" x14ac:dyDescent="0.2">
      <c r="C6404" s="15"/>
    </row>
    <row r="6405" spans="3:3" x14ac:dyDescent="0.2">
      <c r="C6405" s="15"/>
    </row>
    <row r="6406" spans="3:3" x14ac:dyDescent="0.2">
      <c r="C6406" s="15"/>
    </row>
    <row r="6407" spans="3:3" x14ac:dyDescent="0.2">
      <c r="C6407" s="15"/>
    </row>
    <row r="6408" spans="3:3" x14ac:dyDescent="0.2">
      <c r="C6408" s="15"/>
    </row>
    <row r="6409" spans="3:3" x14ac:dyDescent="0.2">
      <c r="C6409" s="15"/>
    </row>
    <row r="6410" spans="3:3" x14ac:dyDescent="0.2">
      <c r="C6410" s="15"/>
    </row>
    <row r="6411" spans="3:3" x14ac:dyDescent="0.2">
      <c r="C6411" s="15"/>
    </row>
    <row r="6412" spans="3:3" x14ac:dyDescent="0.2">
      <c r="C6412" s="15"/>
    </row>
    <row r="6413" spans="3:3" x14ac:dyDescent="0.2">
      <c r="C6413" s="15"/>
    </row>
    <row r="6414" spans="3:3" x14ac:dyDescent="0.2">
      <c r="C6414" s="15"/>
    </row>
    <row r="6415" spans="3:3" x14ac:dyDescent="0.2">
      <c r="C6415" s="15"/>
    </row>
    <row r="6416" spans="3:3" x14ac:dyDescent="0.2">
      <c r="C6416" s="15"/>
    </row>
    <row r="6417" spans="3:3" x14ac:dyDescent="0.2">
      <c r="C6417" s="15"/>
    </row>
    <row r="6418" spans="3:3" x14ac:dyDescent="0.2">
      <c r="C6418" s="15"/>
    </row>
    <row r="6419" spans="3:3" x14ac:dyDescent="0.2">
      <c r="C6419" s="15"/>
    </row>
    <row r="6420" spans="3:3" x14ac:dyDescent="0.2">
      <c r="C6420" s="15"/>
    </row>
    <row r="6421" spans="3:3" x14ac:dyDescent="0.2">
      <c r="C6421" s="15"/>
    </row>
    <row r="6422" spans="3:3" x14ac:dyDescent="0.2">
      <c r="C6422" s="15"/>
    </row>
    <row r="6423" spans="3:3" x14ac:dyDescent="0.2">
      <c r="C6423" s="15"/>
    </row>
    <row r="6424" spans="3:3" x14ac:dyDescent="0.2">
      <c r="C6424" s="15"/>
    </row>
    <row r="6425" spans="3:3" x14ac:dyDescent="0.2">
      <c r="C6425" s="15"/>
    </row>
    <row r="6426" spans="3:3" x14ac:dyDescent="0.2">
      <c r="C6426" s="15"/>
    </row>
    <row r="6427" spans="3:3" x14ac:dyDescent="0.2">
      <c r="C6427" s="15"/>
    </row>
    <row r="6428" spans="3:3" x14ac:dyDescent="0.2">
      <c r="C6428" s="15"/>
    </row>
    <row r="6429" spans="3:3" x14ac:dyDescent="0.2">
      <c r="C6429" s="15"/>
    </row>
    <row r="6430" spans="3:3" x14ac:dyDescent="0.2">
      <c r="C6430" s="15"/>
    </row>
    <row r="6431" spans="3:3" x14ac:dyDescent="0.2">
      <c r="C6431" s="15"/>
    </row>
    <row r="6432" spans="3:3" x14ac:dyDescent="0.2">
      <c r="C6432" s="15"/>
    </row>
    <row r="6433" spans="3:3" x14ac:dyDescent="0.2">
      <c r="C6433" s="15"/>
    </row>
    <row r="6434" spans="3:3" x14ac:dyDescent="0.2">
      <c r="C6434" s="15"/>
    </row>
    <row r="6435" spans="3:3" x14ac:dyDescent="0.2">
      <c r="C6435" s="15"/>
    </row>
    <row r="6436" spans="3:3" x14ac:dyDescent="0.2">
      <c r="C6436" s="15"/>
    </row>
    <row r="6437" spans="3:3" x14ac:dyDescent="0.2">
      <c r="C6437" s="15"/>
    </row>
    <row r="6438" spans="3:3" x14ac:dyDescent="0.2">
      <c r="C6438" s="15"/>
    </row>
    <row r="6439" spans="3:3" x14ac:dyDescent="0.2">
      <c r="C6439" s="15"/>
    </row>
    <row r="6440" spans="3:3" x14ac:dyDescent="0.2">
      <c r="C6440" s="15"/>
    </row>
    <row r="6441" spans="3:3" x14ac:dyDescent="0.2">
      <c r="C6441" s="15"/>
    </row>
    <row r="6442" spans="3:3" x14ac:dyDescent="0.2">
      <c r="C6442" s="15"/>
    </row>
    <row r="6443" spans="3:3" x14ac:dyDescent="0.2">
      <c r="C6443" s="15"/>
    </row>
    <row r="6444" spans="3:3" x14ac:dyDescent="0.2">
      <c r="C6444" s="15"/>
    </row>
    <row r="6445" spans="3:3" x14ac:dyDescent="0.2">
      <c r="C6445" s="15"/>
    </row>
    <row r="6446" spans="3:3" x14ac:dyDescent="0.2">
      <c r="C6446" s="15"/>
    </row>
    <row r="6447" spans="3:3" x14ac:dyDescent="0.2">
      <c r="C6447" s="15"/>
    </row>
    <row r="6448" spans="3:3" x14ac:dyDescent="0.2">
      <c r="C6448" s="15"/>
    </row>
    <row r="6449" spans="3:3" x14ac:dyDescent="0.2">
      <c r="C6449" s="15"/>
    </row>
    <row r="6450" spans="3:3" x14ac:dyDescent="0.2">
      <c r="C6450" s="15"/>
    </row>
    <row r="6451" spans="3:3" x14ac:dyDescent="0.2">
      <c r="C6451" s="15"/>
    </row>
    <row r="6452" spans="3:3" x14ac:dyDescent="0.2">
      <c r="C6452" s="15"/>
    </row>
    <row r="6453" spans="3:3" x14ac:dyDescent="0.2">
      <c r="C6453" s="15"/>
    </row>
    <row r="6454" spans="3:3" x14ac:dyDescent="0.2">
      <c r="C6454" s="15"/>
    </row>
    <row r="6455" spans="3:3" x14ac:dyDescent="0.2">
      <c r="C6455" s="15"/>
    </row>
    <row r="6456" spans="3:3" x14ac:dyDescent="0.2">
      <c r="C6456" s="15"/>
    </row>
    <row r="6457" spans="3:3" x14ac:dyDescent="0.2">
      <c r="C6457" s="15"/>
    </row>
    <row r="6458" spans="3:3" x14ac:dyDescent="0.2">
      <c r="C6458" s="15"/>
    </row>
    <row r="6459" spans="3:3" x14ac:dyDescent="0.2">
      <c r="C6459" s="15"/>
    </row>
    <row r="6460" spans="3:3" x14ac:dyDescent="0.2">
      <c r="C6460" s="15"/>
    </row>
    <row r="6461" spans="3:3" x14ac:dyDescent="0.2">
      <c r="C6461" s="15"/>
    </row>
    <row r="6462" spans="3:3" x14ac:dyDescent="0.2">
      <c r="C6462" s="15"/>
    </row>
    <row r="6463" spans="3:3" x14ac:dyDescent="0.2">
      <c r="C6463" s="15"/>
    </row>
    <row r="6464" spans="3:3" x14ac:dyDescent="0.2">
      <c r="C6464" s="15"/>
    </row>
    <row r="6465" spans="3:3" x14ac:dyDescent="0.2">
      <c r="C6465" s="15"/>
    </row>
    <row r="6466" spans="3:3" x14ac:dyDescent="0.2">
      <c r="C6466" s="15"/>
    </row>
    <row r="6467" spans="3:3" x14ac:dyDescent="0.2">
      <c r="C6467" s="15"/>
    </row>
    <row r="6468" spans="3:3" x14ac:dyDescent="0.2">
      <c r="C6468" s="15"/>
    </row>
    <row r="6469" spans="3:3" x14ac:dyDescent="0.2">
      <c r="C6469" s="15"/>
    </row>
    <row r="6470" spans="3:3" x14ac:dyDescent="0.2">
      <c r="C6470" s="15"/>
    </row>
    <row r="6471" spans="3:3" x14ac:dyDescent="0.2">
      <c r="C6471" s="15"/>
    </row>
    <row r="6472" spans="3:3" x14ac:dyDescent="0.2">
      <c r="C6472" s="15"/>
    </row>
    <row r="6473" spans="3:3" x14ac:dyDescent="0.2">
      <c r="C6473" s="15"/>
    </row>
    <row r="6474" spans="3:3" x14ac:dyDescent="0.2">
      <c r="C6474" s="15"/>
    </row>
    <row r="6475" spans="3:3" x14ac:dyDescent="0.2">
      <c r="C6475" s="15"/>
    </row>
    <row r="6476" spans="3:3" x14ac:dyDescent="0.2">
      <c r="C6476" s="15"/>
    </row>
    <row r="6477" spans="3:3" x14ac:dyDescent="0.2">
      <c r="C6477" s="15"/>
    </row>
    <row r="6478" spans="3:3" x14ac:dyDescent="0.2">
      <c r="C6478" s="15"/>
    </row>
    <row r="6479" spans="3:3" x14ac:dyDescent="0.2">
      <c r="C6479" s="15"/>
    </row>
    <row r="6480" spans="3:3" x14ac:dyDescent="0.2">
      <c r="C6480" s="15"/>
    </row>
    <row r="6481" spans="3:3" x14ac:dyDescent="0.2">
      <c r="C6481" s="15"/>
    </row>
    <row r="6482" spans="3:3" x14ac:dyDescent="0.2">
      <c r="C6482" s="15"/>
    </row>
    <row r="6483" spans="3:3" x14ac:dyDescent="0.2">
      <c r="C6483" s="15"/>
    </row>
    <row r="6484" spans="3:3" x14ac:dyDescent="0.2">
      <c r="C6484" s="15"/>
    </row>
    <row r="6485" spans="3:3" x14ac:dyDescent="0.2">
      <c r="C6485" s="15"/>
    </row>
    <row r="6486" spans="3:3" x14ac:dyDescent="0.2">
      <c r="C6486" s="15"/>
    </row>
    <row r="6487" spans="3:3" x14ac:dyDescent="0.2">
      <c r="C6487" s="15"/>
    </row>
    <row r="6488" spans="3:3" x14ac:dyDescent="0.2">
      <c r="C6488" s="15"/>
    </row>
    <row r="6489" spans="3:3" x14ac:dyDescent="0.2">
      <c r="C6489" s="15"/>
    </row>
    <row r="6490" spans="3:3" x14ac:dyDescent="0.2">
      <c r="C6490" s="15"/>
    </row>
    <row r="6491" spans="3:3" x14ac:dyDescent="0.2">
      <c r="C6491" s="15"/>
    </row>
    <row r="6492" spans="3:3" x14ac:dyDescent="0.2">
      <c r="C6492" s="15"/>
    </row>
    <row r="6493" spans="3:3" x14ac:dyDescent="0.2">
      <c r="C6493" s="15"/>
    </row>
    <row r="6494" spans="3:3" x14ac:dyDescent="0.2">
      <c r="C6494" s="15"/>
    </row>
    <row r="6495" spans="3:3" x14ac:dyDescent="0.2">
      <c r="C6495" s="15"/>
    </row>
    <row r="6496" spans="3:3" x14ac:dyDescent="0.2">
      <c r="C6496" s="15"/>
    </row>
    <row r="6497" spans="3:3" x14ac:dyDescent="0.2">
      <c r="C6497" s="15"/>
    </row>
    <row r="6498" spans="3:3" x14ac:dyDescent="0.2">
      <c r="C6498" s="15"/>
    </row>
    <row r="6499" spans="3:3" x14ac:dyDescent="0.2">
      <c r="C6499" s="15"/>
    </row>
    <row r="6500" spans="3:3" x14ac:dyDescent="0.2">
      <c r="C6500" s="15"/>
    </row>
    <row r="6501" spans="3:3" x14ac:dyDescent="0.2">
      <c r="C6501" s="15"/>
    </row>
    <row r="6502" spans="3:3" x14ac:dyDescent="0.2">
      <c r="C6502" s="15"/>
    </row>
    <row r="6503" spans="3:3" x14ac:dyDescent="0.2">
      <c r="C6503" s="15"/>
    </row>
    <row r="6504" spans="3:3" x14ac:dyDescent="0.2">
      <c r="C6504" s="15"/>
    </row>
    <row r="6505" spans="3:3" x14ac:dyDescent="0.2">
      <c r="C6505" s="15"/>
    </row>
    <row r="6506" spans="3:3" x14ac:dyDescent="0.2">
      <c r="C6506" s="15"/>
    </row>
    <row r="6507" spans="3:3" x14ac:dyDescent="0.2">
      <c r="C6507" s="15"/>
    </row>
    <row r="6508" spans="3:3" x14ac:dyDescent="0.2">
      <c r="C6508" s="15"/>
    </row>
    <row r="6509" spans="3:3" x14ac:dyDescent="0.2">
      <c r="C6509" s="15"/>
    </row>
    <row r="6510" spans="3:3" x14ac:dyDescent="0.2">
      <c r="C6510" s="15"/>
    </row>
    <row r="6511" spans="3:3" x14ac:dyDescent="0.2">
      <c r="C6511" s="15"/>
    </row>
    <row r="6512" spans="3:3" x14ac:dyDescent="0.2">
      <c r="C6512" s="15"/>
    </row>
    <row r="6513" spans="3:3" x14ac:dyDescent="0.2">
      <c r="C6513" s="15"/>
    </row>
    <row r="6514" spans="3:3" x14ac:dyDescent="0.2">
      <c r="C6514" s="15"/>
    </row>
    <row r="6515" spans="3:3" x14ac:dyDescent="0.2">
      <c r="C6515" s="15"/>
    </row>
    <row r="6516" spans="3:3" x14ac:dyDescent="0.2">
      <c r="C6516" s="15"/>
    </row>
    <row r="6517" spans="3:3" x14ac:dyDescent="0.2">
      <c r="C6517" s="15"/>
    </row>
    <row r="6518" spans="3:3" x14ac:dyDescent="0.2">
      <c r="C6518" s="15"/>
    </row>
    <row r="6519" spans="3:3" x14ac:dyDescent="0.2">
      <c r="C6519" s="15"/>
    </row>
    <row r="6520" spans="3:3" x14ac:dyDescent="0.2">
      <c r="C6520" s="15"/>
    </row>
    <row r="6521" spans="3:3" x14ac:dyDescent="0.2">
      <c r="C6521" s="15"/>
    </row>
    <row r="6522" spans="3:3" x14ac:dyDescent="0.2">
      <c r="C6522" s="15"/>
    </row>
    <row r="6523" spans="3:3" x14ac:dyDescent="0.2">
      <c r="C6523" s="15"/>
    </row>
    <row r="6524" spans="3:3" x14ac:dyDescent="0.2">
      <c r="C6524" s="15"/>
    </row>
    <row r="6525" spans="3:3" x14ac:dyDescent="0.2">
      <c r="C6525" s="15"/>
    </row>
    <row r="6526" spans="3:3" x14ac:dyDescent="0.2">
      <c r="C6526" s="15"/>
    </row>
    <row r="6527" spans="3:3" x14ac:dyDescent="0.2">
      <c r="C6527" s="15"/>
    </row>
    <row r="6528" spans="3:3" x14ac:dyDescent="0.2">
      <c r="C6528" s="15"/>
    </row>
    <row r="6529" spans="3:3" x14ac:dyDescent="0.2">
      <c r="C6529" s="15"/>
    </row>
    <row r="6530" spans="3:3" x14ac:dyDescent="0.2">
      <c r="C6530" s="15"/>
    </row>
    <row r="6531" spans="3:3" x14ac:dyDescent="0.2">
      <c r="C6531" s="15"/>
    </row>
    <row r="6532" spans="3:3" x14ac:dyDescent="0.2">
      <c r="C6532" s="15"/>
    </row>
    <row r="6533" spans="3:3" x14ac:dyDescent="0.2">
      <c r="C6533" s="15"/>
    </row>
    <row r="6534" spans="3:3" x14ac:dyDescent="0.2">
      <c r="C6534" s="15"/>
    </row>
    <row r="6535" spans="3:3" x14ac:dyDescent="0.2">
      <c r="C6535" s="15"/>
    </row>
    <row r="6536" spans="3:3" x14ac:dyDescent="0.2">
      <c r="C6536" s="15"/>
    </row>
    <row r="6537" spans="3:3" x14ac:dyDescent="0.2">
      <c r="C6537" s="15"/>
    </row>
    <row r="6538" spans="3:3" x14ac:dyDescent="0.2">
      <c r="C6538" s="15"/>
    </row>
    <row r="6539" spans="3:3" x14ac:dyDescent="0.2">
      <c r="C6539" s="15"/>
    </row>
    <row r="6540" spans="3:3" x14ac:dyDescent="0.2">
      <c r="C6540" s="15"/>
    </row>
    <row r="6541" spans="3:3" x14ac:dyDescent="0.2">
      <c r="C6541" s="15"/>
    </row>
    <row r="6542" spans="3:3" x14ac:dyDescent="0.2">
      <c r="C6542" s="15"/>
    </row>
    <row r="6543" spans="3:3" x14ac:dyDescent="0.2">
      <c r="C6543" s="15"/>
    </row>
    <row r="6544" spans="3:3" x14ac:dyDescent="0.2">
      <c r="C6544" s="15"/>
    </row>
    <row r="6545" spans="3:3" x14ac:dyDescent="0.2">
      <c r="C6545" s="15"/>
    </row>
    <row r="6546" spans="3:3" x14ac:dyDescent="0.2">
      <c r="C6546" s="15"/>
    </row>
    <row r="6547" spans="3:3" x14ac:dyDescent="0.2">
      <c r="C6547" s="15"/>
    </row>
    <row r="6548" spans="3:3" x14ac:dyDescent="0.2">
      <c r="C6548" s="15"/>
    </row>
    <row r="6549" spans="3:3" x14ac:dyDescent="0.2">
      <c r="C6549" s="15"/>
    </row>
    <row r="6550" spans="3:3" x14ac:dyDescent="0.2">
      <c r="C6550" s="15"/>
    </row>
    <row r="6551" spans="3:3" x14ac:dyDescent="0.2">
      <c r="C6551" s="15"/>
    </row>
    <row r="6552" spans="3:3" x14ac:dyDescent="0.2">
      <c r="C6552" s="15"/>
    </row>
    <row r="6553" spans="3:3" x14ac:dyDescent="0.2">
      <c r="C6553" s="15"/>
    </row>
    <row r="6554" spans="3:3" x14ac:dyDescent="0.2">
      <c r="C6554" s="15"/>
    </row>
    <row r="6555" spans="3:3" x14ac:dyDescent="0.2">
      <c r="C6555" s="15"/>
    </row>
    <row r="6556" spans="3:3" x14ac:dyDescent="0.2">
      <c r="C6556" s="15"/>
    </row>
    <row r="6557" spans="3:3" x14ac:dyDescent="0.2">
      <c r="C6557" s="15"/>
    </row>
    <row r="6558" spans="3:3" x14ac:dyDescent="0.2">
      <c r="C6558" s="15"/>
    </row>
    <row r="6559" spans="3:3" x14ac:dyDescent="0.2">
      <c r="C6559" s="15"/>
    </row>
    <row r="6560" spans="3:3" x14ac:dyDescent="0.2">
      <c r="C6560" s="15"/>
    </row>
    <row r="6561" spans="3:3" x14ac:dyDescent="0.2">
      <c r="C6561" s="15"/>
    </row>
    <row r="6562" spans="3:3" x14ac:dyDescent="0.2">
      <c r="C6562" s="15"/>
    </row>
    <row r="6563" spans="3:3" x14ac:dyDescent="0.2">
      <c r="C6563" s="15"/>
    </row>
    <row r="6564" spans="3:3" x14ac:dyDescent="0.2">
      <c r="C6564" s="15"/>
    </row>
    <row r="6565" spans="3:3" x14ac:dyDescent="0.2">
      <c r="C6565" s="15"/>
    </row>
    <row r="6566" spans="3:3" x14ac:dyDescent="0.2">
      <c r="C6566" s="15"/>
    </row>
    <row r="6567" spans="3:3" x14ac:dyDescent="0.2">
      <c r="C6567" s="15"/>
    </row>
    <row r="6568" spans="3:3" x14ac:dyDescent="0.2">
      <c r="C6568" s="15"/>
    </row>
    <row r="6569" spans="3:3" x14ac:dyDescent="0.2">
      <c r="C6569" s="15"/>
    </row>
    <row r="6570" spans="3:3" x14ac:dyDescent="0.2">
      <c r="C6570" s="15"/>
    </row>
    <row r="6571" spans="3:3" x14ac:dyDescent="0.2">
      <c r="C6571" s="15"/>
    </row>
    <row r="6572" spans="3:3" x14ac:dyDescent="0.2">
      <c r="C6572" s="15"/>
    </row>
    <row r="6573" spans="3:3" x14ac:dyDescent="0.2">
      <c r="C6573" s="15"/>
    </row>
    <row r="6574" spans="3:3" x14ac:dyDescent="0.2">
      <c r="C6574" s="15"/>
    </row>
    <row r="6575" spans="3:3" x14ac:dyDescent="0.2">
      <c r="C6575" s="15"/>
    </row>
    <row r="6576" spans="3:3" x14ac:dyDescent="0.2">
      <c r="C6576" s="15"/>
    </row>
    <row r="6577" spans="3:3" x14ac:dyDescent="0.2">
      <c r="C6577" s="15"/>
    </row>
    <row r="6578" spans="3:3" x14ac:dyDescent="0.2">
      <c r="C6578" s="15"/>
    </row>
    <row r="6579" spans="3:3" x14ac:dyDescent="0.2">
      <c r="C6579" s="15"/>
    </row>
    <row r="6580" spans="3:3" x14ac:dyDescent="0.2">
      <c r="C6580" s="15"/>
    </row>
    <row r="6581" spans="3:3" x14ac:dyDescent="0.2">
      <c r="C6581" s="15"/>
    </row>
    <row r="6582" spans="3:3" x14ac:dyDescent="0.2">
      <c r="C6582" s="15"/>
    </row>
    <row r="6583" spans="3:3" x14ac:dyDescent="0.2">
      <c r="C6583" s="15"/>
    </row>
    <row r="6584" spans="3:3" x14ac:dyDescent="0.2">
      <c r="C6584" s="15"/>
    </row>
    <row r="6585" spans="3:3" x14ac:dyDescent="0.2">
      <c r="C6585" s="15"/>
    </row>
    <row r="6586" spans="3:3" x14ac:dyDescent="0.2">
      <c r="C6586" s="15"/>
    </row>
    <row r="6587" spans="3:3" x14ac:dyDescent="0.2">
      <c r="C6587" s="15"/>
    </row>
    <row r="6588" spans="3:3" x14ac:dyDescent="0.2">
      <c r="C6588" s="15"/>
    </row>
    <row r="6589" spans="3:3" x14ac:dyDescent="0.2">
      <c r="C6589" s="15"/>
    </row>
    <row r="6590" spans="3:3" x14ac:dyDescent="0.2">
      <c r="C6590" s="15"/>
    </row>
    <row r="6591" spans="3:3" x14ac:dyDescent="0.2">
      <c r="C6591" s="15"/>
    </row>
    <row r="6592" spans="3:3" x14ac:dyDescent="0.2">
      <c r="C6592" s="15"/>
    </row>
    <row r="6593" spans="3:3" x14ac:dyDescent="0.2">
      <c r="C6593" s="15"/>
    </row>
    <row r="6594" spans="3:3" x14ac:dyDescent="0.2">
      <c r="C6594" s="15"/>
    </row>
    <row r="6595" spans="3:3" x14ac:dyDescent="0.2">
      <c r="C6595" s="15"/>
    </row>
    <row r="6596" spans="3:3" x14ac:dyDescent="0.2">
      <c r="C6596" s="15"/>
    </row>
    <row r="6597" spans="3:3" x14ac:dyDescent="0.2">
      <c r="C6597" s="15"/>
    </row>
    <row r="6598" spans="3:3" x14ac:dyDescent="0.2">
      <c r="C6598" s="15"/>
    </row>
    <row r="6599" spans="3:3" x14ac:dyDescent="0.2">
      <c r="C6599" s="15"/>
    </row>
    <row r="6600" spans="3:3" x14ac:dyDescent="0.2">
      <c r="C6600" s="15"/>
    </row>
    <row r="6601" spans="3:3" x14ac:dyDescent="0.2">
      <c r="C6601" s="15"/>
    </row>
    <row r="6602" spans="3:3" x14ac:dyDescent="0.2">
      <c r="C6602" s="15"/>
    </row>
    <row r="6603" spans="3:3" x14ac:dyDescent="0.2">
      <c r="C6603" s="15"/>
    </row>
    <row r="6604" spans="3:3" x14ac:dyDescent="0.2">
      <c r="C6604" s="15"/>
    </row>
    <row r="6605" spans="3:3" x14ac:dyDescent="0.2">
      <c r="C6605" s="15"/>
    </row>
    <row r="6606" spans="3:3" x14ac:dyDescent="0.2">
      <c r="C6606" s="15"/>
    </row>
    <row r="6607" spans="3:3" x14ac:dyDescent="0.2">
      <c r="C6607" s="15"/>
    </row>
    <row r="6608" spans="3:3" x14ac:dyDescent="0.2">
      <c r="C6608" s="15"/>
    </row>
    <row r="6609" spans="3:3" x14ac:dyDescent="0.2">
      <c r="C6609" s="15"/>
    </row>
    <row r="6610" spans="3:3" x14ac:dyDescent="0.2">
      <c r="C6610" s="15"/>
    </row>
    <row r="6611" spans="3:3" x14ac:dyDescent="0.2">
      <c r="C6611" s="15"/>
    </row>
    <row r="6612" spans="3:3" x14ac:dyDescent="0.2">
      <c r="C6612" s="15"/>
    </row>
    <row r="6613" spans="3:3" x14ac:dyDescent="0.2">
      <c r="C6613" s="15"/>
    </row>
    <row r="6614" spans="3:3" x14ac:dyDescent="0.2">
      <c r="C6614" s="15"/>
    </row>
    <row r="6615" spans="3:3" x14ac:dyDescent="0.2">
      <c r="C6615" s="15"/>
    </row>
    <row r="6616" spans="3:3" x14ac:dyDescent="0.2">
      <c r="C6616" s="15"/>
    </row>
    <row r="6617" spans="3:3" x14ac:dyDescent="0.2">
      <c r="C6617" s="15"/>
    </row>
    <row r="6618" spans="3:3" x14ac:dyDescent="0.2">
      <c r="C6618" s="15"/>
    </row>
    <row r="6619" spans="3:3" x14ac:dyDescent="0.2">
      <c r="C6619" s="15"/>
    </row>
    <row r="6620" spans="3:3" x14ac:dyDescent="0.2">
      <c r="C6620" s="15"/>
    </row>
    <row r="6621" spans="3:3" x14ac:dyDescent="0.2">
      <c r="C6621" s="15"/>
    </row>
    <row r="6622" spans="3:3" x14ac:dyDescent="0.2">
      <c r="C6622" s="15"/>
    </row>
    <row r="6623" spans="3:3" x14ac:dyDescent="0.2">
      <c r="C6623" s="15"/>
    </row>
    <row r="6624" spans="3:3" x14ac:dyDescent="0.2">
      <c r="C6624" s="15"/>
    </row>
    <row r="6625" spans="3:3" x14ac:dyDescent="0.2">
      <c r="C6625" s="15"/>
    </row>
    <row r="6626" spans="3:3" x14ac:dyDescent="0.2">
      <c r="C6626" s="15"/>
    </row>
    <row r="6627" spans="3:3" x14ac:dyDescent="0.2">
      <c r="C6627" s="15"/>
    </row>
    <row r="6628" spans="3:3" x14ac:dyDescent="0.2">
      <c r="C6628" s="15"/>
    </row>
    <row r="6629" spans="3:3" x14ac:dyDescent="0.2">
      <c r="C6629" s="15"/>
    </row>
    <row r="6630" spans="3:3" x14ac:dyDescent="0.2">
      <c r="C6630" s="15"/>
    </row>
    <row r="6631" spans="3:3" x14ac:dyDescent="0.2">
      <c r="C6631" s="15"/>
    </row>
    <row r="6632" spans="3:3" x14ac:dyDescent="0.2">
      <c r="C6632" s="15"/>
    </row>
    <row r="6633" spans="3:3" x14ac:dyDescent="0.2">
      <c r="C6633" s="15"/>
    </row>
    <row r="6634" spans="3:3" x14ac:dyDescent="0.2">
      <c r="C6634" s="15"/>
    </row>
    <row r="6635" spans="3:3" x14ac:dyDescent="0.2">
      <c r="C6635" s="15"/>
    </row>
    <row r="6636" spans="3:3" x14ac:dyDescent="0.2">
      <c r="C6636" s="15"/>
    </row>
    <row r="6637" spans="3:3" x14ac:dyDescent="0.2">
      <c r="C6637" s="15"/>
    </row>
    <row r="6638" spans="3:3" x14ac:dyDescent="0.2">
      <c r="C6638" s="15"/>
    </row>
    <row r="6639" spans="3:3" x14ac:dyDescent="0.2">
      <c r="C6639" s="15"/>
    </row>
    <row r="6640" spans="3:3" x14ac:dyDescent="0.2">
      <c r="C6640" s="15"/>
    </row>
    <row r="6641" spans="3:3" x14ac:dyDescent="0.2">
      <c r="C6641" s="15"/>
    </row>
    <row r="6642" spans="3:3" x14ac:dyDescent="0.2">
      <c r="C6642" s="15"/>
    </row>
    <row r="6643" spans="3:3" x14ac:dyDescent="0.2">
      <c r="C6643" s="15"/>
    </row>
    <row r="6644" spans="3:3" x14ac:dyDescent="0.2">
      <c r="C6644" s="15"/>
    </row>
    <row r="6645" spans="3:3" x14ac:dyDescent="0.2">
      <c r="C6645" s="15"/>
    </row>
    <row r="6646" spans="3:3" x14ac:dyDescent="0.2">
      <c r="C6646" s="15"/>
    </row>
    <row r="6647" spans="3:3" x14ac:dyDescent="0.2">
      <c r="C6647" s="15"/>
    </row>
    <row r="6648" spans="3:3" x14ac:dyDescent="0.2">
      <c r="C6648" s="15"/>
    </row>
    <row r="6649" spans="3:3" x14ac:dyDescent="0.2">
      <c r="C6649" s="15"/>
    </row>
    <row r="6650" spans="3:3" x14ac:dyDescent="0.2">
      <c r="C6650" s="15"/>
    </row>
    <row r="6651" spans="3:3" x14ac:dyDescent="0.2">
      <c r="C6651" s="15"/>
    </row>
    <row r="6652" spans="3:3" x14ac:dyDescent="0.2">
      <c r="C6652" s="15"/>
    </row>
    <row r="6653" spans="3:3" x14ac:dyDescent="0.2">
      <c r="C6653" s="15"/>
    </row>
    <row r="6654" spans="3:3" x14ac:dyDescent="0.2">
      <c r="C6654" s="15"/>
    </row>
    <row r="6655" spans="3:3" x14ac:dyDescent="0.2">
      <c r="C6655" s="15"/>
    </row>
    <row r="6656" spans="3:3" x14ac:dyDescent="0.2">
      <c r="C6656" s="15"/>
    </row>
    <row r="6657" spans="3:3" x14ac:dyDescent="0.2">
      <c r="C6657" s="15"/>
    </row>
    <row r="6658" spans="3:3" x14ac:dyDescent="0.2">
      <c r="C6658" s="15"/>
    </row>
    <row r="6659" spans="3:3" x14ac:dyDescent="0.2">
      <c r="C6659" s="15"/>
    </row>
    <row r="6660" spans="3:3" x14ac:dyDescent="0.2">
      <c r="C6660" s="15"/>
    </row>
    <row r="6661" spans="3:3" x14ac:dyDescent="0.2">
      <c r="C6661" s="15"/>
    </row>
    <row r="6662" spans="3:3" x14ac:dyDescent="0.2">
      <c r="C6662" s="15"/>
    </row>
    <row r="6663" spans="3:3" x14ac:dyDescent="0.2">
      <c r="C6663" s="15"/>
    </row>
    <row r="6664" spans="3:3" x14ac:dyDescent="0.2">
      <c r="C6664" s="15"/>
    </row>
    <row r="6665" spans="3:3" x14ac:dyDescent="0.2">
      <c r="C6665" s="15"/>
    </row>
    <row r="6666" spans="3:3" x14ac:dyDescent="0.2">
      <c r="C6666" s="15"/>
    </row>
    <row r="6667" spans="3:3" x14ac:dyDescent="0.2">
      <c r="C6667" s="15"/>
    </row>
    <row r="6668" spans="3:3" x14ac:dyDescent="0.2">
      <c r="C6668" s="15"/>
    </row>
    <row r="6669" spans="3:3" x14ac:dyDescent="0.2">
      <c r="C6669" s="15"/>
    </row>
    <row r="6670" spans="3:3" x14ac:dyDescent="0.2">
      <c r="C6670" s="15"/>
    </row>
    <row r="6671" spans="3:3" x14ac:dyDescent="0.2">
      <c r="C6671" s="15"/>
    </row>
    <row r="6672" spans="3:3" x14ac:dyDescent="0.2">
      <c r="C6672" s="15"/>
    </row>
    <row r="6673" spans="3:3" x14ac:dyDescent="0.2">
      <c r="C6673" s="15"/>
    </row>
    <row r="6674" spans="3:3" x14ac:dyDescent="0.2">
      <c r="C6674" s="15"/>
    </row>
    <row r="6675" spans="3:3" x14ac:dyDescent="0.2">
      <c r="C6675" s="15"/>
    </row>
    <row r="6676" spans="3:3" x14ac:dyDescent="0.2">
      <c r="C6676" s="15"/>
    </row>
    <row r="6677" spans="3:3" x14ac:dyDescent="0.2">
      <c r="C6677" s="15"/>
    </row>
    <row r="6678" spans="3:3" x14ac:dyDescent="0.2">
      <c r="C6678" s="15"/>
    </row>
    <row r="6679" spans="3:3" x14ac:dyDescent="0.2">
      <c r="C6679" s="15"/>
    </row>
    <row r="6680" spans="3:3" x14ac:dyDescent="0.2">
      <c r="C6680" s="15"/>
    </row>
    <row r="6681" spans="3:3" x14ac:dyDescent="0.2">
      <c r="C6681" s="15"/>
    </row>
    <row r="6682" spans="3:3" x14ac:dyDescent="0.2">
      <c r="C6682" s="15"/>
    </row>
    <row r="6683" spans="3:3" x14ac:dyDescent="0.2">
      <c r="C6683" s="15"/>
    </row>
    <row r="6684" spans="3:3" x14ac:dyDescent="0.2">
      <c r="C6684" s="15"/>
    </row>
    <row r="6685" spans="3:3" x14ac:dyDescent="0.2">
      <c r="C6685" s="15"/>
    </row>
    <row r="6686" spans="3:3" x14ac:dyDescent="0.2">
      <c r="C6686" s="15"/>
    </row>
    <row r="6687" spans="3:3" x14ac:dyDescent="0.2">
      <c r="C6687" s="15"/>
    </row>
    <row r="6688" spans="3:3" x14ac:dyDescent="0.2">
      <c r="C6688" s="15"/>
    </row>
    <row r="6689" spans="3:3" x14ac:dyDescent="0.2">
      <c r="C6689" s="15"/>
    </row>
    <row r="6690" spans="3:3" x14ac:dyDescent="0.2">
      <c r="C6690" s="15"/>
    </row>
    <row r="6691" spans="3:3" x14ac:dyDescent="0.2">
      <c r="C6691" s="15"/>
    </row>
    <row r="6692" spans="3:3" x14ac:dyDescent="0.2">
      <c r="C6692" s="15"/>
    </row>
    <row r="6693" spans="3:3" x14ac:dyDescent="0.2">
      <c r="C6693" s="15"/>
    </row>
    <row r="6694" spans="3:3" x14ac:dyDescent="0.2">
      <c r="C6694" s="15"/>
    </row>
    <row r="6695" spans="3:3" x14ac:dyDescent="0.2">
      <c r="C6695" s="15"/>
    </row>
    <row r="6696" spans="3:3" x14ac:dyDescent="0.2">
      <c r="C6696" s="15"/>
    </row>
    <row r="6697" spans="3:3" x14ac:dyDescent="0.2">
      <c r="C6697" s="15"/>
    </row>
    <row r="6698" spans="3:3" x14ac:dyDescent="0.2">
      <c r="C6698" s="15"/>
    </row>
    <row r="6699" spans="3:3" x14ac:dyDescent="0.2">
      <c r="C6699" s="15"/>
    </row>
    <row r="6700" spans="3:3" x14ac:dyDescent="0.2">
      <c r="C6700" s="15"/>
    </row>
    <row r="6701" spans="3:3" x14ac:dyDescent="0.2">
      <c r="C6701" s="15"/>
    </row>
    <row r="6702" spans="3:3" x14ac:dyDescent="0.2">
      <c r="C6702" s="15"/>
    </row>
    <row r="6703" spans="3:3" x14ac:dyDescent="0.2">
      <c r="C6703" s="15"/>
    </row>
    <row r="6704" spans="3:3" x14ac:dyDescent="0.2">
      <c r="C6704" s="15"/>
    </row>
    <row r="6705" spans="3:3" x14ac:dyDescent="0.2">
      <c r="C6705" s="15"/>
    </row>
    <row r="6706" spans="3:3" x14ac:dyDescent="0.2">
      <c r="C6706" s="15"/>
    </row>
    <row r="6707" spans="3:3" x14ac:dyDescent="0.2">
      <c r="C6707" s="15"/>
    </row>
    <row r="6708" spans="3:3" x14ac:dyDescent="0.2">
      <c r="C6708" s="15"/>
    </row>
    <row r="6709" spans="3:3" x14ac:dyDescent="0.2">
      <c r="C6709" s="15"/>
    </row>
    <row r="6710" spans="3:3" x14ac:dyDescent="0.2">
      <c r="C6710" s="15"/>
    </row>
    <row r="6711" spans="3:3" x14ac:dyDescent="0.2">
      <c r="C6711" s="15"/>
    </row>
    <row r="6712" spans="3:3" x14ac:dyDescent="0.2">
      <c r="C6712" s="15"/>
    </row>
    <row r="6713" spans="3:3" x14ac:dyDescent="0.2">
      <c r="C6713" s="15"/>
    </row>
    <row r="6714" spans="3:3" x14ac:dyDescent="0.2">
      <c r="C6714" s="15"/>
    </row>
    <row r="6715" spans="3:3" x14ac:dyDescent="0.2">
      <c r="C6715" s="15"/>
    </row>
    <row r="6716" spans="3:3" x14ac:dyDescent="0.2">
      <c r="C6716" s="15"/>
    </row>
    <row r="6717" spans="3:3" x14ac:dyDescent="0.2">
      <c r="C6717" s="15"/>
    </row>
    <row r="6718" spans="3:3" x14ac:dyDescent="0.2">
      <c r="C6718" s="15"/>
    </row>
    <row r="6719" spans="3:3" x14ac:dyDescent="0.2">
      <c r="C6719" s="15"/>
    </row>
    <row r="6720" spans="3:3" x14ac:dyDescent="0.2">
      <c r="C6720" s="15"/>
    </row>
    <row r="6721" spans="3:3" x14ac:dyDescent="0.2">
      <c r="C6721" s="15"/>
    </row>
    <row r="6722" spans="3:3" x14ac:dyDescent="0.2">
      <c r="C6722" s="15"/>
    </row>
    <row r="6723" spans="3:3" x14ac:dyDescent="0.2">
      <c r="C6723" s="15"/>
    </row>
    <row r="6724" spans="3:3" x14ac:dyDescent="0.2">
      <c r="C6724" s="15"/>
    </row>
    <row r="6725" spans="3:3" x14ac:dyDescent="0.2">
      <c r="C6725" s="15"/>
    </row>
    <row r="6726" spans="3:3" x14ac:dyDescent="0.2">
      <c r="C6726" s="15"/>
    </row>
    <row r="6727" spans="3:3" x14ac:dyDescent="0.2">
      <c r="C6727" s="15"/>
    </row>
    <row r="6728" spans="3:3" x14ac:dyDescent="0.2">
      <c r="C6728" s="15"/>
    </row>
    <row r="6729" spans="3:3" x14ac:dyDescent="0.2">
      <c r="C6729" s="15"/>
    </row>
    <row r="6730" spans="3:3" x14ac:dyDescent="0.2">
      <c r="C6730" s="15"/>
    </row>
    <row r="6731" spans="3:3" x14ac:dyDescent="0.2">
      <c r="C6731" s="15"/>
    </row>
    <row r="6732" spans="3:3" x14ac:dyDescent="0.2">
      <c r="C6732" s="15"/>
    </row>
    <row r="6733" spans="3:3" x14ac:dyDescent="0.2">
      <c r="C6733" s="15"/>
    </row>
    <row r="6734" spans="3:3" x14ac:dyDescent="0.2">
      <c r="C6734" s="15"/>
    </row>
    <row r="6735" spans="3:3" x14ac:dyDescent="0.2">
      <c r="C6735" s="15"/>
    </row>
    <row r="6736" spans="3:3" x14ac:dyDescent="0.2">
      <c r="C6736" s="15"/>
    </row>
    <row r="6737" spans="3:3" x14ac:dyDescent="0.2">
      <c r="C6737" s="15"/>
    </row>
    <row r="6738" spans="3:3" x14ac:dyDescent="0.2">
      <c r="C6738" s="15"/>
    </row>
    <row r="6739" spans="3:3" x14ac:dyDescent="0.2">
      <c r="C6739" s="15"/>
    </row>
    <row r="6740" spans="3:3" x14ac:dyDescent="0.2">
      <c r="C6740" s="15"/>
    </row>
    <row r="6741" spans="3:3" x14ac:dyDescent="0.2">
      <c r="C6741" s="15"/>
    </row>
    <row r="6742" spans="3:3" x14ac:dyDescent="0.2">
      <c r="C6742" s="15"/>
    </row>
    <row r="6743" spans="3:3" x14ac:dyDescent="0.2">
      <c r="C6743" s="15"/>
    </row>
    <row r="6744" spans="3:3" x14ac:dyDescent="0.2">
      <c r="C6744" s="15"/>
    </row>
    <row r="6745" spans="3:3" x14ac:dyDescent="0.2">
      <c r="C6745" s="15"/>
    </row>
    <row r="6746" spans="3:3" x14ac:dyDescent="0.2">
      <c r="C6746" s="15"/>
    </row>
    <row r="6747" spans="3:3" x14ac:dyDescent="0.2">
      <c r="C6747" s="15"/>
    </row>
    <row r="6748" spans="3:3" x14ac:dyDescent="0.2">
      <c r="C6748" s="15"/>
    </row>
    <row r="6749" spans="3:3" x14ac:dyDescent="0.2">
      <c r="C6749" s="15"/>
    </row>
    <row r="6750" spans="3:3" x14ac:dyDescent="0.2">
      <c r="C6750" s="15"/>
    </row>
    <row r="6751" spans="3:3" x14ac:dyDescent="0.2">
      <c r="C6751" s="15"/>
    </row>
    <row r="6752" spans="3:3" x14ac:dyDescent="0.2">
      <c r="C6752" s="15"/>
    </row>
    <row r="6753" spans="3:3" x14ac:dyDescent="0.2">
      <c r="C6753" s="15"/>
    </row>
    <row r="6754" spans="3:3" x14ac:dyDescent="0.2">
      <c r="C6754" s="15"/>
    </row>
    <row r="6755" spans="3:3" x14ac:dyDescent="0.2">
      <c r="C6755" s="15"/>
    </row>
    <row r="6756" spans="3:3" x14ac:dyDescent="0.2">
      <c r="C6756" s="15"/>
    </row>
    <row r="6757" spans="3:3" x14ac:dyDescent="0.2">
      <c r="C6757" s="15"/>
    </row>
    <row r="6758" spans="3:3" x14ac:dyDescent="0.2">
      <c r="C6758" s="15"/>
    </row>
    <row r="6759" spans="3:3" x14ac:dyDescent="0.2">
      <c r="C6759" s="15"/>
    </row>
    <row r="6760" spans="3:3" x14ac:dyDescent="0.2">
      <c r="C6760" s="15"/>
    </row>
    <row r="6761" spans="3:3" x14ac:dyDescent="0.2">
      <c r="C6761" s="15"/>
    </row>
    <row r="6762" spans="3:3" x14ac:dyDescent="0.2">
      <c r="C6762" s="15"/>
    </row>
    <row r="6763" spans="3:3" x14ac:dyDescent="0.2">
      <c r="C6763" s="15"/>
    </row>
    <row r="6764" spans="3:3" x14ac:dyDescent="0.2">
      <c r="C6764" s="15"/>
    </row>
    <row r="6765" spans="3:3" x14ac:dyDescent="0.2">
      <c r="C6765" s="15"/>
    </row>
    <row r="6766" spans="3:3" x14ac:dyDescent="0.2">
      <c r="C6766" s="15"/>
    </row>
    <row r="6767" spans="3:3" x14ac:dyDescent="0.2">
      <c r="C6767" s="15"/>
    </row>
    <row r="6768" spans="3:3" x14ac:dyDescent="0.2">
      <c r="C6768" s="15"/>
    </row>
    <row r="6769" spans="3:3" x14ac:dyDescent="0.2">
      <c r="C6769" s="15"/>
    </row>
    <row r="6770" spans="3:3" x14ac:dyDescent="0.2">
      <c r="C6770" s="15"/>
    </row>
    <row r="6771" spans="3:3" x14ac:dyDescent="0.2">
      <c r="C6771" s="15"/>
    </row>
    <row r="6772" spans="3:3" x14ac:dyDescent="0.2">
      <c r="C6772" s="15"/>
    </row>
    <row r="6773" spans="3:3" x14ac:dyDescent="0.2">
      <c r="C6773" s="15"/>
    </row>
    <row r="6774" spans="3:3" x14ac:dyDescent="0.2">
      <c r="C6774" s="15"/>
    </row>
    <row r="6775" spans="3:3" x14ac:dyDescent="0.2">
      <c r="C6775" s="15"/>
    </row>
    <row r="6776" spans="3:3" x14ac:dyDescent="0.2">
      <c r="C6776" s="15"/>
    </row>
    <row r="6777" spans="3:3" x14ac:dyDescent="0.2">
      <c r="C6777" s="15"/>
    </row>
    <row r="6778" spans="3:3" x14ac:dyDescent="0.2">
      <c r="C6778" s="15"/>
    </row>
    <row r="6779" spans="3:3" x14ac:dyDescent="0.2">
      <c r="C6779" s="15"/>
    </row>
    <row r="6780" spans="3:3" x14ac:dyDescent="0.2">
      <c r="C6780" s="15"/>
    </row>
    <row r="6781" spans="3:3" x14ac:dyDescent="0.2">
      <c r="C6781" s="15"/>
    </row>
    <row r="6782" spans="3:3" x14ac:dyDescent="0.2">
      <c r="C6782" s="15"/>
    </row>
    <row r="6783" spans="3:3" x14ac:dyDescent="0.2">
      <c r="C6783" s="15"/>
    </row>
    <row r="6784" spans="3:3" x14ac:dyDescent="0.2">
      <c r="C6784" s="15"/>
    </row>
    <row r="6785" spans="3:3" x14ac:dyDescent="0.2">
      <c r="C6785" s="15"/>
    </row>
    <row r="6786" spans="3:3" x14ac:dyDescent="0.2">
      <c r="C6786" s="15"/>
    </row>
    <row r="6787" spans="3:3" x14ac:dyDescent="0.2">
      <c r="C6787" s="15"/>
    </row>
    <row r="6788" spans="3:3" x14ac:dyDescent="0.2">
      <c r="C6788" s="15"/>
    </row>
    <row r="6789" spans="3:3" x14ac:dyDescent="0.2">
      <c r="C6789" s="15"/>
    </row>
    <row r="6790" spans="3:3" x14ac:dyDescent="0.2">
      <c r="C6790" s="15"/>
    </row>
    <row r="6791" spans="3:3" x14ac:dyDescent="0.2">
      <c r="C6791" s="15"/>
    </row>
    <row r="6792" spans="3:3" x14ac:dyDescent="0.2">
      <c r="C6792" s="15"/>
    </row>
    <row r="6793" spans="3:3" x14ac:dyDescent="0.2">
      <c r="C6793" s="15"/>
    </row>
    <row r="6794" spans="3:3" x14ac:dyDescent="0.2">
      <c r="C6794" s="15"/>
    </row>
    <row r="6795" spans="3:3" x14ac:dyDescent="0.2">
      <c r="C6795" s="15"/>
    </row>
    <row r="6796" spans="3:3" x14ac:dyDescent="0.2">
      <c r="C6796" s="15"/>
    </row>
    <row r="6797" spans="3:3" x14ac:dyDescent="0.2">
      <c r="C6797" s="15"/>
    </row>
    <row r="6798" spans="3:3" x14ac:dyDescent="0.2">
      <c r="C6798" s="15"/>
    </row>
    <row r="6799" spans="3:3" x14ac:dyDescent="0.2">
      <c r="C6799" s="15"/>
    </row>
    <row r="6800" spans="3:3" x14ac:dyDescent="0.2">
      <c r="C6800" s="15"/>
    </row>
    <row r="6801" spans="3:3" x14ac:dyDescent="0.2">
      <c r="C6801" s="15"/>
    </row>
    <row r="6802" spans="3:3" x14ac:dyDescent="0.2">
      <c r="C6802" s="15"/>
    </row>
    <row r="6803" spans="3:3" x14ac:dyDescent="0.2">
      <c r="C6803" s="15"/>
    </row>
    <row r="6804" spans="3:3" x14ac:dyDescent="0.2">
      <c r="C6804" s="15"/>
    </row>
    <row r="6805" spans="3:3" x14ac:dyDescent="0.2">
      <c r="C6805" s="15"/>
    </row>
    <row r="6806" spans="3:3" x14ac:dyDescent="0.2">
      <c r="C6806" s="15"/>
    </row>
    <row r="6807" spans="3:3" x14ac:dyDescent="0.2">
      <c r="C6807" s="15"/>
    </row>
    <row r="6808" spans="3:3" x14ac:dyDescent="0.2">
      <c r="C6808" s="15"/>
    </row>
    <row r="6809" spans="3:3" x14ac:dyDescent="0.2">
      <c r="C6809" s="15"/>
    </row>
    <row r="6810" spans="3:3" x14ac:dyDescent="0.2">
      <c r="C6810" s="15"/>
    </row>
    <row r="6811" spans="3:3" x14ac:dyDescent="0.2">
      <c r="C6811" s="15"/>
    </row>
    <row r="6812" spans="3:3" x14ac:dyDescent="0.2">
      <c r="C6812" s="15"/>
    </row>
    <row r="6813" spans="3:3" x14ac:dyDescent="0.2">
      <c r="C6813" s="15"/>
    </row>
    <row r="6814" spans="3:3" x14ac:dyDescent="0.2">
      <c r="C6814" s="15"/>
    </row>
    <row r="6815" spans="3:3" x14ac:dyDescent="0.2">
      <c r="C6815" s="15"/>
    </row>
    <row r="6816" spans="3:3" x14ac:dyDescent="0.2">
      <c r="C6816" s="15"/>
    </row>
    <row r="6817" spans="3:3" x14ac:dyDescent="0.2">
      <c r="C6817" s="15"/>
    </row>
    <row r="6818" spans="3:3" x14ac:dyDescent="0.2">
      <c r="C6818" s="15"/>
    </row>
    <row r="6819" spans="3:3" x14ac:dyDescent="0.2">
      <c r="C6819" s="15"/>
    </row>
    <row r="6820" spans="3:3" x14ac:dyDescent="0.2">
      <c r="C6820" s="15"/>
    </row>
    <row r="6821" spans="3:3" x14ac:dyDescent="0.2">
      <c r="C6821" s="15"/>
    </row>
    <row r="6822" spans="3:3" x14ac:dyDescent="0.2">
      <c r="C6822" s="15"/>
    </row>
    <row r="6823" spans="3:3" x14ac:dyDescent="0.2">
      <c r="C6823" s="15"/>
    </row>
    <row r="6824" spans="3:3" x14ac:dyDescent="0.2">
      <c r="C6824" s="15"/>
    </row>
    <row r="6825" spans="3:3" x14ac:dyDescent="0.2">
      <c r="C6825" s="15"/>
    </row>
    <row r="6826" spans="3:3" x14ac:dyDescent="0.2">
      <c r="C6826" s="15"/>
    </row>
    <row r="6827" spans="3:3" x14ac:dyDescent="0.2">
      <c r="C6827" s="15"/>
    </row>
    <row r="6828" spans="3:3" x14ac:dyDescent="0.2">
      <c r="C6828" s="15"/>
    </row>
    <row r="6829" spans="3:3" x14ac:dyDescent="0.2">
      <c r="C6829" s="15"/>
    </row>
    <row r="6830" spans="3:3" x14ac:dyDescent="0.2">
      <c r="C6830" s="15"/>
    </row>
    <row r="6831" spans="3:3" x14ac:dyDescent="0.2">
      <c r="C6831" s="15"/>
    </row>
    <row r="6832" spans="3:3" x14ac:dyDescent="0.2">
      <c r="C6832" s="15"/>
    </row>
    <row r="6833" spans="3:3" x14ac:dyDescent="0.2">
      <c r="C6833" s="15"/>
    </row>
    <row r="6834" spans="3:3" x14ac:dyDescent="0.2">
      <c r="C6834" s="15"/>
    </row>
    <row r="6835" spans="3:3" x14ac:dyDescent="0.2">
      <c r="C6835" s="15"/>
    </row>
    <row r="6836" spans="3:3" x14ac:dyDescent="0.2">
      <c r="C6836" s="15"/>
    </row>
    <row r="6837" spans="3:3" x14ac:dyDescent="0.2">
      <c r="C6837" s="15"/>
    </row>
    <row r="6838" spans="3:3" x14ac:dyDescent="0.2">
      <c r="C6838" s="15"/>
    </row>
    <row r="6839" spans="3:3" x14ac:dyDescent="0.2">
      <c r="C6839" s="15"/>
    </row>
    <row r="6840" spans="3:3" x14ac:dyDescent="0.2">
      <c r="C6840" s="15"/>
    </row>
    <row r="6841" spans="3:3" x14ac:dyDescent="0.2">
      <c r="C6841" s="15"/>
    </row>
    <row r="6842" spans="3:3" x14ac:dyDescent="0.2">
      <c r="C6842" s="15"/>
    </row>
    <row r="6843" spans="3:3" x14ac:dyDescent="0.2">
      <c r="C6843" s="15"/>
    </row>
    <row r="6844" spans="3:3" x14ac:dyDescent="0.2">
      <c r="C6844" s="15"/>
    </row>
    <row r="6845" spans="3:3" x14ac:dyDescent="0.2">
      <c r="C6845" s="15"/>
    </row>
    <row r="6846" spans="3:3" x14ac:dyDescent="0.2">
      <c r="C6846" s="15"/>
    </row>
    <row r="6847" spans="3:3" x14ac:dyDescent="0.2">
      <c r="C6847" s="15"/>
    </row>
    <row r="6848" spans="3:3" x14ac:dyDescent="0.2">
      <c r="C6848" s="15"/>
    </row>
    <row r="6849" spans="3:3" x14ac:dyDescent="0.2">
      <c r="C6849" s="15"/>
    </row>
    <row r="6850" spans="3:3" x14ac:dyDescent="0.2">
      <c r="C6850" s="15"/>
    </row>
    <row r="6851" spans="3:3" x14ac:dyDescent="0.2">
      <c r="C6851" s="15"/>
    </row>
    <row r="6852" spans="3:3" x14ac:dyDescent="0.2">
      <c r="C6852" s="15"/>
    </row>
    <row r="6853" spans="3:3" x14ac:dyDescent="0.2">
      <c r="C6853" s="15"/>
    </row>
    <row r="6854" spans="3:3" x14ac:dyDescent="0.2">
      <c r="C6854" s="15"/>
    </row>
    <row r="6855" spans="3:3" x14ac:dyDescent="0.2">
      <c r="C6855" s="15"/>
    </row>
    <row r="6856" spans="3:3" x14ac:dyDescent="0.2">
      <c r="C6856" s="15"/>
    </row>
    <row r="6857" spans="3:3" x14ac:dyDescent="0.2">
      <c r="C6857" s="15"/>
    </row>
    <row r="6858" spans="3:3" x14ac:dyDescent="0.2">
      <c r="C6858" s="15"/>
    </row>
    <row r="6859" spans="3:3" x14ac:dyDescent="0.2">
      <c r="C6859" s="15"/>
    </row>
    <row r="6860" spans="3:3" x14ac:dyDescent="0.2">
      <c r="C6860" s="15"/>
    </row>
    <row r="6861" spans="3:3" x14ac:dyDescent="0.2">
      <c r="C6861" s="15"/>
    </row>
    <row r="6862" spans="3:3" x14ac:dyDescent="0.2">
      <c r="C6862" s="15"/>
    </row>
    <row r="6863" spans="3:3" x14ac:dyDescent="0.2">
      <c r="C6863" s="15"/>
    </row>
    <row r="6864" spans="3:3" x14ac:dyDescent="0.2">
      <c r="C6864" s="15"/>
    </row>
    <row r="6865" spans="3:3" x14ac:dyDescent="0.2">
      <c r="C6865" s="15"/>
    </row>
    <row r="6866" spans="3:3" x14ac:dyDescent="0.2">
      <c r="C6866" s="15"/>
    </row>
    <row r="6867" spans="3:3" x14ac:dyDescent="0.2">
      <c r="C6867" s="15"/>
    </row>
    <row r="6868" spans="3:3" x14ac:dyDescent="0.2">
      <c r="C6868" s="15"/>
    </row>
    <row r="6869" spans="3:3" x14ac:dyDescent="0.2">
      <c r="C6869" s="15"/>
    </row>
    <row r="6870" spans="3:3" x14ac:dyDescent="0.2">
      <c r="C6870" s="15"/>
    </row>
    <row r="6871" spans="3:3" x14ac:dyDescent="0.2">
      <c r="C6871" s="15"/>
    </row>
    <row r="6872" spans="3:3" x14ac:dyDescent="0.2">
      <c r="C6872" s="15"/>
    </row>
    <row r="6873" spans="3:3" x14ac:dyDescent="0.2">
      <c r="C6873" s="15"/>
    </row>
    <row r="6874" spans="3:3" x14ac:dyDescent="0.2">
      <c r="C6874" s="15"/>
    </row>
    <row r="6875" spans="3:3" x14ac:dyDescent="0.2">
      <c r="C6875" s="15"/>
    </row>
    <row r="6876" spans="3:3" x14ac:dyDescent="0.2">
      <c r="C6876" s="15"/>
    </row>
    <row r="6877" spans="3:3" x14ac:dyDescent="0.2">
      <c r="C6877" s="15"/>
    </row>
    <row r="6878" spans="3:3" x14ac:dyDescent="0.2">
      <c r="C6878" s="15"/>
    </row>
    <row r="6879" spans="3:3" x14ac:dyDescent="0.2">
      <c r="C6879" s="15"/>
    </row>
    <row r="6880" spans="3:3" x14ac:dyDescent="0.2">
      <c r="C6880" s="15"/>
    </row>
    <row r="6881" spans="3:3" x14ac:dyDescent="0.2">
      <c r="C6881" s="15"/>
    </row>
    <row r="6882" spans="3:3" x14ac:dyDescent="0.2">
      <c r="C6882" s="15"/>
    </row>
    <row r="6883" spans="3:3" x14ac:dyDescent="0.2">
      <c r="C6883" s="15"/>
    </row>
    <row r="6884" spans="3:3" x14ac:dyDescent="0.2">
      <c r="C6884" s="15"/>
    </row>
    <row r="6885" spans="3:3" x14ac:dyDescent="0.2">
      <c r="C6885" s="15"/>
    </row>
    <row r="6886" spans="3:3" x14ac:dyDescent="0.2">
      <c r="C6886" s="15"/>
    </row>
    <row r="6887" spans="3:3" x14ac:dyDescent="0.2">
      <c r="C6887" s="15"/>
    </row>
    <row r="6888" spans="3:3" x14ac:dyDescent="0.2">
      <c r="C6888" s="15"/>
    </row>
    <row r="6889" spans="3:3" x14ac:dyDescent="0.2">
      <c r="C6889" s="15"/>
    </row>
    <row r="6890" spans="3:3" x14ac:dyDescent="0.2">
      <c r="C6890" s="15"/>
    </row>
    <row r="6891" spans="3:3" x14ac:dyDescent="0.2">
      <c r="C6891" s="15"/>
    </row>
    <row r="6892" spans="3:3" x14ac:dyDescent="0.2">
      <c r="C6892" s="15"/>
    </row>
    <row r="6893" spans="3:3" x14ac:dyDescent="0.2">
      <c r="C6893" s="15"/>
    </row>
    <row r="6894" spans="3:3" x14ac:dyDescent="0.2">
      <c r="C6894" s="15"/>
    </row>
    <row r="6895" spans="3:3" x14ac:dyDescent="0.2">
      <c r="C6895" s="15"/>
    </row>
    <row r="6896" spans="3:3" x14ac:dyDescent="0.2">
      <c r="C6896" s="15"/>
    </row>
    <row r="6897" spans="3:3" x14ac:dyDescent="0.2">
      <c r="C6897" s="15"/>
    </row>
    <row r="6898" spans="3:3" x14ac:dyDescent="0.2">
      <c r="C6898" s="15"/>
    </row>
    <row r="6899" spans="3:3" x14ac:dyDescent="0.2">
      <c r="C6899" s="15"/>
    </row>
    <row r="6900" spans="3:3" x14ac:dyDescent="0.2">
      <c r="C6900" s="15"/>
    </row>
    <row r="6901" spans="3:3" x14ac:dyDescent="0.2">
      <c r="C6901" s="15"/>
    </row>
    <row r="6902" spans="3:3" x14ac:dyDescent="0.2">
      <c r="C6902" s="15"/>
    </row>
    <row r="6903" spans="3:3" x14ac:dyDescent="0.2">
      <c r="C6903" s="15"/>
    </row>
    <row r="6904" spans="3:3" x14ac:dyDescent="0.2">
      <c r="C6904" s="15"/>
    </row>
    <row r="6905" spans="3:3" x14ac:dyDescent="0.2">
      <c r="C6905" s="15"/>
    </row>
    <row r="6906" spans="3:3" x14ac:dyDescent="0.2">
      <c r="C6906" s="15"/>
    </row>
    <row r="6907" spans="3:3" x14ac:dyDescent="0.2">
      <c r="C6907" s="15"/>
    </row>
    <row r="6908" spans="3:3" x14ac:dyDescent="0.2">
      <c r="C6908" s="15"/>
    </row>
    <row r="6909" spans="3:3" x14ac:dyDescent="0.2">
      <c r="C6909" s="15"/>
    </row>
    <row r="6910" spans="3:3" x14ac:dyDescent="0.2">
      <c r="C6910" s="15"/>
    </row>
    <row r="6911" spans="3:3" x14ac:dyDescent="0.2">
      <c r="C6911" s="15"/>
    </row>
    <row r="6912" spans="3:3" x14ac:dyDescent="0.2">
      <c r="C6912" s="15"/>
    </row>
    <row r="6913" spans="3:3" x14ac:dyDescent="0.2">
      <c r="C6913" s="15"/>
    </row>
    <row r="6914" spans="3:3" x14ac:dyDescent="0.2">
      <c r="C6914" s="15"/>
    </row>
    <row r="6915" spans="3:3" x14ac:dyDescent="0.2">
      <c r="C6915" s="15"/>
    </row>
    <row r="6916" spans="3:3" x14ac:dyDescent="0.2">
      <c r="C6916" s="15"/>
    </row>
    <row r="6917" spans="3:3" x14ac:dyDescent="0.2">
      <c r="C6917" s="15"/>
    </row>
    <row r="6918" spans="3:3" x14ac:dyDescent="0.2">
      <c r="C6918" s="15"/>
    </row>
    <row r="6919" spans="3:3" x14ac:dyDescent="0.2">
      <c r="C6919" s="15"/>
    </row>
    <row r="6920" spans="3:3" x14ac:dyDescent="0.2">
      <c r="C6920" s="15"/>
    </row>
    <row r="6921" spans="3:3" x14ac:dyDescent="0.2">
      <c r="C6921" s="15"/>
    </row>
    <row r="6922" spans="3:3" x14ac:dyDescent="0.2">
      <c r="C6922" s="15"/>
    </row>
    <row r="6923" spans="3:3" x14ac:dyDescent="0.2">
      <c r="C6923" s="15"/>
    </row>
    <row r="6924" spans="3:3" x14ac:dyDescent="0.2">
      <c r="C6924" s="15"/>
    </row>
    <row r="6925" spans="3:3" x14ac:dyDescent="0.2">
      <c r="C6925" s="15"/>
    </row>
    <row r="6926" spans="3:3" x14ac:dyDescent="0.2">
      <c r="C6926" s="15"/>
    </row>
    <row r="6927" spans="3:3" x14ac:dyDescent="0.2">
      <c r="C6927" s="15"/>
    </row>
    <row r="6928" spans="3:3" x14ac:dyDescent="0.2">
      <c r="C6928" s="15"/>
    </row>
    <row r="6929" spans="3:3" x14ac:dyDescent="0.2">
      <c r="C6929" s="15"/>
    </row>
    <row r="6930" spans="3:3" x14ac:dyDescent="0.2">
      <c r="C6930" s="15"/>
    </row>
    <row r="6931" spans="3:3" x14ac:dyDescent="0.2">
      <c r="C6931" s="15"/>
    </row>
    <row r="6932" spans="3:3" x14ac:dyDescent="0.2">
      <c r="C6932" s="15"/>
    </row>
    <row r="6933" spans="3:3" x14ac:dyDescent="0.2">
      <c r="C6933" s="15"/>
    </row>
    <row r="6934" spans="3:3" x14ac:dyDescent="0.2">
      <c r="C6934" s="15"/>
    </row>
    <row r="6935" spans="3:3" x14ac:dyDescent="0.2">
      <c r="C6935" s="15"/>
    </row>
    <row r="6936" spans="3:3" x14ac:dyDescent="0.2">
      <c r="C6936" s="15"/>
    </row>
    <row r="6937" spans="3:3" x14ac:dyDescent="0.2">
      <c r="C6937" s="15"/>
    </row>
    <row r="6938" spans="3:3" x14ac:dyDescent="0.2">
      <c r="C6938" s="15"/>
    </row>
    <row r="6939" spans="3:3" x14ac:dyDescent="0.2">
      <c r="C6939" s="15"/>
    </row>
    <row r="6940" spans="3:3" x14ac:dyDescent="0.2">
      <c r="C6940" s="15"/>
    </row>
    <row r="6941" spans="3:3" x14ac:dyDescent="0.2">
      <c r="C6941" s="15"/>
    </row>
    <row r="6942" spans="3:3" x14ac:dyDescent="0.2">
      <c r="C6942" s="15"/>
    </row>
    <row r="6943" spans="3:3" x14ac:dyDescent="0.2">
      <c r="C6943" s="15"/>
    </row>
    <row r="6944" spans="3:3" x14ac:dyDescent="0.2">
      <c r="C6944" s="15"/>
    </row>
    <row r="6945" spans="3:3" x14ac:dyDescent="0.2">
      <c r="C6945" s="15"/>
    </row>
    <row r="6946" spans="3:3" x14ac:dyDescent="0.2">
      <c r="C6946" s="15"/>
    </row>
    <row r="6947" spans="3:3" x14ac:dyDescent="0.2">
      <c r="C6947" s="15"/>
    </row>
    <row r="6948" spans="3:3" x14ac:dyDescent="0.2">
      <c r="C6948" s="15"/>
    </row>
    <row r="6949" spans="3:3" x14ac:dyDescent="0.2">
      <c r="C6949" s="15"/>
    </row>
    <row r="6950" spans="3:3" x14ac:dyDescent="0.2">
      <c r="C6950" s="15"/>
    </row>
    <row r="6951" spans="3:3" x14ac:dyDescent="0.2">
      <c r="C6951" s="15"/>
    </row>
    <row r="6952" spans="3:3" x14ac:dyDescent="0.2">
      <c r="C6952" s="15"/>
    </row>
    <row r="6953" spans="3:3" x14ac:dyDescent="0.2">
      <c r="C6953" s="15"/>
    </row>
    <row r="6954" spans="3:3" x14ac:dyDescent="0.2">
      <c r="C6954" s="15"/>
    </row>
    <row r="6955" spans="3:3" x14ac:dyDescent="0.2">
      <c r="C6955" s="15"/>
    </row>
    <row r="6956" spans="3:3" x14ac:dyDescent="0.2">
      <c r="C6956" s="15"/>
    </row>
    <row r="6957" spans="3:3" x14ac:dyDescent="0.2">
      <c r="C6957" s="15"/>
    </row>
    <row r="6958" spans="3:3" x14ac:dyDescent="0.2">
      <c r="C6958" s="15"/>
    </row>
    <row r="6959" spans="3:3" x14ac:dyDescent="0.2">
      <c r="C6959" s="15"/>
    </row>
    <row r="6960" spans="3:3" x14ac:dyDescent="0.2">
      <c r="C6960" s="15"/>
    </row>
    <row r="6961" spans="3:3" x14ac:dyDescent="0.2">
      <c r="C6961" s="15"/>
    </row>
    <row r="6962" spans="3:3" x14ac:dyDescent="0.2">
      <c r="C6962" s="15"/>
    </row>
    <row r="6963" spans="3:3" x14ac:dyDescent="0.2">
      <c r="C6963" s="15"/>
    </row>
    <row r="6964" spans="3:3" x14ac:dyDescent="0.2">
      <c r="C6964" s="15"/>
    </row>
    <row r="6965" spans="3:3" x14ac:dyDescent="0.2">
      <c r="C6965" s="15"/>
    </row>
    <row r="6966" spans="3:3" x14ac:dyDescent="0.2">
      <c r="C6966" s="15"/>
    </row>
    <row r="6967" spans="3:3" x14ac:dyDescent="0.2">
      <c r="C6967" s="15"/>
    </row>
    <row r="6968" spans="3:3" x14ac:dyDescent="0.2">
      <c r="C6968" s="15"/>
    </row>
    <row r="6969" spans="3:3" x14ac:dyDescent="0.2">
      <c r="C6969" s="15"/>
    </row>
    <row r="6970" spans="3:3" x14ac:dyDescent="0.2">
      <c r="C6970" s="15"/>
    </row>
    <row r="6971" spans="3:3" x14ac:dyDescent="0.2">
      <c r="C6971" s="15"/>
    </row>
    <row r="6972" spans="3:3" x14ac:dyDescent="0.2">
      <c r="C6972" s="15"/>
    </row>
    <row r="6973" spans="3:3" x14ac:dyDescent="0.2">
      <c r="C6973" s="15"/>
    </row>
    <row r="6974" spans="3:3" x14ac:dyDescent="0.2">
      <c r="C6974" s="15"/>
    </row>
    <row r="6975" spans="3:3" x14ac:dyDescent="0.2">
      <c r="C6975" s="15"/>
    </row>
    <row r="6976" spans="3:3" x14ac:dyDescent="0.2">
      <c r="C6976" s="15"/>
    </row>
    <row r="6977" spans="3:3" x14ac:dyDescent="0.2">
      <c r="C6977" s="15"/>
    </row>
    <row r="6978" spans="3:3" x14ac:dyDescent="0.2">
      <c r="C6978" s="15"/>
    </row>
    <row r="6979" spans="3:3" x14ac:dyDescent="0.2">
      <c r="C6979" s="15"/>
    </row>
    <row r="6980" spans="3:3" x14ac:dyDescent="0.2">
      <c r="C6980" s="15"/>
    </row>
    <row r="6981" spans="3:3" x14ac:dyDescent="0.2">
      <c r="C6981" s="15"/>
    </row>
    <row r="6982" spans="3:3" x14ac:dyDescent="0.2">
      <c r="C6982" s="15"/>
    </row>
    <row r="6983" spans="3:3" x14ac:dyDescent="0.2">
      <c r="C6983" s="15"/>
    </row>
    <row r="6984" spans="3:3" x14ac:dyDescent="0.2">
      <c r="C6984" s="15"/>
    </row>
    <row r="6985" spans="3:3" x14ac:dyDescent="0.2">
      <c r="C6985" s="15"/>
    </row>
    <row r="6986" spans="3:3" x14ac:dyDescent="0.2">
      <c r="C6986" s="15"/>
    </row>
    <row r="6987" spans="3:3" x14ac:dyDescent="0.2">
      <c r="C6987" s="15"/>
    </row>
    <row r="6988" spans="3:3" x14ac:dyDescent="0.2">
      <c r="C6988" s="15"/>
    </row>
    <row r="6989" spans="3:3" x14ac:dyDescent="0.2">
      <c r="C6989" s="15"/>
    </row>
    <row r="6990" spans="3:3" x14ac:dyDescent="0.2">
      <c r="C6990" s="15"/>
    </row>
    <row r="6991" spans="3:3" x14ac:dyDescent="0.2">
      <c r="C6991" s="15"/>
    </row>
    <row r="6992" spans="3:3" x14ac:dyDescent="0.2">
      <c r="C6992" s="15"/>
    </row>
    <row r="6993" spans="3:3" x14ac:dyDescent="0.2">
      <c r="C6993" s="15"/>
    </row>
    <row r="6994" spans="3:3" x14ac:dyDescent="0.2">
      <c r="C6994" s="15"/>
    </row>
    <row r="6995" spans="3:3" x14ac:dyDescent="0.2">
      <c r="C6995" s="15"/>
    </row>
    <row r="6996" spans="3:3" x14ac:dyDescent="0.2">
      <c r="C6996" s="15"/>
    </row>
    <row r="6997" spans="3:3" x14ac:dyDescent="0.2">
      <c r="C6997" s="15"/>
    </row>
    <row r="6998" spans="3:3" x14ac:dyDescent="0.2">
      <c r="C6998" s="15"/>
    </row>
    <row r="6999" spans="3:3" x14ac:dyDescent="0.2">
      <c r="C6999" s="15"/>
    </row>
    <row r="7000" spans="3:3" x14ac:dyDescent="0.2">
      <c r="C7000" s="15"/>
    </row>
    <row r="7001" spans="3:3" x14ac:dyDescent="0.2">
      <c r="C7001" s="15"/>
    </row>
    <row r="7002" spans="3:3" x14ac:dyDescent="0.2">
      <c r="C7002" s="15"/>
    </row>
    <row r="7003" spans="3:3" x14ac:dyDescent="0.2">
      <c r="C7003" s="15"/>
    </row>
    <row r="7004" spans="3:3" x14ac:dyDescent="0.2">
      <c r="C7004" s="15"/>
    </row>
    <row r="7005" spans="3:3" x14ac:dyDescent="0.2">
      <c r="C7005" s="15"/>
    </row>
    <row r="7006" spans="3:3" x14ac:dyDescent="0.2">
      <c r="C7006" s="15"/>
    </row>
    <row r="7007" spans="3:3" x14ac:dyDescent="0.2">
      <c r="C7007" s="15"/>
    </row>
    <row r="7008" spans="3:3" x14ac:dyDescent="0.2">
      <c r="C7008" s="15"/>
    </row>
    <row r="7009" spans="3:3" x14ac:dyDescent="0.2">
      <c r="C7009" s="15"/>
    </row>
    <row r="7010" spans="3:3" x14ac:dyDescent="0.2">
      <c r="C7010" s="15"/>
    </row>
    <row r="7011" spans="3:3" x14ac:dyDescent="0.2">
      <c r="C7011" s="15"/>
    </row>
    <row r="7012" spans="3:3" x14ac:dyDescent="0.2">
      <c r="C7012" s="15"/>
    </row>
    <row r="7013" spans="3:3" x14ac:dyDescent="0.2">
      <c r="C7013" s="15"/>
    </row>
    <row r="7014" spans="3:3" x14ac:dyDescent="0.2">
      <c r="C7014" s="15"/>
    </row>
    <row r="7015" spans="3:3" x14ac:dyDescent="0.2">
      <c r="C7015" s="15"/>
    </row>
    <row r="7016" spans="3:3" x14ac:dyDescent="0.2">
      <c r="C7016" s="15"/>
    </row>
    <row r="7017" spans="3:3" x14ac:dyDescent="0.2">
      <c r="C7017" s="15"/>
    </row>
    <row r="7018" spans="3:3" x14ac:dyDescent="0.2">
      <c r="C7018" s="15"/>
    </row>
    <row r="7019" spans="3:3" x14ac:dyDescent="0.2">
      <c r="C7019" s="15"/>
    </row>
    <row r="7020" spans="3:3" x14ac:dyDescent="0.2">
      <c r="C7020" s="15"/>
    </row>
    <row r="7021" spans="3:3" x14ac:dyDescent="0.2">
      <c r="C7021" s="15"/>
    </row>
    <row r="7022" spans="3:3" x14ac:dyDescent="0.2">
      <c r="C7022" s="15"/>
    </row>
    <row r="7023" spans="3:3" x14ac:dyDescent="0.2">
      <c r="C7023" s="15"/>
    </row>
    <row r="7024" spans="3:3" x14ac:dyDescent="0.2">
      <c r="C7024" s="15"/>
    </row>
    <row r="7025" spans="3:3" x14ac:dyDescent="0.2">
      <c r="C7025" s="15"/>
    </row>
    <row r="7026" spans="3:3" x14ac:dyDescent="0.2">
      <c r="C7026" s="15"/>
    </row>
    <row r="7027" spans="3:3" x14ac:dyDescent="0.2">
      <c r="C7027" s="15"/>
    </row>
    <row r="7028" spans="3:3" x14ac:dyDescent="0.2">
      <c r="C7028" s="15"/>
    </row>
    <row r="7029" spans="3:3" x14ac:dyDescent="0.2">
      <c r="C7029" s="15"/>
    </row>
    <row r="7030" spans="3:3" x14ac:dyDescent="0.2">
      <c r="C7030" s="15"/>
    </row>
    <row r="7031" spans="3:3" x14ac:dyDescent="0.2">
      <c r="C7031" s="15"/>
    </row>
    <row r="7032" spans="3:3" x14ac:dyDescent="0.2">
      <c r="C7032" s="15"/>
    </row>
    <row r="7033" spans="3:3" x14ac:dyDescent="0.2">
      <c r="C7033" s="15"/>
    </row>
    <row r="7034" spans="3:3" x14ac:dyDescent="0.2">
      <c r="C7034" s="15"/>
    </row>
    <row r="7035" spans="3:3" x14ac:dyDescent="0.2">
      <c r="C7035" s="15"/>
    </row>
    <row r="7036" spans="3:3" x14ac:dyDescent="0.2">
      <c r="C7036" s="15"/>
    </row>
    <row r="7037" spans="3:3" x14ac:dyDescent="0.2">
      <c r="C7037" s="15"/>
    </row>
    <row r="7038" spans="3:3" x14ac:dyDescent="0.2">
      <c r="C7038" s="15"/>
    </row>
    <row r="7039" spans="3:3" x14ac:dyDescent="0.2">
      <c r="C7039" s="15"/>
    </row>
    <row r="7040" spans="3:3" x14ac:dyDescent="0.2">
      <c r="C7040" s="15"/>
    </row>
    <row r="7041" spans="3:3" x14ac:dyDescent="0.2">
      <c r="C7041" s="15"/>
    </row>
    <row r="7042" spans="3:3" x14ac:dyDescent="0.2">
      <c r="C7042" s="15"/>
    </row>
    <row r="7043" spans="3:3" x14ac:dyDescent="0.2">
      <c r="C7043" s="15"/>
    </row>
    <row r="7044" spans="3:3" x14ac:dyDescent="0.2">
      <c r="C7044" s="15"/>
    </row>
    <row r="7045" spans="3:3" x14ac:dyDescent="0.2">
      <c r="C7045" s="15"/>
    </row>
    <row r="7046" spans="3:3" x14ac:dyDescent="0.2">
      <c r="C7046" s="15"/>
    </row>
    <row r="7047" spans="3:3" x14ac:dyDescent="0.2">
      <c r="C7047" s="15"/>
    </row>
    <row r="7048" spans="3:3" x14ac:dyDescent="0.2">
      <c r="C7048" s="15"/>
    </row>
    <row r="7049" spans="3:3" x14ac:dyDescent="0.2">
      <c r="C7049" s="15"/>
    </row>
    <row r="7050" spans="3:3" x14ac:dyDescent="0.2">
      <c r="C7050" s="15"/>
    </row>
    <row r="7051" spans="3:3" x14ac:dyDescent="0.2">
      <c r="C7051" s="15"/>
    </row>
    <row r="7052" spans="3:3" x14ac:dyDescent="0.2">
      <c r="C7052" s="15"/>
    </row>
    <row r="7053" spans="3:3" x14ac:dyDescent="0.2">
      <c r="C7053" s="15"/>
    </row>
    <row r="7054" spans="3:3" x14ac:dyDescent="0.2">
      <c r="C7054" s="15"/>
    </row>
    <row r="7055" spans="3:3" x14ac:dyDescent="0.2">
      <c r="C7055" s="15"/>
    </row>
    <row r="7056" spans="3:3" x14ac:dyDescent="0.2">
      <c r="C7056" s="15"/>
    </row>
    <row r="7057" spans="3:3" x14ac:dyDescent="0.2">
      <c r="C7057" s="15"/>
    </row>
    <row r="7058" spans="3:3" x14ac:dyDescent="0.2">
      <c r="C7058" s="15"/>
    </row>
    <row r="7059" spans="3:3" x14ac:dyDescent="0.2">
      <c r="C7059" s="15"/>
    </row>
    <row r="7060" spans="3:3" x14ac:dyDescent="0.2">
      <c r="C7060" s="15"/>
    </row>
    <row r="7061" spans="3:3" x14ac:dyDescent="0.2">
      <c r="C7061" s="15"/>
    </row>
    <row r="7062" spans="3:3" x14ac:dyDescent="0.2">
      <c r="C7062" s="15"/>
    </row>
    <row r="7063" spans="3:3" x14ac:dyDescent="0.2">
      <c r="C7063" s="15"/>
    </row>
    <row r="7064" spans="3:3" x14ac:dyDescent="0.2">
      <c r="C7064" s="15"/>
    </row>
    <row r="7065" spans="3:3" x14ac:dyDescent="0.2">
      <c r="C7065" s="15"/>
    </row>
    <row r="7066" spans="3:3" x14ac:dyDescent="0.2">
      <c r="C7066" s="15"/>
    </row>
    <row r="7067" spans="3:3" x14ac:dyDescent="0.2">
      <c r="C7067" s="15"/>
    </row>
    <row r="7068" spans="3:3" x14ac:dyDescent="0.2">
      <c r="C7068" s="15"/>
    </row>
    <row r="7069" spans="3:3" x14ac:dyDescent="0.2">
      <c r="C7069" s="15"/>
    </row>
    <row r="7070" spans="3:3" x14ac:dyDescent="0.2">
      <c r="C7070" s="15"/>
    </row>
    <row r="7071" spans="3:3" x14ac:dyDescent="0.2">
      <c r="C7071" s="15"/>
    </row>
    <row r="7072" spans="3:3" x14ac:dyDescent="0.2">
      <c r="C7072" s="15"/>
    </row>
    <row r="7073" spans="3:3" x14ac:dyDescent="0.2">
      <c r="C7073" s="15"/>
    </row>
    <row r="7074" spans="3:3" x14ac:dyDescent="0.2">
      <c r="C7074" s="15"/>
    </row>
    <row r="7075" spans="3:3" x14ac:dyDescent="0.2">
      <c r="C7075" s="15"/>
    </row>
    <row r="7076" spans="3:3" x14ac:dyDescent="0.2">
      <c r="C7076" s="15"/>
    </row>
    <row r="7077" spans="3:3" x14ac:dyDescent="0.2">
      <c r="C7077" s="15"/>
    </row>
    <row r="7078" spans="3:3" x14ac:dyDescent="0.2">
      <c r="C7078" s="15"/>
    </row>
    <row r="7079" spans="3:3" x14ac:dyDescent="0.2">
      <c r="C7079" s="15"/>
    </row>
    <row r="7080" spans="3:3" x14ac:dyDescent="0.2">
      <c r="C7080" s="15"/>
    </row>
    <row r="7081" spans="3:3" x14ac:dyDescent="0.2">
      <c r="C7081" s="15"/>
    </row>
    <row r="7082" spans="3:3" x14ac:dyDescent="0.2">
      <c r="C7082" s="15"/>
    </row>
    <row r="7083" spans="3:3" x14ac:dyDescent="0.2">
      <c r="C7083" s="15"/>
    </row>
    <row r="7084" spans="3:3" x14ac:dyDescent="0.2">
      <c r="C7084" s="15"/>
    </row>
    <row r="7085" spans="3:3" x14ac:dyDescent="0.2">
      <c r="C7085" s="15"/>
    </row>
    <row r="7086" spans="3:3" x14ac:dyDescent="0.2">
      <c r="C7086" s="15"/>
    </row>
    <row r="7087" spans="3:3" x14ac:dyDescent="0.2">
      <c r="C7087" s="15"/>
    </row>
    <row r="7088" spans="3:3" x14ac:dyDescent="0.2">
      <c r="C7088" s="15"/>
    </row>
    <row r="7089" spans="3:3" x14ac:dyDescent="0.2">
      <c r="C7089" s="15"/>
    </row>
    <row r="7090" spans="3:3" x14ac:dyDescent="0.2">
      <c r="C7090" s="15"/>
    </row>
    <row r="7091" spans="3:3" x14ac:dyDescent="0.2">
      <c r="C7091" s="15"/>
    </row>
    <row r="7092" spans="3:3" x14ac:dyDescent="0.2">
      <c r="C7092" s="15"/>
    </row>
    <row r="7093" spans="3:3" x14ac:dyDescent="0.2">
      <c r="C7093" s="15"/>
    </row>
    <row r="7094" spans="3:3" x14ac:dyDescent="0.2">
      <c r="C7094" s="15"/>
    </row>
    <row r="7095" spans="3:3" x14ac:dyDescent="0.2">
      <c r="C7095" s="15"/>
    </row>
    <row r="7096" spans="3:3" x14ac:dyDescent="0.2">
      <c r="C7096" s="15"/>
    </row>
    <row r="7097" spans="3:3" x14ac:dyDescent="0.2">
      <c r="C7097" s="15"/>
    </row>
    <row r="7098" spans="3:3" x14ac:dyDescent="0.2">
      <c r="C7098" s="15"/>
    </row>
    <row r="7099" spans="3:3" x14ac:dyDescent="0.2">
      <c r="C7099" s="15"/>
    </row>
    <row r="7100" spans="3:3" x14ac:dyDescent="0.2">
      <c r="C7100" s="15"/>
    </row>
    <row r="7101" spans="3:3" x14ac:dyDescent="0.2">
      <c r="C7101" s="15"/>
    </row>
    <row r="7102" spans="3:3" x14ac:dyDescent="0.2">
      <c r="C7102" s="15"/>
    </row>
    <row r="7103" spans="3:3" x14ac:dyDescent="0.2">
      <c r="C7103" s="15"/>
    </row>
    <row r="7104" spans="3:3" x14ac:dyDescent="0.2">
      <c r="C7104" s="15"/>
    </row>
    <row r="7105" spans="3:3" x14ac:dyDescent="0.2">
      <c r="C7105" s="15"/>
    </row>
    <row r="7106" spans="3:3" x14ac:dyDescent="0.2">
      <c r="C7106" s="15"/>
    </row>
    <row r="7107" spans="3:3" x14ac:dyDescent="0.2">
      <c r="C7107" s="15"/>
    </row>
    <row r="7108" spans="3:3" x14ac:dyDescent="0.2">
      <c r="C7108" s="15"/>
    </row>
    <row r="7109" spans="3:3" x14ac:dyDescent="0.2">
      <c r="C7109" s="15"/>
    </row>
    <row r="7110" spans="3:3" x14ac:dyDescent="0.2">
      <c r="C7110" s="15"/>
    </row>
    <row r="7111" spans="3:3" x14ac:dyDescent="0.2">
      <c r="C7111" s="15"/>
    </row>
    <row r="7112" spans="3:3" x14ac:dyDescent="0.2">
      <c r="C7112" s="15"/>
    </row>
    <row r="7113" spans="3:3" x14ac:dyDescent="0.2">
      <c r="C7113" s="15"/>
    </row>
    <row r="7114" spans="3:3" x14ac:dyDescent="0.2">
      <c r="C7114" s="15"/>
    </row>
    <row r="7115" spans="3:3" x14ac:dyDescent="0.2">
      <c r="C7115" s="15"/>
    </row>
    <row r="7116" spans="3:3" x14ac:dyDescent="0.2">
      <c r="C7116" s="15"/>
    </row>
    <row r="7117" spans="3:3" x14ac:dyDescent="0.2">
      <c r="C7117" s="15"/>
    </row>
    <row r="7118" spans="3:3" x14ac:dyDescent="0.2">
      <c r="C7118" s="15"/>
    </row>
    <row r="7119" spans="3:3" x14ac:dyDescent="0.2">
      <c r="C7119" s="15"/>
    </row>
    <row r="7120" spans="3:3" x14ac:dyDescent="0.2">
      <c r="C7120" s="15"/>
    </row>
    <row r="7121" spans="3:3" x14ac:dyDescent="0.2">
      <c r="C7121" s="15"/>
    </row>
    <row r="7122" spans="3:3" x14ac:dyDescent="0.2">
      <c r="C7122" s="15"/>
    </row>
    <row r="7123" spans="3:3" x14ac:dyDescent="0.2">
      <c r="C7123" s="15"/>
    </row>
    <row r="7124" spans="3:3" x14ac:dyDescent="0.2">
      <c r="C7124" s="15"/>
    </row>
    <row r="7125" spans="3:3" x14ac:dyDescent="0.2">
      <c r="C7125" s="15"/>
    </row>
    <row r="7126" spans="3:3" x14ac:dyDescent="0.2">
      <c r="C7126" s="15"/>
    </row>
    <row r="7127" spans="3:3" x14ac:dyDescent="0.2">
      <c r="C7127" s="15"/>
    </row>
    <row r="7128" spans="3:3" x14ac:dyDescent="0.2">
      <c r="C7128" s="15"/>
    </row>
    <row r="7129" spans="3:3" x14ac:dyDescent="0.2">
      <c r="C7129" s="15"/>
    </row>
    <row r="7130" spans="3:3" x14ac:dyDescent="0.2">
      <c r="C7130" s="15"/>
    </row>
    <row r="7131" spans="3:3" x14ac:dyDescent="0.2">
      <c r="C7131" s="15"/>
    </row>
    <row r="7132" spans="3:3" x14ac:dyDescent="0.2">
      <c r="C7132" s="15"/>
    </row>
    <row r="7133" spans="3:3" x14ac:dyDescent="0.2">
      <c r="C7133" s="15"/>
    </row>
    <row r="7134" spans="3:3" x14ac:dyDescent="0.2">
      <c r="C7134" s="15"/>
    </row>
    <row r="7135" spans="3:3" x14ac:dyDescent="0.2">
      <c r="C7135" s="15"/>
    </row>
    <row r="7136" spans="3:3" x14ac:dyDescent="0.2">
      <c r="C7136" s="15"/>
    </row>
    <row r="7137" spans="3:3" x14ac:dyDescent="0.2">
      <c r="C7137" s="15"/>
    </row>
    <row r="7138" spans="3:3" x14ac:dyDescent="0.2">
      <c r="C7138" s="15"/>
    </row>
    <row r="7139" spans="3:3" x14ac:dyDescent="0.2">
      <c r="C7139" s="15"/>
    </row>
    <row r="7140" spans="3:3" x14ac:dyDescent="0.2">
      <c r="C7140" s="15"/>
    </row>
    <row r="7141" spans="3:3" x14ac:dyDescent="0.2">
      <c r="C7141" s="15"/>
    </row>
    <row r="7142" spans="3:3" x14ac:dyDescent="0.2">
      <c r="C7142" s="15"/>
    </row>
    <row r="7143" spans="3:3" x14ac:dyDescent="0.2">
      <c r="C7143" s="15"/>
    </row>
    <row r="7144" spans="3:3" x14ac:dyDescent="0.2">
      <c r="C7144" s="15"/>
    </row>
    <row r="7145" spans="3:3" x14ac:dyDescent="0.2">
      <c r="C7145" s="15"/>
    </row>
    <row r="7146" spans="3:3" x14ac:dyDescent="0.2">
      <c r="C7146" s="15"/>
    </row>
    <row r="7147" spans="3:3" x14ac:dyDescent="0.2">
      <c r="C7147" s="15"/>
    </row>
    <row r="7148" spans="3:3" x14ac:dyDescent="0.2">
      <c r="C7148" s="15"/>
    </row>
    <row r="7149" spans="3:3" x14ac:dyDescent="0.2">
      <c r="C7149" s="15"/>
    </row>
    <row r="7150" spans="3:3" x14ac:dyDescent="0.2">
      <c r="C7150" s="15"/>
    </row>
    <row r="7151" spans="3:3" x14ac:dyDescent="0.2">
      <c r="C7151" s="15"/>
    </row>
    <row r="7152" spans="3:3" x14ac:dyDescent="0.2">
      <c r="C7152" s="15"/>
    </row>
    <row r="7153" spans="3:3" x14ac:dyDescent="0.2">
      <c r="C7153" s="15"/>
    </row>
    <row r="7154" spans="3:3" x14ac:dyDescent="0.2">
      <c r="C7154" s="15"/>
    </row>
    <row r="7155" spans="3:3" x14ac:dyDescent="0.2">
      <c r="C7155" s="15"/>
    </row>
    <row r="7156" spans="3:3" x14ac:dyDescent="0.2">
      <c r="C7156" s="15"/>
    </row>
    <row r="7157" spans="3:3" x14ac:dyDescent="0.2">
      <c r="C7157" s="15"/>
    </row>
    <row r="7158" spans="3:3" x14ac:dyDescent="0.2">
      <c r="C7158" s="15"/>
    </row>
    <row r="7159" spans="3:3" x14ac:dyDescent="0.2">
      <c r="C7159" s="15"/>
    </row>
    <row r="7160" spans="3:3" x14ac:dyDescent="0.2">
      <c r="C7160" s="15"/>
    </row>
    <row r="7161" spans="3:3" x14ac:dyDescent="0.2">
      <c r="C7161" s="15"/>
    </row>
    <row r="7162" spans="3:3" x14ac:dyDescent="0.2">
      <c r="C7162" s="15"/>
    </row>
    <row r="7163" spans="3:3" x14ac:dyDescent="0.2">
      <c r="C7163" s="15"/>
    </row>
    <row r="7164" spans="3:3" x14ac:dyDescent="0.2">
      <c r="C7164" s="15"/>
    </row>
    <row r="7165" spans="3:3" x14ac:dyDescent="0.2">
      <c r="C7165" s="15"/>
    </row>
    <row r="7166" spans="3:3" x14ac:dyDescent="0.2">
      <c r="C7166" s="15"/>
    </row>
    <row r="7167" spans="3:3" x14ac:dyDescent="0.2">
      <c r="C7167" s="15"/>
    </row>
    <row r="7168" spans="3:3" x14ac:dyDescent="0.2">
      <c r="C7168" s="15"/>
    </row>
    <row r="7169" spans="3:3" x14ac:dyDescent="0.2">
      <c r="C7169" s="15"/>
    </row>
    <row r="7170" spans="3:3" x14ac:dyDescent="0.2">
      <c r="C7170" s="15"/>
    </row>
    <row r="7171" spans="3:3" x14ac:dyDescent="0.2">
      <c r="C7171" s="15"/>
    </row>
    <row r="7172" spans="3:3" x14ac:dyDescent="0.2">
      <c r="C7172" s="15"/>
    </row>
    <row r="7173" spans="3:3" x14ac:dyDescent="0.2">
      <c r="C7173" s="15"/>
    </row>
    <row r="7174" spans="3:3" x14ac:dyDescent="0.2">
      <c r="C7174" s="15"/>
    </row>
    <row r="7175" spans="3:3" x14ac:dyDescent="0.2">
      <c r="C7175" s="15"/>
    </row>
    <row r="7176" spans="3:3" x14ac:dyDescent="0.2">
      <c r="C7176" s="15"/>
    </row>
    <row r="7177" spans="3:3" x14ac:dyDescent="0.2">
      <c r="C7177" s="15"/>
    </row>
    <row r="7178" spans="3:3" x14ac:dyDescent="0.2">
      <c r="C7178" s="15"/>
    </row>
    <row r="7179" spans="3:3" x14ac:dyDescent="0.2">
      <c r="C7179" s="15"/>
    </row>
    <row r="7180" spans="3:3" x14ac:dyDescent="0.2">
      <c r="C7180" s="15"/>
    </row>
    <row r="7181" spans="3:3" x14ac:dyDescent="0.2">
      <c r="C7181" s="15"/>
    </row>
    <row r="7182" spans="3:3" x14ac:dyDescent="0.2">
      <c r="C7182" s="15"/>
    </row>
    <row r="7183" spans="3:3" x14ac:dyDescent="0.2">
      <c r="C7183" s="15"/>
    </row>
    <row r="7184" spans="3:3" x14ac:dyDescent="0.2">
      <c r="C7184" s="15"/>
    </row>
    <row r="7185" spans="3:3" x14ac:dyDescent="0.2">
      <c r="C7185" s="15"/>
    </row>
    <row r="7186" spans="3:3" x14ac:dyDescent="0.2">
      <c r="C7186" s="15"/>
    </row>
    <row r="7187" spans="3:3" x14ac:dyDescent="0.2">
      <c r="C7187" s="15"/>
    </row>
    <row r="7188" spans="3:3" x14ac:dyDescent="0.2">
      <c r="C7188" s="15"/>
    </row>
    <row r="7189" spans="3:3" x14ac:dyDescent="0.2">
      <c r="C7189" s="15"/>
    </row>
    <row r="7190" spans="3:3" x14ac:dyDescent="0.2">
      <c r="C7190" s="15"/>
    </row>
    <row r="7191" spans="3:3" x14ac:dyDescent="0.2">
      <c r="C7191" s="15"/>
    </row>
    <row r="7192" spans="3:3" x14ac:dyDescent="0.2">
      <c r="C7192" s="15"/>
    </row>
    <row r="7193" spans="3:3" x14ac:dyDescent="0.2">
      <c r="C7193" s="15"/>
    </row>
    <row r="7194" spans="3:3" x14ac:dyDescent="0.2">
      <c r="C7194" s="15"/>
    </row>
    <row r="7195" spans="3:3" x14ac:dyDescent="0.2">
      <c r="C7195" s="15"/>
    </row>
    <row r="7196" spans="3:3" x14ac:dyDescent="0.2">
      <c r="C7196" s="15"/>
    </row>
    <row r="7197" spans="3:3" x14ac:dyDescent="0.2">
      <c r="C7197" s="15"/>
    </row>
    <row r="7198" spans="3:3" x14ac:dyDescent="0.2">
      <c r="C7198" s="15"/>
    </row>
    <row r="7199" spans="3:3" x14ac:dyDescent="0.2">
      <c r="C7199" s="15"/>
    </row>
    <row r="7200" spans="3:3" x14ac:dyDescent="0.2">
      <c r="C7200" s="15"/>
    </row>
    <row r="7201" spans="3:3" x14ac:dyDescent="0.2">
      <c r="C7201" s="15"/>
    </row>
    <row r="7202" spans="3:3" x14ac:dyDescent="0.2">
      <c r="C7202" s="15"/>
    </row>
    <row r="7203" spans="3:3" x14ac:dyDescent="0.2">
      <c r="C7203" s="15"/>
    </row>
    <row r="7204" spans="3:3" x14ac:dyDescent="0.2">
      <c r="C7204" s="15"/>
    </row>
    <row r="7205" spans="3:3" x14ac:dyDescent="0.2">
      <c r="C7205" s="15"/>
    </row>
    <row r="7206" spans="3:3" x14ac:dyDescent="0.2">
      <c r="C7206" s="15"/>
    </row>
    <row r="7207" spans="3:3" x14ac:dyDescent="0.2">
      <c r="C7207" s="15"/>
    </row>
    <row r="7208" spans="3:3" x14ac:dyDescent="0.2">
      <c r="C7208" s="15"/>
    </row>
    <row r="7209" spans="3:3" x14ac:dyDescent="0.2">
      <c r="C7209" s="15"/>
    </row>
    <row r="7210" spans="3:3" x14ac:dyDescent="0.2">
      <c r="C7210" s="15"/>
    </row>
    <row r="7211" spans="3:3" x14ac:dyDescent="0.2">
      <c r="C7211" s="15"/>
    </row>
    <row r="7212" spans="3:3" x14ac:dyDescent="0.2">
      <c r="C7212" s="15"/>
    </row>
    <row r="7213" spans="3:3" x14ac:dyDescent="0.2">
      <c r="C7213" s="15"/>
    </row>
    <row r="7214" spans="3:3" x14ac:dyDescent="0.2">
      <c r="C7214" s="15"/>
    </row>
    <row r="7215" spans="3:3" x14ac:dyDescent="0.2">
      <c r="C7215" s="15"/>
    </row>
    <row r="7216" spans="3:3" x14ac:dyDescent="0.2">
      <c r="C7216" s="15"/>
    </row>
    <row r="7217" spans="3:3" x14ac:dyDescent="0.2">
      <c r="C7217" s="15"/>
    </row>
    <row r="7218" spans="3:3" x14ac:dyDescent="0.2">
      <c r="C7218" s="15"/>
    </row>
    <row r="7219" spans="3:3" x14ac:dyDescent="0.2">
      <c r="C7219" s="15"/>
    </row>
    <row r="7220" spans="3:3" x14ac:dyDescent="0.2">
      <c r="C7220" s="15"/>
    </row>
    <row r="7221" spans="3:3" x14ac:dyDescent="0.2">
      <c r="C7221" s="15"/>
    </row>
    <row r="7222" spans="3:3" x14ac:dyDescent="0.2">
      <c r="C7222" s="15"/>
    </row>
    <row r="7223" spans="3:3" x14ac:dyDescent="0.2">
      <c r="C7223" s="15"/>
    </row>
    <row r="7224" spans="3:3" x14ac:dyDescent="0.2">
      <c r="C7224" s="15"/>
    </row>
    <row r="7225" spans="3:3" x14ac:dyDescent="0.2">
      <c r="C7225" s="15"/>
    </row>
    <row r="7226" spans="3:3" x14ac:dyDescent="0.2">
      <c r="C7226" s="15"/>
    </row>
    <row r="7227" spans="3:3" x14ac:dyDescent="0.2">
      <c r="C7227" s="15"/>
    </row>
    <row r="7228" spans="3:3" x14ac:dyDescent="0.2">
      <c r="C7228" s="15"/>
    </row>
    <row r="7229" spans="3:3" x14ac:dyDescent="0.2">
      <c r="C7229" s="15"/>
    </row>
    <row r="7230" spans="3:3" x14ac:dyDescent="0.2">
      <c r="C7230" s="15"/>
    </row>
    <row r="7231" spans="3:3" x14ac:dyDescent="0.2">
      <c r="C7231" s="15"/>
    </row>
    <row r="7232" spans="3:3" x14ac:dyDescent="0.2">
      <c r="C7232" s="15"/>
    </row>
    <row r="7233" spans="3:3" x14ac:dyDescent="0.2">
      <c r="C7233" s="15"/>
    </row>
    <row r="7234" spans="3:3" x14ac:dyDescent="0.2">
      <c r="C7234" s="15"/>
    </row>
    <row r="7235" spans="3:3" x14ac:dyDescent="0.2">
      <c r="C7235" s="15"/>
    </row>
    <row r="7236" spans="3:3" x14ac:dyDescent="0.2">
      <c r="C7236" s="15"/>
    </row>
    <row r="7237" spans="3:3" x14ac:dyDescent="0.2">
      <c r="C7237" s="15"/>
    </row>
    <row r="7238" spans="3:3" x14ac:dyDescent="0.2">
      <c r="C7238" s="15"/>
    </row>
    <row r="7239" spans="3:3" x14ac:dyDescent="0.2">
      <c r="C7239" s="15"/>
    </row>
    <row r="7240" spans="3:3" x14ac:dyDescent="0.2">
      <c r="C7240" s="15"/>
    </row>
    <row r="7241" spans="3:3" x14ac:dyDescent="0.2">
      <c r="C7241" s="15"/>
    </row>
    <row r="7242" spans="3:3" x14ac:dyDescent="0.2">
      <c r="C7242" s="15"/>
    </row>
    <row r="7243" spans="3:3" x14ac:dyDescent="0.2">
      <c r="C7243" s="15"/>
    </row>
    <row r="7244" spans="3:3" x14ac:dyDescent="0.2">
      <c r="C7244" s="15"/>
    </row>
    <row r="7245" spans="3:3" x14ac:dyDescent="0.2">
      <c r="C7245" s="15"/>
    </row>
    <row r="7246" spans="3:3" x14ac:dyDescent="0.2">
      <c r="C7246" s="15"/>
    </row>
    <row r="7247" spans="3:3" x14ac:dyDescent="0.2">
      <c r="C7247" s="15"/>
    </row>
    <row r="7248" spans="3:3" x14ac:dyDescent="0.2">
      <c r="C7248" s="15"/>
    </row>
    <row r="7249" spans="3:3" x14ac:dyDescent="0.2">
      <c r="C7249" s="15"/>
    </row>
    <row r="7250" spans="3:3" x14ac:dyDescent="0.2">
      <c r="C7250" s="15"/>
    </row>
    <row r="7251" spans="3:3" x14ac:dyDescent="0.2">
      <c r="C7251" s="15"/>
    </row>
    <row r="7252" spans="3:3" x14ac:dyDescent="0.2">
      <c r="C7252" s="15"/>
    </row>
    <row r="7253" spans="3:3" x14ac:dyDescent="0.2">
      <c r="C7253" s="15"/>
    </row>
    <row r="7254" spans="3:3" x14ac:dyDescent="0.2">
      <c r="C7254" s="15"/>
    </row>
    <row r="7255" spans="3:3" x14ac:dyDescent="0.2">
      <c r="C7255" s="15"/>
    </row>
    <row r="7256" spans="3:3" x14ac:dyDescent="0.2">
      <c r="C7256" s="15"/>
    </row>
    <row r="7257" spans="3:3" x14ac:dyDescent="0.2">
      <c r="C7257" s="15"/>
    </row>
    <row r="7258" spans="3:3" x14ac:dyDescent="0.2">
      <c r="C7258" s="15"/>
    </row>
    <row r="7259" spans="3:3" x14ac:dyDescent="0.2">
      <c r="C7259" s="15"/>
    </row>
    <row r="7260" spans="3:3" x14ac:dyDescent="0.2">
      <c r="C7260" s="15"/>
    </row>
    <row r="7261" spans="3:3" x14ac:dyDescent="0.2">
      <c r="C7261" s="15"/>
    </row>
    <row r="7262" spans="3:3" x14ac:dyDescent="0.2">
      <c r="C7262" s="15"/>
    </row>
    <row r="7263" spans="3:3" x14ac:dyDescent="0.2">
      <c r="C7263" s="15"/>
    </row>
    <row r="7264" spans="3:3" x14ac:dyDescent="0.2">
      <c r="C7264" s="15"/>
    </row>
    <row r="7265" spans="3:3" x14ac:dyDescent="0.2">
      <c r="C7265" s="15"/>
    </row>
    <row r="7266" spans="3:3" x14ac:dyDescent="0.2">
      <c r="C7266" s="15"/>
    </row>
    <row r="7267" spans="3:3" x14ac:dyDescent="0.2">
      <c r="C7267" s="15"/>
    </row>
    <row r="7268" spans="3:3" x14ac:dyDescent="0.2">
      <c r="C7268" s="15"/>
    </row>
    <row r="7269" spans="3:3" x14ac:dyDescent="0.2">
      <c r="C7269" s="15"/>
    </row>
    <row r="7270" spans="3:3" x14ac:dyDescent="0.2">
      <c r="C7270" s="15"/>
    </row>
    <row r="7271" spans="3:3" x14ac:dyDescent="0.2">
      <c r="C7271" s="15"/>
    </row>
    <row r="7272" spans="3:3" x14ac:dyDescent="0.2">
      <c r="C7272" s="15"/>
    </row>
    <row r="7273" spans="3:3" x14ac:dyDescent="0.2">
      <c r="C7273" s="15"/>
    </row>
    <row r="7274" spans="3:3" x14ac:dyDescent="0.2">
      <c r="C7274" s="15"/>
    </row>
    <row r="7275" spans="3:3" x14ac:dyDescent="0.2">
      <c r="C7275" s="15"/>
    </row>
    <row r="7276" spans="3:3" x14ac:dyDescent="0.2">
      <c r="C7276" s="15"/>
    </row>
    <row r="7277" spans="3:3" x14ac:dyDescent="0.2">
      <c r="C7277" s="15"/>
    </row>
    <row r="7278" spans="3:3" x14ac:dyDescent="0.2">
      <c r="C7278" s="15"/>
    </row>
    <row r="7279" spans="3:3" x14ac:dyDescent="0.2">
      <c r="C7279" s="15"/>
    </row>
    <row r="7280" spans="3:3" x14ac:dyDescent="0.2">
      <c r="C7280" s="15"/>
    </row>
    <row r="7281" spans="3:3" x14ac:dyDescent="0.2">
      <c r="C7281" s="15"/>
    </row>
    <row r="7282" spans="3:3" x14ac:dyDescent="0.2">
      <c r="C7282" s="15"/>
    </row>
    <row r="7283" spans="3:3" x14ac:dyDescent="0.2">
      <c r="C7283" s="15"/>
    </row>
    <row r="7284" spans="3:3" x14ac:dyDescent="0.2">
      <c r="C7284" s="15"/>
    </row>
    <row r="7285" spans="3:3" x14ac:dyDescent="0.2">
      <c r="C7285" s="15"/>
    </row>
    <row r="7286" spans="3:3" x14ac:dyDescent="0.2">
      <c r="C7286" s="15"/>
    </row>
    <row r="7287" spans="3:3" x14ac:dyDescent="0.2">
      <c r="C7287" s="15"/>
    </row>
    <row r="7288" spans="3:3" x14ac:dyDescent="0.2">
      <c r="C7288" s="15"/>
    </row>
    <row r="7289" spans="3:3" x14ac:dyDescent="0.2">
      <c r="C7289" s="15"/>
    </row>
    <row r="7290" spans="3:3" x14ac:dyDescent="0.2">
      <c r="C7290" s="15"/>
    </row>
    <row r="7291" spans="3:3" x14ac:dyDescent="0.2">
      <c r="C7291" s="15"/>
    </row>
    <row r="7292" spans="3:3" x14ac:dyDescent="0.2">
      <c r="C7292" s="15"/>
    </row>
    <row r="7293" spans="3:3" x14ac:dyDescent="0.2">
      <c r="C7293" s="15"/>
    </row>
    <row r="7294" spans="3:3" x14ac:dyDescent="0.2">
      <c r="C7294" s="15"/>
    </row>
    <row r="7295" spans="3:3" x14ac:dyDescent="0.2">
      <c r="C7295" s="15"/>
    </row>
    <row r="7296" spans="3:3" x14ac:dyDescent="0.2">
      <c r="C7296" s="15"/>
    </row>
    <row r="7297" spans="3:3" x14ac:dyDescent="0.2">
      <c r="C7297" s="15"/>
    </row>
    <row r="7298" spans="3:3" x14ac:dyDescent="0.2">
      <c r="C7298" s="15"/>
    </row>
    <row r="7299" spans="3:3" x14ac:dyDescent="0.2">
      <c r="C7299" s="15"/>
    </row>
    <row r="7300" spans="3:3" x14ac:dyDescent="0.2">
      <c r="C7300" s="15"/>
    </row>
    <row r="7301" spans="3:3" x14ac:dyDescent="0.2">
      <c r="C7301" s="15"/>
    </row>
    <row r="7302" spans="3:3" x14ac:dyDescent="0.2">
      <c r="C7302" s="15"/>
    </row>
    <row r="7303" spans="3:3" x14ac:dyDescent="0.2">
      <c r="C7303" s="15"/>
    </row>
    <row r="7304" spans="3:3" x14ac:dyDescent="0.2">
      <c r="C7304" s="15"/>
    </row>
    <row r="7305" spans="3:3" x14ac:dyDescent="0.2">
      <c r="C7305" s="15"/>
    </row>
    <row r="7306" spans="3:3" x14ac:dyDescent="0.2">
      <c r="C7306" s="15"/>
    </row>
    <row r="7307" spans="3:3" x14ac:dyDescent="0.2">
      <c r="C7307" s="15"/>
    </row>
    <row r="7308" spans="3:3" x14ac:dyDescent="0.2">
      <c r="C7308" s="15"/>
    </row>
    <row r="7309" spans="3:3" x14ac:dyDescent="0.2">
      <c r="C7309" s="15"/>
    </row>
    <row r="7310" spans="3:3" x14ac:dyDescent="0.2">
      <c r="C7310" s="15"/>
    </row>
    <row r="7311" spans="3:3" x14ac:dyDescent="0.2">
      <c r="C7311" s="15"/>
    </row>
    <row r="7312" spans="3:3" x14ac:dyDescent="0.2">
      <c r="C7312" s="15"/>
    </row>
    <row r="7313" spans="3:3" x14ac:dyDescent="0.2">
      <c r="C7313" s="15"/>
    </row>
    <row r="7314" spans="3:3" x14ac:dyDescent="0.2">
      <c r="C7314" s="15"/>
    </row>
    <row r="7315" spans="3:3" x14ac:dyDescent="0.2">
      <c r="C7315" s="15"/>
    </row>
    <row r="7316" spans="3:3" x14ac:dyDescent="0.2">
      <c r="C7316" s="15"/>
    </row>
    <row r="7317" spans="3:3" x14ac:dyDescent="0.2">
      <c r="C7317" s="15"/>
    </row>
    <row r="7318" spans="3:3" x14ac:dyDescent="0.2">
      <c r="C7318" s="15"/>
    </row>
    <row r="7319" spans="3:3" x14ac:dyDescent="0.2">
      <c r="C7319" s="15"/>
    </row>
    <row r="7320" spans="3:3" x14ac:dyDescent="0.2">
      <c r="C7320" s="15"/>
    </row>
    <row r="7321" spans="3:3" x14ac:dyDescent="0.2">
      <c r="C7321" s="15"/>
    </row>
    <row r="7322" spans="3:3" x14ac:dyDescent="0.2">
      <c r="C7322" s="15"/>
    </row>
    <row r="7323" spans="3:3" x14ac:dyDescent="0.2">
      <c r="C7323" s="15"/>
    </row>
    <row r="7324" spans="3:3" x14ac:dyDescent="0.2">
      <c r="C7324" s="15"/>
    </row>
    <row r="7325" spans="3:3" x14ac:dyDescent="0.2">
      <c r="C7325" s="15"/>
    </row>
    <row r="7326" spans="3:3" x14ac:dyDescent="0.2">
      <c r="C7326" s="15"/>
    </row>
    <row r="7327" spans="3:3" x14ac:dyDescent="0.2">
      <c r="C7327" s="15"/>
    </row>
    <row r="7328" spans="3:3" x14ac:dyDescent="0.2">
      <c r="C7328" s="15"/>
    </row>
    <row r="7329" spans="3:3" x14ac:dyDescent="0.2">
      <c r="C7329" s="15"/>
    </row>
    <row r="7330" spans="3:3" x14ac:dyDescent="0.2">
      <c r="C7330" s="15"/>
    </row>
    <row r="7331" spans="3:3" x14ac:dyDescent="0.2">
      <c r="C7331" s="15"/>
    </row>
    <row r="7332" spans="3:3" x14ac:dyDescent="0.2">
      <c r="C7332" s="15"/>
    </row>
    <row r="7333" spans="3:3" x14ac:dyDescent="0.2">
      <c r="C7333" s="15"/>
    </row>
    <row r="7334" spans="3:3" x14ac:dyDescent="0.2">
      <c r="C7334" s="15"/>
    </row>
    <row r="7335" spans="3:3" x14ac:dyDescent="0.2">
      <c r="C7335" s="15"/>
    </row>
    <row r="7336" spans="3:3" x14ac:dyDescent="0.2">
      <c r="C7336" s="15"/>
    </row>
    <row r="7337" spans="3:3" x14ac:dyDescent="0.2">
      <c r="C7337" s="15"/>
    </row>
    <row r="7338" spans="3:3" x14ac:dyDescent="0.2">
      <c r="C7338" s="15"/>
    </row>
    <row r="7339" spans="3:3" x14ac:dyDescent="0.2">
      <c r="C7339" s="15"/>
    </row>
    <row r="7340" spans="3:3" x14ac:dyDescent="0.2">
      <c r="C7340" s="15"/>
    </row>
    <row r="7341" spans="3:3" x14ac:dyDescent="0.2">
      <c r="C7341" s="15"/>
    </row>
    <row r="7342" spans="3:3" x14ac:dyDescent="0.2">
      <c r="C7342" s="15"/>
    </row>
    <row r="7343" spans="3:3" x14ac:dyDescent="0.2">
      <c r="C7343" s="15"/>
    </row>
    <row r="7344" spans="3:3" x14ac:dyDescent="0.2">
      <c r="C7344" s="15"/>
    </row>
    <row r="7345" spans="3:3" x14ac:dyDescent="0.2">
      <c r="C7345" s="15"/>
    </row>
    <row r="7346" spans="3:3" x14ac:dyDescent="0.2">
      <c r="C7346" s="15"/>
    </row>
    <row r="7347" spans="3:3" x14ac:dyDescent="0.2">
      <c r="C7347" s="15"/>
    </row>
    <row r="7348" spans="3:3" x14ac:dyDescent="0.2">
      <c r="C7348" s="15"/>
    </row>
    <row r="7349" spans="3:3" x14ac:dyDescent="0.2">
      <c r="C7349" s="15"/>
    </row>
    <row r="7350" spans="3:3" x14ac:dyDescent="0.2">
      <c r="C7350" s="15"/>
    </row>
    <row r="7351" spans="3:3" x14ac:dyDescent="0.2">
      <c r="C7351" s="15"/>
    </row>
    <row r="7352" spans="3:3" x14ac:dyDescent="0.2">
      <c r="C7352" s="15"/>
    </row>
    <row r="7353" spans="3:3" x14ac:dyDescent="0.2">
      <c r="C7353" s="15"/>
    </row>
    <row r="7354" spans="3:3" x14ac:dyDescent="0.2">
      <c r="C7354" s="15"/>
    </row>
    <row r="7355" spans="3:3" x14ac:dyDescent="0.2">
      <c r="C7355" s="15"/>
    </row>
    <row r="7356" spans="3:3" x14ac:dyDescent="0.2">
      <c r="C7356" s="15"/>
    </row>
    <row r="7357" spans="3:3" x14ac:dyDescent="0.2">
      <c r="C7357" s="15"/>
    </row>
    <row r="7358" spans="3:3" x14ac:dyDescent="0.2">
      <c r="C7358" s="15"/>
    </row>
    <row r="7359" spans="3:3" x14ac:dyDescent="0.2">
      <c r="C7359" s="15"/>
    </row>
    <row r="7360" spans="3:3" x14ac:dyDescent="0.2">
      <c r="C7360" s="15"/>
    </row>
    <row r="7361" spans="3:3" x14ac:dyDescent="0.2">
      <c r="C7361" s="15"/>
    </row>
    <row r="7362" spans="3:3" x14ac:dyDescent="0.2">
      <c r="C7362" s="15"/>
    </row>
    <row r="7363" spans="3:3" x14ac:dyDescent="0.2">
      <c r="C7363" s="15"/>
    </row>
    <row r="7364" spans="3:3" x14ac:dyDescent="0.2">
      <c r="C7364" s="15"/>
    </row>
    <row r="7365" spans="3:3" x14ac:dyDescent="0.2">
      <c r="C7365" s="15"/>
    </row>
    <row r="7366" spans="3:3" x14ac:dyDescent="0.2">
      <c r="C7366" s="15"/>
    </row>
    <row r="7367" spans="3:3" x14ac:dyDescent="0.2">
      <c r="C7367" s="15"/>
    </row>
    <row r="7368" spans="3:3" x14ac:dyDescent="0.2">
      <c r="C7368" s="15"/>
    </row>
    <row r="7369" spans="3:3" x14ac:dyDescent="0.2">
      <c r="C7369" s="15"/>
    </row>
    <row r="7370" spans="3:3" x14ac:dyDescent="0.2">
      <c r="C7370" s="15"/>
    </row>
    <row r="7371" spans="3:3" x14ac:dyDescent="0.2">
      <c r="C7371" s="15"/>
    </row>
    <row r="7372" spans="3:3" x14ac:dyDescent="0.2">
      <c r="C7372" s="15"/>
    </row>
    <row r="7373" spans="3:3" x14ac:dyDescent="0.2">
      <c r="C7373" s="15"/>
    </row>
    <row r="7374" spans="3:3" x14ac:dyDescent="0.2">
      <c r="C7374" s="15"/>
    </row>
    <row r="7375" spans="3:3" x14ac:dyDescent="0.2">
      <c r="C7375" s="15"/>
    </row>
    <row r="7376" spans="3:3" x14ac:dyDescent="0.2">
      <c r="C7376" s="15"/>
    </row>
    <row r="7377" spans="3:3" x14ac:dyDescent="0.2">
      <c r="C7377" s="15"/>
    </row>
    <row r="7378" spans="3:3" x14ac:dyDescent="0.2">
      <c r="C7378" s="15"/>
    </row>
    <row r="7379" spans="3:3" x14ac:dyDescent="0.2">
      <c r="C7379" s="15"/>
    </row>
    <row r="7380" spans="3:3" x14ac:dyDescent="0.2">
      <c r="C7380" s="15"/>
    </row>
    <row r="7381" spans="3:3" x14ac:dyDescent="0.2">
      <c r="C7381" s="15"/>
    </row>
    <row r="7382" spans="3:3" x14ac:dyDescent="0.2">
      <c r="C7382" s="15"/>
    </row>
    <row r="7383" spans="3:3" x14ac:dyDescent="0.2">
      <c r="C7383" s="15"/>
    </row>
    <row r="7384" spans="3:3" x14ac:dyDescent="0.2">
      <c r="C7384" s="15"/>
    </row>
    <row r="7385" spans="3:3" x14ac:dyDescent="0.2">
      <c r="C7385" s="15"/>
    </row>
    <row r="7386" spans="3:3" x14ac:dyDescent="0.2">
      <c r="C7386" s="15"/>
    </row>
    <row r="7387" spans="3:3" x14ac:dyDescent="0.2">
      <c r="C7387" s="15"/>
    </row>
    <row r="7388" spans="3:3" x14ac:dyDescent="0.2">
      <c r="C7388" s="15"/>
    </row>
    <row r="7389" spans="3:3" x14ac:dyDescent="0.2">
      <c r="C7389" s="15"/>
    </row>
    <row r="7390" spans="3:3" x14ac:dyDescent="0.2">
      <c r="C7390" s="15"/>
    </row>
    <row r="7391" spans="3:3" x14ac:dyDescent="0.2">
      <c r="C7391" s="15"/>
    </row>
    <row r="7392" spans="3:3" x14ac:dyDescent="0.2">
      <c r="C7392" s="15"/>
    </row>
    <row r="7393" spans="3:3" x14ac:dyDescent="0.2">
      <c r="C7393" s="15"/>
    </row>
    <row r="7394" spans="3:3" x14ac:dyDescent="0.2">
      <c r="C7394" s="15"/>
    </row>
    <row r="7395" spans="3:3" x14ac:dyDescent="0.2">
      <c r="C7395" s="15"/>
    </row>
    <row r="7396" spans="3:3" x14ac:dyDescent="0.2">
      <c r="C7396" s="15"/>
    </row>
    <row r="7397" spans="3:3" x14ac:dyDescent="0.2">
      <c r="C7397" s="15"/>
    </row>
    <row r="7398" spans="3:3" x14ac:dyDescent="0.2">
      <c r="C7398" s="15"/>
    </row>
    <row r="7399" spans="3:3" x14ac:dyDescent="0.2">
      <c r="C7399" s="15"/>
    </row>
    <row r="7400" spans="3:3" x14ac:dyDescent="0.2">
      <c r="C7400" s="15"/>
    </row>
    <row r="7401" spans="3:3" x14ac:dyDescent="0.2">
      <c r="C7401" s="15"/>
    </row>
    <row r="7402" spans="3:3" x14ac:dyDescent="0.2">
      <c r="C7402" s="15"/>
    </row>
    <row r="7403" spans="3:3" x14ac:dyDescent="0.2">
      <c r="C7403" s="15"/>
    </row>
    <row r="7404" spans="3:3" x14ac:dyDescent="0.2">
      <c r="C7404" s="15"/>
    </row>
    <row r="7405" spans="3:3" x14ac:dyDescent="0.2">
      <c r="C7405" s="15"/>
    </row>
    <row r="7406" spans="3:3" x14ac:dyDescent="0.2">
      <c r="C7406" s="15"/>
    </row>
    <row r="7407" spans="3:3" x14ac:dyDescent="0.2">
      <c r="C7407" s="15"/>
    </row>
    <row r="7408" spans="3:3" x14ac:dyDescent="0.2">
      <c r="C7408" s="15"/>
    </row>
    <row r="7409" spans="3:3" x14ac:dyDescent="0.2">
      <c r="C7409" s="15"/>
    </row>
    <row r="7410" spans="3:3" x14ac:dyDescent="0.2">
      <c r="C7410" s="15"/>
    </row>
    <row r="7411" spans="3:3" x14ac:dyDescent="0.2">
      <c r="C7411" s="15"/>
    </row>
    <row r="7412" spans="3:3" x14ac:dyDescent="0.2">
      <c r="C7412" s="15"/>
    </row>
    <row r="7413" spans="3:3" x14ac:dyDescent="0.2">
      <c r="C7413" s="15"/>
    </row>
    <row r="7414" spans="3:3" x14ac:dyDescent="0.2">
      <c r="C7414" s="15"/>
    </row>
    <row r="7415" spans="3:3" x14ac:dyDescent="0.2">
      <c r="C7415" s="15"/>
    </row>
    <row r="7416" spans="3:3" x14ac:dyDescent="0.2">
      <c r="C7416" s="15"/>
    </row>
    <row r="7417" spans="3:3" x14ac:dyDescent="0.2">
      <c r="C7417" s="15"/>
    </row>
    <row r="7418" spans="3:3" x14ac:dyDescent="0.2">
      <c r="C7418" s="15"/>
    </row>
    <row r="7419" spans="3:3" x14ac:dyDescent="0.2">
      <c r="C7419" s="15"/>
    </row>
    <row r="7420" spans="3:3" x14ac:dyDescent="0.2">
      <c r="C7420" s="15"/>
    </row>
    <row r="7421" spans="3:3" x14ac:dyDescent="0.2">
      <c r="C7421" s="15"/>
    </row>
    <row r="7422" spans="3:3" x14ac:dyDescent="0.2">
      <c r="C7422" s="15"/>
    </row>
    <row r="7423" spans="3:3" x14ac:dyDescent="0.2">
      <c r="C7423" s="15"/>
    </row>
    <row r="7424" spans="3:3" x14ac:dyDescent="0.2">
      <c r="C7424" s="15"/>
    </row>
    <row r="7425" spans="3:3" x14ac:dyDescent="0.2">
      <c r="C7425" s="15"/>
    </row>
    <row r="7426" spans="3:3" x14ac:dyDescent="0.2">
      <c r="C7426" s="15"/>
    </row>
    <row r="7427" spans="3:3" x14ac:dyDescent="0.2">
      <c r="C7427" s="15"/>
    </row>
    <row r="7428" spans="3:3" x14ac:dyDescent="0.2">
      <c r="C7428" s="15"/>
    </row>
    <row r="7429" spans="3:3" x14ac:dyDescent="0.2">
      <c r="C7429" s="15"/>
    </row>
    <row r="7430" spans="3:3" x14ac:dyDescent="0.2">
      <c r="C7430" s="15"/>
    </row>
    <row r="7431" spans="3:3" x14ac:dyDescent="0.2">
      <c r="C7431" s="15"/>
    </row>
    <row r="7432" spans="3:3" x14ac:dyDescent="0.2">
      <c r="C7432" s="15"/>
    </row>
    <row r="7433" spans="3:3" x14ac:dyDescent="0.2">
      <c r="C7433" s="15"/>
    </row>
    <row r="7434" spans="3:3" x14ac:dyDescent="0.2">
      <c r="C7434" s="15"/>
    </row>
    <row r="7435" spans="3:3" x14ac:dyDescent="0.2">
      <c r="C7435" s="15"/>
    </row>
    <row r="7436" spans="3:3" x14ac:dyDescent="0.2">
      <c r="C7436" s="15"/>
    </row>
    <row r="7437" spans="3:3" x14ac:dyDescent="0.2">
      <c r="C7437" s="15"/>
    </row>
    <row r="7438" spans="3:3" x14ac:dyDescent="0.2">
      <c r="C7438" s="15"/>
    </row>
    <row r="7439" spans="3:3" x14ac:dyDescent="0.2">
      <c r="C7439" s="15"/>
    </row>
    <row r="7440" spans="3:3" x14ac:dyDescent="0.2">
      <c r="C7440" s="15"/>
    </row>
    <row r="7441" spans="3:3" x14ac:dyDescent="0.2">
      <c r="C7441" s="15"/>
    </row>
    <row r="7442" spans="3:3" x14ac:dyDescent="0.2">
      <c r="C7442" s="15"/>
    </row>
    <row r="7443" spans="3:3" x14ac:dyDescent="0.2">
      <c r="C7443" s="15"/>
    </row>
    <row r="7444" spans="3:3" x14ac:dyDescent="0.2">
      <c r="C7444" s="15"/>
    </row>
    <row r="7445" spans="3:3" x14ac:dyDescent="0.2">
      <c r="C7445" s="15"/>
    </row>
    <row r="7446" spans="3:3" x14ac:dyDescent="0.2">
      <c r="C7446" s="15"/>
    </row>
    <row r="7447" spans="3:3" x14ac:dyDescent="0.2">
      <c r="C7447" s="15"/>
    </row>
    <row r="7448" spans="3:3" x14ac:dyDescent="0.2">
      <c r="C7448" s="15"/>
    </row>
    <row r="7449" spans="3:3" x14ac:dyDescent="0.2">
      <c r="C7449" s="15"/>
    </row>
    <row r="7450" spans="3:3" x14ac:dyDescent="0.2">
      <c r="C7450" s="15"/>
    </row>
    <row r="7451" spans="3:3" x14ac:dyDescent="0.2">
      <c r="C7451" s="15"/>
    </row>
    <row r="7452" spans="3:3" x14ac:dyDescent="0.2">
      <c r="C7452" s="15"/>
    </row>
    <row r="7453" spans="3:3" x14ac:dyDescent="0.2">
      <c r="C7453" s="15"/>
    </row>
    <row r="7454" spans="3:3" x14ac:dyDescent="0.2">
      <c r="C7454" s="15"/>
    </row>
    <row r="7455" spans="3:3" x14ac:dyDescent="0.2">
      <c r="C7455" s="15"/>
    </row>
    <row r="7456" spans="3:3" x14ac:dyDescent="0.2">
      <c r="C7456" s="15"/>
    </row>
    <row r="7457" spans="3:3" x14ac:dyDescent="0.2">
      <c r="C7457" s="15"/>
    </row>
    <row r="7458" spans="3:3" x14ac:dyDescent="0.2">
      <c r="C7458" s="15"/>
    </row>
    <row r="7459" spans="3:3" x14ac:dyDescent="0.2">
      <c r="C7459" s="15"/>
    </row>
    <row r="7460" spans="3:3" x14ac:dyDescent="0.2">
      <c r="C7460" s="15"/>
    </row>
    <row r="7461" spans="3:3" x14ac:dyDescent="0.2">
      <c r="C7461" s="15"/>
    </row>
    <row r="7462" spans="3:3" x14ac:dyDescent="0.2">
      <c r="C7462" s="15"/>
    </row>
    <row r="7463" spans="3:3" x14ac:dyDescent="0.2">
      <c r="C7463" s="15"/>
    </row>
    <row r="7464" spans="3:3" x14ac:dyDescent="0.2">
      <c r="C7464" s="15"/>
    </row>
    <row r="7465" spans="3:3" x14ac:dyDescent="0.2">
      <c r="C7465" s="15"/>
    </row>
    <row r="7466" spans="3:3" x14ac:dyDescent="0.2">
      <c r="C7466" s="15"/>
    </row>
    <row r="7467" spans="3:3" x14ac:dyDescent="0.2">
      <c r="C7467" s="15"/>
    </row>
    <row r="7468" spans="3:3" x14ac:dyDescent="0.2">
      <c r="C7468" s="15"/>
    </row>
    <row r="7469" spans="3:3" x14ac:dyDescent="0.2">
      <c r="C7469" s="15"/>
    </row>
    <row r="7470" spans="3:3" x14ac:dyDescent="0.2">
      <c r="C7470" s="15"/>
    </row>
    <row r="7471" spans="3:3" x14ac:dyDescent="0.2">
      <c r="C7471" s="15"/>
    </row>
    <row r="7472" spans="3:3" x14ac:dyDescent="0.2">
      <c r="C7472" s="15"/>
    </row>
    <row r="7473" spans="3:3" x14ac:dyDescent="0.2">
      <c r="C7473" s="15"/>
    </row>
    <row r="7474" spans="3:3" x14ac:dyDescent="0.2">
      <c r="C7474" s="15"/>
    </row>
    <row r="7475" spans="3:3" x14ac:dyDescent="0.2">
      <c r="C7475" s="15"/>
    </row>
    <row r="7476" spans="3:3" x14ac:dyDescent="0.2">
      <c r="C7476" s="15"/>
    </row>
    <row r="7477" spans="3:3" x14ac:dyDescent="0.2">
      <c r="C7477" s="15"/>
    </row>
    <row r="7478" spans="3:3" x14ac:dyDescent="0.2">
      <c r="C7478" s="15"/>
    </row>
    <row r="7479" spans="3:3" x14ac:dyDescent="0.2">
      <c r="C7479" s="15"/>
    </row>
    <row r="7480" spans="3:3" x14ac:dyDescent="0.2">
      <c r="C7480" s="15"/>
    </row>
    <row r="7481" spans="3:3" x14ac:dyDescent="0.2">
      <c r="C7481" s="15"/>
    </row>
    <row r="7482" spans="3:3" x14ac:dyDescent="0.2">
      <c r="C7482" s="15"/>
    </row>
    <row r="7483" spans="3:3" x14ac:dyDescent="0.2">
      <c r="C7483" s="15"/>
    </row>
    <row r="7484" spans="3:3" x14ac:dyDescent="0.2">
      <c r="C7484" s="15"/>
    </row>
    <row r="7485" spans="3:3" x14ac:dyDescent="0.2">
      <c r="C7485" s="15"/>
    </row>
    <row r="7486" spans="3:3" x14ac:dyDescent="0.2">
      <c r="C7486" s="15"/>
    </row>
    <row r="7487" spans="3:3" x14ac:dyDescent="0.2">
      <c r="C7487" s="15"/>
    </row>
    <row r="7488" spans="3:3" x14ac:dyDescent="0.2">
      <c r="C7488" s="15"/>
    </row>
    <row r="7489" spans="3:3" x14ac:dyDescent="0.2">
      <c r="C7489" s="15"/>
    </row>
    <row r="7490" spans="3:3" x14ac:dyDescent="0.2">
      <c r="C7490" s="15"/>
    </row>
    <row r="7491" spans="3:3" x14ac:dyDescent="0.2">
      <c r="C7491" s="15"/>
    </row>
    <row r="7492" spans="3:3" x14ac:dyDescent="0.2">
      <c r="C7492" s="15"/>
    </row>
    <row r="7493" spans="3:3" x14ac:dyDescent="0.2">
      <c r="C7493" s="15"/>
    </row>
    <row r="7494" spans="3:3" x14ac:dyDescent="0.2">
      <c r="C7494" s="15"/>
    </row>
    <row r="7495" spans="3:3" x14ac:dyDescent="0.2">
      <c r="C7495" s="15"/>
    </row>
    <row r="7496" spans="3:3" x14ac:dyDescent="0.2">
      <c r="C7496" s="15"/>
    </row>
    <row r="7497" spans="3:3" x14ac:dyDescent="0.2">
      <c r="C7497" s="15"/>
    </row>
    <row r="7498" spans="3:3" x14ac:dyDescent="0.2">
      <c r="C7498" s="15"/>
    </row>
    <row r="7499" spans="3:3" x14ac:dyDescent="0.2">
      <c r="C7499" s="15"/>
    </row>
    <row r="7500" spans="3:3" x14ac:dyDescent="0.2">
      <c r="C7500" s="15"/>
    </row>
    <row r="7501" spans="3:3" x14ac:dyDescent="0.2">
      <c r="C7501" s="15"/>
    </row>
    <row r="7502" spans="3:3" x14ac:dyDescent="0.2">
      <c r="C7502" s="15"/>
    </row>
    <row r="7503" spans="3:3" x14ac:dyDescent="0.2">
      <c r="C7503" s="15"/>
    </row>
    <row r="7504" spans="3:3" x14ac:dyDescent="0.2">
      <c r="C7504" s="15"/>
    </row>
    <row r="7505" spans="3:3" x14ac:dyDescent="0.2">
      <c r="C7505" s="15"/>
    </row>
    <row r="7506" spans="3:3" x14ac:dyDescent="0.2">
      <c r="C7506" s="15"/>
    </row>
    <row r="7507" spans="3:3" x14ac:dyDescent="0.2">
      <c r="C7507" s="15"/>
    </row>
    <row r="7508" spans="3:3" x14ac:dyDescent="0.2">
      <c r="C7508" s="15"/>
    </row>
    <row r="7509" spans="3:3" x14ac:dyDescent="0.2">
      <c r="C7509" s="15"/>
    </row>
    <row r="7510" spans="3:3" x14ac:dyDescent="0.2">
      <c r="C7510" s="15"/>
    </row>
    <row r="7511" spans="3:3" x14ac:dyDescent="0.2">
      <c r="C7511" s="15"/>
    </row>
    <row r="7512" spans="3:3" x14ac:dyDescent="0.2">
      <c r="C7512" s="15"/>
    </row>
    <row r="7513" spans="3:3" x14ac:dyDescent="0.2">
      <c r="C7513" s="15"/>
    </row>
    <row r="7514" spans="3:3" x14ac:dyDescent="0.2">
      <c r="C7514" s="15"/>
    </row>
    <row r="7515" spans="3:3" x14ac:dyDescent="0.2">
      <c r="C7515" s="15"/>
    </row>
    <row r="7516" spans="3:3" x14ac:dyDescent="0.2">
      <c r="C7516" s="15"/>
    </row>
    <row r="7517" spans="3:3" x14ac:dyDescent="0.2">
      <c r="C7517" s="15"/>
    </row>
    <row r="7518" spans="3:3" x14ac:dyDescent="0.2">
      <c r="C7518" s="15"/>
    </row>
    <row r="7519" spans="3:3" x14ac:dyDescent="0.2">
      <c r="C7519" s="15"/>
    </row>
    <row r="7520" spans="3:3" x14ac:dyDescent="0.2">
      <c r="C7520" s="15"/>
    </row>
    <row r="7521" spans="3:3" x14ac:dyDescent="0.2">
      <c r="C7521" s="15"/>
    </row>
    <row r="7522" spans="3:3" x14ac:dyDescent="0.2">
      <c r="C7522" s="15"/>
    </row>
    <row r="7523" spans="3:3" x14ac:dyDescent="0.2">
      <c r="C7523" s="15"/>
    </row>
    <row r="7524" spans="3:3" x14ac:dyDescent="0.2">
      <c r="C7524" s="15"/>
    </row>
    <row r="7525" spans="3:3" x14ac:dyDescent="0.2">
      <c r="C7525" s="15"/>
    </row>
    <row r="7526" spans="3:3" x14ac:dyDescent="0.2">
      <c r="C7526" s="15"/>
    </row>
    <row r="7527" spans="3:3" x14ac:dyDescent="0.2">
      <c r="C7527" s="15"/>
    </row>
    <row r="7528" spans="3:3" x14ac:dyDescent="0.2">
      <c r="C7528" s="15"/>
    </row>
    <row r="7529" spans="3:3" x14ac:dyDescent="0.2">
      <c r="C7529" s="15"/>
    </row>
    <row r="7530" spans="3:3" x14ac:dyDescent="0.2">
      <c r="C7530" s="15"/>
    </row>
    <row r="7531" spans="3:3" x14ac:dyDescent="0.2">
      <c r="C7531" s="15"/>
    </row>
    <row r="7532" spans="3:3" x14ac:dyDescent="0.2">
      <c r="C7532" s="15"/>
    </row>
    <row r="7533" spans="3:3" x14ac:dyDescent="0.2">
      <c r="C7533" s="15"/>
    </row>
    <row r="7534" spans="3:3" x14ac:dyDescent="0.2">
      <c r="C7534" s="15"/>
    </row>
    <row r="7535" spans="3:3" x14ac:dyDescent="0.2">
      <c r="C7535" s="15"/>
    </row>
    <row r="7536" spans="3:3" x14ac:dyDescent="0.2">
      <c r="C7536" s="15"/>
    </row>
    <row r="7537" spans="3:3" x14ac:dyDescent="0.2">
      <c r="C7537" s="15"/>
    </row>
    <row r="7538" spans="3:3" x14ac:dyDescent="0.2">
      <c r="C7538" s="15"/>
    </row>
    <row r="7539" spans="3:3" x14ac:dyDescent="0.2">
      <c r="C7539" s="15"/>
    </row>
    <row r="7540" spans="3:3" x14ac:dyDescent="0.2">
      <c r="C7540" s="15"/>
    </row>
    <row r="7541" spans="3:3" x14ac:dyDescent="0.2">
      <c r="C7541" s="15"/>
    </row>
    <row r="7542" spans="3:3" x14ac:dyDescent="0.2">
      <c r="C7542" s="15"/>
    </row>
    <row r="7543" spans="3:3" x14ac:dyDescent="0.2">
      <c r="C7543" s="15"/>
    </row>
    <row r="7544" spans="3:3" x14ac:dyDescent="0.2">
      <c r="C7544" s="15"/>
    </row>
    <row r="7545" spans="3:3" x14ac:dyDescent="0.2">
      <c r="C7545" s="15"/>
    </row>
    <row r="7546" spans="3:3" x14ac:dyDescent="0.2">
      <c r="C7546" s="15"/>
    </row>
    <row r="7547" spans="3:3" x14ac:dyDescent="0.2">
      <c r="C7547" s="15"/>
    </row>
    <row r="7548" spans="3:3" x14ac:dyDescent="0.2">
      <c r="C7548" s="15"/>
    </row>
    <row r="7549" spans="3:3" x14ac:dyDescent="0.2">
      <c r="C7549" s="15"/>
    </row>
    <row r="7550" spans="3:3" x14ac:dyDescent="0.2">
      <c r="C7550" s="15"/>
    </row>
    <row r="7551" spans="3:3" x14ac:dyDescent="0.2">
      <c r="C7551" s="15"/>
    </row>
    <row r="7552" spans="3:3" x14ac:dyDescent="0.2">
      <c r="C7552" s="15"/>
    </row>
    <row r="7553" spans="3:3" x14ac:dyDescent="0.2">
      <c r="C7553" s="15"/>
    </row>
    <row r="7554" spans="3:3" x14ac:dyDescent="0.2">
      <c r="C7554" s="15"/>
    </row>
    <row r="7555" spans="3:3" x14ac:dyDescent="0.2">
      <c r="C7555" s="15"/>
    </row>
    <row r="7556" spans="3:3" x14ac:dyDescent="0.2">
      <c r="C7556" s="15"/>
    </row>
    <row r="7557" spans="3:3" x14ac:dyDescent="0.2">
      <c r="C7557" s="15"/>
    </row>
    <row r="7558" spans="3:3" x14ac:dyDescent="0.2">
      <c r="C7558" s="15"/>
    </row>
    <row r="7559" spans="3:3" x14ac:dyDescent="0.2">
      <c r="C7559" s="15"/>
    </row>
    <row r="7560" spans="3:3" x14ac:dyDescent="0.2">
      <c r="C7560" s="15"/>
    </row>
    <row r="7561" spans="3:3" x14ac:dyDescent="0.2">
      <c r="C7561" s="15"/>
    </row>
    <row r="7562" spans="3:3" x14ac:dyDescent="0.2">
      <c r="C7562" s="15"/>
    </row>
    <row r="7563" spans="3:3" x14ac:dyDescent="0.2">
      <c r="C7563" s="15"/>
    </row>
    <row r="7564" spans="3:3" x14ac:dyDescent="0.2">
      <c r="C7564" s="15"/>
    </row>
    <row r="7565" spans="3:3" x14ac:dyDescent="0.2">
      <c r="C7565" s="15"/>
    </row>
    <row r="7566" spans="3:3" x14ac:dyDescent="0.2">
      <c r="C7566" s="15"/>
    </row>
    <row r="7567" spans="3:3" x14ac:dyDescent="0.2">
      <c r="C7567" s="15"/>
    </row>
    <row r="7568" spans="3:3" x14ac:dyDescent="0.2">
      <c r="C7568" s="15"/>
    </row>
    <row r="7569" spans="3:3" x14ac:dyDescent="0.2">
      <c r="C7569" s="15"/>
    </row>
    <row r="7570" spans="3:3" x14ac:dyDescent="0.2">
      <c r="C7570" s="15"/>
    </row>
    <row r="7571" spans="3:3" x14ac:dyDescent="0.2">
      <c r="C7571" s="15"/>
    </row>
    <row r="7572" spans="3:3" x14ac:dyDescent="0.2">
      <c r="C7572" s="15"/>
    </row>
    <row r="7573" spans="3:3" x14ac:dyDescent="0.2">
      <c r="C7573" s="15"/>
    </row>
    <row r="7574" spans="3:3" x14ac:dyDescent="0.2">
      <c r="C7574" s="15"/>
    </row>
    <row r="7575" spans="3:3" x14ac:dyDescent="0.2">
      <c r="C7575" s="15"/>
    </row>
    <row r="7576" spans="3:3" x14ac:dyDescent="0.2">
      <c r="C7576" s="15"/>
    </row>
    <row r="7577" spans="3:3" x14ac:dyDescent="0.2">
      <c r="C7577" s="15"/>
    </row>
    <row r="7578" spans="3:3" x14ac:dyDescent="0.2">
      <c r="C7578" s="15"/>
    </row>
    <row r="7579" spans="3:3" x14ac:dyDescent="0.2">
      <c r="C7579" s="15"/>
    </row>
    <row r="7580" spans="3:3" x14ac:dyDescent="0.2">
      <c r="C7580" s="15"/>
    </row>
    <row r="7581" spans="3:3" x14ac:dyDescent="0.2">
      <c r="C7581" s="15"/>
    </row>
    <row r="7582" spans="3:3" x14ac:dyDescent="0.2">
      <c r="C7582" s="15"/>
    </row>
    <row r="7583" spans="3:3" x14ac:dyDescent="0.2">
      <c r="C7583" s="15"/>
    </row>
    <row r="7584" spans="3:3" x14ac:dyDescent="0.2">
      <c r="C7584" s="15"/>
    </row>
    <row r="7585" spans="3:3" x14ac:dyDescent="0.2">
      <c r="C7585" s="15"/>
    </row>
    <row r="7586" spans="3:3" x14ac:dyDescent="0.2">
      <c r="C7586" s="15"/>
    </row>
    <row r="7587" spans="3:3" x14ac:dyDescent="0.2">
      <c r="C7587" s="15"/>
    </row>
    <row r="7588" spans="3:3" x14ac:dyDescent="0.2">
      <c r="C7588" s="15"/>
    </row>
    <row r="7589" spans="3:3" x14ac:dyDescent="0.2">
      <c r="C7589" s="15"/>
    </row>
    <row r="7590" spans="3:3" x14ac:dyDescent="0.2">
      <c r="C7590" s="15"/>
    </row>
    <row r="7591" spans="3:3" x14ac:dyDescent="0.2">
      <c r="C7591" s="15"/>
    </row>
    <row r="7592" spans="3:3" x14ac:dyDescent="0.2">
      <c r="C7592" s="15"/>
    </row>
    <row r="7593" spans="3:3" x14ac:dyDescent="0.2">
      <c r="C7593" s="15"/>
    </row>
    <row r="7594" spans="3:3" x14ac:dyDescent="0.2">
      <c r="C7594" s="15"/>
    </row>
    <row r="7595" spans="3:3" x14ac:dyDescent="0.2">
      <c r="C7595" s="15"/>
    </row>
    <row r="7596" spans="3:3" x14ac:dyDescent="0.2">
      <c r="C7596" s="15"/>
    </row>
    <row r="7597" spans="3:3" x14ac:dyDescent="0.2">
      <c r="C7597" s="15"/>
    </row>
    <row r="7598" spans="3:3" x14ac:dyDescent="0.2">
      <c r="C7598" s="15"/>
    </row>
    <row r="7599" spans="3:3" x14ac:dyDescent="0.2">
      <c r="C7599" s="15"/>
    </row>
    <row r="7600" spans="3:3" x14ac:dyDescent="0.2">
      <c r="C7600" s="15"/>
    </row>
    <row r="7601" spans="3:3" x14ac:dyDescent="0.2">
      <c r="C7601" s="15"/>
    </row>
    <row r="7602" spans="3:3" x14ac:dyDescent="0.2">
      <c r="C7602" s="15"/>
    </row>
    <row r="7603" spans="3:3" x14ac:dyDescent="0.2">
      <c r="C7603" s="15"/>
    </row>
    <row r="7604" spans="3:3" x14ac:dyDescent="0.2">
      <c r="C7604" s="15"/>
    </row>
    <row r="7605" spans="3:3" x14ac:dyDescent="0.2">
      <c r="C7605" s="15"/>
    </row>
    <row r="7606" spans="3:3" x14ac:dyDescent="0.2">
      <c r="C7606" s="15"/>
    </row>
    <row r="7607" spans="3:3" x14ac:dyDescent="0.2">
      <c r="C7607" s="15"/>
    </row>
    <row r="7608" spans="3:3" x14ac:dyDescent="0.2">
      <c r="C7608" s="15"/>
    </row>
    <row r="7609" spans="3:3" x14ac:dyDescent="0.2">
      <c r="C7609" s="15"/>
    </row>
    <row r="7610" spans="3:3" x14ac:dyDescent="0.2">
      <c r="C7610" s="15"/>
    </row>
    <row r="7611" spans="3:3" x14ac:dyDescent="0.2">
      <c r="C7611" s="15"/>
    </row>
    <row r="7612" spans="3:3" x14ac:dyDescent="0.2">
      <c r="C7612" s="15"/>
    </row>
    <row r="7613" spans="3:3" x14ac:dyDescent="0.2">
      <c r="C7613" s="15"/>
    </row>
    <row r="7614" spans="3:3" x14ac:dyDescent="0.2">
      <c r="C7614" s="15"/>
    </row>
    <row r="7615" spans="3:3" x14ac:dyDescent="0.2">
      <c r="C7615" s="15"/>
    </row>
    <row r="7616" spans="3:3" x14ac:dyDescent="0.2">
      <c r="C7616" s="15"/>
    </row>
    <row r="7617" spans="3:3" x14ac:dyDescent="0.2">
      <c r="C7617" s="15"/>
    </row>
    <row r="7618" spans="3:3" x14ac:dyDescent="0.2">
      <c r="C7618" s="15"/>
    </row>
    <row r="7619" spans="3:3" x14ac:dyDescent="0.2">
      <c r="C7619" s="15"/>
    </row>
    <row r="7620" spans="3:3" x14ac:dyDescent="0.2">
      <c r="C7620" s="15"/>
    </row>
    <row r="7621" spans="3:3" x14ac:dyDescent="0.2">
      <c r="C7621" s="15"/>
    </row>
    <row r="7622" spans="3:3" x14ac:dyDescent="0.2">
      <c r="C7622" s="15"/>
    </row>
    <row r="7623" spans="3:3" x14ac:dyDescent="0.2">
      <c r="C7623" s="15"/>
    </row>
    <row r="7624" spans="3:3" x14ac:dyDescent="0.2">
      <c r="C7624" s="15"/>
    </row>
    <row r="7625" spans="3:3" x14ac:dyDescent="0.2">
      <c r="C7625" s="15"/>
    </row>
    <row r="7626" spans="3:3" x14ac:dyDescent="0.2">
      <c r="C7626" s="15"/>
    </row>
    <row r="7627" spans="3:3" x14ac:dyDescent="0.2">
      <c r="C7627" s="15"/>
    </row>
    <row r="7628" spans="3:3" x14ac:dyDescent="0.2">
      <c r="C7628" s="15"/>
    </row>
    <row r="7629" spans="3:3" x14ac:dyDescent="0.2">
      <c r="C7629" s="15"/>
    </row>
    <row r="7630" spans="3:3" x14ac:dyDescent="0.2">
      <c r="C7630" s="15"/>
    </row>
    <row r="7631" spans="3:3" x14ac:dyDescent="0.2">
      <c r="C7631" s="15"/>
    </row>
    <row r="7632" spans="3:3" x14ac:dyDescent="0.2">
      <c r="C7632" s="15"/>
    </row>
    <row r="7633" spans="3:3" x14ac:dyDescent="0.2">
      <c r="C7633" s="15"/>
    </row>
    <row r="7634" spans="3:3" x14ac:dyDescent="0.2">
      <c r="C7634" s="15"/>
    </row>
    <row r="7635" spans="3:3" x14ac:dyDescent="0.2">
      <c r="C7635" s="15"/>
    </row>
    <row r="7636" spans="3:3" x14ac:dyDescent="0.2">
      <c r="C7636" s="15"/>
    </row>
    <row r="7637" spans="3:3" x14ac:dyDescent="0.2">
      <c r="C7637" s="15"/>
    </row>
    <row r="7638" spans="3:3" x14ac:dyDescent="0.2">
      <c r="C7638" s="15"/>
    </row>
    <row r="7639" spans="3:3" x14ac:dyDescent="0.2">
      <c r="C7639" s="15"/>
    </row>
    <row r="7640" spans="3:3" x14ac:dyDescent="0.2">
      <c r="C7640" s="15"/>
    </row>
    <row r="7641" spans="3:3" x14ac:dyDescent="0.2">
      <c r="C7641" s="15"/>
    </row>
    <row r="7642" spans="3:3" x14ac:dyDescent="0.2">
      <c r="C7642" s="15"/>
    </row>
    <row r="7643" spans="3:3" x14ac:dyDescent="0.2">
      <c r="C7643" s="15"/>
    </row>
    <row r="7644" spans="3:3" x14ac:dyDescent="0.2">
      <c r="C7644" s="15"/>
    </row>
    <row r="7645" spans="3:3" x14ac:dyDescent="0.2">
      <c r="C7645" s="15"/>
    </row>
    <row r="7646" spans="3:3" x14ac:dyDescent="0.2">
      <c r="C7646" s="15"/>
    </row>
    <row r="7647" spans="3:3" x14ac:dyDescent="0.2">
      <c r="C7647" s="15"/>
    </row>
    <row r="7648" spans="3:3" x14ac:dyDescent="0.2">
      <c r="C7648" s="15"/>
    </row>
    <row r="7649" spans="3:3" x14ac:dyDescent="0.2">
      <c r="C7649" s="15"/>
    </row>
    <row r="7650" spans="3:3" x14ac:dyDescent="0.2">
      <c r="C7650" s="15"/>
    </row>
    <row r="7651" spans="3:3" x14ac:dyDescent="0.2">
      <c r="C7651" s="15"/>
    </row>
    <row r="7652" spans="3:3" x14ac:dyDescent="0.2">
      <c r="C7652" s="15"/>
    </row>
    <row r="7653" spans="3:3" x14ac:dyDescent="0.2">
      <c r="C7653" s="15"/>
    </row>
    <row r="7654" spans="3:3" x14ac:dyDescent="0.2">
      <c r="C7654" s="15"/>
    </row>
    <row r="7655" spans="3:3" x14ac:dyDescent="0.2">
      <c r="C7655" s="15"/>
    </row>
    <row r="7656" spans="3:3" x14ac:dyDescent="0.2">
      <c r="C7656" s="15"/>
    </row>
    <row r="7657" spans="3:3" x14ac:dyDescent="0.2">
      <c r="C7657" s="15"/>
    </row>
    <row r="7658" spans="3:3" x14ac:dyDescent="0.2">
      <c r="C7658" s="15"/>
    </row>
    <row r="7659" spans="3:3" x14ac:dyDescent="0.2">
      <c r="C7659" s="15"/>
    </row>
    <row r="7660" spans="3:3" x14ac:dyDescent="0.2">
      <c r="C7660" s="15"/>
    </row>
    <row r="7661" spans="3:3" x14ac:dyDescent="0.2">
      <c r="C7661" s="15"/>
    </row>
    <row r="7662" spans="3:3" x14ac:dyDescent="0.2">
      <c r="C7662" s="15"/>
    </row>
    <row r="7663" spans="3:3" x14ac:dyDescent="0.2">
      <c r="C7663" s="15"/>
    </row>
    <row r="7664" spans="3:3" x14ac:dyDescent="0.2">
      <c r="C7664" s="15"/>
    </row>
    <row r="7665" spans="3:3" x14ac:dyDescent="0.2">
      <c r="C7665" s="15"/>
    </row>
    <row r="7666" spans="3:3" x14ac:dyDescent="0.2">
      <c r="C7666" s="15"/>
    </row>
    <row r="7667" spans="3:3" x14ac:dyDescent="0.2">
      <c r="C7667" s="15"/>
    </row>
    <row r="7668" spans="3:3" x14ac:dyDescent="0.2">
      <c r="C7668" s="15"/>
    </row>
    <row r="7669" spans="3:3" x14ac:dyDescent="0.2">
      <c r="C7669" s="15"/>
    </row>
    <row r="7670" spans="3:3" x14ac:dyDescent="0.2">
      <c r="C7670" s="15"/>
    </row>
    <row r="7671" spans="3:3" x14ac:dyDescent="0.2">
      <c r="C7671" s="15"/>
    </row>
    <row r="7672" spans="3:3" x14ac:dyDescent="0.2">
      <c r="C7672" s="15"/>
    </row>
    <row r="7673" spans="3:3" x14ac:dyDescent="0.2">
      <c r="C7673" s="15"/>
    </row>
    <row r="7674" spans="3:3" x14ac:dyDescent="0.2">
      <c r="C7674" s="15"/>
    </row>
    <row r="7675" spans="3:3" x14ac:dyDescent="0.2">
      <c r="C7675" s="15"/>
    </row>
    <row r="7676" spans="3:3" x14ac:dyDescent="0.2">
      <c r="C7676" s="15"/>
    </row>
    <row r="7677" spans="3:3" x14ac:dyDescent="0.2">
      <c r="C7677" s="15"/>
    </row>
    <row r="7678" spans="3:3" x14ac:dyDescent="0.2">
      <c r="C7678" s="15"/>
    </row>
    <row r="7679" spans="3:3" x14ac:dyDescent="0.2">
      <c r="C7679" s="15"/>
    </row>
    <row r="7680" spans="3:3" x14ac:dyDescent="0.2">
      <c r="C7680" s="15"/>
    </row>
    <row r="7681" spans="3:3" x14ac:dyDescent="0.2">
      <c r="C7681" s="15"/>
    </row>
    <row r="7682" spans="3:3" x14ac:dyDescent="0.2">
      <c r="C7682" s="15"/>
    </row>
    <row r="7683" spans="3:3" x14ac:dyDescent="0.2">
      <c r="C7683" s="15"/>
    </row>
    <row r="7684" spans="3:3" x14ac:dyDescent="0.2">
      <c r="C7684" s="15"/>
    </row>
    <row r="7685" spans="3:3" x14ac:dyDescent="0.2">
      <c r="C7685" s="15"/>
    </row>
    <row r="7686" spans="3:3" x14ac:dyDescent="0.2">
      <c r="C7686" s="15"/>
    </row>
    <row r="7687" spans="3:3" x14ac:dyDescent="0.2">
      <c r="C7687" s="15"/>
    </row>
    <row r="7688" spans="3:3" x14ac:dyDescent="0.2">
      <c r="C7688" s="15"/>
    </row>
    <row r="7689" spans="3:3" x14ac:dyDescent="0.2">
      <c r="C7689" s="15"/>
    </row>
    <row r="7690" spans="3:3" x14ac:dyDescent="0.2">
      <c r="C7690" s="15"/>
    </row>
    <row r="7691" spans="3:3" x14ac:dyDescent="0.2">
      <c r="C7691" s="15"/>
    </row>
    <row r="7692" spans="3:3" x14ac:dyDescent="0.2">
      <c r="C7692" s="15"/>
    </row>
    <row r="7693" spans="3:3" x14ac:dyDescent="0.2">
      <c r="C7693" s="15"/>
    </row>
    <row r="7694" spans="3:3" x14ac:dyDescent="0.2">
      <c r="C7694" s="15"/>
    </row>
    <row r="7695" spans="3:3" x14ac:dyDescent="0.2">
      <c r="C7695" s="15"/>
    </row>
    <row r="7696" spans="3:3" x14ac:dyDescent="0.2">
      <c r="C7696" s="15"/>
    </row>
    <row r="7697" spans="3:3" x14ac:dyDescent="0.2">
      <c r="C7697" s="15"/>
    </row>
    <row r="7698" spans="3:3" x14ac:dyDescent="0.2">
      <c r="C7698" s="15"/>
    </row>
    <row r="7699" spans="3:3" x14ac:dyDescent="0.2">
      <c r="C7699" s="15"/>
    </row>
    <row r="7700" spans="3:3" x14ac:dyDescent="0.2">
      <c r="C7700" s="15"/>
    </row>
    <row r="7701" spans="3:3" x14ac:dyDescent="0.2">
      <c r="C7701" s="15"/>
    </row>
    <row r="7702" spans="3:3" x14ac:dyDescent="0.2">
      <c r="C7702" s="15"/>
    </row>
    <row r="7703" spans="3:3" x14ac:dyDescent="0.2">
      <c r="C7703" s="15"/>
    </row>
    <row r="7704" spans="3:3" x14ac:dyDescent="0.2">
      <c r="C7704" s="15"/>
    </row>
    <row r="7705" spans="3:3" x14ac:dyDescent="0.2">
      <c r="C7705" s="15"/>
    </row>
    <row r="7706" spans="3:3" x14ac:dyDescent="0.2">
      <c r="C7706" s="15"/>
    </row>
    <row r="7707" spans="3:3" x14ac:dyDescent="0.2">
      <c r="C7707" s="15"/>
    </row>
    <row r="7708" spans="3:3" x14ac:dyDescent="0.2">
      <c r="C7708" s="15"/>
    </row>
    <row r="7709" spans="3:3" x14ac:dyDescent="0.2">
      <c r="C7709" s="15"/>
    </row>
    <row r="7710" spans="3:3" x14ac:dyDescent="0.2">
      <c r="C7710" s="15"/>
    </row>
    <row r="7711" spans="3:3" x14ac:dyDescent="0.2">
      <c r="C7711" s="15"/>
    </row>
    <row r="7712" spans="3:3" x14ac:dyDescent="0.2">
      <c r="C7712" s="15"/>
    </row>
    <row r="7713" spans="3:3" x14ac:dyDescent="0.2">
      <c r="C7713" s="15"/>
    </row>
    <row r="7714" spans="3:3" x14ac:dyDescent="0.2">
      <c r="C7714" s="15"/>
    </row>
    <row r="7715" spans="3:3" x14ac:dyDescent="0.2">
      <c r="C7715" s="15"/>
    </row>
    <row r="7716" spans="3:3" x14ac:dyDescent="0.2">
      <c r="C7716" s="15"/>
    </row>
    <row r="7717" spans="3:3" x14ac:dyDescent="0.2">
      <c r="C7717" s="15"/>
    </row>
    <row r="7718" spans="3:3" x14ac:dyDescent="0.2">
      <c r="C7718" s="15"/>
    </row>
    <row r="7719" spans="3:3" x14ac:dyDescent="0.2">
      <c r="C7719" s="15"/>
    </row>
    <row r="7720" spans="3:3" x14ac:dyDescent="0.2">
      <c r="C7720" s="15"/>
    </row>
    <row r="7721" spans="3:3" x14ac:dyDescent="0.2">
      <c r="C7721" s="15"/>
    </row>
    <row r="7722" spans="3:3" x14ac:dyDescent="0.2">
      <c r="C7722" s="15"/>
    </row>
    <row r="7723" spans="3:3" x14ac:dyDescent="0.2">
      <c r="C7723" s="15"/>
    </row>
    <row r="7724" spans="3:3" x14ac:dyDescent="0.2">
      <c r="C7724" s="15"/>
    </row>
    <row r="7725" spans="3:3" x14ac:dyDescent="0.2">
      <c r="C7725" s="15"/>
    </row>
    <row r="7726" spans="3:3" x14ac:dyDescent="0.2">
      <c r="C7726" s="15"/>
    </row>
    <row r="7727" spans="3:3" x14ac:dyDescent="0.2">
      <c r="C7727" s="15"/>
    </row>
    <row r="7728" spans="3:3" x14ac:dyDescent="0.2">
      <c r="C7728" s="15"/>
    </row>
    <row r="7729" spans="3:3" x14ac:dyDescent="0.2">
      <c r="C7729" s="15"/>
    </row>
    <row r="7730" spans="3:3" x14ac:dyDescent="0.2">
      <c r="C7730" s="15"/>
    </row>
    <row r="7731" spans="3:3" x14ac:dyDescent="0.2">
      <c r="C7731" s="15"/>
    </row>
    <row r="7732" spans="3:3" x14ac:dyDescent="0.2">
      <c r="C7732" s="15"/>
    </row>
    <row r="7733" spans="3:3" x14ac:dyDescent="0.2">
      <c r="C7733" s="15"/>
    </row>
    <row r="7734" spans="3:3" x14ac:dyDescent="0.2">
      <c r="C7734" s="15"/>
    </row>
    <row r="7735" spans="3:3" x14ac:dyDescent="0.2">
      <c r="C7735" s="15"/>
    </row>
    <row r="7736" spans="3:3" x14ac:dyDescent="0.2">
      <c r="C7736" s="15"/>
    </row>
    <row r="7737" spans="3:3" x14ac:dyDescent="0.2">
      <c r="C7737" s="15"/>
    </row>
    <row r="7738" spans="3:3" x14ac:dyDescent="0.2">
      <c r="C7738" s="15"/>
    </row>
    <row r="7739" spans="3:3" x14ac:dyDescent="0.2">
      <c r="C7739" s="15"/>
    </row>
    <row r="7740" spans="3:3" x14ac:dyDescent="0.2">
      <c r="C7740" s="15"/>
    </row>
    <row r="7741" spans="3:3" x14ac:dyDescent="0.2">
      <c r="C7741" s="15"/>
    </row>
    <row r="7742" spans="3:3" x14ac:dyDescent="0.2">
      <c r="C7742" s="15"/>
    </row>
    <row r="7743" spans="3:3" x14ac:dyDescent="0.2">
      <c r="C7743" s="15"/>
    </row>
    <row r="7744" spans="3:3" x14ac:dyDescent="0.2">
      <c r="C7744" s="15"/>
    </row>
    <row r="7745" spans="3:3" x14ac:dyDescent="0.2">
      <c r="C7745" s="15"/>
    </row>
    <row r="7746" spans="3:3" x14ac:dyDescent="0.2">
      <c r="C7746" s="15"/>
    </row>
    <row r="7747" spans="3:3" x14ac:dyDescent="0.2">
      <c r="C7747" s="15"/>
    </row>
    <row r="7748" spans="3:3" x14ac:dyDescent="0.2">
      <c r="C7748" s="15"/>
    </row>
    <row r="7749" spans="3:3" x14ac:dyDescent="0.2">
      <c r="C7749" s="15"/>
    </row>
    <row r="7750" spans="3:3" x14ac:dyDescent="0.2">
      <c r="C7750" s="15"/>
    </row>
    <row r="7751" spans="3:3" x14ac:dyDescent="0.2">
      <c r="C7751" s="15"/>
    </row>
    <row r="7752" spans="3:3" x14ac:dyDescent="0.2">
      <c r="C7752" s="15"/>
    </row>
    <row r="7753" spans="3:3" x14ac:dyDescent="0.2">
      <c r="C7753" s="15"/>
    </row>
    <row r="7754" spans="3:3" x14ac:dyDescent="0.2">
      <c r="C7754" s="15"/>
    </row>
    <row r="7755" spans="3:3" x14ac:dyDescent="0.2">
      <c r="C7755" s="15"/>
    </row>
    <row r="7756" spans="3:3" x14ac:dyDescent="0.2">
      <c r="C7756" s="15"/>
    </row>
    <row r="7757" spans="3:3" x14ac:dyDescent="0.2">
      <c r="C7757" s="15"/>
    </row>
    <row r="7758" spans="3:3" x14ac:dyDescent="0.2">
      <c r="C7758" s="15"/>
    </row>
    <row r="7759" spans="3:3" x14ac:dyDescent="0.2">
      <c r="C7759" s="15"/>
    </row>
    <row r="7760" spans="3:3" x14ac:dyDescent="0.2">
      <c r="C7760" s="15"/>
    </row>
    <row r="7761" spans="3:3" x14ac:dyDescent="0.2">
      <c r="C7761" s="15"/>
    </row>
    <row r="7762" spans="3:3" x14ac:dyDescent="0.2">
      <c r="C7762" s="15"/>
    </row>
    <row r="7763" spans="3:3" x14ac:dyDescent="0.2">
      <c r="C7763" s="15"/>
    </row>
    <row r="7764" spans="3:3" x14ac:dyDescent="0.2">
      <c r="C7764" s="15"/>
    </row>
    <row r="7765" spans="3:3" x14ac:dyDescent="0.2">
      <c r="C7765" s="15"/>
    </row>
    <row r="7766" spans="3:3" x14ac:dyDescent="0.2">
      <c r="C7766" s="15"/>
    </row>
    <row r="7767" spans="3:3" x14ac:dyDescent="0.2">
      <c r="C7767" s="15"/>
    </row>
    <row r="7768" spans="3:3" x14ac:dyDescent="0.2">
      <c r="C7768" s="15"/>
    </row>
    <row r="7769" spans="3:3" x14ac:dyDescent="0.2">
      <c r="C7769" s="15"/>
    </row>
    <row r="7770" spans="3:3" x14ac:dyDescent="0.2">
      <c r="C7770" s="15"/>
    </row>
    <row r="7771" spans="3:3" x14ac:dyDescent="0.2">
      <c r="C7771" s="15"/>
    </row>
    <row r="7772" spans="3:3" x14ac:dyDescent="0.2">
      <c r="C7772" s="15"/>
    </row>
    <row r="7773" spans="3:3" x14ac:dyDescent="0.2">
      <c r="C7773" s="15"/>
    </row>
    <row r="7774" spans="3:3" x14ac:dyDescent="0.2">
      <c r="C7774" s="15"/>
    </row>
    <row r="7775" spans="3:3" x14ac:dyDescent="0.2">
      <c r="C7775" s="15"/>
    </row>
    <row r="7776" spans="3:3" x14ac:dyDescent="0.2">
      <c r="C7776" s="15"/>
    </row>
    <row r="7777" spans="3:3" x14ac:dyDescent="0.2">
      <c r="C7777" s="15"/>
    </row>
    <row r="7778" spans="3:3" x14ac:dyDescent="0.2">
      <c r="C7778" s="15"/>
    </row>
    <row r="7779" spans="3:3" x14ac:dyDescent="0.2">
      <c r="C7779" s="15"/>
    </row>
    <row r="7780" spans="3:3" x14ac:dyDescent="0.2">
      <c r="C7780" s="15"/>
    </row>
    <row r="7781" spans="3:3" x14ac:dyDescent="0.2">
      <c r="C7781" s="15"/>
    </row>
    <row r="7782" spans="3:3" x14ac:dyDescent="0.2">
      <c r="C7782" s="15"/>
    </row>
    <row r="7783" spans="3:3" x14ac:dyDescent="0.2">
      <c r="C7783" s="15"/>
    </row>
    <row r="7784" spans="3:3" x14ac:dyDescent="0.2">
      <c r="C7784" s="15"/>
    </row>
    <row r="7785" spans="3:3" x14ac:dyDescent="0.2">
      <c r="C7785" s="15"/>
    </row>
    <row r="7786" spans="3:3" x14ac:dyDescent="0.2">
      <c r="C7786" s="15"/>
    </row>
    <row r="7787" spans="3:3" x14ac:dyDescent="0.2">
      <c r="C7787" s="15"/>
    </row>
    <row r="7788" spans="3:3" x14ac:dyDescent="0.2">
      <c r="C7788" s="15"/>
    </row>
    <row r="7789" spans="3:3" x14ac:dyDescent="0.2">
      <c r="C7789" s="15"/>
    </row>
    <row r="7790" spans="3:3" x14ac:dyDescent="0.2">
      <c r="C7790" s="15"/>
    </row>
    <row r="7791" spans="3:3" x14ac:dyDescent="0.2">
      <c r="C7791" s="15"/>
    </row>
    <row r="7792" spans="3:3" x14ac:dyDescent="0.2">
      <c r="C7792" s="15"/>
    </row>
    <row r="7793" spans="3:3" x14ac:dyDescent="0.2">
      <c r="C7793" s="15"/>
    </row>
    <row r="7794" spans="3:3" x14ac:dyDescent="0.2">
      <c r="C7794" s="15"/>
    </row>
    <row r="7795" spans="3:3" x14ac:dyDescent="0.2">
      <c r="C7795" s="15"/>
    </row>
    <row r="7796" spans="3:3" x14ac:dyDescent="0.2">
      <c r="C7796" s="15"/>
    </row>
    <row r="7797" spans="3:3" x14ac:dyDescent="0.2">
      <c r="C7797" s="15"/>
    </row>
    <row r="7798" spans="3:3" x14ac:dyDescent="0.2">
      <c r="C7798" s="15"/>
    </row>
    <row r="7799" spans="3:3" x14ac:dyDescent="0.2">
      <c r="C7799" s="15"/>
    </row>
    <row r="7800" spans="3:3" x14ac:dyDescent="0.2">
      <c r="C7800" s="15"/>
    </row>
    <row r="7801" spans="3:3" x14ac:dyDescent="0.2">
      <c r="C7801" s="15"/>
    </row>
    <row r="7802" spans="3:3" x14ac:dyDescent="0.2">
      <c r="C7802" s="15"/>
    </row>
    <row r="7803" spans="3:3" x14ac:dyDescent="0.2">
      <c r="C7803" s="15"/>
    </row>
    <row r="7804" spans="3:3" x14ac:dyDescent="0.2">
      <c r="C7804" s="15"/>
    </row>
    <row r="7805" spans="3:3" x14ac:dyDescent="0.2">
      <c r="C7805" s="15"/>
    </row>
    <row r="7806" spans="3:3" x14ac:dyDescent="0.2">
      <c r="C7806" s="15"/>
    </row>
    <row r="7807" spans="3:3" x14ac:dyDescent="0.2">
      <c r="C7807" s="15"/>
    </row>
    <row r="7808" spans="3:3" x14ac:dyDescent="0.2">
      <c r="C7808" s="15"/>
    </row>
    <row r="7809" spans="3:3" x14ac:dyDescent="0.2">
      <c r="C7809" s="15"/>
    </row>
    <row r="7810" spans="3:3" x14ac:dyDescent="0.2">
      <c r="C7810" s="15"/>
    </row>
    <row r="7811" spans="3:3" x14ac:dyDescent="0.2">
      <c r="C7811" s="15"/>
    </row>
    <row r="7812" spans="3:3" x14ac:dyDescent="0.2">
      <c r="C7812" s="15"/>
    </row>
    <row r="7813" spans="3:3" x14ac:dyDescent="0.2">
      <c r="C7813" s="15"/>
    </row>
    <row r="7814" spans="3:3" x14ac:dyDescent="0.2">
      <c r="C7814" s="15"/>
    </row>
    <row r="7815" spans="3:3" x14ac:dyDescent="0.2">
      <c r="C7815" s="15"/>
    </row>
    <row r="7816" spans="3:3" x14ac:dyDescent="0.2">
      <c r="C7816" s="15"/>
    </row>
    <row r="7817" spans="3:3" x14ac:dyDescent="0.2">
      <c r="C7817" s="15"/>
    </row>
    <row r="7818" spans="3:3" x14ac:dyDescent="0.2">
      <c r="C7818" s="15"/>
    </row>
    <row r="7819" spans="3:3" x14ac:dyDescent="0.2">
      <c r="C7819" s="15"/>
    </row>
    <row r="7820" spans="3:3" x14ac:dyDescent="0.2">
      <c r="C7820" s="15"/>
    </row>
    <row r="7821" spans="3:3" x14ac:dyDescent="0.2">
      <c r="C7821" s="15"/>
    </row>
    <row r="7822" spans="3:3" x14ac:dyDescent="0.2">
      <c r="C7822" s="15"/>
    </row>
    <row r="7823" spans="3:3" x14ac:dyDescent="0.2">
      <c r="C7823" s="15"/>
    </row>
    <row r="7824" spans="3:3" x14ac:dyDescent="0.2">
      <c r="C7824" s="15"/>
    </row>
    <row r="7825" spans="3:3" x14ac:dyDescent="0.2">
      <c r="C7825" s="15"/>
    </row>
    <row r="7826" spans="3:3" x14ac:dyDescent="0.2">
      <c r="C7826" s="15"/>
    </row>
    <row r="7827" spans="3:3" x14ac:dyDescent="0.2">
      <c r="C7827" s="15"/>
    </row>
    <row r="7828" spans="3:3" x14ac:dyDescent="0.2">
      <c r="C7828" s="15"/>
    </row>
    <row r="7829" spans="3:3" x14ac:dyDescent="0.2">
      <c r="C7829" s="15"/>
    </row>
    <row r="7830" spans="3:3" x14ac:dyDescent="0.2">
      <c r="C7830" s="15"/>
    </row>
    <row r="7831" spans="3:3" x14ac:dyDescent="0.2">
      <c r="C7831" s="15"/>
    </row>
    <row r="7832" spans="3:3" x14ac:dyDescent="0.2">
      <c r="C7832" s="15"/>
    </row>
    <row r="7833" spans="3:3" x14ac:dyDescent="0.2">
      <c r="C7833" s="15"/>
    </row>
    <row r="7834" spans="3:3" x14ac:dyDescent="0.2">
      <c r="C7834" s="15"/>
    </row>
    <row r="7835" spans="3:3" x14ac:dyDescent="0.2">
      <c r="C7835" s="15"/>
    </row>
    <row r="7836" spans="3:3" x14ac:dyDescent="0.2">
      <c r="C7836" s="15"/>
    </row>
    <row r="7837" spans="3:3" x14ac:dyDescent="0.2">
      <c r="C7837" s="15"/>
    </row>
    <row r="7838" spans="3:3" x14ac:dyDescent="0.2">
      <c r="C7838" s="15"/>
    </row>
    <row r="7839" spans="3:3" x14ac:dyDescent="0.2">
      <c r="C7839" s="15"/>
    </row>
    <row r="7840" spans="3:3" x14ac:dyDescent="0.2">
      <c r="C7840" s="15"/>
    </row>
    <row r="7841" spans="3:3" x14ac:dyDescent="0.2">
      <c r="C7841" s="15"/>
    </row>
    <row r="7842" spans="3:3" x14ac:dyDescent="0.2">
      <c r="C7842" s="15"/>
    </row>
    <row r="7843" spans="3:3" x14ac:dyDescent="0.2">
      <c r="C7843" s="15"/>
    </row>
    <row r="7844" spans="3:3" x14ac:dyDescent="0.2">
      <c r="C7844" s="15"/>
    </row>
    <row r="7845" spans="3:3" x14ac:dyDescent="0.2">
      <c r="C7845" s="15"/>
    </row>
    <row r="7846" spans="3:3" x14ac:dyDescent="0.2">
      <c r="C7846" s="15"/>
    </row>
    <row r="7847" spans="3:3" x14ac:dyDescent="0.2">
      <c r="C7847" s="15"/>
    </row>
    <row r="7848" spans="3:3" x14ac:dyDescent="0.2">
      <c r="C7848" s="15"/>
    </row>
    <row r="7849" spans="3:3" x14ac:dyDescent="0.2">
      <c r="C7849" s="15"/>
    </row>
    <row r="7850" spans="3:3" x14ac:dyDescent="0.2">
      <c r="C7850" s="15"/>
    </row>
    <row r="7851" spans="3:3" x14ac:dyDescent="0.2">
      <c r="C7851" s="15"/>
    </row>
    <row r="7852" spans="3:3" x14ac:dyDescent="0.2">
      <c r="C7852" s="15"/>
    </row>
    <row r="7853" spans="3:3" x14ac:dyDescent="0.2">
      <c r="C7853" s="15"/>
    </row>
    <row r="7854" spans="3:3" x14ac:dyDescent="0.2">
      <c r="C7854" s="15"/>
    </row>
    <row r="7855" spans="3:3" x14ac:dyDescent="0.2">
      <c r="C7855" s="15"/>
    </row>
    <row r="7856" spans="3:3" x14ac:dyDescent="0.2">
      <c r="C7856" s="15"/>
    </row>
    <row r="7857" spans="3:3" x14ac:dyDescent="0.2">
      <c r="C7857" s="15"/>
    </row>
    <row r="7858" spans="3:3" x14ac:dyDescent="0.2">
      <c r="C7858" s="15"/>
    </row>
    <row r="7859" spans="3:3" x14ac:dyDescent="0.2">
      <c r="C7859" s="15"/>
    </row>
    <row r="7860" spans="3:3" x14ac:dyDescent="0.2">
      <c r="C7860" s="15"/>
    </row>
    <row r="7861" spans="3:3" x14ac:dyDescent="0.2">
      <c r="C7861" s="15"/>
    </row>
    <row r="7862" spans="3:3" x14ac:dyDescent="0.2">
      <c r="C7862" s="15"/>
    </row>
    <row r="7863" spans="3:3" x14ac:dyDescent="0.2">
      <c r="C7863" s="15"/>
    </row>
    <row r="7864" spans="3:3" x14ac:dyDescent="0.2">
      <c r="C7864" s="15"/>
    </row>
    <row r="7865" spans="3:3" x14ac:dyDescent="0.2">
      <c r="C7865" s="15"/>
    </row>
    <row r="7866" spans="3:3" x14ac:dyDescent="0.2">
      <c r="C7866" s="15"/>
    </row>
    <row r="7867" spans="3:3" x14ac:dyDescent="0.2">
      <c r="C7867" s="15"/>
    </row>
    <row r="7868" spans="3:3" x14ac:dyDescent="0.2">
      <c r="C7868" s="15"/>
    </row>
    <row r="7869" spans="3:3" x14ac:dyDescent="0.2">
      <c r="C7869" s="15"/>
    </row>
    <row r="7870" spans="3:3" x14ac:dyDescent="0.2">
      <c r="C7870" s="15"/>
    </row>
    <row r="7871" spans="3:3" x14ac:dyDescent="0.2">
      <c r="C7871" s="15"/>
    </row>
    <row r="7872" spans="3:3" x14ac:dyDescent="0.2">
      <c r="C7872" s="15"/>
    </row>
    <row r="7873" spans="3:3" x14ac:dyDescent="0.2">
      <c r="C7873" s="15"/>
    </row>
    <row r="7874" spans="3:3" x14ac:dyDescent="0.2">
      <c r="C7874" s="15"/>
    </row>
    <row r="7875" spans="3:3" x14ac:dyDescent="0.2">
      <c r="C7875" s="15"/>
    </row>
    <row r="7876" spans="3:3" x14ac:dyDescent="0.2">
      <c r="C7876" s="15"/>
    </row>
    <row r="7877" spans="3:3" x14ac:dyDescent="0.2">
      <c r="C7877" s="15"/>
    </row>
    <row r="7878" spans="3:3" x14ac:dyDescent="0.2">
      <c r="C7878" s="15"/>
    </row>
    <row r="7879" spans="3:3" x14ac:dyDescent="0.2">
      <c r="C7879" s="15"/>
    </row>
    <row r="7880" spans="3:3" x14ac:dyDescent="0.2">
      <c r="C7880" s="15"/>
    </row>
    <row r="7881" spans="3:3" x14ac:dyDescent="0.2">
      <c r="C7881" s="15"/>
    </row>
    <row r="7882" spans="3:3" x14ac:dyDescent="0.2">
      <c r="C7882" s="15"/>
    </row>
    <row r="7883" spans="3:3" x14ac:dyDescent="0.2">
      <c r="C7883" s="15"/>
    </row>
    <row r="7884" spans="3:3" x14ac:dyDescent="0.2">
      <c r="C7884" s="15"/>
    </row>
    <row r="7885" spans="3:3" x14ac:dyDescent="0.2">
      <c r="C7885" s="15"/>
    </row>
    <row r="7886" spans="3:3" x14ac:dyDescent="0.2">
      <c r="C7886" s="15"/>
    </row>
    <row r="7887" spans="3:3" x14ac:dyDescent="0.2">
      <c r="C7887" s="15"/>
    </row>
    <row r="7888" spans="3:3" x14ac:dyDescent="0.2">
      <c r="C7888" s="15"/>
    </row>
    <row r="7889" spans="3:3" x14ac:dyDescent="0.2">
      <c r="C7889" s="15"/>
    </row>
    <row r="7890" spans="3:3" x14ac:dyDescent="0.2">
      <c r="C7890" s="15"/>
    </row>
    <row r="7891" spans="3:3" x14ac:dyDescent="0.2">
      <c r="C7891" s="15"/>
    </row>
    <row r="7892" spans="3:3" x14ac:dyDescent="0.2">
      <c r="C7892" s="15"/>
    </row>
    <row r="7893" spans="3:3" x14ac:dyDescent="0.2">
      <c r="C7893" s="15"/>
    </row>
    <row r="7894" spans="3:3" x14ac:dyDescent="0.2">
      <c r="C7894" s="15"/>
    </row>
    <row r="7895" spans="3:3" x14ac:dyDescent="0.2">
      <c r="C7895" s="15"/>
    </row>
    <row r="7896" spans="3:3" x14ac:dyDescent="0.2">
      <c r="C7896" s="15"/>
    </row>
    <row r="7897" spans="3:3" x14ac:dyDescent="0.2">
      <c r="C7897" s="15"/>
    </row>
    <row r="7898" spans="3:3" x14ac:dyDescent="0.2">
      <c r="C7898" s="15"/>
    </row>
    <row r="7899" spans="3:3" x14ac:dyDescent="0.2">
      <c r="C7899" s="15"/>
    </row>
    <row r="7900" spans="3:3" x14ac:dyDescent="0.2">
      <c r="C7900" s="15"/>
    </row>
    <row r="7901" spans="3:3" x14ac:dyDescent="0.2">
      <c r="C7901" s="15"/>
    </row>
    <row r="7902" spans="3:3" x14ac:dyDescent="0.2">
      <c r="C7902" s="15"/>
    </row>
    <row r="7903" spans="3:3" x14ac:dyDescent="0.2">
      <c r="C7903" s="15"/>
    </row>
    <row r="7904" spans="3:3" x14ac:dyDescent="0.2">
      <c r="C7904" s="15"/>
    </row>
    <row r="7905" spans="3:3" x14ac:dyDescent="0.2">
      <c r="C7905" s="15"/>
    </row>
    <row r="7906" spans="3:3" x14ac:dyDescent="0.2">
      <c r="C7906" s="15"/>
    </row>
    <row r="7907" spans="3:3" x14ac:dyDescent="0.2">
      <c r="C7907" s="15"/>
    </row>
    <row r="7908" spans="3:3" x14ac:dyDescent="0.2">
      <c r="C7908" s="15"/>
    </row>
    <row r="7909" spans="3:3" x14ac:dyDescent="0.2">
      <c r="C7909" s="15"/>
    </row>
    <row r="7910" spans="3:3" x14ac:dyDescent="0.2">
      <c r="C7910" s="15"/>
    </row>
    <row r="7911" spans="3:3" x14ac:dyDescent="0.2">
      <c r="C7911" s="15"/>
    </row>
    <row r="7912" spans="3:3" x14ac:dyDescent="0.2">
      <c r="C7912" s="15"/>
    </row>
    <row r="7913" spans="3:3" x14ac:dyDescent="0.2">
      <c r="C7913" s="15"/>
    </row>
    <row r="7914" spans="3:3" x14ac:dyDescent="0.2">
      <c r="C7914" s="15"/>
    </row>
    <row r="7915" spans="3:3" x14ac:dyDescent="0.2">
      <c r="C7915" s="15"/>
    </row>
    <row r="7916" spans="3:3" x14ac:dyDescent="0.2">
      <c r="C7916" s="15"/>
    </row>
    <row r="7917" spans="3:3" x14ac:dyDescent="0.2">
      <c r="C7917" s="15"/>
    </row>
    <row r="7918" spans="3:3" x14ac:dyDescent="0.2">
      <c r="C7918" s="15"/>
    </row>
    <row r="7919" spans="3:3" x14ac:dyDescent="0.2">
      <c r="C7919" s="15"/>
    </row>
    <row r="7920" spans="3:3" x14ac:dyDescent="0.2">
      <c r="C7920" s="15"/>
    </row>
    <row r="7921" spans="3:3" x14ac:dyDescent="0.2">
      <c r="C7921" s="15"/>
    </row>
    <row r="7922" spans="3:3" x14ac:dyDescent="0.2">
      <c r="C7922" s="15"/>
    </row>
    <row r="7923" spans="3:3" x14ac:dyDescent="0.2">
      <c r="C7923" s="15"/>
    </row>
    <row r="7924" spans="3:3" x14ac:dyDescent="0.2">
      <c r="C7924" s="15"/>
    </row>
    <row r="7925" spans="3:3" x14ac:dyDescent="0.2">
      <c r="C7925" s="15"/>
    </row>
    <row r="7926" spans="3:3" x14ac:dyDescent="0.2">
      <c r="C7926" s="15"/>
    </row>
    <row r="7927" spans="3:3" x14ac:dyDescent="0.2">
      <c r="C7927" s="15"/>
    </row>
    <row r="7928" spans="3:3" x14ac:dyDescent="0.2">
      <c r="C7928" s="15"/>
    </row>
    <row r="7929" spans="3:3" x14ac:dyDescent="0.2">
      <c r="C7929" s="15"/>
    </row>
    <row r="7930" spans="3:3" x14ac:dyDescent="0.2">
      <c r="C7930" s="15"/>
    </row>
    <row r="7931" spans="3:3" x14ac:dyDescent="0.2">
      <c r="C7931" s="15"/>
    </row>
    <row r="7932" spans="3:3" x14ac:dyDescent="0.2">
      <c r="C7932" s="15"/>
    </row>
    <row r="7933" spans="3:3" x14ac:dyDescent="0.2">
      <c r="C7933" s="15"/>
    </row>
    <row r="7934" spans="3:3" x14ac:dyDescent="0.2">
      <c r="C7934" s="15"/>
    </row>
    <row r="7935" spans="3:3" x14ac:dyDescent="0.2">
      <c r="C7935" s="15"/>
    </row>
    <row r="7936" spans="3:3" x14ac:dyDescent="0.2">
      <c r="C7936" s="15"/>
    </row>
    <row r="7937" spans="3:3" x14ac:dyDescent="0.2">
      <c r="C7937" s="15"/>
    </row>
    <row r="7938" spans="3:3" x14ac:dyDescent="0.2">
      <c r="C7938" s="15"/>
    </row>
    <row r="7939" spans="3:3" x14ac:dyDescent="0.2">
      <c r="C7939" s="15"/>
    </row>
    <row r="7940" spans="3:3" x14ac:dyDescent="0.2">
      <c r="C7940" s="15"/>
    </row>
    <row r="7941" spans="3:3" x14ac:dyDescent="0.2">
      <c r="C7941" s="15"/>
    </row>
    <row r="7942" spans="3:3" x14ac:dyDescent="0.2">
      <c r="C7942" s="15"/>
    </row>
    <row r="7943" spans="3:3" x14ac:dyDescent="0.2">
      <c r="C7943" s="15"/>
    </row>
    <row r="7944" spans="3:3" x14ac:dyDescent="0.2">
      <c r="C7944" s="15"/>
    </row>
    <row r="7945" spans="3:3" x14ac:dyDescent="0.2">
      <c r="C7945" s="15"/>
    </row>
    <row r="7946" spans="3:3" x14ac:dyDescent="0.2">
      <c r="C7946" s="15"/>
    </row>
    <row r="7947" spans="3:3" x14ac:dyDescent="0.2">
      <c r="C7947" s="15"/>
    </row>
    <row r="7948" spans="3:3" x14ac:dyDescent="0.2">
      <c r="C7948" s="15"/>
    </row>
    <row r="7949" spans="3:3" x14ac:dyDescent="0.2">
      <c r="C7949" s="15"/>
    </row>
    <row r="7950" spans="3:3" x14ac:dyDescent="0.2">
      <c r="C7950" s="15"/>
    </row>
    <row r="7951" spans="3:3" x14ac:dyDescent="0.2">
      <c r="C7951" s="15"/>
    </row>
    <row r="7952" spans="3:3" x14ac:dyDescent="0.2">
      <c r="C7952" s="15"/>
    </row>
    <row r="7953" spans="3:3" x14ac:dyDescent="0.2">
      <c r="C7953" s="15"/>
    </row>
    <row r="7954" spans="3:3" x14ac:dyDescent="0.2">
      <c r="C7954" s="15"/>
    </row>
    <row r="7955" spans="3:3" x14ac:dyDescent="0.2">
      <c r="C7955" s="15"/>
    </row>
    <row r="7956" spans="3:3" x14ac:dyDescent="0.2">
      <c r="C7956" s="15"/>
    </row>
    <row r="7957" spans="3:3" x14ac:dyDescent="0.2">
      <c r="C7957" s="15"/>
    </row>
    <row r="7958" spans="3:3" x14ac:dyDescent="0.2">
      <c r="C7958" s="15"/>
    </row>
    <row r="7959" spans="3:3" x14ac:dyDescent="0.2">
      <c r="C7959" s="15"/>
    </row>
    <row r="7960" spans="3:3" x14ac:dyDescent="0.2">
      <c r="C7960" s="15"/>
    </row>
    <row r="7961" spans="3:3" x14ac:dyDescent="0.2">
      <c r="C7961" s="15"/>
    </row>
    <row r="7962" spans="3:3" x14ac:dyDescent="0.2">
      <c r="C7962" s="15"/>
    </row>
    <row r="7963" spans="3:3" x14ac:dyDescent="0.2">
      <c r="C7963" s="15"/>
    </row>
    <row r="7964" spans="3:3" x14ac:dyDescent="0.2">
      <c r="C7964" s="15"/>
    </row>
    <row r="7965" spans="3:3" x14ac:dyDescent="0.2">
      <c r="C7965" s="15"/>
    </row>
    <row r="7966" spans="3:3" x14ac:dyDescent="0.2">
      <c r="C7966" s="15"/>
    </row>
    <row r="7967" spans="3:3" x14ac:dyDescent="0.2">
      <c r="C7967" s="15"/>
    </row>
    <row r="7968" spans="3:3" x14ac:dyDescent="0.2">
      <c r="C7968" s="15"/>
    </row>
    <row r="7969" spans="3:3" x14ac:dyDescent="0.2">
      <c r="C7969" s="15"/>
    </row>
    <row r="7970" spans="3:3" x14ac:dyDescent="0.2">
      <c r="C7970" s="15"/>
    </row>
    <row r="7971" spans="3:3" x14ac:dyDescent="0.2">
      <c r="C7971" s="15"/>
    </row>
    <row r="7972" spans="3:3" x14ac:dyDescent="0.2">
      <c r="C7972" s="15"/>
    </row>
    <row r="7973" spans="3:3" x14ac:dyDescent="0.2">
      <c r="C7973" s="15"/>
    </row>
    <row r="7974" spans="3:3" x14ac:dyDescent="0.2">
      <c r="C7974" s="15"/>
    </row>
    <row r="7975" spans="3:3" x14ac:dyDescent="0.2">
      <c r="C7975" s="15"/>
    </row>
    <row r="7976" spans="3:3" x14ac:dyDescent="0.2">
      <c r="C7976" s="15"/>
    </row>
    <row r="7977" spans="3:3" x14ac:dyDescent="0.2">
      <c r="C7977" s="15"/>
    </row>
    <row r="7978" spans="3:3" x14ac:dyDescent="0.2">
      <c r="C7978" s="15"/>
    </row>
    <row r="7979" spans="3:3" x14ac:dyDescent="0.2">
      <c r="C7979" s="15"/>
    </row>
    <row r="7980" spans="3:3" x14ac:dyDescent="0.2">
      <c r="C7980" s="15"/>
    </row>
    <row r="7981" spans="3:3" x14ac:dyDescent="0.2">
      <c r="C7981" s="15"/>
    </row>
    <row r="7982" spans="3:3" x14ac:dyDescent="0.2">
      <c r="C7982" s="15"/>
    </row>
    <row r="7983" spans="3:3" x14ac:dyDescent="0.2">
      <c r="C7983" s="15"/>
    </row>
    <row r="7984" spans="3:3" x14ac:dyDescent="0.2">
      <c r="C7984" s="15"/>
    </row>
    <row r="7985" spans="3:3" x14ac:dyDescent="0.2">
      <c r="C7985" s="15"/>
    </row>
    <row r="7986" spans="3:3" x14ac:dyDescent="0.2">
      <c r="C7986" s="15"/>
    </row>
    <row r="7987" spans="3:3" x14ac:dyDescent="0.2">
      <c r="C7987" s="15"/>
    </row>
    <row r="7988" spans="3:3" x14ac:dyDescent="0.2">
      <c r="C7988" s="15"/>
    </row>
    <row r="7989" spans="3:3" x14ac:dyDescent="0.2">
      <c r="C7989" s="15"/>
    </row>
    <row r="7990" spans="3:3" x14ac:dyDescent="0.2">
      <c r="C7990" s="15"/>
    </row>
    <row r="7991" spans="3:3" x14ac:dyDescent="0.2">
      <c r="C7991" s="15"/>
    </row>
    <row r="7992" spans="3:3" x14ac:dyDescent="0.2">
      <c r="C7992" s="15"/>
    </row>
    <row r="7993" spans="3:3" x14ac:dyDescent="0.2">
      <c r="C7993" s="15"/>
    </row>
    <row r="7994" spans="3:3" x14ac:dyDescent="0.2">
      <c r="C7994" s="15"/>
    </row>
    <row r="7995" spans="3:3" x14ac:dyDescent="0.2">
      <c r="C7995" s="15"/>
    </row>
    <row r="7996" spans="3:3" x14ac:dyDescent="0.2">
      <c r="C7996" s="15"/>
    </row>
    <row r="7997" spans="3:3" x14ac:dyDescent="0.2">
      <c r="C7997" s="15"/>
    </row>
    <row r="7998" spans="3:3" x14ac:dyDescent="0.2">
      <c r="C7998" s="15"/>
    </row>
    <row r="7999" spans="3:3" x14ac:dyDescent="0.2">
      <c r="C7999" s="15"/>
    </row>
    <row r="8000" spans="3:3" x14ac:dyDescent="0.2">
      <c r="C8000" s="15"/>
    </row>
    <row r="8001" spans="3:3" x14ac:dyDescent="0.2">
      <c r="C8001" s="15"/>
    </row>
    <row r="8002" spans="3:3" x14ac:dyDescent="0.2">
      <c r="C8002" s="15"/>
    </row>
    <row r="8003" spans="3:3" x14ac:dyDescent="0.2">
      <c r="C8003" s="15"/>
    </row>
    <row r="8004" spans="3:3" x14ac:dyDescent="0.2">
      <c r="C8004" s="15"/>
    </row>
    <row r="8005" spans="3:3" x14ac:dyDescent="0.2">
      <c r="C8005" s="15"/>
    </row>
    <row r="8006" spans="3:3" x14ac:dyDescent="0.2">
      <c r="C8006" s="15"/>
    </row>
    <row r="8007" spans="3:3" x14ac:dyDescent="0.2">
      <c r="C8007" s="15"/>
    </row>
    <row r="8008" spans="3:3" x14ac:dyDescent="0.2">
      <c r="C8008" s="15"/>
    </row>
    <row r="8009" spans="3:3" x14ac:dyDescent="0.2">
      <c r="C8009" s="15"/>
    </row>
    <row r="8010" spans="3:3" x14ac:dyDescent="0.2">
      <c r="C8010" s="15"/>
    </row>
    <row r="8011" spans="3:3" x14ac:dyDescent="0.2">
      <c r="C8011" s="15"/>
    </row>
    <row r="8012" spans="3:3" x14ac:dyDescent="0.2">
      <c r="C8012" s="15"/>
    </row>
    <row r="8013" spans="3:3" x14ac:dyDescent="0.2">
      <c r="C8013" s="15"/>
    </row>
    <row r="8014" spans="3:3" x14ac:dyDescent="0.2">
      <c r="C8014" s="15"/>
    </row>
    <row r="8015" spans="3:3" x14ac:dyDescent="0.2">
      <c r="C8015" s="15"/>
    </row>
    <row r="8016" spans="3:3" x14ac:dyDescent="0.2">
      <c r="C8016" s="15"/>
    </row>
    <row r="8017" spans="3:3" x14ac:dyDescent="0.2">
      <c r="C8017" s="15"/>
    </row>
    <row r="8018" spans="3:3" x14ac:dyDescent="0.2">
      <c r="C8018" s="15"/>
    </row>
    <row r="8019" spans="3:3" x14ac:dyDescent="0.2">
      <c r="C8019" s="15"/>
    </row>
    <row r="8020" spans="3:3" x14ac:dyDescent="0.2">
      <c r="C8020" s="15"/>
    </row>
    <row r="8021" spans="3:3" x14ac:dyDescent="0.2">
      <c r="C8021" s="15"/>
    </row>
    <row r="8022" spans="3:3" x14ac:dyDescent="0.2">
      <c r="C8022" s="15"/>
    </row>
    <row r="8023" spans="3:3" x14ac:dyDescent="0.2">
      <c r="C8023" s="15"/>
    </row>
    <row r="8024" spans="3:3" x14ac:dyDescent="0.2">
      <c r="C8024" s="15"/>
    </row>
    <row r="8025" spans="3:3" x14ac:dyDescent="0.2">
      <c r="C8025" s="15"/>
    </row>
    <row r="8026" spans="3:3" x14ac:dyDescent="0.2">
      <c r="C8026" s="15"/>
    </row>
    <row r="8027" spans="3:3" x14ac:dyDescent="0.2">
      <c r="C8027" s="15"/>
    </row>
    <row r="8028" spans="3:3" x14ac:dyDescent="0.2">
      <c r="C8028" s="15"/>
    </row>
    <row r="8029" spans="3:3" x14ac:dyDescent="0.2">
      <c r="C8029" s="15"/>
    </row>
    <row r="8030" spans="3:3" x14ac:dyDescent="0.2">
      <c r="C8030" s="15"/>
    </row>
    <row r="8031" spans="3:3" x14ac:dyDescent="0.2">
      <c r="C8031" s="15"/>
    </row>
    <row r="8032" spans="3:3" x14ac:dyDescent="0.2">
      <c r="C8032" s="15"/>
    </row>
    <row r="8033" spans="3:3" x14ac:dyDescent="0.2">
      <c r="C8033" s="15"/>
    </row>
    <row r="8034" spans="3:3" x14ac:dyDescent="0.2">
      <c r="C8034" s="15"/>
    </row>
    <row r="8035" spans="3:3" x14ac:dyDescent="0.2">
      <c r="C8035" s="15"/>
    </row>
    <row r="8036" spans="3:3" x14ac:dyDescent="0.2">
      <c r="C8036" s="15"/>
    </row>
    <row r="8037" spans="3:3" x14ac:dyDescent="0.2">
      <c r="C8037" s="15"/>
    </row>
    <row r="8038" spans="3:3" x14ac:dyDescent="0.2">
      <c r="C8038" s="15"/>
    </row>
    <row r="8039" spans="3:3" x14ac:dyDescent="0.2">
      <c r="C8039" s="15"/>
    </row>
    <row r="8040" spans="3:3" x14ac:dyDescent="0.2">
      <c r="C8040" s="15"/>
    </row>
    <row r="8041" spans="3:3" x14ac:dyDescent="0.2">
      <c r="C8041" s="15"/>
    </row>
    <row r="8042" spans="3:3" x14ac:dyDescent="0.2">
      <c r="C8042" s="15"/>
    </row>
    <row r="8043" spans="3:3" x14ac:dyDescent="0.2">
      <c r="C8043" s="15"/>
    </row>
    <row r="8044" spans="3:3" x14ac:dyDescent="0.2">
      <c r="C8044" s="15"/>
    </row>
    <row r="8045" spans="3:3" x14ac:dyDescent="0.2">
      <c r="C8045" s="15"/>
    </row>
    <row r="8046" spans="3:3" x14ac:dyDescent="0.2">
      <c r="C8046" s="15"/>
    </row>
    <row r="8047" spans="3:3" x14ac:dyDescent="0.2">
      <c r="C8047" s="15"/>
    </row>
    <row r="8048" spans="3:3" x14ac:dyDescent="0.2">
      <c r="C8048" s="15"/>
    </row>
    <row r="8049" spans="3:3" x14ac:dyDescent="0.2">
      <c r="C8049" s="15"/>
    </row>
    <row r="8050" spans="3:3" x14ac:dyDescent="0.2">
      <c r="C8050" s="15"/>
    </row>
    <row r="8051" spans="3:3" x14ac:dyDescent="0.2">
      <c r="C8051" s="15"/>
    </row>
    <row r="8052" spans="3:3" x14ac:dyDescent="0.2">
      <c r="C8052" s="15"/>
    </row>
    <row r="8053" spans="3:3" x14ac:dyDescent="0.2">
      <c r="C8053" s="15"/>
    </row>
    <row r="8054" spans="3:3" x14ac:dyDescent="0.2">
      <c r="C8054" s="15"/>
    </row>
    <row r="8055" spans="3:3" x14ac:dyDescent="0.2">
      <c r="C8055" s="15"/>
    </row>
    <row r="8056" spans="3:3" x14ac:dyDescent="0.2">
      <c r="C8056" s="15"/>
    </row>
    <row r="8057" spans="3:3" x14ac:dyDescent="0.2">
      <c r="C8057" s="15"/>
    </row>
    <row r="8058" spans="3:3" x14ac:dyDescent="0.2">
      <c r="C8058" s="15"/>
    </row>
    <row r="8059" spans="3:3" x14ac:dyDescent="0.2">
      <c r="C8059" s="15"/>
    </row>
    <row r="8060" spans="3:3" x14ac:dyDescent="0.2">
      <c r="C8060" s="15"/>
    </row>
    <row r="8061" spans="3:3" x14ac:dyDescent="0.2">
      <c r="C8061" s="15"/>
    </row>
    <row r="8062" spans="3:3" x14ac:dyDescent="0.2">
      <c r="C8062" s="15"/>
    </row>
    <row r="8063" spans="3:3" x14ac:dyDescent="0.2">
      <c r="C8063" s="15"/>
    </row>
    <row r="8064" spans="3:3" x14ac:dyDescent="0.2">
      <c r="C8064" s="15"/>
    </row>
    <row r="8065" spans="3:3" x14ac:dyDescent="0.2">
      <c r="C8065" s="15"/>
    </row>
    <row r="8066" spans="3:3" x14ac:dyDescent="0.2">
      <c r="C8066" s="15"/>
    </row>
    <row r="8067" spans="3:3" x14ac:dyDescent="0.2">
      <c r="C8067" s="15"/>
    </row>
    <row r="8068" spans="3:3" x14ac:dyDescent="0.2">
      <c r="C8068" s="15"/>
    </row>
    <row r="8069" spans="3:3" x14ac:dyDescent="0.2">
      <c r="C8069" s="15"/>
    </row>
    <row r="8070" spans="3:3" x14ac:dyDescent="0.2">
      <c r="C8070" s="15"/>
    </row>
    <row r="8071" spans="3:3" x14ac:dyDescent="0.2">
      <c r="C8071" s="15"/>
    </row>
    <row r="8072" spans="3:3" x14ac:dyDescent="0.2">
      <c r="C8072" s="15"/>
    </row>
    <row r="8073" spans="3:3" x14ac:dyDescent="0.2">
      <c r="C8073" s="15"/>
    </row>
    <row r="8074" spans="3:3" x14ac:dyDescent="0.2">
      <c r="C8074" s="15"/>
    </row>
    <row r="8075" spans="3:3" x14ac:dyDescent="0.2">
      <c r="C8075" s="15"/>
    </row>
    <row r="8076" spans="3:3" x14ac:dyDescent="0.2">
      <c r="C8076" s="15"/>
    </row>
    <row r="8077" spans="3:3" x14ac:dyDescent="0.2">
      <c r="C8077" s="15"/>
    </row>
    <row r="8078" spans="3:3" x14ac:dyDescent="0.2">
      <c r="C8078" s="15"/>
    </row>
    <row r="8079" spans="3:3" x14ac:dyDescent="0.2">
      <c r="C8079" s="15"/>
    </row>
    <row r="8080" spans="3:3" x14ac:dyDescent="0.2">
      <c r="C8080" s="15"/>
    </row>
    <row r="8081" spans="3:3" x14ac:dyDescent="0.2">
      <c r="C8081" s="15"/>
    </row>
    <row r="8082" spans="3:3" x14ac:dyDescent="0.2">
      <c r="C8082" s="15"/>
    </row>
    <row r="8083" spans="3:3" x14ac:dyDescent="0.2">
      <c r="C8083" s="15"/>
    </row>
    <row r="8084" spans="3:3" x14ac:dyDescent="0.2">
      <c r="C8084" s="15"/>
    </row>
    <row r="8085" spans="3:3" x14ac:dyDescent="0.2">
      <c r="C8085" s="15"/>
    </row>
    <row r="8086" spans="3:3" x14ac:dyDescent="0.2">
      <c r="C8086" s="15"/>
    </row>
    <row r="8087" spans="3:3" x14ac:dyDescent="0.2">
      <c r="C8087" s="15"/>
    </row>
    <row r="8088" spans="3:3" x14ac:dyDescent="0.2">
      <c r="C8088" s="15"/>
    </row>
    <row r="8089" spans="3:3" x14ac:dyDescent="0.2">
      <c r="C8089" s="15"/>
    </row>
    <row r="8090" spans="3:3" x14ac:dyDescent="0.2">
      <c r="C8090" s="15"/>
    </row>
    <row r="8091" spans="3:3" x14ac:dyDescent="0.2">
      <c r="C8091" s="15"/>
    </row>
    <row r="8092" spans="3:3" x14ac:dyDescent="0.2">
      <c r="C8092" s="15"/>
    </row>
    <row r="8093" spans="3:3" x14ac:dyDescent="0.2">
      <c r="C8093" s="15"/>
    </row>
    <row r="8094" spans="3:3" x14ac:dyDescent="0.2">
      <c r="C8094" s="15"/>
    </row>
    <row r="8095" spans="3:3" x14ac:dyDescent="0.2">
      <c r="C8095" s="15"/>
    </row>
    <row r="8096" spans="3:3" x14ac:dyDescent="0.2">
      <c r="C8096" s="15"/>
    </row>
    <row r="8097" spans="3:3" x14ac:dyDescent="0.2">
      <c r="C8097" s="15"/>
    </row>
    <row r="8098" spans="3:3" x14ac:dyDescent="0.2">
      <c r="C8098" s="15"/>
    </row>
    <row r="8099" spans="3:3" x14ac:dyDescent="0.2">
      <c r="C8099" s="15"/>
    </row>
    <row r="8100" spans="3:3" x14ac:dyDescent="0.2">
      <c r="C8100" s="15"/>
    </row>
    <row r="8101" spans="3:3" x14ac:dyDescent="0.2">
      <c r="C8101" s="15"/>
    </row>
    <row r="8102" spans="3:3" x14ac:dyDescent="0.2">
      <c r="C8102" s="15"/>
    </row>
    <row r="8103" spans="3:3" x14ac:dyDescent="0.2">
      <c r="C8103" s="15"/>
    </row>
    <row r="8104" spans="3:3" x14ac:dyDescent="0.2">
      <c r="C8104" s="15"/>
    </row>
    <row r="8105" spans="3:3" x14ac:dyDescent="0.2">
      <c r="C8105" s="15"/>
    </row>
    <row r="8106" spans="3:3" x14ac:dyDescent="0.2">
      <c r="C8106" s="15"/>
    </row>
    <row r="8107" spans="3:3" x14ac:dyDescent="0.2">
      <c r="C8107" s="15"/>
    </row>
    <row r="8108" spans="3:3" x14ac:dyDescent="0.2">
      <c r="C8108" s="15"/>
    </row>
    <row r="8109" spans="3:3" x14ac:dyDescent="0.2">
      <c r="C8109" s="15"/>
    </row>
    <row r="8110" spans="3:3" x14ac:dyDescent="0.2">
      <c r="C8110" s="15"/>
    </row>
    <row r="8111" spans="3:3" x14ac:dyDescent="0.2">
      <c r="C8111" s="15"/>
    </row>
    <row r="8112" spans="3:3" x14ac:dyDescent="0.2">
      <c r="C8112" s="15"/>
    </row>
    <row r="8113" spans="3:3" x14ac:dyDescent="0.2">
      <c r="C8113" s="15"/>
    </row>
    <row r="8114" spans="3:3" x14ac:dyDescent="0.2">
      <c r="C8114" s="15"/>
    </row>
    <row r="8115" spans="3:3" x14ac:dyDescent="0.2">
      <c r="C8115" s="15"/>
    </row>
    <row r="8116" spans="3:3" x14ac:dyDescent="0.2">
      <c r="C8116" s="15"/>
    </row>
    <row r="8117" spans="3:3" x14ac:dyDescent="0.2">
      <c r="C8117" s="15"/>
    </row>
    <row r="8118" spans="3:3" x14ac:dyDescent="0.2">
      <c r="C8118" s="15"/>
    </row>
    <row r="8119" spans="3:3" x14ac:dyDescent="0.2">
      <c r="C8119" s="15"/>
    </row>
    <row r="8120" spans="3:3" x14ac:dyDescent="0.2">
      <c r="C8120" s="15"/>
    </row>
    <row r="8121" spans="3:3" x14ac:dyDescent="0.2">
      <c r="C8121" s="15"/>
    </row>
    <row r="8122" spans="3:3" x14ac:dyDescent="0.2">
      <c r="C8122" s="15"/>
    </row>
    <row r="8123" spans="3:3" x14ac:dyDescent="0.2">
      <c r="C8123" s="15"/>
    </row>
    <row r="8124" spans="3:3" x14ac:dyDescent="0.2">
      <c r="C8124" s="15"/>
    </row>
    <row r="8125" spans="3:3" x14ac:dyDescent="0.2">
      <c r="C8125" s="15"/>
    </row>
    <row r="8126" spans="3:3" x14ac:dyDescent="0.2">
      <c r="C8126" s="15"/>
    </row>
    <row r="8127" spans="3:3" x14ac:dyDescent="0.2">
      <c r="C8127" s="15"/>
    </row>
    <row r="8128" spans="3:3" x14ac:dyDescent="0.2">
      <c r="C8128" s="15"/>
    </row>
    <row r="8129" spans="3:3" x14ac:dyDescent="0.2">
      <c r="C8129" s="15"/>
    </row>
    <row r="8130" spans="3:3" x14ac:dyDescent="0.2">
      <c r="C8130" s="15"/>
    </row>
    <row r="8131" spans="3:3" x14ac:dyDescent="0.2">
      <c r="C8131" s="15"/>
    </row>
    <row r="8132" spans="3:3" x14ac:dyDescent="0.2">
      <c r="C8132" s="15"/>
    </row>
    <row r="8133" spans="3:3" x14ac:dyDescent="0.2">
      <c r="C8133" s="15"/>
    </row>
    <row r="8134" spans="3:3" x14ac:dyDescent="0.2">
      <c r="C8134" s="15"/>
    </row>
    <row r="8135" spans="3:3" x14ac:dyDescent="0.2">
      <c r="C8135" s="15"/>
    </row>
    <row r="8136" spans="3:3" x14ac:dyDescent="0.2">
      <c r="C8136" s="15"/>
    </row>
    <row r="8137" spans="3:3" x14ac:dyDescent="0.2">
      <c r="C8137" s="15"/>
    </row>
    <row r="8138" spans="3:3" x14ac:dyDescent="0.2">
      <c r="C8138" s="15"/>
    </row>
    <row r="8139" spans="3:3" x14ac:dyDescent="0.2">
      <c r="C8139" s="15"/>
    </row>
    <row r="8140" spans="3:3" x14ac:dyDescent="0.2">
      <c r="C8140" s="15"/>
    </row>
    <row r="8141" spans="3:3" x14ac:dyDescent="0.2">
      <c r="C8141" s="15"/>
    </row>
    <row r="8142" spans="3:3" x14ac:dyDescent="0.2">
      <c r="C8142" s="15"/>
    </row>
    <row r="8143" spans="3:3" x14ac:dyDescent="0.2">
      <c r="C8143" s="15"/>
    </row>
    <row r="8144" spans="3:3" x14ac:dyDescent="0.2">
      <c r="C8144" s="15"/>
    </row>
    <row r="8145" spans="3:3" x14ac:dyDescent="0.2">
      <c r="C8145" s="15"/>
    </row>
    <row r="8146" spans="3:3" x14ac:dyDescent="0.2">
      <c r="C8146" s="15"/>
    </row>
    <row r="8147" spans="3:3" x14ac:dyDescent="0.2">
      <c r="C8147" s="15"/>
    </row>
    <row r="8148" spans="3:3" x14ac:dyDescent="0.2">
      <c r="C8148" s="15"/>
    </row>
    <row r="8149" spans="3:3" x14ac:dyDescent="0.2">
      <c r="C8149" s="15"/>
    </row>
    <row r="8150" spans="3:3" x14ac:dyDescent="0.2">
      <c r="C8150" s="15"/>
    </row>
    <row r="8151" spans="3:3" x14ac:dyDescent="0.2">
      <c r="C8151" s="15"/>
    </row>
    <row r="8152" spans="3:3" x14ac:dyDescent="0.2">
      <c r="C8152" s="15"/>
    </row>
    <row r="8153" spans="3:3" x14ac:dyDescent="0.2">
      <c r="C8153" s="15"/>
    </row>
    <row r="8154" spans="3:3" x14ac:dyDescent="0.2">
      <c r="C8154" s="15"/>
    </row>
    <row r="8155" spans="3:3" x14ac:dyDescent="0.2">
      <c r="C8155" s="15"/>
    </row>
    <row r="8156" spans="3:3" x14ac:dyDescent="0.2">
      <c r="C8156" s="15"/>
    </row>
    <row r="8157" spans="3:3" x14ac:dyDescent="0.2">
      <c r="C8157" s="15"/>
    </row>
    <row r="8158" spans="3:3" x14ac:dyDescent="0.2">
      <c r="C8158" s="15"/>
    </row>
    <row r="8159" spans="3:3" x14ac:dyDescent="0.2">
      <c r="C8159" s="15"/>
    </row>
    <row r="8160" spans="3:3" x14ac:dyDescent="0.2">
      <c r="C8160" s="15"/>
    </row>
    <row r="8161" spans="3:3" x14ac:dyDescent="0.2">
      <c r="C8161" s="15"/>
    </row>
    <row r="8162" spans="3:3" x14ac:dyDescent="0.2">
      <c r="C8162" s="15"/>
    </row>
    <row r="8163" spans="3:3" x14ac:dyDescent="0.2">
      <c r="C8163" s="15"/>
    </row>
    <row r="8164" spans="3:3" x14ac:dyDescent="0.2">
      <c r="C8164" s="15"/>
    </row>
    <row r="8165" spans="3:3" x14ac:dyDescent="0.2">
      <c r="C8165" s="15"/>
    </row>
    <row r="8166" spans="3:3" x14ac:dyDescent="0.2">
      <c r="C8166" s="15"/>
    </row>
    <row r="8167" spans="3:3" x14ac:dyDescent="0.2">
      <c r="C8167" s="15"/>
    </row>
    <row r="8168" spans="3:3" x14ac:dyDescent="0.2">
      <c r="C8168" s="15"/>
    </row>
    <row r="8169" spans="3:3" x14ac:dyDescent="0.2">
      <c r="C8169" s="15"/>
    </row>
    <row r="8170" spans="3:3" x14ac:dyDescent="0.2">
      <c r="C8170" s="15"/>
    </row>
    <row r="8171" spans="3:3" x14ac:dyDescent="0.2">
      <c r="C8171" s="15"/>
    </row>
    <row r="8172" spans="3:3" x14ac:dyDescent="0.2">
      <c r="C8172" s="15"/>
    </row>
    <row r="8173" spans="3:3" x14ac:dyDescent="0.2">
      <c r="C8173" s="15"/>
    </row>
    <row r="8174" spans="3:3" x14ac:dyDescent="0.2">
      <c r="C8174" s="15"/>
    </row>
    <row r="8175" spans="3:3" x14ac:dyDescent="0.2">
      <c r="C8175" s="15"/>
    </row>
    <row r="8176" spans="3:3" x14ac:dyDescent="0.2">
      <c r="C8176" s="15"/>
    </row>
    <row r="8177" spans="3:3" x14ac:dyDescent="0.2">
      <c r="C8177" s="15"/>
    </row>
    <row r="8178" spans="3:3" x14ac:dyDescent="0.2">
      <c r="C8178" s="15"/>
    </row>
    <row r="8179" spans="3:3" x14ac:dyDescent="0.2">
      <c r="C8179" s="15"/>
    </row>
    <row r="8180" spans="3:3" x14ac:dyDescent="0.2">
      <c r="C8180" s="15"/>
    </row>
    <row r="8181" spans="3:3" x14ac:dyDescent="0.2">
      <c r="C8181" s="15"/>
    </row>
    <row r="8182" spans="3:3" x14ac:dyDescent="0.2">
      <c r="C8182" s="15"/>
    </row>
    <row r="8183" spans="3:3" x14ac:dyDescent="0.2">
      <c r="C8183" s="15"/>
    </row>
    <row r="8184" spans="3:3" x14ac:dyDescent="0.2">
      <c r="C8184" s="15"/>
    </row>
    <row r="8185" spans="3:3" x14ac:dyDescent="0.2">
      <c r="C8185" s="15"/>
    </row>
    <row r="8186" spans="3:3" x14ac:dyDescent="0.2">
      <c r="C8186" s="15"/>
    </row>
    <row r="8187" spans="3:3" x14ac:dyDescent="0.2">
      <c r="C8187" s="15"/>
    </row>
    <row r="8188" spans="3:3" x14ac:dyDescent="0.2">
      <c r="C8188" s="15"/>
    </row>
    <row r="8189" spans="3:3" x14ac:dyDescent="0.2">
      <c r="C8189" s="15"/>
    </row>
    <row r="8190" spans="3:3" x14ac:dyDescent="0.2">
      <c r="C8190" s="15"/>
    </row>
    <row r="8191" spans="3:3" x14ac:dyDescent="0.2">
      <c r="C8191" s="15"/>
    </row>
    <row r="8192" spans="3:3" x14ac:dyDescent="0.2">
      <c r="C8192" s="15"/>
    </row>
    <row r="8193" spans="3:3" x14ac:dyDescent="0.2">
      <c r="C8193" s="15"/>
    </row>
    <row r="8194" spans="3:3" x14ac:dyDescent="0.2">
      <c r="C8194" s="15"/>
    </row>
    <row r="8195" spans="3:3" x14ac:dyDescent="0.2">
      <c r="C8195" s="15"/>
    </row>
    <row r="8196" spans="3:3" x14ac:dyDescent="0.2">
      <c r="C8196" s="15"/>
    </row>
    <row r="8197" spans="3:3" x14ac:dyDescent="0.2">
      <c r="C8197" s="15"/>
    </row>
    <row r="8198" spans="3:3" x14ac:dyDescent="0.2">
      <c r="C8198" s="15"/>
    </row>
    <row r="8199" spans="3:3" x14ac:dyDescent="0.2">
      <c r="C8199" s="15"/>
    </row>
    <row r="8200" spans="3:3" x14ac:dyDescent="0.2">
      <c r="C8200" s="15"/>
    </row>
    <row r="8201" spans="3:3" x14ac:dyDescent="0.2">
      <c r="C8201" s="15"/>
    </row>
    <row r="8202" spans="3:3" x14ac:dyDescent="0.2">
      <c r="C8202" s="15"/>
    </row>
    <row r="8203" spans="3:3" x14ac:dyDescent="0.2">
      <c r="C8203" s="15"/>
    </row>
    <row r="8204" spans="3:3" x14ac:dyDescent="0.2">
      <c r="C8204" s="15"/>
    </row>
    <row r="8205" spans="3:3" x14ac:dyDescent="0.2">
      <c r="C8205" s="15"/>
    </row>
    <row r="8206" spans="3:3" x14ac:dyDescent="0.2">
      <c r="C8206" s="15"/>
    </row>
    <row r="8207" spans="3:3" x14ac:dyDescent="0.2">
      <c r="C8207" s="15"/>
    </row>
    <row r="8208" spans="3:3" x14ac:dyDescent="0.2">
      <c r="C8208" s="15"/>
    </row>
    <row r="8209" spans="3:3" x14ac:dyDescent="0.2">
      <c r="C8209" s="15"/>
    </row>
    <row r="8210" spans="3:3" x14ac:dyDescent="0.2">
      <c r="C8210" s="15"/>
    </row>
    <row r="8211" spans="3:3" x14ac:dyDescent="0.2">
      <c r="C8211" s="15"/>
    </row>
    <row r="8212" spans="3:3" x14ac:dyDescent="0.2">
      <c r="C8212" s="15"/>
    </row>
    <row r="8213" spans="3:3" x14ac:dyDescent="0.2">
      <c r="C8213" s="15"/>
    </row>
    <row r="8214" spans="3:3" x14ac:dyDescent="0.2">
      <c r="C8214" s="15"/>
    </row>
    <row r="8215" spans="3:3" x14ac:dyDescent="0.2">
      <c r="C8215" s="15"/>
    </row>
    <row r="8216" spans="3:3" x14ac:dyDescent="0.2">
      <c r="C8216" s="15"/>
    </row>
    <row r="8217" spans="3:3" x14ac:dyDescent="0.2">
      <c r="C8217" s="15"/>
    </row>
    <row r="8218" spans="3:3" x14ac:dyDescent="0.2">
      <c r="C8218" s="15"/>
    </row>
    <row r="8219" spans="3:3" x14ac:dyDescent="0.2">
      <c r="C8219" s="15"/>
    </row>
    <row r="8220" spans="3:3" x14ac:dyDescent="0.2">
      <c r="C8220" s="15"/>
    </row>
    <row r="8221" spans="3:3" x14ac:dyDescent="0.2">
      <c r="C8221" s="15"/>
    </row>
    <row r="8222" spans="3:3" x14ac:dyDescent="0.2">
      <c r="C8222" s="15"/>
    </row>
    <row r="8223" spans="3:3" x14ac:dyDescent="0.2">
      <c r="C8223" s="15"/>
    </row>
    <row r="8224" spans="3:3" x14ac:dyDescent="0.2">
      <c r="C8224" s="15"/>
    </row>
    <row r="8225" spans="3:3" x14ac:dyDescent="0.2">
      <c r="C8225" s="15"/>
    </row>
    <row r="8226" spans="3:3" x14ac:dyDescent="0.2">
      <c r="C8226" s="15"/>
    </row>
    <row r="8227" spans="3:3" x14ac:dyDescent="0.2">
      <c r="C8227" s="15"/>
    </row>
    <row r="8228" spans="3:3" x14ac:dyDescent="0.2">
      <c r="C8228" s="15"/>
    </row>
    <row r="8229" spans="3:3" x14ac:dyDescent="0.2">
      <c r="C8229" s="15"/>
    </row>
    <row r="8230" spans="3:3" x14ac:dyDescent="0.2">
      <c r="C8230" s="15"/>
    </row>
    <row r="8231" spans="3:3" x14ac:dyDescent="0.2">
      <c r="C8231" s="15"/>
    </row>
    <row r="8232" spans="3:3" x14ac:dyDescent="0.2">
      <c r="C8232" s="15"/>
    </row>
    <row r="8233" spans="3:3" x14ac:dyDescent="0.2">
      <c r="C8233" s="15"/>
    </row>
    <row r="8234" spans="3:3" x14ac:dyDescent="0.2">
      <c r="C8234" s="15"/>
    </row>
    <row r="8235" spans="3:3" x14ac:dyDescent="0.2">
      <c r="C8235" s="15"/>
    </row>
    <row r="8236" spans="3:3" x14ac:dyDescent="0.2">
      <c r="C8236" s="15"/>
    </row>
    <row r="8237" spans="3:3" x14ac:dyDescent="0.2">
      <c r="C8237" s="15"/>
    </row>
    <row r="8238" spans="3:3" x14ac:dyDescent="0.2">
      <c r="C8238" s="15"/>
    </row>
    <row r="8239" spans="3:3" x14ac:dyDescent="0.2">
      <c r="C8239" s="15"/>
    </row>
    <row r="8240" spans="3:3" x14ac:dyDescent="0.2">
      <c r="C8240" s="15"/>
    </row>
    <row r="8241" spans="3:3" x14ac:dyDescent="0.2">
      <c r="C8241" s="15"/>
    </row>
    <row r="8242" spans="3:3" x14ac:dyDescent="0.2">
      <c r="C8242" s="15"/>
    </row>
    <row r="8243" spans="3:3" x14ac:dyDescent="0.2">
      <c r="C8243" s="15"/>
    </row>
    <row r="8244" spans="3:3" x14ac:dyDescent="0.2">
      <c r="C8244" s="15"/>
    </row>
    <row r="8245" spans="3:3" x14ac:dyDescent="0.2">
      <c r="C8245" s="15"/>
    </row>
    <row r="8246" spans="3:3" x14ac:dyDescent="0.2">
      <c r="C8246" s="15"/>
    </row>
    <row r="8247" spans="3:3" x14ac:dyDescent="0.2">
      <c r="C8247" s="15"/>
    </row>
    <row r="8248" spans="3:3" x14ac:dyDescent="0.2">
      <c r="C8248" s="15"/>
    </row>
    <row r="8249" spans="3:3" x14ac:dyDescent="0.2">
      <c r="C8249" s="15"/>
    </row>
    <row r="8250" spans="3:3" x14ac:dyDescent="0.2">
      <c r="C8250" s="15"/>
    </row>
    <row r="8251" spans="3:3" x14ac:dyDescent="0.2">
      <c r="C8251" s="15"/>
    </row>
    <row r="8252" spans="3:3" x14ac:dyDescent="0.2">
      <c r="C8252" s="15"/>
    </row>
    <row r="8253" spans="3:3" x14ac:dyDescent="0.2">
      <c r="C8253" s="15"/>
    </row>
    <row r="8254" spans="3:3" x14ac:dyDescent="0.2">
      <c r="C8254" s="15"/>
    </row>
    <row r="8255" spans="3:3" x14ac:dyDescent="0.2">
      <c r="C8255" s="15"/>
    </row>
    <row r="8256" spans="3:3" x14ac:dyDescent="0.2">
      <c r="C8256" s="15"/>
    </row>
    <row r="8257" spans="3:3" x14ac:dyDescent="0.2">
      <c r="C8257" s="15"/>
    </row>
    <row r="8258" spans="3:3" x14ac:dyDescent="0.2">
      <c r="C8258" s="15"/>
    </row>
    <row r="8259" spans="3:3" x14ac:dyDescent="0.2">
      <c r="C8259" s="15"/>
    </row>
    <row r="8260" spans="3:3" x14ac:dyDescent="0.2">
      <c r="C8260" s="15"/>
    </row>
    <row r="8261" spans="3:3" x14ac:dyDescent="0.2">
      <c r="C8261" s="15"/>
    </row>
    <row r="8262" spans="3:3" x14ac:dyDescent="0.2">
      <c r="C8262" s="15"/>
    </row>
    <row r="8263" spans="3:3" x14ac:dyDescent="0.2">
      <c r="C8263" s="15"/>
    </row>
    <row r="8264" spans="3:3" x14ac:dyDescent="0.2">
      <c r="C8264" s="15"/>
    </row>
    <row r="8265" spans="3:3" x14ac:dyDescent="0.2">
      <c r="C8265" s="15"/>
    </row>
    <row r="8266" spans="3:3" x14ac:dyDescent="0.2">
      <c r="C8266" s="15"/>
    </row>
    <row r="8267" spans="3:3" x14ac:dyDescent="0.2">
      <c r="C8267" s="15"/>
    </row>
    <row r="8268" spans="3:3" x14ac:dyDescent="0.2">
      <c r="C8268" s="15"/>
    </row>
    <row r="8269" spans="3:3" x14ac:dyDescent="0.2">
      <c r="C8269" s="15"/>
    </row>
    <row r="8270" spans="3:3" x14ac:dyDescent="0.2">
      <c r="C8270" s="15"/>
    </row>
    <row r="8271" spans="3:3" x14ac:dyDescent="0.2">
      <c r="C8271" s="15"/>
    </row>
    <row r="8272" spans="3:3" x14ac:dyDescent="0.2">
      <c r="C8272" s="15"/>
    </row>
    <row r="8273" spans="3:3" x14ac:dyDescent="0.2">
      <c r="C8273" s="15"/>
    </row>
    <row r="8274" spans="3:3" x14ac:dyDescent="0.2">
      <c r="C8274" s="15"/>
    </row>
    <row r="8275" spans="3:3" x14ac:dyDescent="0.2">
      <c r="C8275" s="15"/>
    </row>
    <row r="8276" spans="3:3" x14ac:dyDescent="0.2">
      <c r="C8276" s="15"/>
    </row>
    <row r="8277" spans="3:3" x14ac:dyDescent="0.2">
      <c r="C8277" s="15"/>
    </row>
    <row r="8278" spans="3:3" x14ac:dyDescent="0.2">
      <c r="C8278" s="15"/>
    </row>
    <row r="8279" spans="3:3" x14ac:dyDescent="0.2">
      <c r="C8279" s="15"/>
    </row>
    <row r="8280" spans="3:3" x14ac:dyDescent="0.2">
      <c r="C8280" s="15"/>
    </row>
    <row r="8281" spans="3:3" x14ac:dyDescent="0.2">
      <c r="C8281" s="15"/>
    </row>
    <row r="8282" spans="3:3" x14ac:dyDescent="0.2">
      <c r="C8282" s="15"/>
    </row>
    <row r="8283" spans="3:3" x14ac:dyDescent="0.2">
      <c r="C8283" s="15"/>
    </row>
    <row r="8284" spans="3:3" x14ac:dyDescent="0.2">
      <c r="C8284" s="15"/>
    </row>
    <row r="8285" spans="3:3" x14ac:dyDescent="0.2">
      <c r="C8285" s="15"/>
    </row>
    <row r="8286" spans="3:3" x14ac:dyDescent="0.2">
      <c r="C8286" s="15"/>
    </row>
    <row r="8287" spans="3:3" x14ac:dyDescent="0.2">
      <c r="C8287" s="15"/>
    </row>
    <row r="8288" spans="3:3" x14ac:dyDescent="0.2">
      <c r="C8288" s="15"/>
    </row>
    <row r="8289" spans="3:3" x14ac:dyDescent="0.2">
      <c r="C8289" s="15"/>
    </row>
    <row r="8290" spans="3:3" x14ac:dyDescent="0.2">
      <c r="C8290" s="15"/>
    </row>
    <row r="8291" spans="3:3" x14ac:dyDescent="0.2">
      <c r="C8291" s="15"/>
    </row>
    <row r="8292" spans="3:3" x14ac:dyDescent="0.2">
      <c r="C8292" s="15"/>
    </row>
    <row r="8293" spans="3:3" x14ac:dyDescent="0.2">
      <c r="C8293" s="15"/>
    </row>
    <row r="8294" spans="3:3" x14ac:dyDescent="0.2">
      <c r="C8294" s="15"/>
    </row>
    <row r="8295" spans="3:3" x14ac:dyDescent="0.2">
      <c r="C8295" s="15"/>
    </row>
    <row r="8296" spans="3:3" x14ac:dyDescent="0.2">
      <c r="C8296" s="15"/>
    </row>
    <row r="8297" spans="3:3" x14ac:dyDescent="0.2">
      <c r="C8297" s="15"/>
    </row>
    <row r="8298" spans="3:3" x14ac:dyDescent="0.2">
      <c r="C8298" s="15"/>
    </row>
    <row r="8299" spans="3:3" x14ac:dyDescent="0.2">
      <c r="C8299" s="15"/>
    </row>
    <row r="8300" spans="3:3" x14ac:dyDescent="0.2">
      <c r="C8300" s="15"/>
    </row>
    <row r="8301" spans="3:3" x14ac:dyDescent="0.2">
      <c r="C8301" s="15"/>
    </row>
    <row r="8302" spans="3:3" x14ac:dyDescent="0.2">
      <c r="C8302" s="15"/>
    </row>
    <row r="8303" spans="3:3" x14ac:dyDescent="0.2">
      <c r="C8303" s="15"/>
    </row>
    <row r="8304" spans="3:3" x14ac:dyDescent="0.2">
      <c r="C8304" s="15"/>
    </row>
    <row r="8305" spans="3:3" x14ac:dyDescent="0.2">
      <c r="C8305" s="15"/>
    </row>
    <row r="8306" spans="3:3" x14ac:dyDescent="0.2">
      <c r="C8306" s="15"/>
    </row>
    <row r="8307" spans="3:3" x14ac:dyDescent="0.2">
      <c r="C8307" s="15"/>
    </row>
    <row r="8308" spans="3:3" x14ac:dyDescent="0.2">
      <c r="C8308" s="15"/>
    </row>
    <row r="8309" spans="3:3" x14ac:dyDescent="0.2">
      <c r="C8309" s="15"/>
    </row>
    <row r="8310" spans="3:3" x14ac:dyDescent="0.2">
      <c r="C8310" s="15"/>
    </row>
    <row r="8311" spans="3:3" x14ac:dyDescent="0.2">
      <c r="C8311" s="15"/>
    </row>
    <row r="8312" spans="3:3" x14ac:dyDescent="0.2">
      <c r="C8312" s="15"/>
    </row>
    <row r="8313" spans="3:3" x14ac:dyDescent="0.2">
      <c r="C8313" s="15"/>
    </row>
    <row r="8314" spans="3:3" x14ac:dyDescent="0.2">
      <c r="C8314" s="15"/>
    </row>
    <row r="8315" spans="3:3" x14ac:dyDescent="0.2">
      <c r="C8315" s="15"/>
    </row>
    <row r="8316" spans="3:3" x14ac:dyDescent="0.2">
      <c r="C8316" s="15"/>
    </row>
    <row r="8317" spans="3:3" x14ac:dyDescent="0.2">
      <c r="C8317" s="15"/>
    </row>
    <row r="8318" spans="3:3" x14ac:dyDescent="0.2">
      <c r="C8318" s="15"/>
    </row>
    <row r="8319" spans="3:3" x14ac:dyDescent="0.2">
      <c r="C8319" s="15"/>
    </row>
    <row r="8320" spans="3:3" x14ac:dyDescent="0.2">
      <c r="C8320" s="15"/>
    </row>
    <row r="8321" spans="3:3" x14ac:dyDescent="0.2">
      <c r="C8321" s="15"/>
    </row>
    <row r="8322" spans="3:3" x14ac:dyDescent="0.2">
      <c r="C8322" s="15"/>
    </row>
    <row r="8323" spans="3:3" x14ac:dyDescent="0.2">
      <c r="C8323" s="15"/>
    </row>
    <row r="8324" spans="3:3" x14ac:dyDescent="0.2">
      <c r="C8324" s="15"/>
    </row>
    <row r="8325" spans="3:3" x14ac:dyDescent="0.2">
      <c r="C8325" s="15"/>
    </row>
    <row r="8326" spans="3:3" x14ac:dyDescent="0.2">
      <c r="C8326" s="15"/>
    </row>
    <row r="8327" spans="3:3" x14ac:dyDescent="0.2">
      <c r="C8327" s="15"/>
    </row>
    <row r="8328" spans="3:3" x14ac:dyDescent="0.2">
      <c r="C8328" s="15"/>
    </row>
    <row r="8329" spans="3:3" x14ac:dyDescent="0.2">
      <c r="C8329" s="15"/>
    </row>
    <row r="8330" spans="3:3" x14ac:dyDescent="0.2">
      <c r="C8330" s="15"/>
    </row>
    <row r="8331" spans="3:3" x14ac:dyDescent="0.2">
      <c r="C8331" s="15"/>
    </row>
    <row r="8332" spans="3:3" x14ac:dyDescent="0.2">
      <c r="C8332" s="15"/>
    </row>
    <row r="8333" spans="3:3" x14ac:dyDescent="0.2">
      <c r="C8333" s="15"/>
    </row>
    <row r="8334" spans="3:3" x14ac:dyDescent="0.2">
      <c r="C8334" s="15"/>
    </row>
    <row r="8335" spans="3:3" x14ac:dyDescent="0.2">
      <c r="C8335" s="15"/>
    </row>
    <row r="8336" spans="3:3" x14ac:dyDescent="0.2">
      <c r="C8336" s="15"/>
    </row>
    <row r="8337" spans="3:3" x14ac:dyDescent="0.2">
      <c r="C8337" s="15"/>
    </row>
    <row r="8338" spans="3:3" x14ac:dyDescent="0.2">
      <c r="C8338" s="15"/>
    </row>
    <row r="8339" spans="3:3" x14ac:dyDescent="0.2">
      <c r="C8339" s="15"/>
    </row>
    <row r="8340" spans="3:3" x14ac:dyDescent="0.2">
      <c r="C8340" s="15"/>
    </row>
    <row r="8341" spans="3:3" x14ac:dyDescent="0.2">
      <c r="C8341" s="15"/>
    </row>
    <row r="8342" spans="3:3" x14ac:dyDescent="0.2">
      <c r="C8342" s="15"/>
    </row>
    <row r="8343" spans="3:3" x14ac:dyDescent="0.2">
      <c r="C8343" s="15"/>
    </row>
    <row r="8344" spans="3:3" x14ac:dyDescent="0.2">
      <c r="C8344" s="15"/>
    </row>
    <row r="8345" spans="3:3" x14ac:dyDescent="0.2">
      <c r="C8345" s="15"/>
    </row>
    <row r="8346" spans="3:3" x14ac:dyDescent="0.2">
      <c r="C8346" s="15"/>
    </row>
    <row r="8347" spans="3:3" x14ac:dyDescent="0.2">
      <c r="C8347" s="15"/>
    </row>
    <row r="8348" spans="3:3" x14ac:dyDescent="0.2">
      <c r="C8348" s="15"/>
    </row>
    <row r="8349" spans="3:3" x14ac:dyDescent="0.2">
      <c r="C8349" s="15"/>
    </row>
    <row r="8350" spans="3:3" x14ac:dyDescent="0.2">
      <c r="C8350" s="15"/>
    </row>
    <row r="8351" spans="3:3" x14ac:dyDescent="0.2">
      <c r="C8351" s="15"/>
    </row>
    <row r="8352" spans="3:3" x14ac:dyDescent="0.2">
      <c r="C8352" s="15"/>
    </row>
    <row r="8353" spans="3:3" x14ac:dyDescent="0.2">
      <c r="C8353" s="15"/>
    </row>
    <row r="8354" spans="3:3" x14ac:dyDescent="0.2">
      <c r="C8354" s="15"/>
    </row>
    <row r="8355" spans="3:3" x14ac:dyDescent="0.2">
      <c r="C8355" s="15"/>
    </row>
    <row r="8356" spans="3:3" x14ac:dyDescent="0.2">
      <c r="C8356" s="15"/>
    </row>
    <row r="8357" spans="3:3" x14ac:dyDescent="0.2">
      <c r="C8357" s="15"/>
    </row>
    <row r="8358" spans="3:3" x14ac:dyDescent="0.2">
      <c r="C8358" s="15"/>
    </row>
    <row r="8359" spans="3:3" x14ac:dyDescent="0.2">
      <c r="C8359" s="15"/>
    </row>
    <row r="8360" spans="3:3" x14ac:dyDescent="0.2">
      <c r="C8360" s="15"/>
    </row>
    <row r="8361" spans="3:3" x14ac:dyDescent="0.2">
      <c r="C8361" s="15"/>
    </row>
    <row r="8362" spans="3:3" x14ac:dyDescent="0.2">
      <c r="C8362" s="15"/>
    </row>
    <row r="8363" spans="3:3" x14ac:dyDescent="0.2">
      <c r="C8363" s="15"/>
    </row>
    <row r="8364" spans="3:3" x14ac:dyDescent="0.2">
      <c r="C8364" s="15"/>
    </row>
    <row r="8365" spans="3:3" x14ac:dyDescent="0.2">
      <c r="C8365" s="15"/>
    </row>
    <row r="8366" spans="3:3" x14ac:dyDescent="0.2">
      <c r="C8366" s="15"/>
    </row>
    <row r="8367" spans="3:3" x14ac:dyDescent="0.2">
      <c r="C8367" s="15"/>
    </row>
    <row r="8368" spans="3:3" x14ac:dyDescent="0.2">
      <c r="C8368" s="15"/>
    </row>
    <row r="8369" spans="3:3" x14ac:dyDescent="0.2">
      <c r="C8369" s="15"/>
    </row>
    <row r="8370" spans="3:3" x14ac:dyDescent="0.2">
      <c r="C8370" s="15"/>
    </row>
    <row r="8371" spans="3:3" x14ac:dyDescent="0.2">
      <c r="C8371" s="15"/>
    </row>
    <row r="8372" spans="3:3" x14ac:dyDescent="0.2">
      <c r="C8372" s="15"/>
    </row>
    <row r="8373" spans="3:3" x14ac:dyDescent="0.2">
      <c r="C8373" s="15"/>
    </row>
    <row r="8374" spans="3:3" x14ac:dyDescent="0.2">
      <c r="C8374" s="15"/>
    </row>
    <row r="8375" spans="3:3" x14ac:dyDescent="0.2">
      <c r="C8375" s="15"/>
    </row>
    <row r="8376" spans="3:3" x14ac:dyDescent="0.2">
      <c r="C8376" s="15"/>
    </row>
    <row r="8377" spans="3:3" x14ac:dyDescent="0.2">
      <c r="C8377" s="15"/>
    </row>
    <row r="8378" spans="3:3" x14ac:dyDescent="0.2">
      <c r="C8378" s="15"/>
    </row>
    <row r="8379" spans="3:3" x14ac:dyDescent="0.2">
      <c r="C8379" s="15"/>
    </row>
    <row r="8380" spans="3:3" x14ac:dyDescent="0.2">
      <c r="C8380" s="15"/>
    </row>
    <row r="8381" spans="3:3" x14ac:dyDescent="0.2">
      <c r="C8381" s="15"/>
    </row>
    <row r="8382" spans="3:3" x14ac:dyDescent="0.2">
      <c r="C8382" s="15"/>
    </row>
    <row r="8383" spans="3:3" x14ac:dyDescent="0.2">
      <c r="C8383" s="15"/>
    </row>
    <row r="8384" spans="3:3" x14ac:dyDescent="0.2">
      <c r="C8384" s="15"/>
    </row>
    <row r="8385" spans="3:3" x14ac:dyDescent="0.2">
      <c r="C8385" s="15"/>
    </row>
    <row r="8386" spans="3:3" x14ac:dyDescent="0.2">
      <c r="C8386" s="15"/>
    </row>
    <row r="8387" spans="3:3" x14ac:dyDescent="0.2">
      <c r="C8387" s="15"/>
    </row>
    <row r="8388" spans="3:3" x14ac:dyDescent="0.2">
      <c r="C8388" s="15"/>
    </row>
    <row r="8389" spans="3:3" x14ac:dyDescent="0.2">
      <c r="C8389" s="15"/>
    </row>
    <row r="8390" spans="3:3" x14ac:dyDescent="0.2">
      <c r="C8390" s="15"/>
    </row>
    <row r="8391" spans="3:3" x14ac:dyDescent="0.2">
      <c r="C8391" s="15"/>
    </row>
    <row r="8392" spans="3:3" x14ac:dyDescent="0.2">
      <c r="C8392" s="15"/>
    </row>
    <row r="8393" spans="3:3" x14ac:dyDescent="0.2">
      <c r="C8393" s="15"/>
    </row>
    <row r="8394" spans="3:3" x14ac:dyDescent="0.2">
      <c r="C8394" s="15"/>
    </row>
    <row r="8395" spans="3:3" x14ac:dyDescent="0.2">
      <c r="C8395" s="15"/>
    </row>
    <row r="8396" spans="3:3" x14ac:dyDescent="0.2">
      <c r="C8396" s="15"/>
    </row>
    <row r="8397" spans="3:3" x14ac:dyDescent="0.2">
      <c r="C8397" s="15"/>
    </row>
    <row r="8398" spans="3:3" x14ac:dyDescent="0.2">
      <c r="C8398" s="15"/>
    </row>
    <row r="8399" spans="3:3" x14ac:dyDescent="0.2">
      <c r="C8399" s="15"/>
    </row>
    <row r="8400" spans="3:3" x14ac:dyDescent="0.2">
      <c r="C8400" s="15"/>
    </row>
    <row r="8401" spans="3:3" x14ac:dyDescent="0.2">
      <c r="C8401" s="15"/>
    </row>
    <row r="8402" spans="3:3" x14ac:dyDescent="0.2">
      <c r="C8402" s="15"/>
    </row>
    <row r="8403" spans="3:3" x14ac:dyDescent="0.2">
      <c r="C8403" s="15"/>
    </row>
    <row r="8404" spans="3:3" x14ac:dyDescent="0.2">
      <c r="C8404" s="15"/>
    </row>
    <row r="8405" spans="3:3" x14ac:dyDescent="0.2">
      <c r="C8405" s="15"/>
    </row>
    <row r="8406" spans="3:3" x14ac:dyDescent="0.2">
      <c r="C8406" s="15"/>
    </row>
    <row r="8407" spans="3:3" x14ac:dyDescent="0.2">
      <c r="C8407" s="15"/>
    </row>
    <row r="8408" spans="3:3" x14ac:dyDescent="0.2">
      <c r="C8408" s="15"/>
    </row>
    <row r="8409" spans="3:3" x14ac:dyDescent="0.2">
      <c r="C8409" s="15"/>
    </row>
    <row r="8410" spans="3:3" x14ac:dyDescent="0.2">
      <c r="C8410" s="15"/>
    </row>
    <row r="8411" spans="3:3" x14ac:dyDescent="0.2">
      <c r="C8411" s="15"/>
    </row>
    <row r="8412" spans="3:3" x14ac:dyDescent="0.2">
      <c r="C8412" s="15"/>
    </row>
    <row r="8413" spans="3:3" x14ac:dyDescent="0.2">
      <c r="C8413" s="15"/>
    </row>
    <row r="8414" spans="3:3" x14ac:dyDescent="0.2">
      <c r="C8414" s="15"/>
    </row>
    <row r="8415" spans="3:3" x14ac:dyDescent="0.2">
      <c r="C8415" s="15"/>
    </row>
    <row r="8416" spans="3:3" x14ac:dyDescent="0.2">
      <c r="C8416" s="15"/>
    </row>
    <row r="8417" spans="3:3" x14ac:dyDescent="0.2">
      <c r="C8417" s="15"/>
    </row>
    <row r="8418" spans="3:3" x14ac:dyDescent="0.2">
      <c r="C8418" s="15"/>
    </row>
    <row r="8419" spans="3:3" x14ac:dyDescent="0.2">
      <c r="C8419" s="15"/>
    </row>
    <row r="8420" spans="3:3" x14ac:dyDescent="0.2">
      <c r="C8420" s="15"/>
    </row>
    <row r="8421" spans="3:3" x14ac:dyDescent="0.2">
      <c r="C8421" s="15"/>
    </row>
    <row r="8422" spans="3:3" x14ac:dyDescent="0.2">
      <c r="C8422" s="15"/>
    </row>
    <row r="8423" spans="3:3" x14ac:dyDescent="0.2">
      <c r="C8423" s="15"/>
    </row>
    <row r="8424" spans="3:3" x14ac:dyDescent="0.2">
      <c r="C8424" s="15"/>
    </row>
    <row r="8425" spans="3:3" x14ac:dyDescent="0.2">
      <c r="C8425" s="15"/>
    </row>
    <row r="8426" spans="3:3" x14ac:dyDescent="0.2">
      <c r="C8426" s="15"/>
    </row>
    <row r="8427" spans="3:3" x14ac:dyDescent="0.2">
      <c r="C8427" s="15"/>
    </row>
    <row r="8428" spans="3:3" x14ac:dyDescent="0.2">
      <c r="C8428" s="15"/>
    </row>
    <row r="8429" spans="3:3" x14ac:dyDescent="0.2">
      <c r="C8429" s="15"/>
    </row>
    <row r="8430" spans="3:3" x14ac:dyDescent="0.2">
      <c r="C8430" s="15"/>
    </row>
    <row r="8431" spans="3:3" x14ac:dyDescent="0.2">
      <c r="C8431" s="15"/>
    </row>
    <row r="8432" spans="3:3" x14ac:dyDescent="0.2">
      <c r="C8432" s="15"/>
    </row>
    <row r="8433" spans="3:3" x14ac:dyDescent="0.2">
      <c r="C8433" s="15"/>
    </row>
    <row r="8434" spans="3:3" x14ac:dyDescent="0.2">
      <c r="C8434" s="15"/>
    </row>
    <row r="8435" spans="3:3" x14ac:dyDescent="0.2">
      <c r="C8435" s="15"/>
    </row>
    <row r="8436" spans="3:3" x14ac:dyDescent="0.2">
      <c r="C8436" s="15"/>
    </row>
    <row r="8437" spans="3:3" x14ac:dyDescent="0.2">
      <c r="C8437" s="15"/>
    </row>
    <row r="8438" spans="3:3" x14ac:dyDescent="0.2">
      <c r="C8438" s="15"/>
    </row>
    <row r="8439" spans="3:3" x14ac:dyDescent="0.2">
      <c r="C8439" s="15"/>
    </row>
    <row r="8440" spans="3:3" x14ac:dyDescent="0.2">
      <c r="C8440" s="15"/>
    </row>
    <row r="8441" spans="3:3" x14ac:dyDescent="0.2">
      <c r="C8441" s="15"/>
    </row>
    <row r="8442" spans="3:3" x14ac:dyDescent="0.2">
      <c r="C8442" s="15"/>
    </row>
    <row r="8443" spans="3:3" x14ac:dyDescent="0.2">
      <c r="C8443" s="15"/>
    </row>
    <row r="8444" spans="3:3" x14ac:dyDescent="0.2">
      <c r="C8444" s="15"/>
    </row>
    <row r="8445" spans="3:3" x14ac:dyDescent="0.2">
      <c r="C8445" s="15"/>
    </row>
    <row r="8446" spans="3:3" x14ac:dyDescent="0.2">
      <c r="C8446" s="15"/>
    </row>
    <row r="8447" spans="3:3" x14ac:dyDescent="0.2">
      <c r="C8447" s="15"/>
    </row>
    <row r="8448" spans="3:3" x14ac:dyDescent="0.2">
      <c r="C8448" s="15"/>
    </row>
    <row r="8449" spans="3:3" x14ac:dyDescent="0.2">
      <c r="C8449" s="15"/>
    </row>
    <row r="8450" spans="3:3" x14ac:dyDescent="0.2">
      <c r="C8450" s="15"/>
    </row>
    <row r="8451" spans="3:3" x14ac:dyDescent="0.2">
      <c r="C8451" s="15"/>
    </row>
    <row r="8452" spans="3:3" x14ac:dyDescent="0.2">
      <c r="C8452" s="15"/>
    </row>
    <row r="8453" spans="3:3" x14ac:dyDescent="0.2">
      <c r="C8453" s="15"/>
    </row>
    <row r="8454" spans="3:3" x14ac:dyDescent="0.2">
      <c r="C8454" s="15"/>
    </row>
    <row r="8455" spans="3:3" x14ac:dyDescent="0.2">
      <c r="C8455" s="15"/>
    </row>
    <row r="8456" spans="3:3" x14ac:dyDescent="0.2">
      <c r="C8456" s="15"/>
    </row>
    <row r="8457" spans="3:3" x14ac:dyDescent="0.2">
      <c r="C8457" s="15"/>
    </row>
    <row r="8458" spans="3:3" x14ac:dyDescent="0.2">
      <c r="C8458" s="15"/>
    </row>
    <row r="8459" spans="3:3" x14ac:dyDescent="0.2">
      <c r="C8459" s="15"/>
    </row>
    <row r="8460" spans="3:3" x14ac:dyDescent="0.2">
      <c r="C8460" s="15"/>
    </row>
    <row r="8461" spans="3:3" x14ac:dyDescent="0.2">
      <c r="C8461" s="15"/>
    </row>
    <row r="8462" spans="3:3" x14ac:dyDescent="0.2">
      <c r="C8462" s="15"/>
    </row>
    <row r="8463" spans="3:3" x14ac:dyDescent="0.2">
      <c r="C8463" s="15"/>
    </row>
    <row r="8464" spans="3:3" x14ac:dyDescent="0.2">
      <c r="C8464" s="15"/>
    </row>
    <row r="8465" spans="3:3" x14ac:dyDescent="0.2">
      <c r="C8465" s="15"/>
    </row>
    <row r="8466" spans="3:3" x14ac:dyDescent="0.2">
      <c r="C8466" s="15"/>
    </row>
    <row r="8467" spans="3:3" x14ac:dyDescent="0.2">
      <c r="C8467" s="15"/>
    </row>
    <row r="8468" spans="3:3" x14ac:dyDescent="0.2">
      <c r="C8468" s="15"/>
    </row>
    <row r="8469" spans="3:3" x14ac:dyDescent="0.2">
      <c r="C8469" s="15"/>
    </row>
    <row r="8470" spans="3:3" x14ac:dyDescent="0.2">
      <c r="C8470" s="15"/>
    </row>
    <row r="8471" spans="3:3" x14ac:dyDescent="0.2">
      <c r="C8471" s="15"/>
    </row>
    <row r="8472" spans="3:3" x14ac:dyDescent="0.2">
      <c r="C8472" s="15"/>
    </row>
    <row r="8473" spans="3:3" x14ac:dyDescent="0.2">
      <c r="C8473" s="15"/>
    </row>
    <row r="8474" spans="3:3" x14ac:dyDescent="0.2">
      <c r="C8474" s="15"/>
    </row>
    <row r="8475" spans="3:3" x14ac:dyDescent="0.2">
      <c r="C8475" s="15"/>
    </row>
    <row r="8476" spans="3:3" x14ac:dyDescent="0.2">
      <c r="C8476" s="15"/>
    </row>
    <row r="8477" spans="3:3" x14ac:dyDescent="0.2">
      <c r="C8477" s="15"/>
    </row>
    <row r="8478" spans="3:3" x14ac:dyDescent="0.2">
      <c r="C8478" s="15"/>
    </row>
    <row r="8479" spans="3:3" x14ac:dyDescent="0.2">
      <c r="C8479" s="15"/>
    </row>
    <row r="8480" spans="3:3" x14ac:dyDescent="0.2">
      <c r="C8480" s="15"/>
    </row>
    <row r="8481" spans="3:3" x14ac:dyDescent="0.2">
      <c r="C8481" s="15"/>
    </row>
    <row r="8482" spans="3:3" x14ac:dyDescent="0.2">
      <c r="C8482" s="15"/>
    </row>
    <row r="8483" spans="3:3" x14ac:dyDescent="0.2">
      <c r="C8483" s="15"/>
    </row>
    <row r="8484" spans="3:3" x14ac:dyDescent="0.2">
      <c r="C8484" s="15"/>
    </row>
    <row r="8485" spans="3:3" x14ac:dyDescent="0.2">
      <c r="C8485" s="15"/>
    </row>
    <row r="8486" spans="3:3" x14ac:dyDescent="0.2">
      <c r="C8486" s="15"/>
    </row>
    <row r="8487" spans="3:3" x14ac:dyDescent="0.2">
      <c r="C8487" s="15"/>
    </row>
    <row r="8488" spans="3:3" x14ac:dyDescent="0.2">
      <c r="C8488" s="15"/>
    </row>
    <row r="8489" spans="3:3" x14ac:dyDescent="0.2">
      <c r="C8489" s="15"/>
    </row>
    <row r="8490" spans="3:3" x14ac:dyDescent="0.2">
      <c r="C8490" s="15"/>
    </row>
    <row r="8491" spans="3:3" x14ac:dyDescent="0.2">
      <c r="C8491" s="15"/>
    </row>
    <row r="8492" spans="3:3" x14ac:dyDescent="0.2">
      <c r="C8492" s="15"/>
    </row>
    <row r="8493" spans="3:3" x14ac:dyDescent="0.2">
      <c r="C8493" s="15"/>
    </row>
    <row r="8494" spans="3:3" x14ac:dyDescent="0.2">
      <c r="C8494" s="15"/>
    </row>
    <row r="8495" spans="3:3" x14ac:dyDescent="0.2">
      <c r="C8495" s="15"/>
    </row>
    <row r="8496" spans="3:3" x14ac:dyDescent="0.2">
      <c r="C8496" s="15"/>
    </row>
    <row r="8497" spans="3:3" x14ac:dyDescent="0.2">
      <c r="C8497" s="15"/>
    </row>
    <row r="8498" spans="3:3" x14ac:dyDescent="0.2">
      <c r="C8498" s="15"/>
    </row>
    <row r="8499" spans="3:3" x14ac:dyDescent="0.2">
      <c r="C8499" s="15"/>
    </row>
    <row r="8500" spans="3:3" x14ac:dyDescent="0.2">
      <c r="C8500" s="15"/>
    </row>
    <row r="8501" spans="3:3" x14ac:dyDescent="0.2">
      <c r="C8501" s="15"/>
    </row>
    <row r="8502" spans="3:3" x14ac:dyDescent="0.2">
      <c r="C8502" s="15"/>
    </row>
    <row r="8503" spans="3:3" x14ac:dyDescent="0.2">
      <c r="C8503" s="15"/>
    </row>
    <row r="8504" spans="3:3" x14ac:dyDescent="0.2">
      <c r="C8504" s="15"/>
    </row>
    <row r="8505" spans="3:3" x14ac:dyDescent="0.2">
      <c r="C8505" s="15"/>
    </row>
    <row r="8506" spans="3:3" x14ac:dyDescent="0.2">
      <c r="C8506" s="15"/>
    </row>
    <row r="8507" spans="3:3" x14ac:dyDescent="0.2">
      <c r="C8507" s="15"/>
    </row>
    <row r="8508" spans="3:3" x14ac:dyDescent="0.2">
      <c r="C8508" s="15"/>
    </row>
    <row r="8509" spans="3:3" x14ac:dyDescent="0.2">
      <c r="C8509" s="15"/>
    </row>
    <row r="8510" spans="3:3" x14ac:dyDescent="0.2">
      <c r="C8510" s="15"/>
    </row>
    <row r="8511" spans="3:3" x14ac:dyDescent="0.2">
      <c r="C8511" s="15"/>
    </row>
    <row r="8512" spans="3:3" x14ac:dyDescent="0.2">
      <c r="C8512" s="15"/>
    </row>
    <row r="8513" spans="3:3" x14ac:dyDescent="0.2">
      <c r="C8513" s="15"/>
    </row>
    <row r="8514" spans="3:3" x14ac:dyDescent="0.2">
      <c r="C8514" s="15"/>
    </row>
    <row r="8515" spans="3:3" x14ac:dyDescent="0.2">
      <c r="C8515" s="15"/>
    </row>
    <row r="8516" spans="3:3" x14ac:dyDescent="0.2">
      <c r="C8516" s="15"/>
    </row>
    <row r="8517" spans="3:3" x14ac:dyDescent="0.2">
      <c r="C8517" s="15"/>
    </row>
    <row r="8518" spans="3:3" x14ac:dyDescent="0.2">
      <c r="C8518" s="15"/>
    </row>
    <row r="8519" spans="3:3" x14ac:dyDescent="0.2">
      <c r="C8519" s="15"/>
    </row>
    <row r="8520" spans="3:3" x14ac:dyDescent="0.2">
      <c r="C8520" s="15"/>
    </row>
    <row r="8521" spans="3:3" x14ac:dyDescent="0.2">
      <c r="C8521" s="15"/>
    </row>
    <row r="8522" spans="3:3" x14ac:dyDescent="0.2">
      <c r="C8522" s="15"/>
    </row>
    <row r="8523" spans="3:3" x14ac:dyDescent="0.2">
      <c r="C8523" s="15"/>
    </row>
    <row r="8524" spans="3:3" x14ac:dyDescent="0.2">
      <c r="C8524" s="15"/>
    </row>
    <row r="8525" spans="3:3" x14ac:dyDescent="0.2">
      <c r="C8525" s="15"/>
    </row>
    <row r="8526" spans="3:3" x14ac:dyDescent="0.2">
      <c r="C8526" s="15"/>
    </row>
    <row r="8527" spans="3:3" x14ac:dyDescent="0.2">
      <c r="C8527" s="15"/>
    </row>
    <row r="8528" spans="3:3" x14ac:dyDescent="0.2">
      <c r="C8528" s="15"/>
    </row>
    <row r="8529" spans="3:3" x14ac:dyDescent="0.2">
      <c r="C8529" s="15"/>
    </row>
    <row r="8530" spans="3:3" x14ac:dyDescent="0.2">
      <c r="C8530" s="15"/>
    </row>
    <row r="8531" spans="3:3" x14ac:dyDescent="0.2">
      <c r="C8531" s="15"/>
    </row>
    <row r="8532" spans="3:3" x14ac:dyDescent="0.2">
      <c r="C8532" s="15"/>
    </row>
    <row r="8533" spans="3:3" x14ac:dyDescent="0.2">
      <c r="C8533" s="15"/>
    </row>
    <row r="8534" spans="3:3" x14ac:dyDescent="0.2">
      <c r="C8534" s="15"/>
    </row>
    <row r="8535" spans="3:3" x14ac:dyDescent="0.2">
      <c r="C8535" s="15"/>
    </row>
    <row r="8536" spans="3:3" x14ac:dyDescent="0.2">
      <c r="C8536" s="15"/>
    </row>
    <row r="8537" spans="3:3" x14ac:dyDescent="0.2">
      <c r="C8537" s="15"/>
    </row>
    <row r="8538" spans="3:3" x14ac:dyDescent="0.2">
      <c r="C8538" s="15"/>
    </row>
    <row r="8539" spans="3:3" x14ac:dyDescent="0.2">
      <c r="C8539" s="15"/>
    </row>
    <row r="8540" spans="3:3" x14ac:dyDescent="0.2">
      <c r="C8540" s="15"/>
    </row>
    <row r="8541" spans="3:3" x14ac:dyDescent="0.2">
      <c r="C8541" s="15"/>
    </row>
    <row r="8542" spans="3:3" x14ac:dyDescent="0.2">
      <c r="C8542" s="15"/>
    </row>
    <row r="8543" spans="3:3" x14ac:dyDescent="0.2">
      <c r="C8543" s="15"/>
    </row>
    <row r="8544" spans="3:3" x14ac:dyDescent="0.2">
      <c r="C8544" s="15"/>
    </row>
    <row r="8545" spans="3:3" x14ac:dyDescent="0.2">
      <c r="C8545" s="15"/>
    </row>
    <row r="8546" spans="3:3" x14ac:dyDescent="0.2">
      <c r="C8546" s="15"/>
    </row>
    <row r="8547" spans="3:3" x14ac:dyDescent="0.2">
      <c r="C8547" s="15"/>
    </row>
    <row r="8548" spans="3:3" x14ac:dyDescent="0.2">
      <c r="C8548" s="15"/>
    </row>
    <row r="8549" spans="3:3" x14ac:dyDescent="0.2">
      <c r="C8549" s="15"/>
    </row>
    <row r="8550" spans="3:3" x14ac:dyDescent="0.2">
      <c r="C8550" s="15"/>
    </row>
    <row r="8551" spans="3:3" x14ac:dyDescent="0.2">
      <c r="C8551" s="15"/>
    </row>
    <row r="8552" spans="3:3" x14ac:dyDescent="0.2">
      <c r="C8552" s="15"/>
    </row>
    <row r="8553" spans="3:3" x14ac:dyDescent="0.2">
      <c r="C8553" s="15"/>
    </row>
    <row r="8554" spans="3:3" x14ac:dyDescent="0.2">
      <c r="C8554" s="15"/>
    </row>
    <row r="8555" spans="3:3" x14ac:dyDescent="0.2">
      <c r="C8555" s="15"/>
    </row>
    <row r="8556" spans="3:3" x14ac:dyDescent="0.2">
      <c r="C8556" s="15"/>
    </row>
    <row r="8557" spans="3:3" x14ac:dyDescent="0.2">
      <c r="C8557" s="15"/>
    </row>
    <row r="8558" spans="3:3" x14ac:dyDescent="0.2">
      <c r="C8558" s="15"/>
    </row>
    <row r="8559" spans="3:3" x14ac:dyDescent="0.2">
      <c r="C8559" s="15"/>
    </row>
    <row r="8560" spans="3:3" x14ac:dyDescent="0.2">
      <c r="C8560" s="15"/>
    </row>
    <row r="8561" spans="3:3" x14ac:dyDescent="0.2">
      <c r="C8561" s="15"/>
    </row>
    <row r="8562" spans="3:3" x14ac:dyDescent="0.2">
      <c r="C8562" s="15"/>
    </row>
    <row r="8563" spans="3:3" x14ac:dyDescent="0.2">
      <c r="C8563" s="15"/>
    </row>
    <row r="8564" spans="3:3" x14ac:dyDescent="0.2">
      <c r="C8564" s="15"/>
    </row>
    <row r="8565" spans="3:3" x14ac:dyDescent="0.2">
      <c r="C8565" s="15"/>
    </row>
    <row r="8566" spans="3:3" x14ac:dyDescent="0.2">
      <c r="C8566" s="15"/>
    </row>
    <row r="8567" spans="3:3" x14ac:dyDescent="0.2">
      <c r="C8567" s="15"/>
    </row>
    <row r="8568" spans="3:3" x14ac:dyDescent="0.2">
      <c r="C8568" s="15"/>
    </row>
    <row r="8569" spans="3:3" x14ac:dyDescent="0.2">
      <c r="C8569" s="15"/>
    </row>
    <row r="8570" spans="3:3" x14ac:dyDescent="0.2">
      <c r="C8570" s="15"/>
    </row>
    <row r="8571" spans="3:3" x14ac:dyDescent="0.2">
      <c r="C8571" s="15"/>
    </row>
    <row r="8572" spans="3:3" x14ac:dyDescent="0.2">
      <c r="C8572" s="15"/>
    </row>
    <row r="8573" spans="3:3" x14ac:dyDescent="0.2">
      <c r="C8573" s="15"/>
    </row>
    <row r="8574" spans="3:3" x14ac:dyDescent="0.2">
      <c r="C8574" s="15"/>
    </row>
    <row r="8575" spans="3:3" x14ac:dyDescent="0.2">
      <c r="C8575" s="15"/>
    </row>
    <row r="8576" spans="3:3" x14ac:dyDescent="0.2">
      <c r="C8576" s="15"/>
    </row>
    <row r="8577" spans="3:3" x14ac:dyDescent="0.2">
      <c r="C8577" s="15"/>
    </row>
    <row r="8578" spans="3:3" x14ac:dyDescent="0.2">
      <c r="C8578" s="15"/>
    </row>
    <row r="8579" spans="3:3" x14ac:dyDescent="0.2">
      <c r="C8579" s="15"/>
    </row>
    <row r="8580" spans="3:3" x14ac:dyDescent="0.2">
      <c r="C8580" s="15"/>
    </row>
    <row r="8581" spans="3:3" x14ac:dyDescent="0.2">
      <c r="C8581" s="15"/>
    </row>
    <row r="8582" spans="3:3" x14ac:dyDescent="0.2">
      <c r="C8582" s="15"/>
    </row>
    <row r="8583" spans="3:3" x14ac:dyDescent="0.2">
      <c r="C8583" s="15"/>
    </row>
    <row r="8584" spans="3:3" x14ac:dyDescent="0.2">
      <c r="C8584" s="15"/>
    </row>
    <row r="8585" spans="3:3" x14ac:dyDescent="0.2">
      <c r="C8585" s="15"/>
    </row>
    <row r="8586" spans="3:3" x14ac:dyDescent="0.2">
      <c r="C8586" s="15"/>
    </row>
    <row r="8587" spans="3:3" x14ac:dyDescent="0.2">
      <c r="C8587" s="15"/>
    </row>
    <row r="8588" spans="3:3" x14ac:dyDescent="0.2">
      <c r="C8588" s="15"/>
    </row>
    <row r="8589" spans="3:3" x14ac:dyDescent="0.2">
      <c r="C8589" s="15"/>
    </row>
    <row r="8590" spans="3:3" x14ac:dyDescent="0.2">
      <c r="C8590" s="15"/>
    </row>
    <row r="8591" spans="3:3" x14ac:dyDescent="0.2">
      <c r="C8591" s="15"/>
    </row>
    <row r="8592" spans="3:3" x14ac:dyDescent="0.2">
      <c r="C8592" s="15"/>
    </row>
    <row r="8593" spans="3:3" x14ac:dyDescent="0.2">
      <c r="C8593" s="15"/>
    </row>
    <row r="8594" spans="3:3" x14ac:dyDescent="0.2">
      <c r="C8594" s="15"/>
    </row>
    <row r="8595" spans="3:3" x14ac:dyDescent="0.2">
      <c r="C8595" s="15"/>
    </row>
    <row r="8596" spans="3:3" x14ac:dyDescent="0.2">
      <c r="C8596" s="15"/>
    </row>
    <row r="8597" spans="3:3" x14ac:dyDescent="0.2">
      <c r="C8597" s="15"/>
    </row>
    <row r="8598" spans="3:3" x14ac:dyDescent="0.2">
      <c r="C8598" s="15"/>
    </row>
    <row r="8599" spans="3:3" x14ac:dyDescent="0.2">
      <c r="C8599" s="15"/>
    </row>
    <row r="8600" spans="3:3" x14ac:dyDescent="0.2">
      <c r="C8600" s="15"/>
    </row>
    <row r="8601" spans="3:3" x14ac:dyDescent="0.2">
      <c r="C8601" s="15"/>
    </row>
    <row r="8602" spans="3:3" x14ac:dyDescent="0.2">
      <c r="C8602" s="15"/>
    </row>
    <row r="8603" spans="3:3" x14ac:dyDescent="0.2">
      <c r="C8603" s="15"/>
    </row>
    <row r="8604" spans="3:3" x14ac:dyDescent="0.2">
      <c r="C8604" s="15"/>
    </row>
    <row r="8605" spans="3:3" x14ac:dyDescent="0.2">
      <c r="C8605" s="15"/>
    </row>
    <row r="8606" spans="3:3" x14ac:dyDescent="0.2">
      <c r="C8606" s="15"/>
    </row>
    <row r="8607" spans="3:3" x14ac:dyDescent="0.2">
      <c r="C8607" s="15"/>
    </row>
    <row r="8608" spans="3:3" x14ac:dyDescent="0.2">
      <c r="C8608" s="15"/>
    </row>
    <row r="8609" spans="3:3" x14ac:dyDescent="0.2">
      <c r="C8609" s="15"/>
    </row>
    <row r="8610" spans="3:3" x14ac:dyDescent="0.2">
      <c r="C8610" s="15"/>
    </row>
    <row r="8611" spans="3:3" x14ac:dyDescent="0.2">
      <c r="C8611" s="15"/>
    </row>
    <row r="8612" spans="3:3" x14ac:dyDescent="0.2">
      <c r="C8612" s="15"/>
    </row>
    <row r="8613" spans="3:3" x14ac:dyDescent="0.2">
      <c r="C8613" s="15"/>
    </row>
    <row r="8614" spans="3:3" x14ac:dyDescent="0.2">
      <c r="C8614" s="15"/>
    </row>
    <row r="8615" spans="3:3" x14ac:dyDescent="0.2">
      <c r="C8615" s="15"/>
    </row>
    <row r="8616" spans="3:3" x14ac:dyDescent="0.2">
      <c r="C8616" s="15"/>
    </row>
    <row r="8617" spans="3:3" x14ac:dyDescent="0.2">
      <c r="C8617" s="15"/>
    </row>
    <row r="8618" spans="3:3" x14ac:dyDescent="0.2">
      <c r="C8618" s="15"/>
    </row>
    <row r="8619" spans="3:3" x14ac:dyDescent="0.2">
      <c r="C8619" s="15"/>
    </row>
    <row r="8620" spans="3:3" x14ac:dyDescent="0.2">
      <c r="C8620" s="15"/>
    </row>
    <row r="8621" spans="3:3" x14ac:dyDescent="0.2">
      <c r="C8621" s="15"/>
    </row>
    <row r="8622" spans="3:3" x14ac:dyDescent="0.2">
      <c r="C8622" s="15"/>
    </row>
    <row r="8623" spans="3:3" x14ac:dyDescent="0.2">
      <c r="C8623" s="15"/>
    </row>
    <row r="8624" spans="3:3" x14ac:dyDescent="0.2">
      <c r="C8624" s="15"/>
    </row>
    <row r="8625" spans="3:3" x14ac:dyDescent="0.2">
      <c r="C8625" s="15"/>
    </row>
    <row r="8626" spans="3:3" x14ac:dyDescent="0.2">
      <c r="C8626" s="15"/>
    </row>
    <row r="8627" spans="3:3" x14ac:dyDescent="0.2">
      <c r="C8627" s="15"/>
    </row>
    <row r="8628" spans="3:3" x14ac:dyDescent="0.2">
      <c r="C8628" s="15"/>
    </row>
    <row r="8629" spans="3:3" x14ac:dyDescent="0.2">
      <c r="C8629" s="15"/>
    </row>
    <row r="8630" spans="3:3" x14ac:dyDescent="0.2">
      <c r="C8630" s="15"/>
    </row>
    <row r="8631" spans="3:3" x14ac:dyDescent="0.2">
      <c r="C8631" s="15"/>
    </row>
    <row r="8632" spans="3:3" x14ac:dyDescent="0.2">
      <c r="C8632" s="15"/>
    </row>
    <row r="8633" spans="3:3" x14ac:dyDescent="0.2">
      <c r="C8633" s="15"/>
    </row>
    <row r="8634" spans="3:3" x14ac:dyDescent="0.2">
      <c r="C8634" s="15"/>
    </row>
    <row r="8635" spans="3:3" x14ac:dyDescent="0.2">
      <c r="C8635" s="15"/>
    </row>
    <row r="8636" spans="3:3" x14ac:dyDescent="0.2">
      <c r="C8636" s="15"/>
    </row>
    <row r="8637" spans="3:3" x14ac:dyDescent="0.2">
      <c r="C8637" s="15"/>
    </row>
    <row r="8638" spans="3:3" x14ac:dyDescent="0.2">
      <c r="C8638" s="15"/>
    </row>
    <row r="8639" spans="3:3" x14ac:dyDescent="0.2">
      <c r="C8639" s="15"/>
    </row>
    <row r="8640" spans="3:3" x14ac:dyDescent="0.2">
      <c r="C8640" s="15"/>
    </row>
    <row r="8641" spans="3:3" x14ac:dyDescent="0.2">
      <c r="C8641" s="15"/>
    </row>
    <row r="8642" spans="3:3" x14ac:dyDescent="0.2">
      <c r="C8642" s="15"/>
    </row>
    <row r="8643" spans="3:3" x14ac:dyDescent="0.2">
      <c r="C8643" s="15"/>
    </row>
    <row r="8644" spans="3:3" x14ac:dyDescent="0.2">
      <c r="C8644" s="15"/>
    </row>
    <row r="8645" spans="3:3" x14ac:dyDescent="0.2">
      <c r="C8645" s="15"/>
    </row>
    <row r="8646" spans="3:3" x14ac:dyDescent="0.2">
      <c r="C8646" s="15"/>
    </row>
    <row r="8647" spans="3:3" x14ac:dyDescent="0.2">
      <c r="C8647" s="15"/>
    </row>
    <row r="8648" spans="3:3" x14ac:dyDescent="0.2">
      <c r="C8648" s="15"/>
    </row>
    <row r="8649" spans="3:3" x14ac:dyDescent="0.2">
      <c r="C8649" s="15"/>
    </row>
    <row r="8650" spans="3:3" x14ac:dyDescent="0.2">
      <c r="C8650" s="15"/>
    </row>
    <row r="8651" spans="3:3" x14ac:dyDescent="0.2">
      <c r="C8651" s="15"/>
    </row>
    <row r="8652" spans="3:3" x14ac:dyDescent="0.2">
      <c r="C8652" s="15"/>
    </row>
    <row r="8653" spans="3:3" x14ac:dyDescent="0.2">
      <c r="C8653" s="15"/>
    </row>
    <row r="8654" spans="3:3" x14ac:dyDescent="0.2">
      <c r="C8654" s="15"/>
    </row>
    <row r="8655" spans="3:3" x14ac:dyDescent="0.2">
      <c r="C8655" s="15"/>
    </row>
    <row r="8656" spans="3:3" x14ac:dyDescent="0.2">
      <c r="C8656" s="15"/>
    </row>
    <row r="8657" spans="3:3" x14ac:dyDescent="0.2">
      <c r="C8657" s="15"/>
    </row>
    <row r="8658" spans="3:3" x14ac:dyDescent="0.2">
      <c r="C8658" s="15"/>
    </row>
    <row r="8659" spans="3:3" x14ac:dyDescent="0.2">
      <c r="C8659" s="15"/>
    </row>
    <row r="8660" spans="3:3" x14ac:dyDescent="0.2">
      <c r="C8660" s="15"/>
    </row>
    <row r="8661" spans="3:3" x14ac:dyDescent="0.2">
      <c r="C8661" s="15"/>
    </row>
    <row r="8662" spans="3:3" x14ac:dyDescent="0.2">
      <c r="C8662" s="15"/>
    </row>
    <row r="8663" spans="3:3" x14ac:dyDescent="0.2">
      <c r="C8663" s="15"/>
    </row>
    <row r="8664" spans="3:3" x14ac:dyDescent="0.2">
      <c r="C8664" s="15"/>
    </row>
    <row r="8665" spans="3:3" x14ac:dyDescent="0.2">
      <c r="C8665" s="15"/>
    </row>
    <row r="8666" spans="3:3" x14ac:dyDescent="0.2">
      <c r="C8666" s="15"/>
    </row>
    <row r="8667" spans="3:3" x14ac:dyDescent="0.2">
      <c r="C8667" s="15"/>
    </row>
    <row r="8668" spans="3:3" x14ac:dyDescent="0.2">
      <c r="C8668" s="15"/>
    </row>
    <row r="8669" spans="3:3" x14ac:dyDescent="0.2">
      <c r="C8669" s="15"/>
    </row>
    <row r="8670" spans="3:3" x14ac:dyDescent="0.2">
      <c r="C8670" s="15"/>
    </row>
    <row r="8671" spans="3:3" x14ac:dyDescent="0.2">
      <c r="C8671" s="15"/>
    </row>
    <row r="8672" spans="3:3" x14ac:dyDescent="0.2">
      <c r="C8672" s="15"/>
    </row>
    <row r="8673" spans="3:3" x14ac:dyDescent="0.2">
      <c r="C8673" s="15"/>
    </row>
    <row r="8674" spans="3:3" x14ac:dyDescent="0.2">
      <c r="C8674" s="15"/>
    </row>
    <row r="8675" spans="3:3" x14ac:dyDescent="0.2">
      <c r="C8675" s="15"/>
    </row>
    <row r="8676" spans="3:3" x14ac:dyDescent="0.2">
      <c r="C8676" s="15"/>
    </row>
    <row r="8677" spans="3:3" x14ac:dyDescent="0.2">
      <c r="C8677" s="15"/>
    </row>
    <row r="8678" spans="3:3" x14ac:dyDescent="0.2">
      <c r="C8678" s="15"/>
    </row>
    <row r="8679" spans="3:3" x14ac:dyDescent="0.2">
      <c r="C8679" s="15"/>
    </row>
    <row r="8680" spans="3:3" x14ac:dyDescent="0.2">
      <c r="C8680" s="15"/>
    </row>
    <row r="8681" spans="3:3" x14ac:dyDescent="0.2">
      <c r="C8681" s="15"/>
    </row>
    <row r="8682" spans="3:3" x14ac:dyDescent="0.2">
      <c r="C8682" s="15"/>
    </row>
    <row r="8683" spans="3:3" x14ac:dyDescent="0.2">
      <c r="C8683" s="15"/>
    </row>
    <row r="8684" spans="3:3" x14ac:dyDescent="0.2">
      <c r="C8684" s="15"/>
    </row>
    <row r="8685" spans="3:3" x14ac:dyDescent="0.2">
      <c r="C8685" s="15"/>
    </row>
    <row r="8686" spans="3:3" x14ac:dyDescent="0.2">
      <c r="C8686" s="15"/>
    </row>
    <row r="8687" spans="3:3" x14ac:dyDescent="0.2">
      <c r="C8687" s="15"/>
    </row>
    <row r="8688" spans="3:3" x14ac:dyDescent="0.2">
      <c r="C8688" s="15"/>
    </row>
    <row r="8689" spans="3:3" x14ac:dyDescent="0.2">
      <c r="C8689" s="15"/>
    </row>
    <row r="8690" spans="3:3" x14ac:dyDescent="0.2">
      <c r="C8690" s="15"/>
    </row>
    <row r="8691" spans="3:3" x14ac:dyDescent="0.2">
      <c r="C8691" s="15"/>
    </row>
    <row r="8692" spans="3:3" x14ac:dyDescent="0.2">
      <c r="C8692" s="15"/>
    </row>
    <row r="8693" spans="3:3" x14ac:dyDescent="0.2">
      <c r="C8693" s="15"/>
    </row>
    <row r="8694" spans="3:3" x14ac:dyDescent="0.2">
      <c r="C8694" s="15"/>
    </row>
    <row r="8695" spans="3:3" x14ac:dyDescent="0.2">
      <c r="C8695" s="15"/>
    </row>
    <row r="8696" spans="3:3" x14ac:dyDescent="0.2">
      <c r="C8696" s="15"/>
    </row>
    <row r="8697" spans="3:3" x14ac:dyDescent="0.2">
      <c r="C8697" s="15"/>
    </row>
    <row r="8698" spans="3:3" x14ac:dyDescent="0.2">
      <c r="C8698" s="15"/>
    </row>
    <row r="8699" spans="3:3" x14ac:dyDescent="0.2">
      <c r="C8699" s="15"/>
    </row>
    <row r="8700" spans="3:3" x14ac:dyDescent="0.2">
      <c r="C8700" s="15"/>
    </row>
    <row r="8701" spans="3:3" x14ac:dyDescent="0.2">
      <c r="C8701" s="15"/>
    </row>
    <row r="8702" spans="3:3" x14ac:dyDescent="0.2">
      <c r="C8702" s="15"/>
    </row>
    <row r="8703" spans="3:3" x14ac:dyDescent="0.2">
      <c r="C8703" s="15"/>
    </row>
    <row r="8704" spans="3:3" x14ac:dyDescent="0.2">
      <c r="C8704" s="15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C7"/>
  <sheetViews>
    <sheetView workbookViewId="0">
      <selection activeCell="A11" sqref="A11"/>
    </sheetView>
  </sheetViews>
  <sheetFormatPr defaultColWidth="9.140625" defaultRowHeight="12.75" x14ac:dyDescent="0.2"/>
  <cols>
    <col min="1" max="1" width="14.140625" style="34" customWidth="1"/>
    <col min="2" max="2" width="9.140625" style="34"/>
    <col min="3" max="3" width="9.140625" style="37"/>
    <col min="4" max="16384" width="9.140625" style="34"/>
  </cols>
  <sheetData>
    <row r="1" spans="1:3" x14ac:dyDescent="0.2">
      <c r="A1" s="33" t="s">
        <v>28</v>
      </c>
      <c r="C1" s="35" t="s">
        <v>69</v>
      </c>
    </row>
    <row r="2" spans="1:3" x14ac:dyDescent="0.2">
      <c r="A2" s="36" t="s">
        <v>70</v>
      </c>
      <c r="C2" s="37">
        <v>1.0416666666666666E-2</v>
      </c>
    </row>
    <row r="3" spans="1:3" x14ac:dyDescent="0.2">
      <c r="A3" s="36" t="s">
        <v>71</v>
      </c>
      <c r="C3" s="37">
        <v>4.1666666666666664E-2</v>
      </c>
    </row>
    <row r="4" spans="1:3" x14ac:dyDescent="0.2">
      <c r="A4" s="34" t="s">
        <v>72</v>
      </c>
    </row>
    <row r="5" spans="1:3" x14ac:dyDescent="0.2">
      <c r="A5" s="34" t="s">
        <v>138</v>
      </c>
    </row>
    <row r="6" spans="1:3" x14ac:dyDescent="0.2">
      <c r="A6" s="36" t="s">
        <v>73</v>
      </c>
    </row>
    <row r="7" spans="1:3" x14ac:dyDescent="0.2">
      <c r="A7" s="36" t="s">
        <v>74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P4012"/>
  <sheetViews>
    <sheetView workbookViewId="0">
      <pane xSplit="1" ySplit="10" topLeftCell="B11" activePane="bottomRight" state="frozen"/>
      <selection activeCell="T30" sqref="T30"/>
      <selection pane="topRight" activeCell="T30" sqref="T30"/>
      <selection pane="bottomLeft" activeCell="T30" sqref="T30"/>
      <selection pane="bottomRight" activeCell="AB1902" sqref="AB1902"/>
    </sheetView>
  </sheetViews>
  <sheetFormatPr defaultColWidth="9.140625" defaultRowHeight="12.75" x14ac:dyDescent="0.2"/>
  <cols>
    <col min="1" max="16384" width="9.140625" style="34"/>
  </cols>
  <sheetData>
    <row r="1" spans="1:42" ht="23.25" x14ac:dyDescent="0.2">
      <c r="A1" s="38" t="s">
        <v>75</v>
      </c>
    </row>
    <row r="3" spans="1:42" ht="17.25" x14ac:dyDescent="0.2">
      <c r="A3" s="39" t="s">
        <v>76</v>
      </c>
    </row>
    <row r="5" spans="1:42" x14ac:dyDescent="0.2">
      <c r="A5" s="36" t="s">
        <v>77</v>
      </c>
    </row>
    <row r="6" spans="1:42" x14ac:dyDescent="0.2">
      <c r="A6" s="36" t="s">
        <v>78</v>
      </c>
    </row>
    <row r="7" spans="1:42" x14ac:dyDescent="0.2">
      <c r="A7" s="36" t="s">
        <v>79</v>
      </c>
    </row>
    <row r="9" spans="1:42" ht="12.75" customHeight="1" x14ac:dyDescent="0.2">
      <c r="A9" s="40" t="s">
        <v>80</v>
      </c>
      <c r="B9" s="213" t="s">
        <v>81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</row>
    <row r="10" spans="1:42" x14ac:dyDescent="0.2">
      <c r="A10" s="40" t="s">
        <v>82</v>
      </c>
      <c r="B10" s="40">
        <v>400</v>
      </c>
      <c r="C10" s="40">
        <v>410</v>
      </c>
      <c r="D10" s="40">
        <v>420</v>
      </c>
      <c r="E10" s="40">
        <v>430</v>
      </c>
      <c r="F10" s="40">
        <v>440</v>
      </c>
      <c r="G10" s="40">
        <v>450</v>
      </c>
      <c r="H10" s="40">
        <v>460</v>
      </c>
      <c r="I10" s="40">
        <v>470</v>
      </c>
      <c r="J10" s="40">
        <v>480</v>
      </c>
      <c r="K10" s="40">
        <v>490</v>
      </c>
      <c r="L10" s="40">
        <v>500</v>
      </c>
      <c r="M10" s="40">
        <v>510</v>
      </c>
      <c r="N10" s="40">
        <v>520</v>
      </c>
      <c r="O10" s="40">
        <v>530</v>
      </c>
      <c r="P10" s="40">
        <v>540</v>
      </c>
      <c r="Q10" s="40">
        <v>550</v>
      </c>
      <c r="R10" s="40">
        <v>560</v>
      </c>
      <c r="S10" s="40">
        <v>570</v>
      </c>
      <c r="T10" s="40">
        <v>580</v>
      </c>
      <c r="U10" s="40">
        <v>590</v>
      </c>
      <c r="V10" s="40">
        <v>600</v>
      </c>
      <c r="W10" s="40">
        <v>610</v>
      </c>
      <c r="X10" s="40">
        <v>620</v>
      </c>
      <c r="Y10" s="40">
        <v>630</v>
      </c>
      <c r="Z10" s="40">
        <v>640</v>
      </c>
      <c r="AA10" s="40">
        <v>650</v>
      </c>
      <c r="AB10" s="40">
        <v>660</v>
      </c>
      <c r="AC10" s="40">
        <v>670</v>
      </c>
      <c r="AD10" s="40">
        <v>680</v>
      </c>
      <c r="AE10" s="40">
        <v>690</v>
      </c>
      <c r="AF10" s="40">
        <v>700</v>
      </c>
      <c r="AG10" s="40">
        <v>710</v>
      </c>
      <c r="AH10" s="40">
        <v>720</v>
      </c>
      <c r="AI10" s="40">
        <v>730</v>
      </c>
      <c r="AJ10" s="40">
        <v>740</v>
      </c>
      <c r="AK10" s="40">
        <v>750</v>
      </c>
      <c r="AL10" s="40">
        <v>760</v>
      </c>
      <c r="AM10" s="40">
        <v>770</v>
      </c>
      <c r="AN10" s="40">
        <v>780</v>
      </c>
      <c r="AO10" s="40">
        <v>790</v>
      </c>
      <c r="AP10" s="40">
        <v>800</v>
      </c>
    </row>
    <row r="11" spans="1:42" x14ac:dyDescent="0.2">
      <c r="A11" s="40" t="s">
        <v>83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  <c r="L11" s="40">
        <v>12</v>
      </c>
      <c r="M11" s="40">
        <v>13</v>
      </c>
      <c r="N11" s="40">
        <v>14</v>
      </c>
      <c r="O11" s="40">
        <v>15</v>
      </c>
      <c r="P11" s="40">
        <v>16</v>
      </c>
      <c r="Q11" s="40">
        <v>17</v>
      </c>
      <c r="R11" s="40">
        <v>18</v>
      </c>
      <c r="S11" s="40">
        <v>19</v>
      </c>
      <c r="T11" s="40">
        <v>20</v>
      </c>
      <c r="U11" s="40">
        <v>21</v>
      </c>
      <c r="V11" s="40">
        <v>22</v>
      </c>
      <c r="W11" s="40">
        <v>23</v>
      </c>
      <c r="X11" s="40">
        <v>24</v>
      </c>
      <c r="Y11" s="40">
        <v>25</v>
      </c>
      <c r="Z11" s="40">
        <v>26</v>
      </c>
      <c r="AA11" s="40">
        <v>27</v>
      </c>
      <c r="AB11" s="40">
        <v>28</v>
      </c>
      <c r="AC11" s="40">
        <v>29</v>
      </c>
      <c r="AD11" s="40">
        <v>30</v>
      </c>
      <c r="AE11" s="40">
        <v>31</v>
      </c>
      <c r="AF11" s="40">
        <v>32</v>
      </c>
      <c r="AG11" s="40">
        <v>33</v>
      </c>
      <c r="AH11" s="40">
        <v>34</v>
      </c>
      <c r="AI11" s="40">
        <v>35</v>
      </c>
      <c r="AJ11" s="40">
        <v>36</v>
      </c>
      <c r="AK11" s="40">
        <v>37</v>
      </c>
      <c r="AL11" s="40">
        <v>38</v>
      </c>
      <c r="AM11" s="40">
        <v>39</v>
      </c>
      <c r="AN11" s="40">
        <v>40</v>
      </c>
      <c r="AO11" s="40">
        <v>41</v>
      </c>
      <c r="AP11" s="40">
        <v>42</v>
      </c>
    </row>
    <row r="12" spans="1:42" x14ac:dyDescent="0.2">
      <c r="A12" s="41">
        <v>0</v>
      </c>
      <c r="B12" s="42">
        <v>7.66</v>
      </c>
      <c r="C12" s="42">
        <v>7.85</v>
      </c>
      <c r="D12" s="42">
        <v>8.0399999999999991</v>
      </c>
      <c r="E12" s="42">
        <v>8.24</v>
      </c>
      <c r="F12" s="42">
        <v>8.43</v>
      </c>
      <c r="G12" s="42">
        <v>8.6199999999999992</v>
      </c>
      <c r="H12" s="42">
        <v>8.82</v>
      </c>
      <c r="I12" s="42">
        <v>9.01</v>
      </c>
      <c r="J12" s="42">
        <v>9.1999999999999993</v>
      </c>
      <c r="K12" s="42">
        <v>9.4</v>
      </c>
      <c r="L12" s="42">
        <v>9.59</v>
      </c>
      <c r="M12" s="42">
        <v>9.7899999999999991</v>
      </c>
      <c r="N12" s="42">
        <v>9.98</v>
      </c>
      <c r="O12" s="42">
        <v>10.17</v>
      </c>
      <c r="P12" s="42">
        <v>10.37</v>
      </c>
      <c r="Q12" s="42">
        <v>10.56</v>
      </c>
      <c r="R12" s="42">
        <v>10.75</v>
      </c>
      <c r="S12" s="42">
        <v>10.95</v>
      </c>
      <c r="T12" s="42">
        <v>11.14</v>
      </c>
      <c r="U12" s="42">
        <v>11.33</v>
      </c>
      <c r="V12" s="42">
        <v>11.53</v>
      </c>
      <c r="W12" s="42">
        <v>11.72</v>
      </c>
      <c r="X12" s="42">
        <v>11.91</v>
      </c>
      <c r="Y12" s="42">
        <v>12.11</v>
      </c>
      <c r="Z12" s="42">
        <v>12.3</v>
      </c>
      <c r="AA12" s="42">
        <v>12.49</v>
      </c>
      <c r="AB12" s="42">
        <v>12.69</v>
      </c>
      <c r="AC12" s="42">
        <v>12.88</v>
      </c>
      <c r="AD12" s="42">
        <v>13.07</v>
      </c>
      <c r="AE12" s="42">
        <v>13.27</v>
      </c>
      <c r="AF12" s="42">
        <v>13.46</v>
      </c>
      <c r="AG12" s="42">
        <v>13.65</v>
      </c>
      <c r="AH12" s="42">
        <v>13.85</v>
      </c>
      <c r="AI12" s="42">
        <v>14.04</v>
      </c>
      <c r="AJ12" s="42">
        <v>14.23</v>
      </c>
      <c r="AK12" s="42">
        <v>14.43</v>
      </c>
      <c r="AL12" s="42">
        <v>14.62</v>
      </c>
      <c r="AM12" s="42">
        <v>14.81</v>
      </c>
      <c r="AN12" s="42">
        <v>15.01</v>
      </c>
      <c r="AO12" s="42">
        <v>15.2</v>
      </c>
      <c r="AP12" s="42">
        <v>15.39</v>
      </c>
    </row>
    <row r="13" spans="1:42" x14ac:dyDescent="0.2">
      <c r="A13" s="41">
        <v>0.01</v>
      </c>
      <c r="B13" s="42">
        <v>7.65</v>
      </c>
      <c r="C13" s="42">
        <v>7.85</v>
      </c>
      <c r="D13" s="42">
        <v>8.0399999999999991</v>
      </c>
      <c r="E13" s="42">
        <v>8.23</v>
      </c>
      <c r="F13" s="42">
        <v>8.43</v>
      </c>
      <c r="G13" s="42">
        <v>8.6199999999999992</v>
      </c>
      <c r="H13" s="42">
        <v>8.82</v>
      </c>
      <c r="I13" s="42">
        <v>9.01</v>
      </c>
      <c r="J13" s="42">
        <v>9.1999999999999993</v>
      </c>
      <c r="K13" s="42">
        <v>9.4</v>
      </c>
      <c r="L13" s="42">
        <v>9.59</v>
      </c>
      <c r="M13" s="42">
        <v>9.7799999999999994</v>
      </c>
      <c r="N13" s="42">
        <v>9.98</v>
      </c>
      <c r="O13" s="42">
        <v>10.17</v>
      </c>
      <c r="P13" s="42">
        <v>10.36</v>
      </c>
      <c r="Q13" s="42">
        <v>10.56</v>
      </c>
      <c r="R13" s="42">
        <v>10.75</v>
      </c>
      <c r="S13" s="42">
        <v>10.94</v>
      </c>
      <c r="T13" s="42">
        <v>11.14</v>
      </c>
      <c r="U13" s="42">
        <v>11.33</v>
      </c>
      <c r="V13" s="42">
        <v>11.52</v>
      </c>
      <c r="W13" s="42">
        <v>11.72</v>
      </c>
      <c r="X13" s="42">
        <v>11.91</v>
      </c>
      <c r="Y13" s="42">
        <v>12.1</v>
      </c>
      <c r="Z13" s="42">
        <v>12.3</v>
      </c>
      <c r="AA13" s="42">
        <v>12.49</v>
      </c>
      <c r="AB13" s="42">
        <v>12.68</v>
      </c>
      <c r="AC13" s="42">
        <v>12.88</v>
      </c>
      <c r="AD13" s="42">
        <v>13.07</v>
      </c>
      <c r="AE13" s="42">
        <v>13.26</v>
      </c>
      <c r="AF13" s="42">
        <v>13.46</v>
      </c>
      <c r="AG13" s="42">
        <v>13.65</v>
      </c>
      <c r="AH13" s="42">
        <v>13.84</v>
      </c>
      <c r="AI13" s="42">
        <v>14.04</v>
      </c>
      <c r="AJ13" s="42">
        <v>14.23</v>
      </c>
      <c r="AK13" s="42">
        <v>14.42</v>
      </c>
      <c r="AL13" s="42">
        <v>14.62</v>
      </c>
      <c r="AM13" s="42">
        <v>14.81</v>
      </c>
      <c r="AN13" s="42">
        <v>15</v>
      </c>
      <c r="AO13" s="42">
        <v>15.2</v>
      </c>
      <c r="AP13" s="42">
        <v>15.39</v>
      </c>
    </row>
    <row r="14" spans="1:42" x14ac:dyDescent="0.2">
      <c r="A14" s="41">
        <v>0.02</v>
      </c>
      <c r="B14" s="42">
        <v>7.65</v>
      </c>
      <c r="C14" s="42">
        <v>7.85</v>
      </c>
      <c r="D14" s="42">
        <v>8.0399999999999991</v>
      </c>
      <c r="E14" s="42">
        <v>8.23</v>
      </c>
      <c r="F14" s="42">
        <v>8.43</v>
      </c>
      <c r="G14" s="42">
        <v>8.6199999999999992</v>
      </c>
      <c r="H14" s="42">
        <v>8.81</v>
      </c>
      <c r="I14" s="42">
        <v>9.01</v>
      </c>
      <c r="J14" s="42">
        <v>9.1999999999999993</v>
      </c>
      <c r="K14" s="42">
        <v>9.39</v>
      </c>
      <c r="L14" s="42">
        <v>9.59</v>
      </c>
      <c r="M14" s="42">
        <v>9.7799999999999994</v>
      </c>
      <c r="N14" s="42">
        <v>9.9700000000000006</v>
      </c>
      <c r="O14" s="42">
        <v>10.17</v>
      </c>
      <c r="P14" s="42">
        <v>10.36</v>
      </c>
      <c r="Q14" s="42">
        <v>10.55</v>
      </c>
      <c r="R14" s="42">
        <v>10.75</v>
      </c>
      <c r="S14" s="42">
        <v>10.94</v>
      </c>
      <c r="T14" s="42">
        <v>11.13</v>
      </c>
      <c r="U14" s="42">
        <v>11.33</v>
      </c>
      <c r="V14" s="42">
        <v>11.52</v>
      </c>
      <c r="W14" s="42">
        <v>11.71</v>
      </c>
      <c r="X14" s="42">
        <v>11.91</v>
      </c>
      <c r="Y14" s="42">
        <v>12.1</v>
      </c>
      <c r="Z14" s="42">
        <v>12.29</v>
      </c>
      <c r="AA14" s="42">
        <v>12.49</v>
      </c>
      <c r="AB14" s="42">
        <v>12.68</v>
      </c>
      <c r="AC14" s="42">
        <v>12.87</v>
      </c>
      <c r="AD14" s="42">
        <v>13.07</v>
      </c>
      <c r="AE14" s="42">
        <v>13.26</v>
      </c>
      <c r="AF14" s="42">
        <v>13.45</v>
      </c>
      <c r="AG14" s="42">
        <v>13.65</v>
      </c>
      <c r="AH14" s="42">
        <v>13.84</v>
      </c>
      <c r="AI14" s="42">
        <v>14.03</v>
      </c>
      <c r="AJ14" s="42">
        <v>14.23</v>
      </c>
      <c r="AK14" s="42">
        <v>14.42</v>
      </c>
      <c r="AL14" s="42">
        <v>14.61</v>
      </c>
      <c r="AM14" s="42">
        <v>14.81</v>
      </c>
      <c r="AN14" s="42">
        <v>15</v>
      </c>
      <c r="AO14" s="42">
        <v>15.19</v>
      </c>
      <c r="AP14" s="42">
        <v>15.39</v>
      </c>
    </row>
    <row r="15" spans="1:42" x14ac:dyDescent="0.2">
      <c r="A15" s="41">
        <v>0.03</v>
      </c>
      <c r="B15" s="42">
        <v>7.65</v>
      </c>
      <c r="C15" s="42">
        <v>7.84</v>
      </c>
      <c r="D15" s="42">
        <v>8.0399999999999991</v>
      </c>
      <c r="E15" s="42">
        <v>8.23</v>
      </c>
      <c r="F15" s="42">
        <v>8.42</v>
      </c>
      <c r="G15" s="42">
        <v>8.6199999999999992</v>
      </c>
      <c r="H15" s="42">
        <v>8.81</v>
      </c>
      <c r="I15" s="42">
        <v>9</v>
      </c>
      <c r="J15" s="42">
        <v>9.1999999999999993</v>
      </c>
      <c r="K15" s="42">
        <v>9.39</v>
      </c>
      <c r="L15" s="42">
        <v>9.58</v>
      </c>
      <c r="M15" s="42">
        <v>9.7799999999999994</v>
      </c>
      <c r="N15" s="42">
        <v>9.9700000000000006</v>
      </c>
      <c r="O15" s="42">
        <v>10.16</v>
      </c>
      <c r="P15" s="42">
        <v>10.36</v>
      </c>
      <c r="Q15" s="42">
        <v>10.55</v>
      </c>
      <c r="R15" s="42">
        <v>10.74</v>
      </c>
      <c r="S15" s="42">
        <v>10.94</v>
      </c>
      <c r="T15" s="42">
        <v>11.13</v>
      </c>
      <c r="U15" s="42">
        <v>11.32</v>
      </c>
      <c r="V15" s="42">
        <v>11.52</v>
      </c>
      <c r="W15" s="42">
        <v>11.71</v>
      </c>
      <c r="X15" s="42">
        <v>11.9</v>
      </c>
      <c r="Y15" s="42">
        <v>12.1</v>
      </c>
      <c r="Z15" s="42">
        <v>12.29</v>
      </c>
      <c r="AA15" s="42">
        <v>12.48</v>
      </c>
      <c r="AB15" s="42">
        <v>12.68</v>
      </c>
      <c r="AC15" s="42">
        <v>12.87</v>
      </c>
      <c r="AD15" s="42">
        <v>13.06</v>
      </c>
      <c r="AE15" s="42">
        <v>13.26</v>
      </c>
      <c r="AF15" s="42">
        <v>13.45</v>
      </c>
      <c r="AG15" s="42">
        <v>13.64</v>
      </c>
      <c r="AH15" s="42">
        <v>13.84</v>
      </c>
      <c r="AI15" s="42">
        <v>14.03</v>
      </c>
      <c r="AJ15" s="42">
        <v>14.22</v>
      </c>
      <c r="AK15" s="42">
        <v>14.42</v>
      </c>
      <c r="AL15" s="42">
        <v>14.61</v>
      </c>
      <c r="AM15" s="42">
        <v>14.8</v>
      </c>
      <c r="AN15" s="42">
        <v>14.99</v>
      </c>
      <c r="AO15" s="42">
        <v>15.19</v>
      </c>
      <c r="AP15" s="42">
        <v>15.38</v>
      </c>
    </row>
    <row r="16" spans="1:42" x14ac:dyDescent="0.2">
      <c r="A16" s="41">
        <v>0.04</v>
      </c>
      <c r="B16" s="42">
        <v>7.65</v>
      </c>
      <c r="C16" s="42">
        <v>7.84</v>
      </c>
      <c r="D16" s="42">
        <v>8.0299999999999994</v>
      </c>
      <c r="E16" s="42">
        <v>8.23</v>
      </c>
      <c r="F16" s="42">
        <v>8.42</v>
      </c>
      <c r="G16" s="42">
        <v>8.61</v>
      </c>
      <c r="H16" s="42">
        <v>8.81</v>
      </c>
      <c r="I16" s="42">
        <v>9</v>
      </c>
      <c r="J16" s="42">
        <v>9.19</v>
      </c>
      <c r="K16" s="42">
        <v>9.39</v>
      </c>
      <c r="L16" s="42">
        <v>9.58</v>
      </c>
      <c r="M16" s="42">
        <v>9.77</v>
      </c>
      <c r="N16" s="42">
        <v>9.9700000000000006</v>
      </c>
      <c r="O16" s="42">
        <v>10.16</v>
      </c>
      <c r="P16" s="42">
        <v>10.35</v>
      </c>
      <c r="Q16" s="42">
        <v>10.55</v>
      </c>
      <c r="R16" s="42">
        <v>10.74</v>
      </c>
      <c r="S16" s="42">
        <v>10.93</v>
      </c>
      <c r="T16" s="42">
        <v>11.13</v>
      </c>
      <c r="U16" s="42">
        <v>11.32</v>
      </c>
      <c r="V16" s="42">
        <v>11.51</v>
      </c>
      <c r="W16" s="42">
        <v>11.71</v>
      </c>
      <c r="X16" s="42">
        <v>11.9</v>
      </c>
      <c r="Y16" s="42">
        <v>12.09</v>
      </c>
      <c r="Z16" s="42">
        <v>12.29</v>
      </c>
      <c r="AA16" s="42">
        <v>12.48</v>
      </c>
      <c r="AB16" s="42">
        <v>12.67</v>
      </c>
      <c r="AC16" s="42">
        <v>12.87</v>
      </c>
      <c r="AD16" s="42">
        <v>13.06</v>
      </c>
      <c r="AE16" s="42">
        <v>13.25</v>
      </c>
      <c r="AF16" s="42">
        <v>13.45</v>
      </c>
      <c r="AG16" s="42">
        <v>13.64</v>
      </c>
      <c r="AH16" s="42">
        <v>13.83</v>
      </c>
      <c r="AI16" s="42">
        <v>14.02</v>
      </c>
      <c r="AJ16" s="42">
        <v>14.22</v>
      </c>
      <c r="AK16" s="42">
        <v>14.41</v>
      </c>
      <c r="AL16" s="42">
        <v>14.6</v>
      </c>
      <c r="AM16" s="42">
        <v>14.8</v>
      </c>
      <c r="AN16" s="42">
        <v>14.99</v>
      </c>
      <c r="AO16" s="42">
        <v>15.18</v>
      </c>
      <c r="AP16" s="42">
        <v>15.38</v>
      </c>
    </row>
    <row r="17" spans="1:42" x14ac:dyDescent="0.2">
      <c r="A17" s="41">
        <v>0.05</v>
      </c>
      <c r="B17" s="42">
        <v>7.65</v>
      </c>
      <c r="C17" s="42">
        <v>7.84</v>
      </c>
      <c r="D17" s="42">
        <v>8.0299999999999994</v>
      </c>
      <c r="E17" s="42">
        <v>8.23</v>
      </c>
      <c r="F17" s="42">
        <v>8.42</v>
      </c>
      <c r="G17" s="42">
        <v>8.61</v>
      </c>
      <c r="H17" s="42">
        <v>8.81</v>
      </c>
      <c r="I17" s="42">
        <v>9</v>
      </c>
      <c r="J17" s="42">
        <v>9.19</v>
      </c>
      <c r="K17" s="42">
        <v>9.3800000000000008</v>
      </c>
      <c r="L17" s="42">
        <v>9.58</v>
      </c>
      <c r="M17" s="42">
        <v>9.77</v>
      </c>
      <c r="N17" s="42">
        <v>9.9600000000000009</v>
      </c>
      <c r="O17" s="42">
        <v>10.16</v>
      </c>
      <c r="P17" s="42">
        <v>10.35</v>
      </c>
      <c r="Q17" s="42">
        <v>10.54</v>
      </c>
      <c r="R17" s="42">
        <v>10.74</v>
      </c>
      <c r="S17" s="42">
        <v>10.93</v>
      </c>
      <c r="T17" s="42">
        <v>11.12</v>
      </c>
      <c r="U17" s="42">
        <v>11.32</v>
      </c>
      <c r="V17" s="42">
        <v>11.51</v>
      </c>
      <c r="W17" s="42">
        <v>11.7</v>
      </c>
      <c r="X17" s="42">
        <v>11.9</v>
      </c>
      <c r="Y17" s="42">
        <v>12.09</v>
      </c>
      <c r="Z17" s="42">
        <v>12.28</v>
      </c>
      <c r="AA17" s="42">
        <v>12.48</v>
      </c>
      <c r="AB17" s="42">
        <v>12.67</v>
      </c>
      <c r="AC17" s="42">
        <v>12.86</v>
      </c>
      <c r="AD17" s="42">
        <v>13.06</v>
      </c>
      <c r="AE17" s="42">
        <v>13.25</v>
      </c>
      <c r="AF17" s="42">
        <v>13.44</v>
      </c>
      <c r="AG17" s="42">
        <v>13.63</v>
      </c>
      <c r="AH17" s="42">
        <v>13.83</v>
      </c>
      <c r="AI17" s="42">
        <v>14.02</v>
      </c>
      <c r="AJ17" s="42">
        <v>14.21</v>
      </c>
      <c r="AK17" s="42">
        <v>14.41</v>
      </c>
      <c r="AL17" s="42">
        <v>14.6</v>
      </c>
      <c r="AM17" s="42">
        <v>14.79</v>
      </c>
      <c r="AN17" s="42">
        <v>14.99</v>
      </c>
      <c r="AO17" s="42">
        <v>15.18</v>
      </c>
      <c r="AP17" s="42">
        <v>15.37</v>
      </c>
    </row>
    <row r="18" spans="1:42" x14ac:dyDescent="0.2">
      <c r="A18" s="41">
        <v>0.06</v>
      </c>
      <c r="B18" s="42">
        <v>7.64</v>
      </c>
      <c r="C18" s="42">
        <v>7.84</v>
      </c>
      <c r="D18" s="42">
        <v>8.0299999999999994</v>
      </c>
      <c r="E18" s="42">
        <v>8.2200000000000006</v>
      </c>
      <c r="F18" s="42">
        <v>8.42</v>
      </c>
      <c r="G18" s="42">
        <v>8.61</v>
      </c>
      <c r="H18" s="42">
        <v>8.8000000000000007</v>
      </c>
      <c r="I18" s="42">
        <v>9</v>
      </c>
      <c r="J18" s="42">
        <v>9.19</v>
      </c>
      <c r="K18" s="42">
        <v>9.3800000000000008</v>
      </c>
      <c r="L18" s="42">
        <v>9.58</v>
      </c>
      <c r="M18" s="42">
        <v>9.77</v>
      </c>
      <c r="N18" s="42">
        <v>9.9600000000000009</v>
      </c>
      <c r="O18" s="42">
        <v>10.15</v>
      </c>
      <c r="P18" s="42">
        <v>10.35</v>
      </c>
      <c r="Q18" s="42">
        <v>10.54</v>
      </c>
      <c r="R18" s="42">
        <v>10.73</v>
      </c>
      <c r="S18" s="42">
        <v>10.93</v>
      </c>
      <c r="T18" s="42">
        <v>11.12</v>
      </c>
      <c r="U18" s="42">
        <v>11.31</v>
      </c>
      <c r="V18" s="42">
        <v>11.51</v>
      </c>
      <c r="W18" s="42">
        <v>11.7</v>
      </c>
      <c r="X18" s="42">
        <v>11.89</v>
      </c>
      <c r="Y18" s="42">
        <v>12.09</v>
      </c>
      <c r="Z18" s="42">
        <v>12.28</v>
      </c>
      <c r="AA18" s="42">
        <v>12.47</v>
      </c>
      <c r="AB18" s="42">
        <v>12.67</v>
      </c>
      <c r="AC18" s="42">
        <v>12.86</v>
      </c>
      <c r="AD18" s="42">
        <v>13.05</v>
      </c>
      <c r="AE18" s="42">
        <v>13.24</v>
      </c>
      <c r="AF18" s="42">
        <v>13.44</v>
      </c>
      <c r="AG18" s="42">
        <v>13.63</v>
      </c>
      <c r="AH18" s="42">
        <v>13.82</v>
      </c>
      <c r="AI18" s="42">
        <v>14.02</v>
      </c>
      <c r="AJ18" s="42">
        <v>14.21</v>
      </c>
      <c r="AK18" s="42">
        <v>14.4</v>
      </c>
      <c r="AL18" s="42">
        <v>14.6</v>
      </c>
      <c r="AM18" s="42">
        <v>14.79</v>
      </c>
      <c r="AN18" s="42">
        <v>14.98</v>
      </c>
      <c r="AO18" s="42">
        <v>15.18</v>
      </c>
      <c r="AP18" s="42">
        <v>15.37</v>
      </c>
    </row>
    <row r="19" spans="1:42" x14ac:dyDescent="0.2">
      <c r="A19" s="41">
        <v>7.0000000000000007E-2</v>
      </c>
      <c r="B19" s="42">
        <v>7.64</v>
      </c>
      <c r="C19" s="42">
        <v>7.83</v>
      </c>
      <c r="D19" s="42">
        <v>8.0299999999999994</v>
      </c>
      <c r="E19" s="42">
        <v>8.2200000000000006</v>
      </c>
      <c r="F19" s="42">
        <v>8.41</v>
      </c>
      <c r="G19" s="42">
        <v>8.61</v>
      </c>
      <c r="H19" s="42">
        <v>8.8000000000000007</v>
      </c>
      <c r="I19" s="42">
        <v>8.99</v>
      </c>
      <c r="J19" s="42">
        <v>9.19</v>
      </c>
      <c r="K19" s="42">
        <v>9.3800000000000008</v>
      </c>
      <c r="L19" s="42">
        <v>9.57</v>
      </c>
      <c r="M19" s="42">
        <v>9.77</v>
      </c>
      <c r="N19" s="42">
        <v>9.9600000000000009</v>
      </c>
      <c r="O19" s="42">
        <v>10.15</v>
      </c>
      <c r="P19" s="42">
        <v>10.35</v>
      </c>
      <c r="Q19" s="42">
        <v>10.54</v>
      </c>
      <c r="R19" s="42">
        <v>10.73</v>
      </c>
      <c r="S19" s="42">
        <v>10.92</v>
      </c>
      <c r="T19" s="42">
        <v>11.12</v>
      </c>
      <c r="U19" s="42">
        <v>11.31</v>
      </c>
      <c r="V19" s="42">
        <v>11.5</v>
      </c>
      <c r="W19" s="42">
        <v>11.7</v>
      </c>
      <c r="X19" s="42">
        <v>11.89</v>
      </c>
      <c r="Y19" s="42">
        <v>12.08</v>
      </c>
      <c r="Z19" s="42">
        <v>12.28</v>
      </c>
      <c r="AA19" s="42">
        <v>12.47</v>
      </c>
      <c r="AB19" s="42">
        <v>12.66</v>
      </c>
      <c r="AC19" s="42">
        <v>12.85</v>
      </c>
      <c r="AD19" s="42">
        <v>13.05</v>
      </c>
      <c r="AE19" s="42">
        <v>13.24</v>
      </c>
      <c r="AF19" s="42">
        <v>13.43</v>
      </c>
      <c r="AG19" s="42">
        <v>13.63</v>
      </c>
      <c r="AH19" s="42">
        <v>13.82</v>
      </c>
      <c r="AI19" s="42">
        <v>14.01</v>
      </c>
      <c r="AJ19" s="42">
        <v>14.21</v>
      </c>
      <c r="AK19" s="42">
        <v>14.4</v>
      </c>
      <c r="AL19" s="42">
        <v>14.59</v>
      </c>
      <c r="AM19" s="42">
        <v>14.78</v>
      </c>
      <c r="AN19" s="42">
        <v>14.98</v>
      </c>
      <c r="AO19" s="42">
        <v>15.17</v>
      </c>
      <c r="AP19" s="42">
        <v>15.36</v>
      </c>
    </row>
    <row r="20" spans="1:42" x14ac:dyDescent="0.2">
      <c r="A20" s="41">
        <v>0.08</v>
      </c>
      <c r="B20" s="42">
        <v>7.64</v>
      </c>
      <c r="C20" s="42">
        <v>7.83</v>
      </c>
      <c r="D20" s="42">
        <v>8.0299999999999994</v>
      </c>
      <c r="E20" s="42">
        <v>8.2200000000000006</v>
      </c>
      <c r="F20" s="42">
        <v>8.41</v>
      </c>
      <c r="G20" s="42">
        <v>8.6</v>
      </c>
      <c r="H20" s="42">
        <v>8.8000000000000007</v>
      </c>
      <c r="I20" s="42">
        <v>8.99</v>
      </c>
      <c r="J20" s="42">
        <v>9.18</v>
      </c>
      <c r="K20" s="42">
        <v>9.3800000000000008</v>
      </c>
      <c r="L20" s="42">
        <v>9.57</v>
      </c>
      <c r="M20" s="42">
        <v>9.76</v>
      </c>
      <c r="N20" s="42">
        <v>9.9600000000000009</v>
      </c>
      <c r="O20" s="42">
        <v>10.15</v>
      </c>
      <c r="P20" s="42">
        <v>10.34</v>
      </c>
      <c r="Q20" s="42">
        <v>10.54</v>
      </c>
      <c r="R20" s="42">
        <v>10.73</v>
      </c>
      <c r="S20" s="42">
        <v>10.92</v>
      </c>
      <c r="T20" s="42">
        <v>11.11</v>
      </c>
      <c r="U20" s="42">
        <v>11.31</v>
      </c>
      <c r="V20" s="42">
        <v>11.5</v>
      </c>
      <c r="W20" s="42">
        <v>11.69</v>
      </c>
      <c r="X20" s="42">
        <v>11.89</v>
      </c>
      <c r="Y20" s="42">
        <v>12.08</v>
      </c>
      <c r="Z20" s="42">
        <v>12.27</v>
      </c>
      <c r="AA20" s="42">
        <v>12.47</v>
      </c>
      <c r="AB20" s="42">
        <v>12.66</v>
      </c>
      <c r="AC20" s="42">
        <v>12.85</v>
      </c>
      <c r="AD20" s="42">
        <v>13.04</v>
      </c>
      <c r="AE20" s="42">
        <v>13.24</v>
      </c>
      <c r="AF20" s="42">
        <v>13.43</v>
      </c>
      <c r="AG20" s="42">
        <v>13.62</v>
      </c>
      <c r="AH20" s="42">
        <v>13.82</v>
      </c>
      <c r="AI20" s="42">
        <v>14.01</v>
      </c>
      <c r="AJ20" s="42">
        <v>14.2</v>
      </c>
      <c r="AK20" s="42">
        <v>14.39</v>
      </c>
      <c r="AL20" s="42">
        <v>14.59</v>
      </c>
      <c r="AM20" s="42">
        <v>14.78</v>
      </c>
      <c r="AN20" s="42">
        <v>14.97</v>
      </c>
      <c r="AO20" s="42">
        <v>15.17</v>
      </c>
      <c r="AP20" s="42">
        <v>15.36</v>
      </c>
    </row>
    <row r="21" spans="1:42" x14ac:dyDescent="0.2">
      <c r="A21" s="41">
        <v>0.09</v>
      </c>
      <c r="B21" s="42">
        <v>7.64</v>
      </c>
      <c r="C21" s="42">
        <v>7.83</v>
      </c>
      <c r="D21" s="42">
        <v>8.02</v>
      </c>
      <c r="E21" s="42">
        <v>8.2200000000000006</v>
      </c>
      <c r="F21" s="42">
        <v>8.41</v>
      </c>
      <c r="G21" s="42">
        <v>8.6</v>
      </c>
      <c r="H21" s="42">
        <v>8.8000000000000007</v>
      </c>
      <c r="I21" s="42">
        <v>8.99</v>
      </c>
      <c r="J21" s="42">
        <v>9.18</v>
      </c>
      <c r="K21" s="42">
        <v>9.3699999999999992</v>
      </c>
      <c r="L21" s="42">
        <v>9.57</v>
      </c>
      <c r="M21" s="42">
        <v>9.76</v>
      </c>
      <c r="N21" s="42">
        <v>9.9499999999999993</v>
      </c>
      <c r="O21" s="42">
        <v>10.15</v>
      </c>
      <c r="P21" s="42">
        <v>10.34</v>
      </c>
      <c r="Q21" s="42">
        <v>10.53</v>
      </c>
      <c r="R21" s="42">
        <v>10.73</v>
      </c>
      <c r="S21" s="42">
        <v>10.92</v>
      </c>
      <c r="T21" s="42">
        <v>11.11</v>
      </c>
      <c r="U21" s="42">
        <v>11.3</v>
      </c>
      <c r="V21" s="42">
        <v>11.5</v>
      </c>
      <c r="W21" s="42">
        <v>11.69</v>
      </c>
      <c r="X21" s="42">
        <v>11.88</v>
      </c>
      <c r="Y21" s="42">
        <v>12.08</v>
      </c>
      <c r="Z21" s="42">
        <v>12.27</v>
      </c>
      <c r="AA21" s="42">
        <v>12.46</v>
      </c>
      <c r="AB21" s="42">
        <v>12.65</v>
      </c>
      <c r="AC21" s="42">
        <v>12.85</v>
      </c>
      <c r="AD21" s="42">
        <v>13.04</v>
      </c>
      <c r="AE21" s="42">
        <v>13.23</v>
      </c>
      <c r="AF21" s="42">
        <v>13.43</v>
      </c>
      <c r="AG21" s="42">
        <v>13.62</v>
      </c>
      <c r="AH21" s="42">
        <v>13.81</v>
      </c>
      <c r="AI21" s="42">
        <v>14.01</v>
      </c>
      <c r="AJ21" s="42">
        <v>14.2</v>
      </c>
      <c r="AK21" s="42">
        <v>14.39</v>
      </c>
      <c r="AL21" s="42">
        <v>14.58</v>
      </c>
      <c r="AM21" s="42">
        <v>14.78</v>
      </c>
      <c r="AN21" s="42">
        <v>14.97</v>
      </c>
      <c r="AO21" s="42">
        <v>15.16</v>
      </c>
      <c r="AP21" s="42">
        <v>15.36</v>
      </c>
    </row>
    <row r="22" spans="1:42" x14ac:dyDescent="0.2">
      <c r="A22" s="41">
        <v>0.1</v>
      </c>
      <c r="B22" s="42">
        <v>7.63</v>
      </c>
      <c r="C22" s="42">
        <v>7.83</v>
      </c>
      <c r="D22" s="42">
        <v>8.02</v>
      </c>
      <c r="E22" s="42">
        <v>8.2100000000000009</v>
      </c>
      <c r="F22" s="42">
        <v>8.41</v>
      </c>
      <c r="G22" s="42">
        <v>8.6</v>
      </c>
      <c r="H22" s="42">
        <v>8.7899999999999991</v>
      </c>
      <c r="I22" s="42">
        <v>8.99</v>
      </c>
      <c r="J22" s="42">
        <v>9.18</v>
      </c>
      <c r="K22" s="42">
        <v>9.3699999999999992</v>
      </c>
      <c r="L22" s="42">
        <v>9.56</v>
      </c>
      <c r="M22" s="42">
        <v>9.76</v>
      </c>
      <c r="N22" s="42">
        <v>9.9499999999999993</v>
      </c>
      <c r="O22" s="42">
        <v>10.14</v>
      </c>
      <c r="P22" s="42">
        <v>10.34</v>
      </c>
      <c r="Q22" s="42">
        <v>10.53</v>
      </c>
      <c r="R22" s="42">
        <v>10.72</v>
      </c>
      <c r="S22" s="42">
        <v>10.92</v>
      </c>
      <c r="T22" s="42">
        <v>11.11</v>
      </c>
      <c r="U22" s="42">
        <v>11.3</v>
      </c>
      <c r="V22" s="42">
        <v>11.49</v>
      </c>
      <c r="W22" s="42">
        <v>11.69</v>
      </c>
      <c r="X22" s="42">
        <v>11.88</v>
      </c>
      <c r="Y22" s="42">
        <v>12.07</v>
      </c>
      <c r="Z22" s="42">
        <v>12.27</v>
      </c>
      <c r="AA22" s="42">
        <v>12.46</v>
      </c>
      <c r="AB22" s="42">
        <v>12.65</v>
      </c>
      <c r="AC22" s="42">
        <v>12.84</v>
      </c>
      <c r="AD22" s="42">
        <v>13.04</v>
      </c>
      <c r="AE22" s="42">
        <v>13.23</v>
      </c>
      <c r="AF22" s="42">
        <v>13.42</v>
      </c>
      <c r="AG22" s="42">
        <v>13.62</v>
      </c>
      <c r="AH22" s="42">
        <v>13.81</v>
      </c>
      <c r="AI22" s="42">
        <v>14</v>
      </c>
      <c r="AJ22" s="42">
        <v>14.19</v>
      </c>
      <c r="AK22" s="42">
        <v>14.39</v>
      </c>
      <c r="AL22" s="42">
        <v>14.58</v>
      </c>
      <c r="AM22" s="42">
        <v>14.77</v>
      </c>
      <c r="AN22" s="42">
        <v>14.97</v>
      </c>
      <c r="AO22" s="42">
        <v>15.16</v>
      </c>
      <c r="AP22" s="42">
        <v>15.35</v>
      </c>
    </row>
    <row r="23" spans="1:42" x14ac:dyDescent="0.2">
      <c r="A23" s="41">
        <v>0.11</v>
      </c>
      <c r="B23" s="42">
        <v>7.63</v>
      </c>
      <c r="C23" s="42">
        <v>7.83</v>
      </c>
      <c r="D23" s="42">
        <v>8.02</v>
      </c>
      <c r="E23" s="42">
        <v>8.2100000000000009</v>
      </c>
      <c r="F23" s="42">
        <v>8.4</v>
      </c>
      <c r="G23" s="42">
        <v>8.6</v>
      </c>
      <c r="H23" s="42">
        <v>8.7899999999999991</v>
      </c>
      <c r="I23" s="42">
        <v>8.98</v>
      </c>
      <c r="J23" s="42">
        <v>9.18</v>
      </c>
      <c r="K23" s="42">
        <v>9.3699999999999992</v>
      </c>
      <c r="L23" s="42">
        <v>9.56</v>
      </c>
      <c r="M23" s="42">
        <v>9.75</v>
      </c>
      <c r="N23" s="42">
        <v>9.9499999999999993</v>
      </c>
      <c r="O23" s="42">
        <v>10.14</v>
      </c>
      <c r="P23" s="42">
        <v>10.33</v>
      </c>
      <c r="Q23" s="42">
        <v>10.53</v>
      </c>
      <c r="R23" s="42">
        <v>10.72</v>
      </c>
      <c r="S23" s="42">
        <v>10.91</v>
      </c>
      <c r="T23" s="42">
        <v>11.1</v>
      </c>
      <c r="U23" s="42">
        <v>11.3</v>
      </c>
      <c r="V23" s="42">
        <v>11.49</v>
      </c>
      <c r="W23" s="42">
        <v>11.68</v>
      </c>
      <c r="X23" s="42">
        <v>11.88</v>
      </c>
      <c r="Y23" s="42">
        <v>12.07</v>
      </c>
      <c r="Z23" s="42">
        <v>12.26</v>
      </c>
      <c r="AA23" s="42">
        <v>12.45</v>
      </c>
      <c r="AB23" s="42">
        <v>12.65</v>
      </c>
      <c r="AC23" s="42">
        <v>12.84</v>
      </c>
      <c r="AD23" s="42">
        <v>13.03</v>
      </c>
      <c r="AE23" s="42">
        <v>13.23</v>
      </c>
      <c r="AF23" s="42">
        <v>13.42</v>
      </c>
      <c r="AG23" s="42">
        <v>13.61</v>
      </c>
      <c r="AH23" s="42">
        <v>13.8</v>
      </c>
      <c r="AI23" s="42">
        <v>14</v>
      </c>
      <c r="AJ23" s="42">
        <v>14.19</v>
      </c>
      <c r="AK23" s="42">
        <v>14.38</v>
      </c>
      <c r="AL23" s="42">
        <v>14.58</v>
      </c>
      <c r="AM23" s="42">
        <v>14.77</v>
      </c>
      <c r="AN23" s="42">
        <v>14.96</v>
      </c>
      <c r="AO23" s="42">
        <v>15.15</v>
      </c>
      <c r="AP23" s="42">
        <v>15.35</v>
      </c>
    </row>
    <row r="24" spans="1:42" x14ac:dyDescent="0.2">
      <c r="A24" s="41">
        <v>0.12</v>
      </c>
      <c r="B24" s="42">
        <v>7.63</v>
      </c>
      <c r="C24" s="42">
        <v>7.82</v>
      </c>
      <c r="D24" s="42">
        <v>8.02</v>
      </c>
      <c r="E24" s="42">
        <v>8.2100000000000009</v>
      </c>
      <c r="F24" s="42">
        <v>8.4</v>
      </c>
      <c r="G24" s="42">
        <v>8.59</v>
      </c>
      <c r="H24" s="42">
        <v>8.7899999999999991</v>
      </c>
      <c r="I24" s="42">
        <v>8.98</v>
      </c>
      <c r="J24" s="42">
        <v>9.17</v>
      </c>
      <c r="K24" s="42">
        <v>9.3699999999999992</v>
      </c>
      <c r="L24" s="42">
        <v>9.56</v>
      </c>
      <c r="M24" s="42">
        <v>9.75</v>
      </c>
      <c r="N24" s="42">
        <v>9.94</v>
      </c>
      <c r="O24" s="42">
        <v>10.14</v>
      </c>
      <c r="P24" s="42">
        <v>10.33</v>
      </c>
      <c r="Q24" s="42">
        <v>10.52</v>
      </c>
      <c r="R24" s="42">
        <v>10.72</v>
      </c>
      <c r="S24" s="42">
        <v>10.91</v>
      </c>
      <c r="T24" s="42">
        <v>11.1</v>
      </c>
      <c r="U24" s="42">
        <v>11.29</v>
      </c>
      <c r="V24" s="42">
        <v>11.49</v>
      </c>
      <c r="W24" s="42">
        <v>11.68</v>
      </c>
      <c r="X24" s="42">
        <v>11.87</v>
      </c>
      <c r="Y24" s="42">
        <v>12.07</v>
      </c>
      <c r="Z24" s="42">
        <v>12.26</v>
      </c>
      <c r="AA24" s="42">
        <v>12.45</v>
      </c>
      <c r="AB24" s="42">
        <v>12.64</v>
      </c>
      <c r="AC24" s="42">
        <v>12.84</v>
      </c>
      <c r="AD24" s="42">
        <v>13.03</v>
      </c>
      <c r="AE24" s="42">
        <v>13.22</v>
      </c>
      <c r="AF24" s="42">
        <v>13.41</v>
      </c>
      <c r="AG24" s="42">
        <v>13.61</v>
      </c>
      <c r="AH24" s="42">
        <v>13.8</v>
      </c>
      <c r="AI24" s="42">
        <v>13.99</v>
      </c>
      <c r="AJ24" s="42">
        <v>14.19</v>
      </c>
      <c r="AK24" s="42">
        <v>14.38</v>
      </c>
      <c r="AL24" s="42">
        <v>14.57</v>
      </c>
      <c r="AM24" s="42">
        <v>14.76</v>
      </c>
      <c r="AN24" s="42">
        <v>14.96</v>
      </c>
      <c r="AO24" s="42">
        <v>15.15</v>
      </c>
      <c r="AP24" s="42">
        <v>15.34</v>
      </c>
    </row>
    <row r="25" spans="1:42" x14ac:dyDescent="0.2">
      <c r="A25" s="41">
        <v>0.13</v>
      </c>
      <c r="B25" s="42">
        <v>7.63</v>
      </c>
      <c r="C25" s="42">
        <v>7.82</v>
      </c>
      <c r="D25" s="42">
        <v>8.01</v>
      </c>
      <c r="E25" s="42">
        <v>8.2100000000000009</v>
      </c>
      <c r="F25" s="42">
        <v>8.4</v>
      </c>
      <c r="G25" s="42">
        <v>8.59</v>
      </c>
      <c r="H25" s="42">
        <v>8.7899999999999991</v>
      </c>
      <c r="I25" s="42">
        <v>8.98</v>
      </c>
      <c r="J25" s="42">
        <v>9.17</v>
      </c>
      <c r="K25" s="42">
        <v>9.36</v>
      </c>
      <c r="L25" s="42">
        <v>9.56</v>
      </c>
      <c r="M25" s="42">
        <v>9.75</v>
      </c>
      <c r="N25" s="42">
        <v>9.94</v>
      </c>
      <c r="O25" s="42">
        <v>10.130000000000001</v>
      </c>
      <c r="P25" s="42">
        <v>10.33</v>
      </c>
      <c r="Q25" s="42">
        <v>10.52</v>
      </c>
      <c r="R25" s="42">
        <v>10.71</v>
      </c>
      <c r="S25" s="42">
        <v>10.91</v>
      </c>
      <c r="T25" s="42">
        <v>11.1</v>
      </c>
      <c r="U25" s="42">
        <v>11.29</v>
      </c>
      <c r="V25" s="42">
        <v>11.48</v>
      </c>
      <c r="W25" s="42">
        <v>11.68</v>
      </c>
      <c r="X25" s="42">
        <v>11.87</v>
      </c>
      <c r="Y25" s="42">
        <v>12.06</v>
      </c>
      <c r="Z25" s="42">
        <v>12.25</v>
      </c>
      <c r="AA25" s="42">
        <v>12.45</v>
      </c>
      <c r="AB25" s="42">
        <v>12.64</v>
      </c>
      <c r="AC25" s="42">
        <v>12.83</v>
      </c>
      <c r="AD25" s="42">
        <v>13.03</v>
      </c>
      <c r="AE25" s="42">
        <v>13.22</v>
      </c>
      <c r="AF25" s="42">
        <v>13.41</v>
      </c>
      <c r="AG25" s="42">
        <v>13.6</v>
      </c>
      <c r="AH25" s="42">
        <v>13.8</v>
      </c>
      <c r="AI25" s="42">
        <v>13.99</v>
      </c>
      <c r="AJ25" s="42">
        <v>14.18</v>
      </c>
      <c r="AK25" s="42">
        <v>14.37</v>
      </c>
      <c r="AL25" s="42">
        <v>14.57</v>
      </c>
      <c r="AM25" s="42">
        <v>14.76</v>
      </c>
      <c r="AN25" s="42">
        <v>14.95</v>
      </c>
      <c r="AO25" s="42">
        <v>15.15</v>
      </c>
      <c r="AP25" s="42">
        <v>15.34</v>
      </c>
    </row>
    <row r="26" spans="1:42" x14ac:dyDescent="0.2">
      <c r="A26" s="41">
        <v>0.14000000000000001</v>
      </c>
      <c r="B26" s="42">
        <v>7.63</v>
      </c>
      <c r="C26" s="42">
        <v>7.82</v>
      </c>
      <c r="D26" s="42">
        <v>8.01</v>
      </c>
      <c r="E26" s="42">
        <v>8.1999999999999993</v>
      </c>
      <c r="F26" s="42">
        <v>8.4</v>
      </c>
      <c r="G26" s="42">
        <v>8.59</v>
      </c>
      <c r="H26" s="42">
        <v>8.7799999999999994</v>
      </c>
      <c r="I26" s="42">
        <v>8.98</v>
      </c>
      <c r="J26" s="42">
        <v>9.17</v>
      </c>
      <c r="K26" s="42">
        <v>9.36</v>
      </c>
      <c r="L26" s="42">
        <v>9.5500000000000007</v>
      </c>
      <c r="M26" s="42">
        <v>9.75</v>
      </c>
      <c r="N26" s="42">
        <v>9.94</v>
      </c>
      <c r="O26" s="42">
        <v>10.130000000000001</v>
      </c>
      <c r="P26" s="42">
        <v>10.32</v>
      </c>
      <c r="Q26" s="42">
        <v>10.52</v>
      </c>
      <c r="R26" s="42">
        <v>10.71</v>
      </c>
      <c r="S26" s="42">
        <v>10.9</v>
      </c>
      <c r="T26" s="42">
        <v>11.1</v>
      </c>
      <c r="U26" s="42">
        <v>11.29</v>
      </c>
      <c r="V26" s="42">
        <v>11.48</v>
      </c>
      <c r="W26" s="42">
        <v>11.67</v>
      </c>
      <c r="X26" s="42">
        <v>11.87</v>
      </c>
      <c r="Y26" s="42">
        <v>12.06</v>
      </c>
      <c r="Z26" s="42">
        <v>12.25</v>
      </c>
      <c r="AA26" s="42">
        <v>12.44</v>
      </c>
      <c r="AB26" s="42">
        <v>12.64</v>
      </c>
      <c r="AC26" s="42">
        <v>12.83</v>
      </c>
      <c r="AD26" s="42">
        <v>13.02</v>
      </c>
      <c r="AE26" s="42">
        <v>13.21</v>
      </c>
      <c r="AF26" s="42">
        <v>13.41</v>
      </c>
      <c r="AG26" s="42">
        <v>13.6</v>
      </c>
      <c r="AH26" s="42">
        <v>13.79</v>
      </c>
      <c r="AI26" s="42">
        <v>13.99</v>
      </c>
      <c r="AJ26" s="42">
        <v>14.18</v>
      </c>
      <c r="AK26" s="42">
        <v>14.37</v>
      </c>
      <c r="AL26" s="42">
        <v>14.56</v>
      </c>
      <c r="AM26" s="42">
        <v>14.76</v>
      </c>
      <c r="AN26" s="42">
        <v>14.95</v>
      </c>
      <c r="AO26" s="42">
        <v>15.14</v>
      </c>
      <c r="AP26" s="42">
        <v>15.33</v>
      </c>
    </row>
    <row r="27" spans="1:42" x14ac:dyDescent="0.2">
      <c r="A27" s="41">
        <v>0.15</v>
      </c>
      <c r="B27" s="42">
        <v>7.62</v>
      </c>
      <c r="C27" s="42">
        <v>7.82</v>
      </c>
      <c r="D27" s="42">
        <v>8.01</v>
      </c>
      <c r="E27" s="42">
        <v>8.1999999999999993</v>
      </c>
      <c r="F27" s="42">
        <v>8.39</v>
      </c>
      <c r="G27" s="42">
        <v>8.59</v>
      </c>
      <c r="H27" s="42">
        <v>8.7799999999999994</v>
      </c>
      <c r="I27" s="42">
        <v>8.9700000000000006</v>
      </c>
      <c r="J27" s="42">
        <v>9.17</v>
      </c>
      <c r="K27" s="42">
        <v>9.36</v>
      </c>
      <c r="L27" s="42">
        <v>9.5500000000000007</v>
      </c>
      <c r="M27" s="42">
        <v>9.74</v>
      </c>
      <c r="N27" s="42">
        <v>9.94</v>
      </c>
      <c r="O27" s="42">
        <v>10.130000000000001</v>
      </c>
      <c r="P27" s="42">
        <v>10.32</v>
      </c>
      <c r="Q27" s="42">
        <v>10.51</v>
      </c>
      <c r="R27" s="42">
        <v>10.71</v>
      </c>
      <c r="S27" s="42">
        <v>10.9</v>
      </c>
      <c r="T27" s="42">
        <v>11.09</v>
      </c>
      <c r="U27" s="42">
        <v>11.28</v>
      </c>
      <c r="V27" s="42">
        <v>11.48</v>
      </c>
      <c r="W27" s="42">
        <v>11.67</v>
      </c>
      <c r="X27" s="42">
        <v>11.86</v>
      </c>
      <c r="Y27" s="42">
        <v>12.06</v>
      </c>
      <c r="Z27" s="42">
        <v>12.25</v>
      </c>
      <c r="AA27" s="42">
        <v>12.44</v>
      </c>
      <c r="AB27" s="42">
        <v>12.63</v>
      </c>
      <c r="AC27" s="42">
        <v>12.83</v>
      </c>
      <c r="AD27" s="42">
        <v>13.02</v>
      </c>
      <c r="AE27" s="42">
        <v>13.21</v>
      </c>
      <c r="AF27" s="42">
        <v>13.4</v>
      </c>
      <c r="AG27" s="42">
        <v>13.6</v>
      </c>
      <c r="AH27" s="42">
        <v>13.79</v>
      </c>
      <c r="AI27" s="42">
        <v>13.98</v>
      </c>
      <c r="AJ27" s="42">
        <v>14.17</v>
      </c>
      <c r="AK27" s="42">
        <v>14.37</v>
      </c>
      <c r="AL27" s="42">
        <v>14.56</v>
      </c>
      <c r="AM27" s="42">
        <v>14.75</v>
      </c>
      <c r="AN27" s="42">
        <v>14.94</v>
      </c>
      <c r="AO27" s="42">
        <v>15.14</v>
      </c>
      <c r="AP27" s="42">
        <v>15.33</v>
      </c>
    </row>
    <row r="28" spans="1:42" x14ac:dyDescent="0.2">
      <c r="A28" s="41">
        <v>0.16</v>
      </c>
      <c r="B28" s="42">
        <v>7.62</v>
      </c>
      <c r="C28" s="42">
        <v>7.81</v>
      </c>
      <c r="D28" s="42">
        <v>8.01</v>
      </c>
      <c r="E28" s="42">
        <v>8.1999999999999993</v>
      </c>
      <c r="F28" s="42">
        <v>8.39</v>
      </c>
      <c r="G28" s="42">
        <v>8.59</v>
      </c>
      <c r="H28" s="42">
        <v>8.7799999999999994</v>
      </c>
      <c r="I28" s="42">
        <v>8.9700000000000006</v>
      </c>
      <c r="J28" s="42">
        <v>9.16</v>
      </c>
      <c r="K28" s="42">
        <v>9.36</v>
      </c>
      <c r="L28" s="42">
        <v>9.5500000000000007</v>
      </c>
      <c r="M28" s="42">
        <v>9.74</v>
      </c>
      <c r="N28" s="42">
        <v>9.93</v>
      </c>
      <c r="O28" s="42">
        <v>10.130000000000001</v>
      </c>
      <c r="P28" s="42">
        <v>10.32</v>
      </c>
      <c r="Q28" s="42">
        <v>10.51</v>
      </c>
      <c r="R28" s="42">
        <v>10.7</v>
      </c>
      <c r="S28" s="42">
        <v>10.9</v>
      </c>
      <c r="T28" s="42">
        <v>11.09</v>
      </c>
      <c r="U28" s="42">
        <v>11.28</v>
      </c>
      <c r="V28" s="42">
        <v>11.47</v>
      </c>
      <c r="W28" s="42">
        <v>11.67</v>
      </c>
      <c r="X28" s="42">
        <v>11.86</v>
      </c>
      <c r="Y28" s="42">
        <v>12.05</v>
      </c>
      <c r="Z28" s="42">
        <v>12.24</v>
      </c>
      <c r="AA28" s="42">
        <v>12.44</v>
      </c>
      <c r="AB28" s="42">
        <v>12.63</v>
      </c>
      <c r="AC28" s="42">
        <v>12.82</v>
      </c>
      <c r="AD28" s="42">
        <v>13.01</v>
      </c>
      <c r="AE28" s="42">
        <v>13.21</v>
      </c>
      <c r="AF28" s="42">
        <v>13.4</v>
      </c>
      <c r="AG28" s="42">
        <v>13.59</v>
      </c>
      <c r="AH28" s="42">
        <v>13.78</v>
      </c>
      <c r="AI28" s="42">
        <v>13.98</v>
      </c>
      <c r="AJ28" s="42">
        <v>14.17</v>
      </c>
      <c r="AK28" s="42">
        <v>14.36</v>
      </c>
      <c r="AL28" s="42">
        <v>14.55</v>
      </c>
      <c r="AM28" s="42">
        <v>14.75</v>
      </c>
      <c r="AN28" s="42">
        <v>14.94</v>
      </c>
      <c r="AO28" s="42">
        <v>15.13</v>
      </c>
      <c r="AP28" s="42">
        <v>15.32</v>
      </c>
    </row>
    <row r="29" spans="1:42" x14ac:dyDescent="0.2">
      <c r="A29" s="41">
        <v>0.17</v>
      </c>
      <c r="B29" s="42">
        <v>7.62</v>
      </c>
      <c r="C29" s="42">
        <v>7.81</v>
      </c>
      <c r="D29" s="42">
        <v>8</v>
      </c>
      <c r="E29" s="42">
        <v>8.1999999999999993</v>
      </c>
      <c r="F29" s="42">
        <v>8.39</v>
      </c>
      <c r="G29" s="42">
        <v>8.58</v>
      </c>
      <c r="H29" s="42">
        <v>8.7799999999999994</v>
      </c>
      <c r="I29" s="42">
        <v>8.9700000000000006</v>
      </c>
      <c r="J29" s="42">
        <v>9.16</v>
      </c>
      <c r="K29" s="42">
        <v>9.35</v>
      </c>
      <c r="L29" s="42">
        <v>9.5500000000000007</v>
      </c>
      <c r="M29" s="42">
        <v>9.74</v>
      </c>
      <c r="N29" s="42">
        <v>9.93</v>
      </c>
      <c r="O29" s="42">
        <v>10.119999999999999</v>
      </c>
      <c r="P29" s="42">
        <v>10.32</v>
      </c>
      <c r="Q29" s="42">
        <v>10.51</v>
      </c>
      <c r="R29" s="42">
        <v>10.7</v>
      </c>
      <c r="S29" s="42">
        <v>10.89</v>
      </c>
      <c r="T29" s="42">
        <v>11.09</v>
      </c>
      <c r="U29" s="42">
        <v>11.28</v>
      </c>
      <c r="V29" s="42">
        <v>11.47</v>
      </c>
      <c r="W29" s="42">
        <v>11.66</v>
      </c>
      <c r="X29" s="42">
        <v>11.86</v>
      </c>
      <c r="Y29" s="42">
        <v>12.05</v>
      </c>
      <c r="Z29" s="42">
        <v>12.24</v>
      </c>
      <c r="AA29" s="42">
        <v>12.43</v>
      </c>
      <c r="AB29" s="42">
        <v>12.63</v>
      </c>
      <c r="AC29" s="42">
        <v>12.82</v>
      </c>
      <c r="AD29" s="42">
        <v>13.01</v>
      </c>
      <c r="AE29" s="42">
        <v>13.2</v>
      </c>
      <c r="AF29" s="42">
        <v>13.4</v>
      </c>
      <c r="AG29" s="42">
        <v>13.59</v>
      </c>
      <c r="AH29" s="42">
        <v>13.78</v>
      </c>
      <c r="AI29" s="42">
        <v>13.97</v>
      </c>
      <c r="AJ29" s="42">
        <v>14.17</v>
      </c>
      <c r="AK29" s="42">
        <v>14.36</v>
      </c>
      <c r="AL29" s="42">
        <v>14.55</v>
      </c>
      <c r="AM29" s="42">
        <v>14.74</v>
      </c>
      <c r="AN29" s="42">
        <v>14.94</v>
      </c>
      <c r="AO29" s="42">
        <v>15.13</v>
      </c>
      <c r="AP29" s="42">
        <v>15.32</v>
      </c>
    </row>
    <row r="30" spans="1:42" x14ac:dyDescent="0.2">
      <c r="A30" s="41">
        <v>0.18</v>
      </c>
      <c r="B30" s="42">
        <v>7.62</v>
      </c>
      <c r="C30" s="42">
        <v>7.81</v>
      </c>
      <c r="D30" s="42">
        <v>8</v>
      </c>
      <c r="E30" s="42">
        <v>8.1999999999999993</v>
      </c>
      <c r="F30" s="42">
        <v>8.39</v>
      </c>
      <c r="G30" s="42">
        <v>8.58</v>
      </c>
      <c r="H30" s="42">
        <v>8.77</v>
      </c>
      <c r="I30" s="42">
        <v>8.9700000000000006</v>
      </c>
      <c r="J30" s="42">
        <v>9.16</v>
      </c>
      <c r="K30" s="42">
        <v>9.35</v>
      </c>
      <c r="L30" s="42">
        <v>9.5399999999999991</v>
      </c>
      <c r="M30" s="42">
        <v>9.74</v>
      </c>
      <c r="N30" s="42">
        <v>9.93</v>
      </c>
      <c r="O30" s="42">
        <v>10.119999999999999</v>
      </c>
      <c r="P30" s="42">
        <v>10.31</v>
      </c>
      <c r="Q30" s="42">
        <v>10.51</v>
      </c>
      <c r="R30" s="42">
        <v>10.7</v>
      </c>
      <c r="S30" s="42">
        <v>10.89</v>
      </c>
      <c r="T30" s="42">
        <v>11.08</v>
      </c>
      <c r="U30" s="42">
        <v>11.28</v>
      </c>
      <c r="V30" s="42">
        <v>11.47</v>
      </c>
      <c r="W30" s="42">
        <v>11.66</v>
      </c>
      <c r="X30" s="42">
        <v>11.85</v>
      </c>
      <c r="Y30" s="42">
        <v>12.05</v>
      </c>
      <c r="Z30" s="42">
        <v>12.24</v>
      </c>
      <c r="AA30" s="42">
        <v>12.43</v>
      </c>
      <c r="AB30" s="42">
        <v>12.62</v>
      </c>
      <c r="AC30" s="42">
        <v>12.81</v>
      </c>
      <c r="AD30" s="42">
        <v>13.01</v>
      </c>
      <c r="AE30" s="42">
        <v>13.2</v>
      </c>
      <c r="AF30" s="42">
        <v>13.39</v>
      </c>
      <c r="AG30" s="42">
        <v>13.58</v>
      </c>
      <c r="AH30" s="42">
        <v>13.78</v>
      </c>
      <c r="AI30" s="42">
        <v>13.97</v>
      </c>
      <c r="AJ30" s="42">
        <v>14.16</v>
      </c>
      <c r="AK30" s="42">
        <v>14.35</v>
      </c>
      <c r="AL30" s="42">
        <v>14.55</v>
      </c>
      <c r="AM30" s="42">
        <v>14.74</v>
      </c>
      <c r="AN30" s="42">
        <v>14.93</v>
      </c>
      <c r="AO30" s="42">
        <v>15.12</v>
      </c>
      <c r="AP30" s="42">
        <v>15.32</v>
      </c>
    </row>
    <row r="31" spans="1:42" x14ac:dyDescent="0.2">
      <c r="A31" s="41">
        <v>0.19</v>
      </c>
      <c r="B31" s="42">
        <v>7.62</v>
      </c>
      <c r="C31" s="42">
        <v>7.81</v>
      </c>
      <c r="D31" s="42">
        <v>8</v>
      </c>
      <c r="E31" s="42">
        <v>8.19</v>
      </c>
      <c r="F31" s="42">
        <v>8.39</v>
      </c>
      <c r="G31" s="42">
        <v>8.58</v>
      </c>
      <c r="H31" s="42">
        <v>8.77</v>
      </c>
      <c r="I31" s="42">
        <v>8.9600000000000009</v>
      </c>
      <c r="J31" s="42">
        <v>9.16</v>
      </c>
      <c r="K31" s="42">
        <v>9.35</v>
      </c>
      <c r="L31" s="42">
        <v>9.5399999999999991</v>
      </c>
      <c r="M31" s="42">
        <v>9.73</v>
      </c>
      <c r="N31" s="42">
        <v>9.92</v>
      </c>
      <c r="O31" s="42">
        <v>10.119999999999999</v>
      </c>
      <c r="P31" s="42">
        <v>10.31</v>
      </c>
      <c r="Q31" s="42">
        <v>10.5</v>
      </c>
      <c r="R31" s="42">
        <v>10.69</v>
      </c>
      <c r="S31" s="42">
        <v>10.89</v>
      </c>
      <c r="T31" s="42">
        <v>11.08</v>
      </c>
      <c r="U31" s="42">
        <v>11.27</v>
      </c>
      <c r="V31" s="42">
        <v>11.46</v>
      </c>
      <c r="W31" s="42">
        <v>11.66</v>
      </c>
      <c r="X31" s="42">
        <v>11.85</v>
      </c>
      <c r="Y31" s="42">
        <v>12.04</v>
      </c>
      <c r="Z31" s="42">
        <v>12.23</v>
      </c>
      <c r="AA31" s="42">
        <v>12.43</v>
      </c>
      <c r="AB31" s="42">
        <v>12.62</v>
      </c>
      <c r="AC31" s="42">
        <v>12.81</v>
      </c>
      <c r="AD31" s="42">
        <v>13</v>
      </c>
      <c r="AE31" s="42">
        <v>13.2</v>
      </c>
      <c r="AF31" s="42">
        <v>13.39</v>
      </c>
      <c r="AG31" s="42">
        <v>13.58</v>
      </c>
      <c r="AH31" s="42">
        <v>13.77</v>
      </c>
      <c r="AI31" s="42">
        <v>13.97</v>
      </c>
      <c r="AJ31" s="42">
        <v>14.16</v>
      </c>
      <c r="AK31" s="42">
        <v>14.35</v>
      </c>
      <c r="AL31" s="42">
        <v>14.54</v>
      </c>
      <c r="AM31" s="42">
        <v>14.73</v>
      </c>
      <c r="AN31" s="42">
        <v>14.93</v>
      </c>
      <c r="AO31" s="42">
        <v>15.12</v>
      </c>
      <c r="AP31" s="42">
        <v>15.31</v>
      </c>
    </row>
    <row r="32" spans="1:42" x14ac:dyDescent="0.2">
      <c r="A32" s="41">
        <v>0.2</v>
      </c>
      <c r="B32" s="42">
        <v>7.61</v>
      </c>
      <c r="C32" s="42">
        <v>7.81</v>
      </c>
      <c r="D32" s="42">
        <v>8</v>
      </c>
      <c r="E32" s="42">
        <v>8.19</v>
      </c>
      <c r="F32" s="42">
        <v>8.3800000000000008</v>
      </c>
      <c r="G32" s="42">
        <v>8.58</v>
      </c>
      <c r="H32" s="42">
        <v>8.77</v>
      </c>
      <c r="I32" s="42">
        <v>8.9600000000000009</v>
      </c>
      <c r="J32" s="42">
        <v>9.15</v>
      </c>
      <c r="K32" s="42">
        <v>9.34</v>
      </c>
      <c r="L32" s="42">
        <v>9.5399999999999991</v>
      </c>
      <c r="M32" s="42">
        <v>9.73</v>
      </c>
      <c r="N32" s="42">
        <v>9.92</v>
      </c>
      <c r="O32" s="42">
        <v>10.11</v>
      </c>
      <c r="P32" s="42">
        <v>10.31</v>
      </c>
      <c r="Q32" s="42">
        <v>10.5</v>
      </c>
      <c r="R32" s="42">
        <v>10.69</v>
      </c>
      <c r="S32" s="42">
        <v>10.88</v>
      </c>
      <c r="T32" s="42">
        <v>11.08</v>
      </c>
      <c r="U32" s="42">
        <v>11.27</v>
      </c>
      <c r="V32" s="42">
        <v>11.46</v>
      </c>
      <c r="W32" s="42">
        <v>11.65</v>
      </c>
      <c r="X32" s="42">
        <v>11.85</v>
      </c>
      <c r="Y32" s="42">
        <v>12.04</v>
      </c>
      <c r="Z32" s="42">
        <v>12.23</v>
      </c>
      <c r="AA32" s="42">
        <v>12.42</v>
      </c>
      <c r="AB32" s="42">
        <v>12.62</v>
      </c>
      <c r="AC32" s="42">
        <v>12.81</v>
      </c>
      <c r="AD32" s="42">
        <v>13</v>
      </c>
      <c r="AE32" s="42">
        <v>13.19</v>
      </c>
      <c r="AF32" s="42">
        <v>13.38</v>
      </c>
      <c r="AG32" s="42">
        <v>13.58</v>
      </c>
      <c r="AH32" s="42">
        <v>13.77</v>
      </c>
      <c r="AI32" s="42">
        <v>13.96</v>
      </c>
      <c r="AJ32" s="42">
        <v>14.15</v>
      </c>
      <c r="AK32" s="42">
        <v>14.35</v>
      </c>
      <c r="AL32" s="42">
        <v>14.54</v>
      </c>
      <c r="AM32" s="42">
        <v>14.73</v>
      </c>
      <c r="AN32" s="42">
        <v>14.92</v>
      </c>
      <c r="AO32" s="42">
        <v>15.12</v>
      </c>
      <c r="AP32" s="42">
        <v>15.31</v>
      </c>
    </row>
    <row r="33" spans="1:42" x14ac:dyDescent="0.2">
      <c r="A33" s="41">
        <v>0.21</v>
      </c>
      <c r="B33" s="42">
        <v>7.61</v>
      </c>
      <c r="C33" s="42">
        <v>7.8</v>
      </c>
      <c r="D33" s="42">
        <v>8</v>
      </c>
      <c r="E33" s="42">
        <v>8.19</v>
      </c>
      <c r="F33" s="42">
        <v>8.3800000000000008</v>
      </c>
      <c r="G33" s="42">
        <v>8.57</v>
      </c>
      <c r="H33" s="42">
        <v>8.77</v>
      </c>
      <c r="I33" s="42">
        <v>8.9600000000000009</v>
      </c>
      <c r="J33" s="42">
        <v>9.15</v>
      </c>
      <c r="K33" s="42">
        <v>9.34</v>
      </c>
      <c r="L33" s="42">
        <v>9.5299999999999994</v>
      </c>
      <c r="M33" s="42">
        <v>9.73</v>
      </c>
      <c r="N33" s="42">
        <v>9.92</v>
      </c>
      <c r="O33" s="42">
        <v>10.11</v>
      </c>
      <c r="P33" s="42">
        <v>10.3</v>
      </c>
      <c r="Q33" s="42">
        <v>10.5</v>
      </c>
      <c r="R33" s="42">
        <v>10.69</v>
      </c>
      <c r="S33" s="42">
        <v>10.88</v>
      </c>
      <c r="T33" s="42">
        <v>11.07</v>
      </c>
      <c r="U33" s="42">
        <v>11.27</v>
      </c>
      <c r="V33" s="42">
        <v>11.46</v>
      </c>
      <c r="W33" s="42">
        <v>11.65</v>
      </c>
      <c r="X33" s="42">
        <v>11.84</v>
      </c>
      <c r="Y33" s="42">
        <v>12.03</v>
      </c>
      <c r="Z33" s="42">
        <v>12.23</v>
      </c>
      <c r="AA33" s="42">
        <v>12.42</v>
      </c>
      <c r="AB33" s="42">
        <v>12.61</v>
      </c>
      <c r="AC33" s="42">
        <v>12.8</v>
      </c>
      <c r="AD33" s="42">
        <v>13</v>
      </c>
      <c r="AE33" s="42">
        <v>13.19</v>
      </c>
      <c r="AF33" s="42">
        <v>13.38</v>
      </c>
      <c r="AG33" s="42">
        <v>13.57</v>
      </c>
      <c r="AH33" s="42">
        <v>13.77</v>
      </c>
      <c r="AI33" s="42">
        <v>13.96</v>
      </c>
      <c r="AJ33" s="42">
        <v>14.15</v>
      </c>
      <c r="AK33" s="42">
        <v>14.34</v>
      </c>
      <c r="AL33" s="42">
        <v>14.53</v>
      </c>
      <c r="AM33" s="42">
        <v>14.73</v>
      </c>
      <c r="AN33" s="42">
        <v>14.92</v>
      </c>
      <c r="AO33" s="42">
        <v>15.11</v>
      </c>
      <c r="AP33" s="42">
        <v>15.3</v>
      </c>
    </row>
    <row r="34" spans="1:42" x14ac:dyDescent="0.2">
      <c r="A34" s="41">
        <v>0.22</v>
      </c>
      <c r="B34" s="42">
        <v>7.61</v>
      </c>
      <c r="C34" s="42">
        <v>7.8</v>
      </c>
      <c r="D34" s="42">
        <v>7.99</v>
      </c>
      <c r="E34" s="42">
        <v>8.19</v>
      </c>
      <c r="F34" s="42">
        <v>8.3800000000000008</v>
      </c>
      <c r="G34" s="42">
        <v>8.57</v>
      </c>
      <c r="H34" s="42">
        <v>8.76</v>
      </c>
      <c r="I34" s="42">
        <v>8.9499999999999993</v>
      </c>
      <c r="J34" s="42">
        <v>9.15</v>
      </c>
      <c r="K34" s="42">
        <v>9.34</v>
      </c>
      <c r="L34" s="42">
        <v>9.5299999999999994</v>
      </c>
      <c r="M34" s="42">
        <v>9.7200000000000006</v>
      </c>
      <c r="N34" s="42">
        <v>9.92</v>
      </c>
      <c r="O34" s="42">
        <v>10.11</v>
      </c>
      <c r="P34" s="42">
        <v>10.3</v>
      </c>
      <c r="Q34" s="42">
        <v>10.49</v>
      </c>
      <c r="R34" s="42">
        <v>10.69</v>
      </c>
      <c r="S34" s="42">
        <v>10.88</v>
      </c>
      <c r="T34" s="42">
        <v>11.07</v>
      </c>
      <c r="U34" s="42">
        <v>11.26</v>
      </c>
      <c r="V34" s="42">
        <v>11.45</v>
      </c>
      <c r="W34" s="42">
        <v>11.65</v>
      </c>
      <c r="X34" s="42">
        <v>11.84</v>
      </c>
      <c r="Y34" s="42">
        <v>12.03</v>
      </c>
      <c r="Z34" s="42">
        <v>12.22</v>
      </c>
      <c r="AA34" s="42">
        <v>12.42</v>
      </c>
      <c r="AB34" s="42">
        <v>12.61</v>
      </c>
      <c r="AC34" s="42">
        <v>12.8</v>
      </c>
      <c r="AD34" s="42">
        <v>12.99</v>
      </c>
      <c r="AE34" s="42">
        <v>13.18</v>
      </c>
      <c r="AF34" s="42">
        <v>13.38</v>
      </c>
      <c r="AG34" s="42">
        <v>13.57</v>
      </c>
      <c r="AH34" s="42">
        <v>13.76</v>
      </c>
      <c r="AI34" s="42">
        <v>13.95</v>
      </c>
      <c r="AJ34" s="42">
        <v>14.15</v>
      </c>
      <c r="AK34" s="42">
        <v>14.34</v>
      </c>
      <c r="AL34" s="42">
        <v>14.53</v>
      </c>
      <c r="AM34" s="42">
        <v>14.72</v>
      </c>
      <c r="AN34" s="42">
        <v>14.91</v>
      </c>
      <c r="AO34" s="42">
        <v>15.11</v>
      </c>
      <c r="AP34" s="42">
        <v>15.3</v>
      </c>
    </row>
    <row r="35" spans="1:42" x14ac:dyDescent="0.2">
      <c r="A35" s="41">
        <v>0.23</v>
      </c>
      <c r="B35" s="42">
        <v>7.61</v>
      </c>
      <c r="C35" s="42">
        <v>7.8</v>
      </c>
      <c r="D35" s="42">
        <v>7.99</v>
      </c>
      <c r="E35" s="42">
        <v>8.18</v>
      </c>
      <c r="F35" s="42">
        <v>8.3800000000000008</v>
      </c>
      <c r="G35" s="42">
        <v>8.57</v>
      </c>
      <c r="H35" s="42">
        <v>8.76</v>
      </c>
      <c r="I35" s="42">
        <v>8.9499999999999993</v>
      </c>
      <c r="J35" s="42">
        <v>9.14</v>
      </c>
      <c r="K35" s="42">
        <v>9.34</v>
      </c>
      <c r="L35" s="42">
        <v>9.5299999999999994</v>
      </c>
      <c r="M35" s="42">
        <v>9.7200000000000006</v>
      </c>
      <c r="N35" s="42">
        <v>9.91</v>
      </c>
      <c r="O35" s="42">
        <v>10.11</v>
      </c>
      <c r="P35" s="42">
        <v>10.3</v>
      </c>
      <c r="Q35" s="42">
        <v>10.49</v>
      </c>
      <c r="R35" s="42">
        <v>10.68</v>
      </c>
      <c r="S35" s="42">
        <v>10.87</v>
      </c>
      <c r="T35" s="42">
        <v>11.07</v>
      </c>
      <c r="U35" s="42">
        <v>11.26</v>
      </c>
      <c r="V35" s="42">
        <v>11.45</v>
      </c>
      <c r="W35" s="42">
        <v>11.64</v>
      </c>
      <c r="X35" s="42">
        <v>11.84</v>
      </c>
      <c r="Y35" s="42">
        <v>12.03</v>
      </c>
      <c r="Z35" s="42">
        <v>12.22</v>
      </c>
      <c r="AA35" s="42">
        <v>12.41</v>
      </c>
      <c r="AB35" s="42">
        <v>12.6</v>
      </c>
      <c r="AC35" s="42">
        <v>12.8</v>
      </c>
      <c r="AD35" s="42">
        <v>12.99</v>
      </c>
      <c r="AE35" s="42">
        <v>13.18</v>
      </c>
      <c r="AF35" s="42">
        <v>13.37</v>
      </c>
      <c r="AG35" s="42">
        <v>13.57</v>
      </c>
      <c r="AH35" s="42">
        <v>13.76</v>
      </c>
      <c r="AI35" s="42">
        <v>13.95</v>
      </c>
      <c r="AJ35" s="42">
        <v>14.14</v>
      </c>
      <c r="AK35" s="42">
        <v>14.33</v>
      </c>
      <c r="AL35" s="42">
        <v>14.53</v>
      </c>
      <c r="AM35" s="42">
        <v>14.72</v>
      </c>
      <c r="AN35" s="42">
        <v>14.91</v>
      </c>
      <c r="AO35" s="42">
        <v>15.1</v>
      </c>
      <c r="AP35" s="42">
        <v>15.29</v>
      </c>
    </row>
    <row r="36" spans="1:42" x14ac:dyDescent="0.2">
      <c r="A36" s="41">
        <v>0.24</v>
      </c>
      <c r="B36" s="42">
        <v>7.6</v>
      </c>
      <c r="C36" s="42">
        <v>7.8</v>
      </c>
      <c r="D36" s="42">
        <v>7.99</v>
      </c>
      <c r="E36" s="42">
        <v>8.18</v>
      </c>
      <c r="F36" s="42">
        <v>8.3699999999999992</v>
      </c>
      <c r="G36" s="42">
        <v>8.57</v>
      </c>
      <c r="H36" s="42">
        <v>8.76</v>
      </c>
      <c r="I36" s="42">
        <v>8.9499999999999993</v>
      </c>
      <c r="J36" s="42">
        <v>9.14</v>
      </c>
      <c r="K36" s="42">
        <v>9.33</v>
      </c>
      <c r="L36" s="42">
        <v>9.5299999999999994</v>
      </c>
      <c r="M36" s="42">
        <v>9.7200000000000006</v>
      </c>
      <c r="N36" s="42">
        <v>9.91</v>
      </c>
      <c r="O36" s="42">
        <v>10.1</v>
      </c>
      <c r="P36" s="42">
        <v>10.3</v>
      </c>
      <c r="Q36" s="42">
        <v>10.49</v>
      </c>
      <c r="R36" s="42">
        <v>10.68</v>
      </c>
      <c r="S36" s="42">
        <v>10.87</v>
      </c>
      <c r="T36" s="42">
        <v>11.06</v>
      </c>
      <c r="U36" s="42">
        <v>11.26</v>
      </c>
      <c r="V36" s="42">
        <v>11.45</v>
      </c>
      <c r="W36" s="42">
        <v>11.64</v>
      </c>
      <c r="X36" s="42">
        <v>11.83</v>
      </c>
      <c r="Y36" s="42">
        <v>12.02</v>
      </c>
      <c r="Z36" s="42">
        <v>12.22</v>
      </c>
      <c r="AA36" s="42">
        <v>12.41</v>
      </c>
      <c r="AB36" s="42">
        <v>12.6</v>
      </c>
      <c r="AC36" s="42">
        <v>12.79</v>
      </c>
      <c r="AD36" s="42">
        <v>12.99</v>
      </c>
      <c r="AE36" s="42">
        <v>13.18</v>
      </c>
      <c r="AF36" s="42">
        <v>13.37</v>
      </c>
      <c r="AG36" s="42">
        <v>13.56</v>
      </c>
      <c r="AH36" s="42">
        <v>13.75</v>
      </c>
      <c r="AI36" s="42">
        <v>13.95</v>
      </c>
      <c r="AJ36" s="42">
        <v>14.14</v>
      </c>
      <c r="AK36" s="42">
        <v>14.33</v>
      </c>
      <c r="AL36" s="42">
        <v>14.52</v>
      </c>
      <c r="AM36" s="42">
        <v>14.71</v>
      </c>
      <c r="AN36" s="42">
        <v>14.91</v>
      </c>
      <c r="AO36" s="42">
        <v>15.1</v>
      </c>
      <c r="AP36" s="42">
        <v>15.29</v>
      </c>
    </row>
    <row r="37" spans="1:42" x14ac:dyDescent="0.2">
      <c r="A37" s="41">
        <v>0.25</v>
      </c>
      <c r="B37" s="42">
        <v>7.6</v>
      </c>
      <c r="C37" s="42">
        <v>7.79</v>
      </c>
      <c r="D37" s="42">
        <v>7.99</v>
      </c>
      <c r="E37" s="42">
        <v>8.18</v>
      </c>
      <c r="F37" s="42">
        <v>8.3699999999999992</v>
      </c>
      <c r="G37" s="42">
        <v>8.56</v>
      </c>
      <c r="H37" s="42">
        <v>8.76</v>
      </c>
      <c r="I37" s="42">
        <v>8.9499999999999993</v>
      </c>
      <c r="J37" s="42">
        <v>9.14</v>
      </c>
      <c r="K37" s="42">
        <v>9.33</v>
      </c>
      <c r="L37" s="42">
        <v>9.52</v>
      </c>
      <c r="M37" s="42">
        <v>9.7200000000000006</v>
      </c>
      <c r="N37" s="42">
        <v>9.91</v>
      </c>
      <c r="O37" s="42">
        <v>10.1</v>
      </c>
      <c r="P37" s="42">
        <v>10.29</v>
      </c>
      <c r="Q37" s="42">
        <v>10.48</v>
      </c>
      <c r="R37" s="42">
        <v>10.68</v>
      </c>
      <c r="S37" s="42">
        <v>10.87</v>
      </c>
      <c r="T37" s="42">
        <v>11.06</v>
      </c>
      <c r="U37" s="42">
        <v>11.25</v>
      </c>
      <c r="V37" s="42">
        <v>11.45</v>
      </c>
      <c r="W37" s="42">
        <v>11.64</v>
      </c>
      <c r="X37" s="42">
        <v>11.83</v>
      </c>
      <c r="Y37" s="42">
        <v>12.02</v>
      </c>
      <c r="Z37" s="42">
        <v>12.21</v>
      </c>
      <c r="AA37" s="42">
        <v>12.41</v>
      </c>
      <c r="AB37" s="42">
        <v>12.6</v>
      </c>
      <c r="AC37" s="42">
        <v>12.79</v>
      </c>
      <c r="AD37" s="42">
        <v>12.98</v>
      </c>
      <c r="AE37" s="42">
        <v>13.17</v>
      </c>
      <c r="AF37" s="42">
        <v>13.37</v>
      </c>
      <c r="AG37" s="42">
        <v>13.56</v>
      </c>
      <c r="AH37" s="42">
        <v>13.75</v>
      </c>
      <c r="AI37" s="42">
        <v>13.94</v>
      </c>
      <c r="AJ37" s="42">
        <v>14.13</v>
      </c>
      <c r="AK37" s="42">
        <v>14.33</v>
      </c>
      <c r="AL37" s="42">
        <v>14.52</v>
      </c>
      <c r="AM37" s="42">
        <v>14.71</v>
      </c>
      <c r="AN37" s="42">
        <v>14.9</v>
      </c>
      <c r="AO37" s="42">
        <v>15.09</v>
      </c>
      <c r="AP37" s="42">
        <v>15.29</v>
      </c>
    </row>
    <row r="38" spans="1:42" x14ac:dyDescent="0.2">
      <c r="A38" s="41">
        <v>0.26</v>
      </c>
      <c r="B38" s="42">
        <v>7.6</v>
      </c>
      <c r="C38" s="42">
        <v>7.79</v>
      </c>
      <c r="D38" s="42">
        <v>7.98</v>
      </c>
      <c r="E38" s="42">
        <v>8.18</v>
      </c>
      <c r="F38" s="42">
        <v>8.3699999999999992</v>
      </c>
      <c r="G38" s="42">
        <v>8.56</v>
      </c>
      <c r="H38" s="42">
        <v>8.75</v>
      </c>
      <c r="I38" s="42">
        <v>8.94</v>
      </c>
      <c r="J38" s="42">
        <v>9.14</v>
      </c>
      <c r="K38" s="42">
        <v>9.33</v>
      </c>
      <c r="L38" s="42">
        <v>9.52</v>
      </c>
      <c r="M38" s="42">
        <v>9.7100000000000009</v>
      </c>
      <c r="N38" s="42">
        <v>9.91</v>
      </c>
      <c r="O38" s="42">
        <v>10.1</v>
      </c>
      <c r="P38" s="42">
        <v>10.29</v>
      </c>
      <c r="Q38" s="42">
        <v>10.48</v>
      </c>
      <c r="R38" s="42">
        <v>10.67</v>
      </c>
      <c r="S38" s="42">
        <v>10.87</v>
      </c>
      <c r="T38" s="42">
        <v>11.06</v>
      </c>
      <c r="U38" s="42">
        <v>11.25</v>
      </c>
      <c r="V38" s="42">
        <v>11.44</v>
      </c>
      <c r="W38" s="42">
        <v>11.63</v>
      </c>
      <c r="X38" s="42">
        <v>11.83</v>
      </c>
      <c r="Y38" s="42">
        <v>12.02</v>
      </c>
      <c r="Z38" s="42">
        <v>12.21</v>
      </c>
      <c r="AA38" s="42">
        <v>12.4</v>
      </c>
      <c r="AB38" s="42">
        <v>12.59</v>
      </c>
      <c r="AC38" s="42">
        <v>12.79</v>
      </c>
      <c r="AD38" s="42">
        <v>12.98</v>
      </c>
      <c r="AE38" s="42">
        <v>13.17</v>
      </c>
      <c r="AF38" s="42">
        <v>13.36</v>
      </c>
      <c r="AG38" s="42">
        <v>13.55</v>
      </c>
      <c r="AH38" s="42">
        <v>13.75</v>
      </c>
      <c r="AI38" s="42">
        <v>13.94</v>
      </c>
      <c r="AJ38" s="42">
        <v>14.13</v>
      </c>
      <c r="AK38" s="42">
        <v>14.32</v>
      </c>
      <c r="AL38" s="42">
        <v>14.51</v>
      </c>
      <c r="AM38" s="42">
        <v>14.71</v>
      </c>
      <c r="AN38" s="42">
        <v>14.9</v>
      </c>
      <c r="AO38" s="42">
        <v>15.09</v>
      </c>
      <c r="AP38" s="42">
        <v>15.28</v>
      </c>
    </row>
    <row r="39" spans="1:42" x14ac:dyDescent="0.2">
      <c r="A39" s="41">
        <v>0.27</v>
      </c>
      <c r="B39" s="42">
        <v>7.6</v>
      </c>
      <c r="C39" s="42">
        <v>7.79</v>
      </c>
      <c r="D39" s="42">
        <v>7.98</v>
      </c>
      <c r="E39" s="42">
        <v>8.17</v>
      </c>
      <c r="F39" s="42">
        <v>8.3699999999999992</v>
      </c>
      <c r="G39" s="42">
        <v>8.56</v>
      </c>
      <c r="H39" s="42">
        <v>8.75</v>
      </c>
      <c r="I39" s="42">
        <v>8.94</v>
      </c>
      <c r="J39" s="42">
        <v>9.1300000000000008</v>
      </c>
      <c r="K39" s="42">
        <v>9.33</v>
      </c>
      <c r="L39" s="42">
        <v>9.52</v>
      </c>
      <c r="M39" s="42">
        <v>9.7100000000000009</v>
      </c>
      <c r="N39" s="42">
        <v>9.9</v>
      </c>
      <c r="O39" s="42">
        <v>10.09</v>
      </c>
      <c r="P39" s="42">
        <v>10.29</v>
      </c>
      <c r="Q39" s="42">
        <v>10.48</v>
      </c>
      <c r="R39" s="42">
        <v>10.67</v>
      </c>
      <c r="S39" s="42">
        <v>10.86</v>
      </c>
      <c r="T39" s="42">
        <v>11.05</v>
      </c>
      <c r="U39" s="42">
        <v>11.25</v>
      </c>
      <c r="V39" s="42">
        <v>11.44</v>
      </c>
      <c r="W39" s="42">
        <v>11.63</v>
      </c>
      <c r="X39" s="42">
        <v>11.82</v>
      </c>
      <c r="Y39" s="42">
        <v>12.01</v>
      </c>
      <c r="Z39" s="42">
        <v>12.21</v>
      </c>
      <c r="AA39" s="42">
        <v>12.4</v>
      </c>
      <c r="AB39" s="42">
        <v>12.59</v>
      </c>
      <c r="AC39" s="42">
        <v>12.78</v>
      </c>
      <c r="AD39" s="42">
        <v>12.97</v>
      </c>
      <c r="AE39" s="42">
        <v>13.17</v>
      </c>
      <c r="AF39" s="42">
        <v>13.36</v>
      </c>
      <c r="AG39" s="42">
        <v>13.55</v>
      </c>
      <c r="AH39" s="42">
        <v>13.74</v>
      </c>
      <c r="AI39" s="42">
        <v>13.93</v>
      </c>
      <c r="AJ39" s="42">
        <v>14.13</v>
      </c>
      <c r="AK39" s="42">
        <v>14.32</v>
      </c>
      <c r="AL39" s="42">
        <v>14.51</v>
      </c>
      <c r="AM39" s="42">
        <v>14.7</v>
      </c>
      <c r="AN39" s="42">
        <v>14.89</v>
      </c>
      <c r="AO39" s="42">
        <v>15.09</v>
      </c>
      <c r="AP39" s="42">
        <v>15.28</v>
      </c>
    </row>
    <row r="40" spans="1:42" x14ac:dyDescent="0.2">
      <c r="A40" s="41">
        <v>0.28000000000000003</v>
      </c>
      <c r="B40" s="42">
        <v>7.6</v>
      </c>
      <c r="C40" s="42">
        <v>7.79</v>
      </c>
      <c r="D40" s="42">
        <v>7.98</v>
      </c>
      <c r="E40" s="42">
        <v>8.17</v>
      </c>
      <c r="F40" s="42">
        <v>8.36</v>
      </c>
      <c r="G40" s="42">
        <v>8.56</v>
      </c>
      <c r="H40" s="42">
        <v>8.75</v>
      </c>
      <c r="I40" s="42">
        <v>8.94</v>
      </c>
      <c r="J40" s="42">
        <v>9.1300000000000008</v>
      </c>
      <c r="K40" s="42">
        <v>9.32</v>
      </c>
      <c r="L40" s="42">
        <v>9.52</v>
      </c>
      <c r="M40" s="42">
        <v>9.7100000000000009</v>
      </c>
      <c r="N40" s="42">
        <v>9.9</v>
      </c>
      <c r="O40" s="42">
        <v>10.09</v>
      </c>
      <c r="P40" s="42">
        <v>10.28</v>
      </c>
      <c r="Q40" s="42">
        <v>10.48</v>
      </c>
      <c r="R40" s="42">
        <v>10.67</v>
      </c>
      <c r="S40" s="42">
        <v>10.86</v>
      </c>
      <c r="T40" s="42">
        <v>11.05</v>
      </c>
      <c r="U40" s="42">
        <v>11.24</v>
      </c>
      <c r="V40" s="42">
        <v>11.44</v>
      </c>
      <c r="W40" s="42">
        <v>11.63</v>
      </c>
      <c r="X40" s="42">
        <v>11.82</v>
      </c>
      <c r="Y40" s="42">
        <v>12.01</v>
      </c>
      <c r="Z40" s="42">
        <v>12.2</v>
      </c>
      <c r="AA40" s="42">
        <v>12.39</v>
      </c>
      <c r="AB40" s="42">
        <v>12.59</v>
      </c>
      <c r="AC40" s="42">
        <v>12.78</v>
      </c>
      <c r="AD40" s="42">
        <v>12.97</v>
      </c>
      <c r="AE40" s="42">
        <v>13.16</v>
      </c>
      <c r="AF40" s="42">
        <v>13.35</v>
      </c>
      <c r="AG40" s="42">
        <v>13.55</v>
      </c>
      <c r="AH40" s="42">
        <v>13.74</v>
      </c>
      <c r="AI40" s="42">
        <v>13.93</v>
      </c>
      <c r="AJ40" s="42">
        <v>14.12</v>
      </c>
      <c r="AK40" s="42">
        <v>14.31</v>
      </c>
      <c r="AL40" s="42">
        <v>14.51</v>
      </c>
      <c r="AM40" s="42">
        <v>14.7</v>
      </c>
      <c r="AN40" s="42">
        <v>14.89</v>
      </c>
      <c r="AO40" s="42">
        <v>15.08</v>
      </c>
      <c r="AP40" s="42">
        <v>15.27</v>
      </c>
    </row>
    <row r="41" spans="1:42" x14ac:dyDescent="0.2">
      <c r="A41" s="41">
        <v>0.28999999999999998</v>
      </c>
      <c r="B41" s="42">
        <v>7.59</v>
      </c>
      <c r="C41" s="42">
        <v>7.79</v>
      </c>
      <c r="D41" s="42">
        <v>7.98</v>
      </c>
      <c r="E41" s="42">
        <v>8.17</v>
      </c>
      <c r="F41" s="42">
        <v>8.36</v>
      </c>
      <c r="G41" s="42">
        <v>8.5500000000000007</v>
      </c>
      <c r="H41" s="42">
        <v>8.75</v>
      </c>
      <c r="I41" s="42">
        <v>8.94</v>
      </c>
      <c r="J41" s="42">
        <v>9.1300000000000008</v>
      </c>
      <c r="K41" s="42">
        <v>9.32</v>
      </c>
      <c r="L41" s="42">
        <v>9.51</v>
      </c>
      <c r="M41" s="42">
        <v>9.6999999999999993</v>
      </c>
      <c r="N41" s="42">
        <v>9.9</v>
      </c>
      <c r="O41" s="42">
        <v>10.09</v>
      </c>
      <c r="P41" s="42">
        <v>10.28</v>
      </c>
      <c r="Q41" s="42">
        <v>10.47</v>
      </c>
      <c r="R41" s="42">
        <v>10.66</v>
      </c>
      <c r="S41" s="42">
        <v>10.86</v>
      </c>
      <c r="T41" s="42">
        <v>11.05</v>
      </c>
      <c r="U41" s="42">
        <v>11.24</v>
      </c>
      <c r="V41" s="42">
        <v>11.43</v>
      </c>
      <c r="W41" s="42">
        <v>11.62</v>
      </c>
      <c r="X41" s="42">
        <v>11.82</v>
      </c>
      <c r="Y41" s="42">
        <v>12.01</v>
      </c>
      <c r="Z41" s="42">
        <v>12.2</v>
      </c>
      <c r="AA41" s="42">
        <v>12.39</v>
      </c>
      <c r="AB41" s="42">
        <v>12.58</v>
      </c>
      <c r="AC41" s="42">
        <v>12.78</v>
      </c>
      <c r="AD41" s="42">
        <v>12.97</v>
      </c>
      <c r="AE41" s="42">
        <v>13.16</v>
      </c>
      <c r="AF41" s="42">
        <v>13.35</v>
      </c>
      <c r="AG41" s="42">
        <v>13.54</v>
      </c>
      <c r="AH41" s="42">
        <v>13.73</v>
      </c>
      <c r="AI41" s="42">
        <v>13.93</v>
      </c>
      <c r="AJ41" s="42">
        <v>14.12</v>
      </c>
      <c r="AK41" s="42">
        <v>14.31</v>
      </c>
      <c r="AL41" s="42">
        <v>14.5</v>
      </c>
      <c r="AM41" s="42">
        <v>14.69</v>
      </c>
      <c r="AN41" s="42">
        <v>14.89</v>
      </c>
      <c r="AO41" s="42">
        <v>15.08</v>
      </c>
      <c r="AP41" s="42">
        <v>15.27</v>
      </c>
    </row>
    <row r="42" spans="1:42" x14ac:dyDescent="0.2">
      <c r="A42" s="41">
        <v>0.3</v>
      </c>
      <c r="B42" s="42">
        <v>7.59</v>
      </c>
      <c r="C42" s="42">
        <v>7.78</v>
      </c>
      <c r="D42" s="42">
        <v>7.98</v>
      </c>
      <c r="E42" s="42">
        <v>8.17</v>
      </c>
      <c r="F42" s="42">
        <v>8.36</v>
      </c>
      <c r="G42" s="42">
        <v>8.5500000000000007</v>
      </c>
      <c r="H42" s="42">
        <v>8.74</v>
      </c>
      <c r="I42" s="42">
        <v>8.93</v>
      </c>
      <c r="J42" s="42">
        <v>9.1300000000000008</v>
      </c>
      <c r="K42" s="42">
        <v>9.32</v>
      </c>
      <c r="L42" s="42">
        <v>9.51</v>
      </c>
      <c r="M42" s="42">
        <v>9.6999999999999993</v>
      </c>
      <c r="N42" s="42">
        <v>9.89</v>
      </c>
      <c r="O42" s="42">
        <v>10.09</v>
      </c>
      <c r="P42" s="42">
        <v>10.28</v>
      </c>
      <c r="Q42" s="42">
        <v>10.47</v>
      </c>
      <c r="R42" s="42">
        <v>10.66</v>
      </c>
      <c r="S42" s="42">
        <v>10.85</v>
      </c>
      <c r="T42" s="42">
        <v>11.05</v>
      </c>
      <c r="U42" s="42">
        <v>11.24</v>
      </c>
      <c r="V42" s="42">
        <v>11.43</v>
      </c>
      <c r="W42" s="42">
        <v>11.62</v>
      </c>
      <c r="X42" s="42">
        <v>11.81</v>
      </c>
      <c r="Y42" s="42">
        <v>12</v>
      </c>
      <c r="Z42" s="42">
        <v>12.2</v>
      </c>
      <c r="AA42" s="42">
        <v>12.39</v>
      </c>
      <c r="AB42" s="42">
        <v>12.58</v>
      </c>
      <c r="AC42" s="42">
        <v>12.77</v>
      </c>
      <c r="AD42" s="42">
        <v>12.96</v>
      </c>
      <c r="AE42" s="42">
        <v>13.16</v>
      </c>
      <c r="AF42" s="42">
        <v>13.35</v>
      </c>
      <c r="AG42" s="42">
        <v>13.54</v>
      </c>
      <c r="AH42" s="42">
        <v>13.73</v>
      </c>
      <c r="AI42" s="42">
        <v>13.92</v>
      </c>
      <c r="AJ42" s="42">
        <v>14.11</v>
      </c>
      <c r="AK42" s="42">
        <v>14.31</v>
      </c>
      <c r="AL42" s="42">
        <v>14.5</v>
      </c>
      <c r="AM42" s="42">
        <v>14.69</v>
      </c>
      <c r="AN42" s="42">
        <v>14.88</v>
      </c>
      <c r="AO42" s="42">
        <v>15.07</v>
      </c>
      <c r="AP42" s="42">
        <v>15.26</v>
      </c>
    </row>
    <row r="43" spans="1:42" x14ac:dyDescent="0.2">
      <c r="A43" s="41">
        <v>0.31</v>
      </c>
      <c r="B43" s="42">
        <v>7.59</v>
      </c>
      <c r="C43" s="42">
        <v>7.78</v>
      </c>
      <c r="D43" s="42">
        <v>7.97</v>
      </c>
      <c r="E43" s="42">
        <v>8.16</v>
      </c>
      <c r="F43" s="42">
        <v>8.36</v>
      </c>
      <c r="G43" s="42">
        <v>8.5500000000000007</v>
      </c>
      <c r="H43" s="42">
        <v>8.74</v>
      </c>
      <c r="I43" s="42">
        <v>8.93</v>
      </c>
      <c r="J43" s="42">
        <v>9.1199999999999992</v>
      </c>
      <c r="K43" s="42">
        <v>9.32</v>
      </c>
      <c r="L43" s="42">
        <v>9.51</v>
      </c>
      <c r="M43" s="42">
        <v>9.6999999999999993</v>
      </c>
      <c r="N43" s="42">
        <v>9.89</v>
      </c>
      <c r="O43" s="42">
        <v>10.08</v>
      </c>
      <c r="P43" s="42">
        <v>10.27</v>
      </c>
      <c r="Q43" s="42">
        <v>10.47</v>
      </c>
      <c r="R43" s="42">
        <v>10.66</v>
      </c>
      <c r="S43" s="42">
        <v>10.85</v>
      </c>
      <c r="T43" s="42">
        <v>11.04</v>
      </c>
      <c r="U43" s="42">
        <v>11.23</v>
      </c>
      <c r="V43" s="42">
        <v>11.43</v>
      </c>
      <c r="W43" s="42">
        <v>11.62</v>
      </c>
      <c r="X43" s="42">
        <v>11.81</v>
      </c>
      <c r="Y43" s="42">
        <v>12</v>
      </c>
      <c r="Z43" s="42">
        <v>12.19</v>
      </c>
      <c r="AA43" s="42">
        <v>12.38</v>
      </c>
      <c r="AB43" s="42">
        <v>12.58</v>
      </c>
      <c r="AC43" s="42">
        <v>12.77</v>
      </c>
      <c r="AD43" s="42">
        <v>12.96</v>
      </c>
      <c r="AE43" s="42">
        <v>13.15</v>
      </c>
      <c r="AF43" s="42">
        <v>13.34</v>
      </c>
      <c r="AG43" s="42">
        <v>13.53</v>
      </c>
      <c r="AH43" s="42">
        <v>13.73</v>
      </c>
      <c r="AI43" s="42">
        <v>13.92</v>
      </c>
      <c r="AJ43" s="42">
        <v>14.11</v>
      </c>
      <c r="AK43" s="42">
        <v>14.3</v>
      </c>
      <c r="AL43" s="42">
        <v>14.49</v>
      </c>
      <c r="AM43" s="42">
        <v>14.69</v>
      </c>
      <c r="AN43" s="42">
        <v>14.88</v>
      </c>
      <c r="AO43" s="42">
        <v>15.07</v>
      </c>
      <c r="AP43" s="42">
        <v>15.26</v>
      </c>
    </row>
    <row r="44" spans="1:42" x14ac:dyDescent="0.2">
      <c r="A44" s="41">
        <v>0.32</v>
      </c>
      <c r="B44" s="42">
        <v>7.59</v>
      </c>
      <c r="C44" s="42">
        <v>7.78</v>
      </c>
      <c r="D44" s="42">
        <v>7.97</v>
      </c>
      <c r="E44" s="42">
        <v>8.16</v>
      </c>
      <c r="F44" s="42">
        <v>8.35</v>
      </c>
      <c r="G44" s="42">
        <v>8.5500000000000007</v>
      </c>
      <c r="H44" s="42">
        <v>8.74</v>
      </c>
      <c r="I44" s="42">
        <v>8.93</v>
      </c>
      <c r="J44" s="42">
        <v>9.1199999999999992</v>
      </c>
      <c r="K44" s="42">
        <v>9.31</v>
      </c>
      <c r="L44" s="42">
        <v>9.5</v>
      </c>
      <c r="M44" s="42">
        <v>9.6999999999999993</v>
      </c>
      <c r="N44" s="42">
        <v>9.89</v>
      </c>
      <c r="O44" s="42">
        <v>10.08</v>
      </c>
      <c r="P44" s="42">
        <v>10.27</v>
      </c>
      <c r="Q44" s="42">
        <v>10.46</v>
      </c>
      <c r="R44" s="42">
        <v>10.66</v>
      </c>
      <c r="S44" s="42">
        <v>10.85</v>
      </c>
      <c r="T44" s="42">
        <v>11.04</v>
      </c>
      <c r="U44" s="42">
        <v>11.23</v>
      </c>
      <c r="V44" s="42">
        <v>11.42</v>
      </c>
      <c r="W44" s="42">
        <v>11.61</v>
      </c>
      <c r="X44" s="42">
        <v>11.81</v>
      </c>
      <c r="Y44" s="42">
        <v>12</v>
      </c>
      <c r="Z44" s="42">
        <v>12.19</v>
      </c>
      <c r="AA44" s="42">
        <v>12.38</v>
      </c>
      <c r="AB44" s="42">
        <v>12.57</v>
      </c>
      <c r="AC44" s="42">
        <v>12.76</v>
      </c>
      <c r="AD44" s="42">
        <v>12.96</v>
      </c>
      <c r="AE44" s="42">
        <v>13.15</v>
      </c>
      <c r="AF44" s="42">
        <v>13.34</v>
      </c>
      <c r="AG44" s="42">
        <v>13.53</v>
      </c>
      <c r="AH44" s="42">
        <v>13.72</v>
      </c>
      <c r="AI44" s="42">
        <v>13.91</v>
      </c>
      <c r="AJ44" s="42">
        <v>14.11</v>
      </c>
      <c r="AK44" s="42">
        <v>14.3</v>
      </c>
      <c r="AL44" s="42">
        <v>14.49</v>
      </c>
      <c r="AM44" s="42">
        <v>14.68</v>
      </c>
      <c r="AN44" s="42">
        <v>14.87</v>
      </c>
      <c r="AO44" s="42">
        <v>15.06</v>
      </c>
      <c r="AP44" s="42">
        <v>15.26</v>
      </c>
    </row>
    <row r="45" spans="1:42" x14ac:dyDescent="0.2">
      <c r="A45" s="41">
        <v>0.33</v>
      </c>
      <c r="B45" s="42">
        <v>7.58</v>
      </c>
      <c r="C45" s="42">
        <v>7.78</v>
      </c>
      <c r="D45" s="42">
        <v>7.97</v>
      </c>
      <c r="E45" s="42">
        <v>8.16</v>
      </c>
      <c r="F45" s="42">
        <v>8.35</v>
      </c>
      <c r="G45" s="42">
        <v>8.5399999999999991</v>
      </c>
      <c r="H45" s="42">
        <v>8.74</v>
      </c>
      <c r="I45" s="42">
        <v>8.93</v>
      </c>
      <c r="J45" s="42">
        <v>9.1199999999999992</v>
      </c>
      <c r="K45" s="42">
        <v>9.31</v>
      </c>
      <c r="L45" s="42">
        <v>9.5</v>
      </c>
      <c r="M45" s="42">
        <v>9.69</v>
      </c>
      <c r="N45" s="42">
        <v>9.89</v>
      </c>
      <c r="O45" s="42">
        <v>10.08</v>
      </c>
      <c r="P45" s="42">
        <v>10.27</v>
      </c>
      <c r="Q45" s="42">
        <v>10.46</v>
      </c>
      <c r="R45" s="42">
        <v>10.65</v>
      </c>
      <c r="S45" s="42">
        <v>10.84</v>
      </c>
      <c r="T45" s="42">
        <v>11.04</v>
      </c>
      <c r="U45" s="42">
        <v>11.23</v>
      </c>
      <c r="V45" s="42">
        <v>11.42</v>
      </c>
      <c r="W45" s="42">
        <v>11.61</v>
      </c>
      <c r="X45" s="42">
        <v>11.8</v>
      </c>
      <c r="Y45" s="42">
        <v>11.99</v>
      </c>
      <c r="Z45" s="42">
        <v>12.19</v>
      </c>
      <c r="AA45" s="42">
        <v>12.38</v>
      </c>
      <c r="AB45" s="42">
        <v>12.57</v>
      </c>
      <c r="AC45" s="42">
        <v>12.76</v>
      </c>
      <c r="AD45" s="42">
        <v>12.95</v>
      </c>
      <c r="AE45" s="42">
        <v>13.14</v>
      </c>
      <c r="AF45" s="42">
        <v>13.34</v>
      </c>
      <c r="AG45" s="42">
        <v>13.53</v>
      </c>
      <c r="AH45" s="42">
        <v>13.72</v>
      </c>
      <c r="AI45" s="42">
        <v>13.91</v>
      </c>
      <c r="AJ45" s="42">
        <v>14.1</v>
      </c>
      <c r="AK45" s="42">
        <v>14.29</v>
      </c>
      <c r="AL45" s="42">
        <v>14.49</v>
      </c>
      <c r="AM45" s="42">
        <v>14.68</v>
      </c>
      <c r="AN45" s="42">
        <v>14.87</v>
      </c>
      <c r="AO45" s="42">
        <v>15.06</v>
      </c>
      <c r="AP45" s="42">
        <v>15.25</v>
      </c>
    </row>
    <row r="46" spans="1:42" x14ac:dyDescent="0.2">
      <c r="A46" s="41">
        <v>0.34</v>
      </c>
      <c r="B46" s="42">
        <v>7.58</v>
      </c>
      <c r="C46" s="42">
        <v>7.77</v>
      </c>
      <c r="D46" s="42">
        <v>7.97</v>
      </c>
      <c r="E46" s="42">
        <v>8.16</v>
      </c>
      <c r="F46" s="42">
        <v>8.35</v>
      </c>
      <c r="G46" s="42">
        <v>8.5399999999999991</v>
      </c>
      <c r="H46" s="42">
        <v>8.73</v>
      </c>
      <c r="I46" s="42">
        <v>8.92</v>
      </c>
      <c r="J46" s="42">
        <v>9.1199999999999992</v>
      </c>
      <c r="K46" s="42">
        <v>9.31</v>
      </c>
      <c r="L46" s="42">
        <v>9.5</v>
      </c>
      <c r="M46" s="42">
        <v>9.69</v>
      </c>
      <c r="N46" s="42">
        <v>9.8800000000000008</v>
      </c>
      <c r="O46" s="42">
        <v>10.07</v>
      </c>
      <c r="P46" s="42">
        <v>10.27</v>
      </c>
      <c r="Q46" s="42">
        <v>10.46</v>
      </c>
      <c r="R46" s="42">
        <v>10.65</v>
      </c>
      <c r="S46" s="42">
        <v>10.84</v>
      </c>
      <c r="T46" s="42">
        <v>11.03</v>
      </c>
      <c r="U46" s="42">
        <v>11.22</v>
      </c>
      <c r="V46" s="42">
        <v>11.42</v>
      </c>
      <c r="W46" s="42">
        <v>11.61</v>
      </c>
      <c r="X46" s="42">
        <v>11.8</v>
      </c>
      <c r="Y46" s="42">
        <v>11.99</v>
      </c>
      <c r="Z46" s="42">
        <v>12.18</v>
      </c>
      <c r="AA46" s="42">
        <v>12.37</v>
      </c>
      <c r="AB46" s="42">
        <v>12.57</v>
      </c>
      <c r="AC46" s="42">
        <v>12.76</v>
      </c>
      <c r="AD46" s="42">
        <v>12.95</v>
      </c>
      <c r="AE46" s="42">
        <v>13.14</v>
      </c>
      <c r="AF46" s="42">
        <v>13.33</v>
      </c>
      <c r="AG46" s="42">
        <v>13.52</v>
      </c>
      <c r="AH46" s="42">
        <v>13.72</v>
      </c>
      <c r="AI46" s="42">
        <v>13.91</v>
      </c>
      <c r="AJ46" s="42">
        <v>14.1</v>
      </c>
      <c r="AK46" s="42">
        <v>14.29</v>
      </c>
      <c r="AL46" s="42">
        <v>14.48</v>
      </c>
      <c r="AM46" s="42">
        <v>14.67</v>
      </c>
      <c r="AN46" s="42">
        <v>14.86</v>
      </c>
      <c r="AO46" s="42">
        <v>15.06</v>
      </c>
      <c r="AP46" s="42">
        <v>15.25</v>
      </c>
    </row>
    <row r="47" spans="1:42" x14ac:dyDescent="0.2">
      <c r="A47" s="41">
        <v>0.35</v>
      </c>
      <c r="B47" s="42">
        <v>7.58</v>
      </c>
      <c r="C47" s="42">
        <v>7.77</v>
      </c>
      <c r="D47" s="42">
        <v>7.96</v>
      </c>
      <c r="E47" s="42">
        <v>8.16</v>
      </c>
      <c r="F47" s="42">
        <v>8.35</v>
      </c>
      <c r="G47" s="42">
        <v>8.5399999999999991</v>
      </c>
      <c r="H47" s="42">
        <v>8.73</v>
      </c>
      <c r="I47" s="42">
        <v>8.92</v>
      </c>
      <c r="J47" s="42">
        <v>9.11</v>
      </c>
      <c r="K47" s="42">
        <v>9.31</v>
      </c>
      <c r="L47" s="42">
        <v>9.5</v>
      </c>
      <c r="M47" s="42">
        <v>9.69</v>
      </c>
      <c r="N47" s="42">
        <v>9.8800000000000008</v>
      </c>
      <c r="O47" s="42">
        <v>10.07</v>
      </c>
      <c r="P47" s="42">
        <v>10.26</v>
      </c>
      <c r="Q47" s="42">
        <v>10.45</v>
      </c>
      <c r="R47" s="42">
        <v>10.65</v>
      </c>
      <c r="S47" s="42">
        <v>10.84</v>
      </c>
      <c r="T47" s="42">
        <v>11.03</v>
      </c>
      <c r="U47" s="42">
        <v>11.22</v>
      </c>
      <c r="V47" s="42">
        <v>11.41</v>
      </c>
      <c r="W47" s="42">
        <v>11.6</v>
      </c>
      <c r="X47" s="42">
        <v>11.8</v>
      </c>
      <c r="Y47" s="42">
        <v>11.99</v>
      </c>
      <c r="Z47" s="42">
        <v>12.18</v>
      </c>
      <c r="AA47" s="42">
        <v>12.37</v>
      </c>
      <c r="AB47" s="42">
        <v>12.56</v>
      </c>
      <c r="AC47" s="42">
        <v>12.75</v>
      </c>
      <c r="AD47" s="42">
        <v>12.95</v>
      </c>
      <c r="AE47" s="42">
        <v>13.14</v>
      </c>
      <c r="AF47" s="42">
        <v>13.33</v>
      </c>
      <c r="AG47" s="42">
        <v>13.52</v>
      </c>
      <c r="AH47" s="42">
        <v>13.71</v>
      </c>
      <c r="AI47" s="42">
        <v>13.9</v>
      </c>
      <c r="AJ47" s="42">
        <v>14.09</v>
      </c>
      <c r="AK47" s="42">
        <v>14.29</v>
      </c>
      <c r="AL47" s="42">
        <v>14.48</v>
      </c>
      <c r="AM47" s="42">
        <v>14.67</v>
      </c>
      <c r="AN47" s="42">
        <v>14.86</v>
      </c>
      <c r="AO47" s="42">
        <v>15.05</v>
      </c>
      <c r="AP47" s="42">
        <v>15.24</v>
      </c>
    </row>
    <row r="48" spans="1:42" x14ac:dyDescent="0.2">
      <c r="A48" s="41">
        <v>0.36</v>
      </c>
      <c r="B48" s="42">
        <v>7.58</v>
      </c>
      <c r="C48" s="42">
        <v>7.77</v>
      </c>
      <c r="D48" s="42">
        <v>7.96</v>
      </c>
      <c r="E48" s="42">
        <v>8.15</v>
      </c>
      <c r="F48" s="42">
        <v>8.34</v>
      </c>
      <c r="G48" s="42">
        <v>8.5399999999999991</v>
      </c>
      <c r="H48" s="42">
        <v>8.73</v>
      </c>
      <c r="I48" s="42">
        <v>8.92</v>
      </c>
      <c r="J48" s="42">
        <v>9.11</v>
      </c>
      <c r="K48" s="42">
        <v>9.3000000000000007</v>
      </c>
      <c r="L48" s="42">
        <v>9.49</v>
      </c>
      <c r="M48" s="42">
        <v>9.69</v>
      </c>
      <c r="N48" s="42">
        <v>9.8800000000000008</v>
      </c>
      <c r="O48" s="42">
        <v>10.07</v>
      </c>
      <c r="P48" s="42">
        <v>10.26</v>
      </c>
      <c r="Q48" s="42">
        <v>10.45</v>
      </c>
      <c r="R48" s="42">
        <v>10.64</v>
      </c>
      <c r="S48" s="42">
        <v>10.83</v>
      </c>
      <c r="T48" s="42">
        <v>11.03</v>
      </c>
      <c r="U48" s="42">
        <v>11.22</v>
      </c>
      <c r="V48" s="42">
        <v>11.41</v>
      </c>
      <c r="W48" s="42">
        <v>11.6</v>
      </c>
      <c r="X48" s="42">
        <v>11.79</v>
      </c>
      <c r="Y48" s="42">
        <v>11.98</v>
      </c>
      <c r="Z48" s="42">
        <v>12.18</v>
      </c>
      <c r="AA48" s="42">
        <v>12.37</v>
      </c>
      <c r="AB48" s="42">
        <v>12.56</v>
      </c>
      <c r="AC48" s="42">
        <v>12.75</v>
      </c>
      <c r="AD48" s="42">
        <v>12.94</v>
      </c>
      <c r="AE48" s="42">
        <v>13.13</v>
      </c>
      <c r="AF48" s="42">
        <v>13.32</v>
      </c>
      <c r="AG48" s="42">
        <v>13.52</v>
      </c>
      <c r="AH48" s="42">
        <v>13.71</v>
      </c>
      <c r="AI48" s="42">
        <v>13.9</v>
      </c>
      <c r="AJ48" s="42">
        <v>14.09</v>
      </c>
      <c r="AK48" s="42">
        <v>14.28</v>
      </c>
      <c r="AL48" s="42">
        <v>14.47</v>
      </c>
      <c r="AM48" s="42">
        <v>14.66</v>
      </c>
      <c r="AN48" s="42">
        <v>14.86</v>
      </c>
      <c r="AO48" s="42">
        <v>15.05</v>
      </c>
      <c r="AP48" s="42">
        <v>15.24</v>
      </c>
    </row>
    <row r="49" spans="1:42" x14ac:dyDescent="0.2">
      <c r="A49" s="41">
        <v>0.37</v>
      </c>
      <c r="B49" s="42">
        <v>7.58</v>
      </c>
      <c r="C49" s="42">
        <v>7.77</v>
      </c>
      <c r="D49" s="42">
        <v>7.96</v>
      </c>
      <c r="E49" s="42">
        <v>8.15</v>
      </c>
      <c r="F49" s="42">
        <v>8.34</v>
      </c>
      <c r="G49" s="42">
        <v>8.5299999999999994</v>
      </c>
      <c r="H49" s="42">
        <v>8.73</v>
      </c>
      <c r="I49" s="42">
        <v>8.92</v>
      </c>
      <c r="J49" s="42">
        <v>9.11</v>
      </c>
      <c r="K49" s="42">
        <v>9.3000000000000007</v>
      </c>
      <c r="L49" s="42">
        <v>9.49</v>
      </c>
      <c r="M49" s="42">
        <v>9.68</v>
      </c>
      <c r="N49" s="42">
        <v>9.8699999999999992</v>
      </c>
      <c r="O49" s="42">
        <v>10.07</v>
      </c>
      <c r="P49" s="42">
        <v>10.26</v>
      </c>
      <c r="Q49" s="42">
        <v>10.45</v>
      </c>
      <c r="R49" s="42">
        <v>10.64</v>
      </c>
      <c r="S49" s="42">
        <v>10.83</v>
      </c>
      <c r="T49" s="42">
        <v>11.02</v>
      </c>
      <c r="U49" s="42">
        <v>11.21</v>
      </c>
      <c r="V49" s="42">
        <v>11.41</v>
      </c>
      <c r="W49" s="42">
        <v>11.6</v>
      </c>
      <c r="X49" s="42">
        <v>11.79</v>
      </c>
      <c r="Y49" s="42">
        <v>11.98</v>
      </c>
      <c r="Z49" s="42">
        <v>12.17</v>
      </c>
      <c r="AA49" s="42">
        <v>12.36</v>
      </c>
      <c r="AB49" s="42">
        <v>12.55</v>
      </c>
      <c r="AC49" s="42">
        <v>12.75</v>
      </c>
      <c r="AD49" s="42">
        <v>12.94</v>
      </c>
      <c r="AE49" s="42">
        <v>13.13</v>
      </c>
      <c r="AF49" s="42">
        <v>13.32</v>
      </c>
      <c r="AG49" s="42">
        <v>13.51</v>
      </c>
      <c r="AH49" s="42">
        <v>13.7</v>
      </c>
      <c r="AI49" s="42">
        <v>13.89</v>
      </c>
      <c r="AJ49" s="42">
        <v>14.09</v>
      </c>
      <c r="AK49" s="42">
        <v>14.28</v>
      </c>
      <c r="AL49" s="42">
        <v>14.47</v>
      </c>
      <c r="AM49" s="42">
        <v>14.66</v>
      </c>
      <c r="AN49" s="42">
        <v>14.85</v>
      </c>
      <c r="AO49" s="42">
        <v>15.04</v>
      </c>
      <c r="AP49" s="42">
        <v>15.23</v>
      </c>
    </row>
    <row r="50" spans="1:42" x14ac:dyDescent="0.2">
      <c r="A50" s="41">
        <v>0.38</v>
      </c>
      <c r="B50" s="42">
        <v>7.57</v>
      </c>
      <c r="C50" s="42">
        <v>7.77</v>
      </c>
      <c r="D50" s="42">
        <v>7.96</v>
      </c>
      <c r="E50" s="42">
        <v>8.15</v>
      </c>
      <c r="F50" s="42">
        <v>8.34</v>
      </c>
      <c r="G50" s="42">
        <v>8.5299999999999994</v>
      </c>
      <c r="H50" s="42">
        <v>8.7200000000000006</v>
      </c>
      <c r="I50" s="42">
        <v>8.91</v>
      </c>
      <c r="J50" s="42">
        <v>9.11</v>
      </c>
      <c r="K50" s="42">
        <v>9.3000000000000007</v>
      </c>
      <c r="L50" s="42">
        <v>9.49</v>
      </c>
      <c r="M50" s="42">
        <v>9.68</v>
      </c>
      <c r="N50" s="42">
        <v>9.8699999999999992</v>
      </c>
      <c r="O50" s="42">
        <v>10.06</v>
      </c>
      <c r="P50" s="42">
        <v>10.25</v>
      </c>
      <c r="Q50" s="42">
        <v>10.45</v>
      </c>
      <c r="R50" s="42">
        <v>10.64</v>
      </c>
      <c r="S50" s="42">
        <v>10.83</v>
      </c>
      <c r="T50" s="42">
        <v>11.02</v>
      </c>
      <c r="U50" s="42">
        <v>11.21</v>
      </c>
      <c r="V50" s="42">
        <v>11.4</v>
      </c>
      <c r="W50" s="42">
        <v>11.59</v>
      </c>
      <c r="X50" s="42">
        <v>11.79</v>
      </c>
      <c r="Y50" s="42">
        <v>11.98</v>
      </c>
      <c r="Z50" s="42">
        <v>12.17</v>
      </c>
      <c r="AA50" s="42">
        <v>12.36</v>
      </c>
      <c r="AB50" s="42">
        <v>12.55</v>
      </c>
      <c r="AC50" s="42">
        <v>12.74</v>
      </c>
      <c r="AD50" s="42">
        <v>12.93</v>
      </c>
      <c r="AE50" s="42">
        <v>13.13</v>
      </c>
      <c r="AF50" s="42">
        <v>13.32</v>
      </c>
      <c r="AG50" s="42">
        <v>13.51</v>
      </c>
      <c r="AH50" s="42">
        <v>13.7</v>
      </c>
      <c r="AI50" s="42">
        <v>13.89</v>
      </c>
      <c r="AJ50" s="42">
        <v>14.08</v>
      </c>
      <c r="AK50" s="42">
        <v>14.27</v>
      </c>
      <c r="AL50" s="42">
        <v>14.46</v>
      </c>
      <c r="AM50" s="42">
        <v>14.66</v>
      </c>
      <c r="AN50" s="42">
        <v>14.85</v>
      </c>
      <c r="AO50" s="42">
        <v>15.04</v>
      </c>
      <c r="AP50" s="42">
        <v>15.23</v>
      </c>
    </row>
    <row r="51" spans="1:42" x14ac:dyDescent="0.2">
      <c r="A51" s="41">
        <v>0.39</v>
      </c>
      <c r="B51" s="42">
        <v>7.57</v>
      </c>
      <c r="C51" s="42">
        <v>7.76</v>
      </c>
      <c r="D51" s="42">
        <v>7.95</v>
      </c>
      <c r="E51" s="42">
        <v>8.15</v>
      </c>
      <c r="F51" s="42">
        <v>8.34</v>
      </c>
      <c r="G51" s="42">
        <v>8.5299999999999994</v>
      </c>
      <c r="H51" s="42">
        <v>8.7200000000000006</v>
      </c>
      <c r="I51" s="42">
        <v>8.91</v>
      </c>
      <c r="J51" s="42">
        <v>9.1</v>
      </c>
      <c r="K51" s="42">
        <v>9.2899999999999991</v>
      </c>
      <c r="L51" s="42">
        <v>9.49</v>
      </c>
      <c r="M51" s="42">
        <v>9.68</v>
      </c>
      <c r="N51" s="42">
        <v>9.8699999999999992</v>
      </c>
      <c r="O51" s="42">
        <v>10.06</v>
      </c>
      <c r="P51" s="42">
        <v>10.25</v>
      </c>
      <c r="Q51" s="42">
        <v>10.44</v>
      </c>
      <c r="R51" s="42">
        <v>10.63</v>
      </c>
      <c r="S51" s="42">
        <v>10.83</v>
      </c>
      <c r="T51" s="42">
        <v>11.02</v>
      </c>
      <c r="U51" s="42">
        <v>11.21</v>
      </c>
      <c r="V51" s="42">
        <v>11.4</v>
      </c>
      <c r="W51" s="42">
        <v>11.59</v>
      </c>
      <c r="X51" s="42">
        <v>11.78</v>
      </c>
      <c r="Y51" s="42">
        <v>11.97</v>
      </c>
      <c r="Z51" s="42">
        <v>12.17</v>
      </c>
      <c r="AA51" s="42">
        <v>12.36</v>
      </c>
      <c r="AB51" s="42">
        <v>12.55</v>
      </c>
      <c r="AC51" s="42">
        <v>12.74</v>
      </c>
      <c r="AD51" s="42">
        <v>12.93</v>
      </c>
      <c r="AE51" s="42">
        <v>13.12</v>
      </c>
      <c r="AF51" s="42">
        <v>13.31</v>
      </c>
      <c r="AG51" s="42">
        <v>13.5</v>
      </c>
      <c r="AH51" s="42">
        <v>13.7</v>
      </c>
      <c r="AI51" s="42">
        <v>13.89</v>
      </c>
      <c r="AJ51" s="42">
        <v>14.08</v>
      </c>
      <c r="AK51" s="42">
        <v>14.27</v>
      </c>
      <c r="AL51" s="42">
        <v>14.46</v>
      </c>
      <c r="AM51" s="42">
        <v>14.65</v>
      </c>
      <c r="AN51" s="42">
        <v>14.84</v>
      </c>
      <c r="AO51" s="42">
        <v>15.03</v>
      </c>
      <c r="AP51" s="42">
        <v>15.23</v>
      </c>
    </row>
    <row r="52" spans="1:42" x14ac:dyDescent="0.2">
      <c r="A52" s="41">
        <v>0.4</v>
      </c>
      <c r="B52" s="42">
        <v>7.57</v>
      </c>
      <c r="C52" s="42">
        <v>7.76</v>
      </c>
      <c r="D52" s="42">
        <v>7.95</v>
      </c>
      <c r="E52" s="42">
        <v>8.14</v>
      </c>
      <c r="F52" s="42">
        <v>8.34</v>
      </c>
      <c r="G52" s="42">
        <v>8.5299999999999994</v>
      </c>
      <c r="H52" s="42">
        <v>8.7200000000000006</v>
      </c>
      <c r="I52" s="42">
        <v>8.91</v>
      </c>
      <c r="J52" s="42">
        <v>9.1</v>
      </c>
      <c r="K52" s="42">
        <v>9.2899999999999991</v>
      </c>
      <c r="L52" s="42">
        <v>9.48</v>
      </c>
      <c r="M52" s="42">
        <v>9.67</v>
      </c>
      <c r="N52" s="42">
        <v>9.8699999999999992</v>
      </c>
      <c r="O52" s="42">
        <v>10.06</v>
      </c>
      <c r="P52" s="42">
        <v>10.25</v>
      </c>
      <c r="Q52" s="42">
        <v>10.44</v>
      </c>
      <c r="R52" s="42">
        <v>10.63</v>
      </c>
      <c r="S52" s="42">
        <v>10.82</v>
      </c>
      <c r="T52" s="42">
        <v>11.01</v>
      </c>
      <c r="U52" s="42">
        <v>11.21</v>
      </c>
      <c r="V52" s="42">
        <v>11.4</v>
      </c>
      <c r="W52" s="42">
        <v>11.59</v>
      </c>
      <c r="X52" s="42">
        <v>11.78</v>
      </c>
      <c r="Y52" s="42">
        <v>11.97</v>
      </c>
      <c r="Z52" s="42">
        <v>12.16</v>
      </c>
      <c r="AA52" s="42">
        <v>12.35</v>
      </c>
      <c r="AB52" s="42">
        <v>12.54</v>
      </c>
      <c r="AC52" s="42">
        <v>12.74</v>
      </c>
      <c r="AD52" s="42">
        <v>12.93</v>
      </c>
      <c r="AE52" s="42">
        <v>13.12</v>
      </c>
      <c r="AF52" s="42">
        <v>13.31</v>
      </c>
      <c r="AG52" s="42">
        <v>13.5</v>
      </c>
      <c r="AH52" s="42">
        <v>13.69</v>
      </c>
      <c r="AI52" s="42">
        <v>13.88</v>
      </c>
      <c r="AJ52" s="42">
        <v>14.07</v>
      </c>
      <c r="AK52" s="42">
        <v>14.27</v>
      </c>
      <c r="AL52" s="42">
        <v>14.46</v>
      </c>
      <c r="AM52" s="42">
        <v>14.65</v>
      </c>
      <c r="AN52" s="42">
        <v>14.84</v>
      </c>
      <c r="AO52" s="42">
        <v>15.03</v>
      </c>
      <c r="AP52" s="42">
        <v>15.22</v>
      </c>
    </row>
    <row r="53" spans="1:42" x14ac:dyDescent="0.2">
      <c r="A53" s="41">
        <v>0.41</v>
      </c>
      <c r="B53" s="42">
        <v>7.57</v>
      </c>
      <c r="C53" s="42">
        <v>7.76</v>
      </c>
      <c r="D53" s="42">
        <v>7.95</v>
      </c>
      <c r="E53" s="42">
        <v>8.14</v>
      </c>
      <c r="F53" s="42">
        <v>8.33</v>
      </c>
      <c r="G53" s="42">
        <v>8.52</v>
      </c>
      <c r="H53" s="42">
        <v>8.7200000000000006</v>
      </c>
      <c r="I53" s="42">
        <v>8.91</v>
      </c>
      <c r="J53" s="42">
        <v>9.1</v>
      </c>
      <c r="K53" s="42">
        <v>9.2899999999999991</v>
      </c>
      <c r="L53" s="42">
        <v>9.48</v>
      </c>
      <c r="M53" s="42">
        <v>9.67</v>
      </c>
      <c r="N53" s="42">
        <v>9.86</v>
      </c>
      <c r="O53" s="42">
        <v>10.050000000000001</v>
      </c>
      <c r="P53" s="42">
        <v>10.25</v>
      </c>
      <c r="Q53" s="42">
        <v>10.44</v>
      </c>
      <c r="R53" s="42">
        <v>10.63</v>
      </c>
      <c r="S53" s="42">
        <v>10.82</v>
      </c>
      <c r="T53" s="42">
        <v>11.01</v>
      </c>
      <c r="U53" s="42">
        <v>11.2</v>
      </c>
      <c r="V53" s="42">
        <v>11.39</v>
      </c>
      <c r="W53" s="42">
        <v>11.58</v>
      </c>
      <c r="X53" s="42">
        <v>11.78</v>
      </c>
      <c r="Y53" s="42">
        <v>11.97</v>
      </c>
      <c r="Z53" s="42">
        <v>12.16</v>
      </c>
      <c r="AA53" s="42">
        <v>12.35</v>
      </c>
      <c r="AB53" s="42">
        <v>12.54</v>
      </c>
      <c r="AC53" s="42">
        <v>12.73</v>
      </c>
      <c r="AD53" s="42">
        <v>12.92</v>
      </c>
      <c r="AE53" s="42">
        <v>13.11</v>
      </c>
      <c r="AF53" s="42">
        <v>13.31</v>
      </c>
      <c r="AG53" s="42">
        <v>13.5</v>
      </c>
      <c r="AH53" s="42">
        <v>13.69</v>
      </c>
      <c r="AI53" s="42">
        <v>13.88</v>
      </c>
      <c r="AJ53" s="42">
        <v>14.07</v>
      </c>
      <c r="AK53" s="42">
        <v>14.26</v>
      </c>
      <c r="AL53" s="42">
        <v>14.45</v>
      </c>
      <c r="AM53" s="42">
        <v>14.64</v>
      </c>
      <c r="AN53" s="42">
        <v>14.84</v>
      </c>
      <c r="AO53" s="42">
        <v>15.03</v>
      </c>
      <c r="AP53" s="42">
        <v>15.22</v>
      </c>
    </row>
    <row r="54" spans="1:42" x14ac:dyDescent="0.2">
      <c r="A54" s="41">
        <v>0.42</v>
      </c>
      <c r="B54" s="42">
        <v>7.57</v>
      </c>
      <c r="C54" s="42">
        <v>7.76</v>
      </c>
      <c r="D54" s="42">
        <v>7.95</v>
      </c>
      <c r="E54" s="42">
        <v>8.14</v>
      </c>
      <c r="F54" s="42">
        <v>8.33</v>
      </c>
      <c r="G54" s="42">
        <v>8.52</v>
      </c>
      <c r="H54" s="42">
        <v>8.7100000000000009</v>
      </c>
      <c r="I54" s="42">
        <v>8.9</v>
      </c>
      <c r="J54" s="42">
        <v>9.1</v>
      </c>
      <c r="K54" s="42">
        <v>9.2899999999999991</v>
      </c>
      <c r="L54" s="42">
        <v>9.48</v>
      </c>
      <c r="M54" s="42">
        <v>9.67</v>
      </c>
      <c r="N54" s="42">
        <v>9.86</v>
      </c>
      <c r="O54" s="42">
        <v>10.050000000000001</v>
      </c>
      <c r="P54" s="42">
        <v>10.24</v>
      </c>
      <c r="Q54" s="42">
        <v>10.43</v>
      </c>
      <c r="R54" s="42">
        <v>10.63</v>
      </c>
      <c r="S54" s="42">
        <v>10.82</v>
      </c>
      <c r="T54" s="42">
        <v>11.01</v>
      </c>
      <c r="U54" s="42">
        <v>11.2</v>
      </c>
      <c r="V54" s="42">
        <v>11.39</v>
      </c>
      <c r="W54" s="42">
        <v>11.58</v>
      </c>
      <c r="X54" s="42">
        <v>11.77</v>
      </c>
      <c r="Y54" s="42">
        <v>11.96</v>
      </c>
      <c r="Z54" s="42">
        <v>12.15</v>
      </c>
      <c r="AA54" s="42">
        <v>12.35</v>
      </c>
      <c r="AB54" s="42">
        <v>12.54</v>
      </c>
      <c r="AC54" s="42">
        <v>12.73</v>
      </c>
      <c r="AD54" s="42">
        <v>12.92</v>
      </c>
      <c r="AE54" s="42">
        <v>13.11</v>
      </c>
      <c r="AF54" s="42">
        <v>13.3</v>
      </c>
      <c r="AG54" s="42">
        <v>13.49</v>
      </c>
      <c r="AH54" s="42">
        <v>13.68</v>
      </c>
      <c r="AI54" s="42">
        <v>13.88</v>
      </c>
      <c r="AJ54" s="42">
        <v>14.07</v>
      </c>
      <c r="AK54" s="42">
        <v>14.26</v>
      </c>
      <c r="AL54" s="42">
        <v>14.45</v>
      </c>
      <c r="AM54" s="42">
        <v>14.64</v>
      </c>
      <c r="AN54" s="42">
        <v>14.83</v>
      </c>
      <c r="AO54" s="42">
        <v>15.02</v>
      </c>
      <c r="AP54" s="42">
        <v>15.21</v>
      </c>
    </row>
    <row r="55" spans="1:42" x14ac:dyDescent="0.2">
      <c r="A55" s="41">
        <v>0.43</v>
      </c>
      <c r="B55" s="42">
        <v>7.56</v>
      </c>
      <c r="C55" s="42">
        <v>7.75</v>
      </c>
      <c r="D55" s="42">
        <v>7.95</v>
      </c>
      <c r="E55" s="42">
        <v>8.14</v>
      </c>
      <c r="F55" s="42">
        <v>8.33</v>
      </c>
      <c r="G55" s="42">
        <v>8.52</v>
      </c>
      <c r="H55" s="42">
        <v>8.7100000000000009</v>
      </c>
      <c r="I55" s="42">
        <v>8.9</v>
      </c>
      <c r="J55" s="42">
        <v>9.09</v>
      </c>
      <c r="K55" s="42">
        <v>9.2799999999999994</v>
      </c>
      <c r="L55" s="42">
        <v>9.48</v>
      </c>
      <c r="M55" s="42">
        <v>9.67</v>
      </c>
      <c r="N55" s="42">
        <v>9.86</v>
      </c>
      <c r="O55" s="42">
        <v>10.050000000000001</v>
      </c>
      <c r="P55" s="42">
        <v>10.24</v>
      </c>
      <c r="Q55" s="42">
        <v>10.43</v>
      </c>
      <c r="R55" s="42">
        <v>10.62</v>
      </c>
      <c r="S55" s="42">
        <v>10.81</v>
      </c>
      <c r="T55" s="42">
        <v>11</v>
      </c>
      <c r="U55" s="42">
        <v>11.2</v>
      </c>
      <c r="V55" s="42">
        <v>11.39</v>
      </c>
      <c r="W55" s="42">
        <v>11.58</v>
      </c>
      <c r="X55" s="42">
        <v>11.77</v>
      </c>
      <c r="Y55" s="42">
        <v>11.96</v>
      </c>
      <c r="Z55" s="42">
        <v>12.15</v>
      </c>
      <c r="AA55" s="42">
        <v>12.34</v>
      </c>
      <c r="AB55" s="42">
        <v>12.53</v>
      </c>
      <c r="AC55" s="42">
        <v>12.72</v>
      </c>
      <c r="AD55" s="42">
        <v>12.92</v>
      </c>
      <c r="AE55" s="42">
        <v>13.11</v>
      </c>
      <c r="AF55" s="42">
        <v>13.3</v>
      </c>
      <c r="AG55" s="42">
        <v>13.49</v>
      </c>
      <c r="AH55" s="42">
        <v>13.68</v>
      </c>
      <c r="AI55" s="42">
        <v>13.87</v>
      </c>
      <c r="AJ55" s="42">
        <v>14.06</v>
      </c>
      <c r="AK55" s="42">
        <v>14.25</v>
      </c>
      <c r="AL55" s="42">
        <v>14.44</v>
      </c>
      <c r="AM55" s="42">
        <v>14.64</v>
      </c>
      <c r="AN55" s="42">
        <v>14.83</v>
      </c>
      <c r="AO55" s="42">
        <v>15.02</v>
      </c>
      <c r="AP55" s="42">
        <v>15.21</v>
      </c>
    </row>
    <row r="56" spans="1:42" x14ac:dyDescent="0.2">
      <c r="A56" s="41">
        <v>0.44</v>
      </c>
      <c r="B56" s="42">
        <v>7.56</v>
      </c>
      <c r="C56" s="42">
        <v>7.75</v>
      </c>
      <c r="D56" s="42">
        <v>7.94</v>
      </c>
      <c r="E56" s="42">
        <v>8.1300000000000008</v>
      </c>
      <c r="F56" s="42">
        <v>8.33</v>
      </c>
      <c r="G56" s="42">
        <v>8.52</v>
      </c>
      <c r="H56" s="42">
        <v>8.7100000000000009</v>
      </c>
      <c r="I56" s="42">
        <v>8.9</v>
      </c>
      <c r="J56" s="42">
        <v>9.09</v>
      </c>
      <c r="K56" s="42">
        <v>9.2799999999999994</v>
      </c>
      <c r="L56" s="42">
        <v>9.4700000000000006</v>
      </c>
      <c r="M56" s="42">
        <v>9.66</v>
      </c>
      <c r="N56" s="42">
        <v>9.85</v>
      </c>
      <c r="O56" s="42">
        <v>10.050000000000001</v>
      </c>
      <c r="P56" s="42">
        <v>10.24</v>
      </c>
      <c r="Q56" s="42">
        <v>10.43</v>
      </c>
      <c r="R56" s="42">
        <v>10.62</v>
      </c>
      <c r="S56" s="42">
        <v>10.81</v>
      </c>
      <c r="T56" s="42">
        <v>11</v>
      </c>
      <c r="U56" s="42">
        <v>11.19</v>
      </c>
      <c r="V56" s="42">
        <v>11.38</v>
      </c>
      <c r="W56" s="42">
        <v>11.57</v>
      </c>
      <c r="X56" s="42">
        <v>11.77</v>
      </c>
      <c r="Y56" s="42">
        <v>11.96</v>
      </c>
      <c r="Z56" s="42">
        <v>12.15</v>
      </c>
      <c r="AA56" s="42">
        <v>12.34</v>
      </c>
      <c r="AB56" s="42">
        <v>12.53</v>
      </c>
      <c r="AC56" s="42">
        <v>12.72</v>
      </c>
      <c r="AD56" s="42">
        <v>12.91</v>
      </c>
      <c r="AE56" s="42">
        <v>13.1</v>
      </c>
      <c r="AF56" s="42">
        <v>13.29</v>
      </c>
      <c r="AG56" s="42">
        <v>13.49</v>
      </c>
      <c r="AH56" s="42">
        <v>13.68</v>
      </c>
      <c r="AI56" s="42">
        <v>13.87</v>
      </c>
      <c r="AJ56" s="42">
        <v>14.06</v>
      </c>
      <c r="AK56" s="42">
        <v>14.25</v>
      </c>
      <c r="AL56" s="42">
        <v>14.44</v>
      </c>
      <c r="AM56" s="42">
        <v>14.63</v>
      </c>
      <c r="AN56" s="42">
        <v>14.82</v>
      </c>
      <c r="AO56" s="42">
        <v>15.01</v>
      </c>
      <c r="AP56" s="42">
        <v>15.2</v>
      </c>
    </row>
    <row r="57" spans="1:42" x14ac:dyDescent="0.2">
      <c r="A57" s="41">
        <v>0.45</v>
      </c>
      <c r="B57" s="42">
        <v>7.56</v>
      </c>
      <c r="C57" s="42">
        <v>7.75</v>
      </c>
      <c r="D57" s="42">
        <v>7.94</v>
      </c>
      <c r="E57" s="42">
        <v>8.1300000000000008</v>
      </c>
      <c r="F57" s="42">
        <v>8.32</v>
      </c>
      <c r="G57" s="42">
        <v>8.51</v>
      </c>
      <c r="H57" s="42">
        <v>8.7100000000000009</v>
      </c>
      <c r="I57" s="42">
        <v>8.9</v>
      </c>
      <c r="J57" s="42">
        <v>9.09</v>
      </c>
      <c r="K57" s="42">
        <v>9.2799999999999994</v>
      </c>
      <c r="L57" s="42">
        <v>9.4700000000000006</v>
      </c>
      <c r="M57" s="42">
        <v>9.66</v>
      </c>
      <c r="N57" s="42">
        <v>9.85</v>
      </c>
      <c r="O57" s="42">
        <v>10.039999999999999</v>
      </c>
      <c r="P57" s="42">
        <v>10.23</v>
      </c>
      <c r="Q57" s="42">
        <v>10.43</v>
      </c>
      <c r="R57" s="42">
        <v>10.62</v>
      </c>
      <c r="S57" s="42">
        <v>10.81</v>
      </c>
      <c r="T57" s="42">
        <v>11</v>
      </c>
      <c r="U57" s="42">
        <v>11.19</v>
      </c>
      <c r="V57" s="42">
        <v>11.38</v>
      </c>
      <c r="W57" s="42">
        <v>11.57</v>
      </c>
      <c r="X57" s="42">
        <v>11.76</v>
      </c>
      <c r="Y57" s="42">
        <v>11.95</v>
      </c>
      <c r="Z57" s="42">
        <v>12.14</v>
      </c>
      <c r="AA57" s="42">
        <v>12.34</v>
      </c>
      <c r="AB57" s="42">
        <v>12.53</v>
      </c>
      <c r="AC57" s="42">
        <v>12.72</v>
      </c>
      <c r="AD57" s="42">
        <v>12.91</v>
      </c>
      <c r="AE57" s="42">
        <v>13.1</v>
      </c>
      <c r="AF57" s="42">
        <v>13.29</v>
      </c>
      <c r="AG57" s="42">
        <v>13.48</v>
      </c>
      <c r="AH57" s="42">
        <v>13.67</v>
      </c>
      <c r="AI57" s="42">
        <v>13.86</v>
      </c>
      <c r="AJ57" s="42">
        <v>14.05</v>
      </c>
      <c r="AK57" s="42">
        <v>14.25</v>
      </c>
      <c r="AL57" s="42">
        <v>14.44</v>
      </c>
      <c r="AM57" s="42">
        <v>14.63</v>
      </c>
      <c r="AN57" s="42">
        <v>14.82</v>
      </c>
      <c r="AO57" s="42">
        <v>15.01</v>
      </c>
      <c r="AP57" s="42">
        <v>15.2</v>
      </c>
    </row>
    <row r="58" spans="1:42" x14ac:dyDescent="0.2">
      <c r="A58" s="41">
        <v>0.46</v>
      </c>
      <c r="B58" s="42">
        <v>7.56</v>
      </c>
      <c r="C58" s="42">
        <v>7.75</v>
      </c>
      <c r="D58" s="42">
        <v>7.94</v>
      </c>
      <c r="E58" s="42">
        <v>8.1300000000000008</v>
      </c>
      <c r="F58" s="42">
        <v>8.32</v>
      </c>
      <c r="G58" s="42">
        <v>8.51</v>
      </c>
      <c r="H58" s="42">
        <v>8.6999999999999993</v>
      </c>
      <c r="I58" s="42">
        <v>8.89</v>
      </c>
      <c r="J58" s="42">
        <v>9.09</v>
      </c>
      <c r="K58" s="42">
        <v>9.2799999999999994</v>
      </c>
      <c r="L58" s="42">
        <v>9.4700000000000006</v>
      </c>
      <c r="M58" s="42">
        <v>9.66</v>
      </c>
      <c r="N58" s="42">
        <v>9.85</v>
      </c>
      <c r="O58" s="42">
        <v>10.039999999999999</v>
      </c>
      <c r="P58" s="42">
        <v>10.23</v>
      </c>
      <c r="Q58" s="42">
        <v>10.42</v>
      </c>
      <c r="R58" s="42">
        <v>10.61</v>
      </c>
      <c r="S58" s="42">
        <v>10.8</v>
      </c>
      <c r="T58" s="42">
        <v>11</v>
      </c>
      <c r="U58" s="42">
        <v>11.19</v>
      </c>
      <c r="V58" s="42">
        <v>11.38</v>
      </c>
      <c r="W58" s="42">
        <v>11.57</v>
      </c>
      <c r="X58" s="42">
        <v>11.76</v>
      </c>
      <c r="Y58" s="42">
        <v>11.95</v>
      </c>
      <c r="Z58" s="42">
        <v>12.14</v>
      </c>
      <c r="AA58" s="42">
        <v>12.33</v>
      </c>
      <c r="AB58" s="42">
        <v>12.52</v>
      </c>
      <c r="AC58" s="42">
        <v>12.71</v>
      </c>
      <c r="AD58" s="42">
        <v>12.91</v>
      </c>
      <c r="AE58" s="42">
        <v>13.1</v>
      </c>
      <c r="AF58" s="42">
        <v>13.29</v>
      </c>
      <c r="AG58" s="42">
        <v>13.48</v>
      </c>
      <c r="AH58" s="42">
        <v>13.67</v>
      </c>
      <c r="AI58" s="42">
        <v>13.86</v>
      </c>
      <c r="AJ58" s="42">
        <v>14.05</v>
      </c>
      <c r="AK58" s="42">
        <v>14.24</v>
      </c>
      <c r="AL58" s="42">
        <v>14.43</v>
      </c>
      <c r="AM58" s="42">
        <v>14.62</v>
      </c>
      <c r="AN58" s="42">
        <v>14.81</v>
      </c>
      <c r="AO58" s="42">
        <v>15.01</v>
      </c>
      <c r="AP58" s="42">
        <v>15.2</v>
      </c>
    </row>
    <row r="59" spans="1:42" x14ac:dyDescent="0.2">
      <c r="A59" s="41">
        <v>0.47</v>
      </c>
      <c r="B59" s="42">
        <v>7.55</v>
      </c>
      <c r="C59" s="42">
        <v>7.75</v>
      </c>
      <c r="D59" s="42">
        <v>7.94</v>
      </c>
      <c r="E59" s="42">
        <v>8.1300000000000008</v>
      </c>
      <c r="F59" s="42">
        <v>8.32</v>
      </c>
      <c r="G59" s="42">
        <v>8.51</v>
      </c>
      <c r="H59" s="42">
        <v>8.6999999999999993</v>
      </c>
      <c r="I59" s="42">
        <v>8.89</v>
      </c>
      <c r="J59" s="42">
        <v>9.08</v>
      </c>
      <c r="K59" s="42">
        <v>9.27</v>
      </c>
      <c r="L59" s="42">
        <v>9.4600000000000009</v>
      </c>
      <c r="M59" s="42">
        <v>9.66</v>
      </c>
      <c r="N59" s="42">
        <v>9.85</v>
      </c>
      <c r="O59" s="42">
        <v>10.039999999999999</v>
      </c>
      <c r="P59" s="42">
        <v>10.23</v>
      </c>
      <c r="Q59" s="42">
        <v>10.42</v>
      </c>
      <c r="R59" s="42">
        <v>10.61</v>
      </c>
      <c r="S59" s="42">
        <v>10.8</v>
      </c>
      <c r="T59" s="42">
        <v>10.99</v>
      </c>
      <c r="U59" s="42">
        <v>11.18</v>
      </c>
      <c r="V59" s="42">
        <v>11.37</v>
      </c>
      <c r="W59" s="42">
        <v>11.57</v>
      </c>
      <c r="X59" s="42">
        <v>11.76</v>
      </c>
      <c r="Y59" s="42">
        <v>11.95</v>
      </c>
      <c r="Z59" s="42">
        <v>12.14</v>
      </c>
      <c r="AA59" s="42">
        <v>12.33</v>
      </c>
      <c r="AB59" s="42">
        <v>12.52</v>
      </c>
      <c r="AC59" s="42">
        <v>12.71</v>
      </c>
      <c r="AD59" s="42">
        <v>12.9</v>
      </c>
      <c r="AE59" s="42">
        <v>13.09</v>
      </c>
      <c r="AF59" s="42">
        <v>13.28</v>
      </c>
      <c r="AG59" s="42">
        <v>13.47</v>
      </c>
      <c r="AH59" s="42">
        <v>13.66</v>
      </c>
      <c r="AI59" s="42">
        <v>13.86</v>
      </c>
      <c r="AJ59" s="42">
        <v>14.05</v>
      </c>
      <c r="AK59" s="42">
        <v>14.24</v>
      </c>
      <c r="AL59" s="42">
        <v>14.43</v>
      </c>
      <c r="AM59" s="42">
        <v>14.62</v>
      </c>
      <c r="AN59" s="42">
        <v>14.81</v>
      </c>
      <c r="AO59" s="42">
        <v>15</v>
      </c>
      <c r="AP59" s="42">
        <v>15.19</v>
      </c>
    </row>
    <row r="60" spans="1:42" x14ac:dyDescent="0.2">
      <c r="A60" s="41">
        <v>0.48</v>
      </c>
      <c r="B60" s="42">
        <v>7.55</v>
      </c>
      <c r="C60" s="42">
        <v>7.74</v>
      </c>
      <c r="D60" s="42">
        <v>7.93</v>
      </c>
      <c r="E60" s="42">
        <v>8.1300000000000008</v>
      </c>
      <c r="F60" s="42">
        <v>8.32</v>
      </c>
      <c r="G60" s="42">
        <v>8.51</v>
      </c>
      <c r="H60" s="42">
        <v>8.6999999999999993</v>
      </c>
      <c r="I60" s="42">
        <v>8.89</v>
      </c>
      <c r="J60" s="42">
        <v>9.08</v>
      </c>
      <c r="K60" s="42">
        <v>9.27</v>
      </c>
      <c r="L60" s="42">
        <v>9.4600000000000009</v>
      </c>
      <c r="M60" s="42">
        <v>9.65</v>
      </c>
      <c r="N60" s="42">
        <v>9.84</v>
      </c>
      <c r="O60" s="42">
        <v>10.029999999999999</v>
      </c>
      <c r="P60" s="42">
        <v>10.23</v>
      </c>
      <c r="Q60" s="42">
        <v>10.42</v>
      </c>
      <c r="R60" s="42">
        <v>10.61</v>
      </c>
      <c r="S60" s="42">
        <v>10.8</v>
      </c>
      <c r="T60" s="42">
        <v>10.99</v>
      </c>
      <c r="U60" s="42">
        <v>11.18</v>
      </c>
      <c r="V60" s="42">
        <v>11.37</v>
      </c>
      <c r="W60" s="42">
        <v>11.56</v>
      </c>
      <c r="X60" s="42">
        <v>11.75</v>
      </c>
      <c r="Y60" s="42">
        <v>11.94</v>
      </c>
      <c r="Z60" s="42">
        <v>12.13</v>
      </c>
      <c r="AA60" s="42">
        <v>12.33</v>
      </c>
      <c r="AB60" s="42">
        <v>12.52</v>
      </c>
      <c r="AC60" s="42">
        <v>12.71</v>
      </c>
      <c r="AD60" s="42">
        <v>12.9</v>
      </c>
      <c r="AE60" s="42">
        <v>13.09</v>
      </c>
      <c r="AF60" s="42">
        <v>13.28</v>
      </c>
      <c r="AG60" s="42">
        <v>13.47</v>
      </c>
      <c r="AH60" s="42">
        <v>13.66</v>
      </c>
      <c r="AI60" s="42">
        <v>13.85</v>
      </c>
      <c r="AJ60" s="42">
        <v>14.04</v>
      </c>
      <c r="AK60" s="42">
        <v>14.23</v>
      </c>
      <c r="AL60" s="42">
        <v>14.42</v>
      </c>
      <c r="AM60" s="42">
        <v>14.62</v>
      </c>
      <c r="AN60" s="42">
        <v>14.81</v>
      </c>
      <c r="AO60" s="42">
        <v>15</v>
      </c>
      <c r="AP60" s="42">
        <v>15.19</v>
      </c>
    </row>
    <row r="61" spans="1:42" x14ac:dyDescent="0.2">
      <c r="A61" s="41">
        <v>0.49</v>
      </c>
      <c r="B61" s="42">
        <v>7.55</v>
      </c>
      <c r="C61" s="42">
        <v>7.74</v>
      </c>
      <c r="D61" s="42">
        <v>7.93</v>
      </c>
      <c r="E61" s="42">
        <v>8.1199999999999992</v>
      </c>
      <c r="F61" s="42">
        <v>8.31</v>
      </c>
      <c r="G61" s="42">
        <v>8.5</v>
      </c>
      <c r="H61" s="42">
        <v>8.6999999999999993</v>
      </c>
      <c r="I61" s="42">
        <v>8.89</v>
      </c>
      <c r="J61" s="42">
        <v>9.08</v>
      </c>
      <c r="K61" s="42">
        <v>9.27</v>
      </c>
      <c r="L61" s="42">
        <v>9.4600000000000009</v>
      </c>
      <c r="M61" s="42">
        <v>9.65</v>
      </c>
      <c r="N61" s="42">
        <v>9.84</v>
      </c>
      <c r="O61" s="42">
        <v>10.029999999999999</v>
      </c>
      <c r="P61" s="42">
        <v>10.220000000000001</v>
      </c>
      <c r="Q61" s="42">
        <v>10.41</v>
      </c>
      <c r="R61" s="42">
        <v>10.6</v>
      </c>
      <c r="S61" s="42">
        <v>10.8</v>
      </c>
      <c r="T61" s="42">
        <v>10.99</v>
      </c>
      <c r="U61" s="42">
        <v>11.18</v>
      </c>
      <c r="V61" s="42">
        <v>11.37</v>
      </c>
      <c r="W61" s="42">
        <v>11.56</v>
      </c>
      <c r="X61" s="42">
        <v>11.75</v>
      </c>
      <c r="Y61" s="42">
        <v>11.94</v>
      </c>
      <c r="Z61" s="42">
        <v>12.13</v>
      </c>
      <c r="AA61" s="42">
        <v>12.32</v>
      </c>
      <c r="AB61" s="42">
        <v>12.51</v>
      </c>
      <c r="AC61" s="42">
        <v>12.7</v>
      </c>
      <c r="AD61" s="42">
        <v>12.89</v>
      </c>
      <c r="AE61" s="42">
        <v>13.08</v>
      </c>
      <c r="AF61" s="42">
        <v>13.28</v>
      </c>
      <c r="AG61" s="42">
        <v>13.47</v>
      </c>
      <c r="AH61" s="42">
        <v>13.66</v>
      </c>
      <c r="AI61" s="42">
        <v>13.85</v>
      </c>
      <c r="AJ61" s="42">
        <v>14.04</v>
      </c>
      <c r="AK61" s="42">
        <v>14.23</v>
      </c>
      <c r="AL61" s="42">
        <v>14.42</v>
      </c>
      <c r="AM61" s="42">
        <v>14.61</v>
      </c>
      <c r="AN61" s="42">
        <v>14.8</v>
      </c>
      <c r="AO61" s="42">
        <v>14.99</v>
      </c>
      <c r="AP61" s="42">
        <v>15.18</v>
      </c>
    </row>
    <row r="62" spans="1:42" x14ac:dyDescent="0.2">
      <c r="A62" s="41">
        <v>0.5</v>
      </c>
      <c r="B62" s="42">
        <v>7.55</v>
      </c>
      <c r="C62" s="42">
        <v>7.74</v>
      </c>
      <c r="D62" s="42">
        <v>7.93</v>
      </c>
      <c r="E62" s="42">
        <v>8.1199999999999992</v>
      </c>
      <c r="F62" s="42">
        <v>8.31</v>
      </c>
      <c r="G62" s="42">
        <v>8.5</v>
      </c>
      <c r="H62" s="42">
        <v>8.69</v>
      </c>
      <c r="I62" s="42">
        <v>8.8800000000000008</v>
      </c>
      <c r="J62" s="42">
        <v>9.07</v>
      </c>
      <c r="K62" s="42">
        <v>9.27</v>
      </c>
      <c r="L62" s="42">
        <v>9.4600000000000009</v>
      </c>
      <c r="M62" s="42">
        <v>9.65</v>
      </c>
      <c r="N62" s="42">
        <v>9.84</v>
      </c>
      <c r="O62" s="42">
        <v>10.029999999999999</v>
      </c>
      <c r="P62" s="42">
        <v>10.220000000000001</v>
      </c>
      <c r="Q62" s="42">
        <v>10.41</v>
      </c>
      <c r="R62" s="42">
        <v>10.6</v>
      </c>
      <c r="S62" s="42">
        <v>10.79</v>
      </c>
      <c r="T62" s="42">
        <v>10.98</v>
      </c>
      <c r="U62" s="42">
        <v>11.17</v>
      </c>
      <c r="V62" s="42">
        <v>11.36</v>
      </c>
      <c r="W62" s="42">
        <v>11.56</v>
      </c>
      <c r="X62" s="42">
        <v>11.75</v>
      </c>
      <c r="Y62" s="42">
        <v>11.94</v>
      </c>
      <c r="Z62" s="42">
        <v>12.13</v>
      </c>
      <c r="AA62" s="42">
        <v>12.32</v>
      </c>
      <c r="AB62" s="42">
        <v>12.51</v>
      </c>
      <c r="AC62" s="42">
        <v>12.7</v>
      </c>
      <c r="AD62" s="42">
        <v>12.89</v>
      </c>
      <c r="AE62" s="42">
        <v>13.08</v>
      </c>
      <c r="AF62" s="42">
        <v>13.27</v>
      </c>
      <c r="AG62" s="42">
        <v>13.46</v>
      </c>
      <c r="AH62" s="42">
        <v>13.65</v>
      </c>
      <c r="AI62" s="42">
        <v>13.84</v>
      </c>
      <c r="AJ62" s="42">
        <v>14.03</v>
      </c>
      <c r="AK62" s="42">
        <v>14.23</v>
      </c>
      <c r="AL62" s="42">
        <v>14.42</v>
      </c>
      <c r="AM62" s="42">
        <v>14.61</v>
      </c>
      <c r="AN62" s="42">
        <v>14.8</v>
      </c>
      <c r="AO62" s="42">
        <v>14.99</v>
      </c>
      <c r="AP62" s="42">
        <v>15.18</v>
      </c>
    </row>
    <row r="63" spans="1:42" x14ac:dyDescent="0.2">
      <c r="A63" s="41">
        <v>0.51</v>
      </c>
      <c r="B63" s="42">
        <v>7.55</v>
      </c>
      <c r="C63" s="42">
        <v>7.74</v>
      </c>
      <c r="D63" s="42">
        <v>7.93</v>
      </c>
      <c r="E63" s="42">
        <v>8.1199999999999992</v>
      </c>
      <c r="F63" s="42">
        <v>8.31</v>
      </c>
      <c r="G63" s="42">
        <v>8.5</v>
      </c>
      <c r="H63" s="42">
        <v>8.69</v>
      </c>
      <c r="I63" s="42">
        <v>8.8800000000000008</v>
      </c>
      <c r="J63" s="42">
        <v>9.07</v>
      </c>
      <c r="K63" s="42">
        <v>9.26</v>
      </c>
      <c r="L63" s="42">
        <v>9.4499999999999993</v>
      </c>
      <c r="M63" s="42">
        <v>9.64</v>
      </c>
      <c r="N63" s="42">
        <v>9.84</v>
      </c>
      <c r="O63" s="42">
        <v>10.029999999999999</v>
      </c>
      <c r="P63" s="42">
        <v>10.220000000000001</v>
      </c>
      <c r="Q63" s="42">
        <v>10.41</v>
      </c>
      <c r="R63" s="42">
        <v>10.6</v>
      </c>
      <c r="S63" s="42">
        <v>10.79</v>
      </c>
      <c r="T63" s="42">
        <v>10.98</v>
      </c>
      <c r="U63" s="42">
        <v>11.17</v>
      </c>
      <c r="V63" s="42">
        <v>11.36</v>
      </c>
      <c r="W63" s="42">
        <v>11.55</v>
      </c>
      <c r="X63" s="42">
        <v>11.74</v>
      </c>
      <c r="Y63" s="42">
        <v>11.93</v>
      </c>
      <c r="Z63" s="42">
        <v>12.12</v>
      </c>
      <c r="AA63" s="42">
        <v>12.31</v>
      </c>
      <c r="AB63" s="42">
        <v>12.51</v>
      </c>
      <c r="AC63" s="42">
        <v>12.7</v>
      </c>
      <c r="AD63" s="42">
        <v>12.89</v>
      </c>
      <c r="AE63" s="42">
        <v>13.08</v>
      </c>
      <c r="AF63" s="42">
        <v>13.27</v>
      </c>
      <c r="AG63" s="42">
        <v>13.46</v>
      </c>
      <c r="AH63" s="42">
        <v>13.65</v>
      </c>
      <c r="AI63" s="42">
        <v>13.84</v>
      </c>
      <c r="AJ63" s="42">
        <v>14.03</v>
      </c>
      <c r="AK63" s="42">
        <v>14.22</v>
      </c>
      <c r="AL63" s="42">
        <v>14.41</v>
      </c>
      <c r="AM63" s="42">
        <v>14.6</v>
      </c>
      <c r="AN63" s="42">
        <v>14.79</v>
      </c>
      <c r="AO63" s="42">
        <v>14.98</v>
      </c>
      <c r="AP63" s="42">
        <v>15.17</v>
      </c>
    </row>
    <row r="64" spans="1:42" x14ac:dyDescent="0.2">
      <c r="A64" s="41">
        <v>0.52</v>
      </c>
      <c r="B64" s="42">
        <v>7.54</v>
      </c>
      <c r="C64" s="42">
        <v>7.73</v>
      </c>
      <c r="D64" s="42">
        <v>7.93</v>
      </c>
      <c r="E64" s="42">
        <v>8.1199999999999992</v>
      </c>
      <c r="F64" s="42">
        <v>8.31</v>
      </c>
      <c r="G64" s="42">
        <v>8.5</v>
      </c>
      <c r="H64" s="42">
        <v>8.69</v>
      </c>
      <c r="I64" s="42">
        <v>8.8800000000000008</v>
      </c>
      <c r="J64" s="42">
        <v>9.07</v>
      </c>
      <c r="K64" s="42">
        <v>9.26</v>
      </c>
      <c r="L64" s="42">
        <v>9.4499999999999993</v>
      </c>
      <c r="M64" s="42">
        <v>9.64</v>
      </c>
      <c r="N64" s="42">
        <v>9.83</v>
      </c>
      <c r="O64" s="42">
        <v>10.02</v>
      </c>
      <c r="P64" s="42">
        <v>10.210000000000001</v>
      </c>
      <c r="Q64" s="42">
        <v>10.4</v>
      </c>
      <c r="R64" s="42">
        <v>10.6</v>
      </c>
      <c r="S64" s="42">
        <v>10.79</v>
      </c>
      <c r="T64" s="42">
        <v>10.98</v>
      </c>
      <c r="U64" s="42">
        <v>11.17</v>
      </c>
      <c r="V64" s="42">
        <v>11.36</v>
      </c>
      <c r="W64" s="42">
        <v>11.55</v>
      </c>
      <c r="X64" s="42">
        <v>11.74</v>
      </c>
      <c r="Y64" s="42">
        <v>11.93</v>
      </c>
      <c r="Z64" s="42">
        <v>12.12</v>
      </c>
      <c r="AA64" s="42">
        <v>12.31</v>
      </c>
      <c r="AB64" s="42">
        <v>12.5</v>
      </c>
      <c r="AC64" s="42">
        <v>12.69</v>
      </c>
      <c r="AD64" s="42">
        <v>12.88</v>
      </c>
      <c r="AE64" s="42">
        <v>13.07</v>
      </c>
      <c r="AF64" s="42">
        <v>13.26</v>
      </c>
      <c r="AG64" s="42">
        <v>13.46</v>
      </c>
      <c r="AH64" s="42">
        <v>13.65</v>
      </c>
      <c r="AI64" s="42">
        <v>13.84</v>
      </c>
      <c r="AJ64" s="42">
        <v>14.03</v>
      </c>
      <c r="AK64" s="42">
        <v>14.22</v>
      </c>
      <c r="AL64" s="42">
        <v>14.41</v>
      </c>
      <c r="AM64" s="42">
        <v>14.6</v>
      </c>
      <c r="AN64" s="42">
        <v>14.79</v>
      </c>
      <c r="AO64" s="42">
        <v>14.98</v>
      </c>
      <c r="AP64" s="42">
        <v>15.17</v>
      </c>
    </row>
    <row r="65" spans="1:42" x14ac:dyDescent="0.2">
      <c r="A65" s="41">
        <v>0.53</v>
      </c>
      <c r="B65" s="42">
        <v>7.54</v>
      </c>
      <c r="C65" s="42">
        <v>7.73</v>
      </c>
      <c r="D65" s="42">
        <v>7.92</v>
      </c>
      <c r="E65" s="42">
        <v>8.11</v>
      </c>
      <c r="F65" s="42">
        <v>8.3000000000000007</v>
      </c>
      <c r="G65" s="42">
        <v>8.5</v>
      </c>
      <c r="H65" s="42">
        <v>8.69</v>
      </c>
      <c r="I65" s="42">
        <v>8.8800000000000008</v>
      </c>
      <c r="J65" s="42">
        <v>9.07</v>
      </c>
      <c r="K65" s="42">
        <v>9.26</v>
      </c>
      <c r="L65" s="42">
        <v>9.4499999999999993</v>
      </c>
      <c r="M65" s="42">
        <v>9.64</v>
      </c>
      <c r="N65" s="42">
        <v>9.83</v>
      </c>
      <c r="O65" s="42">
        <v>10.02</v>
      </c>
      <c r="P65" s="42">
        <v>10.210000000000001</v>
      </c>
      <c r="Q65" s="42">
        <v>10.4</v>
      </c>
      <c r="R65" s="42">
        <v>10.59</v>
      </c>
      <c r="S65" s="42">
        <v>10.78</v>
      </c>
      <c r="T65" s="42">
        <v>10.97</v>
      </c>
      <c r="U65" s="42">
        <v>11.16</v>
      </c>
      <c r="V65" s="42">
        <v>11.35</v>
      </c>
      <c r="W65" s="42">
        <v>11.55</v>
      </c>
      <c r="X65" s="42">
        <v>11.74</v>
      </c>
      <c r="Y65" s="42">
        <v>11.93</v>
      </c>
      <c r="Z65" s="42">
        <v>12.12</v>
      </c>
      <c r="AA65" s="42">
        <v>12.31</v>
      </c>
      <c r="AB65" s="42">
        <v>12.5</v>
      </c>
      <c r="AC65" s="42">
        <v>12.69</v>
      </c>
      <c r="AD65" s="42">
        <v>12.88</v>
      </c>
      <c r="AE65" s="42">
        <v>13.07</v>
      </c>
      <c r="AF65" s="42">
        <v>13.26</v>
      </c>
      <c r="AG65" s="42">
        <v>13.45</v>
      </c>
      <c r="AH65" s="42">
        <v>13.64</v>
      </c>
      <c r="AI65" s="42">
        <v>13.83</v>
      </c>
      <c r="AJ65" s="42">
        <v>14.02</v>
      </c>
      <c r="AK65" s="42">
        <v>14.21</v>
      </c>
      <c r="AL65" s="42">
        <v>14.4</v>
      </c>
      <c r="AM65" s="42">
        <v>14.59</v>
      </c>
      <c r="AN65" s="42">
        <v>14.79</v>
      </c>
      <c r="AO65" s="42">
        <v>14.98</v>
      </c>
      <c r="AP65" s="42">
        <v>15.17</v>
      </c>
    </row>
    <row r="66" spans="1:42" x14ac:dyDescent="0.2">
      <c r="A66" s="41">
        <v>0.54</v>
      </c>
      <c r="B66" s="42">
        <v>7.54</v>
      </c>
      <c r="C66" s="42">
        <v>7.73</v>
      </c>
      <c r="D66" s="42">
        <v>7.92</v>
      </c>
      <c r="E66" s="42">
        <v>8.11</v>
      </c>
      <c r="F66" s="42">
        <v>8.3000000000000007</v>
      </c>
      <c r="G66" s="42">
        <v>8.49</v>
      </c>
      <c r="H66" s="42">
        <v>8.68</v>
      </c>
      <c r="I66" s="42">
        <v>8.8699999999999992</v>
      </c>
      <c r="J66" s="42">
        <v>9.06</v>
      </c>
      <c r="K66" s="42">
        <v>9.26</v>
      </c>
      <c r="L66" s="42">
        <v>9.4499999999999993</v>
      </c>
      <c r="M66" s="42">
        <v>9.64</v>
      </c>
      <c r="N66" s="42">
        <v>9.83</v>
      </c>
      <c r="O66" s="42">
        <v>10.02</v>
      </c>
      <c r="P66" s="42">
        <v>10.210000000000001</v>
      </c>
      <c r="Q66" s="42">
        <v>10.4</v>
      </c>
      <c r="R66" s="42">
        <v>10.59</v>
      </c>
      <c r="S66" s="42">
        <v>10.78</v>
      </c>
      <c r="T66" s="42">
        <v>10.97</v>
      </c>
      <c r="U66" s="42">
        <v>11.16</v>
      </c>
      <c r="V66" s="42">
        <v>11.35</v>
      </c>
      <c r="W66" s="42">
        <v>11.54</v>
      </c>
      <c r="X66" s="42">
        <v>11.73</v>
      </c>
      <c r="Y66" s="42">
        <v>11.92</v>
      </c>
      <c r="Z66" s="42">
        <v>12.11</v>
      </c>
      <c r="AA66" s="42">
        <v>12.3</v>
      </c>
      <c r="AB66" s="42">
        <v>12.5</v>
      </c>
      <c r="AC66" s="42">
        <v>12.69</v>
      </c>
      <c r="AD66" s="42">
        <v>12.88</v>
      </c>
      <c r="AE66" s="42">
        <v>13.07</v>
      </c>
      <c r="AF66" s="42">
        <v>13.26</v>
      </c>
      <c r="AG66" s="42">
        <v>13.45</v>
      </c>
      <c r="AH66" s="42">
        <v>13.64</v>
      </c>
      <c r="AI66" s="42">
        <v>13.83</v>
      </c>
      <c r="AJ66" s="42">
        <v>14.02</v>
      </c>
      <c r="AK66" s="42">
        <v>14.21</v>
      </c>
      <c r="AL66" s="42">
        <v>14.4</v>
      </c>
      <c r="AM66" s="42">
        <v>14.59</v>
      </c>
      <c r="AN66" s="42">
        <v>14.78</v>
      </c>
      <c r="AO66" s="42">
        <v>14.97</v>
      </c>
      <c r="AP66" s="42">
        <v>15.16</v>
      </c>
    </row>
    <row r="67" spans="1:42" x14ac:dyDescent="0.2">
      <c r="A67" s="41">
        <v>0.55000000000000004</v>
      </c>
      <c r="B67" s="42">
        <v>7.54</v>
      </c>
      <c r="C67" s="42">
        <v>7.73</v>
      </c>
      <c r="D67" s="42">
        <v>7.92</v>
      </c>
      <c r="E67" s="42">
        <v>8.11</v>
      </c>
      <c r="F67" s="42">
        <v>8.3000000000000007</v>
      </c>
      <c r="G67" s="42">
        <v>8.49</v>
      </c>
      <c r="H67" s="42">
        <v>8.68</v>
      </c>
      <c r="I67" s="42">
        <v>8.8699999999999992</v>
      </c>
      <c r="J67" s="42">
        <v>9.06</v>
      </c>
      <c r="K67" s="42">
        <v>9.25</v>
      </c>
      <c r="L67" s="42">
        <v>9.44</v>
      </c>
      <c r="M67" s="42">
        <v>9.6300000000000008</v>
      </c>
      <c r="N67" s="42">
        <v>9.82</v>
      </c>
      <c r="O67" s="42">
        <v>10.01</v>
      </c>
      <c r="P67" s="42">
        <v>10.210000000000001</v>
      </c>
      <c r="Q67" s="42">
        <v>10.4</v>
      </c>
      <c r="R67" s="42">
        <v>10.59</v>
      </c>
      <c r="S67" s="42">
        <v>10.78</v>
      </c>
      <c r="T67" s="42">
        <v>10.97</v>
      </c>
      <c r="U67" s="42">
        <v>11.16</v>
      </c>
      <c r="V67" s="42">
        <v>11.35</v>
      </c>
      <c r="W67" s="42">
        <v>11.54</v>
      </c>
      <c r="X67" s="42">
        <v>11.73</v>
      </c>
      <c r="Y67" s="42">
        <v>11.92</v>
      </c>
      <c r="Z67" s="42">
        <v>12.11</v>
      </c>
      <c r="AA67" s="42">
        <v>12.3</v>
      </c>
      <c r="AB67" s="42">
        <v>12.49</v>
      </c>
      <c r="AC67" s="42">
        <v>12.68</v>
      </c>
      <c r="AD67" s="42">
        <v>12.87</v>
      </c>
      <c r="AE67" s="42">
        <v>13.06</v>
      </c>
      <c r="AF67" s="42">
        <v>13.25</v>
      </c>
      <c r="AG67" s="42">
        <v>13.44</v>
      </c>
      <c r="AH67" s="42">
        <v>13.63</v>
      </c>
      <c r="AI67" s="42">
        <v>13.82</v>
      </c>
      <c r="AJ67" s="42">
        <v>14.02</v>
      </c>
      <c r="AK67" s="42">
        <v>14.21</v>
      </c>
      <c r="AL67" s="42">
        <v>14.4</v>
      </c>
      <c r="AM67" s="42">
        <v>14.59</v>
      </c>
      <c r="AN67" s="42">
        <v>14.78</v>
      </c>
      <c r="AO67" s="42">
        <v>14.97</v>
      </c>
      <c r="AP67" s="42">
        <v>15.16</v>
      </c>
    </row>
    <row r="68" spans="1:42" x14ac:dyDescent="0.2">
      <c r="A68" s="41">
        <v>0.56000000000000005</v>
      </c>
      <c r="B68" s="42">
        <v>7.54</v>
      </c>
      <c r="C68" s="42">
        <v>7.73</v>
      </c>
      <c r="D68" s="42">
        <v>7.92</v>
      </c>
      <c r="E68" s="42">
        <v>8.11</v>
      </c>
      <c r="F68" s="42">
        <v>8.3000000000000007</v>
      </c>
      <c r="G68" s="42">
        <v>8.49</v>
      </c>
      <c r="H68" s="42">
        <v>8.68</v>
      </c>
      <c r="I68" s="42">
        <v>8.8699999999999992</v>
      </c>
      <c r="J68" s="42">
        <v>9.06</v>
      </c>
      <c r="K68" s="42">
        <v>9.25</v>
      </c>
      <c r="L68" s="42">
        <v>9.44</v>
      </c>
      <c r="M68" s="42">
        <v>9.6300000000000008</v>
      </c>
      <c r="N68" s="42">
        <v>9.82</v>
      </c>
      <c r="O68" s="42">
        <v>10.01</v>
      </c>
      <c r="P68" s="42">
        <v>10.199999999999999</v>
      </c>
      <c r="Q68" s="42">
        <v>10.39</v>
      </c>
      <c r="R68" s="42">
        <v>10.58</v>
      </c>
      <c r="S68" s="42">
        <v>10.77</v>
      </c>
      <c r="T68" s="42">
        <v>10.96</v>
      </c>
      <c r="U68" s="42">
        <v>11.15</v>
      </c>
      <c r="V68" s="42">
        <v>11.35</v>
      </c>
      <c r="W68" s="42">
        <v>11.54</v>
      </c>
      <c r="X68" s="42">
        <v>11.73</v>
      </c>
      <c r="Y68" s="42">
        <v>11.92</v>
      </c>
      <c r="Z68" s="42">
        <v>12.11</v>
      </c>
      <c r="AA68" s="42">
        <v>12.3</v>
      </c>
      <c r="AB68" s="42">
        <v>12.49</v>
      </c>
      <c r="AC68" s="42">
        <v>12.68</v>
      </c>
      <c r="AD68" s="42">
        <v>12.87</v>
      </c>
      <c r="AE68" s="42">
        <v>13.06</v>
      </c>
      <c r="AF68" s="42">
        <v>13.25</v>
      </c>
      <c r="AG68" s="42">
        <v>13.44</v>
      </c>
      <c r="AH68" s="42">
        <v>13.63</v>
      </c>
      <c r="AI68" s="42">
        <v>13.82</v>
      </c>
      <c r="AJ68" s="42">
        <v>14.01</v>
      </c>
      <c r="AK68" s="42">
        <v>14.2</v>
      </c>
      <c r="AL68" s="42">
        <v>14.39</v>
      </c>
      <c r="AM68" s="42">
        <v>14.58</v>
      </c>
      <c r="AN68" s="42">
        <v>14.77</v>
      </c>
      <c r="AO68" s="42">
        <v>14.96</v>
      </c>
      <c r="AP68" s="42">
        <v>15.15</v>
      </c>
    </row>
    <row r="69" spans="1:42" x14ac:dyDescent="0.2">
      <c r="A69" s="41">
        <v>0.56999999999999995</v>
      </c>
      <c r="B69" s="42">
        <v>7.53</v>
      </c>
      <c r="C69" s="42">
        <v>7.72</v>
      </c>
      <c r="D69" s="42">
        <v>7.91</v>
      </c>
      <c r="E69" s="42">
        <v>8.1</v>
      </c>
      <c r="F69" s="42">
        <v>8.2899999999999991</v>
      </c>
      <c r="G69" s="42">
        <v>8.49</v>
      </c>
      <c r="H69" s="42">
        <v>8.68</v>
      </c>
      <c r="I69" s="42">
        <v>8.8699999999999992</v>
      </c>
      <c r="J69" s="42">
        <v>9.06</v>
      </c>
      <c r="K69" s="42">
        <v>9.25</v>
      </c>
      <c r="L69" s="42">
        <v>9.44</v>
      </c>
      <c r="M69" s="42">
        <v>9.6300000000000008</v>
      </c>
      <c r="N69" s="42">
        <v>9.82</v>
      </c>
      <c r="O69" s="42">
        <v>10.01</v>
      </c>
      <c r="P69" s="42">
        <v>10.199999999999999</v>
      </c>
      <c r="Q69" s="42">
        <v>10.39</v>
      </c>
      <c r="R69" s="42">
        <v>10.58</v>
      </c>
      <c r="S69" s="42">
        <v>10.77</v>
      </c>
      <c r="T69" s="42">
        <v>10.96</v>
      </c>
      <c r="U69" s="42">
        <v>11.15</v>
      </c>
      <c r="V69" s="42">
        <v>11.34</v>
      </c>
      <c r="W69" s="42">
        <v>11.53</v>
      </c>
      <c r="X69" s="42">
        <v>11.72</v>
      </c>
      <c r="Y69" s="42">
        <v>11.91</v>
      </c>
      <c r="Z69" s="42">
        <v>12.1</v>
      </c>
      <c r="AA69" s="42">
        <v>12.29</v>
      </c>
      <c r="AB69" s="42">
        <v>12.48</v>
      </c>
      <c r="AC69" s="42">
        <v>12.67</v>
      </c>
      <c r="AD69" s="42">
        <v>12.87</v>
      </c>
      <c r="AE69" s="42">
        <v>13.06</v>
      </c>
      <c r="AF69" s="42">
        <v>13.25</v>
      </c>
      <c r="AG69" s="42">
        <v>13.44</v>
      </c>
      <c r="AH69" s="42">
        <v>13.63</v>
      </c>
      <c r="AI69" s="42">
        <v>13.82</v>
      </c>
      <c r="AJ69" s="42">
        <v>14.01</v>
      </c>
      <c r="AK69" s="42">
        <v>14.2</v>
      </c>
      <c r="AL69" s="42">
        <v>14.39</v>
      </c>
      <c r="AM69" s="42">
        <v>14.58</v>
      </c>
      <c r="AN69" s="42">
        <v>14.77</v>
      </c>
      <c r="AO69" s="42">
        <v>14.96</v>
      </c>
      <c r="AP69" s="42">
        <v>15.15</v>
      </c>
    </row>
    <row r="70" spans="1:42" x14ac:dyDescent="0.2">
      <c r="A70" s="41">
        <v>0.57999999999999996</v>
      </c>
      <c r="B70" s="42">
        <v>7.53</v>
      </c>
      <c r="C70" s="42">
        <v>7.72</v>
      </c>
      <c r="D70" s="42">
        <v>7.91</v>
      </c>
      <c r="E70" s="42">
        <v>8.1</v>
      </c>
      <c r="F70" s="42">
        <v>8.2899999999999991</v>
      </c>
      <c r="G70" s="42">
        <v>8.48</v>
      </c>
      <c r="H70" s="42">
        <v>8.67</v>
      </c>
      <c r="I70" s="42">
        <v>8.86</v>
      </c>
      <c r="J70" s="42">
        <v>9.0500000000000007</v>
      </c>
      <c r="K70" s="42">
        <v>9.24</v>
      </c>
      <c r="L70" s="42">
        <v>9.44</v>
      </c>
      <c r="M70" s="42">
        <v>9.6300000000000008</v>
      </c>
      <c r="N70" s="42">
        <v>9.82</v>
      </c>
      <c r="O70" s="42">
        <v>10.01</v>
      </c>
      <c r="P70" s="42">
        <v>10.199999999999999</v>
      </c>
      <c r="Q70" s="42">
        <v>10.39</v>
      </c>
      <c r="R70" s="42">
        <v>10.58</v>
      </c>
      <c r="S70" s="42">
        <v>10.77</v>
      </c>
      <c r="T70" s="42">
        <v>10.96</v>
      </c>
      <c r="U70" s="42">
        <v>11.15</v>
      </c>
      <c r="V70" s="42">
        <v>11.34</v>
      </c>
      <c r="W70" s="42">
        <v>11.53</v>
      </c>
      <c r="X70" s="42">
        <v>11.72</v>
      </c>
      <c r="Y70" s="42">
        <v>11.91</v>
      </c>
      <c r="Z70" s="42">
        <v>12.1</v>
      </c>
      <c r="AA70" s="42">
        <v>12.29</v>
      </c>
      <c r="AB70" s="42">
        <v>12.48</v>
      </c>
      <c r="AC70" s="42">
        <v>12.67</v>
      </c>
      <c r="AD70" s="42">
        <v>12.86</v>
      </c>
      <c r="AE70" s="42">
        <v>13.05</v>
      </c>
      <c r="AF70" s="42">
        <v>13.24</v>
      </c>
      <c r="AG70" s="42">
        <v>13.43</v>
      </c>
      <c r="AH70" s="42">
        <v>13.62</v>
      </c>
      <c r="AI70" s="42">
        <v>13.81</v>
      </c>
      <c r="AJ70" s="42">
        <v>14</v>
      </c>
      <c r="AK70" s="42">
        <v>14.19</v>
      </c>
      <c r="AL70" s="42">
        <v>14.38</v>
      </c>
      <c r="AM70" s="42">
        <v>14.57</v>
      </c>
      <c r="AN70" s="42">
        <v>14.76</v>
      </c>
      <c r="AO70" s="42">
        <v>14.95</v>
      </c>
      <c r="AP70" s="42">
        <v>15.15</v>
      </c>
    </row>
    <row r="71" spans="1:42" x14ac:dyDescent="0.2">
      <c r="A71" s="41">
        <v>0.59</v>
      </c>
      <c r="B71" s="42">
        <v>7.53</v>
      </c>
      <c r="C71" s="42">
        <v>7.72</v>
      </c>
      <c r="D71" s="42">
        <v>7.91</v>
      </c>
      <c r="E71" s="42">
        <v>8.1</v>
      </c>
      <c r="F71" s="42">
        <v>8.2899999999999991</v>
      </c>
      <c r="G71" s="42">
        <v>8.48</v>
      </c>
      <c r="H71" s="42">
        <v>8.67</v>
      </c>
      <c r="I71" s="42">
        <v>8.86</v>
      </c>
      <c r="J71" s="42">
        <v>9.0500000000000007</v>
      </c>
      <c r="K71" s="42">
        <v>9.24</v>
      </c>
      <c r="L71" s="42">
        <v>9.43</v>
      </c>
      <c r="M71" s="42">
        <v>9.6199999999999992</v>
      </c>
      <c r="N71" s="42">
        <v>9.81</v>
      </c>
      <c r="O71" s="42">
        <v>10</v>
      </c>
      <c r="P71" s="42">
        <v>10.19</v>
      </c>
      <c r="Q71" s="42">
        <v>10.38</v>
      </c>
      <c r="R71" s="42">
        <v>10.57</v>
      </c>
      <c r="S71" s="42">
        <v>10.76</v>
      </c>
      <c r="T71" s="42">
        <v>10.96</v>
      </c>
      <c r="U71" s="42">
        <v>11.15</v>
      </c>
      <c r="V71" s="42">
        <v>11.34</v>
      </c>
      <c r="W71" s="42">
        <v>11.53</v>
      </c>
      <c r="X71" s="42">
        <v>11.72</v>
      </c>
      <c r="Y71" s="42">
        <v>11.91</v>
      </c>
      <c r="Z71" s="42">
        <v>12.1</v>
      </c>
      <c r="AA71" s="42">
        <v>12.29</v>
      </c>
      <c r="AB71" s="42">
        <v>12.48</v>
      </c>
      <c r="AC71" s="42">
        <v>12.67</v>
      </c>
      <c r="AD71" s="42">
        <v>12.86</v>
      </c>
      <c r="AE71" s="42">
        <v>13.05</v>
      </c>
      <c r="AF71" s="42">
        <v>13.24</v>
      </c>
      <c r="AG71" s="42">
        <v>13.43</v>
      </c>
      <c r="AH71" s="42">
        <v>13.62</v>
      </c>
      <c r="AI71" s="42">
        <v>13.81</v>
      </c>
      <c r="AJ71" s="42">
        <v>14</v>
      </c>
      <c r="AK71" s="42">
        <v>14.19</v>
      </c>
      <c r="AL71" s="42">
        <v>14.38</v>
      </c>
      <c r="AM71" s="42">
        <v>14.57</v>
      </c>
      <c r="AN71" s="42">
        <v>14.76</v>
      </c>
      <c r="AO71" s="42">
        <v>14.95</v>
      </c>
      <c r="AP71" s="42">
        <v>15.14</v>
      </c>
    </row>
    <row r="72" spans="1:42" x14ac:dyDescent="0.2">
      <c r="A72" s="41">
        <v>0.6</v>
      </c>
      <c r="B72" s="42">
        <v>7.53</v>
      </c>
      <c r="C72" s="42">
        <v>7.72</v>
      </c>
      <c r="D72" s="42">
        <v>7.91</v>
      </c>
      <c r="E72" s="42">
        <v>8.1</v>
      </c>
      <c r="F72" s="42">
        <v>8.2899999999999991</v>
      </c>
      <c r="G72" s="42">
        <v>8.48</v>
      </c>
      <c r="H72" s="42">
        <v>8.67</v>
      </c>
      <c r="I72" s="42">
        <v>8.86</v>
      </c>
      <c r="J72" s="42">
        <v>9.0500000000000007</v>
      </c>
      <c r="K72" s="42">
        <v>9.24</v>
      </c>
      <c r="L72" s="42">
        <v>9.43</v>
      </c>
      <c r="M72" s="42">
        <v>9.6199999999999992</v>
      </c>
      <c r="N72" s="42">
        <v>9.81</v>
      </c>
      <c r="O72" s="42">
        <v>10</v>
      </c>
      <c r="P72" s="42">
        <v>10.19</v>
      </c>
      <c r="Q72" s="42">
        <v>10.38</v>
      </c>
      <c r="R72" s="42">
        <v>10.57</v>
      </c>
      <c r="S72" s="42">
        <v>10.76</v>
      </c>
      <c r="T72" s="42">
        <v>10.95</v>
      </c>
      <c r="U72" s="42">
        <v>11.14</v>
      </c>
      <c r="V72" s="42">
        <v>11.33</v>
      </c>
      <c r="W72" s="42">
        <v>11.52</v>
      </c>
      <c r="X72" s="42">
        <v>11.71</v>
      </c>
      <c r="Y72" s="42">
        <v>11.9</v>
      </c>
      <c r="Z72" s="42">
        <v>12.09</v>
      </c>
      <c r="AA72" s="42">
        <v>12.28</v>
      </c>
      <c r="AB72" s="42">
        <v>12.47</v>
      </c>
      <c r="AC72" s="42">
        <v>12.66</v>
      </c>
      <c r="AD72" s="42">
        <v>12.85</v>
      </c>
      <c r="AE72" s="42">
        <v>13.04</v>
      </c>
      <c r="AF72" s="42">
        <v>13.23</v>
      </c>
      <c r="AG72" s="42">
        <v>13.43</v>
      </c>
      <c r="AH72" s="42">
        <v>13.62</v>
      </c>
      <c r="AI72" s="42">
        <v>13.81</v>
      </c>
      <c r="AJ72" s="42">
        <v>14</v>
      </c>
      <c r="AK72" s="42">
        <v>14.19</v>
      </c>
      <c r="AL72" s="42">
        <v>14.38</v>
      </c>
      <c r="AM72" s="42">
        <v>14.57</v>
      </c>
      <c r="AN72" s="42">
        <v>14.76</v>
      </c>
      <c r="AO72" s="42">
        <v>14.95</v>
      </c>
      <c r="AP72" s="42">
        <v>15.14</v>
      </c>
    </row>
    <row r="73" spans="1:42" x14ac:dyDescent="0.2">
      <c r="A73" s="41">
        <v>0.61</v>
      </c>
      <c r="B73" s="42">
        <v>7.52</v>
      </c>
      <c r="C73" s="42">
        <v>7.71</v>
      </c>
      <c r="D73" s="42">
        <v>7.91</v>
      </c>
      <c r="E73" s="42">
        <v>8.1</v>
      </c>
      <c r="F73" s="42">
        <v>8.2899999999999991</v>
      </c>
      <c r="G73" s="42">
        <v>8.48</v>
      </c>
      <c r="H73" s="42">
        <v>8.67</v>
      </c>
      <c r="I73" s="42">
        <v>8.86</v>
      </c>
      <c r="J73" s="42">
        <v>9.0500000000000007</v>
      </c>
      <c r="K73" s="42">
        <v>9.24</v>
      </c>
      <c r="L73" s="42">
        <v>9.43</v>
      </c>
      <c r="M73" s="42">
        <v>9.6199999999999992</v>
      </c>
      <c r="N73" s="42">
        <v>9.81</v>
      </c>
      <c r="O73" s="42">
        <v>10</v>
      </c>
      <c r="P73" s="42">
        <v>10.19</v>
      </c>
      <c r="Q73" s="42">
        <v>10.38</v>
      </c>
      <c r="R73" s="42">
        <v>10.57</v>
      </c>
      <c r="S73" s="42">
        <v>10.76</v>
      </c>
      <c r="T73" s="42">
        <v>10.95</v>
      </c>
      <c r="U73" s="42">
        <v>11.14</v>
      </c>
      <c r="V73" s="42">
        <v>11.33</v>
      </c>
      <c r="W73" s="42">
        <v>11.52</v>
      </c>
      <c r="X73" s="42">
        <v>11.71</v>
      </c>
      <c r="Y73" s="42">
        <v>11.9</v>
      </c>
      <c r="Z73" s="42">
        <v>12.09</v>
      </c>
      <c r="AA73" s="42">
        <v>12.28</v>
      </c>
      <c r="AB73" s="42">
        <v>12.47</v>
      </c>
      <c r="AC73" s="42">
        <v>12.66</v>
      </c>
      <c r="AD73" s="42">
        <v>12.85</v>
      </c>
      <c r="AE73" s="42">
        <v>13.04</v>
      </c>
      <c r="AF73" s="42">
        <v>13.23</v>
      </c>
      <c r="AG73" s="42">
        <v>13.42</v>
      </c>
      <c r="AH73" s="42">
        <v>13.61</v>
      </c>
      <c r="AI73" s="42">
        <v>13.8</v>
      </c>
      <c r="AJ73" s="42">
        <v>13.99</v>
      </c>
      <c r="AK73" s="42">
        <v>14.18</v>
      </c>
      <c r="AL73" s="42">
        <v>14.37</v>
      </c>
      <c r="AM73" s="42">
        <v>14.56</v>
      </c>
      <c r="AN73" s="42">
        <v>14.75</v>
      </c>
      <c r="AO73" s="42">
        <v>14.94</v>
      </c>
      <c r="AP73" s="42">
        <v>15.13</v>
      </c>
    </row>
    <row r="74" spans="1:42" x14ac:dyDescent="0.2">
      <c r="A74" s="41">
        <v>0.62</v>
      </c>
      <c r="B74" s="42">
        <v>7.52</v>
      </c>
      <c r="C74" s="42">
        <v>7.71</v>
      </c>
      <c r="D74" s="42">
        <v>7.9</v>
      </c>
      <c r="E74" s="42">
        <v>8.09</v>
      </c>
      <c r="F74" s="42">
        <v>8.2799999999999994</v>
      </c>
      <c r="G74" s="42">
        <v>8.4700000000000006</v>
      </c>
      <c r="H74" s="42">
        <v>8.66</v>
      </c>
      <c r="I74" s="42">
        <v>8.85</v>
      </c>
      <c r="J74" s="42">
        <v>9.0399999999999991</v>
      </c>
      <c r="K74" s="42">
        <v>9.23</v>
      </c>
      <c r="L74" s="42">
        <v>9.42</v>
      </c>
      <c r="M74" s="42">
        <v>9.61</v>
      </c>
      <c r="N74" s="42">
        <v>9.8000000000000007</v>
      </c>
      <c r="O74" s="42">
        <v>10</v>
      </c>
      <c r="P74" s="42">
        <v>10.19</v>
      </c>
      <c r="Q74" s="42">
        <v>10.38</v>
      </c>
      <c r="R74" s="42">
        <v>10.57</v>
      </c>
      <c r="S74" s="42">
        <v>10.76</v>
      </c>
      <c r="T74" s="42">
        <v>10.95</v>
      </c>
      <c r="U74" s="42">
        <v>11.14</v>
      </c>
      <c r="V74" s="42">
        <v>11.33</v>
      </c>
      <c r="W74" s="42">
        <v>11.52</v>
      </c>
      <c r="X74" s="42">
        <v>11.71</v>
      </c>
      <c r="Y74" s="42">
        <v>11.9</v>
      </c>
      <c r="Z74" s="42">
        <v>12.09</v>
      </c>
      <c r="AA74" s="42">
        <v>12.28</v>
      </c>
      <c r="AB74" s="42">
        <v>12.47</v>
      </c>
      <c r="AC74" s="42">
        <v>12.66</v>
      </c>
      <c r="AD74" s="42">
        <v>12.85</v>
      </c>
      <c r="AE74" s="42">
        <v>13.04</v>
      </c>
      <c r="AF74" s="42">
        <v>13.23</v>
      </c>
      <c r="AG74" s="42">
        <v>13.42</v>
      </c>
      <c r="AH74" s="42">
        <v>13.61</v>
      </c>
      <c r="AI74" s="42">
        <v>13.8</v>
      </c>
      <c r="AJ74" s="42">
        <v>13.99</v>
      </c>
      <c r="AK74" s="42">
        <v>14.18</v>
      </c>
      <c r="AL74" s="42">
        <v>14.37</v>
      </c>
      <c r="AM74" s="42">
        <v>14.56</v>
      </c>
      <c r="AN74" s="42">
        <v>14.75</v>
      </c>
      <c r="AO74" s="42">
        <v>14.94</v>
      </c>
      <c r="AP74" s="42">
        <v>15.13</v>
      </c>
    </row>
    <row r="75" spans="1:42" x14ac:dyDescent="0.2">
      <c r="A75" s="41">
        <v>0.63</v>
      </c>
      <c r="B75" s="42">
        <v>7.52</v>
      </c>
      <c r="C75" s="42">
        <v>7.71</v>
      </c>
      <c r="D75" s="42">
        <v>7.9</v>
      </c>
      <c r="E75" s="42">
        <v>8.09</v>
      </c>
      <c r="F75" s="42">
        <v>8.2799999999999994</v>
      </c>
      <c r="G75" s="42">
        <v>8.4700000000000006</v>
      </c>
      <c r="H75" s="42">
        <v>8.66</v>
      </c>
      <c r="I75" s="42">
        <v>8.85</v>
      </c>
      <c r="J75" s="42">
        <v>9.0399999999999991</v>
      </c>
      <c r="K75" s="42">
        <v>9.23</v>
      </c>
      <c r="L75" s="42">
        <v>9.42</v>
      </c>
      <c r="M75" s="42">
        <v>9.61</v>
      </c>
      <c r="N75" s="42">
        <v>9.8000000000000007</v>
      </c>
      <c r="O75" s="42">
        <v>9.99</v>
      </c>
      <c r="P75" s="42">
        <v>10.18</v>
      </c>
      <c r="Q75" s="42">
        <v>10.37</v>
      </c>
      <c r="R75" s="42">
        <v>10.56</v>
      </c>
      <c r="S75" s="42">
        <v>10.75</v>
      </c>
      <c r="T75" s="42">
        <v>10.94</v>
      </c>
      <c r="U75" s="42">
        <v>11.13</v>
      </c>
      <c r="V75" s="42">
        <v>11.32</v>
      </c>
      <c r="W75" s="42">
        <v>11.51</v>
      </c>
      <c r="X75" s="42">
        <v>11.7</v>
      </c>
      <c r="Y75" s="42">
        <v>11.89</v>
      </c>
      <c r="Z75" s="42">
        <v>12.08</v>
      </c>
      <c r="AA75" s="42">
        <v>12.27</v>
      </c>
      <c r="AB75" s="42">
        <v>12.46</v>
      </c>
      <c r="AC75" s="42">
        <v>12.65</v>
      </c>
      <c r="AD75" s="42">
        <v>12.84</v>
      </c>
      <c r="AE75" s="42">
        <v>13.03</v>
      </c>
      <c r="AF75" s="42">
        <v>13.22</v>
      </c>
      <c r="AG75" s="42">
        <v>13.41</v>
      </c>
      <c r="AH75" s="42">
        <v>13.6</v>
      </c>
      <c r="AI75" s="42">
        <v>13.79</v>
      </c>
      <c r="AJ75" s="42">
        <v>13.98</v>
      </c>
      <c r="AK75" s="42">
        <v>14.17</v>
      </c>
      <c r="AL75" s="42">
        <v>14.36</v>
      </c>
      <c r="AM75" s="42">
        <v>14.55</v>
      </c>
      <c r="AN75" s="42">
        <v>14.74</v>
      </c>
      <c r="AO75" s="42">
        <v>14.93</v>
      </c>
      <c r="AP75" s="42">
        <v>15.12</v>
      </c>
    </row>
    <row r="76" spans="1:42" x14ac:dyDescent="0.2">
      <c r="A76" s="41">
        <v>0.64</v>
      </c>
      <c r="B76" s="42">
        <v>7.52</v>
      </c>
      <c r="C76" s="42">
        <v>7.71</v>
      </c>
      <c r="D76" s="42">
        <v>7.9</v>
      </c>
      <c r="E76" s="42">
        <v>8.09</v>
      </c>
      <c r="F76" s="42">
        <v>8.2799999999999994</v>
      </c>
      <c r="G76" s="42">
        <v>8.4700000000000006</v>
      </c>
      <c r="H76" s="42">
        <v>8.66</v>
      </c>
      <c r="I76" s="42">
        <v>8.85</v>
      </c>
      <c r="J76" s="42">
        <v>9.0399999999999991</v>
      </c>
      <c r="K76" s="42">
        <v>9.23</v>
      </c>
      <c r="L76" s="42">
        <v>9.42</v>
      </c>
      <c r="M76" s="42">
        <v>9.61</v>
      </c>
      <c r="N76" s="42">
        <v>9.8000000000000007</v>
      </c>
      <c r="O76" s="42">
        <v>9.99</v>
      </c>
      <c r="P76" s="42">
        <v>10.18</v>
      </c>
      <c r="Q76" s="42">
        <v>10.37</v>
      </c>
      <c r="R76" s="42">
        <v>10.56</v>
      </c>
      <c r="S76" s="42">
        <v>10.75</v>
      </c>
      <c r="T76" s="42">
        <v>10.94</v>
      </c>
      <c r="U76" s="42">
        <v>11.13</v>
      </c>
      <c r="V76" s="42">
        <v>11.32</v>
      </c>
      <c r="W76" s="42">
        <v>11.51</v>
      </c>
      <c r="X76" s="42">
        <v>11.7</v>
      </c>
      <c r="Y76" s="42">
        <v>11.89</v>
      </c>
      <c r="Z76" s="42">
        <v>12.08</v>
      </c>
      <c r="AA76" s="42">
        <v>12.27</v>
      </c>
      <c r="AB76" s="42">
        <v>12.46</v>
      </c>
      <c r="AC76" s="42">
        <v>12.65</v>
      </c>
      <c r="AD76" s="42">
        <v>12.84</v>
      </c>
      <c r="AE76" s="42">
        <v>13.03</v>
      </c>
      <c r="AF76" s="42">
        <v>13.22</v>
      </c>
      <c r="AG76" s="42">
        <v>13.41</v>
      </c>
      <c r="AH76" s="42">
        <v>13.6</v>
      </c>
      <c r="AI76" s="42">
        <v>13.79</v>
      </c>
      <c r="AJ76" s="42">
        <v>13.98</v>
      </c>
      <c r="AK76" s="42">
        <v>14.17</v>
      </c>
      <c r="AL76" s="42">
        <v>14.36</v>
      </c>
      <c r="AM76" s="42">
        <v>14.55</v>
      </c>
      <c r="AN76" s="42">
        <v>14.74</v>
      </c>
      <c r="AO76" s="42">
        <v>14.93</v>
      </c>
      <c r="AP76" s="42">
        <v>15.12</v>
      </c>
    </row>
    <row r="77" spans="1:42" x14ac:dyDescent="0.2">
      <c r="A77" s="41">
        <v>0.65</v>
      </c>
      <c r="B77" s="42">
        <v>7.52</v>
      </c>
      <c r="C77" s="42">
        <v>7.71</v>
      </c>
      <c r="D77" s="42">
        <v>7.9</v>
      </c>
      <c r="E77" s="42">
        <v>8.09</v>
      </c>
      <c r="F77" s="42">
        <v>8.2799999999999994</v>
      </c>
      <c r="G77" s="42">
        <v>8.4700000000000006</v>
      </c>
      <c r="H77" s="42">
        <v>8.66</v>
      </c>
      <c r="I77" s="42">
        <v>8.85</v>
      </c>
      <c r="J77" s="42">
        <v>9.0399999999999991</v>
      </c>
      <c r="K77" s="42">
        <v>9.23</v>
      </c>
      <c r="L77" s="42">
        <v>9.42</v>
      </c>
      <c r="M77" s="42">
        <v>9.61</v>
      </c>
      <c r="N77" s="42">
        <v>9.8000000000000007</v>
      </c>
      <c r="O77" s="42">
        <v>9.99</v>
      </c>
      <c r="P77" s="42">
        <v>10.18</v>
      </c>
      <c r="Q77" s="42">
        <v>10.37</v>
      </c>
      <c r="R77" s="42">
        <v>10.56</v>
      </c>
      <c r="S77" s="42">
        <v>10.75</v>
      </c>
      <c r="T77" s="42">
        <v>10.94</v>
      </c>
      <c r="U77" s="42">
        <v>11.13</v>
      </c>
      <c r="V77" s="42">
        <v>11.32</v>
      </c>
      <c r="W77" s="42">
        <v>11.51</v>
      </c>
      <c r="X77" s="42">
        <v>11.7</v>
      </c>
      <c r="Y77" s="42">
        <v>11.89</v>
      </c>
      <c r="Z77" s="42">
        <v>12.08</v>
      </c>
      <c r="AA77" s="42">
        <v>12.27</v>
      </c>
      <c r="AB77" s="42">
        <v>12.46</v>
      </c>
      <c r="AC77" s="42">
        <v>12.65</v>
      </c>
      <c r="AD77" s="42">
        <v>12.84</v>
      </c>
      <c r="AE77" s="42">
        <v>13.03</v>
      </c>
      <c r="AF77" s="42">
        <v>13.22</v>
      </c>
      <c r="AG77" s="42">
        <v>13.41</v>
      </c>
      <c r="AH77" s="42">
        <v>13.6</v>
      </c>
      <c r="AI77" s="42">
        <v>13.79</v>
      </c>
      <c r="AJ77" s="42">
        <v>13.98</v>
      </c>
      <c r="AK77" s="42">
        <v>14.17</v>
      </c>
      <c r="AL77" s="42">
        <v>14.36</v>
      </c>
      <c r="AM77" s="42">
        <v>14.55</v>
      </c>
      <c r="AN77" s="42">
        <v>14.74</v>
      </c>
      <c r="AO77" s="42">
        <v>14.93</v>
      </c>
      <c r="AP77" s="42">
        <v>15.12</v>
      </c>
    </row>
    <row r="78" spans="1:42" x14ac:dyDescent="0.2">
      <c r="A78" s="41">
        <v>0.66</v>
      </c>
      <c r="B78" s="42">
        <v>7.51</v>
      </c>
      <c r="C78" s="42">
        <v>7.7</v>
      </c>
      <c r="D78" s="42">
        <v>7.89</v>
      </c>
      <c r="E78" s="42">
        <v>8.08</v>
      </c>
      <c r="F78" s="42">
        <v>8.27</v>
      </c>
      <c r="G78" s="42">
        <v>8.4600000000000009</v>
      </c>
      <c r="H78" s="42">
        <v>8.65</v>
      </c>
      <c r="I78" s="42">
        <v>8.84</v>
      </c>
      <c r="J78" s="42">
        <v>9.0299999999999994</v>
      </c>
      <c r="K78" s="42">
        <v>9.2200000000000006</v>
      </c>
      <c r="L78" s="42">
        <v>9.41</v>
      </c>
      <c r="M78" s="42">
        <v>9.6</v>
      </c>
      <c r="N78" s="42">
        <v>9.7899999999999991</v>
      </c>
      <c r="O78" s="42">
        <v>9.98</v>
      </c>
      <c r="P78" s="42">
        <v>10.17</v>
      </c>
      <c r="Q78" s="42">
        <v>10.36</v>
      </c>
      <c r="R78" s="42">
        <v>10.55</v>
      </c>
      <c r="S78" s="42">
        <v>10.74</v>
      </c>
      <c r="T78" s="42">
        <v>10.93</v>
      </c>
      <c r="U78" s="42">
        <v>11.12</v>
      </c>
      <c r="V78" s="42">
        <v>11.31</v>
      </c>
      <c r="W78" s="42">
        <v>11.5</v>
      </c>
      <c r="X78" s="42">
        <v>11.69</v>
      </c>
      <c r="Y78" s="42">
        <v>11.88</v>
      </c>
      <c r="Z78" s="42">
        <v>12.07</v>
      </c>
      <c r="AA78" s="42">
        <v>12.26</v>
      </c>
      <c r="AB78" s="42">
        <v>12.45</v>
      </c>
      <c r="AC78" s="42">
        <v>12.64</v>
      </c>
      <c r="AD78" s="42">
        <v>12.83</v>
      </c>
      <c r="AE78" s="42">
        <v>13.02</v>
      </c>
      <c r="AF78" s="42">
        <v>13.21</v>
      </c>
      <c r="AG78" s="42">
        <v>13.4</v>
      </c>
      <c r="AH78" s="42">
        <v>13.59</v>
      </c>
      <c r="AI78" s="42">
        <v>13.78</v>
      </c>
      <c r="AJ78" s="42">
        <v>13.97</v>
      </c>
      <c r="AK78" s="42">
        <v>14.16</v>
      </c>
      <c r="AL78" s="42">
        <v>14.35</v>
      </c>
      <c r="AM78" s="42">
        <v>14.54</v>
      </c>
      <c r="AN78" s="42">
        <v>14.73</v>
      </c>
      <c r="AO78" s="42">
        <v>14.92</v>
      </c>
      <c r="AP78" s="42">
        <v>15.11</v>
      </c>
    </row>
    <row r="79" spans="1:42" x14ac:dyDescent="0.2">
      <c r="A79" s="41">
        <v>0.67</v>
      </c>
      <c r="B79" s="42">
        <v>7.51</v>
      </c>
      <c r="C79" s="42">
        <v>7.7</v>
      </c>
      <c r="D79" s="42">
        <v>7.89</v>
      </c>
      <c r="E79" s="42">
        <v>8.08</v>
      </c>
      <c r="F79" s="42">
        <v>8.27</v>
      </c>
      <c r="G79" s="42">
        <v>8.4600000000000009</v>
      </c>
      <c r="H79" s="42">
        <v>8.65</v>
      </c>
      <c r="I79" s="42">
        <v>8.84</v>
      </c>
      <c r="J79" s="42">
        <v>9.0299999999999994</v>
      </c>
      <c r="K79" s="42">
        <v>9.2200000000000006</v>
      </c>
      <c r="L79" s="42">
        <v>9.41</v>
      </c>
      <c r="M79" s="42">
        <v>9.6</v>
      </c>
      <c r="N79" s="42">
        <v>9.7899999999999991</v>
      </c>
      <c r="O79" s="42">
        <v>9.98</v>
      </c>
      <c r="P79" s="42">
        <v>10.17</v>
      </c>
      <c r="Q79" s="42">
        <v>10.36</v>
      </c>
      <c r="R79" s="42">
        <v>10.55</v>
      </c>
      <c r="S79" s="42">
        <v>10.74</v>
      </c>
      <c r="T79" s="42">
        <v>10.93</v>
      </c>
      <c r="U79" s="42">
        <v>11.12</v>
      </c>
      <c r="V79" s="42">
        <v>11.31</v>
      </c>
      <c r="W79" s="42">
        <v>11.5</v>
      </c>
      <c r="X79" s="42">
        <v>11.69</v>
      </c>
      <c r="Y79" s="42">
        <v>11.88</v>
      </c>
      <c r="Z79" s="42">
        <v>12.07</v>
      </c>
      <c r="AA79" s="42">
        <v>12.26</v>
      </c>
      <c r="AB79" s="42">
        <v>12.45</v>
      </c>
      <c r="AC79" s="42">
        <v>12.64</v>
      </c>
      <c r="AD79" s="42">
        <v>12.83</v>
      </c>
      <c r="AE79" s="42">
        <v>13.02</v>
      </c>
      <c r="AF79" s="42">
        <v>13.21</v>
      </c>
      <c r="AG79" s="42">
        <v>13.4</v>
      </c>
      <c r="AH79" s="42">
        <v>13.59</v>
      </c>
      <c r="AI79" s="42">
        <v>13.78</v>
      </c>
      <c r="AJ79" s="42">
        <v>13.97</v>
      </c>
      <c r="AK79" s="42">
        <v>14.16</v>
      </c>
      <c r="AL79" s="42">
        <v>14.35</v>
      </c>
      <c r="AM79" s="42">
        <v>14.54</v>
      </c>
      <c r="AN79" s="42">
        <v>14.73</v>
      </c>
      <c r="AO79" s="42">
        <v>14.92</v>
      </c>
      <c r="AP79" s="42">
        <v>15.11</v>
      </c>
    </row>
    <row r="80" spans="1:42" x14ac:dyDescent="0.2">
      <c r="A80" s="41">
        <v>0.68</v>
      </c>
      <c r="B80" s="42">
        <v>7.51</v>
      </c>
      <c r="C80" s="42">
        <v>7.7</v>
      </c>
      <c r="D80" s="42">
        <v>7.89</v>
      </c>
      <c r="E80" s="42">
        <v>8.08</v>
      </c>
      <c r="F80" s="42">
        <v>8.27</v>
      </c>
      <c r="G80" s="42">
        <v>8.4600000000000009</v>
      </c>
      <c r="H80" s="42">
        <v>8.65</v>
      </c>
      <c r="I80" s="42">
        <v>8.84</v>
      </c>
      <c r="J80" s="42">
        <v>9.0299999999999994</v>
      </c>
      <c r="K80" s="42">
        <v>9.2200000000000006</v>
      </c>
      <c r="L80" s="42">
        <v>9.41</v>
      </c>
      <c r="M80" s="42">
        <v>9.6</v>
      </c>
      <c r="N80" s="42">
        <v>9.7899999999999991</v>
      </c>
      <c r="O80" s="42">
        <v>9.98</v>
      </c>
      <c r="P80" s="42">
        <v>10.17</v>
      </c>
      <c r="Q80" s="42">
        <v>10.36</v>
      </c>
      <c r="R80" s="42">
        <v>10.55</v>
      </c>
      <c r="S80" s="42">
        <v>10.74</v>
      </c>
      <c r="T80" s="42">
        <v>10.93</v>
      </c>
      <c r="U80" s="42">
        <v>11.12</v>
      </c>
      <c r="V80" s="42">
        <v>11.31</v>
      </c>
      <c r="W80" s="42">
        <v>11.5</v>
      </c>
      <c r="X80" s="42">
        <v>11.69</v>
      </c>
      <c r="Y80" s="42">
        <v>11.88</v>
      </c>
      <c r="Z80" s="42">
        <v>12.07</v>
      </c>
      <c r="AA80" s="42">
        <v>12.26</v>
      </c>
      <c r="AB80" s="42">
        <v>12.45</v>
      </c>
      <c r="AC80" s="42">
        <v>12.64</v>
      </c>
      <c r="AD80" s="42">
        <v>12.83</v>
      </c>
      <c r="AE80" s="42">
        <v>13.02</v>
      </c>
      <c r="AF80" s="42">
        <v>13.21</v>
      </c>
      <c r="AG80" s="42">
        <v>13.39</v>
      </c>
      <c r="AH80" s="42">
        <v>13.58</v>
      </c>
      <c r="AI80" s="42">
        <v>13.77</v>
      </c>
      <c r="AJ80" s="42">
        <v>13.96</v>
      </c>
      <c r="AK80" s="42">
        <v>14.15</v>
      </c>
      <c r="AL80" s="42">
        <v>14.34</v>
      </c>
      <c r="AM80" s="42">
        <v>14.53</v>
      </c>
      <c r="AN80" s="42">
        <v>14.72</v>
      </c>
      <c r="AO80" s="42">
        <v>14.91</v>
      </c>
      <c r="AP80" s="42">
        <v>15.1</v>
      </c>
    </row>
    <row r="81" spans="1:42" x14ac:dyDescent="0.2">
      <c r="A81" s="41">
        <v>0.69</v>
      </c>
      <c r="B81" s="42">
        <v>7.51</v>
      </c>
      <c r="C81" s="42">
        <v>7.7</v>
      </c>
      <c r="D81" s="42">
        <v>7.89</v>
      </c>
      <c r="E81" s="42">
        <v>8.08</v>
      </c>
      <c r="F81" s="42">
        <v>8.27</v>
      </c>
      <c r="G81" s="42">
        <v>8.4600000000000009</v>
      </c>
      <c r="H81" s="42">
        <v>8.65</v>
      </c>
      <c r="I81" s="42">
        <v>8.84</v>
      </c>
      <c r="J81" s="42">
        <v>9.0299999999999994</v>
      </c>
      <c r="K81" s="42">
        <v>9.2200000000000006</v>
      </c>
      <c r="L81" s="42">
        <v>9.41</v>
      </c>
      <c r="M81" s="42">
        <v>9.6</v>
      </c>
      <c r="N81" s="42">
        <v>9.7899999999999991</v>
      </c>
      <c r="O81" s="42">
        <v>9.98</v>
      </c>
      <c r="P81" s="42">
        <v>10.17</v>
      </c>
      <c r="Q81" s="42">
        <v>10.35</v>
      </c>
      <c r="R81" s="42">
        <v>10.54</v>
      </c>
      <c r="S81" s="42">
        <v>10.73</v>
      </c>
      <c r="T81" s="42">
        <v>10.92</v>
      </c>
      <c r="U81" s="42">
        <v>11.11</v>
      </c>
      <c r="V81" s="42">
        <v>11.3</v>
      </c>
      <c r="W81" s="42">
        <v>11.49</v>
      </c>
      <c r="X81" s="42">
        <v>11.68</v>
      </c>
      <c r="Y81" s="42">
        <v>11.87</v>
      </c>
      <c r="Z81" s="42">
        <v>12.06</v>
      </c>
      <c r="AA81" s="42">
        <v>12.25</v>
      </c>
      <c r="AB81" s="42">
        <v>12.44</v>
      </c>
      <c r="AC81" s="42">
        <v>12.63</v>
      </c>
      <c r="AD81" s="42">
        <v>12.82</v>
      </c>
      <c r="AE81" s="42">
        <v>13.01</v>
      </c>
      <c r="AF81" s="42">
        <v>13.2</v>
      </c>
      <c r="AG81" s="42">
        <v>13.39</v>
      </c>
      <c r="AH81" s="42">
        <v>13.58</v>
      </c>
      <c r="AI81" s="42">
        <v>13.77</v>
      </c>
      <c r="AJ81" s="42">
        <v>13.96</v>
      </c>
      <c r="AK81" s="42">
        <v>14.15</v>
      </c>
      <c r="AL81" s="42">
        <v>14.34</v>
      </c>
      <c r="AM81" s="42">
        <v>14.53</v>
      </c>
      <c r="AN81" s="42">
        <v>14.72</v>
      </c>
      <c r="AO81" s="42">
        <v>14.91</v>
      </c>
      <c r="AP81" s="42">
        <v>15.1</v>
      </c>
    </row>
    <row r="82" spans="1:42" x14ac:dyDescent="0.2">
      <c r="A82" s="41">
        <v>0.7</v>
      </c>
      <c r="B82" s="42">
        <v>7.51</v>
      </c>
      <c r="C82" s="42">
        <v>7.7</v>
      </c>
      <c r="D82" s="42">
        <v>7.88</v>
      </c>
      <c r="E82" s="42">
        <v>8.07</v>
      </c>
      <c r="F82" s="42">
        <v>8.26</v>
      </c>
      <c r="G82" s="42">
        <v>8.4499999999999993</v>
      </c>
      <c r="H82" s="42">
        <v>8.64</v>
      </c>
      <c r="I82" s="42">
        <v>8.83</v>
      </c>
      <c r="J82" s="42">
        <v>9.02</v>
      </c>
      <c r="K82" s="42">
        <v>9.2100000000000009</v>
      </c>
      <c r="L82" s="42">
        <v>9.4</v>
      </c>
      <c r="M82" s="42">
        <v>9.59</v>
      </c>
      <c r="N82" s="42">
        <v>9.7799999999999994</v>
      </c>
      <c r="O82" s="42">
        <v>9.9700000000000006</v>
      </c>
      <c r="P82" s="42">
        <v>10.16</v>
      </c>
      <c r="Q82" s="42">
        <v>10.35</v>
      </c>
      <c r="R82" s="42">
        <v>10.54</v>
      </c>
      <c r="S82" s="42">
        <v>10.73</v>
      </c>
      <c r="T82" s="42">
        <v>10.92</v>
      </c>
      <c r="U82" s="42">
        <v>11.11</v>
      </c>
      <c r="V82" s="42">
        <v>11.3</v>
      </c>
      <c r="W82" s="42">
        <v>11.49</v>
      </c>
      <c r="X82" s="42">
        <v>11.68</v>
      </c>
      <c r="Y82" s="42">
        <v>11.87</v>
      </c>
      <c r="Z82" s="42">
        <v>12.06</v>
      </c>
      <c r="AA82" s="42">
        <v>12.25</v>
      </c>
      <c r="AB82" s="42">
        <v>12.44</v>
      </c>
      <c r="AC82" s="42">
        <v>12.63</v>
      </c>
      <c r="AD82" s="42">
        <v>12.82</v>
      </c>
      <c r="AE82" s="42">
        <v>13.01</v>
      </c>
      <c r="AF82" s="42">
        <v>13.2</v>
      </c>
      <c r="AG82" s="42">
        <v>13.39</v>
      </c>
      <c r="AH82" s="42">
        <v>13.58</v>
      </c>
      <c r="AI82" s="42">
        <v>13.77</v>
      </c>
      <c r="AJ82" s="42">
        <v>13.96</v>
      </c>
      <c r="AK82" s="42">
        <v>14.15</v>
      </c>
      <c r="AL82" s="42">
        <v>14.34</v>
      </c>
      <c r="AM82" s="42">
        <v>14.53</v>
      </c>
      <c r="AN82" s="42">
        <v>14.72</v>
      </c>
      <c r="AO82" s="42">
        <v>14.9</v>
      </c>
      <c r="AP82" s="42">
        <v>15.09</v>
      </c>
    </row>
    <row r="83" spans="1:42" x14ac:dyDescent="0.2">
      <c r="A83" s="41">
        <v>0.71</v>
      </c>
      <c r="B83" s="42">
        <v>7.5</v>
      </c>
      <c r="C83" s="42">
        <v>7.69</v>
      </c>
      <c r="D83" s="42">
        <v>7.88</v>
      </c>
      <c r="E83" s="42">
        <v>8.07</v>
      </c>
      <c r="F83" s="42">
        <v>8.26</v>
      </c>
      <c r="G83" s="42">
        <v>8.4499999999999993</v>
      </c>
      <c r="H83" s="42">
        <v>8.64</v>
      </c>
      <c r="I83" s="42">
        <v>8.83</v>
      </c>
      <c r="J83" s="42">
        <v>9.02</v>
      </c>
      <c r="K83" s="42">
        <v>9.2100000000000009</v>
      </c>
      <c r="L83" s="42">
        <v>9.4</v>
      </c>
      <c r="M83" s="42">
        <v>9.59</v>
      </c>
      <c r="N83" s="42">
        <v>9.7799999999999994</v>
      </c>
      <c r="O83" s="42">
        <v>9.9700000000000006</v>
      </c>
      <c r="P83" s="42">
        <v>10.16</v>
      </c>
      <c r="Q83" s="42">
        <v>10.35</v>
      </c>
      <c r="R83" s="42">
        <v>10.54</v>
      </c>
      <c r="S83" s="42">
        <v>10.73</v>
      </c>
      <c r="T83" s="42">
        <v>10.92</v>
      </c>
      <c r="U83" s="42">
        <v>11.11</v>
      </c>
      <c r="V83" s="42">
        <v>11.3</v>
      </c>
      <c r="W83" s="42">
        <v>11.49</v>
      </c>
      <c r="X83" s="42">
        <v>11.68</v>
      </c>
      <c r="Y83" s="42">
        <v>11.87</v>
      </c>
      <c r="Z83" s="42">
        <v>12.06</v>
      </c>
      <c r="AA83" s="42">
        <v>12.25</v>
      </c>
      <c r="AB83" s="42">
        <v>12.44</v>
      </c>
      <c r="AC83" s="42">
        <v>12.63</v>
      </c>
      <c r="AD83" s="42">
        <v>12.81</v>
      </c>
      <c r="AE83" s="42">
        <v>13</v>
      </c>
      <c r="AF83" s="42">
        <v>13.19</v>
      </c>
      <c r="AG83" s="42">
        <v>13.38</v>
      </c>
      <c r="AH83" s="42">
        <v>13.57</v>
      </c>
      <c r="AI83" s="42">
        <v>13.76</v>
      </c>
      <c r="AJ83" s="42">
        <v>13.95</v>
      </c>
      <c r="AK83" s="42">
        <v>14.14</v>
      </c>
      <c r="AL83" s="42">
        <v>14.33</v>
      </c>
      <c r="AM83" s="42">
        <v>14.52</v>
      </c>
      <c r="AN83" s="42">
        <v>14.71</v>
      </c>
      <c r="AO83" s="42">
        <v>14.9</v>
      </c>
      <c r="AP83" s="42">
        <v>15.09</v>
      </c>
    </row>
    <row r="84" spans="1:42" x14ac:dyDescent="0.2">
      <c r="A84" s="41">
        <v>0.72</v>
      </c>
      <c r="B84" s="42">
        <v>7.5</v>
      </c>
      <c r="C84" s="42">
        <v>7.69</v>
      </c>
      <c r="D84" s="42">
        <v>7.88</v>
      </c>
      <c r="E84" s="42">
        <v>8.07</v>
      </c>
      <c r="F84" s="42">
        <v>8.26</v>
      </c>
      <c r="G84" s="42">
        <v>8.4499999999999993</v>
      </c>
      <c r="H84" s="42">
        <v>8.64</v>
      </c>
      <c r="I84" s="42">
        <v>8.83</v>
      </c>
      <c r="J84" s="42">
        <v>9.02</v>
      </c>
      <c r="K84" s="42">
        <v>9.2100000000000009</v>
      </c>
      <c r="L84" s="42">
        <v>9.4</v>
      </c>
      <c r="M84" s="42">
        <v>9.59</v>
      </c>
      <c r="N84" s="42">
        <v>9.7799999999999994</v>
      </c>
      <c r="O84" s="42">
        <v>9.9700000000000006</v>
      </c>
      <c r="P84" s="42">
        <v>10.16</v>
      </c>
      <c r="Q84" s="42">
        <v>10.35</v>
      </c>
      <c r="R84" s="42">
        <v>10.54</v>
      </c>
      <c r="S84" s="42">
        <v>10.73</v>
      </c>
      <c r="T84" s="42">
        <v>10.92</v>
      </c>
      <c r="U84" s="42">
        <v>11.1</v>
      </c>
      <c r="V84" s="42">
        <v>11.29</v>
      </c>
      <c r="W84" s="42">
        <v>11.48</v>
      </c>
      <c r="X84" s="42">
        <v>11.67</v>
      </c>
      <c r="Y84" s="42">
        <v>11.86</v>
      </c>
      <c r="Z84" s="42">
        <v>12.05</v>
      </c>
      <c r="AA84" s="42">
        <v>12.24</v>
      </c>
      <c r="AB84" s="42">
        <v>12.43</v>
      </c>
      <c r="AC84" s="42">
        <v>12.62</v>
      </c>
      <c r="AD84" s="42">
        <v>12.81</v>
      </c>
      <c r="AE84" s="42">
        <v>13</v>
      </c>
      <c r="AF84" s="42">
        <v>13.19</v>
      </c>
      <c r="AG84" s="42">
        <v>13.38</v>
      </c>
      <c r="AH84" s="42">
        <v>13.57</v>
      </c>
      <c r="AI84" s="42">
        <v>13.76</v>
      </c>
      <c r="AJ84" s="42">
        <v>13.95</v>
      </c>
      <c r="AK84" s="42">
        <v>14.14</v>
      </c>
      <c r="AL84" s="42">
        <v>14.33</v>
      </c>
      <c r="AM84" s="42">
        <v>14.52</v>
      </c>
      <c r="AN84" s="42">
        <v>14.71</v>
      </c>
      <c r="AO84" s="42">
        <v>14.9</v>
      </c>
      <c r="AP84" s="42">
        <v>15.09</v>
      </c>
    </row>
    <row r="85" spans="1:42" x14ac:dyDescent="0.2">
      <c r="A85" s="41">
        <v>0.73</v>
      </c>
      <c r="B85" s="42">
        <v>7.5</v>
      </c>
      <c r="C85" s="42">
        <v>7.69</v>
      </c>
      <c r="D85" s="42">
        <v>7.88</v>
      </c>
      <c r="E85" s="42">
        <v>8.07</v>
      </c>
      <c r="F85" s="42">
        <v>8.26</v>
      </c>
      <c r="G85" s="42">
        <v>8.4499999999999993</v>
      </c>
      <c r="H85" s="42">
        <v>8.64</v>
      </c>
      <c r="I85" s="42">
        <v>8.83</v>
      </c>
      <c r="J85" s="42">
        <v>9.02</v>
      </c>
      <c r="K85" s="42">
        <v>9.2100000000000009</v>
      </c>
      <c r="L85" s="42">
        <v>9.4</v>
      </c>
      <c r="M85" s="42">
        <v>9.58</v>
      </c>
      <c r="N85" s="42">
        <v>9.77</v>
      </c>
      <c r="O85" s="42">
        <v>9.9600000000000009</v>
      </c>
      <c r="P85" s="42">
        <v>10.15</v>
      </c>
      <c r="Q85" s="42">
        <v>10.34</v>
      </c>
      <c r="R85" s="42">
        <v>10.53</v>
      </c>
      <c r="S85" s="42">
        <v>10.72</v>
      </c>
      <c r="T85" s="42">
        <v>10.91</v>
      </c>
      <c r="U85" s="42">
        <v>11.1</v>
      </c>
      <c r="V85" s="42">
        <v>11.29</v>
      </c>
      <c r="W85" s="42">
        <v>11.48</v>
      </c>
      <c r="X85" s="42">
        <v>11.67</v>
      </c>
      <c r="Y85" s="42">
        <v>11.86</v>
      </c>
      <c r="Z85" s="42">
        <v>12.05</v>
      </c>
      <c r="AA85" s="42">
        <v>12.24</v>
      </c>
      <c r="AB85" s="42">
        <v>12.43</v>
      </c>
      <c r="AC85" s="42">
        <v>12.62</v>
      </c>
      <c r="AD85" s="42">
        <v>12.81</v>
      </c>
      <c r="AE85" s="42">
        <v>13</v>
      </c>
      <c r="AF85" s="42">
        <v>13.19</v>
      </c>
      <c r="AG85" s="42">
        <v>13.38</v>
      </c>
      <c r="AH85" s="42">
        <v>13.57</v>
      </c>
      <c r="AI85" s="42">
        <v>13.76</v>
      </c>
      <c r="AJ85" s="42">
        <v>13.94</v>
      </c>
      <c r="AK85" s="42">
        <v>14.13</v>
      </c>
      <c r="AL85" s="42">
        <v>14.32</v>
      </c>
      <c r="AM85" s="42">
        <v>14.51</v>
      </c>
      <c r="AN85" s="42">
        <v>14.7</v>
      </c>
      <c r="AO85" s="42">
        <v>14.89</v>
      </c>
      <c r="AP85" s="42">
        <v>15.08</v>
      </c>
    </row>
    <row r="86" spans="1:42" x14ac:dyDescent="0.2">
      <c r="A86" s="41">
        <v>0.74</v>
      </c>
      <c r="B86" s="42">
        <v>7.5</v>
      </c>
      <c r="C86" s="42">
        <v>7.69</v>
      </c>
      <c r="D86" s="42">
        <v>7.88</v>
      </c>
      <c r="E86" s="42">
        <v>8.07</v>
      </c>
      <c r="F86" s="42">
        <v>8.26</v>
      </c>
      <c r="G86" s="42">
        <v>8.44</v>
      </c>
      <c r="H86" s="42">
        <v>8.6300000000000008</v>
      </c>
      <c r="I86" s="42">
        <v>8.82</v>
      </c>
      <c r="J86" s="42">
        <v>9.01</v>
      </c>
      <c r="K86" s="42">
        <v>9.1999999999999993</v>
      </c>
      <c r="L86" s="42">
        <v>9.39</v>
      </c>
      <c r="M86" s="42">
        <v>9.58</v>
      </c>
      <c r="N86" s="42">
        <v>9.77</v>
      </c>
      <c r="O86" s="42">
        <v>9.9600000000000009</v>
      </c>
      <c r="P86" s="42">
        <v>10.15</v>
      </c>
      <c r="Q86" s="42">
        <v>10.34</v>
      </c>
      <c r="R86" s="42">
        <v>10.53</v>
      </c>
      <c r="S86" s="42">
        <v>10.72</v>
      </c>
      <c r="T86" s="42">
        <v>10.91</v>
      </c>
      <c r="U86" s="42">
        <v>11.1</v>
      </c>
      <c r="V86" s="42">
        <v>11.29</v>
      </c>
      <c r="W86" s="42">
        <v>11.48</v>
      </c>
      <c r="X86" s="42">
        <v>11.67</v>
      </c>
      <c r="Y86" s="42">
        <v>11.86</v>
      </c>
      <c r="Z86" s="42">
        <v>12.05</v>
      </c>
      <c r="AA86" s="42">
        <v>12.24</v>
      </c>
      <c r="AB86" s="42">
        <v>12.43</v>
      </c>
      <c r="AC86" s="42">
        <v>12.61</v>
      </c>
      <c r="AD86" s="42">
        <v>12.8</v>
      </c>
      <c r="AE86" s="42">
        <v>12.99</v>
      </c>
      <c r="AF86" s="42">
        <v>13.18</v>
      </c>
      <c r="AG86" s="42">
        <v>13.37</v>
      </c>
      <c r="AH86" s="42">
        <v>13.56</v>
      </c>
      <c r="AI86" s="42">
        <v>13.75</v>
      </c>
      <c r="AJ86" s="42">
        <v>13.94</v>
      </c>
      <c r="AK86" s="42">
        <v>14.13</v>
      </c>
      <c r="AL86" s="42">
        <v>14.32</v>
      </c>
      <c r="AM86" s="42">
        <v>14.51</v>
      </c>
      <c r="AN86" s="42">
        <v>14.7</v>
      </c>
      <c r="AO86" s="42">
        <v>14.89</v>
      </c>
      <c r="AP86" s="42">
        <v>15.08</v>
      </c>
    </row>
    <row r="87" spans="1:42" x14ac:dyDescent="0.2">
      <c r="A87" s="41">
        <v>0.75</v>
      </c>
      <c r="B87" s="42">
        <v>7.49</v>
      </c>
      <c r="C87" s="42">
        <v>7.68</v>
      </c>
      <c r="D87" s="42">
        <v>7.87</v>
      </c>
      <c r="E87" s="42">
        <v>8.06</v>
      </c>
      <c r="F87" s="42">
        <v>8.25</v>
      </c>
      <c r="G87" s="42">
        <v>8.44</v>
      </c>
      <c r="H87" s="42">
        <v>8.6300000000000008</v>
      </c>
      <c r="I87" s="42">
        <v>8.82</v>
      </c>
      <c r="J87" s="42">
        <v>9.01</v>
      </c>
      <c r="K87" s="42">
        <v>9.1999999999999993</v>
      </c>
      <c r="L87" s="42">
        <v>9.39</v>
      </c>
      <c r="M87" s="42">
        <v>9.58</v>
      </c>
      <c r="N87" s="42">
        <v>9.77</v>
      </c>
      <c r="O87" s="42">
        <v>9.9600000000000009</v>
      </c>
      <c r="P87" s="42">
        <v>10.15</v>
      </c>
      <c r="Q87" s="42">
        <v>10.34</v>
      </c>
      <c r="R87" s="42">
        <v>10.53</v>
      </c>
      <c r="S87" s="42">
        <v>10.72</v>
      </c>
      <c r="T87" s="42">
        <v>10.91</v>
      </c>
      <c r="U87" s="42">
        <v>11.1</v>
      </c>
      <c r="V87" s="42">
        <v>11.28</v>
      </c>
      <c r="W87" s="42">
        <v>11.47</v>
      </c>
      <c r="X87" s="42">
        <v>11.66</v>
      </c>
      <c r="Y87" s="42">
        <v>11.85</v>
      </c>
      <c r="Z87" s="42">
        <v>12.04</v>
      </c>
      <c r="AA87" s="42">
        <v>12.23</v>
      </c>
      <c r="AB87" s="42">
        <v>12.42</v>
      </c>
      <c r="AC87" s="42">
        <v>12.61</v>
      </c>
      <c r="AD87" s="42">
        <v>12.8</v>
      </c>
      <c r="AE87" s="42">
        <v>12.99</v>
      </c>
      <c r="AF87" s="42">
        <v>13.18</v>
      </c>
      <c r="AG87" s="42">
        <v>13.37</v>
      </c>
      <c r="AH87" s="42">
        <v>13.56</v>
      </c>
      <c r="AI87" s="42">
        <v>13.75</v>
      </c>
      <c r="AJ87" s="42">
        <v>13.94</v>
      </c>
      <c r="AK87" s="42">
        <v>14.13</v>
      </c>
      <c r="AL87" s="42">
        <v>14.32</v>
      </c>
      <c r="AM87" s="42">
        <v>14.51</v>
      </c>
      <c r="AN87" s="42">
        <v>14.69</v>
      </c>
      <c r="AO87" s="42">
        <v>14.88</v>
      </c>
      <c r="AP87" s="42">
        <v>15.07</v>
      </c>
    </row>
    <row r="88" spans="1:42" x14ac:dyDescent="0.2">
      <c r="A88" s="41">
        <v>0.76</v>
      </c>
      <c r="B88" s="42">
        <v>7.49</v>
      </c>
      <c r="C88" s="42">
        <v>7.68</v>
      </c>
      <c r="D88" s="42">
        <v>7.87</v>
      </c>
      <c r="E88" s="42">
        <v>8.06</v>
      </c>
      <c r="F88" s="42">
        <v>8.25</v>
      </c>
      <c r="G88" s="42">
        <v>8.44</v>
      </c>
      <c r="H88" s="42">
        <v>8.6300000000000008</v>
      </c>
      <c r="I88" s="42">
        <v>8.82</v>
      </c>
      <c r="J88" s="42">
        <v>9.01</v>
      </c>
      <c r="K88" s="42">
        <v>9.1999999999999993</v>
      </c>
      <c r="L88" s="42">
        <v>9.39</v>
      </c>
      <c r="M88" s="42">
        <v>9.58</v>
      </c>
      <c r="N88" s="42">
        <v>9.77</v>
      </c>
      <c r="O88" s="42">
        <v>9.9600000000000009</v>
      </c>
      <c r="P88" s="42">
        <v>10.15</v>
      </c>
      <c r="Q88" s="42">
        <v>10.33</v>
      </c>
      <c r="R88" s="42">
        <v>10.52</v>
      </c>
      <c r="S88" s="42">
        <v>10.71</v>
      </c>
      <c r="T88" s="42">
        <v>10.9</v>
      </c>
      <c r="U88" s="42">
        <v>11.09</v>
      </c>
      <c r="V88" s="42">
        <v>11.28</v>
      </c>
      <c r="W88" s="42">
        <v>11.47</v>
      </c>
      <c r="X88" s="42">
        <v>11.66</v>
      </c>
      <c r="Y88" s="42">
        <v>11.85</v>
      </c>
      <c r="Z88" s="42">
        <v>12.04</v>
      </c>
      <c r="AA88" s="42">
        <v>12.23</v>
      </c>
      <c r="AB88" s="42">
        <v>12.42</v>
      </c>
      <c r="AC88" s="42">
        <v>12.61</v>
      </c>
      <c r="AD88" s="42">
        <v>12.8</v>
      </c>
      <c r="AE88" s="42">
        <v>12.99</v>
      </c>
      <c r="AF88" s="42">
        <v>13.18</v>
      </c>
      <c r="AG88" s="42">
        <v>13.37</v>
      </c>
      <c r="AH88" s="42">
        <v>13.55</v>
      </c>
      <c r="AI88" s="42">
        <v>13.74</v>
      </c>
      <c r="AJ88" s="42">
        <v>13.93</v>
      </c>
      <c r="AK88" s="42">
        <v>14.12</v>
      </c>
      <c r="AL88" s="42">
        <v>14.31</v>
      </c>
      <c r="AM88" s="42">
        <v>14.5</v>
      </c>
      <c r="AN88" s="42">
        <v>14.69</v>
      </c>
      <c r="AO88" s="42">
        <v>14.88</v>
      </c>
      <c r="AP88" s="42">
        <v>15.07</v>
      </c>
    </row>
    <row r="89" spans="1:42" x14ac:dyDescent="0.2">
      <c r="A89" s="41">
        <v>0.77</v>
      </c>
      <c r="B89" s="42">
        <v>7.49</v>
      </c>
      <c r="C89" s="42">
        <v>7.68</v>
      </c>
      <c r="D89" s="42">
        <v>7.87</v>
      </c>
      <c r="E89" s="42">
        <v>8.06</v>
      </c>
      <c r="F89" s="42">
        <v>8.25</v>
      </c>
      <c r="G89" s="42">
        <v>8.44</v>
      </c>
      <c r="H89" s="42">
        <v>8.6300000000000008</v>
      </c>
      <c r="I89" s="42">
        <v>8.82</v>
      </c>
      <c r="J89" s="42">
        <v>9.01</v>
      </c>
      <c r="K89" s="42">
        <v>9.1999999999999993</v>
      </c>
      <c r="L89" s="42">
        <v>9.3800000000000008</v>
      </c>
      <c r="M89" s="42">
        <v>9.57</v>
      </c>
      <c r="N89" s="42">
        <v>9.76</v>
      </c>
      <c r="O89" s="42">
        <v>9.9499999999999993</v>
      </c>
      <c r="P89" s="42">
        <v>10.14</v>
      </c>
      <c r="Q89" s="42">
        <v>10.33</v>
      </c>
      <c r="R89" s="42">
        <v>10.52</v>
      </c>
      <c r="S89" s="42">
        <v>10.71</v>
      </c>
      <c r="T89" s="42">
        <v>10.9</v>
      </c>
      <c r="U89" s="42">
        <v>11.09</v>
      </c>
      <c r="V89" s="42">
        <v>11.28</v>
      </c>
      <c r="W89" s="42">
        <v>11.47</v>
      </c>
      <c r="X89" s="42">
        <v>11.66</v>
      </c>
      <c r="Y89" s="42">
        <v>11.85</v>
      </c>
      <c r="Z89" s="42">
        <v>12.04</v>
      </c>
      <c r="AA89" s="42">
        <v>12.23</v>
      </c>
      <c r="AB89" s="42">
        <v>12.41</v>
      </c>
      <c r="AC89" s="42">
        <v>12.6</v>
      </c>
      <c r="AD89" s="42">
        <v>12.79</v>
      </c>
      <c r="AE89" s="42">
        <v>12.98</v>
      </c>
      <c r="AF89" s="42">
        <v>13.17</v>
      </c>
      <c r="AG89" s="42">
        <v>13.36</v>
      </c>
      <c r="AH89" s="42">
        <v>13.55</v>
      </c>
      <c r="AI89" s="42">
        <v>13.74</v>
      </c>
      <c r="AJ89" s="42">
        <v>13.93</v>
      </c>
      <c r="AK89" s="42">
        <v>14.12</v>
      </c>
      <c r="AL89" s="42">
        <v>14.31</v>
      </c>
      <c r="AM89" s="42">
        <v>14.5</v>
      </c>
      <c r="AN89" s="42">
        <v>14.69</v>
      </c>
      <c r="AO89" s="42">
        <v>14.88</v>
      </c>
      <c r="AP89" s="42">
        <v>15.06</v>
      </c>
    </row>
    <row r="90" spans="1:42" x14ac:dyDescent="0.2">
      <c r="A90" s="41">
        <v>0.78</v>
      </c>
      <c r="B90" s="42">
        <v>7.49</v>
      </c>
      <c r="C90" s="42">
        <v>7.68</v>
      </c>
      <c r="D90" s="42">
        <v>7.87</v>
      </c>
      <c r="E90" s="42">
        <v>8.06</v>
      </c>
      <c r="F90" s="42">
        <v>8.25</v>
      </c>
      <c r="G90" s="42">
        <v>8.44</v>
      </c>
      <c r="H90" s="42">
        <v>8.6199999999999992</v>
      </c>
      <c r="I90" s="42">
        <v>8.81</v>
      </c>
      <c r="J90" s="42">
        <v>9</v>
      </c>
      <c r="K90" s="42">
        <v>9.19</v>
      </c>
      <c r="L90" s="42">
        <v>9.3800000000000008</v>
      </c>
      <c r="M90" s="42">
        <v>9.57</v>
      </c>
      <c r="N90" s="42">
        <v>9.76</v>
      </c>
      <c r="O90" s="42">
        <v>9.9499999999999993</v>
      </c>
      <c r="P90" s="42">
        <v>10.14</v>
      </c>
      <c r="Q90" s="42">
        <v>10.33</v>
      </c>
      <c r="R90" s="42">
        <v>10.52</v>
      </c>
      <c r="S90" s="42">
        <v>10.71</v>
      </c>
      <c r="T90" s="42">
        <v>10.9</v>
      </c>
      <c r="U90" s="42">
        <v>11.09</v>
      </c>
      <c r="V90" s="42">
        <v>11.28</v>
      </c>
      <c r="W90" s="42">
        <v>11.46</v>
      </c>
      <c r="X90" s="42">
        <v>11.65</v>
      </c>
      <c r="Y90" s="42">
        <v>11.84</v>
      </c>
      <c r="Z90" s="42">
        <v>12.03</v>
      </c>
      <c r="AA90" s="42">
        <v>12.22</v>
      </c>
      <c r="AB90" s="42">
        <v>12.41</v>
      </c>
      <c r="AC90" s="42">
        <v>12.6</v>
      </c>
      <c r="AD90" s="42">
        <v>12.79</v>
      </c>
      <c r="AE90" s="42">
        <v>12.98</v>
      </c>
      <c r="AF90" s="42">
        <v>13.17</v>
      </c>
      <c r="AG90" s="42">
        <v>13.36</v>
      </c>
      <c r="AH90" s="42">
        <v>13.55</v>
      </c>
      <c r="AI90" s="42">
        <v>13.74</v>
      </c>
      <c r="AJ90" s="42">
        <v>13.93</v>
      </c>
      <c r="AK90" s="42">
        <v>14.11</v>
      </c>
      <c r="AL90" s="42">
        <v>14.3</v>
      </c>
      <c r="AM90" s="42">
        <v>14.49</v>
      </c>
      <c r="AN90" s="42">
        <v>14.68</v>
      </c>
      <c r="AO90" s="42">
        <v>14.87</v>
      </c>
      <c r="AP90" s="42">
        <v>15.06</v>
      </c>
    </row>
    <row r="91" spans="1:42" x14ac:dyDescent="0.2">
      <c r="A91" s="41">
        <v>0.79</v>
      </c>
      <c r="B91" s="42">
        <v>7.49</v>
      </c>
      <c r="C91" s="42">
        <v>7.68</v>
      </c>
      <c r="D91" s="42">
        <v>7.86</v>
      </c>
      <c r="E91" s="42">
        <v>8.0500000000000007</v>
      </c>
      <c r="F91" s="42">
        <v>8.24</v>
      </c>
      <c r="G91" s="42">
        <v>8.43</v>
      </c>
      <c r="H91" s="42">
        <v>8.6199999999999992</v>
      </c>
      <c r="I91" s="42">
        <v>8.81</v>
      </c>
      <c r="J91" s="42">
        <v>9</v>
      </c>
      <c r="K91" s="42">
        <v>9.19</v>
      </c>
      <c r="L91" s="42">
        <v>9.3800000000000008</v>
      </c>
      <c r="M91" s="42">
        <v>9.57</v>
      </c>
      <c r="N91" s="42">
        <v>9.76</v>
      </c>
      <c r="O91" s="42">
        <v>9.9499999999999993</v>
      </c>
      <c r="P91" s="42">
        <v>10.14</v>
      </c>
      <c r="Q91" s="42">
        <v>10.33</v>
      </c>
      <c r="R91" s="42">
        <v>10.52</v>
      </c>
      <c r="S91" s="42">
        <v>10.7</v>
      </c>
      <c r="T91" s="42">
        <v>10.89</v>
      </c>
      <c r="U91" s="42">
        <v>11.08</v>
      </c>
      <c r="V91" s="42">
        <v>11.27</v>
      </c>
      <c r="W91" s="42">
        <v>11.46</v>
      </c>
      <c r="X91" s="42">
        <v>11.65</v>
      </c>
      <c r="Y91" s="42">
        <v>11.84</v>
      </c>
      <c r="Z91" s="42">
        <v>12.03</v>
      </c>
      <c r="AA91" s="42">
        <v>12.22</v>
      </c>
      <c r="AB91" s="42">
        <v>12.41</v>
      </c>
      <c r="AC91" s="42">
        <v>12.6</v>
      </c>
      <c r="AD91" s="42">
        <v>12.79</v>
      </c>
      <c r="AE91" s="42">
        <v>12.98</v>
      </c>
      <c r="AF91" s="42">
        <v>13.16</v>
      </c>
      <c r="AG91" s="42">
        <v>13.35</v>
      </c>
      <c r="AH91" s="42">
        <v>13.54</v>
      </c>
      <c r="AI91" s="42">
        <v>13.73</v>
      </c>
      <c r="AJ91" s="42">
        <v>13.92</v>
      </c>
      <c r="AK91" s="42">
        <v>14.11</v>
      </c>
      <c r="AL91" s="42">
        <v>14.3</v>
      </c>
      <c r="AM91" s="42">
        <v>14.49</v>
      </c>
      <c r="AN91" s="42">
        <v>14.68</v>
      </c>
      <c r="AO91" s="42">
        <v>14.87</v>
      </c>
      <c r="AP91" s="42">
        <v>15.06</v>
      </c>
    </row>
    <row r="92" spans="1:42" x14ac:dyDescent="0.2">
      <c r="A92" s="41">
        <v>0.8</v>
      </c>
      <c r="B92" s="42">
        <v>7.48</v>
      </c>
      <c r="C92" s="42">
        <v>7.67</v>
      </c>
      <c r="D92" s="42">
        <v>7.86</v>
      </c>
      <c r="E92" s="42">
        <v>8.0500000000000007</v>
      </c>
      <c r="F92" s="42">
        <v>8.24</v>
      </c>
      <c r="G92" s="42">
        <v>8.43</v>
      </c>
      <c r="H92" s="42">
        <v>8.6199999999999992</v>
      </c>
      <c r="I92" s="42">
        <v>8.81</v>
      </c>
      <c r="J92" s="42">
        <v>9</v>
      </c>
      <c r="K92" s="42">
        <v>9.19</v>
      </c>
      <c r="L92" s="42">
        <v>9.3800000000000008</v>
      </c>
      <c r="M92" s="42">
        <v>9.57</v>
      </c>
      <c r="N92" s="42">
        <v>9.76</v>
      </c>
      <c r="O92" s="42">
        <v>9.94</v>
      </c>
      <c r="P92" s="42">
        <v>10.130000000000001</v>
      </c>
      <c r="Q92" s="42">
        <v>10.32</v>
      </c>
      <c r="R92" s="42">
        <v>10.51</v>
      </c>
      <c r="S92" s="42">
        <v>10.7</v>
      </c>
      <c r="T92" s="42">
        <v>10.89</v>
      </c>
      <c r="U92" s="42">
        <v>11.08</v>
      </c>
      <c r="V92" s="42">
        <v>11.27</v>
      </c>
      <c r="W92" s="42">
        <v>11.46</v>
      </c>
      <c r="X92" s="42">
        <v>11.65</v>
      </c>
      <c r="Y92" s="42">
        <v>11.84</v>
      </c>
      <c r="Z92" s="42">
        <v>12.03</v>
      </c>
      <c r="AA92" s="42">
        <v>12.22</v>
      </c>
      <c r="AB92" s="42">
        <v>12.4</v>
      </c>
      <c r="AC92" s="42">
        <v>12.59</v>
      </c>
      <c r="AD92" s="42">
        <v>12.78</v>
      </c>
      <c r="AE92" s="42">
        <v>12.97</v>
      </c>
      <c r="AF92" s="42">
        <v>13.16</v>
      </c>
      <c r="AG92" s="42">
        <v>13.35</v>
      </c>
      <c r="AH92" s="42">
        <v>13.54</v>
      </c>
      <c r="AI92" s="42">
        <v>13.73</v>
      </c>
      <c r="AJ92" s="42">
        <v>13.92</v>
      </c>
      <c r="AK92" s="42">
        <v>14.11</v>
      </c>
      <c r="AL92" s="42">
        <v>14.3</v>
      </c>
      <c r="AM92" s="42">
        <v>14.48</v>
      </c>
      <c r="AN92" s="42">
        <v>14.67</v>
      </c>
      <c r="AO92" s="42">
        <v>14.86</v>
      </c>
      <c r="AP92" s="42">
        <v>15.05</v>
      </c>
    </row>
    <row r="93" spans="1:42" x14ac:dyDescent="0.2">
      <c r="A93" s="41">
        <v>0.81</v>
      </c>
      <c r="B93" s="42">
        <v>7.48</v>
      </c>
      <c r="C93" s="42">
        <v>7.67</v>
      </c>
      <c r="D93" s="42">
        <v>7.86</v>
      </c>
      <c r="E93" s="42">
        <v>8.0500000000000007</v>
      </c>
      <c r="F93" s="42">
        <v>8.24</v>
      </c>
      <c r="G93" s="42">
        <v>8.43</v>
      </c>
      <c r="H93" s="42">
        <v>8.6199999999999992</v>
      </c>
      <c r="I93" s="42">
        <v>8.81</v>
      </c>
      <c r="J93" s="42">
        <v>9</v>
      </c>
      <c r="K93" s="42">
        <v>9.18</v>
      </c>
      <c r="L93" s="42">
        <v>9.3699999999999992</v>
      </c>
      <c r="M93" s="42">
        <v>9.56</v>
      </c>
      <c r="N93" s="42">
        <v>9.75</v>
      </c>
      <c r="O93" s="42">
        <v>9.94</v>
      </c>
      <c r="P93" s="42">
        <v>10.130000000000001</v>
      </c>
      <c r="Q93" s="42">
        <v>10.32</v>
      </c>
      <c r="R93" s="42">
        <v>10.51</v>
      </c>
      <c r="S93" s="42">
        <v>10.7</v>
      </c>
      <c r="T93" s="42">
        <v>10.89</v>
      </c>
      <c r="U93" s="42">
        <v>11.08</v>
      </c>
      <c r="V93" s="42">
        <v>11.27</v>
      </c>
      <c r="W93" s="42">
        <v>11.46</v>
      </c>
      <c r="X93" s="42">
        <v>11.64</v>
      </c>
      <c r="Y93" s="42">
        <v>11.83</v>
      </c>
      <c r="Z93" s="42">
        <v>12.02</v>
      </c>
      <c r="AA93" s="42">
        <v>12.21</v>
      </c>
      <c r="AB93" s="42">
        <v>12.4</v>
      </c>
      <c r="AC93" s="42">
        <v>12.59</v>
      </c>
      <c r="AD93" s="42">
        <v>12.78</v>
      </c>
      <c r="AE93" s="42">
        <v>12.97</v>
      </c>
      <c r="AF93" s="42">
        <v>13.16</v>
      </c>
      <c r="AG93" s="42">
        <v>13.35</v>
      </c>
      <c r="AH93" s="42">
        <v>13.54</v>
      </c>
      <c r="AI93" s="42">
        <v>13.72</v>
      </c>
      <c r="AJ93" s="42">
        <v>13.91</v>
      </c>
      <c r="AK93" s="42">
        <v>14.1</v>
      </c>
      <c r="AL93" s="42">
        <v>14.29</v>
      </c>
      <c r="AM93" s="42">
        <v>14.48</v>
      </c>
      <c r="AN93" s="42">
        <v>14.67</v>
      </c>
      <c r="AO93" s="42">
        <v>14.86</v>
      </c>
      <c r="AP93" s="42">
        <v>15.05</v>
      </c>
    </row>
    <row r="94" spans="1:42" x14ac:dyDescent="0.2">
      <c r="A94" s="41">
        <v>0.82</v>
      </c>
      <c r="B94" s="42">
        <v>7.48</v>
      </c>
      <c r="C94" s="42">
        <v>7.67</v>
      </c>
      <c r="D94" s="42">
        <v>7.86</v>
      </c>
      <c r="E94" s="42">
        <v>8.0500000000000007</v>
      </c>
      <c r="F94" s="42">
        <v>8.24</v>
      </c>
      <c r="G94" s="42">
        <v>8.43</v>
      </c>
      <c r="H94" s="42">
        <v>8.61</v>
      </c>
      <c r="I94" s="42">
        <v>8.8000000000000007</v>
      </c>
      <c r="J94" s="42">
        <v>8.99</v>
      </c>
      <c r="K94" s="42">
        <v>9.18</v>
      </c>
      <c r="L94" s="42">
        <v>9.3699999999999992</v>
      </c>
      <c r="M94" s="42">
        <v>9.56</v>
      </c>
      <c r="N94" s="42">
        <v>9.75</v>
      </c>
      <c r="O94" s="42">
        <v>9.94</v>
      </c>
      <c r="P94" s="42">
        <v>10.130000000000001</v>
      </c>
      <c r="Q94" s="42">
        <v>10.32</v>
      </c>
      <c r="R94" s="42">
        <v>10.51</v>
      </c>
      <c r="S94" s="42">
        <v>10.7</v>
      </c>
      <c r="T94" s="42">
        <v>10.88</v>
      </c>
      <c r="U94" s="42">
        <v>11.07</v>
      </c>
      <c r="V94" s="42">
        <v>11.26</v>
      </c>
      <c r="W94" s="42">
        <v>11.45</v>
      </c>
      <c r="X94" s="42">
        <v>11.64</v>
      </c>
      <c r="Y94" s="42">
        <v>11.83</v>
      </c>
      <c r="Z94" s="42">
        <v>12.02</v>
      </c>
      <c r="AA94" s="42">
        <v>12.21</v>
      </c>
      <c r="AB94" s="42">
        <v>12.4</v>
      </c>
      <c r="AC94" s="42">
        <v>12.59</v>
      </c>
      <c r="AD94" s="42">
        <v>12.78</v>
      </c>
      <c r="AE94" s="42">
        <v>12.96</v>
      </c>
      <c r="AF94" s="42">
        <v>13.15</v>
      </c>
      <c r="AG94" s="42">
        <v>13.34</v>
      </c>
      <c r="AH94" s="42">
        <v>13.53</v>
      </c>
      <c r="AI94" s="42">
        <v>13.72</v>
      </c>
      <c r="AJ94" s="42">
        <v>13.91</v>
      </c>
      <c r="AK94" s="42">
        <v>14.1</v>
      </c>
      <c r="AL94" s="42">
        <v>14.29</v>
      </c>
      <c r="AM94" s="42">
        <v>14.48</v>
      </c>
      <c r="AN94" s="42">
        <v>14.67</v>
      </c>
      <c r="AO94" s="42">
        <v>14.85</v>
      </c>
      <c r="AP94" s="42">
        <v>15.04</v>
      </c>
    </row>
    <row r="95" spans="1:42" x14ac:dyDescent="0.2">
      <c r="A95" s="41">
        <v>0.83</v>
      </c>
      <c r="B95" s="42">
        <v>7.48</v>
      </c>
      <c r="C95" s="42">
        <v>7.67</v>
      </c>
      <c r="D95" s="42">
        <v>7.86</v>
      </c>
      <c r="E95" s="42">
        <v>8.0500000000000007</v>
      </c>
      <c r="F95" s="42">
        <v>8.23</v>
      </c>
      <c r="G95" s="42">
        <v>8.42</v>
      </c>
      <c r="H95" s="42">
        <v>8.61</v>
      </c>
      <c r="I95" s="42">
        <v>8.8000000000000007</v>
      </c>
      <c r="J95" s="42">
        <v>8.99</v>
      </c>
      <c r="K95" s="42">
        <v>9.18</v>
      </c>
      <c r="L95" s="42">
        <v>9.3699999999999992</v>
      </c>
      <c r="M95" s="42">
        <v>9.56</v>
      </c>
      <c r="N95" s="42">
        <v>9.75</v>
      </c>
      <c r="O95" s="42">
        <v>9.94</v>
      </c>
      <c r="P95" s="42">
        <v>10.130000000000001</v>
      </c>
      <c r="Q95" s="42">
        <v>10.31</v>
      </c>
      <c r="R95" s="42">
        <v>10.5</v>
      </c>
      <c r="S95" s="42">
        <v>10.69</v>
      </c>
      <c r="T95" s="42">
        <v>10.88</v>
      </c>
      <c r="U95" s="42">
        <v>11.07</v>
      </c>
      <c r="V95" s="42">
        <v>11.26</v>
      </c>
      <c r="W95" s="42">
        <v>11.45</v>
      </c>
      <c r="X95" s="42">
        <v>11.64</v>
      </c>
      <c r="Y95" s="42">
        <v>11.83</v>
      </c>
      <c r="Z95" s="42">
        <v>12.02</v>
      </c>
      <c r="AA95" s="42">
        <v>12.2</v>
      </c>
      <c r="AB95" s="42">
        <v>12.39</v>
      </c>
      <c r="AC95" s="42">
        <v>12.58</v>
      </c>
      <c r="AD95" s="42">
        <v>12.77</v>
      </c>
      <c r="AE95" s="42">
        <v>12.96</v>
      </c>
      <c r="AF95" s="42">
        <v>13.15</v>
      </c>
      <c r="AG95" s="42">
        <v>13.34</v>
      </c>
      <c r="AH95" s="42">
        <v>13.53</v>
      </c>
      <c r="AI95" s="42">
        <v>13.72</v>
      </c>
      <c r="AJ95" s="42">
        <v>13.91</v>
      </c>
      <c r="AK95" s="42">
        <v>14.09</v>
      </c>
      <c r="AL95" s="42">
        <v>14.28</v>
      </c>
      <c r="AM95" s="42">
        <v>14.47</v>
      </c>
      <c r="AN95" s="42">
        <v>14.66</v>
      </c>
      <c r="AO95" s="42">
        <v>14.85</v>
      </c>
      <c r="AP95" s="42">
        <v>15.04</v>
      </c>
    </row>
    <row r="96" spans="1:42" x14ac:dyDescent="0.2">
      <c r="A96" s="41">
        <v>0.84</v>
      </c>
      <c r="B96" s="42">
        <v>7.48</v>
      </c>
      <c r="C96" s="42">
        <v>7.66</v>
      </c>
      <c r="D96" s="42">
        <v>7.85</v>
      </c>
      <c r="E96" s="42">
        <v>8.0399999999999991</v>
      </c>
      <c r="F96" s="42">
        <v>8.23</v>
      </c>
      <c r="G96" s="42">
        <v>8.42</v>
      </c>
      <c r="H96" s="42">
        <v>8.61</v>
      </c>
      <c r="I96" s="42">
        <v>8.8000000000000007</v>
      </c>
      <c r="J96" s="42">
        <v>8.99</v>
      </c>
      <c r="K96" s="42">
        <v>9.18</v>
      </c>
      <c r="L96" s="42">
        <v>9.3699999999999992</v>
      </c>
      <c r="M96" s="42">
        <v>9.56</v>
      </c>
      <c r="N96" s="42">
        <v>9.74</v>
      </c>
      <c r="O96" s="42">
        <v>9.93</v>
      </c>
      <c r="P96" s="42">
        <v>10.119999999999999</v>
      </c>
      <c r="Q96" s="42">
        <v>10.31</v>
      </c>
      <c r="R96" s="42">
        <v>10.5</v>
      </c>
      <c r="S96" s="42">
        <v>10.69</v>
      </c>
      <c r="T96" s="42">
        <v>10.88</v>
      </c>
      <c r="U96" s="42">
        <v>11.07</v>
      </c>
      <c r="V96" s="42">
        <v>11.26</v>
      </c>
      <c r="W96" s="42">
        <v>11.45</v>
      </c>
      <c r="X96" s="42">
        <v>11.63</v>
      </c>
      <c r="Y96" s="42">
        <v>11.82</v>
      </c>
      <c r="Z96" s="42">
        <v>12.01</v>
      </c>
      <c r="AA96" s="42">
        <v>12.2</v>
      </c>
      <c r="AB96" s="42">
        <v>12.39</v>
      </c>
      <c r="AC96" s="42">
        <v>12.58</v>
      </c>
      <c r="AD96" s="42">
        <v>12.77</v>
      </c>
      <c r="AE96" s="42">
        <v>12.96</v>
      </c>
      <c r="AF96" s="42">
        <v>13.15</v>
      </c>
      <c r="AG96" s="42">
        <v>13.34</v>
      </c>
      <c r="AH96" s="42">
        <v>13.52</v>
      </c>
      <c r="AI96" s="42">
        <v>13.71</v>
      </c>
      <c r="AJ96" s="42">
        <v>13.9</v>
      </c>
      <c r="AK96" s="42">
        <v>14.09</v>
      </c>
      <c r="AL96" s="42">
        <v>14.28</v>
      </c>
      <c r="AM96" s="42">
        <v>14.47</v>
      </c>
      <c r="AN96" s="42">
        <v>14.66</v>
      </c>
      <c r="AO96" s="42">
        <v>14.85</v>
      </c>
      <c r="AP96" s="42">
        <v>15.04</v>
      </c>
    </row>
    <row r="97" spans="1:42" x14ac:dyDescent="0.2">
      <c r="A97" s="41">
        <v>0.85</v>
      </c>
      <c r="B97" s="42">
        <v>7.47</v>
      </c>
      <c r="C97" s="42">
        <v>7.66</v>
      </c>
      <c r="D97" s="42">
        <v>7.85</v>
      </c>
      <c r="E97" s="42">
        <v>8.0399999999999991</v>
      </c>
      <c r="F97" s="42">
        <v>8.23</v>
      </c>
      <c r="G97" s="42">
        <v>8.42</v>
      </c>
      <c r="H97" s="42">
        <v>8.61</v>
      </c>
      <c r="I97" s="42">
        <v>8.8000000000000007</v>
      </c>
      <c r="J97" s="42">
        <v>8.99</v>
      </c>
      <c r="K97" s="42">
        <v>9.17</v>
      </c>
      <c r="L97" s="42">
        <v>9.36</v>
      </c>
      <c r="M97" s="42">
        <v>9.5500000000000007</v>
      </c>
      <c r="N97" s="42">
        <v>9.74</v>
      </c>
      <c r="O97" s="42">
        <v>9.93</v>
      </c>
      <c r="P97" s="42">
        <v>10.119999999999999</v>
      </c>
      <c r="Q97" s="42">
        <v>10.31</v>
      </c>
      <c r="R97" s="42">
        <v>10.5</v>
      </c>
      <c r="S97" s="42">
        <v>10.69</v>
      </c>
      <c r="T97" s="42">
        <v>10.88</v>
      </c>
      <c r="U97" s="42">
        <v>11.06</v>
      </c>
      <c r="V97" s="42">
        <v>11.25</v>
      </c>
      <c r="W97" s="42">
        <v>11.44</v>
      </c>
      <c r="X97" s="42">
        <v>11.63</v>
      </c>
      <c r="Y97" s="42">
        <v>11.82</v>
      </c>
      <c r="Z97" s="42">
        <v>12.01</v>
      </c>
      <c r="AA97" s="42">
        <v>12.2</v>
      </c>
      <c r="AB97" s="42">
        <v>12.39</v>
      </c>
      <c r="AC97" s="42">
        <v>12.58</v>
      </c>
      <c r="AD97" s="42">
        <v>12.76</v>
      </c>
      <c r="AE97" s="42">
        <v>12.95</v>
      </c>
      <c r="AF97" s="42">
        <v>13.14</v>
      </c>
      <c r="AG97" s="42">
        <v>13.33</v>
      </c>
      <c r="AH97" s="42">
        <v>13.52</v>
      </c>
      <c r="AI97" s="42">
        <v>13.71</v>
      </c>
      <c r="AJ97" s="42">
        <v>13.9</v>
      </c>
      <c r="AK97" s="42">
        <v>14.09</v>
      </c>
      <c r="AL97" s="42">
        <v>14.28</v>
      </c>
      <c r="AM97" s="42">
        <v>14.46</v>
      </c>
      <c r="AN97" s="42">
        <v>14.65</v>
      </c>
      <c r="AO97" s="42">
        <v>14.84</v>
      </c>
      <c r="AP97" s="42">
        <v>15.03</v>
      </c>
    </row>
    <row r="98" spans="1:42" x14ac:dyDescent="0.2">
      <c r="A98" s="41">
        <v>0.86</v>
      </c>
      <c r="B98" s="42">
        <v>7.47</v>
      </c>
      <c r="C98" s="42">
        <v>7.66</v>
      </c>
      <c r="D98" s="42">
        <v>7.85</v>
      </c>
      <c r="E98" s="42">
        <v>8.0399999999999991</v>
      </c>
      <c r="F98" s="42">
        <v>8.23</v>
      </c>
      <c r="G98" s="42">
        <v>8.42</v>
      </c>
      <c r="H98" s="42">
        <v>8.61</v>
      </c>
      <c r="I98" s="42">
        <v>8.7899999999999991</v>
      </c>
      <c r="J98" s="42">
        <v>8.98</v>
      </c>
      <c r="K98" s="42">
        <v>9.17</v>
      </c>
      <c r="L98" s="42">
        <v>9.36</v>
      </c>
      <c r="M98" s="42">
        <v>9.5500000000000007</v>
      </c>
      <c r="N98" s="42">
        <v>9.74</v>
      </c>
      <c r="O98" s="42">
        <v>9.93</v>
      </c>
      <c r="P98" s="42">
        <v>10.119999999999999</v>
      </c>
      <c r="Q98" s="42">
        <v>10.31</v>
      </c>
      <c r="R98" s="42">
        <v>10.49</v>
      </c>
      <c r="S98" s="42">
        <v>10.68</v>
      </c>
      <c r="T98" s="42">
        <v>10.87</v>
      </c>
      <c r="U98" s="42">
        <v>11.06</v>
      </c>
      <c r="V98" s="42">
        <v>11.25</v>
      </c>
      <c r="W98" s="42">
        <v>11.44</v>
      </c>
      <c r="X98" s="42">
        <v>11.63</v>
      </c>
      <c r="Y98" s="42">
        <v>11.82</v>
      </c>
      <c r="Z98" s="42">
        <v>12.01</v>
      </c>
      <c r="AA98" s="42">
        <v>12.19</v>
      </c>
      <c r="AB98" s="42">
        <v>12.38</v>
      </c>
      <c r="AC98" s="42">
        <v>12.57</v>
      </c>
      <c r="AD98" s="42">
        <v>12.76</v>
      </c>
      <c r="AE98" s="42">
        <v>12.95</v>
      </c>
      <c r="AF98" s="42">
        <v>13.14</v>
      </c>
      <c r="AG98" s="42">
        <v>13.33</v>
      </c>
      <c r="AH98" s="42">
        <v>13.52</v>
      </c>
      <c r="AI98" s="42">
        <v>13.71</v>
      </c>
      <c r="AJ98" s="42">
        <v>13.89</v>
      </c>
      <c r="AK98" s="42">
        <v>14.08</v>
      </c>
      <c r="AL98" s="42">
        <v>14.27</v>
      </c>
      <c r="AM98" s="42">
        <v>14.46</v>
      </c>
      <c r="AN98" s="42">
        <v>14.65</v>
      </c>
      <c r="AO98" s="42">
        <v>14.84</v>
      </c>
      <c r="AP98" s="42">
        <v>15.03</v>
      </c>
    </row>
    <row r="99" spans="1:42" x14ac:dyDescent="0.2">
      <c r="A99" s="41">
        <v>0.87</v>
      </c>
      <c r="B99" s="42">
        <v>7.47</v>
      </c>
      <c r="C99" s="42">
        <v>7.66</v>
      </c>
      <c r="D99" s="42">
        <v>7.85</v>
      </c>
      <c r="E99" s="42">
        <v>8.0399999999999991</v>
      </c>
      <c r="F99" s="42">
        <v>8.2200000000000006</v>
      </c>
      <c r="G99" s="42">
        <v>8.41</v>
      </c>
      <c r="H99" s="42">
        <v>8.6</v>
      </c>
      <c r="I99" s="42">
        <v>8.7899999999999991</v>
      </c>
      <c r="J99" s="42">
        <v>8.98</v>
      </c>
      <c r="K99" s="42">
        <v>9.17</v>
      </c>
      <c r="L99" s="42">
        <v>9.36</v>
      </c>
      <c r="M99" s="42">
        <v>9.5500000000000007</v>
      </c>
      <c r="N99" s="42">
        <v>9.74</v>
      </c>
      <c r="O99" s="42">
        <v>9.93</v>
      </c>
      <c r="P99" s="42">
        <v>10.11</v>
      </c>
      <c r="Q99" s="42">
        <v>10.3</v>
      </c>
      <c r="R99" s="42">
        <v>10.49</v>
      </c>
      <c r="S99" s="42">
        <v>10.68</v>
      </c>
      <c r="T99" s="42">
        <v>10.87</v>
      </c>
      <c r="U99" s="42">
        <v>11.06</v>
      </c>
      <c r="V99" s="42">
        <v>11.25</v>
      </c>
      <c r="W99" s="42">
        <v>11.44</v>
      </c>
      <c r="X99" s="42">
        <v>11.62</v>
      </c>
      <c r="Y99" s="42">
        <v>11.81</v>
      </c>
      <c r="Z99" s="42">
        <v>12</v>
      </c>
      <c r="AA99" s="42">
        <v>12.19</v>
      </c>
      <c r="AB99" s="42">
        <v>12.38</v>
      </c>
      <c r="AC99" s="42">
        <v>12.57</v>
      </c>
      <c r="AD99" s="42">
        <v>12.76</v>
      </c>
      <c r="AE99" s="42">
        <v>12.95</v>
      </c>
      <c r="AF99" s="42">
        <v>13.14</v>
      </c>
      <c r="AG99" s="42">
        <v>13.32</v>
      </c>
      <c r="AH99" s="42">
        <v>13.51</v>
      </c>
      <c r="AI99" s="42">
        <v>13.7</v>
      </c>
      <c r="AJ99" s="42">
        <v>13.89</v>
      </c>
      <c r="AK99" s="42">
        <v>14.08</v>
      </c>
      <c r="AL99" s="42">
        <v>14.27</v>
      </c>
      <c r="AM99" s="42">
        <v>14.46</v>
      </c>
      <c r="AN99" s="42">
        <v>14.65</v>
      </c>
      <c r="AO99" s="42">
        <v>14.83</v>
      </c>
      <c r="AP99" s="42">
        <v>15.02</v>
      </c>
    </row>
    <row r="100" spans="1:42" x14ac:dyDescent="0.2">
      <c r="A100" s="41">
        <v>0.88</v>
      </c>
      <c r="B100" s="42">
        <v>7.47</v>
      </c>
      <c r="C100" s="42">
        <v>7.66</v>
      </c>
      <c r="D100" s="42">
        <v>7.84</v>
      </c>
      <c r="E100" s="42">
        <v>8.0299999999999994</v>
      </c>
      <c r="F100" s="42">
        <v>8.2200000000000006</v>
      </c>
      <c r="G100" s="42">
        <v>8.41</v>
      </c>
      <c r="H100" s="42">
        <v>8.6</v>
      </c>
      <c r="I100" s="42">
        <v>8.7899999999999991</v>
      </c>
      <c r="J100" s="42">
        <v>8.98</v>
      </c>
      <c r="K100" s="42">
        <v>9.17</v>
      </c>
      <c r="L100" s="42">
        <v>9.36</v>
      </c>
      <c r="M100" s="42">
        <v>9.5399999999999991</v>
      </c>
      <c r="N100" s="42">
        <v>9.73</v>
      </c>
      <c r="O100" s="42">
        <v>9.92</v>
      </c>
      <c r="P100" s="42">
        <v>10.11</v>
      </c>
      <c r="Q100" s="42">
        <v>10.3</v>
      </c>
      <c r="R100" s="42">
        <v>10.49</v>
      </c>
      <c r="S100" s="42">
        <v>10.68</v>
      </c>
      <c r="T100" s="42">
        <v>10.87</v>
      </c>
      <c r="U100" s="42">
        <v>11.06</v>
      </c>
      <c r="V100" s="42">
        <v>11.24</v>
      </c>
      <c r="W100" s="42">
        <v>11.43</v>
      </c>
      <c r="X100" s="42">
        <v>11.62</v>
      </c>
      <c r="Y100" s="42">
        <v>11.81</v>
      </c>
      <c r="Z100" s="42">
        <v>12</v>
      </c>
      <c r="AA100" s="42">
        <v>12.19</v>
      </c>
      <c r="AB100" s="42">
        <v>12.38</v>
      </c>
      <c r="AC100" s="42">
        <v>12.57</v>
      </c>
      <c r="AD100" s="42">
        <v>12.75</v>
      </c>
      <c r="AE100" s="42">
        <v>12.94</v>
      </c>
      <c r="AF100" s="42">
        <v>13.13</v>
      </c>
      <c r="AG100" s="42">
        <v>13.32</v>
      </c>
      <c r="AH100" s="42">
        <v>13.51</v>
      </c>
      <c r="AI100" s="42">
        <v>13.7</v>
      </c>
      <c r="AJ100" s="42">
        <v>13.89</v>
      </c>
      <c r="AK100" s="42">
        <v>14.08</v>
      </c>
      <c r="AL100" s="42">
        <v>14.26</v>
      </c>
      <c r="AM100" s="42">
        <v>14.45</v>
      </c>
      <c r="AN100" s="42">
        <v>14.64</v>
      </c>
      <c r="AO100" s="42">
        <v>14.83</v>
      </c>
      <c r="AP100" s="42">
        <v>15.02</v>
      </c>
    </row>
    <row r="101" spans="1:42" x14ac:dyDescent="0.2">
      <c r="A101" s="41">
        <v>0.89</v>
      </c>
      <c r="B101" s="42">
        <v>7.46</v>
      </c>
      <c r="C101" s="42">
        <v>7.65</v>
      </c>
      <c r="D101" s="42">
        <v>7.84</v>
      </c>
      <c r="E101" s="42">
        <v>8.0299999999999994</v>
      </c>
      <c r="F101" s="42">
        <v>8.2200000000000006</v>
      </c>
      <c r="G101" s="42">
        <v>8.41</v>
      </c>
      <c r="H101" s="42">
        <v>8.6</v>
      </c>
      <c r="I101" s="42">
        <v>8.7899999999999991</v>
      </c>
      <c r="J101" s="42">
        <v>8.98</v>
      </c>
      <c r="K101" s="42">
        <v>9.16</v>
      </c>
      <c r="L101" s="42">
        <v>9.35</v>
      </c>
      <c r="M101" s="42">
        <v>9.5399999999999991</v>
      </c>
      <c r="N101" s="42">
        <v>9.73</v>
      </c>
      <c r="O101" s="42">
        <v>9.92</v>
      </c>
      <c r="P101" s="42">
        <v>10.11</v>
      </c>
      <c r="Q101" s="42">
        <v>10.3</v>
      </c>
      <c r="R101" s="42">
        <v>10.49</v>
      </c>
      <c r="S101" s="42">
        <v>10.67</v>
      </c>
      <c r="T101" s="42">
        <v>10.86</v>
      </c>
      <c r="U101" s="42">
        <v>11.05</v>
      </c>
      <c r="V101" s="42">
        <v>11.24</v>
      </c>
      <c r="W101" s="42">
        <v>11.43</v>
      </c>
      <c r="X101" s="42">
        <v>11.62</v>
      </c>
      <c r="Y101" s="42">
        <v>11.81</v>
      </c>
      <c r="Z101" s="42">
        <v>12</v>
      </c>
      <c r="AA101" s="42">
        <v>12.18</v>
      </c>
      <c r="AB101" s="42">
        <v>12.37</v>
      </c>
      <c r="AC101" s="42">
        <v>12.56</v>
      </c>
      <c r="AD101" s="42">
        <v>12.75</v>
      </c>
      <c r="AE101" s="42">
        <v>12.94</v>
      </c>
      <c r="AF101" s="42">
        <v>13.13</v>
      </c>
      <c r="AG101" s="42">
        <v>13.32</v>
      </c>
      <c r="AH101" s="42">
        <v>13.51</v>
      </c>
      <c r="AI101" s="42">
        <v>13.69</v>
      </c>
      <c r="AJ101" s="42">
        <v>13.88</v>
      </c>
      <c r="AK101" s="42">
        <v>14.07</v>
      </c>
      <c r="AL101" s="42">
        <v>14.26</v>
      </c>
      <c r="AM101" s="42">
        <v>14.45</v>
      </c>
      <c r="AN101" s="42">
        <v>14.64</v>
      </c>
      <c r="AO101" s="42">
        <v>14.83</v>
      </c>
      <c r="AP101" s="42">
        <v>15.01</v>
      </c>
    </row>
    <row r="102" spans="1:42" x14ac:dyDescent="0.2">
      <c r="A102" s="41">
        <v>0.9</v>
      </c>
      <c r="B102" s="42">
        <v>7.46</v>
      </c>
      <c r="C102" s="42">
        <v>7.65</v>
      </c>
      <c r="D102" s="42">
        <v>7.84</v>
      </c>
      <c r="E102" s="42">
        <v>8.0299999999999994</v>
      </c>
      <c r="F102" s="42">
        <v>8.2200000000000006</v>
      </c>
      <c r="G102" s="42">
        <v>8.41</v>
      </c>
      <c r="H102" s="42">
        <v>8.6</v>
      </c>
      <c r="I102" s="42">
        <v>8.7799999999999994</v>
      </c>
      <c r="J102" s="42">
        <v>8.9700000000000006</v>
      </c>
      <c r="K102" s="42">
        <v>9.16</v>
      </c>
      <c r="L102" s="42">
        <v>9.35</v>
      </c>
      <c r="M102" s="42">
        <v>9.5399999999999991</v>
      </c>
      <c r="N102" s="42">
        <v>9.73</v>
      </c>
      <c r="O102" s="42">
        <v>9.92</v>
      </c>
      <c r="P102" s="42">
        <v>10.11</v>
      </c>
      <c r="Q102" s="42">
        <v>10.29</v>
      </c>
      <c r="R102" s="42">
        <v>10.48</v>
      </c>
      <c r="S102" s="42">
        <v>10.67</v>
      </c>
      <c r="T102" s="42">
        <v>10.86</v>
      </c>
      <c r="U102" s="42">
        <v>11.05</v>
      </c>
      <c r="V102" s="42">
        <v>11.24</v>
      </c>
      <c r="W102" s="42">
        <v>11.43</v>
      </c>
      <c r="X102" s="42">
        <v>11.61</v>
      </c>
      <c r="Y102" s="42">
        <v>11.8</v>
      </c>
      <c r="Z102" s="42">
        <v>11.99</v>
      </c>
      <c r="AA102" s="42">
        <v>12.18</v>
      </c>
      <c r="AB102" s="42">
        <v>12.37</v>
      </c>
      <c r="AC102" s="42">
        <v>12.56</v>
      </c>
      <c r="AD102" s="42">
        <v>12.75</v>
      </c>
      <c r="AE102" s="42">
        <v>12.94</v>
      </c>
      <c r="AF102" s="42">
        <v>13.12</v>
      </c>
      <c r="AG102" s="42">
        <v>13.31</v>
      </c>
      <c r="AH102" s="42">
        <v>13.5</v>
      </c>
      <c r="AI102" s="42">
        <v>13.69</v>
      </c>
      <c r="AJ102" s="42">
        <v>13.88</v>
      </c>
      <c r="AK102" s="42">
        <v>14.07</v>
      </c>
      <c r="AL102" s="42">
        <v>14.26</v>
      </c>
      <c r="AM102" s="42">
        <v>14.44</v>
      </c>
      <c r="AN102" s="42">
        <v>14.63</v>
      </c>
      <c r="AO102" s="42">
        <v>14.82</v>
      </c>
      <c r="AP102" s="42">
        <v>15.01</v>
      </c>
    </row>
    <row r="103" spans="1:42" x14ac:dyDescent="0.2">
      <c r="A103" s="41">
        <v>0.91</v>
      </c>
      <c r="B103" s="42">
        <v>7.46</v>
      </c>
      <c r="C103" s="42">
        <v>7.65</v>
      </c>
      <c r="D103" s="42">
        <v>7.84</v>
      </c>
      <c r="E103" s="42">
        <v>8.0299999999999994</v>
      </c>
      <c r="F103" s="42">
        <v>8.2200000000000006</v>
      </c>
      <c r="G103" s="42">
        <v>8.4</v>
      </c>
      <c r="H103" s="42">
        <v>8.59</v>
      </c>
      <c r="I103" s="42">
        <v>8.7799999999999994</v>
      </c>
      <c r="J103" s="42">
        <v>8.9700000000000006</v>
      </c>
      <c r="K103" s="42">
        <v>9.16</v>
      </c>
      <c r="L103" s="42">
        <v>9.35</v>
      </c>
      <c r="M103" s="42">
        <v>9.5399999999999991</v>
      </c>
      <c r="N103" s="42">
        <v>9.73</v>
      </c>
      <c r="O103" s="42">
        <v>9.91</v>
      </c>
      <c r="P103" s="42">
        <v>10.1</v>
      </c>
      <c r="Q103" s="42">
        <v>10.29</v>
      </c>
      <c r="R103" s="42">
        <v>10.48</v>
      </c>
      <c r="S103" s="42">
        <v>10.67</v>
      </c>
      <c r="T103" s="42">
        <v>10.86</v>
      </c>
      <c r="U103" s="42">
        <v>11.05</v>
      </c>
      <c r="V103" s="42">
        <v>11.23</v>
      </c>
      <c r="W103" s="42">
        <v>11.42</v>
      </c>
      <c r="X103" s="42">
        <v>11.61</v>
      </c>
      <c r="Y103" s="42">
        <v>11.8</v>
      </c>
      <c r="Z103" s="42">
        <v>11.99</v>
      </c>
      <c r="AA103" s="42">
        <v>12.18</v>
      </c>
      <c r="AB103" s="42">
        <v>12.37</v>
      </c>
      <c r="AC103" s="42">
        <v>12.55</v>
      </c>
      <c r="AD103" s="42">
        <v>12.74</v>
      </c>
      <c r="AE103" s="42">
        <v>12.93</v>
      </c>
      <c r="AF103" s="42">
        <v>13.12</v>
      </c>
      <c r="AG103" s="42">
        <v>13.31</v>
      </c>
      <c r="AH103" s="42">
        <v>13.5</v>
      </c>
      <c r="AI103" s="42">
        <v>13.69</v>
      </c>
      <c r="AJ103" s="42">
        <v>13.87</v>
      </c>
      <c r="AK103" s="42">
        <v>14.06</v>
      </c>
      <c r="AL103" s="42">
        <v>14.25</v>
      </c>
      <c r="AM103" s="42">
        <v>14.44</v>
      </c>
      <c r="AN103" s="42">
        <v>14.63</v>
      </c>
      <c r="AO103" s="42">
        <v>14.82</v>
      </c>
      <c r="AP103" s="42">
        <v>15.01</v>
      </c>
    </row>
    <row r="104" spans="1:42" x14ac:dyDescent="0.2">
      <c r="A104" s="41">
        <v>0.92</v>
      </c>
      <c r="B104" s="42">
        <v>7.46</v>
      </c>
      <c r="C104" s="42">
        <v>7.65</v>
      </c>
      <c r="D104" s="42">
        <v>7.84</v>
      </c>
      <c r="E104" s="42">
        <v>8.02</v>
      </c>
      <c r="F104" s="42">
        <v>8.2100000000000009</v>
      </c>
      <c r="G104" s="42">
        <v>8.4</v>
      </c>
      <c r="H104" s="42">
        <v>8.59</v>
      </c>
      <c r="I104" s="42">
        <v>8.7799999999999994</v>
      </c>
      <c r="J104" s="42">
        <v>8.9700000000000006</v>
      </c>
      <c r="K104" s="42">
        <v>9.16</v>
      </c>
      <c r="L104" s="42">
        <v>9.35</v>
      </c>
      <c r="M104" s="42">
        <v>9.5299999999999994</v>
      </c>
      <c r="N104" s="42">
        <v>9.7200000000000006</v>
      </c>
      <c r="O104" s="42">
        <v>9.91</v>
      </c>
      <c r="P104" s="42">
        <v>10.1</v>
      </c>
      <c r="Q104" s="42">
        <v>10.29</v>
      </c>
      <c r="R104" s="42">
        <v>10.48</v>
      </c>
      <c r="S104" s="42">
        <v>10.67</v>
      </c>
      <c r="T104" s="42">
        <v>10.85</v>
      </c>
      <c r="U104" s="42">
        <v>11.04</v>
      </c>
      <c r="V104" s="42">
        <v>11.23</v>
      </c>
      <c r="W104" s="42">
        <v>11.42</v>
      </c>
      <c r="X104" s="42">
        <v>11.61</v>
      </c>
      <c r="Y104" s="42">
        <v>11.8</v>
      </c>
      <c r="Z104" s="42">
        <v>11.99</v>
      </c>
      <c r="AA104" s="42">
        <v>12.17</v>
      </c>
      <c r="AB104" s="42">
        <v>12.36</v>
      </c>
      <c r="AC104" s="42">
        <v>12.55</v>
      </c>
      <c r="AD104" s="42">
        <v>12.74</v>
      </c>
      <c r="AE104" s="42">
        <v>12.93</v>
      </c>
      <c r="AF104" s="42">
        <v>13.12</v>
      </c>
      <c r="AG104" s="42">
        <v>13.31</v>
      </c>
      <c r="AH104" s="42">
        <v>13.49</v>
      </c>
      <c r="AI104" s="42">
        <v>13.68</v>
      </c>
      <c r="AJ104" s="42">
        <v>13.87</v>
      </c>
      <c r="AK104" s="42">
        <v>14.06</v>
      </c>
      <c r="AL104" s="42">
        <v>14.25</v>
      </c>
      <c r="AM104" s="42">
        <v>14.44</v>
      </c>
      <c r="AN104" s="42">
        <v>14.63</v>
      </c>
      <c r="AO104" s="42">
        <v>14.81</v>
      </c>
      <c r="AP104" s="42">
        <v>15</v>
      </c>
    </row>
    <row r="105" spans="1:42" x14ac:dyDescent="0.2">
      <c r="A105" s="41">
        <v>0.93</v>
      </c>
      <c r="B105" s="42">
        <v>7.46</v>
      </c>
      <c r="C105" s="42">
        <v>7.65</v>
      </c>
      <c r="D105" s="42">
        <v>7.83</v>
      </c>
      <c r="E105" s="42">
        <v>8.02</v>
      </c>
      <c r="F105" s="42">
        <v>8.2100000000000009</v>
      </c>
      <c r="G105" s="42">
        <v>8.4</v>
      </c>
      <c r="H105" s="42">
        <v>8.59</v>
      </c>
      <c r="I105" s="42">
        <v>8.7799999999999994</v>
      </c>
      <c r="J105" s="42">
        <v>8.9700000000000006</v>
      </c>
      <c r="K105" s="42">
        <v>9.15</v>
      </c>
      <c r="L105" s="42">
        <v>9.34</v>
      </c>
      <c r="M105" s="42">
        <v>9.5299999999999994</v>
      </c>
      <c r="N105" s="42">
        <v>9.7200000000000006</v>
      </c>
      <c r="O105" s="42">
        <v>9.91</v>
      </c>
      <c r="P105" s="42">
        <v>10.1</v>
      </c>
      <c r="Q105" s="42">
        <v>10.29</v>
      </c>
      <c r="R105" s="42">
        <v>10.47</v>
      </c>
      <c r="S105" s="42">
        <v>10.66</v>
      </c>
      <c r="T105" s="42">
        <v>10.85</v>
      </c>
      <c r="U105" s="42">
        <v>11.04</v>
      </c>
      <c r="V105" s="42">
        <v>11.23</v>
      </c>
      <c r="W105" s="42">
        <v>11.42</v>
      </c>
      <c r="X105" s="42">
        <v>11.61</v>
      </c>
      <c r="Y105" s="42">
        <v>11.79</v>
      </c>
      <c r="Z105" s="42">
        <v>11.98</v>
      </c>
      <c r="AA105" s="42">
        <v>12.17</v>
      </c>
      <c r="AB105" s="42">
        <v>12.36</v>
      </c>
      <c r="AC105" s="42">
        <v>12.55</v>
      </c>
      <c r="AD105" s="42">
        <v>12.74</v>
      </c>
      <c r="AE105" s="42">
        <v>12.92</v>
      </c>
      <c r="AF105" s="42">
        <v>13.11</v>
      </c>
      <c r="AG105" s="42">
        <v>13.3</v>
      </c>
      <c r="AH105" s="42">
        <v>13.49</v>
      </c>
      <c r="AI105" s="42">
        <v>13.68</v>
      </c>
      <c r="AJ105" s="42">
        <v>13.87</v>
      </c>
      <c r="AK105" s="42">
        <v>14.06</v>
      </c>
      <c r="AL105" s="42">
        <v>14.24</v>
      </c>
      <c r="AM105" s="42">
        <v>14.43</v>
      </c>
      <c r="AN105" s="42">
        <v>14.62</v>
      </c>
      <c r="AO105" s="42">
        <v>14.81</v>
      </c>
      <c r="AP105" s="42">
        <v>15</v>
      </c>
    </row>
    <row r="106" spans="1:42" x14ac:dyDescent="0.2">
      <c r="A106" s="41">
        <v>0.94</v>
      </c>
      <c r="B106" s="42">
        <v>7.45</v>
      </c>
      <c r="C106" s="42">
        <v>7.64</v>
      </c>
      <c r="D106" s="42">
        <v>7.83</v>
      </c>
      <c r="E106" s="42">
        <v>8.02</v>
      </c>
      <c r="F106" s="42">
        <v>8.2100000000000009</v>
      </c>
      <c r="G106" s="42">
        <v>8.4</v>
      </c>
      <c r="H106" s="42">
        <v>8.59</v>
      </c>
      <c r="I106" s="42">
        <v>8.77</v>
      </c>
      <c r="J106" s="42">
        <v>8.9600000000000009</v>
      </c>
      <c r="K106" s="42">
        <v>9.15</v>
      </c>
      <c r="L106" s="42">
        <v>9.34</v>
      </c>
      <c r="M106" s="42">
        <v>9.5299999999999994</v>
      </c>
      <c r="N106" s="42">
        <v>9.7200000000000006</v>
      </c>
      <c r="O106" s="42">
        <v>9.91</v>
      </c>
      <c r="P106" s="42">
        <v>10.09</v>
      </c>
      <c r="Q106" s="42">
        <v>10.28</v>
      </c>
      <c r="R106" s="42">
        <v>10.47</v>
      </c>
      <c r="S106" s="42">
        <v>10.66</v>
      </c>
      <c r="T106" s="42">
        <v>10.85</v>
      </c>
      <c r="U106" s="42">
        <v>11.04</v>
      </c>
      <c r="V106" s="42">
        <v>11.23</v>
      </c>
      <c r="W106" s="42">
        <v>11.41</v>
      </c>
      <c r="X106" s="42">
        <v>11.6</v>
      </c>
      <c r="Y106" s="42">
        <v>11.79</v>
      </c>
      <c r="Z106" s="42">
        <v>11.98</v>
      </c>
      <c r="AA106" s="42">
        <v>12.17</v>
      </c>
      <c r="AB106" s="42">
        <v>12.36</v>
      </c>
      <c r="AC106" s="42">
        <v>12.54</v>
      </c>
      <c r="AD106" s="42">
        <v>12.73</v>
      </c>
      <c r="AE106" s="42">
        <v>12.92</v>
      </c>
      <c r="AF106" s="42">
        <v>13.11</v>
      </c>
      <c r="AG106" s="42">
        <v>13.3</v>
      </c>
      <c r="AH106" s="42">
        <v>13.49</v>
      </c>
      <c r="AI106" s="42">
        <v>13.67</v>
      </c>
      <c r="AJ106" s="42">
        <v>13.86</v>
      </c>
      <c r="AK106" s="42">
        <v>14.05</v>
      </c>
      <c r="AL106" s="42">
        <v>14.24</v>
      </c>
      <c r="AM106" s="42">
        <v>14.43</v>
      </c>
      <c r="AN106" s="42">
        <v>14.62</v>
      </c>
      <c r="AO106" s="42">
        <v>14.81</v>
      </c>
      <c r="AP106" s="42">
        <v>14.99</v>
      </c>
    </row>
    <row r="107" spans="1:42" x14ac:dyDescent="0.2">
      <c r="A107" s="41">
        <v>0.95</v>
      </c>
      <c r="B107" s="42">
        <v>7.45</v>
      </c>
      <c r="C107" s="42">
        <v>7.64</v>
      </c>
      <c r="D107" s="42">
        <v>7.83</v>
      </c>
      <c r="E107" s="42">
        <v>8.02</v>
      </c>
      <c r="F107" s="42">
        <v>8.2100000000000009</v>
      </c>
      <c r="G107" s="42">
        <v>8.39</v>
      </c>
      <c r="H107" s="42">
        <v>8.58</v>
      </c>
      <c r="I107" s="42">
        <v>8.77</v>
      </c>
      <c r="J107" s="42">
        <v>8.9600000000000009</v>
      </c>
      <c r="K107" s="42">
        <v>9.15</v>
      </c>
      <c r="L107" s="42">
        <v>9.34</v>
      </c>
      <c r="M107" s="42">
        <v>9.5299999999999994</v>
      </c>
      <c r="N107" s="42">
        <v>9.7100000000000009</v>
      </c>
      <c r="O107" s="42">
        <v>9.9</v>
      </c>
      <c r="P107" s="42">
        <v>10.09</v>
      </c>
      <c r="Q107" s="42">
        <v>10.28</v>
      </c>
      <c r="R107" s="42">
        <v>10.47</v>
      </c>
      <c r="S107" s="42">
        <v>10.66</v>
      </c>
      <c r="T107" s="42">
        <v>10.85</v>
      </c>
      <c r="U107" s="42">
        <v>11.03</v>
      </c>
      <c r="V107" s="42">
        <v>11.22</v>
      </c>
      <c r="W107" s="42">
        <v>11.41</v>
      </c>
      <c r="X107" s="42">
        <v>11.6</v>
      </c>
      <c r="Y107" s="42">
        <v>11.79</v>
      </c>
      <c r="Z107" s="42">
        <v>11.98</v>
      </c>
      <c r="AA107" s="42">
        <v>12.16</v>
      </c>
      <c r="AB107" s="42">
        <v>12.35</v>
      </c>
      <c r="AC107" s="42">
        <v>12.54</v>
      </c>
      <c r="AD107" s="42">
        <v>12.73</v>
      </c>
      <c r="AE107" s="42">
        <v>12.92</v>
      </c>
      <c r="AF107" s="42">
        <v>13.11</v>
      </c>
      <c r="AG107" s="42">
        <v>13.29</v>
      </c>
      <c r="AH107" s="42">
        <v>13.48</v>
      </c>
      <c r="AI107" s="42">
        <v>13.67</v>
      </c>
      <c r="AJ107" s="42">
        <v>13.86</v>
      </c>
      <c r="AK107" s="42">
        <v>14.05</v>
      </c>
      <c r="AL107" s="42">
        <v>14.24</v>
      </c>
      <c r="AM107" s="42">
        <v>14.42</v>
      </c>
      <c r="AN107" s="42">
        <v>14.61</v>
      </c>
      <c r="AO107" s="42">
        <v>14.8</v>
      </c>
      <c r="AP107" s="42">
        <v>14.99</v>
      </c>
    </row>
    <row r="108" spans="1:42" x14ac:dyDescent="0.2">
      <c r="A108" s="41">
        <v>0.96</v>
      </c>
      <c r="B108" s="42">
        <v>7.45</v>
      </c>
      <c r="C108" s="42">
        <v>7.64</v>
      </c>
      <c r="D108" s="42">
        <v>7.83</v>
      </c>
      <c r="E108" s="42">
        <v>8.02</v>
      </c>
      <c r="F108" s="42">
        <v>8.1999999999999993</v>
      </c>
      <c r="G108" s="42">
        <v>8.39</v>
      </c>
      <c r="H108" s="42">
        <v>8.58</v>
      </c>
      <c r="I108" s="42">
        <v>8.77</v>
      </c>
      <c r="J108" s="42">
        <v>8.9600000000000009</v>
      </c>
      <c r="K108" s="42">
        <v>9.15</v>
      </c>
      <c r="L108" s="42">
        <v>9.33</v>
      </c>
      <c r="M108" s="42">
        <v>9.52</v>
      </c>
      <c r="N108" s="42">
        <v>9.7100000000000009</v>
      </c>
      <c r="O108" s="42">
        <v>9.9</v>
      </c>
      <c r="P108" s="42">
        <v>10.09</v>
      </c>
      <c r="Q108" s="42">
        <v>10.28</v>
      </c>
      <c r="R108" s="42">
        <v>10.47</v>
      </c>
      <c r="S108" s="42">
        <v>10.65</v>
      </c>
      <c r="T108" s="42">
        <v>10.84</v>
      </c>
      <c r="U108" s="42">
        <v>11.03</v>
      </c>
      <c r="V108" s="42">
        <v>11.22</v>
      </c>
      <c r="W108" s="42">
        <v>11.41</v>
      </c>
      <c r="X108" s="42">
        <v>11.6</v>
      </c>
      <c r="Y108" s="42">
        <v>11.78</v>
      </c>
      <c r="Z108" s="42">
        <v>11.97</v>
      </c>
      <c r="AA108" s="42">
        <v>12.16</v>
      </c>
      <c r="AB108" s="42">
        <v>12.35</v>
      </c>
      <c r="AC108" s="42">
        <v>12.54</v>
      </c>
      <c r="AD108" s="42">
        <v>12.73</v>
      </c>
      <c r="AE108" s="42">
        <v>12.91</v>
      </c>
      <c r="AF108" s="42">
        <v>13.1</v>
      </c>
      <c r="AG108" s="42">
        <v>13.29</v>
      </c>
      <c r="AH108" s="42">
        <v>13.48</v>
      </c>
      <c r="AI108" s="42">
        <v>13.67</v>
      </c>
      <c r="AJ108" s="42">
        <v>13.86</v>
      </c>
      <c r="AK108" s="42">
        <v>14.04</v>
      </c>
      <c r="AL108" s="42">
        <v>14.23</v>
      </c>
      <c r="AM108" s="42">
        <v>14.42</v>
      </c>
      <c r="AN108" s="42">
        <v>14.61</v>
      </c>
      <c r="AO108" s="42">
        <v>14.8</v>
      </c>
      <c r="AP108" s="42">
        <v>14.99</v>
      </c>
    </row>
    <row r="109" spans="1:42" x14ac:dyDescent="0.2">
      <c r="A109" s="41">
        <v>0.97</v>
      </c>
      <c r="B109" s="42">
        <v>7.45</v>
      </c>
      <c r="C109" s="42">
        <v>7.64</v>
      </c>
      <c r="D109" s="42">
        <v>7.82</v>
      </c>
      <c r="E109" s="42">
        <v>8.01</v>
      </c>
      <c r="F109" s="42">
        <v>8.1999999999999993</v>
      </c>
      <c r="G109" s="42">
        <v>8.39</v>
      </c>
      <c r="H109" s="42">
        <v>8.58</v>
      </c>
      <c r="I109" s="42">
        <v>8.77</v>
      </c>
      <c r="J109" s="42">
        <v>8.9600000000000009</v>
      </c>
      <c r="K109" s="42">
        <v>9.14</v>
      </c>
      <c r="L109" s="42">
        <v>9.33</v>
      </c>
      <c r="M109" s="42">
        <v>9.52</v>
      </c>
      <c r="N109" s="42">
        <v>9.7100000000000009</v>
      </c>
      <c r="O109" s="42">
        <v>9.9</v>
      </c>
      <c r="P109" s="42">
        <v>10.09</v>
      </c>
      <c r="Q109" s="42">
        <v>10.27</v>
      </c>
      <c r="R109" s="42">
        <v>10.46</v>
      </c>
      <c r="S109" s="42">
        <v>10.65</v>
      </c>
      <c r="T109" s="42">
        <v>10.84</v>
      </c>
      <c r="U109" s="42">
        <v>11.03</v>
      </c>
      <c r="V109" s="42">
        <v>11.22</v>
      </c>
      <c r="W109" s="42">
        <v>11.4</v>
      </c>
      <c r="X109" s="42">
        <v>11.59</v>
      </c>
      <c r="Y109" s="42">
        <v>11.78</v>
      </c>
      <c r="Z109" s="42">
        <v>11.97</v>
      </c>
      <c r="AA109" s="42">
        <v>12.16</v>
      </c>
      <c r="AB109" s="42">
        <v>12.35</v>
      </c>
      <c r="AC109" s="42">
        <v>12.53</v>
      </c>
      <c r="AD109" s="42">
        <v>12.72</v>
      </c>
      <c r="AE109" s="42">
        <v>12.91</v>
      </c>
      <c r="AF109" s="42">
        <v>13.1</v>
      </c>
      <c r="AG109" s="42">
        <v>13.29</v>
      </c>
      <c r="AH109" s="42">
        <v>13.48</v>
      </c>
      <c r="AI109" s="42">
        <v>13.66</v>
      </c>
      <c r="AJ109" s="42">
        <v>13.85</v>
      </c>
      <c r="AK109" s="42">
        <v>14.04</v>
      </c>
      <c r="AL109" s="42">
        <v>14.23</v>
      </c>
      <c r="AM109" s="42">
        <v>14.42</v>
      </c>
      <c r="AN109" s="42">
        <v>14.6</v>
      </c>
      <c r="AO109" s="42">
        <v>14.79</v>
      </c>
      <c r="AP109" s="42">
        <v>14.98</v>
      </c>
    </row>
    <row r="110" spans="1:42" x14ac:dyDescent="0.2">
      <c r="A110" s="41">
        <v>0.98</v>
      </c>
      <c r="B110" s="42">
        <v>7.45</v>
      </c>
      <c r="C110" s="42">
        <v>7.63</v>
      </c>
      <c r="D110" s="42">
        <v>7.82</v>
      </c>
      <c r="E110" s="42">
        <v>8.01</v>
      </c>
      <c r="F110" s="42">
        <v>8.1999999999999993</v>
      </c>
      <c r="G110" s="42">
        <v>8.39</v>
      </c>
      <c r="H110" s="42">
        <v>8.58</v>
      </c>
      <c r="I110" s="42">
        <v>8.76</v>
      </c>
      <c r="J110" s="42">
        <v>8.9499999999999993</v>
      </c>
      <c r="K110" s="42">
        <v>9.14</v>
      </c>
      <c r="L110" s="42">
        <v>9.33</v>
      </c>
      <c r="M110" s="42">
        <v>9.52</v>
      </c>
      <c r="N110" s="42">
        <v>9.7100000000000009</v>
      </c>
      <c r="O110" s="42">
        <v>9.89</v>
      </c>
      <c r="P110" s="42">
        <v>10.08</v>
      </c>
      <c r="Q110" s="42">
        <v>10.27</v>
      </c>
      <c r="R110" s="42">
        <v>10.46</v>
      </c>
      <c r="S110" s="42">
        <v>10.65</v>
      </c>
      <c r="T110" s="42">
        <v>10.84</v>
      </c>
      <c r="U110" s="42">
        <v>11.02</v>
      </c>
      <c r="V110" s="42">
        <v>11.21</v>
      </c>
      <c r="W110" s="42">
        <v>11.4</v>
      </c>
      <c r="X110" s="42">
        <v>11.59</v>
      </c>
      <c r="Y110" s="42">
        <v>11.78</v>
      </c>
      <c r="Z110" s="42">
        <v>11.97</v>
      </c>
      <c r="AA110" s="42">
        <v>12.15</v>
      </c>
      <c r="AB110" s="42">
        <v>12.34</v>
      </c>
      <c r="AC110" s="42">
        <v>12.53</v>
      </c>
      <c r="AD110" s="42">
        <v>12.72</v>
      </c>
      <c r="AE110" s="42">
        <v>12.91</v>
      </c>
      <c r="AF110" s="42">
        <v>13.1</v>
      </c>
      <c r="AG110" s="42">
        <v>13.28</v>
      </c>
      <c r="AH110" s="42">
        <v>13.47</v>
      </c>
      <c r="AI110" s="42">
        <v>13.66</v>
      </c>
      <c r="AJ110" s="42">
        <v>13.85</v>
      </c>
      <c r="AK110" s="42">
        <v>14.04</v>
      </c>
      <c r="AL110" s="42">
        <v>14.22</v>
      </c>
      <c r="AM110" s="42">
        <v>14.41</v>
      </c>
      <c r="AN110" s="42">
        <v>14.6</v>
      </c>
      <c r="AO110" s="42">
        <v>14.79</v>
      </c>
      <c r="AP110" s="42">
        <v>14.98</v>
      </c>
    </row>
    <row r="111" spans="1:42" x14ac:dyDescent="0.2">
      <c r="A111" s="41">
        <v>0.99</v>
      </c>
      <c r="B111" s="42">
        <v>7.44</v>
      </c>
      <c r="C111" s="42">
        <v>7.63</v>
      </c>
      <c r="D111" s="42">
        <v>7.82</v>
      </c>
      <c r="E111" s="42">
        <v>8.01</v>
      </c>
      <c r="F111" s="42">
        <v>8.1999999999999993</v>
      </c>
      <c r="G111" s="42">
        <v>8.39</v>
      </c>
      <c r="H111" s="42">
        <v>8.57</v>
      </c>
      <c r="I111" s="42">
        <v>8.76</v>
      </c>
      <c r="J111" s="42">
        <v>8.9499999999999993</v>
      </c>
      <c r="K111" s="42">
        <v>9.14</v>
      </c>
      <c r="L111" s="42">
        <v>9.33</v>
      </c>
      <c r="M111" s="42">
        <v>9.52</v>
      </c>
      <c r="N111" s="42">
        <v>9.6999999999999993</v>
      </c>
      <c r="O111" s="42">
        <v>9.89</v>
      </c>
      <c r="P111" s="42">
        <v>10.08</v>
      </c>
      <c r="Q111" s="42">
        <v>10.27</v>
      </c>
      <c r="R111" s="42">
        <v>10.46</v>
      </c>
      <c r="S111" s="42">
        <v>10.64</v>
      </c>
      <c r="T111" s="42">
        <v>10.83</v>
      </c>
      <c r="U111" s="42">
        <v>11.02</v>
      </c>
      <c r="V111" s="42">
        <v>11.21</v>
      </c>
      <c r="W111" s="42">
        <v>11.4</v>
      </c>
      <c r="X111" s="42">
        <v>11.59</v>
      </c>
      <c r="Y111" s="42">
        <v>11.77</v>
      </c>
      <c r="Z111" s="42">
        <v>11.96</v>
      </c>
      <c r="AA111" s="42">
        <v>12.15</v>
      </c>
      <c r="AB111" s="42">
        <v>12.34</v>
      </c>
      <c r="AC111" s="42">
        <v>12.53</v>
      </c>
      <c r="AD111" s="42">
        <v>12.72</v>
      </c>
      <c r="AE111" s="42">
        <v>12.9</v>
      </c>
      <c r="AF111" s="42">
        <v>13.09</v>
      </c>
      <c r="AG111" s="42">
        <v>13.28</v>
      </c>
      <c r="AH111" s="42">
        <v>13.47</v>
      </c>
      <c r="AI111" s="42">
        <v>13.66</v>
      </c>
      <c r="AJ111" s="42">
        <v>13.84</v>
      </c>
      <c r="AK111" s="42">
        <v>14.03</v>
      </c>
      <c r="AL111" s="42">
        <v>14.22</v>
      </c>
      <c r="AM111" s="42">
        <v>14.41</v>
      </c>
      <c r="AN111" s="42">
        <v>14.6</v>
      </c>
      <c r="AO111" s="42">
        <v>14.78</v>
      </c>
      <c r="AP111" s="42">
        <v>14.97</v>
      </c>
    </row>
    <row r="112" spans="1:42" x14ac:dyDescent="0.2">
      <c r="A112" s="41">
        <v>1</v>
      </c>
      <c r="B112" s="42">
        <v>7.44</v>
      </c>
      <c r="C112" s="42">
        <v>7.63</v>
      </c>
      <c r="D112" s="42">
        <v>7.82</v>
      </c>
      <c r="E112" s="42">
        <v>8.01</v>
      </c>
      <c r="F112" s="42">
        <v>8.19</v>
      </c>
      <c r="G112" s="42">
        <v>8.3800000000000008</v>
      </c>
      <c r="H112" s="42">
        <v>8.57</v>
      </c>
      <c r="I112" s="42">
        <v>8.76</v>
      </c>
      <c r="J112" s="42">
        <v>8.9499999999999993</v>
      </c>
      <c r="K112" s="42">
        <v>9.14</v>
      </c>
      <c r="L112" s="42">
        <v>9.32</v>
      </c>
      <c r="M112" s="42">
        <v>9.51</v>
      </c>
      <c r="N112" s="42">
        <v>9.6999999999999993</v>
      </c>
      <c r="O112" s="42">
        <v>9.89</v>
      </c>
      <c r="P112" s="42">
        <v>10.08</v>
      </c>
      <c r="Q112" s="42">
        <v>10.27</v>
      </c>
      <c r="R112" s="42">
        <v>10.45</v>
      </c>
      <c r="S112" s="42">
        <v>10.64</v>
      </c>
      <c r="T112" s="42">
        <v>10.83</v>
      </c>
      <c r="U112" s="42">
        <v>11.02</v>
      </c>
      <c r="V112" s="42">
        <v>11.21</v>
      </c>
      <c r="W112" s="42">
        <v>11.39</v>
      </c>
      <c r="X112" s="42">
        <v>11.58</v>
      </c>
      <c r="Y112" s="42">
        <v>11.77</v>
      </c>
      <c r="Z112" s="42">
        <v>11.96</v>
      </c>
      <c r="AA112" s="42">
        <v>12.15</v>
      </c>
      <c r="AB112" s="42">
        <v>12.34</v>
      </c>
      <c r="AC112" s="42">
        <v>12.52</v>
      </c>
      <c r="AD112" s="42">
        <v>12.71</v>
      </c>
      <c r="AE112" s="42">
        <v>12.9</v>
      </c>
      <c r="AF112" s="42">
        <v>13.09</v>
      </c>
      <c r="AG112" s="42">
        <v>13.28</v>
      </c>
      <c r="AH112" s="42">
        <v>13.46</v>
      </c>
      <c r="AI112" s="42">
        <v>13.65</v>
      </c>
      <c r="AJ112" s="42">
        <v>13.84</v>
      </c>
      <c r="AK112" s="42">
        <v>14.03</v>
      </c>
      <c r="AL112" s="42">
        <v>14.22</v>
      </c>
      <c r="AM112" s="42">
        <v>14.4</v>
      </c>
      <c r="AN112" s="42">
        <v>14.59</v>
      </c>
      <c r="AO112" s="42">
        <v>14.78</v>
      </c>
      <c r="AP112" s="42">
        <v>14.97</v>
      </c>
    </row>
    <row r="113" spans="1:42" x14ac:dyDescent="0.2">
      <c r="A113" s="41">
        <v>1.01</v>
      </c>
      <c r="B113" s="42">
        <v>7.44</v>
      </c>
      <c r="C113" s="42">
        <v>7.63</v>
      </c>
      <c r="D113" s="42">
        <v>7.82</v>
      </c>
      <c r="E113" s="42">
        <v>8</v>
      </c>
      <c r="F113" s="42">
        <v>8.19</v>
      </c>
      <c r="G113" s="42">
        <v>8.3800000000000008</v>
      </c>
      <c r="H113" s="42">
        <v>8.57</v>
      </c>
      <c r="I113" s="42">
        <v>8.76</v>
      </c>
      <c r="J113" s="42">
        <v>8.9499999999999993</v>
      </c>
      <c r="K113" s="42">
        <v>9.1300000000000008</v>
      </c>
      <c r="L113" s="42">
        <v>9.32</v>
      </c>
      <c r="M113" s="42">
        <v>9.51</v>
      </c>
      <c r="N113" s="42">
        <v>9.6999999999999993</v>
      </c>
      <c r="O113" s="42">
        <v>9.89</v>
      </c>
      <c r="P113" s="42">
        <v>10.07</v>
      </c>
      <c r="Q113" s="42">
        <v>10.26</v>
      </c>
      <c r="R113" s="42">
        <v>10.45</v>
      </c>
      <c r="S113" s="42">
        <v>10.64</v>
      </c>
      <c r="T113" s="42">
        <v>10.83</v>
      </c>
      <c r="U113" s="42">
        <v>11.01</v>
      </c>
      <c r="V113" s="42">
        <v>11.2</v>
      </c>
      <c r="W113" s="42">
        <v>11.39</v>
      </c>
      <c r="X113" s="42">
        <v>11.58</v>
      </c>
      <c r="Y113" s="42">
        <v>11.77</v>
      </c>
      <c r="Z113" s="42">
        <v>11.96</v>
      </c>
      <c r="AA113" s="42">
        <v>12.14</v>
      </c>
      <c r="AB113" s="42">
        <v>12.33</v>
      </c>
      <c r="AC113" s="42">
        <v>12.52</v>
      </c>
      <c r="AD113" s="42">
        <v>12.71</v>
      </c>
      <c r="AE113" s="42">
        <v>12.9</v>
      </c>
      <c r="AF113" s="42">
        <v>13.08</v>
      </c>
      <c r="AG113" s="42">
        <v>13.27</v>
      </c>
      <c r="AH113" s="42">
        <v>13.46</v>
      </c>
      <c r="AI113" s="42">
        <v>13.65</v>
      </c>
      <c r="AJ113" s="42">
        <v>13.84</v>
      </c>
      <c r="AK113" s="42">
        <v>14.02</v>
      </c>
      <c r="AL113" s="42">
        <v>14.21</v>
      </c>
      <c r="AM113" s="42">
        <v>14.4</v>
      </c>
      <c r="AN113" s="42">
        <v>14.59</v>
      </c>
      <c r="AO113" s="42">
        <v>14.78</v>
      </c>
      <c r="AP113" s="42">
        <v>14.96</v>
      </c>
    </row>
    <row r="114" spans="1:42" x14ac:dyDescent="0.2">
      <c r="A114" s="41">
        <v>1.02</v>
      </c>
      <c r="B114" s="42">
        <v>7.44</v>
      </c>
      <c r="C114" s="42">
        <v>7.63</v>
      </c>
      <c r="D114" s="42">
        <v>7.81</v>
      </c>
      <c r="E114" s="42">
        <v>8</v>
      </c>
      <c r="F114" s="42">
        <v>8.19</v>
      </c>
      <c r="G114" s="42">
        <v>8.3800000000000008</v>
      </c>
      <c r="H114" s="42">
        <v>8.57</v>
      </c>
      <c r="I114" s="42">
        <v>8.75</v>
      </c>
      <c r="J114" s="42">
        <v>8.94</v>
      </c>
      <c r="K114" s="42">
        <v>9.1300000000000008</v>
      </c>
      <c r="L114" s="42">
        <v>9.32</v>
      </c>
      <c r="M114" s="42">
        <v>9.51</v>
      </c>
      <c r="N114" s="42">
        <v>9.6999999999999993</v>
      </c>
      <c r="O114" s="42">
        <v>9.8800000000000008</v>
      </c>
      <c r="P114" s="42">
        <v>10.07</v>
      </c>
      <c r="Q114" s="42">
        <v>10.26</v>
      </c>
      <c r="R114" s="42">
        <v>10.45</v>
      </c>
      <c r="S114" s="42">
        <v>10.64</v>
      </c>
      <c r="T114" s="42">
        <v>10.82</v>
      </c>
      <c r="U114" s="42">
        <v>11.01</v>
      </c>
      <c r="V114" s="42">
        <v>11.2</v>
      </c>
      <c r="W114" s="42">
        <v>11.39</v>
      </c>
      <c r="X114" s="42">
        <v>11.58</v>
      </c>
      <c r="Y114" s="42">
        <v>11.76</v>
      </c>
      <c r="Z114" s="42">
        <v>11.95</v>
      </c>
      <c r="AA114" s="42">
        <v>12.14</v>
      </c>
      <c r="AB114" s="42">
        <v>12.33</v>
      </c>
      <c r="AC114" s="42">
        <v>12.52</v>
      </c>
      <c r="AD114" s="42">
        <v>12.7</v>
      </c>
      <c r="AE114" s="42">
        <v>12.89</v>
      </c>
      <c r="AF114" s="42">
        <v>13.08</v>
      </c>
      <c r="AG114" s="42">
        <v>13.27</v>
      </c>
      <c r="AH114" s="42">
        <v>13.46</v>
      </c>
      <c r="AI114" s="42">
        <v>13.64</v>
      </c>
      <c r="AJ114" s="42">
        <v>13.83</v>
      </c>
      <c r="AK114" s="42">
        <v>14.02</v>
      </c>
      <c r="AL114" s="42">
        <v>14.21</v>
      </c>
      <c r="AM114" s="42">
        <v>14.4</v>
      </c>
      <c r="AN114" s="42">
        <v>14.58</v>
      </c>
      <c r="AO114" s="42">
        <v>14.77</v>
      </c>
      <c r="AP114" s="42">
        <v>14.96</v>
      </c>
    </row>
    <row r="115" spans="1:42" x14ac:dyDescent="0.2">
      <c r="A115" s="41">
        <v>1.03</v>
      </c>
      <c r="B115" s="42">
        <v>7.44</v>
      </c>
      <c r="C115" s="42">
        <v>7.62</v>
      </c>
      <c r="D115" s="42">
        <v>7.81</v>
      </c>
      <c r="E115" s="42">
        <v>8</v>
      </c>
      <c r="F115" s="42">
        <v>8.19</v>
      </c>
      <c r="G115" s="42">
        <v>8.3800000000000008</v>
      </c>
      <c r="H115" s="42">
        <v>8.56</v>
      </c>
      <c r="I115" s="42">
        <v>8.75</v>
      </c>
      <c r="J115" s="42">
        <v>8.94</v>
      </c>
      <c r="K115" s="42">
        <v>9.1300000000000008</v>
      </c>
      <c r="L115" s="42">
        <v>9.32</v>
      </c>
      <c r="M115" s="42">
        <v>9.5</v>
      </c>
      <c r="N115" s="42">
        <v>9.69</v>
      </c>
      <c r="O115" s="42">
        <v>9.8800000000000008</v>
      </c>
      <c r="P115" s="42">
        <v>10.07</v>
      </c>
      <c r="Q115" s="42">
        <v>10.26</v>
      </c>
      <c r="R115" s="42">
        <v>10.44</v>
      </c>
      <c r="S115" s="42">
        <v>10.63</v>
      </c>
      <c r="T115" s="42">
        <v>10.82</v>
      </c>
      <c r="U115" s="42">
        <v>11.01</v>
      </c>
      <c r="V115" s="42">
        <v>11.2</v>
      </c>
      <c r="W115" s="42">
        <v>11.38</v>
      </c>
      <c r="X115" s="42">
        <v>11.57</v>
      </c>
      <c r="Y115" s="42">
        <v>11.76</v>
      </c>
      <c r="Z115" s="42">
        <v>11.95</v>
      </c>
      <c r="AA115" s="42">
        <v>12.14</v>
      </c>
      <c r="AB115" s="42">
        <v>12.32</v>
      </c>
      <c r="AC115" s="42">
        <v>12.51</v>
      </c>
      <c r="AD115" s="42">
        <v>12.7</v>
      </c>
      <c r="AE115" s="42">
        <v>12.89</v>
      </c>
      <c r="AF115" s="42">
        <v>13.08</v>
      </c>
      <c r="AG115" s="42">
        <v>13.26</v>
      </c>
      <c r="AH115" s="42">
        <v>13.45</v>
      </c>
      <c r="AI115" s="42">
        <v>13.64</v>
      </c>
      <c r="AJ115" s="42">
        <v>13.83</v>
      </c>
      <c r="AK115" s="42">
        <v>14.02</v>
      </c>
      <c r="AL115" s="42">
        <v>14.2</v>
      </c>
      <c r="AM115" s="42">
        <v>14.39</v>
      </c>
      <c r="AN115" s="42">
        <v>14.58</v>
      </c>
      <c r="AO115" s="42">
        <v>14.77</v>
      </c>
      <c r="AP115" s="42">
        <v>14.96</v>
      </c>
    </row>
    <row r="116" spans="1:42" x14ac:dyDescent="0.2">
      <c r="A116" s="41">
        <v>1.04</v>
      </c>
      <c r="B116" s="42">
        <v>7.43</v>
      </c>
      <c r="C116" s="42">
        <v>7.62</v>
      </c>
      <c r="D116" s="42">
        <v>7.81</v>
      </c>
      <c r="E116" s="42">
        <v>8</v>
      </c>
      <c r="F116" s="42">
        <v>8.19</v>
      </c>
      <c r="G116" s="42">
        <v>8.3699999999999992</v>
      </c>
      <c r="H116" s="42">
        <v>8.56</v>
      </c>
      <c r="I116" s="42">
        <v>8.75</v>
      </c>
      <c r="J116" s="42">
        <v>8.94</v>
      </c>
      <c r="K116" s="42">
        <v>9.1300000000000008</v>
      </c>
      <c r="L116" s="42">
        <v>9.31</v>
      </c>
      <c r="M116" s="42">
        <v>9.5</v>
      </c>
      <c r="N116" s="42">
        <v>9.69</v>
      </c>
      <c r="O116" s="42">
        <v>9.8800000000000008</v>
      </c>
      <c r="P116" s="42">
        <v>10.07</v>
      </c>
      <c r="Q116" s="42">
        <v>10.25</v>
      </c>
      <c r="R116" s="42">
        <v>10.44</v>
      </c>
      <c r="S116" s="42">
        <v>10.63</v>
      </c>
      <c r="T116" s="42">
        <v>10.82</v>
      </c>
      <c r="U116" s="42">
        <v>11.01</v>
      </c>
      <c r="V116" s="42">
        <v>11.19</v>
      </c>
      <c r="W116" s="42">
        <v>11.38</v>
      </c>
      <c r="X116" s="42">
        <v>11.57</v>
      </c>
      <c r="Y116" s="42">
        <v>11.76</v>
      </c>
      <c r="Z116" s="42">
        <v>11.95</v>
      </c>
      <c r="AA116" s="42">
        <v>12.13</v>
      </c>
      <c r="AB116" s="42">
        <v>12.32</v>
      </c>
      <c r="AC116" s="42">
        <v>12.51</v>
      </c>
      <c r="AD116" s="42">
        <v>12.7</v>
      </c>
      <c r="AE116" s="42">
        <v>12.89</v>
      </c>
      <c r="AF116" s="42">
        <v>13.07</v>
      </c>
      <c r="AG116" s="42">
        <v>13.26</v>
      </c>
      <c r="AH116" s="42">
        <v>13.45</v>
      </c>
      <c r="AI116" s="42">
        <v>13.64</v>
      </c>
      <c r="AJ116" s="42">
        <v>13.82</v>
      </c>
      <c r="AK116" s="42">
        <v>14.01</v>
      </c>
      <c r="AL116" s="42">
        <v>14.2</v>
      </c>
      <c r="AM116" s="42">
        <v>14.39</v>
      </c>
      <c r="AN116" s="42">
        <v>14.58</v>
      </c>
      <c r="AO116" s="42">
        <v>14.76</v>
      </c>
      <c r="AP116" s="42">
        <v>14.95</v>
      </c>
    </row>
    <row r="117" spans="1:42" x14ac:dyDescent="0.2">
      <c r="A117" s="41">
        <v>1.05</v>
      </c>
      <c r="B117" s="42">
        <v>7.43</v>
      </c>
      <c r="C117" s="42">
        <v>7.62</v>
      </c>
      <c r="D117" s="42">
        <v>7.81</v>
      </c>
      <c r="E117" s="42">
        <v>8</v>
      </c>
      <c r="F117" s="42">
        <v>8.18</v>
      </c>
      <c r="G117" s="42">
        <v>8.3699999999999992</v>
      </c>
      <c r="H117" s="42">
        <v>8.56</v>
      </c>
      <c r="I117" s="42">
        <v>8.75</v>
      </c>
      <c r="J117" s="42">
        <v>8.94</v>
      </c>
      <c r="K117" s="42">
        <v>9.1199999999999992</v>
      </c>
      <c r="L117" s="42">
        <v>9.31</v>
      </c>
      <c r="M117" s="42">
        <v>9.5</v>
      </c>
      <c r="N117" s="42">
        <v>9.69</v>
      </c>
      <c r="O117" s="42">
        <v>9.8800000000000008</v>
      </c>
      <c r="P117" s="42">
        <v>10.06</v>
      </c>
      <c r="Q117" s="42">
        <v>10.25</v>
      </c>
      <c r="R117" s="42">
        <v>10.44</v>
      </c>
      <c r="S117" s="42">
        <v>10.63</v>
      </c>
      <c r="T117" s="42">
        <v>10.81</v>
      </c>
      <c r="U117" s="42">
        <v>11</v>
      </c>
      <c r="V117" s="42">
        <v>11.19</v>
      </c>
      <c r="W117" s="42">
        <v>11.38</v>
      </c>
      <c r="X117" s="42">
        <v>11.57</v>
      </c>
      <c r="Y117" s="42">
        <v>11.75</v>
      </c>
      <c r="Z117" s="42">
        <v>11.94</v>
      </c>
      <c r="AA117" s="42">
        <v>12.13</v>
      </c>
      <c r="AB117" s="42">
        <v>12.32</v>
      </c>
      <c r="AC117" s="42">
        <v>12.51</v>
      </c>
      <c r="AD117" s="42">
        <v>12.69</v>
      </c>
      <c r="AE117" s="42">
        <v>12.88</v>
      </c>
      <c r="AF117" s="42">
        <v>13.07</v>
      </c>
      <c r="AG117" s="42">
        <v>13.26</v>
      </c>
      <c r="AH117" s="42">
        <v>13.45</v>
      </c>
      <c r="AI117" s="42">
        <v>13.63</v>
      </c>
      <c r="AJ117" s="42">
        <v>13.82</v>
      </c>
      <c r="AK117" s="42">
        <v>14.01</v>
      </c>
      <c r="AL117" s="42">
        <v>14.2</v>
      </c>
      <c r="AM117" s="42">
        <v>14.38</v>
      </c>
      <c r="AN117" s="42">
        <v>14.57</v>
      </c>
      <c r="AO117" s="42">
        <v>14.76</v>
      </c>
      <c r="AP117" s="42">
        <v>14.95</v>
      </c>
    </row>
    <row r="118" spans="1:42" x14ac:dyDescent="0.2">
      <c r="A118" s="41">
        <v>1.06</v>
      </c>
      <c r="B118" s="42">
        <v>7.43</v>
      </c>
      <c r="C118" s="42">
        <v>7.62</v>
      </c>
      <c r="D118" s="42">
        <v>7.81</v>
      </c>
      <c r="E118" s="42">
        <v>7.99</v>
      </c>
      <c r="F118" s="42">
        <v>8.18</v>
      </c>
      <c r="G118" s="42">
        <v>8.3699999999999992</v>
      </c>
      <c r="H118" s="42">
        <v>8.56</v>
      </c>
      <c r="I118" s="42">
        <v>8.74</v>
      </c>
      <c r="J118" s="42">
        <v>8.93</v>
      </c>
      <c r="K118" s="42">
        <v>9.1199999999999992</v>
      </c>
      <c r="L118" s="42">
        <v>9.31</v>
      </c>
      <c r="M118" s="42">
        <v>9.5</v>
      </c>
      <c r="N118" s="42">
        <v>9.68</v>
      </c>
      <c r="O118" s="42">
        <v>9.8699999999999992</v>
      </c>
      <c r="P118" s="42">
        <v>10.06</v>
      </c>
      <c r="Q118" s="42">
        <v>10.25</v>
      </c>
      <c r="R118" s="42">
        <v>10.44</v>
      </c>
      <c r="S118" s="42">
        <v>10.62</v>
      </c>
      <c r="T118" s="42">
        <v>10.81</v>
      </c>
      <c r="U118" s="42">
        <v>11</v>
      </c>
      <c r="V118" s="42">
        <v>11.19</v>
      </c>
      <c r="W118" s="42">
        <v>11.38</v>
      </c>
      <c r="X118" s="42">
        <v>11.56</v>
      </c>
      <c r="Y118" s="42">
        <v>11.75</v>
      </c>
      <c r="Z118" s="42">
        <v>11.94</v>
      </c>
      <c r="AA118" s="42">
        <v>12.13</v>
      </c>
      <c r="AB118" s="42">
        <v>12.31</v>
      </c>
      <c r="AC118" s="42">
        <v>12.5</v>
      </c>
      <c r="AD118" s="42">
        <v>12.69</v>
      </c>
      <c r="AE118" s="42">
        <v>12.88</v>
      </c>
      <c r="AF118" s="42">
        <v>13.07</v>
      </c>
      <c r="AG118" s="42">
        <v>13.25</v>
      </c>
      <c r="AH118" s="42">
        <v>13.44</v>
      </c>
      <c r="AI118" s="42">
        <v>13.63</v>
      </c>
      <c r="AJ118" s="42">
        <v>13.82</v>
      </c>
      <c r="AK118" s="42">
        <v>14</v>
      </c>
      <c r="AL118" s="42">
        <v>14.19</v>
      </c>
      <c r="AM118" s="42">
        <v>14.38</v>
      </c>
      <c r="AN118" s="42">
        <v>14.57</v>
      </c>
      <c r="AO118" s="42">
        <v>14.76</v>
      </c>
      <c r="AP118" s="42">
        <v>14.94</v>
      </c>
    </row>
    <row r="119" spans="1:42" x14ac:dyDescent="0.2">
      <c r="A119" s="41">
        <v>1.07</v>
      </c>
      <c r="B119" s="42">
        <v>7.43</v>
      </c>
      <c r="C119" s="42">
        <v>7.62</v>
      </c>
      <c r="D119" s="42">
        <v>7.8</v>
      </c>
      <c r="E119" s="42">
        <v>7.99</v>
      </c>
      <c r="F119" s="42">
        <v>8.18</v>
      </c>
      <c r="G119" s="42">
        <v>8.3699999999999992</v>
      </c>
      <c r="H119" s="42">
        <v>8.5500000000000007</v>
      </c>
      <c r="I119" s="42">
        <v>8.74</v>
      </c>
      <c r="J119" s="42">
        <v>8.93</v>
      </c>
      <c r="K119" s="42">
        <v>9.1199999999999992</v>
      </c>
      <c r="L119" s="42">
        <v>9.31</v>
      </c>
      <c r="M119" s="42">
        <v>9.49</v>
      </c>
      <c r="N119" s="42">
        <v>9.68</v>
      </c>
      <c r="O119" s="42">
        <v>9.8699999999999992</v>
      </c>
      <c r="P119" s="42">
        <v>10.06</v>
      </c>
      <c r="Q119" s="42">
        <v>10.25</v>
      </c>
      <c r="R119" s="42">
        <v>10.43</v>
      </c>
      <c r="S119" s="42">
        <v>10.62</v>
      </c>
      <c r="T119" s="42">
        <v>10.81</v>
      </c>
      <c r="U119" s="42">
        <v>11</v>
      </c>
      <c r="V119" s="42">
        <v>11.18</v>
      </c>
      <c r="W119" s="42">
        <v>11.37</v>
      </c>
      <c r="X119" s="42">
        <v>11.56</v>
      </c>
      <c r="Y119" s="42">
        <v>11.75</v>
      </c>
      <c r="Z119" s="42">
        <v>11.94</v>
      </c>
      <c r="AA119" s="42">
        <v>12.12</v>
      </c>
      <c r="AB119" s="42">
        <v>12.31</v>
      </c>
      <c r="AC119" s="42">
        <v>12.5</v>
      </c>
      <c r="AD119" s="42">
        <v>12.69</v>
      </c>
      <c r="AE119" s="42">
        <v>12.87</v>
      </c>
      <c r="AF119" s="42">
        <v>13.06</v>
      </c>
      <c r="AG119" s="42">
        <v>13.25</v>
      </c>
      <c r="AH119" s="42">
        <v>13.44</v>
      </c>
      <c r="AI119" s="42">
        <v>13.63</v>
      </c>
      <c r="AJ119" s="42">
        <v>13.81</v>
      </c>
      <c r="AK119" s="42">
        <v>14</v>
      </c>
      <c r="AL119" s="42">
        <v>14.19</v>
      </c>
      <c r="AM119" s="42">
        <v>14.38</v>
      </c>
      <c r="AN119" s="42">
        <v>14.56</v>
      </c>
      <c r="AO119" s="42">
        <v>14.75</v>
      </c>
      <c r="AP119" s="42">
        <v>14.94</v>
      </c>
    </row>
    <row r="120" spans="1:42" x14ac:dyDescent="0.2">
      <c r="A120" s="41">
        <v>1.08</v>
      </c>
      <c r="B120" s="42">
        <v>7.43</v>
      </c>
      <c r="C120" s="42">
        <v>7.61</v>
      </c>
      <c r="D120" s="42">
        <v>7.8</v>
      </c>
      <c r="E120" s="42">
        <v>7.99</v>
      </c>
      <c r="F120" s="42">
        <v>8.18</v>
      </c>
      <c r="G120" s="42">
        <v>8.36</v>
      </c>
      <c r="H120" s="42">
        <v>8.5500000000000007</v>
      </c>
      <c r="I120" s="42">
        <v>8.74</v>
      </c>
      <c r="J120" s="42">
        <v>8.93</v>
      </c>
      <c r="K120" s="42">
        <v>9.1199999999999992</v>
      </c>
      <c r="L120" s="42">
        <v>9.3000000000000007</v>
      </c>
      <c r="M120" s="42">
        <v>9.49</v>
      </c>
      <c r="N120" s="42">
        <v>9.68</v>
      </c>
      <c r="O120" s="42">
        <v>9.8699999999999992</v>
      </c>
      <c r="P120" s="42">
        <v>10.050000000000001</v>
      </c>
      <c r="Q120" s="42">
        <v>10.24</v>
      </c>
      <c r="R120" s="42">
        <v>10.43</v>
      </c>
      <c r="S120" s="42">
        <v>10.62</v>
      </c>
      <c r="T120" s="42">
        <v>10.81</v>
      </c>
      <c r="U120" s="42">
        <v>10.99</v>
      </c>
      <c r="V120" s="42">
        <v>11.18</v>
      </c>
      <c r="W120" s="42">
        <v>11.37</v>
      </c>
      <c r="X120" s="42">
        <v>11.56</v>
      </c>
      <c r="Y120" s="42">
        <v>11.74</v>
      </c>
      <c r="Z120" s="42">
        <v>11.93</v>
      </c>
      <c r="AA120" s="42">
        <v>12.12</v>
      </c>
      <c r="AB120" s="42">
        <v>12.31</v>
      </c>
      <c r="AC120" s="42">
        <v>12.5</v>
      </c>
      <c r="AD120" s="42">
        <v>12.68</v>
      </c>
      <c r="AE120" s="42">
        <v>12.87</v>
      </c>
      <c r="AF120" s="42">
        <v>13.06</v>
      </c>
      <c r="AG120" s="42">
        <v>13.25</v>
      </c>
      <c r="AH120" s="42">
        <v>13.43</v>
      </c>
      <c r="AI120" s="42">
        <v>13.62</v>
      </c>
      <c r="AJ120" s="42">
        <v>13.81</v>
      </c>
      <c r="AK120" s="42">
        <v>14</v>
      </c>
      <c r="AL120" s="42">
        <v>14.18</v>
      </c>
      <c r="AM120" s="42">
        <v>14.37</v>
      </c>
      <c r="AN120" s="42">
        <v>14.56</v>
      </c>
      <c r="AO120" s="42">
        <v>14.75</v>
      </c>
      <c r="AP120" s="42">
        <v>14.94</v>
      </c>
    </row>
    <row r="121" spans="1:42" x14ac:dyDescent="0.2">
      <c r="A121" s="41">
        <v>1.0900000000000001</v>
      </c>
      <c r="B121" s="42">
        <v>7.42</v>
      </c>
      <c r="C121" s="42">
        <v>7.61</v>
      </c>
      <c r="D121" s="42">
        <v>7.8</v>
      </c>
      <c r="E121" s="42">
        <v>7.99</v>
      </c>
      <c r="F121" s="42">
        <v>8.17</v>
      </c>
      <c r="G121" s="42">
        <v>8.36</v>
      </c>
      <c r="H121" s="42">
        <v>8.5500000000000007</v>
      </c>
      <c r="I121" s="42">
        <v>8.74</v>
      </c>
      <c r="J121" s="42">
        <v>8.93</v>
      </c>
      <c r="K121" s="42">
        <v>9.11</v>
      </c>
      <c r="L121" s="42">
        <v>9.3000000000000007</v>
      </c>
      <c r="M121" s="42">
        <v>9.49</v>
      </c>
      <c r="N121" s="42">
        <v>9.68</v>
      </c>
      <c r="O121" s="42">
        <v>9.86</v>
      </c>
      <c r="P121" s="42">
        <v>10.050000000000001</v>
      </c>
      <c r="Q121" s="42">
        <v>10.24</v>
      </c>
      <c r="R121" s="42">
        <v>10.43</v>
      </c>
      <c r="S121" s="42">
        <v>10.61</v>
      </c>
      <c r="T121" s="42">
        <v>10.8</v>
      </c>
      <c r="U121" s="42">
        <v>10.99</v>
      </c>
      <c r="V121" s="42">
        <v>11.18</v>
      </c>
      <c r="W121" s="42">
        <v>11.37</v>
      </c>
      <c r="X121" s="42">
        <v>11.55</v>
      </c>
      <c r="Y121" s="42">
        <v>11.74</v>
      </c>
      <c r="Z121" s="42">
        <v>11.93</v>
      </c>
      <c r="AA121" s="42">
        <v>12.12</v>
      </c>
      <c r="AB121" s="42">
        <v>12.3</v>
      </c>
      <c r="AC121" s="42">
        <v>12.49</v>
      </c>
      <c r="AD121" s="42">
        <v>12.68</v>
      </c>
      <c r="AE121" s="42">
        <v>12.87</v>
      </c>
      <c r="AF121" s="42">
        <v>13.06</v>
      </c>
      <c r="AG121" s="42">
        <v>13.24</v>
      </c>
      <c r="AH121" s="42">
        <v>13.43</v>
      </c>
      <c r="AI121" s="42">
        <v>13.62</v>
      </c>
      <c r="AJ121" s="42">
        <v>13.81</v>
      </c>
      <c r="AK121" s="42">
        <v>13.99</v>
      </c>
      <c r="AL121" s="42">
        <v>14.18</v>
      </c>
      <c r="AM121" s="42">
        <v>14.37</v>
      </c>
      <c r="AN121" s="42">
        <v>14.56</v>
      </c>
      <c r="AO121" s="42">
        <v>14.74</v>
      </c>
      <c r="AP121" s="42">
        <v>14.93</v>
      </c>
    </row>
    <row r="122" spans="1:42" x14ac:dyDescent="0.2">
      <c r="A122" s="41">
        <v>1.1000000000000001</v>
      </c>
      <c r="B122" s="42">
        <v>7.42</v>
      </c>
      <c r="C122" s="42">
        <v>7.61</v>
      </c>
      <c r="D122" s="42">
        <v>7.8</v>
      </c>
      <c r="E122" s="42">
        <v>7.98</v>
      </c>
      <c r="F122" s="42">
        <v>8.17</v>
      </c>
      <c r="G122" s="42">
        <v>8.36</v>
      </c>
      <c r="H122" s="42">
        <v>8.5500000000000007</v>
      </c>
      <c r="I122" s="42">
        <v>8.74</v>
      </c>
      <c r="J122" s="42">
        <v>8.92</v>
      </c>
      <c r="K122" s="42">
        <v>9.11</v>
      </c>
      <c r="L122" s="42">
        <v>9.3000000000000007</v>
      </c>
      <c r="M122" s="42">
        <v>9.49</v>
      </c>
      <c r="N122" s="42">
        <v>9.67</v>
      </c>
      <c r="O122" s="42">
        <v>9.86</v>
      </c>
      <c r="P122" s="42">
        <v>10.050000000000001</v>
      </c>
      <c r="Q122" s="42">
        <v>10.24</v>
      </c>
      <c r="R122" s="42">
        <v>10.42</v>
      </c>
      <c r="S122" s="42">
        <v>10.61</v>
      </c>
      <c r="T122" s="42">
        <v>10.8</v>
      </c>
      <c r="U122" s="42">
        <v>10.99</v>
      </c>
      <c r="V122" s="42">
        <v>11.18</v>
      </c>
      <c r="W122" s="42">
        <v>11.36</v>
      </c>
      <c r="X122" s="42">
        <v>11.55</v>
      </c>
      <c r="Y122" s="42">
        <v>11.74</v>
      </c>
      <c r="Z122" s="42">
        <v>11.93</v>
      </c>
      <c r="AA122" s="42">
        <v>12.11</v>
      </c>
      <c r="AB122" s="42">
        <v>12.3</v>
      </c>
      <c r="AC122" s="42">
        <v>12.49</v>
      </c>
      <c r="AD122" s="42">
        <v>12.68</v>
      </c>
      <c r="AE122" s="42">
        <v>12.86</v>
      </c>
      <c r="AF122" s="42">
        <v>13.05</v>
      </c>
      <c r="AG122" s="42">
        <v>13.24</v>
      </c>
      <c r="AH122" s="42">
        <v>13.43</v>
      </c>
      <c r="AI122" s="42">
        <v>13.61</v>
      </c>
      <c r="AJ122" s="42">
        <v>13.8</v>
      </c>
      <c r="AK122" s="42">
        <v>13.99</v>
      </c>
      <c r="AL122" s="42">
        <v>14.18</v>
      </c>
      <c r="AM122" s="42">
        <v>14.36</v>
      </c>
      <c r="AN122" s="42">
        <v>14.55</v>
      </c>
      <c r="AO122" s="42">
        <v>14.74</v>
      </c>
      <c r="AP122" s="42">
        <v>14.93</v>
      </c>
    </row>
    <row r="123" spans="1:42" x14ac:dyDescent="0.2">
      <c r="A123" s="41">
        <v>1.1100000000000001</v>
      </c>
      <c r="B123" s="42">
        <v>7.42</v>
      </c>
      <c r="C123" s="42">
        <v>7.61</v>
      </c>
      <c r="D123" s="42">
        <v>7.79</v>
      </c>
      <c r="E123" s="42">
        <v>7.98</v>
      </c>
      <c r="F123" s="42">
        <v>8.17</v>
      </c>
      <c r="G123" s="42">
        <v>8.36</v>
      </c>
      <c r="H123" s="42">
        <v>8.5399999999999991</v>
      </c>
      <c r="I123" s="42">
        <v>8.73</v>
      </c>
      <c r="J123" s="42">
        <v>8.92</v>
      </c>
      <c r="K123" s="42">
        <v>9.11</v>
      </c>
      <c r="L123" s="42">
        <v>9.3000000000000007</v>
      </c>
      <c r="M123" s="42">
        <v>9.48</v>
      </c>
      <c r="N123" s="42">
        <v>9.67</v>
      </c>
      <c r="O123" s="42">
        <v>9.86</v>
      </c>
      <c r="P123" s="42">
        <v>10.050000000000001</v>
      </c>
      <c r="Q123" s="42">
        <v>10.23</v>
      </c>
      <c r="R123" s="42">
        <v>10.42</v>
      </c>
      <c r="S123" s="42">
        <v>10.61</v>
      </c>
      <c r="T123" s="42">
        <v>10.8</v>
      </c>
      <c r="U123" s="42">
        <v>10.98</v>
      </c>
      <c r="V123" s="42">
        <v>11.17</v>
      </c>
      <c r="W123" s="42">
        <v>11.36</v>
      </c>
      <c r="X123" s="42">
        <v>11.55</v>
      </c>
      <c r="Y123" s="42">
        <v>11.73</v>
      </c>
      <c r="Z123" s="42">
        <v>11.92</v>
      </c>
      <c r="AA123" s="42">
        <v>12.11</v>
      </c>
      <c r="AB123" s="42">
        <v>12.3</v>
      </c>
      <c r="AC123" s="42">
        <v>12.49</v>
      </c>
      <c r="AD123" s="42">
        <v>12.67</v>
      </c>
      <c r="AE123" s="42">
        <v>12.86</v>
      </c>
      <c r="AF123" s="42">
        <v>13.05</v>
      </c>
      <c r="AG123" s="42">
        <v>13.24</v>
      </c>
      <c r="AH123" s="42">
        <v>13.42</v>
      </c>
      <c r="AI123" s="42">
        <v>13.61</v>
      </c>
      <c r="AJ123" s="42">
        <v>13.8</v>
      </c>
      <c r="AK123" s="42">
        <v>13.99</v>
      </c>
      <c r="AL123" s="42">
        <v>14.17</v>
      </c>
      <c r="AM123" s="42">
        <v>14.36</v>
      </c>
      <c r="AN123" s="42">
        <v>14.55</v>
      </c>
      <c r="AO123" s="42">
        <v>14.74</v>
      </c>
      <c r="AP123" s="42">
        <v>14.92</v>
      </c>
    </row>
    <row r="124" spans="1:42" x14ac:dyDescent="0.2">
      <c r="A124" s="41">
        <v>1.1200000000000001</v>
      </c>
      <c r="B124" s="42">
        <v>7.42</v>
      </c>
      <c r="C124" s="42">
        <v>7.6</v>
      </c>
      <c r="D124" s="42">
        <v>7.79</v>
      </c>
      <c r="E124" s="42">
        <v>7.98</v>
      </c>
      <c r="F124" s="42">
        <v>8.17</v>
      </c>
      <c r="G124" s="42">
        <v>8.35</v>
      </c>
      <c r="H124" s="42">
        <v>8.5399999999999991</v>
      </c>
      <c r="I124" s="42">
        <v>8.73</v>
      </c>
      <c r="J124" s="42">
        <v>8.92</v>
      </c>
      <c r="K124" s="42">
        <v>9.11</v>
      </c>
      <c r="L124" s="42">
        <v>9.2899999999999991</v>
      </c>
      <c r="M124" s="42">
        <v>9.48</v>
      </c>
      <c r="N124" s="42">
        <v>9.67</v>
      </c>
      <c r="O124" s="42">
        <v>9.86</v>
      </c>
      <c r="P124" s="42">
        <v>10.039999999999999</v>
      </c>
      <c r="Q124" s="42">
        <v>10.23</v>
      </c>
      <c r="R124" s="42">
        <v>10.42</v>
      </c>
      <c r="S124" s="42">
        <v>10.61</v>
      </c>
      <c r="T124" s="42">
        <v>10.79</v>
      </c>
      <c r="U124" s="42">
        <v>10.98</v>
      </c>
      <c r="V124" s="42">
        <v>11.17</v>
      </c>
      <c r="W124" s="42">
        <v>11.36</v>
      </c>
      <c r="X124" s="42">
        <v>11.54</v>
      </c>
      <c r="Y124" s="42">
        <v>11.73</v>
      </c>
      <c r="Z124" s="42">
        <v>11.92</v>
      </c>
      <c r="AA124" s="42">
        <v>12.11</v>
      </c>
      <c r="AB124" s="42">
        <v>12.29</v>
      </c>
      <c r="AC124" s="42">
        <v>12.48</v>
      </c>
      <c r="AD124" s="42">
        <v>12.67</v>
      </c>
      <c r="AE124" s="42">
        <v>12.86</v>
      </c>
      <c r="AF124" s="42">
        <v>13.04</v>
      </c>
      <c r="AG124" s="42">
        <v>13.23</v>
      </c>
      <c r="AH124" s="42">
        <v>13.42</v>
      </c>
      <c r="AI124" s="42">
        <v>13.61</v>
      </c>
      <c r="AJ124" s="42">
        <v>13.79</v>
      </c>
      <c r="AK124" s="42">
        <v>13.98</v>
      </c>
      <c r="AL124" s="42">
        <v>14.17</v>
      </c>
      <c r="AM124" s="42">
        <v>14.36</v>
      </c>
      <c r="AN124" s="42">
        <v>14.54</v>
      </c>
      <c r="AO124" s="42">
        <v>14.73</v>
      </c>
      <c r="AP124" s="42">
        <v>14.92</v>
      </c>
    </row>
    <row r="125" spans="1:42" x14ac:dyDescent="0.2">
      <c r="A125" s="41">
        <v>1.1299999999999999</v>
      </c>
      <c r="B125" s="42">
        <v>7.41</v>
      </c>
      <c r="C125" s="42">
        <v>7.6</v>
      </c>
      <c r="D125" s="42">
        <v>7.79</v>
      </c>
      <c r="E125" s="42">
        <v>7.98</v>
      </c>
      <c r="F125" s="42">
        <v>8.16</v>
      </c>
      <c r="G125" s="42">
        <v>8.35</v>
      </c>
      <c r="H125" s="42">
        <v>8.5399999999999991</v>
      </c>
      <c r="I125" s="42">
        <v>8.73</v>
      </c>
      <c r="J125" s="42">
        <v>8.92</v>
      </c>
      <c r="K125" s="42">
        <v>9.1</v>
      </c>
      <c r="L125" s="42">
        <v>9.2899999999999991</v>
      </c>
      <c r="M125" s="42">
        <v>9.48</v>
      </c>
      <c r="N125" s="42">
        <v>9.67</v>
      </c>
      <c r="O125" s="42">
        <v>9.85</v>
      </c>
      <c r="P125" s="42">
        <v>10.039999999999999</v>
      </c>
      <c r="Q125" s="42">
        <v>10.23</v>
      </c>
      <c r="R125" s="42">
        <v>10.42</v>
      </c>
      <c r="S125" s="42">
        <v>10.6</v>
      </c>
      <c r="T125" s="42">
        <v>10.79</v>
      </c>
      <c r="U125" s="42">
        <v>10.98</v>
      </c>
      <c r="V125" s="42">
        <v>11.17</v>
      </c>
      <c r="W125" s="42">
        <v>11.35</v>
      </c>
      <c r="X125" s="42">
        <v>11.54</v>
      </c>
      <c r="Y125" s="42">
        <v>11.73</v>
      </c>
      <c r="Z125" s="42">
        <v>11.92</v>
      </c>
      <c r="AA125" s="42">
        <v>12.1</v>
      </c>
      <c r="AB125" s="42">
        <v>12.29</v>
      </c>
      <c r="AC125" s="42">
        <v>12.48</v>
      </c>
      <c r="AD125" s="42">
        <v>12.67</v>
      </c>
      <c r="AE125" s="42">
        <v>12.85</v>
      </c>
      <c r="AF125" s="42">
        <v>13.04</v>
      </c>
      <c r="AG125" s="42">
        <v>13.23</v>
      </c>
      <c r="AH125" s="42">
        <v>13.42</v>
      </c>
      <c r="AI125" s="42">
        <v>13.6</v>
      </c>
      <c r="AJ125" s="42">
        <v>13.79</v>
      </c>
      <c r="AK125" s="42">
        <v>13.98</v>
      </c>
      <c r="AL125" s="42">
        <v>14.17</v>
      </c>
      <c r="AM125" s="42">
        <v>14.35</v>
      </c>
      <c r="AN125" s="42">
        <v>14.54</v>
      </c>
      <c r="AO125" s="42">
        <v>14.73</v>
      </c>
      <c r="AP125" s="42">
        <v>14.91</v>
      </c>
    </row>
    <row r="126" spans="1:42" x14ac:dyDescent="0.2">
      <c r="A126" s="41">
        <v>1.1399999999999999</v>
      </c>
      <c r="B126" s="42">
        <v>7.41</v>
      </c>
      <c r="C126" s="42">
        <v>7.6</v>
      </c>
      <c r="D126" s="42">
        <v>7.79</v>
      </c>
      <c r="E126" s="42">
        <v>7.98</v>
      </c>
      <c r="F126" s="42">
        <v>8.16</v>
      </c>
      <c r="G126" s="42">
        <v>8.35</v>
      </c>
      <c r="H126" s="42">
        <v>8.5399999999999991</v>
      </c>
      <c r="I126" s="42">
        <v>8.73</v>
      </c>
      <c r="J126" s="42">
        <v>8.91</v>
      </c>
      <c r="K126" s="42">
        <v>9.1</v>
      </c>
      <c r="L126" s="42">
        <v>9.2899999999999991</v>
      </c>
      <c r="M126" s="42">
        <v>9.48</v>
      </c>
      <c r="N126" s="42">
        <v>9.66</v>
      </c>
      <c r="O126" s="42">
        <v>9.85</v>
      </c>
      <c r="P126" s="42">
        <v>10.039999999999999</v>
      </c>
      <c r="Q126" s="42">
        <v>10.23</v>
      </c>
      <c r="R126" s="42">
        <v>10.41</v>
      </c>
      <c r="S126" s="42">
        <v>10.6</v>
      </c>
      <c r="T126" s="42">
        <v>10.79</v>
      </c>
      <c r="U126" s="42">
        <v>10.98</v>
      </c>
      <c r="V126" s="42">
        <v>11.16</v>
      </c>
      <c r="W126" s="42">
        <v>11.35</v>
      </c>
      <c r="X126" s="42">
        <v>11.54</v>
      </c>
      <c r="Y126" s="42">
        <v>11.72</v>
      </c>
      <c r="Z126" s="42">
        <v>11.91</v>
      </c>
      <c r="AA126" s="42">
        <v>12.1</v>
      </c>
      <c r="AB126" s="42">
        <v>12.29</v>
      </c>
      <c r="AC126" s="42">
        <v>12.47</v>
      </c>
      <c r="AD126" s="42">
        <v>12.66</v>
      </c>
      <c r="AE126" s="42">
        <v>12.85</v>
      </c>
      <c r="AF126" s="42">
        <v>13.04</v>
      </c>
      <c r="AG126" s="42">
        <v>13.22</v>
      </c>
      <c r="AH126" s="42">
        <v>13.41</v>
      </c>
      <c r="AI126" s="42">
        <v>13.6</v>
      </c>
      <c r="AJ126" s="42">
        <v>13.79</v>
      </c>
      <c r="AK126" s="42">
        <v>13.97</v>
      </c>
      <c r="AL126" s="42">
        <v>14.16</v>
      </c>
      <c r="AM126" s="42">
        <v>14.35</v>
      </c>
      <c r="AN126" s="42">
        <v>14.54</v>
      </c>
      <c r="AO126" s="42">
        <v>14.72</v>
      </c>
      <c r="AP126" s="42">
        <v>14.91</v>
      </c>
    </row>
    <row r="127" spans="1:42" x14ac:dyDescent="0.2">
      <c r="A127" s="41">
        <v>1.1499999999999999</v>
      </c>
      <c r="B127" s="42">
        <v>7.41</v>
      </c>
      <c r="C127" s="42">
        <v>7.6</v>
      </c>
      <c r="D127" s="42">
        <v>7.79</v>
      </c>
      <c r="E127" s="42">
        <v>7.97</v>
      </c>
      <c r="F127" s="42">
        <v>8.16</v>
      </c>
      <c r="G127" s="42">
        <v>8.35</v>
      </c>
      <c r="H127" s="42">
        <v>8.5399999999999991</v>
      </c>
      <c r="I127" s="42">
        <v>8.7200000000000006</v>
      </c>
      <c r="J127" s="42">
        <v>8.91</v>
      </c>
      <c r="K127" s="42">
        <v>9.1</v>
      </c>
      <c r="L127" s="42">
        <v>9.2899999999999991</v>
      </c>
      <c r="M127" s="42">
        <v>9.4700000000000006</v>
      </c>
      <c r="N127" s="42">
        <v>9.66</v>
      </c>
      <c r="O127" s="42">
        <v>9.85</v>
      </c>
      <c r="P127" s="42">
        <v>10.029999999999999</v>
      </c>
      <c r="Q127" s="42">
        <v>10.220000000000001</v>
      </c>
      <c r="R127" s="42">
        <v>10.41</v>
      </c>
      <c r="S127" s="42">
        <v>10.6</v>
      </c>
      <c r="T127" s="42">
        <v>10.78</v>
      </c>
      <c r="U127" s="42">
        <v>10.97</v>
      </c>
      <c r="V127" s="42">
        <v>11.16</v>
      </c>
      <c r="W127" s="42">
        <v>11.35</v>
      </c>
      <c r="X127" s="42">
        <v>11.53</v>
      </c>
      <c r="Y127" s="42">
        <v>11.72</v>
      </c>
      <c r="Z127" s="42">
        <v>11.91</v>
      </c>
      <c r="AA127" s="42">
        <v>12.1</v>
      </c>
      <c r="AB127" s="42">
        <v>12.28</v>
      </c>
      <c r="AC127" s="42">
        <v>12.47</v>
      </c>
      <c r="AD127" s="42">
        <v>12.66</v>
      </c>
      <c r="AE127" s="42">
        <v>12.85</v>
      </c>
      <c r="AF127" s="42">
        <v>13.03</v>
      </c>
      <c r="AG127" s="42">
        <v>13.22</v>
      </c>
      <c r="AH127" s="42">
        <v>13.41</v>
      </c>
      <c r="AI127" s="42">
        <v>13.6</v>
      </c>
      <c r="AJ127" s="42">
        <v>13.78</v>
      </c>
      <c r="AK127" s="42">
        <v>13.97</v>
      </c>
      <c r="AL127" s="42">
        <v>14.16</v>
      </c>
      <c r="AM127" s="42">
        <v>14.34</v>
      </c>
      <c r="AN127" s="42">
        <v>14.53</v>
      </c>
      <c r="AO127" s="42">
        <v>14.72</v>
      </c>
      <c r="AP127" s="42">
        <v>14.91</v>
      </c>
    </row>
    <row r="128" spans="1:42" x14ac:dyDescent="0.2">
      <c r="A128" s="41">
        <v>1.1599999999999999</v>
      </c>
      <c r="B128" s="42">
        <v>7.41</v>
      </c>
      <c r="C128" s="42">
        <v>7.6</v>
      </c>
      <c r="D128" s="42">
        <v>7.78</v>
      </c>
      <c r="E128" s="42">
        <v>7.97</v>
      </c>
      <c r="F128" s="42">
        <v>8.16</v>
      </c>
      <c r="G128" s="42">
        <v>8.35</v>
      </c>
      <c r="H128" s="42">
        <v>8.5299999999999994</v>
      </c>
      <c r="I128" s="42">
        <v>8.7200000000000006</v>
      </c>
      <c r="J128" s="42">
        <v>8.91</v>
      </c>
      <c r="K128" s="42">
        <v>9.1</v>
      </c>
      <c r="L128" s="42">
        <v>9.2799999999999994</v>
      </c>
      <c r="M128" s="42">
        <v>9.4700000000000006</v>
      </c>
      <c r="N128" s="42">
        <v>9.66</v>
      </c>
      <c r="O128" s="42">
        <v>9.84</v>
      </c>
      <c r="P128" s="42">
        <v>10.029999999999999</v>
      </c>
      <c r="Q128" s="42">
        <v>10.220000000000001</v>
      </c>
      <c r="R128" s="42">
        <v>10.41</v>
      </c>
      <c r="S128" s="42">
        <v>10.59</v>
      </c>
      <c r="T128" s="42">
        <v>10.78</v>
      </c>
      <c r="U128" s="42">
        <v>10.97</v>
      </c>
      <c r="V128" s="42">
        <v>11.16</v>
      </c>
      <c r="W128" s="42">
        <v>11.34</v>
      </c>
      <c r="X128" s="42">
        <v>11.53</v>
      </c>
      <c r="Y128" s="42">
        <v>11.72</v>
      </c>
      <c r="Z128" s="42">
        <v>11.91</v>
      </c>
      <c r="AA128" s="42">
        <v>12.09</v>
      </c>
      <c r="AB128" s="42">
        <v>12.28</v>
      </c>
      <c r="AC128" s="42">
        <v>12.47</v>
      </c>
      <c r="AD128" s="42">
        <v>12.66</v>
      </c>
      <c r="AE128" s="42">
        <v>12.84</v>
      </c>
      <c r="AF128" s="42">
        <v>13.03</v>
      </c>
      <c r="AG128" s="42">
        <v>13.22</v>
      </c>
      <c r="AH128" s="42">
        <v>13.4</v>
      </c>
      <c r="AI128" s="42">
        <v>13.59</v>
      </c>
      <c r="AJ128" s="42">
        <v>13.78</v>
      </c>
      <c r="AK128" s="42">
        <v>13.97</v>
      </c>
      <c r="AL128" s="42">
        <v>14.15</v>
      </c>
      <c r="AM128" s="42">
        <v>14.34</v>
      </c>
      <c r="AN128" s="42">
        <v>14.53</v>
      </c>
      <c r="AO128" s="42">
        <v>14.72</v>
      </c>
      <c r="AP128" s="42">
        <v>14.9</v>
      </c>
    </row>
    <row r="129" spans="1:42" x14ac:dyDescent="0.2">
      <c r="A129" s="41">
        <v>1.17</v>
      </c>
      <c r="B129" s="42">
        <v>7.41</v>
      </c>
      <c r="C129" s="42">
        <v>7.59</v>
      </c>
      <c r="D129" s="42">
        <v>7.78</v>
      </c>
      <c r="E129" s="42">
        <v>7.97</v>
      </c>
      <c r="F129" s="42">
        <v>8.16</v>
      </c>
      <c r="G129" s="42">
        <v>8.34</v>
      </c>
      <c r="H129" s="42">
        <v>8.5299999999999994</v>
      </c>
      <c r="I129" s="42">
        <v>8.7200000000000006</v>
      </c>
      <c r="J129" s="42">
        <v>8.91</v>
      </c>
      <c r="K129" s="42">
        <v>9.09</v>
      </c>
      <c r="L129" s="42">
        <v>9.2799999999999994</v>
      </c>
      <c r="M129" s="42">
        <v>9.4700000000000006</v>
      </c>
      <c r="N129" s="42">
        <v>9.65</v>
      </c>
      <c r="O129" s="42">
        <v>9.84</v>
      </c>
      <c r="P129" s="42">
        <v>10.029999999999999</v>
      </c>
      <c r="Q129" s="42">
        <v>10.220000000000001</v>
      </c>
      <c r="R129" s="42">
        <v>10.4</v>
      </c>
      <c r="S129" s="42">
        <v>10.59</v>
      </c>
      <c r="T129" s="42">
        <v>10.78</v>
      </c>
      <c r="U129" s="42">
        <v>10.97</v>
      </c>
      <c r="V129" s="42">
        <v>11.15</v>
      </c>
      <c r="W129" s="42">
        <v>11.34</v>
      </c>
      <c r="X129" s="42">
        <v>11.53</v>
      </c>
      <c r="Y129" s="42">
        <v>11.72</v>
      </c>
      <c r="Z129" s="42">
        <v>11.9</v>
      </c>
      <c r="AA129" s="42">
        <v>12.09</v>
      </c>
      <c r="AB129" s="42">
        <v>12.28</v>
      </c>
      <c r="AC129" s="42">
        <v>12.46</v>
      </c>
      <c r="AD129" s="42">
        <v>12.65</v>
      </c>
      <c r="AE129" s="42">
        <v>12.84</v>
      </c>
      <c r="AF129" s="42">
        <v>13.03</v>
      </c>
      <c r="AG129" s="42">
        <v>13.21</v>
      </c>
      <c r="AH129" s="42">
        <v>13.4</v>
      </c>
      <c r="AI129" s="42">
        <v>13.59</v>
      </c>
      <c r="AJ129" s="42">
        <v>13.78</v>
      </c>
      <c r="AK129" s="42">
        <v>13.96</v>
      </c>
      <c r="AL129" s="42">
        <v>14.15</v>
      </c>
      <c r="AM129" s="42">
        <v>14.34</v>
      </c>
      <c r="AN129" s="42">
        <v>14.52</v>
      </c>
      <c r="AO129" s="42">
        <v>14.71</v>
      </c>
      <c r="AP129" s="42">
        <v>14.9</v>
      </c>
    </row>
    <row r="130" spans="1:42" x14ac:dyDescent="0.2">
      <c r="A130" s="41">
        <v>1.18</v>
      </c>
      <c r="B130" s="42">
        <v>7.4</v>
      </c>
      <c r="C130" s="42">
        <v>7.59</v>
      </c>
      <c r="D130" s="42">
        <v>7.78</v>
      </c>
      <c r="E130" s="42">
        <v>7.97</v>
      </c>
      <c r="F130" s="42">
        <v>8.15</v>
      </c>
      <c r="G130" s="42">
        <v>8.34</v>
      </c>
      <c r="H130" s="42">
        <v>8.5299999999999994</v>
      </c>
      <c r="I130" s="42">
        <v>8.7200000000000006</v>
      </c>
      <c r="J130" s="42">
        <v>8.9</v>
      </c>
      <c r="K130" s="42">
        <v>9.09</v>
      </c>
      <c r="L130" s="42">
        <v>9.2799999999999994</v>
      </c>
      <c r="M130" s="42">
        <v>9.4600000000000009</v>
      </c>
      <c r="N130" s="42">
        <v>9.65</v>
      </c>
      <c r="O130" s="42">
        <v>9.84</v>
      </c>
      <c r="P130" s="42">
        <v>10.029999999999999</v>
      </c>
      <c r="Q130" s="42">
        <v>10.210000000000001</v>
      </c>
      <c r="R130" s="42">
        <v>10.4</v>
      </c>
      <c r="S130" s="42">
        <v>10.59</v>
      </c>
      <c r="T130" s="42">
        <v>10.78</v>
      </c>
      <c r="U130" s="42">
        <v>10.96</v>
      </c>
      <c r="V130" s="42">
        <v>11.15</v>
      </c>
      <c r="W130" s="42">
        <v>11.34</v>
      </c>
      <c r="X130" s="42">
        <v>11.52</v>
      </c>
      <c r="Y130" s="42">
        <v>11.71</v>
      </c>
      <c r="Z130" s="42">
        <v>11.9</v>
      </c>
      <c r="AA130" s="42">
        <v>12.09</v>
      </c>
      <c r="AB130" s="42">
        <v>12.27</v>
      </c>
      <c r="AC130" s="42">
        <v>12.46</v>
      </c>
      <c r="AD130" s="42">
        <v>12.65</v>
      </c>
      <c r="AE130" s="42">
        <v>12.84</v>
      </c>
      <c r="AF130" s="42">
        <v>13.02</v>
      </c>
      <c r="AG130" s="42">
        <v>13.21</v>
      </c>
      <c r="AH130" s="42">
        <v>13.4</v>
      </c>
      <c r="AI130" s="42">
        <v>13.58</v>
      </c>
      <c r="AJ130" s="42">
        <v>13.77</v>
      </c>
      <c r="AK130" s="42">
        <v>13.96</v>
      </c>
      <c r="AL130" s="42">
        <v>14.15</v>
      </c>
      <c r="AM130" s="42">
        <v>14.33</v>
      </c>
      <c r="AN130" s="42">
        <v>14.52</v>
      </c>
      <c r="AO130" s="42">
        <v>14.71</v>
      </c>
      <c r="AP130" s="42">
        <v>14.89</v>
      </c>
    </row>
    <row r="131" spans="1:42" x14ac:dyDescent="0.2">
      <c r="A131" s="41">
        <v>1.19</v>
      </c>
      <c r="B131" s="42">
        <v>7.4</v>
      </c>
      <c r="C131" s="42">
        <v>7.59</v>
      </c>
      <c r="D131" s="42">
        <v>7.78</v>
      </c>
      <c r="E131" s="42">
        <v>7.96</v>
      </c>
      <c r="F131" s="42">
        <v>8.15</v>
      </c>
      <c r="G131" s="42">
        <v>8.34</v>
      </c>
      <c r="H131" s="42">
        <v>8.5299999999999994</v>
      </c>
      <c r="I131" s="42">
        <v>8.7100000000000009</v>
      </c>
      <c r="J131" s="42">
        <v>8.9</v>
      </c>
      <c r="K131" s="42">
        <v>9.09</v>
      </c>
      <c r="L131" s="42">
        <v>9.27</v>
      </c>
      <c r="M131" s="42">
        <v>9.4600000000000009</v>
      </c>
      <c r="N131" s="42">
        <v>9.65</v>
      </c>
      <c r="O131" s="42">
        <v>9.84</v>
      </c>
      <c r="P131" s="42">
        <v>10.02</v>
      </c>
      <c r="Q131" s="42">
        <v>10.210000000000001</v>
      </c>
      <c r="R131" s="42">
        <v>10.4</v>
      </c>
      <c r="S131" s="42">
        <v>10.59</v>
      </c>
      <c r="T131" s="42">
        <v>10.77</v>
      </c>
      <c r="U131" s="42">
        <v>10.96</v>
      </c>
      <c r="V131" s="42">
        <v>11.15</v>
      </c>
      <c r="W131" s="42">
        <v>11.33</v>
      </c>
      <c r="X131" s="42">
        <v>11.52</v>
      </c>
      <c r="Y131" s="42">
        <v>11.71</v>
      </c>
      <c r="Z131" s="42">
        <v>11.9</v>
      </c>
      <c r="AA131" s="42">
        <v>12.08</v>
      </c>
      <c r="AB131" s="42">
        <v>12.27</v>
      </c>
      <c r="AC131" s="42">
        <v>12.46</v>
      </c>
      <c r="AD131" s="42">
        <v>12.64</v>
      </c>
      <c r="AE131" s="42">
        <v>12.83</v>
      </c>
      <c r="AF131" s="42">
        <v>13.02</v>
      </c>
      <c r="AG131" s="42">
        <v>13.21</v>
      </c>
      <c r="AH131" s="42">
        <v>13.39</v>
      </c>
      <c r="AI131" s="42">
        <v>13.58</v>
      </c>
      <c r="AJ131" s="42">
        <v>13.77</v>
      </c>
      <c r="AK131" s="42">
        <v>13.95</v>
      </c>
      <c r="AL131" s="42">
        <v>14.14</v>
      </c>
      <c r="AM131" s="42">
        <v>14.33</v>
      </c>
      <c r="AN131" s="42">
        <v>14.52</v>
      </c>
      <c r="AO131" s="42">
        <v>14.7</v>
      </c>
      <c r="AP131" s="42">
        <v>14.89</v>
      </c>
    </row>
    <row r="132" spans="1:42" x14ac:dyDescent="0.2">
      <c r="A132" s="41">
        <v>1.2</v>
      </c>
      <c r="B132" s="42">
        <v>7.4</v>
      </c>
      <c r="C132" s="42">
        <v>7.59</v>
      </c>
      <c r="D132" s="42">
        <v>7.77</v>
      </c>
      <c r="E132" s="42">
        <v>7.96</v>
      </c>
      <c r="F132" s="42">
        <v>8.15</v>
      </c>
      <c r="G132" s="42">
        <v>8.34</v>
      </c>
      <c r="H132" s="42">
        <v>8.52</v>
      </c>
      <c r="I132" s="42">
        <v>8.7100000000000009</v>
      </c>
      <c r="J132" s="42">
        <v>8.9</v>
      </c>
      <c r="K132" s="42">
        <v>9.08</v>
      </c>
      <c r="L132" s="42">
        <v>9.27</v>
      </c>
      <c r="M132" s="42">
        <v>9.4600000000000009</v>
      </c>
      <c r="N132" s="42">
        <v>9.65</v>
      </c>
      <c r="O132" s="42">
        <v>9.83</v>
      </c>
      <c r="P132" s="42">
        <v>10.02</v>
      </c>
      <c r="Q132" s="42">
        <v>10.210000000000001</v>
      </c>
      <c r="R132" s="42">
        <v>10.4</v>
      </c>
      <c r="S132" s="42">
        <v>10.58</v>
      </c>
      <c r="T132" s="42">
        <v>10.77</v>
      </c>
      <c r="U132" s="42">
        <v>10.96</v>
      </c>
      <c r="V132" s="42">
        <v>11.14</v>
      </c>
      <c r="W132" s="42">
        <v>11.33</v>
      </c>
      <c r="X132" s="42">
        <v>11.52</v>
      </c>
      <c r="Y132" s="42">
        <v>11.71</v>
      </c>
      <c r="Z132" s="42">
        <v>11.89</v>
      </c>
      <c r="AA132" s="42">
        <v>12.08</v>
      </c>
      <c r="AB132" s="42">
        <v>12.27</v>
      </c>
      <c r="AC132" s="42">
        <v>12.45</v>
      </c>
      <c r="AD132" s="42">
        <v>12.64</v>
      </c>
      <c r="AE132" s="42">
        <v>12.83</v>
      </c>
      <c r="AF132" s="42">
        <v>13.02</v>
      </c>
      <c r="AG132" s="42">
        <v>13.2</v>
      </c>
      <c r="AH132" s="42">
        <v>13.39</v>
      </c>
      <c r="AI132" s="42">
        <v>13.58</v>
      </c>
      <c r="AJ132" s="42">
        <v>13.76</v>
      </c>
      <c r="AK132" s="42">
        <v>13.95</v>
      </c>
      <c r="AL132" s="42">
        <v>14.14</v>
      </c>
      <c r="AM132" s="42">
        <v>14.32</v>
      </c>
      <c r="AN132" s="42">
        <v>14.51</v>
      </c>
      <c r="AO132" s="42">
        <v>14.7</v>
      </c>
      <c r="AP132" s="42">
        <v>14.89</v>
      </c>
    </row>
    <row r="133" spans="1:42" x14ac:dyDescent="0.2">
      <c r="A133" s="41">
        <v>1.21</v>
      </c>
      <c r="B133" s="42">
        <v>7.4</v>
      </c>
      <c r="C133" s="42">
        <v>7.59</v>
      </c>
      <c r="D133" s="42">
        <v>7.77</v>
      </c>
      <c r="E133" s="42">
        <v>7.96</v>
      </c>
      <c r="F133" s="42">
        <v>8.15</v>
      </c>
      <c r="G133" s="42">
        <v>8.33</v>
      </c>
      <c r="H133" s="42">
        <v>8.52</v>
      </c>
      <c r="I133" s="42">
        <v>8.7100000000000009</v>
      </c>
      <c r="J133" s="42">
        <v>8.9</v>
      </c>
      <c r="K133" s="42">
        <v>9.08</v>
      </c>
      <c r="L133" s="42">
        <v>9.27</v>
      </c>
      <c r="M133" s="42">
        <v>9.4600000000000009</v>
      </c>
      <c r="N133" s="42">
        <v>9.64</v>
      </c>
      <c r="O133" s="42">
        <v>9.83</v>
      </c>
      <c r="P133" s="42">
        <v>10.02</v>
      </c>
      <c r="Q133" s="42">
        <v>10.210000000000001</v>
      </c>
      <c r="R133" s="42">
        <v>10.39</v>
      </c>
      <c r="S133" s="42">
        <v>10.58</v>
      </c>
      <c r="T133" s="42">
        <v>10.77</v>
      </c>
      <c r="U133" s="42">
        <v>10.95</v>
      </c>
      <c r="V133" s="42">
        <v>11.14</v>
      </c>
      <c r="W133" s="42">
        <v>11.33</v>
      </c>
      <c r="X133" s="42">
        <v>11.52</v>
      </c>
      <c r="Y133" s="42">
        <v>11.7</v>
      </c>
      <c r="Z133" s="42">
        <v>11.89</v>
      </c>
      <c r="AA133" s="42">
        <v>12.08</v>
      </c>
      <c r="AB133" s="42">
        <v>12.26</v>
      </c>
      <c r="AC133" s="42">
        <v>12.45</v>
      </c>
      <c r="AD133" s="42">
        <v>12.64</v>
      </c>
      <c r="AE133" s="42">
        <v>12.82</v>
      </c>
      <c r="AF133" s="42">
        <v>13.01</v>
      </c>
      <c r="AG133" s="42">
        <v>13.2</v>
      </c>
      <c r="AH133" s="42">
        <v>13.39</v>
      </c>
      <c r="AI133" s="42">
        <v>13.57</v>
      </c>
      <c r="AJ133" s="42">
        <v>13.76</v>
      </c>
      <c r="AK133" s="42">
        <v>13.95</v>
      </c>
      <c r="AL133" s="42">
        <v>14.13</v>
      </c>
      <c r="AM133" s="42">
        <v>14.32</v>
      </c>
      <c r="AN133" s="42">
        <v>14.51</v>
      </c>
      <c r="AO133" s="42">
        <v>14.69</v>
      </c>
      <c r="AP133" s="42">
        <v>14.88</v>
      </c>
    </row>
    <row r="134" spans="1:42" x14ac:dyDescent="0.2">
      <c r="A134" s="41">
        <v>1.22</v>
      </c>
      <c r="B134" s="42">
        <v>7.4</v>
      </c>
      <c r="C134" s="42">
        <v>7.58</v>
      </c>
      <c r="D134" s="42">
        <v>7.77</v>
      </c>
      <c r="E134" s="42">
        <v>7.96</v>
      </c>
      <c r="F134" s="42">
        <v>8.14</v>
      </c>
      <c r="G134" s="42">
        <v>8.33</v>
      </c>
      <c r="H134" s="42">
        <v>8.52</v>
      </c>
      <c r="I134" s="42">
        <v>8.7100000000000009</v>
      </c>
      <c r="J134" s="42">
        <v>8.89</v>
      </c>
      <c r="K134" s="42">
        <v>9.08</v>
      </c>
      <c r="L134" s="42">
        <v>9.27</v>
      </c>
      <c r="M134" s="42">
        <v>9.4499999999999993</v>
      </c>
      <c r="N134" s="42">
        <v>9.64</v>
      </c>
      <c r="O134" s="42">
        <v>9.83</v>
      </c>
      <c r="P134" s="42">
        <v>10.02</v>
      </c>
      <c r="Q134" s="42">
        <v>10.199999999999999</v>
      </c>
      <c r="R134" s="42">
        <v>10.39</v>
      </c>
      <c r="S134" s="42">
        <v>10.58</v>
      </c>
      <c r="T134" s="42">
        <v>10.76</v>
      </c>
      <c r="U134" s="42">
        <v>10.95</v>
      </c>
      <c r="V134" s="42">
        <v>11.14</v>
      </c>
      <c r="W134" s="42">
        <v>11.32</v>
      </c>
      <c r="X134" s="42">
        <v>11.51</v>
      </c>
      <c r="Y134" s="42">
        <v>11.7</v>
      </c>
      <c r="Z134" s="42">
        <v>11.89</v>
      </c>
      <c r="AA134" s="42">
        <v>12.07</v>
      </c>
      <c r="AB134" s="42">
        <v>12.26</v>
      </c>
      <c r="AC134" s="42">
        <v>12.45</v>
      </c>
      <c r="AD134" s="42">
        <v>12.63</v>
      </c>
      <c r="AE134" s="42">
        <v>12.82</v>
      </c>
      <c r="AF134" s="42">
        <v>13.01</v>
      </c>
      <c r="AG134" s="42">
        <v>13.19</v>
      </c>
      <c r="AH134" s="42">
        <v>13.38</v>
      </c>
      <c r="AI134" s="42">
        <v>13.57</v>
      </c>
      <c r="AJ134" s="42">
        <v>13.76</v>
      </c>
      <c r="AK134" s="42">
        <v>13.94</v>
      </c>
      <c r="AL134" s="42">
        <v>14.13</v>
      </c>
      <c r="AM134" s="42">
        <v>14.32</v>
      </c>
      <c r="AN134" s="42">
        <v>14.5</v>
      </c>
      <c r="AO134" s="42">
        <v>14.69</v>
      </c>
      <c r="AP134" s="42">
        <v>14.88</v>
      </c>
    </row>
    <row r="135" spans="1:42" x14ac:dyDescent="0.2">
      <c r="A135" s="41">
        <v>1.23</v>
      </c>
      <c r="B135" s="42">
        <v>7.39</v>
      </c>
      <c r="C135" s="42">
        <v>7.58</v>
      </c>
      <c r="D135" s="42">
        <v>7.77</v>
      </c>
      <c r="E135" s="42">
        <v>7.95</v>
      </c>
      <c r="F135" s="42">
        <v>8.14</v>
      </c>
      <c r="G135" s="42">
        <v>8.33</v>
      </c>
      <c r="H135" s="42">
        <v>8.52</v>
      </c>
      <c r="I135" s="42">
        <v>8.6999999999999993</v>
      </c>
      <c r="J135" s="42">
        <v>8.89</v>
      </c>
      <c r="K135" s="42">
        <v>9.08</v>
      </c>
      <c r="L135" s="42">
        <v>9.26</v>
      </c>
      <c r="M135" s="42">
        <v>9.4499999999999993</v>
      </c>
      <c r="N135" s="42">
        <v>9.64</v>
      </c>
      <c r="O135" s="42">
        <v>9.83</v>
      </c>
      <c r="P135" s="42">
        <v>10.01</v>
      </c>
      <c r="Q135" s="42">
        <v>10.199999999999999</v>
      </c>
      <c r="R135" s="42">
        <v>10.39</v>
      </c>
      <c r="S135" s="42">
        <v>10.57</v>
      </c>
      <c r="T135" s="42">
        <v>10.76</v>
      </c>
      <c r="U135" s="42">
        <v>10.95</v>
      </c>
      <c r="V135" s="42">
        <v>11.13</v>
      </c>
      <c r="W135" s="42">
        <v>11.32</v>
      </c>
      <c r="X135" s="42">
        <v>11.51</v>
      </c>
      <c r="Y135" s="42">
        <v>11.7</v>
      </c>
      <c r="Z135" s="42">
        <v>11.88</v>
      </c>
      <c r="AA135" s="42">
        <v>12.07</v>
      </c>
      <c r="AB135" s="42">
        <v>12.26</v>
      </c>
      <c r="AC135" s="42">
        <v>12.44</v>
      </c>
      <c r="AD135" s="42">
        <v>12.63</v>
      </c>
      <c r="AE135" s="42">
        <v>12.82</v>
      </c>
      <c r="AF135" s="42">
        <v>13</v>
      </c>
      <c r="AG135" s="42">
        <v>13.19</v>
      </c>
      <c r="AH135" s="42">
        <v>13.38</v>
      </c>
      <c r="AI135" s="42">
        <v>13.57</v>
      </c>
      <c r="AJ135" s="42">
        <v>13.75</v>
      </c>
      <c r="AK135" s="42">
        <v>13.94</v>
      </c>
      <c r="AL135" s="42">
        <v>14.13</v>
      </c>
      <c r="AM135" s="42">
        <v>14.31</v>
      </c>
      <c r="AN135" s="42">
        <v>14.5</v>
      </c>
      <c r="AO135" s="42">
        <v>14.69</v>
      </c>
      <c r="AP135" s="42">
        <v>14.87</v>
      </c>
    </row>
    <row r="136" spans="1:42" x14ac:dyDescent="0.2">
      <c r="A136" s="41">
        <v>1.24</v>
      </c>
      <c r="B136" s="42">
        <v>7.39</v>
      </c>
      <c r="C136" s="42">
        <v>7.58</v>
      </c>
      <c r="D136" s="42">
        <v>7.77</v>
      </c>
      <c r="E136" s="42">
        <v>7.95</v>
      </c>
      <c r="F136" s="42">
        <v>8.14</v>
      </c>
      <c r="G136" s="42">
        <v>8.33</v>
      </c>
      <c r="H136" s="42">
        <v>8.51</v>
      </c>
      <c r="I136" s="42">
        <v>8.6999999999999993</v>
      </c>
      <c r="J136" s="42">
        <v>8.89</v>
      </c>
      <c r="K136" s="42">
        <v>9.07</v>
      </c>
      <c r="L136" s="42">
        <v>9.26</v>
      </c>
      <c r="M136" s="42">
        <v>9.4499999999999993</v>
      </c>
      <c r="N136" s="42">
        <v>9.64</v>
      </c>
      <c r="O136" s="42">
        <v>9.82</v>
      </c>
      <c r="P136" s="42">
        <v>10.01</v>
      </c>
      <c r="Q136" s="42">
        <v>10.199999999999999</v>
      </c>
      <c r="R136" s="42">
        <v>10.38</v>
      </c>
      <c r="S136" s="42">
        <v>10.57</v>
      </c>
      <c r="T136" s="42">
        <v>10.76</v>
      </c>
      <c r="U136" s="42">
        <v>10.94</v>
      </c>
      <c r="V136" s="42">
        <v>11.13</v>
      </c>
      <c r="W136" s="42">
        <v>11.32</v>
      </c>
      <c r="X136" s="42">
        <v>11.51</v>
      </c>
      <c r="Y136" s="42">
        <v>11.69</v>
      </c>
      <c r="Z136" s="42">
        <v>11.88</v>
      </c>
      <c r="AA136" s="42">
        <v>12.07</v>
      </c>
      <c r="AB136" s="42">
        <v>12.25</v>
      </c>
      <c r="AC136" s="42">
        <v>12.44</v>
      </c>
      <c r="AD136" s="42">
        <v>12.63</v>
      </c>
      <c r="AE136" s="42">
        <v>12.81</v>
      </c>
      <c r="AF136" s="42">
        <v>13</v>
      </c>
      <c r="AG136" s="42">
        <v>13.19</v>
      </c>
      <c r="AH136" s="42">
        <v>13.37</v>
      </c>
      <c r="AI136" s="42">
        <v>13.56</v>
      </c>
      <c r="AJ136" s="42">
        <v>13.75</v>
      </c>
      <c r="AK136" s="42">
        <v>13.94</v>
      </c>
      <c r="AL136" s="42">
        <v>14.12</v>
      </c>
      <c r="AM136" s="42">
        <v>14.31</v>
      </c>
      <c r="AN136" s="42">
        <v>14.5</v>
      </c>
      <c r="AO136" s="42">
        <v>14.68</v>
      </c>
      <c r="AP136" s="42">
        <v>14.87</v>
      </c>
    </row>
    <row r="137" spans="1:42" x14ac:dyDescent="0.2">
      <c r="A137" s="41">
        <v>1.25</v>
      </c>
      <c r="B137" s="42">
        <v>7.39</v>
      </c>
      <c r="C137" s="42">
        <v>7.58</v>
      </c>
      <c r="D137" s="42">
        <v>7.76</v>
      </c>
      <c r="E137" s="42">
        <v>7.95</v>
      </c>
      <c r="F137" s="42">
        <v>8.14</v>
      </c>
      <c r="G137" s="42">
        <v>8.32</v>
      </c>
      <c r="H137" s="42">
        <v>8.51</v>
      </c>
      <c r="I137" s="42">
        <v>8.6999999999999993</v>
      </c>
      <c r="J137" s="42">
        <v>8.89</v>
      </c>
      <c r="K137" s="42">
        <v>9.07</v>
      </c>
      <c r="L137" s="42">
        <v>9.26</v>
      </c>
      <c r="M137" s="42">
        <v>9.4499999999999993</v>
      </c>
      <c r="N137" s="42">
        <v>9.6300000000000008</v>
      </c>
      <c r="O137" s="42">
        <v>9.82</v>
      </c>
      <c r="P137" s="42">
        <v>10.01</v>
      </c>
      <c r="Q137" s="42">
        <v>10.19</v>
      </c>
      <c r="R137" s="42">
        <v>10.38</v>
      </c>
      <c r="S137" s="42">
        <v>10.57</v>
      </c>
      <c r="T137" s="42">
        <v>10.75</v>
      </c>
      <c r="U137" s="42">
        <v>10.94</v>
      </c>
      <c r="V137" s="42">
        <v>11.13</v>
      </c>
      <c r="W137" s="42">
        <v>11.32</v>
      </c>
      <c r="X137" s="42">
        <v>11.5</v>
      </c>
      <c r="Y137" s="42">
        <v>11.69</v>
      </c>
      <c r="Z137" s="42">
        <v>11.88</v>
      </c>
      <c r="AA137" s="42">
        <v>12.06</v>
      </c>
      <c r="AB137" s="42">
        <v>12.25</v>
      </c>
      <c r="AC137" s="42">
        <v>12.44</v>
      </c>
      <c r="AD137" s="42">
        <v>12.62</v>
      </c>
      <c r="AE137" s="42">
        <v>12.81</v>
      </c>
      <c r="AF137" s="42">
        <v>13</v>
      </c>
      <c r="AG137" s="42">
        <v>13.18</v>
      </c>
      <c r="AH137" s="42">
        <v>13.37</v>
      </c>
      <c r="AI137" s="42">
        <v>13.56</v>
      </c>
      <c r="AJ137" s="42">
        <v>13.74</v>
      </c>
      <c r="AK137" s="42">
        <v>13.93</v>
      </c>
      <c r="AL137" s="42">
        <v>14.12</v>
      </c>
      <c r="AM137" s="42">
        <v>14.31</v>
      </c>
      <c r="AN137" s="42">
        <v>14.49</v>
      </c>
      <c r="AO137" s="42">
        <v>14.68</v>
      </c>
      <c r="AP137" s="42">
        <v>14.87</v>
      </c>
    </row>
    <row r="138" spans="1:42" x14ac:dyDescent="0.2">
      <c r="A138" s="41">
        <v>1.26</v>
      </c>
      <c r="B138" s="42">
        <v>7.39</v>
      </c>
      <c r="C138" s="42">
        <v>7.57</v>
      </c>
      <c r="D138" s="42">
        <v>7.76</v>
      </c>
      <c r="E138" s="42">
        <v>7.95</v>
      </c>
      <c r="F138" s="42">
        <v>8.14</v>
      </c>
      <c r="G138" s="42">
        <v>8.32</v>
      </c>
      <c r="H138" s="42">
        <v>8.51</v>
      </c>
      <c r="I138" s="42">
        <v>8.6999999999999993</v>
      </c>
      <c r="J138" s="42">
        <v>8.8800000000000008</v>
      </c>
      <c r="K138" s="42">
        <v>9.07</v>
      </c>
      <c r="L138" s="42">
        <v>9.26</v>
      </c>
      <c r="M138" s="42">
        <v>9.44</v>
      </c>
      <c r="N138" s="42">
        <v>9.6300000000000008</v>
      </c>
      <c r="O138" s="42">
        <v>9.82</v>
      </c>
      <c r="P138" s="42">
        <v>10</v>
      </c>
      <c r="Q138" s="42">
        <v>10.19</v>
      </c>
      <c r="R138" s="42">
        <v>10.38</v>
      </c>
      <c r="S138" s="42">
        <v>10.56</v>
      </c>
      <c r="T138" s="42">
        <v>10.75</v>
      </c>
      <c r="U138" s="42">
        <v>10.94</v>
      </c>
      <c r="V138" s="42">
        <v>11.13</v>
      </c>
      <c r="W138" s="42">
        <v>11.31</v>
      </c>
      <c r="X138" s="42">
        <v>11.5</v>
      </c>
      <c r="Y138" s="42">
        <v>11.69</v>
      </c>
      <c r="Z138" s="42">
        <v>11.87</v>
      </c>
      <c r="AA138" s="42">
        <v>12.06</v>
      </c>
      <c r="AB138" s="42">
        <v>12.25</v>
      </c>
      <c r="AC138" s="42">
        <v>12.43</v>
      </c>
      <c r="AD138" s="42">
        <v>12.62</v>
      </c>
      <c r="AE138" s="42">
        <v>12.81</v>
      </c>
      <c r="AF138" s="42">
        <v>12.99</v>
      </c>
      <c r="AG138" s="42">
        <v>13.18</v>
      </c>
      <c r="AH138" s="42">
        <v>13.37</v>
      </c>
      <c r="AI138" s="42">
        <v>13.55</v>
      </c>
      <c r="AJ138" s="42">
        <v>13.74</v>
      </c>
      <c r="AK138" s="42">
        <v>13.93</v>
      </c>
      <c r="AL138" s="42">
        <v>14.11</v>
      </c>
      <c r="AM138" s="42">
        <v>14.3</v>
      </c>
      <c r="AN138" s="42">
        <v>14.49</v>
      </c>
      <c r="AO138" s="42">
        <v>14.67</v>
      </c>
      <c r="AP138" s="42">
        <v>14.86</v>
      </c>
    </row>
    <row r="139" spans="1:42" x14ac:dyDescent="0.2">
      <c r="A139" s="41">
        <v>1.27</v>
      </c>
      <c r="B139" s="42">
        <v>7.39</v>
      </c>
      <c r="C139" s="42">
        <v>7.57</v>
      </c>
      <c r="D139" s="42">
        <v>7.76</v>
      </c>
      <c r="E139" s="42">
        <v>7.95</v>
      </c>
      <c r="F139" s="42">
        <v>8.1300000000000008</v>
      </c>
      <c r="G139" s="42">
        <v>8.32</v>
      </c>
      <c r="H139" s="42">
        <v>8.51</v>
      </c>
      <c r="I139" s="42">
        <v>8.69</v>
      </c>
      <c r="J139" s="42">
        <v>8.8800000000000008</v>
      </c>
      <c r="K139" s="42">
        <v>9.07</v>
      </c>
      <c r="L139" s="42">
        <v>9.25</v>
      </c>
      <c r="M139" s="42">
        <v>9.44</v>
      </c>
      <c r="N139" s="42">
        <v>9.6300000000000008</v>
      </c>
      <c r="O139" s="42">
        <v>9.81</v>
      </c>
      <c r="P139" s="42">
        <v>10</v>
      </c>
      <c r="Q139" s="42">
        <v>10.19</v>
      </c>
      <c r="R139" s="42">
        <v>10.38</v>
      </c>
      <c r="S139" s="42">
        <v>10.56</v>
      </c>
      <c r="T139" s="42">
        <v>10.75</v>
      </c>
      <c r="U139" s="42">
        <v>10.94</v>
      </c>
      <c r="V139" s="42">
        <v>11.12</v>
      </c>
      <c r="W139" s="42">
        <v>11.31</v>
      </c>
      <c r="X139" s="42">
        <v>11.5</v>
      </c>
      <c r="Y139" s="42">
        <v>11.68</v>
      </c>
      <c r="Z139" s="42">
        <v>11.87</v>
      </c>
      <c r="AA139" s="42">
        <v>12.06</v>
      </c>
      <c r="AB139" s="42">
        <v>12.24</v>
      </c>
      <c r="AC139" s="42">
        <v>12.43</v>
      </c>
      <c r="AD139" s="42">
        <v>12.62</v>
      </c>
      <c r="AE139" s="42">
        <v>12.8</v>
      </c>
      <c r="AF139" s="42">
        <v>12.99</v>
      </c>
      <c r="AG139" s="42">
        <v>13.18</v>
      </c>
      <c r="AH139" s="42">
        <v>13.36</v>
      </c>
      <c r="AI139" s="42">
        <v>13.55</v>
      </c>
      <c r="AJ139" s="42">
        <v>13.74</v>
      </c>
      <c r="AK139" s="42">
        <v>13.92</v>
      </c>
      <c r="AL139" s="42">
        <v>14.11</v>
      </c>
      <c r="AM139" s="42">
        <v>14.3</v>
      </c>
      <c r="AN139" s="42">
        <v>14.48</v>
      </c>
      <c r="AO139" s="42">
        <v>14.67</v>
      </c>
      <c r="AP139" s="42">
        <v>14.86</v>
      </c>
    </row>
    <row r="140" spans="1:42" x14ac:dyDescent="0.2">
      <c r="A140" s="41">
        <v>1.28</v>
      </c>
      <c r="B140" s="42">
        <v>7.38</v>
      </c>
      <c r="C140" s="42">
        <v>7.57</v>
      </c>
      <c r="D140" s="42">
        <v>7.76</v>
      </c>
      <c r="E140" s="42">
        <v>7.94</v>
      </c>
      <c r="F140" s="42">
        <v>8.1300000000000008</v>
      </c>
      <c r="G140" s="42">
        <v>8.32</v>
      </c>
      <c r="H140" s="42">
        <v>8.5</v>
      </c>
      <c r="I140" s="42">
        <v>8.69</v>
      </c>
      <c r="J140" s="42">
        <v>8.8800000000000008</v>
      </c>
      <c r="K140" s="42">
        <v>9.06</v>
      </c>
      <c r="L140" s="42">
        <v>9.25</v>
      </c>
      <c r="M140" s="42">
        <v>9.44</v>
      </c>
      <c r="N140" s="42">
        <v>9.6300000000000008</v>
      </c>
      <c r="O140" s="42">
        <v>9.81</v>
      </c>
      <c r="P140" s="42">
        <v>10</v>
      </c>
      <c r="Q140" s="42">
        <v>10.19</v>
      </c>
      <c r="R140" s="42">
        <v>10.37</v>
      </c>
      <c r="S140" s="42">
        <v>10.56</v>
      </c>
      <c r="T140" s="42">
        <v>10.75</v>
      </c>
      <c r="U140" s="42">
        <v>10.93</v>
      </c>
      <c r="V140" s="42">
        <v>11.12</v>
      </c>
      <c r="W140" s="42">
        <v>11.31</v>
      </c>
      <c r="X140" s="42">
        <v>11.49</v>
      </c>
      <c r="Y140" s="42">
        <v>11.68</v>
      </c>
      <c r="Z140" s="42">
        <v>11.87</v>
      </c>
      <c r="AA140" s="42">
        <v>12.05</v>
      </c>
      <c r="AB140" s="42">
        <v>12.24</v>
      </c>
      <c r="AC140" s="42">
        <v>12.43</v>
      </c>
      <c r="AD140" s="42">
        <v>12.61</v>
      </c>
      <c r="AE140" s="42">
        <v>12.8</v>
      </c>
      <c r="AF140" s="42">
        <v>12.99</v>
      </c>
      <c r="AG140" s="42">
        <v>13.17</v>
      </c>
      <c r="AH140" s="42">
        <v>13.36</v>
      </c>
      <c r="AI140" s="42">
        <v>13.55</v>
      </c>
      <c r="AJ140" s="42">
        <v>13.73</v>
      </c>
      <c r="AK140" s="42">
        <v>13.92</v>
      </c>
      <c r="AL140" s="42">
        <v>14.11</v>
      </c>
      <c r="AM140" s="42">
        <v>14.29</v>
      </c>
      <c r="AN140" s="42">
        <v>14.48</v>
      </c>
      <c r="AO140" s="42">
        <v>14.67</v>
      </c>
      <c r="AP140" s="42">
        <v>14.85</v>
      </c>
    </row>
    <row r="141" spans="1:42" x14ac:dyDescent="0.2">
      <c r="A141" s="41">
        <v>1.29</v>
      </c>
      <c r="B141" s="42">
        <v>7.38</v>
      </c>
      <c r="C141" s="42">
        <v>7.57</v>
      </c>
      <c r="D141" s="42">
        <v>7.75</v>
      </c>
      <c r="E141" s="42">
        <v>7.94</v>
      </c>
      <c r="F141" s="42">
        <v>8.1300000000000008</v>
      </c>
      <c r="G141" s="42">
        <v>8.32</v>
      </c>
      <c r="H141" s="42">
        <v>8.5</v>
      </c>
      <c r="I141" s="42">
        <v>8.69</v>
      </c>
      <c r="J141" s="42">
        <v>8.8800000000000008</v>
      </c>
      <c r="K141" s="42">
        <v>9.06</v>
      </c>
      <c r="L141" s="42">
        <v>9.25</v>
      </c>
      <c r="M141" s="42">
        <v>9.44</v>
      </c>
      <c r="N141" s="42">
        <v>9.6199999999999992</v>
      </c>
      <c r="O141" s="42">
        <v>9.81</v>
      </c>
      <c r="P141" s="42">
        <v>10</v>
      </c>
      <c r="Q141" s="42">
        <v>10.18</v>
      </c>
      <c r="R141" s="42">
        <v>10.37</v>
      </c>
      <c r="S141" s="42">
        <v>10.56</v>
      </c>
      <c r="T141" s="42">
        <v>10.74</v>
      </c>
      <c r="U141" s="42">
        <v>10.93</v>
      </c>
      <c r="V141" s="42">
        <v>11.12</v>
      </c>
      <c r="W141" s="42">
        <v>11.3</v>
      </c>
      <c r="X141" s="42">
        <v>11.49</v>
      </c>
      <c r="Y141" s="42">
        <v>11.68</v>
      </c>
      <c r="Z141" s="42">
        <v>11.86</v>
      </c>
      <c r="AA141" s="42">
        <v>12.05</v>
      </c>
      <c r="AB141" s="42">
        <v>12.24</v>
      </c>
      <c r="AC141" s="42">
        <v>12.42</v>
      </c>
      <c r="AD141" s="42">
        <v>12.61</v>
      </c>
      <c r="AE141" s="42">
        <v>12.8</v>
      </c>
      <c r="AF141" s="42">
        <v>12.98</v>
      </c>
      <c r="AG141" s="42">
        <v>13.17</v>
      </c>
      <c r="AH141" s="42">
        <v>13.36</v>
      </c>
      <c r="AI141" s="42">
        <v>13.54</v>
      </c>
      <c r="AJ141" s="42">
        <v>13.73</v>
      </c>
      <c r="AK141" s="42">
        <v>13.92</v>
      </c>
      <c r="AL141" s="42">
        <v>14.1</v>
      </c>
      <c r="AM141" s="42">
        <v>14.29</v>
      </c>
      <c r="AN141" s="42">
        <v>14.48</v>
      </c>
      <c r="AO141" s="42">
        <v>14.66</v>
      </c>
      <c r="AP141" s="42">
        <v>14.85</v>
      </c>
    </row>
    <row r="142" spans="1:42" x14ac:dyDescent="0.2">
      <c r="A142" s="41">
        <v>1.3</v>
      </c>
      <c r="B142" s="42">
        <v>7.38</v>
      </c>
      <c r="C142" s="42">
        <v>7.57</v>
      </c>
      <c r="D142" s="42">
        <v>7.75</v>
      </c>
      <c r="E142" s="42">
        <v>7.94</v>
      </c>
      <c r="F142" s="42">
        <v>8.1300000000000008</v>
      </c>
      <c r="G142" s="42">
        <v>8.31</v>
      </c>
      <c r="H142" s="42">
        <v>8.5</v>
      </c>
      <c r="I142" s="42">
        <v>8.69</v>
      </c>
      <c r="J142" s="42">
        <v>8.8699999999999992</v>
      </c>
      <c r="K142" s="42">
        <v>9.06</v>
      </c>
      <c r="L142" s="42">
        <v>9.25</v>
      </c>
      <c r="M142" s="42">
        <v>9.43</v>
      </c>
      <c r="N142" s="42">
        <v>9.6199999999999992</v>
      </c>
      <c r="O142" s="42">
        <v>9.81</v>
      </c>
      <c r="P142" s="42">
        <v>9.99</v>
      </c>
      <c r="Q142" s="42">
        <v>10.18</v>
      </c>
      <c r="R142" s="42">
        <v>10.37</v>
      </c>
      <c r="S142" s="42">
        <v>10.55</v>
      </c>
      <c r="T142" s="42">
        <v>10.74</v>
      </c>
      <c r="U142" s="42">
        <v>10.93</v>
      </c>
      <c r="V142" s="42">
        <v>11.11</v>
      </c>
      <c r="W142" s="42">
        <v>11.3</v>
      </c>
      <c r="X142" s="42">
        <v>11.49</v>
      </c>
      <c r="Y142" s="42">
        <v>11.67</v>
      </c>
      <c r="Z142" s="42">
        <v>11.86</v>
      </c>
      <c r="AA142" s="42">
        <v>12.05</v>
      </c>
      <c r="AB142" s="42">
        <v>12.23</v>
      </c>
      <c r="AC142" s="42">
        <v>12.42</v>
      </c>
      <c r="AD142" s="42">
        <v>12.61</v>
      </c>
      <c r="AE142" s="42">
        <v>12.79</v>
      </c>
      <c r="AF142" s="42">
        <v>12.98</v>
      </c>
      <c r="AG142" s="42">
        <v>13.17</v>
      </c>
      <c r="AH142" s="42">
        <v>13.35</v>
      </c>
      <c r="AI142" s="42">
        <v>13.54</v>
      </c>
      <c r="AJ142" s="42">
        <v>13.73</v>
      </c>
      <c r="AK142" s="42">
        <v>13.91</v>
      </c>
      <c r="AL142" s="42">
        <v>14.1</v>
      </c>
      <c r="AM142" s="42">
        <v>14.29</v>
      </c>
      <c r="AN142" s="42">
        <v>14.47</v>
      </c>
      <c r="AO142" s="42">
        <v>14.66</v>
      </c>
      <c r="AP142" s="42">
        <v>14.84</v>
      </c>
    </row>
    <row r="143" spans="1:42" x14ac:dyDescent="0.2">
      <c r="A143" s="41">
        <v>1.31</v>
      </c>
      <c r="B143" s="42">
        <v>7.38</v>
      </c>
      <c r="C143" s="42">
        <v>7.56</v>
      </c>
      <c r="D143" s="42">
        <v>7.75</v>
      </c>
      <c r="E143" s="42">
        <v>7.94</v>
      </c>
      <c r="F143" s="42">
        <v>8.1199999999999992</v>
      </c>
      <c r="G143" s="42">
        <v>8.31</v>
      </c>
      <c r="H143" s="42">
        <v>8.5</v>
      </c>
      <c r="I143" s="42">
        <v>8.68</v>
      </c>
      <c r="J143" s="42">
        <v>8.8699999999999992</v>
      </c>
      <c r="K143" s="42">
        <v>9.06</v>
      </c>
      <c r="L143" s="42">
        <v>9.24</v>
      </c>
      <c r="M143" s="42">
        <v>9.43</v>
      </c>
      <c r="N143" s="42">
        <v>9.6199999999999992</v>
      </c>
      <c r="O143" s="42">
        <v>9.8000000000000007</v>
      </c>
      <c r="P143" s="42">
        <v>9.99</v>
      </c>
      <c r="Q143" s="42">
        <v>10.18</v>
      </c>
      <c r="R143" s="42">
        <v>10.36</v>
      </c>
      <c r="S143" s="42">
        <v>10.55</v>
      </c>
      <c r="T143" s="42">
        <v>10.74</v>
      </c>
      <c r="U143" s="42">
        <v>10.92</v>
      </c>
      <c r="V143" s="42">
        <v>11.11</v>
      </c>
      <c r="W143" s="42">
        <v>11.3</v>
      </c>
      <c r="X143" s="42">
        <v>11.48</v>
      </c>
      <c r="Y143" s="42">
        <v>11.67</v>
      </c>
      <c r="Z143" s="42">
        <v>11.86</v>
      </c>
      <c r="AA143" s="42">
        <v>12.04</v>
      </c>
      <c r="AB143" s="42">
        <v>12.23</v>
      </c>
      <c r="AC143" s="42">
        <v>12.42</v>
      </c>
      <c r="AD143" s="42">
        <v>12.6</v>
      </c>
      <c r="AE143" s="42">
        <v>12.79</v>
      </c>
      <c r="AF143" s="42">
        <v>12.98</v>
      </c>
      <c r="AG143" s="42">
        <v>13.16</v>
      </c>
      <c r="AH143" s="42">
        <v>13.35</v>
      </c>
      <c r="AI143" s="42">
        <v>13.54</v>
      </c>
      <c r="AJ143" s="42">
        <v>13.72</v>
      </c>
      <c r="AK143" s="42">
        <v>13.91</v>
      </c>
      <c r="AL143" s="42">
        <v>14.09</v>
      </c>
      <c r="AM143" s="42">
        <v>14.28</v>
      </c>
      <c r="AN143" s="42">
        <v>14.47</v>
      </c>
      <c r="AO143" s="42">
        <v>14.65</v>
      </c>
      <c r="AP143" s="42">
        <v>14.84</v>
      </c>
    </row>
    <row r="144" spans="1:42" x14ac:dyDescent="0.2">
      <c r="A144" s="41">
        <v>1.32</v>
      </c>
      <c r="B144" s="42">
        <v>7.38</v>
      </c>
      <c r="C144" s="42">
        <v>7.56</v>
      </c>
      <c r="D144" s="42">
        <v>7.75</v>
      </c>
      <c r="E144" s="42">
        <v>7.93</v>
      </c>
      <c r="F144" s="42">
        <v>8.1199999999999992</v>
      </c>
      <c r="G144" s="42">
        <v>8.31</v>
      </c>
      <c r="H144" s="42">
        <v>8.49</v>
      </c>
      <c r="I144" s="42">
        <v>8.68</v>
      </c>
      <c r="J144" s="42">
        <v>8.8699999999999992</v>
      </c>
      <c r="K144" s="42">
        <v>9.0500000000000007</v>
      </c>
      <c r="L144" s="42">
        <v>9.24</v>
      </c>
      <c r="M144" s="42">
        <v>9.43</v>
      </c>
      <c r="N144" s="42">
        <v>9.61</v>
      </c>
      <c r="O144" s="42">
        <v>9.8000000000000007</v>
      </c>
      <c r="P144" s="42">
        <v>9.99</v>
      </c>
      <c r="Q144" s="42">
        <v>10.17</v>
      </c>
      <c r="R144" s="42">
        <v>10.36</v>
      </c>
      <c r="S144" s="42">
        <v>10.55</v>
      </c>
      <c r="T144" s="42">
        <v>10.73</v>
      </c>
      <c r="U144" s="42">
        <v>10.92</v>
      </c>
      <c r="V144" s="42">
        <v>11.11</v>
      </c>
      <c r="W144" s="42">
        <v>11.29</v>
      </c>
      <c r="X144" s="42">
        <v>11.48</v>
      </c>
      <c r="Y144" s="42">
        <v>11.67</v>
      </c>
      <c r="Z144" s="42">
        <v>11.85</v>
      </c>
      <c r="AA144" s="42">
        <v>12.04</v>
      </c>
      <c r="AB144" s="42">
        <v>12.23</v>
      </c>
      <c r="AC144" s="42">
        <v>12.41</v>
      </c>
      <c r="AD144" s="42">
        <v>12.6</v>
      </c>
      <c r="AE144" s="42">
        <v>12.79</v>
      </c>
      <c r="AF144" s="42">
        <v>12.97</v>
      </c>
      <c r="AG144" s="42">
        <v>13.16</v>
      </c>
      <c r="AH144" s="42">
        <v>13.34</v>
      </c>
      <c r="AI144" s="42">
        <v>13.53</v>
      </c>
      <c r="AJ144" s="42">
        <v>13.72</v>
      </c>
      <c r="AK144" s="42">
        <v>13.9</v>
      </c>
      <c r="AL144" s="42">
        <v>14.09</v>
      </c>
      <c r="AM144" s="42">
        <v>14.28</v>
      </c>
      <c r="AN144" s="42">
        <v>14.46</v>
      </c>
      <c r="AO144" s="42">
        <v>14.65</v>
      </c>
      <c r="AP144" s="42">
        <v>14.84</v>
      </c>
    </row>
    <row r="145" spans="1:42" x14ac:dyDescent="0.2">
      <c r="A145" s="41">
        <v>1.33</v>
      </c>
      <c r="B145" s="42">
        <v>7.37</v>
      </c>
      <c r="C145" s="42">
        <v>7.56</v>
      </c>
      <c r="D145" s="42">
        <v>7.75</v>
      </c>
      <c r="E145" s="42">
        <v>7.93</v>
      </c>
      <c r="F145" s="42">
        <v>8.1199999999999992</v>
      </c>
      <c r="G145" s="42">
        <v>8.31</v>
      </c>
      <c r="H145" s="42">
        <v>8.49</v>
      </c>
      <c r="I145" s="42">
        <v>8.68</v>
      </c>
      <c r="J145" s="42">
        <v>8.8699999999999992</v>
      </c>
      <c r="K145" s="42">
        <v>9.0500000000000007</v>
      </c>
      <c r="L145" s="42">
        <v>9.24</v>
      </c>
      <c r="M145" s="42">
        <v>9.43</v>
      </c>
      <c r="N145" s="42">
        <v>9.61</v>
      </c>
      <c r="O145" s="42">
        <v>9.8000000000000007</v>
      </c>
      <c r="P145" s="42">
        <v>9.98</v>
      </c>
      <c r="Q145" s="42">
        <v>10.17</v>
      </c>
      <c r="R145" s="42">
        <v>10.36</v>
      </c>
      <c r="S145" s="42">
        <v>10.54</v>
      </c>
      <c r="T145" s="42">
        <v>10.73</v>
      </c>
      <c r="U145" s="42">
        <v>10.92</v>
      </c>
      <c r="V145" s="42">
        <v>11.1</v>
      </c>
      <c r="W145" s="42">
        <v>11.29</v>
      </c>
      <c r="X145" s="42">
        <v>11.48</v>
      </c>
      <c r="Y145" s="42">
        <v>11.66</v>
      </c>
      <c r="Z145" s="42">
        <v>11.85</v>
      </c>
      <c r="AA145" s="42">
        <v>12.04</v>
      </c>
      <c r="AB145" s="42">
        <v>12.22</v>
      </c>
      <c r="AC145" s="42">
        <v>12.41</v>
      </c>
      <c r="AD145" s="42">
        <v>12.6</v>
      </c>
      <c r="AE145" s="42">
        <v>12.78</v>
      </c>
      <c r="AF145" s="42">
        <v>12.97</v>
      </c>
      <c r="AG145" s="42">
        <v>13.15</v>
      </c>
      <c r="AH145" s="42">
        <v>13.34</v>
      </c>
      <c r="AI145" s="42">
        <v>13.53</v>
      </c>
      <c r="AJ145" s="42">
        <v>13.71</v>
      </c>
      <c r="AK145" s="42">
        <v>13.9</v>
      </c>
      <c r="AL145" s="42">
        <v>14.09</v>
      </c>
      <c r="AM145" s="42">
        <v>14.27</v>
      </c>
      <c r="AN145" s="42">
        <v>14.46</v>
      </c>
      <c r="AO145" s="42">
        <v>14.65</v>
      </c>
      <c r="AP145" s="42">
        <v>14.83</v>
      </c>
    </row>
    <row r="146" spans="1:42" x14ac:dyDescent="0.2">
      <c r="A146" s="41">
        <v>1.34</v>
      </c>
      <c r="B146" s="42">
        <v>7.37</v>
      </c>
      <c r="C146" s="42">
        <v>7.56</v>
      </c>
      <c r="D146" s="42">
        <v>7.74</v>
      </c>
      <c r="E146" s="42">
        <v>7.93</v>
      </c>
      <c r="F146" s="42">
        <v>8.1199999999999992</v>
      </c>
      <c r="G146" s="42">
        <v>8.3000000000000007</v>
      </c>
      <c r="H146" s="42">
        <v>8.49</v>
      </c>
      <c r="I146" s="42">
        <v>8.68</v>
      </c>
      <c r="J146" s="42">
        <v>8.86</v>
      </c>
      <c r="K146" s="42">
        <v>9.0500000000000007</v>
      </c>
      <c r="L146" s="42">
        <v>9.24</v>
      </c>
      <c r="M146" s="42">
        <v>9.42</v>
      </c>
      <c r="N146" s="42">
        <v>9.61</v>
      </c>
      <c r="O146" s="42">
        <v>9.8000000000000007</v>
      </c>
      <c r="P146" s="42">
        <v>9.98</v>
      </c>
      <c r="Q146" s="42">
        <v>10.17</v>
      </c>
      <c r="R146" s="42">
        <v>10.35</v>
      </c>
      <c r="S146" s="42">
        <v>10.54</v>
      </c>
      <c r="T146" s="42">
        <v>10.73</v>
      </c>
      <c r="U146" s="42">
        <v>10.91</v>
      </c>
      <c r="V146" s="42">
        <v>11.1</v>
      </c>
      <c r="W146" s="42">
        <v>11.29</v>
      </c>
      <c r="X146" s="42">
        <v>11.47</v>
      </c>
      <c r="Y146" s="42">
        <v>11.66</v>
      </c>
      <c r="Z146" s="42">
        <v>11.85</v>
      </c>
      <c r="AA146" s="42">
        <v>12.03</v>
      </c>
      <c r="AB146" s="42">
        <v>12.22</v>
      </c>
      <c r="AC146" s="42">
        <v>12.41</v>
      </c>
      <c r="AD146" s="42">
        <v>12.59</v>
      </c>
      <c r="AE146" s="42">
        <v>12.78</v>
      </c>
      <c r="AF146" s="42">
        <v>12.96</v>
      </c>
      <c r="AG146" s="42">
        <v>13.15</v>
      </c>
      <c r="AH146" s="42">
        <v>13.34</v>
      </c>
      <c r="AI146" s="42">
        <v>13.52</v>
      </c>
      <c r="AJ146" s="42">
        <v>13.71</v>
      </c>
      <c r="AK146" s="42">
        <v>13.9</v>
      </c>
      <c r="AL146" s="42">
        <v>14.08</v>
      </c>
      <c r="AM146" s="42">
        <v>14.27</v>
      </c>
      <c r="AN146" s="42">
        <v>14.46</v>
      </c>
      <c r="AO146" s="42">
        <v>14.64</v>
      </c>
      <c r="AP146" s="42">
        <v>14.83</v>
      </c>
    </row>
    <row r="147" spans="1:42" x14ac:dyDescent="0.2">
      <c r="A147" s="41">
        <v>1.35</v>
      </c>
      <c r="B147" s="42">
        <v>7.37</v>
      </c>
      <c r="C147" s="42">
        <v>7.56</v>
      </c>
      <c r="D147" s="42">
        <v>7.74</v>
      </c>
      <c r="E147" s="42">
        <v>7.93</v>
      </c>
      <c r="F147" s="42">
        <v>8.11</v>
      </c>
      <c r="G147" s="42">
        <v>8.3000000000000007</v>
      </c>
      <c r="H147" s="42">
        <v>8.49</v>
      </c>
      <c r="I147" s="42">
        <v>8.67</v>
      </c>
      <c r="J147" s="42">
        <v>8.86</v>
      </c>
      <c r="K147" s="42">
        <v>9.0500000000000007</v>
      </c>
      <c r="L147" s="42">
        <v>9.23</v>
      </c>
      <c r="M147" s="42">
        <v>9.42</v>
      </c>
      <c r="N147" s="42">
        <v>9.61</v>
      </c>
      <c r="O147" s="42">
        <v>9.7899999999999991</v>
      </c>
      <c r="P147" s="42">
        <v>9.98</v>
      </c>
      <c r="Q147" s="42">
        <v>10.17</v>
      </c>
      <c r="R147" s="42">
        <v>10.35</v>
      </c>
      <c r="S147" s="42">
        <v>10.54</v>
      </c>
      <c r="T147" s="42">
        <v>10.72</v>
      </c>
      <c r="U147" s="42">
        <v>10.91</v>
      </c>
      <c r="V147" s="42">
        <v>11.1</v>
      </c>
      <c r="W147" s="42">
        <v>11.28</v>
      </c>
      <c r="X147" s="42">
        <v>11.47</v>
      </c>
      <c r="Y147" s="42">
        <v>11.66</v>
      </c>
      <c r="Z147" s="42">
        <v>11.84</v>
      </c>
      <c r="AA147" s="42">
        <v>12.03</v>
      </c>
      <c r="AB147" s="42">
        <v>12.22</v>
      </c>
      <c r="AC147" s="42">
        <v>12.4</v>
      </c>
      <c r="AD147" s="42">
        <v>12.59</v>
      </c>
      <c r="AE147" s="42">
        <v>12.77</v>
      </c>
      <c r="AF147" s="42">
        <v>12.96</v>
      </c>
      <c r="AG147" s="42">
        <v>13.15</v>
      </c>
      <c r="AH147" s="42">
        <v>13.33</v>
      </c>
      <c r="AI147" s="42">
        <v>13.52</v>
      </c>
      <c r="AJ147" s="42">
        <v>13.71</v>
      </c>
      <c r="AK147" s="42">
        <v>13.89</v>
      </c>
      <c r="AL147" s="42">
        <v>14.08</v>
      </c>
      <c r="AM147" s="42">
        <v>14.27</v>
      </c>
      <c r="AN147" s="42">
        <v>14.45</v>
      </c>
      <c r="AO147" s="42">
        <v>14.64</v>
      </c>
      <c r="AP147" s="42">
        <v>14.82</v>
      </c>
    </row>
    <row r="148" spans="1:42" x14ac:dyDescent="0.2">
      <c r="A148" s="41">
        <v>1.36</v>
      </c>
      <c r="B148" s="42">
        <v>7.37</v>
      </c>
      <c r="C148" s="42">
        <v>7.55</v>
      </c>
      <c r="D148" s="42">
        <v>7.74</v>
      </c>
      <c r="E148" s="42">
        <v>7.93</v>
      </c>
      <c r="F148" s="42">
        <v>8.11</v>
      </c>
      <c r="G148" s="42">
        <v>8.3000000000000007</v>
      </c>
      <c r="H148" s="42">
        <v>8.49</v>
      </c>
      <c r="I148" s="42">
        <v>8.67</v>
      </c>
      <c r="J148" s="42">
        <v>8.86</v>
      </c>
      <c r="K148" s="42">
        <v>9.0399999999999991</v>
      </c>
      <c r="L148" s="42">
        <v>9.23</v>
      </c>
      <c r="M148" s="42">
        <v>9.42</v>
      </c>
      <c r="N148" s="42">
        <v>9.6</v>
      </c>
      <c r="O148" s="42">
        <v>9.7899999999999991</v>
      </c>
      <c r="P148" s="42">
        <v>9.98</v>
      </c>
      <c r="Q148" s="42">
        <v>10.16</v>
      </c>
      <c r="R148" s="42">
        <v>10.35</v>
      </c>
      <c r="S148" s="42">
        <v>10.54</v>
      </c>
      <c r="T148" s="42">
        <v>10.72</v>
      </c>
      <c r="U148" s="42">
        <v>10.91</v>
      </c>
      <c r="V148" s="42">
        <v>11.09</v>
      </c>
      <c r="W148" s="42">
        <v>11.28</v>
      </c>
      <c r="X148" s="42">
        <v>11.47</v>
      </c>
      <c r="Y148" s="42">
        <v>11.65</v>
      </c>
      <c r="Z148" s="42">
        <v>11.84</v>
      </c>
      <c r="AA148" s="42">
        <v>12.03</v>
      </c>
      <c r="AB148" s="42">
        <v>12.21</v>
      </c>
      <c r="AC148" s="42">
        <v>12.4</v>
      </c>
      <c r="AD148" s="42">
        <v>12.59</v>
      </c>
      <c r="AE148" s="42">
        <v>12.77</v>
      </c>
      <c r="AF148" s="42">
        <v>12.96</v>
      </c>
      <c r="AG148" s="42">
        <v>13.14</v>
      </c>
      <c r="AH148" s="42">
        <v>13.33</v>
      </c>
      <c r="AI148" s="42">
        <v>13.52</v>
      </c>
      <c r="AJ148" s="42">
        <v>13.7</v>
      </c>
      <c r="AK148" s="42">
        <v>13.89</v>
      </c>
      <c r="AL148" s="42">
        <v>14.08</v>
      </c>
      <c r="AM148" s="42">
        <v>14.26</v>
      </c>
      <c r="AN148" s="42">
        <v>14.45</v>
      </c>
      <c r="AO148" s="42">
        <v>14.63</v>
      </c>
      <c r="AP148" s="42">
        <v>14.82</v>
      </c>
    </row>
    <row r="149" spans="1:42" x14ac:dyDescent="0.2">
      <c r="A149" s="41">
        <v>1.37</v>
      </c>
      <c r="B149" s="42">
        <v>7.36</v>
      </c>
      <c r="C149" s="42">
        <v>7.55</v>
      </c>
      <c r="D149" s="42">
        <v>7.74</v>
      </c>
      <c r="E149" s="42">
        <v>7.92</v>
      </c>
      <c r="F149" s="42">
        <v>8.11</v>
      </c>
      <c r="G149" s="42">
        <v>8.3000000000000007</v>
      </c>
      <c r="H149" s="42">
        <v>8.48</v>
      </c>
      <c r="I149" s="42">
        <v>8.67</v>
      </c>
      <c r="J149" s="42">
        <v>8.86</v>
      </c>
      <c r="K149" s="42">
        <v>9.0399999999999991</v>
      </c>
      <c r="L149" s="42">
        <v>9.23</v>
      </c>
      <c r="M149" s="42">
        <v>9.41</v>
      </c>
      <c r="N149" s="42">
        <v>9.6</v>
      </c>
      <c r="O149" s="42">
        <v>9.7899999999999991</v>
      </c>
      <c r="P149" s="42">
        <v>9.9700000000000006</v>
      </c>
      <c r="Q149" s="42">
        <v>10.16</v>
      </c>
      <c r="R149" s="42">
        <v>10.35</v>
      </c>
      <c r="S149" s="42">
        <v>10.53</v>
      </c>
      <c r="T149" s="42">
        <v>10.72</v>
      </c>
      <c r="U149" s="42">
        <v>10.91</v>
      </c>
      <c r="V149" s="42">
        <v>11.09</v>
      </c>
      <c r="W149" s="42">
        <v>11.28</v>
      </c>
      <c r="X149" s="42">
        <v>11.46</v>
      </c>
      <c r="Y149" s="42">
        <v>11.65</v>
      </c>
      <c r="Z149" s="42">
        <v>11.84</v>
      </c>
      <c r="AA149" s="42">
        <v>12.02</v>
      </c>
      <c r="AB149" s="42">
        <v>12.21</v>
      </c>
      <c r="AC149" s="42">
        <v>12.4</v>
      </c>
      <c r="AD149" s="42">
        <v>12.58</v>
      </c>
      <c r="AE149" s="42">
        <v>12.77</v>
      </c>
      <c r="AF149" s="42">
        <v>12.95</v>
      </c>
      <c r="AG149" s="42">
        <v>13.14</v>
      </c>
      <c r="AH149" s="42">
        <v>13.33</v>
      </c>
      <c r="AI149" s="42">
        <v>13.51</v>
      </c>
      <c r="AJ149" s="42">
        <v>13.7</v>
      </c>
      <c r="AK149" s="42">
        <v>13.89</v>
      </c>
      <c r="AL149" s="42">
        <v>14.07</v>
      </c>
      <c r="AM149" s="42">
        <v>14.26</v>
      </c>
      <c r="AN149" s="42">
        <v>14.44</v>
      </c>
      <c r="AO149" s="42">
        <v>14.63</v>
      </c>
      <c r="AP149" s="42">
        <v>14.82</v>
      </c>
    </row>
    <row r="150" spans="1:42" x14ac:dyDescent="0.2">
      <c r="A150" s="41">
        <v>1.38</v>
      </c>
      <c r="B150" s="42">
        <v>7.36</v>
      </c>
      <c r="C150" s="42">
        <v>7.55</v>
      </c>
      <c r="D150" s="42">
        <v>7.74</v>
      </c>
      <c r="E150" s="42">
        <v>7.92</v>
      </c>
      <c r="F150" s="42">
        <v>8.11</v>
      </c>
      <c r="G150" s="42">
        <v>8.2899999999999991</v>
      </c>
      <c r="H150" s="42">
        <v>8.48</v>
      </c>
      <c r="I150" s="42">
        <v>8.67</v>
      </c>
      <c r="J150" s="42">
        <v>8.85</v>
      </c>
      <c r="K150" s="42">
        <v>9.0399999999999991</v>
      </c>
      <c r="L150" s="42">
        <v>9.23</v>
      </c>
      <c r="M150" s="42">
        <v>9.41</v>
      </c>
      <c r="N150" s="42">
        <v>9.6</v>
      </c>
      <c r="O150" s="42">
        <v>9.7799999999999994</v>
      </c>
      <c r="P150" s="42">
        <v>9.9700000000000006</v>
      </c>
      <c r="Q150" s="42">
        <v>10.16</v>
      </c>
      <c r="R150" s="42">
        <v>10.34</v>
      </c>
      <c r="S150" s="42">
        <v>10.53</v>
      </c>
      <c r="T150" s="42">
        <v>10.72</v>
      </c>
      <c r="U150" s="42">
        <v>10.9</v>
      </c>
      <c r="V150" s="42">
        <v>11.09</v>
      </c>
      <c r="W150" s="42">
        <v>11.27</v>
      </c>
      <c r="X150" s="42">
        <v>11.46</v>
      </c>
      <c r="Y150" s="42">
        <v>11.65</v>
      </c>
      <c r="Z150" s="42">
        <v>11.83</v>
      </c>
      <c r="AA150" s="42">
        <v>12.02</v>
      </c>
      <c r="AB150" s="42">
        <v>12.21</v>
      </c>
      <c r="AC150" s="42">
        <v>12.39</v>
      </c>
      <c r="AD150" s="42">
        <v>12.58</v>
      </c>
      <c r="AE150" s="42">
        <v>12.76</v>
      </c>
      <c r="AF150" s="42">
        <v>12.95</v>
      </c>
      <c r="AG150" s="42">
        <v>13.14</v>
      </c>
      <c r="AH150" s="42">
        <v>13.32</v>
      </c>
      <c r="AI150" s="42">
        <v>13.51</v>
      </c>
      <c r="AJ150" s="42">
        <v>13.7</v>
      </c>
      <c r="AK150" s="42">
        <v>13.88</v>
      </c>
      <c r="AL150" s="42">
        <v>14.07</v>
      </c>
      <c r="AM150" s="42">
        <v>14.25</v>
      </c>
      <c r="AN150" s="42">
        <v>14.44</v>
      </c>
      <c r="AO150" s="42">
        <v>14.63</v>
      </c>
      <c r="AP150" s="42">
        <v>14.81</v>
      </c>
    </row>
    <row r="151" spans="1:42" x14ac:dyDescent="0.2">
      <c r="A151" s="41">
        <v>1.39</v>
      </c>
      <c r="B151" s="42">
        <v>7.36</v>
      </c>
      <c r="C151" s="42">
        <v>7.55</v>
      </c>
      <c r="D151" s="42">
        <v>7.73</v>
      </c>
      <c r="E151" s="42">
        <v>7.92</v>
      </c>
      <c r="F151" s="42">
        <v>8.11</v>
      </c>
      <c r="G151" s="42">
        <v>8.2899999999999991</v>
      </c>
      <c r="H151" s="42">
        <v>8.48</v>
      </c>
      <c r="I151" s="42">
        <v>8.66</v>
      </c>
      <c r="J151" s="42">
        <v>8.85</v>
      </c>
      <c r="K151" s="42">
        <v>9.0399999999999991</v>
      </c>
      <c r="L151" s="42">
        <v>9.2200000000000006</v>
      </c>
      <c r="M151" s="42">
        <v>9.41</v>
      </c>
      <c r="N151" s="42">
        <v>9.6</v>
      </c>
      <c r="O151" s="42">
        <v>9.7799999999999994</v>
      </c>
      <c r="P151" s="42">
        <v>9.9700000000000006</v>
      </c>
      <c r="Q151" s="42">
        <v>10.15</v>
      </c>
      <c r="R151" s="42">
        <v>10.34</v>
      </c>
      <c r="S151" s="42">
        <v>10.53</v>
      </c>
      <c r="T151" s="42">
        <v>10.71</v>
      </c>
      <c r="U151" s="42">
        <v>10.9</v>
      </c>
      <c r="V151" s="42">
        <v>11.09</v>
      </c>
      <c r="W151" s="42">
        <v>11.27</v>
      </c>
      <c r="X151" s="42">
        <v>11.46</v>
      </c>
      <c r="Y151" s="42">
        <v>11.64</v>
      </c>
      <c r="Z151" s="42">
        <v>11.83</v>
      </c>
      <c r="AA151" s="42">
        <v>12.02</v>
      </c>
      <c r="AB151" s="42">
        <v>12.2</v>
      </c>
      <c r="AC151" s="42">
        <v>12.39</v>
      </c>
      <c r="AD151" s="42">
        <v>12.57</v>
      </c>
      <c r="AE151" s="42">
        <v>12.76</v>
      </c>
      <c r="AF151" s="42">
        <v>12.95</v>
      </c>
      <c r="AG151" s="42">
        <v>13.13</v>
      </c>
      <c r="AH151" s="42">
        <v>13.32</v>
      </c>
      <c r="AI151" s="42">
        <v>13.51</v>
      </c>
      <c r="AJ151" s="42">
        <v>13.69</v>
      </c>
      <c r="AK151" s="42">
        <v>13.88</v>
      </c>
      <c r="AL151" s="42">
        <v>14.06</v>
      </c>
      <c r="AM151" s="42">
        <v>14.25</v>
      </c>
      <c r="AN151" s="42">
        <v>14.44</v>
      </c>
      <c r="AO151" s="42">
        <v>14.62</v>
      </c>
      <c r="AP151" s="42">
        <v>14.81</v>
      </c>
    </row>
    <row r="152" spans="1:42" x14ac:dyDescent="0.2">
      <c r="A152" s="41">
        <v>1.4</v>
      </c>
      <c r="B152" s="42">
        <v>7.36</v>
      </c>
      <c r="C152" s="42">
        <v>7.54</v>
      </c>
      <c r="D152" s="42">
        <v>7.73</v>
      </c>
      <c r="E152" s="42">
        <v>7.92</v>
      </c>
      <c r="F152" s="42">
        <v>8.1</v>
      </c>
      <c r="G152" s="42">
        <v>8.2899999999999991</v>
      </c>
      <c r="H152" s="42">
        <v>8.48</v>
      </c>
      <c r="I152" s="42">
        <v>8.66</v>
      </c>
      <c r="J152" s="42">
        <v>8.85</v>
      </c>
      <c r="K152" s="42">
        <v>9.0299999999999994</v>
      </c>
      <c r="L152" s="42">
        <v>9.2200000000000006</v>
      </c>
      <c r="M152" s="42">
        <v>9.41</v>
      </c>
      <c r="N152" s="42">
        <v>9.59</v>
      </c>
      <c r="O152" s="42">
        <v>9.7799999999999994</v>
      </c>
      <c r="P152" s="42">
        <v>9.9700000000000006</v>
      </c>
      <c r="Q152" s="42">
        <v>10.15</v>
      </c>
      <c r="R152" s="42">
        <v>10.34</v>
      </c>
      <c r="S152" s="42">
        <v>10.52</v>
      </c>
      <c r="T152" s="42">
        <v>10.71</v>
      </c>
      <c r="U152" s="42">
        <v>10.9</v>
      </c>
      <c r="V152" s="42">
        <v>11.08</v>
      </c>
      <c r="W152" s="42">
        <v>11.27</v>
      </c>
      <c r="X152" s="42">
        <v>11.45</v>
      </c>
      <c r="Y152" s="42">
        <v>11.64</v>
      </c>
      <c r="Z152" s="42">
        <v>11.83</v>
      </c>
      <c r="AA152" s="42">
        <v>12.01</v>
      </c>
      <c r="AB152" s="42">
        <v>12.2</v>
      </c>
      <c r="AC152" s="42">
        <v>12.39</v>
      </c>
      <c r="AD152" s="42">
        <v>12.57</v>
      </c>
      <c r="AE152" s="42">
        <v>12.76</v>
      </c>
      <c r="AF152" s="42">
        <v>12.94</v>
      </c>
      <c r="AG152" s="42">
        <v>13.13</v>
      </c>
      <c r="AH152" s="42">
        <v>13.32</v>
      </c>
      <c r="AI152" s="42">
        <v>13.5</v>
      </c>
      <c r="AJ152" s="42">
        <v>13.69</v>
      </c>
      <c r="AK152" s="42">
        <v>13.87</v>
      </c>
      <c r="AL152" s="42">
        <v>14.06</v>
      </c>
      <c r="AM152" s="42">
        <v>14.25</v>
      </c>
      <c r="AN152" s="42">
        <v>14.43</v>
      </c>
      <c r="AO152" s="42">
        <v>14.62</v>
      </c>
      <c r="AP152" s="42">
        <v>14.8</v>
      </c>
    </row>
    <row r="153" spans="1:42" x14ac:dyDescent="0.2">
      <c r="A153" s="41">
        <v>1.41</v>
      </c>
      <c r="B153" s="42">
        <v>7.36</v>
      </c>
      <c r="C153" s="42">
        <v>7.54</v>
      </c>
      <c r="D153" s="42">
        <v>7.73</v>
      </c>
      <c r="E153" s="42">
        <v>7.91</v>
      </c>
      <c r="F153" s="42">
        <v>8.1</v>
      </c>
      <c r="G153" s="42">
        <v>8.2899999999999991</v>
      </c>
      <c r="H153" s="42">
        <v>8.4700000000000006</v>
      </c>
      <c r="I153" s="42">
        <v>8.66</v>
      </c>
      <c r="J153" s="42">
        <v>8.85</v>
      </c>
      <c r="K153" s="42">
        <v>9.0299999999999994</v>
      </c>
      <c r="L153" s="42">
        <v>9.2200000000000006</v>
      </c>
      <c r="M153" s="42">
        <v>9.4</v>
      </c>
      <c r="N153" s="42">
        <v>9.59</v>
      </c>
      <c r="O153" s="42">
        <v>9.7799999999999994</v>
      </c>
      <c r="P153" s="42">
        <v>9.9600000000000009</v>
      </c>
      <c r="Q153" s="42">
        <v>10.15</v>
      </c>
      <c r="R153" s="42">
        <v>10.33</v>
      </c>
      <c r="S153" s="42">
        <v>10.52</v>
      </c>
      <c r="T153" s="42">
        <v>10.71</v>
      </c>
      <c r="U153" s="42">
        <v>10.89</v>
      </c>
      <c r="V153" s="42">
        <v>11.08</v>
      </c>
      <c r="W153" s="42">
        <v>11.27</v>
      </c>
      <c r="X153" s="42">
        <v>11.45</v>
      </c>
      <c r="Y153" s="42">
        <v>11.64</v>
      </c>
      <c r="Z153" s="42">
        <v>11.82</v>
      </c>
      <c r="AA153" s="42">
        <v>12.01</v>
      </c>
      <c r="AB153" s="42">
        <v>12.2</v>
      </c>
      <c r="AC153" s="42">
        <v>12.38</v>
      </c>
      <c r="AD153" s="42">
        <v>12.57</v>
      </c>
      <c r="AE153" s="42">
        <v>12.75</v>
      </c>
      <c r="AF153" s="42">
        <v>12.94</v>
      </c>
      <c r="AG153" s="42">
        <v>13.13</v>
      </c>
      <c r="AH153" s="42">
        <v>13.31</v>
      </c>
      <c r="AI153" s="42">
        <v>13.5</v>
      </c>
      <c r="AJ153" s="42">
        <v>13.68</v>
      </c>
      <c r="AK153" s="42">
        <v>13.87</v>
      </c>
      <c r="AL153" s="42">
        <v>14.06</v>
      </c>
      <c r="AM153" s="42">
        <v>14.24</v>
      </c>
      <c r="AN153" s="42">
        <v>14.43</v>
      </c>
      <c r="AO153" s="42">
        <v>14.61</v>
      </c>
      <c r="AP153" s="42">
        <v>14.8</v>
      </c>
    </row>
    <row r="154" spans="1:42" x14ac:dyDescent="0.2">
      <c r="A154" s="41">
        <v>1.42</v>
      </c>
      <c r="B154" s="42">
        <v>7.35</v>
      </c>
      <c r="C154" s="42">
        <v>7.54</v>
      </c>
      <c r="D154" s="42">
        <v>7.73</v>
      </c>
      <c r="E154" s="42">
        <v>7.91</v>
      </c>
      <c r="F154" s="42">
        <v>8.1</v>
      </c>
      <c r="G154" s="42">
        <v>8.2799999999999994</v>
      </c>
      <c r="H154" s="42">
        <v>8.4700000000000006</v>
      </c>
      <c r="I154" s="42">
        <v>8.66</v>
      </c>
      <c r="J154" s="42">
        <v>8.84</v>
      </c>
      <c r="K154" s="42">
        <v>9.0299999999999994</v>
      </c>
      <c r="L154" s="42">
        <v>9.2200000000000006</v>
      </c>
      <c r="M154" s="42">
        <v>9.4</v>
      </c>
      <c r="N154" s="42">
        <v>9.59</v>
      </c>
      <c r="O154" s="42">
        <v>9.77</v>
      </c>
      <c r="P154" s="42">
        <v>9.9600000000000009</v>
      </c>
      <c r="Q154" s="42">
        <v>10.15</v>
      </c>
      <c r="R154" s="42">
        <v>10.33</v>
      </c>
      <c r="S154" s="42">
        <v>10.52</v>
      </c>
      <c r="T154" s="42">
        <v>10.7</v>
      </c>
      <c r="U154" s="42">
        <v>10.89</v>
      </c>
      <c r="V154" s="42">
        <v>11.08</v>
      </c>
      <c r="W154" s="42">
        <v>11.26</v>
      </c>
      <c r="X154" s="42">
        <v>11.45</v>
      </c>
      <c r="Y154" s="42">
        <v>11.63</v>
      </c>
      <c r="Z154" s="42">
        <v>11.82</v>
      </c>
      <c r="AA154" s="42">
        <v>12.01</v>
      </c>
      <c r="AB154" s="42">
        <v>12.19</v>
      </c>
      <c r="AC154" s="42">
        <v>12.38</v>
      </c>
      <c r="AD154" s="42">
        <v>12.56</v>
      </c>
      <c r="AE154" s="42">
        <v>12.75</v>
      </c>
      <c r="AF154" s="42">
        <v>12.94</v>
      </c>
      <c r="AG154" s="42">
        <v>13.12</v>
      </c>
      <c r="AH154" s="42">
        <v>13.31</v>
      </c>
      <c r="AI154" s="42">
        <v>13.49</v>
      </c>
      <c r="AJ154" s="42">
        <v>13.68</v>
      </c>
      <c r="AK154" s="42">
        <v>13.87</v>
      </c>
      <c r="AL154" s="42">
        <v>14.05</v>
      </c>
      <c r="AM154" s="42">
        <v>14.24</v>
      </c>
      <c r="AN154" s="42">
        <v>14.42</v>
      </c>
      <c r="AO154" s="42">
        <v>14.61</v>
      </c>
      <c r="AP154" s="42">
        <v>14.8</v>
      </c>
    </row>
    <row r="155" spans="1:42" x14ac:dyDescent="0.2">
      <c r="A155" s="41">
        <v>1.43</v>
      </c>
      <c r="B155" s="42">
        <v>7.35</v>
      </c>
      <c r="C155" s="42">
        <v>7.54</v>
      </c>
      <c r="D155" s="42">
        <v>7.72</v>
      </c>
      <c r="E155" s="42">
        <v>7.91</v>
      </c>
      <c r="F155" s="42">
        <v>8.1</v>
      </c>
      <c r="G155" s="42">
        <v>8.2799999999999994</v>
      </c>
      <c r="H155" s="42">
        <v>8.4700000000000006</v>
      </c>
      <c r="I155" s="42">
        <v>8.65</v>
      </c>
      <c r="J155" s="42">
        <v>8.84</v>
      </c>
      <c r="K155" s="42">
        <v>9.0299999999999994</v>
      </c>
      <c r="L155" s="42">
        <v>9.2100000000000009</v>
      </c>
      <c r="M155" s="42">
        <v>9.4</v>
      </c>
      <c r="N155" s="42">
        <v>9.58</v>
      </c>
      <c r="O155" s="42">
        <v>9.77</v>
      </c>
      <c r="P155" s="42">
        <v>9.9600000000000009</v>
      </c>
      <c r="Q155" s="42">
        <v>10.14</v>
      </c>
      <c r="R155" s="42">
        <v>10.33</v>
      </c>
      <c r="S155" s="42">
        <v>10.52</v>
      </c>
      <c r="T155" s="42">
        <v>10.7</v>
      </c>
      <c r="U155" s="42">
        <v>10.89</v>
      </c>
      <c r="V155" s="42">
        <v>11.07</v>
      </c>
      <c r="W155" s="42">
        <v>11.26</v>
      </c>
      <c r="X155" s="42">
        <v>11.44</v>
      </c>
      <c r="Y155" s="42">
        <v>11.63</v>
      </c>
      <c r="Z155" s="42">
        <v>11.82</v>
      </c>
      <c r="AA155" s="42">
        <v>12</v>
      </c>
      <c r="AB155" s="42">
        <v>12.19</v>
      </c>
      <c r="AC155" s="42">
        <v>12.37</v>
      </c>
      <c r="AD155" s="42">
        <v>12.56</v>
      </c>
      <c r="AE155" s="42">
        <v>12.75</v>
      </c>
      <c r="AF155" s="42">
        <v>12.93</v>
      </c>
      <c r="AG155" s="42">
        <v>13.12</v>
      </c>
      <c r="AH155" s="42">
        <v>13.3</v>
      </c>
      <c r="AI155" s="42">
        <v>13.49</v>
      </c>
      <c r="AJ155" s="42">
        <v>13.68</v>
      </c>
      <c r="AK155" s="42">
        <v>13.86</v>
      </c>
      <c r="AL155" s="42">
        <v>14.05</v>
      </c>
      <c r="AM155" s="42">
        <v>14.23</v>
      </c>
      <c r="AN155" s="42">
        <v>14.42</v>
      </c>
      <c r="AO155" s="42">
        <v>14.61</v>
      </c>
      <c r="AP155" s="42">
        <v>14.79</v>
      </c>
    </row>
    <row r="156" spans="1:42" x14ac:dyDescent="0.2">
      <c r="A156" s="41">
        <v>1.44</v>
      </c>
      <c r="B156" s="42">
        <v>7.35</v>
      </c>
      <c r="C156" s="42">
        <v>7.54</v>
      </c>
      <c r="D156" s="42">
        <v>7.72</v>
      </c>
      <c r="E156" s="42">
        <v>7.91</v>
      </c>
      <c r="F156" s="42">
        <v>8.09</v>
      </c>
      <c r="G156" s="42">
        <v>8.2799999999999994</v>
      </c>
      <c r="H156" s="42">
        <v>8.4700000000000006</v>
      </c>
      <c r="I156" s="42">
        <v>8.65</v>
      </c>
      <c r="J156" s="42">
        <v>8.84</v>
      </c>
      <c r="K156" s="42">
        <v>9.02</v>
      </c>
      <c r="L156" s="42">
        <v>9.2100000000000009</v>
      </c>
      <c r="M156" s="42">
        <v>9.4</v>
      </c>
      <c r="N156" s="42">
        <v>9.58</v>
      </c>
      <c r="O156" s="42">
        <v>9.77</v>
      </c>
      <c r="P156" s="42">
        <v>9.9499999999999993</v>
      </c>
      <c r="Q156" s="42">
        <v>10.14</v>
      </c>
      <c r="R156" s="42">
        <v>10.33</v>
      </c>
      <c r="S156" s="42">
        <v>10.51</v>
      </c>
      <c r="T156" s="42">
        <v>10.7</v>
      </c>
      <c r="U156" s="42">
        <v>10.88</v>
      </c>
      <c r="V156" s="42">
        <v>11.07</v>
      </c>
      <c r="W156" s="42">
        <v>11.26</v>
      </c>
      <c r="X156" s="42">
        <v>11.44</v>
      </c>
      <c r="Y156" s="42">
        <v>11.63</v>
      </c>
      <c r="Z156" s="42">
        <v>11.81</v>
      </c>
      <c r="AA156" s="42">
        <v>12</v>
      </c>
      <c r="AB156" s="42">
        <v>12.19</v>
      </c>
      <c r="AC156" s="42">
        <v>12.37</v>
      </c>
      <c r="AD156" s="42">
        <v>12.56</v>
      </c>
      <c r="AE156" s="42">
        <v>12.74</v>
      </c>
      <c r="AF156" s="42">
        <v>12.93</v>
      </c>
      <c r="AG156" s="42">
        <v>13.11</v>
      </c>
      <c r="AH156" s="42">
        <v>13.3</v>
      </c>
      <c r="AI156" s="42">
        <v>13.49</v>
      </c>
      <c r="AJ156" s="42">
        <v>13.67</v>
      </c>
      <c r="AK156" s="42">
        <v>13.86</v>
      </c>
      <c r="AL156" s="42">
        <v>14.04</v>
      </c>
      <c r="AM156" s="42">
        <v>14.23</v>
      </c>
      <c r="AN156" s="42">
        <v>14.42</v>
      </c>
      <c r="AO156" s="42">
        <v>14.6</v>
      </c>
      <c r="AP156" s="42">
        <v>14.79</v>
      </c>
    </row>
    <row r="157" spans="1:42" x14ac:dyDescent="0.2">
      <c r="A157" s="41">
        <v>1.45</v>
      </c>
      <c r="B157" s="42">
        <v>7.35</v>
      </c>
      <c r="C157" s="42">
        <v>7.53</v>
      </c>
      <c r="D157" s="42">
        <v>7.72</v>
      </c>
      <c r="E157" s="42">
        <v>7.91</v>
      </c>
      <c r="F157" s="42">
        <v>8.09</v>
      </c>
      <c r="G157" s="42">
        <v>8.2799999999999994</v>
      </c>
      <c r="H157" s="42">
        <v>8.4600000000000009</v>
      </c>
      <c r="I157" s="42">
        <v>8.65</v>
      </c>
      <c r="J157" s="42">
        <v>8.84</v>
      </c>
      <c r="K157" s="42">
        <v>9.02</v>
      </c>
      <c r="L157" s="42">
        <v>9.2100000000000009</v>
      </c>
      <c r="M157" s="42">
        <v>9.39</v>
      </c>
      <c r="N157" s="42">
        <v>9.58</v>
      </c>
      <c r="O157" s="42">
        <v>9.77</v>
      </c>
      <c r="P157" s="42">
        <v>9.9499999999999993</v>
      </c>
      <c r="Q157" s="42">
        <v>10.14</v>
      </c>
      <c r="R157" s="42">
        <v>10.32</v>
      </c>
      <c r="S157" s="42">
        <v>10.51</v>
      </c>
      <c r="T157" s="42">
        <v>10.7</v>
      </c>
      <c r="U157" s="42">
        <v>10.88</v>
      </c>
      <c r="V157" s="42">
        <v>11.07</v>
      </c>
      <c r="W157" s="42">
        <v>11.25</v>
      </c>
      <c r="X157" s="42">
        <v>11.44</v>
      </c>
      <c r="Y157" s="42">
        <v>11.62</v>
      </c>
      <c r="Z157" s="42">
        <v>11.81</v>
      </c>
      <c r="AA157" s="42">
        <v>12</v>
      </c>
      <c r="AB157" s="42">
        <v>12.18</v>
      </c>
      <c r="AC157" s="42">
        <v>12.37</v>
      </c>
      <c r="AD157" s="42">
        <v>12.55</v>
      </c>
      <c r="AE157" s="42">
        <v>12.74</v>
      </c>
      <c r="AF157" s="42">
        <v>12.93</v>
      </c>
      <c r="AG157" s="42">
        <v>13.11</v>
      </c>
      <c r="AH157" s="42">
        <v>13.3</v>
      </c>
      <c r="AI157" s="42">
        <v>13.48</v>
      </c>
      <c r="AJ157" s="42">
        <v>13.67</v>
      </c>
      <c r="AK157" s="42">
        <v>13.85</v>
      </c>
      <c r="AL157" s="42">
        <v>14.04</v>
      </c>
      <c r="AM157" s="42">
        <v>14.23</v>
      </c>
      <c r="AN157" s="42">
        <v>14.41</v>
      </c>
      <c r="AO157" s="42">
        <v>14.6</v>
      </c>
      <c r="AP157" s="42">
        <v>14.78</v>
      </c>
    </row>
    <row r="158" spans="1:42" x14ac:dyDescent="0.2">
      <c r="A158" s="41">
        <v>1.46</v>
      </c>
      <c r="B158" s="42">
        <v>7.35</v>
      </c>
      <c r="C158" s="42">
        <v>7.53</v>
      </c>
      <c r="D158" s="42">
        <v>7.72</v>
      </c>
      <c r="E158" s="42">
        <v>7.9</v>
      </c>
      <c r="F158" s="42">
        <v>8.09</v>
      </c>
      <c r="G158" s="42">
        <v>8.2799999999999994</v>
      </c>
      <c r="H158" s="42">
        <v>8.4600000000000009</v>
      </c>
      <c r="I158" s="42">
        <v>8.65</v>
      </c>
      <c r="J158" s="42">
        <v>8.83</v>
      </c>
      <c r="K158" s="42">
        <v>9.02</v>
      </c>
      <c r="L158" s="42">
        <v>9.2100000000000009</v>
      </c>
      <c r="M158" s="42">
        <v>9.39</v>
      </c>
      <c r="N158" s="42">
        <v>9.58</v>
      </c>
      <c r="O158" s="42">
        <v>9.76</v>
      </c>
      <c r="P158" s="42">
        <v>9.9499999999999993</v>
      </c>
      <c r="Q158" s="42">
        <v>10.130000000000001</v>
      </c>
      <c r="R158" s="42">
        <v>10.32</v>
      </c>
      <c r="S158" s="42">
        <v>10.51</v>
      </c>
      <c r="T158" s="42">
        <v>10.69</v>
      </c>
      <c r="U158" s="42">
        <v>10.88</v>
      </c>
      <c r="V158" s="42">
        <v>11.06</v>
      </c>
      <c r="W158" s="42">
        <v>11.25</v>
      </c>
      <c r="X158" s="42">
        <v>11.44</v>
      </c>
      <c r="Y158" s="42">
        <v>11.62</v>
      </c>
      <c r="Z158" s="42">
        <v>11.81</v>
      </c>
      <c r="AA158" s="42">
        <v>11.99</v>
      </c>
      <c r="AB158" s="42">
        <v>12.18</v>
      </c>
      <c r="AC158" s="42">
        <v>12.36</v>
      </c>
      <c r="AD158" s="42">
        <v>12.55</v>
      </c>
      <c r="AE158" s="42">
        <v>12.74</v>
      </c>
      <c r="AF158" s="42">
        <v>12.92</v>
      </c>
      <c r="AG158" s="42">
        <v>13.11</v>
      </c>
      <c r="AH158" s="42">
        <v>13.29</v>
      </c>
      <c r="AI158" s="42">
        <v>13.48</v>
      </c>
      <c r="AJ158" s="42">
        <v>13.67</v>
      </c>
      <c r="AK158" s="42">
        <v>13.85</v>
      </c>
      <c r="AL158" s="42">
        <v>14.04</v>
      </c>
      <c r="AM158" s="42">
        <v>14.22</v>
      </c>
      <c r="AN158" s="42">
        <v>14.41</v>
      </c>
      <c r="AO158" s="42">
        <v>14.59</v>
      </c>
      <c r="AP158" s="42">
        <v>14.78</v>
      </c>
    </row>
    <row r="159" spans="1:42" x14ac:dyDescent="0.2">
      <c r="A159" s="41">
        <v>1.47</v>
      </c>
      <c r="B159" s="42">
        <v>7.34</v>
      </c>
      <c r="C159" s="42">
        <v>7.53</v>
      </c>
      <c r="D159" s="42">
        <v>7.72</v>
      </c>
      <c r="E159" s="42">
        <v>7.9</v>
      </c>
      <c r="F159" s="42">
        <v>8.09</v>
      </c>
      <c r="G159" s="42">
        <v>8.27</v>
      </c>
      <c r="H159" s="42">
        <v>8.4600000000000009</v>
      </c>
      <c r="I159" s="42">
        <v>8.65</v>
      </c>
      <c r="J159" s="42">
        <v>8.83</v>
      </c>
      <c r="K159" s="42">
        <v>9.02</v>
      </c>
      <c r="L159" s="42">
        <v>9.1999999999999993</v>
      </c>
      <c r="M159" s="42">
        <v>9.39</v>
      </c>
      <c r="N159" s="42">
        <v>9.57</v>
      </c>
      <c r="O159" s="42">
        <v>9.76</v>
      </c>
      <c r="P159" s="42">
        <v>9.9499999999999993</v>
      </c>
      <c r="Q159" s="42">
        <v>10.130000000000001</v>
      </c>
      <c r="R159" s="42">
        <v>10.32</v>
      </c>
      <c r="S159" s="42">
        <v>10.5</v>
      </c>
      <c r="T159" s="42">
        <v>10.69</v>
      </c>
      <c r="U159" s="42">
        <v>10.87</v>
      </c>
      <c r="V159" s="42">
        <v>11.06</v>
      </c>
      <c r="W159" s="42">
        <v>11.25</v>
      </c>
      <c r="X159" s="42">
        <v>11.43</v>
      </c>
      <c r="Y159" s="42">
        <v>11.62</v>
      </c>
      <c r="Z159" s="42">
        <v>11.8</v>
      </c>
      <c r="AA159" s="42">
        <v>11.99</v>
      </c>
      <c r="AB159" s="42">
        <v>12.18</v>
      </c>
      <c r="AC159" s="42">
        <v>12.36</v>
      </c>
      <c r="AD159" s="42">
        <v>12.55</v>
      </c>
      <c r="AE159" s="42">
        <v>12.73</v>
      </c>
      <c r="AF159" s="42">
        <v>12.92</v>
      </c>
      <c r="AG159" s="42">
        <v>13.1</v>
      </c>
      <c r="AH159" s="42">
        <v>13.29</v>
      </c>
      <c r="AI159" s="42">
        <v>13.48</v>
      </c>
      <c r="AJ159" s="42">
        <v>13.66</v>
      </c>
      <c r="AK159" s="42">
        <v>13.85</v>
      </c>
      <c r="AL159" s="42">
        <v>14.03</v>
      </c>
      <c r="AM159" s="42">
        <v>14.22</v>
      </c>
      <c r="AN159" s="42">
        <v>14.4</v>
      </c>
      <c r="AO159" s="42">
        <v>14.59</v>
      </c>
      <c r="AP159" s="42">
        <v>14.78</v>
      </c>
    </row>
    <row r="160" spans="1:42" x14ac:dyDescent="0.2">
      <c r="A160" s="41">
        <v>1.48</v>
      </c>
      <c r="B160" s="42">
        <v>7.34</v>
      </c>
      <c r="C160" s="42">
        <v>7.53</v>
      </c>
      <c r="D160" s="42">
        <v>7.71</v>
      </c>
      <c r="E160" s="42">
        <v>7.9</v>
      </c>
      <c r="F160" s="42">
        <v>8.09</v>
      </c>
      <c r="G160" s="42">
        <v>8.27</v>
      </c>
      <c r="H160" s="42">
        <v>8.4600000000000009</v>
      </c>
      <c r="I160" s="42">
        <v>8.64</v>
      </c>
      <c r="J160" s="42">
        <v>8.83</v>
      </c>
      <c r="K160" s="42">
        <v>9.01</v>
      </c>
      <c r="L160" s="42">
        <v>9.1999999999999993</v>
      </c>
      <c r="M160" s="42">
        <v>9.39</v>
      </c>
      <c r="N160" s="42">
        <v>9.57</v>
      </c>
      <c r="O160" s="42">
        <v>9.76</v>
      </c>
      <c r="P160" s="42">
        <v>9.94</v>
      </c>
      <c r="Q160" s="42">
        <v>10.130000000000001</v>
      </c>
      <c r="R160" s="42">
        <v>10.31</v>
      </c>
      <c r="S160" s="42">
        <v>10.5</v>
      </c>
      <c r="T160" s="42">
        <v>10.69</v>
      </c>
      <c r="U160" s="42">
        <v>10.87</v>
      </c>
      <c r="V160" s="42">
        <v>11.06</v>
      </c>
      <c r="W160" s="42">
        <v>11.24</v>
      </c>
      <c r="X160" s="42">
        <v>11.43</v>
      </c>
      <c r="Y160" s="42">
        <v>11.61</v>
      </c>
      <c r="Z160" s="42">
        <v>11.8</v>
      </c>
      <c r="AA160" s="42">
        <v>11.99</v>
      </c>
      <c r="AB160" s="42">
        <v>12.17</v>
      </c>
      <c r="AC160" s="42">
        <v>12.36</v>
      </c>
      <c r="AD160" s="42">
        <v>12.54</v>
      </c>
      <c r="AE160" s="42">
        <v>12.73</v>
      </c>
      <c r="AF160" s="42">
        <v>12.91</v>
      </c>
      <c r="AG160" s="42">
        <v>13.1</v>
      </c>
      <c r="AH160" s="42">
        <v>13.29</v>
      </c>
      <c r="AI160" s="42">
        <v>13.47</v>
      </c>
      <c r="AJ160" s="42">
        <v>13.66</v>
      </c>
      <c r="AK160" s="42">
        <v>13.84</v>
      </c>
      <c r="AL160" s="42">
        <v>14.03</v>
      </c>
      <c r="AM160" s="42">
        <v>14.21</v>
      </c>
      <c r="AN160" s="42">
        <v>14.4</v>
      </c>
      <c r="AO160" s="42">
        <v>14.59</v>
      </c>
      <c r="AP160" s="42">
        <v>14.77</v>
      </c>
    </row>
    <row r="161" spans="1:42" x14ac:dyDescent="0.2">
      <c r="A161" s="41">
        <v>1.49</v>
      </c>
      <c r="B161" s="42">
        <v>7.34</v>
      </c>
      <c r="C161" s="42">
        <v>7.53</v>
      </c>
      <c r="D161" s="42">
        <v>7.71</v>
      </c>
      <c r="E161" s="42">
        <v>7.9</v>
      </c>
      <c r="F161" s="42">
        <v>8.08</v>
      </c>
      <c r="G161" s="42">
        <v>8.27</v>
      </c>
      <c r="H161" s="42">
        <v>8.4499999999999993</v>
      </c>
      <c r="I161" s="42">
        <v>8.64</v>
      </c>
      <c r="J161" s="42">
        <v>8.83</v>
      </c>
      <c r="K161" s="42">
        <v>9.01</v>
      </c>
      <c r="L161" s="42">
        <v>9.1999999999999993</v>
      </c>
      <c r="M161" s="42">
        <v>9.3800000000000008</v>
      </c>
      <c r="N161" s="42">
        <v>9.57</v>
      </c>
      <c r="O161" s="42">
        <v>9.75</v>
      </c>
      <c r="P161" s="42">
        <v>9.94</v>
      </c>
      <c r="Q161" s="42">
        <v>10.130000000000001</v>
      </c>
      <c r="R161" s="42">
        <v>10.31</v>
      </c>
      <c r="S161" s="42">
        <v>10.5</v>
      </c>
      <c r="T161" s="42">
        <v>10.68</v>
      </c>
      <c r="U161" s="42">
        <v>10.87</v>
      </c>
      <c r="V161" s="42">
        <v>11.05</v>
      </c>
      <c r="W161" s="42">
        <v>11.24</v>
      </c>
      <c r="X161" s="42">
        <v>11.43</v>
      </c>
      <c r="Y161" s="42">
        <v>11.61</v>
      </c>
      <c r="Z161" s="42">
        <v>11.8</v>
      </c>
      <c r="AA161" s="42">
        <v>11.98</v>
      </c>
      <c r="AB161" s="42">
        <v>12.17</v>
      </c>
      <c r="AC161" s="42">
        <v>12.35</v>
      </c>
      <c r="AD161" s="42">
        <v>12.54</v>
      </c>
      <c r="AE161" s="42">
        <v>12.73</v>
      </c>
      <c r="AF161" s="42">
        <v>12.91</v>
      </c>
      <c r="AG161" s="42">
        <v>13.1</v>
      </c>
      <c r="AH161" s="42">
        <v>13.28</v>
      </c>
      <c r="AI161" s="42">
        <v>13.47</v>
      </c>
      <c r="AJ161" s="42">
        <v>13.65</v>
      </c>
      <c r="AK161" s="42">
        <v>13.84</v>
      </c>
      <c r="AL161" s="42">
        <v>14.02</v>
      </c>
      <c r="AM161" s="42">
        <v>14.21</v>
      </c>
      <c r="AN161" s="42">
        <v>14.4</v>
      </c>
      <c r="AO161" s="42">
        <v>14.58</v>
      </c>
      <c r="AP161" s="42">
        <v>14.77</v>
      </c>
    </row>
    <row r="162" spans="1:42" x14ac:dyDescent="0.2">
      <c r="A162" s="41">
        <v>1.5</v>
      </c>
      <c r="B162" s="42">
        <v>7.34</v>
      </c>
      <c r="C162" s="42">
        <v>7.52</v>
      </c>
      <c r="D162" s="42">
        <v>7.71</v>
      </c>
      <c r="E162" s="42">
        <v>7.9</v>
      </c>
      <c r="F162" s="42">
        <v>8.08</v>
      </c>
      <c r="G162" s="42">
        <v>8.27</v>
      </c>
      <c r="H162" s="42">
        <v>8.4499999999999993</v>
      </c>
      <c r="I162" s="42">
        <v>8.64</v>
      </c>
      <c r="J162" s="42">
        <v>8.82</v>
      </c>
      <c r="K162" s="42">
        <v>9.01</v>
      </c>
      <c r="L162" s="42">
        <v>9.19</v>
      </c>
      <c r="M162" s="42">
        <v>9.3800000000000008</v>
      </c>
      <c r="N162" s="42">
        <v>9.57</v>
      </c>
      <c r="O162" s="42">
        <v>9.75</v>
      </c>
      <c r="P162" s="42">
        <v>9.94</v>
      </c>
      <c r="Q162" s="42">
        <v>10.119999999999999</v>
      </c>
      <c r="R162" s="42">
        <v>10.31</v>
      </c>
      <c r="S162" s="42">
        <v>10.49</v>
      </c>
      <c r="T162" s="42">
        <v>10.68</v>
      </c>
      <c r="U162" s="42">
        <v>10.87</v>
      </c>
      <c r="V162" s="42">
        <v>11.05</v>
      </c>
      <c r="W162" s="42">
        <v>11.24</v>
      </c>
      <c r="X162" s="42">
        <v>11.42</v>
      </c>
      <c r="Y162" s="42">
        <v>11.61</v>
      </c>
      <c r="Z162" s="42">
        <v>11.79</v>
      </c>
      <c r="AA162" s="42">
        <v>11.98</v>
      </c>
      <c r="AB162" s="42">
        <v>12.17</v>
      </c>
      <c r="AC162" s="42">
        <v>12.35</v>
      </c>
      <c r="AD162" s="42">
        <v>12.54</v>
      </c>
      <c r="AE162" s="42">
        <v>12.72</v>
      </c>
      <c r="AF162" s="42">
        <v>12.91</v>
      </c>
      <c r="AG162" s="42">
        <v>13.09</v>
      </c>
      <c r="AH162" s="42">
        <v>13.28</v>
      </c>
      <c r="AI162" s="42">
        <v>13.46</v>
      </c>
      <c r="AJ162" s="42">
        <v>13.65</v>
      </c>
      <c r="AK162" s="42">
        <v>13.84</v>
      </c>
      <c r="AL162" s="42">
        <v>14.02</v>
      </c>
      <c r="AM162" s="42">
        <v>14.21</v>
      </c>
      <c r="AN162" s="42">
        <v>14.39</v>
      </c>
      <c r="AO162" s="42">
        <v>14.58</v>
      </c>
      <c r="AP162" s="42">
        <v>14.76</v>
      </c>
    </row>
    <row r="163" spans="1:42" x14ac:dyDescent="0.2">
      <c r="A163" s="41">
        <v>1.51</v>
      </c>
      <c r="B163" s="42">
        <v>7.34</v>
      </c>
      <c r="C163" s="42">
        <v>7.52</v>
      </c>
      <c r="D163" s="42">
        <v>7.71</v>
      </c>
      <c r="E163" s="42">
        <v>7.89</v>
      </c>
      <c r="F163" s="42">
        <v>8.08</v>
      </c>
      <c r="G163" s="42">
        <v>8.26</v>
      </c>
      <c r="H163" s="42">
        <v>8.4499999999999993</v>
      </c>
      <c r="I163" s="42">
        <v>8.64</v>
      </c>
      <c r="J163" s="42">
        <v>8.82</v>
      </c>
      <c r="K163" s="42">
        <v>9.01</v>
      </c>
      <c r="L163" s="42">
        <v>9.19</v>
      </c>
      <c r="M163" s="42">
        <v>9.3800000000000008</v>
      </c>
      <c r="N163" s="42">
        <v>9.56</v>
      </c>
      <c r="O163" s="42">
        <v>9.75</v>
      </c>
      <c r="P163" s="42">
        <v>9.93</v>
      </c>
      <c r="Q163" s="42">
        <v>10.119999999999999</v>
      </c>
      <c r="R163" s="42">
        <v>10.31</v>
      </c>
      <c r="S163" s="42">
        <v>10.49</v>
      </c>
      <c r="T163" s="42">
        <v>10.68</v>
      </c>
      <c r="U163" s="42">
        <v>10.86</v>
      </c>
      <c r="V163" s="42">
        <v>11.05</v>
      </c>
      <c r="W163" s="42">
        <v>11.23</v>
      </c>
      <c r="X163" s="42">
        <v>11.42</v>
      </c>
      <c r="Y163" s="42">
        <v>11.61</v>
      </c>
      <c r="Z163" s="42">
        <v>11.79</v>
      </c>
      <c r="AA163" s="42">
        <v>11.98</v>
      </c>
      <c r="AB163" s="42">
        <v>12.16</v>
      </c>
      <c r="AC163" s="42">
        <v>12.35</v>
      </c>
      <c r="AD163" s="42">
        <v>12.53</v>
      </c>
      <c r="AE163" s="42">
        <v>12.72</v>
      </c>
      <c r="AF163" s="42">
        <v>12.9</v>
      </c>
      <c r="AG163" s="42">
        <v>13.09</v>
      </c>
      <c r="AH163" s="42">
        <v>13.28</v>
      </c>
      <c r="AI163" s="42">
        <v>13.46</v>
      </c>
      <c r="AJ163" s="42">
        <v>13.65</v>
      </c>
      <c r="AK163" s="42">
        <v>13.83</v>
      </c>
      <c r="AL163" s="42">
        <v>14.02</v>
      </c>
      <c r="AM163" s="42">
        <v>14.2</v>
      </c>
      <c r="AN163" s="42">
        <v>14.39</v>
      </c>
      <c r="AO163" s="42">
        <v>14.57</v>
      </c>
      <c r="AP163" s="42">
        <v>14.76</v>
      </c>
    </row>
    <row r="164" spans="1:42" x14ac:dyDescent="0.2">
      <c r="A164" s="41">
        <v>1.52</v>
      </c>
      <c r="B164" s="42">
        <v>7.33</v>
      </c>
      <c r="C164" s="42">
        <v>7.52</v>
      </c>
      <c r="D164" s="42">
        <v>7.71</v>
      </c>
      <c r="E164" s="42">
        <v>7.89</v>
      </c>
      <c r="F164" s="42">
        <v>8.08</v>
      </c>
      <c r="G164" s="42">
        <v>8.26</v>
      </c>
      <c r="H164" s="42">
        <v>8.4499999999999993</v>
      </c>
      <c r="I164" s="42">
        <v>8.6300000000000008</v>
      </c>
      <c r="J164" s="42">
        <v>8.82</v>
      </c>
      <c r="K164" s="42">
        <v>9</v>
      </c>
      <c r="L164" s="42">
        <v>9.19</v>
      </c>
      <c r="M164" s="42">
        <v>9.3800000000000008</v>
      </c>
      <c r="N164" s="42">
        <v>9.56</v>
      </c>
      <c r="O164" s="42">
        <v>9.75</v>
      </c>
      <c r="P164" s="42">
        <v>9.93</v>
      </c>
      <c r="Q164" s="42">
        <v>10.119999999999999</v>
      </c>
      <c r="R164" s="42">
        <v>10.3</v>
      </c>
      <c r="S164" s="42">
        <v>10.49</v>
      </c>
      <c r="T164" s="42">
        <v>10.67</v>
      </c>
      <c r="U164" s="42">
        <v>10.86</v>
      </c>
      <c r="V164" s="42">
        <v>11.05</v>
      </c>
      <c r="W164" s="42">
        <v>11.23</v>
      </c>
      <c r="X164" s="42">
        <v>11.42</v>
      </c>
      <c r="Y164" s="42">
        <v>11.6</v>
      </c>
      <c r="Z164" s="42">
        <v>11.79</v>
      </c>
      <c r="AA164" s="42">
        <v>11.97</v>
      </c>
      <c r="AB164" s="42">
        <v>12.16</v>
      </c>
      <c r="AC164" s="42">
        <v>12.34</v>
      </c>
      <c r="AD164" s="42">
        <v>12.53</v>
      </c>
      <c r="AE164" s="42">
        <v>12.72</v>
      </c>
      <c r="AF164" s="42">
        <v>12.9</v>
      </c>
      <c r="AG164" s="42">
        <v>13.09</v>
      </c>
      <c r="AH164" s="42">
        <v>13.27</v>
      </c>
      <c r="AI164" s="42">
        <v>13.46</v>
      </c>
      <c r="AJ164" s="42">
        <v>13.64</v>
      </c>
      <c r="AK164" s="42">
        <v>13.83</v>
      </c>
      <c r="AL164" s="42">
        <v>14.01</v>
      </c>
      <c r="AM164" s="42">
        <v>14.2</v>
      </c>
      <c r="AN164" s="42">
        <v>14.38</v>
      </c>
      <c r="AO164" s="42">
        <v>14.57</v>
      </c>
      <c r="AP164" s="42">
        <v>14.76</v>
      </c>
    </row>
    <row r="165" spans="1:42" x14ac:dyDescent="0.2">
      <c r="A165" s="41">
        <v>1.53</v>
      </c>
      <c r="B165" s="42">
        <v>7.33</v>
      </c>
      <c r="C165" s="42">
        <v>7.52</v>
      </c>
      <c r="D165" s="42">
        <v>7.7</v>
      </c>
      <c r="E165" s="42">
        <v>7.89</v>
      </c>
      <c r="F165" s="42">
        <v>8.07</v>
      </c>
      <c r="G165" s="42">
        <v>8.26</v>
      </c>
      <c r="H165" s="42">
        <v>8.4499999999999993</v>
      </c>
      <c r="I165" s="42">
        <v>8.6300000000000008</v>
      </c>
      <c r="J165" s="42">
        <v>8.82</v>
      </c>
      <c r="K165" s="42">
        <v>9</v>
      </c>
      <c r="L165" s="42">
        <v>9.19</v>
      </c>
      <c r="M165" s="42">
        <v>9.3699999999999992</v>
      </c>
      <c r="N165" s="42">
        <v>9.56</v>
      </c>
      <c r="O165" s="42">
        <v>9.74</v>
      </c>
      <c r="P165" s="42">
        <v>9.93</v>
      </c>
      <c r="Q165" s="42">
        <v>10.11</v>
      </c>
      <c r="R165" s="42">
        <v>10.3</v>
      </c>
      <c r="S165" s="42">
        <v>10.49</v>
      </c>
      <c r="T165" s="42">
        <v>10.67</v>
      </c>
      <c r="U165" s="42">
        <v>10.86</v>
      </c>
      <c r="V165" s="42">
        <v>11.04</v>
      </c>
      <c r="W165" s="42">
        <v>11.23</v>
      </c>
      <c r="X165" s="42">
        <v>11.41</v>
      </c>
      <c r="Y165" s="42">
        <v>11.6</v>
      </c>
      <c r="Z165" s="42">
        <v>11.78</v>
      </c>
      <c r="AA165" s="42">
        <v>11.97</v>
      </c>
      <c r="AB165" s="42">
        <v>12.16</v>
      </c>
      <c r="AC165" s="42">
        <v>12.34</v>
      </c>
      <c r="AD165" s="42">
        <v>12.53</v>
      </c>
      <c r="AE165" s="42">
        <v>12.71</v>
      </c>
      <c r="AF165" s="42">
        <v>12.9</v>
      </c>
      <c r="AG165" s="42">
        <v>13.08</v>
      </c>
      <c r="AH165" s="42">
        <v>13.27</v>
      </c>
      <c r="AI165" s="42">
        <v>13.45</v>
      </c>
      <c r="AJ165" s="42">
        <v>13.64</v>
      </c>
      <c r="AK165" s="42">
        <v>13.82</v>
      </c>
      <c r="AL165" s="42">
        <v>14.01</v>
      </c>
      <c r="AM165" s="42">
        <v>14.19</v>
      </c>
      <c r="AN165" s="42">
        <v>14.38</v>
      </c>
      <c r="AO165" s="42">
        <v>14.57</v>
      </c>
      <c r="AP165" s="42">
        <v>14.75</v>
      </c>
    </row>
    <row r="166" spans="1:42" x14ac:dyDescent="0.2">
      <c r="A166" s="41">
        <v>1.54</v>
      </c>
      <c r="B166" s="42">
        <v>7.33</v>
      </c>
      <c r="C166" s="42">
        <v>7.52</v>
      </c>
      <c r="D166" s="42">
        <v>7.7</v>
      </c>
      <c r="E166" s="42">
        <v>7.89</v>
      </c>
      <c r="F166" s="42">
        <v>8.07</v>
      </c>
      <c r="G166" s="42">
        <v>8.26</v>
      </c>
      <c r="H166" s="42">
        <v>8.44</v>
      </c>
      <c r="I166" s="42">
        <v>8.6300000000000008</v>
      </c>
      <c r="J166" s="42">
        <v>8.81</v>
      </c>
      <c r="K166" s="42">
        <v>9</v>
      </c>
      <c r="L166" s="42">
        <v>9.18</v>
      </c>
      <c r="M166" s="42">
        <v>9.3699999999999992</v>
      </c>
      <c r="N166" s="42">
        <v>9.56</v>
      </c>
      <c r="O166" s="42">
        <v>9.74</v>
      </c>
      <c r="P166" s="42">
        <v>9.93</v>
      </c>
      <c r="Q166" s="42">
        <v>10.11</v>
      </c>
      <c r="R166" s="42">
        <v>10.3</v>
      </c>
      <c r="S166" s="42">
        <v>10.48</v>
      </c>
      <c r="T166" s="42">
        <v>10.67</v>
      </c>
      <c r="U166" s="42">
        <v>10.85</v>
      </c>
      <c r="V166" s="42">
        <v>11.04</v>
      </c>
      <c r="W166" s="42">
        <v>11.22</v>
      </c>
      <c r="X166" s="42">
        <v>11.41</v>
      </c>
      <c r="Y166" s="42">
        <v>11.6</v>
      </c>
      <c r="Z166" s="42">
        <v>11.78</v>
      </c>
      <c r="AA166" s="42">
        <v>11.97</v>
      </c>
      <c r="AB166" s="42">
        <v>12.15</v>
      </c>
      <c r="AC166" s="42">
        <v>12.34</v>
      </c>
      <c r="AD166" s="42">
        <v>12.52</v>
      </c>
      <c r="AE166" s="42">
        <v>12.71</v>
      </c>
      <c r="AF166" s="42">
        <v>12.89</v>
      </c>
      <c r="AG166" s="42">
        <v>13.08</v>
      </c>
      <c r="AH166" s="42">
        <v>13.26</v>
      </c>
      <c r="AI166" s="42">
        <v>13.45</v>
      </c>
      <c r="AJ166" s="42">
        <v>13.63</v>
      </c>
      <c r="AK166" s="42">
        <v>13.82</v>
      </c>
      <c r="AL166" s="42">
        <v>14.01</v>
      </c>
      <c r="AM166" s="42">
        <v>14.19</v>
      </c>
      <c r="AN166" s="42">
        <v>14.38</v>
      </c>
      <c r="AO166" s="42">
        <v>14.56</v>
      </c>
      <c r="AP166" s="42">
        <v>14.75</v>
      </c>
    </row>
    <row r="167" spans="1:42" x14ac:dyDescent="0.2">
      <c r="A167" s="41">
        <v>1.55</v>
      </c>
      <c r="B167" s="42">
        <v>7.33</v>
      </c>
      <c r="C167" s="42">
        <v>7.51</v>
      </c>
      <c r="D167" s="42">
        <v>7.7</v>
      </c>
      <c r="E167" s="42">
        <v>7.88</v>
      </c>
      <c r="F167" s="42">
        <v>8.07</v>
      </c>
      <c r="G167" s="42">
        <v>8.25</v>
      </c>
      <c r="H167" s="42">
        <v>8.44</v>
      </c>
      <c r="I167" s="42">
        <v>8.6300000000000008</v>
      </c>
      <c r="J167" s="42">
        <v>8.81</v>
      </c>
      <c r="K167" s="42">
        <v>9</v>
      </c>
      <c r="L167" s="42">
        <v>9.18</v>
      </c>
      <c r="M167" s="42">
        <v>9.3699999999999992</v>
      </c>
      <c r="N167" s="42">
        <v>9.5500000000000007</v>
      </c>
      <c r="O167" s="42">
        <v>9.74</v>
      </c>
      <c r="P167" s="42">
        <v>9.92</v>
      </c>
      <c r="Q167" s="42">
        <v>10.11</v>
      </c>
      <c r="R167" s="42">
        <v>10.29</v>
      </c>
      <c r="S167" s="42">
        <v>10.48</v>
      </c>
      <c r="T167" s="42">
        <v>10.67</v>
      </c>
      <c r="U167" s="42">
        <v>10.85</v>
      </c>
      <c r="V167" s="42">
        <v>11.04</v>
      </c>
      <c r="W167" s="42">
        <v>11.22</v>
      </c>
      <c r="X167" s="42">
        <v>11.41</v>
      </c>
      <c r="Y167" s="42">
        <v>11.59</v>
      </c>
      <c r="Z167" s="42">
        <v>11.78</v>
      </c>
      <c r="AA167" s="42">
        <v>11.96</v>
      </c>
      <c r="AB167" s="42">
        <v>12.15</v>
      </c>
      <c r="AC167" s="42">
        <v>12.33</v>
      </c>
      <c r="AD167" s="42">
        <v>12.52</v>
      </c>
      <c r="AE167" s="42">
        <v>12.7</v>
      </c>
      <c r="AF167" s="42">
        <v>12.89</v>
      </c>
      <c r="AG167" s="42">
        <v>13.08</v>
      </c>
      <c r="AH167" s="42">
        <v>13.26</v>
      </c>
      <c r="AI167" s="42">
        <v>13.45</v>
      </c>
      <c r="AJ167" s="42">
        <v>13.63</v>
      </c>
      <c r="AK167" s="42">
        <v>13.82</v>
      </c>
      <c r="AL167" s="42">
        <v>14</v>
      </c>
      <c r="AM167" s="42">
        <v>14.19</v>
      </c>
      <c r="AN167" s="42">
        <v>14.37</v>
      </c>
      <c r="AO167" s="42">
        <v>14.56</v>
      </c>
      <c r="AP167" s="42">
        <v>14.74</v>
      </c>
    </row>
    <row r="168" spans="1:42" x14ac:dyDescent="0.2">
      <c r="A168" s="41">
        <v>1.56</v>
      </c>
      <c r="B168" s="42">
        <v>7.33</v>
      </c>
      <c r="C168" s="42">
        <v>7.51</v>
      </c>
      <c r="D168" s="42">
        <v>7.7</v>
      </c>
      <c r="E168" s="42">
        <v>7.88</v>
      </c>
      <c r="F168" s="42">
        <v>8.07</v>
      </c>
      <c r="G168" s="42">
        <v>8.25</v>
      </c>
      <c r="H168" s="42">
        <v>8.44</v>
      </c>
      <c r="I168" s="42">
        <v>8.6199999999999992</v>
      </c>
      <c r="J168" s="42">
        <v>8.81</v>
      </c>
      <c r="K168" s="42">
        <v>8.99</v>
      </c>
      <c r="L168" s="42">
        <v>9.18</v>
      </c>
      <c r="M168" s="42">
        <v>9.3699999999999992</v>
      </c>
      <c r="N168" s="42">
        <v>9.5500000000000007</v>
      </c>
      <c r="O168" s="42">
        <v>9.74</v>
      </c>
      <c r="P168" s="42">
        <v>9.92</v>
      </c>
      <c r="Q168" s="42">
        <v>10.11</v>
      </c>
      <c r="R168" s="42">
        <v>10.29</v>
      </c>
      <c r="S168" s="42">
        <v>10.48</v>
      </c>
      <c r="T168" s="42">
        <v>10.66</v>
      </c>
      <c r="U168" s="42">
        <v>10.85</v>
      </c>
      <c r="V168" s="42">
        <v>11.03</v>
      </c>
      <c r="W168" s="42">
        <v>11.22</v>
      </c>
      <c r="X168" s="42">
        <v>11.4</v>
      </c>
      <c r="Y168" s="42">
        <v>11.59</v>
      </c>
      <c r="Z168" s="42">
        <v>11.77</v>
      </c>
      <c r="AA168" s="42">
        <v>11.96</v>
      </c>
      <c r="AB168" s="42">
        <v>12.15</v>
      </c>
      <c r="AC168" s="42">
        <v>12.33</v>
      </c>
      <c r="AD168" s="42">
        <v>12.52</v>
      </c>
      <c r="AE168" s="42">
        <v>12.7</v>
      </c>
      <c r="AF168" s="42">
        <v>12.89</v>
      </c>
      <c r="AG168" s="42">
        <v>13.07</v>
      </c>
      <c r="AH168" s="42">
        <v>13.26</v>
      </c>
      <c r="AI168" s="42">
        <v>13.44</v>
      </c>
      <c r="AJ168" s="42">
        <v>13.63</v>
      </c>
      <c r="AK168" s="42">
        <v>13.81</v>
      </c>
      <c r="AL168" s="42">
        <v>14</v>
      </c>
      <c r="AM168" s="42">
        <v>14.18</v>
      </c>
      <c r="AN168" s="42">
        <v>14.37</v>
      </c>
      <c r="AO168" s="42">
        <v>14.55</v>
      </c>
      <c r="AP168" s="42">
        <v>14.74</v>
      </c>
    </row>
    <row r="169" spans="1:42" x14ac:dyDescent="0.2">
      <c r="A169" s="41">
        <v>1.57</v>
      </c>
      <c r="B169" s="42">
        <v>7.32</v>
      </c>
      <c r="C169" s="42">
        <v>7.51</v>
      </c>
      <c r="D169" s="42">
        <v>7.69</v>
      </c>
      <c r="E169" s="42">
        <v>7.88</v>
      </c>
      <c r="F169" s="42">
        <v>8.07</v>
      </c>
      <c r="G169" s="42">
        <v>8.25</v>
      </c>
      <c r="H169" s="42">
        <v>8.44</v>
      </c>
      <c r="I169" s="42">
        <v>8.6199999999999992</v>
      </c>
      <c r="J169" s="42">
        <v>8.81</v>
      </c>
      <c r="K169" s="42">
        <v>8.99</v>
      </c>
      <c r="L169" s="42">
        <v>9.18</v>
      </c>
      <c r="M169" s="42">
        <v>9.36</v>
      </c>
      <c r="N169" s="42">
        <v>9.5500000000000007</v>
      </c>
      <c r="O169" s="42">
        <v>9.73</v>
      </c>
      <c r="P169" s="42">
        <v>9.92</v>
      </c>
      <c r="Q169" s="42">
        <v>10.1</v>
      </c>
      <c r="R169" s="42">
        <v>10.29</v>
      </c>
      <c r="S169" s="42">
        <v>10.47</v>
      </c>
      <c r="T169" s="42">
        <v>10.66</v>
      </c>
      <c r="U169" s="42">
        <v>10.84</v>
      </c>
      <c r="V169" s="42">
        <v>11.03</v>
      </c>
      <c r="W169" s="42">
        <v>11.22</v>
      </c>
      <c r="X169" s="42">
        <v>11.4</v>
      </c>
      <c r="Y169" s="42">
        <v>11.59</v>
      </c>
      <c r="Z169" s="42">
        <v>11.77</v>
      </c>
      <c r="AA169" s="42">
        <v>11.96</v>
      </c>
      <c r="AB169" s="42">
        <v>12.14</v>
      </c>
      <c r="AC169" s="42">
        <v>12.33</v>
      </c>
      <c r="AD169" s="42">
        <v>12.51</v>
      </c>
      <c r="AE169" s="42">
        <v>12.7</v>
      </c>
      <c r="AF169" s="42">
        <v>12.88</v>
      </c>
      <c r="AG169" s="42">
        <v>13.07</v>
      </c>
      <c r="AH169" s="42">
        <v>13.25</v>
      </c>
      <c r="AI169" s="42">
        <v>13.44</v>
      </c>
      <c r="AJ169" s="42">
        <v>13.62</v>
      </c>
      <c r="AK169" s="42">
        <v>13.81</v>
      </c>
      <c r="AL169" s="42">
        <v>13.99</v>
      </c>
      <c r="AM169" s="42">
        <v>14.18</v>
      </c>
      <c r="AN169" s="42">
        <v>14.36</v>
      </c>
      <c r="AO169" s="42">
        <v>14.55</v>
      </c>
      <c r="AP169" s="42">
        <v>14.73</v>
      </c>
    </row>
    <row r="170" spans="1:42" x14ac:dyDescent="0.2">
      <c r="A170" s="41">
        <v>1.58</v>
      </c>
      <c r="B170" s="42">
        <v>7.32</v>
      </c>
      <c r="C170" s="42">
        <v>7.51</v>
      </c>
      <c r="D170" s="42">
        <v>7.69</v>
      </c>
      <c r="E170" s="42">
        <v>7.88</v>
      </c>
      <c r="F170" s="42">
        <v>8.06</v>
      </c>
      <c r="G170" s="42">
        <v>8.25</v>
      </c>
      <c r="H170" s="42">
        <v>8.43</v>
      </c>
      <c r="I170" s="42">
        <v>8.6199999999999992</v>
      </c>
      <c r="J170" s="42">
        <v>8.8000000000000007</v>
      </c>
      <c r="K170" s="42">
        <v>8.99</v>
      </c>
      <c r="L170" s="42">
        <v>9.17</v>
      </c>
      <c r="M170" s="42">
        <v>9.36</v>
      </c>
      <c r="N170" s="42">
        <v>9.5500000000000007</v>
      </c>
      <c r="O170" s="42">
        <v>9.73</v>
      </c>
      <c r="P170" s="42">
        <v>9.92</v>
      </c>
      <c r="Q170" s="42">
        <v>10.1</v>
      </c>
      <c r="R170" s="42">
        <v>10.29</v>
      </c>
      <c r="S170" s="42">
        <v>10.47</v>
      </c>
      <c r="T170" s="42">
        <v>10.66</v>
      </c>
      <c r="U170" s="42">
        <v>10.84</v>
      </c>
      <c r="V170" s="42">
        <v>11.03</v>
      </c>
      <c r="W170" s="42">
        <v>11.21</v>
      </c>
      <c r="X170" s="42">
        <v>11.4</v>
      </c>
      <c r="Y170" s="42">
        <v>11.58</v>
      </c>
      <c r="Z170" s="42">
        <v>11.77</v>
      </c>
      <c r="AA170" s="42">
        <v>11.95</v>
      </c>
      <c r="AB170" s="42">
        <v>12.14</v>
      </c>
      <c r="AC170" s="42">
        <v>12.32</v>
      </c>
      <c r="AD170" s="42">
        <v>12.51</v>
      </c>
      <c r="AE170" s="42">
        <v>12.69</v>
      </c>
      <c r="AF170" s="42">
        <v>12.88</v>
      </c>
      <c r="AG170" s="42">
        <v>13.06</v>
      </c>
      <c r="AH170" s="42">
        <v>13.25</v>
      </c>
      <c r="AI170" s="42">
        <v>13.43</v>
      </c>
      <c r="AJ170" s="42">
        <v>13.62</v>
      </c>
      <c r="AK170" s="42">
        <v>13.81</v>
      </c>
      <c r="AL170" s="42">
        <v>13.99</v>
      </c>
      <c r="AM170" s="42">
        <v>14.18</v>
      </c>
      <c r="AN170" s="42">
        <v>14.36</v>
      </c>
      <c r="AO170" s="42">
        <v>14.55</v>
      </c>
      <c r="AP170" s="42">
        <v>14.73</v>
      </c>
    </row>
    <row r="171" spans="1:42" x14ac:dyDescent="0.2">
      <c r="A171" s="41">
        <v>1.59</v>
      </c>
      <c r="B171" s="42">
        <v>7.32</v>
      </c>
      <c r="C171" s="42">
        <v>7.5</v>
      </c>
      <c r="D171" s="42">
        <v>7.69</v>
      </c>
      <c r="E171" s="42">
        <v>7.88</v>
      </c>
      <c r="F171" s="42">
        <v>8.06</v>
      </c>
      <c r="G171" s="42">
        <v>8.25</v>
      </c>
      <c r="H171" s="42">
        <v>8.43</v>
      </c>
      <c r="I171" s="42">
        <v>8.6199999999999992</v>
      </c>
      <c r="J171" s="42">
        <v>8.8000000000000007</v>
      </c>
      <c r="K171" s="42">
        <v>8.99</v>
      </c>
      <c r="L171" s="42">
        <v>9.17</v>
      </c>
      <c r="M171" s="42">
        <v>9.36</v>
      </c>
      <c r="N171" s="42">
        <v>9.5399999999999991</v>
      </c>
      <c r="O171" s="42">
        <v>9.73</v>
      </c>
      <c r="P171" s="42">
        <v>9.91</v>
      </c>
      <c r="Q171" s="42">
        <v>10.1</v>
      </c>
      <c r="R171" s="42">
        <v>10.28</v>
      </c>
      <c r="S171" s="42">
        <v>10.47</v>
      </c>
      <c r="T171" s="42">
        <v>10.65</v>
      </c>
      <c r="U171" s="42">
        <v>10.84</v>
      </c>
      <c r="V171" s="42">
        <v>11.02</v>
      </c>
      <c r="W171" s="42">
        <v>11.21</v>
      </c>
      <c r="X171" s="42">
        <v>11.39</v>
      </c>
      <c r="Y171" s="42">
        <v>11.58</v>
      </c>
      <c r="Z171" s="42">
        <v>11.76</v>
      </c>
      <c r="AA171" s="42">
        <v>11.95</v>
      </c>
      <c r="AB171" s="42">
        <v>12.14</v>
      </c>
      <c r="AC171" s="42">
        <v>12.32</v>
      </c>
      <c r="AD171" s="42">
        <v>12.51</v>
      </c>
      <c r="AE171" s="42">
        <v>12.69</v>
      </c>
      <c r="AF171" s="42">
        <v>12.88</v>
      </c>
      <c r="AG171" s="42">
        <v>13.06</v>
      </c>
      <c r="AH171" s="42">
        <v>13.25</v>
      </c>
      <c r="AI171" s="42">
        <v>13.43</v>
      </c>
      <c r="AJ171" s="42">
        <v>13.62</v>
      </c>
      <c r="AK171" s="42">
        <v>13.8</v>
      </c>
      <c r="AL171" s="42">
        <v>13.99</v>
      </c>
      <c r="AM171" s="42">
        <v>14.17</v>
      </c>
      <c r="AN171" s="42">
        <v>14.36</v>
      </c>
      <c r="AO171" s="42">
        <v>14.54</v>
      </c>
      <c r="AP171" s="42">
        <v>14.73</v>
      </c>
    </row>
    <row r="172" spans="1:42" x14ac:dyDescent="0.2">
      <c r="A172" s="41">
        <v>1.6</v>
      </c>
      <c r="B172" s="42">
        <v>7.32</v>
      </c>
      <c r="C172" s="42">
        <v>7.5</v>
      </c>
      <c r="D172" s="42">
        <v>7.69</v>
      </c>
      <c r="E172" s="42">
        <v>7.87</v>
      </c>
      <c r="F172" s="42">
        <v>8.06</v>
      </c>
      <c r="G172" s="42">
        <v>8.24</v>
      </c>
      <c r="H172" s="42">
        <v>8.43</v>
      </c>
      <c r="I172" s="42">
        <v>8.61</v>
      </c>
      <c r="J172" s="42">
        <v>8.8000000000000007</v>
      </c>
      <c r="K172" s="42">
        <v>8.98</v>
      </c>
      <c r="L172" s="42">
        <v>9.17</v>
      </c>
      <c r="M172" s="42">
        <v>9.35</v>
      </c>
      <c r="N172" s="42">
        <v>9.5399999999999991</v>
      </c>
      <c r="O172" s="42">
        <v>9.7200000000000006</v>
      </c>
      <c r="P172" s="42">
        <v>9.91</v>
      </c>
      <c r="Q172" s="42">
        <v>10.1</v>
      </c>
      <c r="R172" s="42">
        <v>10.28</v>
      </c>
      <c r="S172" s="42">
        <v>10.47</v>
      </c>
      <c r="T172" s="42">
        <v>10.65</v>
      </c>
      <c r="U172" s="42">
        <v>10.84</v>
      </c>
      <c r="V172" s="42">
        <v>11.02</v>
      </c>
      <c r="W172" s="42">
        <v>11.21</v>
      </c>
      <c r="X172" s="42">
        <v>11.39</v>
      </c>
      <c r="Y172" s="42">
        <v>11.58</v>
      </c>
      <c r="Z172" s="42">
        <v>11.76</v>
      </c>
      <c r="AA172" s="42">
        <v>11.95</v>
      </c>
      <c r="AB172" s="42">
        <v>12.13</v>
      </c>
      <c r="AC172" s="42">
        <v>12.32</v>
      </c>
      <c r="AD172" s="42">
        <v>12.5</v>
      </c>
      <c r="AE172" s="42">
        <v>12.69</v>
      </c>
      <c r="AF172" s="42">
        <v>12.87</v>
      </c>
      <c r="AG172" s="42">
        <v>13.06</v>
      </c>
      <c r="AH172" s="42">
        <v>13.24</v>
      </c>
      <c r="AI172" s="42">
        <v>13.43</v>
      </c>
      <c r="AJ172" s="42">
        <v>13.61</v>
      </c>
      <c r="AK172" s="42">
        <v>13.8</v>
      </c>
      <c r="AL172" s="42">
        <v>13.98</v>
      </c>
      <c r="AM172" s="42">
        <v>14.17</v>
      </c>
      <c r="AN172" s="42">
        <v>14.35</v>
      </c>
      <c r="AO172" s="42">
        <v>14.54</v>
      </c>
      <c r="AP172" s="42">
        <v>14.72</v>
      </c>
    </row>
    <row r="173" spans="1:42" x14ac:dyDescent="0.2">
      <c r="A173" s="41">
        <v>1.61</v>
      </c>
      <c r="B173" s="42">
        <v>7.32</v>
      </c>
      <c r="C173" s="42">
        <v>7.5</v>
      </c>
      <c r="D173" s="42">
        <v>7.69</v>
      </c>
      <c r="E173" s="42">
        <v>7.87</v>
      </c>
      <c r="F173" s="42">
        <v>8.06</v>
      </c>
      <c r="G173" s="42">
        <v>8.24</v>
      </c>
      <c r="H173" s="42">
        <v>8.43</v>
      </c>
      <c r="I173" s="42">
        <v>8.61</v>
      </c>
      <c r="J173" s="42">
        <v>8.8000000000000007</v>
      </c>
      <c r="K173" s="42">
        <v>8.98</v>
      </c>
      <c r="L173" s="42">
        <v>9.17</v>
      </c>
      <c r="M173" s="42">
        <v>9.35</v>
      </c>
      <c r="N173" s="42">
        <v>9.5399999999999991</v>
      </c>
      <c r="O173" s="42">
        <v>9.7200000000000006</v>
      </c>
      <c r="P173" s="42">
        <v>9.91</v>
      </c>
      <c r="Q173" s="42">
        <v>10.09</v>
      </c>
      <c r="R173" s="42">
        <v>10.28</v>
      </c>
      <c r="S173" s="42">
        <v>10.46</v>
      </c>
      <c r="T173" s="42">
        <v>10.65</v>
      </c>
      <c r="U173" s="42">
        <v>10.83</v>
      </c>
      <c r="V173" s="42">
        <v>11.02</v>
      </c>
      <c r="W173" s="42">
        <v>11.2</v>
      </c>
      <c r="X173" s="42">
        <v>11.39</v>
      </c>
      <c r="Y173" s="42">
        <v>11.57</v>
      </c>
      <c r="Z173" s="42">
        <v>11.76</v>
      </c>
      <c r="AA173" s="42">
        <v>11.94</v>
      </c>
      <c r="AB173" s="42">
        <v>12.13</v>
      </c>
      <c r="AC173" s="42">
        <v>12.31</v>
      </c>
      <c r="AD173" s="42">
        <v>12.5</v>
      </c>
      <c r="AE173" s="42">
        <v>12.68</v>
      </c>
      <c r="AF173" s="42">
        <v>12.87</v>
      </c>
      <c r="AG173" s="42">
        <v>13.05</v>
      </c>
      <c r="AH173" s="42">
        <v>13.24</v>
      </c>
      <c r="AI173" s="42">
        <v>13.42</v>
      </c>
      <c r="AJ173" s="42">
        <v>13.61</v>
      </c>
      <c r="AK173" s="42">
        <v>13.79</v>
      </c>
      <c r="AL173" s="42">
        <v>13.98</v>
      </c>
      <c r="AM173" s="42">
        <v>14.16</v>
      </c>
      <c r="AN173" s="42">
        <v>14.35</v>
      </c>
      <c r="AO173" s="42">
        <v>14.53</v>
      </c>
      <c r="AP173" s="42">
        <v>14.72</v>
      </c>
    </row>
    <row r="174" spans="1:42" x14ac:dyDescent="0.2">
      <c r="A174" s="41">
        <v>1.62</v>
      </c>
      <c r="B174" s="42">
        <v>7.31</v>
      </c>
      <c r="C174" s="42">
        <v>7.5</v>
      </c>
      <c r="D174" s="42">
        <v>7.68</v>
      </c>
      <c r="E174" s="42">
        <v>7.87</v>
      </c>
      <c r="F174" s="42">
        <v>8.0500000000000007</v>
      </c>
      <c r="G174" s="42">
        <v>8.24</v>
      </c>
      <c r="H174" s="42">
        <v>8.42</v>
      </c>
      <c r="I174" s="42">
        <v>8.61</v>
      </c>
      <c r="J174" s="42">
        <v>8.7899999999999991</v>
      </c>
      <c r="K174" s="42">
        <v>8.98</v>
      </c>
      <c r="L174" s="42">
        <v>9.16</v>
      </c>
      <c r="M174" s="42">
        <v>9.35</v>
      </c>
      <c r="N174" s="42">
        <v>9.5299999999999994</v>
      </c>
      <c r="O174" s="42">
        <v>9.7200000000000006</v>
      </c>
      <c r="P174" s="42">
        <v>9.9</v>
      </c>
      <c r="Q174" s="42">
        <v>10.09</v>
      </c>
      <c r="R174" s="42">
        <v>10.27</v>
      </c>
      <c r="S174" s="42">
        <v>10.46</v>
      </c>
      <c r="T174" s="42">
        <v>10.64</v>
      </c>
      <c r="U174" s="42">
        <v>10.83</v>
      </c>
      <c r="V174" s="42">
        <v>11.01</v>
      </c>
      <c r="W174" s="42">
        <v>11.2</v>
      </c>
      <c r="X174" s="42">
        <v>11.38</v>
      </c>
      <c r="Y174" s="42">
        <v>11.57</v>
      </c>
      <c r="Z174" s="42">
        <v>11.76</v>
      </c>
      <c r="AA174" s="42">
        <v>11.94</v>
      </c>
      <c r="AB174" s="42">
        <v>12.13</v>
      </c>
      <c r="AC174" s="42">
        <v>12.31</v>
      </c>
      <c r="AD174" s="42">
        <v>12.5</v>
      </c>
      <c r="AE174" s="42">
        <v>12.68</v>
      </c>
      <c r="AF174" s="42">
        <v>12.87</v>
      </c>
      <c r="AG174" s="42">
        <v>13.05</v>
      </c>
      <c r="AH174" s="42">
        <v>13.23</v>
      </c>
      <c r="AI174" s="42">
        <v>13.42</v>
      </c>
      <c r="AJ174" s="42">
        <v>13.6</v>
      </c>
      <c r="AK174" s="42">
        <v>13.79</v>
      </c>
      <c r="AL174" s="42">
        <v>13.97</v>
      </c>
      <c r="AM174" s="42">
        <v>14.16</v>
      </c>
      <c r="AN174" s="42">
        <v>14.34</v>
      </c>
      <c r="AO174" s="42">
        <v>14.53</v>
      </c>
      <c r="AP174" s="42">
        <v>14.71</v>
      </c>
    </row>
    <row r="175" spans="1:42" x14ac:dyDescent="0.2">
      <c r="A175" s="41">
        <v>1.63</v>
      </c>
      <c r="B175" s="42">
        <v>7.31</v>
      </c>
      <c r="C175" s="42">
        <v>7.5</v>
      </c>
      <c r="D175" s="42">
        <v>7.68</v>
      </c>
      <c r="E175" s="42">
        <v>7.87</v>
      </c>
      <c r="F175" s="42">
        <v>8.0500000000000007</v>
      </c>
      <c r="G175" s="42">
        <v>8.24</v>
      </c>
      <c r="H175" s="42">
        <v>8.42</v>
      </c>
      <c r="I175" s="42">
        <v>8.61</v>
      </c>
      <c r="J175" s="42">
        <v>8.7899999999999991</v>
      </c>
      <c r="K175" s="42">
        <v>8.98</v>
      </c>
      <c r="L175" s="42">
        <v>9.16</v>
      </c>
      <c r="M175" s="42">
        <v>9.35</v>
      </c>
      <c r="N175" s="42">
        <v>9.5299999999999994</v>
      </c>
      <c r="O175" s="42">
        <v>9.7200000000000006</v>
      </c>
      <c r="P175" s="42">
        <v>9.9</v>
      </c>
      <c r="Q175" s="42">
        <v>10.09</v>
      </c>
      <c r="R175" s="42">
        <v>10.27</v>
      </c>
      <c r="S175" s="42">
        <v>10.46</v>
      </c>
      <c r="T175" s="42">
        <v>10.64</v>
      </c>
      <c r="U175" s="42">
        <v>10.83</v>
      </c>
      <c r="V175" s="42">
        <v>11.01</v>
      </c>
      <c r="W175" s="42">
        <v>11.2</v>
      </c>
      <c r="X175" s="42">
        <v>11.38</v>
      </c>
      <c r="Y175" s="42">
        <v>11.57</v>
      </c>
      <c r="Z175" s="42">
        <v>11.75</v>
      </c>
      <c r="AA175" s="42">
        <v>11.94</v>
      </c>
      <c r="AB175" s="42">
        <v>12.12</v>
      </c>
      <c r="AC175" s="42">
        <v>12.31</v>
      </c>
      <c r="AD175" s="42">
        <v>12.49</v>
      </c>
      <c r="AE175" s="42">
        <v>12.68</v>
      </c>
      <c r="AF175" s="42">
        <v>12.86</v>
      </c>
      <c r="AG175" s="42">
        <v>13.05</v>
      </c>
      <c r="AH175" s="42">
        <v>13.23</v>
      </c>
      <c r="AI175" s="42">
        <v>13.42</v>
      </c>
      <c r="AJ175" s="42">
        <v>13.6</v>
      </c>
      <c r="AK175" s="42">
        <v>13.79</v>
      </c>
      <c r="AL175" s="42">
        <v>13.97</v>
      </c>
      <c r="AM175" s="42">
        <v>14.16</v>
      </c>
      <c r="AN175" s="42">
        <v>14.34</v>
      </c>
      <c r="AO175" s="42">
        <v>14.53</v>
      </c>
      <c r="AP175" s="42">
        <v>14.71</v>
      </c>
    </row>
    <row r="176" spans="1:42" x14ac:dyDescent="0.2">
      <c r="A176" s="41">
        <v>1.64</v>
      </c>
      <c r="B176" s="42">
        <v>7.31</v>
      </c>
      <c r="C176" s="42">
        <v>7.49</v>
      </c>
      <c r="D176" s="42">
        <v>7.68</v>
      </c>
      <c r="E176" s="42">
        <v>7.86</v>
      </c>
      <c r="F176" s="42">
        <v>8.0500000000000007</v>
      </c>
      <c r="G176" s="42">
        <v>8.23</v>
      </c>
      <c r="H176" s="42">
        <v>8.42</v>
      </c>
      <c r="I176" s="42">
        <v>8.6</v>
      </c>
      <c r="J176" s="42">
        <v>8.7899999999999991</v>
      </c>
      <c r="K176" s="42">
        <v>8.9700000000000006</v>
      </c>
      <c r="L176" s="42">
        <v>9.16</v>
      </c>
      <c r="M176" s="42">
        <v>9.34</v>
      </c>
      <c r="N176" s="42">
        <v>9.5299999999999994</v>
      </c>
      <c r="O176" s="42">
        <v>9.7100000000000009</v>
      </c>
      <c r="P176" s="42">
        <v>9.9</v>
      </c>
      <c r="Q176" s="42">
        <v>10.08</v>
      </c>
      <c r="R176" s="42">
        <v>10.27</v>
      </c>
      <c r="S176" s="42">
        <v>10.45</v>
      </c>
      <c r="T176" s="42">
        <v>10.64</v>
      </c>
      <c r="U176" s="42">
        <v>10.82</v>
      </c>
      <c r="V176" s="42">
        <v>11.01</v>
      </c>
      <c r="W176" s="42">
        <v>11.19</v>
      </c>
      <c r="X176" s="42">
        <v>11.38</v>
      </c>
      <c r="Y176" s="42">
        <v>11.56</v>
      </c>
      <c r="Z176" s="42">
        <v>11.75</v>
      </c>
      <c r="AA176" s="42">
        <v>11.93</v>
      </c>
      <c r="AB176" s="42">
        <v>12.12</v>
      </c>
      <c r="AC176" s="42">
        <v>12.3</v>
      </c>
      <c r="AD176" s="42">
        <v>12.49</v>
      </c>
      <c r="AE176" s="42">
        <v>12.67</v>
      </c>
      <c r="AF176" s="42">
        <v>12.86</v>
      </c>
      <c r="AG176" s="42">
        <v>13.04</v>
      </c>
      <c r="AH176" s="42">
        <v>13.23</v>
      </c>
      <c r="AI176" s="42">
        <v>13.41</v>
      </c>
      <c r="AJ176" s="42">
        <v>13.6</v>
      </c>
      <c r="AK176" s="42">
        <v>13.78</v>
      </c>
      <c r="AL176" s="42">
        <v>13.97</v>
      </c>
      <c r="AM176" s="42">
        <v>14.15</v>
      </c>
      <c r="AN176" s="42">
        <v>14.34</v>
      </c>
      <c r="AO176" s="42">
        <v>14.52</v>
      </c>
      <c r="AP176" s="42">
        <v>14.71</v>
      </c>
    </row>
    <row r="177" spans="1:42" x14ac:dyDescent="0.2">
      <c r="A177" s="41">
        <v>1.65</v>
      </c>
      <c r="B177" s="42">
        <v>7.31</v>
      </c>
      <c r="C177" s="42">
        <v>7.49</v>
      </c>
      <c r="D177" s="42">
        <v>7.68</v>
      </c>
      <c r="E177" s="42">
        <v>7.86</v>
      </c>
      <c r="F177" s="42">
        <v>8.0500000000000007</v>
      </c>
      <c r="G177" s="42">
        <v>8.23</v>
      </c>
      <c r="H177" s="42">
        <v>8.42</v>
      </c>
      <c r="I177" s="42">
        <v>8.6</v>
      </c>
      <c r="J177" s="42">
        <v>8.7899999999999991</v>
      </c>
      <c r="K177" s="42">
        <v>8.9700000000000006</v>
      </c>
      <c r="L177" s="42">
        <v>9.16</v>
      </c>
      <c r="M177" s="42">
        <v>9.34</v>
      </c>
      <c r="N177" s="42">
        <v>9.5299999999999994</v>
      </c>
      <c r="O177" s="42">
        <v>9.7100000000000009</v>
      </c>
      <c r="P177" s="42">
        <v>9.9</v>
      </c>
      <c r="Q177" s="42">
        <v>10.08</v>
      </c>
      <c r="R177" s="42">
        <v>10.27</v>
      </c>
      <c r="S177" s="42">
        <v>10.45</v>
      </c>
      <c r="T177" s="42">
        <v>10.64</v>
      </c>
      <c r="U177" s="42">
        <v>10.82</v>
      </c>
      <c r="V177" s="42">
        <v>11.01</v>
      </c>
      <c r="W177" s="42">
        <v>11.19</v>
      </c>
      <c r="X177" s="42">
        <v>11.38</v>
      </c>
      <c r="Y177" s="42">
        <v>11.56</v>
      </c>
      <c r="Z177" s="42">
        <v>11.75</v>
      </c>
      <c r="AA177" s="42">
        <v>11.93</v>
      </c>
      <c r="AB177" s="42">
        <v>12.12</v>
      </c>
      <c r="AC177" s="42">
        <v>12.3</v>
      </c>
      <c r="AD177" s="42">
        <v>12.48</v>
      </c>
      <c r="AE177" s="42">
        <v>12.67</v>
      </c>
      <c r="AF177" s="42">
        <v>12.85</v>
      </c>
      <c r="AG177" s="42">
        <v>13.04</v>
      </c>
      <c r="AH177" s="42">
        <v>13.22</v>
      </c>
      <c r="AI177" s="42">
        <v>13.41</v>
      </c>
      <c r="AJ177" s="42">
        <v>13.59</v>
      </c>
      <c r="AK177" s="42">
        <v>13.78</v>
      </c>
      <c r="AL177" s="42">
        <v>13.96</v>
      </c>
      <c r="AM177" s="42">
        <v>14.15</v>
      </c>
      <c r="AN177" s="42">
        <v>14.33</v>
      </c>
      <c r="AO177" s="42">
        <v>14.52</v>
      </c>
      <c r="AP177" s="42">
        <v>14.7</v>
      </c>
    </row>
    <row r="178" spans="1:42" x14ac:dyDescent="0.2">
      <c r="A178" s="41">
        <v>1.66</v>
      </c>
      <c r="B178" s="42">
        <v>7.31</v>
      </c>
      <c r="C178" s="42">
        <v>7.49</v>
      </c>
      <c r="D178" s="42">
        <v>7.68</v>
      </c>
      <c r="E178" s="42">
        <v>7.86</v>
      </c>
      <c r="F178" s="42">
        <v>8.0399999999999991</v>
      </c>
      <c r="G178" s="42">
        <v>8.23</v>
      </c>
      <c r="H178" s="42">
        <v>8.41</v>
      </c>
      <c r="I178" s="42">
        <v>8.6</v>
      </c>
      <c r="J178" s="42">
        <v>8.7799999999999994</v>
      </c>
      <c r="K178" s="42">
        <v>8.9700000000000006</v>
      </c>
      <c r="L178" s="42">
        <v>9.15</v>
      </c>
      <c r="M178" s="42">
        <v>9.34</v>
      </c>
      <c r="N178" s="42">
        <v>9.52</v>
      </c>
      <c r="O178" s="42">
        <v>9.7100000000000009</v>
      </c>
      <c r="P178" s="42">
        <v>9.89</v>
      </c>
      <c r="Q178" s="42">
        <v>10.08</v>
      </c>
      <c r="R178" s="42">
        <v>10.26</v>
      </c>
      <c r="S178" s="42">
        <v>10.45</v>
      </c>
      <c r="T178" s="42">
        <v>10.63</v>
      </c>
      <c r="U178" s="42">
        <v>10.82</v>
      </c>
      <c r="V178" s="42">
        <v>11</v>
      </c>
      <c r="W178" s="42">
        <v>11.19</v>
      </c>
      <c r="X178" s="42">
        <v>11.37</v>
      </c>
      <c r="Y178" s="42">
        <v>11.56</v>
      </c>
      <c r="Z178" s="42">
        <v>11.74</v>
      </c>
      <c r="AA178" s="42">
        <v>11.93</v>
      </c>
      <c r="AB178" s="42">
        <v>12.11</v>
      </c>
      <c r="AC178" s="42">
        <v>12.3</v>
      </c>
      <c r="AD178" s="42">
        <v>12.48</v>
      </c>
      <c r="AE178" s="42">
        <v>12.67</v>
      </c>
      <c r="AF178" s="42">
        <v>12.85</v>
      </c>
      <c r="AG178" s="42">
        <v>13.04</v>
      </c>
      <c r="AH178" s="42">
        <v>13.22</v>
      </c>
      <c r="AI178" s="42">
        <v>13.41</v>
      </c>
      <c r="AJ178" s="42">
        <v>13.59</v>
      </c>
      <c r="AK178" s="42">
        <v>13.77</v>
      </c>
      <c r="AL178" s="42">
        <v>13.96</v>
      </c>
      <c r="AM178" s="42">
        <v>14.14</v>
      </c>
      <c r="AN178" s="42">
        <v>14.33</v>
      </c>
      <c r="AO178" s="42">
        <v>14.51</v>
      </c>
      <c r="AP178" s="42">
        <v>14.7</v>
      </c>
    </row>
    <row r="179" spans="1:42" x14ac:dyDescent="0.2">
      <c r="A179" s="41">
        <v>1.67</v>
      </c>
      <c r="B179" s="42">
        <v>7.3</v>
      </c>
      <c r="C179" s="42">
        <v>7.49</v>
      </c>
      <c r="D179" s="42">
        <v>7.67</v>
      </c>
      <c r="E179" s="42">
        <v>7.86</v>
      </c>
      <c r="F179" s="42">
        <v>8.0399999999999991</v>
      </c>
      <c r="G179" s="42">
        <v>8.23</v>
      </c>
      <c r="H179" s="42">
        <v>8.41</v>
      </c>
      <c r="I179" s="42">
        <v>8.6</v>
      </c>
      <c r="J179" s="42">
        <v>8.7799999999999994</v>
      </c>
      <c r="K179" s="42">
        <v>8.9700000000000006</v>
      </c>
      <c r="L179" s="42">
        <v>9.15</v>
      </c>
      <c r="M179" s="42">
        <v>9.34</v>
      </c>
      <c r="N179" s="42">
        <v>9.52</v>
      </c>
      <c r="O179" s="42">
        <v>9.7100000000000009</v>
      </c>
      <c r="P179" s="42">
        <v>9.89</v>
      </c>
      <c r="Q179" s="42">
        <v>10.08</v>
      </c>
      <c r="R179" s="42">
        <v>10.26</v>
      </c>
      <c r="S179" s="42">
        <v>10.45</v>
      </c>
      <c r="T179" s="42">
        <v>10.63</v>
      </c>
      <c r="U179" s="42">
        <v>10.81</v>
      </c>
      <c r="V179" s="42">
        <v>11</v>
      </c>
      <c r="W179" s="42">
        <v>11.18</v>
      </c>
      <c r="X179" s="42">
        <v>11.37</v>
      </c>
      <c r="Y179" s="42">
        <v>11.55</v>
      </c>
      <c r="Z179" s="42">
        <v>11.74</v>
      </c>
      <c r="AA179" s="42">
        <v>11.92</v>
      </c>
      <c r="AB179" s="42">
        <v>12.11</v>
      </c>
      <c r="AC179" s="42">
        <v>12.29</v>
      </c>
      <c r="AD179" s="42">
        <v>12.48</v>
      </c>
      <c r="AE179" s="42">
        <v>12.66</v>
      </c>
      <c r="AF179" s="42">
        <v>12.85</v>
      </c>
      <c r="AG179" s="42">
        <v>13.03</v>
      </c>
      <c r="AH179" s="42">
        <v>13.22</v>
      </c>
      <c r="AI179" s="42">
        <v>13.4</v>
      </c>
      <c r="AJ179" s="42">
        <v>13.59</v>
      </c>
      <c r="AK179" s="42">
        <v>13.77</v>
      </c>
      <c r="AL179" s="42">
        <v>13.96</v>
      </c>
      <c r="AM179" s="42">
        <v>14.14</v>
      </c>
      <c r="AN179" s="42">
        <v>14.33</v>
      </c>
      <c r="AO179" s="42">
        <v>14.51</v>
      </c>
      <c r="AP179" s="42">
        <v>14.69</v>
      </c>
    </row>
    <row r="180" spans="1:42" x14ac:dyDescent="0.2">
      <c r="A180" s="41">
        <v>1.68</v>
      </c>
      <c r="B180" s="42">
        <v>7.3</v>
      </c>
      <c r="C180" s="42">
        <v>7.49</v>
      </c>
      <c r="D180" s="42">
        <v>7.67</v>
      </c>
      <c r="E180" s="42">
        <v>7.86</v>
      </c>
      <c r="F180" s="42">
        <v>8.0399999999999991</v>
      </c>
      <c r="G180" s="42">
        <v>8.23</v>
      </c>
      <c r="H180" s="42">
        <v>8.41</v>
      </c>
      <c r="I180" s="42">
        <v>8.59</v>
      </c>
      <c r="J180" s="42">
        <v>8.7799999999999994</v>
      </c>
      <c r="K180" s="42">
        <v>8.9600000000000009</v>
      </c>
      <c r="L180" s="42">
        <v>9.15</v>
      </c>
      <c r="M180" s="42">
        <v>9.33</v>
      </c>
      <c r="N180" s="42">
        <v>9.52</v>
      </c>
      <c r="O180" s="42">
        <v>9.6999999999999993</v>
      </c>
      <c r="P180" s="42">
        <v>9.89</v>
      </c>
      <c r="Q180" s="42">
        <v>10.07</v>
      </c>
      <c r="R180" s="42">
        <v>10.26</v>
      </c>
      <c r="S180" s="42">
        <v>10.44</v>
      </c>
      <c r="T180" s="42">
        <v>10.63</v>
      </c>
      <c r="U180" s="42">
        <v>10.81</v>
      </c>
      <c r="V180" s="42">
        <v>11</v>
      </c>
      <c r="W180" s="42">
        <v>11.18</v>
      </c>
      <c r="X180" s="42">
        <v>11.37</v>
      </c>
      <c r="Y180" s="42">
        <v>11.55</v>
      </c>
      <c r="Z180" s="42">
        <v>11.74</v>
      </c>
      <c r="AA180" s="42">
        <v>11.92</v>
      </c>
      <c r="AB180" s="42">
        <v>12.11</v>
      </c>
      <c r="AC180" s="42">
        <v>12.29</v>
      </c>
      <c r="AD180" s="42">
        <v>12.47</v>
      </c>
      <c r="AE180" s="42">
        <v>12.66</v>
      </c>
      <c r="AF180" s="42">
        <v>12.84</v>
      </c>
      <c r="AG180" s="42">
        <v>13.03</v>
      </c>
      <c r="AH180" s="42">
        <v>13.21</v>
      </c>
      <c r="AI180" s="42">
        <v>13.4</v>
      </c>
      <c r="AJ180" s="42">
        <v>13.58</v>
      </c>
      <c r="AK180" s="42">
        <v>13.77</v>
      </c>
      <c r="AL180" s="42">
        <v>13.95</v>
      </c>
      <c r="AM180" s="42">
        <v>14.14</v>
      </c>
      <c r="AN180" s="42">
        <v>14.32</v>
      </c>
      <c r="AO180" s="42">
        <v>14.51</v>
      </c>
      <c r="AP180" s="42">
        <v>14.69</v>
      </c>
    </row>
    <row r="181" spans="1:42" x14ac:dyDescent="0.2">
      <c r="A181" s="41">
        <v>1.69</v>
      </c>
      <c r="B181" s="42">
        <v>7.3</v>
      </c>
      <c r="C181" s="42">
        <v>7.48</v>
      </c>
      <c r="D181" s="42">
        <v>7.67</v>
      </c>
      <c r="E181" s="42">
        <v>7.85</v>
      </c>
      <c r="F181" s="42">
        <v>8.0399999999999991</v>
      </c>
      <c r="G181" s="42">
        <v>8.2200000000000006</v>
      </c>
      <c r="H181" s="42">
        <v>8.41</v>
      </c>
      <c r="I181" s="42">
        <v>8.59</v>
      </c>
      <c r="J181" s="42">
        <v>8.7799999999999994</v>
      </c>
      <c r="K181" s="42">
        <v>8.9600000000000009</v>
      </c>
      <c r="L181" s="42">
        <v>9.15</v>
      </c>
      <c r="M181" s="42">
        <v>9.33</v>
      </c>
      <c r="N181" s="42">
        <v>9.52</v>
      </c>
      <c r="O181" s="42">
        <v>9.6999999999999993</v>
      </c>
      <c r="P181" s="42">
        <v>9.89</v>
      </c>
      <c r="Q181" s="42">
        <v>10.07</v>
      </c>
      <c r="R181" s="42">
        <v>10.25</v>
      </c>
      <c r="S181" s="42">
        <v>10.44</v>
      </c>
      <c r="T181" s="42">
        <v>10.62</v>
      </c>
      <c r="U181" s="42">
        <v>10.81</v>
      </c>
      <c r="V181" s="42">
        <v>10.99</v>
      </c>
      <c r="W181" s="42">
        <v>11.18</v>
      </c>
      <c r="X181" s="42">
        <v>11.36</v>
      </c>
      <c r="Y181" s="42">
        <v>11.55</v>
      </c>
      <c r="Z181" s="42">
        <v>11.73</v>
      </c>
      <c r="AA181" s="42">
        <v>11.92</v>
      </c>
      <c r="AB181" s="42">
        <v>12.1</v>
      </c>
      <c r="AC181" s="42">
        <v>12.29</v>
      </c>
      <c r="AD181" s="42">
        <v>12.47</v>
      </c>
      <c r="AE181" s="42">
        <v>12.66</v>
      </c>
      <c r="AF181" s="42">
        <v>12.84</v>
      </c>
      <c r="AG181" s="42">
        <v>13.02</v>
      </c>
      <c r="AH181" s="42">
        <v>13.21</v>
      </c>
      <c r="AI181" s="42">
        <v>13.39</v>
      </c>
      <c r="AJ181" s="42">
        <v>13.58</v>
      </c>
      <c r="AK181" s="42">
        <v>13.76</v>
      </c>
      <c r="AL181" s="42">
        <v>13.95</v>
      </c>
      <c r="AM181" s="42">
        <v>14.13</v>
      </c>
      <c r="AN181" s="42">
        <v>14.32</v>
      </c>
      <c r="AO181" s="42">
        <v>14.5</v>
      </c>
      <c r="AP181" s="42">
        <v>14.69</v>
      </c>
    </row>
    <row r="182" spans="1:42" x14ac:dyDescent="0.2">
      <c r="A182" s="41">
        <v>1.7</v>
      </c>
      <c r="B182" s="42">
        <v>7.3</v>
      </c>
      <c r="C182" s="42">
        <v>7.48</v>
      </c>
      <c r="D182" s="42">
        <v>7.67</v>
      </c>
      <c r="E182" s="42">
        <v>7.85</v>
      </c>
      <c r="F182" s="42">
        <v>8.0399999999999991</v>
      </c>
      <c r="G182" s="42">
        <v>8.2200000000000006</v>
      </c>
      <c r="H182" s="42">
        <v>8.41</v>
      </c>
      <c r="I182" s="42">
        <v>8.59</v>
      </c>
      <c r="J182" s="42">
        <v>8.77</v>
      </c>
      <c r="K182" s="42">
        <v>8.9600000000000009</v>
      </c>
      <c r="L182" s="42">
        <v>9.14</v>
      </c>
      <c r="M182" s="42">
        <v>9.33</v>
      </c>
      <c r="N182" s="42">
        <v>9.51</v>
      </c>
      <c r="O182" s="42">
        <v>9.6999999999999993</v>
      </c>
      <c r="P182" s="42">
        <v>9.8800000000000008</v>
      </c>
      <c r="Q182" s="42">
        <v>10.07</v>
      </c>
      <c r="R182" s="42">
        <v>10.25</v>
      </c>
      <c r="S182" s="42">
        <v>10.44</v>
      </c>
      <c r="T182" s="42">
        <v>10.62</v>
      </c>
      <c r="U182" s="42">
        <v>10.81</v>
      </c>
      <c r="V182" s="42">
        <v>10.99</v>
      </c>
      <c r="W182" s="42">
        <v>11.18</v>
      </c>
      <c r="X182" s="42">
        <v>11.36</v>
      </c>
      <c r="Y182" s="42">
        <v>11.54</v>
      </c>
      <c r="Z182" s="42">
        <v>11.73</v>
      </c>
      <c r="AA182" s="42">
        <v>11.91</v>
      </c>
      <c r="AB182" s="42">
        <v>12.1</v>
      </c>
      <c r="AC182" s="42">
        <v>12.28</v>
      </c>
      <c r="AD182" s="42">
        <v>12.47</v>
      </c>
      <c r="AE182" s="42">
        <v>12.65</v>
      </c>
      <c r="AF182" s="42">
        <v>12.84</v>
      </c>
      <c r="AG182" s="42">
        <v>13.02</v>
      </c>
      <c r="AH182" s="42">
        <v>13.21</v>
      </c>
      <c r="AI182" s="42">
        <v>13.39</v>
      </c>
      <c r="AJ182" s="42">
        <v>13.58</v>
      </c>
      <c r="AK182" s="42">
        <v>13.76</v>
      </c>
      <c r="AL182" s="42">
        <v>13.94</v>
      </c>
      <c r="AM182" s="42">
        <v>14.13</v>
      </c>
      <c r="AN182" s="42">
        <v>14.31</v>
      </c>
      <c r="AO182" s="42">
        <v>14.5</v>
      </c>
      <c r="AP182" s="42">
        <v>14.68</v>
      </c>
    </row>
    <row r="183" spans="1:42" x14ac:dyDescent="0.2">
      <c r="A183" s="41">
        <v>1.71</v>
      </c>
      <c r="B183" s="42">
        <v>7.29</v>
      </c>
      <c r="C183" s="42">
        <v>7.48</v>
      </c>
      <c r="D183" s="42">
        <v>7.66</v>
      </c>
      <c r="E183" s="42">
        <v>7.85</v>
      </c>
      <c r="F183" s="42">
        <v>8.0299999999999994</v>
      </c>
      <c r="G183" s="42">
        <v>8.2200000000000006</v>
      </c>
      <c r="H183" s="42">
        <v>8.4</v>
      </c>
      <c r="I183" s="42">
        <v>8.59</v>
      </c>
      <c r="J183" s="42">
        <v>8.77</v>
      </c>
      <c r="K183" s="42">
        <v>8.9600000000000009</v>
      </c>
      <c r="L183" s="42">
        <v>9.14</v>
      </c>
      <c r="M183" s="42">
        <v>9.33</v>
      </c>
      <c r="N183" s="42">
        <v>9.51</v>
      </c>
      <c r="O183" s="42">
        <v>9.6999999999999993</v>
      </c>
      <c r="P183" s="42">
        <v>9.8800000000000008</v>
      </c>
      <c r="Q183" s="42">
        <v>10.06</v>
      </c>
      <c r="R183" s="42">
        <v>10.25</v>
      </c>
      <c r="S183" s="42">
        <v>10.43</v>
      </c>
      <c r="T183" s="42">
        <v>10.62</v>
      </c>
      <c r="U183" s="42">
        <v>10.8</v>
      </c>
      <c r="V183" s="42">
        <v>10.99</v>
      </c>
      <c r="W183" s="42">
        <v>11.17</v>
      </c>
      <c r="X183" s="42">
        <v>11.36</v>
      </c>
      <c r="Y183" s="42">
        <v>11.54</v>
      </c>
      <c r="Z183" s="42">
        <v>11.73</v>
      </c>
      <c r="AA183" s="42">
        <v>11.91</v>
      </c>
      <c r="AB183" s="42">
        <v>12.1</v>
      </c>
      <c r="AC183" s="42">
        <v>12.28</v>
      </c>
      <c r="AD183" s="42">
        <v>12.46</v>
      </c>
      <c r="AE183" s="42">
        <v>12.65</v>
      </c>
      <c r="AF183" s="42">
        <v>12.83</v>
      </c>
      <c r="AG183" s="42">
        <v>13.02</v>
      </c>
      <c r="AH183" s="42">
        <v>13.2</v>
      </c>
      <c r="AI183" s="42">
        <v>13.39</v>
      </c>
      <c r="AJ183" s="42">
        <v>13.57</v>
      </c>
      <c r="AK183" s="42">
        <v>13.76</v>
      </c>
      <c r="AL183" s="42">
        <v>13.94</v>
      </c>
      <c r="AM183" s="42">
        <v>14.12</v>
      </c>
      <c r="AN183" s="42">
        <v>14.31</v>
      </c>
      <c r="AO183" s="42">
        <v>14.49</v>
      </c>
      <c r="AP183" s="42">
        <v>14.68</v>
      </c>
    </row>
    <row r="184" spans="1:42" x14ac:dyDescent="0.2">
      <c r="A184" s="41">
        <v>1.72</v>
      </c>
      <c r="B184" s="42">
        <v>7.29</v>
      </c>
      <c r="C184" s="42">
        <v>7.48</v>
      </c>
      <c r="D184" s="42">
        <v>7.66</v>
      </c>
      <c r="E184" s="42">
        <v>7.85</v>
      </c>
      <c r="F184" s="42">
        <v>8.0299999999999994</v>
      </c>
      <c r="G184" s="42">
        <v>8.2200000000000006</v>
      </c>
      <c r="H184" s="42">
        <v>8.4</v>
      </c>
      <c r="I184" s="42">
        <v>8.59</v>
      </c>
      <c r="J184" s="42">
        <v>8.77</v>
      </c>
      <c r="K184" s="42">
        <v>8.9499999999999993</v>
      </c>
      <c r="L184" s="42">
        <v>9.14</v>
      </c>
      <c r="M184" s="42">
        <v>9.32</v>
      </c>
      <c r="N184" s="42">
        <v>9.51</v>
      </c>
      <c r="O184" s="42">
        <v>9.69</v>
      </c>
      <c r="P184" s="42">
        <v>9.8800000000000008</v>
      </c>
      <c r="Q184" s="42">
        <v>10.06</v>
      </c>
      <c r="R184" s="42">
        <v>10.25</v>
      </c>
      <c r="S184" s="42">
        <v>10.43</v>
      </c>
      <c r="T184" s="42">
        <v>10.62</v>
      </c>
      <c r="U184" s="42">
        <v>10.8</v>
      </c>
      <c r="V184" s="42">
        <v>10.98</v>
      </c>
      <c r="W184" s="42">
        <v>11.17</v>
      </c>
      <c r="X184" s="42">
        <v>11.35</v>
      </c>
      <c r="Y184" s="42">
        <v>11.54</v>
      </c>
      <c r="Z184" s="42">
        <v>11.72</v>
      </c>
      <c r="AA184" s="42">
        <v>11.91</v>
      </c>
      <c r="AB184" s="42">
        <v>12.09</v>
      </c>
      <c r="AC184" s="42">
        <v>12.28</v>
      </c>
      <c r="AD184" s="42">
        <v>12.46</v>
      </c>
      <c r="AE184" s="42">
        <v>12.65</v>
      </c>
      <c r="AF184" s="42">
        <v>12.83</v>
      </c>
      <c r="AG184" s="42">
        <v>13.01</v>
      </c>
      <c r="AH184" s="42">
        <v>13.2</v>
      </c>
      <c r="AI184" s="42">
        <v>13.38</v>
      </c>
      <c r="AJ184" s="42">
        <v>13.57</v>
      </c>
      <c r="AK184" s="42">
        <v>13.75</v>
      </c>
      <c r="AL184" s="42">
        <v>13.94</v>
      </c>
      <c r="AM184" s="42">
        <v>14.12</v>
      </c>
      <c r="AN184" s="42">
        <v>14.31</v>
      </c>
      <c r="AO184" s="42">
        <v>14.49</v>
      </c>
      <c r="AP184" s="42">
        <v>14.67</v>
      </c>
    </row>
    <row r="185" spans="1:42" x14ac:dyDescent="0.2">
      <c r="A185" s="41">
        <v>1.73</v>
      </c>
      <c r="B185" s="42">
        <v>7.29</v>
      </c>
      <c r="C185" s="42">
        <v>7.48</v>
      </c>
      <c r="D185" s="42">
        <v>7.66</v>
      </c>
      <c r="E185" s="42">
        <v>7.84</v>
      </c>
      <c r="F185" s="42">
        <v>8.0299999999999994</v>
      </c>
      <c r="G185" s="42">
        <v>8.2100000000000009</v>
      </c>
      <c r="H185" s="42">
        <v>8.4</v>
      </c>
      <c r="I185" s="42">
        <v>8.58</v>
      </c>
      <c r="J185" s="42">
        <v>8.77</v>
      </c>
      <c r="K185" s="42">
        <v>8.9499999999999993</v>
      </c>
      <c r="L185" s="42">
        <v>9.14</v>
      </c>
      <c r="M185" s="42">
        <v>9.32</v>
      </c>
      <c r="N185" s="42">
        <v>9.51</v>
      </c>
      <c r="O185" s="42">
        <v>9.69</v>
      </c>
      <c r="P185" s="42">
        <v>9.8699999999999992</v>
      </c>
      <c r="Q185" s="42">
        <v>10.06</v>
      </c>
      <c r="R185" s="42">
        <v>10.24</v>
      </c>
      <c r="S185" s="42">
        <v>10.43</v>
      </c>
      <c r="T185" s="42">
        <v>10.61</v>
      </c>
      <c r="U185" s="42">
        <v>10.8</v>
      </c>
      <c r="V185" s="42">
        <v>10.98</v>
      </c>
      <c r="W185" s="42">
        <v>11.17</v>
      </c>
      <c r="X185" s="42">
        <v>11.35</v>
      </c>
      <c r="Y185" s="42">
        <v>11.53</v>
      </c>
      <c r="Z185" s="42">
        <v>11.72</v>
      </c>
      <c r="AA185" s="42">
        <v>11.9</v>
      </c>
      <c r="AB185" s="42">
        <v>12.09</v>
      </c>
      <c r="AC185" s="42">
        <v>12.27</v>
      </c>
      <c r="AD185" s="42">
        <v>12.46</v>
      </c>
      <c r="AE185" s="42">
        <v>12.64</v>
      </c>
      <c r="AF185" s="42">
        <v>12.83</v>
      </c>
      <c r="AG185" s="42">
        <v>13.01</v>
      </c>
      <c r="AH185" s="42">
        <v>13.2</v>
      </c>
      <c r="AI185" s="42">
        <v>13.38</v>
      </c>
      <c r="AJ185" s="42">
        <v>13.56</v>
      </c>
      <c r="AK185" s="42">
        <v>13.75</v>
      </c>
      <c r="AL185" s="42">
        <v>13.93</v>
      </c>
      <c r="AM185" s="42">
        <v>14.12</v>
      </c>
      <c r="AN185" s="42">
        <v>14.3</v>
      </c>
      <c r="AO185" s="42">
        <v>14.49</v>
      </c>
      <c r="AP185" s="42">
        <v>14.67</v>
      </c>
    </row>
    <row r="186" spans="1:42" x14ac:dyDescent="0.2">
      <c r="A186" s="41">
        <v>1.74</v>
      </c>
      <c r="B186" s="42">
        <v>7.29</v>
      </c>
      <c r="C186" s="42">
        <v>7.47</v>
      </c>
      <c r="D186" s="42">
        <v>7.66</v>
      </c>
      <c r="E186" s="42">
        <v>7.84</v>
      </c>
      <c r="F186" s="42">
        <v>8.0299999999999994</v>
      </c>
      <c r="G186" s="42">
        <v>8.2100000000000009</v>
      </c>
      <c r="H186" s="42">
        <v>8.4</v>
      </c>
      <c r="I186" s="42">
        <v>8.58</v>
      </c>
      <c r="J186" s="42">
        <v>8.76</v>
      </c>
      <c r="K186" s="42">
        <v>8.9499999999999993</v>
      </c>
      <c r="L186" s="42">
        <v>9.1300000000000008</v>
      </c>
      <c r="M186" s="42">
        <v>9.32</v>
      </c>
      <c r="N186" s="42">
        <v>9.5</v>
      </c>
      <c r="O186" s="42">
        <v>9.69</v>
      </c>
      <c r="P186" s="42">
        <v>9.8699999999999992</v>
      </c>
      <c r="Q186" s="42">
        <v>10.06</v>
      </c>
      <c r="R186" s="42">
        <v>10.24</v>
      </c>
      <c r="S186" s="42">
        <v>10.43</v>
      </c>
      <c r="T186" s="42">
        <v>10.61</v>
      </c>
      <c r="U186" s="42">
        <v>10.79</v>
      </c>
      <c r="V186" s="42">
        <v>10.98</v>
      </c>
      <c r="W186" s="42">
        <v>11.16</v>
      </c>
      <c r="X186" s="42">
        <v>11.35</v>
      </c>
      <c r="Y186" s="42">
        <v>11.53</v>
      </c>
      <c r="Z186" s="42">
        <v>11.72</v>
      </c>
      <c r="AA186" s="42">
        <v>11.9</v>
      </c>
      <c r="AB186" s="42">
        <v>12.09</v>
      </c>
      <c r="AC186" s="42">
        <v>12.27</v>
      </c>
      <c r="AD186" s="42">
        <v>12.45</v>
      </c>
      <c r="AE186" s="42">
        <v>12.64</v>
      </c>
      <c r="AF186" s="42">
        <v>12.82</v>
      </c>
      <c r="AG186" s="42">
        <v>13.01</v>
      </c>
      <c r="AH186" s="42">
        <v>13.19</v>
      </c>
      <c r="AI186" s="42">
        <v>13.38</v>
      </c>
      <c r="AJ186" s="42">
        <v>13.56</v>
      </c>
      <c r="AK186" s="42">
        <v>13.74</v>
      </c>
      <c r="AL186" s="42">
        <v>13.93</v>
      </c>
      <c r="AM186" s="42">
        <v>14.11</v>
      </c>
      <c r="AN186" s="42">
        <v>14.3</v>
      </c>
      <c r="AO186" s="42">
        <v>14.48</v>
      </c>
      <c r="AP186" s="42">
        <v>14.67</v>
      </c>
    </row>
    <row r="187" spans="1:42" x14ac:dyDescent="0.2">
      <c r="A187" s="41">
        <v>1.75</v>
      </c>
      <c r="B187" s="42">
        <v>7.29</v>
      </c>
      <c r="C187" s="42">
        <v>7.47</v>
      </c>
      <c r="D187" s="42">
        <v>7.66</v>
      </c>
      <c r="E187" s="42">
        <v>7.84</v>
      </c>
      <c r="F187" s="42">
        <v>8.02</v>
      </c>
      <c r="G187" s="42">
        <v>8.2100000000000009</v>
      </c>
      <c r="H187" s="42">
        <v>8.39</v>
      </c>
      <c r="I187" s="42">
        <v>8.58</v>
      </c>
      <c r="J187" s="42">
        <v>8.76</v>
      </c>
      <c r="K187" s="42">
        <v>8.9499999999999993</v>
      </c>
      <c r="L187" s="42">
        <v>9.1300000000000008</v>
      </c>
      <c r="M187" s="42">
        <v>9.32</v>
      </c>
      <c r="N187" s="42">
        <v>9.5</v>
      </c>
      <c r="O187" s="42">
        <v>9.68</v>
      </c>
      <c r="P187" s="42">
        <v>9.8699999999999992</v>
      </c>
      <c r="Q187" s="42">
        <v>10.050000000000001</v>
      </c>
      <c r="R187" s="42">
        <v>10.24</v>
      </c>
      <c r="S187" s="42">
        <v>10.42</v>
      </c>
      <c r="T187" s="42">
        <v>10.61</v>
      </c>
      <c r="U187" s="42">
        <v>10.79</v>
      </c>
      <c r="V187" s="42">
        <v>10.98</v>
      </c>
      <c r="W187" s="42">
        <v>11.16</v>
      </c>
      <c r="X187" s="42">
        <v>11.34</v>
      </c>
      <c r="Y187" s="42">
        <v>11.53</v>
      </c>
      <c r="Z187" s="42">
        <v>11.71</v>
      </c>
      <c r="AA187" s="42">
        <v>11.9</v>
      </c>
      <c r="AB187" s="42">
        <v>12.08</v>
      </c>
      <c r="AC187" s="42">
        <v>12.27</v>
      </c>
      <c r="AD187" s="42">
        <v>12.45</v>
      </c>
      <c r="AE187" s="42">
        <v>12.63</v>
      </c>
      <c r="AF187" s="42">
        <v>12.82</v>
      </c>
      <c r="AG187" s="42">
        <v>13</v>
      </c>
      <c r="AH187" s="42">
        <v>13.19</v>
      </c>
      <c r="AI187" s="42">
        <v>13.37</v>
      </c>
      <c r="AJ187" s="42">
        <v>13.56</v>
      </c>
      <c r="AK187" s="42">
        <v>13.74</v>
      </c>
      <c r="AL187" s="42">
        <v>13.93</v>
      </c>
      <c r="AM187" s="42">
        <v>14.11</v>
      </c>
      <c r="AN187" s="42">
        <v>14.29</v>
      </c>
      <c r="AO187" s="42">
        <v>14.48</v>
      </c>
      <c r="AP187" s="42">
        <v>14.66</v>
      </c>
    </row>
    <row r="188" spans="1:42" x14ac:dyDescent="0.2">
      <c r="A188" s="41">
        <v>1.76</v>
      </c>
      <c r="B188" s="42">
        <v>7.28</v>
      </c>
      <c r="C188" s="42">
        <v>7.47</v>
      </c>
      <c r="D188" s="42">
        <v>7.65</v>
      </c>
      <c r="E188" s="42">
        <v>7.84</v>
      </c>
      <c r="F188" s="42">
        <v>8.02</v>
      </c>
      <c r="G188" s="42">
        <v>8.2100000000000009</v>
      </c>
      <c r="H188" s="42">
        <v>8.39</v>
      </c>
      <c r="I188" s="42">
        <v>8.58</v>
      </c>
      <c r="J188" s="42">
        <v>8.76</v>
      </c>
      <c r="K188" s="42">
        <v>8.94</v>
      </c>
      <c r="L188" s="42">
        <v>9.1300000000000008</v>
      </c>
      <c r="M188" s="42">
        <v>9.31</v>
      </c>
      <c r="N188" s="42">
        <v>9.5</v>
      </c>
      <c r="O188" s="42">
        <v>9.68</v>
      </c>
      <c r="P188" s="42">
        <v>9.8699999999999992</v>
      </c>
      <c r="Q188" s="42">
        <v>10.050000000000001</v>
      </c>
      <c r="R188" s="42">
        <v>10.24</v>
      </c>
      <c r="S188" s="42">
        <v>10.42</v>
      </c>
      <c r="T188" s="42">
        <v>10.6</v>
      </c>
      <c r="U188" s="42">
        <v>10.79</v>
      </c>
      <c r="V188" s="42">
        <v>10.97</v>
      </c>
      <c r="W188" s="42">
        <v>11.16</v>
      </c>
      <c r="X188" s="42">
        <v>11.34</v>
      </c>
      <c r="Y188" s="42">
        <v>11.53</v>
      </c>
      <c r="Z188" s="42">
        <v>11.71</v>
      </c>
      <c r="AA188" s="42">
        <v>11.89</v>
      </c>
      <c r="AB188" s="42">
        <v>12.08</v>
      </c>
      <c r="AC188" s="42">
        <v>12.26</v>
      </c>
      <c r="AD188" s="42">
        <v>12.45</v>
      </c>
      <c r="AE188" s="42">
        <v>12.63</v>
      </c>
      <c r="AF188" s="42">
        <v>12.82</v>
      </c>
      <c r="AG188" s="42">
        <v>13</v>
      </c>
      <c r="AH188" s="42">
        <v>13.18</v>
      </c>
      <c r="AI188" s="42">
        <v>13.37</v>
      </c>
      <c r="AJ188" s="42">
        <v>13.55</v>
      </c>
      <c r="AK188" s="42">
        <v>13.74</v>
      </c>
      <c r="AL188" s="42">
        <v>13.92</v>
      </c>
      <c r="AM188" s="42">
        <v>14.11</v>
      </c>
      <c r="AN188" s="42">
        <v>14.29</v>
      </c>
      <c r="AO188" s="42">
        <v>14.47</v>
      </c>
      <c r="AP188" s="42">
        <v>14.66</v>
      </c>
    </row>
    <row r="189" spans="1:42" x14ac:dyDescent="0.2">
      <c r="A189" s="41">
        <v>1.77</v>
      </c>
      <c r="B189" s="42">
        <v>7.28</v>
      </c>
      <c r="C189" s="42">
        <v>7.47</v>
      </c>
      <c r="D189" s="42">
        <v>7.65</v>
      </c>
      <c r="E189" s="42">
        <v>7.84</v>
      </c>
      <c r="F189" s="42">
        <v>8.02</v>
      </c>
      <c r="G189" s="42">
        <v>8.1999999999999993</v>
      </c>
      <c r="H189" s="42">
        <v>8.39</v>
      </c>
      <c r="I189" s="42">
        <v>8.57</v>
      </c>
      <c r="J189" s="42">
        <v>8.76</v>
      </c>
      <c r="K189" s="42">
        <v>8.94</v>
      </c>
      <c r="L189" s="42">
        <v>9.1300000000000008</v>
      </c>
      <c r="M189" s="42">
        <v>9.31</v>
      </c>
      <c r="N189" s="42">
        <v>9.5</v>
      </c>
      <c r="O189" s="42">
        <v>9.68</v>
      </c>
      <c r="P189" s="42">
        <v>9.86</v>
      </c>
      <c r="Q189" s="42">
        <v>10.050000000000001</v>
      </c>
      <c r="R189" s="42">
        <v>10.23</v>
      </c>
      <c r="S189" s="42">
        <v>10.42</v>
      </c>
      <c r="T189" s="42">
        <v>10.6</v>
      </c>
      <c r="U189" s="42">
        <v>10.79</v>
      </c>
      <c r="V189" s="42">
        <v>10.97</v>
      </c>
      <c r="W189" s="42">
        <v>11.15</v>
      </c>
      <c r="X189" s="42">
        <v>11.34</v>
      </c>
      <c r="Y189" s="42">
        <v>11.52</v>
      </c>
      <c r="Z189" s="42">
        <v>11.71</v>
      </c>
      <c r="AA189" s="42">
        <v>11.89</v>
      </c>
      <c r="AB189" s="42">
        <v>12.08</v>
      </c>
      <c r="AC189" s="42">
        <v>12.26</v>
      </c>
      <c r="AD189" s="42">
        <v>12.44</v>
      </c>
      <c r="AE189" s="42">
        <v>12.63</v>
      </c>
      <c r="AF189" s="42">
        <v>12.81</v>
      </c>
      <c r="AG189" s="42">
        <v>13</v>
      </c>
      <c r="AH189" s="42">
        <v>13.18</v>
      </c>
      <c r="AI189" s="42">
        <v>13.36</v>
      </c>
      <c r="AJ189" s="42">
        <v>13.55</v>
      </c>
      <c r="AK189" s="42">
        <v>13.73</v>
      </c>
      <c r="AL189" s="42">
        <v>13.92</v>
      </c>
      <c r="AM189" s="42">
        <v>14.1</v>
      </c>
      <c r="AN189" s="42">
        <v>14.29</v>
      </c>
      <c r="AO189" s="42">
        <v>14.47</v>
      </c>
      <c r="AP189" s="42">
        <v>14.65</v>
      </c>
    </row>
    <row r="190" spans="1:42" x14ac:dyDescent="0.2">
      <c r="A190" s="41">
        <v>1.78</v>
      </c>
      <c r="B190" s="42">
        <v>7.28</v>
      </c>
      <c r="C190" s="42">
        <v>7.47</v>
      </c>
      <c r="D190" s="42">
        <v>7.65</v>
      </c>
      <c r="E190" s="42">
        <v>7.83</v>
      </c>
      <c r="F190" s="42">
        <v>8.02</v>
      </c>
      <c r="G190" s="42">
        <v>8.1999999999999993</v>
      </c>
      <c r="H190" s="42">
        <v>8.39</v>
      </c>
      <c r="I190" s="42">
        <v>8.57</v>
      </c>
      <c r="J190" s="42">
        <v>8.76</v>
      </c>
      <c r="K190" s="42">
        <v>8.94</v>
      </c>
      <c r="L190" s="42">
        <v>9.1199999999999992</v>
      </c>
      <c r="M190" s="42">
        <v>9.31</v>
      </c>
      <c r="N190" s="42">
        <v>9.49</v>
      </c>
      <c r="O190" s="42">
        <v>9.68</v>
      </c>
      <c r="P190" s="42">
        <v>9.86</v>
      </c>
      <c r="Q190" s="42">
        <v>10.050000000000001</v>
      </c>
      <c r="R190" s="42">
        <v>10.23</v>
      </c>
      <c r="S190" s="42">
        <v>10.41</v>
      </c>
      <c r="T190" s="42">
        <v>10.6</v>
      </c>
      <c r="U190" s="42">
        <v>10.78</v>
      </c>
      <c r="V190" s="42">
        <v>10.97</v>
      </c>
      <c r="W190" s="42">
        <v>11.15</v>
      </c>
      <c r="X190" s="42">
        <v>11.33</v>
      </c>
      <c r="Y190" s="42">
        <v>11.52</v>
      </c>
      <c r="Z190" s="42">
        <v>11.7</v>
      </c>
      <c r="AA190" s="42">
        <v>11.89</v>
      </c>
      <c r="AB190" s="42">
        <v>12.07</v>
      </c>
      <c r="AC190" s="42">
        <v>12.26</v>
      </c>
      <c r="AD190" s="42">
        <v>12.44</v>
      </c>
      <c r="AE190" s="42">
        <v>12.62</v>
      </c>
      <c r="AF190" s="42">
        <v>12.81</v>
      </c>
      <c r="AG190" s="42">
        <v>12.99</v>
      </c>
      <c r="AH190" s="42">
        <v>13.18</v>
      </c>
      <c r="AI190" s="42">
        <v>13.36</v>
      </c>
      <c r="AJ190" s="42">
        <v>13.55</v>
      </c>
      <c r="AK190" s="42">
        <v>13.73</v>
      </c>
      <c r="AL190" s="42">
        <v>13.91</v>
      </c>
      <c r="AM190" s="42">
        <v>14.1</v>
      </c>
      <c r="AN190" s="42">
        <v>14.28</v>
      </c>
      <c r="AO190" s="42">
        <v>14.47</v>
      </c>
      <c r="AP190" s="42">
        <v>14.65</v>
      </c>
    </row>
    <row r="191" spans="1:42" x14ac:dyDescent="0.2">
      <c r="A191" s="41">
        <v>1.79</v>
      </c>
      <c r="B191" s="42">
        <v>7.28</v>
      </c>
      <c r="C191" s="42">
        <v>7.46</v>
      </c>
      <c r="D191" s="42">
        <v>7.65</v>
      </c>
      <c r="E191" s="42">
        <v>7.83</v>
      </c>
      <c r="F191" s="42">
        <v>8.02</v>
      </c>
      <c r="G191" s="42">
        <v>8.1999999999999993</v>
      </c>
      <c r="H191" s="42">
        <v>8.3800000000000008</v>
      </c>
      <c r="I191" s="42">
        <v>8.57</v>
      </c>
      <c r="J191" s="42">
        <v>8.75</v>
      </c>
      <c r="K191" s="42">
        <v>8.94</v>
      </c>
      <c r="L191" s="42">
        <v>9.1199999999999992</v>
      </c>
      <c r="M191" s="42">
        <v>9.31</v>
      </c>
      <c r="N191" s="42">
        <v>9.49</v>
      </c>
      <c r="O191" s="42">
        <v>9.67</v>
      </c>
      <c r="P191" s="42">
        <v>9.86</v>
      </c>
      <c r="Q191" s="42">
        <v>10.039999999999999</v>
      </c>
      <c r="R191" s="42">
        <v>10.23</v>
      </c>
      <c r="S191" s="42">
        <v>10.41</v>
      </c>
      <c r="T191" s="42">
        <v>10.6</v>
      </c>
      <c r="U191" s="42">
        <v>10.78</v>
      </c>
      <c r="V191" s="42">
        <v>10.96</v>
      </c>
      <c r="W191" s="42">
        <v>11.15</v>
      </c>
      <c r="X191" s="42">
        <v>11.33</v>
      </c>
      <c r="Y191" s="42">
        <v>11.52</v>
      </c>
      <c r="Z191" s="42">
        <v>11.7</v>
      </c>
      <c r="AA191" s="42">
        <v>11.88</v>
      </c>
      <c r="AB191" s="42">
        <v>12.07</v>
      </c>
      <c r="AC191" s="42">
        <v>12.25</v>
      </c>
      <c r="AD191" s="42">
        <v>12.44</v>
      </c>
      <c r="AE191" s="42">
        <v>12.62</v>
      </c>
      <c r="AF191" s="42">
        <v>12.81</v>
      </c>
      <c r="AG191" s="42">
        <v>12.99</v>
      </c>
      <c r="AH191" s="42">
        <v>13.17</v>
      </c>
      <c r="AI191" s="42">
        <v>13.36</v>
      </c>
      <c r="AJ191" s="42">
        <v>13.54</v>
      </c>
      <c r="AK191" s="42">
        <v>13.73</v>
      </c>
      <c r="AL191" s="42">
        <v>13.91</v>
      </c>
      <c r="AM191" s="42">
        <v>14.09</v>
      </c>
      <c r="AN191" s="42">
        <v>14.28</v>
      </c>
      <c r="AO191" s="42">
        <v>14.46</v>
      </c>
      <c r="AP191" s="42">
        <v>14.65</v>
      </c>
    </row>
    <row r="192" spans="1:42" x14ac:dyDescent="0.2">
      <c r="A192" s="41">
        <v>1.8</v>
      </c>
      <c r="B192" s="42">
        <v>7.28</v>
      </c>
      <c r="C192" s="42">
        <v>7.46</v>
      </c>
      <c r="D192" s="42">
        <v>7.65</v>
      </c>
      <c r="E192" s="42">
        <v>7.83</v>
      </c>
      <c r="F192" s="42">
        <v>8.01</v>
      </c>
      <c r="G192" s="42">
        <v>8.1999999999999993</v>
      </c>
      <c r="H192" s="42">
        <v>8.3800000000000008</v>
      </c>
      <c r="I192" s="42">
        <v>8.57</v>
      </c>
      <c r="J192" s="42">
        <v>8.75</v>
      </c>
      <c r="K192" s="42">
        <v>8.93</v>
      </c>
      <c r="L192" s="42">
        <v>9.1199999999999992</v>
      </c>
      <c r="M192" s="42">
        <v>9.3000000000000007</v>
      </c>
      <c r="N192" s="42">
        <v>9.49</v>
      </c>
      <c r="O192" s="42">
        <v>9.67</v>
      </c>
      <c r="P192" s="42">
        <v>9.86</v>
      </c>
      <c r="Q192" s="42">
        <v>10.039999999999999</v>
      </c>
      <c r="R192" s="42">
        <v>10.220000000000001</v>
      </c>
      <c r="S192" s="42">
        <v>10.41</v>
      </c>
      <c r="T192" s="42">
        <v>10.59</v>
      </c>
      <c r="U192" s="42">
        <v>10.78</v>
      </c>
      <c r="V192" s="42">
        <v>10.96</v>
      </c>
      <c r="W192" s="42">
        <v>11.14</v>
      </c>
      <c r="X192" s="42">
        <v>11.33</v>
      </c>
      <c r="Y192" s="42">
        <v>11.51</v>
      </c>
      <c r="Z192" s="42">
        <v>11.7</v>
      </c>
      <c r="AA192" s="42">
        <v>11.88</v>
      </c>
      <c r="AB192" s="42">
        <v>12.07</v>
      </c>
      <c r="AC192" s="42">
        <v>12.25</v>
      </c>
      <c r="AD192" s="42">
        <v>12.43</v>
      </c>
      <c r="AE192" s="42">
        <v>12.62</v>
      </c>
      <c r="AF192" s="42">
        <v>12.8</v>
      </c>
      <c r="AG192" s="42">
        <v>12.99</v>
      </c>
      <c r="AH192" s="42">
        <v>13.17</v>
      </c>
      <c r="AI192" s="42">
        <v>13.35</v>
      </c>
      <c r="AJ192" s="42">
        <v>13.54</v>
      </c>
      <c r="AK192" s="42">
        <v>13.72</v>
      </c>
      <c r="AL192" s="42">
        <v>13.91</v>
      </c>
      <c r="AM192" s="42">
        <v>14.09</v>
      </c>
      <c r="AN192" s="42">
        <v>14.27</v>
      </c>
      <c r="AO192" s="42">
        <v>14.46</v>
      </c>
      <c r="AP192" s="42">
        <v>14.64</v>
      </c>
    </row>
    <row r="193" spans="1:42" x14ac:dyDescent="0.2">
      <c r="A193" s="41">
        <v>1.81</v>
      </c>
      <c r="B193" s="42">
        <v>7.27</v>
      </c>
      <c r="C193" s="42">
        <v>7.46</v>
      </c>
      <c r="D193" s="42">
        <v>7.64</v>
      </c>
      <c r="E193" s="42">
        <v>7.83</v>
      </c>
      <c r="F193" s="42">
        <v>8.01</v>
      </c>
      <c r="G193" s="42">
        <v>8.1999999999999993</v>
      </c>
      <c r="H193" s="42">
        <v>8.3800000000000008</v>
      </c>
      <c r="I193" s="42">
        <v>8.56</v>
      </c>
      <c r="J193" s="42">
        <v>8.75</v>
      </c>
      <c r="K193" s="42">
        <v>8.93</v>
      </c>
      <c r="L193" s="42">
        <v>9.1199999999999992</v>
      </c>
      <c r="M193" s="42">
        <v>9.3000000000000007</v>
      </c>
      <c r="N193" s="42">
        <v>9.48</v>
      </c>
      <c r="O193" s="42">
        <v>9.67</v>
      </c>
      <c r="P193" s="42">
        <v>9.85</v>
      </c>
      <c r="Q193" s="42">
        <v>10.039999999999999</v>
      </c>
      <c r="R193" s="42">
        <v>10.220000000000001</v>
      </c>
      <c r="S193" s="42">
        <v>10.41</v>
      </c>
      <c r="T193" s="42">
        <v>10.59</v>
      </c>
      <c r="U193" s="42">
        <v>10.77</v>
      </c>
      <c r="V193" s="42">
        <v>10.96</v>
      </c>
      <c r="W193" s="42">
        <v>11.14</v>
      </c>
      <c r="X193" s="42">
        <v>11.33</v>
      </c>
      <c r="Y193" s="42">
        <v>11.51</v>
      </c>
      <c r="Z193" s="42">
        <v>11.69</v>
      </c>
      <c r="AA193" s="42">
        <v>11.88</v>
      </c>
      <c r="AB193" s="42">
        <v>12.06</v>
      </c>
      <c r="AC193" s="42">
        <v>12.25</v>
      </c>
      <c r="AD193" s="42">
        <v>12.43</v>
      </c>
      <c r="AE193" s="42">
        <v>12.61</v>
      </c>
      <c r="AF193" s="42">
        <v>12.8</v>
      </c>
      <c r="AG193" s="42">
        <v>12.98</v>
      </c>
      <c r="AH193" s="42">
        <v>13.17</v>
      </c>
      <c r="AI193" s="42">
        <v>13.35</v>
      </c>
      <c r="AJ193" s="42">
        <v>13.53</v>
      </c>
      <c r="AK193" s="42">
        <v>13.72</v>
      </c>
      <c r="AL193" s="42">
        <v>13.9</v>
      </c>
      <c r="AM193" s="42">
        <v>14.09</v>
      </c>
      <c r="AN193" s="42">
        <v>14.27</v>
      </c>
      <c r="AO193" s="42">
        <v>14.45</v>
      </c>
      <c r="AP193" s="42">
        <v>14.64</v>
      </c>
    </row>
    <row r="194" spans="1:42" x14ac:dyDescent="0.2">
      <c r="A194" s="41">
        <v>1.82</v>
      </c>
      <c r="B194" s="42">
        <v>7.27</v>
      </c>
      <c r="C194" s="42">
        <v>7.46</v>
      </c>
      <c r="D194" s="42">
        <v>7.64</v>
      </c>
      <c r="E194" s="42">
        <v>7.83</v>
      </c>
      <c r="F194" s="42">
        <v>8.01</v>
      </c>
      <c r="G194" s="42">
        <v>8.19</v>
      </c>
      <c r="H194" s="42">
        <v>8.3800000000000008</v>
      </c>
      <c r="I194" s="42">
        <v>8.56</v>
      </c>
      <c r="J194" s="42">
        <v>8.75</v>
      </c>
      <c r="K194" s="42">
        <v>8.93</v>
      </c>
      <c r="L194" s="42">
        <v>9.11</v>
      </c>
      <c r="M194" s="42">
        <v>9.3000000000000007</v>
      </c>
      <c r="N194" s="42">
        <v>9.48</v>
      </c>
      <c r="O194" s="42">
        <v>9.67</v>
      </c>
      <c r="P194" s="42">
        <v>9.85</v>
      </c>
      <c r="Q194" s="42">
        <v>10.029999999999999</v>
      </c>
      <c r="R194" s="42">
        <v>10.220000000000001</v>
      </c>
      <c r="S194" s="42">
        <v>10.4</v>
      </c>
      <c r="T194" s="42">
        <v>10.59</v>
      </c>
      <c r="U194" s="42">
        <v>10.77</v>
      </c>
      <c r="V194" s="42">
        <v>10.95</v>
      </c>
      <c r="W194" s="42">
        <v>11.14</v>
      </c>
      <c r="X194" s="42">
        <v>11.32</v>
      </c>
      <c r="Y194" s="42">
        <v>11.51</v>
      </c>
      <c r="Z194" s="42">
        <v>11.69</v>
      </c>
      <c r="AA194" s="42">
        <v>11.87</v>
      </c>
      <c r="AB194" s="42">
        <v>12.06</v>
      </c>
      <c r="AC194" s="42">
        <v>12.24</v>
      </c>
      <c r="AD194" s="42">
        <v>12.43</v>
      </c>
      <c r="AE194" s="42">
        <v>12.61</v>
      </c>
      <c r="AF194" s="42">
        <v>12.79</v>
      </c>
      <c r="AG194" s="42">
        <v>12.98</v>
      </c>
      <c r="AH194" s="42">
        <v>13.16</v>
      </c>
      <c r="AI194" s="42">
        <v>13.35</v>
      </c>
      <c r="AJ194" s="42">
        <v>13.53</v>
      </c>
      <c r="AK194" s="42">
        <v>13.71</v>
      </c>
      <c r="AL194" s="42">
        <v>13.9</v>
      </c>
      <c r="AM194" s="42">
        <v>14.08</v>
      </c>
      <c r="AN194" s="42">
        <v>14.27</v>
      </c>
      <c r="AO194" s="42">
        <v>14.45</v>
      </c>
      <c r="AP194" s="42">
        <v>14.63</v>
      </c>
    </row>
    <row r="195" spans="1:42" x14ac:dyDescent="0.2">
      <c r="A195" s="41">
        <v>1.83</v>
      </c>
      <c r="B195" s="42">
        <v>7.27</v>
      </c>
      <c r="C195" s="42">
        <v>7.45</v>
      </c>
      <c r="D195" s="42">
        <v>7.64</v>
      </c>
      <c r="E195" s="42">
        <v>7.82</v>
      </c>
      <c r="F195" s="42">
        <v>8.01</v>
      </c>
      <c r="G195" s="42">
        <v>8.19</v>
      </c>
      <c r="H195" s="42">
        <v>8.3800000000000008</v>
      </c>
      <c r="I195" s="42">
        <v>8.56</v>
      </c>
      <c r="J195" s="42">
        <v>8.74</v>
      </c>
      <c r="K195" s="42">
        <v>8.93</v>
      </c>
      <c r="L195" s="42">
        <v>9.11</v>
      </c>
      <c r="M195" s="42">
        <v>9.3000000000000007</v>
      </c>
      <c r="N195" s="42">
        <v>9.48</v>
      </c>
      <c r="O195" s="42">
        <v>9.66</v>
      </c>
      <c r="P195" s="42">
        <v>9.85</v>
      </c>
      <c r="Q195" s="42">
        <v>10.029999999999999</v>
      </c>
      <c r="R195" s="42">
        <v>10.220000000000001</v>
      </c>
      <c r="S195" s="42">
        <v>10.4</v>
      </c>
      <c r="T195" s="42">
        <v>10.58</v>
      </c>
      <c r="U195" s="42">
        <v>10.77</v>
      </c>
      <c r="V195" s="42">
        <v>10.95</v>
      </c>
      <c r="W195" s="42">
        <v>11.14</v>
      </c>
      <c r="X195" s="42">
        <v>11.32</v>
      </c>
      <c r="Y195" s="42">
        <v>11.5</v>
      </c>
      <c r="Z195" s="42">
        <v>11.69</v>
      </c>
      <c r="AA195" s="42">
        <v>11.87</v>
      </c>
      <c r="AB195" s="42">
        <v>12.06</v>
      </c>
      <c r="AC195" s="42">
        <v>12.24</v>
      </c>
      <c r="AD195" s="42">
        <v>12.42</v>
      </c>
      <c r="AE195" s="42">
        <v>12.61</v>
      </c>
      <c r="AF195" s="42">
        <v>12.79</v>
      </c>
      <c r="AG195" s="42">
        <v>12.97</v>
      </c>
      <c r="AH195" s="42">
        <v>13.16</v>
      </c>
      <c r="AI195" s="42">
        <v>13.34</v>
      </c>
      <c r="AJ195" s="42">
        <v>13.53</v>
      </c>
      <c r="AK195" s="42">
        <v>13.71</v>
      </c>
      <c r="AL195" s="42">
        <v>13.89</v>
      </c>
      <c r="AM195" s="42">
        <v>14.08</v>
      </c>
      <c r="AN195" s="42">
        <v>14.26</v>
      </c>
      <c r="AO195" s="42">
        <v>14.45</v>
      </c>
      <c r="AP195" s="42">
        <v>14.63</v>
      </c>
    </row>
    <row r="196" spans="1:42" x14ac:dyDescent="0.2">
      <c r="A196" s="41">
        <v>1.84</v>
      </c>
      <c r="B196" s="42">
        <v>7.27</v>
      </c>
      <c r="C196" s="42">
        <v>7.45</v>
      </c>
      <c r="D196" s="42">
        <v>7.64</v>
      </c>
      <c r="E196" s="42">
        <v>7.82</v>
      </c>
      <c r="F196" s="42">
        <v>8</v>
      </c>
      <c r="G196" s="42">
        <v>8.19</v>
      </c>
      <c r="H196" s="42">
        <v>8.3699999999999992</v>
      </c>
      <c r="I196" s="42">
        <v>8.56</v>
      </c>
      <c r="J196" s="42">
        <v>8.74</v>
      </c>
      <c r="K196" s="42">
        <v>8.92</v>
      </c>
      <c r="L196" s="42">
        <v>9.11</v>
      </c>
      <c r="M196" s="42">
        <v>9.2899999999999991</v>
      </c>
      <c r="N196" s="42">
        <v>9.48</v>
      </c>
      <c r="O196" s="42">
        <v>9.66</v>
      </c>
      <c r="P196" s="42">
        <v>9.84</v>
      </c>
      <c r="Q196" s="42">
        <v>10.029999999999999</v>
      </c>
      <c r="R196" s="42">
        <v>10.210000000000001</v>
      </c>
      <c r="S196" s="42">
        <v>10.4</v>
      </c>
      <c r="T196" s="42">
        <v>10.58</v>
      </c>
      <c r="U196" s="42">
        <v>10.76</v>
      </c>
      <c r="V196" s="42">
        <v>10.95</v>
      </c>
      <c r="W196" s="42">
        <v>11.13</v>
      </c>
      <c r="X196" s="42">
        <v>11.32</v>
      </c>
      <c r="Y196" s="42">
        <v>11.5</v>
      </c>
      <c r="Z196" s="42">
        <v>11.68</v>
      </c>
      <c r="AA196" s="42">
        <v>11.87</v>
      </c>
      <c r="AB196" s="42">
        <v>12.05</v>
      </c>
      <c r="AC196" s="42">
        <v>12.24</v>
      </c>
      <c r="AD196" s="42">
        <v>12.42</v>
      </c>
      <c r="AE196" s="42">
        <v>12.6</v>
      </c>
      <c r="AF196" s="42">
        <v>12.79</v>
      </c>
      <c r="AG196" s="42">
        <v>12.97</v>
      </c>
      <c r="AH196" s="42">
        <v>13.16</v>
      </c>
      <c r="AI196" s="42">
        <v>13.34</v>
      </c>
      <c r="AJ196" s="42">
        <v>13.52</v>
      </c>
      <c r="AK196" s="42">
        <v>13.71</v>
      </c>
      <c r="AL196" s="42">
        <v>13.89</v>
      </c>
      <c r="AM196" s="42">
        <v>14.07</v>
      </c>
      <c r="AN196" s="42">
        <v>14.26</v>
      </c>
      <c r="AO196" s="42">
        <v>14.44</v>
      </c>
      <c r="AP196" s="42">
        <v>14.63</v>
      </c>
    </row>
    <row r="197" spans="1:42" x14ac:dyDescent="0.2">
      <c r="A197" s="41">
        <v>1.85</v>
      </c>
      <c r="B197" s="42">
        <v>7.27</v>
      </c>
      <c r="C197" s="42">
        <v>7.45</v>
      </c>
      <c r="D197" s="42">
        <v>7.63</v>
      </c>
      <c r="E197" s="42">
        <v>7.82</v>
      </c>
      <c r="F197" s="42">
        <v>8</v>
      </c>
      <c r="G197" s="42">
        <v>8.19</v>
      </c>
      <c r="H197" s="42">
        <v>8.3699999999999992</v>
      </c>
      <c r="I197" s="42">
        <v>8.5500000000000007</v>
      </c>
      <c r="J197" s="42">
        <v>8.74</v>
      </c>
      <c r="K197" s="42">
        <v>8.92</v>
      </c>
      <c r="L197" s="42">
        <v>9.11</v>
      </c>
      <c r="M197" s="42">
        <v>9.2899999999999991</v>
      </c>
      <c r="N197" s="42">
        <v>9.4700000000000006</v>
      </c>
      <c r="O197" s="42">
        <v>9.66</v>
      </c>
      <c r="P197" s="42">
        <v>9.84</v>
      </c>
      <c r="Q197" s="42">
        <v>10.029999999999999</v>
      </c>
      <c r="R197" s="42">
        <v>10.210000000000001</v>
      </c>
      <c r="S197" s="42">
        <v>10.39</v>
      </c>
      <c r="T197" s="42">
        <v>10.58</v>
      </c>
      <c r="U197" s="42">
        <v>10.76</v>
      </c>
      <c r="V197" s="42">
        <v>10.95</v>
      </c>
      <c r="W197" s="42">
        <v>11.13</v>
      </c>
      <c r="X197" s="42">
        <v>11.31</v>
      </c>
      <c r="Y197" s="42">
        <v>11.5</v>
      </c>
      <c r="Z197" s="42">
        <v>11.68</v>
      </c>
      <c r="AA197" s="42">
        <v>11.86</v>
      </c>
      <c r="AB197" s="42">
        <v>12.05</v>
      </c>
      <c r="AC197" s="42">
        <v>12.23</v>
      </c>
      <c r="AD197" s="42">
        <v>12.42</v>
      </c>
      <c r="AE197" s="42">
        <v>12.6</v>
      </c>
      <c r="AF197" s="42">
        <v>12.78</v>
      </c>
      <c r="AG197" s="42">
        <v>12.97</v>
      </c>
      <c r="AH197" s="42">
        <v>13.15</v>
      </c>
      <c r="AI197" s="42">
        <v>13.34</v>
      </c>
      <c r="AJ197" s="42">
        <v>13.52</v>
      </c>
      <c r="AK197" s="42">
        <v>13.7</v>
      </c>
      <c r="AL197" s="42">
        <v>13.89</v>
      </c>
      <c r="AM197" s="42">
        <v>14.07</v>
      </c>
      <c r="AN197" s="42">
        <v>14.25</v>
      </c>
      <c r="AO197" s="42">
        <v>14.44</v>
      </c>
      <c r="AP197" s="42">
        <v>14.62</v>
      </c>
    </row>
    <row r="198" spans="1:42" x14ac:dyDescent="0.2">
      <c r="A198" s="41">
        <v>1.86</v>
      </c>
      <c r="B198" s="42">
        <v>7.26</v>
      </c>
      <c r="C198" s="42">
        <v>7.45</v>
      </c>
      <c r="D198" s="42">
        <v>7.63</v>
      </c>
      <c r="E198" s="42">
        <v>7.82</v>
      </c>
      <c r="F198" s="42">
        <v>8</v>
      </c>
      <c r="G198" s="42">
        <v>8.18</v>
      </c>
      <c r="H198" s="42">
        <v>8.3699999999999992</v>
      </c>
      <c r="I198" s="42">
        <v>8.5500000000000007</v>
      </c>
      <c r="J198" s="42">
        <v>8.74</v>
      </c>
      <c r="K198" s="42">
        <v>8.92</v>
      </c>
      <c r="L198" s="42">
        <v>9.1</v>
      </c>
      <c r="M198" s="42">
        <v>9.2899999999999991</v>
      </c>
      <c r="N198" s="42">
        <v>9.4700000000000006</v>
      </c>
      <c r="O198" s="42">
        <v>9.66</v>
      </c>
      <c r="P198" s="42">
        <v>9.84</v>
      </c>
      <c r="Q198" s="42">
        <v>10.02</v>
      </c>
      <c r="R198" s="42">
        <v>10.210000000000001</v>
      </c>
      <c r="S198" s="42">
        <v>10.39</v>
      </c>
      <c r="T198" s="42">
        <v>10.57</v>
      </c>
      <c r="U198" s="42">
        <v>10.76</v>
      </c>
      <c r="V198" s="42">
        <v>10.94</v>
      </c>
      <c r="W198" s="42">
        <v>11.13</v>
      </c>
      <c r="X198" s="42">
        <v>11.31</v>
      </c>
      <c r="Y198" s="42">
        <v>11.49</v>
      </c>
      <c r="Z198" s="42">
        <v>11.68</v>
      </c>
      <c r="AA198" s="42">
        <v>11.86</v>
      </c>
      <c r="AB198" s="42">
        <v>12.05</v>
      </c>
      <c r="AC198" s="42">
        <v>12.23</v>
      </c>
      <c r="AD198" s="42">
        <v>12.41</v>
      </c>
      <c r="AE198" s="42">
        <v>12.6</v>
      </c>
      <c r="AF198" s="42">
        <v>12.78</v>
      </c>
      <c r="AG198" s="42">
        <v>12.96</v>
      </c>
      <c r="AH198" s="42">
        <v>13.15</v>
      </c>
      <c r="AI198" s="42">
        <v>13.33</v>
      </c>
      <c r="AJ198" s="42">
        <v>13.52</v>
      </c>
      <c r="AK198" s="42">
        <v>13.7</v>
      </c>
      <c r="AL198" s="42">
        <v>13.88</v>
      </c>
      <c r="AM198" s="42">
        <v>14.07</v>
      </c>
      <c r="AN198" s="42">
        <v>14.25</v>
      </c>
      <c r="AO198" s="42">
        <v>14.43</v>
      </c>
      <c r="AP198" s="42">
        <v>14.62</v>
      </c>
    </row>
    <row r="199" spans="1:42" x14ac:dyDescent="0.2">
      <c r="A199" s="41">
        <v>1.87</v>
      </c>
      <c r="B199" s="42">
        <v>7.26</v>
      </c>
      <c r="C199" s="42">
        <v>7.45</v>
      </c>
      <c r="D199" s="42">
        <v>7.63</v>
      </c>
      <c r="E199" s="42">
        <v>7.81</v>
      </c>
      <c r="F199" s="42">
        <v>8</v>
      </c>
      <c r="G199" s="42">
        <v>8.18</v>
      </c>
      <c r="H199" s="42">
        <v>8.3699999999999992</v>
      </c>
      <c r="I199" s="42">
        <v>8.5500000000000007</v>
      </c>
      <c r="J199" s="42">
        <v>8.73</v>
      </c>
      <c r="K199" s="42">
        <v>8.92</v>
      </c>
      <c r="L199" s="42">
        <v>9.1</v>
      </c>
      <c r="M199" s="42">
        <v>9.2799999999999994</v>
      </c>
      <c r="N199" s="42">
        <v>9.4700000000000006</v>
      </c>
      <c r="O199" s="42">
        <v>9.65</v>
      </c>
      <c r="P199" s="42">
        <v>9.84</v>
      </c>
      <c r="Q199" s="42">
        <v>10.02</v>
      </c>
      <c r="R199" s="42">
        <v>10.199999999999999</v>
      </c>
      <c r="S199" s="42">
        <v>10.39</v>
      </c>
      <c r="T199" s="42">
        <v>10.57</v>
      </c>
      <c r="U199" s="42">
        <v>10.76</v>
      </c>
      <c r="V199" s="42">
        <v>10.94</v>
      </c>
      <c r="W199" s="42">
        <v>11.12</v>
      </c>
      <c r="X199" s="42">
        <v>11.31</v>
      </c>
      <c r="Y199" s="42">
        <v>11.49</v>
      </c>
      <c r="Z199" s="42">
        <v>11.67</v>
      </c>
      <c r="AA199" s="42">
        <v>11.86</v>
      </c>
      <c r="AB199" s="42">
        <v>12.04</v>
      </c>
      <c r="AC199" s="42">
        <v>12.23</v>
      </c>
      <c r="AD199" s="42">
        <v>12.41</v>
      </c>
      <c r="AE199" s="42">
        <v>12.59</v>
      </c>
      <c r="AF199" s="42">
        <v>12.78</v>
      </c>
      <c r="AG199" s="42">
        <v>12.96</v>
      </c>
      <c r="AH199" s="42">
        <v>13.14</v>
      </c>
      <c r="AI199" s="42">
        <v>13.33</v>
      </c>
      <c r="AJ199" s="42">
        <v>13.51</v>
      </c>
      <c r="AK199" s="42">
        <v>13.7</v>
      </c>
      <c r="AL199" s="42">
        <v>13.88</v>
      </c>
      <c r="AM199" s="42">
        <v>14.06</v>
      </c>
      <c r="AN199" s="42">
        <v>14.25</v>
      </c>
      <c r="AO199" s="42">
        <v>14.43</v>
      </c>
      <c r="AP199" s="42">
        <v>14.61</v>
      </c>
    </row>
    <row r="200" spans="1:42" x14ac:dyDescent="0.2">
      <c r="A200" s="41">
        <v>1.88</v>
      </c>
      <c r="B200" s="42">
        <v>7.26</v>
      </c>
      <c r="C200" s="42">
        <v>7.44</v>
      </c>
      <c r="D200" s="42">
        <v>7.63</v>
      </c>
      <c r="E200" s="42">
        <v>7.81</v>
      </c>
      <c r="F200" s="42">
        <v>8</v>
      </c>
      <c r="G200" s="42">
        <v>8.18</v>
      </c>
      <c r="H200" s="42">
        <v>8.36</v>
      </c>
      <c r="I200" s="42">
        <v>8.5500000000000007</v>
      </c>
      <c r="J200" s="42">
        <v>8.73</v>
      </c>
      <c r="K200" s="42">
        <v>8.91</v>
      </c>
      <c r="L200" s="42">
        <v>9.1</v>
      </c>
      <c r="M200" s="42">
        <v>9.2799999999999994</v>
      </c>
      <c r="N200" s="42">
        <v>9.4700000000000006</v>
      </c>
      <c r="O200" s="42">
        <v>9.65</v>
      </c>
      <c r="P200" s="42">
        <v>9.83</v>
      </c>
      <c r="Q200" s="42">
        <v>10.02</v>
      </c>
      <c r="R200" s="42">
        <v>10.199999999999999</v>
      </c>
      <c r="S200" s="42">
        <v>10.39</v>
      </c>
      <c r="T200" s="42">
        <v>10.57</v>
      </c>
      <c r="U200" s="42">
        <v>10.75</v>
      </c>
      <c r="V200" s="42">
        <v>10.94</v>
      </c>
      <c r="W200" s="42">
        <v>11.12</v>
      </c>
      <c r="X200" s="42">
        <v>11.3</v>
      </c>
      <c r="Y200" s="42">
        <v>11.49</v>
      </c>
      <c r="Z200" s="42">
        <v>11.67</v>
      </c>
      <c r="AA200" s="42">
        <v>11.85</v>
      </c>
      <c r="AB200" s="42">
        <v>12.04</v>
      </c>
      <c r="AC200" s="42">
        <v>12.22</v>
      </c>
      <c r="AD200" s="42">
        <v>12.41</v>
      </c>
      <c r="AE200" s="42">
        <v>12.59</v>
      </c>
      <c r="AF200" s="42">
        <v>12.77</v>
      </c>
      <c r="AG200" s="42">
        <v>12.96</v>
      </c>
      <c r="AH200" s="42">
        <v>13.14</v>
      </c>
      <c r="AI200" s="42">
        <v>13.32</v>
      </c>
      <c r="AJ200" s="42">
        <v>13.51</v>
      </c>
      <c r="AK200" s="42">
        <v>13.69</v>
      </c>
      <c r="AL200" s="42">
        <v>13.88</v>
      </c>
      <c r="AM200" s="42">
        <v>14.06</v>
      </c>
      <c r="AN200" s="42">
        <v>14.24</v>
      </c>
      <c r="AO200" s="42">
        <v>14.43</v>
      </c>
      <c r="AP200" s="42">
        <v>14.61</v>
      </c>
    </row>
    <row r="201" spans="1:42" x14ac:dyDescent="0.2">
      <c r="A201" s="41">
        <v>1.89</v>
      </c>
      <c r="B201" s="42">
        <v>7.26</v>
      </c>
      <c r="C201" s="42">
        <v>7.44</v>
      </c>
      <c r="D201" s="42">
        <v>7.63</v>
      </c>
      <c r="E201" s="42">
        <v>7.81</v>
      </c>
      <c r="F201" s="42">
        <v>7.99</v>
      </c>
      <c r="G201" s="42">
        <v>8.18</v>
      </c>
      <c r="H201" s="42">
        <v>8.36</v>
      </c>
      <c r="I201" s="42">
        <v>8.5399999999999991</v>
      </c>
      <c r="J201" s="42">
        <v>8.73</v>
      </c>
      <c r="K201" s="42">
        <v>8.91</v>
      </c>
      <c r="L201" s="42">
        <v>9.1</v>
      </c>
      <c r="M201" s="42">
        <v>9.2799999999999994</v>
      </c>
      <c r="N201" s="42">
        <v>9.4600000000000009</v>
      </c>
      <c r="O201" s="42">
        <v>9.65</v>
      </c>
      <c r="P201" s="42">
        <v>9.83</v>
      </c>
      <c r="Q201" s="42">
        <v>10.01</v>
      </c>
      <c r="R201" s="42">
        <v>10.199999999999999</v>
      </c>
      <c r="S201" s="42">
        <v>10.38</v>
      </c>
      <c r="T201" s="42">
        <v>10.57</v>
      </c>
      <c r="U201" s="42">
        <v>10.75</v>
      </c>
      <c r="V201" s="42">
        <v>10.93</v>
      </c>
      <c r="W201" s="42">
        <v>11.12</v>
      </c>
      <c r="X201" s="42">
        <v>11.3</v>
      </c>
      <c r="Y201" s="42">
        <v>11.48</v>
      </c>
      <c r="Z201" s="42">
        <v>11.67</v>
      </c>
      <c r="AA201" s="42">
        <v>11.85</v>
      </c>
      <c r="AB201" s="42">
        <v>12.04</v>
      </c>
      <c r="AC201" s="42">
        <v>12.22</v>
      </c>
      <c r="AD201" s="42">
        <v>12.4</v>
      </c>
      <c r="AE201" s="42">
        <v>12.59</v>
      </c>
      <c r="AF201" s="42">
        <v>12.77</v>
      </c>
      <c r="AG201" s="42">
        <v>12.95</v>
      </c>
      <c r="AH201" s="42">
        <v>13.14</v>
      </c>
      <c r="AI201" s="42">
        <v>13.32</v>
      </c>
      <c r="AJ201" s="42">
        <v>13.5</v>
      </c>
      <c r="AK201" s="42">
        <v>13.69</v>
      </c>
      <c r="AL201" s="42">
        <v>13.87</v>
      </c>
      <c r="AM201" s="42">
        <v>14.06</v>
      </c>
      <c r="AN201" s="42">
        <v>14.24</v>
      </c>
      <c r="AO201" s="42">
        <v>14.42</v>
      </c>
      <c r="AP201" s="42">
        <v>14.61</v>
      </c>
    </row>
    <row r="202" spans="1:42" x14ac:dyDescent="0.2">
      <c r="A202" s="41">
        <v>1.9</v>
      </c>
      <c r="B202" s="42">
        <v>7.26</v>
      </c>
      <c r="C202" s="42">
        <v>7.44</v>
      </c>
      <c r="D202" s="42">
        <v>7.62</v>
      </c>
      <c r="E202" s="42">
        <v>7.81</v>
      </c>
      <c r="F202" s="42">
        <v>7.99</v>
      </c>
      <c r="G202" s="42">
        <v>8.18</v>
      </c>
      <c r="H202" s="42">
        <v>8.36</v>
      </c>
      <c r="I202" s="42">
        <v>8.5399999999999991</v>
      </c>
      <c r="J202" s="42">
        <v>8.73</v>
      </c>
      <c r="K202" s="42">
        <v>8.91</v>
      </c>
      <c r="L202" s="42">
        <v>9.09</v>
      </c>
      <c r="M202" s="42">
        <v>9.2799999999999994</v>
      </c>
      <c r="N202" s="42">
        <v>9.4600000000000009</v>
      </c>
      <c r="O202" s="42">
        <v>9.64</v>
      </c>
      <c r="P202" s="42">
        <v>9.83</v>
      </c>
      <c r="Q202" s="42">
        <v>10.01</v>
      </c>
      <c r="R202" s="42">
        <v>10.199999999999999</v>
      </c>
      <c r="S202" s="42">
        <v>10.38</v>
      </c>
      <c r="T202" s="42">
        <v>10.56</v>
      </c>
      <c r="U202" s="42">
        <v>10.75</v>
      </c>
      <c r="V202" s="42">
        <v>10.93</v>
      </c>
      <c r="W202" s="42">
        <v>11.11</v>
      </c>
      <c r="X202" s="42">
        <v>11.3</v>
      </c>
      <c r="Y202" s="42">
        <v>11.48</v>
      </c>
      <c r="Z202" s="42">
        <v>11.66</v>
      </c>
      <c r="AA202" s="42">
        <v>11.85</v>
      </c>
      <c r="AB202" s="42">
        <v>12.03</v>
      </c>
      <c r="AC202" s="42">
        <v>12.22</v>
      </c>
      <c r="AD202" s="42">
        <v>12.4</v>
      </c>
      <c r="AE202" s="42">
        <v>12.58</v>
      </c>
      <c r="AF202" s="42">
        <v>12.77</v>
      </c>
      <c r="AG202" s="42">
        <v>12.95</v>
      </c>
      <c r="AH202" s="42">
        <v>13.13</v>
      </c>
      <c r="AI202" s="42">
        <v>13.32</v>
      </c>
      <c r="AJ202" s="42">
        <v>13.5</v>
      </c>
      <c r="AK202" s="42">
        <v>13.68</v>
      </c>
      <c r="AL202" s="42">
        <v>13.87</v>
      </c>
      <c r="AM202" s="42">
        <v>14.05</v>
      </c>
      <c r="AN202" s="42">
        <v>14.24</v>
      </c>
      <c r="AO202" s="42">
        <v>14.42</v>
      </c>
      <c r="AP202" s="42">
        <v>14.6</v>
      </c>
    </row>
    <row r="203" spans="1:42" x14ac:dyDescent="0.2">
      <c r="A203" s="41">
        <v>1.91</v>
      </c>
      <c r="B203" s="42">
        <v>7.25</v>
      </c>
      <c r="C203" s="42">
        <v>7.44</v>
      </c>
      <c r="D203" s="42">
        <v>7.62</v>
      </c>
      <c r="E203" s="42">
        <v>7.81</v>
      </c>
      <c r="F203" s="42">
        <v>7.99</v>
      </c>
      <c r="G203" s="42">
        <v>8.17</v>
      </c>
      <c r="H203" s="42">
        <v>8.36</v>
      </c>
      <c r="I203" s="42">
        <v>8.5399999999999991</v>
      </c>
      <c r="J203" s="42">
        <v>8.7200000000000006</v>
      </c>
      <c r="K203" s="42">
        <v>8.91</v>
      </c>
      <c r="L203" s="42">
        <v>9.09</v>
      </c>
      <c r="M203" s="42">
        <v>9.27</v>
      </c>
      <c r="N203" s="42">
        <v>9.4600000000000009</v>
      </c>
      <c r="O203" s="42">
        <v>9.64</v>
      </c>
      <c r="P203" s="42">
        <v>9.83</v>
      </c>
      <c r="Q203" s="42">
        <v>10.01</v>
      </c>
      <c r="R203" s="42">
        <v>10.19</v>
      </c>
      <c r="S203" s="42">
        <v>10.38</v>
      </c>
      <c r="T203" s="42">
        <v>10.56</v>
      </c>
      <c r="U203" s="42">
        <v>10.74</v>
      </c>
      <c r="V203" s="42">
        <v>10.93</v>
      </c>
      <c r="W203" s="42">
        <v>11.11</v>
      </c>
      <c r="X203" s="42">
        <v>11.29</v>
      </c>
      <c r="Y203" s="42">
        <v>11.48</v>
      </c>
      <c r="Z203" s="42">
        <v>11.66</v>
      </c>
      <c r="AA203" s="42">
        <v>11.85</v>
      </c>
      <c r="AB203" s="42">
        <v>12.03</v>
      </c>
      <c r="AC203" s="42">
        <v>12.21</v>
      </c>
      <c r="AD203" s="42">
        <v>12.4</v>
      </c>
      <c r="AE203" s="42">
        <v>12.58</v>
      </c>
      <c r="AF203" s="42">
        <v>12.76</v>
      </c>
      <c r="AG203" s="42">
        <v>12.95</v>
      </c>
      <c r="AH203" s="42">
        <v>13.13</v>
      </c>
      <c r="AI203" s="42">
        <v>13.31</v>
      </c>
      <c r="AJ203" s="42">
        <v>13.5</v>
      </c>
      <c r="AK203" s="42">
        <v>13.68</v>
      </c>
      <c r="AL203" s="42">
        <v>13.86</v>
      </c>
      <c r="AM203" s="42">
        <v>14.05</v>
      </c>
      <c r="AN203" s="42">
        <v>14.23</v>
      </c>
      <c r="AO203" s="42">
        <v>14.41</v>
      </c>
      <c r="AP203" s="42">
        <v>14.6</v>
      </c>
    </row>
    <row r="204" spans="1:42" x14ac:dyDescent="0.2">
      <c r="A204" s="41">
        <v>1.92</v>
      </c>
      <c r="B204" s="42">
        <v>7.25</v>
      </c>
      <c r="C204" s="42">
        <v>7.44</v>
      </c>
      <c r="D204" s="42">
        <v>7.62</v>
      </c>
      <c r="E204" s="42">
        <v>7.8</v>
      </c>
      <c r="F204" s="42">
        <v>7.99</v>
      </c>
      <c r="G204" s="42">
        <v>8.17</v>
      </c>
      <c r="H204" s="42">
        <v>8.35</v>
      </c>
      <c r="I204" s="42">
        <v>8.5399999999999991</v>
      </c>
      <c r="J204" s="42">
        <v>8.7200000000000006</v>
      </c>
      <c r="K204" s="42">
        <v>8.91</v>
      </c>
      <c r="L204" s="42">
        <v>9.09</v>
      </c>
      <c r="M204" s="42">
        <v>9.27</v>
      </c>
      <c r="N204" s="42">
        <v>9.4600000000000009</v>
      </c>
      <c r="O204" s="42">
        <v>9.64</v>
      </c>
      <c r="P204" s="42">
        <v>9.82</v>
      </c>
      <c r="Q204" s="42">
        <v>10.01</v>
      </c>
      <c r="R204" s="42">
        <v>10.19</v>
      </c>
      <c r="S204" s="42">
        <v>10.37</v>
      </c>
      <c r="T204" s="42">
        <v>10.56</v>
      </c>
      <c r="U204" s="42">
        <v>10.74</v>
      </c>
      <c r="V204" s="42">
        <v>10.92</v>
      </c>
      <c r="W204" s="42">
        <v>11.11</v>
      </c>
      <c r="X204" s="42">
        <v>11.29</v>
      </c>
      <c r="Y204" s="42">
        <v>11.47</v>
      </c>
      <c r="Z204" s="42">
        <v>11.66</v>
      </c>
      <c r="AA204" s="42">
        <v>11.84</v>
      </c>
      <c r="AB204" s="42">
        <v>12.03</v>
      </c>
      <c r="AC204" s="42">
        <v>12.21</v>
      </c>
      <c r="AD204" s="42">
        <v>12.39</v>
      </c>
      <c r="AE204" s="42">
        <v>12.58</v>
      </c>
      <c r="AF204" s="42">
        <v>12.76</v>
      </c>
      <c r="AG204" s="42">
        <v>12.94</v>
      </c>
      <c r="AH204" s="42">
        <v>13.13</v>
      </c>
      <c r="AI204" s="42">
        <v>13.31</v>
      </c>
      <c r="AJ204" s="42">
        <v>13.49</v>
      </c>
      <c r="AK204" s="42">
        <v>13.68</v>
      </c>
      <c r="AL204" s="42">
        <v>13.86</v>
      </c>
      <c r="AM204" s="42">
        <v>14.04</v>
      </c>
      <c r="AN204" s="42">
        <v>14.23</v>
      </c>
      <c r="AO204" s="42">
        <v>14.41</v>
      </c>
      <c r="AP204" s="42">
        <v>14.59</v>
      </c>
    </row>
    <row r="205" spans="1:42" x14ac:dyDescent="0.2">
      <c r="A205" s="41">
        <v>1.93</v>
      </c>
      <c r="B205" s="42">
        <v>7.25</v>
      </c>
      <c r="C205" s="42">
        <v>7.43</v>
      </c>
      <c r="D205" s="42">
        <v>7.62</v>
      </c>
      <c r="E205" s="42">
        <v>7.8</v>
      </c>
      <c r="F205" s="42">
        <v>7.98</v>
      </c>
      <c r="G205" s="42">
        <v>8.17</v>
      </c>
      <c r="H205" s="42">
        <v>8.35</v>
      </c>
      <c r="I205" s="42">
        <v>8.5399999999999991</v>
      </c>
      <c r="J205" s="42">
        <v>8.7200000000000006</v>
      </c>
      <c r="K205" s="42">
        <v>8.9</v>
      </c>
      <c r="L205" s="42">
        <v>9.09</v>
      </c>
      <c r="M205" s="42">
        <v>9.27</v>
      </c>
      <c r="N205" s="42">
        <v>9.4499999999999993</v>
      </c>
      <c r="O205" s="42">
        <v>9.64</v>
      </c>
      <c r="P205" s="42">
        <v>9.82</v>
      </c>
      <c r="Q205" s="42">
        <v>10</v>
      </c>
      <c r="R205" s="42">
        <v>10.19</v>
      </c>
      <c r="S205" s="42">
        <v>10.37</v>
      </c>
      <c r="T205" s="42">
        <v>10.55</v>
      </c>
      <c r="U205" s="42">
        <v>10.74</v>
      </c>
      <c r="V205" s="42">
        <v>10.92</v>
      </c>
      <c r="W205" s="42">
        <v>11.1</v>
      </c>
      <c r="X205" s="42">
        <v>11.29</v>
      </c>
      <c r="Y205" s="42">
        <v>11.47</v>
      </c>
      <c r="Z205" s="42">
        <v>11.66</v>
      </c>
      <c r="AA205" s="42">
        <v>11.84</v>
      </c>
      <c r="AB205" s="42">
        <v>12.02</v>
      </c>
      <c r="AC205" s="42">
        <v>12.21</v>
      </c>
      <c r="AD205" s="42">
        <v>12.39</v>
      </c>
      <c r="AE205" s="42">
        <v>12.57</v>
      </c>
      <c r="AF205" s="42">
        <v>12.76</v>
      </c>
      <c r="AG205" s="42">
        <v>12.94</v>
      </c>
      <c r="AH205" s="42">
        <v>13.12</v>
      </c>
      <c r="AI205" s="42">
        <v>13.31</v>
      </c>
      <c r="AJ205" s="42">
        <v>13.49</v>
      </c>
      <c r="AK205" s="42">
        <v>13.67</v>
      </c>
      <c r="AL205" s="42">
        <v>13.86</v>
      </c>
      <c r="AM205" s="42">
        <v>14.04</v>
      </c>
      <c r="AN205" s="42">
        <v>14.22</v>
      </c>
      <c r="AO205" s="42">
        <v>14.41</v>
      </c>
      <c r="AP205" s="42">
        <v>14.59</v>
      </c>
    </row>
    <row r="206" spans="1:42" x14ac:dyDescent="0.2">
      <c r="A206" s="41">
        <v>1.94</v>
      </c>
      <c r="B206" s="42">
        <v>7.25</v>
      </c>
      <c r="C206" s="42">
        <v>7.43</v>
      </c>
      <c r="D206" s="42">
        <v>7.62</v>
      </c>
      <c r="E206" s="42">
        <v>7.8</v>
      </c>
      <c r="F206" s="42">
        <v>7.98</v>
      </c>
      <c r="G206" s="42">
        <v>8.17</v>
      </c>
      <c r="H206" s="42">
        <v>8.35</v>
      </c>
      <c r="I206" s="42">
        <v>8.5299999999999994</v>
      </c>
      <c r="J206" s="42">
        <v>8.7200000000000006</v>
      </c>
      <c r="K206" s="42">
        <v>8.9</v>
      </c>
      <c r="L206" s="42">
        <v>9.08</v>
      </c>
      <c r="M206" s="42">
        <v>9.27</v>
      </c>
      <c r="N206" s="42">
        <v>9.4499999999999993</v>
      </c>
      <c r="O206" s="42">
        <v>9.6300000000000008</v>
      </c>
      <c r="P206" s="42">
        <v>9.82</v>
      </c>
      <c r="Q206" s="42">
        <v>10</v>
      </c>
      <c r="R206" s="42">
        <v>10.18</v>
      </c>
      <c r="S206" s="42">
        <v>10.37</v>
      </c>
      <c r="T206" s="42">
        <v>10.55</v>
      </c>
      <c r="U206" s="42">
        <v>10.73</v>
      </c>
      <c r="V206" s="42">
        <v>10.92</v>
      </c>
      <c r="W206" s="42">
        <v>11.1</v>
      </c>
      <c r="X206" s="42">
        <v>11.29</v>
      </c>
      <c r="Y206" s="42">
        <v>11.47</v>
      </c>
      <c r="Z206" s="42">
        <v>11.65</v>
      </c>
      <c r="AA206" s="42">
        <v>11.84</v>
      </c>
      <c r="AB206" s="42">
        <v>12.02</v>
      </c>
      <c r="AC206" s="42">
        <v>12.2</v>
      </c>
      <c r="AD206" s="42">
        <v>12.39</v>
      </c>
      <c r="AE206" s="42">
        <v>12.57</v>
      </c>
      <c r="AF206" s="42">
        <v>12.75</v>
      </c>
      <c r="AG206" s="42">
        <v>12.94</v>
      </c>
      <c r="AH206" s="42">
        <v>13.12</v>
      </c>
      <c r="AI206" s="42">
        <v>13.3</v>
      </c>
      <c r="AJ206" s="42">
        <v>13.49</v>
      </c>
      <c r="AK206" s="42">
        <v>13.67</v>
      </c>
      <c r="AL206" s="42">
        <v>13.85</v>
      </c>
      <c r="AM206" s="42">
        <v>14.04</v>
      </c>
      <c r="AN206" s="42">
        <v>14.22</v>
      </c>
      <c r="AO206" s="42">
        <v>14.4</v>
      </c>
      <c r="AP206" s="42">
        <v>14.59</v>
      </c>
    </row>
    <row r="207" spans="1:42" x14ac:dyDescent="0.2">
      <c r="A207" s="41">
        <v>1.95</v>
      </c>
      <c r="B207" s="42">
        <v>7.25</v>
      </c>
      <c r="C207" s="42">
        <v>7.43</v>
      </c>
      <c r="D207" s="42">
        <v>7.61</v>
      </c>
      <c r="E207" s="42">
        <v>7.8</v>
      </c>
      <c r="F207" s="42">
        <v>7.98</v>
      </c>
      <c r="G207" s="42">
        <v>8.16</v>
      </c>
      <c r="H207" s="42">
        <v>8.35</v>
      </c>
      <c r="I207" s="42">
        <v>8.5299999999999994</v>
      </c>
      <c r="J207" s="42">
        <v>8.7100000000000009</v>
      </c>
      <c r="K207" s="42">
        <v>8.9</v>
      </c>
      <c r="L207" s="42">
        <v>9.08</v>
      </c>
      <c r="M207" s="42">
        <v>9.26</v>
      </c>
      <c r="N207" s="42">
        <v>9.4499999999999993</v>
      </c>
      <c r="O207" s="42">
        <v>9.6300000000000008</v>
      </c>
      <c r="P207" s="42">
        <v>9.81</v>
      </c>
      <c r="Q207" s="42">
        <v>10</v>
      </c>
      <c r="R207" s="42">
        <v>10.18</v>
      </c>
      <c r="S207" s="42">
        <v>10.37</v>
      </c>
      <c r="T207" s="42">
        <v>10.55</v>
      </c>
      <c r="U207" s="42">
        <v>10.73</v>
      </c>
      <c r="V207" s="42">
        <v>10.92</v>
      </c>
      <c r="W207" s="42">
        <v>11.1</v>
      </c>
      <c r="X207" s="42">
        <v>11.28</v>
      </c>
      <c r="Y207" s="42">
        <v>11.47</v>
      </c>
      <c r="Z207" s="42">
        <v>11.65</v>
      </c>
      <c r="AA207" s="42">
        <v>11.83</v>
      </c>
      <c r="AB207" s="42">
        <v>12.02</v>
      </c>
      <c r="AC207" s="42">
        <v>12.2</v>
      </c>
      <c r="AD207" s="42">
        <v>12.38</v>
      </c>
      <c r="AE207" s="42">
        <v>12.57</v>
      </c>
      <c r="AF207" s="42">
        <v>12.75</v>
      </c>
      <c r="AG207" s="42">
        <v>12.93</v>
      </c>
      <c r="AH207" s="42">
        <v>13.12</v>
      </c>
      <c r="AI207" s="42">
        <v>13.3</v>
      </c>
      <c r="AJ207" s="42">
        <v>13.48</v>
      </c>
      <c r="AK207" s="42">
        <v>13.67</v>
      </c>
      <c r="AL207" s="42">
        <v>13.85</v>
      </c>
      <c r="AM207" s="42">
        <v>14.03</v>
      </c>
      <c r="AN207" s="42">
        <v>14.22</v>
      </c>
      <c r="AO207" s="42">
        <v>14.4</v>
      </c>
      <c r="AP207" s="42">
        <v>14.58</v>
      </c>
    </row>
    <row r="208" spans="1:42" x14ac:dyDescent="0.2">
      <c r="A208" s="41">
        <v>1.96</v>
      </c>
      <c r="B208" s="42">
        <v>7.24</v>
      </c>
      <c r="C208" s="42">
        <v>7.43</v>
      </c>
      <c r="D208" s="42">
        <v>7.61</v>
      </c>
      <c r="E208" s="42">
        <v>7.79</v>
      </c>
      <c r="F208" s="42">
        <v>7.98</v>
      </c>
      <c r="G208" s="42">
        <v>8.16</v>
      </c>
      <c r="H208" s="42">
        <v>8.34</v>
      </c>
      <c r="I208" s="42">
        <v>8.5299999999999994</v>
      </c>
      <c r="J208" s="42">
        <v>8.7100000000000009</v>
      </c>
      <c r="K208" s="42">
        <v>8.9</v>
      </c>
      <c r="L208" s="42">
        <v>9.08</v>
      </c>
      <c r="M208" s="42">
        <v>9.26</v>
      </c>
      <c r="N208" s="42">
        <v>9.4499999999999993</v>
      </c>
      <c r="O208" s="42">
        <v>9.6300000000000008</v>
      </c>
      <c r="P208" s="42">
        <v>9.81</v>
      </c>
      <c r="Q208" s="42">
        <v>10</v>
      </c>
      <c r="R208" s="42">
        <v>10.18</v>
      </c>
      <c r="S208" s="42">
        <v>10.36</v>
      </c>
      <c r="T208" s="42">
        <v>10.55</v>
      </c>
      <c r="U208" s="42">
        <v>10.73</v>
      </c>
      <c r="V208" s="42">
        <v>10.91</v>
      </c>
      <c r="W208" s="42">
        <v>11.1</v>
      </c>
      <c r="X208" s="42">
        <v>11.28</v>
      </c>
      <c r="Y208" s="42">
        <v>11.46</v>
      </c>
      <c r="Z208" s="42">
        <v>11.65</v>
      </c>
      <c r="AA208" s="42">
        <v>11.83</v>
      </c>
      <c r="AB208" s="42">
        <v>12.01</v>
      </c>
      <c r="AC208" s="42">
        <v>12.2</v>
      </c>
      <c r="AD208" s="42">
        <v>12.38</v>
      </c>
      <c r="AE208" s="42">
        <v>12.56</v>
      </c>
      <c r="AF208" s="42">
        <v>12.75</v>
      </c>
      <c r="AG208" s="42">
        <v>12.93</v>
      </c>
      <c r="AH208" s="42">
        <v>13.11</v>
      </c>
      <c r="AI208" s="42">
        <v>13.3</v>
      </c>
      <c r="AJ208" s="42">
        <v>13.48</v>
      </c>
      <c r="AK208" s="42">
        <v>13.66</v>
      </c>
      <c r="AL208" s="42">
        <v>13.85</v>
      </c>
      <c r="AM208" s="42">
        <v>14.03</v>
      </c>
      <c r="AN208" s="42">
        <v>14.21</v>
      </c>
      <c r="AO208" s="42">
        <v>14.4</v>
      </c>
      <c r="AP208" s="42">
        <v>14.58</v>
      </c>
    </row>
    <row r="209" spans="1:42" x14ac:dyDescent="0.2">
      <c r="A209" s="41">
        <v>1.97</v>
      </c>
      <c r="B209" s="42">
        <v>7.24</v>
      </c>
      <c r="C209" s="42">
        <v>7.43</v>
      </c>
      <c r="D209" s="42">
        <v>7.61</v>
      </c>
      <c r="E209" s="42">
        <v>7.79</v>
      </c>
      <c r="F209" s="42">
        <v>7.98</v>
      </c>
      <c r="G209" s="42">
        <v>8.16</v>
      </c>
      <c r="H209" s="42">
        <v>8.34</v>
      </c>
      <c r="I209" s="42">
        <v>8.5299999999999994</v>
      </c>
      <c r="J209" s="42">
        <v>8.7100000000000009</v>
      </c>
      <c r="K209" s="42">
        <v>8.89</v>
      </c>
      <c r="L209" s="42">
        <v>9.08</v>
      </c>
      <c r="M209" s="42">
        <v>9.26</v>
      </c>
      <c r="N209" s="42">
        <v>9.44</v>
      </c>
      <c r="O209" s="42">
        <v>9.6300000000000008</v>
      </c>
      <c r="P209" s="42">
        <v>9.81</v>
      </c>
      <c r="Q209" s="42">
        <v>9.99</v>
      </c>
      <c r="R209" s="42">
        <v>10.18</v>
      </c>
      <c r="S209" s="42">
        <v>10.36</v>
      </c>
      <c r="T209" s="42">
        <v>10.54</v>
      </c>
      <c r="U209" s="42">
        <v>10.73</v>
      </c>
      <c r="V209" s="42">
        <v>10.91</v>
      </c>
      <c r="W209" s="42">
        <v>11.09</v>
      </c>
      <c r="X209" s="42">
        <v>11.28</v>
      </c>
      <c r="Y209" s="42">
        <v>11.46</v>
      </c>
      <c r="Z209" s="42">
        <v>11.64</v>
      </c>
      <c r="AA209" s="42">
        <v>11.83</v>
      </c>
      <c r="AB209" s="42">
        <v>12.01</v>
      </c>
      <c r="AC209" s="42">
        <v>12.19</v>
      </c>
      <c r="AD209" s="42">
        <v>12.38</v>
      </c>
      <c r="AE209" s="42">
        <v>12.56</v>
      </c>
      <c r="AF209" s="42">
        <v>12.74</v>
      </c>
      <c r="AG209" s="42">
        <v>12.93</v>
      </c>
      <c r="AH209" s="42">
        <v>13.11</v>
      </c>
      <c r="AI209" s="42">
        <v>13.29</v>
      </c>
      <c r="AJ209" s="42">
        <v>13.48</v>
      </c>
      <c r="AK209" s="42">
        <v>13.66</v>
      </c>
      <c r="AL209" s="42">
        <v>13.84</v>
      </c>
      <c r="AM209" s="42">
        <v>14.02</v>
      </c>
      <c r="AN209" s="42">
        <v>14.21</v>
      </c>
      <c r="AO209" s="42">
        <v>14.39</v>
      </c>
      <c r="AP209" s="42">
        <v>14.57</v>
      </c>
    </row>
    <row r="210" spans="1:42" x14ac:dyDescent="0.2">
      <c r="A210" s="41">
        <v>1.98</v>
      </c>
      <c r="B210" s="42">
        <v>7.24</v>
      </c>
      <c r="C210" s="42">
        <v>7.42</v>
      </c>
      <c r="D210" s="42">
        <v>7.61</v>
      </c>
      <c r="E210" s="42">
        <v>7.79</v>
      </c>
      <c r="F210" s="42">
        <v>7.97</v>
      </c>
      <c r="G210" s="42">
        <v>8.16</v>
      </c>
      <c r="H210" s="42">
        <v>8.34</v>
      </c>
      <c r="I210" s="42">
        <v>8.52</v>
      </c>
      <c r="J210" s="42">
        <v>8.7100000000000009</v>
      </c>
      <c r="K210" s="42">
        <v>8.89</v>
      </c>
      <c r="L210" s="42">
        <v>9.07</v>
      </c>
      <c r="M210" s="42">
        <v>9.26</v>
      </c>
      <c r="N210" s="42">
        <v>9.44</v>
      </c>
      <c r="O210" s="42">
        <v>9.6199999999999992</v>
      </c>
      <c r="P210" s="42">
        <v>9.81</v>
      </c>
      <c r="Q210" s="42">
        <v>9.99</v>
      </c>
      <c r="R210" s="42">
        <v>10.17</v>
      </c>
      <c r="S210" s="42">
        <v>10.36</v>
      </c>
      <c r="T210" s="42">
        <v>10.54</v>
      </c>
      <c r="U210" s="42">
        <v>10.72</v>
      </c>
      <c r="V210" s="42">
        <v>10.91</v>
      </c>
      <c r="W210" s="42">
        <v>11.09</v>
      </c>
      <c r="X210" s="42">
        <v>11.27</v>
      </c>
      <c r="Y210" s="42">
        <v>11.46</v>
      </c>
      <c r="Z210" s="42">
        <v>11.64</v>
      </c>
      <c r="AA210" s="42">
        <v>11.82</v>
      </c>
      <c r="AB210" s="42">
        <v>12.01</v>
      </c>
      <c r="AC210" s="42">
        <v>12.19</v>
      </c>
      <c r="AD210" s="42">
        <v>12.37</v>
      </c>
      <c r="AE210" s="42">
        <v>12.56</v>
      </c>
      <c r="AF210" s="42">
        <v>12.74</v>
      </c>
      <c r="AG210" s="42">
        <v>12.92</v>
      </c>
      <c r="AH210" s="42">
        <v>13.1</v>
      </c>
      <c r="AI210" s="42">
        <v>13.29</v>
      </c>
      <c r="AJ210" s="42">
        <v>13.47</v>
      </c>
      <c r="AK210" s="42">
        <v>13.65</v>
      </c>
      <c r="AL210" s="42">
        <v>13.84</v>
      </c>
      <c r="AM210" s="42">
        <v>14.02</v>
      </c>
      <c r="AN210" s="42">
        <v>14.2</v>
      </c>
      <c r="AO210" s="42">
        <v>14.39</v>
      </c>
      <c r="AP210" s="42">
        <v>14.57</v>
      </c>
    </row>
    <row r="211" spans="1:42" x14ac:dyDescent="0.2">
      <c r="A211" s="41">
        <v>1.99</v>
      </c>
      <c r="B211" s="42">
        <v>7.24</v>
      </c>
      <c r="C211" s="42">
        <v>7.42</v>
      </c>
      <c r="D211" s="42">
        <v>7.6</v>
      </c>
      <c r="E211" s="42">
        <v>7.79</v>
      </c>
      <c r="F211" s="42">
        <v>7.97</v>
      </c>
      <c r="G211" s="42">
        <v>8.15</v>
      </c>
      <c r="H211" s="42">
        <v>8.34</v>
      </c>
      <c r="I211" s="42">
        <v>8.52</v>
      </c>
      <c r="J211" s="42">
        <v>8.6999999999999993</v>
      </c>
      <c r="K211" s="42">
        <v>8.89</v>
      </c>
      <c r="L211" s="42">
        <v>9.07</v>
      </c>
      <c r="M211" s="42">
        <v>9.25</v>
      </c>
      <c r="N211" s="42">
        <v>9.44</v>
      </c>
      <c r="O211" s="42">
        <v>9.6199999999999992</v>
      </c>
      <c r="P211" s="42">
        <v>9.8000000000000007</v>
      </c>
      <c r="Q211" s="42">
        <v>9.99</v>
      </c>
      <c r="R211" s="42">
        <v>10.17</v>
      </c>
      <c r="S211" s="42">
        <v>10.35</v>
      </c>
      <c r="T211" s="42">
        <v>10.54</v>
      </c>
      <c r="U211" s="42">
        <v>10.72</v>
      </c>
      <c r="V211" s="42">
        <v>10.9</v>
      </c>
      <c r="W211" s="42">
        <v>11.09</v>
      </c>
      <c r="X211" s="42">
        <v>11.27</v>
      </c>
      <c r="Y211" s="42">
        <v>11.45</v>
      </c>
      <c r="Z211" s="42">
        <v>11.64</v>
      </c>
      <c r="AA211" s="42">
        <v>11.82</v>
      </c>
      <c r="AB211" s="42">
        <v>12</v>
      </c>
      <c r="AC211" s="42">
        <v>12.19</v>
      </c>
      <c r="AD211" s="42">
        <v>12.37</v>
      </c>
      <c r="AE211" s="42">
        <v>12.55</v>
      </c>
      <c r="AF211" s="42">
        <v>12.74</v>
      </c>
      <c r="AG211" s="42">
        <v>12.92</v>
      </c>
      <c r="AH211" s="42">
        <v>13.1</v>
      </c>
      <c r="AI211" s="42">
        <v>13.28</v>
      </c>
      <c r="AJ211" s="42">
        <v>13.47</v>
      </c>
      <c r="AK211" s="42">
        <v>13.65</v>
      </c>
      <c r="AL211" s="42">
        <v>13.83</v>
      </c>
      <c r="AM211" s="42">
        <v>14.02</v>
      </c>
      <c r="AN211" s="42">
        <v>14.2</v>
      </c>
      <c r="AO211" s="42">
        <v>14.38</v>
      </c>
      <c r="AP211" s="42">
        <v>14.57</v>
      </c>
    </row>
    <row r="212" spans="1:42" x14ac:dyDescent="0.2">
      <c r="A212" s="41">
        <v>2</v>
      </c>
      <c r="B212" s="42">
        <v>7.24</v>
      </c>
      <c r="C212" s="42">
        <v>7.42</v>
      </c>
      <c r="D212" s="42">
        <v>7.6</v>
      </c>
      <c r="E212" s="42">
        <v>7.79</v>
      </c>
      <c r="F212" s="42">
        <v>7.97</v>
      </c>
      <c r="G212" s="42">
        <v>8.15</v>
      </c>
      <c r="H212" s="42">
        <v>8.34</v>
      </c>
      <c r="I212" s="42">
        <v>8.52</v>
      </c>
      <c r="J212" s="42">
        <v>8.6999999999999993</v>
      </c>
      <c r="K212" s="42">
        <v>8.89</v>
      </c>
      <c r="L212" s="42">
        <v>9.07</v>
      </c>
      <c r="M212" s="42">
        <v>9.25</v>
      </c>
      <c r="N212" s="42">
        <v>9.43</v>
      </c>
      <c r="O212" s="42">
        <v>9.6199999999999992</v>
      </c>
      <c r="P212" s="42">
        <v>9.8000000000000007</v>
      </c>
      <c r="Q212" s="42">
        <v>9.98</v>
      </c>
      <c r="R212" s="42">
        <v>10.17</v>
      </c>
      <c r="S212" s="42">
        <v>10.35</v>
      </c>
      <c r="T212" s="42">
        <v>10.53</v>
      </c>
      <c r="U212" s="42">
        <v>10.72</v>
      </c>
      <c r="V212" s="42">
        <v>10.9</v>
      </c>
      <c r="W212" s="42">
        <v>11.08</v>
      </c>
      <c r="X212" s="42">
        <v>11.27</v>
      </c>
      <c r="Y212" s="42">
        <v>11.45</v>
      </c>
      <c r="Z212" s="42">
        <v>11.63</v>
      </c>
      <c r="AA212" s="42">
        <v>11.82</v>
      </c>
      <c r="AB212" s="42">
        <v>12</v>
      </c>
      <c r="AC212" s="42">
        <v>12.18</v>
      </c>
      <c r="AD212" s="42">
        <v>12.37</v>
      </c>
      <c r="AE212" s="42">
        <v>12.55</v>
      </c>
      <c r="AF212" s="42">
        <v>12.73</v>
      </c>
      <c r="AG212" s="42">
        <v>12.91</v>
      </c>
      <c r="AH212" s="42">
        <v>13.1</v>
      </c>
      <c r="AI212" s="42">
        <v>13.28</v>
      </c>
      <c r="AJ212" s="42">
        <v>13.46</v>
      </c>
      <c r="AK212" s="42">
        <v>13.65</v>
      </c>
      <c r="AL212" s="42">
        <v>13.83</v>
      </c>
      <c r="AM212" s="42">
        <v>14.01</v>
      </c>
      <c r="AN212" s="42">
        <v>14.2</v>
      </c>
      <c r="AO212" s="42">
        <v>14.38</v>
      </c>
      <c r="AP212" s="42">
        <v>14.56</v>
      </c>
    </row>
    <row r="213" spans="1:42" x14ac:dyDescent="0.2">
      <c r="A213" s="41">
        <v>2.0099999999999998</v>
      </c>
      <c r="B213" s="42">
        <v>7.23</v>
      </c>
      <c r="C213" s="42">
        <v>7.42</v>
      </c>
      <c r="D213" s="42">
        <v>7.6</v>
      </c>
      <c r="E213" s="42">
        <v>7.78</v>
      </c>
      <c r="F213" s="42">
        <v>7.97</v>
      </c>
      <c r="G213" s="42">
        <v>8.15</v>
      </c>
      <c r="H213" s="42">
        <v>8.33</v>
      </c>
      <c r="I213" s="42">
        <v>8.52</v>
      </c>
      <c r="J213" s="42">
        <v>8.6999999999999993</v>
      </c>
      <c r="K213" s="42">
        <v>8.8800000000000008</v>
      </c>
      <c r="L213" s="42">
        <v>9.07</v>
      </c>
      <c r="M213" s="42">
        <v>9.25</v>
      </c>
      <c r="N213" s="42">
        <v>9.43</v>
      </c>
      <c r="O213" s="42">
        <v>9.6199999999999992</v>
      </c>
      <c r="P213" s="42">
        <v>9.8000000000000007</v>
      </c>
      <c r="Q213" s="42">
        <v>9.98</v>
      </c>
      <c r="R213" s="42">
        <v>10.16</v>
      </c>
      <c r="S213" s="42">
        <v>10.35</v>
      </c>
      <c r="T213" s="42">
        <v>10.53</v>
      </c>
      <c r="U213" s="42">
        <v>10.71</v>
      </c>
      <c r="V213" s="42">
        <v>10.9</v>
      </c>
      <c r="W213" s="42">
        <v>11.08</v>
      </c>
      <c r="X213" s="42">
        <v>11.26</v>
      </c>
      <c r="Y213" s="42">
        <v>11.45</v>
      </c>
      <c r="Z213" s="42">
        <v>11.63</v>
      </c>
      <c r="AA213" s="42">
        <v>11.81</v>
      </c>
      <c r="AB213" s="42">
        <v>12</v>
      </c>
      <c r="AC213" s="42">
        <v>12.18</v>
      </c>
      <c r="AD213" s="42">
        <v>12.36</v>
      </c>
      <c r="AE213" s="42">
        <v>12.55</v>
      </c>
      <c r="AF213" s="42">
        <v>12.73</v>
      </c>
      <c r="AG213" s="42">
        <v>12.91</v>
      </c>
      <c r="AH213" s="42">
        <v>13.09</v>
      </c>
      <c r="AI213" s="42">
        <v>13.28</v>
      </c>
      <c r="AJ213" s="42">
        <v>13.46</v>
      </c>
      <c r="AK213" s="42">
        <v>13.64</v>
      </c>
      <c r="AL213" s="42">
        <v>13.83</v>
      </c>
      <c r="AM213" s="42">
        <v>14.01</v>
      </c>
      <c r="AN213" s="42">
        <v>14.19</v>
      </c>
      <c r="AO213" s="42">
        <v>14.38</v>
      </c>
      <c r="AP213" s="42">
        <v>14.56</v>
      </c>
    </row>
    <row r="214" spans="1:42" x14ac:dyDescent="0.2">
      <c r="A214" s="41">
        <v>2.02</v>
      </c>
      <c r="B214" s="42">
        <v>7.23</v>
      </c>
      <c r="C214" s="42">
        <v>7.42</v>
      </c>
      <c r="D214" s="42">
        <v>7.6</v>
      </c>
      <c r="E214" s="42">
        <v>7.78</v>
      </c>
      <c r="F214" s="42">
        <v>7.96</v>
      </c>
      <c r="G214" s="42">
        <v>8.15</v>
      </c>
      <c r="H214" s="42">
        <v>8.33</v>
      </c>
      <c r="I214" s="42">
        <v>8.51</v>
      </c>
      <c r="J214" s="42">
        <v>8.6999999999999993</v>
      </c>
      <c r="K214" s="42">
        <v>8.8800000000000008</v>
      </c>
      <c r="L214" s="42">
        <v>9.06</v>
      </c>
      <c r="M214" s="42">
        <v>9.25</v>
      </c>
      <c r="N214" s="42">
        <v>9.43</v>
      </c>
      <c r="O214" s="42">
        <v>9.61</v>
      </c>
      <c r="P214" s="42">
        <v>9.8000000000000007</v>
      </c>
      <c r="Q214" s="42">
        <v>9.98</v>
      </c>
      <c r="R214" s="42">
        <v>10.16</v>
      </c>
      <c r="S214" s="42">
        <v>10.35</v>
      </c>
      <c r="T214" s="42">
        <v>10.53</v>
      </c>
      <c r="U214" s="42">
        <v>10.71</v>
      </c>
      <c r="V214" s="42">
        <v>10.89</v>
      </c>
      <c r="W214" s="42">
        <v>11.08</v>
      </c>
      <c r="X214" s="42">
        <v>11.26</v>
      </c>
      <c r="Y214" s="42">
        <v>11.44</v>
      </c>
      <c r="Z214" s="42">
        <v>11.63</v>
      </c>
      <c r="AA214" s="42">
        <v>11.81</v>
      </c>
      <c r="AB214" s="42">
        <v>11.99</v>
      </c>
      <c r="AC214" s="42">
        <v>12.18</v>
      </c>
      <c r="AD214" s="42">
        <v>12.36</v>
      </c>
      <c r="AE214" s="42">
        <v>12.54</v>
      </c>
      <c r="AF214" s="42">
        <v>12.72</v>
      </c>
      <c r="AG214" s="42">
        <v>12.91</v>
      </c>
      <c r="AH214" s="42">
        <v>13.09</v>
      </c>
      <c r="AI214" s="42">
        <v>13.27</v>
      </c>
      <c r="AJ214" s="42">
        <v>13.46</v>
      </c>
      <c r="AK214" s="42">
        <v>13.64</v>
      </c>
      <c r="AL214" s="42">
        <v>13.82</v>
      </c>
      <c r="AM214" s="42">
        <v>14.01</v>
      </c>
      <c r="AN214" s="42">
        <v>14.19</v>
      </c>
      <c r="AO214" s="42">
        <v>14.37</v>
      </c>
      <c r="AP214" s="42">
        <v>14.55</v>
      </c>
    </row>
    <row r="215" spans="1:42" x14ac:dyDescent="0.2">
      <c r="A215" s="41">
        <v>2.0299999999999998</v>
      </c>
      <c r="B215" s="42">
        <v>7.23</v>
      </c>
      <c r="C215" s="42">
        <v>7.41</v>
      </c>
      <c r="D215" s="42">
        <v>7.6</v>
      </c>
      <c r="E215" s="42">
        <v>7.78</v>
      </c>
      <c r="F215" s="42">
        <v>7.96</v>
      </c>
      <c r="G215" s="42">
        <v>8.15</v>
      </c>
      <c r="H215" s="42">
        <v>8.33</v>
      </c>
      <c r="I215" s="42">
        <v>8.51</v>
      </c>
      <c r="J215" s="42">
        <v>8.69</v>
      </c>
      <c r="K215" s="42">
        <v>8.8800000000000008</v>
      </c>
      <c r="L215" s="42">
        <v>9.06</v>
      </c>
      <c r="M215" s="42">
        <v>9.24</v>
      </c>
      <c r="N215" s="42">
        <v>9.43</v>
      </c>
      <c r="O215" s="42">
        <v>9.61</v>
      </c>
      <c r="P215" s="42">
        <v>9.7899999999999991</v>
      </c>
      <c r="Q215" s="42">
        <v>9.98</v>
      </c>
      <c r="R215" s="42">
        <v>10.16</v>
      </c>
      <c r="S215" s="42">
        <v>10.34</v>
      </c>
      <c r="T215" s="42">
        <v>10.53</v>
      </c>
      <c r="U215" s="42">
        <v>10.71</v>
      </c>
      <c r="V215" s="42">
        <v>10.89</v>
      </c>
      <c r="W215" s="42">
        <v>11.07</v>
      </c>
      <c r="X215" s="42">
        <v>11.26</v>
      </c>
      <c r="Y215" s="42">
        <v>11.44</v>
      </c>
      <c r="Z215" s="42">
        <v>11.62</v>
      </c>
      <c r="AA215" s="42">
        <v>11.81</v>
      </c>
      <c r="AB215" s="42">
        <v>11.99</v>
      </c>
      <c r="AC215" s="42">
        <v>12.17</v>
      </c>
      <c r="AD215" s="42">
        <v>12.36</v>
      </c>
      <c r="AE215" s="42">
        <v>12.54</v>
      </c>
      <c r="AF215" s="42">
        <v>12.72</v>
      </c>
      <c r="AG215" s="42">
        <v>12.9</v>
      </c>
      <c r="AH215" s="42">
        <v>13.09</v>
      </c>
      <c r="AI215" s="42">
        <v>13.27</v>
      </c>
      <c r="AJ215" s="42">
        <v>13.45</v>
      </c>
      <c r="AK215" s="42">
        <v>13.64</v>
      </c>
      <c r="AL215" s="42">
        <v>13.82</v>
      </c>
      <c r="AM215" s="42">
        <v>14</v>
      </c>
      <c r="AN215" s="42">
        <v>14.18</v>
      </c>
      <c r="AO215" s="42">
        <v>14.37</v>
      </c>
      <c r="AP215" s="42">
        <v>14.55</v>
      </c>
    </row>
    <row r="216" spans="1:42" x14ac:dyDescent="0.2">
      <c r="A216" s="41">
        <v>2.04</v>
      </c>
      <c r="B216" s="42">
        <v>7.23</v>
      </c>
      <c r="C216" s="42">
        <v>7.41</v>
      </c>
      <c r="D216" s="42">
        <v>7.59</v>
      </c>
      <c r="E216" s="42">
        <v>7.78</v>
      </c>
      <c r="F216" s="42">
        <v>7.96</v>
      </c>
      <c r="G216" s="42">
        <v>8.14</v>
      </c>
      <c r="H216" s="42">
        <v>8.33</v>
      </c>
      <c r="I216" s="42">
        <v>8.51</v>
      </c>
      <c r="J216" s="42">
        <v>8.69</v>
      </c>
      <c r="K216" s="42">
        <v>8.8800000000000008</v>
      </c>
      <c r="L216" s="42">
        <v>9.06</v>
      </c>
      <c r="M216" s="42">
        <v>9.24</v>
      </c>
      <c r="N216" s="42">
        <v>9.42</v>
      </c>
      <c r="O216" s="42">
        <v>9.61</v>
      </c>
      <c r="P216" s="42">
        <v>9.7899999999999991</v>
      </c>
      <c r="Q216" s="42">
        <v>9.9700000000000006</v>
      </c>
      <c r="R216" s="42">
        <v>10.16</v>
      </c>
      <c r="S216" s="42">
        <v>10.34</v>
      </c>
      <c r="T216" s="42">
        <v>10.52</v>
      </c>
      <c r="U216" s="42">
        <v>10.71</v>
      </c>
      <c r="V216" s="42">
        <v>10.89</v>
      </c>
      <c r="W216" s="42">
        <v>11.07</v>
      </c>
      <c r="X216" s="42">
        <v>11.25</v>
      </c>
      <c r="Y216" s="42">
        <v>11.44</v>
      </c>
      <c r="Z216" s="42">
        <v>11.62</v>
      </c>
      <c r="AA216" s="42">
        <v>11.8</v>
      </c>
      <c r="AB216" s="42">
        <v>11.99</v>
      </c>
      <c r="AC216" s="42">
        <v>12.17</v>
      </c>
      <c r="AD216" s="42">
        <v>12.35</v>
      </c>
      <c r="AE216" s="42">
        <v>12.53</v>
      </c>
      <c r="AF216" s="42">
        <v>12.72</v>
      </c>
      <c r="AG216" s="42">
        <v>12.9</v>
      </c>
      <c r="AH216" s="42">
        <v>13.08</v>
      </c>
      <c r="AI216" s="42">
        <v>13.27</v>
      </c>
      <c r="AJ216" s="42">
        <v>13.45</v>
      </c>
      <c r="AK216" s="42">
        <v>13.63</v>
      </c>
      <c r="AL216" s="42">
        <v>13.82</v>
      </c>
      <c r="AM216" s="42">
        <v>14</v>
      </c>
      <c r="AN216" s="42">
        <v>14.18</v>
      </c>
      <c r="AO216" s="42">
        <v>14.36</v>
      </c>
      <c r="AP216" s="42">
        <v>14.55</v>
      </c>
    </row>
    <row r="217" spans="1:42" x14ac:dyDescent="0.2">
      <c r="A217" s="41">
        <v>2.0499999999999998</v>
      </c>
      <c r="B217" s="42">
        <v>7.23</v>
      </c>
      <c r="C217" s="42">
        <v>7.41</v>
      </c>
      <c r="D217" s="42">
        <v>7.59</v>
      </c>
      <c r="E217" s="42">
        <v>7.78</v>
      </c>
      <c r="F217" s="42">
        <v>7.96</v>
      </c>
      <c r="G217" s="42">
        <v>8.14</v>
      </c>
      <c r="H217" s="42">
        <v>8.32</v>
      </c>
      <c r="I217" s="42">
        <v>8.51</v>
      </c>
      <c r="J217" s="42">
        <v>8.69</v>
      </c>
      <c r="K217" s="42">
        <v>8.8699999999999992</v>
      </c>
      <c r="L217" s="42">
        <v>9.06</v>
      </c>
      <c r="M217" s="42">
        <v>9.24</v>
      </c>
      <c r="N217" s="42">
        <v>9.42</v>
      </c>
      <c r="O217" s="42">
        <v>9.6</v>
      </c>
      <c r="P217" s="42">
        <v>9.7899999999999991</v>
      </c>
      <c r="Q217" s="42">
        <v>9.9700000000000006</v>
      </c>
      <c r="R217" s="42">
        <v>10.15</v>
      </c>
      <c r="S217" s="42">
        <v>10.34</v>
      </c>
      <c r="T217" s="42">
        <v>10.52</v>
      </c>
      <c r="U217" s="42">
        <v>10.7</v>
      </c>
      <c r="V217" s="42">
        <v>10.89</v>
      </c>
      <c r="W217" s="42">
        <v>11.07</v>
      </c>
      <c r="X217" s="42">
        <v>11.25</v>
      </c>
      <c r="Y217" s="42">
        <v>11.43</v>
      </c>
      <c r="Z217" s="42">
        <v>11.62</v>
      </c>
      <c r="AA217" s="42">
        <v>11.8</v>
      </c>
      <c r="AB217" s="42">
        <v>11.98</v>
      </c>
      <c r="AC217" s="42">
        <v>12.17</v>
      </c>
      <c r="AD217" s="42">
        <v>12.35</v>
      </c>
      <c r="AE217" s="42">
        <v>12.53</v>
      </c>
      <c r="AF217" s="42">
        <v>12.71</v>
      </c>
      <c r="AG217" s="42">
        <v>12.9</v>
      </c>
      <c r="AH217" s="42">
        <v>13.08</v>
      </c>
      <c r="AI217" s="42">
        <v>13.26</v>
      </c>
      <c r="AJ217" s="42">
        <v>13.45</v>
      </c>
      <c r="AK217" s="42">
        <v>13.63</v>
      </c>
      <c r="AL217" s="42">
        <v>13.81</v>
      </c>
      <c r="AM217" s="42">
        <v>13.99</v>
      </c>
      <c r="AN217" s="42">
        <v>14.18</v>
      </c>
      <c r="AO217" s="42">
        <v>14.36</v>
      </c>
      <c r="AP217" s="42">
        <v>14.54</v>
      </c>
    </row>
    <row r="218" spans="1:42" x14ac:dyDescent="0.2">
      <c r="A218" s="41">
        <v>2.06</v>
      </c>
      <c r="B218" s="42">
        <v>7.22</v>
      </c>
      <c r="C218" s="42">
        <v>7.41</v>
      </c>
      <c r="D218" s="42">
        <v>7.59</v>
      </c>
      <c r="E218" s="42">
        <v>7.77</v>
      </c>
      <c r="F218" s="42">
        <v>7.96</v>
      </c>
      <c r="G218" s="42">
        <v>8.14</v>
      </c>
      <c r="H218" s="42">
        <v>8.32</v>
      </c>
      <c r="I218" s="42">
        <v>8.5</v>
      </c>
      <c r="J218" s="42">
        <v>8.69</v>
      </c>
      <c r="K218" s="42">
        <v>8.8699999999999992</v>
      </c>
      <c r="L218" s="42">
        <v>9.0500000000000007</v>
      </c>
      <c r="M218" s="42">
        <v>9.24</v>
      </c>
      <c r="N218" s="42">
        <v>9.42</v>
      </c>
      <c r="O218" s="42">
        <v>9.6</v>
      </c>
      <c r="P218" s="42">
        <v>9.7899999999999991</v>
      </c>
      <c r="Q218" s="42">
        <v>9.9700000000000006</v>
      </c>
      <c r="R218" s="42">
        <v>10.15</v>
      </c>
      <c r="S218" s="42">
        <v>10.33</v>
      </c>
      <c r="T218" s="42">
        <v>10.52</v>
      </c>
      <c r="U218" s="42">
        <v>10.7</v>
      </c>
      <c r="V218" s="42">
        <v>10.88</v>
      </c>
      <c r="W218" s="42">
        <v>11.07</v>
      </c>
      <c r="X218" s="42">
        <v>11.25</v>
      </c>
      <c r="Y218" s="42">
        <v>11.43</v>
      </c>
      <c r="Z218" s="42">
        <v>11.61</v>
      </c>
      <c r="AA218" s="42">
        <v>11.8</v>
      </c>
      <c r="AB218" s="42">
        <v>11.98</v>
      </c>
      <c r="AC218" s="42">
        <v>12.16</v>
      </c>
      <c r="AD218" s="42">
        <v>12.35</v>
      </c>
      <c r="AE218" s="42">
        <v>12.53</v>
      </c>
      <c r="AF218" s="42">
        <v>12.71</v>
      </c>
      <c r="AG218" s="42">
        <v>12.89</v>
      </c>
      <c r="AH218" s="42">
        <v>13.08</v>
      </c>
      <c r="AI218" s="42">
        <v>13.26</v>
      </c>
      <c r="AJ218" s="42">
        <v>13.44</v>
      </c>
      <c r="AK218" s="42">
        <v>13.62</v>
      </c>
      <c r="AL218" s="42">
        <v>13.81</v>
      </c>
      <c r="AM218" s="42">
        <v>13.99</v>
      </c>
      <c r="AN218" s="42">
        <v>14.17</v>
      </c>
      <c r="AO218" s="42">
        <v>14.36</v>
      </c>
      <c r="AP218" s="42">
        <v>14.54</v>
      </c>
    </row>
    <row r="219" spans="1:42" x14ac:dyDescent="0.2">
      <c r="A219" s="41">
        <v>2.0699999999999998</v>
      </c>
      <c r="B219" s="42">
        <v>7.22</v>
      </c>
      <c r="C219" s="42">
        <v>7.41</v>
      </c>
      <c r="D219" s="42">
        <v>7.59</v>
      </c>
      <c r="E219" s="42">
        <v>7.77</v>
      </c>
      <c r="F219" s="42">
        <v>7.95</v>
      </c>
      <c r="G219" s="42">
        <v>8.14</v>
      </c>
      <c r="H219" s="42">
        <v>8.32</v>
      </c>
      <c r="I219" s="42">
        <v>8.5</v>
      </c>
      <c r="J219" s="42">
        <v>8.69</v>
      </c>
      <c r="K219" s="42">
        <v>8.8699999999999992</v>
      </c>
      <c r="L219" s="42">
        <v>9.0500000000000007</v>
      </c>
      <c r="M219" s="42">
        <v>9.23</v>
      </c>
      <c r="N219" s="42">
        <v>9.42</v>
      </c>
      <c r="O219" s="42">
        <v>9.6</v>
      </c>
      <c r="P219" s="42">
        <v>9.7799999999999994</v>
      </c>
      <c r="Q219" s="42">
        <v>9.9700000000000006</v>
      </c>
      <c r="R219" s="42">
        <v>10.15</v>
      </c>
      <c r="S219" s="42">
        <v>10.33</v>
      </c>
      <c r="T219" s="42">
        <v>10.51</v>
      </c>
      <c r="U219" s="42">
        <v>10.7</v>
      </c>
      <c r="V219" s="42">
        <v>10.88</v>
      </c>
      <c r="W219" s="42">
        <v>11.06</v>
      </c>
      <c r="X219" s="42">
        <v>11.25</v>
      </c>
      <c r="Y219" s="42">
        <v>11.43</v>
      </c>
      <c r="Z219" s="42">
        <v>11.61</v>
      </c>
      <c r="AA219" s="42">
        <v>11.79</v>
      </c>
      <c r="AB219" s="42">
        <v>11.98</v>
      </c>
      <c r="AC219" s="42">
        <v>12.16</v>
      </c>
      <c r="AD219" s="42">
        <v>12.34</v>
      </c>
      <c r="AE219" s="42">
        <v>12.52</v>
      </c>
      <c r="AF219" s="42">
        <v>12.71</v>
      </c>
      <c r="AG219" s="42">
        <v>12.89</v>
      </c>
      <c r="AH219" s="42">
        <v>13.07</v>
      </c>
      <c r="AI219" s="42">
        <v>13.26</v>
      </c>
      <c r="AJ219" s="42">
        <v>13.44</v>
      </c>
      <c r="AK219" s="42">
        <v>13.62</v>
      </c>
      <c r="AL219" s="42">
        <v>13.8</v>
      </c>
      <c r="AM219" s="42">
        <v>13.99</v>
      </c>
      <c r="AN219" s="42">
        <v>14.17</v>
      </c>
      <c r="AO219" s="42">
        <v>14.35</v>
      </c>
      <c r="AP219" s="42">
        <v>14.53</v>
      </c>
    </row>
    <row r="220" spans="1:42" x14ac:dyDescent="0.2">
      <c r="A220" s="41">
        <v>2.08</v>
      </c>
      <c r="B220" s="42">
        <v>7.22</v>
      </c>
      <c r="C220" s="42">
        <v>7.4</v>
      </c>
      <c r="D220" s="42">
        <v>7.59</v>
      </c>
      <c r="E220" s="42">
        <v>7.77</v>
      </c>
      <c r="F220" s="42">
        <v>7.95</v>
      </c>
      <c r="G220" s="42">
        <v>8.1300000000000008</v>
      </c>
      <c r="H220" s="42">
        <v>8.32</v>
      </c>
      <c r="I220" s="42">
        <v>8.5</v>
      </c>
      <c r="J220" s="42">
        <v>8.68</v>
      </c>
      <c r="K220" s="42">
        <v>8.8699999999999992</v>
      </c>
      <c r="L220" s="42">
        <v>9.0500000000000007</v>
      </c>
      <c r="M220" s="42">
        <v>9.23</v>
      </c>
      <c r="N220" s="42">
        <v>9.41</v>
      </c>
      <c r="O220" s="42">
        <v>9.6</v>
      </c>
      <c r="P220" s="42">
        <v>9.7799999999999994</v>
      </c>
      <c r="Q220" s="42">
        <v>9.9600000000000009</v>
      </c>
      <c r="R220" s="42">
        <v>10.15</v>
      </c>
      <c r="S220" s="42">
        <v>10.33</v>
      </c>
      <c r="T220" s="42">
        <v>10.51</v>
      </c>
      <c r="U220" s="42">
        <v>10.69</v>
      </c>
      <c r="V220" s="42">
        <v>10.88</v>
      </c>
      <c r="W220" s="42">
        <v>11.06</v>
      </c>
      <c r="X220" s="42">
        <v>11.24</v>
      </c>
      <c r="Y220" s="42">
        <v>11.42</v>
      </c>
      <c r="Z220" s="42">
        <v>11.61</v>
      </c>
      <c r="AA220" s="42">
        <v>11.79</v>
      </c>
      <c r="AB220" s="42">
        <v>11.97</v>
      </c>
      <c r="AC220" s="42">
        <v>12.16</v>
      </c>
      <c r="AD220" s="42">
        <v>12.34</v>
      </c>
      <c r="AE220" s="42">
        <v>12.52</v>
      </c>
      <c r="AF220" s="42">
        <v>12.7</v>
      </c>
      <c r="AG220" s="42">
        <v>12.89</v>
      </c>
      <c r="AH220" s="42">
        <v>13.07</v>
      </c>
      <c r="AI220" s="42">
        <v>13.25</v>
      </c>
      <c r="AJ220" s="42">
        <v>13.43</v>
      </c>
      <c r="AK220" s="42">
        <v>13.62</v>
      </c>
      <c r="AL220" s="42">
        <v>13.8</v>
      </c>
      <c r="AM220" s="42">
        <v>13.98</v>
      </c>
      <c r="AN220" s="42">
        <v>14.17</v>
      </c>
      <c r="AO220" s="42">
        <v>14.35</v>
      </c>
      <c r="AP220" s="42">
        <v>14.53</v>
      </c>
    </row>
    <row r="221" spans="1:42" x14ac:dyDescent="0.2">
      <c r="A221" s="41">
        <v>2.09</v>
      </c>
      <c r="B221" s="42">
        <v>7.22</v>
      </c>
      <c r="C221" s="42">
        <v>7.4</v>
      </c>
      <c r="D221" s="42">
        <v>7.58</v>
      </c>
      <c r="E221" s="42">
        <v>7.77</v>
      </c>
      <c r="F221" s="42">
        <v>7.95</v>
      </c>
      <c r="G221" s="42">
        <v>8.1300000000000008</v>
      </c>
      <c r="H221" s="42">
        <v>8.32</v>
      </c>
      <c r="I221" s="42">
        <v>8.5</v>
      </c>
      <c r="J221" s="42">
        <v>8.68</v>
      </c>
      <c r="K221" s="42">
        <v>8.86</v>
      </c>
      <c r="L221" s="42">
        <v>9.0500000000000007</v>
      </c>
      <c r="M221" s="42">
        <v>9.23</v>
      </c>
      <c r="N221" s="42">
        <v>9.41</v>
      </c>
      <c r="O221" s="42">
        <v>9.59</v>
      </c>
      <c r="P221" s="42">
        <v>9.7799999999999994</v>
      </c>
      <c r="Q221" s="42">
        <v>9.9600000000000009</v>
      </c>
      <c r="R221" s="42">
        <v>10.14</v>
      </c>
      <c r="S221" s="42">
        <v>10.33</v>
      </c>
      <c r="T221" s="42">
        <v>10.51</v>
      </c>
      <c r="U221" s="42">
        <v>10.69</v>
      </c>
      <c r="V221" s="42">
        <v>10.87</v>
      </c>
      <c r="W221" s="42">
        <v>11.06</v>
      </c>
      <c r="X221" s="42">
        <v>11.24</v>
      </c>
      <c r="Y221" s="42">
        <v>11.42</v>
      </c>
      <c r="Z221" s="42">
        <v>11.6</v>
      </c>
      <c r="AA221" s="42">
        <v>11.79</v>
      </c>
      <c r="AB221" s="42">
        <v>11.97</v>
      </c>
      <c r="AC221" s="42">
        <v>12.15</v>
      </c>
      <c r="AD221" s="42">
        <v>12.34</v>
      </c>
      <c r="AE221" s="42">
        <v>12.52</v>
      </c>
      <c r="AF221" s="42">
        <v>12.7</v>
      </c>
      <c r="AG221" s="42">
        <v>12.88</v>
      </c>
      <c r="AH221" s="42">
        <v>13.07</v>
      </c>
      <c r="AI221" s="42">
        <v>13.25</v>
      </c>
      <c r="AJ221" s="42">
        <v>13.43</v>
      </c>
      <c r="AK221" s="42">
        <v>13.61</v>
      </c>
      <c r="AL221" s="42">
        <v>13.8</v>
      </c>
      <c r="AM221" s="42">
        <v>13.98</v>
      </c>
      <c r="AN221" s="42">
        <v>14.16</v>
      </c>
      <c r="AO221" s="42">
        <v>14.34</v>
      </c>
      <c r="AP221" s="42">
        <v>14.53</v>
      </c>
    </row>
    <row r="222" spans="1:42" x14ac:dyDescent="0.2">
      <c r="A222" s="41">
        <v>2.1</v>
      </c>
      <c r="B222" s="42">
        <v>7.22</v>
      </c>
      <c r="C222" s="42">
        <v>7.4</v>
      </c>
      <c r="D222" s="42">
        <v>7.58</v>
      </c>
      <c r="E222" s="42">
        <v>7.76</v>
      </c>
      <c r="F222" s="42">
        <v>7.95</v>
      </c>
      <c r="G222" s="42">
        <v>8.1300000000000008</v>
      </c>
      <c r="H222" s="42">
        <v>8.31</v>
      </c>
      <c r="I222" s="42">
        <v>8.5</v>
      </c>
      <c r="J222" s="42">
        <v>8.68</v>
      </c>
      <c r="K222" s="42">
        <v>8.86</v>
      </c>
      <c r="L222" s="42">
        <v>9.0399999999999991</v>
      </c>
      <c r="M222" s="42">
        <v>9.23</v>
      </c>
      <c r="N222" s="42">
        <v>9.41</v>
      </c>
      <c r="O222" s="42">
        <v>9.59</v>
      </c>
      <c r="P222" s="42">
        <v>9.77</v>
      </c>
      <c r="Q222" s="42">
        <v>9.9600000000000009</v>
      </c>
      <c r="R222" s="42">
        <v>10.14</v>
      </c>
      <c r="S222" s="42">
        <v>10.32</v>
      </c>
      <c r="T222" s="42">
        <v>10.51</v>
      </c>
      <c r="U222" s="42">
        <v>10.69</v>
      </c>
      <c r="V222" s="42">
        <v>10.87</v>
      </c>
      <c r="W222" s="42">
        <v>11.05</v>
      </c>
      <c r="X222" s="42">
        <v>11.24</v>
      </c>
      <c r="Y222" s="42">
        <v>11.42</v>
      </c>
      <c r="Z222" s="42">
        <v>11.6</v>
      </c>
      <c r="AA222" s="42">
        <v>11.78</v>
      </c>
      <c r="AB222" s="42">
        <v>11.97</v>
      </c>
      <c r="AC222" s="42">
        <v>12.15</v>
      </c>
      <c r="AD222" s="42">
        <v>12.33</v>
      </c>
      <c r="AE222" s="42">
        <v>12.51</v>
      </c>
      <c r="AF222" s="42">
        <v>12.7</v>
      </c>
      <c r="AG222" s="42">
        <v>12.88</v>
      </c>
      <c r="AH222" s="42">
        <v>13.06</v>
      </c>
      <c r="AI222" s="42">
        <v>13.24</v>
      </c>
      <c r="AJ222" s="42">
        <v>13.43</v>
      </c>
      <c r="AK222" s="42">
        <v>13.61</v>
      </c>
      <c r="AL222" s="42">
        <v>13.79</v>
      </c>
      <c r="AM222" s="42">
        <v>13.98</v>
      </c>
      <c r="AN222" s="42">
        <v>14.16</v>
      </c>
      <c r="AO222" s="42">
        <v>14.34</v>
      </c>
      <c r="AP222" s="42">
        <v>14.52</v>
      </c>
    </row>
    <row r="223" spans="1:42" x14ac:dyDescent="0.2">
      <c r="A223" s="41">
        <v>2.11</v>
      </c>
      <c r="B223" s="42">
        <v>7.21</v>
      </c>
      <c r="C223" s="42">
        <v>7.4</v>
      </c>
      <c r="D223" s="42">
        <v>7.58</v>
      </c>
      <c r="E223" s="42">
        <v>7.76</v>
      </c>
      <c r="F223" s="42">
        <v>7.95</v>
      </c>
      <c r="G223" s="42">
        <v>8.1300000000000008</v>
      </c>
      <c r="H223" s="42">
        <v>8.31</v>
      </c>
      <c r="I223" s="42">
        <v>8.49</v>
      </c>
      <c r="J223" s="42">
        <v>8.68</v>
      </c>
      <c r="K223" s="42">
        <v>8.86</v>
      </c>
      <c r="L223" s="42">
        <v>9.0399999999999991</v>
      </c>
      <c r="M223" s="42">
        <v>9.2200000000000006</v>
      </c>
      <c r="N223" s="42">
        <v>9.41</v>
      </c>
      <c r="O223" s="42">
        <v>9.59</v>
      </c>
      <c r="P223" s="42">
        <v>9.77</v>
      </c>
      <c r="Q223" s="42">
        <v>9.9499999999999993</v>
      </c>
      <c r="R223" s="42">
        <v>10.14</v>
      </c>
      <c r="S223" s="42">
        <v>10.32</v>
      </c>
      <c r="T223" s="42">
        <v>10.5</v>
      </c>
      <c r="U223" s="42">
        <v>10.68</v>
      </c>
      <c r="V223" s="42">
        <v>10.87</v>
      </c>
      <c r="W223" s="42">
        <v>11.05</v>
      </c>
      <c r="X223" s="42">
        <v>11.23</v>
      </c>
      <c r="Y223" s="42">
        <v>11.42</v>
      </c>
      <c r="Z223" s="42">
        <v>11.6</v>
      </c>
      <c r="AA223" s="42">
        <v>11.78</v>
      </c>
      <c r="AB223" s="42">
        <v>11.96</v>
      </c>
      <c r="AC223" s="42">
        <v>12.15</v>
      </c>
      <c r="AD223" s="42">
        <v>12.33</v>
      </c>
      <c r="AE223" s="42">
        <v>12.51</v>
      </c>
      <c r="AF223" s="42">
        <v>12.69</v>
      </c>
      <c r="AG223" s="42">
        <v>12.88</v>
      </c>
      <c r="AH223" s="42">
        <v>13.06</v>
      </c>
      <c r="AI223" s="42">
        <v>13.24</v>
      </c>
      <c r="AJ223" s="42">
        <v>13.42</v>
      </c>
      <c r="AK223" s="42">
        <v>13.61</v>
      </c>
      <c r="AL223" s="42">
        <v>13.79</v>
      </c>
      <c r="AM223" s="42">
        <v>13.97</v>
      </c>
      <c r="AN223" s="42">
        <v>14.15</v>
      </c>
      <c r="AO223" s="42">
        <v>14.34</v>
      </c>
      <c r="AP223" s="42">
        <v>14.52</v>
      </c>
    </row>
    <row r="224" spans="1:42" x14ac:dyDescent="0.2">
      <c r="A224" s="41">
        <v>2.12</v>
      </c>
      <c r="B224" s="42">
        <v>7.21</v>
      </c>
      <c r="C224" s="42">
        <v>7.39</v>
      </c>
      <c r="D224" s="42">
        <v>7.58</v>
      </c>
      <c r="E224" s="42">
        <v>7.76</v>
      </c>
      <c r="F224" s="42">
        <v>7.94</v>
      </c>
      <c r="G224" s="42">
        <v>8.1300000000000008</v>
      </c>
      <c r="H224" s="42">
        <v>8.31</v>
      </c>
      <c r="I224" s="42">
        <v>8.49</v>
      </c>
      <c r="J224" s="42">
        <v>8.67</v>
      </c>
      <c r="K224" s="42">
        <v>8.86</v>
      </c>
      <c r="L224" s="42">
        <v>9.0399999999999991</v>
      </c>
      <c r="M224" s="42">
        <v>9.2200000000000006</v>
      </c>
      <c r="N224" s="42">
        <v>9.4</v>
      </c>
      <c r="O224" s="42">
        <v>9.59</v>
      </c>
      <c r="P224" s="42">
        <v>9.77</v>
      </c>
      <c r="Q224" s="42">
        <v>9.9499999999999993</v>
      </c>
      <c r="R224" s="42">
        <v>10.130000000000001</v>
      </c>
      <c r="S224" s="42">
        <v>10.32</v>
      </c>
      <c r="T224" s="42">
        <v>10.5</v>
      </c>
      <c r="U224" s="42">
        <v>10.68</v>
      </c>
      <c r="V224" s="42">
        <v>10.86</v>
      </c>
      <c r="W224" s="42">
        <v>11.05</v>
      </c>
      <c r="X224" s="42">
        <v>11.23</v>
      </c>
      <c r="Y224" s="42">
        <v>11.41</v>
      </c>
      <c r="Z224" s="42">
        <v>11.59</v>
      </c>
      <c r="AA224" s="42">
        <v>11.78</v>
      </c>
      <c r="AB224" s="42">
        <v>11.96</v>
      </c>
      <c r="AC224" s="42">
        <v>12.14</v>
      </c>
      <c r="AD224" s="42">
        <v>12.32</v>
      </c>
      <c r="AE224" s="42">
        <v>12.51</v>
      </c>
      <c r="AF224" s="42">
        <v>12.69</v>
      </c>
      <c r="AG224" s="42">
        <v>12.87</v>
      </c>
      <c r="AH224" s="42">
        <v>13.05</v>
      </c>
      <c r="AI224" s="42">
        <v>13.24</v>
      </c>
      <c r="AJ224" s="42">
        <v>13.42</v>
      </c>
      <c r="AK224" s="42">
        <v>13.6</v>
      </c>
      <c r="AL224" s="42">
        <v>13.79</v>
      </c>
      <c r="AM224" s="42">
        <v>13.97</v>
      </c>
      <c r="AN224" s="42">
        <v>14.15</v>
      </c>
      <c r="AO224" s="42">
        <v>14.33</v>
      </c>
      <c r="AP224" s="42">
        <v>14.51</v>
      </c>
    </row>
    <row r="225" spans="1:42" x14ac:dyDescent="0.2">
      <c r="A225" s="41">
        <v>2.13</v>
      </c>
      <c r="B225" s="42">
        <v>7.21</v>
      </c>
      <c r="C225" s="42">
        <v>7.39</v>
      </c>
      <c r="D225" s="42">
        <v>7.58</v>
      </c>
      <c r="E225" s="42">
        <v>7.76</v>
      </c>
      <c r="F225" s="42">
        <v>7.94</v>
      </c>
      <c r="G225" s="42">
        <v>8.1199999999999992</v>
      </c>
      <c r="H225" s="42">
        <v>8.31</v>
      </c>
      <c r="I225" s="42">
        <v>8.49</v>
      </c>
      <c r="J225" s="42">
        <v>8.67</v>
      </c>
      <c r="K225" s="42">
        <v>8.85</v>
      </c>
      <c r="L225" s="42">
        <v>9.0399999999999991</v>
      </c>
      <c r="M225" s="42">
        <v>9.2200000000000006</v>
      </c>
      <c r="N225" s="42">
        <v>9.4</v>
      </c>
      <c r="O225" s="42">
        <v>9.58</v>
      </c>
      <c r="P225" s="42">
        <v>9.77</v>
      </c>
      <c r="Q225" s="42">
        <v>9.9499999999999993</v>
      </c>
      <c r="R225" s="42">
        <v>10.130000000000001</v>
      </c>
      <c r="S225" s="42">
        <v>10.31</v>
      </c>
      <c r="T225" s="42">
        <v>10.5</v>
      </c>
      <c r="U225" s="42">
        <v>10.68</v>
      </c>
      <c r="V225" s="42">
        <v>10.86</v>
      </c>
      <c r="W225" s="42">
        <v>11.04</v>
      </c>
      <c r="X225" s="42">
        <v>11.23</v>
      </c>
      <c r="Y225" s="42">
        <v>11.41</v>
      </c>
      <c r="Z225" s="42">
        <v>11.59</v>
      </c>
      <c r="AA225" s="42">
        <v>11.77</v>
      </c>
      <c r="AB225" s="42">
        <v>11.96</v>
      </c>
      <c r="AC225" s="42">
        <v>12.14</v>
      </c>
      <c r="AD225" s="42">
        <v>12.32</v>
      </c>
      <c r="AE225" s="42">
        <v>12.5</v>
      </c>
      <c r="AF225" s="42">
        <v>12.69</v>
      </c>
      <c r="AG225" s="42">
        <v>12.87</v>
      </c>
      <c r="AH225" s="42">
        <v>13.05</v>
      </c>
      <c r="AI225" s="42">
        <v>13.23</v>
      </c>
      <c r="AJ225" s="42">
        <v>13.42</v>
      </c>
      <c r="AK225" s="42">
        <v>13.6</v>
      </c>
      <c r="AL225" s="42">
        <v>13.78</v>
      </c>
      <c r="AM225" s="42">
        <v>13.96</v>
      </c>
      <c r="AN225" s="42">
        <v>14.15</v>
      </c>
      <c r="AO225" s="42">
        <v>14.33</v>
      </c>
      <c r="AP225" s="42">
        <v>14.51</v>
      </c>
    </row>
    <row r="226" spans="1:42" x14ac:dyDescent="0.2">
      <c r="A226" s="41">
        <v>2.14</v>
      </c>
      <c r="B226" s="42">
        <v>7.21</v>
      </c>
      <c r="C226" s="42">
        <v>7.39</v>
      </c>
      <c r="D226" s="42">
        <v>7.57</v>
      </c>
      <c r="E226" s="42">
        <v>7.76</v>
      </c>
      <c r="F226" s="42">
        <v>7.94</v>
      </c>
      <c r="G226" s="42">
        <v>8.1199999999999992</v>
      </c>
      <c r="H226" s="42">
        <v>8.3000000000000007</v>
      </c>
      <c r="I226" s="42">
        <v>8.49</v>
      </c>
      <c r="J226" s="42">
        <v>8.67</v>
      </c>
      <c r="K226" s="42">
        <v>8.85</v>
      </c>
      <c r="L226" s="42">
        <v>9.0299999999999994</v>
      </c>
      <c r="M226" s="42">
        <v>9.2200000000000006</v>
      </c>
      <c r="N226" s="42">
        <v>9.4</v>
      </c>
      <c r="O226" s="42">
        <v>9.58</v>
      </c>
      <c r="P226" s="42">
        <v>9.76</v>
      </c>
      <c r="Q226" s="42">
        <v>9.9499999999999993</v>
      </c>
      <c r="R226" s="42">
        <v>10.130000000000001</v>
      </c>
      <c r="S226" s="42">
        <v>10.31</v>
      </c>
      <c r="T226" s="42">
        <v>10.49</v>
      </c>
      <c r="U226" s="42">
        <v>10.68</v>
      </c>
      <c r="V226" s="42">
        <v>10.86</v>
      </c>
      <c r="W226" s="42">
        <v>11.04</v>
      </c>
      <c r="X226" s="42">
        <v>11.22</v>
      </c>
      <c r="Y226" s="42">
        <v>11.41</v>
      </c>
      <c r="Z226" s="42">
        <v>11.59</v>
      </c>
      <c r="AA226" s="42">
        <v>11.77</v>
      </c>
      <c r="AB226" s="42">
        <v>11.95</v>
      </c>
      <c r="AC226" s="42">
        <v>12.14</v>
      </c>
      <c r="AD226" s="42">
        <v>12.32</v>
      </c>
      <c r="AE226" s="42">
        <v>12.5</v>
      </c>
      <c r="AF226" s="42">
        <v>12.68</v>
      </c>
      <c r="AG226" s="42">
        <v>12.87</v>
      </c>
      <c r="AH226" s="42">
        <v>13.05</v>
      </c>
      <c r="AI226" s="42">
        <v>13.23</v>
      </c>
      <c r="AJ226" s="42">
        <v>13.41</v>
      </c>
      <c r="AK226" s="42">
        <v>13.6</v>
      </c>
      <c r="AL226" s="42">
        <v>13.78</v>
      </c>
      <c r="AM226" s="42">
        <v>13.96</v>
      </c>
      <c r="AN226" s="42">
        <v>14.14</v>
      </c>
      <c r="AO226" s="42">
        <v>14.32</v>
      </c>
      <c r="AP226" s="42">
        <v>14.51</v>
      </c>
    </row>
    <row r="227" spans="1:42" x14ac:dyDescent="0.2">
      <c r="A227" s="41">
        <v>2.15</v>
      </c>
      <c r="B227" s="42">
        <v>7.21</v>
      </c>
      <c r="C227" s="42">
        <v>7.39</v>
      </c>
      <c r="D227" s="42">
        <v>7.57</v>
      </c>
      <c r="E227" s="42">
        <v>7.75</v>
      </c>
      <c r="F227" s="42">
        <v>7.94</v>
      </c>
      <c r="G227" s="42">
        <v>8.1199999999999992</v>
      </c>
      <c r="H227" s="42">
        <v>8.3000000000000007</v>
      </c>
      <c r="I227" s="42">
        <v>8.48</v>
      </c>
      <c r="J227" s="42">
        <v>8.67</v>
      </c>
      <c r="K227" s="42">
        <v>8.85</v>
      </c>
      <c r="L227" s="42">
        <v>9.0299999999999994</v>
      </c>
      <c r="M227" s="42">
        <v>9.2100000000000009</v>
      </c>
      <c r="N227" s="42">
        <v>9.4</v>
      </c>
      <c r="O227" s="42">
        <v>9.58</v>
      </c>
      <c r="P227" s="42">
        <v>9.76</v>
      </c>
      <c r="Q227" s="42">
        <v>9.94</v>
      </c>
      <c r="R227" s="42">
        <v>10.130000000000001</v>
      </c>
      <c r="S227" s="42">
        <v>10.31</v>
      </c>
      <c r="T227" s="42">
        <v>10.49</v>
      </c>
      <c r="U227" s="42">
        <v>10.67</v>
      </c>
      <c r="V227" s="42">
        <v>10.86</v>
      </c>
      <c r="W227" s="42">
        <v>11.04</v>
      </c>
      <c r="X227" s="42">
        <v>11.22</v>
      </c>
      <c r="Y227" s="42">
        <v>11.4</v>
      </c>
      <c r="Z227" s="42">
        <v>11.59</v>
      </c>
      <c r="AA227" s="42">
        <v>11.77</v>
      </c>
      <c r="AB227" s="42">
        <v>11.95</v>
      </c>
      <c r="AC227" s="42">
        <v>12.13</v>
      </c>
      <c r="AD227" s="42">
        <v>12.31</v>
      </c>
      <c r="AE227" s="42">
        <v>12.5</v>
      </c>
      <c r="AF227" s="42">
        <v>12.68</v>
      </c>
      <c r="AG227" s="42">
        <v>12.86</v>
      </c>
      <c r="AH227" s="42">
        <v>13.04</v>
      </c>
      <c r="AI227" s="42">
        <v>13.23</v>
      </c>
      <c r="AJ227" s="42">
        <v>13.41</v>
      </c>
      <c r="AK227" s="42">
        <v>13.59</v>
      </c>
      <c r="AL227" s="42">
        <v>13.77</v>
      </c>
      <c r="AM227" s="42">
        <v>13.96</v>
      </c>
      <c r="AN227" s="42">
        <v>14.14</v>
      </c>
      <c r="AO227" s="42">
        <v>14.32</v>
      </c>
      <c r="AP227" s="42">
        <v>14.5</v>
      </c>
    </row>
    <row r="228" spans="1:42" x14ac:dyDescent="0.2">
      <c r="A228" s="41">
        <v>2.16</v>
      </c>
      <c r="B228" s="42">
        <v>7.2</v>
      </c>
      <c r="C228" s="42">
        <v>7.39</v>
      </c>
      <c r="D228" s="42">
        <v>7.57</v>
      </c>
      <c r="E228" s="42">
        <v>7.75</v>
      </c>
      <c r="F228" s="42">
        <v>7.93</v>
      </c>
      <c r="G228" s="42">
        <v>8.1199999999999992</v>
      </c>
      <c r="H228" s="42">
        <v>8.3000000000000007</v>
      </c>
      <c r="I228" s="42">
        <v>8.48</v>
      </c>
      <c r="J228" s="42">
        <v>8.66</v>
      </c>
      <c r="K228" s="42">
        <v>8.85</v>
      </c>
      <c r="L228" s="42">
        <v>9.0299999999999994</v>
      </c>
      <c r="M228" s="42">
        <v>9.2100000000000009</v>
      </c>
      <c r="N228" s="42">
        <v>9.39</v>
      </c>
      <c r="O228" s="42">
        <v>9.58</v>
      </c>
      <c r="P228" s="42">
        <v>9.76</v>
      </c>
      <c r="Q228" s="42">
        <v>9.94</v>
      </c>
      <c r="R228" s="42">
        <v>10.119999999999999</v>
      </c>
      <c r="S228" s="42">
        <v>10.31</v>
      </c>
      <c r="T228" s="42">
        <v>10.49</v>
      </c>
      <c r="U228" s="42">
        <v>10.67</v>
      </c>
      <c r="V228" s="42">
        <v>10.85</v>
      </c>
      <c r="W228" s="42">
        <v>11.04</v>
      </c>
      <c r="X228" s="42">
        <v>11.22</v>
      </c>
      <c r="Y228" s="42">
        <v>11.4</v>
      </c>
      <c r="Z228" s="42">
        <v>11.58</v>
      </c>
      <c r="AA228" s="42">
        <v>11.76</v>
      </c>
      <c r="AB228" s="42">
        <v>11.95</v>
      </c>
      <c r="AC228" s="42">
        <v>12.13</v>
      </c>
      <c r="AD228" s="42">
        <v>12.31</v>
      </c>
      <c r="AE228" s="42">
        <v>12.49</v>
      </c>
      <c r="AF228" s="42">
        <v>12.68</v>
      </c>
      <c r="AG228" s="42">
        <v>12.86</v>
      </c>
      <c r="AH228" s="42">
        <v>13.04</v>
      </c>
      <c r="AI228" s="42">
        <v>13.22</v>
      </c>
      <c r="AJ228" s="42">
        <v>13.41</v>
      </c>
      <c r="AK228" s="42">
        <v>13.59</v>
      </c>
      <c r="AL228" s="42">
        <v>13.77</v>
      </c>
      <c r="AM228" s="42">
        <v>13.95</v>
      </c>
      <c r="AN228" s="42">
        <v>14.13</v>
      </c>
      <c r="AO228" s="42">
        <v>14.32</v>
      </c>
      <c r="AP228" s="42">
        <v>14.5</v>
      </c>
    </row>
    <row r="229" spans="1:42" x14ac:dyDescent="0.2">
      <c r="A229" s="41">
        <v>2.17</v>
      </c>
      <c r="B229" s="42">
        <v>7.2</v>
      </c>
      <c r="C229" s="42">
        <v>7.38</v>
      </c>
      <c r="D229" s="42">
        <v>7.57</v>
      </c>
      <c r="E229" s="42">
        <v>7.75</v>
      </c>
      <c r="F229" s="42">
        <v>7.93</v>
      </c>
      <c r="G229" s="42">
        <v>8.11</v>
      </c>
      <c r="H229" s="42">
        <v>8.3000000000000007</v>
      </c>
      <c r="I229" s="42">
        <v>8.48</v>
      </c>
      <c r="J229" s="42">
        <v>8.66</v>
      </c>
      <c r="K229" s="42">
        <v>8.84</v>
      </c>
      <c r="L229" s="42">
        <v>9.0299999999999994</v>
      </c>
      <c r="M229" s="42">
        <v>9.2100000000000009</v>
      </c>
      <c r="N229" s="42">
        <v>9.39</v>
      </c>
      <c r="O229" s="42">
        <v>9.57</v>
      </c>
      <c r="P229" s="42">
        <v>9.76</v>
      </c>
      <c r="Q229" s="42">
        <v>9.94</v>
      </c>
      <c r="R229" s="42">
        <v>10.119999999999999</v>
      </c>
      <c r="S229" s="42">
        <v>10.3</v>
      </c>
      <c r="T229" s="42">
        <v>10.49</v>
      </c>
      <c r="U229" s="42">
        <v>10.67</v>
      </c>
      <c r="V229" s="42">
        <v>10.85</v>
      </c>
      <c r="W229" s="42">
        <v>11.03</v>
      </c>
      <c r="X229" s="42">
        <v>11.21</v>
      </c>
      <c r="Y229" s="42">
        <v>11.4</v>
      </c>
      <c r="Z229" s="42">
        <v>11.58</v>
      </c>
      <c r="AA229" s="42">
        <v>11.76</v>
      </c>
      <c r="AB229" s="42">
        <v>11.94</v>
      </c>
      <c r="AC229" s="42">
        <v>12.13</v>
      </c>
      <c r="AD229" s="42">
        <v>12.31</v>
      </c>
      <c r="AE229" s="42">
        <v>12.49</v>
      </c>
      <c r="AF229" s="42">
        <v>12.67</v>
      </c>
      <c r="AG229" s="42">
        <v>12.85</v>
      </c>
      <c r="AH229" s="42">
        <v>13.04</v>
      </c>
      <c r="AI229" s="42">
        <v>13.22</v>
      </c>
      <c r="AJ229" s="42">
        <v>13.4</v>
      </c>
      <c r="AK229" s="42">
        <v>13.58</v>
      </c>
      <c r="AL229" s="42">
        <v>13.77</v>
      </c>
      <c r="AM229" s="42">
        <v>13.95</v>
      </c>
      <c r="AN229" s="42">
        <v>14.13</v>
      </c>
      <c r="AO229" s="42">
        <v>14.31</v>
      </c>
      <c r="AP229" s="42">
        <v>14.5</v>
      </c>
    </row>
    <row r="230" spans="1:42" x14ac:dyDescent="0.2">
      <c r="A230" s="41">
        <v>2.1800000000000002</v>
      </c>
      <c r="B230" s="42">
        <v>7.2</v>
      </c>
      <c r="C230" s="42">
        <v>7.38</v>
      </c>
      <c r="D230" s="42">
        <v>7.57</v>
      </c>
      <c r="E230" s="42">
        <v>7.75</v>
      </c>
      <c r="F230" s="42">
        <v>7.93</v>
      </c>
      <c r="G230" s="42">
        <v>8.11</v>
      </c>
      <c r="H230" s="42">
        <v>8.2899999999999991</v>
      </c>
      <c r="I230" s="42">
        <v>8.48</v>
      </c>
      <c r="J230" s="42">
        <v>8.66</v>
      </c>
      <c r="K230" s="42">
        <v>8.84</v>
      </c>
      <c r="L230" s="42">
        <v>9.02</v>
      </c>
      <c r="M230" s="42">
        <v>9.2100000000000009</v>
      </c>
      <c r="N230" s="42">
        <v>9.39</v>
      </c>
      <c r="O230" s="42">
        <v>9.57</v>
      </c>
      <c r="P230" s="42">
        <v>9.75</v>
      </c>
      <c r="Q230" s="42">
        <v>9.94</v>
      </c>
      <c r="R230" s="42">
        <v>10.119999999999999</v>
      </c>
      <c r="S230" s="42">
        <v>10.3</v>
      </c>
      <c r="T230" s="42">
        <v>10.48</v>
      </c>
      <c r="U230" s="42">
        <v>10.66</v>
      </c>
      <c r="V230" s="42">
        <v>10.85</v>
      </c>
      <c r="W230" s="42">
        <v>11.03</v>
      </c>
      <c r="X230" s="42">
        <v>11.21</v>
      </c>
      <c r="Y230" s="42">
        <v>11.39</v>
      </c>
      <c r="Z230" s="42">
        <v>11.58</v>
      </c>
      <c r="AA230" s="42">
        <v>11.76</v>
      </c>
      <c r="AB230" s="42">
        <v>11.94</v>
      </c>
      <c r="AC230" s="42">
        <v>12.12</v>
      </c>
      <c r="AD230" s="42">
        <v>12.3</v>
      </c>
      <c r="AE230" s="42">
        <v>12.49</v>
      </c>
      <c r="AF230" s="42">
        <v>12.67</v>
      </c>
      <c r="AG230" s="42">
        <v>12.85</v>
      </c>
      <c r="AH230" s="42">
        <v>13.03</v>
      </c>
      <c r="AI230" s="42">
        <v>13.22</v>
      </c>
      <c r="AJ230" s="42">
        <v>13.4</v>
      </c>
      <c r="AK230" s="42">
        <v>13.58</v>
      </c>
      <c r="AL230" s="42">
        <v>13.76</v>
      </c>
      <c r="AM230" s="42">
        <v>13.94</v>
      </c>
      <c r="AN230" s="42">
        <v>14.13</v>
      </c>
      <c r="AO230" s="42">
        <v>14.31</v>
      </c>
      <c r="AP230" s="42">
        <v>14.49</v>
      </c>
    </row>
    <row r="231" spans="1:42" x14ac:dyDescent="0.2">
      <c r="A231" s="41">
        <v>2.19</v>
      </c>
      <c r="B231" s="42">
        <v>7.2</v>
      </c>
      <c r="C231" s="42">
        <v>7.38</v>
      </c>
      <c r="D231" s="42">
        <v>7.56</v>
      </c>
      <c r="E231" s="42">
        <v>7.75</v>
      </c>
      <c r="F231" s="42">
        <v>7.93</v>
      </c>
      <c r="G231" s="42">
        <v>8.11</v>
      </c>
      <c r="H231" s="42">
        <v>8.2899999999999991</v>
      </c>
      <c r="I231" s="42">
        <v>8.4700000000000006</v>
      </c>
      <c r="J231" s="42">
        <v>8.66</v>
      </c>
      <c r="K231" s="42">
        <v>8.84</v>
      </c>
      <c r="L231" s="42">
        <v>9.02</v>
      </c>
      <c r="M231" s="42">
        <v>9.1999999999999993</v>
      </c>
      <c r="N231" s="42">
        <v>9.39</v>
      </c>
      <c r="O231" s="42">
        <v>9.57</v>
      </c>
      <c r="P231" s="42">
        <v>9.75</v>
      </c>
      <c r="Q231" s="42">
        <v>9.93</v>
      </c>
      <c r="R231" s="42">
        <v>10.11</v>
      </c>
      <c r="S231" s="42">
        <v>10.3</v>
      </c>
      <c r="T231" s="42">
        <v>10.48</v>
      </c>
      <c r="U231" s="42">
        <v>10.66</v>
      </c>
      <c r="V231" s="42">
        <v>10.84</v>
      </c>
      <c r="W231" s="42">
        <v>11.03</v>
      </c>
      <c r="X231" s="42">
        <v>11.21</v>
      </c>
      <c r="Y231" s="42">
        <v>11.39</v>
      </c>
      <c r="Z231" s="42">
        <v>11.57</v>
      </c>
      <c r="AA231" s="42">
        <v>11.75</v>
      </c>
      <c r="AB231" s="42">
        <v>11.94</v>
      </c>
      <c r="AC231" s="42">
        <v>12.12</v>
      </c>
      <c r="AD231" s="42">
        <v>12.3</v>
      </c>
      <c r="AE231" s="42">
        <v>12.48</v>
      </c>
      <c r="AF231" s="42">
        <v>12.67</v>
      </c>
      <c r="AG231" s="42">
        <v>12.85</v>
      </c>
      <c r="AH231" s="42">
        <v>13.03</v>
      </c>
      <c r="AI231" s="42">
        <v>13.21</v>
      </c>
      <c r="AJ231" s="42">
        <v>13.39</v>
      </c>
      <c r="AK231" s="42">
        <v>13.58</v>
      </c>
      <c r="AL231" s="42">
        <v>13.76</v>
      </c>
      <c r="AM231" s="42">
        <v>13.94</v>
      </c>
      <c r="AN231" s="42">
        <v>14.12</v>
      </c>
      <c r="AO231" s="42">
        <v>14.31</v>
      </c>
      <c r="AP231" s="42">
        <v>14.49</v>
      </c>
    </row>
    <row r="232" spans="1:42" x14ac:dyDescent="0.2">
      <c r="A232" s="41">
        <v>2.2000000000000002</v>
      </c>
      <c r="B232" s="42">
        <v>7.2</v>
      </c>
      <c r="C232" s="42">
        <v>7.38</v>
      </c>
      <c r="D232" s="42">
        <v>7.56</v>
      </c>
      <c r="E232" s="42">
        <v>7.74</v>
      </c>
      <c r="F232" s="42">
        <v>7.93</v>
      </c>
      <c r="G232" s="42">
        <v>8.11</v>
      </c>
      <c r="H232" s="42">
        <v>8.2899999999999991</v>
      </c>
      <c r="I232" s="42">
        <v>8.4700000000000006</v>
      </c>
      <c r="J232" s="42">
        <v>8.65</v>
      </c>
      <c r="K232" s="42">
        <v>8.84</v>
      </c>
      <c r="L232" s="42">
        <v>9.02</v>
      </c>
      <c r="M232" s="42">
        <v>9.1999999999999993</v>
      </c>
      <c r="N232" s="42">
        <v>9.3800000000000008</v>
      </c>
      <c r="O232" s="42">
        <v>9.57</v>
      </c>
      <c r="P232" s="42">
        <v>9.75</v>
      </c>
      <c r="Q232" s="42">
        <v>9.93</v>
      </c>
      <c r="R232" s="42">
        <v>10.11</v>
      </c>
      <c r="S232" s="42">
        <v>10.29</v>
      </c>
      <c r="T232" s="42">
        <v>10.48</v>
      </c>
      <c r="U232" s="42">
        <v>10.66</v>
      </c>
      <c r="V232" s="42">
        <v>10.84</v>
      </c>
      <c r="W232" s="42">
        <v>11.02</v>
      </c>
      <c r="X232" s="42">
        <v>11.21</v>
      </c>
      <c r="Y232" s="42">
        <v>11.39</v>
      </c>
      <c r="Z232" s="42">
        <v>11.57</v>
      </c>
      <c r="AA232" s="42">
        <v>11.75</v>
      </c>
      <c r="AB232" s="42">
        <v>11.93</v>
      </c>
      <c r="AC232" s="42">
        <v>12.12</v>
      </c>
      <c r="AD232" s="42">
        <v>12.3</v>
      </c>
      <c r="AE232" s="42">
        <v>12.48</v>
      </c>
      <c r="AF232" s="42">
        <v>12.66</v>
      </c>
      <c r="AG232" s="42">
        <v>12.84</v>
      </c>
      <c r="AH232" s="42">
        <v>13.03</v>
      </c>
      <c r="AI232" s="42">
        <v>13.21</v>
      </c>
      <c r="AJ232" s="42">
        <v>13.39</v>
      </c>
      <c r="AK232" s="42">
        <v>13.57</v>
      </c>
      <c r="AL232" s="42">
        <v>13.76</v>
      </c>
      <c r="AM232" s="42">
        <v>13.94</v>
      </c>
      <c r="AN232" s="42">
        <v>14.12</v>
      </c>
      <c r="AO232" s="42">
        <v>14.3</v>
      </c>
      <c r="AP232" s="42">
        <v>14.48</v>
      </c>
    </row>
    <row r="233" spans="1:42" x14ac:dyDescent="0.2">
      <c r="A233" s="41">
        <v>2.21</v>
      </c>
      <c r="B233" s="42">
        <v>7.19</v>
      </c>
      <c r="C233" s="42">
        <v>7.38</v>
      </c>
      <c r="D233" s="42">
        <v>7.56</v>
      </c>
      <c r="E233" s="42">
        <v>7.74</v>
      </c>
      <c r="F233" s="42">
        <v>7.92</v>
      </c>
      <c r="G233" s="42">
        <v>8.11</v>
      </c>
      <c r="H233" s="42">
        <v>8.2899999999999991</v>
      </c>
      <c r="I233" s="42">
        <v>8.4700000000000006</v>
      </c>
      <c r="J233" s="42">
        <v>8.65</v>
      </c>
      <c r="K233" s="42">
        <v>8.83</v>
      </c>
      <c r="L233" s="42">
        <v>9.02</v>
      </c>
      <c r="M233" s="42">
        <v>9.1999999999999993</v>
      </c>
      <c r="N233" s="42">
        <v>9.3800000000000008</v>
      </c>
      <c r="O233" s="42">
        <v>9.56</v>
      </c>
      <c r="P233" s="42">
        <v>9.74</v>
      </c>
      <c r="Q233" s="42">
        <v>9.93</v>
      </c>
      <c r="R233" s="42">
        <v>10.11</v>
      </c>
      <c r="S233" s="42">
        <v>10.29</v>
      </c>
      <c r="T233" s="42">
        <v>10.47</v>
      </c>
      <c r="U233" s="42">
        <v>10.66</v>
      </c>
      <c r="V233" s="42">
        <v>10.84</v>
      </c>
      <c r="W233" s="42">
        <v>11.02</v>
      </c>
      <c r="X233" s="42">
        <v>11.2</v>
      </c>
      <c r="Y233" s="42">
        <v>11.38</v>
      </c>
      <c r="Z233" s="42">
        <v>11.57</v>
      </c>
      <c r="AA233" s="42">
        <v>11.75</v>
      </c>
      <c r="AB233" s="42">
        <v>11.93</v>
      </c>
      <c r="AC233" s="42">
        <v>12.11</v>
      </c>
      <c r="AD233" s="42">
        <v>12.29</v>
      </c>
      <c r="AE233" s="42">
        <v>12.48</v>
      </c>
      <c r="AF233" s="42">
        <v>12.66</v>
      </c>
      <c r="AG233" s="42">
        <v>12.84</v>
      </c>
      <c r="AH233" s="42">
        <v>13.02</v>
      </c>
      <c r="AI233" s="42">
        <v>13.21</v>
      </c>
      <c r="AJ233" s="42">
        <v>13.39</v>
      </c>
      <c r="AK233" s="42">
        <v>13.57</v>
      </c>
      <c r="AL233" s="42">
        <v>13.75</v>
      </c>
      <c r="AM233" s="42">
        <v>13.93</v>
      </c>
      <c r="AN233" s="42">
        <v>14.12</v>
      </c>
      <c r="AO233" s="42">
        <v>14.3</v>
      </c>
      <c r="AP233" s="42">
        <v>14.48</v>
      </c>
    </row>
    <row r="234" spans="1:42" x14ac:dyDescent="0.2">
      <c r="A234" s="41">
        <v>2.2200000000000002</v>
      </c>
      <c r="B234" s="42">
        <v>7.19</v>
      </c>
      <c r="C234" s="42">
        <v>7.37</v>
      </c>
      <c r="D234" s="42">
        <v>7.56</v>
      </c>
      <c r="E234" s="42">
        <v>7.74</v>
      </c>
      <c r="F234" s="42">
        <v>7.92</v>
      </c>
      <c r="G234" s="42">
        <v>8.1</v>
      </c>
      <c r="H234" s="42">
        <v>8.2899999999999991</v>
      </c>
      <c r="I234" s="42">
        <v>8.4700000000000006</v>
      </c>
      <c r="J234" s="42">
        <v>8.65</v>
      </c>
      <c r="K234" s="42">
        <v>8.83</v>
      </c>
      <c r="L234" s="42">
        <v>9.01</v>
      </c>
      <c r="M234" s="42">
        <v>9.1999999999999993</v>
      </c>
      <c r="N234" s="42">
        <v>9.3800000000000008</v>
      </c>
      <c r="O234" s="42">
        <v>9.56</v>
      </c>
      <c r="P234" s="42">
        <v>9.74</v>
      </c>
      <c r="Q234" s="42">
        <v>9.92</v>
      </c>
      <c r="R234" s="42">
        <v>10.11</v>
      </c>
      <c r="S234" s="42">
        <v>10.29</v>
      </c>
      <c r="T234" s="42">
        <v>10.47</v>
      </c>
      <c r="U234" s="42">
        <v>10.65</v>
      </c>
      <c r="V234" s="42">
        <v>10.83</v>
      </c>
      <c r="W234" s="42">
        <v>11.02</v>
      </c>
      <c r="X234" s="42">
        <v>11.2</v>
      </c>
      <c r="Y234" s="42">
        <v>11.38</v>
      </c>
      <c r="Z234" s="42">
        <v>11.56</v>
      </c>
      <c r="AA234" s="42">
        <v>11.75</v>
      </c>
      <c r="AB234" s="42">
        <v>11.93</v>
      </c>
      <c r="AC234" s="42">
        <v>12.11</v>
      </c>
      <c r="AD234" s="42">
        <v>12.29</v>
      </c>
      <c r="AE234" s="42">
        <v>12.47</v>
      </c>
      <c r="AF234" s="42">
        <v>12.66</v>
      </c>
      <c r="AG234" s="42">
        <v>12.84</v>
      </c>
      <c r="AH234" s="42">
        <v>13.02</v>
      </c>
      <c r="AI234" s="42">
        <v>13.2</v>
      </c>
      <c r="AJ234" s="42">
        <v>13.38</v>
      </c>
      <c r="AK234" s="42">
        <v>13.57</v>
      </c>
      <c r="AL234" s="42">
        <v>13.75</v>
      </c>
      <c r="AM234" s="42">
        <v>13.93</v>
      </c>
      <c r="AN234" s="42">
        <v>14.11</v>
      </c>
      <c r="AO234" s="42">
        <v>14.29</v>
      </c>
      <c r="AP234" s="42">
        <v>14.48</v>
      </c>
    </row>
    <row r="235" spans="1:42" x14ac:dyDescent="0.2">
      <c r="A235" s="41">
        <v>2.23</v>
      </c>
      <c r="B235" s="42">
        <v>7.19</v>
      </c>
      <c r="C235" s="42">
        <v>7.37</v>
      </c>
      <c r="D235" s="42">
        <v>7.55</v>
      </c>
      <c r="E235" s="42">
        <v>7.74</v>
      </c>
      <c r="F235" s="42">
        <v>7.92</v>
      </c>
      <c r="G235" s="42">
        <v>8.1</v>
      </c>
      <c r="H235" s="42">
        <v>8.2799999999999994</v>
      </c>
      <c r="I235" s="42">
        <v>8.4700000000000006</v>
      </c>
      <c r="J235" s="42">
        <v>8.65</v>
      </c>
      <c r="K235" s="42">
        <v>8.83</v>
      </c>
      <c r="L235" s="42">
        <v>9.01</v>
      </c>
      <c r="M235" s="42">
        <v>9.19</v>
      </c>
      <c r="N235" s="42">
        <v>9.3800000000000008</v>
      </c>
      <c r="O235" s="42">
        <v>9.56</v>
      </c>
      <c r="P235" s="42">
        <v>9.74</v>
      </c>
      <c r="Q235" s="42">
        <v>9.92</v>
      </c>
      <c r="R235" s="42">
        <v>10.1</v>
      </c>
      <c r="S235" s="42">
        <v>10.29</v>
      </c>
      <c r="T235" s="42">
        <v>10.47</v>
      </c>
      <c r="U235" s="42">
        <v>10.65</v>
      </c>
      <c r="V235" s="42">
        <v>10.83</v>
      </c>
      <c r="W235" s="42">
        <v>11.01</v>
      </c>
      <c r="X235" s="42">
        <v>11.2</v>
      </c>
      <c r="Y235" s="42">
        <v>11.38</v>
      </c>
      <c r="Z235" s="42">
        <v>11.56</v>
      </c>
      <c r="AA235" s="42">
        <v>11.74</v>
      </c>
      <c r="AB235" s="42">
        <v>11.92</v>
      </c>
      <c r="AC235" s="42">
        <v>12.11</v>
      </c>
      <c r="AD235" s="42">
        <v>12.29</v>
      </c>
      <c r="AE235" s="42">
        <v>12.47</v>
      </c>
      <c r="AF235" s="42">
        <v>12.65</v>
      </c>
      <c r="AG235" s="42">
        <v>12.83</v>
      </c>
      <c r="AH235" s="42">
        <v>13.02</v>
      </c>
      <c r="AI235" s="42">
        <v>13.2</v>
      </c>
      <c r="AJ235" s="42">
        <v>13.38</v>
      </c>
      <c r="AK235" s="42">
        <v>13.56</v>
      </c>
      <c r="AL235" s="42">
        <v>13.74</v>
      </c>
      <c r="AM235" s="42">
        <v>13.93</v>
      </c>
      <c r="AN235" s="42">
        <v>14.11</v>
      </c>
      <c r="AO235" s="42">
        <v>14.29</v>
      </c>
      <c r="AP235" s="42">
        <v>14.47</v>
      </c>
    </row>
    <row r="236" spans="1:42" x14ac:dyDescent="0.2">
      <c r="A236" s="41">
        <v>2.2400000000000002</v>
      </c>
      <c r="B236" s="42">
        <v>7.19</v>
      </c>
      <c r="C236" s="42">
        <v>7.37</v>
      </c>
      <c r="D236" s="42">
        <v>7.55</v>
      </c>
      <c r="E236" s="42">
        <v>7.73</v>
      </c>
      <c r="F236" s="42">
        <v>7.92</v>
      </c>
      <c r="G236" s="42">
        <v>8.1</v>
      </c>
      <c r="H236" s="42">
        <v>8.2799999999999994</v>
      </c>
      <c r="I236" s="42">
        <v>8.4600000000000009</v>
      </c>
      <c r="J236" s="42">
        <v>8.64</v>
      </c>
      <c r="K236" s="42">
        <v>8.83</v>
      </c>
      <c r="L236" s="42">
        <v>9.01</v>
      </c>
      <c r="M236" s="42">
        <v>9.19</v>
      </c>
      <c r="N236" s="42">
        <v>9.3699999999999992</v>
      </c>
      <c r="O236" s="42">
        <v>9.5500000000000007</v>
      </c>
      <c r="P236" s="42">
        <v>9.74</v>
      </c>
      <c r="Q236" s="42">
        <v>9.92</v>
      </c>
      <c r="R236" s="42">
        <v>10.1</v>
      </c>
      <c r="S236" s="42">
        <v>10.28</v>
      </c>
      <c r="T236" s="42">
        <v>10.46</v>
      </c>
      <c r="U236" s="42">
        <v>10.65</v>
      </c>
      <c r="V236" s="42">
        <v>10.83</v>
      </c>
      <c r="W236" s="42">
        <v>11.01</v>
      </c>
      <c r="X236" s="42">
        <v>11.19</v>
      </c>
      <c r="Y236" s="42">
        <v>11.37</v>
      </c>
      <c r="Z236" s="42">
        <v>11.56</v>
      </c>
      <c r="AA236" s="42">
        <v>11.74</v>
      </c>
      <c r="AB236" s="42">
        <v>11.92</v>
      </c>
      <c r="AC236" s="42">
        <v>12.1</v>
      </c>
      <c r="AD236" s="42">
        <v>12.28</v>
      </c>
      <c r="AE236" s="42">
        <v>12.47</v>
      </c>
      <c r="AF236" s="42">
        <v>12.65</v>
      </c>
      <c r="AG236" s="42">
        <v>12.83</v>
      </c>
      <c r="AH236" s="42">
        <v>13.01</v>
      </c>
      <c r="AI236" s="42">
        <v>13.19</v>
      </c>
      <c r="AJ236" s="42">
        <v>13.38</v>
      </c>
      <c r="AK236" s="42">
        <v>13.56</v>
      </c>
      <c r="AL236" s="42">
        <v>13.74</v>
      </c>
      <c r="AM236" s="42">
        <v>13.92</v>
      </c>
      <c r="AN236" s="42">
        <v>14.1</v>
      </c>
      <c r="AO236" s="42">
        <v>14.29</v>
      </c>
      <c r="AP236" s="42">
        <v>14.47</v>
      </c>
    </row>
    <row r="237" spans="1:42" x14ac:dyDescent="0.2">
      <c r="A237" s="41">
        <v>2.25</v>
      </c>
      <c r="B237" s="42">
        <v>7.19</v>
      </c>
      <c r="C237" s="42">
        <v>7.37</v>
      </c>
      <c r="D237" s="42">
        <v>7.55</v>
      </c>
      <c r="E237" s="42">
        <v>7.73</v>
      </c>
      <c r="F237" s="42">
        <v>7.91</v>
      </c>
      <c r="G237" s="42">
        <v>8.1</v>
      </c>
      <c r="H237" s="42">
        <v>8.2799999999999994</v>
      </c>
      <c r="I237" s="42">
        <v>8.4600000000000009</v>
      </c>
      <c r="J237" s="42">
        <v>8.64</v>
      </c>
      <c r="K237" s="42">
        <v>8.82</v>
      </c>
      <c r="L237" s="42">
        <v>9.01</v>
      </c>
      <c r="M237" s="42">
        <v>9.19</v>
      </c>
      <c r="N237" s="42">
        <v>9.3699999999999992</v>
      </c>
      <c r="O237" s="42">
        <v>9.5500000000000007</v>
      </c>
      <c r="P237" s="42">
        <v>9.73</v>
      </c>
      <c r="Q237" s="42">
        <v>9.92</v>
      </c>
      <c r="R237" s="42">
        <v>10.1</v>
      </c>
      <c r="S237" s="42">
        <v>10.28</v>
      </c>
      <c r="T237" s="42">
        <v>10.46</v>
      </c>
      <c r="U237" s="42">
        <v>10.64</v>
      </c>
      <c r="V237" s="42">
        <v>10.83</v>
      </c>
      <c r="W237" s="42">
        <v>11.01</v>
      </c>
      <c r="X237" s="42">
        <v>11.19</v>
      </c>
      <c r="Y237" s="42">
        <v>11.37</v>
      </c>
      <c r="Z237" s="42">
        <v>11.55</v>
      </c>
      <c r="AA237" s="42">
        <v>11.74</v>
      </c>
      <c r="AB237" s="42">
        <v>11.92</v>
      </c>
      <c r="AC237" s="42">
        <v>12.1</v>
      </c>
      <c r="AD237" s="42">
        <v>12.28</v>
      </c>
      <c r="AE237" s="42">
        <v>12.46</v>
      </c>
      <c r="AF237" s="42">
        <v>12.65</v>
      </c>
      <c r="AG237" s="42">
        <v>12.83</v>
      </c>
      <c r="AH237" s="42">
        <v>13.01</v>
      </c>
      <c r="AI237" s="42">
        <v>13.19</v>
      </c>
      <c r="AJ237" s="42">
        <v>13.37</v>
      </c>
      <c r="AK237" s="42">
        <v>13.55</v>
      </c>
      <c r="AL237" s="42">
        <v>13.74</v>
      </c>
      <c r="AM237" s="42">
        <v>13.92</v>
      </c>
      <c r="AN237" s="42">
        <v>14.1</v>
      </c>
      <c r="AO237" s="42">
        <v>14.28</v>
      </c>
      <c r="AP237" s="42">
        <v>14.46</v>
      </c>
    </row>
    <row r="238" spans="1:42" x14ac:dyDescent="0.2">
      <c r="A238" s="41">
        <v>2.2599999999999998</v>
      </c>
      <c r="B238" s="42">
        <v>7.18</v>
      </c>
      <c r="C238" s="42">
        <v>7.37</v>
      </c>
      <c r="D238" s="42">
        <v>7.55</v>
      </c>
      <c r="E238" s="42">
        <v>7.73</v>
      </c>
      <c r="F238" s="42">
        <v>7.91</v>
      </c>
      <c r="G238" s="42">
        <v>8.09</v>
      </c>
      <c r="H238" s="42">
        <v>8.2799999999999994</v>
      </c>
      <c r="I238" s="42">
        <v>8.4600000000000009</v>
      </c>
      <c r="J238" s="42">
        <v>8.64</v>
      </c>
      <c r="K238" s="42">
        <v>8.82</v>
      </c>
      <c r="L238" s="42">
        <v>9</v>
      </c>
      <c r="M238" s="42">
        <v>9.19</v>
      </c>
      <c r="N238" s="42">
        <v>9.3699999999999992</v>
      </c>
      <c r="O238" s="42">
        <v>9.5500000000000007</v>
      </c>
      <c r="P238" s="42">
        <v>9.73</v>
      </c>
      <c r="Q238" s="42">
        <v>9.91</v>
      </c>
      <c r="R238" s="42">
        <v>10.1</v>
      </c>
      <c r="S238" s="42">
        <v>10.28</v>
      </c>
      <c r="T238" s="42">
        <v>10.46</v>
      </c>
      <c r="U238" s="42">
        <v>10.64</v>
      </c>
      <c r="V238" s="42">
        <v>10.82</v>
      </c>
      <c r="W238" s="42">
        <v>11</v>
      </c>
      <c r="X238" s="42">
        <v>11.19</v>
      </c>
      <c r="Y238" s="42">
        <v>11.37</v>
      </c>
      <c r="Z238" s="42">
        <v>11.55</v>
      </c>
      <c r="AA238" s="42">
        <v>11.73</v>
      </c>
      <c r="AB238" s="42">
        <v>11.91</v>
      </c>
      <c r="AC238" s="42">
        <v>12.1</v>
      </c>
      <c r="AD238" s="42">
        <v>12.28</v>
      </c>
      <c r="AE238" s="42">
        <v>12.46</v>
      </c>
      <c r="AF238" s="42">
        <v>12.64</v>
      </c>
      <c r="AG238" s="42">
        <v>12.82</v>
      </c>
      <c r="AH238" s="42">
        <v>13.01</v>
      </c>
      <c r="AI238" s="42">
        <v>13.19</v>
      </c>
      <c r="AJ238" s="42">
        <v>13.37</v>
      </c>
      <c r="AK238" s="42">
        <v>13.55</v>
      </c>
      <c r="AL238" s="42">
        <v>13.73</v>
      </c>
      <c r="AM238" s="42">
        <v>13.91</v>
      </c>
      <c r="AN238" s="42">
        <v>14.1</v>
      </c>
      <c r="AO238" s="42">
        <v>14.28</v>
      </c>
      <c r="AP238" s="42">
        <v>14.46</v>
      </c>
    </row>
    <row r="239" spans="1:42" x14ac:dyDescent="0.2">
      <c r="A239" s="41">
        <v>2.27</v>
      </c>
      <c r="B239" s="42">
        <v>7.18</v>
      </c>
      <c r="C239" s="42">
        <v>7.36</v>
      </c>
      <c r="D239" s="42">
        <v>7.55</v>
      </c>
      <c r="E239" s="42">
        <v>7.73</v>
      </c>
      <c r="F239" s="42">
        <v>7.91</v>
      </c>
      <c r="G239" s="42">
        <v>8.09</v>
      </c>
      <c r="H239" s="42">
        <v>8.27</v>
      </c>
      <c r="I239" s="42">
        <v>8.4600000000000009</v>
      </c>
      <c r="J239" s="42">
        <v>8.64</v>
      </c>
      <c r="K239" s="42">
        <v>8.82</v>
      </c>
      <c r="L239" s="42">
        <v>9</v>
      </c>
      <c r="M239" s="42">
        <v>9.18</v>
      </c>
      <c r="N239" s="42">
        <v>9.3699999999999992</v>
      </c>
      <c r="O239" s="42">
        <v>9.5500000000000007</v>
      </c>
      <c r="P239" s="42">
        <v>9.73</v>
      </c>
      <c r="Q239" s="42">
        <v>9.91</v>
      </c>
      <c r="R239" s="42">
        <v>10.09</v>
      </c>
      <c r="S239" s="42">
        <v>10.27</v>
      </c>
      <c r="T239" s="42">
        <v>10.46</v>
      </c>
      <c r="U239" s="42">
        <v>10.64</v>
      </c>
      <c r="V239" s="42">
        <v>10.82</v>
      </c>
      <c r="W239" s="42">
        <v>11</v>
      </c>
      <c r="X239" s="42">
        <v>11.18</v>
      </c>
      <c r="Y239" s="42">
        <v>11.37</v>
      </c>
      <c r="Z239" s="42">
        <v>11.55</v>
      </c>
      <c r="AA239" s="42">
        <v>11.73</v>
      </c>
      <c r="AB239" s="42">
        <v>11.91</v>
      </c>
      <c r="AC239" s="42">
        <v>12.09</v>
      </c>
      <c r="AD239" s="42">
        <v>12.27</v>
      </c>
      <c r="AE239" s="42">
        <v>12.46</v>
      </c>
      <c r="AF239" s="42">
        <v>12.64</v>
      </c>
      <c r="AG239" s="42">
        <v>12.82</v>
      </c>
      <c r="AH239" s="42">
        <v>13</v>
      </c>
      <c r="AI239" s="42">
        <v>13.18</v>
      </c>
      <c r="AJ239" s="42">
        <v>13.37</v>
      </c>
      <c r="AK239" s="42">
        <v>13.55</v>
      </c>
      <c r="AL239" s="42">
        <v>13.73</v>
      </c>
      <c r="AM239" s="42">
        <v>13.91</v>
      </c>
      <c r="AN239" s="42">
        <v>14.09</v>
      </c>
      <c r="AO239" s="42">
        <v>14.27</v>
      </c>
      <c r="AP239" s="42">
        <v>14.46</v>
      </c>
    </row>
    <row r="240" spans="1:42" x14ac:dyDescent="0.2">
      <c r="A240" s="41">
        <v>2.2799999999999998</v>
      </c>
      <c r="B240" s="42">
        <v>7.18</v>
      </c>
      <c r="C240" s="42">
        <v>7.36</v>
      </c>
      <c r="D240" s="42">
        <v>7.54</v>
      </c>
      <c r="E240" s="42">
        <v>7.73</v>
      </c>
      <c r="F240" s="42">
        <v>7.91</v>
      </c>
      <c r="G240" s="42">
        <v>8.09</v>
      </c>
      <c r="H240" s="42">
        <v>8.27</v>
      </c>
      <c r="I240" s="42">
        <v>8.4499999999999993</v>
      </c>
      <c r="J240" s="42">
        <v>8.64</v>
      </c>
      <c r="K240" s="42">
        <v>8.82</v>
      </c>
      <c r="L240" s="42">
        <v>9</v>
      </c>
      <c r="M240" s="42">
        <v>9.18</v>
      </c>
      <c r="N240" s="42">
        <v>9.36</v>
      </c>
      <c r="O240" s="42">
        <v>9.5399999999999991</v>
      </c>
      <c r="P240" s="42">
        <v>9.73</v>
      </c>
      <c r="Q240" s="42">
        <v>9.91</v>
      </c>
      <c r="R240" s="42">
        <v>10.09</v>
      </c>
      <c r="S240" s="42">
        <v>10.27</v>
      </c>
      <c r="T240" s="42">
        <v>10.45</v>
      </c>
      <c r="U240" s="42">
        <v>10.64</v>
      </c>
      <c r="V240" s="42">
        <v>10.82</v>
      </c>
      <c r="W240" s="42">
        <v>11</v>
      </c>
      <c r="X240" s="42">
        <v>11.18</v>
      </c>
      <c r="Y240" s="42">
        <v>11.36</v>
      </c>
      <c r="Z240" s="42">
        <v>11.54</v>
      </c>
      <c r="AA240" s="42">
        <v>11.73</v>
      </c>
      <c r="AB240" s="42">
        <v>11.91</v>
      </c>
      <c r="AC240" s="42">
        <v>12.09</v>
      </c>
      <c r="AD240" s="42">
        <v>12.27</v>
      </c>
      <c r="AE240" s="42">
        <v>12.45</v>
      </c>
      <c r="AF240" s="42">
        <v>12.63</v>
      </c>
      <c r="AG240" s="42">
        <v>12.82</v>
      </c>
      <c r="AH240" s="42">
        <v>13</v>
      </c>
      <c r="AI240" s="42">
        <v>13.18</v>
      </c>
      <c r="AJ240" s="42">
        <v>13.36</v>
      </c>
      <c r="AK240" s="42">
        <v>13.54</v>
      </c>
      <c r="AL240" s="42">
        <v>13.73</v>
      </c>
      <c r="AM240" s="42">
        <v>13.91</v>
      </c>
      <c r="AN240" s="42">
        <v>14.09</v>
      </c>
      <c r="AO240" s="42">
        <v>14.27</v>
      </c>
      <c r="AP240" s="42">
        <v>14.45</v>
      </c>
    </row>
    <row r="241" spans="1:42" x14ac:dyDescent="0.2">
      <c r="A241" s="41">
        <v>2.29</v>
      </c>
      <c r="B241" s="42">
        <v>7.18</v>
      </c>
      <c r="C241" s="42">
        <v>7.36</v>
      </c>
      <c r="D241" s="42">
        <v>7.54</v>
      </c>
      <c r="E241" s="42">
        <v>7.72</v>
      </c>
      <c r="F241" s="42">
        <v>7.91</v>
      </c>
      <c r="G241" s="42">
        <v>8.09</v>
      </c>
      <c r="H241" s="42">
        <v>8.27</v>
      </c>
      <c r="I241" s="42">
        <v>8.4499999999999993</v>
      </c>
      <c r="J241" s="42">
        <v>8.6300000000000008</v>
      </c>
      <c r="K241" s="42">
        <v>8.81</v>
      </c>
      <c r="L241" s="42">
        <v>9</v>
      </c>
      <c r="M241" s="42">
        <v>9.18</v>
      </c>
      <c r="N241" s="42">
        <v>9.36</v>
      </c>
      <c r="O241" s="42">
        <v>9.5399999999999991</v>
      </c>
      <c r="P241" s="42">
        <v>9.7200000000000006</v>
      </c>
      <c r="Q241" s="42">
        <v>9.91</v>
      </c>
      <c r="R241" s="42">
        <v>10.09</v>
      </c>
      <c r="S241" s="42">
        <v>10.27</v>
      </c>
      <c r="T241" s="42">
        <v>10.45</v>
      </c>
      <c r="U241" s="42">
        <v>10.63</v>
      </c>
      <c r="V241" s="42">
        <v>10.81</v>
      </c>
      <c r="W241" s="42">
        <v>11</v>
      </c>
      <c r="X241" s="42">
        <v>11.18</v>
      </c>
      <c r="Y241" s="42">
        <v>11.36</v>
      </c>
      <c r="Z241" s="42">
        <v>11.54</v>
      </c>
      <c r="AA241" s="42">
        <v>11.72</v>
      </c>
      <c r="AB241" s="42">
        <v>11.9</v>
      </c>
      <c r="AC241" s="42">
        <v>12.09</v>
      </c>
      <c r="AD241" s="42">
        <v>12.27</v>
      </c>
      <c r="AE241" s="42">
        <v>12.45</v>
      </c>
      <c r="AF241" s="42">
        <v>12.63</v>
      </c>
      <c r="AG241" s="42">
        <v>12.81</v>
      </c>
      <c r="AH241" s="42">
        <v>12.99</v>
      </c>
      <c r="AI241" s="42">
        <v>13.18</v>
      </c>
      <c r="AJ241" s="42">
        <v>13.36</v>
      </c>
      <c r="AK241" s="42">
        <v>13.54</v>
      </c>
      <c r="AL241" s="42">
        <v>13.72</v>
      </c>
      <c r="AM241" s="42">
        <v>13.9</v>
      </c>
      <c r="AN241" s="42">
        <v>14.08</v>
      </c>
      <c r="AO241" s="42">
        <v>14.27</v>
      </c>
      <c r="AP241" s="42">
        <v>14.45</v>
      </c>
    </row>
    <row r="242" spans="1:42" x14ac:dyDescent="0.2">
      <c r="A242" s="41">
        <v>2.2999999999999998</v>
      </c>
      <c r="B242" s="42">
        <v>7.18</v>
      </c>
      <c r="C242" s="42">
        <v>7.36</v>
      </c>
      <c r="D242" s="42">
        <v>7.54</v>
      </c>
      <c r="E242" s="42">
        <v>7.72</v>
      </c>
      <c r="F242" s="42">
        <v>7.9</v>
      </c>
      <c r="G242" s="42">
        <v>8.09</v>
      </c>
      <c r="H242" s="42">
        <v>8.27</v>
      </c>
      <c r="I242" s="42">
        <v>8.4499999999999993</v>
      </c>
      <c r="J242" s="42">
        <v>8.6300000000000008</v>
      </c>
      <c r="K242" s="42">
        <v>8.81</v>
      </c>
      <c r="L242" s="42">
        <v>8.99</v>
      </c>
      <c r="M242" s="42">
        <v>9.18</v>
      </c>
      <c r="N242" s="42">
        <v>9.36</v>
      </c>
      <c r="O242" s="42">
        <v>9.5399999999999991</v>
      </c>
      <c r="P242" s="42">
        <v>9.7200000000000006</v>
      </c>
      <c r="Q242" s="42">
        <v>9.9</v>
      </c>
      <c r="R242" s="42">
        <v>10.08</v>
      </c>
      <c r="S242" s="42">
        <v>10.27</v>
      </c>
      <c r="T242" s="42">
        <v>10.45</v>
      </c>
      <c r="U242" s="42">
        <v>10.63</v>
      </c>
      <c r="V242" s="42">
        <v>10.81</v>
      </c>
      <c r="W242" s="42">
        <v>10.99</v>
      </c>
      <c r="X242" s="42">
        <v>11.17</v>
      </c>
      <c r="Y242" s="42">
        <v>11.36</v>
      </c>
      <c r="Z242" s="42">
        <v>11.54</v>
      </c>
      <c r="AA242" s="42">
        <v>11.72</v>
      </c>
      <c r="AB242" s="42">
        <v>11.9</v>
      </c>
      <c r="AC242" s="42">
        <v>12.08</v>
      </c>
      <c r="AD242" s="42">
        <v>12.26</v>
      </c>
      <c r="AE242" s="42">
        <v>12.45</v>
      </c>
      <c r="AF242" s="42">
        <v>12.63</v>
      </c>
      <c r="AG242" s="42">
        <v>12.81</v>
      </c>
      <c r="AH242" s="42">
        <v>12.99</v>
      </c>
      <c r="AI242" s="42">
        <v>13.17</v>
      </c>
      <c r="AJ242" s="42">
        <v>13.35</v>
      </c>
      <c r="AK242" s="42">
        <v>13.54</v>
      </c>
      <c r="AL242" s="42">
        <v>13.72</v>
      </c>
      <c r="AM242" s="42">
        <v>13.9</v>
      </c>
      <c r="AN242" s="42">
        <v>14.08</v>
      </c>
      <c r="AO242" s="42">
        <v>14.26</v>
      </c>
      <c r="AP242" s="42">
        <v>14.44</v>
      </c>
    </row>
    <row r="243" spans="1:42" x14ac:dyDescent="0.2">
      <c r="A243" s="41">
        <v>2.31</v>
      </c>
      <c r="B243" s="42">
        <v>7.17</v>
      </c>
      <c r="C243" s="42">
        <v>7.36</v>
      </c>
      <c r="D243" s="42">
        <v>7.54</v>
      </c>
      <c r="E243" s="42">
        <v>7.72</v>
      </c>
      <c r="F243" s="42">
        <v>7.9</v>
      </c>
      <c r="G243" s="42">
        <v>8.08</v>
      </c>
      <c r="H243" s="42">
        <v>8.26</v>
      </c>
      <c r="I243" s="42">
        <v>8.4499999999999993</v>
      </c>
      <c r="J243" s="42">
        <v>8.6300000000000008</v>
      </c>
      <c r="K243" s="42">
        <v>8.81</v>
      </c>
      <c r="L243" s="42">
        <v>8.99</v>
      </c>
      <c r="M243" s="42">
        <v>9.17</v>
      </c>
      <c r="N243" s="42">
        <v>9.35</v>
      </c>
      <c r="O243" s="42">
        <v>9.5399999999999991</v>
      </c>
      <c r="P243" s="42">
        <v>9.7200000000000006</v>
      </c>
      <c r="Q243" s="42">
        <v>9.9</v>
      </c>
      <c r="R243" s="42">
        <v>10.08</v>
      </c>
      <c r="S243" s="42">
        <v>10.26</v>
      </c>
      <c r="T243" s="42">
        <v>10.44</v>
      </c>
      <c r="U243" s="42">
        <v>10.63</v>
      </c>
      <c r="V243" s="42">
        <v>10.81</v>
      </c>
      <c r="W243" s="42">
        <v>10.99</v>
      </c>
      <c r="X243" s="42">
        <v>11.17</v>
      </c>
      <c r="Y243" s="42">
        <v>11.35</v>
      </c>
      <c r="Z243" s="42">
        <v>11.53</v>
      </c>
      <c r="AA243" s="42">
        <v>11.72</v>
      </c>
      <c r="AB243" s="42">
        <v>11.9</v>
      </c>
      <c r="AC243" s="42">
        <v>12.08</v>
      </c>
      <c r="AD243" s="42">
        <v>12.26</v>
      </c>
      <c r="AE243" s="42">
        <v>12.44</v>
      </c>
      <c r="AF243" s="42">
        <v>12.62</v>
      </c>
      <c r="AG243" s="42">
        <v>12.81</v>
      </c>
      <c r="AH243" s="42">
        <v>12.99</v>
      </c>
      <c r="AI243" s="42">
        <v>13.17</v>
      </c>
      <c r="AJ243" s="42">
        <v>13.35</v>
      </c>
      <c r="AK243" s="42">
        <v>13.53</v>
      </c>
      <c r="AL243" s="42">
        <v>13.71</v>
      </c>
      <c r="AM243" s="42">
        <v>13.9</v>
      </c>
      <c r="AN243" s="42">
        <v>14.08</v>
      </c>
      <c r="AO243" s="42">
        <v>14.26</v>
      </c>
      <c r="AP243" s="42">
        <v>14.44</v>
      </c>
    </row>
    <row r="244" spans="1:42" x14ac:dyDescent="0.2">
      <c r="A244" s="41">
        <v>2.3199999999999998</v>
      </c>
      <c r="B244" s="42">
        <v>7.17</v>
      </c>
      <c r="C244" s="42">
        <v>7.35</v>
      </c>
      <c r="D244" s="42">
        <v>7.54</v>
      </c>
      <c r="E244" s="42">
        <v>7.72</v>
      </c>
      <c r="F244" s="42">
        <v>7.9</v>
      </c>
      <c r="G244" s="42">
        <v>8.08</v>
      </c>
      <c r="H244" s="42">
        <v>8.26</v>
      </c>
      <c r="I244" s="42">
        <v>8.44</v>
      </c>
      <c r="J244" s="42">
        <v>8.6300000000000008</v>
      </c>
      <c r="K244" s="42">
        <v>8.81</v>
      </c>
      <c r="L244" s="42">
        <v>8.99</v>
      </c>
      <c r="M244" s="42">
        <v>9.17</v>
      </c>
      <c r="N244" s="42">
        <v>9.35</v>
      </c>
      <c r="O244" s="42">
        <v>9.5299999999999994</v>
      </c>
      <c r="P244" s="42">
        <v>9.7200000000000006</v>
      </c>
      <c r="Q244" s="42">
        <v>9.9</v>
      </c>
      <c r="R244" s="42">
        <v>10.08</v>
      </c>
      <c r="S244" s="42">
        <v>10.26</v>
      </c>
      <c r="T244" s="42">
        <v>10.44</v>
      </c>
      <c r="U244" s="42">
        <v>10.62</v>
      </c>
      <c r="V244" s="42">
        <v>10.81</v>
      </c>
      <c r="W244" s="42">
        <v>10.99</v>
      </c>
      <c r="X244" s="42">
        <v>11.17</v>
      </c>
      <c r="Y244" s="42">
        <v>11.35</v>
      </c>
      <c r="Z244" s="42">
        <v>11.53</v>
      </c>
      <c r="AA244" s="42">
        <v>11.71</v>
      </c>
      <c r="AB244" s="42">
        <v>11.89</v>
      </c>
      <c r="AC244" s="42">
        <v>12.08</v>
      </c>
      <c r="AD244" s="42">
        <v>12.26</v>
      </c>
      <c r="AE244" s="42">
        <v>12.44</v>
      </c>
      <c r="AF244" s="42">
        <v>12.62</v>
      </c>
      <c r="AG244" s="42">
        <v>12.8</v>
      </c>
      <c r="AH244" s="42">
        <v>12.98</v>
      </c>
      <c r="AI244" s="42">
        <v>13.17</v>
      </c>
      <c r="AJ244" s="42">
        <v>13.35</v>
      </c>
      <c r="AK244" s="42">
        <v>13.53</v>
      </c>
      <c r="AL244" s="42">
        <v>13.71</v>
      </c>
      <c r="AM244" s="42">
        <v>13.89</v>
      </c>
      <c r="AN244" s="42">
        <v>14.07</v>
      </c>
      <c r="AO244" s="42">
        <v>14.25</v>
      </c>
      <c r="AP244" s="42">
        <v>14.44</v>
      </c>
    </row>
    <row r="245" spans="1:42" x14ac:dyDescent="0.2">
      <c r="A245" s="41">
        <v>2.33</v>
      </c>
      <c r="B245" s="42">
        <v>7.17</v>
      </c>
      <c r="C245" s="42">
        <v>7.35</v>
      </c>
      <c r="D245" s="42">
        <v>7.53</v>
      </c>
      <c r="E245" s="42">
        <v>7.72</v>
      </c>
      <c r="F245" s="42">
        <v>7.9</v>
      </c>
      <c r="G245" s="42">
        <v>8.08</v>
      </c>
      <c r="H245" s="42">
        <v>8.26</v>
      </c>
      <c r="I245" s="42">
        <v>8.44</v>
      </c>
      <c r="J245" s="42">
        <v>8.6199999999999992</v>
      </c>
      <c r="K245" s="42">
        <v>8.81</v>
      </c>
      <c r="L245" s="42">
        <v>8.99</v>
      </c>
      <c r="M245" s="42">
        <v>9.17</v>
      </c>
      <c r="N245" s="42">
        <v>9.35</v>
      </c>
      <c r="O245" s="42">
        <v>9.5299999999999994</v>
      </c>
      <c r="P245" s="42">
        <v>9.7100000000000009</v>
      </c>
      <c r="Q245" s="42">
        <v>9.89</v>
      </c>
      <c r="R245" s="42">
        <v>10.08</v>
      </c>
      <c r="S245" s="42">
        <v>10.26</v>
      </c>
      <c r="T245" s="42">
        <v>10.44</v>
      </c>
      <c r="U245" s="42">
        <v>10.62</v>
      </c>
      <c r="V245" s="42">
        <v>10.8</v>
      </c>
      <c r="W245" s="42">
        <v>10.98</v>
      </c>
      <c r="X245" s="42">
        <v>11.17</v>
      </c>
      <c r="Y245" s="42">
        <v>11.35</v>
      </c>
      <c r="Z245" s="42">
        <v>11.53</v>
      </c>
      <c r="AA245" s="42">
        <v>11.71</v>
      </c>
      <c r="AB245" s="42">
        <v>11.89</v>
      </c>
      <c r="AC245" s="42">
        <v>12.07</v>
      </c>
      <c r="AD245" s="42">
        <v>12.25</v>
      </c>
      <c r="AE245" s="42">
        <v>12.44</v>
      </c>
      <c r="AF245" s="42">
        <v>12.62</v>
      </c>
      <c r="AG245" s="42">
        <v>12.8</v>
      </c>
      <c r="AH245" s="42">
        <v>12.98</v>
      </c>
      <c r="AI245" s="42">
        <v>13.16</v>
      </c>
      <c r="AJ245" s="42">
        <v>13.34</v>
      </c>
      <c r="AK245" s="42">
        <v>13.53</v>
      </c>
      <c r="AL245" s="42">
        <v>13.71</v>
      </c>
      <c r="AM245" s="42">
        <v>13.89</v>
      </c>
      <c r="AN245" s="42">
        <v>14.07</v>
      </c>
      <c r="AO245" s="42">
        <v>14.25</v>
      </c>
      <c r="AP245" s="42">
        <v>14.43</v>
      </c>
    </row>
    <row r="246" spans="1:42" x14ac:dyDescent="0.2">
      <c r="A246" s="41">
        <v>2.34</v>
      </c>
      <c r="B246" s="42">
        <v>7.17</v>
      </c>
      <c r="C246" s="42">
        <v>7.35</v>
      </c>
      <c r="D246" s="42">
        <v>7.53</v>
      </c>
      <c r="E246" s="42">
        <v>7.71</v>
      </c>
      <c r="F246" s="42">
        <v>7.89</v>
      </c>
      <c r="G246" s="42">
        <v>8.08</v>
      </c>
      <c r="H246" s="42">
        <v>8.26</v>
      </c>
      <c r="I246" s="42">
        <v>8.44</v>
      </c>
      <c r="J246" s="42">
        <v>8.6199999999999992</v>
      </c>
      <c r="K246" s="42">
        <v>8.8000000000000007</v>
      </c>
      <c r="L246" s="42">
        <v>8.98</v>
      </c>
      <c r="M246" s="42">
        <v>9.17</v>
      </c>
      <c r="N246" s="42">
        <v>9.35</v>
      </c>
      <c r="O246" s="42">
        <v>9.5299999999999994</v>
      </c>
      <c r="P246" s="42">
        <v>9.7100000000000009</v>
      </c>
      <c r="Q246" s="42">
        <v>9.89</v>
      </c>
      <c r="R246" s="42">
        <v>10.07</v>
      </c>
      <c r="S246" s="42">
        <v>10.25</v>
      </c>
      <c r="T246" s="42">
        <v>10.44</v>
      </c>
      <c r="U246" s="42">
        <v>10.62</v>
      </c>
      <c r="V246" s="42">
        <v>10.8</v>
      </c>
      <c r="W246" s="42">
        <v>10.98</v>
      </c>
      <c r="X246" s="42">
        <v>11.16</v>
      </c>
      <c r="Y246" s="42">
        <v>11.34</v>
      </c>
      <c r="Z246" s="42">
        <v>11.53</v>
      </c>
      <c r="AA246" s="42">
        <v>11.71</v>
      </c>
      <c r="AB246" s="42">
        <v>11.89</v>
      </c>
      <c r="AC246" s="42">
        <v>12.07</v>
      </c>
      <c r="AD246" s="42">
        <v>12.25</v>
      </c>
      <c r="AE246" s="42">
        <v>12.43</v>
      </c>
      <c r="AF246" s="42">
        <v>12.61</v>
      </c>
      <c r="AG246" s="42">
        <v>12.8</v>
      </c>
      <c r="AH246" s="42">
        <v>12.98</v>
      </c>
      <c r="AI246" s="42">
        <v>13.16</v>
      </c>
      <c r="AJ246" s="42">
        <v>13.34</v>
      </c>
      <c r="AK246" s="42">
        <v>13.52</v>
      </c>
      <c r="AL246" s="42">
        <v>13.7</v>
      </c>
      <c r="AM246" s="42">
        <v>13.88</v>
      </c>
      <c r="AN246" s="42">
        <v>14.07</v>
      </c>
      <c r="AO246" s="42">
        <v>14.25</v>
      </c>
      <c r="AP246" s="42">
        <v>14.43</v>
      </c>
    </row>
    <row r="247" spans="1:42" x14ac:dyDescent="0.2">
      <c r="A247" s="41">
        <v>2.35</v>
      </c>
      <c r="B247" s="42">
        <v>7.17</v>
      </c>
      <c r="C247" s="42">
        <v>7.35</v>
      </c>
      <c r="D247" s="42">
        <v>7.53</v>
      </c>
      <c r="E247" s="42">
        <v>7.71</v>
      </c>
      <c r="F247" s="42">
        <v>7.89</v>
      </c>
      <c r="G247" s="42">
        <v>8.07</v>
      </c>
      <c r="H247" s="42">
        <v>8.26</v>
      </c>
      <c r="I247" s="42">
        <v>8.44</v>
      </c>
      <c r="J247" s="42">
        <v>8.6199999999999992</v>
      </c>
      <c r="K247" s="42">
        <v>8.8000000000000007</v>
      </c>
      <c r="L247" s="42">
        <v>8.98</v>
      </c>
      <c r="M247" s="42">
        <v>9.16</v>
      </c>
      <c r="N247" s="42">
        <v>9.34</v>
      </c>
      <c r="O247" s="42">
        <v>9.5299999999999994</v>
      </c>
      <c r="P247" s="42">
        <v>9.7100000000000009</v>
      </c>
      <c r="Q247" s="42">
        <v>9.89</v>
      </c>
      <c r="R247" s="42">
        <v>10.07</v>
      </c>
      <c r="S247" s="42">
        <v>10.25</v>
      </c>
      <c r="T247" s="42">
        <v>10.43</v>
      </c>
      <c r="U247" s="42">
        <v>10.62</v>
      </c>
      <c r="V247" s="42">
        <v>10.8</v>
      </c>
      <c r="W247" s="42">
        <v>10.98</v>
      </c>
      <c r="X247" s="42">
        <v>11.16</v>
      </c>
      <c r="Y247" s="42">
        <v>11.34</v>
      </c>
      <c r="Z247" s="42">
        <v>11.52</v>
      </c>
      <c r="AA247" s="42">
        <v>11.7</v>
      </c>
      <c r="AB247" s="42">
        <v>11.89</v>
      </c>
      <c r="AC247" s="42">
        <v>12.07</v>
      </c>
      <c r="AD247" s="42">
        <v>12.25</v>
      </c>
      <c r="AE247" s="42">
        <v>12.43</v>
      </c>
      <c r="AF247" s="42">
        <v>12.61</v>
      </c>
      <c r="AG247" s="42">
        <v>12.79</v>
      </c>
      <c r="AH247" s="42">
        <v>12.97</v>
      </c>
      <c r="AI247" s="42">
        <v>13.15</v>
      </c>
      <c r="AJ247" s="42">
        <v>13.34</v>
      </c>
      <c r="AK247" s="42">
        <v>13.52</v>
      </c>
      <c r="AL247" s="42">
        <v>13.7</v>
      </c>
      <c r="AM247" s="42">
        <v>13.88</v>
      </c>
      <c r="AN247" s="42">
        <v>14.06</v>
      </c>
      <c r="AO247" s="42">
        <v>14.24</v>
      </c>
      <c r="AP247" s="42">
        <v>14.42</v>
      </c>
    </row>
    <row r="248" spans="1:42" x14ac:dyDescent="0.2">
      <c r="A248" s="41">
        <v>2.36</v>
      </c>
      <c r="B248" s="42">
        <v>7.16</v>
      </c>
      <c r="C248" s="42">
        <v>7.35</v>
      </c>
      <c r="D248" s="42">
        <v>7.53</v>
      </c>
      <c r="E248" s="42">
        <v>7.71</v>
      </c>
      <c r="F248" s="42">
        <v>7.89</v>
      </c>
      <c r="G248" s="42">
        <v>8.07</v>
      </c>
      <c r="H248" s="42">
        <v>8.25</v>
      </c>
      <c r="I248" s="42">
        <v>8.43</v>
      </c>
      <c r="J248" s="42">
        <v>8.6199999999999992</v>
      </c>
      <c r="K248" s="42">
        <v>8.8000000000000007</v>
      </c>
      <c r="L248" s="42">
        <v>8.98</v>
      </c>
      <c r="M248" s="42">
        <v>9.16</v>
      </c>
      <c r="N248" s="42">
        <v>9.34</v>
      </c>
      <c r="O248" s="42">
        <v>9.52</v>
      </c>
      <c r="P248" s="42">
        <v>9.7100000000000009</v>
      </c>
      <c r="Q248" s="42">
        <v>9.89</v>
      </c>
      <c r="R248" s="42">
        <v>10.07</v>
      </c>
      <c r="S248" s="42">
        <v>10.25</v>
      </c>
      <c r="T248" s="42">
        <v>10.43</v>
      </c>
      <c r="U248" s="42">
        <v>10.61</v>
      </c>
      <c r="V248" s="42">
        <v>10.79</v>
      </c>
      <c r="W248" s="42">
        <v>10.97</v>
      </c>
      <c r="X248" s="42">
        <v>11.16</v>
      </c>
      <c r="Y248" s="42">
        <v>11.34</v>
      </c>
      <c r="Z248" s="42">
        <v>11.52</v>
      </c>
      <c r="AA248" s="42">
        <v>11.7</v>
      </c>
      <c r="AB248" s="42">
        <v>11.88</v>
      </c>
      <c r="AC248" s="42">
        <v>12.06</v>
      </c>
      <c r="AD248" s="42">
        <v>12.24</v>
      </c>
      <c r="AE248" s="42">
        <v>12.43</v>
      </c>
      <c r="AF248" s="42">
        <v>12.61</v>
      </c>
      <c r="AG248" s="42">
        <v>12.79</v>
      </c>
      <c r="AH248" s="42">
        <v>12.97</v>
      </c>
      <c r="AI248" s="42">
        <v>13.15</v>
      </c>
      <c r="AJ248" s="42">
        <v>13.33</v>
      </c>
      <c r="AK248" s="42">
        <v>13.51</v>
      </c>
      <c r="AL248" s="42">
        <v>13.7</v>
      </c>
      <c r="AM248" s="42">
        <v>13.88</v>
      </c>
      <c r="AN248" s="42">
        <v>14.06</v>
      </c>
      <c r="AO248" s="42">
        <v>14.24</v>
      </c>
      <c r="AP248" s="42">
        <v>14.42</v>
      </c>
    </row>
    <row r="249" spans="1:42" x14ac:dyDescent="0.2">
      <c r="A249" s="41">
        <v>2.37</v>
      </c>
      <c r="B249" s="42">
        <v>7.16</v>
      </c>
      <c r="C249" s="42">
        <v>7.34</v>
      </c>
      <c r="D249" s="42">
        <v>7.53</v>
      </c>
      <c r="E249" s="42">
        <v>7.71</v>
      </c>
      <c r="F249" s="42">
        <v>7.89</v>
      </c>
      <c r="G249" s="42">
        <v>8.07</v>
      </c>
      <c r="H249" s="42">
        <v>8.25</v>
      </c>
      <c r="I249" s="42">
        <v>8.43</v>
      </c>
      <c r="J249" s="42">
        <v>8.61</v>
      </c>
      <c r="K249" s="42">
        <v>8.8000000000000007</v>
      </c>
      <c r="L249" s="42">
        <v>8.98</v>
      </c>
      <c r="M249" s="42">
        <v>9.16</v>
      </c>
      <c r="N249" s="42">
        <v>9.34</v>
      </c>
      <c r="O249" s="42">
        <v>9.52</v>
      </c>
      <c r="P249" s="42">
        <v>9.6999999999999993</v>
      </c>
      <c r="Q249" s="42">
        <v>9.8800000000000008</v>
      </c>
      <c r="R249" s="42">
        <v>10.07</v>
      </c>
      <c r="S249" s="42">
        <v>10.25</v>
      </c>
      <c r="T249" s="42">
        <v>10.43</v>
      </c>
      <c r="U249" s="42">
        <v>10.61</v>
      </c>
      <c r="V249" s="42">
        <v>10.79</v>
      </c>
      <c r="W249" s="42">
        <v>10.97</v>
      </c>
      <c r="X249" s="42">
        <v>11.15</v>
      </c>
      <c r="Y249" s="42">
        <v>11.33</v>
      </c>
      <c r="Z249" s="42">
        <v>11.52</v>
      </c>
      <c r="AA249" s="42">
        <v>11.7</v>
      </c>
      <c r="AB249" s="42">
        <v>11.88</v>
      </c>
      <c r="AC249" s="42">
        <v>12.06</v>
      </c>
      <c r="AD249" s="42">
        <v>12.24</v>
      </c>
      <c r="AE249" s="42">
        <v>12.42</v>
      </c>
      <c r="AF249" s="42">
        <v>12.6</v>
      </c>
      <c r="AG249" s="42">
        <v>12.79</v>
      </c>
      <c r="AH249" s="42">
        <v>12.97</v>
      </c>
      <c r="AI249" s="42">
        <v>13.15</v>
      </c>
      <c r="AJ249" s="42">
        <v>13.33</v>
      </c>
      <c r="AK249" s="42">
        <v>13.51</v>
      </c>
      <c r="AL249" s="42">
        <v>13.69</v>
      </c>
      <c r="AM249" s="42">
        <v>13.87</v>
      </c>
      <c r="AN249" s="42">
        <v>14.05</v>
      </c>
      <c r="AO249" s="42">
        <v>14.24</v>
      </c>
      <c r="AP249" s="42">
        <v>14.42</v>
      </c>
    </row>
    <row r="250" spans="1:42" x14ac:dyDescent="0.2">
      <c r="A250" s="41">
        <v>2.38</v>
      </c>
      <c r="B250" s="42">
        <v>7.16</v>
      </c>
      <c r="C250" s="42">
        <v>7.34</v>
      </c>
      <c r="D250" s="42">
        <v>7.52</v>
      </c>
      <c r="E250" s="42">
        <v>7.7</v>
      </c>
      <c r="F250" s="42">
        <v>7.89</v>
      </c>
      <c r="G250" s="42">
        <v>8.07</v>
      </c>
      <c r="H250" s="42">
        <v>8.25</v>
      </c>
      <c r="I250" s="42">
        <v>8.43</v>
      </c>
      <c r="J250" s="42">
        <v>8.61</v>
      </c>
      <c r="K250" s="42">
        <v>8.7899999999999991</v>
      </c>
      <c r="L250" s="42">
        <v>8.9700000000000006</v>
      </c>
      <c r="M250" s="42">
        <v>9.16</v>
      </c>
      <c r="N250" s="42">
        <v>9.34</v>
      </c>
      <c r="O250" s="42">
        <v>9.52</v>
      </c>
      <c r="P250" s="42">
        <v>9.6999999999999993</v>
      </c>
      <c r="Q250" s="42">
        <v>9.8800000000000008</v>
      </c>
      <c r="R250" s="42">
        <v>10.06</v>
      </c>
      <c r="S250" s="42">
        <v>10.24</v>
      </c>
      <c r="T250" s="42">
        <v>10.43</v>
      </c>
      <c r="U250" s="42">
        <v>10.61</v>
      </c>
      <c r="V250" s="42">
        <v>10.79</v>
      </c>
      <c r="W250" s="42">
        <v>10.97</v>
      </c>
      <c r="X250" s="42">
        <v>11.15</v>
      </c>
      <c r="Y250" s="42">
        <v>11.33</v>
      </c>
      <c r="Z250" s="42">
        <v>11.51</v>
      </c>
      <c r="AA250" s="42">
        <v>11.69</v>
      </c>
      <c r="AB250" s="42">
        <v>11.88</v>
      </c>
      <c r="AC250" s="42">
        <v>12.06</v>
      </c>
      <c r="AD250" s="42">
        <v>12.24</v>
      </c>
      <c r="AE250" s="42">
        <v>12.42</v>
      </c>
      <c r="AF250" s="42">
        <v>12.6</v>
      </c>
      <c r="AG250" s="42">
        <v>12.78</v>
      </c>
      <c r="AH250" s="42">
        <v>12.96</v>
      </c>
      <c r="AI250" s="42">
        <v>13.14</v>
      </c>
      <c r="AJ250" s="42">
        <v>13.33</v>
      </c>
      <c r="AK250" s="42">
        <v>13.51</v>
      </c>
      <c r="AL250" s="42">
        <v>13.69</v>
      </c>
      <c r="AM250" s="42">
        <v>13.87</v>
      </c>
      <c r="AN250" s="42">
        <v>14.05</v>
      </c>
      <c r="AO250" s="42">
        <v>14.23</v>
      </c>
      <c r="AP250" s="42">
        <v>14.41</v>
      </c>
    </row>
    <row r="251" spans="1:42" x14ac:dyDescent="0.2">
      <c r="A251" s="41">
        <v>2.39</v>
      </c>
      <c r="B251" s="42">
        <v>7.16</v>
      </c>
      <c r="C251" s="42">
        <v>7.34</v>
      </c>
      <c r="D251" s="42">
        <v>7.52</v>
      </c>
      <c r="E251" s="42">
        <v>7.7</v>
      </c>
      <c r="F251" s="42">
        <v>7.88</v>
      </c>
      <c r="G251" s="42">
        <v>8.07</v>
      </c>
      <c r="H251" s="42">
        <v>8.25</v>
      </c>
      <c r="I251" s="42">
        <v>8.43</v>
      </c>
      <c r="J251" s="42">
        <v>8.61</v>
      </c>
      <c r="K251" s="42">
        <v>8.7899999999999991</v>
      </c>
      <c r="L251" s="42">
        <v>8.9700000000000006</v>
      </c>
      <c r="M251" s="42">
        <v>9.15</v>
      </c>
      <c r="N251" s="42">
        <v>9.33</v>
      </c>
      <c r="O251" s="42">
        <v>9.52</v>
      </c>
      <c r="P251" s="42">
        <v>9.6999999999999993</v>
      </c>
      <c r="Q251" s="42">
        <v>9.8800000000000008</v>
      </c>
      <c r="R251" s="42">
        <v>10.06</v>
      </c>
      <c r="S251" s="42">
        <v>10.24</v>
      </c>
      <c r="T251" s="42">
        <v>10.42</v>
      </c>
      <c r="U251" s="42">
        <v>10.6</v>
      </c>
      <c r="V251" s="42">
        <v>10.78</v>
      </c>
      <c r="W251" s="42">
        <v>10.97</v>
      </c>
      <c r="X251" s="42">
        <v>11.15</v>
      </c>
      <c r="Y251" s="42">
        <v>11.33</v>
      </c>
      <c r="Z251" s="42">
        <v>11.51</v>
      </c>
      <c r="AA251" s="42">
        <v>11.69</v>
      </c>
      <c r="AB251" s="42">
        <v>11.87</v>
      </c>
      <c r="AC251" s="42">
        <v>12.05</v>
      </c>
      <c r="AD251" s="42">
        <v>12.23</v>
      </c>
      <c r="AE251" s="42">
        <v>12.42</v>
      </c>
      <c r="AF251" s="42">
        <v>12.6</v>
      </c>
      <c r="AG251" s="42">
        <v>12.78</v>
      </c>
      <c r="AH251" s="42">
        <v>12.96</v>
      </c>
      <c r="AI251" s="42">
        <v>13.14</v>
      </c>
      <c r="AJ251" s="42">
        <v>13.32</v>
      </c>
      <c r="AK251" s="42">
        <v>13.5</v>
      </c>
      <c r="AL251" s="42">
        <v>13.68</v>
      </c>
      <c r="AM251" s="42">
        <v>13.87</v>
      </c>
      <c r="AN251" s="42">
        <v>14.05</v>
      </c>
      <c r="AO251" s="42">
        <v>14.23</v>
      </c>
      <c r="AP251" s="42">
        <v>14.41</v>
      </c>
    </row>
    <row r="252" spans="1:42" x14ac:dyDescent="0.2">
      <c r="A252" s="41">
        <v>2.4</v>
      </c>
      <c r="B252" s="42">
        <v>7.16</v>
      </c>
      <c r="C252" s="42">
        <v>7.34</v>
      </c>
      <c r="D252" s="42">
        <v>7.52</v>
      </c>
      <c r="E252" s="42">
        <v>7.7</v>
      </c>
      <c r="F252" s="42">
        <v>7.88</v>
      </c>
      <c r="G252" s="42">
        <v>8.06</v>
      </c>
      <c r="H252" s="42">
        <v>8.24</v>
      </c>
      <c r="I252" s="42">
        <v>8.43</v>
      </c>
      <c r="J252" s="42">
        <v>8.61</v>
      </c>
      <c r="K252" s="42">
        <v>8.7899999999999991</v>
      </c>
      <c r="L252" s="42">
        <v>8.9700000000000006</v>
      </c>
      <c r="M252" s="42">
        <v>9.15</v>
      </c>
      <c r="N252" s="42">
        <v>9.33</v>
      </c>
      <c r="O252" s="42">
        <v>9.51</v>
      </c>
      <c r="P252" s="42">
        <v>9.69</v>
      </c>
      <c r="Q252" s="42">
        <v>9.8800000000000008</v>
      </c>
      <c r="R252" s="42">
        <v>10.06</v>
      </c>
      <c r="S252" s="42">
        <v>10.24</v>
      </c>
      <c r="T252" s="42">
        <v>10.42</v>
      </c>
      <c r="U252" s="42">
        <v>10.6</v>
      </c>
      <c r="V252" s="42">
        <v>10.78</v>
      </c>
      <c r="W252" s="42">
        <v>10.96</v>
      </c>
      <c r="X252" s="42">
        <v>11.14</v>
      </c>
      <c r="Y252" s="42">
        <v>11.33</v>
      </c>
      <c r="Z252" s="42">
        <v>11.51</v>
      </c>
      <c r="AA252" s="42">
        <v>11.69</v>
      </c>
      <c r="AB252" s="42">
        <v>11.87</v>
      </c>
      <c r="AC252" s="42">
        <v>12.05</v>
      </c>
      <c r="AD252" s="42">
        <v>12.23</v>
      </c>
      <c r="AE252" s="42">
        <v>12.41</v>
      </c>
      <c r="AF252" s="42">
        <v>12.59</v>
      </c>
      <c r="AG252" s="42">
        <v>12.77</v>
      </c>
      <c r="AH252" s="42">
        <v>12.96</v>
      </c>
      <c r="AI252" s="42">
        <v>13.14</v>
      </c>
      <c r="AJ252" s="42">
        <v>13.32</v>
      </c>
      <c r="AK252" s="42">
        <v>13.5</v>
      </c>
      <c r="AL252" s="42">
        <v>13.68</v>
      </c>
      <c r="AM252" s="42">
        <v>13.86</v>
      </c>
      <c r="AN252" s="42">
        <v>14.04</v>
      </c>
      <c r="AO252" s="42">
        <v>14.22</v>
      </c>
      <c r="AP252" s="42">
        <v>14.41</v>
      </c>
    </row>
    <row r="253" spans="1:42" x14ac:dyDescent="0.2">
      <c r="A253" s="41">
        <v>2.41</v>
      </c>
      <c r="B253" s="42">
        <v>7.15</v>
      </c>
      <c r="C253" s="42">
        <v>7.34</v>
      </c>
      <c r="D253" s="42">
        <v>7.52</v>
      </c>
      <c r="E253" s="42">
        <v>7.7</v>
      </c>
      <c r="F253" s="42">
        <v>7.88</v>
      </c>
      <c r="G253" s="42">
        <v>8.06</v>
      </c>
      <c r="H253" s="42">
        <v>8.24</v>
      </c>
      <c r="I253" s="42">
        <v>8.42</v>
      </c>
      <c r="J253" s="42">
        <v>8.6</v>
      </c>
      <c r="K253" s="42">
        <v>8.7899999999999991</v>
      </c>
      <c r="L253" s="42">
        <v>8.9700000000000006</v>
      </c>
      <c r="M253" s="42">
        <v>9.15</v>
      </c>
      <c r="N253" s="42">
        <v>9.33</v>
      </c>
      <c r="O253" s="42">
        <v>9.51</v>
      </c>
      <c r="P253" s="42">
        <v>9.69</v>
      </c>
      <c r="Q253" s="42">
        <v>9.8699999999999992</v>
      </c>
      <c r="R253" s="42">
        <v>10.050000000000001</v>
      </c>
      <c r="S253" s="42">
        <v>10.24</v>
      </c>
      <c r="T253" s="42">
        <v>10.42</v>
      </c>
      <c r="U253" s="42">
        <v>10.6</v>
      </c>
      <c r="V253" s="42">
        <v>10.78</v>
      </c>
      <c r="W253" s="42">
        <v>10.96</v>
      </c>
      <c r="X253" s="42">
        <v>11.14</v>
      </c>
      <c r="Y253" s="42">
        <v>11.32</v>
      </c>
      <c r="Z253" s="42">
        <v>11.5</v>
      </c>
      <c r="AA253" s="42">
        <v>11.68</v>
      </c>
      <c r="AB253" s="42">
        <v>11.87</v>
      </c>
      <c r="AC253" s="42">
        <v>12.05</v>
      </c>
      <c r="AD253" s="42">
        <v>12.23</v>
      </c>
      <c r="AE253" s="42">
        <v>12.41</v>
      </c>
      <c r="AF253" s="42">
        <v>12.59</v>
      </c>
      <c r="AG253" s="42">
        <v>12.77</v>
      </c>
      <c r="AH253" s="42">
        <v>12.95</v>
      </c>
      <c r="AI253" s="42">
        <v>13.13</v>
      </c>
      <c r="AJ253" s="42">
        <v>13.31</v>
      </c>
      <c r="AK253" s="42">
        <v>13.5</v>
      </c>
      <c r="AL253" s="42">
        <v>13.68</v>
      </c>
      <c r="AM253" s="42">
        <v>13.86</v>
      </c>
      <c r="AN253" s="42">
        <v>14.04</v>
      </c>
      <c r="AO253" s="42">
        <v>14.22</v>
      </c>
      <c r="AP253" s="42">
        <v>14.4</v>
      </c>
    </row>
    <row r="254" spans="1:42" x14ac:dyDescent="0.2">
      <c r="A254" s="41">
        <v>2.42</v>
      </c>
      <c r="B254" s="42">
        <v>7.15</v>
      </c>
      <c r="C254" s="42">
        <v>7.33</v>
      </c>
      <c r="D254" s="42">
        <v>7.52</v>
      </c>
      <c r="E254" s="42">
        <v>7.7</v>
      </c>
      <c r="F254" s="42">
        <v>7.88</v>
      </c>
      <c r="G254" s="42">
        <v>8.06</v>
      </c>
      <c r="H254" s="42">
        <v>8.24</v>
      </c>
      <c r="I254" s="42">
        <v>8.42</v>
      </c>
      <c r="J254" s="42">
        <v>8.6</v>
      </c>
      <c r="K254" s="42">
        <v>8.7799999999999994</v>
      </c>
      <c r="L254" s="42">
        <v>8.9600000000000009</v>
      </c>
      <c r="M254" s="42">
        <v>9.15</v>
      </c>
      <c r="N254" s="42">
        <v>9.33</v>
      </c>
      <c r="O254" s="42">
        <v>9.51</v>
      </c>
      <c r="P254" s="42">
        <v>9.69</v>
      </c>
      <c r="Q254" s="42">
        <v>9.8699999999999992</v>
      </c>
      <c r="R254" s="42">
        <v>10.050000000000001</v>
      </c>
      <c r="S254" s="42">
        <v>10.23</v>
      </c>
      <c r="T254" s="42">
        <v>10.41</v>
      </c>
      <c r="U254" s="42">
        <v>10.59</v>
      </c>
      <c r="V254" s="42">
        <v>10.78</v>
      </c>
      <c r="W254" s="42">
        <v>10.96</v>
      </c>
      <c r="X254" s="42">
        <v>11.14</v>
      </c>
      <c r="Y254" s="42">
        <v>11.32</v>
      </c>
      <c r="Z254" s="42">
        <v>11.5</v>
      </c>
      <c r="AA254" s="42">
        <v>11.68</v>
      </c>
      <c r="AB254" s="42">
        <v>11.86</v>
      </c>
      <c r="AC254" s="42">
        <v>12.04</v>
      </c>
      <c r="AD254" s="42">
        <v>12.22</v>
      </c>
      <c r="AE254" s="42">
        <v>12.41</v>
      </c>
      <c r="AF254" s="42">
        <v>12.59</v>
      </c>
      <c r="AG254" s="42">
        <v>12.77</v>
      </c>
      <c r="AH254" s="42">
        <v>12.95</v>
      </c>
      <c r="AI254" s="42">
        <v>13.13</v>
      </c>
      <c r="AJ254" s="42">
        <v>13.31</v>
      </c>
      <c r="AK254" s="42">
        <v>13.49</v>
      </c>
      <c r="AL254" s="42">
        <v>13.67</v>
      </c>
      <c r="AM254" s="42">
        <v>13.85</v>
      </c>
      <c r="AN254" s="42">
        <v>14.04</v>
      </c>
      <c r="AO254" s="42">
        <v>14.22</v>
      </c>
      <c r="AP254" s="42">
        <v>14.4</v>
      </c>
    </row>
    <row r="255" spans="1:42" x14ac:dyDescent="0.2">
      <c r="A255" s="41">
        <v>2.4300000000000002</v>
      </c>
      <c r="B255" s="42">
        <v>7.15</v>
      </c>
      <c r="C255" s="42">
        <v>7.33</v>
      </c>
      <c r="D255" s="42">
        <v>7.51</v>
      </c>
      <c r="E255" s="42">
        <v>7.69</v>
      </c>
      <c r="F255" s="42">
        <v>7.88</v>
      </c>
      <c r="G255" s="42">
        <v>8.06</v>
      </c>
      <c r="H255" s="42">
        <v>8.24</v>
      </c>
      <c r="I255" s="42">
        <v>8.42</v>
      </c>
      <c r="J255" s="42">
        <v>8.6</v>
      </c>
      <c r="K255" s="42">
        <v>8.7799999999999994</v>
      </c>
      <c r="L255" s="42">
        <v>8.9600000000000009</v>
      </c>
      <c r="M255" s="42">
        <v>9.14</v>
      </c>
      <c r="N255" s="42">
        <v>9.32</v>
      </c>
      <c r="O255" s="42">
        <v>9.51</v>
      </c>
      <c r="P255" s="42">
        <v>9.69</v>
      </c>
      <c r="Q255" s="42">
        <v>9.8699999999999992</v>
      </c>
      <c r="R255" s="42">
        <v>10.050000000000001</v>
      </c>
      <c r="S255" s="42">
        <v>10.23</v>
      </c>
      <c r="T255" s="42">
        <v>10.41</v>
      </c>
      <c r="U255" s="42">
        <v>10.59</v>
      </c>
      <c r="V255" s="42">
        <v>10.77</v>
      </c>
      <c r="W255" s="42">
        <v>10.95</v>
      </c>
      <c r="X255" s="42">
        <v>11.14</v>
      </c>
      <c r="Y255" s="42">
        <v>11.32</v>
      </c>
      <c r="Z255" s="42">
        <v>11.5</v>
      </c>
      <c r="AA255" s="42">
        <v>11.68</v>
      </c>
      <c r="AB255" s="42">
        <v>11.86</v>
      </c>
      <c r="AC255" s="42">
        <v>12.04</v>
      </c>
      <c r="AD255" s="42">
        <v>12.22</v>
      </c>
      <c r="AE255" s="42">
        <v>12.4</v>
      </c>
      <c r="AF255" s="42">
        <v>12.58</v>
      </c>
      <c r="AG255" s="42">
        <v>12.76</v>
      </c>
      <c r="AH255" s="42">
        <v>12.95</v>
      </c>
      <c r="AI255" s="42">
        <v>13.13</v>
      </c>
      <c r="AJ255" s="42">
        <v>13.31</v>
      </c>
      <c r="AK255" s="42">
        <v>13.49</v>
      </c>
      <c r="AL255" s="42">
        <v>13.67</v>
      </c>
      <c r="AM255" s="42">
        <v>13.85</v>
      </c>
      <c r="AN255" s="42">
        <v>14.03</v>
      </c>
      <c r="AO255" s="42">
        <v>14.21</v>
      </c>
      <c r="AP255" s="42">
        <v>14.39</v>
      </c>
    </row>
    <row r="256" spans="1:42" x14ac:dyDescent="0.2">
      <c r="A256" s="41">
        <v>2.44</v>
      </c>
      <c r="B256" s="42">
        <v>7.15</v>
      </c>
      <c r="C256" s="42">
        <v>7.33</v>
      </c>
      <c r="D256" s="42">
        <v>7.51</v>
      </c>
      <c r="E256" s="42">
        <v>7.69</v>
      </c>
      <c r="F256" s="42">
        <v>7.87</v>
      </c>
      <c r="G256" s="42">
        <v>8.0500000000000007</v>
      </c>
      <c r="H256" s="42">
        <v>8.24</v>
      </c>
      <c r="I256" s="42">
        <v>8.42</v>
      </c>
      <c r="J256" s="42">
        <v>8.6</v>
      </c>
      <c r="K256" s="42">
        <v>8.7799999999999994</v>
      </c>
      <c r="L256" s="42">
        <v>8.9600000000000009</v>
      </c>
      <c r="M256" s="42">
        <v>9.14</v>
      </c>
      <c r="N256" s="42">
        <v>9.32</v>
      </c>
      <c r="O256" s="42">
        <v>9.5</v>
      </c>
      <c r="P256" s="42">
        <v>9.68</v>
      </c>
      <c r="Q256" s="42">
        <v>9.86</v>
      </c>
      <c r="R256" s="42">
        <v>10.050000000000001</v>
      </c>
      <c r="S256" s="42">
        <v>10.23</v>
      </c>
      <c r="T256" s="42">
        <v>10.41</v>
      </c>
      <c r="U256" s="42">
        <v>10.59</v>
      </c>
      <c r="V256" s="42">
        <v>10.77</v>
      </c>
      <c r="W256" s="42">
        <v>10.95</v>
      </c>
      <c r="X256" s="42">
        <v>11.13</v>
      </c>
      <c r="Y256" s="42">
        <v>11.31</v>
      </c>
      <c r="Z256" s="42">
        <v>11.49</v>
      </c>
      <c r="AA256" s="42">
        <v>11.68</v>
      </c>
      <c r="AB256" s="42">
        <v>11.86</v>
      </c>
      <c r="AC256" s="42">
        <v>12.04</v>
      </c>
      <c r="AD256" s="42">
        <v>12.22</v>
      </c>
      <c r="AE256" s="42">
        <v>12.4</v>
      </c>
      <c r="AF256" s="42">
        <v>12.58</v>
      </c>
      <c r="AG256" s="42">
        <v>12.76</v>
      </c>
      <c r="AH256" s="42">
        <v>12.94</v>
      </c>
      <c r="AI256" s="42">
        <v>13.12</v>
      </c>
      <c r="AJ256" s="42">
        <v>13.3</v>
      </c>
      <c r="AK256" s="42">
        <v>13.48</v>
      </c>
      <c r="AL256" s="42">
        <v>13.67</v>
      </c>
      <c r="AM256" s="42">
        <v>13.85</v>
      </c>
      <c r="AN256" s="42">
        <v>14.03</v>
      </c>
      <c r="AO256" s="42">
        <v>14.21</v>
      </c>
      <c r="AP256" s="42">
        <v>14.39</v>
      </c>
    </row>
    <row r="257" spans="1:42" x14ac:dyDescent="0.2">
      <c r="A257" s="41">
        <v>2.4500000000000002</v>
      </c>
      <c r="B257" s="42">
        <v>7.15</v>
      </c>
      <c r="C257" s="42">
        <v>7.33</v>
      </c>
      <c r="D257" s="42">
        <v>7.51</v>
      </c>
      <c r="E257" s="42">
        <v>7.69</v>
      </c>
      <c r="F257" s="42">
        <v>7.87</v>
      </c>
      <c r="G257" s="42">
        <v>8.0500000000000007</v>
      </c>
      <c r="H257" s="42">
        <v>8.23</v>
      </c>
      <c r="I257" s="42">
        <v>8.41</v>
      </c>
      <c r="J257" s="42">
        <v>8.6</v>
      </c>
      <c r="K257" s="42">
        <v>8.7799999999999994</v>
      </c>
      <c r="L257" s="42">
        <v>8.9600000000000009</v>
      </c>
      <c r="M257" s="42">
        <v>9.14</v>
      </c>
      <c r="N257" s="42">
        <v>9.32</v>
      </c>
      <c r="O257" s="42">
        <v>9.5</v>
      </c>
      <c r="P257" s="42">
        <v>9.68</v>
      </c>
      <c r="Q257" s="42">
        <v>9.86</v>
      </c>
      <c r="R257" s="42">
        <v>10.039999999999999</v>
      </c>
      <c r="S257" s="42">
        <v>10.220000000000001</v>
      </c>
      <c r="T257" s="42">
        <v>10.41</v>
      </c>
      <c r="U257" s="42">
        <v>10.59</v>
      </c>
      <c r="V257" s="42">
        <v>10.77</v>
      </c>
      <c r="W257" s="42">
        <v>10.95</v>
      </c>
      <c r="X257" s="42">
        <v>11.13</v>
      </c>
      <c r="Y257" s="42">
        <v>11.31</v>
      </c>
      <c r="Z257" s="42">
        <v>11.49</v>
      </c>
      <c r="AA257" s="42">
        <v>11.67</v>
      </c>
      <c r="AB257" s="42">
        <v>11.85</v>
      </c>
      <c r="AC257" s="42">
        <v>12.03</v>
      </c>
      <c r="AD257" s="42">
        <v>12.21</v>
      </c>
      <c r="AE257" s="42">
        <v>12.4</v>
      </c>
      <c r="AF257" s="42">
        <v>12.58</v>
      </c>
      <c r="AG257" s="42">
        <v>12.76</v>
      </c>
      <c r="AH257" s="42">
        <v>12.94</v>
      </c>
      <c r="AI257" s="42">
        <v>13.12</v>
      </c>
      <c r="AJ257" s="42">
        <v>13.3</v>
      </c>
      <c r="AK257" s="42">
        <v>13.48</v>
      </c>
      <c r="AL257" s="42">
        <v>13.66</v>
      </c>
      <c r="AM257" s="42">
        <v>13.84</v>
      </c>
      <c r="AN257" s="42">
        <v>14.02</v>
      </c>
      <c r="AO257" s="42">
        <v>14.2</v>
      </c>
      <c r="AP257" s="42">
        <v>14.39</v>
      </c>
    </row>
    <row r="258" spans="1:42" x14ac:dyDescent="0.2">
      <c r="A258" s="41">
        <v>2.46</v>
      </c>
      <c r="B258" s="42">
        <v>7.14</v>
      </c>
      <c r="C258" s="42">
        <v>7.33</v>
      </c>
      <c r="D258" s="42">
        <v>7.51</v>
      </c>
      <c r="E258" s="42">
        <v>7.69</v>
      </c>
      <c r="F258" s="42">
        <v>7.87</v>
      </c>
      <c r="G258" s="42">
        <v>8.0500000000000007</v>
      </c>
      <c r="H258" s="42">
        <v>8.23</v>
      </c>
      <c r="I258" s="42">
        <v>8.41</v>
      </c>
      <c r="J258" s="42">
        <v>8.59</v>
      </c>
      <c r="K258" s="42">
        <v>8.77</v>
      </c>
      <c r="L258" s="42">
        <v>8.9499999999999993</v>
      </c>
      <c r="M258" s="42">
        <v>9.14</v>
      </c>
      <c r="N258" s="42">
        <v>9.32</v>
      </c>
      <c r="O258" s="42">
        <v>9.5</v>
      </c>
      <c r="P258" s="42">
        <v>9.68</v>
      </c>
      <c r="Q258" s="42">
        <v>9.86</v>
      </c>
      <c r="R258" s="42">
        <v>10.039999999999999</v>
      </c>
      <c r="S258" s="42">
        <v>10.220000000000001</v>
      </c>
      <c r="T258" s="42">
        <v>10.4</v>
      </c>
      <c r="U258" s="42">
        <v>10.58</v>
      </c>
      <c r="V258" s="42">
        <v>10.76</v>
      </c>
      <c r="W258" s="42">
        <v>10.95</v>
      </c>
      <c r="X258" s="42">
        <v>11.13</v>
      </c>
      <c r="Y258" s="42">
        <v>11.31</v>
      </c>
      <c r="Z258" s="42">
        <v>11.49</v>
      </c>
      <c r="AA258" s="42">
        <v>11.67</v>
      </c>
      <c r="AB258" s="42">
        <v>11.85</v>
      </c>
      <c r="AC258" s="42">
        <v>12.03</v>
      </c>
      <c r="AD258" s="42">
        <v>12.21</v>
      </c>
      <c r="AE258" s="42">
        <v>12.39</v>
      </c>
      <c r="AF258" s="42">
        <v>12.57</v>
      </c>
      <c r="AG258" s="42">
        <v>12.75</v>
      </c>
      <c r="AH258" s="42">
        <v>12.93</v>
      </c>
      <c r="AI258" s="42">
        <v>13.12</v>
      </c>
      <c r="AJ258" s="42">
        <v>13.3</v>
      </c>
      <c r="AK258" s="42">
        <v>13.48</v>
      </c>
      <c r="AL258" s="42">
        <v>13.66</v>
      </c>
      <c r="AM258" s="42">
        <v>13.84</v>
      </c>
      <c r="AN258" s="42">
        <v>14.02</v>
      </c>
      <c r="AO258" s="42">
        <v>14.2</v>
      </c>
      <c r="AP258" s="42">
        <v>14.38</v>
      </c>
    </row>
    <row r="259" spans="1:42" x14ac:dyDescent="0.2">
      <c r="A259" s="41">
        <v>2.4700000000000002</v>
      </c>
      <c r="B259" s="42">
        <v>7.14</v>
      </c>
      <c r="C259" s="42">
        <v>7.32</v>
      </c>
      <c r="D259" s="42">
        <v>7.5</v>
      </c>
      <c r="E259" s="42">
        <v>7.69</v>
      </c>
      <c r="F259" s="42">
        <v>7.87</v>
      </c>
      <c r="G259" s="42">
        <v>8.0500000000000007</v>
      </c>
      <c r="H259" s="42">
        <v>8.23</v>
      </c>
      <c r="I259" s="42">
        <v>8.41</v>
      </c>
      <c r="J259" s="42">
        <v>8.59</v>
      </c>
      <c r="K259" s="42">
        <v>8.77</v>
      </c>
      <c r="L259" s="42">
        <v>8.9499999999999993</v>
      </c>
      <c r="M259" s="42">
        <v>9.1300000000000008</v>
      </c>
      <c r="N259" s="42">
        <v>9.31</v>
      </c>
      <c r="O259" s="42">
        <v>9.5</v>
      </c>
      <c r="P259" s="42">
        <v>9.68</v>
      </c>
      <c r="Q259" s="42">
        <v>9.86</v>
      </c>
      <c r="R259" s="42">
        <v>10.039999999999999</v>
      </c>
      <c r="S259" s="42">
        <v>10.220000000000001</v>
      </c>
      <c r="T259" s="42">
        <v>10.4</v>
      </c>
      <c r="U259" s="42">
        <v>10.58</v>
      </c>
      <c r="V259" s="42">
        <v>10.76</v>
      </c>
      <c r="W259" s="42">
        <v>10.94</v>
      </c>
      <c r="X259" s="42">
        <v>11.12</v>
      </c>
      <c r="Y259" s="42">
        <v>11.3</v>
      </c>
      <c r="Z259" s="42">
        <v>11.48</v>
      </c>
      <c r="AA259" s="42">
        <v>11.67</v>
      </c>
      <c r="AB259" s="42">
        <v>11.85</v>
      </c>
      <c r="AC259" s="42">
        <v>12.03</v>
      </c>
      <c r="AD259" s="42">
        <v>12.21</v>
      </c>
      <c r="AE259" s="42">
        <v>12.39</v>
      </c>
      <c r="AF259" s="42">
        <v>12.57</v>
      </c>
      <c r="AG259" s="42">
        <v>12.75</v>
      </c>
      <c r="AH259" s="42">
        <v>12.93</v>
      </c>
      <c r="AI259" s="42">
        <v>13.11</v>
      </c>
      <c r="AJ259" s="42">
        <v>13.29</v>
      </c>
      <c r="AK259" s="42">
        <v>13.47</v>
      </c>
      <c r="AL259" s="42">
        <v>13.65</v>
      </c>
      <c r="AM259" s="42">
        <v>13.84</v>
      </c>
      <c r="AN259" s="42">
        <v>14.02</v>
      </c>
      <c r="AO259" s="42">
        <v>14.2</v>
      </c>
      <c r="AP259" s="42">
        <v>14.38</v>
      </c>
    </row>
    <row r="260" spans="1:42" x14ac:dyDescent="0.2">
      <c r="A260" s="41">
        <v>2.48</v>
      </c>
      <c r="B260" s="42">
        <v>7.14</v>
      </c>
      <c r="C260" s="42">
        <v>7.32</v>
      </c>
      <c r="D260" s="42">
        <v>7.5</v>
      </c>
      <c r="E260" s="42">
        <v>7.68</v>
      </c>
      <c r="F260" s="42">
        <v>7.86</v>
      </c>
      <c r="G260" s="42">
        <v>8.0500000000000007</v>
      </c>
      <c r="H260" s="42">
        <v>8.23</v>
      </c>
      <c r="I260" s="42">
        <v>8.41</v>
      </c>
      <c r="J260" s="42">
        <v>8.59</v>
      </c>
      <c r="K260" s="42">
        <v>8.77</v>
      </c>
      <c r="L260" s="42">
        <v>8.9499999999999993</v>
      </c>
      <c r="M260" s="42">
        <v>9.1300000000000008</v>
      </c>
      <c r="N260" s="42">
        <v>9.31</v>
      </c>
      <c r="O260" s="42">
        <v>9.49</v>
      </c>
      <c r="P260" s="42">
        <v>9.67</v>
      </c>
      <c r="Q260" s="42">
        <v>9.85</v>
      </c>
      <c r="R260" s="42">
        <v>10.039999999999999</v>
      </c>
      <c r="S260" s="42">
        <v>10.220000000000001</v>
      </c>
      <c r="T260" s="42">
        <v>10.4</v>
      </c>
      <c r="U260" s="42">
        <v>10.58</v>
      </c>
      <c r="V260" s="42">
        <v>10.76</v>
      </c>
      <c r="W260" s="42">
        <v>10.94</v>
      </c>
      <c r="X260" s="42">
        <v>11.12</v>
      </c>
      <c r="Y260" s="42">
        <v>11.3</v>
      </c>
      <c r="Z260" s="42">
        <v>11.48</v>
      </c>
      <c r="AA260" s="42">
        <v>11.66</v>
      </c>
      <c r="AB260" s="42">
        <v>11.84</v>
      </c>
      <c r="AC260" s="42">
        <v>12.02</v>
      </c>
      <c r="AD260" s="42">
        <v>12.2</v>
      </c>
      <c r="AE260" s="42">
        <v>12.39</v>
      </c>
      <c r="AF260" s="42">
        <v>12.57</v>
      </c>
      <c r="AG260" s="42">
        <v>12.75</v>
      </c>
      <c r="AH260" s="42">
        <v>12.93</v>
      </c>
      <c r="AI260" s="42">
        <v>13.11</v>
      </c>
      <c r="AJ260" s="42">
        <v>13.29</v>
      </c>
      <c r="AK260" s="42">
        <v>13.47</v>
      </c>
      <c r="AL260" s="42">
        <v>13.65</v>
      </c>
      <c r="AM260" s="42">
        <v>13.83</v>
      </c>
      <c r="AN260" s="42">
        <v>14.01</v>
      </c>
      <c r="AO260" s="42">
        <v>14.19</v>
      </c>
      <c r="AP260" s="42">
        <v>14.37</v>
      </c>
    </row>
    <row r="261" spans="1:42" x14ac:dyDescent="0.2">
      <c r="A261" s="41">
        <v>2.4900000000000002</v>
      </c>
      <c r="B261" s="42">
        <v>7.14</v>
      </c>
      <c r="C261" s="42">
        <v>7.32</v>
      </c>
      <c r="D261" s="42">
        <v>7.5</v>
      </c>
      <c r="E261" s="42">
        <v>7.68</v>
      </c>
      <c r="F261" s="42">
        <v>7.86</v>
      </c>
      <c r="G261" s="42">
        <v>8.0399999999999991</v>
      </c>
      <c r="H261" s="42">
        <v>8.2200000000000006</v>
      </c>
      <c r="I261" s="42">
        <v>8.4</v>
      </c>
      <c r="J261" s="42">
        <v>8.59</v>
      </c>
      <c r="K261" s="42">
        <v>8.77</v>
      </c>
      <c r="L261" s="42">
        <v>8.9499999999999993</v>
      </c>
      <c r="M261" s="42">
        <v>9.1300000000000008</v>
      </c>
      <c r="N261" s="42">
        <v>9.31</v>
      </c>
      <c r="O261" s="42">
        <v>9.49</v>
      </c>
      <c r="P261" s="42">
        <v>9.67</v>
      </c>
      <c r="Q261" s="42">
        <v>9.85</v>
      </c>
      <c r="R261" s="42">
        <v>10.029999999999999</v>
      </c>
      <c r="S261" s="42">
        <v>10.210000000000001</v>
      </c>
      <c r="T261" s="42">
        <v>10.39</v>
      </c>
      <c r="U261" s="42">
        <v>10.57</v>
      </c>
      <c r="V261" s="42">
        <v>10.76</v>
      </c>
      <c r="W261" s="42">
        <v>10.94</v>
      </c>
      <c r="X261" s="42">
        <v>11.12</v>
      </c>
      <c r="Y261" s="42">
        <v>11.3</v>
      </c>
      <c r="Z261" s="42">
        <v>11.48</v>
      </c>
      <c r="AA261" s="42">
        <v>11.66</v>
      </c>
      <c r="AB261" s="42">
        <v>11.84</v>
      </c>
      <c r="AC261" s="42">
        <v>12.02</v>
      </c>
      <c r="AD261" s="42">
        <v>12.2</v>
      </c>
      <c r="AE261" s="42">
        <v>12.38</v>
      </c>
      <c r="AF261" s="42">
        <v>12.56</v>
      </c>
      <c r="AG261" s="42">
        <v>12.74</v>
      </c>
      <c r="AH261" s="42">
        <v>12.92</v>
      </c>
      <c r="AI261" s="42">
        <v>13.11</v>
      </c>
      <c r="AJ261" s="42">
        <v>13.29</v>
      </c>
      <c r="AK261" s="42">
        <v>13.47</v>
      </c>
      <c r="AL261" s="42">
        <v>13.65</v>
      </c>
      <c r="AM261" s="42">
        <v>13.83</v>
      </c>
      <c r="AN261" s="42">
        <v>14.01</v>
      </c>
      <c r="AO261" s="42">
        <v>14.19</v>
      </c>
      <c r="AP261" s="42">
        <v>14.37</v>
      </c>
    </row>
    <row r="262" spans="1:42" x14ac:dyDescent="0.2">
      <c r="A262" s="41">
        <v>2.5</v>
      </c>
      <c r="B262" s="42">
        <v>7.14</v>
      </c>
      <c r="C262" s="42">
        <v>7.32</v>
      </c>
      <c r="D262" s="42">
        <v>7.5</v>
      </c>
      <c r="E262" s="42">
        <v>7.68</v>
      </c>
      <c r="F262" s="42">
        <v>7.86</v>
      </c>
      <c r="G262" s="42">
        <v>8.0399999999999991</v>
      </c>
      <c r="H262" s="42">
        <v>8.2200000000000006</v>
      </c>
      <c r="I262" s="42">
        <v>8.4</v>
      </c>
      <c r="J262" s="42">
        <v>8.58</v>
      </c>
      <c r="K262" s="42">
        <v>8.76</v>
      </c>
      <c r="L262" s="42">
        <v>8.94</v>
      </c>
      <c r="M262" s="42">
        <v>9.1300000000000008</v>
      </c>
      <c r="N262" s="42">
        <v>9.31</v>
      </c>
      <c r="O262" s="42">
        <v>9.49</v>
      </c>
      <c r="P262" s="42">
        <v>9.67</v>
      </c>
      <c r="Q262" s="42">
        <v>9.85</v>
      </c>
      <c r="R262" s="42">
        <v>10.029999999999999</v>
      </c>
      <c r="S262" s="42">
        <v>10.210000000000001</v>
      </c>
      <c r="T262" s="42">
        <v>10.39</v>
      </c>
      <c r="U262" s="42">
        <v>10.57</v>
      </c>
      <c r="V262" s="42">
        <v>10.75</v>
      </c>
      <c r="W262" s="42">
        <v>10.93</v>
      </c>
      <c r="X262" s="42">
        <v>11.11</v>
      </c>
      <c r="Y262" s="42">
        <v>11.29</v>
      </c>
      <c r="Z262" s="42">
        <v>11.48</v>
      </c>
      <c r="AA262" s="42">
        <v>11.66</v>
      </c>
      <c r="AB262" s="42">
        <v>11.84</v>
      </c>
      <c r="AC262" s="42">
        <v>12.02</v>
      </c>
      <c r="AD262" s="42">
        <v>12.2</v>
      </c>
      <c r="AE262" s="42">
        <v>12.38</v>
      </c>
      <c r="AF262" s="42">
        <v>12.56</v>
      </c>
      <c r="AG262" s="42">
        <v>12.74</v>
      </c>
      <c r="AH262" s="42">
        <v>12.92</v>
      </c>
      <c r="AI262" s="42">
        <v>13.1</v>
      </c>
      <c r="AJ262" s="42">
        <v>13.28</v>
      </c>
      <c r="AK262" s="42">
        <v>13.46</v>
      </c>
      <c r="AL262" s="42">
        <v>13.64</v>
      </c>
      <c r="AM262" s="42">
        <v>13.82</v>
      </c>
      <c r="AN262" s="42">
        <v>14</v>
      </c>
      <c r="AO262" s="42">
        <v>14.19</v>
      </c>
      <c r="AP262" s="42">
        <v>14.37</v>
      </c>
    </row>
    <row r="263" spans="1:42" x14ac:dyDescent="0.2">
      <c r="A263" s="41">
        <v>2.5099999999999998</v>
      </c>
      <c r="B263" s="42">
        <v>7.14</v>
      </c>
      <c r="C263" s="42">
        <v>7.32</v>
      </c>
      <c r="D263" s="42">
        <v>7.5</v>
      </c>
      <c r="E263" s="42">
        <v>7.68</v>
      </c>
      <c r="F263" s="42">
        <v>7.86</v>
      </c>
      <c r="G263" s="42">
        <v>8.0399999999999991</v>
      </c>
      <c r="H263" s="42">
        <v>8.2200000000000006</v>
      </c>
      <c r="I263" s="42">
        <v>8.4</v>
      </c>
      <c r="J263" s="42">
        <v>8.58</v>
      </c>
      <c r="K263" s="42">
        <v>8.76</v>
      </c>
      <c r="L263" s="42">
        <v>8.94</v>
      </c>
      <c r="M263" s="42">
        <v>9.1199999999999992</v>
      </c>
      <c r="N263" s="42">
        <v>9.3000000000000007</v>
      </c>
      <c r="O263" s="42">
        <v>9.48</v>
      </c>
      <c r="P263" s="42">
        <v>9.67</v>
      </c>
      <c r="Q263" s="42">
        <v>9.85</v>
      </c>
      <c r="R263" s="42">
        <v>10.029999999999999</v>
      </c>
      <c r="S263" s="42">
        <v>10.210000000000001</v>
      </c>
      <c r="T263" s="42">
        <v>10.39</v>
      </c>
      <c r="U263" s="42">
        <v>10.57</v>
      </c>
      <c r="V263" s="42">
        <v>10.75</v>
      </c>
      <c r="W263" s="42">
        <v>10.93</v>
      </c>
      <c r="X263" s="42">
        <v>11.11</v>
      </c>
      <c r="Y263" s="42">
        <v>11.29</v>
      </c>
      <c r="Z263" s="42">
        <v>11.47</v>
      </c>
      <c r="AA263" s="42">
        <v>11.65</v>
      </c>
      <c r="AB263" s="42">
        <v>11.83</v>
      </c>
      <c r="AC263" s="42">
        <v>12.01</v>
      </c>
      <c r="AD263" s="42">
        <v>12.19</v>
      </c>
      <c r="AE263" s="42">
        <v>12.38</v>
      </c>
      <c r="AF263" s="42">
        <v>12.56</v>
      </c>
      <c r="AG263" s="42">
        <v>12.74</v>
      </c>
      <c r="AH263" s="42">
        <v>12.92</v>
      </c>
      <c r="AI263" s="42">
        <v>13.1</v>
      </c>
      <c r="AJ263" s="42">
        <v>13.28</v>
      </c>
      <c r="AK263" s="42">
        <v>13.46</v>
      </c>
      <c r="AL263" s="42">
        <v>13.64</v>
      </c>
      <c r="AM263" s="42">
        <v>13.82</v>
      </c>
      <c r="AN263" s="42">
        <v>14</v>
      </c>
      <c r="AO263" s="42">
        <v>14.18</v>
      </c>
      <c r="AP263" s="42">
        <v>14.36</v>
      </c>
    </row>
    <row r="264" spans="1:42" x14ac:dyDescent="0.2">
      <c r="A264" s="41">
        <v>2.52</v>
      </c>
      <c r="B264" s="42">
        <v>7.13</v>
      </c>
      <c r="C264" s="42">
        <v>7.31</v>
      </c>
      <c r="D264" s="42">
        <v>7.49</v>
      </c>
      <c r="E264" s="42">
        <v>7.68</v>
      </c>
      <c r="F264" s="42">
        <v>7.86</v>
      </c>
      <c r="G264" s="42">
        <v>8.0399999999999991</v>
      </c>
      <c r="H264" s="42">
        <v>8.2200000000000006</v>
      </c>
      <c r="I264" s="42">
        <v>8.4</v>
      </c>
      <c r="J264" s="42">
        <v>8.58</v>
      </c>
      <c r="K264" s="42">
        <v>8.76</v>
      </c>
      <c r="L264" s="42">
        <v>8.94</v>
      </c>
      <c r="M264" s="42">
        <v>9.1199999999999992</v>
      </c>
      <c r="N264" s="42">
        <v>9.3000000000000007</v>
      </c>
      <c r="O264" s="42">
        <v>9.48</v>
      </c>
      <c r="P264" s="42">
        <v>9.66</v>
      </c>
      <c r="Q264" s="42">
        <v>9.84</v>
      </c>
      <c r="R264" s="42">
        <v>10.02</v>
      </c>
      <c r="S264" s="42">
        <v>10.199999999999999</v>
      </c>
      <c r="T264" s="42">
        <v>10.39</v>
      </c>
      <c r="U264" s="42">
        <v>10.57</v>
      </c>
      <c r="V264" s="42">
        <v>10.75</v>
      </c>
      <c r="W264" s="42">
        <v>10.93</v>
      </c>
      <c r="X264" s="42">
        <v>11.11</v>
      </c>
      <c r="Y264" s="42">
        <v>11.29</v>
      </c>
      <c r="Z264" s="42">
        <v>11.47</v>
      </c>
      <c r="AA264" s="42">
        <v>11.65</v>
      </c>
      <c r="AB264" s="42">
        <v>11.83</v>
      </c>
      <c r="AC264" s="42">
        <v>12.01</v>
      </c>
      <c r="AD264" s="42">
        <v>12.19</v>
      </c>
      <c r="AE264" s="42">
        <v>12.37</v>
      </c>
      <c r="AF264" s="42">
        <v>12.55</v>
      </c>
      <c r="AG264" s="42">
        <v>12.73</v>
      </c>
      <c r="AH264" s="42">
        <v>12.91</v>
      </c>
      <c r="AI264" s="42">
        <v>13.09</v>
      </c>
      <c r="AJ264" s="42">
        <v>13.28</v>
      </c>
      <c r="AK264" s="42">
        <v>13.46</v>
      </c>
      <c r="AL264" s="42">
        <v>13.64</v>
      </c>
      <c r="AM264" s="42">
        <v>13.82</v>
      </c>
      <c r="AN264" s="42">
        <v>14</v>
      </c>
      <c r="AO264" s="42">
        <v>14.18</v>
      </c>
      <c r="AP264" s="42">
        <v>14.36</v>
      </c>
    </row>
    <row r="265" spans="1:42" x14ac:dyDescent="0.2">
      <c r="A265" s="41">
        <v>2.5299999999999998</v>
      </c>
      <c r="B265" s="42">
        <v>7.13</v>
      </c>
      <c r="C265" s="42">
        <v>7.31</v>
      </c>
      <c r="D265" s="42">
        <v>7.49</v>
      </c>
      <c r="E265" s="42">
        <v>7.67</v>
      </c>
      <c r="F265" s="42">
        <v>7.85</v>
      </c>
      <c r="G265" s="42">
        <v>8.0299999999999994</v>
      </c>
      <c r="H265" s="42">
        <v>8.2200000000000006</v>
      </c>
      <c r="I265" s="42">
        <v>8.4</v>
      </c>
      <c r="J265" s="42">
        <v>8.58</v>
      </c>
      <c r="K265" s="42">
        <v>8.76</v>
      </c>
      <c r="L265" s="42">
        <v>8.94</v>
      </c>
      <c r="M265" s="42">
        <v>9.1199999999999992</v>
      </c>
      <c r="N265" s="42">
        <v>9.3000000000000007</v>
      </c>
      <c r="O265" s="42">
        <v>9.48</v>
      </c>
      <c r="P265" s="42">
        <v>9.66</v>
      </c>
      <c r="Q265" s="42">
        <v>9.84</v>
      </c>
      <c r="R265" s="42">
        <v>10.02</v>
      </c>
      <c r="S265" s="42">
        <v>10.199999999999999</v>
      </c>
      <c r="T265" s="42">
        <v>10.38</v>
      </c>
      <c r="U265" s="42">
        <v>10.56</v>
      </c>
      <c r="V265" s="42">
        <v>10.74</v>
      </c>
      <c r="W265" s="42">
        <v>10.92</v>
      </c>
      <c r="X265" s="42">
        <v>11.1</v>
      </c>
      <c r="Y265" s="42">
        <v>11.29</v>
      </c>
      <c r="Z265" s="42">
        <v>11.47</v>
      </c>
      <c r="AA265" s="42">
        <v>11.65</v>
      </c>
      <c r="AB265" s="42">
        <v>11.83</v>
      </c>
      <c r="AC265" s="42">
        <v>12.01</v>
      </c>
      <c r="AD265" s="42">
        <v>12.19</v>
      </c>
      <c r="AE265" s="42">
        <v>12.37</v>
      </c>
      <c r="AF265" s="42">
        <v>12.55</v>
      </c>
      <c r="AG265" s="42">
        <v>12.73</v>
      </c>
      <c r="AH265" s="42">
        <v>12.91</v>
      </c>
      <c r="AI265" s="42">
        <v>13.09</v>
      </c>
      <c r="AJ265" s="42">
        <v>13.27</v>
      </c>
      <c r="AK265" s="42">
        <v>13.45</v>
      </c>
      <c r="AL265" s="42">
        <v>13.63</v>
      </c>
      <c r="AM265" s="42">
        <v>13.81</v>
      </c>
      <c r="AN265" s="42">
        <v>13.99</v>
      </c>
      <c r="AO265" s="42">
        <v>14.17</v>
      </c>
      <c r="AP265" s="42">
        <v>14.35</v>
      </c>
    </row>
    <row r="266" spans="1:42" x14ac:dyDescent="0.2">
      <c r="A266" s="41">
        <v>2.54</v>
      </c>
      <c r="B266" s="42">
        <v>7.13</v>
      </c>
      <c r="C266" s="42">
        <v>7.31</v>
      </c>
      <c r="D266" s="42">
        <v>7.49</v>
      </c>
      <c r="E266" s="42">
        <v>7.67</v>
      </c>
      <c r="F266" s="42">
        <v>7.85</v>
      </c>
      <c r="G266" s="42">
        <v>8.0299999999999994</v>
      </c>
      <c r="H266" s="42">
        <v>8.2100000000000009</v>
      </c>
      <c r="I266" s="42">
        <v>8.39</v>
      </c>
      <c r="J266" s="42">
        <v>8.57</v>
      </c>
      <c r="K266" s="42">
        <v>8.75</v>
      </c>
      <c r="L266" s="42">
        <v>8.94</v>
      </c>
      <c r="M266" s="42">
        <v>9.1199999999999992</v>
      </c>
      <c r="N266" s="42">
        <v>9.3000000000000007</v>
      </c>
      <c r="O266" s="42">
        <v>9.48</v>
      </c>
      <c r="P266" s="42">
        <v>9.66</v>
      </c>
      <c r="Q266" s="42">
        <v>9.84</v>
      </c>
      <c r="R266" s="42">
        <v>10.02</v>
      </c>
      <c r="S266" s="42">
        <v>10.199999999999999</v>
      </c>
      <c r="T266" s="42">
        <v>10.38</v>
      </c>
      <c r="U266" s="42">
        <v>10.56</v>
      </c>
      <c r="V266" s="42">
        <v>10.74</v>
      </c>
      <c r="W266" s="42">
        <v>10.92</v>
      </c>
      <c r="X266" s="42">
        <v>11.1</v>
      </c>
      <c r="Y266" s="42">
        <v>11.28</v>
      </c>
      <c r="Z266" s="42">
        <v>11.46</v>
      </c>
      <c r="AA266" s="42">
        <v>11.64</v>
      </c>
      <c r="AB266" s="42">
        <v>11.82</v>
      </c>
      <c r="AC266" s="42">
        <v>12</v>
      </c>
      <c r="AD266" s="42">
        <v>12.18</v>
      </c>
      <c r="AE266" s="42">
        <v>12.37</v>
      </c>
      <c r="AF266" s="42">
        <v>12.55</v>
      </c>
      <c r="AG266" s="42">
        <v>12.73</v>
      </c>
      <c r="AH266" s="42">
        <v>12.91</v>
      </c>
      <c r="AI266" s="42">
        <v>13.09</v>
      </c>
      <c r="AJ266" s="42">
        <v>13.27</v>
      </c>
      <c r="AK266" s="42">
        <v>13.45</v>
      </c>
      <c r="AL266" s="42">
        <v>13.63</v>
      </c>
      <c r="AM266" s="42">
        <v>13.81</v>
      </c>
      <c r="AN266" s="42">
        <v>13.99</v>
      </c>
      <c r="AO266" s="42">
        <v>14.17</v>
      </c>
      <c r="AP266" s="42">
        <v>14.35</v>
      </c>
    </row>
    <row r="267" spans="1:42" x14ac:dyDescent="0.2">
      <c r="A267" s="41">
        <v>2.5499999999999998</v>
      </c>
      <c r="B267" s="42">
        <v>7.13</v>
      </c>
      <c r="C267" s="42">
        <v>7.31</v>
      </c>
      <c r="D267" s="42">
        <v>7.49</v>
      </c>
      <c r="E267" s="42">
        <v>7.67</v>
      </c>
      <c r="F267" s="42">
        <v>7.85</v>
      </c>
      <c r="G267" s="42">
        <v>8.0299999999999994</v>
      </c>
      <c r="H267" s="42">
        <v>8.2100000000000009</v>
      </c>
      <c r="I267" s="42">
        <v>8.39</v>
      </c>
      <c r="J267" s="42">
        <v>8.57</v>
      </c>
      <c r="K267" s="42">
        <v>8.75</v>
      </c>
      <c r="L267" s="42">
        <v>8.93</v>
      </c>
      <c r="M267" s="42">
        <v>9.11</v>
      </c>
      <c r="N267" s="42">
        <v>9.2899999999999991</v>
      </c>
      <c r="O267" s="42">
        <v>9.4700000000000006</v>
      </c>
      <c r="P267" s="42">
        <v>9.65</v>
      </c>
      <c r="Q267" s="42">
        <v>9.84</v>
      </c>
      <c r="R267" s="42">
        <v>10.02</v>
      </c>
      <c r="S267" s="42">
        <v>10.199999999999999</v>
      </c>
      <c r="T267" s="42">
        <v>10.38</v>
      </c>
      <c r="U267" s="42">
        <v>10.56</v>
      </c>
      <c r="V267" s="42">
        <v>10.74</v>
      </c>
      <c r="W267" s="42">
        <v>10.92</v>
      </c>
      <c r="X267" s="42">
        <v>11.1</v>
      </c>
      <c r="Y267" s="42">
        <v>11.28</v>
      </c>
      <c r="Z267" s="42">
        <v>11.46</v>
      </c>
      <c r="AA267" s="42">
        <v>11.64</v>
      </c>
      <c r="AB267" s="42">
        <v>11.82</v>
      </c>
      <c r="AC267" s="42">
        <v>12</v>
      </c>
      <c r="AD267" s="42">
        <v>12.18</v>
      </c>
      <c r="AE267" s="42">
        <v>12.36</v>
      </c>
      <c r="AF267" s="42">
        <v>12.54</v>
      </c>
      <c r="AG267" s="42">
        <v>12.72</v>
      </c>
      <c r="AH267" s="42">
        <v>12.9</v>
      </c>
      <c r="AI267" s="42">
        <v>13.08</v>
      </c>
      <c r="AJ267" s="42">
        <v>13.26</v>
      </c>
      <c r="AK267" s="42">
        <v>13.44</v>
      </c>
      <c r="AL267" s="42">
        <v>13.63</v>
      </c>
      <c r="AM267" s="42">
        <v>13.81</v>
      </c>
      <c r="AN267" s="42">
        <v>13.99</v>
      </c>
      <c r="AO267" s="42">
        <v>14.17</v>
      </c>
      <c r="AP267" s="42">
        <v>14.35</v>
      </c>
    </row>
    <row r="268" spans="1:42" x14ac:dyDescent="0.2">
      <c r="A268" s="41">
        <v>2.56</v>
      </c>
      <c r="B268" s="42">
        <v>7.13</v>
      </c>
      <c r="C268" s="42">
        <v>7.31</v>
      </c>
      <c r="D268" s="42">
        <v>7.49</v>
      </c>
      <c r="E268" s="42">
        <v>7.67</v>
      </c>
      <c r="F268" s="42">
        <v>7.85</v>
      </c>
      <c r="G268" s="42">
        <v>8.0299999999999994</v>
      </c>
      <c r="H268" s="42">
        <v>8.2100000000000009</v>
      </c>
      <c r="I268" s="42">
        <v>8.39</v>
      </c>
      <c r="J268" s="42">
        <v>8.57</v>
      </c>
      <c r="K268" s="42">
        <v>8.75</v>
      </c>
      <c r="L268" s="42">
        <v>8.93</v>
      </c>
      <c r="M268" s="42">
        <v>9.11</v>
      </c>
      <c r="N268" s="42">
        <v>9.2899999999999991</v>
      </c>
      <c r="O268" s="42">
        <v>9.4700000000000006</v>
      </c>
      <c r="P268" s="42">
        <v>9.65</v>
      </c>
      <c r="Q268" s="42">
        <v>9.83</v>
      </c>
      <c r="R268" s="42">
        <v>10.01</v>
      </c>
      <c r="S268" s="42">
        <v>10.19</v>
      </c>
      <c r="T268" s="42">
        <v>10.37</v>
      </c>
      <c r="U268" s="42">
        <v>10.55</v>
      </c>
      <c r="V268" s="42">
        <v>10.73</v>
      </c>
      <c r="W268" s="42">
        <v>10.92</v>
      </c>
      <c r="X268" s="42">
        <v>11.1</v>
      </c>
      <c r="Y268" s="42">
        <v>11.28</v>
      </c>
      <c r="Z268" s="42">
        <v>11.46</v>
      </c>
      <c r="AA268" s="42">
        <v>11.64</v>
      </c>
      <c r="AB268" s="42">
        <v>11.82</v>
      </c>
      <c r="AC268" s="42">
        <v>12</v>
      </c>
      <c r="AD268" s="42">
        <v>12.18</v>
      </c>
      <c r="AE268" s="42">
        <v>12.36</v>
      </c>
      <c r="AF268" s="42">
        <v>12.54</v>
      </c>
      <c r="AG268" s="42">
        <v>12.72</v>
      </c>
      <c r="AH268" s="42">
        <v>12.9</v>
      </c>
      <c r="AI268" s="42">
        <v>13.08</v>
      </c>
      <c r="AJ268" s="42">
        <v>13.26</v>
      </c>
      <c r="AK268" s="42">
        <v>13.44</v>
      </c>
      <c r="AL268" s="42">
        <v>13.62</v>
      </c>
      <c r="AM268" s="42">
        <v>13.8</v>
      </c>
      <c r="AN268" s="42">
        <v>13.98</v>
      </c>
      <c r="AO268" s="42">
        <v>14.16</v>
      </c>
      <c r="AP268" s="42">
        <v>14.34</v>
      </c>
    </row>
    <row r="269" spans="1:42" x14ac:dyDescent="0.2">
      <c r="A269" s="41">
        <v>2.57</v>
      </c>
      <c r="B269" s="42">
        <v>7.12</v>
      </c>
      <c r="C269" s="42">
        <v>7.3</v>
      </c>
      <c r="D269" s="42">
        <v>7.48</v>
      </c>
      <c r="E269" s="42">
        <v>7.66</v>
      </c>
      <c r="F269" s="42">
        <v>7.85</v>
      </c>
      <c r="G269" s="42">
        <v>8.0299999999999994</v>
      </c>
      <c r="H269" s="42">
        <v>8.2100000000000009</v>
      </c>
      <c r="I269" s="42">
        <v>8.39</v>
      </c>
      <c r="J269" s="42">
        <v>8.57</v>
      </c>
      <c r="K269" s="42">
        <v>8.75</v>
      </c>
      <c r="L269" s="42">
        <v>8.93</v>
      </c>
      <c r="M269" s="42">
        <v>9.11</v>
      </c>
      <c r="N269" s="42">
        <v>9.2899999999999991</v>
      </c>
      <c r="O269" s="42">
        <v>9.4700000000000006</v>
      </c>
      <c r="P269" s="42">
        <v>9.65</v>
      </c>
      <c r="Q269" s="42">
        <v>9.83</v>
      </c>
      <c r="R269" s="42">
        <v>10.01</v>
      </c>
      <c r="S269" s="42">
        <v>10.19</v>
      </c>
      <c r="T269" s="42">
        <v>10.37</v>
      </c>
      <c r="U269" s="42">
        <v>10.55</v>
      </c>
      <c r="V269" s="42">
        <v>10.73</v>
      </c>
      <c r="W269" s="42">
        <v>10.91</v>
      </c>
      <c r="X269" s="42">
        <v>11.09</v>
      </c>
      <c r="Y269" s="42">
        <v>11.27</v>
      </c>
      <c r="Z269" s="42">
        <v>11.45</v>
      </c>
      <c r="AA269" s="42">
        <v>11.63</v>
      </c>
      <c r="AB269" s="42">
        <v>11.81</v>
      </c>
      <c r="AC269" s="42">
        <v>11.99</v>
      </c>
      <c r="AD269" s="42">
        <v>12.18</v>
      </c>
      <c r="AE269" s="42">
        <v>12.36</v>
      </c>
      <c r="AF269" s="42">
        <v>12.54</v>
      </c>
      <c r="AG269" s="42">
        <v>12.72</v>
      </c>
      <c r="AH269" s="42">
        <v>12.9</v>
      </c>
      <c r="AI269" s="42">
        <v>13.08</v>
      </c>
      <c r="AJ269" s="42">
        <v>13.26</v>
      </c>
      <c r="AK269" s="42">
        <v>13.44</v>
      </c>
      <c r="AL269" s="42">
        <v>13.62</v>
      </c>
      <c r="AM269" s="42">
        <v>13.8</v>
      </c>
      <c r="AN269" s="42">
        <v>13.98</v>
      </c>
      <c r="AO269" s="42">
        <v>14.16</v>
      </c>
      <c r="AP269" s="42">
        <v>14.34</v>
      </c>
    </row>
    <row r="270" spans="1:42" x14ac:dyDescent="0.2">
      <c r="A270" s="41">
        <v>2.58</v>
      </c>
      <c r="B270" s="42">
        <v>7.12</v>
      </c>
      <c r="C270" s="42">
        <v>7.3</v>
      </c>
      <c r="D270" s="42">
        <v>7.48</v>
      </c>
      <c r="E270" s="42">
        <v>7.66</v>
      </c>
      <c r="F270" s="42">
        <v>7.84</v>
      </c>
      <c r="G270" s="42">
        <v>8.02</v>
      </c>
      <c r="H270" s="42">
        <v>8.1999999999999993</v>
      </c>
      <c r="I270" s="42">
        <v>8.3800000000000008</v>
      </c>
      <c r="J270" s="42">
        <v>8.56</v>
      </c>
      <c r="K270" s="42">
        <v>8.75</v>
      </c>
      <c r="L270" s="42">
        <v>8.93</v>
      </c>
      <c r="M270" s="42">
        <v>9.11</v>
      </c>
      <c r="N270" s="42">
        <v>9.2899999999999991</v>
      </c>
      <c r="O270" s="42">
        <v>9.4700000000000006</v>
      </c>
      <c r="P270" s="42">
        <v>9.65</v>
      </c>
      <c r="Q270" s="42">
        <v>9.83</v>
      </c>
      <c r="R270" s="42">
        <v>10.01</v>
      </c>
      <c r="S270" s="42">
        <v>10.19</v>
      </c>
      <c r="T270" s="42">
        <v>10.37</v>
      </c>
      <c r="U270" s="42">
        <v>10.55</v>
      </c>
      <c r="V270" s="42">
        <v>10.73</v>
      </c>
      <c r="W270" s="42">
        <v>10.91</v>
      </c>
      <c r="X270" s="42">
        <v>11.09</v>
      </c>
      <c r="Y270" s="42">
        <v>11.27</v>
      </c>
      <c r="Z270" s="42">
        <v>11.45</v>
      </c>
      <c r="AA270" s="42">
        <v>11.63</v>
      </c>
      <c r="AB270" s="42">
        <v>11.81</v>
      </c>
      <c r="AC270" s="42">
        <v>11.99</v>
      </c>
      <c r="AD270" s="42">
        <v>12.17</v>
      </c>
      <c r="AE270" s="42">
        <v>12.35</v>
      </c>
      <c r="AF270" s="42">
        <v>12.53</v>
      </c>
      <c r="AG270" s="42">
        <v>12.71</v>
      </c>
      <c r="AH270" s="42">
        <v>12.89</v>
      </c>
      <c r="AI270" s="42">
        <v>13.07</v>
      </c>
      <c r="AJ270" s="42">
        <v>13.25</v>
      </c>
      <c r="AK270" s="42">
        <v>13.43</v>
      </c>
      <c r="AL270" s="42">
        <v>13.61</v>
      </c>
      <c r="AM270" s="42">
        <v>13.79</v>
      </c>
      <c r="AN270" s="42">
        <v>13.97</v>
      </c>
      <c r="AO270" s="42">
        <v>14.15</v>
      </c>
      <c r="AP270" s="42">
        <v>14.34</v>
      </c>
    </row>
    <row r="271" spans="1:42" x14ac:dyDescent="0.2">
      <c r="A271" s="41">
        <v>2.59</v>
      </c>
      <c r="B271" s="42">
        <v>7.12</v>
      </c>
      <c r="C271" s="42">
        <v>7.3</v>
      </c>
      <c r="D271" s="42">
        <v>7.48</v>
      </c>
      <c r="E271" s="42">
        <v>7.66</v>
      </c>
      <c r="F271" s="42">
        <v>7.84</v>
      </c>
      <c r="G271" s="42">
        <v>8.02</v>
      </c>
      <c r="H271" s="42">
        <v>8.1999999999999993</v>
      </c>
      <c r="I271" s="42">
        <v>8.3800000000000008</v>
      </c>
      <c r="J271" s="42">
        <v>8.56</v>
      </c>
      <c r="K271" s="42">
        <v>8.74</v>
      </c>
      <c r="L271" s="42">
        <v>8.92</v>
      </c>
      <c r="M271" s="42">
        <v>9.1</v>
      </c>
      <c r="N271" s="42">
        <v>9.2799999999999994</v>
      </c>
      <c r="O271" s="42">
        <v>9.4600000000000009</v>
      </c>
      <c r="P271" s="42">
        <v>9.64</v>
      </c>
      <c r="Q271" s="42">
        <v>9.82</v>
      </c>
      <c r="R271" s="42">
        <v>10.01</v>
      </c>
      <c r="S271" s="42">
        <v>10.19</v>
      </c>
      <c r="T271" s="42">
        <v>10.37</v>
      </c>
      <c r="U271" s="42">
        <v>10.55</v>
      </c>
      <c r="V271" s="42">
        <v>10.73</v>
      </c>
      <c r="W271" s="42">
        <v>10.91</v>
      </c>
      <c r="X271" s="42">
        <v>11.09</v>
      </c>
      <c r="Y271" s="42">
        <v>11.27</v>
      </c>
      <c r="Z271" s="42">
        <v>11.45</v>
      </c>
      <c r="AA271" s="42">
        <v>11.63</v>
      </c>
      <c r="AB271" s="42">
        <v>11.81</v>
      </c>
      <c r="AC271" s="42">
        <v>11.99</v>
      </c>
      <c r="AD271" s="42">
        <v>12.17</v>
      </c>
      <c r="AE271" s="42">
        <v>12.35</v>
      </c>
      <c r="AF271" s="42">
        <v>12.53</v>
      </c>
      <c r="AG271" s="42">
        <v>12.71</v>
      </c>
      <c r="AH271" s="42">
        <v>12.89</v>
      </c>
      <c r="AI271" s="42">
        <v>13.07</v>
      </c>
      <c r="AJ271" s="42">
        <v>13.25</v>
      </c>
      <c r="AK271" s="42">
        <v>13.43</v>
      </c>
      <c r="AL271" s="42">
        <v>13.61</v>
      </c>
      <c r="AM271" s="42">
        <v>13.79</v>
      </c>
      <c r="AN271" s="42">
        <v>13.97</v>
      </c>
      <c r="AO271" s="42">
        <v>14.15</v>
      </c>
      <c r="AP271" s="42">
        <v>14.33</v>
      </c>
    </row>
    <row r="272" spans="1:42" x14ac:dyDescent="0.2">
      <c r="A272" s="41">
        <v>2.6</v>
      </c>
      <c r="B272" s="42">
        <v>7.12</v>
      </c>
      <c r="C272" s="42">
        <v>7.3</v>
      </c>
      <c r="D272" s="42">
        <v>7.48</v>
      </c>
      <c r="E272" s="42">
        <v>7.66</v>
      </c>
      <c r="F272" s="42">
        <v>7.84</v>
      </c>
      <c r="G272" s="42">
        <v>8.02</v>
      </c>
      <c r="H272" s="42">
        <v>8.1999999999999993</v>
      </c>
      <c r="I272" s="42">
        <v>8.3800000000000008</v>
      </c>
      <c r="J272" s="42">
        <v>8.56</v>
      </c>
      <c r="K272" s="42">
        <v>8.74</v>
      </c>
      <c r="L272" s="42">
        <v>8.92</v>
      </c>
      <c r="M272" s="42">
        <v>9.1</v>
      </c>
      <c r="N272" s="42">
        <v>9.2799999999999994</v>
      </c>
      <c r="O272" s="42">
        <v>9.4600000000000009</v>
      </c>
      <c r="P272" s="42">
        <v>9.64</v>
      </c>
      <c r="Q272" s="42">
        <v>9.82</v>
      </c>
      <c r="R272" s="42">
        <v>10</v>
      </c>
      <c r="S272" s="42">
        <v>10.18</v>
      </c>
      <c r="T272" s="42">
        <v>10.36</v>
      </c>
      <c r="U272" s="42">
        <v>10.54</v>
      </c>
      <c r="V272" s="42">
        <v>10.72</v>
      </c>
      <c r="W272" s="42">
        <v>10.9</v>
      </c>
      <c r="X272" s="42">
        <v>11.08</v>
      </c>
      <c r="Y272" s="42">
        <v>11.26</v>
      </c>
      <c r="Z272" s="42">
        <v>11.44</v>
      </c>
      <c r="AA272" s="42">
        <v>11.62</v>
      </c>
      <c r="AB272" s="42">
        <v>11.8</v>
      </c>
      <c r="AC272" s="42">
        <v>11.98</v>
      </c>
      <c r="AD272" s="42">
        <v>12.17</v>
      </c>
      <c r="AE272" s="42">
        <v>12.35</v>
      </c>
      <c r="AF272" s="42">
        <v>12.53</v>
      </c>
      <c r="AG272" s="42">
        <v>12.71</v>
      </c>
      <c r="AH272" s="42">
        <v>12.89</v>
      </c>
      <c r="AI272" s="42">
        <v>13.07</v>
      </c>
      <c r="AJ272" s="42">
        <v>13.25</v>
      </c>
      <c r="AK272" s="42">
        <v>13.43</v>
      </c>
      <c r="AL272" s="42">
        <v>13.61</v>
      </c>
      <c r="AM272" s="42">
        <v>13.79</v>
      </c>
      <c r="AN272" s="42">
        <v>13.97</v>
      </c>
      <c r="AO272" s="42">
        <v>14.15</v>
      </c>
      <c r="AP272" s="42">
        <v>14.33</v>
      </c>
    </row>
    <row r="273" spans="1:42" x14ac:dyDescent="0.2">
      <c r="A273" s="41">
        <v>2.61</v>
      </c>
      <c r="B273" s="42">
        <v>7.12</v>
      </c>
      <c r="C273" s="42">
        <v>7.3</v>
      </c>
      <c r="D273" s="42">
        <v>7.48</v>
      </c>
      <c r="E273" s="42">
        <v>7.66</v>
      </c>
      <c r="F273" s="42">
        <v>7.84</v>
      </c>
      <c r="G273" s="42">
        <v>8.02</v>
      </c>
      <c r="H273" s="42">
        <v>8.1999999999999993</v>
      </c>
      <c r="I273" s="42">
        <v>8.3800000000000008</v>
      </c>
      <c r="J273" s="42">
        <v>8.56</v>
      </c>
      <c r="K273" s="42">
        <v>8.74</v>
      </c>
      <c r="L273" s="42">
        <v>8.92</v>
      </c>
      <c r="M273" s="42">
        <v>9.1</v>
      </c>
      <c r="N273" s="42">
        <v>9.2799999999999994</v>
      </c>
      <c r="O273" s="42">
        <v>9.4600000000000009</v>
      </c>
      <c r="P273" s="42">
        <v>9.64</v>
      </c>
      <c r="Q273" s="42">
        <v>9.82</v>
      </c>
      <c r="R273" s="42">
        <v>10</v>
      </c>
      <c r="S273" s="42">
        <v>10.18</v>
      </c>
      <c r="T273" s="42">
        <v>10.36</v>
      </c>
      <c r="U273" s="42">
        <v>10.54</v>
      </c>
      <c r="V273" s="42">
        <v>10.72</v>
      </c>
      <c r="W273" s="42">
        <v>10.9</v>
      </c>
      <c r="X273" s="42">
        <v>11.08</v>
      </c>
      <c r="Y273" s="42">
        <v>11.26</v>
      </c>
      <c r="Z273" s="42">
        <v>11.44</v>
      </c>
      <c r="AA273" s="42">
        <v>11.62</v>
      </c>
      <c r="AB273" s="42">
        <v>11.8</v>
      </c>
      <c r="AC273" s="42">
        <v>11.98</v>
      </c>
      <c r="AD273" s="42">
        <v>12.16</v>
      </c>
      <c r="AE273" s="42">
        <v>12.34</v>
      </c>
      <c r="AF273" s="42">
        <v>12.52</v>
      </c>
      <c r="AG273" s="42">
        <v>12.7</v>
      </c>
      <c r="AH273" s="42">
        <v>12.88</v>
      </c>
      <c r="AI273" s="42">
        <v>13.06</v>
      </c>
      <c r="AJ273" s="42">
        <v>13.24</v>
      </c>
      <c r="AK273" s="42">
        <v>13.42</v>
      </c>
      <c r="AL273" s="42">
        <v>13.6</v>
      </c>
      <c r="AM273" s="42">
        <v>13.78</v>
      </c>
      <c r="AN273" s="42">
        <v>13.96</v>
      </c>
      <c r="AO273" s="42">
        <v>14.14</v>
      </c>
      <c r="AP273" s="42">
        <v>14.32</v>
      </c>
    </row>
    <row r="274" spans="1:42" x14ac:dyDescent="0.2">
      <c r="A274" s="41">
        <v>2.62</v>
      </c>
      <c r="B274" s="42">
        <v>7.11</v>
      </c>
      <c r="C274" s="42">
        <v>7.29</v>
      </c>
      <c r="D274" s="42">
        <v>7.47</v>
      </c>
      <c r="E274" s="42">
        <v>7.65</v>
      </c>
      <c r="F274" s="42">
        <v>7.83</v>
      </c>
      <c r="G274" s="42">
        <v>8.01</v>
      </c>
      <c r="H274" s="42">
        <v>8.19</v>
      </c>
      <c r="I274" s="42">
        <v>8.3800000000000008</v>
      </c>
      <c r="J274" s="42">
        <v>8.56</v>
      </c>
      <c r="K274" s="42">
        <v>8.74</v>
      </c>
      <c r="L274" s="42">
        <v>8.92</v>
      </c>
      <c r="M274" s="42">
        <v>9.1</v>
      </c>
      <c r="N274" s="42">
        <v>9.2799999999999994</v>
      </c>
      <c r="O274" s="42">
        <v>9.4600000000000009</v>
      </c>
      <c r="P274" s="42">
        <v>9.64</v>
      </c>
      <c r="Q274" s="42">
        <v>9.82</v>
      </c>
      <c r="R274" s="42">
        <v>10</v>
      </c>
      <c r="S274" s="42">
        <v>10.18</v>
      </c>
      <c r="T274" s="42">
        <v>10.36</v>
      </c>
      <c r="U274" s="42">
        <v>10.54</v>
      </c>
      <c r="V274" s="42">
        <v>10.72</v>
      </c>
      <c r="W274" s="42">
        <v>10.9</v>
      </c>
      <c r="X274" s="42">
        <v>11.08</v>
      </c>
      <c r="Y274" s="42">
        <v>11.26</v>
      </c>
      <c r="Z274" s="42">
        <v>11.44</v>
      </c>
      <c r="AA274" s="42">
        <v>11.62</v>
      </c>
      <c r="AB274" s="42">
        <v>11.8</v>
      </c>
      <c r="AC274" s="42">
        <v>11.98</v>
      </c>
      <c r="AD274" s="42">
        <v>12.16</v>
      </c>
      <c r="AE274" s="42">
        <v>12.34</v>
      </c>
      <c r="AF274" s="42">
        <v>12.52</v>
      </c>
      <c r="AG274" s="42">
        <v>12.7</v>
      </c>
      <c r="AH274" s="42">
        <v>12.88</v>
      </c>
      <c r="AI274" s="42">
        <v>13.06</v>
      </c>
      <c r="AJ274" s="42">
        <v>13.24</v>
      </c>
      <c r="AK274" s="42">
        <v>13.42</v>
      </c>
      <c r="AL274" s="42">
        <v>13.6</v>
      </c>
      <c r="AM274" s="42">
        <v>13.78</v>
      </c>
      <c r="AN274" s="42">
        <v>13.96</v>
      </c>
      <c r="AO274" s="42">
        <v>14.14</v>
      </c>
      <c r="AP274" s="42">
        <v>14.32</v>
      </c>
    </row>
    <row r="275" spans="1:42" x14ac:dyDescent="0.2">
      <c r="A275" s="41">
        <v>2.63</v>
      </c>
      <c r="B275" s="42">
        <v>7.11</v>
      </c>
      <c r="C275" s="42">
        <v>7.29</v>
      </c>
      <c r="D275" s="42">
        <v>7.47</v>
      </c>
      <c r="E275" s="42">
        <v>7.65</v>
      </c>
      <c r="F275" s="42">
        <v>7.83</v>
      </c>
      <c r="G275" s="42">
        <v>8.01</v>
      </c>
      <c r="H275" s="42">
        <v>8.19</v>
      </c>
      <c r="I275" s="42">
        <v>8.3699999999999992</v>
      </c>
      <c r="J275" s="42">
        <v>8.5500000000000007</v>
      </c>
      <c r="K275" s="42">
        <v>8.73</v>
      </c>
      <c r="L275" s="42">
        <v>8.91</v>
      </c>
      <c r="M275" s="42">
        <v>9.09</v>
      </c>
      <c r="N275" s="42">
        <v>9.27</v>
      </c>
      <c r="O275" s="42">
        <v>9.4499999999999993</v>
      </c>
      <c r="P275" s="42">
        <v>9.6300000000000008</v>
      </c>
      <c r="Q275" s="42">
        <v>9.81</v>
      </c>
      <c r="R275" s="42">
        <v>9.99</v>
      </c>
      <c r="S275" s="42">
        <v>10.17</v>
      </c>
      <c r="T275" s="42">
        <v>10.35</v>
      </c>
      <c r="U275" s="42">
        <v>10.53</v>
      </c>
      <c r="V275" s="42">
        <v>10.71</v>
      </c>
      <c r="W275" s="42">
        <v>10.89</v>
      </c>
      <c r="X275" s="42">
        <v>11.07</v>
      </c>
      <c r="Y275" s="42">
        <v>11.25</v>
      </c>
      <c r="Z275" s="42">
        <v>11.43</v>
      </c>
      <c r="AA275" s="42">
        <v>11.62</v>
      </c>
      <c r="AB275" s="42">
        <v>11.8</v>
      </c>
      <c r="AC275" s="42">
        <v>11.98</v>
      </c>
      <c r="AD275" s="42">
        <v>12.16</v>
      </c>
      <c r="AE275" s="42">
        <v>12.34</v>
      </c>
      <c r="AF275" s="42">
        <v>12.52</v>
      </c>
      <c r="AG275" s="42">
        <v>12.7</v>
      </c>
      <c r="AH275" s="42">
        <v>12.88</v>
      </c>
      <c r="AI275" s="42">
        <v>13.06</v>
      </c>
      <c r="AJ275" s="42">
        <v>13.24</v>
      </c>
      <c r="AK275" s="42">
        <v>13.42</v>
      </c>
      <c r="AL275" s="42">
        <v>13.6</v>
      </c>
      <c r="AM275" s="42">
        <v>13.78</v>
      </c>
      <c r="AN275" s="42">
        <v>13.96</v>
      </c>
      <c r="AO275" s="42">
        <v>14.14</v>
      </c>
      <c r="AP275" s="42">
        <v>14.32</v>
      </c>
    </row>
    <row r="276" spans="1:42" x14ac:dyDescent="0.2">
      <c r="A276" s="41">
        <v>2.64</v>
      </c>
      <c r="B276" s="42">
        <v>7.11</v>
      </c>
      <c r="C276" s="42">
        <v>7.29</v>
      </c>
      <c r="D276" s="42">
        <v>7.47</v>
      </c>
      <c r="E276" s="42">
        <v>7.65</v>
      </c>
      <c r="F276" s="42">
        <v>7.83</v>
      </c>
      <c r="G276" s="42">
        <v>8.01</v>
      </c>
      <c r="H276" s="42">
        <v>8.19</v>
      </c>
      <c r="I276" s="42">
        <v>8.3699999999999992</v>
      </c>
      <c r="J276" s="42">
        <v>8.5500000000000007</v>
      </c>
      <c r="K276" s="42">
        <v>8.73</v>
      </c>
      <c r="L276" s="42">
        <v>8.91</v>
      </c>
      <c r="M276" s="42">
        <v>9.09</v>
      </c>
      <c r="N276" s="42">
        <v>9.27</v>
      </c>
      <c r="O276" s="42">
        <v>9.4499999999999993</v>
      </c>
      <c r="P276" s="42">
        <v>9.6300000000000008</v>
      </c>
      <c r="Q276" s="42">
        <v>9.81</v>
      </c>
      <c r="R276" s="42">
        <v>9.99</v>
      </c>
      <c r="S276" s="42">
        <v>10.17</v>
      </c>
      <c r="T276" s="42">
        <v>10.35</v>
      </c>
      <c r="U276" s="42">
        <v>10.53</v>
      </c>
      <c r="V276" s="42">
        <v>10.71</v>
      </c>
      <c r="W276" s="42">
        <v>10.89</v>
      </c>
      <c r="X276" s="42">
        <v>11.07</v>
      </c>
      <c r="Y276" s="42">
        <v>11.25</v>
      </c>
      <c r="Z276" s="42">
        <v>11.43</v>
      </c>
      <c r="AA276" s="42">
        <v>11.61</v>
      </c>
      <c r="AB276" s="42">
        <v>11.79</v>
      </c>
      <c r="AC276" s="42">
        <v>11.97</v>
      </c>
      <c r="AD276" s="42">
        <v>12.15</v>
      </c>
      <c r="AE276" s="42">
        <v>12.33</v>
      </c>
      <c r="AF276" s="42">
        <v>12.51</v>
      </c>
      <c r="AG276" s="42">
        <v>12.69</v>
      </c>
      <c r="AH276" s="42">
        <v>12.87</v>
      </c>
      <c r="AI276" s="42">
        <v>13.05</v>
      </c>
      <c r="AJ276" s="42">
        <v>13.23</v>
      </c>
      <c r="AK276" s="42">
        <v>13.41</v>
      </c>
      <c r="AL276" s="42">
        <v>13.59</v>
      </c>
      <c r="AM276" s="42">
        <v>13.77</v>
      </c>
      <c r="AN276" s="42">
        <v>13.95</v>
      </c>
      <c r="AO276" s="42">
        <v>14.13</v>
      </c>
      <c r="AP276" s="42">
        <v>14.31</v>
      </c>
    </row>
    <row r="277" spans="1:42" x14ac:dyDescent="0.2">
      <c r="A277" s="41">
        <v>2.65</v>
      </c>
      <c r="B277" s="42">
        <v>7.11</v>
      </c>
      <c r="C277" s="42">
        <v>7.29</v>
      </c>
      <c r="D277" s="42">
        <v>7.47</v>
      </c>
      <c r="E277" s="42">
        <v>7.65</v>
      </c>
      <c r="F277" s="42">
        <v>7.83</v>
      </c>
      <c r="G277" s="42">
        <v>8.01</v>
      </c>
      <c r="H277" s="42">
        <v>8.19</v>
      </c>
      <c r="I277" s="42">
        <v>8.3699999999999992</v>
      </c>
      <c r="J277" s="42">
        <v>8.5500000000000007</v>
      </c>
      <c r="K277" s="42">
        <v>8.73</v>
      </c>
      <c r="L277" s="42">
        <v>8.91</v>
      </c>
      <c r="M277" s="42">
        <v>9.09</v>
      </c>
      <c r="N277" s="42">
        <v>9.27</v>
      </c>
      <c r="O277" s="42">
        <v>9.4499999999999993</v>
      </c>
      <c r="P277" s="42">
        <v>9.6300000000000008</v>
      </c>
      <c r="Q277" s="42">
        <v>9.81</v>
      </c>
      <c r="R277" s="42">
        <v>9.99</v>
      </c>
      <c r="S277" s="42">
        <v>10.17</v>
      </c>
      <c r="T277" s="42">
        <v>10.35</v>
      </c>
      <c r="U277" s="42">
        <v>10.53</v>
      </c>
      <c r="V277" s="42">
        <v>10.71</v>
      </c>
      <c r="W277" s="42">
        <v>10.89</v>
      </c>
      <c r="X277" s="42">
        <v>11.07</v>
      </c>
      <c r="Y277" s="42">
        <v>11.25</v>
      </c>
      <c r="Z277" s="42">
        <v>11.43</v>
      </c>
      <c r="AA277" s="42">
        <v>11.61</v>
      </c>
      <c r="AB277" s="42">
        <v>11.79</v>
      </c>
      <c r="AC277" s="42">
        <v>11.97</v>
      </c>
      <c r="AD277" s="42">
        <v>12.15</v>
      </c>
      <c r="AE277" s="42">
        <v>12.33</v>
      </c>
      <c r="AF277" s="42">
        <v>12.51</v>
      </c>
      <c r="AG277" s="42">
        <v>12.69</v>
      </c>
      <c r="AH277" s="42">
        <v>12.87</v>
      </c>
      <c r="AI277" s="42">
        <v>13.05</v>
      </c>
      <c r="AJ277" s="42">
        <v>13.23</v>
      </c>
      <c r="AK277" s="42">
        <v>13.41</v>
      </c>
      <c r="AL277" s="42">
        <v>13.59</v>
      </c>
      <c r="AM277" s="42">
        <v>13.77</v>
      </c>
      <c r="AN277" s="42">
        <v>13.95</v>
      </c>
      <c r="AO277" s="42">
        <v>14.13</v>
      </c>
      <c r="AP277" s="42">
        <v>14.31</v>
      </c>
    </row>
    <row r="278" spans="1:42" x14ac:dyDescent="0.2">
      <c r="A278" s="41">
        <v>2.66</v>
      </c>
      <c r="B278" s="42">
        <v>7.11</v>
      </c>
      <c r="C278" s="42">
        <v>7.29</v>
      </c>
      <c r="D278" s="42">
        <v>7.47</v>
      </c>
      <c r="E278" s="42">
        <v>7.65</v>
      </c>
      <c r="F278" s="42">
        <v>7.83</v>
      </c>
      <c r="G278" s="42">
        <v>8.01</v>
      </c>
      <c r="H278" s="42">
        <v>8.19</v>
      </c>
      <c r="I278" s="42">
        <v>8.3699999999999992</v>
      </c>
      <c r="J278" s="42">
        <v>8.5500000000000007</v>
      </c>
      <c r="K278" s="42">
        <v>8.73</v>
      </c>
      <c r="L278" s="42">
        <v>8.91</v>
      </c>
      <c r="M278" s="42">
        <v>9.09</v>
      </c>
      <c r="N278" s="42">
        <v>9.27</v>
      </c>
      <c r="O278" s="42">
        <v>9.4499999999999993</v>
      </c>
      <c r="P278" s="42">
        <v>9.6300000000000008</v>
      </c>
      <c r="Q278" s="42">
        <v>9.81</v>
      </c>
      <c r="R278" s="42">
        <v>9.99</v>
      </c>
      <c r="S278" s="42">
        <v>10.17</v>
      </c>
      <c r="T278" s="42">
        <v>10.35</v>
      </c>
      <c r="U278" s="42">
        <v>10.53</v>
      </c>
      <c r="V278" s="42">
        <v>10.71</v>
      </c>
      <c r="W278" s="42">
        <v>10.89</v>
      </c>
      <c r="X278" s="42">
        <v>11.07</v>
      </c>
      <c r="Y278" s="42">
        <v>11.25</v>
      </c>
      <c r="Z278" s="42">
        <v>11.43</v>
      </c>
      <c r="AA278" s="42">
        <v>11.61</v>
      </c>
      <c r="AB278" s="42">
        <v>11.79</v>
      </c>
      <c r="AC278" s="42">
        <v>11.97</v>
      </c>
      <c r="AD278" s="42">
        <v>12.15</v>
      </c>
      <c r="AE278" s="42">
        <v>12.33</v>
      </c>
      <c r="AF278" s="42">
        <v>12.51</v>
      </c>
      <c r="AG278" s="42">
        <v>12.69</v>
      </c>
      <c r="AH278" s="42">
        <v>12.87</v>
      </c>
      <c r="AI278" s="42">
        <v>13.05</v>
      </c>
      <c r="AJ278" s="42">
        <v>13.22</v>
      </c>
      <c r="AK278" s="42">
        <v>13.4</v>
      </c>
      <c r="AL278" s="42">
        <v>13.58</v>
      </c>
      <c r="AM278" s="42">
        <v>13.76</v>
      </c>
      <c r="AN278" s="42">
        <v>13.94</v>
      </c>
      <c r="AO278" s="42">
        <v>14.12</v>
      </c>
      <c r="AP278" s="42">
        <v>14.3</v>
      </c>
    </row>
    <row r="279" spans="1:42" x14ac:dyDescent="0.2">
      <c r="A279" s="41">
        <v>2.67</v>
      </c>
      <c r="B279" s="42">
        <v>7.1</v>
      </c>
      <c r="C279" s="42">
        <v>7.28</v>
      </c>
      <c r="D279" s="42">
        <v>7.46</v>
      </c>
      <c r="E279" s="42">
        <v>7.64</v>
      </c>
      <c r="F279" s="42">
        <v>7.82</v>
      </c>
      <c r="G279" s="42">
        <v>8</v>
      </c>
      <c r="H279" s="42">
        <v>8.18</v>
      </c>
      <c r="I279" s="42">
        <v>8.36</v>
      </c>
      <c r="J279" s="42">
        <v>8.5399999999999991</v>
      </c>
      <c r="K279" s="42">
        <v>8.7200000000000006</v>
      </c>
      <c r="L279" s="42">
        <v>8.9</v>
      </c>
      <c r="M279" s="42">
        <v>9.08</v>
      </c>
      <c r="N279" s="42">
        <v>9.26</v>
      </c>
      <c r="O279" s="42">
        <v>9.44</v>
      </c>
      <c r="P279" s="42">
        <v>9.6199999999999992</v>
      </c>
      <c r="Q279" s="42">
        <v>9.8000000000000007</v>
      </c>
      <c r="R279" s="42">
        <v>9.98</v>
      </c>
      <c r="S279" s="42">
        <v>10.16</v>
      </c>
      <c r="T279" s="42">
        <v>10.34</v>
      </c>
      <c r="U279" s="42">
        <v>10.52</v>
      </c>
      <c r="V279" s="42">
        <v>10.7</v>
      </c>
      <c r="W279" s="42">
        <v>10.88</v>
      </c>
      <c r="X279" s="42">
        <v>11.06</v>
      </c>
      <c r="Y279" s="42">
        <v>11.24</v>
      </c>
      <c r="Z279" s="42">
        <v>11.42</v>
      </c>
      <c r="AA279" s="42">
        <v>11.6</v>
      </c>
      <c r="AB279" s="42">
        <v>11.78</v>
      </c>
      <c r="AC279" s="42">
        <v>11.96</v>
      </c>
      <c r="AD279" s="42">
        <v>12.14</v>
      </c>
      <c r="AE279" s="42">
        <v>12.32</v>
      </c>
      <c r="AF279" s="42">
        <v>12.5</v>
      </c>
      <c r="AG279" s="42">
        <v>12.68</v>
      </c>
      <c r="AH279" s="42">
        <v>12.86</v>
      </c>
      <c r="AI279" s="42">
        <v>13.04</v>
      </c>
      <c r="AJ279" s="42">
        <v>13.22</v>
      </c>
      <c r="AK279" s="42">
        <v>13.4</v>
      </c>
      <c r="AL279" s="42">
        <v>13.58</v>
      </c>
      <c r="AM279" s="42">
        <v>13.76</v>
      </c>
      <c r="AN279" s="42">
        <v>13.94</v>
      </c>
      <c r="AO279" s="42">
        <v>14.12</v>
      </c>
      <c r="AP279" s="42">
        <v>14.3</v>
      </c>
    </row>
    <row r="280" spans="1:42" x14ac:dyDescent="0.2">
      <c r="A280" s="41">
        <v>2.68</v>
      </c>
      <c r="B280" s="42">
        <v>7.1</v>
      </c>
      <c r="C280" s="42">
        <v>7.28</v>
      </c>
      <c r="D280" s="42">
        <v>7.46</v>
      </c>
      <c r="E280" s="42">
        <v>7.64</v>
      </c>
      <c r="F280" s="42">
        <v>7.82</v>
      </c>
      <c r="G280" s="42">
        <v>8</v>
      </c>
      <c r="H280" s="42">
        <v>8.18</v>
      </c>
      <c r="I280" s="42">
        <v>8.36</v>
      </c>
      <c r="J280" s="42">
        <v>8.5399999999999991</v>
      </c>
      <c r="K280" s="42">
        <v>8.7200000000000006</v>
      </c>
      <c r="L280" s="42">
        <v>8.9</v>
      </c>
      <c r="M280" s="42">
        <v>9.08</v>
      </c>
      <c r="N280" s="42">
        <v>9.26</v>
      </c>
      <c r="O280" s="42">
        <v>9.44</v>
      </c>
      <c r="P280" s="42">
        <v>9.6199999999999992</v>
      </c>
      <c r="Q280" s="42">
        <v>9.8000000000000007</v>
      </c>
      <c r="R280" s="42">
        <v>9.98</v>
      </c>
      <c r="S280" s="42">
        <v>10.16</v>
      </c>
      <c r="T280" s="42">
        <v>10.34</v>
      </c>
      <c r="U280" s="42">
        <v>10.52</v>
      </c>
      <c r="V280" s="42">
        <v>10.7</v>
      </c>
      <c r="W280" s="42">
        <v>10.88</v>
      </c>
      <c r="X280" s="42">
        <v>11.06</v>
      </c>
      <c r="Y280" s="42">
        <v>11.24</v>
      </c>
      <c r="Z280" s="42">
        <v>11.42</v>
      </c>
      <c r="AA280" s="42">
        <v>11.6</v>
      </c>
      <c r="AB280" s="42">
        <v>11.78</v>
      </c>
      <c r="AC280" s="42">
        <v>11.96</v>
      </c>
      <c r="AD280" s="42">
        <v>12.14</v>
      </c>
      <c r="AE280" s="42">
        <v>12.32</v>
      </c>
      <c r="AF280" s="42">
        <v>12.5</v>
      </c>
      <c r="AG280" s="42">
        <v>12.68</v>
      </c>
      <c r="AH280" s="42">
        <v>12.86</v>
      </c>
      <c r="AI280" s="42">
        <v>13.04</v>
      </c>
      <c r="AJ280" s="42">
        <v>13.22</v>
      </c>
      <c r="AK280" s="42">
        <v>13.4</v>
      </c>
      <c r="AL280" s="42">
        <v>13.58</v>
      </c>
      <c r="AM280" s="42">
        <v>13.76</v>
      </c>
      <c r="AN280" s="42">
        <v>13.94</v>
      </c>
      <c r="AO280" s="42">
        <v>14.12</v>
      </c>
      <c r="AP280" s="42">
        <v>14.3</v>
      </c>
    </row>
    <row r="281" spans="1:42" x14ac:dyDescent="0.2">
      <c r="A281" s="41">
        <v>2.69</v>
      </c>
      <c r="B281" s="42">
        <v>7.1</v>
      </c>
      <c r="C281" s="42">
        <v>7.28</v>
      </c>
      <c r="D281" s="42">
        <v>7.46</v>
      </c>
      <c r="E281" s="42">
        <v>7.64</v>
      </c>
      <c r="F281" s="42">
        <v>7.82</v>
      </c>
      <c r="G281" s="42">
        <v>8</v>
      </c>
      <c r="H281" s="42">
        <v>8.18</v>
      </c>
      <c r="I281" s="42">
        <v>8.36</v>
      </c>
      <c r="J281" s="42">
        <v>8.5399999999999991</v>
      </c>
      <c r="K281" s="42">
        <v>8.7200000000000006</v>
      </c>
      <c r="L281" s="42">
        <v>8.9</v>
      </c>
      <c r="M281" s="42">
        <v>9.08</v>
      </c>
      <c r="N281" s="42">
        <v>9.26</v>
      </c>
      <c r="O281" s="42">
        <v>9.44</v>
      </c>
      <c r="P281" s="42">
        <v>9.6199999999999992</v>
      </c>
      <c r="Q281" s="42">
        <v>9.8000000000000007</v>
      </c>
      <c r="R281" s="42">
        <v>9.98</v>
      </c>
      <c r="S281" s="42">
        <v>10.16</v>
      </c>
      <c r="T281" s="42">
        <v>10.34</v>
      </c>
      <c r="U281" s="42">
        <v>10.52</v>
      </c>
      <c r="V281" s="42">
        <v>10.7</v>
      </c>
      <c r="W281" s="42">
        <v>10.88</v>
      </c>
      <c r="X281" s="42">
        <v>11.06</v>
      </c>
      <c r="Y281" s="42">
        <v>11.24</v>
      </c>
      <c r="Z281" s="42">
        <v>11.42</v>
      </c>
      <c r="AA281" s="42">
        <v>11.6</v>
      </c>
      <c r="AB281" s="42">
        <v>11.78</v>
      </c>
      <c r="AC281" s="42">
        <v>11.96</v>
      </c>
      <c r="AD281" s="42">
        <v>12.14</v>
      </c>
      <c r="AE281" s="42">
        <v>12.32</v>
      </c>
      <c r="AF281" s="42">
        <v>12.5</v>
      </c>
      <c r="AG281" s="42">
        <v>12.67</v>
      </c>
      <c r="AH281" s="42">
        <v>12.85</v>
      </c>
      <c r="AI281" s="42">
        <v>13.03</v>
      </c>
      <c r="AJ281" s="42">
        <v>13.21</v>
      </c>
      <c r="AK281" s="42">
        <v>13.39</v>
      </c>
      <c r="AL281" s="42">
        <v>13.57</v>
      </c>
      <c r="AM281" s="42">
        <v>13.75</v>
      </c>
      <c r="AN281" s="42">
        <v>13.93</v>
      </c>
      <c r="AO281" s="42">
        <v>14.11</v>
      </c>
      <c r="AP281" s="42">
        <v>14.29</v>
      </c>
    </row>
    <row r="282" spans="1:42" x14ac:dyDescent="0.2">
      <c r="A282" s="41">
        <v>2.7</v>
      </c>
      <c r="B282" s="42">
        <v>7.1</v>
      </c>
      <c r="C282" s="42">
        <v>7.28</v>
      </c>
      <c r="D282" s="42">
        <v>7.46</v>
      </c>
      <c r="E282" s="42">
        <v>7.64</v>
      </c>
      <c r="F282" s="42">
        <v>7.82</v>
      </c>
      <c r="G282" s="42">
        <v>8</v>
      </c>
      <c r="H282" s="42">
        <v>8.18</v>
      </c>
      <c r="I282" s="42">
        <v>8.36</v>
      </c>
      <c r="J282" s="42">
        <v>8.5399999999999991</v>
      </c>
      <c r="K282" s="42">
        <v>8.7200000000000006</v>
      </c>
      <c r="L282" s="42">
        <v>8.9</v>
      </c>
      <c r="M282" s="42">
        <v>9.08</v>
      </c>
      <c r="N282" s="42">
        <v>9.26</v>
      </c>
      <c r="O282" s="42">
        <v>9.44</v>
      </c>
      <c r="P282" s="42">
        <v>9.6199999999999992</v>
      </c>
      <c r="Q282" s="42">
        <v>9.8000000000000007</v>
      </c>
      <c r="R282" s="42">
        <v>9.98</v>
      </c>
      <c r="S282" s="42">
        <v>10.15</v>
      </c>
      <c r="T282" s="42">
        <v>10.33</v>
      </c>
      <c r="U282" s="42">
        <v>10.51</v>
      </c>
      <c r="V282" s="42">
        <v>10.69</v>
      </c>
      <c r="W282" s="42">
        <v>10.87</v>
      </c>
      <c r="X282" s="42">
        <v>11.05</v>
      </c>
      <c r="Y282" s="42">
        <v>11.23</v>
      </c>
      <c r="Z282" s="42">
        <v>11.41</v>
      </c>
      <c r="AA282" s="42">
        <v>11.59</v>
      </c>
      <c r="AB282" s="42">
        <v>11.77</v>
      </c>
      <c r="AC282" s="42">
        <v>11.95</v>
      </c>
      <c r="AD282" s="42">
        <v>12.13</v>
      </c>
      <c r="AE282" s="42">
        <v>12.31</v>
      </c>
      <c r="AF282" s="42">
        <v>12.49</v>
      </c>
      <c r="AG282" s="42">
        <v>12.67</v>
      </c>
      <c r="AH282" s="42">
        <v>12.85</v>
      </c>
      <c r="AI282" s="42">
        <v>13.03</v>
      </c>
      <c r="AJ282" s="42">
        <v>13.21</v>
      </c>
      <c r="AK282" s="42">
        <v>13.39</v>
      </c>
      <c r="AL282" s="42">
        <v>13.57</v>
      </c>
      <c r="AM282" s="42">
        <v>13.75</v>
      </c>
      <c r="AN282" s="42">
        <v>13.93</v>
      </c>
      <c r="AO282" s="42">
        <v>14.11</v>
      </c>
      <c r="AP282" s="42">
        <v>14.29</v>
      </c>
    </row>
    <row r="283" spans="1:42" x14ac:dyDescent="0.2">
      <c r="A283" s="41">
        <v>2.71</v>
      </c>
      <c r="B283" s="42">
        <v>7.1</v>
      </c>
      <c r="C283" s="42">
        <v>7.28</v>
      </c>
      <c r="D283" s="42">
        <v>7.46</v>
      </c>
      <c r="E283" s="42">
        <v>7.64</v>
      </c>
      <c r="F283" s="42">
        <v>7.82</v>
      </c>
      <c r="G283" s="42">
        <v>7.99</v>
      </c>
      <c r="H283" s="42">
        <v>8.17</v>
      </c>
      <c r="I283" s="42">
        <v>8.35</v>
      </c>
      <c r="J283" s="42">
        <v>8.5299999999999994</v>
      </c>
      <c r="K283" s="42">
        <v>8.7100000000000009</v>
      </c>
      <c r="L283" s="42">
        <v>8.89</v>
      </c>
      <c r="M283" s="42">
        <v>9.07</v>
      </c>
      <c r="N283" s="42">
        <v>9.25</v>
      </c>
      <c r="O283" s="42">
        <v>9.43</v>
      </c>
      <c r="P283" s="42">
        <v>9.61</v>
      </c>
      <c r="Q283" s="42">
        <v>9.7899999999999991</v>
      </c>
      <c r="R283" s="42">
        <v>9.9700000000000006</v>
      </c>
      <c r="S283" s="42">
        <v>10.15</v>
      </c>
      <c r="T283" s="42">
        <v>10.33</v>
      </c>
      <c r="U283" s="42">
        <v>10.51</v>
      </c>
      <c r="V283" s="42">
        <v>10.69</v>
      </c>
      <c r="W283" s="42">
        <v>10.87</v>
      </c>
      <c r="X283" s="42">
        <v>11.05</v>
      </c>
      <c r="Y283" s="42">
        <v>11.23</v>
      </c>
      <c r="Z283" s="42">
        <v>11.41</v>
      </c>
      <c r="AA283" s="42">
        <v>11.59</v>
      </c>
      <c r="AB283" s="42">
        <v>11.77</v>
      </c>
      <c r="AC283" s="42">
        <v>11.95</v>
      </c>
      <c r="AD283" s="42">
        <v>12.13</v>
      </c>
      <c r="AE283" s="42">
        <v>12.31</v>
      </c>
      <c r="AF283" s="42">
        <v>12.49</v>
      </c>
      <c r="AG283" s="42">
        <v>12.67</v>
      </c>
      <c r="AH283" s="42">
        <v>12.85</v>
      </c>
      <c r="AI283" s="42">
        <v>13.03</v>
      </c>
      <c r="AJ283" s="42">
        <v>13.21</v>
      </c>
      <c r="AK283" s="42">
        <v>13.39</v>
      </c>
      <c r="AL283" s="42">
        <v>13.57</v>
      </c>
      <c r="AM283" s="42">
        <v>13.75</v>
      </c>
      <c r="AN283" s="42">
        <v>13.93</v>
      </c>
      <c r="AO283" s="42">
        <v>14.11</v>
      </c>
      <c r="AP283" s="42">
        <v>14.29</v>
      </c>
    </row>
    <row r="284" spans="1:42" x14ac:dyDescent="0.2">
      <c r="A284" s="41">
        <v>2.72</v>
      </c>
      <c r="B284" s="42">
        <v>7.09</v>
      </c>
      <c r="C284" s="42">
        <v>7.27</v>
      </c>
      <c r="D284" s="42">
        <v>7.45</v>
      </c>
      <c r="E284" s="42">
        <v>7.63</v>
      </c>
      <c r="F284" s="42">
        <v>7.81</v>
      </c>
      <c r="G284" s="42">
        <v>7.99</v>
      </c>
      <c r="H284" s="42">
        <v>8.17</v>
      </c>
      <c r="I284" s="42">
        <v>8.35</v>
      </c>
      <c r="J284" s="42">
        <v>8.5299999999999994</v>
      </c>
      <c r="K284" s="42">
        <v>8.7100000000000009</v>
      </c>
      <c r="L284" s="42">
        <v>8.89</v>
      </c>
      <c r="M284" s="42">
        <v>9.07</v>
      </c>
      <c r="N284" s="42">
        <v>9.25</v>
      </c>
      <c r="O284" s="42">
        <v>9.43</v>
      </c>
      <c r="P284" s="42">
        <v>9.61</v>
      </c>
      <c r="Q284" s="42">
        <v>9.7899999999999991</v>
      </c>
      <c r="R284" s="42">
        <v>9.9700000000000006</v>
      </c>
      <c r="S284" s="42">
        <v>10.15</v>
      </c>
      <c r="T284" s="42">
        <v>10.33</v>
      </c>
      <c r="U284" s="42">
        <v>10.51</v>
      </c>
      <c r="V284" s="42">
        <v>10.69</v>
      </c>
      <c r="W284" s="42">
        <v>10.87</v>
      </c>
      <c r="X284" s="42">
        <v>11.05</v>
      </c>
      <c r="Y284" s="42">
        <v>11.23</v>
      </c>
      <c r="Z284" s="42">
        <v>11.41</v>
      </c>
      <c r="AA284" s="42">
        <v>11.59</v>
      </c>
      <c r="AB284" s="42">
        <v>11.77</v>
      </c>
      <c r="AC284" s="42">
        <v>11.95</v>
      </c>
      <c r="AD284" s="42">
        <v>12.13</v>
      </c>
      <c r="AE284" s="42">
        <v>12.31</v>
      </c>
      <c r="AF284" s="42">
        <v>12.49</v>
      </c>
      <c r="AG284" s="42">
        <v>12.66</v>
      </c>
      <c r="AH284" s="42">
        <v>12.84</v>
      </c>
      <c r="AI284" s="42">
        <v>13.02</v>
      </c>
      <c r="AJ284" s="42">
        <v>13.2</v>
      </c>
      <c r="AK284" s="42">
        <v>13.38</v>
      </c>
      <c r="AL284" s="42">
        <v>13.56</v>
      </c>
      <c r="AM284" s="42">
        <v>13.74</v>
      </c>
      <c r="AN284" s="42">
        <v>13.92</v>
      </c>
      <c r="AO284" s="42">
        <v>14.1</v>
      </c>
      <c r="AP284" s="42">
        <v>14.28</v>
      </c>
    </row>
    <row r="285" spans="1:42" x14ac:dyDescent="0.2">
      <c r="A285" s="41">
        <v>2.73</v>
      </c>
      <c r="B285" s="42">
        <v>7.09</v>
      </c>
      <c r="C285" s="42">
        <v>7.27</v>
      </c>
      <c r="D285" s="42">
        <v>7.45</v>
      </c>
      <c r="E285" s="42">
        <v>7.63</v>
      </c>
      <c r="F285" s="42">
        <v>7.81</v>
      </c>
      <c r="G285" s="42">
        <v>7.99</v>
      </c>
      <c r="H285" s="42">
        <v>8.17</v>
      </c>
      <c r="I285" s="42">
        <v>8.35</v>
      </c>
      <c r="J285" s="42">
        <v>8.5299999999999994</v>
      </c>
      <c r="K285" s="42">
        <v>8.7100000000000009</v>
      </c>
      <c r="L285" s="42">
        <v>8.89</v>
      </c>
      <c r="M285" s="42">
        <v>9.07</v>
      </c>
      <c r="N285" s="42">
        <v>9.25</v>
      </c>
      <c r="O285" s="42">
        <v>9.43</v>
      </c>
      <c r="P285" s="42">
        <v>9.61</v>
      </c>
      <c r="Q285" s="42">
        <v>9.7899999999999991</v>
      </c>
      <c r="R285" s="42">
        <v>9.9700000000000006</v>
      </c>
      <c r="S285" s="42">
        <v>10.15</v>
      </c>
      <c r="T285" s="42">
        <v>10.33</v>
      </c>
      <c r="U285" s="42">
        <v>10.51</v>
      </c>
      <c r="V285" s="42">
        <v>10.69</v>
      </c>
      <c r="W285" s="42">
        <v>10.87</v>
      </c>
      <c r="X285" s="42">
        <v>11.04</v>
      </c>
      <c r="Y285" s="42">
        <v>11.22</v>
      </c>
      <c r="Z285" s="42">
        <v>11.4</v>
      </c>
      <c r="AA285" s="42">
        <v>11.58</v>
      </c>
      <c r="AB285" s="42">
        <v>11.76</v>
      </c>
      <c r="AC285" s="42">
        <v>11.94</v>
      </c>
      <c r="AD285" s="42">
        <v>12.12</v>
      </c>
      <c r="AE285" s="42">
        <v>12.3</v>
      </c>
      <c r="AF285" s="42">
        <v>12.48</v>
      </c>
      <c r="AG285" s="42">
        <v>12.66</v>
      </c>
      <c r="AH285" s="42">
        <v>12.84</v>
      </c>
      <c r="AI285" s="42">
        <v>13.02</v>
      </c>
      <c r="AJ285" s="42">
        <v>13.2</v>
      </c>
      <c r="AK285" s="42">
        <v>13.38</v>
      </c>
      <c r="AL285" s="42">
        <v>13.56</v>
      </c>
      <c r="AM285" s="42">
        <v>13.74</v>
      </c>
      <c r="AN285" s="42">
        <v>13.92</v>
      </c>
      <c r="AO285" s="42">
        <v>14.1</v>
      </c>
      <c r="AP285" s="42">
        <v>14.28</v>
      </c>
    </row>
    <row r="286" spans="1:42" x14ac:dyDescent="0.2">
      <c r="A286" s="41">
        <v>2.74</v>
      </c>
      <c r="B286" s="42">
        <v>7.09</v>
      </c>
      <c r="C286" s="42">
        <v>7.27</v>
      </c>
      <c r="D286" s="42">
        <v>7.45</v>
      </c>
      <c r="E286" s="42">
        <v>7.63</v>
      </c>
      <c r="F286" s="42">
        <v>7.81</v>
      </c>
      <c r="G286" s="42">
        <v>7.99</v>
      </c>
      <c r="H286" s="42">
        <v>8.17</v>
      </c>
      <c r="I286" s="42">
        <v>8.35</v>
      </c>
      <c r="J286" s="42">
        <v>8.5299999999999994</v>
      </c>
      <c r="K286" s="42">
        <v>8.7100000000000009</v>
      </c>
      <c r="L286" s="42">
        <v>8.89</v>
      </c>
      <c r="M286" s="42">
        <v>9.07</v>
      </c>
      <c r="N286" s="42">
        <v>9.25</v>
      </c>
      <c r="O286" s="42">
        <v>9.43</v>
      </c>
      <c r="P286" s="42">
        <v>9.61</v>
      </c>
      <c r="Q286" s="42">
        <v>9.7799999999999994</v>
      </c>
      <c r="R286" s="42">
        <v>9.9600000000000009</v>
      </c>
      <c r="S286" s="42">
        <v>10.14</v>
      </c>
      <c r="T286" s="42">
        <v>10.32</v>
      </c>
      <c r="U286" s="42">
        <v>10.5</v>
      </c>
      <c r="V286" s="42">
        <v>10.68</v>
      </c>
      <c r="W286" s="42">
        <v>10.86</v>
      </c>
      <c r="X286" s="42">
        <v>11.04</v>
      </c>
      <c r="Y286" s="42">
        <v>11.22</v>
      </c>
      <c r="Z286" s="42">
        <v>11.4</v>
      </c>
      <c r="AA286" s="42">
        <v>11.58</v>
      </c>
      <c r="AB286" s="42">
        <v>11.76</v>
      </c>
      <c r="AC286" s="42">
        <v>11.94</v>
      </c>
      <c r="AD286" s="42">
        <v>12.12</v>
      </c>
      <c r="AE286" s="42">
        <v>12.3</v>
      </c>
      <c r="AF286" s="42">
        <v>12.48</v>
      </c>
      <c r="AG286" s="42">
        <v>12.66</v>
      </c>
      <c r="AH286" s="42">
        <v>12.84</v>
      </c>
      <c r="AI286" s="42">
        <v>13.02</v>
      </c>
      <c r="AJ286" s="42">
        <v>13.2</v>
      </c>
      <c r="AK286" s="42">
        <v>13.38</v>
      </c>
      <c r="AL286" s="42">
        <v>13.56</v>
      </c>
      <c r="AM286" s="42">
        <v>13.73</v>
      </c>
      <c r="AN286" s="42">
        <v>13.91</v>
      </c>
      <c r="AO286" s="42">
        <v>14.09</v>
      </c>
      <c r="AP286" s="42">
        <v>14.27</v>
      </c>
    </row>
    <row r="287" spans="1:42" x14ac:dyDescent="0.2">
      <c r="A287" s="41">
        <v>2.75</v>
      </c>
      <c r="B287" s="42">
        <v>7.09</v>
      </c>
      <c r="C287" s="42">
        <v>7.27</v>
      </c>
      <c r="D287" s="42">
        <v>7.45</v>
      </c>
      <c r="E287" s="42">
        <v>7.63</v>
      </c>
      <c r="F287" s="42">
        <v>7.81</v>
      </c>
      <c r="G287" s="42">
        <v>7.99</v>
      </c>
      <c r="H287" s="42">
        <v>8.17</v>
      </c>
      <c r="I287" s="42">
        <v>8.35</v>
      </c>
      <c r="J287" s="42">
        <v>8.5299999999999994</v>
      </c>
      <c r="K287" s="42">
        <v>8.6999999999999993</v>
      </c>
      <c r="L287" s="42">
        <v>8.8800000000000008</v>
      </c>
      <c r="M287" s="42">
        <v>9.06</v>
      </c>
      <c r="N287" s="42">
        <v>9.24</v>
      </c>
      <c r="O287" s="42">
        <v>9.42</v>
      </c>
      <c r="P287" s="42">
        <v>9.6</v>
      </c>
      <c r="Q287" s="42">
        <v>9.7799999999999994</v>
      </c>
      <c r="R287" s="42">
        <v>9.9600000000000009</v>
      </c>
      <c r="S287" s="42">
        <v>10.14</v>
      </c>
      <c r="T287" s="42">
        <v>10.32</v>
      </c>
      <c r="U287" s="42">
        <v>10.5</v>
      </c>
      <c r="V287" s="42">
        <v>10.68</v>
      </c>
      <c r="W287" s="42">
        <v>10.86</v>
      </c>
      <c r="X287" s="42">
        <v>11.04</v>
      </c>
      <c r="Y287" s="42">
        <v>11.22</v>
      </c>
      <c r="Z287" s="42">
        <v>11.4</v>
      </c>
      <c r="AA287" s="42">
        <v>11.58</v>
      </c>
      <c r="AB287" s="42">
        <v>11.76</v>
      </c>
      <c r="AC287" s="42">
        <v>11.94</v>
      </c>
      <c r="AD287" s="42">
        <v>12.12</v>
      </c>
      <c r="AE287" s="42">
        <v>12.3</v>
      </c>
      <c r="AF287" s="42">
        <v>12.47</v>
      </c>
      <c r="AG287" s="42">
        <v>12.65</v>
      </c>
      <c r="AH287" s="42">
        <v>12.83</v>
      </c>
      <c r="AI287" s="42">
        <v>13.01</v>
      </c>
      <c r="AJ287" s="42">
        <v>13.19</v>
      </c>
      <c r="AK287" s="42">
        <v>13.37</v>
      </c>
      <c r="AL287" s="42">
        <v>13.55</v>
      </c>
      <c r="AM287" s="42">
        <v>13.73</v>
      </c>
      <c r="AN287" s="42">
        <v>13.91</v>
      </c>
      <c r="AO287" s="42">
        <v>14.09</v>
      </c>
      <c r="AP287" s="42">
        <v>14.27</v>
      </c>
    </row>
    <row r="288" spans="1:42" x14ac:dyDescent="0.2">
      <c r="A288" s="41">
        <v>2.76</v>
      </c>
      <c r="B288" s="42">
        <v>7.09</v>
      </c>
      <c r="C288" s="42">
        <v>7.27</v>
      </c>
      <c r="D288" s="42">
        <v>7.45</v>
      </c>
      <c r="E288" s="42">
        <v>7.62</v>
      </c>
      <c r="F288" s="42">
        <v>7.8</v>
      </c>
      <c r="G288" s="42">
        <v>7.98</v>
      </c>
      <c r="H288" s="42">
        <v>8.16</v>
      </c>
      <c r="I288" s="42">
        <v>8.34</v>
      </c>
      <c r="J288" s="42">
        <v>8.52</v>
      </c>
      <c r="K288" s="42">
        <v>8.6999999999999993</v>
      </c>
      <c r="L288" s="42">
        <v>8.8800000000000008</v>
      </c>
      <c r="M288" s="42">
        <v>9.06</v>
      </c>
      <c r="N288" s="42">
        <v>9.24</v>
      </c>
      <c r="O288" s="42">
        <v>9.42</v>
      </c>
      <c r="P288" s="42">
        <v>9.6</v>
      </c>
      <c r="Q288" s="42">
        <v>9.7799999999999994</v>
      </c>
      <c r="R288" s="42">
        <v>9.9600000000000009</v>
      </c>
      <c r="S288" s="42">
        <v>10.14</v>
      </c>
      <c r="T288" s="42">
        <v>10.32</v>
      </c>
      <c r="U288" s="42">
        <v>10.5</v>
      </c>
      <c r="V288" s="42">
        <v>10.68</v>
      </c>
      <c r="W288" s="42">
        <v>10.86</v>
      </c>
      <c r="X288" s="42">
        <v>11.04</v>
      </c>
      <c r="Y288" s="42">
        <v>11.22</v>
      </c>
      <c r="Z288" s="42">
        <v>11.39</v>
      </c>
      <c r="AA288" s="42">
        <v>11.57</v>
      </c>
      <c r="AB288" s="42">
        <v>11.75</v>
      </c>
      <c r="AC288" s="42">
        <v>11.93</v>
      </c>
      <c r="AD288" s="42">
        <v>12.11</v>
      </c>
      <c r="AE288" s="42">
        <v>12.29</v>
      </c>
      <c r="AF288" s="42">
        <v>12.47</v>
      </c>
      <c r="AG288" s="42">
        <v>12.65</v>
      </c>
      <c r="AH288" s="42">
        <v>12.83</v>
      </c>
      <c r="AI288" s="42">
        <v>13.01</v>
      </c>
      <c r="AJ288" s="42">
        <v>13.19</v>
      </c>
      <c r="AK288" s="42">
        <v>13.37</v>
      </c>
      <c r="AL288" s="42">
        <v>13.55</v>
      </c>
      <c r="AM288" s="42">
        <v>13.73</v>
      </c>
      <c r="AN288" s="42">
        <v>13.91</v>
      </c>
      <c r="AO288" s="42">
        <v>14.09</v>
      </c>
      <c r="AP288" s="42">
        <v>14.27</v>
      </c>
    </row>
    <row r="289" spans="1:42" x14ac:dyDescent="0.2">
      <c r="A289" s="41">
        <v>2.77</v>
      </c>
      <c r="B289" s="42">
        <v>7.08</v>
      </c>
      <c r="C289" s="42">
        <v>7.26</v>
      </c>
      <c r="D289" s="42">
        <v>7.44</v>
      </c>
      <c r="E289" s="42">
        <v>7.62</v>
      </c>
      <c r="F289" s="42">
        <v>7.8</v>
      </c>
      <c r="G289" s="42">
        <v>7.98</v>
      </c>
      <c r="H289" s="42">
        <v>8.16</v>
      </c>
      <c r="I289" s="42">
        <v>8.34</v>
      </c>
      <c r="J289" s="42">
        <v>8.52</v>
      </c>
      <c r="K289" s="42">
        <v>8.6999999999999993</v>
      </c>
      <c r="L289" s="42">
        <v>8.8800000000000008</v>
      </c>
      <c r="M289" s="42">
        <v>9.06</v>
      </c>
      <c r="N289" s="42">
        <v>9.24</v>
      </c>
      <c r="O289" s="42">
        <v>9.42</v>
      </c>
      <c r="P289" s="42">
        <v>9.6</v>
      </c>
      <c r="Q289" s="42">
        <v>9.7799999999999994</v>
      </c>
      <c r="R289" s="42">
        <v>9.9600000000000009</v>
      </c>
      <c r="S289" s="42">
        <v>10.14</v>
      </c>
      <c r="T289" s="42">
        <v>10.32</v>
      </c>
      <c r="U289" s="42">
        <v>10.49</v>
      </c>
      <c r="V289" s="42">
        <v>10.67</v>
      </c>
      <c r="W289" s="42">
        <v>10.85</v>
      </c>
      <c r="X289" s="42">
        <v>11.03</v>
      </c>
      <c r="Y289" s="42">
        <v>11.21</v>
      </c>
      <c r="Z289" s="42">
        <v>11.39</v>
      </c>
      <c r="AA289" s="42">
        <v>11.57</v>
      </c>
      <c r="AB289" s="42">
        <v>11.75</v>
      </c>
      <c r="AC289" s="42">
        <v>11.93</v>
      </c>
      <c r="AD289" s="42">
        <v>12.11</v>
      </c>
      <c r="AE289" s="42">
        <v>12.29</v>
      </c>
      <c r="AF289" s="42">
        <v>12.47</v>
      </c>
      <c r="AG289" s="42">
        <v>12.65</v>
      </c>
      <c r="AH289" s="42">
        <v>12.83</v>
      </c>
      <c r="AI289" s="42">
        <v>13.01</v>
      </c>
      <c r="AJ289" s="42">
        <v>13.19</v>
      </c>
      <c r="AK289" s="42">
        <v>13.37</v>
      </c>
      <c r="AL289" s="42">
        <v>13.54</v>
      </c>
      <c r="AM289" s="42">
        <v>13.72</v>
      </c>
      <c r="AN289" s="42">
        <v>13.9</v>
      </c>
      <c r="AO289" s="42">
        <v>14.08</v>
      </c>
      <c r="AP289" s="42">
        <v>14.26</v>
      </c>
    </row>
    <row r="290" spans="1:42" x14ac:dyDescent="0.2">
      <c r="A290" s="41">
        <v>2.78</v>
      </c>
      <c r="B290" s="42">
        <v>7.08</v>
      </c>
      <c r="C290" s="42">
        <v>7.26</v>
      </c>
      <c r="D290" s="42">
        <v>7.44</v>
      </c>
      <c r="E290" s="42">
        <v>7.62</v>
      </c>
      <c r="F290" s="42">
        <v>7.8</v>
      </c>
      <c r="G290" s="42">
        <v>7.98</v>
      </c>
      <c r="H290" s="42">
        <v>8.16</v>
      </c>
      <c r="I290" s="42">
        <v>8.34</v>
      </c>
      <c r="J290" s="42">
        <v>8.52</v>
      </c>
      <c r="K290" s="42">
        <v>8.6999999999999993</v>
      </c>
      <c r="L290" s="42">
        <v>8.8800000000000008</v>
      </c>
      <c r="M290" s="42">
        <v>9.06</v>
      </c>
      <c r="N290" s="42">
        <v>9.24</v>
      </c>
      <c r="O290" s="42">
        <v>9.42</v>
      </c>
      <c r="P290" s="42">
        <v>9.59</v>
      </c>
      <c r="Q290" s="42">
        <v>9.77</v>
      </c>
      <c r="R290" s="42">
        <v>9.9499999999999993</v>
      </c>
      <c r="S290" s="42">
        <v>10.130000000000001</v>
      </c>
      <c r="T290" s="42">
        <v>10.31</v>
      </c>
      <c r="U290" s="42">
        <v>10.49</v>
      </c>
      <c r="V290" s="42">
        <v>10.67</v>
      </c>
      <c r="W290" s="42">
        <v>10.85</v>
      </c>
      <c r="X290" s="42">
        <v>11.03</v>
      </c>
      <c r="Y290" s="42">
        <v>11.21</v>
      </c>
      <c r="Z290" s="42">
        <v>11.39</v>
      </c>
      <c r="AA290" s="42">
        <v>11.57</v>
      </c>
      <c r="AB290" s="42">
        <v>11.75</v>
      </c>
      <c r="AC290" s="42">
        <v>11.93</v>
      </c>
      <c r="AD290" s="42">
        <v>12.11</v>
      </c>
      <c r="AE290" s="42">
        <v>12.29</v>
      </c>
      <c r="AF290" s="42">
        <v>12.46</v>
      </c>
      <c r="AG290" s="42">
        <v>12.64</v>
      </c>
      <c r="AH290" s="42">
        <v>12.82</v>
      </c>
      <c r="AI290" s="42">
        <v>13</v>
      </c>
      <c r="AJ290" s="42">
        <v>13.18</v>
      </c>
      <c r="AK290" s="42">
        <v>13.36</v>
      </c>
      <c r="AL290" s="42">
        <v>13.54</v>
      </c>
      <c r="AM290" s="42">
        <v>13.72</v>
      </c>
      <c r="AN290" s="42">
        <v>13.9</v>
      </c>
      <c r="AO290" s="42">
        <v>14.08</v>
      </c>
      <c r="AP290" s="42">
        <v>14.26</v>
      </c>
    </row>
    <row r="291" spans="1:42" x14ac:dyDescent="0.2">
      <c r="A291" s="41">
        <v>2.79</v>
      </c>
      <c r="B291" s="42">
        <v>7.08</v>
      </c>
      <c r="C291" s="42">
        <v>7.26</v>
      </c>
      <c r="D291" s="42">
        <v>7.44</v>
      </c>
      <c r="E291" s="42">
        <v>7.62</v>
      </c>
      <c r="F291" s="42">
        <v>7.8</v>
      </c>
      <c r="G291" s="42">
        <v>7.98</v>
      </c>
      <c r="H291" s="42">
        <v>8.16</v>
      </c>
      <c r="I291" s="42">
        <v>8.34</v>
      </c>
      <c r="J291" s="42">
        <v>8.52</v>
      </c>
      <c r="K291" s="42">
        <v>8.6999999999999993</v>
      </c>
      <c r="L291" s="42">
        <v>8.8699999999999992</v>
      </c>
      <c r="M291" s="42">
        <v>9.0500000000000007</v>
      </c>
      <c r="N291" s="42">
        <v>9.23</v>
      </c>
      <c r="O291" s="42">
        <v>9.41</v>
      </c>
      <c r="P291" s="42">
        <v>9.59</v>
      </c>
      <c r="Q291" s="42">
        <v>9.77</v>
      </c>
      <c r="R291" s="42">
        <v>9.9499999999999993</v>
      </c>
      <c r="S291" s="42">
        <v>10.130000000000001</v>
      </c>
      <c r="T291" s="42">
        <v>10.31</v>
      </c>
      <c r="U291" s="42">
        <v>10.49</v>
      </c>
      <c r="V291" s="42">
        <v>10.67</v>
      </c>
      <c r="W291" s="42">
        <v>10.85</v>
      </c>
      <c r="X291" s="42">
        <v>11.03</v>
      </c>
      <c r="Y291" s="42">
        <v>11.21</v>
      </c>
      <c r="Z291" s="42">
        <v>11.39</v>
      </c>
      <c r="AA291" s="42">
        <v>11.56</v>
      </c>
      <c r="AB291" s="42">
        <v>11.74</v>
      </c>
      <c r="AC291" s="42">
        <v>11.92</v>
      </c>
      <c r="AD291" s="42">
        <v>12.1</v>
      </c>
      <c r="AE291" s="42">
        <v>12.28</v>
      </c>
      <c r="AF291" s="42">
        <v>12.46</v>
      </c>
      <c r="AG291" s="42">
        <v>12.64</v>
      </c>
      <c r="AH291" s="42">
        <v>12.82</v>
      </c>
      <c r="AI291" s="42">
        <v>13</v>
      </c>
      <c r="AJ291" s="42">
        <v>13.18</v>
      </c>
      <c r="AK291" s="42">
        <v>13.36</v>
      </c>
      <c r="AL291" s="42">
        <v>13.54</v>
      </c>
      <c r="AM291" s="42">
        <v>13.72</v>
      </c>
      <c r="AN291" s="42">
        <v>13.9</v>
      </c>
      <c r="AO291" s="42">
        <v>14.08</v>
      </c>
      <c r="AP291" s="42">
        <v>14.25</v>
      </c>
    </row>
    <row r="292" spans="1:42" x14ac:dyDescent="0.2">
      <c r="A292" s="41">
        <v>2.8</v>
      </c>
      <c r="B292" s="42">
        <v>7.08</v>
      </c>
      <c r="C292" s="42">
        <v>7.26</v>
      </c>
      <c r="D292" s="42">
        <v>7.44</v>
      </c>
      <c r="E292" s="42">
        <v>7.62</v>
      </c>
      <c r="F292" s="42">
        <v>7.8</v>
      </c>
      <c r="G292" s="42">
        <v>7.98</v>
      </c>
      <c r="H292" s="42">
        <v>8.15</v>
      </c>
      <c r="I292" s="42">
        <v>8.33</v>
      </c>
      <c r="J292" s="42">
        <v>8.51</v>
      </c>
      <c r="K292" s="42">
        <v>8.69</v>
      </c>
      <c r="L292" s="42">
        <v>8.8699999999999992</v>
      </c>
      <c r="M292" s="42">
        <v>9.0500000000000007</v>
      </c>
      <c r="N292" s="42">
        <v>9.23</v>
      </c>
      <c r="O292" s="42">
        <v>9.41</v>
      </c>
      <c r="P292" s="42">
        <v>9.59</v>
      </c>
      <c r="Q292" s="42">
        <v>9.77</v>
      </c>
      <c r="R292" s="42">
        <v>9.9499999999999993</v>
      </c>
      <c r="S292" s="42">
        <v>10.130000000000001</v>
      </c>
      <c r="T292" s="42">
        <v>10.31</v>
      </c>
      <c r="U292" s="42">
        <v>10.49</v>
      </c>
      <c r="V292" s="42">
        <v>10.67</v>
      </c>
      <c r="W292" s="42">
        <v>10.84</v>
      </c>
      <c r="X292" s="42">
        <v>11.02</v>
      </c>
      <c r="Y292" s="42">
        <v>11.2</v>
      </c>
      <c r="Z292" s="42">
        <v>11.38</v>
      </c>
      <c r="AA292" s="42">
        <v>11.56</v>
      </c>
      <c r="AB292" s="42">
        <v>11.74</v>
      </c>
      <c r="AC292" s="42">
        <v>11.92</v>
      </c>
      <c r="AD292" s="42">
        <v>12.1</v>
      </c>
      <c r="AE292" s="42">
        <v>12.28</v>
      </c>
      <c r="AF292" s="42">
        <v>12.46</v>
      </c>
      <c r="AG292" s="42">
        <v>12.64</v>
      </c>
      <c r="AH292" s="42">
        <v>12.82</v>
      </c>
      <c r="AI292" s="42">
        <v>13</v>
      </c>
      <c r="AJ292" s="42">
        <v>13.18</v>
      </c>
      <c r="AK292" s="42">
        <v>13.35</v>
      </c>
      <c r="AL292" s="42">
        <v>13.53</v>
      </c>
      <c r="AM292" s="42">
        <v>13.71</v>
      </c>
      <c r="AN292" s="42">
        <v>13.89</v>
      </c>
      <c r="AO292" s="42">
        <v>14.07</v>
      </c>
      <c r="AP292" s="42">
        <v>14.25</v>
      </c>
    </row>
    <row r="293" spans="1:42" x14ac:dyDescent="0.2">
      <c r="A293" s="41">
        <v>2.81</v>
      </c>
      <c r="B293" s="42">
        <v>7.08</v>
      </c>
      <c r="C293" s="42">
        <v>7.26</v>
      </c>
      <c r="D293" s="42">
        <v>7.44</v>
      </c>
      <c r="E293" s="42">
        <v>7.61</v>
      </c>
      <c r="F293" s="42">
        <v>7.79</v>
      </c>
      <c r="G293" s="42">
        <v>7.97</v>
      </c>
      <c r="H293" s="42">
        <v>8.15</v>
      </c>
      <c r="I293" s="42">
        <v>8.33</v>
      </c>
      <c r="J293" s="42">
        <v>8.51</v>
      </c>
      <c r="K293" s="42">
        <v>8.69</v>
      </c>
      <c r="L293" s="42">
        <v>8.8699999999999992</v>
      </c>
      <c r="M293" s="42">
        <v>9.0500000000000007</v>
      </c>
      <c r="N293" s="42">
        <v>9.23</v>
      </c>
      <c r="O293" s="42">
        <v>9.41</v>
      </c>
      <c r="P293" s="42">
        <v>9.59</v>
      </c>
      <c r="Q293" s="42">
        <v>9.77</v>
      </c>
      <c r="R293" s="42">
        <v>9.9499999999999993</v>
      </c>
      <c r="S293" s="42">
        <v>10.119999999999999</v>
      </c>
      <c r="T293" s="42">
        <v>10.3</v>
      </c>
      <c r="U293" s="42">
        <v>10.48</v>
      </c>
      <c r="V293" s="42">
        <v>10.66</v>
      </c>
      <c r="W293" s="42">
        <v>10.84</v>
      </c>
      <c r="X293" s="42">
        <v>11.02</v>
      </c>
      <c r="Y293" s="42">
        <v>11.2</v>
      </c>
      <c r="Z293" s="42">
        <v>11.38</v>
      </c>
      <c r="AA293" s="42">
        <v>11.56</v>
      </c>
      <c r="AB293" s="42">
        <v>11.74</v>
      </c>
      <c r="AC293" s="42">
        <v>11.92</v>
      </c>
      <c r="AD293" s="42">
        <v>12.1</v>
      </c>
      <c r="AE293" s="42">
        <v>12.28</v>
      </c>
      <c r="AF293" s="42">
        <v>12.45</v>
      </c>
      <c r="AG293" s="42">
        <v>12.63</v>
      </c>
      <c r="AH293" s="42">
        <v>12.81</v>
      </c>
      <c r="AI293" s="42">
        <v>12.99</v>
      </c>
      <c r="AJ293" s="42">
        <v>13.17</v>
      </c>
      <c r="AK293" s="42">
        <v>13.35</v>
      </c>
      <c r="AL293" s="42">
        <v>13.53</v>
      </c>
      <c r="AM293" s="42">
        <v>13.71</v>
      </c>
      <c r="AN293" s="42">
        <v>13.89</v>
      </c>
      <c r="AO293" s="42">
        <v>14.07</v>
      </c>
      <c r="AP293" s="42">
        <v>14.25</v>
      </c>
    </row>
    <row r="294" spans="1:42" x14ac:dyDescent="0.2">
      <c r="A294" s="41">
        <v>2.82</v>
      </c>
      <c r="B294" s="42">
        <v>7.07</v>
      </c>
      <c r="C294" s="42">
        <v>7.25</v>
      </c>
      <c r="D294" s="42">
        <v>7.43</v>
      </c>
      <c r="E294" s="42">
        <v>7.61</v>
      </c>
      <c r="F294" s="42">
        <v>7.79</v>
      </c>
      <c r="G294" s="42">
        <v>7.97</v>
      </c>
      <c r="H294" s="42">
        <v>8.15</v>
      </c>
      <c r="I294" s="42">
        <v>8.33</v>
      </c>
      <c r="J294" s="42">
        <v>8.51</v>
      </c>
      <c r="K294" s="42">
        <v>8.69</v>
      </c>
      <c r="L294" s="42">
        <v>8.8699999999999992</v>
      </c>
      <c r="M294" s="42">
        <v>9.0500000000000007</v>
      </c>
      <c r="N294" s="42">
        <v>9.23</v>
      </c>
      <c r="O294" s="42">
        <v>9.41</v>
      </c>
      <c r="P294" s="42">
        <v>9.58</v>
      </c>
      <c r="Q294" s="42">
        <v>9.76</v>
      </c>
      <c r="R294" s="42">
        <v>9.94</v>
      </c>
      <c r="S294" s="42">
        <v>10.119999999999999</v>
      </c>
      <c r="T294" s="42">
        <v>10.3</v>
      </c>
      <c r="U294" s="42">
        <v>10.48</v>
      </c>
      <c r="V294" s="42">
        <v>10.66</v>
      </c>
      <c r="W294" s="42">
        <v>10.84</v>
      </c>
      <c r="X294" s="42">
        <v>11.02</v>
      </c>
      <c r="Y294" s="42">
        <v>11.2</v>
      </c>
      <c r="Z294" s="42">
        <v>11.38</v>
      </c>
      <c r="AA294" s="42">
        <v>11.56</v>
      </c>
      <c r="AB294" s="42">
        <v>11.73</v>
      </c>
      <c r="AC294" s="42">
        <v>11.91</v>
      </c>
      <c r="AD294" s="42">
        <v>12.09</v>
      </c>
      <c r="AE294" s="42">
        <v>12.27</v>
      </c>
      <c r="AF294" s="42">
        <v>12.45</v>
      </c>
      <c r="AG294" s="42">
        <v>12.63</v>
      </c>
      <c r="AH294" s="42">
        <v>12.81</v>
      </c>
      <c r="AI294" s="42">
        <v>12.99</v>
      </c>
      <c r="AJ294" s="42">
        <v>13.17</v>
      </c>
      <c r="AK294" s="42">
        <v>13.35</v>
      </c>
      <c r="AL294" s="42">
        <v>13.53</v>
      </c>
      <c r="AM294" s="42">
        <v>13.71</v>
      </c>
      <c r="AN294" s="42">
        <v>13.88</v>
      </c>
      <c r="AO294" s="42">
        <v>14.06</v>
      </c>
      <c r="AP294" s="42">
        <v>14.24</v>
      </c>
    </row>
    <row r="295" spans="1:42" x14ac:dyDescent="0.2">
      <c r="A295" s="41">
        <v>2.83</v>
      </c>
      <c r="B295" s="42">
        <v>7.07</v>
      </c>
      <c r="C295" s="42">
        <v>7.25</v>
      </c>
      <c r="D295" s="42">
        <v>7.43</v>
      </c>
      <c r="E295" s="42">
        <v>7.61</v>
      </c>
      <c r="F295" s="42">
        <v>7.79</v>
      </c>
      <c r="G295" s="42">
        <v>7.97</v>
      </c>
      <c r="H295" s="42">
        <v>8.15</v>
      </c>
      <c r="I295" s="42">
        <v>8.33</v>
      </c>
      <c r="J295" s="42">
        <v>8.51</v>
      </c>
      <c r="K295" s="42">
        <v>8.69</v>
      </c>
      <c r="L295" s="42">
        <v>8.86</v>
      </c>
      <c r="M295" s="42">
        <v>9.0399999999999991</v>
      </c>
      <c r="N295" s="42">
        <v>9.2200000000000006</v>
      </c>
      <c r="O295" s="42">
        <v>9.4</v>
      </c>
      <c r="P295" s="42">
        <v>9.58</v>
      </c>
      <c r="Q295" s="42">
        <v>9.76</v>
      </c>
      <c r="R295" s="42">
        <v>9.94</v>
      </c>
      <c r="S295" s="42">
        <v>10.119999999999999</v>
      </c>
      <c r="T295" s="42">
        <v>10.3</v>
      </c>
      <c r="U295" s="42">
        <v>10.48</v>
      </c>
      <c r="V295" s="42">
        <v>10.66</v>
      </c>
      <c r="W295" s="42">
        <v>10.84</v>
      </c>
      <c r="X295" s="42">
        <v>11.02</v>
      </c>
      <c r="Y295" s="42">
        <v>11.19</v>
      </c>
      <c r="Z295" s="42">
        <v>11.37</v>
      </c>
      <c r="AA295" s="42">
        <v>11.55</v>
      </c>
      <c r="AB295" s="42">
        <v>11.73</v>
      </c>
      <c r="AC295" s="42">
        <v>11.91</v>
      </c>
      <c r="AD295" s="42">
        <v>12.09</v>
      </c>
      <c r="AE295" s="42">
        <v>12.27</v>
      </c>
      <c r="AF295" s="42">
        <v>12.45</v>
      </c>
      <c r="AG295" s="42">
        <v>12.63</v>
      </c>
      <c r="AH295" s="42">
        <v>12.81</v>
      </c>
      <c r="AI295" s="42">
        <v>12.99</v>
      </c>
      <c r="AJ295" s="42">
        <v>13.16</v>
      </c>
      <c r="AK295" s="42">
        <v>13.34</v>
      </c>
      <c r="AL295" s="42">
        <v>13.52</v>
      </c>
      <c r="AM295" s="42">
        <v>13.7</v>
      </c>
      <c r="AN295" s="42">
        <v>13.88</v>
      </c>
      <c r="AO295" s="42">
        <v>14.06</v>
      </c>
      <c r="AP295" s="42">
        <v>14.24</v>
      </c>
    </row>
    <row r="296" spans="1:42" x14ac:dyDescent="0.2">
      <c r="A296" s="41">
        <v>2.84</v>
      </c>
      <c r="B296" s="42">
        <v>7.07</v>
      </c>
      <c r="C296" s="42">
        <v>7.25</v>
      </c>
      <c r="D296" s="42">
        <v>7.43</v>
      </c>
      <c r="E296" s="42">
        <v>7.61</v>
      </c>
      <c r="F296" s="42">
        <v>7.79</v>
      </c>
      <c r="G296" s="42">
        <v>7.97</v>
      </c>
      <c r="H296" s="42">
        <v>8.15</v>
      </c>
      <c r="I296" s="42">
        <v>8.33</v>
      </c>
      <c r="J296" s="42">
        <v>8.5</v>
      </c>
      <c r="K296" s="42">
        <v>8.68</v>
      </c>
      <c r="L296" s="42">
        <v>8.86</v>
      </c>
      <c r="M296" s="42">
        <v>9.0399999999999991</v>
      </c>
      <c r="N296" s="42">
        <v>9.2200000000000006</v>
      </c>
      <c r="O296" s="42">
        <v>9.4</v>
      </c>
      <c r="P296" s="42">
        <v>9.58</v>
      </c>
      <c r="Q296" s="42">
        <v>9.76</v>
      </c>
      <c r="R296" s="42">
        <v>9.94</v>
      </c>
      <c r="S296" s="42">
        <v>10.119999999999999</v>
      </c>
      <c r="T296" s="42">
        <v>10.3</v>
      </c>
      <c r="U296" s="42">
        <v>10.47</v>
      </c>
      <c r="V296" s="42">
        <v>10.65</v>
      </c>
      <c r="W296" s="42">
        <v>10.83</v>
      </c>
      <c r="X296" s="42">
        <v>11.01</v>
      </c>
      <c r="Y296" s="42">
        <v>11.19</v>
      </c>
      <c r="Z296" s="42">
        <v>11.37</v>
      </c>
      <c r="AA296" s="42">
        <v>11.55</v>
      </c>
      <c r="AB296" s="42">
        <v>11.73</v>
      </c>
      <c r="AC296" s="42">
        <v>11.91</v>
      </c>
      <c r="AD296" s="42">
        <v>12.09</v>
      </c>
      <c r="AE296" s="42">
        <v>12.27</v>
      </c>
      <c r="AF296" s="42">
        <v>12.44</v>
      </c>
      <c r="AG296" s="42">
        <v>12.62</v>
      </c>
      <c r="AH296" s="42">
        <v>12.8</v>
      </c>
      <c r="AI296" s="42">
        <v>12.98</v>
      </c>
      <c r="AJ296" s="42">
        <v>13.16</v>
      </c>
      <c r="AK296" s="42">
        <v>13.34</v>
      </c>
      <c r="AL296" s="42">
        <v>13.52</v>
      </c>
      <c r="AM296" s="42">
        <v>13.7</v>
      </c>
      <c r="AN296" s="42">
        <v>13.88</v>
      </c>
      <c r="AO296" s="42">
        <v>14.06</v>
      </c>
      <c r="AP296" s="42">
        <v>14.24</v>
      </c>
    </row>
    <row r="297" spans="1:42" x14ac:dyDescent="0.2">
      <c r="A297" s="41">
        <v>2.85</v>
      </c>
      <c r="B297" s="42">
        <v>7.07</v>
      </c>
      <c r="C297" s="42">
        <v>7.25</v>
      </c>
      <c r="D297" s="42">
        <v>7.43</v>
      </c>
      <c r="E297" s="42">
        <v>7.61</v>
      </c>
      <c r="F297" s="42">
        <v>7.79</v>
      </c>
      <c r="G297" s="42">
        <v>7.96</v>
      </c>
      <c r="H297" s="42">
        <v>8.14</v>
      </c>
      <c r="I297" s="42">
        <v>8.32</v>
      </c>
      <c r="J297" s="42">
        <v>8.5</v>
      </c>
      <c r="K297" s="42">
        <v>8.68</v>
      </c>
      <c r="L297" s="42">
        <v>8.86</v>
      </c>
      <c r="M297" s="42">
        <v>9.0399999999999991</v>
      </c>
      <c r="N297" s="42">
        <v>9.2200000000000006</v>
      </c>
      <c r="O297" s="42">
        <v>9.4</v>
      </c>
      <c r="P297" s="42">
        <v>9.58</v>
      </c>
      <c r="Q297" s="42">
        <v>9.76</v>
      </c>
      <c r="R297" s="42">
        <v>9.93</v>
      </c>
      <c r="S297" s="42">
        <v>10.11</v>
      </c>
      <c r="T297" s="42">
        <v>10.29</v>
      </c>
      <c r="U297" s="42">
        <v>10.47</v>
      </c>
      <c r="V297" s="42">
        <v>10.65</v>
      </c>
      <c r="W297" s="42">
        <v>10.83</v>
      </c>
      <c r="X297" s="42">
        <v>11.01</v>
      </c>
      <c r="Y297" s="42">
        <v>11.19</v>
      </c>
      <c r="Z297" s="42">
        <v>11.37</v>
      </c>
      <c r="AA297" s="42">
        <v>11.55</v>
      </c>
      <c r="AB297" s="42">
        <v>11.73</v>
      </c>
      <c r="AC297" s="42">
        <v>11.9</v>
      </c>
      <c r="AD297" s="42">
        <v>12.08</v>
      </c>
      <c r="AE297" s="42">
        <v>12.26</v>
      </c>
      <c r="AF297" s="42">
        <v>12.44</v>
      </c>
      <c r="AG297" s="42">
        <v>12.62</v>
      </c>
      <c r="AH297" s="42">
        <v>12.8</v>
      </c>
      <c r="AI297" s="42">
        <v>12.98</v>
      </c>
      <c r="AJ297" s="42">
        <v>13.16</v>
      </c>
      <c r="AK297" s="42">
        <v>13.34</v>
      </c>
      <c r="AL297" s="42">
        <v>13.52</v>
      </c>
      <c r="AM297" s="42">
        <v>13.69</v>
      </c>
      <c r="AN297" s="42">
        <v>13.87</v>
      </c>
      <c r="AO297" s="42">
        <v>14.05</v>
      </c>
      <c r="AP297" s="42">
        <v>14.23</v>
      </c>
    </row>
    <row r="298" spans="1:42" x14ac:dyDescent="0.2">
      <c r="A298" s="41">
        <v>2.86</v>
      </c>
      <c r="B298" s="42">
        <v>7.07</v>
      </c>
      <c r="C298" s="42">
        <v>7.25</v>
      </c>
      <c r="D298" s="42">
        <v>7.43</v>
      </c>
      <c r="E298" s="42">
        <v>7.6</v>
      </c>
      <c r="F298" s="42">
        <v>7.78</v>
      </c>
      <c r="G298" s="42">
        <v>7.96</v>
      </c>
      <c r="H298" s="42">
        <v>8.14</v>
      </c>
      <c r="I298" s="42">
        <v>8.32</v>
      </c>
      <c r="J298" s="42">
        <v>8.5</v>
      </c>
      <c r="K298" s="42">
        <v>8.68</v>
      </c>
      <c r="L298" s="42">
        <v>8.86</v>
      </c>
      <c r="M298" s="42">
        <v>9.0399999999999991</v>
      </c>
      <c r="N298" s="42">
        <v>9.2200000000000006</v>
      </c>
      <c r="O298" s="42">
        <v>9.39</v>
      </c>
      <c r="P298" s="42">
        <v>9.57</v>
      </c>
      <c r="Q298" s="42">
        <v>9.75</v>
      </c>
      <c r="R298" s="42">
        <v>9.93</v>
      </c>
      <c r="S298" s="42">
        <v>10.11</v>
      </c>
      <c r="T298" s="42">
        <v>10.29</v>
      </c>
      <c r="U298" s="42">
        <v>10.47</v>
      </c>
      <c r="V298" s="42">
        <v>10.65</v>
      </c>
      <c r="W298" s="42">
        <v>10.83</v>
      </c>
      <c r="X298" s="42">
        <v>11.01</v>
      </c>
      <c r="Y298" s="42">
        <v>11.19</v>
      </c>
      <c r="Z298" s="42">
        <v>11.36</v>
      </c>
      <c r="AA298" s="42">
        <v>11.54</v>
      </c>
      <c r="AB298" s="42">
        <v>11.72</v>
      </c>
      <c r="AC298" s="42">
        <v>11.9</v>
      </c>
      <c r="AD298" s="42">
        <v>12.08</v>
      </c>
      <c r="AE298" s="42">
        <v>12.26</v>
      </c>
      <c r="AF298" s="42">
        <v>12.44</v>
      </c>
      <c r="AG298" s="42">
        <v>12.62</v>
      </c>
      <c r="AH298" s="42">
        <v>12.8</v>
      </c>
      <c r="AI298" s="42">
        <v>12.97</v>
      </c>
      <c r="AJ298" s="42">
        <v>13.15</v>
      </c>
      <c r="AK298" s="42">
        <v>13.33</v>
      </c>
      <c r="AL298" s="42">
        <v>13.51</v>
      </c>
      <c r="AM298" s="42">
        <v>13.69</v>
      </c>
      <c r="AN298" s="42">
        <v>13.87</v>
      </c>
      <c r="AO298" s="42">
        <v>14.05</v>
      </c>
      <c r="AP298" s="42">
        <v>14.23</v>
      </c>
    </row>
    <row r="299" spans="1:42" x14ac:dyDescent="0.2">
      <c r="A299" s="41">
        <v>2.87</v>
      </c>
      <c r="B299" s="42">
        <v>7.06</v>
      </c>
      <c r="C299" s="42">
        <v>7.24</v>
      </c>
      <c r="D299" s="42">
        <v>7.42</v>
      </c>
      <c r="E299" s="42">
        <v>7.6</v>
      </c>
      <c r="F299" s="42">
        <v>7.78</v>
      </c>
      <c r="G299" s="42">
        <v>7.96</v>
      </c>
      <c r="H299" s="42">
        <v>8.14</v>
      </c>
      <c r="I299" s="42">
        <v>8.32</v>
      </c>
      <c r="J299" s="42">
        <v>8.5</v>
      </c>
      <c r="K299" s="42">
        <v>8.68</v>
      </c>
      <c r="L299" s="42">
        <v>8.86</v>
      </c>
      <c r="M299" s="42">
        <v>9.0299999999999994</v>
      </c>
      <c r="N299" s="42">
        <v>9.2100000000000009</v>
      </c>
      <c r="O299" s="42">
        <v>9.39</v>
      </c>
      <c r="P299" s="42">
        <v>9.57</v>
      </c>
      <c r="Q299" s="42">
        <v>9.75</v>
      </c>
      <c r="R299" s="42">
        <v>9.93</v>
      </c>
      <c r="S299" s="42">
        <v>10.11</v>
      </c>
      <c r="T299" s="42">
        <v>10.29</v>
      </c>
      <c r="U299" s="42">
        <v>10.47</v>
      </c>
      <c r="V299" s="42">
        <v>10.65</v>
      </c>
      <c r="W299" s="42">
        <v>10.82</v>
      </c>
      <c r="X299" s="42">
        <v>11</v>
      </c>
      <c r="Y299" s="42">
        <v>11.18</v>
      </c>
      <c r="Z299" s="42">
        <v>11.36</v>
      </c>
      <c r="AA299" s="42">
        <v>11.54</v>
      </c>
      <c r="AB299" s="42">
        <v>11.72</v>
      </c>
      <c r="AC299" s="42">
        <v>11.9</v>
      </c>
      <c r="AD299" s="42">
        <v>12.08</v>
      </c>
      <c r="AE299" s="42">
        <v>12.26</v>
      </c>
      <c r="AF299" s="42">
        <v>12.43</v>
      </c>
      <c r="AG299" s="42">
        <v>12.61</v>
      </c>
      <c r="AH299" s="42">
        <v>12.79</v>
      </c>
      <c r="AI299" s="42">
        <v>12.97</v>
      </c>
      <c r="AJ299" s="42">
        <v>13.15</v>
      </c>
      <c r="AK299" s="42">
        <v>13.33</v>
      </c>
      <c r="AL299" s="42">
        <v>13.51</v>
      </c>
      <c r="AM299" s="42">
        <v>13.69</v>
      </c>
      <c r="AN299" s="42">
        <v>13.87</v>
      </c>
      <c r="AO299" s="42">
        <v>14.04</v>
      </c>
      <c r="AP299" s="42">
        <v>14.22</v>
      </c>
    </row>
    <row r="300" spans="1:42" x14ac:dyDescent="0.2">
      <c r="A300" s="41">
        <v>2.88</v>
      </c>
      <c r="B300" s="42">
        <v>7.06</v>
      </c>
      <c r="C300" s="42">
        <v>7.24</v>
      </c>
      <c r="D300" s="42">
        <v>7.42</v>
      </c>
      <c r="E300" s="42">
        <v>7.6</v>
      </c>
      <c r="F300" s="42">
        <v>7.78</v>
      </c>
      <c r="G300" s="42">
        <v>7.96</v>
      </c>
      <c r="H300" s="42">
        <v>8.14</v>
      </c>
      <c r="I300" s="42">
        <v>8.32</v>
      </c>
      <c r="J300" s="42">
        <v>8.49</v>
      </c>
      <c r="K300" s="42">
        <v>8.67</v>
      </c>
      <c r="L300" s="42">
        <v>8.85</v>
      </c>
      <c r="M300" s="42">
        <v>9.0299999999999994</v>
      </c>
      <c r="N300" s="42">
        <v>9.2100000000000009</v>
      </c>
      <c r="O300" s="42">
        <v>9.39</v>
      </c>
      <c r="P300" s="42">
        <v>9.57</v>
      </c>
      <c r="Q300" s="42">
        <v>9.75</v>
      </c>
      <c r="R300" s="42">
        <v>9.93</v>
      </c>
      <c r="S300" s="42">
        <v>10.11</v>
      </c>
      <c r="T300" s="42">
        <v>10.28</v>
      </c>
      <c r="U300" s="42">
        <v>10.46</v>
      </c>
      <c r="V300" s="42">
        <v>10.64</v>
      </c>
      <c r="W300" s="42">
        <v>10.82</v>
      </c>
      <c r="X300" s="42">
        <v>11</v>
      </c>
      <c r="Y300" s="42">
        <v>11.18</v>
      </c>
      <c r="Z300" s="42">
        <v>11.36</v>
      </c>
      <c r="AA300" s="42">
        <v>11.54</v>
      </c>
      <c r="AB300" s="42">
        <v>11.72</v>
      </c>
      <c r="AC300" s="42">
        <v>11.89</v>
      </c>
      <c r="AD300" s="42">
        <v>12.07</v>
      </c>
      <c r="AE300" s="42">
        <v>12.25</v>
      </c>
      <c r="AF300" s="42">
        <v>12.43</v>
      </c>
      <c r="AG300" s="42">
        <v>12.61</v>
      </c>
      <c r="AH300" s="42">
        <v>12.79</v>
      </c>
      <c r="AI300" s="42">
        <v>12.97</v>
      </c>
      <c r="AJ300" s="42">
        <v>13.15</v>
      </c>
      <c r="AK300" s="42">
        <v>13.33</v>
      </c>
      <c r="AL300" s="42">
        <v>13.5</v>
      </c>
      <c r="AM300" s="42">
        <v>13.68</v>
      </c>
      <c r="AN300" s="42">
        <v>13.86</v>
      </c>
      <c r="AO300" s="42">
        <v>14.04</v>
      </c>
      <c r="AP300" s="42">
        <v>14.22</v>
      </c>
    </row>
    <row r="301" spans="1:42" x14ac:dyDescent="0.2">
      <c r="A301" s="41">
        <v>2.89</v>
      </c>
      <c r="B301" s="42">
        <v>7.06</v>
      </c>
      <c r="C301" s="42">
        <v>7.24</v>
      </c>
      <c r="D301" s="42">
        <v>7.42</v>
      </c>
      <c r="E301" s="42">
        <v>7.6</v>
      </c>
      <c r="F301" s="42">
        <v>7.78</v>
      </c>
      <c r="G301" s="42">
        <v>7.96</v>
      </c>
      <c r="H301" s="42">
        <v>8.1300000000000008</v>
      </c>
      <c r="I301" s="42">
        <v>8.31</v>
      </c>
      <c r="J301" s="42">
        <v>8.49</v>
      </c>
      <c r="K301" s="42">
        <v>8.67</v>
      </c>
      <c r="L301" s="42">
        <v>8.85</v>
      </c>
      <c r="M301" s="42">
        <v>9.0299999999999994</v>
      </c>
      <c r="N301" s="42">
        <v>9.2100000000000009</v>
      </c>
      <c r="O301" s="42">
        <v>9.39</v>
      </c>
      <c r="P301" s="42">
        <v>9.57</v>
      </c>
      <c r="Q301" s="42">
        <v>9.75</v>
      </c>
      <c r="R301" s="42">
        <v>9.92</v>
      </c>
      <c r="S301" s="42">
        <v>10.1</v>
      </c>
      <c r="T301" s="42">
        <v>10.28</v>
      </c>
      <c r="U301" s="42">
        <v>10.46</v>
      </c>
      <c r="V301" s="42">
        <v>10.64</v>
      </c>
      <c r="W301" s="42">
        <v>10.82</v>
      </c>
      <c r="X301" s="42">
        <v>11</v>
      </c>
      <c r="Y301" s="42">
        <v>11.18</v>
      </c>
      <c r="Z301" s="42">
        <v>11.35</v>
      </c>
      <c r="AA301" s="42">
        <v>11.53</v>
      </c>
      <c r="AB301" s="42">
        <v>11.71</v>
      </c>
      <c r="AC301" s="42">
        <v>11.89</v>
      </c>
      <c r="AD301" s="42">
        <v>12.07</v>
      </c>
      <c r="AE301" s="42">
        <v>12.25</v>
      </c>
      <c r="AF301" s="42">
        <v>12.43</v>
      </c>
      <c r="AG301" s="42">
        <v>12.61</v>
      </c>
      <c r="AH301" s="42">
        <v>12.79</v>
      </c>
      <c r="AI301" s="42">
        <v>12.96</v>
      </c>
      <c r="AJ301" s="42">
        <v>13.14</v>
      </c>
      <c r="AK301" s="42">
        <v>13.32</v>
      </c>
      <c r="AL301" s="42">
        <v>13.5</v>
      </c>
      <c r="AM301" s="42">
        <v>13.68</v>
      </c>
      <c r="AN301" s="42">
        <v>13.86</v>
      </c>
      <c r="AO301" s="42">
        <v>14.04</v>
      </c>
      <c r="AP301" s="42">
        <v>14.22</v>
      </c>
    </row>
    <row r="302" spans="1:42" x14ac:dyDescent="0.2">
      <c r="A302" s="41">
        <v>2.9</v>
      </c>
      <c r="B302" s="42">
        <v>7.06</v>
      </c>
      <c r="C302" s="42">
        <v>7.24</v>
      </c>
      <c r="D302" s="42">
        <v>7.42</v>
      </c>
      <c r="E302" s="42">
        <v>7.6</v>
      </c>
      <c r="F302" s="42">
        <v>7.77</v>
      </c>
      <c r="G302" s="42">
        <v>7.95</v>
      </c>
      <c r="H302" s="42">
        <v>8.1300000000000008</v>
      </c>
      <c r="I302" s="42">
        <v>8.31</v>
      </c>
      <c r="J302" s="42">
        <v>8.49</v>
      </c>
      <c r="K302" s="42">
        <v>8.67</v>
      </c>
      <c r="L302" s="42">
        <v>8.85</v>
      </c>
      <c r="M302" s="42">
        <v>9.0299999999999994</v>
      </c>
      <c r="N302" s="42">
        <v>9.2100000000000009</v>
      </c>
      <c r="O302" s="42">
        <v>9.3800000000000008</v>
      </c>
      <c r="P302" s="42">
        <v>9.56</v>
      </c>
      <c r="Q302" s="42">
        <v>9.74</v>
      </c>
      <c r="R302" s="42">
        <v>9.92</v>
      </c>
      <c r="S302" s="42">
        <v>10.1</v>
      </c>
      <c r="T302" s="42">
        <v>10.28</v>
      </c>
      <c r="U302" s="42">
        <v>10.46</v>
      </c>
      <c r="V302" s="42">
        <v>10.64</v>
      </c>
      <c r="W302" s="42">
        <v>10.82</v>
      </c>
      <c r="X302" s="42">
        <v>10.99</v>
      </c>
      <c r="Y302" s="42">
        <v>11.17</v>
      </c>
      <c r="Z302" s="42">
        <v>11.35</v>
      </c>
      <c r="AA302" s="42">
        <v>11.53</v>
      </c>
      <c r="AB302" s="42">
        <v>11.71</v>
      </c>
      <c r="AC302" s="42">
        <v>11.89</v>
      </c>
      <c r="AD302" s="42">
        <v>12.07</v>
      </c>
      <c r="AE302" s="42">
        <v>12.25</v>
      </c>
      <c r="AF302" s="42">
        <v>12.42</v>
      </c>
      <c r="AG302" s="42">
        <v>12.6</v>
      </c>
      <c r="AH302" s="42">
        <v>12.78</v>
      </c>
      <c r="AI302" s="42">
        <v>12.96</v>
      </c>
      <c r="AJ302" s="42">
        <v>13.14</v>
      </c>
      <c r="AK302" s="42">
        <v>13.32</v>
      </c>
      <c r="AL302" s="42">
        <v>13.5</v>
      </c>
      <c r="AM302" s="42">
        <v>13.68</v>
      </c>
      <c r="AN302" s="42">
        <v>13.85</v>
      </c>
      <c r="AO302" s="42">
        <v>14.03</v>
      </c>
      <c r="AP302" s="42">
        <v>14.21</v>
      </c>
    </row>
    <row r="303" spans="1:42" x14ac:dyDescent="0.2">
      <c r="A303" s="41">
        <v>2.91</v>
      </c>
      <c r="B303" s="42">
        <v>7.06</v>
      </c>
      <c r="C303" s="42">
        <v>7.24</v>
      </c>
      <c r="D303" s="42">
        <v>7.41</v>
      </c>
      <c r="E303" s="42">
        <v>7.59</v>
      </c>
      <c r="F303" s="42">
        <v>7.77</v>
      </c>
      <c r="G303" s="42">
        <v>7.95</v>
      </c>
      <c r="H303" s="42">
        <v>8.1300000000000008</v>
      </c>
      <c r="I303" s="42">
        <v>8.31</v>
      </c>
      <c r="J303" s="42">
        <v>8.49</v>
      </c>
      <c r="K303" s="42">
        <v>8.67</v>
      </c>
      <c r="L303" s="42">
        <v>8.85</v>
      </c>
      <c r="M303" s="42">
        <v>9.02</v>
      </c>
      <c r="N303" s="42">
        <v>9.1999999999999993</v>
      </c>
      <c r="O303" s="42">
        <v>9.3800000000000008</v>
      </c>
      <c r="P303" s="42">
        <v>9.56</v>
      </c>
      <c r="Q303" s="42">
        <v>9.74</v>
      </c>
      <c r="R303" s="42">
        <v>9.92</v>
      </c>
      <c r="S303" s="42">
        <v>10.1</v>
      </c>
      <c r="T303" s="42">
        <v>10.28</v>
      </c>
      <c r="U303" s="42">
        <v>10.45</v>
      </c>
      <c r="V303" s="42">
        <v>10.63</v>
      </c>
      <c r="W303" s="42">
        <v>10.81</v>
      </c>
      <c r="X303" s="42">
        <v>10.99</v>
      </c>
      <c r="Y303" s="42">
        <v>11.17</v>
      </c>
      <c r="Z303" s="42">
        <v>11.35</v>
      </c>
      <c r="AA303" s="42">
        <v>11.53</v>
      </c>
      <c r="AB303" s="42">
        <v>11.71</v>
      </c>
      <c r="AC303" s="42">
        <v>11.89</v>
      </c>
      <c r="AD303" s="42">
        <v>12.06</v>
      </c>
      <c r="AE303" s="42">
        <v>12.24</v>
      </c>
      <c r="AF303" s="42">
        <v>12.42</v>
      </c>
      <c r="AG303" s="42">
        <v>12.6</v>
      </c>
      <c r="AH303" s="42">
        <v>12.78</v>
      </c>
      <c r="AI303" s="42">
        <v>12.96</v>
      </c>
      <c r="AJ303" s="42">
        <v>13.14</v>
      </c>
      <c r="AK303" s="42">
        <v>13.31</v>
      </c>
      <c r="AL303" s="42">
        <v>13.49</v>
      </c>
      <c r="AM303" s="42">
        <v>13.67</v>
      </c>
      <c r="AN303" s="42">
        <v>13.85</v>
      </c>
      <c r="AO303" s="42">
        <v>14.03</v>
      </c>
      <c r="AP303" s="42">
        <v>14.21</v>
      </c>
    </row>
    <row r="304" spans="1:42" x14ac:dyDescent="0.2">
      <c r="A304" s="41">
        <v>2.92</v>
      </c>
      <c r="B304" s="42">
        <v>7.06</v>
      </c>
      <c r="C304" s="42">
        <v>7.23</v>
      </c>
      <c r="D304" s="42">
        <v>7.41</v>
      </c>
      <c r="E304" s="42">
        <v>7.59</v>
      </c>
      <c r="F304" s="42">
        <v>7.77</v>
      </c>
      <c r="G304" s="42">
        <v>7.95</v>
      </c>
      <c r="H304" s="42">
        <v>8.1300000000000008</v>
      </c>
      <c r="I304" s="42">
        <v>8.31</v>
      </c>
      <c r="J304" s="42">
        <v>8.49</v>
      </c>
      <c r="K304" s="42">
        <v>8.66</v>
      </c>
      <c r="L304" s="42">
        <v>8.84</v>
      </c>
      <c r="M304" s="42">
        <v>9.02</v>
      </c>
      <c r="N304" s="42">
        <v>9.1999999999999993</v>
      </c>
      <c r="O304" s="42">
        <v>9.3800000000000008</v>
      </c>
      <c r="P304" s="42">
        <v>9.56</v>
      </c>
      <c r="Q304" s="42">
        <v>9.74</v>
      </c>
      <c r="R304" s="42">
        <v>9.92</v>
      </c>
      <c r="S304" s="42">
        <v>10.09</v>
      </c>
      <c r="T304" s="42">
        <v>10.27</v>
      </c>
      <c r="U304" s="42">
        <v>10.45</v>
      </c>
      <c r="V304" s="42">
        <v>10.63</v>
      </c>
      <c r="W304" s="42">
        <v>10.81</v>
      </c>
      <c r="X304" s="42">
        <v>10.99</v>
      </c>
      <c r="Y304" s="42">
        <v>11.17</v>
      </c>
      <c r="Z304" s="42">
        <v>11.35</v>
      </c>
      <c r="AA304" s="42">
        <v>11.52</v>
      </c>
      <c r="AB304" s="42">
        <v>11.7</v>
      </c>
      <c r="AC304" s="42">
        <v>11.88</v>
      </c>
      <c r="AD304" s="42">
        <v>12.06</v>
      </c>
      <c r="AE304" s="42">
        <v>12.24</v>
      </c>
      <c r="AF304" s="42">
        <v>12.42</v>
      </c>
      <c r="AG304" s="42">
        <v>12.6</v>
      </c>
      <c r="AH304" s="42">
        <v>12.78</v>
      </c>
      <c r="AI304" s="42">
        <v>12.95</v>
      </c>
      <c r="AJ304" s="42">
        <v>13.13</v>
      </c>
      <c r="AK304" s="42">
        <v>13.31</v>
      </c>
      <c r="AL304" s="42">
        <v>13.49</v>
      </c>
      <c r="AM304" s="42">
        <v>13.67</v>
      </c>
      <c r="AN304" s="42">
        <v>13.85</v>
      </c>
      <c r="AO304" s="42">
        <v>14.03</v>
      </c>
      <c r="AP304" s="42">
        <v>14.2</v>
      </c>
    </row>
    <row r="305" spans="1:42" x14ac:dyDescent="0.2">
      <c r="A305" s="41">
        <v>2.93</v>
      </c>
      <c r="B305" s="42">
        <v>7.05</v>
      </c>
      <c r="C305" s="42">
        <v>7.23</v>
      </c>
      <c r="D305" s="42">
        <v>7.41</v>
      </c>
      <c r="E305" s="42">
        <v>7.59</v>
      </c>
      <c r="F305" s="42">
        <v>7.77</v>
      </c>
      <c r="G305" s="42">
        <v>7.95</v>
      </c>
      <c r="H305" s="42">
        <v>8.1300000000000008</v>
      </c>
      <c r="I305" s="42">
        <v>8.3000000000000007</v>
      </c>
      <c r="J305" s="42">
        <v>8.48</v>
      </c>
      <c r="K305" s="42">
        <v>8.66</v>
      </c>
      <c r="L305" s="42">
        <v>8.84</v>
      </c>
      <c r="M305" s="42">
        <v>9.02</v>
      </c>
      <c r="N305" s="42">
        <v>9.1999999999999993</v>
      </c>
      <c r="O305" s="42">
        <v>9.3800000000000008</v>
      </c>
      <c r="P305" s="42">
        <v>9.56</v>
      </c>
      <c r="Q305" s="42">
        <v>9.73</v>
      </c>
      <c r="R305" s="42">
        <v>9.91</v>
      </c>
      <c r="S305" s="42">
        <v>10.09</v>
      </c>
      <c r="T305" s="42">
        <v>10.27</v>
      </c>
      <c r="U305" s="42">
        <v>10.45</v>
      </c>
      <c r="V305" s="42">
        <v>10.63</v>
      </c>
      <c r="W305" s="42">
        <v>10.81</v>
      </c>
      <c r="X305" s="42">
        <v>10.99</v>
      </c>
      <c r="Y305" s="42">
        <v>11.16</v>
      </c>
      <c r="Z305" s="42">
        <v>11.34</v>
      </c>
      <c r="AA305" s="42">
        <v>11.52</v>
      </c>
      <c r="AB305" s="42">
        <v>11.7</v>
      </c>
      <c r="AC305" s="42">
        <v>11.88</v>
      </c>
      <c r="AD305" s="42">
        <v>12.06</v>
      </c>
      <c r="AE305" s="42">
        <v>12.24</v>
      </c>
      <c r="AF305" s="42">
        <v>12.41</v>
      </c>
      <c r="AG305" s="42">
        <v>12.59</v>
      </c>
      <c r="AH305" s="42">
        <v>12.77</v>
      </c>
      <c r="AI305" s="42">
        <v>12.95</v>
      </c>
      <c r="AJ305" s="42">
        <v>13.13</v>
      </c>
      <c r="AK305" s="42">
        <v>13.31</v>
      </c>
      <c r="AL305" s="42">
        <v>13.49</v>
      </c>
      <c r="AM305" s="42">
        <v>13.67</v>
      </c>
      <c r="AN305" s="42">
        <v>13.84</v>
      </c>
      <c r="AO305" s="42">
        <v>14.02</v>
      </c>
      <c r="AP305" s="42">
        <v>14.2</v>
      </c>
    </row>
    <row r="306" spans="1:42" x14ac:dyDescent="0.2">
      <c r="A306" s="41">
        <v>2.94</v>
      </c>
      <c r="B306" s="42">
        <v>7.05</v>
      </c>
      <c r="C306" s="42">
        <v>7.23</v>
      </c>
      <c r="D306" s="42">
        <v>7.41</v>
      </c>
      <c r="E306" s="42">
        <v>7.59</v>
      </c>
      <c r="F306" s="42">
        <v>7.77</v>
      </c>
      <c r="G306" s="42">
        <v>7.95</v>
      </c>
      <c r="H306" s="42">
        <v>8.1199999999999992</v>
      </c>
      <c r="I306" s="42">
        <v>8.3000000000000007</v>
      </c>
      <c r="J306" s="42">
        <v>8.48</v>
      </c>
      <c r="K306" s="42">
        <v>8.66</v>
      </c>
      <c r="L306" s="42">
        <v>8.84</v>
      </c>
      <c r="M306" s="42">
        <v>9.02</v>
      </c>
      <c r="N306" s="42">
        <v>9.1999999999999993</v>
      </c>
      <c r="O306" s="42">
        <v>9.3699999999999992</v>
      </c>
      <c r="P306" s="42">
        <v>9.5500000000000007</v>
      </c>
      <c r="Q306" s="42">
        <v>9.73</v>
      </c>
      <c r="R306" s="42">
        <v>9.91</v>
      </c>
      <c r="S306" s="42">
        <v>10.09</v>
      </c>
      <c r="T306" s="42">
        <v>10.27</v>
      </c>
      <c r="U306" s="42">
        <v>10.45</v>
      </c>
      <c r="V306" s="42">
        <v>10.63</v>
      </c>
      <c r="W306" s="42">
        <v>10.8</v>
      </c>
      <c r="X306" s="42">
        <v>10.98</v>
      </c>
      <c r="Y306" s="42">
        <v>11.16</v>
      </c>
      <c r="Z306" s="42">
        <v>11.34</v>
      </c>
      <c r="AA306" s="42">
        <v>11.52</v>
      </c>
      <c r="AB306" s="42">
        <v>11.7</v>
      </c>
      <c r="AC306" s="42">
        <v>11.88</v>
      </c>
      <c r="AD306" s="42">
        <v>12.05</v>
      </c>
      <c r="AE306" s="42">
        <v>12.23</v>
      </c>
      <c r="AF306" s="42">
        <v>12.41</v>
      </c>
      <c r="AG306" s="42">
        <v>12.59</v>
      </c>
      <c r="AH306" s="42">
        <v>12.77</v>
      </c>
      <c r="AI306" s="42">
        <v>12.95</v>
      </c>
      <c r="AJ306" s="42">
        <v>13.13</v>
      </c>
      <c r="AK306" s="42">
        <v>13.3</v>
      </c>
      <c r="AL306" s="42">
        <v>13.48</v>
      </c>
      <c r="AM306" s="42">
        <v>13.66</v>
      </c>
      <c r="AN306" s="42">
        <v>13.84</v>
      </c>
      <c r="AO306" s="42">
        <v>14.02</v>
      </c>
      <c r="AP306" s="42">
        <v>14.2</v>
      </c>
    </row>
    <row r="307" spans="1:42" x14ac:dyDescent="0.2">
      <c r="A307" s="41">
        <v>2.95</v>
      </c>
      <c r="B307" s="42">
        <v>7.05</v>
      </c>
      <c r="C307" s="42">
        <v>7.23</v>
      </c>
      <c r="D307" s="42">
        <v>7.41</v>
      </c>
      <c r="E307" s="42">
        <v>7.59</v>
      </c>
      <c r="F307" s="42">
        <v>7.76</v>
      </c>
      <c r="G307" s="42">
        <v>7.94</v>
      </c>
      <c r="H307" s="42">
        <v>8.1199999999999992</v>
      </c>
      <c r="I307" s="42">
        <v>8.3000000000000007</v>
      </c>
      <c r="J307" s="42">
        <v>8.48</v>
      </c>
      <c r="K307" s="42">
        <v>8.66</v>
      </c>
      <c r="L307" s="42">
        <v>8.84</v>
      </c>
      <c r="M307" s="42">
        <v>9.01</v>
      </c>
      <c r="N307" s="42">
        <v>9.19</v>
      </c>
      <c r="O307" s="42">
        <v>9.3699999999999992</v>
      </c>
      <c r="P307" s="42">
        <v>9.5500000000000007</v>
      </c>
      <c r="Q307" s="42">
        <v>9.73</v>
      </c>
      <c r="R307" s="42">
        <v>9.91</v>
      </c>
      <c r="S307" s="42">
        <v>10.09</v>
      </c>
      <c r="T307" s="42">
        <v>10.27</v>
      </c>
      <c r="U307" s="42">
        <v>10.44</v>
      </c>
      <c r="V307" s="42">
        <v>10.62</v>
      </c>
      <c r="W307" s="42">
        <v>10.8</v>
      </c>
      <c r="X307" s="42">
        <v>10.98</v>
      </c>
      <c r="Y307" s="42">
        <v>11.16</v>
      </c>
      <c r="Z307" s="42">
        <v>11.34</v>
      </c>
      <c r="AA307" s="42">
        <v>11.52</v>
      </c>
      <c r="AB307" s="42">
        <v>11.69</v>
      </c>
      <c r="AC307" s="42">
        <v>11.87</v>
      </c>
      <c r="AD307" s="42">
        <v>12.05</v>
      </c>
      <c r="AE307" s="42">
        <v>12.23</v>
      </c>
      <c r="AF307" s="42">
        <v>12.41</v>
      </c>
      <c r="AG307" s="42">
        <v>12.59</v>
      </c>
      <c r="AH307" s="42">
        <v>12.77</v>
      </c>
      <c r="AI307" s="42">
        <v>12.94</v>
      </c>
      <c r="AJ307" s="42">
        <v>13.12</v>
      </c>
      <c r="AK307" s="42">
        <v>13.3</v>
      </c>
      <c r="AL307" s="42">
        <v>13.48</v>
      </c>
      <c r="AM307" s="42">
        <v>13.66</v>
      </c>
      <c r="AN307" s="42">
        <v>13.84</v>
      </c>
      <c r="AO307" s="42">
        <v>14.01</v>
      </c>
      <c r="AP307" s="42">
        <v>14.19</v>
      </c>
    </row>
    <row r="308" spans="1:42" x14ac:dyDescent="0.2">
      <c r="A308" s="41">
        <v>2.96</v>
      </c>
      <c r="B308" s="42">
        <v>7.05</v>
      </c>
      <c r="C308" s="42">
        <v>7.23</v>
      </c>
      <c r="D308" s="42">
        <v>7.4</v>
      </c>
      <c r="E308" s="42">
        <v>7.58</v>
      </c>
      <c r="F308" s="42">
        <v>7.76</v>
      </c>
      <c r="G308" s="42">
        <v>7.94</v>
      </c>
      <c r="H308" s="42">
        <v>8.1199999999999992</v>
      </c>
      <c r="I308" s="42">
        <v>8.3000000000000007</v>
      </c>
      <c r="J308" s="42">
        <v>8.48</v>
      </c>
      <c r="K308" s="42">
        <v>8.66</v>
      </c>
      <c r="L308" s="42">
        <v>8.83</v>
      </c>
      <c r="M308" s="42">
        <v>9.01</v>
      </c>
      <c r="N308" s="42">
        <v>9.19</v>
      </c>
      <c r="O308" s="42">
        <v>9.3699999999999992</v>
      </c>
      <c r="P308" s="42">
        <v>9.5500000000000007</v>
      </c>
      <c r="Q308" s="42">
        <v>9.73</v>
      </c>
      <c r="R308" s="42">
        <v>9.91</v>
      </c>
      <c r="S308" s="42">
        <v>10.08</v>
      </c>
      <c r="T308" s="42">
        <v>10.26</v>
      </c>
      <c r="U308" s="42">
        <v>10.44</v>
      </c>
      <c r="V308" s="42">
        <v>10.62</v>
      </c>
      <c r="W308" s="42">
        <v>10.8</v>
      </c>
      <c r="X308" s="42">
        <v>10.98</v>
      </c>
      <c r="Y308" s="42">
        <v>11.16</v>
      </c>
      <c r="Z308" s="42">
        <v>11.33</v>
      </c>
      <c r="AA308" s="42">
        <v>11.51</v>
      </c>
      <c r="AB308" s="42">
        <v>11.69</v>
      </c>
      <c r="AC308" s="42">
        <v>11.87</v>
      </c>
      <c r="AD308" s="42">
        <v>12.05</v>
      </c>
      <c r="AE308" s="42">
        <v>12.23</v>
      </c>
      <c r="AF308" s="42">
        <v>12.4</v>
      </c>
      <c r="AG308" s="42">
        <v>12.58</v>
      </c>
      <c r="AH308" s="42">
        <v>12.76</v>
      </c>
      <c r="AI308" s="42">
        <v>12.94</v>
      </c>
      <c r="AJ308" s="42">
        <v>13.12</v>
      </c>
      <c r="AK308" s="42">
        <v>13.3</v>
      </c>
      <c r="AL308" s="42">
        <v>13.48</v>
      </c>
      <c r="AM308" s="42">
        <v>13.65</v>
      </c>
      <c r="AN308" s="42">
        <v>13.83</v>
      </c>
      <c r="AO308" s="42">
        <v>14.01</v>
      </c>
      <c r="AP308" s="42">
        <v>14.19</v>
      </c>
    </row>
    <row r="309" spans="1:42" x14ac:dyDescent="0.2">
      <c r="A309" s="41">
        <v>2.97</v>
      </c>
      <c r="B309" s="42">
        <v>7.05</v>
      </c>
      <c r="C309" s="42">
        <v>7.22</v>
      </c>
      <c r="D309" s="42">
        <v>7.4</v>
      </c>
      <c r="E309" s="42">
        <v>7.58</v>
      </c>
      <c r="F309" s="42">
        <v>7.76</v>
      </c>
      <c r="G309" s="42">
        <v>7.94</v>
      </c>
      <c r="H309" s="42">
        <v>8.1199999999999992</v>
      </c>
      <c r="I309" s="42">
        <v>8.3000000000000007</v>
      </c>
      <c r="J309" s="42">
        <v>8.4700000000000006</v>
      </c>
      <c r="K309" s="42">
        <v>8.65</v>
      </c>
      <c r="L309" s="42">
        <v>8.83</v>
      </c>
      <c r="M309" s="42">
        <v>9.01</v>
      </c>
      <c r="N309" s="42">
        <v>9.19</v>
      </c>
      <c r="O309" s="42">
        <v>9.3699999999999992</v>
      </c>
      <c r="P309" s="42">
        <v>9.5500000000000007</v>
      </c>
      <c r="Q309" s="42">
        <v>9.7200000000000006</v>
      </c>
      <c r="R309" s="42">
        <v>9.9</v>
      </c>
      <c r="S309" s="42">
        <v>10.08</v>
      </c>
      <c r="T309" s="42">
        <v>10.26</v>
      </c>
      <c r="U309" s="42">
        <v>10.44</v>
      </c>
      <c r="V309" s="42">
        <v>10.62</v>
      </c>
      <c r="W309" s="42">
        <v>10.8</v>
      </c>
      <c r="X309" s="42">
        <v>10.97</v>
      </c>
      <c r="Y309" s="42">
        <v>11.15</v>
      </c>
      <c r="Z309" s="42">
        <v>11.33</v>
      </c>
      <c r="AA309" s="42">
        <v>11.51</v>
      </c>
      <c r="AB309" s="42">
        <v>11.69</v>
      </c>
      <c r="AC309" s="42">
        <v>11.87</v>
      </c>
      <c r="AD309" s="42">
        <v>12.04</v>
      </c>
      <c r="AE309" s="42">
        <v>12.22</v>
      </c>
      <c r="AF309" s="42">
        <v>12.4</v>
      </c>
      <c r="AG309" s="42">
        <v>12.58</v>
      </c>
      <c r="AH309" s="42">
        <v>12.76</v>
      </c>
      <c r="AI309" s="42">
        <v>12.94</v>
      </c>
      <c r="AJ309" s="42">
        <v>13.12</v>
      </c>
      <c r="AK309" s="42">
        <v>13.29</v>
      </c>
      <c r="AL309" s="42">
        <v>13.47</v>
      </c>
      <c r="AM309" s="42">
        <v>13.65</v>
      </c>
      <c r="AN309" s="42">
        <v>13.83</v>
      </c>
      <c r="AO309" s="42">
        <v>14.01</v>
      </c>
      <c r="AP309" s="42">
        <v>14.19</v>
      </c>
    </row>
    <row r="310" spans="1:42" x14ac:dyDescent="0.2">
      <c r="A310" s="41">
        <v>2.98</v>
      </c>
      <c r="B310" s="42">
        <v>7.04</v>
      </c>
      <c r="C310" s="42">
        <v>7.22</v>
      </c>
      <c r="D310" s="42">
        <v>7.4</v>
      </c>
      <c r="E310" s="42">
        <v>7.58</v>
      </c>
      <c r="F310" s="42">
        <v>7.76</v>
      </c>
      <c r="G310" s="42">
        <v>7.94</v>
      </c>
      <c r="H310" s="42">
        <v>8.11</v>
      </c>
      <c r="I310" s="42">
        <v>8.2899999999999991</v>
      </c>
      <c r="J310" s="42">
        <v>8.4700000000000006</v>
      </c>
      <c r="K310" s="42">
        <v>8.65</v>
      </c>
      <c r="L310" s="42">
        <v>8.83</v>
      </c>
      <c r="M310" s="42">
        <v>9.01</v>
      </c>
      <c r="N310" s="42">
        <v>9.19</v>
      </c>
      <c r="O310" s="42">
        <v>9.36</v>
      </c>
      <c r="P310" s="42">
        <v>9.5399999999999991</v>
      </c>
      <c r="Q310" s="42">
        <v>9.7200000000000006</v>
      </c>
      <c r="R310" s="42">
        <v>9.9</v>
      </c>
      <c r="S310" s="42">
        <v>10.08</v>
      </c>
      <c r="T310" s="42">
        <v>10.26</v>
      </c>
      <c r="U310" s="42">
        <v>10.44</v>
      </c>
      <c r="V310" s="42">
        <v>10.61</v>
      </c>
      <c r="W310" s="42">
        <v>10.79</v>
      </c>
      <c r="X310" s="42">
        <v>10.97</v>
      </c>
      <c r="Y310" s="42">
        <v>11.15</v>
      </c>
      <c r="Z310" s="42">
        <v>11.33</v>
      </c>
      <c r="AA310" s="42">
        <v>11.51</v>
      </c>
      <c r="AB310" s="42">
        <v>11.68</v>
      </c>
      <c r="AC310" s="42">
        <v>11.86</v>
      </c>
      <c r="AD310" s="42">
        <v>12.04</v>
      </c>
      <c r="AE310" s="42">
        <v>12.22</v>
      </c>
      <c r="AF310" s="42">
        <v>12.4</v>
      </c>
      <c r="AG310" s="42">
        <v>12.58</v>
      </c>
      <c r="AH310" s="42">
        <v>12.75</v>
      </c>
      <c r="AI310" s="42">
        <v>12.93</v>
      </c>
      <c r="AJ310" s="42">
        <v>13.11</v>
      </c>
      <c r="AK310" s="42">
        <v>13.29</v>
      </c>
      <c r="AL310" s="42">
        <v>13.47</v>
      </c>
      <c r="AM310" s="42">
        <v>13.65</v>
      </c>
      <c r="AN310" s="42">
        <v>13.83</v>
      </c>
      <c r="AO310" s="42">
        <v>14</v>
      </c>
      <c r="AP310" s="42">
        <v>14.18</v>
      </c>
    </row>
    <row r="311" spans="1:42" x14ac:dyDescent="0.2">
      <c r="A311" s="41">
        <v>2.99</v>
      </c>
      <c r="B311" s="42">
        <v>7.04</v>
      </c>
      <c r="C311" s="42">
        <v>7.22</v>
      </c>
      <c r="D311" s="42">
        <v>7.4</v>
      </c>
      <c r="E311" s="42">
        <v>7.58</v>
      </c>
      <c r="F311" s="42">
        <v>7.76</v>
      </c>
      <c r="G311" s="42">
        <v>7.93</v>
      </c>
      <c r="H311" s="42">
        <v>8.11</v>
      </c>
      <c r="I311" s="42">
        <v>8.2899999999999991</v>
      </c>
      <c r="J311" s="42">
        <v>8.4700000000000006</v>
      </c>
      <c r="K311" s="42">
        <v>8.65</v>
      </c>
      <c r="L311" s="42">
        <v>8.83</v>
      </c>
      <c r="M311" s="42">
        <v>9</v>
      </c>
      <c r="N311" s="42">
        <v>9.18</v>
      </c>
      <c r="O311" s="42">
        <v>9.36</v>
      </c>
      <c r="P311" s="42">
        <v>9.5399999999999991</v>
      </c>
      <c r="Q311" s="42">
        <v>9.7200000000000006</v>
      </c>
      <c r="R311" s="42">
        <v>9.9</v>
      </c>
      <c r="S311" s="42">
        <v>10.08</v>
      </c>
      <c r="T311" s="42">
        <v>10.25</v>
      </c>
      <c r="U311" s="42">
        <v>10.43</v>
      </c>
      <c r="V311" s="42">
        <v>10.61</v>
      </c>
      <c r="W311" s="42">
        <v>10.79</v>
      </c>
      <c r="X311" s="42">
        <v>10.97</v>
      </c>
      <c r="Y311" s="42">
        <v>11.15</v>
      </c>
      <c r="Z311" s="42">
        <v>11.32</v>
      </c>
      <c r="AA311" s="42">
        <v>11.5</v>
      </c>
      <c r="AB311" s="42">
        <v>11.68</v>
      </c>
      <c r="AC311" s="42">
        <v>11.86</v>
      </c>
      <c r="AD311" s="42">
        <v>12.04</v>
      </c>
      <c r="AE311" s="42">
        <v>12.22</v>
      </c>
      <c r="AF311" s="42">
        <v>12.39</v>
      </c>
      <c r="AG311" s="42">
        <v>12.57</v>
      </c>
      <c r="AH311" s="42">
        <v>12.75</v>
      </c>
      <c r="AI311" s="42">
        <v>12.93</v>
      </c>
      <c r="AJ311" s="42">
        <v>13.11</v>
      </c>
      <c r="AK311" s="42">
        <v>13.29</v>
      </c>
      <c r="AL311" s="42">
        <v>13.46</v>
      </c>
      <c r="AM311" s="42">
        <v>13.64</v>
      </c>
      <c r="AN311" s="42">
        <v>13.82</v>
      </c>
      <c r="AO311" s="42">
        <v>14</v>
      </c>
      <c r="AP311" s="42">
        <v>14.18</v>
      </c>
    </row>
    <row r="312" spans="1:42" x14ac:dyDescent="0.2">
      <c r="A312" s="41">
        <v>3</v>
      </c>
      <c r="B312" s="42">
        <v>7.04</v>
      </c>
      <c r="C312" s="42">
        <v>7.22</v>
      </c>
      <c r="D312" s="42">
        <v>7.4</v>
      </c>
      <c r="E312" s="42">
        <v>7.58</v>
      </c>
      <c r="F312" s="42">
        <v>7.75</v>
      </c>
      <c r="G312" s="42">
        <v>7.93</v>
      </c>
      <c r="H312" s="42">
        <v>8.11</v>
      </c>
      <c r="I312" s="42">
        <v>8.2899999999999991</v>
      </c>
      <c r="J312" s="42">
        <v>8.4700000000000006</v>
      </c>
      <c r="K312" s="42">
        <v>8.65</v>
      </c>
      <c r="L312" s="42">
        <v>8.82</v>
      </c>
      <c r="M312" s="42">
        <v>9</v>
      </c>
      <c r="N312" s="42">
        <v>9.18</v>
      </c>
      <c r="O312" s="42">
        <v>9.36</v>
      </c>
      <c r="P312" s="42">
        <v>9.5399999999999991</v>
      </c>
      <c r="Q312" s="42">
        <v>9.7200000000000006</v>
      </c>
      <c r="R312" s="42">
        <v>9.89</v>
      </c>
      <c r="S312" s="42">
        <v>10.07</v>
      </c>
      <c r="T312" s="42">
        <v>10.25</v>
      </c>
      <c r="U312" s="42">
        <v>10.43</v>
      </c>
      <c r="V312" s="42">
        <v>10.61</v>
      </c>
      <c r="W312" s="42">
        <v>10.79</v>
      </c>
      <c r="X312" s="42">
        <v>10.96</v>
      </c>
      <c r="Y312" s="42">
        <v>11.14</v>
      </c>
      <c r="Z312" s="42">
        <v>11.32</v>
      </c>
      <c r="AA312" s="42">
        <v>11.5</v>
      </c>
      <c r="AB312" s="42">
        <v>11.68</v>
      </c>
      <c r="AC312" s="42">
        <v>11.86</v>
      </c>
      <c r="AD312" s="42">
        <v>12.03</v>
      </c>
      <c r="AE312" s="42">
        <v>12.21</v>
      </c>
      <c r="AF312" s="42">
        <v>12.39</v>
      </c>
      <c r="AG312" s="42">
        <v>12.57</v>
      </c>
      <c r="AH312" s="42">
        <v>12.75</v>
      </c>
      <c r="AI312" s="42">
        <v>12.93</v>
      </c>
      <c r="AJ312" s="42">
        <v>13.1</v>
      </c>
      <c r="AK312" s="42">
        <v>13.28</v>
      </c>
      <c r="AL312" s="42">
        <v>13.46</v>
      </c>
      <c r="AM312" s="42">
        <v>13.64</v>
      </c>
      <c r="AN312" s="42">
        <v>13.82</v>
      </c>
      <c r="AO312" s="42">
        <v>14</v>
      </c>
      <c r="AP312" s="42">
        <v>14.17</v>
      </c>
    </row>
    <row r="313" spans="1:42" x14ac:dyDescent="0.2">
      <c r="A313" s="41">
        <v>3.01</v>
      </c>
      <c r="B313" s="42">
        <v>7.04</v>
      </c>
      <c r="C313" s="42">
        <v>7.22</v>
      </c>
      <c r="D313" s="42">
        <v>7.39</v>
      </c>
      <c r="E313" s="42">
        <v>7.57</v>
      </c>
      <c r="F313" s="42">
        <v>7.75</v>
      </c>
      <c r="G313" s="42">
        <v>7.93</v>
      </c>
      <c r="H313" s="42">
        <v>8.11</v>
      </c>
      <c r="I313" s="42">
        <v>8.2899999999999991</v>
      </c>
      <c r="J313" s="42">
        <v>8.4700000000000006</v>
      </c>
      <c r="K313" s="42">
        <v>8.64</v>
      </c>
      <c r="L313" s="42">
        <v>8.82</v>
      </c>
      <c r="M313" s="42">
        <v>9</v>
      </c>
      <c r="N313" s="42">
        <v>9.18</v>
      </c>
      <c r="O313" s="42">
        <v>9.36</v>
      </c>
      <c r="P313" s="42">
        <v>9.5399999999999991</v>
      </c>
      <c r="Q313" s="42">
        <v>9.7100000000000009</v>
      </c>
      <c r="R313" s="42">
        <v>9.89</v>
      </c>
      <c r="S313" s="42">
        <v>10.07</v>
      </c>
      <c r="T313" s="42">
        <v>10.25</v>
      </c>
      <c r="U313" s="42">
        <v>10.43</v>
      </c>
      <c r="V313" s="42">
        <v>10.61</v>
      </c>
      <c r="W313" s="42">
        <v>10.78</v>
      </c>
      <c r="X313" s="42">
        <v>10.96</v>
      </c>
      <c r="Y313" s="42">
        <v>11.14</v>
      </c>
      <c r="Z313" s="42">
        <v>11.32</v>
      </c>
      <c r="AA313" s="42">
        <v>11.5</v>
      </c>
      <c r="AB313" s="42">
        <v>11.67</v>
      </c>
      <c r="AC313" s="42">
        <v>11.85</v>
      </c>
      <c r="AD313" s="42">
        <v>12.03</v>
      </c>
      <c r="AE313" s="42">
        <v>12.21</v>
      </c>
      <c r="AF313" s="42">
        <v>12.39</v>
      </c>
      <c r="AG313" s="42">
        <v>12.57</v>
      </c>
      <c r="AH313" s="42">
        <v>12.74</v>
      </c>
      <c r="AI313" s="42">
        <v>12.92</v>
      </c>
      <c r="AJ313" s="42">
        <v>13.1</v>
      </c>
      <c r="AK313" s="42">
        <v>13.28</v>
      </c>
      <c r="AL313" s="42">
        <v>13.46</v>
      </c>
      <c r="AM313" s="42">
        <v>13.64</v>
      </c>
      <c r="AN313" s="42">
        <v>13.81</v>
      </c>
      <c r="AO313" s="42">
        <v>13.99</v>
      </c>
      <c r="AP313" s="42">
        <v>14.17</v>
      </c>
    </row>
    <row r="314" spans="1:42" x14ac:dyDescent="0.2">
      <c r="A314" s="41">
        <v>3.02</v>
      </c>
      <c r="B314" s="42">
        <v>7.04</v>
      </c>
      <c r="C314" s="42">
        <v>7.21</v>
      </c>
      <c r="D314" s="42">
        <v>7.39</v>
      </c>
      <c r="E314" s="42">
        <v>7.57</v>
      </c>
      <c r="F314" s="42">
        <v>7.75</v>
      </c>
      <c r="G314" s="42">
        <v>7.93</v>
      </c>
      <c r="H314" s="42">
        <v>8.11</v>
      </c>
      <c r="I314" s="42">
        <v>8.2799999999999994</v>
      </c>
      <c r="J314" s="42">
        <v>8.4600000000000009</v>
      </c>
      <c r="K314" s="42">
        <v>8.64</v>
      </c>
      <c r="L314" s="42">
        <v>8.82</v>
      </c>
      <c r="M314" s="42">
        <v>9</v>
      </c>
      <c r="N314" s="42">
        <v>9.18</v>
      </c>
      <c r="O314" s="42">
        <v>9.35</v>
      </c>
      <c r="P314" s="42">
        <v>9.5299999999999994</v>
      </c>
      <c r="Q314" s="42">
        <v>9.7100000000000009</v>
      </c>
      <c r="R314" s="42">
        <v>9.89</v>
      </c>
      <c r="S314" s="42">
        <v>10.07</v>
      </c>
      <c r="T314" s="42">
        <v>10.25</v>
      </c>
      <c r="U314" s="42">
        <v>10.42</v>
      </c>
      <c r="V314" s="42">
        <v>10.6</v>
      </c>
      <c r="W314" s="42">
        <v>10.78</v>
      </c>
      <c r="X314" s="42">
        <v>10.96</v>
      </c>
      <c r="Y314" s="42">
        <v>11.14</v>
      </c>
      <c r="Z314" s="42">
        <v>11.32</v>
      </c>
      <c r="AA314" s="42">
        <v>11.49</v>
      </c>
      <c r="AB314" s="42">
        <v>11.67</v>
      </c>
      <c r="AC314" s="42">
        <v>11.85</v>
      </c>
      <c r="AD314" s="42">
        <v>12.03</v>
      </c>
      <c r="AE314" s="42">
        <v>12.21</v>
      </c>
      <c r="AF314" s="42">
        <v>12.38</v>
      </c>
      <c r="AG314" s="42">
        <v>12.56</v>
      </c>
      <c r="AH314" s="42">
        <v>12.74</v>
      </c>
      <c r="AI314" s="42">
        <v>12.92</v>
      </c>
      <c r="AJ314" s="42">
        <v>13.1</v>
      </c>
      <c r="AK314" s="42">
        <v>13.28</v>
      </c>
      <c r="AL314" s="42">
        <v>13.45</v>
      </c>
      <c r="AM314" s="42">
        <v>13.63</v>
      </c>
      <c r="AN314" s="42">
        <v>13.81</v>
      </c>
      <c r="AO314" s="42">
        <v>13.99</v>
      </c>
      <c r="AP314" s="42">
        <v>14.17</v>
      </c>
    </row>
    <row r="315" spans="1:42" x14ac:dyDescent="0.2">
      <c r="A315" s="41">
        <v>3.03</v>
      </c>
      <c r="B315" s="42">
        <v>7.03</v>
      </c>
      <c r="C315" s="42">
        <v>7.21</v>
      </c>
      <c r="D315" s="42">
        <v>7.39</v>
      </c>
      <c r="E315" s="42">
        <v>7.57</v>
      </c>
      <c r="F315" s="42">
        <v>7.75</v>
      </c>
      <c r="G315" s="42">
        <v>7.93</v>
      </c>
      <c r="H315" s="42">
        <v>8.1</v>
      </c>
      <c r="I315" s="42">
        <v>8.2799999999999994</v>
      </c>
      <c r="J315" s="42">
        <v>8.4600000000000009</v>
      </c>
      <c r="K315" s="42">
        <v>8.64</v>
      </c>
      <c r="L315" s="42">
        <v>8.82</v>
      </c>
      <c r="M315" s="42">
        <v>9</v>
      </c>
      <c r="N315" s="42">
        <v>9.17</v>
      </c>
      <c r="O315" s="42">
        <v>9.35</v>
      </c>
      <c r="P315" s="42">
        <v>9.5299999999999994</v>
      </c>
      <c r="Q315" s="42">
        <v>9.7100000000000009</v>
      </c>
      <c r="R315" s="42">
        <v>9.89</v>
      </c>
      <c r="S315" s="42">
        <v>10.06</v>
      </c>
      <c r="T315" s="42">
        <v>10.24</v>
      </c>
      <c r="U315" s="42">
        <v>10.42</v>
      </c>
      <c r="V315" s="42">
        <v>10.6</v>
      </c>
      <c r="W315" s="42">
        <v>10.78</v>
      </c>
      <c r="X315" s="42">
        <v>10.96</v>
      </c>
      <c r="Y315" s="42">
        <v>11.13</v>
      </c>
      <c r="Z315" s="42">
        <v>11.31</v>
      </c>
      <c r="AA315" s="42">
        <v>11.49</v>
      </c>
      <c r="AB315" s="42">
        <v>11.67</v>
      </c>
      <c r="AC315" s="42">
        <v>11.85</v>
      </c>
      <c r="AD315" s="42">
        <v>12.02</v>
      </c>
      <c r="AE315" s="42">
        <v>12.2</v>
      </c>
      <c r="AF315" s="42">
        <v>12.38</v>
      </c>
      <c r="AG315" s="42">
        <v>12.56</v>
      </c>
      <c r="AH315" s="42">
        <v>12.74</v>
      </c>
      <c r="AI315" s="42">
        <v>12.92</v>
      </c>
      <c r="AJ315" s="42">
        <v>13.09</v>
      </c>
      <c r="AK315" s="42">
        <v>13.27</v>
      </c>
      <c r="AL315" s="42">
        <v>13.45</v>
      </c>
      <c r="AM315" s="42">
        <v>13.63</v>
      </c>
      <c r="AN315" s="42">
        <v>13.81</v>
      </c>
      <c r="AO315" s="42">
        <v>13.98</v>
      </c>
      <c r="AP315" s="42">
        <v>14.16</v>
      </c>
    </row>
    <row r="316" spans="1:42" x14ac:dyDescent="0.2">
      <c r="A316" s="41">
        <v>3.04</v>
      </c>
      <c r="B316" s="42">
        <v>7.03</v>
      </c>
      <c r="C316" s="42">
        <v>7.21</v>
      </c>
      <c r="D316" s="42">
        <v>7.39</v>
      </c>
      <c r="E316" s="42">
        <v>7.57</v>
      </c>
      <c r="F316" s="42">
        <v>7.75</v>
      </c>
      <c r="G316" s="42">
        <v>7.92</v>
      </c>
      <c r="H316" s="42">
        <v>8.1</v>
      </c>
      <c r="I316" s="42">
        <v>8.2799999999999994</v>
      </c>
      <c r="J316" s="42">
        <v>8.4600000000000009</v>
      </c>
      <c r="K316" s="42">
        <v>8.64</v>
      </c>
      <c r="L316" s="42">
        <v>8.81</v>
      </c>
      <c r="M316" s="42">
        <v>8.99</v>
      </c>
      <c r="N316" s="42">
        <v>9.17</v>
      </c>
      <c r="O316" s="42">
        <v>9.35</v>
      </c>
      <c r="P316" s="42">
        <v>9.5299999999999994</v>
      </c>
      <c r="Q316" s="42">
        <v>9.7100000000000009</v>
      </c>
      <c r="R316" s="42">
        <v>9.8800000000000008</v>
      </c>
      <c r="S316" s="42">
        <v>10.06</v>
      </c>
      <c r="T316" s="42">
        <v>10.24</v>
      </c>
      <c r="U316" s="42">
        <v>10.42</v>
      </c>
      <c r="V316" s="42">
        <v>10.6</v>
      </c>
      <c r="W316" s="42">
        <v>10.77</v>
      </c>
      <c r="X316" s="42">
        <v>10.95</v>
      </c>
      <c r="Y316" s="42">
        <v>11.13</v>
      </c>
      <c r="Z316" s="42">
        <v>11.31</v>
      </c>
      <c r="AA316" s="42">
        <v>11.49</v>
      </c>
      <c r="AB316" s="42">
        <v>11.67</v>
      </c>
      <c r="AC316" s="42">
        <v>11.84</v>
      </c>
      <c r="AD316" s="42">
        <v>12.02</v>
      </c>
      <c r="AE316" s="42">
        <v>12.2</v>
      </c>
      <c r="AF316" s="42">
        <v>12.38</v>
      </c>
      <c r="AG316" s="42">
        <v>12.56</v>
      </c>
      <c r="AH316" s="42">
        <v>12.73</v>
      </c>
      <c r="AI316" s="42">
        <v>12.91</v>
      </c>
      <c r="AJ316" s="42">
        <v>13.09</v>
      </c>
      <c r="AK316" s="42">
        <v>13.27</v>
      </c>
      <c r="AL316" s="42">
        <v>13.45</v>
      </c>
      <c r="AM316" s="42">
        <v>13.62</v>
      </c>
      <c r="AN316" s="42">
        <v>13.8</v>
      </c>
      <c r="AO316" s="42">
        <v>13.98</v>
      </c>
      <c r="AP316" s="42">
        <v>14.16</v>
      </c>
    </row>
    <row r="317" spans="1:42" x14ac:dyDescent="0.2">
      <c r="A317" s="41">
        <v>3.05</v>
      </c>
      <c r="B317" s="42">
        <v>7.03</v>
      </c>
      <c r="C317" s="42">
        <v>7.21</v>
      </c>
      <c r="D317" s="42">
        <v>7.39</v>
      </c>
      <c r="E317" s="42">
        <v>7.56</v>
      </c>
      <c r="F317" s="42">
        <v>7.74</v>
      </c>
      <c r="G317" s="42">
        <v>7.92</v>
      </c>
      <c r="H317" s="42">
        <v>8.1</v>
      </c>
      <c r="I317" s="42">
        <v>8.2799999999999994</v>
      </c>
      <c r="J317" s="42">
        <v>8.4600000000000009</v>
      </c>
      <c r="K317" s="42">
        <v>8.6300000000000008</v>
      </c>
      <c r="L317" s="42">
        <v>8.81</v>
      </c>
      <c r="M317" s="42">
        <v>8.99</v>
      </c>
      <c r="N317" s="42">
        <v>9.17</v>
      </c>
      <c r="O317" s="42">
        <v>9.35</v>
      </c>
      <c r="P317" s="42">
        <v>9.52</v>
      </c>
      <c r="Q317" s="42">
        <v>9.6999999999999993</v>
      </c>
      <c r="R317" s="42">
        <v>9.8800000000000008</v>
      </c>
      <c r="S317" s="42">
        <v>10.06</v>
      </c>
      <c r="T317" s="42">
        <v>10.24</v>
      </c>
      <c r="U317" s="42">
        <v>10.42</v>
      </c>
      <c r="V317" s="42">
        <v>10.59</v>
      </c>
      <c r="W317" s="42">
        <v>10.77</v>
      </c>
      <c r="X317" s="42">
        <v>10.95</v>
      </c>
      <c r="Y317" s="42">
        <v>11.13</v>
      </c>
      <c r="Z317" s="42">
        <v>11.31</v>
      </c>
      <c r="AA317" s="42">
        <v>11.48</v>
      </c>
      <c r="AB317" s="42">
        <v>11.66</v>
      </c>
      <c r="AC317" s="42">
        <v>11.84</v>
      </c>
      <c r="AD317" s="42">
        <v>12.02</v>
      </c>
      <c r="AE317" s="42">
        <v>12.2</v>
      </c>
      <c r="AF317" s="42">
        <v>12.37</v>
      </c>
      <c r="AG317" s="42">
        <v>12.55</v>
      </c>
      <c r="AH317" s="42">
        <v>12.73</v>
      </c>
      <c r="AI317" s="42">
        <v>12.91</v>
      </c>
      <c r="AJ317" s="42">
        <v>13.09</v>
      </c>
      <c r="AK317" s="42">
        <v>13.27</v>
      </c>
      <c r="AL317" s="42">
        <v>13.44</v>
      </c>
      <c r="AM317" s="42">
        <v>13.62</v>
      </c>
      <c r="AN317" s="42">
        <v>13.8</v>
      </c>
      <c r="AO317" s="42">
        <v>13.98</v>
      </c>
      <c r="AP317" s="42">
        <v>14.16</v>
      </c>
    </row>
    <row r="318" spans="1:42" x14ac:dyDescent="0.2">
      <c r="A318" s="41">
        <v>3.06</v>
      </c>
      <c r="B318" s="42">
        <v>7.03</v>
      </c>
      <c r="C318" s="42">
        <v>7.21</v>
      </c>
      <c r="D318" s="42">
        <v>7.38</v>
      </c>
      <c r="E318" s="42">
        <v>7.56</v>
      </c>
      <c r="F318" s="42">
        <v>7.74</v>
      </c>
      <c r="G318" s="42">
        <v>7.92</v>
      </c>
      <c r="H318" s="42">
        <v>8.1</v>
      </c>
      <c r="I318" s="42">
        <v>8.2799999999999994</v>
      </c>
      <c r="J318" s="42">
        <v>8.4499999999999993</v>
      </c>
      <c r="K318" s="42">
        <v>8.6300000000000008</v>
      </c>
      <c r="L318" s="42">
        <v>8.81</v>
      </c>
      <c r="M318" s="42">
        <v>8.99</v>
      </c>
      <c r="N318" s="42">
        <v>9.17</v>
      </c>
      <c r="O318" s="42">
        <v>9.34</v>
      </c>
      <c r="P318" s="42">
        <v>9.52</v>
      </c>
      <c r="Q318" s="42">
        <v>9.6999999999999993</v>
      </c>
      <c r="R318" s="42">
        <v>9.8800000000000008</v>
      </c>
      <c r="S318" s="42">
        <v>10.06</v>
      </c>
      <c r="T318" s="42">
        <v>10.23</v>
      </c>
      <c r="U318" s="42">
        <v>10.41</v>
      </c>
      <c r="V318" s="42">
        <v>10.59</v>
      </c>
      <c r="W318" s="42">
        <v>10.77</v>
      </c>
      <c r="X318" s="42">
        <v>10.95</v>
      </c>
      <c r="Y318" s="42">
        <v>11.13</v>
      </c>
      <c r="Z318" s="42">
        <v>11.3</v>
      </c>
      <c r="AA318" s="42">
        <v>11.48</v>
      </c>
      <c r="AB318" s="42">
        <v>11.66</v>
      </c>
      <c r="AC318" s="42">
        <v>11.84</v>
      </c>
      <c r="AD318" s="42">
        <v>12.02</v>
      </c>
      <c r="AE318" s="42">
        <v>12.19</v>
      </c>
      <c r="AF318" s="42">
        <v>12.37</v>
      </c>
      <c r="AG318" s="42">
        <v>12.55</v>
      </c>
      <c r="AH318" s="42">
        <v>12.73</v>
      </c>
      <c r="AI318" s="42">
        <v>12.91</v>
      </c>
      <c r="AJ318" s="42">
        <v>13.08</v>
      </c>
      <c r="AK318" s="42">
        <v>13.26</v>
      </c>
      <c r="AL318" s="42">
        <v>13.44</v>
      </c>
      <c r="AM318" s="42">
        <v>13.62</v>
      </c>
      <c r="AN318" s="42">
        <v>13.8</v>
      </c>
      <c r="AO318" s="42">
        <v>13.97</v>
      </c>
      <c r="AP318" s="42">
        <v>14.15</v>
      </c>
    </row>
    <row r="319" spans="1:42" x14ac:dyDescent="0.2">
      <c r="A319" s="41">
        <v>3.07</v>
      </c>
      <c r="B319" s="42">
        <v>7.03</v>
      </c>
      <c r="C319" s="42">
        <v>7.2</v>
      </c>
      <c r="D319" s="42">
        <v>7.38</v>
      </c>
      <c r="E319" s="42">
        <v>7.56</v>
      </c>
      <c r="F319" s="42">
        <v>7.74</v>
      </c>
      <c r="G319" s="42">
        <v>7.92</v>
      </c>
      <c r="H319" s="42">
        <v>8.1</v>
      </c>
      <c r="I319" s="42">
        <v>8.27</v>
      </c>
      <c r="J319" s="42">
        <v>8.4499999999999993</v>
      </c>
      <c r="K319" s="42">
        <v>8.6300000000000008</v>
      </c>
      <c r="L319" s="42">
        <v>8.81</v>
      </c>
      <c r="M319" s="42">
        <v>8.99</v>
      </c>
      <c r="N319" s="42">
        <v>9.16</v>
      </c>
      <c r="O319" s="42">
        <v>9.34</v>
      </c>
      <c r="P319" s="42">
        <v>9.52</v>
      </c>
      <c r="Q319" s="42">
        <v>9.6999999999999993</v>
      </c>
      <c r="R319" s="42">
        <v>9.8800000000000008</v>
      </c>
      <c r="S319" s="42">
        <v>10.050000000000001</v>
      </c>
      <c r="T319" s="42">
        <v>10.23</v>
      </c>
      <c r="U319" s="42">
        <v>10.41</v>
      </c>
      <c r="V319" s="42">
        <v>10.59</v>
      </c>
      <c r="W319" s="42">
        <v>10.77</v>
      </c>
      <c r="X319" s="42">
        <v>10.94</v>
      </c>
      <c r="Y319" s="42">
        <v>11.12</v>
      </c>
      <c r="Z319" s="42">
        <v>11.3</v>
      </c>
      <c r="AA319" s="42">
        <v>11.48</v>
      </c>
      <c r="AB319" s="42">
        <v>11.66</v>
      </c>
      <c r="AC319" s="42">
        <v>11.83</v>
      </c>
      <c r="AD319" s="42">
        <v>12.01</v>
      </c>
      <c r="AE319" s="42">
        <v>12.19</v>
      </c>
      <c r="AF319" s="42">
        <v>12.37</v>
      </c>
      <c r="AG319" s="42">
        <v>12.55</v>
      </c>
      <c r="AH319" s="42">
        <v>12.72</v>
      </c>
      <c r="AI319" s="42">
        <v>12.9</v>
      </c>
      <c r="AJ319" s="42">
        <v>13.08</v>
      </c>
      <c r="AK319" s="42">
        <v>13.26</v>
      </c>
      <c r="AL319" s="42">
        <v>13.44</v>
      </c>
      <c r="AM319" s="42">
        <v>13.61</v>
      </c>
      <c r="AN319" s="42">
        <v>13.79</v>
      </c>
      <c r="AO319" s="42">
        <v>13.97</v>
      </c>
      <c r="AP319" s="42">
        <v>14.15</v>
      </c>
    </row>
    <row r="320" spans="1:42" x14ac:dyDescent="0.2">
      <c r="A320" s="41">
        <v>3.08</v>
      </c>
      <c r="B320" s="42">
        <v>7.02</v>
      </c>
      <c r="C320" s="42">
        <v>7.2</v>
      </c>
      <c r="D320" s="42">
        <v>7.38</v>
      </c>
      <c r="E320" s="42">
        <v>7.56</v>
      </c>
      <c r="F320" s="42">
        <v>7.74</v>
      </c>
      <c r="G320" s="42">
        <v>7.91</v>
      </c>
      <c r="H320" s="42">
        <v>8.09</v>
      </c>
      <c r="I320" s="42">
        <v>8.27</v>
      </c>
      <c r="J320" s="42">
        <v>8.4499999999999993</v>
      </c>
      <c r="K320" s="42">
        <v>8.6300000000000008</v>
      </c>
      <c r="L320" s="42">
        <v>8.81</v>
      </c>
      <c r="M320" s="42">
        <v>8.98</v>
      </c>
      <c r="N320" s="42">
        <v>9.16</v>
      </c>
      <c r="O320" s="42">
        <v>9.34</v>
      </c>
      <c r="P320" s="42">
        <v>9.52</v>
      </c>
      <c r="Q320" s="42">
        <v>9.6999999999999993</v>
      </c>
      <c r="R320" s="42">
        <v>9.8699999999999992</v>
      </c>
      <c r="S320" s="42">
        <v>10.050000000000001</v>
      </c>
      <c r="T320" s="42">
        <v>10.23</v>
      </c>
      <c r="U320" s="42">
        <v>10.41</v>
      </c>
      <c r="V320" s="42">
        <v>10.59</v>
      </c>
      <c r="W320" s="42">
        <v>10.76</v>
      </c>
      <c r="X320" s="42">
        <v>10.94</v>
      </c>
      <c r="Y320" s="42">
        <v>11.12</v>
      </c>
      <c r="Z320" s="42">
        <v>11.3</v>
      </c>
      <c r="AA320" s="42">
        <v>11.47</v>
      </c>
      <c r="AB320" s="42">
        <v>11.65</v>
      </c>
      <c r="AC320" s="42">
        <v>11.83</v>
      </c>
      <c r="AD320" s="42">
        <v>12.01</v>
      </c>
      <c r="AE320" s="42">
        <v>12.19</v>
      </c>
      <c r="AF320" s="42">
        <v>12.36</v>
      </c>
      <c r="AG320" s="42">
        <v>12.54</v>
      </c>
      <c r="AH320" s="42">
        <v>12.72</v>
      </c>
      <c r="AI320" s="42">
        <v>12.9</v>
      </c>
      <c r="AJ320" s="42">
        <v>13.08</v>
      </c>
      <c r="AK320" s="42">
        <v>13.25</v>
      </c>
      <c r="AL320" s="42">
        <v>13.43</v>
      </c>
      <c r="AM320" s="42">
        <v>13.61</v>
      </c>
      <c r="AN320" s="42">
        <v>13.79</v>
      </c>
      <c r="AO320" s="42">
        <v>13.97</v>
      </c>
      <c r="AP320" s="42">
        <v>14.14</v>
      </c>
    </row>
    <row r="321" spans="1:42" x14ac:dyDescent="0.2">
      <c r="A321" s="41">
        <v>3.09</v>
      </c>
      <c r="B321" s="42">
        <v>7.02</v>
      </c>
      <c r="C321" s="42">
        <v>7.2</v>
      </c>
      <c r="D321" s="42">
        <v>7.38</v>
      </c>
      <c r="E321" s="42">
        <v>7.56</v>
      </c>
      <c r="F321" s="42">
        <v>7.73</v>
      </c>
      <c r="G321" s="42">
        <v>7.91</v>
      </c>
      <c r="H321" s="42">
        <v>8.09</v>
      </c>
      <c r="I321" s="42">
        <v>8.27</v>
      </c>
      <c r="J321" s="42">
        <v>8.4499999999999993</v>
      </c>
      <c r="K321" s="42">
        <v>8.6199999999999992</v>
      </c>
      <c r="L321" s="42">
        <v>8.8000000000000007</v>
      </c>
      <c r="M321" s="42">
        <v>8.98</v>
      </c>
      <c r="N321" s="42">
        <v>9.16</v>
      </c>
      <c r="O321" s="42">
        <v>9.34</v>
      </c>
      <c r="P321" s="42">
        <v>9.51</v>
      </c>
      <c r="Q321" s="42">
        <v>9.69</v>
      </c>
      <c r="R321" s="42">
        <v>9.8699999999999992</v>
      </c>
      <c r="S321" s="42">
        <v>10.050000000000001</v>
      </c>
      <c r="T321" s="42">
        <v>10.23</v>
      </c>
      <c r="U321" s="42">
        <v>10.4</v>
      </c>
      <c r="V321" s="42">
        <v>10.58</v>
      </c>
      <c r="W321" s="42">
        <v>10.76</v>
      </c>
      <c r="X321" s="42">
        <v>10.94</v>
      </c>
      <c r="Y321" s="42">
        <v>11.12</v>
      </c>
      <c r="Z321" s="42">
        <v>11.29</v>
      </c>
      <c r="AA321" s="42">
        <v>11.47</v>
      </c>
      <c r="AB321" s="42">
        <v>11.65</v>
      </c>
      <c r="AC321" s="42">
        <v>11.83</v>
      </c>
      <c r="AD321" s="42">
        <v>12.01</v>
      </c>
      <c r="AE321" s="42">
        <v>12.18</v>
      </c>
      <c r="AF321" s="42">
        <v>12.36</v>
      </c>
      <c r="AG321" s="42">
        <v>12.54</v>
      </c>
      <c r="AH321" s="42">
        <v>12.72</v>
      </c>
      <c r="AI321" s="42">
        <v>12.9</v>
      </c>
      <c r="AJ321" s="42">
        <v>13.07</v>
      </c>
      <c r="AK321" s="42">
        <v>13.25</v>
      </c>
      <c r="AL321" s="42">
        <v>13.43</v>
      </c>
      <c r="AM321" s="42">
        <v>13.61</v>
      </c>
      <c r="AN321" s="42">
        <v>13.78</v>
      </c>
      <c r="AO321" s="42">
        <v>13.96</v>
      </c>
      <c r="AP321" s="42">
        <v>14.14</v>
      </c>
    </row>
    <row r="322" spans="1:42" x14ac:dyDescent="0.2">
      <c r="A322" s="41">
        <v>3.1</v>
      </c>
      <c r="B322" s="42">
        <v>7.02</v>
      </c>
      <c r="C322" s="42">
        <v>7.2</v>
      </c>
      <c r="D322" s="42">
        <v>7.38</v>
      </c>
      <c r="E322" s="42">
        <v>7.55</v>
      </c>
      <c r="F322" s="42">
        <v>7.73</v>
      </c>
      <c r="G322" s="42">
        <v>7.91</v>
      </c>
      <c r="H322" s="42">
        <v>8.09</v>
      </c>
      <c r="I322" s="42">
        <v>8.27</v>
      </c>
      <c r="J322" s="42">
        <v>8.44</v>
      </c>
      <c r="K322" s="42">
        <v>8.6199999999999992</v>
      </c>
      <c r="L322" s="42">
        <v>8.8000000000000007</v>
      </c>
      <c r="M322" s="42">
        <v>8.98</v>
      </c>
      <c r="N322" s="42">
        <v>9.16</v>
      </c>
      <c r="O322" s="42">
        <v>9.33</v>
      </c>
      <c r="P322" s="42">
        <v>9.51</v>
      </c>
      <c r="Q322" s="42">
        <v>9.69</v>
      </c>
      <c r="R322" s="42">
        <v>9.8699999999999992</v>
      </c>
      <c r="S322" s="42">
        <v>10.050000000000001</v>
      </c>
      <c r="T322" s="42">
        <v>10.220000000000001</v>
      </c>
      <c r="U322" s="42">
        <v>10.4</v>
      </c>
      <c r="V322" s="42">
        <v>10.58</v>
      </c>
      <c r="W322" s="42">
        <v>10.76</v>
      </c>
      <c r="X322" s="42">
        <v>10.94</v>
      </c>
      <c r="Y322" s="42">
        <v>11.11</v>
      </c>
      <c r="Z322" s="42">
        <v>11.29</v>
      </c>
      <c r="AA322" s="42">
        <v>11.47</v>
      </c>
      <c r="AB322" s="42">
        <v>11.65</v>
      </c>
      <c r="AC322" s="42">
        <v>11.82</v>
      </c>
      <c r="AD322" s="42">
        <v>12</v>
      </c>
      <c r="AE322" s="42">
        <v>12.18</v>
      </c>
      <c r="AF322" s="42">
        <v>12.36</v>
      </c>
      <c r="AG322" s="42">
        <v>12.54</v>
      </c>
      <c r="AH322" s="42">
        <v>12.71</v>
      </c>
      <c r="AI322" s="42">
        <v>12.89</v>
      </c>
      <c r="AJ322" s="42">
        <v>13.07</v>
      </c>
      <c r="AK322" s="42">
        <v>13.25</v>
      </c>
      <c r="AL322" s="42">
        <v>13.43</v>
      </c>
      <c r="AM322" s="42">
        <v>13.6</v>
      </c>
      <c r="AN322" s="42">
        <v>13.78</v>
      </c>
      <c r="AO322" s="42">
        <v>13.96</v>
      </c>
      <c r="AP322" s="42">
        <v>14.14</v>
      </c>
    </row>
    <row r="323" spans="1:42" x14ac:dyDescent="0.2">
      <c r="A323" s="41">
        <v>3.11</v>
      </c>
      <c r="B323" s="42">
        <v>7.02</v>
      </c>
      <c r="C323" s="42">
        <v>7.2</v>
      </c>
      <c r="D323" s="42">
        <v>7.37</v>
      </c>
      <c r="E323" s="42">
        <v>7.55</v>
      </c>
      <c r="F323" s="42">
        <v>7.73</v>
      </c>
      <c r="G323" s="42">
        <v>7.91</v>
      </c>
      <c r="H323" s="42">
        <v>8.09</v>
      </c>
      <c r="I323" s="42">
        <v>8.26</v>
      </c>
      <c r="J323" s="42">
        <v>8.44</v>
      </c>
      <c r="K323" s="42">
        <v>8.6199999999999992</v>
      </c>
      <c r="L323" s="42">
        <v>8.8000000000000007</v>
      </c>
      <c r="M323" s="42">
        <v>8.98</v>
      </c>
      <c r="N323" s="42">
        <v>9.15</v>
      </c>
      <c r="O323" s="42">
        <v>9.33</v>
      </c>
      <c r="P323" s="42">
        <v>9.51</v>
      </c>
      <c r="Q323" s="42">
        <v>9.69</v>
      </c>
      <c r="R323" s="42">
        <v>9.8699999999999992</v>
      </c>
      <c r="S323" s="42">
        <v>10.039999999999999</v>
      </c>
      <c r="T323" s="42">
        <v>10.220000000000001</v>
      </c>
      <c r="U323" s="42">
        <v>10.4</v>
      </c>
      <c r="V323" s="42">
        <v>10.58</v>
      </c>
      <c r="W323" s="42">
        <v>10.75</v>
      </c>
      <c r="X323" s="42">
        <v>10.93</v>
      </c>
      <c r="Y323" s="42">
        <v>11.11</v>
      </c>
      <c r="Z323" s="42">
        <v>11.29</v>
      </c>
      <c r="AA323" s="42">
        <v>11.47</v>
      </c>
      <c r="AB323" s="42">
        <v>11.64</v>
      </c>
      <c r="AC323" s="42">
        <v>11.82</v>
      </c>
      <c r="AD323" s="42">
        <v>12</v>
      </c>
      <c r="AE323" s="42">
        <v>12.18</v>
      </c>
      <c r="AF323" s="42">
        <v>12.35</v>
      </c>
      <c r="AG323" s="42">
        <v>12.53</v>
      </c>
      <c r="AH323" s="42">
        <v>12.71</v>
      </c>
      <c r="AI323" s="42">
        <v>12.89</v>
      </c>
      <c r="AJ323" s="42">
        <v>13.07</v>
      </c>
      <c r="AK323" s="42">
        <v>13.24</v>
      </c>
      <c r="AL323" s="42">
        <v>13.42</v>
      </c>
      <c r="AM323" s="42">
        <v>13.6</v>
      </c>
      <c r="AN323" s="42">
        <v>13.78</v>
      </c>
      <c r="AO323" s="42">
        <v>13.95</v>
      </c>
      <c r="AP323" s="42">
        <v>14.13</v>
      </c>
    </row>
    <row r="324" spans="1:42" x14ac:dyDescent="0.2">
      <c r="A324" s="41">
        <v>3.12</v>
      </c>
      <c r="B324" s="42">
        <v>7.02</v>
      </c>
      <c r="C324" s="42">
        <v>7.19</v>
      </c>
      <c r="D324" s="42">
        <v>7.37</v>
      </c>
      <c r="E324" s="42">
        <v>7.55</v>
      </c>
      <c r="F324" s="42">
        <v>7.73</v>
      </c>
      <c r="G324" s="42">
        <v>7.91</v>
      </c>
      <c r="H324" s="42">
        <v>8.08</v>
      </c>
      <c r="I324" s="42">
        <v>8.26</v>
      </c>
      <c r="J324" s="42">
        <v>8.44</v>
      </c>
      <c r="K324" s="42">
        <v>8.6199999999999992</v>
      </c>
      <c r="L324" s="42">
        <v>8.8000000000000007</v>
      </c>
      <c r="M324" s="42">
        <v>8.9700000000000006</v>
      </c>
      <c r="N324" s="42">
        <v>9.15</v>
      </c>
      <c r="O324" s="42">
        <v>9.33</v>
      </c>
      <c r="P324" s="42">
        <v>9.51</v>
      </c>
      <c r="Q324" s="42">
        <v>9.68</v>
      </c>
      <c r="R324" s="42">
        <v>9.86</v>
      </c>
      <c r="S324" s="42">
        <v>10.039999999999999</v>
      </c>
      <c r="T324" s="42">
        <v>10.220000000000001</v>
      </c>
      <c r="U324" s="42">
        <v>10.4</v>
      </c>
      <c r="V324" s="42">
        <v>10.57</v>
      </c>
      <c r="W324" s="42">
        <v>10.75</v>
      </c>
      <c r="X324" s="42">
        <v>10.93</v>
      </c>
      <c r="Y324" s="42">
        <v>11.11</v>
      </c>
      <c r="Z324" s="42">
        <v>11.28</v>
      </c>
      <c r="AA324" s="42">
        <v>11.46</v>
      </c>
      <c r="AB324" s="42">
        <v>11.64</v>
      </c>
      <c r="AC324" s="42">
        <v>11.82</v>
      </c>
      <c r="AD324" s="42">
        <v>12</v>
      </c>
      <c r="AE324" s="42">
        <v>12.17</v>
      </c>
      <c r="AF324" s="42">
        <v>12.35</v>
      </c>
      <c r="AG324" s="42">
        <v>12.53</v>
      </c>
      <c r="AH324" s="42">
        <v>12.71</v>
      </c>
      <c r="AI324" s="42">
        <v>12.88</v>
      </c>
      <c r="AJ324" s="42">
        <v>13.06</v>
      </c>
      <c r="AK324" s="42">
        <v>13.24</v>
      </c>
      <c r="AL324" s="42">
        <v>13.42</v>
      </c>
      <c r="AM324" s="42">
        <v>13.6</v>
      </c>
      <c r="AN324" s="42">
        <v>13.77</v>
      </c>
      <c r="AO324" s="42">
        <v>13.95</v>
      </c>
      <c r="AP324" s="42">
        <v>14.13</v>
      </c>
    </row>
    <row r="325" spans="1:42" x14ac:dyDescent="0.2">
      <c r="A325" s="41">
        <v>3.13</v>
      </c>
      <c r="B325" s="42">
        <v>7.01</v>
      </c>
      <c r="C325" s="42">
        <v>7.19</v>
      </c>
      <c r="D325" s="42">
        <v>7.37</v>
      </c>
      <c r="E325" s="42">
        <v>7.55</v>
      </c>
      <c r="F325" s="42">
        <v>7.73</v>
      </c>
      <c r="G325" s="42">
        <v>7.9</v>
      </c>
      <c r="H325" s="42">
        <v>8.08</v>
      </c>
      <c r="I325" s="42">
        <v>8.26</v>
      </c>
      <c r="J325" s="42">
        <v>8.44</v>
      </c>
      <c r="K325" s="42">
        <v>8.6199999999999992</v>
      </c>
      <c r="L325" s="42">
        <v>8.7899999999999991</v>
      </c>
      <c r="M325" s="42">
        <v>8.9700000000000006</v>
      </c>
      <c r="N325" s="42">
        <v>9.15</v>
      </c>
      <c r="O325" s="42">
        <v>9.33</v>
      </c>
      <c r="P325" s="42">
        <v>9.5</v>
      </c>
      <c r="Q325" s="42">
        <v>9.68</v>
      </c>
      <c r="R325" s="42">
        <v>9.86</v>
      </c>
      <c r="S325" s="42">
        <v>10.039999999999999</v>
      </c>
      <c r="T325" s="42">
        <v>10.220000000000001</v>
      </c>
      <c r="U325" s="42">
        <v>10.39</v>
      </c>
      <c r="V325" s="42">
        <v>10.57</v>
      </c>
      <c r="W325" s="42">
        <v>10.75</v>
      </c>
      <c r="X325" s="42">
        <v>10.93</v>
      </c>
      <c r="Y325" s="42">
        <v>11.1</v>
      </c>
      <c r="Z325" s="42">
        <v>11.28</v>
      </c>
      <c r="AA325" s="42">
        <v>11.46</v>
      </c>
      <c r="AB325" s="42">
        <v>11.64</v>
      </c>
      <c r="AC325" s="42">
        <v>11.82</v>
      </c>
      <c r="AD325" s="42">
        <v>11.99</v>
      </c>
      <c r="AE325" s="42">
        <v>12.17</v>
      </c>
      <c r="AF325" s="42">
        <v>12.35</v>
      </c>
      <c r="AG325" s="42">
        <v>12.53</v>
      </c>
      <c r="AH325" s="42">
        <v>12.7</v>
      </c>
      <c r="AI325" s="42">
        <v>12.88</v>
      </c>
      <c r="AJ325" s="42">
        <v>13.06</v>
      </c>
      <c r="AK325" s="42">
        <v>13.24</v>
      </c>
      <c r="AL325" s="42">
        <v>13.41</v>
      </c>
      <c r="AM325" s="42">
        <v>13.59</v>
      </c>
      <c r="AN325" s="42">
        <v>13.77</v>
      </c>
      <c r="AO325" s="42">
        <v>13.95</v>
      </c>
      <c r="AP325" s="42">
        <v>14.13</v>
      </c>
    </row>
    <row r="326" spans="1:42" x14ac:dyDescent="0.2">
      <c r="A326" s="41">
        <v>3.14</v>
      </c>
      <c r="B326" s="42">
        <v>7.01</v>
      </c>
      <c r="C326" s="42">
        <v>7.19</v>
      </c>
      <c r="D326" s="42">
        <v>7.37</v>
      </c>
      <c r="E326" s="42">
        <v>7.55</v>
      </c>
      <c r="F326" s="42">
        <v>7.72</v>
      </c>
      <c r="G326" s="42">
        <v>7.9</v>
      </c>
      <c r="H326" s="42">
        <v>8.08</v>
      </c>
      <c r="I326" s="42">
        <v>8.26</v>
      </c>
      <c r="J326" s="42">
        <v>8.44</v>
      </c>
      <c r="K326" s="42">
        <v>8.61</v>
      </c>
      <c r="L326" s="42">
        <v>8.7899999999999991</v>
      </c>
      <c r="M326" s="42">
        <v>8.9700000000000006</v>
      </c>
      <c r="N326" s="42">
        <v>9.15</v>
      </c>
      <c r="O326" s="42">
        <v>9.32</v>
      </c>
      <c r="P326" s="42">
        <v>9.5</v>
      </c>
      <c r="Q326" s="42">
        <v>9.68</v>
      </c>
      <c r="R326" s="42">
        <v>9.86</v>
      </c>
      <c r="S326" s="42">
        <v>10.029999999999999</v>
      </c>
      <c r="T326" s="42">
        <v>10.210000000000001</v>
      </c>
      <c r="U326" s="42">
        <v>10.39</v>
      </c>
      <c r="V326" s="42">
        <v>10.57</v>
      </c>
      <c r="W326" s="42">
        <v>10.75</v>
      </c>
      <c r="X326" s="42">
        <v>10.92</v>
      </c>
      <c r="Y326" s="42">
        <v>11.1</v>
      </c>
      <c r="Z326" s="42">
        <v>11.28</v>
      </c>
      <c r="AA326" s="42">
        <v>11.46</v>
      </c>
      <c r="AB326" s="42">
        <v>11.63</v>
      </c>
      <c r="AC326" s="42">
        <v>11.81</v>
      </c>
      <c r="AD326" s="42">
        <v>11.99</v>
      </c>
      <c r="AE326" s="42">
        <v>12.17</v>
      </c>
      <c r="AF326" s="42">
        <v>12.34</v>
      </c>
      <c r="AG326" s="42">
        <v>12.52</v>
      </c>
      <c r="AH326" s="42">
        <v>12.7</v>
      </c>
      <c r="AI326" s="42">
        <v>12.88</v>
      </c>
      <c r="AJ326" s="42">
        <v>13.06</v>
      </c>
      <c r="AK326" s="42">
        <v>13.23</v>
      </c>
      <c r="AL326" s="42">
        <v>13.41</v>
      </c>
      <c r="AM326" s="42">
        <v>13.59</v>
      </c>
      <c r="AN326" s="42">
        <v>13.77</v>
      </c>
      <c r="AO326" s="42">
        <v>13.94</v>
      </c>
      <c r="AP326" s="42">
        <v>14.12</v>
      </c>
    </row>
    <row r="327" spans="1:42" x14ac:dyDescent="0.2">
      <c r="A327" s="41">
        <v>3.15</v>
      </c>
      <c r="B327" s="42">
        <v>7.01</v>
      </c>
      <c r="C327" s="42">
        <v>7.19</v>
      </c>
      <c r="D327" s="42">
        <v>7.37</v>
      </c>
      <c r="E327" s="42">
        <v>7.54</v>
      </c>
      <c r="F327" s="42">
        <v>7.72</v>
      </c>
      <c r="G327" s="42">
        <v>7.9</v>
      </c>
      <c r="H327" s="42">
        <v>8.08</v>
      </c>
      <c r="I327" s="42">
        <v>8.26</v>
      </c>
      <c r="J327" s="42">
        <v>8.43</v>
      </c>
      <c r="K327" s="42">
        <v>8.61</v>
      </c>
      <c r="L327" s="42">
        <v>8.7899999999999991</v>
      </c>
      <c r="M327" s="42">
        <v>8.9700000000000006</v>
      </c>
      <c r="N327" s="42">
        <v>9.14</v>
      </c>
      <c r="O327" s="42">
        <v>9.32</v>
      </c>
      <c r="P327" s="42">
        <v>9.5</v>
      </c>
      <c r="Q327" s="42">
        <v>9.68</v>
      </c>
      <c r="R327" s="42">
        <v>9.85</v>
      </c>
      <c r="S327" s="42">
        <v>10.029999999999999</v>
      </c>
      <c r="T327" s="42">
        <v>10.210000000000001</v>
      </c>
      <c r="U327" s="42">
        <v>10.39</v>
      </c>
      <c r="V327" s="42">
        <v>10.57</v>
      </c>
      <c r="W327" s="42">
        <v>10.74</v>
      </c>
      <c r="X327" s="42">
        <v>10.92</v>
      </c>
      <c r="Y327" s="42">
        <v>11.1</v>
      </c>
      <c r="Z327" s="42">
        <v>11.28</v>
      </c>
      <c r="AA327" s="42">
        <v>11.45</v>
      </c>
      <c r="AB327" s="42">
        <v>11.63</v>
      </c>
      <c r="AC327" s="42">
        <v>11.81</v>
      </c>
      <c r="AD327" s="42">
        <v>11.99</v>
      </c>
      <c r="AE327" s="42">
        <v>12.16</v>
      </c>
      <c r="AF327" s="42">
        <v>12.34</v>
      </c>
      <c r="AG327" s="42">
        <v>12.52</v>
      </c>
      <c r="AH327" s="42">
        <v>12.7</v>
      </c>
      <c r="AI327" s="42">
        <v>12.87</v>
      </c>
      <c r="AJ327" s="42">
        <v>13.05</v>
      </c>
      <c r="AK327" s="42">
        <v>13.23</v>
      </c>
      <c r="AL327" s="42">
        <v>13.41</v>
      </c>
      <c r="AM327" s="42">
        <v>13.58</v>
      </c>
      <c r="AN327" s="42">
        <v>13.76</v>
      </c>
      <c r="AO327" s="42">
        <v>13.94</v>
      </c>
      <c r="AP327" s="42">
        <v>14.12</v>
      </c>
    </row>
    <row r="328" spans="1:42" x14ac:dyDescent="0.2">
      <c r="A328" s="41">
        <v>3.16</v>
      </c>
      <c r="B328" s="42">
        <v>7.01</v>
      </c>
      <c r="C328" s="42">
        <v>7.19</v>
      </c>
      <c r="D328" s="42">
        <v>7.36</v>
      </c>
      <c r="E328" s="42">
        <v>7.54</v>
      </c>
      <c r="F328" s="42">
        <v>7.72</v>
      </c>
      <c r="G328" s="42">
        <v>7.9</v>
      </c>
      <c r="H328" s="42">
        <v>8.08</v>
      </c>
      <c r="I328" s="42">
        <v>8.25</v>
      </c>
      <c r="J328" s="42">
        <v>8.43</v>
      </c>
      <c r="K328" s="42">
        <v>8.61</v>
      </c>
      <c r="L328" s="42">
        <v>8.7899999999999991</v>
      </c>
      <c r="M328" s="42">
        <v>8.9600000000000009</v>
      </c>
      <c r="N328" s="42">
        <v>9.14</v>
      </c>
      <c r="O328" s="42">
        <v>9.32</v>
      </c>
      <c r="P328" s="42">
        <v>9.5</v>
      </c>
      <c r="Q328" s="42">
        <v>9.67</v>
      </c>
      <c r="R328" s="42">
        <v>9.85</v>
      </c>
      <c r="S328" s="42">
        <v>10.029999999999999</v>
      </c>
      <c r="T328" s="42">
        <v>10.210000000000001</v>
      </c>
      <c r="U328" s="42">
        <v>10.38</v>
      </c>
      <c r="V328" s="42">
        <v>10.56</v>
      </c>
      <c r="W328" s="42">
        <v>10.74</v>
      </c>
      <c r="X328" s="42">
        <v>10.92</v>
      </c>
      <c r="Y328" s="42">
        <v>11.1</v>
      </c>
      <c r="Z328" s="42">
        <v>11.27</v>
      </c>
      <c r="AA328" s="42">
        <v>11.45</v>
      </c>
      <c r="AB328" s="42">
        <v>11.63</v>
      </c>
      <c r="AC328" s="42">
        <v>11.81</v>
      </c>
      <c r="AD328" s="42">
        <v>11.98</v>
      </c>
      <c r="AE328" s="42">
        <v>12.16</v>
      </c>
      <c r="AF328" s="42">
        <v>12.34</v>
      </c>
      <c r="AG328" s="42">
        <v>12.52</v>
      </c>
      <c r="AH328" s="42">
        <v>12.69</v>
      </c>
      <c r="AI328" s="42">
        <v>12.87</v>
      </c>
      <c r="AJ328" s="42">
        <v>13.05</v>
      </c>
      <c r="AK328" s="42">
        <v>13.23</v>
      </c>
      <c r="AL328" s="42">
        <v>13.4</v>
      </c>
      <c r="AM328" s="42">
        <v>13.58</v>
      </c>
      <c r="AN328" s="42">
        <v>13.76</v>
      </c>
      <c r="AO328" s="42">
        <v>13.94</v>
      </c>
      <c r="AP328" s="42">
        <v>14.11</v>
      </c>
    </row>
    <row r="329" spans="1:42" x14ac:dyDescent="0.2">
      <c r="A329" s="41">
        <v>3.17</v>
      </c>
      <c r="B329" s="42">
        <v>7.01</v>
      </c>
      <c r="C329" s="42">
        <v>7.18</v>
      </c>
      <c r="D329" s="42">
        <v>7.36</v>
      </c>
      <c r="E329" s="42">
        <v>7.54</v>
      </c>
      <c r="F329" s="42">
        <v>7.72</v>
      </c>
      <c r="G329" s="42">
        <v>7.9</v>
      </c>
      <c r="H329" s="42">
        <v>8.07</v>
      </c>
      <c r="I329" s="42">
        <v>8.25</v>
      </c>
      <c r="J329" s="42">
        <v>8.43</v>
      </c>
      <c r="K329" s="42">
        <v>8.61</v>
      </c>
      <c r="L329" s="42">
        <v>8.7799999999999994</v>
      </c>
      <c r="M329" s="42">
        <v>8.9600000000000009</v>
      </c>
      <c r="N329" s="42">
        <v>9.14</v>
      </c>
      <c r="O329" s="42">
        <v>9.32</v>
      </c>
      <c r="P329" s="42">
        <v>9.49</v>
      </c>
      <c r="Q329" s="42">
        <v>9.67</v>
      </c>
      <c r="R329" s="42">
        <v>9.85</v>
      </c>
      <c r="S329" s="42">
        <v>10.029999999999999</v>
      </c>
      <c r="T329" s="42">
        <v>10.199999999999999</v>
      </c>
      <c r="U329" s="42">
        <v>10.38</v>
      </c>
      <c r="V329" s="42">
        <v>10.56</v>
      </c>
      <c r="W329" s="42">
        <v>10.74</v>
      </c>
      <c r="X329" s="42">
        <v>10.91</v>
      </c>
      <c r="Y329" s="42">
        <v>11.09</v>
      </c>
      <c r="Z329" s="42">
        <v>11.27</v>
      </c>
      <c r="AA329" s="42">
        <v>11.45</v>
      </c>
      <c r="AB329" s="42">
        <v>11.62</v>
      </c>
      <c r="AC329" s="42">
        <v>11.8</v>
      </c>
      <c r="AD329" s="42">
        <v>11.98</v>
      </c>
      <c r="AE329" s="42">
        <v>12.16</v>
      </c>
      <c r="AF329" s="42">
        <v>12.33</v>
      </c>
      <c r="AG329" s="42">
        <v>12.51</v>
      </c>
      <c r="AH329" s="42">
        <v>12.69</v>
      </c>
      <c r="AI329" s="42">
        <v>12.87</v>
      </c>
      <c r="AJ329" s="42">
        <v>13.05</v>
      </c>
      <c r="AK329" s="42">
        <v>13.22</v>
      </c>
      <c r="AL329" s="42">
        <v>13.4</v>
      </c>
      <c r="AM329" s="42">
        <v>13.58</v>
      </c>
      <c r="AN329" s="42">
        <v>13.76</v>
      </c>
      <c r="AO329" s="42">
        <v>13.93</v>
      </c>
      <c r="AP329" s="42">
        <v>14.11</v>
      </c>
    </row>
    <row r="330" spans="1:42" x14ac:dyDescent="0.2">
      <c r="A330" s="41">
        <v>3.18</v>
      </c>
      <c r="B330" s="42">
        <v>7.01</v>
      </c>
      <c r="C330" s="42">
        <v>7.18</v>
      </c>
      <c r="D330" s="42">
        <v>7.36</v>
      </c>
      <c r="E330" s="42">
        <v>7.54</v>
      </c>
      <c r="F330" s="42">
        <v>7.72</v>
      </c>
      <c r="G330" s="42">
        <v>7.89</v>
      </c>
      <c r="H330" s="42">
        <v>8.07</v>
      </c>
      <c r="I330" s="42">
        <v>8.25</v>
      </c>
      <c r="J330" s="42">
        <v>8.43</v>
      </c>
      <c r="K330" s="42">
        <v>8.6</v>
      </c>
      <c r="L330" s="42">
        <v>8.7799999999999994</v>
      </c>
      <c r="M330" s="42">
        <v>8.9600000000000009</v>
      </c>
      <c r="N330" s="42">
        <v>9.14</v>
      </c>
      <c r="O330" s="42">
        <v>9.31</v>
      </c>
      <c r="P330" s="42">
        <v>9.49</v>
      </c>
      <c r="Q330" s="42">
        <v>9.67</v>
      </c>
      <c r="R330" s="42">
        <v>9.85</v>
      </c>
      <c r="S330" s="42">
        <v>10.02</v>
      </c>
      <c r="T330" s="42">
        <v>10.199999999999999</v>
      </c>
      <c r="U330" s="42">
        <v>10.38</v>
      </c>
      <c r="V330" s="42">
        <v>10.56</v>
      </c>
      <c r="W330" s="42">
        <v>10.73</v>
      </c>
      <c r="X330" s="42">
        <v>10.91</v>
      </c>
      <c r="Y330" s="42">
        <v>11.09</v>
      </c>
      <c r="Z330" s="42">
        <v>11.27</v>
      </c>
      <c r="AA330" s="42">
        <v>11.44</v>
      </c>
      <c r="AB330" s="42">
        <v>11.62</v>
      </c>
      <c r="AC330" s="42">
        <v>11.8</v>
      </c>
      <c r="AD330" s="42">
        <v>11.98</v>
      </c>
      <c r="AE330" s="42">
        <v>12.15</v>
      </c>
      <c r="AF330" s="42">
        <v>12.33</v>
      </c>
      <c r="AG330" s="42">
        <v>12.51</v>
      </c>
      <c r="AH330" s="42">
        <v>12.69</v>
      </c>
      <c r="AI330" s="42">
        <v>12.86</v>
      </c>
      <c r="AJ330" s="42">
        <v>13.04</v>
      </c>
      <c r="AK330" s="42">
        <v>13.22</v>
      </c>
      <c r="AL330" s="42">
        <v>13.4</v>
      </c>
      <c r="AM330" s="42">
        <v>13.57</v>
      </c>
      <c r="AN330" s="42">
        <v>13.75</v>
      </c>
      <c r="AO330" s="42">
        <v>13.93</v>
      </c>
      <c r="AP330" s="42">
        <v>14.11</v>
      </c>
    </row>
    <row r="331" spans="1:42" x14ac:dyDescent="0.2">
      <c r="A331" s="41">
        <v>3.19</v>
      </c>
      <c r="B331" s="42">
        <v>7</v>
      </c>
      <c r="C331" s="42">
        <v>7.18</v>
      </c>
      <c r="D331" s="42">
        <v>7.36</v>
      </c>
      <c r="E331" s="42">
        <v>7.54</v>
      </c>
      <c r="F331" s="42">
        <v>7.71</v>
      </c>
      <c r="G331" s="42">
        <v>7.89</v>
      </c>
      <c r="H331" s="42">
        <v>8.07</v>
      </c>
      <c r="I331" s="42">
        <v>8.25</v>
      </c>
      <c r="J331" s="42">
        <v>8.42</v>
      </c>
      <c r="K331" s="42">
        <v>8.6</v>
      </c>
      <c r="L331" s="42">
        <v>8.7799999999999994</v>
      </c>
      <c r="M331" s="42">
        <v>8.9600000000000009</v>
      </c>
      <c r="N331" s="42">
        <v>9.1300000000000008</v>
      </c>
      <c r="O331" s="42">
        <v>9.31</v>
      </c>
      <c r="P331" s="42">
        <v>9.49</v>
      </c>
      <c r="Q331" s="42">
        <v>9.67</v>
      </c>
      <c r="R331" s="42">
        <v>9.84</v>
      </c>
      <c r="S331" s="42">
        <v>10.02</v>
      </c>
      <c r="T331" s="42">
        <v>10.199999999999999</v>
      </c>
      <c r="U331" s="42">
        <v>10.38</v>
      </c>
      <c r="V331" s="42">
        <v>10.55</v>
      </c>
      <c r="W331" s="42">
        <v>10.73</v>
      </c>
      <c r="X331" s="42">
        <v>10.91</v>
      </c>
      <c r="Y331" s="42">
        <v>11.09</v>
      </c>
      <c r="Z331" s="42">
        <v>11.26</v>
      </c>
      <c r="AA331" s="42">
        <v>11.44</v>
      </c>
      <c r="AB331" s="42">
        <v>11.62</v>
      </c>
      <c r="AC331" s="42">
        <v>11.8</v>
      </c>
      <c r="AD331" s="42">
        <v>11.97</v>
      </c>
      <c r="AE331" s="42">
        <v>12.15</v>
      </c>
      <c r="AF331" s="42">
        <v>12.33</v>
      </c>
      <c r="AG331" s="42">
        <v>12.51</v>
      </c>
      <c r="AH331" s="42">
        <v>12.68</v>
      </c>
      <c r="AI331" s="42">
        <v>12.86</v>
      </c>
      <c r="AJ331" s="42">
        <v>13.04</v>
      </c>
      <c r="AK331" s="42">
        <v>13.22</v>
      </c>
      <c r="AL331" s="42">
        <v>13.39</v>
      </c>
      <c r="AM331" s="42">
        <v>13.57</v>
      </c>
      <c r="AN331" s="42">
        <v>13.75</v>
      </c>
      <c r="AO331" s="42">
        <v>13.93</v>
      </c>
      <c r="AP331" s="42">
        <v>14.1</v>
      </c>
    </row>
    <row r="332" spans="1:42" x14ac:dyDescent="0.2">
      <c r="A332" s="41">
        <v>3.2</v>
      </c>
      <c r="B332" s="42">
        <v>7</v>
      </c>
      <c r="C332" s="42">
        <v>7.18</v>
      </c>
      <c r="D332" s="42">
        <v>7.36</v>
      </c>
      <c r="E332" s="42">
        <v>7.53</v>
      </c>
      <c r="F332" s="42">
        <v>7.71</v>
      </c>
      <c r="G332" s="42">
        <v>7.89</v>
      </c>
      <c r="H332" s="42">
        <v>8.07</v>
      </c>
      <c r="I332" s="42">
        <v>8.24</v>
      </c>
      <c r="J332" s="42">
        <v>8.42</v>
      </c>
      <c r="K332" s="42">
        <v>8.6</v>
      </c>
      <c r="L332" s="42">
        <v>8.7799999999999994</v>
      </c>
      <c r="M332" s="42">
        <v>8.9499999999999993</v>
      </c>
      <c r="N332" s="42">
        <v>9.1300000000000008</v>
      </c>
      <c r="O332" s="42">
        <v>9.31</v>
      </c>
      <c r="P332" s="42">
        <v>9.49</v>
      </c>
      <c r="Q332" s="42">
        <v>9.66</v>
      </c>
      <c r="R332" s="42">
        <v>9.84</v>
      </c>
      <c r="S332" s="42">
        <v>10.02</v>
      </c>
      <c r="T332" s="42">
        <v>10.199999999999999</v>
      </c>
      <c r="U332" s="42">
        <v>10.37</v>
      </c>
      <c r="V332" s="42">
        <v>10.55</v>
      </c>
      <c r="W332" s="42">
        <v>10.73</v>
      </c>
      <c r="X332" s="42">
        <v>10.91</v>
      </c>
      <c r="Y332" s="42">
        <v>11.08</v>
      </c>
      <c r="Z332" s="42">
        <v>11.26</v>
      </c>
      <c r="AA332" s="42">
        <v>11.44</v>
      </c>
      <c r="AB332" s="42">
        <v>11.62</v>
      </c>
      <c r="AC332" s="42">
        <v>11.79</v>
      </c>
      <c r="AD332" s="42">
        <v>11.97</v>
      </c>
      <c r="AE332" s="42">
        <v>12.15</v>
      </c>
      <c r="AF332" s="42">
        <v>12.33</v>
      </c>
      <c r="AG332" s="42">
        <v>12.5</v>
      </c>
      <c r="AH332" s="42">
        <v>12.68</v>
      </c>
      <c r="AI332" s="42">
        <v>12.86</v>
      </c>
      <c r="AJ332" s="42">
        <v>13.03</v>
      </c>
      <c r="AK332" s="42">
        <v>13.21</v>
      </c>
      <c r="AL332" s="42">
        <v>13.39</v>
      </c>
      <c r="AM332" s="42">
        <v>13.57</v>
      </c>
      <c r="AN332" s="42">
        <v>13.74</v>
      </c>
      <c r="AO332" s="42">
        <v>13.92</v>
      </c>
      <c r="AP332" s="42">
        <v>14.1</v>
      </c>
    </row>
    <row r="333" spans="1:42" x14ac:dyDescent="0.2">
      <c r="A333" s="41">
        <v>3.21</v>
      </c>
      <c r="B333" s="42">
        <v>7</v>
      </c>
      <c r="C333" s="42">
        <v>7.18</v>
      </c>
      <c r="D333" s="42">
        <v>7.35</v>
      </c>
      <c r="E333" s="42">
        <v>7.53</v>
      </c>
      <c r="F333" s="42">
        <v>7.71</v>
      </c>
      <c r="G333" s="42">
        <v>7.89</v>
      </c>
      <c r="H333" s="42">
        <v>8.06</v>
      </c>
      <c r="I333" s="42">
        <v>8.24</v>
      </c>
      <c r="J333" s="42">
        <v>8.42</v>
      </c>
      <c r="K333" s="42">
        <v>8.6</v>
      </c>
      <c r="L333" s="42">
        <v>8.77</v>
      </c>
      <c r="M333" s="42">
        <v>8.9499999999999993</v>
      </c>
      <c r="N333" s="42">
        <v>9.1300000000000008</v>
      </c>
      <c r="O333" s="42">
        <v>9.31</v>
      </c>
      <c r="P333" s="42">
        <v>9.48</v>
      </c>
      <c r="Q333" s="42">
        <v>9.66</v>
      </c>
      <c r="R333" s="42">
        <v>9.84</v>
      </c>
      <c r="S333" s="42">
        <v>10.02</v>
      </c>
      <c r="T333" s="42">
        <v>10.19</v>
      </c>
      <c r="U333" s="42">
        <v>10.37</v>
      </c>
      <c r="V333" s="42">
        <v>10.55</v>
      </c>
      <c r="W333" s="42">
        <v>10.73</v>
      </c>
      <c r="X333" s="42">
        <v>10.9</v>
      </c>
      <c r="Y333" s="42">
        <v>11.08</v>
      </c>
      <c r="Z333" s="42">
        <v>11.26</v>
      </c>
      <c r="AA333" s="42">
        <v>11.44</v>
      </c>
      <c r="AB333" s="42">
        <v>11.61</v>
      </c>
      <c r="AC333" s="42">
        <v>11.79</v>
      </c>
      <c r="AD333" s="42">
        <v>11.97</v>
      </c>
      <c r="AE333" s="42">
        <v>12.14</v>
      </c>
      <c r="AF333" s="42">
        <v>12.32</v>
      </c>
      <c r="AG333" s="42">
        <v>12.5</v>
      </c>
      <c r="AH333" s="42">
        <v>12.68</v>
      </c>
      <c r="AI333" s="42">
        <v>12.85</v>
      </c>
      <c r="AJ333" s="42">
        <v>13.03</v>
      </c>
      <c r="AK333" s="42">
        <v>13.21</v>
      </c>
      <c r="AL333" s="42">
        <v>13.39</v>
      </c>
      <c r="AM333" s="42">
        <v>13.56</v>
      </c>
      <c r="AN333" s="42">
        <v>13.74</v>
      </c>
      <c r="AO333" s="42">
        <v>13.92</v>
      </c>
      <c r="AP333" s="42">
        <v>14.09</v>
      </c>
    </row>
    <row r="334" spans="1:42" x14ac:dyDescent="0.2">
      <c r="A334" s="41">
        <v>3.22</v>
      </c>
      <c r="B334" s="42">
        <v>7</v>
      </c>
      <c r="C334" s="42">
        <v>7.18</v>
      </c>
      <c r="D334" s="42">
        <v>7.35</v>
      </c>
      <c r="E334" s="42">
        <v>7.53</v>
      </c>
      <c r="F334" s="42">
        <v>7.71</v>
      </c>
      <c r="G334" s="42">
        <v>7.88</v>
      </c>
      <c r="H334" s="42">
        <v>8.06</v>
      </c>
      <c r="I334" s="42">
        <v>8.24</v>
      </c>
      <c r="J334" s="42">
        <v>8.42</v>
      </c>
      <c r="K334" s="42">
        <v>8.59</v>
      </c>
      <c r="L334" s="42">
        <v>8.77</v>
      </c>
      <c r="M334" s="42">
        <v>8.9499999999999993</v>
      </c>
      <c r="N334" s="42">
        <v>9.1300000000000008</v>
      </c>
      <c r="O334" s="42">
        <v>9.3000000000000007</v>
      </c>
      <c r="P334" s="42">
        <v>9.48</v>
      </c>
      <c r="Q334" s="42">
        <v>9.66</v>
      </c>
      <c r="R334" s="42">
        <v>9.84</v>
      </c>
      <c r="S334" s="42">
        <v>10.01</v>
      </c>
      <c r="T334" s="42">
        <v>10.19</v>
      </c>
      <c r="U334" s="42">
        <v>10.37</v>
      </c>
      <c r="V334" s="42">
        <v>10.55</v>
      </c>
      <c r="W334" s="42">
        <v>10.72</v>
      </c>
      <c r="X334" s="42">
        <v>10.9</v>
      </c>
      <c r="Y334" s="42">
        <v>11.08</v>
      </c>
      <c r="Z334" s="42">
        <v>11.25</v>
      </c>
      <c r="AA334" s="42">
        <v>11.43</v>
      </c>
      <c r="AB334" s="42">
        <v>11.61</v>
      </c>
      <c r="AC334" s="42">
        <v>11.79</v>
      </c>
      <c r="AD334" s="42">
        <v>11.96</v>
      </c>
      <c r="AE334" s="42">
        <v>12.14</v>
      </c>
      <c r="AF334" s="42">
        <v>12.32</v>
      </c>
      <c r="AG334" s="42">
        <v>12.5</v>
      </c>
      <c r="AH334" s="42">
        <v>12.67</v>
      </c>
      <c r="AI334" s="42">
        <v>12.85</v>
      </c>
      <c r="AJ334" s="42">
        <v>13.03</v>
      </c>
      <c r="AK334" s="42">
        <v>13.2</v>
      </c>
      <c r="AL334" s="42">
        <v>13.38</v>
      </c>
      <c r="AM334" s="42">
        <v>13.56</v>
      </c>
      <c r="AN334" s="42">
        <v>13.74</v>
      </c>
      <c r="AO334" s="42">
        <v>13.91</v>
      </c>
      <c r="AP334" s="42">
        <v>14.09</v>
      </c>
    </row>
    <row r="335" spans="1:42" x14ac:dyDescent="0.2">
      <c r="A335" s="41">
        <v>3.23</v>
      </c>
      <c r="B335" s="42">
        <v>7</v>
      </c>
      <c r="C335" s="42">
        <v>7.17</v>
      </c>
      <c r="D335" s="42">
        <v>7.35</v>
      </c>
      <c r="E335" s="42">
        <v>7.53</v>
      </c>
      <c r="F335" s="42">
        <v>7.71</v>
      </c>
      <c r="G335" s="42">
        <v>7.88</v>
      </c>
      <c r="H335" s="42">
        <v>8.06</v>
      </c>
      <c r="I335" s="42">
        <v>8.24</v>
      </c>
      <c r="J335" s="42">
        <v>8.41</v>
      </c>
      <c r="K335" s="42">
        <v>8.59</v>
      </c>
      <c r="L335" s="42">
        <v>8.77</v>
      </c>
      <c r="M335" s="42">
        <v>8.9499999999999993</v>
      </c>
      <c r="N335" s="42">
        <v>9.1199999999999992</v>
      </c>
      <c r="O335" s="42">
        <v>9.3000000000000007</v>
      </c>
      <c r="P335" s="42">
        <v>9.48</v>
      </c>
      <c r="Q335" s="42">
        <v>9.66</v>
      </c>
      <c r="R335" s="42">
        <v>9.83</v>
      </c>
      <c r="S335" s="42">
        <v>10.01</v>
      </c>
      <c r="T335" s="42">
        <v>10.19</v>
      </c>
      <c r="U335" s="42">
        <v>10.37</v>
      </c>
      <c r="V335" s="42">
        <v>10.54</v>
      </c>
      <c r="W335" s="42">
        <v>10.72</v>
      </c>
      <c r="X335" s="42">
        <v>10.9</v>
      </c>
      <c r="Y335" s="42">
        <v>11.07</v>
      </c>
      <c r="Z335" s="42">
        <v>11.25</v>
      </c>
      <c r="AA335" s="42">
        <v>11.43</v>
      </c>
      <c r="AB335" s="42">
        <v>11.61</v>
      </c>
      <c r="AC335" s="42">
        <v>11.78</v>
      </c>
      <c r="AD335" s="42">
        <v>11.96</v>
      </c>
      <c r="AE335" s="42">
        <v>12.14</v>
      </c>
      <c r="AF335" s="42">
        <v>12.32</v>
      </c>
      <c r="AG335" s="42">
        <v>12.49</v>
      </c>
      <c r="AH335" s="42">
        <v>12.67</v>
      </c>
      <c r="AI335" s="42">
        <v>12.85</v>
      </c>
      <c r="AJ335" s="42">
        <v>13.02</v>
      </c>
      <c r="AK335" s="42">
        <v>13.2</v>
      </c>
      <c r="AL335" s="42">
        <v>13.38</v>
      </c>
      <c r="AM335" s="42">
        <v>13.56</v>
      </c>
      <c r="AN335" s="42">
        <v>13.73</v>
      </c>
      <c r="AO335" s="42">
        <v>13.91</v>
      </c>
      <c r="AP335" s="42">
        <v>14.09</v>
      </c>
    </row>
    <row r="336" spans="1:42" x14ac:dyDescent="0.2">
      <c r="A336" s="41">
        <v>3.24</v>
      </c>
      <c r="B336" s="42">
        <v>6.99</v>
      </c>
      <c r="C336" s="42">
        <v>7.17</v>
      </c>
      <c r="D336" s="42">
        <v>7.35</v>
      </c>
      <c r="E336" s="42">
        <v>7.53</v>
      </c>
      <c r="F336" s="42">
        <v>7.7</v>
      </c>
      <c r="G336" s="42">
        <v>7.88</v>
      </c>
      <c r="H336" s="42">
        <v>8.06</v>
      </c>
      <c r="I336" s="42">
        <v>8.24</v>
      </c>
      <c r="J336" s="42">
        <v>8.41</v>
      </c>
      <c r="K336" s="42">
        <v>8.59</v>
      </c>
      <c r="L336" s="42">
        <v>8.77</v>
      </c>
      <c r="M336" s="42">
        <v>8.94</v>
      </c>
      <c r="N336" s="42">
        <v>9.1199999999999992</v>
      </c>
      <c r="O336" s="42">
        <v>9.3000000000000007</v>
      </c>
      <c r="P336" s="42">
        <v>9.48</v>
      </c>
      <c r="Q336" s="42">
        <v>9.65</v>
      </c>
      <c r="R336" s="42">
        <v>9.83</v>
      </c>
      <c r="S336" s="42">
        <v>10.01</v>
      </c>
      <c r="T336" s="42">
        <v>10.19</v>
      </c>
      <c r="U336" s="42">
        <v>10.36</v>
      </c>
      <c r="V336" s="42">
        <v>10.54</v>
      </c>
      <c r="W336" s="42">
        <v>10.72</v>
      </c>
      <c r="X336" s="42">
        <v>10.89</v>
      </c>
      <c r="Y336" s="42">
        <v>11.07</v>
      </c>
      <c r="Z336" s="42">
        <v>11.25</v>
      </c>
      <c r="AA336" s="42">
        <v>11.43</v>
      </c>
      <c r="AB336" s="42">
        <v>11.6</v>
      </c>
      <c r="AC336" s="42">
        <v>11.78</v>
      </c>
      <c r="AD336" s="42">
        <v>11.96</v>
      </c>
      <c r="AE336" s="42">
        <v>12.13</v>
      </c>
      <c r="AF336" s="42">
        <v>12.31</v>
      </c>
      <c r="AG336" s="42">
        <v>12.49</v>
      </c>
      <c r="AH336" s="42">
        <v>12.67</v>
      </c>
      <c r="AI336" s="42">
        <v>12.84</v>
      </c>
      <c r="AJ336" s="42">
        <v>13.02</v>
      </c>
      <c r="AK336" s="42">
        <v>13.2</v>
      </c>
      <c r="AL336" s="42">
        <v>13.38</v>
      </c>
      <c r="AM336" s="42">
        <v>13.55</v>
      </c>
      <c r="AN336" s="42">
        <v>13.73</v>
      </c>
      <c r="AO336" s="42">
        <v>13.91</v>
      </c>
      <c r="AP336" s="42">
        <v>14.08</v>
      </c>
    </row>
    <row r="337" spans="1:42" x14ac:dyDescent="0.2">
      <c r="A337" s="41">
        <v>3.25</v>
      </c>
      <c r="B337" s="42">
        <v>6.99</v>
      </c>
      <c r="C337" s="42">
        <v>7.17</v>
      </c>
      <c r="D337" s="42">
        <v>7.35</v>
      </c>
      <c r="E337" s="42">
        <v>7.52</v>
      </c>
      <c r="F337" s="42">
        <v>7.7</v>
      </c>
      <c r="G337" s="42">
        <v>7.88</v>
      </c>
      <c r="H337" s="42">
        <v>8.06</v>
      </c>
      <c r="I337" s="42">
        <v>8.23</v>
      </c>
      <c r="J337" s="42">
        <v>8.41</v>
      </c>
      <c r="K337" s="42">
        <v>8.59</v>
      </c>
      <c r="L337" s="42">
        <v>8.76</v>
      </c>
      <c r="M337" s="42">
        <v>8.94</v>
      </c>
      <c r="N337" s="42">
        <v>9.1199999999999992</v>
      </c>
      <c r="O337" s="42">
        <v>9.3000000000000007</v>
      </c>
      <c r="P337" s="42">
        <v>9.4700000000000006</v>
      </c>
      <c r="Q337" s="42">
        <v>9.65</v>
      </c>
      <c r="R337" s="42">
        <v>9.83</v>
      </c>
      <c r="S337" s="42">
        <v>10.01</v>
      </c>
      <c r="T337" s="42">
        <v>10.18</v>
      </c>
      <c r="U337" s="42">
        <v>10.36</v>
      </c>
      <c r="V337" s="42">
        <v>10.54</v>
      </c>
      <c r="W337" s="42">
        <v>10.71</v>
      </c>
      <c r="X337" s="42">
        <v>10.89</v>
      </c>
      <c r="Y337" s="42">
        <v>11.07</v>
      </c>
      <c r="Z337" s="42">
        <v>11.25</v>
      </c>
      <c r="AA337" s="42">
        <v>11.42</v>
      </c>
      <c r="AB337" s="42">
        <v>11.6</v>
      </c>
      <c r="AC337" s="42">
        <v>11.78</v>
      </c>
      <c r="AD337" s="42">
        <v>11.95</v>
      </c>
      <c r="AE337" s="42">
        <v>12.13</v>
      </c>
      <c r="AF337" s="42">
        <v>12.31</v>
      </c>
      <c r="AG337" s="42">
        <v>12.49</v>
      </c>
      <c r="AH337" s="42">
        <v>12.66</v>
      </c>
      <c r="AI337" s="42">
        <v>12.84</v>
      </c>
      <c r="AJ337" s="42">
        <v>13.02</v>
      </c>
      <c r="AK337" s="42">
        <v>13.19</v>
      </c>
      <c r="AL337" s="42">
        <v>13.37</v>
      </c>
      <c r="AM337" s="42">
        <v>13.55</v>
      </c>
      <c r="AN337" s="42">
        <v>13.73</v>
      </c>
      <c r="AO337" s="42">
        <v>13.9</v>
      </c>
      <c r="AP337" s="42">
        <v>14.08</v>
      </c>
    </row>
    <row r="338" spans="1:42" x14ac:dyDescent="0.2">
      <c r="A338" s="41">
        <v>3.26</v>
      </c>
      <c r="B338" s="42">
        <v>6.99</v>
      </c>
      <c r="C338" s="42">
        <v>7.17</v>
      </c>
      <c r="D338" s="42">
        <v>7.34</v>
      </c>
      <c r="E338" s="42">
        <v>7.52</v>
      </c>
      <c r="F338" s="42">
        <v>7.7</v>
      </c>
      <c r="G338" s="42">
        <v>7.88</v>
      </c>
      <c r="H338" s="42">
        <v>8.0500000000000007</v>
      </c>
      <c r="I338" s="42">
        <v>8.23</v>
      </c>
      <c r="J338" s="42">
        <v>8.41</v>
      </c>
      <c r="K338" s="42">
        <v>8.59</v>
      </c>
      <c r="L338" s="42">
        <v>8.76</v>
      </c>
      <c r="M338" s="42">
        <v>8.94</v>
      </c>
      <c r="N338" s="42">
        <v>9.1199999999999992</v>
      </c>
      <c r="O338" s="42">
        <v>9.2899999999999991</v>
      </c>
      <c r="P338" s="42">
        <v>9.4700000000000006</v>
      </c>
      <c r="Q338" s="42">
        <v>9.65</v>
      </c>
      <c r="R338" s="42">
        <v>9.83</v>
      </c>
      <c r="S338" s="42">
        <v>10</v>
      </c>
      <c r="T338" s="42">
        <v>10.18</v>
      </c>
      <c r="U338" s="42">
        <v>10.36</v>
      </c>
      <c r="V338" s="42">
        <v>10.53</v>
      </c>
      <c r="W338" s="42">
        <v>10.71</v>
      </c>
      <c r="X338" s="42">
        <v>10.89</v>
      </c>
      <c r="Y338" s="42">
        <v>11.07</v>
      </c>
      <c r="Z338" s="42">
        <v>11.24</v>
      </c>
      <c r="AA338" s="42">
        <v>11.42</v>
      </c>
      <c r="AB338" s="42">
        <v>11.6</v>
      </c>
      <c r="AC338" s="42">
        <v>11.77</v>
      </c>
      <c r="AD338" s="42">
        <v>11.95</v>
      </c>
      <c r="AE338" s="42">
        <v>12.13</v>
      </c>
      <c r="AF338" s="42">
        <v>12.31</v>
      </c>
      <c r="AG338" s="42">
        <v>12.48</v>
      </c>
      <c r="AH338" s="42">
        <v>12.66</v>
      </c>
      <c r="AI338" s="42">
        <v>12.84</v>
      </c>
      <c r="AJ338" s="42">
        <v>13.01</v>
      </c>
      <c r="AK338" s="42">
        <v>13.19</v>
      </c>
      <c r="AL338" s="42">
        <v>13.37</v>
      </c>
      <c r="AM338" s="42">
        <v>13.54</v>
      </c>
      <c r="AN338" s="42">
        <v>13.72</v>
      </c>
      <c r="AO338" s="42">
        <v>13.9</v>
      </c>
      <c r="AP338" s="42">
        <v>14.08</v>
      </c>
    </row>
    <row r="339" spans="1:42" x14ac:dyDescent="0.2">
      <c r="A339" s="41">
        <v>3.27</v>
      </c>
      <c r="B339" s="42">
        <v>6.99</v>
      </c>
      <c r="C339" s="42">
        <v>7.17</v>
      </c>
      <c r="D339" s="42">
        <v>7.34</v>
      </c>
      <c r="E339" s="42">
        <v>7.52</v>
      </c>
      <c r="F339" s="42">
        <v>7.7</v>
      </c>
      <c r="G339" s="42">
        <v>7.87</v>
      </c>
      <c r="H339" s="42">
        <v>8.0500000000000007</v>
      </c>
      <c r="I339" s="42">
        <v>8.23</v>
      </c>
      <c r="J339" s="42">
        <v>8.41</v>
      </c>
      <c r="K339" s="42">
        <v>8.58</v>
      </c>
      <c r="L339" s="42">
        <v>8.76</v>
      </c>
      <c r="M339" s="42">
        <v>8.94</v>
      </c>
      <c r="N339" s="42">
        <v>9.11</v>
      </c>
      <c r="O339" s="42">
        <v>9.2899999999999991</v>
      </c>
      <c r="P339" s="42">
        <v>9.4700000000000006</v>
      </c>
      <c r="Q339" s="42">
        <v>9.65</v>
      </c>
      <c r="R339" s="42">
        <v>9.82</v>
      </c>
      <c r="S339" s="42">
        <v>10</v>
      </c>
      <c r="T339" s="42">
        <v>10.18</v>
      </c>
      <c r="U339" s="42">
        <v>10.35</v>
      </c>
      <c r="V339" s="42">
        <v>10.53</v>
      </c>
      <c r="W339" s="42">
        <v>10.71</v>
      </c>
      <c r="X339" s="42">
        <v>10.89</v>
      </c>
      <c r="Y339" s="42">
        <v>11.06</v>
      </c>
      <c r="Z339" s="42">
        <v>11.24</v>
      </c>
      <c r="AA339" s="42">
        <v>11.42</v>
      </c>
      <c r="AB339" s="42">
        <v>11.59</v>
      </c>
      <c r="AC339" s="42">
        <v>11.77</v>
      </c>
      <c r="AD339" s="42">
        <v>11.95</v>
      </c>
      <c r="AE339" s="42">
        <v>12.12</v>
      </c>
      <c r="AF339" s="42">
        <v>12.3</v>
      </c>
      <c r="AG339" s="42">
        <v>12.48</v>
      </c>
      <c r="AH339" s="42">
        <v>12.66</v>
      </c>
      <c r="AI339" s="42">
        <v>12.83</v>
      </c>
      <c r="AJ339" s="42">
        <v>13.01</v>
      </c>
      <c r="AK339" s="42">
        <v>13.19</v>
      </c>
      <c r="AL339" s="42">
        <v>13.36</v>
      </c>
      <c r="AM339" s="42">
        <v>13.54</v>
      </c>
      <c r="AN339" s="42">
        <v>13.72</v>
      </c>
      <c r="AO339" s="42">
        <v>13.9</v>
      </c>
      <c r="AP339" s="42">
        <v>14.07</v>
      </c>
    </row>
    <row r="340" spans="1:42" x14ac:dyDescent="0.2">
      <c r="A340" s="41">
        <v>3.28</v>
      </c>
      <c r="B340" s="42">
        <v>6.99</v>
      </c>
      <c r="C340" s="42">
        <v>7.16</v>
      </c>
      <c r="D340" s="42">
        <v>7.34</v>
      </c>
      <c r="E340" s="42">
        <v>7.52</v>
      </c>
      <c r="F340" s="42">
        <v>7.69</v>
      </c>
      <c r="G340" s="42">
        <v>7.87</v>
      </c>
      <c r="H340" s="42">
        <v>8.0500000000000007</v>
      </c>
      <c r="I340" s="42">
        <v>8.23</v>
      </c>
      <c r="J340" s="42">
        <v>8.4</v>
      </c>
      <c r="K340" s="42">
        <v>8.58</v>
      </c>
      <c r="L340" s="42">
        <v>8.76</v>
      </c>
      <c r="M340" s="42">
        <v>8.93</v>
      </c>
      <c r="N340" s="42">
        <v>9.11</v>
      </c>
      <c r="O340" s="42">
        <v>9.2899999999999991</v>
      </c>
      <c r="P340" s="42">
        <v>9.4700000000000006</v>
      </c>
      <c r="Q340" s="42">
        <v>9.64</v>
      </c>
      <c r="R340" s="42">
        <v>9.82</v>
      </c>
      <c r="S340" s="42">
        <v>10</v>
      </c>
      <c r="T340" s="42">
        <v>10.17</v>
      </c>
      <c r="U340" s="42">
        <v>10.35</v>
      </c>
      <c r="V340" s="42">
        <v>10.53</v>
      </c>
      <c r="W340" s="42">
        <v>10.71</v>
      </c>
      <c r="X340" s="42">
        <v>10.88</v>
      </c>
      <c r="Y340" s="42">
        <v>11.06</v>
      </c>
      <c r="Z340" s="42">
        <v>11.24</v>
      </c>
      <c r="AA340" s="42">
        <v>11.41</v>
      </c>
      <c r="AB340" s="42">
        <v>11.59</v>
      </c>
      <c r="AC340" s="42">
        <v>11.77</v>
      </c>
      <c r="AD340" s="42">
        <v>11.94</v>
      </c>
      <c r="AE340" s="42">
        <v>12.12</v>
      </c>
      <c r="AF340" s="42">
        <v>12.3</v>
      </c>
      <c r="AG340" s="42">
        <v>12.48</v>
      </c>
      <c r="AH340" s="42">
        <v>12.65</v>
      </c>
      <c r="AI340" s="42">
        <v>12.83</v>
      </c>
      <c r="AJ340" s="42">
        <v>13.01</v>
      </c>
      <c r="AK340" s="42">
        <v>13.18</v>
      </c>
      <c r="AL340" s="42">
        <v>13.36</v>
      </c>
      <c r="AM340" s="42">
        <v>13.54</v>
      </c>
      <c r="AN340" s="42">
        <v>13.71</v>
      </c>
      <c r="AO340" s="42">
        <v>13.89</v>
      </c>
      <c r="AP340" s="42">
        <v>14.07</v>
      </c>
    </row>
    <row r="341" spans="1:42" x14ac:dyDescent="0.2">
      <c r="A341" s="41">
        <v>3.29</v>
      </c>
      <c r="B341" s="42">
        <v>6.98</v>
      </c>
      <c r="C341" s="42">
        <v>7.16</v>
      </c>
      <c r="D341" s="42">
        <v>7.34</v>
      </c>
      <c r="E341" s="42">
        <v>7.52</v>
      </c>
      <c r="F341" s="42">
        <v>7.69</v>
      </c>
      <c r="G341" s="42">
        <v>7.87</v>
      </c>
      <c r="H341" s="42">
        <v>8.0500000000000007</v>
      </c>
      <c r="I341" s="42">
        <v>8.2200000000000006</v>
      </c>
      <c r="J341" s="42">
        <v>8.4</v>
      </c>
      <c r="K341" s="42">
        <v>8.58</v>
      </c>
      <c r="L341" s="42">
        <v>8.76</v>
      </c>
      <c r="M341" s="42">
        <v>8.93</v>
      </c>
      <c r="N341" s="42">
        <v>9.11</v>
      </c>
      <c r="O341" s="42">
        <v>9.2899999999999991</v>
      </c>
      <c r="P341" s="42">
        <v>9.4600000000000009</v>
      </c>
      <c r="Q341" s="42">
        <v>9.64</v>
      </c>
      <c r="R341" s="42">
        <v>9.82</v>
      </c>
      <c r="S341" s="42">
        <v>9.99</v>
      </c>
      <c r="T341" s="42">
        <v>10.17</v>
      </c>
      <c r="U341" s="42">
        <v>10.35</v>
      </c>
      <c r="V341" s="42">
        <v>10.53</v>
      </c>
      <c r="W341" s="42">
        <v>10.7</v>
      </c>
      <c r="X341" s="42">
        <v>10.88</v>
      </c>
      <c r="Y341" s="42">
        <v>11.06</v>
      </c>
      <c r="Z341" s="42">
        <v>11.23</v>
      </c>
      <c r="AA341" s="42">
        <v>11.41</v>
      </c>
      <c r="AB341" s="42">
        <v>11.59</v>
      </c>
      <c r="AC341" s="42">
        <v>11.76</v>
      </c>
      <c r="AD341" s="42">
        <v>11.94</v>
      </c>
      <c r="AE341" s="42">
        <v>12.12</v>
      </c>
      <c r="AF341" s="42">
        <v>12.3</v>
      </c>
      <c r="AG341" s="42">
        <v>12.47</v>
      </c>
      <c r="AH341" s="42">
        <v>12.65</v>
      </c>
      <c r="AI341" s="42">
        <v>12.83</v>
      </c>
      <c r="AJ341" s="42">
        <v>13</v>
      </c>
      <c r="AK341" s="42">
        <v>13.18</v>
      </c>
      <c r="AL341" s="42">
        <v>13.36</v>
      </c>
      <c r="AM341" s="42">
        <v>13.53</v>
      </c>
      <c r="AN341" s="42">
        <v>13.71</v>
      </c>
      <c r="AO341" s="42">
        <v>13.89</v>
      </c>
      <c r="AP341" s="42">
        <v>14.06</v>
      </c>
    </row>
    <row r="342" spans="1:42" x14ac:dyDescent="0.2">
      <c r="A342" s="41">
        <v>3.3</v>
      </c>
      <c r="B342" s="42">
        <v>6.98</v>
      </c>
      <c r="C342" s="42">
        <v>7.16</v>
      </c>
      <c r="D342" s="42">
        <v>7.34</v>
      </c>
      <c r="E342" s="42">
        <v>7.51</v>
      </c>
      <c r="F342" s="42">
        <v>7.69</v>
      </c>
      <c r="G342" s="42">
        <v>7.87</v>
      </c>
      <c r="H342" s="42">
        <v>8.0399999999999991</v>
      </c>
      <c r="I342" s="42">
        <v>8.2200000000000006</v>
      </c>
      <c r="J342" s="42">
        <v>8.4</v>
      </c>
      <c r="K342" s="42">
        <v>8.58</v>
      </c>
      <c r="L342" s="42">
        <v>8.75</v>
      </c>
      <c r="M342" s="42">
        <v>8.93</v>
      </c>
      <c r="N342" s="42">
        <v>9.11</v>
      </c>
      <c r="O342" s="42">
        <v>9.2799999999999994</v>
      </c>
      <c r="P342" s="42">
        <v>9.4600000000000009</v>
      </c>
      <c r="Q342" s="42">
        <v>9.64</v>
      </c>
      <c r="R342" s="42">
        <v>9.81</v>
      </c>
      <c r="S342" s="42">
        <v>9.99</v>
      </c>
      <c r="T342" s="42">
        <v>10.17</v>
      </c>
      <c r="U342" s="42">
        <v>10.35</v>
      </c>
      <c r="V342" s="42">
        <v>10.52</v>
      </c>
      <c r="W342" s="42">
        <v>10.7</v>
      </c>
      <c r="X342" s="42">
        <v>10.88</v>
      </c>
      <c r="Y342" s="42">
        <v>11.05</v>
      </c>
      <c r="Z342" s="42">
        <v>11.23</v>
      </c>
      <c r="AA342" s="42">
        <v>11.41</v>
      </c>
      <c r="AB342" s="42">
        <v>11.58</v>
      </c>
      <c r="AC342" s="42">
        <v>11.76</v>
      </c>
      <c r="AD342" s="42">
        <v>11.94</v>
      </c>
      <c r="AE342" s="42">
        <v>12.12</v>
      </c>
      <c r="AF342" s="42">
        <v>12.29</v>
      </c>
      <c r="AG342" s="42">
        <v>12.47</v>
      </c>
      <c r="AH342" s="42">
        <v>12.65</v>
      </c>
      <c r="AI342" s="42">
        <v>12.82</v>
      </c>
      <c r="AJ342" s="42">
        <v>13</v>
      </c>
      <c r="AK342" s="42">
        <v>13.18</v>
      </c>
      <c r="AL342" s="42">
        <v>13.35</v>
      </c>
      <c r="AM342" s="42">
        <v>13.53</v>
      </c>
      <c r="AN342" s="42">
        <v>13.71</v>
      </c>
      <c r="AO342" s="42">
        <v>13.88</v>
      </c>
      <c r="AP342" s="42">
        <v>14.06</v>
      </c>
    </row>
    <row r="343" spans="1:42" x14ac:dyDescent="0.2">
      <c r="A343" s="41">
        <v>3.31</v>
      </c>
      <c r="B343" s="42">
        <v>6.98</v>
      </c>
      <c r="C343" s="42">
        <v>7.16</v>
      </c>
      <c r="D343" s="42">
        <v>7.33</v>
      </c>
      <c r="E343" s="42">
        <v>7.51</v>
      </c>
      <c r="F343" s="42">
        <v>7.69</v>
      </c>
      <c r="G343" s="42">
        <v>7.87</v>
      </c>
      <c r="H343" s="42">
        <v>8.0399999999999991</v>
      </c>
      <c r="I343" s="42">
        <v>8.2200000000000006</v>
      </c>
      <c r="J343" s="42">
        <v>8.4</v>
      </c>
      <c r="K343" s="42">
        <v>8.57</v>
      </c>
      <c r="L343" s="42">
        <v>8.75</v>
      </c>
      <c r="M343" s="42">
        <v>8.93</v>
      </c>
      <c r="N343" s="42">
        <v>9.1</v>
      </c>
      <c r="O343" s="42">
        <v>9.2799999999999994</v>
      </c>
      <c r="P343" s="42">
        <v>9.4600000000000009</v>
      </c>
      <c r="Q343" s="42">
        <v>9.64</v>
      </c>
      <c r="R343" s="42">
        <v>9.81</v>
      </c>
      <c r="S343" s="42">
        <v>9.99</v>
      </c>
      <c r="T343" s="42">
        <v>10.17</v>
      </c>
      <c r="U343" s="42">
        <v>10.34</v>
      </c>
      <c r="V343" s="42">
        <v>10.52</v>
      </c>
      <c r="W343" s="42">
        <v>10.7</v>
      </c>
      <c r="X343" s="42">
        <v>10.87</v>
      </c>
      <c r="Y343" s="42">
        <v>11.05</v>
      </c>
      <c r="Z343" s="42">
        <v>11.23</v>
      </c>
      <c r="AA343" s="42">
        <v>11.4</v>
      </c>
      <c r="AB343" s="42">
        <v>11.58</v>
      </c>
      <c r="AC343" s="42">
        <v>11.76</v>
      </c>
      <c r="AD343" s="42">
        <v>11.94</v>
      </c>
      <c r="AE343" s="42">
        <v>12.11</v>
      </c>
      <c r="AF343" s="42">
        <v>12.29</v>
      </c>
      <c r="AG343" s="42">
        <v>12.47</v>
      </c>
      <c r="AH343" s="42">
        <v>12.64</v>
      </c>
      <c r="AI343" s="42">
        <v>12.82</v>
      </c>
      <c r="AJ343" s="42">
        <v>13</v>
      </c>
      <c r="AK343" s="42">
        <v>13.17</v>
      </c>
      <c r="AL343" s="42">
        <v>13.35</v>
      </c>
      <c r="AM343" s="42">
        <v>13.53</v>
      </c>
      <c r="AN343" s="42">
        <v>13.7</v>
      </c>
      <c r="AO343" s="42">
        <v>13.88</v>
      </c>
      <c r="AP343" s="42">
        <v>14.06</v>
      </c>
    </row>
    <row r="344" spans="1:42" x14ac:dyDescent="0.2">
      <c r="A344" s="41">
        <v>3.32</v>
      </c>
      <c r="B344" s="42">
        <v>6.98</v>
      </c>
      <c r="C344" s="42">
        <v>7.16</v>
      </c>
      <c r="D344" s="42">
        <v>7.33</v>
      </c>
      <c r="E344" s="42">
        <v>7.51</v>
      </c>
      <c r="F344" s="42">
        <v>7.69</v>
      </c>
      <c r="G344" s="42">
        <v>7.86</v>
      </c>
      <c r="H344" s="42">
        <v>8.0399999999999991</v>
      </c>
      <c r="I344" s="42">
        <v>8.2200000000000006</v>
      </c>
      <c r="J344" s="42">
        <v>8.39</v>
      </c>
      <c r="K344" s="42">
        <v>8.57</v>
      </c>
      <c r="L344" s="42">
        <v>8.75</v>
      </c>
      <c r="M344" s="42">
        <v>8.93</v>
      </c>
      <c r="N344" s="42">
        <v>9.1</v>
      </c>
      <c r="O344" s="42">
        <v>9.2799999999999994</v>
      </c>
      <c r="P344" s="42">
        <v>9.4600000000000009</v>
      </c>
      <c r="Q344" s="42">
        <v>9.6300000000000008</v>
      </c>
      <c r="R344" s="42">
        <v>9.81</v>
      </c>
      <c r="S344" s="42">
        <v>9.99</v>
      </c>
      <c r="T344" s="42">
        <v>10.16</v>
      </c>
      <c r="U344" s="42">
        <v>10.34</v>
      </c>
      <c r="V344" s="42">
        <v>10.52</v>
      </c>
      <c r="W344" s="42">
        <v>10.69</v>
      </c>
      <c r="X344" s="42">
        <v>10.87</v>
      </c>
      <c r="Y344" s="42">
        <v>11.05</v>
      </c>
      <c r="Z344" s="42">
        <v>11.22</v>
      </c>
      <c r="AA344" s="42">
        <v>11.4</v>
      </c>
      <c r="AB344" s="42">
        <v>11.58</v>
      </c>
      <c r="AC344" s="42">
        <v>11.76</v>
      </c>
      <c r="AD344" s="42">
        <v>11.93</v>
      </c>
      <c r="AE344" s="42">
        <v>12.11</v>
      </c>
      <c r="AF344" s="42">
        <v>12.29</v>
      </c>
      <c r="AG344" s="42">
        <v>12.46</v>
      </c>
      <c r="AH344" s="42">
        <v>12.64</v>
      </c>
      <c r="AI344" s="42">
        <v>12.82</v>
      </c>
      <c r="AJ344" s="42">
        <v>12.99</v>
      </c>
      <c r="AK344" s="42">
        <v>13.17</v>
      </c>
      <c r="AL344" s="42">
        <v>13.35</v>
      </c>
      <c r="AM344" s="42">
        <v>13.52</v>
      </c>
      <c r="AN344" s="42">
        <v>13.7</v>
      </c>
      <c r="AO344" s="42">
        <v>13.88</v>
      </c>
      <c r="AP344" s="42">
        <v>14.05</v>
      </c>
    </row>
    <row r="345" spans="1:42" x14ac:dyDescent="0.2">
      <c r="A345" s="41">
        <v>3.33</v>
      </c>
      <c r="B345" s="42">
        <v>6.98</v>
      </c>
      <c r="C345" s="42">
        <v>7.15</v>
      </c>
      <c r="D345" s="42">
        <v>7.33</v>
      </c>
      <c r="E345" s="42">
        <v>7.51</v>
      </c>
      <c r="F345" s="42">
        <v>7.68</v>
      </c>
      <c r="G345" s="42">
        <v>7.86</v>
      </c>
      <c r="H345" s="42">
        <v>8.0399999999999991</v>
      </c>
      <c r="I345" s="42">
        <v>8.2200000000000006</v>
      </c>
      <c r="J345" s="42">
        <v>8.39</v>
      </c>
      <c r="K345" s="42">
        <v>8.57</v>
      </c>
      <c r="L345" s="42">
        <v>8.75</v>
      </c>
      <c r="M345" s="42">
        <v>8.92</v>
      </c>
      <c r="N345" s="42">
        <v>9.1</v>
      </c>
      <c r="O345" s="42">
        <v>9.2799999999999994</v>
      </c>
      <c r="P345" s="42">
        <v>9.4499999999999993</v>
      </c>
      <c r="Q345" s="42">
        <v>9.6300000000000008</v>
      </c>
      <c r="R345" s="42">
        <v>9.81</v>
      </c>
      <c r="S345" s="42">
        <v>9.98</v>
      </c>
      <c r="T345" s="42">
        <v>10.16</v>
      </c>
      <c r="U345" s="42">
        <v>10.34</v>
      </c>
      <c r="V345" s="42">
        <v>10.51</v>
      </c>
      <c r="W345" s="42">
        <v>10.69</v>
      </c>
      <c r="X345" s="42">
        <v>10.87</v>
      </c>
      <c r="Y345" s="42">
        <v>11.04</v>
      </c>
      <c r="Z345" s="42">
        <v>11.22</v>
      </c>
      <c r="AA345" s="42">
        <v>11.4</v>
      </c>
      <c r="AB345" s="42">
        <v>11.58</v>
      </c>
      <c r="AC345" s="42">
        <v>11.75</v>
      </c>
      <c r="AD345" s="42">
        <v>11.93</v>
      </c>
      <c r="AE345" s="42">
        <v>12.11</v>
      </c>
      <c r="AF345" s="42">
        <v>12.28</v>
      </c>
      <c r="AG345" s="42">
        <v>12.46</v>
      </c>
      <c r="AH345" s="42">
        <v>12.64</v>
      </c>
      <c r="AI345" s="42">
        <v>12.81</v>
      </c>
      <c r="AJ345" s="42">
        <v>12.99</v>
      </c>
      <c r="AK345" s="42">
        <v>13.17</v>
      </c>
      <c r="AL345" s="42">
        <v>13.34</v>
      </c>
      <c r="AM345" s="42">
        <v>13.52</v>
      </c>
      <c r="AN345" s="42">
        <v>13.7</v>
      </c>
      <c r="AO345" s="42">
        <v>13.87</v>
      </c>
      <c r="AP345" s="42">
        <v>14.05</v>
      </c>
    </row>
    <row r="346" spans="1:42" x14ac:dyDescent="0.2">
      <c r="A346" s="41">
        <v>3.34</v>
      </c>
      <c r="B346" s="42">
        <v>6.98</v>
      </c>
      <c r="C346" s="42">
        <v>7.15</v>
      </c>
      <c r="D346" s="42">
        <v>7.33</v>
      </c>
      <c r="E346" s="42">
        <v>7.51</v>
      </c>
      <c r="F346" s="42">
        <v>7.68</v>
      </c>
      <c r="G346" s="42">
        <v>7.86</v>
      </c>
      <c r="H346" s="42">
        <v>8.0399999999999991</v>
      </c>
      <c r="I346" s="42">
        <v>8.2100000000000009</v>
      </c>
      <c r="J346" s="42">
        <v>8.39</v>
      </c>
      <c r="K346" s="42">
        <v>8.57</v>
      </c>
      <c r="L346" s="42">
        <v>8.74</v>
      </c>
      <c r="M346" s="42">
        <v>8.92</v>
      </c>
      <c r="N346" s="42">
        <v>9.1</v>
      </c>
      <c r="O346" s="42">
        <v>9.27</v>
      </c>
      <c r="P346" s="42">
        <v>9.4499999999999993</v>
      </c>
      <c r="Q346" s="42">
        <v>9.6300000000000008</v>
      </c>
      <c r="R346" s="42">
        <v>9.8000000000000007</v>
      </c>
      <c r="S346" s="42">
        <v>9.98</v>
      </c>
      <c r="T346" s="42">
        <v>10.16</v>
      </c>
      <c r="U346" s="42">
        <v>10.33</v>
      </c>
      <c r="V346" s="42">
        <v>10.51</v>
      </c>
      <c r="W346" s="42">
        <v>10.69</v>
      </c>
      <c r="X346" s="42">
        <v>10.87</v>
      </c>
      <c r="Y346" s="42">
        <v>11.04</v>
      </c>
      <c r="Z346" s="42">
        <v>11.22</v>
      </c>
      <c r="AA346" s="42">
        <v>11.4</v>
      </c>
      <c r="AB346" s="42">
        <v>11.57</v>
      </c>
      <c r="AC346" s="42">
        <v>11.75</v>
      </c>
      <c r="AD346" s="42">
        <v>11.93</v>
      </c>
      <c r="AE346" s="42">
        <v>12.1</v>
      </c>
      <c r="AF346" s="42">
        <v>12.28</v>
      </c>
      <c r="AG346" s="42">
        <v>12.46</v>
      </c>
      <c r="AH346" s="42">
        <v>12.63</v>
      </c>
      <c r="AI346" s="42">
        <v>12.81</v>
      </c>
      <c r="AJ346" s="42">
        <v>12.99</v>
      </c>
      <c r="AK346" s="42">
        <v>13.16</v>
      </c>
      <c r="AL346" s="42">
        <v>13.34</v>
      </c>
      <c r="AM346" s="42">
        <v>13.52</v>
      </c>
      <c r="AN346" s="42">
        <v>13.69</v>
      </c>
      <c r="AO346" s="42">
        <v>13.87</v>
      </c>
      <c r="AP346" s="42">
        <v>14.05</v>
      </c>
    </row>
    <row r="347" spans="1:42" x14ac:dyDescent="0.2">
      <c r="A347" s="41">
        <v>3.35</v>
      </c>
      <c r="B347" s="42">
        <v>6.97</v>
      </c>
      <c r="C347" s="42">
        <v>7.15</v>
      </c>
      <c r="D347" s="42">
        <v>7.33</v>
      </c>
      <c r="E347" s="42">
        <v>7.5</v>
      </c>
      <c r="F347" s="42">
        <v>7.68</v>
      </c>
      <c r="G347" s="42">
        <v>7.86</v>
      </c>
      <c r="H347" s="42">
        <v>8.0299999999999994</v>
      </c>
      <c r="I347" s="42">
        <v>8.2100000000000009</v>
      </c>
      <c r="J347" s="42">
        <v>8.39</v>
      </c>
      <c r="K347" s="42">
        <v>8.56</v>
      </c>
      <c r="L347" s="42">
        <v>8.74</v>
      </c>
      <c r="M347" s="42">
        <v>8.92</v>
      </c>
      <c r="N347" s="42">
        <v>9.09</v>
      </c>
      <c r="O347" s="42">
        <v>9.27</v>
      </c>
      <c r="P347" s="42">
        <v>9.4499999999999993</v>
      </c>
      <c r="Q347" s="42">
        <v>9.6199999999999992</v>
      </c>
      <c r="R347" s="42">
        <v>9.8000000000000007</v>
      </c>
      <c r="S347" s="42">
        <v>9.98</v>
      </c>
      <c r="T347" s="42">
        <v>10.16</v>
      </c>
      <c r="U347" s="42">
        <v>10.33</v>
      </c>
      <c r="V347" s="42">
        <v>10.51</v>
      </c>
      <c r="W347" s="42">
        <v>10.69</v>
      </c>
      <c r="X347" s="42">
        <v>10.86</v>
      </c>
      <c r="Y347" s="42">
        <v>11.04</v>
      </c>
      <c r="Z347" s="42">
        <v>11.22</v>
      </c>
      <c r="AA347" s="42">
        <v>11.39</v>
      </c>
      <c r="AB347" s="42">
        <v>11.57</v>
      </c>
      <c r="AC347" s="42">
        <v>11.75</v>
      </c>
      <c r="AD347" s="42">
        <v>11.92</v>
      </c>
      <c r="AE347" s="42">
        <v>12.1</v>
      </c>
      <c r="AF347" s="42">
        <v>12.28</v>
      </c>
      <c r="AG347" s="42">
        <v>12.45</v>
      </c>
      <c r="AH347" s="42">
        <v>12.63</v>
      </c>
      <c r="AI347" s="42">
        <v>12.81</v>
      </c>
      <c r="AJ347" s="42">
        <v>12.98</v>
      </c>
      <c r="AK347" s="42">
        <v>13.16</v>
      </c>
      <c r="AL347" s="42">
        <v>13.34</v>
      </c>
      <c r="AM347" s="42">
        <v>13.51</v>
      </c>
      <c r="AN347" s="42">
        <v>13.69</v>
      </c>
      <c r="AO347" s="42">
        <v>13.87</v>
      </c>
      <c r="AP347" s="42">
        <v>14.04</v>
      </c>
    </row>
    <row r="348" spans="1:42" x14ac:dyDescent="0.2">
      <c r="A348" s="41">
        <v>3.36</v>
      </c>
      <c r="B348" s="42">
        <v>6.97</v>
      </c>
      <c r="C348" s="42">
        <v>7.15</v>
      </c>
      <c r="D348" s="42">
        <v>7.32</v>
      </c>
      <c r="E348" s="42">
        <v>7.5</v>
      </c>
      <c r="F348" s="42">
        <v>7.68</v>
      </c>
      <c r="G348" s="42">
        <v>7.86</v>
      </c>
      <c r="H348" s="42">
        <v>8.0299999999999994</v>
      </c>
      <c r="I348" s="42">
        <v>8.2100000000000009</v>
      </c>
      <c r="J348" s="42">
        <v>8.39</v>
      </c>
      <c r="K348" s="42">
        <v>8.56</v>
      </c>
      <c r="L348" s="42">
        <v>8.74</v>
      </c>
      <c r="M348" s="42">
        <v>8.92</v>
      </c>
      <c r="N348" s="42">
        <v>9.09</v>
      </c>
      <c r="O348" s="42">
        <v>9.27</v>
      </c>
      <c r="P348" s="42">
        <v>9.4499999999999993</v>
      </c>
      <c r="Q348" s="42">
        <v>9.6199999999999992</v>
      </c>
      <c r="R348" s="42">
        <v>9.8000000000000007</v>
      </c>
      <c r="S348" s="42">
        <v>9.98</v>
      </c>
      <c r="T348" s="42">
        <v>10.15</v>
      </c>
      <c r="U348" s="42">
        <v>10.33</v>
      </c>
      <c r="V348" s="42">
        <v>10.51</v>
      </c>
      <c r="W348" s="42">
        <v>10.68</v>
      </c>
      <c r="X348" s="42">
        <v>10.86</v>
      </c>
      <c r="Y348" s="42">
        <v>11.04</v>
      </c>
      <c r="Z348" s="42">
        <v>11.21</v>
      </c>
      <c r="AA348" s="42">
        <v>11.39</v>
      </c>
      <c r="AB348" s="42">
        <v>11.57</v>
      </c>
      <c r="AC348" s="42">
        <v>11.74</v>
      </c>
      <c r="AD348" s="42">
        <v>11.92</v>
      </c>
      <c r="AE348" s="42">
        <v>12.1</v>
      </c>
      <c r="AF348" s="42">
        <v>12.27</v>
      </c>
      <c r="AG348" s="42">
        <v>12.45</v>
      </c>
      <c r="AH348" s="42">
        <v>12.63</v>
      </c>
      <c r="AI348" s="42">
        <v>12.8</v>
      </c>
      <c r="AJ348" s="42">
        <v>12.98</v>
      </c>
      <c r="AK348" s="42">
        <v>13.16</v>
      </c>
      <c r="AL348" s="42">
        <v>13.33</v>
      </c>
      <c r="AM348" s="42">
        <v>13.51</v>
      </c>
      <c r="AN348" s="42">
        <v>13.69</v>
      </c>
      <c r="AO348" s="42">
        <v>13.86</v>
      </c>
      <c r="AP348" s="42">
        <v>14.04</v>
      </c>
    </row>
    <row r="349" spans="1:42" x14ac:dyDescent="0.2">
      <c r="A349" s="41">
        <v>3.37</v>
      </c>
      <c r="B349" s="42">
        <v>6.97</v>
      </c>
      <c r="C349" s="42">
        <v>7.15</v>
      </c>
      <c r="D349" s="42">
        <v>7.32</v>
      </c>
      <c r="E349" s="42">
        <v>7.5</v>
      </c>
      <c r="F349" s="42">
        <v>7.68</v>
      </c>
      <c r="G349" s="42">
        <v>7.85</v>
      </c>
      <c r="H349" s="42">
        <v>8.0299999999999994</v>
      </c>
      <c r="I349" s="42">
        <v>8.2100000000000009</v>
      </c>
      <c r="J349" s="42">
        <v>8.3800000000000008</v>
      </c>
      <c r="K349" s="42">
        <v>8.56</v>
      </c>
      <c r="L349" s="42">
        <v>8.74</v>
      </c>
      <c r="M349" s="42">
        <v>8.91</v>
      </c>
      <c r="N349" s="42">
        <v>9.09</v>
      </c>
      <c r="O349" s="42">
        <v>9.27</v>
      </c>
      <c r="P349" s="42">
        <v>9.44</v>
      </c>
      <c r="Q349" s="42">
        <v>9.6199999999999992</v>
      </c>
      <c r="R349" s="42">
        <v>9.8000000000000007</v>
      </c>
      <c r="S349" s="42">
        <v>9.9700000000000006</v>
      </c>
      <c r="T349" s="42">
        <v>10.15</v>
      </c>
      <c r="U349" s="42">
        <v>10.33</v>
      </c>
      <c r="V349" s="42">
        <v>10.5</v>
      </c>
      <c r="W349" s="42">
        <v>10.68</v>
      </c>
      <c r="X349" s="42">
        <v>10.86</v>
      </c>
      <c r="Y349" s="42">
        <v>11.03</v>
      </c>
      <c r="Z349" s="42">
        <v>11.21</v>
      </c>
      <c r="AA349" s="42">
        <v>11.39</v>
      </c>
      <c r="AB349" s="42">
        <v>11.56</v>
      </c>
      <c r="AC349" s="42">
        <v>11.74</v>
      </c>
      <c r="AD349" s="42">
        <v>11.92</v>
      </c>
      <c r="AE349" s="42">
        <v>12.09</v>
      </c>
      <c r="AF349" s="42">
        <v>12.27</v>
      </c>
      <c r="AG349" s="42">
        <v>12.45</v>
      </c>
      <c r="AH349" s="42">
        <v>12.62</v>
      </c>
      <c r="AI349" s="42">
        <v>12.8</v>
      </c>
      <c r="AJ349" s="42">
        <v>12.98</v>
      </c>
      <c r="AK349" s="42">
        <v>13.15</v>
      </c>
      <c r="AL349" s="42">
        <v>13.33</v>
      </c>
      <c r="AM349" s="42">
        <v>13.51</v>
      </c>
      <c r="AN349" s="42">
        <v>13.68</v>
      </c>
      <c r="AO349" s="42">
        <v>13.86</v>
      </c>
      <c r="AP349" s="42">
        <v>14.04</v>
      </c>
    </row>
    <row r="350" spans="1:42" x14ac:dyDescent="0.2">
      <c r="A350" s="41">
        <v>3.38</v>
      </c>
      <c r="B350" s="42">
        <v>6.97</v>
      </c>
      <c r="C350" s="42">
        <v>7.14</v>
      </c>
      <c r="D350" s="42">
        <v>7.32</v>
      </c>
      <c r="E350" s="42">
        <v>7.5</v>
      </c>
      <c r="F350" s="42">
        <v>7.67</v>
      </c>
      <c r="G350" s="42">
        <v>7.85</v>
      </c>
      <c r="H350" s="42">
        <v>8.0299999999999994</v>
      </c>
      <c r="I350" s="42">
        <v>8.1999999999999993</v>
      </c>
      <c r="J350" s="42">
        <v>8.3800000000000008</v>
      </c>
      <c r="K350" s="42">
        <v>8.56</v>
      </c>
      <c r="L350" s="42">
        <v>8.73</v>
      </c>
      <c r="M350" s="42">
        <v>8.91</v>
      </c>
      <c r="N350" s="42">
        <v>9.09</v>
      </c>
      <c r="O350" s="42">
        <v>9.26</v>
      </c>
      <c r="P350" s="42">
        <v>9.44</v>
      </c>
      <c r="Q350" s="42">
        <v>9.6199999999999992</v>
      </c>
      <c r="R350" s="42">
        <v>9.7899999999999991</v>
      </c>
      <c r="S350" s="42">
        <v>9.9700000000000006</v>
      </c>
      <c r="T350" s="42">
        <v>10.15</v>
      </c>
      <c r="U350" s="42">
        <v>10.32</v>
      </c>
      <c r="V350" s="42">
        <v>10.5</v>
      </c>
      <c r="W350" s="42">
        <v>10.68</v>
      </c>
      <c r="X350" s="42">
        <v>10.85</v>
      </c>
      <c r="Y350" s="42">
        <v>11.03</v>
      </c>
      <c r="Z350" s="42">
        <v>11.21</v>
      </c>
      <c r="AA350" s="42">
        <v>11.38</v>
      </c>
      <c r="AB350" s="42">
        <v>11.56</v>
      </c>
      <c r="AC350" s="42">
        <v>11.74</v>
      </c>
      <c r="AD350" s="42">
        <v>11.91</v>
      </c>
      <c r="AE350" s="42">
        <v>12.09</v>
      </c>
      <c r="AF350" s="42">
        <v>12.27</v>
      </c>
      <c r="AG350" s="42">
        <v>12.44</v>
      </c>
      <c r="AH350" s="42">
        <v>12.62</v>
      </c>
      <c r="AI350" s="42">
        <v>12.8</v>
      </c>
      <c r="AJ350" s="42">
        <v>12.97</v>
      </c>
      <c r="AK350" s="42">
        <v>13.15</v>
      </c>
      <c r="AL350" s="42">
        <v>13.33</v>
      </c>
      <c r="AM350" s="42">
        <v>13.5</v>
      </c>
      <c r="AN350" s="42">
        <v>13.68</v>
      </c>
      <c r="AO350" s="42">
        <v>13.85</v>
      </c>
      <c r="AP350" s="42">
        <v>14.03</v>
      </c>
    </row>
    <row r="351" spans="1:42" x14ac:dyDescent="0.2">
      <c r="A351" s="41">
        <v>3.39</v>
      </c>
      <c r="B351" s="42">
        <v>6.97</v>
      </c>
      <c r="C351" s="42">
        <v>7.14</v>
      </c>
      <c r="D351" s="42">
        <v>7.32</v>
      </c>
      <c r="E351" s="42">
        <v>7.5</v>
      </c>
      <c r="F351" s="42">
        <v>7.67</v>
      </c>
      <c r="G351" s="42">
        <v>7.85</v>
      </c>
      <c r="H351" s="42">
        <v>8.0299999999999994</v>
      </c>
      <c r="I351" s="42">
        <v>8.1999999999999993</v>
      </c>
      <c r="J351" s="42">
        <v>8.3800000000000008</v>
      </c>
      <c r="K351" s="42">
        <v>8.56</v>
      </c>
      <c r="L351" s="42">
        <v>8.73</v>
      </c>
      <c r="M351" s="42">
        <v>8.91</v>
      </c>
      <c r="N351" s="42">
        <v>9.08</v>
      </c>
      <c r="O351" s="42">
        <v>9.26</v>
      </c>
      <c r="P351" s="42">
        <v>9.44</v>
      </c>
      <c r="Q351" s="42">
        <v>9.61</v>
      </c>
      <c r="R351" s="42">
        <v>9.7899999999999991</v>
      </c>
      <c r="S351" s="42">
        <v>9.9700000000000006</v>
      </c>
      <c r="T351" s="42">
        <v>10.14</v>
      </c>
      <c r="U351" s="42">
        <v>10.32</v>
      </c>
      <c r="V351" s="42">
        <v>10.5</v>
      </c>
      <c r="W351" s="42">
        <v>10.67</v>
      </c>
      <c r="X351" s="42">
        <v>10.85</v>
      </c>
      <c r="Y351" s="42">
        <v>11.03</v>
      </c>
      <c r="Z351" s="42">
        <v>11.2</v>
      </c>
      <c r="AA351" s="42">
        <v>11.38</v>
      </c>
      <c r="AB351" s="42">
        <v>11.56</v>
      </c>
      <c r="AC351" s="42">
        <v>11.73</v>
      </c>
      <c r="AD351" s="42">
        <v>11.91</v>
      </c>
      <c r="AE351" s="42">
        <v>12.09</v>
      </c>
      <c r="AF351" s="42">
        <v>12.26</v>
      </c>
      <c r="AG351" s="42">
        <v>12.44</v>
      </c>
      <c r="AH351" s="42">
        <v>12.62</v>
      </c>
      <c r="AI351" s="42">
        <v>12.79</v>
      </c>
      <c r="AJ351" s="42">
        <v>12.97</v>
      </c>
      <c r="AK351" s="42">
        <v>13.15</v>
      </c>
      <c r="AL351" s="42">
        <v>13.32</v>
      </c>
      <c r="AM351" s="42">
        <v>13.5</v>
      </c>
      <c r="AN351" s="42">
        <v>13.67</v>
      </c>
      <c r="AO351" s="42">
        <v>13.85</v>
      </c>
      <c r="AP351" s="42">
        <v>14.03</v>
      </c>
    </row>
    <row r="352" spans="1:42" x14ac:dyDescent="0.2">
      <c r="A352" s="41">
        <v>3.4</v>
      </c>
      <c r="B352" s="42">
        <v>6.96</v>
      </c>
      <c r="C352" s="42">
        <v>7.14</v>
      </c>
      <c r="D352" s="42">
        <v>7.32</v>
      </c>
      <c r="E352" s="42">
        <v>7.49</v>
      </c>
      <c r="F352" s="42">
        <v>7.67</v>
      </c>
      <c r="G352" s="42">
        <v>7.85</v>
      </c>
      <c r="H352" s="42">
        <v>8.02</v>
      </c>
      <c r="I352" s="42">
        <v>8.1999999999999993</v>
      </c>
      <c r="J352" s="42">
        <v>8.3800000000000008</v>
      </c>
      <c r="K352" s="42">
        <v>8.5500000000000007</v>
      </c>
      <c r="L352" s="42">
        <v>8.73</v>
      </c>
      <c r="M352" s="42">
        <v>8.91</v>
      </c>
      <c r="N352" s="42">
        <v>9.08</v>
      </c>
      <c r="O352" s="42">
        <v>9.26</v>
      </c>
      <c r="P352" s="42">
        <v>9.44</v>
      </c>
      <c r="Q352" s="42">
        <v>9.61</v>
      </c>
      <c r="R352" s="42">
        <v>9.7899999999999991</v>
      </c>
      <c r="S352" s="42">
        <v>9.9700000000000006</v>
      </c>
      <c r="T352" s="42">
        <v>10.14</v>
      </c>
      <c r="U352" s="42">
        <v>10.32</v>
      </c>
      <c r="V352" s="42">
        <v>10.49</v>
      </c>
      <c r="W352" s="42">
        <v>10.67</v>
      </c>
      <c r="X352" s="42">
        <v>10.85</v>
      </c>
      <c r="Y352" s="42">
        <v>11.02</v>
      </c>
      <c r="Z352" s="42">
        <v>11.2</v>
      </c>
      <c r="AA352" s="42">
        <v>11.38</v>
      </c>
      <c r="AB352" s="42">
        <v>11.55</v>
      </c>
      <c r="AC352" s="42">
        <v>11.73</v>
      </c>
      <c r="AD352" s="42">
        <v>11.91</v>
      </c>
      <c r="AE352" s="42">
        <v>12.08</v>
      </c>
      <c r="AF352" s="42">
        <v>12.26</v>
      </c>
      <c r="AG352" s="42">
        <v>12.44</v>
      </c>
      <c r="AH352" s="42">
        <v>12.61</v>
      </c>
      <c r="AI352" s="42">
        <v>12.79</v>
      </c>
      <c r="AJ352" s="42">
        <v>12.97</v>
      </c>
      <c r="AK352" s="42">
        <v>13.14</v>
      </c>
      <c r="AL352" s="42">
        <v>13.32</v>
      </c>
      <c r="AM352" s="42">
        <v>13.49</v>
      </c>
      <c r="AN352" s="42">
        <v>13.67</v>
      </c>
      <c r="AO352" s="42">
        <v>13.85</v>
      </c>
      <c r="AP352" s="42">
        <v>14.02</v>
      </c>
    </row>
    <row r="353" spans="1:42" x14ac:dyDescent="0.2">
      <c r="A353" s="41">
        <v>3.41</v>
      </c>
      <c r="B353" s="42">
        <v>6.96</v>
      </c>
      <c r="C353" s="42">
        <v>7.14</v>
      </c>
      <c r="D353" s="42">
        <v>7.31</v>
      </c>
      <c r="E353" s="42">
        <v>7.49</v>
      </c>
      <c r="F353" s="42">
        <v>7.67</v>
      </c>
      <c r="G353" s="42">
        <v>7.84</v>
      </c>
      <c r="H353" s="42">
        <v>8.02</v>
      </c>
      <c r="I353" s="42">
        <v>8.1999999999999993</v>
      </c>
      <c r="J353" s="42">
        <v>8.3699999999999992</v>
      </c>
      <c r="K353" s="42">
        <v>8.5500000000000007</v>
      </c>
      <c r="L353" s="42">
        <v>8.73</v>
      </c>
      <c r="M353" s="42">
        <v>8.9</v>
      </c>
      <c r="N353" s="42">
        <v>9.08</v>
      </c>
      <c r="O353" s="42">
        <v>9.26</v>
      </c>
      <c r="P353" s="42">
        <v>9.43</v>
      </c>
      <c r="Q353" s="42">
        <v>9.61</v>
      </c>
      <c r="R353" s="42">
        <v>9.7899999999999991</v>
      </c>
      <c r="S353" s="42">
        <v>9.9600000000000009</v>
      </c>
      <c r="T353" s="42">
        <v>10.14</v>
      </c>
      <c r="U353" s="42">
        <v>10.32</v>
      </c>
      <c r="V353" s="42">
        <v>10.49</v>
      </c>
      <c r="W353" s="42">
        <v>10.67</v>
      </c>
      <c r="X353" s="42">
        <v>10.84</v>
      </c>
      <c r="Y353" s="42">
        <v>11.02</v>
      </c>
      <c r="Z353" s="42">
        <v>11.2</v>
      </c>
      <c r="AA353" s="42">
        <v>11.37</v>
      </c>
      <c r="AB353" s="42">
        <v>11.55</v>
      </c>
      <c r="AC353" s="42">
        <v>11.73</v>
      </c>
      <c r="AD353" s="42">
        <v>11.9</v>
      </c>
      <c r="AE353" s="42">
        <v>12.08</v>
      </c>
      <c r="AF353" s="42">
        <v>12.26</v>
      </c>
      <c r="AG353" s="42">
        <v>12.43</v>
      </c>
      <c r="AH353" s="42">
        <v>12.61</v>
      </c>
      <c r="AI353" s="42">
        <v>12.79</v>
      </c>
      <c r="AJ353" s="42">
        <v>12.96</v>
      </c>
      <c r="AK353" s="42">
        <v>13.14</v>
      </c>
      <c r="AL353" s="42">
        <v>13.31</v>
      </c>
      <c r="AM353" s="42">
        <v>13.49</v>
      </c>
      <c r="AN353" s="42">
        <v>13.67</v>
      </c>
      <c r="AO353" s="42">
        <v>13.84</v>
      </c>
      <c r="AP353" s="42">
        <v>14.02</v>
      </c>
    </row>
    <row r="354" spans="1:42" x14ac:dyDescent="0.2">
      <c r="A354" s="41">
        <v>3.42</v>
      </c>
      <c r="B354" s="42">
        <v>6.96</v>
      </c>
      <c r="C354" s="42">
        <v>7.14</v>
      </c>
      <c r="D354" s="42">
        <v>7.31</v>
      </c>
      <c r="E354" s="42">
        <v>7.49</v>
      </c>
      <c r="F354" s="42">
        <v>7.67</v>
      </c>
      <c r="G354" s="42">
        <v>7.84</v>
      </c>
      <c r="H354" s="42">
        <v>8.02</v>
      </c>
      <c r="I354" s="42">
        <v>8.1999999999999993</v>
      </c>
      <c r="J354" s="42">
        <v>8.3699999999999992</v>
      </c>
      <c r="K354" s="42">
        <v>8.5500000000000007</v>
      </c>
      <c r="L354" s="42">
        <v>8.7200000000000006</v>
      </c>
      <c r="M354" s="42">
        <v>8.9</v>
      </c>
      <c r="N354" s="42">
        <v>9.08</v>
      </c>
      <c r="O354" s="42">
        <v>9.25</v>
      </c>
      <c r="P354" s="42">
        <v>9.43</v>
      </c>
      <c r="Q354" s="42">
        <v>9.61</v>
      </c>
      <c r="R354" s="42">
        <v>9.7799999999999994</v>
      </c>
      <c r="S354" s="42">
        <v>9.9600000000000009</v>
      </c>
      <c r="T354" s="42">
        <v>10.14</v>
      </c>
      <c r="U354" s="42">
        <v>10.31</v>
      </c>
      <c r="V354" s="42">
        <v>10.49</v>
      </c>
      <c r="W354" s="42">
        <v>10.67</v>
      </c>
      <c r="X354" s="42">
        <v>10.84</v>
      </c>
      <c r="Y354" s="42">
        <v>11.02</v>
      </c>
      <c r="Z354" s="42">
        <v>11.19</v>
      </c>
      <c r="AA354" s="42">
        <v>11.37</v>
      </c>
      <c r="AB354" s="42">
        <v>11.55</v>
      </c>
      <c r="AC354" s="42">
        <v>11.72</v>
      </c>
      <c r="AD354" s="42">
        <v>11.9</v>
      </c>
      <c r="AE354" s="42">
        <v>12.08</v>
      </c>
      <c r="AF354" s="42">
        <v>12.25</v>
      </c>
      <c r="AG354" s="42">
        <v>12.43</v>
      </c>
      <c r="AH354" s="42">
        <v>12.61</v>
      </c>
      <c r="AI354" s="42">
        <v>12.78</v>
      </c>
      <c r="AJ354" s="42">
        <v>12.96</v>
      </c>
      <c r="AK354" s="42">
        <v>13.13</v>
      </c>
      <c r="AL354" s="42">
        <v>13.31</v>
      </c>
      <c r="AM354" s="42">
        <v>13.49</v>
      </c>
      <c r="AN354" s="42">
        <v>13.66</v>
      </c>
      <c r="AO354" s="42">
        <v>13.84</v>
      </c>
      <c r="AP354" s="42">
        <v>14.02</v>
      </c>
    </row>
    <row r="355" spans="1:42" x14ac:dyDescent="0.2">
      <c r="A355" s="41">
        <v>3.43</v>
      </c>
      <c r="B355" s="42">
        <v>6.96</v>
      </c>
      <c r="C355" s="42">
        <v>7.13</v>
      </c>
      <c r="D355" s="42">
        <v>7.31</v>
      </c>
      <c r="E355" s="42">
        <v>7.49</v>
      </c>
      <c r="F355" s="42">
        <v>7.66</v>
      </c>
      <c r="G355" s="42">
        <v>7.84</v>
      </c>
      <c r="H355" s="42">
        <v>8.02</v>
      </c>
      <c r="I355" s="42">
        <v>8.19</v>
      </c>
      <c r="J355" s="42">
        <v>8.3699999999999992</v>
      </c>
      <c r="K355" s="42">
        <v>8.5500000000000007</v>
      </c>
      <c r="L355" s="42">
        <v>8.7200000000000006</v>
      </c>
      <c r="M355" s="42">
        <v>8.9</v>
      </c>
      <c r="N355" s="42">
        <v>9.08</v>
      </c>
      <c r="O355" s="42">
        <v>9.25</v>
      </c>
      <c r="P355" s="42">
        <v>9.43</v>
      </c>
      <c r="Q355" s="42">
        <v>9.6</v>
      </c>
      <c r="R355" s="42">
        <v>9.7799999999999994</v>
      </c>
      <c r="S355" s="42">
        <v>9.9600000000000009</v>
      </c>
      <c r="T355" s="42">
        <v>10.130000000000001</v>
      </c>
      <c r="U355" s="42">
        <v>10.31</v>
      </c>
      <c r="V355" s="42">
        <v>10.49</v>
      </c>
      <c r="W355" s="42">
        <v>10.66</v>
      </c>
      <c r="X355" s="42">
        <v>10.84</v>
      </c>
      <c r="Y355" s="42">
        <v>11.02</v>
      </c>
      <c r="Z355" s="42">
        <v>11.19</v>
      </c>
      <c r="AA355" s="42">
        <v>11.37</v>
      </c>
      <c r="AB355" s="42">
        <v>11.54</v>
      </c>
      <c r="AC355" s="42">
        <v>11.72</v>
      </c>
      <c r="AD355" s="42">
        <v>11.9</v>
      </c>
      <c r="AE355" s="42">
        <v>12.07</v>
      </c>
      <c r="AF355" s="42">
        <v>12.25</v>
      </c>
      <c r="AG355" s="42">
        <v>12.43</v>
      </c>
      <c r="AH355" s="42">
        <v>12.6</v>
      </c>
      <c r="AI355" s="42">
        <v>12.78</v>
      </c>
      <c r="AJ355" s="42">
        <v>12.95</v>
      </c>
      <c r="AK355" s="42">
        <v>13.13</v>
      </c>
      <c r="AL355" s="42">
        <v>13.31</v>
      </c>
      <c r="AM355" s="42">
        <v>13.48</v>
      </c>
      <c r="AN355" s="42">
        <v>13.66</v>
      </c>
      <c r="AO355" s="42">
        <v>13.84</v>
      </c>
      <c r="AP355" s="42">
        <v>14.01</v>
      </c>
    </row>
    <row r="356" spans="1:42" x14ac:dyDescent="0.2">
      <c r="A356" s="41">
        <v>3.44</v>
      </c>
      <c r="B356" s="42">
        <v>6.96</v>
      </c>
      <c r="C356" s="42">
        <v>7.13</v>
      </c>
      <c r="D356" s="42">
        <v>7.31</v>
      </c>
      <c r="E356" s="42">
        <v>7.49</v>
      </c>
      <c r="F356" s="42">
        <v>7.66</v>
      </c>
      <c r="G356" s="42">
        <v>7.84</v>
      </c>
      <c r="H356" s="42">
        <v>8.01</v>
      </c>
      <c r="I356" s="42">
        <v>8.19</v>
      </c>
      <c r="J356" s="42">
        <v>8.3699999999999992</v>
      </c>
      <c r="K356" s="42">
        <v>8.5399999999999991</v>
      </c>
      <c r="L356" s="42">
        <v>8.7200000000000006</v>
      </c>
      <c r="M356" s="42">
        <v>8.9</v>
      </c>
      <c r="N356" s="42">
        <v>9.07</v>
      </c>
      <c r="O356" s="42">
        <v>9.25</v>
      </c>
      <c r="P356" s="42">
        <v>9.43</v>
      </c>
      <c r="Q356" s="42">
        <v>9.6</v>
      </c>
      <c r="R356" s="42">
        <v>9.7799999999999994</v>
      </c>
      <c r="S356" s="42">
        <v>9.9499999999999993</v>
      </c>
      <c r="T356" s="42">
        <v>10.130000000000001</v>
      </c>
      <c r="U356" s="42">
        <v>10.31</v>
      </c>
      <c r="V356" s="42">
        <v>10.48</v>
      </c>
      <c r="W356" s="42">
        <v>10.66</v>
      </c>
      <c r="X356" s="42">
        <v>10.84</v>
      </c>
      <c r="Y356" s="42">
        <v>11.01</v>
      </c>
      <c r="Z356" s="42">
        <v>11.19</v>
      </c>
      <c r="AA356" s="42">
        <v>11.36</v>
      </c>
      <c r="AB356" s="42">
        <v>11.54</v>
      </c>
      <c r="AC356" s="42">
        <v>11.72</v>
      </c>
      <c r="AD356" s="42">
        <v>11.89</v>
      </c>
      <c r="AE356" s="42">
        <v>12.07</v>
      </c>
      <c r="AF356" s="42">
        <v>12.25</v>
      </c>
      <c r="AG356" s="42">
        <v>12.42</v>
      </c>
      <c r="AH356" s="42">
        <v>12.6</v>
      </c>
      <c r="AI356" s="42">
        <v>12.78</v>
      </c>
      <c r="AJ356" s="42">
        <v>12.95</v>
      </c>
      <c r="AK356" s="42">
        <v>13.13</v>
      </c>
      <c r="AL356" s="42">
        <v>13.3</v>
      </c>
      <c r="AM356" s="42">
        <v>13.48</v>
      </c>
      <c r="AN356" s="42">
        <v>13.66</v>
      </c>
      <c r="AO356" s="42">
        <v>13.83</v>
      </c>
      <c r="AP356" s="42">
        <v>14.01</v>
      </c>
    </row>
    <row r="357" spans="1:42" x14ac:dyDescent="0.2">
      <c r="A357" s="41">
        <v>3.45</v>
      </c>
      <c r="B357" s="42">
        <v>6.95</v>
      </c>
      <c r="C357" s="42">
        <v>7.13</v>
      </c>
      <c r="D357" s="42">
        <v>7.31</v>
      </c>
      <c r="E357" s="42">
        <v>7.48</v>
      </c>
      <c r="F357" s="42">
        <v>7.66</v>
      </c>
      <c r="G357" s="42">
        <v>7.84</v>
      </c>
      <c r="H357" s="42">
        <v>8.01</v>
      </c>
      <c r="I357" s="42">
        <v>8.19</v>
      </c>
      <c r="J357" s="42">
        <v>8.3699999999999992</v>
      </c>
      <c r="K357" s="42">
        <v>8.5399999999999991</v>
      </c>
      <c r="L357" s="42">
        <v>8.7200000000000006</v>
      </c>
      <c r="M357" s="42">
        <v>8.89</v>
      </c>
      <c r="N357" s="42">
        <v>9.07</v>
      </c>
      <c r="O357" s="42">
        <v>9.25</v>
      </c>
      <c r="P357" s="42">
        <v>9.42</v>
      </c>
      <c r="Q357" s="42">
        <v>9.6</v>
      </c>
      <c r="R357" s="42">
        <v>9.7799999999999994</v>
      </c>
      <c r="S357" s="42">
        <v>9.9499999999999993</v>
      </c>
      <c r="T357" s="42">
        <v>10.130000000000001</v>
      </c>
      <c r="U357" s="42">
        <v>10.3</v>
      </c>
      <c r="V357" s="42">
        <v>10.48</v>
      </c>
      <c r="W357" s="42">
        <v>10.66</v>
      </c>
      <c r="X357" s="42">
        <v>10.83</v>
      </c>
      <c r="Y357" s="42">
        <v>11.01</v>
      </c>
      <c r="Z357" s="42">
        <v>11.19</v>
      </c>
      <c r="AA357" s="42">
        <v>11.36</v>
      </c>
      <c r="AB357" s="42">
        <v>11.54</v>
      </c>
      <c r="AC357" s="42">
        <v>11.71</v>
      </c>
      <c r="AD357" s="42">
        <v>11.89</v>
      </c>
      <c r="AE357" s="42">
        <v>12.07</v>
      </c>
      <c r="AF357" s="42">
        <v>12.24</v>
      </c>
      <c r="AG357" s="42">
        <v>12.42</v>
      </c>
      <c r="AH357" s="42">
        <v>12.6</v>
      </c>
      <c r="AI357" s="42">
        <v>12.77</v>
      </c>
      <c r="AJ357" s="42">
        <v>12.95</v>
      </c>
      <c r="AK357" s="42">
        <v>13.12</v>
      </c>
      <c r="AL357" s="42">
        <v>13.3</v>
      </c>
      <c r="AM357" s="42">
        <v>13.48</v>
      </c>
      <c r="AN357" s="42">
        <v>13.65</v>
      </c>
      <c r="AO357" s="42">
        <v>13.83</v>
      </c>
      <c r="AP357" s="42">
        <v>14.01</v>
      </c>
    </row>
    <row r="358" spans="1:42" x14ac:dyDescent="0.2">
      <c r="A358" s="41">
        <v>3.46</v>
      </c>
      <c r="B358" s="42">
        <v>6.95</v>
      </c>
      <c r="C358" s="42">
        <v>7.13</v>
      </c>
      <c r="D358" s="42">
        <v>7.31</v>
      </c>
      <c r="E358" s="42">
        <v>7.48</v>
      </c>
      <c r="F358" s="42">
        <v>7.66</v>
      </c>
      <c r="G358" s="42">
        <v>7.83</v>
      </c>
      <c r="H358" s="42">
        <v>8.01</v>
      </c>
      <c r="I358" s="42">
        <v>8.19</v>
      </c>
      <c r="J358" s="42">
        <v>8.36</v>
      </c>
      <c r="K358" s="42">
        <v>8.5399999999999991</v>
      </c>
      <c r="L358" s="42">
        <v>8.7200000000000006</v>
      </c>
      <c r="M358" s="42">
        <v>8.89</v>
      </c>
      <c r="N358" s="42">
        <v>9.07</v>
      </c>
      <c r="O358" s="42">
        <v>9.24</v>
      </c>
      <c r="P358" s="42">
        <v>9.42</v>
      </c>
      <c r="Q358" s="42">
        <v>9.6</v>
      </c>
      <c r="R358" s="42">
        <v>9.77</v>
      </c>
      <c r="S358" s="42">
        <v>9.9499999999999993</v>
      </c>
      <c r="T358" s="42">
        <v>10.130000000000001</v>
      </c>
      <c r="U358" s="42">
        <v>10.3</v>
      </c>
      <c r="V358" s="42">
        <v>10.48</v>
      </c>
      <c r="W358" s="42">
        <v>10.65</v>
      </c>
      <c r="X358" s="42">
        <v>10.83</v>
      </c>
      <c r="Y358" s="42">
        <v>11.01</v>
      </c>
      <c r="Z358" s="42">
        <v>11.18</v>
      </c>
      <c r="AA358" s="42">
        <v>11.36</v>
      </c>
      <c r="AB358" s="42">
        <v>11.54</v>
      </c>
      <c r="AC358" s="42">
        <v>11.71</v>
      </c>
      <c r="AD358" s="42">
        <v>11.89</v>
      </c>
      <c r="AE358" s="42">
        <v>12.06</v>
      </c>
      <c r="AF358" s="42">
        <v>12.24</v>
      </c>
      <c r="AG358" s="42">
        <v>12.42</v>
      </c>
      <c r="AH358" s="42">
        <v>12.59</v>
      </c>
      <c r="AI358" s="42">
        <v>12.77</v>
      </c>
      <c r="AJ358" s="42">
        <v>12.94</v>
      </c>
      <c r="AK358" s="42">
        <v>13.12</v>
      </c>
      <c r="AL358" s="42">
        <v>13.3</v>
      </c>
      <c r="AM358" s="42">
        <v>13.47</v>
      </c>
      <c r="AN358" s="42">
        <v>13.65</v>
      </c>
      <c r="AO358" s="42">
        <v>13.83</v>
      </c>
      <c r="AP358" s="42">
        <v>14</v>
      </c>
    </row>
    <row r="359" spans="1:42" x14ac:dyDescent="0.2">
      <c r="A359" s="41">
        <v>3.47</v>
      </c>
      <c r="B359" s="42">
        <v>6.95</v>
      </c>
      <c r="C359" s="42">
        <v>7.13</v>
      </c>
      <c r="D359" s="42">
        <v>7.3</v>
      </c>
      <c r="E359" s="42">
        <v>7.48</v>
      </c>
      <c r="F359" s="42">
        <v>7.66</v>
      </c>
      <c r="G359" s="42">
        <v>7.83</v>
      </c>
      <c r="H359" s="42">
        <v>8.01</v>
      </c>
      <c r="I359" s="42">
        <v>8.18</v>
      </c>
      <c r="J359" s="42">
        <v>8.36</v>
      </c>
      <c r="K359" s="42">
        <v>8.5399999999999991</v>
      </c>
      <c r="L359" s="42">
        <v>8.7100000000000009</v>
      </c>
      <c r="M359" s="42">
        <v>8.89</v>
      </c>
      <c r="N359" s="42">
        <v>9.07</v>
      </c>
      <c r="O359" s="42">
        <v>9.24</v>
      </c>
      <c r="P359" s="42">
        <v>9.42</v>
      </c>
      <c r="Q359" s="42">
        <v>9.59</v>
      </c>
      <c r="R359" s="42">
        <v>9.77</v>
      </c>
      <c r="S359" s="42">
        <v>9.9499999999999993</v>
      </c>
      <c r="T359" s="42">
        <v>10.119999999999999</v>
      </c>
      <c r="U359" s="42">
        <v>10.3</v>
      </c>
      <c r="V359" s="42">
        <v>10.47</v>
      </c>
      <c r="W359" s="42">
        <v>10.65</v>
      </c>
      <c r="X359" s="42">
        <v>10.83</v>
      </c>
      <c r="Y359" s="42">
        <v>11</v>
      </c>
      <c r="Z359" s="42">
        <v>11.18</v>
      </c>
      <c r="AA359" s="42">
        <v>11.36</v>
      </c>
      <c r="AB359" s="42">
        <v>11.53</v>
      </c>
      <c r="AC359" s="42">
        <v>11.71</v>
      </c>
      <c r="AD359" s="42">
        <v>11.88</v>
      </c>
      <c r="AE359" s="42">
        <v>12.06</v>
      </c>
      <c r="AF359" s="42">
        <v>12.24</v>
      </c>
      <c r="AG359" s="42">
        <v>12.41</v>
      </c>
      <c r="AH359" s="42">
        <v>12.59</v>
      </c>
      <c r="AI359" s="42">
        <v>12.76</v>
      </c>
      <c r="AJ359" s="42">
        <v>12.94</v>
      </c>
      <c r="AK359" s="42">
        <v>13.12</v>
      </c>
      <c r="AL359" s="42">
        <v>13.29</v>
      </c>
      <c r="AM359" s="42">
        <v>13.47</v>
      </c>
      <c r="AN359" s="42">
        <v>13.65</v>
      </c>
      <c r="AO359" s="42">
        <v>13.82</v>
      </c>
      <c r="AP359" s="42">
        <v>14</v>
      </c>
    </row>
    <row r="360" spans="1:42" x14ac:dyDescent="0.2">
      <c r="A360" s="41">
        <v>3.48</v>
      </c>
      <c r="B360" s="42">
        <v>6.95</v>
      </c>
      <c r="C360" s="42">
        <v>7.12</v>
      </c>
      <c r="D360" s="42">
        <v>7.3</v>
      </c>
      <c r="E360" s="42">
        <v>7.48</v>
      </c>
      <c r="F360" s="42">
        <v>7.65</v>
      </c>
      <c r="G360" s="42">
        <v>7.83</v>
      </c>
      <c r="H360" s="42">
        <v>8.01</v>
      </c>
      <c r="I360" s="42">
        <v>8.18</v>
      </c>
      <c r="J360" s="42">
        <v>8.36</v>
      </c>
      <c r="K360" s="42">
        <v>8.5299999999999994</v>
      </c>
      <c r="L360" s="42">
        <v>8.7100000000000009</v>
      </c>
      <c r="M360" s="42">
        <v>8.89</v>
      </c>
      <c r="N360" s="42">
        <v>9.06</v>
      </c>
      <c r="O360" s="42">
        <v>9.24</v>
      </c>
      <c r="P360" s="42">
        <v>9.42</v>
      </c>
      <c r="Q360" s="42">
        <v>9.59</v>
      </c>
      <c r="R360" s="42">
        <v>9.77</v>
      </c>
      <c r="S360" s="42">
        <v>9.94</v>
      </c>
      <c r="T360" s="42">
        <v>10.119999999999999</v>
      </c>
      <c r="U360" s="42">
        <v>10.3</v>
      </c>
      <c r="V360" s="42">
        <v>10.47</v>
      </c>
      <c r="W360" s="42">
        <v>10.65</v>
      </c>
      <c r="X360" s="42">
        <v>10.82</v>
      </c>
      <c r="Y360" s="42">
        <v>11</v>
      </c>
      <c r="Z360" s="42">
        <v>11.18</v>
      </c>
      <c r="AA360" s="42">
        <v>11.35</v>
      </c>
      <c r="AB360" s="42">
        <v>11.53</v>
      </c>
      <c r="AC360" s="42">
        <v>11.71</v>
      </c>
      <c r="AD360" s="42">
        <v>11.88</v>
      </c>
      <c r="AE360" s="42">
        <v>12.06</v>
      </c>
      <c r="AF360" s="42">
        <v>12.23</v>
      </c>
      <c r="AG360" s="42">
        <v>12.41</v>
      </c>
      <c r="AH360" s="42">
        <v>12.59</v>
      </c>
      <c r="AI360" s="42">
        <v>12.76</v>
      </c>
      <c r="AJ360" s="42">
        <v>12.94</v>
      </c>
      <c r="AK360" s="42">
        <v>13.11</v>
      </c>
      <c r="AL360" s="42">
        <v>13.29</v>
      </c>
      <c r="AM360" s="42">
        <v>13.47</v>
      </c>
      <c r="AN360" s="42">
        <v>13.64</v>
      </c>
      <c r="AO360" s="42">
        <v>13.82</v>
      </c>
      <c r="AP360" s="42">
        <v>13.99</v>
      </c>
    </row>
    <row r="361" spans="1:42" x14ac:dyDescent="0.2">
      <c r="A361" s="41">
        <v>3.49</v>
      </c>
      <c r="B361" s="42">
        <v>6.95</v>
      </c>
      <c r="C361" s="42">
        <v>7.12</v>
      </c>
      <c r="D361" s="42">
        <v>7.3</v>
      </c>
      <c r="E361" s="42">
        <v>7.48</v>
      </c>
      <c r="F361" s="42">
        <v>7.65</v>
      </c>
      <c r="G361" s="42">
        <v>7.83</v>
      </c>
      <c r="H361" s="42">
        <v>8</v>
      </c>
      <c r="I361" s="42">
        <v>8.18</v>
      </c>
      <c r="J361" s="42">
        <v>8.36</v>
      </c>
      <c r="K361" s="42">
        <v>8.5299999999999994</v>
      </c>
      <c r="L361" s="42">
        <v>8.7100000000000009</v>
      </c>
      <c r="M361" s="42">
        <v>8.8800000000000008</v>
      </c>
      <c r="N361" s="42">
        <v>9.06</v>
      </c>
      <c r="O361" s="42">
        <v>9.24</v>
      </c>
      <c r="P361" s="42">
        <v>9.41</v>
      </c>
      <c r="Q361" s="42">
        <v>9.59</v>
      </c>
      <c r="R361" s="42">
        <v>9.77</v>
      </c>
      <c r="S361" s="42">
        <v>9.94</v>
      </c>
      <c r="T361" s="42">
        <v>10.119999999999999</v>
      </c>
      <c r="U361" s="42">
        <v>10.29</v>
      </c>
      <c r="V361" s="42">
        <v>10.47</v>
      </c>
      <c r="W361" s="42">
        <v>10.65</v>
      </c>
      <c r="X361" s="42">
        <v>10.82</v>
      </c>
      <c r="Y361" s="42">
        <v>11</v>
      </c>
      <c r="Z361" s="42">
        <v>11.17</v>
      </c>
      <c r="AA361" s="42">
        <v>11.35</v>
      </c>
      <c r="AB361" s="42">
        <v>11.53</v>
      </c>
      <c r="AC361" s="42">
        <v>11.7</v>
      </c>
      <c r="AD361" s="42">
        <v>11.88</v>
      </c>
      <c r="AE361" s="42">
        <v>12.05</v>
      </c>
      <c r="AF361" s="42">
        <v>12.23</v>
      </c>
      <c r="AG361" s="42">
        <v>12.41</v>
      </c>
      <c r="AH361" s="42">
        <v>12.58</v>
      </c>
      <c r="AI361" s="42">
        <v>12.76</v>
      </c>
      <c r="AJ361" s="42">
        <v>12.93</v>
      </c>
      <c r="AK361" s="42">
        <v>13.11</v>
      </c>
      <c r="AL361" s="42">
        <v>13.29</v>
      </c>
      <c r="AM361" s="42">
        <v>13.46</v>
      </c>
      <c r="AN361" s="42">
        <v>13.64</v>
      </c>
      <c r="AO361" s="42">
        <v>13.81</v>
      </c>
      <c r="AP361" s="42">
        <v>13.99</v>
      </c>
    </row>
    <row r="362" spans="1:42" x14ac:dyDescent="0.2">
      <c r="A362" s="41">
        <v>3.5</v>
      </c>
      <c r="B362" s="42">
        <v>6.94</v>
      </c>
      <c r="C362" s="42">
        <v>7.12</v>
      </c>
      <c r="D362" s="42">
        <v>7.3</v>
      </c>
      <c r="E362" s="42">
        <v>7.47</v>
      </c>
      <c r="F362" s="42">
        <v>7.65</v>
      </c>
      <c r="G362" s="42">
        <v>7.83</v>
      </c>
      <c r="H362" s="42">
        <v>8</v>
      </c>
      <c r="I362" s="42">
        <v>8.18</v>
      </c>
      <c r="J362" s="42">
        <v>8.35</v>
      </c>
      <c r="K362" s="42">
        <v>8.5299999999999994</v>
      </c>
      <c r="L362" s="42">
        <v>8.7100000000000009</v>
      </c>
      <c r="M362" s="42">
        <v>8.8800000000000008</v>
      </c>
      <c r="N362" s="42">
        <v>9.06</v>
      </c>
      <c r="O362" s="42">
        <v>9.23</v>
      </c>
      <c r="P362" s="42">
        <v>9.41</v>
      </c>
      <c r="Q362" s="42">
        <v>9.59</v>
      </c>
      <c r="R362" s="42">
        <v>9.76</v>
      </c>
      <c r="S362" s="42">
        <v>9.94</v>
      </c>
      <c r="T362" s="42">
        <v>10.11</v>
      </c>
      <c r="U362" s="42">
        <v>10.29</v>
      </c>
      <c r="V362" s="42">
        <v>10.47</v>
      </c>
      <c r="W362" s="42">
        <v>10.64</v>
      </c>
      <c r="X362" s="42">
        <v>10.82</v>
      </c>
      <c r="Y362" s="42">
        <v>10.99</v>
      </c>
      <c r="Z362" s="42">
        <v>11.17</v>
      </c>
      <c r="AA362" s="42">
        <v>11.35</v>
      </c>
      <c r="AB362" s="42">
        <v>11.52</v>
      </c>
      <c r="AC362" s="42">
        <v>11.7</v>
      </c>
      <c r="AD362" s="42">
        <v>11.87</v>
      </c>
      <c r="AE362" s="42">
        <v>12.05</v>
      </c>
      <c r="AF362" s="42">
        <v>12.23</v>
      </c>
      <c r="AG362" s="42">
        <v>12.4</v>
      </c>
      <c r="AH362" s="42">
        <v>12.58</v>
      </c>
      <c r="AI362" s="42">
        <v>12.75</v>
      </c>
      <c r="AJ362" s="42">
        <v>12.93</v>
      </c>
      <c r="AK362" s="42">
        <v>13.11</v>
      </c>
      <c r="AL362" s="42">
        <v>13.28</v>
      </c>
      <c r="AM362" s="42">
        <v>13.46</v>
      </c>
      <c r="AN362" s="42">
        <v>13.63</v>
      </c>
      <c r="AO362" s="42">
        <v>13.81</v>
      </c>
      <c r="AP362" s="42">
        <v>13.99</v>
      </c>
    </row>
    <row r="363" spans="1:42" x14ac:dyDescent="0.2">
      <c r="A363" s="41">
        <v>3.51</v>
      </c>
      <c r="B363" s="42">
        <v>6.94</v>
      </c>
      <c r="C363" s="42">
        <v>7.12</v>
      </c>
      <c r="D363" s="42">
        <v>7.3</v>
      </c>
      <c r="E363" s="42">
        <v>7.47</v>
      </c>
      <c r="F363" s="42">
        <v>7.65</v>
      </c>
      <c r="G363" s="42">
        <v>7.82</v>
      </c>
      <c r="H363" s="42">
        <v>8</v>
      </c>
      <c r="I363" s="42">
        <v>8.18</v>
      </c>
      <c r="J363" s="42">
        <v>8.35</v>
      </c>
      <c r="K363" s="42">
        <v>8.5299999999999994</v>
      </c>
      <c r="L363" s="42">
        <v>8.6999999999999993</v>
      </c>
      <c r="M363" s="42">
        <v>8.8800000000000008</v>
      </c>
      <c r="N363" s="42">
        <v>9.06</v>
      </c>
      <c r="O363" s="42">
        <v>9.23</v>
      </c>
      <c r="P363" s="42">
        <v>9.41</v>
      </c>
      <c r="Q363" s="42">
        <v>9.58</v>
      </c>
      <c r="R363" s="42">
        <v>9.76</v>
      </c>
      <c r="S363" s="42">
        <v>9.94</v>
      </c>
      <c r="T363" s="42">
        <v>10.11</v>
      </c>
      <c r="U363" s="42">
        <v>10.29</v>
      </c>
      <c r="V363" s="42">
        <v>10.46</v>
      </c>
      <c r="W363" s="42">
        <v>10.64</v>
      </c>
      <c r="X363" s="42">
        <v>10.82</v>
      </c>
      <c r="Y363" s="42">
        <v>10.99</v>
      </c>
      <c r="Z363" s="42">
        <v>11.17</v>
      </c>
      <c r="AA363" s="42">
        <v>11.34</v>
      </c>
      <c r="AB363" s="42">
        <v>11.52</v>
      </c>
      <c r="AC363" s="42">
        <v>11.7</v>
      </c>
      <c r="AD363" s="42">
        <v>11.87</v>
      </c>
      <c r="AE363" s="42">
        <v>12.05</v>
      </c>
      <c r="AF363" s="42">
        <v>12.22</v>
      </c>
      <c r="AG363" s="42">
        <v>12.4</v>
      </c>
      <c r="AH363" s="42">
        <v>12.58</v>
      </c>
      <c r="AI363" s="42">
        <v>12.75</v>
      </c>
      <c r="AJ363" s="42">
        <v>12.93</v>
      </c>
      <c r="AK363" s="42">
        <v>13.1</v>
      </c>
      <c r="AL363" s="42">
        <v>13.28</v>
      </c>
      <c r="AM363" s="42">
        <v>13.46</v>
      </c>
      <c r="AN363" s="42">
        <v>13.63</v>
      </c>
      <c r="AO363" s="42">
        <v>13.81</v>
      </c>
      <c r="AP363" s="42">
        <v>13.98</v>
      </c>
    </row>
    <row r="364" spans="1:42" x14ac:dyDescent="0.2">
      <c r="A364" s="41">
        <v>3.52</v>
      </c>
      <c r="B364" s="42">
        <v>6.94</v>
      </c>
      <c r="C364" s="42">
        <v>7.12</v>
      </c>
      <c r="D364" s="42">
        <v>7.29</v>
      </c>
      <c r="E364" s="42">
        <v>7.47</v>
      </c>
      <c r="F364" s="42">
        <v>7.65</v>
      </c>
      <c r="G364" s="42">
        <v>7.82</v>
      </c>
      <c r="H364" s="42">
        <v>8</v>
      </c>
      <c r="I364" s="42">
        <v>8.17</v>
      </c>
      <c r="J364" s="42">
        <v>8.35</v>
      </c>
      <c r="K364" s="42">
        <v>8.5299999999999994</v>
      </c>
      <c r="L364" s="42">
        <v>8.6999999999999993</v>
      </c>
      <c r="M364" s="42">
        <v>8.8800000000000008</v>
      </c>
      <c r="N364" s="42">
        <v>9.0500000000000007</v>
      </c>
      <c r="O364" s="42">
        <v>9.23</v>
      </c>
      <c r="P364" s="42">
        <v>9.41</v>
      </c>
      <c r="Q364" s="42">
        <v>9.58</v>
      </c>
      <c r="R364" s="42">
        <v>9.76</v>
      </c>
      <c r="S364" s="42">
        <v>9.93</v>
      </c>
      <c r="T364" s="42">
        <v>10.11</v>
      </c>
      <c r="U364" s="42">
        <v>10.29</v>
      </c>
      <c r="V364" s="42">
        <v>10.46</v>
      </c>
      <c r="W364" s="42">
        <v>10.64</v>
      </c>
      <c r="X364" s="42">
        <v>10.81</v>
      </c>
      <c r="Y364" s="42">
        <v>10.99</v>
      </c>
      <c r="Z364" s="42">
        <v>11.16</v>
      </c>
      <c r="AA364" s="42">
        <v>11.34</v>
      </c>
      <c r="AB364" s="42">
        <v>11.52</v>
      </c>
      <c r="AC364" s="42">
        <v>11.69</v>
      </c>
      <c r="AD364" s="42">
        <v>11.87</v>
      </c>
      <c r="AE364" s="42">
        <v>12.04</v>
      </c>
      <c r="AF364" s="42">
        <v>12.22</v>
      </c>
      <c r="AG364" s="42">
        <v>12.4</v>
      </c>
      <c r="AH364" s="42">
        <v>12.57</v>
      </c>
      <c r="AI364" s="42">
        <v>12.75</v>
      </c>
      <c r="AJ364" s="42">
        <v>12.92</v>
      </c>
      <c r="AK364" s="42">
        <v>13.1</v>
      </c>
      <c r="AL364" s="42">
        <v>13.28</v>
      </c>
      <c r="AM364" s="42">
        <v>13.45</v>
      </c>
      <c r="AN364" s="42">
        <v>13.63</v>
      </c>
      <c r="AO364" s="42">
        <v>13.8</v>
      </c>
      <c r="AP364" s="42">
        <v>13.98</v>
      </c>
    </row>
    <row r="365" spans="1:42" x14ac:dyDescent="0.2">
      <c r="A365" s="41">
        <v>3.53</v>
      </c>
      <c r="B365" s="42">
        <v>6.94</v>
      </c>
      <c r="C365" s="42">
        <v>7.12</v>
      </c>
      <c r="D365" s="42">
        <v>7.29</v>
      </c>
      <c r="E365" s="42">
        <v>7.47</v>
      </c>
      <c r="F365" s="42">
        <v>7.64</v>
      </c>
      <c r="G365" s="42">
        <v>7.82</v>
      </c>
      <c r="H365" s="42">
        <v>8</v>
      </c>
      <c r="I365" s="42">
        <v>8.17</v>
      </c>
      <c r="J365" s="42">
        <v>8.35</v>
      </c>
      <c r="K365" s="42">
        <v>8.52</v>
      </c>
      <c r="L365" s="42">
        <v>8.6999999999999993</v>
      </c>
      <c r="M365" s="42">
        <v>8.8699999999999992</v>
      </c>
      <c r="N365" s="42">
        <v>9.0500000000000007</v>
      </c>
      <c r="O365" s="42">
        <v>9.23</v>
      </c>
      <c r="P365" s="42">
        <v>9.4</v>
      </c>
      <c r="Q365" s="42">
        <v>9.58</v>
      </c>
      <c r="R365" s="42">
        <v>9.75</v>
      </c>
      <c r="S365" s="42">
        <v>9.93</v>
      </c>
      <c r="T365" s="42">
        <v>10.11</v>
      </c>
      <c r="U365" s="42">
        <v>10.28</v>
      </c>
      <c r="V365" s="42">
        <v>10.46</v>
      </c>
      <c r="W365" s="42">
        <v>10.63</v>
      </c>
      <c r="X365" s="42">
        <v>10.81</v>
      </c>
      <c r="Y365" s="42">
        <v>10.99</v>
      </c>
      <c r="Z365" s="42">
        <v>11.16</v>
      </c>
      <c r="AA365" s="42">
        <v>11.34</v>
      </c>
      <c r="AB365" s="42">
        <v>11.51</v>
      </c>
      <c r="AC365" s="42">
        <v>11.69</v>
      </c>
      <c r="AD365" s="42">
        <v>11.87</v>
      </c>
      <c r="AE365" s="42">
        <v>12.04</v>
      </c>
      <c r="AF365" s="42">
        <v>12.22</v>
      </c>
      <c r="AG365" s="42">
        <v>12.39</v>
      </c>
      <c r="AH365" s="42">
        <v>12.57</v>
      </c>
      <c r="AI365" s="42">
        <v>12.74</v>
      </c>
      <c r="AJ365" s="42">
        <v>12.92</v>
      </c>
      <c r="AK365" s="42">
        <v>13.1</v>
      </c>
      <c r="AL365" s="42">
        <v>13.27</v>
      </c>
      <c r="AM365" s="42">
        <v>13.45</v>
      </c>
      <c r="AN365" s="42">
        <v>13.62</v>
      </c>
      <c r="AO365" s="42">
        <v>13.8</v>
      </c>
      <c r="AP365" s="42">
        <v>13.98</v>
      </c>
    </row>
    <row r="366" spans="1:42" x14ac:dyDescent="0.2">
      <c r="A366" s="41">
        <v>3.54</v>
      </c>
      <c r="B366" s="42">
        <v>6.94</v>
      </c>
      <c r="C366" s="42">
        <v>7.11</v>
      </c>
      <c r="D366" s="42">
        <v>7.29</v>
      </c>
      <c r="E366" s="42">
        <v>7.47</v>
      </c>
      <c r="F366" s="42">
        <v>7.64</v>
      </c>
      <c r="G366" s="42">
        <v>7.82</v>
      </c>
      <c r="H366" s="42">
        <v>7.99</v>
      </c>
      <c r="I366" s="42">
        <v>8.17</v>
      </c>
      <c r="J366" s="42">
        <v>8.34</v>
      </c>
      <c r="K366" s="42">
        <v>8.52</v>
      </c>
      <c r="L366" s="42">
        <v>8.6999999999999993</v>
      </c>
      <c r="M366" s="42">
        <v>8.8699999999999992</v>
      </c>
      <c r="N366" s="42">
        <v>9.0500000000000007</v>
      </c>
      <c r="O366" s="42">
        <v>9.2200000000000006</v>
      </c>
      <c r="P366" s="42">
        <v>9.4</v>
      </c>
      <c r="Q366" s="42">
        <v>9.58</v>
      </c>
      <c r="R366" s="42">
        <v>9.75</v>
      </c>
      <c r="S366" s="42">
        <v>9.93</v>
      </c>
      <c r="T366" s="42">
        <v>10.1</v>
      </c>
      <c r="U366" s="42">
        <v>10.28</v>
      </c>
      <c r="V366" s="42">
        <v>10.46</v>
      </c>
      <c r="W366" s="42">
        <v>10.63</v>
      </c>
      <c r="X366" s="42">
        <v>10.81</v>
      </c>
      <c r="Y366" s="42">
        <v>10.98</v>
      </c>
      <c r="Z366" s="42">
        <v>11.16</v>
      </c>
      <c r="AA366" s="42">
        <v>11.33</v>
      </c>
      <c r="AB366" s="42">
        <v>11.51</v>
      </c>
      <c r="AC366" s="42">
        <v>11.69</v>
      </c>
      <c r="AD366" s="42">
        <v>11.86</v>
      </c>
      <c r="AE366" s="42">
        <v>12.04</v>
      </c>
      <c r="AF366" s="42">
        <v>12.21</v>
      </c>
      <c r="AG366" s="42">
        <v>12.39</v>
      </c>
      <c r="AH366" s="42">
        <v>12.57</v>
      </c>
      <c r="AI366" s="42">
        <v>12.74</v>
      </c>
      <c r="AJ366" s="42">
        <v>12.92</v>
      </c>
      <c r="AK366" s="42">
        <v>13.09</v>
      </c>
      <c r="AL366" s="42">
        <v>13.27</v>
      </c>
      <c r="AM366" s="42">
        <v>13.44</v>
      </c>
      <c r="AN366" s="42">
        <v>13.62</v>
      </c>
      <c r="AO366" s="42">
        <v>13.8</v>
      </c>
      <c r="AP366" s="42">
        <v>13.97</v>
      </c>
    </row>
    <row r="367" spans="1:42" x14ac:dyDescent="0.2">
      <c r="A367" s="41">
        <v>3.55</v>
      </c>
      <c r="B367" s="42">
        <v>6.94</v>
      </c>
      <c r="C367" s="42">
        <v>7.11</v>
      </c>
      <c r="D367" s="42">
        <v>7.29</v>
      </c>
      <c r="E367" s="42">
        <v>7.46</v>
      </c>
      <c r="F367" s="42">
        <v>7.64</v>
      </c>
      <c r="G367" s="42">
        <v>7.81</v>
      </c>
      <c r="H367" s="42">
        <v>7.99</v>
      </c>
      <c r="I367" s="42">
        <v>8.17</v>
      </c>
      <c r="J367" s="42">
        <v>8.34</v>
      </c>
      <c r="K367" s="42">
        <v>8.52</v>
      </c>
      <c r="L367" s="42">
        <v>8.69</v>
      </c>
      <c r="M367" s="42">
        <v>8.8699999999999992</v>
      </c>
      <c r="N367" s="42">
        <v>9.0500000000000007</v>
      </c>
      <c r="O367" s="42">
        <v>9.2200000000000006</v>
      </c>
      <c r="P367" s="42">
        <v>9.4</v>
      </c>
      <c r="Q367" s="42">
        <v>9.57</v>
      </c>
      <c r="R367" s="42">
        <v>9.75</v>
      </c>
      <c r="S367" s="42">
        <v>9.93</v>
      </c>
      <c r="T367" s="42">
        <v>10.1</v>
      </c>
      <c r="U367" s="42">
        <v>10.28</v>
      </c>
      <c r="V367" s="42">
        <v>10.45</v>
      </c>
      <c r="W367" s="42">
        <v>10.63</v>
      </c>
      <c r="X367" s="42">
        <v>10.8</v>
      </c>
      <c r="Y367" s="42">
        <v>10.98</v>
      </c>
      <c r="Z367" s="42">
        <v>11.16</v>
      </c>
      <c r="AA367" s="42">
        <v>11.33</v>
      </c>
      <c r="AB367" s="42">
        <v>11.51</v>
      </c>
      <c r="AC367" s="42">
        <v>11.68</v>
      </c>
      <c r="AD367" s="42">
        <v>11.86</v>
      </c>
      <c r="AE367" s="42">
        <v>12.03</v>
      </c>
      <c r="AF367" s="42">
        <v>12.21</v>
      </c>
      <c r="AG367" s="42">
        <v>12.39</v>
      </c>
      <c r="AH367" s="42">
        <v>12.56</v>
      </c>
      <c r="AI367" s="42">
        <v>12.74</v>
      </c>
      <c r="AJ367" s="42">
        <v>12.91</v>
      </c>
      <c r="AK367" s="42">
        <v>13.09</v>
      </c>
      <c r="AL367" s="42">
        <v>13.27</v>
      </c>
      <c r="AM367" s="42">
        <v>13.44</v>
      </c>
      <c r="AN367" s="42">
        <v>13.62</v>
      </c>
      <c r="AO367" s="42">
        <v>13.79</v>
      </c>
      <c r="AP367" s="42">
        <v>13.97</v>
      </c>
    </row>
    <row r="368" spans="1:42" x14ac:dyDescent="0.2">
      <c r="A368" s="41">
        <v>3.56</v>
      </c>
      <c r="B368" s="42">
        <v>6.93</v>
      </c>
      <c r="C368" s="42">
        <v>7.11</v>
      </c>
      <c r="D368" s="42">
        <v>7.29</v>
      </c>
      <c r="E368" s="42">
        <v>7.46</v>
      </c>
      <c r="F368" s="42">
        <v>7.64</v>
      </c>
      <c r="G368" s="42">
        <v>7.81</v>
      </c>
      <c r="H368" s="42">
        <v>7.99</v>
      </c>
      <c r="I368" s="42">
        <v>8.16</v>
      </c>
      <c r="J368" s="42">
        <v>8.34</v>
      </c>
      <c r="K368" s="42">
        <v>8.52</v>
      </c>
      <c r="L368" s="42">
        <v>8.69</v>
      </c>
      <c r="M368" s="42">
        <v>8.8699999999999992</v>
      </c>
      <c r="N368" s="42">
        <v>9.0399999999999991</v>
      </c>
      <c r="O368" s="42">
        <v>9.2200000000000006</v>
      </c>
      <c r="P368" s="42">
        <v>9.4</v>
      </c>
      <c r="Q368" s="42">
        <v>9.57</v>
      </c>
      <c r="R368" s="42">
        <v>9.75</v>
      </c>
      <c r="S368" s="42">
        <v>9.92</v>
      </c>
      <c r="T368" s="42">
        <v>10.1</v>
      </c>
      <c r="U368" s="42">
        <v>10.27</v>
      </c>
      <c r="V368" s="42">
        <v>10.45</v>
      </c>
      <c r="W368" s="42">
        <v>10.63</v>
      </c>
      <c r="X368" s="42">
        <v>10.8</v>
      </c>
      <c r="Y368" s="42">
        <v>10.98</v>
      </c>
      <c r="Z368" s="42">
        <v>11.15</v>
      </c>
      <c r="AA368" s="42">
        <v>11.33</v>
      </c>
      <c r="AB368" s="42">
        <v>11.5</v>
      </c>
      <c r="AC368" s="42">
        <v>11.68</v>
      </c>
      <c r="AD368" s="42">
        <v>11.86</v>
      </c>
      <c r="AE368" s="42">
        <v>12.03</v>
      </c>
      <c r="AF368" s="42">
        <v>12.21</v>
      </c>
      <c r="AG368" s="42">
        <v>12.38</v>
      </c>
      <c r="AH368" s="42">
        <v>12.56</v>
      </c>
      <c r="AI368" s="42">
        <v>12.73</v>
      </c>
      <c r="AJ368" s="42">
        <v>12.91</v>
      </c>
      <c r="AK368" s="42">
        <v>13.09</v>
      </c>
      <c r="AL368" s="42">
        <v>13.26</v>
      </c>
      <c r="AM368" s="42">
        <v>13.44</v>
      </c>
      <c r="AN368" s="42">
        <v>13.61</v>
      </c>
      <c r="AO368" s="42">
        <v>13.79</v>
      </c>
      <c r="AP368" s="42">
        <v>13.96</v>
      </c>
    </row>
    <row r="369" spans="1:42" x14ac:dyDescent="0.2">
      <c r="A369" s="41">
        <v>3.57</v>
      </c>
      <c r="B369" s="42">
        <v>6.93</v>
      </c>
      <c r="C369" s="42">
        <v>7.11</v>
      </c>
      <c r="D369" s="42">
        <v>7.28</v>
      </c>
      <c r="E369" s="42">
        <v>7.46</v>
      </c>
      <c r="F369" s="42">
        <v>7.63</v>
      </c>
      <c r="G369" s="42">
        <v>7.81</v>
      </c>
      <c r="H369" s="42">
        <v>7.99</v>
      </c>
      <c r="I369" s="42">
        <v>8.16</v>
      </c>
      <c r="J369" s="42">
        <v>8.34</v>
      </c>
      <c r="K369" s="42">
        <v>8.51</v>
      </c>
      <c r="L369" s="42">
        <v>8.69</v>
      </c>
      <c r="M369" s="42">
        <v>8.8699999999999992</v>
      </c>
      <c r="N369" s="42">
        <v>9.0399999999999991</v>
      </c>
      <c r="O369" s="42">
        <v>9.2200000000000006</v>
      </c>
      <c r="P369" s="42">
        <v>9.39</v>
      </c>
      <c r="Q369" s="42">
        <v>9.57</v>
      </c>
      <c r="R369" s="42">
        <v>9.74</v>
      </c>
      <c r="S369" s="42">
        <v>9.92</v>
      </c>
      <c r="T369" s="42">
        <v>10.1</v>
      </c>
      <c r="U369" s="42">
        <v>10.27</v>
      </c>
      <c r="V369" s="42">
        <v>10.45</v>
      </c>
      <c r="W369" s="42">
        <v>10.62</v>
      </c>
      <c r="X369" s="42">
        <v>10.8</v>
      </c>
      <c r="Y369" s="42">
        <v>10.97</v>
      </c>
      <c r="Z369" s="42">
        <v>11.15</v>
      </c>
      <c r="AA369" s="42">
        <v>11.33</v>
      </c>
      <c r="AB369" s="42">
        <v>11.5</v>
      </c>
      <c r="AC369" s="42">
        <v>11.68</v>
      </c>
      <c r="AD369" s="42">
        <v>11.85</v>
      </c>
      <c r="AE369" s="42">
        <v>12.03</v>
      </c>
      <c r="AF369" s="42">
        <v>12.2</v>
      </c>
      <c r="AG369" s="42">
        <v>12.38</v>
      </c>
      <c r="AH369" s="42">
        <v>12.56</v>
      </c>
      <c r="AI369" s="42">
        <v>12.73</v>
      </c>
      <c r="AJ369" s="42">
        <v>12.91</v>
      </c>
      <c r="AK369" s="42">
        <v>13.08</v>
      </c>
      <c r="AL369" s="42">
        <v>13.26</v>
      </c>
      <c r="AM369" s="42">
        <v>13.43</v>
      </c>
      <c r="AN369" s="42">
        <v>13.61</v>
      </c>
      <c r="AO369" s="42">
        <v>13.79</v>
      </c>
      <c r="AP369" s="42">
        <v>13.96</v>
      </c>
    </row>
    <row r="370" spans="1:42" x14ac:dyDescent="0.2">
      <c r="A370" s="41">
        <v>3.58</v>
      </c>
      <c r="B370" s="42">
        <v>6.93</v>
      </c>
      <c r="C370" s="42">
        <v>7.11</v>
      </c>
      <c r="D370" s="42">
        <v>7.28</v>
      </c>
      <c r="E370" s="42">
        <v>7.46</v>
      </c>
      <c r="F370" s="42">
        <v>7.63</v>
      </c>
      <c r="G370" s="42">
        <v>7.81</v>
      </c>
      <c r="H370" s="42">
        <v>7.98</v>
      </c>
      <c r="I370" s="42">
        <v>8.16</v>
      </c>
      <c r="J370" s="42">
        <v>8.34</v>
      </c>
      <c r="K370" s="42">
        <v>8.51</v>
      </c>
      <c r="L370" s="42">
        <v>8.69</v>
      </c>
      <c r="M370" s="42">
        <v>8.86</v>
      </c>
      <c r="N370" s="42">
        <v>9.0399999999999991</v>
      </c>
      <c r="O370" s="42">
        <v>9.2100000000000009</v>
      </c>
      <c r="P370" s="42">
        <v>9.39</v>
      </c>
      <c r="Q370" s="42">
        <v>9.57</v>
      </c>
      <c r="R370" s="42">
        <v>9.74</v>
      </c>
      <c r="S370" s="42">
        <v>9.92</v>
      </c>
      <c r="T370" s="42">
        <v>10.09</v>
      </c>
      <c r="U370" s="42">
        <v>10.27</v>
      </c>
      <c r="V370" s="42">
        <v>10.44</v>
      </c>
      <c r="W370" s="42">
        <v>10.62</v>
      </c>
      <c r="X370" s="42">
        <v>10.8</v>
      </c>
      <c r="Y370" s="42">
        <v>10.97</v>
      </c>
      <c r="Z370" s="42">
        <v>11.15</v>
      </c>
      <c r="AA370" s="42">
        <v>11.32</v>
      </c>
      <c r="AB370" s="42">
        <v>11.5</v>
      </c>
      <c r="AC370" s="42">
        <v>11.67</v>
      </c>
      <c r="AD370" s="42">
        <v>11.85</v>
      </c>
      <c r="AE370" s="42">
        <v>12.03</v>
      </c>
      <c r="AF370" s="42">
        <v>12.2</v>
      </c>
      <c r="AG370" s="42">
        <v>12.38</v>
      </c>
      <c r="AH370" s="42">
        <v>12.55</v>
      </c>
      <c r="AI370" s="42">
        <v>12.73</v>
      </c>
      <c r="AJ370" s="42">
        <v>12.9</v>
      </c>
      <c r="AK370" s="42">
        <v>13.08</v>
      </c>
      <c r="AL370" s="42">
        <v>13.25</v>
      </c>
      <c r="AM370" s="42">
        <v>13.43</v>
      </c>
      <c r="AN370" s="42">
        <v>13.61</v>
      </c>
      <c r="AO370" s="42">
        <v>13.78</v>
      </c>
      <c r="AP370" s="42">
        <v>13.96</v>
      </c>
    </row>
    <row r="371" spans="1:42" x14ac:dyDescent="0.2">
      <c r="A371" s="41">
        <v>3.59</v>
      </c>
      <c r="B371" s="42">
        <v>6.93</v>
      </c>
      <c r="C371" s="42">
        <v>7.1</v>
      </c>
      <c r="D371" s="42">
        <v>7.28</v>
      </c>
      <c r="E371" s="42">
        <v>7.46</v>
      </c>
      <c r="F371" s="42">
        <v>7.63</v>
      </c>
      <c r="G371" s="42">
        <v>7.81</v>
      </c>
      <c r="H371" s="42">
        <v>7.98</v>
      </c>
      <c r="I371" s="42">
        <v>8.16</v>
      </c>
      <c r="J371" s="42">
        <v>8.33</v>
      </c>
      <c r="K371" s="42">
        <v>8.51</v>
      </c>
      <c r="L371" s="42">
        <v>8.68</v>
      </c>
      <c r="M371" s="42">
        <v>8.86</v>
      </c>
      <c r="N371" s="42">
        <v>9.0399999999999991</v>
      </c>
      <c r="O371" s="42">
        <v>9.2100000000000009</v>
      </c>
      <c r="P371" s="42">
        <v>9.39</v>
      </c>
      <c r="Q371" s="42">
        <v>9.56</v>
      </c>
      <c r="R371" s="42">
        <v>9.74</v>
      </c>
      <c r="S371" s="42">
        <v>9.91</v>
      </c>
      <c r="T371" s="42">
        <v>10.09</v>
      </c>
      <c r="U371" s="42">
        <v>10.27</v>
      </c>
      <c r="V371" s="42">
        <v>10.44</v>
      </c>
      <c r="W371" s="42">
        <v>10.62</v>
      </c>
      <c r="X371" s="42">
        <v>10.79</v>
      </c>
      <c r="Y371" s="42">
        <v>10.97</v>
      </c>
      <c r="Z371" s="42">
        <v>11.14</v>
      </c>
      <c r="AA371" s="42">
        <v>11.32</v>
      </c>
      <c r="AB371" s="42">
        <v>11.5</v>
      </c>
      <c r="AC371" s="42">
        <v>11.67</v>
      </c>
      <c r="AD371" s="42">
        <v>11.85</v>
      </c>
      <c r="AE371" s="42">
        <v>12.02</v>
      </c>
      <c r="AF371" s="42">
        <v>12.2</v>
      </c>
      <c r="AG371" s="42">
        <v>12.37</v>
      </c>
      <c r="AH371" s="42">
        <v>12.55</v>
      </c>
      <c r="AI371" s="42">
        <v>12.72</v>
      </c>
      <c r="AJ371" s="42">
        <v>12.9</v>
      </c>
      <c r="AK371" s="42">
        <v>13.08</v>
      </c>
      <c r="AL371" s="42">
        <v>13.25</v>
      </c>
      <c r="AM371" s="42">
        <v>13.43</v>
      </c>
      <c r="AN371" s="42">
        <v>13.6</v>
      </c>
      <c r="AO371" s="42">
        <v>13.78</v>
      </c>
      <c r="AP371" s="42">
        <v>13.95</v>
      </c>
    </row>
    <row r="372" spans="1:42" x14ac:dyDescent="0.2">
      <c r="A372" s="41">
        <v>3.6</v>
      </c>
      <c r="B372" s="42">
        <v>6.93</v>
      </c>
      <c r="C372" s="42">
        <v>7.1</v>
      </c>
      <c r="D372" s="42">
        <v>7.28</v>
      </c>
      <c r="E372" s="42">
        <v>7.45</v>
      </c>
      <c r="F372" s="42">
        <v>7.63</v>
      </c>
      <c r="G372" s="42">
        <v>7.8</v>
      </c>
      <c r="H372" s="42">
        <v>7.98</v>
      </c>
      <c r="I372" s="42">
        <v>8.16</v>
      </c>
      <c r="J372" s="42">
        <v>8.33</v>
      </c>
      <c r="K372" s="42">
        <v>8.51</v>
      </c>
      <c r="L372" s="42">
        <v>8.68</v>
      </c>
      <c r="M372" s="42">
        <v>8.86</v>
      </c>
      <c r="N372" s="42">
        <v>9.0299999999999994</v>
      </c>
      <c r="O372" s="42">
        <v>9.2100000000000009</v>
      </c>
      <c r="P372" s="42">
        <v>9.39</v>
      </c>
      <c r="Q372" s="42">
        <v>9.56</v>
      </c>
      <c r="R372" s="42">
        <v>9.74</v>
      </c>
      <c r="S372" s="42">
        <v>9.91</v>
      </c>
      <c r="T372" s="42">
        <v>10.09</v>
      </c>
      <c r="U372" s="42">
        <v>10.26</v>
      </c>
      <c r="V372" s="42">
        <v>10.44</v>
      </c>
      <c r="W372" s="42">
        <v>10.61</v>
      </c>
      <c r="X372" s="42">
        <v>10.79</v>
      </c>
      <c r="Y372" s="42">
        <v>10.97</v>
      </c>
      <c r="Z372" s="42">
        <v>11.14</v>
      </c>
      <c r="AA372" s="42">
        <v>11.32</v>
      </c>
      <c r="AB372" s="42">
        <v>11.49</v>
      </c>
      <c r="AC372" s="42">
        <v>11.67</v>
      </c>
      <c r="AD372" s="42">
        <v>11.84</v>
      </c>
      <c r="AE372" s="42">
        <v>12.02</v>
      </c>
      <c r="AF372" s="42">
        <v>12.19</v>
      </c>
      <c r="AG372" s="42">
        <v>12.37</v>
      </c>
      <c r="AH372" s="42">
        <v>12.55</v>
      </c>
      <c r="AI372" s="42">
        <v>12.72</v>
      </c>
      <c r="AJ372" s="42">
        <v>12.9</v>
      </c>
      <c r="AK372" s="42">
        <v>13.07</v>
      </c>
      <c r="AL372" s="42">
        <v>13.25</v>
      </c>
      <c r="AM372" s="42">
        <v>13.42</v>
      </c>
      <c r="AN372" s="42">
        <v>13.6</v>
      </c>
      <c r="AO372" s="42">
        <v>13.77</v>
      </c>
      <c r="AP372" s="42">
        <v>13.95</v>
      </c>
    </row>
    <row r="373" spans="1:42" x14ac:dyDescent="0.2">
      <c r="A373" s="41">
        <v>3.61</v>
      </c>
      <c r="B373" s="42">
        <v>6.92</v>
      </c>
      <c r="C373" s="42">
        <v>7.1</v>
      </c>
      <c r="D373" s="42">
        <v>7.28</v>
      </c>
      <c r="E373" s="42">
        <v>7.45</v>
      </c>
      <c r="F373" s="42">
        <v>7.63</v>
      </c>
      <c r="G373" s="42">
        <v>7.8</v>
      </c>
      <c r="H373" s="42">
        <v>7.98</v>
      </c>
      <c r="I373" s="42">
        <v>8.15</v>
      </c>
      <c r="J373" s="42">
        <v>8.33</v>
      </c>
      <c r="K373" s="42">
        <v>8.5</v>
      </c>
      <c r="L373" s="42">
        <v>8.68</v>
      </c>
      <c r="M373" s="42">
        <v>8.86</v>
      </c>
      <c r="N373" s="42">
        <v>9.0299999999999994</v>
      </c>
      <c r="O373" s="42">
        <v>9.2100000000000009</v>
      </c>
      <c r="P373" s="42">
        <v>9.3800000000000008</v>
      </c>
      <c r="Q373" s="42">
        <v>9.56</v>
      </c>
      <c r="R373" s="42">
        <v>9.73</v>
      </c>
      <c r="S373" s="42">
        <v>9.91</v>
      </c>
      <c r="T373" s="42">
        <v>10.08</v>
      </c>
      <c r="U373" s="42">
        <v>10.26</v>
      </c>
      <c r="V373" s="42">
        <v>10.44</v>
      </c>
      <c r="W373" s="42">
        <v>10.61</v>
      </c>
      <c r="X373" s="42">
        <v>10.79</v>
      </c>
      <c r="Y373" s="42">
        <v>10.96</v>
      </c>
      <c r="Z373" s="42">
        <v>11.14</v>
      </c>
      <c r="AA373" s="42">
        <v>11.31</v>
      </c>
      <c r="AB373" s="42">
        <v>11.49</v>
      </c>
      <c r="AC373" s="42">
        <v>11.66</v>
      </c>
      <c r="AD373" s="42">
        <v>11.84</v>
      </c>
      <c r="AE373" s="42">
        <v>12.02</v>
      </c>
      <c r="AF373" s="42">
        <v>12.19</v>
      </c>
      <c r="AG373" s="42">
        <v>12.37</v>
      </c>
      <c r="AH373" s="42">
        <v>12.54</v>
      </c>
      <c r="AI373" s="42">
        <v>12.72</v>
      </c>
      <c r="AJ373" s="42">
        <v>12.89</v>
      </c>
      <c r="AK373" s="42">
        <v>13.07</v>
      </c>
      <c r="AL373" s="42">
        <v>13.24</v>
      </c>
      <c r="AM373" s="42">
        <v>13.42</v>
      </c>
      <c r="AN373" s="42">
        <v>13.6</v>
      </c>
      <c r="AO373" s="42">
        <v>13.77</v>
      </c>
      <c r="AP373" s="42">
        <v>13.95</v>
      </c>
    </row>
    <row r="374" spans="1:42" x14ac:dyDescent="0.2">
      <c r="A374" s="41">
        <v>3.62</v>
      </c>
      <c r="B374" s="42">
        <v>6.92</v>
      </c>
      <c r="C374" s="42">
        <v>7.1</v>
      </c>
      <c r="D374" s="42">
        <v>7.27</v>
      </c>
      <c r="E374" s="42">
        <v>7.45</v>
      </c>
      <c r="F374" s="42">
        <v>7.62</v>
      </c>
      <c r="G374" s="42">
        <v>7.8</v>
      </c>
      <c r="H374" s="42">
        <v>7.98</v>
      </c>
      <c r="I374" s="42">
        <v>8.15</v>
      </c>
      <c r="J374" s="42">
        <v>8.33</v>
      </c>
      <c r="K374" s="42">
        <v>8.5</v>
      </c>
      <c r="L374" s="42">
        <v>8.68</v>
      </c>
      <c r="M374" s="42">
        <v>8.85</v>
      </c>
      <c r="N374" s="42">
        <v>9.0299999999999994</v>
      </c>
      <c r="O374" s="42">
        <v>9.1999999999999993</v>
      </c>
      <c r="P374" s="42">
        <v>9.3800000000000008</v>
      </c>
      <c r="Q374" s="42">
        <v>9.56</v>
      </c>
      <c r="R374" s="42">
        <v>9.73</v>
      </c>
      <c r="S374" s="42">
        <v>9.91</v>
      </c>
      <c r="T374" s="42">
        <v>10.08</v>
      </c>
      <c r="U374" s="42">
        <v>10.26</v>
      </c>
      <c r="V374" s="42">
        <v>10.43</v>
      </c>
      <c r="W374" s="42">
        <v>10.61</v>
      </c>
      <c r="X374" s="42">
        <v>10.78</v>
      </c>
      <c r="Y374" s="42">
        <v>10.96</v>
      </c>
      <c r="Z374" s="42">
        <v>11.14</v>
      </c>
      <c r="AA374" s="42">
        <v>11.31</v>
      </c>
      <c r="AB374" s="42">
        <v>11.49</v>
      </c>
      <c r="AC374" s="42">
        <v>11.66</v>
      </c>
      <c r="AD374" s="42">
        <v>11.84</v>
      </c>
      <c r="AE374" s="42">
        <v>12.01</v>
      </c>
      <c r="AF374" s="42">
        <v>12.19</v>
      </c>
      <c r="AG374" s="42">
        <v>12.36</v>
      </c>
      <c r="AH374" s="42">
        <v>12.54</v>
      </c>
      <c r="AI374" s="42">
        <v>12.71</v>
      </c>
      <c r="AJ374" s="42">
        <v>12.89</v>
      </c>
      <c r="AK374" s="42">
        <v>13.07</v>
      </c>
      <c r="AL374" s="42">
        <v>13.24</v>
      </c>
      <c r="AM374" s="42">
        <v>13.42</v>
      </c>
      <c r="AN374" s="42">
        <v>13.59</v>
      </c>
      <c r="AO374" s="42">
        <v>13.77</v>
      </c>
      <c r="AP374" s="42">
        <v>13.94</v>
      </c>
    </row>
    <row r="375" spans="1:42" x14ac:dyDescent="0.2">
      <c r="A375" s="41">
        <v>3.63</v>
      </c>
      <c r="B375" s="42">
        <v>6.92</v>
      </c>
      <c r="C375" s="42">
        <v>7.1</v>
      </c>
      <c r="D375" s="42">
        <v>7.27</v>
      </c>
      <c r="E375" s="42">
        <v>7.45</v>
      </c>
      <c r="F375" s="42">
        <v>7.62</v>
      </c>
      <c r="G375" s="42">
        <v>7.8</v>
      </c>
      <c r="H375" s="42">
        <v>7.97</v>
      </c>
      <c r="I375" s="42">
        <v>8.15</v>
      </c>
      <c r="J375" s="42">
        <v>8.32</v>
      </c>
      <c r="K375" s="42">
        <v>8.5</v>
      </c>
      <c r="L375" s="42">
        <v>8.68</v>
      </c>
      <c r="M375" s="42">
        <v>8.85</v>
      </c>
      <c r="N375" s="42">
        <v>9.0299999999999994</v>
      </c>
      <c r="O375" s="42">
        <v>9.1999999999999993</v>
      </c>
      <c r="P375" s="42">
        <v>9.3800000000000008</v>
      </c>
      <c r="Q375" s="42">
        <v>9.5500000000000007</v>
      </c>
      <c r="R375" s="42">
        <v>9.73</v>
      </c>
      <c r="S375" s="42">
        <v>9.9</v>
      </c>
      <c r="T375" s="42">
        <v>10.08</v>
      </c>
      <c r="U375" s="42">
        <v>10.25</v>
      </c>
      <c r="V375" s="42">
        <v>10.43</v>
      </c>
      <c r="W375" s="42">
        <v>10.61</v>
      </c>
      <c r="X375" s="42">
        <v>10.78</v>
      </c>
      <c r="Y375" s="42">
        <v>10.96</v>
      </c>
      <c r="Z375" s="42">
        <v>11.13</v>
      </c>
      <c r="AA375" s="42">
        <v>11.31</v>
      </c>
      <c r="AB375" s="42">
        <v>11.48</v>
      </c>
      <c r="AC375" s="42">
        <v>11.66</v>
      </c>
      <c r="AD375" s="42">
        <v>11.83</v>
      </c>
      <c r="AE375" s="42">
        <v>12.01</v>
      </c>
      <c r="AF375" s="42">
        <v>12.18</v>
      </c>
      <c r="AG375" s="42">
        <v>12.36</v>
      </c>
      <c r="AH375" s="42">
        <v>12.54</v>
      </c>
      <c r="AI375" s="42">
        <v>12.71</v>
      </c>
      <c r="AJ375" s="42">
        <v>12.89</v>
      </c>
      <c r="AK375" s="42">
        <v>13.06</v>
      </c>
      <c r="AL375" s="42">
        <v>13.24</v>
      </c>
      <c r="AM375" s="42">
        <v>13.41</v>
      </c>
      <c r="AN375" s="42">
        <v>13.59</v>
      </c>
      <c r="AO375" s="42">
        <v>13.76</v>
      </c>
      <c r="AP375" s="42">
        <v>13.94</v>
      </c>
    </row>
    <row r="376" spans="1:42" x14ac:dyDescent="0.2">
      <c r="A376" s="41">
        <v>3.64</v>
      </c>
      <c r="B376" s="42">
        <v>6.92</v>
      </c>
      <c r="C376" s="42">
        <v>7.09</v>
      </c>
      <c r="D376" s="42">
        <v>7.27</v>
      </c>
      <c r="E376" s="42">
        <v>7.45</v>
      </c>
      <c r="F376" s="42">
        <v>7.62</v>
      </c>
      <c r="G376" s="42">
        <v>7.8</v>
      </c>
      <c r="H376" s="42">
        <v>7.97</v>
      </c>
      <c r="I376" s="42">
        <v>8.15</v>
      </c>
      <c r="J376" s="42">
        <v>8.32</v>
      </c>
      <c r="K376" s="42">
        <v>8.5</v>
      </c>
      <c r="L376" s="42">
        <v>8.67</v>
      </c>
      <c r="M376" s="42">
        <v>8.85</v>
      </c>
      <c r="N376" s="42">
        <v>9.02</v>
      </c>
      <c r="O376" s="42">
        <v>9.1999999999999993</v>
      </c>
      <c r="P376" s="42">
        <v>9.3800000000000008</v>
      </c>
      <c r="Q376" s="42">
        <v>9.5500000000000007</v>
      </c>
      <c r="R376" s="42">
        <v>9.73</v>
      </c>
      <c r="S376" s="42">
        <v>9.9</v>
      </c>
      <c r="T376" s="42">
        <v>10.08</v>
      </c>
      <c r="U376" s="42">
        <v>10.25</v>
      </c>
      <c r="V376" s="42">
        <v>10.43</v>
      </c>
      <c r="W376" s="42">
        <v>10.6</v>
      </c>
      <c r="X376" s="42">
        <v>10.78</v>
      </c>
      <c r="Y376" s="42">
        <v>10.95</v>
      </c>
      <c r="Z376" s="42">
        <v>11.13</v>
      </c>
      <c r="AA376" s="42">
        <v>11.3</v>
      </c>
      <c r="AB376" s="42">
        <v>11.48</v>
      </c>
      <c r="AC376" s="42">
        <v>11.66</v>
      </c>
      <c r="AD376" s="42">
        <v>11.83</v>
      </c>
      <c r="AE376" s="42">
        <v>12.01</v>
      </c>
      <c r="AF376" s="42">
        <v>12.18</v>
      </c>
      <c r="AG376" s="42">
        <v>12.36</v>
      </c>
      <c r="AH376" s="42">
        <v>12.53</v>
      </c>
      <c r="AI376" s="42">
        <v>12.71</v>
      </c>
      <c r="AJ376" s="42">
        <v>12.88</v>
      </c>
      <c r="AK376" s="42">
        <v>13.06</v>
      </c>
      <c r="AL376" s="42">
        <v>13.23</v>
      </c>
      <c r="AM376" s="42">
        <v>13.41</v>
      </c>
      <c r="AN376" s="42">
        <v>13.58</v>
      </c>
      <c r="AO376" s="42">
        <v>13.76</v>
      </c>
      <c r="AP376" s="42">
        <v>13.93</v>
      </c>
    </row>
    <row r="377" spans="1:42" x14ac:dyDescent="0.2">
      <c r="A377" s="41">
        <v>3.65</v>
      </c>
      <c r="B377" s="42">
        <v>6.92</v>
      </c>
      <c r="C377" s="42">
        <v>7.09</v>
      </c>
      <c r="D377" s="42">
        <v>7.27</v>
      </c>
      <c r="E377" s="42">
        <v>7.44</v>
      </c>
      <c r="F377" s="42">
        <v>7.62</v>
      </c>
      <c r="G377" s="42">
        <v>7.79</v>
      </c>
      <c r="H377" s="42">
        <v>7.97</v>
      </c>
      <c r="I377" s="42">
        <v>8.14</v>
      </c>
      <c r="J377" s="42">
        <v>8.32</v>
      </c>
      <c r="K377" s="42">
        <v>8.5</v>
      </c>
      <c r="L377" s="42">
        <v>8.67</v>
      </c>
      <c r="M377" s="42">
        <v>8.85</v>
      </c>
      <c r="N377" s="42">
        <v>9.02</v>
      </c>
      <c r="O377" s="42">
        <v>9.1999999999999993</v>
      </c>
      <c r="P377" s="42">
        <v>9.3699999999999992</v>
      </c>
      <c r="Q377" s="42">
        <v>9.5500000000000007</v>
      </c>
      <c r="R377" s="42">
        <v>9.7200000000000006</v>
      </c>
      <c r="S377" s="42">
        <v>9.9</v>
      </c>
      <c r="T377" s="42">
        <v>10.07</v>
      </c>
      <c r="U377" s="42">
        <v>10.25</v>
      </c>
      <c r="V377" s="42">
        <v>10.42</v>
      </c>
      <c r="W377" s="42">
        <v>10.6</v>
      </c>
      <c r="X377" s="42">
        <v>10.78</v>
      </c>
      <c r="Y377" s="42">
        <v>10.95</v>
      </c>
      <c r="Z377" s="42">
        <v>11.13</v>
      </c>
      <c r="AA377" s="42">
        <v>11.3</v>
      </c>
      <c r="AB377" s="42">
        <v>11.48</v>
      </c>
      <c r="AC377" s="42">
        <v>11.65</v>
      </c>
      <c r="AD377" s="42">
        <v>11.83</v>
      </c>
      <c r="AE377" s="42">
        <v>12</v>
      </c>
      <c r="AF377" s="42">
        <v>12.18</v>
      </c>
      <c r="AG377" s="42">
        <v>12.35</v>
      </c>
      <c r="AH377" s="42">
        <v>12.53</v>
      </c>
      <c r="AI377" s="42">
        <v>12.7</v>
      </c>
      <c r="AJ377" s="42">
        <v>12.88</v>
      </c>
      <c r="AK377" s="42">
        <v>13.05</v>
      </c>
      <c r="AL377" s="42">
        <v>13.23</v>
      </c>
      <c r="AM377" s="42">
        <v>13.41</v>
      </c>
      <c r="AN377" s="42">
        <v>13.58</v>
      </c>
      <c r="AO377" s="42">
        <v>13.76</v>
      </c>
      <c r="AP377" s="42">
        <v>13.93</v>
      </c>
    </row>
    <row r="378" spans="1:42" x14ac:dyDescent="0.2">
      <c r="A378" s="41">
        <v>3.66</v>
      </c>
      <c r="B378" s="42">
        <v>6.91</v>
      </c>
      <c r="C378" s="42">
        <v>7.09</v>
      </c>
      <c r="D378" s="42">
        <v>7.27</v>
      </c>
      <c r="E378" s="42">
        <v>7.44</v>
      </c>
      <c r="F378" s="42">
        <v>7.62</v>
      </c>
      <c r="G378" s="42">
        <v>7.79</v>
      </c>
      <c r="H378" s="42">
        <v>7.97</v>
      </c>
      <c r="I378" s="42">
        <v>8.14</v>
      </c>
      <c r="J378" s="42">
        <v>8.32</v>
      </c>
      <c r="K378" s="42">
        <v>8.49</v>
      </c>
      <c r="L378" s="42">
        <v>8.67</v>
      </c>
      <c r="M378" s="42">
        <v>8.84</v>
      </c>
      <c r="N378" s="42">
        <v>9.02</v>
      </c>
      <c r="O378" s="42">
        <v>9.19</v>
      </c>
      <c r="P378" s="42">
        <v>9.3699999999999992</v>
      </c>
      <c r="Q378" s="42">
        <v>9.5500000000000007</v>
      </c>
      <c r="R378" s="42">
        <v>9.7200000000000006</v>
      </c>
      <c r="S378" s="42">
        <v>9.9</v>
      </c>
      <c r="T378" s="42">
        <v>10.07</v>
      </c>
      <c r="U378" s="42">
        <v>10.25</v>
      </c>
      <c r="V378" s="42">
        <v>10.42</v>
      </c>
      <c r="W378" s="42">
        <v>10.6</v>
      </c>
      <c r="X378" s="42">
        <v>10.77</v>
      </c>
      <c r="Y378" s="42">
        <v>10.95</v>
      </c>
      <c r="Z378" s="42">
        <v>11.12</v>
      </c>
      <c r="AA378" s="42">
        <v>11.3</v>
      </c>
      <c r="AB378" s="42">
        <v>11.47</v>
      </c>
      <c r="AC378" s="42">
        <v>11.65</v>
      </c>
      <c r="AD378" s="42">
        <v>11.82</v>
      </c>
      <c r="AE378" s="42">
        <v>12</v>
      </c>
      <c r="AF378" s="42">
        <v>12.17</v>
      </c>
      <c r="AG378" s="42">
        <v>12.35</v>
      </c>
      <c r="AH378" s="42">
        <v>12.53</v>
      </c>
      <c r="AI378" s="42">
        <v>12.7</v>
      </c>
      <c r="AJ378" s="42">
        <v>12.88</v>
      </c>
      <c r="AK378" s="42">
        <v>13.05</v>
      </c>
      <c r="AL378" s="42">
        <v>13.23</v>
      </c>
      <c r="AM378" s="42">
        <v>13.4</v>
      </c>
      <c r="AN378" s="42">
        <v>13.58</v>
      </c>
      <c r="AO378" s="42">
        <v>13.75</v>
      </c>
      <c r="AP378" s="42">
        <v>13.93</v>
      </c>
    </row>
    <row r="379" spans="1:42" x14ac:dyDescent="0.2">
      <c r="A379" s="41">
        <v>3.67</v>
      </c>
      <c r="B379" s="42">
        <v>6.91</v>
      </c>
      <c r="C379" s="42">
        <v>7.09</v>
      </c>
      <c r="D379" s="42">
        <v>7.26</v>
      </c>
      <c r="E379" s="42">
        <v>7.44</v>
      </c>
      <c r="F379" s="42">
        <v>7.61</v>
      </c>
      <c r="G379" s="42">
        <v>7.79</v>
      </c>
      <c r="H379" s="42">
        <v>7.97</v>
      </c>
      <c r="I379" s="42">
        <v>8.14</v>
      </c>
      <c r="J379" s="42">
        <v>8.32</v>
      </c>
      <c r="K379" s="42">
        <v>8.49</v>
      </c>
      <c r="L379" s="42">
        <v>8.67</v>
      </c>
      <c r="M379" s="42">
        <v>8.84</v>
      </c>
      <c r="N379" s="42">
        <v>9.02</v>
      </c>
      <c r="O379" s="42">
        <v>9.19</v>
      </c>
      <c r="P379" s="42">
        <v>9.3699999999999992</v>
      </c>
      <c r="Q379" s="42">
        <v>9.5399999999999991</v>
      </c>
      <c r="R379" s="42">
        <v>9.7200000000000006</v>
      </c>
      <c r="S379" s="42">
        <v>9.89</v>
      </c>
      <c r="T379" s="42">
        <v>10.07</v>
      </c>
      <c r="U379" s="42">
        <v>10.24</v>
      </c>
      <c r="V379" s="42">
        <v>10.42</v>
      </c>
      <c r="W379" s="42">
        <v>10.59</v>
      </c>
      <c r="X379" s="42">
        <v>10.77</v>
      </c>
      <c r="Y379" s="42">
        <v>10.95</v>
      </c>
      <c r="Z379" s="42">
        <v>11.12</v>
      </c>
      <c r="AA379" s="42">
        <v>11.3</v>
      </c>
      <c r="AB379" s="42">
        <v>11.47</v>
      </c>
      <c r="AC379" s="42">
        <v>11.65</v>
      </c>
      <c r="AD379" s="42">
        <v>11.82</v>
      </c>
      <c r="AE379" s="42">
        <v>12</v>
      </c>
      <c r="AF379" s="42">
        <v>12.17</v>
      </c>
      <c r="AG379" s="42">
        <v>12.35</v>
      </c>
      <c r="AH379" s="42">
        <v>12.52</v>
      </c>
      <c r="AI379" s="42">
        <v>12.7</v>
      </c>
      <c r="AJ379" s="42">
        <v>12.87</v>
      </c>
      <c r="AK379" s="42">
        <v>13.05</v>
      </c>
      <c r="AL379" s="42">
        <v>13.22</v>
      </c>
      <c r="AM379" s="42">
        <v>13.4</v>
      </c>
      <c r="AN379" s="42">
        <v>13.57</v>
      </c>
      <c r="AO379" s="42">
        <v>13.75</v>
      </c>
      <c r="AP379" s="42">
        <v>13.92</v>
      </c>
    </row>
    <row r="380" spans="1:42" x14ac:dyDescent="0.2">
      <c r="A380" s="41">
        <v>3.68</v>
      </c>
      <c r="B380" s="42">
        <v>6.91</v>
      </c>
      <c r="C380" s="42">
        <v>7.09</v>
      </c>
      <c r="D380" s="42">
        <v>7.26</v>
      </c>
      <c r="E380" s="42">
        <v>7.44</v>
      </c>
      <c r="F380" s="42">
        <v>7.61</v>
      </c>
      <c r="G380" s="42">
        <v>7.79</v>
      </c>
      <c r="H380" s="42">
        <v>7.96</v>
      </c>
      <c r="I380" s="42">
        <v>8.14</v>
      </c>
      <c r="J380" s="42">
        <v>8.31</v>
      </c>
      <c r="K380" s="42">
        <v>8.49</v>
      </c>
      <c r="L380" s="42">
        <v>8.66</v>
      </c>
      <c r="M380" s="42">
        <v>8.84</v>
      </c>
      <c r="N380" s="42">
        <v>9.01</v>
      </c>
      <c r="O380" s="42">
        <v>9.19</v>
      </c>
      <c r="P380" s="42">
        <v>9.3699999999999992</v>
      </c>
      <c r="Q380" s="42">
        <v>9.5399999999999991</v>
      </c>
      <c r="R380" s="42">
        <v>9.7200000000000006</v>
      </c>
      <c r="S380" s="42">
        <v>9.89</v>
      </c>
      <c r="T380" s="42">
        <v>10.07</v>
      </c>
      <c r="U380" s="42">
        <v>10.24</v>
      </c>
      <c r="V380" s="42">
        <v>10.42</v>
      </c>
      <c r="W380" s="42">
        <v>10.59</v>
      </c>
      <c r="X380" s="42">
        <v>10.77</v>
      </c>
      <c r="Y380" s="42">
        <v>10.94</v>
      </c>
      <c r="Z380" s="42">
        <v>11.12</v>
      </c>
      <c r="AA380" s="42">
        <v>11.29</v>
      </c>
      <c r="AB380" s="42">
        <v>11.47</v>
      </c>
      <c r="AC380" s="42">
        <v>11.64</v>
      </c>
      <c r="AD380" s="42">
        <v>11.82</v>
      </c>
      <c r="AE380" s="42">
        <v>11.99</v>
      </c>
      <c r="AF380" s="42">
        <v>12.17</v>
      </c>
      <c r="AG380" s="42">
        <v>12.34</v>
      </c>
      <c r="AH380" s="42">
        <v>12.52</v>
      </c>
      <c r="AI380" s="42">
        <v>12.69</v>
      </c>
      <c r="AJ380" s="42">
        <v>12.87</v>
      </c>
      <c r="AK380" s="42">
        <v>13.04</v>
      </c>
      <c r="AL380" s="42">
        <v>13.22</v>
      </c>
      <c r="AM380" s="42">
        <v>13.39</v>
      </c>
      <c r="AN380" s="42">
        <v>13.57</v>
      </c>
      <c r="AO380" s="42">
        <v>13.74</v>
      </c>
      <c r="AP380" s="42">
        <v>13.92</v>
      </c>
    </row>
    <row r="381" spans="1:42" x14ac:dyDescent="0.2">
      <c r="A381" s="41">
        <v>3.69</v>
      </c>
      <c r="B381" s="42">
        <v>6.91</v>
      </c>
      <c r="C381" s="42">
        <v>7.08</v>
      </c>
      <c r="D381" s="42">
        <v>7.26</v>
      </c>
      <c r="E381" s="42">
        <v>7.44</v>
      </c>
      <c r="F381" s="42">
        <v>7.61</v>
      </c>
      <c r="G381" s="42">
        <v>7.79</v>
      </c>
      <c r="H381" s="42">
        <v>7.96</v>
      </c>
      <c r="I381" s="42">
        <v>8.14</v>
      </c>
      <c r="J381" s="42">
        <v>8.31</v>
      </c>
      <c r="K381" s="42">
        <v>8.49</v>
      </c>
      <c r="L381" s="42">
        <v>8.66</v>
      </c>
      <c r="M381" s="42">
        <v>8.84</v>
      </c>
      <c r="N381" s="42">
        <v>9.01</v>
      </c>
      <c r="O381" s="42">
        <v>9.19</v>
      </c>
      <c r="P381" s="42">
        <v>9.36</v>
      </c>
      <c r="Q381" s="42">
        <v>9.5399999999999991</v>
      </c>
      <c r="R381" s="42">
        <v>9.7100000000000009</v>
      </c>
      <c r="S381" s="42">
        <v>9.89</v>
      </c>
      <c r="T381" s="42">
        <v>10.06</v>
      </c>
      <c r="U381" s="42">
        <v>10.24</v>
      </c>
      <c r="V381" s="42">
        <v>10.41</v>
      </c>
      <c r="W381" s="42">
        <v>10.59</v>
      </c>
      <c r="X381" s="42">
        <v>10.76</v>
      </c>
      <c r="Y381" s="42">
        <v>10.94</v>
      </c>
      <c r="Z381" s="42">
        <v>11.11</v>
      </c>
      <c r="AA381" s="42">
        <v>11.29</v>
      </c>
      <c r="AB381" s="42">
        <v>11.46</v>
      </c>
      <c r="AC381" s="42">
        <v>11.64</v>
      </c>
      <c r="AD381" s="42">
        <v>11.82</v>
      </c>
      <c r="AE381" s="42">
        <v>11.99</v>
      </c>
      <c r="AF381" s="42">
        <v>12.17</v>
      </c>
      <c r="AG381" s="42">
        <v>12.34</v>
      </c>
      <c r="AH381" s="42">
        <v>12.52</v>
      </c>
      <c r="AI381" s="42">
        <v>12.69</v>
      </c>
      <c r="AJ381" s="42">
        <v>12.87</v>
      </c>
      <c r="AK381" s="42">
        <v>13.04</v>
      </c>
      <c r="AL381" s="42">
        <v>13.22</v>
      </c>
      <c r="AM381" s="42">
        <v>13.39</v>
      </c>
      <c r="AN381" s="42">
        <v>13.57</v>
      </c>
      <c r="AO381" s="42">
        <v>13.74</v>
      </c>
      <c r="AP381" s="42">
        <v>13.92</v>
      </c>
    </row>
    <row r="382" spans="1:42" x14ac:dyDescent="0.2">
      <c r="A382" s="41">
        <v>3.7</v>
      </c>
      <c r="B382" s="42">
        <v>6.91</v>
      </c>
      <c r="C382" s="42">
        <v>7.08</v>
      </c>
      <c r="D382" s="42">
        <v>7.26</v>
      </c>
      <c r="E382" s="42">
        <v>7.43</v>
      </c>
      <c r="F382" s="42">
        <v>7.61</v>
      </c>
      <c r="G382" s="42">
        <v>7.78</v>
      </c>
      <c r="H382" s="42">
        <v>7.96</v>
      </c>
      <c r="I382" s="42">
        <v>8.1300000000000008</v>
      </c>
      <c r="J382" s="42">
        <v>8.31</v>
      </c>
      <c r="K382" s="42">
        <v>8.48</v>
      </c>
      <c r="L382" s="42">
        <v>8.66</v>
      </c>
      <c r="M382" s="42">
        <v>8.83</v>
      </c>
      <c r="N382" s="42">
        <v>9.01</v>
      </c>
      <c r="O382" s="42">
        <v>9.18</v>
      </c>
      <c r="P382" s="42">
        <v>9.36</v>
      </c>
      <c r="Q382" s="42">
        <v>9.5399999999999991</v>
      </c>
      <c r="R382" s="42">
        <v>9.7100000000000009</v>
      </c>
      <c r="S382" s="42">
        <v>9.89</v>
      </c>
      <c r="T382" s="42">
        <v>10.06</v>
      </c>
      <c r="U382" s="42">
        <v>10.24</v>
      </c>
      <c r="V382" s="42">
        <v>10.41</v>
      </c>
      <c r="W382" s="42">
        <v>10.59</v>
      </c>
      <c r="X382" s="42">
        <v>10.76</v>
      </c>
      <c r="Y382" s="42">
        <v>10.94</v>
      </c>
      <c r="Z382" s="42">
        <v>11.11</v>
      </c>
      <c r="AA382" s="42">
        <v>11.29</v>
      </c>
      <c r="AB382" s="42">
        <v>11.46</v>
      </c>
      <c r="AC382" s="42">
        <v>11.64</v>
      </c>
      <c r="AD382" s="42">
        <v>11.81</v>
      </c>
      <c r="AE382" s="42">
        <v>11.99</v>
      </c>
      <c r="AF382" s="42">
        <v>12.16</v>
      </c>
      <c r="AG382" s="42">
        <v>12.34</v>
      </c>
      <c r="AH382" s="42">
        <v>12.51</v>
      </c>
      <c r="AI382" s="42">
        <v>12.69</v>
      </c>
      <c r="AJ382" s="42">
        <v>12.86</v>
      </c>
      <c r="AK382" s="42">
        <v>13.04</v>
      </c>
      <c r="AL382" s="42">
        <v>13.21</v>
      </c>
      <c r="AM382" s="42">
        <v>13.39</v>
      </c>
      <c r="AN382" s="42">
        <v>13.56</v>
      </c>
      <c r="AO382" s="42">
        <v>13.74</v>
      </c>
      <c r="AP382" s="42">
        <v>13.91</v>
      </c>
    </row>
    <row r="383" spans="1:42" x14ac:dyDescent="0.2">
      <c r="A383" s="41">
        <v>3.71</v>
      </c>
      <c r="B383" s="42">
        <v>6.91</v>
      </c>
      <c r="C383" s="42">
        <v>7.08</v>
      </c>
      <c r="D383" s="42">
        <v>7.26</v>
      </c>
      <c r="E383" s="42">
        <v>7.43</v>
      </c>
      <c r="F383" s="42">
        <v>7.61</v>
      </c>
      <c r="G383" s="42">
        <v>7.78</v>
      </c>
      <c r="H383" s="42">
        <v>7.96</v>
      </c>
      <c r="I383" s="42">
        <v>8.1300000000000008</v>
      </c>
      <c r="J383" s="42">
        <v>8.31</v>
      </c>
      <c r="K383" s="42">
        <v>8.48</v>
      </c>
      <c r="L383" s="42">
        <v>8.66</v>
      </c>
      <c r="M383" s="42">
        <v>8.83</v>
      </c>
      <c r="N383" s="42">
        <v>9.01</v>
      </c>
      <c r="O383" s="42">
        <v>9.18</v>
      </c>
      <c r="P383" s="42">
        <v>9.36</v>
      </c>
      <c r="Q383" s="42">
        <v>9.5299999999999994</v>
      </c>
      <c r="R383" s="42">
        <v>9.7100000000000009</v>
      </c>
      <c r="S383" s="42">
        <v>9.8800000000000008</v>
      </c>
      <c r="T383" s="42">
        <v>10.06</v>
      </c>
      <c r="U383" s="42">
        <v>10.23</v>
      </c>
      <c r="V383" s="42">
        <v>10.41</v>
      </c>
      <c r="W383" s="42">
        <v>10.58</v>
      </c>
      <c r="X383" s="42">
        <v>10.76</v>
      </c>
      <c r="Y383" s="42">
        <v>10.93</v>
      </c>
      <c r="Z383" s="42">
        <v>11.11</v>
      </c>
      <c r="AA383" s="42">
        <v>11.28</v>
      </c>
      <c r="AB383" s="42">
        <v>11.46</v>
      </c>
      <c r="AC383" s="42">
        <v>11.63</v>
      </c>
      <c r="AD383" s="42">
        <v>11.81</v>
      </c>
      <c r="AE383" s="42">
        <v>11.98</v>
      </c>
      <c r="AF383" s="42">
        <v>12.16</v>
      </c>
      <c r="AG383" s="42">
        <v>12.33</v>
      </c>
      <c r="AH383" s="42">
        <v>12.51</v>
      </c>
      <c r="AI383" s="42">
        <v>12.68</v>
      </c>
      <c r="AJ383" s="42">
        <v>12.86</v>
      </c>
      <c r="AK383" s="42">
        <v>13.03</v>
      </c>
      <c r="AL383" s="42">
        <v>13.21</v>
      </c>
      <c r="AM383" s="42">
        <v>13.38</v>
      </c>
      <c r="AN383" s="42">
        <v>13.56</v>
      </c>
      <c r="AO383" s="42">
        <v>13.73</v>
      </c>
      <c r="AP383" s="42">
        <v>13.91</v>
      </c>
    </row>
    <row r="384" spans="1:42" x14ac:dyDescent="0.2">
      <c r="A384" s="41">
        <v>3.72</v>
      </c>
      <c r="B384" s="42">
        <v>6.9</v>
      </c>
      <c r="C384" s="42">
        <v>7.08</v>
      </c>
      <c r="D384" s="42">
        <v>7.25</v>
      </c>
      <c r="E384" s="42">
        <v>7.43</v>
      </c>
      <c r="F384" s="42">
        <v>7.6</v>
      </c>
      <c r="G384" s="42">
        <v>7.78</v>
      </c>
      <c r="H384" s="42">
        <v>7.95</v>
      </c>
      <c r="I384" s="42">
        <v>8.1300000000000008</v>
      </c>
      <c r="J384" s="42">
        <v>8.3000000000000007</v>
      </c>
      <c r="K384" s="42">
        <v>8.48</v>
      </c>
      <c r="L384" s="42">
        <v>8.65</v>
      </c>
      <c r="M384" s="42">
        <v>8.83</v>
      </c>
      <c r="N384" s="42">
        <v>9</v>
      </c>
      <c r="O384" s="42">
        <v>9.18</v>
      </c>
      <c r="P384" s="42">
        <v>9.36</v>
      </c>
      <c r="Q384" s="42">
        <v>9.5299999999999994</v>
      </c>
      <c r="R384" s="42">
        <v>9.7100000000000009</v>
      </c>
      <c r="S384" s="42">
        <v>9.8800000000000008</v>
      </c>
      <c r="T384" s="42">
        <v>10.06</v>
      </c>
      <c r="U384" s="42">
        <v>10.23</v>
      </c>
      <c r="V384" s="42">
        <v>10.41</v>
      </c>
      <c r="W384" s="42">
        <v>10.58</v>
      </c>
      <c r="X384" s="42">
        <v>10.76</v>
      </c>
      <c r="Y384" s="42">
        <v>10.93</v>
      </c>
      <c r="Z384" s="42">
        <v>11.11</v>
      </c>
      <c r="AA384" s="42">
        <v>11.28</v>
      </c>
      <c r="AB384" s="42">
        <v>11.46</v>
      </c>
      <c r="AC384" s="42">
        <v>11.63</v>
      </c>
      <c r="AD384" s="42">
        <v>11.81</v>
      </c>
      <c r="AE384" s="42">
        <v>11.98</v>
      </c>
      <c r="AF384" s="42">
        <v>12.16</v>
      </c>
      <c r="AG384" s="42">
        <v>12.33</v>
      </c>
      <c r="AH384" s="42">
        <v>12.51</v>
      </c>
      <c r="AI384" s="42">
        <v>12.68</v>
      </c>
      <c r="AJ384" s="42">
        <v>12.86</v>
      </c>
      <c r="AK384" s="42">
        <v>13.03</v>
      </c>
      <c r="AL384" s="42">
        <v>13.21</v>
      </c>
      <c r="AM384" s="42">
        <v>13.38</v>
      </c>
      <c r="AN384" s="42">
        <v>13.56</v>
      </c>
      <c r="AO384" s="42">
        <v>13.73</v>
      </c>
      <c r="AP384" s="42">
        <v>13.91</v>
      </c>
    </row>
    <row r="385" spans="1:42" x14ac:dyDescent="0.2">
      <c r="A385" s="41">
        <v>3.73</v>
      </c>
      <c r="B385" s="42">
        <v>6.9</v>
      </c>
      <c r="C385" s="42">
        <v>7.08</v>
      </c>
      <c r="D385" s="42">
        <v>7.25</v>
      </c>
      <c r="E385" s="42">
        <v>7.43</v>
      </c>
      <c r="F385" s="42">
        <v>7.6</v>
      </c>
      <c r="G385" s="42">
        <v>7.78</v>
      </c>
      <c r="H385" s="42">
        <v>7.95</v>
      </c>
      <c r="I385" s="42">
        <v>8.1300000000000008</v>
      </c>
      <c r="J385" s="42">
        <v>8.3000000000000007</v>
      </c>
      <c r="K385" s="42">
        <v>8.48</v>
      </c>
      <c r="L385" s="42">
        <v>8.65</v>
      </c>
      <c r="M385" s="42">
        <v>8.83</v>
      </c>
      <c r="N385" s="42">
        <v>9</v>
      </c>
      <c r="O385" s="42">
        <v>9.18</v>
      </c>
      <c r="P385" s="42">
        <v>9.35</v>
      </c>
      <c r="Q385" s="42">
        <v>9.5299999999999994</v>
      </c>
      <c r="R385" s="42">
        <v>9.6999999999999993</v>
      </c>
      <c r="S385" s="42">
        <v>9.8800000000000008</v>
      </c>
      <c r="T385" s="42">
        <v>10.050000000000001</v>
      </c>
      <c r="U385" s="42">
        <v>10.23</v>
      </c>
      <c r="V385" s="42">
        <v>10.4</v>
      </c>
      <c r="W385" s="42">
        <v>10.58</v>
      </c>
      <c r="X385" s="42">
        <v>10.75</v>
      </c>
      <c r="Y385" s="42">
        <v>10.93</v>
      </c>
      <c r="Z385" s="42">
        <v>11.1</v>
      </c>
      <c r="AA385" s="42">
        <v>11.28</v>
      </c>
      <c r="AB385" s="42">
        <v>11.45</v>
      </c>
      <c r="AC385" s="42">
        <v>11.63</v>
      </c>
      <c r="AD385" s="42">
        <v>11.8</v>
      </c>
      <c r="AE385" s="42">
        <v>11.98</v>
      </c>
      <c r="AF385" s="42">
        <v>12.15</v>
      </c>
      <c r="AG385" s="42">
        <v>12.33</v>
      </c>
      <c r="AH385" s="42">
        <v>12.5</v>
      </c>
      <c r="AI385" s="42">
        <v>12.68</v>
      </c>
      <c r="AJ385" s="42">
        <v>12.85</v>
      </c>
      <c r="AK385" s="42">
        <v>13.03</v>
      </c>
      <c r="AL385" s="42">
        <v>13.2</v>
      </c>
      <c r="AM385" s="42">
        <v>13.38</v>
      </c>
      <c r="AN385" s="42">
        <v>13.55</v>
      </c>
      <c r="AO385" s="42">
        <v>13.73</v>
      </c>
      <c r="AP385" s="42">
        <v>13.9</v>
      </c>
    </row>
    <row r="386" spans="1:42" x14ac:dyDescent="0.2">
      <c r="A386" s="41">
        <v>3.74</v>
      </c>
      <c r="B386" s="42">
        <v>6.9</v>
      </c>
      <c r="C386" s="42">
        <v>7.08</v>
      </c>
      <c r="D386" s="42">
        <v>7.25</v>
      </c>
      <c r="E386" s="42">
        <v>7.43</v>
      </c>
      <c r="F386" s="42">
        <v>7.6</v>
      </c>
      <c r="G386" s="42">
        <v>7.78</v>
      </c>
      <c r="H386" s="42">
        <v>7.95</v>
      </c>
      <c r="I386" s="42">
        <v>8.1300000000000008</v>
      </c>
      <c r="J386" s="42">
        <v>8.3000000000000007</v>
      </c>
      <c r="K386" s="42">
        <v>8.48</v>
      </c>
      <c r="L386" s="42">
        <v>8.65</v>
      </c>
      <c r="M386" s="42">
        <v>8.83</v>
      </c>
      <c r="N386" s="42">
        <v>9</v>
      </c>
      <c r="O386" s="42">
        <v>9.18</v>
      </c>
      <c r="P386" s="42">
        <v>9.35</v>
      </c>
      <c r="Q386" s="42">
        <v>9.5299999999999994</v>
      </c>
      <c r="R386" s="42">
        <v>9.6999999999999993</v>
      </c>
      <c r="S386" s="42">
        <v>9.8800000000000008</v>
      </c>
      <c r="T386" s="42">
        <v>10.050000000000001</v>
      </c>
      <c r="U386" s="42">
        <v>10.220000000000001</v>
      </c>
      <c r="V386" s="42">
        <v>10.4</v>
      </c>
      <c r="W386" s="42">
        <v>10.57</v>
      </c>
      <c r="X386" s="42">
        <v>10.75</v>
      </c>
      <c r="Y386" s="42">
        <v>10.92</v>
      </c>
      <c r="Z386" s="42">
        <v>11.1</v>
      </c>
      <c r="AA386" s="42">
        <v>11.27</v>
      </c>
      <c r="AB386" s="42">
        <v>11.45</v>
      </c>
      <c r="AC386" s="42">
        <v>11.62</v>
      </c>
      <c r="AD386" s="42">
        <v>11.8</v>
      </c>
      <c r="AE386" s="42">
        <v>11.97</v>
      </c>
      <c r="AF386" s="42">
        <v>12.15</v>
      </c>
      <c r="AG386" s="42">
        <v>12.32</v>
      </c>
      <c r="AH386" s="42">
        <v>12.5</v>
      </c>
      <c r="AI386" s="42">
        <v>12.67</v>
      </c>
      <c r="AJ386" s="42">
        <v>12.85</v>
      </c>
      <c r="AK386" s="42">
        <v>13.02</v>
      </c>
      <c r="AL386" s="42">
        <v>13.2</v>
      </c>
      <c r="AM386" s="42">
        <v>13.37</v>
      </c>
      <c r="AN386" s="42">
        <v>13.55</v>
      </c>
      <c r="AO386" s="42">
        <v>13.72</v>
      </c>
      <c r="AP386" s="42">
        <v>13.9</v>
      </c>
    </row>
    <row r="387" spans="1:42" x14ac:dyDescent="0.2">
      <c r="A387" s="41">
        <v>3.75</v>
      </c>
      <c r="B387" s="42">
        <v>6.9</v>
      </c>
      <c r="C387" s="42">
        <v>7.07</v>
      </c>
      <c r="D387" s="42">
        <v>7.25</v>
      </c>
      <c r="E387" s="42">
        <v>7.42</v>
      </c>
      <c r="F387" s="42">
        <v>7.6</v>
      </c>
      <c r="G387" s="42">
        <v>7.77</v>
      </c>
      <c r="H387" s="42">
        <v>7.95</v>
      </c>
      <c r="I387" s="42">
        <v>8.1199999999999992</v>
      </c>
      <c r="J387" s="42">
        <v>8.3000000000000007</v>
      </c>
      <c r="K387" s="42">
        <v>8.4700000000000006</v>
      </c>
      <c r="L387" s="42">
        <v>8.65</v>
      </c>
      <c r="M387" s="42">
        <v>8.82</v>
      </c>
      <c r="N387" s="42">
        <v>9</v>
      </c>
      <c r="O387" s="42">
        <v>9.17</v>
      </c>
      <c r="P387" s="42">
        <v>9.35</v>
      </c>
      <c r="Q387" s="42">
        <v>9.52</v>
      </c>
      <c r="R387" s="42">
        <v>9.6999999999999993</v>
      </c>
      <c r="S387" s="42">
        <v>9.8699999999999992</v>
      </c>
      <c r="T387" s="42">
        <v>10.050000000000001</v>
      </c>
      <c r="U387" s="42">
        <v>10.220000000000001</v>
      </c>
      <c r="V387" s="42">
        <v>10.4</v>
      </c>
      <c r="W387" s="42">
        <v>10.57</v>
      </c>
      <c r="X387" s="42">
        <v>10.75</v>
      </c>
      <c r="Y387" s="42">
        <v>10.92</v>
      </c>
      <c r="Z387" s="42">
        <v>11.1</v>
      </c>
      <c r="AA387" s="42">
        <v>11.27</v>
      </c>
      <c r="AB387" s="42">
        <v>11.45</v>
      </c>
      <c r="AC387" s="42">
        <v>11.62</v>
      </c>
      <c r="AD387" s="42">
        <v>11.8</v>
      </c>
      <c r="AE387" s="42">
        <v>11.97</v>
      </c>
      <c r="AF387" s="42">
        <v>12.15</v>
      </c>
      <c r="AG387" s="42">
        <v>12.32</v>
      </c>
      <c r="AH387" s="42">
        <v>12.5</v>
      </c>
      <c r="AI387" s="42">
        <v>12.67</v>
      </c>
      <c r="AJ387" s="42">
        <v>12.85</v>
      </c>
      <c r="AK387" s="42">
        <v>13.02</v>
      </c>
      <c r="AL387" s="42">
        <v>13.2</v>
      </c>
      <c r="AM387" s="42">
        <v>13.37</v>
      </c>
      <c r="AN387" s="42">
        <v>13.54</v>
      </c>
      <c r="AO387" s="42">
        <v>13.72</v>
      </c>
      <c r="AP387" s="42">
        <v>13.89</v>
      </c>
    </row>
    <row r="388" spans="1:42" x14ac:dyDescent="0.2">
      <c r="A388" s="41">
        <v>3.76</v>
      </c>
      <c r="B388" s="42">
        <v>6.9</v>
      </c>
      <c r="C388" s="42">
        <v>7.07</v>
      </c>
      <c r="D388" s="42">
        <v>7.25</v>
      </c>
      <c r="E388" s="42">
        <v>7.42</v>
      </c>
      <c r="F388" s="42">
        <v>7.6</v>
      </c>
      <c r="G388" s="42">
        <v>7.77</v>
      </c>
      <c r="H388" s="42">
        <v>7.95</v>
      </c>
      <c r="I388" s="42">
        <v>8.1199999999999992</v>
      </c>
      <c r="J388" s="42">
        <v>8.3000000000000007</v>
      </c>
      <c r="K388" s="42">
        <v>8.4700000000000006</v>
      </c>
      <c r="L388" s="42">
        <v>8.65</v>
      </c>
      <c r="M388" s="42">
        <v>8.82</v>
      </c>
      <c r="N388" s="42">
        <v>9</v>
      </c>
      <c r="O388" s="42">
        <v>9.17</v>
      </c>
      <c r="P388" s="42">
        <v>9.35</v>
      </c>
      <c r="Q388" s="42">
        <v>9.52</v>
      </c>
      <c r="R388" s="42">
        <v>9.69</v>
      </c>
      <c r="S388" s="42">
        <v>9.8699999999999992</v>
      </c>
      <c r="T388" s="42">
        <v>10.039999999999999</v>
      </c>
      <c r="U388" s="42">
        <v>10.220000000000001</v>
      </c>
      <c r="V388" s="42">
        <v>10.39</v>
      </c>
      <c r="W388" s="42">
        <v>10.57</v>
      </c>
      <c r="X388" s="42">
        <v>10.74</v>
      </c>
      <c r="Y388" s="42">
        <v>10.92</v>
      </c>
      <c r="Z388" s="42">
        <v>11.09</v>
      </c>
      <c r="AA388" s="42">
        <v>11.27</v>
      </c>
      <c r="AB388" s="42">
        <v>11.44</v>
      </c>
      <c r="AC388" s="42">
        <v>11.62</v>
      </c>
      <c r="AD388" s="42">
        <v>11.79</v>
      </c>
      <c r="AE388" s="42">
        <v>11.97</v>
      </c>
      <c r="AF388" s="42">
        <v>12.14</v>
      </c>
      <c r="AG388" s="42">
        <v>12.32</v>
      </c>
      <c r="AH388" s="42">
        <v>12.49</v>
      </c>
      <c r="AI388" s="42">
        <v>12.67</v>
      </c>
      <c r="AJ388" s="42">
        <v>12.84</v>
      </c>
      <c r="AK388" s="42">
        <v>13.02</v>
      </c>
      <c r="AL388" s="42">
        <v>13.19</v>
      </c>
      <c r="AM388" s="42">
        <v>13.37</v>
      </c>
      <c r="AN388" s="42">
        <v>13.54</v>
      </c>
      <c r="AO388" s="42">
        <v>13.72</v>
      </c>
      <c r="AP388" s="42">
        <v>13.89</v>
      </c>
    </row>
    <row r="389" spans="1:42" x14ac:dyDescent="0.2">
      <c r="A389" s="41">
        <v>3.77</v>
      </c>
      <c r="B389" s="42">
        <v>6.89</v>
      </c>
      <c r="C389" s="42">
        <v>7.07</v>
      </c>
      <c r="D389" s="42">
        <v>7.24</v>
      </c>
      <c r="E389" s="42">
        <v>7.42</v>
      </c>
      <c r="F389" s="42">
        <v>7.59</v>
      </c>
      <c r="G389" s="42">
        <v>7.77</v>
      </c>
      <c r="H389" s="42">
        <v>7.94</v>
      </c>
      <c r="I389" s="42">
        <v>8.1199999999999992</v>
      </c>
      <c r="J389" s="42">
        <v>8.2899999999999991</v>
      </c>
      <c r="K389" s="42">
        <v>8.4700000000000006</v>
      </c>
      <c r="L389" s="42">
        <v>8.64</v>
      </c>
      <c r="M389" s="42">
        <v>8.82</v>
      </c>
      <c r="N389" s="42">
        <v>8.99</v>
      </c>
      <c r="O389" s="42">
        <v>9.17</v>
      </c>
      <c r="P389" s="42">
        <v>9.34</v>
      </c>
      <c r="Q389" s="42">
        <v>9.52</v>
      </c>
      <c r="R389" s="42">
        <v>9.69</v>
      </c>
      <c r="S389" s="42">
        <v>9.8699999999999992</v>
      </c>
      <c r="T389" s="42">
        <v>10.039999999999999</v>
      </c>
      <c r="U389" s="42">
        <v>10.220000000000001</v>
      </c>
      <c r="V389" s="42">
        <v>10.39</v>
      </c>
      <c r="W389" s="42">
        <v>10.57</v>
      </c>
      <c r="X389" s="42">
        <v>10.74</v>
      </c>
      <c r="Y389" s="42">
        <v>10.92</v>
      </c>
      <c r="Z389" s="42">
        <v>11.09</v>
      </c>
      <c r="AA389" s="42">
        <v>11.27</v>
      </c>
      <c r="AB389" s="42">
        <v>11.44</v>
      </c>
      <c r="AC389" s="42">
        <v>11.62</v>
      </c>
      <c r="AD389" s="42">
        <v>11.79</v>
      </c>
      <c r="AE389" s="42">
        <v>11.96</v>
      </c>
      <c r="AF389" s="42">
        <v>12.14</v>
      </c>
      <c r="AG389" s="42">
        <v>12.31</v>
      </c>
      <c r="AH389" s="42">
        <v>12.49</v>
      </c>
      <c r="AI389" s="42">
        <v>12.66</v>
      </c>
      <c r="AJ389" s="42">
        <v>12.84</v>
      </c>
      <c r="AK389" s="42">
        <v>13.01</v>
      </c>
      <c r="AL389" s="42">
        <v>13.19</v>
      </c>
      <c r="AM389" s="42">
        <v>13.36</v>
      </c>
      <c r="AN389" s="42">
        <v>13.54</v>
      </c>
      <c r="AO389" s="42">
        <v>13.71</v>
      </c>
      <c r="AP389" s="42">
        <v>13.89</v>
      </c>
    </row>
    <row r="390" spans="1:42" x14ac:dyDescent="0.2">
      <c r="A390" s="41">
        <v>3.78</v>
      </c>
      <c r="B390" s="42">
        <v>6.89</v>
      </c>
      <c r="C390" s="42">
        <v>7.07</v>
      </c>
      <c r="D390" s="42">
        <v>7.24</v>
      </c>
      <c r="E390" s="42">
        <v>7.42</v>
      </c>
      <c r="F390" s="42">
        <v>7.59</v>
      </c>
      <c r="G390" s="42">
        <v>7.77</v>
      </c>
      <c r="H390" s="42">
        <v>7.94</v>
      </c>
      <c r="I390" s="42">
        <v>8.1199999999999992</v>
      </c>
      <c r="J390" s="42">
        <v>8.2899999999999991</v>
      </c>
      <c r="K390" s="42">
        <v>8.4700000000000006</v>
      </c>
      <c r="L390" s="42">
        <v>8.64</v>
      </c>
      <c r="M390" s="42">
        <v>8.82</v>
      </c>
      <c r="N390" s="42">
        <v>8.99</v>
      </c>
      <c r="O390" s="42">
        <v>9.17</v>
      </c>
      <c r="P390" s="42">
        <v>9.34</v>
      </c>
      <c r="Q390" s="42">
        <v>9.51</v>
      </c>
      <c r="R390" s="42">
        <v>9.69</v>
      </c>
      <c r="S390" s="42">
        <v>9.86</v>
      </c>
      <c r="T390" s="42">
        <v>10.039999999999999</v>
      </c>
      <c r="U390" s="42">
        <v>10.210000000000001</v>
      </c>
      <c r="V390" s="42">
        <v>10.39</v>
      </c>
      <c r="W390" s="42">
        <v>10.56</v>
      </c>
      <c r="X390" s="42">
        <v>10.74</v>
      </c>
      <c r="Y390" s="42">
        <v>10.91</v>
      </c>
      <c r="Z390" s="42">
        <v>11.09</v>
      </c>
      <c r="AA390" s="42">
        <v>11.26</v>
      </c>
      <c r="AB390" s="42">
        <v>11.44</v>
      </c>
      <c r="AC390" s="42">
        <v>11.61</v>
      </c>
      <c r="AD390" s="42">
        <v>11.79</v>
      </c>
      <c r="AE390" s="42">
        <v>11.96</v>
      </c>
      <c r="AF390" s="42">
        <v>12.14</v>
      </c>
      <c r="AG390" s="42">
        <v>12.31</v>
      </c>
      <c r="AH390" s="42">
        <v>12.49</v>
      </c>
      <c r="AI390" s="42">
        <v>12.66</v>
      </c>
      <c r="AJ390" s="42">
        <v>12.84</v>
      </c>
      <c r="AK390" s="42">
        <v>13.01</v>
      </c>
      <c r="AL390" s="42">
        <v>13.18</v>
      </c>
      <c r="AM390" s="42">
        <v>13.36</v>
      </c>
      <c r="AN390" s="42">
        <v>13.53</v>
      </c>
      <c r="AO390" s="42">
        <v>13.71</v>
      </c>
      <c r="AP390" s="42">
        <v>13.88</v>
      </c>
    </row>
    <row r="391" spans="1:42" x14ac:dyDescent="0.2">
      <c r="A391" s="41">
        <v>3.79</v>
      </c>
      <c r="B391" s="42">
        <v>6.89</v>
      </c>
      <c r="C391" s="42">
        <v>7.07</v>
      </c>
      <c r="D391" s="42">
        <v>7.24</v>
      </c>
      <c r="E391" s="42">
        <v>7.42</v>
      </c>
      <c r="F391" s="42">
        <v>7.59</v>
      </c>
      <c r="G391" s="42">
        <v>7.76</v>
      </c>
      <c r="H391" s="42">
        <v>7.94</v>
      </c>
      <c r="I391" s="42">
        <v>8.11</v>
      </c>
      <c r="J391" s="42">
        <v>8.2899999999999991</v>
      </c>
      <c r="K391" s="42">
        <v>8.4600000000000009</v>
      </c>
      <c r="L391" s="42">
        <v>8.64</v>
      </c>
      <c r="M391" s="42">
        <v>8.81</v>
      </c>
      <c r="N391" s="42">
        <v>8.99</v>
      </c>
      <c r="O391" s="42">
        <v>9.16</v>
      </c>
      <c r="P391" s="42">
        <v>9.34</v>
      </c>
      <c r="Q391" s="42">
        <v>9.51</v>
      </c>
      <c r="R391" s="42">
        <v>9.69</v>
      </c>
      <c r="S391" s="42">
        <v>9.86</v>
      </c>
      <c r="T391" s="42">
        <v>10.039999999999999</v>
      </c>
      <c r="U391" s="42">
        <v>10.210000000000001</v>
      </c>
      <c r="V391" s="42">
        <v>10.39</v>
      </c>
      <c r="W391" s="42">
        <v>10.56</v>
      </c>
      <c r="X391" s="42">
        <v>10.74</v>
      </c>
      <c r="Y391" s="42">
        <v>10.91</v>
      </c>
      <c r="Z391" s="42">
        <v>11.08</v>
      </c>
      <c r="AA391" s="42">
        <v>11.26</v>
      </c>
      <c r="AB391" s="42">
        <v>11.43</v>
      </c>
      <c r="AC391" s="42">
        <v>11.61</v>
      </c>
      <c r="AD391" s="42">
        <v>11.78</v>
      </c>
      <c r="AE391" s="42">
        <v>11.96</v>
      </c>
      <c r="AF391" s="42">
        <v>12.13</v>
      </c>
      <c r="AG391" s="42">
        <v>12.31</v>
      </c>
      <c r="AH391" s="42">
        <v>12.48</v>
      </c>
      <c r="AI391" s="42">
        <v>12.66</v>
      </c>
      <c r="AJ391" s="42">
        <v>12.83</v>
      </c>
      <c r="AK391" s="42">
        <v>13.01</v>
      </c>
      <c r="AL391" s="42">
        <v>13.18</v>
      </c>
      <c r="AM391" s="42">
        <v>13.36</v>
      </c>
      <c r="AN391" s="42">
        <v>13.53</v>
      </c>
      <c r="AO391" s="42">
        <v>13.71</v>
      </c>
      <c r="AP391" s="42">
        <v>13.88</v>
      </c>
    </row>
    <row r="392" spans="1:42" x14ac:dyDescent="0.2">
      <c r="A392" s="41">
        <v>3.8</v>
      </c>
      <c r="B392" s="42">
        <v>6.89</v>
      </c>
      <c r="C392" s="42">
        <v>7.06</v>
      </c>
      <c r="D392" s="42">
        <v>7.24</v>
      </c>
      <c r="E392" s="42">
        <v>7.41</v>
      </c>
      <c r="F392" s="42">
        <v>7.59</v>
      </c>
      <c r="G392" s="42">
        <v>7.76</v>
      </c>
      <c r="H392" s="42">
        <v>7.94</v>
      </c>
      <c r="I392" s="42">
        <v>8.11</v>
      </c>
      <c r="J392" s="42">
        <v>8.2899999999999991</v>
      </c>
      <c r="K392" s="42">
        <v>8.4600000000000009</v>
      </c>
      <c r="L392" s="42">
        <v>8.64</v>
      </c>
      <c r="M392" s="42">
        <v>8.81</v>
      </c>
      <c r="N392" s="42">
        <v>8.99</v>
      </c>
      <c r="O392" s="42">
        <v>9.16</v>
      </c>
      <c r="P392" s="42">
        <v>9.34</v>
      </c>
      <c r="Q392" s="42">
        <v>9.51</v>
      </c>
      <c r="R392" s="42">
        <v>9.68</v>
      </c>
      <c r="S392" s="42">
        <v>9.86</v>
      </c>
      <c r="T392" s="42">
        <v>10.029999999999999</v>
      </c>
      <c r="U392" s="42">
        <v>10.210000000000001</v>
      </c>
      <c r="V392" s="42">
        <v>10.38</v>
      </c>
      <c r="W392" s="42">
        <v>10.56</v>
      </c>
      <c r="X392" s="42">
        <v>10.73</v>
      </c>
      <c r="Y392" s="42">
        <v>10.91</v>
      </c>
      <c r="Z392" s="42">
        <v>11.08</v>
      </c>
      <c r="AA392" s="42">
        <v>11.26</v>
      </c>
      <c r="AB392" s="42">
        <v>11.43</v>
      </c>
      <c r="AC392" s="42">
        <v>11.61</v>
      </c>
      <c r="AD392" s="42">
        <v>11.78</v>
      </c>
      <c r="AE392" s="42">
        <v>11.96</v>
      </c>
      <c r="AF392" s="42">
        <v>12.13</v>
      </c>
      <c r="AG392" s="42">
        <v>12.3</v>
      </c>
      <c r="AH392" s="42">
        <v>12.48</v>
      </c>
      <c r="AI392" s="42">
        <v>12.65</v>
      </c>
      <c r="AJ392" s="42">
        <v>12.83</v>
      </c>
      <c r="AK392" s="42">
        <v>13</v>
      </c>
      <c r="AL392" s="42">
        <v>13.18</v>
      </c>
      <c r="AM392" s="42">
        <v>13.35</v>
      </c>
      <c r="AN392" s="42">
        <v>13.53</v>
      </c>
      <c r="AO392" s="42">
        <v>13.7</v>
      </c>
      <c r="AP392" s="42">
        <v>13.88</v>
      </c>
    </row>
    <row r="393" spans="1:42" x14ac:dyDescent="0.2">
      <c r="A393" s="41">
        <v>3.81</v>
      </c>
      <c r="B393" s="42">
        <v>6.89</v>
      </c>
      <c r="C393" s="42">
        <v>7.06</v>
      </c>
      <c r="D393" s="42">
        <v>7.24</v>
      </c>
      <c r="E393" s="42">
        <v>7.41</v>
      </c>
      <c r="F393" s="42">
        <v>7.59</v>
      </c>
      <c r="G393" s="42">
        <v>7.76</v>
      </c>
      <c r="H393" s="42">
        <v>7.94</v>
      </c>
      <c r="I393" s="42">
        <v>8.11</v>
      </c>
      <c r="J393" s="42">
        <v>8.2799999999999994</v>
      </c>
      <c r="K393" s="42">
        <v>8.4600000000000009</v>
      </c>
      <c r="L393" s="42">
        <v>8.6300000000000008</v>
      </c>
      <c r="M393" s="42">
        <v>8.81</v>
      </c>
      <c r="N393" s="42">
        <v>8.98</v>
      </c>
      <c r="O393" s="42">
        <v>9.16</v>
      </c>
      <c r="P393" s="42">
        <v>9.33</v>
      </c>
      <c r="Q393" s="42">
        <v>9.51</v>
      </c>
      <c r="R393" s="42">
        <v>9.68</v>
      </c>
      <c r="S393" s="42">
        <v>9.86</v>
      </c>
      <c r="T393" s="42">
        <v>10.029999999999999</v>
      </c>
      <c r="U393" s="42">
        <v>10.210000000000001</v>
      </c>
      <c r="V393" s="42">
        <v>10.38</v>
      </c>
      <c r="W393" s="42">
        <v>10.56</v>
      </c>
      <c r="X393" s="42">
        <v>10.73</v>
      </c>
      <c r="Y393" s="42">
        <v>10.9</v>
      </c>
      <c r="Z393" s="42">
        <v>11.08</v>
      </c>
      <c r="AA393" s="42">
        <v>11.25</v>
      </c>
      <c r="AB393" s="42">
        <v>11.43</v>
      </c>
      <c r="AC393" s="42">
        <v>11.6</v>
      </c>
      <c r="AD393" s="42">
        <v>11.78</v>
      </c>
      <c r="AE393" s="42">
        <v>11.95</v>
      </c>
      <c r="AF393" s="42">
        <v>12.13</v>
      </c>
      <c r="AG393" s="42">
        <v>12.3</v>
      </c>
      <c r="AH393" s="42">
        <v>12.48</v>
      </c>
      <c r="AI393" s="42">
        <v>12.65</v>
      </c>
      <c r="AJ393" s="42">
        <v>12.83</v>
      </c>
      <c r="AK393" s="42">
        <v>13</v>
      </c>
      <c r="AL393" s="42">
        <v>13.17</v>
      </c>
      <c r="AM393" s="42">
        <v>13.35</v>
      </c>
      <c r="AN393" s="42">
        <v>13.52</v>
      </c>
      <c r="AO393" s="42">
        <v>13.7</v>
      </c>
      <c r="AP393" s="42">
        <v>13.87</v>
      </c>
    </row>
    <row r="394" spans="1:42" x14ac:dyDescent="0.2">
      <c r="A394" s="41">
        <v>3.82</v>
      </c>
      <c r="B394" s="42">
        <v>6.89</v>
      </c>
      <c r="C394" s="42">
        <v>7.06</v>
      </c>
      <c r="D394" s="42">
        <v>7.23</v>
      </c>
      <c r="E394" s="42">
        <v>7.41</v>
      </c>
      <c r="F394" s="42">
        <v>7.58</v>
      </c>
      <c r="G394" s="42">
        <v>7.76</v>
      </c>
      <c r="H394" s="42">
        <v>7.93</v>
      </c>
      <c r="I394" s="42">
        <v>8.11</v>
      </c>
      <c r="J394" s="42">
        <v>8.2799999999999994</v>
      </c>
      <c r="K394" s="42">
        <v>8.4600000000000009</v>
      </c>
      <c r="L394" s="42">
        <v>8.6300000000000008</v>
      </c>
      <c r="M394" s="42">
        <v>8.81</v>
      </c>
      <c r="N394" s="42">
        <v>8.98</v>
      </c>
      <c r="O394" s="42">
        <v>9.16</v>
      </c>
      <c r="P394" s="42">
        <v>9.33</v>
      </c>
      <c r="Q394" s="42">
        <v>9.5</v>
      </c>
      <c r="R394" s="42">
        <v>9.68</v>
      </c>
      <c r="S394" s="42">
        <v>9.85</v>
      </c>
      <c r="T394" s="42">
        <v>10.029999999999999</v>
      </c>
      <c r="U394" s="42">
        <v>10.199999999999999</v>
      </c>
      <c r="V394" s="42">
        <v>10.38</v>
      </c>
      <c r="W394" s="42">
        <v>10.55</v>
      </c>
      <c r="X394" s="42">
        <v>10.73</v>
      </c>
      <c r="Y394" s="42">
        <v>10.9</v>
      </c>
      <c r="Z394" s="42">
        <v>11.08</v>
      </c>
      <c r="AA394" s="42">
        <v>11.25</v>
      </c>
      <c r="AB394" s="42">
        <v>11.43</v>
      </c>
      <c r="AC394" s="42">
        <v>11.6</v>
      </c>
      <c r="AD394" s="42">
        <v>11.77</v>
      </c>
      <c r="AE394" s="42">
        <v>11.95</v>
      </c>
      <c r="AF394" s="42">
        <v>12.12</v>
      </c>
      <c r="AG394" s="42">
        <v>12.3</v>
      </c>
      <c r="AH394" s="42">
        <v>12.47</v>
      </c>
      <c r="AI394" s="42">
        <v>12.65</v>
      </c>
      <c r="AJ394" s="42">
        <v>12.82</v>
      </c>
      <c r="AK394" s="42">
        <v>13</v>
      </c>
      <c r="AL394" s="42">
        <v>13.17</v>
      </c>
      <c r="AM394" s="42">
        <v>13.35</v>
      </c>
      <c r="AN394" s="42">
        <v>13.52</v>
      </c>
      <c r="AO394" s="42">
        <v>13.69</v>
      </c>
      <c r="AP394" s="42">
        <v>13.87</v>
      </c>
    </row>
    <row r="395" spans="1:42" x14ac:dyDescent="0.2">
      <c r="A395" s="41">
        <v>3.83</v>
      </c>
      <c r="B395" s="42">
        <v>6.88</v>
      </c>
      <c r="C395" s="42">
        <v>7.06</v>
      </c>
      <c r="D395" s="42">
        <v>7.23</v>
      </c>
      <c r="E395" s="42">
        <v>7.41</v>
      </c>
      <c r="F395" s="42">
        <v>7.58</v>
      </c>
      <c r="G395" s="42">
        <v>7.76</v>
      </c>
      <c r="H395" s="42">
        <v>7.93</v>
      </c>
      <c r="I395" s="42">
        <v>8.11</v>
      </c>
      <c r="J395" s="42">
        <v>8.2799999999999994</v>
      </c>
      <c r="K395" s="42">
        <v>8.4499999999999993</v>
      </c>
      <c r="L395" s="42">
        <v>8.6300000000000008</v>
      </c>
      <c r="M395" s="42">
        <v>8.8000000000000007</v>
      </c>
      <c r="N395" s="42">
        <v>8.98</v>
      </c>
      <c r="O395" s="42">
        <v>9.15</v>
      </c>
      <c r="P395" s="42">
        <v>9.33</v>
      </c>
      <c r="Q395" s="42">
        <v>9.5</v>
      </c>
      <c r="R395" s="42">
        <v>9.68</v>
      </c>
      <c r="S395" s="42">
        <v>9.85</v>
      </c>
      <c r="T395" s="42">
        <v>10.029999999999999</v>
      </c>
      <c r="U395" s="42">
        <v>10.199999999999999</v>
      </c>
      <c r="V395" s="42">
        <v>10.38</v>
      </c>
      <c r="W395" s="42">
        <v>10.55</v>
      </c>
      <c r="X395" s="42">
        <v>10.72</v>
      </c>
      <c r="Y395" s="42">
        <v>10.9</v>
      </c>
      <c r="Z395" s="42">
        <v>11.07</v>
      </c>
      <c r="AA395" s="42">
        <v>11.25</v>
      </c>
      <c r="AB395" s="42">
        <v>11.42</v>
      </c>
      <c r="AC395" s="42">
        <v>11.6</v>
      </c>
      <c r="AD395" s="42">
        <v>11.77</v>
      </c>
      <c r="AE395" s="42">
        <v>11.95</v>
      </c>
      <c r="AF395" s="42">
        <v>12.12</v>
      </c>
      <c r="AG395" s="42">
        <v>12.29</v>
      </c>
      <c r="AH395" s="42">
        <v>12.47</v>
      </c>
      <c r="AI395" s="42">
        <v>12.64</v>
      </c>
      <c r="AJ395" s="42">
        <v>12.82</v>
      </c>
      <c r="AK395" s="42">
        <v>12.99</v>
      </c>
      <c r="AL395" s="42">
        <v>13.17</v>
      </c>
      <c r="AM395" s="42">
        <v>13.34</v>
      </c>
      <c r="AN395" s="42">
        <v>13.52</v>
      </c>
      <c r="AO395" s="42">
        <v>13.69</v>
      </c>
      <c r="AP395" s="42">
        <v>13.87</v>
      </c>
    </row>
    <row r="396" spans="1:42" x14ac:dyDescent="0.2">
      <c r="A396" s="41">
        <v>3.84</v>
      </c>
      <c r="B396" s="42">
        <v>6.88</v>
      </c>
      <c r="C396" s="42">
        <v>7.06</v>
      </c>
      <c r="D396" s="42">
        <v>7.23</v>
      </c>
      <c r="E396" s="42">
        <v>7.41</v>
      </c>
      <c r="F396" s="42">
        <v>7.58</v>
      </c>
      <c r="G396" s="42">
        <v>7.75</v>
      </c>
      <c r="H396" s="42">
        <v>7.93</v>
      </c>
      <c r="I396" s="42">
        <v>8.1</v>
      </c>
      <c r="J396" s="42">
        <v>8.2799999999999994</v>
      </c>
      <c r="K396" s="42">
        <v>8.4499999999999993</v>
      </c>
      <c r="L396" s="42">
        <v>8.6300000000000008</v>
      </c>
      <c r="M396" s="42">
        <v>8.8000000000000007</v>
      </c>
      <c r="N396" s="42">
        <v>8.98</v>
      </c>
      <c r="O396" s="42">
        <v>9.15</v>
      </c>
      <c r="P396" s="42">
        <v>9.33</v>
      </c>
      <c r="Q396" s="42">
        <v>9.5</v>
      </c>
      <c r="R396" s="42">
        <v>9.67</v>
      </c>
      <c r="S396" s="42">
        <v>9.85</v>
      </c>
      <c r="T396" s="42">
        <v>10.02</v>
      </c>
      <c r="U396" s="42">
        <v>10.199999999999999</v>
      </c>
      <c r="V396" s="42">
        <v>10.37</v>
      </c>
      <c r="W396" s="42">
        <v>10.55</v>
      </c>
      <c r="X396" s="42">
        <v>10.72</v>
      </c>
      <c r="Y396" s="42">
        <v>10.9</v>
      </c>
      <c r="Z396" s="42">
        <v>11.07</v>
      </c>
      <c r="AA396" s="42">
        <v>11.24</v>
      </c>
      <c r="AB396" s="42">
        <v>11.42</v>
      </c>
      <c r="AC396" s="42">
        <v>11.59</v>
      </c>
      <c r="AD396" s="42">
        <v>11.77</v>
      </c>
      <c r="AE396" s="42">
        <v>11.94</v>
      </c>
      <c r="AF396" s="42">
        <v>12.12</v>
      </c>
      <c r="AG396" s="42">
        <v>12.29</v>
      </c>
      <c r="AH396" s="42">
        <v>12.47</v>
      </c>
      <c r="AI396" s="42">
        <v>12.64</v>
      </c>
      <c r="AJ396" s="42">
        <v>12.81</v>
      </c>
      <c r="AK396" s="42">
        <v>12.99</v>
      </c>
      <c r="AL396" s="42">
        <v>13.16</v>
      </c>
      <c r="AM396" s="42">
        <v>13.34</v>
      </c>
      <c r="AN396" s="42">
        <v>13.51</v>
      </c>
      <c r="AO396" s="42">
        <v>13.69</v>
      </c>
      <c r="AP396" s="42">
        <v>13.86</v>
      </c>
    </row>
    <row r="397" spans="1:42" x14ac:dyDescent="0.2">
      <c r="A397" s="41">
        <v>3.85</v>
      </c>
      <c r="B397" s="42">
        <v>6.88</v>
      </c>
      <c r="C397" s="42">
        <v>7.05</v>
      </c>
      <c r="D397" s="42">
        <v>7.23</v>
      </c>
      <c r="E397" s="42">
        <v>7.4</v>
      </c>
      <c r="F397" s="42">
        <v>7.58</v>
      </c>
      <c r="G397" s="42">
        <v>7.75</v>
      </c>
      <c r="H397" s="42">
        <v>7.93</v>
      </c>
      <c r="I397" s="42">
        <v>8.1</v>
      </c>
      <c r="J397" s="42">
        <v>8.2799999999999994</v>
      </c>
      <c r="K397" s="42">
        <v>8.4499999999999993</v>
      </c>
      <c r="L397" s="42">
        <v>8.6199999999999992</v>
      </c>
      <c r="M397" s="42">
        <v>8.8000000000000007</v>
      </c>
      <c r="N397" s="42">
        <v>8.9700000000000006</v>
      </c>
      <c r="O397" s="42">
        <v>9.15</v>
      </c>
      <c r="P397" s="42">
        <v>9.32</v>
      </c>
      <c r="Q397" s="42">
        <v>9.5</v>
      </c>
      <c r="R397" s="42">
        <v>9.67</v>
      </c>
      <c r="S397" s="42">
        <v>9.85</v>
      </c>
      <c r="T397" s="42">
        <v>10.02</v>
      </c>
      <c r="U397" s="42">
        <v>10.199999999999999</v>
      </c>
      <c r="V397" s="42">
        <v>10.37</v>
      </c>
      <c r="W397" s="42">
        <v>10.54</v>
      </c>
      <c r="X397" s="42">
        <v>10.72</v>
      </c>
      <c r="Y397" s="42">
        <v>10.89</v>
      </c>
      <c r="Z397" s="42">
        <v>11.07</v>
      </c>
      <c r="AA397" s="42">
        <v>11.24</v>
      </c>
      <c r="AB397" s="42">
        <v>11.42</v>
      </c>
      <c r="AC397" s="42">
        <v>11.59</v>
      </c>
      <c r="AD397" s="42">
        <v>11.77</v>
      </c>
      <c r="AE397" s="42">
        <v>11.94</v>
      </c>
      <c r="AF397" s="42">
        <v>12.11</v>
      </c>
      <c r="AG397" s="42">
        <v>12.29</v>
      </c>
      <c r="AH397" s="42">
        <v>12.46</v>
      </c>
      <c r="AI397" s="42">
        <v>12.64</v>
      </c>
      <c r="AJ397" s="42">
        <v>12.81</v>
      </c>
      <c r="AK397" s="42">
        <v>12.99</v>
      </c>
      <c r="AL397" s="42">
        <v>13.16</v>
      </c>
      <c r="AM397" s="42">
        <v>13.33</v>
      </c>
      <c r="AN397" s="42">
        <v>13.51</v>
      </c>
      <c r="AO397" s="42">
        <v>13.68</v>
      </c>
      <c r="AP397" s="42">
        <v>13.86</v>
      </c>
    </row>
    <row r="398" spans="1:42" x14ac:dyDescent="0.2">
      <c r="A398" s="41">
        <v>3.86</v>
      </c>
      <c r="B398" s="42">
        <v>6.88</v>
      </c>
      <c r="C398" s="42">
        <v>7.05</v>
      </c>
      <c r="D398" s="42">
        <v>7.23</v>
      </c>
      <c r="E398" s="42">
        <v>7.4</v>
      </c>
      <c r="F398" s="42">
        <v>7.58</v>
      </c>
      <c r="G398" s="42">
        <v>7.75</v>
      </c>
      <c r="H398" s="42">
        <v>7.92</v>
      </c>
      <c r="I398" s="42">
        <v>8.1</v>
      </c>
      <c r="J398" s="42">
        <v>8.27</v>
      </c>
      <c r="K398" s="42">
        <v>8.4499999999999993</v>
      </c>
      <c r="L398" s="42">
        <v>8.6199999999999992</v>
      </c>
      <c r="M398" s="42">
        <v>8.8000000000000007</v>
      </c>
      <c r="N398" s="42">
        <v>8.9700000000000006</v>
      </c>
      <c r="O398" s="42">
        <v>9.15</v>
      </c>
      <c r="P398" s="42">
        <v>9.32</v>
      </c>
      <c r="Q398" s="42">
        <v>9.49</v>
      </c>
      <c r="R398" s="42">
        <v>9.67</v>
      </c>
      <c r="S398" s="42">
        <v>9.84</v>
      </c>
      <c r="T398" s="42">
        <v>10.02</v>
      </c>
      <c r="U398" s="42">
        <v>10.19</v>
      </c>
      <c r="V398" s="42">
        <v>10.37</v>
      </c>
      <c r="W398" s="42">
        <v>10.54</v>
      </c>
      <c r="X398" s="42">
        <v>10.72</v>
      </c>
      <c r="Y398" s="42">
        <v>10.89</v>
      </c>
      <c r="Z398" s="42">
        <v>11.06</v>
      </c>
      <c r="AA398" s="42">
        <v>11.24</v>
      </c>
      <c r="AB398" s="42">
        <v>11.41</v>
      </c>
      <c r="AC398" s="42">
        <v>11.59</v>
      </c>
      <c r="AD398" s="42">
        <v>11.76</v>
      </c>
      <c r="AE398" s="42">
        <v>11.94</v>
      </c>
      <c r="AF398" s="42">
        <v>12.11</v>
      </c>
      <c r="AG398" s="42">
        <v>12.29</v>
      </c>
      <c r="AH398" s="42">
        <v>12.46</v>
      </c>
      <c r="AI398" s="42">
        <v>12.63</v>
      </c>
      <c r="AJ398" s="42">
        <v>12.81</v>
      </c>
      <c r="AK398" s="42">
        <v>12.98</v>
      </c>
      <c r="AL398" s="42">
        <v>13.16</v>
      </c>
      <c r="AM398" s="42">
        <v>13.33</v>
      </c>
      <c r="AN398" s="42">
        <v>13.51</v>
      </c>
      <c r="AO398" s="42">
        <v>13.68</v>
      </c>
      <c r="AP398" s="42">
        <v>13.85</v>
      </c>
    </row>
    <row r="399" spans="1:42" x14ac:dyDescent="0.2">
      <c r="A399" s="41">
        <v>3.87</v>
      </c>
      <c r="B399" s="42">
        <v>6.88</v>
      </c>
      <c r="C399" s="42">
        <v>7.05</v>
      </c>
      <c r="D399" s="42">
        <v>7.22</v>
      </c>
      <c r="E399" s="42">
        <v>7.4</v>
      </c>
      <c r="F399" s="42">
        <v>7.57</v>
      </c>
      <c r="G399" s="42">
        <v>7.75</v>
      </c>
      <c r="H399" s="42">
        <v>7.92</v>
      </c>
      <c r="I399" s="42">
        <v>8.1</v>
      </c>
      <c r="J399" s="42">
        <v>8.27</v>
      </c>
      <c r="K399" s="42">
        <v>8.4499999999999993</v>
      </c>
      <c r="L399" s="42">
        <v>8.6199999999999992</v>
      </c>
      <c r="M399" s="42">
        <v>8.7899999999999991</v>
      </c>
      <c r="N399" s="42">
        <v>8.9700000000000006</v>
      </c>
      <c r="O399" s="42">
        <v>9.14</v>
      </c>
      <c r="P399" s="42">
        <v>9.32</v>
      </c>
      <c r="Q399" s="42">
        <v>9.49</v>
      </c>
      <c r="R399" s="42">
        <v>9.67</v>
      </c>
      <c r="S399" s="42">
        <v>9.84</v>
      </c>
      <c r="T399" s="42">
        <v>10.02</v>
      </c>
      <c r="U399" s="42">
        <v>10.19</v>
      </c>
      <c r="V399" s="42">
        <v>10.36</v>
      </c>
      <c r="W399" s="42">
        <v>10.54</v>
      </c>
      <c r="X399" s="42">
        <v>10.71</v>
      </c>
      <c r="Y399" s="42">
        <v>10.89</v>
      </c>
      <c r="Z399" s="42">
        <v>11.06</v>
      </c>
      <c r="AA399" s="42">
        <v>11.24</v>
      </c>
      <c r="AB399" s="42">
        <v>11.41</v>
      </c>
      <c r="AC399" s="42">
        <v>11.58</v>
      </c>
      <c r="AD399" s="42">
        <v>11.76</v>
      </c>
      <c r="AE399" s="42">
        <v>11.93</v>
      </c>
      <c r="AF399" s="42">
        <v>12.11</v>
      </c>
      <c r="AG399" s="42">
        <v>12.28</v>
      </c>
      <c r="AH399" s="42">
        <v>12.46</v>
      </c>
      <c r="AI399" s="42">
        <v>12.63</v>
      </c>
      <c r="AJ399" s="42">
        <v>12.8</v>
      </c>
      <c r="AK399" s="42">
        <v>12.98</v>
      </c>
      <c r="AL399" s="42">
        <v>13.15</v>
      </c>
      <c r="AM399" s="42">
        <v>13.33</v>
      </c>
      <c r="AN399" s="42">
        <v>13.5</v>
      </c>
      <c r="AO399" s="42">
        <v>13.68</v>
      </c>
      <c r="AP399" s="42">
        <v>13.85</v>
      </c>
    </row>
    <row r="400" spans="1:42" x14ac:dyDescent="0.2">
      <c r="A400" s="41">
        <v>3.88</v>
      </c>
      <c r="B400" s="42">
        <v>6.87</v>
      </c>
      <c r="C400" s="42">
        <v>7.05</v>
      </c>
      <c r="D400" s="42">
        <v>7.22</v>
      </c>
      <c r="E400" s="42">
        <v>7.4</v>
      </c>
      <c r="F400" s="42">
        <v>7.57</v>
      </c>
      <c r="G400" s="42">
        <v>7.75</v>
      </c>
      <c r="H400" s="42">
        <v>7.92</v>
      </c>
      <c r="I400" s="42">
        <v>8.09</v>
      </c>
      <c r="J400" s="42">
        <v>8.27</v>
      </c>
      <c r="K400" s="42">
        <v>8.44</v>
      </c>
      <c r="L400" s="42">
        <v>8.6199999999999992</v>
      </c>
      <c r="M400" s="42">
        <v>8.7899999999999991</v>
      </c>
      <c r="N400" s="42">
        <v>8.9700000000000006</v>
      </c>
      <c r="O400" s="42">
        <v>9.14</v>
      </c>
      <c r="P400" s="42">
        <v>9.32</v>
      </c>
      <c r="Q400" s="42">
        <v>9.49</v>
      </c>
      <c r="R400" s="42">
        <v>9.66</v>
      </c>
      <c r="S400" s="42">
        <v>9.84</v>
      </c>
      <c r="T400" s="42">
        <v>10.01</v>
      </c>
      <c r="U400" s="42">
        <v>10.19</v>
      </c>
      <c r="V400" s="42">
        <v>10.36</v>
      </c>
      <c r="W400" s="42">
        <v>10.54</v>
      </c>
      <c r="X400" s="42">
        <v>10.71</v>
      </c>
      <c r="Y400" s="42">
        <v>10.88</v>
      </c>
      <c r="Z400" s="42">
        <v>11.06</v>
      </c>
      <c r="AA400" s="42">
        <v>11.23</v>
      </c>
      <c r="AB400" s="42">
        <v>11.41</v>
      </c>
      <c r="AC400" s="42">
        <v>11.58</v>
      </c>
      <c r="AD400" s="42">
        <v>11.76</v>
      </c>
      <c r="AE400" s="42">
        <v>11.93</v>
      </c>
      <c r="AF400" s="42">
        <v>12.1</v>
      </c>
      <c r="AG400" s="42">
        <v>12.28</v>
      </c>
      <c r="AH400" s="42">
        <v>12.45</v>
      </c>
      <c r="AI400" s="42">
        <v>12.63</v>
      </c>
      <c r="AJ400" s="42">
        <v>12.8</v>
      </c>
      <c r="AK400" s="42">
        <v>12.98</v>
      </c>
      <c r="AL400" s="42">
        <v>13.15</v>
      </c>
      <c r="AM400" s="42">
        <v>13.32</v>
      </c>
      <c r="AN400" s="42">
        <v>13.5</v>
      </c>
      <c r="AO400" s="42">
        <v>13.67</v>
      </c>
      <c r="AP400" s="42">
        <v>13.85</v>
      </c>
    </row>
    <row r="401" spans="1:42" x14ac:dyDescent="0.2">
      <c r="A401" s="41">
        <v>3.89</v>
      </c>
      <c r="B401" s="42">
        <v>6.87</v>
      </c>
      <c r="C401" s="42">
        <v>7.05</v>
      </c>
      <c r="D401" s="42">
        <v>7.22</v>
      </c>
      <c r="E401" s="42">
        <v>7.4</v>
      </c>
      <c r="F401" s="42">
        <v>7.57</v>
      </c>
      <c r="G401" s="42">
        <v>7.74</v>
      </c>
      <c r="H401" s="42">
        <v>7.92</v>
      </c>
      <c r="I401" s="42">
        <v>8.09</v>
      </c>
      <c r="J401" s="42">
        <v>8.27</v>
      </c>
      <c r="K401" s="42">
        <v>8.44</v>
      </c>
      <c r="L401" s="42">
        <v>8.6199999999999992</v>
      </c>
      <c r="M401" s="42">
        <v>8.7899999999999991</v>
      </c>
      <c r="N401" s="42">
        <v>8.9600000000000009</v>
      </c>
      <c r="O401" s="42">
        <v>9.14</v>
      </c>
      <c r="P401" s="42">
        <v>9.31</v>
      </c>
      <c r="Q401" s="42">
        <v>9.49</v>
      </c>
      <c r="R401" s="42">
        <v>9.66</v>
      </c>
      <c r="S401" s="42">
        <v>9.84</v>
      </c>
      <c r="T401" s="42">
        <v>10.01</v>
      </c>
      <c r="U401" s="42">
        <v>10.18</v>
      </c>
      <c r="V401" s="42">
        <v>10.36</v>
      </c>
      <c r="W401" s="42">
        <v>10.53</v>
      </c>
      <c r="X401" s="42">
        <v>10.71</v>
      </c>
      <c r="Y401" s="42">
        <v>10.88</v>
      </c>
      <c r="Z401" s="42">
        <v>11.06</v>
      </c>
      <c r="AA401" s="42">
        <v>11.23</v>
      </c>
      <c r="AB401" s="42">
        <v>11.4</v>
      </c>
      <c r="AC401" s="42">
        <v>11.58</v>
      </c>
      <c r="AD401" s="42">
        <v>11.75</v>
      </c>
      <c r="AE401" s="42">
        <v>11.93</v>
      </c>
      <c r="AF401" s="42">
        <v>12.1</v>
      </c>
      <c r="AG401" s="42">
        <v>12.28</v>
      </c>
      <c r="AH401" s="42">
        <v>12.45</v>
      </c>
      <c r="AI401" s="42">
        <v>12.62</v>
      </c>
      <c r="AJ401" s="42">
        <v>12.8</v>
      </c>
      <c r="AK401" s="42">
        <v>12.97</v>
      </c>
      <c r="AL401" s="42">
        <v>13.15</v>
      </c>
      <c r="AM401" s="42">
        <v>13.32</v>
      </c>
      <c r="AN401" s="42">
        <v>13.49</v>
      </c>
      <c r="AO401" s="42">
        <v>13.67</v>
      </c>
      <c r="AP401" s="42">
        <v>13.84</v>
      </c>
    </row>
    <row r="402" spans="1:42" x14ac:dyDescent="0.2">
      <c r="A402" s="41">
        <v>3.9</v>
      </c>
      <c r="B402" s="42">
        <v>6.87</v>
      </c>
      <c r="C402" s="42">
        <v>7.04</v>
      </c>
      <c r="D402" s="42">
        <v>7.22</v>
      </c>
      <c r="E402" s="42">
        <v>7.39</v>
      </c>
      <c r="F402" s="42">
        <v>7.57</v>
      </c>
      <c r="G402" s="42">
        <v>7.74</v>
      </c>
      <c r="H402" s="42">
        <v>7.92</v>
      </c>
      <c r="I402" s="42">
        <v>8.09</v>
      </c>
      <c r="J402" s="42">
        <v>8.26</v>
      </c>
      <c r="K402" s="42">
        <v>8.44</v>
      </c>
      <c r="L402" s="42">
        <v>8.61</v>
      </c>
      <c r="M402" s="42">
        <v>8.7899999999999991</v>
      </c>
      <c r="N402" s="42">
        <v>8.9600000000000009</v>
      </c>
      <c r="O402" s="42">
        <v>9.14</v>
      </c>
      <c r="P402" s="42">
        <v>9.31</v>
      </c>
      <c r="Q402" s="42">
        <v>9.48</v>
      </c>
      <c r="R402" s="42">
        <v>9.66</v>
      </c>
      <c r="S402" s="42">
        <v>9.83</v>
      </c>
      <c r="T402" s="42">
        <v>10.01</v>
      </c>
      <c r="U402" s="42">
        <v>10.18</v>
      </c>
      <c r="V402" s="42">
        <v>10.36</v>
      </c>
      <c r="W402" s="42">
        <v>10.53</v>
      </c>
      <c r="X402" s="42">
        <v>10.7</v>
      </c>
      <c r="Y402" s="42">
        <v>10.88</v>
      </c>
      <c r="Z402" s="42">
        <v>11.05</v>
      </c>
      <c r="AA402" s="42">
        <v>11.23</v>
      </c>
      <c r="AB402" s="42">
        <v>11.4</v>
      </c>
      <c r="AC402" s="42">
        <v>11.58</v>
      </c>
      <c r="AD402" s="42">
        <v>11.75</v>
      </c>
      <c r="AE402" s="42">
        <v>11.92</v>
      </c>
      <c r="AF402" s="42">
        <v>12.1</v>
      </c>
      <c r="AG402" s="42">
        <v>12.27</v>
      </c>
      <c r="AH402" s="42">
        <v>12.45</v>
      </c>
      <c r="AI402" s="42">
        <v>12.62</v>
      </c>
      <c r="AJ402" s="42">
        <v>12.79</v>
      </c>
      <c r="AK402" s="42">
        <v>12.97</v>
      </c>
      <c r="AL402" s="42">
        <v>13.14</v>
      </c>
      <c r="AM402" s="42">
        <v>13.32</v>
      </c>
      <c r="AN402" s="42">
        <v>13.49</v>
      </c>
      <c r="AO402" s="42">
        <v>13.67</v>
      </c>
      <c r="AP402" s="42">
        <v>13.84</v>
      </c>
    </row>
    <row r="403" spans="1:42" x14ac:dyDescent="0.2">
      <c r="A403" s="41">
        <v>3.91</v>
      </c>
      <c r="B403" s="42">
        <v>6.87</v>
      </c>
      <c r="C403" s="42">
        <v>7.04</v>
      </c>
      <c r="D403" s="42">
        <v>7.22</v>
      </c>
      <c r="E403" s="42">
        <v>7.39</v>
      </c>
      <c r="F403" s="42">
        <v>7.57</v>
      </c>
      <c r="G403" s="42">
        <v>7.74</v>
      </c>
      <c r="H403" s="42">
        <v>7.91</v>
      </c>
      <c r="I403" s="42">
        <v>8.09</v>
      </c>
      <c r="J403" s="42">
        <v>8.26</v>
      </c>
      <c r="K403" s="42">
        <v>8.44</v>
      </c>
      <c r="L403" s="42">
        <v>8.61</v>
      </c>
      <c r="M403" s="42">
        <v>8.7899999999999991</v>
      </c>
      <c r="N403" s="42">
        <v>8.9600000000000009</v>
      </c>
      <c r="O403" s="42">
        <v>9.1300000000000008</v>
      </c>
      <c r="P403" s="42">
        <v>9.31</v>
      </c>
      <c r="Q403" s="42">
        <v>9.48</v>
      </c>
      <c r="R403" s="42">
        <v>9.66</v>
      </c>
      <c r="S403" s="42">
        <v>9.83</v>
      </c>
      <c r="T403" s="42">
        <v>10</v>
      </c>
      <c r="U403" s="42">
        <v>10.18</v>
      </c>
      <c r="V403" s="42">
        <v>10.35</v>
      </c>
      <c r="W403" s="42">
        <v>10.53</v>
      </c>
      <c r="X403" s="42">
        <v>10.7</v>
      </c>
      <c r="Y403" s="42">
        <v>10.88</v>
      </c>
      <c r="Z403" s="42">
        <v>11.05</v>
      </c>
      <c r="AA403" s="42">
        <v>11.22</v>
      </c>
      <c r="AB403" s="42">
        <v>11.4</v>
      </c>
      <c r="AC403" s="42">
        <v>11.57</v>
      </c>
      <c r="AD403" s="42">
        <v>11.75</v>
      </c>
      <c r="AE403" s="42">
        <v>11.92</v>
      </c>
      <c r="AF403" s="42">
        <v>12.09</v>
      </c>
      <c r="AG403" s="42">
        <v>12.27</v>
      </c>
      <c r="AH403" s="42">
        <v>12.44</v>
      </c>
      <c r="AI403" s="42">
        <v>12.62</v>
      </c>
      <c r="AJ403" s="42">
        <v>12.79</v>
      </c>
      <c r="AK403" s="42">
        <v>12.97</v>
      </c>
      <c r="AL403" s="42">
        <v>13.14</v>
      </c>
      <c r="AM403" s="42">
        <v>13.31</v>
      </c>
      <c r="AN403" s="42">
        <v>13.49</v>
      </c>
      <c r="AO403" s="42">
        <v>13.66</v>
      </c>
      <c r="AP403" s="42">
        <v>13.84</v>
      </c>
    </row>
    <row r="404" spans="1:42" x14ac:dyDescent="0.2">
      <c r="A404" s="41">
        <v>3.92</v>
      </c>
      <c r="B404" s="42">
        <v>6.87</v>
      </c>
      <c r="C404" s="42">
        <v>7.04</v>
      </c>
      <c r="D404" s="42">
        <v>7.22</v>
      </c>
      <c r="E404" s="42">
        <v>7.39</v>
      </c>
      <c r="F404" s="42">
        <v>7.56</v>
      </c>
      <c r="G404" s="42">
        <v>7.74</v>
      </c>
      <c r="H404" s="42">
        <v>7.91</v>
      </c>
      <c r="I404" s="42">
        <v>8.09</v>
      </c>
      <c r="J404" s="42">
        <v>8.26</v>
      </c>
      <c r="K404" s="42">
        <v>8.43</v>
      </c>
      <c r="L404" s="42">
        <v>8.61</v>
      </c>
      <c r="M404" s="42">
        <v>8.7799999999999994</v>
      </c>
      <c r="N404" s="42">
        <v>8.9600000000000009</v>
      </c>
      <c r="O404" s="42">
        <v>9.1300000000000008</v>
      </c>
      <c r="P404" s="42">
        <v>9.31</v>
      </c>
      <c r="Q404" s="42">
        <v>9.48</v>
      </c>
      <c r="R404" s="42">
        <v>9.65</v>
      </c>
      <c r="S404" s="42">
        <v>9.83</v>
      </c>
      <c r="T404" s="42">
        <v>10</v>
      </c>
      <c r="U404" s="42">
        <v>10.18</v>
      </c>
      <c r="V404" s="42">
        <v>10.35</v>
      </c>
      <c r="W404" s="42">
        <v>10.52</v>
      </c>
      <c r="X404" s="42">
        <v>10.7</v>
      </c>
      <c r="Y404" s="42">
        <v>10.87</v>
      </c>
      <c r="Z404" s="42">
        <v>11.05</v>
      </c>
      <c r="AA404" s="42">
        <v>11.22</v>
      </c>
      <c r="AB404" s="42">
        <v>11.4</v>
      </c>
      <c r="AC404" s="42">
        <v>11.57</v>
      </c>
      <c r="AD404" s="42">
        <v>11.74</v>
      </c>
      <c r="AE404" s="42">
        <v>11.92</v>
      </c>
      <c r="AF404" s="42">
        <v>12.09</v>
      </c>
      <c r="AG404" s="42">
        <v>12.27</v>
      </c>
      <c r="AH404" s="42">
        <v>12.44</v>
      </c>
      <c r="AI404" s="42">
        <v>12.61</v>
      </c>
      <c r="AJ404" s="42">
        <v>12.79</v>
      </c>
      <c r="AK404" s="42">
        <v>12.96</v>
      </c>
      <c r="AL404" s="42">
        <v>13.14</v>
      </c>
      <c r="AM404" s="42">
        <v>13.31</v>
      </c>
      <c r="AN404" s="42">
        <v>13.48</v>
      </c>
      <c r="AO404" s="42">
        <v>13.66</v>
      </c>
      <c r="AP404" s="42">
        <v>13.83</v>
      </c>
    </row>
    <row r="405" spans="1:42" x14ac:dyDescent="0.2">
      <c r="A405" s="41">
        <v>3.93</v>
      </c>
      <c r="B405" s="42">
        <v>6.86</v>
      </c>
      <c r="C405" s="42">
        <v>7.04</v>
      </c>
      <c r="D405" s="42">
        <v>7.21</v>
      </c>
      <c r="E405" s="42">
        <v>7.39</v>
      </c>
      <c r="F405" s="42">
        <v>7.56</v>
      </c>
      <c r="G405" s="42">
        <v>7.74</v>
      </c>
      <c r="H405" s="42">
        <v>7.91</v>
      </c>
      <c r="I405" s="42">
        <v>8.08</v>
      </c>
      <c r="J405" s="42">
        <v>8.26</v>
      </c>
      <c r="K405" s="42">
        <v>8.43</v>
      </c>
      <c r="L405" s="42">
        <v>8.61</v>
      </c>
      <c r="M405" s="42">
        <v>8.7799999999999994</v>
      </c>
      <c r="N405" s="42">
        <v>8.9499999999999993</v>
      </c>
      <c r="O405" s="42">
        <v>9.1300000000000008</v>
      </c>
      <c r="P405" s="42">
        <v>9.3000000000000007</v>
      </c>
      <c r="Q405" s="42">
        <v>9.48</v>
      </c>
      <c r="R405" s="42">
        <v>9.65</v>
      </c>
      <c r="S405" s="42">
        <v>9.83</v>
      </c>
      <c r="T405" s="42">
        <v>10</v>
      </c>
      <c r="U405" s="42">
        <v>10.17</v>
      </c>
      <c r="V405" s="42">
        <v>10.35</v>
      </c>
      <c r="W405" s="42">
        <v>10.52</v>
      </c>
      <c r="X405" s="42">
        <v>10.7</v>
      </c>
      <c r="Y405" s="42">
        <v>10.87</v>
      </c>
      <c r="Z405" s="42">
        <v>11.04</v>
      </c>
      <c r="AA405" s="42">
        <v>11.22</v>
      </c>
      <c r="AB405" s="42">
        <v>11.39</v>
      </c>
      <c r="AC405" s="42">
        <v>11.57</v>
      </c>
      <c r="AD405" s="42">
        <v>11.74</v>
      </c>
      <c r="AE405" s="42">
        <v>11.91</v>
      </c>
      <c r="AF405" s="42">
        <v>12.09</v>
      </c>
      <c r="AG405" s="42">
        <v>12.26</v>
      </c>
      <c r="AH405" s="42">
        <v>12.44</v>
      </c>
      <c r="AI405" s="42">
        <v>12.61</v>
      </c>
      <c r="AJ405" s="42">
        <v>12.78</v>
      </c>
      <c r="AK405" s="42">
        <v>12.96</v>
      </c>
      <c r="AL405" s="42">
        <v>13.13</v>
      </c>
      <c r="AM405" s="42">
        <v>13.31</v>
      </c>
      <c r="AN405" s="42">
        <v>13.48</v>
      </c>
      <c r="AO405" s="42">
        <v>13.65</v>
      </c>
      <c r="AP405" s="42">
        <v>13.83</v>
      </c>
    </row>
    <row r="406" spans="1:42" x14ac:dyDescent="0.2">
      <c r="A406" s="41">
        <v>3.94</v>
      </c>
      <c r="B406" s="42">
        <v>6.86</v>
      </c>
      <c r="C406" s="42">
        <v>7.04</v>
      </c>
      <c r="D406" s="42">
        <v>7.21</v>
      </c>
      <c r="E406" s="42">
        <v>7.39</v>
      </c>
      <c r="F406" s="42">
        <v>7.56</v>
      </c>
      <c r="G406" s="42">
        <v>7.73</v>
      </c>
      <c r="H406" s="42">
        <v>7.91</v>
      </c>
      <c r="I406" s="42">
        <v>8.08</v>
      </c>
      <c r="J406" s="42">
        <v>8.26</v>
      </c>
      <c r="K406" s="42">
        <v>8.43</v>
      </c>
      <c r="L406" s="42">
        <v>8.6</v>
      </c>
      <c r="M406" s="42">
        <v>8.7799999999999994</v>
      </c>
      <c r="N406" s="42">
        <v>8.9499999999999993</v>
      </c>
      <c r="O406" s="42">
        <v>9.1300000000000008</v>
      </c>
      <c r="P406" s="42">
        <v>9.3000000000000007</v>
      </c>
      <c r="Q406" s="42">
        <v>9.4700000000000006</v>
      </c>
      <c r="R406" s="42">
        <v>9.65</v>
      </c>
      <c r="S406" s="42">
        <v>9.82</v>
      </c>
      <c r="T406" s="42">
        <v>10</v>
      </c>
      <c r="U406" s="42">
        <v>10.17</v>
      </c>
      <c r="V406" s="42">
        <v>10.34</v>
      </c>
      <c r="W406" s="42">
        <v>10.52</v>
      </c>
      <c r="X406" s="42">
        <v>10.69</v>
      </c>
      <c r="Y406" s="42">
        <v>10.87</v>
      </c>
      <c r="Z406" s="42">
        <v>11.04</v>
      </c>
      <c r="AA406" s="42">
        <v>11.22</v>
      </c>
      <c r="AB406" s="42">
        <v>11.39</v>
      </c>
      <c r="AC406" s="42">
        <v>11.56</v>
      </c>
      <c r="AD406" s="42">
        <v>11.74</v>
      </c>
      <c r="AE406" s="42">
        <v>11.91</v>
      </c>
      <c r="AF406" s="42">
        <v>12.09</v>
      </c>
      <c r="AG406" s="42">
        <v>12.26</v>
      </c>
      <c r="AH406" s="42">
        <v>12.43</v>
      </c>
      <c r="AI406" s="42">
        <v>12.61</v>
      </c>
      <c r="AJ406" s="42">
        <v>12.78</v>
      </c>
      <c r="AK406" s="42">
        <v>12.96</v>
      </c>
      <c r="AL406" s="42">
        <v>13.13</v>
      </c>
      <c r="AM406" s="42">
        <v>13.3</v>
      </c>
      <c r="AN406" s="42">
        <v>13.48</v>
      </c>
      <c r="AO406" s="42">
        <v>13.65</v>
      </c>
      <c r="AP406" s="42">
        <v>13.82</v>
      </c>
    </row>
    <row r="407" spans="1:42" x14ac:dyDescent="0.2">
      <c r="A407" s="41">
        <v>3.95</v>
      </c>
      <c r="B407" s="42">
        <v>6.86</v>
      </c>
      <c r="C407" s="42">
        <v>7.04</v>
      </c>
      <c r="D407" s="42">
        <v>7.21</v>
      </c>
      <c r="E407" s="42">
        <v>7.38</v>
      </c>
      <c r="F407" s="42">
        <v>7.56</v>
      </c>
      <c r="G407" s="42">
        <v>7.73</v>
      </c>
      <c r="H407" s="42">
        <v>7.91</v>
      </c>
      <c r="I407" s="42">
        <v>8.08</v>
      </c>
      <c r="J407" s="42">
        <v>8.25</v>
      </c>
      <c r="K407" s="42">
        <v>8.43</v>
      </c>
      <c r="L407" s="42">
        <v>8.6</v>
      </c>
      <c r="M407" s="42">
        <v>8.7799999999999994</v>
      </c>
      <c r="N407" s="42">
        <v>8.9499999999999993</v>
      </c>
      <c r="O407" s="42">
        <v>9.1199999999999992</v>
      </c>
      <c r="P407" s="42">
        <v>9.3000000000000007</v>
      </c>
      <c r="Q407" s="42">
        <v>9.4700000000000006</v>
      </c>
      <c r="R407" s="42">
        <v>9.65</v>
      </c>
      <c r="S407" s="42">
        <v>9.82</v>
      </c>
      <c r="T407" s="42">
        <v>9.99</v>
      </c>
      <c r="U407" s="42">
        <v>10.17</v>
      </c>
      <c r="V407" s="42">
        <v>10.34</v>
      </c>
      <c r="W407" s="42">
        <v>10.52</v>
      </c>
      <c r="X407" s="42">
        <v>10.69</v>
      </c>
      <c r="Y407" s="42">
        <v>10.86</v>
      </c>
      <c r="Z407" s="42">
        <v>11.04</v>
      </c>
      <c r="AA407" s="42">
        <v>11.21</v>
      </c>
      <c r="AB407" s="42">
        <v>11.39</v>
      </c>
      <c r="AC407" s="42">
        <v>11.56</v>
      </c>
      <c r="AD407" s="42">
        <v>11.73</v>
      </c>
      <c r="AE407" s="42">
        <v>11.91</v>
      </c>
      <c r="AF407" s="42">
        <v>12.08</v>
      </c>
      <c r="AG407" s="42">
        <v>12.26</v>
      </c>
      <c r="AH407" s="42">
        <v>12.43</v>
      </c>
      <c r="AI407" s="42">
        <v>12.6</v>
      </c>
      <c r="AJ407" s="42">
        <v>12.78</v>
      </c>
      <c r="AK407" s="42">
        <v>12.95</v>
      </c>
      <c r="AL407" s="42">
        <v>13.13</v>
      </c>
      <c r="AM407" s="42">
        <v>13.3</v>
      </c>
      <c r="AN407" s="42">
        <v>13.47</v>
      </c>
      <c r="AO407" s="42">
        <v>13.65</v>
      </c>
      <c r="AP407" s="42">
        <v>13.82</v>
      </c>
    </row>
    <row r="408" spans="1:42" x14ac:dyDescent="0.2">
      <c r="A408" s="41">
        <v>3.96</v>
      </c>
      <c r="B408" s="42">
        <v>6.86</v>
      </c>
      <c r="C408" s="42">
        <v>7.03</v>
      </c>
      <c r="D408" s="42">
        <v>7.21</v>
      </c>
      <c r="E408" s="42">
        <v>7.38</v>
      </c>
      <c r="F408" s="42">
        <v>7.56</v>
      </c>
      <c r="G408" s="42">
        <v>7.73</v>
      </c>
      <c r="H408" s="42">
        <v>7.9</v>
      </c>
      <c r="I408" s="42">
        <v>8.08</v>
      </c>
      <c r="J408" s="42">
        <v>8.25</v>
      </c>
      <c r="K408" s="42">
        <v>8.43</v>
      </c>
      <c r="L408" s="42">
        <v>8.6</v>
      </c>
      <c r="M408" s="42">
        <v>8.77</v>
      </c>
      <c r="N408" s="42">
        <v>8.9499999999999993</v>
      </c>
      <c r="O408" s="42">
        <v>9.1199999999999992</v>
      </c>
      <c r="P408" s="42">
        <v>9.3000000000000007</v>
      </c>
      <c r="Q408" s="42">
        <v>9.4700000000000006</v>
      </c>
      <c r="R408" s="42">
        <v>9.64</v>
      </c>
      <c r="S408" s="42">
        <v>9.82</v>
      </c>
      <c r="T408" s="42">
        <v>9.99</v>
      </c>
      <c r="U408" s="42">
        <v>10.17</v>
      </c>
      <c r="V408" s="42">
        <v>10.34</v>
      </c>
      <c r="W408" s="42">
        <v>10.51</v>
      </c>
      <c r="X408" s="42">
        <v>10.69</v>
      </c>
      <c r="Y408" s="42">
        <v>10.86</v>
      </c>
      <c r="Z408" s="42">
        <v>11.04</v>
      </c>
      <c r="AA408" s="42">
        <v>11.21</v>
      </c>
      <c r="AB408" s="42">
        <v>11.38</v>
      </c>
      <c r="AC408" s="42">
        <v>11.56</v>
      </c>
      <c r="AD408" s="42">
        <v>11.73</v>
      </c>
      <c r="AE408" s="42">
        <v>11.9</v>
      </c>
      <c r="AF408" s="42">
        <v>12.08</v>
      </c>
      <c r="AG408" s="42">
        <v>12.25</v>
      </c>
      <c r="AH408" s="42">
        <v>12.43</v>
      </c>
      <c r="AI408" s="42">
        <v>12.6</v>
      </c>
      <c r="AJ408" s="42">
        <v>12.77</v>
      </c>
      <c r="AK408" s="42">
        <v>12.95</v>
      </c>
      <c r="AL408" s="42">
        <v>13.12</v>
      </c>
      <c r="AM408" s="42">
        <v>13.3</v>
      </c>
      <c r="AN408" s="42">
        <v>13.47</v>
      </c>
      <c r="AO408" s="42">
        <v>13.64</v>
      </c>
      <c r="AP408" s="42">
        <v>13.82</v>
      </c>
    </row>
    <row r="409" spans="1:42" x14ac:dyDescent="0.2">
      <c r="A409" s="41">
        <v>3.97</v>
      </c>
      <c r="B409" s="42">
        <v>6.86</v>
      </c>
      <c r="C409" s="42">
        <v>7.03</v>
      </c>
      <c r="D409" s="42">
        <v>7.21</v>
      </c>
      <c r="E409" s="42">
        <v>7.38</v>
      </c>
      <c r="F409" s="42">
        <v>7.55</v>
      </c>
      <c r="G409" s="42">
        <v>7.73</v>
      </c>
      <c r="H409" s="42">
        <v>7.9</v>
      </c>
      <c r="I409" s="42">
        <v>8.08</v>
      </c>
      <c r="J409" s="42">
        <v>8.25</v>
      </c>
      <c r="K409" s="42">
        <v>8.42</v>
      </c>
      <c r="L409" s="42">
        <v>8.6</v>
      </c>
      <c r="M409" s="42">
        <v>8.77</v>
      </c>
      <c r="N409" s="42">
        <v>8.9499999999999993</v>
      </c>
      <c r="O409" s="42">
        <v>9.1199999999999992</v>
      </c>
      <c r="P409" s="42">
        <v>9.2899999999999991</v>
      </c>
      <c r="Q409" s="42">
        <v>9.4700000000000006</v>
      </c>
      <c r="R409" s="42">
        <v>9.64</v>
      </c>
      <c r="S409" s="42">
        <v>9.81</v>
      </c>
      <c r="T409" s="42">
        <v>9.99</v>
      </c>
      <c r="U409" s="42">
        <v>10.16</v>
      </c>
      <c r="V409" s="42">
        <v>10.34</v>
      </c>
      <c r="W409" s="42">
        <v>10.51</v>
      </c>
      <c r="X409" s="42">
        <v>10.68</v>
      </c>
      <c r="Y409" s="42">
        <v>10.86</v>
      </c>
      <c r="Z409" s="42">
        <v>11.03</v>
      </c>
      <c r="AA409" s="42">
        <v>11.21</v>
      </c>
      <c r="AB409" s="42">
        <v>11.38</v>
      </c>
      <c r="AC409" s="42">
        <v>11.55</v>
      </c>
      <c r="AD409" s="42">
        <v>11.73</v>
      </c>
      <c r="AE409" s="42">
        <v>11.9</v>
      </c>
      <c r="AF409" s="42">
        <v>12.08</v>
      </c>
      <c r="AG409" s="42">
        <v>12.25</v>
      </c>
      <c r="AH409" s="42">
        <v>12.42</v>
      </c>
      <c r="AI409" s="42">
        <v>12.6</v>
      </c>
      <c r="AJ409" s="42">
        <v>12.77</v>
      </c>
      <c r="AK409" s="42">
        <v>12.94</v>
      </c>
      <c r="AL409" s="42">
        <v>13.12</v>
      </c>
      <c r="AM409" s="42">
        <v>13.29</v>
      </c>
      <c r="AN409" s="42">
        <v>13.47</v>
      </c>
      <c r="AO409" s="42">
        <v>13.64</v>
      </c>
      <c r="AP409" s="42">
        <v>13.81</v>
      </c>
    </row>
    <row r="410" spans="1:42" x14ac:dyDescent="0.2">
      <c r="A410" s="41">
        <v>3.98</v>
      </c>
      <c r="B410" s="42">
        <v>6.86</v>
      </c>
      <c r="C410" s="42">
        <v>7.03</v>
      </c>
      <c r="D410" s="42">
        <v>7.2</v>
      </c>
      <c r="E410" s="42">
        <v>7.38</v>
      </c>
      <c r="F410" s="42">
        <v>7.55</v>
      </c>
      <c r="G410" s="42">
        <v>7.73</v>
      </c>
      <c r="H410" s="42">
        <v>7.9</v>
      </c>
      <c r="I410" s="42">
        <v>8.07</v>
      </c>
      <c r="J410" s="42">
        <v>8.25</v>
      </c>
      <c r="K410" s="42">
        <v>8.42</v>
      </c>
      <c r="L410" s="42">
        <v>8.59</v>
      </c>
      <c r="M410" s="42">
        <v>8.77</v>
      </c>
      <c r="N410" s="42">
        <v>8.94</v>
      </c>
      <c r="O410" s="42">
        <v>9.1199999999999992</v>
      </c>
      <c r="P410" s="42">
        <v>9.2899999999999991</v>
      </c>
      <c r="Q410" s="42">
        <v>9.4600000000000009</v>
      </c>
      <c r="R410" s="42">
        <v>9.64</v>
      </c>
      <c r="S410" s="42">
        <v>9.81</v>
      </c>
      <c r="T410" s="42">
        <v>9.99</v>
      </c>
      <c r="U410" s="42">
        <v>10.16</v>
      </c>
      <c r="V410" s="42">
        <v>10.33</v>
      </c>
      <c r="W410" s="42">
        <v>10.51</v>
      </c>
      <c r="X410" s="42">
        <v>10.68</v>
      </c>
      <c r="Y410" s="42">
        <v>10.86</v>
      </c>
      <c r="Z410" s="42">
        <v>11.03</v>
      </c>
      <c r="AA410" s="42">
        <v>11.2</v>
      </c>
      <c r="AB410" s="42">
        <v>11.38</v>
      </c>
      <c r="AC410" s="42">
        <v>11.55</v>
      </c>
      <c r="AD410" s="42">
        <v>11.72</v>
      </c>
      <c r="AE410" s="42">
        <v>11.9</v>
      </c>
      <c r="AF410" s="42">
        <v>12.07</v>
      </c>
      <c r="AG410" s="42">
        <v>12.25</v>
      </c>
      <c r="AH410" s="42">
        <v>12.42</v>
      </c>
      <c r="AI410" s="42">
        <v>12.59</v>
      </c>
      <c r="AJ410" s="42">
        <v>12.77</v>
      </c>
      <c r="AK410" s="42">
        <v>12.94</v>
      </c>
      <c r="AL410" s="42">
        <v>13.12</v>
      </c>
      <c r="AM410" s="42">
        <v>13.29</v>
      </c>
      <c r="AN410" s="42">
        <v>13.46</v>
      </c>
      <c r="AO410" s="42">
        <v>13.64</v>
      </c>
      <c r="AP410" s="42">
        <v>13.81</v>
      </c>
    </row>
    <row r="411" spans="1:42" x14ac:dyDescent="0.2">
      <c r="A411" s="41">
        <v>3.99</v>
      </c>
      <c r="B411" s="42">
        <v>6.85</v>
      </c>
      <c r="C411" s="42">
        <v>7.03</v>
      </c>
      <c r="D411" s="42">
        <v>7.2</v>
      </c>
      <c r="E411" s="42">
        <v>7.38</v>
      </c>
      <c r="F411" s="42">
        <v>7.55</v>
      </c>
      <c r="G411" s="42">
        <v>7.72</v>
      </c>
      <c r="H411" s="42">
        <v>7.9</v>
      </c>
      <c r="I411" s="42">
        <v>8.07</v>
      </c>
      <c r="J411" s="42">
        <v>8.24</v>
      </c>
      <c r="K411" s="42">
        <v>8.42</v>
      </c>
      <c r="L411" s="42">
        <v>8.59</v>
      </c>
      <c r="M411" s="42">
        <v>8.77</v>
      </c>
      <c r="N411" s="42">
        <v>8.94</v>
      </c>
      <c r="O411" s="42">
        <v>9.11</v>
      </c>
      <c r="P411" s="42">
        <v>9.2899999999999991</v>
      </c>
      <c r="Q411" s="42">
        <v>9.4600000000000009</v>
      </c>
      <c r="R411" s="42">
        <v>9.64</v>
      </c>
      <c r="S411" s="42">
        <v>9.81</v>
      </c>
      <c r="T411" s="42">
        <v>9.98</v>
      </c>
      <c r="U411" s="42">
        <v>10.16</v>
      </c>
      <c r="V411" s="42">
        <v>10.33</v>
      </c>
      <c r="W411" s="42">
        <v>10.5</v>
      </c>
      <c r="X411" s="42">
        <v>10.68</v>
      </c>
      <c r="Y411" s="42">
        <v>10.85</v>
      </c>
      <c r="Z411" s="42">
        <v>11.03</v>
      </c>
      <c r="AA411" s="42">
        <v>11.2</v>
      </c>
      <c r="AB411" s="42">
        <v>11.37</v>
      </c>
      <c r="AC411" s="42">
        <v>11.55</v>
      </c>
      <c r="AD411" s="42">
        <v>11.72</v>
      </c>
      <c r="AE411" s="42">
        <v>11.9</v>
      </c>
      <c r="AF411" s="42">
        <v>12.07</v>
      </c>
      <c r="AG411" s="42">
        <v>12.24</v>
      </c>
      <c r="AH411" s="42">
        <v>12.42</v>
      </c>
      <c r="AI411" s="42">
        <v>12.59</v>
      </c>
      <c r="AJ411" s="42">
        <v>12.76</v>
      </c>
      <c r="AK411" s="42">
        <v>12.94</v>
      </c>
      <c r="AL411" s="42">
        <v>13.11</v>
      </c>
      <c r="AM411" s="42">
        <v>13.29</v>
      </c>
      <c r="AN411" s="42">
        <v>13.46</v>
      </c>
      <c r="AO411" s="42">
        <v>13.63</v>
      </c>
      <c r="AP411" s="42">
        <v>13.81</v>
      </c>
    </row>
    <row r="412" spans="1:42" x14ac:dyDescent="0.2">
      <c r="A412" s="41">
        <v>4</v>
      </c>
      <c r="B412" s="42">
        <v>6.85</v>
      </c>
      <c r="C412" s="42">
        <v>7.03</v>
      </c>
      <c r="D412" s="42">
        <v>7.2</v>
      </c>
      <c r="E412" s="42">
        <v>7.37</v>
      </c>
      <c r="F412" s="42">
        <v>7.55</v>
      </c>
      <c r="G412" s="42">
        <v>7.72</v>
      </c>
      <c r="H412" s="42">
        <v>7.9</v>
      </c>
      <c r="I412" s="42">
        <v>8.07</v>
      </c>
      <c r="J412" s="42">
        <v>8.24</v>
      </c>
      <c r="K412" s="42">
        <v>8.42</v>
      </c>
      <c r="L412" s="42">
        <v>8.59</v>
      </c>
      <c r="M412" s="42">
        <v>8.76</v>
      </c>
      <c r="N412" s="42">
        <v>8.94</v>
      </c>
      <c r="O412" s="42">
        <v>9.11</v>
      </c>
      <c r="P412" s="42">
        <v>9.2899999999999991</v>
      </c>
      <c r="Q412" s="42">
        <v>9.4600000000000009</v>
      </c>
      <c r="R412" s="42">
        <v>9.6300000000000008</v>
      </c>
      <c r="S412" s="42">
        <v>9.81</v>
      </c>
      <c r="T412" s="42">
        <v>9.98</v>
      </c>
      <c r="U412" s="42">
        <v>10.15</v>
      </c>
      <c r="V412" s="42">
        <v>10.33</v>
      </c>
      <c r="W412" s="42">
        <v>10.5</v>
      </c>
      <c r="X412" s="42">
        <v>10.68</v>
      </c>
      <c r="Y412" s="42">
        <v>10.85</v>
      </c>
      <c r="Z412" s="42">
        <v>11.02</v>
      </c>
      <c r="AA412" s="42">
        <v>11.2</v>
      </c>
      <c r="AB412" s="42">
        <v>11.37</v>
      </c>
      <c r="AC412" s="42">
        <v>11.54</v>
      </c>
      <c r="AD412" s="42">
        <v>11.72</v>
      </c>
      <c r="AE412" s="42">
        <v>11.89</v>
      </c>
      <c r="AF412" s="42">
        <v>12.07</v>
      </c>
      <c r="AG412" s="42">
        <v>12.24</v>
      </c>
      <c r="AH412" s="42">
        <v>12.41</v>
      </c>
      <c r="AI412" s="42">
        <v>12.59</v>
      </c>
      <c r="AJ412" s="42">
        <v>12.76</v>
      </c>
      <c r="AK412" s="42">
        <v>12.93</v>
      </c>
      <c r="AL412" s="42">
        <v>13.11</v>
      </c>
      <c r="AM412" s="42">
        <v>13.28</v>
      </c>
      <c r="AN412" s="42">
        <v>13.46</v>
      </c>
      <c r="AO412" s="42">
        <v>13.63</v>
      </c>
      <c r="AP412" s="42">
        <v>13.8</v>
      </c>
    </row>
    <row r="413" spans="1:42" x14ac:dyDescent="0.2">
      <c r="A413" s="41">
        <v>4.01</v>
      </c>
      <c r="B413" s="42">
        <v>6.85</v>
      </c>
      <c r="C413" s="42">
        <v>7.02</v>
      </c>
      <c r="D413" s="42">
        <v>7.2</v>
      </c>
      <c r="E413" s="42">
        <v>7.37</v>
      </c>
      <c r="F413" s="42">
        <v>7.55</v>
      </c>
      <c r="G413" s="42">
        <v>7.72</v>
      </c>
      <c r="H413" s="42">
        <v>7.89</v>
      </c>
      <c r="I413" s="42">
        <v>8.07</v>
      </c>
      <c r="J413" s="42">
        <v>8.24</v>
      </c>
      <c r="K413" s="42">
        <v>8.41</v>
      </c>
      <c r="L413" s="42">
        <v>8.59</v>
      </c>
      <c r="M413" s="42">
        <v>8.76</v>
      </c>
      <c r="N413" s="42">
        <v>8.94</v>
      </c>
      <c r="O413" s="42">
        <v>9.11</v>
      </c>
      <c r="P413" s="42">
        <v>9.2799999999999994</v>
      </c>
      <c r="Q413" s="42">
        <v>9.4600000000000009</v>
      </c>
      <c r="R413" s="42">
        <v>9.6300000000000008</v>
      </c>
      <c r="S413" s="42">
        <v>9.8000000000000007</v>
      </c>
      <c r="T413" s="42">
        <v>9.98</v>
      </c>
      <c r="U413" s="42">
        <v>10.15</v>
      </c>
      <c r="V413" s="42">
        <v>10.33</v>
      </c>
      <c r="W413" s="42">
        <v>10.5</v>
      </c>
      <c r="X413" s="42">
        <v>10.67</v>
      </c>
      <c r="Y413" s="42">
        <v>10.85</v>
      </c>
      <c r="Z413" s="42">
        <v>11.02</v>
      </c>
      <c r="AA413" s="42">
        <v>11.19</v>
      </c>
      <c r="AB413" s="42">
        <v>11.37</v>
      </c>
      <c r="AC413" s="42">
        <v>11.54</v>
      </c>
      <c r="AD413" s="42">
        <v>11.72</v>
      </c>
      <c r="AE413" s="42">
        <v>11.89</v>
      </c>
      <c r="AF413" s="42">
        <v>12.06</v>
      </c>
      <c r="AG413" s="42">
        <v>12.24</v>
      </c>
      <c r="AH413" s="42">
        <v>12.41</v>
      </c>
      <c r="AI413" s="42">
        <v>12.58</v>
      </c>
      <c r="AJ413" s="42">
        <v>12.76</v>
      </c>
      <c r="AK413" s="42">
        <v>12.93</v>
      </c>
      <c r="AL413" s="42">
        <v>13.1</v>
      </c>
      <c r="AM413" s="42">
        <v>13.28</v>
      </c>
      <c r="AN413" s="42">
        <v>13.45</v>
      </c>
      <c r="AO413" s="42">
        <v>13.63</v>
      </c>
      <c r="AP413" s="42">
        <v>13.8</v>
      </c>
    </row>
    <row r="414" spans="1:42" x14ac:dyDescent="0.2">
      <c r="A414" s="41">
        <v>4.0199999999999996</v>
      </c>
      <c r="B414" s="42">
        <v>6.85</v>
      </c>
      <c r="C414" s="42">
        <v>7.02</v>
      </c>
      <c r="D414" s="42">
        <v>7.2</v>
      </c>
      <c r="E414" s="42">
        <v>7.37</v>
      </c>
      <c r="F414" s="42">
        <v>7.54</v>
      </c>
      <c r="G414" s="42">
        <v>7.72</v>
      </c>
      <c r="H414" s="42">
        <v>7.89</v>
      </c>
      <c r="I414" s="42">
        <v>8.06</v>
      </c>
      <c r="J414" s="42">
        <v>8.24</v>
      </c>
      <c r="K414" s="42">
        <v>8.41</v>
      </c>
      <c r="L414" s="42">
        <v>8.59</v>
      </c>
      <c r="M414" s="42">
        <v>8.76</v>
      </c>
      <c r="N414" s="42">
        <v>8.93</v>
      </c>
      <c r="O414" s="42">
        <v>9.11</v>
      </c>
      <c r="P414" s="42">
        <v>9.2799999999999994</v>
      </c>
      <c r="Q414" s="42">
        <v>9.4499999999999993</v>
      </c>
      <c r="R414" s="42">
        <v>9.6300000000000008</v>
      </c>
      <c r="S414" s="42">
        <v>9.8000000000000007</v>
      </c>
      <c r="T414" s="42">
        <v>9.98</v>
      </c>
      <c r="U414" s="42">
        <v>10.15</v>
      </c>
      <c r="V414" s="42">
        <v>10.32</v>
      </c>
      <c r="W414" s="42">
        <v>10.5</v>
      </c>
      <c r="X414" s="42">
        <v>10.67</v>
      </c>
      <c r="Y414" s="42">
        <v>10.84</v>
      </c>
      <c r="Z414" s="42">
        <v>11.02</v>
      </c>
      <c r="AA414" s="42">
        <v>11.19</v>
      </c>
      <c r="AB414" s="42">
        <v>11.37</v>
      </c>
      <c r="AC414" s="42">
        <v>11.54</v>
      </c>
      <c r="AD414" s="42">
        <v>11.71</v>
      </c>
      <c r="AE414" s="42">
        <v>11.89</v>
      </c>
      <c r="AF414" s="42">
        <v>12.06</v>
      </c>
      <c r="AG414" s="42">
        <v>12.23</v>
      </c>
      <c r="AH414" s="42">
        <v>12.41</v>
      </c>
      <c r="AI414" s="42">
        <v>12.58</v>
      </c>
      <c r="AJ414" s="42">
        <v>12.75</v>
      </c>
      <c r="AK414" s="42">
        <v>12.93</v>
      </c>
      <c r="AL414" s="42">
        <v>13.1</v>
      </c>
      <c r="AM414" s="42">
        <v>13.28</v>
      </c>
      <c r="AN414" s="42">
        <v>13.45</v>
      </c>
      <c r="AO414" s="42">
        <v>13.62</v>
      </c>
      <c r="AP414" s="42">
        <v>13.8</v>
      </c>
    </row>
    <row r="415" spans="1:42" x14ac:dyDescent="0.2">
      <c r="A415" s="41">
        <v>4.03</v>
      </c>
      <c r="B415" s="42">
        <v>6.85</v>
      </c>
      <c r="C415" s="42">
        <v>7.02</v>
      </c>
      <c r="D415" s="42">
        <v>7.19</v>
      </c>
      <c r="E415" s="42">
        <v>7.37</v>
      </c>
      <c r="F415" s="42">
        <v>7.54</v>
      </c>
      <c r="G415" s="42">
        <v>7.71</v>
      </c>
      <c r="H415" s="42">
        <v>7.89</v>
      </c>
      <c r="I415" s="42">
        <v>8.06</v>
      </c>
      <c r="J415" s="42">
        <v>8.24</v>
      </c>
      <c r="K415" s="42">
        <v>8.41</v>
      </c>
      <c r="L415" s="42">
        <v>8.58</v>
      </c>
      <c r="M415" s="42">
        <v>8.76</v>
      </c>
      <c r="N415" s="42">
        <v>8.93</v>
      </c>
      <c r="O415" s="42">
        <v>9.1</v>
      </c>
      <c r="P415" s="42">
        <v>9.2799999999999994</v>
      </c>
      <c r="Q415" s="42">
        <v>9.4499999999999993</v>
      </c>
      <c r="R415" s="42">
        <v>9.6300000000000008</v>
      </c>
      <c r="S415" s="42">
        <v>9.8000000000000007</v>
      </c>
      <c r="T415" s="42">
        <v>9.9700000000000006</v>
      </c>
      <c r="U415" s="42">
        <v>10.15</v>
      </c>
      <c r="V415" s="42">
        <v>10.32</v>
      </c>
      <c r="W415" s="42">
        <v>10.49</v>
      </c>
      <c r="X415" s="42">
        <v>10.67</v>
      </c>
      <c r="Y415" s="42">
        <v>10.84</v>
      </c>
      <c r="Z415" s="42">
        <v>11.01</v>
      </c>
      <c r="AA415" s="42">
        <v>11.19</v>
      </c>
      <c r="AB415" s="42">
        <v>11.36</v>
      </c>
      <c r="AC415" s="42">
        <v>11.54</v>
      </c>
      <c r="AD415" s="42">
        <v>11.71</v>
      </c>
      <c r="AE415" s="42">
        <v>11.88</v>
      </c>
      <c r="AF415" s="42">
        <v>12.06</v>
      </c>
      <c r="AG415" s="42">
        <v>12.23</v>
      </c>
      <c r="AH415" s="42">
        <v>12.4</v>
      </c>
      <c r="AI415" s="42">
        <v>12.58</v>
      </c>
      <c r="AJ415" s="42">
        <v>12.75</v>
      </c>
      <c r="AK415" s="42">
        <v>12.92</v>
      </c>
      <c r="AL415" s="42">
        <v>13.1</v>
      </c>
      <c r="AM415" s="42">
        <v>13.27</v>
      </c>
      <c r="AN415" s="42">
        <v>13.45</v>
      </c>
      <c r="AO415" s="42">
        <v>13.62</v>
      </c>
      <c r="AP415" s="42">
        <v>13.79</v>
      </c>
    </row>
    <row r="416" spans="1:42" x14ac:dyDescent="0.2">
      <c r="A416" s="41">
        <v>4.04</v>
      </c>
      <c r="B416" s="42">
        <v>6.84</v>
      </c>
      <c r="C416" s="42">
        <v>7.02</v>
      </c>
      <c r="D416" s="42">
        <v>7.19</v>
      </c>
      <c r="E416" s="42">
        <v>7.37</v>
      </c>
      <c r="F416" s="42">
        <v>7.54</v>
      </c>
      <c r="G416" s="42">
        <v>7.71</v>
      </c>
      <c r="H416" s="42">
        <v>7.89</v>
      </c>
      <c r="I416" s="42">
        <v>8.06</v>
      </c>
      <c r="J416" s="42">
        <v>8.23</v>
      </c>
      <c r="K416" s="42">
        <v>8.41</v>
      </c>
      <c r="L416" s="42">
        <v>8.58</v>
      </c>
      <c r="M416" s="42">
        <v>8.75</v>
      </c>
      <c r="N416" s="42">
        <v>8.93</v>
      </c>
      <c r="O416" s="42">
        <v>9.1</v>
      </c>
      <c r="P416" s="42">
        <v>9.2799999999999994</v>
      </c>
      <c r="Q416" s="42">
        <v>9.4499999999999993</v>
      </c>
      <c r="R416" s="42">
        <v>9.6199999999999992</v>
      </c>
      <c r="S416" s="42">
        <v>9.8000000000000007</v>
      </c>
      <c r="T416" s="42">
        <v>9.9700000000000006</v>
      </c>
      <c r="U416" s="42">
        <v>10.14</v>
      </c>
      <c r="V416" s="42">
        <v>10.32</v>
      </c>
      <c r="W416" s="42">
        <v>10.49</v>
      </c>
      <c r="X416" s="42">
        <v>10.66</v>
      </c>
      <c r="Y416" s="42">
        <v>10.84</v>
      </c>
      <c r="Z416" s="42">
        <v>11.01</v>
      </c>
      <c r="AA416" s="42">
        <v>11.19</v>
      </c>
      <c r="AB416" s="42">
        <v>11.36</v>
      </c>
      <c r="AC416" s="42">
        <v>11.53</v>
      </c>
      <c r="AD416" s="42">
        <v>11.71</v>
      </c>
      <c r="AE416" s="42">
        <v>11.88</v>
      </c>
      <c r="AF416" s="42">
        <v>12.05</v>
      </c>
      <c r="AG416" s="42">
        <v>12.23</v>
      </c>
      <c r="AH416" s="42">
        <v>12.4</v>
      </c>
      <c r="AI416" s="42">
        <v>12.57</v>
      </c>
      <c r="AJ416" s="42">
        <v>12.75</v>
      </c>
      <c r="AK416" s="42">
        <v>12.92</v>
      </c>
      <c r="AL416" s="42">
        <v>13.09</v>
      </c>
      <c r="AM416" s="42">
        <v>13.27</v>
      </c>
      <c r="AN416" s="42">
        <v>13.44</v>
      </c>
      <c r="AO416" s="42">
        <v>13.62</v>
      </c>
      <c r="AP416" s="42">
        <v>13.79</v>
      </c>
    </row>
    <row r="417" spans="1:42" x14ac:dyDescent="0.2">
      <c r="A417" s="41">
        <v>4.05</v>
      </c>
      <c r="B417" s="42">
        <v>6.84</v>
      </c>
      <c r="C417" s="42">
        <v>7.02</v>
      </c>
      <c r="D417" s="42">
        <v>7.19</v>
      </c>
      <c r="E417" s="42">
        <v>7.36</v>
      </c>
      <c r="F417" s="42">
        <v>7.54</v>
      </c>
      <c r="G417" s="42">
        <v>7.71</v>
      </c>
      <c r="H417" s="42">
        <v>7.88</v>
      </c>
      <c r="I417" s="42">
        <v>8.06</v>
      </c>
      <c r="J417" s="42">
        <v>8.23</v>
      </c>
      <c r="K417" s="42">
        <v>8.41</v>
      </c>
      <c r="L417" s="42">
        <v>8.58</v>
      </c>
      <c r="M417" s="42">
        <v>8.75</v>
      </c>
      <c r="N417" s="42">
        <v>8.93</v>
      </c>
      <c r="O417" s="42">
        <v>9.1</v>
      </c>
      <c r="P417" s="42">
        <v>9.27</v>
      </c>
      <c r="Q417" s="42">
        <v>9.4499999999999993</v>
      </c>
      <c r="R417" s="42">
        <v>9.6199999999999992</v>
      </c>
      <c r="S417" s="42">
        <v>9.7899999999999991</v>
      </c>
      <c r="T417" s="42">
        <v>9.9700000000000006</v>
      </c>
      <c r="U417" s="42">
        <v>10.14</v>
      </c>
      <c r="V417" s="42">
        <v>10.31</v>
      </c>
      <c r="W417" s="42">
        <v>10.49</v>
      </c>
      <c r="X417" s="42">
        <v>10.66</v>
      </c>
      <c r="Y417" s="42">
        <v>10.84</v>
      </c>
      <c r="Z417" s="42">
        <v>11.01</v>
      </c>
      <c r="AA417" s="42">
        <v>11.18</v>
      </c>
      <c r="AB417" s="42">
        <v>11.36</v>
      </c>
      <c r="AC417" s="42">
        <v>11.53</v>
      </c>
      <c r="AD417" s="42">
        <v>11.7</v>
      </c>
      <c r="AE417" s="42">
        <v>11.88</v>
      </c>
      <c r="AF417" s="42">
        <v>12.05</v>
      </c>
      <c r="AG417" s="42">
        <v>12.22</v>
      </c>
      <c r="AH417" s="42">
        <v>12.4</v>
      </c>
      <c r="AI417" s="42">
        <v>12.57</v>
      </c>
      <c r="AJ417" s="42">
        <v>12.74</v>
      </c>
      <c r="AK417" s="42">
        <v>12.92</v>
      </c>
      <c r="AL417" s="42">
        <v>13.09</v>
      </c>
      <c r="AM417" s="42">
        <v>13.26</v>
      </c>
      <c r="AN417" s="42">
        <v>13.44</v>
      </c>
      <c r="AO417" s="42">
        <v>13.61</v>
      </c>
      <c r="AP417" s="42">
        <v>13.79</v>
      </c>
    </row>
    <row r="418" spans="1:42" x14ac:dyDescent="0.2">
      <c r="A418" s="41">
        <v>4.0599999999999996</v>
      </c>
      <c r="B418" s="42">
        <v>6.84</v>
      </c>
      <c r="C418" s="42">
        <v>7.01</v>
      </c>
      <c r="D418" s="42">
        <v>7.19</v>
      </c>
      <c r="E418" s="42">
        <v>7.36</v>
      </c>
      <c r="F418" s="42">
        <v>7.54</v>
      </c>
      <c r="G418" s="42">
        <v>7.71</v>
      </c>
      <c r="H418" s="42">
        <v>7.88</v>
      </c>
      <c r="I418" s="42">
        <v>8.06</v>
      </c>
      <c r="J418" s="42">
        <v>8.23</v>
      </c>
      <c r="K418" s="42">
        <v>8.4</v>
      </c>
      <c r="L418" s="42">
        <v>8.58</v>
      </c>
      <c r="M418" s="42">
        <v>8.75</v>
      </c>
      <c r="N418" s="42">
        <v>8.92</v>
      </c>
      <c r="O418" s="42">
        <v>9.1</v>
      </c>
      <c r="P418" s="42">
        <v>9.27</v>
      </c>
      <c r="Q418" s="42">
        <v>9.44</v>
      </c>
      <c r="R418" s="42">
        <v>9.6199999999999992</v>
      </c>
      <c r="S418" s="42">
        <v>9.7899999999999991</v>
      </c>
      <c r="T418" s="42">
        <v>9.9600000000000009</v>
      </c>
      <c r="U418" s="42">
        <v>10.14</v>
      </c>
      <c r="V418" s="42">
        <v>10.31</v>
      </c>
      <c r="W418" s="42">
        <v>10.49</v>
      </c>
      <c r="X418" s="42">
        <v>10.66</v>
      </c>
      <c r="Y418" s="42">
        <v>10.83</v>
      </c>
      <c r="Z418" s="42">
        <v>11.01</v>
      </c>
      <c r="AA418" s="42">
        <v>11.18</v>
      </c>
      <c r="AB418" s="42">
        <v>11.35</v>
      </c>
      <c r="AC418" s="42">
        <v>11.53</v>
      </c>
      <c r="AD418" s="42">
        <v>11.7</v>
      </c>
      <c r="AE418" s="42">
        <v>11.87</v>
      </c>
      <c r="AF418" s="42">
        <v>12.05</v>
      </c>
      <c r="AG418" s="42">
        <v>12.22</v>
      </c>
      <c r="AH418" s="42">
        <v>12.39</v>
      </c>
      <c r="AI418" s="42">
        <v>12.57</v>
      </c>
      <c r="AJ418" s="42">
        <v>12.74</v>
      </c>
      <c r="AK418" s="42">
        <v>12.91</v>
      </c>
      <c r="AL418" s="42">
        <v>13.09</v>
      </c>
      <c r="AM418" s="42">
        <v>13.26</v>
      </c>
      <c r="AN418" s="42">
        <v>13.43</v>
      </c>
      <c r="AO418" s="42">
        <v>13.61</v>
      </c>
      <c r="AP418" s="42">
        <v>13.78</v>
      </c>
    </row>
    <row r="419" spans="1:42" x14ac:dyDescent="0.2">
      <c r="A419" s="41">
        <v>4.07</v>
      </c>
      <c r="B419" s="42">
        <v>6.84</v>
      </c>
      <c r="C419" s="42">
        <v>7.01</v>
      </c>
      <c r="D419" s="42">
        <v>7.19</v>
      </c>
      <c r="E419" s="42">
        <v>7.36</v>
      </c>
      <c r="F419" s="42">
        <v>7.53</v>
      </c>
      <c r="G419" s="42">
        <v>7.71</v>
      </c>
      <c r="H419" s="42">
        <v>7.88</v>
      </c>
      <c r="I419" s="42">
        <v>8.0500000000000007</v>
      </c>
      <c r="J419" s="42">
        <v>8.23</v>
      </c>
      <c r="K419" s="42">
        <v>8.4</v>
      </c>
      <c r="L419" s="42">
        <v>8.57</v>
      </c>
      <c r="M419" s="42">
        <v>8.75</v>
      </c>
      <c r="N419" s="42">
        <v>8.92</v>
      </c>
      <c r="O419" s="42">
        <v>9.09</v>
      </c>
      <c r="P419" s="42">
        <v>9.27</v>
      </c>
      <c r="Q419" s="42">
        <v>9.44</v>
      </c>
      <c r="R419" s="42">
        <v>9.6199999999999992</v>
      </c>
      <c r="S419" s="42">
        <v>9.7899999999999991</v>
      </c>
      <c r="T419" s="42">
        <v>9.9600000000000009</v>
      </c>
      <c r="U419" s="42">
        <v>10.14</v>
      </c>
      <c r="V419" s="42">
        <v>10.31</v>
      </c>
      <c r="W419" s="42">
        <v>10.48</v>
      </c>
      <c r="X419" s="42">
        <v>10.66</v>
      </c>
      <c r="Y419" s="42">
        <v>10.83</v>
      </c>
      <c r="Z419" s="42">
        <v>11</v>
      </c>
      <c r="AA419" s="42">
        <v>11.18</v>
      </c>
      <c r="AB419" s="42">
        <v>11.35</v>
      </c>
      <c r="AC419" s="42">
        <v>11.52</v>
      </c>
      <c r="AD419" s="42">
        <v>11.7</v>
      </c>
      <c r="AE419" s="42">
        <v>11.87</v>
      </c>
      <c r="AF419" s="42">
        <v>12.04</v>
      </c>
      <c r="AG419" s="42">
        <v>12.22</v>
      </c>
      <c r="AH419" s="42">
        <v>12.39</v>
      </c>
      <c r="AI419" s="42">
        <v>12.56</v>
      </c>
      <c r="AJ419" s="42">
        <v>12.74</v>
      </c>
      <c r="AK419" s="42">
        <v>12.91</v>
      </c>
      <c r="AL419" s="42">
        <v>13.08</v>
      </c>
      <c r="AM419" s="42">
        <v>13.26</v>
      </c>
      <c r="AN419" s="42">
        <v>13.43</v>
      </c>
      <c r="AO419" s="42">
        <v>13.6</v>
      </c>
      <c r="AP419" s="42">
        <v>13.78</v>
      </c>
    </row>
    <row r="420" spans="1:42" x14ac:dyDescent="0.2">
      <c r="A420" s="41">
        <v>4.08</v>
      </c>
      <c r="B420" s="42">
        <v>6.84</v>
      </c>
      <c r="C420" s="42">
        <v>7.01</v>
      </c>
      <c r="D420" s="42">
        <v>7.18</v>
      </c>
      <c r="E420" s="42">
        <v>7.36</v>
      </c>
      <c r="F420" s="42">
        <v>7.53</v>
      </c>
      <c r="G420" s="42">
        <v>7.7</v>
      </c>
      <c r="H420" s="42">
        <v>7.88</v>
      </c>
      <c r="I420" s="42">
        <v>8.0500000000000007</v>
      </c>
      <c r="J420" s="42">
        <v>8.23</v>
      </c>
      <c r="K420" s="42">
        <v>8.4</v>
      </c>
      <c r="L420" s="42">
        <v>8.57</v>
      </c>
      <c r="M420" s="42">
        <v>8.75</v>
      </c>
      <c r="N420" s="42">
        <v>8.92</v>
      </c>
      <c r="O420" s="42">
        <v>9.09</v>
      </c>
      <c r="P420" s="42">
        <v>9.27</v>
      </c>
      <c r="Q420" s="42">
        <v>9.44</v>
      </c>
      <c r="R420" s="42">
        <v>9.61</v>
      </c>
      <c r="S420" s="42">
        <v>9.7899999999999991</v>
      </c>
      <c r="T420" s="42">
        <v>9.9600000000000009</v>
      </c>
      <c r="U420" s="42">
        <v>10.130000000000001</v>
      </c>
      <c r="V420" s="42">
        <v>10.31</v>
      </c>
      <c r="W420" s="42">
        <v>10.48</v>
      </c>
      <c r="X420" s="42">
        <v>10.65</v>
      </c>
      <c r="Y420" s="42">
        <v>10.83</v>
      </c>
      <c r="Z420" s="42">
        <v>11</v>
      </c>
      <c r="AA420" s="42">
        <v>11.17</v>
      </c>
      <c r="AB420" s="42">
        <v>11.35</v>
      </c>
      <c r="AC420" s="42">
        <v>11.52</v>
      </c>
      <c r="AD420" s="42">
        <v>11.69</v>
      </c>
      <c r="AE420" s="42">
        <v>11.87</v>
      </c>
      <c r="AF420" s="42">
        <v>12.04</v>
      </c>
      <c r="AG420" s="42">
        <v>12.21</v>
      </c>
      <c r="AH420" s="42">
        <v>12.39</v>
      </c>
      <c r="AI420" s="42">
        <v>12.56</v>
      </c>
      <c r="AJ420" s="42">
        <v>12.73</v>
      </c>
      <c r="AK420" s="42">
        <v>12.91</v>
      </c>
      <c r="AL420" s="42">
        <v>13.08</v>
      </c>
      <c r="AM420" s="42">
        <v>13.25</v>
      </c>
      <c r="AN420" s="42">
        <v>13.43</v>
      </c>
      <c r="AO420" s="42">
        <v>13.6</v>
      </c>
      <c r="AP420" s="42">
        <v>13.77</v>
      </c>
    </row>
    <row r="421" spans="1:42" x14ac:dyDescent="0.2">
      <c r="A421" s="41">
        <v>4.09</v>
      </c>
      <c r="B421" s="42">
        <v>6.84</v>
      </c>
      <c r="C421" s="42">
        <v>7.01</v>
      </c>
      <c r="D421" s="42">
        <v>7.18</v>
      </c>
      <c r="E421" s="42">
        <v>7.36</v>
      </c>
      <c r="F421" s="42">
        <v>7.53</v>
      </c>
      <c r="G421" s="42">
        <v>7.7</v>
      </c>
      <c r="H421" s="42">
        <v>7.88</v>
      </c>
      <c r="I421" s="42">
        <v>8.0500000000000007</v>
      </c>
      <c r="J421" s="42">
        <v>8.2200000000000006</v>
      </c>
      <c r="K421" s="42">
        <v>8.4</v>
      </c>
      <c r="L421" s="42">
        <v>8.57</v>
      </c>
      <c r="M421" s="42">
        <v>8.74</v>
      </c>
      <c r="N421" s="42">
        <v>8.92</v>
      </c>
      <c r="O421" s="42">
        <v>9.09</v>
      </c>
      <c r="P421" s="42">
        <v>9.26</v>
      </c>
      <c r="Q421" s="42">
        <v>9.44</v>
      </c>
      <c r="R421" s="42">
        <v>9.61</v>
      </c>
      <c r="S421" s="42">
        <v>9.7799999999999994</v>
      </c>
      <c r="T421" s="42">
        <v>9.9600000000000009</v>
      </c>
      <c r="U421" s="42">
        <v>10.130000000000001</v>
      </c>
      <c r="V421" s="42">
        <v>10.3</v>
      </c>
      <c r="W421" s="42">
        <v>10.48</v>
      </c>
      <c r="X421" s="42">
        <v>10.65</v>
      </c>
      <c r="Y421" s="42">
        <v>10.82</v>
      </c>
      <c r="Z421" s="42">
        <v>11</v>
      </c>
      <c r="AA421" s="42">
        <v>11.17</v>
      </c>
      <c r="AB421" s="42">
        <v>11.34</v>
      </c>
      <c r="AC421" s="42">
        <v>11.52</v>
      </c>
      <c r="AD421" s="42">
        <v>11.69</v>
      </c>
      <c r="AE421" s="42">
        <v>11.86</v>
      </c>
      <c r="AF421" s="42">
        <v>12.04</v>
      </c>
      <c r="AG421" s="42">
        <v>12.21</v>
      </c>
      <c r="AH421" s="42">
        <v>12.38</v>
      </c>
      <c r="AI421" s="42">
        <v>12.56</v>
      </c>
      <c r="AJ421" s="42">
        <v>12.73</v>
      </c>
      <c r="AK421" s="42">
        <v>12.9</v>
      </c>
      <c r="AL421" s="42">
        <v>13.08</v>
      </c>
      <c r="AM421" s="42">
        <v>13.25</v>
      </c>
      <c r="AN421" s="42">
        <v>13.42</v>
      </c>
      <c r="AO421" s="42">
        <v>13.6</v>
      </c>
      <c r="AP421" s="42">
        <v>13.77</v>
      </c>
    </row>
    <row r="422" spans="1:42" x14ac:dyDescent="0.2">
      <c r="A422" s="41">
        <v>4.0999999999999996</v>
      </c>
      <c r="B422" s="42">
        <v>6.83</v>
      </c>
      <c r="C422" s="42">
        <v>7.01</v>
      </c>
      <c r="D422" s="42">
        <v>7.18</v>
      </c>
      <c r="E422" s="42">
        <v>7.35</v>
      </c>
      <c r="F422" s="42">
        <v>7.53</v>
      </c>
      <c r="G422" s="42">
        <v>7.7</v>
      </c>
      <c r="H422" s="42">
        <v>7.87</v>
      </c>
      <c r="I422" s="42">
        <v>8.0500000000000007</v>
      </c>
      <c r="J422" s="42">
        <v>8.2200000000000006</v>
      </c>
      <c r="K422" s="42">
        <v>8.39</v>
      </c>
      <c r="L422" s="42">
        <v>8.57</v>
      </c>
      <c r="M422" s="42">
        <v>8.74</v>
      </c>
      <c r="N422" s="42">
        <v>8.91</v>
      </c>
      <c r="O422" s="42">
        <v>9.09</v>
      </c>
      <c r="P422" s="42">
        <v>9.26</v>
      </c>
      <c r="Q422" s="42">
        <v>9.43</v>
      </c>
      <c r="R422" s="42">
        <v>9.61</v>
      </c>
      <c r="S422" s="42">
        <v>9.7799999999999994</v>
      </c>
      <c r="T422" s="42">
        <v>9.9499999999999993</v>
      </c>
      <c r="U422" s="42">
        <v>10.130000000000001</v>
      </c>
      <c r="V422" s="42">
        <v>10.3</v>
      </c>
      <c r="W422" s="42">
        <v>10.47</v>
      </c>
      <c r="X422" s="42">
        <v>10.65</v>
      </c>
      <c r="Y422" s="42">
        <v>10.82</v>
      </c>
      <c r="Z422" s="42">
        <v>10.99</v>
      </c>
      <c r="AA422" s="42">
        <v>11.17</v>
      </c>
      <c r="AB422" s="42">
        <v>11.34</v>
      </c>
      <c r="AC422" s="42">
        <v>11.51</v>
      </c>
      <c r="AD422" s="42">
        <v>11.69</v>
      </c>
      <c r="AE422" s="42">
        <v>11.86</v>
      </c>
      <c r="AF422" s="42">
        <v>12.03</v>
      </c>
      <c r="AG422" s="42">
        <v>12.21</v>
      </c>
      <c r="AH422" s="42">
        <v>12.38</v>
      </c>
      <c r="AI422" s="42">
        <v>12.55</v>
      </c>
      <c r="AJ422" s="42">
        <v>12.73</v>
      </c>
      <c r="AK422" s="42">
        <v>12.9</v>
      </c>
      <c r="AL422" s="42">
        <v>13.07</v>
      </c>
      <c r="AM422" s="42">
        <v>13.25</v>
      </c>
      <c r="AN422" s="42">
        <v>13.42</v>
      </c>
      <c r="AO422" s="42">
        <v>13.59</v>
      </c>
      <c r="AP422" s="42">
        <v>13.77</v>
      </c>
    </row>
    <row r="423" spans="1:42" x14ac:dyDescent="0.2">
      <c r="A423" s="41">
        <v>4.1100000000000003</v>
      </c>
      <c r="B423" s="42">
        <v>6.83</v>
      </c>
      <c r="C423" s="42">
        <v>7.01</v>
      </c>
      <c r="D423" s="42">
        <v>7.18</v>
      </c>
      <c r="E423" s="42">
        <v>7.35</v>
      </c>
      <c r="F423" s="42">
        <v>7.53</v>
      </c>
      <c r="G423" s="42">
        <v>7.7</v>
      </c>
      <c r="H423" s="42">
        <v>7.87</v>
      </c>
      <c r="I423" s="42">
        <v>8.0500000000000007</v>
      </c>
      <c r="J423" s="42">
        <v>8.2200000000000006</v>
      </c>
      <c r="K423" s="42">
        <v>8.39</v>
      </c>
      <c r="L423" s="42">
        <v>8.57</v>
      </c>
      <c r="M423" s="42">
        <v>8.74</v>
      </c>
      <c r="N423" s="42">
        <v>8.91</v>
      </c>
      <c r="O423" s="42">
        <v>9.09</v>
      </c>
      <c r="P423" s="42">
        <v>9.26</v>
      </c>
      <c r="Q423" s="42">
        <v>9.43</v>
      </c>
      <c r="R423" s="42">
        <v>9.61</v>
      </c>
      <c r="S423" s="42">
        <v>9.7799999999999994</v>
      </c>
      <c r="T423" s="42">
        <v>9.9499999999999993</v>
      </c>
      <c r="U423" s="42">
        <v>10.130000000000001</v>
      </c>
      <c r="V423" s="42">
        <v>10.3</v>
      </c>
      <c r="W423" s="42">
        <v>10.47</v>
      </c>
      <c r="X423" s="42">
        <v>10.64</v>
      </c>
      <c r="Y423" s="42">
        <v>10.82</v>
      </c>
      <c r="Z423" s="42">
        <v>10.99</v>
      </c>
      <c r="AA423" s="42">
        <v>11.16</v>
      </c>
      <c r="AB423" s="42">
        <v>11.34</v>
      </c>
      <c r="AC423" s="42">
        <v>11.51</v>
      </c>
      <c r="AD423" s="42">
        <v>11.68</v>
      </c>
      <c r="AE423" s="42">
        <v>11.86</v>
      </c>
      <c r="AF423" s="42">
        <v>12.03</v>
      </c>
      <c r="AG423" s="42">
        <v>12.2</v>
      </c>
      <c r="AH423" s="42">
        <v>12.38</v>
      </c>
      <c r="AI423" s="42">
        <v>12.55</v>
      </c>
      <c r="AJ423" s="42">
        <v>12.72</v>
      </c>
      <c r="AK423" s="42">
        <v>12.9</v>
      </c>
      <c r="AL423" s="42">
        <v>13.07</v>
      </c>
      <c r="AM423" s="42">
        <v>13.24</v>
      </c>
      <c r="AN423" s="42">
        <v>13.42</v>
      </c>
      <c r="AO423" s="42">
        <v>13.59</v>
      </c>
      <c r="AP423" s="42">
        <v>13.76</v>
      </c>
    </row>
    <row r="424" spans="1:42" x14ac:dyDescent="0.2">
      <c r="A424" s="41">
        <v>4.12</v>
      </c>
      <c r="B424" s="42">
        <v>6.83</v>
      </c>
      <c r="C424" s="42">
        <v>7</v>
      </c>
      <c r="D424" s="42">
        <v>7.18</v>
      </c>
      <c r="E424" s="42">
        <v>7.35</v>
      </c>
      <c r="F424" s="42">
        <v>7.52</v>
      </c>
      <c r="G424" s="42">
        <v>7.7</v>
      </c>
      <c r="H424" s="42">
        <v>7.87</v>
      </c>
      <c r="I424" s="42">
        <v>8.0399999999999991</v>
      </c>
      <c r="J424" s="42">
        <v>8.2200000000000006</v>
      </c>
      <c r="K424" s="42">
        <v>8.39</v>
      </c>
      <c r="L424" s="42">
        <v>8.56</v>
      </c>
      <c r="M424" s="42">
        <v>8.74</v>
      </c>
      <c r="N424" s="42">
        <v>8.91</v>
      </c>
      <c r="O424" s="42">
        <v>9.08</v>
      </c>
      <c r="P424" s="42">
        <v>9.26</v>
      </c>
      <c r="Q424" s="42">
        <v>9.43</v>
      </c>
      <c r="R424" s="42">
        <v>9.6</v>
      </c>
      <c r="S424" s="42">
        <v>9.7799999999999994</v>
      </c>
      <c r="T424" s="42">
        <v>9.9499999999999993</v>
      </c>
      <c r="U424" s="42">
        <v>10.119999999999999</v>
      </c>
      <c r="V424" s="42">
        <v>10.3</v>
      </c>
      <c r="W424" s="42">
        <v>10.47</v>
      </c>
      <c r="X424" s="42">
        <v>10.64</v>
      </c>
      <c r="Y424" s="42">
        <v>10.82</v>
      </c>
      <c r="Z424" s="42">
        <v>10.99</v>
      </c>
      <c r="AA424" s="42">
        <v>11.16</v>
      </c>
      <c r="AB424" s="42">
        <v>11.34</v>
      </c>
      <c r="AC424" s="42">
        <v>11.51</v>
      </c>
      <c r="AD424" s="42">
        <v>11.68</v>
      </c>
      <c r="AE424" s="42">
        <v>11.85</v>
      </c>
      <c r="AF424" s="42">
        <v>12.03</v>
      </c>
      <c r="AG424" s="42">
        <v>12.2</v>
      </c>
      <c r="AH424" s="42">
        <v>12.37</v>
      </c>
      <c r="AI424" s="42">
        <v>12.55</v>
      </c>
      <c r="AJ424" s="42">
        <v>12.72</v>
      </c>
      <c r="AK424" s="42">
        <v>12.89</v>
      </c>
      <c r="AL424" s="42">
        <v>13.07</v>
      </c>
      <c r="AM424" s="42">
        <v>13.24</v>
      </c>
      <c r="AN424" s="42">
        <v>13.41</v>
      </c>
      <c r="AO424" s="42">
        <v>13.59</v>
      </c>
      <c r="AP424" s="42">
        <v>13.76</v>
      </c>
    </row>
    <row r="425" spans="1:42" x14ac:dyDescent="0.2">
      <c r="A425" s="41">
        <v>4.13</v>
      </c>
      <c r="B425" s="42">
        <v>6.83</v>
      </c>
      <c r="C425" s="42">
        <v>7</v>
      </c>
      <c r="D425" s="42">
        <v>7.17</v>
      </c>
      <c r="E425" s="42">
        <v>7.35</v>
      </c>
      <c r="F425" s="42">
        <v>7.52</v>
      </c>
      <c r="G425" s="42">
        <v>7.69</v>
      </c>
      <c r="H425" s="42">
        <v>7.87</v>
      </c>
      <c r="I425" s="42">
        <v>8.0399999999999991</v>
      </c>
      <c r="J425" s="42">
        <v>8.2100000000000009</v>
      </c>
      <c r="K425" s="42">
        <v>8.39</v>
      </c>
      <c r="L425" s="42">
        <v>8.56</v>
      </c>
      <c r="M425" s="42">
        <v>8.73</v>
      </c>
      <c r="N425" s="42">
        <v>8.91</v>
      </c>
      <c r="O425" s="42">
        <v>9.08</v>
      </c>
      <c r="P425" s="42">
        <v>9.25</v>
      </c>
      <c r="Q425" s="42">
        <v>9.43</v>
      </c>
      <c r="R425" s="42">
        <v>9.6</v>
      </c>
      <c r="S425" s="42">
        <v>9.77</v>
      </c>
      <c r="T425" s="42">
        <v>9.9499999999999993</v>
      </c>
      <c r="U425" s="42">
        <v>10.119999999999999</v>
      </c>
      <c r="V425" s="42">
        <v>10.29</v>
      </c>
      <c r="W425" s="42">
        <v>10.47</v>
      </c>
      <c r="X425" s="42">
        <v>10.64</v>
      </c>
      <c r="Y425" s="42">
        <v>10.81</v>
      </c>
      <c r="Z425" s="42">
        <v>10.99</v>
      </c>
      <c r="AA425" s="42">
        <v>11.16</v>
      </c>
      <c r="AB425" s="42">
        <v>11.33</v>
      </c>
      <c r="AC425" s="42">
        <v>11.51</v>
      </c>
      <c r="AD425" s="42">
        <v>11.68</v>
      </c>
      <c r="AE425" s="42">
        <v>11.85</v>
      </c>
      <c r="AF425" s="42">
        <v>12.02</v>
      </c>
      <c r="AG425" s="42">
        <v>12.2</v>
      </c>
      <c r="AH425" s="42">
        <v>12.37</v>
      </c>
      <c r="AI425" s="42">
        <v>12.54</v>
      </c>
      <c r="AJ425" s="42">
        <v>12.72</v>
      </c>
      <c r="AK425" s="42">
        <v>12.89</v>
      </c>
      <c r="AL425" s="42">
        <v>13.06</v>
      </c>
      <c r="AM425" s="42">
        <v>13.24</v>
      </c>
      <c r="AN425" s="42">
        <v>13.41</v>
      </c>
      <c r="AO425" s="42">
        <v>13.58</v>
      </c>
      <c r="AP425" s="42">
        <v>13.76</v>
      </c>
    </row>
    <row r="426" spans="1:42" x14ac:dyDescent="0.2">
      <c r="A426" s="41">
        <v>4.1399999999999997</v>
      </c>
      <c r="B426" s="42">
        <v>6.83</v>
      </c>
      <c r="C426" s="42">
        <v>7</v>
      </c>
      <c r="D426" s="42">
        <v>7.17</v>
      </c>
      <c r="E426" s="42">
        <v>7.35</v>
      </c>
      <c r="F426" s="42">
        <v>7.52</v>
      </c>
      <c r="G426" s="42">
        <v>7.69</v>
      </c>
      <c r="H426" s="42">
        <v>7.87</v>
      </c>
      <c r="I426" s="42">
        <v>8.0399999999999991</v>
      </c>
      <c r="J426" s="42">
        <v>8.2100000000000009</v>
      </c>
      <c r="K426" s="42">
        <v>8.39</v>
      </c>
      <c r="L426" s="42">
        <v>8.56</v>
      </c>
      <c r="M426" s="42">
        <v>8.73</v>
      </c>
      <c r="N426" s="42">
        <v>8.9</v>
      </c>
      <c r="O426" s="42">
        <v>9.08</v>
      </c>
      <c r="P426" s="42">
        <v>9.25</v>
      </c>
      <c r="Q426" s="42">
        <v>9.42</v>
      </c>
      <c r="R426" s="42">
        <v>9.6</v>
      </c>
      <c r="S426" s="42">
        <v>9.77</v>
      </c>
      <c r="T426" s="42">
        <v>9.94</v>
      </c>
      <c r="U426" s="42">
        <v>10.119999999999999</v>
      </c>
      <c r="V426" s="42">
        <v>10.29</v>
      </c>
      <c r="W426" s="42">
        <v>10.46</v>
      </c>
      <c r="X426" s="42">
        <v>10.64</v>
      </c>
      <c r="Y426" s="42">
        <v>10.81</v>
      </c>
      <c r="Z426" s="42">
        <v>10.98</v>
      </c>
      <c r="AA426" s="42">
        <v>11.16</v>
      </c>
      <c r="AB426" s="42">
        <v>11.33</v>
      </c>
      <c r="AC426" s="42">
        <v>11.5</v>
      </c>
      <c r="AD426" s="42">
        <v>11.68</v>
      </c>
      <c r="AE426" s="42">
        <v>11.85</v>
      </c>
      <c r="AF426" s="42">
        <v>12.02</v>
      </c>
      <c r="AG426" s="42">
        <v>12.19</v>
      </c>
      <c r="AH426" s="42">
        <v>12.37</v>
      </c>
      <c r="AI426" s="42">
        <v>12.54</v>
      </c>
      <c r="AJ426" s="42">
        <v>12.71</v>
      </c>
      <c r="AK426" s="42">
        <v>12.89</v>
      </c>
      <c r="AL426" s="42">
        <v>13.06</v>
      </c>
      <c r="AM426" s="42">
        <v>13.23</v>
      </c>
      <c r="AN426" s="42">
        <v>13.41</v>
      </c>
      <c r="AO426" s="42">
        <v>13.58</v>
      </c>
      <c r="AP426" s="42">
        <v>13.75</v>
      </c>
    </row>
    <row r="427" spans="1:42" x14ac:dyDescent="0.2">
      <c r="A427" s="41">
        <v>4.1500000000000004</v>
      </c>
      <c r="B427" s="42">
        <v>6.82</v>
      </c>
      <c r="C427" s="42">
        <v>7</v>
      </c>
      <c r="D427" s="42">
        <v>7.17</v>
      </c>
      <c r="E427" s="42">
        <v>7.34</v>
      </c>
      <c r="F427" s="42">
        <v>7.52</v>
      </c>
      <c r="G427" s="42">
        <v>7.69</v>
      </c>
      <c r="H427" s="42">
        <v>7.86</v>
      </c>
      <c r="I427" s="42">
        <v>8.0399999999999991</v>
      </c>
      <c r="J427" s="42">
        <v>8.2100000000000009</v>
      </c>
      <c r="K427" s="42">
        <v>8.3800000000000008</v>
      </c>
      <c r="L427" s="42">
        <v>8.56</v>
      </c>
      <c r="M427" s="42">
        <v>8.73</v>
      </c>
      <c r="N427" s="42">
        <v>8.9</v>
      </c>
      <c r="O427" s="42">
        <v>9.08</v>
      </c>
      <c r="P427" s="42">
        <v>9.25</v>
      </c>
      <c r="Q427" s="42">
        <v>9.42</v>
      </c>
      <c r="R427" s="42">
        <v>9.6</v>
      </c>
      <c r="S427" s="42">
        <v>9.77</v>
      </c>
      <c r="T427" s="42">
        <v>9.94</v>
      </c>
      <c r="U427" s="42">
        <v>10.11</v>
      </c>
      <c r="V427" s="42">
        <v>10.29</v>
      </c>
      <c r="W427" s="42">
        <v>10.46</v>
      </c>
      <c r="X427" s="42">
        <v>10.63</v>
      </c>
      <c r="Y427" s="42">
        <v>10.81</v>
      </c>
      <c r="Z427" s="42">
        <v>10.98</v>
      </c>
      <c r="AA427" s="42">
        <v>11.15</v>
      </c>
      <c r="AB427" s="42">
        <v>11.33</v>
      </c>
      <c r="AC427" s="42">
        <v>11.5</v>
      </c>
      <c r="AD427" s="42">
        <v>11.67</v>
      </c>
      <c r="AE427" s="42">
        <v>11.85</v>
      </c>
      <c r="AF427" s="42">
        <v>12.02</v>
      </c>
      <c r="AG427" s="42">
        <v>12.19</v>
      </c>
      <c r="AH427" s="42">
        <v>12.36</v>
      </c>
      <c r="AI427" s="42">
        <v>12.54</v>
      </c>
      <c r="AJ427" s="42">
        <v>12.71</v>
      </c>
      <c r="AK427" s="42">
        <v>12.88</v>
      </c>
      <c r="AL427" s="42">
        <v>13.06</v>
      </c>
      <c r="AM427" s="42">
        <v>13.23</v>
      </c>
      <c r="AN427" s="42">
        <v>13.4</v>
      </c>
      <c r="AO427" s="42">
        <v>13.58</v>
      </c>
      <c r="AP427" s="42">
        <v>13.75</v>
      </c>
    </row>
    <row r="428" spans="1:42" x14ac:dyDescent="0.2">
      <c r="A428" s="41">
        <v>4.16</v>
      </c>
      <c r="B428" s="42">
        <v>6.82</v>
      </c>
      <c r="C428" s="42">
        <v>7</v>
      </c>
      <c r="D428" s="42">
        <v>7.17</v>
      </c>
      <c r="E428" s="42">
        <v>7.34</v>
      </c>
      <c r="F428" s="42">
        <v>7.52</v>
      </c>
      <c r="G428" s="42">
        <v>7.69</v>
      </c>
      <c r="H428" s="42">
        <v>7.86</v>
      </c>
      <c r="I428" s="42">
        <v>8.0299999999999994</v>
      </c>
      <c r="J428" s="42">
        <v>8.2100000000000009</v>
      </c>
      <c r="K428" s="42">
        <v>8.3800000000000008</v>
      </c>
      <c r="L428" s="42">
        <v>8.5500000000000007</v>
      </c>
      <c r="M428" s="42">
        <v>8.73</v>
      </c>
      <c r="N428" s="42">
        <v>8.9</v>
      </c>
      <c r="O428" s="42">
        <v>9.07</v>
      </c>
      <c r="P428" s="42">
        <v>9.25</v>
      </c>
      <c r="Q428" s="42">
        <v>9.42</v>
      </c>
      <c r="R428" s="42">
        <v>9.59</v>
      </c>
      <c r="S428" s="42">
        <v>9.77</v>
      </c>
      <c r="T428" s="42">
        <v>9.94</v>
      </c>
      <c r="U428" s="42">
        <v>10.11</v>
      </c>
      <c r="V428" s="42">
        <v>10.28</v>
      </c>
      <c r="W428" s="42">
        <v>10.46</v>
      </c>
      <c r="X428" s="42">
        <v>10.63</v>
      </c>
      <c r="Y428" s="42">
        <v>10.8</v>
      </c>
      <c r="Z428" s="42">
        <v>10.98</v>
      </c>
      <c r="AA428" s="42">
        <v>11.15</v>
      </c>
      <c r="AB428" s="42">
        <v>11.32</v>
      </c>
      <c r="AC428" s="42">
        <v>11.5</v>
      </c>
      <c r="AD428" s="42">
        <v>11.67</v>
      </c>
      <c r="AE428" s="42">
        <v>11.84</v>
      </c>
      <c r="AF428" s="42">
        <v>12.02</v>
      </c>
      <c r="AG428" s="42">
        <v>12.19</v>
      </c>
      <c r="AH428" s="42">
        <v>12.36</v>
      </c>
      <c r="AI428" s="42">
        <v>12.53</v>
      </c>
      <c r="AJ428" s="42">
        <v>12.71</v>
      </c>
      <c r="AK428" s="42">
        <v>12.88</v>
      </c>
      <c r="AL428" s="42">
        <v>13.05</v>
      </c>
      <c r="AM428" s="42">
        <v>13.23</v>
      </c>
      <c r="AN428" s="42">
        <v>13.4</v>
      </c>
      <c r="AO428" s="42">
        <v>13.57</v>
      </c>
      <c r="AP428" s="42">
        <v>13.75</v>
      </c>
    </row>
    <row r="429" spans="1:42" x14ac:dyDescent="0.2">
      <c r="A429" s="41">
        <v>4.17</v>
      </c>
      <c r="B429" s="42">
        <v>6.82</v>
      </c>
      <c r="C429" s="42">
        <v>6.99</v>
      </c>
      <c r="D429" s="42">
        <v>7.17</v>
      </c>
      <c r="E429" s="42">
        <v>7.34</v>
      </c>
      <c r="F429" s="42">
        <v>7.51</v>
      </c>
      <c r="G429" s="42">
        <v>7.69</v>
      </c>
      <c r="H429" s="42">
        <v>7.86</v>
      </c>
      <c r="I429" s="42">
        <v>8.0299999999999994</v>
      </c>
      <c r="J429" s="42">
        <v>8.2100000000000009</v>
      </c>
      <c r="K429" s="42">
        <v>8.3800000000000008</v>
      </c>
      <c r="L429" s="42">
        <v>8.5500000000000007</v>
      </c>
      <c r="M429" s="42">
        <v>8.7200000000000006</v>
      </c>
      <c r="N429" s="42">
        <v>8.9</v>
      </c>
      <c r="O429" s="42">
        <v>9.07</v>
      </c>
      <c r="P429" s="42">
        <v>9.24</v>
      </c>
      <c r="Q429" s="42">
        <v>9.42</v>
      </c>
      <c r="R429" s="42">
        <v>9.59</v>
      </c>
      <c r="S429" s="42">
        <v>9.76</v>
      </c>
      <c r="T429" s="42">
        <v>9.94</v>
      </c>
      <c r="U429" s="42">
        <v>10.11</v>
      </c>
      <c r="V429" s="42">
        <v>10.28</v>
      </c>
      <c r="W429" s="42">
        <v>10.46</v>
      </c>
      <c r="X429" s="42">
        <v>10.63</v>
      </c>
      <c r="Y429" s="42">
        <v>10.8</v>
      </c>
      <c r="Z429" s="42">
        <v>10.97</v>
      </c>
      <c r="AA429" s="42">
        <v>11.15</v>
      </c>
      <c r="AB429" s="42">
        <v>11.32</v>
      </c>
      <c r="AC429" s="42">
        <v>11.49</v>
      </c>
      <c r="AD429" s="42">
        <v>11.67</v>
      </c>
      <c r="AE429" s="42">
        <v>11.84</v>
      </c>
      <c r="AF429" s="42">
        <v>12.01</v>
      </c>
      <c r="AG429" s="42">
        <v>12.19</v>
      </c>
      <c r="AH429" s="42">
        <v>12.36</v>
      </c>
      <c r="AI429" s="42">
        <v>12.53</v>
      </c>
      <c r="AJ429" s="42">
        <v>12.7</v>
      </c>
      <c r="AK429" s="42">
        <v>12.88</v>
      </c>
      <c r="AL429" s="42">
        <v>13.05</v>
      </c>
      <c r="AM429" s="42">
        <v>13.22</v>
      </c>
      <c r="AN429" s="42">
        <v>13.4</v>
      </c>
      <c r="AO429" s="42">
        <v>13.57</v>
      </c>
      <c r="AP429" s="42">
        <v>13.74</v>
      </c>
    </row>
    <row r="430" spans="1:42" x14ac:dyDescent="0.2">
      <c r="A430" s="41">
        <v>4.18</v>
      </c>
      <c r="B430" s="42">
        <v>6.82</v>
      </c>
      <c r="C430" s="42">
        <v>6.99</v>
      </c>
      <c r="D430" s="42">
        <v>7.17</v>
      </c>
      <c r="E430" s="42">
        <v>7.34</v>
      </c>
      <c r="F430" s="42">
        <v>7.51</v>
      </c>
      <c r="G430" s="42">
        <v>7.68</v>
      </c>
      <c r="H430" s="42">
        <v>7.86</v>
      </c>
      <c r="I430" s="42">
        <v>8.0299999999999994</v>
      </c>
      <c r="J430" s="42">
        <v>8.1999999999999993</v>
      </c>
      <c r="K430" s="42">
        <v>8.3800000000000008</v>
      </c>
      <c r="L430" s="42">
        <v>8.5500000000000007</v>
      </c>
      <c r="M430" s="42">
        <v>8.7200000000000006</v>
      </c>
      <c r="N430" s="42">
        <v>8.9</v>
      </c>
      <c r="O430" s="42">
        <v>9.07</v>
      </c>
      <c r="P430" s="42">
        <v>9.24</v>
      </c>
      <c r="Q430" s="42">
        <v>9.41</v>
      </c>
      <c r="R430" s="42">
        <v>9.59</v>
      </c>
      <c r="S430" s="42">
        <v>9.76</v>
      </c>
      <c r="T430" s="42">
        <v>9.93</v>
      </c>
      <c r="U430" s="42">
        <v>10.11</v>
      </c>
      <c r="V430" s="42">
        <v>10.28</v>
      </c>
      <c r="W430" s="42">
        <v>10.45</v>
      </c>
      <c r="X430" s="42">
        <v>10.63</v>
      </c>
      <c r="Y430" s="42">
        <v>10.8</v>
      </c>
      <c r="Z430" s="42">
        <v>10.97</v>
      </c>
      <c r="AA430" s="42">
        <v>11.14</v>
      </c>
      <c r="AB430" s="42">
        <v>11.32</v>
      </c>
      <c r="AC430" s="42">
        <v>11.49</v>
      </c>
      <c r="AD430" s="42">
        <v>11.66</v>
      </c>
      <c r="AE430" s="42">
        <v>11.84</v>
      </c>
      <c r="AF430" s="42">
        <v>12.01</v>
      </c>
      <c r="AG430" s="42">
        <v>12.18</v>
      </c>
      <c r="AH430" s="42">
        <v>12.35</v>
      </c>
      <c r="AI430" s="42">
        <v>12.53</v>
      </c>
      <c r="AJ430" s="42">
        <v>12.7</v>
      </c>
      <c r="AK430" s="42">
        <v>12.87</v>
      </c>
      <c r="AL430" s="42">
        <v>13.05</v>
      </c>
      <c r="AM430" s="42">
        <v>13.22</v>
      </c>
      <c r="AN430" s="42">
        <v>13.39</v>
      </c>
      <c r="AO430" s="42">
        <v>13.57</v>
      </c>
      <c r="AP430" s="42">
        <v>13.74</v>
      </c>
    </row>
    <row r="431" spans="1:42" x14ac:dyDescent="0.2">
      <c r="A431" s="41">
        <v>4.1900000000000004</v>
      </c>
      <c r="B431" s="42">
        <v>6.82</v>
      </c>
      <c r="C431" s="42">
        <v>6.99</v>
      </c>
      <c r="D431" s="42">
        <v>7.16</v>
      </c>
      <c r="E431" s="42">
        <v>7.34</v>
      </c>
      <c r="F431" s="42">
        <v>7.51</v>
      </c>
      <c r="G431" s="42">
        <v>7.68</v>
      </c>
      <c r="H431" s="42">
        <v>7.86</v>
      </c>
      <c r="I431" s="42">
        <v>8.0299999999999994</v>
      </c>
      <c r="J431" s="42">
        <v>8.1999999999999993</v>
      </c>
      <c r="K431" s="42">
        <v>8.3699999999999992</v>
      </c>
      <c r="L431" s="42">
        <v>8.5500000000000007</v>
      </c>
      <c r="M431" s="42">
        <v>8.7200000000000006</v>
      </c>
      <c r="N431" s="42">
        <v>8.89</v>
      </c>
      <c r="O431" s="42">
        <v>9.07</v>
      </c>
      <c r="P431" s="42">
        <v>9.24</v>
      </c>
      <c r="Q431" s="42">
        <v>9.41</v>
      </c>
      <c r="R431" s="42">
        <v>9.58</v>
      </c>
      <c r="S431" s="42">
        <v>9.76</v>
      </c>
      <c r="T431" s="42">
        <v>9.93</v>
      </c>
      <c r="U431" s="42">
        <v>10.1</v>
      </c>
      <c r="V431" s="42">
        <v>10.28</v>
      </c>
      <c r="W431" s="42">
        <v>10.45</v>
      </c>
      <c r="X431" s="42">
        <v>10.62</v>
      </c>
      <c r="Y431" s="42">
        <v>10.8</v>
      </c>
      <c r="Z431" s="42">
        <v>10.97</v>
      </c>
      <c r="AA431" s="42">
        <v>11.14</v>
      </c>
      <c r="AB431" s="42">
        <v>11.31</v>
      </c>
      <c r="AC431" s="42">
        <v>11.49</v>
      </c>
      <c r="AD431" s="42">
        <v>11.66</v>
      </c>
      <c r="AE431" s="42">
        <v>11.83</v>
      </c>
      <c r="AF431" s="42">
        <v>12.01</v>
      </c>
      <c r="AG431" s="42">
        <v>12.18</v>
      </c>
      <c r="AH431" s="42">
        <v>12.35</v>
      </c>
      <c r="AI431" s="42">
        <v>12.52</v>
      </c>
      <c r="AJ431" s="42">
        <v>12.7</v>
      </c>
      <c r="AK431" s="42">
        <v>12.87</v>
      </c>
      <c r="AL431" s="42">
        <v>13.04</v>
      </c>
      <c r="AM431" s="42">
        <v>13.22</v>
      </c>
      <c r="AN431" s="42">
        <v>13.39</v>
      </c>
      <c r="AO431" s="42">
        <v>13.56</v>
      </c>
      <c r="AP431" s="42">
        <v>13.73</v>
      </c>
    </row>
    <row r="432" spans="1:42" x14ac:dyDescent="0.2">
      <c r="A432" s="41">
        <v>4.2</v>
      </c>
      <c r="B432" s="42">
        <v>6.82</v>
      </c>
      <c r="C432" s="42">
        <v>6.99</v>
      </c>
      <c r="D432" s="42">
        <v>7.16</v>
      </c>
      <c r="E432" s="42">
        <v>7.33</v>
      </c>
      <c r="F432" s="42">
        <v>7.51</v>
      </c>
      <c r="G432" s="42">
        <v>7.68</v>
      </c>
      <c r="H432" s="42">
        <v>7.85</v>
      </c>
      <c r="I432" s="42">
        <v>8.0299999999999994</v>
      </c>
      <c r="J432" s="42">
        <v>8.1999999999999993</v>
      </c>
      <c r="K432" s="42">
        <v>8.3699999999999992</v>
      </c>
      <c r="L432" s="42">
        <v>8.5399999999999991</v>
      </c>
      <c r="M432" s="42">
        <v>8.7200000000000006</v>
      </c>
      <c r="N432" s="42">
        <v>8.89</v>
      </c>
      <c r="O432" s="42">
        <v>9.06</v>
      </c>
      <c r="P432" s="42">
        <v>9.24</v>
      </c>
      <c r="Q432" s="42">
        <v>9.41</v>
      </c>
      <c r="R432" s="42">
        <v>9.58</v>
      </c>
      <c r="S432" s="42">
        <v>9.76</v>
      </c>
      <c r="T432" s="42">
        <v>9.93</v>
      </c>
      <c r="U432" s="42">
        <v>10.1</v>
      </c>
      <c r="V432" s="42">
        <v>10.27</v>
      </c>
      <c r="W432" s="42">
        <v>10.45</v>
      </c>
      <c r="X432" s="42">
        <v>10.62</v>
      </c>
      <c r="Y432" s="42">
        <v>10.79</v>
      </c>
      <c r="Z432" s="42">
        <v>10.97</v>
      </c>
      <c r="AA432" s="42">
        <v>11.14</v>
      </c>
      <c r="AB432" s="42">
        <v>11.31</v>
      </c>
      <c r="AC432" s="42">
        <v>11.48</v>
      </c>
      <c r="AD432" s="42">
        <v>11.66</v>
      </c>
      <c r="AE432" s="42">
        <v>11.83</v>
      </c>
      <c r="AF432" s="42">
        <v>12</v>
      </c>
      <c r="AG432" s="42">
        <v>12.18</v>
      </c>
      <c r="AH432" s="42">
        <v>12.35</v>
      </c>
      <c r="AI432" s="42">
        <v>12.52</v>
      </c>
      <c r="AJ432" s="42">
        <v>12.69</v>
      </c>
      <c r="AK432" s="42">
        <v>12.87</v>
      </c>
      <c r="AL432" s="42">
        <v>13.04</v>
      </c>
      <c r="AM432" s="42">
        <v>13.21</v>
      </c>
      <c r="AN432" s="42">
        <v>13.39</v>
      </c>
      <c r="AO432" s="42">
        <v>13.56</v>
      </c>
      <c r="AP432" s="42">
        <v>13.73</v>
      </c>
    </row>
    <row r="433" spans="1:42" x14ac:dyDescent="0.2">
      <c r="A433" s="41">
        <v>4.21</v>
      </c>
      <c r="B433" s="42">
        <v>6.81</v>
      </c>
      <c r="C433" s="42">
        <v>6.99</v>
      </c>
      <c r="D433" s="42">
        <v>7.16</v>
      </c>
      <c r="E433" s="42">
        <v>7.33</v>
      </c>
      <c r="F433" s="42">
        <v>7.51</v>
      </c>
      <c r="G433" s="42">
        <v>7.68</v>
      </c>
      <c r="H433" s="42">
        <v>7.85</v>
      </c>
      <c r="I433" s="42">
        <v>8.02</v>
      </c>
      <c r="J433" s="42">
        <v>8.1999999999999993</v>
      </c>
      <c r="K433" s="42">
        <v>8.3699999999999992</v>
      </c>
      <c r="L433" s="42">
        <v>8.5399999999999991</v>
      </c>
      <c r="M433" s="42">
        <v>8.7200000000000006</v>
      </c>
      <c r="N433" s="42">
        <v>8.89</v>
      </c>
      <c r="O433" s="42">
        <v>9.06</v>
      </c>
      <c r="P433" s="42">
        <v>9.23</v>
      </c>
      <c r="Q433" s="42">
        <v>9.41</v>
      </c>
      <c r="R433" s="42">
        <v>9.58</v>
      </c>
      <c r="S433" s="42">
        <v>9.75</v>
      </c>
      <c r="T433" s="42">
        <v>9.93</v>
      </c>
      <c r="U433" s="42">
        <v>10.1</v>
      </c>
      <c r="V433" s="42">
        <v>10.27</v>
      </c>
      <c r="W433" s="42">
        <v>10.44</v>
      </c>
      <c r="X433" s="42">
        <v>10.62</v>
      </c>
      <c r="Y433" s="42">
        <v>10.79</v>
      </c>
      <c r="Z433" s="42">
        <v>10.96</v>
      </c>
      <c r="AA433" s="42">
        <v>11.14</v>
      </c>
      <c r="AB433" s="42">
        <v>11.31</v>
      </c>
      <c r="AC433" s="42">
        <v>11.48</v>
      </c>
      <c r="AD433" s="42">
        <v>11.65</v>
      </c>
      <c r="AE433" s="42">
        <v>11.83</v>
      </c>
      <c r="AF433" s="42">
        <v>12</v>
      </c>
      <c r="AG433" s="42">
        <v>12.17</v>
      </c>
      <c r="AH433" s="42">
        <v>12.35</v>
      </c>
      <c r="AI433" s="42">
        <v>12.52</v>
      </c>
      <c r="AJ433" s="42">
        <v>12.69</v>
      </c>
      <c r="AK433" s="42">
        <v>12.86</v>
      </c>
      <c r="AL433" s="42">
        <v>13.04</v>
      </c>
      <c r="AM433" s="42">
        <v>13.21</v>
      </c>
      <c r="AN433" s="42">
        <v>13.38</v>
      </c>
      <c r="AO433" s="42">
        <v>13.55</v>
      </c>
      <c r="AP433" s="42">
        <v>13.73</v>
      </c>
    </row>
    <row r="434" spans="1:42" x14ac:dyDescent="0.2">
      <c r="A434" s="41">
        <v>4.22</v>
      </c>
      <c r="B434" s="42">
        <v>6.81</v>
      </c>
      <c r="C434" s="42">
        <v>6.98</v>
      </c>
      <c r="D434" s="42">
        <v>7.16</v>
      </c>
      <c r="E434" s="42">
        <v>7.33</v>
      </c>
      <c r="F434" s="42">
        <v>7.5</v>
      </c>
      <c r="G434" s="42">
        <v>7.68</v>
      </c>
      <c r="H434" s="42">
        <v>7.85</v>
      </c>
      <c r="I434" s="42">
        <v>8.02</v>
      </c>
      <c r="J434" s="42">
        <v>8.19</v>
      </c>
      <c r="K434" s="42">
        <v>8.3699999999999992</v>
      </c>
      <c r="L434" s="42">
        <v>8.5399999999999991</v>
      </c>
      <c r="M434" s="42">
        <v>8.7100000000000009</v>
      </c>
      <c r="N434" s="42">
        <v>8.89</v>
      </c>
      <c r="O434" s="42">
        <v>9.06</v>
      </c>
      <c r="P434" s="42">
        <v>9.23</v>
      </c>
      <c r="Q434" s="42">
        <v>9.4</v>
      </c>
      <c r="R434" s="42">
        <v>9.58</v>
      </c>
      <c r="S434" s="42">
        <v>9.75</v>
      </c>
      <c r="T434" s="42">
        <v>9.92</v>
      </c>
      <c r="U434" s="42">
        <v>10.1</v>
      </c>
      <c r="V434" s="42">
        <v>10.27</v>
      </c>
      <c r="W434" s="42">
        <v>10.44</v>
      </c>
      <c r="X434" s="42">
        <v>10.61</v>
      </c>
      <c r="Y434" s="42">
        <v>10.79</v>
      </c>
      <c r="Z434" s="42">
        <v>10.96</v>
      </c>
      <c r="AA434" s="42">
        <v>11.13</v>
      </c>
      <c r="AB434" s="42">
        <v>11.31</v>
      </c>
      <c r="AC434" s="42">
        <v>11.48</v>
      </c>
      <c r="AD434" s="42">
        <v>11.65</v>
      </c>
      <c r="AE434" s="42">
        <v>11.82</v>
      </c>
      <c r="AF434" s="42">
        <v>12</v>
      </c>
      <c r="AG434" s="42">
        <v>12.17</v>
      </c>
      <c r="AH434" s="42">
        <v>12.34</v>
      </c>
      <c r="AI434" s="42">
        <v>12.51</v>
      </c>
      <c r="AJ434" s="42">
        <v>12.69</v>
      </c>
      <c r="AK434" s="42">
        <v>12.86</v>
      </c>
      <c r="AL434" s="42">
        <v>13.03</v>
      </c>
      <c r="AM434" s="42">
        <v>13.21</v>
      </c>
      <c r="AN434" s="42">
        <v>13.38</v>
      </c>
      <c r="AO434" s="42">
        <v>13.55</v>
      </c>
      <c r="AP434" s="42">
        <v>13.72</v>
      </c>
    </row>
    <row r="435" spans="1:42" x14ac:dyDescent="0.2">
      <c r="A435" s="41">
        <v>4.2300000000000004</v>
      </c>
      <c r="B435" s="42">
        <v>6.81</v>
      </c>
      <c r="C435" s="42">
        <v>6.98</v>
      </c>
      <c r="D435" s="42">
        <v>7.16</v>
      </c>
      <c r="E435" s="42">
        <v>7.33</v>
      </c>
      <c r="F435" s="42">
        <v>7.5</v>
      </c>
      <c r="G435" s="42">
        <v>7.67</v>
      </c>
      <c r="H435" s="42">
        <v>7.85</v>
      </c>
      <c r="I435" s="42">
        <v>8.02</v>
      </c>
      <c r="J435" s="42">
        <v>8.19</v>
      </c>
      <c r="K435" s="42">
        <v>8.3699999999999992</v>
      </c>
      <c r="L435" s="42">
        <v>8.5399999999999991</v>
      </c>
      <c r="M435" s="42">
        <v>8.7100000000000009</v>
      </c>
      <c r="N435" s="42">
        <v>8.8800000000000008</v>
      </c>
      <c r="O435" s="42">
        <v>9.06</v>
      </c>
      <c r="P435" s="42">
        <v>9.23</v>
      </c>
      <c r="Q435" s="42">
        <v>9.4</v>
      </c>
      <c r="R435" s="42">
        <v>9.57</v>
      </c>
      <c r="S435" s="42">
        <v>9.75</v>
      </c>
      <c r="T435" s="42">
        <v>9.92</v>
      </c>
      <c r="U435" s="42">
        <v>10.09</v>
      </c>
      <c r="V435" s="42">
        <v>10.27</v>
      </c>
      <c r="W435" s="42">
        <v>10.44</v>
      </c>
      <c r="X435" s="42">
        <v>10.61</v>
      </c>
      <c r="Y435" s="42">
        <v>10.78</v>
      </c>
      <c r="Z435" s="42">
        <v>10.96</v>
      </c>
      <c r="AA435" s="42">
        <v>11.13</v>
      </c>
      <c r="AB435" s="42">
        <v>11.3</v>
      </c>
      <c r="AC435" s="42">
        <v>11.48</v>
      </c>
      <c r="AD435" s="42">
        <v>11.65</v>
      </c>
      <c r="AE435" s="42">
        <v>11.82</v>
      </c>
      <c r="AF435" s="42">
        <v>11.99</v>
      </c>
      <c r="AG435" s="42">
        <v>12.17</v>
      </c>
      <c r="AH435" s="42">
        <v>12.34</v>
      </c>
      <c r="AI435" s="42">
        <v>12.51</v>
      </c>
      <c r="AJ435" s="42">
        <v>12.68</v>
      </c>
      <c r="AK435" s="42">
        <v>12.86</v>
      </c>
      <c r="AL435" s="42">
        <v>13.03</v>
      </c>
      <c r="AM435" s="42">
        <v>13.2</v>
      </c>
      <c r="AN435" s="42">
        <v>13.37</v>
      </c>
      <c r="AO435" s="42">
        <v>13.55</v>
      </c>
      <c r="AP435" s="42">
        <v>13.72</v>
      </c>
    </row>
    <row r="436" spans="1:42" x14ac:dyDescent="0.2">
      <c r="A436" s="41">
        <v>4.24</v>
      </c>
      <c r="B436" s="42">
        <v>6.81</v>
      </c>
      <c r="C436" s="42">
        <v>6.98</v>
      </c>
      <c r="D436" s="42">
        <v>7.15</v>
      </c>
      <c r="E436" s="42">
        <v>7.33</v>
      </c>
      <c r="F436" s="42">
        <v>7.5</v>
      </c>
      <c r="G436" s="42">
        <v>7.67</v>
      </c>
      <c r="H436" s="42">
        <v>7.84</v>
      </c>
      <c r="I436" s="42">
        <v>8.02</v>
      </c>
      <c r="J436" s="42">
        <v>8.19</v>
      </c>
      <c r="K436" s="42">
        <v>8.36</v>
      </c>
      <c r="L436" s="42">
        <v>8.5399999999999991</v>
      </c>
      <c r="M436" s="42">
        <v>8.7100000000000009</v>
      </c>
      <c r="N436" s="42">
        <v>8.8800000000000008</v>
      </c>
      <c r="O436" s="42">
        <v>9.0500000000000007</v>
      </c>
      <c r="P436" s="42">
        <v>9.23</v>
      </c>
      <c r="Q436" s="42">
        <v>9.4</v>
      </c>
      <c r="R436" s="42">
        <v>9.57</v>
      </c>
      <c r="S436" s="42">
        <v>9.74</v>
      </c>
      <c r="T436" s="42">
        <v>9.92</v>
      </c>
      <c r="U436" s="42">
        <v>10.09</v>
      </c>
      <c r="V436" s="42">
        <v>10.26</v>
      </c>
      <c r="W436" s="42">
        <v>10.44</v>
      </c>
      <c r="X436" s="42">
        <v>10.61</v>
      </c>
      <c r="Y436" s="42">
        <v>10.78</v>
      </c>
      <c r="Z436" s="42">
        <v>10.95</v>
      </c>
      <c r="AA436" s="42">
        <v>11.13</v>
      </c>
      <c r="AB436" s="42">
        <v>11.3</v>
      </c>
      <c r="AC436" s="42">
        <v>11.47</v>
      </c>
      <c r="AD436" s="42">
        <v>11.64</v>
      </c>
      <c r="AE436" s="42">
        <v>11.82</v>
      </c>
      <c r="AF436" s="42">
        <v>11.99</v>
      </c>
      <c r="AG436" s="42">
        <v>12.16</v>
      </c>
      <c r="AH436" s="42">
        <v>12.34</v>
      </c>
      <c r="AI436" s="42">
        <v>12.51</v>
      </c>
      <c r="AJ436" s="42">
        <v>12.68</v>
      </c>
      <c r="AK436" s="42">
        <v>12.85</v>
      </c>
      <c r="AL436" s="42">
        <v>13.03</v>
      </c>
      <c r="AM436" s="42">
        <v>13.2</v>
      </c>
      <c r="AN436" s="42">
        <v>13.37</v>
      </c>
      <c r="AO436" s="42">
        <v>13.54</v>
      </c>
      <c r="AP436" s="42">
        <v>13.72</v>
      </c>
    </row>
    <row r="437" spans="1:42" x14ac:dyDescent="0.2">
      <c r="A437" s="41">
        <v>4.25</v>
      </c>
      <c r="B437" s="42">
        <v>6.81</v>
      </c>
      <c r="C437" s="42">
        <v>6.98</v>
      </c>
      <c r="D437" s="42">
        <v>7.15</v>
      </c>
      <c r="E437" s="42">
        <v>7.32</v>
      </c>
      <c r="F437" s="42">
        <v>7.5</v>
      </c>
      <c r="G437" s="42">
        <v>7.67</v>
      </c>
      <c r="H437" s="42">
        <v>7.84</v>
      </c>
      <c r="I437" s="42">
        <v>8.02</v>
      </c>
      <c r="J437" s="42">
        <v>8.19</v>
      </c>
      <c r="K437" s="42">
        <v>8.36</v>
      </c>
      <c r="L437" s="42">
        <v>8.5299999999999994</v>
      </c>
      <c r="M437" s="42">
        <v>8.7100000000000009</v>
      </c>
      <c r="N437" s="42">
        <v>8.8800000000000008</v>
      </c>
      <c r="O437" s="42">
        <v>9.0500000000000007</v>
      </c>
      <c r="P437" s="42">
        <v>9.2200000000000006</v>
      </c>
      <c r="Q437" s="42">
        <v>9.4</v>
      </c>
      <c r="R437" s="42">
        <v>9.57</v>
      </c>
      <c r="S437" s="42">
        <v>9.74</v>
      </c>
      <c r="T437" s="42">
        <v>9.92</v>
      </c>
      <c r="U437" s="42">
        <v>10.09</v>
      </c>
      <c r="V437" s="42">
        <v>10.26</v>
      </c>
      <c r="W437" s="42">
        <v>10.43</v>
      </c>
      <c r="X437" s="42">
        <v>10.61</v>
      </c>
      <c r="Y437" s="42">
        <v>10.78</v>
      </c>
      <c r="Z437" s="42">
        <v>10.95</v>
      </c>
      <c r="AA437" s="42">
        <v>11.12</v>
      </c>
      <c r="AB437" s="42">
        <v>11.3</v>
      </c>
      <c r="AC437" s="42">
        <v>11.47</v>
      </c>
      <c r="AD437" s="42">
        <v>11.64</v>
      </c>
      <c r="AE437" s="42">
        <v>11.81</v>
      </c>
      <c r="AF437" s="42">
        <v>11.99</v>
      </c>
      <c r="AG437" s="42">
        <v>12.16</v>
      </c>
      <c r="AH437" s="42">
        <v>12.33</v>
      </c>
      <c r="AI437" s="42">
        <v>12.5</v>
      </c>
      <c r="AJ437" s="42">
        <v>12.68</v>
      </c>
      <c r="AK437" s="42">
        <v>12.85</v>
      </c>
      <c r="AL437" s="42">
        <v>13.02</v>
      </c>
      <c r="AM437" s="42">
        <v>13.2</v>
      </c>
      <c r="AN437" s="42">
        <v>13.37</v>
      </c>
      <c r="AO437" s="42">
        <v>13.54</v>
      </c>
      <c r="AP437" s="42">
        <v>13.71</v>
      </c>
    </row>
    <row r="438" spans="1:42" x14ac:dyDescent="0.2">
      <c r="A438" s="41">
        <v>4.26</v>
      </c>
      <c r="B438" s="42">
        <v>6.8</v>
      </c>
      <c r="C438" s="42">
        <v>6.98</v>
      </c>
      <c r="D438" s="42">
        <v>7.15</v>
      </c>
      <c r="E438" s="42">
        <v>7.32</v>
      </c>
      <c r="F438" s="42">
        <v>7.5</v>
      </c>
      <c r="G438" s="42">
        <v>7.67</v>
      </c>
      <c r="H438" s="42">
        <v>7.84</v>
      </c>
      <c r="I438" s="42">
        <v>8.01</v>
      </c>
      <c r="J438" s="42">
        <v>8.19</v>
      </c>
      <c r="K438" s="42">
        <v>8.36</v>
      </c>
      <c r="L438" s="42">
        <v>8.5299999999999994</v>
      </c>
      <c r="M438" s="42">
        <v>8.6999999999999993</v>
      </c>
      <c r="N438" s="42">
        <v>8.8800000000000008</v>
      </c>
      <c r="O438" s="42">
        <v>9.0500000000000007</v>
      </c>
      <c r="P438" s="42">
        <v>9.2200000000000006</v>
      </c>
      <c r="Q438" s="42">
        <v>9.39</v>
      </c>
      <c r="R438" s="42">
        <v>9.57</v>
      </c>
      <c r="S438" s="42">
        <v>9.74</v>
      </c>
      <c r="T438" s="42">
        <v>9.91</v>
      </c>
      <c r="U438" s="42">
        <v>10.09</v>
      </c>
      <c r="V438" s="42">
        <v>10.26</v>
      </c>
      <c r="W438" s="42">
        <v>10.43</v>
      </c>
      <c r="X438" s="42">
        <v>10.6</v>
      </c>
      <c r="Y438" s="42">
        <v>10.78</v>
      </c>
      <c r="Z438" s="42">
        <v>10.95</v>
      </c>
      <c r="AA438" s="42">
        <v>11.12</v>
      </c>
      <c r="AB438" s="42">
        <v>11.29</v>
      </c>
      <c r="AC438" s="42">
        <v>11.47</v>
      </c>
      <c r="AD438" s="42">
        <v>11.64</v>
      </c>
      <c r="AE438" s="42">
        <v>11.81</v>
      </c>
      <c r="AF438" s="42">
        <v>11.98</v>
      </c>
      <c r="AG438" s="42">
        <v>12.16</v>
      </c>
      <c r="AH438" s="42">
        <v>12.33</v>
      </c>
      <c r="AI438" s="42">
        <v>12.5</v>
      </c>
      <c r="AJ438" s="42">
        <v>12.67</v>
      </c>
      <c r="AK438" s="42">
        <v>12.85</v>
      </c>
      <c r="AL438" s="42">
        <v>13.02</v>
      </c>
      <c r="AM438" s="42">
        <v>13.19</v>
      </c>
      <c r="AN438" s="42">
        <v>13.36</v>
      </c>
      <c r="AO438" s="42">
        <v>13.54</v>
      </c>
      <c r="AP438" s="42">
        <v>13.71</v>
      </c>
    </row>
    <row r="439" spans="1:42" x14ac:dyDescent="0.2">
      <c r="A439" s="41">
        <v>4.2699999999999996</v>
      </c>
      <c r="B439" s="42">
        <v>6.8</v>
      </c>
      <c r="C439" s="42">
        <v>6.98</v>
      </c>
      <c r="D439" s="42">
        <v>7.15</v>
      </c>
      <c r="E439" s="42">
        <v>7.32</v>
      </c>
      <c r="F439" s="42">
        <v>7.49</v>
      </c>
      <c r="G439" s="42">
        <v>7.67</v>
      </c>
      <c r="H439" s="42">
        <v>7.84</v>
      </c>
      <c r="I439" s="42">
        <v>8.01</v>
      </c>
      <c r="J439" s="42">
        <v>8.18</v>
      </c>
      <c r="K439" s="42">
        <v>8.36</v>
      </c>
      <c r="L439" s="42">
        <v>8.5299999999999994</v>
      </c>
      <c r="M439" s="42">
        <v>8.6999999999999993</v>
      </c>
      <c r="N439" s="42">
        <v>8.8699999999999992</v>
      </c>
      <c r="O439" s="42">
        <v>9.0500000000000007</v>
      </c>
      <c r="P439" s="42">
        <v>9.2200000000000006</v>
      </c>
      <c r="Q439" s="42">
        <v>9.39</v>
      </c>
      <c r="R439" s="42">
        <v>9.56</v>
      </c>
      <c r="S439" s="42">
        <v>9.74</v>
      </c>
      <c r="T439" s="42">
        <v>9.91</v>
      </c>
      <c r="U439" s="42">
        <v>10.08</v>
      </c>
      <c r="V439" s="42">
        <v>10.26</v>
      </c>
      <c r="W439" s="42">
        <v>10.43</v>
      </c>
      <c r="X439" s="42">
        <v>10.6</v>
      </c>
      <c r="Y439" s="42">
        <v>10.77</v>
      </c>
      <c r="Z439" s="42">
        <v>10.95</v>
      </c>
      <c r="AA439" s="42">
        <v>11.12</v>
      </c>
      <c r="AB439" s="42">
        <v>11.29</v>
      </c>
      <c r="AC439" s="42">
        <v>11.46</v>
      </c>
      <c r="AD439" s="42">
        <v>11.64</v>
      </c>
      <c r="AE439" s="42">
        <v>11.81</v>
      </c>
      <c r="AF439" s="42">
        <v>11.98</v>
      </c>
      <c r="AG439" s="42">
        <v>12.15</v>
      </c>
      <c r="AH439" s="42">
        <v>12.33</v>
      </c>
      <c r="AI439" s="42">
        <v>12.5</v>
      </c>
      <c r="AJ439" s="42">
        <v>12.67</v>
      </c>
      <c r="AK439" s="42">
        <v>12.84</v>
      </c>
      <c r="AL439" s="42">
        <v>13.02</v>
      </c>
      <c r="AM439" s="42">
        <v>13.19</v>
      </c>
      <c r="AN439" s="42">
        <v>13.36</v>
      </c>
      <c r="AO439" s="42">
        <v>13.53</v>
      </c>
      <c r="AP439" s="42">
        <v>13.71</v>
      </c>
    </row>
    <row r="440" spans="1:42" x14ac:dyDescent="0.2">
      <c r="A440" s="41">
        <v>4.28</v>
      </c>
      <c r="B440" s="42">
        <v>6.8</v>
      </c>
      <c r="C440" s="42">
        <v>6.97</v>
      </c>
      <c r="D440" s="42">
        <v>7.15</v>
      </c>
      <c r="E440" s="42">
        <v>7.32</v>
      </c>
      <c r="F440" s="42">
        <v>7.49</v>
      </c>
      <c r="G440" s="42">
        <v>7.66</v>
      </c>
      <c r="H440" s="42">
        <v>7.84</v>
      </c>
      <c r="I440" s="42">
        <v>8.01</v>
      </c>
      <c r="J440" s="42">
        <v>8.18</v>
      </c>
      <c r="K440" s="42">
        <v>8.35</v>
      </c>
      <c r="L440" s="42">
        <v>8.5299999999999994</v>
      </c>
      <c r="M440" s="42">
        <v>8.6999999999999993</v>
      </c>
      <c r="N440" s="42">
        <v>8.8699999999999992</v>
      </c>
      <c r="O440" s="42">
        <v>9.0399999999999991</v>
      </c>
      <c r="P440" s="42">
        <v>9.2200000000000006</v>
      </c>
      <c r="Q440" s="42">
        <v>9.39</v>
      </c>
      <c r="R440" s="42">
        <v>9.56</v>
      </c>
      <c r="S440" s="42">
        <v>9.73</v>
      </c>
      <c r="T440" s="42">
        <v>9.91</v>
      </c>
      <c r="U440" s="42">
        <v>10.08</v>
      </c>
      <c r="V440" s="42">
        <v>10.25</v>
      </c>
      <c r="W440" s="42">
        <v>10.42</v>
      </c>
      <c r="X440" s="42">
        <v>10.6</v>
      </c>
      <c r="Y440" s="42">
        <v>10.77</v>
      </c>
      <c r="Z440" s="42">
        <v>10.94</v>
      </c>
      <c r="AA440" s="42">
        <v>11.11</v>
      </c>
      <c r="AB440" s="42">
        <v>11.29</v>
      </c>
      <c r="AC440" s="42">
        <v>11.46</v>
      </c>
      <c r="AD440" s="42">
        <v>11.63</v>
      </c>
      <c r="AE440" s="42">
        <v>11.8</v>
      </c>
      <c r="AF440" s="42">
        <v>11.98</v>
      </c>
      <c r="AG440" s="42">
        <v>12.15</v>
      </c>
      <c r="AH440" s="42">
        <v>12.32</v>
      </c>
      <c r="AI440" s="42">
        <v>12.49</v>
      </c>
      <c r="AJ440" s="42">
        <v>12.67</v>
      </c>
      <c r="AK440" s="42">
        <v>12.84</v>
      </c>
      <c r="AL440" s="42">
        <v>13.01</v>
      </c>
      <c r="AM440" s="42">
        <v>13.18</v>
      </c>
      <c r="AN440" s="42">
        <v>13.36</v>
      </c>
      <c r="AO440" s="42">
        <v>13.53</v>
      </c>
      <c r="AP440" s="42">
        <v>13.7</v>
      </c>
    </row>
    <row r="441" spans="1:42" x14ac:dyDescent="0.2">
      <c r="A441" s="41">
        <v>4.29</v>
      </c>
      <c r="B441" s="42">
        <v>6.8</v>
      </c>
      <c r="C441" s="42">
        <v>6.97</v>
      </c>
      <c r="D441" s="42">
        <v>7.14</v>
      </c>
      <c r="E441" s="42">
        <v>7.32</v>
      </c>
      <c r="F441" s="42">
        <v>7.49</v>
      </c>
      <c r="G441" s="42">
        <v>7.66</v>
      </c>
      <c r="H441" s="42">
        <v>7.83</v>
      </c>
      <c r="I441" s="42">
        <v>8.01</v>
      </c>
      <c r="J441" s="42">
        <v>8.18</v>
      </c>
      <c r="K441" s="42">
        <v>8.35</v>
      </c>
      <c r="L441" s="42">
        <v>8.52</v>
      </c>
      <c r="M441" s="42">
        <v>8.6999999999999993</v>
      </c>
      <c r="N441" s="42">
        <v>8.8699999999999992</v>
      </c>
      <c r="O441" s="42">
        <v>9.0399999999999991</v>
      </c>
      <c r="P441" s="42">
        <v>9.2100000000000009</v>
      </c>
      <c r="Q441" s="42">
        <v>9.39</v>
      </c>
      <c r="R441" s="42">
        <v>9.56</v>
      </c>
      <c r="S441" s="42">
        <v>9.73</v>
      </c>
      <c r="T441" s="42">
        <v>9.9</v>
      </c>
      <c r="U441" s="42">
        <v>10.08</v>
      </c>
      <c r="V441" s="42">
        <v>10.25</v>
      </c>
      <c r="W441" s="42">
        <v>10.42</v>
      </c>
      <c r="X441" s="42">
        <v>10.59</v>
      </c>
      <c r="Y441" s="42">
        <v>10.77</v>
      </c>
      <c r="Z441" s="42">
        <v>10.94</v>
      </c>
      <c r="AA441" s="42">
        <v>11.11</v>
      </c>
      <c r="AB441" s="42">
        <v>11.28</v>
      </c>
      <c r="AC441" s="42">
        <v>11.46</v>
      </c>
      <c r="AD441" s="42">
        <v>11.63</v>
      </c>
      <c r="AE441" s="42">
        <v>11.8</v>
      </c>
      <c r="AF441" s="42">
        <v>11.97</v>
      </c>
      <c r="AG441" s="42">
        <v>12.15</v>
      </c>
      <c r="AH441" s="42">
        <v>12.32</v>
      </c>
      <c r="AI441" s="42">
        <v>12.49</v>
      </c>
      <c r="AJ441" s="42">
        <v>12.66</v>
      </c>
      <c r="AK441" s="42">
        <v>12.84</v>
      </c>
      <c r="AL441" s="42">
        <v>13.01</v>
      </c>
      <c r="AM441" s="42">
        <v>13.18</v>
      </c>
      <c r="AN441" s="42">
        <v>13.35</v>
      </c>
      <c r="AO441" s="42">
        <v>13.53</v>
      </c>
      <c r="AP441" s="42">
        <v>13.7</v>
      </c>
    </row>
    <row r="442" spans="1:42" x14ac:dyDescent="0.2">
      <c r="A442" s="41">
        <v>4.3</v>
      </c>
      <c r="B442" s="42">
        <v>6.8</v>
      </c>
      <c r="C442" s="42">
        <v>6.97</v>
      </c>
      <c r="D442" s="42">
        <v>7.14</v>
      </c>
      <c r="E442" s="42">
        <v>7.31</v>
      </c>
      <c r="F442" s="42">
        <v>7.49</v>
      </c>
      <c r="G442" s="42">
        <v>7.66</v>
      </c>
      <c r="H442" s="42">
        <v>7.83</v>
      </c>
      <c r="I442" s="42">
        <v>8</v>
      </c>
      <c r="J442" s="42">
        <v>8.18</v>
      </c>
      <c r="K442" s="42">
        <v>8.35</v>
      </c>
      <c r="L442" s="42">
        <v>8.52</v>
      </c>
      <c r="M442" s="42">
        <v>8.69</v>
      </c>
      <c r="N442" s="42">
        <v>8.8699999999999992</v>
      </c>
      <c r="O442" s="42">
        <v>9.0399999999999991</v>
      </c>
      <c r="P442" s="42">
        <v>9.2100000000000009</v>
      </c>
      <c r="Q442" s="42">
        <v>9.3800000000000008</v>
      </c>
      <c r="R442" s="42">
        <v>9.56</v>
      </c>
      <c r="S442" s="42">
        <v>9.73</v>
      </c>
      <c r="T442" s="42">
        <v>9.9</v>
      </c>
      <c r="U442" s="42">
        <v>10.07</v>
      </c>
      <c r="V442" s="42">
        <v>10.25</v>
      </c>
      <c r="W442" s="42">
        <v>10.42</v>
      </c>
      <c r="X442" s="42">
        <v>10.59</v>
      </c>
      <c r="Y442" s="42">
        <v>10.76</v>
      </c>
      <c r="Z442" s="42">
        <v>10.94</v>
      </c>
      <c r="AA442" s="42">
        <v>11.11</v>
      </c>
      <c r="AB442" s="42">
        <v>11.28</v>
      </c>
      <c r="AC442" s="42">
        <v>11.45</v>
      </c>
      <c r="AD442" s="42">
        <v>11.63</v>
      </c>
      <c r="AE442" s="42">
        <v>11.8</v>
      </c>
      <c r="AF442" s="42">
        <v>11.97</v>
      </c>
      <c r="AG442" s="42">
        <v>12.14</v>
      </c>
      <c r="AH442" s="42">
        <v>12.32</v>
      </c>
      <c r="AI442" s="42">
        <v>12.49</v>
      </c>
      <c r="AJ442" s="42">
        <v>12.66</v>
      </c>
      <c r="AK442" s="42">
        <v>12.83</v>
      </c>
      <c r="AL442" s="42">
        <v>13.01</v>
      </c>
      <c r="AM442" s="42">
        <v>13.18</v>
      </c>
      <c r="AN442" s="42">
        <v>13.35</v>
      </c>
      <c r="AO442" s="42">
        <v>13.52</v>
      </c>
      <c r="AP442" s="42">
        <v>13.7</v>
      </c>
    </row>
    <row r="443" spans="1:42" x14ac:dyDescent="0.2">
      <c r="A443" s="41">
        <v>4.3099999999999996</v>
      </c>
      <c r="B443" s="42">
        <v>6.8</v>
      </c>
      <c r="C443" s="42">
        <v>6.97</v>
      </c>
      <c r="D443" s="42">
        <v>7.14</v>
      </c>
      <c r="E443" s="42">
        <v>7.31</v>
      </c>
      <c r="F443" s="42">
        <v>7.49</v>
      </c>
      <c r="G443" s="42">
        <v>7.66</v>
      </c>
      <c r="H443" s="42">
        <v>7.83</v>
      </c>
      <c r="I443" s="42">
        <v>8</v>
      </c>
      <c r="J443" s="42">
        <v>8.18</v>
      </c>
      <c r="K443" s="42">
        <v>8.35</v>
      </c>
      <c r="L443" s="42">
        <v>8.52</v>
      </c>
      <c r="M443" s="42">
        <v>8.69</v>
      </c>
      <c r="N443" s="42">
        <v>8.86</v>
      </c>
      <c r="O443" s="42">
        <v>9.0399999999999991</v>
      </c>
      <c r="P443" s="42">
        <v>9.2100000000000009</v>
      </c>
      <c r="Q443" s="42">
        <v>9.3800000000000008</v>
      </c>
      <c r="R443" s="42">
        <v>9.5500000000000007</v>
      </c>
      <c r="S443" s="42">
        <v>9.73</v>
      </c>
      <c r="T443" s="42">
        <v>9.9</v>
      </c>
      <c r="U443" s="42">
        <v>10.07</v>
      </c>
      <c r="V443" s="42">
        <v>10.24</v>
      </c>
      <c r="W443" s="42">
        <v>10.42</v>
      </c>
      <c r="X443" s="42">
        <v>10.59</v>
      </c>
      <c r="Y443" s="42">
        <v>10.76</v>
      </c>
      <c r="Z443" s="42">
        <v>10.93</v>
      </c>
      <c r="AA443" s="42">
        <v>11.11</v>
      </c>
      <c r="AB443" s="42">
        <v>11.28</v>
      </c>
      <c r="AC443" s="42">
        <v>11.45</v>
      </c>
      <c r="AD443" s="42">
        <v>11.62</v>
      </c>
      <c r="AE443" s="42">
        <v>11.8</v>
      </c>
      <c r="AF443" s="42">
        <v>11.97</v>
      </c>
      <c r="AG443" s="42">
        <v>12.14</v>
      </c>
      <c r="AH443" s="42">
        <v>12.31</v>
      </c>
      <c r="AI443" s="42">
        <v>12.49</v>
      </c>
      <c r="AJ443" s="42">
        <v>12.66</v>
      </c>
      <c r="AK443" s="42">
        <v>12.83</v>
      </c>
      <c r="AL443" s="42">
        <v>13</v>
      </c>
      <c r="AM443" s="42">
        <v>13.17</v>
      </c>
      <c r="AN443" s="42">
        <v>13.35</v>
      </c>
      <c r="AO443" s="42">
        <v>13.52</v>
      </c>
      <c r="AP443" s="42">
        <v>13.69</v>
      </c>
    </row>
    <row r="444" spans="1:42" x14ac:dyDescent="0.2">
      <c r="A444" s="41">
        <v>4.32</v>
      </c>
      <c r="B444" s="42">
        <v>6.79</v>
      </c>
      <c r="C444" s="42">
        <v>6.97</v>
      </c>
      <c r="D444" s="42">
        <v>7.14</v>
      </c>
      <c r="E444" s="42">
        <v>7.31</v>
      </c>
      <c r="F444" s="42">
        <v>7.48</v>
      </c>
      <c r="G444" s="42">
        <v>7.66</v>
      </c>
      <c r="H444" s="42">
        <v>7.83</v>
      </c>
      <c r="I444" s="42">
        <v>8</v>
      </c>
      <c r="J444" s="42">
        <v>8.17</v>
      </c>
      <c r="K444" s="42">
        <v>8.35</v>
      </c>
      <c r="L444" s="42">
        <v>8.52</v>
      </c>
      <c r="M444" s="42">
        <v>8.69</v>
      </c>
      <c r="N444" s="42">
        <v>8.86</v>
      </c>
      <c r="O444" s="42">
        <v>9.0299999999999994</v>
      </c>
      <c r="P444" s="42">
        <v>9.2100000000000009</v>
      </c>
      <c r="Q444" s="42">
        <v>9.3800000000000008</v>
      </c>
      <c r="R444" s="42">
        <v>9.5500000000000007</v>
      </c>
      <c r="S444" s="42">
        <v>9.7200000000000006</v>
      </c>
      <c r="T444" s="42">
        <v>9.9</v>
      </c>
      <c r="U444" s="42">
        <v>10.07</v>
      </c>
      <c r="V444" s="42">
        <v>10.24</v>
      </c>
      <c r="W444" s="42">
        <v>10.41</v>
      </c>
      <c r="X444" s="42">
        <v>10.59</v>
      </c>
      <c r="Y444" s="42">
        <v>10.76</v>
      </c>
      <c r="Z444" s="42">
        <v>10.93</v>
      </c>
      <c r="AA444" s="42">
        <v>11.1</v>
      </c>
      <c r="AB444" s="42">
        <v>11.28</v>
      </c>
      <c r="AC444" s="42">
        <v>11.45</v>
      </c>
      <c r="AD444" s="42">
        <v>11.62</v>
      </c>
      <c r="AE444" s="42">
        <v>11.79</v>
      </c>
      <c r="AF444" s="42">
        <v>11.96</v>
      </c>
      <c r="AG444" s="42">
        <v>12.14</v>
      </c>
      <c r="AH444" s="42">
        <v>12.31</v>
      </c>
      <c r="AI444" s="42">
        <v>12.48</v>
      </c>
      <c r="AJ444" s="42">
        <v>12.65</v>
      </c>
      <c r="AK444" s="42">
        <v>12.83</v>
      </c>
      <c r="AL444" s="42">
        <v>13</v>
      </c>
      <c r="AM444" s="42">
        <v>13.17</v>
      </c>
      <c r="AN444" s="42">
        <v>13.34</v>
      </c>
      <c r="AO444" s="42">
        <v>13.52</v>
      </c>
      <c r="AP444" s="42">
        <v>13.69</v>
      </c>
    </row>
    <row r="445" spans="1:42" x14ac:dyDescent="0.2">
      <c r="A445" s="41">
        <v>4.33</v>
      </c>
      <c r="B445" s="42">
        <v>6.79</v>
      </c>
      <c r="C445" s="42">
        <v>6.96</v>
      </c>
      <c r="D445" s="42">
        <v>7.14</v>
      </c>
      <c r="E445" s="42">
        <v>7.31</v>
      </c>
      <c r="F445" s="42">
        <v>7.48</v>
      </c>
      <c r="G445" s="42">
        <v>7.65</v>
      </c>
      <c r="H445" s="42">
        <v>7.83</v>
      </c>
      <c r="I445" s="42">
        <v>8</v>
      </c>
      <c r="J445" s="42">
        <v>8.17</v>
      </c>
      <c r="K445" s="42">
        <v>8.34</v>
      </c>
      <c r="L445" s="42">
        <v>8.52</v>
      </c>
      <c r="M445" s="42">
        <v>8.69</v>
      </c>
      <c r="N445" s="42">
        <v>8.86</v>
      </c>
      <c r="O445" s="42">
        <v>9.0299999999999994</v>
      </c>
      <c r="P445" s="42">
        <v>9.1999999999999993</v>
      </c>
      <c r="Q445" s="42">
        <v>9.3800000000000008</v>
      </c>
      <c r="R445" s="42">
        <v>9.5500000000000007</v>
      </c>
      <c r="S445" s="42">
        <v>9.7200000000000006</v>
      </c>
      <c r="T445" s="42">
        <v>9.89</v>
      </c>
      <c r="U445" s="42">
        <v>10.07</v>
      </c>
      <c r="V445" s="42">
        <v>10.24</v>
      </c>
      <c r="W445" s="42">
        <v>10.41</v>
      </c>
      <c r="X445" s="42">
        <v>10.58</v>
      </c>
      <c r="Y445" s="42">
        <v>10.76</v>
      </c>
      <c r="Z445" s="42">
        <v>10.93</v>
      </c>
      <c r="AA445" s="42">
        <v>11.1</v>
      </c>
      <c r="AB445" s="42">
        <v>11.27</v>
      </c>
      <c r="AC445" s="42">
        <v>11.44</v>
      </c>
      <c r="AD445" s="42">
        <v>11.62</v>
      </c>
      <c r="AE445" s="42">
        <v>11.79</v>
      </c>
      <c r="AF445" s="42">
        <v>11.96</v>
      </c>
      <c r="AG445" s="42">
        <v>12.13</v>
      </c>
      <c r="AH445" s="42">
        <v>12.31</v>
      </c>
      <c r="AI445" s="42">
        <v>12.48</v>
      </c>
      <c r="AJ445" s="42">
        <v>12.65</v>
      </c>
      <c r="AK445" s="42">
        <v>12.82</v>
      </c>
      <c r="AL445" s="42">
        <v>13</v>
      </c>
      <c r="AM445" s="42">
        <v>13.17</v>
      </c>
      <c r="AN445" s="42">
        <v>13.34</v>
      </c>
      <c r="AO445" s="42">
        <v>13.51</v>
      </c>
      <c r="AP445" s="42">
        <v>13.68</v>
      </c>
    </row>
    <row r="446" spans="1:42" x14ac:dyDescent="0.2">
      <c r="A446" s="41">
        <v>4.34</v>
      </c>
      <c r="B446" s="42">
        <v>6.79</v>
      </c>
      <c r="C446" s="42">
        <v>6.96</v>
      </c>
      <c r="D446" s="42">
        <v>7.13</v>
      </c>
      <c r="E446" s="42">
        <v>7.31</v>
      </c>
      <c r="F446" s="42">
        <v>7.48</v>
      </c>
      <c r="G446" s="42">
        <v>7.65</v>
      </c>
      <c r="H446" s="42">
        <v>7.82</v>
      </c>
      <c r="I446" s="42">
        <v>8</v>
      </c>
      <c r="J446" s="42">
        <v>8.17</v>
      </c>
      <c r="K446" s="42">
        <v>8.34</v>
      </c>
      <c r="L446" s="42">
        <v>8.51</v>
      </c>
      <c r="M446" s="42">
        <v>8.69</v>
      </c>
      <c r="N446" s="42">
        <v>8.86</v>
      </c>
      <c r="O446" s="42">
        <v>9.0299999999999994</v>
      </c>
      <c r="P446" s="42">
        <v>9.1999999999999993</v>
      </c>
      <c r="Q446" s="42">
        <v>9.3699999999999992</v>
      </c>
      <c r="R446" s="42">
        <v>9.5500000000000007</v>
      </c>
      <c r="S446" s="42">
        <v>9.7200000000000006</v>
      </c>
      <c r="T446" s="42">
        <v>9.89</v>
      </c>
      <c r="U446" s="42">
        <v>10.06</v>
      </c>
      <c r="V446" s="42">
        <v>10.24</v>
      </c>
      <c r="W446" s="42">
        <v>10.41</v>
      </c>
      <c r="X446" s="42">
        <v>10.58</v>
      </c>
      <c r="Y446" s="42">
        <v>10.75</v>
      </c>
      <c r="Z446" s="42">
        <v>10.93</v>
      </c>
      <c r="AA446" s="42">
        <v>11.1</v>
      </c>
      <c r="AB446" s="42">
        <v>11.27</v>
      </c>
      <c r="AC446" s="42">
        <v>11.44</v>
      </c>
      <c r="AD446" s="42">
        <v>11.61</v>
      </c>
      <c r="AE446" s="42">
        <v>11.79</v>
      </c>
      <c r="AF446" s="42">
        <v>11.96</v>
      </c>
      <c r="AG446" s="42">
        <v>12.13</v>
      </c>
      <c r="AH446" s="42">
        <v>12.3</v>
      </c>
      <c r="AI446" s="42">
        <v>12.48</v>
      </c>
      <c r="AJ446" s="42">
        <v>12.65</v>
      </c>
      <c r="AK446" s="42">
        <v>12.82</v>
      </c>
      <c r="AL446" s="42">
        <v>12.99</v>
      </c>
      <c r="AM446" s="42">
        <v>13.16</v>
      </c>
      <c r="AN446" s="42">
        <v>13.34</v>
      </c>
      <c r="AO446" s="42">
        <v>13.51</v>
      </c>
      <c r="AP446" s="42">
        <v>13.68</v>
      </c>
    </row>
    <row r="447" spans="1:42" x14ac:dyDescent="0.2">
      <c r="A447" s="41">
        <v>4.3499999999999996</v>
      </c>
      <c r="B447" s="42">
        <v>6.79</v>
      </c>
      <c r="C447" s="42">
        <v>6.96</v>
      </c>
      <c r="D447" s="42">
        <v>7.13</v>
      </c>
      <c r="E447" s="42">
        <v>7.3</v>
      </c>
      <c r="F447" s="42">
        <v>7.48</v>
      </c>
      <c r="G447" s="42">
        <v>7.65</v>
      </c>
      <c r="H447" s="42">
        <v>7.82</v>
      </c>
      <c r="I447" s="42">
        <v>7.99</v>
      </c>
      <c r="J447" s="42">
        <v>8.17</v>
      </c>
      <c r="K447" s="42">
        <v>8.34</v>
      </c>
      <c r="L447" s="42">
        <v>8.51</v>
      </c>
      <c r="M447" s="42">
        <v>8.68</v>
      </c>
      <c r="N447" s="42">
        <v>8.86</v>
      </c>
      <c r="O447" s="42">
        <v>9.0299999999999994</v>
      </c>
      <c r="P447" s="42">
        <v>9.1999999999999993</v>
      </c>
      <c r="Q447" s="42">
        <v>9.3699999999999992</v>
      </c>
      <c r="R447" s="42">
        <v>9.5399999999999991</v>
      </c>
      <c r="S447" s="42">
        <v>9.7200000000000006</v>
      </c>
      <c r="T447" s="42">
        <v>9.89</v>
      </c>
      <c r="U447" s="42">
        <v>10.06</v>
      </c>
      <c r="V447" s="42">
        <v>10.23</v>
      </c>
      <c r="W447" s="42">
        <v>10.41</v>
      </c>
      <c r="X447" s="42">
        <v>10.58</v>
      </c>
      <c r="Y447" s="42">
        <v>10.75</v>
      </c>
      <c r="Z447" s="42">
        <v>10.92</v>
      </c>
      <c r="AA447" s="42">
        <v>11.09</v>
      </c>
      <c r="AB447" s="42">
        <v>11.27</v>
      </c>
      <c r="AC447" s="42">
        <v>11.44</v>
      </c>
      <c r="AD447" s="42">
        <v>11.61</v>
      </c>
      <c r="AE447" s="42">
        <v>11.78</v>
      </c>
      <c r="AF447" s="42">
        <v>11.96</v>
      </c>
      <c r="AG447" s="42">
        <v>12.13</v>
      </c>
      <c r="AH447" s="42">
        <v>12.3</v>
      </c>
      <c r="AI447" s="42">
        <v>12.47</v>
      </c>
      <c r="AJ447" s="42">
        <v>12.64</v>
      </c>
      <c r="AK447" s="42">
        <v>12.82</v>
      </c>
      <c r="AL447" s="42">
        <v>12.99</v>
      </c>
      <c r="AM447" s="42">
        <v>13.16</v>
      </c>
      <c r="AN447" s="42">
        <v>13.33</v>
      </c>
      <c r="AO447" s="42">
        <v>13.51</v>
      </c>
      <c r="AP447" s="42">
        <v>13.68</v>
      </c>
    </row>
    <row r="448" spans="1:42" x14ac:dyDescent="0.2">
      <c r="A448" s="41">
        <v>4.3600000000000003</v>
      </c>
      <c r="B448" s="42">
        <v>6.79</v>
      </c>
      <c r="C448" s="42">
        <v>6.96</v>
      </c>
      <c r="D448" s="42">
        <v>7.13</v>
      </c>
      <c r="E448" s="42">
        <v>7.3</v>
      </c>
      <c r="F448" s="42">
        <v>7.48</v>
      </c>
      <c r="G448" s="42">
        <v>7.65</v>
      </c>
      <c r="H448" s="42">
        <v>7.82</v>
      </c>
      <c r="I448" s="42">
        <v>7.99</v>
      </c>
      <c r="J448" s="42">
        <v>8.16</v>
      </c>
      <c r="K448" s="42">
        <v>8.34</v>
      </c>
      <c r="L448" s="42">
        <v>8.51</v>
      </c>
      <c r="M448" s="42">
        <v>8.68</v>
      </c>
      <c r="N448" s="42">
        <v>8.85</v>
      </c>
      <c r="O448" s="42">
        <v>9.0299999999999994</v>
      </c>
      <c r="P448" s="42">
        <v>9.1999999999999993</v>
      </c>
      <c r="Q448" s="42">
        <v>9.3699999999999992</v>
      </c>
      <c r="R448" s="42">
        <v>9.5399999999999991</v>
      </c>
      <c r="S448" s="42">
        <v>9.7100000000000009</v>
      </c>
      <c r="T448" s="42">
        <v>9.89</v>
      </c>
      <c r="U448" s="42">
        <v>10.06</v>
      </c>
      <c r="V448" s="42">
        <v>10.23</v>
      </c>
      <c r="W448" s="42">
        <v>10.4</v>
      </c>
      <c r="X448" s="42">
        <v>10.58</v>
      </c>
      <c r="Y448" s="42">
        <v>10.75</v>
      </c>
      <c r="Z448" s="42">
        <v>10.92</v>
      </c>
      <c r="AA448" s="42">
        <v>11.09</v>
      </c>
      <c r="AB448" s="42">
        <v>11.26</v>
      </c>
      <c r="AC448" s="42">
        <v>11.44</v>
      </c>
      <c r="AD448" s="42">
        <v>11.61</v>
      </c>
      <c r="AE448" s="42">
        <v>11.78</v>
      </c>
      <c r="AF448" s="42">
        <v>11.95</v>
      </c>
      <c r="AG448" s="42">
        <v>12.12</v>
      </c>
      <c r="AH448" s="42">
        <v>12.3</v>
      </c>
      <c r="AI448" s="42">
        <v>12.47</v>
      </c>
      <c r="AJ448" s="42">
        <v>12.64</v>
      </c>
      <c r="AK448" s="42">
        <v>12.81</v>
      </c>
      <c r="AL448" s="42">
        <v>12.99</v>
      </c>
      <c r="AM448" s="42">
        <v>13.16</v>
      </c>
      <c r="AN448" s="42">
        <v>13.33</v>
      </c>
      <c r="AO448" s="42">
        <v>13.5</v>
      </c>
      <c r="AP448" s="42">
        <v>13.67</v>
      </c>
    </row>
    <row r="449" spans="1:42" x14ac:dyDescent="0.2">
      <c r="A449" s="41">
        <v>4.37</v>
      </c>
      <c r="B449" s="42">
        <v>6.78</v>
      </c>
      <c r="C449" s="42">
        <v>6.96</v>
      </c>
      <c r="D449" s="42">
        <v>7.13</v>
      </c>
      <c r="E449" s="42">
        <v>7.3</v>
      </c>
      <c r="F449" s="42">
        <v>7.47</v>
      </c>
      <c r="G449" s="42">
        <v>7.65</v>
      </c>
      <c r="H449" s="42">
        <v>7.82</v>
      </c>
      <c r="I449" s="42">
        <v>7.99</v>
      </c>
      <c r="J449" s="42">
        <v>8.16</v>
      </c>
      <c r="K449" s="42">
        <v>8.33</v>
      </c>
      <c r="L449" s="42">
        <v>8.51</v>
      </c>
      <c r="M449" s="42">
        <v>8.68</v>
      </c>
      <c r="N449" s="42">
        <v>8.85</v>
      </c>
      <c r="O449" s="42">
        <v>9.02</v>
      </c>
      <c r="P449" s="42">
        <v>9.1999999999999993</v>
      </c>
      <c r="Q449" s="42">
        <v>9.3699999999999992</v>
      </c>
      <c r="R449" s="42">
        <v>9.5399999999999991</v>
      </c>
      <c r="S449" s="42">
        <v>9.7100000000000009</v>
      </c>
      <c r="T449" s="42">
        <v>9.8800000000000008</v>
      </c>
      <c r="U449" s="42">
        <v>10.06</v>
      </c>
      <c r="V449" s="42">
        <v>10.23</v>
      </c>
      <c r="W449" s="42">
        <v>10.4</v>
      </c>
      <c r="X449" s="42">
        <v>10.57</v>
      </c>
      <c r="Y449" s="42">
        <v>10.74</v>
      </c>
      <c r="Z449" s="42">
        <v>10.92</v>
      </c>
      <c r="AA449" s="42">
        <v>11.09</v>
      </c>
      <c r="AB449" s="42">
        <v>11.26</v>
      </c>
      <c r="AC449" s="42">
        <v>11.43</v>
      </c>
      <c r="AD449" s="42">
        <v>11.61</v>
      </c>
      <c r="AE449" s="42">
        <v>11.78</v>
      </c>
      <c r="AF449" s="42">
        <v>11.95</v>
      </c>
      <c r="AG449" s="42">
        <v>12.12</v>
      </c>
      <c r="AH449" s="42">
        <v>12.29</v>
      </c>
      <c r="AI449" s="42">
        <v>12.47</v>
      </c>
      <c r="AJ449" s="42">
        <v>12.64</v>
      </c>
      <c r="AK449" s="42">
        <v>12.81</v>
      </c>
      <c r="AL449" s="42">
        <v>12.98</v>
      </c>
      <c r="AM449" s="42">
        <v>13.15</v>
      </c>
      <c r="AN449" s="42">
        <v>13.33</v>
      </c>
      <c r="AO449" s="42">
        <v>13.5</v>
      </c>
      <c r="AP449" s="42">
        <v>13.67</v>
      </c>
    </row>
    <row r="450" spans="1:42" x14ac:dyDescent="0.2">
      <c r="A450" s="41">
        <v>4.38</v>
      </c>
      <c r="B450" s="42">
        <v>6.78</v>
      </c>
      <c r="C450" s="42">
        <v>6.95</v>
      </c>
      <c r="D450" s="42">
        <v>7.13</v>
      </c>
      <c r="E450" s="42">
        <v>7.3</v>
      </c>
      <c r="F450" s="42">
        <v>7.47</v>
      </c>
      <c r="G450" s="42">
        <v>7.64</v>
      </c>
      <c r="H450" s="42">
        <v>7.82</v>
      </c>
      <c r="I450" s="42">
        <v>7.99</v>
      </c>
      <c r="J450" s="42">
        <v>8.16</v>
      </c>
      <c r="K450" s="42">
        <v>8.33</v>
      </c>
      <c r="L450" s="42">
        <v>8.5</v>
      </c>
      <c r="M450" s="42">
        <v>8.68</v>
      </c>
      <c r="N450" s="42">
        <v>8.85</v>
      </c>
      <c r="O450" s="42">
        <v>9.02</v>
      </c>
      <c r="P450" s="42">
        <v>9.19</v>
      </c>
      <c r="Q450" s="42">
        <v>9.36</v>
      </c>
      <c r="R450" s="42">
        <v>9.5399999999999991</v>
      </c>
      <c r="S450" s="42">
        <v>9.7100000000000009</v>
      </c>
      <c r="T450" s="42">
        <v>9.8800000000000008</v>
      </c>
      <c r="U450" s="42">
        <v>10.050000000000001</v>
      </c>
      <c r="V450" s="42">
        <v>10.23</v>
      </c>
      <c r="W450" s="42">
        <v>10.4</v>
      </c>
      <c r="X450" s="42">
        <v>10.57</v>
      </c>
      <c r="Y450" s="42">
        <v>10.74</v>
      </c>
      <c r="Z450" s="42">
        <v>10.91</v>
      </c>
      <c r="AA450" s="42">
        <v>11.09</v>
      </c>
      <c r="AB450" s="42">
        <v>11.26</v>
      </c>
      <c r="AC450" s="42">
        <v>11.43</v>
      </c>
      <c r="AD450" s="42">
        <v>11.6</v>
      </c>
      <c r="AE450" s="42">
        <v>11.77</v>
      </c>
      <c r="AF450" s="42">
        <v>11.95</v>
      </c>
      <c r="AG450" s="42">
        <v>12.12</v>
      </c>
      <c r="AH450" s="42">
        <v>12.29</v>
      </c>
      <c r="AI450" s="42">
        <v>12.46</v>
      </c>
      <c r="AJ450" s="42">
        <v>12.63</v>
      </c>
      <c r="AK450" s="42">
        <v>12.81</v>
      </c>
      <c r="AL450" s="42">
        <v>12.98</v>
      </c>
      <c r="AM450" s="42">
        <v>13.15</v>
      </c>
      <c r="AN450" s="42">
        <v>13.32</v>
      </c>
      <c r="AO450" s="42">
        <v>13.49</v>
      </c>
      <c r="AP450" s="42">
        <v>13.67</v>
      </c>
    </row>
    <row r="451" spans="1:42" x14ac:dyDescent="0.2">
      <c r="A451" s="41">
        <v>4.3899999999999997</v>
      </c>
      <c r="B451" s="42">
        <v>6.78</v>
      </c>
      <c r="C451" s="42">
        <v>6.95</v>
      </c>
      <c r="D451" s="42">
        <v>7.13</v>
      </c>
      <c r="E451" s="42">
        <v>7.3</v>
      </c>
      <c r="F451" s="42">
        <v>7.47</v>
      </c>
      <c r="G451" s="42">
        <v>7.64</v>
      </c>
      <c r="H451" s="42">
        <v>7.81</v>
      </c>
      <c r="I451" s="42">
        <v>7.99</v>
      </c>
      <c r="J451" s="42">
        <v>8.16</v>
      </c>
      <c r="K451" s="42">
        <v>8.33</v>
      </c>
      <c r="L451" s="42">
        <v>8.5</v>
      </c>
      <c r="M451" s="42">
        <v>8.67</v>
      </c>
      <c r="N451" s="42">
        <v>8.85</v>
      </c>
      <c r="O451" s="42">
        <v>9.02</v>
      </c>
      <c r="P451" s="42">
        <v>9.19</v>
      </c>
      <c r="Q451" s="42">
        <v>9.36</v>
      </c>
      <c r="R451" s="42">
        <v>9.5299999999999994</v>
      </c>
      <c r="S451" s="42">
        <v>9.7100000000000009</v>
      </c>
      <c r="T451" s="42">
        <v>9.8800000000000008</v>
      </c>
      <c r="U451" s="42">
        <v>10.050000000000001</v>
      </c>
      <c r="V451" s="42">
        <v>10.220000000000001</v>
      </c>
      <c r="W451" s="42">
        <v>10.39</v>
      </c>
      <c r="X451" s="42">
        <v>10.57</v>
      </c>
      <c r="Y451" s="42">
        <v>10.74</v>
      </c>
      <c r="Z451" s="42">
        <v>10.91</v>
      </c>
      <c r="AA451" s="42">
        <v>11.08</v>
      </c>
      <c r="AB451" s="42">
        <v>11.25</v>
      </c>
      <c r="AC451" s="42">
        <v>11.43</v>
      </c>
      <c r="AD451" s="42">
        <v>11.6</v>
      </c>
      <c r="AE451" s="42">
        <v>11.77</v>
      </c>
      <c r="AF451" s="42">
        <v>11.94</v>
      </c>
      <c r="AG451" s="42">
        <v>12.12</v>
      </c>
      <c r="AH451" s="42">
        <v>12.29</v>
      </c>
      <c r="AI451" s="42">
        <v>12.46</v>
      </c>
      <c r="AJ451" s="42">
        <v>12.63</v>
      </c>
      <c r="AK451" s="42">
        <v>12.8</v>
      </c>
      <c r="AL451" s="42">
        <v>12.98</v>
      </c>
      <c r="AM451" s="42">
        <v>13.15</v>
      </c>
      <c r="AN451" s="42">
        <v>13.32</v>
      </c>
      <c r="AO451" s="42">
        <v>13.49</v>
      </c>
      <c r="AP451" s="42">
        <v>13.66</v>
      </c>
    </row>
    <row r="452" spans="1:42" x14ac:dyDescent="0.2">
      <c r="A452" s="41">
        <v>4.4000000000000004</v>
      </c>
      <c r="B452" s="42">
        <v>6.78</v>
      </c>
      <c r="C452" s="42">
        <v>6.95</v>
      </c>
      <c r="D452" s="42">
        <v>7.12</v>
      </c>
      <c r="E452" s="42">
        <v>7.3</v>
      </c>
      <c r="F452" s="42">
        <v>7.47</v>
      </c>
      <c r="G452" s="42">
        <v>7.64</v>
      </c>
      <c r="H452" s="42">
        <v>7.81</v>
      </c>
      <c r="I452" s="42">
        <v>7.98</v>
      </c>
      <c r="J452" s="42">
        <v>8.16</v>
      </c>
      <c r="K452" s="42">
        <v>8.33</v>
      </c>
      <c r="L452" s="42">
        <v>8.5</v>
      </c>
      <c r="M452" s="42">
        <v>8.67</v>
      </c>
      <c r="N452" s="42">
        <v>8.84</v>
      </c>
      <c r="O452" s="42">
        <v>9.02</v>
      </c>
      <c r="P452" s="42">
        <v>9.19</v>
      </c>
      <c r="Q452" s="42">
        <v>9.36</v>
      </c>
      <c r="R452" s="42">
        <v>9.5299999999999994</v>
      </c>
      <c r="S452" s="42">
        <v>9.6999999999999993</v>
      </c>
      <c r="T452" s="42">
        <v>9.8800000000000008</v>
      </c>
      <c r="U452" s="42">
        <v>10.050000000000001</v>
      </c>
      <c r="V452" s="42">
        <v>10.220000000000001</v>
      </c>
      <c r="W452" s="42">
        <v>10.39</v>
      </c>
      <c r="X452" s="42">
        <v>10.56</v>
      </c>
      <c r="Y452" s="42">
        <v>10.74</v>
      </c>
      <c r="Z452" s="42">
        <v>10.91</v>
      </c>
      <c r="AA452" s="42">
        <v>11.08</v>
      </c>
      <c r="AB452" s="42">
        <v>11.25</v>
      </c>
      <c r="AC452" s="42">
        <v>11.42</v>
      </c>
      <c r="AD452" s="42">
        <v>11.6</v>
      </c>
      <c r="AE452" s="42">
        <v>11.77</v>
      </c>
      <c r="AF452" s="42">
        <v>11.94</v>
      </c>
      <c r="AG452" s="42">
        <v>12.11</v>
      </c>
      <c r="AH452" s="42">
        <v>12.28</v>
      </c>
      <c r="AI452" s="42">
        <v>12.46</v>
      </c>
      <c r="AJ452" s="42">
        <v>12.63</v>
      </c>
      <c r="AK452" s="42">
        <v>12.8</v>
      </c>
      <c r="AL452" s="42">
        <v>12.97</v>
      </c>
      <c r="AM452" s="42">
        <v>13.14</v>
      </c>
      <c r="AN452" s="42">
        <v>13.32</v>
      </c>
      <c r="AO452" s="42">
        <v>13.49</v>
      </c>
      <c r="AP452" s="42">
        <v>13.66</v>
      </c>
    </row>
    <row r="453" spans="1:42" x14ac:dyDescent="0.2">
      <c r="A453" s="41">
        <v>4.41</v>
      </c>
      <c r="B453" s="42">
        <v>6.78</v>
      </c>
      <c r="C453" s="42">
        <v>6.95</v>
      </c>
      <c r="D453" s="42">
        <v>7.12</v>
      </c>
      <c r="E453" s="42">
        <v>7.29</v>
      </c>
      <c r="F453" s="42">
        <v>7.47</v>
      </c>
      <c r="G453" s="42">
        <v>7.64</v>
      </c>
      <c r="H453" s="42">
        <v>7.81</v>
      </c>
      <c r="I453" s="42">
        <v>7.98</v>
      </c>
      <c r="J453" s="42">
        <v>8.15</v>
      </c>
      <c r="K453" s="42">
        <v>8.33</v>
      </c>
      <c r="L453" s="42">
        <v>8.5</v>
      </c>
      <c r="M453" s="42">
        <v>8.67</v>
      </c>
      <c r="N453" s="42">
        <v>8.84</v>
      </c>
      <c r="O453" s="42">
        <v>9.01</v>
      </c>
      <c r="P453" s="42">
        <v>9.19</v>
      </c>
      <c r="Q453" s="42">
        <v>9.36</v>
      </c>
      <c r="R453" s="42">
        <v>9.5299999999999994</v>
      </c>
      <c r="S453" s="42">
        <v>9.6999999999999993</v>
      </c>
      <c r="T453" s="42">
        <v>9.8699999999999992</v>
      </c>
      <c r="U453" s="42">
        <v>10.050000000000001</v>
      </c>
      <c r="V453" s="42">
        <v>10.220000000000001</v>
      </c>
      <c r="W453" s="42">
        <v>10.39</v>
      </c>
      <c r="X453" s="42">
        <v>10.56</v>
      </c>
      <c r="Y453" s="42">
        <v>10.73</v>
      </c>
      <c r="Z453" s="42">
        <v>10.91</v>
      </c>
      <c r="AA453" s="42">
        <v>11.08</v>
      </c>
      <c r="AB453" s="42">
        <v>11.25</v>
      </c>
      <c r="AC453" s="42">
        <v>11.42</v>
      </c>
      <c r="AD453" s="42">
        <v>11.59</v>
      </c>
      <c r="AE453" s="42">
        <v>11.76</v>
      </c>
      <c r="AF453" s="42">
        <v>11.94</v>
      </c>
      <c r="AG453" s="42">
        <v>12.11</v>
      </c>
      <c r="AH453" s="42">
        <v>12.28</v>
      </c>
      <c r="AI453" s="42">
        <v>12.45</v>
      </c>
      <c r="AJ453" s="42">
        <v>12.62</v>
      </c>
      <c r="AK453" s="42">
        <v>12.8</v>
      </c>
      <c r="AL453" s="42">
        <v>12.97</v>
      </c>
      <c r="AM453" s="42">
        <v>13.14</v>
      </c>
      <c r="AN453" s="42">
        <v>13.31</v>
      </c>
      <c r="AO453" s="42">
        <v>13.48</v>
      </c>
      <c r="AP453" s="42">
        <v>13.66</v>
      </c>
    </row>
    <row r="454" spans="1:42" x14ac:dyDescent="0.2">
      <c r="A454" s="41">
        <v>4.42</v>
      </c>
      <c r="B454" s="42">
        <v>6.78</v>
      </c>
      <c r="C454" s="42">
        <v>6.95</v>
      </c>
      <c r="D454" s="42">
        <v>7.12</v>
      </c>
      <c r="E454" s="42">
        <v>7.29</v>
      </c>
      <c r="F454" s="42">
        <v>7.46</v>
      </c>
      <c r="G454" s="42">
        <v>7.64</v>
      </c>
      <c r="H454" s="42">
        <v>7.81</v>
      </c>
      <c r="I454" s="42">
        <v>7.98</v>
      </c>
      <c r="J454" s="42">
        <v>8.15</v>
      </c>
      <c r="K454" s="42">
        <v>8.32</v>
      </c>
      <c r="L454" s="42">
        <v>8.5</v>
      </c>
      <c r="M454" s="42">
        <v>8.67</v>
      </c>
      <c r="N454" s="42">
        <v>8.84</v>
      </c>
      <c r="O454" s="42">
        <v>9.01</v>
      </c>
      <c r="P454" s="42">
        <v>9.18</v>
      </c>
      <c r="Q454" s="42">
        <v>9.35</v>
      </c>
      <c r="R454" s="42">
        <v>9.5299999999999994</v>
      </c>
      <c r="S454" s="42">
        <v>9.6999999999999993</v>
      </c>
      <c r="T454" s="42">
        <v>9.8699999999999992</v>
      </c>
      <c r="U454" s="42">
        <v>10.039999999999999</v>
      </c>
      <c r="V454" s="42">
        <v>10.210000000000001</v>
      </c>
      <c r="W454" s="42">
        <v>10.39</v>
      </c>
      <c r="X454" s="42">
        <v>10.56</v>
      </c>
      <c r="Y454" s="42">
        <v>10.73</v>
      </c>
      <c r="Z454" s="42">
        <v>10.9</v>
      </c>
      <c r="AA454" s="42">
        <v>11.07</v>
      </c>
      <c r="AB454" s="42">
        <v>11.25</v>
      </c>
      <c r="AC454" s="42">
        <v>11.42</v>
      </c>
      <c r="AD454" s="42">
        <v>11.59</v>
      </c>
      <c r="AE454" s="42">
        <v>11.76</v>
      </c>
      <c r="AF454" s="42">
        <v>11.93</v>
      </c>
      <c r="AG454" s="42">
        <v>12.11</v>
      </c>
      <c r="AH454" s="42">
        <v>12.28</v>
      </c>
      <c r="AI454" s="42">
        <v>12.45</v>
      </c>
      <c r="AJ454" s="42">
        <v>12.62</v>
      </c>
      <c r="AK454" s="42">
        <v>12.79</v>
      </c>
      <c r="AL454" s="42">
        <v>12.96</v>
      </c>
      <c r="AM454" s="42">
        <v>13.14</v>
      </c>
      <c r="AN454" s="42">
        <v>13.31</v>
      </c>
      <c r="AO454" s="42">
        <v>13.48</v>
      </c>
      <c r="AP454" s="42">
        <v>13.65</v>
      </c>
    </row>
    <row r="455" spans="1:42" x14ac:dyDescent="0.2">
      <c r="A455" s="41">
        <v>4.43</v>
      </c>
      <c r="B455" s="42">
        <v>6.77</v>
      </c>
      <c r="C455" s="42">
        <v>6.95</v>
      </c>
      <c r="D455" s="42">
        <v>7.12</v>
      </c>
      <c r="E455" s="42">
        <v>7.29</v>
      </c>
      <c r="F455" s="42">
        <v>7.46</v>
      </c>
      <c r="G455" s="42">
        <v>7.63</v>
      </c>
      <c r="H455" s="42">
        <v>7.81</v>
      </c>
      <c r="I455" s="42">
        <v>7.98</v>
      </c>
      <c r="J455" s="42">
        <v>8.15</v>
      </c>
      <c r="K455" s="42">
        <v>8.32</v>
      </c>
      <c r="L455" s="42">
        <v>8.49</v>
      </c>
      <c r="M455" s="42">
        <v>8.66</v>
      </c>
      <c r="N455" s="42">
        <v>8.84</v>
      </c>
      <c r="O455" s="42">
        <v>9.01</v>
      </c>
      <c r="P455" s="42">
        <v>9.18</v>
      </c>
      <c r="Q455" s="42">
        <v>9.35</v>
      </c>
      <c r="R455" s="42">
        <v>9.52</v>
      </c>
      <c r="S455" s="42">
        <v>9.6999999999999993</v>
      </c>
      <c r="T455" s="42">
        <v>9.8699999999999992</v>
      </c>
      <c r="U455" s="42">
        <v>10.039999999999999</v>
      </c>
      <c r="V455" s="42">
        <v>10.210000000000001</v>
      </c>
      <c r="W455" s="42">
        <v>10.38</v>
      </c>
      <c r="X455" s="42">
        <v>10.56</v>
      </c>
      <c r="Y455" s="42">
        <v>10.73</v>
      </c>
      <c r="Z455" s="42">
        <v>10.9</v>
      </c>
      <c r="AA455" s="42">
        <v>11.07</v>
      </c>
      <c r="AB455" s="42">
        <v>11.24</v>
      </c>
      <c r="AC455" s="42">
        <v>11.41</v>
      </c>
      <c r="AD455" s="42">
        <v>11.59</v>
      </c>
      <c r="AE455" s="42">
        <v>11.76</v>
      </c>
      <c r="AF455" s="42">
        <v>11.93</v>
      </c>
      <c r="AG455" s="42">
        <v>12.1</v>
      </c>
      <c r="AH455" s="42">
        <v>12.27</v>
      </c>
      <c r="AI455" s="42">
        <v>12.45</v>
      </c>
      <c r="AJ455" s="42">
        <v>12.62</v>
      </c>
      <c r="AK455" s="42">
        <v>12.79</v>
      </c>
      <c r="AL455" s="42">
        <v>12.96</v>
      </c>
      <c r="AM455" s="42">
        <v>13.13</v>
      </c>
      <c r="AN455" s="42">
        <v>13.31</v>
      </c>
      <c r="AO455" s="42">
        <v>13.48</v>
      </c>
      <c r="AP455" s="42">
        <v>13.65</v>
      </c>
    </row>
    <row r="456" spans="1:42" x14ac:dyDescent="0.2">
      <c r="A456" s="41">
        <v>4.4400000000000004</v>
      </c>
      <c r="B456" s="42">
        <v>6.77</v>
      </c>
      <c r="C456" s="42">
        <v>6.94</v>
      </c>
      <c r="D456" s="42">
        <v>7.12</v>
      </c>
      <c r="E456" s="42">
        <v>7.29</v>
      </c>
      <c r="F456" s="42">
        <v>7.46</v>
      </c>
      <c r="G456" s="42">
        <v>7.63</v>
      </c>
      <c r="H456" s="42">
        <v>7.8</v>
      </c>
      <c r="I456" s="42">
        <v>7.98</v>
      </c>
      <c r="J456" s="42">
        <v>8.15</v>
      </c>
      <c r="K456" s="42">
        <v>8.32</v>
      </c>
      <c r="L456" s="42">
        <v>8.49</v>
      </c>
      <c r="M456" s="42">
        <v>8.66</v>
      </c>
      <c r="N456" s="42">
        <v>8.83</v>
      </c>
      <c r="O456" s="42">
        <v>9.01</v>
      </c>
      <c r="P456" s="42">
        <v>9.18</v>
      </c>
      <c r="Q456" s="42">
        <v>9.35</v>
      </c>
      <c r="R456" s="42">
        <v>9.52</v>
      </c>
      <c r="S456" s="42">
        <v>9.69</v>
      </c>
      <c r="T456" s="42">
        <v>9.8699999999999992</v>
      </c>
      <c r="U456" s="42">
        <v>10.039999999999999</v>
      </c>
      <c r="V456" s="42">
        <v>10.210000000000001</v>
      </c>
      <c r="W456" s="42">
        <v>10.38</v>
      </c>
      <c r="X456" s="42">
        <v>10.55</v>
      </c>
      <c r="Y456" s="42">
        <v>10.72</v>
      </c>
      <c r="Z456" s="42">
        <v>10.9</v>
      </c>
      <c r="AA456" s="42">
        <v>11.07</v>
      </c>
      <c r="AB456" s="42">
        <v>11.24</v>
      </c>
      <c r="AC456" s="42">
        <v>11.41</v>
      </c>
      <c r="AD456" s="42">
        <v>11.58</v>
      </c>
      <c r="AE456" s="42">
        <v>11.76</v>
      </c>
      <c r="AF456" s="42">
        <v>11.93</v>
      </c>
      <c r="AG456" s="42">
        <v>12.1</v>
      </c>
      <c r="AH456" s="42">
        <v>12.27</v>
      </c>
      <c r="AI456" s="42">
        <v>12.44</v>
      </c>
      <c r="AJ456" s="42">
        <v>12.61</v>
      </c>
      <c r="AK456" s="42">
        <v>12.79</v>
      </c>
      <c r="AL456" s="42">
        <v>12.96</v>
      </c>
      <c r="AM456" s="42">
        <v>13.13</v>
      </c>
      <c r="AN456" s="42">
        <v>13.3</v>
      </c>
      <c r="AO456" s="42">
        <v>13.47</v>
      </c>
      <c r="AP456" s="42">
        <v>13.65</v>
      </c>
    </row>
    <row r="457" spans="1:42" x14ac:dyDescent="0.2">
      <c r="A457" s="41">
        <v>4.45</v>
      </c>
      <c r="B457" s="42">
        <v>6.77</v>
      </c>
      <c r="C457" s="42">
        <v>6.94</v>
      </c>
      <c r="D457" s="42">
        <v>7.11</v>
      </c>
      <c r="E457" s="42">
        <v>7.29</v>
      </c>
      <c r="F457" s="42">
        <v>7.46</v>
      </c>
      <c r="G457" s="42">
        <v>7.63</v>
      </c>
      <c r="H457" s="42">
        <v>7.8</v>
      </c>
      <c r="I457" s="42">
        <v>7.97</v>
      </c>
      <c r="J457" s="42">
        <v>8.14</v>
      </c>
      <c r="K457" s="42">
        <v>8.32</v>
      </c>
      <c r="L457" s="42">
        <v>8.49</v>
      </c>
      <c r="M457" s="42">
        <v>8.66</v>
      </c>
      <c r="N457" s="42">
        <v>8.83</v>
      </c>
      <c r="O457" s="42">
        <v>9</v>
      </c>
      <c r="P457" s="42">
        <v>9.18</v>
      </c>
      <c r="Q457" s="42">
        <v>9.35</v>
      </c>
      <c r="R457" s="42">
        <v>9.52</v>
      </c>
      <c r="S457" s="42">
        <v>9.69</v>
      </c>
      <c r="T457" s="42">
        <v>9.86</v>
      </c>
      <c r="U457" s="42">
        <v>10.029999999999999</v>
      </c>
      <c r="V457" s="42">
        <v>10.210000000000001</v>
      </c>
      <c r="W457" s="42">
        <v>10.38</v>
      </c>
      <c r="X457" s="42">
        <v>10.55</v>
      </c>
      <c r="Y457" s="42">
        <v>10.72</v>
      </c>
      <c r="Z457" s="42">
        <v>10.89</v>
      </c>
      <c r="AA457" s="42">
        <v>11.07</v>
      </c>
      <c r="AB457" s="42">
        <v>11.24</v>
      </c>
      <c r="AC457" s="42">
        <v>11.41</v>
      </c>
      <c r="AD457" s="42">
        <v>11.58</v>
      </c>
      <c r="AE457" s="42">
        <v>11.75</v>
      </c>
      <c r="AF457" s="42">
        <v>11.92</v>
      </c>
      <c r="AG457" s="42">
        <v>12.1</v>
      </c>
      <c r="AH457" s="42">
        <v>12.27</v>
      </c>
      <c r="AI457" s="42">
        <v>12.44</v>
      </c>
      <c r="AJ457" s="42">
        <v>12.61</v>
      </c>
      <c r="AK457" s="42">
        <v>12.78</v>
      </c>
      <c r="AL457" s="42">
        <v>12.95</v>
      </c>
      <c r="AM457" s="42">
        <v>13.13</v>
      </c>
      <c r="AN457" s="42">
        <v>13.3</v>
      </c>
      <c r="AO457" s="42">
        <v>13.47</v>
      </c>
      <c r="AP457" s="42">
        <v>13.64</v>
      </c>
    </row>
    <row r="458" spans="1:42" x14ac:dyDescent="0.2">
      <c r="A458" s="41">
        <v>4.46</v>
      </c>
      <c r="B458" s="42">
        <v>6.77</v>
      </c>
      <c r="C458" s="42">
        <v>6.94</v>
      </c>
      <c r="D458" s="42">
        <v>7.11</v>
      </c>
      <c r="E458" s="42">
        <v>7.28</v>
      </c>
      <c r="F458" s="42">
        <v>7.46</v>
      </c>
      <c r="G458" s="42">
        <v>7.63</v>
      </c>
      <c r="H458" s="42">
        <v>7.8</v>
      </c>
      <c r="I458" s="42">
        <v>7.97</v>
      </c>
      <c r="J458" s="42">
        <v>8.14</v>
      </c>
      <c r="K458" s="42">
        <v>8.31</v>
      </c>
      <c r="L458" s="42">
        <v>8.49</v>
      </c>
      <c r="M458" s="42">
        <v>8.66</v>
      </c>
      <c r="N458" s="42">
        <v>8.83</v>
      </c>
      <c r="O458" s="42">
        <v>9</v>
      </c>
      <c r="P458" s="42">
        <v>9.17</v>
      </c>
      <c r="Q458" s="42">
        <v>9.35</v>
      </c>
      <c r="R458" s="42">
        <v>9.52</v>
      </c>
      <c r="S458" s="42">
        <v>9.69</v>
      </c>
      <c r="T458" s="42">
        <v>9.86</v>
      </c>
      <c r="U458" s="42">
        <v>10.029999999999999</v>
      </c>
      <c r="V458" s="42">
        <v>10.199999999999999</v>
      </c>
      <c r="W458" s="42">
        <v>10.38</v>
      </c>
      <c r="X458" s="42">
        <v>10.55</v>
      </c>
      <c r="Y458" s="42">
        <v>10.72</v>
      </c>
      <c r="Z458" s="42">
        <v>10.89</v>
      </c>
      <c r="AA458" s="42">
        <v>11.06</v>
      </c>
      <c r="AB458" s="42">
        <v>11.23</v>
      </c>
      <c r="AC458" s="42">
        <v>11.41</v>
      </c>
      <c r="AD458" s="42">
        <v>11.58</v>
      </c>
      <c r="AE458" s="42">
        <v>11.75</v>
      </c>
      <c r="AF458" s="42">
        <v>11.92</v>
      </c>
      <c r="AG458" s="42">
        <v>12.09</v>
      </c>
      <c r="AH458" s="42">
        <v>12.26</v>
      </c>
      <c r="AI458" s="42">
        <v>12.44</v>
      </c>
      <c r="AJ458" s="42">
        <v>12.61</v>
      </c>
      <c r="AK458" s="42">
        <v>12.78</v>
      </c>
      <c r="AL458" s="42">
        <v>12.95</v>
      </c>
      <c r="AM458" s="42">
        <v>13.12</v>
      </c>
      <c r="AN458" s="42">
        <v>13.29</v>
      </c>
      <c r="AO458" s="42">
        <v>13.47</v>
      </c>
      <c r="AP458" s="42">
        <v>13.64</v>
      </c>
    </row>
    <row r="459" spans="1:42" x14ac:dyDescent="0.2">
      <c r="A459" s="41">
        <v>4.47</v>
      </c>
      <c r="B459" s="42">
        <v>6.77</v>
      </c>
      <c r="C459" s="42">
        <v>6.94</v>
      </c>
      <c r="D459" s="42">
        <v>7.11</v>
      </c>
      <c r="E459" s="42">
        <v>7.28</v>
      </c>
      <c r="F459" s="42">
        <v>7.45</v>
      </c>
      <c r="G459" s="42">
        <v>7.63</v>
      </c>
      <c r="H459" s="42">
        <v>7.8</v>
      </c>
      <c r="I459" s="42">
        <v>7.97</v>
      </c>
      <c r="J459" s="42">
        <v>8.14</v>
      </c>
      <c r="K459" s="42">
        <v>8.31</v>
      </c>
      <c r="L459" s="42">
        <v>8.48</v>
      </c>
      <c r="M459" s="42">
        <v>8.66</v>
      </c>
      <c r="N459" s="42">
        <v>8.83</v>
      </c>
      <c r="O459" s="42">
        <v>9</v>
      </c>
      <c r="P459" s="42">
        <v>9.17</v>
      </c>
      <c r="Q459" s="42">
        <v>9.34</v>
      </c>
      <c r="R459" s="42">
        <v>9.51</v>
      </c>
      <c r="S459" s="42">
        <v>9.69</v>
      </c>
      <c r="T459" s="42">
        <v>9.86</v>
      </c>
      <c r="U459" s="42">
        <v>10.029999999999999</v>
      </c>
      <c r="V459" s="42">
        <v>10.199999999999999</v>
      </c>
      <c r="W459" s="42">
        <v>10.37</v>
      </c>
      <c r="X459" s="42">
        <v>10.54</v>
      </c>
      <c r="Y459" s="42">
        <v>10.72</v>
      </c>
      <c r="Z459" s="42">
        <v>10.89</v>
      </c>
      <c r="AA459" s="42">
        <v>11.06</v>
      </c>
      <c r="AB459" s="42">
        <v>11.23</v>
      </c>
      <c r="AC459" s="42">
        <v>11.4</v>
      </c>
      <c r="AD459" s="42">
        <v>11.57</v>
      </c>
      <c r="AE459" s="42">
        <v>11.75</v>
      </c>
      <c r="AF459" s="42">
        <v>11.92</v>
      </c>
      <c r="AG459" s="42">
        <v>12.09</v>
      </c>
      <c r="AH459" s="42">
        <v>12.26</v>
      </c>
      <c r="AI459" s="42">
        <v>12.43</v>
      </c>
      <c r="AJ459" s="42">
        <v>12.6</v>
      </c>
      <c r="AK459" s="42">
        <v>12.78</v>
      </c>
      <c r="AL459" s="42">
        <v>12.95</v>
      </c>
      <c r="AM459" s="42">
        <v>13.12</v>
      </c>
      <c r="AN459" s="42">
        <v>13.29</v>
      </c>
      <c r="AO459" s="42">
        <v>13.46</v>
      </c>
      <c r="AP459" s="42">
        <v>13.63</v>
      </c>
    </row>
    <row r="460" spans="1:42" x14ac:dyDescent="0.2">
      <c r="A460" s="41">
        <v>4.4800000000000004</v>
      </c>
      <c r="B460" s="42">
        <v>6.76</v>
      </c>
      <c r="C460" s="42">
        <v>6.94</v>
      </c>
      <c r="D460" s="42">
        <v>7.11</v>
      </c>
      <c r="E460" s="42">
        <v>7.28</v>
      </c>
      <c r="F460" s="42">
        <v>7.45</v>
      </c>
      <c r="G460" s="42">
        <v>7.62</v>
      </c>
      <c r="H460" s="42">
        <v>7.79</v>
      </c>
      <c r="I460" s="42">
        <v>7.97</v>
      </c>
      <c r="J460" s="42">
        <v>8.14</v>
      </c>
      <c r="K460" s="42">
        <v>8.31</v>
      </c>
      <c r="L460" s="42">
        <v>8.48</v>
      </c>
      <c r="M460" s="42">
        <v>8.65</v>
      </c>
      <c r="N460" s="42">
        <v>8.83</v>
      </c>
      <c r="O460" s="42">
        <v>9</v>
      </c>
      <c r="P460" s="42">
        <v>9.17</v>
      </c>
      <c r="Q460" s="42">
        <v>9.34</v>
      </c>
      <c r="R460" s="42">
        <v>9.51</v>
      </c>
      <c r="S460" s="42">
        <v>9.68</v>
      </c>
      <c r="T460" s="42">
        <v>9.86</v>
      </c>
      <c r="U460" s="42">
        <v>10.029999999999999</v>
      </c>
      <c r="V460" s="42">
        <v>10.199999999999999</v>
      </c>
      <c r="W460" s="42">
        <v>10.37</v>
      </c>
      <c r="X460" s="42">
        <v>10.54</v>
      </c>
      <c r="Y460" s="42">
        <v>10.71</v>
      </c>
      <c r="Z460" s="42">
        <v>10.89</v>
      </c>
      <c r="AA460" s="42">
        <v>11.06</v>
      </c>
      <c r="AB460" s="42">
        <v>11.23</v>
      </c>
      <c r="AC460" s="42">
        <v>11.4</v>
      </c>
      <c r="AD460" s="42">
        <v>11.57</v>
      </c>
      <c r="AE460" s="42">
        <v>11.74</v>
      </c>
      <c r="AF460" s="42">
        <v>11.91</v>
      </c>
      <c r="AG460" s="42">
        <v>12.09</v>
      </c>
      <c r="AH460" s="42">
        <v>12.26</v>
      </c>
      <c r="AI460" s="42">
        <v>12.43</v>
      </c>
      <c r="AJ460" s="42">
        <v>12.6</v>
      </c>
      <c r="AK460" s="42">
        <v>12.77</v>
      </c>
      <c r="AL460" s="42">
        <v>12.94</v>
      </c>
      <c r="AM460" s="42">
        <v>13.12</v>
      </c>
      <c r="AN460" s="42">
        <v>13.29</v>
      </c>
      <c r="AO460" s="42">
        <v>13.46</v>
      </c>
      <c r="AP460" s="42">
        <v>13.63</v>
      </c>
    </row>
    <row r="461" spans="1:42" x14ac:dyDescent="0.2">
      <c r="A461" s="41">
        <v>4.49</v>
      </c>
      <c r="B461" s="42">
        <v>6.76</v>
      </c>
      <c r="C461" s="42">
        <v>6.93</v>
      </c>
      <c r="D461" s="42">
        <v>7.11</v>
      </c>
      <c r="E461" s="42">
        <v>7.28</v>
      </c>
      <c r="F461" s="42">
        <v>7.45</v>
      </c>
      <c r="G461" s="42">
        <v>7.62</v>
      </c>
      <c r="H461" s="42">
        <v>7.79</v>
      </c>
      <c r="I461" s="42">
        <v>7.96</v>
      </c>
      <c r="J461" s="42">
        <v>8.14</v>
      </c>
      <c r="K461" s="42">
        <v>8.31</v>
      </c>
      <c r="L461" s="42">
        <v>8.48</v>
      </c>
      <c r="M461" s="42">
        <v>8.65</v>
      </c>
      <c r="N461" s="42">
        <v>8.82</v>
      </c>
      <c r="O461" s="42">
        <v>8.99</v>
      </c>
      <c r="P461" s="42">
        <v>9.17</v>
      </c>
      <c r="Q461" s="42">
        <v>9.34</v>
      </c>
      <c r="R461" s="42">
        <v>9.51</v>
      </c>
      <c r="S461" s="42">
        <v>9.68</v>
      </c>
      <c r="T461" s="42">
        <v>9.85</v>
      </c>
      <c r="U461" s="42">
        <v>10.02</v>
      </c>
      <c r="V461" s="42">
        <v>10.199999999999999</v>
      </c>
      <c r="W461" s="42">
        <v>10.37</v>
      </c>
      <c r="X461" s="42">
        <v>10.54</v>
      </c>
      <c r="Y461" s="42">
        <v>10.71</v>
      </c>
      <c r="Z461" s="42">
        <v>10.88</v>
      </c>
      <c r="AA461" s="42">
        <v>11.05</v>
      </c>
      <c r="AB461" s="42">
        <v>11.23</v>
      </c>
      <c r="AC461" s="42">
        <v>11.4</v>
      </c>
      <c r="AD461" s="42">
        <v>11.57</v>
      </c>
      <c r="AE461" s="42">
        <v>11.74</v>
      </c>
      <c r="AF461" s="42">
        <v>11.91</v>
      </c>
      <c r="AG461" s="42">
        <v>12.08</v>
      </c>
      <c r="AH461" s="42">
        <v>12.25</v>
      </c>
      <c r="AI461" s="42">
        <v>12.43</v>
      </c>
      <c r="AJ461" s="42">
        <v>12.6</v>
      </c>
      <c r="AK461" s="42">
        <v>12.77</v>
      </c>
      <c r="AL461" s="42">
        <v>12.94</v>
      </c>
      <c r="AM461" s="42">
        <v>13.11</v>
      </c>
      <c r="AN461" s="42">
        <v>13.28</v>
      </c>
      <c r="AO461" s="42">
        <v>13.46</v>
      </c>
      <c r="AP461" s="42">
        <v>13.63</v>
      </c>
    </row>
    <row r="462" spans="1:42" x14ac:dyDescent="0.2">
      <c r="A462" s="41">
        <v>4.5</v>
      </c>
      <c r="B462" s="42">
        <v>6.76</v>
      </c>
      <c r="C462" s="42">
        <v>6.93</v>
      </c>
      <c r="D462" s="42">
        <v>7.1</v>
      </c>
      <c r="E462" s="42">
        <v>7.28</v>
      </c>
      <c r="F462" s="42">
        <v>7.45</v>
      </c>
      <c r="G462" s="42">
        <v>7.62</v>
      </c>
      <c r="H462" s="42">
        <v>7.79</v>
      </c>
      <c r="I462" s="42">
        <v>7.96</v>
      </c>
      <c r="J462" s="42">
        <v>8.1300000000000008</v>
      </c>
      <c r="K462" s="42">
        <v>8.31</v>
      </c>
      <c r="L462" s="42">
        <v>8.48</v>
      </c>
      <c r="M462" s="42">
        <v>8.65</v>
      </c>
      <c r="N462" s="42">
        <v>8.82</v>
      </c>
      <c r="O462" s="42">
        <v>8.99</v>
      </c>
      <c r="P462" s="42">
        <v>9.16</v>
      </c>
      <c r="Q462" s="42">
        <v>9.34</v>
      </c>
      <c r="R462" s="42">
        <v>9.51</v>
      </c>
      <c r="S462" s="42">
        <v>9.68</v>
      </c>
      <c r="T462" s="42">
        <v>9.85</v>
      </c>
      <c r="U462" s="42">
        <v>10.02</v>
      </c>
      <c r="V462" s="42">
        <v>10.19</v>
      </c>
      <c r="W462" s="42">
        <v>10.36</v>
      </c>
      <c r="X462" s="42">
        <v>10.54</v>
      </c>
      <c r="Y462" s="42">
        <v>10.71</v>
      </c>
      <c r="Z462" s="42">
        <v>10.88</v>
      </c>
      <c r="AA462" s="42">
        <v>11.05</v>
      </c>
      <c r="AB462" s="42">
        <v>11.22</v>
      </c>
      <c r="AC462" s="42">
        <v>11.39</v>
      </c>
      <c r="AD462" s="42">
        <v>11.57</v>
      </c>
      <c r="AE462" s="42">
        <v>11.74</v>
      </c>
      <c r="AF462" s="42">
        <v>11.91</v>
      </c>
      <c r="AG462" s="42">
        <v>12.08</v>
      </c>
      <c r="AH462" s="42">
        <v>12.25</v>
      </c>
      <c r="AI462" s="42">
        <v>12.42</v>
      </c>
      <c r="AJ462" s="42">
        <v>12.59</v>
      </c>
      <c r="AK462" s="42">
        <v>12.77</v>
      </c>
      <c r="AL462" s="42">
        <v>12.94</v>
      </c>
      <c r="AM462" s="42">
        <v>13.11</v>
      </c>
      <c r="AN462" s="42">
        <v>13.28</v>
      </c>
      <c r="AO462" s="42">
        <v>13.45</v>
      </c>
      <c r="AP462" s="42">
        <v>13.62</v>
      </c>
    </row>
    <row r="463" spans="1:42" x14ac:dyDescent="0.2">
      <c r="A463" s="41">
        <v>4.51</v>
      </c>
      <c r="B463" s="42">
        <v>6.76</v>
      </c>
      <c r="C463" s="42">
        <v>6.93</v>
      </c>
      <c r="D463" s="42">
        <v>7.1</v>
      </c>
      <c r="E463" s="42">
        <v>7.27</v>
      </c>
      <c r="F463" s="42">
        <v>7.45</v>
      </c>
      <c r="G463" s="42">
        <v>7.62</v>
      </c>
      <c r="H463" s="42">
        <v>7.79</v>
      </c>
      <c r="I463" s="42">
        <v>7.96</v>
      </c>
      <c r="J463" s="42">
        <v>8.1300000000000008</v>
      </c>
      <c r="K463" s="42">
        <v>8.3000000000000007</v>
      </c>
      <c r="L463" s="42">
        <v>8.48</v>
      </c>
      <c r="M463" s="42">
        <v>8.65</v>
      </c>
      <c r="N463" s="42">
        <v>8.82</v>
      </c>
      <c r="O463" s="42">
        <v>8.99</v>
      </c>
      <c r="P463" s="42">
        <v>9.16</v>
      </c>
      <c r="Q463" s="42">
        <v>9.33</v>
      </c>
      <c r="R463" s="42">
        <v>9.5</v>
      </c>
      <c r="S463" s="42">
        <v>9.68</v>
      </c>
      <c r="T463" s="42">
        <v>9.85</v>
      </c>
      <c r="U463" s="42">
        <v>10.02</v>
      </c>
      <c r="V463" s="42">
        <v>10.19</v>
      </c>
      <c r="W463" s="42">
        <v>10.36</v>
      </c>
      <c r="X463" s="42">
        <v>10.53</v>
      </c>
      <c r="Y463" s="42">
        <v>10.71</v>
      </c>
      <c r="Z463" s="42">
        <v>10.88</v>
      </c>
      <c r="AA463" s="42">
        <v>11.05</v>
      </c>
      <c r="AB463" s="42">
        <v>11.22</v>
      </c>
      <c r="AC463" s="42">
        <v>11.39</v>
      </c>
      <c r="AD463" s="42">
        <v>11.56</v>
      </c>
      <c r="AE463" s="42">
        <v>11.73</v>
      </c>
      <c r="AF463" s="42">
        <v>11.91</v>
      </c>
      <c r="AG463" s="42">
        <v>12.08</v>
      </c>
      <c r="AH463" s="42">
        <v>12.25</v>
      </c>
      <c r="AI463" s="42">
        <v>12.42</v>
      </c>
      <c r="AJ463" s="42">
        <v>12.59</v>
      </c>
      <c r="AK463" s="42">
        <v>12.76</v>
      </c>
      <c r="AL463" s="42">
        <v>12.93</v>
      </c>
      <c r="AM463" s="42">
        <v>13.11</v>
      </c>
      <c r="AN463" s="42">
        <v>13.28</v>
      </c>
      <c r="AO463" s="42">
        <v>13.45</v>
      </c>
      <c r="AP463" s="42">
        <v>13.62</v>
      </c>
    </row>
    <row r="464" spans="1:42" x14ac:dyDescent="0.2">
      <c r="A464" s="41">
        <v>4.5199999999999996</v>
      </c>
      <c r="B464" s="42">
        <v>6.76</v>
      </c>
      <c r="C464" s="42">
        <v>6.93</v>
      </c>
      <c r="D464" s="42">
        <v>7.1</v>
      </c>
      <c r="E464" s="42">
        <v>7.27</v>
      </c>
      <c r="F464" s="42">
        <v>7.44</v>
      </c>
      <c r="G464" s="42">
        <v>7.62</v>
      </c>
      <c r="H464" s="42">
        <v>7.79</v>
      </c>
      <c r="I464" s="42">
        <v>7.96</v>
      </c>
      <c r="J464" s="42">
        <v>8.1300000000000008</v>
      </c>
      <c r="K464" s="42">
        <v>8.3000000000000007</v>
      </c>
      <c r="L464" s="42">
        <v>8.4700000000000006</v>
      </c>
      <c r="M464" s="42">
        <v>8.64</v>
      </c>
      <c r="N464" s="42">
        <v>8.82</v>
      </c>
      <c r="O464" s="42">
        <v>8.99</v>
      </c>
      <c r="P464" s="42">
        <v>9.16</v>
      </c>
      <c r="Q464" s="42">
        <v>9.33</v>
      </c>
      <c r="R464" s="42">
        <v>9.5</v>
      </c>
      <c r="S464" s="42">
        <v>9.67</v>
      </c>
      <c r="T464" s="42">
        <v>9.84</v>
      </c>
      <c r="U464" s="42">
        <v>10.02</v>
      </c>
      <c r="V464" s="42">
        <v>10.19</v>
      </c>
      <c r="W464" s="42">
        <v>10.36</v>
      </c>
      <c r="X464" s="42">
        <v>10.53</v>
      </c>
      <c r="Y464" s="42">
        <v>10.7</v>
      </c>
      <c r="Z464" s="42">
        <v>10.87</v>
      </c>
      <c r="AA464" s="42">
        <v>11.05</v>
      </c>
      <c r="AB464" s="42">
        <v>11.22</v>
      </c>
      <c r="AC464" s="42">
        <v>11.39</v>
      </c>
      <c r="AD464" s="42">
        <v>11.56</v>
      </c>
      <c r="AE464" s="42">
        <v>11.73</v>
      </c>
      <c r="AF464" s="42">
        <v>11.9</v>
      </c>
      <c r="AG464" s="42">
        <v>12.07</v>
      </c>
      <c r="AH464" s="42">
        <v>12.25</v>
      </c>
      <c r="AI464" s="42">
        <v>12.42</v>
      </c>
      <c r="AJ464" s="42">
        <v>12.59</v>
      </c>
      <c r="AK464" s="42">
        <v>12.76</v>
      </c>
      <c r="AL464" s="42">
        <v>12.93</v>
      </c>
      <c r="AM464" s="42">
        <v>13.1</v>
      </c>
      <c r="AN464" s="42">
        <v>13.27</v>
      </c>
      <c r="AO464" s="42">
        <v>13.45</v>
      </c>
      <c r="AP464" s="42">
        <v>13.62</v>
      </c>
    </row>
    <row r="465" spans="1:42" x14ac:dyDescent="0.2">
      <c r="A465" s="41">
        <v>4.53</v>
      </c>
      <c r="B465" s="42">
        <v>6.76</v>
      </c>
      <c r="C465" s="42">
        <v>6.93</v>
      </c>
      <c r="D465" s="42">
        <v>7.1</v>
      </c>
      <c r="E465" s="42">
        <v>7.27</v>
      </c>
      <c r="F465" s="42">
        <v>7.44</v>
      </c>
      <c r="G465" s="42">
        <v>7.61</v>
      </c>
      <c r="H465" s="42">
        <v>7.78</v>
      </c>
      <c r="I465" s="42">
        <v>7.96</v>
      </c>
      <c r="J465" s="42">
        <v>8.1300000000000008</v>
      </c>
      <c r="K465" s="42">
        <v>8.3000000000000007</v>
      </c>
      <c r="L465" s="42">
        <v>8.4700000000000006</v>
      </c>
      <c r="M465" s="42">
        <v>8.64</v>
      </c>
      <c r="N465" s="42">
        <v>8.81</v>
      </c>
      <c r="O465" s="42">
        <v>8.98</v>
      </c>
      <c r="P465" s="42">
        <v>9.16</v>
      </c>
      <c r="Q465" s="42">
        <v>9.33</v>
      </c>
      <c r="R465" s="42">
        <v>9.5</v>
      </c>
      <c r="S465" s="42">
        <v>9.67</v>
      </c>
      <c r="T465" s="42">
        <v>9.84</v>
      </c>
      <c r="U465" s="42">
        <v>10.01</v>
      </c>
      <c r="V465" s="42">
        <v>10.19</v>
      </c>
      <c r="W465" s="42">
        <v>10.36</v>
      </c>
      <c r="X465" s="42">
        <v>10.53</v>
      </c>
      <c r="Y465" s="42">
        <v>10.7</v>
      </c>
      <c r="Z465" s="42">
        <v>10.87</v>
      </c>
      <c r="AA465" s="42">
        <v>11.04</v>
      </c>
      <c r="AB465" s="42">
        <v>11.21</v>
      </c>
      <c r="AC465" s="42">
        <v>11.39</v>
      </c>
      <c r="AD465" s="42">
        <v>11.56</v>
      </c>
      <c r="AE465" s="42">
        <v>11.73</v>
      </c>
      <c r="AF465" s="42">
        <v>11.9</v>
      </c>
      <c r="AG465" s="42">
        <v>12.07</v>
      </c>
      <c r="AH465" s="42">
        <v>12.24</v>
      </c>
      <c r="AI465" s="42">
        <v>12.41</v>
      </c>
      <c r="AJ465" s="42">
        <v>12.58</v>
      </c>
      <c r="AK465" s="42">
        <v>12.76</v>
      </c>
      <c r="AL465" s="42">
        <v>12.93</v>
      </c>
      <c r="AM465" s="42">
        <v>13.1</v>
      </c>
      <c r="AN465" s="42">
        <v>13.27</v>
      </c>
      <c r="AO465" s="42">
        <v>13.44</v>
      </c>
      <c r="AP465" s="42">
        <v>13.61</v>
      </c>
    </row>
    <row r="466" spans="1:42" x14ac:dyDescent="0.2">
      <c r="A466" s="41">
        <v>4.54</v>
      </c>
      <c r="B466" s="42">
        <v>6.75</v>
      </c>
      <c r="C466" s="42">
        <v>6.93</v>
      </c>
      <c r="D466" s="42">
        <v>7.1</v>
      </c>
      <c r="E466" s="42">
        <v>7.27</v>
      </c>
      <c r="F466" s="42">
        <v>7.44</v>
      </c>
      <c r="G466" s="42">
        <v>7.61</v>
      </c>
      <c r="H466" s="42">
        <v>7.78</v>
      </c>
      <c r="I466" s="42">
        <v>7.95</v>
      </c>
      <c r="J466" s="42">
        <v>8.1300000000000008</v>
      </c>
      <c r="K466" s="42">
        <v>8.3000000000000007</v>
      </c>
      <c r="L466" s="42">
        <v>8.4700000000000006</v>
      </c>
      <c r="M466" s="42">
        <v>8.64</v>
      </c>
      <c r="N466" s="42">
        <v>8.81</v>
      </c>
      <c r="O466" s="42">
        <v>8.98</v>
      </c>
      <c r="P466" s="42">
        <v>9.15</v>
      </c>
      <c r="Q466" s="42">
        <v>9.33</v>
      </c>
      <c r="R466" s="42">
        <v>9.5</v>
      </c>
      <c r="S466" s="42">
        <v>9.67</v>
      </c>
      <c r="T466" s="42">
        <v>9.84</v>
      </c>
      <c r="U466" s="42">
        <v>10.01</v>
      </c>
      <c r="V466" s="42">
        <v>10.18</v>
      </c>
      <c r="W466" s="42">
        <v>10.35</v>
      </c>
      <c r="X466" s="42">
        <v>10.53</v>
      </c>
      <c r="Y466" s="42">
        <v>10.7</v>
      </c>
      <c r="Z466" s="42">
        <v>10.87</v>
      </c>
      <c r="AA466" s="42">
        <v>11.04</v>
      </c>
      <c r="AB466" s="42">
        <v>11.21</v>
      </c>
      <c r="AC466" s="42">
        <v>11.38</v>
      </c>
      <c r="AD466" s="42">
        <v>11.55</v>
      </c>
      <c r="AE466" s="42">
        <v>11.72</v>
      </c>
      <c r="AF466" s="42">
        <v>11.9</v>
      </c>
      <c r="AG466" s="42">
        <v>12.07</v>
      </c>
      <c r="AH466" s="42">
        <v>12.24</v>
      </c>
      <c r="AI466" s="42">
        <v>12.41</v>
      </c>
      <c r="AJ466" s="42">
        <v>12.58</v>
      </c>
      <c r="AK466" s="42">
        <v>12.75</v>
      </c>
      <c r="AL466" s="42">
        <v>12.92</v>
      </c>
      <c r="AM466" s="42">
        <v>13.1</v>
      </c>
      <c r="AN466" s="42">
        <v>13.27</v>
      </c>
      <c r="AO466" s="42">
        <v>13.44</v>
      </c>
      <c r="AP466" s="42">
        <v>13.61</v>
      </c>
    </row>
    <row r="467" spans="1:42" x14ac:dyDescent="0.2">
      <c r="A467" s="41">
        <v>4.55</v>
      </c>
      <c r="B467" s="42">
        <v>6.75</v>
      </c>
      <c r="C467" s="42">
        <v>6.92</v>
      </c>
      <c r="D467" s="42">
        <v>7.09</v>
      </c>
      <c r="E467" s="42">
        <v>7.27</v>
      </c>
      <c r="F467" s="42">
        <v>7.44</v>
      </c>
      <c r="G467" s="42">
        <v>7.61</v>
      </c>
      <c r="H467" s="42">
        <v>7.78</v>
      </c>
      <c r="I467" s="42">
        <v>7.95</v>
      </c>
      <c r="J467" s="42">
        <v>8.1199999999999992</v>
      </c>
      <c r="K467" s="42">
        <v>8.2899999999999991</v>
      </c>
      <c r="L467" s="42">
        <v>8.4700000000000006</v>
      </c>
      <c r="M467" s="42">
        <v>8.64</v>
      </c>
      <c r="N467" s="42">
        <v>8.81</v>
      </c>
      <c r="O467" s="42">
        <v>8.98</v>
      </c>
      <c r="P467" s="42">
        <v>9.15</v>
      </c>
      <c r="Q467" s="42">
        <v>9.32</v>
      </c>
      <c r="R467" s="42">
        <v>9.49</v>
      </c>
      <c r="S467" s="42">
        <v>9.67</v>
      </c>
      <c r="T467" s="42">
        <v>9.84</v>
      </c>
      <c r="U467" s="42">
        <v>10.01</v>
      </c>
      <c r="V467" s="42">
        <v>10.18</v>
      </c>
      <c r="W467" s="42">
        <v>10.35</v>
      </c>
      <c r="X467" s="42">
        <v>10.52</v>
      </c>
      <c r="Y467" s="42">
        <v>10.69</v>
      </c>
      <c r="Z467" s="42">
        <v>10.87</v>
      </c>
      <c r="AA467" s="42">
        <v>11.04</v>
      </c>
      <c r="AB467" s="42">
        <v>11.21</v>
      </c>
      <c r="AC467" s="42">
        <v>11.38</v>
      </c>
      <c r="AD467" s="42">
        <v>11.55</v>
      </c>
      <c r="AE467" s="42">
        <v>11.72</v>
      </c>
      <c r="AF467" s="42">
        <v>11.89</v>
      </c>
      <c r="AG467" s="42">
        <v>12.06</v>
      </c>
      <c r="AH467" s="42">
        <v>12.24</v>
      </c>
      <c r="AI467" s="42">
        <v>12.41</v>
      </c>
      <c r="AJ467" s="42">
        <v>12.58</v>
      </c>
      <c r="AK467" s="42">
        <v>12.75</v>
      </c>
      <c r="AL467" s="42">
        <v>12.92</v>
      </c>
      <c r="AM467" s="42">
        <v>13.09</v>
      </c>
      <c r="AN467" s="42">
        <v>13.26</v>
      </c>
      <c r="AO467" s="42">
        <v>13.43</v>
      </c>
      <c r="AP467" s="42">
        <v>13.61</v>
      </c>
    </row>
    <row r="468" spans="1:42" x14ac:dyDescent="0.2">
      <c r="A468" s="41">
        <v>4.5599999999999996</v>
      </c>
      <c r="B468" s="42">
        <v>6.75</v>
      </c>
      <c r="C468" s="42">
        <v>6.92</v>
      </c>
      <c r="D468" s="42">
        <v>7.09</v>
      </c>
      <c r="E468" s="42">
        <v>7.26</v>
      </c>
      <c r="F468" s="42">
        <v>7.44</v>
      </c>
      <c r="G468" s="42">
        <v>7.61</v>
      </c>
      <c r="H468" s="42">
        <v>7.78</v>
      </c>
      <c r="I468" s="42">
        <v>7.95</v>
      </c>
      <c r="J468" s="42">
        <v>8.1199999999999992</v>
      </c>
      <c r="K468" s="42">
        <v>8.2899999999999991</v>
      </c>
      <c r="L468" s="42">
        <v>8.4600000000000009</v>
      </c>
      <c r="M468" s="42">
        <v>8.64</v>
      </c>
      <c r="N468" s="42">
        <v>8.81</v>
      </c>
      <c r="O468" s="42">
        <v>8.98</v>
      </c>
      <c r="P468" s="42">
        <v>9.15</v>
      </c>
      <c r="Q468" s="42">
        <v>9.32</v>
      </c>
      <c r="R468" s="42">
        <v>9.49</v>
      </c>
      <c r="S468" s="42">
        <v>9.66</v>
      </c>
      <c r="T468" s="42">
        <v>9.83</v>
      </c>
      <c r="U468" s="42">
        <v>10.01</v>
      </c>
      <c r="V468" s="42">
        <v>10.18</v>
      </c>
      <c r="W468" s="42">
        <v>10.35</v>
      </c>
      <c r="X468" s="42">
        <v>10.52</v>
      </c>
      <c r="Y468" s="42">
        <v>10.69</v>
      </c>
      <c r="Z468" s="42">
        <v>10.86</v>
      </c>
      <c r="AA468" s="42">
        <v>11.03</v>
      </c>
      <c r="AB468" s="42">
        <v>11.2</v>
      </c>
      <c r="AC468" s="42">
        <v>11.38</v>
      </c>
      <c r="AD468" s="42">
        <v>11.55</v>
      </c>
      <c r="AE468" s="42">
        <v>11.72</v>
      </c>
      <c r="AF468" s="42">
        <v>11.89</v>
      </c>
      <c r="AG468" s="42">
        <v>12.06</v>
      </c>
      <c r="AH468" s="42">
        <v>12.23</v>
      </c>
      <c r="AI468" s="42">
        <v>12.4</v>
      </c>
      <c r="AJ468" s="42">
        <v>12.58</v>
      </c>
      <c r="AK468" s="42">
        <v>12.75</v>
      </c>
      <c r="AL468" s="42">
        <v>12.92</v>
      </c>
      <c r="AM468" s="42">
        <v>13.09</v>
      </c>
      <c r="AN468" s="42">
        <v>13.26</v>
      </c>
      <c r="AO468" s="42">
        <v>13.43</v>
      </c>
      <c r="AP468" s="42">
        <v>13.6</v>
      </c>
    </row>
    <row r="469" spans="1:42" x14ac:dyDescent="0.2">
      <c r="A469" s="41">
        <v>4.57</v>
      </c>
      <c r="B469" s="42">
        <v>6.75</v>
      </c>
      <c r="C469" s="42">
        <v>6.92</v>
      </c>
      <c r="D469" s="42">
        <v>7.09</v>
      </c>
      <c r="E469" s="42">
        <v>7.26</v>
      </c>
      <c r="F469" s="42">
        <v>7.43</v>
      </c>
      <c r="G469" s="42">
        <v>7.61</v>
      </c>
      <c r="H469" s="42">
        <v>7.78</v>
      </c>
      <c r="I469" s="42">
        <v>7.95</v>
      </c>
      <c r="J469" s="42">
        <v>8.1199999999999992</v>
      </c>
      <c r="K469" s="42">
        <v>8.2899999999999991</v>
      </c>
      <c r="L469" s="42">
        <v>8.4600000000000009</v>
      </c>
      <c r="M469" s="42">
        <v>8.6300000000000008</v>
      </c>
      <c r="N469" s="42">
        <v>8.8000000000000007</v>
      </c>
      <c r="O469" s="42">
        <v>8.98</v>
      </c>
      <c r="P469" s="42">
        <v>9.15</v>
      </c>
      <c r="Q469" s="42">
        <v>9.32</v>
      </c>
      <c r="R469" s="42">
        <v>9.49</v>
      </c>
      <c r="S469" s="42">
        <v>9.66</v>
      </c>
      <c r="T469" s="42">
        <v>9.83</v>
      </c>
      <c r="U469" s="42">
        <v>10</v>
      </c>
      <c r="V469" s="42">
        <v>10.17</v>
      </c>
      <c r="W469" s="42">
        <v>10.35</v>
      </c>
      <c r="X469" s="42">
        <v>10.52</v>
      </c>
      <c r="Y469" s="42">
        <v>10.69</v>
      </c>
      <c r="Z469" s="42">
        <v>10.86</v>
      </c>
      <c r="AA469" s="42">
        <v>11.03</v>
      </c>
      <c r="AB469" s="42">
        <v>11.2</v>
      </c>
      <c r="AC469" s="42">
        <v>11.37</v>
      </c>
      <c r="AD469" s="42">
        <v>11.54</v>
      </c>
      <c r="AE469" s="42">
        <v>11.72</v>
      </c>
      <c r="AF469" s="42">
        <v>11.89</v>
      </c>
      <c r="AG469" s="42">
        <v>12.06</v>
      </c>
      <c r="AH469" s="42">
        <v>12.23</v>
      </c>
      <c r="AI469" s="42">
        <v>12.4</v>
      </c>
      <c r="AJ469" s="42">
        <v>12.57</v>
      </c>
      <c r="AK469" s="42">
        <v>12.74</v>
      </c>
      <c r="AL469" s="42">
        <v>12.91</v>
      </c>
      <c r="AM469" s="42">
        <v>13.09</v>
      </c>
      <c r="AN469" s="42">
        <v>13.26</v>
      </c>
      <c r="AO469" s="42">
        <v>13.43</v>
      </c>
      <c r="AP469" s="42">
        <v>13.6</v>
      </c>
    </row>
    <row r="470" spans="1:42" x14ac:dyDescent="0.2">
      <c r="A470" s="41">
        <v>4.58</v>
      </c>
      <c r="B470" s="42">
        <v>6.75</v>
      </c>
      <c r="C470" s="42">
        <v>6.92</v>
      </c>
      <c r="D470" s="42">
        <v>7.09</v>
      </c>
      <c r="E470" s="42">
        <v>7.26</v>
      </c>
      <c r="F470" s="42">
        <v>7.43</v>
      </c>
      <c r="G470" s="42">
        <v>7.6</v>
      </c>
      <c r="H470" s="42">
        <v>7.77</v>
      </c>
      <c r="I470" s="42">
        <v>7.95</v>
      </c>
      <c r="J470" s="42">
        <v>8.1199999999999992</v>
      </c>
      <c r="K470" s="42">
        <v>8.2899999999999991</v>
      </c>
      <c r="L470" s="42">
        <v>8.4600000000000009</v>
      </c>
      <c r="M470" s="42">
        <v>8.6300000000000008</v>
      </c>
      <c r="N470" s="42">
        <v>8.8000000000000007</v>
      </c>
      <c r="O470" s="42">
        <v>8.9700000000000006</v>
      </c>
      <c r="P470" s="42">
        <v>9.14</v>
      </c>
      <c r="Q470" s="42">
        <v>9.32</v>
      </c>
      <c r="R470" s="42">
        <v>9.49</v>
      </c>
      <c r="S470" s="42">
        <v>9.66</v>
      </c>
      <c r="T470" s="42">
        <v>9.83</v>
      </c>
      <c r="U470" s="42">
        <v>10</v>
      </c>
      <c r="V470" s="42">
        <v>10.17</v>
      </c>
      <c r="W470" s="42">
        <v>10.34</v>
      </c>
      <c r="X470" s="42">
        <v>10.51</v>
      </c>
      <c r="Y470" s="42">
        <v>10.69</v>
      </c>
      <c r="Z470" s="42">
        <v>10.86</v>
      </c>
      <c r="AA470" s="42">
        <v>11.03</v>
      </c>
      <c r="AB470" s="42">
        <v>11.2</v>
      </c>
      <c r="AC470" s="42">
        <v>11.37</v>
      </c>
      <c r="AD470" s="42">
        <v>11.54</v>
      </c>
      <c r="AE470" s="42">
        <v>11.71</v>
      </c>
      <c r="AF470" s="42">
        <v>11.88</v>
      </c>
      <c r="AG470" s="42">
        <v>12.06</v>
      </c>
      <c r="AH470" s="42">
        <v>12.23</v>
      </c>
      <c r="AI470" s="42">
        <v>12.4</v>
      </c>
      <c r="AJ470" s="42">
        <v>12.57</v>
      </c>
      <c r="AK470" s="42">
        <v>12.74</v>
      </c>
      <c r="AL470" s="42">
        <v>12.91</v>
      </c>
      <c r="AM470" s="42">
        <v>13.08</v>
      </c>
      <c r="AN470" s="42">
        <v>13.25</v>
      </c>
      <c r="AO470" s="42">
        <v>13.42</v>
      </c>
      <c r="AP470" s="42">
        <v>13.6</v>
      </c>
    </row>
    <row r="471" spans="1:42" x14ac:dyDescent="0.2">
      <c r="A471" s="41">
        <v>4.59</v>
      </c>
      <c r="B471" s="42">
        <v>6.74</v>
      </c>
      <c r="C471" s="42">
        <v>6.92</v>
      </c>
      <c r="D471" s="42">
        <v>7.09</v>
      </c>
      <c r="E471" s="42">
        <v>7.26</v>
      </c>
      <c r="F471" s="42">
        <v>7.43</v>
      </c>
      <c r="G471" s="42">
        <v>7.6</v>
      </c>
      <c r="H471" s="42">
        <v>7.77</v>
      </c>
      <c r="I471" s="42">
        <v>7.94</v>
      </c>
      <c r="J471" s="42">
        <v>8.11</v>
      </c>
      <c r="K471" s="42">
        <v>8.2899999999999991</v>
      </c>
      <c r="L471" s="42">
        <v>8.4600000000000009</v>
      </c>
      <c r="M471" s="42">
        <v>8.6300000000000008</v>
      </c>
      <c r="N471" s="42">
        <v>8.8000000000000007</v>
      </c>
      <c r="O471" s="42">
        <v>8.9700000000000006</v>
      </c>
      <c r="P471" s="42">
        <v>9.14</v>
      </c>
      <c r="Q471" s="42">
        <v>9.31</v>
      </c>
      <c r="R471" s="42">
        <v>9.48</v>
      </c>
      <c r="S471" s="42">
        <v>9.66</v>
      </c>
      <c r="T471" s="42">
        <v>9.83</v>
      </c>
      <c r="U471" s="42">
        <v>10</v>
      </c>
      <c r="V471" s="42">
        <v>10.17</v>
      </c>
      <c r="W471" s="42">
        <v>10.34</v>
      </c>
      <c r="X471" s="42">
        <v>10.51</v>
      </c>
      <c r="Y471" s="42">
        <v>10.68</v>
      </c>
      <c r="Z471" s="42">
        <v>10.85</v>
      </c>
      <c r="AA471" s="42">
        <v>11.03</v>
      </c>
      <c r="AB471" s="42">
        <v>11.2</v>
      </c>
      <c r="AC471" s="42">
        <v>11.37</v>
      </c>
      <c r="AD471" s="42">
        <v>11.54</v>
      </c>
      <c r="AE471" s="42">
        <v>11.71</v>
      </c>
      <c r="AF471" s="42">
        <v>11.88</v>
      </c>
      <c r="AG471" s="42">
        <v>12.05</v>
      </c>
      <c r="AH471" s="42">
        <v>12.22</v>
      </c>
      <c r="AI471" s="42">
        <v>12.39</v>
      </c>
      <c r="AJ471" s="42">
        <v>12.57</v>
      </c>
      <c r="AK471" s="42">
        <v>12.74</v>
      </c>
      <c r="AL471" s="42">
        <v>12.91</v>
      </c>
      <c r="AM471" s="42">
        <v>13.08</v>
      </c>
      <c r="AN471" s="42">
        <v>13.25</v>
      </c>
      <c r="AO471" s="42">
        <v>13.42</v>
      </c>
      <c r="AP471" s="42">
        <v>13.59</v>
      </c>
    </row>
    <row r="472" spans="1:42" x14ac:dyDescent="0.2">
      <c r="A472" s="41">
        <v>4.5999999999999996</v>
      </c>
      <c r="B472" s="42">
        <v>6.74</v>
      </c>
      <c r="C472" s="42">
        <v>6.91</v>
      </c>
      <c r="D472" s="42">
        <v>7.09</v>
      </c>
      <c r="E472" s="42">
        <v>7.26</v>
      </c>
      <c r="F472" s="42">
        <v>7.43</v>
      </c>
      <c r="G472" s="42">
        <v>7.6</v>
      </c>
      <c r="H472" s="42">
        <v>7.77</v>
      </c>
      <c r="I472" s="42">
        <v>7.94</v>
      </c>
      <c r="J472" s="42">
        <v>8.11</v>
      </c>
      <c r="K472" s="42">
        <v>8.2799999999999994</v>
      </c>
      <c r="L472" s="42">
        <v>8.4499999999999993</v>
      </c>
      <c r="M472" s="42">
        <v>8.6300000000000008</v>
      </c>
      <c r="N472" s="42">
        <v>8.8000000000000007</v>
      </c>
      <c r="O472" s="42">
        <v>8.9700000000000006</v>
      </c>
      <c r="P472" s="42">
        <v>9.14</v>
      </c>
      <c r="Q472" s="42">
        <v>9.31</v>
      </c>
      <c r="R472" s="42">
        <v>9.48</v>
      </c>
      <c r="S472" s="42">
        <v>9.65</v>
      </c>
      <c r="T472" s="42">
        <v>9.82</v>
      </c>
      <c r="U472" s="42">
        <v>10</v>
      </c>
      <c r="V472" s="42">
        <v>10.17</v>
      </c>
      <c r="W472" s="42">
        <v>10.34</v>
      </c>
      <c r="X472" s="42">
        <v>10.51</v>
      </c>
      <c r="Y472" s="42">
        <v>10.68</v>
      </c>
      <c r="Z472" s="42">
        <v>10.85</v>
      </c>
      <c r="AA472" s="42">
        <v>11.02</v>
      </c>
      <c r="AB472" s="42">
        <v>11.19</v>
      </c>
      <c r="AC472" s="42">
        <v>11.36</v>
      </c>
      <c r="AD472" s="42">
        <v>11.54</v>
      </c>
      <c r="AE472" s="42">
        <v>11.71</v>
      </c>
      <c r="AF472" s="42">
        <v>11.88</v>
      </c>
      <c r="AG472" s="42">
        <v>12.05</v>
      </c>
      <c r="AH472" s="42">
        <v>12.22</v>
      </c>
      <c r="AI472" s="42">
        <v>12.39</v>
      </c>
      <c r="AJ472" s="42">
        <v>12.56</v>
      </c>
      <c r="AK472" s="42">
        <v>12.73</v>
      </c>
      <c r="AL472" s="42">
        <v>12.9</v>
      </c>
      <c r="AM472" s="42">
        <v>13.08</v>
      </c>
      <c r="AN472" s="42">
        <v>13.25</v>
      </c>
      <c r="AO472" s="42">
        <v>13.42</v>
      </c>
      <c r="AP472" s="42">
        <v>13.59</v>
      </c>
    </row>
    <row r="473" spans="1:42" x14ac:dyDescent="0.2">
      <c r="A473" s="41">
        <v>4.6100000000000003</v>
      </c>
      <c r="B473" s="42">
        <v>6.74</v>
      </c>
      <c r="C473" s="42">
        <v>6.91</v>
      </c>
      <c r="D473" s="42">
        <v>7.08</v>
      </c>
      <c r="E473" s="42">
        <v>7.25</v>
      </c>
      <c r="F473" s="42">
        <v>7.43</v>
      </c>
      <c r="G473" s="42">
        <v>7.6</v>
      </c>
      <c r="H473" s="42">
        <v>7.77</v>
      </c>
      <c r="I473" s="42">
        <v>7.94</v>
      </c>
      <c r="J473" s="42">
        <v>8.11</v>
      </c>
      <c r="K473" s="42">
        <v>8.2799999999999994</v>
      </c>
      <c r="L473" s="42">
        <v>8.4499999999999993</v>
      </c>
      <c r="M473" s="42">
        <v>8.6199999999999992</v>
      </c>
      <c r="N473" s="42">
        <v>8.7899999999999991</v>
      </c>
      <c r="O473" s="42">
        <v>8.9700000000000006</v>
      </c>
      <c r="P473" s="42">
        <v>9.14</v>
      </c>
      <c r="Q473" s="42">
        <v>9.31</v>
      </c>
      <c r="R473" s="42">
        <v>9.48</v>
      </c>
      <c r="S473" s="42">
        <v>9.65</v>
      </c>
      <c r="T473" s="42">
        <v>9.82</v>
      </c>
      <c r="U473" s="42">
        <v>9.99</v>
      </c>
      <c r="V473" s="42">
        <v>10.16</v>
      </c>
      <c r="W473" s="42">
        <v>10.33</v>
      </c>
      <c r="X473" s="42">
        <v>10.51</v>
      </c>
      <c r="Y473" s="42">
        <v>10.68</v>
      </c>
      <c r="Z473" s="42">
        <v>10.85</v>
      </c>
      <c r="AA473" s="42">
        <v>11.02</v>
      </c>
      <c r="AB473" s="42">
        <v>11.19</v>
      </c>
      <c r="AC473" s="42">
        <v>11.36</v>
      </c>
      <c r="AD473" s="42">
        <v>11.53</v>
      </c>
      <c r="AE473" s="42">
        <v>11.7</v>
      </c>
      <c r="AF473" s="42">
        <v>11.87</v>
      </c>
      <c r="AG473" s="42">
        <v>12.05</v>
      </c>
      <c r="AH473" s="42">
        <v>12.22</v>
      </c>
      <c r="AI473" s="42">
        <v>12.39</v>
      </c>
      <c r="AJ473" s="42">
        <v>12.56</v>
      </c>
      <c r="AK473" s="42">
        <v>12.73</v>
      </c>
      <c r="AL473" s="42">
        <v>12.9</v>
      </c>
      <c r="AM473" s="42">
        <v>13.07</v>
      </c>
      <c r="AN473" s="42">
        <v>13.24</v>
      </c>
      <c r="AO473" s="42">
        <v>13.41</v>
      </c>
      <c r="AP473" s="42">
        <v>13.58</v>
      </c>
    </row>
    <row r="474" spans="1:42" x14ac:dyDescent="0.2">
      <c r="A474" s="41">
        <v>4.62</v>
      </c>
      <c r="B474" s="42">
        <v>6.74</v>
      </c>
      <c r="C474" s="42">
        <v>6.91</v>
      </c>
      <c r="D474" s="42">
        <v>7.08</v>
      </c>
      <c r="E474" s="42">
        <v>7.25</v>
      </c>
      <c r="F474" s="42">
        <v>7.42</v>
      </c>
      <c r="G474" s="42">
        <v>7.59</v>
      </c>
      <c r="H474" s="42">
        <v>7.77</v>
      </c>
      <c r="I474" s="42">
        <v>7.94</v>
      </c>
      <c r="J474" s="42">
        <v>8.11</v>
      </c>
      <c r="K474" s="42">
        <v>8.2799999999999994</v>
      </c>
      <c r="L474" s="42">
        <v>8.4499999999999993</v>
      </c>
      <c r="M474" s="42">
        <v>8.6199999999999992</v>
      </c>
      <c r="N474" s="42">
        <v>8.7899999999999991</v>
      </c>
      <c r="O474" s="42">
        <v>8.9600000000000009</v>
      </c>
      <c r="P474" s="42">
        <v>9.1300000000000008</v>
      </c>
      <c r="Q474" s="42">
        <v>9.31</v>
      </c>
      <c r="R474" s="42">
        <v>9.48</v>
      </c>
      <c r="S474" s="42">
        <v>9.65</v>
      </c>
      <c r="T474" s="42">
        <v>9.82</v>
      </c>
      <c r="U474" s="42">
        <v>9.99</v>
      </c>
      <c r="V474" s="42">
        <v>10.16</v>
      </c>
      <c r="W474" s="42">
        <v>10.33</v>
      </c>
      <c r="X474" s="42">
        <v>10.5</v>
      </c>
      <c r="Y474" s="42">
        <v>10.67</v>
      </c>
      <c r="Z474" s="42">
        <v>10.85</v>
      </c>
      <c r="AA474" s="42">
        <v>11.02</v>
      </c>
      <c r="AB474" s="42">
        <v>11.19</v>
      </c>
      <c r="AC474" s="42">
        <v>11.36</v>
      </c>
      <c r="AD474" s="42">
        <v>11.53</v>
      </c>
      <c r="AE474" s="42">
        <v>11.7</v>
      </c>
      <c r="AF474" s="42">
        <v>11.87</v>
      </c>
      <c r="AG474" s="42">
        <v>12.04</v>
      </c>
      <c r="AH474" s="42">
        <v>12.21</v>
      </c>
      <c r="AI474" s="42">
        <v>12.38</v>
      </c>
      <c r="AJ474" s="42">
        <v>12.56</v>
      </c>
      <c r="AK474" s="42">
        <v>12.73</v>
      </c>
      <c r="AL474" s="42">
        <v>12.9</v>
      </c>
      <c r="AM474" s="42">
        <v>13.07</v>
      </c>
      <c r="AN474" s="42">
        <v>13.24</v>
      </c>
      <c r="AO474" s="42">
        <v>13.41</v>
      </c>
      <c r="AP474" s="42">
        <v>13.58</v>
      </c>
    </row>
    <row r="475" spans="1:42" x14ac:dyDescent="0.2">
      <c r="A475" s="41">
        <v>4.63</v>
      </c>
      <c r="B475" s="42">
        <v>6.74</v>
      </c>
      <c r="C475" s="42">
        <v>6.91</v>
      </c>
      <c r="D475" s="42">
        <v>7.08</v>
      </c>
      <c r="E475" s="42">
        <v>7.25</v>
      </c>
      <c r="F475" s="42">
        <v>7.42</v>
      </c>
      <c r="G475" s="42">
        <v>7.59</v>
      </c>
      <c r="H475" s="42">
        <v>7.76</v>
      </c>
      <c r="I475" s="42">
        <v>7.94</v>
      </c>
      <c r="J475" s="42">
        <v>8.11</v>
      </c>
      <c r="K475" s="42">
        <v>8.2799999999999994</v>
      </c>
      <c r="L475" s="42">
        <v>8.4499999999999993</v>
      </c>
      <c r="M475" s="42">
        <v>8.6199999999999992</v>
      </c>
      <c r="N475" s="42">
        <v>8.7899999999999991</v>
      </c>
      <c r="O475" s="42">
        <v>8.9600000000000009</v>
      </c>
      <c r="P475" s="42">
        <v>9.1300000000000008</v>
      </c>
      <c r="Q475" s="42">
        <v>9.3000000000000007</v>
      </c>
      <c r="R475" s="42">
        <v>9.4700000000000006</v>
      </c>
      <c r="S475" s="42">
        <v>9.65</v>
      </c>
      <c r="T475" s="42">
        <v>9.82</v>
      </c>
      <c r="U475" s="42">
        <v>9.99</v>
      </c>
      <c r="V475" s="42">
        <v>10.16</v>
      </c>
      <c r="W475" s="42">
        <v>10.33</v>
      </c>
      <c r="X475" s="42">
        <v>10.5</v>
      </c>
      <c r="Y475" s="42">
        <v>10.67</v>
      </c>
      <c r="Z475" s="42">
        <v>10.84</v>
      </c>
      <c r="AA475" s="42">
        <v>11.01</v>
      </c>
      <c r="AB475" s="42">
        <v>11.18</v>
      </c>
      <c r="AC475" s="42">
        <v>11.36</v>
      </c>
      <c r="AD475" s="42">
        <v>11.53</v>
      </c>
      <c r="AE475" s="42">
        <v>11.7</v>
      </c>
      <c r="AF475" s="42">
        <v>11.87</v>
      </c>
      <c r="AG475" s="42">
        <v>12.04</v>
      </c>
      <c r="AH475" s="42">
        <v>12.21</v>
      </c>
      <c r="AI475" s="42">
        <v>12.38</v>
      </c>
      <c r="AJ475" s="42">
        <v>12.55</v>
      </c>
      <c r="AK475" s="42">
        <v>12.72</v>
      </c>
      <c r="AL475" s="42">
        <v>12.89</v>
      </c>
      <c r="AM475" s="42">
        <v>13.07</v>
      </c>
      <c r="AN475" s="42">
        <v>13.24</v>
      </c>
      <c r="AO475" s="42">
        <v>13.41</v>
      </c>
      <c r="AP475" s="42">
        <v>13.58</v>
      </c>
    </row>
    <row r="476" spans="1:42" x14ac:dyDescent="0.2">
      <c r="A476" s="41">
        <v>4.6399999999999997</v>
      </c>
      <c r="B476" s="42">
        <v>6.74</v>
      </c>
      <c r="C476" s="42">
        <v>6.91</v>
      </c>
      <c r="D476" s="42">
        <v>7.08</v>
      </c>
      <c r="E476" s="42">
        <v>7.25</v>
      </c>
      <c r="F476" s="42">
        <v>7.42</v>
      </c>
      <c r="G476" s="42">
        <v>7.59</v>
      </c>
      <c r="H476" s="42">
        <v>7.76</v>
      </c>
      <c r="I476" s="42">
        <v>7.93</v>
      </c>
      <c r="J476" s="42">
        <v>8.1</v>
      </c>
      <c r="K476" s="42">
        <v>8.2799999999999994</v>
      </c>
      <c r="L476" s="42">
        <v>8.4499999999999993</v>
      </c>
      <c r="M476" s="42">
        <v>8.6199999999999992</v>
      </c>
      <c r="N476" s="42">
        <v>8.7899999999999991</v>
      </c>
      <c r="O476" s="42">
        <v>8.9600000000000009</v>
      </c>
      <c r="P476" s="42">
        <v>9.1300000000000008</v>
      </c>
      <c r="Q476" s="42">
        <v>9.3000000000000007</v>
      </c>
      <c r="R476" s="42">
        <v>9.4700000000000006</v>
      </c>
      <c r="S476" s="42">
        <v>9.64</v>
      </c>
      <c r="T476" s="42">
        <v>9.81</v>
      </c>
      <c r="U476" s="42">
        <v>9.98</v>
      </c>
      <c r="V476" s="42">
        <v>10.16</v>
      </c>
      <c r="W476" s="42">
        <v>10.33</v>
      </c>
      <c r="X476" s="42">
        <v>10.5</v>
      </c>
      <c r="Y476" s="42">
        <v>10.67</v>
      </c>
      <c r="Z476" s="42">
        <v>10.84</v>
      </c>
      <c r="AA476" s="42">
        <v>11.01</v>
      </c>
      <c r="AB476" s="42">
        <v>11.18</v>
      </c>
      <c r="AC476" s="42">
        <v>11.35</v>
      </c>
      <c r="AD476" s="42">
        <v>11.52</v>
      </c>
      <c r="AE476" s="42">
        <v>11.69</v>
      </c>
      <c r="AF476" s="42">
        <v>11.87</v>
      </c>
      <c r="AG476" s="42">
        <v>12.04</v>
      </c>
      <c r="AH476" s="42">
        <v>12.21</v>
      </c>
      <c r="AI476" s="42">
        <v>12.38</v>
      </c>
      <c r="AJ476" s="42">
        <v>12.55</v>
      </c>
      <c r="AK476" s="42">
        <v>12.72</v>
      </c>
      <c r="AL476" s="42">
        <v>12.89</v>
      </c>
      <c r="AM476" s="42">
        <v>13.06</v>
      </c>
      <c r="AN476" s="42">
        <v>13.23</v>
      </c>
      <c r="AO476" s="42">
        <v>13.4</v>
      </c>
      <c r="AP476" s="42">
        <v>13.57</v>
      </c>
    </row>
    <row r="477" spans="1:42" x14ac:dyDescent="0.2">
      <c r="A477" s="41">
        <v>4.6500000000000004</v>
      </c>
      <c r="B477" s="42">
        <v>6.73</v>
      </c>
      <c r="C477" s="42">
        <v>6.91</v>
      </c>
      <c r="D477" s="42">
        <v>7.08</v>
      </c>
      <c r="E477" s="42">
        <v>7.25</v>
      </c>
      <c r="F477" s="42">
        <v>7.42</v>
      </c>
      <c r="G477" s="42">
        <v>7.59</v>
      </c>
      <c r="H477" s="42">
        <v>7.76</v>
      </c>
      <c r="I477" s="42">
        <v>7.93</v>
      </c>
      <c r="J477" s="42">
        <v>8.1</v>
      </c>
      <c r="K477" s="42">
        <v>8.27</v>
      </c>
      <c r="L477" s="42">
        <v>8.44</v>
      </c>
      <c r="M477" s="42">
        <v>8.61</v>
      </c>
      <c r="N477" s="42">
        <v>8.7899999999999991</v>
      </c>
      <c r="O477" s="42">
        <v>8.9600000000000009</v>
      </c>
      <c r="P477" s="42">
        <v>9.1300000000000008</v>
      </c>
      <c r="Q477" s="42">
        <v>9.3000000000000007</v>
      </c>
      <c r="R477" s="42">
        <v>9.4700000000000006</v>
      </c>
      <c r="S477" s="42">
        <v>9.64</v>
      </c>
      <c r="T477" s="42">
        <v>9.81</v>
      </c>
      <c r="U477" s="42">
        <v>9.98</v>
      </c>
      <c r="V477" s="42">
        <v>10.15</v>
      </c>
      <c r="W477" s="42">
        <v>10.32</v>
      </c>
      <c r="X477" s="42">
        <v>10.5</v>
      </c>
      <c r="Y477" s="42">
        <v>10.67</v>
      </c>
      <c r="Z477" s="42">
        <v>10.84</v>
      </c>
      <c r="AA477" s="42">
        <v>11.01</v>
      </c>
      <c r="AB477" s="42">
        <v>11.18</v>
      </c>
      <c r="AC477" s="42">
        <v>11.35</v>
      </c>
      <c r="AD477" s="42">
        <v>11.52</v>
      </c>
      <c r="AE477" s="42">
        <v>11.69</v>
      </c>
      <c r="AF477" s="42">
        <v>11.86</v>
      </c>
      <c r="AG477" s="42">
        <v>12.03</v>
      </c>
      <c r="AH477" s="42">
        <v>12.2</v>
      </c>
      <c r="AI477" s="42">
        <v>12.37</v>
      </c>
      <c r="AJ477" s="42">
        <v>12.55</v>
      </c>
      <c r="AK477" s="42">
        <v>12.72</v>
      </c>
      <c r="AL477" s="42">
        <v>12.89</v>
      </c>
      <c r="AM477" s="42">
        <v>13.06</v>
      </c>
      <c r="AN477" s="42">
        <v>13.23</v>
      </c>
      <c r="AO477" s="42">
        <v>13.4</v>
      </c>
      <c r="AP477" s="42">
        <v>13.57</v>
      </c>
    </row>
    <row r="478" spans="1:42" x14ac:dyDescent="0.2">
      <c r="A478" s="41">
        <v>4.66</v>
      </c>
      <c r="B478" s="42">
        <v>6.73</v>
      </c>
      <c r="C478" s="42">
        <v>6.9</v>
      </c>
      <c r="D478" s="42">
        <v>7.07</v>
      </c>
      <c r="E478" s="42">
        <v>7.25</v>
      </c>
      <c r="F478" s="42">
        <v>7.42</v>
      </c>
      <c r="G478" s="42">
        <v>7.59</v>
      </c>
      <c r="H478" s="42">
        <v>7.76</v>
      </c>
      <c r="I478" s="42">
        <v>7.93</v>
      </c>
      <c r="J478" s="42">
        <v>8.1</v>
      </c>
      <c r="K478" s="42">
        <v>8.27</v>
      </c>
      <c r="L478" s="42">
        <v>8.44</v>
      </c>
      <c r="M478" s="42">
        <v>8.61</v>
      </c>
      <c r="N478" s="42">
        <v>8.7799999999999994</v>
      </c>
      <c r="O478" s="42">
        <v>8.9499999999999993</v>
      </c>
      <c r="P478" s="42">
        <v>9.1300000000000008</v>
      </c>
      <c r="Q478" s="42">
        <v>9.3000000000000007</v>
      </c>
      <c r="R478" s="42">
        <v>9.4700000000000006</v>
      </c>
      <c r="S478" s="42">
        <v>9.64</v>
      </c>
      <c r="T478" s="42">
        <v>9.81</v>
      </c>
      <c r="U478" s="42">
        <v>9.98</v>
      </c>
      <c r="V478" s="42">
        <v>10.15</v>
      </c>
      <c r="W478" s="42">
        <v>10.32</v>
      </c>
      <c r="X478" s="42">
        <v>10.49</v>
      </c>
      <c r="Y478" s="42">
        <v>10.66</v>
      </c>
      <c r="Z478" s="42">
        <v>10.83</v>
      </c>
      <c r="AA478" s="42">
        <v>11</v>
      </c>
      <c r="AB478" s="42">
        <v>11.18</v>
      </c>
      <c r="AC478" s="42">
        <v>11.35</v>
      </c>
      <c r="AD478" s="42">
        <v>11.52</v>
      </c>
      <c r="AE478" s="42">
        <v>11.69</v>
      </c>
      <c r="AF478" s="42">
        <v>11.86</v>
      </c>
      <c r="AG478" s="42">
        <v>12.03</v>
      </c>
      <c r="AH478" s="42">
        <v>12.2</v>
      </c>
      <c r="AI478" s="42">
        <v>12.37</v>
      </c>
      <c r="AJ478" s="42">
        <v>12.54</v>
      </c>
      <c r="AK478" s="42">
        <v>12.71</v>
      </c>
      <c r="AL478" s="42">
        <v>12.88</v>
      </c>
      <c r="AM478" s="42">
        <v>13.05</v>
      </c>
      <c r="AN478" s="42">
        <v>13.23</v>
      </c>
      <c r="AO478" s="42">
        <v>13.4</v>
      </c>
      <c r="AP478" s="42">
        <v>13.57</v>
      </c>
    </row>
    <row r="479" spans="1:42" x14ac:dyDescent="0.2">
      <c r="A479" s="41">
        <v>4.67</v>
      </c>
      <c r="B479" s="42">
        <v>6.73</v>
      </c>
      <c r="C479" s="42">
        <v>6.9</v>
      </c>
      <c r="D479" s="42">
        <v>7.07</v>
      </c>
      <c r="E479" s="42">
        <v>7.24</v>
      </c>
      <c r="F479" s="42">
        <v>7.41</v>
      </c>
      <c r="G479" s="42">
        <v>7.58</v>
      </c>
      <c r="H479" s="42">
        <v>7.76</v>
      </c>
      <c r="I479" s="42">
        <v>7.93</v>
      </c>
      <c r="J479" s="42">
        <v>8.1</v>
      </c>
      <c r="K479" s="42">
        <v>8.27</v>
      </c>
      <c r="L479" s="42">
        <v>8.44</v>
      </c>
      <c r="M479" s="42">
        <v>8.61</v>
      </c>
      <c r="N479" s="42">
        <v>8.7799999999999994</v>
      </c>
      <c r="O479" s="42">
        <v>8.9499999999999993</v>
      </c>
      <c r="P479" s="42">
        <v>9.1199999999999992</v>
      </c>
      <c r="Q479" s="42">
        <v>9.2899999999999991</v>
      </c>
      <c r="R479" s="42">
        <v>9.4600000000000009</v>
      </c>
      <c r="S479" s="42">
        <v>9.64</v>
      </c>
      <c r="T479" s="42">
        <v>9.81</v>
      </c>
      <c r="U479" s="42">
        <v>9.98</v>
      </c>
      <c r="V479" s="42">
        <v>10.15</v>
      </c>
      <c r="W479" s="42">
        <v>10.32</v>
      </c>
      <c r="X479" s="42">
        <v>10.49</v>
      </c>
      <c r="Y479" s="42">
        <v>10.66</v>
      </c>
      <c r="Z479" s="42">
        <v>10.83</v>
      </c>
      <c r="AA479" s="42">
        <v>11</v>
      </c>
      <c r="AB479" s="42">
        <v>11.17</v>
      </c>
      <c r="AC479" s="42">
        <v>11.34</v>
      </c>
      <c r="AD479" s="42">
        <v>11.51</v>
      </c>
      <c r="AE479" s="42">
        <v>11.69</v>
      </c>
      <c r="AF479" s="42">
        <v>11.86</v>
      </c>
      <c r="AG479" s="42">
        <v>12.03</v>
      </c>
      <c r="AH479" s="42">
        <v>12.2</v>
      </c>
      <c r="AI479" s="42">
        <v>12.37</v>
      </c>
      <c r="AJ479" s="42">
        <v>12.54</v>
      </c>
      <c r="AK479" s="42">
        <v>12.71</v>
      </c>
      <c r="AL479" s="42">
        <v>12.88</v>
      </c>
      <c r="AM479" s="42">
        <v>13.05</v>
      </c>
      <c r="AN479" s="42">
        <v>13.22</v>
      </c>
      <c r="AO479" s="42">
        <v>13.39</v>
      </c>
      <c r="AP479" s="42">
        <v>13.56</v>
      </c>
    </row>
    <row r="480" spans="1:42" x14ac:dyDescent="0.2">
      <c r="A480" s="41">
        <v>4.68</v>
      </c>
      <c r="B480" s="42">
        <v>6.73</v>
      </c>
      <c r="C480" s="42">
        <v>6.9</v>
      </c>
      <c r="D480" s="42">
        <v>7.07</v>
      </c>
      <c r="E480" s="42">
        <v>7.24</v>
      </c>
      <c r="F480" s="42">
        <v>7.41</v>
      </c>
      <c r="G480" s="42">
        <v>7.58</v>
      </c>
      <c r="H480" s="42">
        <v>7.75</v>
      </c>
      <c r="I480" s="42">
        <v>7.92</v>
      </c>
      <c r="J480" s="42">
        <v>8.1</v>
      </c>
      <c r="K480" s="42">
        <v>8.27</v>
      </c>
      <c r="L480" s="42">
        <v>8.44</v>
      </c>
      <c r="M480" s="42">
        <v>8.61</v>
      </c>
      <c r="N480" s="42">
        <v>8.7799999999999994</v>
      </c>
      <c r="O480" s="42">
        <v>8.9499999999999993</v>
      </c>
      <c r="P480" s="42">
        <v>9.1199999999999992</v>
      </c>
      <c r="Q480" s="42">
        <v>9.2899999999999991</v>
      </c>
      <c r="R480" s="42">
        <v>9.4600000000000009</v>
      </c>
      <c r="S480" s="42">
        <v>9.6300000000000008</v>
      </c>
      <c r="T480" s="42">
        <v>9.8000000000000007</v>
      </c>
      <c r="U480" s="42">
        <v>9.9700000000000006</v>
      </c>
      <c r="V480" s="42">
        <v>10.15</v>
      </c>
      <c r="W480" s="42">
        <v>10.32</v>
      </c>
      <c r="X480" s="42">
        <v>10.49</v>
      </c>
      <c r="Y480" s="42">
        <v>10.66</v>
      </c>
      <c r="Z480" s="42">
        <v>10.83</v>
      </c>
      <c r="AA480" s="42">
        <v>11</v>
      </c>
      <c r="AB480" s="42">
        <v>11.17</v>
      </c>
      <c r="AC480" s="42">
        <v>11.34</v>
      </c>
      <c r="AD480" s="42">
        <v>11.51</v>
      </c>
      <c r="AE480" s="42">
        <v>11.68</v>
      </c>
      <c r="AF480" s="42">
        <v>11.85</v>
      </c>
      <c r="AG480" s="42">
        <v>12.02</v>
      </c>
      <c r="AH480" s="42">
        <v>12.19</v>
      </c>
      <c r="AI480" s="42">
        <v>12.37</v>
      </c>
      <c r="AJ480" s="42">
        <v>12.54</v>
      </c>
      <c r="AK480" s="42">
        <v>12.71</v>
      </c>
      <c r="AL480" s="42">
        <v>12.88</v>
      </c>
      <c r="AM480" s="42">
        <v>13.05</v>
      </c>
      <c r="AN480" s="42">
        <v>13.22</v>
      </c>
      <c r="AO480" s="42">
        <v>13.39</v>
      </c>
      <c r="AP480" s="42">
        <v>13.56</v>
      </c>
    </row>
    <row r="481" spans="1:42" x14ac:dyDescent="0.2">
      <c r="A481" s="41">
        <v>4.6900000000000004</v>
      </c>
      <c r="B481" s="42">
        <v>6.73</v>
      </c>
      <c r="C481" s="42">
        <v>6.9</v>
      </c>
      <c r="D481" s="42">
        <v>7.07</v>
      </c>
      <c r="E481" s="42">
        <v>7.24</v>
      </c>
      <c r="F481" s="42">
        <v>7.41</v>
      </c>
      <c r="G481" s="42">
        <v>7.58</v>
      </c>
      <c r="H481" s="42">
        <v>7.75</v>
      </c>
      <c r="I481" s="42">
        <v>7.92</v>
      </c>
      <c r="J481" s="42">
        <v>8.09</v>
      </c>
      <c r="K481" s="42">
        <v>8.26</v>
      </c>
      <c r="L481" s="42">
        <v>8.43</v>
      </c>
      <c r="M481" s="42">
        <v>8.61</v>
      </c>
      <c r="N481" s="42">
        <v>8.7799999999999994</v>
      </c>
      <c r="O481" s="42">
        <v>8.9499999999999993</v>
      </c>
      <c r="P481" s="42">
        <v>9.1199999999999992</v>
      </c>
      <c r="Q481" s="42">
        <v>9.2899999999999991</v>
      </c>
      <c r="R481" s="42">
        <v>9.4600000000000009</v>
      </c>
      <c r="S481" s="42">
        <v>9.6300000000000008</v>
      </c>
      <c r="T481" s="42">
        <v>9.8000000000000007</v>
      </c>
      <c r="U481" s="42">
        <v>9.9700000000000006</v>
      </c>
      <c r="V481" s="42">
        <v>10.14</v>
      </c>
      <c r="W481" s="42">
        <v>10.31</v>
      </c>
      <c r="X481" s="42">
        <v>10.48</v>
      </c>
      <c r="Y481" s="42">
        <v>10.65</v>
      </c>
      <c r="Z481" s="42">
        <v>10.83</v>
      </c>
      <c r="AA481" s="42">
        <v>11</v>
      </c>
      <c r="AB481" s="42">
        <v>11.17</v>
      </c>
      <c r="AC481" s="42">
        <v>11.34</v>
      </c>
      <c r="AD481" s="42">
        <v>11.51</v>
      </c>
      <c r="AE481" s="42">
        <v>11.68</v>
      </c>
      <c r="AF481" s="42">
        <v>11.85</v>
      </c>
      <c r="AG481" s="42">
        <v>12.02</v>
      </c>
      <c r="AH481" s="42">
        <v>12.19</v>
      </c>
      <c r="AI481" s="42">
        <v>12.36</v>
      </c>
      <c r="AJ481" s="42">
        <v>12.53</v>
      </c>
      <c r="AK481" s="42">
        <v>12.7</v>
      </c>
      <c r="AL481" s="42">
        <v>12.87</v>
      </c>
      <c r="AM481" s="42">
        <v>13.04</v>
      </c>
      <c r="AN481" s="42">
        <v>13.22</v>
      </c>
      <c r="AO481" s="42">
        <v>13.39</v>
      </c>
      <c r="AP481" s="42">
        <v>13.56</v>
      </c>
    </row>
    <row r="482" spans="1:42" x14ac:dyDescent="0.2">
      <c r="A482" s="41">
        <v>4.7</v>
      </c>
      <c r="B482" s="42">
        <v>6.73</v>
      </c>
      <c r="C482" s="42">
        <v>6.9</v>
      </c>
      <c r="D482" s="42">
        <v>7.07</v>
      </c>
      <c r="E482" s="42">
        <v>7.24</v>
      </c>
      <c r="F482" s="42">
        <v>7.41</v>
      </c>
      <c r="G482" s="42">
        <v>7.58</v>
      </c>
      <c r="H482" s="42">
        <v>7.75</v>
      </c>
      <c r="I482" s="42">
        <v>7.92</v>
      </c>
      <c r="J482" s="42">
        <v>8.09</v>
      </c>
      <c r="K482" s="42">
        <v>8.26</v>
      </c>
      <c r="L482" s="42">
        <v>8.43</v>
      </c>
      <c r="M482" s="42">
        <v>8.6</v>
      </c>
      <c r="N482" s="42">
        <v>8.77</v>
      </c>
      <c r="O482" s="42">
        <v>8.94</v>
      </c>
      <c r="P482" s="42">
        <v>9.1199999999999992</v>
      </c>
      <c r="Q482" s="42">
        <v>9.2899999999999991</v>
      </c>
      <c r="R482" s="42">
        <v>9.4600000000000009</v>
      </c>
      <c r="S482" s="42">
        <v>9.6300000000000008</v>
      </c>
      <c r="T482" s="42">
        <v>9.8000000000000007</v>
      </c>
      <c r="U482" s="42">
        <v>9.9700000000000006</v>
      </c>
      <c r="V482" s="42">
        <v>10.14</v>
      </c>
      <c r="W482" s="42">
        <v>10.31</v>
      </c>
      <c r="X482" s="42">
        <v>10.48</v>
      </c>
      <c r="Y482" s="42">
        <v>10.65</v>
      </c>
      <c r="Z482" s="42">
        <v>10.82</v>
      </c>
      <c r="AA482" s="42">
        <v>10.99</v>
      </c>
      <c r="AB482" s="42">
        <v>11.16</v>
      </c>
      <c r="AC482" s="42">
        <v>11.33</v>
      </c>
      <c r="AD482" s="42">
        <v>11.51</v>
      </c>
      <c r="AE482" s="42">
        <v>11.68</v>
      </c>
      <c r="AF482" s="42">
        <v>11.85</v>
      </c>
      <c r="AG482" s="42">
        <v>12.02</v>
      </c>
      <c r="AH482" s="42">
        <v>12.19</v>
      </c>
      <c r="AI482" s="42">
        <v>12.36</v>
      </c>
      <c r="AJ482" s="42">
        <v>12.53</v>
      </c>
      <c r="AK482" s="42">
        <v>12.7</v>
      </c>
      <c r="AL482" s="42">
        <v>12.87</v>
      </c>
      <c r="AM482" s="42">
        <v>13.04</v>
      </c>
      <c r="AN482" s="42">
        <v>13.21</v>
      </c>
      <c r="AO482" s="42">
        <v>13.38</v>
      </c>
      <c r="AP482" s="42">
        <v>13.55</v>
      </c>
    </row>
    <row r="483" spans="1:42" x14ac:dyDescent="0.2">
      <c r="A483" s="41">
        <v>4.71</v>
      </c>
      <c r="B483" s="42">
        <v>6.72</v>
      </c>
      <c r="C483" s="42">
        <v>6.89</v>
      </c>
      <c r="D483" s="42">
        <v>7.06</v>
      </c>
      <c r="E483" s="42">
        <v>7.24</v>
      </c>
      <c r="F483" s="42">
        <v>7.41</v>
      </c>
      <c r="G483" s="42">
        <v>7.58</v>
      </c>
      <c r="H483" s="42">
        <v>7.75</v>
      </c>
      <c r="I483" s="42">
        <v>7.92</v>
      </c>
      <c r="J483" s="42">
        <v>8.09</v>
      </c>
      <c r="K483" s="42">
        <v>8.26</v>
      </c>
      <c r="L483" s="42">
        <v>8.43</v>
      </c>
      <c r="M483" s="42">
        <v>8.6</v>
      </c>
      <c r="N483" s="42">
        <v>8.77</v>
      </c>
      <c r="O483" s="42">
        <v>8.94</v>
      </c>
      <c r="P483" s="42">
        <v>9.11</v>
      </c>
      <c r="Q483" s="42">
        <v>9.2799999999999994</v>
      </c>
      <c r="R483" s="42">
        <v>9.4499999999999993</v>
      </c>
      <c r="S483" s="42">
        <v>9.6300000000000008</v>
      </c>
      <c r="T483" s="42">
        <v>9.8000000000000007</v>
      </c>
      <c r="U483" s="42">
        <v>9.9700000000000006</v>
      </c>
      <c r="V483" s="42">
        <v>10.14</v>
      </c>
      <c r="W483" s="42">
        <v>10.31</v>
      </c>
      <c r="X483" s="42">
        <v>10.48</v>
      </c>
      <c r="Y483" s="42">
        <v>10.65</v>
      </c>
      <c r="Z483" s="42">
        <v>10.82</v>
      </c>
      <c r="AA483" s="42">
        <v>10.99</v>
      </c>
      <c r="AB483" s="42">
        <v>11.16</v>
      </c>
      <c r="AC483" s="42">
        <v>11.33</v>
      </c>
      <c r="AD483" s="42">
        <v>11.5</v>
      </c>
      <c r="AE483" s="42">
        <v>11.67</v>
      </c>
      <c r="AF483" s="42">
        <v>11.84</v>
      </c>
      <c r="AG483" s="42">
        <v>12.01</v>
      </c>
      <c r="AH483" s="42">
        <v>12.18</v>
      </c>
      <c r="AI483" s="42">
        <v>12.36</v>
      </c>
      <c r="AJ483" s="42">
        <v>12.53</v>
      </c>
      <c r="AK483" s="42">
        <v>12.7</v>
      </c>
      <c r="AL483" s="42">
        <v>12.87</v>
      </c>
      <c r="AM483" s="42">
        <v>13.04</v>
      </c>
      <c r="AN483" s="42">
        <v>13.21</v>
      </c>
      <c r="AO483" s="42">
        <v>13.38</v>
      </c>
      <c r="AP483" s="42">
        <v>13.55</v>
      </c>
    </row>
    <row r="484" spans="1:42" x14ac:dyDescent="0.2">
      <c r="A484" s="41">
        <v>4.72</v>
      </c>
      <c r="B484" s="42">
        <v>6.72</v>
      </c>
      <c r="C484" s="42">
        <v>6.89</v>
      </c>
      <c r="D484" s="42">
        <v>7.06</v>
      </c>
      <c r="E484" s="42">
        <v>7.23</v>
      </c>
      <c r="F484" s="42">
        <v>7.4</v>
      </c>
      <c r="G484" s="42">
        <v>7.57</v>
      </c>
      <c r="H484" s="42">
        <v>7.75</v>
      </c>
      <c r="I484" s="42">
        <v>7.92</v>
      </c>
      <c r="J484" s="42">
        <v>8.09</v>
      </c>
      <c r="K484" s="42">
        <v>8.26</v>
      </c>
      <c r="L484" s="42">
        <v>8.43</v>
      </c>
      <c r="M484" s="42">
        <v>8.6</v>
      </c>
      <c r="N484" s="42">
        <v>8.77</v>
      </c>
      <c r="O484" s="42">
        <v>8.94</v>
      </c>
      <c r="P484" s="42">
        <v>9.11</v>
      </c>
      <c r="Q484" s="42">
        <v>9.2799999999999994</v>
      </c>
      <c r="R484" s="42">
        <v>9.4499999999999993</v>
      </c>
      <c r="S484" s="42">
        <v>9.6199999999999992</v>
      </c>
      <c r="T484" s="42">
        <v>9.7899999999999991</v>
      </c>
      <c r="U484" s="42">
        <v>9.9600000000000009</v>
      </c>
      <c r="V484" s="42">
        <v>10.130000000000001</v>
      </c>
      <c r="W484" s="42">
        <v>10.31</v>
      </c>
      <c r="X484" s="42">
        <v>10.48</v>
      </c>
      <c r="Y484" s="42">
        <v>10.65</v>
      </c>
      <c r="Z484" s="42">
        <v>10.82</v>
      </c>
      <c r="AA484" s="42">
        <v>10.99</v>
      </c>
      <c r="AB484" s="42">
        <v>11.16</v>
      </c>
      <c r="AC484" s="42">
        <v>11.33</v>
      </c>
      <c r="AD484" s="42">
        <v>11.5</v>
      </c>
      <c r="AE484" s="42">
        <v>11.67</v>
      </c>
      <c r="AF484" s="42">
        <v>11.84</v>
      </c>
      <c r="AG484" s="42">
        <v>12.01</v>
      </c>
      <c r="AH484" s="42">
        <v>12.18</v>
      </c>
      <c r="AI484" s="42">
        <v>12.35</v>
      </c>
      <c r="AJ484" s="42">
        <v>12.52</v>
      </c>
      <c r="AK484" s="42">
        <v>12.69</v>
      </c>
      <c r="AL484" s="42">
        <v>12.86</v>
      </c>
      <c r="AM484" s="42">
        <v>13.03</v>
      </c>
      <c r="AN484" s="42">
        <v>13.21</v>
      </c>
      <c r="AO484" s="42">
        <v>13.38</v>
      </c>
      <c r="AP484" s="42">
        <v>13.55</v>
      </c>
    </row>
    <row r="485" spans="1:42" x14ac:dyDescent="0.2">
      <c r="A485" s="41">
        <v>4.7300000000000004</v>
      </c>
      <c r="B485" s="42">
        <v>6.72</v>
      </c>
      <c r="C485" s="42">
        <v>6.89</v>
      </c>
      <c r="D485" s="42">
        <v>7.06</v>
      </c>
      <c r="E485" s="42">
        <v>7.23</v>
      </c>
      <c r="F485" s="42">
        <v>7.4</v>
      </c>
      <c r="G485" s="42">
        <v>7.57</v>
      </c>
      <c r="H485" s="42">
        <v>7.74</v>
      </c>
      <c r="I485" s="42">
        <v>7.91</v>
      </c>
      <c r="J485" s="42">
        <v>8.08</v>
      </c>
      <c r="K485" s="42">
        <v>8.26</v>
      </c>
      <c r="L485" s="42">
        <v>8.43</v>
      </c>
      <c r="M485" s="42">
        <v>8.6</v>
      </c>
      <c r="N485" s="42">
        <v>8.77</v>
      </c>
      <c r="O485" s="42">
        <v>8.94</v>
      </c>
      <c r="P485" s="42">
        <v>9.11</v>
      </c>
      <c r="Q485" s="42">
        <v>9.2799999999999994</v>
      </c>
      <c r="R485" s="42">
        <v>9.4499999999999993</v>
      </c>
      <c r="S485" s="42">
        <v>9.6199999999999992</v>
      </c>
      <c r="T485" s="42">
        <v>9.7899999999999991</v>
      </c>
      <c r="U485" s="42">
        <v>9.9600000000000009</v>
      </c>
      <c r="V485" s="42">
        <v>10.130000000000001</v>
      </c>
      <c r="W485" s="42">
        <v>10.3</v>
      </c>
      <c r="X485" s="42">
        <v>10.47</v>
      </c>
      <c r="Y485" s="42">
        <v>10.64</v>
      </c>
      <c r="Z485" s="42">
        <v>10.81</v>
      </c>
      <c r="AA485" s="42">
        <v>10.98</v>
      </c>
      <c r="AB485" s="42">
        <v>11.16</v>
      </c>
      <c r="AC485" s="42">
        <v>11.33</v>
      </c>
      <c r="AD485" s="42">
        <v>11.5</v>
      </c>
      <c r="AE485" s="42">
        <v>11.67</v>
      </c>
      <c r="AF485" s="42">
        <v>11.84</v>
      </c>
      <c r="AG485" s="42">
        <v>12.01</v>
      </c>
      <c r="AH485" s="42">
        <v>12.18</v>
      </c>
      <c r="AI485" s="42">
        <v>12.35</v>
      </c>
      <c r="AJ485" s="42">
        <v>12.52</v>
      </c>
      <c r="AK485" s="42">
        <v>12.69</v>
      </c>
      <c r="AL485" s="42">
        <v>12.86</v>
      </c>
      <c r="AM485" s="42">
        <v>13.03</v>
      </c>
      <c r="AN485" s="42">
        <v>13.2</v>
      </c>
      <c r="AO485" s="42">
        <v>13.37</v>
      </c>
      <c r="AP485" s="42">
        <v>13.54</v>
      </c>
    </row>
    <row r="486" spans="1:42" x14ac:dyDescent="0.2">
      <c r="A486" s="41">
        <v>4.74</v>
      </c>
      <c r="B486" s="42">
        <v>6.72</v>
      </c>
      <c r="C486" s="42">
        <v>6.89</v>
      </c>
      <c r="D486" s="42">
        <v>7.06</v>
      </c>
      <c r="E486" s="42">
        <v>7.23</v>
      </c>
      <c r="F486" s="42">
        <v>7.4</v>
      </c>
      <c r="G486" s="42">
        <v>7.57</v>
      </c>
      <c r="H486" s="42">
        <v>7.74</v>
      </c>
      <c r="I486" s="42">
        <v>7.91</v>
      </c>
      <c r="J486" s="42">
        <v>8.08</v>
      </c>
      <c r="K486" s="42">
        <v>8.25</v>
      </c>
      <c r="L486" s="42">
        <v>8.42</v>
      </c>
      <c r="M486" s="42">
        <v>8.59</v>
      </c>
      <c r="N486" s="42">
        <v>8.76</v>
      </c>
      <c r="O486" s="42">
        <v>8.94</v>
      </c>
      <c r="P486" s="42">
        <v>9.11</v>
      </c>
      <c r="Q486" s="42">
        <v>9.2799999999999994</v>
      </c>
      <c r="R486" s="42">
        <v>9.4499999999999993</v>
      </c>
      <c r="S486" s="42">
        <v>9.6199999999999992</v>
      </c>
      <c r="T486" s="42">
        <v>9.7899999999999991</v>
      </c>
      <c r="U486" s="42">
        <v>9.9600000000000009</v>
      </c>
      <c r="V486" s="42">
        <v>10.130000000000001</v>
      </c>
      <c r="W486" s="42">
        <v>10.3</v>
      </c>
      <c r="X486" s="42">
        <v>10.47</v>
      </c>
      <c r="Y486" s="42">
        <v>10.64</v>
      </c>
      <c r="Z486" s="42">
        <v>10.81</v>
      </c>
      <c r="AA486" s="42">
        <v>10.98</v>
      </c>
      <c r="AB486" s="42">
        <v>11.15</v>
      </c>
      <c r="AC486" s="42">
        <v>11.32</v>
      </c>
      <c r="AD486" s="42">
        <v>11.49</v>
      </c>
      <c r="AE486" s="42">
        <v>11.66</v>
      </c>
      <c r="AF486" s="42">
        <v>11.83</v>
      </c>
      <c r="AG486" s="42">
        <v>12</v>
      </c>
      <c r="AH486" s="42">
        <v>12.18</v>
      </c>
      <c r="AI486" s="42">
        <v>12.35</v>
      </c>
      <c r="AJ486" s="42">
        <v>12.52</v>
      </c>
      <c r="AK486" s="42">
        <v>12.69</v>
      </c>
      <c r="AL486" s="42">
        <v>12.86</v>
      </c>
      <c r="AM486" s="42">
        <v>13.03</v>
      </c>
      <c r="AN486" s="42">
        <v>13.2</v>
      </c>
      <c r="AO486" s="42">
        <v>13.37</v>
      </c>
      <c r="AP486" s="42">
        <v>13.54</v>
      </c>
    </row>
    <row r="487" spans="1:42" x14ac:dyDescent="0.2">
      <c r="A487" s="41">
        <v>4.75</v>
      </c>
      <c r="B487" s="42">
        <v>6.72</v>
      </c>
      <c r="C487" s="42">
        <v>6.89</v>
      </c>
      <c r="D487" s="42">
        <v>7.06</v>
      </c>
      <c r="E487" s="42">
        <v>7.23</v>
      </c>
      <c r="F487" s="42">
        <v>7.4</v>
      </c>
      <c r="G487" s="42">
        <v>7.57</v>
      </c>
      <c r="H487" s="42">
        <v>7.74</v>
      </c>
      <c r="I487" s="42">
        <v>7.91</v>
      </c>
      <c r="J487" s="42">
        <v>8.08</v>
      </c>
      <c r="K487" s="42">
        <v>8.25</v>
      </c>
      <c r="L487" s="42">
        <v>8.42</v>
      </c>
      <c r="M487" s="42">
        <v>8.59</v>
      </c>
      <c r="N487" s="42">
        <v>8.76</v>
      </c>
      <c r="O487" s="42">
        <v>8.93</v>
      </c>
      <c r="P487" s="42">
        <v>9.1</v>
      </c>
      <c r="Q487" s="42">
        <v>9.27</v>
      </c>
      <c r="R487" s="42">
        <v>9.44</v>
      </c>
      <c r="S487" s="42">
        <v>9.6199999999999992</v>
      </c>
      <c r="T487" s="42">
        <v>9.7899999999999991</v>
      </c>
      <c r="U487" s="42">
        <v>9.9600000000000009</v>
      </c>
      <c r="V487" s="42">
        <v>10.130000000000001</v>
      </c>
      <c r="W487" s="42">
        <v>10.3</v>
      </c>
      <c r="X487" s="42">
        <v>10.47</v>
      </c>
      <c r="Y487" s="42">
        <v>10.64</v>
      </c>
      <c r="Z487" s="42">
        <v>10.81</v>
      </c>
      <c r="AA487" s="42">
        <v>10.98</v>
      </c>
      <c r="AB487" s="42">
        <v>11.15</v>
      </c>
      <c r="AC487" s="42">
        <v>11.32</v>
      </c>
      <c r="AD487" s="42">
        <v>11.49</v>
      </c>
      <c r="AE487" s="42">
        <v>11.66</v>
      </c>
      <c r="AF487" s="42">
        <v>11.83</v>
      </c>
      <c r="AG487" s="42">
        <v>12</v>
      </c>
      <c r="AH487" s="42">
        <v>12.17</v>
      </c>
      <c r="AI487" s="42">
        <v>12.34</v>
      </c>
      <c r="AJ487" s="42">
        <v>12.51</v>
      </c>
      <c r="AK487" s="42">
        <v>12.68</v>
      </c>
      <c r="AL487" s="42">
        <v>12.85</v>
      </c>
      <c r="AM487" s="42">
        <v>13.02</v>
      </c>
      <c r="AN487" s="42">
        <v>13.19</v>
      </c>
      <c r="AO487" s="42">
        <v>13.37</v>
      </c>
      <c r="AP487" s="42">
        <v>13.54</v>
      </c>
    </row>
    <row r="488" spans="1:42" x14ac:dyDescent="0.2">
      <c r="A488" s="41">
        <v>4.76</v>
      </c>
      <c r="B488" s="42">
        <v>6.71</v>
      </c>
      <c r="C488" s="42">
        <v>6.88</v>
      </c>
      <c r="D488" s="42">
        <v>7.06</v>
      </c>
      <c r="E488" s="42">
        <v>7.23</v>
      </c>
      <c r="F488" s="42">
        <v>7.4</v>
      </c>
      <c r="G488" s="42">
        <v>7.57</v>
      </c>
      <c r="H488" s="42">
        <v>7.74</v>
      </c>
      <c r="I488" s="42">
        <v>7.91</v>
      </c>
      <c r="J488" s="42">
        <v>8.08</v>
      </c>
      <c r="K488" s="42">
        <v>8.25</v>
      </c>
      <c r="L488" s="42">
        <v>8.42</v>
      </c>
      <c r="M488" s="42">
        <v>8.59</v>
      </c>
      <c r="N488" s="42">
        <v>8.76</v>
      </c>
      <c r="O488" s="42">
        <v>8.93</v>
      </c>
      <c r="P488" s="42">
        <v>9.1</v>
      </c>
      <c r="Q488" s="42">
        <v>9.27</v>
      </c>
      <c r="R488" s="42">
        <v>9.44</v>
      </c>
      <c r="S488" s="42">
        <v>9.61</v>
      </c>
      <c r="T488" s="42">
        <v>9.7799999999999994</v>
      </c>
      <c r="U488" s="42">
        <v>9.9499999999999993</v>
      </c>
      <c r="V488" s="42">
        <v>10.119999999999999</v>
      </c>
      <c r="W488" s="42">
        <v>10.29</v>
      </c>
      <c r="X488" s="42">
        <v>10.46</v>
      </c>
      <c r="Y488" s="42">
        <v>10.64</v>
      </c>
      <c r="Z488" s="42">
        <v>10.81</v>
      </c>
      <c r="AA488" s="42">
        <v>10.98</v>
      </c>
      <c r="AB488" s="42">
        <v>11.15</v>
      </c>
      <c r="AC488" s="42">
        <v>11.32</v>
      </c>
      <c r="AD488" s="42">
        <v>11.49</v>
      </c>
      <c r="AE488" s="42">
        <v>11.66</v>
      </c>
      <c r="AF488" s="42">
        <v>11.83</v>
      </c>
      <c r="AG488" s="42">
        <v>12</v>
      </c>
      <c r="AH488" s="42">
        <v>12.17</v>
      </c>
      <c r="AI488" s="42">
        <v>12.34</v>
      </c>
      <c r="AJ488" s="42">
        <v>12.51</v>
      </c>
      <c r="AK488" s="42">
        <v>12.68</v>
      </c>
      <c r="AL488" s="42">
        <v>12.85</v>
      </c>
      <c r="AM488" s="42">
        <v>13.02</v>
      </c>
      <c r="AN488" s="42">
        <v>13.19</v>
      </c>
      <c r="AO488" s="42">
        <v>13.36</v>
      </c>
      <c r="AP488" s="42">
        <v>13.53</v>
      </c>
    </row>
    <row r="489" spans="1:42" x14ac:dyDescent="0.2">
      <c r="A489" s="41">
        <v>4.7699999999999996</v>
      </c>
      <c r="B489" s="42">
        <v>6.71</v>
      </c>
      <c r="C489" s="42">
        <v>6.88</v>
      </c>
      <c r="D489" s="42">
        <v>7.05</v>
      </c>
      <c r="E489" s="42">
        <v>7.22</v>
      </c>
      <c r="F489" s="42">
        <v>7.39</v>
      </c>
      <c r="G489" s="42">
        <v>7.56</v>
      </c>
      <c r="H489" s="42">
        <v>7.74</v>
      </c>
      <c r="I489" s="42">
        <v>7.91</v>
      </c>
      <c r="J489" s="42">
        <v>8.08</v>
      </c>
      <c r="K489" s="42">
        <v>8.25</v>
      </c>
      <c r="L489" s="42">
        <v>8.42</v>
      </c>
      <c r="M489" s="42">
        <v>8.59</v>
      </c>
      <c r="N489" s="42">
        <v>8.76</v>
      </c>
      <c r="O489" s="42">
        <v>8.93</v>
      </c>
      <c r="P489" s="42">
        <v>9.1</v>
      </c>
      <c r="Q489" s="42">
        <v>9.27</v>
      </c>
      <c r="R489" s="42">
        <v>9.44</v>
      </c>
      <c r="S489" s="42">
        <v>9.61</v>
      </c>
      <c r="T489" s="42">
        <v>9.7799999999999994</v>
      </c>
      <c r="U489" s="42">
        <v>9.9499999999999993</v>
      </c>
      <c r="V489" s="42">
        <v>10.119999999999999</v>
      </c>
      <c r="W489" s="42">
        <v>10.29</v>
      </c>
      <c r="X489" s="42">
        <v>10.46</v>
      </c>
      <c r="Y489" s="42">
        <v>10.63</v>
      </c>
      <c r="Z489" s="42">
        <v>10.8</v>
      </c>
      <c r="AA489" s="42">
        <v>10.97</v>
      </c>
      <c r="AB489" s="42">
        <v>11.14</v>
      </c>
      <c r="AC489" s="42">
        <v>11.31</v>
      </c>
      <c r="AD489" s="42">
        <v>11.48</v>
      </c>
      <c r="AE489" s="42">
        <v>11.65</v>
      </c>
      <c r="AF489" s="42">
        <v>11.83</v>
      </c>
      <c r="AG489" s="42">
        <v>12</v>
      </c>
      <c r="AH489" s="42">
        <v>12.17</v>
      </c>
      <c r="AI489" s="42">
        <v>12.34</v>
      </c>
      <c r="AJ489" s="42">
        <v>12.51</v>
      </c>
      <c r="AK489" s="42">
        <v>12.68</v>
      </c>
      <c r="AL489" s="42">
        <v>12.85</v>
      </c>
      <c r="AM489" s="42">
        <v>13.02</v>
      </c>
      <c r="AN489" s="42">
        <v>13.19</v>
      </c>
      <c r="AO489" s="42">
        <v>13.36</v>
      </c>
      <c r="AP489" s="42">
        <v>13.53</v>
      </c>
    </row>
    <row r="490" spans="1:42" x14ac:dyDescent="0.2">
      <c r="A490" s="41">
        <v>4.78</v>
      </c>
      <c r="B490" s="42">
        <v>6.71</v>
      </c>
      <c r="C490" s="42">
        <v>6.88</v>
      </c>
      <c r="D490" s="42">
        <v>7.05</v>
      </c>
      <c r="E490" s="42">
        <v>7.22</v>
      </c>
      <c r="F490" s="42">
        <v>7.39</v>
      </c>
      <c r="G490" s="42">
        <v>7.56</v>
      </c>
      <c r="H490" s="42">
        <v>7.73</v>
      </c>
      <c r="I490" s="42">
        <v>7.9</v>
      </c>
      <c r="J490" s="42">
        <v>8.07</v>
      </c>
      <c r="K490" s="42">
        <v>8.24</v>
      </c>
      <c r="L490" s="42">
        <v>8.42</v>
      </c>
      <c r="M490" s="42">
        <v>8.59</v>
      </c>
      <c r="N490" s="42">
        <v>8.76</v>
      </c>
      <c r="O490" s="42">
        <v>8.93</v>
      </c>
      <c r="P490" s="42">
        <v>9.1</v>
      </c>
      <c r="Q490" s="42">
        <v>9.27</v>
      </c>
      <c r="R490" s="42">
        <v>9.44</v>
      </c>
      <c r="S490" s="42">
        <v>9.61</v>
      </c>
      <c r="T490" s="42">
        <v>9.7799999999999994</v>
      </c>
      <c r="U490" s="42">
        <v>9.9499999999999993</v>
      </c>
      <c r="V490" s="42">
        <v>10.119999999999999</v>
      </c>
      <c r="W490" s="42">
        <v>10.29</v>
      </c>
      <c r="X490" s="42">
        <v>10.46</v>
      </c>
      <c r="Y490" s="42">
        <v>10.63</v>
      </c>
      <c r="Z490" s="42">
        <v>10.8</v>
      </c>
      <c r="AA490" s="42">
        <v>10.97</v>
      </c>
      <c r="AB490" s="42">
        <v>11.14</v>
      </c>
      <c r="AC490" s="42">
        <v>11.31</v>
      </c>
      <c r="AD490" s="42">
        <v>11.48</v>
      </c>
      <c r="AE490" s="42">
        <v>11.65</v>
      </c>
      <c r="AF490" s="42">
        <v>11.82</v>
      </c>
      <c r="AG490" s="42">
        <v>11.99</v>
      </c>
      <c r="AH490" s="42">
        <v>12.16</v>
      </c>
      <c r="AI490" s="42">
        <v>12.33</v>
      </c>
      <c r="AJ490" s="42">
        <v>12.5</v>
      </c>
      <c r="AK490" s="42">
        <v>12.67</v>
      </c>
      <c r="AL490" s="42">
        <v>12.84</v>
      </c>
      <c r="AM490" s="42">
        <v>13.01</v>
      </c>
      <c r="AN490" s="42">
        <v>13.18</v>
      </c>
      <c r="AO490" s="42">
        <v>13.35</v>
      </c>
      <c r="AP490" s="42">
        <v>13.53</v>
      </c>
    </row>
    <row r="491" spans="1:42" x14ac:dyDescent="0.2">
      <c r="A491" s="41">
        <v>4.79</v>
      </c>
      <c r="B491" s="42">
        <v>6.71</v>
      </c>
      <c r="C491" s="42">
        <v>6.88</v>
      </c>
      <c r="D491" s="42">
        <v>7.05</v>
      </c>
      <c r="E491" s="42">
        <v>7.22</v>
      </c>
      <c r="F491" s="42">
        <v>7.39</v>
      </c>
      <c r="G491" s="42">
        <v>7.56</v>
      </c>
      <c r="H491" s="42">
        <v>7.73</v>
      </c>
      <c r="I491" s="42">
        <v>7.9</v>
      </c>
      <c r="J491" s="42">
        <v>8.07</v>
      </c>
      <c r="K491" s="42">
        <v>8.24</v>
      </c>
      <c r="L491" s="42">
        <v>8.41</v>
      </c>
      <c r="M491" s="42">
        <v>8.58</v>
      </c>
      <c r="N491" s="42">
        <v>8.75</v>
      </c>
      <c r="O491" s="42">
        <v>8.92</v>
      </c>
      <c r="P491" s="42">
        <v>9.09</v>
      </c>
      <c r="Q491" s="42">
        <v>9.26</v>
      </c>
      <c r="R491" s="42">
        <v>9.43</v>
      </c>
      <c r="S491" s="42">
        <v>9.61</v>
      </c>
      <c r="T491" s="42">
        <v>9.7799999999999994</v>
      </c>
      <c r="U491" s="42">
        <v>9.9499999999999993</v>
      </c>
      <c r="V491" s="42">
        <v>10.119999999999999</v>
      </c>
      <c r="W491" s="42">
        <v>10.29</v>
      </c>
      <c r="X491" s="42">
        <v>10.46</v>
      </c>
      <c r="Y491" s="42">
        <v>10.63</v>
      </c>
      <c r="Z491" s="42">
        <v>10.8</v>
      </c>
      <c r="AA491" s="42">
        <v>10.97</v>
      </c>
      <c r="AB491" s="42">
        <v>11.14</v>
      </c>
      <c r="AC491" s="42">
        <v>11.31</v>
      </c>
      <c r="AD491" s="42">
        <v>11.48</v>
      </c>
      <c r="AE491" s="42">
        <v>11.65</v>
      </c>
      <c r="AF491" s="42">
        <v>11.82</v>
      </c>
      <c r="AG491" s="42">
        <v>11.99</v>
      </c>
      <c r="AH491" s="42">
        <v>12.16</v>
      </c>
      <c r="AI491" s="42">
        <v>12.33</v>
      </c>
      <c r="AJ491" s="42">
        <v>12.5</v>
      </c>
      <c r="AK491" s="42">
        <v>12.67</v>
      </c>
      <c r="AL491" s="42">
        <v>12.84</v>
      </c>
      <c r="AM491" s="42">
        <v>13.01</v>
      </c>
      <c r="AN491" s="42">
        <v>13.18</v>
      </c>
      <c r="AO491" s="42">
        <v>13.35</v>
      </c>
      <c r="AP491" s="42">
        <v>13.52</v>
      </c>
    </row>
    <row r="492" spans="1:42" x14ac:dyDescent="0.2">
      <c r="A492" s="41">
        <v>4.8</v>
      </c>
      <c r="B492" s="42">
        <v>6.71</v>
      </c>
      <c r="C492" s="42">
        <v>6.88</v>
      </c>
      <c r="D492" s="42">
        <v>7.05</v>
      </c>
      <c r="E492" s="42">
        <v>7.22</v>
      </c>
      <c r="F492" s="42">
        <v>7.39</v>
      </c>
      <c r="G492" s="42">
        <v>7.56</v>
      </c>
      <c r="H492" s="42">
        <v>7.73</v>
      </c>
      <c r="I492" s="42">
        <v>7.9</v>
      </c>
      <c r="J492" s="42">
        <v>8.07</v>
      </c>
      <c r="K492" s="42">
        <v>8.24</v>
      </c>
      <c r="L492" s="42">
        <v>8.41</v>
      </c>
      <c r="M492" s="42">
        <v>8.58</v>
      </c>
      <c r="N492" s="42">
        <v>8.75</v>
      </c>
      <c r="O492" s="42">
        <v>8.92</v>
      </c>
      <c r="P492" s="42">
        <v>9.09</v>
      </c>
      <c r="Q492" s="42">
        <v>9.26</v>
      </c>
      <c r="R492" s="42">
        <v>9.43</v>
      </c>
      <c r="S492" s="42">
        <v>9.6</v>
      </c>
      <c r="T492" s="42">
        <v>9.77</v>
      </c>
      <c r="U492" s="42">
        <v>9.94</v>
      </c>
      <c r="V492" s="42">
        <v>10.11</v>
      </c>
      <c r="W492" s="42">
        <v>10.28</v>
      </c>
      <c r="X492" s="42">
        <v>10.45</v>
      </c>
      <c r="Y492" s="42">
        <v>10.62</v>
      </c>
      <c r="Z492" s="42">
        <v>10.79</v>
      </c>
      <c r="AA492" s="42">
        <v>10.96</v>
      </c>
      <c r="AB492" s="42">
        <v>11.14</v>
      </c>
      <c r="AC492" s="42">
        <v>11.31</v>
      </c>
      <c r="AD492" s="42">
        <v>11.48</v>
      </c>
      <c r="AE492" s="42">
        <v>11.65</v>
      </c>
      <c r="AF492" s="42">
        <v>11.82</v>
      </c>
      <c r="AG492" s="42">
        <v>11.99</v>
      </c>
      <c r="AH492" s="42">
        <v>12.16</v>
      </c>
      <c r="AI492" s="42">
        <v>12.33</v>
      </c>
      <c r="AJ492" s="42">
        <v>12.5</v>
      </c>
      <c r="AK492" s="42">
        <v>12.67</v>
      </c>
      <c r="AL492" s="42">
        <v>12.84</v>
      </c>
      <c r="AM492" s="42">
        <v>13.01</v>
      </c>
      <c r="AN492" s="42">
        <v>13.18</v>
      </c>
      <c r="AO492" s="42">
        <v>13.35</v>
      </c>
      <c r="AP492" s="42">
        <v>13.52</v>
      </c>
    </row>
    <row r="493" spans="1:42" x14ac:dyDescent="0.2">
      <c r="A493" s="41">
        <v>4.8099999999999996</v>
      </c>
      <c r="B493" s="42">
        <v>6.71</v>
      </c>
      <c r="C493" s="42">
        <v>6.88</v>
      </c>
      <c r="D493" s="42">
        <v>7.05</v>
      </c>
      <c r="E493" s="42">
        <v>7.22</v>
      </c>
      <c r="F493" s="42">
        <v>7.39</v>
      </c>
      <c r="G493" s="42">
        <v>7.56</v>
      </c>
      <c r="H493" s="42">
        <v>7.73</v>
      </c>
      <c r="I493" s="42">
        <v>7.9</v>
      </c>
      <c r="J493" s="42">
        <v>8.07</v>
      </c>
      <c r="K493" s="42">
        <v>8.24</v>
      </c>
      <c r="L493" s="42">
        <v>8.41</v>
      </c>
      <c r="M493" s="42">
        <v>8.58</v>
      </c>
      <c r="N493" s="42">
        <v>8.75</v>
      </c>
      <c r="O493" s="42">
        <v>8.92</v>
      </c>
      <c r="P493" s="42">
        <v>9.09</v>
      </c>
      <c r="Q493" s="42">
        <v>9.26</v>
      </c>
      <c r="R493" s="42">
        <v>9.43</v>
      </c>
      <c r="S493" s="42">
        <v>9.6</v>
      </c>
      <c r="T493" s="42">
        <v>9.77</v>
      </c>
      <c r="U493" s="42">
        <v>9.94</v>
      </c>
      <c r="V493" s="42">
        <v>10.11</v>
      </c>
      <c r="W493" s="42">
        <v>10.28</v>
      </c>
      <c r="X493" s="42">
        <v>10.45</v>
      </c>
      <c r="Y493" s="42">
        <v>10.62</v>
      </c>
      <c r="Z493" s="42">
        <v>10.79</v>
      </c>
      <c r="AA493" s="42">
        <v>10.96</v>
      </c>
      <c r="AB493" s="42">
        <v>11.13</v>
      </c>
      <c r="AC493" s="42">
        <v>11.3</v>
      </c>
      <c r="AD493" s="42">
        <v>11.47</v>
      </c>
      <c r="AE493" s="42">
        <v>11.64</v>
      </c>
      <c r="AF493" s="42">
        <v>11.81</v>
      </c>
      <c r="AG493" s="42">
        <v>11.98</v>
      </c>
      <c r="AH493" s="42">
        <v>12.15</v>
      </c>
      <c r="AI493" s="42">
        <v>12.32</v>
      </c>
      <c r="AJ493" s="42">
        <v>12.49</v>
      </c>
      <c r="AK493" s="42">
        <v>12.66</v>
      </c>
      <c r="AL493" s="42">
        <v>12.83</v>
      </c>
      <c r="AM493" s="42">
        <v>13</v>
      </c>
      <c r="AN493" s="42">
        <v>13.17</v>
      </c>
      <c r="AO493" s="42">
        <v>13.34</v>
      </c>
      <c r="AP493" s="42">
        <v>13.51</v>
      </c>
    </row>
    <row r="494" spans="1:42" x14ac:dyDescent="0.2">
      <c r="A494" s="41">
        <v>4.82</v>
      </c>
      <c r="B494" s="42">
        <v>6.7</v>
      </c>
      <c r="C494" s="42">
        <v>6.87</v>
      </c>
      <c r="D494" s="42">
        <v>7.04</v>
      </c>
      <c r="E494" s="42">
        <v>7.21</v>
      </c>
      <c r="F494" s="42">
        <v>7.38</v>
      </c>
      <c r="G494" s="42">
        <v>7.56</v>
      </c>
      <c r="H494" s="42">
        <v>7.73</v>
      </c>
      <c r="I494" s="42">
        <v>7.9</v>
      </c>
      <c r="J494" s="42">
        <v>8.07</v>
      </c>
      <c r="K494" s="42">
        <v>8.24</v>
      </c>
      <c r="L494" s="42">
        <v>8.41</v>
      </c>
      <c r="M494" s="42">
        <v>8.58</v>
      </c>
      <c r="N494" s="42">
        <v>8.75</v>
      </c>
      <c r="O494" s="42">
        <v>8.92</v>
      </c>
      <c r="P494" s="42">
        <v>9.09</v>
      </c>
      <c r="Q494" s="42">
        <v>9.26</v>
      </c>
      <c r="R494" s="42">
        <v>9.43</v>
      </c>
      <c r="S494" s="42">
        <v>9.6</v>
      </c>
      <c r="T494" s="42">
        <v>9.77</v>
      </c>
      <c r="U494" s="42">
        <v>9.94</v>
      </c>
      <c r="V494" s="42">
        <v>10.11</v>
      </c>
      <c r="W494" s="42">
        <v>10.28</v>
      </c>
      <c r="X494" s="42">
        <v>10.45</v>
      </c>
      <c r="Y494" s="42">
        <v>10.62</v>
      </c>
      <c r="Z494" s="42">
        <v>10.79</v>
      </c>
      <c r="AA494" s="42">
        <v>10.96</v>
      </c>
      <c r="AB494" s="42">
        <v>11.13</v>
      </c>
      <c r="AC494" s="42">
        <v>11.3</v>
      </c>
      <c r="AD494" s="42">
        <v>11.47</v>
      </c>
      <c r="AE494" s="42">
        <v>11.64</v>
      </c>
      <c r="AF494" s="42">
        <v>11.81</v>
      </c>
      <c r="AG494" s="42">
        <v>11.98</v>
      </c>
      <c r="AH494" s="42">
        <v>12.15</v>
      </c>
      <c r="AI494" s="42">
        <v>12.32</v>
      </c>
      <c r="AJ494" s="42">
        <v>12.49</v>
      </c>
      <c r="AK494" s="42">
        <v>12.66</v>
      </c>
      <c r="AL494" s="42">
        <v>12.83</v>
      </c>
      <c r="AM494" s="42">
        <v>13</v>
      </c>
      <c r="AN494" s="42">
        <v>13.17</v>
      </c>
      <c r="AO494" s="42">
        <v>13.34</v>
      </c>
      <c r="AP494" s="42">
        <v>13.51</v>
      </c>
    </row>
    <row r="495" spans="1:42" x14ac:dyDescent="0.2">
      <c r="A495" s="41">
        <v>4.83</v>
      </c>
      <c r="B495" s="42">
        <v>6.7</v>
      </c>
      <c r="C495" s="42">
        <v>6.87</v>
      </c>
      <c r="D495" s="42">
        <v>7.04</v>
      </c>
      <c r="E495" s="42">
        <v>7.21</v>
      </c>
      <c r="F495" s="42">
        <v>7.38</v>
      </c>
      <c r="G495" s="42">
        <v>7.55</v>
      </c>
      <c r="H495" s="42">
        <v>7.72</v>
      </c>
      <c r="I495" s="42">
        <v>7.89</v>
      </c>
      <c r="J495" s="42">
        <v>8.06</v>
      </c>
      <c r="K495" s="42">
        <v>8.23</v>
      </c>
      <c r="L495" s="42">
        <v>8.4</v>
      </c>
      <c r="M495" s="42">
        <v>8.57</v>
      </c>
      <c r="N495" s="42">
        <v>8.74</v>
      </c>
      <c r="O495" s="42">
        <v>8.91</v>
      </c>
      <c r="P495" s="42">
        <v>9.08</v>
      </c>
      <c r="Q495" s="42">
        <v>9.25</v>
      </c>
      <c r="R495" s="42">
        <v>9.42</v>
      </c>
      <c r="S495" s="42">
        <v>9.6</v>
      </c>
      <c r="T495" s="42">
        <v>9.77</v>
      </c>
      <c r="U495" s="42">
        <v>9.94</v>
      </c>
      <c r="V495" s="42">
        <v>10.11</v>
      </c>
      <c r="W495" s="42">
        <v>10.28</v>
      </c>
      <c r="X495" s="42">
        <v>10.45</v>
      </c>
      <c r="Y495" s="42">
        <v>10.62</v>
      </c>
      <c r="Z495" s="42">
        <v>10.79</v>
      </c>
      <c r="AA495" s="42">
        <v>10.96</v>
      </c>
      <c r="AB495" s="42">
        <v>11.13</v>
      </c>
      <c r="AC495" s="42">
        <v>11.3</v>
      </c>
      <c r="AD495" s="42">
        <v>11.47</v>
      </c>
      <c r="AE495" s="42">
        <v>11.64</v>
      </c>
      <c r="AF495" s="42">
        <v>11.81</v>
      </c>
      <c r="AG495" s="42">
        <v>11.98</v>
      </c>
      <c r="AH495" s="42">
        <v>12.15</v>
      </c>
      <c r="AI495" s="42">
        <v>12.32</v>
      </c>
      <c r="AJ495" s="42">
        <v>12.49</v>
      </c>
      <c r="AK495" s="42">
        <v>12.66</v>
      </c>
      <c r="AL495" s="42">
        <v>12.83</v>
      </c>
      <c r="AM495" s="42">
        <v>13</v>
      </c>
      <c r="AN495" s="42">
        <v>13.17</v>
      </c>
      <c r="AO495" s="42">
        <v>13.34</v>
      </c>
      <c r="AP495" s="42">
        <v>13.51</v>
      </c>
    </row>
    <row r="496" spans="1:42" x14ac:dyDescent="0.2">
      <c r="A496" s="41">
        <v>4.84</v>
      </c>
      <c r="B496" s="42">
        <v>6.7</v>
      </c>
      <c r="C496" s="42">
        <v>6.87</v>
      </c>
      <c r="D496" s="42">
        <v>7.04</v>
      </c>
      <c r="E496" s="42">
        <v>7.21</v>
      </c>
      <c r="F496" s="42">
        <v>7.38</v>
      </c>
      <c r="G496" s="42">
        <v>7.55</v>
      </c>
      <c r="H496" s="42">
        <v>7.72</v>
      </c>
      <c r="I496" s="42">
        <v>7.89</v>
      </c>
      <c r="J496" s="42">
        <v>8.06</v>
      </c>
      <c r="K496" s="42">
        <v>8.23</v>
      </c>
      <c r="L496" s="42">
        <v>8.4</v>
      </c>
      <c r="M496" s="42">
        <v>8.57</v>
      </c>
      <c r="N496" s="42">
        <v>8.74</v>
      </c>
      <c r="O496" s="42">
        <v>8.91</v>
      </c>
      <c r="P496" s="42">
        <v>9.08</v>
      </c>
      <c r="Q496" s="42">
        <v>9.25</v>
      </c>
      <c r="R496" s="42">
        <v>9.42</v>
      </c>
      <c r="S496" s="42">
        <v>9.59</v>
      </c>
      <c r="T496" s="42">
        <v>9.76</v>
      </c>
      <c r="U496" s="42">
        <v>9.93</v>
      </c>
      <c r="V496" s="42">
        <v>10.1</v>
      </c>
      <c r="W496" s="42">
        <v>10.27</v>
      </c>
      <c r="X496" s="42">
        <v>10.44</v>
      </c>
      <c r="Y496" s="42">
        <v>10.61</v>
      </c>
      <c r="Z496" s="42">
        <v>10.78</v>
      </c>
      <c r="AA496" s="42">
        <v>10.95</v>
      </c>
      <c r="AB496" s="42">
        <v>11.12</v>
      </c>
      <c r="AC496" s="42">
        <v>11.29</v>
      </c>
      <c r="AD496" s="42">
        <v>11.46</v>
      </c>
      <c r="AE496" s="42">
        <v>11.63</v>
      </c>
      <c r="AF496" s="42">
        <v>11.8</v>
      </c>
      <c r="AG496" s="42">
        <v>11.97</v>
      </c>
      <c r="AH496" s="42">
        <v>12.14</v>
      </c>
      <c r="AI496" s="42">
        <v>12.31</v>
      </c>
      <c r="AJ496" s="42">
        <v>12.48</v>
      </c>
      <c r="AK496" s="42">
        <v>12.65</v>
      </c>
      <c r="AL496" s="42">
        <v>12.82</v>
      </c>
      <c r="AM496" s="42">
        <v>12.99</v>
      </c>
      <c r="AN496" s="42">
        <v>13.16</v>
      </c>
      <c r="AO496" s="42">
        <v>13.33</v>
      </c>
      <c r="AP496" s="42">
        <v>13.5</v>
      </c>
    </row>
    <row r="497" spans="1:42" x14ac:dyDescent="0.2">
      <c r="A497" s="41">
        <v>4.8499999999999996</v>
      </c>
      <c r="B497" s="42">
        <v>6.7</v>
      </c>
      <c r="C497" s="42">
        <v>6.87</v>
      </c>
      <c r="D497" s="42">
        <v>7.04</v>
      </c>
      <c r="E497" s="42">
        <v>7.21</v>
      </c>
      <c r="F497" s="42">
        <v>7.38</v>
      </c>
      <c r="G497" s="42">
        <v>7.55</v>
      </c>
      <c r="H497" s="42">
        <v>7.72</v>
      </c>
      <c r="I497" s="42">
        <v>7.89</v>
      </c>
      <c r="J497" s="42">
        <v>8.06</v>
      </c>
      <c r="K497" s="42">
        <v>8.23</v>
      </c>
      <c r="L497" s="42">
        <v>8.4</v>
      </c>
      <c r="M497" s="42">
        <v>8.57</v>
      </c>
      <c r="N497" s="42">
        <v>8.74</v>
      </c>
      <c r="O497" s="42">
        <v>8.91</v>
      </c>
      <c r="P497" s="42">
        <v>9.08</v>
      </c>
      <c r="Q497" s="42">
        <v>9.25</v>
      </c>
      <c r="R497" s="42">
        <v>9.42</v>
      </c>
      <c r="S497" s="42">
        <v>9.59</v>
      </c>
      <c r="T497" s="42">
        <v>9.76</v>
      </c>
      <c r="U497" s="42">
        <v>9.93</v>
      </c>
      <c r="V497" s="42">
        <v>10.1</v>
      </c>
      <c r="W497" s="42">
        <v>10.27</v>
      </c>
      <c r="X497" s="42">
        <v>10.44</v>
      </c>
      <c r="Y497" s="42">
        <v>10.61</v>
      </c>
      <c r="Z497" s="42">
        <v>10.78</v>
      </c>
      <c r="AA497" s="42">
        <v>10.95</v>
      </c>
      <c r="AB497" s="42">
        <v>11.12</v>
      </c>
      <c r="AC497" s="42">
        <v>11.29</v>
      </c>
      <c r="AD497" s="42">
        <v>11.46</v>
      </c>
      <c r="AE497" s="42">
        <v>11.63</v>
      </c>
      <c r="AF497" s="42">
        <v>11.8</v>
      </c>
      <c r="AG497" s="42">
        <v>11.97</v>
      </c>
      <c r="AH497" s="42">
        <v>12.14</v>
      </c>
      <c r="AI497" s="42">
        <v>12.31</v>
      </c>
      <c r="AJ497" s="42">
        <v>12.48</v>
      </c>
      <c r="AK497" s="42">
        <v>12.65</v>
      </c>
      <c r="AL497" s="42">
        <v>12.82</v>
      </c>
      <c r="AM497" s="42">
        <v>12.99</v>
      </c>
      <c r="AN497" s="42">
        <v>13.16</v>
      </c>
      <c r="AO497" s="42">
        <v>13.33</v>
      </c>
      <c r="AP497" s="42">
        <v>13.5</v>
      </c>
    </row>
    <row r="498" spans="1:42" x14ac:dyDescent="0.2">
      <c r="A498" s="41">
        <v>4.8600000000000003</v>
      </c>
      <c r="B498" s="42">
        <v>6.7</v>
      </c>
      <c r="C498" s="42">
        <v>6.87</v>
      </c>
      <c r="D498" s="42">
        <v>7.04</v>
      </c>
      <c r="E498" s="42">
        <v>7.21</v>
      </c>
      <c r="F498" s="42">
        <v>7.38</v>
      </c>
      <c r="G498" s="42">
        <v>7.55</v>
      </c>
      <c r="H498" s="42">
        <v>7.72</v>
      </c>
      <c r="I498" s="42">
        <v>7.89</v>
      </c>
      <c r="J498" s="42">
        <v>8.06</v>
      </c>
      <c r="K498" s="42">
        <v>8.23</v>
      </c>
      <c r="L498" s="42">
        <v>8.4</v>
      </c>
      <c r="M498" s="42">
        <v>8.57</v>
      </c>
      <c r="N498" s="42">
        <v>8.74</v>
      </c>
      <c r="O498" s="42">
        <v>8.91</v>
      </c>
      <c r="P498" s="42">
        <v>9.08</v>
      </c>
      <c r="Q498" s="42">
        <v>9.25</v>
      </c>
      <c r="R498" s="42">
        <v>9.42</v>
      </c>
      <c r="S498" s="42">
        <v>9.59</v>
      </c>
      <c r="T498" s="42">
        <v>9.76</v>
      </c>
      <c r="U498" s="42">
        <v>9.93</v>
      </c>
      <c r="V498" s="42">
        <v>10.1</v>
      </c>
      <c r="W498" s="42">
        <v>10.27</v>
      </c>
      <c r="X498" s="42">
        <v>10.44</v>
      </c>
      <c r="Y498" s="42">
        <v>10.61</v>
      </c>
      <c r="Z498" s="42">
        <v>10.78</v>
      </c>
      <c r="AA498" s="42">
        <v>10.95</v>
      </c>
      <c r="AB498" s="42">
        <v>11.12</v>
      </c>
      <c r="AC498" s="42">
        <v>11.29</v>
      </c>
      <c r="AD498" s="42">
        <v>11.46</v>
      </c>
      <c r="AE498" s="42">
        <v>11.63</v>
      </c>
      <c r="AF498" s="42">
        <v>11.8</v>
      </c>
      <c r="AG498" s="42">
        <v>11.97</v>
      </c>
      <c r="AH498" s="42">
        <v>12.14</v>
      </c>
      <c r="AI498" s="42">
        <v>12.31</v>
      </c>
      <c r="AJ498" s="42">
        <v>12.48</v>
      </c>
      <c r="AK498" s="42">
        <v>12.65</v>
      </c>
      <c r="AL498" s="42">
        <v>12.82</v>
      </c>
      <c r="AM498" s="42">
        <v>12.99</v>
      </c>
      <c r="AN498" s="42">
        <v>13.16</v>
      </c>
      <c r="AO498" s="42">
        <v>13.33</v>
      </c>
      <c r="AP498" s="42">
        <v>13.5</v>
      </c>
    </row>
    <row r="499" spans="1:42" x14ac:dyDescent="0.2">
      <c r="A499" s="41">
        <v>4.87</v>
      </c>
      <c r="B499" s="42">
        <v>6.69</v>
      </c>
      <c r="C499" s="42">
        <v>6.86</v>
      </c>
      <c r="D499" s="42">
        <v>7.03</v>
      </c>
      <c r="E499" s="42">
        <v>7.21</v>
      </c>
      <c r="F499" s="42">
        <v>7.38</v>
      </c>
      <c r="G499" s="42">
        <v>7.55</v>
      </c>
      <c r="H499" s="42">
        <v>7.72</v>
      </c>
      <c r="I499" s="42">
        <v>7.89</v>
      </c>
      <c r="J499" s="42">
        <v>8.06</v>
      </c>
      <c r="K499" s="42">
        <v>8.23</v>
      </c>
      <c r="L499" s="42">
        <v>8.4</v>
      </c>
      <c r="M499" s="42">
        <v>8.57</v>
      </c>
      <c r="N499" s="42">
        <v>8.74</v>
      </c>
      <c r="O499" s="42">
        <v>8.91</v>
      </c>
      <c r="P499" s="42">
        <v>9.08</v>
      </c>
      <c r="Q499" s="42">
        <v>9.25</v>
      </c>
      <c r="R499" s="42">
        <v>9.42</v>
      </c>
      <c r="S499" s="42">
        <v>9.59</v>
      </c>
      <c r="T499" s="42">
        <v>9.76</v>
      </c>
      <c r="U499" s="42">
        <v>9.93</v>
      </c>
      <c r="V499" s="42">
        <v>10.1</v>
      </c>
      <c r="W499" s="42">
        <v>10.27</v>
      </c>
      <c r="X499" s="42">
        <v>10.43</v>
      </c>
      <c r="Y499" s="42">
        <v>10.6</v>
      </c>
      <c r="Z499" s="42">
        <v>10.77</v>
      </c>
      <c r="AA499" s="42">
        <v>10.94</v>
      </c>
      <c r="AB499" s="42">
        <v>11.11</v>
      </c>
      <c r="AC499" s="42">
        <v>11.28</v>
      </c>
      <c r="AD499" s="42">
        <v>11.45</v>
      </c>
      <c r="AE499" s="42">
        <v>11.62</v>
      </c>
      <c r="AF499" s="42">
        <v>11.79</v>
      </c>
      <c r="AG499" s="42">
        <v>11.96</v>
      </c>
      <c r="AH499" s="42">
        <v>12.13</v>
      </c>
      <c r="AI499" s="42">
        <v>12.3</v>
      </c>
      <c r="AJ499" s="42">
        <v>12.47</v>
      </c>
      <c r="AK499" s="42">
        <v>12.64</v>
      </c>
      <c r="AL499" s="42">
        <v>12.81</v>
      </c>
      <c r="AM499" s="42">
        <v>12.98</v>
      </c>
      <c r="AN499" s="42">
        <v>13.15</v>
      </c>
      <c r="AO499" s="42">
        <v>13.32</v>
      </c>
      <c r="AP499" s="42">
        <v>13.49</v>
      </c>
    </row>
    <row r="500" spans="1:42" x14ac:dyDescent="0.2">
      <c r="A500" s="41">
        <v>4.88</v>
      </c>
      <c r="B500" s="42">
        <v>6.69</v>
      </c>
      <c r="C500" s="42">
        <v>6.86</v>
      </c>
      <c r="D500" s="42">
        <v>7.03</v>
      </c>
      <c r="E500" s="42">
        <v>7.2</v>
      </c>
      <c r="F500" s="42">
        <v>7.37</v>
      </c>
      <c r="G500" s="42">
        <v>7.54</v>
      </c>
      <c r="H500" s="42">
        <v>7.71</v>
      </c>
      <c r="I500" s="42">
        <v>7.88</v>
      </c>
      <c r="J500" s="42">
        <v>8.0500000000000007</v>
      </c>
      <c r="K500" s="42">
        <v>8.2200000000000006</v>
      </c>
      <c r="L500" s="42">
        <v>8.39</v>
      </c>
      <c r="M500" s="42">
        <v>8.56</v>
      </c>
      <c r="N500" s="42">
        <v>8.73</v>
      </c>
      <c r="O500" s="42">
        <v>8.9</v>
      </c>
      <c r="P500" s="42">
        <v>9.07</v>
      </c>
      <c r="Q500" s="42">
        <v>9.24</v>
      </c>
      <c r="R500" s="42">
        <v>9.41</v>
      </c>
      <c r="S500" s="42">
        <v>9.58</v>
      </c>
      <c r="T500" s="42">
        <v>9.75</v>
      </c>
      <c r="U500" s="42">
        <v>9.92</v>
      </c>
      <c r="V500" s="42">
        <v>10.09</v>
      </c>
      <c r="W500" s="42">
        <v>10.26</v>
      </c>
      <c r="X500" s="42">
        <v>10.43</v>
      </c>
      <c r="Y500" s="42">
        <v>10.6</v>
      </c>
      <c r="Z500" s="42">
        <v>10.77</v>
      </c>
      <c r="AA500" s="42">
        <v>10.94</v>
      </c>
      <c r="AB500" s="42">
        <v>11.11</v>
      </c>
      <c r="AC500" s="42">
        <v>11.28</v>
      </c>
      <c r="AD500" s="42">
        <v>11.45</v>
      </c>
      <c r="AE500" s="42">
        <v>11.62</v>
      </c>
      <c r="AF500" s="42">
        <v>11.79</v>
      </c>
      <c r="AG500" s="42">
        <v>11.96</v>
      </c>
      <c r="AH500" s="42">
        <v>12.13</v>
      </c>
      <c r="AI500" s="42">
        <v>12.3</v>
      </c>
      <c r="AJ500" s="42">
        <v>12.47</v>
      </c>
      <c r="AK500" s="42">
        <v>12.64</v>
      </c>
      <c r="AL500" s="42">
        <v>12.81</v>
      </c>
      <c r="AM500" s="42">
        <v>12.98</v>
      </c>
      <c r="AN500" s="42">
        <v>13.15</v>
      </c>
      <c r="AO500" s="42">
        <v>13.32</v>
      </c>
      <c r="AP500" s="42">
        <v>13.49</v>
      </c>
    </row>
    <row r="501" spans="1:42" x14ac:dyDescent="0.2">
      <c r="A501" s="41">
        <v>4.8899999999999997</v>
      </c>
      <c r="B501" s="42">
        <v>6.69</v>
      </c>
      <c r="C501" s="42">
        <v>6.86</v>
      </c>
      <c r="D501" s="42">
        <v>7.03</v>
      </c>
      <c r="E501" s="42">
        <v>7.2</v>
      </c>
      <c r="F501" s="42">
        <v>7.37</v>
      </c>
      <c r="G501" s="42">
        <v>7.54</v>
      </c>
      <c r="H501" s="42">
        <v>7.71</v>
      </c>
      <c r="I501" s="42">
        <v>7.88</v>
      </c>
      <c r="J501" s="42">
        <v>8.0500000000000007</v>
      </c>
      <c r="K501" s="42">
        <v>8.2200000000000006</v>
      </c>
      <c r="L501" s="42">
        <v>8.39</v>
      </c>
      <c r="M501" s="42">
        <v>8.56</v>
      </c>
      <c r="N501" s="42">
        <v>8.73</v>
      </c>
      <c r="O501" s="42">
        <v>8.9</v>
      </c>
      <c r="P501" s="42">
        <v>9.07</v>
      </c>
      <c r="Q501" s="42">
        <v>9.24</v>
      </c>
      <c r="R501" s="42">
        <v>9.41</v>
      </c>
      <c r="S501" s="42">
        <v>9.58</v>
      </c>
      <c r="T501" s="42">
        <v>9.75</v>
      </c>
      <c r="U501" s="42">
        <v>9.92</v>
      </c>
      <c r="V501" s="42">
        <v>10.09</v>
      </c>
      <c r="W501" s="42">
        <v>10.26</v>
      </c>
      <c r="X501" s="42">
        <v>10.43</v>
      </c>
      <c r="Y501" s="42">
        <v>10.6</v>
      </c>
      <c r="Z501" s="42">
        <v>10.77</v>
      </c>
      <c r="AA501" s="42">
        <v>10.94</v>
      </c>
      <c r="AB501" s="42">
        <v>11.11</v>
      </c>
      <c r="AC501" s="42">
        <v>11.28</v>
      </c>
      <c r="AD501" s="42">
        <v>11.45</v>
      </c>
      <c r="AE501" s="42">
        <v>11.62</v>
      </c>
      <c r="AF501" s="42">
        <v>11.79</v>
      </c>
      <c r="AG501" s="42">
        <v>11.96</v>
      </c>
      <c r="AH501" s="42">
        <v>12.13</v>
      </c>
      <c r="AI501" s="42">
        <v>12.3</v>
      </c>
      <c r="AJ501" s="42">
        <v>12.47</v>
      </c>
      <c r="AK501" s="42">
        <v>12.64</v>
      </c>
      <c r="AL501" s="42">
        <v>12.81</v>
      </c>
      <c r="AM501" s="42">
        <v>12.98</v>
      </c>
      <c r="AN501" s="42">
        <v>13.15</v>
      </c>
      <c r="AO501" s="42">
        <v>13.32</v>
      </c>
      <c r="AP501" s="42">
        <v>13.49</v>
      </c>
    </row>
    <row r="502" spans="1:42" x14ac:dyDescent="0.2">
      <c r="A502" s="41">
        <v>4.9000000000000004</v>
      </c>
      <c r="B502" s="42">
        <v>6.69</v>
      </c>
      <c r="C502" s="42">
        <v>6.86</v>
      </c>
      <c r="D502" s="42">
        <v>7.03</v>
      </c>
      <c r="E502" s="42">
        <v>7.2</v>
      </c>
      <c r="F502" s="42">
        <v>7.37</v>
      </c>
      <c r="G502" s="42">
        <v>7.54</v>
      </c>
      <c r="H502" s="42">
        <v>7.71</v>
      </c>
      <c r="I502" s="42">
        <v>7.88</v>
      </c>
      <c r="J502" s="42">
        <v>8.0500000000000007</v>
      </c>
      <c r="K502" s="42">
        <v>8.2200000000000006</v>
      </c>
      <c r="L502" s="42">
        <v>8.39</v>
      </c>
      <c r="M502" s="42">
        <v>8.56</v>
      </c>
      <c r="N502" s="42">
        <v>8.73</v>
      </c>
      <c r="O502" s="42">
        <v>8.9</v>
      </c>
      <c r="P502" s="42">
        <v>9.07</v>
      </c>
      <c r="Q502" s="42">
        <v>9.24</v>
      </c>
      <c r="R502" s="42">
        <v>9.41</v>
      </c>
      <c r="S502" s="42">
        <v>9.58</v>
      </c>
      <c r="T502" s="42">
        <v>9.75</v>
      </c>
      <c r="U502" s="42">
        <v>9.92</v>
      </c>
      <c r="V502" s="42">
        <v>10.09</v>
      </c>
      <c r="W502" s="42">
        <v>10.26</v>
      </c>
      <c r="X502" s="42">
        <v>10.43</v>
      </c>
      <c r="Y502" s="42">
        <v>10.6</v>
      </c>
      <c r="Z502" s="42">
        <v>10.77</v>
      </c>
      <c r="AA502" s="42">
        <v>10.94</v>
      </c>
      <c r="AB502" s="42">
        <v>11.11</v>
      </c>
      <c r="AC502" s="42">
        <v>11.28</v>
      </c>
      <c r="AD502" s="42">
        <v>11.45</v>
      </c>
      <c r="AE502" s="42">
        <v>11.62</v>
      </c>
      <c r="AF502" s="42">
        <v>11.79</v>
      </c>
      <c r="AG502" s="42">
        <v>11.96</v>
      </c>
      <c r="AH502" s="42">
        <v>12.12</v>
      </c>
      <c r="AI502" s="42">
        <v>12.29</v>
      </c>
      <c r="AJ502" s="42">
        <v>12.46</v>
      </c>
      <c r="AK502" s="42">
        <v>12.63</v>
      </c>
      <c r="AL502" s="42">
        <v>12.8</v>
      </c>
      <c r="AM502" s="42">
        <v>12.97</v>
      </c>
      <c r="AN502" s="42">
        <v>13.14</v>
      </c>
      <c r="AO502" s="42">
        <v>13.31</v>
      </c>
      <c r="AP502" s="42">
        <v>13.48</v>
      </c>
    </row>
    <row r="503" spans="1:42" x14ac:dyDescent="0.2">
      <c r="A503" s="41">
        <v>4.91</v>
      </c>
      <c r="B503" s="42">
        <v>6.69</v>
      </c>
      <c r="C503" s="42">
        <v>6.86</v>
      </c>
      <c r="D503" s="42">
        <v>7.03</v>
      </c>
      <c r="E503" s="42">
        <v>7.2</v>
      </c>
      <c r="F503" s="42">
        <v>7.37</v>
      </c>
      <c r="G503" s="42">
        <v>7.54</v>
      </c>
      <c r="H503" s="42">
        <v>7.71</v>
      </c>
      <c r="I503" s="42">
        <v>7.88</v>
      </c>
      <c r="J503" s="42">
        <v>8.0500000000000007</v>
      </c>
      <c r="K503" s="42">
        <v>8.2200000000000006</v>
      </c>
      <c r="L503" s="42">
        <v>8.39</v>
      </c>
      <c r="M503" s="42">
        <v>8.56</v>
      </c>
      <c r="N503" s="42">
        <v>8.73</v>
      </c>
      <c r="O503" s="42">
        <v>8.9</v>
      </c>
      <c r="P503" s="42">
        <v>9.07</v>
      </c>
      <c r="Q503" s="42">
        <v>9.24</v>
      </c>
      <c r="R503" s="42">
        <v>9.41</v>
      </c>
      <c r="S503" s="42">
        <v>9.58</v>
      </c>
      <c r="T503" s="42">
        <v>9.74</v>
      </c>
      <c r="U503" s="42">
        <v>9.91</v>
      </c>
      <c r="V503" s="42">
        <v>10.08</v>
      </c>
      <c r="W503" s="42">
        <v>10.25</v>
      </c>
      <c r="X503" s="42">
        <v>10.42</v>
      </c>
      <c r="Y503" s="42">
        <v>10.59</v>
      </c>
      <c r="Z503" s="42">
        <v>10.76</v>
      </c>
      <c r="AA503" s="42">
        <v>10.93</v>
      </c>
      <c r="AB503" s="42">
        <v>11.1</v>
      </c>
      <c r="AC503" s="42">
        <v>11.27</v>
      </c>
      <c r="AD503" s="42">
        <v>11.44</v>
      </c>
      <c r="AE503" s="42">
        <v>11.61</v>
      </c>
      <c r="AF503" s="42">
        <v>11.78</v>
      </c>
      <c r="AG503" s="42">
        <v>11.95</v>
      </c>
      <c r="AH503" s="42">
        <v>12.12</v>
      </c>
      <c r="AI503" s="42">
        <v>12.29</v>
      </c>
      <c r="AJ503" s="42">
        <v>12.46</v>
      </c>
      <c r="AK503" s="42">
        <v>12.63</v>
      </c>
      <c r="AL503" s="42">
        <v>12.8</v>
      </c>
      <c r="AM503" s="42">
        <v>12.97</v>
      </c>
      <c r="AN503" s="42">
        <v>13.14</v>
      </c>
      <c r="AO503" s="42">
        <v>13.31</v>
      </c>
      <c r="AP503" s="42">
        <v>13.48</v>
      </c>
    </row>
    <row r="504" spans="1:42" x14ac:dyDescent="0.2">
      <c r="A504" s="41">
        <v>4.92</v>
      </c>
      <c r="B504" s="42">
        <v>6.69</v>
      </c>
      <c r="C504" s="42">
        <v>6.86</v>
      </c>
      <c r="D504" s="42">
        <v>7.03</v>
      </c>
      <c r="E504" s="42">
        <v>7.2</v>
      </c>
      <c r="F504" s="42">
        <v>7.37</v>
      </c>
      <c r="G504" s="42">
        <v>7.54</v>
      </c>
      <c r="H504" s="42">
        <v>7.7</v>
      </c>
      <c r="I504" s="42">
        <v>7.87</v>
      </c>
      <c r="J504" s="42">
        <v>8.0399999999999991</v>
      </c>
      <c r="K504" s="42">
        <v>8.2100000000000009</v>
      </c>
      <c r="L504" s="42">
        <v>8.3800000000000008</v>
      </c>
      <c r="M504" s="42">
        <v>8.5500000000000007</v>
      </c>
      <c r="N504" s="42">
        <v>8.7200000000000006</v>
      </c>
      <c r="O504" s="42">
        <v>8.89</v>
      </c>
      <c r="P504" s="42">
        <v>9.06</v>
      </c>
      <c r="Q504" s="42">
        <v>9.23</v>
      </c>
      <c r="R504" s="42">
        <v>9.4</v>
      </c>
      <c r="S504" s="42">
        <v>9.57</v>
      </c>
      <c r="T504" s="42">
        <v>9.74</v>
      </c>
      <c r="U504" s="42">
        <v>9.91</v>
      </c>
      <c r="V504" s="42">
        <v>10.08</v>
      </c>
      <c r="W504" s="42">
        <v>10.25</v>
      </c>
      <c r="X504" s="42">
        <v>10.42</v>
      </c>
      <c r="Y504" s="42">
        <v>10.59</v>
      </c>
      <c r="Z504" s="42">
        <v>10.76</v>
      </c>
      <c r="AA504" s="42">
        <v>10.93</v>
      </c>
      <c r="AB504" s="42">
        <v>11.1</v>
      </c>
      <c r="AC504" s="42">
        <v>11.27</v>
      </c>
      <c r="AD504" s="42">
        <v>11.44</v>
      </c>
      <c r="AE504" s="42">
        <v>11.61</v>
      </c>
      <c r="AF504" s="42">
        <v>11.78</v>
      </c>
      <c r="AG504" s="42">
        <v>11.95</v>
      </c>
      <c r="AH504" s="42">
        <v>12.12</v>
      </c>
      <c r="AI504" s="42">
        <v>12.29</v>
      </c>
      <c r="AJ504" s="42">
        <v>12.46</v>
      </c>
      <c r="AK504" s="42">
        <v>12.63</v>
      </c>
      <c r="AL504" s="42">
        <v>12.8</v>
      </c>
      <c r="AM504" s="42">
        <v>12.97</v>
      </c>
      <c r="AN504" s="42">
        <v>13.14</v>
      </c>
      <c r="AO504" s="42">
        <v>13.31</v>
      </c>
      <c r="AP504" s="42">
        <v>13.48</v>
      </c>
    </row>
    <row r="505" spans="1:42" x14ac:dyDescent="0.2">
      <c r="A505" s="41">
        <v>4.93</v>
      </c>
      <c r="B505" s="42">
        <v>6.68</v>
      </c>
      <c r="C505" s="42">
        <v>6.85</v>
      </c>
      <c r="D505" s="42">
        <v>7.02</v>
      </c>
      <c r="E505" s="42">
        <v>7.19</v>
      </c>
      <c r="F505" s="42">
        <v>7.36</v>
      </c>
      <c r="G505" s="42">
        <v>7.53</v>
      </c>
      <c r="H505" s="42">
        <v>7.7</v>
      </c>
      <c r="I505" s="42">
        <v>7.87</v>
      </c>
      <c r="J505" s="42">
        <v>8.0399999999999991</v>
      </c>
      <c r="K505" s="42">
        <v>8.2100000000000009</v>
      </c>
      <c r="L505" s="42">
        <v>8.3800000000000008</v>
      </c>
      <c r="M505" s="42">
        <v>8.5500000000000007</v>
      </c>
      <c r="N505" s="42">
        <v>8.7200000000000006</v>
      </c>
      <c r="O505" s="42">
        <v>8.89</v>
      </c>
      <c r="P505" s="42">
        <v>9.06</v>
      </c>
      <c r="Q505" s="42">
        <v>9.23</v>
      </c>
      <c r="R505" s="42">
        <v>9.4</v>
      </c>
      <c r="S505" s="42">
        <v>9.57</v>
      </c>
      <c r="T505" s="42">
        <v>9.74</v>
      </c>
      <c r="U505" s="42">
        <v>9.91</v>
      </c>
      <c r="V505" s="42">
        <v>10.08</v>
      </c>
      <c r="W505" s="42">
        <v>10.25</v>
      </c>
      <c r="X505" s="42">
        <v>10.42</v>
      </c>
      <c r="Y505" s="42">
        <v>10.59</v>
      </c>
      <c r="Z505" s="42">
        <v>10.76</v>
      </c>
      <c r="AA505" s="42">
        <v>10.93</v>
      </c>
      <c r="AB505" s="42">
        <v>11.1</v>
      </c>
      <c r="AC505" s="42">
        <v>11.27</v>
      </c>
      <c r="AD505" s="42">
        <v>11.44</v>
      </c>
      <c r="AE505" s="42">
        <v>11.61</v>
      </c>
      <c r="AF505" s="42">
        <v>11.78</v>
      </c>
      <c r="AG505" s="42">
        <v>11.95</v>
      </c>
      <c r="AH505" s="42">
        <v>12.12</v>
      </c>
      <c r="AI505" s="42">
        <v>12.29</v>
      </c>
      <c r="AJ505" s="42">
        <v>12.45</v>
      </c>
      <c r="AK505" s="42">
        <v>12.62</v>
      </c>
      <c r="AL505" s="42">
        <v>12.79</v>
      </c>
      <c r="AM505" s="42">
        <v>12.96</v>
      </c>
      <c r="AN505" s="42">
        <v>13.13</v>
      </c>
      <c r="AO505" s="42">
        <v>13.3</v>
      </c>
      <c r="AP505" s="42">
        <v>13.47</v>
      </c>
    </row>
    <row r="506" spans="1:42" x14ac:dyDescent="0.2">
      <c r="A506" s="41">
        <v>4.9400000000000004</v>
      </c>
      <c r="B506" s="42">
        <v>6.68</v>
      </c>
      <c r="C506" s="42">
        <v>6.85</v>
      </c>
      <c r="D506" s="42">
        <v>7.02</v>
      </c>
      <c r="E506" s="42">
        <v>7.19</v>
      </c>
      <c r="F506" s="42">
        <v>7.36</v>
      </c>
      <c r="G506" s="42">
        <v>7.53</v>
      </c>
      <c r="H506" s="42">
        <v>7.7</v>
      </c>
      <c r="I506" s="42">
        <v>7.87</v>
      </c>
      <c r="J506" s="42">
        <v>8.0399999999999991</v>
      </c>
      <c r="K506" s="42">
        <v>8.2100000000000009</v>
      </c>
      <c r="L506" s="42">
        <v>8.3800000000000008</v>
      </c>
      <c r="M506" s="42">
        <v>8.5500000000000007</v>
      </c>
      <c r="N506" s="42">
        <v>8.7200000000000006</v>
      </c>
      <c r="O506" s="42">
        <v>8.89</v>
      </c>
      <c r="P506" s="42">
        <v>9.06</v>
      </c>
      <c r="Q506" s="42">
        <v>9.23</v>
      </c>
      <c r="R506" s="42">
        <v>9.4</v>
      </c>
      <c r="S506" s="42">
        <v>9.57</v>
      </c>
      <c r="T506" s="42">
        <v>9.74</v>
      </c>
      <c r="U506" s="42">
        <v>9.91</v>
      </c>
      <c r="V506" s="42">
        <v>10.08</v>
      </c>
      <c r="W506" s="42">
        <v>10.25</v>
      </c>
      <c r="X506" s="42">
        <v>10.42</v>
      </c>
      <c r="Y506" s="42">
        <v>10.59</v>
      </c>
      <c r="Z506" s="42">
        <v>10.76</v>
      </c>
      <c r="AA506" s="42">
        <v>10.92</v>
      </c>
      <c r="AB506" s="42">
        <v>11.09</v>
      </c>
      <c r="AC506" s="42">
        <v>11.26</v>
      </c>
      <c r="AD506" s="42">
        <v>11.43</v>
      </c>
      <c r="AE506" s="42">
        <v>11.6</v>
      </c>
      <c r="AF506" s="42">
        <v>11.77</v>
      </c>
      <c r="AG506" s="42">
        <v>11.94</v>
      </c>
      <c r="AH506" s="42">
        <v>12.11</v>
      </c>
      <c r="AI506" s="42">
        <v>12.28</v>
      </c>
      <c r="AJ506" s="42">
        <v>12.45</v>
      </c>
      <c r="AK506" s="42">
        <v>12.62</v>
      </c>
      <c r="AL506" s="42">
        <v>12.79</v>
      </c>
      <c r="AM506" s="42">
        <v>12.96</v>
      </c>
      <c r="AN506" s="42">
        <v>13.13</v>
      </c>
      <c r="AO506" s="42">
        <v>13.3</v>
      </c>
      <c r="AP506" s="42">
        <v>13.47</v>
      </c>
    </row>
    <row r="507" spans="1:42" x14ac:dyDescent="0.2">
      <c r="A507" s="41">
        <v>4.95</v>
      </c>
      <c r="B507" s="42">
        <v>6.68</v>
      </c>
      <c r="C507" s="42">
        <v>6.85</v>
      </c>
      <c r="D507" s="42">
        <v>7.02</v>
      </c>
      <c r="E507" s="42">
        <v>7.19</v>
      </c>
      <c r="F507" s="42">
        <v>7.36</v>
      </c>
      <c r="G507" s="42">
        <v>7.53</v>
      </c>
      <c r="H507" s="42">
        <v>7.7</v>
      </c>
      <c r="I507" s="42">
        <v>7.87</v>
      </c>
      <c r="J507" s="42">
        <v>8.0399999999999991</v>
      </c>
      <c r="K507" s="42">
        <v>8.2100000000000009</v>
      </c>
      <c r="L507" s="42">
        <v>8.3800000000000008</v>
      </c>
      <c r="M507" s="42">
        <v>8.5500000000000007</v>
      </c>
      <c r="N507" s="42">
        <v>8.7200000000000006</v>
      </c>
      <c r="O507" s="42">
        <v>8.89</v>
      </c>
      <c r="P507" s="42">
        <v>9.06</v>
      </c>
      <c r="Q507" s="42">
        <v>9.23</v>
      </c>
      <c r="R507" s="42">
        <v>9.4</v>
      </c>
      <c r="S507" s="42">
        <v>9.57</v>
      </c>
      <c r="T507" s="42">
        <v>9.73</v>
      </c>
      <c r="U507" s="42">
        <v>9.9</v>
      </c>
      <c r="V507" s="42">
        <v>10.07</v>
      </c>
      <c r="W507" s="42">
        <v>10.24</v>
      </c>
      <c r="X507" s="42">
        <v>10.41</v>
      </c>
      <c r="Y507" s="42">
        <v>10.58</v>
      </c>
      <c r="Z507" s="42">
        <v>10.75</v>
      </c>
      <c r="AA507" s="42">
        <v>10.92</v>
      </c>
      <c r="AB507" s="42">
        <v>11.09</v>
      </c>
      <c r="AC507" s="42">
        <v>11.26</v>
      </c>
      <c r="AD507" s="42">
        <v>11.43</v>
      </c>
      <c r="AE507" s="42">
        <v>11.6</v>
      </c>
      <c r="AF507" s="42">
        <v>11.77</v>
      </c>
      <c r="AG507" s="42">
        <v>11.94</v>
      </c>
      <c r="AH507" s="42">
        <v>12.11</v>
      </c>
      <c r="AI507" s="42">
        <v>12.28</v>
      </c>
      <c r="AJ507" s="42">
        <v>12.45</v>
      </c>
      <c r="AK507" s="42">
        <v>12.62</v>
      </c>
      <c r="AL507" s="42">
        <v>12.79</v>
      </c>
      <c r="AM507" s="42">
        <v>12.96</v>
      </c>
      <c r="AN507" s="42">
        <v>13.13</v>
      </c>
      <c r="AO507" s="42">
        <v>13.3</v>
      </c>
      <c r="AP507" s="42">
        <v>13.47</v>
      </c>
    </row>
    <row r="508" spans="1:42" x14ac:dyDescent="0.2">
      <c r="A508" s="41">
        <v>4.96</v>
      </c>
      <c r="B508" s="42">
        <v>6.68</v>
      </c>
      <c r="C508" s="42">
        <v>6.85</v>
      </c>
      <c r="D508" s="42">
        <v>7.02</v>
      </c>
      <c r="E508" s="42">
        <v>7.19</v>
      </c>
      <c r="F508" s="42">
        <v>7.36</v>
      </c>
      <c r="G508" s="42">
        <v>7.53</v>
      </c>
      <c r="H508" s="42">
        <v>7.7</v>
      </c>
      <c r="I508" s="42">
        <v>7.87</v>
      </c>
      <c r="J508" s="42">
        <v>8.0399999999999991</v>
      </c>
      <c r="K508" s="42">
        <v>8.2100000000000009</v>
      </c>
      <c r="L508" s="42">
        <v>8.3800000000000008</v>
      </c>
      <c r="M508" s="42">
        <v>8.5500000000000007</v>
      </c>
      <c r="N508" s="42">
        <v>8.7100000000000009</v>
      </c>
      <c r="O508" s="42">
        <v>8.8800000000000008</v>
      </c>
      <c r="P508" s="42">
        <v>9.0500000000000007</v>
      </c>
      <c r="Q508" s="42">
        <v>9.2200000000000006</v>
      </c>
      <c r="R508" s="42">
        <v>9.39</v>
      </c>
      <c r="S508" s="42">
        <v>9.56</v>
      </c>
      <c r="T508" s="42">
        <v>9.73</v>
      </c>
      <c r="U508" s="42">
        <v>9.9</v>
      </c>
      <c r="V508" s="42">
        <v>10.07</v>
      </c>
      <c r="W508" s="42">
        <v>10.24</v>
      </c>
      <c r="X508" s="42">
        <v>10.41</v>
      </c>
      <c r="Y508" s="42">
        <v>10.58</v>
      </c>
      <c r="Z508" s="42">
        <v>10.75</v>
      </c>
      <c r="AA508" s="42">
        <v>10.92</v>
      </c>
      <c r="AB508" s="42">
        <v>11.09</v>
      </c>
      <c r="AC508" s="42">
        <v>11.26</v>
      </c>
      <c r="AD508" s="42">
        <v>11.43</v>
      </c>
      <c r="AE508" s="42">
        <v>11.6</v>
      </c>
      <c r="AF508" s="42">
        <v>11.77</v>
      </c>
      <c r="AG508" s="42">
        <v>11.94</v>
      </c>
      <c r="AH508" s="42">
        <v>12.11</v>
      </c>
      <c r="AI508" s="42">
        <v>12.28</v>
      </c>
      <c r="AJ508" s="42">
        <v>12.45</v>
      </c>
      <c r="AK508" s="42">
        <v>12.61</v>
      </c>
      <c r="AL508" s="42">
        <v>12.78</v>
      </c>
      <c r="AM508" s="42">
        <v>12.95</v>
      </c>
      <c r="AN508" s="42">
        <v>13.12</v>
      </c>
      <c r="AO508" s="42">
        <v>13.29</v>
      </c>
      <c r="AP508" s="42">
        <v>13.46</v>
      </c>
    </row>
    <row r="509" spans="1:42" x14ac:dyDescent="0.2">
      <c r="A509" s="41">
        <v>4.97</v>
      </c>
      <c r="B509" s="42">
        <v>6.68</v>
      </c>
      <c r="C509" s="42">
        <v>6.85</v>
      </c>
      <c r="D509" s="42">
        <v>7.02</v>
      </c>
      <c r="E509" s="42">
        <v>7.19</v>
      </c>
      <c r="F509" s="42">
        <v>7.36</v>
      </c>
      <c r="G509" s="42">
        <v>7.53</v>
      </c>
      <c r="H509" s="42">
        <v>7.69</v>
      </c>
      <c r="I509" s="42">
        <v>7.86</v>
      </c>
      <c r="J509" s="42">
        <v>8.0299999999999994</v>
      </c>
      <c r="K509" s="42">
        <v>8.1999999999999993</v>
      </c>
      <c r="L509" s="42">
        <v>8.3699999999999992</v>
      </c>
      <c r="M509" s="42">
        <v>8.5399999999999991</v>
      </c>
      <c r="N509" s="42">
        <v>8.7100000000000009</v>
      </c>
      <c r="O509" s="42">
        <v>8.8800000000000008</v>
      </c>
      <c r="P509" s="42">
        <v>9.0500000000000007</v>
      </c>
      <c r="Q509" s="42">
        <v>9.2200000000000006</v>
      </c>
      <c r="R509" s="42">
        <v>9.39</v>
      </c>
      <c r="S509" s="42">
        <v>9.56</v>
      </c>
      <c r="T509" s="42">
        <v>9.73</v>
      </c>
      <c r="U509" s="42">
        <v>9.9</v>
      </c>
      <c r="V509" s="42">
        <v>10.07</v>
      </c>
      <c r="W509" s="42">
        <v>10.24</v>
      </c>
      <c r="X509" s="42">
        <v>10.41</v>
      </c>
      <c r="Y509" s="42">
        <v>10.58</v>
      </c>
      <c r="Z509" s="42">
        <v>10.75</v>
      </c>
      <c r="AA509" s="42">
        <v>10.92</v>
      </c>
      <c r="AB509" s="42">
        <v>11.09</v>
      </c>
      <c r="AC509" s="42">
        <v>11.26</v>
      </c>
      <c r="AD509" s="42">
        <v>11.42</v>
      </c>
      <c r="AE509" s="42">
        <v>11.59</v>
      </c>
      <c r="AF509" s="42">
        <v>11.76</v>
      </c>
      <c r="AG509" s="42">
        <v>11.93</v>
      </c>
      <c r="AH509" s="42">
        <v>12.1</v>
      </c>
      <c r="AI509" s="42">
        <v>12.27</v>
      </c>
      <c r="AJ509" s="42">
        <v>12.44</v>
      </c>
      <c r="AK509" s="42">
        <v>12.61</v>
      </c>
      <c r="AL509" s="42">
        <v>12.78</v>
      </c>
      <c r="AM509" s="42">
        <v>12.95</v>
      </c>
      <c r="AN509" s="42">
        <v>13.12</v>
      </c>
      <c r="AO509" s="42">
        <v>13.29</v>
      </c>
      <c r="AP509" s="42">
        <v>13.46</v>
      </c>
    </row>
    <row r="510" spans="1:42" x14ac:dyDescent="0.2">
      <c r="A510" s="41">
        <v>4.9800000000000004</v>
      </c>
      <c r="B510" s="42">
        <v>6.68</v>
      </c>
      <c r="C510" s="42">
        <v>6.85</v>
      </c>
      <c r="D510" s="42">
        <v>7.01</v>
      </c>
      <c r="E510" s="42">
        <v>7.18</v>
      </c>
      <c r="F510" s="42">
        <v>7.35</v>
      </c>
      <c r="G510" s="42">
        <v>7.52</v>
      </c>
      <c r="H510" s="42">
        <v>7.69</v>
      </c>
      <c r="I510" s="42">
        <v>7.86</v>
      </c>
      <c r="J510" s="42">
        <v>8.0299999999999994</v>
      </c>
      <c r="K510" s="42">
        <v>8.1999999999999993</v>
      </c>
      <c r="L510" s="42">
        <v>8.3699999999999992</v>
      </c>
      <c r="M510" s="42">
        <v>8.5399999999999991</v>
      </c>
      <c r="N510" s="42">
        <v>8.7100000000000009</v>
      </c>
      <c r="O510" s="42">
        <v>8.8800000000000008</v>
      </c>
      <c r="P510" s="42">
        <v>9.0500000000000007</v>
      </c>
      <c r="Q510" s="42">
        <v>9.2200000000000006</v>
      </c>
      <c r="R510" s="42">
        <v>9.39</v>
      </c>
      <c r="S510" s="42">
        <v>9.56</v>
      </c>
      <c r="T510" s="42">
        <v>9.73</v>
      </c>
      <c r="U510" s="42">
        <v>9.9</v>
      </c>
      <c r="V510" s="42">
        <v>10.07</v>
      </c>
      <c r="W510" s="42">
        <v>10.24</v>
      </c>
      <c r="X510" s="42">
        <v>10.41</v>
      </c>
      <c r="Y510" s="42">
        <v>10.57</v>
      </c>
      <c r="Z510" s="42">
        <v>10.74</v>
      </c>
      <c r="AA510" s="42">
        <v>10.91</v>
      </c>
      <c r="AB510" s="42">
        <v>11.08</v>
      </c>
      <c r="AC510" s="42">
        <v>11.25</v>
      </c>
      <c r="AD510" s="42">
        <v>11.42</v>
      </c>
      <c r="AE510" s="42">
        <v>11.59</v>
      </c>
      <c r="AF510" s="42">
        <v>11.76</v>
      </c>
      <c r="AG510" s="42">
        <v>11.93</v>
      </c>
      <c r="AH510" s="42">
        <v>12.1</v>
      </c>
      <c r="AI510" s="42">
        <v>12.27</v>
      </c>
      <c r="AJ510" s="42">
        <v>12.44</v>
      </c>
      <c r="AK510" s="42">
        <v>12.61</v>
      </c>
      <c r="AL510" s="42">
        <v>12.78</v>
      </c>
      <c r="AM510" s="42">
        <v>12.95</v>
      </c>
      <c r="AN510" s="42">
        <v>13.12</v>
      </c>
      <c r="AO510" s="42">
        <v>13.29</v>
      </c>
      <c r="AP510" s="42">
        <v>13.46</v>
      </c>
    </row>
    <row r="511" spans="1:42" x14ac:dyDescent="0.2">
      <c r="A511" s="41">
        <v>4.99</v>
      </c>
      <c r="B511" s="42">
        <v>6.67</v>
      </c>
      <c r="C511" s="42">
        <v>6.84</v>
      </c>
      <c r="D511" s="42">
        <v>7.01</v>
      </c>
      <c r="E511" s="42">
        <v>7.18</v>
      </c>
      <c r="F511" s="42">
        <v>7.35</v>
      </c>
      <c r="G511" s="42">
        <v>7.52</v>
      </c>
      <c r="H511" s="42">
        <v>7.69</v>
      </c>
      <c r="I511" s="42">
        <v>7.86</v>
      </c>
      <c r="J511" s="42">
        <v>8.0299999999999994</v>
      </c>
      <c r="K511" s="42">
        <v>8.1999999999999993</v>
      </c>
      <c r="L511" s="42">
        <v>8.3699999999999992</v>
      </c>
      <c r="M511" s="42">
        <v>8.5399999999999991</v>
      </c>
      <c r="N511" s="42">
        <v>8.7100000000000009</v>
      </c>
      <c r="O511" s="42">
        <v>8.8800000000000008</v>
      </c>
      <c r="P511" s="42">
        <v>9.0500000000000007</v>
      </c>
      <c r="Q511" s="42">
        <v>9.2200000000000006</v>
      </c>
      <c r="R511" s="42">
        <v>9.39</v>
      </c>
      <c r="S511" s="42">
        <v>9.56</v>
      </c>
      <c r="T511" s="42">
        <v>9.7200000000000006</v>
      </c>
      <c r="U511" s="42">
        <v>9.89</v>
      </c>
      <c r="V511" s="42">
        <v>10.06</v>
      </c>
      <c r="W511" s="42">
        <v>10.23</v>
      </c>
      <c r="X511" s="42">
        <v>10.4</v>
      </c>
      <c r="Y511" s="42">
        <v>10.57</v>
      </c>
      <c r="Z511" s="42">
        <v>10.74</v>
      </c>
      <c r="AA511" s="42">
        <v>10.91</v>
      </c>
      <c r="AB511" s="42">
        <v>11.08</v>
      </c>
      <c r="AC511" s="42">
        <v>11.25</v>
      </c>
      <c r="AD511" s="42">
        <v>11.42</v>
      </c>
      <c r="AE511" s="42">
        <v>11.59</v>
      </c>
      <c r="AF511" s="42">
        <v>11.76</v>
      </c>
      <c r="AG511" s="42">
        <v>11.93</v>
      </c>
      <c r="AH511" s="42">
        <v>12.1</v>
      </c>
      <c r="AI511" s="42">
        <v>12.27</v>
      </c>
      <c r="AJ511" s="42">
        <v>12.44</v>
      </c>
      <c r="AK511" s="42">
        <v>12.6</v>
      </c>
      <c r="AL511" s="42">
        <v>12.77</v>
      </c>
      <c r="AM511" s="42">
        <v>12.94</v>
      </c>
      <c r="AN511" s="42">
        <v>13.11</v>
      </c>
      <c r="AO511" s="42">
        <v>13.28</v>
      </c>
      <c r="AP511" s="42">
        <v>13.45</v>
      </c>
    </row>
    <row r="512" spans="1:42" x14ac:dyDescent="0.2">
      <c r="A512" s="41">
        <v>5</v>
      </c>
      <c r="B512" s="42">
        <v>6.67</v>
      </c>
      <c r="C512" s="42">
        <v>6.84</v>
      </c>
      <c r="D512" s="42">
        <v>7.01</v>
      </c>
      <c r="E512" s="42">
        <v>7.18</v>
      </c>
      <c r="F512" s="42">
        <v>7.35</v>
      </c>
      <c r="G512" s="42">
        <v>7.52</v>
      </c>
      <c r="H512" s="42">
        <v>7.69</v>
      </c>
      <c r="I512" s="42">
        <v>7.86</v>
      </c>
      <c r="J512" s="42">
        <v>8.0299999999999994</v>
      </c>
      <c r="K512" s="42">
        <v>8.1999999999999993</v>
      </c>
      <c r="L512" s="42">
        <v>8.3699999999999992</v>
      </c>
      <c r="M512" s="42">
        <v>8.5399999999999991</v>
      </c>
      <c r="N512" s="42">
        <v>8.7100000000000009</v>
      </c>
      <c r="O512" s="42">
        <v>8.8699999999999992</v>
      </c>
      <c r="P512" s="42">
        <v>9.0399999999999991</v>
      </c>
      <c r="Q512" s="42">
        <v>9.2100000000000009</v>
      </c>
      <c r="R512" s="42">
        <v>9.3800000000000008</v>
      </c>
      <c r="S512" s="42">
        <v>9.5500000000000007</v>
      </c>
      <c r="T512" s="42">
        <v>9.7200000000000006</v>
      </c>
      <c r="U512" s="42">
        <v>9.89</v>
      </c>
      <c r="V512" s="42">
        <v>10.06</v>
      </c>
      <c r="W512" s="42">
        <v>10.23</v>
      </c>
      <c r="X512" s="42">
        <v>10.4</v>
      </c>
      <c r="Y512" s="42">
        <v>10.57</v>
      </c>
      <c r="Z512" s="42">
        <v>10.74</v>
      </c>
      <c r="AA512" s="42">
        <v>10.91</v>
      </c>
      <c r="AB512" s="42">
        <v>11.08</v>
      </c>
      <c r="AC512" s="42">
        <v>11.25</v>
      </c>
      <c r="AD512" s="42">
        <v>11.42</v>
      </c>
      <c r="AE512" s="42">
        <v>11.59</v>
      </c>
      <c r="AF512" s="42">
        <v>11.75</v>
      </c>
      <c r="AG512" s="42">
        <v>11.92</v>
      </c>
      <c r="AH512" s="42">
        <v>12.09</v>
      </c>
      <c r="AI512" s="42">
        <v>12.26</v>
      </c>
      <c r="AJ512" s="42">
        <v>12.43</v>
      </c>
      <c r="AK512" s="42">
        <v>12.6</v>
      </c>
      <c r="AL512" s="42">
        <v>12.77</v>
      </c>
      <c r="AM512" s="42">
        <v>12.94</v>
      </c>
      <c r="AN512" s="42">
        <v>13.11</v>
      </c>
      <c r="AO512" s="42">
        <v>13.28</v>
      </c>
      <c r="AP512" s="42">
        <v>13.45</v>
      </c>
    </row>
    <row r="513" spans="1:42" x14ac:dyDescent="0.2">
      <c r="A513" s="41">
        <v>5.01</v>
      </c>
      <c r="B513" s="42">
        <v>6.67</v>
      </c>
      <c r="C513" s="42">
        <v>6.84</v>
      </c>
      <c r="D513" s="42">
        <v>7.01</v>
      </c>
      <c r="E513" s="42">
        <v>7.18</v>
      </c>
      <c r="F513" s="42">
        <v>7.35</v>
      </c>
      <c r="G513" s="42">
        <v>7.52</v>
      </c>
      <c r="H513" s="42">
        <v>7.69</v>
      </c>
      <c r="I513" s="42">
        <v>7.86</v>
      </c>
      <c r="J513" s="42">
        <v>8.0299999999999994</v>
      </c>
      <c r="K513" s="42">
        <v>8.1999999999999993</v>
      </c>
      <c r="L513" s="42">
        <v>8.36</v>
      </c>
      <c r="M513" s="42">
        <v>8.5299999999999994</v>
      </c>
      <c r="N513" s="42">
        <v>8.6999999999999993</v>
      </c>
      <c r="O513" s="42">
        <v>8.8699999999999992</v>
      </c>
      <c r="P513" s="42">
        <v>9.0399999999999991</v>
      </c>
      <c r="Q513" s="42">
        <v>9.2100000000000009</v>
      </c>
      <c r="R513" s="42">
        <v>9.3800000000000008</v>
      </c>
      <c r="S513" s="42">
        <v>9.5500000000000007</v>
      </c>
      <c r="T513" s="42">
        <v>9.7200000000000006</v>
      </c>
      <c r="U513" s="42">
        <v>9.89</v>
      </c>
      <c r="V513" s="42">
        <v>10.06</v>
      </c>
      <c r="W513" s="42">
        <v>10.23</v>
      </c>
      <c r="X513" s="42">
        <v>10.4</v>
      </c>
      <c r="Y513" s="42">
        <v>10.57</v>
      </c>
      <c r="Z513" s="42">
        <v>10.74</v>
      </c>
      <c r="AA513" s="42">
        <v>10.91</v>
      </c>
      <c r="AB513" s="42">
        <v>11.07</v>
      </c>
      <c r="AC513" s="42">
        <v>11.24</v>
      </c>
      <c r="AD513" s="42">
        <v>11.41</v>
      </c>
      <c r="AE513" s="42">
        <v>11.58</v>
      </c>
      <c r="AF513" s="42">
        <v>11.75</v>
      </c>
      <c r="AG513" s="42">
        <v>11.92</v>
      </c>
      <c r="AH513" s="42">
        <v>12.09</v>
      </c>
      <c r="AI513" s="42">
        <v>12.26</v>
      </c>
      <c r="AJ513" s="42">
        <v>12.43</v>
      </c>
      <c r="AK513" s="42">
        <v>12.6</v>
      </c>
      <c r="AL513" s="42">
        <v>12.77</v>
      </c>
      <c r="AM513" s="42">
        <v>12.94</v>
      </c>
      <c r="AN513" s="42">
        <v>13.11</v>
      </c>
      <c r="AO513" s="42">
        <v>13.28</v>
      </c>
      <c r="AP513" s="42">
        <v>13.44</v>
      </c>
    </row>
    <row r="514" spans="1:42" x14ac:dyDescent="0.2">
      <c r="A514" s="41">
        <v>5.0199999999999996</v>
      </c>
      <c r="B514" s="42">
        <v>6.67</v>
      </c>
      <c r="C514" s="42">
        <v>6.84</v>
      </c>
      <c r="D514" s="42">
        <v>7.01</v>
      </c>
      <c r="E514" s="42">
        <v>7.18</v>
      </c>
      <c r="F514" s="42">
        <v>7.35</v>
      </c>
      <c r="G514" s="42">
        <v>7.52</v>
      </c>
      <c r="H514" s="42">
        <v>7.68</v>
      </c>
      <c r="I514" s="42">
        <v>7.85</v>
      </c>
      <c r="J514" s="42">
        <v>8.02</v>
      </c>
      <c r="K514" s="42">
        <v>8.19</v>
      </c>
      <c r="L514" s="42">
        <v>8.36</v>
      </c>
      <c r="M514" s="42">
        <v>8.5299999999999994</v>
      </c>
      <c r="N514" s="42">
        <v>8.6999999999999993</v>
      </c>
      <c r="O514" s="42">
        <v>8.8699999999999992</v>
      </c>
      <c r="P514" s="42">
        <v>9.0399999999999991</v>
      </c>
      <c r="Q514" s="42">
        <v>9.2100000000000009</v>
      </c>
      <c r="R514" s="42">
        <v>9.3800000000000008</v>
      </c>
      <c r="S514" s="42">
        <v>9.5500000000000007</v>
      </c>
      <c r="T514" s="42">
        <v>9.7200000000000006</v>
      </c>
      <c r="U514" s="42">
        <v>9.89</v>
      </c>
      <c r="V514" s="42">
        <v>10.06</v>
      </c>
      <c r="W514" s="42">
        <v>10.23</v>
      </c>
      <c r="X514" s="42">
        <v>10.39</v>
      </c>
      <c r="Y514" s="42">
        <v>10.56</v>
      </c>
      <c r="Z514" s="42">
        <v>10.73</v>
      </c>
      <c r="AA514" s="42">
        <v>10.9</v>
      </c>
      <c r="AB514" s="42">
        <v>11.07</v>
      </c>
      <c r="AC514" s="42">
        <v>11.24</v>
      </c>
      <c r="AD514" s="42">
        <v>11.41</v>
      </c>
      <c r="AE514" s="42">
        <v>11.58</v>
      </c>
      <c r="AF514" s="42">
        <v>11.75</v>
      </c>
      <c r="AG514" s="42">
        <v>11.92</v>
      </c>
      <c r="AH514" s="42">
        <v>12.09</v>
      </c>
      <c r="AI514" s="42">
        <v>12.26</v>
      </c>
      <c r="AJ514" s="42">
        <v>12.43</v>
      </c>
      <c r="AK514" s="42">
        <v>12.6</v>
      </c>
      <c r="AL514" s="42">
        <v>12.76</v>
      </c>
      <c r="AM514" s="42">
        <v>12.93</v>
      </c>
      <c r="AN514" s="42">
        <v>13.1</v>
      </c>
      <c r="AO514" s="42">
        <v>13.27</v>
      </c>
      <c r="AP514" s="42">
        <v>13.44</v>
      </c>
    </row>
    <row r="515" spans="1:42" x14ac:dyDescent="0.2">
      <c r="A515" s="41">
        <v>5.03</v>
      </c>
      <c r="B515" s="42">
        <v>6.67</v>
      </c>
      <c r="C515" s="42">
        <v>6.84</v>
      </c>
      <c r="D515" s="42">
        <v>7.01</v>
      </c>
      <c r="E515" s="42">
        <v>7.17</v>
      </c>
      <c r="F515" s="42">
        <v>7.34</v>
      </c>
      <c r="G515" s="42">
        <v>7.51</v>
      </c>
      <c r="H515" s="42">
        <v>7.68</v>
      </c>
      <c r="I515" s="42">
        <v>7.85</v>
      </c>
      <c r="J515" s="42">
        <v>8.02</v>
      </c>
      <c r="K515" s="42">
        <v>8.19</v>
      </c>
      <c r="L515" s="42">
        <v>8.36</v>
      </c>
      <c r="M515" s="42">
        <v>8.5299999999999994</v>
      </c>
      <c r="N515" s="42">
        <v>8.6999999999999993</v>
      </c>
      <c r="O515" s="42">
        <v>8.8699999999999992</v>
      </c>
      <c r="P515" s="42">
        <v>9.0399999999999991</v>
      </c>
      <c r="Q515" s="42">
        <v>9.2100000000000009</v>
      </c>
      <c r="R515" s="42">
        <v>9.3800000000000008</v>
      </c>
      <c r="S515" s="42">
        <v>9.5500000000000007</v>
      </c>
      <c r="T515" s="42">
        <v>9.7100000000000009</v>
      </c>
      <c r="U515" s="42">
        <v>9.8800000000000008</v>
      </c>
      <c r="V515" s="42">
        <v>10.050000000000001</v>
      </c>
      <c r="W515" s="42">
        <v>10.220000000000001</v>
      </c>
      <c r="X515" s="42">
        <v>10.39</v>
      </c>
      <c r="Y515" s="42">
        <v>10.56</v>
      </c>
      <c r="Z515" s="42">
        <v>10.73</v>
      </c>
      <c r="AA515" s="42">
        <v>10.9</v>
      </c>
      <c r="AB515" s="42">
        <v>11.07</v>
      </c>
      <c r="AC515" s="42">
        <v>11.24</v>
      </c>
      <c r="AD515" s="42">
        <v>11.41</v>
      </c>
      <c r="AE515" s="42">
        <v>11.58</v>
      </c>
      <c r="AF515" s="42">
        <v>11.75</v>
      </c>
      <c r="AG515" s="42">
        <v>11.91</v>
      </c>
      <c r="AH515" s="42">
        <v>12.08</v>
      </c>
      <c r="AI515" s="42">
        <v>12.25</v>
      </c>
      <c r="AJ515" s="42">
        <v>12.42</v>
      </c>
      <c r="AK515" s="42">
        <v>12.59</v>
      </c>
      <c r="AL515" s="42">
        <v>12.76</v>
      </c>
      <c r="AM515" s="42">
        <v>12.93</v>
      </c>
      <c r="AN515" s="42">
        <v>13.1</v>
      </c>
      <c r="AO515" s="42">
        <v>13.27</v>
      </c>
      <c r="AP515" s="42">
        <v>13.44</v>
      </c>
    </row>
    <row r="516" spans="1:42" x14ac:dyDescent="0.2">
      <c r="A516" s="41">
        <v>5.04</v>
      </c>
      <c r="B516" s="42">
        <v>6.66</v>
      </c>
      <c r="C516" s="42">
        <v>6.83</v>
      </c>
      <c r="D516" s="42">
        <v>7</v>
      </c>
      <c r="E516" s="42">
        <v>7.17</v>
      </c>
      <c r="F516" s="42">
        <v>7.34</v>
      </c>
      <c r="G516" s="42">
        <v>7.51</v>
      </c>
      <c r="H516" s="42">
        <v>7.68</v>
      </c>
      <c r="I516" s="42">
        <v>7.85</v>
      </c>
      <c r="J516" s="42">
        <v>8.02</v>
      </c>
      <c r="K516" s="42">
        <v>8.19</v>
      </c>
      <c r="L516" s="42">
        <v>8.36</v>
      </c>
      <c r="M516" s="42">
        <v>8.5299999999999994</v>
      </c>
      <c r="N516" s="42">
        <v>8.6999999999999993</v>
      </c>
      <c r="O516" s="42">
        <v>8.8699999999999992</v>
      </c>
      <c r="P516" s="42">
        <v>9.0299999999999994</v>
      </c>
      <c r="Q516" s="42">
        <v>9.1999999999999993</v>
      </c>
      <c r="R516" s="42">
        <v>9.3699999999999992</v>
      </c>
      <c r="S516" s="42">
        <v>9.5399999999999991</v>
      </c>
      <c r="T516" s="42">
        <v>9.7100000000000009</v>
      </c>
      <c r="U516" s="42">
        <v>9.8800000000000008</v>
      </c>
      <c r="V516" s="42">
        <v>10.050000000000001</v>
      </c>
      <c r="W516" s="42">
        <v>10.220000000000001</v>
      </c>
      <c r="X516" s="42">
        <v>10.39</v>
      </c>
      <c r="Y516" s="42">
        <v>10.56</v>
      </c>
      <c r="Z516" s="42">
        <v>10.73</v>
      </c>
      <c r="AA516" s="42">
        <v>10.9</v>
      </c>
      <c r="AB516" s="42">
        <v>11.07</v>
      </c>
      <c r="AC516" s="42">
        <v>11.24</v>
      </c>
      <c r="AD516" s="42">
        <v>11.4</v>
      </c>
      <c r="AE516" s="42">
        <v>11.57</v>
      </c>
      <c r="AF516" s="42">
        <v>11.74</v>
      </c>
      <c r="AG516" s="42">
        <v>11.91</v>
      </c>
      <c r="AH516" s="42">
        <v>12.08</v>
      </c>
      <c r="AI516" s="42">
        <v>12.25</v>
      </c>
      <c r="AJ516" s="42">
        <v>12.42</v>
      </c>
      <c r="AK516" s="42">
        <v>12.59</v>
      </c>
      <c r="AL516" s="42">
        <v>12.76</v>
      </c>
      <c r="AM516" s="42">
        <v>12.93</v>
      </c>
      <c r="AN516" s="42">
        <v>13.1</v>
      </c>
      <c r="AO516" s="42">
        <v>13.27</v>
      </c>
      <c r="AP516" s="42">
        <v>13.43</v>
      </c>
    </row>
    <row r="517" spans="1:42" x14ac:dyDescent="0.2">
      <c r="A517" s="41">
        <v>5.05</v>
      </c>
      <c r="B517" s="42">
        <v>6.66</v>
      </c>
      <c r="C517" s="42">
        <v>6.83</v>
      </c>
      <c r="D517" s="42">
        <v>7</v>
      </c>
      <c r="E517" s="42">
        <v>7.17</v>
      </c>
      <c r="F517" s="42">
        <v>7.34</v>
      </c>
      <c r="G517" s="42">
        <v>7.51</v>
      </c>
      <c r="H517" s="42">
        <v>7.68</v>
      </c>
      <c r="I517" s="42">
        <v>7.85</v>
      </c>
      <c r="J517" s="42">
        <v>8.02</v>
      </c>
      <c r="K517" s="42">
        <v>8.19</v>
      </c>
      <c r="L517" s="42">
        <v>8.36</v>
      </c>
      <c r="M517" s="42">
        <v>8.52</v>
      </c>
      <c r="N517" s="42">
        <v>8.69</v>
      </c>
      <c r="O517" s="42">
        <v>8.86</v>
      </c>
      <c r="P517" s="42">
        <v>9.0299999999999994</v>
      </c>
      <c r="Q517" s="42">
        <v>9.1999999999999993</v>
      </c>
      <c r="R517" s="42">
        <v>9.3699999999999992</v>
      </c>
      <c r="S517" s="42">
        <v>9.5399999999999991</v>
      </c>
      <c r="T517" s="42">
        <v>9.7100000000000009</v>
      </c>
      <c r="U517" s="42">
        <v>9.8800000000000008</v>
      </c>
      <c r="V517" s="42">
        <v>10.050000000000001</v>
      </c>
      <c r="W517" s="42">
        <v>10.220000000000001</v>
      </c>
      <c r="X517" s="42">
        <v>10.39</v>
      </c>
      <c r="Y517" s="42">
        <v>10.56</v>
      </c>
      <c r="Z517" s="42">
        <v>10.72</v>
      </c>
      <c r="AA517" s="42">
        <v>10.89</v>
      </c>
      <c r="AB517" s="42">
        <v>11.06</v>
      </c>
      <c r="AC517" s="42">
        <v>11.23</v>
      </c>
      <c r="AD517" s="42">
        <v>11.4</v>
      </c>
      <c r="AE517" s="42">
        <v>11.57</v>
      </c>
      <c r="AF517" s="42">
        <v>11.74</v>
      </c>
      <c r="AG517" s="42">
        <v>11.91</v>
      </c>
      <c r="AH517" s="42">
        <v>12.08</v>
      </c>
      <c r="AI517" s="42">
        <v>12.25</v>
      </c>
      <c r="AJ517" s="42">
        <v>12.42</v>
      </c>
      <c r="AK517" s="42">
        <v>12.59</v>
      </c>
      <c r="AL517" s="42">
        <v>12.75</v>
      </c>
      <c r="AM517" s="42">
        <v>12.92</v>
      </c>
      <c r="AN517" s="42">
        <v>13.09</v>
      </c>
      <c r="AO517" s="42">
        <v>13.26</v>
      </c>
      <c r="AP517" s="42">
        <v>13.43</v>
      </c>
    </row>
    <row r="518" spans="1:42" x14ac:dyDescent="0.2">
      <c r="A518" s="41">
        <v>5.0599999999999996</v>
      </c>
      <c r="B518" s="42">
        <v>6.66</v>
      </c>
      <c r="C518" s="42">
        <v>6.83</v>
      </c>
      <c r="D518" s="42">
        <v>7</v>
      </c>
      <c r="E518" s="42">
        <v>7.17</v>
      </c>
      <c r="F518" s="42">
        <v>7.34</v>
      </c>
      <c r="G518" s="42">
        <v>7.51</v>
      </c>
      <c r="H518" s="42">
        <v>7.68</v>
      </c>
      <c r="I518" s="42">
        <v>7.85</v>
      </c>
      <c r="J518" s="42">
        <v>8.02</v>
      </c>
      <c r="K518" s="42">
        <v>8.18</v>
      </c>
      <c r="L518" s="42">
        <v>8.35</v>
      </c>
      <c r="M518" s="42">
        <v>8.52</v>
      </c>
      <c r="N518" s="42">
        <v>8.69</v>
      </c>
      <c r="O518" s="42">
        <v>8.86</v>
      </c>
      <c r="P518" s="42">
        <v>9.0299999999999994</v>
      </c>
      <c r="Q518" s="42">
        <v>9.1999999999999993</v>
      </c>
      <c r="R518" s="42">
        <v>9.3699999999999992</v>
      </c>
      <c r="S518" s="42">
        <v>9.5399999999999991</v>
      </c>
      <c r="T518" s="42">
        <v>9.7100000000000009</v>
      </c>
      <c r="U518" s="42">
        <v>9.8800000000000008</v>
      </c>
      <c r="V518" s="42">
        <v>10.050000000000001</v>
      </c>
      <c r="W518" s="42">
        <v>10.210000000000001</v>
      </c>
      <c r="X518" s="42">
        <v>10.38</v>
      </c>
      <c r="Y518" s="42">
        <v>10.55</v>
      </c>
      <c r="Z518" s="42">
        <v>10.72</v>
      </c>
      <c r="AA518" s="42">
        <v>10.89</v>
      </c>
      <c r="AB518" s="42">
        <v>11.06</v>
      </c>
      <c r="AC518" s="42">
        <v>11.23</v>
      </c>
      <c r="AD518" s="42">
        <v>11.4</v>
      </c>
      <c r="AE518" s="42">
        <v>11.57</v>
      </c>
      <c r="AF518" s="42">
        <v>11.74</v>
      </c>
      <c r="AG518" s="42">
        <v>11.91</v>
      </c>
      <c r="AH518" s="42">
        <v>12.07</v>
      </c>
      <c r="AI518" s="42">
        <v>12.24</v>
      </c>
      <c r="AJ518" s="42">
        <v>12.41</v>
      </c>
      <c r="AK518" s="42">
        <v>12.58</v>
      </c>
      <c r="AL518" s="42">
        <v>12.75</v>
      </c>
      <c r="AM518" s="42">
        <v>12.92</v>
      </c>
      <c r="AN518" s="42">
        <v>13.09</v>
      </c>
      <c r="AO518" s="42">
        <v>13.26</v>
      </c>
      <c r="AP518" s="42">
        <v>13.43</v>
      </c>
    </row>
    <row r="519" spans="1:42" x14ac:dyDescent="0.2">
      <c r="A519" s="41">
        <v>5.07</v>
      </c>
      <c r="B519" s="42">
        <v>6.66</v>
      </c>
      <c r="C519" s="42">
        <v>6.83</v>
      </c>
      <c r="D519" s="42">
        <v>7</v>
      </c>
      <c r="E519" s="42">
        <v>7.17</v>
      </c>
      <c r="F519" s="42">
        <v>7.34</v>
      </c>
      <c r="G519" s="42">
        <v>7.51</v>
      </c>
      <c r="H519" s="42">
        <v>7.67</v>
      </c>
      <c r="I519" s="42">
        <v>7.84</v>
      </c>
      <c r="J519" s="42">
        <v>8.01</v>
      </c>
      <c r="K519" s="42">
        <v>8.18</v>
      </c>
      <c r="L519" s="42">
        <v>8.35</v>
      </c>
      <c r="M519" s="42">
        <v>8.52</v>
      </c>
      <c r="N519" s="42">
        <v>8.69</v>
      </c>
      <c r="O519" s="42">
        <v>8.86</v>
      </c>
      <c r="P519" s="42">
        <v>9.0299999999999994</v>
      </c>
      <c r="Q519" s="42">
        <v>9.1999999999999993</v>
      </c>
      <c r="R519" s="42">
        <v>9.3699999999999992</v>
      </c>
      <c r="S519" s="42">
        <v>9.5399999999999991</v>
      </c>
      <c r="T519" s="42">
        <v>9.6999999999999993</v>
      </c>
      <c r="U519" s="42">
        <v>9.8699999999999992</v>
      </c>
      <c r="V519" s="42">
        <v>10.039999999999999</v>
      </c>
      <c r="W519" s="42">
        <v>10.210000000000001</v>
      </c>
      <c r="X519" s="42">
        <v>10.38</v>
      </c>
      <c r="Y519" s="42">
        <v>10.55</v>
      </c>
      <c r="Z519" s="42">
        <v>10.72</v>
      </c>
      <c r="AA519" s="42">
        <v>10.89</v>
      </c>
      <c r="AB519" s="42">
        <v>11.06</v>
      </c>
      <c r="AC519" s="42">
        <v>11.23</v>
      </c>
      <c r="AD519" s="42">
        <v>11.4</v>
      </c>
      <c r="AE519" s="42">
        <v>11.56</v>
      </c>
      <c r="AF519" s="42">
        <v>11.73</v>
      </c>
      <c r="AG519" s="42">
        <v>11.9</v>
      </c>
      <c r="AH519" s="42">
        <v>12.07</v>
      </c>
      <c r="AI519" s="42">
        <v>12.24</v>
      </c>
      <c r="AJ519" s="42">
        <v>12.41</v>
      </c>
      <c r="AK519" s="42">
        <v>12.58</v>
      </c>
      <c r="AL519" s="42">
        <v>12.75</v>
      </c>
      <c r="AM519" s="42">
        <v>12.92</v>
      </c>
      <c r="AN519" s="42">
        <v>13.09</v>
      </c>
      <c r="AO519" s="42">
        <v>13.26</v>
      </c>
      <c r="AP519" s="42">
        <v>13.42</v>
      </c>
    </row>
    <row r="520" spans="1:42" x14ac:dyDescent="0.2">
      <c r="A520" s="41">
        <v>5.08</v>
      </c>
      <c r="B520" s="42">
        <v>6.66</v>
      </c>
      <c r="C520" s="42">
        <v>6.83</v>
      </c>
      <c r="D520" s="42">
        <v>7</v>
      </c>
      <c r="E520" s="42">
        <v>7.17</v>
      </c>
      <c r="F520" s="42">
        <v>7.33</v>
      </c>
      <c r="G520" s="42">
        <v>7.5</v>
      </c>
      <c r="H520" s="42">
        <v>7.67</v>
      </c>
      <c r="I520" s="42">
        <v>7.84</v>
      </c>
      <c r="J520" s="42">
        <v>8.01</v>
      </c>
      <c r="K520" s="42">
        <v>8.18</v>
      </c>
      <c r="L520" s="42">
        <v>8.35</v>
      </c>
      <c r="M520" s="42">
        <v>8.52</v>
      </c>
      <c r="N520" s="42">
        <v>8.69</v>
      </c>
      <c r="O520" s="42">
        <v>8.86</v>
      </c>
      <c r="P520" s="42">
        <v>9.0299999999999994</v>
      </c>
      <c r="Q520" s="42">
        <v>9.19</v>
      </c>
      <c r="R520" s="42">
        <v>9.36</v>
      </c>
      <c r="S520" s="42">
        <v>9.5299999999999994</v>
      </c>
      <c r="T520" s="42">
        <v>9.6999999999999993</v>
      </c>
      <c r="U520" s="42">
        <v>9.8699999999999992</v>
      </c>
      <c r="V520" s="42">
        <v>10.039999999999999</v>
      </c>
      <c r="W520" s="42">
        <v>10.210000000000001</v>
      </c>
      <c r="X520" s="42">
        <v>10.38</v>
      </c>
      <c r="Y520" s="42">
        <v>10.55</v>
      </c>
      <c r="Z520" s="42">
        <v>10.72</v>
      </c>
      <c r="AA520" s="42">
        <v>10.89</v>
      </c>
      <c r="AB520" s="42">
        <v>11.05</v>
      </c>
      <c r="AC520" s="42">
        <v>11.22</v>
      </c>
      <c r="AD520" s="42">
        <v>11.39</v>
      </c>
      <c r="AE520" s="42">
        <v>11.56</v>
      </c>
      <c r="AF520" s="42">
        <v>11.73</v>
      </c>
      <c r="AG520" s="42">
        <v>11.9</v>
      </c>
      <c r="AH520" s="42">
        <v>12.07</v>
      </c>
      <c r="AI520" s="42">
        <v>12.24</v>
      </c>
      <c r="AJ520" s="42">
        <v>12.41</v>
      </c>
      <c r="AK520" s="42">
        <v>12.58</v>
      </c>
      <c r="AL520" s="42">
        <v>12.74</v>
      </c>
      <c r="AM520" s="42">
        <v>12.91</v>
      </c>
      <c r="AN520" s="42">
        <v>13.08</v>
      </c>
      <c r="AO520" s="42">
        <v>13.25</v>
      </c>
      <c r="AP520" s="42">
        <v>13.42</v>
      </c>
    </row>
    <row r="521" spans="1:42" x14ac:dyDescent="0.2">
      <c r="A521" s="41">
        <v>5.09</v>
      </c>
      <c r="B521" s="42">
        <v>6.66</v>
      </c>
      <c r="C521" s="42">
        <v>6.83</v>
      </c>
      <c r="D521" s="42">
        <v>6.99</v>
      </c>
      <c r="E521" s="42">
        <v>7.16</v>
      </c>
      <c r="F521" s="42">
        <v>7.33</v>
      </c>
      <c r="G521" s="42">
        <v>7.5</v>
      </c>
      <c r="H521" s="42">
        <v>7.67</v>
      </c>
      <c r="I521" s="42">
        <v>7.84</v>
      </c>
      <c r="J521" s="42">
        <v>8.01</v>
      </c>
      <c r="K521" s="42">
        <v>8.18</v>
      </c>
      <c r="L521" s="42">
        <v>8.35</v>
      </c>
      <c r="M521" s="42">
        <v>8.52</v>
      </c>
      <c r="N521" s="42">
        <v>8.69</v>
      </c>
      <c r="O521" s="42">
        <v>8.85</v>
      </c>
      <c r="P521" s="42">
        <v>9.02</v>
      </c>
      <c r="Q521" s="42">
        <v>9.19</v>
      </c>
      <c r="R521" s="42">
        <v>9.36</v>
      </c>
      <c r="S521" s="42">
        <v>9.5299999999999994</v>
      </c>
      <c r="T521" s="42">
        <v>9.6999999999999993</v>
      </c>
      <c r="U521" s="42">
        <v>9.8699999999999992</v>
      </c>
      <c r="V521" s="42">
        <v>10.039999999999999</v>
      </c>
      <c r="W521" s="42">
        <v>10.210000000000001</v>
      </c>
      <c r="X521" s="42">
        <v>10.38</v>
      </c>
      <c r="Y521" s="42">
        <v>10.54</v>
      </c>
      <c r="Z521" s="42">
        <v>10.71</v>
      </c>
      <c r="AA521" s="42">
        <v>10.88</v>
      </c>
      <c r="AB521" s="42">
        <v>11.05</v>
      </c>
      <c r="AC521" s="42">
        <v>11.22</v>
      </c>
      <c r="AD521" s="42">
        <v>11.39</v>
      </c>
      <c r="AE521" s="42">
        <v>11.56</v>
      </c>
      <c r="AF521" s="42">
        <v>11.73</v>
      </c>
      <c r="AG521" s="42">
        <v>11.9</v>
      </c>
      <c r="AH521" s="42">
        <v>12.07</v>
      </c>
      <c r="AI521" s="42">
        <v>12.23</v>
      </c>
      <c r="AJ521" s="42">
        <v>12.4</v>
      </c>
      <c r="AK521" s="42">
        <v>12.57</v>
      </c>
      <c r="AL521" s="42">
        <v>12.74</v>
      </c>
      <c r="AM521" s="42">
        <v>12.91</v>
      </c>
      <c r="AN521" s="42">
        <v>13.08</v>
      </c>
      <c r="AO521" s="42">
        <v>13.25</v>
      </c>
      <c r="AP521" s="42">
        <v>13.42</v>
      </c>
    </row>
    <row r="522" spans="1:42" x14ac:dyDescent="0.2">
      <c r="A522" s="41">
        <v>5.0999999999999996</v>
      </c>
      <c r="B522" s="42">
        <v>6.65</v>
      </c>
      <c r="C522" s="42">
        <v>6.82</v>
      </c>
      <c r="D522" s="42">
        <v>6.99</v>
      </c>
      <c r="E522" s="42">
        <v>7.16</v>
      </c>
      <c r="F522" s="42">
        <v>7.33</v>
      </c>
      <c r="G522" s="42">
        <v>7.5</v>
      </c>
      <c r="H522" s="42">
        <v>7.67</v>
      </c>
      <c r="I522" s="42">
        <v>7.84</v>
      </c>
      <c r="J522" s="42">
        <v>8.01</v>
      </c>
      <c r="K522" s="42">
        <v>8.18</v>
      </c>
      <c r="L522" s="42">
        <v>8.34</v>
      </c>
      <c r="M522" s="42">
        <v>8.51</v>
      </c>
      <c r="N522" s="42">
        <v>8.68</v>
      </c>
      <c r="O522" s="42">
        <v>8.85</v>
      </c>
      <c r="P522" s="42">
        <v>9.02</v>
      </c>
      <c r="Q522" s="42">
        <v>9.19</v>
      </c>
      <c r="R522" s="42">
        <v>9.36</v>
      </c>
      <c r="S522" s="42">
        <v>9.5299999999999994</v>
      </c>
      <c r="T522" s="42">
        <v>9.6999999999999993</v>
      </c>
      <c r="U522" s="42">
        <v>9.8699999999999992</v>
      </c>
      <c r="V522" s="42">
        <v>10.029999999999999</v>
      </c>
      <c r="W522" s="42">
        <v>10.199999999999999</v>
      </c>
      <c r="X522" s="42">
        <v>10.37</v>
      </c>
      <c r="Y522" s="42">
        <v>10.54</v>
      </c>
      <c r="Z522" s="42">
        <v>10.71</v>
      </c>
      <c r="AA522" s="42">
        <v>10.88</v>
      </c>
      <c r="AB522" s="42">
        <v>11.05</v>
      </c>
      <c r="AC522" s="42">
        <v>11.22</v>
      </c>
      <c r="AD522" s="42">
        <v>11.39</v>
      </c>
      <c r="AE522" s="42">
        <v>11.56</v>
      </c>
      <c r="AF522" s="42">
        <v>11.72</v>
      </c>
      <c r="AG522" s="42">
        <v>11.89</v>
      </c>
      <c r="AH522" s="42">
        <v>12.06</v>
      </c>
      <c r="AI522" s="42">
        <v>12.23</v>
      </c>
      <c r="AJ522" s="42">
        <v>12.4</v>
      </c>
      <c r="AK522" s="42">
        <v>12.57</v>
      </c>
      <c r="AL522" s="42">
        <v>12.74</v>
      </c>
      <c r="AM522" s="42">
        <v>12.91</v>
      </c>
      <c r="AN522" s="42">
        <v>13.08</v>
      </c>
      <c r="AO522" s="42">
        <v>13.24</v>
      </c>
      <c r="AP522" s="42">
        <v>13.41</v>
      </c>
    </row>
    <row r="523" spans="1:42" x14ac:dyDescent="0.2">
      <c r="A523" s="41">
        <v>5.1100000000000003</v>
      </c>
      <c r="B523" s="42">
        <v>6.65</v>
      </c>
      <c r="C523" s="42">
        <v>6.82</v>
      </c>
      <c r="D523" s="42">
        <v>6.99</v>
      </c>
      <c r="E523" s="42">
        <v>7.16</v>
      </c>
      <c r="F523" s="42">
        <v>7.33</v>
      </c>
      <c r="G523" s="42">
        <v>7.5</v>
      </c>
      <c r="H523" s="42">
        <v>7.67</v>
      </c>
      <c r="I523" s="42">
        <v>7.84</v>
      </c>
      <c r="J523" s="42">
        <v>8</v>
      </c>
      <c r="K523" s="42">
        <v>8.17</v>
      </c>
      <c r="L523" s="42">
        <v>8.34</v>
      </c>
      <c r="M523" s="42">
        <v>8.51</v>
      </c>
      <c r="N523" s="42">
        <v>8.68</v>
      </c>
      <c r="O523" s="42">
        <v>8.85</v>
      </c>
      <c r="P523" s="42">
        <v>9.02</v>
      </c>
      <c r="Q523" s="42">
        <v>9.19</v>
      </c>
      <c r="R523" s="42">
        <v>9.36</v>
      </c>
      <c r="S523" s="42">
        <v>9.5299999999999994</v>
      </c>
      <c r="T523" s="42">
        <v>9.69</v>
      </c>
      <c r="U523" s="42">
        <v>9.86</v>
      </c>
      <c r="V523" s="42">
        <v>10.029999999999999</v>
      </c>
      <c r="W523" s="42">
        <v>10.199999999999999</v>
      </c>
      <c r="X523" s="42">
        <v>10.37</v>
      </c>
      <c r="Y523" s="42">
        <v>10.54</v>
      </c>
      <c r="Z523" s="42">
        <v>10.71</v>
      </c>
      <c r="AA523" s="42">
        <v>10.88</v>
      </c>
      <c r="AB523" s="42">
        <v>11.05</v>
      </c>
      <c r="AC523" s="42">
        <v>11.21</v>
      </c>
      <c r="AD523" s="42">
        <v>11.38</v>
      </c>
      <c r="AE523" s="42">
        <v>11.55</v>
      </c>
      <c r="AF523" s="42">
        <v>11.72</v>
      </c>
      <c r="AG523" s="42">
        <v>11.89</v>
      </c>
      <c r="AH523" s="42">
        <v>12.06</v>
      </c>
      <c r="AI523" s="42">
        <v>12.23</v>
      </c>
      <c r="AJ523" s="42">
        <v>12.4</v>
      </c>
      <c r="AK523" s="42">
        <v>12.57</v>
      </c>
      <c r="AL523" s="42">
        <v>12.73</v>
      </c>
      <c r="AM523" s="42">
        <v>12.9</v>
      </c>
      <c r="AN523" s="42">
        <v>13.07</v>
      </c>
      <c r="AO523" s="42">
        <v>13.24</v>
      </c>
      <c r="AP523" s="42">
        <v>13.41</v>
      </c>
    </row>
    <row r="524" spans="1:42" x14ac:dyDescent="0.2">
      <c r="A524" s="41">
        <v>5.12</v>
      </c>
      <c r="B524" s="42">
        <v>6.65</v>
      </c>
      <c r="C524" s="42">
        <v>6.82</v>
      </c>
      <c r="D524" s="42">
        <v>6.99</v>
      </c>
      <c r="E524" s="42">
        <v>7.16</v>
      </c>
      <c r="F524" s="42">
        <v>7.33</v>
      </c>
      <c r="G524" s="42">
        <v>7.5</v>
      </c>
      <c r="H524" s="42">
        <v>7.66</v>
      </c>
      <c r="I524" s="42">
        <v>7.83</v>
      </c>
      <c r="J524" s="42">
        <v>8</v>
      </c>
      <c r="K524" s="42">
        <v>8.17</v>
      </c>
      <c r="L524" s="42">
        <v>8.34</v>
      </c>
      <c r="M524" s="42">
        <v>8.51</v>
      </c>
      <c r="N524" s="42">
        <v>8.68</v>
      </c>
      <c r="O524" s="42">
        <v>8.85</v>
      </c>
      <c r="P524" s="42">
        <v>9.02</v>
      </c>
      <c r="Q524" s="42">
        <v>9.19</v>
      </c>
      <c r="R524" s="42">
        <v>9.35</v>
      </c>
      <c r="S524" s="42">
        <v>9.52</v>
      </c>
      <c r="T524" s="42">
        <v>9.69</v>
      </c>
      <c r="U524" s="42">
        <v>9.86</v>
      </c>
      <c r="V524" s="42">
        <v>10.029999999999999</v>
      </c>
      <c r="W524" s="42">
        <v>10.199999999999999</v>
      </c>
      <c r="X524" s="42">
        <v>10.37</v>
      </c>
      <c r="Y524" s="42">
        <v>10.54</v>
      </c>
      <c r="Z524" s="42">
        <v>10.71</v>
      </c>
      <c r="AA524" s="42">
        <v>10.87</v>
      </c>
      <c r="AB524" s="42">
        <v>11.04</v>
      </c>
      <c r="AC524" s="42">
        <v>11.21</v>
      </c>
      <c r="AD524" s="42">
        <v>11.38</v>
      </c>
      <c r="AE524" s="42">
        <v>11.55</v>
      </c>
      <c r="AF524" s="42">
        <v>11.72</v>
      </c>
      <c r="AG524" s="42">
        <v>11.89</v>
      </c>
      <c r="AH524" s="42">
        <v>12.06</v>
      </c>
      <c r="AI524" s="42">
        <v>12.22</v>
      </c>
      <c r="AJ524" s="42">
        <v>12.39</v>
      </c>
      <c r="AK524" s="42">
        <v>12.56</v>
      </c>
      <c r="AL524" s="42">
        <v>12.73</v>
      </c>
      <c r="AM524" s="42">
        <v>12.9</v>
      </c>
      <c r="AN524" s="42">
        <v>13.07</v>
      </c>
      <c r="AO524" s="42">
        <v>13.24</v>
      </c>
      <c r="AP524" s="42">
        <v>13.41</v>
      </c>
    </row>
    <row r="525" spans="1:42" x14ac:dyDescent="0.2">
      <c r="A525" s="41">
        <v>5.13</v>
      </c>
      <c r="B525" s="42">
        <v>6.65</v>
      </c>
      <c r="C525" s="42">
        <v>6.82</v>
      </c>
      <c r="D525" s="42">
        <v>6.99</v>
      </c>
      <c r="E525" s="42">
        <v>7.16</v>
      </c>
      <c r="F525" s="42">
        <v>7.32</v>
      </c>
      <c r="G525" s="42">
        <v>7.49</v>
      </c>
      <c r="H525" s="42">
        <v>7.66</v>
      </c>
      <c r="I525" s="42">
        <v>7.83</v>
      </c>
      <c r="J525" s="42">
        <v>8</v>
      </c>
      <c r="K525" s="42">
        <v>8.17</v>
      </c>
      <c r="L525" s="42">
        <v>8.34</v>
      </c>
      <c r="M525" s="42">
        <v>8.51</v>
      </c>
      <c r="N525" s="42">
        <v>8.68</v>
      </c>
      <c r="O525" s="42">
        <v>8.84</v>
      </c>
      <c r="P525" s="42">
        <v>9.01</v>
      </c>
      <c r="Q525" s="42">
        <v>9.18</v>
      </c>
      <c r="R525" s="42">
        <v>9.35</v>
      </c>
      <c r="S525" s="42">
        <v>9.52</v>
      </c>
      <c r="T525" s="42">
        <v>9.69</v>
      </c>
      <c r="U525" s="42">
        <v>9.86</v>
      </c>
      <c r="V525" s="42">
        <v>10.029999999999999</v>
      </c>
      <c r="W525" s="42">
        <v>10.199999999999999</v>
      </c>
      <c r="X525" s="42">
        <v>10.36</v>
      </c>
      <c r="Y525" s="42">
        <v>10.53</v>
      </c>
      <c r="Z525" s="42">
        <v>10.7</v>
      </c>
      <c r="AA525" s="42">
        <v>10.87</v>
      </c>
      <c r="AB525" s="42">
        <v>11.04</v>
      </c>
      <c r="AC525" s="42">
        <v>11.21</v>
      </c>
      <c r="AD525" s="42">
        <v>11.38</v>
      </c>
      <c r="AE525" s="42">
        <v>11.55</v>
      </c>
      <c r="AF525" s="42">
        <v>11.72</v>
      </c>
      <c r="AG525" s="42">
        <v>11.88</v>
      </c>
      <c r="AH525" s="42">
        <v>12.05</v>
      </c>
      <c r="AI525" s="42">
        <v>12.22</v>
      </c>
      <c r="AJ525" s="42">
        <v>12.39</v>
      </c>
      <c r="AK525" s="42">
        <v>12.56</v>
      </c>
      <c r="AL525" s="42">
        <v>12.73</v>
      </c>
      <c r="AM525" s="42">
        <v>12.9</v>
      </c>
      <c r="AN525" s="42">
        <v>13.07</v>
      </c>
      <c r="AO525" s="42">
        <v>13.23</v>
      </c>
      <c r="AP525" s="42">
        <v>13.4</v>
      </c>
    </row>
    <row r="526" spans="1:42" x14ac:dyDescent="0.2">
      <c r="A526" s="41">
        <v>5.14</v>
      </c>
      <c r="B526" s="42">
        <v>6.65</v>
      </c>
      <c r="C526" s="42">
        <v>6.82</v>
      </c>
      <c r="D526" s="42">
        <v>6.99</v>
      </c>
      <c r="E526" s="42">
        <v>7.15</v>
      </c>
      <c r="F526" s="42">
        <v>7.32</v>
      </c>
      <c r="G526" s="42">
        <v>7.49</v>
      </c>
      <c r="H526" s="42">
        <v>7.66</v>
      </c>
      <c r="I526" s="42">
        <v>7.83</v>
      </c>
      <c r="J526" s="42">
        <v>8</v>
      </c>
      <c r="K526" s="42">
        <v>8.17</v>
      </c>
      <c r="L526" s="42">
        <v>8.34</v>
      </c>
      <c r="M526" s="42">
        <v>8.5</v>
      </c>
      <c r="N526" s="42">
        <v>8.67</v>
      </c>
      <c r="O526" s="42">
        <v>8.84</v>
      </c>
      <c r="P526" s="42">
        <v>9.01</v>
      </c>
      <c r="Q526" s="42">
        <v>9.18</v>
      </c>
      <c r="R526" s="42">
        <v>9.35</v>
      </c>
      <c r="S526" s="42">
        <v>9.52</v>
      </c>
      <c r="T526" s="42">
        <v>9.69</v>
      </c>
      <c r="U526" s="42">
        <v>9.86</v>
      </c>
      <c r="V526" s="42">
        <v>10.02</v>
      </c>
      <c r="W526" s="42">
        <v>10.19</v>
      </c>
      <c r="X526" s="42">
        <v>10.36</v>
      </c>
      <c r="Y526" s="42">
        <v>10.53</v>
      </c>
      <c r="Z526" s="42">
        <v>10.7</v>
      </c>
      <c r="AA526" s="42">
        <v>10.87</v>
      </c>
      <c r="AB526" s="42">
        <v>11.04</v>
      </c>
      <c r="AC526" s="42">
        <v>11.21</v>
      </c>
      <c r="AD526" s="42">
        <v>11.37</v>
      </c>
      <c r="AE526" s="42">
        <v>11.54</v>
      </c>
      <c r="AF526" s="42">
        <v>11.71</v>
      </c>
      <c r="AG526" s="42">
        <v>11.88</v>
      </c>
      <c r="AH526" s="42">
        <v>12.05</v>
      </c>
      <c r="AI526" s="42">
        <v>12.22</v>
      </c>
      <c r="AJ526" s="42">
        <v>12.39</v>
      </c>
      <c r="AK526" s="42">
        <v>12.56</v>
      </c>
      <c r="AL526" s="42">
        <v>12.72</v>
      </c>
      <c r="AM526" s="42">
        <v>12.89</v>
      </c>
      <c r="AN526" s="42">
        <v>13.06</v>
      </c>
      <c r="AO526" s="42">
        <v>13.23</v>
      </c>
      <c r="AP526" s="42">
        <v>13.4</v>
      </c>
    </row>
    <row r="527" spans="1:42" x14ac:dyDescent="0.2">
      <c r="A527" s="41">
        <v>5.15</v>
      </c>
      <c r="B527" s="42">
        <v>6.65</v>
      </c>
      <c r="C527" s="42">
        <v>6.81</v>
      </c>
      <c r="D527" s="42">
        <v>6.98</v>
      </c>
      <c r="E527" s="42">
        <v>7.15</v>
      </c>
      <c r="F527" s="42">
        <v>7.32</v>
      </c>
      <c r="G527" s="42">
        <v>7.49</v>
      </c>
      <c r="H527" s="42">
        <v>7.66</v>
      </c>
      <c r="I527" s="42">
        <v>7.83</v>
      </c>
      <c r="J527" s="42">
        <v>8</v>
      </c>
      <c r="K527" s="42">
        <v>8.17</v>
      </c>
      <c r="L527" s="42">
        <v>8.33</v>
      </c>
      <c r="M527" s="42">
        <v>8.5</v>
      </c>
      <c r="N527" s="42">
        <v>8.67</v>
      </c>
      <c r="O527" s="42">
        <v>8.84</v>
      </c>
      <c r="P527" s="42">
        <v>9.01</v>
      </c>
      <c r="Q527" s="42">
        <v>9.18</v>
      </c>
      <c r="R527" s="42">
        <v>9.35</v>
      </c>
      <c r="S527" s="42">
        <v>9.52</v>
      </c>
      <c r="T527" s="42">
        <v>9.68</v>
      </c>
      <c r="U527" s="42">
        <v>9.85</v>
      </c>
      <c r="V527" s="42">
        <v>10.02</v>
      </c>
      <c r="W527" s="42">
        <v>10.19</v>
      </c>
      <c r="X527" s="42">
        <v>10.36</v>
      </c>
      <c r="Y527" s="42">
        <v>10.53</v>
      </c>
      <c r="Z527" s="42">
        <v>10.7</v>
      </c>
      <c r="AA527" s="42">
        <v>10.87</v>
      </c>
      <c r="AB527" s="42">
        <v>11.03</v>
      </c>
      <c r="AC527" s="42">
        <v>11.2</v>
      </c>
      <c r="AD527" s="42">
        <v>11.37</v>
      </c>
      <c r="AE527" s="42">
        <v>11.54</v>
      </c>
      <c r="AF527" s="42">
        <v>11.71</v>
      </c>
      <c r="AG527" s="42">
        <v>11.88</v>
      </c>
      <c r="AH527" s="42">
        <v>12.05</v>
      </c>
      <c r="AI527" s="42">
        <v>12.22</v>
      </c>
      <c r="AJ527" s="42">
        <v>12.38</v>
      </c>
      <c r="AK527" s="42">
        <v>12.55</v>
      </c>
      <c r="AL527" s="42">
        <v>12.72</v>
      </c>
      <c r="AM527" s="42">
        <v>12.89</v>
      </c>
      <c r="AN527" s="42">
        <v>13.06</v>
      </c>
      <c r="AO527" s="42">
        <v>13.23</v>
      </c>
      <c r="AP527" s="42">
        <v>13.4</v>
      </c>
    </row>
    <row r="528" spans="1:42" x14ac:dyDescent="0.2">
      <c r="A528" s="41">
        <v>5.16</v>
      </c>
      <c r="B528" s="42">
        <v>6.64</v>
      </c>
      <c r="C528" s="42">
        <v>6.81</v>
      </c>
      <c r="D528" s="42">
        <v>6.98</v>
      </c>
      <c r="E528" s="42">
        <v>7.15</v>
      </c>
      <c r="F528" s="42">
        <v>7.32</v>
      </c>
      <c r="G528" s="42">
        <v>7.49</v>
      </c>
      <c r="H528" s="42">
        <v>7.66</v>
      </c>
      <c r="I528" s="42">
        <v>7.83</v>
      </c>
      <c r="J528" s="42">
        <v>7.99</v>
      </c>
      <c r="K528" s="42">
        <v>8.16</v>
      </c>
      <c r="L528" s="42">
        <v>8.33</v>
      </c>
      <c r="M528" s="42">
        <v>8.5</v>
      </c>
      <c r="N528" s="42">
        <v>8.67</v>
      </c>
      <c r="O528" s="42">
        <v>8.84</v>
      </c>
      <c r="P528" s="42">
        <v>9.01</v>
      </c>
      <c r="Q528" s="42">
        <v>9.18</v>
      </c>
      <c r="R528" s="42">
        <v>9.34</v>
      </c>
      <c r="S528" s="42">
        <v>9.51</v>
      </c>
      <c r="T528" s="42">
        <v>9.68</v>
      </c>
      <c r="U528" s="42">
        <v>9.85</v>
      </c>
      <c r="V528" s="42">
        <v>10.02</v>
      </c>
      <c r="W528" s="42">
        <v>10.19</v>
      </c>
      <c r="X528" s="42">
        <v>10.36</v>
      </c>
      <c r="Y528" s="42">
        <v>10.53</v>
      </c>
      <c r="Z528" s="42">
        <v>10.69</v>
      </c>
      <c r="AA528" s="42">
        <v>10.86</v>
      </c>
      <c r="AB528" s="42">
        <v>11.03</v>
      </c>
      <c r="AC528" s="42">
        <v>11.2</v>
      </c>
      <c r="AD528" s="42">
        <v>11.37</v>
      </c>
      <c r="AE528" s="42">
        <v>11.54</v>
      </c>
      <c r="AF528" s="42">
        <v>11.71</v>
      </c>
      <c r="AG528" s="42">
        <v>11.88</v>
      </c>
      <c r="AH528" s="42">
        <v>12.04</v>
      </c>
      <c r="AI528" s="42">
        <v>12.21</v>
      </c>
      <c r="AJ528" s="42">
        <v>12.38</v>
      </c>
      <c r="AK528" s="42">
        <v>12.55</v>
      </c>
      <c r="AL528" s="42">
        <v>12.72</v>
      </c>
      <c r="AM528" s="42">
        <v>12.89</v>
      </c>
      <c r="AN528" s="42">
        <v>13.06</v>
      </c>
      <c r="AO528" s="42">
        <v>13.22</v>
      </c>
      <c r="AP528" s="42">
        <v>13.39</v>
      </c>
    </row>
    <row r="529" spans="1:42" x14ac:dyDescent="0.2">
      <c r="A529" s="41">
        <v>5.17</v>
      </c>
      <c r="B529" s="42">
        <v>6.64</v>
      </c>
      <c r="C529" s="42">
        <v>6.81</v>
      </c>
      <c r="D529" s="42">
        <v>6.98</v>
      </c>
      <c r="E529" s="42">
        <v>7.15</v>
      </c>
      <c r="F529" s="42">
        <v>7.32</v>
      </c>
      <c r="G529" s="42">
        <v>7.49</v>
      </c>
      <c r="H529" s="42">
        <v>7.65</v>
      </c>
      <c r="I529" s="42">
        <v>7.82</v>
      </c>
      <c r="J529" s="42">
        <v>7.99</v>
      </c>
      <c r="K529" s="42">
        <v>8.16</v>
      </c>
      <c r="L529" s="42">
        <v>8.33</v>
      </c>
      <c r="M529" s="42">
        <v>8.5</v>
      </c>
      <c r="N529" s="42">
        <v>8.67</v>
      </c>
      <c r="O529" s="42">
        <v>8.84</v>
      </c>
      <c r="P529" s="42">
        <v>9</v>
      </c>
      <c r="Q529" s="42">
        <v>9.17</v>
      </c>
      <c r="R529" s="42">
        <v>9.34</v>
      </c>
      <c r="S529" s="42">
        <v>9.51</v>
      </c>
      <c r="T529" s="42">
        <v>9.68</v>
      </c>
      <c r="U529" s="42">
        <v>9.85</v>
      </c>
      <c r="V529" s="42">
        <v>10.02</v>
      </c>
      <c r="W529" s="42">
        <v>10.19</v>
      </c>
      <c r="X529" s="42">
        <v>10.35</v>
      </c>
      <c r="Y529" s="42">
        <v>10.52</v>
      </c>
      <c r="Z529" s="42">
        <v>10.69</v>
      </c>
      <c r="AA529" s="42">
        <v>10.86</v>
      </c>
      <c r="AB529" s="42">
        <v>11.03</v>
      </c>
      <c r="AC529" s="42">
        <v>11.2</v>
      </c>
      <c r="AD529" s="42">
        <v>11.37</v>
      </c>
      <c r="AE529" s="42">
        <v>11.53</v>
      </c>
      <c r="AF529" s="42">
        <v>11.7</v>
      </c>
      <c r="AG529" s="42">
        <v>11.87</v>
      </c>
      <c r="AH529" s="42">
        <v>12.04</v>
      </c>
      <c r="AI529" s="42">
        <v>12.21</v>
      </c>
      <c r="AJ529" s="42">
        <v>12.38</v>
      </c>
      <c r="AK529" s="42">
        <v>12.55</v>
      </c>
      <c r="AL529" s="42">
        <v>12.72</v>
      </c>
      <c r="AM529" s="42">
        <v>12.88</v>
      </c>
      <c r="AN529" s="42">
        <v>13.05</v>
      </c>
      <c r="AO529" s="42">
        <v>13.22</v>
      </c>
      <c r="AP529" s="42">
        <v>13.39</v>
      </c>
    </row>
    <row r="530" spans="1:42" x14ac:dyDescent="0.2">
      <c r="A530" s="41">
        <v>5.18</v>
      </c>
      <c r="B530" s="42">
        <v>6.64</v>
      </c>
      <c r="C530" s="42">
        <v>6.81</v>
      </c>
      <c r="D530" s="42">
        <v>6.98</v>
      </c>
      <c r="E530" s="42">
        <v>7.15</v>
      </c>
      <c r="F530" s="42">
        <v>7.32</v>
      </c>
      <c r="G530" s="42">
        <v>7.48</v>
      </c>
      <c r="H530" s="42">
        <v>7.65</v>
      </c>
      <c r="I530" s="42">
        <v>7.82</v>
      </c>
      <c r="J530" s="42">
        <v>7.99</v>
      </c>
      <c r="K530" s="42">
        <v>8.16</v>
      </c>
      <c r="L530" s="42">
        <v>8.33</v>
      </c>
      <c r="M530" s="42">
        <v>8.5</v>
      </c>
      <c r="N530" s="42">
        <v>8.66</v>
      </c>
      <c r="O530" s="42">
        <v>8.83</v>
      </c>
      <c r="P530" s="42">
        <v>9</v>
      </c>
      <c r="Q530" s="42">
        <v>9.17</v>
      </c>
      <c r="R530" s="42">
        <v>9.34</v>
      </c>
      <c r="S530" s="42">
        <v>9.51</v>
      </c>
      <c r="T530" s="42">
        <v>9.68</v>
      </c>
      <c r="U530" s="42">
        <v>9.85</v>
      </c>
      <c r="V530" s="42">
        <v>10.01</v>
      </c>
      <c r="W530" s="42">
        <v>10.18</v>
      </c>
      <c r="X530" s="42">
        <v>10.35</v>
      </c>
      <c r="Y530" s="42">
        <v>10.52</v>
      </c>
      <c r="Z530" s="42">
        <v>10.69</v>
      </c>
      <c r="AA530" s="42">
        <v>10.86</v>
      </c>
      <c r="AB530" s="42">
        <v>11.03</v>
      </c>
      <c r="AC530" s="42">
        <v>11.19</v>
      </c>
      <c r="AD530" s="42">
        <v>11.36</v>
      </c>
      <c r="AE530" s="42">
        <v>11.53</v>
      </c>
      <c r="AF530" s="42">
        <v>11.7</v>
      </c>
      <c r="AG530" s="42">
        <v>11.87</v>
      </c>
      <c r="AH530" s="42">
        <v>12.04</v>
      </c>
      <c r="AI530" s="42">
        <v>12.21</v>
      </c>
      <c r="AJ530" s="42">
        <v>12.37</v>
      </c>
      <c r="AK530" s="42">
        <v>12.54</v>
      </c>
      <c r="AL530" s="42">
        <v>12.71</v>
      </c>
      <c r="AM530" s="42">
        <v>12.88</v>
      </c>
      <c r="AN530" s="42">
        <v>13.05</v>
      </c>
      <c r="AO530" s="42">
        <v>13.22</v>
      </c>
      <c r="AP530" s="42">
        <v>13.39</v>
      </c>
    </row>
    <row r="531" spans="1:42" x14ac:dyDescent="0.2">
      <c r="A531" s="41">
        <v>5.19</v>
      </c>
      <c r="B531" s="42">
        <v>6.64</v>
      </c>
      <c r="C531" s="42">
        <v>6.81</v>
      </c>
      <c r="D531" s="42">
        <v>6.98</v>
      </c>
      <c r="E531" s="42">
        <v>7.14</v>
      </c>
      <c r="F531" s="42">
        <v>7.31</v>
      </c>
      <c r="G531" s="42">
        <v>7.48</v>
      </c>
      <c r="H531" s="42">
        <v>7.65</v>
      </c>
      <c r="I531" s="42">
        <v>7.82</v>
      </c>
      <c r="J531" s="42">
        <v>7.99</v>
      </c>
      <c r="K531" s="42">
        <v>8.16</v>
      </c>
      <c r="L531" s="42">
        <v>8.33</v>
      </c>
      <c r="M531" s="42">
        <v>8.49</v>
      </c>
      <c r="N531" s="42">
        <v>8.66</v>
      </c>
      <c r="O531" s="42">
        <v>8.83</v>
      </c>
      <c r="P531" s="42">
        <v>9</v>
      </c>
      <c r="Q531" s="42">
        <v>9.17</v>
      </c>
      <c r="R531" s="42">
        <v>9.34</v>
      </c>
      <c r="S531" s="42">
        <v>9.51</v>
      </c>
      <c r="T531" s="42">
        <v>9.67</v>
      </c>
      <c r="U531" s="42">
        <v>9.84</v>
      </c>
      <c r="V531" s="42">
        <v>10.01</v>
      </c>
      <c r="W531" s="42">
        <v>10.18</v>
      </c>
      <c r="X531" s="42">
        <v>10.35</v>
      </c>
      <c r="Y531" s="42">
        <v>10.52</v>
      </c>
      <c r="Z531" s="42">
        <v>10.69</v>
      </c>
      <c r="AA531" s="42">
        <v>10.85</v>
      </c>
      <c r="AB531" s="42">
        <v>11.02</v>
      </c>
      <c r="AC531" s="42">
        <v>11.19</v>
      </c>
      <c r="AD531" s="42">
        <v>11.36</v>
      </c>
      <c r="AE531" s="42">
        <v>11.53</v>
      </c>
      <c r="AF531" s="42">
        <v>11.7</v>
      </c>
      <c r="AG531" s="42">
        <v>11.87</v>
      </c>
      <c r="AH531" s="42">
        <v>12.03</v>
      </c>
      <c r="AI531" s="42">
        <v>12.2</v>
      </c>
      <c r="AJ531" s="42">
        <v>12.37</v>
      </c>
      <c r="AK531" s="42">
        <v>12.54</v>
      </c>
      <c r="AL531" s="42">
        <v>12.71</v>
      </c>
      <c r="AM531" s="42">
        <v>12.88</v>
      </c>
      <c r="AN531" s="42">
        <v>13.05</v>
      </c>
      <c r="AO531" s="42">
        <v>13.21</v>
      </c>
      <c r="AP531" s="42">
        <v>13.38</v>
      </c>
    </row>
    <row r="532" spans="1:42" x14ac:dyDescent="0.2">
      <c r="A532" s="41">
        <v>5.2</v>
      </c>
      <c r="B532" s="42">
        <v>6.64</v>
      </c>
      <c r="C532" s="42">
        <v>6.81</v>
      </c>
      <c r="D532" s="42">
        <v>6.97</v>
      </c>
      <c r="E532" s="42">
        <v>7.14</v>
      </c>
      <c r="F532" s="42">
        <v>7.31</v>
      </c>
      <c r="G532" s="42">
        <v>7.48</v>
      </c>
      <c r="H532" s="42">
        <v>7.65</v>
      </c>
      <c r="I532" s="42">
        <v>7.82</v>
      </c>
      <c r="J532" s="42">
        <v>7.99</v>
      </c>
      <c r="K532" s="42">
        <v>8.15</v>
      </c>
      <c r="L532" s="42">
        <v>8.32</v>
      </c>
      <c r="M532" s="42">
        <v>8.49</v>
      </c>
      <c r="N532" s="42">
        <v>8.66</v>
      </c>
      <c r="O532" s="42">
        <v>8.83</v>
      </c>
      <c r="P532" s="42">
        <v>9</v>
      </c>
      <c r="Q532" s="42">
        <v>9.17</v>
      </c>
      <c r="R532" s="42">
        <v>9.33</v>
      </c>
      <c r="S532" s="42">
        <v>9.5</v>
      </c>
      <c r="T532" s="42">
        <v>9.67</v>
      </c>
      <c r="U532" s="42">
        <v>9.84</v>
      </c>
      <c r="V532" s="42">
        <v>10.01</v>
      </c>
      <c r="W532" s="42">
        <v>10.18</v>
      </c>
      <c r="X532" s="42">
        <v>10.35</v>
      </c>
      <c r="Y532" s="42">
        <v>10.51</v>
      </c>
      <c r="Z532" s="42">
        <v>10.68</v>
      </c>
      <c r="AA532" s="42">
        <v>10.85</v>
      </c>
      <c r="AB532" s="42">
        <v>11.02</v>
      </c>
      <c r="AC532" s="42">
        <v>11.19</v>
      </c>
      <c r="AD532" s="42">
        <v>11.36</v>
      </c>
      <c r="AE532" s="42">
        <v>11.53</v>
      </c>
      <c r="AF532" s="42">
        <v>11.69</v>
      </c>
      <c r="AG532" s="42">
        <v>11.86</v>
      </c>
      <c r="AH532" s="42">
        <v>12.03</v>
      </c>
      <c r="AI532" s="42">
        <v>12.2</v>
      </c>
      <c r="AJ532" s="42">
        <v>12.37</v>
      </c>
      <c r="AK532" s="42">
        <v>12.54</v>
      </c>
      <c r="AL532" s="42">
        <v>12.71</v>
      </c>
      <c r="AM532" s="42">
        <v>12.87</v>
      </c>
      <c r="AN532" s="42">
        <v>13.04</v>
      </c>
      <c r="AO532" s="42">
        <v>13.21</v>
      </c>
      <c r="AP532" s="42">
        <v>13.38</v>
      </c>
    </row>
    <row r="533" spans="1:42" x14ac:dyDescent="0.2">
      <c r="A533" s="41">
        <v>5.21</v>
      </c>
      <c r="B533" s="42">
        <v>6.64</v>
      </c>
      <c r="C533" s="42">
        <v>6.8</v>
      </c>
      <c r="D533" s="42">
        <v>6.97</v>
      </c>
      <c r="E533" s="42">
        <v>7.14</v>
      </c>
      <c r="F533" s="42">
        <v>7.31</v>
      </c>
      <c r="G533" s="42">
        <v>7.48</v>
      </c>
      <c r="H533" s="42">
        <v>7.65</v>
      </c>
      <c r="I533" s="42">
        <v>7.82</v>
      </c>
      <c r="J533" s="42">
        <v>7.98</v>
      </c>
      <c r="K533" s="42">
        <v>8.15</v>
      </c>
      <c r="L533" s="42">
        <v>8.32</v>
      </c>
      <c r="M533" s="42">
        <v>8.49</v>
      </c>
      <c r="N533" s="42">
        <v>8.66</v>
      </c>
      <c r="O533" s="42">
        <v>8.83</v>
      </c>
      <c r="P533" s="42">
        <v>9</v>
      </c>
      <c r="Q533" s="42">
        <v>9.16</v>
      </c>
      <c r="R533" s="42">
        <v>9.33</v>
      </c>
      <c r="S533" s="42">
        <v>9.5</v>
      </c>
      <c r="T533" s="42">
        <v>9.67</v>
      </c>
      <c r="U533" s="42">
        <v>9.84</v>
      </c>
      <c r="V533" s="42">
        <v>10.01</v>
      </c>
      <c r="W533" s="42">
        <v>10.17</v>
      </c>
      <c r="X533" s="42">
        <v>10.34</v>
      </c>
      <c r="Y533" s="42">
        <v>10.51</v>
      </c>
      <c r="Z533" s="42">
        <v>10.68</v>
      </c>
      <c r="AA533" s="42">
        <v>10.85</v>
      </c>
      <c r="AB533" s="42">
        <v>11.02</v>
      </c>
      <c r="AC533" s="42">
        <v>11.19</v>
      </c>
      <c r="AD533" s="42">
        <v>11.35</v>
      </c>
      <c r="AE533" s="42">
        <v>11.52</v>
      </c>
      <c r="AF533" s="42">
        <v>11.69</v>
      </c>
      <c r="AG533" s="42">
        <v>11.86</v>
      </c>
      <c r="AH533" s="42">
        <v>12.03</v>
      </c>
      <c r="AI533" s="42">
        <v>12.2</v>
      </c>
      <c r="AJ533" s="42">
        <v>12.37</v>
      </c>
      <c r="AK533" s="42">
        <v>12.53</v>
      </c>
      <c r="AL533" s="42">
        <v>12.7</v>
      </c>
      <c r="AM533" s="42">
        <v>12.87</v>
      </c>
      <c r="AN533" s="42">
        <v>13.04</v>
      </c>
      <c r="AO533" s="42">
        <v>13.21</v>
      </c>
      <c r="AP533" s="42">
        <v>13.38</v>
      </c>
    </row>
    <row r="534" spans="1:42" x14ac:dyDescent="0.2">
      <c r="A534" s="41">
        <v>5.22</v>
      </c>
      <c r="B534" s="42">
        <v>6.63</v>
      </c>
      <c r="C534" s="42">
        <v>6.8</v>
      </c>
      <c r="D534" s="42">
        <v>6.97</v>
      </c>
      <c r="E534" s="42">
        <v>7.14</v>
      </c>
      <c r="F534" s="42">
        <v>7.31</v>
      </c>
      <c r="G534" s="42">
        <v>7.48</v>
      </c>
      <c r="H534" s="42">
        <v>7.64</v>
      </c>
      <c r="I534" s="42">
        <v>7.81</v>
      </c>
      <c r="J534" s="42">
        <v>7.98</v>
      </c>
      <c r="K534" s="42">
        <v>8.15</v>
      </c>
      <c r="L534" s="42">
        <v>8.32</v>
      </c>
      <c r="M534" s="42">
        <v>8.49</v>
      </c>
      <c r="N534" s="42">
        <v>8.66</v>
      </c>
      <c r="O534" s="42">
        <v>8.82</v>
      </c>
      <c r="P534" s="42">
        <v>8.99</v>
      </c>
      <c r="Q534" s="42">
        <v>9.16</v>
      </c>
      <c r="R534" s="42">
        <v>9.33</v>
      </c>
      <c r="S534" s="42">
        <v>9.5</v>
      </c>
      <c r="T534" s="42">
        <v>9.67</v>
      </c>
      <c r="U534" s="42">
        <v>9.84</v>
      </c>
      <c r="V534" s="42">
        <v>10</v>
      </c>
      <c r="W534" s="42">
        <v>10.17</v>
      </c>
      <c r="X534" s="42">
        <v>10.34</v>
      </c>
      <c r="Y534" s="42">
        <v>10.51</v>
      </c>
      <c r="Z534" s="42">
        <v>10.68</v>
      </c>
      <c r="AA534" s="42">
        <v>10.85</v>
      </c>
      <c r="AB534" s="42">
        <v>11.01</v>
      </c>
      <c r="AC534" s="42">
        <v>11.18</v>
      </c>
      <c r="AD534" s="42">
        <v>11.35</v>
      </c>
      <c r="AE534" s="42">
        <v>11.52</v>
      </c>
      <c r="AF534" s="42">
        <v>11.69</v>
      </c>
      <c r="AG534" s="42">
        <v>11.86</v>
      </c>
      <c r="AH534" s="42">
        <v>12.03</v>
      </c>
      <c r="AI534" s="42">
        <v>12.19</v>
      </c>
      <c r="AJ534" s="42">
        <v>12.36</v>
      </c>
      <c r="AK534" s="42">
        <v>12.53</v>
      </c>
      <c r="AL534" s="42">
        <v>12.7</v>
      </c>
      <c r="AM534" s="42">
        <v>12.87</v>
      </c>
      <c r="AN534" s="42">
        <v>13.04</v>
      </c>
      <c r="AO534" s="42">
        <v>13.2</v>
      </c>
      <c r="AP534" s="42">
        <v>13.37</v>
      </c>
    </row>
    <row r="535" spans="1:42" x14ac:dyDescent="0.2">
      <c r="A535" s="41">
        <v>5.23</v>
      </c>
      <c r="B535" s="42">
        <v>6.63</v>
      </c>
      <c r="C535" s="42">
        <v>6.8</v>
      </c>
      <c r="D535" s="42">
        <v>6.97</v>
      </c>
      <c r="E535" s="42">
        <v>7.14</v>
      </c>
      <c r="F535" s="42">
        <v>7.31</v>
      </c>
      <c r="G535" s="42">
        <v>7.47</v>
      </c>
      <c r="H535" s="42">
        <v>7.64</v>
      </c>
      <c r="I535" s="42">
        <v>7.81</v>
      </c>
      <c r="J535" s="42">
        <v>7.98</v>
      </c>
      <c r="K535" s="42">
        <v>8.15</v>
      </c>
      <c r="L535" s="42">
        <v>8.32</v>
      </c>
      <c r="M535" s="42">
        <v>8.49</v>
      </c>
      <c r="N535" s="42">
        <v>8.65</v>
      </c>
      <c r="O535" s="42">
        <v>8.82</v>
      </c>
      <c r="P535" s="42">
        <v>8.99</v>
      </c>
      <c r="Q535" s="42">
        <v>9.16</v>
      </c>
      <c r="R535" s="42">
        <v>9.33</v>
      </c>
      <c r="S535" s="42">
        <v>9.5</v>
      </c>
      <c r="T535" s="42">
        <v>9.66</v>
      </c>
      <c r="U535" s="42">
        <v>9.83</v>
      </c>
      <c r="V535" s="42">
        <v>10</v>
      </c>
      <c r="W535" s="42">
        <v>10.17</v>
      </c>
      <c r="X535" s="42">
        <v>10.34</v>
      </c>
      <c r="Y535" s="42">
        <v>10.51</v>
      </c>
      <c r="Z535" s="42">
        <v>10.67</v>
      </c>
      <c r="AA535" s="42">
        <v>10.84</v>
      </c>
      <c r="AB535" s="42">
        <v>11.01</v>
      </c>
      <c r="AC535" s="42">
        <v>11.18</v>
      </c>
      <c r="AD535" s="42">
        <v>11.35</v>
      </c>
      <c r="AE535" s="42">
        <v>11.52</v>
      </c>
      <c r="AF535" s="42">
        <v>11.69</v>
      </c>
      <c r="AG535" s="42">
        <v>11.85</v>
      </c>
      <c r="AH535" s="42">
        <v>12.02</v>
      </c>
      <c r="AI535" s="42">
        <v>12.19</v>
      </c>
      <c r="AJ535" s="42">
        <v>12.36</v>
      </c>
      <c r="AK535" s="42">
        <v>12.53</v>
      </c>
      <c r="AL535" s="42">
        <v>12.7</v>
      </c>
      <c r="AM535" s="42">
        <v>12.86</v>
      </c>
      <c r="AN535" s="42">
        <v>13.03</v>
      </c>
      <c r="AO535" s="42">
        <v>13.2</v>
      </c>
      <c r="AP535" s="42">
        <v>13.37</v>
      </c>
    </row>
    <row r="536" spans="1:42" x14ac:dyDescent="0.2">
      <c r="A536" s="41">
        <v>5.24</v>
      </c>
      <c r="B536" s="42">
        <v>6.63</v>
      </c>
      <c r="C536" s="42">
        <v>6.8</v>
      </c>
      <c r="D536" s="42">
        <v>6.97</v>
      </c>
      <c r="E536" s="42">
        <v>7.14</v>
      </c>
      <c r="F536" s="42">
        <v>7.3</v>
      </c>
      <c r="G536" s="42">
        <v>7.47</v>
      </c>
      <c r="H536" s="42">
        <v>7.64</v>
      </c>
      <c r="I536" s="42">
        <v>7.81</v>
      </c>
      <c r="J536" s="42">
        <v>7.98</v>
      </c>
      <c r="K536" s="42">
        <v>8.15</v>
      </c>
      <c r="L536" s="42">
        <v>8.31</v>
      </c>
      <c r="M536" s="42">
        <v>8.48</v>
      </c>
      <c r="N536" s="42">
        <v>8.65</v>
      </c>
      <c r="O536" s="42">
        <v>8.82</v>
      </c>
      <c r="P536" s="42">
        <v>8.99</v>
      </c>
      <c r="Q536" s="42">
        <v>9.16</v>
      </c>
      <c r="R536" s="42">
        <v>9.32</v>
      </c>
      <c r="S536" s="42">
        <v>9.49</v>
      </c>
      <c r="T536" s="42">
        <v>9.66</v>
      </c>
      <c r="U536" s="42">
        <v>9.83</v>
      </c>
      <c r="V536" s="42">
        <v>10</v>
      </c>
      <c r="W536" s="42">
        <v>10.17</v>
      </c>
      <c r="X536" s="42">
        <v>10.34</v>
      </c>
      <c r="Y536" s="42">
        <v>10.5</v>
      </c>
      <c r="Z536" s="42">
        <v>10.67</v>
      </c>
      <c r="AA536" s="42">
        <v>10.84</v>
      </c>
      <c r="AB536" s="42">
        <v>11.01</v>
      </c>
      <c r="AC536" s="42">
        <v>11.18</v>
      </c>
      <c r="AD536" s="42">
        <v>11.35</v>
      </c>
      <c r="AE536" s="42">
        <v>11.51</v>
      </c>
      <c r="AF536" s="42">
        <v>11.68</v>
      </c>
      <c r="AG536" s="42">
        <v>11.85</v>
      </c>
      <c r="AH536" s="42">
        <v>12.02</v>
      </c>
      <c r="AI536" s="42">
        <v>12.19</v>
      </c>
      <c r="AJ536" s="42">
        <v>12.36</v>
      </c>
      <c r="AK536" s="42">
        <v>12.52</v>
      </c>
      <c r="AL536" s="42">
        <v>12.69</v>
      </c>
      <c r="AM536" s="42">
        <v>12.86</v>
      </c>
      <c r="AN536" s="42">
        <v>13.03</v>
      </c>
      <c r="AO536" s="42">
        <v>13.2</v>
      </c>
      <c r="AP536" s="42">
        <v>13.37</v>
      </c>
    </row>
    <row r="537" spans="1:42" x14ac:dyDescent="0.2">
      <c r="A537" s="41">
        <v>5.25</v>
      </c>
      <c r="B537" s="42">
        <v>6.63</v>
      </c>
      <c r="C537" s="42">
        <v>6.8</v>
      </c>
      <c r="D537" s="42">
        <v>6.96</v>
      </c>
      <c r="E537" s="42">
        <v>7.13</v>
      </c>
      <c r="F537" s="42">
        <v>7.3</v>
      </c>
      <c r="G537" s="42">
        <v>7.47</v>
      </c>
      <c r="H537" s="42">
        <v>7.64</v>
      </c>
      <c r="I537" s="42">
        <v>7.81</v>
      </c>
      <c r="J537" s="42">
        <v>7.98</v>
      </c>
      <c r="K537" s="42">
        <v>8.14</v>
      </c>
      <c r="L537" s="42">
        <v>8.31</v>
      </c>
      <c r="M537" s="42">
        <v>8.48</v>
      </c>
      <c r="N537" s="42">
        <v>8.65</v>
      </c>
      <c r="O537" s="42">
        <v>8.82</v>
      </c>
      <c r="P537" s="42">
        <v>8.99</v>
      </c>
      <c r="Q537" s="42">
        <v>9.15</v>
      </c>
      <c r="R537" s="42">
        <v>9.32</v>
      </c>
      <c r="S537" s="42">
        <v>9.49</v>
      </c>
      <c r="T537" s="42">
        <v>9.66</v>
      </c>
      <c r="U537" s="42">
        <v>9.83</v>
      </c>
      <c r="V537" s="42">
        <v>10</v>
      </c>
      <c r="W537" s="42">
        <v>10.16</v>
      </c>
      <c r="X537" s="42">
        <v>10.33</v>
      </c>
      <c r="Y537" s="42">
        <v>10.5</v>
      </c>
      <c r="Z537" s="42">
        <v>10.67</v>
      </c>
      <c r="AA537" s="42">
        <v>10.84</v>
      </c>
      <c r="AB537" s="42">
        <v>11.01</v>
      </c>
      <c r="AC537" s="42">
        <v>11.17</v>
      </c>
      <c r="AD537" s="42">
        <v>11.34</v>
      </c>
      <c r="AE537" s="42">
        <v>11.51</v>
      </c>
      <c r="AF537" s="42">
        <v>11.68</v>
      </c>
      <c r="AG537" s="42">
        <v>11.85</v>
      </c>
      <c r="AH537" s="42">
        <v>12.02</v>
      </c>
      <c r="AI537" s="42">
        <v>12.18</v>
      </c>
      <c r="AJ537" s="42">
        <v>12.35</v>
      </c>
      <c r="AK537" s="42">
        <v>12.52</v>
      </c>
      <c r="AL537" s="42">
        <v>12.69</v>
      </c>
      <c r="AM537" s="42">
        <v>12.86</v>
      </c>
      <c r="AN537" s="42">
        <v>13.03</v>
      </c>
      <c r="AO537" s="42">
        <v>13.19</v>
      </c>
      <c r="AP537" s="42">
        <v>13.36</v>
      </c>
    </row>
    <row r="538" spans="1:42" x14ac:dyDescent="0.2">
      <c r="A538" s="41">
        <v>5.26</v>
      </c>
      <c r="B538" s="42">
        <v>6.63</v>
      </c>
      <c r="C538" s="42">
        <v>6.79</v>
      </c>
      <c r="D538" s="42">
        <v>6.96</v>
      </c>
      <c r="E538" s="42">
        <v>7.13</v>
      </c>
      <c r="F538" s="42">
        <v>7.3</v>
      </c>
      <c r="G538" s="42">
        <v>7.47</v>
      </c>
      <c r="H538" s="42">
        <v>7.64</v>
      </c>
      <c r="I538" s="42">
        <v>7.8</v>
      </c>
      <c r="J538" s="42">
        <v>7.97</v>
      </c>
      <c r="K538" s="42">
        <v>8.14</v>
      </c>
      <c r="L538" s="42">
        <v>8.31</v>
      </c>
      <c r="M538" s="42">
        <v>8.48</v>
      </c>
      <c r="N538" s="42">
        <v>8.65</v>
      </c>
      <c r="O538" s="42">
        <v>8.82</v>
      </c>
      <c r="P538" s="42">
        <v>8.98</v>
      </c>
      <c r="Q538" s="42">
        <v>9.15</v>
      </c>
      <c r="R538" s="42">
        <v>9.32</v>
      </c>
      <c r="S538" s="42">
        <v>9.49</v>
      </c>
      <c r="T538" s="42">
        <v>9.66</v>
      </c>
      <c r="U538" s="42">
        <v>9.83</v>
      </c>
      <c r="V538" s="42">
        <v>9.99</v>
      </c>
      <c r="W538" s="42">
        <v>10.16</v>
      </c>
      <c r="X538" s="42">
        <v>10.33</v>
      </c>
      <c r="Y538" s="42">
        <v>10.5</v>
      </c>
      <c r="Z538" s="42">
        <v>10.67</v>
      </c>
      <c r="AA538" s="42">
        <v>10.83</v>
      </c>
      <c r="AB538" s="42">
        <v>11</v>
      </c>
      <c r="AC538" s="42">
        <v>11.17</v>
      </c>
      <c r="AD538" s="42">
        <v>11.34</v>
      </c>
      <c r="AE538" s="42">
        <v>11.51</v>
      </c>
      <c r="AF538" s="42">
        <v>11.68</v>
      </c>
      <c r="AG538" s="42">
        <v>11.84</v>
      </c>
      <c r="AH538" s="42">
        <v>12.01</v>
      </c>
      <c r="AI538" s="42">
        <v>12.18</v>
      </c>
      <c r="AJ538" s="42">
        <v>12.35</v>
      </c>
      <c r="AK538" s="42">
        <v>12.52</v>
      </c>
      <c r="AL538" s="42">
        <v>12.69</v>
      </c>
      <c r="AM538" s="42">
        <v>12.85</v>
      </c>
      <c r="AN538" s="42">
        <v>13.02</v>
      </c>
      <c r="AO538" s="42">
        <v>13.19</v>
      </c>
      <c r="AP538" s="42">
        <v>13.36</v>
      </c>
    </row>
    <row r="539" spans="1:42" x14ac:dyDescent="0.2">
      <c r="A539" s="41">
        <v>5.27</v>
      </c>
      <c r="B539" s="42">
        <v>6.62</v>
      </c>
      <c r="C539" s="42">
        <v>6.79</v>
      </c>
      <c r="D539" s="42">
        <v>6.96</v>
      </c>
      <c r="E539" s="42">
        <v>7.13</v>
      </c>
      <c r="F539" s="42">
        <v>7.3</v>
      </c>
      <c r="G539" s="42">
        <v>7.47</v>
      </c>
      <c r="H539" s="42">
        <v>7.63</v>
      </c>
      <c r="I539" s="42">
        <v>7.8</v>
      </c>
      <c r="J539" s="42">
        <v>7.97</v>
      </c>
      <c r="K539" s="42">
        <v>8.14</v>
      </c>
      <c r="L539" s="42">
        <v>8.31</v>
      </c>
      <c r="M539" s="42">
        <v>8.48</v>
      </c>
      <c r="N539" s="42">
        <v>8.64</v>
      </c>
      <c r="O539" s="42">
        <v>8.81</v>
      </c>
      <c r="P539" s="42">
        <v>8.98</v>
      </c>
      <c r="Q539" s="42">
        <v>9.15</v>
      </c>
      <c r="R539" s="42">
        <v>9.32</v>
      </c>
      <c r="S539" s="42">
        <v>9.49</v>
      </c>
      <c r="T539" s="42">
        <v>9.65</v>
      </c>
      <c r="U539" s="42">
        <v>9.82</v>
      </c>
      <c r="V539" s="42">
        <v>9.99</v>
      </c>
      <c r="W539" s="42">
        <v>10.16</v>
      </c>
      <c r="X539" s="42">
        <v>10.33</v>
      </c>
      <c r="Y539" s="42">
        <v>10.5</v>
      </c>
      <c r="Z539" s="42">
        <v>10.66</v>
      </c>
      <c r="AA539" s="42">
        <v>10.83</v>
      </c>
      <c r="AB539" s="42">
        <v>11</v>
      </c>
      <c r="AC539" s="42">
        <v>11.17</v>
      </c>
      <c r="AD539" s="42">
        <v>11.34</v>
      </c>
      <c r="AE539" s="42">
        <v>11.5</v>
      </c>
      <c r="AF539" s="42">
        <v>11.67</v>
      </c>
      <c r="AG539" s="42">
        <v>11.84</v>
      </c>
      <c r="AH539" s="42">
        <v>12.01</v>
      </c>
      <c r="AI539" s="42">
        <v>12.18</v>
      </c>
      <c r="AJ539" s="42">
        <v>12.35</v>
      </c>
      <c r="AK539" s="42">
        <v>12.51</v>
      </c>
      <c r="AL539" s="42">
        <v>12.68</v>
      </c>
      <c r="AM539" s="42">
        <v>12.85</v>
      </c>
      <c r="AN539" s="42">
        <v>13.02</v>
      </c>
      <c r="AO539" s="42">
        <v>13.19</v>
      </c>
      <c r="AP539" s="42">
        <v>13.36</v>
      </c>
    </row>
    <row r="540" spans="1:42" x14ac:dyDescent="0.2">
      <c r="A540" s="41">
        <v>5.28</v>
      </c>
      <c r="B540" s="42">
        <v>6.62</v>
      </c>
      <c r="C540" s="42">
        <v>6.79</v>
      </c>
      <c r="D540" s="42">
        <v>6.96</v>
      </c>
      <c r="E540" s="42">
        <v>7.13</v>
      </c>
      <c r="F540" s="42">
        <v>7.3</v>
      </c>
      <c r="G540" s="42">
        <v>7.46</v>
      </c>
      <c r="H540" s="42">
        <v>7.63</v>
      </c>
      <c r="I540" s="42">
        <v>7.8</v>
      </c>
      <c r="J540" s="42">
        <v>7.97</v>
      </c>
      <c r="K540" s="42">
        <v>8.14</v>
      </c>
      <c r="L540" s="42">
        <v>8.31</v>
      </c>
      <c r="M540" s="42">
        <v>8.4700000000000006</v>
      </c>
      <c r="N540" s="42">
        <v>8.64</v>
      </c>
      <c r="O540" s="42">
        <v>8.81</v>
      </c>
      <c r="P540" s="42">
        <v>8.98</v>
      </c>
      <c r="Q540" s="42">
        <v>9.15</v>
      </c>
      <c r="R540" s="42">
        <v>9.32</v>
      </c>
      <c r="S540" s="42">
        <v>9.48</v>
      </c>
      <c r="T540" s="42">
        <v>9.65</v>
      </c>
      <c r="U540" s="42">
        <v>9.82</v>
      </c>
      <c r="V540" s="42">
        <v>9.99</v>
      </c>
      <c r="W540" s="42">
        <v>10.16</v>
      </c>
      <c r="X540" s="42">
        <v>10.32</v>
      </c>
      <c r="Y540" s="42">
        <v>10.49</v>
      </c>
      <c r="Z540" s="42">
        <v>10.66</v>
      </c>
      <c r="AA540" s="42">
        <v>10.83</v>
      </c>
      <c r="AB540" s="42">
        <v>11</v>
      </c>
      <c r="AC540" s="42">
        <v>11.17</v>
      </c>
      <c r="AD540" s="42">
        <v>11.33</v>
      </c>
      <c r="AE540" s="42">
        <v>11.5</v>
      </c>
      <c r="AF540" s="42">
        <v>11.67</v>
      </c>
      <c r="AG540" s="42">
        <v>11.84</v>
      </c>
      <c r="AH540" s="42">
        <v>12.01</v>
      </c>
      <c r="AI540" s="42">
        <v>12.17</v>
      </c>
      <c r="AJ540" s="42">
        <v>12.34</v>
      </c>
      <c r="AK540" s="42">
        <v>12.51</v>
      </c>
      <c r="AL540" s="42">
        <v>12.68</v>
      </c>
      <c r="AM540" s="42">
        <v>12.85</v>
      </c>
      <c r="AN540" s="42">
        <v>13.02</v>
      </c>
      <c r="AO540" s="42">
        <v>13.18</v>
      </c>
      <c r="AP540" s="42">
        <v>13.35</v>
      </c>
    </row>
    <row r="541" spans="1:42" x14ac:dyDescent="0.2">
      <c r="A541" s="41">
        <v>5.29</v>
      </c>
      <c r="B541" s="42">
        <v>6.62</v>
      </c>
      <c r="C541" s="42">
        <v>6.79</v>
      </c>
      <c r="D541" s="42">
        <v>6.96</v>
      </c>
      <c r="E541" s="42">
        <v>7.13</v>
      </c>
      <c r="F541" s="42">
        <v>7.29</v>
      </c>
      <c r="G541" s="42">
        <v>7.46</v>
      </c>
      <c r="H541" s="42">
        <v>7.63</v>
      </c>
      <c r="I541" s="42">
        <v>7.8</v>
      </c>
      <c r="J541" s="42">
        <v>7.97</v>
      </c>
      <c r="K541" s="42">
        <v>8.14</v>
      </c>
      <c r="L541" s="42">
        <v>8.3000000000000007</v>
      </c>
      <c r="M541" s="42">
        <v>8.4700000000000006</v>
      </c>
      <c r="N541" s="42">
        <v>8.64</v>
      </c>
      <c r="O541" s="42">
        <v>8.81</v>
      </c>
      <c r="P541" s="42">
        <v>8.98</v>
      </c>
      <c r="Q541" s="42">
        <v>9.14</v>
      </c>
      <c r="R541" s="42">
        <v>9.31</v>
      </c>
      <c r="S541" s="42">
        <v>9.48</v>
      </c>
      <c r="T541" s="42">
        <v>9.65</v>
      </c>
      <c r="U541" s="42">
        <v>9.82</v>
      </c>
      <c r="V541" s="42">
        <v>9.99</v>
      </c>
      <c r="W541" s="42">
        <v>10.15</v>
      </c>
      <c r="X541" s="42">
        <v>10.32</v>
      </c>
      <c r="Y541" s="42">
        <v>10.49</v>
      </c>
      <c r="Z541" s="42">
        <v>10.66</v>
      </c>
      <c r="AA541" s="42">
        <v>10.83</v>
      </c>
      <c r="AB541" s="42">
        <v>10.99</v>
      </c>
      <c r="AC541" s="42">
        <v>11.16</v>
      </c>
      <c r="AD541" s="42">
        <v>11.33</v>
      </c>
      <c r="AE541" s="42">
        <v>11.5</v>
      </c>
      <c r="AF541" s="42">
        <v>11.67</v>
      </c>
      <c r="AG541" s="42">
        <v>11.84</v>
      </c>
      <c r="AH541" s="42">
        <v>12</v>
      </c>
      <c r="AI541" s="42">
        <v>12.17</v>
      </c>
      <c r="AJ541" s="42">
        <v>12.34</v>
      </c>
      <c r="AK541" s="42">
        <v>12.51</v>
      </c>
      <c r="AL541" s="42">
        <v>12.68</v>
      </c>
      <c r="AM541" s="42">
        <v>12.84</v>
      </c>
      <c r="AN541" s="42">
        <v>13.01</v>
      </c>
      <c r="AO541" s="42">
        <v>13.18</v>
      </c>
      <c r="AP541" s="42">
        <v>13.35</v>
      </c>
    </row>
    <row r="542" spans="1:42" x14ac:dyDescent="0.2">
      <c r="A542" s="41">
        <v>5.3</v>
      </c>
      <c r="B542" s="42">
        <v>6.62</v>
      </c>
      <c r="C542" s="42">
        <v>6.79</v>
      </c>
      <c r="D542" s="42">
        <v>6.96</v>
      </c>
      <c r="E542" s="42">
        <v>7.12</v>
      </c>
      <c r="F542" s="42">
        <v>7.29</v>
      </c>
      <c r="G542" s="42">
        <v>7.46</v>
      </c>
      <c r="H542" s="42">
        <v>7.63</v>
      </c>
      <c r="I542" s="42">
        <v>7.8</v>
      </c>
      <c r="J542" s="42">
        <v>7.97</v>
      </c>
      <c r="K542" s="42">
        <v>8.1300000000000008</v>
      </c>
      <c r="L542" s="42">
        <v>8.3000000000000007</v>
      </c>
      <c r="M542" s="42">
        <v>8.4700000000000006</v>
      </c>
      <c r="N542" s="42">
        <v>8.64</v>
      </c>
      <c r="O542" s="42">
        <v>8.81</v>
      </c>
      <c r="P542" s="42">
        <v>8.9700000000000006</v>
      </c>
      <c r="Q542" s="42">
        <v>9.14</v>
      </c>
      <c r="R542" s="42">
        <v>9.31</v>
      </c>
      <c r="S542" s="42">
        <v>9.48</v>
      </c>
      <c r="T542" s="42">
        <v>9.65</v>
      </c>
      <c r="U542" s="42">
        <v>9.81</v>
      </c>
      <c r="V542" s="42">
        <v>9.98</v>
      </c>
      <c r="W542" s="42">
        <v>10.15</v>
      </c>
      <c r="X542" s="42">
        <v>10.32</v>
      </c>
      <c r="Y542" s="42">
        <v>10.49</v>
      </c>
      <c r="Z542" s="42">
        <v>10.66</v>
      </c>
      <c r="AA542" s="42">
        <v>10.82</v>
      </c>
      <c r="AB542" s="42">
        <v>10.99</v>
      </c>
      <c r="AC542" s="42">
        <v>11.16</v>
      </c>
      <c r="AD542" s="42">
        <v>11.33</v>
      </c>
      <c r="AE542" s="42">
        <v>11.5</v>
      </c>
      <c r="AF542" s="42">
        <v>11.66</v>
      </c>
      <c r="AG542" s="42">
        <v>11.83</v>
      </c>
      <c r="AH542" s="42">
        <v>12</v>
      </c>
      <c r="AI542" s="42">
        <v>12.17</v>
      </c>
      <c r="AJ542" s="42">
        <v>12.34</v>
      </c>
      <c r="AK542" s="42">
        <v>12.5</v>
      </c>
      <c r="AL542" s="42">
        <v>12.67</v>
      </c>
      <c r="AM542" s="42">
        <v>12.84</v>
      </c>
      <c r="AN542" s="42">
        <v>13.01</v>
      </c>
      <c r="AO542" s="42">
        <v>13.18</v>
      </c>
      <c r="AP542" s="42">
        <v>13.34</v>
      </c>
    </row>
    <row r="543" spans="1:42" x14ac:dyDescent="0.2">
      <c r="A543" s="41">
        <v>5.31</v>
      </c>
      <c r="B543" s="42">
        <v>6.62</v>
      </c>
      <c r="C543" s="42">
        <v>6.79</v>
      </c>
      <c r="D543" s="42">
        <v>6.95</v>
      </c>
      <c r="E543" s="42">
        <v>7.12</v>
      </c>
      <c r="F543" s="42">
        <v>7.29</v>
      </c>
      <c r="G543" s="42">
        <v>7.46</v>
      </c>
      <c r="H543" s="42">
        <v>7.63</v>
      </c>
      <c r="I543" s="42">
        <v>7.79</v>
      </c>
      <c r="J543" s="42">
        <v>7.96</v>
      </c>
      <c r="K543" s="42">
        <v>8.1300000000000008</v>
      </c>
      <c r="L543" s="42">
        <v>8.3000000000000007</v>
      </c>
      <c r="M543" s="42">
        <v>8.4700000000000006</v>
      </c>
      <c r="N543" s="42">
        <v>8.64</v>
      </c>
      <c r="O543" s="42">
        <v>8.8000000000000007</v>
      </c>
      <c r="P543" s="42">
        <v>8.9700000000000006</v>
      </c>
      <c r="Q543" s="42">
        <v>9.14</v>
      </c>
      <c r="R543" s="42">
        <v>9.31</v>
      </c>
      <c r="S543" s="42">
        <v>9.48</v>
      </c>
      <c r="T543" s="42">
        <v>9.64</v>
      </c>
      <c r="U543" s="42">
        <v>9.81</v>
      </c>
      <c r="V543" s="42">
        <v>9.98</v>
      </c>
      <c r="W543" s="42">
        <v>10.15</v>
      </c>
      <c r="X543" s="42">
        <v>10.32</v>
      </c>
      <c r="Y543" s="42">
        <v>10.48</v>
      </c>
      <c r="Z543" s="42">
        <v>10.65</v>
      </c>
      <c r="AA543" s="42">
        <v>10.82</v>
      </c>
      <c r="AB543" s="42">
        <v>10.99</v>
      </c>
      <c r="AC543" s="42">
        <v>11.16</v>
      </c>
      <c r="AD543" s="42">
        <v>11.33</v>
      </c>
      <c r="AE543" s="42">
        <v>11.49</v>
      </c>
      <c r="AF543" s="42">
        <v>11.66</v>
      </c>
      <c r="AG543" s="42">
        <v>11.83</v>
      </c>
      <c r="AH543" s="42">
        <v>12</v>
      </c>
      <c r="AI543" s="42">
        <v>12.17</v>
      </c>
      <c r="AJ543" s="42">
        <v>12.33</v>
      </c>
      <c r="AK543" s="42">
        <v>12.5</v>
      </c>
      <c r="AL543" s="42">
        <v>12.67</v>
      </c>
      <c r="AM543" s="42">
        <v>12.84</v>
      </c>
      <c r="AN543" s="42">
        <v>13.01</v>
      </c>
      <c r="AO543" s="42">
        <v>13.17</v>
      </c>
      <c r="AP543" s="42">
        <v>13.34</v>
      </c>
    </row>
    <row r="544" spans="1:42" x14ac:dyDescent="0.2">
      <c r="A544" s="41">
        <v>5.32</v>
      </c>
      <c r="B544" s="42">
        <v>6.62</v>
      </c>
      <c r="C544" s="42">
        <v>6.78</v>
      </c>
      <c r="D544" s="42">
        <v>6.95</v>
      </c>
      <c r="E544" s="42">
        <v>7.12</v>
      </c>
      <c r="F544" s="42">
        <v>7.29</v>
      </c>
      <c r="G544" s="42">
        <v>7.46</v>
      </c>
      <c r="H544" s="42">
        <v>7.62</v>
      </c>
      <c r="I544" s="42">
        <v>7.79</v>
      </c>
      <c r="J544" s="42">
        <v>7.96</v>
      </c>
      <c r="K544" s="42">
        <v>8.1300000000000008</v>
      </c>
      <c r="L544" s="42">
        <v>8.3000000000000007</v>
      </c>
      <c r="M544" s="42">
        <v>8.4700000000000006</v>
      </c>
      <c r="N544" s="42">
        <v>8.6300000000000008</v>
      </c>
      <c r="O544" s="42">
        <v>8.8000000000000007</v>
      </c>
      <c r="P544" s="42">
        <v>8.9700000000000006</v>
      </c>
      <c r="Q544" s="42">
        <v>9.14</v>
      </c>
      <c r="R544" s="42">
        <v>9.31</v>
      </c>
      <c r="S544" s="42">
        <v>9.4700000000000006</v>
      </c>
      <c r="T544" s="42">
        <v>9.64</v>
      </c>
      <c r="U544" s="42">
        <v>9.81</v>
      </c>
      <c r="V544" s="42">
        <v>9.98</v>
      </c>
      <c r="W544" s="42">
        <v>10.15</v>
      </c>
      <c r="X544" s="42">
        <v>10.31</v>
      </c>
      <c r="Y544" s="42">
        <v>10.48</v>
      </c>
      <c r="Z544" s="42">
        <v>10.65</v>
      </c>
      <c r="AA544" s="42">
        <v>10.82</v>
      </c>
      <c r="AB544" s="42">
        <v>10.99</v>
      </c>
      <c r="AC544" s="42">
        <v>11.15</v>
      </c>
      <c r="AD544" s="42">
        <v>11.32</v>
      </c>
      <c r="AE544" s="42">
        <v>11.49</v>
      </c>
      <c r="AF544" s="42">
        <v>11.66</v>
      </c>
      <c r="AG544" s="42">
        <v>11.83</v>
      </c>
      <c r="AH544" s="42">
        <v>11.99</v>
      </c>
      <c r="AI544" s="42">
        <v>12.16</v>
      </c>
      <c r="AJ544" s="42">
        <v>12.33</v>
      </c>
      <c r="AK544" s="42">
        <v>12.5</v>
      </c>
      <c r="AL544" s="42">
        <v>12.67</v>
      </c>
      <c r="AM544" s="42">
        <v>12.83</v>
      </c>
      <c r="AN544" s="42">
        <v>13</v>
      </c>
      <c r="AO544" s="42">
        <v>13.17</v>
      </c>
      <c r="AP544" s="42">
        <v>13.34</v>
      </c>
    </row>
    <row r="545" spans="1:42" x14ac:dyDescent="0.2">
      <c r="A545" s="41">
        <v>5.33</v>
      </c>
      <c r="B545" s="42">
        <v>6.61</v>
      </c>
      <c r="C545" s="42">
        <v>6.78</v>
      </c>
      <c r="D545" s="42">
        <v>6.95</v>
      </c>
      <c r="E545" s="42">
        <v>7.12</v>
      </c>
      <c r="F545" s="42">
        <v>7.29</v>
      </c>
      <c r="G545" s="42">
        <v>7.45</v>
      </c>
      <c r="H545" s="42">
        <v>7.62</v>
      </c>
      <c r="I545" s="42">
        <v>7.79</v>
      </c>
      <c r="J545" s="42">
        <v>7.96</v>
      </c>
      <c r="K545" s="42">
        <v>8.1300000000000008</v>
      </c>
      <c r="L545" s="42">
        <v>8.2899999999999991</v>
      </c>
      <c r="M545" s="42">
        <v>8.4600000000000009</v>
      </c>
      <c r="N545" s="42">
        <v>8.6300000000000008</v>
      </c>
      <c r="O545" s="42">
        <v>8.8000000000000007</v>
      </c>
      <c r="P545" s="42">
        <v>8.9700000000000006</v>
      </c>
      <c r="Q545" s="42">
        <v>9.14</v>
      </c>
      <c r="R545" s="42">
        <v>9.3000000000000007</v>
      </c>
      <c r="S545" s="42">
        <v>9.4700000000000006</v>
      </c>
      <c r="T545" s="42">
        <v>9.64</v>
      </c>
      <c r="U545" s="42">
        <v>9.81</v>
      </c>
      <c r="V545" s="42">
        <v>9.98</v>
      </c>
      <c r="W545" s="42">
        <v>10.14</v>
      </c>
      <c r="X545" s="42">
        <v>10.31</v>
      </c>
      <c r="Y545" s="42">
        <v>10.48</v>
      </c>
      <c r="Z545" s="42">
        <v>10.65</v>
      </c>
      <c r="AA545" s="42">
        <v>10.82</v>
      </c>
      <c r="AB545" s="42">
        <v>10.98</v>
      </c>
      <c r="AC545" s="42">
        <v>11.15</v>
      </c>
      <c r="AD545" s="42">
        <v>11.32</v>
      </c>
      <c r="AE545" s="42">
        <v>11.49</v>
      </c>
      <c r="AF545" s="42">
        <v>11.66</v>
      </c>
      <c r="AG545" s="42">
        <v>11.82</v>
      </c>
      <c r="AH545" s="42">
        <v>11.99</v>
      </c>
      <c r="AI545" s="42">
        <v>12.16</v>
      </c>
      <c r="AJ545" s="42">
        <v>12.33</v>
      </c>
      <c r="AK545" s="42">
        <v>12.49</v>
      </c>
      <c r="AL545" s="42">
        <v>12.66</v>
      </c>
      <c r="AM545" s="42">
        <v>12.83</v>
      </c>
      <c r="AN545" s="42">
        <v>13</v>
      </c>
      <c r="AO545" s="42">
        <v>13.17</v>
      </c>
      <c r="AP545" s="42">
        <v>13.33</v>
      </c>
    </row>
    <row r="546" spans="1:42" x14ac:dyDescent="0.2">
      <c r="A546" s="41">
        <v>5.34</v>
      </c>
      <c r="B546" s="42">
        <v>6.61</v>
      </c>
      <c r="C546" s="42">
        <v>6.78</v>
      </c>
      <c r="D546" s="42">
        <v>6.95</v>
      </c>
      <c r="E546" s="42">
        <v>7.12</v>
      </c>
      <c r="F546" s="42">
        <v>7.28</v>
      </c>
      <c r="G546" s="42">
        <v>7.45</v>
      </c>
      <c r="H546" s="42">
        <v>7.62</v>
      </c>
      <c r="I546" s="42">
        <v>7.79</v>
      </c>
      <c r="J546" s="42">
        <v>7.96</v>
      </c>
      <c r="K546" s="42">
        <v>8.1199999999999992</v>
      </c>
      <c r="L546" s="42">
        <v>8.2899999999999991</v>
      </c>
      <c r="M546" s="42">
        <v>8.4600000000000009</v>
      </c>
      <c r="N546" s="42">
        <v>8.6300000000000008</v>
      </c>
      <c r="O546" s="42">
        <v>8.8000000000000007</v>
      </c>
      <c r="P546" s="42">
        <v>8.9600000000000009</v>
      </c>
      <c r="Q546" s="42">
        <v>9.1300000000000008</v>
      </c>
      <c r="R546" s="42">
        <v>9.3000000000000007</v>
      </c>
      <c r="S546" s="42">
        <v>9.4700000000000006</v>
      </c>
      <c r="T546" s="42">
        <v>9.64</v>
      </c>
      <c r="U546" s="42">
        <v>9.8000000000000007</v>
      </c>
      <c r="V546" s="42">
        <v>9.9700000000000006</v>
      </c>
      <c r="W546" s="42">
        <v>10.14</v>
      </c>
      <c r="X546" s="42">
        <v>10.31</v>
      </c>
      <c r="Y546" s="42">
        <v>10.48</v>
      </c>
      <c r="Z546" s="42">
        <v>10.64</v>
      </c>
      <c r="AA546" s="42">
        <v>10.81</v>
      </c>
      <c r="AB546" s="42">
        <v>10.98</v>
      </c>
      <c r="AC546" s="42">
        <v>11.15</v>
      </c>
      <c r="AD546" s="42">
        <v>11.32</v>
      </c>
      <c r="AE546" s="42">
        <v>11.48</v>
      </c>
      <c r="AF546" s="42">
        <v>11.65</v>
      </c>
      <c r="AG546" s="42">
        <v>11.82</v>
      </c>
      <c r="AH546" s="42">
        <v>11.99</v>
      </c>
      <c r="AI546" s="42">
        <v>12.16</v>
      </c>
      <c r="AJ546" s="42">
        <v>12.32</v>
      </c>
      <c r="AK546" s="42">
        <v>12.49</v>
      </c>
      <c r="AL546" s="42">
        <v>12.66</v>
      </c>
      <c r="AM546" s="42">
        <v>12.83</v>
      </c>
      <c r="AN546" s="42">
        <v>13</v>
      </c>
      <c r="AO546" s="42">
        <v>13.16</v>
      </c>
      <c r="AP546" s="42">
        <v>13.33</v>
      </c>
    </row>
    <row r="547" spans="1:42" x14ac:dyDescent="0.2">
      <c r="A547" s="41">
        <v>5.35</v>
      </c>
      <c r="B547" s="42">
        <v>6.61</v>
      </c>
      <c r="C547" s="42">
        <v>6.78</v>
      </c>
      <c r="D547" s="42">
        <v>6.95</v>
      </c>
      <c r="E547" s="42">
        <v>7.11</v>
      </c>
      <c r="F547" s="42">
        <v>7.28</v>
      </c>
      <c r="G547" s="42">
        <v>7.45</v>
      </c>
      <c r="H547" s="42">
        <v>7.62</v>
      </c>
      <c r="I547" s="42">
        <v>7.79</v>
      </c>
      <c r="J547" s="42">
        <v>7.95</v>
      </c>
      <c r="K547" s="42">
        <v>8.1199999999999992</v>
      </c>
      <c r="L547" s="42">
        <v>8.2899999999999991</v>
      </c>
      <c r="M547" s="42">
        <v>8.4600000000000009</v>
      </c>
      <c r="N547" s="42">
        <v>8.6300000000000008</v>
      </c>
      <c r="O547" s="42">
        <v>8.7899999999999991</v>
      </c>
      <c r="P547" s="42">
        <v>8.9600000000000009</v>
      </c>
      <c r="Q547" s="42">
        <v>9.1300000000000008</v>
      </c>
      <c r="R547" s="42">
        <v>9.3000000000000007</v>
      </c>
      <c r="S547" s="42">
        <v>9.4700000000000006</v>
      </c>
      <c r="T547" s="42">
        <v>9.6300000000000008</v>
      </c>
      <c r="U547" s="42">
        <v>9.8000000000000007</v>
      </c>
      <c r="V547" s="42">
        <v>9.9700000000000006</v>
      </c>
      <c r="W547" s="42">
        <v>10.14</v>
      </c>
      <c r="X547" s="42">
        <v>10.31</v>
      </c>
      <c r="Y547" s="42">
        <v>10.47</v>
      </c>
      <c r="Z547" s="42">
        <v>10.64</v>
      </c>
      <c r="AA547" s="42">
        <v>10.81</v>
      </c>
      <c r="AB547" s="42">
        <v>10.98</v>
      </c>
      <c r="AC547" s="42">
        <v>11.15</v>
      </c>
      <c r="AD547" s="42">
        <v>11.31</v>
      </c>
      <c r="AE547" s="42">
        <v>11.48</v>
      </c>
      <c r="AF547" s="42">
        <v>11.65</v>
      </c>
      <c r="AG547" s="42">
        <v>11.82</v>
      </c>
      <c r="AH547" s="42">
        <v>11.98</v>
      </c>
      <c r="AI547" s="42">
        <v>12.15</v>
      </c>
      <c r="AJ547" s="42">
        <v>12.32</v>
      </c>
      <c r="AK547" s="42">
        <v>12.49</v>
      </c>
      <c r="AL547" s="42">
        <v>12.66</v>
      </c>
      <c r="AM547" s="42">
        <v>12.82</v>
      </c>
      <c r="AN547" s="42">
        <v>12.99</v>
      </c>
      <c r="AO547" s="42">
        <v>13.16</v>
      </c>
      <c r="AP547" s="42">
        <v>13.33</v>
      </c>
    </row>
    <row r="548" spans="1:42" x14ac:dyDescent="0.2">
      <c r="A548" s="41">
        <v>5.36</v>
      </c>
      <c r="B548" s="42">
        <v>6.61</v>
      </c>
      <c r="C548" s="42">
        <v>6.78</v>
      </c>
      <c r="D548" s="42">
        <v>6.94</v>
      </c>
      <c r="E548" s="42">
        <v>7.11</v>
      </c>
      <c r="F548" s="42">
        <v>7.28</v>
      </c>
      <c r="G548" s="42">
        <v>7.45</v>
      </c>
      <c r="H548" s="42">
        <v>7.62</v>
      </c>
      <c r="I548" s="42">
        <v>7.78</v>
      </c>
      <c r="J548" s="42">
        <v>7.95</v>
      </c>
      <c r="K548" s="42">
        <v>8.1199999999999992</v>
      </c>
      <c r="L548" s="42">
        <v>8.2899999999999991</v>
      </c>
      <c r="M548" s="42">
        <v>8.4600000000000009</v>
      </c>
      <c r="N548" s="42">
        <v>8.6199999999999992</v>
      </c>
      <c r="O548" s="42">
        <v>8.7899999999999991</v>
      </c>
      <c r="P548" s="42">
        <v>8.9600000000000009</v>
      </c>
      <c r="Q548" s="42">
        <v>9.1300000000000008</v>
      </c>
      <c r="R548" s="42">
        <v>9.3000000000000007</v>
      </c>
      <c r="S548" s="42">
        <v>9.4600000000000009</v>
      </c>
      <c r="T548" s="42">
        <v>9.6300000000000008</v>
      </c>
      <c r="U548" s="42">
        <v>9.8000000000000007</v>
      </c>
      <c r="V548" s="42">
        <v>9.9700000000000006</v>
      </c>
      <c r="W548" s="42">
        <v>10.14</v>
      </c>
      <c r="X548" s="42">
        <v>10.3</v>
      </c>
      <c r="Y548" s="42">
        <v>10.47</v>
      </c>
      <c r="Z548" s="42">
        <v>10.64</v>
      </c>
      <c r="AA548" s="42">
        <v>10.81</v>
      </c>
      <c r="AB548" s="42">
        <v>10.97</v>
      </c>
      <c r="AC548" s="42">
        <v>11.14</v>
      </c>
      <c r="AD548" s="42">
        <v>11.31</v>
      </c>
      <c r="AE548" s="42">
        <v>11.48</v>
      </c>
      <c r="AF548" s="42">
        <v>11.65</v>
      </c>
      <c r="AG548" s="42">
        <v>11.81</v>
      </c>
      <c r="AH548" s="42">
        <v>11.98</v>
      </c>
      <c r="AI548" s="42">
        <v>12.15</v>
      </c>
      <c r="AJ548" s="42">
        <v>12.32</v>
      </c>
      <c r="AK548" s="42">
        <v>12.49</v>
      </c>
      <c r="AL548" s="42">
        <v>12.65</v>
      </c>
      <c r="AM548" s="42">
        <v>12.82</v>
      </c>
      <c r="AN548" s="42">
        <v>12.99</v>
      </c>
      <c r="AO548" s="42">
        <v>13.16</v>
      </c>
      <c r="AP548" s="42">
        <v>13.32</v>
      </c>
    </row>
    <row r="549" spans="1:42" x14ac:dyDescent="0.2">
      <c r="A549" s="41">
        <v>5.37</v>
      </c>
      <c r="B549" s="42">
        <v>6.61</v>
      </c>
      <c r="C549" s="42">
        <v>6.78</v>
      </c>
      <c r="D549" s="42">
        <v>6.94</v>
      </c>
      <c r="E549" s="42">
        <v>7.11</v>
      </c>
      <c r="F549" s="42">
        <v>7.28</v>
      </c>
      <c r="G549" s="42">
        <v>7.45</v>
      </c>
      <c r="H549" s="42">
        <v>7.61</v>
      </c>
      <c r="I549" s="42">
        <v>7.78</v>
      </c>
      <c r="J549" s="42">
        <v>7.95</v>
      </c>
      <c r="K549" s="42">
        <v>8.1199999999999992</v>
      </c>
      <c r="L549" s="42">
        <v>8.2899999999999991</v>
      </c>
      <c r="M549" s="42">
        <v>8.4499999999999993</v>
      </c>
      <c r="N549" s="42">
        <v>8.6199999999999992</v>
      </c>
      <c r="O549" s="42">
        <v>8.7899999999999991</v>
      </c>
      <c r="P549" s="42">
        <v>8.9600000000000009</v>
      </c>
      <c r="Q549" s="42">
        <v>9.1300000000000008</v>
      </c>
      <c r="R549" s="42">
        <v>9.2899999999999991</v>
      </c>
      <c r="S549" s="42">
        <v>9.4600000000000009</v>
      </c>
      <c r="T549" s="42">
        <v>9.6300000000000008</v>
      </c>
      <c r="U549" s="42">
        <v>9.8000000000000007</v>
      </c>
      <c r="V549" s="42">
        <v>9.9600000000000009</v>
      </c>
      <c r="W549" s="42">
        <v>10.130000000000001</v>
      </c>
      <c r="X549" s="42">
        <v>10.3</v>
      </c>
      <c r="Y549" s="42">
        <v>10.47</v>
      </c>
      <c r="Z549" s="42">
        <v>10.64</v>
      </c>
      <c r="AA549" s="42">
        <v>10.8</v>
      </c>
      <c r="AB549" s="42">
        <v>10.97</v>
      </c>
      <c r="AC549" s="42">
        <v>11.14</v>
      </c>
      <c r="AD549" s="42">
        <v>11.31</v>
      </c>
      <c r="AE549" s="42">
        <v>11.48</v>
      </c>
      <c r="AF549" s="42">
        <v>11.64</v>
      </c>
      <c r="AG549" s="42">
        <v>11.81</v>
      </c>
      <c r="AH549" s="42">
        <v>11.98</v>
      </c>
      <c r="AI549" s="42">
        <v>12.15</v>
      </c>
      <c r="AJ549" s="42">
        <v>12.31</v>
      </c>
      <c r="AK549" s="42">
        <v>12.48</v>
      </c>
      <c r="AL549" s="42">
        <v>12.65</v>
      </c>
      <c r="AM549" s="42">
        <v>12.82</v>
      </c>
      <c r="AN549" s="42">
        <v>12.99</v>
      </c>
      <c r="AO549" s="42">
        <v>13.15</v>
      </c>
      <c r="AP549" s="42">
        <v>13.32</v>
      </c>
    </row>
    <row r="550" spans="1:42" x14ac:dyDescent="0.2">
      <c r="A550" s="41">
        <v>5.38</v>
      </c>
      <c r="B550" s="42">
        <v>6.61</v>
      </c>
      <c r="C550" s="42">
        <v>6.77</v>
      </c>
      <c r="D550" s="42">
        <v>6.94</v>
      </c>
      <c r="E550" s="42">
        <v>7.11</v>
      </c>
      <c r="F550" s="42">
        <v>7.28</v>
      </c>
      <c r="G550" s="42">
        <v>7.44</v>
      </c>
      <c r="H550" s="42">
        <v>7.61</v>
      </c>
      <c r="I550" s="42">
        <v>7.78</v>
      </c>
      <c r="J550" s="42">
        <v>7.95</v>
      </c>
      <c r="K550" s="42">
        <v>8.1199999999999992</v>
      </c>
      <c r="L550" s="42">
        <v>8.2799999999999994</v>
      </c>
      <c r="M550" s="42">
        <v>8.4499999999999993</v>
      </c>
      <c r="N550" s="42">
        <v>8.6199999999999992</v>
      </c>
      <c r="O550" s="42">
        <v>8.7899999999999991</v>
      </c>
      <c r="P550" s="42">
        <v>8.9600000000000009</v>
      </c>
      <c r="Q550" s="42">
        <v>9.1199999999999992</v>
      </c>
      <c r="R550" s="42">
        <v>9.2899999999999991</v>
      </c>
      <c r="S550" s="42">
        <v>9.4600000000000009</v>
      </c>
      <c r="T550" s="42">
        <v>9.6300000000000008</v>
      </c>
      <c r="U550" s="42">
        <v>9.7899999999999991</v>
      </c>
      <c r="V550" s="42">
        <v>9.9600000000000009</v>
      </c>
      <c r="W550" s="42">
        <v>10.130000000000001</v>
      </c>
      <c r="X550" s="42">
        <v>10.3</v>
      </c>
      <c r="Y550" s="42">
        <v>10.47</v>
      </c>
      <c r="Z550" s="42">
        <v>10.63</v>
      </c>
      <c r="AA550" s="42">
        <v>10.8</v>
      </c>
      <c r="AB550" s="42">
        <v>10.97</v>
      </c>
      <c r="AC550" s="42">
        <v>11.14</v>
      </c>
      <c r="AD550" s="42">
        <v>11.3</v>
      </c>
      <c r="AE550" s="42">
        <v>11.47</v>
      </c>
      <c r="AF550" s="42">
        <v>11.64</v>
      </c>
      <c r="AG550" s="42">
        <v>11.81</v>
      </c>
      <c r="AH550" s="42">
        <v>11.98</v>
      </c>
      <c r="AI550" s="42">
        <v>12.14</v>
      </c>
      <c r="AJ550" s="42">
        <v>12.31</v>
      </c>
      <c r="AK550" s="42">
        <v>12.48</v>
      </c>
      <c r="AL550" s="42">
        <v>12.65</v>
      </c>
      <c r="AM550" s="42">
        <v>12.81</v>
      </c>
      <c r="AN550" s="42">
        <v>12.98</v>
      </c>
      <c r="AO550" s="42">
        <v>13.15</v>
      </c>
      <c r="AP550" s="42">
        <v>13.32</v>
      </c>
    </row>
    <row r="551" spans="1:42" x14ac:dyDescent="0.2">
      <c r="A551" s="41">
        <v>5.39</v>
      </c>
      <c r="B551" s="42">
        <v>6.6</v>
      </c>
      <c r="C551" s="42">
        <v>6.77</v>
      </c>
      <c r="D551" s="42">
        <v>6.94</v>
      </c>
      <c r="E551" s="42">
        <v>7.11</v>
      </c>
      <c r="F551" s="42">
        <v>7.28</v>
      </c>
      <c r="G551" s="42">
        <v>7.44</v>
      </c>
      <c r="H551" s="42">
        <v>7.61</v>
      </c>
      <c r="I551" s="42">
        <v>7.78</v>
      </c>
      <c r="J551" s="42">
        <v>7.95</v>
      </c>
      <c r="K551" s="42">
        <v>8.11</v>
      </c>
      <c r="L551" s="42">
        <v>8.2799999999999994</v>
      </c>
      <c r="M551" s="42">
        <v>8.4499999999999993</v>
      </c>
      <c r="N551" s="42">
        <v>8.6199999999999992</v>
      </c>
      <c r="O551" s="42">
        <v>8.7899999999999991</v>
      </c>
      <c r="P551" s="42">
        <v>8.9499999999999993</v>
      </c>
      <c r="Q551" s="42">
        <v>9.1199999999999992</v>
      </c>
      <c r="R551" s="42">
        <v>9.2899999999999991</v>
      </c>
      <c r="S551" s="42">
        <v>9.4600000000000009</v>
      </c>
      <c r="T551" s="42">
        <v>9.6199999999999992</v>
      </c>
      <c r="U551" s="42">
        <v>9.7899999999999991</v>
      </c>
      <c r="V551" s="42">
        <v>9.9600000000000009</v>
      </c>
      <c r="W551" s="42">
        <v>10.130000000000001</v>
      </c>
      <c r="X551" s="42">
        <v>10.3</v>
      </c>
      <c r="Y551" s="42">
        <v>10.46</v>
      </c>
      <c r="Z551" s="42">
        <v>10.63</v>
      </c>
      <c r="AA551" s="42">
        <v>10.8</v>
      </c>
      <c r="AB551" s="42">
        <v>10.97</v>
      </c>
      <c r="AC551" s="42">
        <v>11.13</v>
      </c>
      <c r="AD551" s="42">
        <v>11.3</v>
      </c>
      <c r="AE551" s="42">
        <v>11.47</v>
      </c>
      <c r="AF551" s="42">
        <v>11.64</v>
      </c>
      <c r="AG551" s="42">
        <v>11.8</v>
      </c>
      <c r="AH551" s="42">
        <v>11.97</v>
      </c>
      <c r="AI551" s="42">
        <v>12.14</v>
      </c>
      <c r="AJ551" s="42">
        <v>12.31</v>
      </c>
      <c r="AK551" s="42">
        <v>12.48</v>
      </c>
      <c r="AL551" s="42">
        <v>12.64</v>
      </c>
      <c r="AM551" s="42">
        <v>12.81</v>
      </c>
      <c r="AN551" s="42">
        <v>12.98</v>
      </c>
      <c r="AO551" s="42">
        <v>13.15</v>
      </c>
      <c r="AP551" s="42">
        <v>13.31</v>
      </c>
    </row>
    <row r="552" spans="1:42" x14ac:dyDescent="0.2">
      <c r="A552" s="41">
        <v>5.4</v>
      </c>
      <c r="B552" s="42">
        <v>6.6</v>
      </c>
      <c r="C552" s="42">
        <v>6.77</v>
      </c>
      <c r="D552" s="42">
        <v>6.94</v>
      </c>
      <c r="E552" s="42">
        <v>7.11</v>
      </c>
      <c r="F552" s="42">
        <v>7.27</v>
      </c>
      <c r="G552" s="42">
        <v>7.44</v>
      </c>
      <c r="H552" s="42">
        <v>7.61</v>
      </c>
      <c r="I552" s="42">
        <v>7.78</v>
      </c>
      <c r="J552" s="42">
        <v>7.94</v>
      </c>
      <c r="K552" s="42">
        <v>8.11</v>
      </c>
      <c r="L552" s="42">
        <v>8.2799999999999994</v>
      </c>
      <c r="M552" s="42">
        <v>8.4499999999999993</v>
      </c>
      <c r="N552" s="42">
        <v>8.6199999999999992</v>
      </c>
      <c r="O552" s="42">
        <v>8.7799999999999994</v>
      </c>
      <c r="P552" s="42">
        <v>8.9499999999999993</v>
      </c>
      <c r="Q552" s="42">
        <v>9.1199999999999992</v>
      </c>
      <c r="R552" s="42">
        <v>9.2899999999999991</v>
      </c>
      <c r="S552" s="42">
        <v>9.4499999999999993</v>
      </c>
      <c r="T552" s="42">
        <v>9.6199999999999992</v>
      </c>
      <c r="U552" s="42">
        <v>9.7899999999999991</v>
      </c>
      <c r="V552" s="42">
        <v>9.9600000000000009</v>
      </c>
      <c r="W552" s="42">
        <v>10.119999999999999</v>
      </c>
      <c r="X552" s="42">
        <v>10.29</v>
      </c>
      <c r="Y552" s="42">
        <v>10.46</v>
      </c>
      <c r="Z552" s="42">
        <v>10.63</v>
      </c>
      <c r="AA552" s="42">
        <v>10.8</v>
      </c>
      <c r="AB552" s="42">
        <v>10.96</v>
      </c>
      <c r="AC552" s="42">
        <v>11.13</v>
      </c>
      <c r="AD552" s="42">
        <v>11.3</v>
      </c>
      <c r="AE552" s="42">
        <v>11.47</v>
      </c>
      <c r="AF552" s="42">
        <v>11.63</v>
      </c>
      <c r="AG552" s="42">
        <v>11.8</v>
      </c>
      <c r="AH552" s="42">
        <v>11.97</v>
      </c>
      <c r="AI552" s="42">
        <v>12.14</v>
      </c>
      <c r="AJ552" s="42">
        <v>12.3</v>
      </c>
      <c r="AK552" s="42">
        <v>12.47</v>
      </c>
      <c r="AL552" s="42">
        <v>12.64</v>
      </c>
      <c r="AM552" s="42">
        <v>12.81</v>
      </c>
      <c r="AN552" s="42">
        <v>12.98</v>
      </c>
      <c r="AO552" s="42">
        <v>13.14</v>
      </c>
      <c r="AP552" s="42">
        <v>13.31</v>
      </c>
    </row>
    <row r="553" spans="1:42" x14ac:dyDescent="0.2">
      <c r="A553" s="41">
        <v>5.41</v>
      </c>
      <c r="B553" s="42">
        <v>6.6</v>
      </c>
      <c r="C553" s="42">
        <v>6.77</v>
      </c>
      <c r="D553" s="42">
        <v>6.94</v>
      </c>
      <c r="E553" s="42">
        <v>7.1</v>
      </c>
      <c r="F553" s="42">
        <v>7.27</v>
      </c>
      <c r="G553" s="42">
        <v>7.44</v>
      </c>
      <c r="H553" s="42">
        <v>7.61</v>
      </c>
      <c r="I553" s="42">
        <v>7.77</v>
      </c>
      <c r="J553" s="42">
        <v>7.94</v>
      </c>
      <c r="K553" s="42">
        <v>8.11</v>
      </c>
      <c r="L553" s="42">
        <v>8.2799999999999994</v>
      </c>
      <c r="M553" s="42">
        <v>8.4499999999999993</v>
      </c>
      <c r="N553" s="42">
        <v>8.61</v>
      </c>
      <c r="O553" s="42">
        <v>8.7799999999999994</v>
      </c>
      <c r="P553" s="42">
        <v>8.9499999999999993</v>
      </c>
      <c r="Q553" s="42">
        <v>9.1199999999999992</v>
      </c>
      <c r="R553" s="42">
        <v>9.2799999999999994</v>
      </c>
      <c r="S553" s="42">
        <v>9.4499999999999993</v>
      </c>
      <c r="T553" s="42">
        <v>9.6199999999999992</v>
      </c>
      <c r="U553" s="42">
        <v>9.7899999999999991</v>
      </c>
      <c r="V553" s="42">
        <v>9.9499999999999993</v>
      </c>
      <c r="W553" s="42">
        <v>10.119999999999999</v>
      </c>
      <c r="X553" s="42">
        <v>10.29</v>
      </c>
      <c r="Y553" s="42">
        <v>10.46</v>
      </c>
      <c r="Z553" s="42">
        <v>10.63</v>
      </c>
      <c r="AA553" s="42">
        <v>10.79</v>
      </c>
      <c r="AB553" s="42">
        <v>10.96</v>
      </c>
      <c r="AC553" s="42">
        <v>11.13</v>
      </c>
      <c r="AD553" s="42">
        <v>11.3</v>
      </c>
      <c r="AE553" s="42">
        <v>11.46</v>
      </c>
      <c r="AF553" s="42">
        <v>11.63</v>
      </c>
      <c r="AG553" s="42">
        <v>11.8</v>
      </c>
      <c r="AH553" s="42">
        <v>11.97</v>
      </c>
      <c r="AI553" s="42">
        <v>12.13</v>
      </c>
      <c r="AJ553" s="42">
        <v>12.3</v>
      </c>
      <c r="AK553" s="42">
        <v>12.47</v>
      </c>
      <c r="AL553" s="42">
        <v>12.64</v>
      </c>
      <c r="AM553" s="42">
        <v>12.8</v>
      </c>
      <c r="AN553" s="42">
        <v>12.97</v>
      </c>
      <c r="AO553" s="42">
        <v>13.14</v>
      </c>
      <c r="AP553" s="42">
        <v>13.31</v>
      </c>
    </row>
    <row r="554" spans="1:42" x14ac:dyDescent="0.2">
      <c r="A554" s="41">
        <v>5.42</v>
      </c>
      <c r="B554" s="42">
        <v>6.6</v>
      </c>
      <c r="C554" s="42">
        <v>6.77</v>
      </c>
      <c r="D554" s="42">
        <v>6.93</v>
      </c>
      <c r="E554" s="42">
        <v>7.1</v>
      </c>
      <c r="F554" s="42">
        <v>7.27</v>
      </c>
      <c r="G554" s="42">
        <v>7.44</v>
      </c>
      <c r="H554" s="42">
        <v>7.6</v>
      </c>
      <c r="I554" s="42">
        <v>7.77</v>
      </c>
      <c r="J554" s="42">
        <v>7.94</v>
      </c>
      <c r="K554" s="42">
        <v>8.11</v>
      </c>
      <c r="L554" s="42">
        <v>8.2799999999999994</v>
      </c>
      <c r="M554" s="42">
        <v>8.44</v>
      </c>
      <c r="N554" s="42">
        <v>8.61</v>
      </c>
      <c r="O554" s="42">
        <v>8.7799999999999994</v>
      </c>
      <c r="P554" s="42">
        <v>8.9499999999999993</v>
      </c>
      <c r="Q554" s="42">
        <v>9.11</v>
      </c>
      <c r="R554" s="42">
        <v>9.2799999999999994</v>
      </c>
      <c r="S554" s="42">
        <v>9.4499999999999993</v>
      </c>
      <c r="T554" s="42">
        <v>9.6199999999999992</v>
      </c>
      <c r="U554" s="42">
        <v>9.7799999999999994</v>
      </c>
      <c r="V554" s="42">
        <v>9.9499999999999993</v>
      </c>
      <c r="W554" s="42">
        <v>10.119999999999999</v>
      </c>
      <c r="X554" s="42">
        <v>10.29</v>
      </c>
      <c r="Y554" s="42">
        <v>10.45</v>
      </c>
      <c r="Z554" s="42">
        <v>10.62</v>
      </c>
      <c r="AA554" s="42">
        <v>10.79</v>
      </c>
      <c r="AB554" s="42">
        <v>10.96</v>
      </c>
      <c r="AC554" s="42">
        <v>11.13</v>
      </c>
      <c r="AD554" s="42">
        <v>11.29</v>
      </c>
      <c r="AE554" s="42">
        <v>11.46</v>
      </c>
      <c r="AF554" s="42">
        <v>11.63</v>
      </c>
      <c r="AG554" s="42">
        <v>11.8</v>
      </c>
      <c r="AH554" s="42">
        <v>11.96</v>
      </c>
      <c r="AI554" s="42">
        <v>12.13</v>
      </c>
      <c r="AJ554" s="42">
        <v>12.3</v>
      </c>
      <c r="AK554" s="42">
        <v>12.47</v>
      </c>
      <c r="AL554" s="42">
        <v>12.63</v>
      </c>
      <c r="AM554" s="42">
        <v>12.8</v>
      </c>
      <c r="AN554" s="42">
        <v>12.97</v>
      </c>
      <c r="AO554" s="42">
        <v>13.14</v>
      </c>
      <c r="AP554" s="42">
        <v>13.3</v>
      </c>
    </row>
    <row r="555" spans="1:42" x14ac:dyDescent="0.2">
      <c r="A555" s="41">
        <v>5.43</v>
      </c>
      <c r="B555" s="42">
        <v>6.6</v>
      </c>
      <c r="C555" s="42">
        <v>6.76</v>
      </c>
      <c r="D555" s="42">
        <v>6.93</v>
      </c>
      <c r="E555" s="42">
        <v>7.1</v>
      </c>
      <c r="F555" s="42">
        <v>7.27</v>
      </c>
      <c r="G555" s="42">
        <v>7.44</v>
      </c>
      <c r="H555" s="42">
        <v>7.6</v>
      </c>
      <c r="I555" s="42">
        <v>7.77</v>
      </c>
      <c r="J555" s="42">
        <v>7.94</v>
      </c>
      <c r="K555" s="42">
        <v>8.11</v>
      </c>
      <c r="L555" s="42">
        <v>8.27</v>
      </c>
      <c r="M555" s="42">
        <v>8.44</v>
      </c>
      <c r="N555" s="42">
        <v>8.61</v>
      </c>
      <c r="O555" s="42">
        <v>8.7799999999999994</v>
      </c>
      <c r="P555" s="42">
        <v>8.94</v>
      </c>
      <c r="Q555" s="42">
        <v>9.11</v>
      </c>
      <c r="R555" s="42">
        <v>9.2799999999999994</v>
      </c>
      <c r="S555" s="42">
        <v>9.4499999999999993</v>
      </c>
      <c r="T555" s="42">
        <v>9.61</v>
      </c>
      <c r="U555" s="42">
        <v>9.7799999999999994</v>
      </c>
      <c r="V555" s="42">
        <v>9.9499999999999993</v>
      </c>
      <c r="W555" s="42">
        <v>10.119999999999999</v>
      </c>
      <c r="X555" s="42">
        <v>10.28</v>
      </c>
      <c r="Y555" s="42">
        <v>10.45</v>
      </c>
      <c r="Z555" s="42">
        <v>10.62</v>
      </c>
      <c r="AA555" s="42">
        <v>10.79</v>
      </c>
      <c r="AB555" s="42">
        <v>10.95</v>
      </c>
      <c r="AC555" s="42">
        <v>11.12</v>
      </c>
      <c r="AD555" s="42">
        <v>11.29</v>
      </c>
      <c r="AE555" s="42">
        <v>11.46</v>
      </c>
      <c r="AF555" s="42">
        <v>11.63</v>
      </c>
      <c r="AG555" s="42">
        <v>11.79</v>
      </c>
      <c r="AH555" s="42">
        <v>11.96</v>
      </c>
      <c r="AI555" s="42">
        <v>12.13</v>
      </c>
      <c r="AJ555" s="42">
        <v>12.3</v>
      </c>
      <c r="AK555" s="42">
        <v>12.46</v>
      </c>
      <c r="AL555" s="42">
        <v>12.63</v>
      </c>
      <c r="AM555" s="42">
        <v>12.8</v>
      </c>
      <c r="AN555" s="42">
        <v>12.97</v>
      </c>
      <c r="AO555" s="42">
        <v>13.13</v>
      </c>
      <c r="AP555" s="42">
        <v>13.3</v>
      </c>
    </row>
    <row r="556" spans="1:42" x14ac:dyDescent="0.2">
      <c r="A556" s="41">
        <v>5.44</v>
      </c>
      <c r="B556" s="42">
        <v>6.6</v>
      </c>
      <c r="C556" s="42">
        <v>6.76</v>
      </c>
      <c r="D556" s="42">
        <v>6.93</v>
      </c>
      <c r="E556" s="42">
        <v>7.1</v>
      </c>
      <c r="F556" s="42">
        <v>7.27</v>
      </c>
      <c r="G556" s="42">
        <v>7.43</v>
      </c>
      <c r="H556" s="42">
        <v>7.6</v>
      </c>
      <c r="I556" s="42">
        <v>7.77</v>
      </c>
      <c r="J556" s="42">
        <v>7.94</v>
      </c>
      <c r="K556" s="42">
        <v>8.1</v>
      </c>
      <c r="L556" s="42">
        <v>8.27</v>
      </c>
      <c r="M556" s="42">
        <v>8.44</v>
      </c>
      <c r="N556" s="42">
        <v>8.61</v>
      </c>
      <c r="O556" s="42">
        <v>8.77</v>
      </c>
      <c r="P556" s="42">
        <v>8.94</v>
      </c>
      <c r="Q556" s="42">
        <v>9.11</v>
      </c>
      <c r="R556" s="42">
        <v>9.2799999999999994</v>
      </c>
      <c r="S556" s="42">
        <v>9.44</v>
      </c>
      <c r="T556" s="42">
        <v>9.61</v>
      </c>
      <c r="U556" s="42">
        <v>9.7799999999999994</v>
      </c>
      <c r="V556" s="42">
        <v>9.9499999999999993</v>
      </c>
      <c r="W556" s="42">
        <v>10.11</v>
      </c>
      <c r="X556" s="42">
        <v>10.28</v>
      </c>
      <c r="Y556" s="42">
        <v>10.45</v>
      </c>
      <c r="Z556" s="42">
        <v>10.62</v>
      </c>
      <c r="AA556" s="42">
        <v>10.78</v>
      </c>
      <c r="AB556" s="42">
        <v>10.95</v>
      </c>
      <c r="AC556" s="42">
        <v>11.12</v>
      </c>
      <c r="AD556" s="42">
        <v>11.29</v>
      </c>
      <c r="AE556" s="42">
        <v>11.45</v>
      </c>
      <c r="AF556" s="42">
        <v>11.62</v>
      </c>
      <c r="AG556" s="42">
        <v>11.79</v>
      </c>
      <c r="AH556" s="42">
        <v>11.96</v>
      </c>
      <c r="AI556" s="42">
        <v>12.12</v>
      </c>
      <c r="AJ556" s="42">
        <v>12.29</v>
      </c>
      <c r="AK556" s="42">
        <v>12.46</v>
      </c>
      <c r="AL556" s="42">
        <v>12.63</v>
      </c>
      <c r="AM556" s="42">
        <v>12.79</v>
      </c>
      <c r="AN556" s="42">
        <v>12.96</v>
      </c>
      <c r="AO556" s="42">
        <v>13.13</v>
      </c>
      <c r="AP556" s="42">
        <v>13.3</v>
      </c>
    </row>
    <row r="557" spans="1:42" x14ac:dyDescent="0.2">
      <c r="A557" s="41">
        <v>5.45</v>
      </c>
      <c r="B557" s="42">
        <v>6.59</v>
      </c>
      <c r="C557" s="42">
        <v>6.76</v>
      </c>
      <c r="D557" s="42">
        <v>6.93</v>
      </c>
      <c r="E557" s="42">
        <v>7.1</v>
      </c>
      <c r="F557" s="42">
        <v>7.26</v>
      </c>
      <c r="G557" s="42">
        <v>7.43</v>
      </c>
      <c r="H557" s="42">
        <v>7.6</v>
      </c>
      <c r="I557" s="42">
        <v>7.77</v>
      </c>
      <c r="J557" s="42">
        <v>7.93</v>
      </c>
      <c r="K557" s="42">
        <v>8.1</v>
      </c>
      <c r="L557" s="42">
        <v>8.27</v>
      </c>
      <c r="M557" s="42">
        <v>8.44</v>
      </c>
      <c r="N557" s="42">
        <v>8.6</v>
      </c>
      <c r="O557" s="42">
        <v>8.77</v>
      </c>
      <c r="P557" s="42">
        <v>8.94</v>
      </c>
      <c r="Q557" s="42">
        <v>9.11</v>
      </c>
      <c r="R557" s="42">
        <v>9.27</v>
      </c>
      <c r="S557" s="42">
        <v>9.44</v>
      </c>
      <c r="T557" s="42">
        <v>9.61</v>
      </c>
      <c r="U557" s="42">
        <v>9.7799999999999994</v>
      </c>
      <c r="V557" s="42">
        <v>9.94</v>
      </c>
      <c r="W557" s="42">
        <v>10.11</v>
      </c>
      <c r="X557" s="42">
        <v>10.28</v>
      </c>
      <c r="Y557" s="42">
        <v>10.45</v>
      </c>
      <c r="Z557" s="42">
        <v>10.61</v>
      </c>
      <c r="AA557" s="42">
        <v>10.78</v>
      </c>
      <c r="AB557" s="42">
        <v>10.95</v>
      </c>
      <c r="AC557" s="42">
        <v>11.12</v>
      </c>
      <c r="AD557" s="42">
        <v>11.28</v>
      </c>
      <c r="AE557" s="42">
        <v>11.45</v>
      </c>
      <c r="AF557" s="42">
        <v>11.62</v>
      </c>
      <c r="AG557" s="42">
        <v>11.79</v>
      </c>
      <c r="AH557" s="42">
        <v>11.95</v>
      </c>
      <c r="AI557" s="42">
        <v>12.12</v>
      </c>
      <c r="AJ557" s="42">
        <v>12.29</v>
      </c>
      <c r="AK557" s="42">
        <v>12.46</v>
      </c>
      <c r="AL557" s="42">
        <v>12.62</v>
      </c>
      <c r="AM557" s="42">
        <v>12.79</v>
      </c>
      <c r="AN557" s="42">
        <v>12.96</v>
      </c>
      <c r="AO557" s="42">
        <v>13.13</v>
      </c>
      <c r="AP557" s="42">
        <v>13.29</v>
      </c>
    </row>
    <row r="558" spans="1:42" x14ac:dyDescent="0.2">
      <c r="A558" s="41">
        <v>5.46</v>
      </c>
      <c r="B558" s="42">
        <v>6.59</v>
      </c>
      <c r="C558" s="42">
        <v>6.76</v>
      </c>
      <c r="D558" s="42">
        <v>6.93</v>
      </c>
      <c r="E558" s="42">
        <v>7.09</v>
      </c>
      <c r="F558" s="42">
        <v>7.26</v>
      </c>
      <c r="G558" s="42">
        <v>7.43</v>
      </c>
      <c r="H558" s="42">
        <v>7.6</v>
      </c>
      <c r="I558" s="42">
        <v>7.76</v>
      </c>
      <c r="J558" s="42">
        <v>7.93</v>
      </c>
      <c r="K558" s="42">
        <v>8.1</v>
      </c>
      <c r="L558" s="42">
        <v>8.27</v>
      </c>
      <c r="M558" s="42">
        <v>8.43</v>
      </c>
      <c r="N558" s="42">
        <v>8.6</v>
      </c>
      <c r="O558" s="42">
        <v>8.77</v>
      </c>
      <c r="P558" s="42">
        <v>8.94</v>
      </c>
      <c r="Q558" s="42">
        <v>9.1</v>
      </c>
      <c r="R558" s="42">
        <v>9.27</v>
      </c>
      <c r="S558" s="42">
        <v>9.44</v>
      </c>
      <c r="T558" s="42">
        <v>9.61</v>
      </c>
      <c r="U558" s="42">
        <v>9.77</v>
      </c>
      <c r="V558" s="42">
        <v>9.94</v>
      </c>
      <c r="W558" s="42">
        <v>10.11</v>
      </c>
      <c r="X558" s="42">
        <v>10.28</v>
      </c>
      <c r="Y558" s="42">
        <v>10.44</v>
      </c>
      <c r="Z558" s="42">
        <v>10.61</v>
      </c>
      <c r="AA558" s="42">
        <v>10.78</v>
      </c>
      <c r="AB558" s="42">
        <v>10.95</v>
      </c>
      <c r="AC558" s="42">
        <v>11.11</v>
      </c>
      <c r="AD558" s="42">
        <v>11.28</v>
      </c>
      <c r="AE558" s="42">
        <v>11.45</v>
      </c>
      <c r="AF558" s="42">
        <v>11.62</v>
      </c>
      <c r="AG558" s="42">
        <v>11.78</v>
      </c>
      <c r="AH558" s="42">
        <v>11.95</v>
      </c>
      <c r="AI558" s="42">
        <v>12.12</v>
      </c>
      <c r="AJ558" s="42">
        <v>12.29</v>
      </c>
      <c r="AK558" s="42">
        <v>12.45</v>
      </c>
      <c r="AL558" s="42">
        <v>12.62</v>
      </c>
      <c r="AM558" s="42">
        <v>12.79</v>
      </c>
      <c r="AN558" s="42">
        <v>12.96</v>
      </c>
      <c r="AO558" s="42">
        <v>13.12</v>
      </c>
      <c r="AP558" s="42">
        <v>13.29</v>
      </c>
    </row>
    <row r="559" spans="1:42" x14ac:dyDescent="0.2">
      <c r="A559" s="41">
        <v>5.47</v>
      </c>
      <c r="B559" s="42">
        <v>6.59</v>
      </c>
      <c r="C559" s="42">
        <v>6.76</v>
      </c>
      <c r="D559" s="42">
        <v>6.92</v>
      </c>
      <c r="E559" s="42">
        <v>7.09</v>
      </c>
      <c r="F559" s="42">
        <v>7.26</v>
      </c>
      <c r="G559" s="42">
        <v>7.43</v>
      </c>
      <c r="H559" s="42">
        <v>7.59</v>
      </c>
      <c r="I559" s="42">
        <v>7.76</v>
      </c>
      <c r="J559" s="42">
        <v>7.93</v>
      </c>
      <c r="K559" s="42">
        <v>8.1</v>
      </c>
      <c r="L559" s="42">
        <v>8.26</v>
      </c>
      <c r="M559" s="42">
        <v>8.43</v>
      </c>
      <c r="N559" s="42">
        <v>8.6</v>
      </c>
      <c r="O559" s="42">
        <v>8.77</v>
      </c>
      <c r="P559" s="42">
        <v>8.93</v>
      </c>
      <c r="Q559" s="42">
        <v>9.1</v>
      </c>
      <c r="R559" s="42">
        <v>9.27</v>
      </c>
      <c r="S559" s="42">
        <v>9.44</v>
      </c>
      <c r="T559" s="42">
        <v>9.6</v>
      </c>
      <c r="U559" s="42">
        <v>9.77</v>
      </c>
      <c r="V559" s="42">
        <v>9.94</v>
      </c>
      <c r="W559" s="42">
        <v>10.11</v>
      </c>
      <c r="X559" s="42">
        <v>10.27</v>
      </c>
      <c r="Y559" s="42">
        <v>10.44</v>
      </c>
      <c r="Z559" s="42">
        <v>10.61</v>
      </c>
      <c r="AA559" s="42">
        <v>10.78</v>
      </c>
      <c r="AB559" s="42">
        <v>10.94</v>
      </c>
      <c r="AC559" s="42">
        <v>11.11</v>
      </c>
      <c r="AD559" s="42">
        <v>11.28</v>
      </c>
      <c r="AE559" s="42">
        <v>11.45</v>
      </c>
      <c r="AF559" s="42">
        <v>11.61</v>
      </c>
      <c r="AG559" s="42">
        <v>11.78</v>
      </c>
      <c r="AH559" s="42">
        <v>11.95</v>
      </c>
      <c r="AI559" s="42">
        <v>12.12</v>
      </c>
      <c r="AJ559" s="42">
        <v>12.28</v>
      </c>
      <c r="AK559" s="42">
        <v>12.45</v>
      </c>
      <c r="AL559" s="42">
        <v>12.62</v>
      </c>
      <c r="AM559" s="42">
        <v>12.78</v>
      </c>
      <c r="AN559" s="42">
        <v>12.95</v>
      </c>
      <c r="AO559" s="42">
        <v>13.12</v>
      </c>
      <c r="AP559" s="42">
        <v>13.29</v>
      </c>
    </row>
    <row r="560" spans="1:42" x14ac:dyDescent="0.2">
      <c r="A560" s="41">
        <v>5.48</v>
      </c>
      <c r="B560" s="42">
        <v>6.59</v>
      </c>
      <c r="C560" s="42">
        <v>6.76</v>
      </c>
      <c r="D560" s="42">
        <v>6.92</v>
      </c>
      <c r="E560" s="42">
        <v>7.09</v>
      </c>
      <c r="F560" s="42">
        <v>7.26</v>
      </c>
      <c r="G560" s="42">
        <v>7.43</v>
      </c>
      <c r="H560" s="42">
        <v>7.59</v>
      </c>
      <c r="I560" s="42">
        <v>7.76</v>
      </c>
      <c r="J560" s="42">
        <v>7.93</v>
      </c>
      <c r="K560" s="42">
        <v>8.1</v>
      </c>
      <c r="L560" s="42">
        <v>8.26</v>
      </c>
      <c r="M560" s="42">
        <v>8.43</v>
      </c>
      <c r="N560" s="42">
        <v>8.6</v>
      </c>
      <c r="O560" s="42">
        <v>8.76</v>
      </c>
      <c r="P560" s="42">
        <v>8.93</v>
      </c>
      <c r="Q560" s="42">
        <v>9.1</v>
      </c>
      <c r="R560" s="42">
        <v>9.27</v>
      </c>
      <c r="S560" s="42">
        <v>9.43</v>
      </c>
      <c r="T560" s="42">
        <v>9.6</v>
      </c>
      <c r="U560" s="42">
        <v>9.77</v>
      </c>
      <c r="V560" s="42">
        <v>9.94</v>
      </c>
      <c r="W560" s="42">
        <v>10.1</v>
      </c>
      <c r="X560" s="42">
        <v>10.27</v>
      </c>
      <c r="Y560" s="42">
        <v>10.44</v>
      </c>
      <c r="Z560" s="42">
        <v>10.61</v>
      </c>
      <c r="AA560" s="42">
        <v>10.77</v>
      </c>
      <c r="AB560" s="42">
        <v>10.94</v>
      </c>
      <c r="AC560" s="42">
        <v>11.11</v>
      </c>
      <c r="AD560" s="42">
        <v>11.28</v>
      </c>
      <c r="AE560" s="42">
        <v>11.44</v>
      </c>
      <c r="AF560" s="42">
        <v>11.61</v>
      </c>
      <c r="AG560" s="42">
        <v>11.78</v>
      </c>
      <c r="AH560" s="42">
        <v>11.94</v>
      </c>
      <c r="AI560" s="42">
        <v>12.11</v>
      </c>
      <c r="AJ560" s="42">
        <v>12.28</v>
      </c>
      <c r="AK560" s="42">
        <v>12.45</v>
      </c>
      <c r="AL560" s="42">
        <v>12.61</v>
      </c>
      <c r="AM560" s="42">
        <v>12.78</v>
      </c>
      <c r="AN560" s="42">
        <v>12.95</v>
      </c>
      <c r="AO560" s="42">
        <v>13.12</v>
      </c>
      <c r="AP560" s="42">
        <v>13.28</v>
      </c>
    </row>
    <row r="561" spans="1:42" x14ac:dyDescent="0.2">
      <c r="A561" s="41">
        <v>5.49</v>
      </c>
      <c r="B561" s="42">
        <v>6.59</v>
      </c>
      <c r="C561" s="42">
        <v>6.75</v>
      </c>
      <c r="D561" s="42">
        <v>6.92</v>
      </c>
      <c r="E561" s="42">
        <v>7.09</v>
      </c>
      <c r="F561" s="42">
        <v>7.26</v>
      </c>
      <c r="G561" s="42">
        <v>7.42</v>
      </c>
      <c r="H561" s="42">
        <v>7.59</v>
      </c>
      <c r="I561" s="42">
        <v>7.76</v>
      </c>
      <c r="J561" s="42">
        <v>7.93</v>
      </c>
      <c r="K561" s="42">
        <v>8.09</v>
      </c>
      <c r="L561" s="42">
        <v>8.26</v>
      </c>
      <c r="M561" s="42">
        <v>8.43</v>
      </c>
      <c r="N561" s="42">
        <v>8.6</v>
      </c>
      <c r="O561" s="42">
        <v>8.76</v>
      </c>
      <c r="P561" s="42">
        <v>8.93</v>
      </c>
      <c r="Q561" s="42">
        <v>9.1</v>
      </c>
      <c r="R561" s="42">
        <v>9.26</v>
      </c>
      <c r="S561" s="42">
        <v>9.43</v>
      </c>
      <c r="T561" s="42">
        <v>9.6</v>
      </c>
      <c r="U561" s="42">
        <v>9.77</v>
      </c>
      <c r="V561" s="42">
        <v>9.93</v>
      </c>
      <c r="W561" s="42">
        <v>10.1</v>
      </c>
      <c r="X561" s="42">
        <v>10.27</v>
      </c>
      <c r="Y561" s="42">
        <v>10.44</v>
      </c>
      <c r="Z561" s="42">
        <v>10.6</v>
      </c>
      <c r="AA561" s="42">
        <v>10.77</v>
      </c>
      <c r="AB561" s="42">
        <v>10.94</v>
      </c>
      <c r="AC561" s="42">
        <v>11.11</v>
      </c>
      <c r="AD561" s="42">
        <v>11.27</v>
      </c>
      <c r="AE561" s="42">
        <v>11.44</v>
      </c>
      <c r="AF561" s="42">
        <v>11.61</v>
      </c>
      <c r="AG561" s="42">
        <v>11.77</v>
      </c>
      <c r="AH561" s="42">
        <v>11.94</v>
      </c>
      <c r="AI561" s="42">
        <v>12.11</v>
      </c>
      <c r="AJ561" s="42">
        <v>12.28</v>
      </c>
      <c r="AK561" s="42">
        <v>12.44</v>
      </c>
      <c r="AL561" s="42">
        <v>12.61</v>
      </c>
      <c r="AM561" s="42">
        <v>12.78</v>
      </c>
      <c r="AN561" s="42">
        <v>12.95</v>
      </c>
      <c r="AO561" s="42">
        <v>13.11</v>
      </c>
      <c r="AP561" s="42">
        <v>13.28</v>
      </c>
    </row>
    <row r="562" spans="1:42" x14ac:dyDescent="0.2">
      <c r="A562" s="41">
        <v>5.5</v>
      </c>
      <c r="B562" s="42">
        <v>6.58</v>
      </c>
      <c r="C562" s="42">
        <v>6.75</v>
      </c>
      <c r="D562" s="42">
        <v>6.92</v>
      </c>
      <c r="E562" s="42">
        <v>7.09</v>
      </c>
      <c r="F562" s="42">
        <v>7.25</v>
      </c>
      <c r="G562" s="42">
        <v>7.42</v>
      </c>
      <c r="H562" s="42">
        <v>7.59</v>
      </c>
      <c r="I562" s="42">
        <v>7.76</v>
      </c>
      <c r="J562" s="42">
        <v>7.92</v>
      </c>
      <c r="K562" s="42">
        <v>8.09</v>
      </c>
      <c r="L562" s="42">
        <v>8.26</v>
      </c>
      <c r="M562" s="42">
        <v>8.43</v>
      </c>
      <c r="N562" s="42">
        <v>8.59</v>
      </c>
      <c r="O562" s="42">
        <v>8.76</v>
      </c>
      <c r="P562" s="42">
        <v>8.93</v>
      </c>
      <c r="Q562" s="42">
        <v>9.1</v>
      </c>
      <c r="R562" s="42">
        <v>9.26</v>
      </c>
      <c r="S562" s="42">
        <v>9.43</v>
      </c>
      <c r="T562" s="42">
        <v>9.6</v>
      </c>
      <c r="U562" s="42">
        <v>9.76</v>
      </c>
      <c r="V562" s="42">
        <v>9.93</v>
      </c>
      <c r="W562" s="42">
        <v>10.1</v>
      </c>
      <c r="X562" s="42">
        <v>10.27</v>
      </c>
      <c r="Y562" s="42">
        <v>10.43</v>
      </c>
      <c r="Z562" s="42">
        <v>10.6</v>
      </c>
      <c r="AA562" s="42">
        <v>10.77</v>
      </c>
      <c r="AB562" s="42">
        <v>10.94</v>
      </c>
      <c r="AC562" s="42">
        <v>11.1</v>
      </c>
      <c r="AD562" s="42">
        <v>11.27</v>
      </c>
      <c r="AE562" s="42">
        <v>11.44</v>
      </c>
      <c r="AF562" s="42">
        <v>11.6</v>
      </c>
      <c r="AG562" s="42">
        <v>11.77</v>
      </c>
      <c r="AH562" s="42">
        <v>11.94</v>
      </c>
      <c r="AI562" s="42">
        <v>12.11</v>
      </c>
      <c r="AJ562" s="42">
        <v>12.27</v>
      </c>
      <c r="AK562" s="42">
        <v>12.44</v>
      </c>
      <c r="AL562" s="42">
        <v>12.61</v>
      </c>
      <c r="AM562" s="42">
        <v>12.78</v>
      </c>
      <c r="AN562" s="42">
        <v>12.94</v>
      </c>
      <c r="AO562" s="42">
        <v>13.11</v>
      </c>
      <c r="AP562" s="42">
        <v>13.28</v>
      </c>
    </row>
    <row r="563" spans="1:42" x14ac:dyDescent="0.2">
      <c r="A563" s="41">
        <v>5.51</v>
      </c>
      <c r="B563" s="42">
        <v>6.58</v>
      </c>
      <c r="C563" s="42">
        <v>6.75</v>
      </c>
      <c r="D563" s="42">
        <v>6.92</v>
      </c>
      <c r="E563" s="42">
        <v>7.09</v>
      </c>
      <c r="F563" s="42">
        <v>7.25</v>
      </c>
      <c r="G563" s="42">
        <v>7.42</v>
      </c>
      <c r="H563" s="42">
        <v>7.59</v>
      </c>
      <c r="I563" s="42">
        <v>7.75</v>
      </c>
      <c r="J563" s="42">
        <v>7.92</v>
      </c>
      <c r="K563" s="42">
        <v>8.09</v>
      </c>
      <c r="L563" s="42">
        <v>8.26</v>
      </c>
      <c r="M563" s="42">
        <v>8.42</v>
      </c>
      <c r="N563" s="42">
        <v>8.59</v>
      </c>
      <c r="O563" s="42">
        <v>8.76</v>
      </c>
      <c r="P563" s="42">
        <v>8.93</v>
      </c>
      <c r="Q563" s="42">
        <v>9.09</v>
      </c>
      <c r="R563" s="42">
        <v>9.26</v>
      </c>
      <c r="S563" s="42">
        <v>9.43</v>
      </c>
      <c r="T563" s="42">
        <v>9.59</v>
      </c>
      <c r="U563" s="42">
        <v>9.76</v>
      </c>
      <c r="V563" s="42">
        <v>9.93</v>
      </c>
      <c r="W563" s="42">
        <v>10.1</v>
      </c>
      <c r="X563" s="42">
        <v>10.26</v>
      </c>
      <c r="Y563" s="42">
        <v>10.43</v>
      </c>
      <c r="Z563" s="42">
        <v>10.6</v>
      </c>
      <c r="AA563" s="42">
        <v>10.77</v>
      </c>
      <c r="AB563" s="42">
        <v>10.93</v>
      </c>
      <c r="AC563" s="42">
        <v>11.1</v>
      </c>
      <c r="AD563" s="42">
        <v>11.27</v>
      </c>
      <c r="AE563" s="42">
        <v>11.43</v>
      </c>
      <c r="AF563" s="42">
        <v>11.6</v>
      </c>
      <c r="AG563" s="42">
        <v>11.77</v>
      </c>
      <c r="AH563" s="42">
        <v>11.94</v>
      </c>
      <c r="AI563" s="42">
        <v>12.1</v>
      </c>
      <c r="AJ563" s="42">
        <v>12.27</v>
      </c>
      <c r="AK563" s="42">
        <v>12.44</v>
      </c>
      <c r="AL563" s="42">
        <v>12.6</v>
      </c>
      <c r="AM563" s="42">
        <v>12.77</v>
      </c>
      <c r="AN563" s="42">
        <v>12.94</v>
      </c>
      <c r="AO563" s="42">
        <v>13.11</v>
      </c>
      <c r="AP563" s="42">
        <v>13.27</v>
      </c>
    </row>
    <row r="564" spans="1:42" x14ac:dyDescent="0.2">
      <c r="A564" s="41">
        <v>5.52</v>
      </c>
      <c r="B564" s="42">
        <v>6.58</v>
      </c>
      <c r="C564" s="42">
        <v>6.75</v>
      </c>
      <c r="D564" s="42">
        <v>6.92</v>
      </c>
      <c r="E564" s="42">
        <v>7.08</v>
      </c>
      <c r="F564" s="42">
        <v>7.25</v>
      </c>
      <c r="G564" s="42">
        <v>7.42</v>
      </c>
      <c r="H564" s="42">
        <v>7.59</v>
      </c>
      <c r="I564" s="42">
        <v>7.75</v>
      </c>
      <c r="J564" s="42">
        <v>7.92</v>
      </c>
      <c r="K564" s="42">
        <v>8.09</v>
      </c>
      <c r="L564" s="42">
        <v>8.25</v>
      </c>
      <c r="M564" s="42">
        <v>8.42</v>
      </c>
      <c r="N564" s="42">
        <v>8.59</v>
      </c>
      <c r="O564" s="42">
        <v>8.76</v>
      </c>
      <c r="P564" s="42">
        <v>8.92</v>
      </c>
      <c r="Q564" s="42">
        <v>9.09</v>
      </c>
      <c r="R564" s="42">
        <v>9.26</v>
      </c>
      <c r="S564" s="42">
        <v>9.42</v>
      </c>
      <c r="T564" s="42">
        <v>9.59</v>
      </c>
      <c r="U564" s="42">
        <v>9.76</v>
      </c>
      <c r="V564" s="42">
        <v>9.93</v>
      </c>
      <c r="W564" s="42">
        <v>10.09</v>
      </c>
      <c r="X564" s="42">
        <v>10.26</v>
      </c>
      <c r="Y564" s="42">
        <v>10.43</v>
      </c>
      <c r="Z564" s="42">
        <v>10.6</v>
      </c>
      <c r="AA564" s="42">
        <v>10.76</v>
      </c>
      <c r="AB564" s="42">
        <v>10.93</v>
      </c>
      <c r="AC564" s="42">
        <v>11.1</v>
      </c>
      <c r="AD564" s="42">
        <v>11.26</v>
      </c>
      <c r="AE564" s="42">
        <v>11.43</v>
      </c>
      <c r="AF564" s="42">
        <v>11.6</v>
      </c>
      <c r="AG564" s="42">
        <v>11.77</v>
      </c>
      <c r="AH564" s="42">
        <v>11.93</v>
      </c>
      <c r="AI564" s="42">
        <v>12.1</v>
      </c>
      <c r="AJ564" s="42">
        <v>12.27</v>
      </c>
      <c r="AK564" s="42">
        <v>12.43</v>
      </c>
      <c r="AL564" s="42">
        <v>12.6</v>
      </c>
      <c r="AM564" s="42">
        <v>12.77</v>
      </c>
      <c r="AN564" s="42">
        <v>12.94</v>
      </c>
      <c r="AO564" s="42">
        <v>13.1</v>
      </c>
      <c r="AP564" s="42">
        <v>13.27</v>
      </c>
    </row>
    <row r="565" spans="1:42" x14ac:dyDescent="0.2">
      <c r="A565" s="41">
        <v>5.53</v>
      </c>
      <c r="B565" s="42">
        <v>6.58</v>
      </c>
      <c r="C565" s="42">
        <v>6.75</v>
      </c>
      <c r="D565" s="42">
        <v>6.91</v>
      </c>
      <c r="E565" s="42">
        <v>7.08</v>
      </c>
      <c r="F565" s="42">
        <v>7.25</v>
      </c>
      <c r="G565" s="42">
        <v>7.42</v>
      </c>
      <c r="H565" s="42">
        <v>7.58</v>
      </c>
      <c r="I565" s="42">
        <v>7.75</v>
      </c>
      <c r="J565" s="42">
        <v>7.92</v>
      </c>
      <c r="K565" s="42">
        <v>8.08</v>
      </c>
      <c r="L565" s="42">
        <v>8.25</v>
      </c>
      <c r="M565" s="42">
        <v>8.42</v>
      </c>
      <c r="N565" s="42">
        <v>8.59</v>
      </c>
      <c r="O565" s="42">
        <v>8.75</v>
      </c>
      <c r="P565" s="42">
        <v>8.92</v>
      </c>
      <c r="Q565" s="42">
        <v>9.09</v>
      </c>
      <c r="R565" s="42">
        <v>9.26</v>
      </c>
      <c r="S565" s="42">
        <v>9.42</v>
      </c>
      <c r="T565" s="42">
        <v>9.59</v>
      </c>
      <c r="U565" s="42">
        <v>9.76</v>
      </c>
      <c r="V565" s="42">
        <v>9.92</v>
      </c>
      <c r="W565" s="42">
        <v>10.09</v>
      </c>
      <c r="X565" s="42">
        <v>10.26</v>
      </c>
      <c r="Y565" s="42">
        <v>10.43</v>
      </c>
      <c r="Z565" s="42">
        <v>10.59</v>
      </c>
      <c r="AA565" s="42">
        <v>10.76</v>
      </c>
      <c r="AB565" s="42">
        <v>10.93</v>
      </c>
      <c r="AC565" s="42">
        <v>11.09</v>
      </c>
      <c r="AD565" s="42">
        <v>11.26</v>
      </c>
      <c r="AE565" s="42">
        <v>11.43</v>
      </c>
      <c r="AF565" s="42">
        <v>11.6</v>
      </c>
      <c r="AG565" s="42">
        <v>11.76</v>
      </c>
      <c r="AH565" s="42">
        <v>11.93</v>
      </c>
      <c r="AI565" s="42">
        <v>12.1</v>
      </c>
      <c r="AJ565" s="42">
        <v>12.26</v>
      </c>
      <c r="AK565" s="42">
        <v>12.43</v>
      </c>
      <c r="AL565" s="42">
        <v>12.6</v>
      </c>
      <c r="AM565" s="42">
        <v>12.77</v>
      </c>
      <c r="AN565" s="42">
        <v>12.93</v>
      </c>
      <c r="AO565" s="42">
        <v>13.1</v>
      </c>
      <c r="AP565" s="42">
        <v>13.27</v>
      </c>
    </row>
    <row r="566" spans="1:42" x14ac:dyDescent="0.2">
      <c r="A566" s="41">
        <v>5.54</v>
      </c>
      <c r="B566" s="42">
        <v>6.58</v>
      </c>
      <c r="C566" s="42">
        <v>6.75</v>
      </c>
      <c r="D566" s="42">
        <v>6.91</v>
      </c>
      <c r="E566" s="42">
        <v>7.08</v>
      </c>
      <c r="F566" s="42">
        <v>7.25</v>
      </c>
      <c r="G566" s="42">
        <v>7.41</v>
      </c>
      <c r="H566" s="42">
        <v>7.58</v>
      </c>
      <c r="I566" s="42">
        <v>7.75</v>
      </c>
      <c r="J566" s="42">
        <v>7.92</v>
      </c>
      <c r="K566" s="42">
        <v>8.08</v>
      </c>
      <c r="L566" s="42">
        <v>8.25</v>
      </c>
      <c r="M566" s="42">
        <v>8.42</v>
      </c>
      <c r="N566" s="42">
        <v>8.58</v>
      </c>
      <c r="O566" s="42">
        <v>8.75</v>
      </c>
      <c r="P566" s="42">
        <v>8.92</v>
      </c>
      <c r="Q566" s="42">
        <v>9.09</v>
      </c>
      <c r="R566" s="42">
        <v>9.25</v>
      </c>
      <c r="S566" s="42">
        <v>9.42</v>
      </c>
      <c r="T566" s="42">
        <v>9.59</v>
      </c>
      <c r="U566" s="42">
        <v>9.75</v>
      </c>
      <c r="V566" s="42">
        <v>9.92</v>
      </c>
      <c r="W566" s="42">
        <v>10.09</v>
      </c>
      <c r="X566" s="42">
        <v>10.26</v>
      </c>
      <c r="Y566" s="42">
        <v>10.42</v>
      </c>
      <c r="Z566" s="42">
        <v>10.59</v>
      </c>
      <c r="AA566" s="42">
        <v>10.76</v>
      </c>
      <c r="AB566" s="42">
        <v>10.92</v>
      </c>
      <c r="AC566" s="42">
        <v>11.09</v>
      </c>
      <c r="AD566" s="42">
        <v>11.26</v>
      </c>
      <c r="AE566" s="42">
        <v>11.43</v>
      </c>
      <c r="AF566" s="42">
        <v>11.59</v>
      </c>
      <c r="AG566" s="42">
        <v>11.76</v>
      </c>
      <c r="AH566" s="42">
        <v>11.93</v>
      </c>
      <c r="AI566" s="42">
        <v>12.09</v>
      </c>
      <c r="AJ566" s="42">
        <v>12.26</v>
      </c>
      <c r="AK566" s="42">
        <v>12.43</v>
      </c>
      <c r="AL566" s="42">
        <v>12.59</v>
      </c>
      <c r="AM566" s="42">
        <v>12.76</v>
      </c>
      <c r="AN566" s="42">
        <v>12.93</v>
      </c>
      <c r="AO566" s="42">
        <v>13.1</v>
      </c>
      <c r="AP566" s="42">
        <v>13.26</v>
      </c>
    </row>
    <row r="567" spans="1:42" x14ac:dyDescent="0.2">
      <c r="A567" s="41">
        <v>5.55</v>
      </c>
      <c r="B567" s="42">
        <v>6.58</v>
      </c>
      <c r="C567" s="42">
        <v>6.74</v>
      </c>
      <c r="D567" s="42">
        <v>6.91</v>
      </c>
      <c r="E567" s="42">
        <v>7.08</v>
      </c>
      <c r="F567" s="42">
        <v>7.24</v>
      </c>
      <c r="G567" s="42">
        <v>7.41</v>
      </c>
      <c r="H567" s="42">
        <v>7.58</v>
      </c>
      <c r="I567" s="42">
        <v>7.75</v>
      </c>
      <c r="J567" s="42">
        <v>7.91</v>
      </c>
      <c r="K567" s="42">
        <v>8.08</v>
      </c>
      <c r="L567" s="42">
        <v>8.25</v>
      </c>
      <c r="M567" s="42">
        <v>8.41</v>
      </c>
      <c r="N567" s="42">
        <v>8.58</v>
      </c>
      <c r="O567" s="42">
        <v>8.75</v>
      </c>
      <c r="P567" s="42">
        <v>8.92</v>
      </c>
      <c r="Q567" s="42">
        <v>9.08</v>
      </c>
      <c r="R567" s="42">
        <v>9.25</v>
      </c>
      <c r="S567" s="42">
        <v>9.42</v>
      </c>
      <c r="T567" s="42">
        <v>9.58</v>
      </c>
      <c r="U567" s="42">
        <v>9.75</v>
      </c>
      <c r="V567" s="42">
        <v>9.92</v>
      </c>
      <c r="W567" s="42">
        <v>10.09</v>
      </c>
      <c r="X567" s="42">
        <v>10.25</v>
      </c>
      <c r="Y567" s="42">
        <v>10.42</v>
      </c>
      <c r="Z567" s="42">
        <v>10.59</v>
      </c>
      <c r="AA567" s="42">
        <v>10.75</v>
      </c>
      <c r="AB567" s="42">
        <v>10.92</v>
      </c>
      <c r="AC567" s="42">
        <v>11.09</v>
      </c>
      <c r="AD567" s="42">
        <v>11.26</v>
      </c>
      <c r="AE567" s="42">
        <v>11.42</v>
      </c>
      <c r="AF567" s="42">
        <v>11.59</v>
      </c>
      <c r="AG567" s="42">
        <v>11.76</v>
      </c>
      <c r="AH567" s="42">
        <v>11.92</v>
      </c>
      <c r="AI567" s="42">
        <v>12.09</v>
      </c>
      <c r="AJ567" s="42">
        <v>12.26</v>
      </c>
      <c r="AK567" s="42">
        <v>12.42</v>
      </c>
      <c r="AL567" s="42">
        <v>12.59</v>
      </c>
      <c r="AM567" s="42">
        <v>12.76</v>
      </c>
      <c r="AN567" s="42">
        <v>12.93</v>
      </c>
      <c r="AO567" s="42">
        <v>13.09</v>
      </c>
      <c r="AP567" s="42">
        <v>13.26</v>
      </c>
    </row>
    <row r="568" spans="1:42" x14ac:dyDescent="0.2">
      <c r="A568" s="41">
        <v>5.56</v>
      </c>
      <c r="B568" s="42">
        <v>6.57</v>
      </c>
      <c r="C568" s="42">
        <v>6.74</v>
      </c>
      <c r="D568" s="42">
        <v>6.91</v>
      </c>
      <c r="E568" s="42">
        <v>7.08</v>
      </c>
      <c r="F568" s="42">
        <v>7.24</v>
      </c>
      <c r="G568" s="42">
        <v>7.41</v>
      </c>
      <c r="H568" s="42">
        <v>7.58</v>
      </c>
      <c r="I568" s="42">
        <v>7.74</v>
      </c>
      <c r="J568" s="42">
        <v>7.91</v>
      </c>
      <c r="K568" s="42">
        <v>8.08</v>
      </c>
      <c r="L568" s="42">
        <v>8.25</v>
      </c>
      <c r="M568" s="42">
        <v>8.41</v>
      </c>
      <c r="N568" s="42">
        <v>8.58</v>
      </c>
      <c r="O568" s="42">
        <v>8.75</v>
      </c>
      <c r="P568" s="42">
        <v>8.91</v>
      </c>
      <c r="Q568" s="42">
        <v>9.08</v>
      </c>
      <c r="R568" s="42">
        <v>9.25</v>
      </c>
      <c r="S568" s="42">
        <v>9.42</v>
      </c>
      <c r="T568" s="42">
        <v>9.58</v>
      </c>
      <c r="U568" s="42">
        <v>9.75</v>
      </c>
      <c r="V568" s="42">
        <v>9.92</v>
      </c>
      <c r="W568" s="42">
        <v>10.08</v>
      </c>
      <c r="X568" s="42">
        <v>10.25</v>
      </c>
      <c r="Y568" s="42">
        <v>10.42</v>
      </c>
      <c r="Z568" s="42">
        <v>10.58</v>
      </c>
      <c r="AA568" s="42">
        <v>10.75</v>
      </c>
      <c r="AB568" s="42">
        <v>10.92</v>
      </c>
      <c r="AC568" s="42">
        <v>11.09</v>
      </c>
      <c r="AD568" s="42">
        <v>11.25</v>
      </c>
      <c r="AE568" s="42">
        <v>11.42</v>
      </c>
      <c r="AF568" s="42">
        <v>11.59</v>
      </c>
      <c r="AG568" s="42">
        <v>11.75</v>
      </c>
      <c r="AH568" s="42">
        <v>11.92</v>
      </c>
      <c r="AI568" s="42">
        <v>12.09</v>
      </c>
      <c r="AJ568" s="42">
        <v>12.25</v>
      </c>
      <c r="AK568" s="42">
        <v>12.42</v>
      </c>
      <c r="AL568" s="42">
        <v>12.59</v>
      </c>
      <c r="AM568" s="42">
        <v>12.76</v>
      </c>
      <c r="AN568" s="42">
        <v>12.92</v>
      </c>
      <c r="AO568" s="42">
        <v>13.09</v>
      </c>
      <c r="AP568" s="42">
        <v>13.26</v>
      </c>
    </row>
    <row r="569" spans="1:42" x14ac:dyDescent="0.2">
      <c r="A569" s="41">
        <v>5.57</v>
      </c>
      <c r="B569" s="42">
        <v>6.57</v>
      </c>
      <c r="C569" s="42">
        <v>6.74</v>
      </c>
      <c r="D569" s="42">
        <v>6.91</v>
      </c>
      <c r="E569" s="42">
        <v>7.07</v>
      </c>
      <c r="F569" s="42">
        <v>7.24</v>
      </c>
      <c r="G569" s="42">
        <v>7.41</v>
      </c>
      <c r="H569" s="42">
        <v>7.58</v>
      </c>
      <c r="I569" s="42">
        <v>7.74</v>
      </c>
      <c r="J569" s="42">
        <v>7.91</v>
      </c>
      <c r="K569" s="42">
        <v>8.08</v>
      </c>
      <c r="L569" s="42">
        <v>8.24</v>
      </c>
      <c r="M569" s="42">
        <v>8.41</v>
      </c>
      <c r="N569" s="42">
        <v>8.58</v>
      </c>
      <c r="O569" s="42">
        <v>8.74</v>
      </c>
      <c r="P569" s="42">
        <v>8.91</v>
      </c>
      <c r="Q569" s="42">
        <v>9.08</v>
      </c>
      <c r="R569" s="42">
        <v>9.25</v>
      </c>
      <c r="S569" s="42">
        <v>9.41</v>
      </c>
      <c r="T569" s="42">
        <v>9.58</v>
      </c>
      <c r="U569" s="42">
        <v>9.75</v>
      </c>
      <c r="V569" s="42">
        <v>9.91</v>
      </c>
      <c r="W569" s="42">
        <v>10.08</v>
      </c>
      <c r="X569" s="42">
        <v>10.25</v>
      </c>
      <c r="Y569" s="42">
        <v>10.41</v>
      </c>
      <c r="Z569" s="42">
        <v>10.58</v>
      </c>
      <c r="AA569" s="42">
        <v>10.75</v>
      </c>
      <c r="AB569" s="42">
        <v>10.92</v>
      </c>
      <c r="AC569" s="42">
        <v>11.08</v>
      </c>
      <c r="AD569" s="42">
        <v>11.25</v>
      </c>
      <c r="AE569" s="42">
        <v>11.42</v>
      </c>
      <c r="AF569" s="42">
        <v>11.58</v>
      </c>
      <c r="AG569" s="42">
        <v>11.75</v>
      </c>
      <c r="AH569" s="42">
        <v>11.92</v>
      </c>
      <c r="AI569" s="42">
        <v>12.08</v>
      </c>
      <c r="AJ569" s="42">
        <v>12.25</v>
      </c>
      <c r="AK569" s="42">
        <v>12.42</v>
      </c>
      <c r="AL569" s="42">
        <v>12.59</v>
      </c>
      <c r="AM569" s="42">
        <v>12.75</v>
      </c>
      <c r="AN569" s="42">
        <v>12.92</v>
      </c>
      <c r="AO569" s="42">
        <v>13.09</v>
      </c>
      <c r="AP569" s="42">
        <v>13.25</v>
      </c>
    </row>
    <row r="570" spans="1:42" x14ac:dyDescent="0.2">
      <c r="A570" s="41">
        <v>5.58</v>
      </c>
      <c r="B570" s="42">
        <v>6.57</v>
      </c>
      <c r="C570" s="42">
        <v>6.74</v>
      </c>
      <c r="D570" s="42">
        <v>6.91</v>
      </c>
      <c r="E570" s="42">
        <v>7.07</v>
      </c>
      <c r="F570" s="42">
        <v>7.24</v>
      </c>
      <c r="G570" s="42">
        <v>7.41</v>
      </c>
      <c r="H570" s="42">
        <v>7.57</v>
      </c>
      <c r="I570" s="42">
        <v>7.74</v>
      </c>
      <c r="J570" s="42">
        <v>7.91</v>
      </c>
      <c r="K570" s="42">
        <v>8.07</v>
      </c>
      <c r="L570" s="42">
        <v>8.24</v>
      </c>
      <c r="M570" s="42">
        <v>8.41</v>
      </c>
      <c r="N570" s="42">
        <v>8.58</v>
      </c>
      <c r="O570" s="42">
        <v>8.74</v>
      </c>
      <c r="P570" s="42">
        <v>8.91</v>
      </c>
      <c r="Q570" s="42">
        <v>9.08</v>
      </c>
      <c r="R570" s="42">
        <v>9.24</v>
      </c>
      <c r="S570" s="42">
        <v>9.41</v>
      </c>
      <c r="T570" s="42">
        <v>9.58</v>
      </c>
      <c r="U570" s="42">
        <v>9.74</v>
      </c>
      <c r="V570" s="42">
        <v>9.91</v>
      </c>
      <c r="W570" s="42">
        <v>10.08</v>
      </c>
      <c r="X570" s="42">
        <v>10.25</v>
      </c>
      <c r="Y570" s="42">
        <v>10.41</v>
      </c>
      <c r="Z570" s="42">
        <v>10.58</v>
      </c>
      <c r="AA570" s="42">
        <v>10.75</v>
      </c>
      <c r="AB570" s="42">
        <v>10.91</v>
      </c>
      <c r="AC570" s="42">
        <v>11.08</v>
      </c>
      <c r="AD570" s="42">
        <v>11.25</v>
      </c>
      <c r="AE570" s="42">
        <v>11.41</v>
      </c>
      <c r="AF570" s="42">
        <v>11.58</v>
      </c>
      <c r="AG570" s="42">
        <v>11.75</v>
      </c>
      <c r="AH570" s="42">
        <v>11.91</v>
      </c>
      <c r="AI570" s="42">
        <v>12.08</v>
      </c>
      <c r="AJ570" s="42">
        <v>12.25</v>
      </c>
      <c r="AK570" s="42">
        <v>12.42</v>
      </c>
      <c r="AL570" s="42">
        <v>12.58</v>
      </c>
      <c r="AM570" s="42">
        <v>12.75</v>
      </c>
      <c r="AN570" s="42">
        <v>12.92</v>
      </c>
      <c r="AO570" s="42">
        <v>13.08</v>
      </c>
      <c r="AP570" s="42">
        <v>13.25</v>
      </c>
    </row>
    <row r="571" spans="1:42" x14ac:dyDescent="0.2">
      <c r="A571" s="41">
        <v>5.59</v>
      </c>
      <c r="B571" s="42">
        <v>6.57</v>
      </c>
      <c r="C571" s="42">
        <v>6.74</v>
      </c>
      <c r="D571" s="42">
        <v>6.9</v>
      </c>
      <c r="E571" s="42">
        <v>7.07</v>
      </c>
      <c r="F571" s="42">
        <v>7.24</v>
      </c>
      <c r="G571" s="42">
        <v>7.4</v>
      </c>
      <c r="H571" s="42">
        <v>7.57</v>
      </c>
      <c r="I571" s="42">
        <v>7.74</v>
      </c>
      <c r="J571" s="42">
        <v>7.91</v>
      </c>
      <c r="K571" s="42">
        <v>8.07</v>
      </c>
      <c r="L571" s="42">
        <v>8.24</v>
      </c>
      <c r="M571" s="42">
        <v>8.41</v>
      </c>
      <c r="N571" s="42">
        <v>8.57</v>
      </c>
      <c r="O571" s="42">
        <v>8.74</v>
      </c>
      <c r="P571" s="42">
        <v>8.91</v>
      </c>
      <c r="Q571" s="42">
        <v>9.07</v>
      </c>
      <c r="R571" s="42">
        <v>9.24</v>
      </c>
      <c r="S571" s="42">
        <v>9.41</v>
      </c>
      <c r="T571" s="42">
        <v>9.57</v>
      </c>
      <c r="U571" s="42">
        <v>9.74</v>
      </c>
      <c r="V571" s="42">
        <v>9.91</v>
      </c>
      <c r="W571" s="42">
        <v>10.08</v>
      </c>
      <c r="X571" s="42">
        <v>10.24</v>
      </c>
      <c r="Y571" s="42">
        <v>10.41</v>
      </c>
      <c r="Z571" s="42">
        <v>10.58</v>
      </c>
      <c r="AA571" s="42">
        <v>10.74</v>
      </c>
      <c r="AB571" s="42">
        <v>10.91</v>
      </c>
      <c r="AC571" s="42">
        <v>11.08</v>
      </c>
      <c r="AD571" s="42">
        <v>11.24</v>
      </c>
      <c r="AE571" s="42">
        <v>11.41</v>
      </c>
      <c r="AF571" s="42">
        <v>11.58</v>
      </c>
      <c r="AG571" s="42">
        <v>11.74</v>
      </c>
      <c r="AH571" s="42">
        <v>11.91</v>
      </c>
      <c r="AI571" s="42">
        <v>12.08</v>
      </c>
      <c r="AJ571" s="42">
        <v>12.25</v>
      </c>
      <c r="AK571" s="42">
        <v>12.41</v>
      </c>
      <c r="AL571" s="42">
        <v>12.58</v>
      </c>
      <c r="AM571" s="42">
        <v>12.75</v>
      </c>
      <c r="AN571" s="42">
        <v>12.91</v>
      </c>
      <c r="AO571" s="42">
        <v>13.08</v>
      </c>
      <c r="AP571" s="42">
        <v>13.25</v>
      </c>
    </row>
    <row r="572" spans="1:42" x14ac:dyDescent="0.2">
      <c r="A572" s="41">
        <v>5.6</v>
      </c>
      <c r="B572" s="42">
        <v>6.57</v>
      </c>
      <c r="C572" s="42">
        <v>6.73</v>
      </c>
      <c r="D572" s="42">
        <v>6.9</v>
      </c>
      <c r="E572" s="42">
        <v>7.07</v>
      </c>
      <c r="F572" s="42">
        <v>7.24</v>
      </c>
      <c r="G572" s="42">
        <v>7.4</v>
      </c>
      <c r="H572" s="42">
        <v>7.57</v>
      </c>
      <c r="I572" s="42">
        <v>7.74</v>
      </c>
      <c r="J572" s="42">
        <v>7.9</v>
      </c>
      <c r="K572" s="42">
        <v>8.07</v>
      </c>
      <c r="L572" s="42">
        <v>8.24</v>
      </c>
      <c r="M572" s="42">
        <v>8.4</v>
      </c>
      <c r="N572" s="42">
        <v>8.57</v>
      </c>
      <c r="O572" s="42">
        <v>8.74</v>
      </c>
      <c r="P572" s="42">
        <v>8.9</v>
      </c>
      <c r="Q572" s="42">
        <v>9.07</v>
      </c>
      <c r="R572" s="42">
        <v>9.24</v>
      </c>
      <c r="S572" s="42">
        <v>9.41</v>
      </c>
      <c r="T572" s="42">
        <v>9.57</v>
      </c>
      <c r="U572" s="42">
        <v>9.74</v>
      </c>
      <c r="V572" s="42">
        <v>9.91</v>
      </c>
      <c r="W572" s="42">
        <v>10.07</v>
      </c>
      <c r="X572" s="42">
        <v>10.24</v>
      </c>
      <c r="Y572" s="42">
        <v>10.41</v>
      </c>
      <c r="Z572" s="42">
        <v>10.57</v>
      </c>
      <c r="AA572" s="42">
        <v>10.74</v>
      </c>
      <c r="AB572" s="42">
        <v>10.91</v>
      </c>
      <c r="AC572" s="42">
        <v>11.07</v>
      </c>
      <c r="AD572" s="42">
        <v>11.24</v>
      </c>
      <c r="AE572" s="42">
        <v>11.41</v>
      </c>
      <c r="AF572" s="42">
        <v>11.57</v>
      </c>
      <c r="AG572" s="42">
        <v>11.74</v>
      </c>
      <c r="AH572" s="42">
        <v>11.91</v>
      </c>
      <c r="AI572" s="42">
        <v>12.08</v>
      </c>
      <c r="AJ572" s="42">
        <v>12.24</v>
      </c>
      <c r="AK572" s="42">
        <v>12.41</v>
      </c>
      <c r="AL572" s="42">
        <v>12.58</v>
      </c>
      <c r="AM572" s="42">
        <v>12.74</v>
      </c>
      <c r="AN572" s="42">
        <v>12.91</v>
      </c>
      <c r="AO572" s="42">
        <v>13.08</v>
      </c>
      <c r="AP572" s="42">
        <v>13.24</v>
      </c>
    </row>
    <row r="573" spans="1:42" x14ac:dyDescent="0.2">
      <c r="A573" s="41">
        <v>5.61</v>
      </c>
      <c r="B573" s="42">
        <v>6.57</v>
      </c>
      <c r="C573" s="42">
        <v>6.73</v>
      </c>
      <c r="D573" s="42">
        <v>6.9</v>
      </c>
      <c r="E573" s="42">
        <v>7.07</v>
      </c>
      <c r="F573" s="42">
        <v>7.23</v>
      </c>
      <c r="G573" s="42">
        <v>7.4</v>
      </c>
      <c r="H573" s="42">
        <v>7.57</v>
      </c>
      <c r="I573" s="42">
        <v>7.73</v>
      </c>
      <c r="J573" s="42">
        <v>7.9</v>
      </c>
      <c r="K573" s="42">
        <v>8.07</v>
      </c>
      <c r="L573" s="42">
        <v>8.23</v>
      </c>
      <c r="M573" s="42">
        <v>8.4</v>
      </c>
      <c r="N573" s="42">
        <v>8.57</v>
      </c>
      <c r="O573" s="42">
        <v>8.74</v>
      </c>
      <c r="P573" s="42">
        <v>8.9</v>
      </c>
      <c r="Q573" s="42">
        <v>9.07</v>
      </c>
      <c r="R573" s="42">
        <v>9.24</v>
      </c>
      <c r="S573" s="42">
        <v>9.4</v>
      </c>
      <c r="T573" s="42">
        <v>9.57</v>
      </c>
      <c r="U573" s="42">
        <v>9.74</v>
      </c>
      <c r="V573" s="42">
        <v>9.9</v>
      </c>
      <c r="W573" s="42">
        <v>10.07</v>
      </c>
      <c r="X573" s="42">
        <v>10.24</v>
      </c>
      <c r="Y573" s="42">
        <v>10.4</v>
      </c>
      <c r="Z573" s="42">
        <v>10.57</v>
      </c>
      <c r="AA573" s="42">
        <v>10.74</v>
      </c>
      <c r="AB573" s="42">
        <v>10.9</v>
      </c>
      <c r="AC573" s="42">
        <v>11.07</v>
      </c>
      <c r="AD573" s="42">
        <v>11.24</v>
      </c>
      <c r="AE573" s="42">
        <v>11.4</v>
      </c>
      <c r="AF573" s="42">
        <v>11.57</v>
      </c>
      <c r="AG573" s="42">
        <v>11.74</v>
      </c>
      <c r="AH573" s="42">
        <v>11.91</v>
      </c>
      <c r="AI573" s="42">
        <v>12.07</v>
      </c>
      <c r="AJ573" s="42">
        <v>12.24</v>
      </c>
      <c r="AK573" s="42">
        <v>12.41</v>
      </c>
      <c r="AL573" s="42">
        <v>12.57</v>
      </c>
      <c r="AM573" s="42">
        <v>12.74</v>
      </c>
      <c r="AN573" s="42">
        <v>12.91</v>
      </c>
      <c r="AO573" s="42">
        <v>13.07</v>
      </c>
      <c r="AP573" s="42">
        <v>13.24</v>
      </c>
    </row>
    <row r="574" spans="1:42" x14ac:dyDescent="0.2">
      <c r="A574" s="41">
        <v>5.62</v>
      </c>
      <c r="B574" s="42">
        <v>6.56</v>
      </c>
      <c r="C574" s="42">
        <v>6.73</v>
      </c>
      <c r="D574" s="42">
        <v>6.9</v>
      </c>
      <c r="E574" s="42">
        <v>7.06</v>
      </c>
      <c r="F574" s="42">
        <v>7.23</v>
      </c>
      <c r="G574" s="42">
        <v>7.4</v>
      </c>
      <c r="H574" s="42">
        <v>7.57</v>
      </c>
      <c r="I574" s="42">
        <v>7.73</v>
      </c>
      <c r="J574" s="42">
        <v>7.9</v>
      </c>
      <c r="K574" s="42">
        <v>8.07</v>
      </c>
      <c r="L574" s="42">
        <v>8.23</v>
      </c>
      <c r="M574" s="42">
        <v>8.4</v>
      </c>
      <c r="N574" s="42">
        <v>8.57</v>
      </c>
      <c r="O574" s="42">
        <v>8.73</v>
      </c>
      <c r="P574" s="42">
        <v>8.9</v>
      </c>
      <c r="Q574" s="42">
        <v>9.07</v>
      </c>
      <c r="R574" s="42">
        <v>9.23</v>
      </c>
      <c r="S574" s="42">
        <v>9.4</v>
      </c>
      <c r="T574" s="42">
        <v>9.57</v>
      </c>
      <c r="U574" s="42">
        <v>9.73</v>
      </c>
      <c r="V574" s="42">
        <v>9.9</v>
      </c>
      <c r="W574" s="42">
        <v>10.07</v>
      </c>
      <c r="X574" s="42">
        <v>10.23</v>
      </c>
      <c r="Y574" s="42">
        <v>10.4</v>
      </c>
      <c r="Z574" s="42">
        <v>10.57</v>
      </c>
      <c r="AA574" s="42">
        <v>10.73</v>
      </c>
      <c r="AB574" s="42">
        <v>10.9</v>
      </c>
      <c r="AC574" s="42">
        <v>11.07</v>
      </c>
      <c r="AD574" s="42">
        <v>11.24</v>
      </c>
      <c r="AE574" s="42">
        <v>11.4</v>
      </c>
      <c r="AF574" s="42">
        <v>11.57</v>
      </c>
      <c r="AG574" s="42">
        <v>11.74</v>
      </c>
      <c r="AH574" s="42">
        <v>11.9</v>
      </c>
      <c r="AI574" s="42">
        <v>12.07</v>
      </c>
      <c r="AJ574" s="42">
        <v>12.24</v>
      </c>
      <c r="AK574" s="42">
        <v>12.4</v>
      </c>
      <c r="AL574" s="42">
        <v>12.57</v>
      </c>
      <c r="AM574" s="42">
        <v>12.74</v>
      </c>
      <c r="AN574" s="42">
        <v>12.9</v>
      </c>
      <c r="AO574" s="42">
        <v>13.07</v>
      </c>
      <c r="AP574" s="42">
        <v>13.24</v>
      </c>
    </row>
    <row r="575" spans="1:42" x14ac:dyDescent="0.2">
      <c r="A575" s="41">
        <v>5.63</v>
      </c>
      <c r="B575" s="42">
        <v>6.56</v>
      </c>
      <c r="C575" s="42">
        <v>6.73</v>
      </c>
      <c r="D575" s="42">
        <v>6.9</v>
      </c>
      <c r="E575" s="42">
        <v>7.06</v>
      </c>
      <c r="F575" s="42">
        <v>7.23</v>
      </c>
      <c r="G575" s="42">
        <v>7.4</v>
      </c>
      <c r="H575" s="42">
        <v>7.56</v>
      </c>
      <c r="I575" s="42">
        <v>7.73</v>
      </c>
      <c r="J575" s="42">
        <v>7.9</v>
      </c>
      <c r="K575" s="42">
        <v>8.06</v>
      </c>
      <c r="L575" s="42">
        <v>8.23</v>
      </c>
      <c r="M575" s="42">
        <v>8.4</v>
      </c>
      <c r="N575" s="42">
        <v>8.56</v>
      </c>
      <c r="O575" s="42">
        <v>8.73</v>
      </c>
      <c r="P575" s="42">
        <v>8.9</v>
      </c>
      <c r="Q575" s="42">
        <v>9.06</v>
      </c>
      <c r="R575" s="42">
        <v>9.23</v>
      </c>
      <c r="S575" s="42">
        <v>9.4</v>
      </c>
      <c r="T575" s="42">
        <v>9.56</v>
      </c>
      <c r="U575" s="42">
        <v>9.73</v>
      </c>
      <c r="V575" s="42">
        <v>9.9</v>
      </c>
      <c r="W575" s="42">
        <v>10.07</v>
      </c>
      <c r="X575" s="42">
        <v>10.23</v>
      </c>
      <c r="Y575" s="42">
        <v>10.4</v>
      </c>
      <c r="Z575" s="42">
        <v>10.57</v>
      </c>
      <c r="AA575" s="42">
        <v>10.73</v>
      </c>
      <c r="AB575" s="42">
        <v>10.9</v>
      </c>
      <c r="AC575" s="42">
        <v>11.07</v>
      </c>
      <c r="AD575" s="42">
        <v>11.23</v>
      </c>
      <c r="AE575" s="42">
        <v>11.4</v>
      </c>
      <c r="AF575" s="42">
        <v>11.57</v>
      </c>
      <c r="AG575" s="42">
        <v>11.73</v>
      </c>
      <c r="AH575" s="42">
        <v>11.9</v>
      </c>
      <c r="AI575" s="42">
        <v>12.07</v>
      </c>
      <c r="AJ575" s="42">
        <v>12.23</v>
      </c>
      <c r="AK575" s="42">
        <v>12.4</v>
      </c>
      <c r="AL575" s="42">
        <v>12.57</v>
      </c>
      <c r="AM575" s="42">
        <v>12.73</v>
      </c>
      <c r="AN575" s="42">
        <v>12.9</v>
      </c>
      <c r="AO575" s="42">
        <v>13.07</v>
      </c>
      <c r="AP575" s="42">
        <v>13.23</v>
      </c>
    </row>
    <row r="576" spans="1:42" x14ac:dyDescent="0.2">
      <c r="A576" s="41">
        <v>5.64</v>
      </c>
      <c r="B576" s="42">
        <v>6.56</v>
      </c>
      <c r="C576" s="42">
        <v>6.73</v>
      </c>
      <c r="D576" s="42">
        <v>6.89</v>
      </c>
      <c r="E576" s="42">
        <v>7.06</v>
      </c>
      <c r="F576" s="42">
        <v>7.23</v>
      </c>
      <c r="G576" s="42">
        <v>7.39</v>
      </c>
      <c r="H576" s="42">
        <v>7.56</v>
      </c>
      <c r="I576" s="42">
        <v>7.73</v>
      </c>
      <c r="J576" s="42">
        <v>7.89</v>
      </c>
      <c r="K576" s="42">
        <v>8.06</v>
      </c>
      <c r="L576" s="42">
        <v>8.23</v>
      </c>
      <c r="M576" s="42">
        <v>8.4</v>
      </c>
      <c r="N576" s="42">
        <v>8.56</v>
      </c>
      <c r="O576" s="42">
        <v>8.73</v>
      </c>
      <c r="P576" s="42">
        <v>8.9</v>
      </c>
      <c r="Q576" s="42">
        <v>9.06</v>
      </c>
      <c r="R576" s="42">
        <v>9.23</v>
      </c>
      <c r="S576" s="42">
        <v>9.4</v>
      </c>
      <c r="T576" s="42">
        <v>9.56</v>
      </c>
      <c r="U576" s="42">
        <v>9.73</v>
      </c>
      <c r="V576" s="42">
        <v>9.9</v>
      </c>
      <c r="W576" s="42">
        <v>10.06</v>
      </c>
      <c r="X576" s="42">
        <v>10.23</v>
      </c>
      <c r="Y576" s="42">
        <v>10.4</v>
      </c>
      <c r="Z576" s="42">
        <v>10.56</v>
      </c>
      <c r="AA576" s="42">
        <v>10.73</v>
      </c>
      <c r="AB576" s="42">
        <v>10.9</v>
      </c>
      <c r="AC576" s="42">
        <v>11.06</v>
      </c>
      <c r="AD576" s="42">
        <v>11.23</v>
      </c>
      <c r="AE576" s="42">
        <v>11.4</v>
      </c>
      <c r="AF576" s="42">
        <v>11.56</v>
      </c>
      <c r="AG576" s="42">
        <v>11.73</v>
      </c>
      <c r="AH576" s="42">
        <v>11.9</v>
      </c>
      <c r="AI576" s="42">
        <v>12.06</v>
      </c>
      <c r="AJ576" s="42">
        <v>12.23</v>
      </c>
      <c r="AK576" s="42">
        <v>12.4</v>
      </c>
      <c r="AL576" s="42">
        <v>12.56</v>
      </c>
      <c r="AM576" s="42">
        <v>12.73</v>
      </c>
      <c r="AN576" s="42">
        <v>12.9</v>
      </c>
      <c r="AO576" s="42">
        <v>13.06</v>
      </c>
      <c r="AP576" s="42">
        <v>13.23</v>
      </c>
    </row>
    <row r="577" spans="1:42" x14ac:dyDescent="0.2">
      <c r="A577" s="41">
        <v>5.65</v>
      </c>
      <c r="B577" s="42">
        <v>6.56</v>
      </c>
      <c r="C577" s="42">
        <v>6.73</v>
      </c>
      <c r="D577" s="42">
        <v>6.89</v>
      </c>
      <c r="E577" s="42">
        <v>7.06</v>
      </c>
      <c r="F577" s="42">
        <v>7.23</v>
      </c>
      <c r="G577" s="42">
        <v>7.39</v>
      </c>
      <c r="H577" s="42">
        <v>7.56</v>
      </c>
      <c r="I577" s="42">
        <v>7.73</v>
      </c>
      <c r="J577" s="42">
        <v>7.89</v>
      </c>
      <c r="K577" s="42">
        <v>8.06</v>
      </c>
      <c r="L577" s="42">
        <v>8.23</v>
      </c>
      <c r="M577" s="42">
        <v>8.39</v>
      </c>
      <c r="N577" s="42">
        <v>8.56</v>
      </c>
      <c r="O577" s="42">
        <v>8.73</v>
      </c>
      <c r="P577" s="42">
        <v>8.89</v>
      </c>
      <c r="Q577" s="42">
        <v>9.06</v>
      </c>
      <c r="R577" s="42">
        <v>9.23</v>
      </c>
      <c r="S577" s="42">
        <v>9.39</v>
      </c>
      <c r="T577" s="42">
        <v>9.56</v>
      </c>
      <c r="U577" s="42">
        <v>9.73</v>
      </c>
      <c r="V577" s="42">
        <v>9.89</v>
      </c>
      <c r="W577" s="42">
        <v>10.06</v>
      </c>
      <c r="X577" s="42">
        <v>10.23</v>
      </c>
      <c r="Y577" s="42">
        <v>10.39</v>
      </c>
      <c r="Z577" s="42">
        <v>10.56</v>
      </c>
      <c r="AA577" s="42">
        <v>10.73</v>
      </c>
      <c r="AB577" s="42">
        <v>10.89</v>
      </c>
      <c r="AC577" s="42">
        <v>11.06</v>
      </c>
      <c r="AD577" s="42">
        <v>11.23</v>
      </c>
      <c r="AE577" s="42">
        <v>11.39</v>
      </c>
      <c r="AF577" s="42">
        <v>11.56</v>
      </c>
      <c r="AG577" s="42">
        <v>11.73</v>
      </c>
      <c r="AH577" s="42">
        <v>11.89</v>
      </c>
      <c r="AI577" s="42">
        <v>12.06</v>
      </c>
      <c r="AJ577" s="42">
        <v>12.23</v>
      </c>
      <c r="AK577" s="42">
        <v>12.39</v>
      </c>
      <c r="AL577" s="42">
        <v>12.56</v>
      </c>
      <c r="AM577" s="42">
        <v>12.73</v>
      </c>
      <c r="AN577" s="42">
        <v>12.89</v>
      </c>
      <c r="AO577" s="42">
        <v>13.06</v>
      </c>
      <c r="AP577" s="42">
        <v>13.23</v>
      </c>
    </row>
    <row r="578" spans="1:42" x14ac:dyDescent="0.2">
      <c r="A578" s="41">
        <v>5.66</v>
      </c>
      <c r="B578" s="42">
        <v>6.56</v>
      </c>
      <c r="C578" s="42">
        <v>6.72</v>
      </c>
      <c r="D578" s="42">
        <v>6.89</v>
      </c>
      <c r="E578" s="42">
        <v>7.06</v>
      </c>
      <c r="F578" s="42">
        <v>7.22</v>
      </c>
      <c r="G578" s="42">
        <v>7.39</v>
      </c>
      <c r="H578" s="42">
        <v>7.56</v>
      </c>
      <c r="I578" s="42">
        <v>7.72</v>
      </c>
      <c r="J578" s="42">
        <v>7.89</v>
      </c>
      <c r="K578" s="42">
        <v>8.06</v>
      </c>
      <c r="L578" s="42">
        <v>8.2200000000000006</v>
      </c>
      <c r="M578" s="42">
        <v>8.39</v>
      </c>
      <c r="N578" s="42">
        <v>8.56</v>
      </c>
      <c r="O578" s="42">
        <v>8.7200000000000006</v>
      </c>
      <c r="P578" s="42">
        <v>8.89</v>
      </c>
      <c r="Q578" s="42">
        <v>9.06</v>
      </c>
      <c r="R578" s="42">
        <v>9.2200000000000006</v>
      </c>
      <c r="S578" s="42">
        <v>9.39</v>
      </c>
      <c r="T578" s="42">
        <v>9.56</v>
      </c>
      <c r="U578" s="42">
        <v>9.7200000000000006</v>
      </c>
      <c r="V578" s="42">
        <v>9.89</v>
      </c>
      <c r="W578" s="42">
        <v>10.06</v>
      </c>
      <c r="X578" s="42">
        <v>10.220000000000001</v>
      </c>
      <c r="Y578" s="42">
        <v>10.39</v>
      </c>
      <c r="Z578" s="42">
        <v>10.56</v>
      </c>
      <c r="AA578" s="42">
        <v>10.72</v>
      </c>
      <c r="AB578" s="42">
        <v>10.89</v>
      </c>
      <c r="AC578" s="42">
        <v>11.06</v>
      </c>
      <c r="AD578" s="42">
        <v>11.22</v>
      </c>
      <c r="AE578" s="42">
        <v>11.39</v>
      </c>
      <c r="AF578" s="42">
        <v>11.56</v>
      </c>
      <c r="AG578" s="42">
        <v>11.72</v>
      </c>
      <c r="AH578" s="42">
        <v>11.89</v>
      </c>
      <c r="AI578" s="42">
        <v>12.06</v>
      </c>
      <c r="AJ578" s="42">
        <v>12.22</v>
      </c>
      <c r="AK578" s="42">
        <v>12.39</v>
      </c>
      <c r="AL578" s="42">
        <v>12.56</v>
      </c>
      <c r="AM578" s="42">
        <v>12.72</v>
      </c>
      <c r="AN578" s="42">
        <v>12.89</v>
      </c>
      <c r="AO578" s="42">
        <v>13.06</v>
      </c>
      <c r="AP578" s="42">
        <v>13.22</v>
      </c>
    </row>
    <row r="579" spans="1:42" x14ac:dyDescent="0.2">
      <c r="A579" s="41">
        <v>5.67</v>
      </c>
      <c r="B579" s="42">
        <v>6.56</v>
      </c>
      <c r="C579" s="42">
        <v>6.72</v>
      </c>
      <c r="D579" s="42">
        <v>6.89</v>
      </c>
      <c r="E579" s="42">
        <v>7.06</v>
      </c>
      <c r="F579" s="42">
        <v>7.22</v>
      </c>
      <c r="G579" s="42">
        <v>7.39</v>
      </c>
      <c r="H579" s="42">
        <v>7.56</v>
      </c>
      <c r="I579" s="42">
        <v>7.72</v>
      </c>
      <c r="J579" s="42">
        <v>7.89</v>
      </c>
      <c r="K579" s="42">
        <v>8.06</v>
      </c>
      <c r="L579" s="42">
        <v>8.2200000000000006</v>
      </c>
      <c r="M579" s="42">
        <v>8.39</v>
      </c>
      <c r="N579" s="42">
        <v>8.56</v>
      </c>
      <c r="O579" s="42">
        <v>8.7200000000000006</v>
      </c>
      <c r="P579" s="42">
        <v>8.89</v>
      </c>
      <c r="Q579" s="42">
        <v>9.06</v>
      </c>
      <c r="R579" s="42">
        <v>9.2200000000000006</v>
      </c>
      <c r="S579" s="42">
        <v>9.39</v>
      </c>
      <c r="T579" s="42">
        <v>9.56</v>
      </c>
      <c r="U579" s="42">
        <v>9.7200000000000006</v>
      </c>
      <c r="V579" s="42">
        <v>9.89</v>
      </c>
      <c r="W579" s="42">
        <v>10.050000000000001</v>
      </c>
      <c r="X579" s="42">
        <v>10.220000000000001</v>
      </c>
      <c r="Y579" s="42">
        <v>10.39</v>
      </c>
      <c r="Z579" s="42">
        <v>10.55</v>
      </c>
      <c r="AA579" s="42">
        <v>10.72</v>
      </c>
      <c r="AB579" s="42">
        <v>10.89</v>
      </c>
      <c r="AC579" s="42">
        <v>11.05</v>
      </c>
      <c r="AD579" s="42">
        <v>11.22</v>
      </c>
      <c r="AE579" s="42">
        <v>11.39</v>
      </c>
      <c r="AF579" s="42">
        <v>11.55</v>
      </c>
      <c r="AG579" s="42">
        <v>11.72</v>
      </c>
      <c r="AH579" s="42">
        <v>11.89</v>
      </c>
      <c r="AI579" s="42">
        <v>12.05</v>
      </c>
      <c r="AJ579" s="42">
        <v>12.22</v>
      </c>
      <c r="AK579" s="42">
        <v>12.39</v>
      </c>
      <c r="AL579" s="42">
        <v>12.55</v>
      </c>
      <c r="AM579" s="42">
        <v>12.72</v>
      </c>
      <c r="AN579" s="42">
        <v>12.89</v>
      </c>
      <c r="AO579" s="42">
        <v>13.05</v>
      </c>
      <c r="AP579" s="42">
        <v>13.22</v>
      </c>
    </row>
    <row r="580" spans="1:42" x14ac:dyDescent="0.2">
      <c r="A580" s="41">
        <v>5.68</v>
      </c>
      <c r="B580" s="42">
        <v>6.55</v>
      </c>
      <c r="C580" s="42">
        <v>6.72</v>
      </c>
      <c r="D580" s="42">
        <v>6.89</v>
      </c>
      <c r="E580" s="42">
        <v>7.05</v>
      </c>
      <c r="F580" s="42">
        <v>7.22</v>
      </c>
      <c r="G580" s="42">
        <v>7.39</v>
      </c>
      <c r="H580" s="42">
        <v>7.55</v>
      </c>
      <c r="I580" s="42">
        <v>7.72</v>
      </c>
      <c r="J580" s="42">
        <v>7.89</v>
      </c>
      <c r="K580" s="42">
        <v>8.0500000000000007</v>
      </c>
      <c r="L580" s="42">
        <v>8.2200000000000006</v>
      </c>
      <c r="M580" s="42">
        <v>8.39</v>
      </c>
      <c r="N580" s="42">
        <v>8.5500000000000007</v>
      </c>
      <c r="O580" s="42">
        <v>8.7200000000000006</v>
      </c>
      <c r="P580" s="42">
        <v>8.89</v>
      </c>
      <c r="Q580" s="42">
        <v>9.0500000000000007</v>
      </c>
      <c r="R580" s="42">
        <v>9.2200000000000006</v>
      </c>
      <c r="S580" s="42">
        <v>9.39</v>
      </c>
      <c r="T580" s="42">
        <v>9.5500000000000007</v>
      </c>
      <c r="U580" s="42">
        <v>9.7200000000000006</v>
      </c>
      <c r="V580" s="42">
        <v>9.89</v>
      </c>
      <c r="W580" s="42">
        <v>10.050000000000001</v>
      </c>
      <c r="X580" s="42">
        <v>10.220000000000001</v>
      </c>
      <c r="Y580" s="42">
        <v>10.39</v>
      </c>
      <c r="Z580" s="42">
        <v>10.55</v>
      </c>
      <c r="AA580" s="42">
        <v>10.72</v>
      </c>
      <c r="AB580" s="42">
        <v>10.88</v>
      </c>
      <c r="AC580" s="42">
        <v>11.05</v>
      </c>
      <c r="AD580" s="42">
        <v>11.22</v>
      </c>
      <c r="AE580" s="42">
        <v>11.38</v>
      </c>
      <c r="AF580" s="42">
        <v>11.55</v>
      </c>
      <c r="AG580" s="42">
        <v>11.72</v>
      </c>
      <c r="AH580" s="42">
        <v>11.88</v>
      </c>
      <c r="AI580" s="42">
        <v>12.05</v>
      </c>
      <c r="AJ580" s="42">
        <v>12.22</v>
      </c>
      <c r="AK580" s="42">
        <v>12.38</v>
      </c>
      <c r="AL580" s="42">
        <v>12.55</v>
      </c>
      <c r="AM580" s="42">
        <v>12.72</v>
      </c>
      <c r="AN580" s="42">
        <v>12.88</v>
      </c>
      <c r="AO580" s="42">
        <v>13.05</v>
      </c>
      <c r="AP580" s="42">
        <v>13.22</v>
      </c>
    </row>
    <row r="581" spans="1:42" x14ac:dyDescent="0.2">
      <c r="A581" s="41">
        <v>5.69</v>
      </c>
      <c r="B581" s="42">
        <v>6.55</v>
      </c>
      <c r="C581" s="42">
        <v>6.72</v>
      </c>
      <c r="D581" s="42">
        <v>6.89</v>
      </c>
      <c r="E581" s="42">
        <v>7.05</v>
      </c>
      <c r="F581" s="42">
        <v>7.22</v>
      </c>
      <c r="G581" s="42">
        <v>7.39</v>
      </c>
      <c r="H581" s="42">
        <v>7.55</v>
      </c>
      <c r="I581" s="42">
        <v>7.72</v>
      </c>
      <c r="J581" s="42">
        <v>7.88</v>
      </c>
      <c r="K581" s="42">
        <v>8.0500000000000007</v>
      </c>
      <c r="L581" s="42">
        <v>8.2200000000000006</v>
      </c>
      <c r="M581" s="42">
        <v>8.3800000000000008</v>
      </c>
      <c r="N581" s="42">
        <v>8.5500000000000007</v>
      </c>
      <c r="O581" s="42">
        <v>8.7200000000000006</v>
      </c>
      <c r="P581" s="42">
        <v>8.8800000000000008</v>
      </c>
      <c r="Q581" s="42">
        <v>9.0500000000000007</v>
      </c>
      <c r="R581" s="42">
        <v>9.2200000000000006</v>
      </c>
      <c r="S581" s="42">
        <v>9.3800000000000008</v>
      </c>
      <c r="T581" s="42">
        <v>9.5500000000000007</v>
      </c>
      <c r="U581" s="42">
        <v>9.7200000000000006</v>
      </c>
      <c r="V581" s="42">
        <v>9.8800000000000008</v>
      </c>
      <c r="W581" s="42">
        <v>10.050000000000001</v>
      </c>
      <c r="X581" s="42">
        <v>10.220000000000001</v>
      </c>
      <c r="Y581" s="42">
        <v>10.38</v>
      </c>
      <c r="Z581" s="42">
        <v>10.55</v>
      </c>
      <c r="AA581" s="42">
        <v>10.72</v>
      </c>
      <c r="AB581" s="42">
        <v>10.88</v>
      </c>
      <c r="AC581" s="42">
        <v>11.05</v>
      </c>
      <c r="AD581" s="42">
        <v>11.22</v>
      </c>
      <c r="AE581" s="42">
        <v>11.38</v>
      </c>
      <c r="AF581" s="42">
        <v>11.55</v>
      </c>
      <c r="AG581" s="42">
        <v>11.71</v>
      </c>
      <c r="AH581" s="42">
        <v>11.88</v>
      </c>
      <c r="AI581" s="42">
        <v>12.05</v>
      </c>
      <c r="AJ581" s="42">
        <v>12.21</v>
      </c>
      <c r="AK581" s="42">
        <v>12.38</v>
      </c>
      <c r="AL581" s="42">
        <v>12.55</v>
      </c>
      <c r="AM581" s="42">
        <v>12.71</v>
      </c>
      <c r="AN581" s="42">
        <v>12.88</v>
      </c>
      <c r="AO581" s="42">
        <v>13.05</v>
      </c>
      <c r="AP581" s="42">
        <v>13.21</v>
      </c>
    </row>
    <row r="582" spans="1:42" x14ac:dyDescent="0.2">
      <c r="A582" s="41">
        <v>5.7</v>
      </c>
      <c r="B582" s="42">
        <v>6.55</v>
      </c>
      <c r="C582" s="42">
        <v>6.72</v>
      </c>
      <c r="D582" s="42">
        <v>6.88</v>
      </c>
      <c r="E582" s="42">
        <v>7.05</v>
      </c>
      <c r="F582" s="42">
        <v>7.22</v>
      </c>
      <c r="G582" s="42">
        <v>7.38</v>
      </c>
      <c r="H582" s="42">
        <v>7.55</v>
      </c>
      <c r="I582" s="42">
        <v>7.72</v>
      </c>
      <c r="J582" s="42">
        <v>7.88</v>
      </c>
      <c r="K582" s="42">
        <v>8.0500000000000007</v>
      </c>
      <c r="L582" s="42">
        <v>8.2200000000000006</v>
      </c>
      <c r="M582" s="42">
        <v>8.3800000000000008</v>
      </c>
      <c r="N582" s="42">
        <v>8.5500000000000007</v>
      </c>
      <c r="O582" s="42">
        <v>8.7200000000000006</v>
      </c>
      <c r="P582" s="42">
        <v>8.8800000000000008</v>
      </c>
      <c r="Q582" s="42">
        <v>9.0500000000000007</v>
      </c>
      <c r="R582" s="42">
        <v>9.2100000000000009</v>
      </c>
      <c r="S582" s="42">
        <v>9.3800000000000008</v>
      </c>
      <c r="T582" s="42">
        <v>9.5500000000000007</v>
      </c>
      <c r="U582" s="42">
        <v>9.7100000000000009</v>
      </c>
      <c r="V582" s="42">
        <v>9.8800000000000008</v>
      </c>
      <c r="W582" s="42">
        <v>10.050000000000001</v>
      </c>
      <c r="X582" s="42">
        <v>10.210000000000001</v>
      </c>
      <c r="Y582" s="42">
        <v>10.38</v>
      </c>
      <c r="Z582" s="42">
        <v>10.55</v>
      </c>
      <c r="AA582" s="42">
        <v>10.71</v>
      </c>
      <c r="AB582" s="42">
        <v>10.88</v>
      </c>
      <c r="AC582" s="42">
        <v>11.05</v>
      </c>
      <c r="AD582" s="42">
        <v>11.21</v>
      </c>
      <c r="AE582" s="42">
        <v>11.38</v>
      </c>
      <c r="AF582" s="42">
        <v>11.55</v>
      </c>
      <c r="AG582" s="42">
        <v>11.71</v>
      </c>
      <c r="AH582" s="42">
        <v>11.88</v>
      </c>
      <c r="AI582" s="42">
        <v>12.04</v>
      </c>
      <c r="AJ582" s="42">
        <v>12.21</v>
      </c>
      <c r="AK582" s="42">
        <v>12.38</v>
      </c>
      <c r="AL582" s="42">
        <v>12.54</v>
      </c>
      <c r="AM582" s="42">
        <v>12.71</v>
      </c>
      <c r="AN582" s="42">
        <v>12.88</v>
      </c>
      <c r="AO582" s="42">
        <v>13.04</v>
      </c>
      <c r="AP582" s="42">
        <v>13.21</v>
      </c>
    </row>
    <row r="583" spans="1:42" x14ac:dyDescent="0.2">
      <c r="A583" s="41">
        <v>5.71</v>
      </c>
      <c r="B583" s="42">
        <v>6.55</v>
      </c>
      <c r="C583" s="42">
        <v>6.72</v>
      </c>
      <c r="D583" s="42">
        <v>6.88</v>
      </c>
      <c r="E583" s="42">
        <v>7.05</v>
      </c>
      <c r="F583" s="42">
        <v>7.21</v>
      </c>
      <c r="G583" s="42">
        <v>7.38</v>
      </c>
      <c r="H583" s="42">
        <v>7.55</v>
      </c>
      <c r="I583" s="42">
        <v>7.71</v>
      </c>
      <c r="J583" s="42">
        <v>7.88</v>
      </c>
      <c r="K583" s="42">
        <v>8.0500000000000007</v>
      </c>
      <c r="L583" s="42">
        <v>8.2100000000000009</v>
      </c>
      <c r="M583" s="42">
        <v>8.3800000000000008</v>
      </c>
      <c r="N583" s="42">
        <v>8.5500000000000007</v>
      </c>
      <c r="O583" s="42">
        <v>8.7100000000000009</v>
      </c>
      <c r="P583" s="42">
        <v>8.8800000000000008</v>
      </c>
      <c r="Q583" s="42">
        <v>9.0500000000000007</v>
      </c>
      <c r="R583" s="42">
        <v>9.2100000000000009</v>
      </c>
      <c r="S583" s="42">
        <v>9.3800000000000008</v>
      </c>
      <c r="T583" s="42">
        <v>9.5500000000000007</v>
      </c>
      <c r="U583" s="42">
        <v>9.7100000000000009</v>
      </c>
      <c r="V583" s="42">
        <v>9.8800000000000008</v>
      </c>
      <c r="W583" s="42">
        <v>10.039999999999999</v>
      </c>
      <c r="X583" s="42">
        <v>10.210000000000001</v>
      </c>
      <c r="Y583" s="42">
        <v>10.38</v>
      </c>
      <c r="Z583" s="42">
        <v>10.54</v>
      </c>
      <c r="AA583" s="42">
        <v>10.71</v>
      </c>
      <c r="AB583" s="42">
        <v>10.88</v>
      </c>
      <c r="AC583" s="42">
        <v>11.04</v>
      </c>
      <c r="AD583" s="42">
        <v>11.21</v>
      </c>
      <c r="AE583" s="42">
        <v>11.38</v>
      </c>
      <c r="AF583" s="42">
        <v>11.54</v>
      </c>
      <c r="AG583" s="42">
        <v>11.71</v>
      </c>
      <c r="AH583" s="42">
        <v>11.87</v>
      </c>
      <c r="AI583" s="42">
        <v>12.04</v>
      </c>
      <c r="AJ583" s="42">
        <v>12.21</v>
      </c>
      <c r="AK583" s="42">
        <v>12.37</v>
      </c>
      <c r="AL583" s="42">
        <v>12.54</v>
      </c>
      <c r="AM583" s="42">
        <v>12.71</v>
      </c>
      <c r="AN583" s="42">
        <v>12.87</v>
      </c>
      <c r="AO583" s="42">
        <v>13.04</v>
      </c>
      <c r="AP583" s="42">
        <v>13.21</v>
      </c>
    </row>
    <row r="584" spans="1:42" x14ac:dyDescent="0.2">
      <c r="A584" s="41">
        <v>5.72</v>
      </c>
      <c r="B584" s="42">
        <v>6.55</v>
      </c>
      <c r="C584" s="42">
        <v>6.71</v>
      </c>
      <c r="D584" s="42">
        <v>6.88</v>
      </c>
      <c r="E584" s="42">
        <v>7.05</v>
      </c>
      <c r="F584" s="42">
        <v>7.21</v>
      </c>
      <c r="G584" s="42">
        <v>7.38</v>
      </c>
      <c r="H584" s="42">
        <v>7.55</v>
      </c>
      <c r="I584" s="42">
        <v>7.71</v>
      </c>
      <c r="J584" s="42">
        <v>7.88</v>
      </c>
      <c r="K584" s="42">
        <v>8.0500000000000007</v>
      </c>
      <c r="L584" s="42">
        <v>8.2100000000000009</v>
      </c>
      <c r="M584" s="42">
        <v>8.3800000000000008</v>
      </c>
      <c r="N584" s="42">
        <v>8.5399999999999991</v>
      </c>
      <c r="O584" s="42">
        <v>8.7100000000000009</v>
      </c>
      <c r="P584" s="42">
        <v>8.8800000000000008</v>
      </c>
      <c r="Q584" s="42">
        <v>9.0399999999999991</v>
      </c>
      <c r="R584" s="42">
        <v>9.2100000000000009</v>
      </c>
      <c r="S584" s="42">
        <v>9.3800000000000008</v>
      </c>
      <c r="T584" s="42">
        <v>9.5399999999999991</v>
      </c>
      <c r="U584" s="42">
        <v>9.7100000000000009</v>
      </c>
      <c r="V584" s="42">
        <v>9.8800000000000008</v>
      </c>
      <c r="W584" s="42">
        <v>10.039999999999999</v>
      </c>
      <c r="X584" s="42">
        <v>10.210000000000001</v>
      </c>
      <c r="Y584" s="42">
        <v>10.37</v>
      </c>
      <c r="Z584" s="42">
        <v>10.54</v>
      </c>
      <c r="AA584" s="42">
        <v>10.71</v>
      </c>
      <c r="AB584" s="42">
        <v>10.87</v>
      </c>
      <c r="AC584" s="42">
        <v>11.04</v>
      </c>
      <c r="AD584" s="42">
        <v>11.21</v>
      </c>
      <c r="AE584" s="42">
        <v>11.37</v>
      </c>
      <c r="AF584" s="42">
        <v>11.54</v>
      </c>
      <c r="AG584" s="42">
        <v>11.71</v>
      </c>
      <c r="AH584" s="42">
        <v>11.87</v>
      </c>
      <c r="AI584" s="42">
        <v>12.04</v>
      </c>
      <c r="AJ584" s="42">
        <v>12.2</v>
      </c>
      <c r="AK584" s="42">
        <v>12.37</v>
      </c>
      <c r="AL584" s="42">
        <v>12.54</v>
      </c>
      <c r="AM584" s="42">
        <v>12.7</v>
      </c>
      <c r="AN584" s="42">
        <v>12.87</v>
      </c>
      <c r="AO584" s="42">
        <v>13.04</v>
      </c>
      <c r="AP584" s="42">
        <v>13.2</v>
      </c>
    </row>
    <row r="585" spans="1:42" x14ac:dyDescent="0.2">
      <c r="A585" s="41">
        <v>5.73</v>
      </c>
      <c r="B585" s="42">
        <v>6.55</v>
      </c>
      <c r="C585" s="42">
        <v>6.71</v>
      </c>
      <c r="D585" s="42">
        <v>6.88</v>
      </c>
      <c r="E585" s="42">
        <v>7.04</v>
      </c>
      <c r="F585" s="42">
        <v>7.21</v>
      </c>
      <c r="G585" s="42">
        <v>7.38</v>
      </c>
      <c r="H585" s="42">
        <v>7.54</v>
      </c>
      <c r="I585" s="42">
        <v>7.71</v>
      </c>
      <c r="J585" s="42">
        <v>7.88</v>
      </c>
      <c r="K585" s="42">
        <v>8.0399999999999991</v>
      </c>
      <c r="L585" s="42">
        <v>8.2100000000000009</v>
      </c>
      <c r="M585" s="42">
        <v>8.3800000000000008</v>
      </c>
      <c r="N585" s="42">
        <v>8.5399999999999991</v>
      </c>
      <c r="O585" s="42">
        <v>8.7100000000000009</v>
      </c>
      <c r="P585" s="42">
        <v>8.8699999999999992</v>
      </c>
      <c r="Q585" s="42">
        <v>9.0399999999999991</v>
      </c>
      <c r="R585" s="42">
        <v>9.2100000000000009</v>
      </c>
      <c r="S585" s="42">
        <v>9.3699999999999992</v>
      </c>
      <c r="T585" s="42">
        <v>9.5399999999999991</v>
      </c>
      <c r="U585" s="42">
        <v>9.7100000000000009</v>
      </c>
      <c r="V585" s="42">
        <v>9.8699999999999992</v>
      </c>
      <c r="W585" s="42">
        <v>10.039999999999999</v>
      </c>
      <c r="X585" s="42">
        <v>10.210000000000001</v>
      </c>
      <c r="Y585" s="42">
        <v>10.37</v>
      </c>
      <c r="Z585" s="42">
        <v>10.54</v>
      </c>
      <c r="AA585" s="42">
        <v>10.7</v>
      </c>
      <c r="AB585" s="42">
        <v>10.87</v>
      </c>
      <c r="AC585" s="42">
        <v>11.04</v>
      </c>
      <c r="AD585" s="42">
        <v>11.2</v>
      </c>
      <c r="AE585" s="42">
        <v>11.37</v>
      </c>
      <c r="AF585" s="42">
        <v>11.54</v>
      </c>
      <c r="AG585" s="42">
        <v>11.7</v>
      </c>
      <c r="AH585" s="42">
        <v>11.87</v>
      </c>
      <c r="AI585" s="42">
        <v>12.04</v>
      </c>
      <c r="AJ585" s="42">
        <v>12.2</v>
      </c>
      <c r="AK585" s="42">
        <v>12.37</v>
      </c>
      <c r="AL585" s="42">
        <v>12.53</v>
      </c>
      <c r="AM585" s="42">
        <v>12.7</v>
      </c>
      <c r="AN585" s="42">
        <v>12.87</v>
      </c>
      <c r="AO585" s="42">
        <v>13.03</v>
      </c>
      <c r="AP585" s="42">
        <v>13.2</v>
      </c>
    </row>
    <row r="586" spans="1:42" x14ac:dyDescent="0.2">
      <c r="A586" s="41">
        <v>5.74</v>
      </c>
      <c r="B586" s="42">
        <v>6.54</v>
      </c>
      <c r="C586" s="42">
        <v>6.71</v>
      </c>
      <c r="D586" s="42">
        <v>6.88</v>
      </c>
      <c r="E586" s="42">
        <v>7.04</v>
      </c>
      <c r="F586" s="42">
        <v>7.21</v>
      </c>
      <c r="G586" s="42">
        <v>7.38</v>
      </c>
      <c r="H586" s="42">
        <v>7.54</v>
      </c>
      <c r="I586" s="42">
        <v>7.71</v>
      </c>
      <c r="J586" s="42">
        <v>7.87</v>
      </c>
      <c r="K586" s="42">
        <v>8.0399999999999991</v>
      </c>
      <c r="L586" s="42">
        <v>8.2100000000000009</v>
      </c>
      <c r="M586" s="42">
        <v>8.3699999999999992</v>
      </c>
      <c r="N586" s="42">
        <v>8.5399999999999991</v>
      </c>
      <c r="O586" s="42">
        <v>8.7100000000000009</v>
      </c>
      <c r="P586" s="42">
        <v>8.8699999999999992</v>
      </c>
      <c r="Q586" s="42">
        <v>9.0399999999999991</v>
      </c>
      <c r="R586" s="42">
        <v>9.2100000000000009</v>
      </c>
      <c r="S586" s="42">
        <v>9.3699999999999992</v>
      </c>
      <c r="T586" s="42">
        <v>9.5399999999999991</v>
      </c>
      <c r="U586" s="42">
        <v>9.6999999999999993</v>
      </c>
      <c r="V586" s="42">
        <v>9.8699999999999992</v>
      </c>
      <c r="W586" s="42">
        <v>10.039999999999999</v>
      </c>
      <c r="X586" s="42">
        <v>10.199999999999999</v>
      </c>
      <c r="Y586" s="42">
        <v>10.37</v>
      </c>
      <c r="Z586" s="42">
        <v>10.54</v>
      </c>
      <c r="AA586" s="42">
        <v>10.7</v>
      </c>
      <c r="AB586" s="42">
        <v>10.87</v>
      </c>
      <c r="AC586" s="42">
        <v>11.03</v>
      </c>
      <c r="AD586" s="42">
        <v>11.2</v>
      </c>
      <c r="AE586" s="42">
        <v>11.37</v>
      </c>
      <c r="AF586" s="42">
        <v>11.53</v>
      </c>
      <c r="AG586" s="42">
        <v>11.7</v>
      </c>
      <c r="AH586" s="42">
        <v>11.87</v>
      </c>
      <c r="AI586" s="42">
        <v>12.03</v>
      </c>
      <c r="AJ586" s="42">
        <v>12.2</v>
      </c>
      <c r="AK586" s="42">
        <v>12.36</v>
      </c>
      <c r="AL586" s="42">
        <v>12.53</v>
      </c>
      <c r="AM586" s="42">
        <v>12.7</v>
      </c>
      <c r="AN586" s="42">
        <v>12.86</v>
      </c>
      <c r="AO586" s="42">
        <v>13.03</v>
      </c>
      <c r="AP586" s="42">
        <v>13.2</v>
      </c>
    </row>
    <row r="587" spans="1:42" x14ac:dyDescent="0.2">
      <c r="A587" s="41">
        <v>5.75</v>
      </c>
      <c r="B587" s="42">
        <v>6.54</v>
      </c>
      <c r="C587" s="42">
        <v>6.71</v>
      </c>
      <c r="D587" s="42">
        <v>6.87</v>
      </c>
      <c r="E587" s="42">
        <v>7.04</v>
      </c>
      <c r="F587" s="42">
        <v>7.21</v>
      </c>
      <c r="G587" s="42">
        <v>7.37</v>
      </c>
      <c r="H587" s="42">
        <v>7.54</v>
      </c>
      <c r="I587" s="42">
        <v>7.71</v>
      </c>
      <c r="J587" s="42">
        <v>7.87</v>
      </c>
      <c r="K587" s="42">
        <v>8.0399999999999991</v>
      </c>
      <c r="L587" s="42">
        <v>8.2100000000000009</v>
      </c>
      <c r="M587" s="42">
        <v>8.3699999999999992</v>
      </c>
      <c r="N587" s="42">
        <v>8.5399999999999991</v>
      </c>
      <c r="O587" s="42">
        <v>8.6999999999999993</v>
      </c>
      <c r="P587" s="42">
        <v>8.8699999999999992</v>
      </c>
      <c r="Q587" s="42">
        <v>9.0399999999999991</v>
      </c>
      <c r="R587" s="42">
        <v>9.1999999999999993</v>
      </c>
      <c r="S587" s="42">
        <v>9.3699999999999992</v>
      </c>
      <c r="T587" s="42">
        <v>9.5399999999999991</v>
      </c>
      <c r="U587" s="42">
        <v>9.6999999999999993</v>
      </c>
      <c r="V587" s="42">
        <v>9.8699999999999992</v>
      </c>
      <c r="W587" s="42">
        <v>10.029999999999999</v>
      </c>
      <c r="X587" s="42">
        <v>10.199999999999999</v>
      </c>
      <c r="Y587" s="42">
        <v>10.37</v>
      </c>
      <c r="Z587" s="42">
        <v>10.53</v>
      </c>
      <c r="AA587" s="42">
        <v>10.7</v>
      </c>
      <c r="AB587" s="42">
        <v>10.87</v>
      </c>
      <c r="AC587" s="42">
        <v>11.03</v>
      </c>
      <c r="AD587" s="42">
        <v>11.2</v>
      </c>
      <c r="AE587" s="42">
        <v>11.36</v>
      </c>
      <c r="AF587" s="42">
        <v>11.53</v>
      </c>
      <c r="AG587" s="42">
        <v>11.7</v>
      </c>
      <c r="AH587" s="42">
        <v>11.86</v>
      </c>
      <c r="AI587" s="42">
        <v>12.03</v>
      </c>
      <c r="AJ587" s="42">
        <v>12.2</v>
      </c>
      <c r="AK587" s="42">
        <v>12.36</v>
      </c>
      <c r="AL587" s="42">
        <v>12.53</v>
      </c>
      <c r="AM587" s="42">
        <v>12.69</v>
      </c>
      <c r="AN587" s="42">
        <v>12.86</v>
      </c>
      <c r="AO587" s="42">
        <v>13.03</v>
      </c>
      <c r="AP587" s="42">
        <v>13.19</v>
      </c>
    </row>
    <row r="588" spans="1:42" x14ac:dyDescent="0.2">
      <c r="A588" s="41">
        <v>5.76</v>
      </c>
      <c r="B588" s="42">
        <v>6.54</v>
      </c>
      <c r="C588" s="42">
        <v>6.71</v>
      </c>
      <c r="D588" s="42">
        <v>6.87</v>
      </c>
      <c r="E588" s="42">
        <v>7.04</v>
      </c>
      <c r="F588" s="42">
        <v>7.21</v>
      </c>
      <c r="G588" s="42">
        <v>7.37</v>
      </c>
      <c r="H588" s="42">
        <v>7.54</v>
      </c>
      <c r="I588" s="42">
        <v>7.7</v>
      </c>
      <c r="J588" s="42">
        <v>7.87</v>
      </c>
      <c r="K588" s="42">
        <v>8.0399999999999991</v>
      </c>
      <c r="L588" s="42">
        <v>8.1999999999999993</v>
      </c>
      <c r="M588" s="42">
        <v>8.3699999999999992</v>
      </c>
      <c r="N588" s="42">
        <v>8.5399999999999991</v>
      </c>
      <c r="O588" s="42">
        <v>8.6999999999999993</v>
      </c>
      <c r="P588" s="42">
        <v>8.8699999999999992</v>
      </c>
      <c r="Q588" s="42">
        <v>9.0299999999999994</v>
      </c>
      <c r="R588" s="42">
        <v>9.1999999999999993</v>
      </c>
      <c r="S588" s="42">
        <v>9.3699999999999992</v>
      </c>
      <c r="T588" s="42">
        <v>9.5299999999999994</v>
      </c>
      <c r="U588" s="42">
        <v>9.6999999999999993</v>
      </c>
      <c r="V588" s="42">
        <v>9.8699999999999992</v>
      </c>
      <c r="W588" s="42">
        <v>10.029999999999999</v>
      </c>
      <c r="X588" s="42">
        <v>10.199999999999999</v>
      </c>
      <c r="Y588" s="42">
        <v>10.36</v>
      </c>
      <c r="Z588" s="42">
        <v>10.53</v>
      </c>
      <c r="AA588" s="42">
        <v>10.7</v>
      </c>
      <c r="AB588" s="42">
        <v>10.86</v>
      </c>
      <c r="AC588" s="42">
        <v>11.03</v>
      </c>
      <c r="AD588" s="42">
        <v>11.2</v>
      </c>
      <c r="AE588" s="42">
        <v>11.36</v>
      </c>
      <c r="AF588" s="42">
        <v>11.53</v>
      </c>
      <c r="AG588" s="42">
        <v>11.69</v>
      </c>
      <c r="AH588" s="42">
        <v>11.86</v>
      </c>
      <c r="AI588" s="42">
        <v>12.03</v>
      </c>
      <c r="AJ588" s="42">
        <v>12.19</v>
      </c>
      <c r="AK588" s="42">
        <v>12.36</v>
      </c>
      <c r="AL588" s="42">
        <v>12.52</v>
      </c>
      <c r="AM588" s="42">
        <v>12.69</v>
      </c>
      <c r="AN588" s="42">
        <v>12.86</v>
      </c>
      <c r="AO588" s="42">
        <v>13.02</v>
      </c>
      <c r="AP588" s="42">
        <v>13.19</v>
      </c>
    </row>
    <row r="589" spans="1:42" x14ac:dyDescent="0.2">
      <c r="A589" s="41">
        <v>5.77</v>
      </c>
      <c r="B589" s="42">
        <v>6.54</v>
      </c>
      <c r="C589" s="42">
        <v>6.7</v>
      </c>
      <c r="D589" s="42">
        <v>6.87</v>
      </c>
      <c r="E589" s="42">
        <v>7.04</v>
      </c>
      <c r="F589" s="42">
        <v>7.2</v>
      </c>
      <c r="G589" s="42">
        <v>7.37</v>
      </c>
      <c r="H589" s="42">
        <v>7.54</v>
      </c>
      <c r="I589" s="42">
        <v>7.7</v>
      </c>
      <c r="J589" s="42">
        <v>7.87</v>
      </c>
      <c r="K589" s="42">
        <v>8.0299999999999994</v>
      </c>
      <c r="L589" s="42">
        <v>8.1999999999999993</v>
      </c>
      <c r="M589" s="42">
        <v>8.3699999999999992</v>
      </c>
      <c r="N589" s="42">
        <v>8.5299999999999994</v>
      </c>
      <c r="O589" s="42">
        <v>8.6999999999999993</v>
      </c>
      <c r="P589" s="42">
        <v>8.8699999999999992</v>
      </c>
      <c r="Q589" s="42">
        <v>9.0299999999999994</v>
      </c>
      <c r="R589" s="42">
        <v>9.1999999999999993</v>
      </c>
      <c r="S589" s="42">
        <v>9.36</v>
      </c>
      <c r="T589" s="42">
        <v>9.5299999999999994</v>
      </c>
      <c r="U589" s="42">
        <v>9.6999999999999993</v>
      </c>
      <c r="V589" s="42">
        <v>9.86</v>
      </c>
      <c r="W589" s="42">
        <v>10.029999999999999</v>
      </c>
      <c r="X589" s="42">
        <v>10.199999999999999</v>
      </c>
      <c r="Y589" s="42">
        <v>10.36</v>
      </c>
      <c r="Z589" s="42">
        <v>10.53</v>
      </c>
      <c r="AA589" s="42">
        <v>10.69</v>
      </c>
      <c r="AB589" s="42">
        <v>10.86</v>
      </c>
      <c r="AC589" s="42">
        <v>11.03</v>
      </c>
      <c r="AD589" s="42">
        <v>11.19</v>
      </c>
      <c r="AE589" s="42">
        <v>11.36</v>
      </c>
      <c r="AF589" s="42">
        <v>11.52</v>
      </c>
      <c r="AG589" s="42">
        <v>11.69</v>
      </c>
      <c r="AH589" s="42">
        <v>11.86</v>
      </c>
      <c r="AI589" s="42">
        <v>12.02</v>
      </c>
      <c r="AJ589" s="42">
        <v>12.19</v>
      </c>
      <c r="AK589" s="42">
        <v>12.36</v>
      </c>
      <c r="AL589" s="42">
        <v>12.52</v>
      </c>
      <c r="AM589" s="42">
        <v>12.69</v>
      </c>
      <c r="AN589" s="42">
        <v>12.85</v>
      </c>
      <c r="AO589" s="42">
        <v>13.02</v>
      </c>
      <c r="AP589" s="42">
        <v>13.19</v>
      </c>
    </row>
    <row r="590" spans="1:42" x14ac:dyDescent="0.2">
      <c r="A590" s="41">
        <v>5.78</v>
      </c>
      <c r="B590" s="42">
        <v>6.54</v>
      </c>
      <c r="C590" s="42">
        <v>6.7</v>
      </c>
      <c r="D590" s="42">
        <v>6.87</v>
      </c>
      <c r="E590" s="42">
        <v>7.04</v>
      </c>
      <c r="F590" s="42">
        <v>7.2</v>
      </c>
      <c r="G590" s="42">
        <v>7.37</v>
      </c>
      <c r="H590" s="42">
        <v>7.53</v>
      </c>
      <c r="I590" s="42">
        <v>7.7</v>
      </c>
      <c r="J590" s="42">
        <v>7.87</v>
      </c>
      <c r="K590" s="42">
        <v>8.0299999999999994</v>
      </c>
      <c r="L590" s="42">
        <v>8.1999999999999993</v>
      </c>
      <c r="M590" s="42">
        <v>8.36</v>
      </c>
      <c r="N590" s="42">
        <v>8.5299999999999994</v>
      </c>
      <c r="O590" s="42">
        <v>8.6999999999999993</v>
      </c>
      <c r="P590" s="42">
        <v>8.86</v>
      </c>
      <c r="Q590" s="42">
        <v>9.0299999999999994</v>
      </c>
      <c r="R590" s="42">
        <v>9.1999999999999993</v>
      </c>
      <c r="S590" s="42">
        <v>9.36</v>
      </c>
      <c r="T590" s="42">
        <v>9.5299999999999994</v>
      </c>
      <c r="U590" s="42">
        <v>9.69</v>
      </c>
      <c r="V590" s="42">
        <v>9.86</v>
      </c>
      <c r="W590" s="42">
        <v>10.029999999999999</v>
      </c>
      <c r="X590" s="42">
        <v>10.19</v>
      </c>
      <c r="Y590" s="42">
        <v>10.36</v>
      </c>
      <c r="Z590" s="42">
        <v>10.52</v>
      </c>
      <c r="AA590" s="42">
        <v>10.69</v>
      </c>
      <c r="AB590" s="42">
        <v>10.86</v>
      </c>
      <c r="AC590" s="42">
        <v>11.02</v>
      </c>
      <c r="AD590" s="42">
        <v>11.19</v>
      </c>
      <c r="AE590" s="42">
        <v>11.36</v>
      </c>
      <c r="AF590" s="42">
        <v>11.52</v>
      </c>
      <c r="AG590" s="42">
        <v>11.69</v>
      </c>
      <c r="AH590" s="42">
        <v>11.85</v>
      </c>
      <c r="AI590" s="42">
        <v>12.02</v>
      </c>
      <c r="AJ590" s="42">
        <v>12.19</v>
      </c>
      <c r="AK590" s="42">
        <v>12.35</v>
      </c>
      <c r="AL590" s="42">
        <v>12.52</v>
      </c>
      <c r="AM590" s="42">
        <v>12.68</v>
      </c>
      <c r="AN590" s="42">
        <v>12.85</v>
      </c>
      <c r="AO590" s="42">
        <v>13.02</v>
      </c>
      <c r="AP590" s="42">
        <v>13.18</v>
      </c>
    </row>
    <row r="591" spans="1:42" x14ac:dyDescent="0.2">
      <c r="A591" s="41">
        <v>5.79</v>
      </c>
      <c r="B591" s="42">
        <v>6.54</v>
      </c>
      <c r="C591" s="42">
        <v>6.7</v>
      </c>
      <c r="D591" s="42">
        <v>6.87</v>
      </c>
      <c r="E591" s="42">
        <v>7.03</v>
      </c>
      <c r="F591" s="42">
        <v>7.2</v>
      </c>
      <c r="G591" s="42">
        <v>7.37</v>
      </c>
      <c r="H591" s="42">
        <v>7.53</v>
      </c>
      <c r="I591" s="42">
        <v>7.7</v>
      </c>
      <c r="J591" s="42">
        <v>7.86</v>
      </c>
      <c r="K591" s="42">
        <v>8.0299999999999994</v>
      </c>
      <c r="L591" s="42">
        <v>8.1999999999999993</v>
      </c>
      <c r="M591" s="42">
        <v>8.36</v>
      </c>
      <c r="N591" s="42">
        <v>8.5299999999999994</v>
      </c>
      <c r="O591" s="42">
        <v>8.6999999999999993</v>
      </c>
      <c r="P591" s="42">
        <v>8.86</v>
      </c>
      <c r="Q591" s="42">
        <v>9.0299999999999994</v>
      </c>
      <c r="R591" s="42">
        <v>9.19</v>
      </c>
      <c r="S591" s="42">
        <v>9.36</v>
      </c>
      <c r="T591" s="42">
        <v>9.5299999999999994</v>
      </c>
      <c r="U591" s="42">
        <v>9.69</v>
      </c>
      <c r="V591" s="42">
        <v>9.86</v>
      </c>
      <c r="W591" s="42">
        <v>10.02</v>
      </c>
      <c r="X591" s="42">
        <v>10.19</v>
      </c>
      <c r="Y591" s="42">
        <v>10.36</v>
      </c>
      <c r="Z591" s="42">
        <v>10.52</v>
      </c>
      <c r="AA591" s="42">
        <v>10.69</v>
      </c>
      <c r="AB591" s="42">
        <v>10.85</v>
      </c>
      <c r="AC591" s="42">
        <v>11.02</v>
      </c>
      <c r="AD591" s="42">
        <v>11.19</v>
      </c>
      <c r="AE591" s="42">
        <v>11.35</v>
      </c>
      <c r="AF591" s="42">
        <v>11.52</v>
      </c>
      <c r="AG591" s="42">
        <v>11.68</v>
      </c>
      <c r="AH591" s="42">
        <v>11.85</v>
      </c>
      <c r="AI591" s="42">
        <v>12.02</v>
      </c>
      <c r="AJ591" s="42">
        <v>12.18</v>
      </c>
      <c r="AK591" s="42">
        <v>12.35</v>
      </c>
      <c r="AL591" s="42">
        <v>12.51</v>
      </c>
      <c r="AM591" s="42">
        <v>12.68</v>
      </c>
      <c r="AN591" s="42">
        <v>12.85</v>
      </c>
      <c r="AO591" s="42">
        <v>13.01</v>
      </c>
      <c r="AP591" s="42">
        <v>13.18</v>
      </c>
    </row>
    <row r="592" spans="1:42" x14ac:dyDescent="0.2">
      <c r="A592" s="41">
        <v>5.8</v>
      </c>
      <c r="B592" s="42">
        <v>6.53</v>
      </c>
      <c r="C592" s="42">
        <v>6.7</v>
      </c>
      <c r="D592" s="42">
        <v>6.87</v>
      </c>
      <c r="E592" s="42">
        <v>7.03</v>
      </c>
      <c r="F592" s="42">
        <v>7.2</v>
      </c>
      <c r="G592" s="42">
        <v>7.36</v>
      </c>
      <c r="H592" s="42">
        <v>7.53</v>
      </c>
      <c r="I592" s="42">
        <v>7.7</v>
      </c>
      <c r="J592" s="42">
        <v>7.86</v>
      </c>
      <c r="K592" s="42">
        <v>8.0299999999999994</v>
      </c>
      <c r="L592" s="42">
        <v>8.19</v>
      </c>
      <c r="M592" s="42">
        <v>8.36</v>
      </c>
      <c r="N592" s="42">
        <v>8.5299999999999994</v>
      </c>
      <c r="O592" s="42">
        <v>8.69</v>
      </c>
      <c r="P592" s="42">
        <v>8.86</v>
      </c>
      <c r="Q592" s="42">
        <v>9.02</v>
      </c>
      <c r="R592" s="42">
        <v>9.19</v>
      </c>
      <c r="S592" s="42">
        <v>9.36</v>
      </c>
      <c r="T592" s="42">
        <v>9.52</v>
      </c>
      <c r="U592" s="42">
        <v>9.69</v>
      </c>
      <c r="V592" s="42">
        <v>9.86</v>
      </c>
      <c r="W592" s="42">
        <v>10.02</v>
      </c>
      <c r="X592" s="42">
        <v>10.19</v>
      </c>
      <c r="Y592" s="42">
        <v>10.35</v>
      </c>
      <c r="Z592" s="42">
        <v>10.52</v>
      </c>
      <c r="AA592" s="42">
        <v>10.69</v>
      </c>
      <c r="AB592" s="42">
        <v>10.85</v>
      </c>
      <c r="AC592" s="42">
        <v>11.02</v>
      </c>
      <c r="AD592" s="42">
        <v>11.18</v>
      </c>
      <c r="AE592" s="42">
        <v>11.35</v>
      </c>
      <c r="AF592" s="42">
        <v>11.52</v>
      </c>
      <c r="AG592" s="42">
        <v>11.68</v>
      </c>
      <c r="AH592" s="42">
        <v>11.85</v>
      </c>
      <c r="AI592" s="42">
        <v>12.01</v>
      </c>
      <c r="AJ592" s="42">
        <v>12.18</v>
      </c>
      <c r="AK592" s="42">
        <v>12.35</v>
      </c>
      <c r="AL592" s="42">
        <v>12.51</v>
      </c>
      <c r="AM592" s="42">
        <v>12.68</v>
      </c>
      <c r="AN592" s="42">
        <v>12.84</v>
      </c>
      <c r="AO592" s="42">
        <v>13.01</v>
      </c>
      <c r="AP592" s="42">
        <v>13.18</v>
      </c>
    </row>
    <row r="593" spans="1:42" x14ac:dyDescent="0.2">
      <c r="A593" s="41">
        <v>5.81</v>
      </c>
      <c r="B593" s="42">
        <v>6.53</v>
      </c>
      <c r="C593" s="42">
        <v>6.7</v>
      </c>
      <c r="D593" s="42">
        <v>6.86</v>
      </c>
      <c r="E593" s="42">
        <v>7.03</v>
      </c>
      <c r="F593" s="42">
        <v>7.2</v>
      </c>
      <c r="G593" s="42">
        <v>7.36</v>
      </c>
      <c r="H593" s="42">
        <v>7.53</v>
      </c>
      <c r="I593" s="42">
        <v>7.69</v>
      </c>
      <c r="J593" s="42">
        <v>7.86</v>
      </c>
      <c r="K593" s="42">
        <v>8.0299999999999994</v>
      </c>
      <c r="L593" s="42">
        <v>8.19</v>
      </c>
      <c r="M593" s="42">
        <v>8.36</v>
      </c>
      <c r="N593" s="42">
        <v>8.52</v>
      </c>
      <c r="O593" s="42">
        <v>8.69</v>
      </c>
      <c r="P593" s="42">
        <v>8.86</v>
      </c>
      <c r="Q593" s="42">
        <v>9.02</v>
      </c>
      <c r="R593" s="42">
        <v>9.19</v>
      </c>
      <c r="S593" s="42">
        <v>9.35</v>
      </c>
      <c r="T593" s="42">
        <v>9.52</v>
      </c>
      <c r="U593" s="42">
        <v>9.69</v>
      </c>
      <c r="V593" s="42">
        <v>9.85</v>
      </c>
      <c r="W593" s="42">
        <v>10.02</v>
      </c>
      <c r="X593" s="42">
        <v>10.18</v>
      </c>
      <c r="Y593" s="42">
        <v>10.35</v>
      </c>
      <c r="Z593" s="42">
        <v>10.52</v>
      </c>
      <c r="AA593" s="42">
        <v>10.68</v>
      </c>
      <c r="AB593" s="42">
        <v>10.85</v>
      </c>
      <c r="AC593" s="42">
        <v>11.01</v>
      </c>
      <c r="AD593" s="42">
        <v>11.18</v>
      </c>
      <c r="AE593" s="42">
        <v>11.35</v>
      </c>
      <c r="AF593" s="42">
        <v>11.51</v>
      </c>
      <c r="AG593" s="42">
        <v>11.68</v>
      </c>
      <c r="AH593" s="42">
        <v>11.84</v>
      </c>
      <c r="AI593" s="42">
        <v>12.01</v>
      </c>
      <c r="AJ593" s="42">
        <v>12.18</v>
      </c>
      <c r="AK593" s="42">
        <v>12.34</v>
      </c>
      <c r="AL593" s="42">
        <v>12.51</v>
      </c>
      <c r="AM593" s="42">
        <v>12.67</v>
      </c>
      <c r="AN593" s="42">
        <v>12.84</v>
      </c>
      <c r="AO593" s="42">
        <v>13.01</v>
      </c>
      <c r="AP593" s="42">
        <v>13.17</v>
      </c>
    </row>
    <row r="594" spans="1:42" x14ac:dyDescent="0.2">
      <c r="A594" s="41">
        <v>5.82</v>
      </c>
      <c r="B594" s="42">
        <v>6.53</v>
      </c>
      <c r="C594" s="42">
        <v>6.7</v>
      </c>
      <c r="D594" s="42">
        <v>6.86</v>
      </c>
      <c r="E594" s="42">
        <v>7.03</v>
      </c>
      <c r="F594" s="42">
        <v>7.19</v>
      </c>
      <c r="G594" s="42">
        <v>7.36</v>
      </c>
      <c r="H594" s="42">
        <v>7.53</v>
      </c>
      <c r="I594" s="42">
        <v>7.69</v>
      </c>
      <c r="J594" s="42">
        <v>7.86</v>
      </c>
      <c r="K594" s="42">
        <v>8.02</v>
      </c>
      <c r="L594" s="42">
        <v>8.19</v>
      </c>
      <c r="M594" s="42">
        <v>8.36</v>
      </c>
      <c r="N594" s="42">
        <v>8.52</v>
      </c>
      <c r="O594" s="42">
        <v>8.69</v>
      </c>
      <c r="P594" s="42">
        <v>8.85</v>
      </c>
      <c r="Q594" s="42">
        <v>9.02</v>
      </c>
      <c r="R594" s="42">
        <v>9.19</v>
      </c>
      <c r="S594" s="42">
        <v>9.35</v>
      </c>
      <c r="T594" s="42">
        <v>9.52</v>
      </c>
      <c r="U594" s="42">
        <v>9.68</v>
      </c>
      <c r="V594" s="42">
        <v>9.85</v>
      </c>
      <c r="W594" s="42">
        <v>10.02</v>
      </c>
      <c r="X594" s="42">
        <v>10.18</v>
      </c>
      <c r="Y594" s="42">
        <v>10.35</v>
      </c>
      <c r="Z594" s="42">
        <v>10.51</v>
      </c>
      <c r="AA594" s="42">
        <v>10.68</v>
      </c>
      <c r="AB594" s="42">
        <v>10.85</v>
      </c>
      <c r="AC594" s="42">
        <v>11.01</v>
      </c>
      <c r="AD594" s="42">
        <v>11.18</v>
      </c>
      <c r="AE594" s="42">
        <v>11.34</v>
      </c>
      <c r="AF594" s="42">
        <v>11.51</v>
      </c>
      <c r="AG594" s="42">
        <v>11.68</v>
      </c>
      <c r="AH594" s="42">
        <v>11.84</v>
      </c>
      <c r="AI594" s="42">
        <v>12.01</v>
      </c>
      <c r="AJ594" s="42">
        <v>12.17</v>
      </c>
      <c r="AK594" s="42">
        <v>12.34</v>
      </c>
      <c r="AL594" s="42">
        <v>12.51</v>
      </c>
      <c r="AM594" s="42">
        <v>12.67</v>
      </c>
      <c r="AN594" s="42">
        <v>12.84</v>
      </c>
      <c r="AO594" s="42">
        <v>13</v>
      </c>
      <c r="AP594" s="42">
        <v>13.17</v>
      </c>
    </row>
    <row r="595" spans="1:42" x14ac:dyDescent="0.2">
      <c r="A595" s="41">
        <v>5.83</v>
      </c>
      <c r="B595" s="42">
        <v>6.53</v>
      </c>
      <c r="C595" s="42">
        <v>6.69</v>
      </c>
      <c r="D595" s="42">
        <v>6.86</v>
      </c>
      <c r="E595" s="42">
        <v>7.03</v>
      </c>
      <c r="F595" s="42">
        <v>7.19</v>
      </c>
      <c r="G595" s="42">
        <v>7.36</v>
      </c>
      <c r="H595" s="42">
        <v>7.52</v>
      </c>
      <c r="I595" s="42">
        <v>7.69</v>
      </c>
      <c r="J595" s="42">
        <v>7.86</v>
      </c>
      <c r="K595" s="42">
        <v>8.02</v>
      </c>
      <c r="L595" s="42">
        <v>8.19</v>
      </c>
      <c r="M595" s="42">
        <v>8.35</v>
      </c>
      <c r="N595" s="42">
        <v>8.52</v>
      </c>
      <c r="O595" s="42">
        <v>8.69</v>
      </c>
      <c r="P595" s="42">
        <v>8.85</v>
      </c>
      <c r="Q595" s="42">
        <v>9.02</v>
      </c>
      <c r="R595" s="42">
        <v>9.18</v>
      </c>
      <c r="S595" s="42">
        <v>9.35</v>
      </c>
      <c r="T595" s="42">
        <v>9.52</v>
      </c>
      <c r="U595" s="42">
        <v>9.68</v>
      </c>
      <c r="V595" s="42">
        <v>9.85</v>
      </c>
      <c r="W595" s="42">
        <v>10.01</v>
      </c>
      <c r="X595" s="42">
        <v>10.18</v>
      </c>
      <c r="Y595" s="42">
        <v>10.35</v>
      </c>
      <c r="Z595" s="42">
        <v>10.51</v>
      </c>
      <c r="AA595" s="42">
        <v>10.68</v>
      </c>
      <c r="AB595" s="42">
        <v>10.84</v>
      </c>
      <c r="AC595" s="42">
        <v>11.01</v>
      </c>
      <c r="AD595" s="42">
        <v>11.18</v>
      </c>
      <c r="AE595" s="42">
        <v>11.34</v>
      </c>
      <c r="AF595" s="42">
        <v>11.51</v>
      </c>
      <c r="AG595" s="42">
        <v>11.67</v>
      </c>
      <c r="AH595" s="42">
        <v>11.84</v>
      </c>
      <c r="AI595" s="42">
        <v>12</v>
      </c>
      <c r="AJ595" s="42">
        <v>12.17</v>
      </c>
      <c r="AK595" s="42">
        <v>12.34</v>
      </c>
      <c r="AL595" s="42">
        <v>12.5</v>
      </c>
      <c r="AM595" s="42">
        <v>12.67</v>
      </c>
      <c r="AN595" s="42">
        <v>12.83</v>
      </c>
      <c r="AO595" s="42">
        <v>13</v>
      </c>
      <c r="AP595" s="42">
        <v>13.17</v>
      </c>
    </row>
    <row r="596" spans="1:42" x14ac:dyDescent="0.2">
      <c r="A596" s="41">
        <v>5.84</v>
      </c>
      <c r="B596" s="42">
        <v>6.53</v>
      </c>
      <c r="C596" s="42">
        <v>6.69</v>
      </c>
      <c r="D596" s="42">
        <v>6.86</v>
      </c>
      <c r="E596" s="42">
        <v>7.02</v>
      </c>
      <c r="F596" s="42">
        <v>7.19</v>
      </c>
      <c r="G596" s="42">
        <v>7.36</v>
      </c>
      <c r="H596" s="42">
        <v>7.52</v>
      </c>
      <c r="I596" s="42">
        <v>7.69</v>
      </c>
      <c r="J596" s="42">
        <v>7.85</v>
      </c>
      <c r="K596" s="42">
        <v>8.02</v>
      </c>
      <c r="L596" s="42">
        <v>8.19</v>
      </c>
      <c r="M596" s="42">
        <v>8.35</v>
      </c>
      <c r="N596" s="42">
        <v>8.52</v>
      </c>
      <c r="O596" s="42">
        <v>8.68</v>
      </c>
      <c r="P596" s="42">
        <v>8.85</v>
      </c>
      <c r="Q596" s="42">
        <v>9.02</v>
      </c>
      <c r="R596" s="42">
        <v>9.18</v>
      </c>
      <c r="S596" s="42">
        <v>9.35</v>
      </c>
      <c r="T596" s="42">
        <v>9.51</v>
      </c>
      <c r="U596" s="42">
        <v>9.68</v>
      </c>
      <c r="V596" s="42">
        <v>9.85</v>
      </c>
      <c r="W596" s="42">
        <v>10.01</v>
      </c>
      <c r="X596" s="42">
        <v>10.18</v>
      </c>
      <c r="Y596" s="42">
        <v>10.34</v>
      </c>
      <c r="Z596" s="42">
        <v>10.51</v>
      </c>
      <c r="AA596" s="42">
        <v>10.67</v>
      </c>
      <c r="AB596" s="42">
        <v>10.84</v>
      </c>
      <c r="AC596" s="42">
        <v>11.01</v>
      </c>
      <c r="AD596" s="42">
        <v>11.17</v>
      </c>
      <c r="AE596" s="42">
        <v>11.34</v>
      </c>
      <c r="AF596" s="42">
        <v>11.5</v>
      </c>
      <c r="AG596" s="42">
        <v>11.67</v>
      </c>
      <c r="AH596" s="42">
        <v>11.84</v>
      </c>
      <c r="AI596" s="42">
        <v>12</v>
      </c>
      <c r="AJ596" s="42">
        <v>12.17</v>
      </c>
      <c r="AK596" s="42">
        <v>12.33</v>
      </c>
      <c r="AL596" s="42">
        <v>12.5</v>
      </c>
      <c r="AM596" s="42">
        <v>12.66</v>
      </c>
      <c r="AN596" s="42">
        <v>12.83</v>
      </c>
      <c r="AO596" s="42">
        <v>13</v>
      </c>
      <c r="AP596" s="42">
        <v>13.16</v>
      </c>
    </row>
    <row r="597" spans="1:42" x14ac:dyDescent="0.2">
      <c r="A597" s="41">
        <v>5.85</v>
      </c>
      <c r="B597" s="42">
        <v>6.52</v>
      </c>
      <c r="C597" s="42">
        <v>6.69</v>
      </c>
      <c r="D597" s="42">
        <v>6.86</v>
      </c>
      <c r="E597" s="42">
        <v>7.02</v>
      </c>
      <c r="F597" s="42">
        <v>7.19</v>
      </c>
      <c r="G597" s="42">
        <v>7.35</v>
      </c>
      <c r="H597" s="42">
        <v>7.52</v>
      </c>
      <c r="I597" s="42">
        <v>7.69</v>
      </c>
      <c r="J597" s="42">
        <v>7.85</v>
      </c>
      <c r="K597" s="42">
        <v>8.02</v>
      </c>
      <c r="L597" s="42">
        <v>8.18</v>
      </c>
      <c r="M597" s="42">
        <v>8.35</v>
      </c>
      <c r="N597" s="42">
        <v>8.52</v>
      </c>
      <c r="O597" s="42">
        <v>8.68</v>
      </c>
      <c r="P597" s="42">
        <v>8.85</v>
      </c>
      <c r="Q597" s="42">
        <v>9.01</v>
      </c>
      <c r="R597" s="42">
        <v>9.18</v>
      </c>
      <c r="S597" s="42">
        <v>9.35</v>
      </c>
      <c r="T597" s="42">
        <v>9.51</v>
      </c>
      <c r="U597" s="42">
        <v>9.68</v>
      </c>
      <c r="V597" s="42">
        <v>9.84</v>
      </c>
      <c r="W597" s="42">
        <v>10.01</v>
      </c>
      <c r="X597" s="42">
        <v>10.17</v>
      </c>
      <c r="Y597" s="42">
        <v>10.34</v>
      </c>
      <c r="Z597" s="42">
        <v>10.51</v>
      </c>
      <c r="AA597" s="42">
        <v>10.67</v>
      </c>
      <c r="AB597" s="42">
        <v>10.84</v>
      </c>
      <c r="AC597" s="42">
        <v>11</v>
      </c>
      <c r="AD597" s="42">
        <v>11.17</v>
      </c>
      <c r="AE597" s="42">
        <v>11.34</v>
      </c>
      <c r="AF597" s="42">
        <v>11.5</v>
      </c>
      <c r="AG597" s="42">
        <v>11.67</v>
      </c>
      <c r="AH597" s="42">
        <v>11.83</v>
      </c>
      <c r="AI597" s="42">
        <v>12</v>
      </c>
      <c r="AJ597" s="42">
        <v>12.16</v>
      </c>
      <c r="AK597" s="42">
        <v>12.33</v>
      </c>
      <c r="AL597" s="42">
        <v>12.5</v>
      </c>
      <c r="AM597" s="42">
        <v>12.66</v>
      </c>
      <c r="AN597" s="42">
        <v>12.83</v>
      </c>
      <c r="AO597" s="42">
        <v>12.99</v>
      </c>
      <c r="AP597" s="42">
        <v>13.16</v>
      </c>
    </row>
    <row r="598" spans="1:42" x14ac:dyDescent="0.2">
      <c r="A598" s="41">
        <v>5.86</v>
      </c>
      <c r="B598" s="42">
        <v>6.52</v>
      </c>
      <c r="C598" s="42">
        <v>6.69</v>
      </c>
      <c r="D598" s="42">
        <v>6.85</v>
      </c>
      <c r="E598" s="42">
        <v>7.02</v>
      </c>
      <c r="F598" s="42">
        <v>7.19</v>
      </c>
      <c r="G598" s="42">
        <v>7.35</v>
      </c>
      <c r="H598" s="42">
        <v>7.52</v>
      </c>
      <c r="I598" s="42">
        <v>7.68</v>
      </c>
      <c r="J598" s="42">
        <v>7.85</v>
      </c>
      <c r="K598" s="42">
        <v>8.02</v>
      </c>
      <c r="L598" s="42">
        <v>8.18</v>
      </c>
      <c r="M598" s="42">
        <v>8.35</v>
      </c>
      <c r="N598" s="42">
        <v>8.51</v>
      </c>
      <c r="O598" s="42">
        <v>8.68</v>
      </c>
      <c r="P598" s="42">
        <v>8.85</v>
      </c>
      <c r="Q598" s="42">
        <v>9.01</v>
      </c>
      <c r="R598" s="42">
        <v>9.18</v>
      </c>
      <c r="S598" s="42">
        <v>9.34</v>
      </c>
      <c r="T598" s="42">
        <v>9.51</v>
      </c>
      <c r="U598" s="42">
        <v>9.67</v>
      </c>
      <c r="V598" s="42">
        <v>9.84</v>
      </c>
      <c r="W598" s="42">
        <v>10.01</v>
      </c>
      <c r="X598" s="42">
        <v>10.17</v>
      </c>
      <c r="Y598" s="42">
        <v>10.34</v>
      </c>
      <c r="Z598" s="42">
        <v>10.5</v>
      </c>
      <c r="AA598" s="42">
        <v>10.67</v>
      </c>
      <c r="AB598" s="42">
        <v>10.83</v>
      </c>
      <c r="AC598" s="42">
        <v>11</v>
      </c>
      <c r="AD598" s="42">
        <v>11.17</v>
      </c>
      <c r="AE598" s="42">
        <v>11.33</v>
      </c>
      <c r="AF598" s="42">
        <v>11.5</v>
      </c>
      <c r="AG598" s="42">
        <v>11.66</v>
      </c>
      <c r="AH598" s="42">
        <v>11.83</v>
      </c>
      <c r="AI598" s="42">
        <v>12</v>
      </c>
      <c r="AJ598" s="42">
        <v>12.16</v>
      </c>
      <c r="AK598" s="42">
        <v>12.33</v>
      </c>
      <c r="AL598" s="42">
        <v>12.49</v>
      </c>
      <c r="AM598" s="42">
        <v>12.66</v>
      </c>
      <c r="AN598" s="42">
        <v>12.82</v>
      </c>
      <c r="AO598" s="42">
        <v>12.99</v>
      </c>
      <c r="AP598" s="42">
        <v>13.16</v>
      </c>
    </row>
    <row r="599" spans="1:42" x14ac:dyDescent="0.2">
      <c r="A599" s="41">
        <v>5.87</v>
      </c>
      <c r="B599" s="42">
        <v>6.52</v>
      </c>
      <c r="C599" s="42">
        <v>6.69</v>
      </c>
      <c r="D599" s="42">
        <v>6.85</v>
      </c>
      <c r="E599" s="42">
        <v>7.02</v>
      </c>
      <c r="F599" s="42">
        <v>7.18</v>
      </c>
      <c r="G599" s="42">
        <v>7.35</v>
      </c>
      <c r="H599" s="42">
        <v>7.52</v>
      </c>
      <c r="I599" s="42">
        <v>7.68</v>
      </c>
      <c r="J599" s="42">
        <v>7.85</v>
      </c>
      <c r="K599" s="42">
        <v>8.01</v>
      </c>
      <c r="L599" s="42">
        <v>8.18</v>
      </c>
      <c r="M599" s="42">
        <v>8.35</v>
      </c>
      <c r="N599" s="42">
        <v>8.51</v>
      </c>
      <c r="O599" s="42">
        <v>8.68</v>
      </c>
      <c r="P599" s="42">
        <v>8.84</v>
      </c>
      <c r="Q599" s="42">
        <v>9.01</v>
      </c>
      <c r="R599" s="42">
        <v>9.17</v>
      </c>
      <c r="S599" s="42">
        <v>9.34</v>
      </c>
      <c r="T599" s="42">
        <v>9.51</v>
      </c>
      <c r="U599" s="42">
        <v>9.67</v>
      </c>
      <c r="V599" s="42">
        <v>9.84</v>
      </c>
      <c r="W599" s="42">
        <v>10</v>
      </c>
      <c r="X599" s="42">
        <v>10.17</v>
      </c>
      <c r="Y599" s="42">
        <v>10.33</v>
      </c>
      <c r="Z599" s="42">
        <v>10.5</v>
      </c>
      <c r="AA599" s="42">
        <v>10.67</v>
      </c>
      <c r="AB599" s="42">
        <v>10.83</v>
      </c>
      <c r="AC599" s="42">
        <v>11</v>
      </c>
      <c r="AD599" s="42">
        <v>11.16</v>
      </c>
      <c r="AE599" s="42">
        <v>11.33</v>
      </c>
      <c r="AF599" s="42">
        <v>11.5</v>
      </c>
      <c r="AG599" s="42">
        <v>11.66</v>
      </c>
      <c r="AH599" s="42">
        <v>11.83</v>
      </c>
      <c r="AI599" s="42">
        <v>11.99</v>
      </c>
      <c r="AJ599" s="42">
        <v>12.16</v>
      </c>
      <c r="AK599" s="42">
        <v>12.32</v>
      </c>
      <c r="AL599" s="42">
        <v>12.49</v>
      </c>
      <c r="AM599" s="42">
        <v>12.66</v>
      </c>
      <c r="AN599" s="42">
        <v>12.82</v>
      </c>
      <c r="AO599" s="42">
        <v>12.99</v>
      </c>
      <c r="AP599" s="42">
        <v>13.15</v>
      </c>
    </row>
    <row r="600" spans="1:42" x14ac:dyDescent="0.2">
      <c r="A600" s="41">
        <v>5.88</v>
      </c>
      <c r="B600" s="42">
        <v>6.52</v>
      </c>
      <c r="C600" s="42">
        <v>6.69</v>
      </c>
      <c r="D600" s="42">
        <v>6.85</v>
      </c>
      <c r="E600" s="42">
        <v>7.02</v>
      </c>
      <c r="F600" s="42">
        <v>7.18</v>
      </c>
      <c r="G600" s="42">
        <v>7.35</v>
      </c>
      <c r="H600" s="42">
        <v>7.51</v>
      </c>
      <c r="I600" s="42">
        <v>7.68</v>
      </c>
      <c r="J600" s="42">
        <v>7.85</v>
      </c>
      <c r="K600" s="42">
        <v>8.01</v>
      </c>
      <c r="L600" s="42">
        <v>8.18</v>
      </c>
      <c r="M600" s="42">
        <v>8.34</v>
      </c>
      <c r="N600" s="42">
        <v>8.51</v>
      </c>
      <c r="O600" s="42">
        <v>8.67</v>
      </c>
      <c r="P600" s="42">
        <v>8.84</v>
      </c>
      <c r="Q600" s="42">
        <v>9.01</v>
      </c>
      <c r="R600" s="42">
        <v>9.17</v>
      </c>
      <c r="S600" s="42">
        <v>9.34</v>
      </c>
      <c r="T600" s="42">
        <v>9.5</v>
      </c>
      <c r="U600" s="42">
        <v>9.67</v>
      </c>
      <c r="V600" s="42">
        <v>9.84</v>
      </c>
      <c r="W600" s="42">
        <v>10</v>
      </c>
      <c r="X600" s="42">
        <v>10.17</v>
      </c>
      <c r="Y600" s="42">
        <v>10.33</v>
      </c>
      <c r="Z600" s="42">
        <v>10.5</v>
      </c>
      <c r="AA600" s="42">
        <v>10.66</v>
      </c>
      <c r="AB600" s="42">
        <v>10.83</v>
      </c>
      <c r="AC600" s="42">
        <v>11</v>
      </c>
      <c r="AD600" s="42">
        <v>11.16</v>
      </c>
      <c r="AE600" s="42">
        <v>11.33</v>
      </c>
      <c r="AF600" s="42">
        <v>11.49</v>
      </c>
      <c r="AG600" s="42">
        <v>11.66</v>
      </c>
      <c r="AH600" s="42">
        <v>11.82</v>
      </c>
      <c r="AI600" s="42">
        <v>11.99</v>
      </c>
      <c r="AJ600" s="42">
        <v>12.15</v>
      </c>
      <c r="AK600" s="42">
        <v>12.32</v>
      </c>
      <c r="AL600" s="42">
        <v>12.49</v>
      </c>
      <c r="AM600" s="42">
        <v>12.65</v>
      </c>
      <c r="AN600" s="42">
        <v>12.82</v>
      </c>
      <c r="AO600" s="42">
        <v>12.98</v>
      </c>
      <c r="AP600" s="42">
        <v>13.15</v>
      </c>
    </row>
    <row r="601" spans="1:42" x14ac:dyDescent="0.2">
      <c r="A601" s="41">
        <v>5.89</v>
      </c>
      <c r="B601" s="42">
        <v>6.52</v>
      </c>
      <c r="C601" s="42">
        <v>6.68</v>
      </c>
      <c r="D601" s="42">
        <v>6.85</v>
      </c>
      <c r="E601" s="42">
        <v>7.02</v>
      </c>
      <c r="F601" s="42">
        <v>7.18</v>
      </c>
      <c r="G601" s="42">
        <v>7.35</v>
      </c>
      <c r="H601" s="42">
        <v>7.51</v>
      </c>
      <c r="I601" s="42">
        <v>7.68</v>
      </c>
      <c r="J601" s="42">
        <v>7.84</v>
      </c>
      <c r="K601" s="42">
        <v>8.01</v>
      </c>
      <c r="L601" s="42">
        <v>8.18</v>
      </c>
      <c r="M601" s="42">
        <v>8.34</v>
      </c>
      <c r="N601" s="42">
        <v>8.51</v>
      </c>
      <c r="O601" s="42">
        <v>8.67</v>
      </c>
      <c r="P601" s="42">
        <v>8.84</v>
      </c>
      <c r="Q601" s="42">
        <v>9</v>
      </c>
      <c r="R601" s="42">
        <v>9.17</v>
      </c>
      <c r="S601" s="42">
        <v>9.34</v>
      </c>
      <c r="T601" s="42">
        <v>9.5</v>
      </c>
      <c r="U601" s="42">
        <v>9.67</v>
      </c>
      <c r="V601" s="42">
        <v>9.83</v>
      </c>
      <c r="W601" s="42">
        <v>10</v>
      </c>
      <c r="X601" s="42">
        <v>10.16</v>
      </c>
      <c r="Y601" s="42">
        <v>10.33</v>
      </c>
      <c r="Z601" s="42">
        <v>10.5</v>
      </c>
      <c r="AA601" s="42">
        <v>10.66</v>
      </c>
      <c r="AB601" s="42">
        <v>10.83</v>
      </c>
      <c r="AC601" s="42">
        <v>10.99</v>
      </c>
      <c r="AD601" s="42">
        <v>11.16</v>
      </c>
      <c r="AE601" s="42">
        <v>11.32</v>
      </c>
      <c r="AF601" s="42">
        <v>11.49</v>
      </c>
      <c r="AG601" s="42">
        <v>11.65</v>
      </c>
      <c r="AH601" s="42">
        <v>11.82</v>
      </c>
      <c r="AI601" s="42">
        <v>11.99</v>
      </c>
      <c r="AJ601" s="42">
        <v>12.15</v>
      </c>
      <c r="AK601" s="42">
        <v>12.32</v>
      </c>
      <c r="AL601" s="42">
        <v>12.48</v>
      </c>
      <c r="AM601" s="42">
        <v>12.65</v>
      </c>
      <c r="AN601" s="42">
        <v>12.81</v>
      </c>
      <c r="AO601" s="42">
        <v>12.98</v>
      </c>
      <c r="AP601" s="42">
        <v>13.15</v>
      </c>
    </row>
    <row r="602" spans="1:42" x14ac:dyDescent="0.2">
      <c r="A602" s="41">
        <v>5.9</v>
      </c>
      <c r="B602" s="42">
        <v>6.52</v>
      </c>
      <c r="C602" s="42">
        <v>6.68</v>
      </c>
      <c r="D602" s="42">
        <v>6.85</v>
      </c>
      <c r="E602" s="42">
        <v>7.01</v>
      </c>
      <c r="F602" s="42">
        <v>7.18</v>
      </c>
      <c r="G602" s="42">
        <v>7.34</v>
      </c>
      <c r="H602" s="42">
        <v>7.51</v>
      </c>
      <c r="I602" s="42">
        <v>7.68</v>
      </c>
      <c r="J602" s="42">
        <v>7.84</v>
      </c>
      <c r="K602" s="42">
        <v>8.01</v>
      </c>
      <c r="L602" s="42">
        <v>8.17</v>
      </c>
      <c r="M602" s="42">
        <v>8.34</v>
      </c>
      <c r="N602" s="42">
        <v>8.5</v>
      </c>
      <c r="O602" s="42">
        <v>8.67</v>
      </c>
      <c r="P602" s="42">
        <v>8.84</v>
      </c>
      <c r="Q602" s="42">
        <v>9</v>
      </c>
      <c r="R602" s="42">
        <v>9.17</v>
      </c>
      <c r="S602" s="42">
        <v>9.33</v>
      </c>
      <c r="T602" s="42">
        <v>9.5</v>
      </c>
      <c r="U602" s="42">
        <v>9.66</v>
      </c>
      <c r="V602" s="42">
        <v>9.83</v>
      </c>
      <c r="W602" s="42">
        <v>10</v>
      </c>
      <c r="X602" s="42">
        <v>10.16</v>
      </c>
      <c r="Y602" s="42">
        <v>10.33</v>
      </c>
      <c r="Z602" s="42">
        <v>10.49</v>
      </c>
      <c r="AA602" s="42">
        <v>10.66</v>
      </c>
      <c r="AB602" s="42">
        <v>10.82</v>
      </c>
      <c r="AC602" s="42">
        <v>10.99</v>
      </c>
      <c r="AD602" s="42">
        <v>11.16</v>
      </c>
      <c r="AE602" s="42">
        <v>11.32</v>
      </c>
      <c r="AF602" s="42">
        <v>11.49</v>
      </c>
      <c r="AG602" s="42">
        <v>11.65</v>
      </c>
      <c r="AH602" s="42">
        <v>11.82</v>
      </c>
      <c r="AI602" s="42">
        <v>11.98</v>
      </c>
      <c r="AJ602" s="42">
        <v>12.15</v>
      </c>
      <c r="AK602" s="42">
        <v>12.31</v>
      </c>
      <c r="AL602" s="42">
        <v>12.48</v>
      </c>
      <c r="AM602" s="42">
        <v>12.65</v>
      </c>
      <c r="AN602" s="42">
        <v>12.81</v>
      </c>
      <c r="AO602" s="42">
        <v>12.98</v>
      </c>
      <c r="AP602" s="42">
        <v>13.14</v>
      </c>
    </row>
    <row r="603" spans="1:42" x14ac:dyDescent="0.2">
      <c r="A603" s="41">
        <v>5.91</v>
      </c>
      <c r="B603" s="42">
        <v>6.51</v>
      </c>
      <c r="C603" s="42">
        <v>6.68</v>
      </c>
      <c r="D603" s="42">
        <v>6.85</v>
      </c>
      <c r="E603" s="42">
        <v>7.01</v>
      </c>
      <c r="F603" s="42">
        <v>7.18</v>
      </c>
      <c r="G603" s="42">
        <v>7.34</v>
      </c>
      <c r="H603" s="42">
        <v>7.51</v>
      </c>
      <c r="I603" s="42">
        <v>7.67</v>
      </c>
      <c r="J603" s="42">
        <v>7.84</v>
      </c>
      <c r="K603" s="42">
        <v>8.01</v>
      </c>
      <c r="L603" s="42">
        <v>8.17</v>
      </c>
      <c r="M603" s="42">
        <v>8.34</v>
      </c>
      <c r="N603" s="42">
        <v>8.5</v>
      </c>
      <c r="O603" s="42">
        <v>8.67</v>
      </c>
      <c r="P603" s="42">
        <v>8.83</v>
      </c>
      <c r="Q603" s="42">
        <v>9</v>
      </c>
      <c r="R603" s="42">
        <v>9.17</v>
      </c>
      <c r="S603" s="42">
        <v>9.33</v>
      </c>
      <c r="T603" s="42">
        <v>9.5</v>
      </c>
      <c r="U603" s="42">
        <v>9.66</v>
      </c>
      <c r="V603" s="42">
        <v>9.83</v>
      </c>
      <c r="W603" s="42">
        <v>9.99</v>
      </c>
      <c r="X603" s="42">
        <v>10.16</v>
      </c>
      <c r="Y603" s="42">
        <v>10.32</v>
      </c>
      <c r="Z603" s="42">
        <v>10.49</v>
      </c>
      <c r="AA603" s="42">
        <v>10.66</v>
      </c>
      <c r="AB603" s="42">
        <v>10.82</v>
      </c>
      <c r="AC603" s="42">
        <v>10.99</v>
      </c>
      <c r="AD603" s="42">
        <v>11.15</v>
      </c>
      <c r="AE603" s="42">
        <v>11.32</v>
      </c>
      <c r="AF603" s="42">
        <v>11.48</v>
      </c>
      <c r="AG603" s="42">
        <v>11.65</v>
      </c>
      <c r="AH603" s="42">
        <v>11.81</v>
      </c>
      <c r="AI603" s="42">
        <v>11.98</v>
      </c>
      <c r="AJ603" s="42">
        <v>12.15</v>
      </c>
      <c r="AK603" s="42">
        <v>12.31</v>
      </c>
      <c r="AL603" s="42">
        <v>12.48</v>
      </c>
      <c r="AM603" s="42">
        <v>12.64</v>
      </c>
      <c r="AN603" s="42">
        <v>12.81</v>
      </c>
      <c r="AO603" s="42">
        <v>12.97</v>
      </c>
      <c r="AP603" s="42">
        <v>13.14</v>
      </c>
    </row>
    <row r="604" spans="1:42" x14ac:dyDescent="0.2">
      <c r="A604" s="41">
        <v>5.92</v>
      </c>
      <c r="B604" s="42">
        <v>6.51</v>
      </c>
      <c r="C604" s="42">
        <v>6.68</v>
      </c>
      <c r="D604" s="42">
        <v>6.84</v>
      </c>
      <c r="E604" s="42">
        <v>7.01</v>
      </c>
      <c r="F604" s="42">
        <v>7.18</v>
      </c>
      <c r="G604" s="42">
        <v>7.34</v>
      </c>
      <c r="H604" s="42">
        <v>7.51</v>
      </c>
      <c r="I604" s="42">
        <v>7.67</v>
      </c>
      <c r="J604" s="42">
        <v>7.84</v>
      </c>
      <c r="K604" s="42">
        <v>8</v>
      </c>
      <c r="L604" s="42">
        <v>8.17</v>
      </c>
      <c r="M604" s="42">
        <v>8.33</v>
      </c>
      <c r="N604" s="42">
        <v>8.5</v>
      </c>
      <c r="O604" s="42">
        <v>8.67</v>
      </c>
      <c r="P604" s="42">
        <v>8.83</v>
      </c>
      <c r="Q604" s="42">
        <v>9</v>
      </c>
      <c r="R604" s="42">
        <v>9.16</v>
      </c>
      <c r="S604" s="42">
        <v>9.33</v>
      </c>
      <c r="T604" s="42">
        <v>9.49</v>
      </c>
      <c r="U604" s="42">
        <v>9.66</v>
      </c>
      <c r="V604" s="42">
        <v>9.83</v>
      </c>
      <c r="W604" s="42">
        <v>9.99</v>
      </c>
      <c r="X604" s="42">
        <v>10.16</v>
      </c>
      <c r="Y604" s="42">
        <v>10.32</v>
      </c>
      <c r="Z604" s="42">
        <v>10.49</v>
      </c>
      <c r="AA604" s="42">
        <v>10.65</v>
      </c>
      <c r="AB604" s="42">
        <v>10.82</v>
      </c>
      <c r="AC604" s="42">
        <v>10.98</v>
      </c>
      <c r="AD604" s="42">
        <v>11.15</v>
      </c>
      <c r="AE604" s="42">
        <v>11.31</v>
      </c>
      <c r="AF604" s="42">
        <v>11.48</v>
      </c>
      <c r="AG604" s="42">
        <v>11.65</v>
      </c>
      <c r="AH604" s="42">
        <v>11.81</v>
      </c>
      <c r="AI604" s="42">
        <v>11.98</v>
      </c>
      <c r="AJ604" s="42">
        <v>12.14</v>
      </c>
      <c r="AK604" s="42">
        <v>12.31</v>
      </c>
      <c r="AL604" s="42">
        <v>12.47</v>
      </c>
      <c r="AM604" s="42">
        <v>12.64</v>
      </c>
      <c r="AN604" s="42">
        <v>12.8</v>
      </c>
      <c r="AO604" s="42">
        <v>12.97</v>
      </c>
      <c r="AP604" s="42">
        <v>13.14</v>
      </c>
    </row>
    <row r="605" spans="1:42" x14ac:dyDescent="0.2">
      <c r="A605" s="41">
        <v>5.93</v>
      </c>
      <c r="B605" s="42">
        <v>6.51</v>
      </c>
      <c r="C605" s="42">
        <v>6.68</v>
      </c>
      <c r="D605" s="42">
        <v>6.84</v>
      </c>
      <c r="E605" s="42">
        <v>7.01</v>
      </c>
      <c r="F605" s="42">
        <v>7.17</v>
      </c>
      <c r="G605" s="42">
        <v>7.34</v>
      </c>
      <c r="H605" s="42">
        <v>7.5</v>
      </c>
      <c r="I605" s="42">
        <v>7.67</v>
      </c>
      <c r="J605" s="42">
        <v>7.84</v>
      </c>
      <c r="K605" s="42">
        <v>8</v>
      </c>
      <c r="L605" s="42">
        <v>8.17</v>
      </c>
      <c r="M605" s="42">
        <v>8.33</v>
      </c>
      <c r="N605" s="42">
        <v>8.5</v>
      </c>
      <c r="O605" s="42">
        <v>8.66</v>
      </c>
      <c r="P605" s="42">
        <v>8.83</v>
      </c>
      <c r="Q605" s="42">
        <v>8.99</v>
      </c>
      <c r="R605" s="42">
        <v>9.16</v>
      </c>
      <c r="S605" s="42">
        <v>9.33</v>
      </c>
      <c r="T605" s="42">
        <v>9.49</v>
      </c>
      <c r="U605" s="42">
        <v>9.66</v>
      </c>
      <c r="V605" s="42">
        <v>9.82</v>
      </c>
      <c r="W605" s="42">
        <v>9.99</v>
      </c>
      <c r="X605" s="42">
        <v>10.15</v>
      </c>
      <c r="Y605" s="42">
        <v>10.32</v>
      </c>
      <c r="Z605" s="42">
        <v>10.48</v>
      </c>
      <c r="AA605" s="42">
        <v>10.65</v>
      </c>
      <c r="AB605" s="42">
        <v>10.82</v>
      </c>
      <c r="AC605" s="42">
        <v>10.98</v>
      </c>
      <c r="AD605" s="42">
        <v>11.15</v>
      </c>
      <c r="AE605" s="42">
        <v>11.31</v>
      </c>
      <c r="AF605" s="42">
        <v>11.48</v>
      </c>
      <c r="AG605" s="42">
        <v>11.64</v>
      </c>
      <c r="AH605" s="42">
        <v>11.81</v>
      </c>
      <c r="AI605" s="42">
        <v>11.97</v>
      </c>
      <c r="AJ605" s="42">
        <v>12.14</v>
      </c>
      <c r="AK605" s="42">
        <v>12.3</v>
      </c>
      <c r="AL605" s="42">
        <v>12.47</v>
      </c>
      <c r="AM605" s="42">
        <v>12.64</v>
      </c>
      <c r="AN605" s="42">
        <v>12.8</v>
      </c>
      <c r="AO605" s="42">
        <v>12.97</v>
      </c>
      <c r="AP605" s="42">
        <v>13.13</v>
      </c>
    </row>
    <row r="606" spans="1:42" x14ac:dyDescent="0.2">
      <c r="A606" s="41">
        <v>5.94</v>
      </c>
      <c r="B606" s="42">
        <v>6.51</v>
      </c>
      <c r="C606" s="42">
        <v>6.68</v>
      </c>
      <c r="D606" s="42">
        <v>6.84</v>
      </c>
      <c r="E606" s="42">
        <v>7.01</v>
      </c>
      <c r="F606" s="42">
        <v>7.17</v>
      </c>
      <c r="G606" s="42">
        <v>7.34</v>
      </c>
      <c r="H606" s="42">
        <v>7.5</v>
      </c>
      <c r="I606" s="42">
        <v>7.67</v>
      </c>
      <c r="J606" s="42">
        <v>7.83</v>
      </c>
      <c r="K606" s="42">
        <v>8</v>
      </c>
      <c r="L606" s="42">
        <v>8.17</v>
      </c>
      <c r="M606" s="42">
        <v>8.33</v>
      </c>
      <c r="N606" s="42">
        <v>8.5</v>
      </c>
      <c r="O606" s="42">
        <v>8.66</v>
      </c>
      <c r="P606" s="42">
        <v>8.83</v>
      </c>
      <c r="Q606" s="42">
        <v>8.99</v>
      </c>
      <c r="R606" s="42">
        <v>9.16</v>
      </c>
      <c r="S606" s="42">
        <v>9.32</v>
      </c>
      <c r="T606" s="42">
        <v>9.49</v>
      </c>
      <c r="U606" s="42">
        <v>9.65</v>
      </c>
      <c r="V606" s="42">
        <v>9.82</v>
      </c>
      <c r="W606" s="42">
        <v>9.99</v>
      </c>
      <c r="X606" s="42">
        <v>10.15</v>
      </c>
      <c r="Y606" s="42">
        <v>10.32</v>
      </c>
      <c r="Z606" s="42">
        <v>10.48</v>
      </c>
      <c r="AA606" s="42">
        <v>10.65</v>
      </c>
      <c r="AB606" s="42">
        <v>10.81</v>
      </c>
      <c r="AC606" s="42">
        <v>10.98</v>
      </c>
      <c r="AD606" s="42">
        <v>11.14</v>
      </c>
      <c r="AE606" s="42">
        <v>11.31</v>
      </c>
      <c r="AF606" s="42">
        <v>11.47</v>
      </c>
      <c r="AG606" s="42">
        <v>11.64</v>
      </c>
      <c r="AH606" s="42">
        <v>11.81</v>
      </c>
      <c r="AI606" s="42">
        <v>11.97</v>
      </c>
      <c r="AJ606" s="42">
        <v>12.14</v>
      </c>
      <c r="AK606" s="42">
        <v>12.3</v>
      </c>
      <c r="AL606" s="42">
        <v>12.47</v>
      </c>
      <c r="AM606" s="42">
        <v>12.63</v>
      </c>
      <c r="AN606" s="42">
        <v>12.8</v>
      </c>
      <c r="AO606" s="42">
        <v>12.96</v>
      </c>
      <c r="AP606" s="42">
        <v>13.13</v>
      </c>
    </row>
    <row r="607" spans="1:42" x14ac:dyDescent="0.2">
      <c r="A607" s="41">
        <v>5.95</v>
      </c>
      <c r="B607" s="42">
        <v>6.51</v>
      </c>
      <c r="C607" s="42">
        <v>6.67</v>
      </c>
      <c r="D607" s="42">
        <v>6.84</v>
      </c>
      <c r="E607" s="42">
        <v>7</v>
      </c>
      <c r="F607" s="42">
        <v>7.17</v>
      </c>
      <c r="G607" s="42">
        <v>7.34</v>
      </c>
      <c r="H607" s="42">
        <v>7.5</v>
      </c>
      <c r="I607" s="42">
        <v>7.67</v>
      </c>
      <c r="J607" s="42">
        <v>7.83</v>
      </c>
      <c r="K607" s="42">
        <v>8</v>
      </c>
      <c r="L607" s="42">
        <v>8.16</v>
      </c>
      <c r="M607" s="42">
        <v>8.33</v>
      </c>
      <c r="N607" s="42">
        <v>8.49</v>
      </c>
      <c r="O607" s="42">
        <v>8.66</v>
      </c>
      <c r="P607" s="42">
        <v>8.82</v>
      </c>
      <c r="Q607" s="42">
        <v>8.99</v>
      </c>
      <c r="R607" s="42">
        <v>9.16</v>
      </c>
      <c r="S607" s="42">
        <v>9.32</v>
      </c>
      <c r="T607" s="42">
        <v>9.49</v>
      </c>
      <c r="U607" s="42">
        <v>9.65</v>
      </c>
      <c r="V607" s="42">
        <v>9.82</v>
      </c>
      <c r="W607" s="42">
        <v>9.98</v>
      </c>
      <c r="X607" s="42">
        <v>10.15</v>
      </c>
      <c r="Y607" s="42">
        <v>10.31</v>
      </c>
      <c r="Z607" s="42">
        <v>10.48</v>
      </c>
      <c r="AA607" s="42">
        <v>10.64</v>
      </c>
      <c r="AB607" s="42">
        <v>10.81</v>
      </c>
      <c r="AC607" s="42">
        <v>10.98</v>
      </c>
      <c r="AD607" s="42">
        <v>11.14</v>
      </c>
      <c r="AE607" s="42">
        <v>11.31</v>
      </c>
      <c r="AF607" s="42">
        <v>11.47</v>
      </c>
      <c r="AG607" s="42">
        <v>11.64</v>
      </c>
      <c r="AH607" s="42">
        <v>11.8</v>
      </c>
      <c r="AI607" s="42">
        <v>11.97</v>
      </c>
      <c r="AJ607" s="42">
        <v>12.13</v>
      </c>
      <c r="AK607" s="42">
        <v>12.3</v>
      </c>
      <c r="AL607" s="42">
        <v>12.46</v>
      </c>
      <c r="AM607" s="42">
        <v>12.63</v>
      </c>
      <c r="AN607" s="42">
        <v>12.79</v>
      </c>
      <c r="AO607" s="42">
        <v>12.96</v>
      </c>
      <c r="AP607" s="42">
        <v>13.13</v>
      </c>
    </row>
    <row r="608" spans="1:42" x14ac:dyDescent="0.2">
      <c r="A608" s="41">
        <v>5.96</v>
      </c>
      <c r="B608" s="42">
        <v>6.51</v>
      </c>
      <c r="C608" s="42">
        <v>6.67</v>
      </c>
      <c r="D608" s="42">
        <v>6.84</v>
      </c>
      <c r="E608" s="42">
        <v>7</v>
      </c>
      <c r="F608" s="42">
        <v>7.17</v>
      </c>
      <c r="G608" s="42">
        <v>7.33</v>
      </c>
      <c r="H608" s="42">
        <v>7.5</v>
      </c>
      <c r="I608" s="42">
        <v>7.66</v>
      </c>
      <c r="J608" s="42">
        <v>7.83</v>
      </c>
      <c r="K608" s="42">
        <v>8</v>
      </c>
      <c r="L608" s="42">
        <v>8.16</v>
      </c>
      <c r="M608" s="42">
        <v>8.33</v>
      </c>
      <c r="N608" s="42">
        <v>8.49</v>
      </c>
      <c r="O608" s="42">
        <v>8.66</v>
      </c>
      <c r="P608" s="42">
        <v>8.82</v>
      </c>
      <c r="Q608" s="42">
        <v>8.99</v>
      </c>
      <c r="R608" s="42">
        <v>9.15</v>
      </c>
      <c r="S608" s="42">
        <v>9.32</v>
      </c>
      <c r="T608" s="42">
        <v>9.48</v>
      </c>
      <c r="U608" s="42">
        <v>9.65</v>
      </c>
      <c r="V608" s="42">
        <v>9.82</v>
      </c>
      <c r="W608" s="42">
        <v>9.98</v>
      </c>
      <c r="X608" s="42">
        <v>10.15</v>
      </c>
      <c r="Y608" s="42">
        <v>10.31</v>
      </c>
      <c r="Z608" s="42">
        <v>10.48</v>
      </c>
      <c r="AA608" s="42">
        <v>10.64</v>
      </c>
      <c r="AB608" s="42">
        <v>10.81</v>
      </c>
      <c r="AC608" s="42">
        <v>10.97</v>
      </c>
      <c r="AD608" s="42">
        <v>11.14</v>
      </c>
      <c r="AE608" s="42">
        <v>11.3</v>
      </c>
      <c r="AF608" s="42">
        <v>11.47</v>
      </c>
      <c r="AG608" s="42">
        <v>11.63</v>
      </c>
      <c r="AH608" s="42">
        <v>11.8</v>
      </c>
      <c r="AI608" s="42">
        <v>11.96</v>
      </c>
      <c r="AJ608" s="42">
        <v>12.13</v>
      </c>
      <c r="AK608" s="42">
        <v>12.3</v>
      </c>
      <c r="AL608" s="42">
        <v>12.46</v>
      </c>
      <c r="AM608" s="42">
        <v>12.63</v>
      </c>
      <c r="AN608" s="42">
        <v>12.79</v>
      </c>
      <c r="AO608" s="42">
        <v>12.96</v>
      </c>
      <c r="AP608" s="42">
        <v>13.12</v>
      </c>
    </row>
    <row r="609" spans="1:42" x14ac:dyDescent="0.2">
      <c r="A609" s="41">
        <v>5.97</v>
      </c>
      <c r="B609" s="42">
        <v>6.5</v>
      </c>
      <c r="C609" s="42">
        <v>6.67</v>
      </c>
      <c r="D609" s="42">
        <v>6.84</v>
      </c>
      <c r="E609" s="42">
        <v>7</v>
      </c>
      <c r="F609" s="42">
        <v>7.17</v>
      </c>
      <c r="G609" s="42">
        <v>7.33</v>
      </c>
      <c r="H609" s="42">
        <v>7.5</v>
      </c>
      <c r="I609" s="42">
        <v>7.66</v>
      </c>
      <c r="J609" s="42">
        <v>7.83</v>
      </c>
      <c r="K609" s="42">
        <v>7.99</v>
      </c>
      <c r="L609" s="42">
        <v>8.16</v>
      </c>
      <c r="M609" s="42">
        <v>8.32</v>
      </c>
      <c r="N609" s="42">
        <v>8.49</v>
      </c>
      <c r="O609" s="42">
        <v>8.65</v>
      </c>
      <c r="P609" s="42">
        <v>8.82</v>
      </c>
      <c r="Q609" s="42">
        <v>8.99</v>
      </c>
      <c r="R609" s="42">
        <v>9.15</v>
      </c>
      <c r="S609" s="42">
        <v>9.32</v>
      </c>
      <c r="T609" s="42">
        <v>9.48</v>
      </c>
      <c r="U609" s="42">
        <v>9.65</v>
      </c>
      <c r="V609" s="42">
        <v>9.81</v>
      </c>
      <c r="W609" s="42">
        <v>9.98</v>
      </c>
      <c r="X609" s="42">
        <v>10.14</v>
      </c>
      <c r="Y609" s="42">
        <v>10.31</v>
      </c>
      <c r="Z609" s="42">
        <v>10.47</v>
      </c>
      <c r="AA609" s="42">
        <v>10.64</v>
      </c>
      <c r="AB609" s="42">
        <v>10.8</v>
      </c>
      <c r="AC609" s="42">
        <v>10.97</v>
      </c>
      <c r="AD609" s="42">
        <v>11.14</v>
      </c>
      <c r="AE609" s="42">
        <v>11.3</v>
      </c>
      <c r="AF609" s="42">
        <v>11.47</v>
      </c>
      <c r="AG609" s="42">
        <v>11.63</v>
      </c>
      <c r="AH609" s="42">
        <v>11.8</v>
      </c>
      <c r="AI609" s="42">
        <v>11.96</v>
      </c>
      <c r="AJ609" s="42">
        <v>12.13</v>
      </c>
      <c r="AK609" s="42">
        <v>12.29</v>
      </c>
      <c r="AL609" s="42">
        <v>12.46</v>
      </c>
      <c r="AM609" s="42">
        <v>12.62</v>
      </c>
      <c r="AN609" s="42">
        <v>12.79</v>
      </c>
      <c r="AO609" s="42">
        <v>12.95</v>
      </c>
      <c r="AP609" s="42">
        <v>13.12</v>
      </c>
    </row>
    <row r="610" spans="1:42" x14ac:dyDescent="0.2">
      <c r="A610" s="41">
        <v>5.98</v>
      </c>
      <c r="B610" s="42">
        <v>6.5</v>
      </c>
      <c r="C610" s="42">
        <v>6.67</v>
      </c>
      <c r="D610" s="42">
        <v>6.83</v>
      </c>
      <c r="E610" s="42">
        <v>7</v>
      </c>
      <c r="F610" s="42">
        <v>7.16</v>
      </c>
      <c r="G610" s="42">
        <v>7.33</v>
      </c>
      <c r="H610" s="42">
        <v>7.5</v>
      </c>
      <c r="I610" s="42">
        <v>7.66</v>
      </c>
      <c r="J610" s="42">
        <v>7.83</v>
      </c>
      <c r="K610" s="42">
        <v>7.99</v>
      </c>
      <c r="L610" s="42">
        <v>8.16</v>
      </c>
      <c r="M610" s="42">
        <v>8.32</v>
      </c>
      <c r="N610" s="42">
        <v>8.49</v>
      </c>
      <c r="O610" s="42">
        <v>8.65</v>
      </c>
      <c r="P610" s="42">
        <v>8.82</v>
      </c>
      <c r="Q610" s="42">
        <v>8.98</v>
      </c>
      <c r="R610" s="42">
        <v>9.15</v>
      </c>
      <c r="S610" s="42">
        <v>9.31</v>
      </c>
      <c r="T610" s="42">
        <v>9.48</v>
      </c>
      <c r="U610" s="42">
        <v>9.64</v>
      </c>
      <c r="V610" s="42">
        <v>9.81</v>
      </c>
      <c r="W610" s="42">
        <v>9.98</v>
      </c>
      <c r="X610" s="42">
        <v>10.14</v>
      </c>
      <c r="Y610" s="42">
        <v>10.31</v>
      </c>
      <c r="Z610" s="42">
        <v>10.47</v>
      </c>
      <c r="AA610" s="42">
        <v>10.64</v>
      </c>
      <c r="AB610" s="42">
        <v>10.8</v>
      </c>
      <c r="AC610" s="42">
        <v>10.97</v>
      </c>
      <c r="AD610" s="42">
        <v>11.13</v>
      </c>
      <c r="AE610" s="42">
        <v>11.3</v>
      </c>
      <c r="AF610" s="42">
        <v>11.46</v>
      </c>
      <c r="AG610" s="42">
        <v>11.63</v>
      </c>
      <c r="AH610" s="42">
        <v>11.79</v>
      </c>
      <c r="AI610" s="42">
        <v>11.96</v>
      </c>
      <c r="AJ610" s="42">
        <v>12.12</v>
      </c>
      <c r="AK610" s="42">
        <v>12.29</v>
      </c>
      <c r="AL610" s="42">
        <v>12.45</v>
      </c>
      <c r="AM610" s="42">
        <v>12.62</v>
      </c>
      <c r="AN610" s="42">
        <v>12.79</v>
      </c>
      <c r="AO610" s="42">
        <v>12.95</v>
      </c>
      <c r="AP610" s="42">
        <v>13.12</v>
      </c>
    </row>
    <row r="611" spans="1:42" x14ac:dyDescent="0.2">
      <c r="A611" s="41">
        <v>5.99</v>
      </c>
      <c r="B611" s="42">
        <v>6.5</v>
      </c>
      <c r="C611" s="42">
        <v>6.67</v>
      </c>
      <c r="D611" s="42">
        <v>6.83</v>
      </c>
      <c r="E611" s="42">
        <v>7</v>
      </c>
      <c r="F611" s="42">
        <v>7.16</v>
      </c>
      <c r="G611" s="42">
        <v>7.33</v>
      </c>
      <c r="H611" s="42">
        <v>7.49</v>
      </c>
      <c r="I611" s="42">
        <v>7.66</v>
      </c>
      <c r="J611" s="42">
        <v>7.82</v>
      </c>
      <c r="K611" s="42">
        <v>7.99</v>
      </c>
      <c r="L611" s="42">
        <v>8.15</v>
      </c>
      <c r="M611" s="42">
        <v>8.32</v>
      </c>
      <c r="N611" s="42">
        <v>8.49</v>
      </c>
      <c r="O611" s="42">
        <v>8.65</v>
      </c>
      <c r="P611" s="42">
        <v>8.82</v>
      </c>
      <c r="Q611" s="42">
        <v>8.98</v>
      </c>
      <c r="R611" s="42">
        <v>9.15</v>
      </c>
      <c r="S611" s="42">
        <v>9.31</v>
      </c>
      <c r="T611" s="42">
        <v>9.48</v>
      </c>
      <c r="U611" s="42">
        <v>9.64</v>
      </c>
      <c r="V611" s="42">
        <v>9.81</v>
      </c>
      <c r="W611" s="42">
        <v>9.9700000000000006</v>
      </c>
      <c r="X611" s="42">
        <v>10.14</v>
      </c>
      <c r="Y611" s="42">
        <v>10.3</v>
      </c>
      <c r="Z611" s="42">
        <v>10.47</v>
      </c>
      <c r="AA611" s="42">
        <v>10.63</v>
      </c>
      <c r="AB611" s="42">
        <v>10.8</v>
      </c>
      <c r="AC611" s="42">
        <v>10.96</v>
      </c>
      <c r="AD611" s="42">
        <v>11.13</v>
      </c>
      <c r="AE611" s="42">
        <v>11.29</v>
      </c>
      <c r="AF611" s="42">
        <v>11.46</v>
      </c>
      <c r="AG611" s="42">
        <v>11.63</v>
      </c>
      <c r="AH611" s="42">
        <v>11.79</v>
      </c>
      <c r="AI611" s="42">
        <v>11.96</v>
      </c>
      <c r="AJ611" s="42">
        <v>12.12</v>
      </c>
      <c r="AK611" s="42">
        <v>12.29</v>
      </c>
      <c r="AL611" s="42">
        <v>12.45</v>
      </c>
      <c r="AM611" s="42">
        <v>12.62</v>
      </c>
      <c r="AN611" s="42">
        <v>12.78</v>
      </c>
      <c r="AO611" s="42">
        <v>12.95</v>
      </c>
      <c r="AP611" s="42">
        <v>13.11</v>
      </c>
    </row>
    <row r="612" spans="1:42" x14ac:dyDescent="0.2">
      <c r="A612" s="41">
        <v>6</v>
      </c>
      <c r="B612" s="42">
        <v>6.5</v>
      </c>
      <c r="C612" s="42">
        <v>6.66</v>
      </c>
      <c r="D612" s="42">
        <v>6.83</v>
      </c>
      <c r="E612" s="42">
        <v>7</v>
      </c>
      <c r="F612" s="42">
        <v>7.16</v>
      </c>
      <c r="G612" s="42">
        <v>7.33</v>
      </c>
      <c r="H612" s="42">
        <v>7.49</v>
      </c>
      <c r="I612" s="42">
        <v>7.66</v>
      </c>
      <c r="J612" s="42">
        <v>7.82</v>
      </c>
      <c r="K612" s="42">
        <v>7.99</v>
      </c>
      <c r="L612" s="42">
        <v>8.15</v>
      </c>
      <c r="M612" s="42">
        <v>8.32</v>
      </c>
      <c r="N612" s="42">
        <v>8.48</v>
      </c>
      <c r="O612" s="42">
        <v>8.65</v>
      </c>
      <c r="P612" s="42">
        <v>8.81</v>
      </c>
      <c r="Q612" s="42">
        <v>8.98</v>
      </c>
      <c r="R612" s="42">
        <v>9.14</v>
      </c>
      <c r="S612" s="42">
        <v>9.31</v>
      </c>
      <c r="T612" s="42">
        <v>9.4700000000000006</v>
      </c>
      <c r="U612" s="42">
        <v>9.64</v>
      </c>
      <c r="V612" s="42">
        <v>9.8000000000000007</v>
      </c>
      <c r="W612" s="42">
        <v>9.9700000000000006</v>
      </c>
      <c r="X612" s="42">
        <v>10.14</v>
      </c>
      <c r="Y612" s="42">
        <v>10.3</v>
      </c>
      <c r="Z612" s="42">
        <v>10.47</v>
      </c>
      <c r="AA612" s="42">
        <v>10.63</v>
      </c>
      <c r="AB612" s="42">
        <v>10.8</v>
      </c>
      <c r="AC612" s="42">
        <v>10.96</v>
      </c>
      <c r="AD612" s="42">
        <v>11.13</v>
      </c>
      <c r="AE612" s="42">
        <v>11.29</v>
      </c>
      <c r="AF612" s="42">
        <v>11.46</v>
      </c>
      <c r="AG612" s="42">
        <v>11.62</v>
      </c>
      <c r="AH612" s="42">
        <v>11.79</v>
      </c>
      <c r="AI612" s="42">
        <v>11.95</v>
      </c>
      <c r="AJ612" s="42">
        <v>12.12</v>
      </c>
      <c r="AK612" s="42">
        <v>12.28</v>
      </c>
      <c r="AL612" s="42">
        <v>12.45</v>
      </c>
      <c r="AM612" s="42">
        <v>12.61</v>
      </c>
      <c r="AN612" s="42">
        <v>12.78</v>
      </c>
      <c r="AO612" s="42">
        <v>12.94</v>
      </c>
      <c r="AP612" s="42">
        <v>13.11</v>
      </c>
    </row>
    <row r="613" spans="1:42" x14ac:dyDescent="0.2">
      <c r="A613" s="41">
        <v>6.01</v>
      </c>
      <c r="B613" s="42">
        <v>6.5</v>
      </c>
      <c r="C613" s="42">
        <v>6.66</v>
      </c>
      <c r="D613" s="42">
        <v>6.83</v>
      </c>
      <c r="E613" s="42">
        <v>6.99</v>
      </c>
      <c r="F613" s="42">
        <v>7.16</v>
      </c>
      <c r="G613" s="42">
        <v>7.32</v>
      </c>
      <c r="H613" s="42">
        <v>7.49</v>
      </c>
      <c r="I613" s="42">
        <v>7.65</v>
      </c>
      <c r="J613" s="42">
        <v>7.82</v>
      </c>
      <c r="K613" s="42">
        <v>7.99</v>
      </c>
      <c r="L613" s="42">
        <v>8.15</v>
      </c>
      <c r="M613" s="42">
        <v>8.32</v>
      </c>
      <c r="N613" s="42">
        <v>8.48</v>
      </c>
      <c r="O613" s="42">
        <v>8.65</v>
      </c>
      <c r="P613" s="42">
        <v>8.81</v>
      </c>
      <c r="Q613" s="42">
        <v>8.98</v>
      </c>
      <c r="R613" s="42">
        <v>9.14</v>
      </c>
      <c r="S613" s="42">
        <v>9.31</v>
      </c>
      <c r="T613" s="42">
        <v>9.4700000000000006</v>
      </c>
      <c r="U613" s="42">
        <v>9.64</v>
      </c>
      <c r="V613" s="42">
        <v>9.8000000000000007</v>
      </c>
      <c r="W613" s="42">
        <v>9.9700000000000006</v>
      </c>
      <c r="X613" s="42">
        <v>10.130000000000001</v>
      </c>
      <c r="Y613" s="42">
        <v>10.3</v>
      </c>
      <c r="Z613" s="42">
        <v>10.46</v>
      </c>
      <c r="AA613" s="42">
        <v>10.63</v>
      </c>
      <c r="AB613" s="42">
        <v>10.79</v>
      </c>
      <c r="AC613" s="42">
        <v>10.96</v>
      </c>
      <c r="AD613" s="42">
        <v>11.12</v>
      </c>
      <c r="AE613" s="42">
        <v>11.29</v>
      </c>
      <c r="AF613" s="42">
        <v>11.45</v>
      </c>
      <c r="AG613" s="42">
        <v>11.62</v>
      </c>
      <c r="AH613" s="42">
        <v>11.78</v>
      </c>
      <c r="AI613" s="42">
        <v>11.95</v>
      </c>
      <c r="AJ613" s="42">
        <v>12.11</v>
      </c>
      <c r="AK613" s="42">
        <v>12.28</v>
      </c>
      <c r="AL613" s="42">
        <v>12.45</v>
      </c>
      <c r="AM613" s="42">
        <v>12.61</v>
      </c>
      <c r="AN613" s="42">
        <v>12.78</v>
      </c>
      <c r="AO613" s="42">
        <v>12.94</v>
      </c>
      <c r="AP613" s="42">
        <v>13.11</v>
      </c>
    </row>
    <row r="614" spans="1:42" x14ac:dyDescent="0.2">
      <c r="A614" s="41">
        <v>6.02</v>
      </c>
      <c r="B614" s="42">
        <v>6.5</v>
      </c>
      <c r="C614" s="42">
        <v>6.66</v>
      </c>
      <c r="D614" s="42">
        <v>6.83</v>
      </c>
      <c r="E614" s="42">
        <v>6.99</v>
      </c>
      <c r="F614" s="42">
        <v>7.16</v>
      </c>
      <c r="G614" s="42">
        <v>7.32</v>
      </c>
      <c r="H614" s="42">
        <v>7.49</v>
      </c>
      <c r="I614" s="42">
        <v>7.65</v>
      </c>
      <c r="J614" s="42">
        <v>7.82</v>
      </c>
      <c r="K614" s="42">
        <v>7.98</v>
      </c>
      <c r="L614" s="42">
        <v>8.15</v>
      </c>
      <c r="M614" s="42">
        <v>8.31</v>
      </c>
      <c r="N614" s="42">
        <v>8.48</v>
      </c>
      <c r="O614" s="42">
        <v>8.64</v>
      </c>
      <c r="P614" s="42">
        <v>8.81</v>
      </c>
      <c r="Q614" s="42">
        <v>8.9700000000000006</v>
      </c>
      <c r="R614" s="42">
        <v>9.14</v>
      </c>
      <c r="S614" s="42">
        <v>9.3000000000000007</v>
      </c>
      <c r="T614" s="42">
        <v>9.4700000000000006</v>
      </c>
      <c r="U614" s="42">
        <v>9.6300000000000008</v>
      </c>
      <c r="V614" s="42">
        <v>9.8000000000000007</v>
      </c>
      <c r="W614" s="42">
        <v>9.9700000000000006</v>
      </c>
      <c r="X614" s="42">
        <v>10.130000000000001</v>
      </c>
      <c r="Y614" s="42">
        <v>10.3</v>
      </c>
      <c r="Z614" s="42">
        <v>10.46</v>
      </c>
      <c r="AA614" s="42">
        <v>10.63</v>
      </c>
      <c r="AB614" s="42">
        <v>10.79</v>
      </c>
      <c r="AC614" s="42">
        <v>10.96</v>
      </c>
      <c r="AD614" s="42">
        <v>11.12</v>
      </c>
      <c r="AE614" s="42">
        <v>11.29</v>
      </c>
      <c r="AF614" s="42">
        <v>11.45</v>
      </c>
      <c r="AG614" s="42">
        <v>11.62</v>
      </c>
      <c r="AH614" s="42">
        <v>11.78</v>
      </c>
      <c r="AI614" s="42">
        <v>11.95</v>
      </c>
      <c r="AJ614" s="42">
        <v>12.11</v>
      </c>
      <c r="AK614" s="42">
        <v>12.28</v>
      </c>
      <c r="AL614" s="42">
        <v>12.44</v>
      </c>
      <c r="AM614" s="42">
        <v>12.61</v>
      </c>
      <c r="AN614" s="42">
        <v>12.77</v>
      </c>
      <c r="AO614" s="42">
        <v>12.94</v>
      </c>
      <c r="AP614" s="42">
        <v>13.1</v>
      </c>
    </row>
    <row r="615" spans="1:42" x14ac:dyDescent="0.2">
      <c r="A615" s="41">
        <v>6.03</v>
      </c>
      <c r="B615" s="42">
        <v>6.49</v>
      </c>
      <c r="C615" s="42">
        <v>6.66</v>
      </c>
      <c r="D615" s="42">
        <v>6.82</v>
      </c>
      <c r="E615" s="42">
        <v>6.99</v>
      </c>
      <c r="F615" s="42">
        <v>7.16</v>
      </c>
      <c r="G615" s="42">
        <v>7.32</v>
      </c>
      <c r="H615" s="42">
        <v>7.49</v>
      </c>
      <c r="I615" s="42">
        <v>7.65</v>
      </c>
      <c r="J615" s="42">
        <v>7.82</v>
      </c>
      <c r="K615" s="42">
        <v>7.98</v>
      </c>
      <c r="L615" s="42">
        <v>8.15</v>
      </c>
      <c r="M615" s="42">
        <v>8.31</v>
      </c>
      <c r="N615" s="42">
        <v>8.48</v>
      </c>
      <c r="O615" s="42">
        <v>8.64</v>
      </c>
      <c r="P615" s="42">
        <v>8.81</v>
      </c>
      <c r="Q615" s="42">
        <v>8.9700000000000006</v>
      </c>
      <c r="R615" s="42">
        <v>9.14</v>
      </c>
      <c r="S615" s="42">
        <v>9.3000000000000007</v>
      </c>
      <c r="T615" s="42">
        <v>9.4700000000000006</v>
      </c>
      <c r="U615" s="42">
        <v>9.6300000000000008</v>
      </c>
      <c r="V615" s="42">
        <v>9.8000000000000007</v>
      </c>
      <c r="W615" s="42">
        <v>9.9600000000000009</v>
      </c>
      <c r="X615" s="42">
        <v>10.130000000000001</v>
      </c>
      <c r="Y615" s="42">
        <v>10.29</v>
      </c>
      <c r="Z615" s="42">
        <v>10.46</v>
      </c>
      <c r="AA615" s="42">
        <v>10.62</v>
      </c>
      <c r="AB615" s="42">
        <v>10.79</v>
      </c>
      <c r="AC615" s="42">
        <v>10.95</v>
      </c>
      <c r="AD615" s="42">
        <v>11.12</v>
      </c>
      <c r="AE615" s="42">
        <v>11.28</v>
      </c>
      <c r="AF615" s="42">
        <v>11.45</v>
      </c>
      <c r="AG615" s="42">
        <v>11.61</v>
      </c>
      <c r="AH615" s="42">
        <v>11.78</v>
      </c>
      <c r="AI615" s="42">
        <v>11.94</v>
      </c>
      <c r="AJ615" s="42">
        <v>12.11</v>
      </c>
      <c r="AK615" s="42">
        <v>12.27</v>
      </c>
      <c r="AL615" s="42">
        <v>12.44</v>
      </c>
      <c r="AM615" s="42">
        <v>12.6</v>
      </c>
      <c r="AN615" s="42">
        <v>12.77</v>
      </c>
      <c r="AO615" s="42">
        <v>12.93</v>
      </c>
      <c r="AP615" s="42">
        <v>13.1</v>
      </c>
    </row>
    <row r="616" spans="1:42" x14ac:dyDescent="0.2">
      <c r="A616" s="41">
        <v>6.04</v>
      </c>
      <c r="B616" s="42">
        <v>6.49</v>
      </c>
      <c r="C616" s="42">
        <v>6.66</v>
      </c>
      <c r="D616" s="42">
        <v>6.82</v>
      </c>
      <c r="E616" s="42">
        <v>6.99</v>
      </c>
      <c r="F616" s="42">
        <v>7.15</v>
      </c>
      <c r="G616" s="42">
        <v>7.32</v>
      </c>
      <c r="H616" s="42">
        <v>7.48</v>
      </c>
      <c r="I616" s="42">
        <v>7.65</v>
      </c>
      <c r="J616" s="42">
        <v>7.81</v>
      </c>
      <c r="K616" s="42">
        <v>7.98</v>
      </c>
      <c r="L616" s="42">
        <v>8.14</v>
      </c>
      <c r="M616" s="42">
        <v>8.31</v>
      </c>
      <c r="N616" s="42">
        <v>8.4700000000000006</v>
      </c>
      <c r="O616" s="42">
        <v>8.64</v>
      </c>
      <c r="P616" s="42">
        <v>8.8000000000000007</v>
      </c>
      <c r="Q616" s="42">
        <v>8.9700000000000006</v>
      </c>
      <c r="R616" s="42">
        <v>9.1300000000000008</v>
      </c>
      <c r="S616" s="42">
        <v>9.3000000000000007</v>
      </c>
      <c r="T616" s="42">
        <v>9.4600000000000009</v>
      </c>
      <c r="U616" s="42">
        <v>9.6300000000000008</v>
      </c>
      <c r="V616" s="42">
        <v>9.7899999999999991</v>
      </c>
      <c r="W616" s="42">
        <v>9.9600000000000009</v>
      </c>
      <c r="X616" s="42">
        <v>10.130000000000001</v>
      </c>
      <c r="Y616" s="42">
        <v>10.29</v>
      </c>
      <c r="Z616" s="42">
        <v>10.46</v>
      </c>
      <c r="AA616" s="42">
        <v>10.62</v>
      </c>
      <c r="AB616" s="42">
        <v>10.79</v>
      </c>
      <c r="AC616" s="42">
        <v>10.95</v>
      </c>
      <c r="AD616" s="42">
        <v>11.12</v>
      </c>
      <c r="AE616" s="42">
        <v>11.28</v>
      </c>
      <c r="AF616" s="42">
        <v>11.45</v>
      </c>
      <c r="AG616" s="42">
        <v>11.61</v>
      </c>
      <c r="AH616" s="42">
        <v>11.78</v>
      </c>
      <c r="AI616" s="42">
        <v>11.94</v>
      </c>
      <c r="AJ616" s="42">
        <v>12.11</v>
      </c>
      <c r="AK616" s="42">
        <v>12.27</v>
      </c>
      <c r="AL616" s="42">
        <v>12.44</v>
      </c>
      <c r="AM616" s="42">
        <v>12.6</v>
      </c>
      <c r="AN616" s="42">
        <v>12.77</v>
      </c>
      <c r="AO616" s="42">
        <v>12.93</v>
      </c>
      <c r="AP616" s="42">
        <v>13.1</v>
      </c>
    </row>
    <row r="617" spans="1:42" x14ac:dyDescent="0.2">
      <c r="A617" s="41">
        <v>6.05</v>
      </c>
      <c r="B617" s="42">
        <v>6.49</v>
      </c>
      <c r="C617" s="42">
        <v>6.66</v>
      </c>
      <c r="D617" s="42">
        <v>6.82</v>
      </c>
      <c r="E617" s="42">
        <v>6.99</v>
      </c>
      <c r="F617" s="42">
        <v>7.15</v>
      </c>
      <c r="G617" s="42">
        <v>7.32</v>
      </c>
      <c r="H617" s="42">
        <v>7.48</v>
      </c>
      <c r="I617" s="42">
        <v>7.65</v>
      </c>
      <c r="J617" s="42">
        <v>7.81</v>
      </c>
      <c r="K617" s="42">
        <v>7.98</v>
      </c>
      <c r="L617" s="42">
        <v>8.14</v>
      </c>
      <c r="M617" s="42">
        <v>8.31</v>
      </c>
      <c r="N617" s="42">
        <v>8.4700000000000006</v>
      </c>
      <c r="O617" s="42">
        <v>8.64</v>
      </c>
      <c r="P617" s="42">
        <v>8.8000000000000007</v>
      </c>
      <c r="Q617" s="42">
        <v>8.9700000000000006</v>
      </c>
      <c r="R617" s="42">
        <v>9.1300000000000008</v>
      </c>
      <c r="S617" s="42">
        <v>9.3000000000000007</v>
      </c>
      <c r="T617" s="42">
        <v>9.4600000000000009</v>
      </c>
      <c r="U617" s="42">
        <v>9.6300000000000008</v>
      </c>
      <c r="V617" s="42">
        <v>9.7899999999999991</v>
      </c>
      <c r="W617" s="42">
        <v>9.9600000000000009</v>
      </c>
      <c r="X617" s="42">
        <v>10.119999999999999</v>
      </c>
      <c r="Y617" s="42">
        <v>10.29</v>
      </c>
      <c r="Z617" s="42">
        <v>10.45</v>
      </c>
      <c r="AA617" s="42">
        <v>10.62</v>
      </c>
      <c r="AB617" s="42">
        <v>10.78</v>
      </c>
      <c r="AC617" s="42">
        <v>10.95</v>
      </c>
      <c r="AD617" s="42">
        <v>11.11</v>
      </c>
      <c r="AE617" s="42">
        <v>11.28</v>
      </c>
      <c r="AF617" s="42">
        <v>11.44</v>
      </c>
      <c r="AG617" s="42">
        <v>11.61</v>
      </c>
      <c r="AH617" s="42">
        <v>11.77</v>
      </c>
      <c r="AI617" s="42">
        <v>11.94</v>
      </c>
      <c r="AJ617" s="42">
        <v>12.1</v>
      </c>
      <c r="AK617" s="42">
        <v>12.27</v>
      </c>
      <c r="AL617" s="42">
        <v>12.43</v>
      </c>
      <c r="AM617" s="42">
        <v>12.6</v>
      </c>
      <c r="AN617" s="42">
        <v>12.76</v>
      </c>
      <c r="AO617" s="42">
        <v>12.93</v>
      </c>
      <c r="AP617" s="42">
        <v>13.09</v>
      </c>
    </row>
    <row r="618" spans="1:42" x14ac:dyDescent="0.2">
      <c r="A618" s="41">
        <v>6.06</v>
      </c>
      <c r="B618" s="42">
        <v>6.49</v>
      </c>
      <c r="C618" s="42">
        <v>6.65</v>
      </c>
      <c r="D618" s="42">
        <v>6.82</v>
      </c>
      <c r="E618" s="42">
        <v>6.98</v>
      </c>
      <c r="F618" s="42">
        <v>7.15</v>
      </c>
      <c r="G618" s="42">
        <v>7.31</v>
      </c>
      <c r="H618" s="42">
        <v>7.48</v>
      </c>
      <c r="I618" s="42">
        <v>7.64</v>
      </c>
      <c r="J618" s="42">
        <v>7.81</v>
      </c>
      <c r="K618" s="42">
        <v>7.97</v>
      </c>
      <c r="L618" s="42">
        <v>8.14</v>
      </c>
      <c r="M618" s="42">
        <v>8.3000000000000007</v>
      </c>
      <c r="N618" s="42">
        <v>8.4700000000000006</v>
      </c>
      <c r="O618" s="42">
        <v>8.6300000000000008</v>
      </c>
      <c r="P618" s="42">
        <v>8.8000000000000007</v>
      </c>
      <c r="Q618" s="42">
        <v>8.9600000000000009</v>
      </c>
      <c r="R618" s="42">
        <v>9.1300000000000008</v>
      </c>
      <c r="S618" s="42">
        <v>9.2899999999999991</v>
      </c>
      <c r="T618" s="42">
        <v>9.4600000000000009</v>
      </c>
      <c r="U618" s="42">
        <v>9.6199999999999992</v>
      </c>
      <c r="V618" s="42">
        <v>9.7899999999999991</v>
      </c>
      <c r="W618" s="42">
        <v>9.9499999999999993</v>
      </c>
      <c r="X618" s="42">
        <v>10.119999999999999</v>
      </c>
      <c r="Y618" s="42">
        <v>10.28</v>
      </c>
      <c r="Z618" s="42">
        <v>10.45</v>
      </c>
      <c r="AA618" s="42">
        <v>10.61</v>
      </c>
      <c r="AB618" s="42">
        <v>10.78</v>
      </c>
      <c r="AC618" s="42">
        <v>10.94</v>
      </c>
      <c r="AD618" s="42">
        <v>11.11</v>
      </c>
      <c r="AE618" s="42">
        <v>11.27</v>
      </c>
      <c r="AF618" s="42">
        <v>11.44</v>
      </c>
      <c r="AG618" s="42">
        <v>11.6</v>
      </c>
      <c r="AH618" s="42">
        <v>11.77</v>
      </c>
      <c r="AI618" s="42">
        <v>11.93</v>
      </c>
      <c r="AJ618" s="42">
        <v>12.1</v>
      </c>
      <c r="AK618" s="42">
        <v>12.26</v>
      </c>
      <c r="AL618" s="42">
        <v>12.43</v>
      </c>
      <c r="AM618" s="42">
        <v>12.59</v>
      </c>
      <c r="AN618" s="42">
        <v>12.76</v>
      </c>
      <c r="AO618" s="42">
        <v>12.92</v>
      </c>
      <c r="AP618" s="42">
        <v>13.09</v>
      </c>
    </row>
    <row r="619" spans="1:42" x14ac:dyDescent="0.2">
      <c r="A619" s="41">
        <v>6.07</v>
      </c>
      <c r="B619" s="42">
        <v>6.49</v>
      </c>
      <c r="C619" s="42">
        <v>6.65</v>
      </c>
      <c r="D619" s="42">
        <v>6.82</v>
      </c>
      <c r="E619" s="42">
        <v>6.98</v>
      </c>
      <c r="F619" s="42">
        <v>7.15</v>
      </c>
      <c r="G619" s="42">
        <v>7.31</v>
      </c>
      <c r="H619" s="42">
        <v>7.48</v>
      </c>
      <c r="I619" s="42">
        <v>7.64</v>
      </c>
      <c r="J619" s="42">
        <v>7.81</v>
      </c>
      <c r="K619" s="42">
        <v>7.97</v>
      </c>
      <c r="L619" s="42">
        <v>8.14</v>
      </c>
      <c r="M619" s="42">
        <v>8.3000000000000007</v>
      </c>
      <c r="N619" s="42">
        <v>8.4700000000000006</v>
      </c>
      <c r="O619" s="42">
        <v>8.6300000000000008</v>
      </c>
      <c r="P619" s="42">
        <v>8.8000000000000007</v>
      </c>
      <c r="Q619" s="42">
        <v>8.9600000000000009</v>
      </c>
      <c r="R619" s="42">
        <v>9.1300000000000008</v>
      </c>
      <c r="S619" s="42">
        <v>9.2899999999999991</v>
      </c>
      <c r="T619" s="42">
        <v>9.4600000000000009</v>
      </c>
      <c r="U619" s="42">
        <v>9.6199999999999992</v>
      </c>
      <c r="V619" s="42">
        <v>9.7899999999999991</v>
      </c>
      <c r="W619" s="42">
        <v>9.9499999999999993</v>
      </c>
      <c r="X619" s="42">
        <v>10.119999999999999</v>
      </c>
      <c r="Y619" s="42">
        <v>10.28</v>
      </c>
      <c r="Z619" s="42">
        <v>10.45</v>
      </c>
      <c r="AA619" s="42">
        <v>10.61</v>
      </c>
      <c r="AB619" s="42">
        <v>10.78</v>
      </c>
      <c r="AC619" s="42">
        <v>10.94</v>
      </c>
      <c r="AD619" s="42">
        <v>11.11</v>
      </c>
      <c r="AE619" s="42">
        <v>11.27</v>
      </c>
      <c r="AF619" s="42">
        <v>11.44</v>
      </c>
      <c r="AG619" s="42">
        <v>11.6</v>
      </c>
      <c r="AH619" s="42">
        <v>11.77</v>
      </c>
      <c r="AI619" s="42">
        <v>11.93</v>
      </c>
      <c r="AJ619" s="42">
        <v>12.1</v>
      </c>
      <c r="AK619" s="42">
        <v>12.26</v>
      </c>
      <c r="AL619" s="42">
        <v>12.43</v>
      </c>
      <c r="AM619" s="42">
        <v>12.59</v>
      </c>
      <c r="AN619" s="42">
        <v>12.76</v>
      </c>
      <c r="AO619" s="42">
        <v>12.92</v>
      </c>
      <c r="AP619" s="42">
        <v>13.09</v>
      </c>
    </row>
    <row r="620" spans="1:42" x14ac:dyDescent="0.2">
      <c r="A620" s="41">
        <v>6.08</v>
      </c>
      <c r="B620" s="42">
        <v>6.49</v>
      </c>
      <c r="C620" s="42">
        <v>6.65</v>
      </c>
      <c r="D620" s="42">
        <v>6.82</v>
      </c>
      <c r="E620" s="42">
        <v>6.98</v>
      </c>
      <c r="F620" s="42">
        <v>7.15</v>
      </c>
      <c r="G620" s="42">
        <v>7.31</v>
      </c>
      <c r="H620" s="42">
        <v>7.48</v>
      </c>
      <c r="I620" s="42">
        <v>7.64</v>
      </c>
      <c r="J620" s="42">
        <v>7.81</v>
      </c>
      <c r="K620" s="42">
        <v>7.97</v>
      </c>
      <c r="L620" s="42">
        <v>8.14</v>
      </c>
      <c r="M620" s="42">
        <v>8.3000000000000007</v>
      </c>
      <c r="N620" s="42">
        <v>8.4700000000000006</v>
      </c>
      <c r="O620" s="42">
        <v>8.6300000000000008</v>
      </c>
      <c r="P620" s="42">
        <v>8.8000000000000007</v>
      </c>
      <c r="Q620" s="42">
        <v>8.9600000000000009</v>
      </c>
      <c r="R620" s="42">
        <v>9.1300000000000008</v>
      </c>
      <c r="S620" s="42">
        <v>9.2899999999999991</v>
      </c>
      <c r="T620" s="42">
        <v>9.4600000000000009</v>
      </c>
      <c r="U620" s="42">
        <v>9.6199999999999992</v>
      </c>
      <c r="V620" s="42">
        <v>9.7799999999999994</v>
      </c>
      <c r="W620" s="42">
        <v>9.9499999999999993</v>
      </c>
      <c r="X620" s="42">
        <v>10.11</v>
      </c>
      <c r="Y620" s="42">
        <v>10.28</v>
      </c>
      <c r="Z620" s="42">
        <v>10.44</v>
      </c>
      <c r="AA620" s="42">
        <v>10.61</v>
      </c>
      <c r="AB620" s="42">
        <v>10.77</v>
      </c>
      <c r="AC620" s="42">
        <v>10.94</v>
      </c>
      <c r="AD620" s="42">
        <v>11.1</v>
      </c>
      <c r="AE620" s="42">
        <v>11.27</v>
      </c>
      <c r="AF620" s="42">
        <v>11.43</v>
      </c>
      <c r="AG620" s="42">
        <v>11.6</v>
      </c>
      <c r="AH620" s="42">
        <v>11.76</v>
      </c>
      <c r="AI620" s="42">
        <v>11.93</v>
      </c>
      <c r="AJ620" s="42">
        <v>12.09</v>
      </c>
      <c r="AK620" s="42">
        <v>12.26</v>
      </c>
      <c r="AL620" s="42">
        <v>12.42</v>
      </c>
      <c r="AM620" s="42">
        <v>12.59</v>
      </c>
      <c r="AN620" s="42">
        <v>12.75</v>
      </c>
      <c r="AO620" s="42">
        <v>12.92</v>
      </c>
      <c r="AP620" s="42">
        <v>13.08</v>
      </c>
    </row>
    <row r="621" spans="1:42" x14ac:dyDescent="0.2">
      <c r="A621" s="41">
        <v>6.09</v>
      </c>
      <c r="B621" s="42">
        <v>6.48</v>
      </c>
      <c r="C621" s="42">
        <v>6.65</v>
      </c>
      <c r="D621" s="42">
        <v>6.81</v>
      </c>
      <c r="E621" s="42">
        <v>6.98</v>
      </c>
      <c r="F621" s="42">
        <v>7.14</v>
      </c>
      <c r="G621" s="42">
        <v>7.31</v>
      </c>
      <c r="H621" s="42">
        <v>7.47</v>
      </c>
      <c r="I621" s="42">
        <v>7.64</v>
      </c>
      <c r="J621" s="42">
        <v>7.8</v>
      </c>
      <c r="K621" s="42">
        <v>7.97</v>
      </c>
      <c r="L621" s="42">
        <v>8.1300000000000008</v>
      </c>
      <c r="M621" s="42">
        <v>8.3000000000000007</v>
      </c>
      <c r="N621" s="42">
        <v>8.4600000000000009</v>
      </c>
      <c r="O621" s="42">
        <v>8.6300000000000008</v>
      </c>
      <c r="P621" s="42">
        <v>8.7899999999999991</v>
      </c>
      <c r="Q621" s="42">
        <v>8.9600000000000009</v>
      </c>
      <c r="R621" s="42">
        <v>9.1199999999999992</v>
      </c>
      <c r="S621" s="42">
        <v>9.2899999999999991</v>
      </c>
      <c r="T621" s="42">
        <v>9.4499999999999993</v>
      </c>
      <c r="U621" s="42">
        <v>9.6199999999999992</v>
      </c>
      <c r="V621" s="42">
        <v>9.7799999999999994</v>
      </c>
      <c r="W621" s="42">
        <v>9.9499999999999993</v>
      </c>
      <c r="X621" s="42">
        <v>10.11</v>
      </c>
      <c r="Y621" s="42">
        <v>10.28</v>
      </c>
      <c r="Z621" s="42">
        <v>10.44</v>
      </c>
      <c r="AA621" s="42">
        <v>10.61</v>
      </c>
      <c r="AB621" s="42">
        <v>10.77</v>
      </c>
      <c r="AC621" s="42">
        <v>10.94</v>
      </c>
      <c r="AD621" s="42">
        <v>11.1</v>
      </c>
      <c r="AE621" s="42">
        <v>11.27</v>
      </c>
      <c r="AF621" s="42">
        <v>11.43</v>
      </c>
      <c r="AG621" s="42">
        <v>11.6</v>
      </c>
      <c r="AH621" s="42">
        <v>11.76</v>
      </c>
      <c r="AI621" s="42">
        <v>11.93</v>
      </c>
      <c r="AJ621" s="42">
        <v>12.09</v>
      </c>
      <c r="AK621" s="42">
        <v>12.26</v>
      </c>
      <c r="AL621" s="42">
        <v>12.42</v>
      </c>
      <c r="AM621" s="42">
        <v>12.58</v>
      </c>
      <c r="AN621" s="42">
        <v>12.75</v>
      </c>
      <c r="AO621" s="42">
        <v>12.91</v>
      </c>
      <c r="AP621" s="42">
        <v>13.08</v>
      </c>
    </row>
    <row r="622" spans="1:42" x14ac:dyDescent="0.2">
      <c r="A622" s="41">
        <v>6.1</v>
      </c>
      <c r="B622" s="42">
        <v>6.48</v>
      </c>
      <c r="C622" s="42">
        <v>6.65</v>
      </c>
      <c r="D622" s="42">
        <v>6.81</v>
      </c>
      <c r="E622" s="42">
        <v>6.98</v>
      </c>
      <c r="F622" s="42">
        <v>7.14</v>
      </c>
      <c r="G622" s="42">
        <v>7.31</v>
      </c>
      <c r="H622" s="42">
        <v>7.47</v>
      </c>
      <c r="I622" s="42">
        <v>7.64</v>
      </c>
      <c r="J622" s="42">
        <v>7.8</v>
      </c>
      <c r="K622" s="42">
        <v>7.97</v>
      </c>
      <c r="L622" s="42">
        <v>8.1300000000000008</v>
      </c>
      <c r="M622" s="42">
        <v>8.3000000000000007</v>
      </c>
      <c r="N622" s="42">
        <v>8.4600000000000009</v>
      </c>
      <c r="O622" s="42">
        <v>8.6300000000000008</v>
      </c>
      <c r="P622" s="42">
        <v>8.7899999999999991</v>
      </c>
      <c r="Q622" s="42">
        <v>8.9600000000000009</v>
      </c>
      <c r="R622" s="42">
        <v>9.1199999999999992</v>
      </c>
      <c r="S622" s="42">
        <v>9.2899999999999991</v>
      </c>
      <c r="T622" s="42">
        <v>9.4499999999999993</v>
      </c>
      <c r="U622" s="42">
        <v>9.6199999999999992</v>
      </c>
      <c r="V622" s="42">
        <v>9.7799999999999994</v>
      </c>
      <c r="W622" s="42">
        <v>9.94</v>
      </c>
      <c r="X622" s="42">
        <v>10.11</v>
      </c>
      <c r="Y622" s="42">
        <v>10.27</v>
      </c>
      <c r="Z622" s="42">
        <v>10.44</v>
      </c>
      <c r="AA622" s="42">
        <v>10.6</v>
      </c>
      <c r="AB622" s="42">
        <v>10.77</v>
      </c>
      <c r="AC622" s="42">
        <v>10.93</v>
      </c>
      <c r="AD622" s="42">
        <v>11.1</v>
      </c>
      <c r="AE622" s="42">
        <v>11.26</v>
      </c>
      <c r="AF622" s="42">
        <v>11.43</v>
      </c>
      <c r="AG622" s="42">
        <v>11.59</v>
      </c>
      <c r="AH622" s="42">
        <v>11.76</v>
      </c>
      <c r="AI622" s="42">
        <v>11.92</v>
      </c>
      <c r="AJ622" s="42">
        <v>12.09</v>
      </c>
      <c r="AK622" s="42">
        <v>12.25</v>
      </c>
      <c r="AL622" s="42">
        <v>12.42</v>
      </c>
      <c r="AM622" s="42">
        <v>12.58</v>
      </c>
      <c r="AN622" s="42">
        <v>12.75</v>
      </c>
      <c r="AO622" s="42">
        <v>12.91</v>
      </c>
      <c r="AP622" s="42">
        <v>13.08</v>
      </c>
    </row>
    <row r="623" spans="1:42" x14ac:dyDescent="0.2">
      <c r="A623" s="41">
        <v>6.11</v>
      </c>
      <c r="B623" s="42">
        <v>6.48</v>
      </c>
      <c r="C623" s="42">
        <v>6.65</v>
      </c>
      <c r="D623" s="42">
        <v>6.81</v>
      </c>
      <c r="E623" s="42">
        <v>6.98</v>
      </c>
      <c r="F623" s="42">
        <v>7.14</v>
      </c>
      <c r="G623" s="42">
        <v>7.31</v>
      </c>
      <c r="H623" s="42">
        <v>7.47</v>
      </c>
      <c r="I623" s="42">
        <v>7.63</v>
      </c>
      <c r="J623" s="42">
        <v>7.8</v>
      </c>
      <c r="K623" s="42">
        <v>7.96</v>
      </c>
      <c r="L623" s="42">
        <v>8.1300000000000008</v>
      </c>
      <c r="M623" s="42">
        <v>8.2899999999999991</v>
      </c>
      <c r="N623" s="42">
        <v>8.4600000000000009</v>
      </c>
      <c r="O623" s="42">
        <v>8.6199999999999992</v>
      </c>
      <c r="P623" s="42">
        <v>8.7899999999999991</v>
      </c>
      <c r="Q623" s="42">
        <v>8.9499999999999993</v>
      </c>
      <c r="R623" s="42">
        <v>9.1199999999999992</v>
      </c>
      <c r="S623" s="42">
        <v>9.2799999999999994</v>
      </c>
      <c r="T623" s="42">
        <v>9.4499999999999993</v>
      </c>
      <c r="U623" s="42">
        <v>9.61</v>
      </c>
      <c r="V623" s="42">
        <v>9.7799999999999994</v>
      </c>
      <c r="W623" s="42">
        <v>9.94</v>
      </c>
      <c r="X623" s="42">
        <v>10.11</v>
      </c>
      <c r="Y623" s="42">
        <v>10.27</v>
      </c>
      <c r="Z623" s="42">
        <v>10.44</v>
      </c>
      <c r="AA623" s="42">
        <v>10.6</v>
      </c>
      <c r="AB623" s="42">
        <v>10.77</v>
      </c>
      <c r="AC623" s="42">
        <v>10.93</v>
      </c>
      <c r="AD623" s="42">
        <v>11.1</v>
      </c>
      <c r="AE623" s="42">
        <v>11.26</v>
      </c>
      <c r="AF623" s="42">
        <v>11.43</v>
      </c>
      <c r="AG623" s="42">
        <v>11.59</v>
      </c>
      <c r="AH623" s="42">
        <v>11.75</v>
      </c>
      <c r="AI623" s="42">
        <v>11.92</v>
      </c>
      <c r="AJ623" s="42">
        <v>12.08</v>
      </c>
      <c r="AK623" s="42">
        <v>12.25</v>
      </c>
      <c r="AL623" s="42">
        <v>12.41</v>
      </c>
      <c r="AM623" s="42">
        <v>12.58</v>
      </c>
      <c r="AN623" s="42">
        <v>12.74</v>
      </c>
      <c r="AO623" s="42">
        <v>12.91</v>
      </c>
      <c r="AP623" s="42">
        <v>13.07</v>
      </c>
    </row>
    <row r="624" spans="1:42" x14ac:dyDescent="0.2">
      <c r="A624" s="41">
        <v>6.12</v>
      </c>
      <c r="B624" s="42">
        <v>6.48</v>
      </c>
      <c r="C624" s="42">
        <v>6.64</v>
      </c>
      <c r="D624" s="42">
        <v>6.81</v>
      </c>
      <c r="E624" s="42">
        <v>6.97</v>
      </c>
      <c r="F624" s="42">
        <v>7.14</v>
      </c>
      <c r="G624" s="42">
        <v>7.3</v>
      </c>
      <c r="H624" s="42">
        <v>7.47</v>
      </c>
      <c r="I624" s="42">
        <v>7.63</v>
      </c>
      <c r="J624" s="42">
        <v>7.8</v>
      </c>
      <c r="K624" s="42">
        <v>7.96</v>
      </c>
      <c r="L624" s="42">
        <v>8.1300000000000008</v>
      </c>
      <c r="M624" s="42">
        <v>8.2899999999999991</v>
      </c>
      <c r="N624" s="42">
        <v>8.4600000000000009</v>
      </c>
      <c r="O624" s="42">
        <v>8.6199999999999992</v>
      </c>
      <c r="P624" s="42">
        <v>8.7899999999999991</v>
      </c>
      <c r="Q624" s="42">
        <v>8.9499999999999993</v>
      </c>
      <c r="R624" s="42">
        <v>9.1199999999999992</v>
      </c>
      <c r="S624" s="42">
        <v>9.2799999999999994</v>
      </c>
      <c r="T624" s="42">
        <v>9.4499999999999993</v>
      </c>
      <c r="U624" s="42">
        <v>9.61</v>
      </c>
      <c r="V624" s="42">
        <v>9.7799999999999994</v>
      </c>
      <c r="W624" s="42">
        <v>9.94</v>
      </c>
      <c r="X624" s="42">
        <v>10.1</v>
      </c>
      <c r="Y624" s="42">
        <v>10.27</v>
      </c>
      <c r="Z624" s="42">
        <v>10.43</v>
      </c>
      <c r="AA624" s="42">
        <v>10.6</v>
      </c>
      <c r="AB624" s="42">
        <v>10.76</v>
      </c>
      <c r="AC624" s="42">
        <v>10.93</v>
      </c>
      <c r="AD624" s="42">
        <v>11.09</v>
      </c>
      <c r="AE624" s="42">
        <v>11.26</v>
      </c>
      <c r="AF624" s="42">
        <v>11.42</v>
      </c>
      <c r="AG624" s="42">
        <v>11.59</v>
      </c>
      <c r="AH624" s="42">
        <v>11.75</v>
      </c>
      <c r="AI624" s="42">
        <v>11.92</v>
      </c>
      <c r="AJ624" s="42">
        <v>12.08</v>
      </c>
      <c r="AK624" s="42">
        <v>12.25</v>
      </c>
      <c r="AL624" s="42">
        <v>12.41</v>
      </c>
      <c r="AM624" s="42">
        <v>12.58</v>
      </c>
      <c r="AN624" s="42">
        <v>12.74</v>
      </c>
      <c r="AO624" s="42">
        <v>12.9</v>
      </c>
      <c r="AP624" s="42">
        <v>13.07</v>
      </c>
    </row>
    <row r="625" spans="1:42" x14ac:dyDescent="0.2">
      <c r="A625" s="41">
        <v>6.13</v>
      </c>
      <c r="B625" s="42">
        <v>6.48</v>
      </c>
      <c r="C625" s="42">
        <v>6.64</v>
      </c>
      <c r="D625" s="42">
        <v>6.81</v>
      </c>
      <c r="E625" s="42">
        <v>6.97</v>
      </c>
      <c r="F625" s="42">
        <v>7.14</v>
      </c>
      <c r="G625" s="42">
        <v>7.3</v>
      </c>
      <c r="H625" s="42">
        <v>7.47</v>
      </c>
      <c r="I625" s="42">
        <v>7.63</v>
      </c>
      <c r="J625" s="42">
        <v>7.8</v>
      </c>
      <c r="K625" s="42">
        <v>7.96</v>
      </c>
      <c r="L625" s="42">
        <v>8.1300000000000008</v>
      </c>
      <c r="M625" s="42">
        <v>8.2899999999999991</v>
      </c>
      <c r="N625" s="42">
        <v>8.4499999999999993</v>
      </c>
      <c r="O625" s="42">
        <v>8.6199999999999992</v>
      </c>
      <c r="P625" s="42">
        <v>8.7799999999999994</v>
      </c>
      <c r="Q625" s="42">
        <v>8.9499999999999993</v>
      </c>
      <c r="R625" s="42">
        <v>9.11</v>
      </c>
      <c r="S625" s="42">
        <v>9.2799999999999994</v>
      </c>
      <c r="T625" s="42">
        <v>9.44</v>
      </c>
      <c r="U625" s="42">
        <v>9.61</v>
      </c>
      <c r="V625" s="42">
        <v>9.77</v>
      </c>
      <c r="W625" s="42">
        <v>9.94</v>
      </c>
      <c r="X625" s="42">
        <v>10.1</v>
      </c>
      <c r="Y625" s="42">
        <v>10.27</v>
      </c>
      <c r="Z625" s="42">
        <v>10.43</v>
      </c>
      <c r="AA625" s="42">
        <v>10.6</v>
      </c>
      <c r="AB625" s="42">
        <v>10.76</v>
      </c>
      <c r="AC625" s="42">
        <v>10.93</v>
      </c>
      <c r="AD625" s="42">
        <v>11.09</v>
      </c>
      <c r="AE625" s="42">
        <v>11.25</v>
      </c>
      <c r="AF625" s="42">
        <v>11.42</v>
      </c>
      <c r="AG625" s="42">
        <v>11.58</v>
      </c>
      <c r="AH625" s="42">
        <v>11.75</v>
      </c>
      <c r="AI625" s="42">
        <v>11.91</v>
      </c>
      <c r="AJ625" s="42">
        <v>12.08</v>
      </c>
      <c r="AK625" s="42">
        <v>12.24</v>
      </c>
      <c r="AL625" s="42">
        <v>12.41</v>
      </c>
      <c r="AM625" s="42">
        <v>12.57</v>
      </c>
      <c r="AN625" s="42">
        <v>12.74</v>
      </c>
      <c r="AO625" s="42">
        <v>12.9</v>
      </c>
      <c r="AP625" s="42">
        <v>13.07</v>
      </c>
    </row>
    <row r="626" spans="1:42" x14ac:dyDescent="0.2">
      <c r="A626" s="41">
        <v>6.14</v>
      </c>
      <c r="B626" s="42">
        <v>6.48</v>
      </c>
      <c r="C626" s="42">
        <v>6.64</v>
      </c>
      <c r="D626" s="42">
        <v>6.81</v>
      </c>
      <c r="E626" s="42">
        <v>6.97</v>
      </c>
      <c r="F626" s="42">
        <v>7.13</v>
      </c>
      <c r="G626" s="42">
        <v>7.3</v>
      </c>
      <c r="H626" s="42">
        <v>7.46</v>
      </c>
      <c r="I626" s="42">
        <v>7.63</v>
      </c>
      <c r="J626" s="42">
        <v>7.79</v>
      </c>
      <c r="K626" s="42">
        <v>7.96</v>
      </c>
      <c r="L626" s="42">
        <v>8.1199999999999992</v>
      </c>
      <c r="M626" s="42">
        <v>8.2899999999999991</v>
      </c>
      <c r="N626" s="42">
        <v>8.4499999999999993</v>
      </c>
      <c r="O626" s="42">
        <v>8.6199999999999992</v>
      </c>
      <c r="P626" s="42">
        <v>8.7799999999999994</v>
      </c>
      <c r="Q626" s="42">
        <v>8.9499999999999993</v>
      </c>
      <c r="R626" s="42">
        <v>9.11</v>
      </c>
      <c r="S626" s="42">
        <v>9.2799999999999994</v>
      </c>
      <c r="T626" s="42">
        <v>9.44</v>
      </c>
      <c r="U626" s="42">
        <v>9.61</v>
      </c>
      <c r="V626" s="42">
        <v>9.77</v>
      </c>
      <c r="W626" s="42">
        <v>9.93</v>
      </c>
      <c r="X626" s="42">
        <v>10.1</v>
      </c>
      <c r="Y626" s="42">
        <v>10.26</v>
      </c>
      <c r="Z626" s="42">
        <v>10.43</v>
      </c>
      <c r="AA626" s="42">
        <v>10.59</v>
      </c>
      <c r="AB626" s="42">
        <v>10.76</v>
      </c>
      <c r="AC626" s="42">
        <v>10.92</v>
      </c>
      <c r="AD626" s="42">
        <v>11.09</v>
      </c>
      <c r="AE626" s="42">
        <v>11.25</v>
      </c>
      <c r="AF626" s="42">
        <v>11.42</v>
      </c>
      <c r="AG626" s="42">
        <v>11.58</v>
      </c>
      <c r="AH626" s="42">
        <v>11.75</v>
      </c>
      <c r="AI626" s="42">
        <v>11.91</v>
      </c>
      <c r="AJ626" s="42">
        <v>12.07</v>
      </c>
      <c r="AK626" s="42">
        <v>12.24</v>
      </c>
      <c r="AL626" s="42">
        <v>12.4</v>
      </c>
      <c r="AM626" s="42">
        <v>12.57</v>
      </c>
      <c r="AN626" s="42">
        <v>12.73</v>
      </c>
      <c r="AO626" s="42">
        <v>12.9</v>
      </c>
      <c r="AP626" s="42">
        <v>13.06</v>
      </c>
    </row>
    <row r="627" spans="1:42" x14ac:dyDescent="0.2">
      <c r="A627" s="41">
        <v>6.15</v>
      </c>
      <c r="B627" s="42">
        <v>6.47</v>
      </c>
      <c r="C627" s="42">
        <v>6.64</v>
      </c>
      <c r="D627" s="42">
        <v>6.8</v>
      </c>
      <c r="E627" s="42">
        <v>6.97</v>
      </c>
      <c r="F627" s="42">
        <v>7.13</v>
      </c>
      <c r="G627" s="42">
        <v>7.3</v>
      </c>
      <c r="H627" s="42">
        <v>7.46</v>
      </c>
      <c r="I627" s="42">
        <v>7.63</v>
      </c>
      <c r="J627" s="42">
        <v>7.79</v>
      </c>
      <c r="K627" s="42">
        <v>7.96</v>
      </c>
      <c r="L627" s="42">
        <v>8.1199999999999992</v>
      </c>
      <c r="M627" s="42">
        <v>8.2899999999999991</v>
      </c>
      <c r="N627" s="42">
        <v>8.4499999999999993</v>
      </c>
      <c r="O627" s="42">
        <v>8.6199999999999992</v>
      </c>
      <c r="P627" s="42">
        <v>8.7799999999999994</v>
      </c>
      <c r="Q627" s="42">
        <v>8.94</v>
      </c>
      <c r="R627" s="42">
        <v>9.11</v>
      </c>
      <c r="S627" s="42">
        <v>9.27</v>
      </c>
      <c r="T627" s="42">
        <v>9.44</v>
      </c>
      <c r="U627" s="42">
        <v>9.6</v>
      </c>
      <c r="V627" s="42">
        <v>9.77</v>
      </c>
      <c r="W627" s="42">
        <v>9.93</v>
      </c>
      <c r="X627" s="42">
        <v>10.1</v>
      </c>
      <c r="Y627" s="42">
        <v>10.26</v>
      </c>
      <c r="Z627" s="42">
        <v>10.43</v>
      </c>
      <c r="AA627" s="42">
        <v>10.59</v>
      </c>
      <c r="AB627" s="42">
        <v>10.76</v>
      </c>
      <c r="AC627" s="42">
        <v>10.92</v>
      </c>
      <c r="AD627" s="42">
        <v>11.08</v>
      </c>
      <c r="AE627" s="42">
        <v>11.25</v>
      </c>
      <c r="AF627" s="42">
        <v>11.41</v>
      </c>
      <c r="AG627" s="42">
        <v>11.58</v>
      </c>
      <c r="AH627" s="42">
        <v>11.74</v>
      </c>
      <c r="AI627" s="42">
        <v>11.91</v>
      </c>
      <c r="AJ627" s="42">
        <v>12.07</v>
      </c>
      <c r="AK627" s="42">
        <v>12.24</v>
      </c>
      <c r="AL627" s="42">
        <v>12.4</v>
      </c>
      <c r="AM627" s="42">
        <v>12.57</v>
      </c>
      <c r="AN627" s="42">
        <v>12.73</v>
      </c>
      <c r="AO627" s="42">
        <v>12.89</v>
      </c>
      <c r="AP627" s="42">
        <v>13.06</v>
      </c>
    </row>
    <row r="628" spans="1:42" x14ac:dyDescent="0.2">
      <c r="A628" s="41">
        <v>6.16</v>
      </c>
      <c r="B628" s="42">
        <v>6.47</v>
      </c>
      <c r="C628" s="42">
        <v>6.64</v>
      </c>
      <c r="D628" s="42">
        <v>6.8</v>
      </c>
      <c r="E628" s="42">
        <v>6.97</v>
      </c>
      <c r="F628" s="42">
        <v>7.13</v>
      </c>
      <c r="G628" s="42">
        <v>7.3</v>
      </c>
      <c r="H628" s="42">
        <v>7.46</v>
      </c>
      <c r="I628" s="42">
        <v>7.63</v>
      </c>
      <c r="J628" s="42">
        <v>7.79</v>
      </c>
      <c r="K628" s="42">
        <v>7.95</v>
      </c>
      <c r="L628" s="42">
        <v>8.1199999999999992</v>
      </c>
      <c r="M628" s="42">
        <v>8.2799999999999994</v>
      </c>
      <c r="N628" s="42">
        <v>8.4499999999999993</v>
      </c>
      <c r="O628" s="42">
        <v>8.61</v>
      </c>
      <c r="P628" s="42">
        <v>8.7799999999999994</v>
      </c>
      <c r="Q628" s="42">
        <v>8.94</v>
      </c>
      <c r="R628" s="42">
        <v>9.11</v>
      </c>
      <c r="S628" s="42">
        <v>9.27</v>
      </c>
      <c r="T628" s="42">
        <v>9.44</v>
      </c>
      <c r="U628" s="42">
        <v>9.6</v>
      </c>
      <c r="V628" s="42">
        <v>9.77</v>
      </c>
      <c r="W628" s="42">
        <v>9.93</v>
      </c>
      <c r="X628" s="42">
        <v>10.09</v>
      </c>
      <c r="Y628" s="42">
        <v>10.26</v>
      </c>
      <c r="Z628" s="42">
        <v>10.42</v>
      </c>
      <c r="AA628" s="42">
        <v>10.59</v>
      </c>
      <c r="AB628" s="42">
        <v>10.75</v>
      </c>
      <c r="AC628" s="42">
        <v>10.92</v>
      </c>
      <c r="AD628" s="42">
        <v>11.08</v>
      </c>
      <c r="AE628" s="42">
        <v>11.25</v>
      </c>
      <c r="AF628" s="42">
        <v>11.41</v>
      </c>
      <c r="AG628" s="42">
        <v>11.58</v>
      </c>
      <c r="AH628" s="42">
        <v>11.74</v>
      </c>
      <c r="AI628" s="42">
        <v>11.9</v>
      </c>
      <c r="AJ628" s="42">
        <v>12.07</v>
      </c>
      <c r="AK628" s="42">
        <v>12.23</v>
      </c>
      <c r="AL628" s="42">
        <v>12.4</v>
      </c>
      <c r="AM628" s="42">
        <v>12.56</v>
      </c>
      <c r="AN628" s="42">
        <v>12.73</v>
      </c>
      <c r="AO628" s="42">
        <v>12.89</v>
      </c>
      <c r="AP628" s="42">
        <v>13.06</v>
      </c>
    </row>
    <row r="629" spans="1:42" x14ac:dyDescent="0.2">
      <c r="A629" s="41">
        <v>6.17</v>
      </c>
      <c r="B629" s="42">
        <v>6.47</v>
      </c>
      <c r="C629" s="42">
        <v>6.64</v>
      </c>
      <c r="D629" s="42">
        <v>6.8</v>
      </c>
      <c r="E629" s="42">
        <v>6.96</v>
      </c>
      <c r="F629" s="42">
        <v>7.13</v>
      </c>
      <c r="G629" s="42">
        <v>7.29</v>
      </c>
      <c r="H629" s="42">
        <v>7.46</v>
      </c>
      <c r="I629" s="42">
        <v>7.62</v>
      </c>
      <c r="J629" s="42">
        <v>7.79</v>
      </c>
      <c r="K629" s="42">
        <v>7.95</v>
      </c>
      <c r="L629" s="42">
        <v>8.1199999999999992</v>
      </c>
      <c r="M629" s="42">
        <v>8.2799999999999994</v>
      </c>
      <c r="N629" s="42">
        <v>8.4499999999999993</v>
      </c>
      <c r="O629" s="42">
        <v>8.61</v>
      </c>
      <c r="P629" s="42">
        <v>8.7799999999999994</v>
      </c>
      <c r="Q629" s="42">
        <v>8.94</v>
      </c>
      <c r="R629" s="42">
        <v>9.1</v>
      </c>
      <c r="S629" s="42">
        <v>9.27</v>
      </c>
      <c r="T629" s="42">
        <v>9.43</v>
      </c>
      <c r="U629" s="42">
        <v>9.6</v>
      </c>
      <c r="V629" s="42">
        <v>9.76</v>
      </c>
      <c r="W629" s="42">
        <v>9.93</v>
      </c>
      <c r="X629" s="42">
        <v>10.09</v>
      </c>
      <c r="Y629" s="42">
        <v>10.26</v>
      </c>
      <c r="Z629" s="42">
        <v>10.42</v>
      </c>
      <c r="AA629" s="42">
        <v>10.59</v>
      </c>
      <c r="AB629" s="42">
        <v>10.75</v>
      </c>
      <c r="AC629" s="42">
        <v>10.91</v>
      </c>
      <c r="AD629" s="42">
        <v>11.08</v>
      </c>
      <c r="AE629" s="42">
        <v>11.24</v>
      </c>
      <c r="AF629" s="42">
        <v>11.41</v>
      </c>
      <c r="AG629" s="42">
        <v>11.57</v>
      </c>
      <c r="AH629" s="42">
        <v>11.74</v>
      </c>
      <c r="AI629" s="42">
        <v>11.9</v>
      </c>
      <c r="AJ629" s="42">
        <v>12.07</v>
      </c>
      <c r="AK629" s="42">
        <v>12.23</v>
      </c>
      <c r="AL629" s="42">
        <v>12.39</v>
      </c>
      <c r="AM629" s="42">
        <v>12.56</v>
      </c>
      <c r="AN629" s="42">
        <v>12.72</v>
      </c>
      <c r="AO629" s="42">
        <v>12.89</v>
      </c>
      <c r="AP629" s="42">
        <v>13.05</v>
      </c>
    </row>
    <row r="630" spans="1:42" x14ac:dyDescent="0.2">
      <c r="A630" s="41">
        <v>6.18</v>
      </c>
      <c r="B630" s="42">
        <v>6.47</v>
      </c>
      <c r="C630" s="42">
        <v>6.63</v>
      </c>
      <c r="D630" s="42">
        <v>6.8</v>
      </c>
      <c r="E630" s="42">
        <v>6.96</v>
      </c>
      <c r="F630" s="42">
        <v>7.13</v>
      </c>
      <c r="G630" s="42">
        <v>7.29</v>
      </c>
      <c r="H630" s="42">
        <v>7.46</v>
      </c>
      <c r="I630" s="42">
        <v>7.62</v>
      </c>
      <c r="J630" s="42">
        <v>7.79</v>
      </c>
      <c r="K630" s="42">
        <v>7.95</v>
      </c>
      <c r="L630" s="42">
        <v>8.11</v>
      </c>
      <c r="M630" s="42">
        <v>8.2799999999999994</v>
      </c>
      <c r="N630" s="42">
        <v>8.44</v>
      </c>
      <c r="O630" s="42">
        <v>8.61</v>
      </c>
      <c r="P630" s="42">
        <v>8.77</v>
      </c>
      <c r="Q630" s="42">
        <v>8.94</v>
      </c>
      <c r="R630" s="42">
        <v>9.1</v>
      </c>
      <c r="S630" s="42">
        <v>9.27</v>
      </c>
      <c r="T630" s="42">
        <v>9.43</v>
      </c>
      <c r="U630" s="42">
        <v>9.6</v>
      </c>
      <c r="V630" s="42">
        <v>9.76</v>
      </c>
      <c r="W630" s="42">
        <v>9.92</v>
      </c>
      <c r="X630" s="42">
        <v>10.09</v>
      </c>
      <c r="Y630" s="42">
        <v>10.25</v>
      </c>
      <c r="Z630" s="42">
        <v>10.42</v>
      </c>
      <c r="AA630" s="42">
        <v>10.58</v>
      </c>
      <c r="AB630" s="42">
        <v>10.75</v>
      </c>
      <c r="AC630" s="42">
        <v>10.91</v>
      </c>
      <c r="AD630" s="42">
        <v>11.08</v>
      </c>
      <c r="AE630" s="42">
        <v>11.24</v>
      </c>
      <c r="AF630" s="42">
        <v>11.4</v>
      </c>
      <c r="AG630" s="42">
        <v>11.57</v>
      </c>
      <c r="AH630" s="42">
        <v>11.73</v>
      </c>
      <c r="AI630" s="42">
        <v>11.9</v>
      </c>
      <c r="AJ630" s="42">
        <v>12.06</v>
      </c>
      <c r="AK630" s="42">
        <v>12.23</v>
      </c>
      <c r="AL630" s="42">
        <v>12.39</v>
      </c>
      <c r="AM630" s="42">
        <v>12.56</v>
      </c>
      <c r="AN630" s="42">
        <v>12.72</v>
      </c>
      <c r="AO630" s="42">
        <v>12.88</v>
      </c>
      <c r="AP630" s="42">
        <v>13.05</v>
      </c>
    </row>
    <row r="631" spans="1:42" x14ac:dyDescent="0.2">
      <c r="A631" s="41">
        <v>6.19</v>
      </c>
      <c r="B631" s="42">
        <v>6.47</v>
      </c>
      <c r="C631" s="42">
        <v>6.63</v>
      </c>
      <c r="D631" s="42">
        <v>6.8</v>
      </c>
      <c r="E631" s="42">
        <v>6.96</v>
      </c>
      <c r="F631" s="42">
        <v>7.13</v>
      </c>
      <c r="G631" s="42">
        <v>7.29</v>
      </c>
      <c r="H631" s="42">
        <v>7.45</v>
      </c>
      <c r="I631" s="42">
        <v>7.62</v>
      </c>
      <c r="J631" s="42">
        <v>7.78</v>
      </c>
      <c r="K631" s="42">
        <v>7.95</v>
      </c>
      <c r="L631" s="42">
        <v>8.11</v>
      </c>
      <c r="M631" s="42">
        <v>8.2799999999999994</v>
      </c>
      <c r="N631" s="42">
        <v>8.44</v>
      </c>
      <c r="O631" s="42">
        <v>8.61</v>
      </c>
      <c r="P631" s="42">
        <v>8.77</v>
      </c>
      <c r="Q631" s="42">
        <v>8.94</v>
      </c>
      <c r="R631" s="42">
        <v>9.1</v>
      </c>
      <c r="S631" s="42">
        <v>9.26</v>
      </c>
      <c r="T631" s="42">
        <v>9.43</v>
      </c>
      <c r="U631" s="42">
        <v>9.59</v>
      </c>
      <c r="V631" s="42">
        <v>9.76</v>
      </c>
      <c r="W631" s="42">
        <v>9.92</v>
      </c>
      <c r="X631" s="42">
        <v>10.09</v>
      </c>
      <c r="Y631" s="42">
        <v>10.25</v>
      </c>
      <c r="Z631" s="42">
        <v>10.42</v>
      </c>
      <c r="AA631" s="42">
        <v>10.58</v>
      </c>
      <c r="AB631" s="42">
        <v>10.74</v>
      </c>
      <c r="AC631" s="42">
        <v>10.91</v>
      </c>
      <c r="AD631" s="42">
        <v>11.07</v>
      </c>
      <c r="AE631" s="42">
        <v>11.24</v>
      </c>
      <c r="AF631" s="42">
        <v>11.4</v>
      </c>
      <c r="AG631" s="42">
        <v>11.57</v>
      </c>
      <c r="AH631" s="42">
        <v>11.73</v>
      </c>
      <c r="AI631" s="42">
        <v>11.9</v>
      </c>
      <c r="AJ631" s="42">
        <v>12.06</v>
      </c>
      <c r="AK631" s="42">
        <v>12.22</v>
      </c>
      <c r="AL631" s="42">
        <v>12.39</v>
      </c>
      <c r="AM631" s="42">
        <v>12.55</v>
      </c>
      <c r="AN631" s="42">
        <v>12.72</v>
      </c>
      <c r="AO631" s="42">
        <v>12.88</v>
      </c>
      <c r="AP631" s="42">
        <v>13.05</v>
      </c>
    </row>
    <row r="632" spans="1:42" x14ac:dyDescent="0.2">
      <c r="A632" s="41">
        <v>6.2</v>
      </c>
      <c r="B632" s="42">
        <v>6.47</v>
      </c>
      <c r="C632" s="42">
        <v>6.63</v>
      </c>
      <c r="D632" s="42">
        <v>6.79</v>
      </c>
      <c r="E632" s="42">
        <v>6.96</v>
      </c>
      <c r="F632" s="42">
        <v>7.12</v>
      </c>
      <c r="G632" s="42">
        <v>7.29</v>
      </c>
      <c r="H632" s="42">
        <v>7.45</v>
      </c>
      <c r="I632" s="42">
        <v>7.62</v>
      </c>
      <c r="J632" s="42">
        <v>7.78</v>
      </c>
      <c r="K632" s="42">
        <v>7.95</v>
      </c>
      <c r="L632" s="42">
        <v>8.11</v>
      </c>
      <c r="M632" s="42">
        <v>8.2799999999999994</v>
      </c>
      <c r="N632" s="42">
        <v>8.44</v>
      </c>
      <c r="O632" s="42">
        <v>8.6</v>
      </c>
      <c r="P632" s="42">
        <v>8.77</v>
      </c>
      <c r="Q632" s="42">
        <v>8.93</v>
      </c>
      <c r="R632" s="42">
        <v>9.1</v>
      </c>
      <c r="S632" s="42">
        <v>9.26</v>
      </c>
      <c r="T632" s="42">
        <v>9.43</v>
      </c>
      <c r="U632" s="42">
        <v>9.59</v>
      </c>
      <c r="V632" s="42">
        <v>9.76</v>
      </c>
      <c r="W632" s="42">
        <v>9.92</v>
      </c>
      <c r="X632" s="42">
        <v>10.08</v>
      </c>
      <c r="Y632" s="42">
        <v>10.25</v>
      </c>
      <c r="Z632" s="42">
        <v>10.41</v>
      </c>
      <c r="AA632" s="42">
        <v>10.58</v>
      </c>
      <c r="AB632" s="42">
        <v>10.74</v>
      </c>
      <c r="AC632" s="42">
        <v>10.91</v>
      </c>
      <c r="AD632" s="42">
        <v>11.07</v>
      </c>
      <c r="AE632" s="42">
        <v>11.23</v>
      </c>
      <c r="AF632" s="42">
        <v>11.4</v>
      </c>
      <c r="AG632" s="42">
        <v>11.56</v>
      </c>
      <c r="AH632" s="42">
        <v>11.73</v>
      </c>
      <c r="AI632" s="42">
        <v>11.89</v>
      </c>
      <c r="AJ632" s="42">
        <v>12.06</v>
      </c>
      <c r="AK632" s="42">
        <v>12.22</v>
      </c>
      <c r="AL632" s="42">
        <v>12.39</v>
      </c>
      <c r="AM632" s="42">
        <v>12.55</v>
      </c>
      <c r="AN632" s="42">
        <v>12.71</v>
      </c>
      <c r="AO632" s="42">
        <v>12.88</v>
      </c>
      <c r="AP632" s="42">
        <v>13.04</v>
      </c>
    </row>
    <row r="633" spans="1:42" x14ac:dyDescent="0.2">
      <c r="A633" s="41">
        <v>6.21</v>
      </c>
      <c r="B633" s="42">
        <v>6.46</v>
      </c>
      <c r="C633" s="42">
        <v>6.63</v>
      </c>
      <c r="D633" s="42">
        <v>6.79</v>
      </c>
      <c r="E633" s="42">
        <v>6.96</v>
      </c>
      <c r="F633" s="42">
        <v>7.12</v>
      </c>
      <c r="G633" s="42">
        <v>7.29</v>
      </c>
      <c r="H633" s="42">
        <v>7.45</v>
      </c>
      <c r="I633" s="42">
        <v>7.62</v>
      </c>
      <c r="J633" s="42">
        <v>7.78</v>
      </c>
      <c r="K633" s="42">
        <v>7.94</v>
      </c>
      <c r="L633" s="42">
        <v>8.11</v>
      </c>
      <c r="M633" s="42">
        <v>8.27</v>
      </c>
      <c r="N633" s="42">
        <v>8.44</v>
      </c>
      <c r="O633" s="42">
        <v>8.6</v>
      </c>
      <c r="P633" s="42">
        <v>8.77</v>
      </c>
      <c r="Q633" s="42">
        <v>8.93</v>
      </c>
      <c r="R633" s="42">
        <v>9.1</v>
      </c>
      <c r="S633" s="42">
        <v>9.26</v>
      </c>
      <c r="T633" s="42">
        <v>9.42</v>
      </c>
      <c r="U633" s="42">
        <v>9.59</v>
      </c>
      <c r="V633" s="42">
        <v>9.75</v>
      </c>
      <c r="W633" s="42">
        <v>9.92</v>
      </c>
      <c r="X633" s="42">
        <v>10.08</v>
      </c>
      <c r="Y633" s="42">
        <v>10.25</v>
      </c>
      <c r="Z633" s="42">
        <v>10.41</v>
      </c>
      <c r="AA633" s="42">
        <v>10.57</v>
      </c>
      <c r="AB633" s="42">
        <v>10.74</v>
      </c>
      <c r="AC633" s="42">
        <v>10.9</v>
      </c>
      <c r="AD633" s="42">
        <v>11.07</v>
      </c>
      <c r="AE633" s="42">
        <v>11.23</v>
      </c>
      <c r="AF633" s="42">
        <v>11.4</v>
      </c>
      <c r="AG633" s="42">
        <v>11.56</v>
      </c>
      <c r="AH633" s="42">
        <v>11.72</v>
      </c>
      <c r="AI633" s="42">
        <v>11.89</v>
      </c>
      <c r="AJ633" s="42">
        <v>12.05</v>
      </c>
      <c r="AK633" s="42">
        <v>12.22</v>
      </c>
      <c r="AL633" s="42">
        <v>12.38</v>
      </c>
      <c r="AM633" s="42">
        <v>12.55</v>
      </c>
      <c r="AN633" s="42">
        <v>12.71</v>
      </c>
      <c r="AO633" s="42">
        <v>12.88</v>
      </c>
      <c r="AP633" s="42">
        <v>13.04</v>
      </c>
    </row>
    <row r="634" spans="1:42" x14ac:dyDescent="0.2">
      <c r="A634" s="41">
        <v>6.22</v>
      </c>
      <c r="B634" s="42">
        <v>6.46</v>
      </c>
      <c r="C634" s="42">
        <v>6.63</v>
      </c>
      <c r="D634" s="42">
        <v>6.79</v>
      </c>
      <c r="E634" s="42">
        <v>6.96</v>
      </c>
      <c r="F634" s="42">
        <v>7.12</v>
      </c>
      <c r="G634" s="42">
        <v>7.28</v>
      </c>
      <c r="H634" s="42">
        <v>7.45</v>
      </c>
      <c r="I634" s="42">
        <v>7.61</v>
      </c>
      <c r="J634" s="42">
        <v>7.78</v>
      </c>
      <c r="K634" s="42">
        <v>7.94</v>
      </c>
      <c r="L634" s="42">
        <v>8.11</v>
      </c>
      <c r="M634" s="42">
        <v>8.27</v>
      </c>
      <c r="N634" s="42">
        <v>8.44</v>
      </c>
      <c r="O634" s="42">
        <v>8.6</v>
      </c>
      <c r="P634" s="42">
        <v>8.76</v>
      </c>
      <c r="Q634" s="42">
        <v>8.93</v>
      </c>
      <c r="R634" s="42">
        <v>9.09</v>
      </c>
      <c r="S634" s="42">
        <v>9.26</v>
      </c>
      <c r="T634" s="42">
        <v>9.42</v>
      </c>
      <c r="U634" s="42">
        <v>9.59</v>
      </c>
      <c r="V634" s="42">
        <v>9.75</v>
      </c>
      <c r="W634" s="42">
        <v>9.91</v>
      </c>
      <c r="X634" s="42">
        <v>10.08</v>
      </c>
      <c r="Y634" s="42">
        <v>10.24</v>
      </c>
      <c r="Z634" s="42">
        <v>10.41</v>
      </c>
      <c r="AA634" s="42">
        <v>10.57</v>
      </c>
      <c r="AB634" s="42">
        <v>10.74</v>
      </c>
      <c r="AC634" s="42">
        <v>10.9</v>
      </c>
      <c r="AD634" s="42">
        <v>11.06</v>
      </c>
      <c r="AE634" s="42">
        <v>11.23</v>
      </c>
      <c r="AF634" s="42">
        <v>11.39</v>
      </c>
      <c r="AG634" s="42">
        <v>11.56</v>
      </c>
      <c r="AH634" s="42">
        <v>11.72</v>
      </c>
      <c r="AI634" s="42">
        <v>11.89</v>
      </c>
      <c r="AJ634" s="42">
        <v>12.05</v>
      </c>
      <c r="AK634" s="42">
        <v>12.21</v>
      </c>
      <c r="AL634" s="42">
        <v>12.38</v>
      </c>
      <c r="AM634" s="42">
        <v>12.54</v>
      </c>
      <c r="AN634" s="42">
        <v>12.71</v>
      </c>
      <c r="AO634" s="42">
        <v>12.87</v>
      </c>
      <c r="AP634" s="42">
        <v>13.04</v>
      </c>
    </row>
    <row r="635" spans="1:42" x14ac:dyDescent="0.2">
      <c r="A635" s="41">
        <v>6.23</v>
      </c>
      <c r="B635" s="42">
        <v>6.46</v>
      </c>
      <c r="C635" s="42">
        <v>6.63</v>
      </c>
      <c r="D635" s="42">
        <v>6.79</v>
      </c>
      <c r="E635" s="42">
        <v>6.95</v>
      </c>
      <c r="F635" s="42">
        <v>7.12</v>
      </c>
      <c r="G635" s="42">
        <v>7.28</v>
      </c>
      <c r="H635" s="42">
        <v>7.45</v>
      </c>
      <c r="I635" s="42">
        <v>7.61</v>
      </c>
      <c r="J635" s="42">
        <v>7.78</v>
      </c>
      <c r="K635" s="42">
        <v>7.94</v>
      </c>
      <c r="L635" s="42">
        <v>8.1</v>
      </c>
      <c r="M635" s="42">
        <v>8.27</v>
      </c>
      <c r="N635" s="42">
        <v>8.43</v>
      </c>
      <c r="O635" s="42">
        <v>8.6</v>
      </c>
      <c r="P635" s="42">
        <v>8.76</v>
      </c>
      <c r="Q635" s="42">
        <v>8.93</v>
      </c>
      <c r="R635" s="42">
        <v>9.09</v>
      </c>
      <c r="S635" s="42">
        <v>9.25</v>
      </c>
      <c r="T635" s="42">
        <v>9.42</v>
      </c>
      <c r="U635" s="42">
        <v>9.58</v>
      </c>
      <c r="V635" s="42">
        <v>9.75</v>
      </c>
      <c r="W635" s="42">
        <v>9.91</v>
      </c>
      <c r="X635" s="42">
        <v>10.08</v>
      </c>
      <c r="Y635" s="42">
        <v>10.24</v>
      </c>
      <c r="Z635" s="42">
        <v>10.4</v>
      </c>
      <c r="AA635" s="42">
        <v>10.57</v>
      </c>
      <c r="AB635" s="42">
        <v>10.73</v>
      </c>
      <c r="AC635" s="42">
        <v>10.9</v>
      </c>
      <c r="AD635" s="42">
        <v>11.06</v>
      </c>
      <c r="AE635" s="42">
        <v>11.23</v>
      </c>
      <c r="AF635" s="42">
        <v>11.39</v>
      </c>
      <c r="AG635" s="42">
        <v>11.55</v>
      </c>
      <c r="AH635" s="42">
        <v>11.72</v>
      </c>
      <c r="AI635" s="42">
        <v>11.88</v>
      </c>
      <c r="AJ635" s="42">
        <v>12.05</v>
      </c>
      <c r="AK635" s="42">
        <v>12.21</v>
      </c>
      <c r="AL635" s="42">
        <v>12.38</v>
      </c>
      <c r="AM635" s="42">
        <v>12.54</v>
      </c>
      <c r="AN635" s="42">
        <v>12.7</v>
      </c>
      <c r="AO635" s="42">
        <v>12.87</v>
      </c>
      <c r="AP635" s="42">
        <v>13.03</v>
      </c>
    </row>
    <row r="636" spans="1:42" x14ac:dyDescent="0.2">
      <c r="A636" s="41">
        <v>6.24</v>
      </c>
      <c r="B636" s="42">
        <v>6.46</v>
      </c>
      <c r="C636" s="42">
        <v>6.62</v>
      </c>
      <c r="D636" s="42">
        <v>6.79</v>
      </c>
      <c r="E636" s="42">
        <v>6.95</v>
      </c>
      <c r="F636" s="42">
        <v>7.12</v>
      </c>
      <c r="G636" s="42">
        <v>7.28</v>
      </c>
      <c r="H636" s="42">
        <v>7.45</v>
      </c>
      <c r="I636" s="42">
        <v>7.61</v>
      </c>
      <c r="J636" s="42">
        <v>7.77</v>
      </c>
      <c r="K636" s="42">
        <v>7.94</v>
      </c>
      <c r="L636" s="42">
        <v>8.1</v>
      </c>
      <c r="M636" s="42">
        <v>8.27</v>
      </c>
      <c r="N636" s="42">
        <v>8.43</v>
      </c>
      <c r="O636" s="42">
        <v>8.6</v>
      </c>
      <c r="P636" s="42">
        <v>8.76</v>
      </c>
      <c r="Q636" s="42">
        <v>8.92</v>
      </c>
      <c r="R636" s="42">
        <v>9.09</v>
      </c>
      <c r="S636" s="42">
        <v>9.25</v>
      </c>
      <c r="T636" s="42">
        <v>9.42</v>
      </c>
      <c r="U636" s="42">
        <v>9.58</v>
      </c>
      <c r="V636" s="42">
        <v>9.75</v>
      </c>
      <c r="W636" s="42">
        <v>9.91</v>
      </c>
      <c r="X636" s="42">
        <v>10.07</v>
      </c>
      <c r="Y636" s="42">
        <v>10.24</v>
      </c>
      <c r="Z636" s="42">
        <v>10.4</v>
      </c>
      <c r="AA636" s="42">
        <v>10.57</v>
      </c>
      <c r="AB636" s="42">
        <v>10.73</v>
      </c>
      <c r="AC636" s="42">
        <v>10.89</v>
      </c>
      <c r="AD636" s="42">
        <v>11.06</v>
      </c>
      <c r="AE636" s="42">
        <v>11.22</v>
      </c>
      <c r="AF636" s="42">
        <v>11.39</v>
      </c>
      <c r="AG636" s="42">
        <v>11.55</v>
      </c>
      <c r="AH636" s="42">
        <v>11.72</v>
      </c>
      <c r="AI636" s="42">
        <v>11.88</v>
      </c>
      <c r="AJ636" s="42">
        <v>12.04</v>
      </c>
      <c r="AK636" s="42">
        <v>12.21</v>
      </c>
      <c r="AL636" s="42">
        <v>12.37</v>
      </c>
      <c r="AM636" s="42">
        <v>12.54</v>
      </c>
      <c r="AN636" s="42">
        <v>12.7</v>
      </c>
      <c r="AO636" s="42">
        <v>12.87</v>
      </c>
      <c r="AP636" s="42">
        <v>13.03</v>
      </c>
    </row>
    <row r="637" spans="1:42" x14ac:dyDescent="0.2">
      <c r="A637" s="41">
        <v>6.25</v>
      </c>
      <c r="B637" s="42">
        <v>6.46</v>
      </c>
      <c r="C637" s="42">
        <v>6.62</v>
      </c>
      <c r="D637" s="42">
        <v>6.79</v>
      </c>
      <c r="E637" s="42">
        <v>6.95</v>
      </c>
      <c r="F637" s="42">
        <v>7.11</v>
      </c>
      <c r="G637" s="42">
        <v>7.28</v>
      </c>
      <c r="H637" s="42">
        <v>7.44</v>
      </c>
      <c r="I637" s="42">
        <v>7.61</v>
      </c>
      <c r="J637" s="42">
        <v>7.77</v>
      </c>
      <c r="K637" s="42">
        <v>7.94</v>
      </c>
      <c r="L637" s="42">
        <v>8.1</v>
      </c>
      <c r="M637" s="42">
        <v>8.26</v>
      </c>
      <c r="N637" s="42">
        <v>8.43</v>
      </c>
      <c r="O637" s="42">
        <v>8.59</v>
      </c>
      <c r="P637" s="42">
        <v>8.76</v>
      </c>
      <c r="Q637" s="42">
        <v>8.92</v>
      </c>
      <c r="R637" s="42">
        <v>9.09</v>
      </c>
      <c r="S637" s="42">
        <v>9.25</v>
      </c>
      <c r="T637" s="42">
        <v>9.41</v>
      </c>
      <c r="U637" s="42">
        <v>9.58</v>
      </c>
      <c r="V637" s="42">
        <v>9.74</v>
      </c>
      <c r="W637" s="42">
        <v>9.91</v>
      </c>
      <c r="X637" s="42">
        <v>10.07</v>
      </c>
      <c r="Y637" s="42">
        <v>10.24</v>
      </c>
      <c r="Z637" s="42">
        <v>10.4</v>
      </c>
      <c r="AA637" s="42">
        <v>10.56</v>
      </c>
      <c r="AB637" s="42">
        <v>10.73</v>
      </c>
      <c r="AC637" s="42">
        <v>10.89</v>
      </c>
      <c r="AD637" s="42">
        <v>11.06</v>
      </c>
      <c r="AE637" s="42">
        <v>11.22</v>
      </c>
      <c r="AF637" s="42">
        <v>11.38</v>
      </c>
      <c r="AG637" s="42">
        <v>11.55</v>
      </c>
      <c r="AH637" s="42">
        <v>11.71</v>
      </c>
      <c r="AI637" s="42">
        <v>11.88</v>
      </c>
      <c r="AJ637" s="42">
        <v>12.04</v>
      </c>
      <c r="AK637" s="42">
        <v>12.21</v>
      </c>
      <c r="AL637" s="42">
        <v>12.37</v>
      </c>
      <c r="AM637" s="42">
        <v>12.53</v>
      </c>
      <c r="AN637" s="42">
        <v>12.7</v>
      </c>
      <c r="AO637" s="42">
        <v>12.86</v>
      </c>
      <c r="AP637" s="42">
        <v>13.03</v>
      </c>
    </row>
    <row r="638" spans="1:42" x14ac:dyDescent="0.2">
      <c r="A638" s="41">
        <v>6.26</v>
      </c>
      <c r="B638" s="42">
        <v>6.46</v>
      </c>
      <c r="C638" s="42">
        <v>6.62</v>
      </c>
      <c r="D638" s="42">
        <v>6.78</v>
      </c>
      <c r="E638" s="42">
        <v>6.95</v>
      </c>
      <c r="F638" s="42">
        <v>7.11</v>
      </c>
      <c r="G638" s="42">
        <v>7.28</v>
      </c>
      <c r="H638" s="42">
        <v>7.44</v>
      </c>
      <c r="I638" s="42">
        <v>7.61</v>
      </c>
      <c r="J638" s="42">
        <v>7.77</v>
      </c>
      <c r="K638" s="42">
        <v>7.93</v>
      </c>
      <c r="L638" s="42">
        <v>8.1</v>
      </c>
      <c r="M638" s="42">
        <v>8.26</v>
      </c>
      <c r="N638" s="42">
        <v>8.43</v>
      </c>
      <c r="O638" s="42">
        <v>8.59</v>
      </c>
      <c r="P638" s="42">
        <v>8.76</v>
      </c>
      <c r="Q638" s="42">
        <v>8.92</v>
      </c>
      <c r="R638" s="42">
        <v>9.08</v>
      </c>
      <c r="S638" s="42">
        <v>9.25</v>
      </c>
      <c r="T638" s="42">
        <v>9.41</v>
      </c>
      <c r="U638" s="42">
        <v>9.58</v>
      </c>
      <c r="V638" s="42">
        <v>9.74</v>
      </c>
      <c r="W638" s="42">
        <v>9.9</v>
      </c>
      <c r="X638" s="42">
        <v>10.07</v>
      </c>
      <c r="Y638" s="42">
        <v>10.23</v>
      </c>
      <c r="Z638" s="42">
        <v>10.4</v>
      </c>
      <c r="AA638" s="42">
        <v>10.56</v>
      </c>
      <c r="AB638" s="42">
        <v>10.73</v>
      </c>
      <c r="AC638" s="42">
        <v>10.89</v>
      </c>
      <c r="AD638" s="42">
        <v>11.05</v>
      </c>
      <c r="AE638" s="42">
        <v>11.22</v>
      </c>
      <c r="AF638" s="42">
        <v>11.38</v>
      </c>
      <c r="AG638" s="42">
        <v>11.55</v>
      </c>
      <c r="AH638" s="42">
        <v>11.71</v>
      </c>
      <c r="AI638" s="42">
        <v>11.87</v>
      </c>
      <c r="AJ638" s="42">
        <v>12.04</v>
      </c>
      <c r="AK638" s="42">
        <v>12.2</v>
      </c>
      <c r="AL638" s="42">
        <v>12.37</v>
      </c>
      <c r="AM638" s="42">
        <v>12.53</v>
      </c>
      <c r="AN638" s="42">
        <v>12.69</v>
      </c>
      <c r="AO638" s="42">
        <v>12.86</v>
      </c>
      <c r="AP638" s="42">
        <v>13.02</v>
      </c>
    </row>
    <row r="639" spans="1:42" x14ac:dyDescent="0.2">
      <c r="A639" s="41">
        <v>6.27</v>
      </c>
      <c r="B639" s="42">
        <v>6.45</v>
      </c>
      <c r="C639" s="42">
        <v>6.62</v>
      </c>
      <c r="D639" s="42">
        <v>6.78</v>
      </c>
      <c r="E639" s="42">
        <v>6.95</v>
      </c>
      <c r="F639" s="42">
        <v>7.11</v>
      </c>
      <c r="G639" s="42">
        <v>7.28</v>
      </c>
      <c r="H639" s="42">
        <v>7.44</v>
      </c>
      <c r="I639" s="42">
        <v>7.6</v>
      </c>
      <c r="J639" s="42">
        <v>7.77</v>
      </c>
      <c r="K639" s="42">
        <v>7.93</v>
      </c>
      <c r="L639" s="42">
        <v>8.1</v>
      </c>
      <c r="M639" s="42">
        <v>8.26</v>
      </c>
      <c r="N639" s="42">
        <v>8.42</v>
      </c>
      <c r="O639" s="42">
        <v>8.59</v>
      </c>
      <c r="P639" s="42">
        <v>8.75</v>
      </c>
      <c r="Q639" s="42">
        <v>8.92</v>
      </c>
      <c r="R639" s="42">
        <v>9.08</v>
      </c>
      <c r="S639" s="42">
        <v>9.25</v>
      </c>
      <c r="T639" s="42">
        <v>9.41</v>
      </c>
      <c r="U639" s="42">
        <v>9.57</v>
      </c>
      <c r="V639" s="42">
        <v>9.74</v>
      </c>
      <c r="W639" s="42">
        <v>9.9</v>
      </c>
      <c r="X639" s="42">
        <v>10.07</v>
      </c>
      <c r="Y639" s="42">
        <v>10.23</v>
      </c>
      <c r="Z639" s="42">
        <v>10.39</v>
      </c>
      <c r="AA639" s="42">
        <v>10.56</v>
      </c>
      <c r="AB639" s="42">
        <v>10.72</v>
      </c>
      <c r="AC639" s="42">
        <v>10.89</v>
      </c>
      <c r="AD639" s="42">
        <v>11.05</v>
      </c>
      <c r="AE639" s="42">
        <v>11.21</v>
      </c>
      <c r="AF639" s="42">
        <v>11.38</v>
      </c>
      <c r="AG639" s="42">
        <v>11.54</v>
      </c>
      <c r="AH639" s="42">
        <v>11.71</v>
      </c>
      <c r="AI639" s="42">
        <v>11.87</v>
      </c>
      <c r="AJ639" s="42">
        <v>12.04</v>
      </c>
      <c r="AK639" s="42">
        <v>12.2</v>
      </c>
      <c r="AL639" s="42">
        <v>12.36</v>
      </c>
      <c r="AM639" s="42">
        <v>12.53</v>
      </c>
      <c r="AN639" s="42">
        <v>12.69</v>
      </c>
      <c r="AO639" s="42">
        <v>12.86</v>
      </c>
      <c r="AP639" s="42">
        <v>13.02</v>
      </c>
    </row>
    <row r="640" spans="1:42" x14ac:dyDescent="0.2">
      <c r="A640" s="41">
        <v>6.28</v>
      </c>
      <c r="B640" s="42">
        <v>6.45</v>
      </c>
      <c r="C640" s="42">
        <v>6.62</v>
      </c>
      <c r="D640" s="42">
        <v>6.78</v>
      </c>
      <c r="E640" s="42">
        <v>6.95</v>
      </c>
      <c r="F640" s="42">
        <v>7.11</v>
      </c>
      <c r="G640" s="42">
        <v>7.27</v>
      </c>
      <c r="H640" s="42">
        <v>7.44</v>
      </c>
      <c r="I640" s="42">
        <v>7.6</v>
      </c>
      <c r="J640" s="42">
        <v>7.77</v>
      </c>
      <c r="K640" s="42">
        <v>7.93</v>
      </c>
      <c r="L640" s="42">
        <v>8.09</v>
      </c>
      <c r="M640" s="42">
        <v>8.26</v>
      </c>
      <c r="N640" s="42">
        <v>8.42</v>
      </c>
      <c r="O640" s="42">
        <v>8.59</v>
      </c>
      <c r="P640" s="42">
        <v>8.75</v>
      </c>
      <c r="Q640" s="42">
        <v>8.91</v>
      </c>
      <c r="R640" s="42">
        <v>9.08</v>
      </c>
      <c r="S640" s="42">
        <v>9.24</v>
      </c>
      <c r="T640" s="42">
        <v>9.41</v>
      </c>
      <c r="U640" s="42">
        <v>9.57</v>
      </c>
      <c r="V640" s="42">
        <v>9.74</v>
      </c>
      <c r="W640" s="42">
        <v>9.9</v>
      </c>
      <c r="X640" s="42">
        <v>10.06</v>
      </c>
      <c r="Y640" s="42">
        <v>10.23</v>
      </c>
      <c r="Z640" s="42">
        <v>10.39</v>
      </c>
      <c r="AA640" s="42">
        <v>10.56</v>
      </c>
      <c r="AB640" s="42">
        <v>10.72</v>
      </c>
      <c r="AC640" s="42">
        <v>10.88</v>
      </c>
      <c r="AD640" s="42">
        <v>11.05</v>
      </c>
      <c r="AE640" s="42">
        <v>11.21</v>
      </c>
      <c r="AF640" s="42">
        <v>11.38</v>
      </c>
      <c r="AG640" s="42">
        <v>11.54</v>
      </c>
      <c r="AH640" s="42">
        <v>11.7</v>
      </c>
      <c r="AI640" s="42">
        <v>11.87</v>
      </c>
      <c r="AJ640" s="42">
        <v>12.03</v>
      </c>
      <c r="AK640" s="42">
        <v>12.2</v>
      </c>
      <c r="AL640" s="42">
        <v>12.36</v>
      </c>
      <c r="AM640" s="42">
        <v>12.52</v>
      </c>
      <c r="AN640" s="42">
        <v>12.69</v>
      </c>
      <c r="AO640" s="42">
        <v>12.85</v>
      </c>
      <c r="AP640" s="42">
        <v>13.02</v>
      </c>
    </row>
    <row r="641" spans="1:42" x14ac:dyDescent="0.2">
      <c r="A641" s="41">
        <v>6.29</v>
      </c>
      <c r="B641" s="42">
        <v>6.45</v>
      </c>
      <c r="C641" s="42">
        <v>6.62</v>
      </c>
      <c r="D641" s="42">
        <v>6.78</v>
      </c>
      <c r="E641" s="42">
        <v>6.94</v>
      </c>
      <c r="F641" s="42">
        <v>7.11</v>
      </c>
      <c r="G641" s="42">
        <v>7.27</v>
      </c>
      <c r="H641" s="42">
        <v>7.44</v>
      </c>
      <c r="I641" s="42">
        <v>7.6</v>
      </c>
      <c r="J641" s="42">
        <v>7.76</v>
      </c>
      <c r="K641" s="42">
        <v>7.93</v>
      </c>
      <c r="L641" s="42">
        <v>8.09</v>
      </c>
      <c r="M641" s="42">
        <v>8.26</v>
      </c>
      <c r="N641" s="42">
        <v>8.42</v>
      </c>
      <c r="O641" s="42">
        <v>8.58</v>
      </c>
      <c r="P641" s="42">
        <v>8.75</v>
      </c>
      <c r="Q641" s="42">
        <v>8.91</v>
      </c>
      <c r="R641" s="42">
        <v>9.08</v>
      </c>
      <c r="S641" s="42">
        <v>9.24</v>
      </c>
      <c r="T641" s="42">
        <v>9.4</v>
      </c>
      <c r="U641" s="42">
        <v>9.57</v>
      </c>
      <c r="V641" s="42">
        <v>9.73</v>
      </c>
      <c r="W641" s="42">
        <v>9.9</v>
      </c>
      <c r="X641" s="42">
        <v>10.06</v>
      </c>
      <c r="Y641" s="42">
        <v>10.220000000000001</v>
      </c>
      <c r="Z641" s="42">
        <v>10.39</v>
      </c>
      <c r="AA641" s="42">
        <v>10.55</v>
      </c>
      <c r="AB641" s="42">
        <v>10.72</v>
      </c>
      <c r="AC641" s="42">
        <v>10.88</v>
      </c>
      <c r="AD641" s="42">
        <v>11.05</v>
      </c>
      <c r="AE641" s="42">
        <v>11.21</v>
      </c>
      <c r="AF641" s="42">
        <v>11.37</v>
      </c>
      <c r="AG641" s="42">
        <v>11.54</v>
      </c>
      <c r="AH641" s="42">
        <v>11.7</v>
      </c>
      <c r="AI641" s="42">
        <v>11.87</v>
      </c>
      <c r="AJ641" s="42">
        <v>12.03</v>
      </c>
      <c r="AK641" s="42">
        <v>12.19</v>
      </c>
      <c r="AL641" s="42">
        <v>12.36</v>
      </c>
      <c r="AM641" s="42">
        <v>12.52</v>
      </c>
      <c r="AN641" s="42">
        <v>12.69</v>
      </c>
      <c r="AO641" s="42">
        <v>12.85</v>
      </c>
      <c r="AP641" s="42">
        <v>13.01</v>
      </c>
    </row>
    <row r="642" spans="1:42" x14ac:dyDescent="0.2">
      <c r="A642" s="41">
        <v>6.3</v>
      </c>
      <c r="B642" s="42">
        <v>6.45</v>
      </c>
      <c r="C642" s="42">
        <v>6.61</v>
      </c>
      <c r="D642" s="42">
        <v>6.78</v>
      </c>
      <c r="E642" s="42">
        <v>6.94</v>
      </c>
      <c r="F642" s="42">
        <v>7.11</v>
      </c>
      <c r="G642" s="42">
        <v>7.27</v>
      </c>
      <c r="H642" s="42">
        <v>7.43</v>
      </c>
      <c r="I642" s="42">
        <v>7.6</v>
      </c>
      <c r="J642" s="42">
        <v>7.76</v>
      </c>
      <c r="K642" s="42">
        <v>7.93</v>
      </c>
      <c r="L642" s="42">
        <v>8.09</v>
      </c>
      <c r="M642" s="42">
        <v>8.25</v>
      </c>
      <c r="N642" s="42">
        <v>8.42</v>
      </c>
      <c r="O642" s="42">
        <v>8.58</v>
      </c>
      <c r="P642" s="42">
        <v>8.75</v>
      </c>
      <c r="Q642" s="42">
        <v>8.91</v>
      </c>
      <c r="R642" s="42">
        <v>9.07</v>
      </c>
      <c r="S642" s="42">
        <v>9.24</v>
      </c>
      <c r="T642" s="42">
        <v>9.4</v>
      </c>
      <c r="U642" s="42">
        <v>9.57</v>
      </c>
      <c r="V642" s="42">
        <v>9.73</v>
      </c>
      <c r="W642" s="42">
        <v>9.89</v>
      </c>
      <c r="X642" s="42">
        <v>10.06</v>
      </c>
      <c r="Y642" s="42">
        <v>10.220000000000001</v>
      </c>
      <c r="Z642" s="42">
        <v>10.39</v>
      </c>
      <c r="AA642" s="42">
        <v>10.55</v>
      </c>
      <c r="AB642" s="42">
        <v>10.71</v>
      </c>
      <c r="AC642" s="42">
        <v>10.88</v>
      </c>
      <c r="AD642" s="42">
        <v>11.04</v>
      </c>
      <c r="AE642" s="42">
        <v>11.21</v>
      </c>
      <c r="AF642" s="42">
        <v>11.37</v>
      </c>
      <c r="AG642" s="42">
        <v>11.53</v>
      </c>
      <c r="AH642" s="42">
        <v>11.7</v>
      </c>
      <c r="AI642" s="42">
        <v>11.86</v>
      </c>
      <c r="AJ642" s="42">
        <v>12.03</v>
      </c>
      <c r="AK642" s="42">
        <v>12.19</v>
      </c>
      <c r="AL642" s="42">
        <v>12.35</v>
      </c>
      <c r="AM642" s="42">
        <v>12.52</v>
      </c>
      <c r="AN642" s="42">
        <v>12.68</v>
      </c>
      <c r="AO642" s="42">
        <v>12.85</v>
      </c>
      <c r="AP642" s="42">
        <v>13.01</v>
      </c>
    </row>
    <row r="643" spans="1:42" x14ac:dyDescent="0.2">
      <c r="A643" s="41">
        <v>6.31</v>
      </c>
      <c r="B643" s="42">
        <v>6.45</v>
      </c>
      <c r="C643" s="42">
        <v>6.61</v>
      </c>
      <c r="D643" s="42">
        <v>6.78</v>
      </c>
      <c r="E643" s="42">
        <v>6.94</v>
      </c>
      <c r="F643" s="42">
        <v>7.1</v>
      </c>
      <c r="G643" s="42">
        <v>7.27</v>
      </c>
      <c r="H643" s="42">
        <v>7.43</v>
      </c>
      <c r="I643" s="42">
        <v>7.6</v>
      </c>
      <c r="J643" s="42">
        <v>7.76</v>
      </c>
      <c r="K643" s="42">
        <v>7.92</v>
      </c>
      <c r="L643" s="42">
        <v>8.09</v>
      </c>
      <c r="M643" s="42">
        <v>8.25</v>
      </c>
      <c r="N643" s="42">
        <v>8.42</v>
      </c>
      <c r="O643" s="42">
        <v>8.58</v>
      </c>
      <c r="P643" s="42">
        <v>8.74</v>
      </c>
      <c r="Q643" s="42">
        <v>8.91</v>
      </c>
      <c r="R643" s="42">
        <v>9.07</v>
      </c>
      <c r="S643" s="42">
        <v>9.24</v>
      </c>
      <c r="T643" s="42">
        <v>9.4</v>
      </c>
      <c r="U643" s="42">
        <v>9.56</v>
      </c>
      <c r="V643" s="42">
        <v>9.73</v>
      </c>
      <c r="W643" s="42">
        <v>9.89</v>
      </c>
      <c r="X643" s="42">
        <v>10.06</v>
      </c>
      <c r="Y643" s="42">
        <v>10.220000000000001</v>
      </c>
      <c r="Z643" s="42">
        <v>10.38</v>
      </c>
      <c r="AA643" s="42">
        <v>10.55</v>
      </c>
      <c r="AB643" s="42">
        <v>10.71</v>
      </c>
      <c r="AC643" s="42">
        <v>10.88</v>
      </c>
      <c r="AD643" s="42">
        <v>11.04</v>
      </c>
      <c r="AE643" s="42">
        <v>11.2</v>
      </c>
      <c r="AF643" s="42">
        <v>11.37</v>
      </c>
      <c r="AG643" s="42">
        <v>11.53</v>
      </c>
      <c r="AH643" s="42">
        <v>11.7</v>
      </c>
      <c r="AI643" s="42">
        <v>11.86</v>
      </c>
      <c r="AJ643" s="42">
        <v>12.02</v>
      </c>
      <c r="AK643" s="42">
        <v>12.19</v>
      </c>
      <c r="AL643" s="42">
        <v>12.35</v>
      </c>
      <c r="AM643" s="42">
        <v>12.51</v>
      </c>
      <c r="AN643" s="42">
        <v>12.68</v>
      </c>
      <c r="AO643" s="42">
        <v>12.84</v>
      </c>
      <c r="AP643" s="42">
        <v>13.01</v>
      </c>
    </row>
    <row r="644" spans="1:42" x14ac:dyDescent="0.2">
      <c r="A644" s="41">
        <v>6.32</v>
      </c>
      <c r="B644" s="42">
        <v>6.45</v>
      </c>
      <c r="C644" s="42">
        <v>6.61</v>
      </c>
      <c r="D644" s="42">
        <v>6.77</v>
      </c>
      <c r="E644" s="42">
        <v>6.94</v>
      </c>
      <c r="F644" s="42">
        <v>7.1</v>
      </c>
      <c r="G644" s="42">
        <v>7.27</v>
      </c>
      <c r="H644" s="42">
        <v>7.43</v>
      </c>
      <c r="I644" s="42">
        <v>7.59</v>
      </c>
      <c r="J644" s="42">
        <v>7.76</v>
      </c>
      <c r="K644" s="42">
        <v>7.92</v>
      </c>
      <c r="L644" s="42">
        <v>8.09</v>
      </c>
      <c r="M644" s="42">
        <v>8.25</v>
      </c>
      <c r="N644" s="42">
        <v>8.41</v>
      </c>
      <c r="O644" s="42">
        <v>8.58</v>
      </c>
      <c r="P644" s="42">
        <v>8.74</v>
      </c>
      <c r="Q644" s="42">
        <v>8.91</v>
      </c>
      <c r="R644" s="42">
        <v>9.07</v>
      </c>
      <c r="S644" s="42">
        <v>9.23</v>
      </c>
      <c r="T644" s="42">
        <v>9.4</v>
      </c>
      <c r="U644" s="42">
        <v>9.56</v>
      </c>
      <c r="V644" s="42">
        <v>9.73</v>
      </c>
      <c r="W644" s="42">
        <v>9.89</v>
      </c>
      <c r="X644" s="42">
        <v>10.050000000000001</v>
      </c>
      <c r="Y644" s="42">
        <v>10.220000000000001</v>
      </c>
      <c r="Z644" s="42">
        <v>10.38</v>
      </c>
      <c r="AA644" s="42">
        <v>10.55</v>
      </c>
      <c r="AB644" s="42">
        <v>10.71</v>
      </c>
      <c r="AC644" s="42">
        <v>10.87</v>
      </c>
      <c r="AD644" s="42">
        <v>11.04</v>
      </c>
      <c r="AE644" s="42">
        <v>11.2</v>
      </c>
      <c r="AF644" s="42">
        <v>11.36</v>
      </c>
      <c r="AG644" s="42">
        <v>11.53</v>
      </c>
      <c r="AH644" s="42">
        <v>11.69</v>
      </c>
      <c r="AI644" s="42">
        <v>11.86</v>
      </c>
      <c r="AJ644" s="42">
        <v>12.02</v>
      </c>
      <c r="AK644" s="42">
        <v>12.18</v>
      </c>
      <c r="AL644" s="42">
        <v>12.35</v>
      </c>
      <c r="AM644" s="42">
        <v>12.51</v>
      </c>
      <c r="AN644" s="42">
        <v>12.68</v>
      </c>
      <c r="AO644" s="42">
        <v>12.84</v>
      </c>
      <c r="AP644" s="42">
        <v>13</v>
      </c>
    </row>
    <row r="645" spans="1:42" x14ac:dyDescent="0.2">
      <c r="A645" s="41">
        <v>6.33</v>
      </c>
      <c r="B645" s="42">
        <v>6.44</v>
      </c>
      <c r="C645" s="42">
        <v>6.61</v>
      </c>
      <c r="D645" s="42">
        <v>6.77</v>
      </c>
      <c r="E645" s="42">
        <v>6.94</v>
      </c>
      <c r="F645" s="42">
        <v>7.1</v>
      </c>
      <c r="G645" s="42">
        <v>7.26</v>
      </c>
      <c r="H645" s="42">
        <v>7.43</v>
      </c>
      <c r="I645" s="42">
        <v>7.59</v>
      </c>
      <c r="J645" s="42">
        <v>7.76</v>
      </c>
      <c r="K645" s="42">
        <v>7.92</v>
      </c>
      <c r="L645" s="42">
        <v>8.08</v>
      </c>
      <c r="M645" s="42">
        <v>8.25</v>
      </c>
      <c r="N645" s="42">
        <v>8.41</v>
      </c>
      <c r="O645" s="42">
        <v>8.58</v>
      </c>
      <c r="P645" s="42">
        <v>8.74</v>
      </c>
      <c r="Q645" s="42">
        <v>8.9</v>
      </c>
      <c r="R645" s="42">
        <v>9.07</v>
      </c>
      <c r="S645" s="42">
        <v>9.23</v>
      </c>
      <c r="T645" s="42">
        <v>9.4</v>
      </c>
      <c r="U645" s="42">
        <v>9.56</v>
      </c>
      <c r="V645" s="42">
        <v>9.7200000000000006</v>
      </c>
      <c r="W645" s="42">
        <v>9.89</v>
      </c>
      <c r="X645" s="42">
        <v>10.050000000000001</v>
      </c>
      <c r="Y645" s="42">
        <v>10.210000000000001</v>
      </c>
      <c r="Z645" s="42">
        <v>10.38</v>
      </c>
      <c r="AA645" s="42">
        <v>10.54</v>
      </c>
      <c r="AB645" s="42">
        <v>10.71</v>
      </c>
      <c r="AC645" s="42">
        <v>10.87</v>
      </c>
      <c r="AD645" s="42">
        <v>11.03</v>
      </c>
      <c r="AE645" s="42">
        <v>11.2</v>
      </c>
      <c r="AF645" s="42">
        <v>11.36</v>
      </c>
      <c r="AG645" s="42">
        <v>11.53</v>
      </c>
      <c r="AH645" s="42">
        <v>11.69</v>
      </c>
      <c r="AI645" s="42">
        <v>11.85</v>
      </c>
      <c r="AJ645" s="42">
        <v>12.02</v>
      </c>
      <c r="AK645" s="42">
        <v>12.18</v>
      </c>
      <c r="AL645" s="42">
        <v>12.34</v>
      </c>
      <c r="AM645" s="42">
        <v>12.51</v>
      </c>
      <c r="AN645" s="42">
        <v>12.67</v>
      </c>
      <c r="AO645" s="42">
        <v>12.84</v>
      </c>
      <c r="AP645" s="42">
        <v>13</v>
      </c>
    </row>
    <row r="646" spans="1:42" x14ac:dyDescent="0.2">
      <c r="A646" s="41">
        <v>6.34</v>
      </c>
      <c r="B646" s="42">
        <v>6.44</v>
      </c>
      <c r="C646" s="42">
        <v>6.61</v>
      </c>
      <c r="D646" s="42">
        <v>6.77</v>
      </c>
      <c r="E646" s="42">
        <v>6.93</v>
      </c>
      <c r="F646" s="42">
        <v>7.1</v>
      </c>
      <c r="G646" s="42">
        <v>7.26</v>
      </c>
      <c r="H646" s="42">
        <v>7.43</v>
      </c>
      <c r="I646" s="42">
        <v>7.59</v>
      </c>
      <c r="J646" s="42">
        <v>7.75</v>
      </c>
      <c r="K646" s="42">
        <v>7.92</v>
      </c>
      <c r="L646" s="42">
        <v>8.08</v>
      </c>
      <c r="M646" s="42">
        <v>8.25</v>
      </c>
      <c r="N646" s="42">
        <v>8.41</v>
      </c>
      <c r="O646" s="42">
        <v>8.57</v>
      </c>
      <c r="P646" s="42">
        <v>8.74</v>
      </c>
      <c r="Q646" s="42">
        <v>8.9</v>
      </c>
      <c r="R646" s="42">
        <v>9.06</v>
      </c>
      <c r="S646" s="42">
        <v>9.23</v>
      </c>
      <c r="T646" s="42">
        <v>9.39</v>
      </c>
      <c r="U646" s="42">
        <v>9.56</v>
      </c>
      <c r="V646" s="42">
        <v>9.7200000000000006</v>
      </c>
      <c r="W646" s="42">
        <v>9.8800000000000008</v>
      </c>
      <c r="X646" s="42">
        <v>10.050000000000001</v>
      </c>
      <c r="Y646" s="42">
        <v>10.210000000000001</v>
      </c>
      <c r="Z646" s="42">
        <v>10.38</v>
      </c>
      <c r="AA646" s="42">
        <v>10.54</v>
      </c>
      <c r="AB646" s="42">
        <v>10.7</v>
      </c>
      <c r="AC646" s="42">
        <v>10.87</v>
      </c>
      <c r="AD646" s="42">
        <v>11.03</v>
      </c>
      <c r="AE646" s="42">
        <v>11.19</v>
      </c>
      <c r="AF646" s="42">
        <v>11.36</v>
      </c>
      <c r="AG646" s="42">
        <v>11.52</v>
      </c>
      <c r="AH646" s="42">
        <v>11.69</v>
      </c>
      <c r="AI646" s="42">
        <v>11.85</v>
      </c>
      <c r="AJ646" s="42">
        <v>12.01</v>
      </c>
      <c r="AK646" s="42">
        <v>12.18</v>
      </c>
      <c r="AL646" s="42">
        <v>12.34</v>
      </c>
      <c r="AM646" s="42">
        <v>12.51</v>
      </c>
      <c r="AN646" s="42">
        <v>12.67</v>
      </c>
      <c r="AO646" s="42">
        <v>12.83</v>
      </c>
      <c r="AP646" s="42">
        <v>13</v>
      </c>
    </row>
    <row r="647" spans="1:42" x14ac:dyDescent="0.2">
      <c r="A647" s="41">
        <v>6.35</v>
      </c>
      <c r="B647" s="42">
        <v>6.44</v>
      </c>
      <c r="C647" s="42">
        <v>6.6</v>
      </c>
      <c r="D647" s="42">
        <v>6.77</v>
      </c>
      <c r="E647" s="42">
        <v>6.93</v>
      </c>
      <c r="F647" s="42">
        <v>7.1</v>
      </c>
      <c r="G647" s="42">
        <v>7.26</v>
      </c>
      <c r="H647" s="42">
        <v>7.42</v>
      </c>
      <c r="I647" s="42">
        <v>7.59</v>
      </c>
      <c r="J647" s="42">
        <v>7.75</v>
      </c>
      <c r="K647" s="42">
        <v>7.92</v>
      </c>
      <c r="L647" s="42">
        <v>8.08</v>
      </c>
      <c r="M647" s="42">
        <v>8.24</v>
      </c>
      <c r="N647" s="42">
        <v>8.41</v>
      </c>
      <c r="O647" s="42">
        <v>8.57</v>
      </c>
      <c r="P647" s="42">
        <v>8.74</v>
      </c>
      <c r="Q647" s="42">
        <v>8.9</v>
      </c>
      <c r="R647" s="42">
        <v>9.06</v>
      </c>
      <c r="S647" s="42">
        <v>9.23</v>
      </c>
      <c r="T647" s="42">
        <v>9.39</v>
      </c>
      <c r="U647" s="42">
        <v>9.5500000000000007</v>
      </c>
      <c r="V647" s="42">
        <v>9.7200000000000006</v>
      </c>
      <c r="W647" s="42">
        <v>9.8800000000000008</v>
      </c>
      <c r="X647" s="42">
        <v>10.050000000000001</v>
      </c>
      <c r="Y647" s="42">
        <v>10.210000000000001</v>
      </c>
      <c r="Z647" s="42">
        <v>10.37</v>
      </c>
      <c r="AA647" s="42">
        <v>10.54</v>
      </c>
      <c r="AB647" s="42">
        <v>10.7</v>
      </c>
      <c r="AC647" s="42">
        <v>10.86</v>
      </c>
      <c r="AD647" s="42">
        <v>11.03</v>
      </c>
      <c r="AE647" s="42">
        <v>11.19</v>
      </c>
      <c r="AF647" s="42">
        <v>11.36</v>
      </c>
      <c r="AG647" s="42">
        <v>11.52</v>
      </c>
      <c r="AH647" s="42">
        <v>11.68</v>
      </c>
      <c r="AI647" s="42">
        <v>11.85</v>
      </c>
      <c r="AJ647" s="42">
        <v>12.01</v>
      </c>
      <c r="AK647" s="42">
        <v>12.17</v>
      </c>
      <c r="AL647" s="42">
        <v>12.34</v>
      </c>
      <c r="AM647" s="42">
        <v>12.5</v>
      </c>
      <c r="AN647" s="42">
        <v>12.67</v>
      </c>
      <c r="AO647" s="42">
        <v>12.83</v>
      </c>
      <c r="AP647" s="42">
        <v>12.99</v>
      </c>
    </row>
    <row r="648" spans="1:42" x14ac:dyDescent="0.2">
      <c r="A648" s="41">
        <v>6.36</v>
      </c>
      <c r="B648" s="42">
        <v>6.44</v>
      </c>
      <c r="C648" s="42">
        <v>6.6</v>
      </c>
      <c r="D648" s="42">
        <v>6.77</v>
      </c>
      <c r="E648" s="42">
        <v>6.93</v>
      </c>
      <c r="F648" s="42">
        <v>7.09</v>
      </c>
      <c r="G648" s="42">
        <v>7.26</v>
      </c>
      <c r="H648" s="42">
        <v>7.42</v>
      </c>
      <c r="I648" s="42">
        <v>7.59</v>
      </c>
      <c r="J648" s="42">
        <v>7.75</v>
      </c>
      <c r="K648" s="42">
        <v>7.91</v>
      </c>
      <c r="L648" s="42">
        <v>8.08</v>
      </c>
      <c r="M648" s="42">
        <v>8.24</v>
      </c>
      <c r="N648" s="42">
        <v>8.41</v>
      </c>
      <c r="O648" s="42">
        <v>8.57</v>
      </c>
      <c r="P648" s="42">
        <v>8.73</v>
      </c>
      <c r="Q648" s="42">
        <v>8.9</v>
      </c>
      <c r="R648" s="42">
        <v>9.06</v>
      </c>
      <c r="S648" s="42">
        <v>9.2200000000000006</v>
      </c>
      <c r="T648" s="42">
        <v>9.39</v>
      </c>
      <c r="U648" s="42">
        <v>9.5500000000000007</v>
      </c>
      <c r="V648" s="42">
        <v>9.7200000000000006</v>
      </c>
      <c r="W648" s="42">
        <v>9.8800000000000008</v>
      </c>
      <c r="X648" s="42">
        <v>10.039999999999999</v>
      </c>
      <c r="Y648" s="42">
        <v>10.210000000000001</v>
      </c>
      <c r="Z648" s="42">
        <v>10.37</v>
      </c>
      <c r="AA648" s="42">
        <v>10.53</v>
      </c>
      <c r="AB648" s="42">
        <v>10.7</v>
      </c>
      <c r="AC648" s="42">
        <v>10.86</v>
      </c>
      <c r="AD648" s="42">
        <v>11.03</v>
      </c>
      <c r="AE648" s="42">
        <v>11.19</v>
      </c>
      <c r="AF648" s="42">
        <v>11.35</v>
      </c>
      <c r="AG648" s="42">
        <v>11.52</v>
      </c>
      <c r="AH648" s="42">
        <v>11.68</v>
      </c>
      <c r="AI648" s="42">
        <v>11.84</v>
      </c>
      <c r="AJ648" s="42">
        <v>12.01</v>
      </c>
      <c r="AK648" s="42">
        <v>12.17</v>
      </c>
      <c r="AL648" s="42">
        <v>12.34</v>
      </c>
      <c r="AM648" s="42">
        <v>12.5</v>
      </c>
      <c r="AN648" s="42">
        <v>12.66</v>
      </c>
      <c r="AO648" s="42">
        <v>12.83</v>
      </c>
      <c r="AP648" s="42">
        <v>12.99</v>
      </c>
    </row>
    <row r="649" spans="1:42" x14ac:dyDescent="0.2">
      <c r="A649" s="41">
        <v>6.37</v>
      </c>
      <c r="B649" s="42">
        <v>6.44</v>
      </c>
      <c r="C649" s="42">
        <v>6.6</v>
      </c>
      <c r="D649" s="42">
        <v>6.77</v>
      </c>
      <c r="E649" s="42">
        <v>6.93</v>
      </c>
      <c r="F649" s="42">
        <v>7.09</v>
      </c>
      <c r="G649" s="42">
        <v>7.26</v>
      </c>
      <c r="H649" s="42">
        <v>7.42</v>
      </c>
      <c r="I649" s="42">
        <v>7.58</v>
      </c>
      <c r="J649" s="42">
        <v>7.75</v>
      </c>
      <c r="K649" s="42">
        <v>7.91</v>
      </c>
      <c r="L649" s="42">
        <v>8.08</v>
      </c>
      <c r="M649" s="42">
        <v>8.24</v>
      </c>
      <c r="N649" s="42">
        <v>8.4</v>
      </c>
      <c r="O649" s="42">
        <v>8.57</v>
      </c>
      <c r="P649" s="42">
        <v>8.73</v>
      </c>
      <c r="Q649" s="42">
        <v>8.89</v>
      </c>
      <c r="R649" s="42">
        <v>9.06</v>
      </c>
      <c r="S649" s="42">
        <v>9.2200000000000006</v>
      </c>
      <c r="T649" s="42">
        <v>9.39</v>
      </c>
      <c r="U649" s="42">
        <v>9.5500000000000007</v>
      </c>
      <c r="V649" s="42">
        <v>9.7100000000000009</v>
      </c>
      <c r="W649" s="42">
        <v>9.8800000000000008</v>
      </c>
      <c r="X649" s="42">
        <v>10.039999999999999</v>
      </c>
      <c r="Y649" s="42">
        <v>10.199999999999999</v>
      </c>
      <c r="Z649" s="42">
        <v>10.37</v>
      </c>
      <c r="AA649" s="42">
        <v>10.53</v>
      </c>
      <c r="AB649" s="42">
        <v>10.7</v>
      </c>
      <c r="AC649" s="42">
        <v>10.86</v>
      </c>
      <c r="AD649" s="42">
        <v>11.02</v>
      </c>
      <c r="AE649" s="42">
        <v>11.19</v>
      </c>
      <c r="AF649" s="42">
        <v>11.35</v>
      </c>
      <c r="AG649" s="42">
        <v>11.51</v>
      </c>
      <c r="AH649" s="42">
        <v>11.68</v>
      </c>
      <c r="AI649" s="42">
        <v>11.84</v>
      </c>
      <c r="AJ649" s="42">
        <v>12</v>
      </c>
      <c r="AK649" s="42">
        <v>12.17</v>
      </c>
      <c r="AL649" s="42">
        <v>12.33</v>
      </c>
      <c r="AM649" s="42">
        <v>12.5</v>
      </c>
      <c r="AN649" s="42">
        <v>12.66</v>
      </c>
      <c r="AO649" s="42">
        <v>12.82</v>
      </c>
      <c r="AP649" s="42">
        <v>12.99</v>
      </c>
    </row>
    <row r="650" spans="1:42" x14ac:dyDescent="0.2">
      <c r="A650" s="41">
        <v>6.38</v>
      </c>
      <c r="B650" s="42">
        <v>6.44</v>
      </c>
      <c r="C650" s="42">
        <v>6.6</v>
      </c>
      <c r="D650" s="42">
        <v>6.76</v>
      </c>
      <c r="E650" s="42">
        <v>6.93</v>
      </c>
      <c r="F650" s="42">
        <v>7.09</v>
      </c>
      <c r="G650" s="42">
        <v>7.25</v>
      </c>
      <c r="H650" s="42">
        <v>7.42</v>
      </c>
      <c r="I650" s="42">
        <v>7.58</v>
      </c>
      <c r="J650" s="42">
        <v>7.75</v>
      </c>
      <c r="K650" s="42">
        <v>7.91</v>
      </c>
      <c r="L650" s="42">
        <v>8.07</v>
      </c>
      <c r="M650" s="42">
        <v>8.24</v>
      </c>
      <c r="N650" s="42">
        <v>8.4</v>
      </c>
      <c r="O650" s="42">
        <v>8.56</v>
      </c>
      <c r="P650" s="42">
        <v>8.73</v>
      </c>
      <c r="Q650" s="42">
        <v>8.89</v>
      </c>
      <c r="R650" s="42">
        <v>9.06</v>
      </c>
      <c r="S650" s="42">
        <v>9.2200000000000006</v>
      </c>
      <c r="T650" s="42">
        <v>9.3800000000000008</v>
      </c>
      <c r="U650" s="42">
        <v>9.5500000000000007</v>
      </c>
      <c r="V650" s="42">
        <v>9.7100000000000009</v>
      </c>
      <c r="W650" s="42">
        <v>9.8699999999999992</v>
      </c>
      <c r="X650" s="42">
        <v>10.039999999999999</v>
      </c>
      <c r="Y650" s="42">
        <v>10.199999999999999</v>
      </c>
      <c r="Z650" s="42">
        <v>10.37</v>
      </c>
      <c r="AA650" s="42">
        <v>10.53</v>
      </c>
      <c r="AB650" s="42">
        <v>10.69</v>
      </c>
      <c r="AC650" s="42">
        <v>10.86</v>
      </c>
      <c r="AD650" s="42">
        <v>11.02</v>
      </c>
      <c r="AE650" s="42">
        <v>11.18</v>
      </c>
      <c r="AF650" s="42">
        <v>11.35</v>
      </c>
      <c r="AG650" s="42">
        <v>11.51</v>
      </c>
      <c r="AH650" s="42">
        <v>11.67</v>
      </c>
      <c r="AI650" s="42">
        <v>11.84</v>
      </c>
      <c r="AJ650" s="42">
        <v>12</v>
      </c>
      <c r="AK650" s="42">
        <v>12.17</v>
      </c>
      <c r="AL650" s="42">
        <v>12.33</v>
      </c>
      <c r="AM650" s="42">
        <v>12.49</v>
      </c>
      <c r="AN650" s="42">
        <v>12.66</v>
      </c>
      <c r="AO650" s="42">
        <v>12.82</v>
      </c>
      <c r="AP650" s="42">
        <v>12.98</v>
      </c>
    </row>
    <row r="651" spans="1:42" x14ac:dyDescent="0.2">
      <c r="A651" s="41">
        <v>6.39</v>
      </c>
      <c r="B651" s="42">
        <v>6.43</v>
      </c>
      <c r="C651" s="42">
        <v>6.6</v>
      </c>
      <c r="D651" s="42">
        <v>6.76</v>
      </c>
      <c r="E651" s="42">
        <v>6.93</v>
      </c>
      <c r="F651" s="42">
        <v>7.09</v>
      </c>
      <c r="G651" s="42">
        <v>7.25</v>
      </c>
      <c r="H651" s="42">
        <v>7.42</v>
      </c>
      <c r="I651" s="42">
        <v>7.58</v>
      </c>
      <c r="J651" s="42">
        <v>7.74</v>
      </c>
      <c r="K651" s="42">
        <v>7.91</v>
      </c>
      <c r="L651" s="42">
        <v>8.07</v>
      </c>
      <c r="M651" s="42">
        <v>8.24</v>
      </c>
      <c r="N651" s="42">
        <v>8.4</v>
      </c>
      <c r="O651" s="42">
        <v>8.56</v>
      </c>
      <c r="P651" s="42">
        <v>8.73</v>
      </c>
      <c r="Q651" s="42">
        <v>8.89</v>
      </c>
      <c r="R651" s="42">
        <v>9.0500000000000007</v>
      </c>
      <c r="S651" s="42">
        <v>9.2200000000000006</v>
      </c>
      <c r="T651" s="42">
        <v>9.3800000000000008</v>
      </c>
      <c r="U651" s="42">
        <v>9.5399999999999991</v>
      </c>
      <c r="V651" s="42">
        <v>9.7100000000000009</v>
      </c>
      <c r="W651" s="42">
        <v>9.8699999999999992</v>
      </c>
      <c r="X651" s="42">
        <v>10.039999999999999</v>
      </c>
      <c r="Y651" s="42">
        <v>10.199999999999999</v>
      </c>
      <c r="Z651" s="42">
        <v>10.36</v>
      </c>
      <c r="AA651" s="42">
        <v>10.53</v>
      </c>
      <c r="AB651" s="42">
        <v>10.69</v>
      </c>
      <c r="AC651" s="42">
        <v>10.85</v>
      </c>
      <c r="AD651" s="42">
        <v>11.02</v>
      </c>
      <c r="AE651" s="42">
        <v>11.18</v>
      </c>
      <c r="AF651" s="42">
        <v>11.34</v>
      </c>
      <c r="AG651" s="42">
        <v>11.51</v>
      </c>
      <c r="AH651" s="42">
        <v>11.67</v>
      </c>
      <c r="AI651" s="42">
        <v>11.84</v>
      </c>
      <c r="AJ651" s="42">
        <v>12</v>
      </c>
      <c r="AK651" s="42">
        <v>12.16</v>
      </c>
      <c r="AL651" s="42">
        <v>12.33</v>
      </c>
      <c r="AM651" s="42">
        <v>12.49</v>
      </c>
      <c r="AN651" s="42">
        <v>12.65</v>
      </c>
      <c r="AO651" s="42">
        <v>12.82</v>
      </c>
      <c r="AP651" s="42">
        <v>12.98</v>
      </c>
    </row>
    <row r="652" spans="1:42" x14ac:dyDescent="0.2">
      <c r="A652" s="41">
        <v>6.4</v>
      </c>
      <c r="B652" s="42">
        <v>6.43</v>
      </c>
      <c r="C652" s="42">
        <v>6.6</v>
      </c>
      <c r="D652" s="42">
        <v>6.76</v>
      </c>
      <c r="E652" s="42">
        <v>6.92</v>
      </c>
      <c r="F652" s="42">
        <v>7.09</v>
      </c>
      <c r="G652" s="42">
        <v>7.25</v>
      </c>
      <c r="H652" s="42">
        <v>7.41</v>
      </c>
      <c r="I652" s="42">
        <v>7.58</v>
      </c>
      <c r="J652" s="42">
        <v>7.74</v>
      </c>
      <c r="K652" s="42">
        <v>7.91</v>
      </c>
      <c r="L652" s="42">
        <v>8.07</v>
      </c>
      <c r="M652" s="42">
        <v>8.23</v>
      </c>
      <c r="N652" s="42">
        <v>8.4</v>
      </c>
      <c r="O652" s="42">
        <v>8.56</v>
      </c>
      <c r="P652" s="42">
        <v>8.7200000000000006</v>
      </c>
      <c r="Q652" s="42">
        <v>8.89</v>
      </c>
      <c r="R652" s="42">
        <v>9.0500000000000007</v>
      </c>
      <c r="S652" s="42">
        <v>9.2100000000000009</v>
      </c>
      <c r="T652" s="42">
        <v>9.3800000000000008</v>
      </c>
      <c r="U652" s="42">
        <v>9.5399999999999991</v>
      </c>
      <c r="V652" s="42">
        <v>9.7100000000000009</v>
      </c>
      <c r="W652" s="42">
        <v>9.8699999999999992</v>
      </c>
      <c r="X652" s="42">
        <v>10.029999999999999</v>
      </c>
      <c r="Y652" s="42">
        <v>10.199999999999999</v>
      </c>
      <c r="Z652" s="42">
        <v>10.36</v>
      </c>
      <c r="AA652" s="42">
        <v>10.52</v>
      </c>
      <c r="AB652" s="42">
        <v>10.69</v>
      </c>
      <c r="AC652" s="42">
        <v>10.85</v>
      </c>
      <c r="AD652" s="42">
        <v>11.01</v>
      </c>
      <c r="AE652" s="42">
        <v>11.18</v>
      </c>
      <c r="AF652" s="42">
        <v>11.34</v>
      </c>
      <c r="AG652" s="42">
        <v>11.51</v>
      </c>
      <c r="AH652" s="42">
        <v>11.67</v>
      </c>
      <c r="AI652" s="42">
        <v>11.83</v>
      </c>
      <c r="AJ652" s="42">
        <v>12</v>
      </c>
      <c r="AK652" s="42">
        <v>12.16</v>
      </c>
      <c r="AL652" s="42">
        <v>12.32</v>
      </c>
      <c r="AM652" s="42">
        <v>12.49</v>
      </c>
      <c r="AN652" s="42">
        <v>12.65</v>
      </c>
      <c r="AO652" s="42">
        <v>12.81</v>
      </c>
      <c r="AP652" s="42">
        <v>12.98</v>
      </c>
    </row>
    <row r="653" spans="1:42" x14ac:dyDescent="0.2">
      <c r="A653" s="41">
        <v>6.41</v>
      </c>
      <c r="B653" s="42">
        <v>6.43</v>
      </c>
      <c r="C653" s="42">
        <v>6.59</v>
      </c>
      <c r="D653" s="42">
        <v>6.76</v>
      </c>
      <c r="E653" s="42">
        <v>6.92</v>
      </c>
      <c r="F653" s="42">
        <v>7.09</v>
      </c>
      <c r="G653" s="42">
        <v>7.25</v>
      </c>
      <c r="H653" s="42">
        <v>7.41</v>
      </c>
      <c r="I653" s="42">
        <v>7.58</v>
      </c>
      <c r="J653" s="42">
        <v>7.74</v>
      </c>
      <c r="K653" s="42">
        <v>7.9</v>
      </c>
      <c r="L653" s="42">
        <v>8.07</v>
      </c>
      <c r="M653" s="42">
        <v>8.23</v>
      </c>
      <c r="N653" s="42">
        <v>8.39</v>
      </c>
      <c r="O653" s="42">
        <v>8.56</v>
      </c>
      <c r="P653" s="42">
        <v>8.7200000000000006</v>
      </c>
      <c r="Q653" s="42">
        <v>8.89</v>
      </c>
      <c r="R653" s="42">
        <v>9.0500000000000007</v>
      </c>
      <c r="S653" s="42">
        <v>9.2100000000000009</v>
      </c>
      <c r="T653" s="42">
        <v>9.3800000000000008</v>
      </c>
      <c r="U653" s="42">
        <v>9.5399999999999991</v>
      </c>
      <c r="V653" s="42">
        <v>9.6999999999999993</v>
      </c>
      <c r="W653" s="42">
        <v>9.8699999999999992</v>
      </c>
      <c r="X653" s="42">
        <v>10.029999999999999</v>
      </c>
      <c r="Y653" s="42">
        <v>10.19</v>
      </c>
      <c r="Z653" s="42">
        <v>10.36</v>
      </c>
      <c r="AA653" s="42">
        <v>10.52</v>
      </c>
      <c r="AB653" s="42">
        <v>10.68</v>
      </c>
      <c r="AC653" s="42">
        <v>10.85</v>
      </c>
      <c r="AD653" s="42">
        <v>11.01</v>
      </c>
      <c r="AE653" s="42">
        <v>11.18</v>
      </c>
      <c r="AF653" s="42">
        <v>11.34</v>
      </c>
      <c r="AG653" s="42">
        <v>11.5</v>
      </c>
      <c r="AH653" s="42">
        <v>11.67</v>
      </c>
      <c r="AI653" s="42">
        <v>11.83</v>
      </c>
      <c r="AJ653" s="42">
        <v>11.99</v>
      </c>
      <c r="AK653" s="42">
        <v>12.16</v>
      </c>
      <c r="AL653" s="42">
        <v>12.32</v>
      </c>
      <c r="AM653" s="42">
        <v>12.48</v>
      </c>
      <c r="AN653" s="42">
        <v>12.65</v>
      </c>
      <c r="AO653" s="42">
        <v>12.81</v>
      </c>
      <c r="AP653" s="42">
        <v>12.97</v>
      </c>
    </row>
    <row r="654" spans="1:42" x14ac:dyDescent="0.2">
      <c r="A654" s="41">
        <v>6.42</v>
      </c>
      <c r="B654" s="42">
        <v>6.43</v>
      </c>
      <c r="C654" s="42">
        <v>6.59</v>
      </c>
      <c r="D654" s="42">
        <v>6.76</v>
      </c>
      <c r="E654" s="42">
        <v>6.92</v>
      </c>
      <c r="F654" s="42">
        <v>7.08</v>
      </c>
      <c r="G654" s="42">
        <v>7.25</v>
      </c>
      <c r="H654" s="42">
        <v>7.41</v>
      </c>
      <c r="I654" s="42">
        <v>7.57</v>
      </c>
      <c r="J654" s="42">
        <v>7.74</v>
      </c>
      <c r="K654" s="42">
        <v>7.9</v>
      </c>
      <c r="L654" s="42">
        <v>8.07</v>
      </c>
      <c r="M654" s="42">
        <v>8.23</v>
      </c>
      <c r="N654" s="42">
        <v>8.39</v>
      </c>
      <c r="O654" s="42">
        <v>8.56</v>
      </c>
      <c r="P654" s="42">
        <v>8.7200000000000006</v>
      </c>
      <c r="Q654" s="42">
        <v>8.8800000000000008</v>
      </c>
      <c r="R654" s="42">
        <v>9.0500000000000007</v>
      </c>
      <c r="S654" s="42">
        <v>9.2100000000000009</v>
      </c>
      <c r="T654" s="42">
        <v>9.3699999999999992</v>
      </c>
      <c r="U654" s="42">
        <v>9.5399999999999991</v>
      </c>
      <c r="V654" s="42">
        <v>9.6999999999999993</v>
      </c>
      <c r="W654" s="42">
        <v>9.86</v>
      </c>
      <c r="X654" s="42">
        <v>10.029999999999999</v>
      </c>
      <c r="Y654" s="42">
        <v>10.19</v>
      </c>
      <c r="Z654" s="42">
        <v>10.35</v>
      </c>
      <c r="AA654" s="42">
        <v>10.52</v>
      </c>
      <c r="AB654" s="42">
        <v>10.68</v>
      </c>
      <c r="AC654" s="42">
        <v>10.85</v>
      </c>
      <c r="AD654" s="42">
        <v>11.01</v>
      </c>
      <c r="AE654" s="42">
        <v>11.17</v>
      </c>
      <c r="AF654" s="42">
        <v>11.34</v>
      </c>
      <c r="AG654" s="42">
        <v>11.5</v>
      </c>
      <c r="AH654" s="42">
        <v>11.66</v>
      </c>
      <c r="AI654" s="42">
        <v>11.83</v>
      </c>
      <c r="AJ654" s="42">
        <v>11.99</v>
      </c>
      <c r="AK654" s="42">
        <v>12.15</v>
      </c>
      <c r="AL654" s="42">
        <v>12.32</v>
      </c>
      <c r="AM654" s="42">
        <v>12.48</v>
      </c>
      <c r="AN654" s="42">
        <v>12.64</v>
      </c>
      <c r="AO654" s="42">
        <v>12.81</v>
      </c>
      <c r="AP654" s="42">
        <v>12.97</v>
      </c>
    </row>
    <row r="655" spans="1:42" x14ac:dyDescent="0.2">
      <c r="A655" s="41">
        <v>6.43</v>
      </c>
      <c r="B655" s="42">
        <v>6.43</v>
      </c>
      <c r="C655" s="42">
        <v>6.59</v>
      </c>
      <c r="D655" s="42">
        <v>6.75</v>
      </c>
      <c r="E655" s="42">
        <v>6.92</v>
      </c>
      <c r="F655" s="42">
        <v>7.08</v>
      </c>
      <c r="G655" s="42">
        <v>7.25</v>
      </c>
      <c r="H655" s="42">
        <v>7.41</v>
      </c>
      <c r="I655" s="42">
        <v>7.57</v>
      </c>
      <c r="J655" s="42">
        <v>7.74</v>
      </c>
      <c r="K655" s="42">
        <v>7.9</v>
      </c>
      <c r="L655" s="42">
        <v>8.06</v>
      </c>
      <c r="M655" s="42">
        <v>8.23</v>
      </c>
      <c r="N655" s="42">
        <v>8.39</v>
      </c>
      <c r="O655" s="42">
        <v>8.5500000000000007</v>
      </c>
      <c r="P655" s="42">
        <v>8.7200000000000006</v>
      </c>
      <c r="Q655" s="42">
        <v>8.8800000000000008</v>
      </c>
      <c r="R655" s="42">
        <v>9.0399999999999991</v>
      </c>
      <c r="S655" s="42">
        <v>9.2100000000000009</v>
      </c>
      <c r="T655" s="42">
        <v>9.3699999999999992</v>
      </c>
      <c r="U655" s="42">
        <v>9.5299999999999994</v>
      </c>
      <c r="V655" s="42">
        <v>9.6999999999999993</v>
      </c>
      <c r="W655" s="42">
        <v>9.86</v>
      </c>
      <c r="X655" s="42">
        <v>10.029999999999999</v>
      </c>
      <c r="Y655" s="42">
        <v>10.19</v>
      </c>
      <c r="Z655" s="42">
        <v>10.35</v>
      </c>
      <c r="AA655" s="42">
        <v>10.52</v>
      </c>
      <c r="AB655" s="42">
        <v>10.68</v>
      </c>
      <c r="AC655" s="42">
        <v>10.84</v>
      </c>
      <c r="AD655" s="42">
        <v>11.01</v>
      </c>
      <c r="AE655" s="42">
        <v>11.17</v>
      </c>
      <c r="AF655" s="42">
        <v>11.33</v>
      </c>
      <c r="AG655" s="42">
        <v>11.5</v>
      </c>
      <c r="AH655" s="42">
        <v>11.66</v>
      </c>
      <c r="AI655" s="42">
        <v>11.82</v>
      </c>
      <c r="AJ655" s="42">
        <v>11.99</v>
      </c>
      <c r="AK655" s="42">
        <v>12.15</v>
      </c>
      <c r="AL655" s="42">
        <v>12.31</v>
      </c>
      <c r="AM655" s="42">
        <v>12.48</v>
      </c>
      <c r="AN655" s="42">
        <v>12.64</v>
      </c>
      <c r="AO655" s="42">
        <v>12.8</v>
      </c>
      <c r="AP655" s="42">
        <v>12.97</v>
      </c>
    </row>
    <row r="656" spans="1:42" x14ac:dyDescent="0.2">
      <c r="A656" s="41">
        <v>6.44</v>
      </c>
      <c r="B656" s="42">
        <v>6.43</v>
      </c>
      <c r="C656" s="42">
        <v>6.59</v>
      </c>
      <c r="D656" s="42">
        <v>6.75</v>
      </c>
      <c r="E656" s="42">
        <v>6.92</v>
      </c>
      <c r="F656" s="42">
        <v>7.08</v>
      </c>
      <c r="G656" s="42">
        <v>7.24</v>
      </c>
      <c r="H656" s="42">
        <v>7.41</v>
      </c>
      <c r="I656" s="42">
        <v>7.57</v>
      </c>
      <c r="J656" s="42">
        <v>7.73</v>
      </c>
      <c r="K656" s="42">
        <v>7.9</v>
      </c>
      <c r="L656" s="42">
        <v>8.06</v>
      </c>
      <c r="M656" s="42">
        <v>8.2200000000000006</v>
      </c>
      <c r="N656" s="42">
        <v>8.39</v>
      </c>
      <c r="O656" s="42">
        <v>8.5500000000000007</v>
      </c>
      <c r="P656" s="42">
        <v>8.7200000000000006</v>
      </c>
      <c r="Q656" s="42">
        <v>8.8800000000000008</v>
      </c>
      <c r="R656" s="42">
        <v>9.0399999999999991</v>
      </c>
      <c r="S656" s="42">
        <v>9.2100000000000009</v>
      </c>
      <c r="T656" s="42">
        <v>9.3699999999999992</v>
      </c>
      <c r="U656" s="42">
        <v>9.5299999999999994</v>
      </c>
      <c r="V656" s="42">
        <v>9.6999999999999993</v>
      </c>
      <c r="W656" s="42">
        <v>9.86</v>
      </c>
      <c r="X656" s="42">
        <v>10.02</v>
      </c>
      <c r="Y656" s="42">
        <v>10.19</v>
      </c>
      <c r="Z656" s="42">
        <v>10.35</v>
      </c>
      <c r="AA656" s="42">
        <v>10.51</v>
      </c>
      <c r="AB656" s="42">
        <v>10.68</v>
      </c>
      <c r="AC656" s="42">
        <v>10.84</v>
      </c>
      <c r="AD656" s="42">
        <v>11</v>
      </c>
      <c r="AE656" s="42">
        <v>11.17</v>
      </c>
      <c r="AF656" s="42">
        <v>11.33</v>
      </c>
      <c r="AG656" s="42">
        <v>11.49</v>
      </c>
      <c r="AH656" s="42">
        <v>11.66</v>
      </c>
      <c r="AI656" s="42">
        <v>11.82</v>
      </c>
      <c r="AJ656" s="42">
        <v>11.98</v>
      </c>
      <c r="AK656" s="42">
        <v>12.15</v>
      </c>
      <c r="AL656" s="42">
        <v>12.31</v>
      </c>
      <c r="AM656" s="42">
        <v>12.47</v>
      </c>
      <c r="AN656" s="42">
        <v>12.64</v>
      </c>
      <c r="AO656" s="42">
        <v>12.8</v>
      </c>
      <c r="AP656" s="42">
        <v>12.96</v>
      </c>
    </row>
    <row r="657" spans="1:42" x14ac:dyDescent="0.2">
      <c r="A657" s="41">
        <v>6.45</v>
      </c>
      <c r="B657" s="42">
        <v>6.42</v>
      </c>
      <c r="C657" s="42">
        <v>6.59</v>
      </c>
      <c r="D657" s="42">
        <v>6.75</v>
      </c>
      <c r="E657" s="42">
        <v>6.91</v>
      </c>
      <c r="F657" s="42">
        <v>7.08</v>
      </c>
      <c r="G657" s="42">
        <v>7.24</v>
      </c>
      <c r="H657" s="42">
        <v>7.41</v>
      </c>
      <c r="I657" s="42">
        <v>7.57</v>
      </c>
      <c r="J657" s="42">
        <v>7.73</v>
      </c>
      <c r="K657" s="42">
        <v>7.9</v>
      </c>
      <c r="L657" s="42">
        <v>8.06</v>
      </c>
      <c r="M657" s="42">
        <v>8.2200000000000006</v>
      </c>
      <c r="N657" s="42">
        <v>8.39</v>
      </c>
      <c r="O657" s="42">
        <v>8.5500000000000007</v>
      </c>
      <c r="P657" s="42">
        <v>8.7100000000000009</v>
      </c>
      <c r="Q657" s="42">
        <v>8.8800000000000008</v>
      </c>
      <c r="R657" s="42">
        <v>9.0399999999999991</v>
      </c>
      <c r="S657" s="42">
        <v>9.1999999999999993</v>
      </c>
      <c r="T657" s="42">
        <v>9.3699999999999992</v>
      </c>
      <c r="U657" s="42">
        <v>9.5299999999999994</v>
      </c>
      <c r="V657" s="42">
        <v>9.69</v>
      </c>
      <c r="W657" s="42">
        <v>9.86</v>
      </c>
      <c r="X657" s="42">
        <v>10.02</v>
      </c>
      <c r="Y657" s="42">
        <v>10.18</v>
      </c>
      <c r="Z657" s="42">
        <v>10.35</v>
      </c>
      <c r="AA657" s="42">
        <v>10.51</v>
      </c>
      <c r="AB657" s="42">
        <v>10.67</v>
      </c>
      <c r="AC657" s="42">
        <v>10.84</v>
      </c>
      <c r="AD657" s="42">
        <v>11</v>
      </c>
      <c r="AE657" s="42">
        <v>11.16</v>
      </c>
      <c r="AF657" s="42">
        <v>11.33</v>
      </c>
      <c r="AG657" s="42">
        <v>11.49</v>
      </c>
      <c r="AH657" s="42">
        <v>11.65</v>
      </c>
      <c r="AI657" s="42">
        <v>11.82</v>
      </c>
      <c r="AJ657" s="42">
        <v>11.98</v>
      </c>
      <c r="AK657" s="42">
        <v>12.14</v>
      </c>
      <c r="AL657" s="42">
        <v>12.31</v>
      </c>
      <c r="AM657" s="42">
        <v>12.47</v>
      </c>
      <c r="AN657" s="42">
        <v>12.63</v>
      </c>
      <c r="AO657" s="42">
        <v>12.8</v>
      </c>
      <c r="AP657" s="42">
        <v>12.96</v>
      </c>
    </row>
    <row r="658" spans="1:42" x14ac:dyDescent="0.2">
      <c r="A658" s="41">
        <v>6.46</v>
      </c>
      <c r="B658" s="42">
        <v>6.42</v>
      </c>
      <c r="C658" s="42">
        <v>6.59</v>
      </c>
      <c r="D658" s="42">
        <v>6.75</v>
      </c>
      <c r="E658" s="42">
        <v>6.91</v>
      </c>
      <c r="F658" s="42">
        <v>7.08</v>
      </c>
      <c r="G658" s="42">
        <v>7.24</v>
      </c>
      <c r="H658" s="42">
        <v>7.4</v>
      </c>
      <c r="I658" s="42">
        <v>7.57</v>
      </c>
      <c r="J658" s="42">
        <v>7.73</v>
      </c>
      <c r="K658" s="42">
        <v>7.89</v>
      </c>
      <c r="L658" s="42">
        <v>8.06</v>
      </c>
      <c r="M658" s="42">
        <v>8.2200000000000006</v>
      </c>
      <c r="N658" s="42">
        <v>8.3800000000000008</v>
      </c>
      <c r="O658" s="42">
        <v>8.5500000000000007</v>
      </c>
      <c r="P658" s="42">
        <v>8.7100000000000009</v>
      </c>
      <c r="Q658" s="42">
        <v>8.8699999999999992</v>
      </c>
      <c r="R658" s="42">
        <v>9.0399999999999991</v>
      </c>
      <c r="S658" s="42">
        <v>9.1999999999999993</v>
      </c>
      <c r="T658" s="42">
        <v>9.36</v>
      </c>
      <c r="U658" s="42">
        <v>9.5299999999999994</v>
      </c>
      <c r="V658" s="42">
        <v>9.69</v>
      </c>
      <c r="W658" s="42">
        <v>9.85</v>
      </c>
      <c r="X658" s="42">
        <v>10.02</v>
      </c>
      <c r="Y658" s="42">
        <v>10.18</v>
      </c>
      <c r="Z658" s="42">
        <v>10.34</v>
      </c>
      <c r="AA658" s="42">
        <v>10.51</v>
      </c>
      <c r="AB658" s="42">
        <v>10.67</v>
      </c>
      <c r="AC658" s="42">
        <v>10.83</v>
      </c>
      <c r="AD658" s="42">
        <v>11</v>
      </c>
      <c r="AE658" s="42">
        <v>11.16</v>
      </c>
      <c r="AF658" s="42">
        <v>11.32</v>
      </c>
      <c r="AG658" s="42">
        <v>11.49</v>
      </c>
      <c r="AH658" s="42">
        <v>11.65</v>
      </c>
      <c r="AI658" s="42">
        <v>11.81</v>
      </c>
      <c r="AJ658" s="42">
        <v>11.98</v>
      </c>
      <c r="AK658" s="42">
        <v>12.14</v>
      </c>
      <c r="AL658" s="42">
        <v>12.3</v>
      </c>
      <c r="AM658" s="42">
        <v>12.47</v>
      </c>
      <c r="AN658" s="42">
        <v>12.63</v>
      </c>
      <c r="AO658" s="42">
        <v>12.79</v>
      </c>
      <c r="AP658" s="42">
        <v>12.96</v>
      </c>
    </row>
    <row r="659" spans="1:42" x14ac:dyDescent="0.2">
      <c r="A659" s="41">
        <v>6.47</v>
      </c>
      <c r="B659" s="42">
        <v>6.42</v>
      </c>
      <c r="C659" s="42">
        <v>6.58</v>
      </c>
      <c r="D659" s="42">
        <v>6.75</v>
      </c>
      <c r="E659" s="42">
        <v>6.91</v>
      </c>
      <c r="F659" s="42">
        <v>7.07</v>
      </c>
      <c r="G659" s="42">
        <v>7.24</v>
      </c>
      <c r="H659" s="42">
        <v>7.4</v>
      </c>
      <c r="I659" s="42">
        <v>7.56</v>
      </c>
      <c r="J659" s="42">
        <v>7.73</v>
      </c>
      <c r="K659" s="42">
        <v>7.89</v>
      </c>
      <c r="L659" s="42">
        <v>8.0500000000000007</v>
      </c>
      <c r="M659" s="42">
        <v>8.2200000000000006</v>
      </c>
      <c r="N659" s="42">
        <v>8.3800000000000008</v>
      </c>
      <c r="O659" s="42">
        <v>8.5500000000000007</v>
      </c>
      <c r="P659" s="42">
        <v>8.7100000000000009</v>
      </c>
      <c r="Q659" s="42">
        <v>8.8699999999999992</v>
      </c>
      <c r="R659" s="42">
        <v>9.0399999999999991</v>
      </c>
      <c r="S659" s="42">
        <v>9.1999999999999993</v>
      </c>
      <c r="T659" s="42">
        <v>9.36</v>
      </c>
      <c r="U659" s="42">
        <v>9.5299999999999994</v>
      </c>
      <c r="V659" s="42">
        <v>9.69</v>
      </c>
      <c r="W659" s="42">
        <v>9.85</v>
      </c>
      <c r="X659" s="42">
        <v>10.02</v>
      </c>
      <c r="Y659" s="42">
        <v>10.18</v>
      </c>
      <c r="Z659" s="42">
        <v>10.34</v>
      </c>
      <c r="AA659" s="42">
        <v>10.51</v>
      </c>
      <c r="AB659" s="42">
        <v>10.67</v>
      </c>
      <c r="AC659" s="42">
        <v>10.83</v>
      </c>
      <c r="AD659" s="42">
        <v>11</v>
      </c>
      <c r="AE659" s="42">
        <v>11.16</v>
      </c>
      <c r="AF659" s="42">
        <v>11.32</v>
      </c>
      <c r="AG659" s="42">
        <v>11.48</v>
      </c>
      <c r="AH659" s="42">
        <v>11.65</v>
      </c>
      <c r="AI659" s="42">
        <v>11.81</v>
      </c>
      <c r="AJ659" s="42">
        <v>11.97</v>
      </c>
      <c r="AK659" s="42">
        <v>12.14</v>
      </c>
      <c r="AL659" s="42">
        <v>12.3</v>
      </c>
      <c r="AM659" s="42">
        <v>12.46</v>
      </c>
      <c r="AN659" s="42">
        <v>12.63</v>
      </c>
      <c r="AO659" s="42">
        <v>12.79</v>
      </c>
      <c r="AP659" s="42">
        <v>12.95</v>
      </c>
    </row>
    <row r="660" spans="1:42" x14ac:dyDescent="0.2">
      <c r="A660" s="41">
        <v>6.48</v>
      </c>
      <c r="B660" s="42">
        <v>6.42</v>
      </c>
      <c r="C660" s="42">
        <v>6.58</v>
      </c>
      <c r="D660" s="42">
        <v>6.75</v>
      </c>
      <c r="E660" s="42">
        <v>6.91</v>
      </c>
      <c r="F660" s="42">
        <v>7.07</v>
      </c>
      <c r="G660" s="42">
        <v>7.24</v>
      </c>
      <c r="H660" s="42">
        <v>7.4</v>
      </c>
      <c r="I660" s="42">
        <v>7.56</v>
      </c>
      <c r="J660" s="42">
        <v>7.73</v>
      </c>
      <c r="K660" s="42">
        <v>7.89</v>
      </c>
      <c r="L660" s="42">
        <v>8.0500000000000007</v>
      </c>
      <c r="M660" s="42">
        <v>8.2200000000000006</v>
      </c>
      <c r="N660" s="42">
        <v>8.3800000000000008</v>
      </c>
      <c r="O660" s="42">
        <v>8.5399999999999991</v>
      </c>
      <c r="P660" s="42">
        <v>8.7100000000000009</v>
      </c>
      <c r="Q660" s="42">
        <v>8.8699999999999992</v>
      </c>
      <c r="R660" s="42">
        <v>9.0299999999999994</v>
      </c>
      <c r="S660" s="42">
        <v>9.1999999999999993</v>
      </c>
      <c r="T660" s="42">
        <v>9.36</v>
      </c>
      <c r="U660" s="42">
        <v>9.52</v>
      </c>
      <c r="V660" s="42">
        <v>9.69</v>
      </c>
      <c r="W660" s="42">
        <v>9.85</v>
      </c>
      <c r="X660" s="42">
        <v>10.01</v>
      </c>
      <c r="Y660" s="42">
        <v>10.18</v>
      </c>
      <c r="Z660" s="42">
        <v>10.34</v>
      </c>
      <c r="AA660" s="42">
        <v>10.5</v>
      </c>
      <c r="AB660" s="42">
        <v>10.67</v>
      </c>
      <c r="AC660" s="42">
        <v>10.83</v>
      </c>
      <c r="AD660" s="42">
        <v>10.99</v>
      </c>
      <c r="AE660" s="42">
        <v>11.16</v>
      </c>
      <c r="AF660" s="42">
        <v>11.32</v>
      </c>
      <c r="AG660" s="42">
        <v>11.48</v>
      </c>
      <c r="AH660" s="42">
        <v>11.65</v>
      </c>
      <c r="AI660" s="42">
        <v>11.81</v>
      </c>
      <c r="AJ660" s="42">
        <v>11.97</v>
      </c>
      <c r="AK660" s="42">
        <v>12.13</v>
      </c>
      <c r="AL660" s="42">
        <v>12.3</v>
      </c>
      <c r="AM660" s="42">
        <v>12.46</v>
      </c>
      <c r="AN660" s="42">
        <v>12.62</v>
      </c>
      <c r="AO660" s="42">
        <v>12.79</v>
      </c>
      <c r="AP660" s="42">
        <v>12.95</v>
      </c>
    </row>
    <row r="661" spans="1:42" x14ac:dyDescent="0.2">
      <c r="A661" s="41">
        <v>6.49</v>
      </c>
      <c r="B661" s="42">
        <v>6.42</v>
      </c>
      <c r="C661" s="42">
        <v>6.58</v>
      </c>
      <c r="D661" s="42">
        <v>6.74</v>
      </c>
      <c r="E661" s="42">
        <v>6.91</v>
      </c>
      <c r="F661" s="42">
        <v>7.07</v>
      </c>
      <c r="G661" s="42">
        <v>7.23</v>
      </c>
      <c r="H661" s="42">
        <v>7.4</v>
      </c>
      <c r="I661" s="42">
        <v>7.56</v>
      </c>
      <c r="J661" s="42">
        <v>7.72</v>
      </c>
      <c r="K661" s="42">
        <v>7.89</v>
      </c>
      <c r="L661" s="42">
        <v>8.0500000000000007</v>
      </c>
      <c r="M661" s="42">
        <v>8.2100000000000009</v>
      </c>
      <c r="N661" s="42">
        <v>8.3800000000000008</v>
      </c>
      <c r="O661" s="42">
        <v>8.5399999999999991</v>
      </c>
      <c r="P661" s="42">
        <v>8.6999999999999993</v>
      </c>
      <c r="Q661" s="42">
        <v>8.8699999999999992</v>
      </c>
      <c r="R661" s="42">
        <v>9.0299999999999994</v>
      </c>
      <c r="S661" s="42">
        <v>9.19</v>
      </c>
      <c r="T661" s="42">
        <v>9.36</v>
      </c>
      <c r="U661" s="42">
        <v>9.52</v>
      </c>
      <c r="V661" s="42">
        <v>9.68</v>
      </c>
      <c r="W661" s="42">
        <v>9.85</v>
      </c>
      <c r="X661" s="42">
        <v>10.01</v>
      </c>
      <c r="Y661" s="42">
        <v>10.17</v>
      </c>
      <c r="Z661" s="42">
        <v>10.34</v>
      </c>
      <c r="AA661" s="42">
        <v>10.5</v>
      </c>
      <c r="AB661" s="42">
        <v>10.66</v>
      </c>
      <c r="AC661" s="42">
        <v>10.83</v>
      </c>
      <c r="AD661" s="42">
        <v>10.99</v>
      </c>
      <c r="AE661" s="42">
        <v>11.15</v>
      </c>
      <c r="AF661" s="42">
        <v>11.32</v>
      </c>
      <c r="AG661" s="42">
        <v>11.48</v>
      </c>
      <c r="AH661" s="42">
        <v>11.64</v>
      </c>
      <c r="AI661" s="42">
        <v>11.81</v>
      </c>
      <c r="AJ661" s="42">
        <v>11.97</v>
      </c>
      <c r="AK661" s="42">
        <v>12.13</v>
      </c>
      <c r="AL661" s="42">
        <v>12.3</v>
      </c>
      <c r="AM661" s="42">
        <v>12.46</v>
      </c>
      <c r="AN661" s="42">
        <v>12.62</v>
      </c>
      <c r="AO661" s="42">
        <v>12.78</v>
      </c>
      <c r="AP661" s="42">
        <v>12.95</v>
      </c>
    </row>
    <row r="662" spans="1:42" x14ac:dyDescent="0.2">
      <c r="A662" s="41">
        <v>6.5</v>
      </c>
      <c r="B662" s="42">
        <v>6.42</v>
      </c>
      <c r="C662" s="42">
        <v>6.58</v>
      </c>
      <c r="D662" s="42">
        <v>6.74</v>
      </c>
      <c r="E662" s="42">
        <v>6.91</v>
      </c>
      <c r="F662" s="42">
        <v>7.07</v>
      </c>
      <c r="G662" s="42">
        <v>7.23</v>
      </c>
      <c r="H662" s="42">
        <v>7.4</v>
      </c>
      <c r="I662" s="42">
        <v>7.56</v>
      </c>
      <c r="J662" s="42">
        <v>7.72</v>
      </c>
      <c r="K662" s="42">
        <v>7.89</v>
      </c>
      <c r="L662" s="42">
        <v>8.0500000000000007</v>
      </c>
      <c r="M662" s="42">
        <v>8.2100000000000009</v>
      </c>
      <c r="N662" s="42">
        <v>8.3800000000000008</v>
      </c>
      <c r="O662" s="42">
        <v>8.5399999999999991</v>
      </c>
      <c r="P662" s="42">
        <v>8.6999999999999993</v>
      </c>
      <c r="Q662" s="42">
        <v>8.86</v>
      </c>
      <c r="R662" s="42">
        <v>9.0299999999999994</v>
      </c>
      <c r="S662" s="42">
        <v>9.19</v>
      </c>
      <c r="T662" s="42">
        <v>9.35</v>
      </c>
      <c r="U662" s="42">
        <v>9.52</v>
      </c>
      <c r="V662" s="42">
        <v>9.68</v>
      </c>
      <c r="W662" s="42">
        <v>9.84</v>
      </c>
      <c r="X662" s="42">
        <v>10.01</v>
      </c>
      <c r="Y662" s="42">
        <v>10.17</v>
      </c>
      <c r="Z662" s="42">
        <v>10.33</v>
      </c>
      <c r="AA662" s="42">
        <v>10.5</v>
      </c>
      <c r="AB662" s="42">
        <v>10.66</v>
      </c>
      <c r="AC662" s="42">
        <v>10.82</v>
      </c>
      <c r="AD662" s="42">
        <v>10.99</v>
      </c>
      <c r="AE662" s="42">
        <v>11.15</v>
      </c>
      <c r="AF662" s="42">
        <v>11.31</v>
      </c>
      <c r="AG662" s="42">
        <v>11.48</v>
      </c>
      <c r="AH662" s="42">
        <v>11.64</v>
      </c>
      <c r="AI662" s="42">
        <v>11.8</v>
      </c>
      <c r="AJ662" s="42">
        <v>11.97</v>
      </c>
      <c r="AK662" s="42">
        <v>12.13</v>
      </c>
      <c r="AL662" s="42">
        <v>12.29</v>
      </c>
      <c r="AM662" s="42">
        <v>12.46</v>
      </c>
      <c r="AN662" s="42">
        <v>12.62</v>
      </c>
      <c r="AO662" s="42">
        <v>12.78</v>
      </c>
      <c r="AP662" s="42">
        <v>12.94</v>
      </c>
    </row>
    <row r="663" spans="1:42" x14ac:dyDescent="0.2">
      <c r="A663" s="41">
        <v>6.51</v>
      </c>
      <c r="B663" s="42">
        <v>6.41</v>
      </c>
      <c r="C663" s="42">
        <v>6.58</v>
      </c>
      <c r="D663" s="42">
        <v>6.74</v>
      </c>
      <c r="E663" s="42">
        <v>6.9</v>
      </c>
      <c r="F663" s="42">
        <v>7.07</v>
      </c>
      <c r="G663" s="42">
        <v>7.23</v>
      </c>
      <c r="H663" s="42">
        <v>7.39</v>
      </c>
      <c r="I663" s="42">
        <v>7.56</v>
      </c>
      <c r="J663" s="42">
        <v>7.72</v>
      </c>
      <c r="K663" s="42">
        <v>7.88</v>
      </c>
      <c r="L663" s="42">
        <v>8.0500000000000007</v>
      </c>
      <c r="M663" s="42">
        <v>8.2100000000000009</v>
      </c>
      <c r="N663" s="42">
        <v>8.3699999999999992</v>
      </c>
      <c r="O663" s="42">
        <v>8.5399999999999991</v>
      </c>
      <c r="P663" s="42">
        <v>8.6999999999999993</v>
      </c>
      <c r="Q663" s="42">
        <v>8.86</v>
      </c>
      <c r="R663" s="42">
        <v>9.0299999999999994</v>
      </c>
      <c r="S663" s="42">
        <v>9.19</v>
      </c>
      <c r="T663" s="42">
        <v>9.35</v>
      </c>
      <c r="U663" s="42">
        <v>9.52</v>
      </c>
      <c r="V663" s="42">
        <v>9.68</v>
      </c>
      <c r="W663" s="42">
        <v>9.84</v>
      </c>
      <c r="X663" s="42">
        <v>10</v>
      </c>
      <c r="Y663" s="42">
        <v>10.17</v>
      </c>
      <c r="Z663" s="42">
        <v>10.33</v>
      </c>
      <c r="AA663" s="42">
        <v>10.49</v>
      </c>
      <c r="AB663" s="42">
        <v>10.66</v>
      </c>
      <c r="AC663" s="42">
        <v>10.82</v>
      </c>
      <c r="AD663" s="42">
        <v>10.98</v>
      </c>
      <c r="AE663" s="42">
        <v>11.15</v>
      </c>
      <c r="AF663" s="42">
        <v>11.31</v>
      </c>
      <c r="AG663" s="42">
        <v>11.47</v>
      </c>
      <c r="AH663" s="42">
        <v>11.64</v>
      </c>
      <c r="AI663" s="42">
        <v>11.8</v>
      </c>
      <c r="AJ663" s="42">
        <v>11.96</v>
      </c>
      <c r="AK663" s="42">
        <v>12.13</v>
      </c>
      <c r="AL663" s="42">
        <v>12.29</v>
      </c>
      <c r="AM663" s="42">
        <v>12.45</v>
      </c>
      <c r="AN663" s="42">
        <v>12.62</v>
      </c>
      <c r="AO663" s="42">
        <v>12.78</v>
      </c>
      <c r="AP663" s="42">
        <v>12.94</v>
      </c>
    </row>
    <row r="664" spans="1:42" x14ac:dyDescent="0.2">
      <c r="A664" s="41">
        <v>6.52</v>
      </c>
      <c r="B664" s="42">
        <v>6.41</v>
      </c>
      <c r="C664" s="42">
        <v>6.58</v>
      </c>
      <c r="D664" s="42">
        <v>6.74</v>
      </c>
      <c r="E664" s="42">
        <v>6.9</v>
      </c>
      <c r="F664" s="42">
        <v>7.07</v>
      </c>
      <c r="G664" s="42">
        <v>7.23</v>
      </c>
      <c r="H664" s="42">
        <v>7.39</v>
      </c>
      <c r="I664" s="42">
        <v>7.56</v>
      </c>
      <c r="J664" s="42">
        <v>7.72</v>
      </c>
      <c r="K664" s="42">
        <v>7.88</v>
      </c>
      <c r="L664" s="42">
        <v>8.0399999999999991</v>
      </c>
      <c r="M664" s="42">
        <v>8.2100000000000009</v>
      </c>
      <c r="N664" s="42">
        <v>8.3699999999999992</v>
      </c>
      <c r="O664" s="42">
        <v>8.5299999999999994</v>
      </c>
      <c r="P664" s="42">
        <v>8.6999999999999993</v>
      </c>
      <c r="Q664" s="42">
        <v>8.86</v>
      </c>
      <c r="R664" s="42">
        <v>9.02</v>
      </c>
      <c r="S664" s="42">
        <v>9.19</v>
      </c>
      <c r="T664" s="42">
        <v>9.35</v>
      </c>
      <c r="U664" s="42">
        <v>9.51</v>
      </c>
      <c r="V664" s="42">
        <v>9.68</v>
      </c>
      <c r="W664" s="42">
        <v>9.84</v>
      </c>
      <c r="X664" s="42">
        <v>10</v>
      </c>
      <c r="Y664" s="42">
        <v>10.17</v>
      </c>
      <c r="Z664" s="42">
        <v>10.33</v>
      </c>
      <c r="AA664" s="42">
        <v>10.49</v>
      </c>
      <c r="AB664" s="42">
        <v>10.65</v>
      </c>
      <c r="AC664" s="42">
        <v>10.82</v>
      </c>
      <c r="AD664" s="42">
        <v>10.98</v>
      </c>
      <c r="AE664" s="42">
        <v>11.14</v>
      </c>
      <c r="AF664" s="42">
        <v>11.31</v>
      </c>
      <c r="AG664" s="42">
        <v>11.47</v>
      </c>
      <c r="AH664" s="42">
        <v>11.63</v>
      </c>
      <c r="AI664" s="42">
        <v>11.8</v>
      </c>
      <c r="AJ664" s="42">
        <v>11.96</v>
      </c>
      <c r="AK664" s="42">
        <v>12.12</v>
      </c>
      <c r="AL664" s="42">
        <v>12.29</v>
      </c>
      <c r="AM664" s="42">
        <v>12.45</v>
      </c>
      <c r="AN664" s="42">
        <v>12.61</v>
      </c>
      <c r="AO664" s="42">
        <v>12.78</v>
      </c>
      <c r="AP664" s="42">
        <v>12.94</v>
      </c>
    </row>
    <row r="665" spans="1:42" x14ac:dyDescent="0.2">
      <c r="A665" s="41">
        <v>6.53</v>
      </c>
      <c r="B665" s="42">
        <v>6.41</v>
      </c>
      <c r="C665" s="42">
        <v>6.57</v>
      </c>
      <c r="D665" s="42">
        <v>6.74</v>
      </c>
      <c r="E665" s="42">
        <v>6.9</v>
      </c>
      <c r="F665" s="42">
        <v>7.06</v>
      </c>
      <c r="G665" s="42">
        <v>7.23</v>
      </c>
      <c r="H665" s="42">
        <v>7.39</v>
      </c>
      <c r="I665" s="42">
        <v>7.55</v>
      </c>
      <c r="J665" s="42">
        <v>7.72</v>
      </c>
      <c r="K665" s="42">
        <v>7.88</v>
      </c>
      <c r="L665" s="42">
        <v>8.0399999999999991</v>
      </c>
      <c r="M665" s="42">
        <v>8.2100000000000009</v>
      </c>
      <c r="N665" s="42">
        <v>8.3699999999999992</v>
      </c>
      <c r="O665" s="42">
        <v>8.5299999999999994</v>
      </c>
      <c r="P665" s="42">
        <v>8.6999999999999993</v>
      </c>
      <c r="Q665" s="42">
        <v>8.86</v>
      </c>
      <c r="R665" s="42">
        <v>9.02</v>
      </c>
      <c r="S665" s="42">
        <v>9.18</v>
      </c>
      <c r="T665" s="42">
        <v>9.35</v>
      </c>
      <c r="U665" s="42">
        <v>9.51</v>
      </c>
      <c r="V665" s="42">
        <v>9.67</v>
      </c>
      <c r="W665" s="42">
        <v>9.84</v>
      </c>
      <c r="X665" s="42">
        <v>10</v>
      </c>
      <c r="Y665" s="42">
        <v>10.16</v>
      </c>
      <c r="Z665" s="42">
        <v>10.33</v>
      </c>
      <c r="AA665" s="42">
        <v>10.49</v>
      </c>
      <c r="AB665" s="42">
        <v>10.65</v>
      </c>
      <c r="AC665" s="42">
        <v>10.82</v>
      </c>
      <c r="AD665" s="42">
        <v>10.98</v>
      </c>
      <c r="AE665" s="42">
        <v>11.14</v>
      </c>
      <c r="AF665" s="42">
        <v>11.3</v>
      </c>
      <c r="AG665" s="42">
        <v>11.47</v>
      </c>
      <c r="AH665" s="42">
        <v>11.63</v>
      </c>
      <c r="AI665" s="42">
        <v>11.79</v>
      </c>
      <c r="AJ665" s="42">
        <v>11.96</v>
      </c>
      <c r="AK665" s="42">
        <v>12.12</v>
      </c>
      <c r="AL665" s="42">
        <v>12.28</v>
      </c>
      <c r="AM665" s="42">
        <v>12.45</v>
      </c>
      <c r="AN665" s="42">
        <v>12.61</v>
      </c>
      <c r="AO665" s="42">
        <v>12.77</v>
      </c>
      <c r="AP665" s="42">
        <v>12.93</v>
      </c>
    </row>
    <row r="666" spans="1:42" x14ac:dyDescent="0.2">
      <c r="A666" s="41">
        <v>6.54</v>
      </c>
      <c r="B666" s="42">
        <v>6.41</v>
      </c>
      <c r="C666" s="42">
        <v>6.57</v>
      </c>
      <c r="D666" s="42">
        <v>6.74</v>
      </c>
      <c r="E666" s="42">
        <v>6.9</v>
      </c>
      <c r="F666" s="42">
        <v>7.06</v>
      </c>
      <c r="G666" s="42">
        <v>7.23</v>
      </c>
      <c r="H666" s="42">
        <v>7.39</v>
      </c>
      <c r="I666" s="42">
        <v>7.55</v>
      </c>
      <c r="J666" s="42">
        <v>7.71</v>
      </c>
      <c r="K666" s="42">
        <v>7.88</v>
      </c>
      <c r="L666" s="42">
        <v>8.0399999999999991</v>
      </c>
      <c r="M666" s="42">
        <v>8.1999999999999993</v>
      </c>
      <c r="N666" s="42">
        <v>8.3699999999999992</v>
      </c>
      <c r="O666" s="42">
        <v>8.5299999999999994</v>
      </c>
      <c r="P666" s="42">
        <v>8.69</v>
      </c>
      <c r="Q666" s="42">
        <v>8.86</v>
      </c>
      <c r="R666" s="42">
        <v>9.02</v>
      </c>
      <c r="S666" s="42">
        <v>9.18</v>
      </c>
      <c r="T666" s="42">
        <v>9.35</v>
      </c>
      <c r="U666" s="42">
        <v>9.51</v>
      </c>
      <c r="V666" s="42">
        <v>9.67</v>
      </c>
      <c r="W666" s="42">
        <v>9.83</v>
      </c>
      <c r="X666" s="42">
        <v>10</v>
      </c>
      <c r="Y666" s="42">
        <v>10.16</v>
      </c>
      <c r="Z666" s="42">
        <v>10.32</v>
      </c>
      <c r="AA666" s="42">
        <v>10.49</v>
      </c>
      <c r="AB666" s="42">
        <v>10.65</v>
      </c>
      <c r="AC666" s="42">
        <v>10.81</v>
      </c>
      <c r="AD666" s="42">
        <v>10.98</v>
      </c>
      <c r="AE666" s="42">
        <v>11.14</v>
      </c>
      <c r="AF666" s="42">
        <v>11.3</v>
      </c>
      <c r="AG666" s="42">
        <v>11.46</v>
      </c>
      <c r="AH666" s="42">
        <v>11.63</v>
      </c>
      <c r="AI666" s="42">
        <v>11.79</v>
      </c>
      <c r="AJ666" s="42">
        <v>11.95</v>
      </c>
      <c r="AK666" s="42">
        <v>12.12</v>
      </c>
      <c r="AL666" s="42">
        <v>12.28</v>
      </c>
      <c r="AM666" s="42">
        <v>12.44</v>
      </c>
      <c r="AN666" s="42">
        <v>12.61</v>
      </c>
      <c r="AO666" s="42">
        <v>12.77</v>
      </c>
      <c r="AP666" s="42">
        <v>12.93</v>
      </c>
    </row>
    <row r="667" spans="1:42" x14ac:dyDescent="0.2">
      <c r="A667" s="41">
        <v>6.55</v>
      </c>
      <c r="B667" s="42">
        <v>6.41</v>
      </c>
      <c r="C667" s="42">
        <v>6.57</v>
      </c>
      <c r="D667" s="42">
        <v>6.73</v>
      </c>
      <c r="E667" s="42">
        <v>6.9</v>
      </c>
      <c r="F667" s="42">
        <v>7.06</v>
      </c>
      <c r="G667" s="42">
        <v>7.22</v>
      </c>
      <c r="H667" s="42">
        <v>7.39</v>
      </c>
      <c r="I667" s="42">
        <v>7.55</v>
      </c>
      <c r="J667" s="42">
        <v>7.71</v>
      </c>
      <c r="K667" s="42">
        <v>7.88</v>
      </c>
      <c r="L667" s="42">
        <v>8.0399999999999991</v>
      </c>
      <c r="M667" s="42">
        <v>8.1999999999999993</v>
      </c>
      <c r="N667" s="42">
        <v>8.36</v>
      </c>
      <c r="O667" s="42">
        <v>8.5299999999999994</v>
      </c>
      <c r="P667" s="42">
        <v>8.69</v>
      </c>
      <c r="Q667" s="42">
        <v>8.85</v>
      </c>
      <c r="R667" s="42">
        <v>9.02</v>
      </c>
      <c r="S667" s="42">
        <v>9.18</v>
      </c>
      <c r="T667" s="42">
        <v>9.34</v>
      </c>
      <c r="U667" s="42">
        <v>9.51</v>
      </c>
      <c r="V667" s="42">
        <v>9.67</v>
      </c>
      <c r="W667" s="42">
        <v>9.83</v>
      </c>
      <c r="X667" s="42">
        <v>9.99</v>
      </c>
      <c r="Y667" s="42">
        <v>10.16</v>
      </c>
      <c r="Z667" s="42">
        <v>10.32</v>
      </c>
      <c r="AA667" s="42">
        <v>10.48</v>
      </c>
      <c r="AB667" s="42">
        <v>10.65</v>
      </c>
      <c r="AC667" s="42">
        <v>10.81</v>
      </c>
      <c r="AD667" s="42">
        <v>10.97</v>
      </c>
      <c r="AE667" s="42">
        <v>11.14</v>
      </c>
      <c r="AF667" s="42">
        <v>11.3</v>
      </c>
      <c r="AG667" s="42">
        <v>11.46</v>
      </c>
      <c r="AH667" s="42">
        <v>11.62</v>
      </c>
      <c r="AI667" s="42">
        <v>11.79</v>
      </c>
      <c r="AJ667" s="42">
        <v>11.95</v>
      </c>
      <c r="AK667" s="42">
        <v>12.11</v>
      </c>
      <c r="AL667" s="42">
        <v>12.28</v>
      </c>
      <c r="AM667" s="42">
        <v>12.44</v>
      </c>
      <c r="AN667" s="42">
        <v>12.6</v>
      </c>
      <c r="AO667" s="42">
        <v>12.77</v>
      </c>
      <c r="AP667" s="42">
        <v>12.93</v>
      </c>
    </row>
    <row r="668" spans="1:42" x14ac:dyDescent="0.2">
      <c r="A668" s="41">
        <v>6.56</v>
      </c>
      <c r="B668" s="42">
        <v>6.41</v>
      </c>
      <c r="C668" s="42">
        <v>6.57</v>
      </c>
      <c r="D668" s="42">
        <v>6.73</v>
      </c>
      <c r="E668" s="42">
        <v>6.9</v>
      </c>
      <c r="F668" s="42">
        <v>7.06</v>
      </c>
      <c r="G668" s="42">
        <v>7.22</v>
      </c>
      <c r="H668" s="42">
        <v>7.38</v>
      </c>
      <c r="I668" s="42">
        <v>7.55</v>
      </c>
      <c r="J668" s="42">
        <v>7.71</v>
      </c>
      <c r="K668" s="42">
        <v>7.87</v>
      </c>
      <c r="L668" s="42">
        <v>8.0399999999999991</v>
      </c>
      <c r="M668" s="42">
        <v>8.1999999999999993</v>
      </c>
      <c r="N668" s="42">
        <v>8.36</v>
      </c>
      <c r="O668" s="42">
        <v>8.5299999999999994</v>
      </c>
      <c r="P668" s="42">
        <v>8.69</v>
      </c>
      <c r="Q668" s="42">
        <v>8.85</v>
      </c>
      <c r="R668" s="42">
        <v>9.01</v>
      </c>
      <c r="S668" s="42">
        <v>9.18</v>
      </c>
      <c r="T668" s="42">
        <v>9.34</v>
      </c>
      <c r="U668" s="42">
        <v>9.5</v>
      </c>
      <c r="V668" s="42">
        <v>9.67</v>
      </c>
      <c r="W668" s="42">
        <v>9.83</v>
      </c>
      <c r="X668" s="42">
        <v>9.99</v>
      </c>
      <c r="Y668" s="42">
        <v>10.16</v>
      </c>
      <c r="Z668" s="42">
        <v>10.32</v>
      </c>
      <c r="AA668" s="42">
        <v>10.48</v>
      </c>
      <c r="AB668" s="42">
        <v>10.64</v>
      </c>
      <c r="AC668" s="42">
        <v>10.81</v>
      </c>
      <c r="AD668" s="42">
        <v>10.97</v>
      </c>
      <c r="AE668" s="42">
        <v>11.13</v>
      </c>
      <c r="AF668" s="42">
        <v>11.3</v>
      </c>
      <c r="AG668" s="42">
        <v>11.46</v>
      </c>
      <c r="AH668" s="42">
        <v>11.62</v>
      </c>
      <c r="AI668" s="42">
        <v>11.78</v>
      </c>
      <c r="AJ668" s="42">
        <v>11.95</v>
      </c>
      <c r="AK668" s="42">
        <v>12.11</v>
      </c>
      <c r="AL668" s="42">
        <v>12.27</v>
      </c>
      <c r="AM668" s="42">
        <v>12.44</v>
      </c>
      <c r="AN668" s="42">
        <v>12.6</v>
      </c>
      <c r="AO668" s="42">
        <v>12.76</v>
      </c>
      <c r="AP668" s="42">
        <v>12.93</v>
      </c>
    </row>
    <row r="669" spans="1:42" x14ac:dyDescent="0.2">
      <c r="A669" s="41">
        <v>6.57</v>
      </c>
      <c r="B669" s="42">
        <v>6.4</v>
      </c>
      <c r="C669" s="42">
        <v>6.57</v>
      </c>
      <c r="D669" s="42">
        <v>6.73</v>
      </c>
      <c r="E669" s="42">
        <v>6.89</v>
      </c>
      <c r="F669" s="42">
        <v>7.06</v>
      </c>
      <c r="G669" s="42">
        <v>7.22</v>
      </c>
      <c r="H669" s="42">
        <v>7.38</v>
      </c>
      <c r="I669" s="42">
        <v>7.55</v>
      </c>
      <c r="J669" s="42">
        <v>7.71</v>
      </c>
      <c r="K669" s="42">
        <v>7.87</v>
      </c>
      <c r="L669" s="42">
        <v>8.0299999999999994</v>
      </c>
      <c r="M669" s="42">
        <v>8.1999999999999993</v>
      </c>
      <c r="N669" s="42">
        <v>8.36</v>
      </c>
      <c r="O669" s="42">
        <v>8.52</v>
      </c>
      <c r="P669" s="42">
        <v>8.69</v>
      </c>
      <c r="Q669" s="42">
        <v>8.85</v>
      </c>
      <c r="R669" s="42">
        <v>9.01</v>
      </c>
      <c r="S669" s="42">
        <v>9.18</v>
      </c>
      <c r="T669" s="42">
        <v>9.34</v>
      </c>
      <c r="U669" s="42">
        <v>9.5</v>
      </c>
      <c r="V669" s="42">
        <v>9.66</v>
      </c>
      <c r="W669" s="42">
        <v>9.83</v>
      </c>
      <c r="X669" s="42">
        <v>9.99</v>
      </c>
      <c r="Y669" s="42">
        <v>10.15</v>
      </c>
      <c r="Z669" s="42">
        <v>10.32</v>
      </c>
      <c r="AA669" s="42">
        <v>10.48</v>
      </c>
      <c r="AB669" s="42">
        <v>10.64</v>
      </c>
      <c r="AC669" s="42">
        <v>10.8</v>
      </c>
      <c r="AD669" s="42">
        <v>10.97</v>
      </c>
      <c r="AE669" s="42">
        <v>11.13</v>
      </c>
      <c r="AF669" s="42">
        <v>11.29</v>
      </c>
      <c r="AG669" s="42">
        <v>11.46</v>
      </c>
      <c r="AH669" s="42">
        <v>11.62</v>
      </c>
      <c r="AI669" s="42">
        <v>11.78</v>
      </c>
      <c r="AJ669" s="42">
        <v>11.94</v>
      </c>
      <c r="AK669" s="42">
        <v>12.11</v>
      </c>
      <c r="AL669" s="42">
        <v>12.27</v>
      </c>
      <c r="AM669" s="42">
        <v>12.43</v>
      </c>
      <c r="AN669" s="42">
        <v>12.6</v>
      </c>
      <c r="AO669" s="42">
        <v>12.76</v>
      </c>
      <c r="AP669" s="42">
        <v>12.92</v>
      </c>
    </row>
    <row r="670" spans="1:42" x14ac:dyDescent="0.2">
      <c r="A670" s="41">
        <v>6.58</v>
      </c>
      <c r="B670" s="42">
        <v>6.4</v>
      </c>
      <c r="C670" s="42">
        <v>6.57</v>
      </c>
      <c r="D670" s="42">
        <v>6.73</v>
      </c>
      <c r="E670" s="42">
        <v>6.89</v>
      </c>
      <c r="F670" s="42">
        <v>7.05</v>
      </c>
      <c r="G670" s="42">
        <v>7.22</v>
      </c>
      <c r="H670" s="42">
        <v>7.38</v>
      </c>
      <c r="I670" s="42">
        <v>7.54</v>
      </c>
      <c r="J670" s="42">
        <v>7.71</v>
      </c>
      <c r="K670" s="42">
        <v>7.87</v>
      </c>
      <c r="L670" s="42">
        <v>8.0299999999999994</v>
      </c>
      <c r="M670" s="42">
        <v>8.1999999999999993</v>
      </c>
      <c r="N670" s="42">
        <v>8.36</v>
      </c>
      <c r="O670" s="42">
        <v>8.52</v>
      </c>
      <c r="P670" s="42">
        <v>8.68</v>
      </c>
      <c r="Q670" s="42">
        <v>8.85</v>
      </c>
      <c r="R670" s="42">
        <v>9.01</v>
      </c>
      <c r="S670" s="42">
        <v>9.17</v>
      </c>
      <c r="T670" s="42">
        <v>9.34</v>
      </c>
      <c r="U670" s="42">
        <v>9.5</v>
      </c>
      <c r="V670" s="42">
        <v>9.66</v>
      </c>
      <c r="W670" s="42">
        <v>9.82</v>
      </c>
      <c r="X670" s="42">
        <v>9.99</v>
      </c>
      <c r="Y670" s="42">
        <v>10.15</v>
      </c>
      <c r="Z670" s="42">
        <v>10.31</v>
      </c>
      <c r="AA670" s="42">
        <v>10.48</v>
      </c>
      <c r="AB670" s="42">
        <v>10.64</v>
      </c>
      <c r="AC670" s="42">
        <v>10.8</v>
      </c>
      <c r="AD670" s="42">
        <v>10.96</v>
      </c>
      <c r="AE670" s="42">
        <v>11.13</v>
      </c>
      <c r="AF670" s="42">
        <v>11.29</v>
      </c>
      <c r="AG670" s="42">
        <v>11.45</v>
      </c>
      <c r="AH670" s="42">
        <v>11.62</v>
      </c>
      <c r="AI670" s="42">
        <v>11.78</v>
      </c>
      <c r="AJ670" s="42">
        <v>11.94</v>
      </c>
      <c r="AK670" s="42">
        <v>12.1</v>
      </c>
      <c r="AL670" s="42">
        <v>12.27</v>
      </c>
      <c r="AM670" s="42">
        <v>12.43</v>
      </c>
      <c r="AN670" s="42">
        <v>12.59</v>
      </c>
      <c r="AO670" s="42">
        <v>12.76</v>
      </c>
      <c r="AP670" s="42">
        <v>12.92</v>
      </c>
    </row>
    <row r="671" spans="1:42" x14ac:dyDescent="0.2">
      <c r="A671" s="41">
        <v>6.59</v>
      </c>
      <c r="B671" s="42">
        <v>6.4</v>
      </c>
      <c r="C671" s="42">
        <v>6.56</v>
      </c>
      <c r="D671" s="42">
        <v>6.73</v>
      </c>
      <c r="E671" s="42">
        <v>6.89</v>
      </c>
      <c r="F671" s="42">
        <v>7.05</v>
      </c>
      <c r="G671" s="42">
        <v>7.22</v>
      </c>
      <c r="H671" s="42">
        <v>7.38</v>
      </c>
      <c r="I671" s="42">
        <v>7.54</v>
      </c>
      <c r="J671" s="42">
        <v>7.7</v>
      </c>
      <c r="K671" s="42">
        <v>7.87</v>
      </c>
      <c r="L671" s="42">
        <v>8.0299999999999994</v>
      </c>
      <c r="M671" s="42">
        <v>8.19</v>
      </c>
      <c r="N671" s="42">
        <v>8.36</v>
      </c>
      <c r="O671" s="42">
        <v>8.52</v>
      </c>
      <c r="P671" s="42">
        <v>8.68</v>
      </c>
      <c r="Q671" s="42">
        <v>8.84</v>
      </c>
      <c r="R671" s="42">
        <v>9.01</v>
      </c>
      <c r="S671" s="42">
        <v>9.17</v>
      </c>
      <c r="T671" s="42">
        <v>9.33</v>
      </c>
      <c r="U671" s="42">
        <v>9.5</v>
      </c>
      <c r="V671" s="42">
        <v>9.66</v>
      </c>
      <c r="W671" s="42">
        <v>9.82</v>
      </c>
      <c r="X671" s="42">
        <v>9.98</v>
      </c>
      <c r="Y671" s="42">
        <v>10.15</v>
      </c>
      <c r="Z671" s="42">
        <v>10.31</v>
      </c>
      <c r="AA671" s="42">
        <v>10.47</v>
      </c>
      <c r="AB671" s="42">
        <v>10.64</v>
      </c>
      <c r="AC671" s="42">
        <v>10.8</v>
      </c>
      <c r="AD671" s="42">
        <v>10.96</v>
      </c>
      <c r="AE671" s="42">
        <v>11.12</v>
      </c>
      <c r="AF671" s="42">
        <v>11.29</v>
      </c>
      <c r="AG671" s="42">
        <v>11.45</v>
      </c>
      <c r="AH671" s="42">
        <v>11.61</v>
      </c>
      <c r="AI671" s="42">
        <v>11.78</v>
      </c>
      <c r="AJ671" s="42">
        <v>11.94</v>
      </c>
      <c r="AK671" s="42">
        <v>12.1</v>
      </c>
      <c r="AL671" s="42">
        <v>12.26</v>
      </c>
      <c r="AM671" s="42">
        <v>12.43</v>
      </c>
      <c r="AN671" s="42">
        <v>12.59</v>
      </c>
      <c r="AO671" s="42">
        <v>12.75</v>
      </c>
      <c r="AP671" s="42">
        <v>12.92</v>
      </c>
    </row>
    <row r="672" spans="1:42" x14ac:dyDescent="0.2">
      <c r="A672" s="41">
        <v>6.6</v>
      </c>
      <c r="B672" s="42">
        <v>6.4</v>
      </c>
      <c r="C672" s="42">
        <v>6.56</v>
      </c>
      <c r="D672" s="42">
        <v>6.73</v>
      </c>
      <c r="E672" s="42">
        <v>6.89</v>
      </c>
      <c r="F672" s="42">
        <v>7.05</v>
      </c>
      <c r="G672" s="42">
        <v>7.21</v>
      </c>
      <c r="H672" s="42">
        <v>7.38</v>
      </c>
      <c r="I672" s="42">
        <v>7.54</v>
      </c>
      <c r="J672" s="42">
        <v>7.7</v>
      </c>
      <c r="K672" s="42">
        <v>7.87</v>
      </c>
      <c r="L672" s="42">
        <v>8.0299999999999994</v>
      </c>
      <c r="M672" s="42">
        <v>8.19</v>
      </c>
      <c r="N672" s="42">
        <v>8.35</v>
      </c>
      <c r="O672" s="42">
        <v>8.52</v>
      </c>
      <c r="P672" s="42">
        <v>8.68</v>
      </c>
      <c r="Q672" s="42">
        <v>8.84</v>
      </c>
      <c r="R672" s="42">
        <v>9.01</v>
      </c>
      <c r="S672" s="42">
        <v>9.17</v>
      </c>
      <c r="T672" s="42">
        <v>9.33</v>
      </c>
      <c r="U672" s="42">
        <v>9.49</v>
      </c>
      <c r="V672" s="42">
        <v>9.66</v>
      </c>
      <c r="W672" s="42">
        <v>9.82</v>
      </c>
      <c r="X672" s="42">
        <v>9.98</v>
      </c>
      <c r="Y672" s="42">
        <v>10.15</v>
      </c>
      <c r="Z672" s="42">
        <v>10.31</v>
      </c>
      <c r="AA672" s="42">
        <v>10.47</v>
      </c>
      <c r="AB672" s="42">
        <v>10.63</v>
      </c>
      <c r="AC672" s="42">
        <v>10.8</v>
      </c>
      <c r="AD672" s="42">
        <v>10.96</v>
      </c>
      <c r="AE672" s="42">
        <v>11.12</v>
      </c>
      <c r="AF672" s="42">
        <v>11.28</v>
      </c>
      <c r="AG672" s="42">
        <v>11.45</v>
      </c>
      <c r="AH672" s="42">
        <v>11.61</v>
      </c>
      <c r="AI672" s="42">
        <v>11.77</v>
      </c>
      <c r="AJ672" s="42">
        <v>11.94</v>
      </c>
      <c r="AK672" s="42">
        <v>12.1</v>
      </c>
      <c r="AL672" s="42">
        <v>12.26</v>
      </c>
      <c r="AM672" s="42">
        <v>12.42</v>
      </c>
      <c r="AN672" s="42">
        <v>12.59</v>
      </c>
      <c r="AO672" s="42">
        <v>12.75</v>
      </c>
      <c r="AP672" s="42">
        <v>12.91</v>
      </c>
    </row>
    <row r="673" spans="1:42" x14ac:dyDescent="0.2">
      <c r="A673" s="41">
        <v>6.61</v>
      </c>
      <c r="B673" s="42">
        <v>6.4</v>
      </c>
      <c r="C673" s="42">
        <v>6.56</v>
      </c>
      <c r="D673" s="42">
        <v>6.72</v>
      </c>
      <c r="E673" s="42">
        <v>6.89</v>
      </c>
      <c r="F673" s="42">
        <v>7.05</v>
      </c>
      <c r="G673" s="42">
        <v>7.21</v>
      </c>
      <c r="H673" s="42">
        <v>7.37</v>
      </c>
      <c r="I673" s="42">
        <v>7.54</v>
      </c>
      <c r="J673" s="42">
        <v>7.7</v>
      </c>
      <c r="K673" s="42">
        <v>7.86</v>
      </c>
      <c r="L673" s="42">
        <v>8.0299999999999994</v>
      </c>
      <c r="M673" s="42">
        <v>8.19</v>
      </c>
      <c r="N673" s="42">
        <v>8.35</v>
      </c>
      <c r="O673" s="42">
        <v>8.51</v>
      </c>
      <c r="P673" s="42">
        <v>8.68</v>
      </c>
      <c r="Q673" s="42">
        <v>8.84</v>
      </c>
      <c r="R673" s="42">
        <v>9</v>
      </c>
      <c r="S673" s="42">
        <v>9.17</v>
      </c>
      <c r="T673" s="42">
        <v>9.33</v>
      </c>
      <c r="U673" s="42">
        <v>9.49</v>
      </c>
      <c r="V673" s="42">
        <v>9.65</v>
      </c>
      <c r="W673" s="42">
        <v>9.82</v>
      </c>
      <c r="X673" s="42">
        <v>9.98</v>
      </c>
      <c r="Y673" s="42">
        <v>10.14</v>
      </c>
      <c r="Z673" s="42">
        <v>10.31</v>
      </c>
      <c r="AA673" s="42">
        <v>10.47</v>
      </c>
      <c r="AB673" s="42">
        <v>10.63</v>
      </c>
      <c r="AC673" s="42">
        <v>10.79</v>
      </c>
      <c r="AD673" s="42">
        <v>10.96</v>
      </c>
      <c r="AE673" s="42">
        <v>11.12</v>
      </c>
      <c r="AF673" s="42">
        <v>11.28</v>
      </c>
      <c r="AG673" s="42">
        <v>11.44</v>
      </c>
      <c r="AH673" s="42">
        <v>11.61</v>
      </c>
      <c r="AI673" s="42">
        <v>11.77</v>
      </c>
      <c r="AJ673" s="42">
        <v>11.93</v>
      </c>
      <c r="AK673" s="42">
        <v>12.1</v>
      </c>
      <c r="AL673" s="42">
        <v>12.26</v>
      </c>
      <c r="AM673" s="42">
        <v>12.42</v>
      </c>
      <c r="AN673" s="42">
        <v>12.58</v>
      </c>
      <c r="AO673" s="42">
        <v>12.75</v>
      </c>
      <c r="AP673" s="42">
        <v>12.91</v>
      </c>
    </row>
    <row r="674" spans="1:42" x14ac:dyDescent="0.2">
      <c r="A674" s="41">
        <v>6.62</v>
      </c>
      <c r="B674" s="42">
        <v>6.4</v>
      </c>
      <c r="C674" s="42">
        <v>6.56</v>
      </c>
      <c r="D674" s="42">
        <v>6.72</v>
      </c>
      <c r="E674" s="42">
        <v>6.88</v>
      </c>
      <c r="F674" s="42">
        <v>7.05</v>
      </c>
      <c r="G674" s="42">
        <v>7.21</v>
      </c>
      <c r="H674" s="42">
        <v>7.37</v>
      </c>
      <c r="I674" s="42">
        <v>7.54</v>
      </c>
      <c r="J674" s="42">
        <v>7.7</v>
      </c>
      <c r="K674" s="42">
        <v>7.86</v>
      </c>
      <c r="L674" s="42">
        <v>8.02</v>
      </c>
      <c r="M674" s="42">
        <v>8.19</v>
      </c>
      <c r="N674" s="42">
        <v>8.35</v>
      </c>
      <c r="O674" s="42">
        <v>8.51</v>
      </c>
      <c r="P674" s="42">
        <v>8.68</v>
      </c>
      <c r="Q674" s="42">
        <v>8.84</v>
      </c>
      <c r="R674" s="42">
        <v>9</v>
      </c>
      <c r="S674" s="42">
        <v>9.16</v>
      </c>
      <c r="T674" s="42">
        <v>9.33</v>
      </c>
      <c r="U674" s="42">
        <v>9.49</v>
      </c>
      <c r="V674" s="42">
        <v>9.65</v>
      </c>
      <c r="W674" s="42">
        <v>9.81</v>
      </c>
      <c r="X674" s="42">
        <v>9.98</v>
      </c>
      <c r="Y674" s="42">
        <v>10.14</v>
      </c>
      <c r="Z674" s="42">
        <v>10.3</v>
      </c>
      <c r="AA674" s="42">
        <v>10.47</v>
      </c>
      <c r="AB674" s="42">
        <v>10.63</v>
      </c>
      <c r="AC674" s="42">
        <v>10.79</v>
      </c>
      <c r="AD674" s="42">
        <v>10.95</v>
      </c>
      <c r="AE674" s="42">
        <v>11.12</v>
      </c>
      <c r="AF674" s="42">
        <v>11.28</v>
      </c>
      <c r="AG674" s="42">
        <v>11.44</v>
      </c>
      <c r="AH674" s="42">
        <v>11.6</v>
      </c>
      <c r="AI674" s="42">
        <v>11.77</v>
      </c>
      <c r="AJ674" s="42">
        <v>11.93</v>
      </c>
      <c r="AK674" s="42">
        <v>12.09</v>
      </c>
      <c r="AL674" s="42">
        <v>12.26</v>
      </c>
      <c r="AM674" s="42">
        <v>12.42</v>
      </c>
      <c r="AN674" s="42">
        <v>12.58</v>
      </c>
      <c r="AO674" s="42">
        <v>12.74</v>
      </c>
      <c r="AP674" s="42">
        <v>12.91</v>
      </c>
    </row>
    <row r="675" spans="1:42" x14ac:dyDescent="0.2">
      <c r="A675" s="41">
        <v>6.63</v>
      </c>
      <c r="B675" s="42">
        <v>6.39</v>
      </c>
      <c r="C675" s="42">
        <v>6.56</v>
      </c>
      <c r="D675" s="42">
        <v>6.72</v>
      </c>
      <c r="E675" s="42">
        <v>6.88</v>
      </c>
      <c r="F675" s="42">
        <v>7.05</v>
      </c>
      <c r="G675" s="42">
        <v>7.21</v>
      </c>
      <c r="H675" s="42">
        <v>7.37</v>
      </c>
      <c r="I675" s="42">
        <v>7.53</v>
      </c>
      <c r="J675" s="42">
        <v>7.7</v>
      </c>
      <c r="K675" s="42">
        <v>7.86</v>
      </c>
      <c r="L675" s="42">
        <v>8.02</v>
      </c>
      <c r="M675" s="42">
        <v>8.18</v>
      </c>
      <c r="N675" s="42">
        <v>8.35</v>
      </c>
      <c r="O675" s="42">
        <v>8.51</v>
      </c>
      <c r="P675" s="42">
        <v>8.67</v>
      </c>
      <c r="Q675" s="42">
        <v>8.84</v>
      </c>
      <c r="R675" s="42">
        <v>9</v>
      </c>
      <c r="S675" s="42">
        <v>9.16</v>
      </c>
      <c r="T675" s="42">
        <v>9.32</v>
      </c>
      <c r="U675" s="42">
        <v>9.49</v>
      </c>
      <c r="V675" s="42">
        <v>9.65</v>
      </c>
      <c r="W675" s="42">
        <v>9.81</v>
      </c>
      <c r="X675" s="42">
        <v>9.9700000000000006</v>
      </c>
      <c r="Y675" s="42">
        <v>10.14</v>
      </c>
      <c r="Z675" s="42">
        <v>10.3</v>
      </c>
      <c r="AA675" s="42">
        <v>10.46</v>
      </c>
      <c r="AB675" s="42">
        <v>10.63</v>
      </c>
      <c r="AC675" s="42">
        <v>10.79</v>
      </c>
      <c r="AD675" s="42">
        <v>10.95</v>
      </c>
      <c r="AE675" s="42">
        <v>11.11</v>
      </c>
      <c r="AF675" s="42">
        <v>11.28</v>
      </c>
      <c r="AG675" s="42">
        <v>11.44</v>
      </c>
      <c r="AH675" s="42">
        <v>11.6</v>
      </c>
      <c r="AI675" s="42">
        <v>11.76</v>
      </c>
      <c r="AJ675" s="42">
        <v>11.93</v>
      </c>
      <c r="AK675" s="42">
        <v>12.09</v>
      </c>
      <c r="AL675" s="42">
        <v>12.25</v>
      </c>
      <c r="AM675" s="42">
        <v>12.41</v>
      </c>
      <c r="AN675" s="42">
        <v>12.58</v>
      </c>
      <c r="AO675" s="42">
        <v>12.74</v>
      </c>
      <c r="AP675" s="42">
        <v>12.9</v>
      </c>
    </row>
    <row r="676" spans="1:42" x14ac:dyDescent="0.2">
      <c r="A676" s="41">
        <v>6.64</v>
      </c>
      <c r="B676" s="42">
        <v>6.39</v>
      </c>
      <c r="C676" s="42">
        <v>6.56</v>
      </c>
      <c r="D676" s="42">
        <v>6.72</v>
      </c>
      <c r="E676" s="42">
        <v>6.88</v>
      </c>
      <c r="F676" s="42">
        <v>7.04</v>
      </c>
      <c r="G676" s="42">
        <v>7.21</v>
      </c>
      <c r="H676" s="42">
        <v>7.37</v>
      </c>
      <c r="I676" s="42">
        <v>7.53</v>
      </c>
      <c r="J676" s="42">
        <v>7.69</v>
      </c>
      <c r="K676" s="42">
        <v>7.86</v>
      </c>
      <c r="L676" s="42">
        <v>8.02</v>
      </c>
      <c r="M676" s="42">
        <v>8.18</v>
      </c>
      <c r="N676" s="42">
        <v>8.35</v>
      </c>
      <c r="O676" s="42">
        <v>8.51</v>
      </c>
      <c r="P676" s="42">
        <v>8.67</v>
      </c>
      <c r="Q676" s="42">
        <v>8.83</v>
      </c>
      <c r="R676" s="42">
        <v>9</v>
      </c>
      <c r="S676" s="42">
        <v>9.16</v>
      </c>
      <c r="T676" s="42">
        <v>9.32</v>
      </c>
      <c r="U676" s="42">
        <v>9.48</v>
      </c>
      <c r="V676" s="42">
        <v>9.65</v>
      </c>
      <c r="W676" s="42">
        <v>9.81</v>
      </c>
      <c r="X676" s="42">
        <v>9.9700000000000006</v>
      </c>
      <c r="Y676" s="42">
        <v>10.130000000000001</v>
      </c>
      <c r="Z676" s="42">
        <v>10.3</v>
      </c>
      <c r="AA676" s="42">
        <v>10.46</v>
      </c>
      <c r="AB676" s="42">
        <v>10.62</v>
      </c>
      <c r="AC676" s="42">
        <v>10.79</v>
      </c>
      <c r="AD676" s="42">
        <v>10.95</v>
      </c>
      <c r="AE676" s="42">
        <v>11.11</v>
      </c>
      <c r="AF676" s="42">
        <v>11.27</v>
      </c>
      <c r="AG676" s="42">
        <v>11.44</v>
      </c>
      <c r="AH676" s="42">
        <v>11.6</v>
      </c>
      <c r="AI676" s="42">
        <v>11.76</v>
      </c>
      <c r="AJ676" s="42">
        <v>11.92</v>
      </c>
      <c r="AK676" s="42">
        <v>12.09</v>
      </c>
      <c r="AL676" s="42">
        <v>12.25</v>
      </c>
      <c r="AM676" s="42">
        <v>12.41</v>
      </c>
      <c r="AN676" s="42">
        <v>12.57</v>
      </c>
      <c r="AO676" s="42">
        <v>12.74</v>
      </c>
      <c r="AP676" s="42">
        <v>12.9</v>
      </c>
    </row>
    <row r="677" spans="1:42" x14ac:dyDescent="0.2">
      <c r="A677" s="41">
        <v>6.65</v>
      </c>
      <c r="B677" s="42">
        <v>6.39</v>
      </c>
      <c r="C677" s="42">
        <v>6.55</v>
      </c>
      <c r="D677" s="42">
        <v>6.72</v>
      </c>
      <c r="E677" s="42">
        <v>6.88</v>
      </c>
      <c r="F677" s="42">
        <v>7.04</v>
      </c>
      <c r="G677" s="42">
        <v>7.2</v>
      </c>
      <c r="H677" s="42">
        <v>7.37</v>
      </c>
      <c r="I677" s="42">
        <v>7.53</v>
      </c>
      <c r="J677" s="42">
        <v>7.69</v>
      </c>
      <c r="K677" s="42">
        <v>7.86</v>
      </c>
      <c r="L677" s="42">
        <v>8.02</v>
      </c>
      <c r="M677" s="42">
        <v>8.18</v>
      </c>
      <c r="N677" s="42">
        <v>8.34</v>
      </c>
      <c r="O677" s="42">
        <v>8.51</v>
      </c>
      <c r="P677" s="42">
        <v>8.67</v>
      </c>
      <c r="Q677" s="42">
        <v>8.83</v>
      </c>
      <c r="R677" s="42">
        <v>8.99</v>
      </c>
      <c r="S677" s="42">
        <v>9.16</v>
      </c>
      <c r="T677" s="42">
        <v>9.32</v>
      </c>
      <c r="U677" s="42">
        <v>9.48</v>
      </c>
      <c r="V677" s="42">
        <v>9.64</v>
      </c>
      <c r="W677" s="42">
        <v>9.81</v>
      </c>
      <c r="X677" s="42">
        <v>9.9700000000000006</v>
      </c>
      <c r="Y677" s="42">
        <v>10.130000000000001</v>
      </c>
      <c r="Z677" s="42">
        <v>10.29</v>
      </c>
      <c r="AA677" s="42">
        <v>10.46</v>
      </c>
      <c r="AB677" s="42">
        <v>10.62</v>
      </c>
      <c r="AC677" s="42">
        <v>10.78</v>
      </c>
      <c r="AD677" s="42">
        <v>10.95</v>
      </c>
      <c r="AE677" s="42">
        <v>11.11</v>
      </c>
      <c r="AF677" s="42">
        <v>11.27</v>
      </c>
      <c r="AG677" s="42">
        <v>11.43</v>
      </c>
      <c r="AH677" s="42">
        <v>11.6</v>
      </c>
      <c r="AI677" s="42">
        <v>11.76</v>
      </c>
      <c r="AJ677" s="42">
        <v>11.92</v>
      </c>
      <c r="AK677" s="42">
        <v>12.08</v>
      </c>
      <c r="AL677" s="42">
        <v>12.25</v>
      </c>
      <c r="AM677" s="42">
        <v>12.41</v>
      </c>
      <c r="AN677" s="42">
        <v>12.57</v>
      </c>
      <c r="AO677" s="42">
        <v>12.73</v>
      </c>
      <c r="AP677" s="42">
        <v>12.9</v>
      </c>
    </row>
    <row r="678" spans="1:42" x14ac:dyDescent="0.2">
      <c r="A678" s="41">
        <v>6.66</v>
      </c>
      <c r="B678" s="42">
        <v>6.39</v>
      </c>
      <c r="C678" s="42">
        <v>6.55</v>
      </c>
      <c r="D678" s="42">
        <v>6.72</v>
      </c>
      <c r="E678" s="42">
        <v>6.88</v>
      </c>
      <c r="F678" s="42">
        <v>7.04</v>
      </c>
      <c r="G678" s="42">
        <v>7.2</v>
      </c>
      <c r="H678" s="42">
        <v>7.37</v>
      </c>
      <c r="I678" s="42">
        <v>7.53</v>
      </c>
      <c r="J678" s="42">
        <v>7.69</v>
      </c>
      <c r="K678" s="42">
        <v>7.85</v>
      </c>
      <c r="L678" s="42">
        <v>8.02</v>
      </c>
      <c r="M678" s="42">
        <v>8.18</v>
      </c>
      <c r="N678" s="42">
        <v>8.34</v>
      </c>
      <c r="O678" s="42">
        <v>8.5</v>
      </c>
      <c r="P678" s="42">
        <v>8.67</v>
      </c>
      <c r="Q678" s="42">
        <v>8.83</v>
      </c>
      <c r="R678" s="42">
        <v>8.99</v>
      </c>
      <c r="S678" s="42">
        <v>9.15</v>
      </c>
      <c r="T678" s="42">
        <v>9.32</v>
      </c>
      <c r="U678" s="42">
        <v>9.48</v>
      </c>
      <c r="V678" s="42">
        <v>9.64</v>
      </c>
      <c r="W678" s="42">
        <v>9.8000000000000007</v>
      </c>
      <c r="X678" s="42">
        <v>9.9700000000000006</v>
      </c>
      <c r="Y678" s="42">
        <v>10.130000000000001</v>
      </c>
      <c r="Z678" s="42">
        <v>10.29</v>
      </c>
      <c r="AA678" s="42">
        <v>10.45</v>
      </c>
      <c r="AB678" s="42">
        <v>10.62</v>
      </c>
      <c r="AC678" s="42">
        <v>10.78</v>
      </c>
      <c r="AD678" s="42">
        <v>10.94</v>
      </c>
      <c r="AE678" s="42">
        <v>11.11</v>
      </c>
      <c r="AF678" s="42">
        <v>11.27</v>
      </c>
      <c r="AG678" s="42">
        <v>11.43</v>
      </c>
      <c r="AH678" s="42">
        <v>11.59</v>
      </c>
      <c r="AI678" s="42">
        <v>11.76</v>
      </c>
      <c r="AJ678" s="42">
        <v>11.92</v>
      </c>
      <c r="AK678" s="42">
        <v>12.08</v>
      </c>
      <c r="AL678" s="42">
        <v>12.24</v>
      </c>
      <c r="AM678" s="42">
        <v>12.41</v>
      </c>
      <c r="AN678" s="42">
        <v>12.57</v>
      </c>
      <c r="AO678" s="42">
        <v>12.73</v>
      </c>
      <c r="AP678" s="42">
        <v>12.89</v>
      </c>
    </row>
    <row r="679" spans="1:42" x14ac:dyDescent="0.2">
      <c r="A679" s="41">
        <v>6.67</v>
      </c>
      <c r="B679" s="42">
        <v>6.39</v>
      </c>
      <c r="C679" s="42">
        <v>6.55</v>
      </c>
      <c r="D679" s="42">
        <v>6.71</v>
      </c>
      <c r="E679" s="42">
        <v>6.88</v>
      </c>
      <c r="F679" s="42">
        <v>7.04</v>
      </c>
      <c r="G679" s="42">
        <v>7.2</v>
      </c>
      <c r="H679" s="42">
        <v>7.36</v>
      </c>
      <c r="I679" s="42">
        <v>7.53</v>
      </c>
      <c r="J679" s="42">
        <v>7.69</v>
      </c>
      <c r="K679" s="42">
        <v>7.85</v>
      </c>
      <c r="L679" s="42">
        <v>8.01</v>
      </c>
      <c r="M679" s="42">
        <v>8.18</v>
      </c>
      <c r="N679" s="42">
        <v>8.34</v>
      </c>
      <c r="O679" s="42">
        <v>8.5</v>
      </c>
      <c r="P679" s="42">
        <v>8.66</v>
      </c>
      <c r="Q679" s="42">
        <v>8.83</v>
      </c>
      <c r="R679" s="42">
        <v>8.99</v>
      </c>
      <c r="S679" s="42">
        <v>9.15</v>
      </c>
      <c r="T679" s="42">
        <v>9.31</v>
      </c>
      <c r="U679" s="42">
        <v>9.48</v>
      </c>
      <c r="V679" s="42">
        <v>9.64</v>
      </c>
      <c r="W679" s="42">
        <v>9.8000000000000007</v>
      </c>
      <c r="X679" s="42">
        <v>9.9600000000000009</v>
      </c>
      <c r="Y679" s="42">
        <v>10.130000000000001</v>
      </c>
      <c r="Z679" s="42">
        <v>10.29</v>
      </c>
      <c r="AA679" s="42">
        <v>10.45</v>
      </c>
      <c r="AB679" s="42">
        <v>10.61</v>
      </c>
      <c r="AC679" s="42">
        <v>10.78</v>
      </c>
      <c r="AD679" s="42">
        <v>10.94</v>
      </c>
      <c r="AE679" s="42">
        <v>11.1</v>
      </c>
      <c r="AF679" s="42">
        <v>11.26</v>
      </c>
      <c r="AG679" s="42">
        <v>11.43</v>
      </c>
      <c r="AH679" s="42">
        <v>11.59</v>
      </c>
      <c r="AI679" s="42">
        <v>11.75</v>
      </c>
      <c r="AJ679" s="42">
        <v>11.91</v>
      </c>
      <c r="AK679" s="42">
        <v>12.08</v>
      </c>
      <c r="AL679" s="42">
        <v>12.24</v>
      </c>
      <c r="AM679" s="42">
        <v>12.4</v>
      </c>
      <c r="AN679" s="42">
        <v>12.56</v>
      </c>
      <c r="AO679" s="42">
        <v>12.73</v>
      </c>
      <c r="AP679" s="42">
        <v>12.89</v>
      </c>
    </row>
    <row r="680" spans="1:42" x14ac:dyDescent="0.2">
      <c r="A680" s="41">
        <v>6.68</v>
      </c>
      <c r="B680" s="42">
        <v>6.39</v>
      </c>
      <c r="C680" s="42">
        <v>6.55</v>
      </c>
      <c r="D680" s="42">
        <v>6.71</v>
      </c>
      <c r="E680" s="42">
        <v>6.87</v>
      </c>
      <c r="F680" s="42">
        <v>7.04</v>
      </c>
      <c r="G680" s="42">
        <v>7.2</v>
      </c>
      <c r="H680" s="42">
        <v>7.36</v>
      </c>
      <c r="I680" s="42">
        <v>7.52</v>
      </c>
      <c r="J680" s="42">
        <v>7.69</v>
      </c>
      <c r="K680" s="42">
        <v>7.85</v>
      </c>
      <c r="L680" s="42">
        <v>8.01</v>
      </c>
      <c r="M680" s="42">
        <v>8.17</v>
      </c>
      <c r="N680" s="42">
        <v>8.34</v>
      </c>
      <c r="O680" s="42">
        <v>8.5</v>
      </c>
      <c r="P680" s="42">
        <v>8.66</v>
      </c>
      <c r="Q680" s="42">
        <v>8.82</v>
      </c>
      <c r="R680" s="42">
        <v>8.99</v>
      </c>
      <c r="S680" s="42">
        <v>9.15</v>
      </c>
      <c r="T680" s="42">
        <v>9.31</v>
      </c>
      <c r="U680" s="42">
        <v>9.4700000000000006</v>
      </c>
      <c r="V680" s="42">
        <v>9.64</v>
      </c>
      <c r="W680" s="42">
        <v>9.8000000000000007</v>
      </c>
      <c r="X680" s="42">
        <v>9.9600000000000009</v>
      </c>
      <c r="Y680" s="42">
        <v>10.119999999999999</v>
      </c>
      <c r="Z680" s="42">
        <v>10.29</v>
      </c>
      <c r="AA680" s="42">
        <v>10.45</v>
      </c>
      <c r="AB680" s="42">
        <v>10.61</v>
      </c>
      <c r="AC680" s="42">
        <v>10.77</v>
      </c>
      <c r="AD680" s="42">
        <v>10.94</v>
      </c>
      <c r="AE680" s="42">
        <v>11.1</v>
      </c>
      <c r="AF680" s="42">
        <v>11.26</v>
      </c>
      <c r="AG680" s="42">
        <v>11.42</v>
      </c>
      <c r="AH680" s="42">
        <v>11.59</v>
      </c>
      <c r="AI680" s="42">
        <v>11.75</v>
      </c>
      <c r="AJ680" s="42">
        <v>11.91</v>
      </c>
      <c r="AK680" s="42">
        <v>12.07</v>
      </c>
      <c r="AL680" s="42">
        <v>12.24</v>
      </c>
      <c r="AM680" s="42">
        <v>12.4</v>
      </c>
      <c r="AN680" s="42">
        <v>12.56</v>
      </c>
      <c r="AO680" s="42">
        <v>12.72</v>
      </c>
      <c r="AP680" s="42">
        <v>12.89</v>
      </c>
    </row>
    <row r="681" spans="1:42" x14ac:dyDescent="0.2">
      <c r="A681" s="41">
        <v>6.69</v>
      </c>
      <c r="B681" s="42">
        <v>6.38</v>
      </c>
      <c r="C681" s="42">
        <v>6.55</v>
      </c>
      <c r="D681" s="42">
        <v>6.71</v>
      </c>
      <c r="E681" s="42">
        <v>6.87</v>
      </c>
      <c r="F681" s="42">
        <v>7.03</v>
      </c>
      <c r="G681" s="42">
        <v>7.2</v>
      </c>
      <c r="H681" s="42">
        <v>7.36</v>
      </c>
      <c r="I681" s="42">
        <v>7.52</v>
      </c>
      <c r="J681" s="42">
        <v>7.68</v>
      </c>
      <c r="K681" s="42">
        <v>7.85</v>
      </c>
      <c r="L681" s="42">
        <v>8.01</v>
      </c>
      <c r="M681" s="42">
        <v>8.17</v>
      </c>
      <c r="N681" s="42">
        <v>8.33</v>
      </c>
      <c r="O681" s="42">
        <v>8.5</v>
      </c>
      <c r="P681" s="42">
        <v>8.66</v>
      </c>
      <c r="Q681" s="42">
        <v>8.82</v>
      </c>
      <c r="R681" s="42">
        <v>8.98</v>
      </c>
      <c r="S681" s="42">
        <v>9.15</v>
      </c>
      <c r="T681" s="42">
        <v>9.31</v>
      </c>
      <c r="U681" s="42">
        <v>9.4700000000000006</v>
      </c>
      <c r="V681" s="42">
        <v>9.6300000000000008</v>
      </c>
      <c r="W681" s="42">
        <v>9.8000000000000007</v>
      </c>
      <c r="X681" s="42">
        <v>9.9600000000000009</v>
      </c>
      <c r="Y681" s="42">
        <v>10.119999999999999</v>
      </c>
      <c r="Z681" s="42">
        <v>10.28</v>
      </c>
      <c r="AA681" s="42">
        <v>10.45</v>
      </c>
      <c r="AB681" s="42">
        <v>10.61</v>
      </c>
      <c r="AC681" s="42">
        <v>10.77</v>
      </c>
      <c r="AD681" s="42">
        <v>10.93</v>
      </c>
      <c r="AE681" s="42">
        <v>11.1</v>
      </c>
      <c r="AF681" s="42">
        <v>11.26</v>
      </c>
      <c r="AG681" s="42">
        <v>11.42</v>
      </c>
      <c r="AH681" s="42">
        <v>11.58</v>
      </c>
      <c r="AI681" s="42">
        <v>11.75</v>
      </c>
      <c r="AJ681" s="42">
        <v>11.91</v>
      </c>
      <c r="AK681" s="42">
        <v>12.07</v>
      </c>
      <c r="AL681" s="42">
        <v>12.23</v>
      </c>
      <c r="AM681" s="42">
        <v>12.4</v>
      </c>
      <c r="AN681" s="42">
        <v>12.56</v>
      </c>
      <c r="AO681" s="42">
        <v>12.72</v>
      </c>
      <c r="AP681" s="42">
        <v>12.88</v>
      </c>
    </row>
    <row r="682" spans="1:42" x14ac:dyDescent="0.2">
      <c r="A682" s="41">
        <v>6.7</v>
      </c>
      <c r="B682" s="42">
        <v>6.38</v>
      </c>
      <c r="C682" s="42">
        <v>6.55</v>
      </c>
      <c r="D682" s="42">
        <v>6.71</v>
      </c>
      <c r="E682" s="42">
        <v>6.87</v>
      </c>
      <c r="F682" s="42">
        <v>7.03</v>
      </c>
      <c r="G682" s="42">
        <v>7.2</v>
      </c>
      <c r="H682" s="42">
        <v>7.36</v>
      </c>
      <c r="I682" s="42">
        <v>7.52</v>
      </c>
      <c r="J682" s="42">
        <v>7.68</v>
      </c>
      <c r="K682" s="42">
        <v>7.85</v>
      </c>
      <c r="L682" s="42">
        <v>8.01</v>
      </c>
      <c r="M682" s="42">
        <v>8.17</v>
      </c>
      <c r="N682" s="42">
        <v>8.33</v>
      </c>
      <c r="O682" s="42">
        <v>8.5</v>
      </c>
      <c r="P682" s="42">
        <v>8.66</v>
      </c>
      <c r="Q682" s="42">
        <v>8.82</v>
      </c>
      <c r="R682" s="42">
        <v>8.98</v>
      </c>
      <c r="S682" s="42">
        <v>9.15</v>
      </c>
      <c r="T682" s="42">
        <v>9.31</v>
      </c>
      <c r="U682" s="42">
        <v>9.4700000000000006</v>
      </c>
      <c r="V682" s="42">
        <v>9.6300000000000008</v>
      </c>
      <c r="W682" s="42">
        <v>9.7899999999999991</v>
      </c>
      <c r="X682" s="42">
        <v>9.9600000000000009</v>
      </c>
      <c r="Y682" s="42">
        <v>10.119999999999999</v>
      </c>
      <c r="Z682" s="42">
        <v>10.28</v>
      </c>
      <c r="AA682" s="42">
        <v>10.44</v>
      </c>
      <c r="AB682" s="42">
        <v>10.61</v>
      </c>
      <c r="AC682" s="42">
        <v>10.77</v>
      </c>
      <c r="AD682" s="42">
        <v>10.93</v>
      </c>
      <c r="AE682" s="42">
        <v>11.09</v>
      </c>
      <c r="AF682" s="42">
        <v>11.26</v>
      </c>
      <c r="AG682" s="42">
        <v>11.42</v>
      </c>
      <c r="AH682" s="42">
        <v>11.58</v>
      </c>
      <c r="AI682" s="42">
        <v>11.74</v>
      </c>
      <c r="AJ682" s="42">
        <v>11.91</v>
      </c>
      <c r="AK682" s="42">
        <v>12.07</v>
      </c>
      <c r="AL682" s="42">
        <v>12.23</v>
      </c>
      <c r="AM682" s="42">
        <v>12.39</v>
      </c>
      <c r="AN682" s="42">
        <v>12.56</v>
      </c>
      <c r="AO682" s="42">
        <v>12.72</v>
      </c>
      <c r="AP682" s="42">
        <v>12.88</v>
      </c>
    </row>
    <row r="683" spans="1:42" x14ac:dyDescent="0.2">
      <c r="A683" s="41">
        <v>6.71</v>
      </c>
      <c r="B683" s="42">
        <v>6.38</v>
      </c>
      <c r="C683" s="42">
        <v>6.54</v>
      </c>
      <c r="D683" s="42">
        <v>6.71</v>
      </c>
      <c r="E683" s="42">
        <v>6.87</v>
      </c>
      <c r="F683" s="42">
        <v>7.03</v>
      </c>
      <c r="G683" s="42">
        <v>7.19</v>
      </c>
      <c r="H683" s="42">
        <v>7.36</v>
      </c>
      <c r="I683" s="42">
        <v>7.52</v>
      </c>
      <c r="J683" s="42">
        <v>7.68</v>
      </c>
      <c r="K683" s="42">
        <v>7.84</v>
      </c>
      <c r="L683" s="42">
        <v>8.01</v>
      </c>
      <c r="M683" s="42">
        <v>8.17</v>
      </c>
      <c r="N683" s="42">
        <v>8.33</v>
      </c>
      <c r="O683" s="42">
        <v>8.49</v>
      </c>
      <c r="P683" s="42">
        <v>8.66</v>
      </c>
      <c r="Q683" s="42">
        <v>8.82</v>
      </c>
      <c r="R683" s="42">
        <v>8.98</v>
      </c>
      <c r="S683" s="42">
        <v>9.14</v>
      </c>
      <c r="T683" s="42">
        <v>9.31</v>
      </c>
      <c r="U683" s="42">
        <v>9.4700000000000006</v>
      </c>
      <c r="V683" s="42">
        <v>9.6300000000000008</v>
      </c>
      <c r="W683" s="42">
        <v>9.7899999999999991</v>
      </c>
      <c r="X683" s="42">
        <v>9.9499999999999993</v>
      </c>
      <c r="Y683" s="42">
        <v>10.119999999999999</v>
      </c>
      <c r="Z683" s="42">
        <v>10.28</v>
      </c>
      <c r="AA683" s="42">
        <v>10.44</v>
      </c>
      <c r="AB683" s="42">
        <v>10.6</v>
      </c>
      <c r="AC683" s="42">
        <v>10.77</v>
      </c>
      <c r="AD683" s="42">
        <v>10.93</v>
      </c>
      <c r="AE683" s="42">
        <v>11.09</v>
      </c>
      <c r="AF683" s="42">
        <v>11.25</v>
      </c>
      <c r="AG683" s="42">
        <v>11.42</v>
      </c>
      <c r="AH683" s="42">
        <v>11.58</v>
      </c>
      <c r="AI683" s="42">
        <v>11.74</v>
      </c>
      <c r="AJ683" s="42">
        <v>11.9</v>
      </c>
      <c r="AK683" s="42">
        <v>12.07</v>
      </c>
      <c r="AL683" s="42">
        <v>12.23</v>
      </c>
      <c r="AM683" s="42">
        <v>12.39</v>
      </c>
      <c r="AN683" s="42">
        <v>12.55</v>
      </c>
      <c r="AO683" s="42">
        <v>12.71</v>
      </c>
      <c r="AP683" s="42">
        <v>12.88</v>
      </c>
    </row>
    <row r="684" spans="1:42" x14ac:dyDescent="0.2">
      <c r="A684" s="41">
        <v>6.72</v>
      </c>
      <c r="B684" s="42">
        <v>6.38</v>
      </c>
      <c r="C684" s="42">
        <v>6.54</v>
      </c>
      <c r="D684" s="42">
        <v>6.7</v>
      </c>
      <c r="E684" s="42">
        <v>6.87</v>
      </c>
      <c r="F684" s="42">
        <v>7.03</v>
      </c>
      <c r="G684" s="42">
        <v>7.19</v>
      </c>
      <c r="H684" s="42">
        <v>7.35</v>
      </c>
      <c r="I684" s="42">
        <v>7.52</v>
      </c>
      <c r="J684" s="42">
        <v>7.68</v>
      </c>
      <c r="K684" s="42">
        <v>7.84</v>
      </c>
      <c r="L684" s="42">
        <v>8</v>
      </c>
      <c r="M684" s="42">
        <v>8.17</v>
      </c>
      <c r="N684" s="42">
        <v>8.33</v>
      </c>
      <c r="O684" s="42">
        <v>8.49</v>
      </c>
      <c r="P684" s="42">
        <v>8.65</v>
      </c>
      <c r="Q684" s="42">
        <v>8.82</v>
      </c>
      <c r="R684" s="42">
        <v>8.98</v>
      </c>
      <c r="S684" s="42">
        <v>9.14</v>
      </c>
      <c r="T684" s="42">
        <v>9.3000000000000007</v>
      </c>
      <c r="U684" s="42">
        <v>9.4700000000000006</v>
      </c>
      <c r="V684" s="42">
        <v>9.6300000000000008</v>
      </c>
      <c r="W684" s="42">
        <v>9.7899999999999991</v>
      </c>
      <c r="X684" s="42">
        <v>9.9499999999999993</v>
      </c>
      <c r="Y684" s="42">
        <v>10.11</v>
      </c>
      <c r="Z684" s="42">
        <v>10.28</v>
      </c>
      <c r="AA684" s="42">
        <v>10.44</v>
      </c>
      <c r="AB684" s="42">
        <v>10.6</v>
      </c>
      <c r="AC684" s="42">
        <v>10.76</v>
      </c>
      <c r="AD684" s="42">
        <v>10.93</v>
      </c>
      <c r="AE684" s="42">
        <v>11.09</v>
      </c>
      <c r="AF684" s="42">
        <v>11.25</v>
      </c>
      <c r="AG684" s="42">
        <v>11.41</v>
      </c>
      <c r="AH684" s="42">
        <v>11.58</v>
      </c>
      <c r="AI684" s="42">
        <v>11.74</v>
      </c>
      <c r="AJ684" s="42">
        <v>11.9</v>
      </c>
      <c r="AK684" s="42">
        <v>12.06</v>
      </c>
      <c r="AL684" s="42">
        <v>12.22</v>
      </c>
      <c r="AM684" s="42">
        <v>12.39</v>
      </c>
      <c r="AN684" s="42">
        <v>12.55</v>
      </c>
      <c r="AO684" s="42">
        <v>12.71</v>
      </c>
      <c r="AP684" s="42">
        <v>12.87</v>
      </c>
    </row>
    <row r="685" spans="1:42" x14ac:dyDescent="0.2">
      <c r="A685" s="41">
        <v>6.73</v>
      </c>
      <c r="B685" s="42">
        <v>6.38</v>
      </c>
      <c r="C685" s="42">
        <v>6.54</v>
      </c>
      <c r="D685" s="42">
        <v>6.7</v>
      </c>
      <c r="E685" s="42">
        <v>6.87</v>
      </c>
      <c r="F685" s="42">
        <v>7.03</v>
      </c>
      <c r="G685" s="42">
        <v>7.19</v>
      </c>
      <c r="H685" s="42">
        <v>7.35</v>
      </c>
      <c r="I685" s="42">
        <v>7.51</v>
      </c>
      <c r="J685" s="42">
        <v>7.68</v>
      </c>
      <c r="K685" s="42">
        <v>7.84</v>
      </c>
      <c r="L685" s="42">
        <v>8</v>
      </c>
      <c r="M685" s="42">
        <v>8.16</v>
      </c>
      <c r="N685" s="42">
        <v>8.33</v>
      </c>
      <c r="O685" s="42">
        <v>8.49</v>
      </c>
      <c r="P685" s="42">
        <v>8.65</v>
      </c>
      <c r="Q685" s="42">
        <v>8.81</v>
      </c>
      <c r="R685" s="42">
        <v>8.98</v>
      </c>
      <c r="S685" s="42">
        <v>9.14</v>
      </c>
      <c r="T685" s="42">
        <v>9.3000000000000007</v>
      </c>
      <c r="U685" s="42">
        <v>9.4600000000000009</v>
      </c>
      <c r="V685" s="42">
        <v>9.6300000000000008</v>
      </c>
      <c r="W685" s="42">
        <v>9.7899999999999991</v>
      </c>
      <c r="X685" s="42">
        <v>9.9499999999999993</v>
      </c>
      <c r="Y685" s="42">
        <v>10.11</v>
      </c>
      <c r="Z685" s="42">
        <v>10.27</v>
      </c>
      <c r="AA685" s="42">
        <v>10.44</v>
      </c>
      <c r="AB685" s="42">
        <v>10.6</v>
      </c>
      <c r="AC685" s="42">
        <v>10.76</v>
      </c>
      <c r="AD685" s="42">
        <v>10.92</v>
      </c>
      <c r="AE685" s="42">
        <v>11.09</v>
      </c>
      <c r="AF685" s="42">
        <v>11.25</v>
      </c>
      <c r="AG685" s="42">
        <v>11.41</v>
      </c>
      <c r="AH685" s="42">
        <v>11.57</v>
      </c>
      <c r="AI685" s="42">
        <v>11.73</v>
      </c>
      <c r="AJ685" s="42">
        <v>11.9</v>
      </c>
      <c r="AK685" s="42">
        <v>12.06</v>
      </c>
      <c r="AL685" s="42">
        <v>12.22</v>
      </c>
      <c r="AM685" s="42">
        <v>12.38</v>
      </c>
      <c r="AN685" s="42">
        <v>12.55</v>
      </c>
      <c r="AO685" s="42">
        <v>12.71</v>
      </c>
      <c r="AP685" s="42">
        <v>12.87</v>
      </c>
    </row>
    <row r="686" spans="1:42" x14ac:dyDescent="0.2">
      <c r="A686" s="41">
        <v>6.74</v>
      </c>
      <c r="B686" s="42">
        <v>6.38</v>
      </c>
      <c r="C686" s="42">
        <v>6.54</v>
      </c>
      <c r="D686" s="42">
        <v>6.7</v>
      </c>
      <c r="E686" s="42">
        <v>6.86</v>
      </c>
      <c r="F686" s="42">
        <v>7.03</v>
      </c>
      <c r="G686" s="42">
        <v>7.19</v>
      </c>
      <c r="H686" s="42">
        <v>7.35</v>
      </c>
      <c r="I686" s="42">
        <v>7.51</v>
      </c>
      <c r="J686" s="42">
        <v>7.68</v>
      </c>
      <c r="K686" s="42">
        <v>7.84</v>
      </c>
      <c r="L686" s="42">
        <v>8</v>
      </c>
      <c r="M686" s="42">
        <v>8.16</v>
      </c>
      <c r="N686" s="42">
        <v>8.32</v>
      </c>
      <c r="O686" s="42">
        <v>8.49</v>
      </c>
      <c r="P686" s="42">
        <v>8.65</v>
      </c>
      <c r="Q686" s="42">
        <v>8.81</v>
      </c>
      <c r="R686" s="42">
        <v>8.9700000000000006</v>
      </c>
      <c r="S686" s="42">
        <v>9.14</v>
      </c>
      <c r="T686" s="42">
        <v>9.3000000000000007</v>
      </c>
      <c r="U686" s="42">
        <v>9.4600000000000009</v>
      </c>
      <c r="V686" s="42">
        <v>9.6199999999999992</v>
      </c>
      <c r="W686" s="42">
        <v>9.7799999999999994</v>
      </c>
      <c r="X686" s="42">
        <v>9.9499999999999993</v>
      </c>
      <c r="Y686" s="42">
        <v>10.11</v>
      </c>
      <c r="Z686" s="42">
        <v>10.27</v>
      </c>
      <c r="AA686" s="42">
        <v>10.43</v>
      </c>
      <c r="AB686" s="42">
        <v>10.6</v>
      </c>
      <c r="AC686" s="42">
        <v>10.76</v>
      </c>
      <c r="AD686" s="42">
        <v>10.92</v>
      </c>
      <c r="AE686" s="42">
        <v>11.08</v>
      </c>
      <c r="AF686" s="42">
        <v>11.25</v>
      </c>
      <c r="AG686" s="42">
        <v>11.41</v>
      </c>
      <c r="AH686" s="42">
        <v>11.57</v>
      </c>
      <c r="AI686" s="42">
        <v>11.73</v>
      </c>
      <c r="AJ686" s="42">
        <v>11.89</v>
      </c>
      <c r="AK686" s="42">
        <v>12.06</v>
      </c>
      <c r="AL686" s="42">
        <v>12.22</v>
      </c>
      <c r="AM686" s="42">
        <v>12.38</v>
      </c>
      <c r="AN686" s="42">
        <v>12.54</v>
      </c>
      <c r="AO686" s="42">
        <v>12.7</v>
      </c>
      <c r="AP686" s="42">
        <v>12.87</v>
      </c>
    </row>
    <row r="687" spans="1:42" x14ac:dyDescent="0.2">
      <c r="A687" s="41">
        <v>6.75</v>
      </c>
      <c r="B687" s="42">
        <v>6.37</v>
      </c>
      <c r="C687" s="42">
        <v>6.54</v>
      </c>
      <c r="D687" s="42">
        <v>6.7</v>
      </c>
      <c r="E687" s="42">
        <v>6.86</v>
      </c>
      <c r="F687" s="42">
        <v>7.02</v>
      </c>
      <c r="G687" s="42">
        <v>7.19</v>
      </c>
      <c r="H687" s="42">
        <v>7.35</v>
      </c>
      <c r="I687" s="42">
        <v>7.51</v>
      </c>
      <c r="J687" s="42">
        <v>7.67</v>
      </c>
      <c r="K687" s="42">
        <v>7.84</v>
      </c>
      <c r="L687" s="42">
        <v>8</v>
      </c>
      <c r="M687" s="42">
        <v>8.16</v>
      </c>
      <c r="N687" s="42">
        <v>8.32</v>
      </c>
      <c r="O687" s="42">
        <v>8.48</v>
      </c>
      <c r="P687" s="42">
        <v>8.65</v>
      </c>
      <c r="Q687" s="42">
        <v>8.81</v>
      </c>
      <c r="R687" s="42">
        <v>8.9700000000000006</v>
      </c>
      <c r="S687" s="42">
        <v>9.1300000000000008</v>
      </c>
      <c r="T687" s="42">
        <v>9.3000000000000007</v>
      </c>
      <c r="U687" s="42">
        <v>9.4600000000000009</v>
      </c>
      <c r="V687" s="42">
        <v>9.6199999999999992</v>
      </c>
      <c r="W687" s="42">
        <v>9.7799999999999994</v>
      </c>
      <c r="X687" s="42">
        <v>9.94</v>
      </c>
      <c r="Y687" s="42">
        <v>10.11</v>
      </c>
      <c r="Z687" s="42">
        <v>10.27</v>
      </c>
      <c r="AA687" s="42">
        <v>10.43</v>
      </c>
      <c r="AB687" s="42">
        <v>10.59</v>
      </c>
      <c r="AC687" s="42">
        <v>10.76</v>
      </c>
      <c r="AD687" s="42">
        <v>10.92</v>
      </c>
      <c r="AE687" s="42">
        <v>11.08</v>
      </c>
      <c r="AF687" s="42">
        <v>11.24</v>
      </c>
      <c r="AG687" s="42">
        <v>11.4</v>
      </c>
      <c r="AH687" s="42">
        <v>11.57</v>
      </c>
      <c r="AI687" s="42">
        <v>11.73</v>
      </c>
      <c r="AJ687" s="42">
        <v>11.89</v>
      </c>
      <c r="AK687" s="42">
        <v>12.05</v>
      </c>
      <c r="AL687" s="42">
        <v>12.22</v>
      </c>
      <c r="AM687" s="42">
        <v>12.38</v>
      </c>
      <c r="AN687" s="42">
        <v>12.54</v>
      </c>
      <c r="AO687" s="42">
        <v>12.7</v>
      </c>
      <c r="AP687" s="42">
        <v>12.86</v>
      </c>
    </row>
    <row r="688" spans="1:42" x14ac:dyDescent="0.2">
      <c r="A688" s="41">
        <v>6.76</v>
      </c>
      <c r="B688" s="42">
        <v>6.37</v>
      </c>
      <c r="C688" s="42">
        <v>6.54</v>
      </c>
      <c r="D688" s="42">
        <v>6.7</v>
      </c>
      <c r="E688" s="42">
        <v>6.86</v>
      </c>
      <c r="F688" s="42">
        <v>7.02</v>
      </c>
      <c r="G688" s="42">
        <v>7.18</v>
      </c>
      <c r="H688" s="42">
        <v>7.35</v>
      </c>
      <c r="I688" s="42">
        <v>7.51</v>
      </c>
      <c r="J688" s="42">
        <v>7.67</v>
      </c>
      <c r="K688" s="42">
        <v>7.83</v>
      </c>
      <c r="L688" s="42">
        <v>8</v>
      </c>
      <c r="M688" s="42">
        <v>8.16</v>
      </c>
      <c r="N688" s="42">
        <v>8.32</v>
      </c>
      <c r="O688" s="42">
        <v>8.48</v>
      </c>
      <c r="P688" s="42">
        <v>8.64</v>
      </c>
      <c r="Q688" s="42">
        <v>8.81</v>
      </c>
      <c r="R688" s="42">
        <v>8.9700000000000006</v>
      </c>
      <c r="S688" s="42">
        <v>9.1300000000000008</v>
      </c>
      <c r="T688" s="42">
        <v>9.2899999999999991</v>
      </c>
      <c r="U688" s="42">
        <v>9.4600000000000009</v>
      </c>
      <c r="V688" s="42">
        <v>9.6199999999999992</v>
      </c>
      <c r="W688" s="42">
        <v>9.7799999999999994</v>
      </c>
      <c r="X688" s="42">
        <v>9.94</v>
      </c>
      <c r="Y688" s="42">
        <v>10.1</v>
      </c>
      <c r="Z688" s="42">
        <v>10.27</v>
      </c>
      <c r="AA688" s="42">
        <v>10.43</v>
      </c>
      <c r="AB688" s="42">
        <v>10.59</v>
      </c>
      <c r="AC688" s="42">
        <v>10.75</v>
      </c>
      <c r="AD688" s="42">
        <v>10.92</v>
      </c>
      <c r="AE688" s="42">
        <v>11.08</v>
      </c>
      <c r="AF688" s="42">
        <v>11.24</v>
      </c>
      <c r="AG688" s="42">
        <v>11.4</v>
      </c>
      <c r="AH688" s="42">
        <v>11.56</v>
      </c>
      <c r="AI688" s="42">
        <v>11.73</v>
      </c>
      <c r="AJ688" s="42">
        <v>11.89</v>
      </c>
      <c r="AK688" s="42">
        <v>12.05</v>
      </c>
      <c r="AL688" s="42">
        <v>12.21</v>
      </c>
      <c r="AM688" s="42">
        <v>12.37</v>
      </c>
      <c r="AN688" s="42">
        <v>12.54</v>
      </c>
      <c r="AO688" s="42">
        <v>12.7</v>
      </c>
      <c r="AP688" s="42">
        <v>12.86</v>
      </c>
    </row>
    <row r="689" spans="1:42" x14ac:dyDescent="0.2">
      <c r="A689" s="41">
        <v>6.77</v>
      </c>
      <c r="B689" s="42">
        <v>6.37</v>
      </c>
      <c r="C689" s="42">
        <v>6.53</v>
      </c>
      <c r="D689" s="42">
        <v>6.7</v>
      </c>
      <c r="E689" s="42">
        <v>6.86</v>
      </c>
      <c r="F689" s="42">
        <v>7.02</v>
      </c>
      <c r="G689" s="42">
        <v>7.18</v>
      </c>
      <c r="H689" s="42">
        <v>7.34</v>
      </c>
      <c r="I689" s="42">
        <v>7.51</v>
      </c>
      <c r="J689" s="42">
        <v>7.67</v>
      </c>
      <c r="K689" s="42">
        <v>7.83</v>
      </c>
      <c r="L689" s="42">
        <v>7.99</v>
      </c>
      <c r="M689" s="42">
        <v>8.16</v>
      </c>
      <c r="N689" s="42">
        <v>8.32</v>
      </c>
      <c r="O689" s="42">
        <v>8.48</v>
      </c>
      <c r="P689" s="42">
        <v>8.64</v>
      </c>
      <c r="Q689" s="42">
        <v>8.8000000000000007</v>
      </c>
      <c r="R689" s="42">
        <v>8.9700000000000006</v>
      </c>
      <c r="S689" s="42">
        <v>9.1300000000000008</v>
      </c>
      <c r="T689" s="42">
        <v>9.2899999999999991</v>
      </c>
      <c r="U689" s="42">
        <v>9.4499999999999993</v>
      </c>
      <c r="V689" s="42">
        <v>9.6199999999999992</v>
      </c>
      <c r="W689" s="42">
        <v>9.7799999999999994</v>
      </c>
      <c r="X689" s="42">
        <v>9.94</v>
      </c>
      <c r="Y689" s="42">
        <v>10.1</v>
      </c>
      <c r="Z689" s="42">
        <v>10.26</v>
      </c>
      <c r="AA689" s="42">
        <v>10.43</v>
      </c>
      <c r="AB689" s="42">
        <v>10.59</v>
      </c>
      <c r="AC689" s="42">
        <v>10.75</v>
      </c>
      <c r="AD689" s="42">
        <v>10.91</v>
      </c>
      <c r="AE689" s="42">
        <v>11.07</v>
      </c>
      <c r="AF689" s="42">
        <v>11.24</v>
      </c>
      <c r="AG689" s="42">
        <v>11.4</v>
      </c>
      <c r="AH689" s="42">
        <v>11.56</v>
      </c>
      <c r="AI689" s="42">
        <v>11.72</v>
      </c>
      <c r="AJ689" s="42">
        <v>11.88</v>
      </c>
      <c r="AK689" s="42">
        <v>12.05</v>
      </c>
      <c r="AL689" s="42">
        <v>12.21</v>
      </c>
      <c r="AM689" s="42">
        <v>12.37</v>
      </c>
      <c r="AN689" s="42">
        <v>12.53</v>
      </c>
      <c r="AO689" s="42">
        <v>12.7</v>
      </c>
      <c r="AP689" s="42">
        <v>12.86</v>
      </c>
    </row>
    <row r="690" spans="1:42" x14ac:dyDescent="0.2">
      <c r="A690" s="41">
        <v>6.78</v>
      </c>
      <c r="B690" s="42">
        <v>6.37</v>
      </c>
      <c r="C690" s="42">
        <v>6.53</v>
      </c>
      <c r="D690" s="42">
        <v>6.69</v>
      </c>
      <c r="E690" s="42">
        <v>6.86</v>
      </c>
      <c r="F690" s="42">
        <v>7.02</v>
      </c>
      <c r="G690" s="42">
        <v>7.18</v>
      </c>
      <c r="H690" s="42">
        <v>7.34</v>
      </c>
      <c r="I690" s="42">
        <v>7.51</v>
      </c>
      <c r="J690" s="42">
        <v>7.67</v>
      </c>
      <c r="K690" s="42">
        <v>7.83</v>
      </c>
      <c r="L690" s="42">
        <v>7.99</v>
      </c>
      <c r="M690" s="42">
        <v>8.15</v>
      </c>
      <c r="N690" s="42">
        <v>8.32</v>
      </c>
      <c r="O690" s="42">
        <v>8.48</v>
      </c>
      <c r="P690" s="42">
        <v>8.64</v>
      </c>
      <c r="Q690" s="42">
        <v>8.8000000000000007</v>
      </c>
      <c r="R690" s="42">
        <v>8.9600000000000009</v>
      </c>
      <c r="S690" s="42">
        <v>9.1300000000000008</v>
      </c>
      <c r="T690" s="42">
        <v>9.2899999999999991</v>
      </c>
      <c r="U690" s="42">
        <v>9.4499999999999993</v>
      </c>
      <c r="V690" s="42">
        <v>9.61</v>
      </c>
      <c r="W690" s="42">
        <v>9.77</v>
      </c>
      <c r="X690" s="42">
        <v>9.94</v>
      </c>
      <c r="Y690" s="42">
        <v>10.1</v>
      </c>
      <c r="Z690" s="42">
        <v>10.26</v>
      </c>
      <c r="AA690" s="42">
        <v>10.42</v>
      </c>
      <c r="AB690" s="42">
        <v>10.59</v>
      </c>
      <c r="AC690" s="42">
        <v>10.75</v>
      </c>
      <c r="AD690" s="42">
        <v>10.91</v>
      </c>
      <c r="AE690" s="42">
        <v>11.07</v>
      </c>
      <c r="AF690" s="42">
        <v>11.23</v>
      </c>
      <c r="AG690" s="42">
        <v>11.4</v>
      </c>
      <c r="AH690" s="42">
        <v>11.56</v>
      </c>
      <c r="AI690" s="42">
        <v>11.72</v>
      </c>
      <c r="AJ690" s="42">
        <v>11.88</v>
      </c>
      <c r="AK690" s="42">
        <v>12.04</v>
      </c>
      <c r="AL690" s="42">
        <v>12.21</v>
      </c>
      <c r="AM690" s="42">
        <v>12.37</v>
      </c>
      <c r="AN690" s="42">
        <v>12.53</v>
      </c>
      <c r="AO690" s="42">
        <v>12.69</v>
      </c>
      <c r="AP690" s="42">
        <v>12.85</v>
      </c>
    </row>
    <row r="691" spans="1:42" x14ac:dyDescent="0.2">
      <c r="A691" s="41">
        <v>6.79</v>
      </c>
      <c r="B691" s="42">
        <v>6.37</v>
      </c>
      <c r="C691" s="42">
        <v>6.53</v>
      </c>
      <c r="D691" s="42">
        <v>6.69</v>
      </c>
      <c r="E691" s="42">
        <v>6.85</v>
      </c>
      <c r="F691" s="42">
        <v>7.02</v>
      </c>
      <c r="G691" s="42">
        <v>7.18</v>
      </c>
      <c r="H691" s="42">
        <v>7.34</v>
      </c>
      <c r="I691" s="42">
        <v>7.5</v>
      </c>
      <c r="J691" s="42">
        <v>7.67</v>
      </c>
      <c r="K691" s="42">
        <v>7.83</v>
      </c>
      <c r="L691" s="42">
        <v>7.99</v>
      </c>
      <c r="M691" s="42">
        <v>8.15</v>
      </c>
      <c r="N691" s="42">
        <v>8.31</v>
      </c>
      <c r="O691" s="42">
        <v>8.48</v>
      </c>
      <c r="P691" s="42">
        <v>8.64</v>
      </c>
      <c r="Q691" s="42">
        <v>8.8000000000000007</v>
      </c>
      <c r="R691" s="42">
        <v>8.9600000000000009</v>
      </c>
      <c r="S691" s="42">
        <v>9.1199999999999992</v>
      </c>
      <c r="T691" s="42">
        <v>9.2899999999999991</v>
      </c>
      <c r="U691" s="42">
        <v>9.4499999999999993</v>
      </c>
      <c r="V691" s="42">
        <v>9.61</v>
      </c>
      <c r="W691" s="42">
        <v>9.77</v>
      </c>
      <c r="X691" s="42">
        <v>9.93</v>
      </c>
      <c r="Y691" s="42">
        <v>10.1</v>
      </c>
      <c r="Z691" s="42">
        <v>10.26</v>
      </c>
      <c r="AA691" s="42">
        <v>10.42</v>
      </c>
      <c r="AB691" s="42">
        <v>10.58</v>
      </c>
      <c r="AC691" s="42">
        <v>10.74</v>
      </c>
      <c r="AD691" s="42">
        <v>10.91</v>
      </c>
      <c r="AE691" s="42">
        <v>11.07</v>
      </c>
      <c r="AF691" s="42">
        <v>11.23</v>
      </c>
      <c r="AG691" s="42">
        <v>11.39</v>
      </c>
      <c r="AH691" s="42">
        <v>11.55</v>
      </c>
      <c r="AI691" s="42">
        <v>11.72</v>
      </c>
      <c r="AJ691" s="42">
        <v>11.88</v>
      </c>
      <c r="AK691" s="42">
        <v>12.04</v>
      </c>
      <c r="AL691" s="42">
        <v>12.2</v>
      </c>
      <c r="AM691" s="42">
        <v>12.37</v>
      </c>
      <c r="AN691" s="42">
        <v>12.53</v>
      </c>
      <c r="AO691" s="42">
        <v>12.69</v>
      </c>
      <c r="AP691" s="42">
        <v>12.85</v>
      </c>
    </row>
    <row r="692" spans="1:42" x14ac:dyDescent="0.2">
      <c r="A692" s="41">
        <v>6.8</v>
      </c>
      <c r="B692" s="42">
        <v>6.37</v>
      </c>
      <c r="C692" s="42">
        <v>6.53</v>
      </c>
      <c r="D692" s="42">
        <v>6.69</v>
      </c>
      <c r="E692" s="42">
        <v>6.85</v>
      </c>
      <c r="F692" s="42">
        <v>7.02</v>
      </c>
      <c r="G692" s="42">
        <v>7.18</v>
      </c>
      <c r="H692" s="42">
        <v>7.34</v>
      </c>
      <c r="I692" s="42">
        <v>7.5</v>
      </c>
      <c r="J692" s="42">
        <v>7.66</v>
      </c>
      <c r="K692" s="42">
        <v>7.83</v>
      </c>
      <c r="L692" s="42">
        <v>7.99</v>
      </c>
      <c r="M692" s="42">
        <v>8.15</v>
      </c>
      <c r="N692" s="42">
        <v>8.31</v>
      </c>
      <c r="O692" s="42">
        <v>8.4700000000000006</v>
      </c>
      <c r="P692" s="42">
        <v>8.64</v>
      </c>
      <c r="Q692" s="42">
        <v>8.8000000000000007</v>
      </c>
      <c r="R692" s="42">
        <v>8.9600000000000009</v>
      </c>
      <c r="S692" s="42">
        <v>9.1199999999999992</v>
      </c>
      <c r="T692" s="42">
        <v>9.2799999999999994</v>
      </c>
      <c r="U692" s="42">
        <v>9.4499999999999993</v>
      </c>
      <c r="V692" s="42">
        <v>9.61</v>
      </c>
      <c r="W692" s="42">
        <v>9.77</v>
      </c>
      <c r="X692" s="42">
        <v>9.93</v>
      </c>
      <c r="Y692" s="42">
        <v>10.09</v>
      </c>
      <c r="Z692" s="42">
        <v>10.26</v>
      </c>
      <c r="AA692" s="42">
        <v>10.42</v>
      </c>
      <c r="AB692" s="42">
        <v>10.58</v>
      </c>
      <c r="AC692" s="42">
        <v>10.74</v>
      </c>
      <c r="AD692" s="42">
        <v>10.9</v>
      </c>
      <c r="AE692" s="42">
        <v>11.07</v>
      </c>
      <c r="AF692" s="42">
        <v>11.23</v>
      </c>
      <c r="AG692" s="42">
        <v>11.39</v>
      </c>
      <c r="AH692" s="42">
        <v>11.55</v>
      </c>
      <c r="AI692" s="42">
        <v>11.71</v>
      </c>
      <c r="AJ692" s="42">
        <v>11.88</v>
      </c>
      <c r="AK692" s="42">
        <v>12.04</v>
      </c>
      <c r="AL692" s="42">
        <v>12.2</v>
      </c>
      <c r="AM692" s="42">
        <v>12.36</v>
      </c>
      <c r="AN692" s="42">
        <v>12.52</v>
      </c>
      <c r="AO692" s="42">
        <v>12.69</v>
      </c>
      <c r="AP692" s="42">
        <v>12.85</v>
      </c>
    </row>
    <row r="693" spans="1:42" x14ac:dyDescent="0.2">
      <c r="A693" s="41">
        <v>6.81</v>
      </c>
      <c r="B693" s="42">
        <v>6.37</v>
      </c>
      <c r="C693" s="42">
        <v>6.53</v>
      </c>
      <c r="D693" s="42">
        <v>6.69</v>
      </c>
      <c r="E693" s="42">
        <v>6.85</v>
      </c>
      <c r="F693" s="42">
        <v>7.01</v>
      </c>
      <c r="G693" s="42">
        <v>7.18</v>
      </c>
      <c r="H693" s="42">
        <v>7.34</v>
      </c>
      <c r="I693" s="42">
        <v>7.5</v>
      </c>
      <c r="J693" s="42">
        <v>7.66</v>
      </c>
      <c r="K693" s="42">
        <v>7.82</v>
      </c>
      <c r="L693" s="42">
        <v>7.99</v>
      </c>
      <c r="M693" s="42">
        <v>8.15</v>
      </c>
      <c r="N693" s="42">
        <v>8.31</v>
      </c>
      <c r="O693" s="42">
        <v>8.4700000000000006</v>
      </c>
      <c r="P693" s="42">
        <v>8.6300000000000008</v>
      </c>
      <c r="Q693" s="42">
        <v>8.8000000000000007</v>
      </c>
      <c r="R693" s="42">
        <v>8.9600000000000009</v>
      </c>
      <c r="S693" s="42">
        <v>9.1199999999999992</v>
      </c>
      <c r="T693" s="42">
        <v>9.2799999999999994</v>
      </c>
      <c r="U693" s="42">
        <v>9.44</v>
      </c>
      <c r="V693" s="42">
        <v>9.61</v>
      </c>
      <c r="W693" s="42">
        <v>9.77</v>
      </c>
      <c r="X693" s="42">
        <v>9.93</v>
      </c>
      <c r="Y693" s="42">
        <v>10.09</v>
      </c>
      <c r="Z693" s="42">
        <v>10.25</v>
      </c>
      <c r="AA693" s="42">
        <v>10.42</v>
      </c>
      <c r="AB693" s="42">
        <v>10.58</v>
      </c>
      <c r="AC693" s="42">
        <v>10.74</v>
      </c>
      <c r="AD693" s="42">
        <v>10.9</v>
      </c>
      <c r="AE693" s="42">
        <v>11.06</v>
      </c>
      <c r="AF693" s="42">
        <v>11.23</v>
      </c>
      <c r="AG693" s="42">
        <v>11.39</v>
      </c>
      <c r="AH693" s="42">
        <v>11.55</v>
      </c>
      <c r="AI693" s="42">
        <v>11.71</v>
      </c>
      <c r="AJ693" s="42">
        <v>11.87</v>
      </c>
      <c r="AK693" s="42">
        <v>12.03</v>
      </c>
      <c r="AL693" s="42">
        <v>12.2</v>
      </c>
      <c r="AM693" s="42">
        <v>12.36</v>
      </c>
      <c r="AN693" s="42">
        <v>12.52</v>
      </c>
      <c r="AO693" s="42">
        <v>12.68</v>
      </c>
      <c r="AP693" s="42">
        <v>12.84</v>
      </c>
    </row>
    <row r="694" spans="1:42" x14ac:dyDescent="0.2">
      <c r="A694" s="41">
        <v>6.82</v>
      </c>
      <c r="B694" s="42">
        <v>6.36</v>
      </c>
      <c r="C694" s="42">
        <v>6.53</v>
      </c>
      <c r="D694" s="42">
        <v>6.69</v>
      </c>
      <c r="E694" s="42">
        <v>6.85</v>
      </c>
      <c r="F694" s="42">
        <v>7.01</v>
      </c>
      <c r="G694" s="42">
        <v>7.17</v>
      </c>
      <c r="H694" s="42">
        <v>7.34</v>
      </c>
      <c r="I694" s="42">
        <v>7.5</v>
      </c>
      <c r="J694" s="42">
        <v>7.66</v>
      </c>
      <c r="K694" s="42">
        <v>7.82</v>
      </c>
      <c r="L694" s="42">
        <v>7.98</v>
      </c>
      <c r="M694" s="42">
        <v>8.15</v>
      </c>
      <c r="N694" s="42">
        <v>8.31</v>
      </c>
      <c r="O694" s="42">
        <v>8.4700000000000006</v>
      </c>
      <c r="P694" s="42">
        <v>8.6300000000000008</v>
      </c>
      <c r="Q694" s="42">
        <v>8.7899999999999991</v>
      </c>
      <c r="R694" s="42">
        <v>8.9600000000000009</v>
      </c>
      <c r="S694" s="42">
        <v>9.1199999999999992</v>
      </c>
      <c r="T694" s="42">
        <v>9.2799999999999994</v>
      </c>
      <c r="U694" s="42">
        <v>9.44</v>
      </c>
      <c r="V694" s="42">
        <v>9.6</v>
      </c>
      <c r="W694" s="42">
        <v>9.77</v>
      </c>
      <c r="X694" s="42">
        <v>9.93</v>
      </c>
      <c r="Y694" s="42">
        <v>10.09</v>
      </c>
      <c r="Z694" s="42">
        <v>10.25</v>
      </c>
      <c r="AA694" s="42">
        <v>10.41</v>
      </c>
      <c r="AB694" s="42">
        <v>10.57</v>
      </c>
      <c r="AC694" s="42">
        <v>10.74</v>
      </c>
      <c r="AD694" s="42">
        <v>10.9</v>
      </c>
      <c r="AE694" s="42">
        <v>11.06</v>
      </c>
      <c r="AF694" s="42">
        <v>11.22</v>
      </c>
      <c r="AG694" s="42">
        <v>11.38</v>
      </c>
      <c r="AH694" s="42">
        <v>11.55</v>
      </c>
      <c r="AI694" s="42">
        <v>11.71</v>
      </c>
      <c r="AJ694" s="42">
        <v>11.87</v>
      </c>
      <c r="AK694" s="42">
        <v>12.03</v>
      </c>
      <c r="AL694" s="42">
        <v>12.19</v>
      </c>
      <c r="AM694" s="42">
        <v>12.36</v>
      </c>
      <c r="AN694" s="42">
        <v>12.52</v>
      </c>
      <c r="AO694" s="42">
        <v>12.68</v>
      </c>
      <c r="AP694" s="42">
        <v>12.84</v>
      </c>
    </row>
    <row r="695" spans="1:42" x14ac:dyDescent="0.2">
      <c r="A695" s="41">
        <v>6.83</v>
      </c>
      <c r="B695" s="42">
        <v>6.36</v>
      </c>
      <c r="C695" s="42">
        <v>6.52</v>
      </c>
      <c r="D695" s="42">
        <v>6.69</v>
      </c>
      <c r="E695" s="42">
        <v>6.85</v>
      </c>
      <c r="F695" s="42">
        <v>7.01</v>
      </c>
      <c r="G695" s="42">
        <v>7.17</v>
      </c>
      <c r="H695" s="42">
        <v>7.33</v>
      </c>
      <c r="I695" s="42">
        <v>7.5</v>
      </c>
      <c r="J695" s="42">
        <v>7.66</v>
      </c>
      <c r="K695" s="42">
        <v>7.82</v>
      </c>
      <c r="L695" s="42">
        <v>7.98</v>
      </c>
      <c r="M695" s="42">
        <v>8.14</v>
      </c>
      <c r="N695" s="42">
        <v>8.31</v>
      </c>
      <c r="O695" s="42">
        <v>8.4700000000000006</v>
      </c>
      <c r="P695" s="42">
        <v>8.6300000000000008</v>
      </c>
      <c r="Q695" s="42">
        <v>8.7899999999999991</v>
      </c>
      <c r="R695" s="42">
        <v>8.9499999999999993</v>
      </c>
      <c r="S695" s="42">
        <v>9.1199999999999992</v>
      </c>
      <c r="T695" s="42">
        <v>9.2799999999999994</v>
      </c>
      <c r="U695" s="42">
        <v>9.44</v>
      </c>
      <c r="V695" s="42">
        <v>9.6</v>
      </c>
      <c r="W695" s="42">
        <v>9.76</v>
      </c>
      <c r="X695" s="42">
        <v>9.92</v>
      </c>
      <c r="Y695" s="42">
        <v>10.09</v>
      </c>
      <c r="Z695" s="42">
        <v>10.25</v>
      </c>
      <c r="AA695" s="42">
        <v>10.41</v>
      </c>
      <c r="AB695" s="42">
        <v>10.57</v>
      </c>
      <c r="AC695" s="42">
        <v>10.73</v>
      </c>
      <c r="AD695" s="42">
        <v>10.9</v>
      </c>
      <c r="AE695" s="42">
        <v>11.06</v>
      </c>
      <c r="AF695" s="42">
        <v>11.22</v>
      </c>
      <c r="AG695" s="42">
        <v>11.38</v>
      </c>
      <c r="AH695" s="42">
        <v>11.54</v>
      </c>
      <c r="AI695" s="42">
        <v>11.71</v>
      </c>
      <c r="AJ695" s="42">
        <v>11.87</v>
      </c>
      <c r="AK695" s="42">
        <v>12.03</v>
      </c>
      <c r="AL695" s="42">
        <v>12.19</v>
      </c>
      <c r="AM695" s="42">
        <v>12.35</v>
      </c>
      <c r="AN695" s="42">
        <v>12.51</v>
      </c>
      <c r="AO695" s="42">
        <v>12.68</v>
      </c>
      <c r="AP695" s="42">
        <v>12.84</v>
      </c>
    </row>
    <row r="696" spans="1:42" x14ac:dyDescent="0.2">
      <c r="A696" s="41">
        <v>6.84</v>
      </c>
      <c r="B696" s="42">
        <v>6.36</v>
      </c>
      <c r="C696" s="42">
        <v>6.52</v>
      </c>
      <c r="D696" s="42">
        <v>6.68</v>
      </c>
      <c r="E696" s="42">
        <v>6.85</v>
      </c>
      <c r="F696" s="42">
        <v>7.01</v>
      </c>
      <c r="G696" s="42">
        <v>7.17</v>
      </c>
      <c r="H696" s="42">
        <v>7.33</v>
      </c>
      <c r="I696" s="42">
        <v>7.49</v>
      </c>
      <c r="J696" s="42">
        <v>7.66</v>
      </c>
      <c r="K696" s="42">
        <v>7.82</v>
      </c>
      <c r="L696" s="42">
        <v>7.98</v>
      </c>
      <c r="M696" s="42">
        <v>8.14</v>
      </c>
      <c r="N696" s="42">
        <v>8.3000000000000007</v>
      </c>
      <c r="O696" s="42">
        <v>8.4700000000000006</v>
      </c>
      <c r="P696" s="42">
        <v>8.6300000000000008</v>
      </c>
      <c r="Q696" s="42">
        <v>8.7899999999999991</v>
      </c>
      <c r="R696" s="42">
        <v>8.9499999999999993</v>
      </c>
      <c r="S696" s="42">
        <v>9.11</v>
      </c>
      <c r="T696" s="42">
        <v>9.27</v>
      </c>
      <c r="U696" s="42">
        <v>9.44</v>
      </c>
      <c r="V696" s="42">
        <v>9.6</v>
      </c>
      <c r="W696" s="42">
        <v>9.76</v>
      </c>
      <c r="X696" s="42">
        <v>9.92</v>
      </c>
      <c r="Y696" s="42">
        <v>10.08</v>
      </c>
      <c r="Z696" s="42">
        <v>10.25</v>
      </c>
      <c r="AA696" s="42">
        <v>10.41</v>
      </c>
      <c r="AB696" s="42">
        <v>10.57</v>
      </c>
      <c r="AC696" s="42">
        <v>10.73</v>
      </c>
      <c r="AD696" s="42">
        <v>10.89</v>
      </c>
      <c r="AE696" s="42">
        <v>11.06</v>
      </c>
      <c r="AF696" s="42">
        <v>11.22</v>
      </c>
      <c r="AG696" s="42">
        <v>11.38</v>
      </c>
      <c r="AH696" s="42">
        <v>11.54</v>
      </c>
      <c r="AI696" s="42">
        <v>11.7</v>
      </c>
      <c r="AJ696" s="42">
        <v>11.86</v>
      </c>
      <c r="AK696" s="42">
        <v>12.03</v>
      </c>
      <c r="AL696" s="42">
        <v>12.19</v>
      </c>
      <c r="AM696" s="42">
        <v>12.35</v>
      </c>
      <c r="AN696" s="42">
        <v>12.51</v>
      </c>
      <c r="AO696" s="42">
        <v>12.67</v>
      </c>
      <c r="AP696" s="42">
        <v>12.83</v>
      </c>
    </row>
    <row r="697" spans="1:42" x14ac:dyDescent="0.2">
      <c r="A697" s="41">
        <v>6.85</v>
      </c>
      <c r="B697" s="42">
        <v>6.36</v>
      </c>
      <c r="C697" s="42">
        <v>6.52</v>
      </c>
      <c r="D697" s="42">
        <v>6.68</v>
      </c>
      <c r="E697" s="42">
        <v>6.84</v>
      </c>
      <c r="F697" s="42">
        <v>7.01</v>
      </c>
      <c r="G697" s="42">
        <v>7.17</v>
      </c>
      <c r="H697" s="42">
        <v>7.33</v>
      </c>
      <c r="I697" s="42">
        <v>7.49</v>
      </c>
      <c r="J697" s="42">
        <v>7.65</v>
      </c>
      <c r="K697" s="42">
        <v>7.82</v>
      </c>
      <c r="L697" s="42">
        <v>7.98</v>
      </c>
      <c r="M697" s="42">
        <v>8.14</v>
      </c>
      <c r="N697" s="42">
        <v>8.3000000000000007</v>
      </c>
      <c r="O697" s="42">
        <v>8.4600000000000009</v>
      </c>
      <c r="P697" s="42">
        <v>8.6199999999999992</v>
      </c>
      <c r="Q697" s="42">
        <v>8.7899999999999991</v>
      </c>
      <c r="R697" s="42">
        <v>8.9499999999999993</v>
      </c>
      <c r="S697" s="42">
        <v>9.11</v>
      </c>
      <c r="T697" s="42">
        <v>9.27</v>
      </c>
      <c r="U697" s="42">
        <v>9.43</v>
      </c>
      <c r="V697" s="42">
        <v>9.6</v>
      </c>
      <c r="W697" s="42">
        <v>9.76</v>
      </c>
      <c r="X697" s="42">
        <v>9.92</v>
      </c>
      <c r="Y697" s="42">
        <v>10.08</v>
      </c>
      <c r="Z697" s="42">
        <v>10.24</v>
      </c>
      <c r="AA697" s="42">
        <v>10.41</v>
      </c>
      <c r="AB697" s="42">
        <v>10.57</v>
      </c>
      <c r="AC697" s="42">
        <v>10.73</v>
      </c>
      <c r="AD697" s="42">
        <v>10.89</v>
      </c>
      <c r="AE697" s="42">
        <v>11.05</v>
      </c>
      <c r="AF697" s="42">
        <v>11.21</v>
      </c>
      <c r="AG697" s="42">
        <v>11.38</v>
      </c>
      <c r="AH697" s="42">
        <v>11.54</v>
      </c>
      <c r="AI697" s="42">
        <v>11.7</v>
      </c>
      <c r="AJ697" s="42">
        <v>11.86</v>
      </c>
      <c r="AK697" s="42">
        <v>12.02</v>
      </c>
      <c r="AL697" s="42">
        <v>12.18</v>
      </c>
      <c r="AM697" s="42">
        <v>12.35</v>
      </c>
      <c r="AN697" s="42">
        <v>12.51</v>
      </c>
      <c r="AO697" s="42">
        <v>12.67</v>
      </c>
      <c r="AP697" s="42">
        <v>12.83</v>
      </c>
    </row>
    <row r="698" spans="1:42" x14ac:dyDescent="0.2">
      <c r="A698" s="41">
        <v>6.86</v>
      </c>
      <c r="B698" s="42">
        <v>6.36</v>
      </c>
      <c r="C698" s="42">
        <v>6.52</v>
      </c>
      <c r="D698" s="42">
        <v>6.68</v>
      </c>
      <c r="E698" s="42">
        <v>6.84</v>
      </c>
      <c r="F698" s="42">
        <v>7</v>
      </c>
      <c r="G698" s="42">
        <v>7.17</v>
      </c>
      <c r="H698" s="42">
        <v>7.33</v>
      </c>
      <c r="I698" s="42">
        <v>7.49</v>
      </c>
      <c r="J698" s="42">
        <v>7.65</v>
      </c>
      <c r="K698" s="42">
        <v>7.81</v>
      </c>
      <c r="L698" s="42">
        <v>7.98</v>
      </c>
      <c r="M698" s="42">
        <v>8.14</v>
      </c>
      <c r="N698" s="42">
        <v>8.3000000000000007</v>
      </c>
      <c r="O698" s="42">
        <v>8.4600000000000009</v>
      </c>
      <c r="P698" s="42">
        <v>8.6199999999999992</v>
      </c>
      <c r="Q698" s="42">
        <v>8.7799999999999994</v>
      </c>
      <c r="R698" s="42">
        <v>8.9499999999999993</v>
      </c>
      <c r="S698" s="42">
        <v>9.11</v>
      </c>
      <c r="T698" s="42">
        <v>9.27</v>
      </c>
      <c r="U698" s="42">
        <v>9.43</v>
      </c>
      <c r="V698" s="42">
        <v>9.59</v>
      </c>
      <c r="W698" s="42">
        <v>9.76</v>
      </c>
      <c r="X698" s="42">
        <v>9.92</v>
      </c>
      <c r="Y698" s="42">
        <v>10.08</v>
      </c>
      <c r="Z698" s="42">
        <v>10.24</v>
      </c>
      <c r="AA698" s="42">
        <v>10.4</v>
      </c>
      <c r="AB698" s="42">
        <v>10.56</v>
      </c>
      <c r="AC698" s="42">
        <v>10.73</v>
      </c>
      <c r="AD698" s="42">
        <v>10.89</v>
      </c>
      <c r="AE698" s="42">
        <v>11.05</v>
      </c>
      <c r="AF698" s="42">
        <v>11.21</v>
      </c>
      <c r="AG698" s="42">
        <v>11.37</v>
      </c>
      <c r="AH698" s="42">
        <v>11.53</v>
      </c>
      <c r="AI698" s="42">
        <v>11.7</v>
      </c>
      <c r="AJ698" s="42">
        <v>11.86</v>
      </c>
      <c r="AK698" s="42">
        <v>12.02</v>
      </c>
      <c r="AL698" s="42">
        <v>12.18</v>
      </c>
      <c r="AM698" s="42">
        <v>12.34</v>
      </c>
      <c r="AN698" s="42">
        <v>12.51</v>
      </c>
      <c r="AO698" s="42">
        <v>12.67</v>
      </c>
      <c r="AP698" s="42">
        <v>12.83</v>
      </c>
    </row>
    <row r="699" spans="1:42" x14ac:dyDescent="0.2">
      <c r="A699" s="41">
        <v>6.87</v>
      </c>
      <c r="B699" s="42">
        <v>6.36</v>
      </c>
      <c r="C699" s="42">
        <v>6.52</v>
      </c>
      <c r="D699" s="42">
        <v>6.68</v>
      </c>
      <c r="E699" s="42">
        <v>6.84</v>
      </c>
      <c r="F699" s="42">
        <v>7</v>
      </c>
      <c r="G699" s="42">
        <v>7.16</v>
      </c>
      <c r="H699" s="42">
        <v>7.33</v>
      </c>
      <c r="I699" s="42">
        <v>7.49</v>
      </c>
      <c r="J699" s="42">
        <v>7.65</v>
      </c>
      <c r="K699" s="42">
        <v>7.81</v>
      </c>
      <c r="L699" s="42">
        <v>7.97</v>
      </c>
      <c r="M699" s="42">
        <v>8.14</v>
      </c>
      <c r="N699" s="42">
        <v>8.3000000000000007</v>
      </c>
      <c r="O699" s="42">
        <v>8.4600000000000009</v>
      </c>
      <c r="P699" s="42">
        <v>8.6199999999999992</v>
      </c>
      <c r="Q699" s="42">
        <v>8.7799999999999994</v>
      </c>
      <c r="R699" s="42">
        <v>8.94</v>
      </c>
      <c r="S699" s="42">
        <v>9.11</v>
      </c>
      <c r="T699" s="42">
        <v>9.27</v>
      </c>
      <c r="U699" s="42">
        <v>9.43</v>
      </c>
      <c r="V699" s="42">
        <v>9.59</v>
      </c>
      <c r="W699" s="42">
        <v>9.75</v>
      </c>
      <c r="X699" s="42">
        <v>9.91</v>
      </c>
      <c r="Y699" s="42">
        <v>10.08</v>
      </c>
      <c r="Z699" s="42">
        <v>10.24</v>
      </c>
      <c r="AA699" s="42">
        <v>10.4</v>
      </c>
      <c r="AB699" s="42">
        <v>10.56</v>
      </c>
      <c r="AC699" s="42">
        <v>10.72</v>
      </c>
      <c r="AD699" s="42">
        <v>10.89</v>
      </c>
      <c r="AE699" s="42">
        <v>11.05</v>
      </c>
      <c r="AF699" s="42">
        <v>11.21</v>
      </c>
      <c r="AG699" s="42">
        <v>11.37</v>
      </c>
      <c r="AH699" s="42">
        <v>11.53</v>
      </c>
      <c r="AI699" s="42">
        <v>11.69</v>
      </c>
      <c r="AJ699" s="42">
        <v>11.86</v>
      </c>
      <c r="AK699" s="42">
        <v>12.02</v>
      </c>
      <c r="AL699" s="42">
        <v>12.18</v>
      </c>
      <c r="AM699" s="42">
        <v>12.34</v>
      </c>
      <c r="AN699" s="42">
        <v>12.5</v>
      </c>
      <c r="AO699" s="42">
        <v>12.66</v>
      </c>
      <c r="AP699" s="42">
        <v>12.83</v>
      </c>
    </row>
    <row r="700" spans="1:42" x14ac:dyDescent="0.2">
      <c r="A700" s="41">
        <v>6.88</v>
      </c>
      <c r="B700" s="42">
        <v>6.35</v>
      </c>
      <c r="C700" s="42">
        <v>6.52</v>
      </c>
      <c r="D700" s="42">
        <v>6.68</v>
      </c>
      <c r="E700" s="42">
        <v>6.84</v>
      </c>
      <c r="F700" s="42">
        <v>7</v>
      </c>
      <c r="G700" s="42">
        <v>7.16</v>
      </c>
      <c r="H700" s="42">
        <v>7.32</v>
      </c>
      <c r="I700" s="42">
        <v>7.49</v>
      </c>
      <c r="J700" s="42">
        <v>7.65</v>
      </c>
      <c r="K700" s="42">
        <v>7.81</v>
      </c>
      <c r="L700" s="42">
        <v>7.97</v>
      </c>
      <c r="M700" s="42">
        <v>8.1300000000000008</v>
      </c>
      <c r="N700" s="42">
        <v>8.2899999999999991</v>
      </c>
      <c r="O700" s="42">
        <v>8.4600000000000009</v>
      </c>
      <c r="P700" s="42">
        <v>8.6199999999999992</v>
      </c>
      <c r="Q700" s="42">
        <v>8.7799999999999994</v>
      </c>
      <c r="R700" s="42">
        <v>8.94</v>
      </c>
      <c r="S700" s="42">
        <v>9.1</v>
      </c>
      <c r="T700" s="42">
        <v>9.27</v>
      </c>
      <c r="U700" s="42">
        <v>9.43</v>
      </c>
      <c r="V700" s="42">
        <v>9.59</v>
      </c>
      <c r="W700" s="42">
        <v>9.75</v>
      </c>
      <c r="X700" s="42">
        <v>9.91</v>
      </c>
      <c r="Y700" s="42">
        <v>10.07</v>
      </c>
      <c r="Z700" s="42">
        <v>10.24</v>
      </c>
      <c r="AA700" s="42">
        <v>10.4</v>
      </c>
      <c r="AB700" s="42">
        <v>10.56</v>
      </c>
      <c r="AC700" s="42">
        <v>10.72</v>
      </c>
      <c r="AD700" s="42">
        <v>10.88</v>
      </c>
      <c r="AE700" s="42">
        <v>11.04</v>
      </c>
      <c r="AF700" s="42">
        <v>11.21</v>
      </c>
      <c r="AG700" s="42">
        <v>11.37</v>
      </c>
      <c r="AH700" s="42">
        <v>11.53</v>
      </c>
      <c r="AI700" s="42">
        <v>11.69</v>
      </c>
      <c r="AJ700" s="42">
        <v>11.85</v>
      </c>
      <c r="AK700" s="42">
        <v>12.01</v>
      </c>
      <c r="AL700" s="42">
        <v>12.18</v>
      </c>
      <c r="AM700" s="42">
        <v>12.34</v>
      </c>
      <c r="AN700" s="42">
        <v>12.5</v>
      </c>
      <c r="AO700" s="42">
        <v>12.66</v>
      </c>
      <c r="AP700" s="42">
        <v>12.82</v>
      </c>
    </row>
    <row r="701" spans="1:42" x14ac:dyDescent="0.2">
      <c r="A701" s="41">
        <v>6.89</v>
      </c>
      <c r="B701" s="42">
        <v>6.35</v>
      </c>
      <c r="C701" s="42">
        <v>6.51</v>
      </c>
      <c r="D701" s="42">
        <v>6.68</v>
      </c>
      <c r="E701" s="42">
        <v>6.84</v>
      </c>
      <c r="F701" s="42">
        <v>7</v>
      </c>
      <c r="G701" s="42">
        <v>7.16</v>
      </c>
      <c r="H701" s="42">
        <v>7.32</v>
      </c>
      <c r="I701" s="42">
        <v>7.48</v>
      </c>
      <c r="J701" s="42">
        <v>7.65</v>
      </c>
      <c r="K701" s="42">
        <v>7.81</v>
      </c>
      <c r="L701" s="42">
        <v>7.97</v>
      </c>
      <c r="M701" s="42">
        <v>8.1300000000000008</v>
      </c>
      <c r="N701" s="42">
        <v>8.2899999999999991</v>
      </c>
      <c r="O701" s="42">
        <v>8.4499999999999993</v>
      </c>
      <c r="P701" s="42">
        <v>8.6199999999999992</v>
      </c>
      <c r="Q701" s="42">
        <v>8.7799999999999994</v>
      </c>
      <c r="R701" s="42">
        <v>8.94</v>
      </c>
      <c r="S701" s="42">
        <v>9.1</v>
      </c>
      <c r="T701" s="42">
        <v>9.26</v>
      </c>
      <c r="U701" s="42">
        <v>9.42</v>
      </c>
      <c r="V701" s="42">
        <v>9.59</v>
      </c>
      <c r="W701" s="42">
        <v>9.75</v>
      </c>
      <c r="X701" s="42">
        <v>9.91</v>
      </c>
      <c r="Y701" s="42">
        <v>10.07</v>
      </c>
      <c r="Z701" s="42">
        <v>10.23</v>
      </c>
      <c r="AA701" s="42">
        <v>10.39</v>
      </c>
      <c r="AB701" s="42">
        <v>10.56</v>
      </c>
      <c r="AC701" s="42">
        <v>10.72</v>
      </c>
      <c r="AD701" s="42">
        <v>10.88</v>
      </c>
      <c r="AE701" s="42">
        <v>11.04</v>
      </c>
      <c r="AF701" s="42">
        <v>11.2</v>
      </c>
      <c r="AG701" s="42">
        <v>11.36</v>
      </c>
      <c r="AH701" s="42">
        <v>11.53</v>
      </c>
      <c r="AI701" s="42">
        <v>11.69</v>
      </c>
      <c r="AJ701" s="42">
        <v>11.85</v>
      </c>
      <c r="AK701" s="42">
        <v>12.01</v>
      </c>
      <c r="AL701" s="42">
        <v>12.17</v>
      </c>
      <c r="AM701" s="42">
        <v>12.33</v>
      </c>
      <c r="AN701" s="42">
        <v>12.5</v>
      </c>
      <c r="AO701" s="42">
        <v>12.66</v>
      </c>
      <c r="AP701" s="42">
        <v>12.82</v>
      </c>
    </row>
    <row r="702" spans="1:42" x14ac:dyDescent="0.2">
      <c r="A702" s="41">
        <v>6.9</v>
      </c>
      <c r="B702" s="42">
        <v>6.35</v>
      </c>
      <c r="C702" s="42">
        <v>6.51</v>
      </c>
      <c r="D702" s="42">
        <v>6.67</v>
      </c>
      <c r="E702" s="42">
        <v>6.84</v>
      </c>
      <c r="F702" s="42">
        <v>7</v>
      </c>
      <c r="G702" s="42">
        <v>7.16</v>
      </c>
      <c r="H702" s="42">
        <v>7.32</v>
      </c>
      <c r="I702" s="42">
        <v>7.48</v>
      </c>
      <c r="J702" s="42">
        <v>7.64</v>
      </c>
      <c r="K702" s="42">
        <v>7.81</v>
      </c>
      <c r="L702" s="42">
        <v>7.97</v>
      </c>
      <c r="M702" s="42">
        <v>8.1300000000000008</v>
      </c>
      <c r="N702" s="42">
        <v>8.2899999999999991</v>
      </c>
      <c r="O702" s="42">
        <v>8.4499999999999993</v>
      </c>
      <c r="P702" s="42">
        <v>8.61</v>
      </c>
      <c r="Q702" s="42">
        <v>8.7799999999999994</v>
      </c>
      <c r="R702" s="42">
        <v>8.94</v>
      </c>
      <c r="S702" s="42">
        <v>9.1</v>
      </c>
      <c r="T702" s="42">
        <v>9.26</v>
      </c>
      <c r="U702" s="42">
        <v>9.42</v>
      </c>
      <c r="V702" s="42">
        <v>9.58</v>
      </c>
      <c r="W702" s="42">
        <v>9.75</v>
      </c>
      <c r="X702" s="42">
        <v>9.91</v>
      </c>
      <c r="Y702" s="42">
        <v>10.07</v>
      </c>
      <c r="Z702" s="42">
        <v>10.23</v>
      </c>
      <c r="AA702" s="42">
        <v>10.39</v>
      </c>
      <c r="AB702" s="42">
        <v>10.55</v>
      </c>
      <c r="AC702" s="42">
        <v>10.72</v>
      </c>
      <c r="AD702" s="42">
        <v>10.88</v>
      </c>
      <c r="AE702" s="42">
        <v>11.04</v>
      </c>
      <c r="AF702" s="42">
        <v>11.2</v>
      </c>
      <c r="AG702" s="42">
        <v>11.36</v>
      </c>
      <c r="AH702" s="42">
        <v>11.52</v>
      </c>
      <c r="AI702" s="42">
        <v>11.68</v>
      </c>
      <c r="AJ702" s="42">
        <v>11.85</v>
      </c>
      <c r="AK702" s="42">
        <v>12.01</v>
      </c>
      <c r="AL702" s="42">
        <v>12.17</v>
      </c>
      <c r="AM702" s="42">
        <v>12.33</v>
      </c>
      <c r="AN702" s="42">
        <v>12.49</v>
      </c>
      <c r="AO702" s="42">
        <v>12.65</v>
      </c>
      <c r="AP702" s="42">
        <v>12.82</v>
      </c>
    </row>
    <row r="703" spans="1:42" x14ac:dyDescent="0.2">
      <c r="A703" s="41">
        <v>6.91</v>
      </c>
      <c r="B703" s="42">
        <v>6.35</v>
      </c>
      <c r="C703" s="42">
        <v>6.51</v>
      </c>
      <c r="D703" s="42">
        <v>6.67</v>
      </c>
      <c r="E703" s="42">
        <v>6.83</v>
      </c>
      <c r="F703" s="42">
        <v>7</v>
      </c>
      <c r="G703" s="42">
        <v>7.16</v>
      </c>
      <c r="H703" s="42">
        <v>7.32</v>
      </c>
      <c r="I703" s="42">
        <v>7.48</v>
      </c>
      <c r="J703" s="42">
        <v>7.64</v>
      </c>
      <c r="K703" s="42">
        <v>7.8</v>
      </c>
      <c r="L703" s="42">
        <v>7.97</v>
      </c>
      <c r="M703" s="42">
        <v>8.1300000000000008</v>
      </c>
      <c r="N703" s="42">
        <v>8.2899999999999991</v>
      </c>
      <c r="O703" s="42">
        <v>8.4499999999999993</v>
      </c>
      <c r="P703" s="42">
        <v>8.61</v>
      </c>
      <c r="Q703" s="42">
        <v>8.77</v>
      </c>
      <c r="R703" s="42">
        <v>8.94</v>
      </c>
      <c r="S703" s="42">
        <v>9.1</v>
      </c>
      <c r="T703" s="42">
        <v>9.26</v>
      </c>
      <c r="U703" s="42">
        <v>9.42</v>
      </c>
      <c r="V703" s="42">
        <v>9.58</v>
      </c>
      <c r="W703" s="42">
        <v>9.74</v>
      </c>
      <c r="X703" s="42">
        <v>9.9</v>
      </c>
      <c r="Y703" s="42">
        <v>10.07</v>
      </c>
      <c r="Z703" s="42">
        <v>10.23</v>
      </c>
      <c r="AA703" s="42">
        <v>10.39</v>
      </c>
      <c r="AB703" s="42">
        <v>10.55</v>
      </c>
      <c r="AC703" s="42">
        <v>10.71</v>
      </c>
      <c r="AD703" s="42">
        <v>10.87</v>
      </c>
      <c r="AE703" s="42">
        <v>11.04</v>
      </c>
      <c r="AF703" s="42">
        <v>11.2</v>
      </c>
      <c r="AG703" s="42">
        <v>11.36</v>
      </c>
      <c r="AH703" s="42">
        <v>11.52</v>
      </c>
      <c r="AI703" s="42">
        <v>11.68</v>
      </c>
      <c r="AJ703" s="42">
        <v>11.84</v>
      </c>
      <c r="AK703" s="42">
        <v>12</v>
      </c>
      <c r="AL703" s="42">
        <v>12.17</v>
      </c>
      <c r="AM703" s="42">
        <v>12.33</v>
      </c>
      <c r="AN703" s="42">
        <v>12.49</v>
      </c>
      <c r="AO703" s="42">
        <v>12.65</v>
      </c>
      <c r="AP703" s="42">
        <v>12.81</v>
      </c>
    </row>
    <row r="704" spans="1:42" x14ac:dyDescent="0.2">
      <c r="A704" s="41">
        <v>6.92</v>
      </c>
      <c r="B704" s="42">
        <v>6.35</v>
      </c>
      <c r="C704" s="42">
        <v>6.51</v>
      </c>
      <c r="D704" s="42">
        <v>6.67</v>
      </c>
      <c r="E704" s="42">
        <v>6.83</v>
      </c>
      <c r="F704" s="42">
        <v>6.99</v>
      </c>
      <c r="G704" s="42">
        <v>7.16</v>
      </c>
      <c r="H704" s="42">
        <v>7.32</v>
      </c>
      <c r="I704" s="42">
        <v>7.48</v>
      </c>
      <c r="J704" s="42">
        <v>7.64</v>
      </c>
      <c r="K704" s="42">
        <v>7.8</v>
      </c>
      <c r="L704" s="42">
        <v>7.96</v>
      </c>
      <c r="M704" s="42">
        <v>8.1199999999999992</v>
      </c>
      <c r="N704" s="42">
        <v>8.2899999999999991</v>
      </c>
      <c r="O704" s="42">
        <v>8.4499999999999993</v>
      </c>
      <c r="P704" s="42">
        <v>8.61</v>
      </c>
      <c r="Q704" s="42">
        <v>8.77</v>
      </c>
      <c r="R704" s="42">
        <v>8.93</v>
      </c>
      <c r="S704" s="42">
        <v>9.09</v>
      </c>
      <c r="T704" s="42">
        <v>9.26</v>
      </c>
      <c r="U704" s="42">
        <v>9.42</v>
      </c>
      <c r="V704" s="42">
        <v>9.58</v>
      </c>
      <c r="W704" s="42">
        <v>9.74</v>
      </c>
      <c r="X704" s="42">
        <v>9.9</v>
      </c>
      <c r="Y704" s="42">
        <v>10.06</v>
      </c>
      <c r="Z704" s="42">
        <v>10.23</v>
      </c>
      <c r="AA704" s="42">
        <v>10.39</v>
      </c>
      <c r="AB704" s="42">
        <v>10.55</v>
      </c>
      <c r="AC704" s="42">
        <v>10.71</v>
      </c>
      <c r="AD704" s="42">
        <v>10.87</v>
      </c>
      <c r="AE704" s="42">
        <v>11.03</v>
      </c>
      <c r="AF704" s="42">
        <v>11.19</v>
      </c>
      <c r="AG704" s="42">
        <v>11.36</v>
      </c>
      <c r="AH704" s="42">
        <v>11.52</v>
      </c>
      <c r="AI704" s="42">
        <v>11.68</v>
      </c>
      <c r="AJ704" s="42">
        <v>11.84</v>
      </c>
      <c r="AK704" s="42">
        <v>12</v>
      </c>
      <c r="AL704" s="42">
        <v>12.16</v>
      </c>
      <c r="AM704" s="42">
        <v>12.32</v>
      </c>
      <c r="AN704" s="42">
        <v>12.49</v>
      </c>
      <c r="AO704" s="42">
        <v>12.65</v>
      </c>
      <c r="AP704" s="42">
        <v>12.81</v>
      </c>
    </row>
    <row r="705" spans="1:42" x14ac:dyDescent="0.2">
      <c r="A705" s="41">
        <v>6.93</v>
      </c>
      <c r="B705" s="42">
        <v>6.35</v>
      </c>
      <c r="C705" s="42">
        <v>6.51</v>
      </c>
      <c r="D705" s="42">
        <v>6.67</v>
      </c>
      <c r="E705" s="42">
        <v>6.83</v>
      </c>
      <c r="F705" s="42">
        <v>6.99</v>
      </c>
      <c r="G705" s="42">
        <v>7.15</v>
      </c>
      <c r="H705" s="42">
        <v>7.32</v>
      </c>
      <c r="I705" s="42">
        <v>7.48</v>
      </c>
      <c r="J705" s="42">
        <v>7.64</v>
      </c>
      <c r="K705" s="42">
        <v>7.8</v>
      </c>
      <c r="L705" s="42">
        <v>7.96</v>
      </c>
      <c r="M705" s="42">
        <v>8.1199999999999992</v>
      </c>
      <c r="N705" s="42">
        <v>8.2799999999999994</v>
      </c>
      <c r="O705" s="42">
        <v>8.4499999999999993</v>
      </c>
      <c r="P705" s="42">
        <v>8.61</v>
      </c>
      <c r="Q705" s="42">
        <v>8.77</v>
      </c>
      <c r="R705" s="42">
        <v>8.93</v>
      </c>
      <c r="S705" s="42">
        <v>9.09</v>
      </c>
      <c r="T705" s="42">
        <v>9.25</v>
      </c>
      <c r="U705" s="42">
        <v>9.42</v>
      </c>
      <c r="V705" s="42">
        <v>9.58</v>
      </c>
      <c r="W705" s="42">
        <v>9.74</v>
      </c>
      <c r="X705" s="42">
        <v>9.9</v>
      </c>
      <c r="Y705" s="42">
        <v>10.06</v>
      </c>
      <c r="Z705" s="42">
        <v>10.220000000000001</v>
      </c>
      <c r="AA705" s="42">
        <v>10.38</v>
      </c>
      <c r="AB705" s="42">
        <v>10.55</v>
      </c>
      <c r="AC705" s="42">
        <v>10.71</v>
      </c>
      <c r="AD705" s="42">
        <v>10.87</v>
      </c>
      <c r="AE705" s="42">
        <v>11.03</v>
      </c>
      <c r="AF705" s="42">
        <v>11.19</v>
      </c>
      <c r="AG705" s="42">
        <v>11.35</v>
      </c>
      <c r="AH705" s="42">
        <v>11.51</v>
      </c>
      <c r="AI705" s="42">
        <v>11.68</v>
      </c>
      <c r="AJ705" s="42">
        <v>11.84</v>
      </c>
      <c r="AK705" s="42">
        <v>12</v>
      </c>
      <c r="AL705" s="42">
        <v>12.16</v>
      </c>
      <c r="AM705" s="42">
        <v>12.32</v>
      </c>
      <c r="AN705" s="42">
        <v>12.48</v>
      </c>
      <c r="AO705" s="42">
        <v>12.64</v>
      </c>
      <c r="AP705" s="42">
        <v>12.81</v>
      </c>
    </row>
    <row r="706" spans="1:42" x14ac:dyDescent="0.2">
      <c r="A706" s="41">
        <v>6.94</v>
      </c>
      <c r="B706" s="42">
        <v>6.34</v>
      </c>
      <c r="C706" s="42">
        <v>6.51</v>
      </c>
      <c r="D706" s="42">
        <v>6.67</v>
      </c>
      <c r="E706" s="42">
        <v>6.83</v>
      </c>
      <c r="F706" s="42">
        <v>6.99</v>
      </c>
      <c r="G706" s="42">
        <v>7.15</v>
      </c>
      <c r="H706" s="42">
        <v>7.31</v>
      </c>
      <c r="I706" s="42">
        <v>7.47</v>
      </c>
      <c r="J706" s="42">
        <v>7.64</v>
      </c>
      <c r="K706" s="42">
        <v>7.8</v>
      </c>
      <c r="L706" s="42">
        <v>7.96</v>
      </c>
      <c r="M706" s="42">
        <v>8.1199999999999992</v>
      </c>
      <c r="N706" s="42">
        <v>8.2799999999999994</v>
      </c>
      <c r="O706" s="42">
        <v>8.44</v>
      </c>
      <c r="P706" s="42">
        <v>8.61</v>
      </c>
      <c r="Q706" s="42">
        <v>8.77</v>
      </c>
      <c r="R706" s="42">
        <v>8.93</v>
      </c>
      <c r="S706" s="42">
        <v>9.09</v>
      </c>
      <c r="T706" s="42">
        <v>9.25</v>
      </c>
      <c r="U706" s="42">
        <v>9.41</v>
      </c>
      <c r="V706" s="42">
        <v>9.57</v>
      </c>
      <c r="W706" s="42">
        <v>9.74</v>
      </c>
      <c r="X706" s="42">
        <v>9.9</v>
      </c>
      <c r="Y706" s="42">
        <v>10.06</v>
      </c>
      <c r="Z706" s="42">
        <v>10.220000000000001</v>
      </c>
      <c r="AA706" s="42">
        <v>10.38</v>
      </c>
      <c r="AB706" s="42">
        <v>10.54</v>
      </c>
      <c r="AC706" s="42">
        <v>10.7</v>
      </c>
      <c r="AD706" s="42">
        <v>10.87</v>
      </c>
      <c r="AE706" s="42">
        <v>11.03</v>
      </c>
      <c r="AF706" s="42">
        <v>11.19</v>
      </c>
      <c r="AG706" s="42">
        <v>11.35</v>
      </c>
      <c r="AH706" s="42">
        <v>11.51</v>
      </c>
      <c r="AI706" s="42">
        <v>11.67</v>
      </c>
      <c r="AJ706" s="42">
        <v>11.83</v>
      </c>
      <c r="AK706" s="42">
        <v>12</v>
      </c>
      <c r="AL706" s="42">
        <v>12.16</v>
      </c>
      <c r="AM706" s="42">
        <v>12.32</v>
      </c>
      <c r="AN706" s="42">
        <v>12.48</v>
      </c>
      <c r="AO706" s="42">
        <v>12.64</v>
      </c>
      <c r="AP706" s="42">
        <v>12.8</v>
      </c>
    </row>
    <row r="707" spans="1:42" x14ac:dyDescent="0.2">
      <c r="A707" s="41">
        <v>6.95</v>
      </c>
      <c r="B707" s="42">
        <v>6.34</v>
      </c>
      <c r="C707" s="42">
        <v>6.5</v>
      </c>
      <c r="D707" s="42">
        <v>6.67</v>
      </c>
      <c r="E707" s="42">
        <v>6.83</v>
      </c>
      <c r="F707" s="42">
        <v>6.99</v>
      </c>
      <c r="G707" s="42">
        <v>7.15</v>
      </c>
      <c r="H707" s="42">
        <v>7.31</v>
      </c>
      <c r="I707" s="42">
        <v>7.47</v>
      </c>
      <c r="J707" s="42">
        <v>7.63</v>
      </c>
      <c r="K707" s="42">
        <v>7.8</v>
      </c>
      <c r="L707" s="42">
        <v>7.96</v>
      </c>
      <c r="M707" s="42">
        <v>8.1199999999999992</v>
      </c>
      <c r="N707" s="42">
        <v>8.2799999999999994</v>
      </c>
      <c r="O707" s="42">
        <v>8.44</v>
      </c>
      <c r="P707" s="42">
        <v>8.6</v>
      </c>
      <c r="Q707" s="42">
        <v>8.76</v>
      </c>
      <c r="R707" s="42">
        <v>8.93</v>
      </c>
      <c r="S707" s="42">
        <v>9.09</v>
      </c>
      <c r="T707" s="42">
        <v>9.25</v>
      </c>
      <c r="U707" s="42">
        <v>9.41</v>
      </c>
      <c r="V707" s="42">
        <v>9.57</v>
      </c>
      <c r="W707" s="42">
        <v>9.73</v>
      </c>
      <c r="X707" s="42">
        <v>9.89</v>
      </c>
      <c r="Y707" s="42">
        <v>10.06</v>
      </c>
      <c r="Z707" s="42">
        <v>10.220000000000001</v>
      </c>
      <c r="AA707" s="42">
        <v>10.38</v>
      </c>
      <c r="AB707" s="42">
        <v>10.54</v>
      </c>
      <c r="AC707" s="42">
        <v>10.7</v>
      </c>
      <c r="AD707" s="42">
        <v>10.86</v>
      </c>
      <c r="AE707" s="42">
        <v>11.02</v>
      </c>
      <c r="AF707" s="42">
        <v>11.19</v>
      </c>
      <c r="AG707" s="42">
        <v>11.35</v>
      </c>
      <c r="AH707" s="42">
        <v>11.51</v>
      </c>
      <c r="AI707" s="42">
        <v>11.67</v>
      </c>
      <c r="AJ707" s="42">
        <v>11.83</v>
      </c>
      <c r="AK707" s="42">
        <v>11.99</v>
      </c>
      <c r="AL707" s="42">
        <v>12.15</v>
      </c>
      <c r="AM707" s="42">
        <v>12.32</v>
      </c>
      <c r="AN707" s="42">
        <v>12.48</v>
      </c>
      <c r="AO707" s="42">
        <v>12.64</v>
      </c>
      <c r="AP707" s="42">
        <v>12.8</v>
      </c>
    </row>
    <row r="708" spans="1:42" x14ac:dyDescent="0.2">
      <c r="A708" s="41">
        <v>6.96</v>
      </c>
      <c r="B708" s="42">
        <v>6.34</v>
      </c>
      <c r="C708" s="42">
        <v>6.5</v>
      </c>
      <c r="D708" s="42">
        <v>6.66</v>
      </c>
      <c r="E708" s="42">
        <v>6.83</v>
      </c>
      <c r="F708" s="42">
        <v>6.99</v>
      </c>
      <c r="G708" s="42">
        <v>7.15</v>
      </c>
      <c r="H708" s="42">
        <v>7.31</v>
      </c>
      <c r="I708" s="42">
        <v>7.47</v>
      </c>
      <c r="J708" s="42">
        <v>7.63</v>
      </c>
      <c r="K708" s="42">
        <v>7.79</v>
      </c>
      <c r="L708" s="42">
        <v>7.96</v>
      </c>
      <c r="M708" s="42">
        <v>8.1199999999999992</v>
      </c>
      <c r="N708" s="42">
        <v>8.2799999999999994</v>
      </c>
      <c r="O708" s="42">
        <v>8.44</v>
      </c>
      <c r="P708" s="42">
        <v>8.6</v>
      </c>
      <c r="Q708" s="42">
        <v>8.76</v>
      </c>
      <c r="R708" s="42">
        <v>8.92</v>
      </c>
      <c r="S708" s="42">
        <v>9.09</v>
      </c>
      <c r="T708" s="42">
        <v>9.25</v>
      </c>
      <c r="U708" s="42">
        <v>9.41</v>
      </c>
      <c r="V708" s="42">
        <v>9.57</v>
      </c>
      <c r="W708" s="42">
        <v>9.73</v>
      </c>
      <c r="X708" s="42">
        <v>9.89</v>
      </c>
      <c r="Y708" s="42">
        <v>10.050000000000001</v>
      </c>
      <c r="Z708" s="42">
        <v>10.220000000000001</v>
      </c>
      <c r="AA708" s="42">
        <v>10.38</v>
      </c>
      <c r="AB708" s="42">
        <v>10.54</v>
      </c>
      <c r="AC708" s="42">
        <v>10.7</v>
      </c>
      <c r="AD708" s="42">
        <v>10.86</v>
      </c>
      <c r="AE708" s="42">
        <v>11.02</v>
      </c>
      <c r="AF708" s="42">
        <v>11.18</v>
      </c>
      <c r="AG708" s="42">
        <v>11.34</v>
      </c>
      <c r="AH708" s="42">
        <v>11.51</v>
      </c>
      <c r="AI708" s="42">
        <v>11.67</v>
      </c>
      <c r="AJ708" s="42">
        <v>11.83</v>
      </c>
      <c r="AK708" s="42">
        <v>11.99</v>
      </c>
      <c r="AL708" s="42">
        <v>12.15</v>
      </c>
      <c r="AM708" s="42">
        <v>12.31</v>
      </c>
      <c r="AN708" s="42">
        <v>12.47</v>
      </c>
      <c r="AO708" s="42">
        <v>12.64</v>
      </c>
      <c r="AP708" s="42">
        <v>12.8</v>
      </c>
    </row>
    <row r="709" spans="1:42" x14ac:dyDescent="0.2">
      <c r="A709" s="41">
        <v>6.97</v>
      </c>
      <c r="B709" s="42">
        <v>6.34</v>
      </c>
      <c r="C709" s="42">
        <v>6.5</v>
      </c>
      <c r="D709" s="42">
        <v>6.66</v>
      </c>
      <c r="E709" s="42">
        <v>6.82</v>
      </c>
      <c r="F709" s="42">
        <v>6.98</v>
      </c>
      <c r="G709" s="42">
        <v>7.15</v>
      </c>
      <c r="H709" s="42">
        <v>7.31</v>
      </c>
      <c r="I709" s="42">
        <v>7.47</v>
      </c>
      <c r="J709" s="42">
        <v>7.63</v>
      </c>
      <c r="K709" s="42">
        <v>7.79</v>
      </c>
      <c r="L709" s="42">
        <v>7.95</v>
      </c>
      <c r="M709" s="42">
        <v>8.11</v>
      </c>
      <c r="N709" s="42">
        <v>8.2799999999999994</v>
      </c>
      <c r="O709" s="42">
        <v>8.44</v>
      </c>
      <c r="P709" s="42">
        <v>8.6</v>
      </c>
      <c r="Q709" s="42">
        <v>8.76</v>
      </c>
      <c r="R709" s="42">
        <v>8.92</v>
      </c>
      <c r="S709" s="42">
        <v>9.08</v>
      </c>
      <c r="T709" s="42">
        <v>9.24</v>
      </c>
      <c r="U709" s="42">
        <v>9.41</v>
      </c>
      <c r="V709" s="42">
        <v>9.57</v>
      </c>
      <c r="W709" s="42">
        <v>9.73</v>
      </c>
      <c r="X709" s="42">
        <v>9.89</v>
      </c>
      <c r="Y709" s="42">
        <v>10.050000000000001</v>
      </c>
      <c r="Z709" s="42">
        <v>10.210000000000001</v>
      </c>
      <c r="AA709" s="42">
        <v>10.37</v>
      </c>
      <c r="AB709" s="42">
        <v>10.54</v>
      </c>
      <c r="AC709" s="42">
        <v>10.7</v>
      </c>
      <c r="AD709" s="42">
        <v>10.86</v>
      </c>
      <c r="AE709" s="42">
        <v>11.02</v>
      </c>
      <c r="AF709" s="42">
        <v>11.18</v>
      </c>
      <c r="AG709" s="42">
        <v>11.34</v>
      </c>
      <c r="AH709" s="42">
        <v>11.5</v>
      </c>
      <c r="AI709" s="42">
        <v>11.66</v>
      </c>
      <c r="AJ709" s="42">
        <v>11.83</v>
      </c>
      <c r="AK709" s="42">
        <v>11.99</v>
      </c>
      <c r="AL709" s="42">
        <v>12.15</v>
      </c>
      <c r="AM709" s="42">
        <v>12.31</v>
      </c>
      <c r="AN709" s="42">
        <v>12.47</v>
      </c>
      <c r="AO709" s="42">
        <v>12.63</v>
      </c>
      <c r="AP709" s="42">
        <v>12.79</v>
      </c>
    </row>
    <row r="710" spans="1:42" x14ac:dyDescent="0.2">
      <c r="A710" s="41">
        <v>6.98</v>
      </c>
      <c r="B710" s="42">
        <v>6.34</v>
      </c>
      <c r="C710" s="42">
        <v>6.5</v>
      </c>
      <c r="D710" s="42">
        <v>6.66</v>
      </c>
      <c r="E710" s="42">
        <v>6.82</v>
      </c>
      <c r="F710" s="42">
        <v>6.98</v>
      </c>
      <c r="G710" s="42">
        <v>7.14</v>
      </c>
      <c r="H710" s="42">
        <v>7.31</v>
      </c>
      <c r="I710" s="42">
        <v>7.47</v>
      </c>
      <c r="J710" s="42">
        <v>7.63</v>
      </c>
      <c r="K710" s="42">
        <v>7.79</v>
      </c>
      <c r="L710" s="42">
        <v>7.95</v>
      </c>
      <c r="M710" s="42">
        <v>8.11</v>
      </c>
      <c r="N710" s="42">
        <v>8.27</v>
      </c>
      <c r="O710" s="42">
        <v>8.44</v>
      </c>
      <c r="P710" s="42">
        <v>8.6</v>
      </c>
      <c r="Q710" s="42">
        <v>8.76</v>
      </c>
      <c r="R710" s="42">
        <v>8.92</v>
      </c>
      <c r="S710" s="42">
        <v>9.08</v>
      </c>
      <c r="T710" s="42">
        <v>9.24</v>
      </c>
      <c r="U710" s="42">
        <v>9.4</v>
      </c>
      <c r="V710" s="42">
        <v>9.56</v>
      </c>
      <c r="W710" s="42">
        <v>9.73</v>
      </c>
      <c r="X710" s="42">
        <v>9.89</v>
      </c>
      <c r="Y710" s="42">
        <v>10.050000000000001</v>
      </c>
      <c r="Z710" s="42">
        <v>10.210000000000001</v>
      </c>
      <c r="AA710" s="42">
        <v>10.37</v>
      </c>
      <c r="AB710" s="42">
        <v>10.53</v>
      </c>
      <c r="AC710" s="42">
        <v>10.69</v>
      </c>
      <c r="AD710" s="42">
        <v>10.86</v>
      </c>
      <c r="AE710" s="42">
        <v>11.02</v>
      </c>
      <c r="AF710" s="42">
        <v>11.18</v>
      </c>
      <c r="AG710" s="42">
        <v>11.34</v>
      </c>
      <c r="AH710" s="42">
        <v>11.5</v>
      </c>
      <c r="AI710" s="42">
        <v>11.66</v>
      </c>
      <c r="AJ710" s="42">
        <v>11.82</v>
      </c>
      <c r="AK710" s="42">
        <v>11.98</v>
      </c>
      <c r="AL710" s="42">
        <v>12.15</v>
      </c>
      <c r="AM710" s="42">
        <v>12.31</v>
      </c>
      <c r="AN710" s="42">
        <v>12.47</v>
      </c>
      <c r="AO710" s="42">
        <v>12.63</v>
      </c>
      <c r="AP710" s="42">
        <v>12.79</v>
      </c>
    </row>
    <row r="711" spans="1:42" x14ac:dyDescent="0.2">
      <c r="A711" s="41">
        <v>6.99</v>
      </c>
      <c r="B711" s="42">
        <v>6.34</v>
      </c>
      <c r="C711" s="42">
        <v>6.5</v>
      </c>
      <c r="D711" s="42">
        <v>6.66</v>
      </c>
      <c r="E711" s="42">
        <v>6.82</v>
      </c>
      <c r="F711" s="42">
        <v>6.98</v>
      </c>
      <c r="G711" s="42">
        <v>7.14</v>
      </c>
      <c r="H711" s="42">
        <v>7.3</v>
      </c>
      <c r="I711" s="42">
        <v>7.47</v>
      </c>
      <c r="J711" s="42">
        <v>7.63</v>
      </c>
      <c r="K711" s="42">
        <v>7.79</v>
      </c>
      <c r="L711" s="42">
        <v>7.95</v>
      </c>
      <c r="M711" s="42">
        <v>8.11</v>
      </c>
      <c r="N711" s="42">
        <v>8.27</v>
      </c>
      <c r="O711" s="42">
        <v>8.43</v>
      </c>
      <c r="P711" s="42">
        <v>8.59</v>
      </c>
      <c r="Q711" s="42">
        <v>8.76</v>
      </c>
      <c r="R711" s="42">
        <v>8.92</v>
      </c>
      <c r="S711" s="42">
        <v>9.08</v>
      </c>
      <c r="T711" s="42">
        <v>9.24</v>
      </c>
      <c r="U711" s="42">
        <v>9.4</v>
      </c>
      <c r="V711" s="42">
        <v>9.56</v>
      </c>
      <c r="W711" s="42">
        <v>9.7200000000000006</v>
      </c>
      <c r="X711" s="42">
        <v>9.8800000000000008</v>
      </c>
      <c r="Y711" s="42">
        <v>10.050000000000001</v>
      </c>
      <c r="Z711" s="42">
        <v>10.210000000000001</v>
      </c>
      <c r="AA711" s="42">
        <v>10.37</v>
      </c>
      <c r="AB711" s="42">
        <v>10.53</v>
      </c>
      <c r="AC711" s="42">
        <v>10.69</v>
      </c>
      <c r="AD711" s="42">
        <v>10.85</v>
      </c>
      <c r="AE711" s="42">
        <v>11.01</v>
      </c>
      <c r="AF711" s="42">
        <v>11.17</v>
      </c>
      <c r="AG711" s="42">
        <v>11.34</v>
      </c>
      <c r="AH711" s="42">
        <v>11.5</v>
      </c>
      <c r="AI711" s="42">
        <v>11.66</v>
      </c>
      <c r="AJ711" s="42">
        <v>11.82</v>
      </c>
      <c r="AK711" s="42">
        <v>11.98</v>
      </c>
      <c r="AL711" s="42">
        <v>12.14</v>
      </c>
      <c r="AM711" s="42">
        <v>12.3</v>
      </c>
      <c r="AN711" s="42">
        <v>12.46</v>
      </c>
      <c r="AO711" s="42">
        <v>12.63</v>
      </c>
      <c r="AP711" s="42">
        <v>12.79</v>
      </c>
    </row>
    <row r="712" spans="1:42" x14ac:dyDescent="0.2">
      <c r="A712" s="41">
        <v>7</v>
      </c>
      <c r="B712" s="42">
        <v>6.33</v>
      </c>
      <c r="C712" s="42">
        <v>6.5</v>
      </c>
      <c r="D712" s="42">
        <v>6.66</v>
      </c>
      <c r="E712" s="42">
        <v>6.82</v>
      </c>
      <c r="F712" s="42">
        <v>6.98</v>
      </c>
      <c r="G712" s="42">
        <v>7.14</v>
      </c>
      <c r="H712" s="42">
        <v>7.3</v>
      </c>
      <c r="I712" s="42">
        <v>7.46</v>
      </c>
      <c r="J712" s="42">
        <v>7.62</v>
      </c>
      <c r="K712" s="42">
        <v>7.79</v>
      </c>
      <c r="L712" s="42">
        <v>7.95</v>
      </c>
      <c r="M712" s="42">
        <v>8.11</v>
      </c>
      <c r="N712" s="42">
        <v>8.27</v>
      </c>
      <c r="O712" s="42">
        <v>8.43</v>
      </c>
      <c r="P712" s="42">
        <v>8.59</v>
      </c>
      <c r="Q712" s="42">
        <v>8.75</v>
      </c>
      <c r="R712" s="42">
        <v>8.91</v>
      </c>
      <c r="S712" s="42">
        <v>9.08</v>
      </c>
      <c r="T712" s="42">
        <v>9.24</v>
      </c>
      <c r="U712" s="42">
        <v>9.4</v>
      </c>
      <c r="V712" s="42">
        <v>9.56</v>
      </c>
      <c r="W712" s="42">
        <v>9.7200000000000006</v>
      </c>
      <c r="X712" s="42">
        <v>9.8800000000000008</v>
      </c>
      <c r="Y712" s="42">
        <v>10.039999999999999</v>
      </c>
      <c r="Z712" s="42">
        <v>10.199999999999999</v>
      </c>
      <c r="AA712" s="42">
        <v>10.37</v>
      </c>
      <c r="AB712" s="42">
        <v>10.53</v>
      </c>
      <c r="AC712" s="42">
        <v>10.69</v>
      </c>
      <c r="AD712" s="42">
        <v>10.85</v>
      </c>
      <c r="AE712" s="42">
        <v>11.01</v>
      </c>
      <c r="AF712" s="42">
        <v>11.17</v>
      </c>
      <c r="AG712" s="42">
        <v>11.33</v>
      </c>
      <c r="AH712" s="42">
        <v>11.49</v>
      </c>
      <c r="AI712" s="42">
        <v>11.66</v>
      </c>
      <c r="AJ712" s="42">
        <v>11.82</v>
      </c>
      <c r="AK712" s="42">
        <v>11.98</v>
      </c>
      <c r="AL712" s="42">
        <v>12.14</v>
      </c>
      <c r="AM712" s="42">
        <v>12.3</v>
      </c>
      <c r="AN712" s="42">
        <v>12.46</v>
      </c>
      <c r="AO712" s="42">
        <v>12.62</v>
      </c>
      <c r="AP712" s="42">
        <v>12.78</v>
      </c>
    </row>
    <row r="713" spans="1:42" x14ac:dyDescent="0.2">
      <c r="A713" s="41">
        <v>7.01</v>
      </c>
      <c r="B713" s="42">
        <v>6.33</v>
      </c>
      <c r="C713" s="42">
        <v>6.49</v>
      </c>
      <c r="D713" s="42">
        <v>6.66</v>
      </c>
      <c r="E713" s="42">
        <v>6.82</v>
      </c>
      <c r="F713" s="42">
        <v>6.98</v>
      </c>
      <c r="G713" s="42">
        <v>7.14</v>
      </c>
      <c r="H713" s="42">
        <v>7.3</v>
      </c>
      <c r="I713" s="42">
        <v>7.46</v>
      </c>
      <c r="J713" s="42">
        <v>7.62</v>
      </c>
      <c r="K713" s="42">
        <v>7.78</v>
      </c>
      <c r="L713" s="42">
        <v>7.95</v>
      </c>
      <c r="M713" s="42">
        <v>8.11</v>
      </c>
      <c r="N713" s="42">
        <v>8.27</v>
      </c>
      <c r="O713" s="42">
        <v>8.43</v>
      </c>
      <c r="P713" s="42">
        <v>8.59</v>
      </c>
      <c r="Q713" s="42">
        <v>8.75</v>
      </c>
      <c r="R713" s="42">
        <v>8.91</v>
      </c>
      <c r="S713" s="42">
        <v>9.07</v>
      </c>
      <c r="T713" s="42">
        <v>9.24</v>
      </c>
      <c r="U713" s="42">
        <v>9.4</v>
      </c>
      <c r="V713" s="42">
        <v>9.56</v>
      </c>
      <c r="W713" s="42">
        <v>9.7200000000000006</v>
      </c>
      <c r="X713" s="42">
        <v>9.8800000000000008</v>
      </c>
      <c r="Y713" s="42">
        <v>10.039999999999999</v>
      </c>
      <c r="Z713" s="42">
        <v>10.199999999999999</v>
      </c>
      <c r="AA713" s="42">
        <v>10.36</v>
      </c>
      <c r="AB713" s="42">
        <v>10.52</v>
      </c>
      <c r="AC713" s="42">
        <v>10.69</v>
      </c>
      <c r="AD713" s="42">
        <v>10.85</v>
      </c>
      <c r="AE713" s="42">
        <v>11.01</v>
      </c>
      <c r="AF713" s="42">
        <v>11.17</v>
      </c>
      <c r="AG713" s="42">
        <v>11.33</v>
      </c>
      <c r="AH713" s="42">
        <v>11.49</v>
      </c>
      <c r="AI713" s="42">
        <v>11.65</v>
      </c>
      <c r="AJ713" s="42">
        <v>11.81</v>
      </c>
      <c r="AK713" s="42">
        <v>11.98</v>
      </c>
      <c r="AL713" s="42">
        <v>12.14</v>
      </c>
      <c r="AM713" s="42">
        <v>12.3</v>
      </c>
      <c r="AN713" s="42">
        <v>12.46</v>
      </c>
      <c r="AO713" s="42">
        <v>12.62</v>
      </c>
      <c r="AP713" s="42">
        <v>12.78</v>
      </c>
    </row>
    <row r="714" spans="1:42" x14ac:dyDescent="0.2">
      <c r="A714" s="41">
        <v>7.02</v>
      </c>
      <c r="B714" s="42">
        <v>6.33</v>
      </c>
      <c r="C714" s="42">
        <v>6.49</v>
      </c>
      <c r="D714" s="42">
        <v>6.65</v>
      </c>
      <c r="E714" s="42">
        <v>6.81</v>
      </c>
      <c r="F714" s="42">
        <v>6.98</v>
      </c>
      <c r="G714" s="42">
        <v>7.14</v>
      </c>
      <c r="H714" s="42">
        <v>7.3</v>
      </c>
      <c r="I714" s="42">
        <v>7.46</v>
      </c>
      <c r="J714" s="42">
        <v>7.62</v>
      </c>
      <c r="K714" s="42">
        <v>7.78</v>
      </c>
      <c r="L714" s="42">
        <v>7.94</v>
      </c>
      <c r="M714" s="42">
        <v>8.1</v>
      </c>
      <c r="N714" s="42">
        <v>8.27</v>
      </c>
      <c r="O714" s="42">
        <v>8.43</v>
      </c>
      <c r="P714" s="42">
        <v>8.59</v>
      </c>
      <c r="Q714" s="42">
        <v>8.75</v>
      </c>
      <c r="R714" s="42">
        <v>8.91</v>
      </c>
      <c r="S714" s="42">
        <v>9.07</v>
      </c>
      <c r="T714" s="42">
        <v>9.23</v>
      </c>
      <c r="U714" s="42">
        <v>9.39</v>
      </c>
      <c r="V714" s="42">
        <v>9.56</v>
      </c>
      <c r="W714" s="42">
        <v>9.7200000000000006</v>
      </c>
      <c r="X714" s="42">
        <v>9.8800000000000008</v>
      </c>
      <c r="Y714" s="42">
        <v>10.039999999999999</v>
      </c>
      <c r="Z714" s="42">
        <v>10.199999999999999</v>
      </c>
      <c r="AA714" s="42">
        <v>10.36</v>
      </c>
      <c r="AB714" s="42">
        <v>10.52</v>
      </c>
      <c r="AC714" s="42">
        <v>10.68</v>
      </c>
      <c r="AD714" s="42">
        <v>10.84</v>
      </c>
      <c r="AE714" s="42">
        <v>11.01</v>
      </c>
      <c r="AF714" s="42">
        <v>11.17</v>
      </c>
      <c r="AG714" s="42">
        <v>11.33</v>
      </c>
      <c r="AH714" s="42">
        <v>11.49</v>
      </c>
      <c r="AI714" s="42">
        <v>11.65</v>
      </c>
      <c r="AJ714" s="42">
        <v>11.81</v>
      </c>
      <c r="AK714" s="42">
        <v>11.97</v>
      </c>
      <c r="AL714" s="42">
        <v>12.13</v>
      </c>
      <c r="AM714" s="42">
        <v>12.29</v>
      </c>
      <c r="AN714" s="42">
        <v>12.46</v>
      </c>
      <c r="AO714" s="42">
        <v>12.62</v>
      </c>
      <c r="AP714" s="42">
        <v>12.78</v>
      </c>
    </row>
    <row r="715" spans="1:42" x14ac:dyDescent="0.2">
      <c r="A715" s="41">
        <v>7.03</v>
      </c>
      <c r="B715" s="42">
        <v>6.33</v>
      </c>
      <c r="C715" s="42">
        <v>6.49</v>
      </c>
      <c r="D715" s="42">
        <v>6.65</v>
      </c>
      <c r="E715" s="42">
        <v>6.81</v>
      </c>
      <c r="F715" s="42">
        <v>6.97</v>
      </c>
      <c r="G715" s="42">
        <v>7.14</v>
      </c>
      <c r="H715" s="42">
        <v>7.3</v>
      </c>
      <c r="I715" s="42">
        <v>7.46</v>
      </c>
      <c r="J715" s="42">
        <v>7.62</v>
      </c>
      <c r="K715" s="42">
        <v>7.78</v>
      </c>
      <c r="L715" s="42">
        <v>7.94</v>
      </c>
      <c r="M715" s="42">
        <v>8.1</v>
      </c>
      <c r="N715" s="42">
        <v>8.26</v>
      </c>
      <c r="O715" s="42">
        <v>8.42</v>
      </c>
      <c r="P715" s="42">
        <v>8.59</v>
      </c>
      <c r="Q715" s="42">
        <v>8.75</v>
      </c>
      <c r="R715" s="42">
        <v>8.91</v>
      </c>
      <c r="S715" s="42">
        <v>9.07</v>
      </c>
      <c r="T715" s="42">
        <v>9.23</v>
      </c>
      <c r="U715" s="42">
        <v>9.39</v>
      </c>
      <c r="V715" s="42">
        <v>9.5500000000000007</v>
      </c>
      <c r="W715" s="42">
        <v>9.7100000000000009</v>
      </c>
      <c r="X715" s="42">
        <v>9.8699999999999992</v>
      </c>
      <c r="Y715" s="42">
        <v>10.039999999999999</v>
      </c>
      <c r="Z715" s="42">
        <v>10.199999999999999</v>
      </c>
      <c r="AA715" s="42">
        <v>10.36</v>
      </c>
      <c r="AB715" s="42">
        <v>10.52</v>
      </c>
      <c r="AC715" s="42">
        <v>10.68</v>
      </c>
      <c r="AD715" s="42">
        <v>10.84</v>
      </c>
      <c r="AE715" s="42">
        <v>11</v>
      </c>
      <c r="AF715" s="42">
        <v>11.16</v>
      </c>
      <c r="AG715" s="42">
        <v>11.32</v>
      </c>
      <c r="AH715" s="42">
        <v>11.49</v>
      </c>
      <c r="AI715" s="42">
        <v>11.65</v>
      </c>
      <c r="AJ715" s="42">
        <v>11.81</v>
      </c>
      <c r="AK715" s="42">
        <v>11.97</v>
      </c>
      <c r="AL715" s="42">
        <v>12.13</v>
      </c>
      <c r="AM715" s="42">
        <v>12.29</v>
      </c>
      <c r="AN715" s="42">
        <v>12.45</v>
      </c>
      <c r="AO715" s="42">
        <v>12.61</v>
      </c>
      <c r="AP715" s="42">
        <v>12.77</v>
      </c>
    </row>
    <row r="716" spans="1:42" x14ac:dyDescent="0.2">
      <c r="A716" s="41">
        <v>7.04</v>
      </c>
      <c r="B716" s="42">
        <v>6.33</v>
      </c>
      <c r="C716" s="42">
        <v>6.49</v>
      </c>
      <c r="D716" s="42">
        <v>6.65</v>
      </c>
      <c r="E716" s="42">
        <v>6.81</v>
      </c>
      <c r="F716" s="42">
        <v>6.97</v>
      </c>
      <c r="G716" s="42">
        <v>7.13</v>
      </c>
      <c r="H716" s="42">
        <v>7.29</v>
      </c>
      <c r="I716" s="42">
        <v>7.46</v>
      </c>
      <c r="J716" s="42">
        <v>7.62</v>
      </c>
      <c r="K716" s="42">
        <v>7.78</v>
      </c>
      <c r="L716" s="42">
        <v>7.94</v>
      </c>
      <c r="M716" s="42">
        <v>8.1</v>
      </c>
      <c r="N716" s="42">
        <v>8.26</v>
      </c>
      <c r="O716" s="42">
        <v>8.42</v>
      </c>
      <c r="P716" s="42">
        <v>8.58</v>
      </c>
      <c r="Q716" s="42">
        <v>8.74</v>
      </c>
      <c r="R716" s="42">
        <v>8.91</v>
      </c>
      <c r="S716" s="42">
        <v>9.07</v>
      </c>
      <c r="T716" s="42">
        <v>9.23</v>
      </c>
      <c r="U716" s="42">
        <v>9.39</v>
      </c>
      <c r="V716" s="42">
        <v>9.5500000000000007</v>
      </c>
      <c r="W716" s="42">
        <v>9.7100000000000009</v>
      </c>
      <c r="X716" s="42">
        <v>9.8699999999999992</v>
      </c>
      <c r="Y716" s="42">
        <v>10.029999999999999</v>
      </c>
      <c r="Z716" s="42">
        <v>10.19</v>
      </c>
      <c r="AA716" s="42">
        <v>10.36</v>
      </c>
      <c r="AB716" s="42">
        <v>10.52</v>
      </c>
      <c r="AC716" s="42">
        <v>10.68</v>
      </c>
      <c r="AD716" s="42">
        <v>10.84</v>
      </c>
      <c r="AE716" s="42">
        <v>11</v>
      </c>
      <c r="AF716" s="42">
        <v>11.16</v>
      </c>
      <c r="AG716" s="42">
        <v>11.32</v>
      </c>
      <c r="AH716" s="42">
        <v>11.48</v>
      </c>
      <c r="AI716" s="42">
        <v>11.64</v>
      </c>
      <c r="AJ716" s="42">
        <v>11.81</v>
      </c>
      <c r="AK716" s="42">
        <v>11.97</v>
      </c>
      <c r="AL716" s="42">
        <v>12.13</v>
      </c>
      <c r="AM716" s="42">
        <v>12.29</v>
      </c>
      <c r="AN716" s="42">
        <v>12.45</v>
      </c>
      <c r="AO716" s="42">
        <v>12.61</v>
      </c>
      <c r="AP716" s="42">
        <v>12.77</v>
      </c>
    </row>
    <row r="717" spans="1:42" x14ac:dyDescent="0.2">
      <c r="A717" s="41">
        <v>7.05</v>
      </c>
      <c r="B717" s="42">
        <v>6.33</v>
      </c>
      <c r="C717" s="42">
        <v>6.49</v>
      </c>
      <c r="D717" s="42">
        <v>6.65</v>
      </c>
      <c r="E717" s="42">
        <v>6.81</v>
      </c>
      <c r="F717" s="42">
        <v>6.97</v>
      </c>
      <c r="G717" s="42">
        <v>7.13</v>
      </c>
      <c r="H717" s="42">
        <v>7.29</v>
      </c>
      <c r="I717" s="42">
        <v>7.45</v>
      </c>
      <c r="J717" s="42">
        <v>7.62</v>
      </c>
      <c r="K717" s="42">
        <v>7.78</v>
      </c>
      <c r="L717" s="42">
        <v>7.94</v>
      </c>
      <c r="M717" s="42">
        <v>8.1</v>
      </c>
      <c r="N717" s="42">
        <v>8.26</v>
      </c>
      <c r="O717" s="42">
        <v>8.42</v>
      </c>
      <c r="P717" s="42">
        <v>8.58</v>
      </c>
      <c r="Q717" s="42">
        <v>8.74</v>
      </c>
      <c r="R717" s="42">
        <v>8.9</v>
      </c>
      <c r="S717" s="42">
        <v>9.06</v>
      </c>
      <c r="T717" s="42">
        <v>9.23</v>
      </c>
      <c r="U717" s="42">
        <v>9.39</v>
      </c>
      <c r="V717" s="42">
        <v>9.5500000000000007</v>
      </c>
      <c r="W717" s="42">
        <v>9.7100000000000009</v>
      </c>
      <c r="X717" s="42">
        <v>9.8699999999999992</v>
      </c>
      <c r="Y717" s="42">
        <v>10.029999999999999</v>
      </c>
      <c r="Z717" s="42">
        <v>10.19</v>
      </c>
      <c r="AA717" s="42">
        <v>10.35</v>
      </c>
      <c r="AB717" s="42">
        <v>10.51</v>
      </c>
      <c r="AC717" s="42">
        <v>10.68</v>
      </c>
      <c r="AD717" s="42">
        <v>10.84</v>
      </c>
      <c r="AE717" s="42">
        <v>11</v>
      </c>
      <c r="AF717" s="42">
        <v>11.16</v>
      </c>
      <c r="AG717" s="42">
        <v>11.32</v>
      </c>
      <c r="AH717" s="42">
        <v>11.48</v>
      </c>
      <c r="AI717" s="42">
        <v>11.64</v>
      </c>
      <c r="AJ717" s="42">
        <v>11.8</v>
      </c>
      <c r="AK717" s="42">
        <v>11.96</v>
      </c>
      <c r="AL717" s="42">
        <v>12.12</v>
      </c>
      <c r="AM717" s="42">
        <v>12.29</v>
      </c>
      <c r="AN717" s="42">
        <v>12.45</v>
      </c>
      <c r="AO717" s="42">
        <v>12.61</v>
      </c>
      <c r="AP717" s="42">
        <v>12.77</v>
      </c>
    </row>
    <row r="718" spans="1:42" x14ac:dyDescent="0.2">
      <c r="A718" s="41">
        <v>7.06</v>
      </c>
      <c r="B718" s="42">
        <v>6.32</v>
      </c>
      <c r="C718" s="42">
        <v>6.49</v>
      </c>
      <c r="D718" s="42">
        <v>6.65</v>
      </c>
      <c r="E718" s="42">
        <v>6.81</v>
      </c>
      <c r="F718" s="42">
        <v>6.97</v>
      </c>
      <c r="G718" s="42">
        <v>7.13</v>
      </c>
      <c r="H718" s="42">
        <v>7.29</v>
      </c>
      <c r="I718" s="42">
        <v>7.45</v>
      </c>
      <c r="J718" s="42">
        <v>7.61</v>
      </c>
      <c r="K718" s="42">
        <v>7.77</v>
      </c>
      <c r="L718" s="42">
        <v>7.94</v>
      </c>
      <c r="M718" s="42">
        <v>8.1</v>
      </c>
      <c r="N718" s="42">
        <v>8.26</v>
      </c>
      <c r="O718" s="42">
        <v>8.42</v>
      </c>
      <c r="P718" s="42">
        <v>8.58</v>
      </c>
      <c r="Q718" s="42">
        <v>8.74</v>
      </c>
      <c r="R718" s="42">
        <v>8.9</v>
      </c>
      <c r="S718" s="42">
        <v>9.06</v>
      </c>
      <c r="T718" s="42">
        <v>9.2200000000000006</v>
      </c>
      <c r="U718" s="42">
        <v>9.3800000000000008</v>
      </c>
      <c r="V718" s="42">
        <v>9.5500000000000007</v>
      </c>
      <c r="W718" s="42">
        <v>9.7100000000000009</v>
      </c>
      <c r="X718" s="42">
        <v>9.8699999999999992</v>
      </c>
      <c r="Y718" s="42">
        <v>10.029999999999999</v>
      </c>
      <c r="Z718" s="42">
        <v>10.19</v>
      </c>
      <c r="AA718" s="42">
        <v>10.35</v>
      </c>
      <c r="AB718" s="42">
        <v>10.51</v>
      </c>
      <c r="AC718" s="42">
        <v>10.67</v>
      </c>
      <c r="AD718" s="42">
        <v>10.83</v>
      </c>
      <c r="AE718" s="42">
        <v>10.99</v>
      </c>
      <c r="AF718" s="42">
        <v>11.16</v>
      </c>
      <c r="AG718" s="42">
        <v>11.32</v>
      </c>
      <c r="AH718" s="42">
        <v>11.48</v>
      </c>
      <c r="AI718" s="42">
        <v>11.64</v>
      </c>
      <c r="AJ718" s="42">
        <v>11.8</v>
      </c>
      <c r="AK718" s="42">
        <v>11.96</v>
      </c>
      <c r="AL718" s="42">
        <v>12.12</v>
      </c>
      <c r="AM718" s="42">
        <v>12.28</v>
      </c>
      <c r="AN718" s="42">
        <v>12.44</v>
      </c>
      <c r="AO718" s="42">
        <v>12.6</v>
      </c>
      <c r="AP718" s="42">
        <v>12.76</v>
      </c>
    </row>
    <row r="719" spans="1:42" x14ac:dyDescent="0.2">
      <c r="A719" s="41">
        <v>7.07</v>
      </c>
      <c r="B719" s="42">
        <v>6.32</v>
      </c>
      <c r="C719" s="42">
        <v>6.48</v>
      </c>
      <c r="D719" s="42">
        <v>6.65</v>
      </c>
      <c r="E719" s="42">
        <v>6.81</v>
      </c>
      <c r="F719" s="42">
        <v>6.97</v>
      </c>
      <c r="G719" s="42">
        <v>7.13</v>
      </c>
      <c r="H719" s="42">
        <v>7.29</v>
      </c>
      <c r="I719" s="42">
        <v>7.45</v>
      </c>
      <c r="J719" s="42">
        <v>7.61</v>
      </c>
      <c r="K719" s="42">
        <v>7.77</v>
      </c>
      <c r="L719" s="42">
        <v>7.93</v>
      </c>
      <c r="M719" s="42">
        <v>8.09</v>
      </c>
      <c r="N719" s="42">
        <v>8.26</v>
      </c>
      <c r="O719" s="42">
        <v>8.42</v>
      </c>
      <c r="P719" s="42">
        <v>8.58</v>
      </c>
      <c r="Q719" s="42">
        <v>8.74</v>
      </c>
      <c r="R719" s="42">
        <v>8.9</v>
      </c>
      <c r="S719" s="42">
        <v>9.06</v>
      </c>
      <c r="T719" s="42">
        <v>9.2200000000000006</v>
      </c>
      <c r="U719" s="42">
        <v>9.3800000000000008</v>
      </c>
      <c r="V719" s="42">
        <v>9.5399999999999991</v>
      </c>
      <c r="W719" s="42">
        <v>9.6999999999999993</v>
      </c>
      <c r="X719" s="42">
        <v>9.8699999999999992</v>
      </c>
      <c r="Y719" s="42">
        <v>10.029999999999999</v>
      </c>
      <c r="Z719" s="42">
        <v>10.19</v>
      </c>
      <c r="AA719" s="42">
        <v>10.35</v>
      </c>
      <c r="AB719" s="42">
        <v>10.51</v>
      </c>
      <c r="AC719" s="42">
        <v>10.67</v>
      </c>
      <c r="AD719" s="42">
        <v>10.83</v>
      </c>
      <c r="AE719" s="42">
        <v>10.99</v>
      </c>
      <c r="AF719" s="42">
        <v>11.15</v>
      </c>
      <c r="AG719" s="42">
        <v>11.31</v>
      </c>
      <c r="AH719" s="42">
        <v>11.47</v>
      </c>
      <c r="AI719" s="42">
        <v>11.64</v>
      </c>
      <c r="AJ719" s="42">
        <v>11.8</v>
      </c>
      <c r="AK719" s="42">
        <v>11.96</v>
      </c>
      <c r="AL719" s="42">
        <v>12.12</v>
      </c>
      <c r="AM719" s="42">
        <v>12.28</v>
      </c>
      <c r="AN719" s="42">
        <v>12.44</v>
      </c>
      <c r="AO719" s="42">
        <v>12.6</v>
      </c>
      <c r="AP719" s="42">
        <v>12.76</v>
      </c>
    </row>
    <row r="720" spans="1:42" x14ac:dyDescent="0.2">
      <c r="A720" s="41">
        <v>7.08</v>
      </c>
      <c r="B720" s="42">
        <v>6.32</v>
      </c>
      <c r="C720" s="42">
        <v>6.48</v>
      </c>
      <c r="D720" s="42">
        <v>6.64</v>
      </c>
      <c r="E720" s="42">
        <v>6.8</v>
      </c>
      <c r="F720" s="42">
        <v>6.97</v>
      </c>
      <c r="G720" s="42">
        <v>7.13</v>
      </c>
      <c r="H720" s="42">
        <v>7.29</v>
      </c>
      <c r="I720" s="42">
        <v>7.45</v>
      </c>
      <c r="J720" s="42">
        <v>7.61</v>
      </c>
      <c r="K720" s="42">
        <v>7.77</v>
      </c>
      <c r="L720" s="42">
        <v>7.93</v>
      </c>
      <c r="M720" s="42">
        <v>8.09</v>
      </c>
      <c r="N720" s="42">
        <v>8.25</v>
      </c>
      <c r="O720" s="42">
        <v>8.41</v>
      </c>
      <c r="P720" s="42">
        <v>8.58</v>
      </c>
      <c r="Q720" s="42">
        <v>8.74</v>
      </c>
      <c r="R720" s="42">
        <v>8.9</v>
      </c>
      <c r="S720" s="42">
        <v>9.06</v>
      </c>
      <c r="T720" s="42">
        <v>9.2200000000000006</v>
      </c>
      <c r="U720" s="42">
        <v>9.3800000000000008</v>
      </c>
      <c r="V720" s="42">
        <v>9.5399999999999991</v>
      </c>
      <c r="W720" s="42">
        <v>9.6999999999999993</v>
      </c>
      <c r="X720" s="42">
        <v>9.86</v>
      </c>
      <c r="Y720" s="42">
        <v>10.02</v>
      </c>
      <c r="Z720" s="42">
        <v>10.18</v>
      </c>
      <c r="AA720" s="42">
        <v>10.35</v>
      </c>
      <c r="AB720" s="42">
        <v>10.51</v>
      </c>
      <c r="AC720" s="42">
        <v>10.67</v>
      </c>
      <c r="AD720" s="42">
        <v>10.83</v>
      </c>
      <c r="AE720" s="42">
        <v>10.99</v>
      </c>
      <c r="AF720" s="42">
        <v>11.15</v>
      </c>
      <c r="AG720" s="42">
        <v>11.31</v>
      </c>
      <c r="AH720" s="42">
        <v>11.47</v>
      </c>
      <c r="AI720" s="42">
        <v>11.63</v>
      </c>
      <c r="AJ720" s="42">
        <v>11.79</v>
      </c>
      <c r="AK720" s="42">
        <v>11.95</v>
      </c>
      <c r="AL720" s="42">
        <v>12.12</v>
      </c>
      <c r="AM720" s="42">
        <v>12.28</v>
      </c>
      <c r="AN720" s="42">
        <v>12.44</v>
      </c>
      <c r="AO720" s="42">
        <v>12.6</v>
      </c>
      <c r="AP720" s="42">
        <v>12.76</v>
      </c>
    </row>
    <row r="721" spans="1:42" x14ac:dyDescent="0.2">
      <c r="A721" s="41">
        <v>7.09</v>
      </c>
      <c r="B721" s="42">
        <v>6.32</v>
      </c>
      <c r="C721" s="42">
        <v>6.48</v>
      </c>
      <c r="D721" s="42">
        <v>6.64</v>
      </c>
      <c r="E721" s="42">
        <v>6.8</v>
      </c>
      <c r="F721" s="42">
        <v>6.96</v>
      </c>
      <c r="G721" s="42">
        <v>7.12</v>
      </c>
      <c r="H721" s="42">
        <v>7.29</v>
      </c>
      <c r="I721" s="42">
        <v>7.45</v>
      </c>
      <c r="J721" s="42">
        <v>7.61</v>
      </c>
      <c r="K721" s="42">
        <v>7.77</v>
      </c>
      <c r="L721" s="42">
        <v>7.93</v>
      </c>
      <c r="M721" s="42">
        <v>8.09</v>
      </c>
      <c r="N721" s="42">
        <v>8.25</v>
      </c>
      <c r="O721" s="42">
        <v>8.41</v>
      </c>
      <c r="P721" s="42">
        <v>8.57</v>
      </c>
      <c r="Q721" s="42">
        <v>8.73</v>
      </c>
      <c r="R721" s="42">
        <v>8.89</v>
      </c>
      <c r="S721" s="42">
        <v>9.06</v>
      </c>
      <c r="T721" s="42">
        <v>9.2200000000000006</v>
      </c>
      <c r="U721" s="42">
        <v>9.3800000000000008</v>
      </c>
      <c r="V721" s="42">
        <v>9.5399999999999991</v>
      </c>
      <c r="W721" s="42">
        <v>9.6999999999999993</v>
      </c>
      <c r="X721" s="42">
        <v>9.86</v>
      </c>
      <c r="Y721" s="42">
        <v>10.02</v>
      </c>
      <c r="Z721" s="42">
        <v>10.18</v>
      </c>
      <c r="AA721" s="42">
        <v>10.34</v>
      </c>
      <c r="AB721" s="42">
        <v>10.5</v>
      </c>
      <c r="AC721" s="42">
        <v>10.66</v>
      </c>
      <c r="AD721" s="42">
        <v>10.83</v>
      </c>
      <c r="AE721" s="42">
        <v>10.99</v>
      </c>
      <c r="AF721" s="42">
        <v>11.15</v>
      </c>
      <c r="AG721" s="42">
        <v>11.31</v>
      </c>
      <c r="AH721" s="42">
        <v>11.47</v>
      </c>
      <c r="AI721" s="42">
        <v>11.63</v>
      </c>
      <c r="AJ721" s="42">
        <v>11.79</v>
      </c>
      <c r="AK721" s="42">
        <v>11.95</v>
      </c>
      <c r="AL721" s="42">
        <v>12.11</v>
      </c>
      <c r="AM721" s="42">
        <v>12.27</v>
      </c>
      <c r="AN721" s="42">
        <v>12.43</v>
      </c>
      <c r="AO721" s="42">
        <v>12.59</v>
      </c>
      <c r="AP721" s="42">
        <v>12.76</v>
      </c>
    </row>
    <row r="722" spans="1:42" x14ac:dyDescent="0.2">
      <c r="A722" s="41">
        <v>7.1</v>
      </c>
      <c r="B722" s="42">
        <v>6.32</v>
      </c>
      <c r="C722" s="42">
        <v>6.48</v>
      </c>
      <c r="D722" s="42">
        <v>6.64</v>
      </c>
      <c r="E722" s="42">
        <v>6.8</v>
      </c>
      <c r="F722" s="42">
        <v>6.96</v>
      </c>
      <c r="G722" s="42">
        <v>7.12</v>
      </c>
      <c r="H722" s="42">
        <v>7.28</v>
      </c>
      <c r="I722" s="42">
        <v>7.44</v>
      </c>
      <c r="J722" s="42">
        <v>7.61</v>
      </c>
      <c r="K722" s="42">
        <v>7.77</v>
      </c>
      <c r="L722" s="42">
        <v>7.93</v>
      </c>
      <c r="M722" s="42">
        <v>8.09</v>
      </c>
      <c r="N722" s="42">
        <v>8.25</v>
      </c>
      <c r="O722" s="42">
        <v>8.41</v>
      </c>
      <c r="P722" s="42">
        <v>8.57</v>
      </c>
      <c r="Q722" s="42">
        <v>8.73</v>
      </c>
      <c r="R722" s="42">
        <v>8.89</v>
      </c>
      <c r="S722" s="42">
        <v>9.0500000000000007</v>
      </c>
      <c r="T722" s="42">
        <v>9.2100000000000009</v>
      </c>
      <c r="U722" s="42">
        <v>9.3800000000000008</v>
      </c>
      <c r="V722" s="42">
        <v>9.5399999999999991</v>
      </c>
      <c r="W722" s="42">
        <v>9.6999999999999993</v>
      </c>
      <c r="X722" s="42">
        <v>9.86</v>
      </c>
      <c r="Y722" s="42">
        <v>10.02</v>
      </c>
      <c r="Z722" s="42">
        <v>10.18</v>
      </c>
      <c r="AA722" s="42">
        <v>10.34</v>
      </c>
      <c r="AB722" s="42">
        <v>10.5</v>
      </c>
      <c r="AC722" s="42">
        <v>10.66</v>
      </c>
      <c r="AD722" s="42">
        <v>10.82</v>
      </c>
      <c r="AE722" s="42">
        <v>10.98</v>
      </c>
      <c r="AF722" s="42">
        <v>11.14</v>
      </c>
      <c r="AG722" s="42">
        <v>11.31</v>
      </c>
      <c r="AH722" s="42">
        <v>11.47</v>
      </c>
      <c r="AI722" s="42">
        <v>11.63</v>
      </c>
      <c r="AJ722" s="42">
        <v>11.79</v>
      </c>
      <c r="AK722" s="42">
        <v>11.95</v>
      </c>
      <c r="AL722" s="42">
        <v>12.11</v>
      </c>
      <c r="AM722" s="42">
        <v>12.27</v>
      </c>
      <c r="AN722" s="42">
        <v>12.43</v>
      </c>
      <c r="AO722" s="42">
        <v>12.59</v>
      </c>
      <c r="AP722" s="42">
        <v>12.75</v>
      </c>
    </row>
    <row r="723" spans="1:42" x14ac:dyDescent="0.2">
      <c r="A723" s="41">
        <v>7.11</v>
      </c>
      <c r="B723" s="42">
        <v>6.32</v>
      </c>
      <c r="C723" s="42">
        <v>6.48</v>
      </c>
      <c r="D723" s="42">
        <v>6.64</v>
      </c>
      <c r="E723" s="42">
        <v>6.8</v>
      </c>
      <c r="F723" s="42">
        <v>6.96</v>
      </c>
      <c r="G723" s="42">
        <v>7.12</v>
      </c>
      <c r="H723" s="42">
        <v>7.28</v>
      </c>
      <c r="I723" s="42">
        <v>7.44</v>
      </c>
      <c r="J723" s="42">
        <v>7.6</v>
      </c>
      <c r="K723" s="42">
        <v>7.76</v>
      </c>
      <c r="L723" s="42">
        <v>7.93</v>
      </c>
      <c r="M723" s="42">
        <v>8.09</v>
      </c>
      <c r="N723" s="42">
        <v>8.25</v>
      </c>
      <c r="O723" s="42">
        <v>8.41</v>
      </c>
      <c r="P723" s="42">
        <v>8.57</v>
      </c>
      <c r="Q723" s="42">
        <v>8.73</v>
      </c>
      <c r="R723" s="42">
        <v>8.89</v>
      </c>
      <c r="S723" s="42">
        <v>9.0500000000000007</v>
      </c>
      <c r="T723" s="42">
        <v>9.2100000000000009</v>
      </c>
      <c r="U723" s="42">
        <v>9.3699999999999992</v>
      </c>
      <c r="V723" s="42">
        <v>9.5299999999999994</v>
      </c>
      <c r="W723" s="42">
        <v>9.69</v>
      </c>
      <c r="X723" s="42">
        <v>9.86</v>
      </c>
      <c r="Y723" s="42">
        <v>10.02</v>
      </c>
      <c r="Z723" s="42">
        <v>10.18</v>
      </c>
      <c r="AA723" s="42">
        <v>10.34</v>
      </c>
      <c r="AB723" s="42">
        <v>10.5</v>
      </c>
      <c r="AC723" s="42">
        <v>10.66</v>
      </c>
      <c r="AD723" s="42">
        <v>10.82</v>
      </c>
      <c r="AE723" s="42">
        <v>10.98</v>
      </c>
      <c r="AF723" s="42">
        <v>11.14</v>
      </c>
      <c r="AG723" s="42">
        <v>11.3</v>
      </c>
      <c r="AH723" s="42">
        <v>11.46</v>
      </c>
      <c r="AI723" s="42">
        <v>11.62</v>
      </c>
      <c r="AJ723" s="42">
        <v>11.78</v>
      </c>
      <c r="AK723" s="42">
        <v>11.95</v>
      </c>
      <c r="AL723" s="42">
        <v>12.11</v>
      </c>
      <c r="AM723" s="42">
        <v>12.27</v>
      </c>
      <c r="AN723" s="42">
        <v>12.43</v>
      </c>
      <c r="AO723" s="42">
        <v>12.59</v>
      </c>
      <c r="AP723" s="42">
        <v>12.75</v>
      </c>
    </row>
    <row r="724" spans="1:42" x14ac:dyDescent="0.2">
      <c r="A724" s="41">
        <v>7.12</v>
      </c>
      <c r="B724" s="42">
        <v>6.31</v>
      </c>
      <c r="C724" s="42">
        <v>6.48</v>
      </c>
      <c r="D724" s="42">
        <v>6.64</v>
      </c>
      <c r="E724" s="42">
        <v>6.8</v>
      </c>
      <c r="F724" s="42">
        <v>6.96</v>
      </c>
      <c r="G724" s="42">
        <v>7.12</v>
      </c>
      <c r="H724" s="42">
        <v>7.28</v>
      </c>
      <c r="I724" s="42">
        <v>7.44</v>
      </c>
      <c r="J724" s="42">
        <v>7.6</v>
      </c>
      <c r="K724" s="42">
        <v>7.76</v>
      </c>
      <c r="L724" s="42">
        <v>7.92</v>
      </c>
      <c r="M724" s="42">
        <v>8.08</v>
      </c>
      <c r="N724" s="42">
        <v>8.24</v>
      </c>
      <c r="O724" s="42">
        <v>8.41</v>
      </c>
      <c r="P724" s="42">
        <v>8.57</v>
      </c>
      <c r="Q724" s="42">
        <v>8.73</v>
      </c>
      <c r="R724" s="42">
        <v>8.89</v>
      </c>
      <c r="S724" s="42">
        <v>9.0500000000000007</v>
      </c>
      <c r="T724" s="42">
        <v>9.2100000000000009</v>
      </c>
      <c r="U724" s="42">
        <v>9.3699999999999992</v>
      </c>
      <c r="V724" s="42">
        <v>9.5299999999999994</v>
      </c>
      <c r="W724" s="42">
        <v>9.69</v>
      </c>
      <c r="X724" s="42">
        <v>9.85</v>
      </c>
      <c r="Y724" s="42">
        <v>10.01</v>
      </c>
      <c r="Z724" s="42">
        <v>10.17</v>
      </c>
      <c r="AA724" s="42">
        <v>10.33</v>
      </c>
      <c r="AB724" s="42">
        <v>10.5</v>
      </c>
      <c r="AC724" s="42">
        <v>10.66</v>
      </c>
      <c r="AD724" s="42">
        <v>10.82</v>
      </c>
      <c r="AE724" s="42">
        <v>10.98</v>
      </c>
      <c r="AF724" s="42">
        <v>11.14</v>
      </c>
      <c r="AG724" s="42">
        <v>11.3</v>
      </c>
      <c r="AH724" s="42">
        <v>11.46</v>
      </c>
      <c r="AI724" s="42">
        <v>11.62</v>
      </c>
      <c r="AJ724" s="42">
        <v>11.78</v>
      </c>
      <c r="AK724" s="42">
        <v>11.94</v>
      </c>
      <c r="AL724" s="42">
        <v>12.1</v>
      </c>
      <c r="AM724" s="42">
        <v>12.26</v>
      </c>
      <c r="AN724" s="42">
        <v>12.42</v>
      </c>
      <c r="AO724" s="42">
        <v>12.59</v>
      </c>
      <c r="AP724" s="42">
        <v>12.75</v>
      </c>
    </row>
    <row r="725" spans="1:42" x14ac:dyDescent="0.2">
      <c r="A725" s="41">
        <v>7.13</v>
      </c>
      <c r="B725" s="42">
        <v>6.31</v>
      </c>
      <c r="C725" s="42">
        <v>6.47</v>
      </c>
      <c r="D725" s="42">
        <v>6.63</v>
      </c>
      <c r="E725" s="42">
        <v>6.8</v>
      </c>
      <c r="F725" s="42">
        <v>6.96</v>
      </c>
      <c r="G725" s="42">
        <v>7.12</v>
      </c>
      <c r="H725" s="42">
        <v>7.28</v>
      </c>
      <c r="I725" s="42">
        <v>7.44</v>
      </c>
      <c r="J725" s="42">
        <v>7.6</v>
      </c>
      <c r="K725" s="42">
        <v>7.76</v>
      </c>
      <c r="L725" s="42">
        <v>7.92</v>
      </c>
      <c r="M725" s="42">
        <v>8.08</v>
      </c>
      <c r="N725" s="42">
        <v>8.24</v>
      </c>
      <c r="O725" s="42">
        <v>8.4</v>
      </c>
      <c r="P725" s="42">
        <v>8.56</v>
      </c>
      <c r="Q725" s="42">
        <v>8.73</v>
      </c>
      <c r="R725" s="42">
        <v>8.89</v>
      </c>
      <c r="S725" s="42">
        <v>9.0500000000000007</v>
      </c>
      <c r="T725" s="42">
        <v>9.2100000000000009</v>
      </c>
      <c r="U725" s="42">
        <v>9.3699999999999992</v>
      </c>
      <c r="V725" s="42">
        <v>9.5299999999999994</v>
      </c>
      <c r="W725" s="42">
        <v>9.69</v>
      </c>
      <c r="X725" s="42">
        <v>9.85</v>
      </c>
      <c r="Y725" s="42">
        <v>10.01</v>
      </c>
      <c r="Z725" s="42">
        <v>10.17</v>
      </c>
      <c r="AA725" s="42">
        <v>10.33</v>
      </c>
      <c r="AB725" s="42">
        <v>10.49</v>
      </c>
      <c r="AC725" s="42">
        <v>10.65</v>
      </c>
      <c r="AD725" s="42">
        <v>10.81</v>
      </c>
      <c r="AE725" s="42">
        <v>10.98</v>
      </c>
      <c r="AF725" s="42">
        <v>11.14</v>
      </c>
      <c r="AG725" s="42">
        <v>11.3</v>
      </c>
      <c r="AH725" s="42">
        <v>11.46</v>
      </c>
      <c r="AI725" s="42">
        <v>11.62</v>
      </c>
      <c r="AJ725" s="42">
        <v>11.78</v>
      </c>
      <c r="AK725" s="42">
        <v>11.94</v>
      </c>
      <c r="AL725" s="42">
        <v>12.1</v>
      </c>
      <c r="AM725" s="42">
        <v>12.26</v>
      </c>
      <c r="AN725" s="42">
        <v>12.42</v>
      </c>
      <c r="AO725" s="42">
        <v>12.58</v>
      </c>
      <c r="AP725" s="42">
        <v>12.74</v>
      </c>
    </row>
    <row r="726" spans="1:42" x14ac:dyDescent="0.2">
      <c r="A726" s="41">
        <v>7.14</v>
      </c>
      <c r="B726" s="42">
        <v>6.31</v>
      </c>
      <c r="C726" s="42">
        <v>6.47</v>
      </c>
      <c r="D726" s="42">
        <v>6.63</v>
      </c>
      <c r="E726" s="42">
        <v>6.79</v>
      </c>
      <c r="F726" s="42">
        <v>6.95</v>
      </c>
      <c r="G726" s="42">
        <v>7.12</v>
      </c>
      <c r="H726" s="42">
        <v>7.28</v>
      </c>
      <c r="I726" s="42">
        <v>7.44</v>
      </c>
      <c r="J726" s="42">
        <v>7.6</v>
      </c>
      <c r="K726" s="42">
        <v>7.76</v>
      </c>
      <c r="L726" s="42">
        <v>7.92</v>
      </c>
      <c r="M726" s="42">
        <v>8.08</v>
      </c>
      <c r="N726" s="42">
        <v>8.24</v>
      </c>
      <c r="O726" s="42">
        <v>8.4</v>
      </c>
      <c r="P726" s="42">
        <v>8.56</v>
      </c>
      <c r="Q726" s="42">
        <v>8.7200000000000006</v>
      </c>
      <c r="R726" s="42">
        <v>8.8800000000000008</v>
      </c>
      <c r="S726" s="42">
        <v>9.0399999999999991</v>
      </c>
      <c r="T726" s="42">
        <v>9.1999999999999993</v>
      </c>
      <c r="U726" s="42">
        <v>9.3699999999999992</v>
      </c>
      <c r="V726" s="42">
        <v>9.5299999999999994</v>
      </c>
      <c r="W726" s="42">
        <v>9.69</v>
      </c>
      <c r="X726" s="42">
        <v>9.85</v>
      </c>
      <c r="Y726" s="42">
        <v>10.01</v>
      </c>
      <c r="Z726" s="42">
        <v>10.17</v>
      </c>
      <c r="AA726" s="42">
        <v>10.33</v>
      </c>
      <c r="AB726" s="42">
        <v>10.49</v>
      </c>
      <c r="AC726" s="42">
        <v>10.65</v>
      </c>
      <c r="AD726" s="42">
        <v>10.81</v>
      </c>
      <c r="AE726" s="42">
        <v>10.97</v>
      </c>
      <c r="AF726" s="42">
        <v>11.13</v>
      </c>
      <c r="AG726" s="42">
        <v>11.29</v>
      </c>
      <c r="AH726" s="42">
        <v>11.45</v>
      </c>
      <c r="AI726" s="42">
        <v>11.62</v>
      </c>
      <c r="AJ726" s="42">
        <v>11.78</v>
      </c>
      <c r="AK726" s="42">
        <v>11.94</v>
      </c>
      <c r="AL726" s="42">
        <v>12.1</v>
      </c>
      <c r="AM726" s="42">
        <v>12.26</v>
      </c>
      <c r="AN726" s="42">
        <v>12.42</v>
      </c>
      <c r="AO726" s="42">
        <v>12.58</v>
      </c>
      <c r="AP726" s="42">
        <v>12.74</v>
      </c>
    </row>
    <row r="727" spans="1:42" x14ac:dyDescent="0.2">
      <c r="A727" s="41">
        <v>7.15</v>
      </c>
      <c r="B727" s="42">
        <v>6.31</v>
      </c>
      <c r="C727" s="42">
        <v>6.47</v>
      </c>
      <c r="D727" s="42">
        <v>6.63</v>
      </c>
      <c r="E727" s="42">
        <v>6.79</v>
      </c>
      <c r="F727" s="42">
        <v>6.95</v>
      </c>
      <c r="G727" s="42">
        <v>7.11</v>
      </c>
      <c r="H727" s="42">
        <v>7.27</v>
      </c>
      <c r="I727" s="42">
        <v>7.44</v>
      </c>
      <c r="J727" s="42">
        <v>7.6</v>
      </c>
      <c r="K727" s="42">
        <v>7.76</v>
      </c>
      <c r="L727" s="42">
        <v>7.92</v>
      </c>
      <c r="M727" s="42">
        <v>8.08</v>
      </c>
      <c r="N727" s="42">
        <v>8.24</v>
      </c>
      <c r="O727" s="42">
        <v>8.4</v>
      </c>
      <c r="P727" s="42">
        <v>8.56</v>
      </c>
      <c r="Q727" s="42">
        <v>8.7200000000000006</v>
      </c>
      <c r="R727" s="42">
        <v>8.8800000000000008</v>
      </c>
      <c r="S727" s="42">
        <v>9.0399999999999991</v>
      </c>
      <c r="T727" s="42">
        <v>9.1999999999999993</v>
      </c>
      <c r="U727" s="42">
        <v>9.36</v>
      </c>
      <c r="V727" s="42">
        <v>9.52</v>
      </c>
      <c r="W727" s="42">
        <v>9.68</v>
      </c>
      <c r="X727" s="42">
        <v>9.85</v>
      </c>
      <c r="Y727" s="42">
        <v>10.01</v>
      </c>
      <c r="Z727" s="42">
        <v>10.17</v>
      </c>
      <c r="AA727" s="42">
        <v>10.33</v>
      </c>
      <c r="AB727" s="42">
        <v>10.49</v>
      </c>
      <c r="AC727" s="42">
        <v>10.65</v>
      </c>
      <c r="AD727" s="42">
        <v>10.81</v>
      </c>
      <c r="AE727" s="42">
        <v>10.97</v>
      </c>
      <c r="AF727" s="42">
        <v>11.13</v>
      </c>
      <c r="AG727" s="42">
        <v>11.29</v>
      </c>
      <c r="AH727" s="42">
        <v>11.45</v>
      </c>
      <c r="AI727" s="42">
        <v>11.61</v>
      </c>
      <c r="AJ727" s="42">
        <v>11.77</v>
      </c>
      <c r="AK727" s="42">
        <v>11.93</v>
      </c>
      <c r="AL727" s="42">
        <v>12.09</v>
      </c>
      <c r="AM727" s="42">
        <v>12.25</v>
      </c>
      <c r="AN727" s="42">
        <v>12.42</v>
      </c>
      <c r="AO727" s="42">
        <v>12.58</v>
      </c>
      <c r="AP727" s="42">
        <v>12.74</v>
      </c>
    </row>
    <row r="728" spans="1:42" x14ac:dyDescent="0.2">
      <c r="A728" s="41">
        <v>7.16</v>
      </c>
      <c r="B728" s="42">
        <v>6.31</v>
      </c>
      <c r="C728" s="42">
        <v>6.47</v>
      </c>
      <c r="D728" s="42">
        <v>6.63</v>
      </c>
      <c r="E728" s="42">
        <v>6.79</v>
      </c>
      <c r="F728" s="42">
        <v>6.95</v>
      </c>
      <c r="G728" s="42">
        <v>7.11</v>
      </c>
      <c r="H728" s="42">
        <v>7.27</v>
      </c>
      <c r="I728" s="42">
        <v>7.43</v>
      </c>
      <c r="J728" s="42">
        <v>7.59</v>
      </c>
      <c r="K728" s="42">
        <v>7.75</v>
      </c>
      <c r="L728" s="42">
        <v>7.92</v>
      </c>
      <c r="M728" s="42">
        <v>8.08</v>
      </c>
      <c r="N728" s="42">
        <v>8.24</v>
      </c>
      <c r="O728" s="42">
        <v>8.4</v>
      </c>
      <c r="P728" s="42">
        <v>8.56</v>
      </c>
      <c r="Q728" s="42">
        <v>8.7200000000000006</v>
      </c>
      <c r="R728" s="42">
        <v>8.8800000000000008</v>
      </c>
      <c r="S728" s="42">
        <v>9.0399999999999991</v>
      </c>
      <c r="T728" s="42">
        <v>9.1999999999999993</v>
      </c>
      <c r="U728" s="42">
        <v>9.36</v>
      </c>
      <c r="V728" s="42">
        <v>9.52</v>
      </c>
      <c r="W728" s="42">
        <v>9.68</v>
      </c>
      <c r="X728" s="42">
        <v>9.84</v>
      </c>
      <c r="Y728" s="42">
        <v>10</v>
      </c>
      <c r="Z728" s="42">
        <v>10.16</v>
      </c>
      <c r="AA728" s="42">
        <v>10.32</v>
      </c>
      <c r="AB728" s="42">
        <v>10.49</v>
      </c>
      <c r="AC728" s="42">
        <v>10.65</v>
      </c>
      <c r="AD728" s="42">
        <v>10.81</v>
      </c>
      <c r="AE728" s="42">
        <v>10.97</v>
      </c>
      <c r="AF728" s="42">
        <v>11.13</v>
      </c>
      <c r="AG728" s="42">
        <v>11.29</v>
      </c>
      <c r="AH728" s="42">
        <v>11.45</v>
      </c>
      <c r="AI728" s="42">
        <v>11.61</v>
      </c>
      <c r="AJ728" s="42">
        <v>11.77</v>
      </c>
      <c r="AK728" s="42">
        <v>11.93</v>
      </c>
      <c r="AL728" s="42">
        <v>12.09</v>
      </c>
      <c r="AM728" s="42">
        <v>12.25</v>
      </c>
      <c r="AN728" s="42">
        <v>12.41</v>
      </c>
      <c r="AO728" s="42">
        <v>12.57</v>
      </c>
      <c r="AP728" s="42">
        <v>12.73</v>
      </c>
    </row>
    <row r="729" spans="1:42" x14ac:dyDescent="0.2">
      <c r="A729" s="41">
        <v>7.17</v>
      </c>
      <c r="B729" s="42">
        <v>6.31</v>
      </c>
      <c r="C729" s="42">
        <v>6.47</v>
      </c>
      <c r="D729" s="42">
        <v>6.63</v>
      </c>
      <c r="E729" s="42">
        <v>6.79</v>
      </c>
      <c r="F729" s="42">
        <v>6.95</v>
      </c>
      <c r="G729" s="42">
        <v>7.11</v>
      </c>
      <c r="H729" s="42">
        <v>7.27</v>
      </c>
      <c r="I729" s="42">
        <v>7.43</v>
      </c>
      <c r="J729" s="42">
        <v>7.59</v>
      </c>
      <c r="K729" s="42">
        <v>7.75</v>
      </c>
      <c r="L729" s="42">
        <v>7.91</v>
      </c>
      <c r="M729" s="42">
        <v>8.07</v>
      </c>
      <c r="N729" s="42">
        <v>8.23</v>
      </c>
      <c r="O729" s="42">
        <v>8.4</v>
      </c>
      <c r="P729" s="42">
        <v>8.56</v>
      </c>
      <c r="Q729" s="42">
        <v>8.7200000000000006</v>
      </c>
      <c r="R729" s="42">
        <v>8.8800000000000008</v>
      </c>
      <c r="S729" s="42">
        <v>9.0399999999999991</v>
      </c>
      <c r="T729" s="42">
        <v>9.1999999999999993</v>
      </c>
      <c r="U729" s="42">
        <v>9.36</v>
      </c>
      <c r="V729" s="42">
        <v>9.52</v>
      </c>
      <c r="W729" s="42">
        <v>9.68</v>
      </c>
      <c r="X729" s="42">
        <v>9.84</v>
      </c>
      <c r="Y729" s="42">
        <v>10</v>
      </c>
      <c r="Z729" s="42">
        <v>10.16</v>
      </c>
      <c r="AA729" s="42">
        <v>10.32</v>
      </c>
      <c r="AB729" s="42">
        <v>10.48</v>
      </c>
      <c r="AC729" s="42">
        <v>10.64</v>
      </c>
      <c r="AD729" s="42">
        <v>10.8</v>
      </c>
      <c r="AE729" s="42">
        <v>10.96</v>
      </c>
      <c r="AF729" s="42">
        <v>11.12</v>
      </c>
      <c r="AG729" s="42">
        <v>11.29</v>
      </c>
      <c r="AH729" s="42">
        <v>11.45</v>
      </c>
      <c r="AI729" s="42">
        <v>11.61</v>
      </c>
      <c r="AJ729" s="42">
        <v>11.77</v>
      </c>
      <c r="AK729" s="42">
        <v>11.93</v>
      </c>
      <c r="AL729" s="42">
        <v>12.09</v>
      </c>
      <c r="AM729" s="42">
        <v>12.25</v>
      </c>
      <c r="AN729" s="42">
        <v>12.41</v>
      </c>
      <c r="AO729" s="42">
        <v>12.57</v>
      </c>
      <c r="AP729" s="42">
        <v>12.73</v>
      </c>
    </row>
    <row r="730" spans="1:42" x14ac:dyDescent="0.2">
      <c r="A730" s="41">
        <v>7.18</v>
      </c>
      <c r="B730" s="42">
        <v>6.31</v>
      </c>
      <c r="C730" s="42">
        <v>6.47</v>
      </c>
      <c r="D730" s="42">
        <v>6.63</v>
      </c>
      <c r="E730" s="42">
        <v>6.79</v>
      </c>
      <c r="F730" s="42">
        <v>6.95</v>
      </c>
      <c r="G730" s="42">
        <v>7.11</v>
      </c>
      <c r="H730" s="42">
        <v>7.27</v>
      </c>
      <c r="I730" s="42">
        <v>7.43</v>
      </c>
      <c r="J730" s="42">
        <v>7.59</v>
      </c>
      <c r="K730" s="42">
        <v>7.75</v>
      </c>
      <c r="L730" s="42">
        <v>7.91</v>
      </c>
      <c r="M730" s="42">
        <v>8.07</v>
      </c>
      <c r="N730" s="42">
        <v>8.23</v>
      </c>
      <c r="O730" s="42">
        <v>8.39</v>
      </c>
      <c r="P730" s="42">
        <v>8.5500000000000007</v>
      </c>
      <c r="Q730" s="42">
        <v>8.7100000000000009</v>
      </c>
      <c r="R730" s="42">
        <v>8.8699999999999992</v>
      </c>
      <c r="S730" s="42">
        <v>9.0399999999999991</v>
      </c>
      <c r="T730" s="42">
        <v>9.1999999999999993</v>
      </c>
      <c r="U730" s="42">
        <v>9.36</v>
      </c>
      <c r="V730" s="42">
        <v>9.52</v>
      </c>
      <c r="W730" s="42">
        <v>9.68</v>
      </c>
      <c r="X730" s="42">
        <v>9.84</v>
      </c>
      <c r="Y730" s="42">
        <v>10</v>
      </c>
      <c r="Z730" s="42">
        <v>10.16</v>
      </c>
      <c r="AA730" s="42">
        <v>10.32</v>
      </c>
      <c r="AB730" s="42">
        <v>10.48</v>
      </c>
      <c r="AC730" s="42">
        <v>10.64</v>
      </c>
      <c r="AD730" s="42">
        <v>10.8</v>
      </c>
      <c r="AE730" s="42">
        <v>10.96</v>
      </c>
      <c r="AF730" s="42">
        <v>11.12</v>
      </c>
      <c r="AG730" s="42">
        <v>11.28</v>
      </c>
      <c r="AH730" s="42">
        <v>11.44</v>
      </c>
      <c r="AI730" s="42">
        <v>11.6</v>
      </c>
      <c r="AJ730" s="42">
        <v>11.76</v>
      </c>
      <c r="AK730" s="42">
        <v>11.92</v>
      </c>
      <c r="AL730" s="42">
        <v>12.09</v>
      </c>
      <c r="AM730" s="42">
        <v>12.25</v>
      </c>
      <c r="AN730" s="42">
        <v>12.41</v>
      </c>
      <c r="AO730" s="42">
        <v>12.57</v>
      </c>
      <c r="AP730" s="42">
        <v>12.73</v>
      </c>
    </row>
    <row r="731" spans="1:42" x14ac:dyDescent="0.2">
      <c r="A731" s="41">
        <v>7.19</v>
      </c>
      <c r="B731" s="42">
        <v>6.3</v>
      </c>
      <c r="C731" s="42">
        <v>6.46</v>
      </c>
      <c r="D731" s="42">
        <v>6.62</v>
      </c>
      <c r="E731" s="42">
        <v>6.79</v>
      </c>
      <c r="F731" s="42">
        <v>6.95</v>
      </c>
      <c r="G731" s="42">
        <v>7.11</v>
      </c>
      <c r="H731" s="42">
        <v>7.27</v>
      </c>
      <c r="I731" s="42">
        <v>7.43</v>
      </c>
      <c r="J731" s="42">
        <v>7.59</v>
      </c>
      <c r="K731" s="42">
        <v>7.75</v>
      </c>
      <c r="L731" s="42">
        <v>7.91</v>
      </c>
      <c r="M731" s="42">
        <v>8.07</v>
      </c>
      <c r="N731" s="42">
        <v>8.23</v>
      </c>
      <c r="O731" s="42">
        <v>8.39</v>
      </c>
      <c r="P731" s="42">
        <v>8.5500000000000007</v>
      </c>
      <c r="Q731" s="42">
        <v>8.7100000000000009</v>
      </c>
      <c r="R731" s="42">
        <v>8.8699999999999992</v>
      </c>
      <c r="S731" s="42">
        <v>9.0299999999999994</v>
      </c>
      <c r="T731" s="42">
        <v>9.19</v>
      </c>
      <c r="U731" s="42">
        <v>9.35</v>
      </c>
      <c r="V731" s="42">
        <v>9.51</v>
      </c>
      <c r="W731" s="42">
        <v>9.67</v>
      </c>
      <c r="X731" s="42">
        <v>9.84</v>
      </c>
      <c r="Y731" s="42">
        <v>10</v>
      </c>
      <c r="Z731" s="42">
        <v>10.16</v>
      </c>
      <c r="AA731" s="42">
        <v>10.32</v>
      </c>
      <c r="AB731" s="42">
        <v>10.48</v>
      </c>
      <c r="AC731" s="42">
        <v>10.64</v>
      </c>
      <c r="AD731" s="42">
        <v>10.8</v>
      </c>
      <c r="AE731" s="42">
        <v>10.96</v>
      </c>
      <c r="AF731" s="42">
        <v>11.12</v>
      </c>
      <c r="AG731" s="42">
        <v>11.28</v>
      </c>
      <c r="AH731" s="42">
        <v>11.44</v>
      </c>
      <c r="AI731" s="42">
        <v>11.6</v>
      </c>
      <c r="AJ731" s="42">
        <v>11.76</v>
      </c>
      <c r="AK731" s="42">
        <v>11.92</v>
      </c>
      <c r="AL731" s="42">
        <v>12.08</v>
      </c>
      <c r="AM731" s="42">
        <v>12.24</v>
      </c>
      <c r="AN731" s="42">
        <v>12.4</v>
      </c>
      <c r="AO731" s="42">
        <v>12.56</v>
      </c>
      <c r="AP731" s="42">
        <v>12.72</v>
      </c>
    </row>
    <row r="732" spans="1:42" x14ac:dyDescent="0.2">
      <c r="A732" s="41">
        <v>7.2</v>
      </c>
      <c r="B732" s="42">
        <v>6.3</v>
      </c>
      <c r="C732" s="42">
        <v>6.46</v>
      </c>
      <c r="D732" s="42">
        <v>6.62</v>
      </c>
      <c r="E732" s="42">
        <v>6.78</v>
      </c>
      <c r="F732" s="42">
        <v>6.94</v>
      </c>
      <c r="G732" s="42">
        <v>7.1</v>
      </c>
      <c r="H732" s="42">
        <v>7.27</v>
      </c>
      <c r="I732" s="42">
        <v>7.43</v>
      </c>
      <c r="J732" s="42">
        <v>7.59</v>
      </c>
      <c r="K732" s="42">
        <v>7.75</v>
      </c>
      <c r="L732" s="42">
        <v>7.91</v>
      </c>
      <c r="M732" s="42">
        <v>8.07</v>
      </c>
      <c r="N732" s="42">
        <v>8.23</v>
      </c>
      <c r="O732" s="42">
        <v>8.39</v>
      </c>
      <c r="P732" s="42">
        <v>8.5500000000000007</v>
      </c>
      <c r="Q732" s="42">
        <v>8.7100000000000009</v>
      </c>
      <c r="R732" s="42">
        <v>8.8699999999999992</v>
      </c>
      <c r="S732" s="42">
        <v>9.0299999999999994</v>
      </c>
      <c r="T732" s="42">
        <v>9.19</v>
      </c>
      <c r="U732" s="42">
        <v>9.35</v>
      </c>
      <c r="V732" s="42">
        <v>9.51</v>
      </c>
      <c r="W732" s="42">
        <v>9.67</v>
      </c>
      <c r="X732" s="42">
        <v>9.83</v>
      </c>
      <c r="Y732" s="42">
        <v>9.99</v>
      </c>
      <c r="Z732" s="42">
        <v>10.15</v>
      </c>
      <c r="AA732" s="42">
        <v>10.31</v>
      </c>
      <c r="AB732" s="42">
        <v>10.47</v>
      </c>
      <c r="AC732" s="42">
        <v>10.64</v>
      </c>
      <c r="AD732" s="42">
        <v>10.8</v>
      </c>
      <c r="AE732" s="42">
        <v>10.96</v>
      </c>
      <c r="AF732" s="42">
        <v>11.12</v>
      </c>
      <c r="AG732" s="42">
        <v>11.28</v>
      </c>
      <c r="AH732" s="42">
        <v>11.44</v>
      </c>
      <c r="AI732" s="42">
        <v>11.6</v>
      </c>
      <c r="AJ732" s="42">
        <v>11.76</v>
      </c>
      <c r="AK732" s="42">
        <v>11.92</v>
      </c>
      <c r="AL732" s="42">
        <v>12.08</v>
      </c>
      <c r="AM732" s="42">
        <v>12.24</v>
      </c>
      <c r="AN732" s="42">
        <v>12.4</v>
      </c>
      <c r="AO732" s="42">
        <v>12.56</v>
      </c>
      <c r="AP732" s="42">
        <v>12.72</v>
      </c>
    </row>
    <row r="733" spans="1:42" x14ac:dyDescent="0.2">
      <c r="A733" s="41">
        <v>7.21</v>
      </c>
      <c r="B733" s="42">
        <v>6.3</v>
      </c>
      <c r="C733" s="42">
        <v>6.46</v>
      </c>
      <c r="D733" s="42">
        <v>6.62</v>
      </c>
      <c r="E733" s="42">
        <v>6.78</v>
      </c>
      <c r="F733" s="42">
        <v>6.94</v>
      </c>
      <c r="G733" s="42">
        <v>7.1</v>
      </c>
      <c r="H733" s="42">
        <v>7.26</v>
      </c>
      <c r="I733" s="42">
        <v>7.42</v>
      </c>
      <c r="J733" s="42">
        <v>7.58</v>
      </c>
      <c r="K733" s="42">
        <v>7.74</v>
      </c>
      <c r="L733" s="42">
        <v>7.91</v>
      </c>
      <c r="M733" s="42">
        <v>8.07</v>
      </c>
      <c r="N733" s="42">
        <v>8.23</v>
      </c>
      <c r="O733" s="42">
        <v>8.39</v>
      </c>
      <c r="P733" s="42">
        <v>8.5500000000000007</v>
      </c>
      <c r="Q733" s="42">
        <v>8.7100000000000009</v>
      </c>
      <c r="R733" s="42">
        <v>8.8699999999999992</v>
      </c>
      <c r="S733" s="42">
        <v>9.0299999999999994</v>
      </c>
      <c r="T733" s="42">
        <v>9.19</v>
      </c>
      <c r="U733" s="42">
        <v>9.35</v>
      </c>
      <c r="V733" s="42">
        <v>9.51</v>
      </c>
      <c r="W733" s="42">
        <v>9.67</v>
      </c>
      <c r="X733" s="42">
        <v>9.83</v>
      </c>
      <c r="Y733" s="42">
        <v>9.99</v>
      </c>
      <c r="Z733" s="42">
        <v>10.15</v>
      </c>
      <c r="AA733" s="42">
        <v>10.31</v>
      </c>
      <c r="AB733" s="42">
        <v>10.47</v>
      </c>
      <c r="AC733" s="42">
        <v>10.63</v>
      </c>
      <c r="AD733" s="42">
        <v>10.79</v>
      </c>
      <c r="AE733" s="42">
        <v>10.95</v>
      </c>
      <c r="AF733" s="42">
        <v>11.11</v>
      </c>
      <c r="AG733" s="42">
        <v>11.27</v>
      </c>
      <c r="AH733" s="42">
        <v>11.43</v>
      </c>
      <c r="AI733" s="42">
        <v>11.59</v>
      </c>
      <c r="AJ733" s="42">
        <v>11.76</v>
      </c>
      <c r="AK733" s="42">
        <v>11.92</v>
      </c>
      <c r="AL733" s="42">
        <v>12.08</v>
      </c>
      <c r="AM733" s="42">
        <v>12.24</v>
      </c>
      <c r="AN733" s="42">
        <v>12.4</v>
      </c>
      <c r="AO733" s="42">
        <v>12.56</v>
      </c>
      <c r="AP733" s="42">
        <v>12.72</v>
      </c>
    </row>
    <row r="734" spans="1:42" x14ac:dyDescent="0.2">
      <c r="A734" s="41">
        <v>7.22</v>
      </c>
      <c r="B734" s="42">
        <v>6.3</v>
      </c>
      <c r="C734" s="42">
        <v>6.46</v>
      </c>
      <c r="D734" s="42">
        <v>6.62</v>
      </c>
      <c r="E734" s="42">
        <v>6.78</v>
      </c>
      <c r="F734" s="42">
        <v>6.94</v>
      </c>
      <c r="G734" s="42">
        <v>7.1</v>
      </c>
      <c r="H734" s="42">
        <v>7.26</v>
      </c>
      <c r="I734" s="42">
        <v>7.42</v>
      </c>
      <c r="J734" s="42">
        <v>7.58</v>
      </c>
      <c r="K734" s="42">
        <v>7.74</v>
      </c>
      <c r="L734" s="42">
        <v>7.9</v>
      </c>
      <c r="M734" s="42">
        <v>8.06</v>
      </c>
      <c r="N734" s="42">
        <v>8.2200000000000006</v>
      </c>
      <c r="O734" s="42">
        <v>8.3800000000000008</v>
      </c>
      <c r="P734" s="42">
        <v>8.5399999999999991</v>
      </c>
      <c r="Q734" s="42">
        <v>8.7100000000000009</v>
      </c>
      <c r="R734" s="42">
        <v>8.8699999999999992</v>
      </c>
      <c r="S734" s="42">
        <v>9.0299999999999994</v>
      </c>
      <c r="T734" s="42">
        <v>9.19</v>
      </c>
      <c r="U734" s="42">
        <v>9.35</v>
      </c>
      <c r="V734" s="42">
        <v>9.51</v>
      </c>
      <c r="W734" s="42">
        <v>9.67</v>
      </c>
      <c r="X734" s="42">
        <v>9.83</v>
      </c>
      <c r="Y734" s="42">
        <v>9.99</v>
      </c>
      <c r="Z734" s="42">
        <v>10.15</v>
      </c>
      <c r="AA734" s="42">
        <v>10.31</v>
      </c>
      <c r="AB734" s="42">
        <v>10.47</v>
      </c>
      <c r="AC734" s="42">
        <v>10.63</v>
      </c>
      <c r="AD734" s="42">
        <v>10.79</v>
      </c>
      <c r="AE734" s="42">
        <v>10.95</v>
      </c>
      <c r="AF734" s="42">
        <v>11.11</v>
      </c>
      <c r="AG734" s="42">
        <v>11.27</v>
      </c>
      <c r="AH734" s="42">
        <v>11.43</v>
      </c>
      <c r="AI734" s="42">
        <v>11.59</v>
      </c>
      <c r="AJ734" s="42">
        <v>11.75</v>
      </c>
      <c r="AK734" s="42">
        <v>11.91</v>
      </c>
      <c r="AL734" s="42">
        <v>12.07</v>
      </c>
      <c r="AM734" s="42">
        <v>12.23</v>
      </c>
      <c r="AN734" s="42">
        <v>12.39</v>
      </c>
      <c r="AO734" s="42">
        <v>12.55</v>
      </c>
      <c r="AP734" s="42">
        <v>12.71</v>
      </c>
    </row>
    <row r="735" spans="1:42" x14ac:dyDescent="0.2">
      <c r="A735" s="41">
        <v>7.23</v>
      </c>
      <c r="B735" s="42">
        <v>6.3</v>
      </c>
      <c r="C735" s="42">
        <v>6.46</v>
      </c>
      <c r="D735" s="42">
        <v>6.62</v>
      </c>
      <c r="E735" s="42">
        <v>6.78</v>
      </c>
      <c r="F735" s="42">
        <v>6.94</v>
      </c>
      <c r="G735" s="42">
        <v>7.1</v>
      </c>
      <c r="H735" s="42">
        <v>7.26</v>
      </c>
      <c r="I735" s="42">
        <v>7.42</v>
      </c>
      <c r="J735" s="42">
        <v>7.58</v>
      </c>
      <c r="K735" s="42">
        <v>7.74</v>
      </c>
      <c r="L735" s="42">
        <v>7.9</v>
      </c>
      <c r="M735" s="42">
        <v>8.06</v>
      </c>
      <c r="N735" s="42">
        <v>8.2200000000000006</v>
      </c>
      <c r="O735" s="42">
        <v>8.3800000000000008</v>
      </c>
      <c r="P735" s="42">
        <v>8.5399999999999991</v>
      </c>
      <c r="Q735" s="42">
        <v>8.6999999999999993</v>
      </c>
      <c r="R735" s="42">
        <v>8.86</v>
      </c>
      <c r="S735" s="42">
        <v>9.02</v>
      </c>
      <c r="T735" s="42">
        <v>9.18</v>
      </c>
      <c r="U735" s="42">
        <v>9.34</v>
      </c>
      <c r="V735" s="42">
        <v>9.5</v>
      </c>
      <c r="W735" s="42">
        <v>9.67</v>
      </c>
      <c r="X735" s="42">
        <v>9.83</v>
      </c>
      <c r="Y735" s="42">
        <v>9.99</v>
      </c>
      <c r="Z735" s="42">
        <v>10.15</v>
      </c>
      <c r="AA735" s="42">
        <v>10.31</v>
      </c>
      <c r="AB735" s="42">
        <v>10.47</v>
      </c>
      <c r="AC735" s="42">
        <v>10.63</v>
      </c>
      <c r="AD735" s="42">
        <v>10.79</v>
      </c>
      <c r="AE735" s="42">
        <v>10.95</v>
      </c>
      <c r="AF735" s="42">
        <v>11.11</v>
      </c>
      <c r="AG735" s="42">
        <v>11.27</v>
      </c>
      <c r="AH735" s="42">
        <v>11.43</v>
      </c>
      <c r="AI735" s="42">
        <v>11.59</v>
      </c>
      <c r="AJ735" s="42">
        <v>11.75</v>
      </c>
      <c r="AK735" s="42">
        <v>11.91</v>
      </c>
      <c r="AL735" s="42">
        <v>12.07</v>
      </c>
      <c r="AM735" s="42">
        <v>12.23</v>
      </c>
      <c r="AN735" s="42">
        <v>12.39</v>
      </c>
      <c r="AO735" s="42">
        <v>12.55</v>
      </c>
      <c r="AP735" s="42">
        <v>12.71</v>
      </c>
    </row>
    <row r="736" spans="1:42" x14ac:dyDescent="0.2">
      <c r="A736" s="41">
        <v>7.24</v>
      </c>
      <c r="B736" s="42">
        <v>6.3</v>
      </c>
      <c r="C736" s="42">
        <v>6.46</v>
      </c>
      <c r="D736" s="42">
        <v>6.62</v>
      </c>
      <c r="E736" s="42">
        <v>6.78</v>
      </c>
      <c r="F736" s="42">
        <v>6.94</v>
      </c>
      <c r="G736" s="42">
        <v>7.1</v>
      </c>
      <c r="H736" s="42">
        <v>7.26</v>
      </c>
      <c r="I736" s="42">
        <v>7.42</v>
      </c>
      <c r="J736" s="42">
        <v>7.58</v>
      </c>
      <c r="K736" s="42">
        <v>7.74</v>
      </c>
      <c r="L736" s="42">
        <v>7.9</v>
      </c>
      <c r="M736" s="42">
        <v>8.06</v>
      </c>
      <c r="N736" s="42">
        <v>8.2200000000000006</v>
      </c>
      <c r="O736" s="42">
        <v>8.3800000000000008</v>
      </c>
      <c r="P736" s="42">
        <v>8.5399999999999991</v>
      </c>
      <c r="Q736" s="42">
        <v>8.6999999999999993</v>
      </c>
      <c r="R736" s="42">
        <v>8.86</v>
      </c>
      <c r="S736" s="42">
        <v>9.02</v>
      </c>
      <c r="T736" s="42">
        <v>9.18</v>
      </c>
      <c r="U736" s="42">
        <v>9.34</v>
      </c>
      <c r="V736" s="42">
        <v>9.5</v>
      </c>
      <c r="W736" s="42">
        <v>9.66</v>
      </c>
      <c r="X736" s="42">
        <v>9.82</v>
      </c>
      <c r="Y736" s="42">
        <v>9.98</v>
      </c>
      <c r="Z736" s="42">
        <v>10.14</v>
      </c>
      <c r="AA736" s="42">
        <v>10.3</v>
      </c>
      <c r="AB736" s="42">
        <v>10.46</v>
      </c>
      <c r="AC736" s="42">
        <v>10.62</v>
      </c>
      <c r="AD736" s="42">
        <v>10.78</v>
      </c>
      <c r="AE736" s="42">
        <v>10.95</v>
      </c>
      <c r="AF736" s="42">
        <v>11.11</v>
      </c>
      <c r="AG736" s="42">
        <v>11.27</v>
      </c>
      <c r="AH736" s="42">
        <v>11.43</v>
      </c>
      <c r="AI736" s="42">
        <v>11.59</v>
      </c>
      <c r="AJ736" s="42">
        <v>11.75</v>
      </c>
      <c r="AK736" s="42">
        <v>11.91</v>
      </c>
      <c r="AL736" s="42">
        <v>12.07</v>
      </c>
      <c r="AM736" s="42">
        <v>12.23</v>
      </c>
      <c r="AN736" s="42">
        <v>12.39</v>
      </c>
      <c r="AO736" s="42">
        <v>12.55</v>
      </c>
      <c r="AP736" s="42">
        <v>12.71</v>
      </c>
    </row>
    <row r="737" spans="1:42" x14ac:dyDescent="0.2">
      <c r="A737" s="41">
        <v>7.25</v>
      </c>
      <c r="B737" s="42">
        <v>6.29</v>
      </c>
      <c r="C737" s="42">
        <v>6.45</v>
      </c>
      <c r="D737" s="42">
        <v>6.61</v>
      </c>
      <c r="E737" s="42">
        <v>6.78</v>
      </c>
      <c r="F737" s="42">
        <v>6.94</v>
      </c>
      <c r="G737" s="42">
        <v>7.1</v>
      </c>
      <c r="H737" s="42">
        <v>7.26</v>
      </c>
      <c r="I737" s="42">
        <v>7.42</v>
      </c>
      <c r="J737" s="42">
        <v>7.58</v>
      </c>
      <c r="K737" s="42">
        <v>7.74</v>
      </c>
      <c r="L737" s="42">
        <v>7.9</v>
      </c>
      <c r="M737" s="42">
        <v>8.06</v>
      </c>
      <c r="N737" s="42">
        <v>8.2200000000000006</v>
      </c>
      <c r="O737" s="42">
        <v>8.3800000000000008</v>
      </c>
      <c r="P737" s="42">
        <v>8.5399999999999991</v>
      </c>
      <c r="Q737" s="42">
        <v>8.6999999999999993</v>
      </c>
      <c r="R737" s="42">
        <v>8.86</v>
      </c>
      <c r="S737" s="42">
        <v>9.02</v>
      </c>
      <c r="T737" s="42">
        <v>9.18</v>
      </c>
      <c r="U737" s="42">
        <v>9.34</v>
      </c>
      <c r="V737" s="42">
        <v>9.5</v>
      </c>
      <c r="W737" s="42">
        <v>9.66</v>
      </c>
      <c r="X737" s="42">
        <v>9.82</v>
      </c>
      <c r="Y737" s="42">
        <v>9.98</v>
      </c>
      <c r="Z737" s="42">
        <v>10.14</v>
      </c>
      <c r="AA737" s="42">
        <v>10.3</v>
      </c>
      <c r="AB737" s="42">
        <v>10.46</v>
      </c>
      <c r="AC737" s="42">
        <v>10.62</v>
      </c>
      <c r="AD737" s="42">
        <v>10.78</v>
      </c>
      <c r="AE737" s="42">
        <v>10.94</v>
      </c>
      <c r="AF737" s="42">
        <v>11.1</v>
      </c>
      <c r="AG737" s="42">
        <v>11.26</v>
      </c>
      <c r="AH737" s="42">
        <v>11.42</v>
      </c>
      <c r="AI737" s="42">
        <v>11.58</v>
      </c>
      <c r="AJ737" s="42">
        <v>11.74</v>
      </c>
      <c r="AK737" s="42">
        <v>11.9</v>
      </c>
      <c r="AL737" s="42">
        <v>12.06</v>
      </c>
      <c r="AM737" s="42">
        <v>12.22</v>
      </c>
      <c r="AN737" s="42">
        <v>12.38</v>
      </c>
      <c r="AO737" s="42">
        <v>12.54</v>
      </c>
      <c r="AP737" s="42">
        <v>12.7</v>
      </c>
    </row>
    <row r="738" spans="1:42" x14ac:dyDescent="0.2">
      <c r="A738" s="41">
        <v>7.26</v>
      </c>
      <c r="B738" s="42">
        <v>6.29</v>
      </c>
      <c r="C738" s="42">
        <v>6.45</v>
      </c>
      <c r="D738" s="42">
        <v>6.61</v>
      </c>
      <c r="E738" s="42">
        <v>6.77</v>
      </c>
      <c r="F738" s="42">
        <v>6.93</v>
      </c>
      <c r="G738" s="42">
        <v>7.09</v>
      </c>
      <c r="H738" s="42">
        <v>7.25</v>
      </c>
      <c r="I738" s="42">
        <v>7.41</v>
      </c>
      <c r="J738" s="42">
        <v>7.57</v>
      </c>
      <c r="K738" s="42">
        <v>7.74</v>
      </c>
      <c r="L738" s="42">
        <v>7.9</v>
      </c>
      <c r="M738" s="42">
        <v>8.06</v>
      </c>
      <c r="N738" s="42">
        <v>8.2200000000000006</v>
      </c>
      <c r="O738" s="42">
        <v>8.3800000000000008</v>
      </c>
      <c r="P738" s="42">
        <v>8.5399999999999991</v>
      </c>
      <c r="Q738" s="42">
        <v>8.6999999999999993</v>
      </c>
      <c r="R738" s="42">
        <v>8.86</v>
      </c>
      <c r="S738" s="42">
        <v>9.02</v>
      </c>
      <c r="T738" s="42">
        <v>9.18</v>
      </c>
      <c r="U738" s="42">
        <v>9.34</v>
      </c>
      <c r="V738" s="42">
        <v>9.5</v>
      </c>
      <c r="W738" s="42">
        <v>9.66</v>
      </c>
      <c r="X738" s="42">
        <v>9.82</v>
      </c>
      <c r="Y738" s="42">
        <v>9.98</v>
      </c>
      <c r="Z738" s="42">
        <v>10.14</v>
      </c>
      <c r="AA738" s="42">
        <v>10.3</v>
      </c>
      <c r="AB738" s="42">
        <v>10.46</v>
      </c>
      <c r="AC738" s="42">
        <v>10.62</v>
      </c>
      <c r="AD738" s="42">
        <v>10.78</v>
      </c>
      <c r="AE738" s="42">
        <v>10.94</v>
      </c>
      <c r="AF738" s="42">
        <v>11.1</v>
      </c>
      <c r="AG738" s="42">
        <v>11.26</v>
      </c>
      <c r="AH738" s="42">
        <v>11.42</v>
      </c>
      <c r="AI738" s="42">
        <v>11.58</v>
      </c>
      <c r="AJ738" s="42">
        <v>11.74</v>
      </c>
      <c r="AK738" s="42">
        <v>11.9</v>
      </c>
      <c r="AL738" s="42">
        <v>12.06</v>
      </c>
      <c r="AM738" s="42">
        <v>12.22</v>
      </c>
      <c r="AN738" s="42">
        <v>12.38</v>
      </c>
      <c r="AO738" s="42">
        <v>12.54</v>
      </c>
      <c r="AP738" s="42">
        <v>12.7</v>
      </c>
    </row>
    <row r="739" spans="1:42" x14ac:dyDescent="0.2">
      <c r="A739" s="41">
        <v>7.27</v>
      </c>
      <c r="B739" s="42">
        <v>6.29</v>
      </c>
      <c r="C739" s="42">
        <v>6.45</v>
      </c>
      <c r="D739" s="42">
        <v>6.61</v>
      </c>
      <c r="E739" s="42">
        <v>6.77</v>
      </c>
      <c r="F739" s="42">
        <v>6.93</v>
      </c>
      <c r="G739" s="42">
        <v>7.09</v>
      </c>
      <c r="H739" s="42">
        <v>7.25</v>
      </c>
      <c r="I739" s="42">
        <v>7.41</v>
      </c>
      <c r="J739" s="42">
        <v>7.57</v>
      </c>
      <c r="K739" s="42">
        <v>7.73</v>
      </c>
      <c r="L739" s="42">
        <v>7.89</v>
      </c>
      <c r="M739" s="42">
        <v>8.0500000000000007</v>
      </c>
      <c r="N739" s="42">
        <v>8.2100000000000009</v>
      </c>
      <c r="O739" s="42">
        <v>8.3699999999999992</v>
      </c>
      <c r="P739" s="42">
        <v>8.5299999999999994</v>
      </c>
      <c r="Q739" s="42">
        <v>8.69</v>
      </c>
      <c r="R739" s="42">
        <v>8.85</v>
      </c>
      <c r="S739" s="42">
        <v>9.01</v>
      </c>
      <c r="T739" s="42">
        <v>9.18</v>
      </c>
      <c r="U739" s="42">
        <v>9.34</v>
      </c>
      <c r="V739" s="42">
        <v>9.5</v>
      </c>
      <c r="W739" s="42">
        <v>9.66</v>
      </c>
      <c r="X739" s="42">
        <v>9.82</v>
      </c>
      <c r="Y739" s="42">
        <v>9.98</v>
      </c>
      <c r="Z739" s="42">
        <v>10.14</v>
      </c>
      <c r="AA739" s="42">
        <v>10.3</v>
      </c>
      <c r="AB739" s="42">
        <v>10.46</v>
      </c>
      <c r="AC739" s="42">
        <v>10.62</v>
      </c>
      <c r="AD739" s="42">
        <v>10.78</v>
      </c>
      <c r="AE739" s="42">
        <v>10.94</v>
      </c>
      <c r="AF739" s="42">
        <v>11.1</v>
      </c>
      <c r="AG739" s="42">
        <v>11.26</v>
      </c>
      <c r="AH739" s="42">
        <v>11.42</v>
      </c>
      <c r="AI739" s="42">
        <v>11.58</v>
      </c>
      <c r="AJ739" s="42">
        <v>11.74</v>
      </c>
      <c r="AK739" s="42">
        <v>11.9</v>
      </c>
      <c r="AL739" s="42">
        <v>12.06</v>
      </c>
      <c r="AM739" s="42">
        <v>12.22</v>
      </c>
      <c r="AN739" s="42">
        <v>12.38</v>
      </c>
      <c r="AO739" s="42">
        <v>12.54</v>
      </c>
      <c r="AP739" s="42">
        <v>12.7</v>
      </c>
    </row>
    <row r="740" spans="1:42" x14ac:dyDescent="0.2">
      <c r="A740" s="41">
        <v>7.28</v>
      </c>
      <c r="B740" s="42">
        <v>6.29</v>
      </c>
      <c r="C740" s="42">
        <v>6.45</v>
      </c>
      <c r="D740" s="42">
        <v>6.61</v>
      </c>
      <c r="E740" s="42">
        <v>6.77</v>
      </c>
      <c r="F740" s="42">
        <v>6.93</v>
      </c>
      <c r="G740" s="42">
        <v>7.09</v>
      </c>
      <c r="H740" s="42">
        <v>7.25</v>
      </c>
      <c r="I740" s="42">
        <v>7.41</v>
      </c>
      <c r="J740" s="42">
        <v>7.57</v>
      </c>
      <c r="K740" s="42">
        <v>7.73</v>
      </c>
      <c r="L740" s="42">
        <v>7.89</v>
      </c>
      <c r="M740" s="42">
        <v>8.0500000000000007</v>
      </c>
      <c r="N740" s="42">
        <v>8.2100000000000009</v>
      </c>
      <c r="O740" s="42">
        <v>8.3699999999999992</v>
      </c>
      <c r="P740" s="42">
        <v>8.5299999999999994</v>
      </c>
      <c r="Q740" s="42">
        <v>8.69</v>
      </c>
      <c r="R740" s="42">
        <v>8.85</v>
      </c>
      <c r="S740" s="42">
        <v>9.01</v>
      </c>
      <c r="T740" s="42">
        <v>9.17</v>
      </c>
      <c r="U740" s="42">
        <v>9.33</v>
      </c>
      <c r="V740" s="42">
        <v>9.49</v>
      </c>
      <c r="W740" s="42">
        <v>9.65</v>
      </c>
      <c r="X740" s="42">
        <v>9.81</v>
      </c>
      <c r="Y740" s="42">
        <v>9.9700000000000006</v>
      </c>
      <c r="Z740" s="42">
        <v>10.130000000000001</v>
      </c>
      <c r="AA740" s="42">
        <v>10.29</v>
      </c>
      <c r="AB740" s="42">
        <v>10.45</v>
      </c>
      <c r="AC740" s="42">
        <v>10.61</v>
      </c>
      <c r="AD740" s="42">
        <v>10.77</v>
      </c>
      <c r="AE740" s="42">
        <v>10.93</v>
      </c>
      <c r="AF740" s="42">
        <v>11.09</v>
      </c>
      <c r="AG740" s="42">
        <v>11.25</v>
      </c>
      <c r="AH740" s="42">
        <v>11.41</v>
      </c>
      <c r="AI740" s="42">
        <v>11.57</v>
      </c>
      <c r="AJ740" s="42">
        <v>11.73</v>
      </c>
      <c r="AK740" s="42">
        <v>11.89</v>
      </c>
      <c r="AL740" s="42">
        <v>12.06</v>
      </c>
      <c r="AM740" s="42">
        <v>12.22</v>
      </c>
      <c r="AN740" s="42">
        <v>12.38</v>
      </c>
      <c r="AO740" s="42">
        <v>12.54</v>
      </c>
      <c r="AP740" s="42">
        <v>12.7</v>
      </c>
    </row>
    <row r="741" spans="1:42" x14ac:dyDescent="0.2">
      <c r="A741" s="41">
        <v>7.29</v>
      </c>
      <c r="B741" s="42">
        <v>6.29</v>
      </c>
      <c r="C741" s="42">
        <v>6.45</v>
      </c>
      <c r="D741" s="42">
        <v>6.61</v>
      </c>
      <c r="E741" s="42">
        <v>6.77</v>
      </c>
      <c r="F741" s="42">
        <v>6.93</v>
      </c>
      <c r="G741" s="42">
        <v>7.09</v>
      </c>
      <c r="H741" s="42">
        <v>7.25</v>
      </c>
      <c r="I741" s="42">
        <v>7.41</v>
      </c>
      <c r="J741" s="42">
        <v>7.57</v>
      </c>
      <c r="K741" s="42">
        <v>7.73</v>
      </c>
      <c r="L741" s="42">
        <v>7.89</v>
      </c>
      <c r="M741" s="42">
        <v>8.0500000000000007</v>
      </c>
      <c r="N741" s="42">
        <v>8.2100000000000009</v>
      </c>
      <c r="O741" s="42">
        <v>8.3699999999999992</v>
      </c>
      <c r="P741" s="42">
        <v>8.5299999999999994</v>
      </c>
      <c r="Q741" s="42">
        <v>8.69</v>
      </c>
      <c r="R741" s="42">
        <v>8.85</v>
      </c>
      <c r="S741" s="42">
        <v>9.01</v>
      </c>
      <c r="T741" s="42">
        <v>9.17</v>
      </c>
      <c r="U741" s="42">
        <v>9.33</v>
      </c>
      <c r="V741" s="42">
        <v>9.49</v>
      </c>
      <c r="W741" s="42">
        <v>9.65</v>
      </c>
      <c r="X741" s="42">
        <v>9.81</v>
      </c>
      <c r="Y741" s="42">
        <v>9.9700000000000006</v>
      </c>
      <c r="Z741" s="42">
        <v>10.130000000000001</v>
      </c>
      <c r="AA741" s="42">
        <v>10.29</v>
      </c>
      <c r="AB741" s="42">
        <v>10.45</v>
      </c>
      <c r="AC741" s="42">
        <v>10.61</v>
      </c>
      <c r="AD741" s="42">
        <v>10.77</v>
      </c>
      <c r="AE741" s="42">
        <v>10.93</v>
      </c>
      <c r="AF741" s="42">
        <v>11.09</v>
      </c>
      <c r="AG741" s="42">
        <v>11.25</v>
      </c>
      <c r="AH741" s="42">
        <v>11.41</v>
      </c>
      <c r="AI741" s="42">
        <v>11.57</v>
      </c>
      <c r="AJ741" s="42">
        <v>11.73</v>
      </c>
      <c r="AK741" s="42">
        <v>11.89</v>
      </c>
      <c r="AL741" s="42">
        <v>12.05</v>
      </c>
      <c r="AM741" s="42">
        <v>12.21</v>
      </c>
      <c r="AN741" s="42">
        <v>12.37</v>
      </c>
      <c r="AO741" s="42">
        <v>12.53</v>
      </c>
      <c r="AP741" s="42">
        <v>12.69</v>
      </c>
    </row>
    <row r="742" spans="1:42" x14ac:dyDescent="0.2">
      <c r="A742" s="41">
        <v>7.3</v>
      </c>
      <c r="B742" s="42">
        <v>6.29</v>
      </c>
      <c r="C742" s="42">
        <v>6.45</v>
      </c>
      <c r="D742" s="42">
        <v>6.61</v>
      </c>
      <c r="E742" s="42">
        <v>6.77</v>
      </c>
      <c r="F742" s="42">
        <v>6.93</v>
      </c>
      <c r="G742" s="42">
        <v>7.09</v>
      </c>
      <c r="H742" s="42">
        <v>7.25</v>
      </c>
      <c r="I742" s="42">
        <v>7.41</v>
      </c>
      <c r="J742" s="42">
        <v>7.57</v>
      </c>
      <c r="K742" s="42">
        <v>7.73</v>
      </c>
      <c r="L742" s="42">
        <v>7.89</v>
      </c>
      <c r="M742" s="42">
        <v>8.0500000000000007</v>
      </c>
      <c r="N742" s="42">
        <v>8.2100000000000009</v>
      </c>
      <c r="O742" s="42">
        <v>8.3699999999999992</v>
      </c>
      <c r="P742" s="42">
        <v>8.5299999999999994</v>
      </c>
      <c r="Q742" s="42">
        <v>8.69</v>
      </c>
      <c r="R742" s="42">
        <v>8.85</v>
      </c>
      <c r="S742" s="42">
        <v>9.01</v>
      </c>
      <c r="T742" s="42">
        <v>9.17</v>
      </c>
      <c r="U742" s="42">
        <v>9.33</v>
      </c>
      <c r="V742" s="42">
        <v>9.49</v>
      </c>
      <c r="W742" s="42">
        <v>9.65</v>
      </c>
      <c r="X742" s="42">
        <v>9.81</v>
      </c>
      <c r="Y742" s="42">
        <v>9.9700000000000006</v>
      </c>
      <c r="Z742" s="42">
        <v>10.130000000000001</v>
      </c>
      <c r="AA742" s="42">
        <v>10.29</v>
      </c>
      <c r="AB742" s="42">
        <v>10.45</v>
      </c>
      <c r="AC742" s="42">
        <v>10.61</v>
      </c>
      <c r="AD742" s="42">
        <v>10.77</v>
      </c>
      <c r="AE742" s="42">
        <v>10.93</v>
      </c>
      <c r="AF742" s="42">
        <v>11.09</v>
      </c>
      <c r="AG742" s="42">
        <v>11.25</v>
      </c>
      <c r="AH742" s="42">
        <v>11.41</v>
      </c>
      <c r="AI742" s="42">
        <v>11.57</v>
      </c>
      <c r="AJ742" s="42">
        <v>11.73</v>
      </c>
      <c r="AK742" s="42">
        <v>11.89</v>
      </c>
      <c r="AL742" s="42">
        <v>12.05</v>
      </c>
      <c r="AM742" s="42">
        <v>12.21</v>
      </c>
      <c r="AN742" s="42">
        <v>12.37</v>
      </c>
      <c r="AO742" s="42">
        <v>12.53</v>
      </c>
      <c r="AP742" s="42">
        <v>12.69</v>
      </c>
    </row>
    <row r="743" spans="1:42" x14ac:dyDescent="0.2">
      <c r="A743" s="41">
        <v>7.31</v>
      </c>
      <c r="B743" s="42">
        <v>6.28</v>
      </c>
      <c r="C743" s="42">
        <v>6.44</v>
      </c>
      <c r="D743" s="42">
        <v>6.6</v>
      </c>
      <c r="E743" s="42">
        <v>6.76</v>
      </c>
      <c r="F743" s="42">
        <v>6.92</v>
      </c>
      <c r="G743" s="42">
        <v>7.08</v>
      </c>
      <c r="H743" s="42">
        <v>7.25</v>
      </c>
      <c r="I743" s="42">
        <v>7.41</v>
      </c>
      <c r="J743" s="42">
        <v>7.57</v>
      </c>
      <c r="K743" s="42">
        <v>7.73</v>
      </c>
      <c r="L743" s="42">
        <v>7.89</v>
      </c>
      <c r="M743" s="42">
        <v>8.0500000000000007</v>
      </c>
      <c r="N743" s="42">
        <v>8.2100000000000009</v>
      </c>
      <c r="O743" s="42">
        <v>8.3699999999999992</v>
      </c>
      <c r="P743" s="42">
        <v>8.5299999999999994</v>
      </c>
      <c r="Q743" s="42">
        <v>8.69</v>
      </c>
      <c r="R743" s="42">
        <v>8.85</v>
      </c>
      <c r="S743" s="42">
        <v>9.01</v>
      </c>
      <c r="T743" s="42">
        <v>9.17</v>
      </c>
      <c r="U743" s="42">
        <v>9.33</v>
      </c>
      <c r="V743" s="42">
        <v>9.49</v>
      </c>
      <c r="W743" s="42">
        <v>9.65</v>
      </c>
      <c r="X743" s="42">
        <v>9.81</v>
      </c>
      <c r="Y743" s="42">
        <v>9.9700000000000006</v>
      </c>
      <c r="Z743" s="42">
        <v>10.130000000000001</v>
      </c>
      <c r="AA743" s="42">
        <v>10.29</v>
      </c>
      <c r="AB743" s="42">
        <v>10.45</v>
      </c>
      <c r="AC743" s="42">
        <v>10.61</v>
      </c>
      <c r="AD743" s="42">
        <v>10.77</v>
      </c>
      <c r="AE743" s="42">
        <v>10.93</v>
      </c>
      <c r="AF743" s="42">
        <v>11.09</v>
      </c>
      <c r="AG743" s="42">
        <v>11.25</v>
      </c>
      <c r="AH743" s="42">
        <v>11.41</v>
      </c>
      <c r="AI743" s="42">
        <v>11.57</v>
      </c>
      <c r="AJ743" s="42">
        <v>11.73</v>
      </c>
      <c r="AK743" s="42">
        <v>11.89</v>
      </c>
      <c r="AL743" s="42">
        <v>12.05</v>
      </c>
      <c r="AM743" s="42">
        <v>12.21</v>
      </c>
      <c r="AN743" s="42">
        <v>12.37</v>
      </c>
      <c r="AO743" s="42">
        <v>12.53</v>
      </c>
      <c r="AP743" s="42">
        <v>12.69</v>
      </c>
    </row>
    <row r="744" spans="1:42" x14ac:dyDescent="0.2">
      <c r="A744" s="41">
        <v>7.32</v>
      </c>
      <c r="B744" s="42">
        <v>6.28</v>
      </c>
      <c r="C744" s="42">
        <v>6.44</v>
      </c>
      <c r="D744" s="42">
        <v>6.6</v>
      </c>
      <c r="E744" s="42">
        <v>6.76</v>
      </c>
      <c r="F744" s="42">
        <v>6.92</v>
      </c>
      <c r="G744" s="42">
        <v>7.08</v>
      </c>
      <c r="H744" s="42">
        <v>7.24</v>
      </c>
      <c r="I744" s="42">
        <v>7.4</v>
      </c>
      <c r="J744" s="42">
        <v>7.56</v>
      </c>
      <c r="K744" s="42">
        <v>7.72</v>
      </c>
      <c r="L744" s="42">
        <v>7.88</v>
      </c>
      <c r="M744" s="42">
        <v>8.0399999999999991</v>
      </c>
      <c r="N744" s="42">
        <v>8.1999999999999993</v>
      </c>
      <c r="O744" s="42">
        <v>8.36</v>
      </c>
      <c r="P744" s="42">
        <v>8.52</v>
      </c>
      <c r="Q744" s="42">
        <v>8.68</v>
      </c>
      <c r="R744" s="42">
        <v>8.84</v>
      </c>
      <c r="S744" s="42">
        <v>9</v>
      </c>
      <c r="T744" s="42">
        <v>9.16</v>
      </c>
      <c r="U744" s="42">
        <v>9.32</v>
      </c>
      <c r="V744" s="42">
        <v>9.48</v>
      </c>
      <c r="W744" s="42">
        <v>9.64</v>
      </c>
      <c r="X744" s="42">
        <v>9.8000000000000007</v>
      </c>
      <c r="Y744" s="42">
        <v>9.9600000000000009</v>
      </c>
      <c r="Z744" s="42">
        <v>10.119999999999999</v>
      </c>
      <c r="AA744" s="42">
        <v>10.28</v>
      </c>
      <c r="AB744" s="42">
        <v>10.44</v>
      </c>
      <c r="AC744" s="42">
        <v>10.6</v>
      </c>
      <c r="AD744" s="42">
        <v>10.76</v>
      </c>
      <c r="AE744" s="42">
        <v>10.92</v>
      </c>
      <c r="AF744" s="42">
        <v>11.08</v>
      </c>
      <c r="AG744" s="42">
        <v>11.24</v>
      </c>
      <c r="AH744" s="42">
        <v>11.4</v>
      </c>
      <c r="AI744" s="42">
        <v>11.56</v>
      </c>
      <c r="AJ744" s="42">
        <v>11.72</v>
      </c>
      <c r="AK744" s="42">
        <v>11.88</v>
      </c>
      <c r="AL744" s="42">
        <v>12.04</v>
      </c>
      <c r="AM744" s="42">
        <v>12.2</v>
      </c>
      <c r="AN744" s="42">
        <v>12.36</v>
      </c>
      <c r="AO744" s="42">
        <v>12.52</v>
      </c>
      <c r="AP744" s="42">
        <v>12.68</v>
      </c>
    </row>
    <row r="745" spans="1:42" x14ac:dyDescent="0.2">
      <c r="A745" s="41">
        <v>7.33</v>
      </c>
      <c r="B745" s="42">
        <v>6.28</v>
      </c>
      <c r="C745" s="42">
        <v>6.44</v>
      </c>
      <c r="D745" s="42">
        <v>6.6</v>
      </c>
      <c r="E745" s="42">
        <v>6.76</v>
      </c>
      <c r="F745" s="42">
        <v>6.92</v>
      </c>
      <c r="G745" s="42">
        <v>7.08</v>
      </c>
      <c r="H745" s="42">
        <v>7.24</v>
      </c>
      <c r="I745" s="42">
        <v>7.4</v>
      </c>
      <c r="J745" s="42">
        <v>7.56</v>
      </c>
      <c r="K745" s="42">
        <v>7.72</v>
      </c>
      <c r="L745" s="42">
        <v>7.88</v>
      </c>
      <c r="M745" s="42">
        <v>8.0399999999999991</v>
      </c>
      <c r="N745" s="42">
        <v>8.1999999999999993</v>
      </c>
      <c r="O745" s="42">
        <v>8.36</v>
      </c>
      <c r="P745" s="42">
        <v>8.52</v>
      </c>
      <c r="Q745" s="42">
        <v>8.68</v>
      </c>
      <c r="R745" s="42">
        <v>8.84</v>
      </c>
      <c r="S745" s="42">
        <v>9</v>
      </c>
      <c r="T745" s="42">
        <v>9.16</v>
      </c>
      <c r="U745" s="42">
        <v>9.32</v>
      </c>
      <c r="V745" s="42">
        <v>9.48</v>
      </c>
      <c r="W745" s="42">
        <v>9.64</v>
      </c>
      <c r="X745" s="42">
        <v>9.8000000000000007</v>
      </c>
      <c r="Y745" s="42">
        <v>9.9600000000000009</v>
      </c>
      <c r="Z745" s="42">
        <v>10.119999999999999</v>
      </c>
      <c r="AA745" s="42">
        <v>10.28</v>
      </c>
      <c r="AB745" s="42">
        <v>10.44</v>
      </c>
      <c r="AC745" s="42">
        <v>10.6</v>
      </c>
      <c r="AD745" s="42">
        <v>10.76</v>
      </c>
      <c r="AE745" s="42">
        <v>10.92</v>
      </c>
      <c r="AF745" s="42">
        <v>11.08</v>
      </c>
      <c r="AG745" s="42">
        <v>11.24</v>
      </c>
      <c r="AH745" s="42">
        <v>11.4</v>
      </c>
      <c r="AI745" s="42">
        <v>11.56</v>
      </c>
      <c r="AJ745" s="42">
        <v>11.72</v>
      </c>
      <c r="AK745" s="42">
        <v>11.88</v>
      </c>
      <c r="AL745" s="42">
        <v>12.04</v>
      </c>
      <c r="AM745" s="42">
        <v>12.2</v>
      </c>
      <c r="AN745" s="42">
        <v>12.36</v>
      </c>
      <c r="AO745" s="42">
        <v>12.52</v>
      </c>
      <c r="AP745" s="42">
        <v>12.68</v>
      </c>
    </row>
    <row r="746" spans="1:42" x14ac:dyDescent="0.2">
      <c r="A746" s="41">
        <v>7.34</v>
      </c>
      <c r="B746" s="42">
        <v>6.28</v>
      </c>
      <c r="C746" s="42">
        <v>6.44</v>
      </c>
      <c r="D746" s="42">
        <v>6.6</v>
      </c>
      <c r="E746" s="42">
        <v>6.76</v>
      </c>
      <c r="F746" s="42">
        <v>6.92</v>
      </c>
      <c r="G746" s="42">
        <v>7.08</v>
      </c>
      <c r="H746" s="42">
        <v>7.24</v>
      </c>
      <c r="I746" s="42">
        <v>7.4</v>
      </c>
      <c r="J746" s="42">
        <v>7.56</v>
      </c>
      <c r="K746" s="42">
        <v>7.72</v>
      </c>
      <c r="L746" s="42">
        <v>7.88</v>
      </c>
      <c r="M746" s="42">
        <v>8.0399999999999991</v>
      </c>
      <c r="N746" s="42">
        <v>8.1999999999999993</v>
      </c>
      <c r="O746" s="42">
        <v>8.36</v>
      </c>
      <c r="P746" s="42">
        <v>8.52</v>
      </c>
      <c r="Q746" s="42">
        <v>8.68</v>
      </c>
      <c r="R746" s="42">
        <v>8.84</v>
      </c>
      <c r="S746" s="42">
        <v>9</v>
      </c>
      <c r="T746" s="42">
        <v>9.16</v>
      </c>
      <c r="U746" s="42">
        <v>9.32</v>
      </c>
      <c r="V746" s="42">
        <v>9.48</v>
      </c>
      <c r="W746" s="42">
        <v>9.64</v>
      </c>
      <c r="X746" s="42">
        <v>9.8000000000000007</v>
      </c>
      <c r="Y746" s="42">
        <v>9.9600000000000009</v>
      </c>
      <c r="Z746" s="42">
        <v>10.119999999999999</v>
      </c>
      <c r="AA746" s="42">
        <v>10.28</v>
      </c>
      <c r="AB746" s="42">
        <v>10.44</v>
      </c>
      <c r="AC746" s="42">
        <v>10.6</v>
      </c>
      <c r="AD746" s="42">
        <v>10.76</v>
      </c>
      <c r="AE746" s="42">
        <v>10.92</v>
      </c>
      <c r="AF746" s="42">
        <v>11.08</v>
      </c>
      <c r="AG746" s="42">
        <v>11.24</v>
      </c>
      <c r="AH746" s="42">
        <v>11.4</v>
      </c>
      <c r="AI746" s="42">
        <v>11.56</v>
      </c>
      <c r="AJ746" s="42">
        <v>11.72</v>
      </c>
      <c r="AK746" s="42">
        <v>11.88</v>
      </c>
      <c r="AL746" s="42">
        <v>12.04</v>
      </c>
      <c r="AM746" s="42">
        <v>12.2</v>
      </c>
      <c r="AN746" s="42">
        <v>12.36</v>
      </c>
      <c r="AO746" s="42">
        <v>12.52</v>
      </c>
      <c r="AP746" s="42">
        <v>12.68</v>
      </c>
    </row>
    <row r="747" spans="1:42" x14ac:dyDescent="0.2">
      <c r="A747" s="41">
        <v>7.35</v>
      </c>
      <c r="B747" s="42">
        <v>6.28</v>
      </c>
      <c r="C747" s="42">
        <v>6.44</v>
      </c>
      <c r="D747" s="42">
        <v>6.6</v>
      </c>
      <c r="E747" s="42">
        <v>6.76</v>
      </c>
      <c r="F747" s="42">
        <v>6.92</v>
      </c>
      <c r="G747" s="42">
        <v>7.08</v>
      </c>
      <c r="H747" s="42">
        <v>7.24</v>
      </c>
      <c r="I747" s="42">
        <v>7.4</v>
      </c>
      <c r="J747" s="42">
        <v>7.56</v>
      </c>
      <c r="K747" s="42">
        <v>7.72</v>
      </c>
      <c r="L747" s="42">
        <v>7.88</v>
      </c>
      <c r="M747" s="42">
        <v>8.0399999999999991</v>
      </c>
      <c r="N747" s="42">
        <v>8.1999999999999993</v>
      </c>
      <c r="O747" s="42">
        <v>8.36</v>
      </c>
      <c r="P747" s="42">
        <v>8.52</v>
      </c>
      <c r="Q747" s="42">
        <v>8.68</v>
      </c>
      <c r="R747" s="42">
        <v>8.84</v>
      </c>
      <c r="S747" s="42">
        <v>9</v>
      </c>
      <c r="T747" s="42">
        <v>9.16</v>
      </c>
      <c r="U747" s="42">
        <v>9.32</v>
      </c>
      <c r="V747" s="42">
        <v>9.48</v>
      </c>
      <c r="W747" s="42">
        <v>9.64</v>
      </c>
      <c r="X747" s="42">
        <v>9.8000000000000007</v>
      </c>
      <c r="Y747" s="42">
        <v>9.9600000000000009</v>
      </c>
      <c r="Z747" s="42">
        <v>10.119999999999999</v>
      </c>
      <c r="AA747" s="42">
        <v>10.28</v>
      </c>
      <c r="AB747" s="42">
        <v>10.44</v>
      </c>
      <c r="AC747" s="42">
        <v>10.6</v>
      </c>
      <c r="AD747" s="42">
        <v>10.76</v>
      </c>
      <c r="AE747" s="42">
        <v>10.92</v>
      </c>
      <c r="AF747" s="42">
        <v>11.08</v>
      </c>
      <c r="AG747" s="42">
        <v>11.24</v>
      </c>
      <c r="AH747" s="42">
        <v>11.39</v>
      </c>
      <c r="AI747" s="42">
        <v>11.55</v>
      </c>
      <c r="AJ747" s="42">
        <v>11.71</v>
      </c>
      <c r="AK747" s="42">
        <v>11.87</v>
      </c>
      <c r="AL747" s="42">
        <v>12.03</v>
      </c>
      <c r="AM747" s="42">
        <v>12.19</v>
      </c>
      <c r="AN747" s="42">
        <v>12.35</v>
      </c>
      <c r="AO747" s="42">
        <v>12.51</v>
      </c>
      <c r="AP747" s="42">
        <v>12.67</v>
      </c>
    </row>
    <row r="748" spans="1:42" x14ac:dyDescent="0.2">
      <c r="A748" s="41">
        <v>7.36</v>
      </c>
      <c r="B748" s="42">
        <v>6.28</v>
      </c>
      <c r="C748" s="42">
        <v>6.44</v>
      </c>
      <c r="D748" s="42">
        <v>6.6</v>
      </c>
      <c r="E748" s="42">
        <v>6.76</v>
      </c>
      <c r="F748" s="42">
        <v>6.92</v>
      </c>
      <c r="G748" s="42">
        <v>7.08</v>
      </c>
      <c r="H748" s="42">
        <v>7.24</v>
      </c>
      <c r="I748" s="42">
        <v>7.4</v>
      </c>
      <c r="J748" s="42">
        <v>7.56</v>
      </c>
      <c r="K748" s="42">
        <v>7.72</v>
      </c>
      <c r="L748" s="42">
        <v>7.88</v>
      </c>
      <c r="M748" s="42">
        <v>8.0399999999999991</v>
      </c>
      <c r="N748" s="42">
        <v>8.1999999999999993</v>
      </c>
      <c r="O748" s="42">
        <v>8.36</v>
      </c>
      <c r="P748" s="42">
        <v>8.52</v>
      </c>
      <c r="Q748" s="42">
        <v>8.67</v>
      </c>
      <c r="R748" s="42">
        <v>8.83</v>
      </c>
      <c r="S748" s="42">
        <v>8.99</v>
      </c>
      <c r="T748" s="42">
        <v>9.15</v>
      </c>
      <c r="U748" s="42">
        <v>9.31</v>
      </c>
      <c r="V748" s="42">
        <v>9.4700000000000006</v>
      </c>
      <c r="W748" s="42">
        <v>9.6300000000000008</v>
      </c>
      <c r="X748" s="42">
        <v>9.7899999999999991</v>
      </c>
      <c r="Y748" s="42">
        <v>9.9499999999999993</v>
      </c>
      <c r="Z748" s="42">
        <v>10.11</v>
      </c>
      <c r="AA748" s="42">
        <v>10.27</v>
      </c>
      <c r="AB748" s="42">
        <v>10.43</v>
      </c>
      <c r="AC748" s="42">
        <v>10.59</v>
      </c>
      <c r="AD748" s="42">
        <v>10.75</v>
      </c>
      <c r="AE748" s="42">
        <v>10.91</v>
      </c>
      <c r="AF748" s="42">
        <v>11.07</v>
      </c>
      <c r="AG748" s="42">
        <v>11.23</v>
      </c>
      <c r="AH748" s="42">
        <v>11.39</v>
      </c>
      <c r="AI748" s="42">
        <v>11.55</v>
      </c>
      <c r="AJ748" s="42">
        <v>11.71</v>
      </c>
      <c r="AK748" s="42">
        <v>11.87</v>
      </c>
      <c r="AL748" s="42">
        <v>12.03</v>
      </c>
      <c r="AM748" s="42">
        <v>12.19</v>
      </c>
      <c r="AN748" s="42">
        <v>12.35</v>
      </c>
      <c r="AO748" s="42">
        <v>12.51</v>
      </c>
      <c r="AP748" s="42">
        <v>12.67</v>
      </c>
    </row>
    <row r="749" spans="1:42" x14ac:dyDescent="0.2">
      <c r="A749" s="41">
        <v>7.37</v>
      </c>
      <c r="B749" s="42">
        <v>6.27</v>
      </c>
      <c r="C749" s="42">
        <v>6.43</v>
      </c>
      <c r="D749" s="42">
        <v>6.59</v>
      </c>
      <c r="E749" s="42">
        <v>6.75</v>
      </c>
      <c r="F749" s="42">
        <v>6.91</v>
      </c>
      <c r="G749" s="42">
        <v>7.07</v>
      </c>
      <c r="H749" s="42">
        <v>7.23</v>
      </c>
      <c r="I749" s="42">
        <v>7.39</v>
      </c>
      <c r="J749" s="42">
        <v>7.55</v>
      </c>
      <c r="K749" s="42">
        <v>7.71</v>
      </c>
      <c r="L749" s="42">
        <v>7.87</v>
      </c>
      <c r="M749" s="42">
        <v>8.0299999999999994</v>
      </c>
      <c r="N749" s="42">
        <v>8.19</v>
      </c>
      <c r="O749" s="42">
        <v>8.35</v>
      </c>
      <c r="P749" s="42">
        <v>8.51</v>
      </c>
      <c r="Q749" s="42">
        <v>8.67</v>
      </c>
      <c r="R749" s="42">
        <v>8.83</v>
      </c>
      <c r="S749" s="42">
        <v>8.99</v>
      </c>
      <c r="T749" s="42">
        <v>9.15</v>
      </c>
      <c r="U749" s="42">
        <v>9.31</v>
      </c>
      <c r="V749" s="42">
        <v>9.4700000000000006</v>
      </c>
      <c r="W749" s="42">
        <v>9.6300000000000008</v>
      </c>
      <c r="X749" s="42">
        <v>9.7899999999999991</v>
      </c>
      <c r="Y749" s="42">
        <v>9.9499999999999993</v>
      </c>
      <c r="Z749" s="42">
        <v>10.11</v>
      </c>
      <c r="AA749" s="42">
        <v>10.27</v>
      </c>
      <c r="AB749" s="42">
        <v>10.43</v>
      </c>
      <c r="AC749" s="42">
        <v>10.59</v>
      </c>
      <c r="AD749" s="42">
        <v>10.75</v>
      </c>
      <c r="AE749" s="42">
        <v>10.91</v>
      </c>
      <c r="AF749" s="42">
        <v>11.07</v>
      </c>
      <c r="AG749" s="42">
        <v>11.23</v>
      </c>
      <c r="AH749" s="42">
        <v>11.39</v>
      </c>
      <c r="AI749" s="42">
        <v>11.55</v>
      </c>
      <c r="AJ749" s="42">
        <v>11.71</v>
      </c>
      <c r="AK749" s="42">
        <v>11.87</v>
      </c>
      <c r="AL749" s="42">
        <v>12.03</v>
      </c>
      <c r="AM749" s="42">
        <v>12.19</v>
      </c>
      <c r="AN749" s="42">
        <v>12.35</v>
      </c>
      <c r="AO749" s="42">
        <v>12.51</v>
      </c>
      <c r="AP749" s="42">
        <v>12.67</v>
      </c>
    </row>
    <row r="750" spans="1:42" x14ac:dyDescent="0.2">
      <c r="A750" s="41">
        <v>7.38</v>
      </c>
      <c r="B750" s="42">
        <v>6.27</v>
      </c>
      <c r="C750" s="42">
        <v>6.43</v>
      </c>
      <c r="D750" s="42">
        <v>6.59</v>
      </c>
      <c r="E750" s="42">
        <v>6.75</v>
      </c>
      <c r="F750" s="42">
        <v>6.91</v>
      </c>
      <c r="G750" s="42">
        <v>7.07</v>
      </c>
      <c r="H750" s="42">
        <v>7.23</v>
      </c>
      <c r="I750" s="42">
        <v>7.39</v>
      </c>
      <c r="J750" s="42">
        <v>7.55</v>
      </c>
      <c r="K750" s="42">
        <v>7.71</v>
      </c>
      <c r="L750" s="42">
        <v>7.87</v>
      </c>
      <c r="M750" s="42">
        <v>8.0299999999999994</v>
      </c>
      <c r="N750" s="42">
        <v>8.19</v>
      </c>
      <c r="O750" s="42">
        <v>8.35</v>
      </c>
      <c r="P750" s="42">
        <v>8.51</v>
      </c>
      <c r="Q750" s="42">
        <v>8.67</v>
      </c>
      <c r="R750" s="42">
        <v>8.83</v>
      </c>
      <c r="S750" s="42">
        <v>8.99</v>
      </c>
      <c r="T750" s="42">
        <v>9.15</v>
      </c>
      <c r="U750" s="42">
        <v>9.31</v>
      </c>
      <c r="V750" s="42">
        <v>9.4700000000000006</v>
      </c>
      <c r="W750" s="42">
        <v>9.6300000000000008</v>
      </c>
      <c r="X750" s="42">
        <v>9.7899999999999991</v>
      </c>
      <c r="Y750" s="42">
        <v>9.9499999999999993</v>
      </c>
      <c r="Z750" s="42">
        <v>10.11</v>
      </c>
      <c r="AA750" s="42">
        <v>10.27</v>
      </c>
      <c r="AB750" s="42">
        <v>10.43</v>
      </c>
      <c r="AC750" s="42">
        <v>10.59</v>
      </c>
      <c r="AD750" s="42">
        <v>10.75</v>
      </c>
      <c r="AE750" s="42">
        <v>10.91</v>
      </c>
      <c r="AF750" s="42">
        <v>11.07</v>
      </c>
      <c r="AG750" s="42">
        <v>11.23</v>
      </c>
      <c r="AH750" s="42">
        <v>11.39</v>
      </c>
      <c r="AI750" s="42">
        <v>11.55</v>
      </c>
      <c r="AJ750" s="42">
        <v>11.71</v>
      </c>
      <c r="AK750" s="42">
        <v>11.87</v>
      </c>
      <c r="AL750" s="42">
        <v>12.03</v>
      </c>
      <c r="AM750" s="42">
        <v>12.18</v>
      </c>
      <c r="AN750" s="42">
        <v>12.34</v>
      </c>
      <c r="AO750" s="42">
        <v>12.5</v>
      </c>
      <c r="AP750" s="42">
        <v>12.66</v>
      </c>
    </row>
    <row r="751" spans="1:42" x14ac:dyDescent="0.2">
      <c r="A751" s="41">
        <v>7.39</v>
      </c>
      <c r="B751" s="42">
        <v>6.27</v>
      </c>
      <c r="C751" s="42">
        <v>6.43</v>
      </c>
      <c r="D751" s="42">
        <v>6.59</v>
      </c>
      <c r="E751" s="42">
        <v>6.75</v>
      </c>
      <c r="F751" s="42">
        <v>6.91</v>
      </c>
      <c r="G751" s="42">
        <v>7.07</v>
      </c>
      <c r="H751" s="42">
        <v>7.23</v>
      </c>
      <c r="I751" s="42">
        <v>7.39</v>
      </c>
      <c r="J751" s="42">
        <v>7.55</v>
      </c>
      <c r="K751" s="42">
        <v>7.71</v>
      </c>
      <c r="L751" s="42">
        <v>7.87</v>
      </c>
      <c r="M751" s="42">
        <v>8.0299999999999994</v>
      </c>
      <c r="N751" s="42">
        <v>8.19</v>
      </c>
      <c r="O751" s="42">
        <v>8.35</v>
      </c>
      <c r="P751" s="42">
        <v>8.51</v>
      </c>
      <c r="Q751" s="42">
        <v>8.67</v>
      </c>
      <c r="R751" s="42">
        <v>8.83</v>
      </c>
      <c r="S751" s="42">
        <v>8.99</v>
      </c>
      <c r="T751" s="42">
        <v>9.15</v>
      </c>
      <c r="U751" s="42">
        <v>9.31</v>
      </c>
      <c r="V751" s="42">
        <v>9.4700000000000006</v>
      </c>
      <c r="W751" s="42">
        <v>9.6300000000000008</v>
      </c>
      <c r="X751" s="42">
        <v>9.7899999999999991</v>
      </c>
      <c r="Y751" s="42">
        <v>9.9499999999999993</v>
      </c>
      <c r="Z751" s="42">
        <v>10.11</v>
      </c>
      <c r="AA751" s="42">
        <v>10.27</v>
      </c>
      <c r="AB751" s="42">
        <v>10.43</v>
      </c>
      <c r="AC751" s="42">
        <v>10.59</v>
      </c>
      <c r="AD751" s="42">
        <v>10.74</v>
      </c>
      <c r="AE751" s="42">
        <v>10.9</v>
      </c>
      <c r="AF751" s="42">
        <v>11.06</v>
      </c>
      <c r="AG751" s="42">
        <v>11.22</v>
      </c>
      <c r="AH751" s="42">
        <v>11.38</v>
      </c>
      <c r="AI751" s="42">
        <v>11.54</v>
      </c>
      <c r="AJ751" s="42">
        <v>11.7</v>
      </c>
      <c r="AK751" s="42">
        <v>11.86</v>
      </c>
      <c r="AL751" s="42">
        <v>12.02</v>
      </c>
      <c r="AM751" s="42">
        <v>12.18</v>
      </c>
      <c r="AN751" s="42">
        <v>12.34</v>
      </c>
      <c r="AO751" s="42">
        <v>12.5</v>
      </c>
      <c r="AP751" s="42">
        <v>12.66</v>
      </c>
    </row>
    <row r="752" spans="1:42" x14ac:dyDescent="0.2">
      <c r="A752" s="41">
        <v>7.4</v>
      </c>
      <c r="B752" s="42">
        <v>6.27</v>
      </c>
      <c r="C752" s="42">
        <v>6.43</v>
      </c>
      <c r="D752" s="42">
        <v>6.59</v>
      </c>
      <c r="E752" s="42">
        <v>6.75</v>
      </c>
      <c r="F752" s="42">
        <v>6.91</v>
      </c>
      <c r="G752" s="42">
        <v>7.07</v>
      </c>
      <c r="H752" s="42">
        <v>7.23</v>
      </c>
      <c r="I752" s="42">
        <v>7.39</v>
      </c>
      <c r="J752" s="42">
        <v>7.55</v>
      </c>
      <c r="K752" s="42">
        <v>7.71</v>
      </c>
      <c r="L752" s="42">
        <v>7.87</v>
      </c>
      <c r="M752" s="42">
        <v>8.0299999999999994</v>
      </c>
      <c r="N752" s="42">
        <v>8.19</v>
      </c>
      <c r="O752" s="42">
        <v>8.35</v>
      </c>
      <c r="P752" s="42">
        <v>8.51</v>
      </c>
      <c r="Q752" s="42">
        <v>8.67</v>
      </c>
      <c r="R752" s="42">
        <v>8.83</v>
      </c>
      <c r="S752" s="42">
        <v>8.99</v>
      </c>
      <c r="T752" s="42">
        <v>9.15</v>
      </c>
      <c r="U752" s="42">
        <v>9.31</v>
      </c>
      <c r="V752" s="42">
        <v>9.4600000000000009</v>
      </c>
      <c r="W752" s="42">
        <v>9.6199999999999992</v>
      </c>
      <c r="X752" s="42">
        <v>9.7799999999999994</v>
      </c>
      <c r="Y752" s="42">
        <v>9.94</v>
      </c>
      <c r="Z752" s="42">
        <v>10.1</v>
      </c>
      <c r="AA752" s="42">
        <v>10.26</v>
      </c>
      <c r="AB752" s="42">
        <v>10.42</v>
      </c>
      <c r="AC752" s="42">
        <v>10.58</v>
      </c>
      <c r="AD752" s="42">
        <v>10.74</v>
      </c>
      <c r="AE752" s="42">
        <v>10.9</v>
      </c>
      <c r="AF752" s="42">
        <v>11.06</v>
      </c>
      <c r="AG752" s="42">
        <v>11.22</v>
      </c>
      <c r="AH752" s="42">
        <v>11.38</v>
      </c>
      <c r="AI752" s="42">
        <v>11.54</v>
      </c>
      <c r="AJ752" s="42">
        <v>11.7</v>
      </c>
      <c r="AK752" s="42">
        <v>11.86</v>
      </c>
      <c r="AL752" s="42">
        <v>12.02</v>
      </c>
      <c r="AM752" s="42">
        <v>12.18</v>
      </c>
      <c r="AN752" s="42">
        <v>12.34</v>
      </c>
      <c r="AO752" s="42">
        <v>12.5</v>
      </c>
      <c r="AP752" s="42">
        <v>12.66</v>
      </c>
    </row>
    <row r="753" spans="1:42" x14ac:dyDescent="0.2">
      <c r="A753" s="41">
        <v>7.41</v>
      </c>
      <c r="B753" s="42">
        <v>6.27</v>
      </c>
      <c r="C753" s="42">
        <v>6.43</v>
      </c>
      <c r="D753" s="42">
        <v>6.59</v>
      </c>
      <c r="E753" s="42">
        <v>6.75</v>
      </c>
      <c r="F753" s="42">
        <v>6.91</v>
      </c>
      <c r="G753" s="42">
        <v>7.07</v>
      </c>
      <c r="H753" s="42">
        <v>7.23</v>
      </c>
      <c r="I753" s="42">
        <v>7.39</v>
      </c>
      <c r="J753" s="42">
        <v>7.55</v>
      </c>
      <c r="K753" s="42">
        <v>7.71</v>
      </c>
      <c r="L753" s="42">
        <v>7.87</v>
      </c>
      <c r="M753" s="42">
        <v>8.0299999999999994</v>
      </c>
      <c r="N753" s="42">
        <v>8.19</v>
      </c>
      <c r="O753" s="42">
        <v>8.34</v>
      </c>
      <c r="P753" s="42">
        <v>8.5</v>
      </c>
      <c r="Q753" s="42">
        <v>8.66</v>
      </c>
      <c r="R753" s="42">
        <v>8.82</v>
      </c>
      <c r="S753" s="42">
        <v>8.98</v>
      </c>
      <c r="T753" s="42">
        <v>9.14</v>
      </c>
      <c r="U753" s="42">
        <v>9.3000000000000007</v>
      </c>
      <c r="V753" s="42">
        <v>9.4600000000000009</v>
      </c>
      <c r="W753" s="42">
        <v>9.6199999999999992</v>
      </c>
      <c r="X753" s="42">
        <v>9.7799999999999994</v>
      </c>
      <c r="Y753" s="42">
        <v>9.94</v>
      </c>
      <c r="Z753" s="42">
        <v>10.1</v>
      </c>
      <c r="AA753" s="42">
        <v>10.26</v>
      </c>
      <c r="AB753" s="42">
        <v>10.42</v>
      </c>
      <c r="AC753" s="42">
        <v>10.58</v>
      </c>
      <c r="AD753" s="42">
        <v>10.74</v>
      </c>
      <c r="AE753" s="42">
        <v>10.9</v>
      </c>
      <c r="AF753" s="42">
        <v>11.06</v>
      </c>
      <c r="AG753" s="42">
        <v>11.22</v>
      </c>
      <c r="AH753" s="42">
        <v>11.38</v>
      </c>
      <c r="AI753" s="42">
        <v>11.54</v>
      </c>
      <c r="AJ753" s="42">
        <v>11.7</v>
      </c>
      <c r="AK753" s="42">
        <v>11.86</v>
      </c>
      <c r="AL753" s="42">
        <v>12.02</v>
      </c>
      <c r="AM753" s="42">
        <v>12.18</v>
      </c>
      <c r="AN753" s="42">
        <v>12.34</v>
      </c>
      <c r="AO753" s="42">
        <v>12.5</v>
      </c>
      <c r="AP753" s="42">
        <v>12.65</v>
      </c>
    </row>
    <row r="754" spans="1:42" x14ac:dyDescent="0.2">
      <c r="A754" s="41">
        <v>7.42</v>
      </c>
      <c r="B754" s="42">
        <v>6.27</v>
      </c>
      <c r="C754" s="42">
        <v>6.43</v>
      </c>
      <c r="D754" s="42">
        <v>6.59</v>
      </c>
      <c r="E754" s="42">
        <v>6.75</v>
      </c>
      <c r="F754" s="42">
        <v>6.91</v>
      </c>
      <c r="G754" s="42">
        <v>7.07</v>
      </c>
      <c r="H754" s="42">
        <v>7.23</v>
      </c>
      <c r="I754" s="42">
        <v>7.38</v>
      </c>
      <c r="J754" s="42">
        <v>7.54</v>
      </c>
      <c r="K754" s="42">
        <v>7.7</v>
      </c>
      <c r="L754" s="42">
        <v>7.86</v>
      </c>
      <c r="M754" s="42">
        <v>8.02</v>
      </c>
      <c r="N754" s="42">
        <v>8.18</v>
      </c>
      <c r="O754" s="42">
        <v>8.34</v>
      </c>
      <c r="P754" s="42">
        <v>8.5</v>
      </c>
      <c r="Q754" s="42">
        <v>8.66</v>
      </c>
      <c r="R754" s="42">
        <v>8.82</v>
      </c>
      <c r="S754" s="42">
        <v>8.98</v>
      </c>
      <c r="T754" s="42">
        <v>9.14</v>
      </c>
      <c r="U754" s="42">
        <v>9.3000000000000007</v>
      </c>
      <c r="V754" s="42">
        <v>9.4600000000000009</v>
      </c>
      <c r="W754" s="42">
        <v>9.6199999999999992</v>
      </c>
      <c r="X754" s="42">
        <v>9.7799999999999994</v>
      </c>
      <c r="Y754" s="42">
        <v>9.94</v>
      </c>
      <c r="Z754" s="42">
        <v>10.1</v>
      </c>
      <c r="AA754" s="42">
        <v>10.26</v>
      </c>
      <c r="AB754" s="42">
        <v>10.42</v>
      </c>
      <c r="AC754" s="42">
        <v>10.58</v>
      </c>
      <c r="AD754" s="42">
        <v>10.74</v>
      </c>
      <c r="AE754" s="42">
        <v>10.9</v>
      </c>
      <c r="AF754" s="42">
        <v>11.06</v>
      </c>
      <c r="AG754" s="42">
        <v>11.22</v>
      </c>
      <c r="AH754" s="42">
        <v>11.38</v>
      </c>
      <c r="AI754" s="42">
        <v>11.53</v>
      </c>
      <c r="AJ754" s="42">
        <v>11.69</v>
      </c>
      <c r="AK754" s="42">
        <v>11.85</v>
      </c>
      <c r="AL754" s="42">
        <v>12.01</v>
      </c>
      <c r="AM754" s="42">
        <v>12.17</v>
      </c>
      <c r="AN754" s="42">
        <v>12.33</v>
      </c>
      <c r="AO754" s="42">
        <v>12.49</v>
      </c>
      <c r="AP754" s="42">
        <v>12.65</v>
      </c>
    </row>
    <row r="755" spans="1:42" x14ac:dyDescent="0.2">
      <c r="A755" s="41">
        <v>7.43</v>
      </c>
      <c r="B755" s="42">
        <v>6.27</v>
      </c>
      <c r="C755" s="42">
        <v>6.43</v>
      </c>
      <c r="D755" s="42">
        <v>6.58</v>
      </c>
      <c r="E755" s="42">
        <v>6.74</v>
      </c>
      <c r="F755" s="42">
        <v>6.9</v>
      </c>
      <c r="G755" s="42">
        <v>7.06</v>
      </c>
      <c r="H755" s="42">
        <v>7.22</v>
      </c>
      <c r="I755" s="42">
        <v>7.38</v>
      </c>
      <c r="J755" s="42">
        <v>7.54</v>
      </c>
      <c r="K755" s="42">
        <v>7.7</v>
      </c>
      <c r="L755" s="42">
        <v>7.86</v>
      </c>
      <c r="M755" s="42">
        <v>8.02</v>
      </c>
      <c r="N755" s="42">
        <v>8.18</v>
      </c>
      <c r="O755" s="42">
        <v>8.34</v>
      </c>
      <c r="P755" s="42">
        <v>8.5</v>
      </c>
      <c r="Q755" s="42">
        <v>8.66</v>
      </c>
      <c r="R755" s="42">
        <v>8.82</v>
      </c>
      <c r="S755" s="42">
        <v>8.98</v>
      </c>
      <c r="T755" s="42">
        <v>9.14</v>
      </c>
      <c r="U755" s="42">
        <v>9.3000000000000007</v>
      </c>
      <c r="V755" s="42">
        <v>9.4600000000000009</v>
      </c>
      <c r="W755" s="42">
        <v>9.6199999999999992</v>
      </c>
      <c r="X755" s="42">
        <v>9.7799999999999994</v>
      </c>
      <c r="Y755" s="42">
        <v>9.94</v>
      </c>
      <c r="Z755" s="42">
        <v>10.1</v>
      </c>
      <c r="AA755" s="42">
        <v>10.26</v>
      </c>
      <c r="AB755" s="42">
        <v>10.42</v>
      </c>
      <c r="AC755" s="42">
        <v>10.57</v>
      </c>
      <c r="AD755" s="42">
        <v>10.73</v>
      </c>
      <c r="AE755" s="42">
        <v>10.89</v>
      </c>
      <c r="AF755" s="42">
        <v>11.05</v>
      </c>
      <c r="AG755" s="42">
        <v>11.21</v>
      </c>
      <c r="AH755" s="42">
        <v>11.37</v>
      </c>
      <c r="AI755" s="42">
        <v>11.53</v>
      </c>
      <c r="AJ755" s="42">
        <v>11.69</v>
      </c>
      <c r="AK755" s="42">
        <v>11.85</v>
      </c>
      <c r="AL755" s="42">
        <v>12.01</v>
      </c>
      <c r="AM755" s="42">
        <v>12.17</v>
      </c>
      <c r="AN755" s="42">
        <v>12.33</v>
      </c>
      <c r="AO755" s="42">
        <v>12.49</v>
      </c>
      <c r="AP755" s="42">
        <v>12.65</v>
      </c>
    </row>
    <row r="756" spans="1:42" x14ac:dyDescent="0.2">
      <c r="A756" s="41">
        <v>7.44</v>
      </c>
      <c r="B756" s="42">
        <v>6.26</v>
      </c>
      <c r="C756" s="42">
        <v>6.42</v>
      </c>
      <c r="D756" s="42">
        <v>6.58</v>
      </c>
      <c r="E756" s="42">
        <v>6.74</v>
      </c>
      <c r="F756" s="42">
        <v>6.9</v>
      </c>
      <c r="G756" s="42">
        <v>7.06</v>
      </c>
      <c r="H756" s="42">
        <v>7.22</v>
      </c>
      <c r="I756" s="42">
        <v>7.38</v>
      </c>
      <c r="J756" s="42">
        <v>7.54</v>
      </c>
      <c r="K756" s="42">
        <v>7.7</v>
      </c>
      <c r="L756" s="42">
        <v>7.86</v>
      </c>
      <c r="M756" s="42">
        <v>8.02</v>
      </c>
      <c r="N756" s="42">
        <v>8.18</v>
      </c>
      <c r="O756" s="42">
        <v>8.34</v>
      </c>
      <c r="P756" s="42">
        <v>8.5</v>
      </c>
      <c r="Q756" s="42">
        <v>8.66</v>
      </c>
      <c r="R756" s="42">
        <v>8.82</v>
      </c>
      <c r="S756" s="42">
        <v>8.98</v>
      </c>
      <c r="T756" s="42">
        <v>9.14</v>
      </c>
      <c r="U756" s="42">
        <v>9.3000000000000007</v>
      </c>
      <c r="V756" s="42">
        <v>9.4600000000000009</v>
      </c>
      <c r="W756" s="42">
        <v>9.61</v>
      </c>
      <c r="X756" s="42">
        <v>9.77</v>
      </c>
      <c r="Y756" s="42">
        <v>9.93</v>
      </c>
      <c r="Z756" s="42">
        <v>10.09</v>
      </c>
      <c r="AA756" s="42">
        <v>10.25</v>
      </c>
      <c r="AB756" s="42">
        <v>10.41</v>
      </c>
      <c r="AC756" s="42">
        <v>10.57</v>
      </c>
      <c r="AD756" s="42">
        <v>10.73</v>
      </c>
      <c r="AE756" s="42">
        <v>10.89</v>
      </c>
      <c r="AF756" s="42">
        <v>11.05</v>
      </c>
      <c r="AG756" s="42">
        <v>11.21</v>
      </c>
      <c r="AH756" s="42">
        <v>11.37</v>
      </c>
      <c r="AI756" s="42">
        <v>11.53</v>
      </c>
      <c r="AJ756" s="42">
        <v>11.69</v>
      </c>
      <c r="AK756" s="42">
        <v>11.85</v>
      </c>
      <c r="AL756" s="42">
        <v>12.01</v>
      </c>
      <c r="AM756" s="42">
        <v>12.17</v>
      </c>
      <c r="AN756" s="42">
        <v>12.33</v>
      </c>
      <c r="AO756" s="42">
        <v>12.49</v>
      </c>
      <c r="AP756" s="42">
        <v>12.65</v>
      </c>
    </row>
    <row r="757" spans="1:42" x14ac:dyDescent="0.2">
      <c r="A757" s="41">
        <v>7.45</v>
      </c>
      <c r="B757" s="42">
        <v>6.26</v>
      </c>
      <c r="C757" s="42">
        <v>6.42</v>
      </c>
      <c r="D757" s="42">
        <v>6.58</v>
      </c>
      <c r="E757" s="42">
        <v>6.74</v>
      </c>
      <c r="F757" s="42">
        <v>6.9</v>
      </c>
      <c r="G757" s="42">
        <v>7.06</v>
      </c>
      <c r="H757" s="42">
        <v>7.22</v>
      </c>
      <c r="I757" s="42">
        <v>7.38</v>
      </c>
      <c r="J757" s="42">
        <v>7.54</v>
      </c>
      <c r="K757" s="42">
        <v>7.7</v>
      </c>
      <c r="L757" s="42">
        <v>7.86</v>
      </c>
      <c r="M757" s="42">
        <v>8.02</v>
      </c>
      <c r="N757" s="42">
        <v>8.18</v>
      </c>
      <c r="O757" s="42">
        <v>8.34</v>
      </c>
      <c r="P757" s="42">
        <v>8.5</v>
      </c>
      <c r="Q757" s="42">
        <v>8.66</v>
      </c>
      <c r="R757" s="42">
        <v>8.81</v>
      </c>
      <c r="S757" s="42">
        <v>8.9700000000000006</v>
      </c>
      <c r="T757" s="42">
        <v>9.1300000000000008</v>
      </c>
      <c r="U757" s="42">
        <v>9.2899999999999991</v>
      </c>
      <c r="V757" s="42">
        <v>9.4499999999999993</v>
      </c>
      <c r="W757" s="42">
        <v>9.61</v>
      </c>
      <c r="X757" s="42">
        <v>9.77</v>
      </c>
      <c r="Y757" s="42">
        <v>9.93</v>
      </c>
      <c r="Z757" s="42">
        <v>10.09</v>
      </c>
      <c r="AA757" s="42">
        <v>10.25</v>
      </c>
      <c r="AB757" s="42">
        <v>10.41</v>
      </c>
      <c r="AC757" s="42">
        <v>10.57</v>
      </c>
      <c r="AD757" s="42">
        <v>10.73</v>
      </c>
      <c r="AE757" s="42">
        <v>10.89</v>
      </c>
      <c r="AF757" s="42">
        <v>11.05</v>
      </c>
      <c r="AG757" s="42">
        <v>11.21</v>
      </c>
      <c r="AH757" s="42">
        <v>11.37</v>
      </c>
      <c r="AI757" s="42">
        <v>11.53</v>
      </c>
      <c r="AJ757" s="42">
        <v>11.69</v>
      </c>
      <c r="AK757" s="42">
        <v>11.85</v>
      </c>
      <c r="AL757" s="42">
        <v>12</v>
      </c>
      <c r="AM757" s="42">
        <v>12.16</v>
      </c>
      <c r="AN757" s="42">
        <v>12.32</v>
      </c>
      <c r="AO757" s="42">
        <v>12.48</v>
      </c>
      <c r="AP757" s="42">
        <v>12.64</v>
      </c>
    </row>
    <row r="758" spans="1:42" x14ac:dyDescent="0.2">
      <c r="A758" s="41">
        <v>7.46</v>
      </c>
      <c r="B758" s="42">
        <v>6.26</v>
      </c>
      <c r="C758" s="42">
        <v>6.42</v>
      </c>
      <c r="D758" s="42">
        <v>6.58</v>
      </c>
      <c r="E758" s="42">
        <v>6.74</v>
      </c>
      <c r="F758" s="42">
        <v>6.9</v>
      </c>
      <c r="G758" s="42">
        <v>7.06</v>
      </c>
      <c r="H758" s="42">
        <v>7.22</v>
      </c>
      <c r="I758" s="42">
        <v>7.38</v>
      </c>
      <c r="J758" s="42">
        <v>7.54</v>
      </c>
      <c r="K758" s="42">
        <v>7.7</v>
      </c>
      <c r="L758" s="42">
        <v>7.86</v>
      </c>
      <c r="M758" s="42">
        <v>8.02</v>
      </c>
      <c r="N758" s="42">
        <v>8.17</v>
      </c>
      <c r="O758" s="42">
        <v>8.33</v>
      </c>
      <c r="P758" s="42">
        <v>8.49</v>
      </c>
      <c r="Q758" s="42">
        <v>8.65</v>
      </c>
      <c r="R758" s="42">
        <v>8.81</v>
      </c>
      <c r="S758" s="42">
        <v>8.9700000000000006</v>
      </c>
      <c r="T758" s="42">
        <v>9.1300000000000008</v>
      </c>
      <c r="U758" s="42">
        <v>9.2899999999999991</v>
      </c>
      <c r="V758" s="42">
        <v>9.4499999999999993</v>
      </c>
      <c r="W758" s="42">
        <v>9.61</v>
      </c>
      <c r="X758" s="42">
        <v>9.77</v>
      </c>
      <c r="Y758" s="42">
        <v>9.93</v>
      </c>
      <c r="Z758" s="42">
        <v>10.09</v>
      </c>
      <c r="AA758" s="42">
        <v>10.25</v>
      </c>
      <c r="AB758" s="42">
        <v>10.41</v>
      </c>
      <c r="AC758" s="42">
        <v>10.57</v>
      </c>
      <c r="AD758" s="42">
        <v>10.73</v>
      </c>
      <c r="AE758" s="42">
        <v>10.89</v>
      </c>
      <c r="AF758" s="42">
        <v>11.05</v>
      </c>
      <c r="AG758" s="42">
        <v>11.2</v>
      </c>
      <c r="AH758" s="42">
        <v>11.36</v>
      </c>
      <c r="AI758" s="42">
        <v>11.52</v>
      </c>
      <c r="AJ758" s="42">
        <v>11.68</v>
      </c>
      <c r="AK758" s="42">
        <v>11.84</v>
      </c>
      <c r="AL758" s="42">
        <v>12</v>
      </c>
      <c r="AM758" s="42">
        <v>12.16</v>
      </c>
      <c r="AN758" s="42">
        <v>12.32</v>
      </c>
      <c r="AO758" s="42">
        <v>12.48</v>
      </c>
      <c r="AP758" s="42">
        <v>12.64</v>
      </c>
    </row>
    <row r="759" spans="1:42" x14ac:dyDescent="0.2">
      <c r="A759" s="41">
        <v>7.47</v>
      </c>
      <c r="B759" s="42">
        <v>6.26</v>
      </c>
      <c r="C759" s="42">
        <v>6.42</v>
      </c>
      <c r="D759" s="42">
        <v>6.58</v>
      </c>
      <c r="E759" s="42">
        <v>6.74</v>
      </c>
      <c r="F759" s="42">
        <v>6.9</v>
      </c>
      <c r="G759" s="42">
        <v>7.06</v>
      </c>
      <c r="H759" s="42">
        <v>7.22</v>
      </c>
      <c r="I759" s="42">
        <v>7.38</v>
      </c>
      <c r="J759" s="42">
        <v>7.53</v>
      </c>
      <c r="K759" s="42">
        <v>7.69</v>
      </c>
      <c r="L759" s="42">
        <v>7.85</v>
      </c>
      <c r="M759" s="42">
        <v>8.01</v>
      </c>
      <c r="N759" s="42">
        <v>8.17</v>
      </c>
      <c r="O759" s="42">
        <v>8.33</v>
      </c>
      <c r="P759" s="42">
        <v>8.49</v>
      </c>
      <c r="Q759" s="42">
        <v>8.65</v>
      </c>
      <c r="R759" s="42">
        <v>8.81</v>
      </c>
      <c r="S759" s="42">
        <v>8.9700000000000006</v>
      </c>
      <c r="T759" s="42">
        <v>9.1300000000000008</v>
      </c>
      <c r="U759" s="42">
        <v>9.2899999999999991</v>
      </c>
      <c r="V759" s="42">
        <v>9.4499999999999993</v>
      </c>
      <c r="W759" s="42">
        <v>9.61</v>
      </c>
      <c r="X759" s="42">
        <v>9.77</v>
      </c>
      <c r="Y759" s="42">
        <v>9.93</v>
      </c>
      <c r="Z759" s="42">
        <v>10.09</v>
      </c>
      <c r="AA759" s="42">
        <v>10.25</v>
      </c>
      <c r="AB759" s="42">
        <v>10.4</v>
      </c>
      <c r="AC759" s="42">
        <v>10.56</v>
      </c>
      <c r="AD759" s="42">
        <v>10.72</v>
      </c>
      <c r="AE759" s="42">
        <v>10.88</v>
      </c>
      <c r="AF759" s="42">
        <v>11.04</v>
      </c>
      <c r="AG759" s="42">
        <v>11.2</v>
      </c>
      <c r="AH759" s="42">
        <v>11.36</v>
      </c>
      <c r="AI759" s="42">
        <v>11.52</v>
      </c>
      <c r="AJ759" s="42">
        <v>11.68</v>
      </c>
      <c r="AK759" s="42">
        <v>11.84</v>
      </c>
      <c r="AL759" s="42">
        <v>12</v>
      </c>
      <c r="AM759" s="42">
        <v>12.16</v>
      </c>
      <c r="AN759" s="42">
        <v>12.32</v>
      </c>
      <c r="AO759" s="42">
        <v>12.48</v>
      </c>
      <c r="AP759" s="42">
        <v>12.64</v>
      </c>
    </row>
    <row r="760" spans="1:42" x14ac:dyDescent="0.2">
      <c r="A760" s="41">
        <v>7.48</v>
      </c>
      <c r="B760" s="42">
        <v>6.26</v>
      </c>
      <c r="C760" s="42">
        <v>6.42</v>
      </c>
      <c r="D760" s="42">
        <v>6.58</v>
      </c>
      <c r="E760" s="42">
        <v>6.74</v>
      </c>
      <c r="F760" s="42">
        <v>6.9</v>
      </c>
      <c r="G760" s="42">
        <v>7.05</v>
      </c>
      <c r="H760" s="42">
        <v>7.21</v>
      </c>
      <c r="I760" s="42">
        <v>7.37</v>
      </c>
      <c r="J760" s="42">
        <v>7.53</v>
      </c>
      <c r="K760" s="42">
        <v>7.69</v>
      </c>
      <c r="L760" s="42">
        <v>7.85</v>
      </c>
      <c r="M760" s="42">
        <v>8.01</v>
      </c>
      <c r="N760" s="42">
        <v>8.17</v>
      </c>
      <c r="O760" s="42">
        <v>8.33</v>
      </c>
      <c r="P760" s="42">
        <v>8.49</v>
      </c>
      <c r="Q760" s="42">
        <v>8.65</v>
      </c>
      <c r="R760" s="42">
        <v>8.81</v>
      </c>
      <c r="S760" s="42">
        <v>8.9700000000000006</v>
      </c>
      <c r="T760" s="42">
        <v>9.1300000000000008</v>
      </c>
      <c r="U760" s="42">
        <v>9.2899999999999991</v>
      </c>
      <c r="V760" s="42">
        <v>9.4499999999999993</v>
      </c>
      <c r="W760" s="42">
        <v>9.61</v>
      </c>
      <c r="X760" s="42">
        <v>9.76</v>
      </c>
      <c r="Y760" s="42">
        <v>9.92</v>
      </c>
      <c r="Z760" s="42">
        <v>10.08</v>
      </c>
      <c r="AA760" s="42">
        <v>10.24</v>
      </c>
      <c r="AB760" s="42">
        <v>10.4</v>
      </c>
      <c r="AC760" s="42">
        <v>10.56</v>
      </c>
      <c r="AD760" s="42">
        <v>10.72</v>
      </c>
      <c r="AE760" s="42">
        <v>10.88</v>
      </c>
      <c r="AF760" s="42">
        <v>11.04</v>
      </c>
      <c r="AG760" s="42">
        <v>11.2</v>
      </c>
      <c r="AH760" s="42">
        <v>11.36</v>
      </c>
      <c r="AI760" s="42">
        <v>11.52</v>
      </c>
      <c r="AJ760" s="42">
        <v>11.68</v>
      </c>
      <c r="AK760" s="42">
        <v>11.84</v>
      </c>
      <c r="AL760" s="42">
        <v>12</v>
      </c>
      <c r="AM760" s="42">
        <v>12.15</v>
      </c>
      <c r="AN760" s="42">
        <v>12.31</v>
      </c>
      <c r="AO760" s="42">
        <v>12.47</v>
      </c>
      <c r="AP760" s="42">
        <v>12.63</v>
      </c>
    </row>
    <row r="761" spans="1:42" x14ac:dyDescent="0.2">
      <c r="A761" s="41">
        <v>7.49</v>
      </c>
      <c r="B761" s="42">
        <v>6.26</v>
      </c>
      <c r="C761" s="42">
        <v>6.42</v>
      </c>
      <c r="D761" s="42">
        <v>6.57</v>
      </c>
      <c r="E761" s="42">
        <v>6.73</v>
      </c>
      <c r="F761" s="42">
        <v>6.89</v>
      </c>
      <c r="G761" s="42">
        <v>7.05</v>
      </c>
      <c r="H761" s="42">
        <v>7.21</v>
      </c>
      <c r="I761" s="42">
        <v>7.37</v>
      </c>
      <c r="J761" s="42">
        <v>7.53</v>
      </c>
      <c r="K761" s="42">
        <v>7.69</v>
      </c>
      <c r="L761" s="42">
        <v>7.85</v>
      </c>
      <c r="M761" s="42">
        <v>8.01</v>
      </c>
      <c r="N761" s="42">
        <v>8.17</v>
      </c>
      <c r="O761" s="42">
        <v>8.33</v>
      </c>
      <c r="P761" s="42">
        <v>8.49</v>
      </c>
      <c r="Q761" s="42">
        <v>8.65</v>
      </c>
      <c r="R761" s="42">
        <v>8.81</v>
      </c>
      <c r="S761" s="42">
        <v>8.9700000000000006</v>
      </c>
      <c r="T761" s="42">
        <v>9.1199999999999992</v>
      </c>
      <c r="U761" s="42">
        <v>9.2799999999999994</v>
      </c>
      <c r="V761" s="42">
        <v>9.44</v>
      </c>
      <c r="W761" s="42">
        <v>9.6</v>
      </c>
      <c r="X761" s="42">
        <v>9.76</v>
      </c>
      <c r="Y761" s="42">
        <v>9.92</v>
      </c>
      <c r="Z761" s="42">
        <v>10.08</v>
      </c>
      <c r="AA761" s="42">
        <v>10.24</v>
      </c>
      <c r="AB761" s="42">
        <v>10.4</v>
      </c>
      <c r="AC761" s="42">
        <v>10.56</v>
      </c>
      <c r="AD761" s="42">
        <v>10.72</v>
      </c>
      <c r="AE761" s="42">
        <v>10.88</v>
      </c>
      <c r="AF761" s="42">
        <v>11.04</v>
      </c>
      <c r="AG761" s="42">
        <v>11.2</v>
      </c>
      <c r="AH761" s="42">
        <v>11.36</v>
      </c>
      <c r="AI761" s="42">
        <v>11.51</v>
      </c>
      <c r="AJ761" s="42">
        <v>11.67</v>
      </c>
      <c r="AK761" s="42">
        <v>11.83</v>
      </c>
      <c r="AL761" s="42">
        <v>11.99</v>
      </c>
      <c r="AM761" s="42">
        <v>12.15</v>
      </c>
      <c r="AN761" s="42">
        <v>12.31</v>
      </c>
      <c r="AO761" s="42">
        <v>12.47</v>
      </c>
      <c r="AP761" s="42">
        <v>12.63</v>
      </c>
    </row>
    <row r="762" spans="1:42" x14ac:dyDescent="0.2">
      <c r="A762" s="41">
        <v>7.5</v>
      </c>
      <c r="B762" s="42">
        <v>6.25</v>
      </c>
      <c r="C762" s="42">
        <v>6.41</v>
      </c>
      <c r="D762" s="42">
        <v>6.57</v>
      </c>
      <c r="E762" s="42">
        <v>6.73</v>
      </c>
      <c r="F762" s="42">
        <v>6.89</v>
      </c>
      <c r="G762" s="42">
        <v>7.05</v>
      </c>
      <c r="H762" s="42">
        <v>7.21</v>
      </c>
      <c r="I762" s="42">
        <v>7.37</v>
      </c>
      <c r="J762" s="42">
        <v>7.53</v>
      </c>
      <c r="K762" s="42">
        <v>7.69</v>
      </c>
      <c r="L762" s="42">
        <v>7.85</v>
      </c>
      <c r="M762" s="42">
        <v>8.01</v>
      </c>
      <c r="N762" s="42">
        <v>8.17</v>
      </c>
      <c r="O762" s="42">
        <v>8.33</v>
      </c>
      <c r="P762" s="42">
        <v>8.49</v>
      </c>
      <c r="Q762" s="42">
        <v>8.64</v>
      </c>
      <c r="R762" s="42">
        <v>8.8000000000000007</v>
      </c>
      <c r="S762" s="42">
        <v>8.9600000000000009</v>
      </c>
      <c r="T762" s="42">
        <v>9.1199999999999992</v>
      </c>
      <c r="U762" s="42">
        <v>9.2799999999999994</v>
      </c>
      <c r="V762" s="42">
        <v>9.44</v>
      </c>
      <c r="W762" s="42">
        <v>9.6</v>
      </c>
      <c r="X762" s="42">
        <v>9.76</v>
      </c>
      <c r="Y762" s="42">
        <v>9.92</v>
      </c>
      <c r="Z762" s="42">
        <v>10.08</v>
      </c>
      <c r="AA762" s="42">
        <v>10.24</v>
      </c>
      <c r="AB762" s="42">
        <v>10.4</v>
      </c>
      <c r="AC762" s="42">
        <v>10.56</v>
      </c>
      <c r="AD762" s="42">
        <v>10.72</v>
      </c>
      <c r="AE762" s="42">
        <v>10.87</v>
      </c>
      <c r="AF762" s="42">
        <v>11.03</v>
      </c>
      <c r="AG762" s="42">
        <v>11.19</v>
      </c>
      <c r="AH762" s="42">
        <v>11.35</v>
      </c>
      <c r="AI762" s="42">
        <v>11.51</v>
      </c>
      <c r="AJ762" s="42">
        <v>11.67</v>
      </c>
      <c r="AK762" s="42">
        <v>11.83</v>
      </c>
      <c r="AL762" s="42">
        <v>11.99</v>
      </c>
      <c r="AM762" s="42">
        <v>12.15</v>
      </c>
      <c r="AN762" s="42">
        <v>12.31</v>
      </c>
      <c r="AO762" s="42">
        <v>12.47</v>
      </c>
      <c r="AP762" s="42">
        <v>12.63</v>
      </c>
    </row>
    <row r="763" spans="1:42" x14ac:dyDescent="0.2">
      <c r="A763" s="41">
        <v>7.51</v>
      </c>
      <c r="B763" s="42">
        <v>6.25</v>
      </c>
      <c r="C763" s="42">
        <v>6.41</v>
      </c>
      <c r="D763" s="42">
        <v>6.57</v>
      </c>
      <c r="E763" s="42">
        <v>6.73</v>
      </c>
      <c r="F763" s="42">
        <v>6.89</v>
      </c>
      <c r="G763" s="42">
        <v>7.05</v>
      </c>
      <c r="H763" s="42">
        <v>7.21</v>
      </c>
      <c r="I763" s="42">
        <v>7.37</v>
      </c>
      <c r="J763" s="42">
        <v>7.53</v>
      </c>
      <c r="K763" s="42">
        <v>7.69</v>
      </c>
      <c r="L763" s="42">
        <v>7.85</v>
      </c>
      <c r="M763" s="42">
        <v>8.01</v>
      </c>
      <c r="N763" s="42">
        <v>8.16</v>
      </c>
      <c r="O763" s="42">
        <v>8.32</v>
      </c>
      <c r="P763" s="42">
        <v>8.48</v>
      </c>
      <c r="Q763" s="42">
        <v>8.64</v>
      </c>
      <c r="R763" s="42">
        <v>8.8000000000000007</v>
      </c>
      <c r="S763" s="42">
        <v>8.9600000000000009</v>
      </c>
      <c r="T763" s="42">
        <v>9.1199999999999992</v>
      </c>
      <c r="U763" s="42">
        <v>9.2799999999999994</v>
      </c>
      <c r="V763" s="42">
        <v>9.44</v>
      </c>
      <c r="W763" s="42">
        <v>9.6</v>
      </c>
      <c r="X763" s="42">
        <v>9.76</v>
      </c>
      <c r="Y763" s="42">
        <v>9.92</v>
      </c>
      <c r="Z763" s="42">
        <v>10.08</v>
      </c>
      <c r="AA763" s="42">
        <v>10.24</v>
      </c>
      <c r="AB763" s="42">
        <v>10.39</v>
      </c>
      <c r="AC763" s="42">
        <v>10.55</v>
      </c>
      <c r="AD763" s="42">
        <v>10.71</v>
      </c>
      <c r="AE763" s="42">
        <v>10.87</v>
      </c>
      <c r="AF763" s="42">
        <v>11.03</v>
      </c>
      <c r="AG763" s="42">
        <v>11.19</v>
      </c>
      <c r="AH763" s="42">
        <v>11.35</v>
      </c>
      <c r="AI763" s="42">
        <v>11.51</v>
      </c>
      <c r="AJ763" s="42">
        <v>11.67</v>
      </c>
      <c r="AK763" s="42">
        <v>11.83</v>
      </c>
      <c r="AL763" s="42">
        <v>11.99</v>
      </c>
      <c r="AM763" s="42">
        <v>12.15</v>
      </c>
      <c r="AN763" s="42">
        <v>12.31</v>
      </c>
      <c r="AO763" s="42">
        <v>12.46</v>
      </c>
      <c r="AP763" s="42">
        <v>12.62</v>
      </c>
    </row>
    <row r="764" spans="1:42" x14ac:dyDescent="0.2">
      <c r="A764" s="41">
        <v>7.52</v>
      </c>
      <c r="B764" s="42">
        <v>6.25</v>
      </c>
      <c r="C764" s="42">
        <v>6.41</v>
      </c>
      <c r="D764" s="42">
        <v>6.57</v>
      </c>
      <c r="E764" s="42">
        <v>6.73</v>
      </c>
      <c r="F764" s="42">
        <v>6.89</v>
      </c>
      <c r="G764" s="42">
        <v>7.05</v>
      </c>
      <c r="H764" s="42">
        <v>7.21</v>
      </c>
      <c r="I764" s="42">
        <v>7.37</v>
      </c>
      <c r="J764" s="42">
        <v>7.53</v>
      </c>
      <c r="K764" s="42">
        <v>7.68</v>
      </c>
      <c r="L764" s="42">
        <v>7.84</v>
      </c>
      <c r="M764" s="42">
        <v>8</v>
      </c>
      <c r="N764" s="42">
        <v>8.16</v>
      </c>
      <c r="O764" s="42">
        <v>8.32</v>
      </c>
      <c r="P764" s="42">
        <v>8.48</v>
      </c>
      <c r="Q764" s="42">
        <v>8.64</v>
      </c>
      <c r="R764" s="42">
        <v>8.8000000000000007</v>
      </c>
      <c r="S764" s="42">
        <v>8.9600000000000009</v>
      </c>
      <c r="T764" s="42">
        <v>9.1199999999999992</v>
      </c>
      <c r="U764" s="42">
        <v>9.2799999999999994</v>
      </c>
      <c r="V764" s="42">
        <v>9.44</v>
      </c>
      <c r="W764" s="42">
        <v>9.6</v>
      </c>
      <c r="X764" s="42">
        <v>9.75</v>
      </c>
      <c r="Y764" s="42">
        <v>9.91</v>
      </c>
      <c r="Z764" s="42">
        <v>10.07</v>
      </c>
      <c r="AA764" s="42">
        <v>10.23</v>
      </c>
      <c r="AB764" s="42">
        <v>10.39</v>
      </c>
      <c r="AC764" s="42">
        <v>10.55</v>
      </c>
      <c r="AD764" s="42">
        <v>10.71</v>
      </c>
      <c r="AE764" s="42">
        <v>10.87</v>
      </c>
      <c r="AF764" s="42">
        <v>11.03</v>
      </c>
      <c r="AG764" s="42">
        <v>11.19</v>
      </c>
      <c r="AH764" s="42">
        <v>11.35</v>
      </c>
      <c r="AI764" s="42">
        <v>11.51</v>
      </c>
      <c r="AJ764" s="42">
        <v>11.67</v>
      </c>
      <c r="AK764" s="42">
        <v>11.82</v>
      </c>
      <c r="AL764" s="42">
        <v>11.98</v>
      </c>
      <c r="AM764" s="42">
        <v>12.14</v>
      </c>
      <c r="AN764" s="42">
        <v>12.3</v>
      </c>
      <c r="AO764" s="42">
        <v>12.46</v>
      </c>
      <c r="AP764" s="42">
        <v>12.62</v>
      </c>
    </row>
    <row r="765" spans="1:42" x14ac:dyDescent="0.2">
      <c r="A765" s="41">
        <v>7.53</v>
      </c>
      <c r="B765" s="42">
        <v>6.25</v>
      </c>
      <c r="C765" s="42">
        <v>6.41</v>
      </c>
      <c r="D765" s="42">
        <v>6.57</v>
      </c>
      <c r="E765" s="42">
        <v>6.73</v>
      </c>
      <c r="F765" s="42">
        <v>6.89</v>
      </c>
      <c r="G765" s="42">
        <v>7.05</v>
      </c>
      <c r="H765" s="42">
        <v>7.21</v>
      </c>
      <c r="I765" s="42">
        <v>7.36</v>
      </c>
      <c r="J765" s="42">
        <v>7.52</v>
      </c>
      <c r="K765" s="42">
        <v>7.68</v>
      </c>
      <c r="L765" s="42">
        <v>7.84</v>
      </c>
      <c r="M765" s="42">
        <v>8</v>
      </c>
      <c r="N765" s="42">
        <v>8.16</v>
      </c>
      <c r="O765" s="42">
        <v>8.32</v>
      </c>
      <c r="P765" s="42">
        <v>8.48</v>
      </c>
      <c r="Q765" s="42">
        <v>8.64</v>
      </c>
      <c r="R765" s="42">
        <v>8.8000000000000007</v>
      </c>
      <c r="S765" s="42">
        <v>8.9600000000000009</v>
      </c>
      <c r="T765" s="42">
        <v>9.1199999999999992</v>
      </c>
      <c r="U765" s="42">
        <v>9.27</v>
      </c>
      <c r="V765" s="42">
        <v>9.43</v>
      </c>
      <c r="W765" s="42">
        <v>9.59</v>
      </c>
      <c r="X765" s="42">
        <v>9.75</v>
      </c>
      <c r="Y765" s="42">
        <v>9.91</v>
      </c>
      <c r="Z765" s="42">
        <v>10.07</v>
      </c>
      <c r="AA765" s="42">
        <v>10.23</v>
      </c>
      <c r="AB765" s="42">
        <v>10.39</v>
      </c>
      <c r="AC765" s="42">
        <v>10.55</v>
      </c>
      <c r="AD765" s="42">
        <v>10.71</v>
      </c>
      <c r="AE765" s="42">
        <v>10.87</v>
      </c>
      <c r="AF765" s="42">
        <v>11.03</v>
      </c>
      <c r="AG765" s="42">
        <v>11.19</v>
      </c>
      <c r="AH765" s="42">
        <v>11.34</v>
      </c>
      <c r="AI765" s="42">
        <v>11.5</v>
      </c>
      <c r="AJ765" s="42">
        <v>11.66</v>
      </c>
      <c r="AK765" s="42">
        <v>11.82</v>
      </c>
      <c r="AL765" s="42">
        <v>11.98</v>
      </c>
      <c r="AM765" s="42">
        <v>12.14</v>
      </c>
      <c r="AN765" s="42">
        <v>12.3</v>
      </c>
      <c r="AO765" s="42">
        <v>12.46</v>
      </c>
      <c r="AP765" s="42">
        <v>12.62</v>
      </c>
    </row>
    <row r="766" spans="1:42" x14ac:dyDescent="0.2">
      <c r="A766" s="41">
        <v>7.54</v>
      </c>
      <c r="B766" s="42">
        <v>6.25</v>
      </c>
      <c r="C766" s="42">
        <v>6.41</v>
      </c>
      <c r="D766" s="42">
        <v>6.57</v>
      </c>
      <c r="E766" s="42">
        <v>6.73</v>
      </c>
      <c r="F766" s="42">
        <v>6.88</v>
      </c>
      <c r="G766" s="42">
        <v>7.04</v>
      </c>
      <c r="H766" s="42">
        <v>7.2</v>
      </c>
      <c r="I766" s="42">
        <v>7.36</v>
      </c>
      <c r="J766" s="42">
        <v>7.52</v>
      </c>
      <c r="K766" s="42">
        <v>7.68</v>
      </c>
      <c r="L766" s="42">
        <v>7.84</v>
      </c>
      <c r="M766" s="42">
        <v>8</v>
      </c>
      <c r="N766" s="42">
        <v>8.16</v>
      </c>
      <c r="O766" s="42">
        <v>8.32</v>
      </c>
      <c r="P766" s="42">
        <v>8.48</v>
      </c>
      <c r="Q766" s="42">
        <v>8.64</v>
      </c>
      <c r="R766" s="42">
        <v>8.8000000000000007</v>
      </c>
      <c r="S766" s="42">
        <v>8.9499999999999993</v>
      </c>
      <c r="T766" s="42">
        <v>9.11</v>
      </c>
      <c r="U766" s="42">
        <v>9.27</v>
      </c>
      <c r="V766" s="42">
        <v>9.43</v>
      </c>
      <c r="W766" s="42">
        <v>9.59</v>
      </c>
      <c r="X766" s="42">
        <v>9.75</v>
      </c>
      <c r="Y766" s="42">
        <v>9.91</v>
      </c>
      <c r="Z766" s="42">
        <v>10.07</v>
      </c>
      <c r="AA766" s="42">
        <v>10.23</v>
      </c>
      <c r="AB766" s="42">
        <v>10.39</v>
      </c>
      <c r="AC766" s="42">
        <v>10.55</v>
      </c>
      <c r="AD766" s="42">
        <v>10.7</v>
      </c>
      <c r="AE766" s="42">
        <v>10.86</v>
      </c>
      <c r="AF766" s="42">
        <v>11.02</v>
      </c>
      <c r="AG766" s="42">
        <v>11.18</v>
      </c>
      <c r="AH766" s="42">
        <v>11.34</v>
      </c>
      <c r="AI766" s="42">
        <v>11.5</v>
      </c>
      <c r="AJ766" s="42">
        <v>11.66</v>
      </c>
      <c r="AK766" s="42">
        <v>11.82</v>
      </c>
      <c r="AL766" s="42">
        <v>11.98</v>
      </c>
      <c r="AM766" s="42">
        <v>12.14</v>
      </c>
      <c r="AN766" s="42">
        <v>12.3</v>
      </c>
      <c r="AO766" s="42">
        <v>12.46</v>
      </c>
      <c r="AP766" s="42">
        <v>12.61</v>
      </c>
    </row>
    <row r="767" spans="1:42" x14ac:dyDescent="0.2">
      <c r="A767" s="41">
        <v>7.55</v>
      </c>
      <c r="B767" s="42">
        <v>6.25</v>
      </c>
      <c r="C767" s="42">
        <v>6.41</v>
      </c>
      <c r="D767" s="42">
        <v>6.56</v>
      </c>
      <c r="E767" s="42">
        <v>6.72</v>
      </c>
      <c r="F767" s="42">
        <v>6.88</v>
      </c>
      <c r="G767" s="42">
        <v>7.04</v>
      </c>
      <c r="H767" s="42">
        <v>7.2</v>
      </c>
      <c r="I767" s="42">
        <v>7.36</v>
      </c>
      <c r="J767" s="42">
        <v>7.52</v>
      </c>
      <c r="K767" s="42">
        <v>7.68</v>
      </c>
      <c r="L767" s="42">
        <v>7.84</v>
      </c>
      <c r="M767" s="42">
        <v>8</v>
      </c>
      <c r="N767" s="42">
        <v>8.16</v>
      </c>
      <c r="O767" s="42">
        <v>8.32</v>
      </c>
      <c r="P767" s="42">
        <v>8.4700000000000006</v>
      </c>
      <c r="Q767" s="42">
        <v>8.6300000000000008</v>
      </c>
      <c r="R767" s="42">
        <v>8.7899999999999991</v>
      </c>
      <c r="S767" s="42">
        <v>8.9499999999999993</v>
      </c>
      <c r="T767" s="42">
        <v>9.11</v>
      </c>
      <c r="U767" s="42">
        <v>9.27</v>
      </c>
      <c r="V767" s="42">
        <v>9.43</v>
      </c>
      <c r="W767" s="42">
        <v>9.59</v>
      </c>
      <c r="X767" s="42">
        <v>9.75</v>
      </c>
      <c r="Y767" s="42">
        <v>9.91</v>
      </c>
      <c r="Z767" s="42">
        <v>10.07</v>
      </c>
      <c r="AA767" s="42">
        <v>10.23</v>
      </c>
      <c r="AB767" s="42">
        <v>10.38</v>
      </c>
      <c r="AC767" s="42">
        <v>10.54</v>
      </c>
      <c r="AD767" s="42">
        <v>10.7</v>
      </c>
      <c r="AE767" s="42">
        <v>10.86</v>
      </c>
      <c r="AF767" s="42">
        <v>11.02</v>
      </c>
      <c r="AG767" s="42">
        <v>11.18</v>
      </c>
      <c r="AH767" s="42">
        <v>11.34</v>
      </c>
      <c r="AI767" s="42">
        <v>11.5</v>
      </c>
      <c r="AJ767" s="42">
        <v>11.66</v>
      </c>
      <c r="AK767" s="42">
        <v>11.82</v>
      </c>
      <c r="AL767" s="42">
        <v>11.97</v>
      </c>
      <c r="AM767" s="42">
        <v>12.13</v>
      </c>
      <c r="AN767" s="42">
        <v>12.29</v>
      </c>
      <c r="AO767" s="42">
        <v>12.45</v>
      </c>
      <c r="AP767" s="42">
        <v>12.61</v>
      </c>
    </row>
    <row r="768" spans="1:42" x14ac:dyDescent="0.2">
      <c r="A768" s="41">
        <v>7.56</v>
      </c>
      <c r="B768" s="42">
        <v>6.24</v>
      </c>
      <c r="C768" s="42">
        <v>6.4</v>
      </c>
      <c r="D768" s="42">
        <v>6.56</v>
      </c>
      <c r="E768" s="42">
        <v>6.72</v>
      </c>
      <c r="F768" s="42">
        <v>6.88</v>
      </c>
      <c r="G768" s="42">
        <v>7.04</v>
      </c>
      <c r="H768" s="42">
        <v>7.2</v>
      </c>
      <c r="I768" s="42">
        <v>7.36</v>
      </c>
      <c r="J768" s="42">
        <v>7.52</v>
      </c>
      <c r="K768" s="42">
        <v>7.68</v>
      </c>
      <c r="L768" s="42">
        <v>7.84</v>
      </c>
      <c r="M768" s="42">
        <v>8</v>
      </c>
      <c r="N768" s="42">
        <v>8.15</v>
      </c>
      <c r="O768" s="42">
        <v>8.31</v>
      </c>
      <c r="P768" s="42">
        <v>8.4700000000000006</v>
      </c>
      <c r="Q768" s="42">
        <v>8.6300000000000008</v>
      </c>
      <c r="R768" s="42">
        <v>8.7899999999999991</v>
      </c>
      <c r="S768" s="42">
        <v>8.9499999999999993</v>
      </c>
      <c r="T768" s="42">
        <v>9.11</v>
      </c>
      <c r="U768" s="42">
        <v>9.27</v>
      </c>
      <c r="V768" s="42">
        <v>9.43</v>
      </c>
      <c r="W768" s="42">
        <v>9.59</v>
      </c>
      <c r="X768" s="42">
        <v>9.75</v>
      </c>
      <c r="Y768" s="42">
        <v>9.9</v>
      </c>
      <c r="Z768" s="42">
        <v>10.06</v>
      </c>
      <c r="AA768" s="42">
        <v>10.220000000000001</v>
      </c>
      <c r="AB768" s="42">
        <v>10.38</v>
      </c>
      <c r="AC768" s="42">
        <v>10.54</v>
      </c>
      <c r="AD768" s="42">
        <v>10.7</v>
      </c>
      <c r="AE768" s="42">
        <v>10.86</v>
      </c>
      <c r="AF768" s="42">
        <v>11.02</v>
      </c>
      <c r="AG768" s="42">
        <v>11.18</v>
      </c>
      <c r="AH768" s="42">
        <v>11.34</v>
      </c>
      <c r="AI768" s="42">
        <v>11.49</v>
      </c>
      <c r="AJ768" s="42">
        <v>11.65</v>
      </c>
      <c r="AK768" s="42">
        <v>11.81</v>
      </c>
      <c r="AL768" s="42">
        <v>11.97</v>
      </c>
      <c r="AM768" s="42">
        <v>12.13</v>
      </c>
      <c r="AN768" s="42">
        <v>12.29</v>
      </c>
      <c r="AO768" s="42">
        <v>12.45</v>
      </c>
      <c r="AP768" s="42">
        <v>12.61</v>
      </c>
    </row>
    <row r="769" spans="1:42" x14ac:dyDescent="0.2">
      <c r="A769" s="41">
        <v>7.57</v>
      </c>
      <c r="B769" s="42">
        <v>6.24</v>
      </c>
      <c r="C769" s="42">
        <v>6.4</v>
      </c>
      <c r="D769" s="42">
        <v>6.56</v>
      </c>
      <c r="E769" s="42">
        <v>6.72</v>
      </c>
      <c r="F769" s="42">
        <v>6.88</v>
      </c>
      <c r="G769" s="42">
        <v>7.04</v>
      </c>
      <c r="H769" s="42">
        <v>7.2</v>
      </c>
      <c r="I769" s="42">
        <v>7.36</v>
      </c>
      <c r="J769" s="42">
        <v>7.52</v>
      </c>
      <c r="K769" s="42">
        <v>7.68</v>
      </c>
      <c r="L769" s="42">
        <v>7.83</v>
      </c>
      <c r="M769" s="42">
        <v>7.99</v>
      </c>
      <c r="N769" s="42">
        <v>8.15</v>
      </c>
      <c r="O769" s="42">
        <v>8.31</v>
      </c>
      <c r="P769" s="42">
        <v>8.4700000000000006</v>
      </c>
      <c r="Q769" s="42">
        <v>8.6300000000000008</v>
      </c>
      <c r="R769" s="42">
        <v>8.7899999999999991</v>
      </c>
      <c r="S769" s="42">
        <v>8.9499999999999993</v>
      </c>
      <c r="T769" s="42">
        <v>9.11</v>
      </c>
      <c r="U769" s="42">
        <v>9.27</v>
      </c>
      <c r="V769" s="42">
        <v>9.42</v>
      </c>
      <c r="W769" s="42">
        <v>9.58</v>
      </c>
      <c r="X769" s="42">
        <v>9.74</v>
      </c>
      <c r="Y769" s="42">
        <v>9.9</v>
      </c>
      <c r="Z769" s="42">
        <v>10.06</v>
      </c>
      <c r="AA769" s="42">
        <v>10.220000000000001</v>
      </c>
      <c r="AB769" s="42">
        <v>10.38</v>
      </c>
      <c r="AC769" s="42">
        <v>10.54</v>
      </c>
      <c r="AD769" s="42">
        <v>10.7</v>
      </c>
      <c r="AE769" s="42">
        <v>10.86</v>
      </c>
      <c r="AF769" s="42">
        <v>11.02</v>
      </c>
      <c r="AG769" s="42">
        <v>11.17</v>
      </c>
      <c r="AH769" s="42">
        <v>11.33</v>
      </c>
      <c r="AI769" s="42">
        <v>11.49</v>
      </c>
      <c r="AJ769" s="42">
        <v>11.65</v>
      </c>
      <c r="AK769" s="42">
        <v>11.81</v>
      </c>
      <c r="AL769" s="42">
        <v>11.97</v>
      </c>
      <c r="AM769" s="42">
        <v>12.13</v>
      </c>
      <c r="AN769" s="42">
        <v>12.29</v>
      </c>
      <c r="AO769" s="42">
        <v>12.45</v>
      </c>
      <c r="AP769" s="42">
        <v>12.6</v>
      </c>
    </row>
    <row r="770" spans="1:42" x14ac:dyDescent="0.2">
      <c r="A770" s="41">
        <v>7.58</v>
      </c>
      <c r="B770" s="42">
        <v>6.24</v>
      </c>
      <c r="C770" s="42">
        <v>6.4</v>
      </c>
      <c r="D770" s="42">
        <v>6.56</v>
      </c>
      <c r="E770" s="42">
        <v>6.72</v>
      </c>
      <c r="F770" s="42">
        <v>6.88</v>
      </c>
      <c r="G770" s="42">
        <v>7.04</v>
      </c>
      <c r="H770" s="42">
        <v>7.2</v>
      </c>
      <c r="I770" s="42">
        <v>7.36</v>
      </c>
      <c r="J770" s="42">
        <v>7.51</v>
      </c>
      <c r="K770" s="42">
        <v>7.67</v>
      </c>
      <c r="L770" s="42">
        <v>7.83</v>
      </c>
      <c r="M770" s="42">
        <v>7.99</v>
      </c>
      <c r="N770" s="42">
        <v>8.15</v>
      </c>
      <c r="O770" s="42">
        <v>8.31</v>
      </c>
      <c r="P770" s="42">
        <v>8.4700000000000006</v>
      </c>
      <c r="Q770" s="42">
        <v>8.6300000000000008</v>
      </c>
      <c r="R770" s="42">
        <v>8.7899999999999991</v>
      </c>
      <c r="S770" s="42">
        <v>8.9499999999999993</v>
      </c>
      <c r="T770" s="42">
        <v>9.1</v>
      </c>
      <c r="U770" s="42">
        <v>9.26</v>
      </c>
      <c r="V770" s="42">
        <v>9.42</v>
      </c>
      <c r="W770" s="42">
        <v>9.58</v>
      </c>
      <c r="X770" s="42">
        <v>9.74</v>
      </c>
      <c r="Y770" s="42">
        <v>9.9</v>
      </c>
      <c r="Z770" s="42">
        <v>10.06</v>
      </c>
      <c r="AA770" s="42">
        <v>10.220000000000001</v>
      </c>
      <c r="AB770" s="42">
        <v>10.38</v>
      </c>
      <c r="AC770" s="42">
        <v>10.54</v>
      </c>
      <c r="AD770" s="42">
        <v>10.69</v>
      </c>
      <c r="AE770" s="42">
        <v>10.85</v>
      </c>
      <c r="AF770" s="42">
        <v>11.01</v>
      </c>
      <c r="AG770" s="42">
        <v>11.17</v>
      </c>
      <c r="AH770" s="42">
        <v>11.33</v>
      </c>
      <c r="AI770" s="42">
        <v>11.49</v>
      </c>
      <c r="AJ770" s="42">
        <v>11.65</v>
      </c>
      <c r="AK770" s="42">
        <v>11.81</v>
      </c>
      <c r="AL770" s="42">
        <v>11.97</v>
      </c>
      <c r="AM770" s="42">
        <v>12.13</v>
      </c>
      <c r="AN770" s="42">
        <v>12.28</v>
      </c>
      <c r="AO770" s="42">
        <v>12.44</v>
      </c>
      <c r="AP770" s="42">
        <v>12.6</v>
      </c>
    </row>
    <row r="771" spans="1:42" x14ac:dyDescent="0.2">
      <c r="A771" s="41">
        <v>7.59</v>
      </c>
      <c r="B771" s="42">
        <v>6.24</v>
      </c>
      <c r="C771" s="42">
        <v>6.4</v>
      </c>
      <c r="D771" s="42">
        <v>6.56</v>
      </c>
      <c r="E771" s="42">
        <v>6.72</v>
      </c>
      <c r="F771" s="42">
        <v>6.88</v>
      </c>
      <c r="G771" s="42">
        <v>7.04</v>
      </c>
      <c r="H771" s="42">
        <v>7.19</v>
      </c>
      <c r="I771" s="42">
        <v>7.35</v>
      </c>
      <c r="J771" s="42">
        <v>7.51</v>
      </c>
      <c r="K771" s="42">
        <v>7.67</v>
      </c>
      <c r="L771" s="42">
        <v>7.83</v>
      </c>
      <c r="M771" s="42">
        <v>7.99</v>
      </c>
      <c r="N771" s="42">
        <v>8.15</v>
      </c>
      <c r="O771" s="42">
        <v>8.31</v>
      </c>
      <c r="P771" s="42">
        <v>8.4700000000000006</v>
      </c>
      <c r="Q771" s="42">
        <v>8.6300000000000008</v>
      </c>
      <c r="R771" s="42">
        <v>8.7799999999999994</v>
      </c>
      <c r="S771" s="42">
        <v>8.94</v>
      </c>
      <c r="T771" s="42">
        <v>9.1</v>
      </c>
      <c r="U771" s="42">
        <v>9.26</v>
      </c>
      <c r="V771" s="42">
        <v>9.42</v>
      </c>
      <c r="W771" s="42">
        <v>9.58</v>
      </c>
      <c r="X771" s="42">
        <v>9.74</v>
      </c>
      <c r="Y771" s="42">
        <v>9.9</v>
      </c>
      <c r="Z771" s="42">
        <v>10.06</v>
      </c>
      <c r="AA771" s="42">
        <v>10.210000000000001</v>
      </c>
      <c r="AB771" s="42">
        <v>10.37</v>
      </c>
      <c r="AC771" s="42">
        <v>10.53</v>
      </c>
      <c r="AD771" s="42">
        <v>10.69</v>
      </c>
      <c r="AE771" s="42">
        <v>10.85</v>
      </c>
      <c r="AF771" s="42">
        <v>11.01</v>
      </c>
      <c r="AG771" s="42">
        <v>11.17</v>
      </c>
      <c r="AH771" s="42">
        <v>11.33</v>
      </c>
      <c r="AI771" s="42">
        <v>11.49</v>
      </c>
      <c r="AJ771" s="42">
        <v>11.65</v>
      </c>
      <c r="AK771" s="42">
        <v>11.8</v>
      </c>
      <c r="AL771" s="42">
        <v>11.96</v>
      </c>
      <c r="AM771" s="42">
        <v>12.12</v>
      </c>
      <c r="AN771" s="42">
        <v>12.28</v>
      </c>
      <c r="AO771" s="42">
        <v>12.44</v>
      </c>
      <c r="AP771" s="42">
        <v>12.6</v>
      </c>
    </row>
    <row r="772" spans="1:42" x14ac:dyDescent="0.2">
      <c r="A772" s="41">
        <v>7.6</v>
      </c>
      <c r="B772" s="42">
        <v>6.24</v>
      </c>
      <c r="C772" s="42">
        <v>6.4</v>
      </c>
      <c r="D772" s="42">
        <v>6.56</v>
      </c>
      <c r="E772" s="42">
        <v>6.72</v>
      </c>
      <c r="F772" s="42">
        <v>6.87</v>
      </c>
      <c r="G772" s="42">
        <v>7.03</v>
      </c>
      <c r="H772" s="42">
        <v>7.19</v>
      </c>
      <c r="I772" s="42">
        <v>7.35</v>
      </c>
      <c r="J772" s="42">
        <v>7.51</v>
      </c>
      <c r="K772" s="42">
        <v>7.67</v>
      </c>
      <c r="L772" s="42">
        <v>7.83</v>
      </c>
      <c r="M772" s="42">
        <v>7.99</v>
      </c>
      <c r="N772" s="42">
        <v>8.15</v>
      </c>
      <c r="O772" s="42">
        <v>8.31</v>
      </c>
      <c r="P772" s="42">
        <v>8.4600000000000009</v>
      </c>
      <c r="Q772" s="42">
        <v>8.6199999999999992</v>
      </c>
      <c r="R772" s="42">
        <v>8.7799999999999994</v>
      </c>
      <c r="S772" s="42">
        <v>8.94</v>
      </c>
      <c r="T772" s="42">
        <v>9.1</v>
      </c>
      <c r="U772" s="42">
        <v>9.26</v>
      </c>
      <c r="V772" s="42">
        <v>9.42</v>
      </c>
      <c r="W772" s="42">
        <v>9.58</v>
      </c>
      <c r="X772" s="42">
        <v>9.74</v>
      </c>
      <c r="Y772" s="42">
        <v>9.89</v>
      </c>
      <c r="Z772" s="42">
        <v>10.050000000000001</v>
      </c>
      <c r="AA772" s="42">
        <v>10.210000000000001</v>
      </c>
      <c r="AB772" s="42">
        <v>10.37</v>
      </c>
      <c r="AC772" s="42">
        <v>10.53</v>
      </c>
      <c r="AD772" s="42">
        <v>10.69</v>
      </c>
      <c r="AE772" s="42">
        <v>10.85</v>
      </c>
      <c r="AF772" s="42">
        <v>11.01</v>
      </c>
      <c r="AG772" s="42">
        <v>11.17</v>
      </c>
      <c r="AH772" s="42">
        <v>11.32</v>
      </c>
      <c r="AI772" s="42">
        <v>11.48</v>
      </c>
      <c r="AJ772" s="42">
        <v>11.64</v>
      </c>
      <c r="AK772" s="42">
        <v>11.8</v>
      </c>
      <c r="AL772" s="42">
        <v>11.96</v>
      </c>
      <c r="AM772" s="42">
        <v>12.12</v>
      </c>
      <c r="AN772" s="42">
        <v>12.28</v>
      </c>
      <c r="AO772" s="42">
        <v>12.44</v>
      </c>
      <c r="AP772" s="42">
        <v>12.6</v>
      </c>
    </row>
    <row r="773" spans="1:42" x14ac:dyDescent="0.2">
      <c r="A773" s="41">
        <v>7.61</v>
      </c>
      <c r="B773" s="42">
        <v>6.24</v>
      </c>
      <c r="C773" s="42">
        <v>6.4</v>
      </c>
      <c r="D773" s="42">
        <v>6.55</v>
      </c>
      <c r="E773" s="42">
        <v>6.71</v>
      </c>
      <c r="F773" s="42">
        <v>6.87</v>
      </c>
      <c r="G773" s="42">
        <v>7.03</v>
      </c>
      <c r="H773" s="42">
        <v>7.19</v>
      </c>
      <c r="I773" s="42">
        <v>7.35</v>
      </c>
      <c r="J773" s="42">
        <v>7.51</v>
      </c>
      <c r="K773" s="42">
        <v>7.67</v>
      </c>
      <c r="L773" s="42">
        <v>7.83</v>
      </c>
      <c r="M773" s="42">
        <v>7.99</v>
      </c>
      <c r="N773" s="42">
        <v>8.14</v>
      </c>
      <c r="O773" s="42">
        <v>8.3000000000000007</v>
      </c>
      <c r="P773" s="42">
        <v>8.4600000000000009</v>
      </c>
      <c r="Q773" s="42">
        <v>8.6199999999999992</v>
      </c>
      <c r="R773" s="42">
        <v>8.7799999999999994</v>
      </c>
      <c r="S773" s="42">
        <v>8.94</v>
      </c>
      <c r="T773" s="42">
        <v>9.1</v>
      </c>
      <c r="U773" s="42">
        <v>9.26</v>
      </c>
      <c r="V773" s="42">
        <v>9.42</v>
      </c>
      <c r="W773" s="42">
        <v>9.57</v>
      </c>
      <c r="X773" s="42">
        <v>9.73</v>
      </c>
      <c r="Y773" s="42">
        <v>9.89</v>
      </c>
      <c r="Z773" s="42">
        <v>10.050000000000001</v>
      </c>
      <c r="AA773" s="42">
        <v>10.210000000000001</v>
      </c>
      <c r="AB773" s="42">
        <v>10.37</v>
      </c>
      <c r="AC773" s="42">
        <v>10.53</v>
      </c>
      <c r="AD773" s="42">
        <v>10.69</v>
      </c>
      <c r="AE773" s="42">
        <v>10.85</v>
      </c>
      <c r="AF773" s="42">
        <v>11</v>
      </c>
      <c r="AG773" s="42">
        <v>11.16</v>
      </c>
      <c r="AH773" s="42">
        <v>11.32</v>
      </c>
      <c r="AI773" s="42">
        <v>11.48</v>
      </c>
      <c r="AJ773" s="42">
        <v>11.64</v>
      </c>
      <c r="AK773" s="42">
        <v>11.8</v>
      </c>
      <c r="AL773" s="42">
        <v>11.96</v>
      </c>
      <c r="AM773" s="42">
        <v>12.12</v>
      </c>
      <c r="AN773" s="42">
        <v>12.27</v>
      </c>
      <c r="AO773" s="42">
        <v>12.43</v>
      </c>
      <c r="AP773" s="42">
        <v>12.59</v>
      </c>
    </row>
    <row r="774" spans="1:42" x14ac:dyDescent="0.2">
      <c r="A774" s="41">
        <v>7.62</v>
      </c>
      <c r="B774" s="42">
        <v>6.24</v>
      </c>
      <c r="C774" s="42">
        <v>6.39</v>
      </c>
      <c r="D774" s="42">
        <v>6.55</v>
      </c>
      <c r="E774" s="42">
        <v>6.71</v>
      </c>
      <c r="F774" s="42">
        <v>6.87</v>
      </c>
      <c r="G774" s="42">
        <v>7.03</v>
      </c>
      <c r="H774" s="42">
        <v>7.19</v>
      </c>
      <c r="I774" s="42">
        <v>7.35</v>
      </c>
      <c r="J774" s="42">
        <v>7.51</v>
      </c>
      <c r="K774" s="42">
        <v>7.67</v>
      </c>
      <c r="L774" s="42">
        <v>7.82</v>
      </c>
      <c r="M774" s="42">
        <v>7.98</v>
      </c>
      <c r="N774" s="42">
        <v>8.14</v>
      </c>
      <c r="O774" s="42">
        <v>8.3000000000000007</v>
      </c>
      <c r="P774" s="42">
        <v>8.4600000000000009</v>
      </c>
      <c r="Q774" s="42">
        <v>8.6199999999999992</v>
      </c>
      <c r="R774" s="42">
        <v>8.7799999999999994</v>
      </c>
      <c r="S774" s="42">
        <v>8.94</v>
      </c>
      <c r="T774" s="42">
        <v>9.1</v>
      </c>
      <c r="U774" s="42">
        <v>9.25</v>
      </c>
      <c r="V774" s="42">
        <v>9.41</v>
      </c>
      <c r="W774" s="42">
        <v>9.57</v>
      </c>
      <c r="X774" s="42">
        <v>9.73</v>
      </c>
      <c r="Y774" s="42">
        <v>9.89</v>
      </c>
      <c r="Z774" s="42">
        <v>10.050000000000001</v>
      </c>
      <c r="AA774" s="42">
        <v>10.210000000000001</v>
      </c>
      <c r="AB774" s="42">
        <v>10.37</v>
      </c>
      <c r="AC774" s="42">
        <v>10.52</v>
      </c>
      <c r="AD774" s="42">
        <v>10.68</v>
      </c>
      <c r="AE774" s="42">
        <v>10.84</v>
      </c>
      <c r="AF774" s="42">
        <v>11</v>
      </c>
      <c r="AG774" s="42">
        <v>11.16</v>
      </c>
      <c r="AH774" s="42">
        <v>11.32</v>
      </c>
      <c r="AI774" s="42">
        <v>11.48</v>
      </c>
      <c r="AJ774" s="42">
        <v>11.64</v>
      </c>
      <c r="AK774" s="42">
        <v>11.8</v>
      </c>
      <c r="AL774" s="42">
        <v>11.95</v>
      </c>
      <c r="AM774" s="42">
        <v>12.11</v>
      </c>
      <c r="AN774" s="42">
        <v>12.27</v>
      </c>
      <c r="AO774" s="42">
        <v>12.43</v>
      </c>
      <c r="AP774" s="42">
        <v>12.59</v>
      </c>
    </row>
    <row r="775" spans="1:42" x14ac:dyDescent="0.2">
      <c r="A775" s="41">
        <v>7.63</v>
      </c>
      <c r="B775" s="42">
        <v>6.23</v>
      </c>
      <c r="C775" s="42">
        <v>6.39</v>
      </c>
      <c r="D775" s="42">
        <v>6.55</v>
      </c>
      <c r="E775" s="42">
        <v>6.71</v>
      </c>
      <c r="F775" s="42">
        <v>6.87</v>
      </c>
      <c r="G775" s="42">
        <v>7.03</v>
      </c>
      <c r="H775" s="42">
        <v>7.19</v>
      </c>
      <c r="I775" s="42">
        <v>7.35</v>
      </c>
      <c r="J775" s="42">
        <v>7.5</v>
      </c>
      <c r="K775" s="42">
        <v>7.66</v>
      </c>
      <c r="L775" s="42">
        <v>7.82</v>
      </c>
      <c r="M775" s="42">
        <v>7.98</v>
      </c>
      <c r="N775" s="42">
        <v>8.14</v>
      </c>
      <c r="O775" s="42">
        <v>8.3000000000000007</v>
      </c>
      <c r="P775" s="42">
        <v>8.4600000000000009</v>
      </c>
      <c r="Q775" s="42">
        <v>8.6199999999999992</v>
      </c>
      <c r="R775" s="42">
        <v>8.7799999999999994</v>
      </c>
      <c r="S775" s="42">
        <v>8.93</v>
      </c>
      <c r="T775" s="42">
        <v>9.09</v>
      </c>
      <c r="U775" s="42">
        <v>9.25</v>
      </c>
      <c r="V775" s="42">
        <v>9.41</v>
      </c>
      <c r="W775" s="42">
        <v>9.57</v>
      </c>
      <c r="X775" s="42">
        <v>9.73</v>
      </c>
      <c r="Y775" s="42">
        <v>9.89</v>
      </c>
      <c r="Z775" s="42">
        <v>10.050000000000001</v>
      </c>
      <c r="AA775" s="42">
        <v>10.199999999999999</v>
      </c>
      <c r="AB775" s="42">
        <v>10.36</v>
      </c>
      <c r="AC775" s="42">
        <v>10.52</v>
      </c>
      <c r="AD775" s="42">
        <v>10.68</v>
      </c>
      <c r="AE775" s="42">
        <v>10.84</v>
      </c>
      <c r="AF775" s="42">
        <v>11</v>
      </c>
      <c r="AG775" s="42">
        <v>11.16</v>
      </c>
      <c r="AH775" s="42">
        <v>11.32</v>
      </c>
      <c r="AI775" s="42">
        <v>11.48</v>
      </c>
      <c r="AJ775" s="42">
        <v>11.63</v>
      </c>
      <c r="AK775" s="42">
        <v>11.79</v>
      </c>
      <c r="AL775" s="42">
        <v>11.95</v>
      </c>
      <c r="AM775" s="42">
        <v>12.11</v>
      </c>
      <c r="AN775" s="42">
        <v>12.27</v>
      </c>
      <c r="AO775" s="42">
        <v>12.43</v>
      </c>
      <c r="AP775" s="42">
        <v>12.59</v>
      </c>
    </row>
    <row r="776" spans="1:42" x14ac:dyDescent="0.2">
      <c r="A776" s="41">
        <v>7.64</v>
      </c>
      <c r="B776" s="42">
        <v>6.23</v>
      </c>
      <c r="C776" s="42">
        <v>6.39</v>
      </c>
      <c r="D776" s="42">
        <v>6.55</v>
      </c>
      <c r="E776" s="42">
        <v>6.71</v>
      </c>
      <c r="F776" s="42">
        <v>6.87</v>
      </c>
      <c r="G776" s="42">
        <v>7.03</v>
      </c>
      <c r="H776" s="42">
        <v>7.19</v>
      </c>
      <c r="I776" s="42">
        <v>7.34</v>
      </c>
      <c r="J776" s="42">
        <v>7.5</v>
      </c>
      <c r="K776" s="42">
        <v>7.66</v>
      </c>
      <c r="L776" s="42">
        <v>7.82</v>
      </c>
      <c r="M776" s="42">
        <v>7.98</v>
      </c>
      <c r="N776" s="42">
        <v>8.14</v>
      </c>
      <c r="O776" s="42">
        <v>8.3000000000000007</v>
      </c>
      <c r="P776" s="42">
        <v>8.4600000000000009</v>
      </c>
      <c r="Q776" s="42">
        <v>8.61</v>
      </c>
      <c r="R776" s="42">
        <v>8.77</v>
      </c>
      <c r="S776" s="42">
        <v>8.93</v>
      </c>
      <c r="T776" s="42">
        <v>9.09</v>
      </c>
      <c r="U776" s="42">
        <v>9.25</v>
      </c>
      <c r="V776" s="42">
        <v>9.41</v>
      </c>
      <c r="W776" s="42">
        <v>9.57</v>
      </c>
      <c r="X776" s="42">
        <v>9.73</v>
      </c>
      <c r="Y776" s="42">
        <v>9.8800000000000008</v>
      </c>
      <c r="Z776" s="42">
        <v>10.039999999999999</v>
      </c>
      <c r="AA776" s="42">
        <v>10.199999999999999</v>
      </c>
      <c r="AB776" s="42">
        <v>10.36</v>
      </c>
      <c r="AC776" s="42">
        <v>10.52</v>
      </c>
      <c r="AD776" s="42">
        <v>10.68</v>
      </c>
      <c r="AE776" s="42">
        <v>10.84</v>
      </c>
      <c r="AF776" s="42">
        <v>11</v>
      </c>
      <c r="AG776" s="42">
        <v>11.15</v>
      </c>
      <c r="AH776" s="42">
        <v>11.31</v>
      </c>
      <c r="AI776" s="42">
        <v>11.47</v>
      </c>
      <c r="AJ776" s="42">
        <v>11.63</v>
      </c>
      <c r="AK776" s="42">
        <v>11.79</v>
      </c>
      <c r="AL776" s="42">
        <v>11.95</v>
      </c>
      <c r="AM776" s="42">
        <v>12.11</v>
      </c>
      <c r="AN776" s="42">
        <v>12.27</v>
      </c>
      <c r="AO776" s="42">
        <v>12.42</v>
      </c>
      <c r="AP776" s="42">
        <v>12.58</v>
      </c>
    </row>
    <row r="777" spans="1:42" x14ac:dyDescent="0.2">
      <c r="A777" s="41">
        <v>7.65</v>
      </c>
      <c r="B777" s="42">
        <v>6.23</v>
      </c>
      <c r="C777" s="42">
        <v>6.39</v>
      </c>
      <c r="D777" s="42">
        <v>6.55</v>
      </c>
      <c r="E777" s="42">
        <v>6.71</v>
      </c>
      <c r="F777" s="42">
        <v>6.87</v>
      </c>
      <c r="G777" s="42">
        <v>7.02</v>
      </c>
      <c r="H777" s="42">
        <v>7.18</v>
      </c>
      <c r="I777" s="42">
        <v>7.34</v>
      </c>
      <c r="J777" s="42">
        <v>7.5</v>
      </c>
      <c r="K777" s="42">
        <v>7.66</v>
      </c>
      <c r="L777" s="42">
        <v>7.82</v>
      </c>
      <c r="M777" s="42">
        <v>7.98</v>
      </c>
      <c r="N777" s="42">
        <v>8.14</v>
      </c>
      <c r="O777" s="42">
        <v>8.2899999999999991</v>
      </c>
      <c r="P777" s="42">
        <v>8.4499999999999993</v>
      </c>
      <c r="Q777" s="42">
        <v>8.61</v>
      </c>
      <c r="R777" s="42">
        <v>8.77</v>
      </c>
      <c r="S777" s="42">
        <v>8.93</v>
      </c>
      <c r="T777" s="42">
        <v>9.09</v>
      </c>
      <c r="U777" s="42">
        <v>9.25</v>
      </c>
      <c r="V777" s="42">
        <v>9.41</v>
      </c>
      <c r="W777" s="42">
        <v>9.56</v>
      </c>
      <c r="X777" s="42">
        <v>9.7200000000000006</v>
      </c>
      <c r="Y777" s="42">
        <v>9.8800000000000008</v>
      </c>
      <c r="Z777" s="42">
        <v>10.039999999999999</v>
      </c>
      <c r="AA777" s="42">
        <v>10.199999999999999</v>
      </c>
      <c r="AB777" s="42">
        <v>10.36</v>
      </c>
      <c r="AC777" s="42">
        <v>10.52</v>
      </c>
      <c r="AD777" s="42">
        <v>10.68</v>
      </c>
      <c r="AE777" s="42">
        <v>10.83</v>
      </c>
      <c r="AF777" s="42">
        <v>10.99</v>
      </c>
      <c r="AG777" s="42">
        <v>11.15</v>
      </c>
      <c r="AH777" s="42">
        <v>11.31</v>
      </c>
      <c r="AI777" s="42">
        <v>11.47</v>
      </c>
      <c r="AJ777" s="42">
        <v>11.63</v>
      </c>
      <c r="AK777" s="42">
        <v>11.79</v>
      </c>
      <c r="AL777" s="42">
        <v>11.95</v>
      </c>
      <c r="AM777" s="42">
        <v>12.1</v>
      </c>
      <c r="AN777" s="42">
        <v>12.26</v>
      </c>
      <c r="AO777" s="42">
        <v>12.42</v>
      </c>
      <c r="AP777" s="42">
        <v>12.58</v>
      </c>
    </row>
    <row r="778" spans="1:42" x14ac:dyDescent="0.2">
      <c r="A778" s="41">
        <v>7.66</v>
      </c>
      <c r="B778" s="42">
        <v>6.23</v>
      </c>
      <c r="C778" s="42">
        <v>6.39</v>
      </c>
      <c r="D778" s="42">
        <v>6.55</v>
      </c>
      <c r="E778" s="42">
        <v>6.71</v>
      </c>
      <c r="F778" s="42">
        <v>6.86</v>
      </c>
      <c r="G778" s="42">
        <v>7.02</v>
      </c>
      <c r="H778" s="42">
        <v>7.18</v>
      </c>
      <c r="I778" s="42">
        <v>7.34</v>
      </c>
      <c r="J778" s="42">
        <v>7.5</v>
      </c>
      <c r="K778" s="42">
        <v>7.66</v>
      </c>
      <c r="L778" s="42">
        <v>7.82</v>
      </c>
      <c r="M778" s="42">
        <v>7.98</v>
      </c>
      <c r="N778" s="42">
        <v>8.1300000000000008</v>
      </c>
      <c r="O778" s="42">
        <v>8.2899999999999991</v>
      </c>
      <c r="P778" s="42">
        <v>8.4499999999999993</v>
      </c>
      <c r="Q778" s="42">
        <v>8.61</v>
      </c>
      <c r="R778" s="42">
        <v>8.77</v>
      </c>
      <c r="S778" s="42">
        <v>8.93</v>
      </c>
      <c r="T778" s="42">
        <v>9.09</v>
      </c>
      <c r="U778" s="42">
        <v>9.25</v>
      </c>
      <c r="V778" s="42">
        <v>9.4</v>
      </c>
      <c r="W778" s="42">
        <v>9.56</v>
      </c>
      <c r="X778" s="42">
        <v>9.7200000000000006</v>
      </c>
      <c r="Y778" s="42">
        <v>9.8800000000000008</v>
      </c>
      <c r="Z778" s="42">
        <v>10.039999999999999</v>
      </c>
      <c r="AA778" s="42">
        <v>10.199999999999999</v>
      </c>
      <c r="AB778" s="42">
        <v>10.36</v>
      </c>
      <c r="AC778" s="42">
        <v>10.51</v>
      </c>
      <c r="AD778" s="42">
        <v>10.67</v>
      </c>
      <c r="AE778" s="42">
        <v>10.83</v>
      </c>
      <c r="AF778" s="42">
        <v>10.99</v>
      </c>
      <c r="AG778" s="42">
        <v>11.15</v>
      </c>
      <c r="AH778" s="42">
        <v>11.31</v>
      </c>
      <c r="AI778" s="42">
        <v>11.47</v>
      </c>
      <c r="AJ778" s="42">
        <v>11.63</v>
      </c>
      <c r="AK778" s="42">
        <v>11.78</v>
      </c>
      <c r="AL778" s="42">
        <v>11.94</v>
      </c>
      <c r="AM778" s="42">
        <v>12.1</v>
      </c>
      <c r="AN778" s="42">
        <v>12.26</v>
      </c>
      <c r="AO778" s="42">
        <v>12.42</v>
      </c>
      <c r="AP778" s="42">
        <v>12.58</v>
      </c>
    </row>
    <row r="779" spans="1:42" x14ac:dyDescent="0.2">
      <c r="A779" s="41">
        <v>7.67</v>
      </c>
      <c r="B779" s="42">
        <v>6.23</v>
      </c>
      <c r="C779" s="42">
        <v>6.39</v>
      </c>
      <c r="D779" s="42">
        <v>6.54</v>
      </c>
      <c r="E779" s="42">
        <v>6.7</v>
      </c>
      <c r="F779" s="42">
        <v>6.86</v>
      </c>
      <c r="G779" s="42">
        <v>7.02</v>
      </c>
      <c r="H779" s="42">
        <v>7.18</v>
      </c>
      <c r="I779" s="42">
        <v>7.34</v>
      </c>
      <c r="J779" s="42">
        <v>7.5</v>
      </c>
      <c r="K779" s="42">
        <v>7.66</v>
      </c>
      <c r="L779" s="42">
        <v>7.81</v>
      </c>
      <c r="M779" s="42">
        <v>7.97</v>
      </c>
      <c r="N779" s="42">
        <v>8.1300000000000008</v>
      </c>
      <c r="O779" s="42">
        <v>8.2899999999999991</v>
      </c>
      <c r="P779" s="42">
        <v>8.4499999999999993</v>
      </c>
      <c r="Q779" s="42">
        <v>8.61</v>
      </c>
      <c r="R779" s="42">
        <v>8.77</v>
      </c>
      <c r="S779" s="42">
        <v>8.93</v>
      </c>
      <c r="T779" s="42">
        <v>9.08</v>
      </c>
      <c r="U779" s="42">
        <v>9.24</v>
      </c>
      <c r="V779" s="42">
        <v>9.4</v>
      </c>
      <c r="W779" s="42">
        <v>9.56</v>
      </c>
      <c r="X779" s="42">
        <v>9.7200000000000006</v>
      </c>
      <c r="Y779" s="42">
        <v>9.8800000000000008</v>
      </c>
      <c r="Z779" s="42">
        <v>10.039999999999999</v>
      </c>
      <c r="AA779" s="42">
        <v>10.19</v>
      </c>
      <c r="AB779" s="42">
        <v>10.35</v>
      </c>
      <c r="AC779" s="42">
        <v>10.51</v>
      </c>
      <c r="AD779" s="42">
        <v>10.67</v>
      </c>
      <c r="AE779" s="42">
        <v>10.83</v>
      </c>
      <c r="AF779" s="42">
        <v>10.99</v>
      </c>
      <c r="AG779" s="42">
        <v>11.15</v>
      </c>
      <c r="AH779" s="42">
        <v>11.31</v>
      </c>
      <c r="AI779" s="42">
        <v>11.46</v>
      </c>
      <c r="AJ779" s="42">
        <v>11.62</v>
      </c>
      <c r="AK779" s="42">
        <v>11.78</v>
      </c>
      <c r="AL779" s="42">
        <v>11.94</v>
      </c>
      <c r="AM779" s="42">
        <v>12.1</v>
      </c>
      <c r="AN779" s="42">
        <v>12.26</v>
      </c>
      <c r="AO779" s="42">
        <v>12.42</v>
      </c>
      <c r="AP779" s="42">
        <v>12.57</v>
      </c>
    </row>
    <row r="780" spans="1:42" x14ac:dyDescent="0.2">
      <c r="A780" s="41">
        <v>7.68</v>
      </c>
      <c r="B780" s="42">
        <v>6.23</v>
      </c>
      <c r="C780" s="42">
        <v>6.38</v>
      </c>
      <c r="D780" s="42">
        <v>6.54</v>
      </c>
      <c r="E780" s="42">
        <v>6.7</v>
      </c>
      <c r="F780" s="42">
        <v>6.86</v>
      </c>
      <c r="G780" s="42">
        <v>7.02</v>
      </c>
      <c r="H780" s="42">
        <v>7.18</v>
      </c>
      <c r="I780" s="42">
        <v>7.34</v>
      </c>
      <c r="J780" s="42">
        <v>7.5</v>
      </c>
      <c r="K780" s="42">
        <v>7.65</v>
      </c>
      <c r="L780" s="42">
        <v>7.81</v>
      </c>
      <c r="M780" s="42">
        <v>7.97</v>
      </c>
      <c r="N780" s="42">
        <v>8.1300000000000008</v>
      </c>
      <c r="O780" s="42">
        <v>8.2899999999999991</v>
      </c>
      <c r="P780" s="42">
        <v>8.4499999999999993</v>
      </c>
      <c r="Q780" s="42">
        <v>8.61</v>
      </c>
      <c r="R780" s="42">
        <v>8.76</v>
      </c>
      <c r="S780" s="42">
        <v>8.92</v>
      </c>
      <c r="T780" s="42">
        <v>9.08</v>
      </c>
      <c r="U780" s="42">
        <v>9.24</v>
      </c>
      <c r="V780" s="42">
        <v>9.4</v>
      </c>
      <c r="W780" s="42">
        <v>9.56</v>
      </c>
      <c r="X780" s="42">
        <v>9.7200000000000006</v>
      </c>
      <c r="Y780" s="42">
        <v>9.8699999999999992</v>
      </c>
      <c r="Z780" s="42">
        <v>10.029999999999999</v>
      </c>
      <c r="AA780" s="42">
        <v>10.19</v>
      </c>
      <c r="AB780" s="42">
        <v>10.35</v>
      </c>
      <c r="AC780" s="42">
        <v>10.51</v>
      </c>
      <c r="AD780" s="42">
        <v>10.67</v>
      </c>
      <c r="AE780" s="42">
        <v>10.83</v>
      </c>
      <c r="AF780" s="42">
        <v>10.99</v>
      </c>
      <c r="AG780" s="42">
        <v>11.14</v>
      </c>
      <c r="AH780" s="42">
        <v>11.3</v>
      </c>
      <c r="AI780" s="42">
        <v>11.46</v>
      </c>
      <c r="AJ780" s="42">
        <v>11.62</v>
      </c>
      <c r="AK780" s="42">
        <v>11.78</v>
      </c>
      <c r="AL780" s="42">
        <v>11.94</v>
      </c>
      <c r="AM780" s="42">
        <v>12.1</v>
      </c>
      <c r="AN780" s="42">
        <v>12.25</v>
      </c>
      <c r="AO780" s="42">
        <v>12.41</v>
      </c>
      <c r="AP780" s="42">
        <v>12.57</v>
      </c>
    </row>
    <row r="781" spans="1:42" x14ac:dyDescent="0.2">
      <c r="A781" s="41">
        <v>7.69</v>
      </c>
      <c r="B781" s="42">
        <v>6.22</v>
      </c>
      <c r="C781" s="42">
        <v>6.38</v>
      </c>
      <c r="D781" s="42">
        <v>6.54</v>
      </c>
      <c r="E781" s="42">
        <v>6.7</v>
      </c>
      <c r="F781" s="42">
        <v>6.86</v>
      </c>
      <c r="G781" s="42">
        <v>7.02</v>
      </c>
      <c r="H781" s="42">
        <v>7.18</v>
      </c>
      <c r="I781" s="42">
        <v>7.33</v>
      </c>
      <c r="J781" s="42">
        <v>7.49</v>
      </c>
      <c r="K781" s="42">
        <v>7.65</v>
      </c>
      <c r="L781" s="42">
        <v>7.81</v>
      </c>
      <c r="M781" s="42">
        <v>7.97</v>
      </c>
      <c r="N781" s="42">
        <v>8.1300000000000008</v>
      </c>
      <c r="O781" s="42">
        <v>8.2899999999999991</v>
      </c>
      <c r="P781" s="42">
        <v>8.4499999999999993</v>
      </c>
      <c r="Q781" s="42">
        <v>8.6</v>
      </c>
      <c r="R781" s="42">
        <v>8.76</v>
      </c>
      <c r="S781" s="42">
        <v>8.92</v>
      </c>
      <c r="T781" s="42">
        <v>9.08</v>
      </c>
      <c r="U781" s="42">
        <v>9.24</v>
      </c>
      <c r="V781" s="42">
        <v>9.4</v>
      </c>
      <c r="W781" s="42">
        <v>9.56</v>
      </c>
      <c r="X781" s="42">
        <v>9.7100000000000009</v>
      </c>
      <c r="Y781" s="42">
        <v>9.8699999999999992</v>
      </c>
      <c r="Z781" s="42">
        <v>10.029999999999999</v>
      </c>
      <c r="AA781" s="42">
        <v>10.19</v>
      </c>
      <c r="AB781" s="42">
        <v>10.35</v>
      </c>
      <c r="AC781" s="42">
        <v>10.51</v>
      </c>
      <c r="AD781" s="42">
        <v>10.67</v>
      </c>
      <c r="AE781" s="42">
        <v>10.82</v>
      </c>
      <c r="AF781" s="42">
        <v>10.98</v>
      </c>
      <c r="AG781" s="42">
        <v>11.14</v>
      </c>
      <c r="AH781" s="42">
        <v>11.3</v>
      </c>
      <c r="AI781" s="42">
        <v>11.46</v>
      </c>
      <c r="AJ781" s="42">
        <v>11.62</v>
      </c>
      <c r="AK781" s="42">
        <v>11.78</v>
      </c>
      <c r="AL781" s="42">
        <v>11.93</v>
      </c>
      <c r="AM781" s="42">
        <v>12.09</v>
      </c>
      <c r="AN781" s="42">
        <v>12.25</v>
      </c>
      <c r="AO781" s="42">
        <v>12.41</v>
      </c>
      <c r="AP781" s="42">
        <v>12.57</v>
      </c>
    </row>
    <row r="782" spans="1:42" x14ac:dyDescent="0.2">
      <c r="A782" s="41">
        <v>7.7</v>
      </c>
      <c r="B782" s="42">
        <v>6.22</v>
      </c>
      <c r="C782" s="42">
        <v>6.38</v>
      </c>
      <c r="D782" s="42">
        <v>6.54</v>
      </c>
      <c r="E782" s="42">
        <v>6.7</v>
      </c>
      <c r="F782" s="42">
        <v>6.86</v>
      </c>
      <c r="G782" s="42">
        <v>7.02</v>
      </c>
      <c r="H782" s="42">
        <v>7.17</v>
      </c>
      <c r="I782" s="42">
        <v>7.33</v>
      </c>
      <c r="J782" s="42">
        <v>7.49</v>
      </c>
      <c r="K782" s="42">
        <v>7.65</v>
      </c>
      <c r="L782" s="42">
        <v>7.81</v>
      </c>
      <c r="M782" s="42">
        <v>7.97</v>
      </c>
      <c r="N782" s="42">
        <v>8.1300000000000008</v>
      </c>
      <c r="O782" s="42">
        <v>8.2799999999999994</v>
      </c>
      <c r="P782" s="42">
        <v>8.44</v>
      </c>
      <c r="Q782" s="42">
        <v>8.6</v>
      </c>
      <c r="R782" s="42">
        <v>8.76</v>
      </c>
      <c r="S782" s="42">
        <v>8.92</v>
      </c>
      <c r="T782" s="42">
        <v>9.08</v>
      </c>
      <c r="U782" s="42">
        <v>9.24</v>
      </c>
      <c r="V782" s="42">
        <v>9.39</v>
      </c>
      <c r="W782" s="42">
        <v>9.5500000000000007</v>
      </c>
      <c r="X782" s="42">
        <v>9.7100000000000009</v>
      </c>
      <c r="Y782" s="42">
        <v>9.8699999999999992</v>
      </c>
      <c r="Z782" s="42">
        <v>10.029999999999999</v>
      </c>
      <c r="AA782" s="42">
        <v>10.19</v>
      </c>
      <c r="AB782" s="42">
        <v>10.35</v>
      </c>
      <c r="AC782" s="42">
        <v>10.5</v>
      </c>
      <c r="AD782" s="42">
        <v>10.66</v>
      </c>
      <c r="AE782" s="42">
        <v>10.82</v>
      </c>
      <c r="AF782" s="42">
        <v>10.98</v>
      </c>
      <c r="AG782" s="42">
        <v>11.14</v>
      </c>
      <c r="AH782" s="42">
        <v>11.3</v>
      </c>
      <c r="AI782" s="42">
        <v>11.46</v>
      </c>
      <c r="AJ782" s="42">
        <v>11.61</v>
      </c>
      <c r="AK782" s="42">
        <v>11.77</v>
      </c>
      <c r="AL782" s="42">
        <v>11.93</v>
      </c>
      <c r="AM782" s="42">
        <v>12.09</v>
      </c>
      <c r="AN782" s="42">
        <v>12.25</v>
      </c>
      <c r="AO782" s="42">
        <v>12.41</v>
      </c>
      <c r="AP782" s="42">
        <v>12.56</v>
      </c>
    </row>
    <row r="783" spans="1:42" x14ac:dyDescent="0.2">
      <c r="A783" s="41">
        <v>7.71</v>
      </c>
      <c r="B783" s="42">
        <v>6.22</v>
      </c>
      <c r="C783" s="42">
        <v>6.38</v>
      </c>
      <c r="D783" s="42">
        <v>6.54</v>
      </c>
      <c r="E783" s="42">
        <v>6.7</v>
      </c>
      <c r="F783" s="42">
        <v>6.86</v>
      </c>
      <c r="G783" s="42">
        <v>7.01</v>
      </c>
      <c r="H783" s="42">
        <v>7.17</v>
      </c>
      <c r="I783" s="42">
        <v>7.33</v>
      </c>
      <c r="J783" s="42">
        <v>7.49</v>
      </c>
      <c r="K783" s="42">
        <v>7.65</v>
      </c>
      <c r="L783" s="42">
        <v>7.81</v>
      </c>
      <c r="M783" s="42">
        <v>7.97</v>
      </c>
      <c r="N783" s="42">
        <v>8.1199999999999992</v>
      </c>
      <c r="O783" s="42">
        <v>8.2799999999999994</v>
      </c>
      <c r="P783" s="42">
        <v>8.44</v>
      </c>
      <c r="Q783" s="42">
        <v>8.6</v>
      </c>
      <c r="R783" s="42">
        <v>8.76</v>
      </c>
      <c r="S783" s="42">
        <v>8.92</v>
      </c>
      <c r="T783" s="42">
        <v>9.08</v>
      </c>
      <c r="U783" s="42">
        <v>9.23</v>
      </c>
      <c r="V783" s="42">
        <v>9.39</v>
      </c>
      <c r="W783" s="42">
        <v>9.5500000000000007</v>
      </c>
      <c r="X783" s="42">
        <v>9.7100000000000009</v>
      </c>
      <c r="Y783" s="42">
        <v>9.8699999999999992</v>
      </c>
      <c r="Z783" s="42">
        <v>10.029999999999999</v>
      </c>
      <c r="AA783" s="42">
        <v>10.18</v>
      </c>
      <c r="AB783" s="42">
        <v>10.34</v>
      </c>
      <c r="AC783" s="42">
        <v>10.5</v>
      </c>
      <c r="AD783" s="42">
        <v>10.66</v>
      </c>
      <c r="AE783" s="42">
        <v>10.82</v>
      </c>
      <c r="AF783" s="42">
        <v>10.98</v>
      </c>
      <c r="AG783" s="42">
        <v>11.14</v>
      </c>
      <c r="AH783" s="42">
        <v>11.29</v>
      </c>
      <c r="AI783" s="42">
        <v>11.45</v>
      </c>
      <c r="AJ783" s="42">
        <v>11.61</v>
      </c>
      <c r="AK783" s="42">
        <v>11.77</v>
      </c>
      <c r="AL783" s="42">
        <v>11.93</v>
      </c>
      <c r="AM783" s="42">
        <v>12.09</v>
      </c>
      <c r="AN783" s="42">
        <v>12.24</v>
      </c>
      <c r="AO783" s="42">
        <v>12.4</v>
      </c>
      <c r="AP783" s="42">
        <v>12.56</v>
      </c>
    </row>
    <row r="784" spans="1:42" x14ac:dyDescent="0.2">
      <c r="A784" s="41">
        <v>7.72</v>
      </c>
      <c r="B784" s="42">
        <v>6.22</v>
      </c>
      <c r="C784" s="42">
        <v>6.38</v>
      </c>
      <c r="D784" s="42">
        <v>6.54</v>
      </c>
      <c r="E784" s="42">
        <v>6.7</v>
      </c>
      <c r="F784" s="42">
        <v>6.85</v>
      </c>
      <c r="G784" s="42">
        <v>7.01</v>
      </c>
      <c r="H784" s="42">
        <v>7.17</v>
      </c>
      <c r="I784" s="42">
        <v>7.33</v>
      </c>
      <c r="J784" s="42">
        <v>7.49</v>
      </c>
      <c r="K784" s="42">
        <v>7.65</v>
      </c>
      <c r="L784" s="42">
        <v>7.8</v>
      </c>
      <c r="M784" s="42">
        <v>7.96</v>
      </c>
      <c r="N784" s="42">
        <v>8.1199999999999992</v>
      </c>
      <c r="O784" s="42">
        <v>8.2799999999999994</v>
      </c>
      <c r="P784" s="42">
        <v>8.44</v>
      </c>
      <c r="Q784" s="42">
        <v>8.6</v>
      </c>
      <c r="R784" s="42">
        <v>8.76</v>
      </c>
      <c r="S784" s="42">
        <v>8.91</v>
      </c>
      <c r="T784" s="42">
        <v>9.07</v>
      </c>
      <c r="U784" s="42">
        <v>9.23</v>
      </c>
      <c r="V784" s="42">
        <v>9.39</v>
      </c>
      <c r="W784" s="42">
        <v>9.5500000000000007</v>
      </c>
      <c r="X784" s="42">
        <v>9.7100000000000009</v>
      </c>
      <c r="Y784" s="42">
        <v>9.8699999999999992</v>
      </c>
      <c r="Z784" s="42">
        <v>10.02</v>
      </c>
      <c r="AA784" s="42">
        <v>10.18</v>
      </c>
      <c r="AB784" s="42">
        <v>10.34</v>
      </c>
      <c r="AC784" s="42">
        <v>10.5</v>
      </c>
      <c r="AD784" s="42">
        <v>10.66</v>
      </c>
      <c r="AE784" s="42">
        <v>10.82</v>
      </c>
      <c r="AF784" s="42">
        <v>10.97</v>
      </c>
      <c r="AG784" s="42">
        <v>11.13</v>
      </c>
      <c r="AH784" s="42">
        <v>11.29</v>
      </c>
      <c r="AI784" s="42">
        <v>11.45</v>
      </c>
      <c r="AJ784" s="42">
        <v>11.61</v>
      </c>
      <c r="AK784" s="42">
        <v>11.77</v>
      </c>
      <c r="AL784" s="42">
        <v>11.92</v>
      </c>
      <c r="AM784" s="42">
        <v>12.08</v>
      </c>
      <c r="AN784" s="42">
        <v>12.24</v>
      </c>
      <c r="AO784" s="42">
        <v>12.4</v>
      </c>
      <c r="AP784" s="42">
        <v>12.56</v>
      </c>
    </row>
    <row r="785" spans="1:42" x14ac:dyDescent="0.2">
      <c r="A785" s="41">
        <v>7.73</v>
      </c>
      <c r="B785" s="42">
        <v>6.22</v>
      </c>
      <c r="C785" s="42">
        <v>6.38</v>
      </c>
      <c r="D785" s="42">
        <v>6.53</v>
      </c>
      <c r="E785" s="42">
        <v>6.69</v>
      </c>
      <c r="F785" s="42">
        <v>6.85</v>
      </c>
      <c r="G785" s="42">
        <v>7.01</v>
      </c>
      <c r="H785" s="42">
        <v>7.17</v>
      </c>
      <c r="I785" s="42">
        <v>7.33</v>
      </c>
      <c r="J785" s="42">
        <v>7.49</v>
      </c>
      <c r="K785" s="42">
        <v>7.64</v>
      </c>
      <c r="L785" s="42">
        <v>7.8</v>
      </c>
      <c r="M785" s="42">
        <v>7.96</v>
      </c>
      <c r="N785" s="42">
        <v>8.1199999999999992</v>
      </c>
      <c r="O785" s="42">
        <v>8.2799999999999994</v>
      </c>
      <c r="P785" s="42">
        <v>8.44</v>
      </c>
      <c r="Q785" s="42">
        <v>8.6</v>
      </c>
      <c r="R785" s="42">
        <v>8.75</v>
      </c>
      <c r="S785" s="42">
        <v>8.91</v>
      </c>
      <c r="T785" s="42">
        <v>9.07</v>
      </c>
      <c r="U785" s="42">
        <v>9.23</v>
      </c>
      <c r="V785" s="42">
        <v>9.39</v>
      </c>
      <c r="W785" s="42">
        <v>9.5500000000000007</v>
      </c>
      <c r="X785" s="42">
        <v>9.6999999999999993</v>
      </c>
      <c r="Y785" s="42">
        <v>9.86</v>
      </c>
      <c r="Z785" s="42">
        <v>10.02</v>
      </c>
      <c r="AA785" s="42">
        <v>10.18</v>
      </c>
      <c r="AB785" s="42">
        <v>10.34</v>
      </c>
      <c r="AC785" s="42">
        <v>10.5</v>
      </c>
      <c r="AD785" s="42">
        <v>10.65</v>
      </c>
      <c r="AE785" s="42">
        <v>10.81</v>
      </c>
      <c r="AF785" s="42">
        <v>10.97</v>
      </c>
      <c r="AG785" s="42">
        <v>11.13</v>
      </c>
      <c r="AH785" s="42">
        <v>11.29</v>
      </c>
      <c r="AI785" s="42">
        <v>11.45</v>
      </c>
      <c r="AJ785" s="42">
        <v>11.61</v>
      </c>
      <c r="AK785" s="42">
        <v>11.76</v>
      </c>
      <c r="AL785" s="42">
        <v>11.92</v>
      </c>
      <c r="AM785" s="42">
        <v>12.08</v>
      </c>
      <c r="AN785" s="42">
        <v>12.24</v>
      </c>
      <c r="AO785" s="42">
        <v>12.4</v>
      </c>
      <c r="AP785" s="42">
        <v>12.56</v>
      </c>
    </row>
    <row r="786" spans="1:42" x14ac:dyDescent="0.2">
      <c r="A786" s="41">
        <v>7.74</v>
      </c>
      <c r="B786" s="42">
        <v>6.22</v>
      </c>
      <c r="C786" s="42">
        <v>6.37</v>
      </c>
      <c r="D786" s="42">
        <v>6.53</v>
      </c>
      <c r="E786" s="42">
        <v>6.69</v>
      </c>
      <c r="F786" s="42">
        <v>6.85</v>
      </c>
      <c r="G786" s="42">
        <v>7.01</v>
      </c>
      <c r="H786" s="42">
        <v>7.17</v>
      </c>
      <c r="I786" s="42">
        <v>7.33</v>
      </c>
      <c r="J786" s="42">
        <v>7.48</v>
      </c>
      <c r="K786" s="42">
        <v>7.64</v>
      </c>
      <c r="L786" s="42">
        <v>7.8</v>
      </c>
      <c r="M786" s="42">
        <v>7.96</v>
      </c>
      <c r="N786" s="42">
        <v>8.1199999999999992</v>
      </c>
      <c r="O786" s="42">
        <v>8.2799999999999994</v>
      </c>
      <c r="P786" s="42">
        <v>8.43</v>
      </c>
      <c r="Q786" s="42">
        <v>8.59</v>
      </c>
      <c r="R786" s="42">
        <v>8.75</v>
      </c>
      <c r="S786" s="42">
        <v>8.91</v>
      </c>
      <c r="T786" s="42">
        <v>9.07</v>
      </c>
      <c r="U786" s="42">
        <v>9.23</v>
      </c>
      <c r="V786" s="42">
        <v>9.39</v>
      </c>
      <c r="W786" s="42">
        <v>9.5399999999999991</v>
      </c>
      <c r="X786" s="42">
        <v>9.6999999999999993</v>
      </c>
      <c r="Y786" s="42">
        <v>9.86</v>
      </c>
      <c r="Z786" s="42">
        <v>10.02</v>
      </c>
      <c r="AA786" s="42">
        <v>10.18</v>
      </c>
      <c r="AB786" s="42">
        <v>10.34</v>
      </c>
      <c r="AC786" s="42">
        <v>10.49</v>
      </c>
      <c r="AD786" s="42">
        <v>10.65</v>
      </c>
      <c r="AE786" s="42">
        <v>10.81</v>
      </c>
      <c r="AF786" s="42">
        <v>10.97</v>
      </c>
      <c r="AG786" s="42">
        <v>11.13</v>
      </c>
      <c r="AH786" s="42">
        <v>11.29</v>
      </c>
      <c r="AI786" s="42">
        <v>11.44</v>
      </c>
      <c r="AJ786" s="42">
        <v>11.6</v>
      </c>
      <c r="AK786" s="42">
        <v>11.76</v>
      </c>
      <c r="AL786" s="42">
        <v>11.92</v>
      </c>
      <c r="AM786" s="42">
        <v>12.08</v>
      </c>
      <c r="AN786" s="42">
        <v>12.24</v>
      </c>
      <c r="AO786" s="42">
        <v>12.39</v>
      </c>
      <c r="AP786" s="42">
        <v>12.55</v>
      </c>
    </row>
    <row r="787" spans="1:42" x14ac:dyDescent="0.2">
      <c r="A787" s="41">
        <v>7.75</v>
      </c>
      <c r="B787" s="42">
        <v>6.21</v>
      </c>
      <c r="C787" s="42">
        <v>6.37</v>
      </c>
      <c r="D787" s="42">
        <v>6.53</v>
      </c>
      <c r="E787" s="42">
        <v>6.69</v>
      </c>
      <c r="F787" s="42">
        <v>6.85</v>
      </c>
      <c r="G787" s="42">
        <v>7.01</v>
      </c>
      <c r="H787" s="42">
        <v>7.17</v>
      </c>
      <c r="I787" s="42">
        <v>7.32</v>
      </c>
      <c r="J787" s="42">
        <v>7.48</v>
      </c>
      <c r="K787" s="42">
        <v>7.64</v>
      </c>
      <c r="L787" s="42">
        <v>7.8</v>
      </c>
      <c r="M787" s="42">
        <v>7.96</v>
      </c>
      <c r="N787" s="42">
        <v>8.1199999999999992</v>
      </c>
      <c r="O787" s="42">
        <v>8.27</v>
      </c>
      <c r="P787" s="42">
        <v>8.43</v>
      </c>
      <c r="Q787" s="42">
        <v>8.59</v>
      </c>
      <c r="R787" s="42">
        <v>8.75</v>
      </c>
      <c r="S787" s="42">
        <v>8.91</v>
      </c>
      <c r="T787" s="42">
        <v>9.07</v>
      </c>
      <c r="U787" s="42">
        <v>9.2200000000000006</v>
      </c>
      <c r="V787" s="42">
        <v>9.3800000000000008</v>
      </c>
      <c r="W787" s="42">
        <v>9.5399999999999991</v>
      </c>
      <c r="X787" s="42">
        <v>9.6999999999999993</v>
      </c>
      <c r="Y787" s="42">
        <v>9.86</v>
      </c>
      <c r="Z787" s="42">
        <v>10.02</v>
      </c>
      <c r="AA787" s="42">
        <v>10.17</v>
      </c>
      <c r="AB787" s="42">
        <v>10.33</v>
      </c>
      <c r="AC787" s="42">
        <v>10.49</v>
      </c>
      <c r="AD787" s="42">
        <v>10.65</v>
      </c>
      <c r="AE787" s="42">
        <v>10.81</v>
      </c>
      <c r="AF787" s="42">
        <v>10.97</v>
      </c>
      <c r="AG787" s="42">
        <v>11.12</v>
      </c>
      <c r="AH787" s="42">
        <v>11.28</v>
      </c>
      <c r="AI787" s="42">
        <v>11.44</v>
      </c>
      <c r="AJ787" s="42">
        <v>11.6</v>
      </c>
      <c r="AK787" s="42">
        <v>11.76</v>
      </c>
      <c r="AL787" s="42">
        <v>11.92</v>
      </c>
      <c r="AM787" s="42">
        <v>12.07</v>
      </c>
      <c r="AN787" s="42">
        <v>12.23</v>
      </c>
      <c r="AO787" s="42">
        <v>12.39</v>
      </c>
      <c r="AP787" s="42">
        <v>12.55</v>
      </c>
    </row>
    <row r="788" spans="1:42" x14ac:dyDescent="0.2">
      <c r="A788" s="41">
        <v>7.76</v>
      </c>
      <c r="B788" s="42">
        <v>6.21</v>
      </c>
      <c r="C788" s="42">
        <v>6.37</v>
      </c>
      <c r="D788" s="42">
        <v>6.53</v>
      </c>
      <c r="E788" s="42">
        <v>6.69</v>
      </c>
      <c r="F788" s="42">
        <v>6.85</v>
      </c>
      <c r="G788" s="42">
        <v>7.01</v>
      </c>
      <c r="H788" s="42">
        <v>7.16</v>
      </c>
      <c r="I788" s="42">
        <v>7.32</v>
      </c>
      <c r="J788" s="42">
        <v>7.48</v>
      </c>
      <c r="K788" s="42">
        <v>7.64</v>
      </c>
      <c r="L788" s="42">
        <v>7.8</v>
      </c>
      <c r="M788" s="42">
        <v>7.96</v>
      </c>
      <c r="N788" s="42">
        <v>8.11</v>
      </c>
      <c r="O788" s="42">
        <v>8.27</v>
      </c>
      <c r="P788" s="42">
        <v>8.43</v>
      </c>
      <c r="Q788" s="42">
        <v>8.59</v>
      </c>
      <c r="R788" s="42">
        <v>8.75</v>
      </c>
      <c r="S788" s="42">
        <v>8.91</v>
      </c>
      <c r="T788" s="42">
        <v>9.06</v>
      </c>
      <c r="U788" s="42">
        <v>9.2200000000000006</v>
      </c>
      <c r="V788" s="42">
        <v>9.3800000000000008</v>
      </c>
      <c r="W788" s="42">
        <v>9.5399999999999991</v>
      </c>
      <c r="X788" s="42">
        <v>9.6999999999999993</v>
      </c>
      <c r="Y788" s="42">
        <v>9.86</v>
      </c>
      <c r="Z788" s="42">
        <v>10.01</v>
      </c>
      <c r="AA788" s="42">
        <v>10.17</v>
      </c>
      <c r="AB788" s="42">
        <v>10.33</v>
      </c>
      <c r="AC788" s="42">
        <v>10.49</v>
      </c>
      <c r="AD788" s="42">
        <v>10.65</v>
      </c>
      <c r="AE788" s="42">
        <v>10.81</v>
      </c>
      <c r="AF788" s="42">
        <v>10.96</v>
      </c>
      <c r="AG788" s="42">
        <v>11.12</v>
      </c>
      <c r="AH788" s="42">
        <v>11.28</v>
      </c>
      <c r="AI788" s="42">
        <v>11.44</v>
      </c>
      <c r="AJ788" s="42">
        <v>11.6</v>
      </c>
      <c r="AK788" s="42">
        <v>11.75</v>
      </c>
      <c r="AL788" s="42">
        <v>11.91</v>
      </c>
      <c r="AM788" s="42">
        <v>12.07</v>
      </c>
      <c r="AN788" s="42">
        <v>12.23</v>
      </c>
      <c r="AO788" s="42">
        <v>12.39</v>
      </c>
      <c r="AP788" s="42">
        <v>12.55</v>
      </c>
    </row>
    <row r="789" spans="1:42" x14ac:dyDescent="0.2">
      <c r="A789" s="41">
        <v>7.77</v>
      </c>
      <c r="B789" s="42">
        <v>6.21</v>
      </c>
      <c r="C789" s="42">
        <v>6.37</v>
      </c>
      <c r="D789" s="42">
        <v>6.53</v>
      </c>
      <c r="E789" s="42">
        <v>6.69</v>
      </c>
      <c r="F789" s="42">
        <v>6.85</v>
      </c>
      <c r="G789" s="42">
        <v>7</v>
      </c>
      <c r="H789" s="42">
        <v>7.16</v>
      </c>
      <c r="I789" s="42">
        <v>7.32</v>
      </c>
      <c r="J789" s="42">
        <v>7.48</v>
      </c>
      <c r="K789" s="42">
        <v>7.64</v>
      </c>
      <c r="L789" s="42">
        <v>7.8</v>
      </c>
      <c r="M789" s="42">
        <v>7.95</v>
      </c>
      <c r="N789" s="42">
        <v>8.11</v>
      </c>
      <c r="O789" s="42">
        <v>8.27</v>
      </c>
      <c r="P789" s="42">
        <v>8.43</v>
      </c>
      <c r="Q789" s="42">
        <v>8.59</v>
      </c>
      <c r="R789" s="42">
        <v>8.74</v>
      </c>
      <c r="S789" s="42">
        <v>8.9</v>
      </c>
      <c r="T789" s="42">
        <v>9.06</v>
      </c>
      <c r="U789" s="42">
        <v>9.2200000000000006</v>
      </c>
      <c r="V789" s="42">
        <v>9.3800000000000008</v>
      </c>
      <c r="W789" s="42">
        <v>9.5399999999999991</v>
      </c>
      <c r="X789" s="42">
        <v>9.69</v>
      </c>
      <c r="Y789" s="42">
        <v>9.85</v>
      </c>
      <c r="Z789" s="42">
        <v>10.01</v>
      </c>
      <c r="AA789" s="42">
        <v>10.17</v>
      </c>
      <c r="AB789" s="42">
        <v>10.33</v>
      </c>
      <c r="AC789" s="42">
        <v>10.49</v>
      </c>
      <c r="AD789" s="42">
        <v>10.64</v>
      </c>
      <c r="AE789" s="42">
        <v>10.8</v>
      </c>
      <c r="AF789" s="42">
        <v>10.96</v>
      </c>
      <c r="AG789" s="42">
        <v>11.12</v>
      </c>
      <c r="AH789" s="42">
        <v>11.28</v>
      </c>
      <c r="AI789" s="42">
        <v>11.44</v>
      </c>
      <c r="AJ789" s="42">
        <v>11.59</v>
      </c>
      <c r="AK789" s="42">
        <v>11.75</v>
      </c>
      <c r="AL789" s="42">
        <v>11.91</v>
      </c>
      <c r="AM789" s="42">
        <v>12.07</v>
      </c>
      <c r="AN789" s="42">
        <v>12.23</v>
      </c>
      <c r="AO789" s="42">
        <v>12.38</v>
      </c>
      <c r="AP789" s="42">
        <v>12.54</v>
      </c>
    </row>
    <row r="790" spans="1:42" x14ac:dyDescent="0.2">
      <c r="A790" s="41">
        <v>7.78</v>
      </c>
      <c r="B790" s="42">
        <v>6.21</v>
      </c>
      <c r="C790" s="42">
        <v>6.37</v>
      </c>
      <c r="D790" s="42">
        <v>6.53</v>
      </c>
      <c r="E790" s="42">
        <v>6.69</v>
      </c>
      <c r="F790" s="42">
        <v>6.84</v>
      </c>
      <c r="G790" s="42">
        <v>7</v>
      </c>
      <c r="H790" s="42">
        <v>7.16</v>
      </c>
      <c r="I790" s="42">
        <v>7.32</v>
      </c>
      <c r="J790" s="42">
        <v>7.48</v>
      </c>
      <c r="K790" s="42">
        <v>7.63</v>
      </c>
      <c r="L790" s="42">
        <v>7.79</v>
      </c>
      <c r="M790" s="42">
        <v>7.95</v>
      </c>
      <c r="N790" s="42">
        <v>8.11</v>
      </c>
      <c r="O790" s="42">
        <v>8.27</v>
      </c>
      <c r="P790" s="42">
        <v>8.43</v>
      </c>
      <c r="Q790" s="42">
        <v>8.58</v>
      </c>
      <c r="R790" s="42">
        <v>8.74</v>
      </c>
      <c r="S790" s="42">
        <v>8.9</v>
      </c>
      <c r="T790" s="42">
        <v>9.06</v>
      </c>
      <c r="U790" s="42">
        <v>9.2200000000000006</v>
      </c>
      <c r="V790" s="42">
        <v>9.3800000000000008</v>
      </c>
      <c r="W790" s="42">
        <v>9.5299999999999994</v>
      </c>
      <c r="X790" s="42">
        <v>9.69</v>
      </c>
      <c r="Y790" s="42">
        <v>9.85</v>
      </c>
      <c r="Z790" s="42">
        <v>10.01</v>
      </c>
      <c r="AA790" s="42">
        <v>10.17</v>
      </c>
      <c r="AB790" s="42">
        <v>10.33</v>
      </c>
      <c r="AC790" s="42">
        <v>10.48</v>
      </c>
      <c r="AD790" s="42">
        <v>10.64</v>
      </c>
      <c r="AE790" s="42">
        <v>10.8</v>
      </c>
      <c r="AF790" s="42">
        <v>10.96</v>
      </c>
      <c r="AG790" s="42">
        <v>11.12</v>
      </c>
      <c r="AH790" s="42">
        <v>11.27</v>
      </c>
      <c r="AI790" s="42">
        <v>11.43</v>
      </c>
      <c r="AJ790" s="42">
        <v>11.59</v>
      </c>
      <c r="AK790" s="42">
        <v>11.75</v>
      </c>
      <c r="AL790" s="42">
        <v>11.91</v>
      </c>
      <c r="AM790" s="42">
        <v>12.07</v>
      </c>
      <c r="AN790" s="42">
        <v>12.22</v>
      </c>
      <c r="AO790" s="42">
        <v>12.38</v>
      </c>
      <c r="AP790" s="42">
        <v>12.54</v>
      </c>
    </row>
    <row r="791" spans="1:42" x14ac:dyDescent="0.2">
      <c r="A791" s="41">
        <v>7.79</v>
      </c>
      <c r="B791" s="42">
        <v>6.21</v>
      </c>
      <c r="C791" s="42">
        <v>6.37</v>
      </c>
      <c r="D791" s="42">
        <v>6.53</v>
      </c>
      <c r="E791" s="42">
        <v>6.68</v>
      </c>
      <c r="F791" s="42">
        <v>6.84</v>
      </c>
      <c r="G791" s="42">
        <v>7</v>
      </c>
      <c r="H791" s="42">
        <v>7.16</v>
      </c>
      <c r="I791" s="42">
        <v>7.32</v>
      </c>
      <c r="J791" s="42">
        <v>7.47</v>
      </c>
      <c r="K791" s="42">
        <v>7.63</v>
      </c>
      <c r="L791" s="42">
        <v>7.79</v>
      </c>
      <c r="M791" s="42">
        <v>7.95</v>
      </c>
      <c r="N791" s="42">
        <v>8.11</v>
      </c>
      <c r="O791" s="42">
        <v>8.27</v>
      </c>
      <c r="P791" s="42">
        <v>8.42</v>
      </c>
      <c r="Q791" s="42">
        <v>8.58</v>
      </c>
      <c r="R791" s="42">
        <v>8.74</v>
      </c>
      <c r="S791" s="42">
        <v>8.9</v>
      </c>
      <c r="T791" s="42">
        <v>9.06</v>
      </c>
      <c r="U791" s="42">
        <v>9.2200000000000006</v>
      </c>
      <c r="V791" s="42">
        <v>9.3699999999999992</v>
      </c>
      <c r="W791" s="42">
        <v>9.5299999999999994</v>
      </c>
      <c r="X791" s="42">
        <v>9.69</v>
      </c>
      <c r="Y791" s="42">
        <v>9.85</v>
      </c>
      <c r="Z791" s="42">
        <v>10.01</v>
      </c>
      <c r="AA791" s="42">
        <v>10.16</v>
      </c>
      <c r="AB791" s="42">
        <v>10.32</v>
      </c>
      <c r="AC791" s="42">
        <v>10.48</v>
      </c>
      <c r="AD791" s="42">
        <v>10.64</v>
      </c>
      <c r="AE791" s="42">
        <v>10.8</v>
      </c>
      <c r="AF791" s="42">
        <v>10.96</v>
      </c>
      <c r="AG791" s="42">
        <v>11.11</v>
      </c>
      <c r="AH791" s="42">
        <v>11.27</v>
      </c>
      <c r="AI791" s="42">
        <v>11.43</v>
      </c>
      <c r="AJ791" s="42">
        <v>11.59</v>
      </c>
      <c r="AK791" s="42">
        <v>11.75</v>
      </c>
      <c r="AL791" s="42">
        <v>11.9</v>
      </c>
      <c r="AM791" s="42">
        <v>12.06</v>
      </c>
      <c r="AN791" s="42">
        <v>12.22</v>
      </c>
      <c r="AO791" s="42">
        <v>12.38</v>
      </c>
      <c r="AP791" s="42">
        <v>12.54</v>
      </c>
    </row>
    <row r="792" spans="1:42" x14ac:dyDescent="0.2">
      <c r="A792" s="41">
        <v>7.8</v>
      </c>
      <c r="B792" s="42">
        <v>6.21</v>
      </c>
      <c r="C792" s="42">
        <v>6.37</v>
      </c>
      <c r="D792" s="42">
        <v>6.52</v>
      </c>
      <c r="E792" s="42">
        <v>6.68</v>
      </c>
      <c r="F792" s="42">
        <v>6.84</v>
      </c>
      <c r="G792" s="42">
        <v>7</v>
      </c>
      <c r="H792" s="42">
        <v>7.16</v>
      </c>
      <c r="I792" s="42">
        <v>7.31</v>
      </c>
      <c r="J792" s="42">
        <v>7.47</v>
      </c>
      <c r="K792" s="42">
        <v>7.63</v>
      </c>
      <c r="L792" s="42">
        <v>7.79</v>
      </c>
      <c r="M792" s="42">
        <v>7.95</v>
      </c>
      <c r="N792" s="42">
        <v>8.11</v>
      </c>
      <c r="O792" s="42">
        <v>8.26</v>
      </c>
      <c r="P792" s="42">
        <v>8.42</v>
      </c>
      <c r="Q792" s="42">
        <v>8.58</v>
      </c>
      <c r="R792" s="42">
        <v>8.74</v>
      </c>
      <c r="S792" s="42">
        <v>8.9</v>
      </c>
      <c r="T792" s="42">
        <v>9.0500000000000007</v>
      </c>
      <c r="U792" s="42">
        <v>9.2100000000000009</v>
      </c>
      <c r="V792" s="42">
        <v>9.3699999999999992</v>
      </c>
      <c r="W792" s="42">
        <v>9.5299999999999994</v>
      </c>
      <c r="X792" s="42">
        <v>9.69</v>
      </c>
      <c r="Y792" s="42">
        <v>9.85</v>
      </c>
      <c r="Z792" s="42">
        <v>10</v>
      </c>
      <c r="AA792" s="42">
        <v>10.16</v>
      </c>
      <c r="AB792" s="42">
        <v>10.32</v>
      </c>
      <c r="AC792" s="42">
        <v>10.48</v>
      </c>
      <c r="AD792" s="42">
        <v>10.64</v>
      </c>
      <c r="AE792" s="42">
        <v>10.79</v>
      </c>
      <c r="AF792" s="42">
        <v>10.95</v>
      </c>
      <c r="AG792" s="42">
        <v>11.11</v>
      </c>
      <c r="AH792" s="42">
        <v>11.27</v>
      </c>
      <c r="AI792" s="42">
        <v>11.43</v>
      </c>
      <c r="AJ792" s="42">
        <v>11.59</v>
      </c>
      <c r="AK792" s="42">
        <v>11.74</v>
      </c>
      <c r="AL792" s="42">
        <v>11.9</v>
      </c>
      <c r="AM792" s="42">
        <v>12.06</v>
      </c>
      <c r="AN792" s="42">
        <v>12.22</v>
      </c>
      <c r="AO792" s="42">
        <v>12.38</v>
      </c>
      <c r="AP792" s="42">
        <v>12.53</v>
      </c>
    </row>
    <row r="793" spans="1:42" x14ac:dyDescent="0.2">
      <c r="A793" s="41">
        <v>7.81</v>
      </c>
      <c r="B793" s="42">
        <v>6.21</v>
      </c>
      <c r="C793" s="42">
        <v>6.36</v>
      </c>
      <c r="D793" s="42">
        <v>6.52</v>
      </c>
      <c r="E793" s="42">
        <v>6.68</v>
      </c>
      <c r="F793" s="42">
        <v>6.84</v>
      </c>
      <c r="G793" s="42">
        <v>7</v>
      </c>
      <c r="H793" s="42">
        <v>7.15</v>
      </c>
      <c r="I793" s="42">
        <v>7.31</v>
      </c>
      <c r="J793" s="42">
        <v>7.47</v>
      </c>
      <c r="K793" s="42">
        <v>7.63</v>
      </c>
      <c r="L793" s="42">
        <v>7.79</v>
      </c>
      <c r="M793" s="42">
        <v>7.95</v>
      </c>
      <c r="N793" s="42">
        <v>8.1</v>
      </c>
      <c r="O793" s="42">
        <v>8.26</v>
      </c>
      <c r="P793" s="42">
        <v>8.42</v>
      </c>
      <c r="Q793" s="42">
        <v>8.58</v>
      </c>
      <c r="R793" s="42">
        <v>8.74</v>
      </c>
      <c r="S793" s="42">
        <v>8.89</v>
      </c>
      <c r="T793" s="42">
        <v>9.0500000000000007</v>
      </c>
      <c r="U793" s="42">
        <v>9.2100000000000009</v>
      </c>
      <c r="V793" s="42">
        <v>9.3699999999999992</v>
      </c>
      <c r="W793" s="42">
        <v>9.5299999999999994</v>
      </c>
      <c r="X793" s="42">
        <v>9.69</v>
      </c>
      <c r="Y793" s="42">
        <v>9.84</v>
      </c>
      <c r="Z793" s="42">
        <v>10</v>
      </c>
      <c r="AA793" s="42">
        <v>10.16</v>
      </c>
      <c r="AB793" s="42">
        <v>10.32</v>
      </c>
      <c r="AC793" s="42">
        <v>10.48</v>
      </c>
      <c r="AD793" s="42">
        <v>10.63</v>
      </c>
      <c r="AE793" s="42">
        <v>10.79</v>
      </c>
      <c r="AF793" s="42">
        <v>10.95</v>
      </c>
      <c r="AG793" s="42">
        <v>11.11</v>
      </c>
      <c r="AH793" s="42">
        <v>11.27</v>
      </c>
      <c r="AI793" s="42">
        <v>11.42</v>
      </c>
      <c r="AJ793" s="42">
        <v>11.58</v>
      </c>
      <c r="AK793" s="42">
        <v>11.74</v>
      </c>
      <c r="AL793" s="42">
        <v>11.9</v>
      </c>
      <c r="AM793" s="42">
        <v>12.06</v>
      </c>
      <c r="AN793" s="42">
        <v>12.21</v>
      </c>
      <c r="AO793" s="42">
        <v>12.37</v>
      </c>
      <c r="AP793" s="42">
        <v>12.53</v>
      </c>
    </row>
    <row r="794" spans="1:42" x14ac:dyDescent="0.2">
      <c r="A794" s="41">
        <v>7.82</v>
      </c>
      <c r="B794" s="42">
        <v>6.2</v>
      </c>
      <c r="C794" s="42">
        <v>6.36</v>
      </c>
      <c r="D794" s="42">
        <v>6.52</v>
      </c>
      <c r="E794" s="42">
        <v>6.68</v>
      </c>
      <c r="F794" s="42">
        <v>6.84</v>
      </c>
      <c r="G794" s="42">
        <v>6.99</v>
      </c>
      <c r="H794" s="42">
        <v>7.15</v>
      </c>
      <c r="I794" s="42">
        <v>7.31</v>
      </c>
      <c r="J794" s="42">
        <v>7.47</v>
      </c>
      <c r="K794" s="42">
        <v>7.63</v>
      </c>
      <c r="L794" s="42">
        <v>7.79</v>
      </c>
      <c r="M794" s="42">
        <v>7.94</v>
      </c>
      <c r="N794" s="42">
        <v>8.1</v>
      </c>
      <c r="O794" s="42">
        <v>8.26</v>
      </c>
      <c r="P794" s="42">
        <v>8.42</v>
      </c>
      <c r="Q794" s="42">
        <v>8.58</v>
      </c>
      <c r="R794" s="42">
        <v>8.73</v>
      </c>
      <c r="S794" s="42">
        <v>8.89</v>
      </c>
      <c r="T794" s="42">
        <v>9.0500000000000007</v>
      </c>
      <c r="U794" s="42">
        <v>9.2100000000000009</v>
      </c>
      <c r="V794" s="42">
        <v>9.3699999999999992</v>
      </c>
      <c r="W794" s="42">
        <v>9.52</v>
      </c>
      <c r="X794" s="42">
        <v>9.68</v>
      </c>
      <c r="Y794" s="42">
        <v>9.84</v>
      </c>
      <c r="Z794" s="42">
        <v>10</v>
      </c>
      <c r="AA794" s="42">
        <v>10.16</v>
      </c>
      <c r="AB794" s="42">
        <v>10.32</v>
      </c>
      <c r="AC794" s="42">
        <v>10.47</v>
      </c>
      <c r="AD794" s="42">
        <v>10.63</v>
      </c>
      <c r="AE794" s="42">
        <v>10.79</v>
      </c>
      <c r="AF794" s="42">
        <v>10.95</v>
      </c>
      <c r="AG794" s="42">
        <v>11.11</v>
      </c>
      <c r="AH794" s="42">
        <v>11.26</v>
      </c>
      <c r="AI794" s="42">
        <v>11.42</v>
      </c>
      <c r="AJ794" s="42">
        <v>11.58</v>
      </c>
      <c r="AK794" s="42">
        <v>11.74</v>
      </c>
      <c r="AL794" s="42">
        <v>11.9</v>
      </c>
      <c r="AM794" s="42">
        <v>12.05</v>
      </c>
      <c r="AN794" s="42">
        <v>12.21</v>
      </c>
      <c r="AO794" s="42">
        <v>12.37</v>
      </c>
      <c r="AP794" s="42">
        <v>12.53</v>
      </c>
    </row>
    <row r="795" spans="1:42" x14ac:dyDescent="0.2">
      <c r="A795" s="41">
        <v>7.83</v>
      </c>
      <c r="B795" s="42">
        <v>6.2</v>
      </c>
      <c r="C795" s="42">
        <v>6.36</v>
      </c>
      <c r="D795" s="42">
        <v>6.52</v>
      </c>
      <c r="E795" s="42">
        <v>6.68</v>
      </c>
      <c r="F795" s="42">
        <v>6.83</v>
      </c>
      <c r="G795" s="42">
        <v>6.99</v>
      </c>
      <c r="H795" s="42">
        <v>7.15</v>
      </c>
      <c r="I795" s="42">
        <v>7.31</v>
      </c>
      <c r="J795" s="42">
        <v>7.47</v>
      </c>
      <c r="K795" s="42">
        <v>7.63</v>
      </c>
      <c r="L795" s="42">
        <v>7.78</v>
      </c>
      <c r="M795" s="42">
        <v>7.94</v>
      </c>
      <c r="N795" s="42">
        <v>8.1</v>
      </c>
      <c r="O795" s="42">
        <v>8.26</v>
      </c>
      <c r="P795" s="42">
        <v>8.42</v>
      </c>
      <c r="Q795" s="42">
        <v>8.57</v>
      </c>
      <c r="R795" s="42">
        <v>8.73</v>
      </c>
      <c r="S795" s="42">
        <v>8.89</v>
      </c>
      <c r="T795" s="42">
        <v>9.0500000000000007</v>
      </c>
      <c r="U795" s="42">
        <v>9.2100000000000009</v>
      </c>
      <c r="V795" s="42">
        <v>9.36</v>
      </c>
      <c r="W795" s="42">
        <v>9.52</v>
      </c>
      <c r="X795" s="42">
        <v>9.68</v>
      </c>
      <c r="Y795" s="42">
        <v>9.84</v>
      </c>
      <c r="Z795" s="42">
        <v>10</v>
      </c>
      <c r="AA795" s="42">
        <v>10.15</v>
      </c>
      <c r="AB795" s="42">
        <v>10.31</v>
      </c>
      <c r="AC795" s="42">
        <v>10.47</v>
      </c>
      <c r="AD795" s="42">
        <v>10.63</v>
      </c>
      <c r="AE795" s="42">
        <v>10.79</v>
      </c>
      <c r="AF795" s="42">
        <v>10.94</v>
      </c>
      <c r="AG795" s="42">
        <v>11.1</v>
      </c>
      <c r="AH795" s="42">
        <v>11.26</v>
      </c>
      <c r="AI795" s="42">
        <v>11.42</v>
      </c>
      <c r="AJ795" s="42">
        <v>11.58</v>
      </c>
      <c r="AK795" s="42">
        <v>11.73</v>
      </c>
      <c r="AL795" s="42">
        <v>11.89</v>
      </c>
      <c r="AM795" s="42">
        <v>12.05</v>
      </c>
      <c r="AN795" s="42">
        <v>12.21</v>
      </c>
      <c r="AO795" s="42">
        <v>12.37</v>
      </c>
      <c r="AP795" s="42">
        <v>12.52</v>
      </c>
    </row>
    <row r="796" spans="1:42" x14ac:dyDescent="0.2">
      <c r="A796" s="41">
        <v>7.84</v>
      </c>
      <c r="B796" s="42">
        <v>6.2</v>
      </c>
      <c r="C796" s="42">
        <v>6.36</v>
      </c>
      <c r="D796" s="42">
        <v>6.52</v>
      </c>
      <c r="E796" s="42">
        <v>6.68</v>
      </c>
      <c r="F796" s="42">
        <v>6.83</v>
      </c>
      <c r="G796" s="42">
        <v>6.99</v>
      </c>
      <c r="H796" s="42">
        <v>7.15</v>
      </c>
      <c r="I796" s="42">
        <v>7.31</v>
      </c>
      <c r="J796" s="42">
        <v>7.47</v>
      </c>
      <c r="K796" s="42">
        <v>7.62</v>
      </c>
      <c r="L796" s="42">
        <v>7.78</v>
      </c>
      <c r="M796" s="42">
        <v>7.94</v>
      </c>
      <c r="N796" s="42">
        <v>8.1</v>
      </c>
      <c r="O796" s="42">
        <v>8.26</v>
      </c>
      <c r="P796" s="42">
        <v>8.41</v>
      </c>
      <c r="Q796" s="42">
        <v>8.57</v>
      </c>
      <c r="R796" s="42">
        <v>8.73</v>
      </c>
      <c r="S796" s="42">
        <v>8.89</v>
      </c>
      <c r="T796" s="42">
        <v>9.0500000000000007</v>
      </c>
      <c r="U796" s="42">
        <v>9.1999999999999993</v>
      </c>
      <c r="V796" s="42">
        <v>9.36</v>
      </c>
      <c r="W796" s="42">
        <v>9.52</v>
      </c>
      <c r="X796" s="42">
        <v>9.68</v>
      </c>
      <c r="Y796" s="42">
        <v>9.84</v>
      </c>
      <c r="Z796" s="42">
        <v>9.99</v>
      </c>
      <c r="AA796" s="42">
        <v>10.15</v>
      </c>
      <c r="AB796" s="42">
        <v>10.31</v>
      </c>
      <c r="AC796" s="42">
        <v>10.47</v>
      </c>
      <c r="AD796" s="42">
        <v>10.63</v>
      </c>
      <c r="AE796" s="42">
        <v>10.78</v>
      </c>
      <c r="AF796" s="42">
        <v>10.94</v>
      </c>
      <c r="AG796" s="42">
        <v>11.1</v>
      </c>
      <c r="AH796" s="42">
        <v>11.26</v>
      </c>
      <c r="AI796" s="42">
        <v>11.42</v>
      </c>
      <c r="AJ796" s="42">
        <v>11.57</v>
      </c>
      <c r="AK796" s="42">
        <v>11.73</v>
      </c>
      <c r="AL796" s="42">
        <v>11.89</v>
      </c>
      <c r="AM796" s="42">
        <v>12.05</v>
      </c>
      <c r="AN796" s="42">
        <v>12.21</v>
      </c>
      <c r="AO796" s="42">
        <v>12.36</v>
      </c>
      <c r="AP796" s="42">
        <v>12.52</v>
      </c>
    </row>
    <row r="797" spans="1:42" x14ac:dyDescent="0.2">
      <c r="A797" s="41">
        <v>7.85</v>
      </c>
      <c r="B797" s="42">
        <v>6.2</v>
      </c>
      <c r="C797" s="42">
        <v>6.36</v>
      </c>
      <c r="D797" s="42">
        <v>6.52</v>
      </c>
      <c r="E797" s="42">
        <v>6.67</v>
      </c>
      <c r="F797" s="42">
        <v>6.83</v>
      </c>
      <c r="G797" s="42">
        <v>6.99</v>
      </c>
      <c r="H797" s="42">
        <v>7.15</v>
      </c>
      <c r="I797" s="42">
        <v>7.31</v>
      </c>
      <c r="J797" s="42">
        <v>7.46</v>
      </c>
      <c r="K797" s="42">
        <v>7.62</v>
      </c>
      <c r="L797" s="42">
        <v>7.78</v>
      </c>
      <c r="M797" s="42">
        <v>7.94</v>
      </c>
      <c r="N797" s="42">
        <v>8.1</v>
      </c>
      <c r="O797" s="42">
        <v>8.25</v>
      </c>
      <c r="P797" s="42">
        <v>8.41</v>
      </c>
      <c r="Q797" s="42">
        <v>8.57</v>
      </c>
      <c r="R797" s="42">
        <v>8.73</v>
      </c>
      <c r="S797" s="42">
        <v>8.89</v>
      </c>
      <c r="T797" s="42">
        <v>9.0399999999999991</v>
      </c>
      <c r="U797" s="42">
        <v>9.1999999999999993</v>
      </c>
      <c r="V797" s="42">
        <v>9.36</v>
      </c>
      <c r="W797" s="42">
        <v>9.52</v>
      </c>
      <c r="X797" s="42">
        <v>9.68</v>
      </c>
      <c r="Y797" s="42">
        <v>9.83</v>
      </c>
      <c r="Z797" s="42">
        <v>9.99</v>
      </c>
      <c r="AA797" s="42">
        <v>10.15</v>
      </c>
      <c r="AB797" s="42">
        <v>10.31</v>
      </c>
      <c r="AC797" s="42">
        <v>10.47</v>
      </c>
      <c r="AD797" s="42">
        <v>10.62</v>
      </c>
      <c r="AE797" s="42">
        <v>10.78</v>
      </c>
      <c r="AF797" s="42">
        <v>10.94</v>
      </c>
      <c r="AG797" s="42">
        <v>11.1</v>
      </c>
      <c r="AH797" s="42">
        <v>11.26</v>
      </c>
      <c r="AI797" s="42">
        <v>11.41</v>
      </c>
      <c r="AJ797" s="42">
        <v>11.57</v>
      </c>
      <c r="AK797" s="42">
        <v>11.73</v>
      </c>
      <c r="AL797" s="42">
        <v>11.89</v>
      </c>
      <c r="AM797" s="42">
        <v>12.04</v>
      </c>
      <c r="AN797" s="42">
        <v>12.2</v>
      </c>
      <c r="AO797" s="42">
        <v>12.36</v>
      </c>
      <c r="AP797" s="42">
        <v>12.52</v>
      </c>
    </row>
    <row r="798" spans="1:42" x14ac:dyDescent="0.2">
      <c r="A798" s="41">
        <v>7.86</v>
      </c>
      <c r="B798" s="42">
        <v>6.2</v>
      </c>
      <c r="C798" s="42">
        <v>6.36</v>
      </c>
      <c r="D798" s="42">
        <v>6.51</v>
      </c>
      <c r="E798" s="42">
        <v>6.67</v>
      </c>
      <c r="F798" s="42">
        <v>6.83</v>
      </c>
      <c r="G798" s="42">
        <v>6.99</v>
      </c>
      <c r="H798" s="42">
        <v>7.15</v>
      </c>
      <c r="I798" s="42">
        <v>7.3</v>
      </c>
      <c r="J798" s="42">
        <v>7.46</v>
      </c>
      <c r="K798" s="42">
        <v>7.62</v>
      </c>
      <c r="L798" s="42">
        <v>7.78</v>
      </c>
      <c r="M798" s="42">
        <v>7.94</v>
      </c>
      <c r="N798" s="42">
        <v>8.09</v>
      </c>
      <c r="O798" s="42">
        <v>8.25</v>
      </c>
      <c r="P798" s="42">
        <v>8.41</v>
      </c>
      <c r="Q798" s="42">
        <v>8.57</v>
      </c>
      <c r="R798" s="42">
        <v>8.73</v>
      </c>
      <c r="S798" s="42">
        <v>8.8800000000000008</v>
      </c>
      <c r="T798" s="42">
        <v>9.0399999999999991</v>
      </c>
      <c r="U798" s="42">
        <v>9.1999999999999993</v>
      </c>
      <c r="V798" s="42">
        <v>9.36</v>
      </c>
      <c r="W798" s="42">
        <v>9.52</v>
      </c>
      <c r="X798" s="42">
        <v>9.67</v>
      </c>
      <c r="Y798" s="42">
        <v>9.83</v>
      </c>
      <c r="Z798" s="42">
        <v>9.99</v>
      </c>
      <c r="AA798" s="42">
        <v>10.15</v>
      </c>
      <c r="AB798" s="42">
        <v>10.3</v>
      </c>
      <c r="AC798" s="42">
        <v>10.46</v>
      </c>
      <c r="AD798" s="42">
        <v>10.62</v>
      </c>
      <c r="AE798" s="42">
        <v>10.78</v>
      </c>
      <c r="AF798" s="42">
        <v>10.94</v>
      </c>
      <c r="AG798" s="42">
        <v>11.09</v>
      </c>
      <c r="AH798" s="42">
        <v>11.25</v>
      </c>
      <c r="AI798" s="42">
        <v>11.41</v>
      </c>
      <c r="AJ798" s="42">
        <v>11.57</v>
      </c>
      <c r="AK798" s="42">
        <v>11.73</v>
      </c>
      <c r="AL798" s="42">
        <v>11.88</v>
      </c>
      <c r="AM798" s="42">
        <v>12.04</v>
      </c>
      <c r="AN798" s="42">
        <v>12.2</v>
      </c>
      <c r="AO798" s="42">
        <v>12.36</v>
      </c>
      <c r="AP798" s="42">
        <v>12.52</v>
      </c>
    </row>
    <row r="799" spans="1:42" x14ac:dyDescent="0.2">
      <c r="A799" s="41">
        <v>7.87</v>
      </c>
      <c r="B799" s="42">
        <v>6.2</v>
      </c>
      <c r="C799" s="42">
        <v>6.35</v>
      </c>
      <c r="D799" s="42">
        <v>6.51</v>
      </c>
      <c r="E799" s="42">
        <v>6.67</v>
      </c>
      <c r="F799" s="42">
        <v>6.83</v>
      </c>
      <c r="G799" s="42">
        <v>6.99</v>
      </c>
      <c r="H799" s="42">
        <v>7.14</v>
      </c>
      <c r="I799" s="42">
        <v>7.3</v>
      </c>
      <c r="J799" s="42">
        <v>7.46</v>
      </c>
      <c r="K799" s="42">
        <v>7.62</v>
      </c>
      <c r="L799" s="42">
        <v>7.78</v>
      </c>
      <c r="M799" s="42">
        <v>7.93</v>
      </c>
      <c r="N799" s="42">
        <v>8.09</v>
      </c>
      <c r="O799" s="42">
        <v>8.25</v>
      </c>
      <c r="P799" s="42">
        <v>8.41</v>
      </c>
      <c r="Q799" s="42">
        <v>8.57</v>
      </c>
      <c r="R799" s="42">
        <v>8.7200000000000006</v>
      </c>
      <c r="S799" s="42">
        <v>8.8800000000000008</v>
      </c>
      <c r="T799" s="42">
        <v>9.0399999999999991</v>
      </c>
      <c r="U799" s="42">
        <v>9.1999999999999993</v>
      </c>
      <c r="V799" s="42">
        <v>9.35</v>
      </c>
      <c r="W799" s="42">
        <v>9.51</v>
      </c>
      <c r="X799" s="42">
        <v>9.67</v>
      </c>
      <c r="Y799" s="42">
        <v>9.83</v>
      </c>
      <c r="Z799" s="42">
        <v>9.99</v>
      </c>
      <c r="AA799" s="42">
        <v>10.14</v>
      </c>
      <c r="AB799" s="42">
        <v>10.3</v>
      </c>
      <c r="AC799" s="42">
        <v>10.46</v>
      </c>
      <c r="AD799" s="42">
        <v>10.62</v>
      </c>
      <c r="AE799" s="42">
        <v>10.78</v>
      </c>
      <c r="AF799" s="42">
        <v>10.93</v>
      </c>
      <c r="AG799" s="42">
        <v>11.09</v>
      </c>
      <c r="AH799" s="42">
        <v>11.25</v>
      </c>
      <c r="AI799" s="42">
        <v>11.41</v>
      </c>
      <c r="AJ799" s="42">
        <v>11.57</v>
      </c>
      <c r="AK799" s="42">
        <v>11.72</v>
      </c>
      <c r="AL799" s="42">
        <v>11.88</v>
      </c>
      <c r="AM799" s="42">
        <v>12.04</v>
      </c>
      <c r="AN799" s="42">
        <v>12.2</v>
      </c>
      <c r="AO799" s="42">
        <v>12.35</v>
      </c>
      <c r="AP799" s="42">
        <v>12.51</v>
      </c>
    </row>
    <row r="800" spans="1:42" x14ac:dyDescent="0.2">
      <c r="A800" s="41">
        <v>7.88</v>
      </c>
      <c r="B800" s="42">
        <v>6.19</v>
      </c>
      <c r="C800" s="42">
        <v>6.35</v>
      </c>
      <c r="D800" s="42">
        <v>6.51</v>
      </c>
      <c r="E800" s="42">
        <v>6.67</v>
      </c>
      <c r="F800" s="42">
        <v>6.83</v>
      </c>
      <c r="G800" s="42">
        <v>6.98</v>
      </c>
      <c r="H800" s="42">
        <v>7.14</v>
      </c>
      <c r="I800" s="42">
        <v>7.3</v>
      </c>
      <c r="J800" s="42">
        <v>7.46</v>
      </c>
      <c r="K800" s="42">
        <v>7.62</v>
      </c>
      <c r="L800" s="42">
        <v>7.77</v>
      </c>
      <c r="M800" s="42">
        <v>7.93</v>
      </c>
      <c r="N800" s="42">
        <v>8.09</v>
      </c>
      <c r="O800" s="42">
        <v>8.25</v>
      </c>
      <c r="P800" s="42">
        <v>8.41</v>
      </c>
      <c r="Q800" s="42">
        <v>8.56</v>
      </c>
      <c r="R800" s="42">
        <v>8.7200000000000006</v>
      </c>
      <c r="S800" s="42">
        <v>8.8800000000000008</v>
      </c>
      <c r="T800" s="42">
        <v>9.0399999999999991</v>
      </c>
      <c r="U800" s="42">
        <v>9.19</v>
      </c>
      <c r="V800" s="42">
        <v>9.35</v>
      </c>
      <c r="W800" s="42">
        <v>9.51</v>
      </c>
      <c r="X800" s="42">
        <v>9.67</v>
      </c>
      <c r="Y800" s="42">
        <v>9.83</v>
      </c>
      <c r="Z800" s="42">
        <v>9.98</v>
      </c>
      <c r="AA800" s="42">
        <v>10.14</v>
      </c>
      <c r="AB800" s="42">
        <v>10.3</v>
      </c>
      <c r="AC800" s="42">
        <v>10.46</v>
      </c>
      <c r="AD800" s="42">
        <v>10.62</v>
      </c>
      <c r="AE800" s="42">
        <v>10.77</v>
      </c>
      <c r="AF800" s="42">
        <v>10.93</v>
      </c>
      <c r="AG800" s="42">
        <v>11.09</v>
      </c>
      <c r="AH800" s="42">
        <v>11.25</v>
      </c>
      <c r="AI800" s="42">
        <v>11.4</v>
      </c>
      <c r="AJ800" s="42">
        <v>11.56</v>
      </c>
      <c r="AK800" s="42">
        <v>11.72</v>
      </c>
      <c r="AL800" s="42">
        <v>11.88</v>
      </c>
      <c r="AM800" s="42">
        <v>12.04</v>
      </c>
      <c r="AN800" s="42">
        <v>12.19</v>
      </c>
      <c r="AO800" s="42">
        <v>12.35</v>
      </c>
      <c r="AP800" s="42">
        <v>12.51</v>
      </c>
    </row>
    <row r="801" spans="1:42" x14ac:dyDescent="0.2">
      <c r="A801" s="41">
        <v>7.89</v>
      </c>
      <c r="B801" s="42">
        <v>6.19</v>
      </c>
      <c r="C801" s="42">
        <v>6.35</v>
      </c>
      <c r="D801" s="42">
        <v>6.51</v>
      </c>
      <c r="E801" s="42">
        <v>6.67</v>
      </c>
      <c r="F801" s="42">
        <v>6.82</v>
      </c>
      <c r="G801" s="42">
        <v>6.98</v>
      </c>
      <c r="H801" s="42">
        <v>7.14</v>
      </c>
      <c r="I801" s="42">
        <v>7.3</v>
      </c>
      <c r="J801" s="42">
        <v>7.46</v>
      </c>
      <c r="K801" s="42">
        <v>7.61</v>
      </c>
      <c r="L801" s="42">
        <v>7.77</v>
      </c>
      <c r="M801" s="42">
        <v>7.93</v>
      </c>
      <c r="N801" s="42">
        <v>8.09</v>
      </c>
      <c r="O801" s="42">
        <v>8.25</v>
      </c>
      <c r="P801" s="42">
        <v>8.4</v>
      </c>
      <c r="Q801" s="42">
        <v>8.56</v>
      </c>
      <c r="R801" s="42">
        <v>8.7200000000000006</v>
      </c>
      <c r="S801" s="42">
        <v>8.8800000000000008</v>
      </c>
      <c r="T801" s="42">
        <v>9.0299999999999994</v>
      </c>
      <c r="U801" s="42">
        <v>9.19</v>
      </c>
      <c r="V801" s="42">
        <v>9.35</v>
      </c>
      <c r="W801" s="42">
        <v>9.51</v>
      </c>
      <c r="X801" s="42">
        <v>9.67</v>
      </c>
      <c r="Y801" s="42">
        <v>9.82</v>
      </c>
      <c r="Z801" s="42">
        <v>9.98</v>
      </c>
      <c r="AA801" s="42">
        <v>10.14</v>
      </c>
      <c r="AB801" s="42">
        <v>10.3</v>
      </c>
      <c r="AC801" s="42">
        <v>10.46</v>
      </c>
      <c r="AD801" s="42">
        <v>10.61</v>
      </c>
      <c r="AE801" s="42">
        <v>10.77</v>
      </c>
      <c r="AF801" s="42">
        <v>10.93</v>
      </c>
      <c r="AG801" s="42">
        <v>11.09</v>
      </c>
      <c r="AH801" s="42">
        <v>11.24</v>
      </c>
      <c r="AI801" s="42">
        <v>11.4</v>
      </c>
      <c r="AJ801" s="42">
        <v>11.56</v>
      </c>
      <c r="AK801" s="42">
        <v>11.72</v>
      </c>
      <c r="AL801" s="42">
        <v>11.88</v>
      </c>
      <c r="AM801" s="42">
        <v>12.03</v>
      </c>
      <c r="AN801" s="42">
        <v>12.19</v>
      </c>
      <c r="AO801" s="42">
        <v>12.35</v>
      </c>
      <c r="AP801" s="42">
        <v>12.51</v>
      </c>
    </row>
    <row r="802" spans="1:42" x14ac:dyDescent="0.2">
      <c r="A802" s="41">
        <v>7.9</v>
      </c>
      <c r="B802" s="42">
        <v>6.19</v>
      </c>
      <c r="C802" s="42">
        <v>6.35</v>
      </c>
      <c r="D802" s="42">
        <v>6.51</v>
      </c>
      <c r="E802" s="42">
        <v>6.66</v>
      </c>
      <c r="F802" s="42">
        <v>6.82</v>
      </c>
      <c r="G802" s="42">
        <v>6.98</v>
      </c>
      <c r="H802" s="42">
        <v>7.14</v>
      </c>
      <c r="I802" s="42">
        <v>7.3</v>
      </c>
      <c r="J802" s="42">
        <v>7.45</v>
      </c>
      <c r="K802" s="42">
        <v>7.61</v>
      </c>
      <c r="L802" s="42">
        <v>7.77</v>
      </c>
      <c r="M802" s="42">
        <v>7.93</v>
      </c>
      <c r="N802" s="42">
        <v>8.09</v>
      </c>
      <c r="O802" s="42">
        <v>8.24</v>
      </c>
      <c r="P802" s="42">
        <v>8.4</v>
      </c>
      <c r="Q802" s="42">
        <v>8.56</v>
      </c>
      <c r="R802" s="42">
        <v>8.7200000000000006</v>
      </c>
      <c r="S802" s="42">
        <v>8.8699999999999992</v>
      </c>
      <c r="T802" s="42">
        <v>9.0299999999999994</v>
      </c>
      <c r="U802" s="42">
        <v>9.19</v>
      </c>
      <c r="V802" s="42">
        <v>9.35</v>
      </c>
      <c r="W802" s="42">
        <v>9.51</v>
      </c>
      <c r="X802" s="42">
        <v>9.66</v>
      </c>
      <c r="Y802" s="42">
        <v>9.82</v>
      </c>
      <c r="Z802" s="42">
        <v>9.98</v>
      </c>
      <c r="AA802" s="42">
        <v>10.14</v>
      </c>
      <c r="AB802" s="42">
        <v>10.29</v>
      </c>
      <c r="AC802" s="42">
        <v>10.45</v>
      </c>
      <c r="AD802" s="42">
        <v>10.61</v>
      </c>
      <c r="AE802" s="42">
        <v>10.77</v>
      </c>
      <c r="AF802" s="42">
        <v>10.93</v>
      </c>
      <c r="AG802" s="42">
        <v>11.08</v>
      </c>
      <c r="AH802" s="42">
        <v>11.24</v>
      </c>
      <c r="AI802" s="42">
        <v>11.4</v>
      </c>
      <c r="AJ802" s="42">
        <v>11.56</v>
      </c>
      <c r="AK802" s="42">
        <v>11.71</v>
      </c>
      <c r="AL802" s="42">
        <v>11.87</v>
      </c>
      <c r="AM802" s="42">
        <v>12.03</v>
      </c>
      <c r="AN802" s="42">
        <v>12.19</v>
      </c>
      <c r="AO802" s="42">
        <v>12.35</v>
      </c>
      <c r="AP802" s="42">
        <v>12.5</v>
      </c>
    </row>
    <row r="803" spans="1:42" x14ac:dyDescent="0.2">
      <c r="A803" s="41">
        <v>7.91</v>
      </c>
      <c r="B803" s="42">
        <v>6.19</v>
      </c>
      <c r="C803" s="42">
        <v>6.35</v>
      </c>
      <c r="D803" s="42">
        <v>6.51</v>
      </c>
      <c r="E803" s="42">
        <v>6.66</v>
      </c>
      <c r="F803" s="42">
        <v>6.82</v>
      </c>
      <c r="G803" s="42">
        <v>6.98</v>
      </c>
      <c r="H803" s="42">
        <v>7.14</v>
      </c>
      <c r="I803" s="42">
        <v>7.29</v>
      </c>
      <c r="J803" s="42">
        <v>7.45</v>
      </c>
      <c r="K803" s="42">
        <v>7.61</v>
      </c>
      <c r="L803" s="42">
        <v>7.77</v>
      </c>
      <c r="M803" s="42">
        <v>7.93</v>
      </c>
      <c r="N803" s="42">
        <v>8.08</v>
      </c>
      <c r="O803" s="42">
        <v>8.24</v>
      </c>
      <c r="P803" s="42">
        <v>8.4</v>
      </c>
      <c r="Q803" s="42">
        <v>8.56</v>
      </c>
      <c r="R803" s="42">
        <v>8.7100000000000009</v>
      </c>
      <c r="S803" s="42">
        <v>8.8699999999999992</v>
      </c>
      <c r="T803" s="42">
        <v>9.0299999999999994</v>
      </c>
      <c r="U803" s="42">
        <v>9.19</v>
      </c>
      <c r="V803" s="42">
        <v>9.35</v>
      </c>
      <c r="W803" s="42">
        <v>9.5</v>
      </c>
      <c r="X803" s="42">
        <v>9.66</v>
      </c>
      <c r="Y803" s="42">
        <v>9.82</v>
      </c>
      <c r="Z803" s="42">
        <v>9.98</v>
      </c>
      <c r="AA803" s="42">
        <v>10.130000000000001</v>
      </c>
      <c r="AB803" s="42">
        <v>10.29</v>
      </c>
      <c r="AC803" s="42">
        <v>10.45</v>
      </c>
      <c r="AD803" s="42">
        <v>10.61</v>
      </c>
      <c r="AE803" s="42">
        <v>10.77</v>
      </c>
      <c r="AF803" s="42">
        <v>10.92</v>
      </c>
      <c r="AG803" s="42">
        <v>11.08</v>
      </c>
      <c r="AH803" s="42">
        <v>11.24</v>
      </c>
      <c r="AI803" s="42">
        <v>11.4</v>
      </c>
      <c r="AJ803" s="42">
        <v>11.55</v>
      </c>
      <c r="AK803" s="42">
        <v>11.71</v>
      </c>
      <c r="AL803" s="42">
        <v>11.87</v>
      </c>
      <c r="AM803" s="42">
        <v>12.03</v>
      </c>
      <c r="AN803" s="42">
        <v>12.18</v>
      </c>
      <c r="AO803" s="42">
        <v>12.34</v>
      </c>
      <c r="AP803" s="42">
        <v>12.5</v>
      </c>
    </row>
    <row r="804" spans="1:42" x14ac:dyDescent="0.2">
      <c r="A804" s="41">
        <v>7.92</v>
      </c>
      <c r="B804" s="42">
        <v>6.19</v>
      </c>
      <c r="C804" s="42">
        <v>6.35</v>
      </c>
      <c r="D804" s="42">
        <v>6.5</v>
      </c>
      <c r="E804" s="42">
        <v>6.66</v>
      </c>
      <c r="F804" s="42">
        <v>6.82</v>
      </c>
      <c r="G804" s="42">
        <v>6.98</v>
      </c>
      <c r="H804" s="42">
        <v>7.13</v>
      </c>
      <c r="I804" s="42">
        <v>7.29</v>
      </c>
      <c r="J804" s="42">
        <v>7.45</v>
      </c>
      <c r="K804" s="42">
        <v>7.61</v>
      </c>
      <c r="L804" s="42">
        <v>7.77</v>
      </c>
      <c r="M804" s="42">
        <v>7.92</v>
      </c>
      <c r="N804" s="42">
        <v>8.08</v>
      </c>
      <c r="O804" s="42">
        <v>8.24</v>
      </c>
      <c r="P804" s="42">
        <v>8.4</v>
      </c>
      <c r="Q804" s="42">
        <v>8.5500000000000007</v>
      </c>
      <c r="R804" s="42">
        <v>8.7100000000000009</v>
      </c>
      <c r="S804" s="42">
        <v>8.8699999999999992</v>
      </c>
      <c r="T804" s="42">
        <v>9.0299999999999994</v>
      </c>
      <c r="U804" s="42">
        <v>9.19</v>
      </c>
      <c r="V804" s="42">
        <v>9.34</v>
      </c>
      <c r="W804" s="42">
        <v>9.5</v>
      </c>
      <c r="X804" s="42">
        <v>9.66</v>
      </c>
      <c r="Y804" s="42">
        <v>9.82</v>
      </c>
      <c r="Z804" s="42">
        <v>9.9700000000000006</v>
      </c>
      <c r="AA804" s="42">
        <v>10.130000000000001</v>
      </c>
      <c r="AB804" s="42">
        <v>10.29</v>
      </c>
      <c r="AC804" s="42">
        <v>10.45</v>
      </c>
      <c r="AD804" s="42">
        <v>10.61</v>
      </c>
      <c r="AE804" s="42">
        <v>10.76</v>
      </c>
      <c r="AF804" s="42">
        <v>10.92</v>
      </c>
      <c r="AG804" s="42">
        <v>11.08</v>
      </c>
      <c r="AH804" s="42">
        <v>11.24</v>
      </c>
      <c r="AI804" s="42">
        <v>11.39</v>
      </c>
      <c r="AJ804" s="42">
        <v>11.55</v>
      </c>
      <c r="AK804" s="42">
        <v>11.71</v>
      </c>
      <c r="AL804" s="42">
        <v>11.87</v>
      </c>
      <c r="AM804" s="42">
        <v>12.02</v>
      </c>
      <c r="AN804" s="42">
        <v>12.18</v>
      </c>
      <c r="AO804" s="42">
        <v>12.34</v>
      </c>
      <c r="AP804" s="42">
        <v>12.5</v>
      </c>
    </row>
    <row r="805" spans="1:42" x14ac:dyDescent="0.2">
      <c r="A805" s="41">
        <v>7.93</v>
      </c>
      <c r="B805" s="42">
        <v>6.19</v>
      </c>
      <c r="C805" s="42">
        <v>6.34</v>
      </c>
      <c r="D805" s="42">
        <v>6.5</v>
      </c>
      <c r="E805" s="42">
        <v>6.66</v>
      </c>
      <c r="F805" s="42">
        <v>6.82</v>
      </c>
      <c r="G805" s="42">
        <v>6.98</v>
      </c>
      <c r="H805" s="42">
        <v>7.13</v>
      </c>
      <c r="I805" s="42">
        <v>7.29</v>
      </c>
      <c r="J805" s="42">
        <v>7.45</v>
      </c>
      <c r="K805" s="42">
        <v>7.61</v>
      </c>
      <c r="L805" s="42">
        <v>7.76</v>
      </c>
      <c r="M805" s="42">
        <v>7.92</v>
      </c>
      <c r="N805" s="42">
        <v>8.08</v>
      </c>
      <c r="O805" s="42">
        <v>8.24</v>
      </c>
      <c r="P805" s="42">
        <v>8.39</v>
      </c>
      <c r="Q805" s="42">
        <v>8.5500000000000007</v>
      </c>
      <c r="R805" s="42">
        <v>8.7100000000000009</v>
      </c>
      <c r="S805" s="42">
        <v>8.8699999999999992</v>
      </c>
      <c r="T805" s="42">
        <v>9.0299999999999994</v>
      </c>
      <c r="U805" s="42">
        <v>9.18</v>
      </c>
      <c r="V805" s="42">
        <v>9.34</v>
      </c>
      <c r="W805" s="42">
        <v>9.5</v>
      </c>
      <c r="X805" s="42">
        <v>9.66</v>
      </c>
      <c r="Y805" s="42">
        <v>9.81</v>
      </c>
      <c r="Z805" s="42">
        <v>9.9700000000000006</v>
      </c>
      <c r="AA805" s="42">
        <v>10.130000000000001</v>
      </c>
      <c r="AB805" s="42">
        <v>10.29</v>
      </c>
      <c r="AC805" s="42">
        <v>10.44</v>
      </c>
      <c r="AD805" s="42">
        <v>10.6</v>
      </c>
      <c r="AE805" s="42">
        <v>10.76</v>
      </c>
      <c r="AF805" s="42">
        <v>10.92</v>
      </c>
      <c r="AG805" s="42">
        <v>11.08</v>
      </c>
      <c r="AH805" s="42">
        <v>11.23</v>
      </c>
      <c r="AI805" s="42">
        <v>11.39</v>
      </c>
      <c r="AJ805" s="42">
        <v>11.55</v>
      </c>
      <c r="AK805" s="42">
        <v>11.71</v>
      </c>
      <c r="AL805" s="42">
        <v>11.86</v>
      </c>
      <c r="AM805" s="42">
        <v>12.02</v>
      </c>
      <c r="AN805" s="42">
        <v>12.18</v>
      </c>
      <c r="AO805" s="42">
        <v>12.34</v>
      </c>
      <c r="AP805" s="42">
        <v>12.49</v>
      </c>
    </row>
    <row r="806" spans="1:42" x14ac:dyDescent="0.2">
      <c r="A806" s="41">
        <v>7.94</v>
      </c>
      <c r="B806" s="42">
        <v>6.19</v>
      </c>
      <c r="C806" s="42">
        <v>6.34</v>
      </c>
      <c r="D806" s="42">
        <v>6.5</v>
      </c>
      <c r="E806" s="42">
        <v>6.66</v>
      </c>
      <c r="F806" s="42">
        <v>6.82</v>
      </c>
      <c r="G806" s="42">
        <v>6.97</v>
      </c>
      <c r="H806" s="42">
        <v>7.13</v>
      </c>
      <c r="I806" s="42">
        <v>7.29</v>
      </c>
      <c r="J806" s="42">
        <v>7.45</v>
      </c>
      <c r="K806" s="42">
        <v>7.6</v>
      </c>
      <c r="L806" s="42">
        <v>7.76</v>
      </c>
      <c r="M806" s="42">
        <v>7.92</v>
      </c>
      <c r="N806" s="42">
        <v>8.08</v>
      </c>
      <c r="O806" s="42">
        <v>8.24</v>
      </c>
      <c r="P806" s="42">
        <v>8.39</v>
      </c>
      <c r="Q806" s="42">
        <v>8.5500000000000007</v>
      </c>
      <c r="R806" s="42">
        <v>8.7100000000000009</v>
      </c>
      <c r="S806" s="42">
        <v>8.8699999999999992</v>
      </c>
      <c r="T806" s="42">
        <v>9.02</v>
      </c>
      <c r="U806" s="42">
        <v>9.18</v>
      </c>
      <c r="V806" s="42">
        <v>9.34</v>
      </c>
      <c r="W806" s="42">
        <v>9.5</v>
      </c>
      <c r="X806" s="42">
        <v>9.65</v>
      </c>
      <c r="Y806" s="42">
        <v>9.81</v>
      </c>
      <c r="Z806" s="42">
        <v>9.9700000000000006</v>
      </c>
      <c r="AA806" s="42">
        <v>10.130000000000001</v>
      </c>
      <c r="AB806" s="42">
        <v>10.28</v>
      </c>
      <c r="AC806" s="42">
        <v>10.44</v>
      </c>
      <c r="AD806" s="42">
        <v>10.6</v>
      </c>
      <c r="AE806" s="42">
        <v>10.76</v>
      </c>
      <c r="AF806" s="42">
        <v>10.92</v>
      </c>
      <c r="AG806" s="42">
        <v>11.07</v>
      </c>
      <c r="AH806" s="42">
        <v>11.23</v>
      </c>
      <c r="AI806" s="42">
        <v>11.39</v>
      </c>
      <c r="AJ806" s="42">
        <v>11.55</v>
      </c>
      <c r="AK806" s="42">
        <v>11.7</v>
      </c>
      <c r="AL806" s="42">
        <v>11.86</v>
      </c>
      <c r="AM806" s="42">
        <v>12.02</v>
      </c>
      <c r="AN806" s="42">
        <v>12.18</v>
      </c>
      <c r="AO806" s="42">
        <v>12.33</v>
      </c>
      <c r="AP806" s="42">
        <v>12.49</v>
      </c>
    </row>
    <row r="807" spans="1:42" x14ac:dyDescent="0.2">
      <c r="A807" s="41">
        <v>7.95</v>
      </c>
      <c r="B807" s="42">
        <v>6.18</v>
      </c>
      <c r="C807" s="42">
        <v>6.34</v>
      </c>
      <c r="D807" s="42">
        <v>6.5</v>
      </c>
      <c r="E807" s="42">
        <v>6.66</v>
      </c>
      <c r="F807" s="42">
        <v>6.81</v>
      </c>
      <c r="G807" s="42">
        <v>6.97</v>
      </c>
      <c r="H807" s="42">
        <v>7.13</v>
      </c>
      <c r="I807" s="42">
        <v>7.29</v>
      </c>
      <c r="J807" s="42">
        <v>7.44</v>
      </c>
      <c r="K807" s="42">
        <v>7.6</v>
      </c>
      <c r="L807" s="42">
        <v>7.76</v>
      </c>
      <c r="M807" s="42">
        <v>7.92</v>
      </c>
      <c r="N807" s="42">
        <v>8.08</v>
      </c>
      <c r="O807" s="42">
        <v>8.23</v>
      </c>
      <c r="P807" s="42">
        <v>8.39</v>
      </c>
      <c r="Q807" s="42">
        <v>8.5500000000000007</v>
      </c>
      <c r="R807" s="42">
        <v>8.7100000000000009</v>
      </c>
      <c r="S807" s="42">
        <v>8.86</v>
      </c>
      <c r="T807" s="42">
        <v>9.02</v>
      </c>
      <c r="U807" s="42">
        <v>9.18</v>
      </c>
      <c r="V807" s="42">
        <v>9.34</v>
      </c>
      <c r="W807" s="42">
        <v>9.49</v>
      </c>
      <c r="X807" s="42">
        <v>9.65</v>
      </c>
      <c r="Y807" s="42">
        <v>9.81</v>
      </c>
      <c r="Z807" s="42">
        <v>9.9700000000000006</v>
      </c>
      <c r="AA807" s="42">
        <v>10.119999999999999</v>
      </c>
      <c r="AB807" s="42">
        <v>10.28</v>
      </c>
      <c r="AC807" s="42">
        <v>10.44</v>
      </c>
      <c r="AD807" s="42">
        <v>10.6</v>
      </c>
      <c r="AE807" s="42">
        <v>10.75</v>
      </c>
      <c r="AF807" s="42">
        <v>10.91</v>
      </c>
      <c r="AG807" s="42">
        <v>11.07</v>
      </c>
      <c r="AH807" s="42">
        <v>11.23</v>
      </c>
      <c r="AI807" s="42">
        <v>11.39</v>
      </c>
      <c r="AJ807" s="42">
        <v>11.54</v>
      </c>
      <c r="AK807" s="42">
        <v>11.7</v>
      </c>
      <c r="AL807" s="42">
        <v>11.86</v>
      </c>
      <c r="AM807" s="42">
        <v>12.02</v>
      </c>
      <c r="AN807" s="42">
        <v>12.17</v>
      </c>
      <c r="AO807" s="42">
        <v>12.33</v>
      </c>
      <c r="AP807" s="42">
        <v>12.49</v>
      </c>
    </row>
    <row r="808" spans="1:42" x14ac:dyDescent="0.2">
      <c r="A808" s="41">
        <v>7.96</v>
      </c>
      <c r="B808" s="42">
        <v>6.18</v>
      </c>
      <c r="C808" s="42">
        <v>6.34</v>
      </c>
      <c r="D808" s="42">
        <v>6.5</v>
      </c>
      <c r="E808" s="42">
        <v>6.65</v>
      </c>
      <c r="F808" s="42">
        <v>6.81</v>
      </c>
      <c r="G808" s="42">
        <v>6.97</v>
      </c>
      <c r="H808" s="42">
        <v>7.13</v>
      </c>
      <c r="I808" s="42">
        <v>7.29</v>
      </c>
      <c r="J808" s="42">
        <v>7.44</v>
      </c>
      <c r="K808" s="42">
        <v>7.6</v>
      </c>
      <c r="L808" s="42">
        <v>7.76</v>
      </c>
      <c r="M808" s="42">
        <v>7.92</v>
      </c>
      <c r="N808" s="42">
        <v>8.07</v>
      </c>
      <c r="O808" s="42">
        <v>8.23</v>
      </c>
      <c r="P808" s="42">
        <v>8.39</v>
      </c>
      <c r="Q808" s="42">
        <v>8.5500000000000007</v>
      </c>
      <c r="R808" s="42">
        <v>8.6999999999999993</v>
      </c>
      <c r="S808" s="42">
        <v>8.86</v>
      </c>
      <c r="T808" s="42">
        <v>9.02</v>
      </c>
      <c r="U808" s="42">
        <v>9.18</v>
      </c>
      <c r="V808" s="42">
        <v>9.33</v>
      </c>
      <c r="W808" s="42">
        <v>9.49</v>
      </c>
      <c r="X808" s="42">
        <v>9.65</v>
      </c>
      <c r="Y808" s="42">
        <v>9.81</v>
      </c>
      <c r="Z808" s="42">
        <v>9.9600000000000009</v>
      </c>
      <c r="AA808" s="42">
        <v>10.119999999999999</v>
      </c>
      <c r="AB808" s="42">
        <v>10.28</v>
      </c>
      <c r="AC808" s="42">
        <v>10.44</v>
      </c>
      <c r="AD808" s="42">
        <v>10.59</v>
      </c>
      <c r="AE808" s="42">
        <v>10.75</v>
      </c>
      <c r="AF808" s="42">
        <v>10.91</v>
      </c>
      <c r="AG808" s="42">
        <v>11.07</v>
      </c>
      <c r="AH808" s="42">
        <v>11.22</v>
      </c>
      <c r="AI808" s="42">
        <v>11.38</v>
      </c>
      <c r="AJ808" s="42">
        <v>11.54</v>
      </c>
      <c r="AK808" s="42">
        <v>11.7</v>
      </c>
      <c r="AL808" s="42">
        <v>11.85</v>
      </c>
      <c r="AM808" s="42">
        <v>12.01</v>
      </c>
      <c r="AN808" s="42">
        <v>12.17</v>
      </c>
      <c r="AO808" s="42">
        <v>12.33</v>
      </c>
      <c r="AP808" s="42">
        <v>12.48</v>
      </c>
    </row>
    <row r="809" spans="1:42" x14ac:dyDescent="0.2">
      <c r="A809" s="41">
        <v>7.97</v>
      </c>
      <c r="B809" s="42">
        <v>6.18</v>
      </c>
      <c r="C809" s="42">
        <v>6.34</v>
      </c>
      <c r="D809" s="42">
        <v>6.5</v>
      </c>
      <c r="E809" s="42">
        <v>6.65</v>
      </c>
      <c r="F809" s="42">
        <v>6.81</v>
      </c>
      <c r="G809" s="42">
        <v>6.97</v>
      </c>
      <c r="H809" s="42">
        <v>7.13</v>
      </c>
      <c r="I809" s="42">
        <v>7.28</v>
      </c>
      <c r="J809" s="42">
        <v>7.44</v>
      </c>
      <c r="K809" s="42">
        <v>7.6</v>
      </c>
      <c r="L809" s="42">
        <v>7.76</v>
      </c>
      <c r="M809" s="42">
        <v>7.91</v>
      </c>
      <c r="N809" s="42">
        <v>8.07</v>
      </c>
      <c r="O809" s="42">
        <v>8.23</v>
      </c>
      <c r="P809" s="42">
        <v>8.39</v>
      </c>
      <c r="Q809" s="42">
        <v>8.5399999999999991</v>
      </c>
      <c r="R809" s="42">
        <v>8.6999999999999993</v>
      </c>
      <c r="S809" s="42">
        <v>8.86</v>
      </c>
      <c r="T809" s="42">
        <v>9.02</v>
      </c>
      <c r="U809" s="42">
        <v>9.17</v>
      </c>
      <c r="V809" s="42">
        <v>9.33</v>
      </c>
      <c r="W809" s="42">
        <v>9.49</v>
      </c>
      <c r="X809" s="42">
        <v>9.65</v>
      </c>
      <c r="Y809" s="42">
        <v>9.8000000000000007</v>
      </c>
      <c r="Z809" s="42">
        <v>9.9600000000000009</v>
      </c>
      <c r="AA809" s="42">
        <v>10.119999999999999</v>
      </c>
      <c r="AB809" s="42">
        <v>10.28</v>
      </c>
      <c r="AC809" s="42">
        <v>10.43</v>
      </c>
      <c r="AD809" s="42">
        <v>10.59</v>
      </c>
      <c r="AE809" s="42">
        <v>10.75</v>
      </c>
      <c r="AF809" s="42">
        <v>10.91</v>
      </c>
      <c r="AG809" s="42">
        <v>11.06</v>
      </c>
      <c r="AH809" s="42">
        <v>11.22</v>
      </c>
      <c r="AI809" s="42">
        <v>11.38</v>
      </c>
      <c r="AJ809" s="42">
        <v>11.54</v>
      </c>
      <c r="AK809" s="42">
        <v>11.69</v>
      </c>
      <c r="AL809" s="42">
        <v>11.85</v>
      </c>
      <c r="AM809" s="42">
        <v>12.01</v>
      </c>
      <c r="AN809" s="42">
        <v>12.17</v>
      </c>
      <c r="AO809" s="42">
        <v>12.32</v>
      </c>
      <c r="AP809" s="42">
        <v>12.48</v>
      </c>
    </row>
    <row r="810" spans="1:42" x14ac:dyDescent="0.2">
      <c r="A810" s="41">
        <v>7.98</v>
      </c>
      <c r="B810" s="42">
        <v>6.18</v>
      </c>
      <c r="C810" s="42">
        <v>6.34</v>
      </c>
      <c r="D810" s="42">
        <v>6.49</v>
      </c>
      <c r="E810" s="42">
        <v>6.65</v>
      </c>
      <c r="F810" s="42">
        <v>6.81</v>
      </c>
      <c r="G810" s="42">
        <v>6.97</v>
      </c>
      <c r="H810" s="42">
        <v>7.12</v>
      </c>
      <c r="I810" s="42">
        <v>7.28</v>
      </c>
      <c r="J810" s="42">
        <v>7.44</v>
      </c>
      <c r="K810" s="42">
        <v>7.6</v>
      </c>
      <c r="L810" s="42">
        <v>7.75</v>
      </c>
      <c r="M810" s="42">
        <v>7.91</v>
      </c>
      <c r="N810" s="42">
        <v>8.07</v>
      </c>
      <c r="O810" s="42">
        <v>8.23</v>
      </c>
      <c r="P810" s="42">
        <v>8.3800000000000008</v>
      </c>
      <c r="Q810" s="42">
        <v>8.5399999999999991</v>
      </c>
      <c r="R810" s="42">
        <v>8.6999999999999993</v>
      </c>
      <c r="S810" s="42">
        <v>8.86</v>
      </c>
      <c r="T810" s="42">
        <v>9.01</v>
      </c>
      <c r="U810" s="42">
        <v>9.17</v>
      </c>
      <c r="V810" s="42">
        <v>9.33</v>
      </c>
      <c r="W810" s="42">
        <v>9.49</v>
      </c>
      <c r="X810" s="42">
        <v>9.64</v>
      </c>
      <c r="Y810" s="42">
        <v>9.8000000000000007</v>
      </c>
      <c r="Z810" s="42">
        <v>9.9600000000000009</v>
      </c>
      <c r="AA810" s="42">
        <v>10.119999999999999</v>
      </c>
      <c r="AB810" s="42">
        <v>10.27</v>
      </c>
      <c r="AC810" s="42">
        <v>10.43</v>
      </c>
      <c r="AD810" s="42">
        <v>10.59</v>
      </c>
      <c r="AE810" s="42">
        <v>10.75</v>
      </c>
      <c r="AF810" s="42">
        <v>10.9</v>
      </c>
      <c r="AG810" s="42">
        <v>11.06</v>
      </c>
      <c r="AH810" s="42">
        <v>11.22</v>
      </c>
      <c r="AI810" s="42">
        <v>11.38</v>
      </c>
      <c r="AJ810" s="42">
        <v>11.53</v>
      </c>
      <c r="AK810" s="42">
        <v>11.69</v>
      </c>
      <c r="AL810" s="42">
        <v>11.85</v>
      </c>
      <c r="AM810" s="42">
        <v>12.01</v>
      </c>
      <c r="AN810" s="42">
        <v>12.16</v>
      </c>
      <c r="AO810" s="42">
        <v>12.32</v>
      </c>
      <c r="AP810" s="42">
        <v>12.48</v>
      </c>
    </row>
    <row r="811" spans="1:42" x14ac:dyDescent="0.2">
      <c r="A811" s="41">
        <v>7.99</v>
      </c>
      <c r="B811" s="42">
        <v>6.18</v>
      </c>
      <c r="C811" s="42">
        <v>6.33</v>
      </c>
      <c r="D811" s="42">
        <v>6.49</v>
      </c>
      <c r="E811" s="42">
        <v>6.65</v>
      </c>
      <c r="F811" s="42">
        <v>6.81</v>
      </c>
      <c r="G811" s="42">
        <v>6.97</v>
      </c>
      <c r="H811" s="42">
        <v>7.12</v>
      </c>
      <c r="I811" s="42">
        <v>7.28</v>
      </c>
      <c r="J811" s="42">
        <v>7.44</v>
      </c>
      <c r="K811" s="42">
        <v>7.6</v>
      </c>
      <c r="L811" s="42">
        <v>7.75</v>
      </c>
      <c r="M811" s="42">
        <v>7.91</v>
      </c>
      <c r="N811" s="42">
        <v>8.07</v>
      </c>
      <c r="O811" s="42">
        <v>8.23</v>
      </c>
      <c r="P811" s="42">
        <v>8.3800000000000008</v>
      </c>
      <c r="Q811" s="42">
        <v>8.5399999999999991</v>
      </c>
      <c r="R811" s="42">
        <v>8.6999999999999993</v>
      </c>
      <c r="S811" s="42">
        <v>8.85</v>
      </c>
      <c r="T811" s="42">
        <v>9.01</v>
      </c>
      <c r="U811" s="42">
        <v>9.17</v>
      </c>
      <c r="V811" s="42">
        <v>9.33</v>
      </c>
      <c r="W811" s="42">
        <v>9.48</v>
      </c>
      <c r="X811" s="42">
        <v>9.64</v>
      </c>
      <c r="Y811" s="42">
        <v>9.8000000000000007</v>
      </c>
      <c r="Z811" s="42">
        <v>9.9600000000000009</v>
      </c>
      <c r="AA811" s="42">
        <v>10.11</v>
      </c>
      <c r="AB811" s="42">
        <v>10.27</v>
      </c>
      <c r="AC811" s="42">
        <v>10.43</v>
      </c>
      <c r="AD811" s="42">
        <v>10.59</v>
      </c>
      <c r="AE811" s="42">
        <v>10.74</v>
      </c>
      <c r="AF811" s="42">
        <v>10.9</v>
      </c>
      <c r="AG811" s="42">
        <v>11.06</v>
      </c>
      <c r="AH811" s="42">
        <v>11.22</v>
      </c>
      <c r="AI811" s="42">
        <v>11.37</v>
      </c>
      <c r="AJ811" s="42">
        <v>11.53</v>
      </c>
      <c r="AK811" s="42">
        <v>11.69</v>
      </c>
      <c r="AL811" s="42">
        <v>11.85</v>
      </c>
      <c r="AM811" s="42">
        <v>12</v>
      </c>
      <c r="AN811" s="42">
        <v>12.16</v>
      </c>
      <c r="AO811" s="42">
        <v>12.32</v>
      </c>
      <c r="AP811" s="42">
        <v>12.48</v>
      </c>
    </row>
    <row r="812" spans="1:42" x14ac:dyDescent="0.2">
      <c r="A812" s="41">
        <v>8</v>
      </c>
      <c r="B812" s="42">
        <v>6.18</v>
      </c>
      <c r="C812" s="42">
        <v>6.33</v>
      </c>
      <c r="D812" s="42">
        <v>6.49</v>
      </c>
      <c r="E812" s="42">
        <v>6.65</v>
      </c>
      <c r="F812" s="42">
        <v>6.81</v>
      </c>
      <c r="G812" s="42">
        <v>6.96</v>
      </c>
      <c r="H812" s="42">
        <v>7.12</v>
      </c>
      <c r="I812" s="42">
        <v>7.28</v>
      </c>
      <c r="J812" s="42">
        <v>7.44</v>
      </c>
      <c r="K812" s="42">
        <v>7.59</v>
      </c>
      <c r="L812" s="42">
        <v>7.75</v>
      </c>
      <c r="M812" s="42">
        <v>7.91</v>
      </c>
      <c r="N812" s="42">
        <v>8.07</v>
      </c>
      <c r="O812" s="42">
        <v>8.2200000000000006</v>
      </c>
      <c r="P812" s="42">
        <v>8.3800000000000008</v>
      </c>
      <c r="Q812" s="42">
        <v>8.5399999999999991</v>
      </c>
      <c r="R812" s="42">
        <v>8.6999999999999993</v>
      </c>
      <c r="S812" s="42">
        <v>8.85</v>
      </c>
      <c r="T812" s="42">
        <v>9.01</v>
      </c>
      <c r="U812" s="42">
        <v>9.17</v>
      </c>
      <c r="V812" s="42">
        <v>9.33</v>
      </c>
      <c r="W812" s="42">
        <v>9.48</v>
      </c>
      <c r="X812" s="42">
        <v>9.64</v>
      </c>
      <c r="Y812" s="42">
        <v>9.8000000000000007</v>
      </c>
      <c r="Z812" s="42">
        <v>9.9499999999999993</v>
      </c>
      <c r="AA812" s="42">
        <v>10.11</v>
      </c>
      <c r="AB812" s="42">
        <v>10.27</v>
      </c>
      <c r="AC812" s="42">
        <v>10.43</v>
      </c>
      <c r="AD812" s="42">
        <v>10.58</v>
      </c>
      <c r="AE812" s="42">
        <v>10.74</v>
      </c>
      <c r="AF812" s="42">
        <v>10.9</v>
      </c>
      <c r="AG812" s="42">
        <v>11.06</v>
      </c>
      <c r="AH812" s="42">
        <v>11.21</v>
      </c>
      <c r="AI812" s="42">
        <v>11.37</v>
      </c>
      <c r="AJ812" s="42">
        <v>11.53</v>
      </c>
      <c r="AK812" s="42">
        <v>11.69</v>
      </c>
      <c r="AL812" s="42">
        <v>11.84</v>
      </c>
      <c r="AM812" s="42">
        <v>12</v>
      </c>
      <c r="AN812" s="42">
        <v>12.16</v>
      </c>
      <c r="AO812" s="42">
        <v>12.32</v>
      </c>
      <c r="AP812" s="42">
        <v>12.47</v>
      </c>
    </row>
    <row r="813" spans="1:42" x14ac:dyDescent="0.2">
      <c r="A813" s="41">
        <v>8.01</v>
      </c>
      <c r="B813" s="42">
        <v>6.17</v>
      </c>
      <c r="C813" s="42">
        <v>6.33</v>
      </c>
      <c r="D813" s="42">
        <v>6.49</v>
      </c>
      <c r="E813" s="42">
        <v>6.65</v>
      </c>
      <c r="F813" s="42">
        <v>6.8</v>
      </c>
      <c r="G813" s="42">
        <v>6.96</v>
      </c>
      <c r="H813" s="42">
        <v>7.12</v>
      </c>
      <c r="I813" s="42">
        <v>7.28</v>
      </c>
      <c r="J813" s="42">
        <v>7.43</v>
      </c>
      <c r="K813" s="42">
        <v>7.59</v>
      </c>
      <c r="L813" s="42">
        <v>7.75</v>
      </c>
      <c r="M813" s="42">
        <v>7.91</v>
      </c>
      <c r="N813" s="42">
        <v>8.06</v>
      </c>
      <c r="O813" s="42">
        <v>8.2200000000000006</v>
      </c>
      <c r="P813" s="42">
        <v>8.3800000000000008</v>
      </c>
      <c r="Q813" s="42">
        <v>8.5399999999999991</v>
      </c>
      <c r="R813" s="42">
        <v>8.69</v>
      </c>
      <c r="S813" s="42">
        <v>8.85</v>
      </c>
      <c r="T813" s="42">
        <v>9.01</v>
      </c>
      <c r="U813" s="42">
        <v>9.17</v>
      </c>
      <c r="V813" s="42">
        <v>9.32</v>
      </c>
      <c r="W813" s="42">
        <v>9.48</v>
      </c>
      <c r="X813" s="42">
        <v>9.64</v>
      </c>
      <c r="Y813" s="42">
        <v>9.7899999999999991</v>
      </c>
      <c r="Z813" s="42">
        <v>9.9499999999999993</v>
      </c>
      <c r="AA813" s="42">
        <v>10.11</v>
      </c>
      <c r="AB813" s="42">
        <v>10.27</v>
      </c>
      <c r="AC813" s="42">
        <v>10.42</v>
      </c>
      <c r="AD813" s="42">
        <v>10.58</v>
      </c>
      <c r="AE813" s="42">
        <v>10.74</v>
      </c>
      <c r="AF813" s="42">
        <v>10.9</v>
      </c>
      <c r="AG813" s="42">
        <v>11.05</v>
      </c>
      <c r="AH813" s="42">
        <v>11.21</v>
      </c>
      <c r="AI813" s="42">
        <v>11.37</v>
      </c>
      <c r="AJ813" s="42">
        <v>11.53</v>
      </c>
      <c r="AK813" s="42">
        <v>11.68</v>
      </c>
      <c r="AL813" s="42">
        <v>11.84</v>
      </c>
      <c r="AM813" s="42">
        <v>12</v>
      </c>
      <c r="AN813" s="42">
        <v>12.16</v>
      </c>
      <c r="AO813" s="42">
        <v>12.31</v>
      </c>
      <c r="AP813" s="42">
        <v>12.47</v>
      </c>
    </row>
    <row r="814" spans="1:42" x14ac:dyDescent="0.2">
      <c r="A814" s="41">
        <v>8.02</v>
      </c>
      <c r="B814" s="42">
        <v>6.17</v>
      </c>
      <c r="C814" s="42">
        <v>6.33</v>
      </c>
      <c r="D814" s="42">
        <v>6.49</v>
      </c>
      <c r="E814" s="42">
        <v>6.64</v>
      </c>
      <c r="F814" s="42">
        <v>6.8</v>
      </c>
      <c r="G814" s="42">
        <v>6.96</v>
      </c>
      <c r="H814" s="42">
        <v>7.12</v>
      </c>
      <c r="I814" s="42">
        <v>7.27</v>
      </c>
      <c r="J814" s="42">
        <v>7.43</v>
      </c>
      <c r="K814" s="42">
        <v>7.59</v>
      </c>
      <c r="L814" s="42">
        <v>7.75</v>
      </c>
      <c r="M814" s="42">
        <v>7.9</v>
      </c>
      <c r="N814" s="42">
        <v>8.06</v>
      </c>
      <c r="O814" s="42">
        <v>8.2200000000000006</v>
      </c>
      <c r="P814" s="42">
        <v>8.3800000000000008</v>
      </c>
      <c r="Q814" s="42">
        <v>8.5299999999999994</v>
      </c>
      <c r="R814" s="42">
        <v>8.69</v>
      </c>
      <c r="S814" s="42">
        <v>8.85</v>
      </c>
      <c r="T814" s="42">
        <v>9.01</v>
      </c>
      <c r="U814" s="42">
        <v>9.16</v>
      </c>
      <c r="V814" s="42">
        <v>9.32</v>
      </c>
      <c r="W814" s="42">
        <v>9.48</v>
      </c>
      <c r="X814" s="42">
        <v>9.64</v>
      </c>
      <c r="Y814" s="42">
        <v>9.7899999999999991</v>
      </c>
      <c r="Z814" s="42">
        <v>9.9499999999999993</v>
      </c>
      <c r="AA814" s="42">
        <v>10.11</v>
      </c>
      <c r="AB814" s="42">
        <v>10.26</v>
      </c>
      <c r="AC814" s="42">
        <v>10.42</v>
      </c>
      <c r="AD814" s="42">
        <v>10.58</v>
      </c>
      <c r="AE814" s="42">
        <v>10.74</v>
      </c>
      <c r="AF814" s="42">
        <v>10.89</v>
      </c>
      <c r="AG814" s="42">
        <v>11.05</v>
      </c>
      <c r="AH814" s="42">
        <v>11.21</v>
      </c>
      <c r="AI814" s="42">
        <v>11.37</v>
      </c>
      <c r="AJ814" s="42">
        <v>11.52</v>
      </c>
      <c r="AK814" s="42">
        <v>11.68</v>
      </c>
      <c r="AL814" s="42">
        <v>11.84</v>
      </c>
      <c r="AM814" s="42">
        <v>11.99</v>
      </c>
      <c r="AN814" s="42">
        <v>12.15</v>
      </c>
      <c r="AO814" s="42">
        <v>12.31</v>
      </c>
      <c r="AP814" s="42">
        <v>12.47</v>
      </c>
    </row>
    <row r="815" spans="1:42" x14ac:dyDescent="0.2">
      <c r="A815" s="41">
        <v>8.0299999999999994</v>
      </c>
      <c r="B815" s="42">
        <v>6.17</v>
      </c>
      <c r="C815" s="42">
        <v>6.33</v>
      </c>
      <c r="D815" s="42">
        <v>6.49</v>
      </c>
      <c r="E815" s="42">
        <v>6.64</v>
      </c>
      <c r="F815" s="42">
        <v>6.8</v>
      </c>
      <c r="G815" s="42">
        <v>6.96</v>
      </c>
      <c r="H815" s="42">
        <v>7.12</v>
      </c>
      <c r="I815" s="42">
        <v>7.27</v>
      </c>
      <c r="J815" s="42">
        <v>7.43</v>
      </c>
      <c r="K815" s="42">
        <v>7.59</v>
      </c>
      <c r="L815" s="42">
        <v>7.74</v>
      </c>
      <c r="M815" s="42">
        <v>7.9</v>
      </c>
      <c r="N815" s="42">
        <v>8.06</v>
      </c>
      <c r="O815" s="42">
        <v>8.2200000000000006</v>
      </c>
      <c r="P815" s="42">
        <v>8.3699999999999992</v>
      </c>
      <c r="Q815" s="42">
        <v>8.5299999999999994</v>
      </c>
      <c r="R815" s="42">
        <v>8.69</v>
      </c>
      <c r="S815" s="42">
        <v>8.85</v>
      </c>
      <c r="T815" s="42">
        <v>9</v>
      </c>
      <c r="U815" s="42">
        <v>9.16</v>
      </c>
      <c r="V815" s="42">
        <v>9.32</v>
      </c>
      <c r="W815" s="42">
        <v>9.48</v>
      </c>
      <c r="X815" s="42">
        <v>9.6300000000000008</v>
      </c>
      <c r="Y815" s="42">
        <v>9.7899999999999991</v>
      </c>
      <c r="Z815" s="42">
        <v>9.9499999999999993</v>
      </c>
      <c r="AA815" s="42">
        <v>10.1</v>
      </c>
      <c r="AB815" s="42">
        <v>10.26</v>
      </c>
      <c r="AC815" s="42">
        <v>10.42</v>
      </c>
      <c r="AD815" s="42">
        <v>10.58</v>
      </c>
      <c r="AE815" s="42">
        <v>10.73</v>
      </c>
      <c r="AF815" s="42">
        <v>10.89</v>
      </c>
      <c r="AG815" s="42">
        <v>11.05</v>
      </c>
      <c r="AH815" s="42">
        <v>11.21</v>
      </c>
      <c r="AI815" s="42">
        <v>11.36</v>
      </c>
      <c r="AJ815" s="42">
        <v>11.52</v>
      </c>
      <c r="AK815" s="42">
        <v>11.68</v>
      </c>
      <c r="AL815" s="42">
        <v>11.83</v>
      </c>
      <c r="AM815" s="42">
        <v>11.99</v>
      </c>
      <c r="AN815" s="42">
        <v>12.15</v>
      </c>
      <c r="AO815" s="42">
        <v>12.31</v>
      </c>
      <c r="AP815" s="42">
        <v>12.46</v>
      </c>
    </row>
    <row r="816" spans="1:42" x14ac:dyDescent="0.2">
      <c r="A816" s="41">
        <v>8.0399999999999991</v>
      </c>
      <c r="B816" s="42">
        <v>6.17</v>
      </c>
      <c r="C816" s="42">
        <v>6.33</v>
      </c>
      <c r="D816" s="42">
        <v>6.48</v>
      </c>
      <c r="E816" s="42">
        <v>6.64</v>
      </c>
      <c r="F816" s="42">
        <v>6.8</v>
      </c>
      <c r="G816" s="42">
        <v>6.96</v>
      </c>
      <c r="H816" s="42">
        <v>7.11</v>
      </c>
      <c r="I816" s="42">
        <v>7.27</v>
      </c>
      <c r="J816" s="42">
        <v>7.43</v>
      </c>
      <c r="K816" s="42">
        <v>7.59</v>
      </c>
      <c r="L816" s="42">
        <v>7.74</v>
      </c>
      <c r="M816" s="42">
        <v>7.9</v>
      </c>
      <c r="N816" s="42">
        <v>8.06</v>
      </c>
      <c r="O816" s="42">
        <v>8.2100000000000009</v>
      </c>
      <c r="P816" s="42">
        <v>8.3699999999999992</v>
      </c>
      <c r="Q816" s="42">
        <v>8.5299999999999994</v>
      </c>
      <c r="R816" s="42">
        <v>8.69</v>
      </c>
      <c r="S816" s="42">
        <v>8.84</v>
      </c>
      <c r="T816" s="42">
        <v>9</v>
      </c>
      <c r="U816" s="42">
        <v>9.16</v>
      </c>
      <c r="V816" s="42">
        <v>9.32</v>
      </c>
      <c r="W816" s="42">
        <v>9.4700000000000006</v>
      </c>
      <c r="X816" s="42">
        <v>9.6300000000000008</v>
      </c>
      <c r="Y816" s="42">
        <v>9.7899999999999991</v>
      </c>
      <c r="Z816" s="42">
        <v>9.94</v>
      </c>
      <c r="AA816" s="42">
        <v>10.1</v>
      </c>
      <c r="AB816" s="42">
        <v>10.26</v>
      </c>
      <c r="AC816" s="42">
        <v>10.42</v>
      </c>
      <c r="AD816" s="42">
        <v>10.57</v>
      </c>
      <c r="AE816" s="42">
        <v>10.73</v>
      </c>
      <c r="AF816" s="42">
        <v>10.89</v>
      </c>
      <c r="AG816" s="42">
        <v>11.05</v>
      </c>
      <c r="AH816" s="42">
        <v>11.2</v>
      </c>
      <c r="AI816" s="42">
        <v>11.36</v>
      </c>
      <c r="AJ816" s="42">
        <v>11.52</v>
      </c>
      <c r="AK816" s="42">
        <v>11.67</v>
      </c>
      <c r="AL816" s="42">
        <v>11.83</v>
      </c>
      <c r="AM816" s="42">
        <v>11.99</v>
      </c>
      <c r="AN816" s="42">
        <v>12.15</v>
      </c>
      <c r="AO816" s="42">
        <v>12.3</v>
      </c>
      <c r="AP816" s="42">
        <v>12.46</v>
      </c>
    </row>
    <row r="817" spans="1:42" x14ac:dyDescent="0.2">
      <c r="A817" s="41">
        <v>8.0500000000000007</v>
      </c>
      <c r="B817" s="42">
        <v>6.17</v>
      </c>
      <c r="C817" s="42">
        <v>6.33</v>
      </c>
      <c r="D817" s="42">
        <v>6.48</v>
      </c>
      <c r="E817" s="42">
        <v>6.64</v>
      </c>
      <c r="F817" s="42">
        <v>6.8</v>
      </c>
      <c r="G817" s="42">
        <v>6.95</v>
      </c>
      <c r="H817" s="42">
        <v>7.11</v>
      </c>
      <c r="I817" s="42">
        <v>7.27</v>
      </c>
      <c r="J817" s="42">
        <v>7.43</v>
      </c>
      <c r="K817" s="42">
        <v>7.58</v>
      </c>
      <c r="L817" s="42">
        <v>7.74</v>
      </c>
      <c r="M817" s="42">
        <v>7.9</v>
      </c>
      <c r="N817" s="42">
        <v>8.06</v>
      </c>
      <c r="O817" s="42">
        <v>8.2100000000000009</v>
      </c>
      <c r="P817" s="42">
        <v>8.3699999999999992</v>
      </c>
      <c r="Q817" s="42">
        <v>8.5299999999999994</v>
      </c>
      <c r="R817" s="42">
        <v>8.68</v>
      </c>
      <c r="S817" s="42">
        <v>8.84</v>
      </c>
      <c r="T817" s="42">
        <v>9</v>
      </c>
      <c r="U817" s="42">
        <v>9.16</v>
      </c>
      <c r="V817" s="42">
        <v>9.31</v>
      </c>
      <c r="W817" s="42">
        <v>9.4700000000000006</v>
      </c>
      <c r="X817" s="42">
        <v>9.6300000000000008</v>
      </c>
      <c r="Y817" s="42">
        <v>9.7899999999999991</v>
      </c>
      <c r="Z817" s="42">
        <v>9.94</v>
      </c>
      <c r="AA817" s="42">
        <v>10.1</v>
      </c>
      <c r="AB817" s="42">
        <v>10.26</v>
      </c>
      <c r="AC817" s="42">
        <v>10.41</v>
      </c>
      <c r="AD817" s="42">
        <v>10.57</v>
      </c>
      <c r="AE817" s="42">
        <v>10.73</v>
      </c>
      <c r="AF817" s="42">
        <v>10.89</v>
      </c>
      <c r="AG817" s="42">
        <v>11.04</v>
      </c>
      <c r="AH817" s="42">
        <v>11.2</v>
      </c>
      <c r="AI817" s="42">
        <v>11.36</v>
      </c>
      <c r="AJ817" s="42">
        <v>11.51</v>
      </c>
      <c r="AK817" s="42">
        <v>11.67</v>
      </c>
      <c r="AL817" s="42">
        <v>11.83</v>
      </c>
      <c r="AM817" s="42">
        <v>11.99</v>
      </c>
      <c r="AN817" s="42">
        <v>12.14</v>
      </c>
      <c r="AO817" s="42">
        <v>12.3</v>
      </c>
      <c r="AP817" s="42">
        <v>12.46</v>
      </c>
    </row>
    <row r="818" spans="1:42" x14ac:dyDescent="0.2">
      <c r="A818" s="41">
        <v>8.06</v>
      </c>
      <c r="B818" s="42">
        <v>6.17</v>
      </c>
      <c r="C818" s="42">
        <v>6.32</v>
      </c>
      <c r="D818" s="42">
        <v>6.48</v>
      </c>
      <c r="E818" s="42">
        <v>6.64</v>
      </c>
      <c r="F818" s="42">
        <v>6.8</v>
      </c>
      <c r="G818" s="42">
        <v>6.95</v>
      </c>
      <c r="H818" s="42">
        <v>7.11</v>
      </c>
      <c r="I818" s="42">
        <v>7.27</v>
      </c>
      <c r="J818" s="42">
        <v>7.42</v>
      </c>
      <c r="K818" s="42">
        <v>7.58</v>
      </c>
      <c r="L818" s="42">
        <v>7.74</v>
      </c>
      <c r="M818" s="42">
        <v>7.9</v>
      </c>
      <c r="N818" s="42">
        <v>8.0500000000000007</v>
      </c>
      <c r="O818" s="42">
        <v>8.2100000000000009</v>
      </c>
      <c r="P818" s="42">
        <v>8.3699999999999992</v>
      </c>
      <c r="Q818" s="42">
        <v>8.5299999999999994</v>
      </c>
      <c r="R818" s="42">
        <v>8.68</v>
      </c>
      <c r="S818" s="42">
        <v>8.84</v>
      </c>
      <c r="T818" s="42">
        <v>9</v>
      </c>
      <c r="U818" s="42">
        <v>9.15</v>
      </c>
      <c r="V818" s="42">
        <v>9.31</v>
      </c>
      <c r="W818" s="42">
        <v>9.4700000000000006</v>
      </c>
      <c r="X818" s="42">
        <v>9.6300000000000008</v>
      </c>
      <c r="Y818" s="42">
        <v>9.7799999999999994</v>
      </c>
      <c r="Z818" s="42">
        <v>9.94</v>
      </c>
      <c r="AA818" s="42">
        <v>10.1</v>
      </c>
      <c r="AB818" s="42">
        <v>10.25</v>
      </c>
      <c r="AC818" s="42">
        <v>10.41</v>
      </c>
      <c r="AD818" s="42">
        <v>10.57</v>
      </c>
      <c r="AE818" s="42">
        <v>10.73</v>
      </c>
      <c r="AF818" s="42">
        <v>10.88</v>
      </c>
      <c r="AG818" s="42">
        <v>11.04</v>
      </c>
      <c r="AH818" s="42">
        <v>11.2</v>
      </c>
      <c r="AI818" s="42">
        <v>11.35</v>
      </c>
      <c r="AJ818" s="42">
        <v>11.51</v>
      </c>
      <c r="AK818" s="42">
        <v>11.67</v>
      </c>
      <c r="AL818" s="42">
        <v>11.83</v>
      </c>
      <c r="AM818" s="42">
        <v>11.98</v>
      </c>
      <c r="AN818" s="42">
        <v>12.14</v>
      </c>
      <c r="AO818" s="42">
        <v>12.3</v>
      </c>
      <c r="AP818" s="42">
        <v>12.45</v>
      </c>
    </row>
    <row r="819" spans="1:42" x14ac:dyDescent="0.2">
      <c r="A819" s="41">
        <v>8.07</v>
      </c>
      <c r="B819" s="42">
        <v>6.16</v>
      </c>
      <c r="C819" s="42">
        <v>6.32</v>
      </c>
      <c r="D819" s="42">
        <v>6.48</v>
      </c>
      <c r="E819" s="42">
        <v>6.64</v>
      </c>
      <c r="F819" s="42">
        <v>6.79</v>
      </c>
      <c r="G819" s="42">
        <v>6.95</v>
      </c>
      <c r="H819" s="42">
        <v>7.11</v>
      </c>
      <c r="I819" s="42">
        <v>7.27</v>
      </c>
      <c r="J819" s="42">
        <v>7.42</v>
      </c>
      <c r="K819" s="42">
        <v>7.58</v>
      </c>
      <c r="L819" s="42">
        <v>7.74</v>
      </c>
      <c r="M819" s="42">
        <v>7.89</v>
      </c>
      <c r="N819" s="42">
        <v>8.0500000000000007</v>
      </c>
      <c r="O819" s="42">
        <v>8.2100000000000009</v>
      </c>
      <c r="P819" s="42">
        <v>8.3699999999999992</v>
      </c>
      <c r="Q819" s="42">
        <v>8.52</v>
      </c>
      <c r="R819" s="42">
        <v>8.68</v>
      </c>
      <c r="S819" s="42">
        <v>8.84</v>
      </c>
      <c r="T819" s="42">
        <v>8.99</v>
      </c>
      <c r="U819" s="42">
        <v>9.15</v>
      </c>
      <c r="V819" s="42">
        <v>9.31</v>
      </c>
      <c r="W819" s="42">
        <v>9.4700000000000006</v>
      </c>
      <c r="X819" s="42">
        <v>9.6199999999999992</v>
      </c>
      <c r="Y819" s="42">
        <v>9.7799999999999994</v>
      </c>
      <c r="Z819" s="42">
        <v>9.94</v>
      </c>
      <c r="AA819" s="42">
        <v>10.09</v>
      </c>
      <c r="AB819" s="42">
        <v>10.25</v>
      </c>
      <c r="AC819" s="42">
        <v>10.41</v>
      </c>
      <c r="AD819" s="42">
        <v>10.57</v>
      </c>
      <c r="AE819" s="42">
        <v>10.72</v>
      </c>
      <c r="AF819" s="42">
        <v>10.88</v>
      </c>
      <c r="AG819" s="42">
        <v>11.04</v>
      </c>
      <c r="AH819" s="42">
        <v>11.19</v>
      </c>
      <c r="AI819" s="42">
        <v>11.35</v>
      </c>
      <c r="AJ819" s="42">
        <v>11.51</v>
      </c>
      <c r="AK819" s="42">
        <v>11.67</v>
      </c>
      <c r="AL819" s="42">
        <v>11.82</v>
      </c>
      <c r="AM819" s="42">
        <v>11.98</v>
      </c>
      <c r="AN819" s="42">
        <v>12.14</v>
      </c>
      <c r="AO819" s="42">
        <v>12.29</v>
      </c>
      <c r="AP819" s="42">
        <v>12.45</v>
      </c>
    </row>
    <row r="820" spans="1:42" x14ac:dyDescent="0.2">
      <c r="A820" s="41">
        <v>8.08</v>
      </c>
      <c r="B820" s="42">
        <v>6.16</v>
      </c>
      <c r="C820" s="42">
        <v>6.32</v>
      </c>
      <c r="D820" s="42">
        <v>6.48</v>
      </c>
      <c r="E820" s="42">
        <v>6.64</v>
      </c>
      <c r="F820" s="42">
        <v>6.79</v>
      </c>
      <c r="G820" s="42">
        <v>6.95</v>
      </c>
      <c r="H820" s="42">
        <v>7.11</v>
      </c>
      <c r="I820" s="42">
        <v>7.26</v>
      </c>
      <c r="J820" s="42">
        <v>7.42</v>
      </c>
      <c r="K820" s="42">
        <v>7.58</v>
      </c>
      <c r="L820" s="42">
        <v>7.74</v>
      </c>
      <c r="M820" s="42">
        <v>7.89</v>
      </c>
      <c r="N820" s="42">
        <v>8.0500000000000007</v>
      </c>
      <c r="O820" s="42">
        <v>8.2100000000000009</v>
      </c>
      <c r="P820" s="42">
        <v>8.36</v>
      </c>
      <c r="Q820" s="42">
        <v>8.52</v>
      </c>
      <c r="R820" s="42">
        <v>8.68</v>
      </c>
      <c r="S820" s="42">
        <v>8.84</v>
      </c>
      <c r="T820" s="42">
        <v>8.99</v>
      </c>
      <c r="U820" s="42">
        <v>9.15</v>
      </c>
      <c r="V820" s="42">
        <v>9.31</v>
      </c>
      <c r="W820" s="42">
        <v>9.4600000000000009</v>
      </c>
      <c r="X820" s="42">
        <v>9.6199999999999992</v>
      </c>
      <c r="Y820" s="42">
        <v>9.7799999999999994</v>
      </c>
      <c r="Z820" s="42">
        <v>9.94</v>
      </c>
      <c r="AA820" s="42">
        <v>10.09</v>
      </c>
      <c r="AB820" s="42">
        <v>10.25</v>
      </c>
      <c r="AC820" s="42">
        <v>10.41</v>
      </c>
      <c r="AD820" s="42">
        <v>10.56</v>
      </c>
      <c r="AE820" s="42">
        <v>10.72</v>
      </c>
      <c r="AF820" s="42">
        <v>10.88</v>
      </c>
      <c r="AG820" s="42">
        <v>11.03</v>
      </c>
      <c r="AH820" s="42">
        <v>11.19</v>
      </c>
      <c r="AI820" s="42">
        <v>11.35</v>
      </c>
      <c r="AJ820" s="42">
        <v>11.51</v>
      </c>
      <c r="AK820" s="42">
        <v>11.66</v>
      </c>
      <c r="AL820" s="42">
        <v>11.82</v>
      </c>
      <c r="AM820" s="42">
        <v>11.98</v>
      </c>
      <c r="AN820" s="42">
        <v>12.13</v>
      </c>
      <c r="AO820" s="42">
        <v>12.29</v>
      </c>
      <c r="AP820" s="42">
        <v>12.45</v>
      </c>
    </row>
    <row r="821" spans="1:42" x14ac:dyDescent="0.2">
      <c r="A821" s="41">
        <v>8.09</v>
      </c>
      <c r="B821" s="42">
        <v>6.16</v>
      </c>
      <c r="C821" s="42">
        <v>6.32</v>
      </c>
      <c r="D821" s="42">
        <v>6.48</v>
      </c>
      <c r="E821" s="42">
        <v>6.63</v>
      </c>
      <c r="F821" s="42">
        <v>6.79</v>
      </c>
      <c r="G821" s="42">
        <v>6.95</v>
      </c>
      <c r="H821" s="42">
        <v>7.1</v>
      </c>
      <c r="I821" s="42">
        <v>7.26</v>
      </c>
      <c r="J821" s="42">
        <v>7.42</v>
      </c>
      <c r="K821" s="42">
        <v>7.58</v>
      </c>
      <c r="L821" s="42">
        <v>7.73</v>
      </c>
      <c r="M821" s="42">
        <v>7.89</v>
      </c>
      <c r="N821" s="42">
        <v>8.0500000000000007</v>
      </c>
      <c r="O821" s="42">
        <v>8.1999999999999993</v>
      </c>
      <c r="P821" s="42">
        <v>8.36</v>
      </c>
      <c r="Q821" s="42">
        <v>8.52</v>
      </c>
      <c r="R821" s="42">
        <v>8.68</v>
      </c>
      <c r="S821" s="42">
        <v>8.83</v>
      </c>
      <c r="T821" s="42">
        <v>8.99</v>
      </c>
      <c r="U821" s="42">
        <v>9.15</v>
      </c>
      <c r="V821" s="42">
        <v>9.3000000000000007</v>
      </c>
      <c r="W821" s="42">
        <v>9.4600000000000009</v>
      </c>
      <c r="X821" s="42">
        <v>9.6199999999999992</v>
      </c>
      <c r="Y821" s="42">
        <v>9.7799999999999994</v>
      </c>
      <c r="Z821" s="42">
        <v>9.93</v>
      </c>
      <c r="AA821" s="42">
        <v>10.09</v>
      </c>
      <c r="AB821" s="42">
        <v>10.25</v>
      </c>
      <c r="AC821" s="42">
        <v>10.4</v>
      </c>
      <c r="AD821" s="42">
        <v>10.56</v>
      </c>
      <c r="AE821" s="42">
        <v>10.72</v>
      </c>
      <c r="AF821" s="42">
        <v>10.88</v>
      </c>
      <c r="AG821" s="42">
        <v>11.03</v>
      </c>
      <c r="AH821" s="42">
        <v>11.19</v>
      </c>
      <c r="AI821" s="42">
        <v>11.35</v>
      </c>
      <c r="AJ821" s="42">
        <v>11.5</v>
      </c>
      <c r="AK821" s="42">
        <v>11.66</v>
      </c>
      <c r="AL821" s="42">
        <v>11.82</v>
      </c>
      <c r="AM821" s="42">
        <v>11.97</v>
      </c>
      <c r="AN821" s="42">
        <v>12.13</v>
      </c>
      <c r="AO821" s="42">
        <v>12.29</v>
      </c>
      <c r="AP821" s="42">
        <v>12.45</v>
      </c>
    </row>
    <row r="822" spans="1:42" x14ac:dyDescent="0.2">
      <c r="A822" s="41">
        <v>8.1</v>
      </c>
      <c r="B822" s="42">
        <v>6.16</v>
      </c>
      <c r="C822" s="42">
        <v>6.32</v>
      </c>
      <c r="D822" s="42">
        <v>6.47</v>
      </c>
      <c r="E822" s="42">
        <v>6.63</v>
      </c>
      <c r="F822" s="42">
        <v>6.79</v>
      </c>
      <c r="G822" s="42">
        <v>6.95</v>
      </c>
      <c r="H822" s="42">
        <v>7.1</v>
      </c>
      <c r="I822" s="42">
        <v>7.26</v>
      </c>
      <c r="J822" s="42">
        <v>7.42</v>
      </c>
      <c r="K822" s="42">
        <v>7.57</v>
      </c>
      <c r="L822" s="42">
        <v>7.73</v>
      </c>
      <c r="M822" s="42">
        <v>7.89</v>
      </c>
      <c r="N822" s="42">
        <v>8.0500000000000007</v>
      </c>
      <c r="O822" s="42">
        <v>8.1999999999999993</v>
      </c>
      <c r="P822" s="42">
        <v>8.36</v>
      </c>
      <c r="Q822" s="42">
        <v>8.52</v>
      </c>
      <c r="R822" s="42">
        <v>8.67</v>
      </c>
      <c r="S822" s="42">
        <v>8.83</v>
      </c>
      <c r="T822" s="42">
        <v>8.99</v>
      </c>
      <c r="U822" s="42">
        <v>9.15</v>
      </c>
      <c r="V822" s="42">
        <v>9.3000000000000007</v>
      </c>
      <c r="W822" s="42">
        <v>9.4600000000000009</v>
      </c>
      <c r="X822" s="42">
        <v>9.6199999999999992</v>
      </c>
      <c r="Y822" s="42">
        <v>9.77</v>
      </c>
      <c r="Z822" s="42">
        <v>9.93</v>
      </c>
      <c r="AA822" s="42">
        <v>10.09</v>
      </c>
      <c r="AB822" s="42">
        <v>10.24</v>
      </c>
      <c r="AC822" s="42">
        <v>10.4</v>
      </c>
      <c r="AD822" s="42">
        <v>10.56</v>
      </c>
      <c r="AE822" s="42">
        <v>10.72</v>
      </c>
      <c r="AF822" s="42">
        <v>10.87</v>
      </c>
      <c r="AG822" s="42">
        <v>11.03</v>
      </c>
      <c r="AH822" s="42">
        <v>11.19</v>
      </c>
      <c r="AI822" s="42">
        <v>11.34</v>
      </c>
      <c r="AJ822" s="42">
        <v>11.5</v>
      </c>
      <c r="AK822" s="42">
        <v>11.66</v>
      </c>
      <c r="AL822" s="42">
        <v>11.81</v>
      </c>
      <c r="AM822" s="42">
        <v>11.97</v>
      </c>
      <c r="AN822" s="42">
        <v>12.13</v>
      </c>
      <c r="AO822" s="42">
        <v>12.29</v>
      </c>
      <c r="AP822" s="42">
        <v>12.44</v>
      </c>
    </row>
    <row r="823" spans="1:42" x14ac:dyDescent="0.2">
      <c r="A823" s="41">
        <v>8.11</v>
      </c>
      <c r="B823" s="42">
        <v>6.16</v>
      </c>
      <c r="C823" s="42">
        <v>6.32</v>
      </c>
      <c r="D823" s="42">
        <v>6.47</v>
      </c>
      <c r="E823" s="42">
        <v>6.63</v>
      </c>
      <c r="F823" s="42">
        <v>6.79</v>
      </c>
      <c r="G823" s="42">
        <v>6.94</v>
      </c>
      <c r="H823" s="42">
        <v>7.1</v>
      </c>
      <c r="I823" s="42">
        <v>7.26</v>
      </c>
      <c r="J823" s="42">
        <v>7.42</v>
      </c>
      <c r="K823" s="42">
        <v>7.57</v>
      </c>
      <c r="L823" s="42">
        <v>7.73</v>
      </c>
      <c r="M823" s="42">
        <v>7.89</v>
      </c>
      <c r="N823" s="42">
        <v>8.0399999999999991</v>
      </c>
      <c r="O823" s="42">
        <v>8.1999999999999993</v>
      </c>
      <c r="P823" s="42">
        <v>8.36</v>
      </c>
      <c r="Q823" s="42">
        <v>8.51</v>
      </c>
      <c r="R823" s="42">
        <v>8.67</v>
      </c>
      <c r="S823" s="42">
        <v>8.83</v>
      </c>
      <c r="T823" s="42">
        <v>8.99</v>
      </c>
      <c r="U823" s="42">
        <v>9.14</v>
      </c>
      <c r="V823" s="42">
        <v>9.3000000000000007</v>
      </c>
      <c r="W823" s="42">
        <v>9.4600000000000009</v>
      </c>
      <c r="X823" s="42">
        <v>9.61</v>
      </c>
      <c r="Y823" s="42">
        <v>9.77</v>
      </c>
      <c r="Z823" s="42">
        <v>9.93</v>
      </c>
      <c r="AA823" s="42">
        <v>10.08</v>
      </c>
      <c r="AB823" s="42">
        <v>10.24</v>
      </c>
      <c r="AC823" s="42">
        <v>10.4</v>
      </c>
      <c r="AD823" s="42">
        <v>10.56</v>
      </c>
      <c r="AE823" s="42">
        <v>10.71</v>
      </c>
      <c r="AF823" s="42">
        <v>10.87</v>
      </c>
      <c r="AG823" s="42">
        <v>11.03</v>
      </c>
      <c r="AH823" s="42">
        <v>11.18</v>
      </c>
      <c r="AI823" s="42">
        <v>11.34</v>
      </c>
      <c r="AJ823" s="42">
        <v>11.5</v>
      </c>
      <c r="AK823" s="42">
        <v>11.65</v>
      </c>
      <c r="AL823" s="42">
        <v>11.81</v>
      </c>
      <c r="AM823" s="42">
        <v>11.97</v>
      </c>
      <c r="AN823" s="42">
        <v>12.13</v>
      </c>
      <c r="AO823" s="42">
        <v>12.28</v>
      </c>
      <c r="AP823" s="42">
        <v>12.44</v>
      </c>
    </row>
    <row r="824" spans="1:42" x14ac:dyDescent="0.2">
      <c r="A824" s="41">
        <v>8.1199999999999992</v>
      </c>
      <c r="B824" s="42">
        <v>6.16</v>
      </c>
      <c r="C824" s="42">
        <v>6.31</v>
      </c>
      <c r="D824" s="42">
        <v>6.47</v>
      </c>
      <c r="E824" s="42">
        <v>6.63</v>
      </c>
      <c r="F824" s="42">
        <v>6.79</v>
      </c>
      <c r="G824" s="42">
        <v>6.94</v>
      </c>
      <c r="H824" s="42">
        <v>7.1</v>
      </c>
      <c r="I824" s="42">
        <v>7.26</v>
      </c>
      <c r="J824" s="42">
        <v>7.41</v>
      </c>
      <c r="K824" s="42">
        <v>7.57</v>
      </c>
      <c r="L824" s="42">
        <v>7.73</v>
      </c>
      <c r="M824" s="42">
        <v>7.88</v>
      </c>
      <c r="N824" s="42">
        <v>8.0399999999999991</v>
      </c>
      <c r="O824" s="42">
        <v>8.1999999999999993</v>
      </c>
      <c r="P824" s="42">
        <v>8.36</v>
      </c>
      <c r="Q824" s="42">
        <v>8.51</v>
      </c>
      <c r="R824" s="42">
        <v>8.67</v>
      </c>
      <c r="S824" s="42">
        <v>8.83</v>
      </c>
      <c r="T824" s="42">
        <v>8.98</v>
      </c>
      <c r="U824" s="42">
        <v>9.14</v>
      </c>
      <c r="V824" s="42">
        <v>9.3000000000000007</v>
      </c>
      <c r="W824" s="42">
        <v>9.4499999999999993</v>
      </c>
      <c r="X824" s="42">
        <v>9.61</v>
      </c>
      <c r="Y824" s="42">
        <v>9.77</v>
      </c>
      <c r="Z824" s="42">
        <v>9.93</v>
      </c>
      <c r="AA824" s="42">
        <v>10.08</v>
      </c>
      <c r="AB824" s="42">
        <v>10.24</v>
      </c>
      <c r="AC824" s="42">
        <v>10.4</v>
      </c>
      <c r="AD824" s="42">
        <v>10.55</v>
      </c>
      <c r="AE824" s="42">
        <v>10.71</v>
      </c>
      <c r="AF824" s="42">
        <v>10.87</v>
      </c>
      <c r="AG824" s="42">
        <v>11.02</v>
      </c>
      <c r="AH824" s="42">
        <v>11.18</v>
      </c>
      <c r="AI824" s="42">
        <v>11.34</v>
      </c>
      <c r="AJ824" s="42">
        <v>11.49</v>
      </c>
      <c r="AK824" s="42">
        <v>11.65</v>
      </c>
      <c r="AL824" s="42">
        <v>11.81</v>
      </c>
      <c r="AM824" s="42">
        <v>11.97</v>
      </c>
      <c r="AN824" s="42">
        <v>12.12</v>
      </c>
      <c r="AO824" s="42">
        <v>12.28</v>
      </c>
      <c r="AP824" s="42">
        <v>12.44</v>
      </c>
    </row>
    <row r="825" spans="1:42" x14ac:dyDescent="0.2">
      <c r="A825" s="41">
        <v>8.1300000000000008</v>
      </c>
      <c r="B825" s="42">
        <v>6.16</v>
      </c>
      <c r="C825" s="42">
        <v>6.31</v>
      </c>
      <c r="D825" s="42">
        <v>6.47</v>
      </c>
      <c r="E825" s="42">
        <v>6.63</v>
      </c>
      <c r="F825" s="42">
        <v>6.78</v>
      </c>
      <c r="G825" s="42">
        <v>6.94</v>
      </c>
      <c r="H825" s="42">
        <v>7.1</v>
      </c>
      <c r="I825" s="42">
        <v>7.25</v>
      </c>
      <c r="J825" s="42">
        <v>7.41</v>
      </c>
      <c r="K825" s="42">
        <v>7.57</v>
      </c>
      <c r="L825" s="42">
        <v>7.73</v>
      </c>
      <c r="M825" s="42">
        <v>7.88</v>
      </c>
      <c r="N825" s="42">
        <v>8.0399999999999991</v>
      </c>
      <c r="O825" s="42">
        <v>8.1999999999999993</v>
      </c>
      <c r="P825" s="42">
        <v>8.35</v>
      </c>
      <c r="Q825" s="42">
        <v>8.51</v>
      </c>
      <c r="R825" s="42">
        <v>8.67</v>
      </c>
      <c r="S825" s="42">
        <v>8.82</v>
      </c>
      <c r="T825" s="42">
        <v>8.98</v>
      </c>
      <c r="U825" s="42">
        <v>9.14</v>
      </c>
      <c r="V825" s="42">
        <v>9.3000000000000007</v>
      </c>
      <c r="W825" s="42">
        <v>9.4499999999999993</v>
      </c>
      <c r="X825" s="42">
        <v>9.61</v>
      </c>
      <c r="Y825" s="42">
        <v>9.77</v>
      </c>
      <c r="Z825" s="42">
        <v>9.92</v>
      </c>
      <c r="AA825" s="42">
        <v>10.08</v>
      </c>
      <c r="AB825" s="42">
        <v>10.24</v>
      </c>
      <c r="AC825" s="42">
        <v>10.39</v>
      </c>
      <c r="AD825" s="42">
        <v>10.55</v>
      </c>
      <c r="AE825" s="42">
        <v>10.71</v>
      </c>
      <c r="AF825" s="42">
        <v>10.86</v>
      </c>
      <c r="AG825" s="42">
        <v>11.02</v>
      </c>
      <c r="AH825" s="42">
        <v>11.18</v>
      </c>
      <c r="AI825" s="42">
        <v>11.34</v>
      </c>
      <c r="AJ825" s="42">
        <v>11.49</v>
      </c>
      <c r="AK825" s="42">
        <v>11.65</v>
      </c>
      <c r="AL825" s="42">
        <v>11.81</v>
      </c>
      <c r="AM825" s="42">
        <v>11.96</v>
      </c>
      <c r="AN825" s="42">
        <v>12.12</v>
      </c>
      <c r="AO825" s="42">
        <v>12.28</v>
      </c>
      <c r="AP825" s="42">
        <v>12.43</v>
      </c>
    </row>
    <row r="826" spans="1:42" x14ac:dyDescent="0.2">
      <c r="A826" s="41">
        <v>8.14</v>
      </c>
      <c r="B826" s="42">
        <v>6.15</v>
      </c>
      <c r="C826" s="42">
        <v>6.31</v>
      </c>
      <c r="D826" s="42">
        <v>6.47</v>
      </c>
      <c r="E826" s="42">
        <v>6.63</v>
      </c>
      <c r="F826" s="42">
        <v>6.78</v>
      </c>
      <c r="G826" s="42">
        <v>6.94</v>
      </c>
      <c r="H826" s="42">
        <v>7.1</v>
      </c>
      <c r="I826" s="42">
        <v>7.25</v>
      </c>
      <c r="J826" s="42">
        <v>7.41</v>
      </c>
      <c r="K826" s="42">
        <v>7.57</v>
      </c>
      <c r="L826" s="42">
        <v>7.72</v>
      </c>
      <c r="M826" s="42">
        <v>7.88</v>
      </c>
      <c r="N826" s="42">
        <v>8.0399999999999991</v>
      </c>
      <c r="O826" s="42">
        <v>8.19</v>
      </c>
      <c r="P826" s="42">
        <v>8.35</v>
      </c>
      <c r="Q826" s="42">
        <v>8.51</v>
      </c>
      <c r="R826" s="42">
        <v>8.67</v>
      </c>
      <c r="S826" s="42">
        <v>8.82</v>
      </c>
      <c r="T826" s="42">
        <v>8.98</v>
      </c>
      <c r="U826" s="42">
        <v>9.14</v>
      </c>
      <c r="V826" s="42">
        <v>9.2899999999999991</v>
      </c>
      <c r="W826" s="42">
        <v>9.4499999999999993</v>
      </c>
      <c r="X826" s="42">
        <v>9.61</v>
      </c>
      <c r="Y826" s="42">
        <v>9.76</v>
      </c>
      <c r="Z826" s="42">
        <v>9.92</v>
      </c>
      <c r="AA826" s="42">
        <v>10.08</v>
      </c>
      <c r="AB826" s="42">
        <v>10.23</v>
      </c>
      <c r="AC826" s="42">
        <v>10.39</v>
      </c>
      <c r="AD826" s="42">
        <v>10.55</v>
      </c>
      <c r="AE826" s="42">
        <v>10.7</v>
      </c>
      <c r="AF826" s="42">
        <v>10.86</v>
      </c>
      <c r="AG826" s="42">
        <v>11.02</v>
      </c>
      <c r="AH826" s="42">
        <v>11.18</v>
      </c>
      <c r="AI826" s="42">
        <v>11.33</v>
      </c>
      <c r="AJ826" s="42">
        <v>11.49</v>
      </c>
      <c r="AK826" s="42">
        <v>11.65</v>
      </c>
      <c r="AL826" s="42">
        <v>11.8</v>
      </c>
      <c r="AM826" s="42">
        <v>11.96</v>
      </c>
      <c r="AN826" s="42">
        <v>12.12</v>
      </c>
      <c r="AO826" s="42">
        <v>12.27</v>
      </c>
      <c r="AP826" s="42">
        <v>12.43</v>
      </c>
    </row>
    <row r="827" spans="1:42" x14ac:dyDescent="0.2">
      <c r="A827" s="41">
        <v>8.15</v>
      </c>
      <c r="B827" s="42">
        <v>6.15</v>
      </c>
      <c r="C827" s="42">
        <v>6.31</v>
      </c>
      <c r="D827" s="42">
        <v>6.47</v>
      </c>
      <c r="E827" s="42">
        <v>6.62</v>
      </c>
      <c r="F827" s="42">
        <v>6.78</v>
      </c>
      <c r="G827" s="42">
        <v>6.94</v>
      </c>
      <c r="H827" s="42">
        <v>7.09</v>
      </c>
      <c r="I827" s="42">
        <v>7.25</v>
      </c>
      <c r="J827" s="42">
        <v>7.41</v>
      </c>
      <c r="K827" s="42">
        <v>7.56</v>
      </c>
      <c r="L827" s="42">
        <v>7.72</v>
      </c>
      <c r="M827" s="42">
        <v>7.88</v>
      </c>
      <c r="N827" s="42">
        <v>8.0399999999999991</v>
      </c>
      <c r="O827" s="42">
        <v>8.19</v>
      </c>
      <c r="P827" s="42">
        <v>8.35</v>
      </c>
      <c r="Q827" s="42">
        <v>8.51</v>
      </c>
      <c r="R827" s="42">
        <v>8.66</v>
      </c>
      <c r="S827" s="42">
        <v>8.82</v>
      </c>
      <c r="T827" s="42">
        <v>8.98</v>
      </c>
      <c r="U827" s="42">
        <v>9.1300000000000008</v>
      </c>
      <c r="V827" s="42">
        <v>9.2899999999999991</v>
      </c>
      <c r="W827" s="42">
        <v>9.4499999999999993</v>
      </c>
      <c r="X827" s="42">
        <v>9.6</v>
      </c>
      <c r="Y827" s="42">
        <v>9.76</v>
      </c>
      <c r="Z827" s="42">
        <v>9.92</v>
      </c>
      <c r="AA827" s="42">
        <v>10.07</v>
      </c>
      <c r="AB827" s="42">
        <v>10.23</v>
      </c>
      <c r="AC827" s="42">
        <v>10.39</v>
      </c>
      <c r="AD827" s="42">
        <v>10.55</v>
      </c>
      <c r="AE827" s="42">
        <v>10.7</v>
      </c>
      <c r="AF827" s="42">
        <v>10.86</v>
      </c>
      <c r="AG827" s="42">
        <v>11.02</v>
      </c>
      <c r="AH827" s="42">
        <v>11.17</v>
      </c>
      <c r="AI827" s="42">
        <v>11.33</v>
      </c>
      <c r="AJ827" s="42">
        <v>11.49</v>
      </c>
      <c r="AK827" s="42">
        <v>11.64</v>
      </c>
      <c r="AL827" s="42">
        <v>11.8</v>
      </c>
      <c r="AM827" s="42">
        <v>11.96</v>
      </c>
      <c r="AN827" s="42">
        <v>12.11</v>
      </c>
      <c r="AO827" s="42">
        <v>12.27</v>
      </c>
      <c r="AP827" s="42">
        <v>12.43</v>
      </c>
    </row>
    <row r="828" spans="1:42" x14ac:dyDescent="0.2">
      <c r="A828" s="41">
        <v>8.16</v>
      </c>
      <c r="B828" s="42">
        <v>6.15</v>
      </c>
      <c r="C828" s="42">
        <v>6.31</v>
      </c>
      <c r="D828" s="42">
        <v>6.46</v>
      </c>
      <c r="E828" s="42">
        <v>6.62</v>
      </c>
      <c r="F828" s="42">
        <v>6.78</v>
      </c>
      <c r="G828" s="42">
        <v>6.94</v>
      </c>
      <c r="H828" s="42">
        <v>7.09</v>
      </c>
      <c r="I828" s="42">
        <v>7.25</v>
      </c>
      <c r="J828" s="42">
        <v>7.41</v>
      </c>
      <c r="K828" s="42">
        <v>7.56</v>
      </c>
      <c r="L828" s="42">
        <v>7.72</v>
      </c>
      <c r="M828" s="42">
        <v>7.88</v>
      </c>
      <c r="N828" s="42">
        <v>8.0299999999999994</v>
      </c>
      <c r="O828" s="42">
        <v>8.19</v>
      </c>
      <c r="P828" s="42">
        <v>8.35</v>
      </c>
      <c r="Q828" s="42">
        <v>8.5</v>
      </c>
      <c r="R828" s="42">
        <v>8.66</v>
      </c>
      <c r="S828" s="42">
        <v>8.82</v>
      </c>
      <c r="T828" s="42">
        <v>8.9700000000000006</v>
      </c>
      <c r="U828" s="42">
        <v>9.1300000000000008</v>
      </c>
      <c r="V828" s="42">
        <v>9.2899999999999991</v>
      </c>
      <c r="W828" s="42">
        <v>9.4499999999999993</v>
      </c>
      <c r="X828" s="42">
        <v>9.6</v>
      </c>
      <c r="Y828" s="42">
        <v>9.76</v>
      </c>
      <c r="Z828" s="42">
        <v>9.92</v>
      </c>
      <c r="AA828" s="42">
        <v>10.07</v>
      </c>
      <c r="AB828" s="42">
        <v>10.23</v>
      </c>
      <c r="AC828" s="42">
        <v>10.39</v>
      </c>
      <c r="AD828" s="42">
        <v>10.54</v>
      </c>
      <c r="AE828" s="42">
        <v>10.7</v>
      </c>
      <c r="AF828" s="42">
        <v>10.86</v>
      </c>
      <c r="AG828" s="42">
        <v>11.01</v>
      </c>
      <c r="AH828" s="42">
        <v>11.17</v>
      </c>
      <c r="AI828" s="42">
        <v>11.33</v>
      </c>
      <c r="AJ828" s="42">
        <v>11.48</v>
      </c>
      <c r="AK828" s="42">
        <v>11.64</v>
      </c>
      <c r="AL828" s="42">
        <v>11.8</v>
      </c>
      <c r="AM828" s="42">
        <v>11.95</v>
      </c>
      <c r="AN828" s="42">
        <v>12.11</v>
      </c>
      <c r="AO828" s="42">
        <v>12.27</v>
      </c>
      <c r="AP828" s="42">
        <v>12.42</v>
      </c>
    </row>
    <row r="829" spans="1:42" x14ac:dyDescent="0.2">
      <c r="A829" s="41">
        <v>8.17</v>
      </c>
      <c r="B829" s="42">
        <v>6.15</v>
      </c>
      <c r="C829" s="42">
        <v>6.31</v>
      </c>
      <c r="D829" s="42">
        <v>6.46</v>
      </c>
      <c r="E829" s="42">
        <v>6.62</v>
      </c>
      <c r="F829" s="42">
        <v>6.78</v>
      </c>
      <c r="G829" s="42">
        <v>6.93</v>
      </c>
      <c r="H829" s="42">
        <v>7.09</v>
      </c>
      <c r="I829" s="42">
        <v>7.25</v>
      </c>
      <c r="J829" s="42">
        <v>7.4</v>
      </c>
      <c r="K829" s="42">
        <v>7.56</v>
      </c>
      <c r="L829" s="42">
        <v>7.72</v>
      </c>
      <c r="M829" s="42">
        <v>7.87</v>
      </c>
      <c r="N829" s="42">
        <v>8.0299999999999994</v>
      </c>
      <c r="O829" s="42">
        <v>8.19</v>
      </c>
      <c r="P829" s="42">
        <v>8.35</v>
      </c>
      <c r="Q829" s="42">
        <v>8.5</v>
      </c>
      <c r="R829" s="42">
        <v>8.66</v>
      </c>
      <c r="S829" s="42">
        <v>8.82</v>
      </c>
      <c r="T829" s="42">
        <v>8.9700000000000006</v>
      </c>
      <c r="U829" s="42">
        <v>9.1300000000000008</v>
      </c>
      <c r="V829" s="42">
        <v>9.2899999999999991</v>
      </c>
      <c r="W829" s="42">
        <v>9.44</v>
      </c>
      <c r="X829" s="42">
        <v>9.6</v>
      </c>
      <c r="Y829" s="42">
        <v>9.76</v>
      </c>
      <c r="Z829" s="42">
        <v>9.91</v>
      </c>
      <c r="AA829" s="42">
        <v>10.07</v>
      </c>
      <c r="AB829" s="42">
        <v>10.23</v>
      </c>
      <c r="AC829" s="42">
        <v>10.38</v>
      </c>
      <c r="AD829" s="42">
        <v>10.54</v>
      </c>
      <c r="AE829" s="42">
        <v>10.7</v>
      </c>
      <c r="AF829" s="42">
        <v>10.85</v>
      </c>
      <c r="AG829" s="42">
        <v>11.01</v>
      </c>
      <c r="AH829" s="42">
        <v>11.17</v>
      </c>
      <c r="AI829" s="42">
        <v>11.32</v>
      </c>
      <c r="AJ829" s="42">
        <v>11.48</v>
      </c>
      <c r="AK829" s="42">
        <v>11.64</v>
      </c>
      <c r="AL829" s="42">
        <v>11.79</v>
      </c>
      <c r="AM829" s="42">
        <v>11.95</v>
      </c>
      <c r="AN829" s="42">
        <v>12.11</v>
      </c>
      <c r="AO829" s="42">
        <v>12.26</v>
      </c>
      <c r="AP829" s="42">
        <v>12.42</v>
      </c>
    </row>
    <row r="830" spans="1:42" x14ac:dyDescent="0.2">
      <c r="A830" s="41">
        <v>8.18</v>
      </c>
      <c r="B830" s="42">
        <v>6.15</v>
      </c>
      <c r="C830" s="42">
        <v>6.3</v>
      </c>
      <c r="D830" s="42">
        <v>6.46</v>
      </c>
      <c r="E830" s="42">
        <v>6.62</v>
      </c>
      <c r="F830" s="42">
        <v>6.78</v>
      </c>
      <c r="G830" s="42">
        <v>6.93</v>
      </c>
      <c r="H830" s="42">
        <v>7.09</v>
      </c>
      <c r="I830" s="42">
        <v>7.25</v>
      </c>
      <c r="J830" s="42">
        <v>7.4</v>
      </c>
      <c r="K830" s="42">
        <v>7.56</v>
      </c>
      <c r="L830" s="42">
        <v>7.72</v>
      </c>
      <c r="M830" s="42">
        <v>7.87</v>
      </c>
      <c r="N830" s="42">
        <v>8.0299999999999994</v>
      </c>
      <c r="O830" s="42">
        <v>8.19</v>
      </c>
      <c r="P830" s="42">
        <v>8.34</v>
      </c>
      <c r="Q830" s="42">
        <v>8.5</v>
      </c>
      <c r="R830" s="42">
        <v>8.66</v>
      </c>
      <c r="S830" s="42">
        <v>8.81</v>
      </c>
      <c r="T830" s="42">
        <v>8.9700000000000006</v>
      </c>
      <c r="U830" s="42">
        <v>9.1300000000000008</v>
      </c>
      <c r="V830" s="42">
        <v>9.2799999999999994</v>
      </c>
      <c r="W830" s="42">
        <v>9.44</v>
      </c>
      <c r="X830" s="42">
        <v>9.6</v>
      </c>
      <c r="Y830" s="42">
        <v>9.75</v>
      </c>
      <c r="Z830" s="42">
        <v>9.91</v>
      </c>
      <c r="AA830" s="42">
        <v>10.07</v>
      </c>
      <c r="AB830" s="42">
        <v>10.220000000000001</v>
      </c>
      <c r="AC830" s="42">
        <v>10.38</v>
      </c>
      <c r="AD830" s="42">
        <v>10.54</v>
      </c>
      <c r="AE830" s="42">
        <v>10.69</v>
      </c>
      <c r="AF830" s="42">
        <v>10.85</v>
      </c>
      <c r="AG830" s="42">
        <v>11.01</v>
      </c>
      <c r="AH830" s="42">
        <v>11.16</v>
      </c>
      <c r="AI830" s="42">
        <v>11.32</v>
      </c>
      <c r="AJ830" s="42">
        <v>11.48</v>
      </c>
      <c r="AK830" s="42">
        <v>11.63</v>
      </c>
      <c r="AL830" s="42">
        <v>11.79</v>
      </c>
      <c r="AM830" s="42">
        <v>11.95</v>
      </c>
      <c r="AN830" s="42">
        <v>12.1</v>
      </c>
      <c r="AO830" s="42">
        <v>12.26</v>
      </c>
      <c r="AP830" s="42">
        <v>12.42</v>
      </c>
    </row>
    <row r="831" spans="1:42" x14ac:dyDescent="0.2">
      <c r="A831" s="41">
        <v>8.19</v>
      </c>
      <c r="B831" s="42">
        <v>6.15</v>
      </c>
      <c r="C831" s="42">
        <v>6.3</v>
      </c>
      <c r="D831" s="42">
        <v>6.46</v>
      </c>
      <c r="E831" s="42">
        <v>6.62</v>
      </c>
      <c r="F831" s="42">
        <v>6.77</v>
      </c>
      <c r="G831" s="42">
        <v>6.93</v>
      </c>
      <c r="H831" s="42">
        <v>7.09</v>
      </c>
      <c r="I831" s="42">
        <v>7.24</v>
      </c>
      <c r="J831" s="42">
        <v>7.4</v>
      </c>
      <c r="K831" s="42">
        <v>7.56</v>
      </c>
      <c r="L831" s="42">
        <v>7.71</v>
      </c>
      <c r="M831" s="42">
        <v>7.87</v>
      </c>
      <c r="N831" s="42">
        <v>8.0299999999999994</v>
      </c>
      <c r="O831" s="42">
        <v>8.18</v>
      </c>
      <c r="P831" s="42">
        <v>8.34</v>
      </c>
      <c r="Q831" s="42">
        <v>8.5</v>
      </c>
      <c r="R831" s="42">
        <v>8.65</v>
      </c>
      <c r="S831" s="42">
        <v>8.81</v>
      </c>
      <c r="T831" s="42">
        <v>8.9700000000000006</v>
      </c>
      <c r="U831" s="42">
        <v>9.1199999999999992</v>
      </c>
      <c r="V831" s="42">
        <v>9.2799999999999994</v>
      </c>
      <c r="W831" s="42">
        <v>9.44</v>
      </c>
      <c r="X831" s="42">
        <v>9.59</v>
      </c>
      <c r="Y831" s="42">
        <v>9.75</v>
      </c>
      <c r="Z831" s="42">
        <v>9.91</v>
      </c>
      <c r="AA831" s="42">
        <v>10.07</v>
      </c>
      <c r="AB831" s="42">
        <v>10.220000000000001</v>
      </c>
      <c r="AC831" s="42">
        <v>10.38</v>
      </c>
      <c r="AD831" s="42">
        <v>10.54</v>
      </c>
      <c r="AE831" s="42">
        <v>10.69</v>
      </c>
      <c r="AF831" s="42">
        <v>10.85</v>
      </c>
      <c r="AG831" s="42">
        <v>11.01</v>
      </c>
      <c r="AH831" s="42">
        <v>11.16</v>
      </c>
      <c r="AI831" s="42">
        <v>11.32</v>
      </c>
      <c r="AJ831" s="42">
        <v>11.48</v>
      </c>
      <c r="AK831" s="42">
        <v>11.63</v>
      </c>
      <c r="AL831" s="42">
        <v>11.79</v>
      </c>
      <c r="AM831" s="42">
        <v>11.95</v>
      </c>
      <c r="AN831" s="42">
        <v>12.1</v>
      </c>
      <c r="AO831" s="42">
        <v>12.26</v>
      </c>
      <c r="AP831" s="42">
        <v>12.42</v>
      </c>
    </row>
    <row r="832" spans="1:42" x14ac:dyDescent="0.2">
      <c r="A832" s="41">
        <v>8.1999999999999993</v>
      </c>
      <c r="B832" s="42">
        <v>6.14</v>
      </c>
      <c r="C832" s="42">
        <v>6.3</v>
      </c>
      <c r="D832" s="42">
        <v>6.46</v>
      </c>
      <c r="E832" s="42">
        <v>6.62</v>
      </c>
      <c r="F832" s="42">
        <v>6.77</v>
      </c>
      <c r="G832" s="42">
        <v>6.93</v>
      </c>
      <c r="H832" s="42">
        <v>7.09</v>
      </c>
      <c r="I832" s="42">
        <v>7.24</v>
      </c>
      <c r="J832" s="42">
        <v>7.4</v>
      </c>
      <c r="K832" s="42">
        <v>7.56</v>
      </c>
      <c r="L832" s="42">
        <v>7.71</v>
      </c>
      <c r="M832" s="42">
        <v>7.87</v>
      </c>
      <c r="N832" s="42">
        <v>8.0299999999999994</v>
      </c>
      <c r="O832" s="42">
        <v>8.18</v>
      </c>
      <c r="P832" s="42">
        <v>8.34</v>
      </c>
      <c r="Q832" s="42">
        <v>8.5</v>
      </c>
      <c r="R832" s="42">
        <v>8.65</v>
      </c>
      <c r="S832" s="42">
        <v>8.81</v>
      </c>
      <c r="T832" s="42">
        <v>8.9700000000000006</v>
      </c>
      <c r="U832" s="42">
        <v>9.1199999999999992</v>
      </c>
      <c r="V832" s="42">
        <v>9.2799999999999994</v>
      </c>
      <c r="W832" s="42">
        <v>9.44</v>
      </c>
      <c r="X832" s="42">
        <v>9.59</v>
      </c>
      <c r="Y832" s="42">
        <v>9.75</v>
      </c>
      <c r="Z832" s="42">
        <v>9.91</v>
      </c>
      <c r="AA832" s="42">
        <v>10.06</v>
      </c>
      <c r="AB832" s="42">
        <v>10.220000000000001</v>
      </c>
      <c r="AC832" s="42">
        <v>10.38</v>
      </c>
      <c r="AD832" s="42">
        <v>10.53</v>
      </c>
      <c r="AE832" s="42">
        <v>10.69</v>
      </c>
      <c r="AF832" s="42">
        <v>10.85</v>
      </c>
      <c r="AG832" s="42">
        <v>11</v>
      </c>
      <c r="AH832" s="42">
        <v>11.16</v>
      </c>
      <c r="AI832" s="42">
        <v>11.32</v>
      </c>
      <c r="AJ832" s="42">
        <v>11.47</v>
      </c>
      <c r="AK832" s="42">
        <v>11.63</v>
      </c>
      <c r="AL832" s="42">
        <v>11.79</v>
      </c>
      <c r="AM832" s="42">
        <v>11.94</v>
      </c>
      <c r="AN832" s="42">
        <v>12.1</v>
      </c>
      <c r="AO832" s="42">
        <v>12.26</v>
      </c>
      <c r="AP832" s="42">
        <v>12.41</v>
      </c>
    </row>
    <row r="833" spans="1:42" x14ac:dyDescent="0.2">
      <c r="A833" s="41">
        <v>8.2100000000000009</v>
      </c>
      <c r="B833" s="42">
        <v>6.14</v>
      </c>
      <c r="C833" s="42">
        <v>6.3</v>
      </c>
      <c r="D833" s="42">
        <v>6.46</v>
      </c>
      <c r="E833" s="42">
        <v>6.61</v>
      </c>
      <c r="F833" s="42">
        <v>6.77</v>
      </c>
      <c r="G833" s="42">
        <v>6.93</v>
      </c>
      <c r="H833" s="42">
        <v>7.08</v>
      </c>
      <c r="I833" s="42">
        <v>7.24</v>
      </c>
      <c r="J833" s="42">
        <v>7.4</v>
      </c>
      <c r="K833" s="42">
        <v>7.55</v>
      </c>
      <c r="L833" s="42">
        <v>7.71</v>
      </c>
      <c r="M833" s="42">
        <v>7.87</v>
      </c>
      <c r="N833" s="42">
        <v>8.02</v>
      </c>
      <c r="O833" s="42">
        <v>8.18</v>
      </c>
      <c r="P833" s="42">
        <v>8.34</v>
      </c>
      <c r="Q833" s="42">
        <v>8.49</v>
      </c>
      <c r="R833" s="42">
        <v>8.65</v>
      </c>
      <c r="S833" s="42">
        <v>8.81</v>
      </c>
      <c r="T833" s="42">
        <v>8.9600000000000009</v>
      </c>
      <c r="U833" s="42">
        <v>9.1199999999999992</v>
      </c>
      <c r="V833" s="42">
        <v>9.2799999999999994</v>
      </c>
      <c r="W833" s="42">
        <v>9.43</v>
      </c>
      <c r="X833" s="42">
        <v>9.59</v>
      </c>
      <c r="Y833" s="42">
        <v>9.75</v>
      </c>
      <c r="Z833" s="42">
        <v>9.9</v>
      </c>
      <c r="AA833" s="42">
        <v>10.06</v>
      </c>
      <c r="AB833" s="42">
        <v>10.220000000000001</v>
      </c>
      <c r="AC833" s="42">
        <v>10.37</v>
      </c>
      <c r="AD833" s="42">
        <v>10.53</v>
      </c>
      <c r="AE833" s="42">
        <v>10.69</v>
      </c>
      <c r="AF833" s="42">
        <v>10.84</v>
      </c>
      <c r="AG833" s="42">
        <v>11</v>
      </c>
      <c r="AH833" s="42">
        <v>11.16</v>
      </c>
      <c r="AI833" s="42">
        <v>11.31</v>
      </c>
      <c r="AJ833" s="42">
        <v>11.47</v>
      </c>
      <c r="AK833" s="42">
        <v>11.63</v>
      </c>
      <c r="AL833" s="42">
        <v>11.78</v>
      </c>
      <c r="AM833" s="42">
        <v>11.94</v>
      </c>
      <c r="AN833" s="42">
        <v>12.1</v>
      </c>
      <c r="AO833" s="42">
        <v>12.25</v>
      </c>
      <c r="AP833" s="42">
        <v>12.41</v>
      </c>
    </row>
    <row r="834" spans="1:42" x14ac:dyDescent="0.2">
      <c r="A834" s="41">
        <v>8.2200000000000006</v>
      </c>
      <c r="B834" s="42">
        <v>6.14</v>
      </c>
      <c r="C834" s="42">
        <v>6.3</v>
      </c>
      <c r="D834" s="42">
        <v>6.46</v>
      </c>
      <c r="E834" s="42">
        <v>6.61</v>
      </c>
      <c r="F834" s="42">
        <v>6.77</v>
      </c>
      <c r="G834" s="42">
        <v>6.93</v>
      </c>
      <c r="H834" s="42">
        <v>7.08</v>
      </c>
      <c r="I834" s="42">
        <v>7.24</v>
      </c>
      <c r="J834" s="42">
        <v>7.4</v>
      </c>
      <c r="K834" s="42">
        <v>7.55</v>
      </c>
      <c r="L834" s="42">
        <v>7.71</v>
      </c>
      <c r="M834" s="42">
        <v>7.87</v>
      </c>
      <c r="N834" s="42">
        <v>8.02</v>
      </c>
      <c r="O834" s="42">
        <v>8.18</v>
      </c>
      <c r="P834" s="42">
        <v>8.33</v>
      </c>
      <c r="Q834" s="42">
        <v>8.49</v>
      </c>
      <c r="R834" s="42">
        <v>8.65</v>
      </c>
      <c r="S834" s="42">
        <v>8.8000000000000007</v>
      </c>
      <c r="T834" s="42">
        <v>8.9600000000000009</v>
      </c>
      <c r="U834" s="42">
        <v>9.1199999999999992</v>
      </c>
      <c r="V834" s="42">
        <v>9.27</v>
      </c>
      <c r="W834" s="42">
        <v>9.43</v>
      </c>
      <c r="X834" s="42">
        <v>9.59</v>
      </c>
      <c r="Y834" s="42">
        <v>9.74</v>
      </c>
      <c r="Z834" s="42">
        <v>9.9</v>
      </c>
      <c r="AA834" s="42">
        <v>10.06</v>
      </c>
      <c r="AB834" s="42">
        <v>10.210000000000001</v>
      </c>
      <c r="AC834" s="42">
        <v>10.37</v>
      </c>
      <c r="AD834" s="42">
        <v>10.53</v>
      </c>
      <c r="AE834" s="42">
        <v>10.68</v>
      </c>
      <c r="AF834" s="42">
        <v>10.84</v>
      </c>
      <c r="AG834" s="42">
        <v>11</v>
      </c>
      <c r="AH834" s="42">
        <v>11.15</v>
      </c>
      <c r="AI834" s="42">
        <v>11.31</v>
      </c>
      <c r="AJ834" s="42">
        <v>11.47</v>
      </c>
      <c r="AK834" s="42">
        <v>11.62</v>
      </c>
      <c r="AL834" s="42">
        <v>11.78</v>
      </c>
      <c r="AM834" s="42">
        <v>11.94</v>
      </c>
      <c r="AN834" s="42">
        <v>12.09</v>
      </c>
      <c r="AO834" s="42">
        <v>12.25</v>
      </c>
      <c r="AP834" s="42">
        <v>12.41</v>
      </c>
    </row>
    <row r="835" spans="1:42" x14ac:dyDescent="0.2">
      <c r="A835" s="41">
        <v>8.23</v>
      </c>
      <c r="B835" s="42">
        <v>6.14</v>
      </c>
      <c r="C835" s="42">
        <v>6.3</v>
      </c>
      <c r="D835" s="42">
        <v>6.45</v>
      </c>
      <c r="E835" s="42">
        <v>6.61</v>
      </c>
      <c r="F835" s="42">
        <v>6.77</v>
      </c>
      <c r="G835" s="42">
        <v>6.92</v>
      </c>
      <c r="H835" s="42">
        <v>7.08</v>
      </c>
      <c r="I835" s="42">
        <v>7.24</v>
      </c>
      <c r="J835" s="42">
        <v>7.39</v>
      </c>
      <c r="K835" s="42">
        <v>7.55</v>
      </c>
      <c r="L835" s="42">
        <v>7.71</v>
      </c>
      <c r="M835" s="42">
        <v>7.86</v>
      </c>
      <c r="N835" s="42">
        <v>8.02</v>
      </c>
      <c r="O835" s="42">
        <v>8.18</v>
      </c>
      <c r="P835" s="42">
        <v>8.33</v>
      </c>
      <c r="Q835" s="42">
        <v>8.49</v>
      </c>
      <c r="R835" s="42">
        <v>8.65</v>
      </c>
      <c r="S835" s="42">
        <v>8.8000000000000007</v>
      </c>
      <c r="T835" s="42">
        <v>8.9600000000000009</v>
      </c>
      <c r="U835" s="42">
        <v>9.1199999999999992</v>
      </c>
      <c r="V835" s="42">
        <v>9.27</v>
      </c>
      <c r="W835" s="42">
        <v>9.43</v>
      </c>
      <c r="X835" s="42">
        <v>9.59</v>
      </c>
      <c r="Y835" s="42">
        <v>9.74</v>
      </c>
      <c r="Z835" s="42">
        <v>9.9</v>
      </c>
      <c r="AA835" s="42">
        <v>10.06</v>
      </c>
      <c r="AB835" s="42">
        <v>10.210000000000001</v>
      </c>
      <c r="AC835" s="42">
        <v>10.37</v>
      </c>
      <c r="AD835" s="42">
        <v>10.52</v>
      </c>
      <c r="AE835" s="42">
        <v>10.68</v>
      </c>
      <c r="AF835" s="42">
        <v>10.84</v>
      </c>
      <c r="AG835" s="42">
        <v>10.99</v>
      </c>
      <c r="AH835" s="42">
        <v>11.15</v>
      </c>
      <c r="AI835" s="42">
        <v>11.31</v>
      </c>
      <c r="AJ835" s="42">
        <v>11.46</v>
      </c>
      <c r="AK835" s="42">
        <v>11.62</v>
      </c>
      <c r="AL835" s="42">
        <v>11.78</v>
      </c>
      <c r="AM835" s="42">
        <v>11.93</v>
      </c>
      <c r="AN835" s="42">
        <v>12.09</v>
      </c>
      <c r="AO835" s="42">
        <v>12.25</v>
      </c>
      <c r="AP835" s="42">
        <v>12.4</v>
      </c>
    </row>
    <row r="836" spans="1:42" x14ac:dyDescent="0.2">
      <c r="A836" s="41">
        <v>8.24</v>
      </c>
      <c r="B836" s="42">
        <v>6.14</v>
      </c>
      <c r="C836" s="42">
        <v>6.3</v>
      </c>
      <c r="D836" s="42">
        <v>6.45</v>
      </c>
      <c r="E836" s="42">
        <v>6.61</v>
      </c>
      <c r="F836" s="42">
        <v>6.77</v>
      </c>
      <c r="G836" s="42">
        <v>6.92</v>
      </c>
      <c r="H836" s="42">
        <v>7.08</v>
      </c>
      <c r="I836" s="42">
        <v>7.23</v>
      </c>
      <c r="J836" s="42">
        <v>7.39</v>
      </c>
      <c r="K836" s="42">
        <v>7.55</v>
      </c>
      <c r="L836" s="42">
        <v>7.7</v>
      </c>
      <c r="M836" s="42">
        <v>7.86</v>
      </c>
      <c r="N836" s="42">
        <v>8.02</v>
      </c>
      <c r="O836" s="42">
        <v>8.17</v>
      </c>
      <c r="P836" s="42">
        <v>8.33</v>
      </c>
      <c r="Q836" s="42">
        <v>8.49</v>
      </c>
      <c r="R836" s="42">
        <v>8.64</v>
      </c>
      <c r="S836" s="42">
        <v>8.8000000000000007</v>
      </c>
      <c r="T836" s="42">
        <v>8.9600000000000009</v>
      </c>
      <c r="U836" s="42">
        <v>9.11</v>
      </c>
      <c r="V836" s="42">
        <v>9.27</v>
      </c>
      <c r="W836" s="42">
        <v>9.43</v>
      </c>
      <c r="X836" s="42">
        <v>9.58</v>
      </c>
      <c r="Y836" s="42">
        <v>9.74</v>
      </c>
      <c r="Z836" s="42">
        <v>9.9</v>
      </c>
      <c r="AA836" s="42">
        <v>10.050000000000001</v>
      </c>
      <c r="AB836" s="42">
        <v>10.210000000000001</v>
      </c>
      <c r="AC836" s="42">
        <v>10.37</v>
      </c>
      <c r="AD836" s="42">
        <v>10.52</v>
      </c>
      <c r="AE836" s="42">
        <v>10.68</v>
      </c>
      <c r="AF836" s="42">
        <v>10.84</v>
      </c>
      <c r="AG836" s="42">
        <v>10.99</v>
      </c>
      <c r="AH836" s="42">
        <v>11.15</v>
      </c>
      <c r="AI836" s="42">
        <v>11.3</v>
      </c>
      <c r="AJ836" s="42">
        <v>11.46</v>
      </c>
      <c r="AK836" s="42">
        <v>11.62</v>
      </c>
      <c r="AL836" s="42">
        <v>11.77</v>
      </c>
      <c r="AM836" s="42">
        <v>11.93</v>
      </c>
      <c r="AN836" s="42">
        <v>12.09</v>
      </c>
      <c r="AO836" s="42">
        <v>12.24</v>
      </c>
      <c r="AP836" s="42">
        <v>12.4</v>
      </c>
    </row>
    <row r="837" spans="1:42" x14ac:dyDescent="0.2">
      <c r="A837" s="41">
        <v>8.25</v>
      </c>
      <c r="B837" s="42">
        <v>6.14</v>
      </c>
      <c r="C837" s="42">
        <v>6.29</v>
      </c>
      <c r="D837" s="42">
        <v>6.45</v>
      </c>
      <c r="E837" s="42">
        <v>6.61</v>
      </c>
      <c r="F837" s="42">
        <v>6.76</v>
      </c>
      <c r="G837" s="42">
        <v>6.92</v>
      </c>
      <c r="H837" s="42">
        <v>7.08</v>
      </c>
      <c r="I837" s="42">
        <v>7.23</v>
      </c>
      <c r="J837" s="42">
        <v>7.39</v>
      </c>
      <c r="K837" s="42">
        <v>7.55</v>
      </c>
      <c r="L837" s="42">
        <v>7.7</v>
      </c>
      <c r="M837" s="42">
        <v>7.86</v>
      </c>
      <c r="N837" s="42">
        <v>8.02</v>
      </c>
      <c r="O837" s="42">
        <v>8.17</v>
      </c>
      <c r="P837" s="42">
        <v>8.33</v>
      </c>
      <c r="Q837" s="42">
        <v>8.49</v>
      </c>
      <c r="R837" s="42">
        <v>8.64</v>
      </c>
      <c r="S837" s="42">
        <v>8.8000000000000007</v>
      </c>
      <c r="T837" s="42">
        <v>8.9499999999999993</v>
      </c>
      <c r="U837" s="42">
        <v>9.11</v>
      </c>
      <c r="V837" s="42">
        <v>9.27</v>
      </c>
      <c r="W837" s="42">
        <v>9.42</v>
      </c>
      <c r="X837" s="42">
        <v>9.58</v>
      </c>
      <c r="Y837" s="42">
        <v>9.74</v>
      </c>
      <c r="Z837" s="42">
        <v>9.89</v>
      </c>
      <c r="AA837" s="42">
        <v>10.050000000000001</v>
      </c>
      <c r="AB837" s="42">
        <v>10.210000000000001</v>
      </c>
      <c r="AC837" s="42">
        <v>10.36</v>
      </c>
      <c r="AD837" s="42">
        <v>10.52</v>
      </c>
      <c r="AE837" s="42">
        <v>10.68</v>
      </c>
      <c r="AF837" s="42">
        <v>10.83</v>
      </c>
      <c r="AG837" s="42">
        <v>10.99</v>
      </c>
      <c r="AH837" s="42">
        <v>11.15</v>
      </c>
      <c r="AI837" s="42">
        <v>11.3</v>
      </c>
      <c r="AJ837" s="42">
        <v>11.46</v>
      </c>
      <c r="AK837" s="42">
        <v>11.61</v>
      </c>
      <c r="AL837" s="42">
        <v>11.77</v>
      </c>
      <c r="AM837" s="42">
        <v>11.93</v>
      </c>
      <c r="AN837" s="42">
        <v>12.08</v>
      </c>
      <c r="AO837" s="42">
        <v>12.24</v>
      </c>
      <c r="AP837" s="42">
        <v>12.4</v>
      </c>
    </row>
    <row r="838" spans="1:42" x14ac:dyDescent="0.2">
      <c r="A838" s="41">
        <v>8.26</v>
      </c>
      <c r="B838" s="42">
        <v>6.14</v>
      </c>
      <c r="C838" s="42">
        <v>6.29</v>
      </c>
      <c r="D838" s="42">
        <v>6.45</v>
      </c>
      <c r="E838" s="42">
        <v>6.61</v>
      </c>
      <c r="F838" s="42">
        <v>6.76</v>
      </c>
      <c r="G838" s="42">
        <v>6.92</v>
      </c>
      <c r="H838" s="42">
        <v>7.07</v>
      </c>
      <c r="I838" s="42">
        <v>7.23</v>
      </c>
      <c r="J838" s="42">
        <v>7.39</v>
      </c>
      <c r="K838" s="42">
        <v>7.54</v>
      </c>
      <c r="L838" s="42">
        <v>7.7</v>
      </c>
      <c r="M838" s="42">
        <v>7.86</v>
      </c>
      <c r="N838" s="42">
        <v>8.01</v>
      </c>
      <c r="O838" s="42">
        <v>8.17</v>
      </c>
      <c r="P838" s="42">
        <v>8.33</v>
      </c>
      <c r="Q838" s="42">
        <v>8.48</v>
      </c>
      <c r="R838" s="42">
        <v>8.64</v>
      </c>
      <c r="S838" s="42">
        <v>8.8000000000000007</v>
      </c>
      <c r="T838" s="42">
        <v>8.9499999999999993</v>
      </c>
      <c r="U838" s="42">
        <v>9.11</v>
      </c>
      <c r="V838" s="42">
        <v>9.27</v>
      </c>
      <c r="W838" s="42">
        <v>9.42</v>
      </c>
      <c r="X838" s="42">
        <v>9.58</v>
      </c>
      <c r="Y838" s="42">
        <v>9.73</v>
      </c>
      <c r="Z838" s="42">
        <v>9.89</v>
      </c>
      <c r="AA838" s="42">
        <v>10.050000000000001</v>
      </c>
      <c r="AB838" s="42">
        <v>10.199999999999999</v>
      </c>
      <c r="AC838" s="42">
        <v>10.36</v>
      </c>
      <c r="AD838" s="42">
        <v>10.52</v>
      </c>
      <c r="AE838" s="42">
        <v>10.67</v>
      </c>
      <c r="AF838" s="42">
        <v>10.83</v>
      </c>
      <c r="AG838" s="42">
        <v>10.99</v>
      </c>
      <c r="AH838" s="42">
        <v>11.14</v>
      </c>
      <c r="AI838" s="42">
        <v>11.3</v>
      </c>
      <c r="AJ838" s="42">
        <v>11.46</v>
      </c>
      <c r="AK838" s="42">
        <v>11.61</v>
      </c>
      <c r="AL838" s="42">
        <v>11.77</v>
      </c>
      <c r="AM838" s="42">
        <v>11.92</v>
      </c>
      <c r="AN838" s="42">
        <v>12.08</v>
      </c>
      <c r="AO838" s="42">
        <v>12.24</v>
      </c>
      <c r="AP838" s="42">
        <v>12.39</v>
      </c>
    </row>
    <row r="839" spans="1:42" x14ac:dyDescent="0.2">
      <c r="A839" s="41">
        <v>8.27</v>
      </c>
      <c r="B839" s="42">
        <v>6.13</v>
      </c>
      <c r="C839" s="42">
        <v>6.29</v>
      </c>
      <c r="D839" s="42">
        <v>6.45</v>
      </c>
      <c r="E839" s="42">
        <v>6.6</v>
      </c>
      <c r="F839" s="42">
        <v>6.76</v>
      </c>
      <c r="G839" s="42">
        <v>6.92</v>
      </c>
      <c r="H839" s="42">
        <v>7.07</v>
      </c>
      <c r="I839" s="42">
        <v>7.23</v>
      </c>
      <c r="J839" s="42">
        <v>7.39</v>
      </c>
      <c r="K839" s="42">
        <v>7.54</v>
      </c>
      <c r="L839" s="42">
        <v>7.7</v>
      </c>
      <c r="M839" s="42">
        <v>7.86</v>
      </c>
      <c r="N839" s="42">
        <v>8.01</v>
      </c>
      <c r="O839" s="42">
        <v>8.17</v>
      </c>
      <c r="P839" s="42">
        <v>8.32</v>
      </c>
      <c r="Q839" s="42">
        <v>8.48</v>
      </c>
      <c r="R839" s="42">
        <v>8.64</v>
      </c>
      <c r="S839" s="42">
        <v>8.7899999999999991</v>
      </c>
      <c r="T839" s="42">
        <v>8.9499999999999993</v>
      </c>
      <c r="U839" s="42">
        <v>9.11</v>
      </c>
      <c r="V839" s="42">
        <v>9.26</v>
      </c>
      <c r="W839" s="42">
        <v>9.42</v>
      </c>
      <c r="X839" s="42">
        <v>9.58</v>
      </c>
      <c r="Y839" s="42">
        <v>9.73</v>
      </c>
      <c r="Z839" s="42">
        <v>9.89</v>
      </c>
      <c r="AA839" s="42">
        <v>10.050000000000001</v>
      </c>
      <c r="AB839" s="42">
        <v>10.199999999999999</v>
      </c>
      <c r="AC839" s="42">
        <v>10.36</v>
      </c>
      <c r="AD839" s="42">
        <v>10.51</v>
      </c>
      <c r="AE839" s="42">
        <v>10.67</v>
      </c>
      <c r="AF839" s="42">
        <v>10.83</v>
      </c>
      <c r="AG839" s="42">
        <v>10.98</v>
      </c>
      <c r="AH839" s="42">
        <v>11.14</v>
      </c>
      <c r="AI839" s="42">
        <v>11.3</v>
      </c>
      <c r="AJ839" s="42">
        <v>11.45</v>
      </c>
      <c r="AK839" s="42">
        <v>11.61</v>
      </c>
      <c r="AL839" s="42">
        <v>11.77</v>
      </c>
      <c r="AM839" s="42">
        <v>11.92</v>
      </c>
      <c r="AN839" s="42">
        <v>12.08</v>
      </c>
      <c r="AO839" s="42">
        <v>12.23</v>
      </c>
      <c r="AP839" s="42">
        <v>12.39</v>
      </c>
    </row>
    <row r="840" spans="1:42" x14ac:dyDescent="0.2">
      <c r="A840" s="41">
        <v>8.2799999999999994</v>
      </c>
      <c r="B840" s="42">
        <v>6.13</v>
      </c>
      <c r="C840" s="42">
        <v>6.29</v>
      </c>
      <c r="D840" s="42">
        <v>6.45</v>
      </c>
      <c r="E840" s="42">
        <v>6.6</v>
      </c>
      <c r="F840" s="42">
        <v>6.76</v>
      </c>
      <c r="G840" s="42">
        <v>6.91</v>
      </c>
      <c r="H840" s="42">
        <v>7.07</v>
      </c>
      <c r="I840" s="42">
        <v>7.23</v>
      </c>
      <c r="J840" s="42">
        <v>7.38</v>
      </c>
      <c r="K840" s="42">
        <v>7.54</v>
      </c>
      <c r="L840" s="42">
        <v>7.7</v>
      </c>
      <c r="M840" s="42">
        <v>7.85</v>
      </c>
      <c r="N840" s="42">
        <v>8.01</v>
      </c>
      <c r="O840" s="42">
        <v>8.17</v>
      </c>
      <c r="P840" s="42">
        <v>8.32</v>
      </c>
      <c r="Q840" s="42">
        <v>8.48</v>
      </c>
      <c r="R840" s="42">
        <v>8.64</v>
      </c>
      <c r="S840" s="42">
        <v>8.7899999999999991</v>
      </c>
      <c r="T840" s="42">
        <v>8.9499999999999993</v>
      </c>
      <c r="U840" s="42">
        <v>9.1</v>
      </c>
      <c r="V840" s="42">
        <v>9.26</v>
      </c>
      <c r="W840" s="42">
        <v>9.42</v>
      </c>
      <c r="X840" s="42">
        <v>9.57</v>
      </c>
      <c r="Y840" s="42">
        <v>9.73</v>
      </c>
      <c r="Z840" s="42">
        <v>9.89</v>
      </c>
      <c r="AA840" s="42">
        <v>10.039999999999999</v>
      </c>
      <c r="AB840" s="42">
        <v>10.199999999999999</v>
      </c>
      <c r="AC840" s="42">
        <v>10.36</v>
      </c>
      <c r="AD840" s="42">
        <v>10.51</v>
      </c>
      <c r="AE840" s="42">
        <v>10.67</v>
      </c>
      <c r="AF840" s="42">
        <v>10.82</v>
      </c>
      <c r="AG840" s="42">
        <v>10.98</v>
      </c>
      <c r="AH840" s="42">
        <v>11.14</v>
      </c>
      <c r="AI840" s="42">
        <v>11.29</v>
      </c>
      <c r="AJ840" s="42">
        <v>11.45</v>
      </c>
      <c r="AK840" s="42">
        <v>11.61</v>
      </c>
      <c r="AL840" s="42">
        <v>11.76</v>
      </c>
      <c r="AM840" s="42">
        <v>11.92</v>
      </c>
      <c r="AN840" s="42">
        <v>12.08</v>
      </c>
      <c r="AO840" s="42">
        <v>12.23</v>
      </c>
      <c r="AP840" s="42">
        <v>12.39</v>
      </c>
    </row>
    <row r="841" spans="1:42" x14ac:dyDescent="0.2">
      <c r="A841" s="41">
        <v>8.2899999999999991</v>
      </c>
      <c r="B841" s="42">
        <v>6.13</v>
      </c>
      <c r="C841" s="42">
        <v>6.29</v>
      </c>
      <c r="D841" s="42">
        <v>6.44</v>
      </c>
      <c r="E841" s="42">
        <v>6.6</v>
      </c>
      <c r="F841" s="42">
        <v>6.76</v>
      </c>
      <c r="G841" s="42">
        <v>6.91</v>
      </c>
      <c r="H841" s="42">
        <v>7.07</v>
      </c>
      <c r="I841" s="42">
        <v>7.23</v>
      </c>
      <c r="J841" s="42">
        <v>7.38</v>
      </c>
      <c r="K841" s="42">
        <v>7.54</v>
      </c>
      <c r="L841" s="42">
        <v>7.7</v>
      </c>
      <c r="M841" s="42">
        <v>7.85</v>
      </c>
      <c r="N841" s="42">
        <v>8.01</v>
      </c>
      <c r="O841" s="42">
        <v>8.16</v>
      </c>
      <c r="P841" s="42">
        <v>8.32</v>
      </c>
      <c r="Q841" s="42">
        <v>8.48</v>
      </c>
      <c r="R841" s="42">
        <v>8.6300000000000008</v>
      </c>
      <c r="S841" s="42">
        <v>8.7899999999999991</v>
      </c>
      <c r="T841" s="42">
        <v>8.9499999999999993</v>
      </c>
      <c r="U841" s="42">
        <v>9.1</v>
      </c>
      <c r="V841" s="42">
        <v>9.26</v>
      </c>
      <c r="W841" s="42">
        <v>9.42</v>
      </c>
      <c r="X841" s="42">
        <v>9.57</v>
      </c>
      <c r="Y841" s="42">
        <v>9.73</v>
      </c>
      <c r="Z841" s="42">
        <v>9.8800000000000008</v>
      </c>
      <c r="AA841" s="42">
        <v>10.039999999999999</v>
      </c>
      <c r="AB841" s="42">
        <v>10.199999999999999</v>
      </c>
      <c r="AC841" s="42">
        <v>10.35</v>
      </c>
      <c r="AD841" s="42">
        <v>10.51</v>
      </c>
      <c r="AE841" s="42">
        <v>10.67</v>
      </c>
      <c r="AF841" s="42">
        <v>10.82</v>
      </c>
      <c r="AG841" s="42">
        <v>10.98</v>
      </c>
      <c r="AH841" s="42">
        <v>11.13</v>
      </c>
      <c r="AI841" s="42">
        <v>11.29</v>
      </c>
      <c r="AJ841" s="42">
        <v>11.45</v>
      </c>
      <c r="AK841" s="42">
        <v>11.6</v>
      </c>
      <c r="AL841" s="42">
        <v>11.76</v>
      </c>
      <c r="AM841" s="42">
        <v>11.92</v>
      </c>
      <c r="AN841" s="42">
        <v>12.07</v>
      </c>
      <c r="AO841" s="42">
        <v>12.23</v>
      </c>
      <c r="AP841" s="42">
        <v>12.38</v>
      </c>
    </row>
    <row r="842" spans="1:42" x14ac:dyDescent="0.2">
      <c r="A842" s="41">
        <v>8.3000000000000007</v>
      </c>
      <c r="B842" s="42">
        <v>6.13</v>
      </c>
      <c r="C842" s="42">
        <v>6.29</v>
      </c>
      <c r="D842" s="42">
        <v>6.44</v>
      </c>
      <c r="E842" s="42">
        <v>6.6</v>
      </c>
      <c r="F842" s="42">
        <v>6.76</v>
      </c>
      <c r="G842" s="42">
        <v>6.91</v>
      </c>
      <c r="H842" s="42">
        <v>7.07</v>
      </c>
      <c r="I842" s="42">
        <v>7.22</v>
      </c>
      <c r="J842" s="42">
        <v>7.38</v>
      </c>
      <c r="K842" s="42">
        <v>7.54</v>
      </c>
      <c r="L842" s="42">
        <v>7.69</v>
      </c>
      <c r="M842" s="42">
        <v>7.85</v>
      </c>
      <c r="N842" s="42">
        <v>8.01</v>
      </c>
      <c r="O842" s="42">
        <v>8.16</v>
      </c>
      <c r="P842" s="42">
        <v>8.32</v>
      </c>
      <c r="Q842" s="42">
        <v>8.4700000000000006</v>
      </c>
      <c r="R842" s="42">
        <v>8.6300000000000008</v>
      </c>
      <c r="S842" s="42">
        <v>8.7899999999999991</v>
      </c>
      <c r="T842" s="42">
        <v>8.94</v>
      </c>
      <c r="U842" s="42">
        <v>9.1</v>
      </c>
      <c r="V842" s="42">
        <v>9.26</v>
      </c>
      <c r="W842" s="42">
        <v>9.41</v>
      </c>
      <c r="X842" s="42">
        <v>9.57</v>
      </c>
      <c r="Y842" s="42">
        <v>9.73</v>
      </c>
      <c r="Z842" s="42">
        <v>9.8800000000000008</v>
      </c>
      <c r="AA842" s="42">
        <v>10.039999999999999</v>
      </c>
      <c r="AB842" s="42">
        <v>10.19</v>
      </c>
      <c r="AC842" s="42">
        <v>10.35</v>
      </c>
      <c r="AD842" s="42">
        <v>10.51</v>
      </c>
      <c r="AE842" s="42">
        <v>10.66</v>
      </c>
      <c r="AF842" s="42">
        <v>10.82</v>
      </c>
      <c r="AG842" s="42">
        <v>10.98</v>
      </c>
      <c r="AH842" s="42">
        <v>11.13</v>
      </c>
      <c r="AI842" s="42">
        <v>11.29</v>
      </c>
      <c r="AJ842" s="42">
        <v>11.44</v>
      </c>
      <c r="AK842" s="42">
        <v>11.6</v>
      </c>
      <c r="AL842" s="42">
        <v>11.76</v>
      </c>
      <c r="AM842" s="42">
        <v>11.91</v>
      </c>
      <c r="AN842" s="42">
        <v>12.07</v>
      </c>
      <c r="AO842" s="42">
        <v>12.23</v>
      </c>
      <c r="AP842" s="42">
        <v>12.38</v>
      </c>
    </row>
    <row r="843" spans="1:42" x14ac:dyDescent="0.2">
      <c r="A843" s="41">
        <v>8.31</v>
      </c>
      <c r="B843" s="42">
        <v>6.13</v>
      </c>
      <c r="C843" s="42">
        <v>6.28</v>
      </c>
      <c r="D843" s="42">
        <v>6.44</v>
      </c>
      <c r="E843" s="42">
        <v>6.6</v>
      </c>
      <c r="F843" s="42">
        <v>6.75</v>
      </c>
      <c r="G843" s="42">
        <v>6.91</v>
      </c>
      <c r="H843" s="42">
        <v>7.07</v>
      </c>
      <c r="I843" s="42">
        <v>7.22</v>
      </c>
      <c r="J843" s="42">
        <v>7.38</v>
      </c>
      <c r="K843" s="42">
        <v>7.53</v>
      </c>
      <c r="L843" s="42">
        <v>7.69</v>
      </c>
      <c r="M843" s="42">
        <v>7.85</v>
      </c>
      <c r="N843" s="42">
        <v>8</v>
      </c>
      <c r="O843" s="42">
        <v>8.16</v>
      </c>
      <c r="P843" s="42">
        <v>8.32</v>
      </c>
      <c r="Q843" s="42">
        <v>8.4700000000000006</v>
      </c>
      <c r="R843" s="42">
        <v>8.6300000000000008</v>
      </c>
      <c r="S843" s="42">
        <v>8.7899999999999991</v>
      </c>
      <c r="T843" s="42">
        <v>8.94</v>
      </c>
      <c r="U843" s="42">
        <v>9.1</v>
      </c>
      <c r="V843" s="42">
        <v>9.25</v>
      </c>
      <c r="W843" s="42">
        <v>9.41</v>
      </c>
      <c r="X843" s="42">
        <v>9.57</v>
      </c>
      <c r="Y843" s="42">
        <v>9.7200000000000006</v>
      </c>
      <c r="Z843" s="42">
        <v>9.8800000000000008</v>
      </c>
      <c r="AA843" s="42">
        <v>10.039999999999999</v>
      </c>
      <c r="AB843" s="42">
        <v>10.19</v>
      </c>
      <c r="AC843" s="42">
        <v>10.35</v>
      </c>
      <c r="AD843" s="42">
        <v>10.5</v>
      </c>
      <c r="AE843" s="42">
        <v>10.66</v>
      </c>
      <c r="AF843" s="42">
        <v>10.82</v>
      </c>
      <c r="AG843" s="42">
        <v>10.97</v>
      </c>
      <c r="AH843" s="42">
        <v>11.13</v>
      </c>
      <c r="AI843" s="42">
        <v>11.29</v>
      </c>
      <c r="AJ843" s="42">
        <v>11.44</v>
      </c>
      <c r="AK843" s="42">
        <v>11.6</v>
      </c>
      <c r="AL843" s="42">
        <v>11.75</v>
      </c>
      <c r="AM843" s="42">
        <v>11.91</v>
      </c>
      <c r="AN843" s="42">
        <v>12.07</v>
      </c>
      <c r="AO843" s="42">
        <v>12.22</v>
      </c>
      <c r="AP843" s="42">
        <v>12.38</v>
      </c>
    </row>
    <row r="844" spans="1:42" x14ac:dyDescent="0.2">
      <c r="A844" s="41">
        <v>8.32</v>
      </c>
      <c r="B844" s="42">
        <v>6.13</v>
      </c>
      <c r="C844" s="42">
        <v>6.28</v>
      </c>
      <c r="D844" s="42">
        <v>6.44</v>
      </c>
      <c r="E844" s="42">
        <v>6.6</v>
      </c>
      <c r="F844" s="42">
        <v>6.75</v>
      </c>
      <c r="G844" s="42">
        <v>6.91</v>
      </c>
      <c r="H844" s="42">
        <v>7.06</v>
      </c>
      <c r="I844" s="42">
        <v>7.22</v>
      </c>
      <c r="J844" s="42">
        <v>7.38</v>
      </c>
      <c r="K844" s="42">
        <v>7.53</v>
      </c>
      <c r="L844" s="42">
        <v>7.69</v>
      </c>
      <c r="M844" s="42">
        <v>7.85</v>
      </c>
      <c r="N844" s="42">
        <v>8</v>
      </c>
      <c r="O844" s="42">
        <v>8.16</v>
      </c>
      <c r="P844" s="42">
        <v>8.31</v>
      </c>
      <c r="Q844" s="42">
        <v>8.4700000000000006</v>
      </c>
      <c r="R844" s="42">
        <v>8.6300000000000008</v>
      </c>
      <c r="S844" s="42">
        <v>8.7799999999999994</v>
      </c>
      <c r="T844" s="42">
        <v>8.94</v>
      </c>
      <c r="U844" s="42">
        <v>9.1</v>
      </c>
      <c r="V844" s="42">
        <v>9.25</v>
      </c>
      <c r="W844" s="42">
        <v>9.41</v>
      </c>
      <c r="X844" s="42">
        <v>9.56</v>
      </c>
      <c r="Y844" s="42">
        <v>9.7200000000000006</v>
      </c>
      <c r="Z844" s="42">
        <v>9.8800000000000008</v>
      </c>
      <c r="AA844" s="42">
        <v>10.029999999999999</v>
      </c>
      <c r="AB844" s="42">
        <v>10.19</v>
      </c>
      <c r="AC844" s="42">
        <v>10.35</v>
      </c>
      <c r="AD844" s="42">
        <v>10.5</v>
      </c>
      <c r="AE844" s="42">
        <v>10.66</v>
      </c>
      <c r="AF844" s="42">
        <v>10.81</v>
      </c>
      <c r="AG844" s="42">
        <v>10.97</v>
      </c>
      <c r="AH844" s="42">
        <v>11.13</v>
      </c>
      <c r="AI844" s="42">
        <v>11.28</v>
      </c>
      <c r="AJ844" s="42">
        <v>11.44</v>
      </c>
      <c r="AK844" s="42">
        <v>11.6</v>
      </c>
      <c r="AL844" s="42">
        <v>11.75</v>
      </c>
      <c r="AM844" s="42">
        <v>11.91</v>
      </c>
      <c r="AN844" s="42">
        <v>12.06</v>
      </c>
      <c r="AO844" s="42">
        <v>12.22</v>
      </c>
      <c r="AP844" s="42">
        <v>12.38</v>
      </c>
    </row>
    <row r="845" spans="1:42" x14ac:dyDescent="0.2">
      <c r="A845" s="41">
        <v>8.33</v>
      </c>
      <c r="B845" s="42">
        <v>6.12</v>
      </c>
      <c r="C845" s="42">
        <v>6.28</v>
      </c>
      <c r="D845" s="42">
        <v>6.44</v>
      </c>
      <c r="E845" s="42">
        <v>6.59</v>
      </c>
      <c r="F845" s="42">
        <v>6.75</v>
      </c>
      <c r="G845" s="42">
        <v>6.91</v>
      </c>
      <c r="H845" s="42">
        <v>7.06</v>
      </c>
      <c r="I845" s="42">
        <v>7.22</v>
      </c>
      <c r="J845" s="42">
        <v>7.38</v>
      </c>
      <c r="K845" s="42">
        <v>7.53</v>
      </c>
      <c r="L845" s="42">
        <v>7.69</v>
      </c>
      <c r="M845" s="42">
        <v>7.84</v>
      </c>
      <c r="N845" s="42">
        <v>8</v>
      </c>
      <c r="O845" s="42">
        <v>8.16</v>
      </c>
      <c r="P845" s="42">
        <v>8.31</v>
      </c>
      <c r="Q845" s="42">
        <v>8.4700000000000006</v>
      </c>
      <c r="R845" s="42">
        <v>8.6199999999999992</v>
      </c>
      <c r="S845" s="42">
        <v>8.7799999999999994</v>
      </c>
      <c r="T845" s="42">
        <v>8.94</v>
      </c>
      <c r="U845" s="42">
        <v>9.09</v>
      </c>
      <c r="V845" s="42">
        <v>9.25</v>
      </c>
      <c r="W845" s="42">
        <v>9.41</v>
      </c>
      <c r="X845" s="42">
        <v>9.56</v>
      </c>
      <c r="Y845" s="42">
        <v>9.7200000000000006</v>
      </c>
      <c r="Z845" s="42">
        <v>9.8699999999999992</v>
      </c>
      <c r="AA845" s="42">
        <v>10.029999999999999</v>
      </c>
      <c r="AB845" s="42">
        <v>10.19</v>
      </c>
      <c r="AC845" s="42">
        <v>10.34</v>
      </c>
      <c r="AD845" s="42">
        <v>10.5</v>
      </c>
      <c r="AE845" s="42">
        <v>10.66</v>
      </c>
      <c r="AF845" s="42">
        <v>10.81</v>
      </c>
      <c r="AG845" s="42">
        <v>10.97</v>
      </c>
      <c r="AH845" s="42">
        <v>11.12</v>
      </c>
      <c r="AI845" s="42">
        <v>11.28</v>
      </c>
      <c r="AJ845" s="42">
        <v>11.44</v>
      </c>
      <c r="AK845" s="42">
        <v>11.59</v>
      </c>
      <c r="AL845" s="42">
        <v>11.75</v>
      </c>
      <c r="AM845" s="42">
        <v>11.9</v>
      </c>
      <c r="AN845" s="42">
        <v>12.06</v>
      </c>
      <c r="AO845" s="42">
        <v>12.22</v>
      </c>
      <c r="AP845" s="42">
        <v>12.37</v>
      </c>
    </row>
    <row r="846" spans="1:42" x14ac:dyDescent="0.2">
      <c r="A846" s="41">
        <v>8.34</v>
      </c>
      <c r="B846" s="42">
        <v>6.12</v>
      </c>
      <c r="C846" s="42">
        <v>6.28</v>
      </c>
      <c r="D846" s="42">
        <v>6.44</v>
      </c>
      <c r="E846" s="42">
        <v>6.59</v>
      </c>
      <c r="F846" s="42">
        <v>6.75</v>
      </c>
      <c r="G846" s="42">
        <v>6.9</v>
      </c>
      <c r="H846" s="42">
        <v>7.06</v>
      </c>
      <c r="I846" s="42">
        <v>7.22</v>
      </c>
      <c r="J846" s="42">
        <v>7.37</v>
      </c>
      <c r="K846" s="42">
        <v>7.53</v>
      </c>
      <c r="L846" s="42">
        <v>7.69</v>
      </c>
      <c r="M846" s="42">
        <v>7.84</v>
      </c>
      <c r="N846" s="42">
        <v>8</v>
      </c>
      <c r="O846" s="42">
        <v>8.15</v>
      </c>
      <c r="P846" s="42">
        <v>8.31</v>
      </c>
      <c r="Q846" s="42">
        <v>8.4700000000000006</v>
      </c>
      <c r="R846" s="42">
        <v>8.6199999999999992</v>
      </c>
      <c r="S846" s="42">
        <v>8.7799999999999994</v>
      </c>
      <c r="T846" s="42">
        <v>8.94</v>
      </c>
      <c r="U846" s="42">
        <v>9.09</v>
      </c>
      <c r="V846" s="42">
        <v>9.25</v>
      </c>
      <c r="W846" s="42">
        <v>9.4</v>
      </c>
      <c r="X846" s="42">
        <v>9.56</v>
      </c>
      <c r="Y846" s="42">
        <v>9.7200000000000006</v>
      </c>
      <c r="Z846" s="42">
        <v>9.8699999999999992</v>
      </c>
      <c r="AA846" s="42">
        <v>10.029999999999999</v>
      </c>
      <c r="AB846" s="42">
        <v>10.18</v>
      </c>
      <c r="AC846" s="42">
        <v>10.34</v>
      </c>
      <c r="AD846" s="42">
        <v>10.5</v>
      </c>
      <c r="AE846" s="42">
        <v>10.65</v>
      </c>
      <c r="AF846" s="42">
        <v>10.81</v>
      </c>
      <c r="AG846" s="42">
        <v>10.96</v>
      </c>
      <c r="AH846" s="42">
        <v>11.12</v>
      </c>
      <c r="AI846" s="42">
        <v>11.28</v>
      </c>
      <c r="AJ846" s="42">
        <v>11.43</v>
      </c>
      <c r="AK846" s="42">
        <v>11.59</v>
      </c>
      <c r="AL846" s="42">
        <v>11.75</v>
      </c>
      <c r="AM846" s="42">
        <v>11.9</v>
      </c>
      <c r="AN846" s="42">
        <v>12.06</v>
      </c>
      <c r="AO846" s="42">
        <v>12.21</v>
      </c>
      <c r="AP846" s="42">
        <v>12.37</v>
      </c>
    </row>
    <row r="847" spans="1:42" x14ac:dyDescent="0.2">
      <c r="A847" s="41">
        <v>8.35</v>
      </c>
      <c r="B847" s="42">
        <v>6.12</v>
      </c>
      <c r="C847" s="42">
        <v>6.28</v>
      </c>
      <c r="D847" s="42">
        <v>6.43</v>
      </c>
      <c r="E847" s="42">
        <v>6.59</v>
      </c>
      <c r="F847" s="42">
        <v>6.75</v>
      </c>
      <c r="G847" s="42">
        <v>6.9</v>
      </c>
      <c r="H847" s="42">
        <v>7.06</v>
      </c>
      <c r="I847" s="42">
        <v>7.22</v>
      </c>
      <c r="J847" s="42">
        <v>7.37</v>
      </c>
      <c r="K847" s="42">
        <v>7.53</v>
      </c>
      <c r="L847" s="42">
        <v>7.68</v>
      </c>
      <c r="M847" s="42">
        <v>7.84</v>
      </c>
      <c r="N847" s="42">
        <v>8</v>
      </c>
      <c r="O847" s="42">
        <v>8.15</v>
      </c>
      <c r="P847" s="42">
        <v>8.31</v>
      </c>
      <c r="Q847" s="42">
        <v>8.4600000000000009</v>
      </c>
      <c r="R847" s="42">
        <v>8.6199999999999992</v>
      </c>
      <c r="S847" s="42">
        <v>8.7799999999999994</v>
      </c>
      <c r="T847" s="42">
        <v>8.93</v>
      </c>
      <c r="U847" s="42">
        <v>9.09</v>
      </c>
      <c r="V847" s="42">
        <v>9.25</v>
      </c>
      <c r="W847" s="42">
        <v>9.4</v>
      </c>
      <c r="X847" s="42">
        <v>9.56</v>
      </c>
      <c r="Y847" s="42">
        <v>9.7100000000000009</v>
      </c>
      <c r="Z847" s="42">
        <v>9.8699999999999992</v>
      </c>
      <c r="AA847" s="42">
        <v>10.029999999999999</v>
      </c>
      <c r="AB847" s="42">
        <v>10.18</v>
      </c>
      <c r="AC847" s="42">
        <v>10.34</v>
      </c>
      <c r="AD847" s="42">
        <v>10.49</v>
      </c>
      <c r="AE847" s="42">
        <v>10.65</v>
      </c>
      <c r="AF847" s="42">
        <v>10.81</v>
      </c>
      <c r="AG847" s="42">
        <v>10.96</v>
      </c>
      <c r="AH847" s="42">
        <v>11.12</v>
      </c>
      <c r="AI847" s="42">
        <v>11.27</v>
      </c>
      <c r="AJ847" s="42">
        <v>11.43</v>
      </c>
      <c r="AK847" s="42">
        <v>11.59</v>
      </c>
      <c r="AL847" s="42">
        <v>11.74</v>
      </c>
      <c r="AM847" s="42">
        <v>11.9</v>
      </c>
      <c r="AN847" s="42">
        <v>12.05</v>
      </c>
      <c r="AO847" s="42">
        <v>12.21</v>
      </c>
      <c r="AP847" s="42">
        <v>12.37</v>
      </c>
    </row>
    <row r="848" spans="1:42" x14ac:dyDescent="0.2">
      <c r="A848" s="41">
        <v>8.36</v>
      </c>
      <c r="B848" s="42">
        <v>6.12</v>
      </c>
      <c r="C848" s="42">
        <v>6.28</v>
      </c>
      <c r="D848" s="42">
        <v>6.43</v>
      </c>
      <c r="E848" s="42">
        <v>6.59</v>
      </c>
      <c r="F848" s="42">
        <v>6.74</v>
      </c>
      <c r="G848" s="42">
        <v>6.9</v>
      </c>
      <c r="H848" s="42">
        <v>7.06</v>
      </c>
      <c r="I848" s="42">
        <v>7.21</v>
      </c>
      <c r="J848" s="42">
        <v>7.37</v>
      </c>
      <c r="K848" s="42">
        <v>7.53</v>
      </c>
      <c r="L848" s="42">
        <v>7.68</v>
      </c>
      <c r="M848" s="42">
        <v>7.84</v>
      </c>
      <c r="N848" s="42">
        <v>7.99</v>
      </c>
      <c r="O848" s="42">
        <v>8.15</v>
      </c>
      <c r="P848" s="42">
        <v>8.31</v>
      </c>
      <c r="Q848" s="42">
        <v>8.4600000000000009</v>
      </c>
      <c r="R848" s="42">
        <v>8.6199999999999992</v>
      </c>
      <c r="S848" s="42">
        <v>8.77</v>
      </c>
      <c r="T848" s="42">
        <v>8.93</v>
      </c>
      <c r="U848" s="42">
        <v>9.09</v>
      </c>
      <c r="V848" s="42">
        <v>9.24</v>
      </c>
      <c r="W848" s="42">
        <v>9.4</v>
      </c>
      <c r="X848" s="42">
        <v>9.56</v>
      </c>
      <c r="Y848" s="42">
        <v>9.7100000000000009</v>
      </c>
      <c r="Z848" s="42">
        <v>9.8699999999999992</v>
      </c>
      <c r="AA848" s="42">
        <v>10.02</v>
      </c>
      <c r="AB848" s="42">
        <v>10.18</v>
      </c>
      <c r="AC848" s="42">
        <v>10.34</v>
      </c>
      <c r="AD848" s="42">
        <v>10.49</v>
      </c>
      <c r="AE848" s="42">
        <v>10.65</v>
      </c>
      <c r="AF848" s="42">
        <v>10.8</v>
      </c>
      <c r="AG848" s="42">
        <v>10.96</v>
      </c>
      <c r="AH848" s="42">
        <v>11.12</v>
      </c>
      <c r="AI848" s="42">
        <v>11.27</v>
      </c>
      <c r="AJ848" s="42">
        <v>11.43</v>
      </c>
      <c r="AK848" s="42">
        <v>11.58</v>
      </c>
      <c r="AL848" s="42">
        <v>11.74</v>
      </c>
      <c r="AM848" s="42">
        <v>11.9</v>
      </c>
      <c r="AN848" s="42">
        <v>12.05</v>
      </c>
      <c r="AO848" s="42">
        <v>12.21</v>
      </c>
      <c r="AP848" s="42">
        <v>12.36</v>
      </c>
    </row>
    <row r="849" spans="1:42" x14ac:dyDescent="0.2">
      <c r="A849" s="41">
        <v>8.3699999999999992</v>
      </c>
      <c r="B849" s="42">
        <v>6.12</v>
      </c>
      <c r="C849" s="42">
        <v>6.27</v>
      </c>
      <c r="D849" s="42">
        <v>6.43</v>
      </c>
      <c r="E849" s="42">
        <v>6.59</v>
      </c>
      <c r="F849" s="42">
        <v>6.74</v>
      </c>
      <c r="G849" s="42">
        <v>6.9</v>
      </c>
      <c r="H849" s="42">
        <v>7.06</v>
      </c>
      <c r="I849" s="42">
        <v>7.21</v>
      </c>
      <c r="J849" s="42">
        <v>7.37</v>
      </c>
      <c r="K849" s="42">
        <v>7.52</v>
      </c>
      <c r="L849" s="42">
        <v>7.68</v>
      </c>
      <c r="M849" s="42">
        <v>7.84</v>
      </c>
      <c r="N849" s="42">
        <v>7.99</v>
      </c>
      <c r="O849" s="42">
        <v>8.15</v>
      </c>
      <c r="P849" s="42">
        <v>8.3000000000000007</v>
      </c>
      <c r="Q849" s="42">
        <v>8.4600000000000009</v>
      </c>
      <c r="R849" s="42">
        <v>8.6199999999999992</v>
      </c>
      <c r="S849" s="42">
        <v>8.77</v>
      </c>
      <c r="T849" s="42">
        <v>8.93</v>
      </c>
      <c r="U849" s="42">
        <v>9.08</v>
      </c>
      <c r="V849" s="42">
        <v>9.24</v>
      </c>
      <c r="W849" s="42">
        <v>9.4</v>
      </c>
      <c r="X849" s="42">
        <v>9.5500000000000007</v>
      </c>
      <c r="Y849" s="42">
        <v>9.7100000000000009</v>
      </c>
      <c r="Z849" s="42">
        <v>9.86</v>
      </c>
      <c r="AA849" s="42">
        <v>10.02</v>
      </c>
      <c r="AB849" s="42">
        <v>10.18</v>
      </c>
      <c r="AC849" s="42">
        <v>10.33</v>
      </c>
      <c r="AD849" s="42">
        <v>10.49</v>
      </c>
      <c r="AE849" s="42">
        <v>10.64</v>
      </c>
      <c r="AF849" s="42">
        <v>10.8</v>
      </c>
      <c r="AG849" s="42">
        <v>10.96</v>
      </c>
      <c r="AH849" s="42">
        <v>11.11</v>
      </c>
      <c r="AI849" s="42">
        <v>11.27</v>
      </c>
      <c r="AJ849" s="42">
        <v>11.43</v>
      </c>
      <c r="AK849" s="42">
        <v>11.58</v>
      </c>
      <c r="AL849" s="42">
        <v>11.74</v>
      </c>
      <c r="AM849" s="42">
        <v>11.89</v>
      </c>
      <c r="AN849" s="42">
        <v>12.05</v>
      </c>
      <c r="AO849" s="42">
        <v>12.2</v>
      </c>
      <c r="AP849" s="42">
        <v>12.36</v>
      </c>
    </row>
    <row r="850" spans="1:42" x14ac:dyDescent="0.2">
      <c r="A850" s="41">
        <v>8.3800000000000008</v>
      </c>
      <c r="B850" s="42">
        <v>6.12</v>
      </c>
      <c r="C850" s="42">
        <v>6.27</v>
      </c>
      <c r="D850" s="42">
        <v>6.43</v>
      </c>
      <c r="E850" s="42">
        <v>6.59</v>
      </c>
      <c r="F850" s="42">
        <v>6.74</v>
      </c>
      <c r="G850" s="42">
        <v>6.9</v>
      </c>
      <c r="H850" s="42">
        <v>7.05</v>
      </c>
      <c r="I850" s="42">
        <v>7.21</v>
      </c>
      <c r="J850" s="42">
        <v>7.37</v>
      </c>
      <c r="K850" s="42">
        <v>7.52</v>
      </c>
      <c r="L850" s="42">
        <v>7.68</v>
      </c>
      <c r="M850" s="42">
        <v>7.83</v>
      </c>
      <c r="N850" s="42">
        <v>7.99</v>
      </c>
      <c r="O850" s="42">
        <v>8.15</v>
      </c>
      <c r="P850" s="42">
        <v>8.3000000000000007</v>
      </c>
      <c r="Q850" s="42">
        <v>8.4600000000000009</v>
      </c>
      <c r="R850" s="42">
        <v>8.61</v>
      </c>
      <c r="S850" s="42">
        <v>8.77</v>
      </c>
      <c r="T850" s="42">
        <v>8.93</v>
      </c>
      <c r="U850" s="42">
        <v>9.08</v>
      </c>
      <c r="V850" s="42">
        <v>9.24</v>
      </c>
      <c r="W850" s="42">
        <v>9.39</v>
      </c>
      <c r="X850" s="42">
        <v>9.5500000000000007</v>
      </c>
      <c r="Y850" s="42">
        <v>9.7100000000000009</v>
      </c>
      <c r="Z850" s="42">
        <v>9.86</v>
      </c>
      <c r="AA850" s="42">
        <v>10.02</v>
      </c>
      <c r="AB850" s="42">
        <v>10.17</v>
      </c>
      <c r="AC850" s="42">
        <v>10.33</v>
      </c>
      <c r="AD850" s="42">
        <v>10.49</v>
      </c>
      <c r="AE850" s="42">
        <v>10.64</v>
      </c>
      <c r="AF850" s="42">
        <v>10.8</v>
      </c>
      <c r="AG850" s="42">
        <v>10.95</v>
      </c>
      <c r="AH850" s="42">
        <v>11.11</v>
      </c>
      <c r="AI850" s="42">
        <v>11.27</v>
      </c>
      <c r="AJ850" s="42">
        <v>11.42</v>
      </c>
      <c r="AK850" s="42">
        <v>11.58</v>
      </c>
      <c r="AL850" s="42">
        <v>11.73</v>
      </c>
      <c r="AM850" s="42">
        <v>11.89</v>
      </c>
      <c r="AN850" s="42">
        <v>12.05</v>
      </c>
      <c r="AO850" s="42">
        <v>12.2</v>
      </c>
      <c r="AP850" s="42">
        <v>12.36</v>
      </c>
    </row>
    <row r="851" spans="1:42" x14ac:dyDescent="0.2">
      <c r="A851" s="41">
        <v>8.39</v>
      </c>
      <c r="B851" s="42">
        <v>6.12</v>
      </c>
      <c r="C851" s="42">
        <v>6.27</v>
      </c>
      <c r="D851" s="42">
        <v>6.43</v>
      </c>
      <c r="E851" s="42">
        <v>6.58</v>
      </c>
      <c r="F851" s="42">
        <v>6.74</v>
      </c>
      <c r="G851" s="42">
        <v>6.9</v>
      </c>
      <c r="H851" s="42">
        <v>7.05</v>
      </c>
      <c r="I851" s="42">
        <v>7.21</v>
      </c>
      <c r="J851" s="42">
        <v>7.36</v>
      </c>
      <c r="K851" s="42">
        <v>7.52</v>
      </c>
      <c r="L851" s="42">
        <v>7.68</v>
      </c>
      <c r="M851" s="42">
        <v>7.83</v>
      </c>
      <c r="N851" s="42">
        <v>7.99</v>
      </c>
      <c r="O851" s="42">
        <v>8.14</v>
      </c>
      <c r="P851" s="42">
        <v>8.3000000000000007</v>
      </c>
      <c r="Q851" s="42">
        <v>8.4600000000000009</v>
      </c>
      <c r="R851" s="42">
        <v>8.61</v>
      </c>
      <c r="S851" s="42">
        <v>8.77</v>
      </c>
      <c r="T851" s="42">
        <v>8.92</v>
      </c>
      <c r="U851" s="42">
        <v>9.08</v>
      </c>
      <c r="V851" s="42">
        <v>9.24</v>
      </c>
      <c r="W851" s="42">
        <v>9.39</v>
      </c>
      <c r="X851" s="42">
        <v>9.5500000000000007</v>
      </c>
      <c r="Y851" s="42">
        <v>9.6999999999999993</v>
      </c>
      <c r="Z851" s="42">
        <v>9.86</v>
      </c>
      <c r="AA851" s="42">
        <v>10.02</v>
      </c>
      <c r="AB851" s="42">
        <v>10.17</v>
      </c>
      <c r="AC851" s="42">
        <v>10.33</v>
      </c>
      <c r="AD851" s="42">
        <v>10.48</v>
      </c>
      <c r="AE851" s="42">
        <v>10.64</v>
      </c>
      <c r="AF851" s="42">
        <v>10.8</v>
      </c>
      <c r="AG851" s="42">
        <v>10.95</v>
      </c>
      <c r="AH851" s="42">
        <v>11.11</v>
      </c>
      <c r="AI851" s="42">
        <v>11.26</v>
      </c>
      <c r="AJ851" s="42">
        <v>11.42</v>
      </c>
      <c r="AK851" s="42">
        <v>11.58</v>
      </c>
      <c r="AL851" s="42">
        <v>11.73</v>
      </c>
      <c r="AM851" s="42">
        <v>11.89</v>
      </c>
      <c r="AN851" s="42">
        <v>12.04</v>
      </c>
      <c r="AO851" s="42">
        <v>12.2</v>
      </c>
      <c r="AP851" s="42">
        <v>12.35</v>
      </c>
    </row>
    <row r="852" spans="1:42" x14ac:dyDescent="0.2">
      <c r="A852" s="41">
        <v>8.4</v>
      </c>
      <c r="B852" s="42">
        <v>6.11</v>
      </c>
      <c r="C852" s="42">
        <v>6.27</v>
      </c>
      <c r="D852" s="42">
        <v>6.43</v>
      </c>
      <c r="E852" s="42">
        <v>6.58</v>
      </c>
      <c r="F852" s="42">
        <v>6.74</v>
      </c>
      <c r="G852" s="42">
        <v>6.89</v>
      </c>
      <c r="H852" s="42">
        <v>7.05</v>
      </c>
      <c r="I852" s="42">
        <v>7.21</v>
      </c>
      <c r="J852" s="42">
        <v>7.36</v>
      </c>
      <c r="K852" s="42">
        <v>7.52</v>
      </c>
      <c r="L852" s="42">
        <v>7.67</v>
      </c>
      <c r="M852" s="42">
        <v>7.83</v>
      </c>
      <c r="N852" s="42">
        <v>7.99</v>
      </c>
      <c r="O852" s="42">
        <v>8.14</v>
      </c>
      <c r="P852" s="42">
        <v>8.3000000000000007</v>
      </c>
      <c r="Q852" s="42">
        <v>8.4499999999999993</v>
      </c>
      <c r="R852" s="42">
        <v>8.61</v>
      </c>
      <c r="S852" s="42">
        <v>8.77</v>
      </c>
      <c r="T852" s="42">
        <v>8.92</v>
      </c>
      <c r="U852" s="42">
        <v>9.08</v>
      </c>
      <c r="V852" s="42">
        <v>9.23</v>
      </c>
      <c r="W852" s="42">
        <v>9.39</v>
      </c>
      <c r="X852" s="42">
        <v>9.5500000000000007</v>
      </c>
      <c r="Y852" s="42">
        <v>9.6999999999999993</v>
      </c>
      <c r="Z852" s="42">
        <v>9.86</v>
      </c>
      <c r="AA852" s="42">
        <v>10.01</v>
      </c>
      <c r="AB852" s="42">
        <v>10.17</v>
      </c>
      <c r="AC852" s="42">
        <v>10.33</v>
      </c>
      <c r="AD852" s="42">
        <v>10.48</v>
      </c>
      <c r="AE852" s="42">
        <v>10.64</v>
      </c>
      <c r="AF852" s="42">
        <v>10.79</v>
      </c>
      <c r="AG852" s="42">
        <v>10.95</v>
      </c>
      <c r="AH852" s="42">
        <v>11.1</v>
      </c>
      <c r="AI852" s="42">
        <v>11.26</v>
      </c>
      <c r="AJ852" s="42">
        <v>11.42</v>
      </c>
      <c r="AK852" s="42">
        <v>11.57</v>
      </c>
      <c r="AL852" s="42">
        <v>11.73</v>
      </c>
      <c r="AM852" s="42">
        <v>11.88</v>
      </c>
      <c r="AN852" s="42">
        <v>12.04</v>
      </c>
      <c r="AO852" s="42">
        <v>12.2</v>
      </c>
      <c r="AP852" s="42">
        <v>12.35</v>
      </c>
    </row>
    <row r="853" spans="1:42" x14ac:dyDescent="0.2">
      <c r="A853" s="41">
        <v>8.41</v>
      </c>
      <c r="B853" s="42">
        <v>6.11</v>
      </c>
      <c r="C853" s="42">
        <v>6.27</v>
      </c>
      <c r="D853" s="42">
        <v>6.42</v>
      </c>
      <c r="E853" s="42">
        <v>6.58</v>
      </c>
      <c r="F853" s="42">
        <v>6.74</v>
      </c>
      <c r="G853" s="42">
        <v>6.89</v>
      </c>
      <c r="H853" s="42">
        <v>7.05</v>
      </c>
      <c r="I853" s="42">
        <v>7.2</v>
      </c>
      <c r="J853" s="42">
        <v>7.36</v>
      </c>
      <c r="K853" s="42">
        <v>7.52</v>
      </c>
      <c r="L853" s="42">
        <v>7.67</v>
      </c>
      <c r="M853" s="42">
        <v>7.83</v>
      </c>
      <c r="N853" s="42">
        <v>7.98</v>
      </c>
      <c r="O853" s="42">
        <v>8.14</v>
      </c>
      <c r="P853" s="42">
        <v>8.3000000000000007</v>
      </c>
      <c r="Q853" s="42">
        <v>8.4499999999999993</v>
      </c>
      <c r="R853" s="42">
        <v>8.61</v>
      </c>
      <c r="S853" s="42">
        <v>8.76</v>
      </c>
      <c r="T853" s="42">
        <v>8.92</v>
      </c>
      <c r="U853" s="42">
        <v>9.08</v>
      </c>
      <c r="V853" s="42">
        <v>9.23</v>
      </c>
      <c r="W853" s="42">
        <v>9.39</v>
      </c>
      <c r="X853" s="42">
        <v>9.5399999999999991</v>
      </c>
      <c r="Y853" s="42">
        <v>9.6999999999999993</v>
      </c>
      <c r="Z853" s="42">
        <v>9.86</v>
      </c>
      <c r="AA853" s="42">
        <v>10.01</v>
      </c>
      <c r="AB853" s="42">
        <v>10.17</v>
      </c>
      <c r="AC853" s="42">
        <v>10.32</v>
      </c>
      <c r="AD853" s="42">
        <v>10.48</v>
      </c>
      <c r="AE853" s="42">
        <v>10.63</v>
      </c>
      <c r="AF853" s="42">
        <v>10.79</v>
      </c>
      <c r="AG853" s="42">
        <v>10.95</v>
      </c>
      <c r="AH853" s="42">
        <v>11.1</v>
      </c>
      <c r="AI853" s="42">
        <v>11.26</v>
      </c>
      <c r="AJ853" s="42">
        <v>11.41</v>
      </c>
      <c r="AK853" s="42">
        <v>11.57</v>
      </c>
      <c r="AL853" s="42">
        <v>11.73</v>
      </c>
      <c r="AM853" s="42">
        <v>11.88</v>
      </c>
      <c r="AN853" s="42">
        <v>12.04</v>
      </c>
      <c r="AO853" s="42">
        <v>12.19</v>
      </c>
      <c r="AP853" s="42">
        <v>12.35</v>
      </c>
    </row>
    <row r="854" spans="1:42" x14ac:dyDescent="0.2">
      <c r="A854" s="41">
        <v>8.42</v>
      </c>
      <c r="B854" s="42">
        <v>6.11</v>
      </c>
      <c r="C854" s="42">
        <v>6.27</v>
      </c>
      <c r="D854" s="42">
        <v>6.42</v>
      </c>
      <c r="E854" s="42">
        <v>6.58</v>
      </c>
      <c r="F854" s="42">
        <v>6.73</v>
      </c>
      <c r="G854" s="42">
        <v>6.89</v>
      </c>
      <c r="H854" s="42">
        <v>7.05</v>
      </c>
      <c r="I854" s="42">
        <v>7.2</v>
      </c>
      <c r="J854" s="42">
        <v>7.36</v>
      </c>
      <c r="K854" s="42">
        <v>7.51</v>
      </c>
      <c r="L854" s="42">
        <v>7.67</v>
      </c>
      <c r="M854" s="42">
        <v>7.83</v>
      </c>
      <c r="N854" s="42">
        <v>7.98</v>
      </c>
      <c r="O854" s="42">
        <v>8.14</v>
      </c>
      <c r="P854" s="42">
        <v>8.2899999999999991</v>
      </c>
      <c r="Q854" s="42">
        <v>8.4499999999999993</v>
      </c>
      <c r="R854" s="42">
        <v>8.61</v>
      </c>
      <c r="S854" s="42">
        <v>8.76</v>
      </c>
      <c r="T854" s="42">
        <v>8.92</v>
      </c>
      <c r="U854" s="42">
        <v>9.07</v>
      </c>
      <c r="V854" s="42">
        <v>9.23</v>
      </c>
      <c r="W854" s="42">
        <v>9.39</v>
      </c>
      <c r="X854" s="42">
        <v>9.5399999999999991</v>
      </c>
      <c r="Y854" s="42">
        <v>9.6999999999999993</v>
      </c>
      <c r="Z854" s="42">
        <v>9.85</v>
      </c>
      <c r="AA854" s="42">
        <v>10.01</v>
      </c>
      <c r="AB854" s="42">
        <v>10.16</v>
      </c>
      <c r="AC854" s="42">
        <v>10.32</v>
      </c>
      <c r="AD854" s="42">
        <v>10.48</v>
      </c>
      <c r="AE854" s="42">
        <v>10.63</v>
      </c>
      <c r="AF854" s="42">
        <v>10.79</v>
      </c>
      <c r="AG854" s="42">
        <v>10.94</v>
      </c>
      <c r="AH854" s="42">
        <v>11.1</v>
      </c>
      <c r="AI854" s="42">
        <v>11.26</v>
      </c>
      <c r="AJ854" s="42">
        <v>11.41</v>
      </c>
      <c r="AK854" s="42">
        <v>11.57</v>
      </c>
      <c r="AL854" s="42">
        <v>11.72</v>
      </c>
      <c r="AM854" s="42">
        <v>11.88</v>
      </c>
      <c r="AN854" s="42">
        <v>12.03</v>
      </c>
      <c r="AO854" s="42">
        <v>12.19</v>
      </c>
      <c r="AP854" s="42">
        <v>12.35</v>
      </c>
    </row>
    <row r="855" spans="1:42" x14ac:dyDescent="0.2">
      <c r="A855" s="41">
        <v>8.43</v>
      </c>
      <c r="B855" s="42">
        <v>6.11</v>
      </c>
      <c r="C855" s="42">
        <v>6.27</v>
      </c>
      <c r="D855" s="42">
        <v>6.42</v>
      </c>
      <c r="E855" s="42">
        <v>6.58</v>
      </c>
      <c r="F855" s="42">
        <v>6.73</v>
      </c>
      <c r="G855" s="42">
        <v>6.89</v>
      </c>
      <c r="H855" s="42">
        <v>7.05</v>
      </c>
      <c r="I855" s="42">
        <v>7.2</v>
      </c>
      <c r="J855" s="42">
        <v>7.36</v>
      </c>
      <c r="K855" s="42">
        <v>7.51</v>
      </c>
      <c r="L855" s="42">
        <v>7.67</v>
      </c>
      <c r="M855" s="42">
        <v>7.82</v>
      </c>
      <c r="N855" s="42">
        <v>7.98</v>
      </c>
      <c r="O855" s="42">
        <v>8.14</v>
      </c>
      <c r="P855" s="42">
        <v>8.2899999999999991</v>
      </c>
      <c r="Q855" s="42">
        <v>8.4499999999999993</v>
      </c>
      <c r="R855" s="42">
        <v>8.6</v>
      </c>
      <c r="S855" s="42">
        <v>8.76</v>
      </c>
      <c r="T855" s="42">
        <v>8.92</v>
      </c>
      <c r="U855" s="42">
        <v>9.07</v>
      </c>
      <c r="V855" s="42">
        <v>9.23</v>
      </c>
      <c r="W855" s="42">
        <v>9.3800000000000008</v>
      </c>
      <c r="X855" s="42">
        <v>9.5399999999999991</v>
      </c>
      <c r="Y855" s="42">
        <v>9.69</v>
      </c>
      <c r="Z855" s="42">
        <v>9.85</v>
      </c>
      <c r="AA855" s="42">
        <v>10.01</v>
      </c>
      <c r="AB855" s="42">
        <v>10.16</v>
      </c>
      <c r="AC855" s="42">
        <v>10.32</v>
      </c>
      <c r="AD855" s="42">
        <v>10.47</v>
      </c>
      <c r="AE855" s="42">
        <v>10.63</v>
      </c>
      <c r="AF855" s="42">
        <v>10.79</v>
      </c>
      <c r="AG855" s="42">
        <v>10.94</v>
      </c>
      <c r="AH855" s="42">
        <v>11.1</v>
      </c>
      <c r="AI855" s="42">
        <v>11.25</v>
      </c>
      <c r="AJ855" s="42">
        <v>11.41</v>
      </c>
      <c r="AK855" s="42">
        <v>11.56</v>
      </c>
      <c r="AL855" s="42">
        <v>11.72</v>
      </c>
      <c r="AM855" s="42">
        <v>11.88</v>
      </c>
      <c r="AN855" s="42">
        <v>12.03</v>
      </c>
      <c r="AO855" s="42">
        <v>12.19</v>
      </c>
      <c r="AP855" s="42">
        <v>12.34</v>
      </c>
    </row>
    <row r="856" spans="1:42" x14ac:dyDescent="0.2">
      <c r="A856" s="41">
        <v>8.44</v>
      </c>
      <c r="B856" s="42">
        <v>6.11</v>
      </c>
      <c r="C856" s="42">
        <v>6.26</v>
      </c>
      <c r="D856" s="42">
        <v>6.42</v>
      </c>
      <c r="E856" s="42">
        <v>6.58</v>
      </c>
      <c r="F856" s="42">
        <v>6.73</v>
      </c>
      <c r="G856" s="42">
        <v>6.89</v>
      </c>
      <c r="H856" s="42">
        <v>7.04</v>
      </c>
      <c r="I856" s="42">
        <v>7.2</v>
      </c>
      <c r="J856" s="42">
        <v>7.35</v>
      </c>
      <c r="K856" s="42">
        <v>7.51</v>
      </c>
      <c r="L856" s="42">
        <v>7.67</v>
      </c>
      <c r="M856" s="42">
        <v>7.82</v>
      </c>
      <c r="N856" s="42">
        <v>7.98</v>
      </c>
      <c r="O856" s="42">
        <v>8.1300000000000008</v>
      </c>
      <c r="P856" s="42">
        <v>8.2899999999999991</v>
      </c>
      <c r="Q856" s="42">
        <v>8.4499999999999993</v>
      </c>
      <c r="R856" s="42">
        <v>8.6</v>
      </c>
      <c r="S856" s="42">
        <v>8.76</v>
      </c>
      <c r="T856" s="42">
        <v>8.91</v>
      </c>
      <c r="U856" s="42">
        <v>9.07</v>
      </c>
      <c r="V856" s="42">
        <v>9.2200000000000006</v>
      </c>
      <c r="W856" s="42">
        <v>9.3800000000000008</v>
      </c>
      <c r="X856" s="42">
        <v>9.5399999999999991</v>
      </c>
      <c r="Y856" s="42">
        <v>9.69</v>
      </c>
      <c r="Z856" s="42">
        <v>9.85</v>
      </c>
      <c r="AA856" s="42">
        <v>10</v>
      </c>
      <c r="AB856" s="42">
        <v>10.16</v>
      </c>
      <c r="AC856" s="42">
        <v>10.32</v>
      </c>
      <c r="AD856" s="42">
        <v>10.47</v>
      </c>
      <c r="AE856" s="42">
        <v>10.63</v>
      </c>
      <c r="AF856" s="42">
        <v>10.78</v>
      </c>
      <c r="AG856" s="42">
        <v>10.94</v>
      </c>
      <c r="AH856" s="42">
        <v>11.09</v>
      </c>
      <c r="AI856" s="42">
        <v>11.25</v>
      </c>
      <c r="AJ856" s="42">
        <v>11.41</v>
      </c>
      <c r="AK856" s="42">
        <v>11.56</v>
      </c>
      <c r="AL856" s="42">
        <v>11.72</v>
      </c>
      <c r="AM856" s="42">
        <v>11.87</v>
      </c>
      <c r="AN856" s="42">
        <v>12.03</v>
      </c>
      <c r="AO856" s="42">
        <v>12.18</v>
      </c>
      <c r="AP856" s="42">
        <v>12.34</v>
      </c>
    </row>
    <row r="857" spans="1:42" x14ac:dyDescent="0.2">
      <c r="A857" s="41">
        <v>8.4499999999999993</v>
      </c>
      <c r="B857" s="42">
        <v>6.11</v>
      </c>
      <c r="C857" s="42">
        <v>6.26</v>
      </c>
      <c r="D857" s="42">
        <v>6.42</v>
      </c>
      <c r="E857" s="42">
        <v>6.57</v>
      </c>
      <c r="F857" s="42">
        <v>6.73</v>
      </c>
      <c r="G857" s="42">
        <v>6.89</v>
      </c>
      <c r="H857" s="42">
        <v>7.04</v>
      </c>
      <c r="I857" s="42">
        <v>7.2</v>
      </c>
      <c r="J857" s="42">
        <v>7.35</v>
      </c>
      <c r="K857" s="42">
        <v>7.51</v>
      </c>
      <c r="L857" s="42">
        <v>7.66</v>
      </c>
      <c r="M857" s="42">
        <v>7.82</v>
      </c>
      <c r="N857" s="42">
        <v>7.98</v>
      </c>
      <c r="O857" s="42">
        <v>8.1300000000000008</v>
      </c>
      <c r="P857" s="42">
        <v>8.2899999999999991</v>
      </c>
      <c r="Q857" s="42">
        <v>8.44</v>
      </c>
      <c r="R857" s="42">
        <v>8.6</v>
      </c>
      <c r="S857" s="42">
        <v>8.76</v>
      </c>
      <c r="T857" s="42">
        <v>8.91</v>
      </c>
      <c r="U857" s="42">
        <v>9.07</v>
      </c>
      <c r="V857" s="42">
        <v>9.2200000000000006</v>
      </c>
      <c r="W857" s="42">
        <v>9.3800000000000008</v>
      </c>
      <c r="X857" s="42">
        <v>9.5299999999999994</v>
      </c>
      <c r="Y857" s="42">
        <v>9.69</v>
      </c>
      <c r="Z857" s="42">
        <v>9.85</v>
      </c>
      <c r="AA857" s="42">
        <v>10</v>
      </c>
      <c r="AB857" s="42">
        <v>10.16</v>
      </c>
      <c r="AC857" s="42">
        <v>10.31</v>
      </c>
      <c r="AD857" s="42">
        <v>10.47</v>
      </c>
      <c r="AE857" s="42">
        <v>10.62</v>
      </c>
      <c r="AF857" s="42">
        <v>10.78</v>
      </c>
      <c r="AG857" s="42">
        <v>10.94</v>
      </c>
      <c r="AH857" s="42">
        <v>11.09</v>
      </c>
      <c r="AI857" s="42">
        <v>11.25</v>
      </c>
      <c r="AJ857" s="42">
        <v>11.4</v>
      </c>
      <c r="AK857" s="42">
        <v>11.56</v>
      </c>
      <c r="AL857" s="42">
        <v>11.71</v>
      </c>
      <c r="AM857" s="42">
        <v>11.87</v>
      </c>
      <c r="AN857" s="42">
        <v>12.03</v>
      </c>
      <c r="AO857" s="42">
        <v>12.18</v>
      </c>
      <c r="AP857" s="42">
        <v>12.34</v>
      </c>
    </row>
    <row r="858" spans="1:42" x14ac:dyDescent="0.2">
      <c r="A858" s="41">
        <v>8.4600000000000009</v>
      </c>
      <c r="B858" s="42">
        <v>6.11</v>
      </c>
      <c r="C858" s="42">
        <v>6.26</v>
      </c>
      <c r="D858" s="42">
        <v>6.42</v>
      </c>
      <c r="E858" s="42">
        <v>6.57</v>
      </c>
      <c r="F858" s="42">
        <v>6.73</v>
      </c>
      <c r="G858" s="42">
        <v>6.88</v>
      </c>
      <c r="H858" s="42">
        <v>7.04</v>
      </c>
      <c r="I858" s="42">
        <v>7.2</v>
      </c>
      <c r="J858" s="42">
        <v>7.35</v>
      </c>
      <c r="K858" s="42">
        <v>7.51</v>
      </c>
      <c r="L858" s="42">
        <v>7.66</v>
      </c>
      <c r="M858" s="42">
        <v>7.82</v>
      </c>
      <c r="N858" s="42">
        <v>7.97</v>
      </c>
      <c r="O858" s="42">
        <v>8.1300000000000008</v>
      </c>
      <c r="P858" s="42">
        <v>8.2899999999999991</v>
      </c>
      <c r="Q858" s="42">
        <v>8.44</v>
      </c>
      <c r="R858" s="42">
        <v>8.6</v>
      </c>
      <c r="S858" s="42">
        <v>8.75</v>
      </c>
      <c r="T858" s="42">
        <v>8.91</v>
      </c>
      <c r="U858" s="42">
        <v>9.06</v>
      </c>
      <c r="V858" s="42">
        <v>9.2200000000000006</v>
      </c>
      <c r="W858" s="42">
        <v>9.3800000000000008</v>
      </c>
      <c r="X858" s="42">
        <v>9.5299999999999994</v>
      </c>
      <c r="Y858" s="42">
        <v>9.69</v>
      </c>
      <c r="Z858" s="42">
        <v>9.84</v>
      </c>
      <c r="AA858" s="42">
        <v>10</v>
      </c>
      <c r="AB858" s="42">
        <v>10.15</v>
      </c>
      <c r="AC858" s="42">
        <v>10.31</v>
      </c>
      <c r="AD858" s="42">
        <v>10.47</v>
      </c>
      <c r="AE858" s="42">
        <v>10.62</v>
      </c>
      <c r="AF858" s="42">
        <v>10.78</v>
      </c>
      <c r="AG858" s="42">
        <v>10.93</v>
      </c>
      <c r="AH858" s="42">
        <v>11.09</v>
      </c>
      <c r="AI858" s="42">
        <v>11.24</v>
      </c>
      <c r="AJ858" s="42">
        <v>11.4</v>
      </c>
      <c r="AK858" s="42">
        <v>11.56</v>
      </c>
      <c r="AL858" s="42">
        <v>11.71</v>
      </c>
      <c r="AM858" s="42">
        <v>11.87</v>
      </c>
      <c r="AN858" s="42">
        <v>12.02</v>
      </c>
      <c r="AO858" s="42">
        <v>12.18</v>
      </c>
      <c r="AP858" s="42">
        <v>12.33</v>
      </c>
    </row>
    <row r="859" spans="1:42" x14ac:dyDescent="0.2">
      <c r="A859" s="41">
        <v>8.4700000000000006</v>
      </c>
      <c r="B859" s="42">
        <v>6.1</v>
      </c>
      <c r="C859" s="42">
        <v>6.26</v>
      </c>
      <c r="D859" s="42">
        <v>6.42</v>
      </c>
      <c r="E859" s="42">
        <v>6.57</v>
      </c>
      <c r="F859" s="42">
        <v>6.73</v>
      </c>
      <c r="G859" s="42">
        <v>6.88</v>
      </c>
      <c r="H859" s="42">
        <v>7.04</v>
      </c>
      <c r="I859" s="42">
        <v>7.19</v>
      </c>
      <c r="J859" s="42">
        <v>7.35</v>
      </c>
      <c r="K859" s="42">
        <v>7.51</v>
      </c>
      <c r="L859" s="42">
        <v>7.66</v>
      </c>
      <c r="M859" s="42">
        <v>7.82</v>
      </c>
      <c r="N859" s="42">
        <v>7.97</v>
      </c>
      <c r="O859" s="42">
        <v>8.1300000000000008</v>
      </c>
      <c r="P859" s="42">
        <v>8.2799999999999994</v>
      </c>
      <c r="Q859" s="42">
        <v>8.44</v>
      </c>
      <c r="R859" s="42">
        <v>8.6</v>
      </c>
      <c r="S859" s="42">
        <v>8.75</v>
      </c>
      <c r="T859" s="42">
        <v>8.91</v>
      </c>
      <c r="U859" s="42">
        <v>9.06</v>
      </c>
      <c r="V859" s="42">
        <v>9.2200000000000006</v>
      </c>
      <c r="W859" s="42">
        <v>9.3699999999999992</v>
      </c>
      <c r="X859" s="42">
        <v>9.5299999999999994</v>
      </c>
      <c r="Y859" s="42">
        <v>9.69</v>
      </c>
      <c r="Z859" s="42">
        <v>9.84</v>
      </c>
      <c r="AA859" s="42">
        <v>10</v>
      </c>
      <c r="AB859" s="42">
        <v>10.15</v>
      </c>
      <c r="AC859" s="42">
        <v>10.31</v>
      </c>
      <c r="AD859" s="42">
        <v>10.46</v>
      </c>
      <c r="AE859" s="42">
        <v>10.62</v>
      </c>
      <c r="AF859" s="42">
        <v>10.77</v>
      </c>
      <c r="AG859" s="42">
        <v>10.93</v>
      </c>
      <c r="AH859" s="42">
        <v>11.09</v>
      </c>
      <c r="AI859" s="42">
        <v>11.24</v>
      </c>
      <c r="AJ859" s="42">
        <v>11.4</v>
      </c>
      <c r="AK859" s="42">
        <v>11.55</v>
      </c>
      <c r="AL859" s="42">
        <v>11.71</v>
      </c>
      <c r="AM859" s="42">
        <v>11.86</v>
      </c>
      <c r="AN859" s="42">
        <v>12.02</v>
      </c>
      <c r="AO859" s="42">
        <v>12.18</v>
      </c>
      <c r="AP859" s="42">
        <v>12.33</v>
      </c>
    </row>
    <row r="860" spans="1:42" x14ac:dyDescent="0.2">
      <c r="A860" s="41">
        <v>8.48</v>
      </c>
      <c r="B860" s="42">
        <v>6.1</v>
      </c>
      <c r="C860" s="42">
        <v>6.26</v>
      </c>
      <c r="D860" s="42">
        <v>6.41</v>
      </c>
      <c r="E860" s="42">
        <v>6.57</v>
      </c>
      <c r="F860" s="42">
        <v>6.72</v>
      </c>
      <c r="G860" s="42">
        <v>6.88</v>
      </c>
      <c r="H860" s="42">
        <v>7.04</v>
      </c>
      <c r="I860" s="42">
        <v>7.19</v>
      </c>
      <c r="J860" s="42">
        <v>7.35</v>
      </c>
      <c r="K860" s="42">
        <v>7.5</v>
      </c>
      <c r="L860" s="42">
        <v>7.66</v>
      </c>
      <c r="M860" s="42">
        <v>7.81</v>
      </c>
      <c r="N860" s="42">
        <v>7.97</v>
      </c>
      <c r="O860" s="42">
        <v>8.1300000000000008</v>
      </c>
      <c r="P860" s="42">
        <v>8.2799999999999994</v>
      </c>
      <c r="Q860" s="42">
        <v>8.44</v>
      </c>
      <c r="R860" s="42">
        <v>8.59</v>
      </c>
      <c r="S860" s="42">
        <v>8.75</v>
      </c>
      <c r="T860" s="42">
        <v>8.9</v>
      </c>
      <c r="U860" s="42">
        <v>9.06</v>
      </c>
      <c r="V860" s="42">
        <v>9.2200000000000006</v>
      </c>
      <c r="W860" s="42">
        <v>9.3699999999999992</v>
      </c>
      <c r="X860" s="42">
        <v>9.5299999999999994</v>
      </c>
      <c r="Y860" s="42">
        <v>9.68</v>
      </c>
      <c r="Z860" s="42">
        <v>9.84</v>
      </c>
      <c r="AA860" s="42">
        <v>9.99</v>
      </c>
      <c r="AB860" s="42">
        <v>10.15</v>
      </c>
      <c r="AC860" s="42">
        <v>10.31</v>
      </c>
      <c r="AD860" s="42">
        <v>10.46</v>
      </c>
      <c r="AE860" s="42">
        <v>10.62</v>
      </c>
      <c r="AF860" s="42">
        <v>10.77</v>
      </c>
      <c r="AG860" s="42">
        <v>10.93</v>
      </c>
      <c r="AH860" s="42">
        <v>11.08</v>
      </c>
      <c r="AI860" s="42">
        <v>11.24</v>
      </c>
      <c r="AJ860" s="42">
        <v>11.39</v>
      </c>
      <c r="AK860" s="42">
        <v>11.55</v>
      </c>
      <c r="AL860" s="42">
        <v>11.71</v>
      </c>
      <c r="AM860" s="42">
        <v>11.86</v>
      </c>
      <c r="AN860" s="42">
        <v>12.02</v>
      </c>
      <c r="AO860" s="42">
        <v>12.17</v>
      </c>
      <c r="AP860" s="42">
        <v>12.33</v>
      </c>
    </row>
    <row r="861" spans="1:42" x14ac:dyDescent="0.2">
      <c r="A861" s="41">
        <v>8.49</v>
      </c>
      <c r="B861" s="42">
        <v>6.1</v>
      </c>
      <c r="C861" s="42">
        <v>6.26</v>
      </c>
      <c r="D861" s="42">
        <v>6.41</v>
      </c>
      <c r="E861" s="42">
        <v>6.57</v>
      </c>
      <c r="F861" s="42">
        <v>6.72</v>
      </c>
      <c r="G861" s="42">
        <v>6.88</v>
      </c>
      <c r="H861" s="42">
        <v>7.03</v>
      </c>
      <c r="I861" s="42">
        <v>7.19</v>
      </c>
      <c r="J861" s="42">
        <v>7.35</v>
      </c>
      <c r="K861" s="42">
        <v>7.5</v>
      </c>
      <c r="L861" s="42">
        <v>7.66</v>
      </c>
      <c r="M861" s="42">
        <v>7.81</v>
      </c>
      <c r="N861" s="42">
        <v>7.97</v>
      </c>
      <c r="O861" s="42">
        <v>8.1199999999999992</v>
      </c>
      <c r="P861" s="42">
        <v>8.2799999999999994</v>
      </c>
      <c r="Q861" s="42">
        <v>8.44</v>
      </c>
      <c r="R861" s="42">
        <v>8.59</v>
      </c>
      <c r="S861" s="42">
        <v>8.75</v>
      </c>
      <c r="T861" s="42">
        <v>8.9</v>
      </c>
      <c r="U861" s="42">
        <v>9.06</v>
      </c>
      <c r="V861" s="42">
        <v>9.2100000000000009</v>
      </c>
      <c r="W861" s="42">
        <v>9.3699999999999992</v>
      </c>
      <c r="X861" s="42">
        <v>9.52</v>
      </c>
      <c r="Y861" s="42">
        <v>9.68</v>
      </c>
      <c r="Z861" s="42">
        <v>9.84</v>
      </c>
      <c r="AA861" s="42">
        <v>9.99</v>
      </c>
      <c r="AB861" s="42">
        <v>10.15</v>
      </c>
      <c r="AC861" s="42">
        <v>10.3</v>
      </c>
      <c r="AD861" s="42">
        <v>10.46</v>
      </c>
      <c r="AE861" s="42">
        <v>10.61</v>
      </c>
      <c r="AF861" s="42">
        <v>10.77</v>
      </c>
      <c r="AG861" s="42">
        <v>10.93</v>
      </c>
      <c r="AH861" s="42">
        <v>11.08</v>
      </c>
      <c r="AI861" s="42">
        <v>11.24</v>
      </c>
      <c r="AJ861" s="42">
        <v>11.39</v>
      </c>
      <c r="AK861" s="42">
        <v>11.55</v>
      </c>
      <c r="AL861" s="42">
        <v>11.7</v>
      </c>
      <c r="AM861" s="42">
        <v>11.86</v>
      </c>
      <c r="AN861" s="42">
        <v>12.01</v>
      </c>
      <c r="AO861" s="42">
        <v>12.17</v>
      </c>
      <c r="AP861" s="42">
        <v>12.33</v>
      </c>
    </row>
    <row r="862" spans="1:42" x14ac:dyDescent="0.2">
      <c r="A862" s="41">
        <v>8.5</v>
      </c>
      <c r="B862" s="42">
        <v>6.1</v>
      </c>
      <c r="C862" s="42">
        <v>6.25</v>
      </c>
      <c r="D862" s="42">
        <v>6.41</v>
      </c>
      <c r="E862" s="42">
        <v>6.57</v>
      </c>
      <c r="F862" s="42">
        <v>6.72</v>
      </c>
      <c r="G862" s="42">
        <v>6.88</v>
      </c>
      <c r="H862" s="42">
        <v>7.03</v>
      </c>
      <c r="I862" s="42">
        <v>7.19</v>
      </c>
      <c r="J862" s="42">
        <v>7.34</v>
      </c>
      <c r="K862" s="42">
        <v>7.5</v>
      </c>
      <c r="L862" s="42">
        <v>7.66</v>
      </c>
      <c r="M862" s="42">
        <v>7.81</v>
      </c>
      <c r="N862" s="42">
        <v>7.97</v>
      </c>
      <c r="O862" s="42">
        <v>8.1199999999999992</v>
      </c>
      <c r="P862" s="42">
        <v>8.2799999999999994</v>
      </c>
      <c r="Q862" s="42">
        <v>8.43</v>
      </c>
      <c r="R862" s="42">
        <v>8.59</v>
      </c>
      <c r="S862" s="42">
        <v>8.74</v>
      </c>
      <c r="T862" s="42">
        <v>8.9</v>
      </c>
      <c r="U862" s="42">
        <v>9.06</v>
      </c>
      <c r="V862" s="42">
        <v>9.2100000000000009</v>
      </c>
      <c r="W862" s="42">
        <v>9.3699999999999992</v>
      </c>
      <c r="X862" s="42">
        <v>9.52</v>
      </c>
      <c r="Y862" s="42">
        <v>9.68</v>
      </c>
      <c r="Z862" s="42">
        <v>9.83</v>
      </c>
      <c r="AA862" s="42">
        <v>9.99</v>
      </c>
      <c r="AB862" s="42">
        <v>10.14</v>
      </c>
      <c r="AC862" s="42">
        <v>10.3</v>
      </c>
      <c r="AD862" s="42">
        <v>10.46</v>
      </c>
      <c r="AE862" s="42">
        <v>10.61</v>
      </c>
      <c r="AF862" s="42">
        <v>10.77</v>
      </c>
      <c r="AG862" s="42">
        <v>10.92</v>
      </c>
      <c r="AH862" s="42">
        <v>11.08</v>
      </c>
      <c r="AI862" s="42">
        <v>11.23</v>
      </c>
      <c r="AJ862" s="42">
        <v>11.39</v>
      </c>
      <c r="AK862" s="42">
        <v>11.54</v>
      </c>
      <c r="AL862" s="42">
        <v>11.7</v>
      </c>
      <c r="AM862" s="42">
        <v>11.86</v>
      </c>
      <c r="AN862" s="42">
        <v>12.01</v>
      </c>
      <c r="AO862" s="42">
        <v>12.17</v>
      </c>
      <c r="AP862" s="42">
        <v>12.32</v>
      </c>
    </row>
    <row r="863" spans="1:42" x14ac:dyDescent="0.2">
      <c r="A863" s="41">
        <v>8.51</v>
      </c>
      <c r="B863" s="42">
        <v>6.1</v>
      </c>
      <c r="C863" s="42">
        <v>6.25</v>
      </c>
      <c r="D863" s="42">
        <v>6.41</v>
      </c>
      <c r="E863" s="42">
        <v>6.56</v>
      </c>
      <c r="F863" s="42">
        <v>6.72</v>
      </c>
      <c r="G863" s="42">
        <v>6.88</v>
      </c>
      <c r="H863" s="42">
        <v>7.03</v>
      </c>
      <c r="I863" s="42">
        <v>7.19</v>
      </c>
      <c r="J863" s="42">
        <v>7.34</v>
      </c>
      <c r="K863" s="42">
        <v>7.5</v>
      </c>
      <c r="L863" s="42">
        <v>7.65</v>
      </c>
      <c r="M863" s="42">
        <v>7.81</v>
      </c>
      <c r="N863" s="42">
        <v>7.96</v>
      </c>
      <c r="O863" s="42">
        <v>8.1199999999999992</v>
      </c>
      <c r="P863" s="42">
        <v>8.2799999999999994</v>
      </c>
      <c r="Q863" s="42">
        <v>8.43</v>
      </c>
      <c r="R863" s="42">
        <v>8.59</v>
      </c>
      <c r="S863" s="42">
        <v>8.74</v>
      </c>
      <c r="T863" s="42">
        <v>8.9</v>
      </c>
      <c r="U863" s="42">
        <v>9.0500000000000007</v>
      </c>
      <c r="V863" s="42">
        <v>9.2100000000000009</v>
      </c>
      <c r="W863" s="42">
        <v>9.36</v>
      </c>
      <c r="X863" s="42">
        <v>9.52</v>
      </c>
      <c r="Y863" s="42">
        <v>9.68</v>
      </c>
      <c r="Z863" s="42">
        <v>9.83</v>
      </c>
      <c r="AA863" s="42">
        <v>9.99</v>
      </c>
      <c r="AB863" s="42">
        <v>10.14</v>
      </c>
      <c r="AC863" s="42">
        <v>10.3</v>
      </c>
      <c r="AD863" s="42">
        <v>10.45</v>
      </c>
      <c r="AE863" s="42">
        <v>10.61</v>
      </c>
      <c r="AF863" s="42">
        <v>10.76</v>
      </c>
      <c r="AG863" s="42">
        <v>10.92</v>
      </c>
      <c r="AH863" s="42">
        <v>11.08</v>
      </c>
      <c r="AI863" s="42">
        <v>11.23</v>
      </c>
      <c r="AJ863" s="42">
        <v>11.39</v>
      </c>
      <c r="AK863" s="42">
        <v>11.54</v>
      </c>
      <c r="AL863" s="42">
        <v>11.7</v>
      </c>
      <c r="AM863" s="42">
        <v>11.85</v>
      </c>
      <c r="AN863" s="42">
        <v>12.01</v>
      </c>
      <c r="AO863" s="42">
        <v>12.16</v>
      </c>
      <c r="AP863" s="42">
        <v>12.32</v>
      </c>
    </row>
    <row r="864" spans="1:42" x14ac:dyDescent="0.2">
      <c r="A864" s="41">
        <v>8.52</v>
      </c>
      <c r="B864" s="42">
        <v>6.1</v>
      </c>
      <c r="C864" s="42">
        <v>6.25</v>
      </c>
      <c r="D864" s="42">
        <v>6.41</v>
      </c>
      <c r="E864" s="42">
        <v>6.56</v>
      </c>
      <c r="F864" s="42">
        <v>6.72</v>
      </c>
      <c r="G864" s="42">
        <v>6.87</v>
      </c>
      <c r="H864" s="42">
        <v>7.03</v>
      </c>
      <c r="I864" s="42">
        <v>7.18</v>
      </c>
      <c r="J864" s="42">
        <v>7.34</v>
      </c>
      <c r="K864" s="42">
        <v>7.5</v>
      </c>
      <c r="L864" s="42">
        <v>7.65</v>
      </c>
      <c r="M864" s="42">
        <v>7.81</v>
      </c>
      <c r="N864" s="42">
        <v>7.96</v>
      </c>
      <c r="O864" s="42">
        <v>8.1199999999999992</v>
      </c>
      <c r="P864" s="42">
        <v>8.27</v>
      </c>
      <c r="Q864" s="42">
        <v>8.43</v>
      </c>
      <c r="R864" s="42">
        <v>8.58</v>
      </c>
      <c r="S864" s="42">
        <v>8.74</v>
      </c>
      <c r="T864" s="42">
        <v>8.9</v>
      </c>
      <c r="U864" s="42">
        <v>9.0500000000000007</v>
      </c>
      <c r="V864" s="42">
        <v>9.2100000000000009</v>
      </c>
      <c r="W864" s="42">
        <v>9.36</v>
      </c>
      <c r="X864" s="42">
        <v>9.52</v>
      </c>
      <c r="Y864" s="42">
        <v>9.67</v>
      </c>
      <c r="Z864" s="42">
        <v>9.83</v>
      </c>
      <c r="AA864" s="42">
        <v>9.98</v>
      </c>
      <c r="AB864" s="42">
        <v>10.14</v>
      </c>
      <c r="AC864" s="42">
        <v>10.3</v>
      </c>
      <c r="AD864" s="42">
        <v>10.45</v>
      </c>
      <c r="AE864" s="42">
        <v>10.61</v>
      </c>
      <c r="AF864" s="42">
        <v>10.76</v>
      </c>
      <c r="AG864" s="42">
        <v>10.92</v>
      </c>
      <c r="AH864" s="42">
        <v>11.07</v>
      </c>
      <c r="AI864" s="42">
        <v>11.23</v>
      </c>
      <c r="AJ864" s="42">
        <v>11.38</v>
      </c>
      <c r="AK864" s="42">
        <v>11.54</v>
      </c>
      <c r="AL864" s="42">
        <v>11.69</v>
      </c>
      <c r="AM864" s="42">
        <v>11.85</v>
      </c>
      <c r="AN864" s="42">
        <v>12.01</v>
      </c>
      <c r="AO864" s="42">
        <v>12.16</v>
      </c>
      <c r="AP864" s="42">
        <v>12.32</v>
      </c>
    </row>
    <row r="865" spans="1:42" x14ac:dyDescent="0.2">
      <c r="A865" s="41">
        <v>8.5299999999999994</v>
      </c>
      <c r="B865" s="42">
        <v>6.09</v>
      </c>
      <c r="C865" s="42">
        <v>6.25</v>
      </c>
      <c r="D865" s="42">
        <v>6.41</v>
      </c>
      <c r="E865" s="42">
        <v>6.56</v>
      </c>
      <c r="F865" s="42">
        <v>6.72</v>
      </c>
      <c r="G865" s="42">
        <v>6.87</v>
      </c>
      <c r="H865" s="42">
        <v>7.03</v>
      </c>
      <c r="I865" s="42">
        <v>7.18</v>
      </c>
      <c r="J865" s="42">
        <v>7.34</v>
      </c>
      <c r="K865" s="42">
        <v>7.49</v>
      </c>
      <c r="L865" s="42">
        <v>7.65</v>
      </c>
      <c r="M865" s="42">
        <v>7.81</v>
      </c>
      <c r="N865" s="42">
        <v>7.96</v>
      </c>
      <c r="O865" s="42">
        <v>8.1199999999999992</v>
      </c>
      <c r="P865" s="42">
        <v>8.27</v>
      </c>
      <c r="Q865" s="42">
        <v>8.43</v>
      </c>
      <c r="R865" s="42">
        <v>8.58</v>
      </c>
      <c r="S865" s="42">
        <v>8.74</v>
      </c>
      <c r="T865" s="42">
        <v>8.89</v>
      </c>
      <c r="U865" s="42">
        <v>9.0500000000000007</v>
      </c>
      <c r="V865" s="42">
        <v>9.1999999999999993</v>
      </c>
      <c r="W865" s="42">
        <v>9.36</v>
      </c>
      <c r="X865" s="42">
        <v>9.52</v>
      </c>
      <c r="Y865" s="42">
        <v>9.67</v>
      </c>
      <c r="Z865" s="42">
        <v>9.83</v>
      </c>
      <c r="AA865" s="42">
        <v>9.98</v>
      </c>
      <c r="AB865" s="42">
        <v>10.14</v>
      </c>
      <c r="AC865" s="42">
        <v>10.29</v>
      </c>
      <c r="AD865" s="42">
        <v>10.45</v>
      </c>
      <c r="AE865" s="42">
        <v>10.6</v>
      </c>
      <c r="AF865" s="42">
        <v>10.76</v>
      </c>
      <c r="AG865" s="42">
        <v>10.91</v>
      </c>
      <c r="AH865" s="42">
        <v>11.07</v>
      </c>
      <c r="AI865" s="42">
        <v>11.23</v>
      </c>
      <c r="AJ865" s="42">
        <v>11.38</v>
      </c>
      <c r="AK865" s="42">
        <v>11.54</v>
      </c>
      <c r="AL865" s="42">
        <v>11.69</v>
      </c>
      <c r="AM865" s="42">
        <v>11.85</v>
      </c>
      <c r="AN865" s="42">
        <v>12</v>
      </c>
      <c r="AO865" s="42">
        <v>12.16</v>
      </c>
      <c r="AP865" s="42">
        <v>12.31</v>
      </c>
    </row>
    <row r="866" spans="1:42" x14ac:dyDescent="0.2">
      <c r="A866" s="41">
        <v>8.5399999999999991</v>
      </c>
      <c r="B866" s="42">
        <v>6.09</v>
      </c>
      <c r="C866" s="42">
        <v>6.25</v>
      </c>
      <c r="D866" s="42">
        <v>6.4</v>
      </c>
      <c r="E866" s="42">
        <v>6.56</v>
      </c>
      <c r="F866" s="42">
        <v>6.71</v>
      </c>
      <c r="G866" s="42">
        <v>6.87</v>
      </c>
      <c r="H866" s="42">
        <v>7.03</v>
      </c>
      <c r="I866" s="42">
        <v>7.18</v>
      </c>
      <c r="J866" s="42">
        <v>7.34</v>
      </c>
      <c r="K866" s="42">
        <v>7.49</v>
      </c>
      <c r="L866" s="42">
        <v>7.65</v>
      </c>
      <c r="M866" s="42">
        <v>7.8</v>
      </c>
      <c r="N866" s="42">
        <v>7.96</v>
      </c>
      <c r="O866" s="42">
        <v>8.11</v>
      </c>
      <c r="P866" s="42">
        <v>8.27</v>
      </c>
      <c r="Q866" s="42">
        <v>8.43</v>
      </c>
      <c r="R866" s="42">
        <v>8.58</v>
      </c>
      <c r="S866" s="42">
        <v>8.74</v>
      </c>
      <c r="T866" s="42">
        <v>8.89</v>
      </c>
      <c r="U866" s="42">
        <v>9.0500000000000007</v>
      </c>
      <c r="V866" s="42">
        <v>9.1999999999999993</v>
      </c>
      <c r="W866" s="42">
        <v>9.36</v>
      </c>
      <c r="X866" s="42">
        <v>9.51</v>
      </c>
      <c r="Y866" s="42">
        <v>9.67</v>
      </c>
      <c r="Z866" s="42">
        <v>9.82</v>
      </c>
      <c r="AA866" s="42">
        <v>9.98</v>
      </c>
      <c r="AB866" s="42">
        <v>10.130000000000001</v>
      </c>
      <c r="AC866" s="42">
        <v>10.29</v>
      </c>
      <c r="AD866" s="42">
        <v>10.45</v>
      </c>
      <c r="AE866" s="42">
        <v>10.6</v>
      </c>
      <c r="AF866" s="42">
        <v>10.76</v>
      </c>
      <c r="AG866" s="42">
        <v>10.91</v>
      </c>
      <c r="AH866" s="42">
        <v>11.07</v>
      </c>
      <c r="AI866" s="42">
        <v>11.22</v>
      </c>
      <c r="AJ866" s="42">
        <v>11.38</v>
      </c>
      <c r="AK866" s="42">
        <v>11.53</v>
      </c>
      <c r="AL866" s="42">
        <v>11.69</v>
      </c>
      <c r="AM866" s="42">
        <v>11.84</v>
      </c>
      <c r="AN866" s="42">
        <v>12</v>
      </c>
      <c r="AO866" s="42">
        <v>12.15</v>
      </c>
      <c r="AP866" s="42">
        <v>12.31</v>
      </c>
    </row>
    <row r="867" spans="1:42" x14ac:dyDescent="0.2">
      <c r="A867" s="41">
        <v>8.5500000000000007</v>
      </c>
      <c r="B867" s="42">
        <v>6.09</v>
      </c>
      <c r="C867" s="42">
        <v>6.25</v>
      </c>
      <c r="D867" s="42">
        <v>6.4</v>
      </c>
      <c r="E867" s="42">
        <v>6.56</v>
      </c>
      <c r="F867" s="42">
        <v>6.71</v>
      </c>
      <c r="G867" s="42">
        <v>6.87</v>
      </c>
      <c r="H867" s="42">
        <v>7.02</v>
      </c>
      <c r="I867" s="42">
        <v>7.18</v>
      </c>
      <c r="J867" s="42">
        <v>7.34</v>
      </c>
      <c r="K867" s="42">
        <v>7.49</v>
      </c>
      <c r="L867" s="42">
        <v>7.65</v>
      </c>
      <c r="M867" s="42">
        <v>7.8</v>
      </c>
      <c r="N867" s="42">
        <v>7.96</v>
      </c>
      <c r="O867" s="42">
        <v>8.11</v>
      </c>
      <c r="P867" s="42">
        <v>8.27</v>
      </c>
      <c r="Q867" s="42">
        <v>8.42</v>
      </c>
      <c r="R867" s="42">
        <v>8.58</v>
      </c>
      <c r="S867" s="42">
        <v>8.73</v>
      </c>
      <c r="T867" s="42">
        <v>8.89</v>
      </c>
      <c r="U867" s="42">
        <v>9.0399999999999991</v>
      </c>
      <c r="V867" s="42">
        <v>9.1999999999999993</v>
      </c>
      <c r="W867" s="42">
        <v>9.36</v>
      </c>
      <c r="X867" s="42">
        <v>9.51</v>
      </c>
      <c r="Y867" s="42">
        <v>9.67</v>
      </c>
      <c r="Z867" s="42">
        <v>9.82</v>
      </c>
      <c r="AA867" s="42">
        <v>9.98</v>
      </c>
      <c r="AB867" s="42">
        <v>10.130000000000001</v>
      </c>
      <c r="AC867" s="42">
        <v>10.29</v>
      </c>
      <c r="AD867" s="42">
        <v>10.44</v>
      </c>
      <c r="AE867" s="42">
        <v>10.6</v>
      </c>
      <c r="AF867" s="42">
        <v>10.75</v>
      </c>
      <c r="AG867" s="42">
        <v>10.91</v>
      </c>
      <c r="AH867" s="42">
        <v>11.06</v>
      </c>
      <c r="AI867" s="42">
        <v>11.22</v>
      </c>
      <c r="AJ867" s="42">
        <v>11.38</v>
      </c>
      <c r="AK867" s="42">
        <v>11.53</v>
      </c>
      <c r="AL867" s="42">
        <v>11.69</v>
      </c>
      <c r="AM867" s="42">
        <v>11.84</v>
      </c>
      <c r="AN867" s="42">
        <v>12</v>
      </c>
      <c r="AO867" s="42">
        <v>12.15</v>
      </c>
      <c r="AP867" s="42">
        <v>12.31</v>
      </c>
    </row>
    <row r="868" spans="1:42" x14ac:dyDescent="0.2">
      <c r="A868" s="41">
        <v>8.56</v>
      </c>
      <c r="B868" s="42">
        <v>6.09</v>
      </c>
      <c r="C868" s="42">
        <v>6.25</v>
      </c>
      <c r="D868" s="42">
        <v>6.4</v>
      </c>
      <c r="E868" s="42">
        <v>6.56</v>
      </c>
      <c r="F868" s="42">
        <v>6.71</v>
      </c>
      <c r="G868" s="42">
        <v>6.87</v>
      </c>
      <c r="H868" s="42">
        <v>7.02</v>
      </c>
      <c r="I868" s="42">
        <v>7.18</v>
      </c>
      <c r="J868" s="42">
        <v>7.33</v>
      </c>
      <c r="K868" s="42">
        <v>7.49</v>
      </c>
      <c r="L868" s="42">
        <v>7.64</v>
      </c>
      <c r="M868" s="42">
        <v>7.8</v>
      </c>
      <c r="N868" s="42">
        <v>7.95</v>
      </c>
      <c r="O868" s="42">
        <v>8.11</v>
      </c>
      <c r="P868" s="42">
        <v>8.27</v>
      </c>
      <c r="Q868" s="42">
        <v>8.42</v>
      </c>
      <c r="R868" s="42">
        <v>8.58</v>
      </c>
      <c r="S868" s="42">
        <v>8.73</v>
      </c>
      <c r="T868" s="42">
        <v>8.89</v>
      </c>
      <c r="U868" s="42">
        <v>9.0399999999999991</v>
      </c>
      <c r="V868" s="42">
        <v>9.1999999999999993</v>
      </c>
      <c r="W868" s="42">
        <v>9.35</v>
      </c>
      <c r="X868" s="42">
        <v>9.51</v>
      </c>
      <c r="Y868" s="42">
        <v>9.66</v>
      </c>
      <c r="Z868" s="42">
        <v>9.82</v>
      </c>
      <c r="AA868" s="42">
        <v>9.9700000000000006</v>
      </c>
      <c r="AB868" s="42">
        <v>10.130000000000001</v>
      </c>
      <c r="AC868" s="42">
        <v>10.29</v>
      </c>
      <c r="AD868" s="42">
        <v>10.44</v>
      </c>
      <c r="AE868" s="42">
        <v>10.6</v>
      </c>
      <c r="AF868" s="42">
        <v>10.75</v>
      </c>
      <c r="AG868" s="42">
        <v>10.91</v>
      </c>
      <c r="AH868" s="42">
        <v>11.06</v>
      </c>
      <c r="AI868" s="42">
        <v>11.22</v>
      </c>
      <c r="AJ868" s="42">
        <v>11.37</v>
      </c>
      <c r="AK868" s="42">
        <v>11.53</v>
      </c>
      <c r="AL868" s="42">
        <v>11.68</v>
      </c>
      <c r="AM868" s="42">
        <v>11.84</v>
      </c>
      <c r="AN868" s="42">
        <v>11.99</v>
      </c>
      <c r="AO868" s="42">
        <v>12.15</v>
      </c>
      <c r="AP868" s="42">
        <v>12.3</v>
      </c>
    </row>
    <row r="869" spans="1:42" x14ac:dyDescent="0.2">
      <c r="A869" s="41">
        <v>8.57</v>
      </c>
      <c r="B869" s="42">
        <v>6.09</v>
      </c>
      <c r="C869" s="42">
        <v>6.24</v>
      </c>
      <c r="D869" s="42">
        <v>6.4</v>
      </c>
      <c r="E869" s="42">
        <v>6.55</v>
      </c>
      <c r="F869" s="42">
        <v>6.71</v>
      </c>
      <c r="G869" s="42">
        <v>6.87</v>
      </c>
      <c r="H869" s="42">
        <v>7.02</v>
      </c>
      <c r="I869" s="42">
        <v>7.18</v>
      </c>
      <c r="J869" s="42">
        <v>7.33</v>
      </c>
      <c r="K869" s="42">
        <v>7.49</v>
      </c>
      <c r="L869" s="42">
        <v>7.64</v>
      </c>
      <c r="M869" s="42">
        <v>7.8</v>
      </c>
      <c r="N869" s="42">
        <v>7.95</v>
      </c>
      <c r="O869" s="42">
        <v>8.11</v>
      </c>
      <c r="P869" s="42">
        <v>8.26</v>
      </c>
      <c r="Q869" s="42">
        <v>8.42</v>
      </c>
      <c r="R869" s="42">
        <v>8.57</v>
      </c>
      <c r="S869" s="42">
        <v>8.73</v>
      </c>
      <c r="T869" s="42">
        <v>8.8800000000000008</v>
      </c>
      <c r="U869" s="42">
        <v>9.0399999999999991</v>
      </c>
      <c r="V869" s="42">
        <v>9.1999999999999993</v>
      </c>
      <c r="W869" s="42">
        <v>9.35</v>
      </c>
      <c r="X869" s="42">
        <v>9.51</v>
      </c>
      <c r="Y869" s="42">
        <v>9.66</v>
      </c>
      <c r="Z869" s="42">
        <v>9.82</v>
      </c>
      <c r="AA869" s="42">
        <v>9.9700000000000006</v>
      </c>
      <c r="AB869" s="42">
        <v>10.130000000000001</v>
      </c>
      <c r="AC869" s="42">
        <v>10.28</v>
      </c>
      <c r="AD869" s="42">
        <v>10.44</v>
      </c>
      <c r="AE869" s="42">
        <v>10.59</v>
      </c>
      <c r="AF869" s="42">
        <v>10.75</v>
      </c>
      <c r="AG869" s="42">
        <v>10.9</v>
      </c>
      <c r="AH869" s="42">
        <v>11.06</v>
      </c>
      <c r="AI869" s="42">
        <v>11.21</v>
      </c>
      <c r="AJ869" s="42">
        <v>11.37</v>
      </c>
      <c r="AK869" s="42">
        <v>11.52</v>
      </c>
      <c r="AL869" s="42">
        <v>11.68</v>
      </c>
      <c r="AM869" s="42">
        <v>11.84</v>
      </c>
      <c r="AN869" s="42">
        <v>11.99</v>
      </c>
      <c r="AO869" s="42">
        <v>12.15</v>
      </c>
      <c r="AP869" s="42">
        <v>12.3</v>
      </c>
    </row>
    <row r="870" spans="1:42" x14ac:dyDescent="0.2">
      <c r="A870" s="41">
        <v>8.58</v>
      </c>
      <c r="B870" s="42">
        <v>6.09</v>
      </c>
      <c r="C870" s="42">
        <v>6.24</v>
      </c>
      <c r="D870" s="42">
        <v>6.4</v>
      </c>
      <c r="E870" s="42">
        <v>6.55</v>
      </c>
      <c r="F870" s="42">
        <v>6.71</v>
      </c>
      <c r="G870" s="42">
        <v>6.86</v>
      </c>
      <c r="H870" s="42">
        <v>7.02</v>
      </c>
      <c r="I870" s="42">
        <v>7.17</v>
      </c>
      <c r="J870" s="42">
        <v>7.33</v>
      </c>
      <c r="K870" s="42">
        <v>7.48</v>
      </c>
      <c r="L870" s="42">
        <v>7.64</v>
      </c>
      <c r="M870" s="42">
        <v>7.8</v>
      </c>
      <c r="N870" s="42">
        <v>7.95</v>
      </c>
      <c r="O870" s="42">
        <v>8.11</v>
      </c>
      <c r="P870" s="42">
        <v>8.26</v>
      </c>
      <c r="Q870" s="42">
        <v>8.42</v>
      </c>
      <c r="R870" s="42">
        <v>8.57</v>
      </c>
      <c r="S870" s="42">
        <v>8.73</v>
      </c>
      <c r="T870" s="42">
        <v>8.8800000000000008</v>
      </c>
      <c r="U870" s="42">
        <v>9.0399999999999991</v>
      </c>
      <c r="V870" s="42">
        <v>9.19</v>
      </c>
      <c r="W870" s="42">
        <v>9.35</v>
      </c>
      <c r="X870" s="42">
        <v>9.5</v>
      </c>
      <c r="Y870" s="42">
        <v>9.66</v>
      </c>
      <c r="Z870" s="42">
        <v>9.81</v>
      </c>
      <c r="AA870" s="42">
        <v>9.9700000000000006</v>
      </c>
      <c r="AB870" s="42">
        <v>10.119999999999999</v>
      </c>
      <c r="AC870" s="42">
        <v>10.28</v>
      </c>
      <c r="AD870" s="42">
        <v>10.44</v>
      </c>
      <c r="AE870" s="42">
        <v>10.59</v>
      </c>
      <c r="AF870" s="42">
        <v>10.75</v>
      </c>
      <c r="AG870" s="42">
        <v>10.9</v>
      </c>
      <c r="AH870" s="42">
        <v>11.06</v>
      </c>
      <c r="AI870" s="42">
        <v>11.21</v>
      </c>
      <c r="AJ870" s="42">
        <v>11.37</v>
      </c>
      <c r="AK870" s="42">
        <v>11.52</v>
      </c>
      <c r="AL870" s="42">
        <v>11.68</v>
      </c>
      <c r="AM870" s="42">
        <v>11.83</v>
      </c>
      <c r="AN870" s="42">
        <v>11.99</v>
      </c>
      <c r="AO870" s="42">
        <v>12.14</v>
      </c>
      <c r="AP870" s="42">
        <v>12.3</v>
      </c>
    </row>
    <row r="871" spans="1:42" x14ac:dyDescent="0.2">
      <c r="A871" s="41">
        <v>8.59</v>
      </c>
      <c r="B871" s="42">
        <v>6.09</v>
      </c>
      <c r="C871" s="42">
        <v>6.24</v>
      </c>
      <c r="D871" s="42">
        <v>6.4</v>
      </c>
      <c r="E871" s="42">
        <v>6.55</v>
      </c>
      <c r="F871" s="42">
        <v>6.71</v>
      </c>
      <c r="G871" s="42">
        <v>6.86</v>
      </c>
      <c r="H871" s="42">
        <v>7.02</v>
      </c>
      <c r="I871" s="42">
        <v>7.17</v>
      </c>
      <c r="J871" s="42">
        <v>7.33</v>
      </c>
      <c r="K871" s="42">
        <v>7.48</v>
      </c>
      <c r="L871" s="42">
        <v>7.64</v>
      </c>
      <c r="M871" s="42">
        <v>7.79</v>
      </c>
      <c r="N871" s="42">
        <v>7.95</v>
      </c>
      <c r="O871" s="42">
        <v>8.1</v>
      </c>
      <c r="P871" s="42">
        <v>8.26</v>
      </c>
      <c r="Q871" s="42">
        <v>8.41</v>
      </c>
      <c r="R871" s="42">
        <v>8.57</v>
      </c>
      <c r="S871" s="42">
        <v>8.73</v>
      </c>
      <c r="T871" s="42">
        <v>8.8800000000000008</v>
      </c>
      <c r="U871" s="42">
        <v>9.0399999999999991</v>
      </c>
      <c r="V871" s="42">
        <v>9.19</v>
      </c>
      <c r="W871" s="42">
        <v>9.35</v>
      </c>
      <c r="X871" s="42">
        <v>9.5</v>
      </c>
      <c r="Y871" s="42">
        <v>9.66</v>
      </c>
      <c r="Z871" s="42">
        <v>9.81</v>
      </c>
      <c r="AA871" s="42">
        <v>9.9700000000000006</v>
      </c>
      <c r="AB871" s="42">
        <v>10.119999999999999</v>
      </c>
      <c r="AC871" s="42">
        <v>10.28</v>
      </c>
      <c r="AD871" s="42">
        <v>10.43</v>
      </c>
      <c r="AE871" s="42">
        <v>10.59</v>
      </c>
      <c r="AF871" s="42">
        <v>10.74</v>
      </c>
      <c r="AG871" s="42">
        <v>10.9</v>
      </c>
      <c r="AH871" s="42">
        <v>11.05</v>
      </c>
      <c r="AI871" s="42">
        <v>11.21</v>
      </c>
      <c r="AJ871" s="42">
        <v>11.36</v>
      </c>
      <c r="AK871" s="42">
        <v>11.52</v>
      </c>
      <c r="AL871" s="42">
        <v>11.67</v>
      </c>
      <c r="AM871" s="42">
        <v>11.83</v>
      </c>
      <c r="AN871" s="42">
        <v>11.98</v>
      </c>
      <c r="AO871" s="42">
        <v>12.14</v>
      </c>
      <c r="AP871" s="42">
        <v>12.3</v>
      </c>
    </row>
    <row r="872" spans="1:42" x14ac:dyDescent="0.2">
      <c r="A872" s="41">
        <v>8.6</v>
      </c>
      <c r="B872" s="42">
        <v>6.08</v>
      </c>
      <c r="C872" s="42">
        <v>6.24</v>
      </c>
      <c r="D872" s="42">
        <v>6.39</v>
      </c>
      <c r="E872" s="42">
        <v>6.55</v>
      </c>
      <c r="F872" s="42">
        <v>6.7</v>
      </c>
      <c r="G872" s="42">
        <v>6.86</v>
      </c>
      <c r="H872" s="42">
        <v>7.02</v>
      </c>
      <c r="I872" s="42">
        <v>7.17</v>
      </c>
      <c r="J872" s="42">
        <v>7.33</v>
      </c>
      <c r="K872" s="42">
        <v>7.48</v>
      </c>
      <c r="L872" s="42">
        <v>7.64</v>
      </c>
      <c r="M872" s="42">
        <v>7.79</v>
      </c>
      <c r="N872" s="42">
        <v>7.95</v>
      </c>
      <c r="O872" s="42">
        <v>8.1</v>
      </c>
      <c r="P872" s="42">
        <v>8.26</v>
      </c>
      <c r="Q872" s="42">
        <v>8.41</v>
      </c>
      <c r="R872" s="42">
        <v>8.57</v>
      </c>
      <c r="S872" s="42">
        <v>8.7200000000000006</v>
      </c>
      <c r="T872" s="42">
        <v>8.8800000000000008</v>
      </c>
      <c r="U872" s="42">
        <v>9.0299999999999994</v>
      </c>
      <c r="V872" s="42">
        <v>9.19</v>
      </c>
      <c r="W872" s="42">
        <v>9.34</v>
      </c>
      <c r="X872" s="42">
        <v>9.5</v>
      </c>
      <c r="Y872" s="42">
        <v>9.65</v>
      </c>
      <c r="Z872" s="42">
        <v>9.81</v>
      </c>
      <c r="AA872" s="42">
        <v>9.9600000000000009</v>
      </c>
      <c r="AB872" s="42">
        <v>10.119999999999999</v>
      </c>
      <c r="AC872" s="42">
        <v>10.28</v>
      </c>
      <c r="AD872" s="42">
        <v>10.43</v>
      </c>
      <c r="AE872" s="42">
        <v>10.59</v>
      </c>
      <c r="AF872" s="42">
        <v>10.74</v>
      </c>
      <c r="AG872" s="42">
        <v>10.9</v>
      </c>
      <c r="AH872" s="42">
        <v>11.05</v>
      </c>
      <c r="AI872" s="42">
        <v>11.21</v>
      </c>
      <c r="AJ872" s="42">
        <v>11.36</v>
      </c>
      <c r="AK872" s="42">
        <v>11.52</v>
      </c>
      <c r="AL872" s="42">
        <v>11.67</v>
      </c>
      <c r="AM872" s="42">
        <v>11.83</v>
      </c>
      <c r="AN872" s="42">
        <v>11.98</v>
      </c>
      <c r="AO872" s="42">
        <v>12.14</v>
      </c>
      <c r="AP872" s="42">
        <v>12.29</v>
      </c>
    </row>
    <row r="873" spans="1:42" x14ac:dyDescent="0.2">
      <c r="A873" s="41">
        <v>8.61</v>
      </c>
      <c r="B873" s="42">
        <v>6.08</v>
      </c>
      <c r="C873" s="42">
        <v>6.24</v>
      </c>
      <c r="D873" s="42">
        <v>6.39</v>
      </c>
      <c r="E873" s="42">
        <v>6.55</v>
      </c>
      <c r="F873" s="42">
        <v>6.7</v>
      </c>
      <c r="G873" s="42">
        <v>6.86</v>
      </c>
      <c r="H873" s="42">
        <v>7.01</v>
      </c>
      <c r="I873" s="42">
        <v>7.17</v>
      </c>
      <c r="J873" s="42">
        <v>7.32</v>
      </c>
      <c r="K873" s="42">
        <v>7.48</v>
      </c>
      <c r="L873" s="42">
        <v>7.63</v>
      </c>
      <c r="M873" s="42">
        <v>7.79</v>
      </c>
      <c r="N873" s="42">
        <v>7.95</v>
      </c>
      <c r="O873" s="42">
        <v>8.1</v>
      </c>
      <c r="P873" s="42">
        <v>8.26</v>
      </c>
      <c r="Q873" s="42">
        <v>8.41</v>
      </c>
      <c r="R873" s="42">
        <v>8.57</v>
      </c>
      <c r="S873" s="42">
        <v>8.7200000000000006</v>
      </c>
      <c r="T873" s="42">
        <v>8.8800000000000008</v>
      </c>
      <c r="U873" s="42">
        <v>9.0299999999999994</v>
      </c>
      <c r="V873" s="42">
        <v>9.19</v>
      </c>
      <c r="W873" s="42">
        <v>9.34</v>
      </c>
      <c r="X873" s="42">
        <v>9.5</v>
      </c>
      <c r="Y873" s="42">
        <v>9.65</v>
      </c>
      <c r="Z873" s="42">
        <v>9.81</v>
      </c>
      <c r="AA873" s="42">
        <v>9.9600000000000009</v>
      </c>
      <c r="AB873" s="42">
        <v>10.119999999999999</v>
      </c>
      <c r="AC873" s="42">
        <v>10.27</v>
      </c>
      <c r="AD873" s="42">
        <v>10.43</v>
      </c>
      <c r="AE873" s="42">
        <v>10.58</v>
      </c>
      <c r="AF873" s="42">
        <v>10.74</v>
      </c>
      <c r="AG873" s="42">
        <v>10.89</v>
      </c>
      <c r="AH873" s="42">
        <v>11.05</v>
      </c>
      <c r="AI873" s="42">
        <v>11.2</v>
      </c>
      <c r="AJ873" s="42">
        <v>11.36</v>
      </c>
      <c r="AK873" s="42">
        <v>11.51</v>
      </c>
      <c r="AL873" s="42">
        <v>11.67</v>
      </c>
      <c r="AM873" s="42">
        <v>11.82</v>
      </c>
      <c r="AN873" s="42">
        <v>11.98</v>
      </c>
      <c r="AO873" s="42">
        <v>12.13</v>
      </c>
      <c r="AP873" s="42">
        <v>12.29</v>
      </c>
    </row>
    <row r="874" spans="1:42" x14ac:dyDescent="0.2">
      <c r="A874" s="41">
        <v>8.6199999999999992</v>
      </c>
      <c r="B874" s="42">
        <v>6.08</v>
      </c>
      <c r="C874" s="42">
        <v>6.24</v>
      </c>
      <c r="D874" s="42">
        <v>6.39</v>
      </c>
      <c r="E874" s="42">
        <v>6.55</v>
      </c>
      <c r="F874" s="42">
        <v>6.7</v>
      </c>
      <c r="G874" s="42">
        <v>6.86</v>
      </c>
      <c r="H874" s="42">
        <v>7.01</v>
      </c>
      <c r="I874" s="42">
        <v>7.17</v>
      </c>
      <c r="J874" s="42">
        <v>7.32</v>
      </c>
      <c r="K874" s="42">
        <v>7.48</v>
      </c>
      <c r="L874" s="42">
        <v>7.63</v>
      </c>
      <c r="M874" s="42">
        <v>7.79</v>
      </c>
      <c r="N874" s="42">
        <v>7.94</v>
      </c>
      <c r="O874" s="42">
        <v>8.1</v>
      </c>
      <c r="P874" s="42">
        <v>8.25</v>
      </c>
      <c r="Q874" s="42">
        <v>8.41</v>
      </c>
      <c r="R874" s="42">
        <v>8.56</v>
      </c>
      <c r="S874" s="42">
        <v>8.7200000000000006</v>
      </c>
      <c r="T874" s="42">
        <v>8.8699999999999992</v>
      </c>
      <c r="U874" s="42">
        <v>9.0299999999999994</v>
      </c>
      <c r="V874" s="42">
        <v>9.18</v>
      </c>
      <c r="W874" s="42">
        <v>9.34</v>
      </c>
      <c r="X874" s="42">
        <v>9.49</v>
      </c>
      <c r="Y874" s="42">
        <v>9.65</v>
      </c>
      <c r="Z874" s="42">
        <v>9.8000000000000007</v>
      </c>
      <c r="AA874" s="42">
        <v>9.9600000000000009</v>
      </c>
      <c r="AB874" s="42">
        <v>10.119999999999999</v>
      </c>
      <c r="AC874" s="42">
        <v>10.27</v>
      </c>
      <c r="AD874" s="42">
        <v>10.43</v>
      </c>
      <c r="AE874" s="42">
        <v>10.58</v>
      </c>
      <c r="AF874" s="42">
        <v>10.74</v>
      </c>
      <c r="AG874" s="42">
        <v>10.89</v>
      </c>
      <c r="AH874" s="42">
        <v>11.05</v>
      </c>
      <c r="AI874" s="42">
        <v>11.2</v>
      </c>
      <c r="AJ874" s="42">
        <v>11.36</v>
      </c>
      <c r="AK874" s="42">
        <v>11.51</v>
      </c>
      <c r="AL874" s="42">
        <v>11.67</v>
      </c>
      <c r="AM874" s="42">
        <v>11.82</v>
      </c>
      <c r="AN874" s="42">
        <v>11.98</v>
      </c>
      <c r="AO874" s="42">
        <v>12.13</v>
      </c>
      <c r="AP874" s="42">
        <v>12.29</v>
      </c>
    </row>
    <row r="875" spans="1:42" x14ac:dyDescent="0.2">
      <c r="A875" s="41">
        <v>8.6300000000000008</v>
      </c>
      <c r="B875" s="42">
        <v>6.08</v>
      </c>
      <c r="C875" s="42">
        <v>6.23</v>
      </c>
      <c r="D875" s="42">
        <v>6.39</v>
      </c>
      <c r="E875" s="42">
        <v>6.54</v>
      </c>
      <c r="F875" s="42">
        <v>6.7</v>
      </c>
      <c r="G875" s="42">
        <v>6.86</v>
      </c>
      <c r="H875" s="42">
        <v>7.01</v>
      </c>
      <c r="I875" s="42">
        <v>7.17</v>
      </c>
      <c r="J875" s="42">
        <v>7.32</v>
      </c>
      <c r="K875" s="42">
        <v>7.48</v>
      </c>
      <c r="L875" s="42">
        <v>7.63</v>
      </c>
      <c r="M875" s="42">
        <v>7.79</v>
      </c>
      <c r="N875" s="42">
        <v>7.94</v>
      </c>
      <c r="O875" s="42">
        <v>8.1</v>
      </c>
      <c r="P875" s="42">
        <v>8.25</v>
      </c>
      <c r="Q875" s="42">
        <v>8.41</v>
      </c>
      <c r="R875" s="42">
        <v>8.56</v>
      </c>
      <c r="S875" s="42">
        <v>8.7200000000000006</v>
      </c>
      <c r="T875" s="42">
        <v>8.8699999999999992</v>
      </c>
      <c r="U875" s="42">
        <v>9.0299999999999994</v>
      </c>
      <c r="V875" s="42">
        <v>9.18</v>
      </c>
      <c r="W875" s="42">
        <v>9.34</v>
      </c>
      <c r="X875" s="42">
        <v>9.49</v>
      </c>
      <c r="Y875" s="42">
        <v>9.65</v>
      </c>
      <c r="Z875" s="42">
        <v>9.8000000000000007</v>
      </c>
      <c r="AA875" s="42">
        <v>9.9600000000000009</v>
      </c>
      <c r="AB875" s="42">
        <v>10.11</v>
      </c>
      <c r="AC875" s="42">
        <v>10.27</v>
      </c>
      <c r="AD875" s="42">
        <v>10.42</v>
      </c>
      <c r="AE875" s="42">
        <v>10.58</v>
      </c>
      <c r="AF875" s="42">
        <v>10.73</v>
      </c>
      <c r="AG875" s="42">
        <v>10.89</v>
      </c>
      <c r="AH875" s="42">
        <v>11.04</v>
      </c>
      <c r="AI875" s="42">
        <v>11.2</v>
      </c>
      <c r="AJ875" s="42">
        <v>11.35</v>
      </c>
      <c r="AK875" s="42">
        <v>11.51</v>
      </c>
      <c r="AL875" s="42">
        <v>11.66</v>
      </c>
      <c r="AM875" s="42">
        <v>11.82</v>
      </c>
      <c r="AN875" s="42">
        <v>11.97</v>
      </c>
      <c r="AO875" s="42">
        <v>12.13</v>
      </c>
      <c r="AP875" s="42">
        <v>12.28</v>
      </c>
    </row>
    <row r="876" spans="1:42" x14ac:dyDescent="0.2">
      <c r="A876" s="41">
        <v>8.64</v>
      </c>
      <c r="B876" s="42">
        <v>6.08</v>
      </c>
      <c r="C876" s="42">
        <v>6.23</v>
      </c>
      <c r="D876" s="42">
        <v>6.39</v>
      </c>
      <c r="E876" s="42">
        <v>6.54</v>
      </c>
      <c r="F876" s="42">
        <v>6.7</v>
      </c>
      <c r="G876" s="42">
        <v>6.85</v>
      </c>
      <c r="H876" s="42">
        <v>7.01</v>
      </c>
      <c r="I876" s="42">
        <v>7.16</v>
      </c>
      <c r="J876" s="42">
        <v>7.32</v>
      </c>
      <c r="K876" s="42">
        <v>7.47</v>
      </c>
      <c r="L876" s="42">
        <v>7.63</v>
      </c>
      <c r="M876" s="42">
        <v>7.78</v>
      </c>
      <c r="N876" s="42">
        <v>7.94</v>
      </c>
      <c r="O876" s="42">
        <v>8.09</v>
      </c>
      <c r="P876" s="42">
        <v>8.25</v>
      </c>
      <c r="Q876" s="42">
        <v>8.4</v>
      </c>
      <c r="R876" s="42">
        <v>8.56</v>
      </c>
      <c r="S876" s="42">
        <v>8.7100000000000009</v>
      </c>
      <c r="T876" s="42">
        <v>8.8699999999999992</v>
      </c>
      <c r="U876" s="42">
        <v>9.02</v>
      </c>
      <c r="V876" s="42">
        <v>9.18</v>
      </c>
      <c r="W876" s="42">
        <v>9.33</v>
      </c>
      <c r="X876" s="42">
        <v>9.49</v>
      </c>
      <c r="Y876" s="42">
        <v>9.65</v>
      </c>
      <c r="Z876" s="42">
        <v>9.8000000000000007</v>
      </c>
      <c r="AA876" s="42">
        <v>9.9600000000000009</v>
      </c>
      <c r="AB876" s="42">
        <v>10.11</v>
      </c>
      <c r="AC876" s="42">
        <v>10.27</v>
      </c>
      <c r="AD876" s="42">
        <v>10.42</v>
      </c>
      <c r="AE876" s="42">
        <v>10.58</v>
      </c>
      <c r="AF876" s="42">
        <v>10.73</v>
      </c>
      <c r="AG876" s="42">
        <v>10.89</v>
      </c>
      <c r="AH876" s="42">
        <v>11.04</v>
      </c>
      <c r="AI876" s="42">
        <v>11.2</v>
      </c>
      <c r="AJ876" s="42">
        <v>11.35</v>
      </c>
      <c r="AK876" s="42">
        <v>11.51</v>
      </c>
      <c r="AL876" s="42">
        <v>11.66</v>
      </c>
      <c r="AM876" s="42">
        <v>11.82</v>
      </c>
      <c r="AN876" s="42">
        <v>11.97</v>
      </c>
      <c r="AO876" s="42">
        <v>12.13</v>
      </c>
      <c r="AP876" s="42">
        <v>12.28</v>
      </c>
    </row>
    <row r="877" spans="1:42" x14ac:dyDescent="0.2">
      <c r="A877" s="41">
        <v>8.65</v>
      </c>
      <c r="B877" s="42">
        <v>6.08</v>
      </c>
      <c r="C877" s="42">
        <v>6.23</v>
      </c>
      <c r="D877" s="42">
        <v>6.39</v>
      </c>
      <c r="E877" s="42">
        <v>6.54</v>
      </c>
      <c r="F877" s="42">
        <v>6.7</v>
      </c>
      <c r="G877" s="42">
        <v>6.85</v>
      </c>
      <c r="H877" s="42">
        <v>7.01</v>
      </c>
      <c r="I877" s="42">
        <v>7.16</v>
      </c>
      <c r="J877" s="42">
        <v>7.32</v>
      </c>
      <c r="K877" s="42">
        <v>7.47</v>
      </c>
      <c r="L877" s="42">
        <v>7.63</v>
      </c>
      <c r="M877" s="42">
        <v>7.78</v>
      </c>
      <c r="N877" s="42">
        <v>7.94</v>
      </c>
      <c r="O877" s="42">
        <v>8.09</v>
      </c>
      <c r="P877" s="42">
        <v>8.25</v>
      </c>
      <c r="Q877" s="42">
        <v>8.4</v>
      </c>
      <c r="R877" s="42">
        <v>8.56</v>
      </c>
      <c r="S877" s="42">
        <v>8.7100000000000009</v>
      </c>
      <c r="T877" s="42">
        <v>8.8699999999999992</v>
      </c>
      <c r="U877" s="42">
        <v>9.02</v>
      </c>
      <c r="V877" s="42">
        <v>9.18</v>
      </c>
      <c r="W877" s="42">
        <v>9.33</v>
      </c>
      <c r="X877" s="42">
        <v>9.49</v>
      </c>
      <c r="Y877" s="42">
        <v>9.64</v>
      </c>
      <c r="Z877" s="42">
        <v>9.8000000000000007</v>
      </c>
      <c r="AA877" s="42">
        <v>9.9499999999999993</v>
      </c>
      <c r="AB877" s="42">
        <v>10.11</v>
      </c>
      <c r="AC877" s="42">
        <v>10.26</v>
      </c>
      <c r="AD877" s="42">
        <v>10.42</v>
      </c>
      <c r="AE877" s="42">
        <v>10.57</v>
      </c>
      <c r="AF877" s="42">
        <v>10.73</v>
      </c>
      <c r="AG877" s="42">
        <v>10.88</v>
      </c>
      <c r="AH877" s="42">
        <v>11.04</v>
      </c>
      <c r="AI877" s="42">
        <v>11.19</v>
      </c>
      <c r="AJ877" s="42">
        <v>11.35</v>
      </c>
      <c r="AK877" s="42">
        <v>11.5</v>
      </c>
      <c r="AL877" s="42">
        <v>11.66</v>
      </c>
      <c r="AM877" s="42">
        <v>11.81</v>
      </c>
      <c r="AN877" s="42">
        <v>11.97</v>
      </c>
      <c r="AO877" s="42">
        <v>12.12</v>
      </c>
      <c r="AP877" s="42">
        <v>12.28</v>
      </c>
    </row>
    <row r="878" spans="1:42" x14ac:dyDescent="0.2">
      <c r="A878" s="41">
        <v>8.66</v>
      </c>
      <c r="B878" s="42">
        <v>6.07</v>
      </c>
      <c r="C878" s="42">
        <v>6.23</v>
      </c>
      <c r="D878" s="42">
        <v>6.38</v>
      </c>
      <c r="E878" s="42">
        <v>6.54</v>
      </c>
      <c r="F878" s="42">
        <v>6.7</v>
      </c>
      <c r="G878" s="42">
        <v>6.85</v>
      </c>
      <c r="H878" s="42">
        <v>7.01</v>
      </c>
      <c r="I878" s="42">
        <v>7.16</v>
      </c>
      <c r="J878" s="42">
        <v>7.32</v>
      </c>
      <c r="K878" s="42">
        <v>7.47</v>
      </c>
      <c r="L878" s="42">
        <v>7.63</v>
      </c>
      <c r="M878" s="42">
        <v>7.78</v>
      </c>
      <c r="N878" s="42">
        <v>7.94</v>
      </c>
      <c r="O878" s="42">
        <v>8.09</v>
      </c>
      <c r="P878" s="42">
        <v>8.25</v>
      </c>
      <c r="Q878" s="42">
        <v>8.4</v>
      </c>
      <c r="R878" s="42">
        <v>8.56</v>
      </c>
      <c r="S878" s="42">
        <v>8.7100000000000009</v>
      </c>
      <c r="T878" s="42">
        <v>8.8699999999999992</v>
      </c>
      <c r="U878" s="42">
        <v>9.02</v>
      </c>
      <c r="V878" s="42">
        <v>9.18</v>
      </c>
      <c r="W878" s="42">
        <v>9.33</v>
      </c>
      <c r="X878" s="42">
        <v>9.49</v>
      </c>
      <c r="Y878" s="42">
        <v>9.64</v>
      </c>
      <c r="Z878" s="42">
        <v>9.8000000000000007</v>
      </c>
      <c r="AA878" s="42">
        <v>9.9499999999999993</v>
      </c>
      <c r="AB878" s="42">
        <v>10.11</v>
      </c>
      <c r="AC878" s="42">
        <v>10.26</v>
      </c>
      <c r="AD878" s="42">
        <v>10.42</v>
      </c>
      <c r="AE878" s="42">
        <v>10.57</v>
      </c>
      <c r="AF878" s="42">
        <v>10.73</v>
      </c>
      <c r="AG878" s="42">
        <v>10.88</v>
      </c>
      <c r="AH878" s="42">
        <v>11.04</v>
      </c>
      <c r="AI878" s="42">
        <v>11.19</v>
      </c>
      <c r="AJ878" s="42">
        <v>11.34</v>
      </c>
      <c r="AK878" s="42">
        <v>11.5</v>
      </c>
      <c r="AL878" s="42">
        <v>11.65</v>
      </c>
      <c r="AM878" s="42">
        <v>11.81</v>
      </c>
      <c r="AN878" s="42">
        <v>11.96</v>
      </c>
      <c r="AO878" s="42">
        <v>12.12</v>
      </c>
      <c r="AP878" s="42">
        <v>12.27</v>
      </c>
    </row>
    <row r="879" spans="1:42" x14ac:dyDescent="0.2">
      <c r="A879" s="41">
        <v>8.67</v>
      </c>
      <c r="B879" s="42">
        <v>6.07</v>
      </c>
      <c r="C879" s="42">
        <v>6.23</v>
      </c>
      <c r="D879" s="42">
        <v>6.38</v>
      </c>
      <c r="E879" s="42">
        <v>6.54</v>
      </c>
      <c r="F879" s="42">
        <v>6.69</v>
      </c>
      <c r="G879" s="42">
        <v>6.85</v>
      </c>
      <c r="H879" s="42">
        <v>7</v>
      </c>
      <c r="I879" s="42">
        <v>7.16</v>
      </c>
      <c r="J879" s="42">
        <v>7.31</v>
      </c>
      <c r="K879" s="42">
        <v>7.47</v>
      </c>
      <c r="L879" s="42">
        <v>7.62</v>
      </c>
      <c r="M879" s="42">
        <v>7.78</v>
      </c>
      <c r="N879" s="42">
        <v>7.93</v>
      </c>
      <c r="O879" s="42">
        <v>8.09</v>
      </c>
      <c r="P879" s="42">
        <v>8.24</v>
      </c>
      <c r="Q879" s="42">
        <v>8.4</v>
      </c>
      <c r="R879" s="42">
        <v>8.5500000000000007</v>
      </c>
      <c r="S879" s="42">
        <v>8.7100000000000009</v>
      </c>
      <c r="T879" s="42">
        <v>8.86</v>
      </c>
      <c r="U879" s="42">
        <v>9.02</v>
      </c>
      <c r="V879" s="42">
        <v>9.17</v>
      </c>
      <c r="W879" s="42">
        <v>9.33</v>
      </c>
      <c r="X879" s="42">
        <v>9.48</v>
      </c>
      <c r="Y879" s="42">
        <v>9.64</v>
      </c>
      <c r="Z879" s="42">
        <v>9.7899999999999991</v>
      </c>
      <c r="AA879" s="42">
        <v>9.9499999999999993</v>
      </c>
      <c r="AB879" s="42">
        <v>10.1</v>
      </c>
      <c r="AC879" s="42">
        <v>10.26</v>
      </c>
      <c r="AD879" s="42">
        <v>10.41</v>
      </c>
      <c r="AE879" s="42">
        <v>10.57</v>
      </c>
      <c r="AF879" s="42">
        <v>10.72</v>
      </c>
      <c r="AG879" s="42">
        <v>10.88</v>
      </c>
      <c r="AH879" s="42">
        <v>11.03</v>
      </c>
      <c r="AI879" s="42">
        <v>11.19</v>
      </c>
      <c r="AJ879" s="42">
        <v>11.34</v>
      </c>
      <c r="AK879" s="42">
        <v>11.5</v>
      </c>
      <c r="AL879" s="42">
        <v>11.65</v>
      </c>
      <c r="AM879" s="42">
        <v>11.81</v>
      </c>
      <c r="AN879" s="42">
        <v>11.96</v>
      </c>
      <c r="AO879" s="42">
        <v>12.12</v>
      </c>
      <c r="AP879" s="42">
        <v>12.27</v>
      </c>
    </row>
    <row r="880" spans="1:42" x14ac:dyDescent="0.2">
      <c r="A880" s="41">
        <v>8.68</v>
      </c>
      <c r="B880" s="42">
        <v>6.07</v>
      </c>
      <c r="C880" s="42">
        <v>6.23</v>
      </c>
      <c r="D880" s="42">
        <v>6.38</v>
      </c>
      <c r="E880" s="42">
        <v>6.54</v>
      </c>
      <c r="F880" s="42">
        <v>6.69</v>
      </c>
      <c r="G880" s="42">
        <v>6.85</v>
      </c>
      <c r="H880" s="42">
        <v>7</v>
      </c>
      <c r="I880" s="42">
        <v>7.16</v>
      </c>
      <c r="J880" s="42">
        <v>7.31</v>
      </c>
      <c r="K880" s="42">
        <v>7.47</v>
      </c>
      <c r="L880" s="42">
        <v>7.62</v>
      </c>
      <c r="M880" s="42">
        <v>7.78</v>
      </c>
      <c r="N880" s="42">
        <v>7.93</v>
      </c>
      <c r="O880" s="42">
        <v>8.09</v>
      </c>
      <c r="P880" s="42">
        <v>8.24</v>
      </c>
      <c r="Q880" s="42">
        <v>8.4</v>
      </c>
      <c r="R880" s="42">
        <v>8.5500000000000007</v>
      </c>
      <c r="S880" s="42">
        <v>8.7100000000000009</v>
      </c>
      <c r="T880" s="42">
        <v>8.86</v>
      </c>
      <c r="U880" s="42">
        <v>9.02</v>
      </c>
      <c r="V880" s="42">
        <v>9.17</v>
      </c>
      <c r="W880" s="42">
        <v>9.33</v>
      </c>
      <c r="X880" s="42">
        <v>9.48</v>
      </c>
      <c r="Y880" s="42">
        <v>9.64</v>
      </c>
      <c r="Z880" s="42">
        <v>9.7899999999999991</v>
      </c>
      <c r="AA880" s="42">
        <v>9.9499999999999993</v>
      </c>
      <c r="AB880" s="42">
        <v>10.1</v>
      </c>
      <c r="AC880" s="42">
        <v>10.26</v>
      </c>
      <c r="AD880" s="42">
        <v>10.41</v>
      </c>
      <c r="AE880" s="42">
        <v>10.57</v>
      </c>
      <c r="AF880" s="42">
        <v>10.72</v>
      </c>
      <c r="AG880" s="42">
        <v>10.87</v>
      </c>
      <c r="AH880" s="42">
        <v>11.03</v>
      </c>
      <c r="AI880" s="42">
        <v>11.18</v>
      </c>
      <c r="AJ880" s="42">
        <v>11.34</v>
      </c>
      <c r="AK880" s="42">
        <v>11.49</v>
      </c>
      <c r="AL880" s="42">
        <v>11.65</v>
      </c>
      <c r="AM880" s="42">
        <v>11.8</v>
      </c>
      <c r="AN880" s="42">
        <v>11.96</v>
      </c>
      <c r="AO880" s="42">
        <v>12.11</v>
      </c>
      <c r="AP880" s="42">
        <v>12.27</v>
      </c>
    </row>
    <row r="881" spans="1:42" x14ac:dyDescent="0.2">
      <c r="A881" s="41">
        <v>8.69</v>
      </c>
      <c r="B881" s="42">
        <v>6.07</v>
      </c>
      <c r="C881" s="42">
        <v>6.23</v>
      </c>
      <c r="D881" s="42">
        <v>6.38</v>
      </c>
      <c r="E881" s="42">
        <v>6.54</v>
      </c>
      <c r="F881" s="42">
        <v>6.69</v>
      </c>
      <c r="G881" s="42">
        <v>6.84</v>
      </c>
      <c r="H881" s="42">
        <v>7</v>
      </c>
      <c r="I881" s="42">
        <v>7.15</v>
      </c>
      <c r="J881" s="42">
        <v>7.31</v>
      </c>
      <c r="K881" s="42">
        <v>7.46</v>
      </c>
      <c r="L881" s="42">
        <v>7.62</v>
      </c>
      <c r="M881" s="42">
        <v>7.77</v>
      </c>
      <c r="N881" s="42">
        <v>7.93</v>
      </c>
      <c r="O881" s="42">
        <v>8.08</v>
      </c>
      <c r="P881" s="42">
        <v>8.24</v>
      </c>
      <c r="Q881" s="42">
        <v>8.39</v>
      </c>
      <c r="R881" s="42">
        <v>8.5500000000000007</v>
      </c>
      <c r="S881" s="42">
        <v>8.6999999999999993</v>
      </c>
      <c r="T881" s="42">
        <v>8.86</v>
      </c>
      <c r="U881" s="42">
        <v>9.01</v>
      </c>
      <c r="V881" s="42">
        <v>9.17</v>
      </c>
      <c r="W881" s="42">
        <v>9.32</v>
      </c>
      <c r="X881" s="42">
        <v>9.48</v>
      </c>
      <c r="Y881" s="42">
        <v>9.6300000000000008</v>
      </c>
      <c r="Z881" s="42">
        <v>9.7899999999999991</v>
      </c>
      <c r="AA881" s="42">
        <v>9.94</v>
      </c>
      <c r="AB881" s="42">
        <v>10.1</v>
      </c>
      <c r="AC881" s="42">
        <v>10.25</v>
      </c>
      <c r="AD881" s="42">
        <v>10.41</v>
      </c>
      <c r="AE881" s="42">
        <v>10.56</v>
      </c>
      <c r="AF881" s="42">
        <v>10.72</v>
      </c>
      <c r="AG881" s="42">
        <v>10.87</v>
      </c>
      <c r="AH881" s="42">
        <v>11.03</v>
      </c>
      <c r="AI881" s="42">
        <v>11.18</v>
      </c>
      <c r="AJ881" s="42">
        <v>11.34</v>
      </c>
      <c r="AK881" s="42">
        <v>11.49</v>
      </c>
      <c r="AL881" s="42">
        <v>11.65</v>
      </c>
      <c r="AM881" s="42">
        <v>11.8</v>
      </c>
      <c r="AN881" s="42">
        <v>11.96</v>
      </c>
      <c r="AO881" s="42">
        <v>12.11</v>
      </c>
      <c r="AP881" s="42">
        <v>12.27</v>
      </c>
    </row>
    <row r="882" spans="1:42" x14ac:dyDescent="0.2">
      <c r="A882" s="41">
        <v>8.6999999999999993</v>
      </c>
      <c r="B882" s="42">
        <v>6.07</v>
      </c>
      <c r="C882" s="42">
        <v>6.22</v>
      </c>
      <c r="D882" s="42">
        <v>6.38</v>
      </c>
      <c r="E882" s="42">
        <v>6.53</v>
      </c>
      <c r="F882" s="42">
        <v>6.69</v>
      </c>
      <c r="G882" s="42">
        <v>6.84</v>
      </c>
      <c r="H882" s="42">
        <v>7</v>
      </c>
      <c r="I882" s="42">
        <v>7.15</v>
      </c>
      <c r="J882" s="42">
        <v>7.31</v>
      </c>
      <c r="K882" s="42">
        <v>7.46</v>
      </c>
      <c r="L882" s="42">
        <v>7.62</v>
      </c>
      <c r="M882" s="42">
        <v>7.77</v>
      </c>
      <c r="N882" s="42">
        <v>7.93</v>
      </c>
      <c r="O882" s="42">
        <v>8.08</v>
      </c>
      <c r="P882" s="42">
        <v>8.24</v>
      </c>
      <c r="Q882" s="42">
        <v>8.39</v>
      </c>
      <c r="R882" s="42">
        <v>8.5500000000000007</v>
      </c>
      <c r="S882" s="42">
        <v>8.6999999999999993</v>
      </c>
      <c r="T882" s="42">
        <v>8.86</v>
      </c>
      <c r="U882" s="42">
        <v>9.01</v>
      </c>
      <c r="V882" s="42">
        <v>9.17</v>
      </c>
      <c r="W882" s="42">
        <v>9.32</v>
      </c>
      <c r="X882" s="42">
        <v>9.48</v>
      </c>
      <c r="Y882" s="42">
        <v>9.6300000000000008</v>
      </c>
      <c r="Z882" s="42">
        <v>9.7899999999999991</v>
      </c>
      <c r="AA882" s="42">
        <v>9.94</v>
      </c>
      <c r="AB882" s="42">
        <v>10.1</v>
      </c>
      <c r="AC882" s="42">
        <v>10.25</v>
      </c>
      <c r="AD882" s="42">
        <v>10.41</v>
      </c>
      <c r="AE882" s="42">
        <v>10.56</v>
      </c>
      <c r="AF882" s="42">
        <v>10.71</v>
      </c>
      <c r="AG882" s="42">
        <v>10.87</v>
      </c>
      <c r="AH882" s="42">
        <v>11.02</v>
      </c>
      <c r="AI882" s="42">
        <v>11.18</v>
      </c>
      <c r="AJ882" s="42">
        <v>11.33</v>
      </c>
      <c r="AK882" s="42">
        <v>11.49</v>
      </c>
      <c r="AL882" s="42">
        <v>11.64</v>
      </c>
      <c r="AM882" s="42">
        <v>11.8</v>
      </c>
      <c r="AN882" s="42">
        <v>11.95</v>
      </c>
      <c r="AO882" s="42">
        <v>12.11</v>
      </c>
      <c r="AP882" s="42">
        <v>12.26</v>
      </c>
    </row>
    <row r="883" spans="1:42" x14ac:dyDescent="0.2">
      <c r="A883" s="41">
        <v>8.7100000000000009</v>
      </c>
      <c r="B883" s="42">
        <v>6.07</v>
      </c>
      <c r="C883" s="42">
        <v>6.22</v>
      </c>
      <c r="D883" s="42">
        <v>6.38</v>
      </c>
      <c r="E883" s="42">
        <v>6.53</v>
      </c>
      <c r="F883" s="42">
        <v>6.69</v>
      </c>
      <c r="G883" s="42">
        <v>6.84</v>
      </c>
      <c r="H883" s="42">
        <v>7</v>
      </c>
      <c r="I883" s="42">
        <v>7.15</v>
      </c>
      <c r="J883" s="42">
        <v>7.31</v>
      </c>
      <c r="K883" s="42">
        <v>7.46</v>
      </c>
      <c r="L883" s="42">
        <v>7.62</v>
      </c>
      <c r="M883" s="42">
        <v>7.77</v>
      </c>
      <c r="N883" s="42">
        <v>7.93</v>
      </c>
      <c r="O883" s="42">
        <v>8.08</v>
      </c>
      <c r="P883" s="42">
        <v>8.24</v>
      </c>
      <c r="Q883" s="42">
        <v>8.39</v>
      </c>
      <c r="R883" s="42">
        <v>8.5399999999999991</v>
      </c>
      <c r="S883" s="42">
        <v>8.6999999999999993</v>
      </c>
      <c r="T883" s="42">
        <v>8.85</v>
      </c>
      <c r="U883" s="42">
        <v>9.01</v>
      </c>
      <c r="V883" s="42">
        <v>9.16</v>
      </c>
      <c r="W883" s="42">
        <v>9.32</v>
      </c>
      <c r="X883" s="42">
        <v>9.4700000000000006</v>
      </c>
      <c r="Y883" s="42">
        <v>9.6300000000000008</v>
      </c>
      <c r="Z883" s="42">
        <v>9.7799999999999994</v>
      </c>
      <c r="AA883" s="42">
        <v>9.94</v>
      </c>
      <c r="AB883" s="42">
        <v>10.09</v>
      </c>
      <c r="AC883" s="42">
        <v>10.25</v>
      </c>
      <c r="AD883" s="42">
        <v>10.4</v>
      </c>
      <c r="AE883" s="42">
        <v>10.56</v>
      </c>
      <c r="AF883" s="42">
        <v>10.71</v>
      </c>
      <c r="AG883" s="42">
        <v>10.87</v>
      </c>
      <c r="AH883" s="42">
        <v>11.02</v>
      </c>
      <c r="AI883" s="42">
        <v>11.18</v>
      </c>
      <c r="AJ883" s="42">
        <v>11.33</v>
      </c>
      <c r="AK883" s="42">
        <v>11.49</v>
      </c>
      <c r="AL883" s="42">
        <v>11.64</v>
      </c>
      <c r="AM883" s="42">
        <v>11.8</v>
      </c>
      <c r="AN883" s="42">
        <v>11.95</v>
      </c>
      <c r="AO883" s="42">
        <v>12.11</v>
      </c>
      <c r="AP883" s="42">
        <v>12.26</v>
      </c>
    </row>
    <row r="884" spans="1:42" x14ac:dyDescent="0.2">
      <c r="A884" s="41">
        <v>8.7200000000000006</v>
      </c>
      <c r="B884" s="42">
        <v>6.07</v>
      </c>
      <c r="C884" s="42">
        <v>6.22</v>
      </c>
      <c r="D884" s="42">
        <v>6.38</v>
      </c>
      <c r="E884" s="42">
        <v>6.53</v>
      </c>
      <c r="F884" s="42">
        <v>6.69</v>
      </c>
      <c r="G884" s="42">
        <v>6.84</v>
      </c>
      <c r="H884" s="42">
        <v>6.99</v>
      </c>
      <c r="I884" s="42">
        <v>7.15</v>
      </c>
      <c r="J884" s="42">
        <v>7.3</v>
      </c>
      <c r="K884" s="42">
        <v>7.46</v>
      </c>
      <c r="L884" s="42">
        <v>7.61</v>
      </c>
      <c r="M884" s="42">
        <v>7.77</v>
      </c>
      <c r="N884" s="42">
        <v>7.92</v>
      </c>
      <c r="O884" s="42">
        <v>8.08</v>
      </c>
      <c r="P884" s="42">
        <v>8.23</v>
      </c>
      <c r="Q884" s="42">
        <v>8.39</v>
      </c>
      <c r="R884" s="42">
        <v>8.5399999999999991</v>
      </c>
      <c r="S884" s="42">
        <v>8.6999999999999993</v>
      </c>
      <c r="T884" s="42">
        <v>8.85</v>
      </c>
      <c r="U884" s="42">
        <v>9.01</v>
      </c>
      <c r="V884" s="42">
        <v>9.16</v>
      </c>
      <c r="W884" s="42">
        <v>9.32</v>
      </c>
      <c r="X884" s="42">
        <v>9.4700000000000006</v>
      </c>
      <c r="Y884" s="42">
        <v>9.6300000000000008</v>
      </c>
      <c r="Z884" s="42">
        <v>9.7799999999999994</v>
      </c>
      <c r="AA884" s="42">
        <v>9.94</v>
      </c>
      <c r="AB884" s="42">
        <v>10.09</v>
      </c>
      <c r="AC884" s="42">
        <v>10.25</v>
      </c>
      <c r="AD884" s="42">
        <v>10.4</v>
      </c>
      <c r="AE884" s="42">
        <v>10.55</v>
      </c>
      <c r="AF884" s="42">
        <v>10.71</v>
      </c>
      <c r="AG884" s="42">
        <v>10.86</v>
      </c>
      <c r="AH884" s="42">
        <v>11.02</v>
      </c>
      <c r="AI884" s="42">
        <v>11.17</v>
      </c>
      <c r="AJ884" s="42">
        <v>11.33</v>
      </c>
      <c r="AK884" s="42">
        <v>11.48</v>
      </c>
      <c r="AL884" s="42">
        <v>11.64</v>
      </c>
      <c r="AM884" s="42">
        <v>11.79</v>
      </c>
      <c r="AN884" s="42">
        <v>11.95</v>
      </c>
      <c r="AO884" s="42">
        <v>12.1</v>
      </c>
      <c r="AP884" s="42">
        <v>12.26</v>
      </c>
    </row>
    <row r="885" spans="1:42" x14ac:dyDescent="0.2">
      <c r="A885" s="41">
        <v>8.73</v>
      </c>
      <c r="B885" s="42">
        <v>6.06</v>
      </c>
      <c r="C885" s="42">
        <v>6.22</v>
      </c>
      <c r="D885" s="42">
        <v>6.37</v>
      </c>
      <c r="E885" s="42">
        <v>6.53</v>
      </c>
      <c r="F885" s="42">
        <v>6.68</v>
      </c>
      <c r="G885" s="42">
        <v>6.84</v>
      </c>
      <c r="H885" s="42">
        <v>6.99</v>
      </c>
      <c r="I885" s="42">
        <v>7.15</v>
      </c>
      <c r="J885" s="42">
        <v>7.3</v>
      </c>
      <c r="K885" s="42">
        <v>7.46</v>
      </c>
      <c r="L885" s="42">
        <v>7.61</v>
      </c>
      <c r="M885" s="42">
        <v>7.77</v>
      </c>
      <c r="N885" s="42">
        <v>7.92</v>
      </c>
      <c r="O885" s="42">
        <v>8.08</v>
      </c>
      <c r="P885" s="42">
        <v>8.23</v>
      </c>
      <c r="Q885" s="42">
        <v>8.39</v>
      </c>
      <c r="R885" s="42">
        <v>8.5399999999999991</v>
      </c>
      <c r="S885" s="42">
        <v>8.6999999999999993</v>
      </c>
      <c r="T885" s="42">
        <v>8.85</v>
      </c>
      <c r="U885" s="42">
        <v>9.01</v>
      </c>
      <c r="V885" s="42">
        <v>9.16</v>
      </c>
      <c r="W885" s="42">
        <v>9.31</v>
      </c>
      <c r="X885" s="42">
        <v>9.4700000000000006</v>
      </c>
      <c r="Y885" s="42">
        <v>9.6199999999999992</v>
      </c>
      <c r="Z885" s="42">
        <v>9.7799999999999994</v>
      </c>
      <c r="AA885" s="42">
        <v>9.93</v>
      </c>
      <c r="AB885" s="42">
        <v>10.09</v>
      </c>
      <c r="AC885" s="42">
        <v>10.24</v>
      </c>
      <c r="AD885" s="42">
        <v>10.4</v>
      </c>
      <c r="AE885" s="42">
        <v>10.55</v>
      </c>
      <c r="AF885" s="42">
        <v>10.71</v>
      </c>
      <c r="AG885" s="42">
        <v>10.86</v>
      </c>
      <c r="AH885" s="42">
        <v>11.02</v>
      </c>
      <c r="AI885" s="42">
        <v>11.17</v>
      </c>
      <c r="AJ885" s="42">
        <v>11.33</v>
      </c>
      <c r="AK885" s="42">
        <v>11.48</v>
      </c>
      <c r="AL885" s="42">
        <v>11.64</v>
      </c>
      <c r="AM885" s="42">
        <v>11.79</v>
      </c>
      <c r="AN885" s="42">
        <v>11.94</v>
      </c>
      <c r="AO885" s="42">
        <v>12.1</v>
      </c>
      <c r="AP885" s="42">
        <v>12.25</v>
      </c>
    </row>
    <row r="886" spans="1:42" x14ac:dyDescent="0.2">
      <c r="A886" s="41">
        <v>8.74</v>
      </c>
      <c r="B886" s="42">
        <v>6.06</v>
      </c>
      <c r="C886" s="42">
        <v>6.22</v>
      </c>
      <c r="D886" s="42">
        <v>6.37</v>
      </c>
      <c r="E886" s="42">
        <v>6.53</v>
      </c>
      <c r="F886" s="42">
        <v>6.68</v>
      </c>
      <c r="G886" s="42">
        <v>6.84</v>
      </c>
      <c r="H886" s="42">
        <v>6.99</v>
      </c>
      <c r="I886" s="42">
        <v>7.15</v>
      </c>
      <c r="J886" s="42">
        <v>7.3</v>
      </c>
      <c r="K886" s="42">
        <v>7.46</v>
      </c>
      <c r="L886" s="42">
        <v>7.61</v>
      </c>
      <c r="M886" s="42">
        <v>7.77</v>
      </c>
      <c r="N886" s="42">
        <v>7.92</v>
      </c>
      <c r="O886" s="42">
        <v>8.07</v>
      </c>
      <c r="P886" s="42">
        <v>8.23</v>
      </c>
      <c r="Q886" s="42">
        <v>8.3800000000000008</v>
      </c>
      <c r="R886" s="42">
        <v>8.5399999999999991</v>
      </c>
      <c r="S886" s="42">
        <v>8.69</v>
      </c>
      <c r="T886" s="42">
        <v>8.85</v>
      </c>
      <c r="U886" s="42">
        <v>9</v>
      </c>
      <c r="V886" s="42">
        <v>9.16</v>
      </c>
      <c r="W886" s="42">
        <v>9.31</v>
      </c>
      <c r="X886" s="42">
        <v>9.4700000000000006</v>
      </c>
      <c r="Y886" s="42">
        <v>9.6199999999999992</v>
      </c>
      <c r="Z886" s="42">
        <v>9.7799999999999994</v>
      </c>
      <c r="AA886" s="42">
        <v>9.93</v>
      </c>
      <c r="AB886" s="42">
        <v>10.09</v>
      </c>
      <c r="AC886" s="42">
        <v>10.24</v>
      </c>
      <c r="AD886" s="42">
        <v>10.4</v>
      </c>
      <c r="AE886" s="42">
        <v>10.55</v>
      </c>
      <c r="AF886" s="42">
        <v>10.7</v>
      </c>
      <c r="AG886" s="42">
        <v>10.86</v>
      </c>
      <c r="AH886" s="42">
        <v>11.01</v>
      </c>
      <c r="AI886" s="42">
        <v>11.17</v>
      </c>
      <c r="AJ886" s="42">
        <v>11.32</v>
      </c>
      <c r="AK886" s="42">
        <v>11.48</v>
      </c>
      <c r="AL886" s="42">
        <v>11.63</v>
      </c>
      <c r="AM886" s="42">
        <v>11.79</v>
      </c>
      <c r="AN886" s="42">
        <v>11.94</v>
      </c>
      <c r="AO886" s="42">
        <v>12.1</v>
      </c>
      <c r="AP886" s="42">
        <v>12.25</v>
      </c>
    </row>
    <row r="887" spans="1:42" x14ac:dyDescent="0.2">
      <c r="A887" s="41">
        <v>8.75</v>
      </c>
      <c r="B887" s="42">
        <v>6.06</v>
      </c>
      <c r="C887" s="42">
        <v>6.22</v>
      </c>
      <c r="D887" s="42">
        <v>6.37</v>
      </c>
      <c r="E887" s="42">
        <v>6.53</v>
      </c>
      <c r="F887" s="42">
        <v>6.68</v>
      </c>
      <c r="G887" s="42">
        <v>6.83</v>
      </c>
      <c r="H887" s="42">
        <v>6.99</v>
      </c>
      <c r="I887" s="42">
        <v>7.14</v>
      </c>
      <c r="J887" s="42">
        <v>7.3</v>
      </c>
      <c r="K887" s="42">
        <v>7.45</v>
      </c>
      <c r="L887" s="42">
        <v>7.61</v>
      </c>
      <c r="M887" s="42">
        <v>7.76</v>
      </c>
      <c r="N887" s="42">
        <v>7.92</v>
      </c>
      <c r="O887" s="42">
        <v>8.07</v>
      </c>
      <c r="P887" s="42">
        <v>8.23</v>
      </c>
      <c r="Q887" s="42">
        <v>8.3800000000000008</v>
      </c>
      <c r="R887" s="42">
        <v>8.5399999999999991</v>
      </c>
      <c r="S887" s="42">
        <v>8.69</v>
      </c>
      <c r="T887" s="42">
        <v>8.85</v>
      </c>
      <c r="U887" s="42">
        <v>9</v>
      </c>
      <c r="V887" s="42">
        <v>9.16</v>
      </c>
      <c r="W887" s="42">
        <v>9.31</v>
      </c>
      <c r="X887" s="42">
        <v>9.4600000000000009</v>
      </c>
      <c r="Y887" s="42">
        <v>9.6199999999999992</v>
      </c>
      <c r="Z887" s="42">
        <v>9.77</v>
      </c>
      <c r="AA887" s="42">
        <v>9.93</v>
      </c>
      <c r="AB887" s="42">
        <v>10.08</v>
      </c>
      <c r="AC887" s="42">
        <v>10.24</v>
      </c>
      <c r="AD887" s="42">
        <v>10.39</v>
      </c>
      <c r="AE887" s="42">
        <v>10.55</v>
      </c>
      <c r="AF887" s="42">
        <v>10.7</v>
      </c>
      <c r="AG887" s="42">
        <v>10.86</v>
      </c>
      <c r="AH887" s="42">
        <v>11.01</v>
      </c>
      <c r="AI887" s="42">
        <v>11.17</v>
      </c>
      <c r="AJ887" s="42">
        <v>11.32</v>
      </c>
      <c r="AK887" s="42">
        <v>11.47</v>
      </c>
      <c r="AL887" s="42">
        <v>11.63</v>
      </c>
      <c r="AM887" s="42">
        <v>11.78</v>
      </c>
      <c r="AN887" s="42">
        <v>11.94</v>
      </c>
      <c r="AO887" s="42">
        <v>12.09</v>
      </c>
      <c r="AP887" s="42">
        <v>12.25</v>
      </c>
    </row>
    <row r="888" spans="1:42" x14ac:dyDescent="0.2">
      <c r="A888" s="41">
        <v>8.76</v>
      </c>
      <c r="B888" s="42">
        <v>6.06</v>
      </c>
      <c r="C888" s="42">
        <v>6.21</v>
      </c>
      <c r="D888" s="42">
        <v>6.37</v>
      </c>
      <c r="E888" s="42">
        <v>6.52</v>
      </c>
      <c r="F888" s="42">
        <v>6.68</v>
      </c>
      <c r="G888" s="42">
        <v>6.83</v>
      </c>
      <c r="H888" s="42">
        <v>6.99</v>
      </c>
      <c r="I888" s="42">
        <v>7.14</v>
      </c>
      <c r="J888" s="42">
        <v>7.3</v>
      </c>
      <c r="K888" s="42">
        <v>7.45</v>
      </c>
      <c r="L888" s="42">
        <v>7.61</v>
      </c>
      <c r="M888" s="42">
        <v>7.76</v>
      </c>
      <c r="N888" s="42">
        <v>7.92</v>
      </c>
      <c r="O888" s="42">
        <v>8.07</v>
      </c>
      <c r="P888" s="42">
        <v>8.23</v>
      </c>
      <c r="Q888" s="42">
        <v>8.3800000000000008</v>
      </c>
      <c r="R888" s="42">
        <v>8.5299999999999994</v>
      </c>
      <c r="S888" s="42">
        <v>8.69</v>
      </c>
      <c r="T888" s="42">
        <v>8.84</v>
      </c>
      <c r="U888" s="42">
        <v>9</v>
      </c>
      <c r="V888" s="42">
        <v>9.15</v>
      </c>
      <c r="W888" s="42">
        <v>9.31</v>
      </c>
      <c r="X888" s="42">
        <v>9.4600000000000009</v>
      </c>
      <c r="Y888" s="42">
        <v>9.6199999999999992</v>
      </c>
      <c r="Z888" s="42">
        <v>9.77</v>
      </c>
      <c r="AA888" s="42">
        <v>9.93</v>
      </c>
      <c r="AB888" s="42">
        <v>10.08</v>
      </c>
      <c r="AC888" s="42">
        <v>10.24</v>
      </c>
      <c r="AD888" s="42">
        <v>10.39</v>
      </c>
      <c r="AE888" s="42">
        <v>10.54</v>
      </c>
      <c r="AF888" s="42">
        <v>10.7</v>
      </c>
      <c r="AG888" s="42">
        <v>10.85</v>
      </c>
      <c r="AH888" s="42">
        <v>11.01</v>
      </c>
      <c r="AI888" s="42">
        <v>11.16</v>
      </c>
      <c r="AJ888" s="42">
        <v>11.32</v>
      </c>
      <c r="AK888" s="42">
        <v>11.47</v>
      </c>
      <c r="AL888" s="42">
        <v>11.63</v>
      </c>
      <c r="AM888" s="42">
        <v>11.78</v>
      </c>
      <c r="AN888" s="42">
        <v>11.94</v>
      </c>
      <c r="AO888" s="42">
        <v>12.09</v>
      </c>
      <c r="AP888" s="42">
        <v>12.25</v>
      </c>
    </row>
    <row r="889" spans="1:42" x14ac:dyDescent="0.2">
      <c r="A889" s="41">
        <v>8.77</v>
      </c>
      <c r="B889" s="42">
        <v>6.06</v>
      </c>
      <c r="C889" s="42">
        <v>6.21</v>
      </c>
      <c r="D889" s="42">
        <v>6.37</v>
      </c>
      <c r="E889" s="42">
        <v>6.52</v>
      </c>
      <c r="F889" s="42">
        <v>6.68</v>
      </c>
      <c r="G889" s="42">
        <v>6.83</v>
      </c>
      <c r="H889" s="42">
        <v>6.99</v>
      </c>
      <c r="I889" s="42">
        <v>7.14</v>
      </c>
      <c r="J889" s="42">
        <v>7.3</v>
      </c>
      <c r="K889" s="42">
        <v>7.45</v>
      </c>
      <c r="L889" s="42">
        <v>7.6</v>
      </c>
      <c r="M889" s="42">
        <v>7.76</v>
      </c>
      <c r="N889" s="42">
        <v>7.91</v>
      </c>
      <c r="O889" s="42">
        <v>8.07</v>
      </c>
      <c r="P889" s="42">
        <v>8.2200000000000006</v>
      </c>
      <c r="Q889" s="42">
        <v>8.3800000000000008</v>
      </c>
      <c r="R889" s="42">
        <v>8.5299999999999994</v>
      </c>
      <c r="S889" s="42">
        <v>8.69</v>
      </c>
      <c r="T889" s="42">
        <v>8.84</v>
      </c>
      <c r="U889" s="42">
        <v>9</v>
      </c>
      <c r="V889" s="42">
        <v>9.15</v>
      </c>
      <c r="W889" s="42">
        <v>9.31</v>
      </c>
      <c r="X889" s="42">
        <v>9.4600000000000009</v>
      </c>
      <c r="Y889" s="42">
        <v>9.61</v>
      </c>
      <c r="Z889" s="42">
        <v>9.77</v>
      </c>
      <c r="AA889" s="42">
        <v>9.92</v>
      </c>
      <c r="AB889" s="42">
        <v>10.08</v>
      </c>
      <c r="AC889" s="42">
        <v>10.23</v>
      </c>
      <c r="AD889" s="42">
        <v>10.39</v>
      </c>
      <c r="AE889" s="42">
        <v>10.54</v>
      </c>
      <c r="AF889" s="42">
        <v>10.7</v>
      </c>
      <c r="AG889" s="42">
        <v>10.85</v>
      </c>
      <c r="AH889" s="42">
        <v>11.01</v>
      </c>
      <c r="AI889" s="42">
        <v>11.16</v>
      </c>
      <c r="AJ889" s="42">
        <v>11.31</v>
      </c>
      <c r="AK889" s="42">
        <v>11.47</v>
      </c>
      <c r="AL889" s="42">
        <v>11.62</v>
      </c>
      <c r="AM889" s="42">
        <v>11.78</v>
      </c>
      <c r="AN889" s="42">
        <v>11.93</v>
      </c>
      <c r="AO889" s="42">
        <v>12.09</v>
      </c>
      <c r="AP889" s="42">
        <v>12.24</v>
      </c>
    </row>
    <row r="890" spans="1:42" x14ac:dyDescent="0.2">
      <c r="A890" s="41">
        <v>8.7799999999999994</v>
      </c>
      <c r="B890" s="42">
        <v>6.06</v>
      </c>
      <c r="C890" s="42">
        <v>6.21</v>
      </c>
      <c r="D890" s="42">
        <v>6.37</v>
      </c>
      <c r="E890" s="42">
        <v>6.52</v>
      </c>
      <c r="F890" s="42">
        <v>6.68</v>
      </c>
      <c r="G890" s="42">
        <v>6.83</v>
      </c>
      <c r="H890" s="42">
        <v>6.98</v>
      </c>
      <c r="I890" s="42">
        <v>7.14</v>
      </c>
      <c r="J890" s="42">
        <v>7.29</v>
      </c>
      <c r="K890" s="42">
        <v>7.45</v>
      </c>
      <c r="L890" s="42">
        <v>7.6</v>
      </c>
      <c r="M890" s="42">
        <v>7.76</v>
      </c>
      <c r="N890" s="42">
        <v>7.91</v>
      </c>
      <c r="O890" s="42">
        <v>8.07</v>
      </c>
      <c r="P890" s="42">
        <v>8.2200000000000006</v>
      </c>
      <c r="Q890" s="42">
        <v>8.3800000000000008</v>
      </c>
      <c r="R890" s="42">
        <v>8.5299999999999994</v>
      </c>
      <c r="S890" s="42">
        <v>8.68</v>
      </c>
      <c r="T890" s="42">
        <v>8.84</v>
      </c>
      <c r="U890" s="42">
        <v>8.99</v>
      </c>
      <c r="V890" s="42">
        <v>9.15</v>
      </c>
      <c r="W890" s="42">
        <v>9.3000000000000007</v>
      </c>
      <c r="X890" s="42">
        <v>9.4600000000000009</v>
      </c>
      <c r="Y890" s="42">
        <v>9.61</v>
      </c>
      <c r="Z890" s="42">
        <v>9.77</v>
      </c>
      <c r="AA890" s="42">
        <v>9.92</v>
      </c>
      <c r="AB890" s="42">
        <v>10.08</v>
      </c>
      <c r="AC890" s="42">
        <v>10.23</v>
      </c>
      <c r="AD890" s="42">
        <v>10.38</v>
      </c>
      <c r="AE890" s="42">
        <v>10.54</v>
      </c>
      <c r="AF890" s="42">
        <v>10.69</v>
      </c>
      <c r="AG890" s="42">
        <v>10.85</v>
      </c>
      <c r="AH890" s="42">
        <v>11</v>
      </c>
      <c r="AI890" s="42">
        <v>11.16</v>
      </c>
      <c r="AJ890" s="42">
        <v>11.31</v>
      </c>
      <c r="AK890" s="42">
        <v>11.47</v>
      </c>
      <c r="AL890" s="42">
        <v>11.62</v>
      </c>
      <c r="AM890" s="42">
        <v>11.78</v>
      </c>
      <c r="AN890" s="42">
        <v>11.93</v>
      </c>
      <c r="AO890" s="42">
        <v>12.08</v>
      </c>
      <c r="AP890" s="42">
        <v>12.24</v>
      </c>
    </row>
    <row r="891" spans="1:42" x14ac:dyDescent="0.2">
      <c r="A891" s="41">
        <v>8.7899999999999991</v>
      </c>
      <c r="B891" s="42">
        <v>6.06</v>
      </c>
      <c r="C891" s="42">
        <v>6.21</v>
      </c>
      <c r="D891" s="42">
        <v>6.36</v>
      </c>
      <c r="E891" s="42">
        <v>6.52</v>
      </c>
      <c r="F891" s="42">
        <v>6.67</v>
      </c>
      <c r="G891" s="42">
        <v>6.83</v>
      </c>
      <c r="H891" s="42">
        <v>6.98</v>
      </c>
      <c r="I891" s="42">
        <v>7.14</v>
      </c>
      <c r="J891" s="42">
        <v>7.29</v>
      </c>
      <c r="K891" s="42">
        <v>7.45</v>
      </c>
      <c r="L891" s="42">
        <v>7.6</v>
      </c>
      <c r="M891" s="42">
        <v>7.76</v>
      </c>
      <c r="N891" s="42">
        <v>7.91</v>
      </c>
      <c r="O891" s="42">
        <v>8.06</v>
      </c>
      <c r="P891" s="42">
        <v>8.2200000000000006</v>
      </c>
      <c r="Q891" s="42">
        <v>8.3699999999999992</v>
      </c>
      <c r="R891" s="42">
        <v>8.5299999999999994</v>
      </c>
      <c r="S891" s="42">
        <v>8.68</v>
      </c>
      <c r="T891" s="42">
        <v>8.84</v>
      </c>
      <c r="U891" s="42">
        <v>8.99</v>
      </c>
      <c r="V891" s="42">
        <v>9.15</v>
      </c>
      <c r="W891" s="42">
        <v>9.3000000000000007</v>
      </c>
      <c r="X891" s="42">
        <v>9.4600000000000009</v>
      </c>
      <c r="Y891" s="42">
        <v>9.61</v>
      </c>
      <c r="Z891" s="42">
        <v>9.76</v>
      </c>
      <c r="AA891" s="42">
        <v>9.92</v>
      </c>
      <c r="AB891" s="42">
        <v>10.07</v>
      </c>
      <c r="AC891" s="42">
        <v>10.23</v>
      </c>
      <c r="AD891" s="42">
        <v>10.38</v>
      </c>
      <c r="AE891" s="42">
        <v>10.54</v>
      </c>
      <c r="AF891" s="42">
        <v>10.69</v>
      </c>
      <c r="AG891" s="42">
        <v>10.85</v>
      </c>
      <c r="AH891" s="42">
        <v>11</v>
      </c>
      <c r="AI891" s="42">
        <v>11.15</v>
      </c>
      <c r="AJ891" s="42">
        <v>11.31</v>
      </c>
      <c r="AK891" s="42">
        <v>11.46</v>
      </c>
      <c r="AL891" s="42">
        <v>11.62</v>
      </c>
      <c r="AM891" s="42">
        <v>11.77</v>
      </c>
      <c r="AN891" s="42">
        <v>11.93</v>
      </c>
      <c r="AO891" s="42">
        <v>12.08</v>
      </c>
      <c r="AP891" s="42">
        <v>12.24</v>
      </c>
    </row>
    <row r="892" spans="1:42" x14ac:dyDescent="0.2">
      <c r="A892" s="41">
        <v>8.8000000000000007</v>
      </c>
      <c r="B892" s="42">
        <v>6.05</v>
      </c>
      <c r="C892" s="42">
        <v>6.21</v>
      </c>
      <c r="D892" s="42">
        <v>6.36</v>
      </c>
      <c r="E892" s="42">
        <v>6.52</v>
      </c>
      <c r="F892" s="42">
        <v>6.67</v>
      </c>
      <c r="G892" s="42">
        <v>6.83</v>
      </c>
      <c r="H892" s="42">
        <v>6.98</v>
      </c>
      <c r="I892" s="42">
        <v>7.14</v>
      </c>
      <c r="J892" s="42">
        <v>7.29</v>
      </c>
      <c r="K892" s="42">
        <v>7.44</v>
      </c>
      <c r="L892" s="42">
        <v>7.6</v>
      </c>
      <c r="M892" s="42">
        <v>7.75</v>
      </c>
      <c r="N892" s="42">
        <v>7.91</v>
      </c>
      <c r="O892" s="42">
        <v>8.06</v>
      </c>
      <c r="P892" s="42">
        <v>8.2200000000000006</v>
      </c>
      <c r="Q892" s="42">
        <v>8.3699999999999992</v>
      </c>
      <c r="R892" s="42">
        <v>8.5299999999999994</v>
      </c>
      <c r="S892" s="42">
        <v>8.68</v>
      </c>
      <c r="T892" s="42">
        <v>8.84</v>
      </c>
      <c r="U892" s="42">
        <v>8.99</v>
      </c>
      <c r="V892" s="42">
        <v>9.14</v>
      </c>
      <c r="W892" s="42">
        <v>9.3000000000000007</v>
      </c>
      <c r="X892" s="42">
        <v>9.4499999999999993</v>
      </c>
      <c r="Y892" s="42">
        <v>9.61</v>
      </c>
      <c r="Z892" s="42">
        <v>9.76</v>
      </c>
      <c r="AA892" s="42">
        <v>9.92</v>
      </c>
      <c r="AB892" s="42">
        <v>10.07</v>
      </c>
      <c r="AC892" s="42">
        <v>10.23</v>
      </c>
      <c r="AD892" s="42">
        <v>10.38</v>
      </c>
      <c r="AE892" s="42">
        <v>10.53</v>
      </c>
      <c r="AF892" s="42">
        <v>10.69</v>
      </c>
      <c r="AG892" s="42">
        <v>10.84</v>
      </c>
      <c r="AH892" s="42">
        <v>11</v>
      </c>
      <c r="AI892" s="42">
        <v>11.15</v>
      </c>
      <c r="AJ892" s="42">
        <v>11.31</v>
      </c>
      <c r="AK892" s="42">
        <v>11.46</v>
      </c>
      <c r="AL892" s="42">
        <v>11.62</v>
      </c>
      <c r="AM892" s="42">
        <v>11.77</v>
      </c>
      <c r="AN892" s="42">
        <v>11.92</v>
      </c>
      <c r="AO892" s="42">
        <v>12.08</v>
      </c>
      <c r="AP892" s="42">
        <v>12.23</v>
      </c>
    </row>
    <row r="893" spans="1:42" x14ac:dyDescent="0.2">
      <c r="A893" s="41">
        <v>8.81</v>
      </c>
      <c r="B893" s="42">
        <v>6.05</v>
      </c>
      <c r="C893" s="42">
        <v>6.21</v>
      </c>
      <c r="D893" s="42">
        <v>6.36</v>
      </c>
      <c r="E893" s="42">
        <v>6.52</v>
      </c>
      <c r="F893" s="42">
        <v>6.67</v>
      </c>
      <c r="G893" s="42">
        <v>6.82</v>
      </c>
      <c r="H893" s="42">
        <v>6.98</v>
      </c>
      <c r="I893" s="42">
        <v>7.13</v>
      </c>
      <c r="J893" s="42">
        <v>7.29</v>
      </c>
      <c r="K893" s="42">
        <v>7.44</v>
      </c>
      <c r="L893" s="42">
        <v>7.6</v>
      </c>
      <c r="M893" s="42">
        <v>7.75</v>
      </c>
      <c r="N893" s="42">
        <v>7.91</v>
      </c>
      <c r="O893" s="42">
        <v>8.06</v>
      </c>
      <c r="P893" s="42">
        <v>8.2200000000000006</v>
      </c>
      <c r="Q893" s="42">
        <v>8.3699999999999992</v>
      </c>
      <c r="R893" s="42">
        <v>8.52</v>
      </c>
      <c r="S893" s="42">
        <v>8.68</v>
      </c>
      <c r="T893" s="42">
        <v>8.83</v>
      </c>
      <c r="U893" s="42">
        <v>8.99</v>
      </c>
      <c r="V893" s="42">
        <v>9.14</v>
      </c>
      <c r="W893" s="42">
        <v>9.3000000000000007</v>
      </c>
      <c r="X893" s="42">
        <v>9.4499999999999993</v>
      </c>
      <c r="Y893" s="42">
        <v>9.61</v>
      </c>
      <c r="Z893" s="42">
        <v>9.76</v>
      </c>
      <c r="AA893" s="42">
        <v>9.91</v>
      </c>
      <c r="AB893" s="42">
        <v>10.07</v>
      </c>
      <c r="AC893" s="42">
        <v>10.220000000000001</v>
      </c>
      <c r="AD893" s="42">
        <v>10.38</v>
      </c>
      <c r="AE893" s="42">
        <v>10.53</v>
      </c>
      <c r="AF893" s="42">
        <v>10.69</v>
      </c>
      <c r="AG893" s="42">
        <v>10.84</v>
      </c>
      <c r="AH893" s="42">
        <v>11</v>
      </c>
      <c r="AI893" s="42">
        <v>11.15</v>
      </c>
      <c r="AJ893" s="42">
        <v>11.3</v>
      </c>
      <c r="AK893" s="42">
        <v>11.46</v>
      </c>
      <c r="AL893" s="42">
        <v>11.61</v>
      </c>
      <c r="AM893" s="42">
        <v>11.77</v>
      </c>
      <c r="AN893" s="42">
        <v>11.92</v>
      </c>
      <c r="AO893" s="42">
        <v>12.08</v>
      </c>
      <c r="AP893" s="42">
        <v>12.23</v>
      </c>
    </row>
    <row r="894" spans="1:42" x14ac:dyDescent="0.2">
      <c r="A894" s="41">
        <v>8.82</v>
      </c>
      <c r="B894" s="42">
        <v>6.05</v>
      </c>
      <c r="C894" s="42">
        <v>6.21</v>
      </c>
      <c r="D894" s="42">
        <v>6.36</v>
      </c>
      <c r="E894" s="42">
        <v>6.51</v>
      </c>
      <c r="F894" s="42">
        <v>6.67</v>
      </c>
      <c r="G894" s="42">
        <v>6.82</v>
      </c>
      <c r="H894" s="42">
        <v>6.98</v>
      </c>
      <c r="I894" s="42">
        <v>7.13</v>
      </c>
      <c r="J894" s="42">
        <v>7.29</v>
      </c>
      <c r="K894" s="42">
        <v>7.44</v>
      </c>
      <c r="L894" s="42">
        <v>7.6</v>
      </c>
      <c r="M894" s="42">
        <v>7.75</v>
      </c>
      <c r="N894" s="42">
        <v>7.9</v>
      </c>
      <c r="O894" s="42">
        <v>8.06</v>
      </c>
      <c r="P894" s="42">
        <v>8.2100000000000009</v>
      </c>
      <c r="Q894" s="42">
        <v>8.3699999999999992</v>
      </c>
      <c r="R894" s="42">
        <v>8.52</v>
      </c>
      <c r="S894" s="42">
        <v>8.68</v>
      </c>
      <c r="T894" s="42">
        <v>8.83</v>
      </c>
      <c r="U894" s="42">
        <v>8.99</v>
      </c>
      <c r="V894" s="42">
        <v>9.14</v>
      </c>
      <c r="W894" s="42">
        <v>9.2899999999999991</v>
      </c>
      <c r="X894" s="42">
        <v>9.4499999999999993</v>
      </c>
      <c r="Y894" s="42">
        <v>9.6</v>
      </c>
      <c r="Z894" s="42">
        <v>9.76</v>
      </c>
      <c r="AA894" s="42">
        <v>9.91</v>
      </c>
      <c r="AB894" s="42">
        <v>10.07</v>
      </c>
      <c r="AC894" s="42">
        <v>10.220000000000001</v>
      </c>
      <c r="AD894" s="42">
        <v>10.37</v>
      </c>
      <c r="AE894" s="42">
        <v>10.53</v>
      </c>
      <c r="AF894" s="42">
        <v>10.68</v>
      </c>
      <c r="AG894" s="42">
        <v>10.84</v>
      </c>
      <c r="AH894" s="42">
        <v>10.99</v>
      </c>
      <c r="AI894" s="42">
        <v>11.15</v>
      </c>
      <c r="AJ894" s="42">
        <v>11.3</v>
      </c>
      <c r="AK894" s="42">
        <v>11.46</v>
      </c>
      <c r="AL894" s="42">
        <v>11.61</v>
      </c>
      <c r="AM894" s="42">
        <v>11.76</v>
      </c>
      <c r="AN894" s="42">
        <v>11.92</v>
      </c>
      <c r="AO894" s="42">
        <v>12.07</v>
      </c>
      <c r="AP894" s="42">
        <v>12.23</v>
      </c>
    </row>
    <row r="895" spans="1:42" x14ac:dyDescent="0.2">
      <c r="A895" s="41">
        <v>8.83</v>
      </c>
      <c r="B895" s="42">
        <v>6.05</v>
      </c>
      <c r="C895" s="42">
        <v>6.2</v>
      </c>
      <c r="D895" s="42">
        <v>6.36</v>
      </c>
      <c r="E895" s="42">
        <v>6.51</v>
      </c>
      <c r="F895" s="42">
        <v>6.67</v>
      </c>
      <c r="G895" s="42">
        <v>6.82</v>
      </c>
      <c r="H895" s="42">
        <v>6.98</v>
      </c>
      <c r="I895" s="42">
        <v>7.13</v>
      </c>
      <c r="J895" s="42">
        <v>7.28</v>
      </c>
      <c r="K895" s="42">
        <v>7.44</v>
      </c>
      <c r="L895" s="42">
        <v>7.59</v>
      </c>
      <c r="M895" s="42">
        <v>7.75</v>
      </c>
      <c r="N895" s="42">
        <v>7.9</v>
      </c>
      <c r="O895" s="42">
        <v>8.06</v>
      </c>
      <c r="P895" s="42">
        <v>8.2100000000000009</v>
      </c>
      <c r="Q895" s="42">
        <v>8.3699999999999992</v>
      </c>
      <c r="R895" s="42">
        <v>8.52</v>
      </c>
      <c r="S895" s="42">
        <v>8.67</v>
      </c>
      <c r="T895" s="42">
        <v>8.83</v>
      </c>
      <c r="U895" s="42">
        <v>8.98</v>
      </c>
      <c r="V895" s="42">
        <v>9.14</v>
      </c>
      <c r="W895" s="42">
        <v>9.2899999999999991</v>
      </c>
      <c r="X895" s="42">
        <v>9.4499999999999993</v>
      </c>
      <c r="Y895" s="42">
        <v>9.6</v>
      </c>
      <c r="Z895" s="42">
        <v>9.75</v>
      </c>
      <c r="AA895" s="42">
        <v>9.91</v>
      </c>
      <c r="AB895" s="42">
        <v>10.06</v>
      </c>
      <c r="AC895" s="42">
        <v>10.220000000000001</v>
      </c>
      <c r="AD895" s="42">
        <v>10.37</v>
      </c>
      <c r="AE895" s="42">
        <v>10.53</v>
      </c>
      <c r="AF895" s="42">
        <v>10.68</v>
      </c>
      <c r="AG895" s="42">
        <v>10.84</v>
      </c>
      <c r="AH895" s="42">
        <v>10.99</v>
      </c>
      <c r="AI895" s="42">
        <v>11.14</v>
      </c>
      <c r="AJ895" s="42">
        <v>11.3</v>
      </c>
      <c r="AK895" s="42">
        <v>11.45</v>
      </c>
      <c r="AL895" s="42">
        <v>11.61</v>
      </c>
      <c r="AM895" s="42">
        <v>11.76</v>
      </c>
      <c r="AN895" s="42">
        <v>11.92</v>
      </c>
      <c r="AO895" s="42">
        <v>12.07</v>
      </c>
      <c r="AP895" s="42">
        <v>12.22</v>
      </c>
    </row>
    <row r="896" spans="1:42" x14ac:dyDescent="0.2">
      <c r="A896" s="41">
        <v>8.84</v>
      </c>
      <c r="B896" s="42">
        <v>6.05</v>
      </c>
      <c r="C896" s="42">
        <v>6.2</v>
      </c>
      <c r="D896" s="42">
        <v>6.36</v>
      </c>
      <c r="E896" s="42">
        <v>6.51</v>
      </c>
      <c r="F896" s="42">
        <v>6.67</v>
      </c>
      <c r="G896" s="42">
        <v>6.82</v>
      </c>
      <c r="H896" s="42">
        <v>6.97</v>
      </c>
      <c r="I896" s="42">
        <v>7.13</v>
      </c>
      <c r="J896" s="42">
        <v>7.28</v>
      </c>
      <c r="K896" s="42">
        <v>7.44</v>
      </c>
      <c r="L896" s="42">
        <v>7.59</v>
      </c>
      <c r="M896" s="42">
        <v>7.75</v>
      </c>
      <c r="N896" s="42">
        <v>7.9</v>
      </c>
      <c r="O896" s="42">
        <v>8.0500000000000007</v>
      </c>
      <c r="P896" s="42">
        <v>8.2100000000000009</v>
      </c>
      <c r="Q896" s="42">
        <v>8.36</v>
      </c>
      <c r="R896" s="42">
        <v>8.52</v>
      </c>
      <c r="S896" s="42">
        <v>8.67</v>
      </c>
      <c r="T896" s="42">
        <v>8.83</v>
      </c>
      <c r="U896" s="42">
        <v>8.98</v>
      </c>
      <c r="V896" s="42">
        <v>9.14</v>
      </c>
      <c r="W896" s="42">
        <v>9.2899999999999991</v>
      </c>
      <c r="X896" s="42">
        <v>9.44</v>
      </c>
      <c r="Y896" s="42">
        <v>9.6</v>
      </c>
      <c r="Z896" s="42">
        <v>9.75</v>
      </c>
      <c r="AA896" s="42">
        <v>9.91</v>
      </c>
      <c r="AB896" s="42">
        <v>10.06</v>
      </c>
      <c r="AC896" s="42">
        <v>10.220000000000001</v>
      </c>
      <c r="AD896" s="42">
        <v>10.37</v>
      </c>
      <c r="AE896" s="42">
        <v>10.52</v>
      </c>
      <c r="AF896" s="42">
        <v>10.68</v>
      </c>
      <c r="AG896" s="42">
        <v>10.83</v>
      </c>
      <c r="AH896" s="42">
        <v>10.99</v>
      </c>
      <c r="AI896" s="42">
        <v>11.14</v>
      </c>
      <c r="AJ896" s="42">
        <v>11.3</v>
      </c>
      <c r="AK896" s="42">
        <v>11.45</v>
      </c>
      <c r="AL896" s="42">
        <v>11.6</v>
      </c>
      <c r="AM896" s="42">
        <v>11.76</v>
      </c>
      <c r="AN896" s="42">
        <v>11.91</v>
      </c>
      <c r="AO896" s="42">
        <v>12.07</v>
      </c>
      <c r="AP896" s="42">
        <v>12.22</v>
      </c>
    </row>
    <row r="897" spans="1:42" x14ac:dyDescent="0.2">
      <c r="A897" s="41">
        <v>8.85</v>
      </c>
      <c r="B897" s="42">
        <v>6.05</v>
      </c>
      <c r="C897" s="42">
        <v>6.2</v>
      </c>
      <c r="D897" s="42">
        <v>6.35</v>
      </c>
      <c r="E897" s="42">
        <v>6.51</v>
      </c>
      <c r="F897" s="42">
        <v>6.66</v>
      </c>
      <c r="G897" s="42">
        <v>6.82</v>
      </c>
      <c r="H897" s="42">
        <v>6.97</v>
      </c>
      <c r="I897" s="42">
        <v>7.13</v>
      </c>
      <c r="J897" s="42">
        <v>7.28</v>
      </c>
      <c r="K897" s="42">
        <v>7.44</v>
      </c>
      <c r="L897" s="42">
        <v>7.59</v>
      </c>
      <c r="M897" s="42">
        <v>7.74</v>
      </c>
      <c r="N897" s="42">
        <v>7.9</v>
      </c>
      <c r="O897" s="42">
        <v>8.0500000000000007</v>
      </c>
      <c r="P897" s="42">
        <v>8.2100000000000009</v>
      </c>
      <c r="Q897" s="42">
        <v>8.36</v>
      </c>
      <c r="R897" s="42">
        <v>8.52</v>
      </c>
      <c r="S897" s="42">
        <v>8.67</v>
      </c>
      <c r="T897" s="42">
        <v>8.82</v>
      </c>
      <c r="U897" s="42">
        <v>8.98</v>
      </c>
      <c r="V897" s="42">
        <v>9.1300000000000008</v>
      </c>
      <c r="W897" s="42">
        <v>9.2899999999999991</v>
      </c>
      <c r="X897" s="42">
        <v>9.44</v>
      </c>
      <c r="Y897" s="42">
        <v>9.6</v>
      </c>
      <c r="Z897" s="42">
        <v>9.75</v>
      </c>
      <c r="AA897" s="42">
        <v>9.9</v>
      </c>
      <c r="AB897" s="42">
        <v>10.06</v>
      </c>
      <c r="AC897" s="42">
        <v>10.210000000000001</v>
      </c>
      <c r="AD897" s="42">
        <v>10.37</v>
      </c>
      <c r="AE897" s="42">
        <v>10.52</v>
      </c>
      <c r="AF897" s="42">
        <v>10.68</v>
      </c>
      <c r="AG897" s="42">
        <v>10.83</v>
      </c>
      <c r="AH897" s="42">
        <v>10.98</v>
      </c>
      <c r="AI897" s="42">
        <v>11.14</v>
      </c>
      <c r="AJ897" s="42">
        <v>11.29</v>
      </c>
      <c r="AK897" s="42">
        <v>11.45</v>
      </c>
      <c r="AL897" s="42">
        <v>11.6</v>
      </c>
      <c r="AM897" s="42">
        <v>11.76</v>
      </c>
      <c r="AN897" s="42">
        <v>11.91</v>
      </c>
      <c r="AO897" s="42">
        <v>12.06</v>
      </c>
      <c r="AP897" s="42">
        <v>12.22</v>
      </c>
    </row>
    <row r="898" spans="1:42" x14ac:dyDescent="0.2">
      <c r="A898" s="41">
        <v>8.86</v>
      </c>
      <c r="B898" s="42">
        <v>6.04</v>
      </c>
      <c r="C898" s="42">
        <v>6.2</v>
      </c>
      <c r="D898" s="42">
        <v>6.35</v>
      </c>
      <c r="E898" s="42">
        <v>6.51</v>
      </c>
      <c r="F898" s="42">
        <v>6.66</v>
      </c>
      <c r="G898" s="42">
        <v>6.82</v>
      </c>
      <c r="H898" s="42">
        <v>6.97</v>
      </c>
      <c r="I898" s="42">
        <v>7.13</v>
      </c>
      <c r="J898" s="42">
        <v>7.28</v>
      </c>
      <c r="K898" s="42">
        <v>7.43</v>
      </c>
      <c r="L898" s="42">
        <v>7.59</v>
      </c>
      <c r="M898" s="42">
        <v>7.74</v>
      </c>
      <c r="N898" s="42">
        <v>7.9</v>
      </c>
      <c r="O898" s="42">
        <v>8.0500000000000007</v>
      </c>
      <c r="P898" s="42">
        <v>8.2100000000000009</v>
      </c>
      <c r="Q898" s="42">
        <v>8.36</v>
      </c>
      <c r="R898" s="42">
        <v>8.51</v>
      </c>
      <c r="S898" s="42">
        <v>8.67</v>
      </c>
      <c r="T898" s="42">
        <v>8.82</v>
      </c>
      <c r="U898" s="42">
        <v>8.98</v>
      </c>
      <c r="V898" s="42">
        <v>9.1300000000000008</v>
      </c>
      <c r="W898" s="42">
        <v>9.2899999999999991</v>
      </c>
      <c r="X898" s="42">
        <v>9.44</v>
      </c>
      <c r="Y898" s="42">
        <v>9.59</v>
      </c>
      <c r="Z898" s="42">
        <v>9.75</v>
      </c>
      <c r="AA898" s="42">
        <v>9.9</v>
      </c>
      <c r="AB898" s="42">
        <v>10.06</v>
      </c>
      <c r="AC898" s="42">
        <v>10.210000000000001</v>
      </c>
      <c r="AD898" s="42">
        <v>10.36</v>
      </c>
      <c r="AE898" s="42">
        <v>10.52</v>
      </c>
      <c r="AF898" s="42">
        <v>10.67</v>
      </c>
      <c r="AG898" s="42">
        <v>10.83</v>
      </c>
      <c r="AH898" s="42">
        <v>10.98</v>
      </c>
      <c r="AI898" s="42">
        <v>11.14</v>
      </c>
      <c r="AJ898" s="42">
        <v>11.29</v>
      </c>
      <c r="AK898" s="42">
        <v>11.44</v>
      </c>
      <c r="AL898" s="42">
        <v>11.6</v>
      </c>
      <c r="AM898" s="42">
        <v>11.75</v>
      </c>
      <c r="AN898" s="42">
        <v>11.91</v>
      </c>
      <c r="AO898" s="42">
        <v>12.06</v>
      </c>
      <c r="AP898" s="42">
        <v>12.22</v>
      </c>
    </row>
    <row r="899" spans="1:42" x14ac:dyDescent="0.2">
      <c r="A899" s="41">
        <v>8.8699999999999992</v>
      </c>
      <c r="B899" s="42">
        <v>6.04</v>
      </c>
      <c r="C899" s="42">
        <v>6.2</v>
      </c>
      <c r="D899" s="42">
        <v>6.35</v>
      </c>
      <c r="E899" s="42">
        <v>6.51</v>
      </c>
      <c r="F899" s="42">
        <v>6.66</v>
      </c>
      <c r="G899" s="42">
        <v>6.81</v>
      </c>
      <c r="H899" s="42">
        <v>6.97</v>
      </c>
      <c r="I899" s="42">
        <v>7.12</v>
      </c>
      <c r="J899" s="42">
        <v>7.28</v>
      </c>
      <c r="K899" s="42">
        <v>7.43</v>
      </c>
      <c r="L899" s="42">
        <v>7.59</v>
      </c>
      <c r="M899" s="42">
        <v>7.74</v>
      </c>
      <c r="N899" s="42">
        <v>7.89</v>
      </c>
      <c r="O899" s="42">
        <v>8.0500000000000007</v>
      </c>
      <c r="P899" s="42">
        <v>8.1999999999999993</v>
      </c>
      <c r="Q899" s="42">
        <v>8.36</v>
      </c>
      <c r="R899" s="42">
        <v>8.51</v>
      </c>
      <c r="S899" s="42">
        <v>8.67</v>
      </c>
      <c r="T899" s="42">
        <v>8.82</v>
      </c>
      <c r="U899" s="42">
        <v>8.9700000000000006</v>
      </c>
      <c r="V899" s="42">
        <v>9.1300000000000008</v>
      </c>
      <c r="W899" s="42">
        <v>9.2799999999999994</v>
      </c>
      <c r="X899" s="42">
        <v>9.44</v>
      </c>
      <c r="Y899" s="42">
        <v>9.59</v>
      </c>
      <c r="Z899" s="42">
        <v>9.75</v>
      </c>
      <c r="AA899" s="42">
        <v>9.9</v>
      </c>
      <c r="AB899" s="42">
        <v>10.050000000000001</v>
      </c>
      <c r="AC899" s="42">
        <v>10.210000000000001</v>
      </c>
      <c r="AD899" s="42">
        <v>10.36</v>
      </c>
      <c r="AE899" s="42">
        <v>10.52</v>
      </c>
      <c r="AF899" s="42">
        <v>10.67</v>
      </c>
      <c r="AG899" s="42">
        <v>10.83</v>
      </c>
      <c r="AH899" s="42">
        <v>10.98</v>
      </c>
      <c r="AI899" s="42">
        <v>11.13</v>
      </c>
      <c r="AJ899" s="42">
        <v>11.29</v>
      </c>
      <c r="AK899" s="42">
        <v>11.44</v>
      </c>
      <c r="AL899" s="42">
        <v>11.6</v>
      </c>
      <c r="AM899" s="42">
        <v>11.75</v>
      </c>
      <c r="AN899" s="42">
        <v>11.9</v>
      </c>
      <c r="AO899" s="42">
        <v>12.06</v>
      </c>
      <c r="AP899" s="42">
        <v>12.21</v>
      </c>
    </row>
    <row r="900" spans="1:42" x14ac:dyDescent="0.2">
      <c r="A900" s="41">
        <v>8.8800000000000008</v>
      </c>
      <c r="B900" s="42">
        <v>6.04</v>
      </c>
      <c r="C900" s="42">
        <v>6.2</v>
      </c>
      <c r="D900" s="42">
        <v>6.35</v>
      </c>
      <c r="E900" s="42">
        <v>6.5</v>
      </c>
      <c r="F900" s="42">
        <v>6.66</v>
      </c>
      <c r="G900" s="42">
        <v>6.81</v>
      </c>
      <c r="H900" s="42">
        <v>6.97</v>
      </c>
      <c r="I900" s="42">
        <v>7.12</v>
      </c>
      <c r="J900" s="42">
        <v>7.28</v>
      </c>
      <c r="K900" s="42">
        <v>7.43</v>
      </c>
      <c r="L900" s="42">
        <v>7.58</v>
      </c>
      <c r="M900" s="42">
        <v>7.74</v>
      </c>
      <c r="N900" s="42">
        <v>7.89</v>
      </c>
      <c r="O900" s="42">
        <v>8.0500000000000007</v>
      </c>
      <c r="P900" s="42">
        <v>8.1999999999999993</v>
      </c>
      <c r="Q900" s="42">
        <v>8.36</v>
      </c>
      <c r="R900" s="42">
        <v>8.51</v>
      </c>
      <c r="S900" s="42">
        <v>8.66</v>
      </c>
      <c r="T900" s="42">
        <v>8.82</v>
      </c>
      <c r="U900" s="42">
        <v>8.9700000000000006</v>
      </c>
      <c r="V900" s="42">
        <v>9.1300000000000008</v>
      </c>
      <c r="W900" s="42">
        <v>9.2799999999999994</v>
      </c>
      <c r="X900" s="42">
        <v>9.43</v>
      </c>
      <c r="Y900" s="42">
        <v>9.59</v>
      </c>
      <c r="Z900" s="42">
        <v>9.74</v>
      </c>
      <c r="AA900" s="42">
        <v>9.9</v>
      </c>
      <c r="AB900" s="42">
        <v>10.050000000000001</v>
      </c>
      <c r="AC900" s="42">
        <v>10.210000000000001</v>
      </c>
      <c r="AD900" s="42">
        <v>10.36</v>
      </c>
      <c r="AE900" s="42">
        <v>10.51</v>
      </c>
      <c r="AF900" s="42">
        <v>10.67</v>
      </c>
      <c r="AG900" s="42">
        <v>10.82</v>
      </c>
      <c r="AH900" s="42">
        <v>10.98</v>
      </c>
      <c r="AI900" s="42">
        <v>11.13</v>
      </c>
      <c r="AJ900" s="42">
        <v>11.28</v>
      </c>
      <c r="AK900" s="42">
        <v>11.44</v>
      </c>
      <c r="AL900" s="42">
        <v>11.59</v>
      </c>
      <c r="AM900" s="42">
        <v>11.75</v>
      </c>
      <c r="AN900" s="42">
        <v>11.9</v>
      </c>
      <c r="AO900" s="42">
        <v>12.06</v>
      </c>
      <c r="AP900" s="42">
        <v>12.21</v>
      </c>
    </row>
    <row r="901" spans="1:42" x14ac:dyDescent="0.2">
      <c r="A901" s="41">
        <v>8.89</v>
      </c>
      <c r="B901" s="42">
        <v>6.04</v>
      </c>
      <c r="C901" s="42">
        <v>6.19</v>
      </c>
      <c r="D901" s="42">
        <v>6.35</v>
      </c>
      <c r="E901" s="42">
        <v>6.5</v>
      </c>
      <c r="F901" s="42">
        <v>6.66</v>
      </c>
      <c r="G901" s="42">
        <v>6.81</v>
      </c>
      <c r="H901" s="42">
        <v>6.97</v>
      </c>
      <c r="I901" s="42">
        <v>7.12</v>
      </c>
      <c r="J901" s="42">
        <v>7.27</v>
      </c>
      <c r="K901" s="42">
        <v>7.43</v>
      </c>
      <c r="L901" s="42">
        <v>7.58</v>
      </c>
      <c r="M901" s="42">
        <v>7.74</v>
      </c>
      <c r="N901" s="42">
        <v>7.89</v>
      </c>
      <c r="O901" s="42">
        <v>8.0399999999999991</v>
      </c>
      <c r="P901" s="42">
        <v>8.1999999999999993</v>
      </c>
      <c r="Q901" s="42">
        <v>8.35</v>
      </c>
      <c r="R901" s="42">
        <v>8.51</v>
      </c>
      <c r="S901" s="42">
        <v>8.66</v>
      </c>
      <c r="T901" s="42">
        <v>8.82</v>
      </c>
      <c r="U901" s="42">
        <v>8.9700000000000006</v>
      </c>
      <c r="V901" s="42">
        <v>9.1199999999999992</v>
      </c>
      <c r="W901" s="42">
        <v>9.2799999999999994</v>
      </c>
      <c r="X901" s="42">
        <v>9.43</v>
      </c>
      <c r="Y901" s="42">
        <v>9.59</v>
      </c>
      <c r="Z901" s="42">
        <v>9.74</v>
      </c>
      <c r="AA901" s="42">
        <v>9.89</v>
      </c>
      <c r="AB901" s="42">
        <v>10.050000000000001</v>
      </c>
      <c r="AC901" s="42">
        <v>10.199999999999999</v>
      </c>
      <c r="AD901" s="42">
        <v>10.36</v>
      </c>
      <c r="AE901" s="42">
        <v>10.51</v>
      </c>
      <c r="AF901" s="42">
        <v>10.67</v>
      </c>
      <c r="AG901" s="42">
        <v>10.82</v>
      </c>
      <c r="AH901" s="42">
        <v>10.97</v>
      </c>
      <c r="AI901" s="42">
        <v>11.13</v>
      </c>
      <c r="AJ901" s="42">
        <v>11.28</v>
      </c>
      <c r="AK901" s="42">
        <v>11.44</v>
      </c>
      <c r="AL901" s="42">
        <v>11.59</v>
      </c>
      <c r="AM901" s="42">
        <v>11.74</v>
      </c>
      <c r="AN901" s="42">
        <v>11.9</v>
      </c>
      <c r="AO901" s="42">
        <v>12.05</v>
      </c>
      <c r="AP901" s="42">
        <v>12.21</v>
      </c>
    </row>
    <row r="902" spans="1:42" x14ac:dyDescent="0.2">
      <c r="A902" s="41">
        <v>8.9</v>
      </c>
      <c r="B902" s="42">
        <v>6.04</v>
      </c>
      <c r="C902" s="42">
        <v>6.19</v>
      </c>
      <c r="D902" s="42">
        <v>6.35</v>
      </c>
      <c r="E902" s="42">
        <v>6.5</v>
      </c>
      <c r="F902" s="42">
        <v>6.66</v>
      </c>
      <c r="G902" s="42">
        <v>6.81</v>
      </c>
      <c r="H902" s="42">
        <v>6.96</v>
      </c>
      <c r="I902" s="42">
        <v>7.12</v>
      </c>
      <c r="J902" s="42">
        <v>7.27</v>
      </c>
      <c r="K902" s="42">
        <v>7.43</v>
      </c>
      <c r="L902" s="42">
        <v>7.58</v>
      </c>
      <c r="M902" s="42">
        <v>7.73</v>
      </c>
      <c r="N902" s="42">
        <v>7.89</v>
      </c>
      <c r="O902" s="42">
        <v>8.0399999999999991</v>
      </c>
      <c r="P902" s="42">
        <v>8.1999999999999993</v>
      </c>
      <c r="Q902" s="42">
        <v>8.35</v>
      </c>
      <c r="R902" s="42">
        <v>8.51</v>
      </c>
      <c r="S902" s="42">
        <v>8.66</v>
      </c>
      <c r="T902" s="42">
        <v>8.81</v>
      </c>
      <c r="U902" s="42">
        <v>8.9700000000000006</v>
      </c>
      <c r="V902" s="42">
        <v>9.1199999999999992</v>
      </c>
      <c r="W902" s="42">
        <v>9.2799999999999994</v>
      </c>
      <c r="X902" s="42">
        <v>9.43</v>
      </c>
      <c r="Y902" s="42">
        <v>9.58</v>
      </c>
      <c r="Z902" s="42">
        <v>9.74</v>
      </c>
      <c r="AA902" s="42">
        <v>9.89</v>
      </c>
      <c r="AB902" s="42">
        <v>10.050000000000001</v>
      </c>
      <c r="AC902" s="42">
        <v>10.199999999999999</v>
      </c>
      <c r="AD902" s="42">
        <v>10.35</v>
      </c>
      <c r="AE902" s="42">
        <v>10.51</v>
      </c>
      <c r="AF902" s="42">
        <v>10.66</v>
      </c>
      <c r="AG902" s="42">
        <v>10.82</v>
      </c>
      <c r="AH902" s="42">
        <v>10.97</v>
      </c>
      <c r="AI902" s="42">
        <v>11.13</v>
      </c>
      <c r="AJ902" s="42">
        <v>11.28</v>
      </c>
      <c r="AK902" s="42">
        <v>11.43</v>
      </c>
      <c r="AL902" s="42">
        <v>11.59</v>
      </c>
      <c r="AM902" s="42">
        <v>11.74</v>
      </c>
      <c r="AN902" s="42">
        <v>11.9</v>
      </c>
      <c r="AO902" s="42">
        <v>12.05</v>
      </c>
      <c r="AP902" s="42">
        <v>12.2</v>
      </c>
    </row>
    <row r="903" spans="1:42" x14ac:dyDescent="0.2">
      <c r="A903" s="41">
        <v>8.91</v>
      </c>
      <c r="B903" s="42">
        <v>6.04</v>
      </c>
      <c r="C903" s="42">
        <v>6.19</v>
      </c>
      <c r="D903" s="42">
        <v>6.35</v>
      </c>
      <c r="E903" s="42">
        <v>6.5</v>
      </c>
      <c r="F903" s="42">
        <v>6.65</v>
      </c>
      <c r="G903" s="42">
        <v>6.81</v>
      </c>
      <c r="H903" s="42">
        <v>6.96</v>
      </c>
      <c r="I903" s="42">
        <v>7.12</v>
      </c>
      <c r="J903" s="42">
        <v>7.27</v>
      </c>
      <c r="K903" s="42">
        <v>7.42</v>
      </c>
      <c r="L903" s="42">
        <v>7.58</v>
      </c>
      <c r="M903" s="42">
        <v>7.73</v>
      </c>
      <c r="N903" s="42">
        <v>7.89</v>
      </c>
      <c r="O903" s="42">
        <v>8.0399999999999991</v>
      </c>
      <c r="P903" s="42">
        <v>8.1999999999999993</v>
      </c>
      <c r="Q903" s="42">
        <v>8.35</v>
      </c>
      <c r="R903" s="42">
        <v>8.5</v>
      </c>
      <c r="S903" s="42">
        <v>8.66</v>
      </c>
      <c r="T903" s="42">
        <v>8.81</v>
      </c>
      <c r="U903" s="42">
        <v>8.9700000000000006</v>
      </c>
      <c r="V903" s="42">
        <v>9.1199999999999992</v>
      </c>
      <c r="W903" s="42">
        <v>9.27</v>
      </c>
      <c r="X903" s="42">
        <v>9.43</v>
      </c>
      <c r="Y903" s="42">
        <v>9.58</v>
      </c>
      <c r="Z903" s="42">
        <v>9.74</v>
      </c>
      <c r="AA903" s="42">
        <v>9.89</v>
      </c>
      <c r="AB903" s="42">
        <v>10.039999999999999</v>
      </c>
      <c r="AC903" s="42">
        <v>10.199999999999999</v>
      </c>
      <c r="AD903" s="42">
        <v>10.35</v>
      </c>
      <c r="AE903" s="42">
        <v>10.51</v>
      </c>
      <c r="AF903" s="42">
        <v>10.66</v>
      </c>
      <c r="AG903" s="42">
        <v>10.81</v>
      </c>
      <c r="AH903" s="42">
        <v>10.97</v>
      </c>
      <c r="AI903" s="42">
        <v>11.12</v>
      </c>
      <c r="AJ903" s="42">
        <v>11.28</v>
      </c>
      <c r="AK903" s="42">
        <v>11.43</v>
      </c>
      <c r="AL903" s="42">
        <v>11.58</v>
      </c>
      <c r="AM903" s="42">
        <v>11.74</v>
      </c>
      <c r="AN903" s="42">
        <v>11.89</v>
      </c>
      <c r="AO903" s="42">
        <v>12.05</v>
      </c>
      <c r="AP903" s="42">
        <v>12.2</v>
      </c>
    </row>
    <row r="904" spans="1:42" x14ac:dyDescent="0.2">
      <c r="A904" s="41">
        <v>8.92</v>
      </c>
      <c r="B904" s="42">
        <v>6.04</v>
      </c>
      <c r="C904" s="42">
        <v>6.19</v>
      </c>
      <c r="D904" s="42">
        <v>6.34</v>
      </c>
      <c r="E904" s="42">
        <v>6.5</v>
      </c>
      <c r="F904" s="42">
        <v>6.65</v>
      </c>
      <c r="G904" s="42">
        <v>6.81</v>
      </c>
      <c r="H904" s="42">
        <v>6.96</v>
      </c>
      <c r="I904" s="42">
        <v>7.11</v>
      </c>
      <c r="J904" s="42">
        <v>7.27</v>
      </c>
      <c r="K904" s="42">
        <v>7.42</v>
      </c>
      <c r="L904" s="42">
        <v>7.58</v>
      </c>
      <c r="M904" s="42">
        <v>7.73</v>
      </c>
      <c r="N904" s="42">
        <v>7.88</v>
      </c>
      <c r="O904" s="42">
        <v>8.0399999999999991</v>
      </c>
      <c r="P904" s="42">
        <v>8.19</v>
      </c>
      <c r="Q904" s="42">
        <v>8.35</v>
      </c>
      <c r="R904" s="42">
        <v>8.5</v>
      </c>
      <c r="S904" s="42">
        <v>8.66</v>
      </c>
      <c r="T904" s="42">
        <v>8.81</v>
      </c>
      <c r="U904" s="42">
        <v>8.9600000000000009</v>
      </c>
      <c r="V904" s="42">
        <v>9.1199999999999992</v>
      </c>
      <c r="W904" s="42">
        <v>9.27</v>
      </c>
      <c r="X904" s="42">
        <v>9.43</v>
      </c>
      <c r="Y904" s="42">
        <v>9.58</v>
      </c>
      <c r="Z904" s="42">
        <v>9.73</v>
      </c>
      <c r="AA904" s="42">
        <v>9.89</v>
      </c>
      <c r="AB904" s="42">
        <v>10.039999999999999</v>
      </c>
      <c r="AC904" s="42">
        <v>10.199999999999999</v>
      </c>
      <c r="AD904" s="42">
        <v>10.35</v>
      </c>
      <c r="AE904" s="42">
        <v>10.5</v>
      </c>
      <c r="AF904" s="42">
        <v>10.66</v>
      </c>
      <c r="AG904" s="42">
        <v>10.81</v>
      </c>
      <c r="AH904" s="42">
        <v>10.97</v>
      </c>
      <c r="AI904" s="42">
        <v>11.12</v>
      </c>
      <c r="AJ904" s="42">
        <v>11.27</v>
      </c>
      <c r="AK904" s="42">
        <v>11.43</v>
      </c>
      <c r="AL904" s="42">
        <v>11.58</v>
      </c>
      <c r="AM904" s="42">
        <v>11.74</v>
      </c>
      <c r="AN904" s="42">
        <v>11.89</v>
      </c>
      <c r="AO904" s="42">
        <v>12.04</v>
      </c>
      <c r="AP904" s="42">
        <v>12.2</v>
      </c>
    </row>
    <row r="905" spans="1:42" x14ac:dyDescent="0.2">
      <c r="A905" s="41">
        <v>8.93</v>
      </c>
      <c r="B905" s="42">
        <v>6.03</v>
      </c>
      <c r="C905" s="42">
        <v>6.19</v>
      </c>
      <c r="D905" s="42">
        <v>6.34</v>
      </c>
      <c r="E905" s="42">
        <v>6.5</v>
      </c>
      <c r="F905" s="42">
        <v>6.65</v>
      </c>
      <c r="G905" s="42">
        <v>6.8</v>
      </c>
      <c r="H905" s="42">
        <v>6.96</v>
      </c>
      <c r="I905" s="42">
        <v>7.11</v>
      </c>
      <c r="J905" s="42">
        <v>7.27</v>
      </c>
      <c r="K905" s="42">
        <v>7.42</v>
      </c>
      <c r="L905" s="42">
        <v>7.57</v>
      </c>
      <c r="M905" s="42">
        <v>7.73</v>
      </c>
      <c r="N905" s="42">
        <v>7.88</v>
      </c>
      <c r="O905" s="42">
        <v>8.0399999999999991</v>
      </c>
      <c r="P905" s="42">
        <v>8.19</v>
      </c>
      <c r="Q905" s="42">
        <v>8.35</v>
      </c>
      <c r="R905" s="42">
        <v>8.5</v>
      </c>
      <c r="S905" s="42">
        <v>8.65</v>
      </c>
      <c r="T905" s="42">
        <v>8.81</v>
      </c>
      <c r="U905" s="42">
        <v>8.9600000000000009</v>
      </c>
      <c r="V905" s="42">
        <v>9.1199999999999992</v>
      </c>
      <c r="W905" s="42">
        <v>9.27</v>
      </c>
      <c r="X905" s="42">
        <v>9.42</v>
      </c>
      <c r="Y905" s="42">
        <v>9.58</v>
      </c>
      <c r="Z905" s="42">
        <v>9.73</v>
      </c>
      <c r="AA905" s="42">
        <v>9.89</v>
      </c>
      <c r="AB905" s="42">
        <v>10.039999999999999</v>
      </c>
      <c r="AC905" s="42">
        <v>10.19</v>
      </c>
      <c r="AD905" s="42">
        <v>10.35</v>
      </c>
      <c r="AE905" s="42">
        <v>10.5</v>
      </c>
      <c r="AF905" s="42">
        <v>10.66</v>
      </c>
      <c r="AG905" s="42">
        <v>10.81</v>
      </c>
      <c r="AH905" s="42">
        <v>10.96</v>
      </c>
      <c r="AI905" s="42">
        <v>11.12</v>
      </c>
      <c r="AJ905" s="42">
        <v>11.27</v>
      </c>
      <c r="AK905" s="42">
        <v>11.43</v>
      </c>
      <c r="AL905" s="42">
        <v>11.58</v>
      </c>
      <c r="AM905" s="42">
        <v>11.73</v>
      </c>
      <c r="AN905" s="42">
        <v>11.89</v>
      </c>
      <c r="AO905" s="42">
        <v>12.04</v>
      </c>
      <c r="AP905" s="42">
        <v>12.2</v>
      </c>
    </row>
    <row r="906" spans="1:42" x14ac:dyDescent="0.2">
      <c r="A906" s="41">
        <v>8.94</v>
      </c>
      <c r="B906" s="42">
        <v>6.03</v>
      </c>
      <c r="C906" s="42">
        <v>6.19</v>
      </c>
      <c r="D906" s="42">
        <v>6.34</v>
      </c>
      <c r="E906" s="42">
        <v>6.49</v>
      </c>
      <c r="F906" s="42">
        <v>6.65</v>
      </c>
      <c r="G906" s="42">
        <v>6.8</v>
      </c>
      <c r="H906" s="42">
        <v>6.96</v>
      </c>
      <c r="I906" s="42">
        <v>7.11</v>
      </c>
      <c r="J906" s="42">
        <v>7.27</v>
      </c>
      <c r="K906" s="42">
        <v>7.42</v>
      </c>
      <c r="L906" s="42">
        <v>7.57</v>
      </c>
      <c r="M906" s="42">
        <v>7.73</v>
      </c>
      <c r="N906" s="42">
        <v>7.88</v>
      </c>
      <c r="O906" s="42">
        <v>8.0399999999999991</v>
      </c>
      <c r="P906" s="42">
        <v>8.19</v>
      </c>
      <c r="Q906" s="42">
        <v>8.34</v>
      </c>
      <c r="R906" s="42">
        <v>8.5</v>
      </c>
      <c r="S906" s="42">
        <v>8.65</v>
      </c>
      <c r="T906" s="42">
        <v>8.81</v>
      </c>
      <c r="U906" s="42">
        <v>8.9600000000000009</v>
      </c>
      <c r="V906" s="42">
        <v>9.11</v>
      </c>
      <c r="W906" s="42">
        <v>9.27</v>
      </c>
      <c r="X906" s="42">
        <v>9.42</v>
      </c>
      <c r="Y906" s="42">
        <v>9.58</v>
      </c>
      <c r="Z906" s="42">
        <v>9.73</v>
      </c>
      <c r="AA906" s="42">
        <v>9.8800000000000008</v>
      </c>
      <c r="AB906" s="42">
        <v>10.039999999999999</v>
      </c>
      <c r="AC906" s="42">
        <v>10.19</v>
      </c>
      <c r="AD906" s="42">
        <v>10.34</v>
      </c>
      <c r="AE906" s="42">
        <v>10.5</v>
      </c>
      <c r="AF906" s="42">
        <v>10.65</v>
      </c>
      <c r="AG906" s="42">
        <v>10.81</v>
      </c>
      <c r="AH906" s="42">
        <v>10.96</v>
      </c>
      <c r="AI906" s="42">
        <v>11.11</v>
      </c>
      <c r="AJ906" s="42">
        <v>11.27</v>
      </c>
      <c r="AK906" s="42">
        <v>11.42</v>
      </c>
      <c r="AL906" s="42">
        <v>11.58</v>
      </c>
      <c r="AM906" s="42">
        <v>11.73</v>
      </c>
      <c r="AN906" s="42">
        <v>11.88</v>
      </c>
      <c r="AO906" s="42">
        <v>12.04</v>
      </c>
      <c r="AP906" s="42">
        <v>12.19</v>
      </c>
    </row>
    <row r="907" spans="1:42" x14ac:dyDescent="0.2">
      <c r="A907" s="41">
        <v>8.9499999999999993</v>
      </c>
      <c r="B907" s="42">
        <v>6.03</v>
      </c>
      <c r="C907" s="42">
        <v>6.19</v>
      </c>
      <c r="D907" s="42">
        <v>6.34</v>
      </c>
      <c r="E907" s="42">
        <v>6.49</v>
      </c>
      <c r="F907" s="42">
        <v>6.65</v>
      </c>
      <c r="G907" s="42">
        <v>6.8</v>
      </c>
      <c r="H907" s="42">
        <v>6.96</v>
      </c>
      <c r="I907" s="42">
        <v>7.11</v>
      </c>
      <c r="J907" s="42">
        <v>7.26</v>
      </c>
      <c r="K907" s="42">
        <v>7.42</v>
      </c>
      <c r="L907" s="42">
        <v>7.57</v>
      </c>
      <c r="M907" s="42">
        <v>7.73</v>
      </c>
      <c r="N907" s="42">
        <v>7.88</v>
      </c>
      <c r="O907" s="42">
        <v>8.0299999999999994</v>
      </c>
      <c r="P907" s="42">
        <v>8.19</v>
      </c>
      <c r="Q907" s="42">
        <v>8.34</v>
      </c>
      <c r="R907" s="42">
        <v>8.5</v>
      </c>
      <c r="S907" s="42">
        <v>8.65</v>
      </c>
      <c r="T907" s="42">
        <v>8.8000000000000007</v>
      </c>
      <c r="U907" s="42">
        <v>8.9600000000000009</v>
      </c>
      <c r="V907" s="42">
        <v>9.11</v>
      </c>
      <c r="W907" s="42">
        <v>9.26</v>
      </c>
      <c r="X907" s="42">
        <v>9.42</v>
      </c>
      <c r="Y907" s="42">
        <v>9.57</v>
      </c>
      <c r="Z907" s="42">
        <v>9.73</v>
      </c>
      <c r="AA907" s="42">
        <v>9.8800000000000008</v>
      </c>
      <c r="AB907" s="42">
        <v>10.029999999999999</v>
      </c>
      <c r="AC907" s="42">
        <v>10.19</v>
      </c>
      <c r="AD907" s="42">
        <v>10.34</v>
      </c>
      <c r="AE907" s="42">
        <v>10.5</v>
      </c>
      <c r="AF907" s="42">
        <v>10.65</v>
      </c>
      <c r="AG907" s="42">
        <v>10.8</v>
      </c>
      <c r="AH907" s="42">
        <v>10.96</v>
      </c>
      <c r="AI907" s="42">
        <v>11.11</v>
      </c>
      <c r="AJ907" s="42">
        <v>11.27</v>
      </c>
      <c r="AK907" s="42">
        <v>11.42</v>
      </c>
      <c r="AL907" s="42">
        <v>11.57</v>
      </c>
      <c r="AM907" s="42">
        <v>11.73</v>
      </c>
      <c r="AN907" s="42">
        <v>11.88</v>
      </c>
      <c r="AO907" s="42">
        <v>12.04</v>
      </c>
      <c r="AP907" s="42">
        <v>12.19</v>
      </c>
    </row>
    <row r="908" spans="1:42" x14ac:dyDescent="0.2">
      <c r="A908" s="41">
        <v>8.9600000000000009</v>
      </c>
      <c r="B908" s="42">
        <v>6.03</v>
      </c>
      <c r="C908" s="42">
        <v>6.18</v>
      </c>
      <c r="D908" s="42">
        <v>6.34</v>
      </c>
      <c r="E908" s="42">
        <v>6.49</v>
      </c>
      <c r="F908" s="42">
        <v>6.65</v>
      </c>
      <c r="G908" s="42">
        <v>6.8</v>
      </c>
      <c r="H908" s="42">
        <v>6.95</v>
      </c>
      <c r="I908" s="42">
        <v>7.11</v>
      </c>
      <c r="J908" s="42">
        <v>7.26</v>
      </c>
      <c r="K908" s="42">
        <v>7.42</v>
      </c>
      <c r="L908" s="42">
        <v>7.57</v>
      </c>
      <c r="M908" s="42">
        <v>7.72</v>
      </c>
      <c r="N908" s="42">
        <v>7.88</v>
      </c>
      <c r="O908" s="42">
        <v>8.0299999999999994</v>
      </c>
      <c r="P908" s="42">
        <v>8.19</v>
      </c>
      <c r="Q908" s="42">
        <v>8.34</v>
      </c>
      <c r="R908" s="42">
        <v>8.49</v>
      </c>
      <c r="S908" s="42">
        <v>8.65</v>
      </c>
      <c r="T908" s="42">
        <v>8.8000000000000007</v>
      </c>
      <c r="U908" s="42">
        <v>8.9499999999999993</v>
      </c>
      <c r="V908" s="42">
        <v>9.11</v>
      </c>
      <c r="W908" s="42">
        <v>9.26</v>
      </c>
      <c r="X908" s="42">
        <v>9.42</v>
      </c>
      <c r="Y908" s="42">
        <v>9.57</v>
      </c>
      <c r="Z908" s="42">
        <v>9.7200000000000006</v>
      </c>
      <c r="AA908" s="42">
        <v>9.8800000000000008</v>
      </c>
      <c r="AB908" s="42">
        <v>10.029999999999999</v>
      </c>
      <c r="AC908" s="42">
        <v>10.19</v>
      </c>
      <c r="AD908" s="42">
        <v>10.34</v>
      </c>
      <c r="AE908" s="42">
        <v>10.49</v>
      </c>
      <c r="AF908" s="42">
        <v>10.65</v>
      </c>
      <c r="AG908" s="42">
        <v>10.8</v>
      </c>
      <c r="AH908" s="42">
        <v>10.96</v>
      </c>
      <c r="AI908" s="42">
        <v>11.11</v>
      </c>
      <c r="AJ908" s="42">
        <v>11.26</v>
      </c>
      <c r="AK908" s="42">
        <v>11.42</v>
      </c>
      <c r="AL908" s="42">
        <v>11.57</v>
      </c>
      <c r="AM908" s="42">
        <v>11.72</v>
      </c>
      <c r="AN908" s="42">
        <v>11.88</v>
      </c>
      <c r="AO908" s="42">
        <v>12.03</v>
      </c>
      <c r="AP908" s="42">
        <v>12.19</v>
      </c>
    </row>
    <row r="909" spans="1:42" x14ac:dyDescent="0.2">
      <c r="A909" s="41">
        <v>8.9700000000000006</v>
      </c>
      <c r="B909" s="42">
        <v>6.03</v>
      </c>
      <c r="C909" s="42">
        <v>6.18</v>
      </c>
      <c r="D909" s="42">
        <v>6.34</v>
      </c>
      <c r="E909" s="42">
        <v>6.49</v>
      </c>
      <c r="F909" s="42">
        <v>6.64</v>
      </c>
      <c r="G909" s="42">
        <v>6.8</v>
      </c>
      <c r="H909" s="42">
        <v>6.95</v>
      </c>
      <c r="I909" s="42">
        <v>7.11</v>
      </c>
      <c r="J909" s="42">
        <v>7.26</v>
      </c>
      <c r="K909" s="42">
        <v>7.41</v>
      </c>
      <c r="L909" s="42">
        <v>7.57</v>
      </c>
      <c r="M909" s="42">
        <v>7.72</v>
      </c>
      <c r="N909" s="42">
        <v>7.88</v>
      </c>
      <c r="O909" s="42">
        <v>8.0299999999999994</v>
      </c>
      <c r="P909" s="42">
        <v>8.18</v>
      </c>
      <c r="Q909" s="42">
        <v>8.34</v>
      </c>
      <c r="R909" s="42">
        <v>8.49</v>
      </c>
      <c r="S909" s="42">
        <v>8.64</v>
      </c>
      <c r="T909" s="42">
        <v>8.8000000000000007</v>
      </c>
      <c r="U909" s="42">
        <v>8.9499999999999993</v>
      </c>
      <c r="V909" s="42">
        <v>9.11</v>
      </c>
      <c r="W909" s="42">
        <v>9.26</v>
      </c>
      <c r="X909" s="42">
        <v>9.41</v>
      </c>
      <c r="Y909" s="42">
        <v>9.57</v>
      </c>
      <c r="Z909" s="42">
        <v>9.7200000000000006</v>
      </c>
      <c r="AA909" s="42">
        <v>9.8800000000000008</v>
      </c>
      <c r="AB909" s="42">
        <v>10.029999999999999</v>
      </c>
      <c r="AC909" s="42">
        <v>10.18</v>
      </c>
      <c r="AD909" s="42">
        <v>10.34</v>
      </c>
      <c r="AE909" s="42">
        <v>10.49</v>
      </c>
      <c r="AF909" s="42">
        <v>10.65</v>
      </c>
      <c r="AG909" s="42">
        <v>10.8</v>
      </c>
      <c r="AH909" s="42">
        <v>10.95</v>
      </c>
      <c r="AI909" s="42">
        <v>11.11</v>
      </c>
      <c r="AJ909" s="42">
        <v>11.26</v>
      </c>
      <c r="AK909" s="42">
        <v>11.41</v>
      </c>
      <c r="AL909" s="42">
        <v>11.57</v>
      </c>
      <c r="AM909" s="42">
        <v>11.72</v>
      </c>
      <c r="AN909" s="42">
        <v>11.88</v>
      </c>
      <c r="AO909" s="42">
        <v>12.03</v>
      </c>
      <c r="AP909" s="42">
        <v>12.18</v>
      </c>
    </row>
    <row r="910" spans="1:42" x14ac:dyDescent="0.2">
      <c r="A910" s="41">
        <v>8.98</v>
      </c>
      <c r="B910" s="42">
        <v>6.03</v>
      </c>
      <c r="C910" s="42">
        <v>6.18</v>
      </c>
      <c r="D910" s="42">
        <v>6.33</v>
      </c>
      <c r="E910" s="42">
        <v>6.49</v>
      </c>
      <c r="F910" s="42">
        <v>6.64</v>
      </c>
      <c r="G910" s="42">
        <v>6.8</v>
      </c>
      <c r="H910" s="42">
        <v>6.95</v>
      </c>
      <c r="I910" s="42">
        <v>7.1</v>
      </c>
      <c r="J910" s="42">
        <v>7.26</v>
      </c>
      <c r="K910" s="42">
        <v>7.41</v>
      </c>
      <c r="L910" s="42">
        <v>7.57</v>
      </c>
      <c r="M910" s="42">
        <v>7.72</v>
      </c>
      <c r="N910" s="42">
        <v>7.87</v>
      </c>
      <c r="O910" s="42">
        <v>8.0299999999999994</v>
      </c>
      <c r="P910" s="42">
        <v>8.18</v>
      </c>
      <c r="Q910" s="42">
        <v>8.34</v>
      </c>
      <c r="R910" s="42">
        <v>8.49</v>
      </c>
      <c r="S910" s="42">
        <v>8.64</v>
      </c>
      <c r="T910" s="42">
        <v>8.8000000000000007</v>
      </c>
      <c r="U910" s="42">
        <v>8.9499999999999993</v>
      </c>
      <c r="V910" s="42">
        <v>9.1</v>
      </c>
      <c r="W910" s="42">
        <v>9.26</v>
      </c>
      <c r="X910" s="42">
        <v>9.41</v>
      </c>
      <c r="Y910" s="42">
        <v>9.57</v>
      </c>
      <c r="Z910" s="42">
        <v>9.7200000000000006</v>
      </c>
      <c r="AA910" s="42">
        <v>9.8699999999999992</v>
      </c>
      <c r="AB910" s="42">
        <v>10.029999999999999</v>
      </c>
      <c r="AC910" s="42">
        <v>10.18</v>
      </c>
      <c r="AD910" s="42">
        <v>10.33</v>
      </c>
      <c r="AE910" s="42">
        <v>10.49</v>
      </c>
      <c r="AF910" s="42">
        <v>10.64</v>
      </c>
      <c r="AG910" s="42">
        <v>10.8</v>
      </c>
      <c r="AH910" s="42">
        <v>10.95</v>
      </c>
      <c r="AI910" s="42">
        <v>11.1</v>
      </c>
      <c r="AJ910" s="42">
        <v>11.26</v>
      </c>
      <c r="AK910" s="42">
        <v>11.41</v>
      </c>
      <c r="AL910" s="42">
        <v>11.57</v>
      </c>
      <c r="AM910" s="42">
        <v>11.72</v>
      </c>
      <c r="AN910" s="42">
        <v>11.87</v>
      </c>
      <c r="AO910" s="42">
        <v>12.03</v>
      </c>
      <c r="AP910" s="42">
        <v>12.18</v>
      </c>
    </row>
    <row r="911" spans="1:42" x14ac:dyDescent="0.2">
      <c r="A911" s="41">
        <v>8.99</v>
      </c>
      <c r="B911" s="42">
        <v>6.03</v>
      </c>
      <c r="C911" s="42">
        <v>6.18</v>
      </c>
      <c r="D911" s="42">
        <v>6.33</v>
      </c>
      <c r="E911" s="42">
        <v>6.49</v>
      </c>
      <c r="F911" s="42">
        <v>6.64</v>
      </c>
      <c r="G911" s="42">
        <v>6.79</v>
      </c>
      <c r="H911" s="42">
        <v>6.95</v>
      </c>
      <c r="I911" s="42">
        <v>7.1</v>
      </c>
      <c r="J911" s="42">
        <v>7.26</v>
      </c>
      <c r="K911" s="42">
        <v>7.41</v>
      </c>
      <c r="L911" s="42">
        <v>7.56</v>
      </c>
      <c r="M911" s="42">
        <v>7.72</v>
      </c>
      <c r="N911" s="42">
        <v>7.87</v>
      </c>
      <c r="O911" s="42">
        <v>8.0299999999999994</v>
      </c>
      <c r="P911" s="42">
        <v>8.18</v>
      </c>
      <c r="Q911" s="42">
        <v>8.33</v>
      </c>
      <c r="R911" s="42">
        <v>8.49</v>
      </c>
      <c r="S911" s="42">
        <v>8.64</v>
      </c>
      <c r="T911" s="42">
        <v>8.7899999999999991</v>
      </c>
      <c r="U911" s="42">
        <v>8.9499999999999993</v>
      </c>
      <c r="V911" s="42">
        <v>9.1</v>
      </c>
      <c r="W911" s="42">
        <v>9.26</v>
      </c>
      <c r="X911" s="42">
        <v>9.41</v>
      </c>
      <c r="Y911" s="42">
        <v>9.56</v>
      </c>
      <c r="Z911" s="42">
        <v>9.7200000000000006</v>
      </c>
      <c r="AA911" s="42">
        <v>9.8699999999999992</v>
      </c>
      <c r="AB911" s="42">
        <v>10.02</v>
      </c>
      <c r="AC911" s="42">
        <v>10.18</v>
      </c>
      <c r="AD911" s="42">
        <v>10.33</v>
      </c>
      <c r="AE911" s="42">
        <v>10.49</v>
      </c>
      <c r="AF911" s="42">
        <v>10.64</v>
      </c>
      <c r="AG911" s="42">
        <v>10.79</v>
      </c>
      <c r="AH911" s="42">
        <v>10.95</v>
      </c>
      <c r="AI911" s="42">
        <v>11.1</v>
      </c>
      <c r="AJ911" s="42">
        <v>11.26</v>
      </c>
      <c r="AK911" s="42">
        <v>11.41</v>
      </c>
      <c r="AL911" s="42">
        <v>11.56</v>
      </c>
      <c r="AM911" s="42">
        <v>11.72</v>
      </c>
      <c r="AN911" s="42">
        <v>11.87</v>
      </c>
      <c r="AO911" s="42">
        <v>12.02</v>
      </c>
      <c r="AP911" s="42">
        <v>12.18</v>
      </c>
    </row>
    <row r="912" spans="1:42" x14ac:dyDescent="0.2">
      <c r="A912" s="41">
        <v>9</v>
      </c>
      <c r="B912" s="42">
        <v>6.02</v>
      </c>
      <c r="C912" s="42">
        <v>6.18</v>
      </c>
      <c r="D912" s="42">
        <v>6.33</v>
      </c>
      <c r="E912" s="42">
        <v>6.49</v>
      </c>
      <c r="F912" s="42">
        <v>6.64</v>
      </c>
      <c r="G912" s="42">
        <v>6.79</v>
      </c>
      <c r="H912" s="42">
        <v>6.95</v>
      </c>
      <c r="I912" s="42">
        <v>7.1</v>
      </c>
      <c r="J912" s="42">
        <v>7.25</v>
      </c>
      <c r="K912" s="42">
        <v>7.41</v>
      </c>
      <c r="L912" s="42">
        <v>7.56</v>
      </c>
      <c r="M912" s="42">
        <v>7.72</v>
      </c>
      <c r="N912" s="42">
        <v>7.87</v>
      </c>
      <c r="O912" s="42">
        <v>8.02</v>
      </c>
      <c r="P912" s="42">
        <v>8.18</v>
      </c>
      <c r="Q912" s="42">
        <v>8.33</v>
      </c>
      <c r="R912" s="42">
        <v>8.48</v>
      </c>
      <c r="S912" s="42">
        <v>8.64</v>
      </c>
      <c r="T912" s="42">
        <v>8.7899999999999991</v>
      </c>
      <c r="U912" s="42">
        <v>8.9499999999999993</v>
      </c>
      <c r="V912" s="42">
        <v>9.1</v>
      </c>
      <c r="W912" s="42">
        <v>9.25</v>
      </c>
      <c r="X912" s="42">
        <v>9.41</v>
      </c>
      <c r="Y912" s="42">
        <v>9.56</v>
      </c>
      <c r="Z912" s="42">
        <v>9.7100000000000009</v>
      </c>
      <c r="AA912" s="42">
        <v>9.8699999999999992</v>
      </c>
      <c r="AB912" s="42">
        <v>10.02</v>
      </c>
      <c r="AC912" s="42">
        <v>10.18</v>
      </c>
      <c r="AD912" s="42">
        <v>10.33</v>
      </c>
      <c r="AE912" s="42">
        <v>10.48</v>
      </c>
      <c r="AF912" s="42">
        <v>10.64</v>
      </c>
      <c r="AG912" s="42">
        <v>10.79</v>
      </c>
      <c r="AH912" s="42">
        <v>10.94</v>
      </c>
      <c r="AI912" s="42">
        <v>11.1</v>
      </c>
      <c r="AJ912" s="42">
        <v>11.25</v>
      </c>
      <c r="AK912" s="42">
        <v>11.41</v>
      </c>
      <c r="AL912" s="42">
        <v>11.56</v>
      </c>
      <c r="AM912" s="42">
        <v>11.71</v>
      </c>
      <c r="AN912" s="42">
        <v>11.87</v>
      </c>
      <c r="AO912" s="42">
        <v>12.02</v>
      </c>
      <c r="AP912" s="42">
        <v>12.17</v>
      </c>
    </row>
    <row r="913" spans="1:42" x14ac:dyDescent="0.2">
      <c r="A913" s="41">
        <v>9.01</v>
      </c>
      <c r="B913" s="42">
        <v>6.02</v>
      </c>
      <c r="C913" s="42">
        <v>6.18</v>
      </c>
      <c r="D913" s="42">
        <v>6.33</v>
      </c>
      <c r="E913" s="42">
        <v>6.48</v>
      </c>
      <c r="F913" s="42">
        <v>6.64</v>
      </c>
      <c r="G913" s="42">
        <v>6.79</v>
      </c>
      <c r="H913" s="42">
        <v>6.95</v>
      </c>
      <c r="I913" s="42">
        <v>7.1</v>
      </c>
      <c r="J913" s="42">
        <v>7.25</v>
      </c>
      <c r="K913" s="42">
        <v>7.41</v>
      </c>
      <c r="L913" s="42">
        <v>7.56</v>
      </c>
      <c r="M913" s="42">
        <v>7.71</v>
      </c>
      <c r="N913" s="42">
        <v>7.87</v>
      </c>
      <c r="O913" s="42">
        <v>8.02</v>
      </c>
      <c r="P913" s="42">
        <v>8.18</v>
      </c>
      <c r="Q913" s="42">
        <v>8.33</v>
      </c>
      <c r="R913" s="42">
        <v>8.48</v>
      </c>
      <c r="S913" s="42">
        <v>8.64</v>
      </c>
      <c r="T913" s="42">
        <v>8.7899999999999991</v>
      </c>
      <c r="U913" s="42">
        <v>8.94</v>
      </c>
      <c r="V913" s="42">
        <v>9.1</v>
      </c>
      <c r="W913" s="42">
        <v>9.25</v>
      </c>
      <c r="X913" s="42">
        <v>9.41</v>
      </c>
      <c r="Y913" s="42">
        <v>9.56</v>
      </c>
      <c r="Z913" s="42">
        <v>9.7100000000000009</v>
      </c>
      <c r="AA913" s="42">
        <v>9.8699999999999992</v>
      </c>
      <c r="AB913" s="42">
        <v>10.02</v>
      </c>
      <c r="AC913" s="42">
        <v>10.17</v>
      </c>
      <c r="AD913" s="42">
        <v>10.33</v>
      </c>
      <c r="AE913" s="42">
        <v>10.48</v>
      </c>
      <c r="AF913" s="42">
        <v>10.63</v>
      </c>
      <c r="AG913" s="42">
        <v>10.79</v>
      </c>
      <c r="AH913" s="42">
        <v>10.94</v>
      </c>
      <c r="AI913" s="42">
        <v>11.1</v>
      </c>
      <c r="AJ913" s="42">
        <v>11.25</v>
      </c>
      <c r="AK913" s="42">
        <v>11.4</v>
      </c>
      <c r="AL913" s="42">
        <v>11.56</v>
      </c>
      <c r="AM913" s="42">
        <v>11.71</v>
      </c>
      <c r="AN913" s="42">
        <v>11.86</v>
      </c>
      <c r="AO913" s="42">
        <v>12.02</v>
      </c>
      <c r="AP913" s="42">
        <v>12.17</v>
      </c>
    </row>
    <row r="914" spans="1:42" x14ac:dyDescent="0.2">
      <c r="A914" s="41">
        <v>9.02</v>
      </c>
      <c r="B914" s="42">
        <v>6.02</v>
      </c>
      <c r="C914" s="42">
        <v>6.17</v>
      </c>
      <c r="D914" s="42">
        <v>6.33</v>
      </c>
      <c r="E914" s="42">
        <v>6.48</v>
      </c>
      <c r="F914" s="42">
        <v>6.64</v>
      </c>
      <c r="G914" s="42">
        <v>6.79</v>
      </c>
      <c r="H914" s="42">
        <v>6.94</v>
      </c>
      <c r="I914" s="42">
        <v>7.1</v>
      </c>
      <c r="J914" s="42">
        <v>7.25</v>
      </c>
      <c r="K914" s="42">
        <v>7.4</v>
      </c>
      <c r="L914" s="42">
        <v>7.56</v>
      </c>
      <c r="M914" s="42">
        <v>7.71</v>
      </c>
      <c r="N914" s="42">
        <v>7.87</v>
      </c>
      <c r="O914" s="42">
        <v>8.02</v>
      </c>
      <c r="P914" s="42">
        <v>8.17</v>
      </c>
      <c r="Q914" s="42">
        <v>8.33</v>
      </c>
      <c r="R914" s="42">
        <v>8.48</v>
      </c>
      <c r="S914" s="42">
        <v>8.6300000000000008</v>
      </c>
      <c r="T914" s="42">
        <v>8.7899999999999991</v>
      </c>
      <c r="U914" s="42">
        <v>8.94</v>
      </c>
      <c r="V914" s="42">
        <v>9.1</v>
      </c>
      <c r="W914" s="42">
        <v>9.25</v>
      </c>
      <c r="X914" s="42">
        <v>9.4</v>
      </c>
      <c r="Y914" s="42">
        <v>9.56</v>
      </c>
      <c r="Z914" s="42">
        <v>9.7100000000000009</v>
      </c>
      <c r="AA914" s="42">
        <v>9.86</v>
      </c>
      <c r="AB914" s="42">
        <v>10.02</v>
      </c>
      <c r="AC914" s="42">
        <v>10.17</v>
      </c>
      <c r="AD914" s="42">
        <v>10.32</v>
      </c>
      <c r="AE914" s="42">
        <v>10.48</v>
      </c>
      <c r="AF914" s="42">
        <v>10.63</v>
      </c>
      <c r="AG914" s="42">
        <v>10.79</v>
      </c>
      <c r="AH914" s="42">
        <v>10.94</v>
      </c>
      <c r="AI914" s="42">
        <v>11.09</v>
      </c>
      <c r="AJ914" s="42">
        <v>11.25</v>
      </c>
      <c r="AK914" s="42">
        <v>11.4</v>
      </c>
      <c r="AL914" s="42">
        <v>11.55</v>
      </c>
      <c r="AM914" s="42">
        <v>11.71</v>
      </c>
      <c r="AN914" s="42">
        <v>11.86</v>
      </c>
      <c r="AO914" s="42">
        <v>12.02</v>
      </c>
      <c r="AP914" s="42">
        <v>12.17</v>
      </c>
    </row>
    <row r="915" spans="1:42" x14ac:dyDescent="0.2">
      <c r="A915" s="41">
        <v>9.0299999999999994</v>
      </c>
      <c r="B915" s="42">
        <v>6.02</v>
      </c>
      <c r="C915" s="42">
        <v>6.17</v>
      </c>
      <c r="D915" s="42">
        <v>6.33</v>
      </c>
      <c r="E915" s="42">
        <v>6.48</v>
      </c>
      <c r="F915" s="42">
        <v>6.63</v>
      </c>
      <c r="G915" s="42">
        <v>6.79</v>
      </c>
      <c r="H915" s="42">
        <v>6.94</v>
      </c>
      <c r="I915" s="42">
        <v>7.1</v>
      </c>
      <c r="J915" s="42">
        <v>7.25</v>
      </c>
      <c r="K915" s="42">
        <v>7.4</v>
      </c>
      <c r="L915" s="42">
        <v>7.56</v>
      </c>
      <c r="M915" s="42">
        <v>7.71</v>
      </c>
      <c r="N915" s="42">
        <v>7.86</v>
      </c>
      <c r="O915" s="42">
        <v>8.02</v>
      </c>
      <c r="P915" s="42">
        <v>8.17</v>
      </c>
      <c r="Q915" s="42">
        <v>8.32</v>
      </c>
      <c r="R915" s="42">
        <v>8.48</v>
      </c>
      <c r="S915" s="42">
        <v>8.6300000000000008</v>
      </c>
      <c r="T915" s="42">
        <v>8.7899999999999991</v>
      </c>
      <c r="U915" s="42">
        <v>8.94</v>
      </c>
      <c r="V915" s="42">
        <v>9.09</v>
      </c>
      <c r="W915" s="42">
        <v>9.25</v>
      </c>
      <c r="X915" s="42">
        <v>9.4</v>
      </c>
      <c r="Y915" s="42">
        <v>9.5500000000000007</v>
      </c>
      <c r="Z915" s="42">
        <v>9.7100000000000009</v>
      </c>
      <c r="AA915" s="42">
        <v>9.86</v>
      </c>
      <c r="AB915" s="42">
        <v>10.02</v>
      </c>
      <c r="AC915" s="42">
        <v>10.17</v>
      </c>
      <c r="AD915" s="42">
        <v>10.32</v>
      </c>
      <c r="AE915" s="42">
        <v>10.48</v>
      </c>
      <c r="AF915" s="42">
        <v>10.63</v>
      </c>
      <c r="AG915" s="42">
        <v>10.78</v>
      </c>
      <c r="AH915" s="42">
        <v>10.94</v>
      </c>
      <c r="AI915" s="42">
        <v>11.09</v>
      </c>
      <c r="AJ915" s="42">
        <v>11.24</v>
      </c>
      <c r="AK915" s="42">
        <v>11.4</v>
      </c>
      <c r="AL915" s="42">
        <v>11.55</v>
      </c>
      <c r="AM915" s="42">
        <v>11.71</v>
      </c>
      <c r="AN915" s="42">
        <v>11.86</v>
      </c>
      <c r="AO915" s="42">
        <v>12.01</v>
      </c>
      <c r="AP915" s="42">
        <v>12.17</v>
      </c>
    </row>
    <row r="916" spans="1:42" x14ac:dyDescent="0.2">
      <c r="A916" s="41">
        <v>9.0399999999999991</v>
      </c>
      <c r="B916" s="42">
        <v>6.02</v>
      </c>
      <c r="C916" s="42">
        <v>6.17</v>
      </c>
      <c r="D916" s="42">
        <v>6.33</v>
      </c>
      <c r="E916" s="42">
        <v>6.48</v>
      </c>
      <c r="F916" s="42">
        <v>6.63</v>
      </c>
      <c r="G916" s="42">
        <v>6.79</v>
      </c>
      <c r="H916" s="42">
        <v>6.94</v>
      </c>
      <c r="I916" s="42">
        <v>7.09</v>
      </c>
      <c r="J916" s="42">
        <v>7.25</v>
      </c>
      <c r="K916" s="42">
        <v>7.4</v>
      </c>
      <c r="L916" s="42">
        <v>7.55</v>
      </c>
      <c r="M916" s="42">
        <v>7.71</v>
      </c>
      <c r="N916" s="42">
        <v>7.86</v>
      </c>
      <c r="O916" s="42">
        <v>8.02</v>
      </c>
      <c r="P916" s="42">
        <v>8.17</v>
      </c>
      <c r="Q916" s="42">
        <v>8.32</v>
      </c>
      <c r="R916" s="42">
        <v>8.48</v>
      </c>
      <c r="S916" s="42">
        <v>8.6300000000000008</v>
      </c>
      <c r="T916" s="42">
        <v>8.7799999999999994</v>
      </c>
      <c r="U916" s="42">
        <v>8.94</v>
      </c>
      <c r="V916" s="42">
        <v>9.09</v>
      </c>
      <c r="W916" s="42">
        <v>9.24</v>
      </c>
      <c r="X916" s="42">
        <v>9.4</v>
      </c>
      <c r="Y916" s="42">
        <v>9.5500000000000007</v>
      </c>
      <c r="Z916" s="42">
        <v>9.7100000000000009</v>
      </c>
      <c r="AA916" s="42">
        <v>9.86</v>
      </c>
      <c r="AB916" s="42">
        <v>10.01</v>
      </c>
      <c r="AC916" s="42">
        <v>10.17</v>
      </c>
      <c r="AD916" s="42">
        <v>10.32</v>
      </c>
      <c r="AE916" s="42">
        <v>10.47</v>
      </c>
      <c r="AF916" s="42">
        <v>10.63</v>
      </c>
      <c r="AG916" s="42">
        <v>10.78</v>
      </c>
      <c r="AH916" s="42">
        <v>10.93</v>
      </c>
      <c r="AI916" s="42">
        <v>11.09</v>
      </c>
      <c r="AJ916" s="42">
        <v>11.24</v>
      </c>
      <c r="AK916" s="42">
        <v>11.4</v>
      </c>
      <c r="AL916" s="42">
        <v>11.55</v>
      </c>
      <c r="AM916" s="42">
        <v>11.7</v>
      </c>
      <c r="AN916" s="42">
        <v>11.86</v>
      </c>
      <c r="AO916" s="42">
        <v>12.01</v>
      </c>
      <c r="AP916" s="42">
        <v>12.16</v>
      </c>
    </row>
    <row r="917" spans="1:42" x14ac:dyDescent="0.2">
      <c r="A917" s="41">
        <v>9.0500000000000007</v>
      </c>
      <c r="B917" s="42">
        <v>6.02</v>
      </c>
      <c r="C917" s="42">
        <v>6.17</v>
      </c>
      <c r="D917" s="42">
        <v>6.32</v>
      </c>
      <c r="E917" s="42">
        <v>6.48</v>
      </c>
      <c r="F917" s="42">
        <v>6.63</v>
      </c>
      <c r="G917" s="42">
        <v>6.78</v>
      </c>
      <c r="H917" s="42">
        <v>6.94</v>
      </c>
      <c r="I917" s="42">
        <v>7.09</v>
      </c>
      <c r="J917" s="42">
        <v>7.25</v>
      </c>
      <c r="K917" s="42">
        <v>7.4</v>
      </c>
      <c r="L917" s="42">
        <v>7.55</v>
      </c>
      <c r="M917" s="42">
        <v>7.71</v>
      </c>
      <c r="N917" s="42">
        <v>7.86</v>
      </c>
      <c r="O917" s="42">
        <v>8.01</v>
      </c>
      <c r="P917" s="42">
        <v>8.17</v>
      </c>
      <c r="Q917" s="42">
        <v>8.32</v>
      </c>
      <c r="R917" s="42">
        <v>8.4700000000000006</v>
      </c>
      <c r="S917" s="42">
        <v>8.6300000000000008</v>
      </c>
      <c r="T917" s="42">
        <v>8.7799999999999994</v>
      </c>
      <c r="U917" s="42">
        <v>8.94</v>
      </c>
      <c r="V917" s="42">
        <v>9.09</v>
      </c>
      <c r="W917" s="42">
        <v>9.24</v>
      </c>
      <c r="X917" s="42">
        <v>9.4</v>
      </c>
      <c r="Y917" s="42">
        <v>9.5500000000000007</v>
      </c>
      <c r="Z917" s="42">
        <v>9.6999999999999993</v>
      </c>
      <c r="AA917" s="42">
        <v>9.86</v>
      </c>
      <c r="AB917" s="42">
        <v>10.01</v>
      </c>
      <c r="AC917" s="42">
        <v>10.16</v>
      </c>
      <c r="AD917" s="42">
        <v>10.32</v>
      </c>
      <c r="AE917" s="42">
        <v>10.47</v>
      </c>
      <c r="AF917" s="42">
        <v>10.62</v>
      </c>
      <c r="AG917" s="42">
        <v>10.78</v>
      </c>
      <c r="AH917" s="42">
        <v>10.93</v>
      </c>
      <c r="AI917" s="42">
        <v>11.09</v>
      </c>
      <c r="AJ917" s="42">
        <v>11.24</v>
      </c>
      <c r="AK917" s="42">
        <v>11.39</v>
      </c>
      <c r="AL917" s="42">
        <v>11.55</v>
      </c>
      <c r="AM917" s="42">
        <v>11.7</v>
      </c>
      <c r="AN917" s="42">
        <v>11.85</v>
      </c>
      <c r="AO917" s="42">
        <v>12.01</v>
      </c>
      <c r="AP917" s="42">
        <v>12.16</v>
      </c>
    </row>
    <row r="918" spans="1:42" x14ac:dyDescent="0.2">
      <c r="A918" s="41">
        <v>9.06</v>
      </c>
      <c r="B918" s="42">
        <v>6.01</v>
      </c>
      <c r="C918" s="42">
        <v>6.17</v>
      </c>
      <c r="D918" s="42">
        <v>6.32</v>
      </c>
      <c r="E918" s="42">
        <v>6.48</v>
      </c>
      <c r="F918" s="42">
        <v>6.63</v>
      </c>
      <c r="G918" s="42">
        <v>6.78</v>
      </c>
      <c r="H918" s="42">
        <v>6.94</v>
      </c>
      <c r="I918" s="42">
        <v>7.09</v>
      </c>
      <c r="J918" s="42">
        <v>7.24</v>
      </c>
      <c r="K918" s="42">
        <v>7.4</v>
      </c>
      <c r="L918" s="42">
        <v>7.55</v>
      </c>
      <c r="M918" s="42">
        <v>7.7</v>
      </c>
      <c r="N918" s="42">
        <v>7.86</v>
      </c>
      <c r="O918" s="42">
        <v>8.01</v>
      </c>
      <c r="P918" s="42">
        <v>8.17</v>
      </c>
      <c r="Q918" s="42">
        <v>8.32</v>
      </c>
      <c r="R918" s="42">
        <v>8.4700000000000006</v>
      </c>
      <c r="S918" s="42">
        <v>8.6300000000000008</v>
      </c>
      <c r="T918" s="42">
        <v>8.7799999999999994</v>
      </c>
      <c r="U918" s="42">
        <v>8.93</v>
      </c>
      <c r="V918" s="42">
        <v>9.09</v>
      </c>
      <c r="W918" s="42">
        <v>9.24</v>
      </c>
      <c r="X918" s="42">
        <v>9.39</v>
      </c>
      <c r="Y918" s="42">
        <v>9.5500000000000007</v>
      </c>
      <c r="Z918" s="42">
        <v>9.6999999999999993</v>
      </c>
      <c r="AA918" s="42">
        <v>9.85</v>
      </c>
      <c r="AB918" s="42">
        <v>10.01</v>
      </c>
      <c r="AC918" s="42">
        <v>10.16</v>
      </c>
      <c r="AD918" s="42">
        <v>10.32</v>
      </c>
      <c r="AE918" s="42">
        <v>10.47</v>
      </c>
      <c r="AF918" s="42">
        <v>10.62</v>
      </c>
      <c r="AG918" s="42">
        <v>10.78</v>
      </c>
      <c r="AH918" s="42">
        <v>10.93</v>
      </c>
      <c r="AI918" s="42">
        <v>11.08</v>
      </c>
      <c r="AJ918" s="42">
        <v>11.24</v>
      </c>
      <c r="AK918" s="42">
        <v>11.39</v>
      </c>
      <c r="AL918" s="42">
        <v>11.54</v>
      </c>
      <c r="AM918" s="42">
        <v>11.7</v>
      </c>
      <c r="AN918" s="42">
        <v>11.85</v>
      </c>
      <c r="AO918" s="42">
        <v>12</v>
      </c>
      <c r="AP918" s="42">
        <v>12.16</v>
      </c>
    </row>
    <row r="919" spans="1:42" x14ac:dyDescent="0.2">
      <c r="A919" s="41">
        <v>9.07</v>
      </c>
      <c r="B919" s="42">
        <v>6.01</v>
      </c>
      <c r="C919" s="42">
        <v>6.17</v>
      </c>
      <c r="D919" s="42">
        <v>6.32</v>
      </c>
      <c r="E919" s="42">
        <v>6.47</v>
      </c>
      <c r="F919" s="42">
        <v>6.63</v>
      </c>
      <c r="G919" s="42">
        <v>6.78</v>
      </c>
      <c r="H919" s="42">
        <v>6.93</v>
      </c>
      <c r="I919" s="42">
        <v>7.09</v>
      </c>
      <c r="J919" s="42">
        <v>7.24</v>
      </c>
      <c r="K919" s="42">
        <v>7.4</v>
      </c>
      <c r="L919" s="42">
        <v>7.55</v>
      </c>
      <c r="M919" s="42">
        <v>7.7</v>
      </c>
      <c r="N919" s="42">
        <v>7.86</v>
      </c>
      <c r="O919" s="42">
        <v>8.01</v>
      </c>
      <c r="P919" s="42">
        <v>8.16</v>
      </c>
      <c r="Q919" s="42">
        <v>8.32</v>
      </c>
      <c r="R919" s="42">
        <v>8.4700000000000006</v>
      </c>
      <c r="S919" s="42">
        <v>8.6199999999999992</v>
      </c>
      <c r="T919" s="42">
        <v>8.7799999999999994</v>
      </c>
      <c r="U919" s="42">
        <v>8.93</v>
      </c>
      <c r="V919" s="42">
        <v>9.08</v>
      </c>
      <c r="W919" s="42">
        <v>9.24</v>
      </c>
      <c r="X919" s="42">
        <v>9.39</v>
      </c>
      <c r="Y919" s="42">
        <v>9.5500000000000007</v>
      </c>
      <c r="Z919" s="42">
        <v>9.6999999999999993</v>
      </c>
      <c r="AA919" s="42">
        <v>9.85</v>
      </c>
      <c r="AB919" s="42">
        <v>10.01</v>
      </c>
      <c r="AC919" s="42">
        <v>10.16</v>
      </c>
      <c r="AD919" s="42">
        <v>10.31</v>
      </c>
      <c r="AE919" s="42">
        <v>10.47</v>
      </c>
      <c r="AF919" s="42">
        <v>10.62</v>
      </c>
      <c r="AG919" s="42">
        <v>10.77</v>
      </c>
      <c r="AH919" s="42">
        <v>10.93</v>
      </c>
      <c r="AI919" s="42">
        <v>11.08</v>
      </c>
      <c r="AJ919" s="42">
        <v>11.23</v>
      </c>
      <c r="AK919" s="42">
        <v>11.39</v>
      </c>
      <c r="AL919" s="42">
        <v>11.54</v>
      </c>
      <c r="AM919" s="42">
        <v>11.69</v>
      </c>
      <c r="AN919" s="42">
        <v>11.85</v>
      </c>
      <c r="AO919" s="42">
        <v>12</v>
      </c>
      <c r="AP919" s="42">
        <v>12.15</v>
      </c>
    </row>
    <row r="920" spans="1:42" x14ac:dyDescent="0.2">
      <c r="A920" s="41">
        <v>9.08</v>
      </c>
      <c r="B920" s="42">
        <v>6.01</v>
      </c>
      <c r="C920" s="42">
        <v>6.17</v>
      </c>
      <c r="D920" s="42">
        <v>6.32</v>
      </c>
      <c r="E920" s="42">
        <v>6.47</v>
      </c>
      <c r="F920" s="42">
        <v>6.63</v>
      </c>
      <c r="G920" s="42">
        <v>6.78</v>
      </c>
      <c r="H920" s="42">
        <v>6.93</v>
      </c>
      <c r="I920" s="42">
        <v>7.09</v>
      </c>
      <c r="J920" s="42">
        <v>7.24</v>
      </c>
      <c r="K920" s="42">
        <v>7.39</v>
      </c>
      <c r="L920" s="42">
        <v>7.55</v>
      </c>
      <c r="M920" s="42">
        <v>7.7</v>
      </c>
      <c r="N920" s="42">
        <v>7.85</v>
      </c>
      <c r="O920" s="42">
        <v>8.01</v>
      </c>
      <c r="P920" s="42">
        <v>8.16</v>
      </c>
      <c r="Q920" s="42">
        <v>8.31</v>
      </c>
      <c r="R920" s="42">
        <v>8.4700000000000006</v>
      </c>
      <c r="S920" s="42">
        <v>8.6199999999999992</v>
      </c>
      <c r="T920" s="42">
        <v>8.7799999999999994</v>
      </c>
      <c r="U920" s="42">
        <v>8.93</v>
      </c>
      <c r="V920" s="42">
        <v>9.08</v>
      </c>
      <c r="W920" s="42">
        <v>9.24</v>
      </c>
      <c r="X920" s="42">
        <v>9.39</v>
      </c>
      <c r="Y920" s="42">
        <v>9.5399999999999991</v>
      </c>
      <c r="Z920" s="42">
        <v>9.6999999999999993</v>
      </c>
      <c r="AA920" s="42">
        <v>9.85</v>
      </c>
      <c r="AB920" s="42">
        <v>10</v>
      </c>
      <c r="AC920" s="42">
        <v>10.16</v>
      </c>
      <c r="AD920" s="42">
        <v>10.31</v>
      </c>
      <c r="AE920" s="42">
        <v>10.46</v>
      </c>
      <c r="AF920" s="42">
        <v>10.62</v>
      </c>
      <c r="AG920" s="42">
        <v>10.77</v>
      </c>
      <c r="AH920" s="42">
        <v>10.92</v>
      </c>
      <c r="AI920" s="42">
        <v>11.08</v>
      </c>
      <c r="AJ920" s="42">
        <v>11.23</v>
      </c>
      <c r="AK920" s="42">
        <v>11.38</v>
      </c>
      <c r="AL920" s="42">
        <v>11.54</v>
      </c>
      <c r="AM920" s="42">
        <v>11.69</v>
      </c>
      <c r="AN920" s="42">
        <v>11.84</v>
      </c>
      <c r="AO920" s="42">
        <v>12</v>
      </c>
      <c r="AP920" s="42">
        <v>12.15</v>
      </c>
    </row>
    <row r="921" spans="1:42" x14ac:dyDescent="0.2">
      <c r="A921" s="41">
        <v>9.09</v>
      </c>
      <c r="B921" s="42">
        <v>6.01</v>
      </c>
      <c r="C921" s="42">
        <v>6.16</v>
      </c>
      <c r="D921" s="42">
        <v>6.32</v>
      </c>
      <c r="E921" s="42">
        <v>6.47</v>
      </c>
      <c r="F921" s="42">
        <v>6.62</v>
      </c>
      <c r="G921" s="42">
        <v>6.78</v>
      </c>
      <c r="H921" s="42">
        <v>6.93</v>
      </c>
      <c r="I921" s="42">
        <v>7.08</v>
      </c>
      <c r="J921" s="42">
        <v>7.24</v>
      </c>
      <c r="K921" s="42">
        <v>7.39</v>
      </c>
      <c r="L921" s="42">
        <v>7.55</v>
      </c>
      <c r="M921" s="42">
        <v>7.7</v>
      </c>
      <c r="N921" s="42">
        <v>7.85</v>
      </c>
      <c r="O921" s="42">
        <v>8.01</v>
      </c>
      <c r="P921" s="42">
        <v>8.16</v>
      </c>
      <c r="Q921" s="42">
        <v>8.31</v>
      </c>
      <c r="R921" s="42">
        <v>8.4700000000000006</v>
      </c>
      <c r="S921" s="42">
        <v>8.6199999999999992</v>
      </c>
      <c r="T921" s="42">
        <v>8.77</v>
      </c>
      <c r="U921" s="42">
        <v>8.93</v>
      </c>
      <c r="V921" s="42">
        <v>9.08</v>
      </c>
      <c r="W921" s="42">
        <v>9.23</v>
      </c>
      <c r="X921" s="42">
        <v>9.39</v>
      </c>
      <c r="Y921" s="42">
        <v>9.5399999999999991</v>
      </c>
      <c r="Z921" s="42">
        <v>9.69</v>
      </c>
      <c r="AA921" s="42">
        <v>9.85</v>
      </c>
      <c r="AB921" s="42">
        <v>10</v>
      </c>
      <c r="AC921" s="42">
        <v>10.15</v>
      </c>
      <c r="AD921" s="42">
        <v>10.31</v>
      </c>
      <c r="AE921" s="42">
        <v>10.46</v>
      </c>
      <c r="AF921" s="42">
        <v>10.61</v>
      </c>
      <c r="AG921" s="42">
        <v>10.77</v>
      </c>
      <c r="AH921" s="42">
        <v>10.92</v>
      </c>
      <c r="AI921" s="42">
        <v>11.07</v>
      </c>
      <c r="AJ921" s="42">
        <v>11.23</v>
      </c>
      <c r="AK921" s="42">
        <v>11.38</v>
      </c>
      <c r="AL921" s="42">
        <v>11.53</v>
      </c>
      <c r="AM921" s="42">
        <v>11.69</v>
      </c>
      <c r="AN921" s="42">
        <v>11.84</v>
      </c>
      <c r="AO921" s="42">
        <v>12</v>
      </c>
      <c r="AP921" s="42">
        <v>12.15</v>
      </c>
    </row>
    <row r="922" spans="1:42" x14ac:dyDescent="0.2">
      <c r="A922" s="41">
        <v>9.1</v>
      </c>
      <c r="B922" s="42">
        <v>6.01</v>
      </c>
      <c r="C922" s="42">
        <v>6.16</v>
      </c>
      <c r="D922" s="42">
        <v>6.32</v>
      </c>
      <c r="E922" s="42">
        <v>6.47</v>
      </c>
      <c r="F922" s="42">
        <v>6.62</v>
      </c>
      <c r="G922" s="42">
        <v>6.78</v>
      </c>
      <c r="H922" s="42">
        <v>6.93</v>
      </c>
      <c r="I922" s="42">
        <v>7.08</v>
      </c>
      <c r="J922" s="42">
        <v>7.24</v>
      </c>
      <c r="K922" s="42">
        <v>7.39</v>
      </c>
      <c r="L922" s="42">
        <v>7.54</v>
      </c>
      <c r="M922" s="42">
        <v>7.7</v>
      </c>
      <c r="N922" s="42">
        <v>7.85</v>
      </c>
      <c r="O922" s="42">
        <v>8</v>
      </c>
      <c r="P922" s="42">
        <v>8.16</v>
      </c>
      <c r="Q922" s="42">
        <v>8.31</v>
      </c>
      <c r="R922" s="42">
        <v>8.4600000000000009</v>
      </c>
      <c r="S922" s="42">
        <v>8.6199999999999992</v>
      </c>
      <c r="T922" s="42">
        <v>8.77</v>
      </c>
      <c r="U922" s="42">
        <v>8.92</v>
      </c>
      <c r="V922" s="42">
        <v>9.08</v>
      </c>
      <c r="W922" s="42">
        <v>9.23</v>
      </c>
      <c r="X922" s="42">
        <v>9.3800000000000008</v>
      </c>
      <c r="Y922" s="42">
        <v>9.5399999999999991</v>
      </c>
      <c r="Z922" s="42">
        <v>9.69</v>
      </c>
      <c r="AA922" s="42">
        <v>9.84</v>
      </c>
      <c r="AB922" s="42">
        <v>10</v>
      </c>
      <c r="AC922" s="42">
        <v>10.15</v>
      </c>
      <c r="AD922" s="42">
        <v>10.31</v>
      </c>
      <c r="AE922" s="42">
        <v>10.46</v>
      </c>
      <c r="AF922" s="42">
        <v>10.61</v>
      </c>
      <c r="AG922" s="42">
        <v>10.77</v>
      </c>
      <c r="AH922" s="42">
        <v>10.92</v>
      </c>
      <c r="AI922" s="42">
        <v>11.07</v>
      </c>
      <c r="AJ922" s="42">
        <v>11.23</v>
      </c>
      <c r="AK922" s="42">
        <v>11.38</v>
      </c>
      <c r="AL922" s="42">
        <v>11.53</v>
      </c>
      <c r="AM922" s="42">
        <v>11.69</v>
      </c>
      <c r="AN922" s="42">
        <v>11.84</v>
      </c>
      <c r="AO922" s="42">
        <v>11.99</v>
      </c>
      <c r="AP922" s="42">
        <v>12.15</v>
      </c>
    </row>
    <row r="923" spans="1:42" x14ac:dyDescent="0.2">
      <c r="A923" s="41">
        <v>9.11</v>
      </c>
      <c r="B923" s="42">
        <v>6.01</v>
      </c>
      <c r="C923" s="42">
        <v>6.16</v>
      </c>
      <c r="D923" s="42">
        <v>6.31</v>
      </c>
      <c r="E923" s="42">
        <v>6.47</v>
      </c>
      <c r="F923" s="42">
        <v>6.62</v>
      </c>
      <c r="G923" s="42">
        <v>6.77</v>
      </c>
      <c r="H923" s="42">
        <v>6.93</v>
      </c>
      <c r="I923" s="42">
        <v>7.08</v>
      </c>
      <c r="J923" s="42">
        <v>7.23</v>
      </c>
      <c r="K923" s="42">
        <v>7.39</v>
      </c>
      <c r="L923" s="42">
        <v>7.54</v>
      </c>
      <c r="M923" s="42">
        <v>7.7</v>
      </c>
      <c r="N923" s="42">
        <v>7.85</v>
      </c>
      <c r="O923" s="42">
        <v>8</v>
      </c>
      <c r="P923" s="42">
        <v>8.16</v>
      </c>
      <c r="Q923" s="42">
        <v>8.31</v>
      </c>
      <c r="R923" s="42">
        <v>8.4600000000000009</v>
      </c>
      <c r="S923" s="42">
        <v>8.6199999999999992</v>
      </c>
      <c r="T923" s="42">
        <v>8.77</v>
      </c>
      <c r="U923" s="42">
        <v>8.92</v>
      </c>
      <c r="V923" s="42">
        <v>9.08</v>
      </c>
      <c r="W923" s="42">
        <v>9.23</v>
      </c>
      <c r="X923" s="42">
        <v>9.3800000000000008</v>
      </c>
      <c r="Y923" s="42">
        <v>9.5399999999999991</v>
      </c>
      <c r="Z923" s="42">
        <v>9.69</v>
      </c>
      <c r="AA923" s="42">
        <v>9.84</v>
      </c>
      <c r="AB923" s="42">
        <v>10</v>
      </c>
      <c r="AC923" s="42">
        <v>10.15</v>
      </c>
      <c r="AD923" s="42">
        <v>10.3</v>
      </c>
      <c r="AE923" s="42">
        <v>10.46</v>
      </c>
      <c r="AF923" s="42">
        <v>10.61</v>
      </c>
      <c r="AG923" s="42">
        <v>10.76</v>
      </c>
      <c r="AH923" s="42">
        <v>10.92</v>
      </c>
      <c r="AI923" s="42">
        <v>11.07</v>
      </c>
      <c r="AJ923" s="42">
        <v>11.22</v>
      </c>
      <c r="AK923" s="42">
        <v>11.38</v>
      </c>
      <c r="AL923" s="42">
        <v>11.53</v>
      </c>
      <c r="AM923" s="42">
        <v>11.68</v>
      </c>
      <c r="AN923" s="42">
        <v>11.84</v>
      </c>
      <c r="AO923" s="42">
        <v>11.99</v>
      </c>
      <c r="AP923" s="42">
        <v>12.14</v>
      </c>
    </row>
    <row r="924" spans="1:42" x14ac:dyDescent="0.2">
      <c r="A924" s="41">
        <v>9.1199999999999992</v>
      </c>
      <c r="B924" s="42">
        <v>6.01</v>
      </c>
      <c r="C924" s="42">
        <v>6.16</v>
      </c>
      <c r="D924" s="42">
        <v>6.31</v>
      </c>
      <c r="E924" s="42">
        <v>6.47</v>
      </c>
      <c r="F924" s="42">
        <v>6.62</v>
      </c>
      <c r="G924" s="42">
        <v>6.77</v>
      </c>
      <c r="H924" s="42">
        <v>6.93</v>
      </c>
      <c r="I924" s="42">
        <v>7.08</v>
      </c>
      <c r="J924" s="42">
        <v>7.23</v>
      </c>
      <c r="K924" s="42">
        <v>7.39</v>
      </c>
      <c r="L924" s="42">
        <v>7.54</v>
      </c>
      <c r="M924" s="42">
        <v>7.69</v>
      </c>
      <c r="N924" s="42">
        <v>7.85</v>
      </c>
      <c r="O924" s="42">
        <v>8</v>
      </c>
      <c r="P924" s="42">
        <v>8.15</v>
      </c>
      <c r="Q924" s="42">
        <v>8.31</v>
      </c>
      <c r="R924" s="42">
        <v>8.4600000000000009</v>
      </c>
      <c r="S924" s="42">
        <v>8.61</v>
      </c>
      <c r="T924" s="42">
        <v>8.77</v>
      </c>
      <c r="U924" s="42">
        <v>8.92</v>
      </c>
      <c r="V924" s="42">
        <v>9.07</v>
      </c>
      <c r="W924" s="42">
        <v>9.23</v>
      </c>
      <c r="X924" s="42">
        <v>9.3800000000000008</v>
      </c>
      <c r="Y924" s="42">
        <v>9.5299999999999994</v>
      </c>
      <c r="Z924" s="42">
        <v>9.69</v>
      </c>
      <c r="AA924" s="42">
        <v>9.84</v>
      </c>
      <c r="AB924" s="42">
        <v>9.99</v>
      </c>
      <c r="AC924" s="42">
        <v>10.15</v>
      </c>
      <c r="AD924" s="42">
        <v>10.3</v>
      </c>
      <c r="AE924" s="42">
        <v>10.45</v>
      </c>
      <c r="AF924" s="42">
        <v>10.61</v>
      </c>
      <c r="AG924" s="42">
        <v>10.76</v>
      </c>
      <c r="AH924" s="42">
        <v>10.91</v>
      </c>
      <c r="AI924" s="42">
        <v>11.07</v>
      </c>
      <c r="AJ924" s="42">
        <v>11.22</v>
      </c>
      <c r="AK924" s="42">
        <v>11.37</v>
      </c>
      <c r="AL924" s="42">
        <v>11.53</v>
      </c>
      <c r="AM924" s="42">
        <v>11.68</v>
      </c>
      <c r="AN924" s="42">
        <v>11.83</v>
      </c>
      <c r="AO924" s="42">
        <v>11.99</v>
      </c>
      <c r="AP924" s="42">
        <v>12.14</v>
      </c>
    </row>
    <row r="925" spans="1:42" x14ac:dyDescent="0.2">
      <c r="A925" s="41">
        <v>9.1300000000000008</v>
      </c>
      <c r="B925" s="42">
        <v>6</v>
      </c>
      <c r="C925" s="42">
        <v>6.16</v>
      </c>
      <c r="D925" s="42">
        <v>6.31</v>
      </c>
      <c r="E925" s="42">
        <v>6.46</v>
      </c>
      <c r="F925" s="42">
        <v>6.62</v>
      </c>
      <c r="G925" s="42">
        <v>6.77</v>
      </c>
      <c r="H925" s="42">
        <v>6.92</v>
      </c>
      <c r="I925" s="42">
        <v>7.08</v>
      </c>
      <c r="J925" s="42">
        <v>7.23</v>
      </c>
      <c r="K925" s="42">
        <v>7.38</v>
      </c>
      <c r="L925" s="42">
        <v>7.54</v>
      </c>
      <c r="M925" s="42">
        <v>7.69</v>
      </c>
      <c r="N925" s="42">
        <v>7.84</v>
      </c>
      <c r="O925" s="42">
        <v>8</v>
      </c>
      <c r="P925" s="42">
        <v>8.15</v>
      </c>
      <c r="Q925" s="42">
        <v>8.3000000000000007</v>
      </c>
      <c r="R925" s="42">
        <v>8.4600000000000009</v>
      </c>
      <c r="S925" s="42">
        <v>8.61</v>
      </c>
      <c r="T925" s="42">
        <v>8.76</v>
      </c>
      <c r="U925" s="42">
        <v>8.92</v>
      </c>
      <c r="V925" s="42">
        <v>9.07</v>
      </c>
      <c r="W925" s="42">
        <v>9.2200000000000006</v>
      </c>
      <c r="X925" s="42">
        <v>9.3800000000000008</v>
      </c>
      <c r="Y925" s="42">
        <v>9.5299999999999994</v>
      </c>
      <c r="Z925" s="42">
        <v>9.68</v>
      </c>
      <c r="AA925" s="42">
        <v>9.84</v>
      </c>
      <c r="AB925" s="42">
        <v>9.99</v>
      </c>
      <c r="AC925" s="42">
        <v>10.14</v>
      </c>
      <c r="AD925" s="42">
        <v>10.3</v>
      </c>
      <c r="AE925" s="42">
        <v>10.45</v>
      </c>
      <c r="AF925" s="42">
        <v>10.6</v>
      </c>
      <c r="AG925" s="42">
        <v>10.76</v>
      </c>
      <c r="AH925" s="42">
        <v>10.91</v>
      </c>
      <c r="AI925" s="42">
        <v>11.06</v>
      </c>
      <c r="AJ925" s="42">
        <v>11.22</v>
      </c>
      <c r="AK925" s="42">
        <v>11.37</v>
      </c>
      <c r="AL925" s="42">
        <v>11.52</v>
      </c>
      <c r="AM925" s="42">
        <v>11.68</v>
      </c>
      <c r="AN925" s="42">
        <v>11.83</v>
      </c>
      <c r="AO925" s="42">
        <v>11.98</v>
      </c>
      <c r="AP925" s="42">
        <v>12.14</v>
      </c>
    </row>
    <row r="926" spans="1:42" x14ac:dyDescent="0.2">
      <c r="A926" s="41">
        <v>9.14</v>
      </c>
      <c r="B926" s="42">
        <v>6</v>
      </c>
      <c r="C926" s="42">
        <v>6.16</v>
      </c>
      <c r="D926" s="42">
        <v>6.31</v>
      </c>
      <c r="E926" s="42">
        <v>6.46</v>
      </c>
      <c r="F926" s="42">
        <v>6.62</v>
      </c>
      <c r="G926" s="42">
        <v>6.77</v>
      </c>
      <c r="H926" s="42">
        <v>6.92</v>
      </c>
      <c r="I926" s="42">
        <v>7.08</v>
      </c>
      <c r="J926" s="42">
        <v>7.23</v>
      </c>
      <c r="K926" s="42">
        <v>7.38</v>
      </c>
      <c r="L926" s="42">
        <v>7.54</v>
      </c>
      <c r="M926" s="42">
        <v>7.69</v>
      </c>
      <c r="N926" s="42">
        <v>7.84</v>
      </c>
      <c r="O926" s="42">
        <v>8</v>
      </c>
      <c r="P926" s="42">
        <v>8.15</v>
      </c>
      <c r="Q926" s="42">
        <v>8.3000000000000007</v>
      </c>
      <c r="R926" s="42">
        <v>8.4600000000000009</v>
      </c>
      <c r="S926" s="42">
        <v>8.61</v>
      </c>
      <c r="T926" s="42">
        <v>8.76</v>
      </c>
      <c r="U926" s="42">
        <v>8.92</v>
      </c>
      <c r="V926" s="42">
        <v>9.07</v>
      </c>
      <c r="W926" s="42">
        <v>9.2200000000000006</v>
      </c>
      <c r="X926" s="42">
        <v>9.3800000000000008</v>
      </c>
      <c r="Y926" s="42">
        <v>9.5299999999999994</v>
      </c>
      <c r="Z926" s="42">
        <v>9.68</v>
      </c>
      <c r="AA926" s="42">
        <v>9.84</v>
      </c>
      <c r="AB926" s="42">
        <v>9.99</v>
      </c>
      <c r="AC926" s="42">
        <v>10.14</v>
      </c>
      <c r="AD926" s="42">
        <v>10.3</v>
      </c>
      <c r="AE926" s="42">
        <v>10.45</v>
      </c>
      <c r="AF926" s="42">
        <v>10.6</v>
      </c>
      <c r="AG926" s="42">
        <v>10.75</v>
      </c>
      <c r="AH926" s="42">
        <v>10.91</v>
      </c>
      <c r="AI926" s="42">
        <v>11.06</v>
      </c>
      <c r="AJ926" s="42">
        <v>11.21</v>
      </c>
      <c r="AK926" s="42">
        <v>11.37</v>
      </c>
      <c r="AL926" s="42">
        <v>11.52</v>
      </c>
      <c r="AM926" s="42">
        <v>11.67</v>
      </c>
      <c r="AN926" s="42">
        <v>11.83</v>
      </c>
      <c r="AO926" s="42">
        <v>11.98</v>
      </c>
      <c r="AP926" s="42">
        <v>12.13</v>
      </c>
    </row>
    <row r="927" spans="1:42" x14ac:dyDescent="0.2">
      <c r="A927" s="41">
        <v>9.15</v>
      </c>
      <c r="B927" s="42">
        <v>6</v>
      </c>
      <c r="C927" s="42">
        <v>6.15</v>
      </c>
      <c r="D927" s="42">
        <v>6.31</v>
      </c>
      <c r="E927" s="42">
        <v>6.46</v>
      </c>
      <c r="F927" s="42">
        <v>6.61</v>
      </c>
      <c r="G927" s="42">
        <v>6.77</v>
      </c>
      <c r="H927" s="42">
        <v>6.92</v>
      </c>
      <c r="I927" s="42">
        <v>7.07</v>
      </c>
      <c r="J927" s="42">
        <v>7.23</v>
      </c>
      <c r="K927" s="42">
        <v>7.38</v>
      </c>
      <c r="L927" s="42">
        <v>7.53</v>
      </c>
      <c r="M927" s="42">
        <v>7.69</v>
      </c>
      <c r="N927" s="42">
        <v>7.84</v>
      </c>
      <c r="O927" s="42">
        <v>7.99</v>
      </c>
      <c r="P927" s="42">
        <v>8.15</v>
      </c>
      <c r="Q927" s="42">
        <v>8.3000000000000007</v>
      </c>
      <c r="R927" s="42">
        <v>8.4499999999999993</v>
      </c>
      <c r="S927" s="42">
        <v>8.61</v>
      </c>
      <c r="T927" s="42">
        <v>8.76</v>
      </c>
      <c r="U927" s="42">
        <v>8.91</v>
      </c>
      <c r="V927" s="42">
        <v>9.07</v>
      </c>
      <c r="W927" s="42">
        <v>9.2200000000000006</v>
      </c>
      <c r="X927" s="42">
        <v>9.3699999999999992</v>
      </c>
      <c r="Y927" s="42">
        <v>9.5299999999999994</v>
      </c>
      <c r="Z927" s="42">
        <v>9.68</v>
      </c>
      <c r="AA927" s="42">
        <v>9.83</v>
      </c>
      <c r="AB927" s="42">
        <v>9.99</v>
      </c>
      <c r="AC927" s="42">
        <v>10.14</v>
      </c>
      <c r="AD927" s="42">
        <v>10.29</v>
      </c>
      <c r="AE927" s="42">
        <v>10.45</v>
      </c>
      <c r="AF927" s="42">
        <v>10.6</v>
      </c>
      <c r="AG927" s="42">
        <v>10.75</v>
      </c>
      <c r="AH927" s="42">
        <v>10.91</v>
      </c>
      <c r="AI927" s="42">
        <v>11.06</v>
      </c>
      <c r="AJ927" s="42">
        <v>11.21</v>
      </c>
      <c r="AK927" s="42">
        <v>11.37</v>
      </c>
      <c r="AL927" s="42">
        <v>11.52</v>
      </c>
      <c r="AM927" s="42">
        <v>11.67</v>
      </c>
      <c r="AN927" s="42">
        <v>11.82</v>
      </c>
      <c r="AO927" s="42">
        <v>11.98</v>
      </c>
      <c r="AP927" s="42">
        <v>12.13</v>
      </c>
    </row>
    <row r="928" spans="1:42" x14ac:dyDescent="0.2">
      <c r="A928" s="41">
        <v>9.16</v>
      </c>
      <c r="B928" s="42">
        <v>6</v>
      </c>
      <c r="C928" s="42">
        <v>6.15</v>
      </c>
      <c r="D928" s="42">
        <v>6.31</v>
      </c>
      <c r="E928" s="42">
        <v>6.46</v>
      </c>
      <c r="F928" s="42">
        <v>6.61</v>
      </c>
      <c r="G928" s="42">
        <v>6.77</v>
      </c>
      <c r="H928" s="42">
        <v>6.92</v>
      </c>
      <c r="I928" s="42">
        <v>7.07</v>
      </c>
      <c r="J928" s="42">
        <v>7.23</v>
      </c>
      <c r="K928" s="42">
        <v>7.38</v>
      </c>
      <c r="L928" s="42">
        <v>7.53</v>
      </c>
      <c r="M928" s="42">
        <v>7.69</v>
      </c>
      <c r="N928" s="42">
        <v>7.84</v>
      </c>
      <c r="O928" s="42">
        <v>7.99</v>
      </c>
      <c r="P928" s="42">
        <v>8.15</v>
      </c>
      <c r="Q928" s="42">
        <v>8.3000000000000007</v>
      </c>
      <c r="R928" s="42">
        <v>8.4499999999999993</v>
      </c>
      <c r="S928" s="42">
        <v>8.61</v>
      </c>
      <c r="T928" s="42">
        <v>8.76</v>
      </c>
      <c r="U928" s="42">
        <v>8.91</v>
      </c>
      <c r="V928" s="42">
        <v>9.06</v>
      </c>
      <c r="W928" s="42">
        <v>9.2200000000000006</v>
      </c>
      <c r="X928" s="42">
        <v>9.3699999999999992</v>
      </c>
      <c r="Y928" s="42">
        <v>9.52</v>
      </c>
      <c r="Z928" s="42">
        <v>9.68</v>
      </c>
      <c r="AA928" s="42">
        <v>9.83</v>
      </c>
      <c r="AB928" s="42">
        <v>9.98</v>
      </c>
      <c r="AC928" s="42">
        <v>10.14</v>
      </c>
      <c r="AD928" s="42">
        <v>10.29</v>
      </c>
      <c r="AE928" s="42">
        <v>10.44</v>
      </c>
      <c r="AF928" s="42">
        <v>10.6</v>
      </c>
      <c r="AG928" s="42">
        <v>10.75</v>
      </c>
      <c r="AH928" s="42">
        <v>10.9</v>
      </c>
      <c r="AI928" s="42">
        <v>11.06</v>
      </c>
      <c r="AJ928" s="42">
        <v>11.21</v>
      </c>
      <c r="AK928" s="42">
        <v>11.36</v>
      </c>
      <c r="AL928" s="42">
        <v>11.52</v>
      </c>
      <c r="AM928" s="42">
        <v>11.67</v>
      </c>
      <c r="AN928" s="42">
        <v>11.82</v>
      </c>
      <c r="AO928" s="42">
        <v>11.97</v>
      </c>
      <c r="AP928" s="42">
        <v>12.13</v>
      </c>
    </row>
    <row r="929" spans="1:42" x14ac:dyDescent="0.2">
      <c r="A929" s="41">
        <v>9.17</v>
      </c>
      <c r="B929" s="42">
        <v>6</v>
      </c>
      <c r="C929" s="42">
        <v>6.15</v>
      </c>
      <c r="D929" s="42">
        <v>6.31</v>
      </c>
      <c r="E929" s="42">
        <v>6.46</v>
      </c>
      <c r="F929" s="42">
        <v>6.61</v>
      </c>
      <c r="G929" s="42">
        <v>6.76</v>
      </c>
      <c r="H929" s="42">
        <v>6.92</v>
      </c>
      <c r="I929" s="42">
        <v>7.07</v>
      </c>
      <c r="J929" s="42">
        <v>7.22</v>
      </c>
      <c r="K929" s="42">
        <v>7.38</v>
      </c>
      <c r="L929" s="42">
        <v>7.53</v>
      </c>
      <c r="M929" s="42">
        <v>7.68</v>
      </c>
      <c r="N929" s="42">
        <v>7.84</v>
      </c>
      <c r="O929" s="42">
        <v>7.99</v>
      </c>
      <c r="P929" s="42">
        <v>8.14</v>
      </c>
      <c r="Q929" s="42">
        <v>8.3000000000000007</v>
      </c>
      <c r="R929" s="42">
        <v>8.4499999999999993</v>
      </c>
      <c r="S929" s="42">
        <v>8.6</v>
      </c>
      <c r="T929" s="42">
        <v>8.76</v>
      </c>
      <c r="U929" s="42">
        <v>8.91</v>
      </c>
      <c r="V929" s="42">
        <v>9.06</v>
      </c>
      <c r="W929" s="42">
        <v>9.2200000000000006</v>
      </c>
      <c r="X929" s="42">
        <v>9.3699999999999992</v>
      </c>
      <c r="Y929" s="42">
        <v>9.52</v>
      </c>
      <c r="Z929" s="42">
        <v>9.68</v>
      </c>
      <c r="AA929" s="42">
        <v>9.83</v>
      </c>
      <c r="AB929" s="42">
        <v>9.98</v>
      </c>
      <c r="AC929" s="42">
        <v>10.130000000000001</v>
      </c>
      <c r="AD929" s="42">
        <v>10.29</v>
      </c>
      <c r="AE929" s="42">
        <v>10.44</v>
      </c>
      <c r="AF929" s="42">
        <v>10.59</v>
      </c>
      <c r="AG929" s="42">
        <v>10.75</v>
      </c>
      <c r="AH929" s="42">
        <v>10.9</v>
      </c>
      <c r="AI929" s="42">
        <v>11.05</v>
      </c>
      <c r="AJ929" s="42">
        <v>11.21</v>
      </c>
      <c r="AK929" s="42">
        <v>11.36</v>
      </c>
      <c r="AL929" s="42">
        <v>11.51</v>
      </c>
      <c r="AM929" s="42">
        <v>11.67</v>
      </c>
      <c r="AN929" s="42">
        <v>11.82</v>
      </c>
      <c r="AO929" s="42">
        <v>11.97</v>
      </c>
      <c r="AP929" s="42">
        <v>12.13</v>
      </c>
    </row>
    <row r="930" spans="1:42" x14ac:dyDescent="0.2">
      <c r="A930" s="41">
        <v>9.18</v>
      </c>
      <c r="B930" s="42">
        <v>6</v>
      </c>
      <c r="C930" s="42">
        <v>6.15</v>
      </c>
      <c r="D930" s="42">
        <v>6.3</v>
      </c>
      <c r="E930" s="42">
        <v>6.46</v>
      </c>
      <c r="F930" s="42">
        <v>6.61</v>
      </c>
      <c r="G930" s="42">
        <v>6.76</v>
      </c>
      <c r="H930" s="42">
        <v>6.92</v>
      </c>
      <c r="I930" s="42">
        <v>7.07</v>
      </c>
      <c r="J930" s="42">
        <v>7.22</v>
      </c>
      <c r="K930" s="42">
        <v>7.38</v>
      </c>
      <c r="L930" s="42">
        <v>7.53</v>
      </c>
      <c r="M930" s="42">
        <v>7.68</v>
      </c>
      <c r="N930" s="42">
        <v>7.84</v>
      </c>
      <c r="O930" s="42">
        <v>7.99</v>
      </c>
      <c r="P930" s="42">
        <v>8.14</v>
      </c>
      <c r="Q930" s="42">
        <v>8.2899999999999991</v>
      </c>
      <c r="R930" s="42">
        <v>8.4499999999999993</v>
      </c>
      <c r="S930" s="42">
        <v>8.6</v>
      </c>
      <c r="T930" s="42">
        <v>8.75</v>
      </c>
      <c r="U930" s="42">
        <v>8.91</v>
      </c>
      <c r="V930" s="42">
        <v>9.06</v>
      </c>
      <c r="W930" s="42">
        <v>9.2100000000000009</v>
      </c>
      <c r="X930" s="42">
        <v>9.3699999999999992</v>
      </c>
      <c r="Y930" s="42">
        <v>9.52</v>
      </c>
      <c r="Z930" s="42">
        <v>9.67</v>
      </c>
      <c r="AA930" s="42">
        <v>9.83</v>
      </c>
      <c r="AB930" s="42">
        <v>9.98</v>
      </c>
      <c r="AC930" s="42">
        <v>10.130000000000001</v>
      </c>
      <c r="AD930" s="42">
        <v>10.29</v>
      </c>
      <c r="AE930" s="42">
        <v>10.44</v>
      </c>
      <c r="AF930" s="42">
        <v>10.59</v>
      </c>
      <c r="AG930" s="42">
        <v>10.74</v>
      </c>
      <c r="AH930" s="42">
        <v>10.9</v>
      </c>
      <c r="AI930" s="42">
        <v>11.05</v>
      </c>
      <c r="AJ930" s="42">
        <v>11.2</v>
      </c>
      <c r="AK930" s="42">
        <v>11.36</v>
      </c>
      <c r="AL930" s="42">
        <v>11.51</v>
      </c>
      <c r="AM930" s="42">
        <v>11.66</v>
      </c>
      <c r="AN930" s="42">
        <v>11.82</v>
      </c>
      <c r="AO930" s="42">
        <v>11.97</v>
      </c>
      <c r="AP930" s="42">
        <v>12.12</v>
      </c>
    </row>
    <row r="931" spans="1:42" x14ac:dyDescent="0.2">
      <c r="A931" s="41">
        <v>9.19</v>
      </c>
      <c r="B931" s="42">
        <v>6</v>
      </c>
      <c r="C931" s="42">
        <v>6.15</v>
      </c>
      <c r="D931" s="42">
        <v>6.3</v>
      </c>
      <c r="E931" s="42">
        <v>6.46</v>
      </c>
      <c r="F931" s="42">
        <v>6.61</v>
      </c>
      <c r="G931" s="42">
        <v>6.76</v>
      </c>
      <c r="H931" s="42">
        <v>6.91</v>
      </c>
      <c r="I931" s="42">
        <v>7.07</v>
      </c>
      <c r="J931" s="42">
        <v>7.22</v>
      </c>
      <c r="K931" s="42">
        <v>7.37</v>
      </c>
      <c r="L931" s="42">
        <v>7.53</v>
      </c>
      <c r="M931" s="42">
        <v>7.68</v>
      </c>
      <c r="N931" s="42">
        <v>7.83</v>
      </c>
      <c r="O931" s="42">
        <v>7.99</v>
      </c>
      <c r="P931" s="42">
        <v>8.14</v>
      </c>
      <c r="Q931" s="42">
        <v>8.2899999999999991</v>
      </c>
      <c r="R931" s="42">
        <v>8.4499999999999993</v>
      </c>
      <c r="S931" s="42">
        <v>8.6</v>
      </c>
      <c r="T931" s="42">
        <v>8.75</v>
      </c>
      <c r="U931" s="42">
        <v>8.91</v>
      </c>
      <c r="V931" s="42">
        <v>9.06</v>
      </c>
      <c r="W931" s="42">
        <v>9.2100000000000009</v>
      </c>
      <c r="X931" s="42">
        <v>9.36</v>
      </c>
      <c r="Y931" s="42">
        <v>9.52</v>
      </c>
      <c r="Z931" s="42">
        <v>9.67</v>
      </c>
      <c r="AA931" s="42">
        <v>9.82</v>
      </c>
      <c r="AB931" s="42">
        <v>9.98</v>
      </c>
      <c r="AC931" s="42">
        <v>10.130000000000001</v>
      </c>
      <c r="AD931" s="42">
        <v>10.28</v>
      </c>
      <c r="AE931" s="42">
        <v>10.44</v>
      </c>
      <c r="AF931" s="42">
        <v>10.59</v>
      </c>
      <c r="AG931" s="42">
        <v>10.74</v>
      </c>
      <c r="AH931" s="42">
        <v>10.9</v>
      </c>
      <c r="AI931" s="42">
        <v>11.05</v>
      </c>
      <c r="AJ931" s="42">
        <v>11.2</v>
      </c>
      <c r="AK931" s="42">
        <v>11.35</v>
      </c>
      <c r="AL931" s="42">
        <v>11.51</v>
      </c>
      <c r="AM931" s="42">
        <v>11.66</v>
      </c>
      <c r="AN931" s="42">
        <v>11.81</v>
      </c>
      <c r="AO931" s="42">
        <v>11.97</v>
      </c>
      <c r="AP931" s="42">
        <v>12.12</v>
      </c>
    </row>
    <row r="932" spans="1:42" x14ac:dyDescent="0.2">
      <c r="A932" s="41">
        <v>9.1999999999999993</v>
      </c>
      <c r="B932" s="42">
        <v>5.99</v>
      </c>
      <c r="C932" s="42">
        <v>6.15</v>
      </c>
      <c r="D932" s="42">
        <v>6.3</v>
      </c>
      <c r="E932" s="42">
        <v>6.45</v>
      </c>
      <c r="F932" s="42">
        <v>6.61</v>
      </c>
      <c r="G932" s="42">
        <v>6.76</v>
      </c>
      <c r="H932" s="42">
        <v>6.91</v>
      </c>
      <c r="I932" s="42">
        <v>7.07</v>
      </c>
      <c r="J932" s="42">
        <v>7.22</v>
      </c>
      <c r="K932" s="42">
        <v>7.37</v>
      </c>
      <c r="L932" s="42">
        <v>7.53</v>
      </c>
      <c r="M932" s="42">
        <v>7.68</v>
      </c>
      <c r="N932" s="42">
        <v>7.83</v>
      </c>
      <c r="O932" s="42">
        <v>7.98</v>
      </c>
      <c r="P932" s="42">
        <v>8.14</v>
      </c>
      <c r="Q932" s="42">
        <v>8.2899999999999991</v>
      </c>
      <c r="R932" s="42">
        <v>8.44</v>
      </c>
      <c r="S932" s="42">
        <v>8.6</v>
      </c>
      <c r="T932" s="42">
        <v>8.75</v>
      </c>
      <c r="U932" s="42">
        <v>8.9</v>
      </c>
      <c r="V932" s="42">
        <v>9.06</v>
      </c>
      <c r="W932" s="42">
        <v>9.2100000000000009</v>
      </c>
      <c r="X932" s="42">
        <v>9.36</v>
      </c>
      <c r="Y932" s="42">
        <v>9.52</v>
      </c>
      <c r="Z932" s="42">
        <v>9.67</v>
      </c>
      <c r="AA932" s="42">
        <v>9.82</v>
      </c>
      <c r="AB932" s="42">
        <v>9.9700000000000006</v>
      </c>
      <c r="AC932" s="42">
        <v>10.130000000000001</v>
      </c>
      <c r="AD932" s="42">
        <v>10.28</v>
      </c>
      <c r="AE932" s="42">
        <v>10.43</v>
      </c>
      <c r="AF932" s="42">
        <v>10.59</v>
      </c>
      <c r="AG932" s="42">
        <v>10.74</v>
      </c>
      <c r="AH932" s="42">
        <v>10.89</v>
      </c>
      <c r="AI932" s="42">
        <v>11.05</v>
      </c>
      <c r="AJ932" s="42">
        <v>11.2</v>
      </c>
      <c r="AK932" s="42">
        <v>11.35</v>
      </c>
      <c r="AL932" s="42">
        <v>11.5</v>
      </c>
      <c r="AM932" s="42">
        <v>11.66</v>
      </c>
      <c r="AN932" s="42">
        <v>11.81</v>
      </c>
      <c r="AO932" s="42">
        <v>11.96</v>
      </c>
      <c r="AP932" s="42">
        <v>12.12</v>
      </c>
    </row>
    <row r="933" spans="1:42" x14ac:dyDescent="0.2">
      <c r="A933" s="41">
        <v>9.2100000000000009</v>
      </c>
      <c r="B933" s="42">
        <v>5.99</v>
      </c>
      <c r="C933" s="42">
        <v>6.15</v>
      </c>
      <c r="D933" s="42">
        <v>6.3</v>
      </c>
      <c r="E933" s="42">
        <v>6.45</v>
      </c>
      <c r="F933" s="42">
        <v>6.6</v>
      </c>
      <c r="G933" s="42">
        <v>6.76</v>
      </c>
      <c r="H933" s="42">
        <v>6.91</v>
      </c>
      <c r="I933" s="42">
        <v>7.06</v>
      </c>
      <c r="J933" s="42">
        <v>7.22</v>
      </c>
      <c r="K933" s="42">
        <v>7.37</v>
      </c>
      <c r="L933" s="42">
        <v>7.52</v>
      </c>
      <c r="M933" s="42">
        <v>7.68</v>
      </c>
      <c r="N933" s="42">
        <v>7.83</v>
      </c>
      <c r="O933" s="42">
        <v>7.98</v>
      </c>
      <c r="P933" s="42">
        <v>8.14</v>
      </c>
      <c r="Q933" s="42">
        <v>8.2899999999999991</v>
      </c>
      <c r="R933" s="42">
        <v>8.44</v>
      </c>
      <c r="S933" s="42">
        <v>8.59</v>
      </c>
      <c r="T933" s="42">
        <v>8.75</v>
      </c>
      <c r="U933" s="42">
        <v>8.9</v>
      </c>
      <c r="V933" s="42">
        <v>9.0500000000000007</v>
      </c>
      <c r="W933" s="42">
        <v>9.2100000000000009</v>
      </c>
      <c r="X933" s="42">
        <v>9.36</v>
      </c>
      <c r="Y933" s="42">
        <v>9.51</v>
      </c>
      <c r="Z933" s="42">
        <v>9.67</v>
      </c>
      <c r="AA933" s="42">
        <v>9.82</v>
      </c>
      <c r="AB933" s="42">
        <v>9.9700000000000006</v>
      </c>
      <c r="AC933" s="42">
        <v>10.119999999999999</v>
      </c>
      <c r="AD933" s="42">
        <v>10.28</v>
      </c>
      <c r="AE933" s="42">
        <v>10.43</v>
      </c>
      <c r="AF933" s="42">
        <v>10.58</v>
      </c>
      <c r="AG933" s="42">
        <v>10.74</v>
      </c>
      <c r="AH933" s="42">
        <v>10.89</v>
      </c>
      <c r="AI933" s="42">
        <v>11.04</v>
      </c>
      <c r="AJ933" s="42">
        <v>11.2</v>
      </c>
      <c r="AK933" s="42">
        <v>11.35</v>
      </c>
      <c r="AL933" s="42">
        <v>11.5</v>
      </c>
      <c r="AM933" s="42">
        <v>11.65</v>
      </c>
      <c r="AN933" s="42">
        <v>11.81</v>
      </c>
      <c r="AO933" s="42">
        <v>11.96</v>
      </c>
      <c r="AP933" s="42">
        <v>12.11</v>
      </c>
    </row>
    <row r="934" spans="1:42" x14ac:dyDescent="0.2">
      <c r="A934" s="41">
        <v>9.2200000000000006</v>
      </c>
      <c r="B934" s="42">
        <v>5.99</v>
      </c>
      <c r="C934" s="42">
        <v>6.14</v>
      </c>
      <c r="D934" s="42">
        <v>6.3</v>
      </c>
      <c r="E934" s="42">
        <v>6.45</v>
      </c>
      <c r="F934" s="42">
        <v>6.6</v>
      </c>
      <c r="G934" s="42">
        <v>6.76</v>
      </c>
      <c r="H934" s="42">
        <v>6.91</v>
      </c>
      <c r="I934" s="42">
        <v>7.06</v>
      </c>
      <c r="J934" s="42">
        <v>7.22</v>
      </c>
      <c r="K934" s="42">
        <v>7.37</v>
      </c>
      <c r="L934" s="42">
        <v>7.52</v>
      </c>
      <c r="M934" s="42">
        <v>7.67</v>
      </c>
      <c r="N934" s="42">
        <v>7.83</v>
      </c>
      <c r="O934" s="42">
        <v>7.98</v>
      </c>
      <c r="P934" s="42">
        <v>8.1300000000000008</v>
      </c>
      <c r="Q934" s="42">
        <v>8.2899999999999991</v>
      </c>
      <c r="R934" s="42">
        <v>8.44</v>
      </c>
      <c r="S934" s="42">
        <v>8.59</v>
      </c>
      <c r="T934" s="42">
        <v>8.75</v>
      </c>
      <c r="U934" s="42">
        <v>8.9</v>
      </c>
      <c r="V934" s="42">
        <v>9.0500000000000007</v>
      </c>
      <c r="W934" s="42">
        <v>9.1999999999999993</v>
      </c>
      <c r="X934" s="42">
        <v>9.36</v>
      </c>
      <c r="Y934" s="42">
        <v>9.51</v>
      </c>
      <c r="Z934" s="42">
        <v>9.66</v>
      </c>
      <c r="AA934" s="42">
        <v>9.82</v>
      </c>
      <c r="AB934" s="42">
        <v>9.9700000000000006</v>
      </c>
      <c r="AC934" s="42">
        <v>10.119999999999999</v>
      </c>
      <c r="AD934" s="42">
        <v>10.28</v>
      </c>
      <c r="AE934" s="42">
        <v>10.43</v>
      </c>
      <c r="AF934" s="42">
        <v>10.58</v>
      </c>
      <c r="AG934" s="42">
        <v>10.73</v>
      </c>
      <c r="AH934" s="42">
        <v>10.89</v>
      </c>
      <c r="AI934" s="42">
        <v>11.04</v>
      </c>
      <c r="AJ934" s="42">
        <v>11.19</v>
      </c>
      <c r="AK934" s="42">
        <v>11.35</v>
      </c>
      <c r="AL934" s="42">
        <v>11.5</v>
      </c>
      <c r="AM934" s="42">
        <v>11.65</v>
      </c>
      <c r="AN934" s="42">
        <v>11.8</v>
      </c>
      <c r="AO934" s="42">
        <v>11.96</v>
      </c>
      <c r="AP934" s="42">
        <v>12.11</v>
      </c>
    </row>
    <row r="935" spans="1:42" x14ac:dyDescent="0.2">
      <c r="A935" s="41">
        <v>9.23</v>
      </c>
      <c r="B935" s="42">
        <v>5.99</v>
      </c>
      <c r="C935" s="42">
        <v>6.14</v>
      </c>
      <c r="D935" s="42">
        <v>6.3</v>
      </c>
      <c r="E935" s="42">
        <v>6.45</v>
      </c>
      <c r="F935" s="42">
        <v>6.6</v>
      </c>
      <c r="G935" s="42">
        <v>6.75</v>
      </c>
      <c r="H935" s="42">
        <v>6.91</v>
      </c>
      <c r="I935" s="42">
        <v>7.06</v>
      </c>
      <c r="J935" s="42">
        <v>7.21</v>
      </c>
      <c r="K935" s="42">
        <v>7.37</v>
      </c>
      <c r="L935" s="42">
        <v>7.52</v>
      </c>
      <c r="M935" s="42">
        <v>7.67</v>
      </c>
      <c r="N935" s="42">
        <v>7.83</v>
      </c>
      <c r="O935" s="42">
        <v>7.98</v>
      </c>
      <c r="P935" s="42">
        <v>8.1300000000000008</v>
      </c>
      <c r="Q935" s="42">
        <v>8.2799999999999994</v>
      </c>
      <c r="R935" s="42">
        <v>8.44</v>
      </c>
      <c r="S935" s="42">
        <v>8.59</v>
      </c>
      <c r="T935" s="42">
        <v>8.74</v>
      </c>
      <c r="U935" s="42">
        <v>8.9</v>
      </c>
      <c r="V935" s="42">
        <v>9.0500000000000007</v>
      </c>
      <c r="W935" s="42">
        <v>9.1999999999999993</v>
      </c>
      <c r="X935" s="42">
        <v>9.36</v>
      </c>
      <c r="Y935" s="42">
        <v>9.51</v>
      </c>
      <c r="Z935" s="42">
        <v>9.66</v>
      </c>
      <c r="AA935" s="42">
        <v>9.81</v>
      </c>
      <c r="AB935" s="42">
        <v>9.9700000000000006</v>
      </c>
      <c r="AC935" s="42">
        <v>10.119999999999999</v>
      </c>
      <c r="AD935" s="42">
        <v>10.27</v>
      </c>
      <c r="AE935" s="42">
        <v>10.43</v>
      </c>
      <c r="AF935" s="42">
        <v>10.58</v>
      </c>
      <c r="AG935" s="42">
        <v>10.73</v>
      </c>
      <c r="AH935" s="42">
        <v>10.88</v>
      </c>
      <c r="AI935" s="42">
        <v>11.04</v>
      </c>
      <c r="AJ935" s="42">
        <v>11.19</v>
      </c>
      <c r="AK935" s="42">
        <v>11.34</v>
      </c>
      <c r="AL935" s="42">
        <v>11.5</v>
      </c>
      <c r="AM935" s="42">
        <v>11.65</v>
      </c>
      <c r="AN935" s="42">
        <v>11.8</v>
      </c>
      <c r="AO935" s="42">
        <v>11.95</v>
      </c>
      <c r="AP935" s="42">
        <v>12.11</v>
      </c>
    </row>
    <row r="936" spans="1:42" x14ac:dyDescent="0.2">
      <c r="A936" s="41">
        <v>9.24</v>
      </c>
      <c r="B936" s="42">
        <v>5.99</v>
      </c>
      <c r="C936" s="42">
        <v>6.14</v>
      </c>
      <c r="D936" s="42">
        <v>6.29</v>
      </c>
      <c r="E936" s="42">
        <v>6.45</v>
      </c>
      <c r="F936" s="42">
        <v>6.6</v>
      </c>
      <c r="G936" s="42">
        <v>6.75</v>
      </c>
      <c r="H936" s="42">
        <v>6.91</v>
      </c>
      <c r="I936" s="42">
        <v>7.06</v>
      </c>
      <c r="J936" s="42">
        <v>7.21</v>
      </c>
      <c r="K936" s="42">
        <v>7.36</v>
      </c>
      <c r="L936" s="42">
        <v>7.52</v>
      </c>
      <c r="M936" s="42">
        <v>7.67</v>
      </c>
      <c r="N936" s="42">
        <v>7.82</v>
      </c>
      <c r="O936" s="42">
        <v>7.98</v>
      </c>
      <c r="P936" s="42">
        <v>8.1300000000000008</v>
      </c>
      <c r="Q936" s="42">
        <v>8.2799999999999994</v>
      </c>
      <c r="R936" s="42">
        <v>8.44</v>
      </c>
      <c r="S936" s="42">
        <v>8.59</v>
      </c>
      <c r="T936" s="42">
        <v>8.74</v>
      </c>
      <c r="U936" s="42">
        <v>8.89</v>
      </c>
      <c r="V936" s="42">
        <v>9.0500000000000007</v>
      </c>
      <c r="W936" s="42">
        <v>9.1999999999999993</v>
      </c>
      <c r="X936" s="42">
        <v>9.35</v>
      </c>
      <c r="Y936" s="42">
        <v>9.51</v>
      </c>
      <c r="Z936" s="42">
        <v>9.66</v>
      </c>
      <c r="AA936" s="42">
        <v>9.81</v>
      </c>
      <c r="AB936" s="42">
        <v>9.9600000000000009</v>
      </c>
      <c r="AC936" s="42">
        <v>10.119999999999999</v>
      </c>
      <c r="AD936" s="42">
        <v>10.27</v>
      </c>
      <c r="AE936" s="42">
        <v>10.42</v>
      </c>
      <c r="AF936" s="42">
        <v>10.58</v>
      </c>
      <c r="AG936" s="42">
        <v>10.73</v>
      </c>
      <c r="AH936" s="42">
        <v>10.88</v>
      </c>
      <c r="AI936" s="42">
        <v>11.03</v>
      </c>
      <c r="AJ936" s="42">
        <v>11.19</v>
      </c>
      <c r="AK936" s="42">
        <v>11.34</v>
      </c>
      <c r="AL936" s="42">
        <v>11.49</v>
      </c>
      <c r="AM936" s="42">
        <v>11.65</v>
      </c>
      <c r="AN936" s="42">
        <v>11.8</v>
      </c>
      <c r="AO936" s="42">
        <v>11.95</v>
      </c>
      <c r="AP936" s="42">
        <v>12.1</v>
      </c>
    </row>
    <row r="937" spans="1:42" x14ac:dyDescent="0.2">
      <c r="A937" s="41">
        <v>9.25</v>
      </c>
      <c r="B937" s="42">
        <v>5.99</v>
      </c>
      <c r="C937" s="42">
        <v>6.14</v>
      </c>
      <c r="D937" s="42">
        <v>6.29</v>
      </c>
      <c r="E937" s="42">
        <v>6.45</v>
      </c>
      <c r="F937" s="42">
        <v>6.6</v>
      </c>
      <c r="G937" s="42">
        <v>6.75</v>
      </c>
      <c r="H937" s="42">
        <v>6.9</v>
      </c>
      <c r="I937" s="42">
        <v>7.06</v>
      </c>
      <c r="J937" s="42">
        <v>7.21</v>
      </c>
      <c r="K937" s="42">
        <v>7.36</v>
      </c>
      <c r="L937" s="42">
        <v>7.52</v>
      </c>
      <c r="M937" s="42">
        <v>7.67</v>
      </c>
      <c r="N937" s="42">
        <v>7.82</v>
      </c>
      <c r="O937" s="42">
        <v>7.97</v>
      </c>
      <c r="P937" s="42">
        <v>8.1300000000000008</v>
      </c>
      <c r="Q937" s="42">
        <v>8.2799999999999994</v>
      </c>
      <c r="R937" s="42">
        <v>8.43</v>
      </c>
      <c r="S937" s="42">
        <v>8.59</v>
      </c>
      <c r="T937" s="42">
        <v>8.74</v>
      </c>
      <c r="U937" s="42">
        <v>8.89</v>
      </c>
      <c r="V937" s="42">
        <v>9.0500000000000007</v>
      </c>
      <c r="W937" s="42">
        <v>9.1999999999999993</v>
      </c>
      <c r="X937" s="42">
        <v>9.35</v>
      </c>
      <c r="Y937" s="42">
        <v>9.5</v>
      </c>
      <c r="Z937" s="42">
        <v>9.66</v>
      </c>
      <c r="AA937" s="42">
        <v>9.81</v>
      </c>
      <c r="AB937" s="42">
        <v>9.9600000000000009</v>
      </c>
      <c r="AC937" s="42">
        <v>10.119999999999999</v>
      </c>
      <c r="AD937" s="42">
        <v>10.27</v>
      </c>
      <c r="AE937" s="42">
        <v>10.42</v>
      </c>
      <c r="AF937" s="42">
        <v>10.57</v>
      </c>
      <c r="AG937" s="42">
        <v>10.73</v>
      </c>
      <c r="AH937" s="42">
        <v>10.88</v>
      </c>
      <c r="AI937" s="42">
        <v>11.03</v>
      </c>
      <c r="AJ937" s="42">
        <v>11.19</v>
      </c>
      <c r="AK937" s="42">
        <v>11.34</v>
      </c>
      <c r="AL937" s="42">
        <v>11.49</v>
      </c>
      <c r="AM937" s="42">
        <v>11.64</v>
      </c>
      <c r="AN937" s="42">
        <v>11.8</v>
      </c>
      <c r="AO937" s="42">
        <v>11.95</v>
      </c>
      <c r="AP937" s="42">
        <v>12.1</v>
      </c>
    </row>
    <row r="938" spans="1:42" x14ac:dyDescent="0.2">
      <c r="A938" s="41">
        <v>9.26</v>
      </c>
      <c r="B938" s="42">
        <v>5.99</v>
      </c>
      <c r="C938" s="42">
        <v>6.14</v>
      </c>
      <c r="D938" s="42">
        <v>6.29</v>
      </c>
      <c r="E938" s="42">
        <v>6.44</v>
      </c>
      <c r="F938" s="42">
        <v>6.6</v>
      </c>
      <c r="G938" s="42">
        <v>6.75</v>
      </c>
      <c r="H938" s="42">
        <v>6.9</v>
      </c>
      <c r="I938" s="42">
        <v>7.06</v>
      </c>
      <c r="J938" s="42">
        <v>7.21</v>
      </c>
      <c r="K938" s="42">
        <v>7.36</v>
      </c>
      <c r="L938" s="42">
        <v>7.51</v>
      </c>
      <c r="M938" s="42">
        <v>7.67</v>
      </c>
      <c r="N938" s="42">
        <v>7.82</v>
      </c>
      <c r="O938" s="42">
        <v>7.97</v>
      </c>
      <c r="P938" s="42">
        <v>8.1300000000000008</v>
      </c>
      <c r="Q938" s="42">
        <v>8.2799999999999994</v>
      </c>
      <c r="R938" s="42">
        <v>8.43</v>
      </c>
      <c r="S938" s="42">
        <v>8.58</v>
      </c>
      <c r="T938" s="42">
        <v>8.74</v>
      </c>
      <c r="U938" s="42">
        <v>8.89</v>
      </c>
      <c r="V938" s="42">
        <v>9.0399999999999991</v>
      </c>
      <c r="W938" s="42">
        <v>9.1999999999999993</v>
      </c>
      <c r="X938" s="42">
        <v>9.35</v>
      </c>
      <c r="Y938" s="42">
        <v>9.5</v>
      </c>
      <c r="Z938" s="42">
        <v>9.65</v>
      </c>
      <c r="AA938" s="42">
        <v>9.81</v>
      </c>
      <c r="AB938" s="42">
        <v>9.9600000000000009</v>
      </c>
      <c r="AC938" s="42">
        <v>10.11</v>
      </c>
      <c r="AD938" s="42">
        <v>10.27</v>
      </c>
      <c r="AE938" s="42">
        <v>10.42</v>
      </c>
      <c r="AF938" s="42">
        <v>10.57</v>
      </c>
      <c r="AG938" s="42">
        <v>10.72</v>
      </c>
      <c r="AH938" s="42">
        <v>10.88</v>
      </c>
      <c r="AI938" s="42">
        <v>11.03</v>
      </c>
      <c r="AJ938" s="42">
        <v>11.18</v>
      </c>
      <c r="AK938" s="42">
        <v>11.34</v>
      </c>
      <c r="AL938" s="42">
        <v>11.49</v>
      </c>
      <c r="AM938" s="42">
        <v>11.64</v>
      </c>
      <c r="AN938" s="42">
        <v>11.79</v>
      </c>
      <c r="AO938" s="42">
        <v>11.95</v>
      </c>
      <c r="AP938" s="42">
        <v>12.1</v>
      </c>
    </row>
    <row r="939" spans="1:42" x14ac:dyDescent="0.2">
      <c r="A939" s="41">
        <v>9.27</v>
      </c>
      <c r="B939" s="42">
        <v>5.98</v>
      </c>
      <c r="C939" s="42">
        <v>6.14</v>
      </c>
      <c r="D939" s="42">
        <v>6.29</v>
      </c>
      <c r="E939" s="42">
        <v>6.44</v>
      </c>
      <c r="F939" s="42">
        <v>6.6</v>
      </c>
      <c r="G939" s="42">
        <v>6.75</v>
      </c>
      <c r="H939" s="42">
        <v>6.9</v>
      </c>
      <c r="I939" s="42">
        <v>7.05</v>
      </c>
      <c r="J939" s="42">
        <v>7.21</v>
      </c>
      <c r="K939" s="42">
        <v>7.36</v>
      </c>
      <c r="L939" s="42">
        <v>7.51</v>
      </c>
      <c r="M939" s="42">
        <v>7.67</v>
      </c>
      <c r="N939" s="42">
        <v>7.82</v>
      </c>
      <c r="O939" s="42">
        <v>7.97</v>
      </c>
      <c r="P939" s="42">
        <v>8.1199999999999992</v>
      </c>
      <c r="Q939" s="42">
        <v>8.2799999999999994</v>
      </c>
      <c r="R939" s="42">
        <v>8.43</v>
      </c>
      <c r="S939" s="42">
        <v>8.58</v>
      </c>
      <c r="T939" s="42">
        <v>8.74</v>
      </c>
      <c r="U939" s="42">
        <v>8.89</v>
      </c>
      <c r="V939" s="42">
        <v>9.0399999999999991</v>
      </c>
      <c r="W939" s="42">
        <v>9.19</v>
      </c>
      <c r="X939" s="42">
        <v>9.35</v>
      </c>
      <c r="Y939" s="42">
        <v>9.5</v>
      </c>
      <c r="Z939" s="42">
        <v>9.65</v>
      </c>
      <c r="AA939" s="42">
        <v>9.8000000000000007</v>
      </c>
      <c r="AB939" s="42">
        <v>9.9600000000000009</v>
      </c>
      <c r="AC939" s="42">
        <v>10.11</v>
      </c>
      <c r="AD939" s="42">
        <v>10.26</v>
      </c>
      <c r="AE939" s="42">
        <v>10.42</v>
      </c>
      <c r="AF939" s="42">
        <v>10.57</v>
      </c>
      <c r="AG939" s="42">
        <v>10.72</v>
      </c>
      <c r="AH939" s="42">
        <v>10.87</v>
      </c>
      <c r="AI939" s="42">
        <v>11.03</v>
      </c>
      <c r="AJ939" s="42">
        <v>11.18</v>
      </c>
      <c r="AK939" s="42">
        <v>11.33</v>
      </c>
      <c r="AL939" s="42">
        <v>11.49</v>
      </c>
      <c r="AM939" s="42">
        <v>11.64</v>
      </c>
      <c r="AN939" s="42">
        <v>11.79</v>
      </c>
      <c r="AO939" s="42">
        <v>11.94</v>
      </c>
      <c r="AP939" s="42">
        <v>12.1</v>
      </c>
    </row>
    <row r="940" spans="1:42" x14ac:dyDescent="0.2">
      <c r="A940" s="41">
        <v>9.2799999999999994</v>
      </c>
      <c r="B940" s="42">
        <v>5.98</v>
      </c>
      <c r="C940" s="42">
        <v>6.14</v>
      </c>
      <c r="D940" s="42">
        <v>6.29</v>
      </c>
      <c r="E940" s="42">
        <v>6.44</v>
      </c>
      <c r="F940" s="42">
        <v>6.59</v>
      </c>
      <c r="G940" s="42">
        <v>6.75</v>
      </c>
      <c r="H940" s="42">
        <v>6.9</v>
      </c>
      <c r="I940" s="42">
        <v>7.05</v>
      </c>
      <c r="J940" s="42">
        <v>7.2</v>
      </c>
      <c r="K940" s="42">
        <v>7.36</v>
      </c>
      <c r="L940" s="42">
        <v>7.51</v>
      </c>
      <c r="M940" s="42">
        <v>7.66</v>
      </c>
      <c r="N940" s="42">
        <v>7.82</v>
      </c>
      <c r="O940" s="42">
        <v>7.97</v>
      </c>
      <c r="P940" s="42">
        <v>8.1199999999999992</v>
      </c>
      <c r="Q940" s="42">
        <v>8.27</v>
      </c>
      <c r="R940" s="42">
        <v>8.43</v>
      </c>
      <c r="S940" s="42">
        <v>8.58</v>
      </c>
      <c r="T940" s="42">
        <v>8.73</v>
      </c>
      <c r="U940" s="42">
        <v>8.89</v>
      </c>
      <c r="V940" s="42">
        <v>9.0399999999999991</v>
      </c>
      <c r="W940" s="42">
        <v>9.19</v>
      </c>
      <c r="X940" s="42">
        <v>9.34</v>
      </c>
      <c r="Y940" s="42">
        <v>9.5</v>
      </c>
      <c r="Z940" s="42">
        <v>9.65</v>
      </c>
      <c r="AA940" s="42">
        <v>9.8000000000000007</v>
      </c>
      <c r="AB940" s="42">
        <v>9.9600000000000009</v>
      </c>
      <c r="AC940" s="42">
        <v>10.11</v>
      </c>
      <c r="AD940" s="42">
        <v>10.26</v>
      </c>
      <c r="AE940" s="42">
        <v>10.41</v>
      </c>
      <c r="AF940" s="42">
        <v>10.57</v>
      </c>
      <c r="AG940" s="42">
        <v>10.72</v>
      </c>
      <c r="AH940" s="42">
        <v>10.87</v>
      </c>
      <c r="AI940" s="42">
        <v>11.02</v>
      </c>
      <c r="AJ940" s="42">
        <v>11.18</v>
      </c>
      <c r="AK940" s="42">
        <v>11.33</v>
      </c>
      <c r="AL940" s="42">
        <v>11.48</v>
      </c>
      <c r="AM940" s="42">
        <v>11.64</v>
      </c>
      <c r="AN940" s="42">
        <v>11.79</v>
      </c>
      <c r="AO940" s="42">
        <v>11.94</v>
      </c>
      <c r="AP940" s="42">
        <v>12.09</v>
      </c>
    </row>
    <row r="941" spans="1:42" x14ac:dyDescent="0.2">
      <c r="A941" s="41">
        <v>9.2899999999999991</v>
      </c>
      <c r="B941" s="42">
        <v>5.98</v>
      </c>
      <c r="C941" s="42">
        <v>6.13</v>
      </c>
      <c r="D941" s="42">
        <v>6.29</v>
      </c>
      <c r="E941" s="42">
        <v>6.44</v>
      </c>
      <c r="F941" s="42">
        <v>6.59</v>
      </c>
      <c r="G941" s="42">
        <v>6.74</v>
      </c>
      <c r="H941" s="42">
        <v>6.9</v>
      </c>
      <c r="I941" s="42">
        <v>7.05</v>
      </c>
      <c r="J941" s="42">
        <v>7.2</v>
      </c>
      <c r="K941" s="42">
        <v>7.36</v>
      </c>
      <c r="L941" s="42">
        <v>7.51</v>
      </c>
      <c r="M941" s="42">
        <v>7.66</v>
      </c>
      <c r="N941" s="42">
        <v>7.81</v>
      </c>
      <c r="O941" s="42">
        <v>7.97</v>
      </c>
      <c r="P941" s="42">
        <v>8.1199999999999992</v>
      </c>
      <c r="Q941" s="42">
        <v>8.27</v>
      </c>
      <c r="R941" s="42">
        <v>8.43</v>
      </c>
      <c r="S941" s="42">
        <v>8.58</v>
      </c>
      <c r="T941" s="42">
        <v>8.73</v>
      </c>
      <c r="U941" s="42">
        <v>8.8800000000000008</v>
      </c>
      <c r="V941" s="42">
        <v>9.0399999999999991</v>
      </c>
      <c r="W941" s="42">
        <v>9.19</v>
      </c>
      <c r="X941" s="42">
        <v>9.34</v>
      </c>
      <c r="Y941" s="42">
        <v>9.49</v>
      </c>
      <c r="Z941" s="42">
        <v>9.65</v>
      </c>
      <c r="AA941" s="42">
        <v>9.8000000000000007</v>
      </c>
      <c r="AB941" s="42">
        <v>9.9499999999999993</v>
      </c>
      <c r="AC941" s="42">
        <v>10.11</v>
      </c>
      <c r="AD941" s="42">
        <v>10.26</v>
      </c>
      <c r="AE941" s="42">
        <v>10.41</v>
      </c>
      <c r="AF941" s="42">
        <v>10.56</v>
      </c>
      <c r="AG941" s="42">
        <v>10.72</v>
      </c>
      <c r="AH941" s="42">
        <v>10.87</v>
      </c>
      <c r="AI941" s="42">
        <v>11.02</v>
      </c>
      <c r="AJ941" s="42">
        <v>11.17</v>
      </c>
      <c r="AK941" s="42">
        <v>11.33</v>
      </c>
      <c r="AL941" s="42">
        <v>11.48</v>
      </c>
      <c r="AM941" s="42">
        <v>11.63</v>
      </c>
      <c r="AN941" s="42">
        <v>11.79</v>
      </c>
      <c r="AO941" s="42">
        <v>11.94</v>
      </c>
      <c r="AP941" s="42">
        <v>12.09</v>
      </c>
    </row>
    <row r="942" spans="1:42" x14ac:dyDescent="0.2">
      <c r="A942" s="41">
        <v>9.3000000000000007</v>
      </c>
      <c r="B942" s="42">
        <v>5.98</v>
      </c>
      <c r="C942" s="42">
        <v>6.13</v>
      </c>
      <c r="D942" s="42">
        <v>6.28</v>
      </c>
      <c r="E942" s="42">
        <v>6.44</v>
      </c>
      <c r="F942" s="42">
        <v>6.59</v>
      </c>
      <c r="G942" s="42">
        <v>6.74</v>
      </c>
      <c r="H942" s="42">
        <v>6.9</v>
      </c>
      <c r="I942" s="42">
        <v>7.05</v>
      </c>
      <c r="J942" s="42">
        <v>7.2</v>
      </c>
      <c r="K942" s="42">
        <v>7.35</v>
      </c>
      <c r="L942" s="42">
        <v>7.51</v>
      </c>
      <c r="M942" s="42">
        <v>7.66</v>
      </c>
      <c r="N942" s="42">
        <v>7.81</v>
      </c>
      <c r="O942" s="42">
        <v>7.97</v>
      </c>
      <c r="P942" s="42">
        <v>8.1199999999999992</v>
      </c>
      <c r="Q942" s="42">
        <v>8.27</v>
      </c>
      <c r="R942" s="42">
        <v>8.42</v>
      </c>
      <c r="S942" s="42">
        <v>8.58</v>
      </c>
      <c r="T942" s="42">
        <v>8.73</v>
      </c>
      <c r="U942" s="42">
        <v>8.8800000000000008</v>
      </c>
      <c r="V942" s="42">
        <v>9.0299999999999994</v>
      </c>
      <c r="W942" s="42">
        <v>9.19</v>
      </c>
      <c r="X942" s="42">
        <v>9.34</v>
      </c>
      <c r="Y942" s="42">
        <v>9.49</v>
      </c>
      <c r="Z942" s="42">
        <v>9.64</v>
      </c>
      <c r="AA942" s="42">
        <v>9.8000000000000007</v>
      </c>
      <c r="AB942" s="42">
        <v>9.9499999999999993</v>
      </c>
      <c r="AC942" s="42">
        <v>10.1</v>
      </c>
      <c r="AD942" s="42">
        <v>10.26</v>
      </c>
      <c r="AE942" s="42">
        <v>10.41</v>
      </c>
      <c r="AF942" s="42">
        <v>10.56</v>
      </c>
      <c r="AG942" s="42">
        <v>10.71</v>
      </c>
      <c r="AH942" s="42">
        <v>10.87</v>
      </c>
      <c r="AI942" s="42">
        <v>11.02</v>
      </c>
      <c r="AJ942" s="42">
        <v>11.17</v>
      </c>
      <c r="AK942" s="42">
        <v>11.32</v>
      </c>
      <c r="AL942" s="42">
        <v>11.48</v>
      </c>
      <c r="AM942" s="42">
        <v>11.63</v>
      </c>
      <c r="AN942" s="42">
        <v>11.78</v>
      </c>
      <c r="AO942" s="42">
        <v>11.93</v>
      </c>
      <c r="AP942" s="42">
        <v>12.09</v>
      </c>
    </row>
    <row r="943" spans="1:42" x14ac:dyDescent="0.2">
      <c r="A943" s="41">
        <v>9.31</v>
      </c>
      <c r="B943" s="42">
        <v>5.98</v>
      </c>
      <c r="C943" s="42">
        <v>6.13</v>
      </c>
      <c r="D943" s="42">
        <v>6.28</v>
      </c>
      <c r="E943" s="42">
        <v>6.44</v>
      </c>
      <c r="F943" s="42">
        <v>6.59</v>
      </c>
      <c r="G943" s="42">
        <v>6.74</v>
      </c>
      <c r="H943" s="42">
        <v>6.89</v>
      </c>
      <c r="I943" s="42">
        <v>7.05</v>
      </c>
      <c r="J943" s="42">
        <v>7.2</v>
      </c>
      <c r="K943" s="42">
        <v>7.35</v>
      </c>
      <c r="L943" s="42">
        <v>7.51</v>
      </c>
      <c r="M943" s="42">
        <v>7.66</v>
      </c>
      <c r="N943" s="42">
        <v>7.81</v>
      </c>
      <c r="O943" s="42">
        <v>7.96</v>
      </c>
      <c r="P943" s="42">
        <v>8.1199999999999992</v>
      </c>
      <c r="Q943" s="42">
        <v>8.27</v>
      </c>
      <c r="R943" s="42">
        <v>8.42</v>
      </c>
      <c r="S943" s="42">
        <v>8.57</v>
      </c>
      <c r="T943" s="42">
        <v>8.73</v>
      </c>
      <c r="U943" s="42">
        <v>8.8800000000000008</v>
      </c>
      <c r="V943" s="42">
        <v>9.0299999999999994</v>
      </c>
      <c r="W943" s="42">
        <v>9.18</v>
      </c>
      <c r="X943" s="42">
        <v>9.34</v>
      </c>
      <c r="Y943" s="42">
        <v>9.49</v>
      </c>
      <c r="Z943" s="42">
        <v>9.64</v>
      </c>
      <c r="AA943" s="42">
        <v>9.8000000000000007</v>
      </c>
      <c r="AB943" s="42">
        <v>9.9499999999999993</v>
      </c>
      <c r="AC943" s="42">
        <v>10.1</v>
      </c>
      <c r="AD943" s="42">
        <v>10.25</v>
      </c>
      <c r="AE943" s="42">
        <v>10.41</v>
      </c>
      <c r="AF943" s="42">
        <v>10.56</v>
      </c>
      <c r="AG943" s="42">
        <v>10.71</v>
      </c>
      <c r="AH943" s="42">
        <v>10.86</v>
      </c>
      <c r="AI943" s="42">
        <v>11.02</v>
      </c>
      <c r="AJ943" s="42">
        <v>11.17</v>
      </c>
      <c r="AK943" s="42">
        <v>11.32</v>
      </c>
      <c r="AL943" s="42">
        <v>11.47</v>
      </c>
      <c r="AM943" s="42">
        <v>11.63</v>
      </c>
      <c r="AN943" s="42">
        <v>11.78</v>
      </c>
      <c r="AO943" s="42">
        <v>11.93</v>
      </c>
      <c r="AP943" s="42">
        <v>12.08</v>
      </c>
    </row>
    <row r="944" spans="1:42" x14ac:dyDescent="0.2">
      <c r="A944" s="41">
        <v>9.32</v>
      </c>
      <c r="B944" s="42">
        <v>5.98</v>
      </c>
      <c r="C944" s="42">
        <v>6.13</v>
      </c>
      <c r="D944" s="42">
        <v>6.28</v>
      </c>
      <c r="E944" s="42">
        <v>6.43</v>
      </c>
      <c r="F944" s="42">
        <v>6.59</v>
      </c>
      <c r="G944" s="42">
        <v>6.74</v>
      </c>
      <c r="H944" s="42">
        <v>6.89</v>
      </c>
      <c r="I944" s="42">
        <v>7.05</v>
      </c>
      <c r="J944" s="42">
        <v>7.2</v>
      </c>
      <c r="K944" s="42">
        <v>7.35</v>
      </c>
      <c r="L944" s="42">
        <v>7.5</v>
      </c>
      <c r="M944" s="42">
        <v>7.66</v>
      </c>
      <c r="N944" s="42">
        <v>7.81</v>
      </c>
      <c r="O944" s="42">
        <v>7.96</v>
      </c>
      <c r="P944" s="42">
        <v>8.11</v>
      </c>
      <c r="Q944" s="42">
        <v>8.27</v>
      </c>
      <c r="R944" s="42">
        <v>8.42</v>
      </c>
      <c r="S944" s="42">
        <v>8.57</v>
      </c>
      <c r="T944" s="42">
        <v>8.7200000000000006</v>
      </c>
      <c r="U944" s="42">
        <v>8.8800000000000008</v>
      </c>
      <c r="V944" s="42">
        <v>9.0299999999999994</v>
      </c>
      <c r="W944" s="42">
        <v>9.18</v>
      </c>
      <c r="X944" s="42">
        <v>9.34</v>
      </c>
      <c r="Y944" s="42">
        <v>9.49</v>
      </c>
      <c r="Z944" s="42">
        <v>9.64</v>
      </c>
      <c r="AA944" s="42">
        <v>9.7899999999999991</v>
      </c>
      <c r="AB944" s="42">
        <v>9.9499999999999993</v>
      </c>
      <c r="AC944" s="42">
        <v>10.1</v>
      </c>
      <c r="AD944" s="42">
        <v>10.25</v>
      </c>
      <c r="AE944" s="42">
        <v>10.4</v>
      </c>
      <c r="AF944" s="42">
        <v>10.56</v>
      </c>
      <c r="AG944" s="42">
        <v>10.71</v>
      </c>
      <c r="AH944" s="42">
        <v>10.86</v>
      </c>
      <c r="AI944" s="42">
        <v>11.01</v>
      </c>
      <c r="AJ944" s="42">
        <v>11.17</v>
      </c>
      <c r="AK944" s="42">
        <v>11.32</v>
      </c>
      <c r="AL944" s="42">
        <v>11.47</v>
      </c>
      <c r="AM944" s="42">
        <v>11.62</v>
      </c>
      <c r="AN944" s="42">
        <v>11.78</v>
      </c>
      <c r="AO944" s="42">
        <v>11.93</v>
      </c>
      <c r="AP944" s="42">
        <v>12.08</v>
      </c>
    </row>
    <row r="945" spans="1:42" x14ac:dyDescent="0.2">
      <c r="A945" s="41">
        <v>9.33</v>
      </c>
      <c r="B945" s="42">
        <v>5.97</v>
      </c>
      <c r="C945" s="42">
        <v>6.13</v>
      </c>
      <c r="D945" s="42">
        <v>6.28</v>
      </c>
      <c r="E945" s="42">
        <v>6.43</v>
      </c>
      <c r="F945" s="42">
        <v>6.59</v>
      </c>
      <c r="G945" s="42">
        <v>6.74</v>
      </c>
      <c r="H945" s="42">
        <v>6.89</v>
      </c>
      <c r="I945" s="42">
        <v>7.04</v>
      </c>
      <c r="J945" s="42">
        <v>7.2</v>
      </c>
      <c r="K945" s="42">
        <v>7.35</v>
      </c>
      <c r="L945" s="42">
        <v>7.5</v>
      </c>
      <c r="M945" s="42">
        <v>7.65</v>
      </c>
      <c r="N945" s="42">
        <v>7.81</v>
      </c>
      <c r="O945" s="42">
        <v>7.96</v>
      </c>
      <c r="P945" s="42">
        <v>8.11</v>
      </c>
      <c r="Q945" s="42">
        <v>8.26</v>
      </c>
      <c r="R945" s="42">
        <v>8.42</v>
      </c>
      <c r="S945" s="42">
        <v>8.57</v>
      </c>
      <c r="T945" s="42">
        <v>8.7200000000000006</v>
      </c>
      <c r="U945" s="42">
        <v>8.8800000000000008</v>
      </c>
      <c r="V945" s="42">
        <v>9.0299999999999994</v>
      </c>
      <c r="W945" s="42">
        <v>9.18</v>
      </c>
      <c r="X945" s="42">
        <v>9.33</v>
      </c>
      <c r="Y945" s="42">
        <v>9.49</v>
      </c>
      <c r="Z945" s="42">
        <v>9.64</v>
      </c>
      <c r="AA945" s="42">
        <v>9.7899999999999991</v>
      </c>
      <c r="AB945" s="42">
        <v>9.94</v>
      </c>
      <c r="AC945" s="42">
        <v>10.1</v>
      </c>
      <c r="AD945" s="42">
        <v>10.25</v>
      </c>
      <c r="AE945" s="42">
        <v>10.4</v>
      </c>
      <c r="AF945" s="42">
        <v>10.55</v>
      </c>
      <c r="AG945" s="42">
        <v>10.71</v>
      </c>
      <c r="AH945" s="42">
        <v>10.86</v>
      </c>
      <c r="AI945" s="42">
        <v>11.01</v>
      </c>
      <c r="AJ945" s="42">
        <v>11.16</v>
      </c>
      <c r="AK945" s="42">
        <v>11.32</v>
      </c>
      <c r="AL945" s="42">
        <v>11.47</v>
      </c>
      <c r="AM945" s="42">
        <v>11.62</v>
      </c>
      <c r="AN945" s="42">
        <v>11.77</v>
      </c>
      <c r="AO945" s="42">
        <v>11.93</v>
      </c>
      <c r="AP945" s="42">
        <v>12.08</v>
      </c>
    </row>
    <row r="946" spans="1:42" x14ac:dyDescent="0.2">
      <c r="A946" s="41">
        <v>9.34</v>
      </c>
      <c r="B946" s="42">
        <v>5.97</v>
      </c>
      <c r="C946" s="42">
        <v>6.13</v>
      </c>
      <c r="D946" s="42">
        <v>6.28</v>
      </c>
      <c r="E946" s="42">
        <v>6.43</v>
      </c>
      <c r="F946" s="42">
        <v>6.58</v>
      </c>
      <c r="G946" s="42">
        <v>6.74</v>
      </c>
      <c r="H946" s="42">
        <v>6.89</v>
      </c>
      <c r="I946" s="42">
        <v>7.04</v>
      </c>
      <c r="J946" s="42">
        <v>7.19</v>
      </c>
      <c r="K946" s="42">
        <v>7.35</v>
      </c>
      <c r="L946" s="42">
        <v>7.5</v>
      </c>
      <c r="M946" s="42">
        <v>7.65</v>
      </c>
      <c r="N946" s="42">
        <v>7.8</v>
      </c>
      <c r="O946" s="42">
        <v>7.96</v>
      </c>
      <c r="P946" s="42">
        <v>8.11</v>
      </c>
      <c r="Q946" s="42">
        <v>8.26</v>
      </c>
      <c r="R946" s="42">
        <v>8.42</v>
      </c>
      <c r="S946" s="42">
        <v>8.57</v>
      </c>
      <c r="T946" s="42">
        <v>8.7200000000000006</v>
      </c>
      <c r="U946" s="42">
        <v>8.8699999999999992</v>
      </c>
      <c r="V946" s="42">
        <v>9.0299999999999994</v>
      </c>
      <c r="W946" s="42">
        <v>9.18</v>
      </c>
      <c r="X946" s="42">
        <v>9.33</v>
      </c>
      <c r="Y946" s="42">
        <v>9.48</v>
      </c>
      <c r="Z946" s="42">
        <v>9.64</v>
      </c>
      <c r="AA946" s="42">
        <v>9.7899999999999991</v>
      </c>
      <c r="AB946" s="42">
        <v>9.94</v>
      </c>
      <c r="AC946" s="42">
        <v>10.09</v>
      </c>
      <c r="AD946" s="42">
        <v>10.25</v>
      </c>
      <c r="AE946" s="42">
        <v>10.4</v>
      </c>
      <c r="AF946" s="42">
        <v>10.55</v>
      </c>
      <c r="AG946" s="42">
        <v>10.7</v>
      </c>
      <c r="AH946" s="42">
        <v>10.86</v>
      </c>
      <c r="AI946" s="42">
        <v>11.01</v>
      </c>
      <c r="AJ946" s="42">
        <v>11.16</v>
      </c>
      <c r="AK946" s="42">
        <v>11.31</v>
      </c>
      <c r="AL946" s="42">
        <v>11.47</v>
      </c>
      <c r="AM946" s="42">
        <v>11.62</v>
      </c>
      <c r="AN946" s="42">
        <v>11.77</v>
      </c>
      <c r="AO946" s="42">
        <v>11.92</v>
      </c>
      <c r="AP946" s="42">
        <v>12.08</v>
      </c>
    </row>
    <row r="947" spans="1:42" x14ac:dyDescent="0.2">
      <c r="A947" s="41">
        <v>9.35</v>
      </c>
      <c r="B947" s="42">
        <v>5.97</v>
      </c>
      <c r="C947" s="42">
        <v>6.12</v>
      </c>
      <c r="D947" s="42">
        <v>6.28</v>
      </c>
      <c r="E947" s="42">
        <v>6.43</v>
      </c>
      <c r="F947" s="42">
        <v>6.58</v>
      </c>
      <c r="G947" s="42">
        <v>6.73</v>
      </c>
      <c r="H947" s="42">
        <v>6.89</v>
      </c>
      <c r="I947" s="42">
        <v>7.04</v>
      </c>
      <c r="J947" s="42">
        <v>7.19</v>
      </c>
      <c r="K947" s="42">
        <v>7.35</v>
      </c>
      <c r="L947" s="42">
        <v>7.5</v>
      </c>
      <c r="M947" s="42">
        <v>7.65</v>
      </c>
      <c r="N947" s="42">
        <v>7.8</v>
      </c>
      <c r="O947" s="42">
        <v>7.96</v>
      </c>
      <c r="P947" s="42">
        <v>8.11</v>
      </c>
      <c r="Q947" s="42">
        <v>8.26</v>
      </c>
      <c r="R947" s="42">
        <v>8.41</v>
      </c>
      <c r="S947" s="42">
        <v>8.57</v>
      </c>
      <c r="T947" s="42">
        <v>8.7200000000000006</v>
      </c>
      <c r="U947" s="42">
        <v>8.8699999999999992</v>
      </c>
      <c r="V947" s="42">
        <v>9.02</v>
      </c>
      <c r="W947" s="42">
        <v>9.18</v>
      </c>
      <c r="X947" s="42">
        <v>9.33</v>
      </c>
      <c r="Y947" s="42">
        <v>9.48</v>
      </c>
      <c r="Z947" s="42">
        <v>9.6300000000000008</v>
      </c>
      <c r="AA947" s="42">
        <v>9.7899999999999991</v>
      </c>
      <c r="AB947" s="42">
        <v>9.94</v>
      </c>
      <c r="AC947" s="42">
        <v>10.09</v>
      </c>
      <c r="AD947" s="42">
        <v>10.24</v>
      </c>
      <c r="AE947" s="42">
        <v>10.4</v>
      </c>
      <c r="AF947" s="42">
        <v>10.55</v>
      </c>
      <c r="AG947" s="42">
        <v>10.7</v>
      </c>
      <c r="AH947" s="42">
        <v>10.85</v>
      </c>
      <c r="AI947" s="42">
        <v>11.01</v>
      </c>
      <c r="AJ947" s="42">
        <v>11.16</v>
      </c>
      <c r="AK947" s="42">
        <v>11.31</v>
      </c>
      <c r="AL947" s="42">
        <v>11.46</v>
      </c>
      <c r="AM947" s="42">
        <v>11.62</v>
      </c>
      <c r="AN947" s="42">
        <v>11.77</v>
      </c>
      <c r="AO947" s="42">
        <v>11.92</v>
      </c>
      <c r="AP947" s="42">
        <v>12.07</v>
      </c>
    </row>
    <row r="948" spans="1:42" x14ac:dyDescent="0.2">
      <c r="A948" s="41">
        <v>9.36</v>
      </c>
      <c r="B948" s="42">
        <v>5.97</v>
      </c>
      <c r="C948" s="42">
        <v>6.12</v>
      </c>
      <c r="D948" s="42">
        <v>6.28</v>
      </c>
      <c r="E948" s="42">
        <v>6.43</v>
      </c>
      <c r="F948" s="42">
        <v>6.58</v>
      </c>
      <c r="G948" s="42">
        <v>6.73</v>
      </c>
      <c r="H948" s="42">
        <v>6.89</v>
      </c>
      <c r="I948" s="42">
        <v>7.04</v>
      </c>
      <c r="J948" s="42">
        <v>7.19</v>
      </c>
      <c r="K948" s="42">
        <v>7.34</v>
      </c>
      <c r="L948" s="42">
        <v>7.5</v>
      </c>
      <c r="M948" s="42">
        <v>7.65</v>
      </c>
      <c r="N948" s="42">
        <v>7.8</v>
      </c>
      <c r="O948" s="42">
        <v>7.95</v>
      </c>
      <c r="P948" s="42">
        <v>8.11</v>
      </c>
      <c r="Q948" s="42">
        <v>8.26</v>
      </c>
      <c r="R948" s="42">
        <v>8.41</v>
      </c>
      <c r="S948" s="42">
        <v>8.56</v>
      </c>
      <c r="T948" s="42">
        <v>8.7200000000000006</v>
      </c>
      <c r="U948" s="42">
        <v>8.8699999999999992</v>
      </c>
      <c r="V948" s="42">
        <v>9.02</v>
      </c>
      <c r="W948" s="42">
        <v>9.17</v>
      </c>
      <c r="X948" s="42">
        <v>9.33</v>
      </c>
      <c r="Y948" s="42">
        <v>9.48</v>
      </c>
      <c r="Z948" s="42">
        <v>9.6300000000000008</v>
      </c>
      <c r="AA948" s="42">
        <v>9.7799999999999994</v>
      </c>
      <c r="AB948" s="42">
        <v>9.94</v>
      </c>
      <c r="AC948" s="42">
        <v>10.09</v>
      </c>
      <c r="AD948" s="42">
        <v>10.24</v>
      </c>
      <c r="AE948" s="42">
        <v>10.39</v>
      </c>
      <c r="AF948" s="42">
        <v>10.55</v>
      </c>
      <c r="AG948" s="42">
        <v>10.7</v>
      </c>
      <c r="AH948" s="42">
        <v>10.85</v>
      </c>
      <c r="AI948" s="42">
        <v>11</v>
      </c>
      <c r="AJ948" s="42">
        <v>11.16</v>
      </c>
      <c r="AK948" s="42">
        <v>11.31</v>
      </c>
      <c r="AL948" s="42">
        <v>11.46</v>
      </c>
      <c r="AM948" s="42">
        <v>11.61</v>
      </c>
      <c r="AN948" s="42">
        <v>11.77</v>
      </c>
      <c r="AO948" s="42">
        <v>11.92</v>
      </c>
      <c r="AP948" s="42">
        <v>12.07</v>
      </c>
    </row>
    <row r="949" spans="1:42" x14ac:dyDescent="0.2">
      <c r="A949" s="41">
        <v>9.3699999999999992</v>
      </c>
      <c r="B949" s="42">
        <v>5.97</v>
      </c>
      <c r="C949" s="42">
        <v>6.12</v>
      </c>
      <c r="D949" s="42">
        <v>6.27</v>
      </c>
      <c r="E949" s="42">
        <v>6.43</v>
      </c>
      <c r="F949" s="42">
        <v>6.58</v>
      </c>
      <c r="G949" s="42">
        <v>6.73</v>
      </c>
      <c r="H949" s="42">
        <v>6.88</v>
      </c>
      <c r="I949" s="42">
        <v>7.04</v>
      </c>
      <c r="J949" s="42">
        <v>7.19</v>
      </c>
      <c r="K949" s="42">
        <v>7.34</v>
      </c>
      <c r="L949" s="42">
        <v>7.49</v>
      </c>
      <c r="M949" s="42">
        <v>7.65</v>
      </c>
      <c r="N949" s="42">
        <v>7.8</v>
      </c>
      <c r="O949" s="42">
        <v>7.95</v>
      </c>
      <c r="P949" s="42">
        <v>8.1</v>
      </c>
      <c r="Q949" s="42">
        <v>8.26</v>
      </c>
      <c r="R949" s="42">
        <v>8.41</v>
      </c>
      <c r="S949" s="42">
        <v>8.56</v>
      </c>
      <c r="T949" s="42">
        <v>8.7100000000000009</v>
      </c>
      <c r="U949" s="42">
        <v>8.8699999999999992</v>
      </c>
      <c r="V949" s="42">
        <v>9.02</v>
      </c>
      <c r="W949" s="42">
        <v>9.17</v>
      </c>
      <c r="X949" s="42">
        <v>9.32</v>
      </c>
      <c r="Y949" s="42">
        <v>9.48</v>
      </c>
      <c r="Z949" s="42">
        <v>9.6300000000000008</v>
      </c>
      <c r="AA949" s="42">
        <v>9.7799999999999994</v>
      </c>
      <c r="AB949" s="42">
        <v>9.93</v>
      </c>
      <c r="AC949" s="42">
        <v>10.09</v>
      </c>
      <c r="AD949" s="42">
        <v>10.24</v>
      </c>
      <c r="AE949" s="42">
        <v>10.39</v>
      </c>
      <c r="AF949" s="42">
        <v>10.54</v>
      </c>
      <c r="AG949" s="42">
        <v>10.7</v>
      </c>
      <c r="AH949" s="42">
        <v>10.85</v>
      </c>
      <c r="AI949" s="42">
        <v>11</v>
      </c>
      <c r="AJ949" s="42">
        <v>11.15</v>
      </c>
      <c r="AK949" s="42">
        <v>11.31</v>
      </c>
      <c r="AL949" s="42">
        <v>11.46</v>
      </c>
      <c r="AM949" s="42">
        <v>11.61</v>
      </c>
      <c r="AN949" s="42">
        <v>11.76</v>
      </c>
      <c r="AO949" s="42">
        <v>11.92</v>
      </c>
      <c r="AP949" s="42">
        <v>12.07</v>
      </c>
    </row>
    <row r="950" spans="1:42" x14ac:dyDescent="0.2">
      <c r="A950" s="41">
        <v>9.3800000000000008</v>
      </c>
      <c r="B950" s="42">
        <v>5.97</v>
      </c>
      <c r="C950" s="42">
        <v>6.12</v>
      </c>
      <c r="D950" s="42">
        <v>6.27</v>
      </c>
      <c r="E950" s="42">
        <v>6.43</v>
      </c>
      <c r="F950" s="42">
        <v>6.58</v>
      </c>
      <c r="G950" s="42">
        <v>6.73</v>
      </c>
      <c r="H950" s="42">
        <v>6.88</v>
      </c>
      <c r="I950" s="42">
        <v>7.03</v>
      </c>
      <c r="J950" s="42">
        <v>7.19</v>
      </c>
      <c r="K950" s="42">
        <v>7.34</v>
      </c>
      <c r="L950" s="42">
        <v>7.49</v>
      </c>
      <c r="M950" s="42">
        <v>7.64</v>
      </c>
      <c r="N950" s="42">
        <v>7.8</v>
      </c>
      <c r="O950" s="42">
        <v>7.95</v>
      </c>
      <c r="P950" s="42">
        <v>8.1</v>
      </c>
      <c r="Q950" s="42">
        <v>8.25</v>
      </c>
      <c r="R950" s="42">
        <v>8.41</v>
      </c>
      <c r="S950" s="42">
        <v>8.56</v>
      </c>
      <c r="T950" s="42">
        <v>8.7100000000000009</v>
      </c>
      <c r="U950" s="42">
        <v>8.86</v>
      </c>
      <c r="V950" s="42">
        <v>9.02</v>
      </c>
      <c r="W950" s="42">
        <v>9.17</v>
      </c>
      <c r="X950" s="42">
        <v>9.32</v>
      </c>
      <c r="Y950" s="42">
        <v>9.4700000000000006</v>
      </c>
      <c r="Z950" s="42">
        <v>9.6300000000000008</v>
      </c>
      <c r="AA950" s="42">
        <v>9.7799999999999994</v>
      </c>
      <c r="AB950" s="42">
        <v>9.93</v>
      </c>
      <c r="AC950" s="42">
        <v>10.08</v>
      </c>
      <c r="AD950" s="42">
        <v>10.24</v>
      </c>
      <c r="AE950" s="42">
        <v>10.39</v>
      </c>
      <c r="AF950" s="42">
        <v>10.54</v>
      </c>
      <c r="AG950" s="42">
        <v>10.69</v>
      </c>
      <c r="AH950" s="42">
        <v>10.85</v>
      </c>
      <c r="AI950" s="42">
        <v>11</v>
      </c>
      <c r="AJ950" s="42">
        <v>11.15</v>
      </c>
      <c r="AK950" s="42">
        <v>11.3</v>
      </c>
      <c r="AL950" s="42">
        <v>11.46</v>
      </c>
      <c r="AM950" s="42">
        <v>11.61</v>
      </c>
      <c r="AN950" s="42">
        <v>11.76</v>
      </c>
      <c r="AO950" s="42">
        <v>11.91</v>
      </c>
      <c r="AP950" s="42">
        <v>12.06</v>
      </c>
    </row>
    <row r="951" spans="1:42" x14ac:dyDescent="0.2">
      <c r="A951" s="41">
        <v>9.39</v>
      </c>
      <c r="B951" s="42">
        <v>5.97</v>
      </c>
      <c r="C951" s="42">
        <v>6.12</v>
      </c>
      <c r="D951" s="42">
        <v>6.27</v>
      </c>
      <c r="E951" s="42">
        <v>6.42</v>
      </c>
      <c r="F951" s="42">
        <v>6.58</v>
      </c>
      <c r="G951" s="42">
        <v>6.73</v>
      </c>
      <c r="H951" s="42">
        <v>6.88</v>
      </c>
      <c r="I951" s="42">
        <v>7.03</v>
      </c>
      <c r="J951" s="42">
        <v>7.19</v>
      </c>
      <c r="K951" s="42">
        <v>7.34</v>
      </c>
      <c r="L951" s="42">
        <v>7.49</v>
      </c>
      <c r="M951" s="42">
        <v>7.64</v>
      </c>
      <c r="N951" s="42">
        <v>7.8</v>
      </c>
      <c r="O951" s="42">
        <v>7.95</v>
      </c>
      <c r="P951" s="42">
        <v>8.1</v>
      </c>
      <c r="Q951" s="42">
        <v>8.25</v>
      </c>
      <c r="R951" s="42">
        <v>8.41</v>
      </c>
      <c r="S951" s="42">
        <v>8.56</v>
      </c>
      <c r="T951" s="42">
        <v>8.7100000000000009</v>
      </c>
      <c r="U951" s="42">
        <v>8.86</v>
      </c>
      <c r="V951" s="42">
        <v>9.01</v>
      </c>
      <c r="W951" s="42">
        <v>9.17</v>
      </c>
      <c r="X951" s="42">
        <v>9.32</v>
      </c>
      <c r="Y951" s="42">
        <v>9.4700000000000006</v>
      </c>
      <c r="Z951" s="42">
        <v>9.6199999999999992</v>
      </c>
      <c r="AA951" s="42">
        <v>9.7799999999999994</v>
      </c>
      <c r="AB951" s="42">
        <v>9.93</v>
      </c>
      <c r="AC951" s="42">
        <v>10.08</v>
      </c>
      <c r="AD951" s="42">
        <v>10.23</v>
      </c>
      <c r="AE951" s="42">
        <v>10.39</v>
      </c>
      <c r="AF951" s="42">
        <v>10.54</v>
      </c>
      <c r="AG951" s="42">
        <v>10.69</v>
      </c>
      <c r="AH951" s="42">
        <v>10.84</v>
      </c>
      <c r="AI951" s="42">
        <v>11</v>
      </c>
      <c r="AJ951" s="42">
        <v>11.15</v>
      </c>
      <c r="AK951" s="42">
        <v>11.3</v>
      </c>
      <c r="AL951" s="42">
        <v>11.45</v>
      </c>
      <c r="AM951" s="42">
        <v>11.6</v>
      </c>
      <c r="AN951" s="42">
        <v>11.76</v>
      </c>
      <c r="AO951" s="42">
        <v>11.91</v>
      </c>
      <c r="AP951" s="42">
        <v>12.06</v>
      </c>
    </row>
    <row r="952" spans="1:42" x14ac:dyDescent="0.2">
      <c r="A952" s="41">
        <v>9.4</v>
      </c>
      <c r="B952" s="42">
        <v>5.96</v>
      </c>
      <c r="C952" s="42">
        <v>6.12</v>
      </c>
      <c r="D952" s="42">
        <v>6.27</v>
      </c>
      <c r="E952" s="42">
        <v>6.42</v>
      </c>
      <c r="F952" s="42">
        <v>6.57</v>
      </c>
      <c r="G952" s="42">
        <v>6.73</v>
      </c>
      <c r="H952" s="42">
        <v>6.88</v>
      </c>
      <c r="I952" s="42">
        <v>7.03</v>
      </c>
      <c r="J952" s="42">
        <v>7.18</v>
      </c>
      <c r="K952" s="42">
        <v>7.34</v>
      </c>
      <c r="L952" s="42">
        <v>7.49</v>
      </c>
      <c r="M952" s="42">
        <v>7.64</v>
      </c>
      <c r="N952" s="42">
        <v>7.79</v>
      </c>
      <c r="O952" s="42">
        <v>7.95</v>
      </c>
      <c r="P952" s="42">
        <v>8.1</v>
      </c>
      <c r="Q952" s="42">
        <v>8.25</v>
      </c>
      <c r="R952" s="42">
        <v>8.4</v>
      </c>
      <c r="S952" s="42">
        <v>8.56</v>
      </c>
      <c r="T952" s="42">
        <v>8.7100000000000009</v>
      </c>
      <c r="U952" s="42">
        <v>8.86</v>
      </c>
      <c r="V952" s="42">
        <v>9.01</v>
      </c>
      <c r="W952" s="42">
        <v>9.16</v>
      </c>
      <c r="X952" s="42">
        <v>9.32</v>
      </c>
      <c r="Y952" s="42">
        <v>9.4700000000000006</v>
      </c>
      <c r="Z952" s="42">
        <v>9.6199999999999992</v>
      </c>
      <c r="AA952" s="42">
        <v>9.77</v>
      </c>
      <c r="AB952" s="42">
        <v>9.93</v>
      </c>
      <c r="AC952" s="42">
        <v>10.08</v>
      </c>
      <c r="AD952" s="42">
        <v>10.23</v>
      </c>
      <c r="AE952" s="42">
        <v>10.38</v>
      </c>
      <c r="AF952" s="42">
        <v>10.54</v>
      </c>
      <c r="AG952" s="42">
        <v>10.69</v>
      </c>
      <c r="AH952" s="42">
        <v>10.84</v>
      </c>
      <c r="AI952" s="42">
        <v>10.99</v>
      </c>
      <c r="AJ952" s="42">
        <v>11.15</v>
      </c>
      <c r="AK952" s="42">
        <v>11.3</v>
      </c>
      <c r="AL952" s="42">
        <v>11.45</v>
      </c>
      <c r="AM952" s="42">
        <v>11.6</v>
      </c>
      <c r="AN952" s="42">
        <v>11.75</v>
      </c>
      <c r="AO952" s="42">
        <v>11.91</v>
      </c>
      <c r="AP952" s="42">
        <v>12.06</v>
      </c>
    </row>
    <row r="953" spans="1:42" x14ac:dyDescent="0.2">
      <c r="A953" s="41">
        <v>9.41</v>
      </c>
      <c r="B953" s="42">
        <v>5.96</v>
      </c>
      <c r="C953" s="42">
        <v>6.12</v>
      </c>
      <c r="D953" s="42">
        <v>6.27</v>
      </c>
      <c r="E953" s="42">
        <v>6.42</v>
      </c>
      <c r="F953" s="42">
        <v>6.57</v>
      </c>
      <c r="G953" s="42">
        <v>6.73</v>
      </c>
      <c r="H953" s="42">
        <v>6.88</v>
      </c>
      <c r="I953" s="42">
        <v>7.03</v>
      </c>
      <c r="J953" s="42">
        <v>7.18</v>
      </c>
      <c r="K953" s="42">
        <v>7.33</v>
      </c>
      <c r="L953" s="42">
        <v>7.49</v>
      </c>
      <c r="M953" s="42">
        <v>7.64</v>
      </c>
      <c r="N953" s="42">
        <v>7.79</v>
      </c>
      <c r="O953" s="42">
        <v>7.94</v>
      </c>
      <c r="P953" s="42">
        <v>8.1</v>
      </c>
      <c r="Q953" s="42">
        <v>8.25</v>
      </c>
      <c r="R953" s="42">
        <v>8.4</v>
      </c>
      <c r="S953" s="42">
        <v>8.5500000000000007</v>
      </c>
      <c r="T953" s="42">
        <v>8.7100000000000009</v>
      </c>
      <c r="U953" s="42">
        <v>8.86</v>
      </c>
      <c r="V953" s="42">
        <v>9.01</v>
      </c>
      <c r="W953" s="42">
        <v>9.16</v>
      </c>
      <c r="X953" s="42">
        <v>9.31</v>
      </c>
      <c r="Y953" s="42">
        <v>9.4700000000000006</v>
      </c>
      <c r="Z953" s="42">
        <v>9.6199999999999992</v>
      </c>
      <c r="AA953" s="42">
        <v>9.77</v>
      </c>
      <c r="AB953" s="42">
        <v>9.92</v>
      </c>
      <c r="AC953" s="42">
        <v>10.08</v>
      </c>
      <c r="AD953" s="42">
        <v>10.23</v>
      </c>
      <c r="AE953" s="42">
        <v>10.38</v>
      </c>
      <c r="AF953" s="42">
        <v>10.53</v>
      </c>
      <c r="AG953" s="42">
        <v>10.69</v>
      </c>
      <c r="AH953" s="42">
        <v>10.84</v>
      </c>
      <c r="AI953" s="42">
        <v>10.99</v>
      </c>
      <c r="AJ953" s="42">
        <v>11.14</v>
      </c>
      <c r="AK953" s="42">
        <v>11.29</v>
      </c>
      <c r="AL953" s="42">
        <v>11.45</v>
      </c>
      <c r="AM953" s="42">
        <v>11.6</v>
      </c>
      <c r="AN953" s="42">
        <v>11.75</v>
      </c>
      <c r="AO953" s="42">
        <v>11.9</v>
      </c>
      <c r="AP953" s="42">
        <v>12.06</v>
      </c>
    </row>
    <row r="954" spans="1:42" x14ac:dyDescent="0.2">
      <c r="A954" s="41">
        <v>9.42</v>
      </c>
      <c r="B954" s="42">
        <v>5.96</v>
      </c>
      <c r="C954" s="42">
        <v>6.11</v>
      </c>
      <c r="D954" s="42">
        <v>6.27</v>
      </c>
      <c r="E954" s="42">
        <v>6.42</v>
      </c>
      <c r="F954" s="42">
        <v>6.57</v>
      </c>
      <c r="G954" s="42">
        <v>6.72</v>
      </c>
      <c r="H954" s="42">
        <v>6.88</v>
      </c>
      <c r="I954" s="42">
        <v>7.03</v>
      </c>
      <c r="J954" s="42">
        <v>7.18</v>
      </c>
      <c r="K954" s="42">
        <v>7.33</v>
      </c>
      <c r="L954" s="42">
        <v>7.49</v>
      </c>
      <c r="M954" s="42">
        <v>7.64</v>
      </c>
      <c r="N954" s="42">
        <v>7.79</v>
      </c>
      <c r="O954" s="42">
        <v>7.94</v>
      </c>
      <c r="P954" s="42">
        <v>8.09</v>
      </c>
      <c r="Q954" s="42">
        <v>8.25</v>
      </c>
      <c r="R954" s="42">
        <v>8.4</v>
      </c>
      <c r="S954" s="42">
        <v>8.5500000000000007</v>
      </c>
      <c r="T954" s="42">
        <v>8.6999999999999993</v>
      </c>
      <c r="U954" s="42">
        <v>8.86</v>
      </c>
      <c r="V954" s="42">
        <v>9.01</v>
      </c>
      <c r="W954" s="42">
        <v>9.16</v>
      </c>
      <c r="X954" s="42">
        <v>9.31</v>
      </c>
      <c r="Y954" s="42">
        <v>9.4600000000000009</v>
      </c>
      <c r="Z954" s="42">
        <v>9.6199999999999992</v>
      </c>
      <c r="AA954" s="42">
        <v>9.77</v>
      </c>
      <c r="AB954" s="42">
        <v>9.92</v>
      </c>
      <c r="AC954" s="42">
        <v>10.07</v>
      </c>
      <c r="AD954" s="42">
        <v>10.23</v>
      </c>
      <c r="AE954" s="42">
        <v>10.38</v>
      </c>
      <c r="AF954" s="42">
        <v>10.53</v>
      </c>
      <c r="AG954" s="42">
        <v>10.68</v>
      </c>
      <c r="AH954" s="42">
        <v>10.84</v>
      </c>
      <c r="AI954" s="42">
        <v>10.99</v>
      </c>
      <c r="AJ954" s="42">
        <v>11.14</v>
      </c>
      <c r="AK954" s="42">
        <v>11.29</v>
      </c>
      <c r="AL954" s="42">
        <v>11.44</v>
      </c>
      <c r="AM954" s="42">
        <v>11.6</v>
      </c>
      <c r="AN954" s="42">
        <v>11.75</v>
      </c>
      <c r="AO954" s="42">
        <v>11.9</v>
      </c>
      <c r="AP954" s="42">
        <v>12.05</v>
      </c>
    </row>
    <row r="955" spans="1:42" x14ac:dyDescent="0.2">
      <c r="A955" s="41">
        <v>9.43</v>
      </c>
      <c r="B955" s="42">
        <v>5.96</v>
      </c>
      <c r="C955" s="42">
        <v>6.11</v>
      </c>
      <c r="D955" s="42">
        <v>6.26</v>
      </c>
      <c r="E955" s="42">
        <v>6.42</v>
      </c>
      <c r="F955" s="42">
        <v>6.57</v>
      </c>
      <c r="G955" s="42">
        <v>6.72</v>
      </c>
      <c r="H955" s="42">
        <v>6.87</v>
      </c>
      <c r="I955" s="42">
        <v>7.03</v>
      </c>
      <c r="J955" s="42">
        <v>7.18</v>
      </c>
      <c r="K955" s="42">
        <v>7.33</v>
      </c>
      <c r="L955" s="42">
        <v>7.48</v>
      </c>
      <c r="M955" s="42">
        <v>7.64</v>
      </c>
      <c r="N955" s="42">
        <v>7.79</v>
      </c>
      <c r="O955" s="42">
        <v>7.94</v>
      </c>
      <c r="P955" s="42">
        <v>8.09</v>
      </c>
      <c r="Q955" s="42">
        <v>8.24</v>
      </c>
      <c r="R955" s="42">
        <v>8.4</v>
      </c>
      <c r="S955" s="42">
        <v>8.5500000000000007</v>
      </c>
      <c r="T955" s="42">
        <v>8.6999999999999993</v>
      </c>
      <c r="U955" s="42">
        <v>8.85</v>
      </c>
      <c r="V955" s="42">
        <v>9.01</v>
      </c>
      <c r="W955" s="42">
        <v>9.16</v>
      </c>
      <c r="X955" s="42">
        <v>9.31</v>
      </c>
      <c r="Y955" s="42">
        <v>9.4600000000000009</v>
      </c>
      <c r="Z955" s="42">
        <v>9.61</v>
      </c>
      <c r="AA955" s="42">
        <v>9.77</v>
      </c>
      <c r="AB955" s="42">
        <v>9.92</v>
      </c>
      <c r="AC955" s="42">
        <v>10.07</v>
      </c>
      <c r="AD955" s="42">
        <v>10.220000000000001</v>
      </c>
      <c r="AE955" s="42">
        <v>10.38</v>
      </c>
      <c r="AF955" s="42">
        <v>10.53</v>
      </c>
      <c r="AG955" s="42">
        <v>10.68</v>
      </c>
      <c r="AH955" s="42">
        <v>10.83</v>
      </c>
      <c r="AI955" s="42">
        <v>10.98</v>
      </c>
      <c r="AJ955" s="42">
        <v>11.14</v>
      </c>
      <c r="AK955" s="42">
        <v>11.29</v>
      </c>
      <c r="AL955" s="42">
        <v>11.44</v>
      </c>
      <c r="AM955" s="42">
        <v>11.59</v>
      </c>
      <c r="AN955" s="42">
        <v>11.75</v>
      </c>
      <c r="AO955" s="42">
        <v>11.9</v>
      </c>
      <c r="AP955" s="42">
        <v>12.05</v>
      </c>
    </row>
    <row r="956" spans="1:42" x14ac:dyDescent="0.2">
      <c r="A956" s="41">
        <v>9.44</v>
      </c>
      <c r="B956" s="42">
        <v>5.96</v>
      </c>
      <c r="C956" s="42">
        <v>6.11</v>
      </c>
      <c r="D956" s="42">
        <v>6.26</v>
      </c>
      <c r="E956" s="42">
        <v>6.42</v>
      </c>
      <c r="F956" s="42">
        <v>6.57</v>
      </c>
      <c r="G956" s="42">
        <v>6.72</v>
      </c>
      <c r="H956" s="42">
        <v>6.87</v>
      </c>
      <c r="I956" s="42">
        <v>7.02</v>
      </c>
      <c r="J956" s="42">
        <v>7.18</v>
      </c>
      <c r="K956" s="42">
        <v>7.33</v>
      </c>
      <c r="L956" s="42">
        <v>7.48</v>
      </c>
      <c r="M956" s="42">
        <v>7.63</v>
      </c>
      <c r="N956" s="42">
        <v>7.79</v>
      </c>
      <c r="O956" s="42">
        <v>7.94</v>
      </c>
      <c r="P956" s="42">
        <v>8.09</v>
      </c>
      <c r="Q956" s="42">
        <v>8.24</v>
      </c>
      <c r="R956" s="42">
        <v>8.39</v>
      </c>
      <c r="S956" s="42">
        <v>8.5500000000000007</v>
      </c>
      <c r="T956" s="42">
        <v>8.6999999999999993</v>
      </c>
      <c r="U956" s="42">
        <v>8.85</v>
      </c>
      <c r="V956" s="42">
        <v>9</v>
      </c>
      <c r="W956" s="42">
        <v>9.16</v>
      </c>
      <c r="X956" s="42">
        <v>9.31</v>
      </c>
      <c r="Y956" s="42">
        <v>9.4600000000000009</v>
      </c>
      <c r="Z956" s="42">
        <v>9.61</v>
      </c>
      <c r="AA956" s="42">
        <v>9.76</v>
      </c>
      <c r="AB956" s="42">
        <v>9.92</v>
      </c>
      <c r="AC956" s="42">
        <v>10.07</v>
      </c>
      <c r="AD956" s="42">
        <v>10.220000000000001</v>
      </c>
      <c r="AE956" s="42">
        <v>10.37</v>
      </c>
      <c r="AF956" s="42">
        <v>10.53</v>
      </c>
      <c r="AG956" s="42">
        <v>10.68</v>
      </c>
      <c r="AH956" s="42">
        <v>10.83</v>
      </c>
      <c r="AI956" s="42">
        <v>10.98</v>
      </c>
      <c r="AJ956" s="42">
        <v>11.13</v>
      </c>
      <c r="AK956" s="42">
        <v>11.29</v>
      </c>
      <c r="AL956" s="42">
        <v>11.44</v>
      </c>
      <c r="AM956" s="42">
        <v>11.59</v>
      </c>
      <c r="AN956" s="42">
        <v>11.74</v>
      </c>
      <c r="AO956" s="42">
        <v>11.9</v>
      </c>
      <c r="AP956" s="42">
        <v>12.05</v>
      </c>
    </row>
    <row r="957" spans="1:42" x14ac:dyDescent="0.2">
      <c r="A957" s="41">
        <v>9.4499999999999993</v>
      </c>
      <c r="B957" s="42">
        <v>5.96</v>
      </c>
      <c r="C957" s="42">
        <v>6.11</v>
      </c>
      <c r="D957" s="42">
        <v>6.26</v>
      </c>
      <c r="E957" s="42">
        <v>6.41</v>
      </c>
      <c r="F957" s="42">
        <v>6.57</v>
      </c>
      <c r="G957" s="42">
        <v>6.72</v>
      </c>
      <c r="H957" s="42">
        <v>6.87</v>
      </c>
      <c r="I957" s="42">
        <v>7.02</v>
      </c>
      <c r="J957" s="42">
        <v>7.18</v>
      </c>
      <c r="K957" s="42">
        <v>7.33</v>
      </c>
      <c r="L957" s="42">
        <v>7.48</v>
      </c>
      <c r="M957" s="42">
        <v>7.63</v>
      </c>
      <c r="N957" s="42">
        <v>7.78</v>
      </c>
      <c r="O957" s="42">
        <v>7.94</v>
      </c>
      <c r="P957" s="42">
        <v>8.09</v>
      </c>
      <c r="Q957" s="42">
        <v>8.24</v>
      </c>
      <c r="R957" s="42">
        <v>8.39</v>
      </c>
      <c r="S957" s="42">
        <v>8.5500000000000007</v>
      </c>
      <c r="T957" s="42">
        <v>8.6999999999999993</v>
      </c>
      <c r="U957" s="42">
        <v>8.85</v>
      </c>
      <c r="V957" s="42">
        <v>9</v>
      </c>
      <c r="W957" s="42">
        <v>9.15</v>
      </c>
      <c r="X957" s="42">
        <v>9.31</v>
      </c>
      <c r="Y957" s="42">
        <v>9.4600000000000009</v>
      </c>
      <c r="Z957" s="42">
        <v>9.61</v>
      </c>
      <c r="AA957" s="42">
        <v>9.76</v>
      </c>
      <c r="AB957" s="42">
        <v>9.91</v>
      </c>
      <c r="AC957" s="42">
        <v>10.07</v>
      </c>
      <c r="AD957" s="42">
        <v>10.220000000000001</v>
      </c>
      <c r="AE957" s="42">
        <v>10.37</v>
      </c>
      <c r="AF957" s="42">
        <v>10.52</v>
      </c>
      <c r="AG957" s="42">
        <v>10.68</v>
      </c>
      <c r="AH957" s="42">
        <v>10.83</v>
      </c>
      <c r="AI957" s="42">
        <v>10.98</v>
      </c>
      <c r="AJ957" s="42">
        <v>11.13</v>
      </c>
      <c r="AK957" s="42">
        <v>11.28</v>
      </c>
      <c r="AL957" s="42">
        <v>11.44</v>
      </c>
      <c r="AM957" s="42">
        <v>11.59</v>
      </c>
      <c r="AN957" s="42">
        <v>11.74</v>
      </c>
      <c r="AO957" s="42">
        <v>11.89</v>
      </c>
      <c r="AP957" s="42">
        <v>12.04</v>
      </c>
    </row>
    <row r="958" spans="1:42" x14ac:dyDescent="0.2">
      <c r="A958" s="41">
        <v>9.4600000000000009</v>
      </c>
      <c r="B958" s="42">
        <v>5.96</v>
      </c>
      <c r="C958" s="42">
        <v>6.11</v>
      </c>
      <c r="D958" s="42">
        <v>6.26</v>
      </c>
      <c r="E958" s="42">
        <v>6.41</v>
      </c>
      <c r="F958" s="42">
        <v>6.56</v>
      </c>
      <c r="G958" s="42">
        <v>6.72</v>
      </c>
      <c r="H958" s="42">
        <v>6.87</v>
      </c>
      <c r="I958" s="42">
        <v>7.02</v>
      </c>
      <c r="J958" s="42">
        <v>7.17</v>
      </c>
      <c r="K958" s="42">
        <v>7.33</v>
      </c>
      <c r="L958" s="42">
        <v>7.48</v>
      </c>
      <c r="M958" s="42">
        <v>7.63</v>
      </c>
      <c r="N958" s="42">
        <v>7.78</v>
      </c>
      <c r="O958" s="42">
        <v>7.93</v>
      </c>
      <c r="P958" s="42">
        <v>8.09</v>
      </c>
      <c r="Q958" s="42">
        <v>8.24</v>
      </c>
      <c r="R958" s="42">
        <v>8.39</v>
      </c>
      <c r="S958" s="42">
        <v>8.5399999999999991</v>
      </c>
      <c r="T958" s="42">
        <v>8.6999999999999993</v>
      </c>
      <c r="U958" s="42">
        <v>8.85</v>
      </c>
      <c r="V958" s="42">
        <v>9</v>
      </c>
      <c r="W958" s="42">
        <v>9.15</v>
      </c>
      <c r="X958" s="42">
        <v>9.3000000000000007</v>
      </c>
      <c r="Y958" s="42">
        <v>9.4600000000000009</v>
      </c>
      <c r="Z958" s="42">
        <v>9.61</v>
      </c>
      <c r="AA958" s="42">
        <v>9.76</v>
      </c>
      <c r="AB958" s="42">
        <v>9.91</v>
      </c>
      <c r="AC958" s="42">
        <v>10.06</v>
      </c>
      <c r="AD958" s="42">
        <v>10.220000000000001</v>
      </c>
      <c r="AE958" s="42">
        <v>10.37</v>
      </c>
      <c r="AF958" s="42">
        <v>10.52</v>
      </c>
      <c r="AG958" s="42">
        <v>10.67</v>
      </c>
      <c r="AH958" s="42">
        <v>10.82</v>
      </c>
      <c r="AI958" s="42">
        <v>10.98</v>
      </c>
      <c r="AJ958" s="42">
        <v>11.13</v>
      </c>
      <c r="AK958" s="42">
        <v>11.28</v>
      </c>
      <c r="AL958" s="42">
        <v>11.43</v>
      </c>
      <c r="AM958" s="42">
        <v>11.59</v>
      </c>
      <c r="AN958" s="42">
        <v>11.74</v>
      </c>
      <c r="AO958" s="42">
        <v>11.89</v>
      </c>
      <c r="AP958" s="42">
        <v>12.04</v>
      </c>
    </row>
    <row r="959" spans="1:42" x14ac:dyDescent="0.2">
      <c r="A959" s="41">
        <v>9.4700000000000006</v>
      </c>
      <c r="B959" s="42">
        <v>5.95</v>
      </c>
      <c r="C959" s="42">
        <v>6.11</v>
      </c>
      <c r="D959" s="42">
        <v>6.26</v>
      </c>
      <c r="E959" s="42">
        <v>6.41</v>
      </c>
      <c r="F959" s="42">
        <v>6.56</v>
      </c>
      <c r="G959" s="42">
        <v>6.72</v>
      </c>
      <c r="H959" s="42">
        <v>6.87</v>
      </c>
      <c r="I959" s="42">
        <v>7.02</v>
      </c>
      <c r="J959" s="42">
        <v>7.17</v>
      </c>
      <c r="K959" s="42">
        <v>7.32</v>
      </c>
      <c r="L959" s="42">
        <v>7.48</v>
      </c>
      <c r="M959" s="42">
        <v>7.63</v>
      </c>
      <c r="N959" s="42">
        <v>7.78</v>
      </c>
      <c r="O959" s="42">
        <v>7.93</v>
      </c>
      <c r="P959" s="42">
        <v>8.08</v>
      </c>
      <c r="Q959" s="42">
        <v>8.24</v>
      </c>
      <c r="R959" s="42">
        <v>8.39</v>
      </c>
      <c r="S959" s="42">
        <v>8.5399999999999991</v>
      </c>
      <c r="T959" s="42">
        <v>8.69</v>
      </c>
      <c r="U959" s="42">
        <v>8.85</v>
      </c>
      <c r="V959" s="42">
        <v>9</v>
      </c>
      <c r="W959" s="42">
        <v>9.15</v>
      </c>
      <c r="X959" s="42">
        <v>9.3000000000000007</v>
      </c>
      <c r="Y959" s="42">
        <v>9.4499999999999993</v>
      </c>
      <c r="Z959" s="42">
        <v>9.61</v>
      </c>
      <c r="AA959" s="42">
        <v>9.76</v>
      </c>
      <c r="AB959" s="42">
        <v>9.91</v>
      </c>
      <c r="AC959" s="42">
        <v>10.06</v>
      </c>
      <c r="AD959" s="42">
        <v>10.210000000000001</v>
      </c>
      <c r="AE959" s="42">
        <v>10.37</v>
      </c>
      <c r="AF959" s="42">
        <v>10.52</v>
      </c>
      <c r="AG959" s="42">
        <v>10.67</v>
      </c>
      <c r="AH959" s="42">
        <v>10.82</v>
      </c>
      <c r="AI959" s="42">
        <v>10.97</v>
      </c>
      <c r="AJ959" s="42">
        <v>11.13</v>
      </c>
      <c r="AK959" s="42">
        <v>11.28</v>
      </c>
      <c r="AL959" s="42">
        <v>11.43</v>
      </c>
      <c r="AM959" s="42">
        <v>11.58</v>
      </c>
      <c r="AN959" s="42">
        <v>11.73</v>
      </c>
      <c r="AO959" s="42">
        <v>11.89</v>
      </c>
      <c r="AP959" s="42">
        <v>12.04</v>
      </c>
    </row>
    <row r="960" spans="1:42" x14ac:dyDescent="0.2">
      <c r="A960" s="41">
        <v>9.48</v>
      </c>
      <c r="B960" s="42">
        <v>5.95</v>
      </c>
      <c r="C960" s="42">
        <v>6.11</v>
      </c>
      <c r="D960" s="42">
        <v>6.26</v>
      </c>
      <c r="E960" s="42">
        <v>6.41</v>
      </c>
      <c r="F960" s="42">
        <v>6.56</v>
      </c>
      <c r="G960" s="42">
        <v>6.71</v>
      </c>
      <c r="H960" s="42">
        <v>6.87</v>
      </c>
      <c r="I960" s="42">
        <v>7.02</v>
      </c>
      <c r="J960" s="42">
        <v>7.17</v>
      </c>
      <c r="K960" s="42">
        <v>7.32</v>
      </c>
      <c r="L960" s="42">
        <v>7.47</v>
      </c>
      <c r="M960" s="42">
        <v>7.63</v>
      </c>
      <c r="N960" s="42">
        <v>7.78</v>
      </c>
      <c r="O960" s="42">
        <v>7.93</v>
      </c>
      <c r="P960" s="42">
        <v>8.08</v>
      </c>
      <c r="Q960" s="42">
        <v>8.23</v>
      </c>
      <c r="R960" s="42">
        <v>8.39</v>
      </c>
      <c r="S960" s="42">
        <v>8.5399999999999991</v>
      </c>
      <c r="T960" s="42">
        <v>8.69</v>
      </c>
      <c r="U960" s="42">
        <v>8.84</v>
      </c>
      <c r="V960" s="42">
        <v>9</v>
      </c>
      <c r="W960" s="42">
        <v>9.15</v>
      </c>
      <c r="X960" s="42">
        <v>9.3000000000000007</v>
      </c>
      <c r="Y960" s="42">
        <v>9.4499999999999993</v>
      </c>
      <c r="Z960" s="42">
        <v>9.6</v>
      </c>
      <c r="AA960" s="42">
        <v>9.76</v>
      </c>
      <c r="AB960" s="42">
        <v>9.91</v>
      </c>
      <c r="AC960" s="42">
        <v>10.06</v>
      </c>
      <c r="AD960" s="42">
        <v>10.210000000000001</v>
      </c>
      <c r="AE960" s="42">
        <v>10.36</v>
      </c>
      <c r="AF960" s="42">
        <v>10.52</v>
      </c>
      <c r="AG960" s="42">
        <v>10.67</v>
      </c>
      <c r="AH960" s="42">
        <v>10.82</v>
      </c>
      <c r="AI960" s="42">
        <v>10.97</v>
      </c>
      <c r="AJ960" s="42">
        <v>11.12</v>
      </c>
      <c r="AK960" s="42">
        <v>11.28</v>
      </c>
      <c r="AL960" s="42">
        <v>11.43</v>
      </c>
      <c r="AM960" s="42">
        <v>11.58</v>
      </c>
      <c r="AN960" s="42">
        <v>11.73</v>
      </c>
      <c r="AO960" s="42">
        <v>11.88</v>
      </c>
      <c r="AP960" s="42">
        <v>12.04</v>
      </c>
    </row>
    <row r="961" spans="1:42" x14ac:dyDescent="0.2">
      <c r="A961" s="41">
        <v>9.49</v>
      </c>
      <c r="B961" s="42">
        <v>5.95</v>
      </c>
      <c r="C961" s="42">
        <v>6.1</v>
      </c>
      <c r="D961" s="42">
        <v>6.26</v>
      </c>
      <c r="E961" s="42">
        <v>6.41</v>
      </c>
      <c r="F961" s="42">
        <v>6.56</v>
      </c>
      <c r="G961" s="42">
        <v>6.71</v>
      </c>
      <c r="H961" s="42">
        <v>6.86</v>
      </c>
      <c r="I961" s="42">
        <v>7.02</v>
      </c>
      <c r="J961" s="42">
        <v>7.17</v>
      </c>
      <c r="K961" s="42">
        <v>7.32</v>
      </c>
      <c r="L961" s="42">
        <v>7.47</v>
      </c>
      <c r="M961" s="42">
        <v>7.62</v>
      </c>
      <c r="N961" s="42">
        <v>7.78</v>
      </c>
      <c r="O961" s="42">
        <v>7.93</v>
      </c>
      <c r="P961" s="42">
        <v>8.08</v>
      </c>
      <c r="Q961" s="42">
        <v>8.23</v>
      </c>
      <c r="R961" s="42">
        <v>8.3800000000000008</v>
      </c>
      <c r="S961" s="42">
        <v>8.5399999999999991</v>
      </c>
      <c r="T961" s="42">
        <v>8.69</v>
      </c>
      <c r="U961" s="42">
        <v>8.84</v>
      </c>
      <c r="V961" s="42">
        <v>8.99</v>
      </c>
      <c r="W961" s="42">
        <v>9.15</v>
      </c>
      <c r="X961" s="42">
        <v>9.3000000000000007</v>
      </c>
      <c r="Y961" s="42">
        <v>9.4499999999999993</v>
      </c>
      <c r="Z961" s="42">
        <v>9.6</v>
      </c>
      <c r="AA961" s="42">
        <v>9.75</v>
      </c>
      <c r="AB961" s="42">
        <v>9.91</v>
      </c>
      <c r="AC961" s="42">
        <v>10.06</v>
      </c>
      <c r="AD961" s="42">
        <v>10.210000000000001</v>
      </c>
      <c r="AE961" s="42">
        <v>10.36</v>
      </c>
      <c r="AF961" s="42">
        <v>10.51</v>
      </c>
      <c r="AG961" s="42">
        <v>10.67</v>
      </c>
      <c r="AH961" s="42">
        <v>10.82</v>
      </c>
      <c r="AI961" s="42">
        <v>10.97</v>
      </c>
      <c r="AJ961" s="42">
        <v>11.12</v>
      </c>
      <c r="AK961" s="42">
        <v>11.27</v>
      </c>
      <c r="AL961" s="42">
        <v>11.43</v>
      </c>
      <c r="AM961" s="42">
        <v>11.58</v>
      </c>
      <c r="AN961" s="42">
        <v>11.73</v>
      </c>
      <c r="AO961" s="42">
        <v>11.88</v>
      </c>
      <c r="AP961" s="42">
        <v>12.03</v>
      </c>
    </row>
    <row r="962" spans="1:42" x14ac:dyDescent="0.2">
      <c r="A962" s="41">
        <v>9.5</v>
      </c>
      <c r="B962" s="42">
        <v>5.95</v>
      </c>
      <c r="C962" s="42">
        <v>6.1</v>
      </c>
      <c r="D962" s="42">
        <v>6.25</v>
      </c>
      <c r="E962" s="42">
        <v>6.41</v>
      </c>
      <c r="F962" s="42">
        <v>6.56</v>
      </c>
      <c r="G962" s="42">
        <v>6.71</v>
      </c>
      <c r="H962" s="42">
        <v>6.86</v>
      </c>
      <c r="I962" s="42">
        <v>7.01</v>
      </c>
      <c r="J962" s="42">
        <v>7.17</v>
      </c>
      <c r="K962" s="42">
        <v>7.32</v>
      </c>
      <c r="L962" s="42">
        <v>7.47</v>
      </c>
      <c r="M962" s="42">
        <v>7.62</v>
      </c>
      <c r="N962" s="42">
        <v>7.77</v>
      </c>
      <c r="O962" s="42">
        <v>7.93</v>
      </c>
      <c r="P962" s="42">
        <v>8.08</v>
      </c>
      <c r="Q962" s="42">
        <v>8.23</v>
      </c>
      <c r="R962" s="42">
        <v>8.3800000000000008</v>
      </c>
      <c r="S962" s="42">
        <v>8.5299999999999994</v>
      </c>
      <c r="T962" s="42">
        <v>8.69</v>
      </c>
      <c r="U962" s="42">
        <v>8.84</v>
      </c>
      <c r="V962" s="42">
        <v>8.99</v>
      </c>
      <c r="W962" s="42">
        <v>9.14</v>
      </c>
      <c r="X962" s="42">
        <v>9.2899999999999991</v>
      </c>
      <c r="Y962" s="42">
        <v>9.4499999999999993</v>
      </c>
      <c r="Z962" s="42">
        <v>9.6</v>
      </c>
      <c r="AA962" s="42">
        <v>9.75</v>
      </c>
      <c r="AB962" s="42">
        <v>9.9</v>
      </c>
      <c r="AC962" s="42">
        <v>10.050000000000001</v>
      </c>
      <c r="AD962" s="42">
        <v>10.210000000000001</v>
      </c>
      <c r="AE962" s="42">
        <v>10.36</v>
      </c>
      <c r="AF962" s="42">
        <v>10.51</v>
      </c>
      <c r="AG962" s="42">
        <v>10.66</v>
      </c>
      <c r="AH962" s="42">
        <v>10.81</v>
      </c>
      <c r="AI962" s="42">
        <v>10.97</v>
      </c>
      <c r="AJ962" s="42">
        <v>11.12</v>
      </c>
      <c r="AK962" s="42">
        <v>11.27</v>
      </c>
      <c r="AL962" s="42">
        <v>11.42</v>
      </c>
      <c r="AM962" s="42">
        <v>11.57</v>
      </c>
      <c r="AN962" s="42">
        <v>11.73</v>
      </c>
      <c r="AO962" s="42">
        <v>11.88</v>
      </c>
      <c r="AP962" s="42">
        <v>12.03</v>
      </c>
    </row>
    <row r="963" spans="1:42" x14ac:dyDescent="0.2">
      <c r="A963" s="41">
        <v>9.51</v>
      </c>
      <c r="B963" s="42">
        <v>5.95</v>
      </c>
      <c r="C963" s="42">
        <v>6.1</v>
      </c>
      <c r="D963" s="42">
        <v>6.25</v>
      </c>
      <c r="E963" s="42">
        <v>6.4</v>
      </c>
      <c r="F963" s="42">
        <v>6.56</v>
      </c>
      <c r="G963" s="42">
        <v>6.71</v>
      </c>
      <c r="H963" s="42">
        <v>6.86</v>
      </c>
      <c r="I963" s="42">
        <v>7.01</v>
      </c>
      <c r="J963" s="42">
        <v>7.16</v>
      </c>
      <c r="K963" s="42">
        <v>7.32</v>
      </c>
      <c r="L963" s="42">
        <v>7.47</v>
      </c>
      <c r="M963" s="42">
        <v>7.62</v>
      </c>
      <c r="N963" s="42">
        <v>7.77</v>
      </c>
      <c r="O963" s="42">
        <v>7.92</v>
      </c>
      <c r="P963" s="42">
        <v>8.08</v>
      </c>
      <c r="Q963" s="42">
        <v>8.23</v>
      </c>
      <c r="R963" s="42">
        <v>8.3800000000000008</v>
      </c>
      <c r="S963" s="42">
        <v>8.5299999999999994</v>
      </c>
      <c r="T963" s="42">
        <v>8.68</v>
      </c>
      <c r="U963" s="42">
        <v>8.84</v>
      </c>
      <c r="V963" s="42">
        <v>8.99</v>
      </c>
      <c r="W963" s="42">
        <v>9.14</v>
      </c>
      <c r="X963" s="42">
        <v>9.2899999999999991</v>
      </c>
      <c r="Y963" s="42">
        <v>9.44</v>
      </c>
      <c r="Z963" s="42">
        <v>9.6</v>
      </c>
      <c r="AA963" s="42">
        <v>9.75</v>
      </c>
      <c r="AB963" s="42">
        <v>9.9</v>
      </c>
      <c r="AC963" s="42">
        <v>10.050000000000001</v>
      </c>
      <c r="AD963" s="42">
        <v>10.199999999999999</v>
      </c>
      <c r="AE963" s="42">
        <v>10.36</v>
      </c>
      <c r="AF963" s="42">
        <v>10.51</v>
      </c>
      <c r="AG963" s="42">
        <v>10.66</v>
      </c>
      <c r="AH963" s="42">
        <v>10.81</v>
      </c>
      <c r="AI963" s="42">
        <v>10.96</v>
      </c>
      <c r="AJ963" s="42">
        <v>11.12</v>
      </c>
      <c r="AK963" s="42">
        <v>11.27</v>
      </c>
      <c r="AL963" s="42">
        <v>11.42</v>
      </c>
      <c r="AM963" s="42">
        <v>11.57</v>
      </c>
      <c r="AN963" s="42">
        <v>11.72</v>
      </c>
      <c r="AO963" s="42">
        <v>11.88</v>
      </c>
      <c r="AP963" s="42">
        <v>12.03</v>
      </c>
    </row>
    <row r="964" spans="1:42" x14ac:dyDescent="0.2">
      <c r="A964" s="41">
        <v>9.52</v>
      </c>
      <c r="B964" s="42">
        <v>5.95</v>
      </c>
      <c r="C964" s="42">
        <v>6.1</v>
      </c>
      <c r="D964" s="42">
        <v>6.25</v>
      </c>
      <c r="E964" s="42">
        <v>6.4</v>
      </c>
      <c r="F964" s="42">
        <v>6.56</v>
      </c>
      <c r="G964" s="42">
        <v>6.71</v>
      </c>
      <c r="H964" s="42">
        <v>6.86</v>
      </c>
      <c r="I964" s="42">
        <v>7.01</v>
      </c>
      <c r="J964" s="42">
        <v>7.16</v>
      </c>
      <c r="K964" s="42">
        <v>7.32</v>
      </c>
      <c r="L964" s="42">
        <v>7.47</v>
      </c>
      <c r="M964" s="42">
        <v>7.62</v>
      </c>
      <c r="N964" s="42">
        <v>7.77</v>
      </c>
      <c r="O964" s="42">
        <v>7.92</v>
      </c>
      <c r="P964" s="42">
        <v>8.07</v>
      </c>
      <c r="Q964" s="42">
        <v>8.23</v>
      </c>
      <c r="R964" s="42">
        <v>8.3800000000000008</v>
      </c>
      <c r="S964" s="42">
        <v>8.5299999999999994</v>
      </c>
      <c r="T964" s="42">
        <v>8.68</v>
      </c>
      <c r="U964" s="42">
        <v>8.83</v>
      </c>
      <c r="V964" s="42">
        <v>8.99</v>
      </c>
      <c r="W964" s="42">
        <v>9.14</v>
      </c>
      <c r="X964" s="42">
        <v>9.2899999999999991</v>
      </c>
      <c r="Y964" s="42">
        <v>9.44</v>
      </c>
      <c r="Z964" s="42">
        <v>9.59</v>
      </c>
      <c r="AA964" s="42">
        <v>9.75</v>
      </c>
      <c r="AB964" s="42">
        <v>9.9</v>
      </c>
      <c r="AC964" s="42">
        <v>10.050000000000001</v>
      </c>
      <c r="AD964" s="42">
        <v>10.199999999999999</v>
      </c>
      <c r="AE964" s="42">
        <v>10.35</v>
      </c>
      <c r="AF964" s="42">
        <v>10.51</v>
      </c>
      <c r="AG964" s="42">
        <v>10.66</v>
      </c>
      <c r="AH964" s="42">
        <v>10.81</v>
      </c>
      <c r="AI964" s="42">
        <v>10.96</v>
      </c>
      <c r="AJ964" s="42">
        <v>11.11</v>
      </c>
      <c r="AK964" s="42">
        <v>11.27</v>
      </c>
      <c r="AL964" s="42">
        <v>11.42</v>
      </c>
      <c r="AM964" s="42">
        <v>11.57</v>
      </c>
      <c r="AN964" s="42">
        <v>11.72</v>
      </c>
      <c r="AO964" s="42">
        <v>11.87</v>
      </c>
      <c r="AP964" s="42">
        <v>12.02</v>
      </c>
    </row>
    <row r="965" spans="1:42" x14ac:dyDescent="0.2">
      <c r="A965" s="41">
        <v>9.5299999999999994</v>
      </c>
      <c r="B965" s="42">
        <v>5.95</v>
      </c>
      <c r="C965" s="42">
        <v>6.1</v>
      </c>
      <c r="D965" s="42">
        <v>6.25</v>
      </c>
      <c r="E965" s="42">
        <v>6.4</v>
      </c>
      <c r="F965" s="42">
        <v>6.55</v>
      </c>
      <c r="G965" s="42">
        <v>6.71</v>
      </c>
      <c r="H965" s="42">
        <v>6.86</v>
      </c>
      <c r="I965" s="42">
        <v>7.01</v>
      </c>
      <c r="J965" s="42">
        <v>7.16</v>
      </c>
      <c r="K965" s="42">
        <v>7.31</v>
      </c>
      <c r="L965" s="42">
        <v>7.47</v>
      </c>
      <c r="M965" s="42">
        <v>7.62</v>
      </c>
      <c r="N965" s="42">
        <v>7.77</v>
      </c>
      <c r="O965" s="42">
        <v>7.92</v>
      </c>
      <c r="P965" s="42">
        <v>8.07</v>
      </c>
      <c r="Q965" s="42">
        <v>8.2200000000000006</v>
      </c>
      <c r="R965" s="42">
        <v>8.3800000000000008</v>
      </c>
      <c r="S965" s="42">
        <v>8.5299999999999994</v>
      </c>
      <c r="T965" s="42">
        <v>8.68</v>
      </c>
      <c r="U965" s="42">
        <v>8.83</v>
      </c>
      <c r="V965" s="42">
        <v>8.98</v>
      </c>
      <c r="W965" s="42">
        <v>9.14</v>
      </c>
      <c r="X965" s="42">
        <v>9.2899999999999991</v>
      </c>
      <c r="Y965" s="42">
        <v>9.44</v>
      </c>
      <c r="Z965" s="42">
        <v>9.59</v>
      </c>
      <c r="AA965" s="42">
        <v>9.74</v>
      </c>
      <c r="AB965" s="42">
        <v>9.9</v>
      </c>
      <c r="AC965" s="42">
        <v>10.050000000000001</v>
      </c>
      <c r="AD965" s="42">
        <v>10.199999999999999</v>
      </c>
      <c r="AE965" s="42">
        <v>10.35</v>
      </c>
      <c r="AF965" s="42">
        <v>10.5</v>
      </c>
      <c r="AG965" s="42">
        <v>10.66</v>
      </c>
      <c r="AH965" s="42">
        <v>10.81</v>
      </c>
      <c r="AI965" s="42">
        <v>10.96</v>
      </c>
      <c r="AJ965" s="42">
        <v>11.11</v>
      </c>
      <c r="AK965" s="42">
        <v>11.26</v>
      </c>
      <c r="AL965" s="42">
        <v>11.41</v>
      </c>
      <c r="AM965" s="42">
        <v>11.57</v>
      </c>
      <c r="AN965" s="42">
        <v>11.72</v>
      </c>
      <c r="AO965" s="42">
        <v>11.87</v>
      </c>
      <c r="AP965" s="42">
        <v>12.02</v>
      </c>
    </row>
    <row r="966" spans="1:42" x14ac:dyDescent="0.2">
      <c r="A966" s="41">
        <v>9.5399999999999991</v>
      </c>
      <c r="B966" s="42">
        <v>5.94</v>
      </c>
      <c r="C966" s="42">
        <v>6.1</v>
      </c>
      <c r="D966" s="42">
        <v>6.25</v>
      </c>
      <c r="E966" s="42">
        <v>6.4</v>
      </c>
      <c r="F966" s="42">
        <v>6.55</v>
      </c>
      <c r="G966" s="42">
        <v>6.7</v>
      </c>
      <c r="H966" s="42">
        <v>6.86</v>
      </c>
      <c r="I966" s="42">
        <v>7.01</v>
      </c>
      <c r="J966" s="42">
        <v>7.16</v>
      </c>
      <c r="K966" s="42">
        <v>7.31</v>
      </c>
      <c r="L966" s="42">
        <v>7.46</v>
      </c>
      <c r="M966" s="42">
        <v>7.62</v>
      </c>
      <c r="N966" s="42">
        <v>7.77</v>
      </c>
      <c r="O966" s="42">
        <v>7.92</v>
      </c>
      <c r="P966" s="42">
        <v>8.07</v>
      </c>
      <c r="Q966" s="42">
        <v>8.2200000000000006</v>
      </c>
      <c r="R966" s="42">
        <v>8.3699999999999992</v>
      </c>
      <c r="S966" s="42">
        <v>8.5299999999999994</v>
      </c>
      <c r="T966" s="42">
        <v>8.68</v>
      </c>
      <c r="U966" s="42">
        <v>8.83</v>
      </c>
      <c r="V966" s="42">
        <v>8.98</v>
      </c>
      <c r="W966" s="42">
        <v>9.1300000000000008</v>
      </c>
      <c r="X966" s="42">
        <v>9.2899999999999991</v>
      </c>
      <c r="Y966" s="42">
        <v>9.44</v>
      </c>
      <c r="Z966" s="42">
        <v>9.59</v>
      </c>
      <c r="AA966" s="42">
        <v>9.74</v>
      </c>
      <c r="AB966" s="42">
        <v>9.89</v>
      </c>
      <c r="AC966" s="42">
        <v>10.050000000000001</v>
      </c>
      <c r="AD966" s="42">
        <v>10.199999999999999</v>
      </c>
      <c r="AE966" s="42">
        <v>10.35</v>
      </c>
      <c r="AF966" s="42">
        <v>10.5</v>
      </c>
      <c r="AG966" s="42">
        <v>10.65</v>
      </c>
      <c r="AH966" s="42">
        <v>10.8</v>
      </c>
      <c r="AI966" s="42">
        <v>10.96</v>
      </c>
      <c r="AJ966" s="42">
        <v>11.11</v>
      </c>
      <c r="AK966" s="42">
        <v>11.26</v>
      </c>
      <c r="AL966" s="42">
        <v>11.41</v>
      </c>
      <c r="AM966" s="42">
        <v>11.56</v>
      </c>
      <c r="AN966" s="42">
        <v>11.72</v>
      </c>
      <c r="AO966" s="42">
        <v>11.87</v>
      </c>
      <c r="AP966" s="42">
        <v>12.02</v>
      </c>
    </row>
    <row r="967" spans="1:42" x14ac:dyDescent="0.2">
      <c r="A967" s="41">
        <v>9.5500000000000007</v>
      </c>
      <c r="B967" s="42">
        <v>5.94</v>
      </c>
      <c r="C967" s="42">
        <v>6.09</v>
      </c>
      <c r="D967" s="42">
        <v>6.25</v>
      </c>
      <c r="E967" s="42">
        <v>6.4</v>
      </c>
      <c r="F967" s="42">
        <v>6.55</v>
      </c>
      <c r="G967" s="42">
        <v>6.7</v>
      </c>
      <c r="H967" s="42">
        <v>6.85</v>
      </c>
      <c r="I967" s="42">
        <v>7.01</v>
      </c>
      <c r="J967" s="42">
        <v>7.16</v>
      </c>
      <c r="K967" s="42">
        <v>7.31</v>
      </c>
      <c r="L967" s="42">
        <v>7.46</v>
      </c>
      <c r="M967" s="42">
        <v>7.61</v>
      </c>
      <c r="N967" s="42">
        <v>7.77</v>
      </c>
      <c r="O967" s="42">
        <v>7.92</v>
      </c>
      <c r="P967" s="42">
        <v>8.07</v>
      </c>
      <c r="Q967" s="42">
        <v>8.2200000000000006</v>
      </c>
      <c r="R967" s="42">
        <v>8.3699999999999992</v>
      </c>
      <c r="S967" s="42">
        <v>8.52</v>
      </c>
      <c r="T967" s="42">
        <v>8.68</v>
      </c>
      <c r="U967" s="42">
        <v>8.83</v>
      </c>
      <c r="V967" s="42">
        <v>8.98</v>
      </c>
      <c r="W967" s="42">
        <v>9.1300000000000008</v>
      </c>
      <c r="X967" s="42">
        <v>9.2799999999999994</v>
      </c>
      <c r="Y967" s="42">
        <v>9.44</v>
      </c>
      <c r="Z967" s="42">
        <v>9.59</v>
      </c>
      <c r="AA967" s="42">
        <v>9.74</v>
      </c>
      <c r="AB967" s="42">
        <v>9.89</v>
      </c>
      <c r="AC967" s="42">
        <v>10.039999999999999</v>
      </c>
      <c r="AD967" s="42">
        <v>10.19</v>
      </c>
      <c r="AE967" s="42">
        <v>10.35</v>
      </c>
      <c r="AF967" s="42">
        <v>10.5</v>
      </c>
      <c r="AG967" s="42">
        <v>10.65</v>
      </c>
      <c r="AH967" s="42">
        <v>10.8</v>
      </c>
      <c r="AI967" s="42">
        <v>10.95</v>
      </c>
      <c r="AJ967" s="42">
        <v>11.11</v>
      </c>
      <c r="AK967" s="42">
        <v>11.26</v>
      </c>
      <c r="AL967" s="42">
        <v>11.41</v>
      </c>
      <c r="AM967" s="42">
        <v>11.56</v>
      </c>
      <c r="AN967" s="42">
        <v>11.71</v>
      </c>
      <c r="AO967" s="42">
        <v>11.86</v>
      </c>
      <c r="AP967" s="42">
        <v>12.02</v>
      </c>
    </row>
    <row r="968" spans="1:42" x14ac:dyDescent="0.2">
      <c r="A968" s="41">
        <v>9.56</v>
      </c>
      <c r="B968" s="42">
        <v>5.94</v>
      </c>
      <c r="C968" s="42">
        <v>6.09</v>
      </c>
      <c r="D968" s="42">
        <v>6.25</v>
      </c>
      <c r="E968" s="42">
        <v>6.4</v>
      </c>
      <c r="F968" s="42">
        <v>6.55</v>
      </c>
      <c r="G968" s="42">
        <v>6.7</v>
      </c>
      <c r="H968" s="42">
        <v>6.85</v>
      </c>
      <c r="I968" s="42">
        <v>7</v>
      </c>
      <c r="J968" s="42">
        <v>7.16</v>
      </c>
      <c r="K968" s="42">
        <v>7.31</v>
      </c>
      <c r="L968" s="42">
        <v>7.46</v>
      </c>
      <c r="M968" s="42">
        <v>7.61</v>
      </c>
      <c r="N968" s="42">
        <v>7.76</v>
      </c>
      <c r="O968" s="42">
        <v>7.92</v>
      </c>
      <c r="P968" s="42">
        <v>8.07</v>
      </c>
      <c r="Q968" s="42">
        <v>8.2200000000000006</v>
      </c>
      <c r="R968" s="42">
        <v>8.3699999999999992</v>
      </c>
      <c r="S968" s="42">
        <v>8.52</v>
      </c>
      <c r="T968" s="42">
        <v>8.67</v>
      </c>
      <c r="U968" s="42">
        <v>8.83</v>
      </c>
      <c r="V968" s="42">
        <v>8.98</v>
      </c>
      <c r="W968" s="42">
        <v>9.1300000000000008</v>
      </c>
      <c r="X968" s="42">
        <v>9.2799999999999994</v>
      </c>
      <c r="Y968" s="42">
        <v>9.43</v>
      </c>
      <c r="Z968" s="42">
        <v>9.59</v>
      </c>
      <c r="AA968" s="42">
        <v>9.74</v>
      </c>
      <c r="AB968" s="42">
        <v>9.89</v>
      </c>
      <c r="AC968" s="42">
        <v>10.039999999999999</v>
      </c>
      <c r="AD968" s="42">
        <v>10.19</v>
      </c>
      <c r="AE968" s="42">
        <v>10.34</v>
      </c>
      <c r="AF968" s="42">
        <v>10.5</v>
      </c>
      <c r="AG968" s="42">
        <v>10.65</v>
      </c>
      <c r="AH968" s="42">
        <v>10.8</v>
      </c>
      <c r="AI968" s="42">
        <v>10.95</v>
      </c>
      <c r="AJ968" s="42">
        <v>11.1</v>
      </c>
      <c r="AK968" s="42">
        <v>11.25</v>
      </c>
      <c r="AL968" s="42">
        <v>11.41</v>
      </c>
      <c r="AM968" s="42">
        <v>11.56</v>
      </c>
      <c r="AN968" s="42">
        <v>11.71</v>
      </c>
      <c r="AO968" s="42">
        <v>11.86</v>
      </c>
      <c r="AP968" s="42">
        <v>12.01</v>
      </c>
    </row>
    <row r="969" spans="1:42" x14ac:dyDescent="0.2">
      <c r="A969" s="41">
        <v>9.57</v>
      </c>
      <c r="B969" s="42">
        <v>5.94</v>
      </c>
      <c r="C969" s="42">
        <v>6.09</v>
      </c>
      <c r="D969" s="42">
        <v>6.24</v>
      </c>
      <c r="E969" s="42">
        <v>6.4</v>
      </c>
      <c r="F969" s="42">
        <v>6.55</v>
      </c>
      <c r="G969" s="42">
        <v>6.7</v>
      </c>
      <c r="H969" s="42">
        <v>6.85</v>
      </c>
      <c r="I969" s="42">
        <v>7</v>
      </c>
      <c r="J969" s="42">
        <v>7.15</v>
      </c>
      <c r="K969" s="42">
        <v>7.31</v>
      </c>
      <c r="L969" s="42">
        <v>7.46</v>
      </c>
      <c r="M969" s="42">
        <v>7.61</v>
      </c>
      <c r="N969" s="42">
        <v>7.76</v>
      </c>
      <c r="O969" s="42">
        <v>7.91</v>
      </c>
      <c r="P969" s="42">
        <v>8.07</v>
      </c>
      <c r="Q969" s="42">
        <v>8.2200000000000006</v>
      </c>
      <c r="R969" s="42">
        <v>8.3699999999999992</v>
      </c>
      <c r="S969" s="42">
        <v>8.52</v>
      </c>
      <c r="T969" s="42">
        <v>8.67</v>
      </c>
      <c r="U969" s="42">
        <v>8.82</v>
      </c>
      <c r="V969" s="42">
        <v>8.98</v>
      </c>
      <c r="W969" s="42">
        <v>9.1300000000000008</v>
      </c>
      <c r="X969" s="42">
        <v>9.2799999999999994</v>
      </c>
      <c r="Y969" s="42">
        <v>9.43</v>
      </c>
      <c r="Z969" s="42">
        <v>9.58</v>
      </c>
      <c r="AA969" s="42">
        <v>9.73</v>
      </c>
      <c r="AB969" s="42">
        <v>9.89</v>
      </c>
      <c r="AC969" s="42">
        <v>10.039999999999999</v>
      </c>
      <c r="AD969" s="42">
        <v>10.19</v>
      </c>
      <c r="AE969" s="42">
        <v>10.34</v>
      </c>
      <c r="AF969" s="42">
        <v>10.49</v>
      </c>
      <c r="AG969" s="42">
        <v>10.64</v>
      </c>
      <c r="AH969" s="42">
        <v>10.8</v>
      </c>
      <c r="AI969" s="42">
        <v>10.95</v>
      </c>
      <c r="AJ969" s="42">
        <v>11.1</v>
      </c>
      <c r="AK969" s="42">
        <v>11.25</v>
      </c>
      <c r="AL969" s="42">
        <v>11.4</v>
      </c>
      <c r="AM969" s="42">
        <v>11.56</v>
      </c>
      <c r="AN969" s="42">
        <v>11.71</v>
      </c>
      <c r="AO969" s="42">
        <v>11.86</v>
      </c>
      <c r="AP969" s="42">
        <v>12.01</v>
      </c>
    </row>
    <row r="970" spans="1:42" x14ac:dyDescent="0.2">
      <c r="A970" s="41">
        <v>9.58</v>
      </c>
      <c r="B970" s="42">
        <v>5.94</v>
      </c>
      <c r="C970" s="42">
        <v>6.09</v>
      </c>
      <c r="D970" s="42">
        <v>6.24</v>
      </c>
      <c r="E970" s="42">
        <v>6.39</v>
      </c>
      <c r="F970" s="42">
        <v>6.55</v>
      </c>
      <c r="G970" s="42">
        <v>6.7</v>
      </c>
      <c r="H970" s="42">
        <v>6.85</v>
      </c>
      <c r="I970" s="42">
        <v>7</v>
      </c>
      <c r="J970" s="42">
        <v>7.15</v>
      </c>
      <c r="K970" s="42">
        <v>7.3</v>
      </c>
      <c r="L970" s="42">
        <v>7.46</v>
      </c>
      <c r="M970" s="42">
        <v>7.61</v>
      </c>
      <c r="N970" s="42">
        <v>7.76</v>
      </c>
      <c r="O970" s="42">
        <v>7.91</v>
      </c>
      <c r="P970" s="42">
        <v>8.06</v>
      </c>
      <c r="Q970" s="42">
        <v>8.2100000000000009</v>
      </c>
      <c r="R970" s="42">
        <v>8.3699999999999992</v>
      </c>
      <c r="S970" s="42">
        <v>8.52</v>
      </c>
      <c r="T970" s="42">
        <v>8.67</v>
      </c>
      <c r="U970" s="42">
        <v>8.82</v>
      </c>
      <c r="V970" s="42">
        <v>8.9700000000000006</v>
      </c>
      <c r="W970" s="42">
        <v>9.1300000000000008</v>
      </c>
      <c r="X970" s="42">
        <v>9.2799999999999994</v>
      </c>
      <c r="Y970" s="42">
        <v>9.43</v>
      </c>
      <c r="Z970" s="42">
        <v>9.58</v>
      </c>
      <c r="AA970" s="42">
        <v>9.73</v>
      </c>
      <c r="AB970" s="42">
        <v>9.8800000000000008</v>
      </c>
      <c r="AC970" s="42">
        <v>10.039999999999999</v>
      </c>
      <c r="AD970" s="42">
        <v>10.19</v>
      </c>
      <c r="AE970" s="42">
        <v>10.34</v>
      </c>
      <c r="AF970" s="42">
        <v>10.49</v>
      </c>
      <c r="AG970" s="42">
        <v>10.64</v>
      </c>
      <c r="AH970" s="42">
        <v>10.79</v>
      </c>
      <c r="AI970" s="42">
        <v>10.95</v>
      </c>
      <c r="AJ970" s="42">
        <v>11.1</v>
      </c>
      <c r="AK970" s="42">
        <v>11.25</v>
      </c>
      <c r="AL970" s="42">
        <v>11.4</v>
      </c>
      <c r="AM970" s="42">
        <v>11.55</v>
      </c>
      <c r="AN970" s="42">
        <v>11.7</v>
      </c>
      <c r="AO970" s="42">
        <v>11.86</v>
      </c>
      <c r="AP970" s="42">
        <v>12.01</v>
      </c>
    </row>
    <row r="971" spans="1:42" x14ac:dyDescent="0.2">
      <c r="A971" s="41">
        <v>9.59</v>
      </c>
      <c r="B971" s="42">
        <v>5.94</v>
      </c>
      <c r="C971" s="42">
        <v>6.09</v>
      </c>
      <c r="D971" s="42">
        <v>6.24</v>
      </c>
      <c r="E971" s="42">
        <v>6.39</v>
      </c>
      <c r="F971" s="42">
        <v>6.54</v>
      </c>
      <c r="G971" s="42">
        <v>6.7</v>
      </c>
      <c r="H971" s="42">
        <v>6.85</v>
      </c>
      <c r="I971" s="42">
        <v>7</v>
      </c>
      <c r="J971" s="42">
        <v>7.15</v>
      </c>
      <c r="K971" s="42">
        <v>7.3</v>
      </c>
      <c r="L971" s="42">
        <v>7.45</v>
      </c>
      <c r="M971" s="42">
        <v>7.61</v>
      </c>
      <c r="N971" s="42">
        <v>7.76</v>
      </c>
      <c r="O971" s="42">
        <v>7.91</v>
      </c>
      <c r="P971" s="42">
        <v>8.06</v>
      </c>
      <c r="Q971" s="42">
        <v>8.2100000000000009</v>
      </c>
      <c r="R971" s="42">
        <v>8.36</v>
      </c>
      <c r="S971" s="42">
        <v>8.52</v>
      </c>
      <c r="T971" s="42">
        <v>8.67</v>
      </c>
      <c r="U971" s="42">
        <v>8.82</v>
      </c>
      <c r="V971" s="42">
        <v>8.9700000000000006</v>
      </c>
      <c r="W971" s="42">
        <v>9.1199999999999992</v>
      </c>
      <c r="X971" s="42">
        <v>9.27</v>
      </c>
      <c r="Y971" s="42">
        <v>9.43</v>
      </c>
      <c r="Z971" s="42">
        <v>9.58</v>
      </c>
      <c r="AA971" s="42">
        <v>9.73</v>
      </c>
      <c r="AB971" s="42">
        <v>9.8800000000000008</v>
      </c>
      <c r="AC971" s="42">
        <v>10.029999999999999</v>
      </c>
      <c r="AD971" s="42">
        <v>10.18</v>
      </c>
      <c r="AE971" s="42">
        <v>10.34</v>
      </c>
      <c r="AF971" s="42">
        <v>10.49</v>
      </c>
      <c r="AG971" s="42">
        <v>10.64</v>
      </c>
      <c r="AH971" s="42">
        <v>10.79</v>
      </c>
      <c r="AI971" s="42">
        <v>10.94</v>
      </c>
      <c r="AJ971" s="42">
        <v>11.09</v>
      </c>
      <c r="AK971" s="42">
        <v>11.25</v>
      </c>
      <c r="AL971" s="42">
        <v>11.4</v>
      </c>
      <c r="AM971" s="42">
        <v>11.55</v>
      </c>
      <c r="AN971" s="42">
        <v>11.7</v>
      </c>
      <c r="AO971" s="42">
        <v>11.85</v>
      </c>
      <c r="AP971" s="42">
        <v>12</v>
      </c>
    </row>
    <row r="972" spans="1:42" x14ac:dyDescent="0.2">
      <c r="A972" s="41">
        <v>9.6</v>
      </c>
      <c r="B972" s="42">
        <v>5.94</v>
      </c>
      <c r="C972" s="42">
        <v>6.09</v>
      </c>
      <c r="D972" s="42">
        <v>6.24</v>
      </c>
      <c r="E972" s="42">
        <v>6.39</v>
      </c>
      <c r="F972" s="42">
        <v>6.54</v>
      </c>
      <c r="G972" s="42">
        <v>6.69</v>
      </c>
      <c r="H972" s="42">
        <v>6.85</v>
      </c>
      <c r="I972" s="42">
        <v>7</v>
      </c>
      <c r="J972" s="42">
        <v>7.15</v>
      </c>
      <c r="K972" s="42">
        <v>7.3</v>
      </c>
      <c r="L972" s="42">
        <v>7.45</v>
      </c>
      <c r="M972" s="42">
        <v>7.6</v>
      </c>
      <c r="N972" s="42">
        <v>7.76</v>
      </c>
      <c r="O972" s="42">
        <v>7.91</v>
      </c>
      <c r="P972" s="42">
        <v>8.06</v>
      </c>
      <c r="Q972" s="42">
        <v>8.2100000000000009</v>
      </c>
      <c r="R972" s="42">
        <v>8.36</v>
      </c>
      <c r="S972" s="42">
        <v>8.51</v>
      </c>
      <c r="T972" s="42">
        <v>8.67</v>
      </c>
      <c r="U972" s="42">
        <v>8.82</v>
      </c>
      <c r="V972" s="42">
        <v>8.9700000000000006</v>
      </c>
      <c r="W972" s="42">
        <v>9.1199999999999992</v>
      </c>
      <c r="X972" s="42">
        <v>9.27</v>
      </c>
      <c r="Y972" s="42">
        <v>9.42</v>
      </c>
      <c r="Z972" s="42">
        <v>9.58</v>
      </c>
      <c r="AA972" s="42">
        <v>9.73</v>
      </c>
      <c r="AB972" s="42">
        <v>9.8800000000000008</v>
      </c>
      <c r="AC972" s="42">
        <v>10.029999999999999</v>
      </c>
      <c r="AD972" s="42">
        <v>10.18</v>
      </c>
      <c r="AE972" s="42">
        <v>10.33</v>
      </c>
      <c r="AF972" s="42">
        <v>10.49</v>
      </c>
      <c r="AG972" s="42">
        <v>10.64</v>
      </c>
      <c r="AH972" s="42">
        <v>10.79</v>
      </c>
      <c r="AI972" s="42">
        <v>10.94</v>
      </c>
      <c r="AJ972" s="42">
        <v>11.09</v>
      </c>
      <c r="AK972" s="42">
        <v>11.24</v>
      </c>
      <c r="AL972" s="42">
        <v>11.4</v>
      </c>
      <c r="AM972" s="42">
        <v>11.55</v>
      </c>
      <c r="AN972" s="42">
        <v>11.7</v>
      </c>
      <c r="AO972" s="42">
        <v>11.85</v>
      </c>
      <c r="AP972" s="42">
        <v>12</v>
      </c>
    </row>
    <row r="973" spans="1:42" x14ac:dyDescent="0.2">
      <c r="A973" s="41">
        <v>9.61</v>
      </c>
      <c r="B973" s="42">
        <v>5.93</v>
      </c>
      <c r="C973" s="42">
        <v>6.09</v>
      </c>
      <c r="D973" s="42">
        <v>6.24</v>
      </c>
      <c r="E973" s="42">
        <v>6.39</v>
      </c>
      <c r="F973" s="42">
        <v>6.54</v>
      </c>
      <c r="G973" s="42">
        <v>6.69</v>
      </c>
      <c r="H973" s="42">
        <v>6.84</v>
      </c>
      <c r="I973" s="42">
        <v>7</v>
      </c>
      <c r="J973" s="42">
        <v>7.15</v>
      </c>
      <c r="K973" s="42">
        <v>7.3</v>
      </c>
      <c r="L973" s="42">
        <v>7.45</v>
      </c>
      <c r="M973" s="42">
        <v>7.6</v>
      </c>
      <c r="N973" s="42">
        <v>7.75</v>
      </c>
      <c r="O973" s="42">
        <v>7.91</v>
      </c>
      <c r="P973" s="42">
        <v>8.06</v>
      </c>
      <c r="Q973" s="42">
        <v>8.2100000000000009</v>
      </c>
      <c r="R973" s="42">
        <v>8.36</v>
      </c>
      <c r="S973" s="42">
        <v>8.51</v>
      </c>
      <c r="T973" s="42">
        <v>8.66</v>
      </c>
      <c r="U973" s="42">
        <v>8.82</v>
      </c>
      <c r="V973" s="42">
        <v>8.9700000000000006</v>
      </c>
      <c r="W973" s="42">
        <v>9.1199999999999992</v>
      </c>
      <c r="X973" s="42">
        <v>9.27</v>
      </c>
      <c r="Y973" s="42">
        <v>9.42</v>
      </c>
      <c r="Z973" s="42">
        <v>9.57</v>
      </c>
      <c r="AA973" s="42">
        <v>9.73</v>
      </c>
      <c r="AB973" s="42">
        <v>9.8800000000000008</v>
      </c>
      <c r="AC973" s="42">
        <v>10.029999999999999</v>
      </c>
      <c r="AD973" s="42">
        <v>10.18</v>
      </c>
      <c r="AE973" s="42">
        <v>10.33</v>
      </c>
      <c r="AF973" s="42">
        <v>10.48</v>
      </c>
      <c r="AG973" s="42">
        <v>10.63</v>
      </c>
      <c r="AH973" s="42">
        <v>10.79</v>
      </c>
      <c r="AI973" s="42">
        <v>10.94</v>
      </c>
      <c r="AJ973" s="42">
        <v>11.09</v>
      </c>
      <c r="AK973" s="42">
        <v>11.24</v>
      </c>
      <c r="AL973" s="42">
        <v>11.39</v>
      </c>
      <c r="AM973" s="42">
        <v>11.54</v>
      </c>
      <c r="AN973" s="42">
        <v>11.7</v>
      </c>
      <c r="AO973" s="42">
        <v>11.85</v>
      </c>
      <c r="AP973" s="42">
        <v>12</v>
      </c>
    </row>
    <row r="974" spans="1:42" x14ac:dyDescent="0.2">
      <c r="A974" s="41">
        <v>9.6199999999999992</v>
      </c>
      <c r="B974" s="42">
        <v>5.93</v>
      </c>
      <c r="C974" s="42">
        <v>6.08</v>
      </c>
      <c r="D974" s="42">
        <v>6.24</v>
      </c>
      <c r="E974" s="42">
        <v>6.39</v>
      </c>
      <c r="F974" s="42">
        <v>6.54</v>
      </c>
      <c r="G974" s="42">
        <v>6.69</v>
      </c>
      <c r="H974" s="42">
        <v>6.84</v>
      </c>
      <c r="I974" s="42">
        <v>6.99</v>
      </c>
      <c r="J974" s="42">
        <v>7.15</v>
      </c>
      <c r="K974" s="42">
        <v>7.3</v>
      </c>
      <c r="L974" s="42">
        <v>7.45</v>
      </c>
      <c r="M974" s="42">
        <v>7.6</v>
      </c>
      <c r="N974" s="42">
        <v>7.75</v>
      </c>
      <c r="O974" s="42">
        <v>7.9</v>
      </c>
      <c r="P974" s="42">
        <v>8.06</v>
      </c>
      <c r="Q974" s="42">
        <v>8.2100000000000009</v>
      </c>
      <c r="R974" s="42">
        <v>8.36</v>
      </c>
      <c r="S974" s="42">
        <v>8.51</v>
      </c>
      <c r="T974" s="42">
        <v>8.66</v>
      </c>
      <c r="U974" s="42">
        <v>8.81</v>
      </c>
      <c r="V974" s="42">
        <v>8.9600000000000009</v>
      </c>
      <c r="W974" s="42">
        <v>9.1199999999999992</v>
      </c>
      <c r="X974" s="42">
        <v>9.27</v>
      </c>
      <c r="Y974" s="42">
        <v>9.42</v>
      </c>
      <c r="Z974" s="42">
        <v>9.57</v>
      </c>
      <c r="AA974" s="42">
        <v>9.7200000000000006</v>
      </c>
      <c r="AB974" s="42">
        <v>9.8699999999999992</v>
      </c>
      <c r="AC974" s="42">
        <v>10.029999999999999</v>
      </c>
      <c r="AD974" s="42">
        <v>10.18</v>
      </c>
      <c r="AE974" s="42">
        <v>10.33</v>
      </c>
      <c r="AF974" s="42">
        <v>10.48</v>
      </c>
      <c r="AG974" s="42">
        <v>10.63</v>
      </c>
      <c r="AH974" s="42">
        <v>10.78</v>
      </c>
      <c r="AI974" s="42">
        <v>10.94</v>
      </c>
      <c r="AJ974" s="42">
        <v>11.09</v>
      </c>
      <c r="AK974" s="42">
        <v>11.24</v>
      </c>
      <c r="AL974" s="42">
        <v>11.39</v>
      </c>
      <c r="AM974" s="42">
        <v>11.54</v>
      </c>
      <c r="AN974" s="42">
        <v>11.69</v>
      </c>
      <c r="AO974" s="42">
        <v>11.84</v>
      </c>
      <c r="AP974" s="42">
        <v>12</v>
      </c>
    </row>
    <row r="975" spans="1:42" x14ac:dyDescent="0.2">
      <c r="A975" s="41">
        <v>9.6300000000000008</v>
      </c>
      <c r="B975" s="42">
        <v>5.93</v>
      </c>
      <c r="C975" s="42">
        <v>6.08</v>
      </c>
      <c r="D975" s="42">
        <v>6.23</v>
      </c>
      <c r="E975" s="42">
        <v>6.39</v>
      </c>
      <c r="F975" s="42">
        <v>6.54</v>
      </c>
      <c r="G975" s="42">
        <v>6.69</v>
      </c>
      <c r="H975" s="42">
        <v>6.84</v>
      </c>
      <c r="I975" s="42">
        <v>6.99</v>
      </c>
      <c r="J975" s="42">
        <v>7.14</v>
      </c>
      <c r="K975" s="42">
        <v>7.3</v>
      </c>
      <c r="L975" s="42">
        <v>7.45</v>
      </c>
      <c r="M975" s="42">
        <v>7.6</v>
      </c>
      <c r="N975" s="42">
        <v>7.75</v>
      </c>
      <c r="O975" s="42">
        <v>7.9</v>
      </c>
      <c r="P975" s="42">
        <v>8.0500000000000007</v>
      </c>
      <c r="Q975" s="42">
        <v>8.2100000000000009</v>
      </c>
      <c r="R975" s="42">
        <v>8.36</v>
      </c>
      <c r="S975" s="42">
        <v>8.51</v>
      </c>
      <c r="T975" s="42">
        <v>8.66</v>
      </c>
      <c r="U975" s="42">
        <v>8.81</v>
      </c>
      <c r="V975" s="42">
        <v>8.9600000000000009</v>
      </c>
      <c r="W975" s="42">
        <v>9.11</v>
      </c>
      <c r="X975" s="42">
        <v>9.27</v>
      </c>
      <c r="Y975" s="42">
        <v>9.42</v>
      </c>
      <c r="Z975" s="42">
        <v>9.57</v>
      </c>
      <c r="AA975" s="42">
        <v>9.7200000000000006</v>
      </c>
      <c r="AB975" s="42">
        <v>9.8699999999999992</v>
      </c>
      <c r="AC975" s="42">
        <v>10.02</v>
      </c>
      <c r="AD975" s="42">
        <v>10.18</v>
      </c>
      <c r="AE975" s="42">
        <v>10.33</v>
      </c>
      <c r="AF975" s="42">
        <v>10.48</v>
      </c>
      <c r="AG975" s="42">
        <v>10.63</v>
      </c>
      <c r="AH975" s="42">
        <v>10.78</v>
      </c>
      <c r="AI975" s="42">
        <v>10.93</v>
      </c>
      <c r="AJ975" s="42">
        <v>11.08</v>
      </c>
      <c r="AK975" s="42">
        <v>11.24</v>
      </c>
      <c r="AL975" s="42">
        <v>11.39</v>
      </c>
      <c r="AM975" s="42">
        <v>11.54</v>
      </c>
      <c r="AN975" s="42">
        <v>11.69</v>
      </c>
      <c r="AO975" s="42">
        <v>11.84</v>
      </c>
      <c r="AP975" s="42">
        <v>11.99</v>
      </c>
    </row>
    <row r="976" spans="1:42" x14ac:dyDescent="0.2">
      <c r="A976" s="41">
        <v>9.64</v>
      </c>
      <c r="B976" s="42">
        <v>5.93</v>
      </c>
      <c r="C976" s="42">
        <v>6.08</v>
      </c>
      <c r="D976" s="42">
        <v>6.23</v>
      </c>
      <c r="E976" s="42">
        <v>6.38</v>
      </c>
      <c r="F976" s="42">
        <v>6.54</v>
      </c>
      <c r="G976" s="42">
        <v>6.69</v>
      </c>
      <c r="H976" s="42">
        <v>6.84</v>
      </c>
      <c r="I976" s="42">
        <v>6.99</v>
      </c>
      <c r="J976" s="42">
        <v>7.14</v>
      </c>
      <c r="K976" s="42">
        <v>7.29</v>
      </c>
      <c r="L976" s="42">
        <v>7.45</v>
      </c>
      <c r="M976" s="42">
        <v>7.6</v>
      </c>
      <c r="N976" s="42">
        <v>7.75</v>
      </c>
      <c r="O976" s="42">
        <v>7.9</v>
      </c>
      <c r="P976" s="42">
        <v>8.0500000000000007</v>
      </c>
      <c r="Q976" s="42">
        <v>8.1999999999999993</v>
      </c>
      <c r="R976" s="42">
        <v>8.35</v>
      </c>
      <c r="S976" s="42">
        <v>8.51</v>
      </c>
      <c r="T976" s="42">
        <v>8.66</v>
      </c>
      <c r="U976" s="42">
        <v>8.81</v>
      </c>
      <c r="V976" s="42">
        <v>8.9600000000000009</v>
      </c>
      <c r="W976" s="42">
        <v>9.11</v>
      </c>
      <c r="X976" s="42">
        <v>9.26</v>
      </c>
      <c r="Y976" s="42">
        <v>9.42</v>
      </c>
      <c r="Z976" s="42">
        <v>9.57</v>
      </c>
      <c r="AA976" s="42">
        <v>9.7200000000000006</v>
      </c>
      <c r="AB976" s="42">
        <v>9.8699999999999992</v>
      </c>
      <c r="AC976" s="42">
        <v>10.02</v>
      </c>
      <c r="AD976" s="42">
        <v>10.17</v>
      </c>
      <c r="AE976" s="42">
        <v>10.32</v>
      </c>
      <c r="AF976" s="42">
        <v>10.48</v>
      </c>
      <c r="AG976" s="42">
        <v>10.63</v>
      </c>
      <c r="AH976" s="42">
        <v>10.78</v>
      </c>
      <c r="AI976" s="42">
        <v>10.93</v>
      </c>
      <c r="AJ976" s="42">
        <v>11.08</v>
      </c>
      <c r="AK976" s="42">
        <v>11.23</v>
      </c>
      <c r="AL976" s="42">
        <v>11.38</v>
      </c>
      <c r="AM976" s="42">
        <v>11.54</v>
      </c>
      <c r="AN976" s="42">
        <v>11.69</v>
      </c>
      <c r="AO976" s="42">
        <v>11.84</v>
      </c>
      <c r="AP976" s="42">
        <v>11.99</v>
      </c>
    </row>
    <row r="977" spans="1:42" x14ac:dyDescent="0.2">
      <c r="A977" s="41">
        <v>9.65</v>
      </c>
      <c r="B977" s="42">
        <v>5.93</v>
      </c>
      <c r="C977" s="42">
        <v>6.08</v>
      </c>
      <c r="D977" s="42">
        <v>6.23</v>
      </c>
      <c r="E977" s="42">
        <v>6.38</v>
      </c>
      <c r="F977" s="42">
        <v>6.53</v>
      </c>
      <c r="G977" s="42">
        <v>6.69</v>
      </c>
      <c r="H977" s="42">
        <v>6.84</v>
      </c>
      <c r="I977" s="42">
        <v>6.99</v>
      </c>
      <c r="J977" s="42">
        <v>7.14</v>
      </c>
      <c r="K977" s="42">
        <v>7.29</v>
      </c>
      <c r="L977" s="42">
        <v>7.44</v>
      </c>
      <c r="M977" s="42">
        <v>7.6</v>
      </c>
      <c r="N977" s="42">
        <v>7.75</v>
      </c>
      <c r="O977" s="42">
        <v>7.9</v>
      </c>
      <c r="P977" s="42">
        <v>8.0500000000000007</v>
      </c>
      <c r="Q977" s="42">
        <v>8.1999999999999993</v>
      </c>
      <c r="R977" s="42">
        <v>8.35</v>
      </c>
      <c r="S977" s="42">
        <v>8.5</v>
      </c>
      <c r="T977" s="42">
        <v>8.66</v>
      </c>
      <c r="U977" s="42">
        <v>8.81</v>
      </c>
      <c r="V977" s="42">
        <v>8.9600000000000009</v>
      </c>
      <c r="W977" s="42">
        <v>9.11</v>
      </c>
      <c r="X977" s="42">
        <v>9.26</v>
      </c>
      <c r="Y977" s="42">
        <v>9.41</v>
      </c>
      <c r="Z977" s="42">
        <v>9.56</v>
      </c>
      <c r="AA977" s="42">
        <v>9.7200000000000006</v>
      </c>
      <c r="AB977" s="42">
        <v>9.8699999999999992</v>
      </c>
      <c r="AC977" s="42">
        <v>10.02</v>
      </c>
      <c r="AD977" s="42">
        <v>10.17</v>
      </c>
      <c r="AE977" s="42">
        <v>10.32</v>
      </c>
      <c r="AF977" s="42">
        <v>10.47</v>
      </c>
      <c r="AG977" s="42">
        <v>10.62</v>
      </c>
      <c r="AH977" s="42">
        <v>10.78</v>
      </c>
      <c r="AI977" s="42">
        <v>10.93</v>
      </c>
      <c r="AJ977" s="42">
        <v>11.08</v>
      </c>
      <c r="AK977" s="42">
        <v>11.23</v>
      </c>
      <c r="AL977" s="42">
        <v>11.38</v>
      </c>
      <c r="AM977" s="42">
        <v>11.53</v>
      </c>
      <c r="AN977" s="42">
        <v>11.68</v>
      </c>
      <c r="AO977" s="42">
        <v>11.84</v>
      </c>
      <c r="AP977" s="42">
        <v>11.99</v>
      </c>
    </row>
    <row r="978" spans="1:42" x14ac:dyDescent="0.2">
      <c r="A978" s="41">
        <v>9.66</v>
      </c>
      <c r="B978" s="42">
        <v>5.93</v>
      </c>
      <c r="C978" s="42">
        <v>6.08</v>
      </c>
      <c r="D978" s="42">
        <v>6.23</v>
      </c>
      <c r="E978" s="42">
        <v>6.38</v>
      </c>
      <c r="F978" s="42">
        <v>6.53</v>
      </c>
      <c r="G978" s="42">
        <v>6.68</v>
      </c>
      <c r="H978" s="42">
        <v>6.84</v>
      </c>
      <c r="I978" s="42">
        <v>6.99</v>
      </c>
      <c r="J978" s="42">
        <v>7.14</v>
      </c>
      <c r="K978" s="42">
        <v>7.29</v>
      </c>
      <c r="L978" s="42">
        <v>7.44</v>
      </c>
      <c r="M978" s="42">
        <v>7.59</v>
      </c>
      <c r="N978" s="42">
        <v>7.74</v>
      </c>
      <c r="O978" s="42">
        <v>7.9</v>
      </c>
      <c r="P978" s="42">
        <v>8.0500000000000007</v>
      </c>
      <c r="Q978" s="42">
        <v>8.1999999999999993</v>
      </c>
      <c r="R978" s="42">
        <v>8.35</v>
      </c>
      <c r="S978" s="42">
        <v>8.5</v>
      </c>
      <c r="T978" s="42">
        <v>8.65</v>
      </c>
      <c r="U978" s="42">
        <v>8.8000000000000007</v>
      </c>
      <c r="V978" s="42">
        <v>8.9600000000000009</v>
      </c>
      <c r="W978" s="42">
        <v>9.11</v>
      </c>
      <c r="X978" s="42">
        <v>9.26</v>
      </c>
      <c r="Y978" s="42">
        <v>9.41</v>
      </c>
      <c r="Z978" s="42">
        <v>9.56</v>
      </c>
      <c r="AA978" s="42">
        <v>9.7100000000000009</v>
      </c>
      <c r="AB978" s="42">
        <v>9.86</v>
      </c>
      <c r="AC978" s="42">
        <v>10.02</v>
      </c>
      <c r="AD978" s="42">
        <v>10.17</v>
      </c>
      <c r="AE978" s="42">
        <v>10.32</v>
      </c>
      <c r="AF978" s="42">
        <v>10.47</v>
      </c>
      <c r="AG978" s="42">
        <v>10.62</v>
      </c>
      <c r="AH978" s="42">
        <v>10.77</v>
      </c>
      <c r="AI978" s="42">
        <v>10.92</v>
      </c>
      <c r="AJ978" s="42">
        <v>11.08</v>
      </c>
      <c r="AK978" s="42">
        <v>11.23</v>
      </c>
      <c r="AL978" s="42">
        <v>11.38</v>
      </c>
      <c r="AM978" s="42">
        <v>11.53</v>
      </c>
      <c r="AN978" s="42">
        <v>11.68</v>
      </c>
      <c r="AO978" s="42">
        <v>11.83</v>
      </c>
      <c r="AP978" s="42">
        <v>11.98</v>
      </c>
    </row>
    <row r="979" spans="1:42" x14ac:dyDescent="0.2">
      <c r="A979" s="41">
        <v>9.67</v>
      </c>
      <c r="B979" s="42">
        <v>5.93</v>
      </c>
      <c r="C979" s="42">
        <v>6.08</v>
      </c>
      <c r="D979" s="42">
        <v>6.23</v>
      </c>
      <c r="E979" s="42">
        <v>6.38</v>
      </c>
      <c r="F979" s="42">
        <v>6.53</v>
      </c>
      <c r="G979" s="42">
        <v>6.68</v>
      </c>
      <c r="H979" s="42">
        <v>6.83</v>
      </c>
      <c r="I979" s="42">
        <v>6.99</v>
      </c>
      <c r="J979" s="42">
        <v>7.14</v>
      </c>
      <c r="K979" s="42">
        <v>7.29</v>
      </c>
      <c r="L979" s="42">
        <v>7.44</v>
      </c>
      <c r="M979" s="42">
        <v>7.59</v>
      </c>
      <c r="N979" s="42">
        <v>7.74</v>
      </c>
      <c r="O979" s="42">
        <v>7.89</v>
      </c>
      <c r="P979" s="42">
        <v>8.0500000000000007</v>
      </c>
      <c r="Q979" s="42">
        <v>8.1999999999999993</v>
      </c>
      <c r="R979" s="42">
        <v>8.35</v>
      </c>
      <c r="S979" s="42">
        <v>8.5</v>
      </c>
      <c r="T979" s="42">
        <v>8.65</v>
      </c>
      <c r="U979" s="42">
        <v>8.8000000000000007</v>
      </c>
      <c r="V979" s="42">
        <v>8.9499999999999993</v>
      </c>
      <c r="W979" s="42">
        <v>9.11</v>
      </c>
      <c r="X979" s="42">
        <v>9.26</v>
      </c>
      <c r="Y979" s="42">
        <v>9.41</v>
      </c>
      <c r="Z979" s="42">
        <v>9.56</v>
      </c>
      <c r="AA979" s="42">
        <v>9.7100000000000009</v>
      </c>
      <c r="AB979" s="42">
        <v>9.86</v>
      </c>
      <c r="AC979" s="42">
        <v>10.01</v>
      </c>
      <c r="AD979" s="42">
        <v>10.17</v>
      </c>
      <c r="AE979" s="42">
        <v>10.32</v>
      </c>
      <c r="AF979" s="42">
        <v>10.47</v>
      </c>
      <c r="AG979" s="42">
        <v>10.62</v>
      </c>
      <c r="AH979" s="42">
        <v>10.77</v>
      </c>
      <c r="AI979" s="42">
        <v>10.92</v>
      </c>
      <c r="AJ979" s="42">
        <v>11.07</v>
      </c>
      <c r="AK979" s="42">
        <v>11.23</v>
      </c>
      <c r="AL979" s="42">
        <v>11.38</v>
      </c>
      <c r="AM979" s="42">
        <v>11.53</v>
      </c>
      <c r="AN979" s="42">
        <v>11.68</v>
      </c>
      <c r="AO979" s="42">
        <v>11.83</v>
      </c>
      <c r="AP979" s="42">
        <v>11.98</v>
      </c>
    </row>
    <row r="980" spans="1:42" x14ac:dyDescent="0.2">
      <c r="A980" s="41">
        <v>9.68</v>
      </c>
      <c r="B980" s="42">
        <v>5.92</v>
      </c>
      <c r="C980" s="42">
        <v>6.08</v>
      </c>
      <c r="D980" s="42">
        <v>6.23</v>
      </c>
      <c r="E980" s="42">
        <v>6.38</v>
      </c>
      <c r="F980" s="42">
        <v>6.53</v>
      </c>
      <c r="G980" s="42">
        <v>6.68</v>
      </c>
      <c r="H980" s="42">
        <v>6.83</v>
      </c>
      <c r="I980" s="42">
        <v>6.98</v>
      </c>
      <c r="J980" s="42">
        <v>7.14</v>
      </c>
      <c r="K980" s="42">
        <v>7.29</v>
      </c>
      <c r="L980" s="42">
        <v>7.44</v>
      </c>
      <c r="M980" s="42">
        <v>7.59</v>
      </c>
      <c r="N980" s="42">
        <v>7.74</v>
      </c>
      <c r="O980" s="42">
        <v>7.89</v>
      </c>
      <c r="P980" s="42">
        <v>8.0399999999999991</v>
      </c>
      <c r="Q980" s="42">
        <v>8.1999999999999993</v>
      </c>
      <c r="R980" s="42">
        <v>8.35</v>
      </c>
      <c r="S980" s="42">
        <v>8.5</v>
      </c>
      <c r="T980" s="42">
        <v>8.65</v>
      </c>
      <c r="U980" s="42">
        <v>8.8000000000000007</v>
      </c>
      <c r="V980" s="42">
        <v>8.9499999999999993</v>
      </c>
      <c r="W980" s="42">
        <v>9.1</v>
      </c>
      <c r="X980" s="42">
        <v>9.25</v>
      </c>
      <c r="Y980" s="42">
        <v>9.41</v>
      </c>
      <c r="Z980" s="42">
        <v>9.56</v>
      </c>
      <c r="AA980" s="42">
        <v>9.7100000000000009</v>
      </c>
      <c r="AB980" s="42">
        <v>9.86</v>
      </c>
      <c r="AC980" s="42">
        <v>10.01</v>
      </c>
      <c r="AD980" s="42">
        <v>10.16</v>
      </c>
      <c r="AE980" s="42">
        <v>10.31</v>
      </c>
      <c r="AF980" s="42">
        <v>10.47</v>
      </c>
      <c r="AG980" s="42">
        <v>10.62</v>
      </c>
      <c r="AH980" s="42">
        <v>10.77</v>
      </c>
      <c r="AI980" s="42">
        <v>10.92</v>
      </c>
      <c r="AJ980" s="42">
        <v>11.07</v>
      </c>
      <c r="AK980" s="42">
        <v>11.22</v>
      </c>
      <c r="AL980" s="42">
        <v>11.37</v>
      </c>
      <c r="AM980" s="42">
        <v>11.53</v>
      </c>
      <c r="AN980" s="42">
        <v>11.68</v>
      </c>
      <c r="AO980" s="42">
        <v>11.83</v>
      </c>
      <c r="AP980" s="42">
        <v>11.98</v>
      </c>
    </row>
    <row r="981" spans="1:42" x14ac:dyDescent="0.2">
      <c r="A981" s="41">
        <v>9.69</v>
      </c>
      <c r="B981" s="42">
        <v>5.92</v>
      </c>
      <c r="C981" s="42">
        <v>6.07</v>
      </c>
      <c r="D981" s="42">
        <v>6.23</v>
      </c>
      <c r="E981" s="42">
        <v>6.38</v>
      </c>
      <c r="F981" s="42">
        <v>6.53</v>
      </c>
      <c r="G981" s="42">
        <v>6.68</v>
      </c>
      <c r="H981" s="42">
        <v>6.83</v>
      </c>
      <c r="I981" s="42">
        <v>6.98</v>
      </c>
      <c r="J981" s="42">
        <v>7.13</v>
      </c>
      <c r="K981" s="42">
        <v>7.28</v>
      </c>
      <c r="L981" s="42">
        <v>7.44</v>
      </c>
      <c r="M981" s="42">
        <v>7.59</v>
      </c>
      <c r="N981" s="42">
        <v>7.74</v>
      </c>
      <c r="O981" s="42">
        <v>7.89</v>
      </c>
      <c r="P981" s="42">
        <v>8.0399999999999991</v>
      </c>
      <c r="Q981" s="42">
        <v>8.19</v>
      </c>
      <c r="R981" s="42">
        <v>8.34</v>
      </c>
      <c r="S981" s="42">
        <v>8.5</v>
      </c>
      <c r="T981" s="42">
        <v>8.65</v>
      </c>
      <c r="U981" s="42">
        <v>8.8000000000000007</v>
      </c>
      <c r="V981" s="42">
        <v>8.9499999999999993</v>
      </c>
      <c r="W981" s="42">
        <v>9.1</v>
      </c>
      <c r="X981" s="42">
        <v>9.25</v>
      </c>
      <c r="Y981" s="42">
        <v>9.4</v>
      </c>
      <c r="Z981" s="42">
        <v>9.56</v>
      </c>
      <c r="AA981" s="42">
        <v>9.7100000000000009</v>
      </c>
      <c r="AB981" s="42">
        <v>9.86</v>
      </c>
      <c r="AC981" s="42">
        <v>10.01</v>
      </c>
      <c r="AD981" s="42">
        <v>10.16</v>
      </c>
      <c r="AE981" s="42">
        <v>10.31</v>
      </c>
      <c r="AF981" s="42">
        <v>10.46</v>
      </c>
      <c r="AG981" s="42">
        <v>10.61</v>
      </c>
      <c r="AH981" s="42">
        <v>10.77</v>
      </c>
      <c r="AI981" s="42">
        <v>10.92</v>
      </c>
      <c r="AJ981" s="42">
        <v>11.07</v>
      </c>
      <c r="AK981" s="42">
        <v>11.22</v>
      </c>
      <c r="AL981" s="42">
        <v>11.37</v>
      </c>
      <c r="AM981" s="42">
        <v>11.52</v>
      </c>
      <c r="AN981" s="42">
        <v>11.67</v>
      </c>
      <c r="AO981" s="42">
        <v>11.82</v>
      </c>
      <c r="AP981" s="42">
        <v>11.98</v>
      </c>
    </row>
    <row r="982" spans="1:42" x14ac:dyDescent="0.2">
      <c r="A982" s="41">
        <v>9.6999999999999993</v>
      </c>
      <c r="B982" s="42">
        <v>5.92</v>
      </c>
      <c r="C982" s="42">
        <v>6.07</v>
      </c>
      <c r="D982" s="42">
        <v>6.22</v>
      </c>
      <c r="E982" s="42">
        <v>6.38</v>
      </c>
      <c r="F982" s="42">
        <v>6.53</v>
      </c>
      <c r="G982" s="42">
        <v>6.68</v>
      </c>
      <c r="H982" s="42">
        <v>6.83</v>
      </c>
      <c r="I982" s="42">
        <v>6.98</v>
      </c>
      <c r="J982" s="42">
        <v>7.13</v>
      </c>
      <c r="K982" s="42">
        <v>7.28</v>
      </c>
      <c r="L982" s="42">
        <v>7.43</v>
      </c>
      <c r="M982" s="42">
        <v>7.59</v>
      </c>
      <c r="N982" s="42">
        <v>7.74</v>
      </c>
      <c r="O982" s="42">
        <v>7.89</v>
      </c>
      <c r="P982" s="42">
        <v>8.0399999999999991</v>
      </c>
      <c r="Q982" s="42">
        <v>8.19</v>
      </c>
      <c r="R982" s="42">
        <v>8.34</v>
      </c>
      <c r="S982" s="42">
        <v>8.49</v>
      </c>
      <c r="T982" s="42">
        <v>8.65</v>
      </c>
      <c r="U982" s="42">
        <v>8.8000000000000007</v>
      </c>
      <c r="V982" s="42">
        <v>8.9499999999999993</v>
      </c>
      <c r="W982" s="42">
        <v>9.1</v>
      </c>
      <c r="X982" s="42">
        <v>9.25</v>
      </c>
      <c r="Y982" s="42">
        <v>9.4</v>
      </c>
      <c r="Z982" s="42">
        <v>9.5500000000000007</v>
      </c>
      <c r="AA982" s="42">
        <v>9.6999999999999993</v>
      </c>
      <c r="AB982" s="42">
        <v>9.86</v>
      </c>
      <c r="AC982" s="42">
        <v>10.01</v>
      </c>
      <c r="AD982" s="42">
        <v>10.16</v>
      </c>
      <c r="AE982" s="42">
        <v>10.31</v>
      </c>
      <c r="AF982" s="42">
        <v>10.46</v>
      </c>
      <c r="AG982" s="42">
        <v>10.61</v>
      </c>
      <c r="AH982" s="42">
        <v>10.76</v>
      </c>
      <c r="AI982" s="42">
        <v>10.91</v>
      </c>
      <c r="AJ982" s="42">
        <v>11.07</v>
      </c>
      <c r="AK982" s="42">
        <v>11.22</v>
      </c>
      <c r="AL982" s="42">
        <v>11.37</v>
      </c>
      <c r="AM982" s="42">
        <v>11.52</v>
      </c>
      <c r="AN982" s="42">
        <v>11.67</v>
      </c>
      <c r="AO982" s="42">
        <v>11.82</v>
      </c>
      <c r="AP982" s="42">
        <v>11.97</v>
      </c>
    </row>
    <row r="983" spans="1:42" x14ac:dyDescent="0.2">
      <c r="A983" s="41">
        <v>9.7100000000000009</v>
      </c>
      <c r="B983" s="42">
        <v>5.92</v>
      </c>
      <c r="C983" s="42">
        <v>6.07</v>
      </c>
      <c r="D983" s="42">
        <v>6.22</v>
      </c>
      <c r="E983" s="42">
        <v>6.37</v>
      </c>
      <c r="F983" s="42">
        <v>6.52</v>
      </c>
      <c r="G983" s="42">
        <v>6.68</v>
      </c>
      <c r="H983" s="42">
        <v>6.83</v>
      </c>
      <c r="I983" s="42">
        <v>6.98</v>
      </c>
      <c r="J983" s="42">
        <v>7.13</v>
      </c>
      <c r="K983" s="42">
        <v>7.28</v>
      </c>
      <c r="L983" s="42">
        <v>7.43</v>
      </c>
      <c r="M983" s="42">
        <v>7.58</v>
      </c>
      <c r="N983" s="42">
        <v>7.74</v>
      </c>
      <c r="O983" s="42">
        <v>7.89</v>
      </c>
      <c r="P983" s="42">
        <v>8.0399999999999991</v>
      </c>
      <c r="Q983" s="42">
        <v>8.19</v>
      </c>
      <c r="R983" s="42">
        <v>8.34</v>
      </c>
      <c r="S983" s="42">
        <v>8.49</v>
      </c>
      <c r="T983" s="42">
        <v>8.64</v>
      </c>
      <c r="U983" s="42">
        <v>8.7899999999999991</v>
      </c>
      <c r="V983" s="42">
        <v>8.9499999999999993</v>
      </c>
      <c r="W983" s="42">
        <v>9.1</v>
      </c>
      <c r="X983" s="42">
        <v>9.25</v>
      </c>
      <c r="Y983" s="42">
        <v>9.4</v>
      </c>
      <c r="Z983" s="42">
        <v>9.5500000000000007</v>
      </c>
      <c r="AA983" s="42">
        <v>9.6999999999999993</v>
      </c>
      <c r="AB983" s="42">
        <v>9.85</v>
      </c>
      <c r="AC983" s="42">
        <v>10</v>
      </c>
      <c r="AD983" s="42">
        <v>10.16</v>
      </c>
      <c r="AE983" s="42">
        <v>10.31</v>
      </c>
      <c r="AF983" s="42">
        <v>10.46</v>
      </c>
      <c r="AG983" s="42">
        <v>10.61</v>
      </c>
      <c r="AH983" s="42">
        <v>10.76</v>
      </c>
      <c r="AI983" s="42">
        <v>10.91</v>
      </c>
      <c r="AJ983" s="42">
        <v>11.06</v>
      </c>
      <c r="AK983" s="42">
        <v>11.21</v>
      </c>
      <c r="AL983" s="42">
        <v>11.37</v>
      </c>
      <c r="AM983" s="42">
        <v>11.52</v>
      </c>
      <c r="AN983" s="42">
        <v>11.67</v>
      </c>
      <c r="AO983" s="42">
        <v>11.82</v>
      </c>
      <c r="AP983" s="42">
        <v>11.97</v>
      </c>
    </row>
    <row r="984" spans="1:42" x14ac:dyDescent="0.2">
      <c r="A984" s="41">
        <v>9.7200000000000006</v>
      </c>
      <c r="B984" s="42">
        <v>5.92</v>
      </c>
      <c r="C984" s="42">
        <v>6.07</v>
      </c>
      <c r="D984" s="42">
        <v>6.22</v>
      </c>
      <c r="E984" s="42">
        <v>6.37</v>
      </c>
      <c r="F984" s="42">
        <v>6.52</v>
      </c>
      <c r="G984" s="42">
        <v>6.67</v>
      </c>
      <c r="H984" s="42">
        <v>6.83</v>
      </c>
      <c r="I984" s="42">
        <v>6.98</v>
      </c>
      <c r="J984" s="42">
        <v>7.13</v>
      </c>
      <c r="K984" s="42">
        <v>7.28</v>
      </c>
      <c r="L984" s="42">
        <v>7.43</v>
      </c>
      <c r="M984" s="42">
        <v>7.58</v>
      </c>
      <c r="N984" s="42">
        <v>7.73</v>
      </c>
      <c r="O984" s="42">
        <v>7.88</v>
      </c>
      <c r="P984" s="42">
        <v>8.0399999999999991</v>
      </c>
      <c r="Q984" s="42">
        <v>8.19</v>
      </c>
      <c r="R984" s="42">
        <v>8.34</v>
      </c>
      <c r="S984" s="42">
        <v>8.49</v>
      </c>
      <c r="T984" s="42">
        <v>8.64</v>
      </c>
      <c r="U984" s="42">
        <v>8.7899999999999991</v>
      </c>
      <c r="V984" s="42">
        <v>8.94</v>
      </c>
      <c r="W984" s="42">
        <v>9.09</v>
      </c>
      <c r="X984" s="42">
        <v>9.25</v>
      </c>
      <c r="Y984" s="42">
        <v>9.4</v>
      </c>
      <c r="Z984" s="42">
        <v>9.5500000000000007</v>
      </c>
      <c r="AA984" s="42">
        <v>9.6999999999999993</v>
      </c>
      <c r="AB984" s="42">
        <v>9.85</v>
      </c>
      <c r="AC984" s="42">
        <v>10</v>
      </c>
      <c r="AD984" s="42">
        <v>10.15</v>
      </c>
      <c r="AE984" s="42">
        <v>10.3</v>
      </c>
      <c r="AF984" s="42">
        <v>10.46</v>
      </c>
      <c r="AG984" s="42">
        <v>10.61</v>
      </c>
      <c r="AH984" s="42">
        <v>10.76</v>
      </c>
      <c r="AI984" s="42">
        <v>10.91</v>
      </c>
      <c r="AJ984" s="42">
        <v>11.06</v>
      </c>
      <c r="AK984" s="42">
        <v>11.21</v>
      </c>
      <c r="AL984" s="42">
        <v>11.36</v>
      </c>
      <c r="AM984" s="42">
        <v>11.51</v>
      </c>
      <c r="AN984" s="42">
        <v>11.67</v>
      </c>
      <c r="AO984" s="42">
        <v>11.82</v>
      </c>
      <c r="AP984" s="42">
        <v>11.97</v>
      </c>
    </row>
    <row r="985" spans="1:42" x14ac:dyDescent="0.2">
      <c r="A985" s="41">
        <v>9.73</v>
      </c>
      <c r="B985" s="42">
        <v>5.92</v>
      </c>
      <c r="C985" s="42">
        <v>6.07</v>
      </c>
      <c r="D985" s="42">
        <v>6.22</v>
      </c>
      <c r="E985" s="42">
        <v>6.37</v>
      </c>
      <c r="F985" s="42">
        <v>6.52</v>
      </c>
      <c r="G985" s="42">
        <v>6.67</v>
      </c>
      <c r="H985" s="42">
        <v>6.82</v>
      </c>
      <c r="I985" s="42">
        <v>6.98</v>
      </c>
      <c r="J985" s="42">
        <v>7.13</v>
      </c>
      <c r="K985" s="42">
        <v>7.28</v>
      </c>
      <c r="L985" s="42">
        <v>7.43</v>
      </c>
      <c r="M985" s="42">
        <v>7.58</v>
      </c>
      <c r="N985" s="42">
        <v>7.73</v>
      </c>
      <c r="O985" s="42">
        <v>7.88</v>
      </c>
      <c r="P985" s="42">
        <v>8.0299999999999994</v>
      </c>
      <c r="Q985" s="42">
        <v>8.19</v>
      </c>
      <c r="R985" s="42">
        <v>8.34</v>
      </c>
      <c r="S985" s="42">
        <v>8.49</v>
      </c>
      <c r="T985" s="42">
        <v>8.64</v>
      </c>
      <c r="U985" s="42">
        <v>8.7899999999999991</v>
      </c>
      <c r="V985" s="42">
        <v>8.94</v>
      </c>
      <c r="W985" s="42">
        <v>9.09</v>
      </c>
      <c r="X985" s="42">
        <v>9.24</v>
      </c>
      <c r="Y985" s="42">
        <v>9.39</v>
      </c>
      <c r="Z985" s="42">
        <v>9.5500000000000007</v>
      </c>
      <c r="AA985" s="42">
        <v>9.6999999999999993</v>
      </c>
      <c r="AB985" s="42">
        <v>9.85</v>
      </c>
      <c r="AC985" s="42">
        <v>10</v>
      </c>
      <c r="AD985" s="42">
        <v>10.15</v>
      </c>
      <c r="AE985" s="42">
        <v>10.3</v>
      </c>
      <c r="AF985" s="42">
        <v>10.45</v>
      </c>
      <c r="AG985" s="42">
        <v>10.6</v>
      </c>
      <c r="AH985" s="42">
        <v>10.76</v>
      </c>
      <c r="AI985" s="42">
        <v>10.91</v>
      </c>
      <c r="AJ985" s="42">
        <v>11.06</v>
      </c>
      <c r="AK985" s="42">
        <v>11.21</v>
      </c>
      <c r="AL985" s="42">
        <v>11.36</v>
      </c>
      <c r="AM985" s="42">
        <v>11.51</v>
      </c>
      <c r="AN985" s="42">
        <v>11.66</v>
      </c>
      <c r="AO985" s="42">
        <v>11.81</v>
      </c>
      <c r="AP985" s="42">
        <v>11.96</v>
      </c>
    </row>
    <row r="986" spans="1:42" x14ac:dyDescent="0.2">
      <c r="A986" s="41">
        <v>9.74</v>
      </c>
      <c r="B986" s="42">
        <v>5.92</v>
      </c>
      <c r="C986" s="42">
        <v>6.07</v>
      </c>
      <c r="D986" s="42">
        <v>6.22</v>
      </c>
      <c r="E986" s="42">
        <v>6.37</v>
      </c>
      <c r="F986" s="42">
        <v>6.52</v>
      </c>
      <c r="G986" s="42">
        <v>6.67</v>
      </c>
      <c r="H986" s="42">
        <v>6.82</v>
      </c>
      <c r="I986" s="42">
        <v>6.97</v>
      </c>
      <c r="J986" s="42">
        <v>7.12</v>
      </c>
      <c r="K986" s="42">
        <v>7.28</v>
      </c>
      <c r="L986" s="42">
        <v>7.43</v>
      </c>
      <c r="M986" s="42">
        <v>7.58</v>
      </c>
      <c r="N986" s="42">
        <v>7.73</v>
      </c>
      <c r="O986" s="42">
        <v>7.88</v>
      </c>
      <c r="P986" s="42">
        <v>8.0299999999999994</v>
      </c>
      <c r="Q986" s="42">
        <v>8.18</v>
      </c>
      <c r="R986" s="42">
        <v>8.33</v>
      </c>
      <c r="S986" s="42">
        <v>8.49</v>
      </c>
      <c r="T986" s="42">
        <v>8.64</v>
      </c>
      <c r="U986" s="42">
        <v>8.7899999999999991</v>
      </c>
      <c r="V986" s="42">
        <v>8.94</v>
      </c>
      <c r="W986" s="42">
        <v>9.09</v>
      </c>
      <c r="X986" s="42">
        <v>9.24</v>
      </c>
      <c r="Y986" s="42">
        <v>9.39</v>
      </c>
      <c r="Z986" s="42">
        <v>9.5399999999999991</v>
      </c>
      <c r="AA986" s="42">
        <v>9.6999999999999993</v>
      </c>
      <c r="AB986" s="42">
        <v>9.85</v>
      </c>
      <c r="AC986" s="42">
        <v>10</v>
      </c>
      <c r="AD986" s="42">
        <v>10.15</v>
      </c>
      <c r="AE986" s="42">
        <v>10.3</v>
      </c>
      <c r="AF986" s="42">
        <v>10.45</v>
      </c>
      <c r="AG986" s="42">
        <v>10.6</v>
      </c>
      <c r="AH986" s="42">
        <v>10.75</v>
      </c>
      <c r="AI986" s="42">
        <v>10.9</v>
      </c>
      <c r="AJ986" s="42">
        <v>11.06</v>
      </c>
      <c r="AK986" s="42">
        <v>11.21</v>
      </c>
      <c r="AL986" s="42">
        <v>11.36</v>
      </c>
      <c r="AM986" s="42">
        <v>11.51</v>
      </c>
      <c r="AN986" s="42">
        <v>11.66</v>
      </c>
      <c r="AO986" s="42">
        <v>11.81</v>
      </c>
      <c r="AP986" s="42">
        <v>11.96</v>
      </c>
    </row>
    <row r="987" spans="1:42" x14ac:dyDescent="0.2">
      <c r="A987" s="41">
        <v>9.75</v>
      </c>
      <c r="B987" s="42">
        <v>5.91</v>
      </c>
      <c r="C987" s="42">
        <v>6.06</v>
      </c>
      <c r="D987" s="42">
        <v>6.22</v>
      </c>
      <c r="E987" s="42">
        <v>6.37</v>
      </c>
      <c r="F987" s="42">
        <v>6.52</v>
      </c>
      <c r="G987" s="42">
        <v>6.67</v>
      </c>
      <c r="H987" s="42">
        <v>6.82</v>
      </c>
      <c r="I987" s="42">
        <v>6.97</v>
      </c>
      <c r="J987" s="42">
        <v>7.12</v>
      </c>
      <c r="K987" s="42">
        <v>7.27</v>
      </c>
      <c r="L987" s="42">
        <v>7.43</v>
      </c>
      <c r="M987" s="42">
        <v>7.58</v>
      </c>
      <c r="N987" s="42">
        <v>7.73</v>
      </c>
      <c r="O987" s="42">
        <v>7.88</v>
      </c>
      <c r="P987" s="42">
        <v>8.0299999999999994</v>
      </c>
      <c r="Q987" s="42">
        <v>8.18</v>
      </c>
      <c r="R987" s="42">
        <v>8.33</v>
      </c>
      <c r="S987" s="42">
        <v>8.48</v>
      </c>
      <c r="T987" s="42">
        <v>8.6300000000000008</v>
      </c>
      <c r="U987" s="42">
        <v>8.7899999999999991</v>
      </c>
      <c r="V987" s="42">
        <v>8.94</v>
      </c>
      <c r="W987" s="42">
        <v>9.09</v>
      </c>
      <c r="X987" s="42">
        <v>9.24</v>
      </c>
      <c r="Y987" s="42">
        <v>9.39</v>
      </c>
      <c r="Z987" s="42">
        <v>9.5399999999999991</v>
      </c>
      <c r="AA987" s="42">
        <v>9.69</v>
      </c>
      <c r="AB987" s="42">
        <v>9.84</v>
      </c>
      <c r="AC987" s="42">
        <v>9.99</v>
      </c>
      <c r="AD987" s="42">
        <v>10.15</v>
      </c>
      <c r="AE987" s="42">
        <v>10.3</v>
      </c>
      <c r="AF987" s="42">
        <v>10.45</v>
      </c>
      <c r="AG987" s="42">
        <v>10.6</v>
      </c>
      <c r="AH987" s="42">
        <v>10.75</v>
      </c>
      <c r="AI987" s="42">
        <v>10.9</v>
      </c>
      <c r="AJ987" s="42">
        <v>11.05</v>
      </c>
      <c r="AK987" s="42">
        <v>11.2</v>
      </c>
      <c r="AL987" s="42">
        <v>11.35</v>
      </c>
      <c r="AM987" s="42">
        <v>11.51</v>
      </c>
      <c r="AN987" s="42">
        <v>11.66</v>
      </c>
      <c r="AO987" s="42">
        <v>11.81</v>
      </c>
      <c r="AP987" s="42">
        <v>11.96</v>
      </c>
    </row>
    <row r="988" spans="1:42" x14ac:dyDescent="0.2">
      <c r="A988" s="41">
        <v>9.76</v>
      </c>
      <c r="B988" s="42">
        <v>5.91</v>
      </c>
      <c r="C988" s="42">
        <v>6.06</v>
      </c>
      <c r="D988" s="42">
        <v>6.21</v>
      </c>
      <c r="E988" s="42">
        <v>6.37</v>
      </c>
      <c r="F988" s="42">
        <v>6.52</v>
      </c>
      <c r="G988" s="42">
        <v>6.67</v>
      </c>
      <c r="H988" s="42">
        <v>6.82</v>
      </c>
      <c r="I988" s="42">
        <v>6.97</v>
      </c>
      <c r="J988" s="42">
        <v>7.12</v>
      </c>
      <c r="K988" s="42">
        <v>7.27</v>
      </c>
      <c r="L988" s="42">
        <v>7.42</v>
      </c>
      <c r="M988" s="42">
        <v>7.57</v>
      </c>
      <c r="N988" s="42">
        <v>7.73</v>
      </c>
      <c r="O988" s="42">
        <v>7.88</v>
      </c>
      <c r="P988" s="42">
        <v>8.0299999999999994</v>
      </c>
      <c r="Q988" s="42">
        <v>8.18</v>
      </c>
      <c r="R988" s="42">
        <v>8.33</v>
      </c>
      <c r="S988" s="42">
        <v>8.48</v>
      </c>
      <c r="T988" s="42">
        <v>8.6300000000000008</v>
      </c>
      <c r="U988" s="42">
        <v>8.7799999999999994</v>
      </c>
      <c r="V988" s="42">
        <v>8.93</v>
      </c>
      <c r="W988" s="42">
        <v>9.09</v>
      </c>
      <c r="X988" s="42">
        <v>9.24</v>
      </c>
      <c r="Y988" s="42">
        <v>9.39</v>
      </c>
      <c r="Z988" s="42">
        <v>9.5399999999999991</v>
      </c>
      <c r="AA988" s="42">
        <v>9.69</v>
      </c>
      <c r="AB988" s="42">
        <v>9.84</v>
      </c>
      <c r="AC988" s="42">
        <v>9.99</v>
      </c>
      <c r="AD988" s="42">
        <v>10.14</v>
      </c>
      <c r="AE988" s="42">
        <v>10.29</v>
      </c>
      <c r="AF988" s="42">
        <v>10.45</v>
      </c>
      <c r="AG988" s="42">
        <v>10.6</v>
      </c>
      <c r="AH988" s="42">
        <v>10.75</v>
      </c>
      <c r="AI988" s="42">
        <v>10.9</v>
      </c>
      <c r="AJ988" s="42">
        <v>11.05</v>
      </c>
      <c r="AK988" s="42">
        <v>11.2</v>
      </c>
      <c r="AL988" s="42">
        <v>11.35</v>
      </c>
      <c r="AM988" s="42">
        <v>11.5</v>
      </c>
      <c r="AN988" s="42">
        <v>11.65</v>
      </c>
      <c r="AO988" s="42">
        <v>11.81</v>
      </c>
      <c r="AP988" s="42">
        <v>11.96</v>
      </c>
    </row>
    <row r="989" spans="1:42" x14ac:dyDescent="0.2">
      <c r="A989" s="41">
        <v>9.77</v>
      </c>
      <c r="B989" s="42">
        <v>5.91</v>
      </c>
      <c r="C989" s="42">
        <v>6.06</v>
      </c>
      <c r="D989" s="42">
        <v>6.21</v>
      </c>
      <c r="E989" s="42">
        <v>6.36</v>
      </c>
      <c r="F989" s="42">
        <v>6.52</v>
      </c>
      <c r="G989" s="42">
        <v>6.67</v>
      </c>
      <c r="H989" s="42">
        <v>6.82</v>
      </c>
      <c r="I989" s="42">
        <v>6.97</v>
      </c>
      <c r="J989" s="42">
        <v>7.12</v>
      </c>
      <c r="K989" s="42">
        <v>7.27</v>
      </c>
      <c r="L989" s="42">
        <v>7.42</v>
      </c>
      <c r="M989" s="42">
        <v>7.57</v>
      </c>
      <c r="N989" s="42">
        <v>7.72</v>
      </c>
      <c r="O989" s="42">
        <v>7.88</v>
      </c>
      <c r="P989" s="42">
        <v>8.0299999999999994</v>
      </c>
      <c r="Q989" s="42">
        <v>8.18</v>
      </c>
      <c r="R989" s="42">
        <v>8.33</v>
      </c>
      <c r="S989" s="42">
        <v>8.48</v>
      </c>
      <c r="T989" s="42">
        <v>8.6300000000000008</v>
      </c>
      <c r="U989" s="42">
        <v>8.7799999999999994</v>
      </c>
      <c r="V989" s="42">
        <v>8.93</v>
      </c>
      <c r="W989" s="42">
        <v>9.08</v>
      </c>
      <c r="X989" s="42">
        <v>9.23</v>
      </c>
      <c r="Y989" s="42">
        <v>9.39</v>
      </c>
      <c r="Z989" s="42">
        <v>9.5399999999999991</v>
      </c>
      <c r="AA989" s="42">
        <v>9.69</v>
      </c>
      <c r="AB989" s="42">
        <v>9.84</v>
      </c>
      <c r="AC989" s="42">
        <v>9.99</v>
      </c>
      <c r="AD989" s="42">
        <v>10.14</v>
      </c>
      <c r="AE989" s="42">
        <v>10.29</v>
      </c>
      <c r="AF989" s="42">
        <v>10.44</v>
      </c>
      <c r="AG989" s="42">
        <v>10.59</v>
      </c>
      <c r="AH989" s="42">
        <v>10.75</v>
      </c>
      <c r="AI989" s="42">
        <v>10.9</v>
      </c>
      <c r="AJ989" s="42">
        <v>11.05</v>
      </c>
      <c r="AK989" s="42">
        <v>11.2</v>
      </c>
      <c r="AL989" s="42">
        <v>11.35</v>
      </c>
      <c r="AM989" s="42">
        <v>11.5</v>
      </c>
      <c r="AN989" s="42">
        <v>11.65</v>
      </c>
      <c r="AO989" s="42">
        <v>11.8</v>
      </c>
      <c r="AP989" s="42">
        <v>11.95</v>
      </c>
    </row>
    <row r="990" spans="1:42" x14ac:dyDescent="0.2">
      <c r="A990" s="41">
        <v>9.7799999999999994</v>
      </c>
      <c r="B990" s="42">
        <v>5.91</v>
      </c>
      <c r="C990" s="42">
        <v>6.06</v>
      </c>
      <c r="D990" s="42">
        <v>6.21</v>
      </c>
      <c r="E990" s="42">
        <v>6.36</v>
      </c>
      <c r="F990" s="42">
        <v>6.51</v>
      </c>
      <c r="G990" s="42">
        <v>6.66</v>
      </c>
      <c r="H990" s="42">
        <v>6.82</v>
      </c>
      <c r="I990" s="42">
        <v>6.97</v>
      </c>
      <c r="J990" s="42">
        <v>7.12</v>
      </c>
      <c r="K990" s="42">
        <v>7.27</v>
      </c>
      <c r="L990" s="42">
        <v>7.42</v>
      </c>
      <c r="M990" s="42">
        <v>7.57</v>
      </c>
      <c r="N990" s="42">
        <v>7.72</v>
      </c>
      <c r="O990" s="42">
        <v>7.87</v>
      </c>
      <c r="P990" s="42">
        <v>8.02</v>
      </c>
      <c r="Q990" s="42">
        <v>8.18</v>
      </c>
      <c r="R990" s="42">
        <v>8.33</v>
      </c>
      <c r="S990" s="42">
        <v>8.48</v>
      </c>
      <c r="T990" s="42">
        <v>8.6300000000000008</v>
      </c>
      <c r="U990" s="42">
        <v>8.7799999999999994</v>
      </c>
      <c r="V990" s="42">
        <v>8.93</v>
      </c>
      <c r="W990" s="42">
        <v>9.08</v>
      </c>
      <c r="X990" s="42">
        <v>9.23</v>
      </c>
      <c r="Y990" s="42">
        <v>9.3800000000000008</v>
      </c>
      <c r="Z990" s="42">
        <v>9.5299999999999994</v>
      </c>
      <c r="AA990" s="42">
        <v>9.69</v>
      </c>
      <c r="AB990" s="42">
        <v>9.84</v>
      </c>
      <c r="AC990" s="42">
        <v>9.99</v>
      </c>
      <c r="AD990" s="42">
        <v>10.14</v>
      </c>
      <c r="AE990" s="42">
        <v>10.29</v>
      </c>
      <c r="AF990" s="42">
        <v>10.44</v>
      </c>
      <c r="AG990" s="42">
        <v>10.59</v>
      </c>
      <c r="AH990" s="42">
        <v>10.74</v>
      </c>
      <c r="AI990" s="42">
        <v>10.89</v>
      </c>
      <c r="AJ990" s="42">
        <v>11.04</v>
      </c>
      <c r="AK990" s="42">
        <v>11.2</v>
      </c>
      <c r="AL990" s="42">
        <v>11.35</v>
      </c>
      <c r="AM990" s="42">
        <v>11.5</v>
      </c>
      <c r="AN990" s="42">
        <v>11.65</v>
      </c>
      <c r="AO990" s="42">
        <v>11.8</v>
      </c>
      <c r="AP990" s="42">
        <v>11.95</v>
      </c>
    </row>
    <row r="991" spans="1:42" x14ac:dyDescent="0.2">
      <c r="A991" s="41">
        <v>9.7899999999999991</v>
      </c>
      <c r="B991" s="42">
        <v>5.91</v>
      </c>
      <c r="C991" s="42">
        <v>6.06</v>
      </c>
      <c r="D991" s="42">
        <v>6.21</v>
      </c>
      <c r="E991" s="42">
        <v>6.36</v>
      </c>
      <c r="F991" s="42">
        <v>6.51</v>
      </c>
      <c r="G991" s="42">
        <v>6.66</v>
      </c>
      <c r="H991" s="42">
        <v>6.81</v>
      </c>
      <c r="I991" s="42">
        <v>6.97</v>
      </c>
      <c r="J991" s="42">
        <v>7.12</v>
      </c>
      <c r="K991" s="42">
        <v>7.27</v>
      </c>
      <c r="L991" s="42">
        <v>7.42</v>
      </c>
      <c r="M991" s="42">
        <v>7.57</v>
      </c>
      <c r="N991" s="42">
        <v>7.72</v>
      </c>
      <c r="O991" s="42">
        <v>7.87</v>
      </c>
      <c r="P991" s="42">
        <v>8.02</v>
      </c>
      <c r="Q991" s="42">
        <v>8.17</v>
      </c>
      <c r="R991" s="42">
        <v>8.32</v>
      </c>
      <c r="S991" s="42">
        <v>8.48</v>
      </c>
      <c r="T991" s="42">
        <v>8.6300000000000008</v>
      </c>
      <c r="U991" s="42">
        <v>8.7799999999999994</v>
      </c>
      <c r="V991" s="42">
        <v>8.93</v>
      </c>
      <c r="W991" s="42">
        <v>9.08</v>
      </c>
      <c r="X991" s="42">
        <v>9.23</v>
      </c>
      <c r="Y991" s="42">
        <v>9.3800000000000008</v>
      </c>
      <c r="Z991" s="42">
        <v>9.5299999999999994</v>
      </c>
      <c r="AA991" s="42">
        <v>9.68</v>
      </c>
      <c r="AB991" s="42">
        <v>9.83</v>
      </c>
      <c r="AC991" s="42">
        <v>9.99</v>
      </c>
      <c r="AD991" s="42">
        <v>10.14</v>
      </c>
      <c r="AE991" s="42">
        <v>10.29</v>
      </c>
      <c r="AF991" s="42">
        <v>10.44</v>
      </c>
      <c r="AG991" s="42">
        <v>10.59</v>
      </c>
      <c r="AH991" s="42">
        <v>10.74</v>
      </c>
      <c r="AI991" s="42">
        <v>10.89</v>
      </c>
      <c r="AJ991" s="42">
        <v>11.04</v>
      </c>
      <c r="AK991" s="42">
        <v>11.19</v>
      </c>
      <c r="AL991" s="42">
        <v>11.34</v>
      </c>
      <c r="AM991" s="42">
        <v>11.5</v>
      </c>
      <c r="AN991" s="42">
        <v>11.65</v>
      </c>
      <c r="AO991" s="42">
        <v>11.8</v>
      </c>
      <c r="AP991" s="42">
        <v>11.95</v>
      </c>
    </row>
    <row r="992" spans="1:42" x14ac:dyDescent="0.2">
      <c r="A992" s="41">
        <v>9.8000000000000007</v>
      </c>
      <c r="B992" s="42">
        <v>5.91</v>
      </c>
      <c r="C992" s="42">
        <v>6.06</v>
      </c>
      <c r="D992" s="42">
        <v>6.21</v>
      </c>
      <c r="E992" s="42">
        <v>6.36</v>
      </c>
      <c r="F992" s="42">
        <v>6.51</v>
      </c>
      <c r="G992" s="42">
        <v>6.66</v>
      </c>
      <c r="H992" s="42">
        <v>6.81</v>
      </c>
      <c r="I992" s="42">
        <v>6.96</v>
      </c>
      <c r="J992" s="42">
        <v>7.11</v>
      </c>
      <c r="K992" s="42">
        <v>7.27</v>
      </c>
      <c r="L992" s="42">
        <v>7.42</v>
      </c>
      <c r="M992" s="42">
        <v>7.57</v>
      </c>
      <c r="N992" s="42">
        <v>7.72</v>
      </c>
      <c r="O992" s="42">
        <v>7.87</v>
      </c>
      <c r="P992" s="42">
        <v>8.02</v>
      </c>
      <c r="Q992" s="42">
        <v>8.17</v>
      </c>
      <c r="R992" s="42">
        <v>8.32</v>
      </c>
      <c r="S992" s="42">
        <v>8.4700000000000006</v>
      </c>
      <c r="T992" s="42">
        <v>8.6199999999999992</v>
      </c>
      <c r="U992" s="42">
        <v>8.7799999999999994</v>
      </c>
      <c r="V992" s="42">
        <v>8.93</v>
      </c>
      <c r="W992" s="42">
        <v>9.08</v>
      </c>
      <c r="X992" s="42">
        <v>9.23</v>
      </c>
      <c r="Y992" s="42">
        <v>9.3800000000000008</v>
      </c>
      <c r="Z992" s="42">
        <v>9.5299999999999994</v>
      </c>
      <c r="AA992" s="42">
        <v>9.68</v>
      </c>
      <c r="AB992" s="42">
        <v>9.83</v>
      </c>
      <c r="AC992" s="42">
        <v>9.98</v>
      </c>
      <c r="AD992" s="42">
        <v>10.130000000000001</v>
      </c>
      <c r="AE992" s="42">
        <v>10.28</v>
      </c>
      <c r="AF992" s="42">
        <v>10.44</v>
      </c>
      <c r="AG992" s="42">
        <v>10.59</v>
      </c>
      <c r="AH992" s="42">
        <v>10.74</v>
      </c>
      <c r="AI992" s="42">
        <v>10.89</v>
      </c>
      <c r="AJ992" s="42">
        <v>11.04</v>
      </c>
      <c r="AK992" s="42">
        <v>11.19</v>
      </c>
      <c r="AL992" s="42">
        <v>11.34</v>
      </c>
      <c r="AM992" s="42">
        <v>11.49</v>
      </c>
      <c r="AN992" s="42">
        <v>11.64</v>
      </c>
      <c r="AO992" s="42">
        <v>11.79</v>
      </c>
      <c r="AP992" s="42">
        <v>11.95</v>
      </c>
    </row>
    <row r="993" spans="1:42" x14ac:dyDescent="0.2">
      <c r="A993" s="41">
        <v>9.81</v>
      </c>
      <c r="B993" s="42">
        <v>5.91</v>
      </c>
      <c r="C993" s="42">
        <v>6.06</v>
      </c>
      <c r="D993" s="42">
        <v>6.21</v>
      </c>
      <c r="E993" s="42">
        <v>6.36</v>
      </c>
      <c r="F993" s="42">
        <v>6.51</v>
      </c>
      <c r="G993" s="42">
        <v>6.66</v>
      </c>
      <c r="H993" s="42">
        <v>6.81</v>
      </c>
      <c r="I993" s="42">
        <v>6.96</v>
      </c>
      <c r="J993" s="42">
        <v>7.11</v>
      </c>
      <c r="K993" s="42">
        <v>7.26</v>
      </c>
      <c r="L993" s="42">
        <v>7.41</v>
      </c>
      <c r="M993" s="42">
        <v>7.57</v>
      </c>
      <c r="N993" s="42">
        <v>7.72</v>
      </c>
      <c r="O993" s="42">
        <v>7.87</v>
      </c>
      <c r="P993" s="42">
        <v>8.02</v>
      </c>
      <c r="Q993" s="42">
        <v>8.17</v>
      </c>
      <c r="R993" s="42">
        <v>8.32</v>
      </c>
      <c r="S993" s="42">
        <v>8.4700000000000006</v>
      </c>
      <c r="T993" s="42">
        <v>8.6199999999999992</v>
      </c>
      <c r="U993" s="42">
        <v>8.77</v>
      </c>
      <c r="V993" s="42">
        <v>8.92</v>
      </c>
      <c r="W993" s="42">
        <v>9.08</v>
      </c>
      <c r="X993" s="42">
        <v>9.23</v>
      </c>
      <c r="Y993" s="42">
        <v>9.3800000000000008</v>
      </c>
      <c r="Z993" s="42">
        <v>9.5299999999999994</v>
      </c>
      <c r="AA993" s="42">
        <v>9.68</v>
      </c>
      <c r="AB993" s="42">
        <v>9.83</v>
      </c>
      <c r="AC993" s="42">
        <v>9.98</v>
      </c>
      <c r="AD993" s="42">
        <v>10.130000000000001</v>
      </c>
      <c r="AE993" s="42">
        <v>10.28</v>
      </c>
      <c r="AF993" s="42">
        <v>10.43</v>
      </c>
      <c r="AG993" s="42">
        <v>10.58</v>
      </c>
      <c r="AH993" s="42">
        <v>10.74</v>
      </c>
      <c r="AI993" s="42">
        <v>10.89</v>
      </c>
      <c r="AJ993" s="42">
        <v>11.04</v>
      </c>
      <c r="AK993" s="42">
        <v>11.19</v>
      </c>
      <c r="AL993" s="42">
        <v>11.34</v>
      </c>
      <c r="AM993" s="42">
        <v>11.49</v>
      </c>
      <c r="AN993" s="42">
        <v>11.64</v>
      </c>
      <c r="AO993" s="42">
        <v>11.79</v>
      </c>
      <c r="AP993" s="42">
        <v>11.94</v>
      </c>
    </row>
    <row r="994" spans="1:42" x14ac:dyDescent="0.2">
      <c r="A994" s="41">
        <v>9.82</v>
      </c>
      <c r="B994" s="42">
        <v>5.9</v>
      </c>
      <c r="C994" s="42">
        <v>6.05</v>
      </c>
      <c r="D994" s="42">
        <v>6.21</v>
      </c>
      <c r="E994" s="42">
        <v>6.36</v>
      </c>
      <c r="F994" s="42">
        <v>6.51</v>
      </c>
      <c r="G994" s="42">
        <v>6.66</v>
      </c>
      <c r="H994" s="42">
        <v>6.81</v>
      </c>
      <c r="I994" s="42">
        <v>6.96</v>
      </c>
      <c r="J994" s="42">
        <v>7.11</v>
      </c>
      <c r="K994" s="42">
        <v>7.26</v>
      </c>
      <c r="L994" s="42">
        <v>7.41</v>
      </c>
      <c r="M994" s="42">
        <v>7.56</v>
      </c>
      <c r="N994" s="42">
        <v>7.71</v>
      </c>
      <c r="O994" s="42">
        <v>7.87</v>
      </c>
      <c r="P994" s="42">
        <v>8.02</v>
      </c>
      <c r="Q994" s="42">
        <v>8.17</v>
      </c>
      <c r="R994" s="42">
        <v>8.32</v>
      </c>
      <c r="S994" s="42">
        <v>8.4700000000000006</v>
      </c>
      <c r="T994" s="42">
        <v>8.6199999999999992</v>
      </c>
      <c r="U994" s="42">
        <v>8.77</v>
      </c>
      <c r="V994" s="42">
        <v>8.92</v>
      </c>
      <c r="W994" s="42">
        <v>9.07</v>
      </c>
      <c r="X994" s="42">
        <v>9.2200000000000006</v>
      </c>
      <c r="Y994" s="42">
        <v>9.3699999999999992</v>
      </c>
      <c r="Z994" s="42">
        <v>9.5299999999999994</v>
      </c>
      <c r="AA994" s="42">
        <v>9.68</v>
      </c>
      <c r="AB994" s="42">
        <v>9.83</v>
      </c>
      <c r="AC994" s="42">
        <v>9.98</v>
      </c>
      <c r="AD994" s="42">
        <v>10.130000000000001</v>
      </c>
      <c r="AE994" s="42">
        <v>10.28</v>
      </c>
      <c r="AF994" s="42">
        <v>10.43</v>
      </c>
      <c r="AG994" s="42">
        <v>10.58</v>
      </c>
      <c r="AH994" s="42">
        <v>10.73</v>
      </c>
      <c r="AI994" s="42">
        <v>10.88</v>
      </c>
      <c r="AJ994" s="42">
        <v>11.03</v>
      </c>
      <c r="AK994" s="42">
        <v>11.19</v>
      </c>
      <c r="AL994" s="42">
        <v>11.34</v>
      </c>
      <c r="AM994" s="42">
        <v>11.49</v>
      </c>
      <c r="AN994" s="42">
        <v>11.64</v>
      </c>
      <c r="AO994" s="42">
        <v>11.79</v>
      </c>
      <c r="AP994" s="42">
        <v>11.94</v>
      </c>
    </row>
    <row r="995" spans="1:42" x14ac:dyDescent="0.2">
      <c r="A995" s="41">
        <v>9.83</v>
      </c>
      <c r="B995" s="42">
        <v>5.9</v>
      </c>
      <c r="C995" s="42">
        <v>6.05</v>
      </c>
      <c r="D995" s="42">
        <v>6.2</v>
      </c>
      <c r="E995" s="42">
        <v>6.35</v>
      </c>
      <c r="F995" s="42">
        <v>6.51</v>
      </c>
      <c r="G995" s="42">
        <v>6.66</v>
      </c>
      <c r="H995" s="42">
        <v>6.81</v>
      </c>
      <c r="I995" s="42">
        <v>6.96</v>
      </c>
      <c r="J995" s="42">
        <v>7.11</v>
      </c>
      <c r="K995" s="42">
        <v>7.26</v>
      </c>
      <c r="L995" s="42">
        <v>7.41</v>
      </c>
      <c r="M995" s="42">
        <v>7.56</v>
      </c>
      <c r="N995" s="42">
        <v>7.71</v>
      </c>
      <c r="O995" s="42">
        <v>7.86</v>
      </c>
      <c r="P995" s="42">
        <v>8.01</v>
      </c>
      <c r="Q995" s="42">
        <v>8.17</v>
      </c>
      <c r="R995" s="42">
        <v>8.32</v>
      </c>
      <c r="S995" s="42">
        <v>8.4700000000000006</v>
      </c>
      <c r="T995" s="42">
        <v>8.6199999999999992</v>
      </c>
      <c r="U995" s="42">
        <v>8.77</v>
      </c>
      <c r="V995" s="42">
        <v>8.92</v>
      </c>
      <c r="W995" s="42">
        <v>9.07</v>
      </c>
      <c r="X995" s="42">
        <v>9.2200000000000006</v>
      </c>
      <c r="Y995" s="42">
        <v>9.3699999999999992</v>
      </c>
      <c r="Z995" s="42">
        <v>9.52</v>
      </c>
      <c r="AA995" s="42">
        <v>9.67</v>
      </c>
      <c r="AB995" s="42">
        <v>9.83</v>
      </c>
      <c r="AC995" s="42">
        <v>9.98</v>
      </c>
      <c r="AD995" s="42">
        <v>10.130000000000001</v>
      </c>
      <c r="AE995" s="42">
        <v>10.28</v>
      </c>
      <c r="AF995" s="42">
        <v>10.43</v>
      </c>
      <c r="AG995" s="42">
        <v>10.58</v>
      </c>
      <c r="AH995" s="42">
        <v>10.73</v>
      </c>
      <c r="AI995" s="42">
        <v>10.88</v>
      </c>
      <c r="AJ995" s="42">
        <v>11.03</v>
      </c>
      <c r="AK995" s="42">
        <v>11.18</v>
      </c>
      <c r="AL995" s="42">
        <v>11.33</v>
      </c>
      <c r="AM995" s="42">
        <v>11.48</v>
      </c>
      <c r="AN995" s="42">
        <v>11.63</v>
      </c>
      <c r="AO995" s="42">
        <v>11.79</v>
      </c>
      <c r="AP995" s="42">
        <v>11.94</v>
      </c>
    </row>
    <row r="996" spans="1:42" x14ac:dyDescent="0.2">
      <c r="A996" s="41">
        <v>9.84</v>
      </c>
      <c r="B996" s="42">
        <v>5.9</v>
      </c>
      <c r="C996" s="42">
        <v>6.05</v>
      </c>
      <c r="D996" s="42">
        <v>6.2</v>
      </c>
      <c r="E996" s="42">
        <v>6.35</v>
      </c>
      <c r="F996" s="42">
        <v>6.5</v>
      </c>
      <c r="G996" s="42">
        <v>6.66</v>
      </c>
      <c r="H996" s="42">
        <v>6.81</v>
      </c>
      <c r="I996" s="42">
        <v>6.96</v>
      </c>
      <c r="J996" s="42">
        <v>7.11</v>
      </c>
      <c r="K996" s="42">
        <v>7.26</v>
      </c>
      <c r="L996" s="42">
        <v>7.41</v>
      </c>
      <c r="M996" s="42">
        <v>7.56</v>
      </c>
      <c r="N996" s="42">
        <v>7.71</v>
      </c>
      <c r="O996" s="42">
        <v>7.86</v>
      </c>
      <c r="P996" s="42">
        <v>8.01</v>
      </c>
      <c r="Q996" s="42">
        <v>8.16</v>
      </c>
      <c r="R996" s="42">
        <v>8.31</v>
      </c>
      <c r="S996" s="42">
        <v>8.4700000000000006</v>
      </c>
      <c r="T996" s="42">
        <v>8.6199999999999992</v>
      </c>
      <c r="U996" s="42">
        <v>8.77</v>
      </c>
      <c r="V996" s="42">
        <v>8.92</v>
      </c>
      <c r="W996" s="42">
        <v>9.07</v>
      </c>
      <c r="X996" s="42">
        <v>9.2200000000000006</v>
      </c>
      <c r="Y996" s="42">
        <v>9.3699999999999992</v>
      </c>
      <c r="Z996" s="42">
        <v>9.52</v>
      </c>
      <c r="AA996" s="42">
        <v>9.67</v>
      </c>
      <c r="AB996" s="42">
        <v>9.82</v>
      </c>
      <c r="AC996" s="42">
        <v>9.9700000000000006</v>
      </c>
      <c r="AD996" s="42">
        <v>10.119999999999999</v>
      </c>
      <c r="AE996" s="42">
        <v>10.28</v>
      </c>
      <c r="AF996" s="42">
        <v>10.43</v>
      </c>
      <c r="AG996" s="42">
        <v>10.58</v>
      </c>
      <c r="AH996" s="42">
        <v>10.73</v>
      </c>
      <c r="AI996" s="42">
        <v>10.88</v>
      </c>
      <c r="AJ996" s="42">
        <v>11.03</v>
      </c>
      <c r="AK996" s="42">
        <v>11.18</v>
      </c>
      <c r="AL996" s="42">
        <v>11.33</v>
      </c>
      <c r="AM996" s="42">
        <v>11.48</v>
      </c>
      <c r="AN996" s="42">
        <v>11.63</v>
      </c>
      <c r="AO996" s="42">
        <v>11.78</v>
      </c>
      <c r="AP996" s="42">
        <v>11.93</v>
      </c>
    </row>
    <row r="997" spans="1:42" x14ac:dyDescent="0.2">
      <c r="A997" s="41">
        <v>9.85</v>
      </c>
      <c r="B997" s="42">
        <v>5.9</v>
      </c>
      <c r="C997" s="42">
        <v>6.05</v>
      </c>
      <c r="D997" s="42">
        <v>6.2</v>
      </c>
      <c r="E997" s="42">
        <v>6.35</v>
      </c>
      <c r="F997" s="42">
        <v>6.5</v>
      </c>
      <c r="G997" s="42">
        <v>6.65</v>
      </c>
      <c r="H997" s="42">
        <v>6.8</v>
      </c>
      <c r="I997" s="42">
        <v>6.96</v>
      </c>
      <c r="J997" s="42">
        <v>7.11</v>
      </c>
      <c r="K997" s="42">
        <v>7.26</v>
      </c>
      <c r="L997" s="42">
        <v>7.41</v>
      </c>
      <c r="M997" s="42">
        <v>7.56</v>
      </c>
      <c r="N997" s="42">
        <v>7.71</v>
      </c>
      <c r="O997" s="42">
        <v>7.86</v>
      </c>
      <c r="P997" s="42">
        <v>8.01</v>
      </c>
      <c r="Q997" s="42">
        <v>8.16</v>
      </c>
      <c r="R997" s="42">
        <v>8.31</v>
      </c>
      <c r="S997" s="42">
        <v>8.4600000000000009</v>
      </c>
      <c r="T997" s="42">
        <v>8.61</v>
      </c>
      <c r="U997" s="42">
        <v>8.76</v>
      </c>
      <c r="V997" s="42">
        <v>8.92</v>
      </c>
      <c r="W997" s="42">
        <v>9.07</v>
      </c>
      <c r="X997" s="42">
        <v>9.2200000000000006</v>
      </c>
      <c r="Y997" s="42">
        <v>9.3699999999999992</v>
      </c>
      <c r="Z997" s="42">
        <v>9.52</v>
      </c>
      <c r="AA997" s="42">
        <v>9.67</v>
      </c>
      <c r="AB997" s="42">
        <v>9.82</v>
      </c>
      <c r="AC997" s="42">
        <v>9.9700000000000006</v>
      </c>
      <c r="AD997" s="42">
        <v>10.119999999999999</v>
      </c>
      <c r="AE997" s="42">
        <v>10.27</v>
      </c>
      <c r="AF997" s="42">
        <v>10.42</v>
      </c>
      <c r="AG997" s="42">
        <v>10.57</v>
      </c>
      <c r="AH997" s="42">
        <v>10.73</v>
      </c>
      <c r="AI997" s="42">
        <v>10.88</v>
      </c>
      <c r="AJ997" s="42">
        <v>11.03</v>
      </c>
      <c r="AK997" s="42">
        <v>11.18</v>
      </c>
      <c r="AL997" s="42">
        <v>11.33</v>
      </c>
      <c r="AM997" s="42">
        <v>11.48</v>
      </c>
      <c r="AN997" s="42">
        <v>11.63</v>
      </c>
      <c r="AO997" s="42">
        <v>11.78</v>
      </c>
      <c r="AP997" s="42">
        <v>11.93</v>
      </c>
    </row>
    <row r="998" spans="1:42" x14ac:dyDescent="0.2">
      <c r="A998" s="41">
        <v>9.86</v>
      </c>
      <c r="B998" s="42">
        <v>5.9</v>
      </c>
      <c r="C998" s="42">
        <v>6.05</v>
      </c>
      <c r="D998" s="42">
        <v>6.2</v>
      </c>
      <c r="E998" s="42">
        <v>6.35</v>
      </c>
      <c r="F998" s="42">
        <v>6.5</v>
      </c>
      <c r="G998" s="42">
        <v>6.65</v>
      </c>
      <c r="H998" s="42">
        <v>6.8</v>
      </c>
      <c r="I998" s="42">
        <v>6.95</v>
      </c>
      <c r="J998" s="42">
        <v>7.1</v>
      </c>
      <c r="K998" s="42">
        <v>7.26</v>
      </c>
      <c r="L998" s="42">
        <v>7.41</v>
      </c>
      <c r="M998" s="42">
        <v>7.56</v>
      </c>
      <c r="N998" s="42">
        <v>7.71</v>
      </c>
      <c r="O998" s="42">
        <v>7.86</v>
      </c>
      <c r="P998" s="42">
        <v>8.01</v>
      </c>
      <c r="Q998" s="42">
        <v>8.16</v>
      </c>
      <c r="R998" s="42">
        <v>8.31</v>
      </c>
      <c r="S998" s="42">
        <v>8.4600000000000009</v>
      </c>
      <c r="T998" s="42">
        <v>8.61</v>
      </c>
      <c r="U998" s="42">
        <v>8.76</v>
      </c>
      <c r="V998" s="42">
        <v>8.91</v>
      </c>
      <c r="W998" s="42">
        <v>9.06</v>
      </c>
      <c r="X998" s="42">
        <v>9.2200000000000006</v>
      </c>
      <c r="Y998" s="42">
        <v>9.3699999999999992</v>
      </c>
      <c r="Z998" s="42">
        <v>9.52</v>
      </c>
      <c r="AA998" s="42">
        <v>9.67</v>
      </c>
      <c r="AB998" s="42">
        <v>9.82</v>
      </c>
      <c r="AC998" s="42">
        <v>9.9700000000000006</v>
      </c>
      <c r="AD998" s="42">
        <v>10.119999999999999</v>
      </c>
      <c r="AE998" s="42">
        <v>10.27</v>
      </c>
      <c r="AF998" s="42">
        <v>10.42</v>
      </c>
      <c r="AG998" s="42">
        <v>10.57</v>
      </c>
      <c r="AH998" s="42">
        <v>10.72</v>
      </c>
      <c r="AI998" s="42">
        <v>10.87</v>
      </c>
      <c r="AJ998" s="42">
        <v>11.02</v>
      </c>
      <c r="AK998" s="42">
        <v>11.17</v>
      </c>
      <c r="AL998" s="42">
        <v>11.33</v>
      </c>
      <c r="AM998" s="42">
        <v>11.48</v>
      </c>
      <c r="AN998" s="42">
        <v>11.63</v>
      </c>
      <c r="AO998" s="42">
        <v>11.78</v>
      </c>
      <c r="AP998" s="42">
        <v>11.93</v>
      </c>
    </row>
    <row r="999" spans="1:42" x14ac:dyDescent="0.2">
      <c r="A999" s="41">
        <v>9.8699999999999992</v>
      </c>
      <c r="B999" s="42">
        <v>5.9</v>
      </c>
      <c r="C999" s="42">
        <v>6.05</v>
      </c>
      <c r="D999" s="42">
        <v>6.2</v>
      </c>
      <c r="E999" s="42">
        <v>6.35</v>
      </c>
      <c r="F999" s="42">
        <v>6.5</v>
      </c>
      <c r="G999" s="42">
        <v>6.65</v>
      </c>
      <c r="H999" s="42">
        <v>6.8</v>
      </c>
      <c r="I999" s="42">
        <v>6.95</v>
      </c>
      <c r="J999" s="42">
        <v>7.1</v>
      </c>
      <c r="K999" s="42">
        <v>7.25</v>
      </c>
      <c r="L999" s="42">
        <v>7.4</v>
      </c>
      <c r="M999" s="42">
        <v>7.55</v>
      </c>
      <c r="N999" s="42">
        <v>7.71</v>
      </c>
      <c r="O999" s="42">
        <v>7.86</v>
      </c>
      <c r="P999" s="42">
        <v>8.01</v>
      </c>
      <c r="Q999" s="42">
        <v>8.16</v>
      </c>
      <c r="R999" s="42">
        <v>8.31</v>
      </c>
      <c r="S999" s="42">
        <v>8.4600000000000009</v>
      </c>
      <c r="T999" s="42">
        <v>8.61</v>
      </c>
      <c r="U999" s="42">
        <v>8.76</v>
      </c>
      <c r="V999" s="42">
        <v>8.91</v>
      </c>
      <c r="W999" s="42">
        <v>9.06</v>
      </c>
      <c r="X999" s="42">
        <v>9.2100000000000009</v>
      </c>
      <c r="Y999" s="42">
        <v>9.36</v>
      </c>
      <c r="Z999" s="42">
        <v>9.51</v>
      </c>
      <c r="AA999" s="42">
        <v>9.67</v>
      </c>
      <c r="AB999" s="42">
        <v>9.82</v>
      </c>
      <c r="AC999" s="42">
        <v>9.9700000000000006</v>
      </c>
      <c r="AD999" s="42">
        <v>10.119999999999999</v>
      </c>
      <c r="AE999" s="42">
        <v>10.27</v>
      </c>
      <c r="AF999" s="42">
        <v>10.42</v>
      </c>
      <c r="AG999" s="42">
        <v>10.57</v>
      </c>
      <c r="AH999" s="42">
        <v>10.72</v>
      </c>
      <c r="AI999" s="42">
        <v>10.87</v>
      </c>
      <c r="AJ999" s="42">
        <v>11.02</v>
      </c>
      <c r="AK999" s="42">
        <v>11.17</v>
      </c>
      <c r="AL999" s="42">
        <v>11.32</v>
      </c>
      <c r="AM999" s="42">
        <v>11.47</v>
      </c>
      <c r="AN999" s="42">
        <v>11.62</v>
      </c>
      <c r="AO999" s="42">
        <v>11.77</v>
      </c>
      <c r="AP999" s="42">
        <v>11.93</v>
      </c>
    </row>
    <row r="1000" spans="1:42" x14ac:dyDescent="0.2">
      <c r="A1000" s="41">
        <v>9.8800000000000008</v>
      </c>
      <c r="B1000" s="42">
        <v>5.89</v>
      </c>
      <c r="C1000" s="42">
        <v>6.05</v>
      </c>
      <c r="D1000" s="42">
        <v>6.2</v>
      </c>
      <c r="E1000" s="42">
        <v>6.35</v>
      </c>
      <c r="F1000" s="42">
        <v>6.5</v>
      </c>
      <c r="G1000" s="42">
        <v>6.65</v>
      </c>
      <c r="H1000" s="42">
        <v>6.8</v>
      </c>
      <c r="I1000" s="42">
        <v>6.95</v>
      </c>
      <c r="J1000" s="42">
        <v>7.1</v>
      </c>
      <c r="K1000" s="42">
        <v>7.25</v>
      </c>
      <c r="L1000" s="42">
        <v>7.4</v>
      </c>
      <c r="M1000" s="42">
        <v>7.55</v>
      </c>
      <c r="N1000" s="42">
        <v>7.7</v>
      </c>
      <c r="O1000" s="42">
        <v>7.85</v>
      </c>
      <c r="P1000" s="42">
        <v>8.01</v>
      </c>
      <c r="Q1000" s="42">
        <v>8.16</v>
      </c>
      <c r="R1000" s="42">
        <v>8.31</v>
      </c>
      <c r="S1000" s="42">
        <v>8.4600000000000009</v>
      </c>
      <c r="T1000" s="42">
        <v>8.61</v>
      </c>
      <c r="U1000" s="42">
        <v>8.76</v>
      </c>
      <c r="V1000" s="42">
        <v>8.91</v>
      </c>
      <c r="W1000" s="42">
        <v>9.06</v>
      </c>
      <c r="X1000" s="42">
        <v>9.2100000000000009</v>
      </c>
      <c r="Y1000" s="42">
        <v>9.36</v>
      </c>
      <c r="Z1000" s="42">
        <v>9.51</v>
      </c>
      <c r="AA1000" s="42">
        <v>9.66</v>
      </c>
      <c r="AB1000" s="42">
        <v>9.81</v>
      </c>
      <c r="AC1000" s="42">
        <v>9.9600000000000009</v>
      </c>
      <c r="AD1000" s="42">
        <v>10.11</v>
      </c>
      <c r="AE1000" s="42">
        <v>10.27</v>
      </c>
      <c r="AF1000" s="42">
        <v>10.42</v>
      </c>
      <c r="AG1000" s="42">
        <v>10.57</v>
      </c>
      <c r="AH1000" s="42">
        <v>10.72</v>
      </c>
      <c r="AI1000" s="42">
        <v>10.87</v>
      </c>
      <c r="AJ1000" s="42">
        <v>11.02</v>
      </c>
      <c r="AK1000" s="42">
        <v>11.17</v>
      </c>
      <c r="AL1000" s="42">
        <v>11.32</v>
      </c>
      <c r="AM1000" s="42">
        <v>11.47</v>
      </c>
      <c r="AN1000" s="42">
        <v>11.62</v>
      </c>
      <c r="AO1000" s="42">
        <v>11.77</v>
      </c>
      <c r="AP1000" s="42">
        <v>11.92</v>
      </c>
    </row>
    <row r="1001" spans="1:42" x14ac:dyDescent="0.2">
      <c r="A1001" s="41">
        <v>9.89</v>
      </c>
      <c r="B1001" s="42">
        <v>5.89</v>
      </c>
      <c r="C1001" s="42">
        <v>6.04</v>
      </c>
      <c r="D1001" s="42">
        <v>6.19</v>
      </c>
      <c r="E1001" s="42">
        <v>6.35</v>
      </c>
      <c r="F1001" s="42">
        <v>6.5</v>
      </c>
      <c r="G1001" s="42">
        <v>6.65</v>
      </c>
      <c r="H1001" s="42">
        <v>6.8</v>
      </c>
      <c r="I1001" s="42">
        <v>6.95</v>
      </c>
      <c r="J1001" s="42">
        <v>7.1</v>
      </c>
      <c r="K1001" s="42">
        <v>7.25</v>
      </c>
      <c r="L1001" s="42">
        <v>7.4</v>
      </c>
      <c r="M1001" s="42">
        <v>7.55</v>
      </c>
      <c r="N1001" s="42">
        <v>7.7</v>
      </c>
      <c r="O1001" s="42">
        <v>7.85</v>
      </c>
      <c r="P1001" s="42">
        <v>8</v>
      </c>
      <c r="Q1001" s="42">
        <v>8.15</v>
      </c>
      <c r="R1001" s="42">
        <v>8.3000000000000007</v>
      </c>
      <c r="S1001" s="42">
        <v>8.4600000000000009</v>
      </c>
      <c r="T1001" s="42">
        <v>8.61</v>
      </c>
      <c r="U1001" s="42">
        <v>8.76</v>
      </c>
      <c r="V1001" s="42">
        <v>8.91</v>
      </c>
      <c r="W1001" s="42">
        <v>9.06</v>
      </c>
      <c r="X1001" s="42">
        <v>9.2100000000000009</v>
      </c>
      <c r="Y1001" s="42">
        <v>9.36</v>
      </c>
      <c r="Z1001" s="42">
        <v>9.51</v>
      </c>
      <c r="AA1001" s="42">
        <v>9.66</v>
      </c>
      <c r="AB1001" s="42">
        <v>9.81</v>
      </c>
      <c r="AC1001" s="42">
        <v>9.9600000000000009</v>
      </c>
      <c r="AD1001" s="42">
        <v>10.11</v>
      </c>
      <c r="AE1001" s="42">
        <v>10.26</v>
      </c>
      <c r="AF1001" s="42">
        <v>10.41</v>
      </c>
      <c r="AG1001" s="42">
        <v>10.56</v>
      </c>
      <c r="AH1001" s="42">
        <v>10.71</v>
      </c>
      <c r="AI1001" s="42">
        <v>10.87</v>
      </c>
      <c r="AJ1001" s="42">
        <v>11.02</v>
      </c>
      <c r="AK1001" s="42">
        <v>11.17</v>
      </c>
      <c r="AL1001" s="42">
        <v>11.32</v>
      </c>
      <c r="AM1001" s="42">
        <v>11.47</v>
      </c>
      <c r="AN1001" s="42">
        <v>11.62</v>
      </c>
      <c r="AO1001" s="42">
        <v>11.77</v>
      </c>
      <c r="AP1001" s="42">
        <v>11.92</v>
      </c>
    </row>
    <row r="1002" spans="1:42" x14ac:dyDescent="0.2">
      <c r="A1002" s="41">
        <v>9.9</v>
      </c>
      <c r="B1002" s="42">
        <v>5.89</v>
      </c>
      <c r="C1002" s="42">
        <v>6.04</v>
      </c>
      <c r="D1002" s="42">
        <v>6.19</v>
      </c>
      <c r="E1002" s="42">
        <v>6.34</v>
      </c>
      <c r="F1002" s="42">
        <v>6.49</v>
      </c>
      <c r="G1002" s="42">
        <v>6.65</v>
      </c>
      <c r="H1002" s="42">
        <v>6.8</v>
      </c>
      <c r="I1002" s="42">
        <v>6.95</v>
      </c>
      <c r="J1002" s="42">
        <v>7.1</v>
      </c>
      <c r="K1002" s="42">
        <v>7.25</v>
      </c>
      <c r="L1002" s="42">
        <v>7.4</v>
      </c>
      <c r="M1002" s="42">
        <v>7.55</v>
      </c>
      <c r="N1002" s="42">
        <v>7.7</v>
      </c>
      <c r="O1002" s="42">
        <v>7.85</v>
      </c>
      <c r="P1002" s="42">
        <v>8</v>
      </c>
      <c r="Q1002" s="42">
        <v>8.15</v>
      </c>
      <c r="R1002" s="42">
        <v>8.3000000000000007</v>
      </c>
      <c r="S1002" s="42">
        <v>8.4499999999999993</v>
      </c>
      <c r="T1002" s="42">
        <v>8.6</v>
      </c>
      <c r="U1002" s="42">
        <v>8.75</v>
      </c>
      <c r="V1002" s="42">
        <v>8.91</v>
      </c>
      <c r="W1002" s="42">
        <v>9.06</v>
      </c>
      <c r="X1002" s="42">
        <v>9.2100000000000009</v>
      </c>
      <c r="Y1002" s="42">
        <v>9.36</v>
      </c>
      <c r="Z1002" s="42">
        <v>9.51</v>
      </c>
      <c r="AA1002" s="42">
        <v>9.66</v>
      </c>
      <c r="AB1002" s="42">
        <v>9.81</v>
      </c>
      <c r="AC1002" s="42">
        <v>9.9600000000000009</v>
      </c>
      <c r="AD1002" s="42">
        <v>10.11</v>
      </c>
      <c r="AE1002" s="42">
        <v>10.26</v>
      </c>
      <c r="AF1002" s="42">
        <v>10.41</v>
      </c>
      <c r="AG1002" s="42">
        <v>10.56</v>
      </c>
      <c r="AH1002" s="42">
        <v>10.71</v>
      </c>
      <c r="AI1002" s="42">
        <v>10.86</v>
      </c>
      <c r="AJ1002" s="42">
        <v>11.01</v>
      </c>
      <c r="AK1002" s="42">
        <v>11.16</v>
      </c>
      <c r="AL1002" s="42">
        <v>11.31</v>
      </c>
      <c r="AM1002" s="42">
        <v>11.47</v>
      </c>
      <c r="AN1002" s="42">
        <v>11.62</v>
      </c>
      <c r="AO1002" s="42">
        <v>11.77</v>
      </c>
      <c r="AP1002" s="42">
        <v>11.92</v>
      </c>
    </row>
    <row r="1003" spans="1:42" x14ac:dyDescent="0.2">
      <c r="A1003" s="41">
        <v>9.91</v>
      </c>
      <c r="B1003" s="42">
        <v>5.89</v>
      </c>
      <c r="C1003" s="42">
        <v>6.04</v>
      </c>
      <c r="D1003" s="42">
        <v>6.19</v>
      </c>
      <c r="E1003" s="42">
        <v>6.34</v>
      </c>
      <c r="F1003" s="42">
        <v>6.49</v>
      </c>
      <c r="G1003" s="42">
        <v>6.64</v>
      </c>
      <c r="H1003" s="42">
        <v>6.79</v>
      </c>
      <c r="I1003" s="42">
        <v>6.95</v>
      </c>
      <c r="J1003" s="42">
        <v>7.1</v>
      </c>
      <c r="K1003" s="42">
        <v>7.25</v>
      </c>
      <c r="L1003" s="42">
        <v>7.4</v>
      </c>
      <c r="M1003" s="42">
        <v>7.55</v>
      </c>
      <c r="N1003" s="42">
        <v>7.7</v>
      </c>
      <c r="O1003" s="42">
        <v>7.85</v>
      </c>
      <c r="P1003" s="42">
        <v>8</v>
      </c>
      <c r="Q1003" s="42">
        <v>8.15</v>
      </c>
      <c r="R1003" s="42">
        <v>8.3000000000000007</v>
      </c>
      <c r="S1003" s="42">
        <v>8.4499999999999993</v>
      </c>
      <c r="T1003" s="42">
        <v>8.6</v>
      </c>
      <c r="U1003" s="42">
        <v>8.75</v>
      </c>
      <c r="V1003" s="42">
        <v>8.9</v>
      </c>
      <c r="W1003" s="42">
        <v>9.0500000000000007</v>
      </c>
      <c r="X1003" s="42">
        <v>9.1999999999999993</v>
      </c>
      <c r="Y1003" s="42">
        <v>9.35</v>
      </c>
      <c r="Z1003" s="42">
        <v>9.51</v>
      </c>
      <c r="AA1003" s="42">
        <v>9.66</v>
      </c>
      <c r="AB1003" s="42">
        <v>9.81</v>
      </c>
      <c r="AC1003" s="42">
        <v>9.9600000000000009</v>
      </c>
      <c r="AD1003" s="42">
        <v>10.11</v>
      </c>
      <c r="AE1003" s="42">
        <v>10.26</v>
      </c>
      <c r="AF1003" s="42">
        <v>10.41</v>
      </c>
      <c r="AG1003" s="42">
        <v>10.56</v>
      </c>
      <c r="AH1003" s="42">
        <v>10.71</v>
      </c>
      <c r="AI1003" s="42">
        <v>10.86</v>
      </c>
      <c r="AJ1003" s="42">
        <v>11.01</v>
      </c>
      <c r="AK1003" s="42">
        <v>11.16</v>
      </c>
      <c r="AL1003" s="42">
        <v>11.31</v>
      </c>
      <c r="AM1003" s="42">
        <v>11.46</v>
      </c>
      <c r="AN1003" s="42">
        <v>11.61</v>
      </c>
      <c r="AO1003" s="42">
        <v>11.76</v>
      </c>
      <c r="AP1003" s="42">
        <v>11.91</v>
      </c>
    </row>
    <row r="1004" spans="1:42" x14ac:dyDescent="0.2">
      <c r="A1004" s="41">
        <v>9.92</v>
      </c>
      <c r="B1004" s="42">
        <v>5.89</v>
      </c>
      <c r="C1004" s="42">
        <v>6.04</v>
      </c>
      <c r="D1004" s="42">
        <v>6.19</v>
      </c>
      <c r="E1004" s="42">
        <v>6.34</v>
      </c>
      <c r="F1004" s="42">
        <v>6.49</v>
      </c>
      <c r="G1004" s="42">
        <v>6.64</v>
      </c>
      <c r="H1004" s="42">
        <v>6.79</v>
      </c>
      <c r="I1004" s="42">
        <v>6.94</v>
      </c>
      <c r="J1004" s="42">
        <v>7.09</v>
      </c>
      <c r="K1004" s="42">
        <v>7.24</v>
      </c>
      <c r="L1004" s="42">
        <v>7.4</v>
      </c>
      <c r="M1004" s="42">
        <v>7.55</v>
      </c>
      <c r="N1004" s="42">
        <v>7.7</v>
      </c>
      <c r="O1004" s="42">
        <v>7.85</v>
      </c>
      <c r="P1004" s="42">
        <v>8</v>
      </c>
      <c r="Q1004" s="42">
        <v>8.15</v>
      </c>
      <c r="R1004" s="42">
        <v>8.3000000000000007</v>
      </c>
      <c r="S1004" s="42">
        <v>8.4499999999999993</v>
      </c>
      <c r="T1004" s="42">
        <v>8.6</v>
      </c>
      <c r="U1004" s="42">
        <v>8.75</v>
      </c>
      <c r="V1004" s="42">
        <v>8.9</v>
      </c>
      <c r="W1004" s="42">
        <v>9.0500000000000007</v>
      </c>
      <c r="X1004" s="42">
        <v>9.1999999999999993</v>
      </c>
      <c r="Y1004" s="42">
        <v>9.35</v>
      </c>
      <c r="Z1004" s="42">
        <v>9.5</v>
      </c>
      <c r="AA1004" s="42">
        <v>9.65</v>
      </c>
      <c r="AB1004" s="42">
        <v>9.8000000000000007</v>
      </c>
      <c r="AC1004" s="42">
        <v>9.9499999999999993</v>
      </c>
      <c r="AD1004" s="42">
        <v>10.11</v>
      </c>
      <c r="AE1004" s="42">
        <v>10.26</v>
      </c>
      <c r="AF1004" s="42">
        <v>10.41</v>
      </c>
      <c r="AG1004" s="42">
        <v>10.56</v>
      </c>
      <c r="AH1004" s="42">
        <v>10.71</v>
      </c>
      <c r="AI1004" s="42">
        <v>10.86</v>
      </c>
      <c r="AJ1004" s="42">
        <v>11.01</v>
      </c>
      <c r="AK1004" s="42">
        <v>11.16</v>
      </c>
      <c r="AL1004" s="42">
        <v>11.31</v>
      </c>
      <c r="AM1004" s="42">
        <v>11.46</v>
      </c>
      <c r="AN1004" s="42">
        <v>11.61</v>
      </c>
      <c r="AO1004" s="42">
        <v>11.76</v>
      </c>
      <c r="AP1004" s="42">
        <v>11.91</v>
      </c>
    </row>
    <row r="1005" spans="1:42" x14ac:dyDescent="0.2">
      <c r="A1005" s="41">
        <v>9.93</v>
      </c>
      <c r="B1005" s="42">
        <v>5.89</v>
      </c>
      <c r="C1005" s="42">
        <v>6.04</v>
      </c>
      <c r="D1005" s="42">
        <v>6.19</v>
      </c>
      <c r="E1005" s="42">
        <v>6.34</v>
      </c>
      <c r="F1005" s="42">
        <v>6.49</v>
      </c>
      <c r="G1005" s="42">
        <v>6.64</v>
      </c>
      <c r="H1005" s="42">
        <v>6.79</v>
      </c>
      <c r="I1005" s="42">
        <v>6.94</v>
      </c>
      <c r="J1005" s="42">
        <v>7.09</v>
      </c>
      <c r="K1005" s="42">
        <v>7.24</v>
      </c>
      <c r="L1005" s="42">
        <v>7.39</v>
      </c>
      <c r="M1005" s="42">
        <v>7.54</v>
      </c>
      <c r="N1005" s="42">
        <v>7.69</v>
      </c>
      <c r="O1005" s="42">
        <v>7.85</v>
      </c>
      <c r="P1005" s="42">
        <v>8</v>
      </c>
      <c r="Q1005" s="42">
        <v>8.15</v>
      </c>
      <c r="R1005" s="42">
        <v>8.3000000000000007</v>
      </c>
      <c r="S1005" s="42">
        <v>8.4499999999999993</v>
      </c>
      <c r="T1005" s="42">
        <v>8.6</v>
      </c>
      <c r="U1005" s="42">
        <v>8.75</v>
      </c>
      <c r="V1005" s="42">
        <v>8.9</v>
      </c>
      <c r="W1005" s="42">
        <v>9.0500000000000007</v>
      </c>
      <c r="X1005" s="42">
        <v>9.1999999999999993</v>
      </c>
      <c r="Y1005" s="42">
        <v>9.35</v>
      </c>
      <c r="Z1005" s="42">
        <v>9.5</v>
      </c>
      <c r="AA1005" s="42">
        <v>9.65</v>
      </c>
      <c r="AB1005" s="42">
        <v>9.8000000000000007</v>
      </c>
      <c r="AC1005" s="42">
        <v>9.9499999999999993</v>
      </c>
      <c r="AD1005" s="42">
        <v>10.1</v>
      </c>
      <c r="AE1005" s="42">
        <v>10.25</v>
      </c>
      <c r="AF1005" s="42">
        <v>10.4</v>
      </c>
      <c r="AG1005" s="42">
        <v>10.55</v>
      </c>
      <c r="AH1005" s="42">
        <v>10.7</v>
      </c>
      <c r="AI1005" s="42">
        <v>10.86</v>
      </c>
      <c r="AJ1005" s="42">
        <v>11.01</v>
      </c>
      <c r="AK1005" s="42">
        <v>11.16</v>
      </c>
      <c r="AL1005" s="42">
        <v>11.31</v>
      </c>
      <c r="AM1005" s="42">
        <v>11.46</v>
      </c>
      <c r="AN1005" s="42">
        <v>11.61</v>
      </c>
      <c r="AO1005" s="42">
        <v>11.76</v>
      </c>
      <c r="AP1005" s="42">
        <v>11.91</v>
      </c>
    </row>
    <row r="1006" spans="1:42" x14ac:dyDescent="0.2">
      <c r="A1006" s="41">
        <v>9.94</v>
      </c>
      <c r="B1006" s="42">
        <v>5.89</v>
      </c>
      <c r="C1006" s="42">
        <v>6.04</v>
      </c>
      <c r="D1006" s="42">
        <v>6.19</v>
      </c>
      <c r="E1006" s="42">
        <v>6.34</v>
      </c>
      <c r="F1006" s="42">
        <v>6.49</v>
      </c>
      <c r="G1006" s="42">
        <v>6.64</v>
      </c>
      <c r="H1006" s="42">
        <v>6.79</v>
      </c>
      <c r="I1006" s="42">
        <v>6.94</v>
      </c>
      <c r="J1006" s="42">
        <v>7.09</v>
      </c>
      <c r="K1006" s="42">
        <v>7.24</v>
      </c>
      <c r="L1006" s="42">
        <v>7.39</v>
      </c>
      <c r="M1006" s="42">
        <v>7.54</v>
      </c>
      <c r="N1006" s="42">
        <v>7.69</v>
      </c>
      <c r="O1006" s="42">
        <v>7.84</v>
      </c>
      <c r="P1006" s="42">
        <v>7.99</v>
      </c>
      <c r="Q1006" s="42">
        <v>8.14</v>
      </c>
      <c r="R1006" s="42">
        <v>8.2899999999999991</v>
      </c>
      <c r="S1006" s="42">
        <v>8.4499999999999993</v>
      </c>
      <c r="T1006" s="42">
        <v>8.6</v>
      </c>
      <c r="U1006" s="42">
        <v>8.75</v>
      </c>
      <c r="V1006" s="42">
        <v>8.9</v>
      </c>
      <c r="W1006" s="42">
        <v>9.0500000000000007</v>
      </c>
      <c r="X1006" s="42">
        <v>9.1999999999999993</v>
      </c>
      <c r="Y1006" s="42">
        <v>9.35</v>
      </c>
      <c r="Z1006" s="42">
        <v>9.5</v>
      </c>
      <c r="AA1006" s="42">
        <v>9.65</v>
      </c>
      <c r="AB1006" s="42">
        <v>9.8000000000000007</v>
      </c>
      <c r="AC1006" s="42">
        <v>9.9499999999999993</v>
      </c>
      <c r="AD1006" s="42">
        <v>10.1</v>
      </c>
      <c r="AE1006" s="42">
        <v>10.25</v>
      </c>
      <c r="AF1006" s="42">
        <v>10.4</v>
      </c>
      <c r="AG1006" s="42">
        <v>10.55</v>
      </c>
      <c r="AH1006" s="42">
        <v>10.7</v>
      </c>
      <c r="AI1006" s="42">
        <v>10.85</v>
      </c>
      <c r="AJ1006" s="42">
        <v>11</v>
      </c>
      <c r="AK1006" s="42">
        <v>11.15</v>
      </c>
      <c r="AL1006" s="42">
        <v>11.3</v>
      </c>
      <c r="AM1006" s="42">
        <v>11.45</v>
      </c>
      <c r="AN1006" s="42">
        <v>11.6</v>
      </c>
      <c r="AO1006" s="42">
        <v>11.76</v>
      </c>
      <c r="AP1006" s="42">
        <v>11.91</v>
      </c>
    </row>
    <row r="1007" spans="1:42" x14ac:dyDescent="0.2">
      <c r="A1007" s="41">
        <v>9.9499999999999993</v>
      </c>
      <c r="B1007" s="42">
        <v>5.88</v>
      </c>
      <c r="C1007" s="42">
        <v>6.04</v>
      </c>
      <c r="D1007" s="42">
        <v>6.19</v>
      </c>
      <c r="E1007" s="42">
        <v>6.34</v>
      </c>
      <c r="F1007" s="42">
        <v>6.49</v>
      </c>
      <c r="G1007" s="42">
        <v>6.64</v>
      </c>
      <c r="H1007" s="42">
        <v>6.79</v>
      </c>
      <c r="I1007" s="42">
        <v>6.94</v>
      </c>
      <c r="J1007" s="42">
        <v>7.09</v>
      </c>
      <c r="K1007" s="42">
        <v>7.24</v>
      </c>
      <c r="L1007" s="42">
        <v>7.39</v>
      </c>
      <c r="M1007" s="42">
        <v>7.54</v>
      </c>
      <c r="N1007" s="42">
        <v>7.69</v>
      </c>
      <c r="O1007" s="42">
        <v>7.84</v>
      </c>
      <c r="P1007" s="42">
        <v>7.99</v>
      </c>
      <c r="Q1007" s="42">
        <v>8.14</v>
      </c>
      <c r="R1007" s="42">
        <v>8.2899999999999991</v>
      </c>
      <c r="S1007" s="42">
        <v>8.44</v>
      </c>
      <c r="T1007" s="42">
        <v>8.59</v>
      </c>
      <c r="U1007" s="42">
        <v>8.74</v>
      </c>
      <c r="V1007" s="42">
        <v>8.89</v>
      </c>
      <c r="W1007" s="42">
        <v>9.0399999999999991</v>
      </c>
      <c r="X1007" s="42">
        <v>9.1999999999999993</v>
      </c>
      <c r="Y1007" s="42">
        <v>9.35</v>
      </c>
      <c r="Z1007" s="42">
        <v>9.5</v>
      </c>
      <c r="AA1007" s="42">
        <v>9.65</v>
      </c>
      <c r="AB1007" s="42">
        <v>9.8000000000000007</v>
      </c>
      <c r="AC1007" s="42">
        <v>9.9499999999999993</v>
      </c>
      <c r="AD1007" s="42">
        <v>10.1</v>
      </c>
      <c r="AE1007" s="42">
        <v>10.25</v>
      </c>
      <c r="AF1007" s="42">
        <v>10.4</v>
      </c>
      <c r="AG1007" s="42">
        <v>10.55</v>
      </c>
      <c r="AH1007" s="42">
        <v>10.7</v>
      </c>
      <c r="AI1007" s="42">
        <v>10.85</v>
      </c>
      <c r="AJ1007" s="42">
        <v>11</v>
      </c>
      <c r="AK1007" s="42">
        <v>11.15</v>
      </c>
      <c r="AL1007" s="42">
        <v>11.3</v>
      </c>
      <c r="AM1007" s="42">
        <v>11.45</v>
      </c>
      <c r="AN1007" s="42">
        <v>11.6</v>
      </c>
      <c r="AO1007" s="42">
        <v>11.75</v>
      </c>
      <c r="AP1007" s="42">
        <v>11.9</v>
      </c>
    </row>
    <row r="1008" spans="1:42" x14ac:dyDescent="0.2">
      <c r="A1008" s="41">
        <v>9.9600000000000009</v>
      </c>
      <c r="B1008" s="42">
        <v>5.88</v>
      </c>
      <c r="C1008" s="42">
        <v>6.03</v>
      </c>
      <c r="D1008" s="42">
        <v>6.18</v>
      </c>
      <c r="E1008" s="42">
        <v>6.33</v>
      </c>
      <c r="F1008" s="42">
        <v>6.49</v>
      </c>
      <c r="G1008" s="42">
        <v>6.64</v>
      </c>
      <c r="H1008" s="42">
        <v>6.79</v>
      </c>
      <c r="I1008" s="42">
        <v>6.94</v>
      </c>
      <c r="J1008" s="42">
        <v>7.09</v>
      </c>
      <c r="K1008" s="42">
        <v>7.24</v>
      </c>
      <c r="L1008" s="42">
        <v>7.39</v>
      </c>
      <c r="M1008" s="42">
        <v>7.54</v>
      </c>
      <c r="N1008" s="42">
        <v>7.69</v>
      </c>
      <c r="O1008" s="42">
        <v>7.84</v>
      </c>
      <c r="P1008" s="42">
        <v>7.99</v>
      </c>
      <c r="Q1008" s="42">
        <v>8.14</v>
      </c>
      <c r="R1008" s="42">
        <v>8.2899999999999991</v>
      </c>
      <c r="S1008" s="42">
        <v>8.44</v>
      </c>
      <c r="T1008" s="42">
        <v>8.59</v>
      </c>
      <c r="U1008" s="42">
        <v>8.74</v>
      </c>
      <c r="V1008" s="42">
        <v>8.89</v>
      </c>
      <c r="W1008" s="42">
        <v>9.0399999999999991</v>
      </c>
      <c r="X1008" s="42">
        <v>9.19</v>
      </c>
      <c r="Y1008" s="42">
        <v>9.34</v>
      </c>
      <c r="Z1008" s="42">
        <v>9.49</v>
      </c>
      <c r="AA1008" s="42">
        <v>9.64</v>
      </c>
      <c r="AB1008" s="42">
        <v>9.7899999999999991</v>
      </c>
      <c r="AC1008" s="42">
        <v>9.9499999999999993</v>
      </c>
      <c r="AD1008" s="42">
        <v>10.1</v>
      </c>
      <c r="AE1008" s="42">
        <v>10.25</v>
      </c>
      <c r="AF1008" s="42">
        <v>10.4</v>
      </c>
      <c r="AG1008" s="42">
        <v>10.55</v>
      </c>
      <c r="AH1008" s="42">
        <v>10.7</v>
      </c>
      <c r="AI1008" s="42">
        <v>10.85</v>
      </c>
      <c r="AJ1008" s="42">
        <v>11</v>
      </c>
      <c r="AK1008" s="42">
        <v>11.15</v>
      </c>
      <c r="AL1008" s="42">
        <v>11.3</v>
      </c>
      <c r="AM1008" s="42">
        <v>11.45</v>
      </c>
      <c r="AN1008" s="42">
        <v>11.6</v>
      </c>
      <c r="AO1008" s="42">
        <v>11.75</v>
      </c>
      <c r="AP1008" s="42">
        <v>11.9</v>
      </c>
    </row>
    <row r="1009" spans="1:42" x14ac:dyDescent="0.2">
      <c r="A1009" s="41">
        <v>9.9700000000000006</v>
      </c>
      <c r="B1009" s="42">
        <v>5.88</v>
      </c>
      <c r="C1009" s="42">
        <v>6.03</v>
      </c>
      <c r="D1009" s="42">
        <v>6.18</v>
      </c>
      <c r="E1009" s="42">
        <v>6.33</v>
      </c>
      <c r="F1009" s="42">
        <v>6.48</v>
      </c>
      <c r="G1009" s="42">
        <v>6.63</v>
      </c>
      <c r="H1009" s="42">
        <v>6.78</v>
      </c>
      <c r="I1009" s="42">
        <v>6.94</v>
      </c>
      <c r="J1009" s="42">
        <v>7.09</v>
      </c>
      <c r="K1009" s="42">
        <v>7.24</v>
      </c>
      <c r="L1009" s="42">
        <v>7.39</v>
      </c>
      <c r="M1009" s="42">
        <v>7.54</v>
      </c>
      <c r="N1009" s="42">
        <v>7.69</v>
      </c>
      <c r="O1009" s="42">
        <v>7.84</v>
      </c>
      <c r="P1009" s="42">
        <v>7.99</v>
      </c>
      <c r="Q1009" s="42">
        <v>8.14</v>
      </c>
      <c r="R1009" s="42">
        <v>8.2899999999999991</v>
      </c>
      <c r="S1009" s="42">
        <v>8.44</v>
      </c>
      <c r="T1009" s="42">
        <v>8.59</v>
      </c>
      <c r="U1009" s="42">
        <v>8.74</v>
      </c>
      <c r="V1009" s="42">
        <v>8.89</v>
      </c>
      <c r="W1009" s="42">
        <v>9.0399999999999991</v>
      </c>
      <c r="X1009" s="42">
        <v>9.19</v>
      </c>
      <c r="Y1009" s="42">
        <v>9.34</v>
      </c>
      <c r="Z1009" s="42">
        <v>9.49</v>
      </c>
      <c r="AA1009" s="42">
        <v>9.64</v>
      </c>
      <c r="AB1009" s="42">
        <v>9.7899999999999991</v>
      </c>
      <c r="AC1009" s="42">
        <v>9.94</v>
      </c>
      <c r="AD1009" s="42">
        <v>10.09</v>
      </c>
      <c r="AE1009" s="42">
        <v>10.24</v>
      </c>
      <c r="AF1009" s="42">
        <v>10.39</v>
      </c>
      <c r="AG1009" s="42">
        <v>10.54</v>
      </c>
      <c r="AH1009" s="42">
        <v>10.69</v>
      </c>
      <c r="AI1009" s="42">
        <v>10.84</v>
      </c>
      <c r="AJ1009" s="42">
        <v>11</v>
      </c>
      <c r="AK1009" s="42">
        <v>11.15</v>
      </c>
      <c r="AL1009" s="42">
        <v>11.3</v>
      </c>
      <c r="AM1009" s="42">
        <v>11.45</v>
      </c>
      <c r="AN1009" s="42">
        <v>11.6</v>
      </c>
      <c r="AO1009" s="42">
        <v>11.75</v>
      </c>
      <c r="AP1009" s="42">
        <v>11.9</v>
      </c>
    </row>
    <row r="1010" spans="1:42" x14ac:dyDescent="0.2">
      <c r="A1010" s="41">
        <v>9.98</v>
      </c>
      <c r="B1010" s="42">
        <v>5.88</v>
      </c>
      <c r="C1010" s="42">
        <v>6.03</v>
      </c>
      <c r="D1010" s="42">
        <v>6.18</v>
      </c>
      <c r="E1010" s="42">
        <v>6.33</v>
      </c>
      <c r="F1010" s="42">
        <v>6.48</v>
      </c>
      <c r="G1010" s="42">
        <v>6.63</v>
      </c>
      <c r="H1010" s="42">
        <v>6.78</v>
      </c>
      <c r="I1010" s="42">
        <v>6.93</v>
      </c>
      <c r="J1010" s="42">
        <v>7.08</v>
      </c>
      <c r="K1010" s="42">
        <v>7.23</v>
      </c>
      <c r="L1010" s="42">
        <v>7.38</v>
      </c>
      <c r="M1010" s="42">
        <v>7.53</v>
      </c>
      <c r="N1010" s="42">
        <v>7.69</v>
      </c>
      <c r="O1010" s="42">
        <v>7.84</v>
      </c>
      <c r="P1010" s="42">
        <v>7.99</v>
      </c>
      <c r="Q1010" s="42">
        <v>8.14</v>
      </c>
      <c r="R1010" s="42">
        <v>8.2899999999999991</v>
      </c>
      <c r="S1010" s="42">
        <v>8.44</v>
      </c>
      <c r="T1010" s="42">
        <v>8.59</v>
      </c>
      <c r="U1010" s="42">
        <v>8.74</v>
      </c>
      <c r="V1010" s="42">
        <v>8.89</v>
      </c>
      <c r="W1010" s="42">
        <v>9.0399999999999991</v>
      </c>
      <c r="X1010" s="42">
        <v>9.19</v>
      </c>
      <c r="Y1010" s="42">
        <v>9.34</v>
      </c>
      <c r="Z1010" s="42">
        <v>9.49</v>
      </c>
      <c r="AA1010" s="42">
        <v>9.64</v>
      </c>
      <c r="AB1010" s="42">
        <v>9.7899999999999991</v>
      </c>
      <c r="AC1010" s="42">
        <v>9.94</v>
      </c>
      <c r="AD1010" s="42">
        <v>10.09</v>
      </c>
      <c r="AE1010" s="42">
        <v>10.24</v>
      </c>
      <c r="AF1010" s="42">
        <v>10.39</v>
      </c>
      <c r="AG1010" s="42">
        <v>10.54</v>
      </c>
      <c r="AH1010" s="42">
        <v>10.69</v>
      </c>
      <c r="AI1010" s="42">
        <v>10.84</v>
      </c>
      <c r="AJ1010" s="42">
        <v>10.99</v>
      </c>
      <c r="AK1010" s="42">
        <v>11.14</v>
      </c>
      <c r="AL1010" s="42">
        <v>11.29</v>
      </c>
      <c r="AM1010" s="42">
        <v>11.44</v>
      </c>
      <c r="AN1010" s="42">
        <v>11.59</v>
      </c>
      <c r="AO1010" s="42">
        <v>11.74</v>
      </c>
      <c r="AP1010" s="42">
        <v>11.89</v>
      </c>
    </row>
    <row r="1011" spans="1:42" x14ac:dyDescent="0.2">
      <c r="A1011" s="41">
        <v>9.99</v>
      </c>
      <c r="B1011" s="42">
        <v>5.88</v>
      </c>
      <c r="C1011" s="42">
        <v>6.03</v>
      </c>
      <c r="D1011" s="42">
        <v>6.18</v>
      </c>
      <c r="E1011" s="42">
        <v>6.33</v>
      </c>
      <c r="F1011" s="42">
        <v>6.48</v>
      </c>
      <c r="G1011" s="42">
        <v>6.63</v>
      </c>
      <c r="H1011" s="42">
        <v>6.78</v>
      </c>
      <c r="I1011" s="42">
        <v>6.93</v>
      </c>
      <c r="J1011" s="42">
        <v>7.08</v>
      </c>
      <c r="K1011" s="42">
        <v>7.23</v>
      </c>
      <c r="L1011" s="42">
        <v>7.38</v>
      </c>
      <c r="M1011" s="42">
        <v>7.53</v>
      </c>
      <c r="N1011" s="42">
        <v>7.68</v>
      </c>
      <c r="O1011" s="42">
        <v>7.83</v>
      </c>
      <c r="P1011" s="42">
        <v>7.98</v>
      </c>
      <c r="Q1011" s="42">
        <v>8.1300000000000008</v>
      </c>
      <c r="R1011" s="42">
        <v>8.2799999999999994</v>
      </c>
      <c r="S1011" s="42">
        <v>8.44</v>
      </c>
      <c r="T1011" s="42">
        <v>8.59</v>
      </c>
      <c r="U1011" s="42">
        <v>8.74</v>
      </c>
      <c r="V1011" s="42">
        <v>8.89</v>
      </c>
      <c r="W1011" s="42">
        <v>9.0399999999999991</v>
      </c>
      <c r="X1011" s="42">
        <v>9.19</v>
      </c>
      <c r="Y1011" s="42">
        <v>9.34</v>
      </c>
      <c r="Z1011" s="42">
        <v>9.49</v>
      </c>
      <c r="AA1011" s="42">
        <v>9.64</v>
      </c>
      <c r="AB1011" s="42">
        <v>9.7899999999999991</v>
      </c>
      <c r="AC1011" s="42">
        <v>9.94</v>
      </c>
      <c r="AD1011" s="42">
        <v>10.09</v>
      </c>
      <c r="AE1011" s="42">
        <v>10.24</v>
      </c>
      <c r="AF1011" s="42">
        <v>10.39</v>
      </c>
      <c r="AG1011" s="42">
        <v>10.54</v>
      </c>
      <c r="AH1011" s="42">
        <v>10.69</v>
      </c>
      <c r="AI1011" s="42">
        <v>10.84</v>
      </c>
      <c r="AJ1011" s="42">
        <v>10.99</v>
      </c>
      <c r="AK1011" s="42">
        <v>11.14</v>
      </c>
      <c r="AL1011" s="42">
        <v>11.29</v>
      </c>
      <c r="AM1011" s="42">
        <v>11.44</v>
      </c>
      <c r="AN1011" s="42">
        <v>11.59</v>
      </c>
      <c r="AO1011" s="42">
        <v>11.74</v>
      </c>
      <c r="AP1011" s="42">
        <v>11.89</v>
      </c>
    </row>
    <row r="1012" spans="1:42" x14ac:dyDescent="0.2">
      <c r="A1012" s="41">
        <v>10</v>
      </c>
      <c r="B1012" s="42">
        <v>5.88</v>
      </c>
      <c r="C1012" s="42">
        <v>6.03</v>
      </c>
      <c r="D1012" s="42">
        <v>6.18</v>
      </c>
      <c r="E1012" s="42">
        <v>6.33</v>
      </c>
      <c r="F1012" s="42">
        <v>6.48</v>
      </c>
      <c r="G1012" s="42">
        <v>6.63</v>
      </c>
      <c r="H1012" s="42">
        <v>6.78</v>
      </c>
      <c r="I1012" s="42">
        <v>6.93</v>
      </c>
      <c r="J1012" s="42">
        <v>7.08</v>
      </c>
      <c r="K1012" s="42">
        <v>7.23</v>
      </c>
      <c r="L1012" s="42">
        <v>7.38</v>
      </c>
      <c r="M1012" s="42">
        <v>7.53</v>
      </c>
      <c r="N1012" s="42">
        <v>7.68</v>
      </c>
      <c r="O1012" s="42">
        <v>7.83</v>
      </c>
      <c r="P1012" s="42">
        <v>7.98</v>
      </c>
      <c r="Q1012" s="42">
        <v>8.1300000000000008</v>
      </c>
      <c r="R1012" s="42">
        <v>8.2799999999999994</v>
      </c>
      <c r="S1012" s="42">
        <v>8.43</v>
      </c>
      <c r="T1012" s="42">
        <v>8.58</v>
      </c>
      <c r="U1012" s="42">
        <v>8.73</v>
      </c>
      <c r="V1012" s="42">
        <v>8.8800000000000008</v>
      </c>
      <c r="W1012" s="42">
        <v>9.0299999999999994</v>
      </c>
      <c r="X1012" s="42">
        <v>9.18</v>
      </c>
      <c r="Y1012" s="42">
        <v>9.33</v>
      </c>
      <c r="Z1012" s="42">
        <v>9.49</v>
      </c>
      <c r="AA1012" s="42">
        <v>9.64</v>
      </c>
      <c r="AB1012" s="42">
        <v>9.7899999999999991</v>
      </c>
      <c r="AC1012" s="42">
        <v>9.94</v>
      </c>
      <c r="AD1012" s="42">
        <v>10.09</v>
      </c>
      <c r="AE1012" s="42">
        <v>10.24</v>
      </c>
      <c r="AF1012" s="42">
        <v>10.39</v>
      </c>
      <c r="AG1012" s="42">
        <v>10.54</v>
      </c>
      <c r="AH1012" s="42">
        <v>10.69</v>
      </c>
      <c r="AI1012" s="42">
        <v>10.84</v>
      </c>
      <c r="AJ1012" s="42">
        <v>10.99</v>
      </c>
      <c r="AK1012" s="42">
        <v>11.14</v>
      </c>
      <c r="AL1012" s="42">
        <v>11.29</v>
      </c>
      <c r="AM1012" s="42">
        <v>11.44</v>
      </c>
      <c r="AN1012" s="42">
        <v>11.59</v>
      </c>
      <c r="AO1012" s="42">
        <v>11.74</v>
      </c>
      <c r="AP1012" s="42">
        <v>11.89</v>
      </c>
    </row>
    <row r="1013" spans="1:42" x14ac:dyDescent="0.2">
      <c r="A1013" s="41">
        <v>10.01</v>
      </c>
      <c r="B1013" s="42">
        <v>5.88</v>
      </c>
      <c r="C1013" s="42">
        <v>6.03</v>
      </c>
      <c r="D1013" s="42">
        <v>6.18</v>
      </c>
      <c r="E1013" s="42">
        <v>6.33</v>
      </c>
      <c r="F1013" s="42">
        <v>6.48</v>
      </c>
      <c r="G1013" s="42">
        <v>6.63</v>
      </c>
      <c r="H1013" s="42">
        <v>6.78</v>
      </c>
      <c r="I1013" s="42">
        <v>6.93</v>
      </c>
      <c r="J1013" s="42">
        <v>7.08</v>
      </c>
      <c r="K1013" s="42">
        <v>7.23</v>
      </c>
      <c r="L1013" s="42">
        <v>7.38</v>
      </c>
      <c r="M1013" s="42">
        <v>7.53</v>
      </c>
      <c r="N1013" s="42">
        <v>7.68</v>
      </c>
      <c r="O1013" s="42">
        <v>7.83</v>
      </c>
      <c r="P1013" s="42">
        <v>7.98</v>
      </c>
      <c r="Q1013" s="42">
        <v>8.1300000000000008</v>
      </c>
      <c r="R1013" s="42">
        <v>8.2799999999999994</v>
      </c>
      <c r="S1013" s="42">
        <v>8.43</v>
      </c>
      <c r="T1013" s="42">
        <v>8.58</v>
      </c>
      <c r="U1013" s="42">
        <v>8.73</v>
      </c>
      <c r="V1013" s="42">
        <v>8.8800000000000008</v>
      </c>
      <c r="W1013" s="42">
        <v>9.0299999999999994</v>
      </c>
      <c r="X1013" s="42">
        <v>9.18</v>
      </c>
      <c r="Y1013" s="42">
        <v>9.33</v>
      </c>
      <c r="Z1013" s="42">
        <v>9.48</v>
      </c>
      <c r="AA1013" s="42">
        <v>9.6300000000000008</v>
      </c>
      <c r="AB1013" s="42">
        <v>9.7799999999999994</v>
      </c>
      <c r="AC1013" s="42">
        <v>9.93</v>
      </c>
      <c r="AD1013" s="42">
        <v>10.08</v>
      </c>
      <c r="AE1013" s="42">
        <v>10.23</v>
      </c>
      <c r="AF1013" s="42">
        <v>10.38</v>
      </c>
      <c r="AG1013" s="42">
        <v>10.53</v>
      </c>
      <c r="AH1013" s="42">
        <v>10.68</v>
      </c>
      <c r="AI1013" s="42">
        <v>10.83</v>
      </c>
      <c r="AJ1013" s="42">
        <v>10.98</v>
      </c>
      <c r="AK1013" s="42">
        <v>11.14</v>
      </c>
      <c r="AL1013" s="42">
        <v>11.29</v>
      </c>
      <c r="AM1013" s="42">
        <v>11.44</v>
      </c>
      <c r="AN1013" s="42">
        <v>11.59</v>
      </c>
      <c r="AO1013" s="42">
        <v>11.74</v>
      </c>
      <c r="AP1013" s="42">
        <v>11.89</v>
      </c>
    </row>
    <row r="1014" spans="1:42" x14ac:dyDescent="0.2">
      <c r="A1014" s="41">
        <v>10.02</v>
      </c>
      <c r="B1014" s="42">
        <v>5.87</v>
      </c>
      <c r="C1014" s="42">
        <v>6.03</v>
      </c>
      <c r="D1014" s="42">
        <v>6.18</v>
      </c>
      <c r="E1014" s="42">
        <v>6.33</v>
      </c>
      <c r="F1014" s="42">
        <v>6.48</v>
      </c>
      <c r="G1014" s="42">
        <v>6.63</v>
      </c>
      <c r="H1014" s="42">
        <v>6.78</v>
      </c>
      <c r="I1014" s="42">
        <v>6.93</v>
      </c>
      <c r="J1014" s="42">
        <v>7.08</v>
      </c>
      <c r="K1014" s="42">
        <v>7.23</v>
      </c>
      <c r="L1014" s="42">
        <v>7.38</v>
      </c>
      <c r="M1014" s="42">
        <v>7.53</v>
      </c>
      <c r="N1014" s="42">
        <v>7.68</v>
      </c>
      <c r="O1014" s="42">
        <v>7.83</v>
      </c>
      <c r="P1014" s="42">
        <v>7.98</v>
      </c>
      <c r="Q1014" s="42">
        <v>8.1300000000000008</v>
      </c>
      <c r="R1014" s="42">
        <v>8.2799999999999994</v>
      </c>
      <c r="S1014" s="42">
        <v>8.43</v>
      </c>
      <c r="T1014" s="42">
        <v>8.58</v>
      </c>
      <c r="U1014" s="42">
        <v>8.73</v>
      </c>
      <c r="V1014" s="42">
        <v>8.8800000000000008</v>
      </c>
      <c r="W1014" s="42">
        <v>9.0299999999999994</v>
      </c>
      <c r="X1014" s="42">
        <v>9.18</v>
      </c>
      <c r="Y1014" s="42">
        <v>9.33</v>
      </c>
      <c r="Z1014" s="42">
        <v>9.48</v>
      </c>
      <c r="AA1014" s="42">
        <v>9.6300000000000008</v>
      </c>
      <c r="AB1014" s="42">
        <v>9.7799999999999994</v>
      </c>
      <c r="AC1014" s="42">
        <v>9.93</v>
      </c>
      <c r="AD1014" s="42">
        <v>10.08</v>
      </c>
      <c r="AE1014" s="42">
        <v>10.23</v>
      </c>
      <c r="AF1014" s="42">
        <v>10.38</v>
      </c>
      <c r="AG1014" s="42">
        <v>10.53</v>
      </c>
      <c r="AH1014" s="42">
        <v>10.68</v>
      </c>
      <c r="AI1014" s="42">
        <v>10.83</v>
      </c>
      <c r="AJ1014" s="42">
        <v>10.98</v>
      </c>
      <c r="AK1014" s="42">
        <v>11.13</v>
      </c>
      <c r="AL1014" s="42">
        <v>11.28</v>
      </c>
      <c r="AM1014" s="42">
        <v>11.43</v>
      </c>
      <c r="AN1014" s="42">
        <v>11.58</v>
      </c>
      <c r="AO1014" s="42">
        <v>11.73</v>
      </c>
      <c r="AP1014" s="42">
        <v>11.88</v>
      </c>
    </row>
    <row r="1015" spans="1:42" x14ac:dyDescent="0.2">
      <c r="A1015" s="41">
        <v>10.029999999999999</v>
      </c>
      <c r="B1015" s="42">
        <v>5.87</v>
      </c>
      <c r="C1015" s="42">
        <v>6.02</v>
      </c>
      <c r="D1015" s="42">
        <v>6.17</v>
      </c>
      <c r="E1015" s="42">
        <v>6.32</v>
      </c>
      <c r="F1015" s="42">
        <v>6.47</v>
      </c>
      <c r="G1015" s="42">
        <v>6.62</v>
      </c>
      <c r="H1015" s="42">
        <v>6.77</v>
      </c>
      <c r="I1015" s="42">
        <v>6.93</v>
      </c>
      <c r="J1015" s="42">
        <v>7.08</v>
      </c>
      <c r="K1015" s="42">
        <v>7.23</v>
      </c>
      <c r="L1015" s="42">
        <v>7.38</v>
      </c>
      <c r="M1015" s="42">
        <v>7.53</v>
      </c>
      <c r="N1015" s="42">
        <v>7.68</v>
      </c>
      <c r="O1015" s="42">
        <v>7.83</v>
      </c>
      <c r="P1015" s="42">
        <v>7.98</v>
      </c>
      <c r="Q1015" s="42">
        <v>8.1300000000000008</v>
      </c>
      <c r="R1015" s="42">
        <v>8.2799999999999994</v>
      </c>
      <c r="S1015" s="42">
        <v>8.43</v>
      </c>
      <c r="T1015" s="42">
        <v>8.58</v>
      </c>
      <c r="U1015" s="42">
        <v>8.73</v>
      </c>
      <c r="V1015" s="42">
        <v>8.8800000000000008</v>
      </c>
      <c r="W1015" s="42">
        <v>9.0299999999999994</v>
      </c>
      <c r="X1015" s="42">
        <v>9.18</v>
      </c>
      <c r="Y1015" s="42">
        <v>9.33</v>
      </c>
      <c r="Z1015" s="42">
        <v>9.48</v>
      </c>
      <c r="AA1015" s="42">
        <v>9.6300000000000008</v>
      </c>
      <c r="AB1015" s="42">
        <v>9.7799999999999994</v>
      </c>
      <c r="AC1015" s="42">
        <v>9.93</v>
      </c>
      <c r="AD1015" s="42">
        <v>10.08</v>
      </c>
      <c r="AE1015" s="42">
        <v>10.23</v>
      </c>
      <c r="AF1015" s="42">
        <v>10.38</v>
      </c>
      <c r="AG1015" s="42">
        <v>10.53</v>
      </c>
      <c r="AH1015" s="42">
        <v>10.68</v>
      </c>
      <c r="AI1015" s="42">
        <v>10.83</v>
      </c>
      <c r="AJ1015" s="42">
        <v>10.98</v>
      </c>
      <c r="AK1015" s="42">
        <v>11.13</v>
      </c>
      <c r="AL1015" s="42">
        <v>11.28</v>
      </c>
      <c r="AM1015" s="42">
        <v>11.43</v>
      </c>
      <c r="AN1015" s="42">
        <v>11.58</v>
      </c>
      <c r="AO1015" s="42">
        <v>11.73</v>
      </c>
      <c r="AP1015" s="42">
        <v>11.88</v>
      </c>
    </row>
    <row r="1016" spans="1:42" x14ac:dyDescent="0.2">
      <c r="A1016" s="41">
        <v>10.039999999999999</v>
      </c>
      <c r="B1016" s="42">
        <v>5.87</v>
      </c>
      <c r="C1016" s="42">
        <v>6.02</v>
      </c>
      <c r="D1016" s="42">
        <v>6.17</v>
      </c>
      <c r="E1016" s="42">
        <v>6.32</v>
      </c>
      <c r="F1016" s="42">
        <v>6.47</v>
      </c>
      <c r="G1016" s="42">
        <v>6.62</v>
      </c>
      <c r="H1016" s="42">
        <v>6.77</v>
      </c>
      <c r="I1016" s="42">
        <v>6.92</v>
      </c>
      <c r="J1016" s="42">
        <v>7.07</v>
      </c>
      <c r="K1016" s="42">
        <v>7.22</v>
      </c>
      <c r="L1016" s="42">
        <v>7.37</v>
      </c>
      <c r="M1016" s="42">
        <v>7.52</v>
      </c>
      <c r="N1016" s="42">
        <v>7.67</v>
      </c>
      <c r="O1016" s="42">
        <v>7.82</v>
      </c>
      <c r="P1016" s="42">
        <v>7.97</v>
      </c>
      <c r="Q1016" s="42">
        <v>8.1199999999999992</v>
      </c>
      <c r="R1016" s="42">
        <v>8.27</v>
      </c>
      <c r="S1016" s="42">
        <v>8.43</v>
      </c>
      <c r="T1016" s="42">
        <v>8.58</v>
      </c>
      <c r="U1016" s="42">
        <v>8.73</v>
      </c>
      <c r="V1016" s="42">
        <v>8.8800000000000008</v>
      </c>
      <c r="W1016" s="42">
        <v>9.0299999999999994</v>
      </c>
      <c r="X1016" s="42">
        <v>9.18</v>
      </c>
      <c r="Y1016" s="42">
        <v>9.33</v>
      </c>
      <c r="Z1016" s="42">
        <v>9.48</v>
      </c>
      <c r="AA1016" s="42">
        <v>9.6300000000000008</v>
      </c>
      <c r="AB1016" s="42">
        <v>9.7799999999999994</v>
      </c>
      <c r="AC1016" s="42">
        <v>9.93</v>
      </c>
      <c r="AD1016" s="42">
        <v>10.08</v>
      </c>
      <c r="AE1016" s="42">
        <v>10.23</v>
      </c>
      <c r="AF1016" s="42">
        <v>10.38</v>
      </c>
      <c r="AG1016" s="42">
        <v>10.53</v>
      </c>
      <c r="AH1016" s="42">
        <v>10.68</v>
      </c>
      <c r="AI1016" s="42">
        <v>10.83</v>
      </c>
      <c r="AJ1016" s="42">
        <v>10.98</v>
      </c>
      <c r="AK1016" s="42">
        <v>11.13</v>
      </c>
      <c r="AL1016" s="42">
        <v>11.28</v>
      </c>
      <c r="AM1016" s="42">
        <v>11.43</v>
      </c>
      <c r="AN1016" s="42">
        <v>11.58</v>
      </c>
      <c r="AO1016" s="42">
        <v>11.73</v>
      </c>
      <c r="AP1016" s="42">
        <v>11.88</v>
      </c>
    </row>
    <row r="1017" spans="1:42" x14ac:dyDescent="0.2">
      <c r="A1017" s="41">
        <v>10.050000000000001</v>
      </c>
      <c r="B1017" s="42">
        <v>5.87</v>
      </c>
      <c r="C1017" s="42">
        <v>6.02</v>
      </c>
      <c r="D1017" s="42">
        <v>6.17</v>
      </c>
      <c r="E1017" s="42">
        <v>6.32</v>
      </c>
      <c r="F1017" s="42">
        <v>6.47</v>
      </c>
      <c r="G1017" s="42">
        <v>6.62</v>
      </c>
      <c r="H1017" s="42">
        <v>6.77</v>
      </c>
      <c r="I1017" s="42">
        <v>6.92</v>
      </c>
      <c r="J1017" s="42">
        <v>7.07</v>
      </c>
      <c r="K1017" s="42">
        <v>7.22</v>
      </c>
      <c r="L1017" s="42">
        <v>7.37</v>
      </c>
      <c r="M1017" s="42">
        <v>7.52</v>
      </c>
      <c r="N1017" s="42">
        <v>7.67</v>
      </c>
      <c r="O1017" s="42">
        <v>7.82</v>
      </c>
      <c r="P1017" s="42">
        <v>7.97</v>
      </c>
      <c r="Q1017" s="42">
        <v>8.1199999999999992</v>
      </c>
      <c r="R1017" s="42">
        <v>8.27</v>
      </c>
      <c r="S1017" s="42">
        <v>8.42</v>
      </c>
      <c r="T1017" s="42">
        <v>8.57</v>
      </c>
      <c r="U1017" s="42">
        <v>8.7200000000000006</v>
      </c>
      <c r="V1017" s="42">
        <v>8.8699999999999992</v>
      </c>
      <c r="W1017" s="42">
        <v>9.02</v>
      </c>
      <c r="X1017" s="42">
        <v>9.17</v>
      </c>
      <c r="Y1017" s="42">
        <v>9.32</v>
      </c>
      <c r="Z1017" s="42">
        <v>9.4700000000000006</v>
      </c>
      <c r="AA1017" s="42">
        <v>9.6199999999999992</v>
      </c>
      <c r="AB1017" s="42">
        <v>9.77</v>
      </c>
      <c r="AC1017" s="42">
        <v>9.92</v>
      </c>
      <c r="AD1017" s="42">
        <v>10.07</v>
      </c>
      <c r="AE1017" s="42">
        <v>10.220000000000001</v>
      </c>
      <c r="AF1017" s="42">
        <v>10.37</v>
      </c>
      <c r="AG1017" s="42">
        <v>10.52</v>
      </c>
      <c r="AH1017" s="42">
        <v>10.67</v>
      </c>
      <c r="AI1017" s="42">
        <v>10.82</v>
      </c>
      <c r="AJ1017" s="42">
        <v>10.97</v>
      </c>
      <c r="AK1017" s="42">
        <v>11.12</v>
      </c>
      <c r="AL1017" s="42">
        <v>11.27</v>
      </c>
      <c r="AM1017" s="42">
        <v>11.42</v>
      </c>
      <c r="AN1017" s="42">
        <v>11.57</v>
      </c>
      <c r="AO1017" s="42">
        <v>11.72</v>
      </c>
      <c r="AP1017" s="42">
        <v>11.87</v>
      </c>
    </row>
    <row r="1018" spans="1:42" x14ac:dyDescent="0.2">
      <c r="A1018" s="41">
        <v>10.06</v>
      </c>
      <c r="B1018" s="42">
        <v>5.87</v>
      </c>
      <c r="C1018" s="42">
        <v>6.02</v>
      </c>
      <c r="D1018" s="42">
        <v>6.17</v>
      </c>
      <c r="E1018" s="42">
        <v>6.32</v>
      </c>
      <c r="F1018" s="42">
        <v>6.47</v>
      </c>
      <c r="G1018" s="42">
        <v>6.62</v>
      </c>
      <c r="H1018" s="42">
        <v>6.77</v>
      </c>
      <c r="I1018" s="42">
        <v>6.92</v>
      </c>
      <c r="J1018" s="42">
        <v>7.07</v>
      </c>
      <c r="K1018" s="42">
        <v>7.22</v>
      </c>
      <c r="L1018" s="42">
        <v>7.37</v>
      </c>
      <c r="M1018" s="42">
        <v>7.52</v>
      </c>
      <c r="N1018" s="42">
        <v>7.67</v>
      </c>
      <c r="O1018" s="42">
        <v>7.82</v>
      </c>
      <c r="P1018" s="42">
        <v>7.97</v>
      </c>
      <c r="Q1018" s="42">
        <v>8.1199999999999992</v>
      </c>
      <c r="R1018" s="42">
        <v>8.27</v>
      </c>
      <c r="S1018" s="42">
        <v>8.42</v>
      </c>
      <c r="T1018" s="42">
        <v>8.57</v>
      </c>
      <c r="U1018" s="42">
        <v>8.7200000000000006</v>
      </c>
      <c r="V1018" s="42">
        <v>8.8699999999999992</v>
      </c>
      <c r="W1018" s="42">
        <v>9.02</v>
      </c>
      <c r="X1018" s="42">
        <v>9.17</v>
      </c>
      <c r="Y1018" s="42">
        <v>9.32</v>
      </c>
      <c r="Z1018" s="42">
        <v>9.4700000000000006</v>
      </c>
      <c r="AA1018" s="42">
        <v>9.6199999999999992</v>
      </c>
      <c r="AB1018" s="42">
        <v>9.77</v>
      </c>
      <c r="AC1018" s="42">
        <v>9.92</v>
      </c>
      <c r="AD1018" s="42">
        <v>10.07</v>
      </c>
      <c r="AE1018" s="42">
        <v>10.220000000000001</v>
      </c>
      <c r="AF1018" s="42">
        <v>10.37</v>
      </c>
      <c r="AG1018" s="42">
        <v>10.52</v>
      </c>
      <c r="AH1018" s="42">
        <v>10.67</v>
      </c>
      <c r="AI1018" s="42">
        <v>10.82</v>
      </c>
      <c r="AJ1018" s="42">
        <v>10.97</v>
      </c>
      <c r="AK1018" s="42">
        <v>11.12</v>
      </c>
      <c r="AL1018" s="42">
        <v>11.27</v>
      </c>
      <c r="AM1018" s="42">
        <v>11.42</v>
      </c>
      <c r="AN1018" s="42">
        <v>11.57</v>
      </c>
      <c r="AO1018" s="42">
        <v>11.72</v>
      </c>
      <c r="AP1018" s="42">
        <v>11.87</v>
      </c>
    </row>
    <row r="1019" spans="1:42" x14ac:dyDescent="0.2">
      <c r="A1019" s="41">
        <v>10.07</v>
      </c>
      <c r="B1019" s="42">
        <v>5.87</v>
      </c>
      <c r="C1019" s="42">
        <v>6.02</v>
      </c>
      <c r="D1019" s="42">
        <v>6.17</v>
      </c>
      <c r="E1019" s="42">
        <v>6.32</v>
      </c>
      <c r="F1019" s="42">
        <v>6.47</v>
      </c>
      <c r="G1019" s="42">
        <v>6.62</v>
      </c>
      <c r="H1019" s="42">
        <v>6.77</v>
      </c>
      <c r="I1019" s="42">
        <v>6.92</v>
      </c>
      <c r="J1019" s="42">
        <v>7.07</v>
      </c>
      <c r="K1019" s="42">
        <v>7.22</v>
      </c>
      <c r="L1019" s="42">
        <v>7.37</v>
      </c>
      <c r="M1019" s="42">
        <v>7.52</v>
      </c>
      <c r="N1019" s="42">
        <v>7.67</v>
      </c>
      <c r="O1019" s="42">
        <v>7.82</v>
      </c>
      <c r="P1019" s="42">
        <v>7.97</v>
      </c>
      <c r="Q1019" s="42">
        <v>8.1199999999999992</v>
      </c>
      <c r="R1019" s="42">
        <v>8.27</v>
      </c>
      <c r="S1019" s="42">
        <v>8.42</v>
      </c>
      <c r="T1019" s="42">
        <v>8.57</v>
      </c>
      <c r="U1019" s="42">
        <v>8.7200000000000006</v>
      </c>
      <c r="V1019" s="42">
        <v>8.8699999999999992</v>
      </c>
      <c r="W1019" s="42">
        <v>9.02</v>
      </c>
      <c r="X1019" s="42">
        <v>9.17</v>
      </c>
      <c r="Y1019" s="42">
        <v>9.32</v>
      </c>
      <c r="Z1019" s="42">
        <v>9.4700000000000006</v>
      </c>
      <c r="AA1019" s="42">
        <v>9.6199999999999992</v>
      </c>
      <c r="AB1019" s="42">
        <v>9.77</v>
      </c>
      <c r="AC1019" s="42">
        <v>9.92</v>
      </c>
      <c r="AD1019" s="42">
        <v>10.07</v>
      </c>
      <c r="AE1019" s="42">
        <v>10.220000000000001</v>
      </c>
      <c r="AF1019" s="42">
        <v>10.37</v>
      </c>
      <c r="AG1019" s="42">
        <v>10.52</v>
      </c>
      <c r="AH1019" s="42">
        <v>10.67</v>
      </c>
      <c r="AI1019" s="42">
        <v>10.82</v>
      </c>
      <c r="AJ1019" s="42">
        <v>10.97</v>
      </c>
      <c r="AK1019" s="42">
        <v>11.12</v>
      </c>
      <c r="AL1019" s="42">
        <v>11.27</v>
      </c>
      <c r="AM1019" s="42">
        <v>11.42</v>
      </c>
      <c r="AN1019" s="42">
        <v>11.57</v>
      </c>
      <c r="AO1019" s="42">
        <v>11.72</v>
      </c>
      <c r="AP1019" s="42">
        <v>11.87</v>
      </c>
    </row>
    <row r="1020" spans="1:42" x14ac:dyDescent="0.2">
      <c r="A1020" s="41">
        <v>10.08</v>
      </c>
      <c r="B1020" s="42">
        <v>5.87</v>
      </c>
      <c r="C1020" s="42">
        <v>6.02</v>
      </c>
      <c r="D1020" s="42">
        <v>6.17</v>
      </c>
      <c r="E1020" s="42">
        <v>6.32</v>
      </c>
      <c r="F1020" s="42">
        <v>6.47</v>
      </c>
      <c r="G1020" s="42">
        <v>6.62</v>
      </c>
      <c r="H1020" s="42">
        <v>6.77</v>
      </c>
      <c r="I1020" s="42">
        <v>6.92</v>
      </c>
      <c r="J1020" s="42">
        <v>7.07</v>
      </c>
      <c r="K1020" s="42">
        <v>7.22</v>
      </c>
      <c r="L1020" s="42">
        <v>7.37</v>
      </c>
      <c r="M1020" s="42">
        <v>7.52</v>
      </c>
      <c r="N1020" s="42">
        <v>7.67</v>
      </c>
      <c r="O1020" s="42">
        <v>7.82</v>
      </c>
      <c r="P1020" s="42">
        <v>7.97</v>
      </c>
      <c r="Q1020" s="42">
        <v>8.1199999999999992</v>
      </c>
      <c r="R1020" s="42">
        <v>8.27</v>
      </c>
      <c r="S1020" s="42">
        <v>8.42</v>
      </c>
      <c r="T1020" s="42">
        <v>8.57</v>
      </c>
      <c r="U1020" s="42">
        <v>8.7200000000000006</v>
      </c>
      <c r="V1020" s="42">
        <v>8.8699999999999992</v>
      </c>
      <c r="W1020" s="42">
        <v>9.02</v>
      </c>
      <c r="X1020" s="42">
        <v>9.17</v>
      </c>
      <c r="Y1020" s="42">
        <v>9.32</v>
      </c>
      <c r="Z1020" s="42">
        <v>9.4700000000000006</v>
      </c>
      <c r="AA1020" s="42">
        <v>9.6199999999999992</v>
      </c>
      <c r="AB1020" s="42">
        <v>9.77</v>
      </c>
      <c r="AC1020" s="42">
        <v>9.92</v>
      </c>
      <c r="AD1020" s="42">
        <v>10.07</v>
      </c>
      <c r="AE1020" s="42">
        <v>10.220000000000001</v>
      </c>
      <c r="AF1020" s="42">
        <v>10.37</v>
      </c>
      <c r="AG1020" s="42">
        <v>10.52</v>
      </c>
      <c r="AH1020" s="42">
        <v>10.67</v>
      </c>
      <c r="AI1020" s="42">
        <v>10.82</v>
      </c>
      <c r="AJ1020" s="42">
        <v>10.97</v>
      </c>
      <c r="AK1020" s="42">
        <v>11.12</v>
      </c>
      <c r="AL1020" s="42">
        <v>11.27</v>
      </c>
      <c r="AM1020" s="42">
        <v>11.42</v>
      </c>
      <c r="AN1020" s="42">
        <v>11.57</v>
      </c>
      <c r="AO1020" s="42">
        <v>11.72</v>
      </c>
      <c r="AP1020" s="42">
        <v>11.87</v>
      </c>
    </row>
    <row r="1021" spans="1:42" x14ac:dyDescent="0.2">
      <c r="A1021" s="41">
        <v>10.09</v>
      </c>
      <c r="B1021" s="42">
        <v>5.86</v>
      </c>
      <c r="C1021" s="42">
        <v>6.01</v>
      </c>
      <c r="D1021" s="42">
        <v>6.16</v>
      </c>
      <c r="E1021" s="42">
        <v>6.32</v>
      </c>
      <c r="F1021" s="42">
        <v>6.47</v>
      </c>
      <c r="G1021" s="42">
        <v>6.62</v>
      </c>
      <c r="H1021" s="42">
        <v>6.77</v>
      </c>
      <c r="I1021" s="42">
        <v>6.92</v>
      </c>
      <c r="J1021" s="42">
        <v>7.07</v>
      </c>
      <c r="K1021" s="42">
        <v>7.22</v>
      </c>
      <c r="L1021" s="42">
        <v>7.37</v>
      </c>
      <c r="M1021" s="42">
        <v>7.52</v>
      </c>
      <c r="N1021" s="42">
        <v>7.67</v>
      </c>
      <c r="O1021" s="42">
        <v>7.82</v>
      </c>
      <c r="P1021" s="42">
        <v>7.97</v>
      </c>
      <c r="Q1021" s="42">
        <v>8.1199999999999992</v>
      </c>
      <c r="R1021" s="42">
        <v>8.27</v>
      </c>
      <c r="S1021" s="42">
        <v>8.42</v>
      </c>
      <c r="T1021" s="42">
        <v>8.57</v>
      </c>
      <c r="U1021" s="42">
        <v>8.7100000000000009</v>
      </c>
      <c r="V1021" s="42">
        <v>8.86</v>
      </c>
      <c r="W1021" s="42">
        <v>9.01</v>
      </c>
      <c r="X1021" s="42">
        <v>9.16</v>
      </c>
      <c r="Y1021" s="42">
        <v>9.31</v>
      </c>
      <c r="Z1021" s="42">
        <v>9.4600000000000009</v>
      </c>
      <c r="AA1021" s="42">
        <v>9.61</v>
      </c>
      <c r="AB1021" s="42">
        <v>9.76</v>
      </c>
      <c r="AC1021" s="42">
        <v>9.91</v>
      </c>
      <c r="AD1021" s="42">
        <v>10.06</v>
      </c>
      <c r="AE1021" s="42">
        <v>10.210000000000001</v>
      </c>
      <c r="AF1021" s="42">
        <v>10.36</v>
      </c>
      <c r="AG1021" s="42">
        <v>10.51</v>
      </c>
      <c r="AH1021" s="42">
        <v>10.66</v>
      </c>
      <c r="AI1021" s="42">
        <v>10.81</v>
      </c>
      <c r="AJ1021" s="42">
        <v>10.96</v>
      </c>
      <c r="AK1021" s="42">
        <v>11.11</v>
      </c>
      <c r="AL1021" s="42">
        <v>11.26</v>
      </c>
      <c r="AM1021" s="42">
        <v>11.41</v>
      </c>
      <c r="AN1021" s="42">
        <v>11.56</v>
      </c>
      <c r="AO1021" s="42">
        <v>11.71</v>
      </c>
      <c r="AP1021" s="42">
        <v>11.86</v>
      </c>
    </row>
    <row r="1022" spans="1:42" x14ac:dyDescent="0.2">
      <c r="A1022" s="41">
        <v>10.1</v>
      </c>
      <c r="B1022" s="42">
        <v>5.86</v>
      </c>
      <c r="C1022" s="42">
        <v>6.01</v>
      </c>
      <c r="D1022" s="42">
        <v>6.16</v>
      </c>
      <c r="E1022" s="42">
        <v>6.31</v>
      </c>
      <c r="F1022" s="42">
        <v>6.46</v>
      </c>
      <c r="G1022" s="42">
        <v>6.61</v>
      </c>
      <c r="H1022" s="42">
        <v>6.76</v>
      </c>
      <c r="I1022" s="42">
        <v>6.91</v>
      </c>
      <c r="J1022" s="42">
        <v>7.06</v>
      </c>
      <c r="K1022" s="42">
        <v>7.21</v>
      </c>
      <c r="L1022" s="42">
        <v>7.36</v>
      </c>
      <c r="M1022" s="42">
        <v>7.51</v>
      </c>
      <c r="N1022" s="42">
        <v>7.66</v>
      </c>
      <c r="O1022" s="42">
        <v>7.81</v>
      </c>
      <c r="P1022" s="42">
        <v>7.96</v>
      </c>
      <c r="Q1022" s="42">
        <v>8.11</v>
      </c>
      <c r="R1022" s="42">
        <v>8.26</v>
      </c>
      <c r="S1022" s="42">
        <v>8.41</v>
      </c>
      <c r="T1022" s="42">
        <v>8.56</v>
      </c>
      <c r="U1022" s="42">
        <v>8.7100000000000009</v>
      </c>
      <c r="V1022" s="42">
        <v>8.86</v>
      </c>
      <c r="W1022" s="42">
        <v>9.01</v>
      </c>
      <c r="X1022" s="42">
        <v>9.16</v>
      </c>
      <c r="Y1022" s="42">
        <v>9.31</v>
      </c>
      <c r="Z1022" s="42">
        <v>9.4600000000000009</v>
      </c>
      <c r="AA1022" s="42">
        <v>9.61</v>
      </c>
      <c r="AB1022" s="42">
        <v>9.76</v>
      </c>
      <c r="AC1022" s="42">
        <v>9.91</v>
      </c>
      <c r="AD1022" s="42">
        <v>10.06</v>
      </c>
      <c r="AE1022" s="42">
        <v>10.210000000000001</v>
      </c>
      <c r="AF1022" s="42">
        <v>10.36</v>
      </c>
      <c r="AG1022" s="42">
        <v>10.51</v>
      </c>
      <c r="AH1022" s="42">
        <v>10.66</v>
      </c>
      <c r="AI1022" s="42">
        <v>10.81</v>
      </c>
      <c r="AJ1022" s="42">
        <v>10.96</v>
      </c>
      <c r="AK1022" s="42">
        <v>11.11</v>
      </c>
      <c r="AL1022" s="42">
        <v>11.26</v>
      </c>
      <c r="AM1022" s="42">
        <v>11.41</v>
      </c>
      <c r="AN1022" s="42">
        <v>11.56</v>
      </c>
      <c r="AO1022" s="42">
        <v>11.71</v>
      </c>
      <c r="AP1022" s="42">
        <v>11.86</v>
      </c>
    </row>
    <row r="1023" spans="1:42" x14ac:dyDescent="0.2">
      <c r="A1023" s="41">
        <v>10.11</v>
      </c>
      <c r="B1023" s="42">
        <v>5.86</v>
      </c>
      <c r="C1023" s="42">
        <v>6.01</v>
      </c>
      <c r="D1023" s="42">
        <v>6.16</v>
      </c>
      <c r="E1023" s="42">
        <v>6.31</v>
      </c>
      <c r="F1023" s="42">
        <v>6.46</v>
      </c>
      <c r="G1023" s="42">
        <v>6.61</v>
      </c>
      <c r="H1023" s="42">
        <v>6.76</v>
      </c>
      <c r="I1023" s="42">
        <v>6.91</v>
      </c>
      <c r="J1023" s="42">
        <v>7.06</v>
      </c>
      <c r="K1023" s="42">
        <v>7.21</v>
      </c>
      <c r="L1023" s="42">
        <v>7.36</v>
      </c>
      <c r="M1023" s="42">
        <v>7.51</v>
      </c>
      <c r="N1023" s="42">
        <v>7.66</v>
      </c>
      <c r="O1023" s="42">
        <v>7.81</v>
      </c>
      <c r="P1023" s="42">
        <v>7.96</v>
      </c>
      <c r="Q1023" s="42">
        <v>8.11</v>
      </c>
      <c r="R1023" s="42">
        <v>8.26</v>
      </c>
      <c r="S1023" s="42">
        <v>8.41</v>
      </c>
      <c r="T1023" s="42">
        <v>8.56</v>
      </c>
      <c r="U1023" s="42">
        <v>8.7100000000000009</v>
      </c>
      <c r="V1023" s="42">
        <v>8.86</v>
      </c>
      <c r="W1023" s="42">
        <v>9.01</v>
      </c>
      <c r="X1023" s="42">
        <v>9.16</v>
      </c>
      <c r="Y1023" s="42">
        <v>9.31</v>
      </c>
      <c r="Z1023" s="42">
        <v>9.4600000000000009</v>
      </c>
      <c r="AA1023" s="42">
        <v>9.61</v>
      </c>
      <c r="AB1023" s="42">
        <v>9.76</v>
      </c>
      <c r="AC1023" s="42">
        <v>9.91</v>
      </c>
      <c r="AD1023" s="42">
        <v>10.06</v>
      </c>
      <c r="AE1023" s="42">
        <v>10.210000000000001</v>
      </c>
      <c r="AF1023" s="42">
        <v>10.36</v>
      </c>
      <c r="AG1023" s="42">
        <v>10.51</v>
      </c>
      <c r="AH1023" s="42">
        <v>10.66</v>
      </c>
      <c r="AI1023" s="42">
        <v>10.81</v>
      </c>
      <c r="AJ1023" s="42">
        <v>10.96</v>
      </c>
      <c r="AK1023" s="42">
        <v>11.11</v>
      </c>
      <c r="AL1023" s="42">
        <v>11.26</v>
      </c>
      <c r="AM1023" s="42">
        <v>11.41</v>
      </c>
      <c r="AN1023" s="42">
        <v>11.56</v>
      </c>
      <c r="AO1023" s="42">
        <v>11.71</v>
      </c>
      <c r="AP1023" s="42">
        <v>11.86</v>
      </c>
    </row>
    <row r="1024" spans="1:42" x14ac:dyDescent="0.2">
      <c r="A1024" s="41">
        <v>10.119999999999999</v>
      </c>
      <c r="B1024" s="42">
        <v>5.86</v>
      </c>
      <c r="C1024" s="42">
        <v>6.01</v>
      </c>
      <c r="D1024" s="42">
        <v>6.16</v>
      </c>
      <c r="E1024" s="42">
        <v>6.31</v>
      </c>
      <c r="F1024" s="42">
        <v>6.46</v>
      </c>
      <c r="G1024" s="42">
        <v>6.61</v>
      </c>
      <c r="H1024" s="42">
        <v>6.76</v>
      </c>
      <c r="I1024" s="42">
        <v>6.91</v>
      </c>
      <c r="J1024" s="42">
        <v>7.06</v>
      </c>
      <c r="K1024" s="42">
        <v>7.21</v>
      </c>
      <c r="L1024" s="42">
        <v>7.36</v>
      </c>
      <c r="M1024" s="42">
        <v>7.51</v>
      </c>
      <c r="N1024" s="42">
        <v>7.66</v>
      </c>
      <c r="O1024" s="42">
        <v>7.81</v>
      </c>
      <c r="P1024" s="42">
        <v>7.96</v>
      </c>
      <c r="Q1024" s="42">
        <v>8.11</v>
      </c>
      <c r="R1024" s="42">
        <v>8.26</v>
      </c>
      <c r="S1024" s="42">
        <v>8.41</v>
      </c>
      <c r="T1024" s="42">
        <v>8.56</v>
      </c>
      <c r="U1024" s="42">
        <v>8.7100000000000009</v>
      </c>
      <c r="V1024" s="42">
        <v>8.86</v>
      </c>
      <c r="W1024" s="42">
        <v>9.01</v>
      </c>
      <c r="X1024" s="42">
        <v>9.16</v>
      </c>
      <c r="Y1024" s="42">
        <v>9.31</v>
      </c>
      <c r="Z1024" s="42">
        <v>9.4600000000000009</v>
      </c>
      <c r="AA1024" s="42">
        <v>9.61</v>
      </c>
      <c r="AB1024" s="42">
        <v>9.76</v>
      </c>
      <c r="AC1024" s="42">
        <v>9.91</v>
      </c>
      <c r="AD1024" s="42">
        <v>10.06</v>
      </c>
      <c r="AE1024" s="42">
        <v>10.210000000000001</v>
      </c>
      <c r="AF1024" s="42">
        <v>10.36</v>
      </c>
      <c r="AG1024" s="42">
        <v>10.51</v>
      </c>
      <c r="AH1024" s="42">
        <v>10.66</v>
      </c>
      <c r="AI1024" s="42">
        <v>10.81</v>
      </c>
      <c r="AJ1024" s="42">
        <v>10.96</v>
      </c>
      <c r="AK1024" s="42">
        <v>11.11</v>
      </c>
      <c r="AL1024" s="42">
        <v>11.26</v>
      </c>
      <c r="AM1024" s="42">
        <v>11.41</v>
      </c>
      <c r="AN1024" s="42">
        <v>11.56</v>
      </c>
      <c r="AO1024" s="42">
        <v>11.71</v>
      </c>
      <c r="AP1024" s="42">
        <v>11.86</v>
      </c>
    </row>
    <row r="1025" spans="1:42" x14ac:dyDescent="0.2">
      <c r="A1025" s="41">
        <v>10.130000000000001</v>
      </c>
      <c r="B1025" s="42">
        <v>5.86</v>
      </c>
      <c r="C1025" s="42">
        <v>6.01</v>
      </c>
      <c r="D1025" s="42">
        <v>6.16</v>
      </c>
      <c r="E1025" s="42">
        <v>6.31</v>
      </c>
      <c r="F1025" s="42">
        <v>6.46</v>
      </c>
      <c r="G1025" s="42">
        <v>6.61</v>
      </c>
      <c r="H1025" s="42">
        <v>6.76</v>
      </c>
      <c r="I1025" s="42">
        <v>6.91</v>
      </c>
      <c r="J1025" s="42">
        <v>7.06</v>
      </c>
      <c r="K1025" s="42">
        <v>7.21</v>
      </c>
      <c r="L1025" s="42">
        <v>7.36</v>
      </c>
      <c r="M1025" s="42">
        <v>7.51</v>
      </c>
      <c r="N1025" s="42">
        <v>7.66</v>
      </c>
      <c r="O1025" s="42">
        <v>7.81</v>
      </c>
      <c r="P1025" s="42">
        <v>7.96</v>
      </c>
      <c r="Q1025" s="42">
        <v>8.11</v>
      </c>
      <c r="R1025" s="42">
        <v>8.26</v>
      </c>
      <c r="S1025" s="42">
        <v>8.41</v>
      </c>
      <c r="T1025" s="42">
        <v>8.56</v>
      </c>
      <c r="U1025" s="42">
        <v>8.7100000000000009</v>
      </c>
      <c r="V1025" s="42">
        <v>8.86</v>
      </c>
      <c r="W1025" s="42">
        <v>9.01</v>
      </c>
      <c r="X1025" s="42">
        <v>9.16</v>
      </c>
      <c r="Y1025" s="42">
        <v>9.31</v>
      </c>
      <c r="Z1025" s="42">
        <v>9.4600000000000009</v>
      </c>
      <c r="AA1025" s="42">
        <v>9.61</v>
      </c>
      <c r="AB1025" s="42">
        <v>9.76</v>
      </c>
      <c r="AC1025" s="42">
        <v>9.91</v>
      </c>
      <c r="AD1025" s="42">
        <v>10.06</v>
      </c>
      <c r="AE1025" s="42">
        <v>10.199999999999999</v>
      </c>
      <c r="AF1025" s="42">
        <v>10.35</v>
      </c>
      <c r="AG1025" s="42">
        <v>10.5</v>
      </c>
      <c r="AH1025" s="42">
        <v>10.65</v>
      </c>
      <c r="AI1025" s="42">
        <v>10.8</v>
      </c>
      <c r="AJ1025" s="42">
        <v>10.95</v>
      </c>
      <c r="AK1025" s="42">
        <v>11.1</v>
      </c>
      <c r="AL1025" s="42">
        <v>11.25</v>
      </c>
      <c r="AM1025" s="42">
        <v>11.4</v>
      </c>
      <c r="AN1025" s="42">
        <v>11.55</v>
      </c>
      <c r="AO1025" s="42">
        <v>11.7</v>
      </c>
      <c r="AP1025" s="42">
        <v>11.85</v>
      </c>
    </row>
    <row r="1026" spans="1:42" x14ac:dyDescent="0.2">
      <c r="A1026" s="41">
        <v>10.14</v>
      </c>
      <c r="B1026" s="42">
        <v>5.86</v>
      </c>
      <c r="C1026" s="42">
        <v>6.01</v>
      </c>
      <c r="D1026" s="42">
        <v>6.16</v>
      </c>
      <c r="E1026" s="42">
        <v>6.31</v>
      </c>
      <c r="F1026" s="42">
        <v>6.46</v>
      </c>
      <c r="G1026" s="42">
        <v>6.61</v>
      </c>
      <c r="H1026" s="42">
        <v>6.76</v>
      </c>
      <c r="I1026" s="42">
        <v>6.91</v>
      </c>
      <c r="J1026" s="42">
        <v>7.06</v>
      </c>
      <c r="K1026" s="42">
        <v>7.21</v>
      </c>
      <c r="L1026" s="42">
        <v>7.36</v>
      </c>
      <c r="M1026" s="42">
        <v>7.51</v>
      </c>
      <c r="N1026" s="42">
        <v>7.66</v>
      </c>
      <c r="O1026" s="42">
        <v>7.81</v>
      </c>
      <c r="P1026" s="42">
        <v>7.96</v>
      </c>
      <c r="Q1026" s="42">
        <v>8.11</v>
      </c>
      <c r="R1026" s="42">
        <v>8.26</v>
      </c>
      <c r="S1026" s="42">
        <v>8.41</v>
      </c>
      <c r="T1026" s="42">
        <v>8.5500000000000007</v>
      </c>
      <c r="U1026" s="42">
        <v>8.6999999999999993</v>
      </c>
      <c r="V1026" s="42">
        <v>8.85</v>
      </c>
      <c r="W1026" s="42">
        <v>9</v>
      </c>
      <c r="X1026" s="42">
        <v>9.15</v>
      </c>
      <c r="Y1026" s="42">
        <v>9.3000000000000007</v>
      </c>
      <c r="Z1026" s="42">
        <v>9.4499999999999993</v>
      </c>
      <c r="AA1026" s="42">
        <v>9.6</v>
      </c>
      <c r="AB1026" s="42">
        <v>9.75</v>
      </c>
      <c r="AC1026" s="42">
        <v>9.9</v>
      </c>
      <c r="AD1026" s="42">
        <v>10.050000000000001</v>
      </c>
      <c r="AE1026" s="42">
        <v>10.199999999999999</v>
      </c>
      <c r="AF1026" s="42">
        <v>10.35</v>
      </c>
      <c r="AG1026" s="42">
        <v>10.5</v>
      </c>
      <c r="AH1026" s="42">
        <v>10.65</v>
      </c>
      <c r="AI1026" s="42">
        <v>10.8</v>
      </c>
      <c r="AJ1026" s="42">
        <v>10.95</v>
      </c>
      <c r="AK1026" s="42">
        <v>11.1</v>
      </c>
      <c r="AL1026" s="42">
        <v>11.25</v>
      </c>
      <c r="AM1026" s="42">
        <v>11.4</v>
      </c>
      <c r="AN1026" s="42">
        <v>11.55</v>
      </c>
      <c r="AO1026" s="42">
        <v>11.7</v>
      </c>
      <c r="AP1026" s="42">
        <v>11.85</v>
      </c>
    </row>
    <row r="1027" spans="1:42" x14ac:dyDescent="0.2">
      <c r="A1027" s="41">
        <v>10.15</v>
      </c>
      <c r="B1027" s="42">
        <v>5.86</v>
      </c>
      <c r="C1027" s="42">
        <v>6.01</v>
      </c>
      <c r="D1027" s="42">
        <v>6.16</v>
      </c>
      <c r="E1027" s="42">
        <v>6.31</v>
      </c>
      <c r="F1027" s="42">
        <v>6.46</v>
      </c>
      <c r="G1027" s="42">
        <v>6.61</v>
      </c>
      <c r="H1027" s="42">
        <v>6.76</v>
      </c>
      <c r="I1027" s="42">
        <v>6.91</v>
      </c>
      <c r="J1027" s="42">
        <v>7.05</v>
      </c>
      <c r="K1027" s="42">
        <v>7.2</v>
      </c>
      <c r="L1027" s="42">
        <v>7.35</v>
      </c>
      <c r="M1027" s="42">
        <v>7.5</v>
      </c>
      <c r="N1027" s="42">
        <v>7.65</v>
      </c>
      <c r="O1027" s="42">
        <v>7.8</v>
      </c>
      <c r="P1027" s="42">
        <v>7.95</v>
      </c>
      <c r="Q1027" s="42">
        <v>8.1</v>
      </c>
      <c r="R1027" s="42">
        <v>8.25</v>
      </c>
      <c r="S1027" s="42">
        <v>8.4</v>
      </c>
      <c r="T1027" s="42">
        <v>8.5500000000000007</v>
      </c>
      <c r="U1027" s="42">
        <v>8.6999999999999993</v>
      </c>
      <c r="V1027" s="42">
        <v>8.85</v>
      </c>
      <c r="W1027" s="42">
        <v>9</v>
      </c>
      <c r="X1027" s="42">
        <v>9.15</v>
      </c>
      <c r="Y1027" s="42">
        <v>9.3000000000000007</v>
      </c>
      <c r="Z1027" s="42">
        <v>9.4499999999999993</v>
      </c>
      <c r="AA1027" s="42">
        <v>9.6</v>
      </c>
      <c r="AB1027" s="42">
        <v>9.75</v>
      </c>
      <c r="AC1027" s="42">
        <v>9.9</v>
      </c>
      <c r="AD1027" s="42">
        <v>10.050000000000001</v>
      </c>
      <c r="AE1027" s="42">
        <v>10.199999999999999</v>
      </c>
      <c r="AF1027" s="42">
        <v>10.35</v>
      </c>
      <c r="AG1027" s="42">
        <v>10.5</v>
      </c>
      <c r="AH1027" s="42">
        <v>10.65</v>
      </c>
      <c r="AI1027" s="42">
        <v>10.8</v>
      </c>
      <c r="AJ1027" s="42">
        <v>10.95</v>
      </c>
      <c r="AK1027" s="42">
        <v>11.1</v>
      </c>
      <c r="AL1027" s="42">
        <v>11.25</v>
      </c>
      <c r="AM1027" s="42">
        <v>11.4</v>
      </c>
      <c r="AN1027" s="42">
        <v>11.55</v>
      </c>
      <c r="AO1027" s="42">
        <v>11.7</v>
      </c>
      <c r="AP1027" s="42">
        <v>11.85</v>
      </c>
    </row>
    <row r="1028" spans="1:42" x14ac:dyDescent="0.2">
      <c r="A1028" s="41">
        <v>10.16</v>
      </c>
      <c r="B1028" s="42">
        <v>5.85</v>
      </c>
      <c r="C1028" s="42">
        <v>6</v>
      </c>
      <c r="D1028" s="42">
        <v>6.15</v>
      </c>
      <c r="E1028" s="42">
        <v>6.3</v>
      </c>
      <c r="F1028" s="42">
        <v>6.45</v>
      </c>
      <c r="G1028" s="42">
        <v>6.6</v>
      </c>
      <c r="H1028" s="42">
        <v>6.75</v>
      </c>
      <c r="I1028" s="42">
        <v>6.9</v>
      </c>
      <c r="J1028" s="42">
        <v>7.05</v>
      </c>
      <c r="K1028" s="42">
        <v>7.2</v>
      </c>
      <c r="L1028" s="42">
        <v>7.35</v>
      </c>
      <c r="M1028" s="42">
        <v>7.5</v>
      </c>
      <c r="N1028" s="42">
        <v>7.65</v>
      </c>
      <c r="O1028" s="42">
        <v>7.8</v>
      </c>
      <c r="P1028" s="42">
        <v>7.95</v>
      </c>
      <c r="Q1028" s="42">
        <v>8.1</v>
      </c>
      <c r="R1028" s="42">
        <v>8.25</v>
      </c>
      <c r="S1028" s="42">
        <v>8.4</v>
      </c>
      <c r="T1028" s="42">
        <v>8.5500000000000007</v>
      </c>
      <c r="U1028" s="42">
        <v>8.6999999999999993</v>
      </c>
      <c r="V1028" s="42">
        <v>8.85</v>
      </c>
      <c r="W1028" s="42">
        <v>9</v>
      </c>
      <c r="X1028" s="42">
        <v>9.15</v>
      </c>
      <c r="Y1028" s="42">
        <v>9.3000000000000007</v>
      </c>
      <c r="Z1028" s="42">
        <v>9.4499999999999993</v>
      </c>
      <c r="AA1028" s="42">
        <v>9.6</v>
      </c>
      <c r="AB1028" s="42">
        <v>9.75</v>
      </c>
      <c r="AC1028" s="42">
        <v>9.9</v>
      </c>
      <c r="AD1028" s="42">
        <v>10.050000000000001</v>
      </c>
      <c r="AE1028" s="42">
        <v>10.199999999999999</v>
      </c>
      <c r="AF1028" s="42">
        <v>10.35</v>
      </c>
      <c r="AG1028" s="42">
        <v>10.5</v>
      </c>
      <c r="AH1028" s="42">
        <v>10.65</v>
      </c>
      <c r="AI1028" s="42">
        <v>10.8</v>
      </c>
      <c r="AJ1028" s="42">
        <v>10.95</v>
      </c>
      <c r="AK1028" s="42">
        <v>11.1</v>
      </c>
      <c r="AL1028" s="42">
        <v>11.25</v>
      </c>
      <c r="AM1028" s="42">
        <v>11.4</v>
      </c>
      <c r="AN1028" s="42">
        <v>11.54</v>
      </c>
      <c r="AO1028" s="42">
        <v>11.69</v>
      </c>
      <c r="AP1028" s="42">
        <v>11.84</v>
      </c>
    </row>
    <row r="1029" spans="1:42" x14ac:dyDescent="0.2">
      <c r="A1029" s="41">
        <v>10.17</v>
      </c>
      <c r="B1029" s="42">
        <v>5.85</v>
      </c>
      <c r="C1029" s="42">
        <v>6</v>
      </c>
      <c r="D1029" s="42">
        <v>6.15</v>
      </c>
      <c r="E1029" s="42">
        <v>6.3</v>
      </c>
      <c r="F1029" s="42">
        <v>6.45</v>
      </c>
      <c r="G1029" s="42">
        <v>6.6</v>
      </c>
      <c r="H1029" s="42">
        <v>6.75</v>
      </c>
      <c r="I1029" s="42">
        <v>6.9</v>
      </c>
      <c r="J1029" s="42">
        <v>7.05</v>
      </c>
      <c r="K1029" s="42">
        <v>7.2</v>
      </c>
      <c r="L1029" s="42">
        <v>7.35</v>
      </c>
      <c r="M1029" s="42">
        <v>7.5</v>
      </c>
      <c r="N1029" s="42">
        <v>7.65</v>
      </c>
      <c r="O1029" s="42">
        <v>7.8</v>
      </c>
      <c r="P1029" s="42">
        <v>7.95</v>
      </c>
      <c r="Q1029" s="42">
        <v>8.1</v>
      </c>
      <c r="R1029" s="42">
        <v>8.25</v>
      </c>
      <c r="S1029" s="42">
        <v>8.4</v>
      </c>
      <c r="T1029" s="42">
        <v>8.5500000000000007</v>
      </c>
      <c r="U1029" s="42">
        <v>8.6999999999999993</v>
      </c>
      <c r="V1029" s="42">
        <v>8.85</v>
      </c>
      <c r="W1029" s="42">
        <v>9</v>
      </c>
      <c r="X1029" s="42">
        <v>9.15</v>
      </c>
      <c r="Y1029" s="42">
        <v>9.3000000000000007</v>
      </c>
      <c r="Z1029" s="42">
        <v>9.4499999999999993</v>
      </c>
      <c r="AA1029" s="42">
        <v>9.6</v>
      </c>
      <c r="AB1029" s="42">
        <v>9.75</v>
      </c>
      <c r="AC1029" s="42">
        <v>9.9</v>
      </c>
      <c r="AD1029" s="42">
        <v>10.050000000000001</v>
      </c>
      <c r="AE1029" s="42">
        <v>10.199999999999999</v>
      </c>
      <c r="AF1029" s="42">
        <v>10.34</v>
      </c>
      <c r="AG1029" s="42">
        <v>10.49</v>
      </c>
      <c r="AH1029" s="42">
        <v>10.64</v>
      </c>
      <c r="AI1029" s="42">
        <v>10.79</v>
      </c>
      <c r="AJ1029" s="42">
        <v>10.94</v>
      </c>
      <c r="AK1029" s="42">
        <v>11.09</v>
      </c>
      <c r="AL1029" s="42">
        <v>11.24</v>
      </c>
      <c r="AM1029" s="42">
        <v>11.39</v>
      </c>
      <c r="AN1029" s="42">
        <v>11.54</v>
      </c>
      <c r="AO1029" s="42">
        <v>11.69</v>
      </c>
      <c r="AP1029" s="42">
        <v>11.84</v>
      </c>
    </row>
    <row r="1030" spans="1:42" x14ac:dyDescent="0.2">
      <c r="A1030" s="41">
        <v>10.18</v>
      </c>
      <c r="B1030" s="42">
        <v>5.85</v>
      </c>
      <c r="C1030" s="42">
        <v>6</v>
      </c>
      <c r="D1030" s="42">
        <v>6.15</v>
      </c>
      <c r="E1030" s="42">
        <v>6.3</v>
      </c>
      <c r="F1030" s="42">
        <v>6.45</v>
      </c>
      <c r="G1030" s="42">
        <v>6.6</v>
      </c>
      <c r="H1030" s="42">
        <v>6.75</v>
      </c>
      <c r="I1030" s="42">
        <v>6.9</v>
      </c>
      <c r="J1030" s="42">
        <v>7.05</v>
      </c>
      <c r="K1030" s="42">
        <v>7.2</v>
      </c>
      <c r="L1030" s="42">
        <v>7.35</v>
      </c>
      <c r="M1030" s="42">
        <v>7.5</v>
      </c>
      <c r="N1030" s="42">
        <v>7.65</v>
      </c>
      <c r="O1030" s="42">
        <v>7.8</v>
      </c>
      <c r="P1030" s="42">
        <v>7.95</v>
      </c>
      <c r="Q1030" s="42">
        <v>8.1</v>
      </c>
      <c r="R1030" s="42">
        <v>8.25</v>
      </c>
      <c r="S1030" s="42">
        <v>8.4</v>
      </c>
      <c r="T1030" s="42">
        <v>8.5500000000000007</v>
      </c>
      <c r="U1030" s="42">
        <v>8.6999999999999993</v>
      </c>
      <c r="V1030" s="42">
        <v>8.85</v>
      </c>
      <c r="W1030" s="42">
        <v>9</v>
      </c>
      <c r="X1030" s="42">
        <v>9.15</v>
      </c>
      <c r="Y1030" s="42">
        <v>9.3000000000000007</v>
      </c>
      <c r="Z1030" s="42">
        <v>9.44</v>
      </c>
      <c r="AA1030" s="42">
        <v>9.59</v>
      </c>
      <c r="AB1030" s="42">
        <v>9.74</v>
      </c>
      <c r="AC1030" s="42">
        <v>9.89</v>
      </c>
      <c r="AD1030" s="42">
        <v>10.039999999999999</v>
      </c>
      <c r="AE1030" s="42">
        <v>10.19</v>
      </c>
      <c r="AF1030" s="42">
        <v>10.34</v>
      </c>
      <c r="AG1030" s="42">
        <v>10.49</v>
      </c>
      <c r="AH1030" s="42">
        <v>10.64</v>
      </c>
      <c r="AI1030" s="42">
        <v>10.79</v>
      </c>
      <c r="AJ1030" s="42">
        <v>10.94</v>
      </c>
      <c r="AK1030" s="42">
        <v>11.09</v>
      </c>
      <c r="AL1030" s="42">
        <v>11.24</v>
      </c>
      <c r="AM1030" s="42">
        <v>11.39</v>
      </c>
      <c r="AN1030" s="42">
        <v>11.54</v>
      </c>
      <c r="AO1030" s="42">
        <v>11.69</v>
      </c>
      <c r="AP1030" s="42">
        <v>11.84</v>
      </c>
    </row>
    <row r="1031" spans="1:42" x14ac:dyDescent="0.2">
      <c r="A1031" s="41">
        <v>10.19</v>
      </c>
      <c r="B1031" s="42">
        <v>5.85</v>
      </c>
      <c r="C1031" s="42">
        <v>6</v>
      </c>
      <c r="D1031" s="42">
        <v>6.15</v>
      </c>
      <c r="E1031" s="42">
        <v>6.3</v>
      </c>
      <c r="F1031" s="42">
        <v>6.45</v>
      </c>
      <c r="G1031" s="42">
        <v>6.6</v>
      </c>
      <c r="H1031" s="42">
        <v>6.75</v>
      </c>
      <c r="I1031" s="42">
        <v>6.9</v>
      </c>
      <c r="J1031" s="42">
        <v>7.05</v>
      </c>
      <c r="K1031" s="42">
        <v>7.2</v>
      </c>
      <c r="L1031" s="42">
        <v>7.35</v>
      </c>
      <c r="M1031" s="42">
        <v>7.5</v>
      </c>
      <c r="N1031" s="42">
        <v>7.65</v>
      </c>
      <c r="O1031" s="42">
        <v>7.8</v>
      </c>
      <c r="P1031" s="42">
        <v>7.95</v>
      </c>
      <c r="Q1031" s="42">
        <v>8.1</v>
      </c>
      <c r="R1031" s="42">
        <v>8.25</v>
      </c>
      <c r="S1031" s="42">
        <v>8.4</v>
      </c>
      <c r="T1031" s="42">
        <v>8.5399999999999991</v>
      </c>
      <c r="U1031" s="42">
        <v>8.69</v>
      </c>
      <c r="V1031" s="42">
        <v>8.84</v>
      </c>
      <c r="W1031" s="42">
        <v>8.99</v>
      </c>
      <c r="X1031" s="42">
        <v>9.14</v>
      </c>
      <c r="Y1031" s="42">
        <v>9.2899999999999991</v>
      </c>
      <c r="Z1031" s="42">
        <v>9.44</v>
      </c>
      <c r="AA1031" s="42">
        <v>9.59</v>
      </c>
      <c r="AB1031" s="42">
        <v>9.74</v>
      </c>
      <c r="AC1031" s="42">
        <v>9.89</v>
      </c>
      <c r="AD1031" s="42">
        <v>10.039999999999999</v>
      </c>
      <c r="AE1031" s="42">
        <v>10.19</v>
      </c>
      <c r="AF1031" s="42">
        <v>10.34</v>
      </c>
      <c r="AG1031" s="42">
        <v>10.49</v>
      </c>
      <c r="AH1031" s="42">
        <v>10.64</v>
      </c>
      <c r="AI1031" s="42">
        <v>10.79</v>
      </c>
      <c r="AJ1031" s="42">
        <v>10.94</v>
      </c>
      <c r="AK1031" s="42">
        <v>11.09</v>
      </c>
      <c r="AL1031" s="42">
        <v>11.24</v>
      </c>
      <c r="AM1031" s="42">
        <v>11.39</v>
      </c>
      <c r="AN1031" s="42">
        <v>11.54</v>
      </c>
      <c r="AO1031" s="42">
        <v>11.69</v>
      </c>
      <c r="AP1031" s="42">
        <v>11.84</v>
      </c>
    </row>
    <row r="1032" spans="1:42" x14ac:dyDescent="0.2">
      <c r="A1032" s="41">
        <v>10.199999999999999</v>
      </c>
      <c r="B1032" s="42">
        <v>5.85</v>
      </c>
      <c r="C1032" s="42">
        <v>6</v>
      </c>
      <c r="D1032" s="42">
        <v>6.15</v>
      </c>
      <c r="E1032" s="42">
        <v>6.3</v>
      </c>
      <c r="F1032" s="42">
        <v>6.45</v>
      </c>
      <c r="G1032" s="42">
        <v>6.6</v>
      </c>
      <c r="H1032" s="42">
        <v>6.75</v>
      </c>
      <c r="I1032" s="42">
        <v>6.9</v>
      </c>
      <c r="J1032" s="42">
        <v>7.05</v>
      </c>
      <c r="K1032" s="42">
        <v>7.2</v>
      </c>
      <c r="L1032" s="42">
        <v>7.35</v>
      </c>
      <c r="M1032" s="42">
        <v>7.5</v>
      </c>
      <c r="N1032" s="42">
        <v>7.64</v>
      </c>
      <c r="O1032" s="42">
        <v>7.79</v>
      </c>
      <c r="P1032" s="42">
        <v>7.94</v>
      </c>
      <c r="Q1032" s="42">
        <v>8.09</v>
      </c>
      <c r="R1032" s="42">
        <v>8.24</v>
      </c>
      <c r="S1032" s="42">
        <v>8.39</v>
      </c>
      <c r="T1032" s="42">
        <v>8.5399999999999991</v>
      </c>
      <c r="U1032" s="42">
        <v>8.69</v>
      </c>
      <c r="V1032" s="42">
        <v>8.84</v>
      </c>
      <c r="W1032" s="42">
        <v>8.99</v>
      </c>
      <c r="X1032" s="42">
        <v>9.14</v>
      </c>
      <c r="Y1032" s="42">
        <v>9.2899999999999991</v>
      </c>
      <c r="Z1032" s="42">
        <v>9.44</v>
      </c>
      <c r="AA1032" s="42">
        <v>9.59</v>
      </c>
      <c r="AB1032" s="42">
        <v>9.74</v>
      </c>
      <c r="AC1032" s="42">
        <v>9.89</v>
      </c>
      <c r="AD1032" s="42">
        <v>10.039999999999999</v>
      </c>
      <c r="AE1032" s="42">
        <v>10.19</v>
      </c>
      <c r="AF1032" s="42">
        <v>10.34</v>
      </c>
      <c r="AG1032" s="42">
        <v>10.49</v>
      </c>
      <c r="AH1032" s="42">
        <v>10.64</v>
      </c>
      <c r="AI1032" s="42">
        <v>10.79</v>
      </c>
      <c r="AJ1032" s="42">
        <v>10.94</v>
      </c>
      <c r="AK1032" s="42">
        <v>11.09</v>
      </c>
      <c r="AL1032" s="42">
        <v>11.23</v>
      </c>
      <c r="AM1032" s="42">
        <v>11.38</v>
      </c>
      <c r="AN1032" s="42">
        <v>11.53</v>
      </c>
      <c r="AO1032" s="42">
        <v>11.68</v>
      </c>
      <c r="AP1032" s="42">
        <v>11.83</v>
      </c>
    </row>
    <row r="1033" spans="1:42" x14ac:dyDescent="0.2">
      <c r="A1033" s="41">
        <v>10.210000000000001</v>
      </c>
      <c r="B1033" s="42">
        <v>5.85</v>
      </c>
      <c r="C1033" s="42">
        <v>6</v>
      </c>
      <c r="D1033" s="42">
        <v>6.15</v>
      </c>
      <c r="E1033" s="42">
        <v>6.3</v>
      </c>
      <c r="F1033" s="42">
        <v>6.45</v>
      </c>
      <c r="G1033" s="42">
        <v>6.6</v>
      </c>
      <c r="H1033" s="42">
        <v>6.75</v>
      </c>
      <c r="I1033" s="42">
        <v>6.9</v>
      </c>
      <c r="J1033" s="42">
        <v>7.04</v>
      </c>
      <c r="K1033" s="42">
        <v>7.19</v>
      </c>
      <c r="L1033" s="42">
        <v>7.34</v>
      </c>
      <c r="M1033" s="42">
        <v>7.49</v>
      </c>
      <c r="N1033" s="42">
        <v>7.64</v>
      </c>
      <c r="O1033" s="42">
        <v>7.79</v>
      </c>
      <c r="P1033" s="42">
        <v>7.94</v>
      </c>
      <c r="Q1033" s="42">
        <v>8.09</v>
      </c>
      <c r="R1033" s="42">
        <v>8.24</v>
      </c>
      <c r="S1033" s="42">
        <v>8.39</v>
      </c>
      <c r="T1033" s="42">
        <v>8.5399999999999991</v>
      </c>
      <c r="U1033" s="42">
        <v>8.69</v>
      </c>
      <c r="V1033" s="42">
        <v>8.84</v>
      </c>
      <c r="W1033" s="42">
        <v>8.99</v>
      </c>
      <c r="X1033" s="42">
        <v>9.14</v>
      </c>
      <c r="Y1033" s="42">
        <v>9.2899999999999991</v>
      </c>
      <c r="Z1033" s="42">
        <v>9.44</v>
      </c>
      <c r="AA1033" s="42">
        <v>9.59</v>
      </c>
      <c r="AB1033" s="42">
        <v>9.74</v>
      </c>
      <c r="AC1033" s="42">
        <v>9.89</v>
      </c>
      <c r="AD1033" s="42">
        <v>10.039999999999999</v>
      </c>
      <c r="AE1033" s="42">
        <v>10.19</v>
      </c>
      <c r="AF1033" s="42">
        <v>10.34</v>
      </c>
      <c r="AG1033" s="42">
        <v>10.48</v>
      </c>
      <c r="AH1033" s="42">
        <v>10.63</v>
      </c>
      <c r="AI1033" s="42">
        <v>10.78</v>
      </c>
      <c r="AJ1033" s="42">
        <v>10.93</v>
      </c>
      <c r="AK1033" s="42">
        <v>11.08</v>
      </c>
      <c r="AL1033" s="42">
        <v>11.23</v>
      </c>
      <c r="AM1033" s="42">
        <v>11.38</v>
      </c>
      <c r="AN1033" s="42">
        <v>11.53</v>
      </c>
      <c r="AO1033" s="42">
        <v>11.68</v>
      </c>
      <c r="AP1033" s="42">
        <v>11.83</v>
      </c>
    </row>
    <row r="1034" spans="1:42" x14ac:dyDescent="0.2">
      <c r="A1034" s="41">
        <v>10.220000000000001</v>
      </c>
      <c r="B1034" s="42">
        <v>5.85</v>
      </c>
      <c r="C1034" s="42">
        <v>6</v>
      </c>
      <c r="D1034" s="42">
        <v>6.15</v>
      </c>
      <c r="E1034" s="42">
        <v>6.3</v>
      </c>
      <c r="F1034" s="42">
        <v>6.44</v>
      </c>
      <c r="G1034" s="42">
        <v>6.59</v>
      </c>
      <c r="H1034" s="42">
        <v>6.74</v>
      </c>
      <c r="I1034" s="42">
        <v>6.89</v>
      </c>
      <c r="J1034" s="42">
        <v>7.04</v>
      </c>
      <c r="K1034" s="42">
        <v>7.19</v>
      </c>
      <c r="L1034" s="42">
        <v>7.34</v>
      </c>
      <c r="M1034" s="42">
        <v>7.49</v>
      </c>
      <c r="N1034" s="42">
        <v>7.64</v>
      </c>
      <c r="O1034" s="42">
        <v>7.79</v>
      </c>
      <c r="P1034" s="42">
        <v>7.94</v>
      </c>
      <c r="Q1034" s="42">
        <v>8.09</v>
      </c>
      <c r="R1034" s="42">
        <v>8.24</v>
      </c>
      <c r="S1034" s="42">
        <v>8.39</v>
      </c>
      <c r="T1034" s="42">
        <v>8.5399999999999991</v>
      </c>
      <c r="U1034" s="42">
        <v>8.69</v>
      </c>
      <c r="V1034" s="42">
        <v>8.84</v>
      </c>
      <c r="W1034" s="42">
        <v>8.99</v>
      </c>
      <c r="X1034" s="42">
        <v>9.14</v>
      </c>
      <c r="Y1034" s="42">
        <v>9.2899999999999991</v>
      </c>
      <c r="Z1034" s="42">
        <v>9.44</v>
      </c>
      <c r="AA1034" s="42">
        <v>9.59</v>
      </c>
      <c r="AB1034" s="42">
        <v>9.73</v>
      </c>
      <c r="AC1034" s="42">
        <v>9.8800000000000008</v>
      </c>
      <c r="AD1034" s="42">
        <v>10.029999999999999</v>
      </c>
      <c r="AE1034" s="42">
        <v>10.18</v>
      </c>
      <c r="AF1034" s="42">
        <v>10.33</v>
      </c>
      <c r="AG1034" s="42">
        <v>10.48</v>
      </c>
      <c r="AH1034" s="42">
        <v>10.63</v>
      </c>
      <c r="AI1034" s="42">
        <v>10.78</v>
      </c>
      <c r="AJ1034" s="42">
        <v>10.93</v>
      </c>
      <c r="AK1034" s="42">
        <v>11.08</v>
      </c>
      <c r="AL1034" s="42">
        <v>11.23</v>
      </c>
      <c r="AM1034" s="42">
        <v>11.38</v>
      </c>
      <c r="AN1034" s="42">
        <v>11.53</v>
      </c>
      <c r="AO1034" s="42">
        <v>11.68</v>
      </c>
      <c r="AP1034" s="42">
        <v>11.83</v>
      </c>
    </row>
    <row r="1035" spans="1:42" x14ac:dyDescent="0.2">
      <c r="A1035" s="41">
        <v>10.23</v>
      </c>
      <c r="B1035" s="42">
        <v>5.85</v>
      </c>
      <c r="C1035" s="42">
        <v>5.99</v>
      </c>
      <c r="D1035" s="42">
        <v>6.14</v>
      </c>
      <c r="E1035" s="42">
        <v>6.29</v>
      </c>
      <c r="F1035" s="42">
        <v>6.44</v>
      </c>
      <c r="G1035" s="42">
        <v>6.59</v>
      </c>
      <c r="H1035" s="42">
        <v>6.74</v>
      </c>
      <c r="I1035" s="42">
        <v>6.89</v>
      </c>
      <c r="J1035" s="42">
        <v>7.04</v>
      </c>
      <c r="K1035" s="42">
        <v>7.19</v>
      </c>
      <c r="L1035" s="42">
        <v>7.34</v>
      </c>
      <c r="M1035" s="42">
        <v>7.49</v>
      </c>
      <c r="N1035" s="42">
        <v>7.64</v>
      </c>
      <c r="O1035" s="42">
        <v>7.79</v>
      </c>
      <c r="P1035" s="42">
        <v>7.94</v>
      </c>
      <c r="Q1035" s="42">
        <v>8.09</v>
      </c>
      <c r="R1035" s="42">
        <v>8.24</v>
      </c>
      <c r="S1035" s="42">
        <v>8.39</v>
      </c>
      <c r="T1035" s="42">
        <v>8.5399999999999991</v>
      </c>
      <c r="U1035" s="42">
        <v>8.69</v>
      </c>
      <c r="V1035" s="42">
        <v>8.84</v>
      </c>
      <c r="W1035" s="42">
        <v>8.99</v>
      </c>
      <c r="X1035" s="42">
        <v>9.1300000000000008</v>
      </c>
      <c r="Y1035" s="42">
        <v>9.2799999999999994</v>
      </c>
      <c r="Z1035" s="42">
        <v>9.43</v>
      </c>
      <c r="AA1035" s="42">
        <v>9.58</v>
      </c>
      <c r="AB1035" s="42">
        <v>9.73</v>
      </c>
      <c r="AC1035" s="42">
        <v>9.8800000000000008</v>
      </c>
      <c r="AD1035" s="42">
        <v>10.029999999999999</v>
      </c>
      <c r="AE1035" s="42">
        <v>10.18</v>
      </c>
      <c r="AF1035" s="42">
        <v>10.33</v>
      </c>
      <c r="AG1035" s="42">
        <v>10.48</v>
      </c>
      <c r="AH1035" s="42">
        <v>10.63</v>
      </c>
      <c r="AI1035" s="42">
        <v>10.78</v>
      </c>
      <c r="AJ1035" s="42">
        <v>10.93</v>
      </c>
      <c r="AK1035" s="42">
        <v>11.08</v>
      </c>
      <c r="AL1035" s="42">
        <v>11.23</v>
      </c>
      <c r="AM1035" s="42">
        <v>11.38</v>
      </c>
      <c r="AN1035" s="42">
        <v>11.53</v>
      </c>
      <c r="AO1035" s="42">
        <v>11.68</v>
      </c>
      <c r="AP1035" s="42">
        <v>11.82</v>
      </c>
    </row>
    <row r="1036" spans="1:42" x14ac:dyDescent="0.2">
      <c r="A1036" s="41">
        <v>10.24</v>
      </c>
      <c r="B1036" s="42">
        <v>5.84</v>
      </c>
      <c r="C1036" s="42">
        <v>5.99</v>
      </c>
      <c r="D1036" s="42">
        <v>6.14</v>
      </c>
      <c r="E1036" s="42">
        <v>6.29</v>
      </c>
      <c r="F1036" s="42">
        <v>6.44</v>
      </c>
      <c r="G1036" s="42">
        <v>6.59</v>
      </c>
      <c r="H1036" s="42">
        <v>6.74</v>
      </c>
      <c r="I1036" s="42">
        <v>6.89</v>
      </c>
      <c r="J1036" s="42">
        <v>7.04</v>
      </c>
      <c r="K1036" s="42">
        <v>7.19</v>
      </c>
      <c r="L1036" s="42">
        <v>7.34</v>
      </c>
      <c r="M1036" s="42">
        <v>7.49</v>
      </c>
      <c r="N1036" s="42">
        <v>7.64</v>
      </c>
      <c r="O1036" s="42">
        <v>7.79</v>
      </c>
      <c r="P1036" s="42">
        <v>7.94</v>
      </c>
      <c r="Q1036" s="42">
        <v>8.09</v>
      </c>
      <c r="R1036" s="42">
        <v>8.24</v>
      </c>
      <c r="S1036" s="42">
        <v>8.39</v>
      </c>
      <c r="T1036" s="42">
        <v>8.5299999999999994</v>
      </c>
      <c r="U1036" s="42">
        <v>8.68</v>
      </c>
      <c r="V1036" s="42">
        <v>8.83</v>
      </c>
      <c r="W1036" s="42">
        <v>8.98</v>
      </c>
      <c r="X1036" s="42">
        <v>9.1300000000000008</v>
      </c>
      <c r="Y1036" s="42">
        <v>9.2799999999999994</v>
      </c>
      <c r="Z1036" s="42">
        <v>9.43</v>
      </c>
      <c r="AA1036" s="42">
        <v>9.58</v>
      </c>
      <c r="AB1036" s="42">
        <v>9.73</v>
      </c>
      <c r="AC1036" s="42">
        <v>9.8800000000000008</v>
      </c>
      <c r="AD1036" s="42">
        <v>10.029999999999999</v>
      </c>
      <c r="AE1036" s="42">
        <v>10.18</v>
      </c>
      <c r="AF1036" s="42">
        <v>10.33</v>
      </c>
      <c r="AG1036" s="42">
        <v>10.48</v>
      </c>
      <c r="AH1036" s="42">
        <v>10.63</v>
      </c>
      <c r="AI1036" s="42">
        <v>10.78</v>
      </c>
      <c r="AJ1036" s="42">
        <v>10.93</v>
      </c>
      <c r="AK1036" s="42">
        <v>11.07</v>
      </c>
      <c r="AL1036" s="42">
        <v>11.22</v>
      </c>
      <c r="AM1036" s="42">
        <v>11.37</v>
      </c>
      <c r="AN1036" s="42">
        <v>11.52</v>
      </c>
      <c r="AO1036" s="42">
        <v>11.67</v>
      </c>
      <c r="AP1036" s="42">
        <v>11.82</v>
      </c>
    </row>
    <row r="1037" spans="1:42" x14ac:dyDescent="0.2">
      <c r="A1037" s="41">
        <v>10.25</v>
      </c>
      <c r="B1037" s="42">
        <v>5.84</v>
      </c>
      <c r="C1037" s="42">
        <v>5.99</v>
      </c>
      <c r="D1037" s="42">
        <v>6.14</v>
      </c>
      <c r="E1037" s="42">
        <v>6.29</v>
      </c>
      <c r="F1037" s="42">
        <v>6.44</v>
      </c>
      <c r="G1037" s="42">
        <v>6.59</v>
      </c>
      <c r="H1037" s="42">
        <v>6.74</v>
      </c>
      <c r="I1037" s="42">
        <v>6.89</v>
      </c>
      <c r="J1037" s="42">
        <v>7.04</v>
      </c>
      <c r="K1037" s="42">
        <v>7.19</v>
      </c>
      <c r="L1037" s="42">
        <v>7.34</v>
      </c>
      <c r="M1037" s="42">
        <v>7.49</v>
      </c>
      <c r="N1037" s="42">
        <v>7.64</v>
      </c>
      <c r="O1037" s="42">
        <v>7.79</v>
      </c>
      <c r="P1037" s="42">
        <v>7.93</v>
      </c>
      <c r="Q1037" s="42">
        <v>8.08</v>
      </c>
      <c r="R1037" s="42">
        <v>8.23</v>
      </c>
      <c r="S1037" s="42">
        <v>8.3800000000000008</v>
      </c>
      <c r="T1037" s="42">
        <v>8.5299999999999994</v>
      </c>
      <c r="U1037" s="42">
        <v>8.68</v>
      </c>
      <c r="V1037" s="42">
        <v>8.83</v>
      </c>
      <c r="W1037" s="42">
        <v>8.98</v>
      </c>
      <c r="X1037" s="42">
        <v>9.1300000000000008</v>
      </c>
      <c r="Y1037" s="42">
        <v>9.2799999999999994</v>
      </c>
      <c r="Z1037" s="42">
        <v>9.43</v>
      </c>
      <c r="AA1037" s="42">
        <v>9.58</v>
      </c>
      <c r="AB1037" s="42">
        <v>9.73</v>
      </c>
      <c r="AC1037" s="42">
        <v>9.8800000000000008</v>
      </c>
      <c r="AD1037" s="42">
        <v>10.029999999999999</v>
      </c>
      <c r="AE1037" s="42">
        <v>10.18</v>
      </c>
      <c r="AF1037" s="42">
        <v>10.33</v>
      </c>
      <c r="AG1037" s="42">
        <v>10.47</v>
      </c>
      <c r="AH1037" s="42">
        <v>10.62</v>
      </c>
      <c r="AI1037" s="42">
        <v>10.77</v>
      </c>
      <c r="AJ1037" s="42">
        <v>10.92</v>
      </c>
      <c r="AK1037" s="42">
        <v>11.07</v>
      </c>
      <c r="AL1037" s="42">
        <v>11.22</v>
      </c>
      <c r="AM1037" s="42">
        <v>11.37</v>
      </c>
      <c r="AN1037" s="42">
        <v>11.52</v>
      </c>
      <c r="AO1037" s="42">
        <v>11.67</v>
      </c>
      <c r="AP1037" s="42">
        <v>11.82</v>
      </c>
    </row>
    <row r="1038" spans="1:42" x14ac:dyDescent="0.2">
      <c r="A1038" s="41">
        <v>10.26</v>
      </c>
      <c r="B1038" s="42">
        <v>5.84</v>
      </c>
      <c r="C1038" s="42">
        <v>5.99</v>
      </c>
      <c r="D1038" s="42">
        <v>6.14</v>
      </c>
      <c r="E1038" s="42">
        <v>6.29</v>
      </c>
      <c r="F1038" s="42">
        <v>6.44</v>
      </c>
      <c r="G1038" s="42">
        <v>6.59</v>
      </c>
      <c r="H1038" s="42">
        <v>6.74</v>
      </c>
      <c r="I1038" s="42">
        <v>6.89</v>
      </c>
      <c r="J1038" s="42">
        <v>7.04</v>
      </c>
      <c r="K1038" s="42">
        <v>7.19</v>
      </c>
      <c r="L1038" s="42">
        <v>7.34</v>
      </c>
      <c r="M1038" s="42">
        <v>7.48</v>
      </c>
      <c r="N1038" s="42">
        <v>7.63</v>
      </c>
      <c r="O1038" s="42">
        <v>7.78</v>
      </c>
      <c r="P1038" s="42">
        <v>7.93</v>
      </c>
      <c r="Q1038" s="42">
        <v>8.08</v>
      </c>
      <c r="R1038" s="42">
        <v>8.23</v>
      </c>
      <c r="S1038" s="42">
        <v>8.3800000000000008</v>
      </c>
      <c r="T1038" s="42">
        <v>8.5299999999999994</v>
      </c>
      <c r="U1038" s="42">
        <v>8.68</v>
      </c>
      <c r="V1038" s="42">
        <v>8.83</v>
      </c>
      <c r="W1038" s="42">
        <v>8.98</v>
      </c>
      <c r="X1038" s="42">
        <v>9.1300000000000008</v>
      </c>
      <c r="Y1038" s="42">
        <v>9.2799999999999994</v>
      </c>
      <c r="Z1038" s="42">
        <v>9.43</v>
      </c>
      <c r="AA1038" s="42">
        <v>9.58</v>
      </c>
      <c r="AB1038" s="42">
        <v>9.73</v>
      </c>
      <c r="AC1038" s="42">
        <v>9.8699999999999992</v>
      </c>
      <c r="AD1038" s="42">
        <v>10.02</v>
      </c>
      <c r="AE1038" s="42">
        <v>10.17</v>
      </c>
      <c r="AF1038" s="42">
        <v>10.32</v>
      </c>
      <c r="AG1038" s="42">
        <v>10.47</v>
      </c>
      <c r="AH1038" s="42">
        <v>10.62</v>
      </c>
      <c r="AI1038" s="42">
        <v>10.77</v>
      </c>
      <c r="AJ1038" s="42">
        <v>10.92</v>
      </c>
      <c r="AK1038" s="42">
        <v>11.07</v>
      </c>
      <c r="AL1038" s="42">
        <v>11.22</v>
      </c>
      <c r="AM1038" s="42">
        <v>11.37</v>
      </c>
      <c r="AN1038" s="42">
        <v>11.52</v>
      </c>
      <c r="AO1038" s="42">
        <v>11.67</v>
      </c>
      <c r="AP1038" s="42">
        <v>11.82</v>
      </c>
    </row>
    <row r="1039" spans="1:42" x14ac:dyDescent="0.2">
      <c r="A1039" s="41">
        <v>10.27</v>
      </c>
      <c r="B1039" s="42">
        <v>5.84</v>
      </c>
      <c r="C1039" s="42">
        <v>5.99</v>
      </c>
      <c r="D1039" s="42">
        <v>6.14</v>
      </c>
      <c r="E1039" s="42">
        <v>6.29</v>
      </c>
      <c r="F1039" s="42">
        <v>6.44</v>
      </c>
      <c r="G1039" s="42">
        <v>6.59</v>
      </c>
      <c r="H1039" s="42">
        <v>6.74</v>
      </c>
      <c r="I1039" s="42">
        <v>6.89</v>
      </c>
      <c r="J1039" s="42">
        <v>7.03</v>
      </c>
      <c r="K1039" s="42">
        <v>7.18</v>
      </c>
      <c r="L1039" s="42">
        <v>7.33</v>
      </c>
      <c r="M1039" s="42">
        <v>7.48</v>
      </c>
      <c r="N1039" s="42">
        <v>7.63</v>
      </c>
      <c r="O1039" s="42">
        <v>7.78</v>
      </c>
      <c r="P1039" s="42">
        <v>7.93</v>
      </c>
      <c r="Q1039" s="42">
        <v>8.08</v>
      </c>
      <c r="R1039" s="42">
        <v>8.23</v>
      </c>
      <c r="S1039" s="42">
        <v>8.3800000000000008</v>
      </c>
      <c r="T1039" s="42">
        <v>8.5299999999999994</v>
      </c>
      <c r="U1039" s="42">
        <v>8.68</v>
      </c>
      <c r="V1039" s="42">
        <v>8.83</v>
      </c>
      <c r="W1039" s="42">
        <v>8.98</v>
      </c>
      <c r="X1039" s="42">
        <v>9.1300000000000008</v>
      </c>
      <c r="Y1039" s="42">
        <v>9.2799999999999994</v>
      </c>
      <c r="Z1039" s="42">
        <v>9.42</v>
      </c>
      <c r="AA1039" s="42">
        <v>9.57</v>
      </c>
      <c r="AB1039" s="42">
        <v>9.7200000000000006</v>
      </c>
      <c r="AC1039" s="42">
        <v>9.8699999999999992</v>
      </c>
      <c r="AD1039" s="42">
        <v>10.02</v>
      </c>
      <c r="AE1039" s="42">
        <v>10.17</v>
      </c>
      <c r="AF1039" s="42">
        <v>10.32</v>
      </c>
      <c r="AG1039" s="42">
        <v>10.47</v>
      </c>
      <c r="AH1039" s="42">
        <v>10.62</v>
      </c>
      <c r="AI1039" s="42">
        <v>10.77</v>
      </c>
      <c r="AJ1039" s="42">
        <v>10.92</v>
      </c>
      <c r="AK1039" s="42">
        <v>11.07</v>
      </c>
      <c r="AL1039" s="42">
        <v>11.22</v>
      </c>
      <c r="AM1039" s="42">
        <v>11.37</v>
      </c>
      <c r="AN1039" s="42">
        <v>11.52</v>
      </c>
      <c r="AO1039" s="42">
        <v>11.66</v>
      </c>
      <c r="AP1039" s="42">
        <v>11.81</v>
      </c>
    </row>
    <row r="1040" spans="1:42" x14ac:dyDescent="0.2">
      <c r="A1040" s="41">
        <v>10.28</v>
      </c>
      <c r="B1040" s="42">
        <v>5.84</v>
      </c>
      <c r="C1040" s="42">
        <v>5.99</v>
      </c>
      <c r="D1040" s="42">
        <v>6.14</v>
      </c>
      <c r="E1040" s="42">
        <v>6.29</v>
      </c>
      <c r="F1040" s="42">
        <v>6.44</v>
      </c>
      <c r="G1040" s="42">
        <v>6.58</v>
      </c>
      <c r="H1040" s="42">
        <v>6.73</v>
      </c>
      <c r="I1040" s="42">
        <v>6.88</v>
      </c>
      <c r="J1040" s="42">
        <v>7.03</v>
      </c>
      <c r="K1040" s="42">
        <v>7.18</v>
      </c>
      <c r="L1040" s="42">
        <v>7.33</v>
      </c>
      <c r="M1040" s="42">
        <v>7.48</v>
      </c>
      <c r="N1040" s="42">
        <v>7.63</v>
      </c>
      <c r="O1040" s="42">
        <v>7.78</v>
      </c>
      <c r="P1040" s="42">
        <v>7.93</v>
      </c>
      <c r="Q1040" s="42">
        <v>8.08</v>
      </c>
      <c r="R1040" s="42">
        <v>8.23</v>
      </c>
      <c r="S1040" s="42">
        <v>8.3800000000000008</v>
      </c>
      <c r="T1040" s="42">
        <v>8.5299999999999994</v>
      </c>
      <c r="U1040" s="42">
        <v>8.68</v>
      </c>
      <c r="V1040" s="42">
        <v>8.83</v>
      </c>
      <c r="W1040" s="42">
        <v>8.9700000000000006</v>
      </c>
      <c r="X1040" s="42">
        <v>9.1199999999999992</v>
      </c>
      <c r="Y1040" s="42">
        <v>9.27</v>
      </c>
      <c r="Z1040" s="42">
        <v>9.42</v>
      </c>
      <c r="AA1040" s="42">
        <v>9.57</v>
      </c>
      <c r="AB1040" s="42">
        <v>9.7200000000000006</v>
      </c>
      <c r="AC1040" s="42">
        <v>9.8699999999999992</v>
      </c>
      <c r="AD1040" s="42">
        <v>10.02</v>
      </c>
      <c r="AE1040" s="42">
        <v>10.17</v>
      </c>
      <c r="AF1040" s="42">
        <v>10.32</v>
      </c>
      <c r="AG1040" s="42">
        <v>10.47</v>
      </c>
      <c r="AH1040" s="42">
        <v>10.62</v>
      </c>
      <c r="AI1040" s="42">
        <v>10.77</v>
      </c>
      <c r="AJ1040" s="42">
        <v>10.92</v>
      </c>
      <c r="AK1040" s="42">
        <v>11.06</v>
      </c>
      <c r="AL1040" s="42">
        <v>11.21</v>
      </c>
      <c r="AM1040" s="42">
        <v>11.36</v>
      </c>
      <c r="AN1040" s="42">
        <v>11.51</v>
      </c>
      <c r="AO1040" s="42">
        <v>11.66</v>
      </c>
      <c r="AP1040" s="42">
        <v>11.81</v>
      </c>
    </row>
    <row r="1041" spans="1:42" x14ac:dyDescent="0.2">
      <c r="A1041" s="41">
        <v>10.29</v>
      </c>
      <c r="B1041" s="42">
        <v>5.84</v>
      </c>
      <c r="C1041" s="42">
        <v>5.99</v>
      </c>
      <c r="D1041" s="42">
        <v>6.14</v>
      </c>
      <c r="E1041" s="42">
        <v>6.28</v>
      </c>
      <c r="F1041" s="42">
        <v>6.43</v>
      </c>
      <c r="G1041" s="42">
        <v>6.58</v>
      </c>
      <c r="H1041" s="42">
        <v>6.73</v>
      </c>
      <c r="I1041" s="42">
        <v>6.88</v>
      </c>
      <c r="J1041" s="42">
        <v>7.03</v>
      </c>
      <c r="K1041" s="42">
        <v>7.18</v>
      </c>
      <c r="L1041" s="42">
        <v>7.33</v>
      </c>
      <c r="M1041" s="42">
        <v>7.48</v>
      </c>
      <c r="N1041" s="42">
        <v>7.63</v>
      </c>
      <c r="O1041" s="42">
        <v>7.78</v>
      </c>
      <c r="P1041" s="42">
        <v>7.93</v>
      </c>
      <c r="Q1041" s="42">
        <v>8.08</v>
      </c>
      <c r="R1041" s="42">
        <v>8.23</v>
      </c>
      <c r="S1041" s="42">
        <v>8.3800000000000008</v>
      </c>
      <c r="T1041" s="42">
        <v>8.52</v>
      </c>
      <c r="U1041" s="42">
        <v>8.67</v>
      </c>
      <c r="V1041" s="42">
        <v>8.82</v>
      </c>
      <c r="W1041" s="42">
        <v>8.9700000000000006</v>
      </c>
      <c r="X1041" s="42">
        <v>9.1199999999999992</v>
      </c>
      <c r="Y1041" s="42">
        <v>9.27</v>
      </c>
      <c r="Z1041" s="42">
        <v>9.42</v>
      </c>
      <c r="AA1041" s="42">
        <v>9.57</v>
      </c>
      <c r="AB1041" s="42">
        <v>9.7200000000000006</v>
      </c>
      <c r="AC1041" s="42">
        <v>9.8699999999999992</v>
      </c>
      <c r="AD1041" s="42">
        <v>10.02</v>
      </c>
      <c r="AE1041" s="42">
        <v>10.17</v>
      </c>
      <c r="AF1041" s="42">
        <v>10.32</v>
      </c>
      <c r="AG1041" s="42">
        <v>10.46</v>
      </c>
      <c r="AH1041" s="42">
        <v>10.61</v>
      </c>
      <c r="AI1041" s="42">
        <v>10.76</v>
      </c>
      <c r="AJ1041" s="42">
        <v>10.91</v>
      </c>
      <c r="AK1041" s="42">
        <v>11.06</v>
      </c>
      <c r="AL1041" s="42">
        <v>11.21</v>
      </c>
      <c r="AM1041" s="42">
        <v>11.36</v>
      </c>
      <c r="AN1041" s="42">
        <v>11.51</v>
      </c>
      <c r="AO1041" s="42">
        <v>11.66</v>
      </c>
      <c r="AP1041" s="42">
        <v>11.81</v>
      </c>
    </row>
    <row r="1042" spans="1:42" x14ac:dyDescent="0.2">
      <c r="A1042" s="41">
        <v>10.3</v>
      </c>
      <c r="B1042" s="42">
        <v>5.84</v>
      </c>
      <c r="C1042" s="42">
        <v>5.98</v>
      </c>
      <c r="D1042" s="42">
        <v>6.13</v>
      </c>
      <c r="E1042" s="42">
        <v>6.28</v>
      </c>
      <c r="F1042" s="42">
        <v>6.43</v>
      </c>
      <c r="G1042" s="42">
        <v>6.58</v>
      </c>
      <c r="H1042" s="42">
        <v>6.73</v>
      </c>
      <c r="I1042" s="42">
        <v>6.88</v>
      </c>
      <c r="J1042" s="42">
        <v>7.03</v>
      </c>
      <c r="K1042" s="42">
        <v>7.18</v>
      </c>
      <c r="L1042" s="42">
        <v>7.33</v>
      </c>
      <c r="M1042" s="42">
        <v>7.48</v>
      </c>
      <c r="N1042" s="42">
        <v>7.63</v>
      </c>
      <c r="O1042" s="42">
        <v>7.78</v>
      </c>
      <c r="P1042" s="42">
        <v>7.93</v>
      </c>
      <c r="Q1042" s="42">
        <v>8.07</v>
      </c>
      <c r="R1042" s="42">
        <v>8.2200000000000006</v>
      </c>
      <c r="S1042" s="42">
        <v>8.3699999999999992</v>
      </c>
      <c r="T1042" s="42">
        <v>8.52</v>
      </c>
      <c r="U1042" s="42">
        <v>8.67</v>
      </c>
      <c r="V1042" s="42">
        <v>8.82</v>
      </c>
      <c r="W1042" s="42">
        <v>8.9700000000000006</v>
      </c>
      <c r="X1042" s="42">
        <v>9.1199999999999992</v>
      </c>
      <c r="Y1042" s="42">
        <v>9.27</v>
      </c>
      <c r="Z1042" s="42">
        <v>9.42</v>
      </c>
      <c r="AA1042" s="42">
        <v>9.57</v>
      </c>
      <c r="AB1042" s="42">
        <v>9.7200000000000006</v>
      </c>
      <c r="AC1042" s="42">
        <v>9.8699999999999992</v>
      </c>
      <c r="AD1042" s="42">
        <v>10.01</v>
      </c>
      <c r="AE1042" s="42">
        <v>10.16</v>
      </c>
      <c r="AF1042" s="42">
        <v>10.31</v>
      </c>
      <c r="AG1042" s="42">
        <v>10.46</v>
      </c>
      <c r="AH1042" s="42">
        <v>10.61</v>
      </c>
      <c r="AI1042" s="42">
        <v>10.76</v>
      </c>
      <c r="AJ1042" s="42">
        <v>10.91</v>
      </c>
      <c r="AK1042" s="42">
        <v>11.06</v>
      </c>
      <c r="AL1042" s="42">
        <v>11.21</v>
      </c>
      <c r="AM1042" s="42">
        <v>11.36</v>
      </c>
      <c r="AN1042" s="42">
        <v>11.51</v>
      </c>
      <c r="AO1042" s="42">
        <v>11.66</v>
      </c>
      <c r="AP1042" s="42">
        <v>11.81</v>
      </c>
    </row>
    <row r="1043" spans="1:42" x14ac:dyDescent="0.2">
      <c r="A1043" s="41">
        <v>10.31</v>
      </c>
      <c r="B1043" s="42">
        <v>5.83</v>
      </c>
      <c r="C1043" s="42">
        <v>5.98</v>
      </c>
      <c r="D1043" s="42">
        <v>6.13</v>
      </c>
      <c r="E1043" s="42">
        <v>6.28</v>
      </c>
      <c r="F1043" s="42">
        <v>6.43</v>
      </c>
      <c r="G1043" s="42">
        <v>6.58</v>
      </c>
      <c r="H1043" s="42">
        <v>6.73</v>
      </c>
      <c r="I1043" s="42">
        <v>6.88</v>
      </c>
      <c r="J1043" s="42">
        <v>7.03</v>
      </c>
      <c r="K1043" s="42">
        <v>7.18</v>
      </c>
      <c r="L1043" s="42">
        <v>7.33</v>
      </c>
      <c r="M1043" s="42">
        <v>7.48</v>
      </c>
      <c r="N1043" s="42">
        <v>7.62</v>
      </c>
      <c r="O1043" s="42">
        <v>7.77</v>
      </c>
      <c r="P1043" s="42">
        <v>7.92</v>
      </c>
      <c r="Q1043" s="42">
        <v>8.07</v>
      </c>
      <c r="R1043" s="42">
        <v>8.2200000000000006</v>
      </c>
      <c r="S1043" s="42">
        <v>8.3699999999999992</v>
      </c>
      <c r="T1043" s="42">
        <v>8.52</v>
      </c>
      <c r="U1043" s="42">
        <v>8.67</v>
      </c>
      <c r="V1043" s="42">
        <v>8.82</v>
      </c>
      <c r="W1043" s="42">
        <v>8.9700000000000006</v>
      </c>
      <c r="X1043" s="42">
        <v>9.1199999999999992</v>
      </c>
      <c r="Y1043" s="42">
        <v>9.27</v>
      </c>
      <c r="Z1043" s="42">
        <v>9.42</v>
      </c>
      <c r="AA1043" s="42">
        <v>9.56</v>
      </c>
      <c r="AB1043" s="42">
        <v>9.7100000000000009</v>
      </c>
      <c r="AC1043" s="42">
        <v>9.86</v>
      </c>
      <c r="AD1043" s="42">
        <v>10.01</v>
      </c>
      <c r="AE1043" s="42">
        <v>10.16</v>
      </c>
      <c r="AF1043" s="42">
        <v>10.31</v>
      </c>
      <c r="AG1043" s="42">
        <v>10.46</v>
      </c>
      <c r="AH1043" s="42">
        <v>10.61</v>
      </c>
      <c r="AI1043" s="42">
        <v>10.76</v>
      </c>
      <c r="AJ1043" s="42">
        <v>10.91</v>
      </c>
      <c r="AK1043" s="42">
        <v>11.06</v>
      </c>
      <c r="AL1043" s="42">
        <v>11.21</v>
      </c>
      <c r="AM1043" s="42">
        <v>11.36</v>
      </c>
      <c r="AN1043" s="42">
        <v>11.5</v>
      </c>
      <c r="AO1043" s="42">
        <v>11.65</v>
      </c>
      <c r="AP1043" s="42">
        <v>11.8</v>
      </c>
    </row>
    <row r="1044" spans="1:42" x14ac:dyDescent="0.2">
      <c r="A1044" s="41">
        <v>10.32</v>
      </c>
      <c r="B1044" s="42">
        <v>5.83</v>
      </c>
      <c r="C1044" s="42">
        <v>5.98</v>
      </c>
      <c r="D1044" s="42">
        <v>6.13</v>
      </c>
      <c r="E1044" s="42">
        <v>6.28</v>
      </c>
      <c r="F1044" s="42">
        <v>6.43</v>
      </c>
      <c r="G1044" s="42">
        <v>6.58</v>
      </c>
      <c r="H1044" s="42">
        <v>6.73</v>
      </c>
      <c r="I1044" s="42">
        <v>6.88</v>
      </c>
      <c r="J1044" s="42">
        <v>7.03</v>
      </c>
      <c r="K1044" s="42">
        <v>7.18</v>
      </c>
      <c r="L1044" s="42">
        <v>7.32</v>
      </c>
      <c r="M1044" s="42">
        <v>7.47</v>
      </c>
      <c r="N1044" s="42">
        <v>7.62</v>
      </c>
      <c r="O1044" s="42">
        <v>7.77</v>
      </c>
      <c r="P1044" s="42">
        <v>7.92</v>
      </c>
      <c r="Q1044" s="42">
        <v>8.07</v>
      </c>
      <c r="R1044" s="42">
        <v>8.2200000000000006</v>
      </c>
      <c r="S1044" s="42">
        <v>8.3699999999999992</v>
      </c>
      <c r="T1044" s="42">
        <v>8.52</v>
      </c>
      <c r="U1044" s="42">
        <v>8.67</v>
      </c>
      <c r="V1044" s="42">
        <v>8.82</v>
      </c>
      <c r="W1044" s="42">
        <v>8.9700000000000006</v>
      </c>
      <c r="X1044" s="42">
        <v>9.1199999999999992</v>
      </c>
      <c r="Y1044" s="42">
        <v>9.26</v>
      </c>
      <c r="Z1044" s="42">
        <v>9.41</v>
      </c>
      <c r="AA1044" s="42">
        <v>9.56</v>
      </c>
      <c r="AB1044" s="42">
        <v>9.7100000000000009</v>
      </c>
      <c r="AC1044" s="42">
        <v>9.86</v>
      </c>
      <c r="AD1044" s="42">
        <v>10.01</v>
      </c>
      <c r="AE1044" s="42">
        <v>10.16</v>
      </c>
      <c r="AF1044" s="42">
        <v>10.31</v>
      </c>
      <c r="AG1044" s="42">
        <v>10.46</v>
      </c>
      <c r="AH1044" s="42">
        <v>10.61</v>
      </c>
      <c r="AI1044" s="42">
        <v>10.76</v>
      </c>
      <c r="AJ1044" s="42">
        <v>10.91</v>
      </c>
      <c r="AK1044" s="42">
        <v>11.05</v>
      </c>
      <c r="AL1044" s="42">
        <v>11.2</v>
      </c>
      <c r="AM1044" s="42">
        <v>11.35</v>
      </c>
      <c r="AN1044" s="42">
        <v>11.5</v>
      </c>
      <c r="AO1044" s="42">
        <v>11.65</v>
      </c>
      <c r="AP1044" s="42">
        <v>11.8</v>
      </c>
    </row>
    <row r="1045" spans="1:42" x14ac:dyDescent="0.2">
      <c r="A1045" s="41">
        <v>10.33</v>
      </c>
      <c r="B1045" s="42">
        <v>5.83</v>
      </c>
      <c r="C1045" s="42">
        <v>5.98</v>
      </c>
      <c r="D1045" s="42">
        <v>6.13</v>
      </c>
      <c r="E1045" s="42">
        <v>6.28</v>
      </c>
      <c r="F1045" s="42">
        <v>6.43</v>
      </c>
      <c r="G1045" s="42">
        <v>6.58</v>
      </c>
      <c r="H1045" s="42">
        <v>6.73</v>
      </c>
      <c r="I1045" s="42">
        <v>6.88</v>
      </c>
      <c r="J1045" s="42">
        <v>7.02</v>
      </c>
      <c r="K1045" s="42">
        <v>7.17</v>
      </c>
      <c r="L1045" s="42">
        <v>7.32</v>
      </c>
      <c r="M1045" s="42">
        <v>7.47</v>
      </c>
      <c r="N1045" s="42">
        <v>7.62</v>
      </c>
      <c r="O1045" s="42">
        <v>7.77</v>
      </c>
      <c r="P1045" s="42">
        <v>7.92</v>
      </c>
      <c r="Q1045" s="42">
        <v>8.07</v>
      </c>
      <c r="R1045" s="42">
        <v>8.2200000000000006</v>
      </c>
      <c r="S1045" s="42">
        <v>8.3699999999999992</v>
      </c>
      <c r="T1045" s="42">
        <v>8.52</v>
      </c>
      <c r="U1045" s="42">
        <v>8.67</v>
      </c>
      <c r="V1045" s="42">
        <v>8.81</v>
      </c>
      <c r="W1045" s="42">
        <v>8.9600000000000009</v>
      </c>
      <c r="X1045" s="42">
        <v>9.11</v>
      </c>
      <c r="Y1045" s="42">
        <v>9.26</v>
      </c>
      <c r="Z1045" s="42">
        <v>9.41</v>
      </c>
      <c r="AA1045" s="42">
        <v>9.56</v>
      </c>
      <c r="AB1045" s="42">
        <v>9.7100000000000009</v>
      </c>
      <c r="AC1045" s="42">
        <v>9.86</v>
      </c>
      <c r="AD1045" s="42">
        <v>10.01</v>
      </c>
      <c r="AE1045" s="42">
        <v>10.16</v>
      </c>
      <c r="AF1045" s="42">
        <v>10.31</v>
      </c>
      <c r="AG1045" s="42">
        <v>10.46</v>
      </c>
      <c r="AH1045" s="42">
        <v>10.6</v>
      </c>
      <c r="AI1045" s="42">
        <v>10.75</v>
      </c>
      <c r="AJ1045" s="42">
        <v>10.9</v>
      </c>
      <c r="AK1045" s="42">
        <v>11.05</v>
      </c>
      <c r="AL1045" s="42">
        <v>11.2</v>
      </c>
      <c r="AM1045" s="42">
        <v>11.35</v>
      </c>
      <c r="AN1045" s="42">
        <v>11.5</v>
      </c>
      <c r="AO1045" s="42">
        <v>11.65</v>
      </c>
      <c r="AP1045" s="42">
        <v>11.8</v>
      </c>
    </row>
    <row r="1046" spans="1:42" x14ac:dyDescent="0.2">
      <c r="A1046" s="41">
        <v>10.34</v>
      </c>
      <c r="B1046" s="42">
        <v>5.83</v>
      </c>
      <c r="C1046" s="42">
        <v>5.98</v>
      </c>
      <c r="D1046" s="42">
        <v>6.13</v>
      </c>
      <c r="E1046" s="42">
        <v>6.28</v>
      </c>
      <c r="F1046" s="42">
        <v>6.43</v>
      </c>
      <c r="G1046" s="42">
        <v>6.58</v>
      </c>
      <c r="H1046" s="42">
        <v>6.72</v>
      </c>
      <c r="I1046" s="42">
        <v>6.87</v>
      </c>
      <c r="J1046" s="42">
        <v>7.02</v>
      </c>
      <c r="K1046" s="42">
        <v>7.17</v>
      </c>
      <c r="L1046" s="42">
        <v>7.32</v>
      </c>
      <c r="M1046" s="42">
        <v>7.47</v>
      </c>
      <c r="N1046" s="42">
        <v>7.62</v>
      </c>
      <c r="O1046" s="42">
        <v>7.77</v>
      </c>
      <c r="P1046" s="42">
        <v>7.92</v>
      </c>
      <c r="Q1046" s="42">
        <v>8.07</v>
      </c>
      <c r="R1046" s="42">
        <v>8.2200000000000006</v>
      </c>
      <c r="S1046" s="42">
        <v>8.3699999999999992</v>
      </c>
      <c r="T1046" s="42">
        <v>8.51</v>
      </c>
      <c r="U1046" s="42">
        <v>8.66</v>
      </c>
      <c r="V1046" s="42">
        <v>8.81</v>
      </c>
      <c r="W1046" s="42">
        <v>8.9600000000000009</v>
      </c>
      <c r="X1046" s="42">
        <v>9.11</v>
      </c>
      <c r="Y1046" s="42">
        <v>9.26</v>
      </c>
      <c r="Z1046" s="42">
        <v>9.41</v>
      </c>
      <c r="AA1046" s="42">
        <v>9.56</v>
      </c>
      <c r="AB1046" s="42">
        <v>9.7100000000000009</v>
      </c>
      <c r="AC1046" s="42">
        <v>9.86</v>
      </c>
      <c r="AD1046" s="42">
        <v>10.01</v>
      </c>
      <c r="AE1046" s="42">
        <v>10.15</v>
      </c>
      <c r="AF1046" s="42">
        <v>10.3</v>
      </c>
      <c r="AG1046" s="42">
        <v>10.45</v>
      </c>
      <c r="AH1046" s="42">
        <v>10.6</v>
      </c>
      <c r="AI1046" s="42">
        <v>10.75</v>
      </c>
      <c r="AJ1046" s="42">
        <v>10.9</v>
      </c>
      <c r="AK1046" s="42">
        <v>11.05</v>
      </c>
      <c r="AL1046" s="42">
        <v>11.2</v>
      </c>
      <c r="AM1046" s="42">
        <v>11.35</v>
      </c>
      <c r="AN1046" s="42">
        <v>11.5</v>
      </c>
      <c r="AO1046" s="42">
        <v>11.65</v>
      </c>
      <c r="AP1046" s="42">
        <v>11.79</v>
      </c>
    </row>
    <row r="1047" spans="1:42" x14ac:dyDescent="0.2">
      <c r="A1047" s="41">
        <v>10.35</v>
      </c>
      <c r="B1047" s="42">
        <v>5.83</v>
      </c>
      <c r="C1047" s="42">
        <v>5.98</v>
      </c>
      <c r="D1047" s="42">
        <v>6.13</v>
      </c>
      <c r="E1047" s="42">
        <v>6.28</v>
      </c>
      <c r="F1047" s="42">
        <v>6.42</v>
      </c>
      <c r="G1047" s="42">
        <v>6.57</v>
      </c>
      <c r="H1047" s="42">
        <v>6.72</v>
      </c>
      <c r="I1047" s="42">
        <v>6.87</v>
      </c>
      <c r="J1047" s="42">
        <v>7.02</v>
      </c>
      <c r="K1047" s="42">
        <v>7.17</v>
      </c>
      <c r="L1047" s="42">
        <v>7.32</v>
      </c>
      <c r="M1047" s="42">
        <v>7.47</v>
      </c>
      <c r="N1047" s="42">
        <v>7.62</v>
      </c>
      <c r="O1047" s="42">
        <v>7.77</v>
      </c>
      <c r="P1047" s="42">
        <v>7.92</v>
      </c>
      <c r="Q1047" s="42">
        <v>8.06</v>
      </c>
      <c r="R1047" s="42">
        <v>8.2100000000000009</v>
      </c>
      <c r="S1047" s="42">
        <v>8.36</v>
      </c>
      <c r="T1047" s="42">
        <v>8.51</v>
      </c>
      <c r="U1047" s="42">
        <v>8.66</v>
      </c>
      <c r="V1047" s="42">
        <v>8.81</v>
      </c>
      <c r="W1047" s="42">
        <v>8.9600000000000009</v>
      </c>
      <c r="X1047" s="42">
        <v>9.11</v>
      </c>
      <c r="Y1047" s="42">
        <v>9.26</v>
      </c>
      <c r="Z1047" s="42">
        <v>9.41</v>
      </c>
      <c r="AA1047" s="42">
        <v>9.56</v>
      </c>
      <c r="AB1047" s="42">
        <v>9.6999999999999993</v>
      </c>
      <c r="AC1047" s="42">
        <v>9.85</v>
      </c>
      <c r="AD1047" s="42">
        <v>10</v>
      </c>
      <c r="AE1047" s="42">
        <v>10.15</v>
      </c>
      <c r="AF1047" s="42">
        <v>10.3</v>
      </c>
      <c r="AG1047" s="42">
        <v>10.45</v>
      </c>
      <c r="AH1047" s="42">
        <v>10.6</v>
      </c>
      <c r="AI1047" s="42">
        <v>10.75</v>
      </c>
      <c r="AJ1047" s="42">
        <v>10.9</v>
      </c>
      <c r="AK1047" s="42">
        <v>11.05</v>
      </c>
      <c r="AL1047" s="42">
        <v>11.2</v>
      </c>
      <c r="AM1047" s="42">
        <v>11.34</v>
      </c>
      <c r="AN1047" s="42">
        <v>11.49</v>
      </c>
      <c r="AO1047" s="42">
        <v>11.64</v>
      </c>
      <c r="AP1047" s="42">
        <v>11.79</v>
      </c>
    </row>
    <row r="1048" spans="1:42" x14ac:dyDescent="0.2">
      <c r="A1048" s="41">
        <v>10.36</v>
      </c>
      <c r="B1048" s="42">
        <v>5.83</v>
      </c>
      <c r="C1048" s="42">
        <v>5.98</v>
      </c>
      <c r="D1048" s="42">
        <v>6.12</v>
      </c>
      <c r="E1048" s="42">
        <v>6.27</v>
      </c>
      <c r="F1048" s="42">
        <v>6.42</v>
      </c>
      <c r="G1048" s="42">
        <v>6.57</v>
      </c>
      <c r="H1048" s="42">
        <v>6.72</v>
      </c>
      <c r="I1048" s="42">
        <v>6.87</v>
      </c>
      <c r="J1048" s="42">
        <v>7.02</v>
      </c>
      <c r="K1048" s="42">
        <v>7.17</v>
      </c>
      <c r="L1048" s="42">
        <v>7.32</v>
      </c>
      <c r="M1048" s="42">
        <v>7.47</v>
      </c>
      <c r="N1048" s="42">
        <v>7.62</v>
      </c>
      <c r="O1048" s="42">
        <v>7.76</v>
      </c>
      <c r="P1048" s="42">
        <v>7.91</v>
      </c>
      <c r="Q1048" s="42">
        <v>8.06</v>
      </c>
      <c r="R1048" s="42">
        <v>8.2100000000000009</v>
      </c>
      <c r="S1048" s="42">
        <v>8.36</v>
      </c>
      <c r="T1048" s="42">
        <v>8.51</v>
      </c>
      <c r="U1048" s="42">
        <v>8.66</v>
      </c>
      <c r="V1048" s="42">
        <v>8.81</v>
      </c>
      <c r="W1048" s="42">
        <v>8.9600000000000009</v>
      </c>
      <c r="X1048" s="42">
        <v>9.11</v>
      </c>
      <c r="Y1048" s="42">
        <v>9.26</v>
      </c>
      <c r="Z1048" s="42">
        <v>9.4</v>
      </c>
      <c r="AA1048" s="42">
        <v>9.5500000000000007</v>
      </c>
      <c r="AB1048" s="42">
        <v>9.6999999999999993</v>
      </c>
      <c r="AC1048" s="42">
        <v>9.85</v>
      </c>
      <c r="AD1048" s="42">
        <v>10</v>
      </c>
      <c r="AE1048" s="42">
        <v>10.15</v>
      </c>
      <c r="AF1048" s="42">
        <v>10.3</v>
      </c>
      <c r="AG1048" s="42">
        <v>10.45</v>
      </c>
      <c r="AH1048" s="42">
        <v>10.6</v>
      </c>
      <c r="AI1048" s="42">
        <v>10.75</v>
      </c>
      <c r="AJ1048" s="42">
        <v>10.89</v>
      </c>
      <c r="AK1048" s="42">
        <v>11.04</v>
      </c>
      <c r="AL1048" s="42">
        <v>11.19</v>
      </c>
      <c r="AM1048" s="42">
        <v>11.34</v>
      </c>
      <c r="AN1048" s="42">
        <v>11.49</v>
      </c>
      <c r="AO1048" s="42">
        <v>11.64</v>
      </c>
      <c r="AP1048" s="42">
        <v>11.79</v>
      </c>
    </row>
    <row r="1049" spans="1:42" x14ac:dyDescent="0.2">
      <c r="A1049" s="41">
        <v>10.37</v>
      </c>
      <c r="B1049" s="42">
        <v>5.83</v>
      </c>
      <c r="C1049" s="42">
        <v>5.97</v>
      </c>
      <c r="D1049" s="42">
        <v>6.12</v>
      </c>
      <c r="E1049" s="42">
        <v>6.27</v>
      </c>
      <c r="F1049" s="42">
        <v>6.42</v>
      </c>
      <c r="G1049" s="42">
        <v>6.57</v>
      </c>
      <c r="H1049" s="42">
        <v>6.72</v>
      </c>
      <c r="I1049" s="42">
        <v>6.87</v>
      </c>
      <c r="J1049" s="42">
        <v>7.02</v>
      </c>
      <c r="K1049" s="42">
        <v>7.17</v>
      </c>
      <c r="L1049" s="42">
        <v>7.32</v>
      </c>
      <c r="M1049" s="42">
        <v>7.46</v>
      </c>
      <c r="N1049" s="42">
        <v>7.61</v>
      </c>
      <c r="O1049" s="42">
        <v>7.76</v>
      </c>
      <c r="P1049" s="42">
        <v>7.91</v>
      </c>
      <c r="Q1049" s="42">
        <v>8.06</v>
      </c>
      <c r="R1049" s="42">
        <v>8.2100000000000009</v>
      </c>
      <c r="S1049" s="42">
        <v>8.36</v>
      </c>
      <c r="T1049" s="42">
        <v>8.51</v>
      </c>
      <c r="U1049" s="42">
        <v>8.66</v>
      </c>
      <c r="V1049" s="42">
        <v>8.81</v>
      </c>
      <c r="W1049" s="42">
        <v>8.9600000000000009</v>
      </c>
      <c r="X1049" s="42">
        <v>9.1</v>
      </c>
      <c r="Y1049" s="42">
        <v>9.25</v>
      </c>
      <c r="Z1049" s="42">
        <v>9.4</v>
      </c>
      <c r="AA1049" s="42">
        <v>9.5500000000000007</v>
      </c>
      <c r="AB1049" s="42">
        <v>9.6999999999999993</v>
      </c>
      <c r="AC1049" s="42">
        <v>9.85</v>
      </c>
      <c r="AD1049" s="42">
        <v>10</v>
      </c>
      <c r="AE1049" s="42">
        <v>10.15</v>
      </c>
      <c r="AF1049" s="42">
        <v>10.3</v>
      </c>
      <c r="AG1049" s="42">
        <v>10.45</v>
      </c>
      <c r="AH1049" s="42">
        <v>10.59</v>
      </c>
      <c r="AI1049" s="42">
        <v>10.74</v>
      </c>
      <c r="AJ1049" s="42">
        <v>10.89</v>
      </c>
      <c r="AK1049" s="42">
        <v>11.04</v>
      </c>
      <c r="AL1049" s="42">
        <v>11.19</v>
      </c>
      <c r="AM1049" s="42">
        <v>11.34</v>
      </c>
      <c r="AN1049" s="42">
        <v>11.49</v>
      </c>
      <c r="AO1049" s="42">
        <v>11.64</v>
      </c>
      <c r="AP1049" s="42">
        <v>11.79</v>
      </c>
    </row>
    <row r="1050" spans="1:42" x14ac:dyDescent="0.2">
      <c r="A1050" s="41">
        <v>10.38</v>
      </c>
      <c r="B1050" s="42">
        <v>5.82</v>
      </c>
      <c r="C1050" s="42">
        <v>5.97</v>
      </c>
      <c r="D1050" s="42">
        <v>6.12</v>
      </c>
      <c r="E1050" s="42">
        <v>6.27</v>
      </c>
      <c r="F1050" s="42">
        <v>6.42</v>
      </c>
      <c r="G1050" s="42">
        <v>6.57</v>
      </c>
      <c r="H1050" s="42">
        <v>6.72</v>
      </c>
      <c r="I1050" s="42">
        <v>6.87</v>
      </c>
      <c r="J1050" s="42">
        <v>7.02</v>
      </c>
      <c r="K1050" s="42">
        <v>7.17</v>
      </c>
      <c r="L1050" s="42">
        <v>7.31</v>
      </c>
      <c r="M1050" s="42">
        <v>7.46</v>
      </c>
      <c r="N1050" s="42">
        <v>7.61</v>
      </c>
      <c r="O1050" s="42">
        <v>7.76</v>
      </c>
      <c r="P1050" s="42">
        <v>7.91</v>
      </c>
      <c r="Q1050" s="42">
        <v>8.06</v>
      </c>
      <c r="R1050" s="42">
        <v>8.2100000000000009</v>
      </c>
      <c r="S1050" s="42">
        <v>8.36</v>
      </c>
      <c r="T1050" s="42">
        <v>8.51</v>
      </c>
      <c r="U1050" s="42">
        <v>8.66</v>
      </c>
      <c r="V1050" s="42">
        <v>8.8000000000000007</v>
      </c>
      <c r="W1050" s="42">
        <v>8.9499999999999993</v>
      </c>
      <c r="X1050" s="42">
        <v>9.1</v>
      </c>
      <c r="Y1050" s="42">
        <v>9.25</v>
      </c>
      <c r="Z1050" s="42">
        <v>9.4</v>
      </c>
      <c r="AA1050" s="42">
        <v>9.5500000000000007</v>
      </c>
      <c r="AB1050" s="42">
        <v>9.6999999999999993</v>
      </c>
      <c r="AC1050" s="42">
        <v>9.85</v>
      </c>
      <c r="AD1050" s="42">
        <v>10</v>
      </c>
      <c r="AE1050" s="42">
        <v>10.14</v>
      </c>
      <c r="AF1050" s="42">
        <v>10.29</v>
      </c>
      <c r="AG1050" s="42">
        <v>10.44</v>
      </c>
      <c r="AH1050" s="42">
        <v>10.59</v>
      </c>
      <c r="AI1050" s="42">
        <v>10.74</v>
      </c>
      <c r="AJ1050" s="42">
        <v>10.89</v>
      </c>
      <c r="AK1050" s="42">
        <v>11.04</v>
      </c>
      <c r="AL1050" s="42">
        <v>11.19</v>
      </c>
      <c r="AM1050" s="42">
        <v>11.34</v>
      </c>
      <c r="AN1050" s="42">
        <v>11.49</v>
      </c>
      <c r="AO1050" s="42">
        <v>11.63</v>
      </c>
      <c r="AP1050" s="42">
        <v>11.78</v>
      </c>
    </row>
    <row r="1051" spans="1:42" x14ac:dyDescent="0.2">
      <c r="A1051" s="41">
        <v>10.39</v>
      </c>
      <c r="B1051" s="42">
        <v>5.82</v>
      </c>
      <c r="C1051" s="42">
        <v>5.97</v>
      </c>
      <c r="D1051" s="42">
        <v>6.12</v>
      </c>
      <c r="E1051" s="42">
        <v>6.27</v>
      </c>
      <c r="F1051" s="42">
        <v>6.42</v>
      </c>
      <c r="G1051" s="42">
        <v>6.57</v>
      </c>
      <c r="H1051" s="42">
        <v>6.72</v>
      </c>
      <c r="I1051" s="42">
        <v>6.87</v>
      </c>
      <c r="J1051" s="42">
        <v>7.01</v>
      </c>
      <c r="K1051" s="42">
        <v>7.16</v>
      </c>
      <c r="L1051" s="42">
        <v>7.31</v>
      </c>
      <c r="M1051" s="42">
        <v>7.46</v>
      </c>
      <c r="N1051" s="42">
        <v>7.61</v>
      </c>
      <c r="O1051" s="42">
        <v>7.76</v>
      </c>
      <c r="P1051" s="42">
        <v>7.91</v>
      </c>
      <c r="Q1051" s="42">
        <v>8.06</v>
      </c>
      <c r="R1051" s="42">
        <v>8.2100000000000009</v>
      </c>
      <c r="S1051" s="42">
        <v>8.36</v>
      </c>
      <c r="T1051" s="42">
        <v>8.5</v>
      </c>
      <c r="U1051" s="42">
        <v>8.65</v>
      </c>
      <c r="V1051" s="42">
        <v>8.8000000000000007</v>
      </c>
      <c r="W1051" s="42">
        <v>8.9499999999999993</v>
      </c>
      <c r="X1051" s="42">
        <v>9.1</v>
      </c>
      <c r="Y1051" s="42">
        <v>9.25</v>
      </c>
      <c r="Z1051" s="42">
        <v>9.4</v>
      </c>
      <c r="AA1051" s="42">
        <v>9.5500000000000007</v>
      </c>
      <c r="AB1051" s="42">
        <v>9.6999999999999993</v>
      </c>
      <c r="AC1051" s="42">
        <v>9.84</v>
      </c>
      <c r="AD1051" s="42">
        <v>9.99</v>
      </c>
      <c r="AE1051" s="42">
        <v>10.14</v>
      </c>
      <c r="AF1051" s="42">
        <v>10.29</v>
      </c>
      <c r="AG1051" s="42">
        <v>10.44</v>
      </c>
      <c r="AH1051" s="42">
        <v>10.59</v>
      </c>
      <c r="AI1051" s="42">
        <v>10.74</v>
      </c>
      <c r="AJ1051" s="42">
        <v>10.89</v>
      </c>
      <c r="AK1051" s="42">
        <v>11.04</v>
      </c>
      <c r="AL1051" s="42">
        <v>11.18</v>
      </c>
      <c r="AM1051" s="42">
        <v>11.33</v>
      </c>
      <c r="AN1051" s="42">
        <v>11.48</v>
      </c>
      <c r="AO1051" s="42">
        <v>11.63</v>
      </c>
      <c r="AP1051" s="42">
        <v>11.78</v>
      </c>
    </row>
    <row r="1052" spans="1:42" x14ac:dyDescent="0.2">
      <c r="A1052" s="41">
        <v>10.4</v>
      </c>
      <c r="B1052" s="42">
        <v>5.82</v>
      </c>
      <c r="C1052" s="42">
        <v>5.97</v>
      </c>
      <c r="D1052" s="42">
        <v>6.12</v>
      </c>
      <c r="E1052" s="42">
        <v>6.27</v>
      </c>
      <c r="F1052" s="42">
        <v>6.42</v>
      </c>
      <c r="G1052" s="42">
        <v>6.57</v>
      </c>
      <c r="H1052" s="42">
        <v>6.71</v>
      </c>
      <c r="I1052" s="42">
        <v>6.86</v>
      </c>
      <c r="J1052" s="42">
        <v>7.01</v>
      </c>
      <c r="K1052" s="42">
        <v>7.16</v>
      </c>
      <c r="L1052" s="42">
        <v>7.31</v>
      </c>
      <c r="M1052" s="42">
        <v>7.46</v>
      </c>
      <c r="N1052" s="42">
        <v>7.61</v>
      </c>
      <c r="O1052" s="42">
        <v>7.76</v>
      </c>
      <c r="P1052" s="42">
        <v>7.91</v>
      </c>
      <c r="Q1052" s="42">
        <v>8.06</v>
      </c>
      <c r="R1052" s="42">
        <v>8.1999999999999993</v>
      </c>
      <c r="S1052" s="42">
        <v>8.35</v>
      </c>
      <c r="T1052" s="42">
        <v>8.5</v>
      </c>
      <c r="U1052" s="42">
        <v>8.65</v>
      </c>
      <c r="V1052" s="42">
        <v>8.8000000000000007</v>
      </c>
      <c r="W1052" s="42">
        <v>8.9499999999999993</v>
      </c>
      <c r="X1052" s="42">
        <v>9.1</v>
      </c>
      <c r="Y1052" s="42">
        <v>9.25</v>
      </c>
      <c r="Z1052" s="42">
        <v>9.4</v>
      </c>
      <c r="AA1052" s="42">
        <v>9.5399999999999991</v>
      </c>
      <c r="AB1052" s="42">
        <v>9.69</v>
      </c>
      <c r="AC1052" s="42">
        <v>9.84</v>
      </c>
      <c r="AD1052" s="42">
        <v>9.99</v>
      </c>
      <c r="AE1052" s="42">
        <v>10.14</v>
      </c>
      <c r="AF1052" s="42">
        <v>10.29</v>
      </c>
      <c r="AG1052" s="42">
        <v>10.44</v>
      </c>
      <c r="AH1052" s="42">
        <v>10.59</v>
      </c>
      <c r="AI1052" s="42">
        <v>10.74</v>
      </c>
      <c r="AJ1052" s="42">
        <v>10.88</v>
      </c>
      <c r="AK1052" s="42">
        <v>11.03</v>
      </c>
      <c r="AL1052" s="42">
        <v>11.18</v>
      </c>
      <c r="AM1052" s="42">
        <v>11.33</v>
      </c>
      <c r="AN1052" s="42">
        <v>11.48</v>
      </c>
      <c r="AO1052" s="42">
        <v>11.63</v>
      </c>
      <c r="AP1052" s="42">
        <v>11.78</v>
      </c>
    </row>
    <row r="1053" spans="1:42" x14ac:dyDescent="0.2">
      <c r="A1053" s="41">
        <v>10.41</v>
      </c>
      <c r="B1053" s="42">
        <v>5.82</v>
      </c>
      <c r="C1053" s="42">
        <v>5.97</v>
      </c>
      <c r="D1053" s="42">
        <v>6.12</v>
      </c>
      <c r="E1053" s="42">
        <v>6.27</v>
      </c>
      <c r="F1053" s="42">
        <v>6.42</v>
      </c>
      <c r="G1053" s="42">
        <v>6.56</v>
      </c>
      <c r="H1053" s="42">
        <v>6.71</v>
      </c>
      <c r="I1053" s="42">
        <v>6.86</v>
      </c>
      <c r="J1053" s="42">
        <v>7.01</v>
      </c>
      <c r="K1053" s="42">
        <v>7.16</v>
      </c>
      <c r="L1053" s="42">
        <v>7.31</v>
      </c>
      <c r="M1053" s="42">
        <v>7.46</v>
      </c>
      <c r="N1053" s="42">
        <v>7.61</v>
      </c>
      <c r="O1053" s="42">
        <v>7.76</v>
      </c>
      <c r="P1053" s="42">
        <v>7.9</v>
      </c>
      <c r="Q1053" s="42">
        <v>8.0500000000000007</v>
      </c>
      <c r="R1053" s="42">
        <v>8.1999999999999993</v>
      </c>
      <c r="S1053" s="42">
        <v>8.35</v>
      </c>
      <c r="T1053" s="42">
        <v>8.5</v>
      </c>
      <c r="U1053" s="42">
        <v>8.65</v>
      </c>
      <c r="V1053" s="42">
        <v>8.8000000000000007</v>
      </c>
      <c r="W1053" s="42">
        <v>8.9499999999999993</v>
      </c>
      <c r="X1053" s="42">
        <v>9.1</v>
      </c>
      <c r="Y1053" s="42">
        <v>9.24</v>
      </c>
      <c r="Z1053" s="42">
        <v>9.39</v>
      </c>
      <c r="AA1053" s="42">
        <v>9.5399999999999991</v>
      </c>
      <c r="AB1053" s="42">
        <v>9.69</v>
      </c>
      <c r="AC1053" s="42">
        <v>9.84</v>
      </c>
      <c r="AD1053" s="42">
        <v>9.99</v>
      </c>
      <c r="AE1053" s="42">
        <v>10.14</v>
      </c>
      <c r="AF1053" s="42">
        <v>10.29</v>
      </c>
      <c r="AG1053" s="42">
        <v>10.44</v>
      </c>
      <c r="AH1053" s="42">
        <v>10.58</v>
      </c>
      <c r="AI1053" s="42">
        <v>10.73</v>
      </c>
      <c r="AJ1053" s="42">
        <v>10.88</v>
      </c>
      <c r="AK1053" s="42">
        <v>11.03</v>
      </c>
      <c r="AL1053" s="42">
        <v>11.18</v>
      </c>
      <c r="AM1053" s="42">
        <v>11.33</v>
      </c>
      <c r="AN1053" s="42">
        <v>11.48</v>
      </c>
      <c r="AO1053" s="42">
        <v>11.63</v>
      </c>
      <c r="AP1053" s="42">
        <v>11.78</v>
      </c>
    </row>
    <row r="1054" spans="1:42" x14ac:dyDescent="0.2">
      <c r="A1054" s="41">
        <v>10.42</v>
      </c>
      <c r="B1054" s="42">
        <v>5.82</v>
      </c>
      <c r="C1054" s="42">
        <v>5.97</v>
      </c>
      <c r="D1054" s="42">
        <v>6.12</v>
      </c>
      <c r="E1054" s="42">
        <v>6.26</v>
      </c>
      <c r="F1054" s="42">
        <v>6.41</v>
      </c>
      <c r="G1054" s="42">
        <v>6.56</v>
      </c>
      <c r="H1054" s="42">
        <v>6.71</v>
      </c>
      <c r="I1054" s="42">
        <v>6.86</v>
      </c>
      <c r="J1054" s="42">
        <v>7.01</v>
      </c>
      <c r="K1054" s="42">
        <v>7.16</v>
      </c>
      <c r="L1054" s="42">
        <v>7.31</v>
      </c>
      <c r="M1054" s="42">
        <v>7.46</v>
      </c>
      <c r="N1054" s="42">
        <v>7.6</v>
      </c>
      <c r="O1054" s="42">
        <v>7.75</v>
      </c>
      <c r="P1054" s="42">
        <v>7.9</v>
      </c>
      <c r="Q1054" s="42">
        <v>8.0500000000000007</v>
      </c>
      <c r="R1054" s="42">
        <v>8.1999999999999993</v>
      </c>
      <c r="S1054" s="42">
        <v>8.35</v>
      </c>
      <c r="T1054" s="42">
        <v>8.5</v>
      </c>
      <c r="U1054" s="42">
        <v>8.65</v>
      </c>
      <c r="V1054" s="42">
        <v>8.8000000000000007</v>
      </c>
      <c r="W1054" s="42">
        <v>8.94</v>
      </c>
      <c r="X1054" s="42">
        <v>9.09</v>
      </c>
      <c r="Y1054" s="42">
        <v>9.24</v>
      </c>
      <c r="Z1054" s="42">
        <v>9.39</v>
      </c>
      <c r="AA1054" s="42">
        <v>9.5399999999999991</v>
      </c>
      <c r="AB1054" s="42">
        <v>9.69</v>
      </c>
      <c r="AC1054" s="42">
        <v>9.84</v>
      </c>
      <c r="AD1054" s="42">
        <v>9.99</v>
      </c>
      <c r="AE1054" s="42">
        <v>10.14</v>
      </c>
      <c r="AF1054" s="42">
        <v>10.28</v>
      </c>
      <c r="AG1054" s="42">
        <v>10.43</v>
      </c>
      <c r="AH1054" s="42">
        <v>10.58</v>
      </c>
      <c r="AI1054" s="42">
        <v>10.73</v>
      </c>
      <c r="AJ1054" s="42">
        <v>10.88</v>
      </c>
      <c r="AK1054" s="42">
        <v>11.03</v>
      </c>
      <c r="AL1054" s="42">
        <v>11.18</v>
      </c>
      <c r="AM1054" s="42">
        <v>11.33</v>
      </c>
      <c r="AN1054" s="42">
        <v>11.47</v>
      </c>
      <c r="AO1054" s="42">
        <v>11.62</v>
      </c>
      <c r="AP1054" s="42">
        <v>11.77</v>
      </c>
    </row>
    <row r="1055" spans="1:42" x14ac:dyDescent="0.2">
      <c r="A1055" s="41">
        <v>10.43</v>
      </c>
      <c r="B1055" s="42">
        <v>5.82</v>
      </c>
      <c r="C1055" s="42">
        <v>5.97</v>
      </c>
      <c r="D1055" s="42">
        <v>6.11</v>
      </c>
      <c r="E1055" s="42">
        <v>6.26</v>
      </c>
      <c r="F1055" s="42">
        <v>6.41</v>
      </c>
      <c r="G1055" s="42">
        <v>6.56</v>
      </c>
      <c r="H1055" s="42">
        <v>6.71</v>
      </c>
      <c r="I1055" s="42">
        <v>6.86</v>
      </c>
      <c r="J1055" s="42">
        <v>7.01</v>
      </c>
      <c r="K1055" s="42">
        <v>7.16</v>
      </c>
      <c r="L1055" s="42">
        <v>7.31</v>
      </c>
      <c r="M1055" s="42">
        <v>7.45</v>
      </c>
      <c r="N1055" s="42">
        <v>7.6</v>
      </c>
      <c r="O1055" s="42">
        <v>7.75</v>
      </c>
      <c r="P1055" s="42">
        <v>7.9</v>
      </c>
      <c r="Q1055" s="42">
        <v>8.0500000000000007</v>
      </c>
      <c r="R1055" s="42">
        <v>8.1999999999999993</v>
      </c>
      <c r="S1055" s="42">
        <v>8.35</v>
      </c>
      <c r="T1055" s="42">
        <v>8.5</v>
      </c>
      <c r="U1055" s="42">
        <v>8.64</v>
      </c>
      <c r="V1055" s="42">
        <v>8.7899999999999991</v>
      </c>
      <c r="W1055" s="42">
        <v>8.94</v>
      </c>
      <c r="X1055" s="42">
        <v>9.09</v>
      </c>
      <c r="Y1055" s="42">
        <v>9.24</v>
      </c>
      <c r="Z1055" s="42">
        <v>9.39</v>
      </c>
      <c r="AA1055" s="42">
        <v>9.5399999999999991</v>
      </c>
      <c r="AB1055" s="42">
        <v>9.69</v>
      </c>
      <c r="AC1055" s="42">
        <v>9.84</v>
      </c>
      <c r="AD1055" s="42">
        <v>9.98</v>
      </c>
      <c r="AE1055" s="42">
        <v>10.130000000000001</v>
      </c>
      <c r="AF1055" s="42">
        <v>10.28</v>
      </c>
      <c r="AG1055" s="42">
        <v>10.43</v>
      </c>
      <c r="AH1055" s="42">
        <v>10.58</v>
      </c>
      <c r="AI1055" s="42">
        <v>10.73</v>
      </c>
      <c r="AJ1055" s="42">
        <v>10.88</v>
      </c>
      <c r="AK1055" s="42">
        <v>11.03</v>
      </c>
      <c r="AL1055" s="42">
        <v>11.17</v>
      </c>
      <c r="AM1055" s="42">
        <v>11.32</v>
      </c>
      <c r="AN1055" s="42">
        <v>11.47</v>
      </c>
      <c r="AO1055" s="42">
        <v>11.62</v>
      </c>
      <c r="AP1055" s="42">
        <v>11.77</v>
      </c>
    </row>
    <row r="1056" spans="1:42" x14ac:dyDescent="0.2">
      <c r="A1056" s="41">
        <v>10.44</v>
      </c>
      <c r="B1056" s="42">
        <v>5.82</v>
      </c>
      <c r="C1056" s="42">
        <v>5.96</v>
      </c>
      <c r="D1056" s="42">
        <v>6.11</v>
      </c>
      <c r="E1056" s="42">
        <v>6.26</v>
      </c>
      <c r="F1056" s="42">
        <v>6.41</v>
      </c>
      <c r="G1056" s="42">
        <v>6.56</v>
      </c>
      <c r="H1056" s="42">
        <v>6.71</v>
      </c>
      <c r="I1056" s="42">
        <v>6.86</v>
      </c>
      <c r="J1056" s="42">
        <v>7.01</v>
      </c>
      <c r="K1056" s="42">
        <v>7.15</v>
      </c>
      <c r="L1056" s="42">
        <v>7.3</v>
      </c>
      <c r="M1056" s="42">
        <v>7.45</v>
      </c>
      <c r="N1056" s="42">
        <v>7.6</v>
      </c>
      <c r="O1056" s="42">
        <v>7.75</v>
      </c>
      <c r="P1056" s="42">
        <v>7.9</v>
      </c>
      <c r="Q1056" s="42">
        <v>8.0500000000000007</v>
      </c>
      <c r="R1056" s="42">
        <v>8.1999999999999993</v>
      </c>
      <c r="S1056" s="42">
        <v>8.35</v>
      </c>
      <c r="T1056" s="42">
        <v>8.49</v>
      </c>
      <c r="U1056" s="42">
        <v>8.64</v>
      </c>
      <c r="V1056" s="42">
        <v>8.7899999999999991</v>
      </c>
      <c r="W1056" s="42">
        <v>8.94</v>
      </c>
      <c r="X1056" s="42">
        <v>9.09</v>
      </c>
      <c r="Y1056" s="42">
        <v>9.24</v>
      </c>
      <c r="Z1056" s="42">
        <v>9.39</v>
      </c>
      <c r="AA1056" s="42">
        <v>9.5399999999999991</v>
      </c>
      <c r="AB1056" s="42">
        <v>9.68</v>
      </c>
      <c r="AC1056" s="42">
        <v>9.83</v>
      </c>
      <c r="AD1056" s="42">
        <v>9.98</v>
      </c>
      <c r="AE1056" s="42">
        <v>10.130000000000001</v>
      </c>
      <c r="AF1056" s="42">
        <v>10.28</v>
      </c>
      <c r="AG1056" s="42">
        <v>10.43</v>
      </c>
      <c r="AH1056" s="42">
        <v>10.58</v>
      </c>
      <c r="AI1056" s="42">
        <v>10.73</v>
      </c>
      <c r="AJ1056" s="42">
        <v>10.87</v>
      </c>
      <c r="AK1056" s="42">
        <v>11.02</v>
      </c>
      <c r="AL1056" s="42">
        <v>11.17</v>
      </c>
      <c r="AM1056" s="42">
        <v>11.32</v>
      </c>
      <c r="AN1056" s="42">
        <v>11.47</v>
      </c>
      <c r="AO1056" s="42">
        <v>11.62</v>
      </c>
      <c r="AP1056" s="42">
        <v>11.77</v>
      </c>
    </row>
    <row r="1057" spans="1:42" x14ac:dyDescent="0.2">
      <c r="A1057" s="41">
        <v>10.45</v>
      </c>
      <c r="B1057" s="42">
        <v>5.81</v>
      </c>
      <c r="C1057" s="42">
        <v>5.96</v>
      </c>
      <c r="D1057" s="42">
        <v>6.11</v>
      </c>
      <c r="E1057" s="42">
        <v>6.26</v>
      </c>
      <c r="F1057" s="42">
        <v>6.41</v>
      </c>
      <c r="G1057" s="42">
        <v>6.56</v>
      </c>
      <c r="H1057" s="42">
        <v>6.71</v>
      </c>
      <c r="I1057" s="42">
        <v>6.86</v>
      </c>
      <c r="J1057" s="42">
        <v>7</v>
      </c>
      <c r="K1057" s="42">
        <v>7.15</v>
      </c>
      <c r="L1057" s="42">
        <v>7.3</v>
      </c>
      <c r="M1057" s="42">
        <v>7.45</v>
      </c>
      <c r="N1057" s="42">
        <v>7.6</v>
      </c>
      <c r="O1057" s="42">
        <v>7.75</v>
      </c>
      <c r="P1057" s="42">
        <v>7.9</v>
      </c>
      <c r="Q1057" s="42">
        <v>8.0500000000000007</v>
      </c>
      <c r="R1057" s="42">
        <v>8.19</v>
      </c>
      <c r="S1057" s="42">
        <v>8.34</v>
      </c>
      <c r="T1057" s="42">
        <v>8.49</v>
      </c>
      <c r="U1057" s="42">
        <v>8.64</v>
      </c>
      <c r="V1057" s="42">
        <v>8.7899999999999991</v>
      </c>
      <c r="W1057" s="42">
        <v>8.94</v>
      </c>
      <c r="X1057" s="42">
        <v>9.09</v>
      </c>
      <c r="Y1057" s="42">
        <v>9.24</v>
      </c>
      <c r="Z1057" s="42">
        <v>9.3800000000000008</v>
      </c>
      <c r="AA1057" s="42">
        <v>9.5299999999999994</v>
      </c>
      <c r="AB1057" s="42">
        <v>9.68</v>
      </c>
      <c r="AC1057" s="42">
        <v>9.83</v>
      </c>
      <c r="AD1057" s="42">
        <v>9.98</v>
      </c>
      <c r="AE1057" s="42">
        <v>10.130000000000001</v>
      </c>
      <c r="AF1057" s="42">
        <v>10.28</v>
      </c>
      <c r="AG1057" s="42">
        <v>10.43</v>
      </c>
      <c r="AH1057" s="42">
        <v>10.57</v>
      </c>
      <c r="AI1057" s="42">
        <v>10.72</v>
      </c>
      <c r="AJ1057" s="42">
        <v>10.87</v>
      </c>
      <c r="AK1057" s="42">
        <v>11.02</v>
      </c>
      <c r="AL1057" s="42">
        <v>11.17</v>
      </c>
      <c r="AM1057" s="42">
        <v>11.32</v>
      </c>
      <c r="AN1057" s="42">
        <v>11.47</v>
      </c>
      <c r="AO1057" s="42">
        <v>11.62</v>
      </c>
      <c r="AP1057" s="42">
        <v>11.76</v>
      </c>
    </row>
    <row r="1058" spans="1:42" x14ac:dyDescent="0.2">
      <c r="A1058" s="41">
        <v>10.46</v>
      </c>
      <c r="B1058" s="42">
        <v>5.81</v>
      </c>
      <c r="C1058" s="42">
        <v>5.96</v>
      </c>
      <c r="D1058" s="42">
        <v>6.11</v>
      </c>
      <c r="E1058" s="42">
        <v>6.26</v>
      </c>
      <c r="F1058" s="42">
        <v>6.41</v>
      </c>
      <c r="G1058" s="42">
        <v>6.56</v>
      </c>
      <c r="H1058" s="42">
        <v>6.71</v>
      </c>
      <c r="I1058" s="42">
        <v>6.85</v>
      </c>
      <c r="J1058" s="42">
        <v>7</v>
      </c>
      <c r="K1058" s="42">
        <v>7.15</v>
      </c>
      <c r="L1058" s="42">
        <v>7.3</v>
      </c>
      <c r="M1058" s="42">
        <v>7.45</v>
      </c>
      <c r="N1058" s="42">
        <v>7.6</v>
      </c>
      <c r="O1058" s="42">
        <v>7.75</v>
      </c>
      <c r="P1058" s="42">
        <v>7.9</v>
      </c>
      <c r="Q1058" s="42">
        <v>8.0399999999999991</v>
      </c>
      <c r="R1058" s="42">
        <v>8.19</v>
      </c>
      <c r="S1058" s="42">
        <v>8.34</v>
      </c>
      <c r="T1058" s="42">
        <v>8.49</v>
      </c>
      <c r="U1058" s="42">
        <v>8.64</v>
      </c>
      <c r="V1058" s="42">
        <v>8.7899999999999991</v>
      </c>
      <c r="W1058" s="42">
        <v>8.94</v>
      </c>
      <c r="X1058" s="42">
        <v>9.09</v>
      </c>
      <c r="Y1058" s="42">
        <v>9.23</v>
      </c>
      <c r="Z1058" s="42">
        <v>9.3800000000000008</v>
      </c>
      <c r="AA1058" s="42">
        <v>9.5299999999999994</v>
      </c>
      <c r="AB1058" s="42">
        <v>9.68</v>
      </c>
      <c r="AC1058" s="42">
        <v>9.83</v>
      </c>
      <c r="AD1058" s="42">
        <v>9.98</v>
      </c>
      <c r="AE1058" s="42">
        <v>10.130000000000001</v>
      </c>
      <c r="AF1058" s="42">
        <v>10.27</v>
      </c>
      <c r="AG1058" s="42">
        <v>10.42</v>
      </c>
      <c r="AH1058" s="42">
        <v>10.57</v>
      </c>
      <c r="AI1058" s="42">
        <v>10.72</v>
      </c>
      <c r="AJ1058" s="42">
        <v>10.87</v>
      </c>
      <c r="AK1058" s="42">
        <v>11.02</v>
      </c>
      <c r="AL1058" s="42">
        <v>11.17</v>
      </c>
      <c r="AM1058" s="42">
        <v>11.32</v>
      </c>
      <c r="AN1058" s="42">
        <v>11.46</v>
      </c>
      <c r="AO1058" s="42">
        <v>11.61</v>
      </c>
      <c r="AP1058" s="42">
        <v>11.76</v>
      </c>
    </row>
    <row r="1059" spans="1:42" x14ac:dyDescent="0.2">
      <c r="A1059" s="41">
        <v>10.47</v>
      </c>
      <c r="B1059" s="42">
        <v>5.81</v>
      </c>
      <c r="C1059" s="42">
        <v>5.96</v>
      </c>
      <c r="D1059" s="42">
        <v>6.11</v>
      </c>
      <c r="E1059" s="42">
        <v>6.26</v>
      </c>
      <c r="F1059" s="42">
        <v>6.41</v>
      </c>
      <c r="G1059" s="42">
        <v>6.55</v>
      </c>
      <c r="H1059" s="42">
        <v>6.7</v>
      </c>
      <c r="I1059" s="42">
        <v>6.85</v>
      </c>
      <c r="J1059" s="42">
        <v>7</v>
      </c>
      <c r="K1059" s="42">
        <v>7.15</v>
      </c>
      <c r="L1059" s="42">
        <v>7.3</v>
      </c>
      <c r="M1059" s="42">
        <v>7.45</v>
      </c>
      <c r="N1059" s="42">
        <v>7.6</v>
      </c>
      <c r="O1059" s="42">
        <v>7.74</v>
      </c>
      <c r="P1059" s="42">
        <v>7.89</v>
      </c>
      <c r="Q1059" s="42">
        <v>8.0399999999999991</v>
      </c>
      <c r="R1059" s="42">
        <v>8.19</v>
      </c>
      <c r="S1059" s="42">
        <v>8.34</v>
      </c>
      <c r="T1059" s="42">
        <v>8.49</v>
      </c>
      <c r="U1059" s="42">
        <v>8.64</v>
      </c>
      <c r="V1059" s="42">
        <v>8.7899999999999991</v>
      </c>
      <c r="W1059" s="42">
        <v>8.93</v>
      </c>
      <c r="X1059" s="42">
        <v>9.08</v>
      </c>
      <c r="Y1059" s="42">
        <v>9.23</v>
      </c>
      <c r="Z1059" s="42">
        <v>9.3800000000000008</v>
      </c>
      <c r="AA1059" s="42">
        <v>9.5299999999999994</v>
      </c>
      <c r="AB1059" s="42">
        <v>9.68</v>
      </c>
      <c r="AC1059" s="42">
        <v>9.83</v>
      </c>
      <c r="AD1059" s="42">
        <v>9.9700000000000006</v>
      </c>
      <c r="AE1059" s="42">
        <v>10.119999999999999</v>
      </c>
      <c r="AF1059" s="42">
        <v>10.27</v>
      </c>
      <c r="AG1059" s="42">
        <v>10.42</v>
      </c>
      <c r="AH1059" s="42">
        <v>10.57</v>
      </c>
      <c r="AI1059" s="42">
        <v>10.72</v>
      </c>
      <c r="AJ1059" s="42">
        <v>10.87</v>
      </c>
      <c r="AK1059" s="42">
        <v>11.02</v>
      </c>
      <c r="AL1059" s="42">
        <v>11.16</v>
      </c>
      <c r="AM1059" s="42">
        <v>11.31</v>
      </c>
      <c r="AN1059" s="42">
        <v>11.46</v>
      </c>
      <c r="AO1059" s="42">
        <v>11.61</v>
      </c>
      <c r="AP1059" s="42">
        <v>11.76</v>
      </c>
    </row>
    <row r="1060" spans="1:42" x14ac:dyDescent="0.2">
      <c r="A1060" s="41">
        <v>10.48</v>
      </c>
      <c r="B1060" s="42">
        <v>5.81</v>
      </c>
      <c r="C1060" s="42">
        <v>5.96</v>
      </c>
      <c r="D1060" s="42">
        <v>6.11</v>
      </c>
      <c r="E1060" s="42">
        <v>6.26</v>
      </c>
      <c r="F1060" s="42">
        <v>6.4</v>
      </c>
      <c r="G1060" s="42">
        <v>6.55</v>
      </c>
      <c r="H1060" s="42">
        <v>6.7</v>
      </c>
      <c r="I1060" s="42">
        <v>6.85</v>
      </c>
      <c r="J1060" s="42">
        <v>7</v>
      </c>
      <c r="K1060" s="42">
        <v>7.15</v>
      </c>
      <c r="L1060" s="42">
        <v>7.3</v>
      </c>
      <c r="M1060" s="42">
        <v>7.45</v>
      </c>
      <c r="N1060" s="42">
        <v>7.59</v>
      </c>
      <c r="O1060" s="42">
        <v>7.74</v>
      </c>
      <c r="P1060" s="42">
        <v>7.89</v>
      </c>
      <c r="Q1060" s="42">
        <v>8.0399999999999991</v>
      </c>
      <c r="R1060" s="42">
        <v>8.19</v>
      </c>
      <c r="S1060" s="42">
        <v>8.34</v>
      </c>
      <c r="T1060" s="42">
        <v>8.49</v>
      </c>
      <c r="U1060" s="42">
        <v>8.6300000000000008</v>
      </c>
      <c r="V1060" s="42">
        <v>8.7799999999999994</v>
      </c>
      <c r="W1060" s="42">
        <v>8.93</v>
      </c>
      <c r="X1060" s="42">
        <v>9.08</v>
      </c>
      <c r="Y1060" s="42">
        <v>9.23</v>
      </c>
      <c r="Z1060" s="42">
        <v>9.3800000000000008</v>
      </c>
      <c r="AA1060" s="42">
        <v>9.5299999999999994</v>
      </c>
      <c r="AB1060" s="42">
        <v>9.68</v>
      </c>
      <c r="AC1060" s="42">
        <v>9.82</v>
      </c>
      <c r="AD1060" s="42">
        <v>9.9700000000000006</v>
      </c>
      <c r="AE1060" s="42">
        <v>10.119999999999999</v>
      </c>
      <c r="AF1060" s="42">
        <v>10.27</v>
      </c>
      <c r="AG1060" s="42">
        <v>10.42</v>
      </c>
      <c r="AH1060" s="42">
        <v>10.57</v>
      </c>
      <c r="AI1060" s="42">
        <v>10.72</v>
      </c>
      <c r="AJ1060" s="42">
        <v>10.86</v>
      </c>
      <c r="AK1060" s="42">
        <v>11.01</v>
      </c>
      <c r="AL1060" s="42">
        <v>11.16</v>
      </c>
      <c r="AM1060" s="42">
        <v>11.31</v>
      </c>
      <c r="AN1060" s="42">
        <v>11.46</v>
      </c>
      <c r="AO1060" s="42">
        <v>11.61</v>
      </c>
      <c r="AP1060" s="42">
        <v>11.76</v>
      </c>
    </row>
    <row r="1061" spans="1:42" x14ac:dyDescent="0.2">
      <c r="A1061" s="41">
        <v>10.49</v>
      </c>
      <c r="B1061" s="42">
        <v>5.81</v>
      </c>
      <c r="C1061" s="42">
        <v>5.96</v>
      </c>
      <c r="D1061" s="42">
        <v>6.11</v>
      </c>
      <c r="E1061" s="42">
        <v>6.25</v>
      </c>
      <c r="F1061" s="42">
        <v>6.4</v>
      </c>
      <c r="G1061" s="42">
        <v>6.55</v>
      </c>
      <c r="H1061" s="42">
        <v>6.7</v>
      </c>
      <c r="I1061" s="42">
        <v>6.85</v>
      </c>
      <c r="J1061" s="42">
        <v>7</v>
      </c>
      <c r="K1061" s="42">
        <v>7.15</v>
      </c>
      <c r="L1061" s="42">
        <v>7.3</v>
      </c>
      <c r="M1061" s="42">
        <v>7.44</v>
      </c>
      <c r="N1061" s="42">
        <v>7.59</v>
      </c>
      <c r="O1061" s="42">
        <v>7.74</v>
      </c>
      <c r="P1061" s="42">
        <v>7.89</v>
      </c>
      <c r="Q1061" s="42">
        <v>8.0399999999999991</v>
      </c>
      <c r="R1061" s="42">
        <v>8.19</v>
      </c>
      <c r="S1061" s="42">
        <v>8.34</v>
      </c>
      <c r="T1061" s="42">
        <v>8.48</v>
      </c>
      <c r="U1061" s="42">
        <v>8.6300000000000008</v>
      </c>
      <c r="V1061" s="42">
        <v>8.7799999999999994</v>
      </c>
      <c r="W1061" s="42">
        <v>8.93</v>
      </c>
      <c r="X1061" s="42">
        <v>9.08</v>
      </c>
      <c r="Y1061" s="42">
        <v>9.23</v>
      </c>
      <c r="Z1061" s="42">
        <v>9.3800000000000008</v>
      </c>
      <c r="AA1061" s="42">
        <v>9.52</v>
      </c>
      <c r="AB1061" s="42">
        <v>9.67</v>
      </c>
      <c r="AC1061" s="42">
        <v>9.82</v>
      </c>
      <c r="AD1061" s="42">
        <v>9.9700000000000006</v>
      </c>
      <c r="AE1061" s="42">
        <v>10.119999999999999</v>
      </c>
      <c r="AF1061" s="42">
        <v>10.27</v>
      </c>
      <c r="AG1061" s="42">
        <v>10.42</v>
      </c>
      <c r="AH1061" s="42">
        <v>10.56</v>
      </c>
      <c r="AI1061" s="42">
        <v>10.71</v>
      </c>
      <c r="AJ1061" s="42">
        <v>10.86</v>
      </c>
      <c r="AK1061" s="42">
        <v>11.01</v>
      </c>
      <c r="AL1061" s="42">
        <v>11.16</v>
      </c>
      <c r="AM1061" s="42">
        <v>11.31</v>
      </c>
      <c r="AN1061" s="42">
        <v>11.46</v>
      </c>
      <c r="AO1061" s="42">
        <v>11.6</v>
      </c>
      <c r="AP1061" s="42">
        <v>11.75</v>
      </c>
    </row>
    <row r="1062" spans="1:42" x14ac:dyDescent="0.2">
      <c r="A1062" s="41">
        <v>10.5</v>
      </c>
      <c r="B1062" s="42">
        <v>5.81</v>
      </c>
      <c r="C1062" s="42">
        <v>5.96</v>
      </c>
      <c r="D1062" s="42">
        <v>6.1</v>
      </c>
      <c r="E1062" s="42">
        <v>6.25</v>
      </c>
      <c r="F1062" s="42">
        <v>6.4</v>
      </c>
      <c r="G1062" s="42">
        <v>6.55</v>
      </c>
      <c r="H1062" s="42">
        <v>6.7</v>
      </c>
      <c r="I1062" s="42">
        <v>6.85</v>
      </c>
      <c r="J1062" s="42">
        <v>7</v>
      </c>
      <c r="K1062" s="42">
        <v>7.14</v>
      </c>
      <c r="L1062" s="42">
        <v>7.29</v>
      </c>
      <c r="M1062" s="42">
        <v>7.44</v>
      </c>
      <c r="N1062" s="42">
        <v>7.59</v>
      </c>
      <c r="O1062" s="42">
        <v>7.74</v>
      </c>
      <c r="P1062" s="42">
        <v>7.89</v>
      </c>
      <c r="Q1062" s="42">
        <v>8.0399999999999991</v>
      </c>
      <c r="R1062" s="42">
        <v>8.18</v>
      </c>
      <c r="S1062" s="42">
        <v>8.33</v>
      </c>
      <c r="T1062" s="42">
        <v>8.48</v>
      </c>
      <c r="U1062" s="42">
        <v>8.6300000000000008</v>
      </c>
      <c r="V1062" s="42">
        <v>8.7799999999999994</v>
      </c>
      <c r="W1062" s="42">
        <v>8.93</v>
      </c>
      <c r="X1062" s="42">
        <v>9.08</v>
      </c>
      <c r="Y1062" s="42">
        <v>9.23</v>
      </c>
      <c r="Z1062" s="42">
        <v>9.3699999999999992</v>
      </c>
      <c r="AA1062" s="42">
        <v>9.52</v>
      </c>
      <c r="AB1062" s="42">
        <v>9.67</v>
      </c>
      <c r="AC1062" s="42">
        <v>9.82</v>
      </c>
      <c r="AD1062" s="42">
        <v>9.9700000000000006</v>
      </c>
      <c r="AE1062" s="42">
        <v>10.119999999999999</v>
      </c>
      <c r="AF1062" s="42">
        <v>10.26</v>
      </c>
      <c r="AG1062" s="42">
        <v>10.41</v>
      </c>
      <c r="AH1062" s="42">
        <v>10.56</v>
      </c>
      <c r="AI1062" s="42">
        <v>10.71</v>
      </c>
      <c r="AJ1062" s="42">
        <v>10.86</v>
      </c>
      <c r="AK1062" s="42">
        <v>11.01</v>
      </c>
      <c r="AL1062" s="42">
        <v>11.16</v>
      </c>
      <c r="AM1062" s="42">
        <v>11.3</v>
      </c>
      <c r="AN1062" s="42">
        <v>11.45</v>
      </c>
      <c r="AO1062" s="42">
        <v>11.6</v>
      </c>
      <c r="AP1062" s="42">
        <v>11.75</v>
      </c>
    </row>
    <row r="1063" spans="1:42" x14ac:dyDescent="0.2">
      <c r="A1063" s="41">
        <v>10.51</v>
      </c>
      <c r="B1063" s="42">
        <v>5.81</v>
      </c>
      <c r="C1063" s="42">
        <v>5.95</v>
      </c>
      <c r="D1063" s="42">
        <v>6.1</v>
      </c>
      <c r="E1063" s="42">
        <v>6.25</v>
      </c>
      <c r="F1063" s="42">
        <v>6.4</v>
      </c>
      <c r="G1063" s="42">
        <v>6.55</v>
      </c>
      <c r="H1063" s="42">
        <v>6.7</v>
      </c>
      <c r="I1063" s="42">
        <v>6.85</v>
      </c>
      <c r="J1063" s="42">
        <v>6.99</v>
      </c>
      <c r="K1063" s="42">
        <v>7.14</v>
      </c>
      <c r="L1063" s="42">
        <v>7.29</v>
      </c>
      <c r="M1063" s="42">
        <v>7.44</v>
      </c>
      <c r="N1063" s="42">
        <v>7.59</v>
      </c>
      <c r="O1063" s="42">
        <v>7.74</v>
      </c>
      <c r="P1063" s="42">
        <v>7.89</v>
      </c>
      <c r="Q1063" s="42">
        <v>8.0299999999999994</v>
      </c>
      <c r="R1063" s="42">
        <v>8.18</v>
      </c>
      <c r="S1063" s="42">
        <v>8.33</v>
      </c>
      <c r="T1063" s="42">
        <v>8.48</v>
      </c>
      <c r="U1063" s="42">
        <v>8.6300000000000008</v>
      </c>
      <c r="V1063" s="42">
        <v>8.7799999999999994</v>
      </c>
      <c r="W1063" s="42">
        <v>8.93</v>
      </c>
      <c r="X1063" s="42">
        <v>9.07</v>
      </c>
      <c r="Y1063" s="42">
        <v>9.2200000000000006</v>
      </c>
      <c r="Z1063" s="42">
        <v>9.3699999999999992</v>
      </c>
      <c r="AA1063" s="42">
        <v>9.52</v>
      </c>
      <c r="AB1063" s="42">
        <v>9.67</v>
      </c>
      <c r="AC1063" s="42">
        <v>9.82</v>
      </c>
      <c r="AD1063" s="42">
        <v>9.9700000000000006</v>
      </c>
      <c r="AE1063" s="42">
        <v>10.11</v>
      </c>
      <c r="AF1063" s="42">
        <v>10.26</v>
      </c>
      <c r="AG1063" s="42">
        <v>10.41</v>
      </c>
      <c r="AH1063" s="42">
        <v>10.56</v>
      </c>
      <c r="AI1063" s="42">
        <v>10.71</v>
      </c>
      <c r="AJ1063" s="42">
        <v>10.86</v>
      </c>
      <c r="AK1063" s="42">
        <v>11.01</v>
      </c>
      <c r="AL1063" s="42">
        <v>11.15</v>
      </c>
      <c r="AM1063" s="42">
        <v>11.3</v>
      </c>
      <c r="AN1063" s="42">
        <v>11.45</v>
      </c>
      <c r="AO1063" s="42">
        <v>11.6</v>
      </c>
      <c r="AP1063" s="42">
        <v>11.75</v>
      </c>
    </row>
    <row r="1064" spans="1:42" x14ac:dyDescent="0.2">
      <c r="A1064" s="41">
        <v>10.52</v>
      </c>
      <c r="B1064" s="42">
        <v>5.8</v>
      </c>
      <c r="C1064" s="42">
        <v>5.95</v>
      </c>
      <c r="D1064" s="42">
        <v>6.1</v>
      </c>
      <c r="E1064" s="42">
        <v>6.25</v>
      </c>
      <c r="F1064" s="42">
        <v>6.4</v>
      </c>
      <c r="G1064" s="42">
        <v>6.55</v>
      </c>
      <c r="H1064" s="42">
        <v>6.7</v>
      </c>
      <c r="I1064" s="42">
        <v>6.84</v>
      </c>
      <c r="J1064" s="42">
        <v>6.99</v>
      </c>
      <c r="K1064" s="42">
        <v>7.14</v>
      </c>
      <c r="L1064" s="42">
        <v>7.29</v>
      </c>
      <c r="M1064" s="42">
        <v>7.44</v>
      </c>
      <c r="N1064" s="42">
        <v>7.59</v>
      </c>
      <c r="O1064" s="42">
        <v>7.74</v>
      </c>
      <c r="P1064" s="42">
        <v>7.88</v>
      </c>
      <c r="Q1064" s="42">
        <v>8.0299999999999994</v>
      </c>
      <c r="R1064" s="42">
        <v>8.18</v>
      </c>
      <c r="S1064" s="42">
        <v>8.33</v>
      </c>
      <c r="T1064" s="42">
        <v>8.48</v>
      </c>
      <c r="U1064" s="42">
        <v>8.6300000000000008</v>
      </c>
      <c r="V1064" s="42">
        <v>8.7799999999999994</v>
      </c>
      <c r="W1064" s="42">
        <v>8.92</v>
      </c>
      <c r="X1064" s="42">
        <v>9.07</v>
      </c>
      <c r="Y1064" s="42">
        <v>9.2200000000000006</v>
      </c>
      <c r="Z1064" s="42">
        <v>9.3699999999999992</v>
      </c>
      <c r="AA1064" s="42">
        <v>9.52</v>
      </c>
      <c r="AB1064" s="42">
        <v>9.67</v>
      </c>
      <c r="AC1064" s="42">
        <v>9.81</v>
      </c>
      <c r="AD1064" s="42">
        <v>9.9600000000000009</v>
      </c>
      <c r="AE1064" s="42">
        <v>10.11</v>
      </c>
      <c r="AF1064" s="42">
        <v>10.26</v>
      </c>
      <c r="AG1064" s="42">
        <v>10.41</v>
      </c>
      <c r="AH1064" s="42">
        <v>10.56</v>
      </c>
      <c r="AI1064" s="42">
        <v>10.71</v>
      </c>
      <c r="AJ1064" s="42">
        <v>10.85</v>
      </c>
      <c r="AK1064" s="42">
        <v>11</v>
      </c>
      <c r="AL1064" s="42">
        <v>11.15</v>
      </c>
      <c r="AM1064" s="42">
        <v>11.3</v>
      </c>
      <c r="AN1064" s="42">
        <v>11.45</v>
      </c>
      <c r="AO1064" s="42">
        <v>11.6</v>
      </c>
      <c r="AP1064" s="42">
        <v>11.74</v>
      </c>
    </row>
    <row r="1065" spans="1:42" x14ac:dyDescent="0.2">
      <c r="A1065" s="41">
        <v>10.53</v>
      </c>
      <c r="B1065" s="42">
        <v>5.8</v>
      </c>
      <c r="C1065" s="42">
        <v>5.95</v>
      </c>
      <c r="D1065" s="42">
        <v>6.1</v>
      </c>
      <c r="E1065" s="42">
        <v>6.25</v>
      </c>
      <c r="F1065" s="42">
        <v>6.4</v>
      </c>
      <c r="G1065" s="42">
        <v>6.55</v>
      </c>
      <c r="H1065" s="42">
        <v>6.69</v>
      </c>
      <c r="I1065" s="42">
        <v>6.84</v>
      </c>
      <c r="J1065" s="42">
        <v>6.99</v>
      </c>
      <c r="K1065" s="42">
        <v>7.14</v>
      </c>
      <c r="L1065" s="42">
        <v>7.29</v>
      </c>
      <c r="M1065" s="42">
        <v>7.44</v>
      </c>
      <c r="N1065" s="42">
        <v>7.59</v>
      </c>
      <c r="O1065" s="42">
        <v>7.73</v>
      </c>
      <c r="P1065" s="42">
        <v>7.88</v>
      </c>
      <c r="Q1065" s="42">
        <v>8.0299999999999994</v>
      </c>
      <c r="R1065" s="42">
        <v>8.18</v>
      </c>
      <c r="S1065" s="42">
        <v>8.33</v>
      </c>
      <c r="T1065" s="42">
        <v>8.48</v>
      </c>
      <c r="U1065" s="42">
        <v>8.6199999999999992</v>
      </c>
      <c r="V1065" s="42">
        <v>8.77</v>
      </c>
      <c r="W1065" s="42">
        <v>8.92</v>
      </c>
      <c r="X1065" s="42">
        <v>9.07</v>
      </c>
      <c r="Y1065" s="42">
        <v>9.2200000000000006</v>
      </c>
      <c r="Z1065" s="42">
        <v>9.3699999999999992</v>
      </c>
      <c r="AA1065" s="42">
        <v>9.52</v>
      </c>
      <c r="AB1065" s="42">
        <v>9.66</v>
      </c>
      <c r="AC1065" s="42">
        <v>9.81</v>
      </c>
      <c r="AD1065" s="42">
        <v>9.9600000000000009</v>
      </c>
      <c r="AE1065" s="42">
        <v>10.11</v>
      </c>
      <c r="AF1065" s="42">
        <v>10.26</v>
      </c>
      <c r="AG1065" s="42">
        <v>10.41</v>
      </c>
      <c r="AH1065" s="42">
        <v>10.55</v>
      </c>
      <c r="AI1065" s="42">
        <v>10.7</v>
      </c>
      <c r="AJ1065" s="42">
        <v>10.85</v>
      </c>
      <c r="AK1065" s="42">
        <v>11</v>
      </c>
      <c r="AL1065" s="42">
        <v>11.15</v>
      </c>
      <c r="AM1065" s="42">
        <v>11.3</v>
      </c>
      <c r="AN1065" s="42">
        <v>11.45</v>
      </c>
      <c r="AO1065" s="42">
        <v>11.59</v>
      </c>
      <c r="AP1065" s="42">
        <v>11.74</v>
      </c>
    </row>
    <row r="1066" spans="1:42" x14ac:dyDescent="0.2">
      <c r="A1066" s="41">
        <v>10.54</v>
      </c>
      <c r="B1066" s="42">
        <v>5.8</v>
      </c>
      <c r="C1066" s="42">
        <v>5.95</v>
      </c>
      <c r="D1066" s="42">
        <v>6.1</v>
      </c>
      <c r="E1066" s="42">
        <v>6.25</v>
      </c>
      <c r="F1066" s="42">
        <v>6.4</v>
      </c>
      <c r="G1066" s="42">
        <v>6.54</v>
      </c>
      <c r="H1066" s="42">
        <v>6.69</v>
      </c>
      <c r="I1066" s="42">
        <v>6.84</v>
      </c>
      <c r="J1066" s="42">
        <v>6.99</v>
      </c>
      <c r="K1066" s="42">
        <v>7.14</v>
      </c>
      <c r="L1066" s="42">
        <v>7.29</v>
      </c>
      <c r="M1066" s="42">
        <v>7.43</v>
      </c>
      <c r="N1066" s="42">
        <v>7.58</v>
      </c>
      <c r="O1066" s="42">
        <v>7.73</v>
      </c>
      <c r="P1066" s="42">
        <v>7.88</v>
      </c>
      <c r="Q1066" s="42">
        <v>8.0299999999999994</v>
      </c>
      <c r="R1066" s="42">
        <v>8.18</v>
      </c>
      <c r="S1066" s="42">
        <v>8.33</v>
      </c>
      <c r="T1066" s="42">
        <v>8.4700000000000006</v>
      </c>
      <c r="U1066" s="42">
        <v>8.6199999999999992</v>
      </c>
      <c r="V1066" s="42">
        <v>8.77</v>
      </c>
      <c r="W1066" s="42">
        <v>8.92</v>
      </c>
      <c r="X1066" s="42">
        <v>9.07</v>
      </c>
      <c r="Y1066" s="42">
        <v>9.2200000000000006</v>
      </c>
      <c r="Z1066" s="42">
        <v>9.36</v>
      </c>
      <c r="AA1066" s="42">
        <v>9.51</v>
      </c>
      <c r="AB1066" s="42">
        <v>9.66</v>
      </c>
      <c r="AC1066" s="42">
        <v>9.81</v>
      </c>
      <c r="AD1066" s="42">
        <v>9.9600000000000009</v>
      </c>
      <c r="AE1066" s="42">
        <v>10.11</v>
      </c>
      <c r="AF1066" s="42">
        <v>10.26</v>
      </c>
      <c r="AG1066" s="42">
        <v>10.4</v>
      </c>
      <c r="AH1066" s="42">
        <v>10.55</v>
      </c>
      <c r="AI1066" s="42">
        <v>10.7</v>
      </c>
      <c r="AJ1066" s="42">
        <v>10.85</v>
      </c>
      <c r="AK1066" s="42">
        <v>11</v>
      </c>
      <c r="AL1066" s="42">
        <v>11.15</v>
      </c>
      <c r="AM1066" s="42">
        <v>11.29</v>
      </c>
      <c r="AN1066" s="42">
        <v>11.44</v>
      </c>
      <c r="AO1066" s="42">
        <v>11.59</v>
      </c>
      <c r="AP1066" s="42">
        <v>11.74</v>
      </c>
    </row>
    <row r="1067" spans="1:42" x14ac:dyDescent="0.2">
      <c r="A1067" s="41">
        <v>10.55</v>
      </c>
      <c r="B1067" s="42">
        <v>5.8</v>
      </c>
      <c r="C1067" s="42">
        <v>5.95</v>
      </c>
      <c r="D1067" s="42">
        <v>6.1</v>
      </c>
      <c r="E1067" s="42">
        <v>6.25</v>
      </c>
      <c r="F1067" s="42">
        <v>6.39</v>
      </c>
      <c r="G1067" s="42">
        <v>6.54</v>
      </c>
      <c r="H1067" s="42">
        <v>6.69</v>
      </c>
      <c r="I1067" s="42">
        <v>6.84</v>
      </c>
      <c r="J1067" s="42">
        <v>6.99</v>
      </c>
      <c r="K1067" s="42">
        <v>7.14</v>
      </c>
      <c r="L1067" s="42">
        <v>7.28</v>
      </c>
      <c r="M1067" s="42">
        <v>7.43</v>
      </c>
      <c r="N1067" s="42">
        <v>7.58</v>
      </c>
      <c r="O1067" s="42">
        <v>7.73</v>
      </c>
      <c r="P1067" s="42">
        <v>7.88</v>
      </c>
      <c r="Q1067" s="42">
        <v>8.0299999999999994</v>
      </c>
      <c r="R1067" s="42">
        <v>8.18</v>
      </c>
      <c r="S1067" s="42">
        <v>8.32</v>
      </c>
      <c r="T1067" s="42">
        <v>8.4700000000000006</v>
      </c>
      <c r="U1067" s="42">
        <v>8.6199999999999992</v>
      </c>
      <c r="V1067" s="42">
        <v>8.77</v>
      </c>
      <c r="W1067" s="42">
        <v>8.92</v>
      </c>
      <c r="X1067" s="42">
        <v>9.07</v>
      </c>
      <c r="Y1067" s="42">
        <v>9.2100000000000009</v>
      </c>
      <c r="Z1067" s="42">
        <v>9.36</v>
      </c>
      <c r="AA1067" s="42">
        <v>9.51</v>
      </c>
      <c r="AB1067" s="42">
        <v>9.66</v>
      </c>
      <c r="AC1067" s="42">
        <v>9.81</v>
      </c>
      <c r="AD1067" s="42">
        <v>9.9600000000000009</v>
      </c>
      <c r="AE1067" s="42">
        <v>10.1</v>
      </c>
      <c r="AF1067" s="42">
        <v>10.25</v>
      </c>
      <c r="AG1067" s="42">
        <v>10.4</v>
      </c>
      <c r="AH1067" s="42">
        <v>10.55</v>
      </c>
      <c r="AI1067" s="42">
        <v>10.7</v>
      </c>
      <c r="AJ1067" s="42">
        <v>10.85</v>
      </c>
      <c r="AK1067" s="42">
        <v>10.99</v>
      </c>
      <c r="AL1067" s="42">
        <v>11.14</v>
      </c>
      <c r="AM1067" s="42">
        <v>11.29</v>
      </c>
      <c r="AN1067" s="42">
        <v>11.44</v>
      </c>
      <c r="AO1067" s="42">
        <v>11.59</v>
      </c>
      <c r="AP1067" s="42">
        <v>11.74</v>
      </c>
    </row>
    <row r="1068" spans="1:42" x14ac:dyDescent="0.2">
      <c r="A1068" s="41">
        <v>10.56</v>
      </c>
      <c r="B1068" s="42">
        <v>5.8</v>
      </c>
      <c r="C1068" s="42">
        <v>5.95</v>
      </c>
      <c r="D1068" s="42">
        <v>6.1</v>
      </c>
      <c r="E1068" s="42">
        <v>6.24</v>
      </c>
      <c r="F1068" s="42">
        <v>6.39</v>
      </c>
      <c r="G1068" s="42">
        <v>6.54</v>
      </c>
      <c r="H1068" s="42">
        <v>6.69</v>
      </c>
      <c r="I1068" s="42">
        <v>6.84</v>
      </c>
      <c r="J1068" s="42">
        <v>6.99</v>
      </c>
      <c r="K1068" s="42">
        <v>7.13</v>
      </c>
      <c r="L1068" s="42">
        <v>7.28</v>
      </c>
      <c r="M1068" s="42">
        <v>7.43</v>
      </c>
      <c r="N1068" s="42">
        <v>7.58</v>
      </c>
      <c r="O1068" s="42">
        <v>7.73</v>
      </c>
      <c r="P1068" s="42">
        <v>7.88</v>
      </c>
      <c r="Q1068" s="42">
        <v>8.02</v>
      </c>
      <c r="R1068" s="42">
        <v>8.17</v>
      </c>
      <c r="S1068" s="42">
        <v>8.32</v>
      </c>
      <c r="T1068" s="42">
        <v>8.4700000000000006</v>
      </c>
      <c r="U1068" s="42">
        <v>8.6199999999999992</v>
      </c>
      <c r="V1068" s="42">
        <v>8.77</v>
      </c>
      <c r="W1068" s="42">
        <v>8.92</v>
      </c>
      <c r="X1068" s="42">
        <v>9.06</v>
      </c>
      <c r="Y1068" s="42">
        <v>9.2100000000000009</v>
      </c>
      <c r="Z1068" s="42">
        <v>9.36</v>
      </c>
      <c r="AA1068" s="42">
        <v>9.51</v>
      </c>
      <c r="AB1068" s="42">
        <v>9.66</v>
      </c>
      <c r="AC1068" s="42">
        <v>9.81</v>
      </c>
      <c r="AD1068" s="42">
        <v>9.9499999999999993</v>
      </c>
      <c r="AE1068" s="42">
        <v>10.1</v>
      </c>
      <c r="AF1068" s="42">
        <v>10.25</v>
      </c>
      <c r="AG1068" s="42">
        <v>10.4</v>
      </c>
      <c r="AH1068" s="42">
        <v>10.55</v>
      </c>
      <c r="AI1068" s="42">
        <v>10.7</v>
      </c>
      <c r="AJ1068" s="42">
        <v>10.84</v>
      </c>
      <c r="AK1068" s="42">
        <v>10.99</v>
      </c>
      <c r="AL1068" s="42">
        <v>11.14</v>
      </c>
      <c r="AM1068" s="42">
        <v>11.29</v>
      </c>
      <c r="AN1068" s="42">
        <v>11.44</v>
      </c>
      <c r="AO1068" s="42">
        <v>11.59</v>
      </c>
      <c r="AP1068" s="42">
        <v>11.73</v>
      </c>
    </row>
    <row r="1069" spans="1:42" x14ac:dyDescent="0.2">
      <c r="A1069" s="41">
        <v>10.57</v>
      </c>
      <c r="B1069" s="42">
        <v>5.8</v>
      </c>
      <c r="C1069" s="42">
        <v>5.95</v>
      </c>
      <c r="D1069" s="42">
        <v>6.09</v>
      </c>
      <c r="E1069" s="42">
        <v>6.24</v>
      </c>
      <c r="F1069" s="42">
        <v>6.39</v>
      </c>
      <c r="G1069" s="42">
        <v>6.54</v>
      </c>
      <c r="H1069" s="42">
        <v>6.69</v>
      </c>
      <c r="I1069" s="42">
        <v>6.84</v>
      </c>
      <c r="J1069" s="42">
        <v>6.98</v>
      </c>
      <c r="K1069" s="42">
        <v>7.13</v>
      </c>
      <c r="L1069" s="42">
        <v>7.28</v>
      </c>
      <c r="M1069" s="42">
        <v>7.43</v>
      </c>
      <c r="N1069" s="42">
        <v>7.58</v>
      </c>
      <c r="O1069" s="42">
        <v>7.73</v>
      </c>
      <c r="P1069" s="42">
        <v>7.87</v>
      </c>
      <c r="Q1069" s="42">
        <v>8.02</v>
      </c>
      <c r="R1069" s="42">
        <v>8.17</v>
      </c>
      <c r="S1069" s="42">
        <v>8.32</v>
      </c>
      <c r="T1069" s="42">
        <v>8.4700000000000006</v>
      </c>
      <c r="U1069" s="42">
        <v>8.6199999999999992</v>
      </c>
      <c r="V1069" s="42">
        <v>8.76</v>
      </c>
      <c r="W1069" s="42">
        <v>8.91</v>
      </c>
      <c r="X1069" s="42">
        <v>9.06</v>
      </c>
      <c r="Y1069" s="42">
        <v>9.2100000000000009</v>
      </c>
      <c r="Z1069" s="42">
        <v>9.36</v>
      </c>
      <c r="AA1069" s="42">
        <v>9.51</v>
      </c>
      <c r="AB1069" s="42">
        <v>9.65</v>
      </c>
      <c r="AC1069" s="42">
        <v>9.8000000000000007</v>
      </c>
      <c r="AD1069" s="42">
        <v>9.9499999999999993</v>
      </c>
      <c r="AE1069" s="42">
        <v>10.1</v>
      </c>
      <c r="AF1069" s="42">
        <v>10.25</v>
      </c>
      <c r="AG1069" s="42">
        <v>10.4</v>
      </c>
      <c r="AH1069" s="42">
        <v>10.54</v>
      </c>
      <c r="AI1069" s="42">
        <v>10.69</v>
      </c>
      <c r="AJ1069" s="42">
        <v>10.84</v>
      </c>
      <c r="AK1069" s="42">
        <v>10.99</v>
      </c>
      <c r="AL1069" s="42">
        <v>11.14</v>
      </c>
      <c r="AM1069" s="42">
        <v>11.29</v>
      </c>
      <c r="AN1069" s="42">
        <v>11.43</v>
      </c>
      <c r="AO1069" s="42">
        <v>11.58</v>
      </c>
      <c r="AP1069" s="42">
        <v>11.73</v>
      </c>
    </row>
    <row r="1070" spans="1:42" x14ac:dyDescent="0.2">
      <c r="A1070" s="41">
        <v>10.58</v>
      </c>
      <c r="B1070" s="42">
        <v>5.8</v>
      </c>
      <c r="C1070" s="42">
        <v>5.94</v>
      </c>
      <c r="D1070" s="42">
        <v>6.09</v>
      </c>
      <c r="E1070" s="42">
        <v>6.24</v>
      </c>
      <c r="F1070" s="42">
        <v>6.39</v>
      </c>
      <c r="G1070" s="42">
        <v>6.54</v>
      </c>
      <c r="H1070" s="42">
        <v>6.69</v>
      </c>
      <c r="I1070" s="42">
        <v>6.83</v>
      </c>
      <c r="J1070" s="42">
        <v>6.98</v>
      </c>
      <c r="K1070" s="42">
        <v>7.13</v>
      </c>
      <c r="L1070" s="42">
        <v>7.28</v>
      </c>
      <c r="M1070" s="42">
        <v>7.43</v>
      </c>
      <c r="N1070" s="42">
        <v>7.58</v>
      </c>
      <c r="O1070" s="42">
        <v>7.72</v>
      </c>
      <c r="P1070" s="42">
        <v>7.87</v>
      </c>
      <c r="Q1070" s="42">
        <v>8.02</v>
      </c>
      <c r="R1070" s="42">
        <v>8.17</v>
      </c>
      <c r="S1070" s="42">
        <v>8.32</v>
      </c>
      <c r="T1070" s="42">
        <v>8.4700000000000006</v>
      </c>
      <c r="U1070" s="42">
        <v>8.61</v>
      </c>
      <c r="V1070" s="42">
        <v>8.76</v>
      </c>
      <c r="W1070" s="42">
        <v>8.91</v>
      </c>
      <c r="X1070" s="42">
        <v>9.06</v>
      </c>
      <c r="Y1070" s="42">
        <v>9.2100000000000009</v>
      </c>
      <c r="Z1070" s="42">
        <v>9.36</v>
      </c>
      <c r="AA1070" s="42">
        <v>9.5</v>
      </c>
      <c r="AB1070" s="42">
        <v>9.65</v>
      </c>
      <c r="AC1070" s="42">
        <v>9.8000000000000007</v>
      </c>
      <c r="AD1070" s="42">
        <v>9.9499999999999993</v>
      </c>
      <c r="AE1070" s="42">
        <v>10.1</v>
      </c>
      <c r="AF1070" s="42">
        <v>10.25</v>
      </c>
      <c r="AG1070" s="42">
        <v>10.39</v>
      </c>
      <c r="AH1070" s="42">
        <v>10.54</v>
      </c>
      <c r="AI1070" s="42">
        <v>10.69</v>
      </c>
      <c r="AJ1070" s="42">
        <v>10.84</v>
      </c>
      <c r="AK1070" s="42">
        <v>10.99</v>
      </c>
      <c r="AL1070" s="42">
        <v>11.14</v>
      </c>
      <c r="AM1070" s="42">
        <v>11.28</v>
      </c>
      <c r="AN1070" s="42">
        <v>11.43</v>
      </c>
      <c r="AO1070" s="42">
        <v>11.58</v>
      </c>
      <c r="AP1070" s="42">
        <v>11.73</v>
      </c>
    </row>
    <row r="1071" spans="1:42" x14ac:dyDescent="0.2">
      <c r="A1071" s="41">
        <v>10.59</v>
      </c>
      <c r="B1071" s="42">
        <v>5.79</v>
      </c>
      <c r="C1071" s="42">
        <v>5.94</v>
      </c>
      <c r="D1071" s="42">
        <v>6.09</v>
      </c>
      <c r="E1071" s="42">
        <v>6.24</v>
      </c>
      <c r="F1071" s="42">
        <v>6.39</v>
      </c>
      <c r="G1071" s="42">
        <v>6.54</v>
      </c>
      <c r="H1071" s="42">
        <v>6.68</v>
      </c>
      <c r="I1071" s="42">
        <v>6.83</v>
      </c>
      <c r="J1071" s="42">
        <v>6.98</v>
      </c>
      <c r="K1071" s="42">
        <v>7.13</v>
      </c>
      <c r="L1071" s="42">
        <v>7.28</v>
      </c>
      <c r="M1071" s="42">
        <v>7.43</v>
      </c>
      <c r="N1071" s="42">
        <v>7.57</v>
      </c>
      <c r="O1071" s="42">
        <v>7.72</v>
      </c>
      <c r="P1071" s="42">
        <v>7.87</v>
      </c>
      <c r="Q1071" s="42">
        <v>8.02</v>
      </c>
      <c r="R1071" s="42">
        <v>8.17</v>
      </c>
      <c r="S1071" s="42">
        <v>8.32</v>
      </c>
      <c r="T1071" s="42">
        <v>8.4600000000000009</v>
      </c>
      <c r="U1071" s="42">
        <v>8.61</v>
      </c>
      <c r="V1071" s="42">
        <v>8.76</v>
      </c>
      <c r="W1071" s="42">
        <v>8.91</v>
      </c>
      <c r="X1071" s="42">
        <v>9.06</v>
      </c>
      <c r="Y1071" s="42">
        <v>9.2100000000000009</v>
      </c>
      <c r="Z1071" s="42">
        <v>9.35</v>
      </c>
      <c r="AA1071" s="42">
        <v>9.5</v>
      </c>
      <c r="AB1071" s="42">
        <v>9.65</v>
      </c>
      <c r="AC1071" s="42">
        <v>9.8000000000000007</v>
      </c>
      <c r="AD1071" s="42">
        <v>9.9499999999999993</v>
      </c>
      <c r="AE1071" s="42">
        <v>10.1</v>
      </c>
      <c r="AF1071" s="42">
        <v>10.24</v>
      </c>
      <c r="AG1071" s="42">
        <v>10.39</v>
      </c>
      <c r="AH1071" s="42">
        <v>10.54</v>
      </c>
      <c r="AI1071" s="42">
        <v>10.69</v>
      </c>
      <c r="AJ1071" s="42">
        <v>10.84</v>
      </c>
      <c r="AK1071" s="42">
        <v>10.98</v>
      </c>
      <c r="AL1071" s="42">
        <v>11.13</v>
      </c>
      <c r="AM1071" s="42">
        <v>11.28</v>
      </c>
      <c r="AN1071" s="42">
        <v>11.43</v>
      </c>
      <c r="AO1071" s="42">
        <v>11.58</v>
      </c>
      <c r="AP1071" s="42">
        <v>11.73</v>
      </c>
    </row>
    <row r="1072" spans="1:42" x14ac:dyDescent="0.2">
      <c r="A1072" s="41">
        <v>10.6</v>
      </c>
      <c r="B1072" s="42">
        <v>5.79</v>
      </c>
      <c r="C1072" s="42">
        <v>5.94</v>
      </c>
      <c r="D1072" s="42">
        <v>6.09</v>
      </c>
      <c r="E1072" s="42">
        <v>6.24</v>
      </c>
      <c r="F1072" s="42">
        <v>6.39</v>
      </c>
      <c r="G1072" s="42">
        <v>6.53</v>
      </c>
      <c r="H1072" s="42">
        <v>6.68</v>
      </c>
      <c r="I1072" s="42">
        <v>6.83</v>
      </c>
      <c r="J1072" s="42">
        <v>6.98</v>
      </c>
      <c r="K1072" s="42">
        <v>7.13</v>
      </c>
      <c r="L1072" s="42">
        <v>7.28</v>
      </c>
      <c r="M1072" s="42">
        <v>7.42</v>
      </c>
      <c r="N1072" s="42">
        <v>7.57</v>
      </c>
      <c r="O1072" s="42">
        <v>7.72</v>
      </c>
      <c r="P1072" s="42">
        <v>7.87</v>
      </c>
      <c r="Q1072" s="42">
        <v>8.02</v>
      </c>
      <c r="R1072" s="42">
        <v>8.17</v>
      </c>
      <c r="S1072" s="42">
        <v>8.31</v>
      </c>
      <c r="T1072" s="42">
        <v>8.4600000000000009</v>
      </c>
      <c r="U1072" s="42">
        <v>8.61</v>
      </c>
      <c r="V1072" s="42">
        <v>8.76</v>
      </c>
      <c r="W1072" s="42">
        <v>8.91</v>
      </c>
      <c r="X1072" s="42">
        <v>9.06</v>
      </c>
      <c r="Y1072" s="42">
        <v>9.1999999999999993</v>
      </c>
      <c r="Z1072" s="42">
        <v>9.35</v>
      </c>
      <c r="AA1072" s="42">
        <v>9.5</v>
      </c>
      <c r="AB1072" s="42">
        <v>9.65</v>
      </c>
      <c r="AC1072" s="42">
        <v>9.8000000000000007</v>
      </c>
      <c r="AD1072" s="42">
        <v>9.94</v>
      </c>
      <c r="AE1072" s="42">
        <v>10.09</v>
      </c>
      <c r="AF1072" s="42">
        <v>10.24</v>
      </c>
      <c r="AG1072" s="42">
        <v>10.39</v>
      </c>
      <c r="AH1072" s="42">
        <v>10.54</v>
      </c>
      <c r="AI1072" s="42">
        <v>10.69</v>
      </c>
      <c r="AJ1072" s="42">
        <v>10.83</v>
      </c>
      <c r="AK1072" s="42">
        <v>10.98</v>
      </c>
      <c r="AL1072" s="42">
        <v>11.13</v>
      </c>
      <c r="AM1072" s="42">
        <v>11.28</v>
      </c>
      <c r="AN1072" s="42">
        <v>11.43</v>
      </c>
      <c r="AO1072" s="42">
        <v>11.57</v>
      </c>
      <c r="AP1072" s="42">
        <v>11.72</v>
      </c>
    </row>
    <row r="1073" spans="1:42" x14ac:dyDescent="0.2">
      <c r="A1073" s="41">
        <v>10.61</v>
      </c>
      <c r="B1073" s="42">
        <v>5.79</v>
      </c>
      <c r="C1073" s="42">
        <v>5.94</v>
      </c>
      <c r="D1073" s="42">
        <v>6.09</v>
      </c>
      <c r="E1073" s="42">
        <v>6.24</v>
      </c>
      <c r="F1073" s="42">
        <v>6.38</v>
      </c>
      <c r="G1073" s="42">
        <v>6.53</v>
      </c>
      <c r="H1073" s="42">
        <v>6.68</v>
      </c>
      <c r="I1073" s="42">
        <v>6.83</v>
      </c>
      <c r="J1073" s="42">
        <v>6.98</v>
      </c>
      <c r="K1073" s="42">
        <v>7.13</v>
      </c>
      <c r="L1073" s="42">
        <v>7.27</v>
      </c>
      <c r="M1073" s="42">
        <v>7.42</v>
      </c>
      <c r="N1073" s="42">
        <v>7.57</v>
      </c>
      <c r="O1073" s="42">
        <v>7.72</v>
      </c>
      <c r="P1073" s="42">
        <v>7.87</v>
      </c>
      <c r="Q1073" s="42">
        <v>8.02</v>
      </c>
      <c r="R1073" s="42">
        <v>8.16</v>
      </c>
      <c r="S1073" s="42">
        <v>8.31</v>
      </c>
      <c r="T1073" s="42">
        <v>8.4600000000000009</v>
      </c>
      <c r="U1073" s="42">
        <v>8.61</v>
      </c>
      <c r="V1073" s="42">
        <v>8.76</v>
      </c>
      <c r="W1073" s="42">
        <v>8.9</v>
      </c>
      <c r="X1073" s="42">
        <v>9.0500000000000007</v>
      </c>
      <c r="Y1073" s="42">
        <v>9.1999999999999993</v>
      </c>
      <c r="Z1073" s="42">
        <v>9.35</v>
      </c>
      <c r="AA1073" s="42">
        <v>9.5</v>
      </c>
      <c r="AB1073" s="42">
        <v>9.65</v>
      </c>
      <c r="AC1073" s="42">
        <v>9.7899999999999991</v>
      </c>
      <c r="AD1073" s="42">
        <v>9.94</v>
      </c>
      <c r="AE1073" s="42">
        <v>10.09</v>
      </c>
      <c r="AF1073" s="42">
        <v>10.24</v>
      </c>
      <c r="AG1073" s="42">
        <v>10.39</v>
      </c>
      <c r="AH1073" s="42">
        <v>10.53</v>
      </c>
      <c r="AI1073" s="42">
        <v>10.68</v>
      </c>
      <c r="AJ1073" s="42">
        <v>10.83</v>
      </c>
      <c r="AK1073" s="42">
        <v>10.98</v>
      </c>
      <c r="AL1073" s="42">
        <v>11.13</v>
      </c>
      <c r="AM1073" s="42">
        <v>11.28</v>
      </c>
      <c r="AN1073" s="42">
        <v>11.42</v>
      </c>
      <c r="AO1073" s="42">
        <v>11.57</v>
      </c>
      <c r="AP1073" s="42">
        <v>11.72</v>
      </c>
    </row>
    <row r="1074" spans="1:42" x14ac:dyDescent="0.2">
      <c r="A1074" s="41">
        <v>10.62</v>
      </c>
      <c r="B1074" s="42">
        <v>5.79</v>
      </c>
      <c r="C1074" s="42">
        <v>5.94</v>
      </c>
      <c r="D1074" s="42">
        <v>6.09</v>
      </c>
      <c r="E1074" s="42">
        <v>6.23</v>
      </c>
      <c r="F1074" s="42">
        <v>6.38</v>
      </c>
      <c r="G1074" s="42">
        <v>6.53</v>
      </c>
      <c r="H1074" s="42">
        <v>6.68</v>
      </c>
      <c r="I1074" s="42">
        <v>6.83</v>
      </c>
      <c r="J1074" s="42">
        <v>6.98</v>
      </c>
      <c r="K1074" s="42">
        <v>7.12</v>
      </c>
      <c r="L1074" s="42">
        <v>7.27</v>
      </c>
      <c r="M1074" s="42">
        <v>7.42</v>
      </c>
      <c r="N1074" s="42">
        <v>7.57</v>
      </c>
      <c r="O1074" s="42">
        <v>7.72</v>
      </c>
      <c r="P1074" s="42">
        <v>7.87</v>
      </c>
      <c r="Q1074" s="42">
        <v>8.01</v>
      </c>
      <c r="R1074" s="42">
        <v>8.16</v>
      </c>
      <c r="S1074" s="42">
        <v>8.31</v>
      </c>
      <c r="T1074" s="42">
        <v>8.4600000000000009</v>
      </c>
      <c r="U1074" s="42">
        <v>8.61</v>
      </c>
      <c r="V1074" s="42">
        <v>8.75</v>
      </c>
      <c r="W1074" s="42">
        <v>8.9</v>
      </c>
      <c r="X1074" s="42">
        <v>9.0500000000000007</v>
      </c>
      <c r="Y1074" s="42">
        <v>9.1999999999999993</v>
      </c>
      <c r="Z1074" s="42">
        <v>9.35</v>
      </c>
      <c r="AA1074" s="42">
        <v>9.5</v>
      </c>
      <c r="AB1074" s="42">
        <v>9.64</v>
      </c>
      <c r="AC1074" s="42">
        <v>9.7899999999999991</v>
      </c>
      <c r="AD1074" s="42">
        <v>9.94</v>
      </c>
      <c r="AE1074" s="42">
        <v>10.09</v>
      </c>
      <c r="AF1074" s="42">
        <v>10.24</v>
      </c>
      <c r="AG1074" s="42">
        <v>10.38</v>
      </c>
      <c r="AH1074" s="42">
        <v>10.53</v>
      </c>
      <c r="AI1074" s="42">
        <v>10.68</v>
      </c>
      <c r="AJ1074" s="42">
        <v>10.83</v>
      </c>
      <c r="AK1074" s="42">
        <v>10.98</v>
      </c>
      <c r="AL1074" s="42">
        <v>11.13</v>
      </c>
      <c r="AM1074" s="42">
        <v>11.27</v>
      </c>
      <c r="AN1074" s="42">
        <v>11.42</v>
      </c>
      <c r="AO1074" s="42">
        <v>11.57</v>
      </c>
      <c r="AP1074" s="42">
        <v>11.72</v>
      </c>
    </row>
    <row r="1075" spans="1:42" x14ac:dyDescent="0.2">
      <c r="A1075" s="41">
        <v>10.63</v>
      </c>
      <c r="B1075" s="42">
        <v>5.79</v>
      </c>
      <c r="C1075" s="42">
        <v>5.94</v>
      </c>
      <c r="D1075" s="42">
        <v>6.09</v>
      </c>
      <c r="E1075" s="42">
        <v>6.23</v>
      </c>
      <c r="F1075" s="42">
        <v>6.38</v>
      </c>
      <c r="G1075" s="42">
        <v>6.53</v>
      </c>
      <c r="H1075" s="42">
        <v>6.68</v>
      </c>
      <c r="I1075" s="42">
        <v>6.83</v>
      </c>
      <c r="J1075" s="42">
        <v>6.97</v>
      </c>
      <c r="K1075" s="42">
        <v>7.12</v>
      </c>
      <c r="L1075" s="42">
        <v>7.27</v>
      </c>
      <c r="M1075" s="42">
        <v>7.42</v>
      </c>
      <c r="N1075" s="42">
        <v>7.57</v>
      </c>
      <c r="O1075" s="42">
        <v>7.72</v>
      </c>
      <c r="P1075" s="42">
        <v>7.86</v>
      </c>
      <c r="Q1075" s="42">
        <v>8.01</v>
      </c>
      <c r="R1075" s="42">
        <v>8.16</v>
      </c>
      <c r="S1075" s="42">
        <v>8.31</v>
      </c>
      <c r="T1075" s="42">
        <v>8.4600000000000009</v>
      </c>
      <c r="U1075" s="42">
        <v>8.6</v>
      </c>
      <c r="V1075" s="42">
        <v>8.75</v>
      </c>
      <c r="W1075" s="42">
        <v>8.9</v>
      </c>
      <c r="X1075" s="42">
        <v>9.0500000000000007</v>
      </c>
      <c r="Y1075" s="42">
        <v>9.1999999999999993</v>
      </c>
      <c r="Z1075" s="42">
        <v>9.35</v>
      </c>
      <c r="AA1075" s="42">
        <v>9.49</v>
      </c>
      <c r="AB1075" s="42">
        <v>9.64</v>
      </c>
      <c r="AC1075" s="42">
        <v>9.7899999999999991</v>
      </c>
      <c r="AD1075" s="42">
        <v>9.94</v>
      </c>
      <c r="AE1075" s="42">
        <v>10.09</v>
      </c>
      <c r="AF1075" s="42">
        <v>10.23</v>
      </c>
      <c r="AG1075" s="42">
        <v>10.38</v>
      </c>
      <c r="AH1075" s="42">
        <v>10.53</v>
      </c>
      <c r="AI1075" s="42">
        <v>10.68</v>
      </c>
      <c r="AJ1075" s="42">
        <v>10.83</v>
      </c>
      <c r="AK1075" s="42">
        <v>10.97</v>
      </c>
      <c r="AL1075" s="42">
        <v>11.12</v>
      </c>
      <c r="AM1075" s="42">
        <v>11.27</v>
      </c>
      <c r="AN1075" s="42">
        <v>11.42</v>
      </c>
      <c r="AO1075" s="42">
        <v>11.57</v>
      </c>
      <c r="AP1075" s="42">
        <v>11.71</v>
      </c>
    </row>
    <row r="1076" spans="1:42" x14ac:dyDescent="0.2">
      <c r="A1076" s="41">
        <v>10.64</v>
      </c>
      <c r="B1076" s="42">
        <v>5.79</v>
      </c>
      <c r="C1076" s="42">
        <v>5.94</v>
      </c>
      <c r="D1076" s="42">
        <v>6.08</v>
      </c>
      <c r="E1076" s="42">
        <v>6.23</v>
      </c>
      <c r="F1076" s="42">
        <v>6.38</v>
      </c>
      <c r="G1076" s="42">
        <v>6.53</v>
      </c>
      <c r="H1076" s="42">
        <v>6.68</v>
      </c>
      <c r="I1076" s="42">
        <v>6.82</v>
      </c>
      <c r="J1076" s="42">
        <v>6.97</v>
      </c>
      <c r="K1076" s="42">
        <v>7.12</v>
      </c>
      <c r="L1076" s="42">
        <v>7.27</v>
      </c>
      <c r="M1076" s="42">
        <v>7.42</v>
      </c>
      <c r="N1076" s="42">
        <v>7.57</v>
      </c>
      <c r="O1076" s="42">
        <v>7.71</v>
      </c>
      <c r="P1076" s="42">
        <v>7.86</v>
      </c>
      <c r="Q1076" s="42">
        <v>8.01</v>
      </c>
      <c r="R1076" s="42">
        <v>8.16</v>
      </c>
      <c r="S1076" s="42">
        <v>8.31</v>
      </c>
      <c r="T1076" s="42">
        <v>8.4499999999999993</v>
      </c>
      <c r="U1076" s="42">
        <v>8.6</v>
      </c>
      <c r="V1076" s="42">
        <v>8.75</v>
      </c>
      <c r="W1076" s="42">
        <v>8.9</v>
      </c>
      <c r="X1076" s="42">
        <v>9.0500000000000007</v>
      </c>
      <c r="Y1076" s="42">
        <v>9.19</v>
      </c>
      <c r="Z1076" s="42">
        <v>9.34</v>
      </c>
      <c r="AA1076" s="42">
        <v>9.49</v>
      </c>
      <c r="AB1076" s="42">
        <v>9.64</v>
      </c>
      <c r="AC1076" s="42">
        <v>9.7899999999999991</v>
      </c>
      <c r="AD1076" s="42">
        <v>9.94</v>
      </c>
      <c r="AE1076" s="42">
        <v>10.08</v>
      </c>
      <c r="AF1076" s="42">
        <v>10.23</v>
      </c>
      <c r="AG1076" s="42">
        <v>10.38</v>
      </c>
      <c r="AH1076" s="42">
        <v>10.53</v>
      </c>
      <c r="AI1076" s="42">
        <v>10.68</v>
      </c>
      <c r="AJ1076" s="42">
        <v>10.82</v>
      </c>
      <c r="AK1076" s="42">
        <v>10.97</v>
      </c>
      <c r="AL1076" s="42">
        <v>11.12</v>
      </c>
      <c r="AM1076" s="42">
        <v>11.27</v>
      </c>
      <c r="AN1076" s="42">
        <v>11.42</v>
      </c>
      <c r="AO1076" s="42">
        <v>11.56</v>
      </c>
      <c r="AP1076" s="42">
        <v>11.71</v>
      </c>
    </row>
    <row r="1077" spans="1:42" x14ac:dyDescent="0.2">
      <c r="A1077" s="41">
        <v>10.65</v>
      </c>
      <c r="B1077" s="42">
        <v>5.79</v>
      </c>
      <c r="C1077" s="42">
        <v>5.93</v>
      </c>
      <c r="D1077" s="42">
        <v>6.08</v>
      </c>
      <c r="E1077" s="42">
        <v>6.23</v>
      </c>
      <c r="F1077" s="42">
        <v>6.38</v>
      </c>
      <c r="G1077" s="42">
        <v>6.53</v>
      </c>
      <c r="H1077" s="42">
        <v>6.67</v>
      </c>
      <c r="I1077" s="42">
        <v>6.82</v>
      </c>
      <c r="J1077" s="42">
        <v>6.97</v>
      </c>
      <c r="K1077" s="42">
        <v>7.12</v>
      </c>
      <c r="L1077" s="42">
        <v>7.27</v>
      </c>
      <c r="M1077" s="42">
        <v>7.42</v>
      </c>
      <c r="N1077" s="42">
        <v>7.56</v>
      </c>
      <c r="O1077" s="42">
        <v>7.71</v>
      </c>
      <c r="P1077" s="42">
        <v>7.86</v>
      </c>
      <c r="Q1077" s="42">
        <v>8.01</v>
      </c>
      <c r="R1077" s="42">
        <v>8.16</v>
      </c>
      <c r="S1077" s="42">
        <v>8.3000000000000007</v>
      </c>
      <c r="T1077" s="42">
        <v>8.4499999999999993</v>
      </c>
      <c r="U1077" s="42">
        <v>8.6</v>
      </c>
      <c r="V1077" s="42">
        <v>8.75</v>
      </c>
      <c r="W1077" s="42">
        <v>8.9</v>
      </c>
      <c r="X1077" s="42">
        <v>9.0399999999999991</v>
      </c>
      <c r="Y1077" s="42">
        <v>9.19</v>
      </c>
      <c r="Z1077" s="42">
        <v>9.34</v>
      </c>
      <c r="AA1077" s="42">
        <v>9.49</v>
      </c>
      <c r="AB1077" s="42">
        <v>9.64</v>
      </c>
      <c r="AC1077" s="42">
        <v>9.7799999999999994</v>
      </c>
      <c r="AD1077" s="42">
        <v>9.93</v>
      </c>
      <c r="AE1077" s="42">
        <v>10.08</v>
      </c>
      <c r="AF1077" s="42">
        <v>10.23</v>
      </c>
      <c r="AG1077" s="42">
        <v>10.38</v>
      </c>
      <c r="AH1077" s="42">
        <v>10.53</v>
      </c>
      <c r="AI1077" s="42">
        <v>10.67</v>
      </c>
      <c r="AJ1077" s="42">
        <v>10.82</v>
      </c>
      <c r="AK1077" s="42">
        <v>10.97</v>
      </c>
      <c r="AL1077" s="42">
        <v>11.12</v>
      </c>
      <c r="AM1077" s="42">
        <v>11.27</v>
      </c>
      <c r="AN1077" s="42">
        <v>11.41</v>
      </c>
      <c r="AO1077" s="42">
        <v>11.56</v>
      </c>
      <c r="AP1077" s="42">
        <v>11.71</v>
      </c>
    </row>
    <row r="1078" spans="1:42" x14ac:dyDescent="0.2">
      <c r="A1078" s="41">
        <v>10.66</v>
      </c>
      <c r="B1078" s="42">
        <v>5.78</v>
      </c>
      <c r="C1078" s="42">
        <v>5.93</v>
      </c>
      <c r="D1078" s="42">
        <v>6.08</v>
      </c>
      <c r="E1078" s="42">
        <v>6.23</v>
      </c>
      <c r="F1078" s="42">
        <v>6.38</v>
      </c>
      <c r="G1078" s="42">
        <v>6.53</v>
      </c>
      <c r="H1078" s="42">
        <v>6.67</v>
      </c>
      <c r="I1078" s="42">
        <v>6.82</v>
      </c>
      <c r="J1078" s="42">
        <v>6.97</v>
      </c>
      <c r="K1078" s="42">
        <v>7.12</v>
      </c>
      <c r="L1078" s="42">
        <v>7.27</v>
      </c>
      <c r="M1078" s="42">
        <v>7.41</v>
      </c>
      <c r="N1078" s="42">
        <v>7.56</v>
      </c>
      <c r="O1078" s="42">
        <v>7.71</v>
      </c>
      <c r="P1078" s="42">
        <v>7.86</v>
      </c>
      <c r="Q1078" s="42">
        <v>8.01</v>
      </c>
      <c r="R1078" s="42">
        <v>8.15</v>
      </c>
      <c r="S1078" s="42">
        <v>8.3000000000000007</v>
      </c>
      <c r="T1078" s="42">
        <v>8.4499999999999993</v>
      </c>
      <c r="U1078" s="42">
        <v>8.6</v>
      </c>
      <c r="V1078" s="42">
        <v>8.75</v>
      </c>
      <c r="W1078" s="42">
        <v>8.89</v>
      </c>
      <c r="X1078" s="42">
        <v>9.0399999999999991</v>
      </c>
      <c r="Y1078" s="42">
        <v>9.19</v>
      </c>
      <c r="Z1078" s="42">
        <v>9.34</v>
      </c>
      <c r="AA1078" s="42">
        <v>9.49</v>
      </c>
      <c r="AB1078" s="42">
        <v>9.6300000000000008</v>
      </c>
      <c r="AC1078" s="42">
        <v>9.7799999999999994</v>
      </c>
      <c r="AD1078" s="42">
        <v>9.93</v>
      </c>
      <c r="AE1078" s="42">
        <v>10.08</v>
      </c>
      <c r="AF1078" s="42">
        <v>10.23</v>
      </c>
      <c r="AG1078" s="42">
        <v>10.37</v>
      </c>
      <c r="AH1078" s="42">
        <v>10.52</v>
      </c>
      <c r="AI1078" s="42">
        <v>10.67</v>
      </c>
      <c r="AJ1078" s="42">
        <v>10.82</v>
      </c>
      <c r="AK1078" s="42">
        <v>10.97</v>
      </c>
      <c r="AL1078" s="42">
        <v>11.11</v>
      </c>
      <c r="AM1078" s="42">
        <v>11.26</v>
      </c>
      <c r="AN1078" s="42">
        <v>11.41</v>
      </c>
      <c r="AO1078" s="42">
        <v>11.56</v>
      </c>
      <c r="AP1078" s="42">
        <v>11.71</v>
      </c>
    </row>
    <row r="1079" spans="1:42" x14ac:dyDescent="0.2">
      <c r="A1079" s="41">
        <v>10.67</v>
      </c>
      <c r="B1079" s="42">
        <v>5.78</v>
      </c>
      <c r="C1079" s="42">
        <v>5.93</v>
      </c>
      <c r="D1079" s="42">
        <v>6.08</v>
      </c>
      <c r="E1079" s="42">
        <v>6.23</v>
      </c>
      <c r="F1079" s="42">
        <v>6.38</v>
      </c>
      <c r="G1079" s="42">
        <v>6.52</v>
      </c>
      <c r="H1079" s="42">
        <v>6.67</v>
      </c>
      <c r="I1079" s="42">
        <v>6.82</v>
      </c>
      <c r="J1079" s="42">
        <v>6.97</v>
      </c>
      <c r="K1079" s="42">
        <v>7.12</v>
      </c>
      <c r="L1079" s="42">
        <v>7.26</v>
      </c>
      <c r="M1079" s="42">
        <v>7.41</v>
      </c>
      <c r="N1079" s="42">
        <v>7.56</v>
      </c>
      <c r="O1079" s="42">
        <v>7.71</v>
      </c>
      <c r="P1079" s="42">
        <v>7.86</v>
      </c>
      <c r="Q1079" s="42">
        <v>8</v>
      </c>
      <c r="R1079" s="42">
        <v>8.15</v>
      </c>
      <c r="S1079" s="42">
        <v>8.3000000000000007</v>
      </c>
      <c r="T1079" s="42">
        <v>8.4499999999999993</v>
      </c>
      <c r="U1079" s="42">
        <v>8.6</v>
      </c>
      <c r="V1079" s="42">
        <v>8.74</v>
      </c>
      <c r="W1079" s="42">
        <v>8.89</v>
      </c>
      <c r="X1079" s="42">
        <v>9.0399999999999991</v>
      </c>
      <c r="Y1079" s="42">
        <v>9.19</v>
      </c>
      <c r="Z1079" s="42">
        <v>9.34</v>
      </c>
      <c r="AA1079" s="42">
        <v>9.48</v>
      </c>
      <c r="AB1079" s="42">
        <v>9.6300000000000008</v>
      </c>
      <c r="AC1079" s="42">
        <v>9.7799999999999994</v>
      </c>
      <c r="AD1079" s="42">
        <v>9.93</v>
      </c>
      <c r="AE1079" s="42">
        <v>10.08</v>
      </c>
      <c r="AF1079" s="42">
        <v>10.220000000000001</v>
      </c>
      <c r="AG1079" s="42">
        <v>10.37</v>
      </c>
      <c r="AH1079" s="42">
        <v>10.52</v>
      </c>
      <c r="AI1079" s="42">
        <v>10.67</v>
      </c>
      <c r="AJ1079" s="42">
        <v>10.82</v>
      </c>
      <c r="AK1079" s="42">
        <v>10.96</v>
      </c>
      <c r="AL1079" s="42">
        <v>11.11</v>
      </c>
      <c r="AM1079" s="42">
        <v>11.26</v>
      </c>
      <c r="AN1079" s="42">
        <v>11.41</v>
      </c>
      <c r="AO1079" s="42">
        <v>11.56</v>
      </c>
      <c r="AP1079" s="42">
        <v>11.7</v>
      </c>
    </row>
    <row r="1080" spans="1:42" x14ac:dyDescent="0.2">
      <c r="A1080" s="41">
        <v>10.68</v>
      </c>
      <c r="B1080" s="42">
        <v>5.78</v>
      </c>
      <c r="C1080" s="42">
        <v>5.93</v>
      </c>
      <c r="D1080" s="42">
        <v>6.08</v>
      </c>
      <c r="E1080" s="42">
        <v>6.23</v>
      </c>
      <c r="F1080" s="42">
        <v>6.37</v>
      </c>
      <c r="G1080" s="42">
        <v>6.52</v>
      </c>
      <c r="H1080" s="42">
        <v>6.67</v>
      </c>
      <c r="I1080" s="42">
        <v>6.82</v>
      </c>
      <c r="J1080" s="42">
        <v>6.97</v>
      </c>
      <c r="K1080" s="42">
        <v>7.11</v>
      </c>
      <c r="L1080" s="42">
        <v>7.26</v>
      </c>
      <c r="M1080" s="42">
        <v>7.41</v>
      </c>
      <c r="N1080" s="42">
        <v>7.56</v>
      </c>
      <c r="O1080" s="42">
        <v>7.71</v>
      </c>
      <c r="P1080" s="42">
        <v>7.85</v>
      </c>
      <c r="Q1080" s="42">
        <v>8</v>
      </c>
      <c r="R1080" s="42">
        <v>8.15</v>
      </c>
      <c r="S1080" s="42">
        <v>8.3000000000000007</v>
      </c>
      <c r="T1080" s="42">
        <v>8.4499999999999993</v>
      </c>
      <c r="U1080" s="42">
        <v>8.59</v>
      </c>
      <c r="V1080" s="42">
        <v>8.74</v>
      </c>
      <c r="W1080" s="42">
        <v>8.89</v>
      </c>
      <c r="X1080" s="42">
        <v>9.0399999999999991</v>
      </c>
      <c r="Y1080" s="42">
        <v>9.19</v>
      </c>
      <c r="Z1080" s="42">
        <v>9.33</v>
      </c>
      <c r="AA1080" s="42">
        <v>9.48</v>
      </c>
      <c r="AB1080" s="42">
        <v>9.6300000000000008</v>
      </c>
      <c r="AC1080" s="42">
        <v>9.7799999999999994</v>
      </c>
      <c r="AD1080" s="42">
        <v>9.93</v>
      </c>
      <c r="AE1080" s="42">
        <v>10.07</v>
      </c>
      <c r="AF1080" s="42">
        <v>10.220000000000001</v>
      </c>
      <c r="AG1080" s="42">
        <v>10.37</v>
      </c>
      <c r="AH1080" s="42">
        <v>10.52</v>
      </c>
      <c r="AI1080" s="42">
        <v>10.67</v>
      </c>
      <c r="AJ1080" s="42">
        <v>10.81</v>
      </c>
      <c r="AK1080" s="42">
        <v>10.96</v>
      </c>
      <c r="AL1080" s="42">
        <v>11.11</v>
      </c>
      <c r="AM1080" s="42">
        <v>11.26</v>
      </c>
      <c r="AN1080" s="42">
        <v>11.41</v>
      </c>
      <c r="AO1080" s="42">
        <v>11.55</v>
      </c>
      <c r="AP1080" s="42">
        <v>11.7</v>
      </c>
    </row>
    <row r="1081" spans="1:42" x14ac:dyDescent="0.2">
      <c r="A1081" s="41">
        <v>10.69</v>
      </c>
      <c r="B1081" s="42">
        <v>5.78</v>
      </c>
      <c r="C1081" s="42">
        <v>5.93</v>
      </c>
      <c r="D1081" s="42">
        <v>6.08</v>
      </c>
      <c r="E1081" s="42">
        <v>6.22</v>
      </c>
      <c r="F1081" s="42">
        <v>6.37</v>
      </c>
      <c r="G1081" s="42">
        <v>6.52</v>
      </c>
      <c r="H1081" s="42">
        <v>6.67</v>
      </c>
      <c r="I1081" s="42">
        <v>6.82</v>
      </c>
      <c r="J1081" s="42">
        <v>6.96</v>
      </c>
      <c r="K1081" s="42">
        <v>7.11</v>
      </c>
      <c r="L1081" s="42">
        <v>7.26</v>
      </c>
      <c r="M1081" s="42">
        <v>7.41</v>
      </c>
      <c r="N1081" s="42">
        <v>7.56</v>
      </c>
      <c r="O1081" s="42">
        <v>7.7</v>
      </c>
      <c r="P1081" s="42">
        <v>7.85</v>
      </c>
      <c r="Q1081" s="42">
        <v>8</v>
      </c>
      <c r="R1081" s="42">
        <v>8.15</v>
      </c>
      <c r="S1081" s="42">
        <v>8.3000000000000007</v>
      </c>
      <c r="T1081" s="42">
        <v>8.44</v>
      </c>
      <c r="U1081" s="42">
        <v>8.59</v>
      </c>
      <c r="V1081" s="42">
        <v>8.74</v>
      </c>
      <c r="W1081" s="42">
        <v>8.89</v>
      </c>
      <c r="X1081" s="42">
        <v>9.0399999999999991</v>
      </c>
      <c r="Y1081" s="42">
        <v>9.18</v>
      </c>
      <c r="Z1081" s="42">
        <v>9.33</v>
      </c>
      <c r="AA1081" s="42">
        <v>9.48</v>
      </c>
      <c r="AB1081" s="42">
        <v>9.6300000000000008</v>
      </c>
      <c r="AC1081" s="42">
        <v>9.7799999999999994</v>
      </c>
      <c r="AD1081" s="42">
        <v>9.92</v>
      </c>
      <c r="AE1081" s="42">
        <v>10.07</v>
      </c>
      <c r="AF1081" s="42">
        <v>10.220000000000001</v>
      </c>
      <c r="AG1081" s="42">
        <v>10.37</v>
      </c>
      <c r="AH1081" s="42">
        <v>10.52</v>
      </c>
      <c r="AI1081" s="42">
        <v>10.66</v>
      </c>
      <c r="AJ1081" s="42">
        <v>10.81</v>
      </c>
      <c r="AK1081" s="42">
        <v>10.96</v>
      </c>
      <c r="AL1081" s="42">
        <v>11.11</v>
      </c>
      <c r="AM1081" s="42">
        <v>11.25</v>
      </c>
      <c r="AN1081" s="42">
        <v>11.4</v>
      </c>
      <c r="AO1081" s="42">
        <v>11.55</v>
      </c>
      <c r="AP1081" s="42">
        <v>11.7</v>
      </c>
    </row>
    <row r="1082" spans="1:42" x14ac:dyDescent="0.2">
      <c r="A1082" s="41">
        <v>10.7</v>
      </c>
      <c r="B1082" s="42">
        <v>5.78</v>
      </c>
      <c r="C1082" s="42">
        <v>5.93</v>
      </c>
      <c r="D1082" s="42">
        <v>6.07</v>
      </c>
      <c r="E1082" s="42">
        <v>6.22</v>
      </c>
      <c r="F1082" s="42">
        <v>6.37</v>
      </c>
      <c r="G1082" s="42">
        <v>6.52</v>
      </c>
      <c r="H1082" s="42">
        <v>6.67</v>
      </c>
      <c r="I1082" s="42">
        <v>6.81</v>
      </c>
      <c r="J1082" s="42">
        <v>6.96</v>
      </c>
      <c r="K1082" s="42">
        <v>7.11</v>
      </c>
      <c r="L1082" s="42">
        <v>7.26</v>
      </c>
      <c r="M1082" s="42">
        <v>7.41</v>
      </c>
      <c r="N1082" s="42">
        <v>7.55</v>
      </c>
      <c r="O1082" s="42">
        <v>7.7</v>
      </c>
      <c r="P1082" s="42">
        <v>7.85</v>
      </c>
      <c r="Q1082" s="42">
        <v>8</v>
      </c>
      <c r="R1082" s="42">
        <v>8.15</v>
      </c>
      <c r="S1082" s="42">
        <v>8.2899999999999991</v>
      </c>
      <c r="T1082" s="42">
        <v>8.44</v>
      </c>
      <c r="U1082" s="42">
        <v>8.59</v>
      </c>
      <c r="V1082" s="42">
        <v>8.74</v>
      </c>
      <c r="W1082" s="42">
        <v>8.89</v>
      </c>
      <c r="X1082" s="42">
        <v>9.0299999999999994</v>
      </c>
      <c r="Y1082" s="42">
        <v>9.18</v>
      </c>
      <c r="Z1082" s="42">
        <v>9.33</v>
      </c>
      <c r="AA1082" s="42">
        <v>9.48</v>
      </c>
      <c r="AB1082" s="42">
        <v>9.6300000000000008</v>
      </c>
      <c r="AC1082" s="42">
        <v>9.77</v>
      </c>
      <c r="AD1082" s="42">
        <v>9.92</v>
      </c>
      <c r="AE1082" s="42">
        <v>10.07</v>
      </c>
      <c r="AF1082" s="42">
        <v>10.220000000000001</v>
      </c>
      <c r="AG1082" s="42">
        <v>10.36</v>
      </c>
      <c r="AH1082" s="42">
        <v>10.51</v>
      </c>
      <c r="AI1082" s="42">
        <v>10.66</v>
      </c>
      <c r="AJ1082" s="42">
        <v>10.81</v>
      </c>
      <c r="AK1082" s="42">
        <v>10.96</v>
      </c>
      <c r="AL1082" s="42">
        <v>11.1</v>
      </c>
      <c r="AM1082" s="42">
        <v>11.25</v>
      </c>
      <c r="AN1082" s="42">
        <v>11.4</v>
      </c>
      <c r="AO1082" s="42">
        <v>11.55</v>
      </c>
      <c r="AP1082" s="42">
        <v>11.7</v>
      </c>
    </row>
    <row r="1083" spans="1:42" x14ac:dyDescent="0.2">
      <c r="A1083" s="41">
        <v>10.71</v>
      </c>
      <c r="B1083" s="42">
        <v>5.78</v>
      </c>
      <c r="C1083" s="42">
        <v>5.93</v>
      </c>
      <c r="D1083" s="42">
        <v>6.07</v>
      </c>
      <c r="E1083" s="42">
        <v>6.22</v>
      </c>
      <c r="F1083" s="42">
        <v>6.37</v>
      </c>
      <c r="G1083" s="42">
        <v>6.52</v>
      </c>
      <c r="H1083" s="42">
        <v>6.67</v>
      </c>
      <c r="I1083" s="42">
        <v>6.81</v>
      </c>
      <c r="J1083" s="42">
        <v>6.96</v>
      </c>
      <c r="K1083" s="42">
        <v>7.11</v>
      </c>
      <c r="L1083" s="42">
        <v>7.26</v>
      </c>
      <c r="M1083" s="42">
        <v>7.4</v>
      </c>
      <c r="N1083" s="42">
        <v>7.55</v>
      </c>
      <c r="O1083" s="42">
        <v>7.7</v>
      </c>
      <c r="P1083" s="42">
        <v>7.85</v>
      </c>
      <c r="Q1083" s="42">
        <v>8</v>
      </c>
      <c r="R1083" s="42">
        <v>8.14</v>
      </c>
      <c r="S1083" s="42">
        <v>8.2899999999999991</v>
      </c>
      <c r="T1083" s="42">
        <v>8.44</v>
      </c>
      <c r="U1083" s="42">
        <v>8.59</v>
      </c>
      <c r="V1083" s="42">
        <v>8.74</v>
      </c>
      <c r="W1083" s="42">
        <v>8.8800000000000008</v>
      </c>
      <c r="X1083" s="42">
        <v>9.0299999999999994</v>
      </c>
      <c r="Y1083" s="42">
        <v>9.18</v>
      </c>
      <c r="Z1083" s="42">
        <v>9.33</v>
      </c>
      <c r="AA1083" s="42">
        <v>9.48</v>
      </c>
      <c r="AB1083" s="42">
        <v>9.6199999999999992</v>
      </c>
      <c r="AC1083" s="42">
        <v>9.77</v>
      </c>
      <c r="AD1083" s="42">
        <v>9.92</v>
      </c>
      <c r="AE1083" s="42">
        <v>10.07</v>
      </c>
      <c r="AF1083" s="42">
        <v>10.210000000000001</v>
      </c>
      <c r="AG1083" s="42">
        <v>10.36</v>
      </c>
      <c r="AH1083" s="42">
        <v>10.51</v>
      </c>
      <c r="AI1083" s="42">
        <v>10.66</v>
      </c>
      <c r="AJ1083" s="42">
        <v>10.81</v>
      </c>
      <c r="AK1083" s="42">
        <v>10.95</v>
      </c>
      <c r="AL1083" s="42">
        <v>11.1</v>
      </c>
      <c r="AM1083" s="42">
        <v>11.25</v>
      </c>
      <c r="AN1083" s="42">
        <v>11.4</v>
      </c>
      <c r="AO1083" s="42">
        <v>11.55</v>
      </c>
      <c r="AP1083" s="42">
        <v>11.69</v>
      </c>
    </row>
    <row r="1084" spans="1:42" x14ac:dyDescent="0.2">
      <c r="A1084" s="41">
        <v>10.72</v>
      </c>
      <c r="B1084" s="42">
        <v>5.78</v>
      </c>
      <c r="C1084" s="42">
        <v>5.92</v>
      </c>
      <c r="D1084" s="42">
        <v>6.07</v>
      </c>
      <c r="E1084" s="42">
        <v>6.22</v>
      </c>
      <c r="F1084" s="42">
        <v>6.37</v>
      </c>
      <c r="G1084" s="42">
        <v>6.52</v>
      </c>
      <c r="H1084" s="42">
        <v>6.66</v>
      </c>
      <c r="I1084" s="42">
        <v>6.81</v>
      </c>
      <c r="J1084" s="42">
        <v>6.96</v>
      </c>
      <c r="K1084" s="42">
        <v>7.11</v>
      </c>
      <c r="L1084" s="42">
        <v>7.26</v>
      </c>
      <c r="M1084" s="42">
        <v>7.4</v>
      </c>
      <c r="N1084" s="42">
        <v>7.55</v>
      </c>
      <c r="O1084" s="42">
        <v>7.7</v>
      </c>
      <c r="P1084" s="42">
        <v>7.85</v>
      </c>
      <c r="Q1084" s="42">
        <v>7.99</v>
      </c>
      <c r="R1084" s="42">
        <v>8.14</v>
      </c>
      <c r="S1084" s="42">
        <v>8.2899999999999991</v>
      </c>
      <c r="T1084" s="42">
        <v>8.44</v>
      </c>
      <c r="U1084" s="42">
        <v>8.59</v>
      </c>
      <c r="V1084" s="42">
        <v>8.73</v>
      </c>
      <c r="W1084" s="42">
        <v>8.8800000000000008</v>
      </c>
      <c r="X1084" s="42">
        <v>9.0299999999999994</v>
      </c>
      <c r="Y1084" s="42">
        <v>9.18</v>
      </c>
      <c r="Z1084" s="42">
        <v>9.33</v>
      </c>
      <c r="AA1084" s="42">
        <v>9.4700000000000006</v>
      </c>
      <c r="AB1084" s="42">
        <v>9.6199999999999992</v>
      </c>
      <c r="AC1084" s="42">
        <v>9.77</v>
      </c>
      <c r="AD1084" s="42">
        <v>9.92</v>
      </c>
      <c r="AE1084" s="42">
        <v>10.06</v>
      </c>
      <c r="AF1084" s="42">
        <v>10.210000000000001</v>
      </c>
      <c r="AG1084" s="42">
        <v>10.36</v>
      </c>
      <c r="AH1084" s="42">
        <v>10.51</v>
      </c>
      <c r="AI1084" s="42">
        <v>10.66</v>
      </c>
      <c r="AJ1084" s="42">
        <v>10.8</v>
      </c>
      <c r="AK1084" s="42">
        <v>10.95</v>
      </c>
      <c r="AL1084" s="42">
        <v>11.1</v>
      </c>
      <c r="AM1084" s="42">
        <v>11.25</v>
      </c>
      <c r="AN1084" s="42">
        <v>11.39</v>
      </c>
      <c r="AO1084" s="42">
        <v>11.54</v>
      </c>
      <c r="AP1084" s="42">
        <v>11.69</v>
      </c>
    </row>
    <row r="1085" spans="1:42" x14ac:dyDescent="0.2">
      <c r="A1085" s="41">
        <v>10.73</v>
      </c>
      <c r="B1085" s="42">
        <v>5.77</v>
      </c>
      <c r="C1085" s="42">
        <v>5.92</v>
      </c>
      <c r="D1085" s="42">
        <v>6.07</v>
      </c>
      <c r="E1085" s="42">
        <v>6.22</v>
      </c>
      <c r="F1085" s="42">
        <v>6.37</v>
      </c>
      <c r="G1085" s="42">
        <v>6.51</v>
      </c>
      <c r="H1085" s="42">
        <v>6.66</v>
      </c>
      <c r="I1085" s="42">
        <v>6.81</v>
      </c>
      <c r="J1085" s="42">
        <v>6.96</v>
      </c>
      <c r="K1085" s="42">
        <v>7.11</v>
      </c>
      <c r="L1085" s="42">
        <v>7.25</v>
      </c>
      <c r="M1085" s="42">
        <v>7.4</v>
      </c>
      <c r="N1085" s="42">
        <v>7.55</v>
      </c>
      <c r="O1085" s="42">
        <v>7.7</v>
      </c>
      <c r="P1085" s="42">
        <v>7.84</v>
      </c>
      <c r="Q1085" s="42">
        <v>7.99</v>
      </c>
      <c r="R1085" s="42">
        <v>8.14</v>
      </c>
      <c r="S1085" s="42">
        <v>8.2899999999999991</v>
      </c>
      <c r="T1085" s="42">
        <v>8.44</v>
      </c>
      <c r="U1085" s="42">
        <v>8.58</v>
      </c>
      <c r="V1085" s="42">
        <v>8.73</v>
      </c>
      <c r="W1085" s="42">
        <v>8.8800000000000008</v>
      </c>
      <c r="X1085" s="42">
        <v>9.0299999999999994</v>
      </c>
      <c r="Y1085" s="42">
        <v>9.18</v>
      </c>
      <c r="Z1085" s="42">
        <v>9.32</v>
      </c>
      <c r="AA1085" s="42">
        <v>9.4700000000000006</v>
      </c>
      <c r="AB1085" s="42">
        <v>9.6199999999999992</v>
      </c>
      <c r="AC1085" s="42">
        <v>9.77</v>
      </c>
      <c r="AD1085" s="42">
        <v>9.91</v>
      </c>
      <c r="AE1085" s="42">
        <v>10.06</v>
      </c>
      <c r="AF1085" s="42">
        <v>10.210000000000001</v>
      </c>
      <c r="AG1085" s="42">
        <v>10.36</v>
      </c>
      <c r="AH1085" s="42">
        <v>10.51</v>
      </c>
      <c r="AI1085" s="42">
        <v>10.65</v>
      </c>
      <c r="AJ1085" s="42">
        <v>10.8</v>
      </c>
      <c r="AK1085" s="42">
        <v>10.95</v>
      </c>
      <c r="AL1085" s="42">
        <v>11.1</v>
      </c>
      <c r="AM1085" s="42">
        <v>11.24</v>
      </c>
      <c r="AN1085" s="42">
        <v>11.39</v>
      </c>
      <c r="AO1085" s="42">
        <v>11.54</v>
      </c>
      <c r="AP1085" s="42">
        <v>11.69</v>
      </c>
    </row>
    <row r="1086" spans="1:42" x14ac:dyDescent="0.2">
      <c r="A1086" s="41">
        <v>10.74</v>
      </c>
      <c r="B1086" s="42">
        <v>5.77</v>
      </c>
      <c r="C1086" s="42">
        <v>5.92</v>
      </c>
      <c r="D1086" s="42">
        <v>6.07</v>
      </c>
      <c r="E1086" s="42">
        <v>6.22</v>
      </c>
      <c r="F1086" s="42">
        <v>6.36</v>
      </c>
      <c r="G1086" s="42">
        <v>6.51</v>
      </c>
      <c r="H1086" s="42">
        <v>6.66</v>
      </c>
      <c r="I1086" s="42">
        <v>6.81</v>
      </c>
      <c r="J1086" s="42">
        <v>6.96</v>
      </c>
      <c r="K1086" s="42">
        <v>7.1</v>
      </c>
      <c r="L1086" s="42">
        <v>7.25</v>
      </c>
      <c r="M1086" s="42">
        <v>7.4</v>
      </c>
      <c r="N1086" s="42">
        <v>7.55</v>
      </c>
      <c r="O1086" s="42">
        <v>7.7</v>
      </c>
      <c r="P1086" s="42">
        <v>7.84</v>
      </c>
      <c r="Q1086" s="42">
        <v>7.99</v>
      </c>
      <c r="R1086" s="42">
        <v>8.14</v>
      </c>
      <c r="S1086" s="42">
        <v>8.2899999999999991</v>
      </c>
      <c r="T1086" s="42">
        <v>8.43</v>
      </c>
      <c r="U1086" s="42">
        <v>8.58</v>
      </c>
      <c r="V1086" s="42">
        <v>8.73</v>
      </c>
      <c r="W1086" s="42">
        <v>8.8800000000000008</v>
      </c>
      <c r="X1086" s="42">
        <v>9.0299999999999994</v>
      </c>
      <c r="Y1086" s="42">
        <v>9.17</v>
      </c>
      <c r="Z1086" s="42">
        <v>9.32</v>
      </c>
      <c r="AA1086" s="42">
        <v>9.4700000000000006</v>
      </c>
      <c r="AB1086" s="42">
        <v>9.6199999999999992</v>
      </c>
      <c r="AC1086" s="42">
        <v>9.76</v>
      </c>
      <c r="AD1086" s="42">
        <v>9.91</v>
      </c>
      <c r="AE1086" s="42">
        <v>10.06</v>
      </c>
      <c r="AF1086" s="42">
        <v>10.210000000000001</v>
      </c>
      <c r="AG1086" s="42">
        <v>10.36</v>
      </c>
      <c r="AH1086" s="42">
        <v>10.5</v>
      </c>
      <c r="AI1086" s="42">
        <v>10.65</v>
      </c>
      <c r="AJ1086" s="42">
        <v>10.8</v>
      </c>
      <c r="AK1086" s="42">
        <v>10.95</v>
      </c>
      <c r="AL1086" s="42">
        <v>11.09</v>
      </c>
      <c r="AM1086" s="42">
        <v>11.24</v>
      </c>
      <c r="AN1086" s="42">
        <v>11.39</v>
      </c>
      <c r="AO1086" s="42">
        <v>11.54</v>
      </c>
      <c r="AP1086" s="42">
        <v>11.68</v>
      </c>
    </row>
    <row r="1087" spans="1:42" x14ac:dyDescent="0.2">
      <c r="A1087" s="41">
        <v>10.75</v>
      </c>
      <c r="B1087" s="42">
        <v>5.77</v>
      </c>
      <c r="C1087" s="42">
        <v>5.92</v>
      </c>
      <c r="D1087" s="42">
        <v>6.07</v>
      </c>
      <c r="E1087" s="42">
        <v>6.22</v>
      </c>
      <c r="F1087" s="42">
        <v>6.36</v>
      </c>
      <c r="G1087" s="42">
        <v>6.51</v>
      </c>
      <c r="H1087" s="42">
        <v>6.66</v>
      </c>
      <c r="I1087" s="42">
        <v>6.81</v>
      </c>
      <c r="J1087" s="42">
        <v>6.95</v>
      </c>
      <c r="K1087" s="42">
        <v>7.1</v>
      </c>
      <c r="L1087" s="42">
        <v>7.25</v>
      </c>
      <c r="M1087" s="42">
        <v>7.4</v>
      </c>
      <c r="N1087" s="42">
        <v>7.55</v>
      </c>
      <c r="O1087" s="42">
        <v>7.69</v>
      </c>
      <c r="P1087" s="42">
        <v>7.84</v>
      </c>
      <c r="Q1087" s="42">
        <v>7.99</v>
      </c>
      <c r="R1087" s="42">
        <v>8.14</v>
      </c>
      <c r="S1087" s="42">
        <v>8.2799999999999994</v>
      </c>
      <c r="T1087" s="42">
        <v>8.43</v>
      </c>
      <c r="U1087" s="42">
        <v>8.58</v>
      </c>
      <c r="V1087" s="42">
        <v>8.73</v>
      </c>
      <c r="W1087" s="42">
        <v>8.8800000000000008</v>
      </c>
      <c r="X1087" s="42">
        <v>9.02</v>
      </c>
      <c r="Y1087" s="42">
        <v>9.17</v>
      </c>
      <c r="Z1087" s="42">
        <v>9.32</v>
      </c>
      <c r="AA1087" s="42">
        <v>9.4700000000000006</v>
      </c>
      <c r="AB1087" s="42">
        <v>9.61</v>
      </c>
      <c r="AC1087" s="42">
        <v>9.76</v>
      </c>
      <c r="AD1087" s="42">
        <v>9.91</v>
      </c>
      <c r="AE1087" s="42">
        <v>10.06</v>
      </c>
      <c r="AF1087" s="42">
        <v>10.210000000000001</v>
      </c>
      <c r="AG1087" s="42">
        <v>10.35</v>
      </c>
      <c r="AH1087" s="42">
        <v>10.5</v>
      </c>
      <c r="AI1087" s="42">
        <v>10.65</v>
      </c>
      <c r="AJ1087" s="42">
        <v>10.8</v>
      </c>
      <c r="AK1087" s="42">
        <v>10.94</v>
      </c>
      <c r="AL1087" s="42">
        <v>11.09</v>
      </c>
      <c r="AM1087" s="42">
        <v>11.24</v>
      </c>
      <c r="AN1087" s="42">
        <v>11.39</v>
      </c>
      <c r="AO1087" s="42">
        <v>11.53</v>
      </c>
      <c r="AP1087" s="42">
        <v>11.68</v>
      </c>
    </row>
    <row r="1088" spans="1:42" x14ac:dyDescent="0.2">
      <c r="A1088" s="41">
        <v>10.76</v>
      </c>
      <c r="B1088" s="42">
        <v>5.77</v>
      </c>
      <c r="C1088" s="42">
        <v>5.92</v>
      </c>
      <c r="D1088" s="42">
        <v>6.07</v>
      </c>
      <c r="E1088" s="42">
        <v>6.21</v>
      </c>
      <c r="F1088" s="42">
        <v>6.36</v>
      </c>
      <c r="G1088" s="42">
        <v>6.51</v>
      </c>
      <c r="H1088" s="42">
        <v>6.66</v>
      </c>
      <c r="I1088" s="42">
        <v>6.81</v>
      </c>
      <c r="J1088" s="42">
        <v>6.95</v>
      </c>
      <c r="K1088" s="42">
        <v>7.1</v>
      </c>
      <c r="L1088" s="42">
        <v>7.25</v>
      </c>
      <c r="M1088" s="42">
        <v>7.4</v>
      </c>
      <c r="N1088" s="42">
        <v>7.54</v>
      </c>
      <c r="O1088" s="42">
        <v>7.69</v>
      </c>
      <c r="P1088" s="42">
        <v>7.84</v>
      </c>
      <c r="Q1088" s="42">
        <v>7.99</v>
      </c>
      <c r="R1088" s="42">
        <v>8.1300000000000008</v>
      </c>
      <c r="S1088" s="42">
        <v>8.2799999999999994</v>
      </c>
      <c r="T1088" s="42">
        <v>8.43</v>
      </c>
      <c r="U1088" s="42">
        <v>8.58</v>
      </c>
      <c r="V1088" s="42">
        <v>8.73</v>
      </c>
      <c r="W1088" s="42">
        <v>8.8699999999999992</v>
      </c>
      <c r="X1088" s="42">
        <v>9.02</v>
      </c>
      <c r="Y1088" s="42">
        <v>9.17</v>
      </c>
      <c r="Z1088" s="42">
        <v>9.32</v>
      </c>
      <c r="AA1088" s="42">
        <v>9.4600000000000009</v>
      </c>
      <c r="AB1088" s="42">
        <v>9.61</v>
      </c>
      <c r="AC1088" s="42">
        <v>9.76</v>
      </c>
      <c r="AD1088" s="42">
        <v>9.91</v>
      </c>
      <c r="AE1088" s="42">
        <v>10.06</v>
      </c>
      <c r="AF1088" s="42">
        <v>10.199999999999999</v>
      </c>
      <c r="AG1088" s="42">
        <v>10.35</v>
      </c>
      <c r="AH1088" s="42">
        <v>10.5</v>
      </c>
      <c r="AI1088" s="42">
        <v>10.65</v>
      </c>
      <c r="AJ1088" s="42">
        <v>10.79</v>
      </c>
      <c r="AK1088" s="42">
        <v>10.94</v>
      </c>
      <c r="AL1088" s="42">
        <v>11.09</v>
      </c>
      <c r="AM1088" s="42">
        <v>11.24</v>
      </c>
      <c r="AN1088" s="42">
        <v>11.38</v>
      </c>
      <c r="AO1088" s="42">
        <v>11.53</v>
      </c>
      <c r="AP1088" s="42">
        <v>11.68</v>
      </c>
    </row>
    <row r="1089" spans="1:42" x14ac:dyDescent="0.2">
      <c r="A1089" s="41">
        <v>10.77</v>
      </c>
      <c r="B1089" s="42">
        <v>5.77</v>
      </c>
      <c r="C1089" s="42">
        <v>5.92</v>
      </c>
      <c r="D1089" s="42">
        <v>6.06</v>
      </c>
      <c r="E1089" s="42">
        <v>6.21</v>
      </c>
      <c r="F1089" s="42">
        <v>6.36</v>
      </c>
      <c r="G1089" s="42">
        <v>6.51</v>
      </c>
      <c r="H1089" s="42">
        <v>6.66</v>
      </c>
      <c r="I1089" s="42">
        <v>6.8</v>
      </c>
      <c r="J1089" s="42">
        <v>6.95</v>
      </c>
      <c r="K1089" s="42">
        <v>7.1</v>
      </c>
      <c r="L1089" s="42">
        <v>7.25</v>
      </c>
      <c r="M1089" s="42">
        <v>7.39</v>
      </c>
      <c r="N1089" s="42">
        <v>7.54</v>
      </c>
      <c r="O1089" s="42">
        <v>7.69</v>
      </c>
      <c r="P1089" s="42">
        <v>7.84</v>
      </c>
      <c r="Q1089" s="42">
        <v>7.99</v>
      </c>
      <c r="R1089" s="42">
        <v>8.1300000000000008</v>
      </c>
      <c r="S1089" s="42">
        <v>8.2799999999999994</v>
      </c>
      <c r="T1089" s="42">
        <v>8.43</v>
      </c>
      <c r="U1089" s="42">
        <v>8.58</v>
      </c>
      <c r="V1089" s="42">
        <v>8.7200000000000006</v>
      </c>
      <c r="W1089" s="42">
        <v>8.8699999999999992</v>
      </c>
      <c r="X1089" s="42">
        <v>9.02</v>
      </c>
      <c r="Y1089" s="42">
        <v>9.17</v>
      </c>
      <c r="Z1089" s="42">
        <v>9.31</v>
      </c>
      <c r="AA1089" s="42">
        <v>9.4600000000000009</v>
      </c>
      <c r="AB1089" s="42">
        <v>9.61</v>
      </c>
      <c r="AC1089" s="42">
        <v>9.76</v>
      </c>
      <c r="AD1089" s="42">
        <v>9.91</v>
      </c>
      <c r="AE1089" s="42">
        <v>10.050000000000001</v>
      </c>
      <c r="AF1089" s="42">
        <v>10.199999999999999</v>
      </c>
      <c r="AG1089" s="42">
        <v>10.35</v>
      </c>
      <c r="AH1089" s="42">
        <v>10.5</v>
      </c>
      <c r="AI1089" s="42">
        <v>10.64</v>
      </c>
      <c r="AJ1089" s="42">
        <v>10.79</v>
      </c>
      <c r="AK1089" s="42">
        <v>10.94</v>
      </c>
      <c r="AL1089" s="42">
        <v>11.09</v>
      </c>
      <c r="AM1089" s="42">
        <v>11.23</v>
      </c>
      <c r="AN1089" s="42">
        <v>11.38</v>
      </c>
      <c r="AO1089" s="42">
        <v>11.53</v>
      </c>
      <c r="AP1089" s="42">
        <v>11.68</v>
      </c>
    </row>
    <row r="1090" spans="1:42" x14ac:dyDescent="0.2">
      <c r="A1090" s="41">
        <v>10.78</v>
      </c>
      <c r="B1090" s="42">
        <v>5.77</v>
      </c>
      <c r="C1090" s="42">
        <v>5.92</v>
      </c>
      <c r="D1090" s="42">
        <v>6.06</v>
      </c>
      <c r="E1090" s="42">
        <v>6.21</v>
      </c>
      <c r="F1090" s="42">
        <v>6.36</v>
      </c>
      <c r="G1090" s="42">
        <v>6.51</v>
      </c>
      <c r="H1090" s="42">
        <v>6.65</v>
      </c>
      <c r="I1090" s="42">
        <v>6.8</v>
      </c>
      <c r="J1090" s="42">
        <v>6.95</v>
      </c>
      <c r="K1090" s="42">
        <v>7.1</v>
      </c>
      <c r="L1090" s="42">
        <v>7.24</v>
      </c>
      <c r="M1090" s="42">
        <v>7.39</v>
      </c>
      <c r="N1090" s="42">
        <v>7.54</v>
      </c>
      <c r="O1090" s="42">
        <v>7.69</v>
      </c>
      <c r="P1090" s="42">
        <v>7.84</v>
      </c>
      <c r="Q1090" s="42">
        <v>7.98</v>
      </c>
      <c r="R1090" s="42">
        <v>8.1300000000000008</v>
      </c>
      <c r="S1090" s="42">
        <v>8.2799999999999994</v>
      </c>
      <c r="T1090" s="42">
        <v>8.43</v>
      </c>
      <c r="U1090" s="42">
        <v>8.57</v>
      </c>
      <c r="V1090" s="42">
        <v>8.7200000000000006</v>
      </c>
      <c r="W1090" s="42">
        <v>8.8699999999999992</v>
      </c>
      <c r="X1090" s="42">
        <v>9.02</v>
      </c>
      <c r="Y1090" s="42">
        <v>9.16</v>
      </c>
      <c r="Z1090" s="42">
        <v>9.31</v>
      </c>
      <c r="AA1090" s="42">
        <v>9.4600000000000009</v>
      </c>
      <c r="AB1090" s="42">
        <v>9.61</v>
      </c>
      <c r="AC1090" s="42">
        <v>9.76</v>
      </c>
      <c r="AD1090" s="42">
        <v>9.9</v>
      </c>
      <c r="AE1090" s="42">
        <v>10.050000000000001</v>
      </c>
      <c r="AF1090" s="42">
        <v>10.199999999999999</v>
      </c>
      <c r="AG1090" s="42">
        <v>10.35</v>
      </c>
      <c r="AH1090" s="42">
        <v>10.49</v>
      </c>
      <c r="AI1090" s="42">
        <v>10.64</v>
      </c>
      <c r="AJ1090" s="42">
        <v>10.79</v>
      </c>
      <c r="AK1090" s="42">
        <v>10.94</v>
      </c>
      <c r="AL1090" s="42">
        <v>11.08</v>
      </c>
      <c r="AM1090" s="42">
        <v>11.23</v>
      </c>
      <c r="AN1090" s="42">
        <v>11.38</v>
      </c>
      <c r="AO1090" s="42">
        <v>11.53</v>
      </c>
      <c r="AP1090" s="42">
        <v>11.67</v>
      </c>
    </row>
    <row r="1091" spans="1:42" x14ac:dyDescent="0.2">
      <c r="A1091" s="41">
        <v>10.79</v>
      </c>
      <c r="B1091" s="42">
        <v>5.77</v>
      </c>
      <c r="C1091" s="42">
        <v>5.91</v>
      </c>
      <c r="D1091" s="42">
        <v>6.06</v>
      </c>
      <c r="E1091" s="42">
        <v>6.21</v>
      </c>
      <c r="F1091" s="42">
        <v>6.36</v>
      </c>
      <c r="G1091" s="42">
        <v>6.5</v>
      </c>
      <c r="H1091" s="42">
        <v>6.65</v>
      </c>
      <c r="I1091" s="42">
        <v>6.8</v>
      </c>
      <c r="J1091" s="42">
        <v>6.95</v>
      </c>
      <c r="K1091" s="42">
        <v>7.1</v>
      </c>
      <c r="L1091" s="42">
        <v>7.24</v>
      </c>
      <c r="M1091" s="42">
        <v>7.39</v>
      </c>
      <c r="N1091" s="42">
        <v>7.54</v>
      </c>
      <c r="O1091" s="42">
        <v>7.69</v>
      </c>
      <c r="P1091" s="42">
        <v>7.83</v>
      </c>
      <c r="Q1091" s="42">
        <v>7.98</v>
      </c>
      <c r="R1091" s="42">
        <v>8.1300000000000008</v>
      </c>
      <c r="S1091" s="42">
        <v>8.2799999999999994</v>
      </c>
      <c r="T1091" s="42">
        <v>8.42</v>
      </c>
      <c r="U1091" s="42">
        <v>8.57</v>
      </c>
      <c r="V1091" s="42">
        <v>8.7200000000000006</v>
      </c>
      <c r="W1091" s="42">
        <v>8.8699999999999992</v>
      </c>
      <c r="X1091" s="42">
        <v>9.01</v>
      </c>
      <c r="Y1091" s="42">
        <v>9.16</v>
      </c>
      <c r="Z1091" s="42">
        <v>9.31</v>
      </c>
      <c r="AA1091" s="42">
        <v>9.4600000000000009</v>
      </c>
      <c r="AB1091" s="42">
        <v>9.61</v>
      </c>
      <c r="AC1091" s="42">
        <v>9.75</v>
      </c>
      <c r="AD1091" s="42">
        <v>9.9</v>
      </c>
      <c r="AE1091" s="42">
        <v>10.050000000000001</v>
      </c>
      <c r="AF1091" s="42">
        <v>10.199999999999999</v>
      </c>
      <c r="AG1091" s="42">
        <v>10.34</v>
      </c>
      <c r="AH1091" s="42">
        <v>10.49</v>
      </c>
      <c r="AI1091" s="42">
        <v>10.64</v>
      </c>
      <c r="AJ1091" s="42">
        <v>10.79</v>
      </c>
      <c r="AK1091" s="42">
        <v>10.93</v>
      </c>
      <c r="AL1091" s="42">
        <v>11.08</v>
      </c>
      <c r="AM1091" s="42">
        <v>11.23</v>
      </c>
      <c r="AN1091" s="42">
        <v>11.38</v>
      </c>
      <c r="AO1091" s="42">
        <v>11.52</v>
      </c>
      <c r="AP1091" s="42">
        <v>11.67</v>
      </c>
    </row>
    <row r="1092" spans="1:42" x14ac:dyDescent="0.2">
      <c r="A1092" s="41">
        <v>10.8</v>
      </c>
      <c r="B1092" s="42">
        <v>5.77</v>
      </c>
      <c r="C1092" s="42">
        <v>5.91</v>
      </c>
      <c r="D1092" s="42">
        <v>6.06</v>
      </c>
      <c r="E1092" s="42">
        <v>6.21</v>
      </c>
      <c r="F1092" s="42">
        <v>6.36</v>
      </c>
      <c r="G1092" s="42">
        <v>6.5</v>
      </c>
      <c r="H1092" s="42">
        <v>6.65</v>
      </c>
      <c r="I1092" s="42">
        <v>6.8</v>
      </c>
      <c r="J1092" s="42">
        <v>6.95</v>
      </c>
      <c r="K1092" s="42">
        <v>7.09</v>
      </c>
      <c r="L1092" s="42">
        <v>7.24</v>
      </c>
      <c r="M1092" s="42">
        <v>7.39</v>
      </c>
      <c r="N1092" s="42">
        <v>7.54</v>
      </c>
      <c r="O1092" s="42">
        <v>7.68</v>
      </c>
      <c r="P1092" s="42">
        <v>7.83</v>
      </c>
      <c r="Q1092" s="42">
        <v>7.98</v>
      </c>
      <c r="R1092" s="42">
        <v>8.1300000000000008</v>
      </c>
      <c r="S1092" s="42">
        <v>8.27</v>
      </c>
      <c r="T1092" s="42">
        <v>8.42</v>
      </c>
      <c r="U1092" s="42">
        <v>8.57</v>
      </c>
      <c r="V1092" s="42">
        <v>8.7200000000000006</v>
      </c>
      <c r="W1092" s="42">
        <v>8.8699999999999992</v>
      </c>
      <c r="X1092" s="42">
        <v>9.01</v>
      </c>
      <c r="Y1092" s="42">
        <v>9.16</v>
      </c>
      <c r="Z1092" s="42">
        <v>9.31</v>
      </c>
      <c r="AA1092" s="42">
        <v>9.4600000000000009</v>
      </c>
      <c r="AB1092" s="42">
        <v>9.6</v>
      </c>
      <c r="AC1092" s="42">
        <v>9.75</v>
      </c>
      <c r="AD1092" s="42">
        <v>9.9</v>
      </c>
      <c r="AE1092" s="42">
        <v>10.050000000000001</v>
      </c>
      <c r="AF1092" s="42">
        <v>10.19</v>
      </c>
      <c r="AG1092" s="42">
        <v>10.34</v>
      </c>
      <c r="AH1092" s="42">
        <v>10.49</v>
      </c>
      <c r="AI1092" s="42">
        <v>10.64</v>
      </c>
      <c r="AJ1092" s="42">
        <v>10.78</v>
      </c>
      <c r="AK1092" s="42">
        <v>10.93</v>
      </c>
      <c r="AL1092" s="42">
        <v>11.08</v>
      </c>
      <c r="AM1092" s="42">
        <v>11.23</v>
      </c>
      <c r="AN1092" s="42">
        <v>11.37</v>
      </c>
      <c r="AO1092" s="42">
        <v>11.52</v>
      </c>
      <c r="AP1092" s="42">
        <v>11.67</v>
      </c>
    </row>
    <row r="1093" spans="1:42" x14ac:dyDescent="0.2">
      <c r="A1093" s="41">
        <v>10.81</v>
      </c>
      <c r="B1093" s="42">
        <v>5.76</v>
      </c>
      <c r="C1093" s="42">
        <v>5.91</v>
      </c>
      <c r="D1093" s="42">
        <v>6.06</v>
      </c>
      <c r="E1093" s="42">
        <v>6.21</v>
      </c>
      <c r="F1093" s="42">
        <v>6.35</v>
      </c>
      <c r="G1093" s="42">
        <v>6.5</v>
      </c>
      <c r="H1093" s="42">
        <v>6.65</v>
      </c>
      <c r="I1093" s="42">
        <v>6.8</v>
      </c>
      <c r="J1093" s="42">
        <v>6.94</v>
      </c>
      <c r="K1093" s="42">
        <v>7.09</v>
      </c>
      <c r="L1093" s="42">
        <v>7.24</v>
      </c>
      <c r="M1093" s="42">
        <v>7.39</v>
      </c>
      <c r="N1093" s="42">
        <v>7.53</v>
      </c>
      <c r="O1093" s="42">
        <v>7.68</v>
      </c>
      <c r="P1093" s="42">
        <v>7.83</v>
      </c>
      <c r="Q1093" s="42">
        <v>7.98</v>
      </c>
      <c r="R1093" s="42">
        <v>8.1300000000000008</v>
      </c>
      <c r="S1093" s="42">
        <v>8.27</v>
      </c>
      <c r="T1093" s="42">
        <v>8.42</v>
      </c>
      <c r="U1093" s="42">
        <v>8.57</v>
      </c>
      <c r="V1093" s="42">
        <v>8.7200000000000006</v>
      </c>
      <c r="W1093" s="42">
        <v>8.86</v>
      </c>
      <c r="X1093" s="42">
        <v>9.01</v>
      </c>
      <c r="Y1093" s="42">
        <v>9.16</v>
      </c>
      <c r="Z1093" s="42">
        <v>9.31</v>
      </c>
      <c r="AA1093" s="42">
        <v>9.4499999999999993</v>
      </c>
      <c r="AB1093" s="42">
        <v>9.6</v>
      </c>
      <c r="AC1093" s="42">
        <v>9.75</v>
      </c>
      <c r="AD1093" s="42">
        <v>9.9</v>
      </c>
      <c r="AE1093" s="42">
        <v>10.039999999999999</v>
      </c>
      <c r="AF1093" s="42">
        <v>10.19</v>
      </c>
      <c r="AG1093" s="42">
        <v>10.34</v>
      </c>
      <c r="AH1093" s="42">
        <v>10.49</v>
      </c>
      <c r="AI1093" s="42">
        <v>10.63</v>
      </c>
      <c r="AJ1093" s="42">
        <v>10.78</v>
      </c>
      <c r="AK1093" s="42">
        <v>10.93</v>
      </c>
      <c r="AL1093" s="42">
        <v>11.08</v>
      </c>
      <c r="AM1093" s="42">
        <v>11.22</v>
      </c>
      <c r="AN1093" s="42">
        <v>11.37</v>
      </c>
      <c r="AO1093" s="42">
        <v>11.52</v>
      </c>
      <c r="AP1093" s="42">
        <v>11.67</v>
      </c>
    </row>
    <row r="1094" spans="1:42" x14ac:dyDescent="0.2">
      <c r="A1094" s="41">
        <v>10.82</v>
      </c>
      <c r="B1094" s="42">
        <v>5.76</v>
      </c>
      <c r="C1094" s="42">
        <v>5.91</v>
      </c>
      <c r="D1094" s="42">
        <v>6.06</v>
      </c>
      <c r="E1094" s="42">
        <v>6.21</v>
      </c>
      <c r="F1094" s="42">
        <v>6.35</v>
      </c>
      <c r="G1094" s="42">
        <v>6.5</v>
      </c>
      <c r="H1094" s="42">
        <v>6.65</v>
      </c>
      <c r="I1094" s="42">
        <v>6.8</v>
      </c>
      <c r="J1094" s="42">
        <v>6.94</v>
      </c>
      <c r="K1094" s="42">
        <v>7.09</v>
      </c>
      <c r="L1094" s="42">
        <v>7.24</v>
      </c>
      <c r="M1094" s="42">
        <v>7.39</v>
      </c>
      <c r="N1094" s="42">
        <v>7.53</v>
      </c>
      <c r="O1094" s="42">
        <v>7.68</v>
      </c>
      <c r="P1094" s="42">
        <v>7.83</v>
      </c>
      <c r="Q1094" s="42">
        <v>7.98</v>
      </c>
      <c r="R1094" s="42">
        <v>8.1199999999999992</v>
      </c>
      <c r="S1094" s="42">
        <v>8.27</v>
      </c>
      <c r="T1094" s="42">
        <v>8.42</v>
      </c>
      <c r="U1094" s="42">
        <v>8.57</v>
      </c>
      <c r="V1094" s="42">
        <v>8.7100000000000009</v>
      </c>
      <c r="W1094" s="42">
        <v>8.86</v>
      </c>
      <c r="X1094" s="42">
        <v>9.01</v>
      </c>
      <c r="Y1094" s="42">
        <v>9.16</v>
      </c>
      <c r="Z1094" s="42">
        <v>9.3000000000000007</v>
      </c>
      <c r="AA1094" s="42">
        <v>9.4499999999999993</v>
      </c>
      <c r="AB1094" s="42">
        <v>9.6</v>
      </c>
      <c r="AC1094" s="42">
        <v>9.75</v>
      </c>
      <c r="AD1094" s="42">
        <v>9.89</v>
      </c>
      <c r="AE1094" s="42">
        <v>10.039999999999999</v>
      </c>
      <c r="AF1094" s="42">
        <v>10.19</v>
      </c>
      <c r="AG1094" s="42">
        <v>10.34</v>
      </c>
      <c r="AH1094" s="42">
        <v>10.48</v>
      </c>
      <c r="AI1094" s="42">
        <v>10.63</v>
      </c>
      <c r="AJ1094" s="42">
        <v>10.78</v>
      </c>
      <c r="AK1094" s="42">
        <v>10.93</v>
      </c>
      <c r="AL1094" s="42">
        <v>11.07</v>
      </c>
      <c r="AM1094" s="42">
        <v>11.22</v>
      </c>
      <c r="AN1094" s="42">
        <v>11.37</v>
      </c>
      <c r="AO1094" s="42">
        <v>11.52</v>
      </c>
      <c r="AP1094" s="42">
        <v>11.66</v>
      </c>
    </row>
    <row r="1095" spans="1:42" x14ac:dyDescent="0.2">
      <c r="A1095" s="41">
        <v>10.83</v>
      </c>
      <c r="B1095" s="42">
        <v>5.76</v>
      </c>
      <c r="C1095" s="42">
        <v>5.91</v>
      </c>
      <c r="D1095" s="42">
        <v>6.06</v>
      </c>
      <c r="E1095" s="42">
        <v>6.2</v>
      </c>
      <c r="F1095" s="42">
        <v>6.35</v>
      </c>
      <c r="G1095" s="42">
        <v>6.5</v>
      </c>
      <c r="H1095" s="42">
        <v>6.65</v>
      </c>
      <c r="I1095" s="42">
        <v>6.79</v>
      </c>
      <c r="J1095" s="42">
        <v>6.94</v>
      </c>
      <c r="K1095" s="42">
        <v>7.09</v>
      </c>
      <c r="L1095" s="42">
        <v>7.24</v>
      </c>
      <c r="M1095" s="42">
        <v>7.38</v>
      </c>
      <c r="N1095" s="42">
        <v>7.53</v>
      </c>
      <c r="O1095" s="42">
        <v>7.68</v>
      </c>
      <c r="P1095" s="42">
        <v>7.83</v>
      </c>
      <c r="Q1095" s="42">
        <v>7.97</v>
      </c>
      <c r="R1095" s="42">
        <v>8.1199999999999992</v>
      </c>
      <c r="S1095" s="42">
        <v>8.27</v>
      </c>
      <c r="T1095" s="42">
        <v>8.42</v>
      </c>
      <c r="U1095" s="42">
        <v>8.56</v>
      </c>
      <c r="V1095" s="42">
        <v>8.7100000000000009</v>
      </c>
      <c r="W1095" s="42">
        <v>8.86</v>
      </c>
      <c r="X1095" s="42">
        <v>9.01</v>
      </c>
      <c r="Y1095" s="42">
        <v>9.15</v>
      </c>
      <c r="Z1095" s="42">
        <v>9.3000000000000007</v>
      </c>
      <c r="AA1095" s="42">
        <v>9.4499999999999993</v>
      </c>
      <c r="AB1095" s="42">
        <v>9.6</v>
      </c>
      <c r="AC1095" s="42">
        <v>9.74</v>
      </c>
      <c r="AD1095" s="42">
        <v>9.89</v>
      </c>
      <c r="AE1095" s="42">
        <v>10.039999999999999</v>
      </c>
      <c r="AF1095" s="42">
        <v>10.19</v>
      </c>
      <c r="AG1095" s="42">
        <v>10.33</v>
      </c>
      <c r="AH1095" s="42">
        <v>10.48</v>
      </c>
      <c r="AI1095" s="42">
        <v>10.63</v>
      </c>
      <c r="AJ1095" s="42">
        <v>10.78</v>
      </c>
      <c r="AK1095" s="42">
        <v>10.92</v>
      </c>
      <c r="AL1095" s="42">
        <v>11.07</v>
      </c>
      <c r="AM1095" s="42">
        <v>11.22</v>
      </c>
      <c r="AN1095" s="42">
        <v>11.37</v>
      </c>
      <c r="AO1095" s="42">
        <v>11.51</v>
      </c>
      <c r="AP1095" s="42">
        <v>11.66</v>
      </c>
    </row>
    <row r="1096" spans="1:42" x14ac:dyDescent="0.2">
      <c r="A1096" s="41">
        <v>10.84</v>
      </c>
      <c r="B1096" s="42">
        <v>5.76</v>
      </c>
      <c r="C1096" s="42">
        <v>5.91</v>
      </c>
      <c r="D1096" s="42">
        <v>6.05</v>
      </c>
      <c r="E1096" s="42">
        <v>6.2</v>
      </c>
      <c r="F1096" s="42">
        <v>6.35</v>
      </c>
      <c r="G1096" s="42">
        <v>6.5</v>
      </c>
      <c r="H1096" s="42">
        <v>6.64</v>
      </c>
      <c r="I1096" s="42">
        <v>6.79</v>
      </c>
      <c r="J1096" s="42">
        <v>6.94</v>
      </c>
      <c r="K1096" s="42">
        <v>7.09</v>
      </c>
      <c r="L1096" s="42">
        <v>7.23</v>
      </c>
      <c r="M1096" s="42">
        <v>7.38</v>
      </c>
      <c r="N1096" s="42">
        <v>7.53</v>
      </c>
      <c r="O1096" s="42">
        <v>7.68</v>
      </c>
      <c r="P1096" s="42">
        <v>7.82</v>
      </c>
      <c r="Q1096" s="42">
        <v>7.97</v>
      </c>
      <c r="R1096" s="42">
        <v>8.1199999999999992</v>
      </c>
      <c r="S1096" s="42">
        <v>8.27</v>
      </c>
      <c r="T1096" s="42">
        <v>8.41</v>
      </c>
      <c r="U1096" s="42">
        <v>8.56</v>
      </c>
      <c r="V1096" s="42">
        <v>8.7100000000000009</v>
      </c>
      <c r="W1096" s="42">
        <v>8.86</v>
      </c>
      <c r="X1096" s="42">
        <v>9</v>
      </c>
      <c r="Y1096" s="42">
        <v>9.15</v>
      </c>
      <c r="Z1096" s="42">
        <v>9.3000000000000007</v>
      </c>
      <c r="AA1096" s="42">
        <v>9.4499999999999993</v>
      </c>
      <c r="AB1096" s="42">
        <v>9.59</v>
      </c>
      <c r="AC1096" s="42">
        <v>9.74</v>
      </c>
      <c r="AD1096" s="42">
        <v>9.89</v>
      </c>
      <c r="AE1096" s="42">
        <v>10.039999999999999</v>
      </c>
      <c r="AF1096" s="42">
        <v>10.18</v>
      </c>
      <c r="AG1096" s="42">
        <v>10.33</v>
      </c>
      <c r="AH1096" s="42">
        <v>10.48</v>
      </c>
      <c r="AI1096" s="42">
        <v>10.63</v>
      </c>
      <c r="AJ1096" s="42">
        <v>10.77</v>
      </c>
      <c r="AK1096" s="42">
        <v>10.92</v>
      </c>
      <c r="AL1096" s="42">
        <v>11.07</v>
      </c>
      <c r="AM1096" s="42">
        <v>11.22</v>
      </c>
      <c r="AN1096" s="42">
        <v>11.36</v>
      </c>
      <c r="AO1096" s="42">
        <v>11.51</v>
      </c>
      <c r="AP1096" s="42">
        <v>11.66</v>
      </c>
    </row>
    <row r="1097" spans="1:42" x14ac:dyDescent="0.2">
      <c r="A1097" s="41">
        <v>10.85</v>
      </c>
      <c r="B1097" s="42">
        <v>5.76</v>
      </c>
      <c r="C1097" s="42">
        <v>5.91</v>
      </c>
      <c r="D1097" s="42">
        <v>6.05</v>
      </c>
      <c r="E1097" s="42">
        <v>6.2</v>
      </c>
      <c r="F1097" s="42">
        <v>6.35</v>
      </c>
      <c r="G1097" s="42">
        <v>6.5</v>
      </c>
      <c r="H1097" s="42">
        <v>6.64</v>
      </c>
      <c r="I1097" s="42">
        <v>6.79</v>
      </c>
      <c r="J1097" s="42">
        <v>6.94</v>
      </c>
      <c r="K1097" s="42">
        <v>7.09</v>
      </c>
      <c r="L1097" s="42">
        <v>7.23</v>
      </c>
      <c r="M1097" s="42">
        <v>7.38</v>
      </c>
      <c r="N1097" s="42">
        <v>7.53</v>
      </c>
      <c r="O1097" s="42">
        <v>7.68</v>
      </c>
      <c r="P1097" s="42">
        <v>7.82</v>
      </c>
      <c r="Q1097" s="42">
        <v>7.97</v>
      </c>
      <c r="R1097" s="42">
        <v>8.1199999999999992</v>
      </c>
      <c r="S1097" s="42">
        <v>8.26</v>
      </c>
      <c r="T1097" s="42">
        <v>8.41</v>
      </c>
      <c r="U1097" s="42">
        <v>8.56</v>
      </c>
      <c r="V1097" s="42">
        <v>8.7100000000000009</v>
      </c>
      <c r="W1097" s="42">
        <v>8.85</v>
      </c>
      <c r="X1097" s="42">
        <v>9</v>
      </c>
      <c r="Y1097" s="42">
        <v>9.15</v>
      </c>
      <c r="Z1097" s="42">
        <v>9.3000000000000007</v>
      </c>
      <c r="AA1097" s="42">
        <v>9.44</v>
      </c>
      <c r="AB1097" s="42">
        <v>9.59</v>
      </c>
      <c r="AC1097" s="42">
        <v>9.74</v>
      </c>
      <c r="AD1097" s="42">
        <v>9.89</v>
      </c>
      <c r="AE1097" s="42">
        <v>10.029999999999999</v>
      </c>
      <c r="AF1097" s="42">
        <v>10.18</v>
      </c>
      <c r="AG1097" s="42">
        <v>10.33</v>
      </c>
      <c r="AH1097" s="42">
        <v>10.48</v>
      </c>
      <c r="AI1097" s="42">
        <v>10.62</v>
      </c>
      <c r="AJ1097" s="42">
        <v>10.77</v>
      </c>
      <c r="AK1097" s="42">
        <v>10.92</v>
      </c>
      <c r="AL1097" s="42">
        <v>11.07</v>
      </c>
      <c r="AM1097" s="42">
        <v>11.21</v>
      </c>
      <c r="AN1097" s="42">
        <v>11.36</v>
      </c>
      <c r="AO1097" s="42">
        <v>11.51</v>
      </c>
      <c r="AP1097" s="42">
        <v>11.66</v>
      </c>
    </row>
    <row r="1098" spans="1:42" x14ac:dyDescent="0.2">
      <c r="A1098" s="41">
        <v>10.86</v>
      </c>
      <c r="B1098" s="42">
        <v>5.76</v>
      </c>
      <c r="C1098" s="42">
        <v>5.9</v>
      </c>
      <c r="D1098" s="42">
        <v>6.05</v>
      </c>
      <c r="E1098" s="42">
        <v>6.2</v>
      </c>
      <c r="F1098" s="42">
        <v>6.35</v>
      </c>
      <c r="G1098" s="42">
        <v>6.49</v>
      </c>
      <c r="H1098" s="42">
        <v>6.64</v>
      </c>
      <c r="I1098" s="42">
        <v>6.79</v>
      </c>
      <c r="J1098" s="42">
        <v>6.94</v>
      </c>
      <c r="K1098" s="42">
        <v>7.08</v>
      </c>
      <c r="L1098" s="42">
        <v>7.23</v>
      </c>
      <c r="M1098" s="42">
        <v>7.38</v>
      </c>
      <c r="N1098" s="42">
        <v>7.53</v>
      </c>
      <c r="O1098" s="42">
        <v>7.67</v>
      </c>
      <c r="P1098" s="42">
        <v>7.82</v>
      </c>
      <c r="Q1098" s="42">
        <v>7.97</v>
      </c>
      <c r="R1098" s="42">
        <v>8.1199999999999992</v>
      </c>
      <c r="S1098" s="42">
        <v>8.26</v>
      </c>
      <c r="T1098" s="42">
        <v>8.41</v>
      </c>
      <c r="U1098" s="42">
        <v>8.56</v>
      </c>
      <c r="V1098" s="42">
        <v>8.7100000000000009</v>
      </c>
      <c r="W1098" s="42">
        <v>8.85</v>
      </c>
      <c r="X1098" s="42">
        <v>9</v>
      </c>
      <c r="Y1098" s="42">
        <v>9.15</v>
      </c>
      <c r="Z1098" s="42">
        <v>9.2899999999999991</v>
      </c>
      <c r="AA1098" s="42">
        <v>9.44</v>
      </c>
      <c r="AB1098" s="42">
        <v>9.59</v>
      </c>
      <c r="AC1098" s="42">
        <v>9.74</v>
      </c>
      <c r="AD1098" s="42">
        <v>9.8800000000000008</v>
      </c>
      <c r="AE1098" s="42">
        <v>10.029999999999999</v>
      </c>
      <c r="AF1098" s="42">
        <v>10.18</v>
      </c>
      <c r="AG1098" s="42">
        <v>10.33</v>
      </c>
      <c r="AH1098" s="42">
        <v>10.47</v>
      </c>
      <c r="AI1098" s="42">
        <v>10.62</v>
      </c>
      <c r="AJ1098" s="42">
        <v>10.77</v>
      </c>
      <c r="AK1098" s="42">
        <v>10.92</v>
      </c>
      <c r="AL1098" s="42">
        <v>11.06</v>
      </c>
      <c r="AM1098" s="42">
        <v>11.21</v>
      </c>
      <c r="AN1098" s="42">
        <v>11.36</v>
      </c>
      <c r="AO1098" s="42">
        <v>11.51</v>
      </c>
      <c r="AP1098" s="42">
        <v>11.65</v>
      </c>
    </row>
    <row r="1099" spans="1:42" x14ac:dyDescent="0.2">
      <c r="A1099" s="41">
        <v>10.87</v>
      </c>
      <c r="B1099" s="42">
        <v>5.76</v>
      </c>
      <c r="C1099" s="42">
        <v>5.9</v>
      </c>
      <c r="D1099" s="42">
        <v>6.05</v>
      </c>
      <c r="E1099" s="42">
        <v>6.2</v>
      </c>
      <c r="F1099" s="42">
        <v>6.35</v>
      </c>
      <c r="G1099" s="42">
        <v>6.49</v>
      </c>
      <c r="H1099" s="42">
        <v>6.64</v>
      </c>
      <c r="I1099" s="42">
        <v>6.79</v>
      </c>
      <c r="J1099" s="42">
        <v>6.93</v>
      </c>
      <c r="K1099" s="42">
        <v>7.08</v>
      </c>
      <c r="L1099" s="42">
        <v>7.23</v>
      </c>
      <c r="M1099" s="42">
        <v>7.38</v>
      </c>
      <c r="N1099" s="42">
        <v>7.52</v>
      </c>
      <c r="O1099" s="42">
        <v>7.67</v>
      </c>
      <c r="P1099" s="42">
        <v>7.82</v>
      </c>
      <c r="Q1099" s="42">
        <v>7.97</v>
      </c>
      <c r="R1099" s="42">
        <v>8.11</v>
      </c>
      <c r="S1099" s="42">
        <v>8.26</v>
      </c>
      <c r="T1099" s="42">
        <v>8.41</v>
      </c>
      <c r="U1099" s="42">
        <v>8.56</v>
      </c>
      <c r="V1099" s="42">
        <v>8.6999999999999993</v>
      </c>
      <c r="W1099" s="42">
        <v>8.85</v>
      </c>
      <c r="X1099" s="42">
        <v>9</v>
      </c>
      <c r="Y1099" s="42">
        <v>9.15</v>
      </c>
      <c r="Z1099" s="42">
        <v>9.2899999999999991</v>
      </c>
      <c r="AA1099" s="42">
        <v>9.44</v>
      </c>
      <c r="AB1099" s="42">
        <v>9.59</v>
      </c>
      <c r="AC1099" s="42">
        <v>9.73</v>
      </c>
      <c r="AD1099" s="42">
        <v>9.8800000000000008</v>
      </c>
      <c r="AE1099" s="42">
        <v>10.029999999999999</v>
      </c>
      <c r="AF1099" s="42">
        <v>10.18</v>
      </c>
      <c r="AG1099" s="42">
        <v>10.32</v>
      </c>
      <c r="AH1099" s="42">
        <v>10.47</v>
      </c>
      <c r="AI1099" s="42">
        <v>10.62</v>
      </c>
      <c r="AJ1099" s="42">
        <v>10.77</v>
      </c>
      <c r="AK1099" s="42">
        <v>10.91</v>
      </c>
      <c r="AL1099" s="42">
        <v>11.06</v>
      </c>
      <c r="AM1099" s="42">
        <v>11.21</v>
      </c>
      <c r="AN1099" s="42">
        <v>11.36</v>
      </c>
      <c r="AO1099" s="42">
        <v>11.5</v>
      </c>
      <c r="AP1099" s="42">
        <v>11.65</v>
      </c>
    </row>
    <row r="1100" spans="1:42" x14ac:dyDescent="0.2">
      <c r="A1100" s="41">
        <v>10.88</v>
      </c>
      <c r="B1100" s="42">
        <v>5.75</v>
      </c>
      <c r="C1100" s="42">
        <v>5.9</v>
      </c>
      <c r="D1100" s="42">
        <v>6.05</v>
      </c>
      <c r="E1100" s="42">
        <v>6.2</v>
      </c>
      <c r="F1100" s="42">
        <v>6.34</v>
      </c>
      <c r="G1100" s="42">
        <v>6.49</v>
      </c>
      <c r="H1100" s="42">
        <v>6.64</v>
      </c>
      <c r="I1100" s="42">
        <v>6.79</v>
      </c>
      <c r="J1100" s="42">
        <v>6.93</v>
      </c>
      <c r="K1100" s="42">
        <v>7.08</v>
      </c>
      <c r="L1100" s="42">
        <v>7.23</v>
      </c>
      <c r="M1100" s="42">
        <v>7.38</v>
      </c>
      <c r="N1100" s="42">
        <v>7.52</v>
      </c>
      <c r="O1100" s="42">
        <v>7.67</v>
      </c>
      <c r="P1100" s="42">
        <v>7.82</v>
      </c>
      <c r="Q1100" s="42">
        <v>7.96</v>
      </c>
      <c r="R1100" s="42">
        <v>8.11</v>
      </c>
      <c r="S1100" s="42">
        <v>8.26</v>
      </c>
      <c r="T1100" s="42">
        <v>8.41</v>
      </c>
      <c r="U1100" s="42">
        <v>8.5500000000000007</v>
      </c>
      <c r="V1100" s="42">
        <v>8.6999999999999993</v>
      </c>
      <c r="W1100" s="42">
        <v>8.85</v>
      </c>
      <c r="X1100" s="42">
        <v>9</v>
      </c>
      <c r="Y1100" s="42">
        <v>9.14</v>
      </c>
      <c r="Z1100" s="42">
        <v>9.2899999999999991</v>
      </c>
      <c r="AA1100" s="42">
        <v>9.44</v>
      </c>
      <c r="AB1100" s="42">
        <v>9.59</v>
      </c>
      <c r="AC1100" s="42">
        <v>9.73</v>
      </c>
      <c r="AD1100" s="42">
        <v>9.8800000000000008</v>
      </c>
      <c r="AE1100" s="42">
        <v>10.029999999999999</v>
      </c>
      <c r="AF1100" s="42">
        <v>10.17</v>
      </c>
      <c r="AG1100" s="42">
        <v>10.32</v>
      </c>
      <c r="AH1100" s="42">
        <v>10.47</v>
      </c>
      <c r="AI1100" s="42">
        <v>10.62</v>
      </c>
      <c r="AJ1100" s="42">
        <v>10.76</v>
      </c>
      <c r="AK1100" s="42">
        <v>10.91</v>
      </c>
      <c r="AL1100" s="42">
        <v>11.06</v>
      </c>
      <c r="AM1100" s="42">
        <v>11.21</v>
      </c>
      <c r="AN1100" s="42">
        <v>11.35</v>
      </c>
      <c r="AO1100" s="42">
        <v>11.5</v>
      </c>
      <c r="AP1100" s="42">
        <v>11.65</v>
      </c>
    </row>
    <row r="1101" spans="1:42" x14ac:dyDescent="0.2">
      <c r="A1101" s="41">
        <v>10.89</v>
      </c>
      <c r="B1101" s="42">
        <v>5.75</v>
      </c>
      <c r="C1101" s="42">
        <v>5.9</v>
      </c>
      <c r="D1101" s="42">
        <v>6.05</v>
      </c>
      <c r="E1101" s="42">
        <v>6.19</v>
      </c>
      <c r="F1101" s="42">
        <v>6.34</v>
      </c>
      <c r="G1101" s="42">
        <v>6.49</v>
      </c>
      <c r="H1101" s="42">
        <v>6.64</v>
      </c>
      <c r="I1101" s="42">
        <v>6.78</v>
      </c>
      <c r="J1101" s="42">
        <v>6.93</v>
      </c>
      <c r="K1101" s="42">
        <v>7.08</v>
      </c>
      <c r="L1101" s="42">
        <v>7.23</v>
      </c>
      <c r="M1101" s="42">
        <v>7.37</v>
      </c>
      <c r="N1101" s="42">
        <v>7.52</v>
      </c>
      <c r="O1101" s="42">
        <v>7.67</v>
      </c>
      <c r="P1101" s="42">
        <v>7.82</v>
      </c>
      <c r="Q1101" s="42">
        <v>7.96</v>
      </c>
      <c r="R1101" s="42">
        <v>8.11</v>
      </c>
      <c r="S1101" s="42">
        <v>8.26</v>
      </c>
      <c r="T1101" s="42">
        <v>8.4</v>
      </c>
      <c r="U1101" s="42">
        <v>8.5500000000000007</v>
      </c>
      <c r="V1101" s="42">
        <v>8.6999999999999993</v>
      </c>
      <c r="W1101" s="42">
        <v>8.85</v>
      </c>
      <c r="X1101" s="42">
        <v>8.99</v>
      </c>
      <c r="Y1101" s="42">
        <v>9.14</v>
      </c>
      <c r="Z1101" s="42">
        <v>9.2899999999999991</v>
      </c>
      <c r="AA1101" s="42">
        <v>9.44</v>
      </c>
      <c r="AB1101" s="42">
        <v>9.58</v>
      </c>
      <c r="AC1101" s="42">
        <v>9.73</v>
      </c>
      <c r="AD1101" s="42">
        <v>9.8800000000000008</v>
      </c>
      <c r="AE1101" s="42">
        <v>10.02</v>
      </c>
      <c r="AF1101" s="42">
        <v>10.17</v>
      </c>
      <c r="AG1101" s="42">
        <v>10.32</v>
      </c>
      <c r="AH1101" s="42">
        <v>10.47</v>
      </c>
      <c r="AI1101" s="42">
        <v>10.61</v>
      </c>
      <c r="AJ1101" s="42">
        <v>10.76</v>
      </c>
      <c r="AK1101" s="42">
        <v>10.91</v>
      </c>
      <c r="AL1101" s="42">
        <v>11.06</v>
      </c>
      <c r="AM1101" s="42">
        <v>11.2</v>
      </c>
      <c r="AN1101" s="42">
        <v>11.35</v>
      </c>
      <c r="AO1101" s="42">
        <v>11.5</v>
      </c>
      <c r="AP1101" s="42">
        <v>11.64</v>
      </c>
    </row>
    <row r="1102" spans="1:42" x14ac:dyDescent="0.2">
      <c r="A1102" s="41">
        <v>10.9</v>
      </c>
      <c r="B1102" s="42">
        <v>5.75</v>
      </c>
      <c r="C1102" s="42">
        <v>5.9</v>
      </c>
      <c r="D1102" s="42">
        <v>6.05</v>
      </c>
      <c r="E1102" s="42">
        <v>6.19</v>
      </c>
      <c r="F1102" s="42">
        <v>6.34</v>
      </c>
      <c r="G1102" s="42">
        <v>6.49</v>
      </c>
      <c r="H1102" s="42">
        <v>6.64</v>
      </c>
      <c r="I1102" s="42">
        <v>6.78</v>
      </c>
      <c r="J1102" s="42">
        <v>6.93</v>
      </c>
      <c r="K1102" s="42">
        <v>7.08</v>
      </c>
      <c r="L1102" s="42">
        <v>7.22</v>
      </c>
      <c r="M1102" s="42">
        <v>7.37</v>
      </c>
      <c r="N1102" s="42">
        <v>7.52</v>
      </c>
      <c r="O1102" s="42">
        <v>7.67</v>
      </c>
      <c r="P1102" s="42">
        <v>7.81</v>
      </c>
      <c r="Q1102" s="42">
        <v>7.96</v>
      </c>
      <c r="R1102" s="42">
        <v>8.11</v>
      </c>
      <c r="S1102" s="42">
        <v>8.26</v>
      </c>
      <c r="T1102" s="42">
        <v>8.4</v>
      </c>
      <c r="U1102" s="42">
        <v>8.5500000000000007</v>
      </c>
      <c r="V1102" s="42">
        <v>8.6999999999999993</v>
      </c>
      <c r="W1102" s="42">
        <v>8.84</v>
      </c>
      <c r="X1102" s="42">
        <v>8.99</v>
      </c>
      <c r="Y1102" s="42">
        <v>9.14</v>
      </c>
      <c r="Z1102" s="42">
        <v>9.2899999999999991</v>
      </c>
      <c r="AA1102" s="42">
        <v>9.43</v>
      </c>
      <c r="AB1102" s="42">
        <v>9.58</v>
      </c>
      <c r="AC1102" s="42">
        <v>9.73</v>
      </c>
      <c r="AD1102" s="42">
        <v>9.8800000000000008</v>
      </c>
      <c r="AE1102" s="42">
        <v>10.02</v>
      </c>
      <c r="AF1102" s="42">
        <v>10.17</v>
      </c>
      <c r="AG1102" s="42">
        <v>10.32</v>
      </c>
      <c r="AH1102" s="42">
        <v>10.46</v>
      </c>
      <c r="AI1102" s="42">
        <v>10.61</v>
      </c>
      <c r="AJ1102" s="42">
        <v>10.76</v>
      </c>
      <c r="AK1102" s="42">
        <v>10.91</v>
      </c>
      <c r="AL1102" s="42">
        <v>11.05</v>
      </c>
      <c r="AM1102" s="42">
        <v>11.2</v>
      </c>
      <c r="AN1102" s="42">
        <v>11.35</v>
      </c>
      <c r="AO1102" s="42">
        <v>11.49</v>
      </c>
      <c r="AP1102" s="42">
        <v>11.64</v>
      </c>
    </row>
    <row r="1103" spans="1:42" x14ac:dyDescent="0.2">
      <c r="A1103" s="41">
        <v>10.91</v>
      </c>
      <c r="B1103" s="42">
        <v>5.75</v>
      </c>
      <c r="C1103" s="42">
        <v>5.9</v>
      </c>
      <c r="D1103" s="42">
        <v>6.04</v>
      </c>
      <c r="E1103" s="42">
        <v>6.19</v>
      </c>
      <c r="F1103" s="42">
        <v>6.34</v>
      </c>
      <c r="G1103" s="42">
        <v>6.49</v>
      </c>
      <c r="H1103" s="42">
        <v>6.63</v>
      </c>
      <c r="I1103" s="42">
        <v>6.78</v>
      </c>
      <c r="J1103" s="42">
        <v>6.93</v>
      </c>
      <c r="K1103" s="42">
        <v>7.08</v>
      </c>
      <c r="L1103" s="42">
        <v>7.22</v>
      </c>
      <c r="M1103" s="42">
        <v>7.37</v>
      </c>
      <c r="N1103" s="42">
        <v>7.52</v>
      </c>
      <c r="O1103" s="42">
        <v>7.66</v>
      </c>
      <c r="P1103" s="42">
        <v>7.81</v>
      </c>
      <c r="Q1103" s="42">
        <v>7.96</v>
      </c>
      <c r="R1103" s="42">
        <v>8.11</v>
      </c>
      <c r="S1103" s="42">
        <v>8.25</v>
      </c>
      <c r="T1103" s="42">
        <v>8.4</v>
      </c>
      <c r="U1103" s="42">
        <v>8.5500000000000007</v>
      </c>
      <c r="V1103" s="42">
        <v>8.6999999999999993</v>
      </c>
      <c r="W1103" s="42">
        <v>8.84</v>
      </c>
      <c r="X1103" s="42">
        <v>8.99</v>
      </c>
      <c r="Y1103" s="42">
        <v>9.14</v>
      </c>
      <c r="Z1103" s="42">
        <v>9.2799999999999994</v>
      </c>
      <c r="AA1103" s="42">
        <v>9.43</v>
      </c>
      <c r="AB1103" s="42">
        <v>9.58</v>
      </c>
      <c r="AC1103" s="42">
        <v>9.73</v>
      </c>
      <c r="AD1103" s="42">
        <v>9.8699999999999992</v>
      </c>
      <c r="AE1103" s="42">
        <v>10.02</v>
      </c>
      <c r="AF1103" s="42">
        <v>10.17</v>
      </c>
      <c r="AG1103" s="42">
        <v>10.31</v>
      </c>
      <c r="AH1103" s="42">
        <v>10.46</v>
      </c>
      <c r="AI1103" s="42">
        <v>10.61</v>
      </c>
      <c r="AJ1103" s="42">
        <v>10.76</v>
      </c>
      <c r="AK1103" s="42">
        <v>10.9</v>
      </c>
      <c r="AL1103" s="42">
        <v>11.05</v>
      </c>
      <c r="AM1103" s="42">
        <v>11.2</v>
      </c>
      <c r="AN1103" s="42">
        <v>11.34</v>
      </c>
      <c r="AO1103" s="42">
        <v>11.49</v>
      </c>
      <c r="AP1103" s="42">
        <v>11.64</v>
      </c>
    </row>
    <row r="1104" spans="1:42" x14ac:dyDescent="0.2">
      <c r="A1104" s="41">
        <v>10.92</v>
      </c>
      <c r="B1104" s="42">
        <v>5.75</v>
      </c>
      <c r="C1104" s="42">
        <v>5.9</v>
      </c>
      <c r="D1104" s="42">
        <v>6.04</v>
      </c>
      <c r="E1104" s="42">
        <v>6.19</v>
      </c>
      <c r="F1104" s="42">
        <v>6.34</v>
      </c>
      <c r="G1104" s="42">
        <v>6.48</v>
      </c>
      <c r="H1104" s="42">
        <v>6.63</v>
      </c>
      <c r="I1104" s="42">
        <v>6.78</v>
      </c>
      <c r="J1104" s="42">
        <v>6.93</v>
      </c>
      <c r="K1104" s="42">
        <v>7.07</v>
      </c>
      <c r="L1104" s="42">
        <v>7.22</v>
      </c>
      <c r="M1104" s="42">
        <v>7.37</v>
      </c>
      <c r="N1104" s="42">
        <v>7.52</v>
      </c>
      <c r="O1104" s="42">
        <v>7.66</v>
      </c>
      <c r="P1104" s="42">
        <v>7.81</v>
      </c>
      <c r="Q1104" s="42">
        <v>7.96</v>
      </c>
      <c r="R1104" s="42">
        <v>8.1</v>
      </c>
      <c r="S1104" s="42">
        <v>8.25</v>
      </c>
      <c r="T1104" s="42">
        <v>8.4</v>
      </c>
      <c r="U1104" s="42">
        <v>8.5500000000000007</v>
      </c>
      <c r="V1104" s="42">
        <v>8.69</v>
      </c>
      <c r="W1104" s="42">
        <v>8.84</v>
      </c>
      <c r="X1104" s="42">
        <v>8.99</v>
      </c>
      <c r="Y1104" s="42">
        <v>9.1300000000000008</v>
      </c>
      <c r="Z1104" s="42">
        <v>9.2799999999999994</v>
      </c>
      <c r="AA1104" s="42">
        <v>9.43</v>
      </c>
      <c r="AB1104" s="42">
        <v>9.58</v>
      </c>
      <c r="AC1104" s="42">
        <v>9.7200000000000006</v>
      </c>
      <c r="AD1104" s="42">
        <v>9.8699999999999992</v>
      </c>
      <c r="AE1104" s="42">
        <v>10.02</v>
      </c>
      <c r="AF1104" s="42">
        <v>10.16</v>
      </c>
      <c r="AG1104" s="42">
        <v>10.31</v>
      </c>
      <c r="AH1104" s="42">
        <v>10.46</v>
      </c>
      <c r="AI1104" s="42">
        <v>10.61</v>
      </c>
      <c r="AJ1104" s="42">
        <v>10.75</v>
      </c>
      <c r="AK1104" s="42">
        <v>10.9</v>
      </c>
      <c r="AL1104" s="42">
        <v>11.05</v>
      </c>
      <c r="AM1104" s="42">
        <v>11.19</v>
      </c>
      <c r="AN1104" s="42">
        <v>11.34</v>
      </c>
      <c r="AO1104" s="42">
        <v>11.49</v>
      </c>
      <c r="AP1104" s="42">
        <v>11.64</v>
      </c>
    </row>
    <row r="1105" spans="1:42" x14ac:dyDescent="0.2">
      <c r="A1105" s="41">
        <v>10.93</v>
      </c>
      <c r="B1105" s="42">
        <v>5.75</v>
      </c>
      <c r="C1105" s="42">
        <v>5.89</v>
      </c>
      <c r="D1105" s="42">
        <v>6.04</v>
      </c>
      <c r="E1105" s="42">
        <v>6.19</v>
      </c>
      <c r="F1105" s="42">
        <v>6.34</v>
      </c>
      <c r="G1105" s="42">
        <v>6.48</v>
      </c>
      <c r="H1105" s="42">
        <v>6.63</v>
      </c>
      <c r="I1105" s="42">
        <v>6.78</v>
      </c>
      <c r="J1105" s="42">
        <v>6.92</v>
      </c>
      <c r="K1105" s="42">
        <v>7.07</v>
      </c>
      <c r="L1105" s="42">
        <v>7.22</v>
      </c>
      <c r="M1105" s="42">
        <v>7.37</v>
      </c>
      <c r="N1105" s="42">
        <v>7.51</v>
      </c>
      <c r="O1105" s="42">
        <v>7.66</v>
      </c>
      <c r="P1105" s="42">
        <v>7.81</v>
      </c>
      <c r="Q1105" s="42">
        <v>7.96</v>
      </c>
      <c r="R1105" s="42">
        <v>8.1</v>
      </c>
      <c r="S1105" s="42">
        <v>8.25</v>
      </c>
      <c r="T1105" s="42">
        <v>8.4</v>
      </c>
      <c r="U1105" s="42">
        <v>8.5399999999999991</v>
      </c>
      <c r="V1105" s="42">
        <v>8.69</v>
      </c>
      <c r="W1105" s="42">
        <v>8.84</v>
      </c>
      <c r="X1105" s="42">
        <v>8.99</v>
      </c>
      <c r="Y1105" s="42">
        <v>9.1300000000000008</v>
      </c>
      <c r="Z1105" s="42">
        <v>9.2799999999999994</v>
      </c>
      <c r="AA1105" s="42">
        <v>9.43</v>
      </c>
      <c r="AB1105" s="42">
        <v>9.57</v>
      </c>
      <c r="AC1105" s="42">
        <v>9.7200000000000006</v>
      </c>
      <c r="AD1105" s="42">
        <v>9.8699999999999992</v>
      </c>
      <c r="AE1105" s="42">
        <v>10.02</v>
      </c>
      <c r="AF1105" s="42">
        <v>10.16</v>
      </c>
      <c r="AG1105" s="42">
        <v>10.31</v>
      </c>
      <c r="AH1105" s="42">
        <v>10.46</v>
      </c>
      <c r="AI1105" s="42">
        <v>10.6</v>
      </c>
      <c r="AJ1105" s="42">
        <v>10.75</v>
      </c>
      <c r="AK1105" s="42">
        <v>10.9</v>
      </c>
      <c r="AL1105" s="42">
        <v>11.05</v>
      </c>
      <c r="AM1105" s="42">
        <v>11.19</v>
      </c>
      <c r="AN1105" s="42">
        <v>11.34</v>
      </c>
      <c r="AO1105" s="42">
        <v>11.49</v>
      </c>
      <c r="AP1105" s="42">
        <v>11.63</v>
      </c>
    </row>
    <row r="1106" spans="1:42" x14ac:dyDescent="0.2">
      <c r="A1106" s="41">
        <v>10.94</v>
      </c>
      <c r="B1106" s="42">
        <v>5.75</v>
      </c>
      <c r="C1106" s="42">
        <v>5.89</v>
      </c>
      <c r="D1106" s="42">
        <v>6.04</v>
      </c>
      <c r="E1106" s="42">
        <v>6.19</v>
      </c>
      <c r="F1106" s="42">
        <v>6.33</v>
      </c>
      <c r="G1106" s="42">
        <v>6.48</v>
      </c>
      <c r="H1106" s="42">
        <v>6.63</v>
      </c>
      <c r="I1106" s="42">
        <v>6.78</v>
      </c>
      <c r="J1106" s="42">
        <v>6.92</v>
      </c>
      <c r="K1106" s="42">
        <v>7.07</v>
      </c>
      <c r="L1106" s="42">
        <v>7.22</v>
      </c>
      <c r="M1106" s="42">
        <v>7.36</v>
      </c>
      <c r="N1106" s="42">
        <v>7.51</v>
      </c>
      <c r="O1106" s="42">
        <v>7.66</v>
      </c>
      <c r="P1106" s="42">
        <v>7.81</v>
      </c>
      <c r="Q1106" s="42">
        <v>7.95</v>
      </c>
      <c r="R1106" s="42">
        <v>8.1</v>
      </c>
      <c r="S1106" s="42">
        <v>8.25</v>
      </c>
      <c r="T1106" s="42">
        <v>8.39</v>
      </c>
      <c r="U1106" s="42">
        <v>8.5399999999999991</v>
      </c>
      <c r="V1106" s="42">
        <v>8.69</v>
      </c>
      <c r="W1106" s="42">
        <v>8.84</v>
      </c>
      <c r="X1106" s="42">
        <v>8.98</v>
      </c>
      <c r="Y1106" s="42">
        <v>9.1300000000000008</v>
      </c>
      <c r="Z1106" s="42">
        <v>9.2799999999999994</v>
      </c>
      <c r="AA1106" s="42">
        <v>9.42</v>
      </c>
      <c r="AB1106" s="42">
        <v>9.57</v>
      </c>
      <c r="AC1106" s="42">
        <v>9.7200000000000006</v>
      </c>
      <c r="AD1106" s="42">
        <v>9.8699999999999992</v>
      </c>
      <c r="AE1106" s="42">
        <v>10.01</v>
      </c>
      <c r="AF1106" s="42">
        <v>10.16</v>
      </c>
      <c r="AG1106" s="42">
        <v>10.31</v>
      </c>
      <c r="AH1106" s="42">
        <v>10.45</v>
      </c>
      <c r="AI1106" s="42">
        <v>10.6</v>
      </c>
      <c r="AJ1106" s="42">
        <v>10.75</v>
      </c>
      <c r="AK1106" s="42">
        <v>10.9</v>
      </c>
      <c r="AL1106" s="42">
        <v>11.04</v>
      </c>
      <c r="AM1106" s="42">
        <v>11.19</v>
      </c>
      <c r="AN1106" s="42">
        <v>11.34</v>
      </c>
      <c r="AO1106" s="42">
        <v>11.48</v>
      </c>
      <c r="AP1106" s="42">
        <v>11.63</v>
      </c>
    </row>
    <row r="1107" spans="1:42" x14ac:dyDescent="0.2">
      <c r="A1107" s="41">
        <v>10.95</v>
      </c>
      <c r="B1107" s="42">
        <v>5.74</v>
      </c>
      <c r="C1107" s="42">
        <v>5.89</v>
      </c>
      <c r="D1107" s="42">
        <v>6.04</v>
      </c>
      <c r="E1107" s="42">
        <v>6.19</v>
      </c>
      <c r="F1107" s="42">
        <v>6.33</v>
      </c>
      <c r="G1107" s="42">
        <v>6.48</v>
      </c>
      <c r="H1107" s="42">
        <v>6.63</v>
      </c>
      <c r="I1107" s="42">
        <v>6.77</v>
      </c>
      <c r="J1107" s="42">
        <v>6.92</v>
      </c>
      <c r="K1107" s="42">
        <v>7.07</v>
      </c>
      <c r="L1107" s="42">
        <v>7.22</v>
      </c>
      <c r="M1107" s="42">
        <v>7.36</v>
      </c>
      <c r="N1107" s="42">
        <v>7.51</v>
      </c>
      <c r="O1107" s="42">
        <v>7.66</v>
      </c>
      <c r="P1107" s="42">
        <v>7.8</v>
      </c>
      <c r="Q1107" s="42">
        <v>7.95</v>
      </c>
      <c r="R1107" s="42">
        <v>8.1</v>
      </c>
      <c r="S1107" s="42">
        <v>8.25</v>
      </c>
      <c r="T1107" s="42">
        <v>8.39</v>
      </c>
      <c r="U1107" s="42">
        <v>8.5399999999999991</v>
      </c>
      <c r="V1107" s="42">
        <v>8.69</v>
      </c>
      <c r="W1107" s="42">
        <v>8.83</v>
      </c>
      <c r="X1107" s="42">
        <v>8.98</v>
      </c>
      <c r="Y1107" s="42">
        <v>9.1300000000000008</v>
      </c>
      <c r="Z1107" s="42">
        <v>9.2799999999999994</v>
      </c>
      <c r="AA1107" s="42">
        <v>9.42</v>
      </c>
      <c r="AB1107" s="42">
        <v>9.57</v>
      </c>
      <c r="AC1107" s="42">
        <v>9.7200000000000006</v>
      </c>
      <c r="AD1107" s="42">
        <v>9.86</v>
      </c>
      <c r="AE1107" s="42">
        <v>10.01</v>
      </c>
      <c r="AF1107" s="42">
        <v>10.16</v>
      </c>
      <c r="AG1107" s="42">
        <v>10.3</v>
      </c>
      <c r="AH1107" s="42">
        <v>10.45</v>
      </c>
      <c r="AI1107" s="42">
        <v>10.6</v>
      </c>
      <c r="AJ1107" s="42">
        <v>10.75</v>
      </c>
      <c r="AK1107" s="42">
        <v>10.89</v>
      </c>
      <c r="AL1107" s="42">
        <v>11.04</v>
      </c>
      <c r="AM1107" s="42">
        <v>11.19</v>
      </c>
      <c r="AN1107" s="42">
        <v>11.33</v>
      </c>
      <c r="AO1107" s="42">
        <v>11.48</v>
      </c>
      <c r="AP1107" s="42">
        <v>11.63</v>
      </c>
    </row>
    <row r="1108" spans="1:42" x14ac:dyDescent="0.2">
      <c r="A1108" s="41">
        <v>10.96</v>
      </c>
      <c r="B1108" s="42">
        <v>5.74</v>
      </c>
      <c r="C1108" s="42">
        <v>5.89</v>
      </c>
      <c r="D1108" s="42">
        <v>6.04</v>
      </c>
      <c r="E1108" s="42">
        <v>6.18</v>
      </c>
      <c r="F1108" s="42">
        <v>6.33</v>
      </c>
      <c r="G1108" s="42">
        <v>6.48</v>
      </c>
      <c r="H1108" s="42">
        <v>6.63</v>
      </c>
      <c r="I1108" s="42">
        <v>6.77</v>
      </c>
      <c r="J1108" s="42">
        <v>6.92</v>
      </c>
      <c r="K1108" s="42">
        <v>7.07</v>
      </c>
      <c r="L1108" s="42">
        <v>7.21</v>
      </c>
      <c r="M1108" s="42">
        <v>7.36</v>
      </c>
      <c r="N1108" s="42">
        <v>7.51</v>
      </c>
      <c r="O1108" s="42">
        <v>7.66</v>
      </c>
      <c r="P1108" s="42">
        <v>7.8</v>
      </c>
      <c r="Q1108" s="42">
        <v>7.95</v>
      </c>
      <c r="R1108" s="42">
        <v>8.1</v>
      </c>
      <c r="S1108" s="42">
        <v>8.24</v>
      </c>
      <c r="T1108" s="42">
        <v>8.39</v>
      </c>
      <c r="U1108" s="42">
        <v>8.5399999999999991</v>
      </c>
      <c r="V1108" s="42">
        <v>8.68</v>
      </c>
      <c r="W1108" s="42">
        <v>8.83</v>
      </c>
      <c r="X1108" s="42">
        <v>8.98</v>
      </c>
      <c r="Y1108" s="42">
        <v>9.1300000000000008</v>
      </c>
      <c r="Z1108" s="42">
        <v>9.27</v>
      </c>
      <c r="AA1108" s="42">
        <v>9.42</v>
      </c>
      <c r="AB1108" s="42">
        <v>9.57</v>
      </c>
      <c r="AC1108" s="42">
        <v>9.7100000000000009</v>
      </c>
      <c r="AD1108" s="42">
        <v>9.86</v>
      </c>
      <c r="AE1108" s="42">
        <v>10.01</v>
      </c>
      <c r="AF1108" s="42">
        <v>10.16</v>
      </c>
      <c r="AG1108" s="42">
        <v>10.3</v>
      </c>
      <c r="AH1108" s="42">
        <v>10.45</v>
      </c>
      <c r="AI1108" s="42">
        <v>10.6</v>
      </c>
      <c r="AJ1108" s="42">
        <v>10.74</v>
      </c>
      <c r="AK1108" s="42">
        <v>10.89</v>
      </c>
      <c r="AL1108" s="42">
        <v>11.04</v>
      </c>
      <c r="AM1108" s="42">
        <v>11.18</v>
      </c>
      <c r="AN1108" s="42">
        <v>11.33</v>
      </c>
      <c r="AO1108" s="42">
        <v>11.48</v>
      </c>
      <c r="AP1108" s="42">
        <v>11.63</v>
      </c>
    </row>
    <row r="1109" spans="1:42" x14ac:dyDescent="0.2">
      <c r="A1109" s="41">
        <v>10.97</v>
      </c>
      <c r="B1109" s="42">
        <v>5.74</v>
      </c>
      <c r="C1109" s="42">
        <v>5.89</v>
      </c>
      <c r="D1109" s="42">
        <v>6.04</v>
      </c>
      <c r="E1109" s="42">
        <v>6.18</v>
      </c>
      <c r="F1109" s="42">
        <v>6.33</v>
      </c>
      <c r="G1109" s="42">
        <v>6.48</v>
      </c>
      <c r="H1109" s="42">
        <v>6.62</v>
      </c>
      <c r="I1109" s="42">
        <v>6.77</v>
      </c>
      <c r="J1109" s="42">
        <v>6.92</v>
      </c>
      <c r="K1109" s="42">
        <v>7.07</v>
      </c>
      <c r="L1109" s="42">
        <v>7.21</v>
      </c>
      <c r="M1109" s="42">
        <v>7.36</v>
      </c>
      <c r="N1109" s="42">
        <v>7.51</v>
      </c>
      <c r="O1109" s="42">
        <v>7.65</v>
      </c>
      <c r="P1109" s="42">
        <v>7.8</v>
      </c>
      <c r="Q1109" s="42">
        <v>7.95</v>
      </c>
      <c r="R1109" s="42">
        <v>8.09</v>
      </c>
      <c r="S1109" s="42">
        <v>8.24</v>
      </c>
      <c r="T1109" s="42">
        <v>8.39</v>
      </c>
      <c r="U1109" s="42">
        <v>8.5399999999999991</v>
      </c>
      <c r="V1109" s="42">
        <v>8.68</v>
      </c>
      <c r="W1109" s="42">
        <v>8.83</v>
      </c>
      <c r="X1109" s="42">
        <v>8.98</v>
      </c>
      <c r="Y1109" s="42">
        <v>9.1199999999999992</v>
      </c>
      <c r="Z1109" s="42">
        <v>9.27</v>
      </c>
      <c r="AA1109" s="42">
        <v>9.42</v>
      </c>
      <c r="AB1109" s="42">
        <v>9.56</v>
      </c>
      <c r="AC1109" s="42">
        <v>9.7100000000000009</v>
      </c>
      <c r="AD1109" s="42">
        <v>9.86</v>
      </c>
      <c r="AE1109" s="42">
        <v>10.01</v>
      </c>
      <c r="AF1109" s="42">
        <v>10.15</v>
      </c>
      <c r="AG1109" s="42">
        <v>10.3</v>
      </c>
      <c r="AH1109" s="42">
        <v>10.45</v>
      </c>
      <c r="AI1109" s="42">
        <v>10.59</v>
      </c>
      <c r="AJ1109" s="42">
        <v>10.74</v>
      </c>
      <c r="AK1109" s="42">
        <v>10.89</v>
      </c>
      <c r="AL1109" s="42">
        <v>11.03</v>
      </c>
      <c r="AM1109" s="42">
        <v>11.18</v>
      </c>
      <c r="AN1109" s="42">
        <v>11.33</v>
      </c>
      <c r="AO1109" s="42">
        <v>11.48</v>
      </c>
      <c r="AP1109" s="42">
        <v>11.62</v>
      </c>
    </row>
    <row r="1110" spans="1:42" x14ac:dyDescent="0.2">
      <c r="A1110" s="41">
        <v>10.98</v>
      </c>
      <c r="B1110" s="42">
        <v>5.74</v>
      </c>
      <c r="C1110" s="42">
        <v>5.89</v>
      </c>
      <c r="D1110" s="42">
        <v>6.03</v>
      </c>
      <c r="E1110" s="42">
        <v>6.18</v>
      </c>
      <c r="F1110" s="42">
        <v>6.33</v>
      </c>
      <c r="G1110" s="42">
        <v>6.48</v>
      </c>
      <c r="H1110" s="42">
        <v>6.62</v>
      </c>
      <c r="I1110" s="42">
        <v>6.77</v>
      </c>
      <c r="J1110" s="42">
        <v>6.92</v>
      </c>
      <c r="K1110" s="42">
        <v>7.06</v>
      </c>
      <c r="L1110" s="42">
        <v>7.21</v>
      </c>
      <c r="M1110" s="42">
        <v>7.36</v>
      </c>
      <c r="N1110" s="42">
        <v>7.5</v>
      </c>
      <c r="O1110" s="42">
        <v>7.65</v>
      </c>
      <c r="P1110" s="42">
        <v>7.8</v>
      </c>
      <c r="Q1110" s="42">
        <v>7.95</v>
      </c>
      <c r="R1110" s="42">
        <v>8.09</v>
      </c>
      <c r="S1110" s="42">
        <v>8.24</v>
      </c>
      <c r="T1110" s="42">
        <v>8.39</v>
      </c>
      <c r="U1110" s="42">
        <v>8.5299999999999994</v>
      </c>
      <c r="V1110" s="42">
        <v>8.68</v>
      </c>
      <c r="W1110" s="42">
        <v>8.83</v>
      </c>
      <c r="X1110" s="42">
        <v>8.9700000000000006</v>
      </c>
      <c r="Y1110" s="42">
        <v>9.1199999999999992</v>
      </c>
      <c r="Z1110" s="42">
        <v>9.27</v>
      </c>
      <c r="AA1110" s="42">
        <v>9.42</v>
      </c>
      <c r="AB1110" s="42">
        <v>9.56</v>
      </c>
      <c r="AC1110" s="42">
        <v>9.7100000000000009</v>
      </c>
      <c r="AD1110" s="42">
        <v>9.86</v>
      </c>
      <c r="AE1110" s="42">
        <v>10</v>
      </c>
      <c r="AF1110" s="42">
        <v>10.15</v>
      </c>
      <c r="AG1110" s="42">
        <v>10.3</v>
      </c>
      <c r="AH1110" s="42">
        <v>10.44</v>
      </c>
      <c r="AI1110" s="42">
        <v>10.59</v>
      </c>
      <c r="AJ1110" s="42">
        <v>10.74</v>
      </c>
      <c r="AK1110" s="42">
        <v>10.89</v>
      </c>
      <c r="AL1110" s="42">
        <v>11.03</v>
      </c>
      <c r="AM1110" s="42">
        <v>11.18</v>
      </c>
      <c r="AN1110" s="42">
        <v>11.33</v>
      </c>
      <c r="AO1110" s="42">
        <v>11.47</v>
      </c>
      <c r="AP1110" s="42">
        <v>11.62</v>
      </c>
    </row>
    <row r="1111" spans="1:42" x14ac:dyDescent="0.2">
      <c r="A1111" s="41">
        <v>10.99</v>
      </c>
      <c r="B1111" s="42">
        <v>5.74</v>
      </c>
      <c r="C1111" s="42">
        <v>5.89</v>
      </c>
      <c r="D1111" s="42">
        <v>6.03</v>
      </c>
      <c r="E1111" s="42">
        <v>6.18</v>
      </c>
      <c r="F1111" s="42">
        <v>6.33</v>
      </c>
      <c r="G1111" s="42">
        <v>6.47</v>
      </c>
      <c r="H1111" s="42">
        <v>6.62</v>
      </c>
      <c r="I1111" s="42">
        <v>6.77</v>
      </c>
      <c r="J1111" s="42">
        <v>6.91</v>
      </c>
      <c r="K1111" s="42">
        <v>7.06</v>
      </c>
      <c r="L1111" s="42">
        <v>7.21</v>
      </c>
      <c r="M1111" s="42">
        <v>7.36</v>
      </c>
      <c r="N1111" s="42">
        <v>7.5</v>
      </c>
      <c r="O1111" s="42">
        <v>7.65</v>
      </c>
      <c r="P1111" s="42">
        <v>7.8</v>
      </c>
      <c r="Q1111" s="42">
        <v>7.94</v>
      </c>
      <c r="R1111" s="42">
        <v>8.09</v>
      </c>
      <c r="S1111" s="42">
        <v>8.24</v>
      </c>
      <c r="T1111" s="42">
        <v>8.3800000000000008</v>
      </c>
      <c r="U1111" s="42">
        <v>8.5299999999999994</v>
      </c>
      <c r="V1111" s="42">
        <v>8.68</v>
      </c>
      <c r="W1111" s="42">
        <v>8.83</v>
      </c>
      <c r="X1111" s="42">
        <v>8.9700000000000006</v>
      </c>
      <c r="Y1111" s="42">
        <v>9.1199999999999992</v>
      </c>
      <c r="Z1111" s="42">
        <v>9.27</v>
      </c>
      <c r="AA1111" s="42">
        <v>9.41</v>
      </c>
      <c r="AB1111" s="42">
        <v>9.56</v>
      </c>
      <c r="AC1111" s="42">
        <v>9.7100000000000009</v>
      </c>
      <c r="AD1111" s="42">
        <v>9.85</v>
      </c>
      <c r="AE1111" s="42">
        <v>10</v>
      </c>
      <c r="AF1111" s="42">
        <v>10.15</v>
      </c>
      <c r="AG1111" s="42">
        <v>10.3</v>
      </c>
      <c r="AH1111" s="42">
        <v>10.44</v>
      </c>
      <c r="AI1111" s="42">
        <v>10.59</v>
      </c>
      <c r="AJ1111" s="42">
        <v>10.74</v>
      </c>
      <c r="AK1111" s="42">
        <v>10.88</v>
      </c>
      <c r="AL1111" s="42">
        <v>11.03</v>
      </c>
      <c r="AM1111" s="42">
        <v>11.18</v>
      </c>
      <c r="AN1111" s="42">
        <v>11.32</v>
      </c>
      <c r="AO1111" s="42">
        <v>11.47</v>
      </c>
      <c r="AP1111" s="42">
        <v>11.62</v>
      </c>
    </row>
    <row r="1112" spans="1:42" x14ac:dyDescent="0.2">
      <c r="A1112" s="41">
        <v>11</v>
      </c>
      <c r="B1112" s="42">
        <v>5.74</v>
      </c>
      <c r="C1112" s="42">
        <v>5.88</v>
      </c>
      <c r="D1112" s="42">
        <v>6.03</v>
      </c>
      <c r="E1112" s="42">
        <v>6.18</v>
      </c>
      <c r="F1112" s="42">
        <v>6.33</v>
      </c>
      <c r="G1112" s="42">
        <v>6.47</v>
      </c>
      <c r="H1112" s="42">
        <v>6.62</v>
      </c>
      <c r="I1112" s="42">
        <v>6.77</v>
      </c>
      <c r="J1112" s="42">
        <v>6.91</v>
      </c>
      <c r="K1112" s="42">
        <v>7.06</v>
      </c>
      <c r="L1112" s="42">
        <v>7.21</v>
      </c>
      <c r="M1112" s="42">
        <v>7.35</v>
      </c>
      <c r="N1112" s="42">
        <v>7.5</v>
      </c>
      <c r="O1112" s="42">
        <v>7.65</v>
      </c>
      <c r="P1112" s="42">
        <v>7.8</v>
      </c>
      <c r="Q1112" s="42">
        <v>7.94</v>
      </c>
      <c r="R1112" s="42">
        <v>8.09</v>
      </c>
      <c r="S1112" s="42">
        <v>8.24</v>
      </c>
      <c r="T1112" s="42">
        <v>8.3800000000000008</v>
      </c>
      <c r="U1112" s="42">
        <v>8.5299999999999994</v>
      </c>
      <c r="V1112" s="42">
        <v>8.68</v>
      </c>
      <c r="W1112" s="42">
        <v>8.82</v>
      </c>
      <c r="X1112" s="42">
        <v>8.9700000000000006</v>
      </c>
      <c r="Y1112" s="42">
        <v>9.1199999999999992</v>
      </c>
      <c r="Z1112" s="42">
        <v>9.26</v>
      </c>
      <c r="AA1112" s="42">
        <v>9.41</v>
      </c>
      <c r="AB1112" s="42">
        <v>9.56</v>
      </c>
      <c r="AC1112" s="42">
        <v>9.7100000000000009</v>
      </c>
      <c r="AD1112" s="42">
        <v>9.85</v>
      </c>
      <c r="AE1112" s="42">
        <v>10</v>
      </c>
      <c r="AF1112" s="42">
        <v>10.15</v>
      </c>
      <c r="AG1112" s="42">
        <v>10.29</v>
      </c>
      <c r="AH1112" s="42">
        <v>10.44</v>
      </c>
      <c r="AI1112" s="42">
        <v>10.59</v>
      </c>
      <c r="AJ1112" s="42">
        <v>10.73</v>
      </c>
      <c r="AK1112" s="42">
        <v>10.88</v>
      </c>
      <c r="AL1112" s="42">
        <v>11.03</v>
      </c>
      <c r="AM1112" s="42">
        <v>11.17</v>
      </c>
      <c r="AN1112" s="42">
        <v>11.32</v>
      </c>
      <c r="AO1112" s="42">
        <v>11.47</v>
      </c>
      <c r="AP1112" s="42">
        <v>11.61</v>
      </c>
    </row>
    <row r="1113" spans="1:42" x14ac:dyDescent="0.2">
      <c r="A1113" s="41">
        <v>11.01</v>
      </c>
      <c r="B1113" s="42">
        <v>5.74</v>
      </c>
      <c r="C1113" s="42">
        <v>5.88</v>
      </c>
      <c r="D1113" s="42">
        <v>6.03</v>
      </c>
      <c r="E1113" s="42">
        <v>6.18</v>
      </c>
      <c r="F1113" s="42">
        <v>6.32</v>
      </c>
      <c r="G1113" s="42">
        <v>6.47</v>
      </c>
      <c r="H1113" s="42">
        <v>6.62</v>
      </c>
      <c r="I1113" s="42">
        <v>6.76</v>
      </c>
      <c r="J1113" s="42">
        <v>6.91</v>
      </c>
      <c r="K1113" s="42">
        <v>7.06</v>
      </c>
      <c r="L1113" s="42">
        <v>7.21</v>
      </c>
      <c r="M1113" s="42">
        <v>7.35</v>
      </c>
      <c r="N1113" s="42">
        <v>7.5</v>
      </c>
      <c r="O1113" s="42">
        <v>7.65</v>
      </c>
      <c r="P1113" s="42">
        <v>7.79</v>
      </c>
      <c r="Q1113" s="42">
        <v>7.94</v>
      </c>
      <c r="R1113" s="42">
        <v>8.09</v>
      </c>
      <c r="S1113" s="42">
        <v>8.23</v>
      </c>
      <c r="T1113" s="42">
        <v>8.3800000000000008</v>
      </c>
      <c r="U1113" s="42">
        <v>8.5299999999999994</v>
      </c>
      <c r="V1113" s="42">
        <v>8.67</v>
      </c>
      <c r="W1113" s="42">
        <v>8.82</v>
      </c>
      <c r="X1113" s="42">
        <v>8.9700000000000006</v>
      </c>
      <c r="Y1113" s="42">
        <v>9.1199999999999992</v>
      </c>
      <c r="Z1113" s="42">
        <v>9.26</v>
      </c>
      <c r="AA1113" s="42">
        <v>9.41</v>
      </c>
      <c r="AB1113" s="42">
        <v>9.56</v>
      </c>
      <c r="AC1113" s="42">
        <v>9.6999999999999993</v>
      </c>
      <c r="AD1113" s="42">
        <v>9.85</v>
      </c>
      <c r="AE1113" s="42">
        <v>10</v>
      </c>
      <c r="AF1113" s="42">
        <v>10.14</v>
      </c>
      <c r="AG1113" s="42">
        <v>10.29</v>
      </c>
      <c r="AH1113" s="42">
        <v>10.44</v>
      </c>
      <c r="AI1113" s="42">
        <v>10.58</v>
      </c>
      <c r="AJ1113" s="42">
        <v>10.73</v>
      </c>
      <c r="AK1113" s="42">
        <v>10.88</v>
      </c>
      <c r="AL1113" s="42">
        <v>11.02</v>
      </c>
      <c r="AM1113" s="42">
        <v>11.17</v>
      </c>
      <c r="AN1113" s="42">
        <v>11.32</v>
      </c>
      <c r="AO1113" s="42">
        <v>11.47</v>
      </c>
      <c r="AP1113" s="42">
        <v>11.61</v>
      </c>
    </row>
    <row r="1114" spans="1:42" x14ac:dyDescent="0.2">
      <c r="A1114" s="41">
        <v>11.02</v>
      </c>
      <c r="B1114" s="42">
        <v>5.73</v>
      </c>
      <c r="C1114" s="42">
        <v>5.88</v>
      </c>
      <c r="D1114" s="42">
        <v>6.03</v>
      </c>
      <c r="E1114" s="42">
        <v>6.18</v>
      </c>
      <c r="F1114" s="42">
        <v>6.32</v>
      </c>
      <c r="G1114" s="42">
        <v>6.47</v>
      </c>
      <c r="H1114" s="42">
        <v>6.62</v>
      </c>
      <c r="I1114" s="42">
        <v>6.76</v>
      </c>
      <c r="J1114" s="42">
        <v>6.91</v>
      </c>
      <c r="K1114" s="42">
        <v>7.06</v>
      </c>
      <c r="L1114" s="42">
        <v>7.2</v>
      </c>
      <c r="M1114" s="42">
        <v>7.35</v>
      </c>
      <c r="N1114" s="42">
        <v>7.5</v>
      </c>
      <c r="O1114" s="42">
        <v>7.64</v>
      </c>
      <c r="P1114" s="42">
        <v>7.79</v>
      </c>
      <c r="Q1114" s="42">
        <v>7.94</v>
      </c>
      <c r="R1114" s="42">
        <v>8.09</v>
      </c>
      <c r="S1114" s="42">
        <v>8.23</v>
      </c>
      <c r="T1114" s="42">
        <v>8.3800000000000008</v>
      </c>
      <c r="U1114" s="42">
        <v>8.5299999999999994</v>
      </c>
      <c r="V1114" s="42">
        <v>8.67</v>
      </c>
      <c r="W1114" s="42">
        <v>8.82</v>
      </c>
      <c r="X1114" s="42">
        <v>8.9700000000000006</v>
      </c>
      <c r="Y1114" s="42">
        <v>9.11</v>
      </c>
      <c r="Z1114" s="42">
        <v>9.26</v>
      </c>
      <c r="AA1114" s="42">
        <v>9.41</v>
      </c>
      <c r="AB1114" s="42">
        <v>9.5500000000000007</v>
      </c>
      <c r="AC1114" s="42">
        <v>9.6999999999999993</v>
      </c>
      <c r="AD1114" s="42">
        <v>9.85</v>
      </c>
      <c r="AE1114" s="42">
        <v>9.99</v>
      </c>
      <c r="AF1114" s="42">
        <v>10.14</v>
      </c>
      <c r="AG1114" s="42">
        <v>10.29</v>
      </c>
      <c r="AH1114" s="42">
        <v>10.43</v>
      </c>
      <c r="AI1114" s="42">
        <v>10.58</v>
      </c>
      <c r="AJ1114" s="42">
        <v>10.73</v>
      </c>
      <c r="AK1114" s="42">
        <v>10.88</v>
      </c>
      <c r="AL1114" s="42">
        <v>11.02</v>
      </c>
      <c r="AM1114" s="42">
        <v>11.17</v>
      </c>
      <c r="AN1114" s="42">
        <v>11.32</v>
      </c>
      <c r="AO1114" s="42">
        <v>11.46</v>
      </c>
      <c r="AP1114" s="42">
        <v>11.61</v>
      </c>
    </row>
    <row r="1115" spans="1:42" x14ac:dyDescent="0.2">
      <c r="A1115" s="41">
        <v>11.03</v>
      </c>
      <c r="B1115" s="42">
        <v>5.73</v>
      </c>
      <c r="C1115" s="42">
        <v>5.88</v>
      </c>
      <c r="D1115" s="42">
        <v>6.03</v>
      </c>
      <c r="E1115" s="42">
        <v>6.17</v>
      </c>
      <c r="F1115" s="42">
        <v>6.32</v>
      </c>
      <c r="G1115" s="42">
        <v>6.47</v>
      </c>
      <c r="H1115" s="42">
        <v>6.61</v>
      </c>
      <c r="I1115" s="42">
        <v>6.76</v>
      </c>
      <c r="J1115" s="42">
        <v>6.91</v>
      </c>
      <c r="K1115" s="42">
        <v>7.06</v>
      </c>
      <c r="L1115" s="42">
        <v>7.2</v>
      </c>
      <c r="M1115" s="42">
        <v>7.35</v>
      </c>
      <c r="N1115" s="42">
        <v>7.5</v>
      </c>
      <c r="O1115" s="42">
        <v>7.64</v>
      </c>
      <c r="P1115" s="42">
        <v>7.79</v>
      </c>
      <c r="Q1115" s="42">
        <v>7.94</v>
      </c>
      <c r="R1115" s="42">
        <v>8.08</v>
      </c>
      <c r="S1115" s="42">
        <v>8.23</v>
      </c>
      <c r="T1115" s="42">
        <v>8.3800000000000008</v>
      </c>
      <c r="U1115" s="42">
        <v>8.52</v>
      </c>
      <c r="V1115" s="42">
        <v>8.67</v>
      </c>
      <c r="W1115" s="42">
        <v>8.82</v>
      </c>
      <c r="X1115" s="42">
        <v>8.9600000000000009</v>
      </c>
      <c r="Y1115" s="42">
        <v>9.11</v>
      </c>
      <c r="Z1115" s="42">
        <v>9.26</v>
      </c>
      <c r="AA1115" s="42">
        <v>9.4</v>
      </c>
      <c r="AB1115" s="42">
        <v>9.5500000000000007</v>
      </c>
      <c r="AC1115" s="42">
        <v>9.6999999999999993</v>
      </c>
      <c r="AD1115" s="42">
        <v>9.85</v>
      </c>
      <c r="AE1115" s="42">
        <v>9.99</v>
      </c>
      <c r="AF1115" s="42">
        <v>10.14</v>
      </c>
      <c r="AG1115" s="42">
        <v>10.29</v>
      </c>
      <c r="AH1115" s="42">
        <v>10.43</v>
      </c>
      <c r="AI1115" s="42">
        <v>10.58</v>
      </c>
      <c r="AJ1115" s="42">
        <v>10.73</v>
      </c>
      <c r="AK1115" s="42">
        <v>10.87</v>
      </c>
      <c r="AL1115" s="42">
        <v>11.02</v>
      </c>
      <c r="AM1115" s="42">
        <v>11.17</v>
      </c>
      <c r="AN1115" s="42">
        <v>11.31</v>
      </c>
      <c r="AO1115" s="42">
        <v>11.46</v>
      </c>
      <c r="AP1115" s="42">
        <v>11.61</v>
      </c>
    </row>
    <row r="1116" spans="1:42" x14ac:dyDescent="0.2">
      <c r="A1116" s="41">
        <v>11.04</v>
      </c>
      <c r="B1116" s="42">
        <v>5.73</v>
      </c>
      <c r="C1116" s="42">
        <v>5.88</v>
      </c>
      <c r="D1116" s="42">
        <v>6.03</v>
      </c>
      <c r="E1116" s="42">
        <v>6.17</v>
      </c>
      <c r="F1116" s="42">
        <v>6.32</v>
      </c>
      <c r="G1116" s="42">
        <v>6.47</v>
      </c>
      <c r="H1116" s="42">
        <v>6.61</v>
      </c>
      <c r="I1116" s="42">
        <v>6.76</v>
      </c>
      <c r="J1116" s="42">
        <v>6.91</v>
      </c>
      <c r="K1116" s="42">
        <v>7.05</v>
      </c>
      <c r="L1116" s="42">
        <v>7.2</v>
      </c>
      <c r="M1116" s="42">
        <v>7.35</v>
      </c>
      <c r="N1116" s="42">
        <v>7.49</v>
      </c>
      <c r="O1116" s="42">
        <v>7.64</v>
      </c>
      <c r="P1116" s="42">
        <v>7.79</v>
      </c>
      <c r="Q1116" s="42">
        <v>7.93</v>
      </c>
      <c r="R1116" s="42">
        <v>8.08</v>
      </c>
      <c r="S1116" s="42">
        <v>8.23</v>
      </c>
      <c r="T1116" s="42">
        <v>8.3800000000000008</v>
      </c>
      <c r="U1116" s="42">
        <v>8.52</v>
      </c>
      <c r="V1116" s="42">
        <v>8.67</v>
      </c>
      <c r="W1116" s="42">
        <v>8.82</v>
      </c>
      <c r="X1116" s="42">
        <v>8.9600000000000009</v>
      </c>
      <c r="Y1116" s="42">
        <v>9.11</v>
      </c>
      <c r="Z1116" s="42">
        <v>9.26</v>
      </c>
      <c r="AA1116" s="42">
        <v>9.4</v>
      </c>
      <c r="AB1116" s="42">
        <v>9.5500000000000007</v>
      </c>
      <c r="AC1116" s="42">
        <v>9.6999999999999993</v>
      </c>
      <c r="AD1116" s="42">
        <v>9.84</v>
      </c>
      <c r="AE1116" s="42">
        <v>9.99</v>
      </c>
      <c r="AF1116" s="42">
        <v>10.14</v>
      </c>
      <c r="AG1116" s="42">
        <v>10.28</v>
      </c>
      <c r="AH1116" s="42">
        <v>10.43</v>
      </c>
      <c r="AI1116" s="42">
        <v>10.58</v>
      </c>
      <c r="AJ1116" s="42">
        <v>10.72</v>
      </c>
      <c r="AK1116" s="42">
        <v>10.87</v>
      </c>
      <c r="AL1116" s="42">
        <v>11.02</v>
      </c>
      <c r="AM1116" s="42">
        <v>11.16</v>
      </c>
      <c r="AN1116" s="42">
        <v>11.31</v>
      </c>
      <c r="AO1116" s="42">
        <v>11.46</v>
      </c>
      <c r="AP1116" s="42">
        <v>11.6</v>
      </c>
    </row>
    <row r="1117" spans="1:42" x14ac:dyDescent="0.2">
      <c r="A1117" s="41">
        <v>11.05</v>
      </c>
      <c r="B1117" s="42">
        <v>5.73</v>
      </c>
      <c r="C1117" s="42">
        <v>5.88</v>
      </c>
      <c r="D1117" s="42">
        <v>6.02</v>
      </c>
      <c r="E1117" s="42">
        <v>6.17</v>
      </c>
      <c r="F1117" s="42">
        <v>6.32</v>
      </c>
      <c r="G1117" s="42">
        <v>6.46</v>
      </c>
      <c r="H1117" s="42">
        <v>6.61</v>
      </c>
      <c r="I1117" s="42">
        <v>6.76</v>
      </c>
      <c r="J1117" s="42">
        <v>6.91</v>
      </c>
      <c r="K1117" s="42">
        <v>7.05</v>
      </c>
      <c r="L1117" s="42">
        <v>7.2</v>
      </c>
      <c r="M1117" s="42">
        <v>7.35</v>
      </c>
      <c r="N1117" s="42">
        <v>7.49</v>
      </c>
      <c r="O1117" s="42">
        <v>7.64</v>
      </c>
      <c r="P1117" s="42">
        <v>7.79</v>
      </c>
      <c r="Q1117" s="42">
        <v>7.93</v>
      </c>
      <c r="R1117" s="42">
        <v>8.08</v>
      </c>
      <c r="S1117" s="42">
        <v>8.23</v>
      </c>
      <c r="T1117" s="42">
        <v>8.3699999999999992</v>
      </c>
      <c r="U1117" s="42">
        <v>8.52</v>
      </c>
      <c r="V1117" s="42">
        <v>8.67</v>
      </c>
      <c r="W1117" s="42">
        <v>8.81</v>
      </c>
      <c r="X1117" s="42">
        <v>8.9600000000000009</v>
      </c>
      <c r="Y1117" s="42">
        <v>9.11</v>
      </c>
      <c r="Z1117" s="42">
        <v>9.25</v>
      </c>
      <c r="AA1117" s="42">
        <v>9.4</v>
      </c>
      <c r="AB1117" s="42">
        <v>9.5500000000000007</v>
      </c>
      <c r="AC1117" s="42">
        <v>9.69</v>
      </c>
      <c r="AD1117" s="42">
        <v>9.84</v>
      </c>
      <c r="AE1117" s="42">
        <v>9.99</v>
      </c>
      <c r="AF1117" s="42">
        <v>10.130000000000001</v>
      </c>
      <c r="AG1117" s="42">
        <v>10.28</v>
      </c>
      <c r="AH1117" s="42">
        <v>10.43</v>
      </c>
      <c r="AI1117" s="42">
        <v>10.57</v>
      </c>
      <c r="AJ1117" s="42">
        <v>10.72</v>
      </c>
      <c r="AK1117" s="42">
        <v>10.87</v>
      </c>
      <c r="AL1117" s="42">
        <v>11.01</v>
      </c>
      <c r="AM1117" s="42">
        <v>11.16</v>
      </c>
      <c r="AN1117" s="42">
        <v>11.31</v>
      </c>
      <c r="AO1117" s="42">
        <v>11.45</v>
      </c>
      <c r="AP1117" s="42">
        <v>11.6</v>
      </c>
    </row>
    <row r="1118" spans="1:42" x14ac:dyDescent="0.2">
      <c r="A1118" s="41">
        <v>11.06</v>
      </c>
      <c r="B1118" s="42">
        <v>5.73</v>
      </c>
      <c r="C1118" s="42">
        <v>5.88</v>
      </c>
      <c r="D1118" s="42">
        <v>6.02</v>
      </c>
      <c r="E1118" s="42">
        <v>6.17</v>
      </c>
      <c r="F1118" s="42">
        <v>6.32</v>
      </c>
      <c r="G1118" s="42">
        <v>6.46</v>
      </c>
      <c r="H1118" s="42">
        <v>6.61</v>
      </c>
      <c r="I1118" s="42">
        <v>6.76</v>
      </c>
      <c r="J1118" s="42">
        <v>6.9</v>
      </c>
      <c r="K1118" s="42">
        <v>7.05</v>
      </c>
      <c r="L1118" s="42">
        <v>7.2</v>
      </c>
      <c r="M1118" s="42">
        <v>7.34</v>
      </c>
      <c r="N1118" s="42">
        <v>7.49</v>
      </c>
      <c r="O1118" s="42">
        <v>7.64</v>
      </c>
      <c r="P1118" s="42">
        <v>7.78</v>
      </c>
      <c r="Q1118" s="42">
        <v>7.93</v>
      </c>
      <c r="R1118" s="42">
        <v>8.08</v>
      </c>
      <c r="S1118" s="42">
        <v>8.2200000000000006</v>
      </c>
      <c r="T1118" s="42">
        <v>8.3699999999999992</v>
      </c>
      <c r="U1118" s="42">
        <v>8.52</v>
      </c>
      <c r="V1118" s="42">
        <v>8.66</v>
      </c>
      <c r="W1118" s="42">
        <v>8.81</v>
      </c>
      <c r="X1118" s="42">
        <v>8.9600000000000009</v>
      </c>
      <c r="Y1118" s="42">
        <v>9.1</v>
      </c>
      <c r="Z1118" s="42">
        <v>9.25</v>
      </c>
      <c r="AA1118" s="42">
        <v>9.4</v>
      </c>
      <c r="AB1118" s="42">
        <v>9.5399999999999991</v>
      </c>
      <c r="AC1118" s="42">
        <v>9.69</v>
      </c>
      <c r="AD1118" s="42">
        <v>9.84</v>
      </c>
      <c r="AE1118" s="42">
        <v>9.99</v>
      </c>
      <c r="AF1118" s="42">
        <v>10.130000000000001</v>
      </c>
      <c r="AG1118" s="42">
        <v>10.28</v>
      </c>
      <c r="AH1118" s="42">
        <v>10.43</v>
      </c>
      <c r="AI1118" s="42">
        <v>10.57</v>
      </c>
      <c r="AJ1118" s="42">
        <v>10.72</v>
      </c>
      <c r="AK1118" s="42">
        <v>10.87</v>
      </c>
      <c r="AL1118" s="42">
        <v>11.01</v>
      </c>
      <c r="AM1118" s="42">
        <v>11.16</v>
      </c>
      <c r="AN1118" s="42">
        <v>11.31</v>
      </c>
      <c r="AO1118" s="42">
        <v>11.45</v>
      </c>
      <c r="AP1118" s="42">
        <v>11.6</v>
      </c>
    </row>
    <row r="1119" spans="1:42" x14ac:dyDescent="0.2">
      <c r="A1119" s="41">
        <v>11.07</v>
      </c>
      <c r="B1119" s="42">
        <v>5.73</v>
      </c>
      <c r="C1119" s="42">
        <v>5.87</v>
      </c>
      <c r="D1119" s="42">
        <v>6.02</v>
      </c>
      <c r="E1119" s="42">
        <v>6.17</v>
      </c>
      <c r="F1119" s="42">
        <v>6.31</v>
      </c>
      <c r="G1119" s="42">
        <v>6.46</v>
      </c>
      <c r="H1119" s="42">
        <v>6.61</v>
      </c>
      <c r="I1119" s="42">
        <v>6.76</v>
      </c>
      <c r="J1119" s="42">
        <v>6.9</v>
      </c>
      <c r="K1119" s="42">
        <v>7.05</v>
      </c>
      <c r="L1119" s="42">
        <v>7.2</v>
      </c>
      <c r="M1119" s="42">
        <v>7.34</v>
      </c>
      <c r="N1119" s="42">
        <v>7.49</v>
      </c>
      <c r="O1119" s="42">
        <v>7.64</v>
      </c>
      <c r="P1119" s="42">
        <v>7.78</v>
      </c>
      <c r="Q1119" s="42">
        <v>7.93</v>
      </c>
      <c r="R1119" s="42">
        <v>8.08</v>
      </c>
      <c r="S1119" s="42">
        <v>8.2200000000000006</v>
      </c>
      <c r="T1119" s="42">
        <v>8.3699999999999992</v>
      </c>
      <c r="U1119" s="42">
        <v>8.52</v>
      </c>
      <c r="V1119" s="42">
        <v>8.66</v>
      </c>
      <c r="W1119" s="42">
        <v>8.81</v>
      </c>
      <c r="X1119" s="42">
        <v>8.9600000000000009</v>
      </c>
      <c r="Y1119" s="42">
        <v>9.1</v>
      </c>
      <c r="Z1119" s="42">
        <v>9.25</v>
      </c>
      <c r="AA1119" s="42">
        <v>9.4</v>
      </c>
      <c r="AB1119" s="42">
        <v>9.5399999999999991</v>
      </c>
      <c r="AC1119" s="42">
        <v>9.69</v>
      </c>
      <c r="AD1119" s="42">
        <v>9.84</v>
      </c>
      <c r="AE1119" s="42">
        <v>9.98</v>
      </c>
      <c r="AF1119" s="42">
        <v>10.130000000000001</v>
      </c>
      <c r="AG1119" s="42">
        <v>10.28</v>
      </c>
      <c r="AH1119" s="42">
        <v>10.42</v>
      </c>
      <c r="AI1119" s="42">
        <v>10.57</v>
      </c>
      <c r="AJ1119" s="42">
        <v>10.72</v>
      </c>
      <c r="AK1119" s="42">
        <v>10.86</v>
      </c>
      <c r="AL1119" s="42">
        <v>11.01</v>
      </c>
      <c r="AM1119" s="42">
        <v>11.16</v>
      </c>
      <c r="AN1119" s="42">
        <v>11.3</v>
      </c>
      <c r="AO1119" s="42">
        <v>11.45</v>
      </c>
      <c r="AP1119" s="42">
        <v>11.6</v>
      </c>
    </row>
    <row r="1120" spans="1:42" x14ac:dyDescent="0.2">
      <c r="A1120" s="41">
        <v>11.08</v>
      </c>
      <c r="B1120" s="42">
        <v>5.73</v>
      </c>
      <c r="C1120" s="42">
        <v>5.87</v>
      </c>
      <c r="D1120" s="42">
        <v>6.02</v>
      </c>
      <c r="E1120" s="42">
        <v>6.17</v>
      </c>
      <c r="F1120" s="42">
        <v>6.31</v>
      </c>
      <c r="G1120" s="42">
        <v>6.46</v>
      </c>
      <c r="H1120" s="42">
        <v>6.61</v>
      </c>
      <c r="I1120" s="42">
        <v>6.75</v>
      </c>
      <c r="J1120" s="42">
        <v>6.9</v>
      </c>
      <c r="K1120" s="42">
        <v>7.05</v>
      </c>
      <c r="L1120" s="42">
        <v>7.19</v>
      </c>
      <c r="M1120" s="42">
        <v>7.34</v>
      </c>
      <c r="N1120" s="42">
        <v>7.49</v>
      </c>
      <c r="O1120" s="42">
        <v>7.63</v>
      </c>
      <c r="P1120" s="42">
        <v>7.78</v>
      </c>
      <c r="Q1120" s="42">
        <v>7.93</v>
      </c>
      <c r="R1120" s="42">
        <v>8.07</v>
      </c>
      <c r="S1120" s="42">
        <v>8.2200000000000006</v>
      </c>
      <c r="T1120" s="42">
        <v>8.3699999999999992</v>
      </c>
      <c r="U1120" s="42">
        <v>8.51</v>
      </c>
      <c r="V1120" s="42">
        <v>8.66</v>
      </c>
      <c r="W1120" s="42">
        <v>8.81</v>
      </c>
      <c r="X1120" s="42">
        <v>8.9499999999999993</v>
      </c>
      <c r="Y1120" s="42">
        <v>9.1</v>
      </c>
      <c r="Z1120" s="42">
        <v>9.25</v>
      </c>
      <c r="AA1120" s="42">
        <v>9.39</v>
      </c>
      <c r="AB1120" s="42">
        <v>9.5399999999999991</v>
      </c>
      <c r="AC1120" s="42">
        <v>9.69</v>
      </c>
      <c r="AD1120" s="42">
        <v>9.83</v>
      </c>
      <c r="AE1120" s="42">
        <v>9.98</v>
      </c>
      <c r="AF1120" s="42">
        <v>10.130000000000001</v>
      </c>
      <c r="AG1120" s="42">
        <v>10.27</v>
      </c>
      <c r="AH1120" s="42">
        <v>10.42</v>
      </c>
      <c r="AI1120" s="42">
        <v>10.57</v>
      </c>
      <c r="AJ1120" s="42">
        <v>10.71</v>
      </c>
      <c r="AK1120" s="42">
        <v>10.86</v>
      </c>
      <c r="AL1120" s="42">
        <v>11.01</v>
      </c>
      <c r="AM1120" s="42">
        <v>11.15</v>
      </c>
      <c r="AN1120" s="42">
        <v>11.3</v>
      </c>
      <c r="AO1120" s="42">
        <v>11.45</v>
      </c>
      <c r="AP1120" s="42">
        <v>11.59</v>
      </c>
    </row>
    <row r="1121" spans="1:42" x14ac:dyDescent="0.2">
      <c r="A1121" s="41">
        <v>11.09</v>
      </c>
      <c r="B1121" s="42">
        <v>5.73</v>
      </c>
      <c r="C1121" s="42">
        <v>5.87</v>
      </c>
      <c r="D1121" s="42">
        <v>6.02</v>
      </c>
      <c r="E1121" s="42">
        <v>6.17</v>
      </c>
      <c r="F1121" s="42">
        <v>6.31</v>
      </c>
      <c r="G1121" s="42">
        <v>6.46</v>
      </c>
      <c r="H1121" s="42">
        <v>6.61</v>
      </c>
      <c r="I1121" s="42">
        <v>6.75</v>
      </c>
      <c r="J1121" s="42">
        <v>6.9</v>
      </c>
      <c r="K1121" s="42">
        <v>7.05</v>
      </c>
      <c r="L1121" s="42">
        <v>7.19</v>
      </c>
      <c r="M1121" s="42">
        <v>7.34</v>
      </c>
      <c r="N1121" s="42">
        <v>7.49</v>
      </c>
      <c r="O1121" s="42">
        <v>7.63</v>
      </c>
      <c r="P1121" s="42">
        <v>7.78</v>
      </c>
      <c r="Q1121" s="42">
        <v>7.93</v>
      </c>
      <c r="R1121" s="42">
        <v>8.07</v>
      </c>
      <c r="S1121" s="42">
        <v>8.2200000000000006</v>
      </c>
      <c r="T1121" s="42">
        <v>8.3699999999999992</v>
      </c>
      <c r="U1121" s="42">
        <v>8.51</v>
      </c>
      <c r="V1121" s="42">
        <v>8.66</v>
      </c>
      <c r="W1121" s="42">
        <v>8.81</v>
      </c>
      <c r="X1121" s="42">
        <v>8.9499999999999993</v>
      </c>
      <c r="Y1121" s="42">
        <v>9.1</v>
      </c>
      <c r="Z1121" s="42">
        <v>9.25</v>
      </c>
      <c r="AA1121" s="42">
        <v>9.39</v>
      </c>
      <c r="AB1121" s="42">
        <v>9.5399999999999991</v>
      </c>
      <c r="AC1121" s="42">
        <v>9.68</v>
      </c>
      <c r="AD1121" s="42">
        <v>9.83</v>
      </c>
      <c r="AE1121" s="42">
        <v>9.98</v>
      </c>
      <c r="AF1121" s="42">
        <v>10.119999999999999</v>
      </c>
      <c r="AG1121" s="42">
        <v>10.27</v>
      </c>
      <c r="AH1121" s="42">
        <v>10.42</v>
      </c>
      <c r="AI1121" s="42">
        <v>10.56</v>
      </c>
      <c r="AJ1121" s="42">
        <v>10.71</v>
      </c>
      <c r="AK1121" s="42">
        <v>10.86</v>
      </c>
      <c r="AL1121" s="42">
        <v>11</v>
      </c>
      <c r="AM1121" s="42">
        <v>11.15</v>
      </c>
      <c r="AN1121" s="42">
        <v>11.3</v>
      </c>
      <c r="AO1121" s="42">
        <v>11.44</v>
      </c>
      <c r="AP1121" s="42">
        <v>11.59</v>
      </c>
    </row>
    <row r="1122" spans="1:42" x14ac:dyDescent="0.2">
      <c r="A1122" s="41">
        <v>11.1</v>
      </c>
      <c r="B1122" s="42">
        <v>5.72</v>
      </c>
      <c r="C1122" s="42">
        <v>5.87</v>
      </c>
      <c r="D1122" s="42">
        <v>6.02</v>
      </c>
      <c r="E1122" s="42">
        <v>6.16</v>
      </c>
      <c r="F1122" s="42">
        <v>6.31</v>
      </c>
      <c r="G1122" s="42">
        <v>6.46</v>
      </c>
      <c r="H1122" s="42">
        <v>6.6</v>
      </c>
      <c r="I1122" s="42">
        <v>6.75</v>
      </c>
      <c r="J1122" s="42">
        <v>6.9</v>
      </c>
      <c r="K1122" s="42">
        <v>7.04</v>
      </c>
      <c r="L1122" s="42">
        <v>7.19</v>
      </c>
      <c r="M1122" s="42">
        <v>7.34</v>
      </c>
      <c r="N1122" s="42">
        <v>7.48</v>
      </c>
      <c r="O1122" s="42">
        <v>7.63</v>
      </c>
      <c r="P1122" s="42">
        <v>7.78</v>
      </c>
      <c r="Q1122" s="42">
        <v>7.92</v>
      </c>
      <c r="R1122" s="42">
        <v>8.07</v>
      </c>
      <c r="S1122" s="42">
        <v>8.2200000000000006</v>
      </c>
      <c r="T1122" s="42">
        <v>8.36</v>
      </c>
      <c r="U1122" s="42">
        <v>8.51</v>
      </c>
      <c r="V1122" s="42">
        <v>8.66</v>
      </c>
      <c r="W1122" s="42">
        <v>8.8000000000000007</v>
      </c>
      <c r="X1122" s="42">
        <v>8.9499999999999993</v>
      </c>
      <c r="Y1122" s="42">
        <v>9.1</v>
      </c>
      <c r="Z1122" s="42">
        <v>9.24</v>
      </c>
      <c r="AA1122" s="42">
        <v>9.39</v>
      </c>
      <c r="AB1122" s="42">
        <v>9.5399999999999991</v>
      </c>
      <c r="AC1122" s="42">
        <v>9.68</v>
      </c>
      <c r="AD1122" s="42">
        <v>9.83</v>
      </c>
      <c r="AE1122" s="42">
        <v>9.98</v>
      </c>
      <c r="AF1122" s="42">
        <v>10.119999999999999</v>
      </c>
      <c r="AG1122" s="42">
        <v>10.27</v>
      </c>
      <c r="AH1122" s="42">
        <v>10.42</v>
      </c>
      <c r="AI1122" s="42">
        <v>10.56</v>
      </c>
      <c r="AJ1122" s="42">
        <v>10.71</v>
      </c>
      <c r="AK1122" s="42">
        <v>10.86</v>
      </c>
      <c r="AL1122" s="42">
        <v>11</v>
      </c>
      <c r="AM1122" s="42">
        <v>11.15</v>
      </c>
      <c r="AN1122" s="42">
        <v>11.29</v>
      </c>
      <c r="AO1122" s="42">
        <v>11.44</v>
      </c>
      <c r="AP1122" s="42">
        <v>11.59</v>
      </c>
    </row>
    <row r="1123" spans="1:42" x14ac:dyDescent="0.2">
      <c r="A1123" s="41">
        <v>11.11</v>
      </c>
      <c r="B1123" s="42">
        <v>5.72</v>
      </c>
      <c r="C1123" s="42">
        <v>5.87</v>
      </c>
      <c r="D1123" s="42">
        <v>6.02</v>
      </c>
      <c r="E1123" s="42">
        <v>6.16</v>
      </c>
      <c r="F1123" s="42">
        <v>6.31</v>
      </c>
      <c r="G1123" s="42">
        <v>6.46</v>
      </c>
      <c r="H1123" s="42">
        <v>6.6</v>
      </c>
      <c r="I1123" s="42">
        <v>6.75</v>
      </c>
      <c r="J1123" s="42">
        <v>6.9</v>
      </c>
      <c r="K1123" s="42">
        <v>7.04</v>
      </c>
      <c r="L1123" s="42">
        <v>7.19</v>
      </c>
      <c r="M1123" s="42">
        <v>7.34</v>
      </c>
      <c r="N1123" s="42">
        <v>7.48</v>
      </c>
      <c r="O1123" s="42">
        <v>7.63</v>
      </c>
      <c r="P1123" s="42">
        <v>7.77</v>
      </c>
      <c r="Q1123" s="42">
        <v>7.92</v>
      </c>
      <c r="R1123" s="42">
        <v>8.07</v>
      </c>
      <c r="S1123" s="42">
        <v>8.2100000000000009</v>
      </c>
      <c r="T1123" s="42">
        <v>8.36</v>
      </c>
      <c r="U1123" s="42">
        <v>8.51</v>
      </c>
      <c r="V1123" s="42">
        <v>8.65</v>
      </c>
      <c r="W1123" s="42">
        <v>8.8000000000000007</v>
      </c>
      <c r="X1123" s="42">
        <v>8.9499999999999993</v>
      </c>
      <c r="Y1123" s="42">
        <v>9.09</v>
      </c>
      <c r="Z1123" s="42">
        <v>9.24</v>
      </c>
      <c r="AA1123" s="42">
        <v>9.39</v>
      </c>
      <c r="AB1123" s="42">
        <v>9.5299999999999994</v>
      </c>
      <c r="AC1123" s="42">
        <v>9.68</v>
      </c>
      <c r="AD1123" s="42">
        <v>9.83</v>
      </c>
      <c r="AE1123" s="42">
        <v>9.9700000000000006</v>
      </c>
      <c r="AF1123" s="42">
        <v>10.119999999999999</v>
      </c>
      <c r="AG1123" s="42">
        <v>10.27</v>
      </c>
      <c r="AH1123" s="42">
        <v>10.41</v>
      </c>
      <c r="AI1123" s="42">
        <v>10.56</v>
      </c>
      <c r="AJ1123" s="42">
        <v>10.71</v>
      </c>
      <c r="AK1123" s="42">
        <v>10.85</v>
      </c>
      <c r="AL1123" s="42">
        <v>11</v>
      </c>
      <c r="AM1123" s="42">
        <v>11.15</v>
      </c>
      <c r="AN1123" s="42">
        <v>11.29</v>
      </c>
      <c r="AO1123" s="42">
        <v>11.44</v>
      </c>
      <c r="AP1123" s="42">
        <v>11.59</v>
      </c>
    </row>
    <row r="1124" spans="1:42" x14ac:dyDescent="0.2">
      <c r="A1124" s="41">
        <v>11.12</v>
      </c>
      <c r="B1124" s="42">
        <v>5.72</v>
      </c>
      <c r="C1124" s="42">
        <v>5.87</v>
      </c>
      <c r="D1124" s="42">
        <v>6.01</v>
      </c>
      <c r="E1124" s="42">
        <v>6.16</v>
      </c>
      <c r="F1124" s="42">
        <v>6.31</v>
      </c>
      <c r="G1124" s="42">
        <v>6.45</v>
      </c>
      <c r="H1124" s="42">
        <v>6.6</v>
      </c>
      <c r="I1124" s="42">
        <v>6.75</v>
      </c>
      <c r="J1124" s="42">
        <v>6.89</v>
      </c>
      <c r="K1124" s="42">
        <v>7.04</v>
      </c>
      <c r="L1124" s="42">
        <v>7.19</v>
      </c>
      <c r="M1124" s="42">
        <v>7.33</v>
      </c>
      <c r="N1124" s="42">
        <v>7.48</v>
      </c>
      <c r="O1124" s="42">
        <v>7.63</v>
      </c>
      <c r="P1124" s="42">
        <v>7.77</v>
      </c>
      <c r="Q1124" s="42">
        <v>7.92</v>
      </c>
      <c r="R1124" s="42">
        <v>8.07</v>
      </c>
      <c r="S1124" s="42">
        <v>8.2100000000000009</v>
      </c>
      <c r="T1124" s="42">
        <v>8.36</v>
      </c>
      <c r="U1124" s="42">
        <v>8.51</v>
      </c>
      <c r="V1124" s="42">
        <v>8.65</v>
      </c>
      <c r="W1124" s="42">
        <v>8.8000000000000007</v>
      </c>
      <c r="X1124" s="42">
        <v>8.9499999999999993</v>
      </c>
      <c r="Y1124" s="42">
        <v>9.09</v>
      </c>
      <c r="Z1124" s="42">
        <v>9.24</v>
      </c>
      <c r="AA1124" s="42">
        <v>9.39</v>
      </c>
      <c r="AB1124" s="42">
        <v>9.5299999999999994</v>
      </c>
      <c r="AC1124" s="42">
        <v>9.68</v>
      </c>
      <c r="AD1124" s="42">
        <v>9.82</v>
      </c>
      <c r="AE1124" s="42">
        <v>9.9700000000000006</v>
      </c>
      <c r="AF1124" s="42">
        <v>10.119999999999999</v>
      </c>
      <c r="AG1124" s="42">
        <v>10.26</v>
      </c>
      <c r="AH1124" s="42">
        <v>10.41</v>
      </c>
      <c r="AI1124" s="42">
        <v>10.56</v>
      </c>
      <c r="AJ1124" s="42">
        <v>10.7</v>
      </c>
      <c r="AK1124" s="42">
        <v>10.85</v>
      </c>
      <c r="AL1124" s="42">
        <v>11</v>
      </c>
      <c r="AM1124" s="42">
        <v>11.14</v>
      </c>
      <c r="AN1124" s="42">
        <v>11.29</v>
      </c>
      <c r="AO1124" s="42">
        <v>11.44</v>
      </c>
      <c r="AP1124" s="42">
        <v>11.58</v>
      </c>
    </row>
    <row r="1125" spans="1:42" x14ac:dyDescent="0.2">
      <c r="A1125" s="41">
        <v>11.13</v>
      </c>
      <c r="B1125" s="42">
        <v>5.72</v>
      </c>
      <c r="C1125" s="42">
        <v>5.87</v>
      </c>
      <c r="D1125" s="42">
        <v>6.01</v>
      </c>
      <c r="E1125" s="42">
        <v>6.16</v>
      </c>
      <c r="F1125" s="42">
        <v>6.31</v>
      </c>
      <c r="G1125" s="42">
        <v>6.45</v>
      </c>
      <c r="H1125" s="42">
        <v>6.6</v>
      </c>
      <c r="I1125" s="42">
        <v>6.75</v>
      </c>
      <c r="J1125" s="42">
        <v>6.89</v>
      </c>
      <c r="K1125" s="42">
        <v>7.04</v>
      </c>
      <c r="L1125" s="42">
        <v>7.19</v>
      </c>
      <c r="M1125" s="42">
        <v>7.33</v>
      </c>
      <c r="N1125" s="42">
        <v>7.48</v>
      </c>
      <c r="O1125" s="42">
        <v>7.62</v>
      </c>
      <c r="P1125" s="42">
        <v>7.77</v>
      </c>
      <c r="Q1125" s="42">
        <v>7.92</v>
      </c>
      <c r="R1125" s="42">
        <v>8.06</v>
      </c>
      <c r="S1125" s="42">
        <v>8.2100000000000009</v>
      </c>
      <c r="T1125" s="42">
        <v>8.36</v>
      </c>
      <c r="U1125" s="42">
        <v>8.5</v>
      </c>
      <c r="V1125" s="42">
        <v>8.65</v>
      </c>
      <c r="W1125" s="42">
        <v>8.8000000000000007</v>
      </c>
      <c r="X1125" s="42">
        <v>8.94</v>
      </c>
      <c r="Y1125" s="42">
        <v>9.09</v>
      </c>
      <c r="Z1125" s="42">
        <v>9.24</v>
      </c>
      <c r="AA1125" s="42">
        <v>9.3800000000000008</v>
      </c>
      <c r="AB1125" s="42">
        <v>9.5299999999999994</v>
      </c>
      <c r="AC1125" s="42">
        <v>9.68</v>
      </c>
      <c r="AD1125" s="42">
        <v>9.82</v>
      </c>
      <c r="AE1125" s="42">
        <v>9.9700000000000006</v>
      </c>
      <c r="AF1125" s="42">
        <v>10.119999999999999</v>
      </c>
      <c r="AG1125" s="42">
        <v>10.26</v>
      </c>
      <c r="AH1125" s="42">
        <v>10.41</v>
      </c>
      <c r="AI1125" s="42">
        <v>10.55</v>
      </c>
      <c r="AJ1125" s="42">
        <v>10.7</v>
      </c>
      <c r="AK1125" s="42">
        <v>10.85</v>
      </c>
      <c r="AL1125" s="42">
        <v>10.99</v>
      </c>
      <c r="AM1125" s="42">
        <v>11.14</v>
      </c>
      <c r="AN1125" s="42">
        <v>11.29</v>
      </c>
      <c r="AO1125" s="42">
        <v>11.43</v>
      </c>
      <c r="AP1125" s="42">
        <v>11.58</v>
      </c>
    </row>
    <row r="1126" spans="1:42" x14ac:dyDescent="0.2">
      <c r="A1126" s="41">
        <v>11.14</v>
      </c>
      <c r="B1126" s="42">
        <v>5.72</v>
      </c>
      <c r="C1126" s="42">
        <v>5.86</v>
      </c>
      <c r="D1126" s="42">
        <v>6.01</v>
      </c>
      <c r="E1126" s="42">
        <v>6.16</v>
      </c>
      <c r="F1126" s="42">
        <v>6.3</v>
      </c>
      <c r="G1126" s="42">
        <v>6.45</v>
      </c>
      <c r="H1126" s="42">
        <v>6.6</v>
      </c>
      <c r="I1126" s="42">
        <v>6.74</v>
      </c>
      <c r="J1126" s="42">
        <v>6.89</v>
      </c>
      <c r="K1126" s="42">
        <v>7.04</v>
      </c>
      <c r="L1126" s="42">
        <v>7.18</v>
      </c>
      <c r="M1126" s="42">
        <v>7.33</v>
      </c>
      <c r="N1126" s="42">
        <v>7.48</v>
      </c>
      <c r="O1126" s="42">
        <v>7.62</v>
      </c>
      <c r="P1126" s="42">
        <v>7.77</v>
      </c>
      <c r="Q1126" s="42">
        <v>7.92</v>
      </c>
      <c r="R1126" s="42">
        <v>8.06</v>
      </c>
      <c r="S1126" s="42">
        <v>8.2100000000000009</v>
      </c>
      <c r="T1126" s="42">
        <v>8.36</v>
      </c>
      <c r="U1126" s="42">
        <v>8.5</v>
      </c>
      <c r="V1126" s="42">
        <v>8.65</v>
      </c>
      <c r="W1126" s="42">
        <v>8.7899999999999991</v>
      </c>
      <c r="X1126" s="42">
        <v>8.94</v>
      </c>
      <c r="Y1126" s="42">
        <v>9.09</v>
      </c>
      <c r="Z1126" s="42">
        <v>9.23</v>
      </c>
      <c r="AA1126" s="42">
        <v>9.3800000000000008</v>
      </c>
      <c r="AB1126" s="42">
        <v>9.5299999999999994</v>
      </c>
      <c r="AC1126" s="42">
        <v>9.67</v>
      </c>
      <c r="AD1126" s="42">
        <v>9.82</v>
      </c>
      <c r="AE1126" s="42">
        <v>9.9700000000000006</v>
      </c>
      <c r="AF1126" s="42">
        <v>10.11</v>
      </c>
      <c r="AG1126" s="42">
        <v>10.26</v>
      </c>
      <c r="AH1126" s="42">
        <v>10.41</v>
      </c>
      <c r="AI1126" s="42">
        <v>10.55</v>
      </c>
      <c r="AJ1126" s="42">
        <v>10.7</v>
      </c>
      <c r="AK1126" s="42">
        <v>10.85</v>
      </c>
      <c r="AL1126" s="42">
        <v>10.99</v>
      </c>
      <c r="AM1126" s="42">
        <v>11.14</v>
      </c>
      <c r="AN1126" s="42">
        <v>11.28</v>
      </c>
      <c r="AO1126" s="42">
        <v>11.43</v>
      </c>
      <c r="AP1126" s="42">
        <v>11.58</v>
      </c>
    </row>
    <row r="1127" spans="1:42" x14ac:dyDescent="0.2">
      <c r="A1127" s="41">
        <v>11.15</v>
      </c>
      <c r="B1127" s="42">
        <v>5.72</v>
      </c>
      <c r="C1127" s="42">
        <v>5.86</v>
      </c>
      <c r="D1127" s="42">
        <v>6.01</v>
      </c>
      <c r="E1127" s="42">
        <v>6.16</v>
      </c>
      <c r="F1127" s="42">
        <v>6.3</v>
      </c>
      <c r="G1127" s="42">
        <v>6.45</v>
      </c>
      <c r="H1127" s="42">
        <v>6.6</v>
      </c>
      <c r="I1127" s="42">
        <v>6.74</v>
      </c>
      <c r="J1127" s="42">
        <v>6.89</v>
      </c>
      <c r="K1127" s="42">
        <v>7.04</v>
      </c>
      <c r="L1127" s="42">
        <v>7.18</v>
      </c>
      <c r="M1127" s="42">
        <v>7.33</v>
      </c>
      <c r="N1127" s="42">
        <v>7.47</v>
      </c>
      <c r="O1127" s="42">
        <v>7.62</v>
      </c>
      <c r="P1127" s="42">
        <v>7.77</v>
      </c>
      <c r="Q1127" s="42">
        <v>7.91</v>
      </c>
      <c r="R1127" s="42">
        <v>8.06</v>
      </c>
      <c r="S1127" s="42">
        <v>8.2100000000000009</v>
      </c>
      <c r="T1127" s="42">
        <v>8.35</v>
      </c>
      <c r="U1127" s="42">
        <v>8.5</v>
      </c>
      <c r="V1127" s="42">
        <v>8.65</v>
      </c>
      <c r="W1127" s="42">
        <v>8.7899999999999991</v>
      </c>
      <c r="X1127" s="42">
        <v>8.94</v>
      </c>
      <c r="Y1127" s="42">
        <v>9.09</v>
      </c>
      <c r="Z1127" s="42">
        <v>9.23</v>
      </c>
      <c r="AA1127" s="42">
        <v>9.3800000000000008</v>
      </c>
      <c r="AB1127" s="42">
        <v>9.52</v>
      </c>
      <c r="AC1127" s="42">
        <v>9.67</v>
      </c>
      <c r="AD1127" s="42">
        <v>9.82</v>
      </c>
      <c r="AE1127" s="42">
        <v>9.9600000000000009</v>
      </c>
      <c r="AF1127" s="42">
        <v>10.11</v>
      </c>
      <c r="AG1127" s="42">
        <v>10.26</v>
      </c>
      <c r="AH1127" s="42">
        <v>10.4</v>
      </c>
      <c r="AI1127" s="42">
        <v>10.55</v>
      </c>
      <c r="AJ1127" s="42">
        <v>10.7</v>
      </c>
      <c r="AK1127" s="42">
        <v>10.84</v>
      </c>
      <c r="AL1127" s="42">
        <v>10.99</v>
      </c>
      <c r="AM1127" s="42">
        <v>11.14</v>
      </c>
      <c r="AN1127" s="42">
        <v>11.28</v>
      </c>
      <c r="AO1127" s="42">
        <v>11.43</v>
      </c>
      <c r="AP1127" s="42">
        <v>11.57</v>
      </c>
    </row>
    <row r="1128" spans="1:42" x14ac:dyDescent="0.2">
      <c r="A1128" s="41">
        <v>11.16</v>
      </c>
      <c r="B1128" s="42">
        <v>5.72</v>
      </c>
      <c r="C1128" s="42">
        <v>5.86</v>
      </c>
      <c r="D1128" s="42">
        <v>6.01</v>
      </c>
      <c r="E1128" s="42">
        <v>6.15</v>
      </c>
      <c r="F1128" s="42">
        <v>6.3</v>
      </c>
      <c r="G1128" s="42">
        <v>6.45</v>
      </c>
      <c r="H1128" s="42">
        <v>6.59</v>
      </c>
      <c r="I1128" s="42">
        <v>6.74</v>
      </c>
      <c r="J1128" s="42">
        <v>6.89</v>
      </c>
      <c r="K1128" s="42">
        <v>7.03</v>
      </c>
      <c r="L1128" s="42">
        <v>7.18</v>
      </c>
      <c r="M1128" s="42">
        <v>7.33</v>
      </c>
      <c r="N1128" s="42">
        <v>7.47</v>
      </c>
      <c r="O1128" s="42">
        <v>7.62</v>
      </c>
      <c r="P1128" s="42">
        <v>7.77</v>
      </c>
      <c r="Q1128" s="42">
        <v>7.91</v>
      </c>
      <c r="R1128" s="42">
        <v>8.06</v>
      </c>
      <c r="S1128" s="42">
        <v>8.2100000000000009</v>
      </c>
      <c r="T1128" s="42">
        <v>8.35</v>
      </c>
      <c r="U1128" s="42">
        <v>8.5</v>
      </c>
      <c r="V1128" s="42">
        <v>8.64</v>
      </c>
      <c r="W1128" s="42">
        <v>8.7899999999999991</v>
      </c>
      <c r="X1128" s="42">
        <v>8.94</v>
      </c>
      <c r="Y1128" s="42">
        <v>9.08</v>
      </c>
      <c r="Z1128" s="42">
        <v>9.23</v>
      </c>
      <c r="AA1128" s="42">
        <v>9.3800000000000008</v>
      </c>
      <c r="AB1128" s="42">
        <v>9.52</v>
      </c>
      <c r="AC1128" s="42">
        <v>9.67</v>
      </c>
      <c r="AD1128" s="42">
        <v>9.82</v>
      </c>
      <c r="AE1128" s="42">
        <v>9.9600000000000009</v>
      </c>
      <c r="AF1128" s="42">
        <v>10.11</v>
      </c>
      <c r="AG1128" s="42">
        <v>10.25</v>
      </c>
      <c r="AH1128" s="42">
        <v>10.4</v>
      </c>
      <c r="AI1128" s="42">
        <v>10.55</v>
      </c>
      <c r="AJ1128" s="42">
        <v>10.69</v>
      </c>
      <c r="AK1128" s="42">
        <v>10.84</v>
      </c>
      <c r="AL1128" s="42">
        <v>10.99</v>
      </c>
      <c r="AM1128" s="42">
        <v>11.13</v>
      </c>
      <c r="AN1128" s="42">
        <v>11.28</v>
      </c>
      <c r="AO1128" s="42">
        <v>11.43</v>
      </c>
      <c r="AP1128" s="42">
        <v>11.57</v>
      </c>
    </row>
    <row r="1129" spans="1:42" x14ac:dyDescent="0.2">
      <c r="A1129" s="41">
        <v>11.17</v>
      </c>
      <c r="B1129" s="42">
        <v>5.71</v>
      </c>
      <c r="C1129" s="42">
        <v>5.86</v>
      </c>
      <c r="D1129" s="42">
        <v>6.01</v>
      </c>
      <c r="E1129" s="42">
        <v>6.15</v>
      </c>
      <c r="F1129" s="42">
        <v>6.3</v>
      </c>
      <c r="G1129" s="42">
        <v>6.45</v>
      </c>
      <c r="H1129" s="42">
        <v>6.59</v>
      </c>
      <c r="I1129" s="42">
        <v>6.74</v>
      </c>
      <c r="J1129" s="42">
        <v>6.89</v>
      </c>
      <c r="K1129" s="42">
        <v>7.03</v>
      </c>
      <c r="L1129" s="42">
        <v>7.18</v>
      </c>
      <c r="M1129" s="42">
        <v>7.32</v>
      </c>
      <c r="N1129" s="42">
        <v>7.47</v>
      </c>
      <c r="O1129" s="42">
        <v>7.62</v>
      </c>
      <c r="P1129" s="42">
        <v>7.76</v>
      </c>
      <c r="Q1129" s="42">
        <v>7.91</v>
      </c>
      <c r="R1129" s="42">
        <v>8.06</v>
      </c>
      <c r="S1129" s="42">
        <v>8.1999999999999993</v>
      </c>
      <c r="T1129" s="42">
        <v>8.35</v>
      </c>
      <c r="U1129" s="42">
        <v>8.5</v>
      </c>
      <c r="V1129" s="42">
        <v>8.64</v>
      </c>
      <c r="W1129" s="42">
        <v>8.7899999999999991</v>
      </c>
      <c r="X1129" s="42">
        <v>8.94</v>
      </c>
      <c r="Y1129" s="42">
        <v>9.08</v>
      </c>
      <c r="Z1129" s="42">
        <v>9.23</v>
      </c>
      <c r="AA1129" s="42">
        <v>9.3699999999999992</v>
      </c>
      <c r="AB1129" s="42">
        <v>9.52</v>
      </c>
      <c r="AC1129" s="42">
        <v>9.67</v>
      </c>
      <c r="AD1129" s="42">
        <v>9.81</v>
      </c>
      <c r="AE1129" s="42">
        <v>9.9600000000000009</v>
      </c>
      <c r="AF1129" s="42">
        <v>10.11</v>
      </c>
      <c r="AG1129" s="42">
        <v>10.25</v>
      </c>
      <c r="AH1129" s="42">
        <v>10.4</v>
      </c>
      <c r="AI1129" s="42">
        <v>10.54</v>
      </c>
      <c r="AJ1129" s="42">
        <v>10.69</v>
      </c>
      <c r="AK1129" s="42">
        <v>10.84</v>
      </c>
      <c r="AL1129" s="42">
        <v>10.98</v>
      </c>
      <c r="AM1129" s="42">
        <v>11.13</v>
      </c>
      <c r="AN1129" s="42">
        <v>11.28</v>
      </c>
      <c r="AO1129" s="42">
        <v>11.42</v>
      </c>
      <c r="AP1129" s="42">
        <v>11.57</v>
      </c>
    </row>
    <row r="1130" spans="1:42" x14ac:dyDescent="0.2">
      <c r="A1130" s="41">
        <v>11.18</v>
      </c>
      <c r="B1130" s="42">
        <v>5.71</v>
      </c>
      <c r="C1130" s="42">
        <v>5.86</v>
      </c>
      <c r="D1130" s="42">
        <v>6.01</v>
      </c>
      <c r="E1130" s="42">
        <v>6.15</v>
      </c>
      <c r="F1130" s="42">
        <v>6.3</v>
      </c>
      <c r="G1130" s="42">
        <v>6.44</v>
      </c>
      <c r="H1130" s="42">
        <v>6.59</v>
      </c>
      <c r="I1130" s="42">
        <v>6.74</v>
      </c>
      <c r="J1130" s="42">
        <v>6.88</v>
      </c>
      <c r="K1130" s="42">
        <v>7.03</v>
      </c>
      <c r="L1130" s="42">
        <v>7.18</v>
      </c>
      <c r="M1130" s="42">
        <v>7.32</v>
      </c>
      <c r="N1130" s="42">
        <v>7.47</v>
      </c>
      <c r="O1130" s="42">
        <v>7.62</v>
      </c>
      <c r="P1130" s="42">
        <v>7.76</v>
      </c>
      <c r="Q1130" s="42">
        <v>7.91</v>
      </c>
      <c r="R1130" s="42">
        <v>8.0500000000000007</v>
      </c>
      <c r="S1130" s="42">
        <v>8.1999999999999993</v>
      </c>
      <c r="T1130" s="42">
        <v>8.35</v>
      </c>
      <c r="U1130" s="42">
        <v>8.49</v>
      </c>
      <c r="V1130" s="42">
        <v>8.64</v>
      </c>
      <c r="W1130" s="42">
        <v>8.7899999999999991</v>
      </c>
      <c r="X1130" s="42">
        <v>8.93</v>
      </c>
      <c r="Y1130" s="42">
        <v>9.08</v>
      </c>
      <c r="Z1130" s="42">
        <v>9.23</v>
      </c>
      <c r="AA1130" s="42">
        <v>9.3699999999999992</v>
      </c>
      <c r="AB1130" s="42">
        <v>9.52</v>
      </c>
      <c r="AC1130" s="42">
        <v>9.66</v>
      </c>
      <c r="AD1130" s="42">
        <v>9.81</v>
      </c>
      <c r="AE1130" s="42">
        <v>9.9600000000000009</v>
      </c>
      <c r="AF1130" s="42">
        <v>10.1</v>
      </c>
      <c r="AG1130" s="42">
        <v>10.25</v>
      </c>
      <c r="AH1130" s="42">
        <v>10.4</v>
      </c>
      <c r="AI1130" s="42">
        <v>10.54</v>
      </c>
      <c r="AJ1130" s="42">
        <v>10.69</v>
      </c>
      <c r="AK1130" s="42">
        <v>10.84</v>
      </c>
      <c r="AL1130" s="42">
        <v>10.98</v>
      </c>
      <c r="AM1130" s="42">
        <v>11.13</v>
      </c>
      <c r="AN1130" s="42">
        <v>11.27</v>
      </c>
      <c r="AO1130" s="42">
        <v>11.42</v>
      </c>
      <c r="AP1130" s="42">
        <v>11.57</v>
      </c>
    </row>
    <row r="1131" spans="1:42" x14ac:dyDescent="0.2">
      <c r="A1131" s="41">
        <v>11.19</v>
      </c>
      <c r="B1131" s="42">
        <v>5.71</v>
      </c>
      <c r="C1131" s="42">
        <v>5.86</v>
      </c>
      <c r="D1131" s="42">
        <v>6</v>
      </c>
      <c r="E1131" s="42">
        <v>6.15</v>
      </c>
      <c r="F1131" s="42">
        <v>6.3</v>
      </c>
      <c r="G1131" s="42">
        <v>6.44</v>
      </c>
      <c r="H1131" s="42">
        <v>6.59</v>
      </c>
      <c r="I1131" s="42">
        <v>6.74</v>
      </c>
      <c r="J1131" s="42">
        <v>6.88</v>
      </c>
      <c r="K1131" s="42">
        <v>7.03</v>
      </c>
      <c r="L1131" s="42">
        <v>7.18</v>
      </c>
      <c r="M1131" s="42">
        <v>7.32</v>
      </c>
      <c r="N1131" s="42">
        <v>7.47</v>
      </c>
      <c r="O1131" s="42">
        <v>7.61</v>
      </c>
      <c r="P1131" s="42">
        <v>7.76</v>
      </c>
      <c r="Q1131" s="42">
        <v>7.91</v>
      </c>
      <c r="R1131" s="42">
        <v>8.0500000000000007</v>
      </c>
      <c r="S1131" s="42">
        <v>8.1999999999999993</v>
      </c>
      <c r="T1131" s="42">
        <v>8.35</v>
      </c>
      <c r="U1131" s="42">
        <v>8.49</v>
      </c>
      <c r="V1131" s="42">
        <v>8.64</v>
      </c>
      <c r="W1131" s="42">
        <v>8.7799999999999994</v>
      </c>
      <c r="X1131" s="42">
        <v>8.93</v>
      </c>
      <c r="Y1131" s="42">
        <v>9.08</v>
      </c>
      <c r="Z1131" s="42">
        <v>9.2200000000000006</v>
      </c>
      <c r="AA1131" s="42">
        <v>9.3699999999999992</v>
      </c>
      <c r="AB1131" s="42">
        <v>9.52</v>
      </c>
      <c r="AC1131" s="42">
        <v>9.66</v>
      </c>
      <c r="AD1131" s="42">
        <v>9.81</v>
      </c>
      <c r="AE1131" s="42">
        <v>9.9499999999999993</v>
      </c>
      <c r="AF1131" s="42">
        <v>10.1</v>
      </c>
      <c r="AG1131" s="42">
        <v>10.25</v>
      </c>
      <c r="AH1131" s="42">
        <v>10.39</v>
      </c>
      <c r="AI1131" s="42">
        <v>10.54</v>
      </c>
      <c r="AJ1131" s="42">
        <v>10.69</v>
      </c>
      <c r="AK1131" s="42">
        <v>10.83</v>
      </c>
      <c r="AL1131" s="42">
        <v>10.98</v>
      </c>
      <c r="AM1131" s="42">
        <v>11.13</v>
      </c>
      <c r="AN1131" s="42">
        <v>11.27</v>
      </c>
      <c r="AO1131" s="42">
        <v>11.42</v>
      </c>
      <c r="AP1131" s="42">
        <v>11.56</v>
      </c>
    </row>
    <row r="1132" spans="1:42" x14ac:dyDescent="0.2">
      <c r="A1132" s="41">
        <v>11.2</v>
      </c>
      <c r="B1132" s="42">
        <v>5.71</v>
      </c>
      <c r="C1132" s="42">
        <v>5.86</v>
      </c>
      <c r="D1132" s="42">
        <v>6</v>
      </c>
      <c r="E1132" s="42">
        <v>6.15</v>
      </c>
      <c r="F1132" s="42">
        <v>6.3</v>
      </c>
      <c r="G1132" s="42">
        <v>6.44</v>
      </c>
      <c r="H1132" s="42">
        <v>6.59</v>
      </c>
      <c r="I1132" s="42">
        <v>6.73</v>
      </c>
      <c r="J1132" s="42">
        <v>6.88</v>
      </c>
      <c r="K1132" s="42">
        <v>7.03</v>
      </c>
      <c r="L1132" s="42">
        <v>7.17</v>
      </c>
      <c r="M1132" s="42">
        <v>7.32</v>
      </c>
      <c r="N1132" s="42">
        <v>7.47</v>
      </c>
      <c r="O1132" s="42">
        <v>7.61</v>
      </c>
      <c r="P1132" s="42">
        <v>7.76</v>
      </c>
      <c r="Q1132" s="42">
        <v>7.9</v>
      </c>
      <c r="R1132" s="42">
        <v>8.0500000000000007</v>
      </c>
      <c r="S1132" s="42">
        <v>8.1999999999999993</v>
      </c>
      <c r="T1132" s="42">
        <v>8.34</v>
      </c>
      <c r="U1132" s="42">
        <v>8.49</v>
      </c>
      <c r="V1132" s="42">
        <v>8.64</v>
      </c>
      <c r="W1132" s="42">
        <v>8.7799999999999994</v>
      </c>
      <c r="X1132" s="42">
        <v>8.93</v>
      </c>
      <c r="Y1132" s="42">
        <v>9.08</v>
      </c>
      <c r="Z1132" s="42">
        <v>9.2200000000000006</v>
      </c>
      <c r="AA1132" s="42">
        <v>9.3699999999999992</v>
      </c>
      <c r="AB1132" s="42">
        <v>9.51</v>
      </c>
      <c r="AC1132" s="42">
        <v>9.66</v>
      </c>
      <c r="AD1132" s="42">
        <v>9.81</v>
      </c>
      <c r="AE1132" s="42">
        <v>9.9499999999999993</v>
      </c>
      <c r="AF1132" s="42">
        <v>10.1</v>
      </c>
      <c r="AG1132" s="42">
        <v>10.25</v>
      </c>
      <c r="AH1132" s="42">
        <v>10.39</v>
      </c>
      <c r="AI1132" s="42">
        <v>10.54</v>
      </c>
      <c r="AJ1132" s="42">
        <v>10.68</v>
      </c>
      <c r="AK1132" s="42">
        <v>10.83</v>
      </c>
      <c r="AL1132" s="42">
        <v>10.98</v>
      </c>
      <c r="AM1132" s="42">
        <v>11.12</v>
      </c>
      <c r="AN1132" s="42">
        <v>11.27</v>
      </c>
      <c r="AO1132" s="42">
        <v>11.42</v>
      </c>
      <c r="AP1132" s="42">
        <v>11.56</v>
      </c>
    </row>
    <row r="1133" spans="1:42" x14ac:dyDescent="0.2">
      <c r="A1133" s="41">
        <v>11.21</v>
      </c>
      <c r="B1133" s="42">
        <v>5.71</v>
      </c>
      <c r="C1133" s="42">
        <v>5.86</v>
      </c>
      <c r="D1133" s="42">
        <v>6</v>
      </c>
      <c r="E1133" s="42">
        <v>6.15</v>
      </c>
      <c r="F1133" s="42">
        <v>6.29</v>
      </c>
      <c r="G1133" s="42">
        <v>6.44</v>
      </c>
      <c r="H1133" s="42">
        <v>6.59</v>
      </c>
      <c r="I1133" s="42">
        <v>6.73</v>
      </c>
      <c r="J1133" s="42">
        <v>6.88</v>
      </c>
      <c r="K1133" s="42">
        <v>7.03</v>
      </c>
      <c r="L1133" s="42">
        <v>7.17</v>
      </c>
      <c r="M1133" s="42">
        <v>7.32</v>
      </c>
      <c r="N1133" s="42">
        <v>7.46</v>
      </c>
      <c r="O1133" s="42">
        <v>7.61</v>
      </c>
      <c r="P1133" s="42">
        <v>7.76</v>
      </c>
      <c r="Q1133" s="42">
        <v>7.9</v>
      </c>
      <c r="R1133" s="42">
        <v>8.0500000000000007</v>
      </c>
      <c r="S1133" s="42">
        <v>8.1999999999999993</v>
      </c>
      <c r="T1133" s="42">
        <v>8.34</v>
      </c>
      <c r="U1133" s="42">
        <v>8.49</v>
      </c>
      <c r="V1133" s="42">
        <v>8.6300000000000008</v>
      </c>
      <c r="W1133" s="42">
        <v>8.7799999999999994</v>
      </c>
      <c r="X1133" s="42">
        <v>8.93</v>
      </c>
      <c r="Y1133" s="42">
        <v>9.07</v>
      </c>
      <c r="Z1133" s="42">
        <v>9.2200000000000006</v>
      </c>
      <c r="AA1133" s="42">
        <v>9.3699999999999992</v>
      </c>
      <c r="AB1133" s="42">
        <v>9.51</v>
      </c>
      <c r="AC1133" s="42">
        <v>9.66</v>
      </c>
      <c r="AD1133" s="42">
        <v>9.8000000000000007</v>
      </c>
      <c r="AE1133" s="42">
        <v>9.9499999999999993</v>
      </c>
      <c r="AF1133" s="42">
        <v>10.1</v>
      </c>
      <c r="AG1133" s="42">
        <v>10.24</v>
      </c>
      <c r="AH1133" s="42">
        <v>10.39</v>
      </c>
      <c r="AI1133" s="42">
        <v>10.54</v>
      </c>
      <c r="AJ1133" s="42">
        <v>10.68</v>
      </c>
      <c r="AK1133" s="42">
        <v>10.83</v>
      </c>
      <c r="AL1133" s="42">
        <v>10.97</v>
      </c>
      <c r="AM1133" s="42">
        <v>11.12</v>
      </c>
      <c r="AN1133" s="42">
        <v>11.27</v>
      </c>
      <c r="AO1133" s="42">
        <v>11.41</v>
      </c>
      <c r="AP1133" s="42">
        <v>11.56</v>
      </c>
    </row>
    <row r="1134" spans="1:42" x14ac:dyDescent="0.2">
      <c r="A1134" s="41">
        <v>11.22</v>
      </c>
      <c r="B1134" s="42">
        <v>5.71</v>
      </c>
      <c r="C1134" s="42">
        <v>5.85</v>
      </c>
      <c r="D1134" s="42">
        <v>6</v>
      </c>
      <c r="E1134" s="42">
        <v>6.15</v>
      </c>
      <c r="F1134" s="42">
        <v>6.29</v>
      </c>
      <c r="G1134" s="42">
        <v>6.44</v>
      </c>
      <c r="H1134" s="42">
        <v>6.58</v>
      </c>
      <c r="I1134" s="42">
        <v>6.73</v>
      </c>
      <c r="J1134" s="42">
        <v>6.88</v>
      </c>
      <c r="K1134" s="42">
        <v>7.02</v>
      </c>
      <c r="L1134" s="42">
        <v>7.17</v>
      </c>
      <c r="M1134" s="42">
        <v>7.32</v>
      </c>
      <c r="N1134" s="42">
        <v>7.46</v>
      </c>
      <c r="O1134" s="42">
        <v>7.61</v>
      </c>
      <c r="P1134" s="42">
        <v>7.75</v>
      </c>
      <c r="Q1134" s="42">
        <v>7.9</v>
      </c>
      <c r="R1134" s="42">
        <v>8.0500000000000007</v>
      </c>
      <c r="S1134" s="42">
        <v>8.19</v>
      </c>
      <c r="T1134" s="42">
        <v>8.34</v>
      </c>
      <c r="U1134" s="42">
        <v>8.49</v>
      </c>
      <c r="V1134" s="42">
        <v>8.6300000000000008</v>
      </c>
      <c r="W1134" s="42">
        <v>8.7799999999999994</v>
      </c>
      <c r="X1134" s="42">
        <v>8.92</v>
      </c>
      <c r="Y1134" s="42">
        <v>9.07</v>
      </c>
      <c r="Z1134" s="42">
        <v>9.2200000000000006</v>
      </c>
      <c r="AA1134" s="42">
        <v>9.36</v>
      </c>
      <c r="AB1134" s="42">
        <v>9.51</v>
      </c>
      <c r="AC1134" s="42">
        <v>9.66</v>
      </c>
      <c r="AD1134" s="42">
        <v>9.8000000000000007</v>
      </c>
      <c r="AE1134" s="42">
        <v>9.9499999999999993</v>
      </c>
      <c r="AF1134" s="42">
        <v>10.09</v>
      </c>
      <c r="AG1134" s="42">
        <v>10.24</v>
      </c>
      <c r="AH1134" s="42">
        <v>10.39</v>
      </c>
      <c r="AI1134" s="42">
        <v>10.53</v>
      </c>
      <c r="AJ1134" s="42">
        <v>10.68</v>
      </c>
      <c r="AK1134" s="42">
        <v>10.83</v>
      </c>
      <c r="AL1134" s="42">
        <v>10.97</v>
      </c>
      <c r="AM1134" s="42">
        <v>11.12</v>
      </c>
      <c r="AN1134" s="42">
        <v>11.26</v>
      </c>
      <c r="AO1134" s="42">
        <v>11.41</v>
      </c>
      <c r="AP1134" s="42">
        <v>11.56</v>
      </c>
    </row>
    <row r="1135" spans="1:42" x14ac:dyDescent="0.2">
      <c r="A1135" s="41">
        <v>11.23</v>
      </c>
      <c r="B1135" s="42">
        <v>5.71</v>
      </c>
      <c r="C1135" s="42">
        <v>5.85</v>
      </c>
      <c r="D1135" s="42">
        <v>6</v>
      </c>
      <c r="E1135" s="42">
        <v>6.14</v>
      </c>
      <c r="F1135" s="42">
        <v>6.29</v>
      </c>
      <c r="G1135" s="42">
        <v>6.44</v>
      </c>
      <c r="H1135" s="42">
        <v>6.58</v>
      </c>
      <c r="I1135" s="42">
        <v>6.73</v>
      </c>
      <c r="J1135" s="42">
        <v>6.88</v>
      </c>
      <c r="K1135" s="42">
        <v>7.02</v>
      </c>
      <c r="L1135" s="42">
        <v>7.17</v>
      </c>
      <c r="M1135" s="42">
        <v>7.31</v>
      </c>
      <c r="N1135" s="42">
        <v>7.46</v>
      </c>
      <c r="O1135" s="42">
        <v>7.61</v>
      </c>
      <c r="P1135" s="42">
        <v>7.75</v>
      </c>
      <c r="Q1135" s="42">
        <v>7.9</v>
      </c>
      <c r="R1135" s="42">
        <v>8.0500000000000007</v>
      </c>
      <c r="S1135" s="42">
        <v>8.19</v>
      </c>
      <c r="T1135" s="42">
        <v>8.34</v>
      </c>
      <c r="U1135" s="42">
        <v>8.48</v>
      </c>
      <c r="V1135" s="42">
        <v>8.6300000000000008</v>
      </c>
      <c r="W1135" s="42">
        <v>8.7799999999999994</v>
      </c>
      <c r="X1135" s="42">
        <v>8.92</v>
      </c>
      <c r="Y1135" s="42">
        <v>9.07</v>
      </c>
      <c r="Z1135" s="42">
        <v>9.2100000000000009</v>
      </c>
      <c r="AA1135" s="42">
        <v>9.36</v>
      </c>
      <c r="AB1135" s="42">
        <v>9.51</v>
      </c>
      <c r="AC1135" s="42">
        <v>9.65</v>
      </c>
      <c r="AD1135" s="42">
        <v>9.8000000000000007</v>
      </c>
      <c r="AE1135" s="42">
        <v>9.9499999999999993</v>
      </c>
      <c r="AF1135" s="42">
        <v>10.09</v>
      </c>
      <c r="AG1135" s="42">
        <v>10.24</v>
      </c>
      <c r="AH1135" s="42">
        <v>10.38</v>
      </c>
      <c r="AI1135" s="42">
        <v>10.53</v>
      </c>
      <c r="AJ1135" s="42">
        <v>10.68</v>
      </c>
      <c r="AK1135" s="42">
        <v>10.82</v>
      </c>
      <c r="AL1135" s="42">
        <v>10.97</v>
      </c>
      <c r="AM1135" s="42">
        <v>11.11</v>
      </c>
      <c r="AN1135" s="42">
        <v>11.26</v>
      </c>
      <c r="AO1135" s="42">
        <v>11.41</v>
      </c>
      <c r="AP1135" s="42">
        <v>11.55</v>
      </c>
    </row>
    <row r="1136" spans="1:42" x14ac:dyDescent="0.2">
      <c r="A1136" s="41">
        <v>11.24</v>
      </c>
      <c r="B1136" s="42">
        <v>5.7</v>
      </c>
      <c r="C1136" s="42">
        <v>5.85</v>
      </c>
      <c r="D1136" s="42">
        <v>6</v>
      </c>
      <c r="E1136" s="42">
        <v>6.14</v>
      </c>
      <c r="F1136" s="42">
        <v>6.29</v>
      </c>
      <c r="G1136" s="42">
        <v>6.44</v>
      </c>
      <c r="H1136" s="42">
        <v>6.58</v>
      </c>
      <c r="I1136" s="42">
        <v>6.73</v>
      </c>
      <c r="J1136" s="42">
        <v>6.87</v>
      </c>
      <c r="K1136" s="42">
        <v>7.02</v>
      </c>
      <c r="L1136" s="42">
        <v>7.17</v>
      </c>
      <c r="M1136" s="42">
        <v>7.31</v>
      </c>
      <c r="N1136" s="42">
        <v>7.46</v>
      </c>
      <c r="O1136" s="42">
        <v>7.61</v>
      </c>
      <c r="P1136" s="42">
        <v>7.75</v>
      </c>
      <c r="Q1136" s="42">
        <v>7.9</v>
      </c>
      <c r="R1136" s="42">
        <v>8.0399999999999991</v>
      </c>
      <c r="S1136" s="42">
        <v>8.19</v>
      </c>
      <c r="T1136" s="42">
        <v>8.34</v>
      </c>
      <c r="U1136" s="42">
        <v>8.48</v>
      </c>
      <c r="V1136" s="42">
        <v>8.6300000000000008</v>
      </c>
      <c r="W1136" s="42">
        <v>8.77</v>
      </c>
      <c r="X1136" s="42">
        <v>8.92</v>
      </c>
      <c r="Y1136" s="42">
        <v>9.07</v>
      </c>
      <c r="Z1136" s="42">
        <v>9.2100000000000009</v>
      </c>
      <c r="AA1136" s="42">
        <v>9.36</v>
      </c>
      <c r="AB1136" s="42">
        <v>9.51</v>
      </c>
      <c r="AC1136" s="42">
        <v>9.65</v>
      </c>
      <c r="AD1136" s="42">
        <v>9.8000000000000007</v>
      </c>
      <c r="AE1136" s="42">
        <v>9.94</v>
      </c>
      <c r="AF1136" s="42">
        <v>10.09</v>
      </c>
      <c r="AG1136" s="42">
        <v>10.24</v>
      </c>
      <c r="AH1136" s="42">
        <v>10.38</v>
      </c>
      <c r="AI1136" s="42">
        <v>10.53</v>
      </c>
      <c r="AJ1136" s="42">
        <v>10.67</v>
      </c>
      <c r="AK1136" s="42">
        <v>10.82</v>
      </c>
      <c r="AL1136" s="42">
        <v>10.97</v>
      </c>
      <c r="AM1136" s="42">
        <v>11.11</v>
      </c>
      <c r="AN1136" s="42">
        <v>11.26</v>
      </c>
      <c r="AO1136" s="42">
        <v>11.4</v>
      </c>
      <c r="AP1136" s="42">
        <v>11.55</v>
      </c>
    </row>
    <row r="1137" spans="1:42" x14ac:dyDescent="0.2">
      <c r="A1137" s="41">
        <v>11.25</v>
      </c>
      <c r="B1137" s="42">
        <v>5.7</v>
      </c>
      <c r="C1137" s="42">
        <v>5.85</v>
      </c>
      <c r="D1137" s="42">
        <v>6</v>
      </c>
      <c r="E1137" s="42">
        <v>6.14</v>
      </c>
      <c r="F1137" s="42">
        <v>6.29</v>
      </c>
      <c r="G1137" s="42">
        <v>6.43</v>
      </c>
      <c r="H1137" s="42">
        <v>6.58</v>
      </c>
      <c r="I1137" s="42">
        <v>6.73</v>
      </c>
      <c r="J1137" s="42">
        <v>6.87</v>
      </c>
      <c r="K1137" s="42">
        <v>7.02</v>
      </c>
      <c r="L1137" s="42">
        <v>7.16</v>
      </c>
      <c r="M1137" s="42">
        <v>7.31</v>
      </c>
      <c r="N1137" s="42">
        <v>7.46</v>
      </c>
      <c r="O1137" s="42">
        <v>7.6</v>
      </c>
      <c r="P1137" s="42">
        <v>7.75</v>
      </c>
      <c r="Q1137" s="42">
        <v>7.9</v>
      </c>
      <c r="R1137" s="42">
        <v>8.0399999999999991</v>
      </c>
      <c r="S1137" s="42">
        <v>8.19</v>
      </c>
      <c r="T1137" s="42">
        <v>8.33</v>
      </c>
      <c r="U1137" s="42">
        <v>8.48</v>
      </c>
      <c r="V1137" s="42">
        <v>8.6300000000000008</v>
      </c>
      <c r="W1137" s="42">
        <v>8.77</v>
      </c>
      <c r="X1137" s="42">
        <v>8.92</v>
      </c>
      <c r="Y1137" s="42">
        <v>9.06</v>
      </c>
      <c r="Z1137" s="42">
        <v>9.2100000000000009</v>
      </c>
      <c r="AA1137" s="42">
        <v>9.36</v>
      </c>
      <c r="AB1137" s="42">
        <v>9.5</v>
      </c>
      <c r="AC1137" s="42">
        <v>9.65</v>
      </c>
      <c r="AD1137" s="42">
        <v>9.8000000000000007</v>
      </c>
      <c r="AE1137" s="42">
        <v>9.94</v>
      </c>
      <c r="AF1137" s="42">
        <v>10.09</v>
      </c>
      <c r="AG1137" s="42">
        <v>10.23</v>
      </c>
      <c r="AH1137" s="42">
        <v>10.38</v>
      </c>
      <c r="AI1137" s="42">
        <v>10.53</v>
      </c>
      <c r="AJ1137" s="42">
        <v>10.67</v>
      </c>
      <c r="AK1137" s="42">
        <v>10.82</v>
      </c>
      <c r="AL1137" s="42">
        <v>10.96</v>
      </c>
      <c r="AM1137" s="42">
        <v>11.11</v>
      </c>
      <c r="AN1137" s="42">
        <v>11.26</v>
      </c>
      <c r="AO1137" s="42">
        <v>11.4</v>
      </c>
      <c r="AP1137" s="42">
        <v>11.55</v>
      </c>
    </row>
    <row r="1138" spans="1:42" x14ac:dyDescent="0.2">
      <c r="A1138" s="41">
        <v>11.26</v>
      </c>
      <c r="B1138" s="42">
        <v>5.7</v>
      </c>
      <c r="C1138" s="42">
        <v>5.85</v>
      </c>
      <c r="D1138" s="42">
        <v>5.99</v>
      </c>
      <c r="E1138" s="42">
        <v>6.14</v>
      </c>
      <c r="F1138" s="42">
        <v>6.29</v>
      </c>
      <c r="G1138" s="42">
        <v>6.43</v>
      </c>
      <c r="H1138" s="42">
        <v>6.58</v>
      </c>
      <c r="I1138" s="42">
        <v>6.72</v>
      </c>
      <c r="J1138" s="42">
        <v>6.87</v>
      </c>
      <c r="K1138" s="42">
        <v>7.02</v>
      </c>
      <c r="L1138" s="42">
        <v>7.16</v>
      </c>
      <c r="M1138" s="42">
        <v>7.31</v>
      </c>
      <c r="N1138" s="42">
        <v>7.46</v>
      </c>
      <c r="O1138" s="42">
        <v>7.6</v>
      </c>
      <c r="P1138" s="42">
        <v>7.75</v>
      </c>
      <c r="Q1138" s="42">
        <v>7.89</v>
      </c>
      <c r="R1138" s="42">
        <v>8.0399999999999991</v>
      </c>
      <c r="S1138" s="42">
        <v>8.19</v>
      </c>
      <c r="T1138" s="42">
        <v>8.33</v>
      </c>
      <c r="U1138" s="42">
        <v>8.48</v>
      </c>
      <c r="V1138" s="42">
        <v>8.6199999999999992</v>
      </c>
      <c r="W1138" s="42">
        <v>8.77</v>
      </c>
      <c r="X1138" s="42">
        <v>8.92</v>
      </c>
      <c r="Y1138" s="42">
        <v>9.06</v>
      </c>
      <c r="Z1138" s="42">
        <v>9.2100000000000009</v>
      </c>
      <c r="AA1138" s="42">
        <v>9.35</v>
      </c>
      <c r="AB1138" s="42">
        <v>9.5</v>
      </c>
      <c r="AC1138" s="42">
        <v>9.65</v>
      </c>
      <c r="AD1138" s="42">
        <v>9.7899999999999991</v>
      </c>
      <c r="AE1138" s="42">
        <v>9.94</v>
      </c>
      <c r="AF1138" s="42">
        <v>10.08</v>
      </c>
      <c r="AG1138" s="42">
        <v>10.23</v>
      </c>
      <c r="AH1138" s="42">
        <v>10.38</v>
      </c>
      <c r="AI1138" s="42">
        <v>10.52</v>
      </c>
      <c r="AJ1138" s="42">
        <v>10.67</v>
      </c>
      <c r="AK1138" s="42">
        <v>10.82</v>
      </c>
      <c r="AL1138" s="42">
        <v>10.96</v>
      </c>
      <c r="AM1138" s="42">
        <v>11.11</v>
      </c>
      <c r="AN1138" s="42">
        <v>11.25</v>
      </c>
      <c r="AO1138" s="42">
        <v>11.4</v>
      </c>
      <c r="AP1138" s="42">
        <v>11.55</v>
      </c>
    </row>
    <row r="1139" spans="1:42" x14ac:dyDescent="0.2">
      <c r="A1139" s="41">
        <v>11.27</v>
      </c>
      <c r="B1139" s="42">
        <v>5.7</v>
      </c>
      <c r="C1139" s="42">
        <v>5.85</v>
      </c>
      <c r="D1139" s="42">
        <v>5.99</v>
      </c>
      <c r="E1139" s="42">
        <v>6.14</v>
      </c>
      <c r="F1139" s="42">
        <v>6.28</v>
      </c>
      <c r="G1139" s="42">
        <v>6.43</v>
      </c>
      <c r="H1139" s="42">
        <v>6.58</v>
      </c>
      <c r="I1139" s="42">
        <v>6.72</v>
      </c>
      <c r="J1139" s="42">
        <v>6.87</v>
      </c>
      <c r="K1139" s="42">
        <v>7.02</v>
      </c>
      <c r="L1139" s="42">
        <v>7.16</v>
      </c>
      <c r="M1139" s="42">
        <v>7.31</v>
      </c>
      <c r="N1139" s="42">
        <v>7.45</v>
      </c>
      <c r="O1139" s="42">
        <v>7.6</v>
      </c>
      <c r="P1139" s="42">
        <v>7.75</v>
      </c>
      <c r="Q1139" s="42">
        <v>7.89</v>
      </c>
      <c r="R1139" s="42">
        <v>8.0399999999999991</v>
      </c>
      <c r="S1139" s="42">
        <v>8.18</v>
      </c>
      <c r="T1139" s="42">
        <v>8.33</v>
      </c>
      <c r="U1139" s="42">
        <v>8.48</v>
      </c>
      <c r="V1139" s="42">
        <v>8.6199999999999992</v>
      </c>
      <c r="W1139" s="42">
        <v>8.77</v>
      </c>
      <c r="X1139" s="42">
        <v>8.91</v>
      </c>
      <c r="Y1139" s="42">
        <v>9.06</v>
      </c>
      <c r="Z1139" s="42">
        <v>9.2100000000000009</v>
      </c>
      <c r="AA1139" s="42">
        <v>9.35</v>
      </c>
      <c r="AB1139" s="42">
        <v>9.5</v>
      </c>
      <c r="AC1139" s="42">
        <v>9.64</v>
      </c>
      <c r="AD1139" s="42">
        <v>9.7899999999999991</v>
      </c>
      <c r="AE1139" s="42">
        <v>9.94</v>
      </c>
      <c r="AF1139" s="42">
        <v>10.08</v>
      </c>
      <c r="AG1139" s="42">
        <v>10.23</v>
      </c>
      <c r="AH1139" s="42">
        <v>10.37</v>
      </c>
      <c r="AI1139" s="42">
        <v>10.52</v>
      </c>
      <c r="AJ1139" s="42">
        <v>10.67</v>
      </c>
      <c r="AK1139" s="42">
        <v>10.81</v>
      </c>
      <c r="AL1139" s="42">
        <v>10.96</v>
      </c>
      <c r="AM1139" s="42">
        <v>11.1</v>
      </c>
      <c r="AN1139" s="42">
        <v>11.25</v>
      </c>
      <c r="AO1139" s="42">
        <v>11.4</v>
      </c>
      <c r="AP1139" s="42">
        <v>11.54</v>
      </c>
    </row>
    <row r="1140" spans="1:42" x14ac:dyDescent="0.2">
      <c r="A1140" s="41">
        <v>11.28</v>
      </c>
      <c r="B1140" s="42">
        <v>5.7</v>
      </c>
      <c r="C1140" s="42">
        <v>5.85</v>
      </c>
      <c r="D1140" s="42">
        <v>5.99</v>
      </c>
      <c r="E1140" s="42">
        <v>6.14</v>
      </c>
      <c r="F1140" s="42">
        <v>6.28</v>
      </c>
      <c r="G1140" s="42">
        <v>6.43</v>
      </c>
      <c r="H1140" s="42">
        <v>6.58</v>
      </c>
      <c r="I1140" s="42">
        <v>6.72</v>
      </c>
      <c r="J1140" s="42">
        <v>6.87</v>
      </c>
      <c r="K1140" s="42">
        <v>7.01</v>
      </c>
      <c r="L1140" s="42">
        <v>7.16</v>
      </c>
      <c r="M1140" s="42">
        <v>7.31</v>
      </c>
      <c r="N1140" s="42">
        <v>7.45</v>
      </c>
      <c r="O1140" s="42">
        <v>7.6</v>
      </c>
      <c r="P1140" s="42">
        <v>7.74</v>
      </c>
      <c r="Q1140" s="42">
        <v>7.89</v>
      </c>
      <c r="R1140" s="42">
        <v>8.0399999999999991</v>
      </c>
      <c r="S1140" s="42">
        <v>8.18</v>
      </c>
      <c r="T1140" s="42">
        <v>8.33</v>
      </c>
      <c r="U1140" s="42">
        <v>8.4700000000000006</v>
      </c>
      <c r="V1140" s="42">
        <v>8.6199999999999992</v>
      </c>
      <c r="W1140" s="42">
        <v>8.77</v>
      </c>
      <c r="X1140" s="42">
        <v>8.91</v>
      </c>
      <c r="Y1140" s="42">
        <v>9.06</v>
      </c>
      <c r="Z1140" s="42">
        <v>9.1999999999999993</v>
      </c>
      <c r="AA1140" s="42">
        <v>9.35</v>
      </c>
      <c r="AB1140" s="42">
        <v>9.5</v>
      </c>
      <c r="AC1140" s="42">
        <v>9.64</v>
      </c>
      <c r="AD1140" s="42">
        <v>9.7899999999999991</v>
      </c>
      <c r="AE1140" s="42">
        <v>9.93</v>
      </c>
      <c r="AF1140" s="42">
        <v>10.08</v>
      </c>
      <c r="AG1140" s="42">
        <v>10.23</v>
      </c>
      <c r="AH1140" s="42">
        <v>10.37</v>
      </c>
      <c r="AI1140" s="42">
        <v>10.52</v>
      </c>
      <c r="AJ1140" s="42">
        <v>10.66</v>
      </c>
      <c r="AK1140" s="42">
        <v>10.81</v>
      </c>
      <c r="AL1140" s="42">
        <v>10.96</v>
      </c>
      <c r="AM1140" s="42">
        <v>11.1</v>
      </c>
      <c r="AN1140" s="42">
        <v>11.25</v>
      </c>
      <c r="AO1140" s="42">
        <v>11.39</v>
      </c>
      <c r="AP1140" s="42">
        <v>11.54</v>
      </c>
    </row>
    <row r="1141" spans="1:42" x14ac:dyDescent="0.2">
      <c r="A1141" s="41">
        <v>11.29</v>
      </c>
      <c r="B1141" s="42">
        <v>5.7</v>
      </c>
      <c r="C1141" s="42">
        <v>5.84</v>
      </c>
      <c r="D1141" s="42">
        <v>5.99</v>
      </c>
      <c r="E1141" s="42">
        <v>6.14</v>
      </c>
      <c r="F1141" s="42">
        <v>6.28</v>
      </c>
      <c r="G1141" s="42">
        <v>6.43</v>
      </c>
      <c r="H1141" s="42">
        <v>6.57</v>
      </c>
      <c r="I1141" s="42">
        <v>6.72</v>
      </c>
      <c r="J1141" s="42">
        <v>6.87</v>
      </c>
      <c r="K1141" s="42">
        <v>7.01</v>
      </c>
      <c r="L1141" s="42">
        <v>7.16</v>
      </c>
      <c r="M1141" s="42">
        <v>7.3</v>
      </c>
      <c r="N1141" s="42">
        <v>7.45</v>
      </c>
      <c r="O1141" s="42">
        <v>7.6</v>
      </c>
      <c r="P1141" s="42">
        <v>7.74</v>
      </c>
      <c r="Q1141" s="42">
        <v>7.89</v>
      </c>
      <c r="R1141" s="42">
        <v>8.0299999999999994</v>
      </c>
      <c r="S1141" s="42">
        <v>8.18</v>
      </c>
      <c r="T1141" s="42">
        <v>8.33</v>
      </c>
      <c r="U1141" s="42">
        <v>8.4700000000000006</v>
      </c>
      <c r="V1141" s="42">
        <v>8.6199999999999992</v>
      </c>
      <c r="W1141" s="42">
        <v>8.76</v>
      </c>
      <c r="X1141" s="42">
        <v>8.91</v>
      </c>
      <c r="Y1141" s="42">
        <v>9.06</v>
      </c>
      <c r="Z1141" s="42">
        <v>9.1999999999999993</v>
      </c>
      <c r="AA1141" s="42">
        <v>9.35</v>
      </c>
      <c r="AB1141" s="42">
        <v>9.49</v>
      </c>
      <c r="AC1141" s="42">
        <v>9.64</v>
      </c>
      <c r="AD1141" s="42">
        <v>9.7899999999999991</v>
      </c>
      <c r="AE1141" s="42">
        <v>9.93</v>
      </c>
      <c r="AF1141" s="42">
        <v>10.08</v>
      </c>
      <c r="AG1141" s="42">
        <v>10.220000000000001</v>
      </c>
      <c r="AH1141" s="42">
        <v>10.37</v>
      </c>
      <c r="AI1141" s="42">
        <v>10.52</v>
      </c>
      <c r="AJ1141" s="42">
        <v>10.66</v>
      </c>
      <c r="AK1141" s="42">
        <v>10.81</v>
      </c>
      <c r="AL1141" s="42">
        <v>10.95</v>
      </c>
      <c r="AM1141" s="42">
        <v>11.1</v>
      </c>
      <c r="AN1141" s="42">
        <v>11.25</v>
      </c>
      <c r="AO1141" s="42">
        <v>11.39</v>
      </c>
      <c r="AP1141" s="42">
        <v>11.54</v>
      </c>
    </row>
    <row r="1142" spans="1:42" x14ac:dyDescent="0.2">
      <c r="A1142" s="41">
        <v>11.3</v>
      </c>
      <c r="B1142" s="42">
        <v>5.7</v>
      </c>
      <c r="C1142" s="42">
        <v>5.84</v>
      </c>
      <c r="D1142" s="42">
        <v>5.99</v>
      </c>
      <c r="E1142" s="42">
        <v>6.13</v>
      </c>
      <c r="F1142" s="42">
        <v>6.28</v>
      </c>
      <c r="G1142" s="42">
        <v>6.43</v>
      </c>
      <c r="H1142" s="42">
        <v>6.57</v>
      </c>
      <c r="I1142" s="42">
        <v>6.72</v>
      </c>
      <c r="J1142" s="42">
        <v>6.86</v>
      </c>
      <c r="K1142" s="42">
        <v>7.01</v>
      </c>
      <c r="L1142" s="42">
        <v>7.16</v>
      </c>
      <c r="M1142" s="42">
        <v>7.3</v>
      </c>
      <c r="N1142" s="42">
        <v>7.45</v>
      </c>
      <c r="O1142" s="42">
        <v>7.59</v>
      </c>
      <c r="P1142" s="42">
        <v>7.74</v>
      </c>
      <c r="Q1142" s="42">
        <v>7.89</v>
      </c>
      <c r="R1142" s="42">
        <v>8.0299999999999994</v>
      </c>
      <c r="S1142" s="42">
        <v>8.18</v>
      </c>
      <c r="T1142" s="42">
        <v>8.32</v>
      </c>
      <c r="U1142" s="42">
        <v>8.4700000000000006</v>
      </c>
      <c r="V1142" s="42">
        <v>8.6199999999999992</v>
      </c>
      <c r="W1142" s="42">
        <v>8.76</v>
      </c>
      <c r="X1142" s="42">
        <v>8.91</v>
      </c>
      <c r="Y1142" s="42">
        <v>9.0500000000000007</v>
      </c>
      <c r="Z1142" s="42">
        <v>9.1999999999999993</v>
      </c>
      <c r="AA1142" s="42">
        <v>9.35</v>
      </c>
      <c r="AB1142" s="42">
        <v>9.49</v>
      </c>
      <c r="AC1142" s="42">
        <v>9.64</v>
      </c>
      <c r="AD1142" s="42">
        <v>9.7799999999999994</v>
      </c>
      <c r="AE1142" s="42">
        <v>9.93</v>
      </c>
      <c r="AF1142" s="42">
        <v>10.08</v>
      </c>
      <c r="AG1142" s="42">
        <v>10.220000000000001</v>
      </c>
      <c r="AH1142" s="42">
        <v>10.37</v>
      </c>
      <c r="AI1142" s="42">
        <v>10.51</v>
      </c>
      <c r="AJ1142" s="42">
        <v>10.66</v>
      </c>
      <c r="AK1142" s="42">
        <v>10.81</v>
      </c>
      <c r="AL1142" s="42">
        <v>10.95</v>
      </c>
      <c r="AM1142" s="42">
        <v>11.1</v>
      </c>
      <c r="AN1142" s="42">
        <v>11.24</v>
      </c>
      <c r="AO1142" s="42">
        <v>11.39</v>
      </c>
      <c r="AP1142" s="42">
        <v>11.53</v>
      </c>
    </row>
    <row r="1143" spans="1:42" x14ac:dyDescent="0.2">
      <c r="A1143" s="41">
        <v>11.31</v>
      </c>
      <c r="B1143" s="42">
        <v>5.7</v>
      </c>
      <c r="C1143" s="42">
        <v>5.84</v>
      </c>
      <c r="D1143" s="42">
        <v>5.99</v>
      </c>
      <c r="E1143" s="42">
        <v>6.13</v>
      </c>
      <c r="F1143" s="42">
        <v>6.28</v>
      </c>
      <c r="G1143" s="42">
        <v>6.43</v>
      </c>
      <c r="H1143" s="42">
        <v>6.57</v>
      </c>
      <c r="I1143" s="42">
        <v>6.72</v>
      </c>
      <c r="J1143" s="42">
        <v>6.86</v>
      </c>
      <c r="K1143" s="42">
        <v>7.01</v>
      </c>
      <c r="L1143" s="42">
        <v>7.15</v>
      </c>
      <c r="M1143" s="42">
        <v>7.3</v>
      </c>
      <c r="N1143" s="42">
        <v>7.45</v>
      </c>
      <c r="O1143" s="42">
        <v>7.59</v>
      </c>
      <c r="P1143" s="42">
        <v>7.74</v>
      </c>
      <c r="Q1143" s="42">
        <v>7.88</v>
      </c>
      <c r="R1143" s="42">
        <v>8.0299999999999994</v>
      </c>
      <c r="S1143" s="42">
        <v>8.18</v>
      </c>
      <c r="T1143" s="42">
        <v>8.32</v>
      </c>
      <c r="U1143" s="42">
        <v>8.4700000000000006</v>
      </c>
      <c r="V1143" s="42">
        <v>8.61</v>
      </c>
      <c r="W1143" s="42">
        <v>8.76</v>
      </c>
      <c r="X1143" s="42">
        <v>8.91</v>
      </c>
      <c r="Y1143" s="42">
        <v>9.0500000000000007</v>
      </c>
      <c r="Z1143" s="42">
        <v>9.1999999999999993</v>
      </c>
      <c r="AA1143" s="42">
        <v>9.34</v>
      </c>
      <c r="AB1143" s="42">
        <v>9.49</v>
      </c>
      <c r="AC1143" s="42">
        <v>9.64</v>
      </c>
      <c r="AD1143" s="42">
        <v>9.7799999999999994</v>
      </c>
      <c r="AE1143" s="42">
        <v>9.93</v>
      </c>
      <c r="AF1143" s="42">
        <v>10.07</v>
      </c>
      <c r="AG1143" s="42">
        <v>10.220000000000001</v>
      </c>
      <c r="AH1143" s="42">
        <v>10.37</v>
      </c>
      <c r="AI1143" s="42">
        <v>10.51</v>
      </c>
      <c r="AJ1143" s="42">
        <v>10.66</v>
      </c>
      <c r="AK1143" s="42">
        <v>10.8</v>
      </c>
      <c r="AL1143" s="42">
        <v>10.95</v>
      </c>
      <c r="AM1143" s="42">
        <v>11.09</v>
      </c>
      <c r="AN1143" s="42">
        <v>11.24</v>
      </c>
      <c r="AO1143" s="42">
        <v>11.39</v>
      </c>
      <c r="AP1143" s="42">
        <v>11.53</v>
      </c>
    </row>
    <row r="1144" spans="1:42" x14ac:dyDescent="0.2">
      <c r="A1144" s="41">
        <v>11.32</v>
      </c>
      <c r="B1144" s="42">
        <v>5.69</v>
      </c>
      <c r="C1144" s="42">
        <v>5.84</v>
      </c>
      <c r="D1144" s="42">
        <v>5.99</v>
      </c>
      <c r="E1144" s="42">
        <v>6.13</v>
      </c>
      <c r="F1144" s="42">
        <v>6.28</v>
      </c>
      <c r="G1144" s="42">
        <v>6.42</v>
      </c>
      <c r="H1144" s="42">
        <v>6.57</v>
      </c>
      <c r="I1144" s="42">
        <v>6.72</v>
      </c>
      <c r="J1144" s="42">
        <v>6.86</v>
      </c>
      <c r="K1144" s="42">
        <v>7.01</v>
      </c>
      <c r="L1144" s="42">
        <v>7.15</v>
      </c>
      <c r="M1144" s="42">
        <v>7.3</v>
      </c>
      <c r="N1144" s="42">
        <v>7.44</v>
      </c>
      <c r="O1144" s="42">
        <v>7.59</v>
      </c>
      <c r="P1144" s="42">
        <v>7.74</v>
      </c>
      <c r="Q1144" s="42">
        <v>7.88</v>
      </c>
      <c r="R1144" s="42">
        <v>8.0299999999999994</v>
      </c>
      <c r="S1144" s="42">
        <v>8.17</v>
      </c>
      <c r="T1144" s="42">
        <v>8.32</v>
      </c>
      <c r="U1144" s="42">
        <v>8.4700000000000006</v>
      </c>
      <c r="V1144" s="42">
        <v>8.61</v>
      </c>
      <c r="W1144" s="42">
        <v>8.76</v>
      </c>
      <c r="X1144" s="42">
        <v>8.9</v>
      </c>
      <c r="Y1144" s="42">
        <v>9.0500000000000007</v>
      </c>
      <c r="Z1144" s="42">
        <v>9.1999999999999993</v>
      </c>
      <c r="AA1144" s="42">
        <v>9.34</v>
      </c>
      <c r="AB1144" s="42">
        <v>9.49</v>
      </c>
      <c r="AC1144" s="42">
        <v>9.6300000000000008</v>
      </c>
      <c r="AD1144" s="42">
        <v>9.7799999999999994</v>
      </c>
      <c r="AE1144" s="42">
        <v>9.93</v>
      </c>
      <c r="AF1144" s="42">
        <v>10.07</v>
      </c>
      <c r="AG1144" s="42">
        <v>10.220000000000001</v>
      </c>
      <c r="AH1144" s="42">
        <v>10.36</v>
      </c>
      <c r="AI1144" s="42">
        <v>10.51</v>
      </c>
      <c r="AJ1144" s="42">
        <v>10.65</v>
      </c>
      <c r="AK1144" s="42">
        <v>10.8</v>
      </c>
      <c r="AL1144" s="42">
        <v>10.95</v>
      </c>
      <c r="AM1144" s="42">
        <v>11.09</v>
      </c>
      <c r="AN1144" s="42">
        <v>11.24</v>
      </c>
      <c r="AO1144" s="42">
        <v>11.38</v>
      </c>
      <c r="AP1144" s="42">
        <v>11.53</v>
      </c>
    </row>
    <row r="1145" spans="1:42" x14ac:dyDescent="0.2">
      <c r="A1145" s="41">
        <v>11.33</v>
      </c>
      <c r="B1145" s="42">
        <v>5.69</v>
      </c>
      <c r="C1145" s="42">
        <v>5.84</v>
      </c>
      <c r="D1145" s="42">
        <v>5.98</v>
      </c>
      <c r="E1145" s="42">
        <v>6.13</v>
      </c>
      <c r="F1145" s="42">
        <v>6.28</v>
      </c>
      <c r="G1145" s="42">
        <v>6.42</v>
      </c>
      <c r="H1145" s="42">
        <v>6.57</v>
      </c>
      <c r="I1145" s="42">
        <v>6.71</v>
      </c>
      <c r="J1145" s="42">
        <v>6.86</v>
      </c>
      <c r="K1145" s="42">
        <v>7.01</v>
      </c>
      <c r="L1145" s="42">
        <v>7.15</v>
      </c>
      <c r="M1145" s="42">
        <v>7.3</v>
      </c>
      <c r="N1145" s="42">
        <v>7.44</v>
      </c>
      <c r="O1145" s="42">
        <v>7.59</v>
      </c>
      <c r="P1145" s="42">
        <v>7.73</v>
      </c>
      <c r="Q1145" s="42">
        <v>7.88</v>
      </c>
      <c r="R1145" s="42">
        <v>8.0299999999999994</v>
      </c>
      <c r="S1145" s="42">
        <v>8.17</v>
      </c>
      <c r="T1145" s="42">
        <v>8.32</v>
      </c>
      <c r="U1145" s="42">
        <v>8.4600000000000009</v>
      </c>
      <c r="V1145" s="42">
        <v>8.61</v>
      </c>
      <c r="W1145" s="42">
        <v>8.76</v>
      </c>
      <c r="X1145" s="42">
        <v>8.9</v>
      </c>
      <c r="Y1145" s="42">
        <v>9.0500000000000007</v>
      </c>
      <c r="Z1145" s="42">
        <v>9.19</v>
      </c>
      <c r="AA1145" s="42">
        <v>9.34</v>
      </c>
      <c r="AB1145" s="42">
        <v>9.49</v>
      </c>
      <c r="AC1145" s="42">
        <v>9.6300000000000008</v>
      </c>
      <c r="AD1145" s="42">
        <v>9.7799999999999994</v>
      </c>
      <c r="AE1145" s="42">
        <v>9.92</v>
      </c>
      <c r="AF1145" s="42">
        <v>10.07</v>
      </c>
      <c r="AG1145" s="42">
        <v>10.210000000000001</v>
      </c>
      <c r="AH1145" s="42">
        <v>10.36</v>
      </c>
      <c r="AI1145" s="42">
        <v>10.51</v>
      </c>
      <c r="AJ1145" s="42">
        <v>10.65</v>
      </c>
      <c r="AK1145" s="42">
        <v>10.8</v>
      </c>
      <c r="AL1145" s="42">
        <v>10.94</v>
      </c>
      <c r="AM1145" s="42">
        <v>11.09</v>
      </c>
      <c r="AN1145" s="42">
        <v>11.24</v>
      </c>
      <c r="AO1145" s="42">
        <v>11.38</v>
      </c>
      <c r="AP1145" s="42">
        <v>11.53</v>
      </c>
    </row>
    <row r="1146" spans="1:42" x14ac:dyDescent="0.2">
      <c r="A1146" s="41">
        <v>11.34</v>
      </c>
      <c r="B1146" s="42">
        <v>5.69</v>
      </c>
      <c r="C1146" s="42">
        <v>5.84</v>
      </c>
      <c r="D1146" s="42">
        <v>5.98</v>
      </c>
      <c r="E1146" s="42">
        <v>6.13</v>
      </c>
      <c r="F1146" s="42">
        <v>6.27</v>
      </c>
      <c r="G1146" s="42">
        <v>6.42</v>
      </c>
      <c r="H1146" s="42">
        <v>6.57</v>
      </c>
      <c r="I1146" s="42">
        <v>6.71</v>
      </c>
      <c r="J1146" s="42">
        <v>6.86</v>
      </c>
      <c r="K1146" s="42">
        <v>7</v>
      </c>
      <c r="L1146" s="42">
        <v>7.15</v>
      </c>
      <c r="M1146" s="42">
        <v>7.3</v>
      </c>
      <c r="N1146" s="42">
        <v>7.44</v>
      </c>
      <c r="O1146" s="42">
        <v>7.59</v>
      </c>
      <c r="P1146" s="42">
        <v>7.73</v>
      </c>
      <c r="Q1146" s="42">
        <v>7.88</v>
      </c>
      <c r="R1146" s="42">
        <v>8.02</v>
      </c>
      <c r="S1146" s="42">
        <v>8.17</v>
      </c>
      <c r="T1146" s="42">
        <v>8.32</v>
      </c>
      <c r="U1146" s="42">
        <v>8.4600000000000009</v>
      </c>
      <c r="V1146" s="42">
        <v>8.61</v>
      </c>
      <c r="W1146" s="42">
        <v>8.75</v>
      </c>
      <c r="X1146" s="42">
        <v>8.9</v>
      </c>
      <c r="Y1146" s="42">
        <v>9.0500000000000007</v>
      </c>
      <c r="Z1146" s="42">
        <v>9.19</v>
      </c>
      <c r="AA1146" s="42">
        <v>9.34</v>
      </c>
      <c r="AB1146" s="42">
        <v>9.48</v>
      </c>
      <c r="AC1146" s="42">
        <v>9.6300000000000008</v>
      </c>
      <c r="AD1146" s="42">
        <v>9.77</v>
      </c>
      <c r="AE1146" s="42">
        <v>9.92</v>
      </c>
      <c r="AF1146" s="42">
        <v>10.07</v>
      </c>
      <c r="AG1146" s="42">
        <v>10.210000000000001</v>
      </c>
      <c r="AH1146" s="42">
        <v>10.36</v>
      </c>
      <c r="AI1146" s="42">
        <v>10.5</v>
      </c>
      <c r="AJ1146" s="42">
        <v>10.65</v>
      </c>
      <c r="AK1146" s="42">
        <v>10.8</v>
      </c>
      <c r="AL1146" s="42">
        <v>10.94</v>
      </c>
      <c r="AM1146" s="42">
        <v>11.09</v>
      </c>
      <c r="AN1146" s="42">
        <v>11.23</v>
      </c>
      <c r="AO1146" s="42">
        <v>11.38</v>
      </c>
      <c r="AP1146" s="42">
        <v>11.52</v>
      </c>
    </row>
    <row r="1147" spans="1:42" x14ac:dyDescent="0.2">
      <c r="A1147" s="41">
        <v>11.35</v>
      </c>
      <c r="B1147" s="42">
        <v>5.69</v>
      </c>
      <c r="C1147" s="42">
        <v>5.84</v>
      </c>
      <c r="D1147" s="42">
        <v>5.98</v>
      </c>
      <c r="E1147" s="42">
        <v>6.13</v>
      </c>
      <c r="F1147" s="42">
        <v>6.27</v>
      </c>
      <c r="G1147" s="42">
        <v>6.42</v>
      </c>
      <c r="H1147" s="42">
        <v>6.56</v>
      </c>
      <c r="I1147" s="42">
        <v>6.71</v>
      </c>
      <c r="J1147" s="42">
        <v>6.86</v>
      </c>
      <c r="K1147" s="42">
        <v>7</v>
      </c>
      <c r="L1147" s="42">
        <v>7.15</v>
      </c>
      <c r="M1147" s="42">
        <v>7.29</v>
      </c>
      <c r="N1147" s="42">
        <v>7.44</v>
      </c>
      <c r="O1147" s="42">
        <v>7.59</v>
      </c>
      <c r="P1147" s="42">
        <v>7.73</v>
      </c>
      <c r="Q1147" s="42">
        <v>7.88</v>
      </c>
      <c r="R1147" s="42">
        <v>8.02</v>
      </c>
      <c r="S1147" s="42">
        <v>8.17</v>
      </c>
      <c r="T1147" s="42">
        <v>8.31</v>
      </c>
      <c r="U1147" s="42">
        <v>8.4600000000000009</v>
      </c>
      <c r="V1147" s="42">
        <v>8.61</v>
      </c>
      <c r="W1147" s="42">
        <v>8.75</v>
      </c>
      <c r="X1147" s="42">
        <v>8.9</v>
      </c>
      <c r="Y1147" s="42">
        <v>9.0399999999999991</v>
      </c>
      <c r="Z1147" s="42">
        <v>9.19</v>
      </c>
      <c r="AA1147" s="42">
        <v>9.34</v>
      </c>
      <c r="AB1147" s="42">
        <v>9.48</v>
      </c>
      <c r="AC1147" s="42">
        <v>9.6300000000000008</v>
      </c>
      <c r="AD1147" s="42">
        <v>9.77</v>
      </c>
      <c r="AE1147" s="42">
        <v>9.92</v>
      </c>
      <c r="AF1147" s="42">
        <v>10.06</v>
      </c>
      <c r="AG1147" s="42">
        <v>10.210000000000001</v>
      </c>
      <c r="AH1147" s="42">
        <v>10.36</v>
      </c>
      <c r="AI1147" s="42">
        <v>10.5</v>
      </c>
      <c r="AJ1147" s="42">
        <v>10.65</v>
      </c>
      <c r="AK1147" s="42">
        <v>10.79</v>
      </c>
      <c r="AL1147" s="42">
        <v>10.94</v>
      </c>
      <c r="AM1147" s="42">
        <v>11.08</v>
      </c>
      <c r="AN1147" s="42">
        <v>11.23</v>
      </c>
      <c r="AO1147" s="42">
        <v>11.38</v>
      </c>
      <c r="AP1147" s="42">
        <v>11.52</v>
      </c>
    </row>
    <row r="1148" spans="1:42" x14ac:dyDescent="0.2">
      <c r="A1148" s="41">
        <v>11.36</v>
      </c>
      <c r="B1148" s="42">
        <v>5.69</v>
      </c>
      <c r="C1148" s="42">
        <v>5.83</v>
      </c>
      <c r="D1148" s="42">
        <v>5.98</v>
      </c>
      <c r="E1148" s="42">
        <v>6.13</v>
      </c>
      <c r="F1148" s="42">
        <v>6.27</v>
      </c>
      <c r="G1148" s="42">
        <v>6.42</v>
      </c>
      <c r="H1148" s="42">
        <v>6.56</v>
      </c>
      <c r="I1148" s="42">
        <v>6.71</v>
      </c>
      <c r="J1148" s="42">
        <v>6.85</v>
      </c>
      <c r="K1148" s="42">
        <v>7</v>
      </c>
      <c r="L1148" s="42">
        <v>7.15</v>
      </c>
      <c r="M1148" s="42">
        <v>7.29</v>
      </c>
      <c r="N1148" s="42">
        <v>7.44</v>
      </c>
      <c r="O1148" s="42">
        <v>7.58</v>
      </c>
      <c r="P1148" s="42">
        <v>7.73</v>
      </c>
      <c r="Q1148" s="42">
        <v>7.88</v>
      </c>
      <c r="R1148" s="42">
        <v>8.02</v>
      </c>
      <c r="S1148" s="42">
        <v>8.17</v>
      </c>
      <c r="T1148" s="42">
        <v>8.31</v>
      </c>
      <c r="U1148" s="42">
        <v>8.4600000000000009</v>
      </c>
      <c r="V1148" s="42">
        <v>8.6</v>
      </c>
      <c r="W1148" s="42">
        <v>8.75</v>
      </c>
      <c r="X1148" s="42">
        <v>8.9</v>
      </c>
      <c r="Y1148" s="42">
        <v>9.0399999999999991</v>
      </c>
      <c r="Z1148" s="42">
        <v>9.19</v>
      </c>
      <c r="AA1148" s="42">
        <v>9.33</v>
      </c>
      <c r="AB1148" s="42">
        <v>9.48</v>
      </c>
      <c r="AC1148" s="42">
        <v>9.6199999999999992</v>
      </c>
      <c r="AD1148" s="42">
        <v>9.77</v>
      </c>
      <c r="AE1148" s="42">
        <v>9.92</v>
      </c>
      <c r="AF1148" s="42">
        <v>10.06</v>
      </c>
      <c r="AG1148" s="42">
        <v>10.210000000000001</v>
      </c>
      <c r="AH1148" s="42">
        <v>10.35</v>
      </c>
      <c r="AI1148" s="42">
        <v>10.5</v>
      </c>
      <c r="AJ1148" s="42">
        <v>10.64</v>
      </c>
      <c r="AK1148" s="42">
        <v>10.79</v>
      </c>
      <c r="AL1148" s="42">
        <v>10.94</v>
      </c>
      <c r="AM1148" s="42">
        <v>11.08</v>
      </c>
      <c r="AN1148" s="42">
        <v>11.23</v>
      </c>
      <c r="AO1148" s="42">
        <v>11.37</v>
      </c>
      <c r="AP1148" s="42">
        <v>11.52</v>
      </c>
    </row>
    <row r="1149" spans="1:42" x14ac:dyDescent="0.2">
      <c r="A1149" s="41">
        <v>11.37</v>
      </c>
      <c r="B1149" s="42">
        <v>5.69</v>
      </c>
      <c r="C1149" s="42">
        <v>5.83</v>
      </c>
      <c r="D1149" s="42">
        <v>5.98</v>
      </c>
      <c r="E1149" s="42">
        <v>6.12</v>
      </c>
      <c r="F1149" s="42">
        <v>6.27</v>
      </c>
      <c r="G1149" s="42">
        <v>6.42</v>
      </c>
      <c r="H1149" s="42">
        <v>6.56</v>
      </c>
      <c r="I1149" s="42">
        <v>6.71</v>
      </c>
      <c r="J1149" s="42">
        <v>6.85</v>
      </c>
      <c r="K1149" s="42">
        <v>7</v>
      </c>
      <c r="L1149" s="42">
        <v>7.14</v>
      </c>
      <c r="M1149" s="42">
        <v>7.29</v>
      </c>
      <c r="N1149" s="42">
        <v>7.44</v>
      </c>
      <c r="O1149" s="42">
        <v>7.58</v>
      </c>
      <c r="P1149" s="42">
        <v>7.73</v>
      </c>
      <c r="Q1149" s="42">
        <v>7.87</v>
      </c>
      <c r="R1149" s="42">
        <v>8.02</v>
      </c>
      <c r="S1149" s="42">
        <v>8.16</v>
      </c>
      <c r="T1149" s="42">
        <v>8.31</v>
      </c>
      <c r="U1149" s="42">
        <v>8.4600000000000009</v>
      </c>
      <c r="V1149" s="42">
        <v>8.6</v>
      </c>
      <c r="W1149" s="42">
        <v>8.75</v>
      </c>
      <c r="X1149" s="42">
        <v>8.89</v>
      </c>
      <c r="Y1149" s="42">
        <v>9.0399999999999991</v>
      </c>
      <c r="Z1149" s="42">
        <v>9.19</v>
      </c>
      <c r="AA1149" s="42">
        <v>9.33</v>
      </c>
      <c r="AB1149" s="42">
        <v>9.48</v>
      </c>
      <c r="AC1149" s="42">
        <v>9.6199999999999992</v>
      </c>
      <c r="AD1149" s="42">
        <v>9.77</v>
      </c>
      <c r="AE1149" s="42">
        <v>9.91</v>
      </c>
      <c r="AF1149" s="42">
        <v>10.06</v>
      </c>
      <c r="AG1149" s="42">
        <v>10.199999999999999</v>
      </c>
      <c r="AH1149" s="42">
        <v>10.35</v>
      </c>
      <c r="AI1149" s="42">
        <v>10.5</v>
      </c>
      <c r="AJ1149" s="42">
        <v>10.64</v>
      </c>
      <c r="AK1149" s="42">
        <v>10.79</v>
      </c>
      <c r="AL1149" s="42">
        <v>10.93</v>
      </c>
      <c r="AM1149" s="42">
        <v>11.08</v>
      </c>
      <c r="AN1149" s="42">
        <v>11.22</v>
      </c>
      <c r="AO1149" s="42">
        <v>11.37</v>
      </c>
      <c r="AP1149" s="42">
        <v>11.52</v>
      </c>
    </row>
    <row r="1150" spans="1:42" x14ac:dyDescent="0.2">
      <c r="A1150" s="41">
        <v>11.38</v>
      </c>
      <c r="B1150" s="42">
        <v>5.69</v>
      </c>
      <c r="C1150" s="42">
        <v>5.83</v>
      </c>
      <c r="D1150" s="42">
        <v>5.98</v>
      </c>
      <c r="E1150" s="42">
        <v>6.12</v>
      </c>
      <c r="F1150" s="42">
        <v>6.27</v>
      </c>
      <c r="G1150" s="42">
        <v>6.41</v>
      </c>
      <c r="H1150" s="42">
        <v>6.56</v>
      </c>
      <c r="I1150" s="42">
        <v>6.71</v>
      </c>
      <c r="J1150" s="42">
        <v>6.85</v>
      </c>
      <c r="K1150" s="42">
        <v>7</v>
      </c>
      <c r="L1150" s="42">
        <v>7.14</v>
      </c>
      <c r="M1150" s="42">
        <v>7.29</v>
      </c>
      <c r="N1150" s="42">
        <v>7.43</v>
      </c>
      <c r="O1150" s="42">
        <v>7.58</v>
      </c>
      <c r="P1150" s="42">
        <v>7.73</v>
      </c>
      <c r="Q1150" s="42">
        <v>7.87</v>
      </c>
      <c r="R1150" s="42">
        <v>8.02</v>
      </c>
      <c r="S1150" s="42">
        <v>8.16</v>
      </c>
      <c r="T1150" s="42">
        <v>8.31</v>
      </c>
      <c r="U1150" s="42">
        <v>8.4499999999999993</v>
      </c>
      <c r="V1150" s="42">
        <v>8.6</v>
      </c>
      <c r="W1150" s="42">
        <v>8.75</v>
      </c>
      <c r="X1150" s="42">
        <v>8.89</v>
      </c>
      <c r="Y1150" s="42">
        <v>9.0399999999999991</v>
      </c>
      <c r="Z1150" s="42">
        <v>9.18</v>
      </c>
      <c r="AA1150" s="42">
        <v>9.33</v>
      </c>
      <c r="AB1150" s="42">
        <v>9.4700000000000006</v>
      </c>
      <c r="AC1150" s="42">
        <v>9.6199999999999992</v>
      </c>
      <c r="AD1150" s="42">
        <v>9.77</v>
      </c>
      <c r="AE1150" s="42">
        <v>9.91</v>
      </c>
      <c r="AF1150" s="42">
        <v>10.06</v>
      </c>
      <c r="AG1150" s="42">
        <v>10.199999999999999</v>
      </c>
      <c r="AH1150" s="42">
        <v>10.35</v>
      </c>
      <c r="AI1150" s="42">
        <v>10.49</v>
      </c>
      <c r="AJ1150" s="42">
        <v>10.64</v>
      </c>
      <c r="AK1150" s="42">
        <v>10.79</v>
      </c>
      <c r="AL1150" s="42">
        <v>10.93</v>
      </c>
      <c r="AM1150" s="42">
        <v>11.08</v>
      </c>
      <c r="AN1150" s="42">
        <v>11.22</v>
      </c>
      <c r="AO1150" s="42">
        <v>11.37</v>
      </c>
      <c r="AP1150" s="42">
        <v>11.51</v>
      </c>
    </row>
    <row r="1151" spans="1:42" x14ac:dyDescent="0.2">
      <c r="A1151" s="41">
        <v>11.39</v>
      </c>
      <c r="B1151" s="42">
        <v>5.68</v>
      </c>
      <c r="C1151" s="42">
        <v>5.83</v>
      </c>
      <c r="D1151" s="42">
        <v>5.98</v>
      </c>
      <c r="E1151" s="42">
        <v>6.12</v>
      </c>
      <c r="F1151" s="42">
        <v>6.27</v>
      </c>
      <c r="G1151" s="42">
        <v>6.41</v>
      </c>
      <c r="H1151" s="42">
        <v>6.56</v>
      </c>
      <c r="I1151" s="42">
        <v>6.7</v>
      </c>
      <c r="J1151" s="42">
        <v>6.85</v>
      </c>
      <c r="K1151" s="42">
        <v>7</v>
      </c>
      <c r="L1151" s="42">
        <v>7.14</v>
      </c>
      <c r="M1151" s="42">
        <v>7.29</v>
      </c>
      <c r="N1151" s="42">
        <v>7.43</v>
      </c>
      <c r="O1151" s="42">
        <v>7.58</v>
      </c>
      <c r="P1151" s="42">
        <v>7.72</v>
      </c>
      <c r="Q1151" s="42">
        <v>7.87</v>
      </c>
      <c r="R1151" s="42">
        <v>8.02</v>
      </c>
      <c r="S1151" s="42">
        <v>8.16</v>
      </c>
      <c r="T1151" s="42">
        <v>8.31</v>
      </c>
      <c r="U1151" s="42">
        <v>8.4499999999999993</v>
      </c>
      <c r="V1151" s="42">
        <v>8.6</v>
      </c>
      <c r="W1151" s="42">
        <v>8.74</v>
      </c>
      <c r="X1151" s="42">
        <v>8.89</v>
      </c>
      <c r="Y1151" s="42">
        <v>9.0399999999999991</v>
      </c>
      <c r="Z1151" s="42">
        <v>9.18</v>
      </c>
      <c r="AA1151" s="42">
        <v>9.33</v>
      </c>
      <c r="AB1151" s="42">
        <v>9.4700000000000006</v>
      </c>
      <c r="AC1151" s="42">
        <v>9.6199999999999992</v>
      </c>
      <c r="AD1151" s="42">
        <v>9.76</v>
      </c>
      <c r="AE1151" s="42">
        <v>9.91</v>
      </c>
      <c r="AF1151" s="42">
        <v>10.050000000000001</v>
      </c>
      <c r="AG1151" s="42">
        <v>10.199999999999999</v>
      </c>
      <c r="AH1151" s="42">
        <v>10.35</v>
      </c>
      <c r="AI1151" s="42">
        <v>10.49</v>
      </c>
      <c r="AJ1151" s="42">
        <v>10.64</v>
      </c>
      <c r="AK1151" s="42">
        <v>10.78</v>
      </c>
      <c r="AL1151" s="42">
        <v>10.93</v>
      </c>
      <c r="AM1151" s="42">
        <v>11.07</v>
      </c>
      <c r="AN1151" s="42">
        <v>11.22</v>
      </c>
      <c r="AO1151" s="42">
        <v>11.37</v>
      </c>
      <c r="AP1151" s="42">
        <v>11.51</v>
      </c>
    </row>
    <row r="1152" spans="1:42" x14ac:dyDescent="0.2">
      <c r="A1152" s="41">
        <v>11.4</v>
      </c>
      <c r="B1152" s="42">
        <v>5.68</v>
      </c>
      <c r="C1152" s="42">
        <v>5.83</v>
      </c>
      <c r="D1152" s="42">
        <v>5.97</v>
      </c>
      <c r="E1152" s="42">
        <v>6.12</v>
      </c>
      <c r="F1152" s="42">
        <v>6.27</v>
      </c>
      <c r="G1152" s="42">
        <v>6.41</v>
      </c>
      <c r="H1152" s="42">
        <v>6.56</v>
      </c>
      <c r="I1152" s="42">
        <v>6.7</v>
      </c>
      <c r="J1152" s="42">
        <v>6.85</v>
      </c>
      <c r="K1152" s="42">
        <v>6.99</v>
      </c>
      <c r="L1152" s="42">
        <v>7.14</v>
      </c>
      <c r="M1152" s="42">
        <v>7.29</v>
      </c>
      <c r="N1152" s="42">
        <v>7.43</v>
      </c>
      <c r="O1152" s="42">
        <v>7.58</v>
      </c>
      <c r="P1152" s="42">
        <v>7.72</v>
      </c>
      <c r="Q1152" s="42">
        <v>7.87</v>
      </c>
      <c r="R1152" s="42">
        <v>8.01</v>
      </c>
      <c r="S1152" s="42">
        <v>8.16</v>
      </c>
      <c r="T1152" s="42">
        <v>8.3000000000000007</v>
      </c>
      <c r="U1152" s="42">
        <v>8.4499999999999993</v>
      </c>
      <c r="V1152" s="42">
        <v>8.6</v>
      </c>
      <c r="W1152" s="42">
        <v>8.74</v>
      </c>
      <c r="X1152" s="42">
        <v>8.89</v>
      </c>
      <c r="Y1152" s="42">
        <v>9.0299999999999994</v>
      </c>
      <c r="Z1152" s="42">
        <v>9.18</v>
      </c>
      <c r="AA1152" s="42">
        <v>9.32</v>
      </c>
      <c r="AB1152" s="42">
        <v>9.4700000000000006</v>
      </c>
      <c r="AC1152" s="42">
        <v>9.6199999999999992</v>
      </c>
      <c r="AD1152" s="42">
        <v>9.76</v>
      </c>
      <c r="AE1152" s="42">
        <v>9.91</v>
      </c>
      <c r="AF1152" s="42">
        <v>10.050000000000001</v>
      </c>
      <c r="AG1152" s="42">
        <v>10.199999999999999</v>
      </c>
      <c r="AH1152" s="42">
        <v>10.34</v>
      </c>
      <c r="AI1152" s="42">
        <v>10.49</v>
      </c>
      <c r="AJ1152" s="42">
        <v>10.63</v>
      </c>
      <c r="AK1152" s="42">
        <v>10.78</v>
      </c>
      <c r="AL1152" s="42">
        <v>10.93</v>
      </c>
      <c r="AM1152" s="42">
        <v>11.07</v>
      </c>
      <c r="AN1152" s="42">
        <v>11.22</v>
      </c>
      <c r="AO1152" s="42">
        <v>11.36</v>
      </c>
      <c r="AP1152" s="42">
        <v>11.51</v>
      </c>
    </row>
    <row r="1153" spans="1:42" x14ac:dyDescent="0.2">
      <c r="A1153" s="41">
        <v>11.41</v>
      </c>
      <c r="B1153" s="42">
        <v>5.68</v>
      </c>
      <c r="C1153" s="42">
        <v>5.83</v>
      </c>
      <c r="D1153" s="42">
        <v>5.97</v>
      </c>
      <c r="E1153" s="42">
        <v>6.12</v>
      </c>
      <c r="F1153" s="42">
        <v>6.26</v>
      </c>
      <c r="G1153" s="42">
        <v>6.41</v>
      </c>
      <c r="H1153" s="42">
        <v>6.56</v>
      </c>
      <c r="I1153" s="42">
        <v>6.7</v>
      </c>
      <c r="J1153" s="42">
        <v>6.85</v>
      </c>
      <c r="K1153" s="42">
        <v>6.99</v>
      </c>
      <c r="L1153" s="42">
        <v>7.14</v>
      </c>
      <c r="M1153" s="42">
        <v>7.28</v>
      </c>
      <c r="N1153" s="42">
        <v>7.43</v>
      </c>
      <c r="O1153" s="42">
        <v>7.57</v>
      </c>
      <c r="P1153" s="42">
        <v>7.72</v>
      </c>
      <c r="Q1153" s="42">
        <v>7.87</v>
      </c>
      <c r="R1153" s="42">
        <v>8.01</v>
      </c>
      <c r="S1153" s="42">
        <v>8.16</v>
      </c>
      <c r="T1153" s="42">
        <v>8.3000000000000007</v>
      </c>
      <c r="U1153" s="42">
        <v>8.4499999999999993</v>
      </c>
      <c r="V1153" s="42">
        <v>8.59</v>
      </c>
      <c r="W1153" s="42">
        <v>8.74</v>
      </c>
      <c r="X1153" s="42">
        <v>8.89</v>
      </c>
      <c r="Y1153" s="42">
        <v>9.0299999999999994</v>
      </c>
      <c r="Z1153" s="42">
        <v>9.18</v>
      </c>
      <c r="AA1153" s="42">
        <v>9.32</v>
      </c>
      <c r="AB1153" s="42">
        <v>9.4700000000000006</v>
      </c>
      <c r="AC1153" s="42">
        <v>9.61</v>
      </c>
      <c r="AD1153" s="42">
        <v>9.76</v>
      </c>
      <c r="AE1153" s="42">
        <v>9.9</v>
      </c>
      <c r="AF1153" s="42">
        <v>10.050000000000001</v>
      </c>
      <c r="AG1153" s="42">
        <v>10.199999999999999</v>
      </c>
      <c r="AH1153" s="42">
        <v>10.34</v>
      </c>
      <c r="AI1153" s="42">
        <v>10.49</v>
      </c>
      <c r="AJ1153" s="42">
        <v>10.63</v>
      </c>
      <c r="AK1153" s="42">
        <v>10.78</v>
      </c>
      <c r="AL1153" s="42">
        <v>10.92</v>
      </c>
      <c r="AM1153" s="42">
        <v>11.07</v>
      </c>
      <c r="AN1153" s="42">
        <v>11.21</v>
      </c>
      <c r="AO1153" s="42">
        <v>11.36</v>
      </c>
      <c r="AP1153" s="42">
        <v>11.51</v>
      </c>
    </row>
    <row r="1154" spans="1:42" x14ac:dyDescent="0.2">
      <c r="A1154" s="41">
        <v>11.42</v>
      </c>
      <c r="B1154" s="42">
        <v>5.68</v>
      </c>
      <c r="C1154" s="42">
        <v>5.83</v>
      </c>
      <c r="D1154" s="42">
        <v>5.97</v>
      </c>
      <c r="E1154" s="42">
        <v>6.12</v>
      </c>
      <c r="F1154" s="42">
        <v>6.26</v>
      </c>
      <c r="G1154" s="42">
        <v>6.41</v>
      </c>
      <c r="H1154" s="42">
        <v>6.55</v>
      </c>
      <c r="I1154" s="42">
        <v>6.7</v>
      </c>
      <c r="J1154" s="42">
        <v>6.85</v>
      </c>
      <c r="K1154" s="42">
        <v>6.99</v>
      </c>
      <c r="L1154" s="42">
        <v>7.14</v>
      </c>
      <c r="M1154" s="42">
        <v>7.28</v>
      </c>
      <c r="N1154" s="42">
        <v>7.43</v>
      </c>
      <c r="O1154" s="42">
        <v>7.57</v>
      </c>
      <c r="P1154" s="42">
        <v>7.72</v>
      </c>
      <c r="Q1154" s="42">
        <v>7.86</v>
      </c>
      <c r="R1154" s="42">
        <v>8.01</v>
      </c>
      <c r="S1154" s="42">
        <v>8.16</v>
      </c>
      <c r="T1154" s="42">
        <v>8.3000000000000007</v>
      </c>
      <c r="U1154" s="42">
        <v>8.4499999999999993</v>
      </c>
      <c r="V1154" s="42">
        <v>8.59</v>
      </c>
      <c r="W1154" s="42">
        <v>8.74</v>
      </c>
      <c r="X1154" s="42">
        <v>8.8800000000000008</v>
      </c>
      <c r="Y1154" s="42">
        <v>9.0299999999999994</v>
      </c>
      <c r="Z1154" s="42">
        <v>9.17</v>
      </c>
      <c r="AA1154" s="42">
        <v>9.32</v>
      </c>
      <c r="AB1154" s="42">
        <v>9.4700000000000006</v>
      </c>
      <c r="AC1154" s="42">
        <v>9.61</v>
      </c>
      <c r="AD1154" s="42">
        <v>9.76</v>
      </c>
      <c r="AE1154" s="42">
        <v>9.9</v>
      </c>
      <c r="AF1154" s="42">
        <v>10.050000000000001</v>
      </c>
      <c r="AG1154" s="42">
        <v>10.19</v>
      </c>
      <c r="AH1154" s="42">
        <v>10.34</v>
      </c>
      <c r="AI1154" s="42">
        <v>10.48</v>
      </c>
      <c r="AJ1154" s="42">
        <v>10.63</v>
      </c>
      <c r="AK1154" s="42">
        <v>10.78</v>
      </c>
      <c r="AL1154" s="42">
        <v>10.92</v>
      </c>
      <c r="AM1154" s="42">
        <v>11.07</v>
      </c>
      <c r="AN1154" s="42">
        <v>11.21</v>
      </c>
      <c r="AO1154" s="42">
        <v>11.36</v>
      </c>
      <c r="AP1154" s="42">
        <v>11.5</v>
      </c>
    </row>
    <row r="1155" spans="1:42" x14ac:dyDescent="0.2">
      <c r="A1155" s="41">
        <v>11.43</v>
      </c>
      <c r="B1155" s="42">
        <v>5.68</v>
      </c>
      <c r="C1155" s="42">
        <v>5.82</v>
      </c>
      <c r="D1155" s="42">
        <v>5.97</v>
      </c>
      <c r="E1155" s="42">
        <v>6.12</v>
      </c>
      <c r="F1155" s="42">
        <v>6.26</v>
      </c>
      <c r="G1155" s="42">
        <v>6.41</v>
      </c>
      <c r="H1155" s="42">
        <v>6.55</v>
      </c>
      <c r="I1155" s="42">
        <v>6.7</v>
      </c>
      <c r="J1155" s="42">
        <v>6.84</v>
      </c>
      <c r="K1155" s="42">
        <v>6.99</v>
      </c>
      <c r="L1155" s="42">
        <v>7.13</v>
      </c>
      <c r="M1155" s="42">
        <v>7.28</v>
      </c>
      <c r="N1155" s="42">
        <v>7.43</v>
      </c>
      <c r="O1155" s="42">
        <v>7.57</v>
      </c>
      <c r="P1155" s="42">
        <v>7.72</v>
      </c>
      <c r="Q1155" s="42">
        <v>7.86</v>
      </c>
      <c r="R1155" s="42">
        <v>8.01</v>
      </c>
      <c r="S1155" s="42">
        <v>8.15</v>
      </c>
      <c r="T1155" s="42">
        <v>8.3000000000000007</v>
      </c>
      <c r="U1155" s="42">
        <v>8.44</v>
      </c>
      <c r="V1155" s="42">
        <v>8.59</v>
      </c>
      <c r="W1155" s="42">
        <v>8.74</v>
      </c>
      <c r="X1155" s="42">
        <v>8.8800000000000008</v>
      </c>
      <c r="Y1155" s="42">
        <v>9.0299999999999994</v>
      </c>
      <c r="Z1155" s="42">
        <v>9.17</v>
      </c>
      <c r="AA1155" s="42">
        <v>9.32</v>
      </c>
      <c r="AB1155" s="42">
        <v>9.4600000000000009</v>
      </c>
      <c r="AC1155" s="42">
        <v>9.61</v>
      </c>
      <c r="AD1155" s="42">
        <v>9.75</v>
      </c>
      <c r="AE1155" s="42">
        <v>9.9</v>
      </c>
      <c r="AF1155" s="42">
        <v>10.050000000000001</v>
      </c>
      <c r="AG1155" s="42">
        <v>10.19</v>
      </c>
      <c r="AH1155" s="42">
        <v>10.34</v>
      </c>
      <c r="AI1155" s="42">
        <v>10.48</v>
      </c>
      <c r="AJ1155" s="42">
        <v>10.63</v>
      </c>
      <c r="AK1155" s="42">
        <v>10.77</v>
      </c>
      <c r="AL1155" s="42">
        <v>10.92</v>
      </c>
      <c r="AM1155" s="42">
        <v>11.06</v>
      </c>
      <c r="AN1155" s="42">
        <v>11.21</v>
      </c>
      <c r="AO1155" s="42">
        <v>11.35</v>
      </c>
      <c r="AP1155" s="42">
        <v>11.5</v>
      </c>
    </row>
    <row r="1156" spans="1:42" x14ac:dyDescent="0.2">
      <c r="A1156" s="41">
        <v>11.44</v>
      </c>
      <c r="B1156" s="42">
        <v>5.68</v>
      </c>
      <c r="C1156" s="42">
        <v>5.82</v>
      </c>
      <c r="D1156" s="42">
        <v>5.97</v>
      </c>
      <c r="E1156" s="42">
        <v>6.11</v>
      </c>
      <c r="F1156" s="42">
        <v>6.26</v>
      </c>
      <c r="G1156" s="42">
        <v>6.41</v>
      </c>
      <c r="H1156" s="42">
        <v>6.55</v>
      </c>
      <c r="I1156" s="42">
        <v>6.7</v>
      </c>
      <c r="J1156" s="42">
        <v>6.84</v>
      </c>
      <c r="K1156" s="42">
        <v>6.99</v>
      </c>
      <c r="L1156" s="42">
        <v>7.13</v>
      </c>
      <c r="M1156" s="42">
        <v>7.28</v>
      </c>
      <c r="N1156" s="42">
        <v>7.42</v>
      </c>
      <c r="O1156" s="42">
        <v>7.57</v>
      </c>
      <c r="P1156" s="42">
        <v>7.72</v>
      </c>
      <c r="Q1156" s="42">
        <v>7.86</v>
      </c>
      <c r="R1156" s="42">
        <v>8.01</v>
      </c>
      <c r="S1156" s="42">
        <v>8.15</v>
      </c>
      <c r="T1156" s="42">
        <v>8.3000000000000007</v>
      </c>
      <c r="U1156" s="42">
        <v>8.44</v>
      </c>
      <c r="V1156" s="42">
        <v>8.59</v>
      </c>
      <c r="W1156" s="42">
        <v>8.73</v>
      </c>
      <c r="X1156" s="42">
        <v>8.8800000000000008</v>
      </c>
      <c r="Y1156" s="42">
        <v>9.02</v>
      </c>
      <c r="Z1156" s="42">
        <v>9.17</v>
      </c>
      <c r="AA1156" s="42">
        <v>9.32</v>
      </c>
      <c r="AB1156" s="42">
        <v>9.4600000000000009</v>
      </c>
      <c r="AC1156" s="42">
        <v>9.61</v>
      </c>
      <c r="AD1156" s="42">
        <v>9.75</v>
      </c>
      <c r="AE1156" s="42">
        <v>9.9</v>
      </c>
      <c r="AF1156" s="42">
        <v>10.039999999999999</v>
      </c>
      <c r="AG1156" s="42">
        <v>10.19</v>
      </c>
      <c r="AH1156" s="42">
        <v>10.33</v>
      </c>
      <c r="AI1156" s="42">
        <v>10.48</v>
      </c>
      <c r="AJ1156" s="42">
        <v>10.62</v>
      </c>
      <c r="AK1156" s="42">
        <v>10.77</v>
      </c>
      <c r="AL1156" s="42">
        <v>10.92</v>
      </c>
      <c r="AM1156" s="42">
        <v>11.06</v>
      </c>
      <c r="AN1156" s="42">
        <v>11.21</v>
      </c>
      <c r="AO1156" s="42">
        <v>11.35</v>
      </c>
      <c r="AP1156" s="42">
        <v>11.5</v>
      </c>
    </row>
    <row r="1157" spans="1:42" x14ac:dyDescent="0.2">
      <c r="A1157" s="41">
        <v>11.45</v>
      </c>
      <c r="B1157" s="42">
        <v>5.68</v>
      </c>
      <c r="C1157" s="42">
        <v>5.82</v>
      </c>
      <c r="D1157" s="42">
        <v>5.97</v>
      </c>
      <c r="E1157" s="42">
        <v>6.11</v>
      </c>
      <c r="F1157" s="42">
        <v>6.26</v>
      </c>
      <c r="G1157" s="42">
        <v>6.4</v>
      </c>
      <c r="H1157" s="42">
        <v>6.55</v>
      </c>
      <c r="I1157" s="42">
        <v>6.69</v>
      </c>
      <c r="J1157" s="42">
        <v>6.84</v>
      </c>
      <c r="K1157" s="42">
        <v>6.99</v>
      </c>
      <c r="L1157" s="42">
        <v>7.13</v>
      </c>
      <c r="M1157" s="42">
        <v>7.28</v>
      </c>
      <c r="N1157" s="42">
        <v>7.42</v>
      </c>
      <c r="O1157" s="42">
        <v>7.57</v>
      </c>
      <c r="P1157" s="42">
        <v>7.71</v>
      </c>
      <c r="Q1157" s="42">
        <v>7.86</v>
      </c>
      <c r="R1157" s="42">
        <v>8</v>
      </c>
      <c r="S1157" s="42">
        <v>8.15</v>
      </c>
      <c r="T1157" s="42">
        <v>8.3000000000000007</v>
      </c>
      <c r="U1157" s="42">
        <v>8.44</v>
      </c>
      <c r="V1157" s="42">
        <v>8.59</v>
      </c>
      <c r="W1157" s="42">
        <v>8.73</v>
      </c>
      <c r="X1157" s="42">
        <v>8.8800000000000008</v>
      </c>
      <c r="Y1157" s="42">
        <v>9.02</v>
      </c>
      <c r="Z1157" s="42">
        <v>9.17</v>
      </c>
      <c r="AA1157" s="42">
        <v>9.31</v>
      </c>
      <c r="AB1157" s="42">
        <v>9.4600000000000009</v>
      </c>
      <c r="AC1157" s="42">
        <v>9.6</v>
      </c>
      <c r="AD1157" s="42">
        <v>9.75</v>
      </c>
      <c r="AE1157" s="42">
        <v>9.9</v>
      </c>
      <c r="AF1157" s="42">
        <v>10.039999999999999</v>
      </c>
      <c r="AG1157" s="42">
        <v>10.19</v>
      </c>
      <c r="AH1157" s="42">
        <v>10.33</v>
      </c>
      <c r="AI1157" s="42">
        <v>10.48</v>
      </c>
      <c r="AJ1157" s="42">
        <v>10.62</v>
      </c>
      <c r="AK1157" s="42">
        <v>10.77</v>
      </c>
      <c r="AL1157" s="42">
        <v>10.91</v>
      </c>
      <c r="AM1157" s="42">
        <v>11.06</v>
      </c>
      <c r="AN1157" s="42">
        <v>11.2</v>
      </c>
      <c r="AO1157" s="42">
        <v>11.35</v>
      </c>
      <c r="AP1157" s="42">
        <v>11.49</v>
      </c>
    </row>
    <row r="1158" spans="1:42" x14ac:dyDescent="0.2">
      <c r="A1158" s="41">
        <v>11.46</v>
      </c>
      <c r="B1158" s="42">
        <v>5.67</v>
      </c>
      <c r="C1158" s="42">
        <v>5.82</v>
      </c>
      <c r="D1158" s="42">
        <v>5.97</v>
      </c>
      <c r="E1158" s="42">
        <v>6.11</v>
      </c>
      <c r="F1158" s="42">
        <v>6.26</v>
      </c>
      <c r="G1158" s="42">
        <v>6.4</v>
      </c>
      <c r="H1158" s="42">
        <v>6.55</v>
      </c>
      <c r="I1158" s="42">
        <v>6.69</v>
      </c>
      <c r="J1158" s="42">
        <v>6.84</v>
      </c>
      <c r="K1158" s="42">
        <v>6.98</v>
      </c>
      <c r="L1158" s="42">
        <v>7.13</v>
      </c>
      <c r="M1158" s="42">
        <v>7.28</v>
      </c>
      <c r="N1158" s="42">
        <v>7.42</v>
      </c>
      <c r="O1158" s="42">
        <v>7.57</v>
      </c>
      <c r="P1158" s="42">
        <v>7.71</v>
      </c>
      <c r="Q1158" s="42">
        <v>7.86</v>
      </c>
      <c r="R1158" s="42">
        <v>8</v>
      </c>
      <c r="S1158" s="42">
        <v>8.15</v>
      </c>
      <c r="T1158" s="42">
        <v>8.2899999999999991</v>
      </c>
      <c r="U1158" s="42">
        <v>8.44</v>
      </c>
      <c r="V1158" s="42">
        <v>8.58</v>
      </c>
      <c r="W1158" s="42">
        <v>8.73</v>
      </c>
      <c r="X1158" s="42">
        <v>8.8800000000000008</v>
      </c>
      <c r="Y1158" s="42">
        <v>9.02</v>
      </c>
      <c r="Z1158" s="42">
        <v>9.17</v>
      </c>
      <c r="AA1158" s="42">
        <v>9.31</v>
      </c>
      <c r="AB1158" s="42">
        <v>9.4600000000000009</v>
      </c>
      <c r="AC1158" s="42">
        <v>9.6</v>
      </c>
      <c r="AD1158" s="42">
        <v>9.75</v>
      </c>
      <c r="AE1158" s="42">
        <v>9.89</v>
      </c>
      <c r="AF1158" s="42">
        <v>10.039999999999999</v>
      </c>
      <c r="AG1158" s="42">
        <v>10.18</v>
      </c>
      <c r="AH1158" s="42">
        <v>10.33</v>
      </c>
      <c r="AI1158" s="42">
        <v>10.47</v>
      </c>
      <c r="AJ1158" s="42">
        <v>10.62</v>
      </c>
      <c r="AK1158" s="42">
        <v>10.77</v>
      </c>
      <c r="AL1158" s="42">
        <v>10.91</v>
      </c>
      <c r="AM1158" s="42">
        <v>11.06</v>
      </c>
      <c r="AN1158" s="42">
        <v>11.2</v>
      </c>
      <c r="AO1158" s="42">
        <v>11.35</v>
      </c>
      <c r="AP1158" s="42">
        <v>11.49</v>
      </c>
    </row>
    <row r="1159" spans="1:42" x14ac:dyDescent="0.2">
      <c r="A1159" s="41">
        <v>11.47</v>
      </c>
      <c r="B1159" s="42">
        <v>5.67</v>
      </c>
      <c r="C1159" s="42">
        <v>5.82</v>
      </c>
      <c r="D1159" s="42">
        <v>5.96</v>
      </c>
      <c r="E1159" s="42">
        <v>6.11</v>
      </c>
      <c r="F1159" s="42">
        <v>6.26</v>
      </c>
      <c r="G1159" s="42">
        <v>6.4</v>
      </c>
      <c r="H1159" s="42">
        <v>6.55</v>
      </c>
      <c r="I1159" s="42">
        <v>6.69</v>
      </c>
      <c r="J1159" s="42">
        <v>6.84</v>
      </c>
      <c r="K1159" s="42">
        <v>6.98</v>
      </c>
      <c r="L1159" s="42">
        <v>7.13</v>
      </c>
      <c r="M1159" s="42">
        <v>7.27</v>
      </c>
      <c r="N1159" s="42">
        <v>7.42</v>
      </c>
      <c r="O1159" s="42">
        <v>7.56</v>
      </c>
      <c r="P1159" s="42">
        <v>7.71</v>
      </c>
      <c r="Q1159" s="42">
        <v>7.86</v>
      </c>
      <c r="R1159" s="42">
        <v>8</v>
      </c>
      <c r="S1159" s="42">
        <v>8.15</v>
      </c>
      <c r="T1159" s="42">
        <v>8.2899999999999991</v>
      </c>
      <c r="U1159" s="42">
        <v>8.44</v>
      </c>
      <c r="V1159" s="42">
        <v>8.58</v>
      </c>
      <c r="W1159" s="42">
        <v>8.73</v>
      </c>
      <c r="X1159" s="42">
        <v>8.8699999999999992</v>
      </c>
      <c r="Y1159" s="42">
        <v>9.02</v>
      </c>
      <c r="Z1159" s="42">
        <v>9.16</v>
      </c>
      <c r="AA1159" s="42">
        <v>9.31</v>
      </c>
      <c r="AB1159" s="42">
        <v>9.4499999999999993</v>
      </c>
      <c r="AC1159" s="42">
        <v>9.6</v>
      </c>
      <c r="AD1159" s="42">
        <v>9.75</v>
      </c>
      <c r="AE1159" s="42">
        <v>9.89</v>
      </c>
      <c r="AF1159" s="42">
        <v>10.039999999999999</v>
      </c>
      <c r="AG1159" s="42">
        <v>10.18</v>
      </c>
      <c r="AH1159" s="42">
        <v>10.33</v>
      </c>
      <c r="AI1159" s="42">
        <v>10.47</v>
      </c>
      <c r="AJ1159" s="42">
        <v>10.62</v>
      </c>
      <c r="AK1159" s="42">
        <v>10.76</v>
      </c>
      <c r="AL1159" s="42">
        <v>10.91</v>
      </c>
      <c r="AM1159" s="42">
        <v>11.05</v>
      </c>
      <c r="AN1159" s="42">
        <v>11.2</v>
      </c>
      <c r="AO1159" s="42">
        <v>11.34</v>
      </c>
      <c r="AP1159" s="42">
        <v>11.49</v>
      </c>
    </row>
    <row r="1160" spans="1:42" x14ac:dyDescent="0.2">
      <c r="A1160" s="41">
        <v>11.48</v>
      </c>
      <c r="B1160" s="42">
        <v>5.67</v>
      </c>
      <c r="C1160" s="42">
        <v>5.82</v>
      </c>
      <c r="D1160" s="42">
        <v>5.96</v>
      </c>
      <c r="E1160" s="42">
        <v>6.11</v>
      </c>
      <c r="F1160" s="42">
        <v>6.25</v>
      </c>
      <c r="G1160" s="42">
        <v>6.4</v>
      </c>
      <c r="H1160" s="42">
        <v>6.54</v>
      </c>
      <c r="I1160" s="42">
        <v>6.69</v>
      </c>
      <c r="J1160" s="42">
        <v>6.84</v>
      </c>
      <c r="K1160" s="42">
        <v>6.98</v>
      </c>
      <c r="L1160" s="42">
        <v>7.13</v>
      </c>
      <c r="M1160" s="42">
        <v>7.27</v>
      </c>
      <c r="N1160" s="42">
        <v>7.42</v>
      </c>
      <c r="O1160" s="42">
        <v>7.56</v>
      </c>
      <c r="P1160" s="42">
        <v>7.71</v>
      </c>
      <c r="Q1160" s="42">
        <v>7.85</v>
      </c>
      <c r="R1160" s="42">
        <v>8</v>
      </c>
      <c r="S1160" s="42">
        <v>8.14</v>
      </c>
      <c r="T1160" s="42">
        <v>8.2899999999999991</v>
      </c>
      <c r="U1160" s="42">
        <v>8.43</v>
      </c>
      <c r="V1160" s="42">
        <v>8.58</v>
      </c>
      <c r="W1160" s="42">
        <v>8.73</v>
      </c>
      <c r="X1160" s="42">
        <v>8.8699999999999992</v>
      </c>
      <c r="Y1160" s="42">
        <v>9.02</v>
      </c>
      <c r="Z1160" s="42">
        <v>9.16</v>
      </c>
      <c r="AA1160" s="42">
        <v>9.31</v>
      </c>
      <c r="AB1160" s="42">
        <v>9.4499999999999993</v>
      </c>
      <c r="AC1160" s="42">
        <v>9.6</v>
      </c>
      <c r="AD1160" s="42">
        <v>9.74</v>
      </c>
      <c r="AE1160" s="42">
        <v>9.89</v>
      </c>
      <c r="AF1160" s="42">
        <v>10.029999999999999</v>
      </c>
      <c r="AG1160" s="42">
        <v>10.18</v>
      </c>
      <c r="AH1160" s="42">
        <v>10.32</v>
      </c>
      <c r="AI1160" s="42">
        <v>10.47</v>
      </c>
      <c r="AJ1160" s="42">
        <v>10.62</v>
      </c>
      <c r="AK1160" s="42">
        <v>10.76</v>
      </c>
      <c r="AL1160" s="42">
        <v>10.91</v>
      </c>
      <c r="AM1160" s="42">
        <v>11.05</v>
      </c>
      <c r="AN1160" s="42">
        <v>11.2</v>
      </c>
      <c r="AO1160" s="42">
        <v>11.34</v>
      </c>
      <c r="AP1160" s="42">
        <v>11.49</v>
      </c>
    </row>
    <row r="1161" spans="1:42" x14ac:dyDescent="0.2">
      <c r="A1161" s="41">
        <v>11.49</v>
      </c>
      <c r="B1161" s="42">
        <v>5.67</v>
      </c>
      <c r="C1161" s="42">
        <v>5.82</v>
      </c>
      <c r="D1161" s="42">
        <v>5.96</v>
      </c>
      <c r="E1161" s="42">
        <v>6.11</v>
      </c>
      <c r="F1161" s="42">
        <v>6.25</v>
      </c>
      <c r="G1161" s="42">
        <v>6.4</v>
      </c>
      <c r="H1161" s="42">
        <v>6.54</v>
      </c>
      <c r="I1161" s="42">
        <v>6.69</v>
      </c>
      <c r="J1161" s="42">
        <v>6.83</v>
      </c>
      <c r="K1161" s="42">
        <v>6.98</v>
      </c>
      <c r="L1161" s="42">
        <v>7.12</v>
      </c>
      <c r="M1161" s="42">
        <v>7.27</v>
      </c>
      <c r="N1161" s="42">
        <v>7.42</v>
      </c>
      <c r="O1161" s="42">
        <v>7.56</v>
      </c>
      <c r="P1161" s="42">
        <v>7.71</v>
      </c>
      <c r="Q1161" s="42">
        <v>7.85</v>
      </c>
      <c r="R1161" s="42">
        <v>8</v>
      </c>
      <c r="S1161" s="42">
        <v>8.14</v>
      </c>
      <c r="T1161" s="42">
        <v>8.2899999999999991</v>
      </c>
      <c r="U1161" s="42">
        <v>8.43</v>
      </c>
      <c r="V1161" s="42">
        <v>8.58</v>
      </c>
      <c r="W1161" s="42">
        <v>8.7200000000000006</v>
      </c>
      <c r="X1161" s="42">
        <v>8.8699999999999992</v>
      </c>
      <c r="Y1161" s="42">
        <v>9.01</v>
      </c>
      <c r="Z1161" s="42">
        <v>9.16</v>
      </c>
      <c r="AA1161" s="42">
        <v>9.3000000000000007</v>
      </c>
      <c r="AB1161" s="42">
        <v>9.4499999999999993</v>
      </c>
      <c r="AC1161" s="42">
        <v>9.6</v>
      </c>
      <c r="AD1161" s="42">
        <v>9.74</v>
      </c>
      <c r="AE1161" s="42">
        <v>9.89</v>
      </c>
      <c r="AF1161" s="42">
        <v>10.029999999999999</v>
      </c>
      <c r="AG1161" s="42">
        <v>10.18</v>
      </c>
      <c r="AH1161" s="42">
        <v>10.32</v>
      </c>
      <c r="AI1161" s="42">
        <v>10.47</v>
      </c>
      <c r="AJ1161" s="42">
        <v>10.61</v>
      </c>
      <c r="AK1161" s="42">
        <v>10.76</v>
      </c>
      <c r="AL1161" s="42">
        <v>10.9</v>
      </c>
      <c r="AM1161" s="42">
        <v>11.05</v>
      </c>
      <c r="AN1161" s="42">
        <v>11.19</v>
      </c>
      <c r="AO1161" s="42">
        <v>11.34</v>
      </c>
      <c r="AP1161" s="42">
        <v>11.48</v>
      </c>
    </row>
    <row r="1162" spans="1:42" x14ac:dyDescent="0.2">
      <c r="A1162" s="41">
        <v>11.5</v>
      </c>
      <c r="B1162" s="42">
        <v>5.67</v>
      </c>
      <c r="C1162" s="42">
        <v>5.81</v>
      </c>
      <c r="D1162" s="42">
        <v>5.96</v>
      </c>
      <c r="E1162" s="42">
        <v>6.11</v>
      </c>
      <c r="F1162" s="42">
        <v>6.25</v>
      </c>
      <c r="G1162" s="42">
        <v>6.4</v>
      </c>
      <c r="H1162" s="42">
        <v>6.54</v>
      </c>
      <c r="I1162" s="42">
        <v>6.69</v>
      </c>
      <c r="J1162" s="42">
        <v>6.83</v>
      </c>
      <c r="K1162" s="42">
        <v>6.98</v>
      </c>
      <c r="L1162" s="42">
        <v>7.12</v>
      </c>
      <c r="M1162" s="42">
        <v>7.27</v>
      </c>
      <c r="N1162" s="42">
        <v>7.41</v>
      </c>
      <c r="O1162" s="42">
        <v>7.56</v>
      </c>
      <c r="P1162" s="42">
        <v>7.7</v>
      </c>
      <c r="Q1162" s="42">
        <v>7.85</v>
      </c>
      <c r="R1162" s="42">
        <v>7.99</v>
      </c>
      <c r="S1162" s="42">
        <v>8.14</v>
      </c>
      <c r="T1162" s="42">
        <v>8.2899999999999991</v>
      </c>
      <c r="U1162" s="42">
        <v>8.43</v>
      </c>
      <c r="V1162" s="42">
        <v>8.58</v>
      </c>
      <c r="W1162" s="42">
        <v>8.7200000000000006</v>
      </c>
      <c r="X1162" s="42">
        <v>8.8699999999999992</v>
      </c>
      <c r="Y1162" s="42">
        <v>9.01</v>
      </c>
      <c r="Z1162" s="42">
        <v>9.16</v>
      </c>
      <c r="AA1162" s="42">
        <v>9.3000000000000007</v>
      </c>
      <c r="AB1162" s="42">
        <v>9.4499999999999993</v>
      </c>
      <c r="AC1162" s="42">
        <v>9.59</v>
      </c>
      <c r="AD1162" s="42">
        <v>9.74</v>
      </c>
      <c r="AE1162" s="42">
        <v>9.8800000000000008</v>
      </c>
      <c r="AF1162" s="42">
        <v>10.029999999999999</v>
      </c>
      <c r="AG1162" s="42">
        <v>10.17</v>
      </c>
      <c r="AH1162" s="42">
        <v>10.32</v>
      </c>
      <c r="AI1162" s="42">
        <v>10.47</v>
      </c>
      <c r="AJ1162" s="42">
        <v>10.61</v>
      </c>
      <c r="AK1162" s="42">
        <v>10.76</v>
      </c>
      <c r="AL1162" s="42">
        <v>10.9</v>
      </c>
      <c r="AM1162" s="42">
        <v>11.05</v>
      </c>
      <c r="AN1162" s="42">
        <v>11.19</v>
      </c>
      <c r="AO1162" s="42">
        <v>11.34</v>
      </c>
      <c r="AP1162" s="42">
        <v>11.48</v>
      </c>
    </row>
    <row r="1163" spans="1:42" x14ac:dyDescent="0.2">
      <c r="A1163" s="41">
        <v>11.51</v>
      </c>
      <c r="B1163" s="42">
        <v>5.67</v>
      </c>
      <c r="C1163" s="42">
        <v>5.81</v>
      </c>
      <c r="D1163" s="42">
        <v>5.96</v>
      </c>
      <c r="E1163" s="42">
        <v>6.1</v>
      </c>
      <c r="F1163" s="42">
        <v>6.25</v>
      </c>
      <c r="G1163" s="42">
        <v>6.39</v>
      </c>
      <c r="H1163" s="42">
        <v>6.54</v>
      </c>
      <c r="I1163" s="42">
        <v>6.69</v>
      </c>
      <c r="J1163" s="42">
        <v>6.83</v>
      </c>
      <c r="K1163" s="42">
        <v>6.98</v>
      </c>
      <c r="L1163" s="42">
        <v>7.12</v>
      </c>
      <c r="M1163" s="42">
        <v>7.27</v>
      </c>
      <c r="N1163" s="42">
        <v>7.41</v>
      </c>
      <c r="O1163" s="42">
        <v>7.56</v>
      </c>
      <c r="P1163" s="42">
        <v>7.7</v>
      </c>
      <c r="Q1163" s="42">
        <v>7.85</v>
      </c>
      <c r="R1163" s="42">
        <v>7.99</v>
      </c>
      <c r="S1163" s="42">
        <v>8.14</v>
      </c>
      <c r="T1163" s="42">
        <v>8.2799999999999994</v>
      </c>
      <c r="U1163" s="42">
        <v>8.43</v>
      </c>
      <c r="V1163" s="42">
        <v>8.57</v>
      </c>
      <c r="W1163" s="42">
        <v>8.7200000000000006</v>
      </c>
      <c r="X1163" s="42">
        <v>8.86</v>
      </c>
      <c r="Y1163" s="42">
        <v>9.01</v>
      </c>
      <c r="Z1163" s="42">
        <v>9.16</v>
      </c>
      <c r="AA1163" s="42">
        <v>9.3000000000000007</v>
      </c>
      <c r="AB1163" s="42">
        <v>9.4499999999999993</v>
      </c>
      <c r="AC1163" s="42">
        <v>9.59</v>
      </c>
      <c r="AD1163" s="42">
        <v>9.74</v>
      </c>
      <c r="AE1163" s="42">
        <v>9.8800000000000008</v>
      </c>
      <c r="AF1163" s="42">
        <v>10.029999999999999</v>
      </c>
      <c r="AG1163" s="42">
        <v>10.17</v>
      </c>
      <c r="AH1163" s="42">
        <v>10.32</v>
      </c>
      <c r="AI1163" s="42">
        <v>10.46</v>
      </c>
      <c r="AJ1163" s="42">
        <v>10.61</v>
      </c>
      <c r="AK1163" s="42">
        <v>10.75</v>
      </c>
      <c r="AL1163" s="42">
        <v>10.9</v>
      </c>
      <c r="AM1163" s="42">
        <v>11.04</v>
      </c>
      <c r="AN1163" s="42">
        <v>11.19</v>
      </c>
      <c r="AO1163" s="42">
        <v>11.33</v>
      </c>
      <c r="AP1163" s="42">
        <v>11.48</v>
      </c>
    </row>
    <row r="1164" spans="1:42" x14ac:dyDescent="0.2">
      <c r="A1164" s="41">
        <v>11.52</v>
      </c>
      <c r="B1164" s="42">
        <v>5.67</v>
      </c>
      <c r="C1164" s="42">
        <v>5.81</v>
      </c>
      <c r="D1164" s="42">
        <v>5.96</v>
      </c>
      <c r="E1164" s="42">
        <v>6.1</v>
      </c>
      <c r="F1164" s="42">
        <v>6.25</v>
      </c>
      <c r="G1164" s="42">
        <v>6.39</v>
      </c>
      <c r="H1164" s="42">
        <v>6.54</v>
      </c>
      <c r="I1164" s="42">
        <v>6.68</v>
      </c>
      <c r="J1164" s="42">
        <v>6.83</v>
      </c>
      <c r="K1164" s="42">
        <v>6.97</v>
      </c>
      <c r="L1164" s="42">
        <v>7.12</v>
      </c>
      <c r="M1164" s="42">
        <v>7.26</v>
      </c>
      <c r="N1164" s="42">
        <v>7.41</v>
      </c>
      <c r="O1164" s="42">
        <v>7.56</v>
      </c>
      <c r="P1164" s="42">
        <v>7.7</v>
      </c>
      <c r="Q1164" s="42">
        <v>7.85</v>
      </c>
      <c r="R1164" s="42">
        <v>7.99</v>
      </c>
      <c r="S1164" s="42">
        <v>8.14</v>
      </c>
      <c r="T1164" s="42">
        <v>8.2799999999999994</v>
      </c>
      <c r="U1164" s="42">
        <v>8.43</v>
      </c>
      <c r="V1164" s="42">
        <v>8.57</v>
      </c>
      <c r="W1164" s="42">
        <v>8.7200000000000006</v>
      </c>
      <c r="X1164" s="42">
        <v>8.86</v>
      </c>
      <c r="Y1164" s="42">
        <v>9.01</v>
      </c>
      <c r="Z1164" s="42">
        <v>9.15</v>
      </c>
      <c r="AA1164" s="42">
        <v>9.3000000000000007</v>
      </c>
      <c r="AB1164" s="42">
        <v>9.44</v>
      </c>
      <c r="AC1164" s="42">
        <v>9.59</v>
      </c>
      <c r="AD1164" s="42">
        <v>9.73</v>
      </c>
      <c r="AE1164" s="42">
        <v>9.8800000000000008</v>
      </c>
      <c r="AF1164" s="42">
        <v>10.02</v>
      </c>
      <c r="AG1164" s="42">
        <v>10.17</v>
      </c>
      <c r="AH1164" s="42">
        <v>10.31</v>
      </c>
      <c r="AI1164" s="42">
        <v>10.46</v>
      </c>
      <c r="AJ1164" s="42">
        <v>10.61</v>
      </c>
      <c r="AK1164" s="42">
        <v>10.75</v>
      </c>
      <c r="AL1164" s="42">
        <v>10.9</v>
      </c>
      <c r="AM1164" s="42">
        <v>11.04</v>
      </c>
      <c r="AN1164" s="42">
        <v>11.19</v>
      </c>
      <c r="AO1164" s="42">
        <v>11.33</v>
      </c>
      <c r="AP1164" s="42">
        <v>11.48</v>
      </c>
    </row>
    <row r="1165" spans="1:42" x14ac:dyDescent="0.2">
      <c r="A1165" s="41">
        <v>11.53</v>
      </c>
      <c r="B1165" s="42">
        <v>5.67</v>
      </c>
      <c r="C1165" s="42">
        <v>5.81</v>
      </c>
      <c r="D1165" s="42">
        <v>5.96</v>
      </c>
      <c r="E1165" s="42">
        <v>6.1</v>
      </c>
      <c r="F1165" s="42">
        <v>6.25</v>
      </c>
      <c r="G1165" s="42">
        <v>6.39</v>
      </c>
      <c r="H1165" s="42">
        <v>6.54</v>
      </c>
      <c r="I1165" s="42">
        <v>6.68</v>
      </c>
      <c r="J1165" s="42">
        <v>6.83</v>
      </c>
      <c r="K1165" s="42">
        <v>6.97</v>
      </c>
      <c r="L1165" s="42">
        <v>7.12</v>
      </c>
      <c r="M1165" s="42">
        <v>7.26</v>
      </c>
      <c r="N1165" s="42">
        <v>7.41</v>
      </c>
      <c r="O1165" s="42">
        <v>7.55</v>
      </c>
      <c r="P1165" s="42">
        <v>7.7</v>
      </c>
      <c r="Q1165" s="42">
        <v>7.84</v>
      </c>
      <c r="R1165" s="42">
        <v>7.99</v>
      </c>
      <c r="S1165" s="42">
        <v>8.1300000000000008</v>
      </c>
      <c r="T1165" s="42">
        <v>8.2799999999999994</v>
      </c>
      <c r="U1165" s="42">
        <v>8.43</v>
      </c>
      <c r="V1165" s="42">
        <v>8.57</v>
      </c>
      <c r="W1165" s="42">
        <v>8.7200000000000006</v>
      </c>
      <c r="X1165" s="42">
        <v>8.86</v>
      </c>
      <c r="Y1165" s="42">
        <v>9.01</v>
      </c>
      <c r="Z1165" s="42">
        <v>9.15</v>
      </c>
      <c r="AA1165" s="42">
        <v>9.3000000000000007</v>
      </c>
      <c r="AB1165" s="42">
        <v>9.44</v>
      </c>
      <c r="AC1165" s="42">
        <v>9.59</v>
      </c>
      <c r="AD1165" s="42">
        <v>9.73</v>
      </c>
      <c r="AE1165" s="42">
        <v>9.8800000000000008</v>
      </c>
      <c r="AF1165" s="42">
        <v>10.02</v>
      </c>
      <c r="AG1165" s="42">
        <v>10.17</v>
      </c>
      <c r="AH1165" s="42">
        <v>10.31</v>
      </c>
      <c r="AI1165" s="42">
        <v>10.46</v>
      </c>
      <c r="AJ1165" s="42">
        <v>10.6</v>
      </c>
      <c r="AK1165" s="42">
        <v>10.75</v>
      </c>
      <c r="AL1165" s="42">
        <v>10.89</v>
      </c>
      <c r="AM1165" s="42">
        <v>11.04</v>
      </c>
      <c r="AN1165" s="42">
        <v>11.18</v>
      </c>
      <c r="AO1165" s="42">
        <v>11.33</v>
      </c>
      <c r="AP1165" s="42">
        <v>11.47</v>
      </c>
    </row>
    <row r="1166" spans="1:42" x14ac:dyDescent="0.2">
      <c r="A1166" s="41">
        <v>11.54</v>
      </c>
      <c r="B1166" s="42">
        <v>5.66</v>
      </c>
      <c r="C1166" s="42">
        <v>5.81</v>
      </c>
      <c r="D1166" s="42">
        <v>5.95</v>
      </c>
      <c r="E1166" s="42">
        <v>6.1</v>
      </c>
      <c r="F1166" s="42">
        <v>6.24</v>
      </c>
      <c r="G1166" s="42">
        <v>6.39</v>
      </c>
      <c r="H1166" s="42">
        <v>6.54</v>
      </c>
      <c r="I1166" s="42">
        <v>6.68</v>
      </c>
      <c r="J1166" s="42">
        <v>6.83</v>
      </c>
      <c r="K1166" s="42">
        <v>6.97</v>
      </c>
      <c r="L1166" s="42">
        <v>7.12</v>
      </c>
      <c r="M1166" s="42">
        <v>7.26</v>
      </c>
      <c r="N1166" s="42">
        <v>7.41</v>
      </c>
      <c r="O1166" s="42">
        <v>7.55</v>
      </c>
      <c r="P1166" s="42">
        <v>7.7</v>
      </c>
      <c r="Q1166" s="42">
        <v>7.84</v>
      </c>
      <c r="R1166" s="42">
        <v>7.99</v>
      </c>
      <c r="S1166" s="42">
        <v>8.1300000000000008</v>
      </c>
      <c r="T1166" s="42">
        <v>8.2799999999999994</v>
      </c>
      <c r="U1166" s="42">
        <v>8.42</v>
      </c>
      <c r="V1166" s="42">
        <v>8.57</v>
      </c>
      <c r="W1166" s="42">
        <v>8.7100000000000009</v>
      </c>
      <c r="X1166" s="42">
        <v>8.86</v>
      </c>
      <c r="Y1166" s="42">
        <v>9</v>
      </c>
      <c r="Z1166" s="42">
        <v>9.15</v>
      </c>
      <c r="AA1166" s="42">
        <v>9.2899999999999991</v>
      </c>
      <c r="AB1166" s="42">
        <v>9.44</v>
      </c>
      <c r="AC1166" s="42">
        <v>9.58</v>
      </c>
      <c r="AD1166" s="42">
        <v>9.73</v>
      </c>
      <c r="AE1166" s="42">
        <v>9.8699999999999992</v>
      </c>
      <c r="AF1166" s="42">
        <v>10.02</v>
      </c>
      <c r="AG1166" s="42">
        <v>10.17</v>
      </c>
      <c r="AH1166" s="42">
        <v>10.31</v>
      </c>
      <c r="AI1166" s="42">
        <v>10.46</v>
      </c>
      <c r="AJ1166" s="42">
        <v>10.6</v>
      </c>
      <c r="AK1166" s="42">
        <v>10.75</v>
      </c>
      <c r="AL1166" s="42">
        <v>10.89</v>
      </c>
      <c r="AM1166" s="42">
        <v>11.04</v>
      </c>
      <c r="AN1166" s="42">
        <v>11.18</v>
      </c>
      <c r="AO1166" s="42">
        <v>11.33</v>
      </c>
      <c r="AP1166" s="42">
        <v>11.47</v>
      </c>
    </row>
    <row r="1167" spans="1:42" x14ac:dyDescent="0.2">
      <c r="A1167" s="41">
        <v>11.55</v>
      </c>
      <c r="B1167" s="42">
        <v>5.66</v>
      </c>
      <c r="C1167" s="42">
        <v>5.81</v>
      </c>
      <c r="D1167" s="42">
        <v>5.95</v>
      </c>
      <c r="E1167" s="42">
        <v>6.1</v>
      </c>
      <c r="F1167" s="42">
        <v>6.24</v>
      </c>
      <c r="G1167" s="42">
        <v>6.39</v>
      </c>
      <c r="H1167" s="42">
        <v>6.53</v>
      </c>
      <c r="I1167" s="42">
        <v>6.68</v>
      </c>
      <c r="J1167" s="42">
        <v>6.82</v>
      </c>
      <c r="K1167" s="42">
        <v>6.97</v>
      </c>
      <c r="L1167" s="42">
        <v>7.11</v>
      </c>
      <c r="M1167" s="42">
        <v>7.26</v>
      </c>
      <c r="N1167" s="42">
        <v>7.4</v>
      </c>
      <c r="O1167" s="42">
        <v>7.55</v>
      </c>
      <c r="P1167" s="42">
        <v>7.7</v>
      </c>
      <c r="Q1167" s="42">
        <v>7.84</v>
      </c>
      <c r="R1167" s="42">
        <v>7.99</v>
      </c>
      <c r="S1167" s="42">
        <v>8.1300000000000008</v>
      </c>
      <c r="T1167" s="42">
        <v>8.2799999999999994</v>
      </c>
      <c r="U1167" s="42">
        <v>8.42</v>
      </c>
      <c r="V1167" s="42">
        <v>8.57</v>
      </c>
      <c r="W1167" s="42">
        <v>8.7100000000000009</v>
      </c>
      <c r="X1167" s="42">
        <v>8.86</v>
      </c>
      <c r="Y1167" s="42">
        <v>9</v>
      </c>
      <c r="Z1167" s="42">
        <v>9.15</v>
      </c>
      <c r="AA1167" s="42">
        <v>9.2899999999999991</v>
      </c>
      <c r="AB1167" s="42">
        <v>9.44</v>
      </c>
      <c r="AC1167" s="42">
        <v>9.58</v>
      </c>
      <c r="AD1167" s="42">
        <v>9.73</v>
      </c>
      <c r="AE1167" s="42">
        <v>9.8699999999999992</v>
      </c>
      <c r="AF1167" s="42">
        <v>10.02</v>
      </c>
      <c r="AG1167" s="42">
        <v>10.16</v>
      </c>
      <c r="AH1167" s="42">
        <v>10.31</v>
      </c>
      <c r="AI1167" s="42">
        <v>10.45</v>
      </c>
      <c r="AJ1167" s="42">
        <v>10.6</v>
      </c>
      <c r="AK1167" s="42">
        <v>10.74</v>
      </c>
      <c r="AL1167" s="42">
        <v>10.89</v>
      </c>
      <c r="AM1167" s="42">
        <v>11.03</v>
      </c>
      <c r="AN1167" s="42">
        <v>11.18</v>
      </c>
      <c r="AO1167" s="42">
        <v>11.32</v>
      </c>
      <c r="AP1167" s="42">
        <v>11.47</v>
      </c>
    </row>
    <row r="1168" spans="1:42" x14ac:dyDescent="0.2">
      <c r="A1168" s="41">
        <v>11.56</v>
      </c>
      <c r="B1168" s="42">
        <v>5.66</v>
      </c>
      <c r="C1168" s="42">
        <v>5.81</v>
      </c>
      <c r="D1168" s="42">
        <v>5.95</v>
      </c>
      <c r="E1168" s="42">
        <v>6.1</v>
      </c>
      <c r="F1168" s="42">
        <v>6.24</v>
      </c>
      <c r="G1168" s="42">
        <v>6.39</v>
      </c>
      <c r="H1168" s="42">
        <v>6.53</v>
      </c>
      <c r="I1168" s="42">
        <v>6.68</v>
      </c>
      <c r="J1168" s="42">
        <v>6.82</v>
      </c>
      <c r="K1168" s="42">
        <v>6.97</v>
      </c>
      <c r="L1168" s="42">
        <v>7.11</v>
      </c>
      <c r="M1168" s="42">
        <v>7.26</v>
      </c>
      <c r="N1168" s="42">
        <v>7.4</v>
      </c>
      <c r="O1168" s="42">
        <v>7.55</v>
      </c>
      <c r="P1168" s="42">
        <v>7.69</v>
      </c>
      <c r="Q1168" s="42">
        <v>7.84</v>
      </c>
      <c r="R1168" s="42">
        <v>7.98</v>
      </c>
      <c r="S1168" s="42">
        <v>8.1300000000000008</v>
      </c>
      <c r="T1168" s="42">
        <v>8.27</v>
      </c>
      <c r="U1168" s="42">
        <v>8.42</v>
      </c>
      <c r="V1168" s="42">
        <v>8.56</v>
      </c>
      <c r="W1168" s="42">
        <v>8.7100000000000009</v>
      </c>
      <c r="X1168" s="42">
        <v>8.85</v>
      </c>
      <c r="Y1168" s="42">
        <v>9</v>
      </c>
      <c r="Z1168" s="42">
        <v>9.14</v>
      </c>
      <c r="AA1168" s="42">
        <v>9.2899999999999991</v>
      </c>
      <c r="AB1168" s="42">
        <v>9.43</v>
      </c>
      <c r="AC1168" s="42">
        <v>9.58</v>
      </c>
      <c r="AD1168" s="42">
        <v>9.73</v>
      </c>
      <c r="AE1168" s="42">
        <v>9.8699999999999992</v>
      </c>
      <c r="AF1168" s="42">
        <v>10.02</v>
      </c>
      <c r="AG1168" s="42">
        <v>10.16</v>
      </c>
      <c r="AH1168" s="42">
        <v>10.31</v>
      </c>
      <c r="AI1168" s="42">
        <v>10.45</v>
      </c>
      <c r="AJ1168" s="42">
        <v>10.6</v>
      </c>
      <c r="AK1168" s="42">
        <v>10.74</v>
      </c>
      <c r="AL1168" s="42">
        <v>10.89</v>
      </c>
      <c r="AM1168" s="42">
        <v>11.03</v>
      </c>
      <c r="AN1168" s="42">
        <v>11.18</v>
      </c>
      <c r="AO1168" s="42">
        <v>11.32</v>
      </c>
      <c r="AP1168" s="42">
        <v>11.47</v>
      </c>
    </row>
    <row r="1169" spans="1:42" x14ac:dyDescent="0.2">
      <c r="A1169" s="41">
        <v>11.57</v>
      </c>
      <c r="B1169" s="42">
        <v>5.66</v>
      </c>
      <c r="C1169" s="42">
        <v>5.81</v>
      </c>
      <c r="D1169" s="42">
        <v>5.95</v>
      </c>
      <c r="E1169" s="42">
        <v>6.1</v>
      </c>
      <c r="F1169" s="42">
        <v>6.24</v>
      </c>
      <c r="G1169" s="42">
        <v>6.39</v>
      </c>
      <c r="H1169" s="42">
        <v>6.53</v>
      </c>
      <c r="I1169" s="42">
        <v>6.68</v>
      </c>
      <c r="J1169" s="42">
        <v>6.82</v>
      </c>
      <c r="K1169" s="42">
        <v>6.97</v>
      </c>
      <c r="L1169" s="42">
        <v>7.11</v>
      </c>
      <c r="M1169" s="42">
        <v>7.26</v>
      </c>
      <c r="N1169" s="42">
        <v>7.4</v>
      </c>
      <c r="O1169" s="42">
        <v>7.55</v>
      </c>
      <c r="P1169" s="42">
        <v>7.69</v>
      </c>
      <c r="Q1169" s="42">
        <v>7.84</v>
      </c>
      <c r="R1169" s="42">
        <v>7.98</v>
      </c>
      <c r="S1169" s="42">
        <v>8.1300000000000008</v>
      </c>
      <c r="T1169" s="42">
        <v>8.27</v>
      </c>
      <c r="U1169" s="42">
        <v>8.42</v>
      </c>
      <c r="V1169" s="42">
        <v>8.56</v>
      </c>
      <c r="W1169" s="42">
        <v>8.7100000000000009</v>
      </c>
      <c r="X1169" s="42">
        <v>8.85</v>
      </c>
      <c r="Y1169" s="42">
        <v>9</v>
      </c>
      <c r="Z1169" s="42">
        <v>9.14</v>
      </c>
      <c r="AA1169" s="42">
        <v>9.2899999999999991</v>
      </c>
      <c r="AB1169" s="42">
        <v>9.43</v>
      </c>
      <c r="AC1169" s="42">
        <v>9.58</v>
      </c>
      <c r="AD1169" s="42">
        <v>9.7200000000000006</v>
      </c>
      <c r="AE1169" s="42">
        <v>9.8699999999999992</v>
      </c>
      <c r="AF1169" s="42">
        <v>10.01</v>
      </c>
      <c r="AG1169" s="42">
        <v>10.16</v>
      </c>
      <c r="AH1169" s="42">
        <v>10.3</v>
      </c>
      <c r="AI1169" s="42">
        <v>10.45</v>
      </c>
      <c r="AJ1169" s="42">
        <v>10.59</v>
      </c>
      <c r="AK1169" s="42">
        <v>10.74</v>
      </c>
      <c r="AL1169" s="42">
        <v>10.88</v>
      </c>
      <c r="AM1169" s="42">
        <v>11.03</v>
      </c>
      <c r="AN1169" s="42">
        <v>11.17</v>
      </c>
      <c r="AO1169" s="42">
        <v>11.32</v>
      </c>
      <c r="AP1169" s="42">
        <v>11.46</v>
      </c>
    </row>
    <row r="1170" spans="1:42" x14ac:dyDescent="0.2">
      <c r="A1170" s="41">
        <v>11.58</v>
      </c>
      <c r="B1170" s="42">
        <v>5.66</v>
      </c>
      <c r="C1170" s="42">
        <v>5.8</v>
      </c>
      <c r="D1170" s="42">
        <v>5.95</v>
      </c>
      <c r="E1170" s="42">
        <v>6.09</v>
      </c>
      <c r="F1170" s="42">
        <v>6.24</v>
      </c>
      <c r="G1170" s="42">
        <v>6.38</v>
      </c>
      <c r="H1170" s="42">
        <v>6.53</v>
      </c>
      <c r="I1170" s="42">
        <v>6.67</v>
      </c>
      <c r="J1170" s="42">
        <v>6.82</v>
      </c>
      <c r="K1170" s="42">
        <v>6.96</v>
      </c>
      <c r="L1170" s="42">
        <v>7.11</v>
      </c>
      <c r="M1170" s="42">
        <v>7.25</v>
      </c>
      <c r="N1170" s="42">
        <v>7.4</v>
      </c>
      <c r="O1170" s="42">
        <v>7.54</v>
      </c>
      <c r="P1170" s="42">
        <v>7.69</v>
      </c>
      <c r="Q1170" s="42">
        <v>7.84</v>
      </c>
      <c r="R1170" s="42">
        <v>7.98</v>
      </c>
      <c r="S1170" s="42">
        <v>8.1300000000000008</v>
      </c>
      <c r="T1170" s="42">
        <v>8.27</v>
      </c>
      <c r="U1170" s="42">
        <v>8.42</v>
      </c>
      <c r="V1170" s="42">
        <v>8.56</v>
      </c>
      <c r="W1170" s="42">
        <v>8.7100000000000009</v>
      </c>
      <c r="X1170" s="42">
        <v>8.85</v>
      </c>
      <c r="Y1170" s="42">
        <v>9</v>
      </c>
      <c r="Z1170" s="42">
        <v>9.14</v>
      </c>
      <c r="AA1170" s="42">
        <v>9.2899999999999991</v>
      </c>
      <c r="AB1170" s="42">
        <v>9.43</v>
      </c>
      <c r="AC1170" s="42">
        <v>9.58</v>
      </c>
      <c r="AD1170" s="42">
        <v>9.7200000000000006</v>
      </c>
      <c r="AE1170" s="42">
        <v>9.8699999999999992</v>
      </c>
      <c r="AF1170" s="42">
        <v>10.01</v>
      </c>
      <c r="AG1170" s="42">
        <v>10.16</v>
      </c>
      <c r="AH1170" s="42">
        <v>10.3</v>
      </c>
      <c r="AI1170" s="42">
        <v>10.45</v>
      </c>
      <c r="AJ1170" s="42">
        <v>10.59</v>
      </c>
      <c r="AK1170" s="42">
        <v>10.74</v>
      </c>
      <c r="AL1170" s="42">
        <v>10.88</v>
      </c>
      <c r="AM1170" s="42">
        <v>11.03</v>
      </c>
      <c r="AN1170" s="42">
        <v>11.17</v>
      </c>
      <c r="AO1170" s="42">
        <v>11.32</v>
      </c>
      <c r="AP1170" s="42">
        <v>11.46</v>
      </c>
    </row>
    <row r="1171" spans="1:42" x14ac:dyDescent="0.2">
      <c r="A1171" s="41">
        <v>11.59</v>
      </c>
      <c r="B1171" s="42">
        <v>5.66</v>
      </c>
      <c r="C1171" s="42">
        <v>5.8</v>
      </c>
      <c r="D1171" s="42">
        <v>5.95</v>
      </c>
      <c r="E1171" s="42">
        <v>6.09</v>
      </c>
      <c r="F1171" s="42">
        <v>6.24</v>
      </c>
      <c r="G1171" s="42">
        <v>6.38</v>
      </c>
      <c r="H1171" s="42">
        <v>6.53</v>
      </c>
      <c r="I1171" s="42">
        <v>6.67</v>
      </c>
      <c r="J1171" s="42">
        <v>6.82</v>
      </c>
      <c r="K1171" s="42">
        <v>6.96</v>
      </c>
      <c r="L1171" s="42">
        <v>7.11</v>
      </c>
      <c r="M1171" s="42">
        <v>7.25</v>
      </c>
      <c r="N1171" s="42">
        <v>7.4</v>
      </c>
      <c r="O1171" s="42">
        <v>7.54</v>
      </c>
      <c r="P1171" s="42">
        <v>7.69</v>
      </c>
      <c r="Q1171" s="42">
        <v>7.83</v>
      </c>
      <c r="R1171" s="42">
        <v>7.98</v>
      </c>
      <c r="S1171" s="42">
        <v>8.1199999999999992</v>
      </c>
      <c r="T1171" s="42">
        <v>8.27</v>
      </c>
      <c r="U1171" s="42">
        <v>8.41</v>
      </c>
      <c r="V1171" s="42">
        <v>8.56</v>
      </c>
      <c r="W1171" s="42">
        <v>8.6999999999999993</v>
      </c>
      <c r="X1171" s="42">
        <v>8.85</v>
      </c>
      <c r="Y1171" s="42">
        <v>8.99</v>
      </c>
      <c r="Z1171" s="42">
        <v>9.14</v>
      </c>
      <c r="AA1171" s="42">
        <v>9.2799999999999994</v>
      </c>
      <c r="AB1171" s="42">
        <v>9.43</v>
      </c>
      <c r="AC1171" s="42">
        <v>9.57</v>
      </c>
      <c r="AD1171" s="42">
        <v>9.7200000000000006</v>
      </c>
      <c r="AE1171" s="42">
        <v>9.86</v>
      </c>
      <c r="AF1171" s="42">
        <v>10.01</v>
      </c>
      <c r="AG1171" s="42">
        <v>10.15</v>
      </c>
      <c r="AH1171" s="42">
        <v>10.3</v>
      </c>
      <c r="AI1171" s="42">
        <v>10.44</v>
      </c>
      <c r="AJ1171" s="42">
        <v>10.59</v>
      </c>
      <c r="AK1171" s="42">
        <v>10.73</v>
      </c>
      <c r="AL1171" s="42">
        <v>10.88</v>
      </c>
      <c r="AM1171" s="42">
        <v>11.02</v>
      </c>
      <c r="AN1171" s="42">
        <v>11.17</v>
      </c>
      <c r="AO1171" s="42">
        <v>11.31</v>
      </c>
      <c r="AP1171" s="42">
        <v>11.46</v>
      </c>
    </row>
    <row r="1172" spans="1:42" x14ac:dyDescent="0.2">
      <c r="A1172" s="41">
        <v>11.6</v>
      </c>
      <c r="B1172" s="42">
        <v>5.66</v>
      </c>
      <c r="C1172" s="42">
        <v>5.8</v>
      </c>
      <c r="D1172" s="42">
        <v>5.95</v>
      </c>
      <c r="E1172" s="42">
        <v>6.09</v>
      </c>
      <c r="F1172" s="42">
        <v>6.24</v>
      </c>
      <c r="G1172" s="42">
        <v>6.38</v>
      </c>
      <c r="H1172" s="42">
        <v>6.53</v>
      </c>
      <c r="I1172" s="42">
        <v>6.67</v>
      </c>
      <c r="J1172" s="42">
        <v>6.82</v>
      </c>
      <c r="K1172" s="42">
        <v>6.96</v>
      </c>
      <c r="L1172" s="42">
        <v>7.11</v>
      </c>
      <c r="M1172" s="42">
        <v>7.25</v>
      </c>
      <c r="N1172" s="42">
        <v>7.4</v>
      </c>
      <c r="O1172" s="42">
        <v>7.54</v>
      </c>
      <c r="P1172" s="42">
        <v>7.69</v>
      </c>
      <c r="Q1172" s="42">
        <v>7.83</v>
      </c>
      <c r="R1172" s="42">
        <v>7.98</v>
      </c>
      <c r="S1172" s="42">
        <v>8.1199999999999992</v>
      </c>
      <c r="T1172" s="42">
        <v>8.27</v>
      </c>
      <c r="U1172" s="42">
        <v>8.41</v>
      </c>
      <c r="V1172" s="42">
        <v>8.56</v>
      </c>
      <c r="W1172" s="42">
        <v>8.6999999999999993</v>
      </c>
      <c r="X1172" s="42">
        <v>8.85</v>
      </c>
      <c r="Y1172" s="42">
        <v>8.99</v>
      </c>
      <c r="Z1172" s="42">
        <v>9.14</v>
      </c>
      <c r="AA1172" s="42">
        <v>9.2799999999999994</v>
      </c>
      <c r="AB1172" s="42">
        <v>9.43</v>
      </c>
      <c r="AC1172" s="42">
        <v>9.57</v>
      </c>
      <c r="AD1172" s="42">
        <v>9.7200000000000006</v>
      </c>
      <c r="AE1172" s="42">
        <v>9.86</v>
      </c>
      <c r="AF1172" s="42">
        <v>10.01</v>
      </c>
      <c r="AG1172" s="42">
        <v>10.15</v>
      </c>
      <c r="AH1172" s="42">
        <v>10.3</v>
      </c>
      <c r="AI1172" s="42">
        <v>10.44</v>
      </c>
      <c r="AJ1172" s="42">
        <v>10.59</v>
      </c>
      <c r="AK1172" s="42">
        <v>10.73</v>
      </c>
      <c r="AL1172" s="42">
        <v>10.88</v>
      </c>
      <c r="AM1172" s="42">
        <v>11.02</v>
      </c>
      <c r="AN1172" s="42">
        <v>11.17</v>
      </c>
      <c r="AO1172" s="42">
        <v>11.31</v>
      </c>
      <c r="AP1172" s="42">
        <v>11.46</v>
      </c>
    </row>
    <row r="1173" spans="1:42" x14ac:dyDescent="0.2">
      <c r="A1173" s="41">
        <v>11.61</v>
      </c>
      <c r="B1173" s="42">
        <v>5.65</v>
      </c>
      <c r="C1173" s="42">
        <v>5.8</v>
      </c>
      <c r="D1173" s="42">
        <v>5.94</v>
      </c>
      <c r="E1173" s="42">
        <v>6.09</v>
      </c>
      <c r="F1173" s="42">
        <v>6.23</v>
      </c>
      <c r="G1173" s="42">
        <v>6.38</v>
      </c>
      <c r="H1173" s="42">
        <v>6.52</v>
      </c>
      <c r="I1173" s="42">
        <v>6.67</v>
      </c>
      <c r="J1173" s="42">
        <v>6.81</v>
      </c>
      <c r="K1173" s="42">
        <v>6.96</v>
      </c>
      <c r="L1173" s="42">
        <v>7.1</v>
      </c>
      <c r="M1173" s="42">
        <v>7.25</v>
      </c>
      <c r="N1173" s="42">
        <v>7.39</v>
      </c>
      <c r="O1173" s="42">
        <v>7.54</v>
      </c>
      <c r="P1173" s="42">
        <v>7.68</v>
      </c>
      <c r="Q1173" s="42">
        <v>7.83</v>
      </c>
      <c r="R1173" s="42">
        <v>7.97</v>
      </c>
      <c r="S1173" s="42">
        <v>8.1199999999999992</v>
      </c>
      <c r="T1173" s="42">
        <v>8.26</v>
      </c>
      <c r="U1173" s="42">
        <v>8.41</v>
      </c>
      <c r="V1173" s="42">
        <v>8.5500000000000007</v>
      </c>
      <c r="W1173" s="42">
        <v>8.6999999999999993</v>
      </c>
      <c r="X1173" s="42">
        <v>8.84</v>
      </c>
      <c r="Y1173" s="42">
        <v>8.99</v>
      </c>
      <c r="Z1173" s="42">
        <v>9.1300000000000008</v>
      </c>
      <c r="AA1173" s="42">
        <v>9.2799999999999994</v>
      </c>
      <c r="AB1173" s="42">
        <v>9.42</v>
      </c>
      <c r="AC1173" s="42">
        <v>9.57</v>
      </c>
      <c r="AD1173" s="42">
        <v>9.7100000000000009</v>
      </c>
      <c r="AE1173" s="42">
        <v>9.86</v>
      </c>
      <c r="AF1173" s="42">
        <v>10</v>
      </c>
      <c r="AG1173" s="42">
        <v>10.15</v>
      </c>
      <c r="AH1173" s="42">
        <v>10.29</v>
      </c>
      <c r="AI1173" s="42">
        <v>10.44</v>
      </c>
      <c r="AJ1173" s="42">
        <v>10.58</v>
      </c>
      <c r="AK1173" s="42">
        <v>10.73</v>
      </c>
      <c r="AL1173" s="42">
        <v>10.87</v>
      </c>
      <c r="AM1173" s="42">
        <v>11.02</v>
      </c>
      <c r="AN1173" s="42">
        <v>11.16</v>
      </c>
      <c r="AO1173" s="42">
        <v>11.31</v>
      </c>
      <c r="AP1173" s="42">
        <v>11.45</v>
      </c>
    </row>
    <row r="1174" spans="1:42" x14ac:dyDescent="0.2">
      <c r="A1174" s="41">
        <v>11.62</v>
      </c>
      <c r="B1174" s="42">
        <v>5.65</v>
      </c>
      <c r="C1174" s="42">
        <v>5.8</v>
      </c>
      <c r="D1174" s="42">
        <v>5.94</v>
      </c>
      <c r="E1174" s="42">
        <v>6.09</v>
      </c>
      <c r="F1174" s="42">
        <v>6.23</v>
      </c>
      <c r="G1174" s="42">
        <v>6.38</v>
      </c>
      <c r="H1174" s="42">
        <v>6.52</v>
      </c>
      <c r="I1174" s="42">
        <v>6.67</v>
      </c>
      <c r="J1174" s="42">
        <v>6.81</v>
      </c>
      <c r="K1174" s="42">
        <v>6.96</v>
      </c>
      <c r="L1174" s="42">
        <v>7.1</v>
      </c>
      <c r="M1174" s="42">
        <v>7.25</v>
      </c>
      <c r="N1174" s="42">
        <v>7.39</v>
      </c>
      <c r="O1174" s="42">
        <v>7.54</v>
      </c>
      <c r="P1174" s="42">
        <v>7.68</v>
      </c>
      <c r="Q1174" s="42">
        <v>7.83</v>
      </c>
      <c r="R1174" s="42">
        <v>7.97</v>
      </c>
      <c r="S1174" s="42">
        <v>8.1199999999999992</v>
      </c>
      <c r="T1174" s="42">
        <v>8.26</v>
      </c>
      <c r="U1174" s="42">
        <v>8.41</v>
      </c>
      <c r="V1174" s="42">
        <v>8.5500000000000007</v>
      </c>
      <c r="W1174" s="42">
        <v>8.6999999999999993</v>
      </c>
      <c r="X1174" s="42">
        <v>8.84</v>
      </c>
      <c r="Y1174" s="42">
        <v>8.99</v>
      </c>
      <c r="Z1174" s="42">
        <v>9.1300000000000008</v>
      </c>
      <c r="AA1174" s="42">
        <v>9.2799999999999994</v>
      </c>
      <c r="AB1174" s="42">
        <v>9.42</v>
      </c>
      <c r="AC1174" s="42">
        <v>9.57</v>
      </c>
      <c r="AD1174" s="42">
        <v>9.7100000000000009</v>
      </c>
      <c r="AE1174" s="42">
        <v>9.86</v>
      </c>
      <c r="AF1174" s="42">
        <v>10</v>
      </c>
      <c r="AG1174" s="42">
        <v>10.15</v>
      </c>
      <c r="AH1174" s="42">
        <v>10.29</v>
      </c>
      <c r="AI1174" s="42">
        <v>10.44</v>
      </c>
      <c r="AJ1174" s="42">
        <v>10.58</v>
      </c>
      <c r="AK1174" s="42">
        <v>10.73</v>
      </c>
      <c r="AL1174" s="42">
        <v>10.87</v>
      </c>
      <c r="AM1174" s="42">
        <v>11.02</v>
      </c>
      <c r="AN1174" s="42">
        <v>11.16</v>
      </c>
      <c r="AO1174" s="42">
        <v>11.31</v>
      </c>
      <c r="AP1174" s="42">
        <v>11.45</v>
      </c>
    </row>
    <row r="1175" spans="1:42" x14ac:dyDescent="0.2">
      <c r="A1175" s="41">
        <v>11.63</v>
      </c>
      <c r="B1175" s="42">
        <v>5.65</v>
      </c>
      <c r="C1175" s="42">
        <v>5.8</v>
      </c>
      <c r="D1175" s="42">
        <v>5.94</v>
      </c>
      <c r="E1175" s="42">
        <v>6.09</v>
      </c>
      <c r="F1175" s="42">
        <v>6.23</v>
      </c>
      <c r="G1175" s="42">
        <v>6.38</v>
      </c>
      <c r="H1175" s="42">
        <v>6.52</v>
      </c>
      <c r="I1175" s="42">
        <v>6.67</v>
      </c>
      <c r="J1175" s="42">
        <v>6.81</v>
      </c>
      <c r="K1175" s="42">
        <v>6.96</v>
      </c>
      <c r="L1175" s="42">
        <v>7.1</v>
      </c>
      <c r="M1175" s="42">
        <v>7.25</v>
      </c>
      <c r="N1175" s="42">
        <v>7.39</v>
      </c>
      <c r="O1175" s="42">
        <v>7.54</v>
      </c>
      <c r="P1175" s="42">
        <v>7.68</v>
      </c>
      <c r="Q1175" s="42">
        <v>7.83</v>
      </c>
      <c r="R1175" s="42">
        <v>7.97</v>
      </c>
      <c r="S1175" s="42">
        <v>8.1199999999999992</v>
      </c>
      <c r="T1175" s="42">
        <v>8.26</v>
      </c>
      <c r="U1175" s="42">
        <v>8.41</v>
      </c>
      <c r="V1175" s="42">
        <v>8.5500000000000007</v>
      </c>
      <c r="W1175" s="42">
        <v>8.6999999999999993</v>
      </c>
      <c r="X1175" s="42">
        <v>8.84</v>
      </c>
      <c r="Y1175" s="42">
        <v>8.99</v>
      </c>
      <c r="Z1175" s="42">
        <v>9.1300000000000008</v>
      </c>
      <c r="AA1175" s="42">
        <v>9.27</v>
      </c>
      <c r="AB1175" s="42">
        <v>9.42</v>
      </c>
      <c r="AC1175" s="42">
        <v>9.56</v>
      </c>
      <c r="AD1175" s="42">
        <v>9.7100000000000009</v>
      </c>
      <c r="AE1175" s="42">
        <v>9.85</v>
      </c>
      <c r="AF1175" s="42">
        <v>10</v>
      </c>
      <c r="AG1175" s="42">
        <v>10.14</v>
      </c>
      <c r="AH1175" s="42">
        <v>10.29</v>
      </c>
      <c r="AI1175" s="42">
        <v>10.43</v>
      </c>
      <c r="AJ1175" s="42">
        <v>10.58</v>
      </c>
      <c r="AK1175" s="42">
        <v>10.72</v>
      </c>
      <c r="AL1175" s="42">
        <v>10.87</v>
      </c>
      <c r="AM1175" s="42">
        <v>11.01</v>
      </c>
      <c r="AN1175" s="42">
        <v>11.16</v>
      </c>
      <c r="AO1175" s="42">
        <v>11.3</v>
      </c>
      <c r="AP1175" s="42">
        <v>11.45</v>
      </c>
    </row>
    <row r="1176" spans="1:42" x14ac:dyDescent="0.2">
      <c r="A1176" s="41">
        <v>11.64</v>
      </c>
      <c r="B1176" s="42">
        <v>5.65</v>
      </c>
      <c r="C1176" s="42">
        <v>5.8</v>
      </c>
      <c r="D1176" s="42">
        <v>5.94</v>
      </c>
      <c r="E1176" s="42">
        <v>6.09</v>
      </c>
      <c r="F1176" s="42">
        <v>6.23</v>
      </c>
      <c r="G1176" s="42">
        <v>6.38</v>
      </c>
      <c r="H1176" s="42">
        <v>6.52</v>
      </c>
      <c r="I1176" s="42">
        <v>6.66</v>
      </c>
      <c r="J1176" s="42">
        <v>6.81</v>
      </c>
      <c r="K1176" s="42">
        <v>6.95</v>
      </c>
      <c r="L1176" s="42">
        <v>7.1</v>
      </c>
      <c r="M1176" s="42">
        <v>7.24</v>
      </c>
      <c r="N1176" s="42">
        <v>7.39</v>
      </c>
      <c r="O1176" s="42">
        <v>7.53</v>
      </c>
      <c r="P1176" s="42">
        <v>7.68</v>
      </c>
      <c r="Q1176" s="42">
        <v>7.82</v>
      </c>
      <c r="R1176" s="42">
        <v>7.97</v>
      </c>
      <c r="S1176" s="42">
        <v>8.11</v>
      </c>
      <c r="T1176" s="42">
        <v>8.26</v>
      </c>
      <c r="U1176" s="42">
        <v>8.4</v>
      </c>
      <c r="V1176" s="42">
        <v>8.5500000000000007</v>
      </c>
      <c r="W1176" s="42">
        <v>8.69</v>
      </c>
      <c r="X1176" s="42">
        <v>8.84</v>
      </c>
      <c r="Y1176" s="42">
        <v>8.98</v>
      </c>
      <c r="Z1176" s="42">
        <v>9.1300000000000008</v>
      </c>
      <c r="AA1176" s="42">
        <v>9.27</v>
      </c>
      <c r="AB1176" s="42">
        <v>9.42</v>
      </c>
      <c r="AC1176" s="42">
        <v>9.56</v>
      </c>
      <c r="AD1176" s="42">
        <v>9.7100000000000009</v>
      </c>
      <c r="AE1176" s="42">
        <v>9.85</v>
      </c>
      <c r="AF1176" s="42">
        <v>10</v>
      </c>
      <c r="AG1176" s="42">
        <v>10.14</v>
      </c>
      <c r="AH1176" s="42">
        <v>10.29</v>
      </c>
      <c r="AI1176" s="42">
        <v>10.43</v>
      </c>
      <c r="AJ1176" s="42">
        <v>10.58</v>
      </c>
      <c r="AK1176" s="42">
        <v>10.72</v>
      </c>
      <c r="AL1176" s="42">
        <v>10.87</v>
      </c>
      <c r="AM1176" s="42">
        <v>11.01</v>
      </c>
      <c r="AN1176" s="42">
        <v>11.16</v>
      </c>
      <c r="AO1176" s="42">
        <v>11.3</v>
      </c>
      <c r="AP1176" s="42">
        <v>11.45</v>
      </c>
    </row>
    <row r="1177" spans="1:42" x14ac:dyDescent="0.2">
      <c r="A1177" s="41">
        <v>11.65</v>
      </c>
      <c r="B1177" s="42">
        <v>5.65</v>
      </c>
      <c r="C1177" s="42">
        <v>5.79</v>
      </c>
      <c r="D1177" s="42">
        <v>5.94</v>
      </c>
      <c r="E1177" s="42">
        <v>6.08</v>
      </c>
      <c r="F1177" s="42">
        <v>6.23</v>
      </c>
      <c r="G1177" s="42">
        <v>6.37</v>
      </c>
      <c r="H1177" s="42">
        <v>6.52</v>
      </c>
      <c r="I1177" s="42">
        <v>6.66</v>
      </c>
      <c r="J1177" s="42">
        <v>6.81</v>
      </c>
      <c r="K1177" s="42">
        <v>6.95</v>
      </c>
      <c r="L1177" s="42">
        <v>7.1</v>
      </c>
      <c r="M1177" s="42">
        <v>7.24</v>
      </c>
      <c r="N1177" s="42">
        <v>7.39</v>
      </c>
      <c r="O1177" s="42">
        <v>7.53</v>
      </c>
      <c r="P1177" s="42">
        <v>7.68</v>
      </c>
      <c r="Q1177" s="42">
        <v>7.82</v>
      </c>
      <c r="R1177" s="42">
        <v>7.97</v>
      </c>
      <c r="S1177" s="42">
        <v>8.11</v>
      </c>
      <c r="T1177" s="42">
        <v>8.26</v>
      </c>
      <c r="U1177" s="42">
        <v>8.4</v>
      </c>
      <c r="V1177" s="42">
        <v>8.5500000000000007</v>
      </c>
      <c r="W1177" s="42">
        <v>8.69</v>
      </c>
      <c r="X1177" s="42">
        <v>8.84</v>
      </c>
      <c r="Y1177" s="42">
        <v>8.98</v>
      </c>
      <c r="Z1177" s="42">
        <v>9.1300000000000008</v>
      </c>
      <c r="AA1177" s="42">
        <v>9.27</v>
      </c>
      <c r="AB1177" s="42">
        <v>9.42</v>
      </c>
      <c r="AC1177" s="42">
        <v>9.56</v>
      </c>
      <c r="AD1177" s="42">
        <v>9.7100000000000009</v>
      </c>
      <c r="AE1177" s="42">
        <v>9.85</v>
      </c>
      <c r="AF1177" s="42">
        <v>9.99</v>
      </c>
      <c r="AG1177" s="42">
        <v>10.14</v>
      </c>
      <c r="AH1177" s="42">
        <v>10.28</v>
      </c>
      <c r="AI1177" s="42">
        <v>10.43</v>
      </c>
      <c r="AJ1177" s="42">
        <v>10.57</v>
      </c>
      <c r="AK1177" s="42">
        <v>10.72</v>
      </c>
      <c r="AL1177" s="42">
        <v>10.86</v>
      </c>
      <c r="AM1177" s="42">
        <v>11.01</v>
      </c>
      <c r="AN1177" s="42">
        <v>11.15</v>
      </c>
      <c r="AO1177" s="42">
        <v>11.3</v>
      </c>
      <c r="AP1177" s="42">
        <v>11.44</v>
      </c>
    </row>
    <row r="1178" spans="1:42" x14ac:dyDescent="0.2">
      <c r="A1178" s="41">
        <v>11.66</v>
      </c>
      <c r="B1178" s="42">
        <v>5.65</v>
      </c>
      <c r="C1178" s="42">
        <v>5.79</v>
      </c>
      <c r="D1178" s="42">
        <v>5.94</v>
      </c>
      <c r="E1178" s="42">
        <v>6.08</v>
      </c>
      <c r="F1178" s="42">
        <v>6.23</v>
      </c>
      <c r="G1178" s="42">
        <v>6.37</v>
      </c>
      <c r="H1178" s="42">
        <v>6.52</v>
      </c>
      <c r="I1178" s="42">
        <v>6.66</v>
      </c>
      <c r="J1178" s="42">
        <v>6.81</v>
      </c>
      <c r="K1178" s="42">
        <v>6.95</v>
      </c>
      <c r="L1178" s="42">
        <v>7.1</v>
      </c>
      <c r="M1178" s="42">
        <v>7.24</v>
      </c>
      <c r="N1178" s="42">
        <v>7.39</v>
      </c>
      <c r="O1178" s="42">
        <v>7.53</v>
      </c>
      <c r="P1178" s="42">
        <v>7.68</v>
      </c>
      <c r="Q1178" s="42">
        <v>7.82</v>
      </c>
      <c r="R1178" s="42">
        <v>7.97</v>
      </c>
      <c r="S1178" s="42">
        <v>8.11</v>
      </c>
      <c r="T1178" s="42">
        <v>8.25</v>
      </c>
      <c r="U1178" s="42">
        <v>8.4</v>
      </c>
      <c r="V1178" s="42">
        <v>8.5399999999999991</v>
      </c>
      <c r="W1178" s="42">
        <v>8.69</v>
      </c>
      <c r="X1178" s="42">
        <v>8.83</v>
      </c>
      <c r="Y1178" s="42">
        <v>8.98</v>
      </c>
      <c r="Z1178" s="42">
        <v>9.1199999999999992</v>
      </c>
      <c r="AA1178" s="42">
        <v>9.27</v>
      </c>
      <c r="AB1178" s="42">
        <v>9.41</v>
      </c>
      <c r="AC1178" s="42">
        <v>9.56</v>
      </c>
      <c r="AD1178" s="42">
        <v>9.6999999999999993</v>
      </c>
      <c r="AE1178" s="42">
        <v>9.85</v>
      </c>
      <c r="AF1178" s="42">
        <v>9.99</v>
      </c>
      <c r="AG1178" s="42">
        <v>10.14</v>
      </c>
      <c r="AH1178" s="42">
        <v>10.28</v>
      </c>
      <c r="AI1178" s="42">
        <v>10.43</v>
      </c>
      <c r="AJ1178" s="42">
        <v>10.57</v>
      </c>
      <c r="AK1178" s="42">
        <v>10.72</v>
      </c>
      <c r="AL1178" s="42">
        <v>10.86</v>
      </c>
      <c r="AM1178" s="42">
        <v>11.01</v>
      </c>
      <c r="AN1178" s="42">
        <v>11.15</v>
      </c>
      <c r="AO1178" s="42">
        <v>11.3</v>
      </c>
      <c r="AP1178" s="42">
        <v>11.44</v>
      </c>
    </row>
    <row r="1179" spans="1:42" x14ac:dyDescent="0.2">
      <c r="A1179" s="41">
        <v>11.67</v>
      </c>
      <c r="B1179" s="42">
        <v>5.65</v>
      </c>
      <c r="C1179" s="42">
        <v>5.79</v>
      </c>
      <c r="D1179" s="42">
        <v>5.94</v>
      </c>
      <c r="E1179" s="42">
        <v>6.08</v>
      </c>
      <c r="F1179" s="42">
        <v>6.23</v>
      </c>
      <c r="G1179" s="42">
        <v>6.37</v>
      </c>
      <c r="H1179" s="42">
        <v>6.52</v>
      </c>
      <c r="I1179" s="42">
        <v>6.66</v>
      </c>
      <c r="J1179" s="42">
        <v>6.81</v>
      </c>
      <c r="K1179" s="42">
        <v>6.95</v>
      </c>
      <c r="L1179" s="42">
        <v>7.09</v>
      </c>
      <c r="M1179" s="42">
        <v>7.24</v>
      </c>
      <c r="N1179" s="42">
        <v>7.38</v>
      </c>
      <c r="O1179" s="42">
        <v>7.53</v>
      </c>
      <c r="P1179" s="42">
        <v>7.67</v>
      </c>
      <c r="Q1179" s="42">
        <v>7.82</v>
      </c>
      <c r="R1179" s="42">
        <v>7.96</v>
      </c>
      <c r="S1179" s="42">
        <v>8.11</v>
      </c>
      <c r="T1179" s="42">
        <v>8.25</v>
      </c>
      <c r="U1179" s="42">
        <v>8.4</v>
      </c>
      <c r="V1179" s="42">
        <v>8.5399999999999991</v>
      </c>
      <c r="W1179" s="42">
        <v>8.69</v>
      </c>
      <c r="X1179" s="42">
        <v>8.83</v>
      </c>
      <c r="Y1179" s="42">
        <v>8.98</v>
      </c>
      <c r="Z1179" s="42">
        <v>9.1199999999999992</v>
      </c>
      <c r="AA1179" s="42">
        <v>9.27</v>
      </c>
      <c r="AB1179" s="42">
        <v>9.41</v>
      </c>
      <c r="AC1179" s="42">
        <v>9.56</v>
      </c>
      <c r="AD1179" s="42">
        <v>9.6999999999999993</v>
      </c>
      <c r="AE1179" s="42">
        <v>9.85</v>
      </c>
      <c r="AF1179" s="42">
        <v>9.99</v>
      </c>
      <c r="AG1179" s="42">
        <v>10.130000000000001</v>
      </c>
      <c r="AH1179" s="42">
        <v>10.28</v>
      </c>
      <c r="AI1179" s="42">
        <v>10.42</v>
      </c>
      <c r="AJ1179" s="42">
        <v>10.57</v>
      </c>
      <c r="AK1179" s="42">
        <v>10.71</v>
      </c>
      <c r="AL1179" s="42">
        <v>10.86</v>
      </c>
      <c r="AM1179" s="42">
        <v>11</v>
      </c>
      <c r="AN1179" s="42">
        <v>11.15</v>
      </c>
      <c r="AO1179" s="42">
        <v>11.29</v>
      </c>
      <c r="AP1179" s="42">
        <v>11.44</v>
      </c>
    </row>
    <row r="1180" spans="1:42" x14ac:dyDescent="0.2">
      <c r="A1180" s="41">
        <v>11.68</v>
      </c>
      <c r="B1180" s="42">
        <v>5.65</v>
      </c>
      <c r="C1180" s="42">
        <v>5.79</v>
      </c>
      <c r="D1180" s="42">
        <v>5.93</v>
      </c>
      <c r="E1180" s="42">
        <v>6.08</v>
      </c>
      <c r="F1180" s="42">
        <v>6.22</v>
      </c>
      <c r="G1180" s="42">
        <v>6.37</v>
      </c>
      <c r="H1180" s="42">
        <v>6.51</v>
      </c>
      <c r="I1180" s="42">
        <v>6.66</v>
      </c>
      <c r="J1180" s="42">
        <v>6.8</v>
      </c>
      <c r="K1180" s="42">
        <v>6.95</v>
      </c>
      <c r="L1180" s="42">
        <v>7.09</v>
      </c>
      <c r="M1180" s="42">
        <v>7.24</v>
      </c>
      <c r="N1180" s="42">
        <v>7.38</v>
      </c>
      <c r="O1180" s="42">
        <v>7.53</v>
      </c>
      <c r="P1180" s="42">
        <v>7.67</v>
      </c>
      <c r="Q1180" s="42">
        <v>7.82</v>
      </c>
      <c r="R1180" s="42">
        <v>7.96</v>
      </c>
      <c r="S1180" s="42">
        <v>8.11</v>
      </c>
      <c r="T1180" s="42">
        <v>8.25</v>
      </c>
      <c r="U1180" s="42">
        <v>8.4</v>
      </c>
      <c r="V1180" s="42">
        <v>8.5399999999999991</v>
      </c>
      <c r="W1180" s="42">
        <v>8.69</v>
      </c>
      <c r="X1180" s="42">
        <v>8.83</v>
      </c>
      <c r="Y1180" s="42">
        <v>8.9700000000000006</v>
      </c>
      <c r="Z1180" s="42">
        <v>9.1199999999999992</v>
      </c>
      <c r="AA1180" s="42">
        <v>9.26</v>
      </c>
      <c r="AB1180" s="42">
        <v>9.41</v>
      </c>
      <c r="AC1180" s="42">
        <v>9.5500000000000007</v>
      </c>
      <c r="AD1180" s="42">
        <v>9.6999999999999993</v>
      </c>
      <c r="AE1180" s="42">
        <v>9.84</v>
      </c>
      <c r="AF1180" s="42">
        <v>9.99</v>
      </c>
      <c r="AG1180" s="42">
        <v>10.130000000000001</v>
      </c>
      <c r="AH1180" s="42">
        <v>10.28</v>
      </c>
      <c r="AI1180" s="42">
        <v>10.42</v>
      </c>
      <c r="AJ1180" s="42">
        <v>10.57</v>
      </c>
      <c r="AK1180" s="42">
        <v>10.71</v>
      </c>
      <c r="AL1180" s="42">
        <v>10.86</v>
      </c>
      <c r="AM1180" s="42">
        <v>11</v>
      </c>
      <c r="AN1180" s="42">
        <v>11.15</v>
      </c>
      <c r="AO1180" s="42">
        <v>11.29</v>
      </c>
      <c r="AP1180" s="42">
        <v>11.43</v>
      </c>
    </row>
    <row r="1181" spans="1:42" x14ac:dyDescent="0.2">
      <c r="A1181" s="41">
        <v>11.69</v>
      </c>
      <c r="B1181" s="42">
        <v>5.64</v>
      </c>
      <c r="C1181" s="42">
        <v>5.79</v>
      </c>
      <c r="D1181" s="42">
        <v>5.93</v>
      </c>
      <c r="E1181" s="42">
        <v>6.08</v>
      </c>
      <c r="F1181" s="42">
        <v>6.22</v>
      </c>
      <c r="G1181" s="42">
        <v>6.37</v>
      </c>
      <c r="H1181" s="42">
        <v>6.51</v>
      </c>
      <c r="I1181" s="42">
        <v>6.66</v>
      </c>
      <c r="J1181" s="42">
        <v>6.8</v>
      </c>
      <c r="K1181" s="42">
        <v>6.95</v>
      </c>
      <c r="L1181" s="42">
        <v>7.09</v>
      </c>
      <c r="M1181" s="42">
        <v>7.24</v>
      </c>
      <c r="N1181" s="42">
        <v>7.38</v>
      </c>
      <c r="O1181" s="42">
        <v>7.53</v>
      </c>
      <c r="P1181" s="42">
        <v>7.67</v>
      </c>
      <c r="Q1181" s="42">
        <v>7.82</v>
      </c>
      <c r="R1181" s="42">
        <v>7.96</v>
      </c>
      <c r="S1181" s="42">
        <v>8.1</v>
      </c>
      <c r="T1181" s="42">
        <v>8.25</v>
      </c>
      <c r="U1181" s="42">
        <v>8.39</v>
      </c>
      <c r="V1181" s="42">
        <v>8.5399999999999991</v>
      </c>
      <c r="W1181" s="42">
        <v>8.68</v>
      </c>
      <c r="X1181" s="42">
        <v>8.83</v>
      </c>
      <c r="Y1181" s="42">
        <v>8.9700000000000006</v>
      </c>
      <c r="Z1181" s="42">
        <v>9.1199999999999992</v>
      </c>
      <c r="AA1181" s="42">
        <v>9.26</v>
      </c>
      <c r="AB1181" s="42">
        <v>9.41</v>
      </c>
      <c r="AC1181" s="42">
        <v>9.5500000000000007</v>
      </c>
      <c r="AD1181" s="42">
        <v>9.6999999999999993</v>
      </c>
      <c r="AE1181" s="42">
        <v>9.84</v>
      </c>
      <c r="AF1181" s="42">
        <v>9.99</v>
      </c>
      <c r="AG1181" s="42">
        <v>10.130000000000001</v>
      </c>
      <c r="AH1181" s="42">
        <v>10.27</v>
      </c>
      <c r="AI1181" s="42">
        <v>10.42</v>
      </c>
      <c r="AJ1181" s="42">
        <v>10.56</v>
      </c>
      <c r="AK1181" s="42">
        <v>10.71</v>
      </c>
      <c r="AL1181" s="42">
        <v>10.85</v>
      </c>
      <c r="AM1181" s="42">
        <v>11</v>
      </c>
      <c r="AN1181" s="42">
        <v>11.14</v>
      </c>
      <c r="AO1181" s="42">
        <v>11.29</v>
      </c>
      <c r="AP1181" s="42">
        <v>11.43</v>
      </c>
    </row>
    <row r="1182" spans="1:42" x14ac:dyDescent="0.2">
      <c r="A1182" s="41">
        <v>11.7</v>
      </c>
      <c r="B1182" s="42">
        <v>5.64</v>
      </c>
      <c r="C1182" s="42">
        <v>5.79</v>
      </c>
      <c r="D1182" s="42">
        <v>5.93</v>
      </c>
      <c r="E1182" s="42">
        <v>6.08</v>
      </c>
      <c r="F1182" s="42">
        <v>6.22</v>
      </c>
      <c r="G1182" s="42">
        <v>6.37</v>
      </c>
      <c r="H1182" s="42">
        <v>6.51</v>
      </c>
      <c r="I1182" s="42">
        <v>6.66</v>
      </c>
      <c r="J1182" s="42">
        <v>6.8</v>
      </c>
      <c r="K1182" s="42">
        <v>6.95</v>
      </c>
      <c r="L1182" s="42">
        <v>7.09</v>
      </c>
      <c r="M1182" s="42">
        <v>7.23</v>
      </c>
      <c r="N1182" s="42">
        <v>7.38</v>
      </c>
      <c r="O1182" s="42">
        <v>7.52</v>
      </c>
      <c r="P1182" s="42">
        <v>7.67</v>
      </c>
      <c r="Q1182" s="42">
        <v>7.81</v>
      </c>
      <c r="R1182" s="42">
        <v>7.96</v>
      </c>
      <c r="S1182" s="42">
        <v>8.1</v>
      </c>
      <c r="T1182" s="42">
        <v>8.25</v>
      </c>
      <c r="U1182" s="42">
        <v>8.39</v>
      </c>
      <c r="V1182" s="42">
        <v>8.5399999999999991</v>
      </c>
      <c r="W1182" s="42">
        <v>8.68</v>
      </c>
      <c r="X1182" s="42">
        <v>8.83</v>
      </c>
      <c r="Y1182" s="42">
        <v>8.9700000000000006</v>
      </c>
      <c r="Z1182" s="42">
        <v>9.1199999999999992</v>
      </c>
      <c r="AA1182" s="42">
        <v>9.26</v>
      </c>
      <c r="AB1182" s="42">
        <v>9.4</v>
      </c>
      <c r="AC1182" s="42">
        <v>9.5500000000000007</v>
      </c>
      <c r="AD1182" s="42">
        <v>9.69</v>
      </c>
      <c r="AE1182" s="42">
        <v>9.84</v>
      </c>
      <c r="AF1182" s="42">
        <v>9.98</v>
      </c>
      <c r="AG1182" s="42">
        <v>10.130000000000001</v>
      </c>
      <c r="AH1182" s="42">
        <v>10.27</v>
      </c>
      <c r="AI1182" s="42">
        <v>10.42</v>
      </c>
      <c r="AJ1182" s="42">
        <v>10.56</v>
      </c>
      <c r="AK1182" s="42">
        <v>10.71</v>
      </c>
      <c r="AL1182" s="42">
        <v>10.85</v>
      </c>
      <c r="AM1182" s="42">
        <v>11</v>
      </c>
      <c r="AN1182" s="42">
        <v>11.14</v>
      </c>
      <c r="AO1182" s="42">
        <v>11.28</v>
      </c>
      <c r="AP1182" s="42">
        <v>11.43</v>
      </c>
    </row>
    <row r="1183" spans="1:42" x14ac:dyDescent="0.2">
      <c r="A1183" s="41">
        <v>11.71</v>
      </c>
      <c r="B1183" s="42">
        <v>5.64</v>
      </c>
      <c r="C1183" s="42">
        <v>5.79</v>
      </c>
      <c r="D1183" s="42">
        <v>5.93</v>
      </c>
      <c r="E1183" s="42">
        <v>6.08</v>
      </c>
      <c r="F1183" s="42">
        <v>6.22</v>
      </c>
      <c r="G1183" s="42">
        <v>6.36</v>
      </c>
      <c r="H1183" s="42">
        <v>6.51</v>
      </c>
      <c r="I1183" s="42">
        <v>6.65</v>
      </c>
      <c r="J1183" s="42">
        <v>6.8</v>
      </c>
      <c r="K1183" s="42">
        <v>6.94</v>
      </c>
      <c r="L1183" s="42">
        <v>7.09</v>
      </c>
      <c r="M1183" s="42">
        <v>7.23</v>
      </c>
      <c r="N1183" s="42">
        <v>7.38</v>
      </c>
      <c r="O1183" s="42">
        <v>7.52</v>
      </c>
      <c r="P1183" s="42">
        <v>7.67</v>
      </c>
      <c r="Q1183" s="42">
        <v>7.81</v>
      </c>
      <c r="R1183" s="42">
        <v>7.96</v>
      </c>
      <c r="S1183" s="42">
        <v>8.1</v>
      </c>
      <c r="T1183" s="42">
        <v>8.25</v>
      </c>
      <c r="U1183" s="42">
        <v>8.39</v>
      </c>
      <c r="V1183" s="42">
        <v>8.5299999999999994</v>
      </c>
      <c r="W1183" s="42">
        <v>8.68</v>
      </c>
      <c r="X1183" s="42">
        <v>8.82</v>
      </c>
      <c r="Y1183" s="42">
        <v>8.9700000000000006</v>
      </c>
      <c r="Z1183" s="42">
        <v>9.11</v>
      </c>
      <c r="AA1183" s="42">
        <v>9.26</v>
      </c>
      <c r="AB1183" s="42">
        <v>9.4</v>
      </c>
      <c r="AC1183" s="42">
        <v>9.5500000000000007</v>
      </c>
      <c r="AD1183" s="42">
        <v>9.69</v>
      </c>
      <c r="AE1183" s="42">
        <v>9.84</v>
      </c>
      <c r="AF1183" s="42">
        <v>9.98</v>
      </c>
      <c r="AG1183" s="42">
        <v>10.130000000000001</v>
      </c>
      <c r="AH1183" s="42">
        <v>10.27</v>
      </c>
      <c r="AI1183" s="42">
        <v>10.41</v>
      </c>
      <c r="AJ1183" s="42">
        <v>10.56</v>
      </c>
      <c r="AK1183" s="42">
        <v>10.7</v>
      </c>
      <c r="AL1183" s="42">
        <v>10.85</v>
      </c>
      <c r="AM1183" s="42">
        <v>10.99</v>
      </c>
      <c r="AN1183" s="42">
        <v>11.14</v>
      </c>
      <c r="AO1183" s="42">
        <v>11.28</v>
      </c>
      <c r="AP1183" s="42">
        <v>11.43</v>
      </c>
    </row>
    <row r="1184" spans="1:42" x14ac:dyDescent="0.2">
      <c r="A1184" s="41">
        <v>11.72</v>
      </c>
      <c r="B1184" s="42">
        <v>5.64</v>
      </c>
      <c r="C1184" s="42">
        <v>5.78</v>
      </c>
      <c r="D1184" s="42">
        <v>5.93</v>
      </c>
      <c r="E1184" s="42">
        <v>6.07</v>
      </c>
      <c r="F1184" s="42">
        <v>6.22</v>
      </c>
      <c r="G1184" s="42">
        <v>6.36</v>
      </c>
      <c r="H1184" s="42">
        <v>6.51</v>
      </c>
      <c r="I1184" s="42">
        <v>6.65</v>
      </c>
      <c r="J1184" s="42">
        <v>6.8</v>
      </c>
      <c r="K1184" s="42">
        <v>6.94</v>
      </c>
      <c r="L1184" s="42">
        <v>7.09</v>
      </c>
      <c r="M1184" s="42">
        <v>7.23</v>
      </c>
      <c r="N1184" s="42">
        <v>7.38</v>
      </c>
      <c r="O1184" s="42">
        <v>7.52</v>
      </c>
      <c r="P1184" s="42">
        <v>7.66</v>
      </c>
      <c r="Q1184" s="42">
        <v>7.81</v>
      </c>
      <c r="R1184" s="42">
        <v>7.95</v>
      </c>
      <c r="S1184" s="42">
        <v>8.1</v>
      </c>
      <c r="T1184" s="42">
        <v>8.24</v>
      </c>
      <c r="U1184" s="42">
        <v>8.39</v>
      </c>
      <c r="V1184" s="42">
        <v>8.5299999999999994</v>
      </c>
      <c r="W1184" s="42">
        <v>8.68</v>
      </c>
      <c r="X1184" s="42">
        <v>8.82</v>
      </c>
      <c r="Y1184" s="42">
        <v>8.9700000000000006</v>
      </c>
      <c r="Z1184" s="42">
        <v>9.11</v>
      </c>
      <c r="AA1184" s="42">
        <v>9.26</v>
      </c>
      <c r="AB1184" s="42">
        <v>9.4</v>
      </c>
      <c r="AC1184" s="42">
        <v>9.5399999999999991</v>
      </c>
      <c r="AD1184" s="42">
        <v>9.69</v>
      </c>
      <c r="AE1184" s="42">
        <v>9.83</v>
      </c>
      <c r="AF1184" s="42">
        <v>9.98</v>
      </c>
      <c r="AG1184" s="42">
        <v>10.119999999999999</v>
      </c>
      <c r="AH1184" s="42">
        <v>10.27</v>
      </c>
      <c r="AI1184" s="42">
        <v>10.41</v>
      </c>
      <c r="AJ1184" s="42">
        <v>10.56</v>
      </c>
      <c r="AK1184" s="42">
        <v>10.7</v>
      </c>
      <c r="AL1184" s="42">
        <v>10.85</v>
      </c>
      <c r="AM1184" s="42">
        <v>10.99</v>
      </c>
      <c r="AN1184" s="42">
        <v>11.14</v>
      </c>
      <c r="AO1184" s="42">
        <v>11.28</v>
      </c>
      <c r="AP1184" s="42">
        <v>11.42</v>
      </c>
    </row>
    <row r="1185" spans="1:42" x14ac:dyDescent="0.2">
      <c r="A1185" s="41">
        <v>11.73</v>
      </c>
      <c r="B1185" s="42">
        <v>5.64</v>
      </c>
      <c r="C1185" s="42">
        <v>5.78</v>
      </c>
      <c r="D1185" s="42">
        <v>5.93</v>
      </c>
      <c r="E1185" s="42">
        <v>6.07</v>
      </c>
      <c r="F1185" s="42">
        <v>6.22</v>
      </c>
      <c r="G1185" s="42">
        <v>6.36</v>
      </c>
      <c r="H1185" s="42">
        <v>6.51</v>
      </c>
      <c r="I1185" s="42">
        <v>6.65</v>
      </c>
      <c r="J1185" s="42">
        <v>6.8</v>
      </c>
      <c r="K1185" s="42">
        <v>6.94</v>
      </c>
      <c r="L1185" s="42">
        <v>7.08</v>
      </c>
      <c r="M1185" s="42">
        <v>7.23</v>
      </c>
      <c r="N1185" s="42">
        <v>7.37</v>
      </c>
      <c r="O1185" s="42">
        <v>7.52</v>
      </c>
      <c r="P1185" s="42">
        <v>7.66</v>
      </c>
      <c r="Q1185" s="42">
        <v>7.81</v>
      </c>
      <c r="R1185" s="42">
        <v>7.95</v>
      </c>
      <c r="S1185" s="42">
        <v>8.1</v>
      </c>
      <c r="T1185" s="42">
        <v>8.24</v>
      </c>
      <c r="U1185" s="42">
        <v>8.39</v>
      </c>
      <c r="V1185" s="42">
        <v>8.5299999999999994</v>
      </c>
      <c r="W1185" s="42">
        <v>8.68</v>
      </c>
      <c r="X1185" s="42">
        <v>8.82</v>
      </c>
      <c r="Y1185" s="42">
        <v>8.9600000000000009</v>
      </c>
      <c r="Z1185" s="42">
        <v>9.11</v>
      </c>
      <c r="AA1185" s="42">
        <v>9.25</v>
      </c>
      <c r="AB1185" s="42">
        <v>9.4</v>
      </c>
      <c r="AC1185" s="42">
        <v>9.5399999999999991</v>
      </c>
      <c r="AD1185" s="42">
        <v>9.69</v>
      </c>
      <c r="AE1185" s="42">
        <v>9.83</v>
      </c>
      <c r="AF1185" s="42">
        <v>9.98</v>
      </c>
      <c r="AG1185" s="42">
        <v>10.119999999999999</v>
      </c>
      <c r="AH1185" s="42">
        <v>10.27</v>
      </c>
      <c r="AI1185" s="42">
        <v>10.41</v>
      </c>
      <c r="AJ1185" s="42">
        <v>10.55</v>
      </c>
      <c r="AK1185" s="42">
        <v>10.7</v>
      </c>
      <c r="AL1185" s="42">
        <v>10.84</v>
      </c>
      <c r="AM1185" s="42">
        <v>10.99</v>
      </c>
      <c r="AN1185" s="42">
        <v>11.13</v>
      </c>
      <c r="AO1185" s="42">
        <v>11.28</v>
      </c>
      <c r="AP1185" s="42">
        <v>11.42</v>
      </c>
    </row>
    <row r="1186" spans="1:42" x14ac:dyDescent="0.2">
      <c r="A1186" s="41">
        <v>11.74</v>
      </c>
      <c r="B1186" s="42">
        <v>5.64</v>
      </c>
      <c r="C1186" s="42">
        <v>5.78</v>
      </c>
      <c r="D1186" s="42">
        <v>5.93</v>
      </c>
      <c r="E1186" s="42">
        <v>6.07</v>
      </c>
      <c r="F1186" s="42">
        <v>6.22</v>
      </c>
      <c r="G1186" s="42">
        <v>6.36</v>
      </c>
      <c r="H1186" s="42">
        <v>6.5</v>
      </c>
      <c r="I1186" s="42">
        <v>6.65</v>
      </c>
      <c r="J1186" s="42">
        <v>6.79</v>
      </c>
      <c r="K1186" s="42">
        <v>6.94</v>
      </c>
      <c r="L1186" s="42">
        <v>7.08</v>
      </c>
      <c r="M1186" s="42">
        <v>7.23</v>
      </c>
      <c r="N1186" s="42">
        <v>7.37</v>
      </c>
      <c r="O1186" s="42">
        <v>7.52</v>
      </c>
      <c r="P1186" s="42">
        <v>7.66</v>
      </c>
      <c r="Q1186" s="42">
        <v>7.81</v>
      </c>
      <c r="R1186" s="42">
        <v>7.95</v>
      </c>
      <c r="S1186" s="42">
        <v>8.1</v>
      </c>
      <c r="T1186" s="42">
        <v>8.24</v>
      </c>
      <c r="U1186" s="42">
        <v>8.3800000000000008</v>
      </c>
      <c r="V1186" s="42">
        <v>8.5299999999999994</v>
      </c>
      <c r="W1186" s="42">
        <v>8.67</v>
      </c>
      <c r="X1186" s="42">
        <v>8.82</v>
      </c>
      <c r="Y1186" s="42">
        <v>8.9600000000000009</v>
      </c>
      <c r="Z1186" s="42">
        <v>9.11</v>
      </c>
      <c r="AA1186" s="42">
        <v>9.25</v>
      </c>
      <c r="AB1186" s="42">
        <v>9.4</v>
      </c>
      <c r="AC1186" s="42">
        <v>9.5399999999999991</v>
      </c>
      <c r="AD1186" s="42">
        <v>9.68</v>
      </c>
      <c r="AE1186" s="42">
        <v>9.83</v>
      </c>
      <c r="AF1186" s="42">
        <v>9.9700000000000006</v>
      </c>
      <c r="AG1186" s="42">
        <v>10.119999999999999</v>
      </c>
      <c r="AH1186" s="42">
        <v>10.26</v>
      </c>
      <c r="AI1186" s="42">
        <v>10.41</v>
      </c>
      <c r="AJ1186" s="42">
        <v>10.55</v>
      </c>
      <c r="AK1186" s="42">
        <v>10.7</v>
      </c>
      <c r="AL1186" s="42">
        <v>10.84</v>
      </c>
      <c r="AM1186" s="42">
        <v>10.99</v>
      </c>
      <c r="AN1186" s="42">
        <v>11.13</v>
      </c>
      <c r="AO1186" s="42">
        <v>11.27</v>
      </c>
      <c r="AP1186" s="42">
        <v>11.42</v>
      </c>
    </row>
    <row r="1187" spans="1:42" x14ac:dyDescent="0.2">
      <c r="A1187" s="41">
        <v>11.75</v>
      </c>
      <c r="B1187" s="42">
        <v>5.64</v>
      </c>
      <c r="C1187" s="42">
        <v>5.78</v>
      </c>
      <c r="D1187" s="42">
        <v>5.92</v>
      </c>
      <c r="E1187" s="42">
        <v>6.07</v>
      </c>
      <c r="F1187" s="42">
        <v>6.21</v>
      </c>
      <c r="G1187" s="42">
        <v>6.36</v>
      </c>
      <c r="H1187" s="42">
        <v>6.5</v>
      </c>
      <c r="I1187" s="42">
        <v>6.65</v>
      </c>
      <c r="J1187" s="42">
        <v>6.79</v>
      </c>
      <c r="K1187" s="42">
        <v>6.94</v>
      </c>
      <c r="L1187" s="42">
        <v>7.08</v>
      </c>
      <c r="M1187" s="42">
        <v>7.23</v>
      </c>
      <c r="N1187" s="42">
        <v>7.37</v>
      </c>
      <c r="O1187" s="42">
        <v>7.52</v>
      </c>
      <c r="P1187" s="42">
        <v>7.66</v>
      </c>
      <c r="Q1187" s="42">
        <v>7.8</v>
      </c>
      <c r="R1187" s="42">
        <v>7.95</v>
      </c>
      <c r="S1187" s="42">
        <v>8.09</v>
      </c>
      <c r="T1187" s="42">
        <v>8.24</v>
      </c>
      <c r="U1187" s="42">
        <v>8.3800000000000008</v>
      </c>
      <c r="V1187" s="42">
        <v>8.5299999999999994</v>
      </c>
      <c r="W1187" s="42">
        <v>8.67</v>
      </c>
      <c r="X1187" s="42">
        <v>8.82</v>
      </c>
      <c r="Y1187" s="42">
        <v>8.9600000000000009</v>
      </c>
      <c r="Z1187" s="42">
        <v>9.1</v>
      </c>
      <c r="AA1187" s="42">
        <v>9.25</v>
      </c>
      <c r="AB1187" s="42">
        <v>9.39</v>
      </c>
      <c r="AC1187" s="42">
        <v>9.5399999999999991</v>
      </c>
      <c r="AD1187" s="42">
        <v>9.68</v>
      </c>
      <c r="AE1187" s="42">
        <v>9.83</v>
      </c>
      <c r="AF1187" s="42">
        <v>9.9700000000000006</v>
      </c>
      <c r="AG1187" s="42">
        <v>10.119999999999999</v>
      </c>
      <c r="AH1187" s="42">
        <v>10.26</v>
      </c>
      <c r="AI1187" s="42">
        <v>10.41</v>
      </c>
      <c r="AJ1187" s="42">
        <v>10.55</v>
      </c>
      <c r="AK1187" s="42">
        <v>10.69</v>
      </c>
      <c r="AL1187" s="42">
        <v>10.84</v>
      </c>
      <c r="AM1187" s="42">
        <v>10.98</v>
      </c>
      <c r="AN1187" s="42">
        <v>11.13</v>
      </c>
      <c r="AO1187" s="42">
        <v>11.27</v>
      </c>
      <c r="AP1187" s="42">
        <v>11.42</v>
      </c>
    </row>
    <row r="1188" spans="1:42" x14ac:dyDescent="0.2">
      <c r="A1188" s="41">
        <v>11.76</v>
      </c>
      <c r="B1188" s="42">
        <v>5.63</v>
      </c>
      <c r="C1188" s="42">
        <v>5.78</v>
      </c>
      <c r="D1188" s="42">
        <v>5.92</v>
      </c>
      <c r="E1188" s="42">
        <v>6.07</v>
      </c>
      <c r="F1188" s="42">
        <v>6.21</v>
      </c>
      <c r="G1188" s="42">
        <v>6.36</v>
      </c>
      <c r="H1188" s="42">
        <v>6.5</v>
      </c>
      <c r="I1188" s="42">
        <v>6.65</v>
      </c>
      <c r="J1188" s="42">
        <v>6.79</v>
      </c>
      <c r="K1188" s="42">
        <v>6.94</v>
      </c>
      <c r="L1188" s="42">
        <v>7.08</v>
      </c>
      <c r="M1188" s="42">
        <v>7.22</v>
      </c>
      <c r="N1188" s="42">
        <v>7.37</v>
      </c>
      <c r="O1188" s="42">
        <v>7.51</v>
      </c>
      <c r="P1188" s="42">
        <v>7.66</v>
      </c>
      <c r="Q1188" s="42">
        <v>7.8</v>
      </c>
      <c r="R1188" s="42">
        <v>7.95</v>
      </c>
      <c r="S1188" s="42">
        <v>8.09</v>
      </c>
      <c r="T1188" s="42">
        <v>8.24</v>
      </c>
      <c r="U1188" s="42">
        <v>8.3800000000000008</v>
      </c>
      <c r="V1188" s="42">
        <v>8.52</v>
      </c>
      <c r="W1188" s="42">
        <v>8.67</v>
      </c>
      <c r="X1188" s="42">
        <v>8.81</v>
      </c>
      <c r="Y1188" s="42">
        <v>8.9600000000000009</v>
      </c>
      <c r="Z1188" s="42">
        <v>9.1</v>
      </c>
      <c r="AA1188" s="42">
        <v>9.25</v>
      </c>
      <c r="AB1188" s="42">
        <v>9.39</v>
      </c>
      <c r="AC1188" s="42">
        <v>9.5399999999999991</v>
      </c>
      <c r="AD1188" s="42">
        <v>9.68</v>
      </c>
      <c r="AE1188" s="42">
        <v>9.82</v>
      </c>
      <c r="AF1188" s="42">
        <v>9.9700000000000006</v>
      </c>
      <c r="AG1188" s="42">
        <v>10.11</v>
      </c>
      <c r="AH1188" s="42">
        <v>10.26</v>
      </c>
      <c r="AI1188" s="42">
        <v>10.4</v>
      </c>
      <c r="AJ1188" s="42">
        <v>10.55</v>
      </c>
      <c r="AK1188" s="42">
        <v>10.69</v>
      </c>
      <c r="AL1188" s="42">
        <v>10.84</v>
      </c>
      <c r="AM1188" s="42">
        <v>10.98</v>
      </c>
      <c r="AN1188" s="42">
        <v>11.12</v>
      </c>
      <c r="AO1188" s="42">
        <v>11.27</v>
      </c>
      <c r="AP1188" s="42">
        <v>11.41</v>
      </c>
    </row>
    <row r="1189" spans="1:42" x14ac:dyDescent="0.2">
      <c r="A1189" s="41">
        <v>11.77</v>
      </c>
      <c r="B1189" s="42">
        <v>5.63</v>
      </c>
      <c r="C1189" s="42">
        <v>5.78</v>
      </c>
      <c r="D1189" s="42">
        <v>5.92</v>
      </c>
      <c r="E1189" s="42">
        <v>6.07</v>
      </c>
      <c r="F1189" s="42">
        <v>6.21</v>
      </c>
      <c r="G1189" s="42">
        <v>6.36</v>
      </c>
      <c r="H1189" s="42">
        <v>6.5</v>
      </c>
      <c r="I1189" s="42">
        <v>6.64</v>
      </c>
      <c r="J1189" s="42">
        <v>6.79</v>
      </c>
      <c r="K1189" s="42">
        <v>6.93</v>
      </c>
      <c r="L1189" s="42">
        <v>7.08</v>
      </c>
      <c r="M1189" s="42">
        <v>7.22</v>
      </c>
      <c r="N1189" s="42">
        <v>7.37</v>
      </c>
      <c r="O1189" s="42">
        <v>7.51</v>
      </c>
      <c r="P1189" s="42">
        <v>7.66</v>
      </c>
      <c r="Q1189" s="42">
        <v>7.8</v>
      </c>
      <c r="R1189" s="42">
        <v>7.94</v>
      </c>
      <c r="S1189" s="42">
        <v>8.09</v>
      </c>
      <c r="T1189" s="42">
        <v>8.23</v>
      </c>
      <c r="U1189" s="42">
        <v>8.3800000000000008</v>
      </c>
      <c r="V1189" s="42">
        <v>8.52</v>
      </c>
      <c r="W1189" s="42">
        <v>8.67</v>
      </c>
      <c r="X1189" s="42">
        <v>8.81</v>
      </c>
      <c r="Y1189" s="42">
        <v>8.9600000000000009</v>
      </c>
      <c r="Z1189" s="42">
        <v>9.1</v>
      </c>
      <c r="AA1189" s="42">
        <v>9.25</v>
      </c>
      <c r="AB1189" s="42">
        <v>9.39</v>
      </c>
      <c r="AC1189" s="42">
        <v>9.5299999999999994</v>
      </c>
      <c r="AD1189" s="42">
        <v>9.68</v>
      </c>
      <c r="AE1189" s="42">
        <v>9.82</v>
      </c>
      <c r="AF1189" s="42">
        <v>9.9700000000000006</v>
      </c>
      <c r="AG1189" s="42">
        <v>10.11</v>
      </c>
      <c r="AH1189" s="42">
        <v>10.26</v>
      </c>
      <c r="AI1189" s="42">
        <v>10.4</v>
      </c>
      <c r="AJ1189" s="42">
        <v>10.54</v>
      </c>
      <c r="AK1189" s="42">
        <v>10.69</v>
      </c>
      <c r="AL1189" s="42">
        <v>10.83</v>
      </c>
      <c r="AM1189" s="42">
        <v>10.98</v>
      </c>
      <c r="AN1189" s="42">
        <v>11.12</v>
      </c>
      <c r="AO1189" s="42">
        <v>11.27</v>
      </c>
      <c r="AP1189" s="42">
        <v>11.41</v>
      </c>
    </row>
    <row r="1190" spans="1:42" x14ac:dyDescent="0.2">
      <c r="A1190" s="41">
        <v>11.78</v>
      </c>
      <c r="B1190" s="42">
        <v>5.63</v>
      </c>
      <c r="C1190" s="42">
        <v>5.78</v>
      </c>
      <c r="D1190" s="42">
        <v>5.92</v>
      </c>
      <c r="E1190" s="42">
        <v>6.07</v>
      </c>
      <c r="F1190" s="42">
        <v>6.21</v>
      </c>
      <c r="G1190" s="42">
        <v>6.35</v>
      </c>
      <c r="H1190" s="42">
        <v>6.5</v>
      </c>
      <c r="I1190" s="42">
        <v>6.64</v>
      </c>
      <c r="J1190" s="42">
        <v>6.79</v>
      </c>
      <c r="K1190" s="42">
        <v>6.93</v>
      </c>
      <c r="L1190" s="42">
        <v>7.08</v>
      </c>
      <c r="M1190" s="42">
        <v>7.22</v>
      </c>
      <c r="N1190" s="42">
        <v>7.37</v>
      </c>
      <c r="O1190" s="42">
        <v>7.51</v>
      </c>
      <c r="P1190" s="42">
        <v>7.65</v>
      </c>
      <c r="Q1190" s="42">
        <v>7.8</v>
      </c>
      <c r="R1190" s="42">
        <v>7.94</v>
      </c>
      <c r="S1190" s="42">
        <v>8.09</v>
      </c>
      <c r="T1190" s="42">
        <v>8.23</v>
      </c>
      <c r="U1190" s="42">
        <v>8.3800000000000008</v>
      </c>
      <c r="V1190" s="42">
        <v>8.52</v>
      </c>
      <c r="W1190" s="42">
        <v>8.67</v>
      </c>
      <c r="X1190" s="42">
        <v>8.81</v>
      </c>
      <c r="Y1190" s="42">
        <v>8.9499999999999993</v>
      </c>
      <c r="Z1190" s="42">
        <v>9.1</v>
      </c>
      <c r="AA1190" s="42">
        <v>9.24</v>
      </c>
      <c r="AB1190" s="42">
        <v>9.39</v>
      </c>
      <c r="AC1190" s="42">
        <v>9.5299999999999994</v>
      </c>
      <c r="AD1190" s="42">
        <v>9.68</v>
      </c>
      <c r="AE1190" s="42">
        <v>9.82</v>
      </c>
      <c r="AF1190" s="42">
        <v>9.9600000000000009</v>
      </c>
      <c r="AG1190" s="42">
        <v>10.11</v>
      </c>
      <c r="AH1190" s="42">
        <v>10.25</v>
      </c>
      <c r="AI1190" s="42">
        <v>10.4</v>
      </c>
      <c r="AJ1190" s="42">
        <v>10.54</v>
      </c>
      <c r="AK1190" s="42">
        <v>10.69</v>
      </c>
      <c r="AL1190" s="42">
        <v>10.83</v>
      </c>
      <c r="AM1190" s="42">
        <v>10.98</v>
      </c>
      <c r="AN1190" s="42">
        <v>11.12</v>
      </c>
      <c r="AO1190" s="42">
        <v>11.26</v>
      </c>
      <c r="AP1190" s="42">
        <v>11.41</v>
      </c>
    </row>
    <row r="1191" spans="1:42" x14ac:dyDescent="0.2">
      <c r="A1191" s="41">
        <v>11.79</v>
      </c>
      <c r="B1191" s="42">
        <v>5.63</v>
      </c>
      <c r="C1191" s="42">
        <v>5.77</v>
      </c>
      <c r="D1191" s="42">
        <v>5.92</v>
      </c>
      <c r="E1191" s="42">
        <v>6.06</v>
      </c>
      <c r="F1191" s="42">
        <v>6.21</v>
      </c>
      <c r="G1191" s="42">
        <v>6.35</v>
      </c>
      <c r="H1191" s="42">
        <v>6.5</v>
      </c>
      <c r="I1191" s="42">
        <v>6.64</v>
      </c>
      <c r="J1191" s="42">
        <v>6.79</v>
      </c>
      <c r="K1191" s="42">
        <v>6.93</v>
      </c>
      <c r="L1191" s="42">
        <v>7.07</v>
      </c>
      <c r="M1191" s="42">
        <v>7.22</v>
      </c>
      <c r="N1191" s="42">
        <v>7.36</v>
      </c>
      <c r="O1191" s="42">
        <v>7.51</v>
      </c>
      <c r="P1191" s="42">
        <v>7.65</v>
      </c>
      <c r="Q1191" s="42">
        <v>7.8</v>
      </c>
      <c r="R1191" s="42">
        <v>7.94</v>
      </c>
      <c r="S1191" s="42">
        <v>8.09</v>
      </c>
      <c r="T1191" s="42">
        <v>8.23</v>
      </c>
      <c r="U1191" s="42">
        <v>8.3699999999999992</v>
      </c>
      <c r="V1191" s="42">
        <v>8.52</v>
      </c>
      <c r="W1191" s="42">
        <v>8.66</v>
      </c>
      <c r="X1191" s="42">
        <v>8.81</v>
      </c>
      <c r="Y1191" s="42">
        <v>8.9499999999999993</v>
      </c>
      <c r="Z1191" s="42">
        <v>9.1</v>
      </c>
      <c r="AA1191" s="42">
        <v>9.24</v>
      </c>
      <c r="AB1191" s="42">
        <v>9.39</v>
      </c>
      <c r="AC1191" s="42">
        <v>9.5299999999999994</v>
      </c>
      <c r="AD1191" s="42">
        <v>9.67</v>
      </c>
      <c r="AE1191" s="42">
        <v>9.82</v>
      </c>
      <c r="AF1191" s="42">
        <v>9.9600000000000009</v>
      </c>
      <c r="AG1191" s="42">
        <v>10.11</v>
      </c>
      <c r="AH1191" s="42">
        <v>10.25</v>
      </c>
      <c r="AI1191" s="42">
        <v>10.4</v>
      </c>
      <c r="AJ1191" s="42">
        <v>10.54</v>
      </c>
      <c r="AK1191" s="42">
        <v>10.68</v>
      </c>
      <c r="AL1191" s="42">
        <v>10.83</v>
      </c>
      <c r="AM1191" s="42">
        <v>10.97</v>
      </c>
      <c r="AN1191" s="42">
        <v>11.12</v>
      </c>
      <c r="AO1191" s="42">
        <v>11.26</v>
      </c>
      <c r="AP1191" s="42">
        <v>11.41</v>
      </c>
    </row>
    <row r="1192" spans="1:42" x14ac:dyDescent="0.2">
      <c r="A1192" s="41">
        <v>11.8</v>
      </c>
      <c r="B1192" s="42">
        <v>5.63</v>
      </c>
      <c r="C1192" s="42">
        <v>5.77</v>
      </c>
      <c r="D1192" s="42">
        <v>5.92</v>
      </c>
      <c r="E1192" s="42">
        <v>6.06</v>
      </c>
      <c r="F1192" s="42">
        <v>6.21</v>
      </c>
      <c r="G1192" s="42">
        <v>6.35</v>
      </c>
      <c r="H1192" s="42">
        <v>6.5</v>
      </c>
      <c r="I1192" s="42">
        <v>6.64</v>
      </c>
      <c r="J1192" s="42">
        <v>6.78</v>
      </c>
      <c r="K1192" s="42">
        <v>6.93</v>
      </c>
      <c r="L1192" s="42">
        <v>7.07</v>
      </c>
      <c r="M1192" s="42">
        <v>7.22</v>
      </c>
      <c r="N1192" s="42">
        <v>7.36</v>
      </c>
      <c r="O1192" s="42">
        <v>7.51</v>
      </c>
      <c r="P1192" s="42">
        <v>7.65</v>
      </c>
      <c r="Q1192" s="42">
        <v>7.8</v>
      </c>
      <c r="R1192" s="42">
        <v>7.94</v>
      </c>
      <c r="S1192" s="42">
        <v>8.08</v>
      </c>
      <c r="T1192" s="42">
        <v>8.23</v>
      </c>
      <c r="U1192" s="42">
        <v>8.3699999999999992</v>
      </c>
      <c r="V1192" s="42">
        <v>8.52</v>
      </c>
      <c r="W1192" s="42">
        <v>8.66</v>
      </c>
      <c r="X1192" s="42">
        <v>8.81</v>
      </c>
      <c r="Y1192" s="42">
        <v>8.9499999999999993</v>
      </c>
      <c r="Z1192" s="42">
        <v>9.09</v>
      </c>
      <c r="AA1192" s="42">
        <v>9.24</v>
      </c>
      <c r="AB1192" s="42">
        <v>9.3800000000000008</v>
      </c>
      <c r="AC1192" s="42">
        <v>9.5299999999999994</v>
      </c>
      <c r="AD1192" s="42">
        <v>9.67</v>
      </c>
      <c r="AE1192" s="42">
        <v>9.82</v>
      </c>
      <c r="AF1192" s="42">
        <v>9.9600000000000009</v>
      </c>
      <c r="AG1192" s="42">
        <v>10.1</v>
      </c>
      <c r="AH1192" s="42">
        <v>10.25</v>
      </c>
      <c r="AI1192" s="42">
        <v>10.39</v>
      </c>
      <c r="AJ1192" s="42">
        <v>10.54</v>
      </c>
      <c r="AK1192" s="42">
        <v>10.68</v>
      </c>
      <c r="AL1192" s="42">
        <v>10.83</v>
      </c>
      <c r="AM1192" s="42">
        <v>10.97</v>
      </c>
      <c r="AN1192" s="42">
        <v>11.11</v>
      </c>
      <c r="AO1192" s="42">
        <v>11.26</v>
      </c>
      <c r="AP1192" s="42">
        <v>11.4</v>
      </c>
    </row>
    <row r="1193" spans="1:42" x14ac:dyDescent="0.2">
      <c r="A1193" s="41">
        <v>11.81</v>
      </c>
      <c r="B1193" s="42">
        <v>5.63</v>
      </c>
      <c r="C1193" s="42">
        <v>5.77</v>
      </c>
      <c r="D1193" s="42">
        <v>5.92</v>
      </c>
      <c r="E1193" s="42">
        <v>6.06</v>
      </c>
      <c r="F1193" s="42">
        <v>6.21</v>
      </c>
      <c r="G1193" s="42">
        <v>6.35</v>
      </c>
      <c r="H1193" s="42">
        <v>6.49</v>
      </c>
      <c r="I1193" s="42">
        <v>6.64</v>
      </c>
      <c r="J1193" s="42">
        <v>6.78</v>
      </c>
      <c r="K1193" s="42">
        <v>6.93</v>
      </c>
      <c r="L1193" s="42">
        <v>7.07</v>
      </c>
      <c r="M1193" s="42">
        <v>7.22</v>
      </c>
      <c r="N1193" s="42">
        <v>7.36</v>
      </c>
      <c r="O1193" s="42">
        <v>7.5</v>
      </c>
      <c r="P1193" s="42">
        <v>7.65</v>
      </c>
      <c r="Q1193" s="42">
        <v>7.79</v>
      </c>
      <c r="R1193" s="42">
        <v>7.94</v>
      </c>
      <c r="S1193" s="42">
        <v>8.08</v>
      </c>
      <c r="T1193" s="42">
        <v>8.23</v>
      </c>
      <c r="U1193" s="42">
        <v>8.3699999999999992</v>
      </c>
      <c r="V1193" s="42">
        <v>8.51</v>
      </c>
      <c r="W1193" s="42">
        <v>8.66</v>
      </c>
      <c r="X1193" s="42">
        <v>8.8000000000000007</v>
      </c>
      <c r="Y1193" s="42">
        <v>8.9499999999999993</v>
      </c>
      <c r="Z1193" s="42">
        <v>9.09</v>
      </c>
      <c r="AA1193" s="42">
        <v>9.24</v>
      </c>
      <c r="AB1193" s="42">
        <v>9.3800000000000008</v>
      </c>
      <c r="AC1193" s="42">
        <v>9.5299999999999994</v>
      </c>
      <c r="AD1193" s="42">
        <v>9.67</v>
      </c>
      <c r="AE1193" s="42">
        <v>9.81</v>
      </c>
      <c r="AF1193" s="42">
        <v>9.9600000000000009</v>
      </c>
      <c r="AG1193" s="42">
        <v>10.1</v>
      </c>
      <c r="AH1193" s="42">
        <v>10.25</v>
      </c>
      <c r="AI1193" s="42">
        <v>10.39</v>
      </c>
      <c r="AJ1193" s="42">
        <v>10.54</v>
      </c>
      <c r="AK1193" s="42">
        <v>10.68</v>
      </c>
      <c r="AL1193" s="42">
        <v>10.82</v>
      </c>
      <c r="AM1193" s="42">
        <v>10.97</v>
      </c>
      <c r="AN1193" s="42">
        <v>11.11</v>
      </c>
      <c r="AO1193" s="42">
        <v>11.26</v>
      </c>
      <c r="AP1193" s="42">
        <v>11.4</v>
      </c>
    </row>
    <row r="1194" spans="1:42" x14ac:dyDescent="0.2">
      <c r="A1194" s="41">
        <v>11.82</v>
      </c>
      <c r="B1194" s="42">
        <v>5.63</v>
      </c>
      <c r="C1194" s="42">
        <v>5.77</v>
      </c>
      <c r="D1194" s="42">
        <v>5.92</v>
      </c>
      <c r="E1194" s="42">
        <v>6.06</v>
      </c>
      <c r="F1194" s="42">
        <v>6.2</v>
      </c>
      <c r="G1194" s="42">
        <v>6.35</v>
      </c>
      <c r="H1194" s="42">
        <v>6.49</v>
      </c>
      <c r="I1194" s="42">
        <v>6.64</v>
      </c>
      <c r="J1194" s="42">
        <v>6.78</v>
      </c>
      <c r="K1194" s="42">
        <v>6.93</v>
      </c>
      <c r="L1194" s="42">
        <v>7.07</v>
      </c>
      <c r="M1194" s="42">
        <v>7.21</v>
      </c>
      <c r="N1194" s="42">
        <v>7.36</v>
      </c>
      <c r="O1194" s="42">
        <v>7.5</v>
      </c>
      <c r="P1194" s="42">
        <v>7.65</v>
      </c>
      <c r="Q1194" s="42">
        <v>7.79</v>
      </c>
      <c r="R1194" s="42">
        <v>7.94</v>
      </c>
      <c r="S1194" s="42">
        <v>8.08</v>
      </c>
      <c r="T1194" s="42">
        <v>8.2200000000000006</v>
      </c>
      <c r="U1194" s="42">
        <v>8.3699999999999992</v>
      </c>
      <c r="V1194" s="42">
        <v>8.51</v>
      </c>
      <c r="W1194" s="42">
        <v>8.66</v>
      </c>
      <c r="X1194" s="42">
        <v>8.8000000000000007</v>
      </c>
      <c r="Y1194" s="42">
        <v>8.9499999999999993</v>
      </c>
      <c r="Z1194" s="42">
        <v>9.09</v>
      </c>
      <c r="AA1194" s="42">
        <v>9.23</v>
      </c>
      <c r="AB1194" s="42">
        <v>9.3800000000000008</v>
      </c>
      <c r="AC1194" s="42">
        <v>9.52</v>
      </c>
      <c r="AD1194" s="42">
        <v>9.67</v>
      </c>
      <c r="AE1194" s="42">
        <v>9.81</v>
      </c>
      <c r="AF1194" s="42">
        <v>9.9600000000000009</v>
      </c>
      <c r="AG1194" s="42">
        <v>10.1</v>
      </c>
      <c r="AH1194" s="42">
        <v>10.24</v>
      </c>
      <c r="AI1194" s="42">
        <v>10.39</v>
      </c>
      <c r="AJ1194" s="42">
        <v>10.53</v>
      </c>
      <c r="AK1194" s="42">
        <v>10.68</v>
      </c>
      <c r="AL1194" s="42">
        <v>10.82</v>
      </c>
      <c r="AM1194" s="42">
        <v>10.97</v>
      </c>
      <c r="AN1194" s="42">
        <v>11.11</v>
      </c>
      <c r="AO1194" s="42">
        <v>11.25</v>
      </c>
      <c r="AP1194" s="42">
        <v>11.4</v>
      </c>
    </row>
    <row r="1195" spans="1:42" x14ac:dyDescent="0.2">
      <c r="A1195" s="41">
        <v>11.83</v>
      </c>
      <c r="B1195" s="42">
        <v>5.63</v>
      </c>
      <c r="C1195" s="42">
        <v>5.77</v>
      </c>
      <c r="D1195" s="42">
        <v>5.91</v>
      </c>
      <c r="E1195" s="42">
        <v>6.06</v>
      </c>
      <c r="F1195" s="42">
        <v>6.2</v>
      </c>
      <c r="G1195" s="42">
        <v>6.35</v>
      </c>
      <c r="H1195" s="42">
        <v>6.49</v>
      </c>
      <c r="I1195" s="42">
        <v>6.64</v>
      </c>
      <c r="J1195" s="42">
        <v>6.78</v>
      </c>
      <c r="K1195" s="42">
        <v>6.92</v>
      </c>
      <c r="L1195" s="42">
        <v>7.07</v>
      </c>
      <c r="M1195" s="42">
        <v>7.21</v>
      </c>
      <c r="N1195" s="42">
        <v>7.36</v>
      </c>
      <c r="O1195" s="42">
        <v>7.5</v>
      </c>
      <c r="P1195" s="42">
        <v>7.65</v>
      </c>
      <c r="Q1195" s="42">
        <v>7.79</v>
      </c>
      <c r="R1195" s="42">
        <v>7.93</v>
      </c>
      <c r="S1195" s="42">
        <v>8.08</v>
      </c>
      <c r="T1195" s="42">
        <v>8.2200000000000006</v>
      </c>
      <c r="U1195" s="42">
        <v>8.3699999999999992</v>
      </c>
      <c r="V1195" s="42">
        <v>8.51</v>
      </c>
      <c r="W1195" s="42">
        <v>8.66</v>
      </c>
      <c r="X1195" s="42">
        <v>8.8000000000000007</v>
      </c>
      <c r="Y1195" s="42">
        <v>8.94</v>
      </c>
      <c r="Z1195" s="42">
        <v>9.09</v>
      </c>
      <c r="AA1195" s="42">
        <v>9.23</v>
      </c>
      <c r="AB1195" s="42">
        <v>9.3800000000000008</v>
      </c>
      <c r="AC1195" s="42">
        <v>9.52</v>
      </c>
      <c r="AD1195" s="42">
        <v>9.66</v>
      </c>
      <c r="AE1195" s="42">
        <v>9.81</v>
      </c>
      <c r="AF1195" s="42">
        <v>9.9499999999999993</v>
      </c>
      <c r="AG1195" s="42">
        <v>10.1</v>
      </c>
      <c r="AH1195" s="42">
        <v>10.24</v>
      </c>
      <c r="AI1195" s="42">
        <v>10.39</v>
      </c>
      <c r="AJ1195" s="42">
        <v>10.53</v>
      </c>
      <c r="AK1195" s="42">
        <v>10.67</v>
      </c>
      <c r="AL1195" s="42">
        <v>10.82</v>
      </c>
      <c r="AM1195" s="42">
        <v>10.96</v>
      </c>
      <c r="AN1195" s="42">
        <v>11.11</v>
      </c>
      <c r="AO1195" s="42">
        <v>11.25</v>
      </c>
      <c r="AP1195" s="42">
        <v>11.4</v>
      </c>
    </row>
    <row r="1196" spans="1:42" x14ac:dyDescent="0.2">
      <c r="A1196" s="41">
        <v>11.84</v>
      </c>
      <c r="B1196" s="42">
        <v>5.62</v>
      </c>
      <c r="C1196" s="42">
        <v>5.77</v>
      </c>
      <c r="D1196" s="42">
        <v>5.91</v>
      </c>
      <c r="E1196" s="42">
        <v>6.06</v>
      </c>
      <c r="F1196" s="42">
        <v>6.2</v>
      </c>
      <c r="G1196" s="42">
        <v>6.35</v>
      </c>
      <c r="H1196" s="42">
        <v>6.49</v>
      </c>
      <c r="I1196" s="42">
        <v>6.63</v>
      </c>
      <c r="J1196" s="42">
        <v>6.78</v>
      </c>
      <c r="K1196" s="42">
        <v>6.92</v>
      </c>
      <c r="L1196" s="42">
        <v>7.07</v>
      </c>
      <c r="M1196" s="42">
        <v>7.21</v>
      </c>
      <c r="N1196" s="42">
        <v>7.36</v>
      </c>
      <c r="O1196" s="42">
        <v>7.5</v>
      </c>
      <c r="P1196" s="42">
        <v>7.64</v>
      </c>
      <c r="Q1196" s="42">
        <v>7.79</v>
      </c>
      <c r="R1196" s="42">
        <v>7.93</v>
      </c>
      <c r="S1196" s="42">
        <v>8.08</v>
      </c>
      <c r="T1196" s="42">
        <v>8.2200000000000006</v>
      </c>
      <c r="U1196" s="42">
        <v>8.36</v>
      </c>
      <c r="V1196" s="42">
        <v>8.51</v>
      </c>
      <c r="W1196" s="42">
        <v>8.65</v>
      </c>
      <c r="X1196" s="42">
        <v>8.8000000000000007</v>
      </c>
      <c r="Y1196" s="42">
        <v>8.94</v>
      </c>
      <c r="Z1196" s="42">
        <v>9.09</v>
      </c>
      <c r="AA1196" s="42">
        <v>9.23</v>
      </c>
      <c r="AB1196" s="42">
        <v>9.3699999999999992</v>
      </c>
      <c r="AC1196" s="42">
        <v>9.52</v>
      </c>
      <c r="AD1196" s="42">
        <v>9.66</v>
      </c>
      <c r="AE1196" s="42">
        <v>9.81</v>
      </c>
      <c r="AF1196" s="42">
        <v>9.9499999999999993</v>
      </c>
      <c r="AG1196" s="42">
        <v>10.1</v>
      </c>
      <c r="AH1196" s="42">
        <v>10.24</v>
      </c>
      <c r="AI1196" s="42">
        <v>10.38</v>
      </c>
      <c r="AJ1196" s="42">
        <v>10.53</v>
      </c>
      <c r="AK1196" s="42">
        <v>10.67</v>
      </c>
      <c r="AL1196" s="42">
        <v>10.82</v>
      </c>
      <c r="AM1196" s="42">
        <v>10.96</v>
      </c>
      <c r="AN1196" s="42">
        <v>11.1</v>
      </c>
      <c r="AO1196" s="42">
        <v>11.25</v>
      </c>
      <c r="AP1196" s="42">
        <v>11.39</v>
      </c>
    </row>
    <row r="1197" spans="1:42" x14ac:dyDescent="0.2">
      <c r="A1197" s="41">
        <v>11.85</v>
      </c>
      <c r="B1197" s="42">
        <v>5.62</v>
      </c>
      <c r="C1197" s="42">
        <v>5.77</v>
      </c>
      <c r="D1197" s="42">
        <v>5.91</v>
      </c>
      <c r="E1197" s="42">
        <v>6.06</v>
      </c>
      <c r="F1197" s="42">
        <v>6.2</v>
      </c>
      <c r="G1197" s="42">
        <v>6.34</v>
      </c>
      <c r="H1197" s="42">
        <v>6.49</v>
      </c>
      <c r="I1197" s="42">
        <v>6.63</v>
      </c>
      <c r="J1197" s="42">
        <v>6.78</v>
      </c>
      <c r="K1197" s="42">
        <v>6.92</v>
      </c>
      <c r="L1197" s="42">
        <v>7.06</v>
      </c>
      <c r="M1197" s="42">
        <v>7.21</v>
      </c>
      <c r="N1197" s="42">
        <v>7.35</v>
      </c>
      <c r="O1197" s="42">
        <v>7.5</v>
      </c>
      <c r="P1197" s="42">
        <v>7.64</v>
      </c>
      <c r="Q1197" s="42">
        <v>7.79</v>
      </c>
      <c r="R1197" s="42">
        <v>7.93</v>
      </c>
      <c r="S1197" s="42">
        <v>8.07</v>
      </c>
      <c r="T1197" s="42">
        <v>8.2200000000000006</v>
      </c>
      <c r="U1197" s="42">
        <v>8.36</v>
      </c>
      <c r="V1197" s="42">
        <v>8.51</v>
      </c>
      <c r="W1197" s="42">
        <v>8.65</v>
      </c>
      <c r="X1197" s="42">
        <v>8.8000000000000007</v>
      </c>
      <c r="Y1197" s="42">
        <v>8.94</v>
      </c>
      <c r="Z1197" s="42">
        <v>9.08</v>
      </c>
      <c r="AA1197" s="42">
        <v>9.23</v>
      </c>
      <c r="AB1197" s="42">
        <v>9.3699999999999992</v>
      </c>
      <c r="AC1197" s="42">
        <v>9.52</v>
      </c>
      <c r="AD1197" s="42">
        <v>9.66</v>
      </c>
      <c r="AE1197" s="42">
        <v>9.8000000000000007</v>
      </c>
      <c r="AF1197" s="42">
        <v>9.9499999999999993</v>
      </c>
      <c r="AG1197" s="42">
        <v>10.09</v>
      </c>
      <c r="AH1197" s="42">
        <v>10.24</v>
      </c>
      <c r="AI1197" s="42">
        <v>10.38</v>
      </c>
      <c r="AJ1197" s="42">
        <v>10.53</v>
      </c>
      <c r="AK1197" s="42">
        <v>10.67</v>
      </c>
      <c r="AL1197" s="42">
        <v>10.81</v>
      </c>
      <c r="AM1197" s="42">
        <v>10.96</v>
      </c>
      <c r="AN1197" s="42">
        <v>11.1</v>
      </c>
      <c r="AO1197" s="42">
        <v>11.25</v>
      </c>
      <c r="AP1197" s="42">
        <v>11.39</v>
      </c>
    </row>
    <row r="1198" spans="1:42" x14ac:dyDescent="0.2">
      <c r="A1198" s="41">
        <v>11.86</v>
      </c>
      <c r="B1198" s="42">
        <v>5.62</v>
      </c>
      <c r="C1198" s="42">
        <v>5.77</v>
      </c>
      <c r="D1198" s="42">
        <v>5.91</v>
      </c>
      <c r="E1198" s="42">
        <v>6.05</v>
      </c>
      <c r="F1198" s="42">
        <v>6.2</v>
      </c>
      <c r="G1198" s="42">
        <v>6.34</v>
      </c>
      <c r="H1198" s="42">
        <v>6.49</v>
      </c>
      <c r="I1198" s="42">
        <v>6.63</v>
      </c>
      <c r="J1198" s="42">
        <v>6.77</v>
      </c>
      <c r="K1198" s="42">
        <v>6.92</v>
      </c>
      <c r="L1198" s="42">
        <v>7.06</v>
      </c>
      <c r="M1198" s="42">
        <v>7.21</v>
      </c>
      <c r="N1198" s="42">
        <v>7.35</v>
      </c>
      <c r="O1198" s="42">
        <v>7.5</v>
      </c>
      <c r="P1198" s="42">
        <v>7.64</v>
      </c>
      <c r="Q1198" s="42">
        <v>7.78</v>
      </c>
      <c r="R1198" s="42">
        <v>7.93</v>
      </c>
      <c r="S1198" s="42">
        <v>8.07</v>
      </c>
      <c r="T1198" s="42">
        <v>8.2200000000000006</v>
      </c>
      <c r="U1198" s="42">
        <v>8.36</v>
      </c>
      <c r="V1198" s="42">
        <v>8.51</v>
      </c>
      <c r="W1198" s="42">
        <v>8.65</v>
      </c>
      <c r="X1198" s="42">
        <v>8.7899999999999991</v>
      </c>
      <c r="Y1198" s="42">
        <v>8.94</v>
      </c>
      <c r="Z1198" s="42">
        <v>9.08</v>
      </c>
      <c r="AA1198" s="42">
        <v>9.23</v>
      </c>
      <c r="AB1198" s="42">
        <v>9.3699999999999992</v>
      </c>
      <c r="AC1198" s="42">
        <v>9.51</v>
      </c>
      <c r="AD1198" s="42">
        <v>9.66</v>
      </c>
      <c r="AE1198" s="42">
        <v>9.8000000000000007</v>
      </c>
      <c r="AF1198" s="42">
        <v>9.9499999999999993</v>
      </c>
      <c r="AG1198" s="42">
        <v>10.09</v>
      </c>
      <c r="AH1198" s="42">
        <v>10.23</v>
      </c>
      <c r="AI1198" s="42">
        <v>10.38</v>
      </c>
      <c r="AJ1198" s="42">
        <v>10.52</v>
      </c>
      <c r="AK1198" s="42">
        <v>10.67</v>
      </c>
      <c r="AL1198" s="42">
        <v>10.81</v>
      </c>
      <c r="AM1198" s="42">
        <v>10.96</v>
      </c>
      <c r="AN1198" s="42">
        <v>11.1</v>
      </c>
      <c r="AO1198" s="42">
        <v>11.24</v>
      </c>
      <c r="AP1198" s="42">
        <v>11.39</v>
      </c>
    </row>
    <row r="1199" spans="1:42" x14ac:dyDescent="0.2">
      <c r="A1199" s="41">
        <v>11.87</v>
      </c>
      <c r="B1199" s="42">
        <v>5.62</v>
      </c>
      <c r="C1199" s="42">
        <v>5.76</v>
      </c>
      <c r="D1199" s="42">
        <v>5.91</v>
      </c>
      <c r="E1199" s="42">
        <v>6.05</v>
      </c>
      <c r="F1199" s="42">
        <v>6.2</v>
      </c>
      <c r="G1199" s="42">
        <v>6.34</v>
      </c>
      <c r="H1199" s="42">
        <v>6.48</v>
      </c>
      <c r="I1199" s="42">
        <v>6.63</v>
      </c>
      <c r="J1199" s="42">
        <v>6.77</v>
      </c>
      <c r="K1199" s="42">
        <v>6.92</v>
      </c>
      <c r="L1199" s="42">
        <v>7.06</v>
      </c>
      <c r="M1199" s="42">
        <v>7.21</v>
      </c>
      <c r="N1199" s="42">
        <v>7.35</v>
      </c>
      <c r="O1199" s="42">
        <v>7.49</v>
      </c>
      <c r="P1199" s="42">
        <v>7.64</v>
      </c>
      <c r="Q1199" s="42">
        <v>7.78</v>
      </c>
      <c r="R1199" s="42">
        <v>7.93</v>
      </c>
      <c r="S1199" s="42">
        <v>8.07</v>
      </c>
      <c r="T1199" s="42">
        <v>8.2100000000000009</v>
      </c>
      <c r="U1199" s="42">
        <v>8.36</v>
      </c>
      <c r="V1199" s="42">
        <v>8.5</v>
      </c>
      <c r="W1199" s="42">
        <v>8.65</v>
      </c>
      <c r="X1199" s="42">
        <v>8.7899999999999991</v>
      </c>
      <c r="Y1199" s="42">
        <v>8.94</v>
      </c>
      <c r="Z1199" s="42">
        <v>9.08</v>
      </c>
      <c r="AA1199" s="42">
        <v>9.2200000000000006</v>
      </c>
      <c r="AB1199" s="42">
        <v>9.3699999999999992</v>
      </c>
      <c r="AC1199" s="42">
        <v>9.51</v>
      </c>
      <c r="AD1199" s="42">
        <v>9.66</v>
      </c>
      <c r="AE1199" s="42">
        <v>9.8000000000000007</v>
      </c>
      <c r="AF1199" s="42">
        <v>9.94</v>
      </c>
      <c r="AG1199" s="42">
        <v>10.09</v>
      </c>
      <c r="AH1199" s="42">
        <v>10.23</v>
      </c>
      <c r="AI1199" s="42">
        <v>10.38</v>
      </c>
      <c r="AJ1199" s="42">
        <v>10.52</v>
      </c>
      <c r="AK1199" s="42">
        <v>10.66</v>
      </c>
      <c r="AL1199" s="42">
        <v>10.81</v>
      </c>
      <c r="AM1199" s="42">
        <v>10.95</v>
      </c>
      <c r="AN1199" s="42">
        <v>11.1</v>
      </c>
      <c r="AO1199" s="42">
        <v>11.24</v>
      </c>
      <c r="AP1199" s="42">
        <v>11.39</v>
      </c>
    </row>
    <row r="1200" spans="1:42" x14ac:dyDescent="0.2">
      <c r="A1200" s="41">
        <v>11.88</v>
      </c>
      <c r="B1200" s="42">
        <v>5.62</v>
      </c>
      <c r="C1200" s="42">
        <v>5.76</v>
      </c>
      <c r="D1200" s="42">
        <v>5.91</v>
      </c>
      <c r="E1200" s="42">
        <v>6.05</v>
      </c>
      <c r="F1200" s="42">
        <v>6.2</v>
      </c>
      <c r="G1200" s="42">
        <v>6.34</v>
      </c>
      <c r="H1200" s="42">
        <v>6.48</v>
      </c>
      <c r="I1200" s="42">
        <v>6.63</v>
      </c>
      <c r="J1200" s="42">
        <v>6.77</v>
      </c>
      <c r="K1200" s="42">
        <v>6.92</v>
      </c>
      <c r="L1200" s="42">
        <v>7.06</v>
      </c>
      <c r="M1200" s="42">
        <v>7.2</v>
      </c>
      <c r="N1200" s="42">
        <v>7.35</v>
      </c>
      <c r="O1200" s="42">
        <v>7.49</v>
      </c>
      <c r="P1200" s="42">
        <v>7.64</v>
      </c>
      <c r="Q1200" s="42">
        <v>7.78</v>
      </c>
      <c r="R1200" s="42">
        <v>7.92</v>
      </c>
      <c r="S1200" s="42">
        <v>8.07</v>
      </c>
      <c r="T1200" s="42">
        <v>8.2100000000000009</v>
      </c>
      <c r="U1200" s="42">
        <v>8.36</v>
      </c>
      <c r="V1200" s="42">
        <v>8.5</v>
      </c>
      <c r="W1200" s="42">
        <v>8.65</v>
      </c>
      <c r="X1200" s="42">
        <v>8.7899999999999991</v>
      </c>
      <c r="Y1200" s="42">
        <v>8.93</v>
      </c>
      <c r="Z1200" s="42">
        <v>9.08</v>
      </c>
      <c r="AA1200" s="42">
        <v>9.2200000000000006</v>
      </c>
      <c r="AB1200" s="42">
        <v>9.3699999999999992</v>
      </c>
      <c r="AC1200" s="42">
        <v>9.51</v>
      </c>
      <c r="AD1200" s="42">
        <v>9.65</v>
      </c>
      <c r="AE1200" s="42">
        <v>9.8000000000000007</v>
      </c>
      <c r="AF1200" s="42">
        <v>9.94</v>
      </c>
      <c r="AG1200" s="42">
        <v>10.09</v>
      </c>
      <c r="AH1200" s="42">
        <v>10.23</v>
      </c>
      <c r="AI1200" s="42">
        <v>10.37</v>
      </c>
      <c r="AJ1200" s="42">
        <v>10.52</v>
      </c>
      <c r="AK1200" s="42">
        <v>10.66</v>
      </c>
      <c r="AL1200" s="42">
        <v>10.81</v>
      </c>
      <c r="AM1200" s="42">
        <v>10.95</v>
      </c>
      <c r="AN1200" s="42">
        <v>11.09</v>
      </c>
      <c r="AO1200" s="42">
        <v>11.24</v>
      </c>
      <c r="AP1200" s="42">
        <v>11.38</v>
      </c>
    </row>
    <row r="1201" spans="1:42" x14ac:dyDescent="0.2">
      <c r="A1201" s="41">
        <v>11.89</v>
      </c>
      <c r="B1201" s="42">
        <v>5.62</v>
      </c>
      <c r="C1201" s="42">
        <v>5.76</v>
      </c>
      <c r="D1201" s="42">
        <v>5.91</v>
      </c>
      <c r="E1201" s="42">
        <v>6.05</v>
      </c>
      <c r="F1201" s="42">
        <v>6.19</v>
      </c>
      <c r="G1201" s="42">
        <v>6.34</v>
      </c>
      <c r="H1201" s="42">
        <v>6.48</v>
      </c>
      <c r="I1201" s="42">
        <v>6.63</v>
      </c>
      <c r="J1201" s="42">
        <v>6.77</v>
      </c>
      <c r="K1201" s="42">
        <v>6.91</v>
      </c>
      <c r="L1201" s="42">
        <v>7.06</v>
      </c>
      <c r="M1201" s="42">
        <v>7.2</v>
      </c>
      <c r="N1201" s="42">
        <v>7.35</v>
      </c>
      <c r="O1201" s="42">
        <v>7.49</v>
      </c>
      <c r="P1201" s="42">
        <v>7.63</v>
      </c>
      <c r="Q1201" s="42">
        <v>7.78</v>
      </c>
      <c r="R1201" s="42">
        <v>7.92</v>
      </c>
      <c r="S1201" s="42">
        <v>8.07</v>
      </c>
      <c r="T1201" s="42">
        <v>8.2100000000000009</v>
      </c>
      <c r="U1201" s="42">
        <v>8.36</v>
      </c>
      <c r="V1201" s="42">
        <v>8.5</v>
      </c>
      <c r="W1201" s="42">
        <v>8.64</v>
      </c>
      <c r="X1201" s="42">
        <v>8.7899999999999991</v>
      </c>
      <c r="Y1201" s="42">
        <v>8.93</v>
      </c>
      <c r="Z1201" s="42">
        <v>9.08</v>
      </c>
      <c r="AA1201" s="42">
        <v>9.2200000000000006</v>
      </c>
      <c r="AB1201" s="42">
        <v>9.36</v>
      </c>
      <c r="AC1201" s="42">
        <v>9.51</v>
      </c>
      <c r="AD1201" s="42">
        <v>9.65</v>
      </c>
      <c r="AE1201" s="42">
        <v>9.8000000000000007</v>
      </c>
      <c r="AF1201" s="42">
        <v>9.94</v>
      </c>
      <c r="AG1201" s="42">
        <v>10.08</v>
      </c>
      <c r="AH1201" s="42">
        <v>10.23</v>
      </c>
      <c r="AI1201" s="42">
        <v>10.37</v>
      </c>
      <c r="AJ1201" s="42">
        <v>10.52</v>
      </c>
      <c r="AK1201" s="42">
        <v>10.66</v>
      </c>
      <c r="AL1201" s="42">
        <v>10.8</v>
      </c>
      <c r="AM1201" s="42">
        <v>10.95</v>
      </c>
      <c r="AN1201" s="42">
        <v>11.09</v>
      </c>
      <c r="AO1201" s="42">
        <v>11.24</v>
      </c>
      <c r="AP1201" s="42">
        <v>11.38</v>
      </c>
    </row>
    <row r="1202" spans="1:42" x14ac:dyDescent="0.2">
      <c r="A1202" s="41">
        <v>11.9</v>
      </c>
      <c r="B1202" s="42">
        <v>5.62</v>
      </c>
      <c r="C1202" s="42">
        <v>5.76</v>
      </c>
      <c r="D1202" s="42">
        <v>5.9</v>
      </c>
      <c r="E1202" s="42">
        <v>6.05</v>
      </c>
      <c r="F1202" s="42">
        <v>6.19</v>
      </c>
      <c r="G1202" s="42">
        <v>6.34</v>
      </c>
      <c r="H1202" s="42">
        <v>6.48</v>
      </c>
      <c r="I1202" s="42">
        <v>6.62</v>
      </c>
      <c r="J1202" s="42">
        <v>6.77</v>
      </c>
      <c r="K1202" s="42">
        <v>6.91</v>
      </c>
      <c r="L1202" s="42">
        <v>7.06</v>
      </c>
      <c r="M1202" s="42">
        <v>7.2</v>
      </c>
      <c r="N1202" s="42">
        <v>7.34</v>
      </c>
      <c r="O1202" s="42">
        <v>7.49</v>
      </c>
      <c r="P1202" s="42">
        <v>7.63</v>
      </c>
      <c r="Q1202" s="42">
        <v>7.78</v>
      </c>
      <c r="R1202" s="42">
        <v>7.92</v>
      </c>
      <c r="S1202" s="42">
        <v>8.07</v>
      </c>
      <c r="T1202" s="42">
        <v>8.2100000000000009</v>
      </c>
      <c r="U1202" s="42">
        <v>8.35</v>
      </c>
      <c r="V1202" s="42">
        <v>8.5</v>
      </c>
      <c r="W1202" s="42">
        <v>8.64</v>
      </c>
      <c r="X1202" s="42">
        <v>8.7899999999999991</v>
      </c>
      <c r="Y1202" s="42">
        <v>8.93</v>
      </c>
      <c r="Z1202" s="42">
        <v>9.07</v>
      </c>
      <c r="AA1202" s="42">
        <v>9.2200000000000006</v>
      </c>
      <c r="AB1202" s="42">
        <v>9.36</v>
      </c>
      <c r="AC1202" s="42">
        <v>9.51</v>
      </c>
      <c r="AD1202" s="42">
        <v>9.65</v>
      </c>
      <c r="AE1202" s="42">
        <v>9.7899999999999991</v>
      </c>
      <c r="AF1202" s="42">
        <v>9.94</v>
      </c>
      <c r="AG1202" s="42">
        <v>10.08</v>
      </c>
      <c r="AH1202" s="42">
        <v>10.23</v>
      </c>
      <c r="AI1202" s="42">
        <v>10.37</v>
      </c>
      <c r="AJ1202" s="42">
        <v>10.51</v>
      </c>
      <c r="AK1202" s="42">
        <v>10.66</v>
      </c>
      <c r="AL1202" s="42">
        <v>10.8</v>
      </c>
      <c r="AM1202" s="42">
        <v>10.95</v>
      </c>
      <c r="AN1202" s="42">
        <v>11.09</v>
      </c>
      <c r="AO1202" s="42">
        <v>11.23</v>
      </c>
      <c r="AP1202" s="42">
        <v>11.38</v>
      </c>
    </row>
    <row r="1203" spans="1:42" x14ac:dyDescent="0.2">
      <c r="A1203" s="41">
        <v>11.91</v>
      </c>
      <c r="B1203" s="42">
        <v>5.61</v>
      </c>
      <c r="C1203" s="42">
        <v>5.76</v>
      </c>
      <c r="D1203" s="42">
        <v>5.9</v>
      </c>
      <c r="E1203" s="42">
        <v>6.05</v>
      </c>
      <c r="F1203" s="42">
        <v>6.19</v>
      </c>
      <c r="G1203" s="42">
        <v>6.33</v>
      </c>
      <c r="H1203" s="42">
        <v>6.48</v>
      </c>
      <c r="I1203" s="42">
        <v>6.62</v>
      </c>
      <c r="J1203" s="42">
        <v>6.77</v>
      </c>
      <c r="K1203" s="42">
        <v>6.91</v>
      </c>
      <c r="L1203" s="42">
        <v>7.06</v>
      </c>
      <c r="M1203" s="42">
        <v>7.2</v>
      </c>
      <c r="N1203" s="42">
        <v>7.34</v>
      </c>
      <c r="O1203" s="42">
        <v>7.49</v>
      </c>
      <c r="P1203" s="42">
        <v>7.63</v>
      </c>
      <c r="Q1203" s="42">
        <v>7.78</v>
      </c>
      <c r="R1203" s="42">
        <v>7.92</v>
      </c>
      <c r="S1203" s="42">
        <v>8.06</v>
      </c>
      <c r="T1203" s="42">
        <v>8.2100000000000009</v>
      </c>
      <c r="U1203" s="42">
        <v>8.35</v>
      </c>
      <c r="V1203" s="42">
        <v>8.5</v>
      </c>
      <c r="W1203" s="42">
        <v>8.64</v>
      </c>
      <c r="X1203" s="42">
        <v>8.7799999999999994</v>
      </c>
      <c r="Y1203" s="42">
        <v>8.93</v>
      </c>
      <c r="Z1203" s="42">
        <v>9.07</v>
      </c>
      <c r="AA1203" s="42">
        <v>9.2200000000000006</v>
      </c>
      <c r="AB1203" s="42">
        <v>9.36</v>
      </c>
      <c r="AC1203" s="42">
        <v>9.5</v>
      </c>
      <c r="AD1203" s="42">
        <v>9.65</v>
      </c>
      <c r="AE1203" s="42">
        <v>9.7899999999999991</v>
      </c>
      <c r="AF1203" s="42">
        <v>9.94</v>
      </c>
      <c r="AG1203" s="42">
        <v>10.08</v>
      </c>
      <c r="AH1203" s="42">
        <v>10.220000000000001</v>
      </c>
      <c r="AI1203" s="42">
        <v>10.37</v>
      </c>
      <c r="AJ1203" s="42">
        <v>10.51</v>
      </c>
      <c r="AK1203" s="42">
        <v>10.66</v>
      </c>
      <c r="AL1203" s="42">
        <v>10.8</v>
      </c>
      <c r="AM1203" s="42">
        <v>10.94</v>
      </c>
      <c r="AN1203" s="42">
        <v>11.09</v>
      </c>
      <c r="AO1203" s="42">
        <v>11.23</v>
      </c>
      <c r="AP1203" s="42">
        <v>11.37</v>
      </c>
    </row>
    <row r="1204" spans="1:42" x14ac:dyDescent="0.2">
      <c r="A1204" s="41">
        <v>11.92</v>
      </c>
      <c r="B1204" s="42">
        <v>5.61</v>
      </c>
      <c r="C1204" s="42">
        <v>5.76</v>
      </c>
      <c r="D1204" s="42">
        <v>5.9</v>
      </c>
      <c r="E1204" s="42">
        <v>6.05</v>
      </c>
      <c r="F1204" s="42">
        <v>6.19</v>
      </c>
      <c r="G1204" s="42">
        <v>6.33</v>
      </c>
      <c r="H1204" s="42">
        <v>6.48</v>
      </c>
      <c r="I1204" s="42">
        <v>6.62</v>
      </c>
      <c r="J1204" s="42">
        <v>6.77</v>
      </c>
      <c r="K1204" s="42">
        <v>6.91</v>
      </c>
      <c r="L1204" s="42">
        <v>7.05</v>
      </c>
      <c r="M1204" s="42">
        <v>7.2</v>
      </c>
      <c r="N1204" s="42">
        <v>7.34</v>
      </c>
      <c r="O1204" s="42">
        <v>7.49</v>
      </c>
      <c r="P1204" s="42">
        <v>7.63</v>
      </c>
      <c r="Q1204" s="42">
        <v>7.77</v>
      </c>
      <c r="R1204" s="42">
        <v>7.92</v>
      </c>
      <c r="S1204" s="42">
        <v>8.06</v>
      </c>
      <c r="T1204" s="42">
        <v>8.2100000000000009</v>
      </c>
      <c r="U1204" s="42">
        <v>8.35</v>
      </c>
      <c r="V1204" s="42">
        <v>8.49</v>
      </c>
      <c r="W1204" s="42">
        <v>8.64</v>
      </c>
      <c r="X1204" s="42">
        <v>8.7799999999999994</v>
      </c>
      <c r="Y1204" s="42">
        <v>8.93</v>
      </c>
      <c r="Z1204" s="42">
        <v>9.07</v>
      </c>
      <c r="AA1204" s="42">
        <v>9.2100000000000009</v>
      </c>
      <c r="AB1204" s="42">
        <v>9.36</v>
      </c>
      <c r="AC1204" s="42">
        <v>9.5</v>
      </c>
      <c r="AD1204" s="42">
        <v>9.65</v>
      </c>
      <c r="AE1204" s="42">
        <v>9.7899999999999991</v>
      </c>
      <c r="AF1204" s="42">
        <v>9.93</v>
      </c>
      <c r="AG1204" s="42">
        <v>10.08</v>
      </c>
      <c r="AH1204" s="42">
        <v>10.220000000000001</v>
      </c>
      <c r="AI1204" s="42">
        <v>10.36</v>
      </c>
      <c r="AJ1204" s="42">
        <v>10.51</v>
      </c>
      <c r="AK1204" s="42">
        <v>10.65</v>
      </c>
      <c r="AL1204" s="42">
        <v>10.8</v>
      </c>
      <c r="AM1204" s="42">
        <v>10.94</v>
      </c>
      <c r="AN1204" s="42">
        <v>11.08</v>
      </c>
      <c r="AO1204" s="42">
        <v>11.23</v>
      </c>
      <c r="AP1204" s="42">
        <v>11.37</v>
      </c>
    </row>
    <row r="1205" spans="1:42" x14ac:dyDescent="0.2">
      <c r="A1205" s="41">
        <v>11.93</v>
      </c>
      <c r="B1205" s="42">
        <v>5.61</v>
      </c>
      <c r="C1205" s="42">
        <v>5.76</v>
      </c>
      <c r="D1205" s="42">
        <v>5.9</v>
      </c>
      <c r="E1205" s="42">
        <v>6.04</v>
      </c>
      <c r="F1205" s="42">
        <v>6.19</v>
      </c>
      <c r="G1205" s="42">
        <v>6.33</v>
      </c>
      <c r="H1205" s="42">
        <v>6.48</v>
      </c>
      <c r="I1205" s="42">
        <v>6.62</v>
      </c>
      <c r="J1205" s="42">
        <v>6.76</v>
      </c>
      <c r="K1205" s="42">
        <v>6.91</v>
      </c>
      <c r="L1205" s="42">
        <v>7.05</v>
      </c>
      <c r="M1205" s="42">
        <v>7.2</v>
      </c>
      <c r="N1205" s="42">
        <v>7.34</v>
      </c>
      <c r="O1205" s="42">
        <v>7.48</v>
      </c>
      <c r="P1205" s="42">
        <v>7.63</v>
      </c>
      <c r="Q1205" s="42">
        <v>7.77</v>
      </c>
      <c r="R1205" s="42">
        <v>7.92</v>
      </c>
      <c r="S1205" s="42">
        <v>8.06</v>
      </c>
      <c r="T1205" s="42">
        <v>8.1999999999999993</v>
      </c>
      <c r="U1205" s="42">
        <v>8.35</v>
      </c>
      <c r="V1205" s="42">
        <v>8.49</v>
      </c>
      <c r="W1205" s="42">
        <v>8.64</v>
      </c>
      <c r="X1205" s="42">
        <v>8.7799999999999994</v>
      </c>
      <c r="Y1205" s="42">
        <v>8.92</v>
      </c>
      <c r="Z1205" s="42">
        <v>9.07</v>
      </c>
      <c r="AA1205" s="42">
        <v>9.2100000000000009</v>
      </c>
      <c r="AB1205" s="42">
        <v>9.36</v>
      </c>
      <c r="AC1205" s="42">
        <v>9.5</v>
      </c>
      <c r="AD1205" s="42">
        <v>9.64</v>
      </c>
      <c r="AE1205" s="42">
        <v>9.7899999999999991</v>
      </c>
      <c r="AF1205" s="42">
        <v>9.93</v>
      </c>
      <c r="AG1205" s="42">
        <v>10.07</v>
      </c>
      <c r="AH1205" s="42">
        <v>10.220000000000001</v>
      </c>
      <c r="AI1205" s="42">
        <v>10.36</v>
      </c>
      <c r="AJ1205" s="42">
        <v>10.51</v>
      </c>
      <c r="AK1205" s="42">
        <v>10.65</v>
      </c>
      <c r="AL1205" s="42">
        <v>10.79</v>
      </c>
      <c r="AM1205" s="42">
        <v>10.94</v>
      </c>
      <c r="AN1205" s="42">
        <v>11.08</v>
      </c>
      <c r="AO1205" s="42">
        <v>11.23</v>
      </c>
      <c r="AP1205" s="42">
        <v>11.37</v>
      </c>
    </row>
    <row r="1206" spans="1:42" x14ac:dyDescent="0.2">
      <c r="A1206" s="41">
        <v>11.94</v>
      </c>
      <c r="B1206" s="42">
        <v>5.61</v>
      </c>
      <c r="C1206" s="42">
        <v>5.75</v>
      </c>
      <c r="D1206" s="42">
        <v>5.9</v>
      </c>
      <c r="E1206" s="42">
        <v>6.04</v>
      </c>
      <c r="F1206" s="42">
        <v>6.19</v>
      </c>
      <c r="G1206" s="42">
        <v>6.33</v>
      </c>
      <c r="H1206" s="42">
        <v>6.47</v>
      </c>
      <c r="I1206" s="42">
        <v>6.62</v>
      </c>
      <c r="J1206" s="42">
        <v>6.76</v>
      </c>
      <c r="K1206" s="42">
        <v>6.91</v>
      </c>
      <c r="L1206" s="42">
        <v>7.05</v>
      </c>
      <c r="M1206" s="42">
        <v>7.19</v>
      </c>
      <c r="N1206" s="42">
        <v>7.34</v>
      </c>
      <c r="O1206" s="42">
        <v>7.48</v>
      </c>
      <c r="P1206" s="42">
        <v>7.63</v>
      </c>
      <c r="Q1206" s="42">
        <v>7.77</v>
      </c>
      <c r="R1206" s="42">
        <v>7.91</v>
      </c>
      <c r="S1206" s="42">
        <v>8.06</v>
      </c>
      <c r="T1206" s="42">
        <v>8.1999999999999993</v>
      </c>
      <c r="U1206" s="42">
        <v>8.35</v>
      </c>
      <c r="V1206" s="42">
        <v>8.49</v>
      </c>
      <c r="W1206" s="42">
        <v>8.6300000000000008</v>
      </c>
      <c r="X1206" s="42">
        <v>8.7799999999999994</v>
      </c>
      <c r="Y1206" s="42">
        <v>8.92</v>
      </c>
      <c r="Z1206" s="42">
        <v>9.07</v>
      </c>
      <c r="AA1206" s="42">
        <v>9.2100000000000009</v>
      </c>
      <c r="AB1206" s="42">
        <v>9.35</v>
      </c>
      <c r="AC1206" s="42">
        <v>9.5</v>
      </c>
      <c r="AD1206" s="42">
        <v>9.64</v>
      </c>
      <c r="AE1206" s="42">
        <v>9.7799999999999994</v>
      </c>
      <c r="AF1206" s="42">
        <v>9.93</v>
      </c>
      <c r="AG1206" s="42">
        <v>10.07</v>
      </c>
      <c r="AH1206" s="42">
        <v>10.220000000000001</v>
      </c>
      <c r="AI1206" s="42">
        <v>10.36</v>
      </c>
      <c r="AJ1206" s="42">
        <v>10.5</v>
      </c>
      <c r="AK1206" s="42">
        <v>10.65</v>
      </c>
      <c r="AL1206" s="42">
        <v>10.79</v>
      </c>
      <c r="AM1206" s="42">
        <v>10.94</v>
      </c>
      <c r="AN1206" s="42">
        <v>11.08</v>
      </c>
      <c r="AO1206" s="42">
        <v>11.22</v>
      </c>
      <c r="AP1206" s="42">
        <v>11.37</v>
      </c>
    </row>
    <row r="1207" spans="1:42" x14ac:dyDescent="0.2">
      <c r="A1207" s="41">
        <v>11.95</v>
      </c>
      <c r="B1207" s="42">
        <v>5.61</v>
      </c>
      <c r="C1207" s="42">
        <v>5.75</v>
      </c>
      <c r="D1207" s="42">
        <v>5.9</v>
      </c>
      <c r="E1207" s="42">
        <v>6.04</v>
      </c>
      <c r="F1207" s="42">
        <v>6.18</v>
      </c>
      <c r="G1207" s="42">
        <v>6.33</v>
      </c>
      <c r="H1207" s="42">
        <v>6.47</v>
      </c>
      <c r="I1207" s="42">
        <v>6.62</v>
      </c>
      <c r="J1207" s="42">
        <v>6.76</v>
      </c>
      <c r="K1207" s="42">
        <v>6.9</v>
      </c>
      <c r="L1207" s="42">
        <v>7.05</v>
      </c>
      <c r="M1207" s="42">
        <v>7.19</v>
      </c>
      <c r="N1207" s="42">
        <v>7.34</v>
      </c>
      <c r="O1207" s="42">
        <v>7.48</v>
      </c>
      <c r="P1207" s="42">
        <v>7.62</v>
      </c>
      <c r="Q1207" s="42">
        <v>7.77</v>
      </c>
      <c r="R1207" s="42">
        <v>7.91</v>
      </c>
      <c r="S1207" s="42">
        <v>8.06</v>
      </c>
      <c r="T1207" s="42">
        <v>8.1999999999999993</v>
      </c>
      <c r="U1207" s="42">
        <v>8.34</v>
      </c>
      <c r="V1207" s="42">
        <v>8.49</v>
      </c>
      <c r="W1207" s="42">
        <v>8.6300000000000008</v>
      </c>
      <c r="X1207" s="42">
        <v>8.7799999999999994</v>
      </c>
      <c r="Y1207" s="42">
        <v>8.92</v>
      </c>
      <c r="Z1207" s="42">
        <v>9.06</v>
      </c>
      <c r="AA1207" s="42">
        <v>9.2100000000000009</v>
      </c>
      <c r="AB1207" s="42">
        <v>9.35</v>
      </c>
      <c r="AC1207" s="42">
        <v>9.49</v>
      </c>
      <c r="AD1207" s="42">
        <v>9.64</v>
      </c>
      <c r="AE1207" s="42">
        <v>9.7799999999999994</v>
      </c>
      <c r="AF1207" s="42">
        <v>9.93</v>
      </c>
      <c r="AG1207" s="42">
        <v>10.07</v>
      </c>
      <c r="AH1207" s="42">
        <v>10.210000000000001</v>
      </c>
      <c r="AI1207" s="42">
        <v>10.36</v>
      </c>
      <c r="AJ1207" s="42">
        <v>10.5</v>
      </c>
      <c r="AK1207" s="42">
        <v>10.65</v>
      </c>
      <c r="AL1207" s="42">
        <v>10.79</v>
      </c>
      <c r="AM1207" s="42">
        <v>10.93</v>
      </c>
      <c r="AN1207" s="42">
        <v>11.08</v>
      </c>
      <c r="AO1207" s="42">
        <v>11.22</v>
      </c>
      <c r="AP1207" s="42">
        <v>11.36</v>
      </c>
    </row>
    <row r="1208" spans="1:42" x14ac:dyDescent="0.2">
      <c r="A1208" s="41">
        <v>11.96</v>
      </c>
      <c r="B1208" s="42">
        <v>5.61</v>
      </c>
      <c r="C1208" s="42">
        <v>5.75</v>
      </c>
      <c r="D1208" s="42">
        <v>5.9</v>
      </c>
      <c r="E1208" s="42">
        <v>6.04</v>
      </c>
      <c r="F1208" s="42">
        <v>6.18</v>
      </c>
      <c r="G1208" s="42">
        <v>6.33</v>
      </c>
      <c r="H1208" s="42">
        <v>6.47</v>
      </c>
      <c r="I1208" s="42">
        <v>6.62</v>
      </c>
      <c r="J1208" s="42">
        <v>6.76</v>
      </c>
      <c r="K1208" s="42">
        <v>6.9</v>
      </c>
      <c r="L1208" s="42">
        <v>7.05</v>
      </c>
      <c r="M1208" s="42">
        <v>7.19</v>
      </c>
      <c r="N1208" s="42">
        <v>7.33</v>
      </c>
      <c r="O1208" s="42">
        <v>7.48</v>
      </c>
      <c r="P1208" s="42">
        <v>7.62</v>
      </c>
      <c r="Q1208" s="42">
        <v>7.77</v>
      </c>
      <c r="R1208" s="42">
        <v>7.91</v>
      </c>
      <c r="S1208" s="42">
        <v>8.0500000000000007</v>
      </c>
      <c r="T1208" s="42">
        <v>8.1999999999999993</v>
      </c>
      <c r="U1208" s="42">
        <v>8.34</v>
      </c>
      <c r="V1208" s="42">
        <v>8.49</v>
      </c>
      <c r="W1208" s="42">
        <v>8.6300000000000008</v>
      </c>
      <c r="X1208" s="42">
        <v>8.77</v>
      </c>
      <c r="Y1208" s="42">
        <v>8.92</v>
      </c>
      <c r="Z1208" s="42">
        <v>9.06</v>
      </c>
      <c r="AA1208" s="42">
        <v>9.1999999999999993</v>
      </c>
      <c r="AB1208" s="42">
        <v>9.35</v>
      </c>
      <c r="AC1208" s="42">
        <v>9.49</v>
      </c>
      <c r="AD1208" s="42">
        <v>9.64</v>
      </c>
      <c r="AE1208" s="42">
        <v>9.7799999999999994</v>
      </c>
      <c r="AF1208" s="42">
        <v>9.92</v>
      </c>
      <c r="AG1208" s="42">
        <v>10.07</v>
      </c>
      <c r="AH1208" s="42">
        <v>10.210000000000001</v>
      </c>
      <c r="AI1208" s="42">
        <v>10.36</v>
      </c>
      <c r="AJ1208" s="42">
        <v>10.5</v>
      </c>
      <c r="AK1208" s="42">
        <v>10.64</v>
      </c>
      <c r="AL1208" s="42">
        <v>10.79</v>
      </c>
      <c r="AM1208" s="42">
        <v>10.93</v>
      </c>
      <c r="AN1208" s="42">
        <v>11.07</v>
      </c>
      <c r="AO1208" s="42">
        <v>11.22</v>
      </c>
      <c r="AP1208" s="42">
        <v>11.36</v>
      </c>
    </row>
    <row r="1209" spans="1:42" x14ac:dyDescent="0.2">
      <c r="A1209" s="41">
        <v>11.97</v>
      </c>
      <c r="B1209" s="42">
        <v>5.61</v>
      </c>
      <c r="C1209" s="42">
        <v>5.75</v>
      </c>
      <c r="D1209" s="42">
        <v>5.89</v>
      </c>
      <c r="E1209" s="42">
        <v>6.04</v>
      </c>
      <c r="F1209" s="42">
        <v>6.18</v>
      </c>
      <c r="G1209" s="42">
        <v>6.33</v>
      </c>
      <c r="H1209" s="42">
        <v>6.47</v>
      </c>
      <c r="I1209" s="42">
        <v>6.61</v>
      </c>
      <c r="J1209" s="42">
        <v>6.76</v>
      </c>
      <c r="K1209" s="42">
        <v>6.9</v>
      </c>
      <c r="L1209" s="42">
        <v>7.05</v>
      </c>
      <c r="M1209" s="42">
        <v>7.19</v>
      </c>
      <c r="N1209" s="42">
        <v>7.33</v>
      </c>
      <c r="O1209" s="42">
        <v>7.48</v>
      </c>
      <c r="P1209" s="42">
        <v>7.62</v>
      </c>
      <c r="Q1209" s="42">
        <v>7.76</v>
      </c>
      <c r="R1209" s="42">
        <v>7.91</v>
      </c>
      <c r="S1209" s="42">
        <v>8.0500000000000007</v>
      </c>
      <c r="T1209" s="42">
        <v>8.1999999999999993</v>
      </c>
      <c r="U1209" s="42">
        <v>8.34</v>
      </c>
      <c r="V1209" s="42">
        <v>8.48</v>
      </c>
      <c r="W1209" s="42">
        <v>8.6300000000000008</v>
      </c>
      <c r="X1209" s="42">
        <v>8.77</v>
      </c>
      <c r="Y1209" s="42">
        <v>8.92</v>
      </c>
      <c r="Z1209" s="42">
        <v>9.06</v>
      </c>
      <c r="AA1209" s="42">
        <v>9.1999999999999993</v>
      </c>
      <c r="AB1209" s="42">
        <v>9.35</v>
      </c>
      <c r="AC1209" s="42">
        <v>9.49</v>
      </c>
      <c r="AD1209" s="42">
        <v>9.6300000000000008</v>
      </c>
      <c r="AE1209" s="42">
        <v>9.7799999999999994</v>
      </c>
      <c r="AF1209" s="42">
        <v>9.92</v>
      </c>
      <c r="AG1209" s="42">
        <v>10.07</v>
      </c>
      <c r="AH1209" s="42">
        <v>10.210000000000001</v>
      </c>
      <c r="AI1209" s="42">
        <v>10.35</v>
      </c>
      <c r="AJ1209" s="42">
        <v>10.5</v>
      </c>
      <c r="AK1209" s="42">
        <v>10.64</v>
      </c>
      <c r="AL1209" s="42">
        <v>10.78</v>
      </c>
      <c r="AM1209" s="42">
        <v>10.93</v>
      </c>
      <c r="AN1209" s="42">
        <v>11.07</v>
      </c>
      <c r="AO1209" s="42">
        <v>11.22</v>
      </c>
      <c r="AP1209" s="42">
        <v>11.36</v>
      </c>
    </row>
    <row r="1210" spans="1:42" x14ac:dyDescent="0.2">
      <c r="A1210" s="41">
        <v>11.98</v>
      </c>
      <c r="B1210" s="42">
        <v>5.61</v>
      </c>
      <c r="C1210" s="42">
        <v>5.75</v>
      </c>
      <c r="D1210" s="42">
        <v>5.89</v>
      </c>
      <c r="E1210" s="42">
        <v>6.04</v>
      </c>
      <c r="F1210" s="42">
        <v>6.18</v>
      </c>
      <c r="G1210" s="42">
        <v>6.32</v>
      </c>
      <c r="H1210" s="42">
        <v>6.47</v>
      </c>
      <c r="I1210" s="42">
        <v>6.61</v>
      </c>
      <c r="J1210" s="42">
        <v>6.76</v>
      </c>
      <c r="K1210" s="42">
        <v>6.9</v>
      </c>
      <c r="L1210" s="42">
        <v>7.04</v>
      </c>
      <c r="M1210" s="42">
        <v>7.19</v>
      </c>
      <c r="N1210" s="42">
        <v>7.33</v>
      </c>
      <c r="O1210" s="42">
        <v>7.48</v>
      </c>
      <c r="P1210" s="42">
        <v>7.62</v>
      </c>
      <c r="Q1210" s="42">
        <v>7.76</v>
      </c>
      <c r="R1210" s="42">
        <v>7.91</v>
      </c>
      <c r="S1210" s="42">
        <v>8.0500000000000007</v>
      </c>
      <c r="T1210" s="42">
        <v>8.19</v>
      </c>
      <c r="U1210" s="42">
        <v>8.34</v>
      </c>
      <c r="V1210" s="42">
        <v>8.48</v>
      </c>
      <c r="W1210" s="42">
        <v>8.6300000000000008</v>
      </c>
      <c r="X1210" s="42">
        <v>8.77</v>
      </c>
      <c r="Y1210" s="42">
        <v>8.91</v>
      </c>
      <c r="Z1210" s="42">
        <v>9.06</v>
      </c>
      <c r="AA1210" s="42">
        <v>9.1999999999999993</v>
      </c>
      <c r="AB1210" s="42">
        <v>9.34</v>
      </c>
      <c r="AC1210" s="42">
        <v>9.49</v>
      </c>
      <c r="AD1210" s="42">
        <v>9.6300000000000008</v>
      </c>
      <c r="AE1210" s="42">
        <v>9.7799999999999994</v>
      </c>
      <c r="AF1210" s="42">
        <v>9.92</v>
      </c>
      <c r="AG1210" s="42">
        <v>10.06</v>
      </c>
      <c r="AH1210" s="42">
        <v>10.210000000000001</v>
      </c>
      <c r="AI1210" s="42">
        <v>10.35</v>
      </c>
      <c r="AJ1210" s="42">
        <v>10.49</v>
      </c>
      <c r="AK1210" s="42">
        <v>10.64</v>
      </c>
      <c r="AL1210" s="42">
        <v>10.78</v>
      </c>
      <c r="AM1210" s="42">
        <v>10.93</v>
      </c>
      <c r="AN1210" s="42">
        <v>11.07</v>
      </c>
      <c r="AO1210" s="42">
        <v>11.21</v>
      </c>
      <c r="AP1210" s="42">
        <v>11.36</v>
      </c>
    </row>
    <row r="1211" spans="1:42" x14ac:dyDescent="0.2">
      <c r="A1211" s="41">
        <v>11.99</v>
      </c>
      <c r="B1211" s="42">
        <v>5.6</v>
      </c>
      <c r="C1211" s="42">
        <v>5.75</v>
      </c>
      <c r="D1211" s="42">
        <v>5.89</v>
      </c>
      <c r="E1211" s="42">
        <v>6.04</v>
      </c>
      <c r="F1211" s="42">
        <v>6.18</v>
      </c>
      <c r="G1211" s="42">
        <v>6.32</v>
      </c>
      <c r="H1211" s="42">
        <v>6.47</v>
      </c>
      <c r="I1211" s="42">
        <v>6.61</v>
      </c>
      <c r="J1211" s="42">
        <v>6.75</v>
      </c>
      <c r="K1211" s="42">
        <v>6.9</v>
      </c>
      <c r="L1211" s="42">
        <v>7.04</v>
      </c>
      <c r="M1211" s="42">
        <v>7.19</v>
      </c>
      <c r="N1211" s="42">
        <v>7.33</v>
      </c>
      <c r="O1211" s="42">
        <v>7.47</v>
      </c>
      <c r="P1211" s="42">
        <v>7.62</v>
      </c>
      <c r="Q1211" s="42">
        <v>7.76</v>
      </c>
      <c r="R1211" s="42">
        <v>7.9</v>
      </c>
      <c r="S1211" s="42">
        <v>8.0500000000000007</v>
      </c>
      <c r="T1211" s="42">
        <v>8.19</v>
      </c>
      <c r="U1211" s="42">
        <v>8.34</v>
      </c>
      <c r="V1211" s="42">
        <v>8.48</v>
      </c>
      <c r="W1211" s="42">
        <v>8.6199999999999992</v>
      </c>
      <c r="X1211" s="42">
        <v>8.77</v>
      </c>
      <c r="Y1211" s="42">
        <v>8.91</v>
      </c>
      <c r="Z1211" s="42">
        <v>9.0500000000000007</v>
      </c>
      <c r="AA1211" s="42">
        <v>9.1999999999999993</v>
      </c>
      <c r="AB1211" s="42">
        <v>9.34</v>
      </c>
      <c r="AC1211" s="42">
        <v>9.49</v>
      </c>
      <c r="AD1211" s="42">
        <v>9.6300000000000008</v>
      </c>
      <c r="AE1211" s="42">
        <v>9.77</v>
      </c>
      <c r="AF1211" s="42">
        <v>9.92</v>
      </c>
      <c r="AG1211" s="42">
        <v>10.06</v>
      </c>
      <c r="AH1211" s="42">
        <v>10.199999999999999</v>
      </c>
      <c r="AI1211" s="42">
        <v>10.35</v>
      </c>
      <c r="AJ1211" s="42">
        <v>10.49</v>
      </c>
      <c r="AK1211" s="42">
        <v>10.64</v>
      </c>
      <c r="AL1211" s="42">
        <v>10.78</v>
      </c>
      <c r="AM1211" s="42">
        <v>10.92</v>
      </c>
      <c r="AN1211" s="42">
        <v>11.07</v>
      </c>
      <c r="AO1211" s="42">
        <v>11.21</v>
      </c>
      <c r="AP1211" s="42">
        <v>11.35</v>
      </c>
    </row>
    <row r="1212" spans="1:42" x14ac:dyDescent="0.2">
      <c r="A1212" s="41">
        <v>12</v>
      </c>
      <c r="B1212" s="42">
        <v>5.6</v>
      </c>
      <c r="C1212" s="42">
        <v>5.75</v>
      </c>
      <c r="D1212" s="42">
        <v>5.89</v>
      </c>
      <c r="E1212" s="42">
        <v>6.03</v>
      </c>
      <c r="F1212" s="42">
        <v>6.18</v>
      </c>
      <c r="G1212" s="42">
        <v>6.32</v>
      </c>
      <c r="H1212" s="42">
        <v>6.47</v>
      </c>
      <c r="I1212" s="42">
        <v>6.61</v>
      </c>
      <c r="J1212" s="42">
        <v>6.75</v>
      </c>
      <c r="K1212" s="42">
        <v>6.9</v>
      </c>
      <c r="L1212" s="42">
        <v>7.04</v>
      </c>
      <c r="M1212" s="42">
        <v>7.18</v>
      </c>
      <c r="N1212" s="42">
        <v>7.33</v>
      </c>
      <c r="O1212" s="42">
        <v>7.47</v>
      </c>
      <c r="P1212" s="42">
        <v>7.62</v>
      </c>
      <c r="Q1212" s="42">
        <v>7.76</v>
      </c>
      <c r="R1212" s="42">
        <v>7.9</v>
      </c>
      <c r="S1212" s="42">
        <v>8.0500000000000007</v>
      </c>
      <c r="T1212" s="42">
        <v>8.19</v>
      </c>
      <c r="U1212" s="42">
        <v>8.33</v>
      </c>
      <c r="V1212" s="42">
        <v>8.48</v>
      </c>
      <c r="W1212" s="42">
        <v>8.6199999999999992</v>
      </c>
      <c r="X1212" s="42">
        <v>8.77</v>
      </c>
      <c r="Y1212" s="42">
        <v>8.91</v>
      </c>
      <c r="Z1212" s="42">
        <v>9.0500000000000007</v>
      </c>
      <c r="AA1212" s="42">
        <v>9.1999999999999993</v>
      </c>
      <c r="AB1212" s="42">
        <v>9.34</v>
      </c>
      <c r="AC1212" s="42">
        <v>9.48</v>
      </c>
      <c r="AD1212" s="42">
        <v>9.6300000000000008</v>
      </c>
      <c r="AE1212" s="42">
        <v>9.77</v>
      </c>
      <c r="AF1212" s="42">
        <v>9.91</v>
      </c>
      <c r="AG1212" s="42">
        <v>10.06</v>
      </c>
      <c r="AH1212" s="42">
        <v>10.199999999999999</v>
      </c>
      <c r="AI1212" s="42">
        <v>10.35</v>
      </c>
      <c r="AJ1212" s="42">
        <v>10.49</v>
      </c>
      <c r="AK1212" s="42">
        <v>10.63</v>
      </c>
      <c r="AL1212" s="42">
        <v>10.78</v>
      </c>
      <c r="AM1212" s="42">
        <v>10.92</v>
      </c>
      <c r="AN1212" s="42">
        <v>11.06</v>
      </c>
      <c r="AO1212" s="42">
        <v>11.21</v>
      </c>
      <c r="AP1212" s="42">
        <v>11.35</v>
      </c>
    </row>
    <row r="1213" spans="1:42" x14ac:dyDescent="0.2">
      <c r="A1213" s="41">
        <v>12.01</v>
      </c>
      <c r="B1213" s="42">
        <v>5.6</v>
      </c>
      <c r="C1213" s="42">
        <v>5.75</v>
      </c>
      <c r="D1213" s="42">
        <v>5.89</v>
      </c>
      <c r="E1213" s="42">
        <v>6.03</v>
      </c>
      <c r="F1213" s="42">
        <v>6.18</v>
      </c>
      <c r="G1213" s="42">
        <v>6.32</v>
      </c>
      <c r="H1213" s="42">
        <v>6.46</v>
      </c>
      <c r="I1213" s="42">
        <v>6.61</v>
      </c>
      <c r="J1213" s="42">
        <v>6.75</v>
      </c>
      <c r="K1213" s="42">
        <v>6.89</v>
      </c>
      <c r="L1213" s="42">
        <v>7.04</v>
      </c>
      <c r="M1213" s="42">
        <v>7.18</v>
      </c>
      <c r="N1213" s="42">
        <v>7.33</v>
      </c>
      <c r="O1213" s="42">
        <v>7.47</v>
      </c>
      <c r="P1213" s="42">
        <v>7.61</v>
      </c>
      <c r="Q1213" s="42">
        <v>7.76</v>
      </c>
      <c r="R1213" s="42">
        <v>7.9</v>
      </c>
      <c r="S1213" s="42">
        <v>8.0399999999999991</v>
      </c>
      <c r="T1213" s="42">
        <v>8.19</v>
      </c>
      <c r="U1213" s="42">
        <v>8.33</v>
      </c>
      <c r="V1213" s="42">
        <v>8.48</v>
      </c>
      <c r="W1213" s="42">
        <v>8.6199999999999992</v>
      </c>
      <c r="X1213" s="42">
        <v>8.76</v>
      </c>
      <c r="Y1213" s="42">
        <v>8.91</v>
      </c>
      <c r="Z1213" s="42">
        <v>9.0500000000000007</v>
      </c>
      <c r="AA1213" s="42">
        <v>9.19</v>
      </c>
      <c r="AB1213" s="42">
        <v>9.34</v>
      </c>
      <c r="AC1213" s="42">
        <v>9.48</v>
      </c>
      <c r="AD1213" s="42">
        <v>9.6300000000000008</v>
      </c>
      <c r="AE1213" s="42">
        <v>9.77</v>
      </c>
      <c r="AF1213" s="42">
        <v>9.91</v>
      </c>
      <c r="AG1213" s="42">
        <v>10.06</v>
      </c>
      <c r="AH1213" s="42">
        <v>10.199999999999999</v>
      </c>
      <c r="AI1213" s="42">
        <v>10.34</v>
      </c>
      <c r="AJ1213" s="42">
        <v>10.49</v>
      </c>
      <c r="AK1213" s="42">
        <v>10.63</v>
      </c>
      <c r="AL1213" s="42">
        <v>10.77</v>
      </c>
      <c r="AM1213" s="42">
        <v>10.92</v>
      </c>
      <c r="AN1213" s="42">
        <v>11.06</v>
      </c>
      <c r="AO1213" s="42">
        <v>11.21</v>
      </c>
      <c r="AP1213" s="42">
        <v>11.35</v>
      </c>
    </row>
    <row r="1214" spans="1:42" x14ac:dyDescent="0.2">
      <c r="A1214" s="41">
        <v>12.02</v>
      </c>
      <c r="B1214" s="42">
        <v>5.6</v>
      </c>
      <c r="C1214" s="42">
        <v>5.74</v>
      </c>
      <c r="D1214" s="42">
        <v>5.89</v>
      </c>
      <c r="E1214" s="42">
        <v>6.03</v>
      </c>
      <c r="F1214" s="42">
        <v>6.17</v>
      </c>
      <c r="G1214" s="42">
        <v>6.32</v>
      </c>
      <c r="H1214" s="42">
        <v>6.46</v>
      </c>
      <c r="I1214" s="42">
        <v>6.61</v>
      </c>
      <c r="J1214" s="42">
        <v>6.75</v>
      </c>
      <c r="K1214" s="42">
        <v>6.89</v>
      </c>
      <c r="L1214" s="42">
        <v>7.04</v>
      </c>
      <c r="M1214" s="42">
        <v>7.18</v>
      </c>
      <c r="N1214" s="42">
        <v>7.32</v>
      </c>
      <c r="O1214" s="42">
        <v>7.47</v>
      </c>
      <c r="P1214" s="42">
        <v>7.61</v>
      </c>
      <c r="Q1214" s="42">
        <v>7.76</v>
      </c>
      <c r="R1214" s="42">
        <v>7.9</v>
      </c>
      <c r="S1214" s="42">
        <v>8.0399999999999991</v>
      </c>
      <c r="T1214" s="42">
        <v>8.19</v>
      </c>
      <c r="U1214" s="42">
        <v>8.33</v>
      </c>
      <c r="V1214" s="42">
        <v>8.4700000000000006</v>
      </c>
      <c r="W1214" s="42">
        <v>8.6199999999999992</v>
      </c>
      <c r="X1214" s="42">
        <v>8.76</v>
      </c>
      <c r="Y1214" s="42">
        <v>8.9</v>
      </c>
      <c r="Z1214" s="42">
        <v>9.0500000000000007</v>
      </c>
      <c r="AA1214" s="42">
        <v>9.19</v>
      </c>
      <c r="AB1214" s="42">
        <v>9.34</v>
      </c>
      <c r="AC1214" s="42">
        <v>9.48</v>
      </c>
      <c r="AD1214" s="42">
        <v>9.6199999999999992</v>
      </c>
      <c r="AE1214" s="42">
        <v>9.77</v>
      </c>
      <c r="AF1214" s="42">
        <v>9.91</v>
      </c>
      <c r="AG1214" s="42">
        <v>10.050000000000001</v>
      </c>
      <c r="AH1214" s="42">
        <v>10.199999999999999</v>
      </c>
      <c r="AI1214" s="42">
        <v>10.34</v>
      </c>
      <c r="AJ1214" s="42">
        <v>10.48</v>
      </c>
      <c r="AK1214" s="42">
        <v>10.63</v>
      </c>
      <c r="AL1214" s="42">
        <v>10.77</v>
      </c>
      <c r="AM1214" s="42">
        <v>10.92</v>
      </c>
      <c r="AN1214" s="42">
        <v>11.06</v>
      </c>
      <c r="AO1214" s="42">
        <v>11.2</v>
      </c>
      <c r="AP1214" s="42">
        <v>11.35</v>
      </c>
    </row>
    <row r="1215" spans="1:42" x14ac:dyDescent="0.2">
      <c r="A1215" s="41">
        <v>12.03</v>
      </c>
      <c r="B1215" s="42">
        <v>5.6</v>
      </c>
      <c r="C1215" s="42">
        <v>5.74</v>
      </c>
      <c r="D1215" s="42">
        <v>5.89</v>
      </c>
      <c r="E1215" s="42">
        <v>6.03</v>
      </c>
      <c r="F1215" s="42">
        <v>6.17</v>
      </c>
      <c r="G1215" s="42">
        <v>6.32</v>
      </c>
      <c r="H1215" s="42">
        <v>6.46</v>
      </c>
      <c r="I1215" s="42">
        <v>6.6</v>
      </c>
      <c r="J1215" s="42">
        <v>6.75</v>
      </c>
      <c r="K1215" s="42">
        <v>6.89</v>
      </c>
      <c r="L1215" s="42">
        <v>7.04</v>
      </c>
      <c r="M1215" s="42">
        <v>7.18</v>
      </c>
      <c r="N1215" s="42">
        <v>7.32</v>
      </c>
      <c r="O1215" s="42">
        <v>7.47</v>
      </c>
      <c r="P1215" s="42">
        <v>7.61</v>
      </c>
      <c r="Q1215" s="42">
        <v>7.75</v>
      </c>
      <c r="R1215" s="42">
        <v>7.9</v>
      </c>
      <c r="S1215" s="42">
        <v>8.0399999999999991</v>
      </c>
      <c r="T1215" s="42">
        <v>8.18</v>
      </c>
      <c r="U1215" s="42">
        <v>8.33</v>
      </c>
      <c r="V1215" s="42">
        <v>8.4700000000000006</v>
      </c>
      <c r="W1215" s="42">
        <v>8.6199999999999992</v>
      </c>
      <c r="X1215" s="42">
        <v>8.76</v>
      </c>
      <c r="Y1215" s="42">
        <v>8.9</v>
      </c>
      <c r="Z1215" s="42">
        <v>9.0500000000000007</v>
      </c>
      <c r="AA1215" s="42">
        <v>9.19</v>
      </c>
      <c r="AB1215" s="42">
        <v>9.33</v>
      </c>
      <c r="AC1215" s="42">
        <v>9.48</v>
      </c>
      <c r="AD1215" s="42">
        <v>9.6199999999999992</v>
      </c>
      <c r="AE1215" s="42">
        <v>9.76</v>
      </c>
      <c r="AF1215" s="42">
        <v>9.91</v>
      </c>
      <c r="AG1215" s="42">
        <v>10.050000000000001</v>
      </c>
      <c r="AH1215" s="42">
        <v>10.199999999999999</v>
      </c>
      <c r="AI1215" s="42">
        <v>10.34</v>
      </c>
      <c r="AJ1215" s="42">
        <v>10.48</v>
      </c>
      <c r="AK1215" s="42">
        <v>10.63</v>
      </c>
      <c r="AL1215" s="42">
        <v>10.77</v>
      </c>
      <c r="AM1215" s="42">
        <v>10.91</v>
      </c>
      <c r="AN1215" s="42">
        <v>11.06</v>
      </c>
      <c r="AO1215" s="42">
        <v>11.2</v>
      </c>
      <c r="AP1215" s="42">
        <v>11.34</v>
      </c>
    </row>
    <row r="1216" spans="1:42" x14ac:dyDescent="0.2">
      <c r="A1216" s="41">
        <v>12.04</v>
      </c>
      <c r="B1216" s="42">
        <v>5.6</v>
      </c>
      <c r="C1216" s="42">
        <v>5.74</v>
      </c>
      <c r="D1216" s="42">
        <v>5.88</v>
      </c>
      <c r="E1216" s="42">
        <v>6.03</v>
      </c>
      <c r="F1216" s="42">
        <v>6.17</v>
      </c>
      <c r="G1216" s="42">
        <v>6.32</v>
      </c>
      <c r="H1216" s="42">
        <v>6.46</v>
      </c>
      <c r="I1216" s="42">
        <v>6.6</v>
      </c>
      <c r="J1216" s="42">
        <v>6.75</v>
      </c>
      <c r="K1216" s="42">
        <v>6.89</v>
      </c>
      <c r="L1216" s="42">
        <v>7.03</v>
      </c>
      <c r="M1216" s="42">
        <v>7.18</v>
      </c>
      <c r="N1216" s="42">
        <v>7.32</v>
      </c>
      <c r="O1216" s="42">
        <v>7.46</v>
      </c>
      <c r="P1216" s="42">
        <v>7.61</v>
      </c>
      <c r="Q1216" s="42">
        <v>7.75</v>
      </c>
      <c r="R1216" s="42">
        <v>7.9</v>
      </c>
      <c r="S1216" s="42">
        <v>8.0399999999999991</v>
      </c>
      <c r="T1216" s="42">
        <v>8.18</v>
      </c>
      <c r="U1216" s="42">
        <v>8.33</v>
      </c>
      <c r="V1216" s="42">
        <v>8.4700000000000006</v>
      </c>
      <c r="W1216" s="42">
        <v>8.61</v>
      </c>
      <c r="X1216" s="42">
        <v>8.76</v>
      </c>
      <c r="Y1216" s="42">
        <v>8.9</v>
      </c>
      <c r="Z1216" s="42">
        <v>9.0399999999999991</v>
      </c>
      <c r="AA1216" s="42">
        <v>9.19</v>
      </c>
      <c r="AB1216" s="42">
        <v>9.33</v>
      </c>
      <c r="AC1216" s="42">
        <v>9.48</v>
      </c>
      <c r="AD1216" s="42">
        <v>9.6199999999999992</v>
      </c>
      <c r="AE1216" s="42">
        <v>9.76</v>
      </c>
      <c r="AF1216" s="42">
        <v>9.91</v>
      </c>
      <c r="AG1216" s="42">
        <v>10.050000000000001</v>
      </c>
      <c r="AH1216" s="42">
        <v>10.19</v>
      </c>
      <c r="AI1216" s="42">
        <v>10.34</v>
      </c>
      <c r="AJ1216" s="42">
        <v>10.48</v>
      </c>
      <c r="AK1216" s="42">
        <v>10.62</v>
      </c>
      <c r="AL1216" s="42">
        <v>10.77</v>
      </c>
      <c r="AM1216" s="42">
        <v>10.91</v>
      </c>
      <c r="AN1216" s="42">
        <v>11.05</v>
      </c>
      <c r="AO1216" s="42">
        <v>11.2</v>
      </c>
      <c r="AP1216" s="42">
        <v>11.34</v>
      </c>
    </row>
    <row r="1217" spans="1:42" x14ac:dyDescent="0.2">
      <c r="A1217" s="41">
        <v>12.05</v>
      </c>
      <c r="B1217" s="42">
        <v>5.6</v>
      </c>
      <c r="C1217" s="42">
        <v>5.74</v>
      </c>
      <c r="D1217" s="42">
        <v>5.88</v>
      </c>
      <c r="E1217" s="42">
        <v>6.03</v>
      </c>
      <c r="F1217" s="42">
        <v>6.17</v>
      </c>
      <c r="G1217" s="42">
        <v>6.31</v>
      </c>
      <c r="H1217" s="42">
        <v>6.46</v>
      </c>
      <c r="I1217" s="42">
        <v>6.6</v>
      </c>
      <c r="J1217" s="42">
        <v>6.74</v>
      </c>
      <c r="K1217" s="42">
        <v>6.89</v>
      </c>
      <c r="L1217" s="42">
        <v>7.03</v>
      </c>
      <c r="M1217" s="42">
        <v>7.18</v>
      </c>
      <c r="N1217" s="42">
        <v>7.32</v>
      </c>
      <c r="O1217" s="42">
        <v>7.46</v>
      </c>
      <c r="P1217" s="42">
        <v>7.61</v>
      </c>
      <c r="Q1217" s="42">
        <v>7.75</v>
      </c>
      <c r="R1217" s="42">
        <v>7.89</v>
      </c>
      <c r="S1217" s="42">
        <v>8.0399999999999991</v>
      </c>
      <c r="T1217" s="42">
        <v>8.18</v>
      </c>
      <c r="U1217" s="42">
        <v>8.32</v>
      </c>
      <c r="V1217" s="42">
        <v>8.4700000000000006</v>
      </c>
      <c r="W1217" s="42">
        <v>8.61</v>
      </c>
      <c r="X1217" s="42">
        <v>8.76</v>
      </c>
      <c r="Y1217" s="42">
        <v>8.9</v>
      </c>
      <c r="Z1217" s="42">
        <v>9.0399999999999991</v>
      </c>
      <c r="AA1217" s="42">
        <v>9.19</v>
      </c>
      <c r="AB1217" s="42">
        <v>9.33</v>
      </c>
      <c r="AC1217" s="42">
        <v>9.4700000000000006</v>
      </c>
      <c r="AD1217" s="42">
        <v>9.6199999999999992</v>
      </c>
      <c r="AE1217" s="42">
        <v>9.76</v>
      </c>
      <c r="AF1217" s="42">
        <v>9.9</v>
      </c>
      <c r="AG1217" s="42">
        <v>10.050000000000001</v>
      </c>
      <c r="AH1217" s="42">
        <v>10.19</v>
      </c>
      <c r="AI1217" s="42">
        <v>10.33</v>
      </c>
      <c r="AJ1217" s="42">
        <v>10.48</v>
      </c>
      <c r="AK1217" s="42">
        <v>10.62</v>
      </c>
      <c r="AL1217" s="42">
        <v>10.76</v>
      </c>
      <c r="AM1217" s="42">
        <v>10.91</v>
      </c>
      <c r="AN1217" s="42">
        <v>11.05</v>
      </c>
      <c r="AO1217" s="42">
        <v>11.2</v>
      </c>
      <c r="AP1217" s="42">
        <v>11.34</v>
      </c>
    </row>
    <row r="1218" spans="1:42" x14ac:dyDescent="0.2">
      <c r="A1218" s="41">
        <v>12.06</v>
      </c>
      <c r="B1218" s="42">
        <v>5.59</v>
      </c>
      <c r="C1218" s="42">
        <v>5.74</v>
      </c>
      <c r="D1218" s="42">
        <v>5.88</v>
      </c>
      <c r="E1218" s="42">
        <v>6.03</v>
      </c>
      <c r="F1218" s="42">
        <v>6.17</v>
      </c>
      <c r="G1218" s="42">
        <v>6.31</v>
      </c>
      <c r="H1218" s="42">
        <v>6.46</v>
      </c>
      <c r="I1218" s="42">
        <v>6.6</v>
      </c>
      <c r="J1218" s="42">
        <v>6.74</v>
      </c>
      <c r="K1218" s="42">
        <v>6.89</v>
      </c>
      <c r="L1218" s="42">
        <v>7.03</v>
      </c>
      <c r="M1218" s="42">
        <v>7.17</v>
      </c>
      <c r="N1218" s="42">
        <v>7.32</v>
      </c>
      <c r="O1218" s="42">
        <v>7.46</v>
      </c>
      <c r="P1218" s="42">
        <v>7.6</v>
      </c>
      <c r="Q1218" s="42">
        <v>7.75</v>
      </c>
      <c r="R1218" s="42">
        <v>7.89</v>
      </c>
      <c r="S1218" s="42">
        <v>8.0399999999999991</v>
      </c>
      <c r="T1218" s="42">
        <v>8.18</v>
      </c>
      <c r="U1218" s="42">
        <v>8.32</v>
      </c>
      <c r="V1218" s="42">
        <v>8.4700000000000006</v>
      </c>
      <c r="W1218" s="42">
        <v>8.61</v>
      </c>
      <c r="X1218" s="42">
        <v>8.75</v>
      </c>
      <c r="Y1218" s="42">
        <v>8.9</v>
      </c>
      <c r="Z1218" s="42">
        <v>9.0399999999999991</v>
      </c>
      <c r="AA1218" s="42">
        <v>9.18</v>
      </c>
      <c r="AB1218" s="42">
        <v>9.33</v>
      </c>
      <c r="AC1218" s="42">
        <v>9.4700000000000006</v>
      </c>
      <c r="AD1218" s="42">
        <v>9.61</v>
      </c>
      <c r="AE1218" s="42">
        <v>9.76</v>
      </c>
      <c r="AF1218" s="42">
        <v>9.9</v>
      </c>
      <c r="AG1218" s="42">
        <v>10.039999999999999</v>
      </c>
      <c r="AH1218" s="42">
        <v>10.19</v>
      </c>
      <c r="AI1218" s="42">
        <v>10.33</v>
      </c>
      <c r="AJ1218" s="42">
        <v>10.48</v>
      </c>
      <c r="AK1218" s="42">
        <v>10.62</v>
      </c>
      <c r="AL1218" s="42">
        <v>10.76</v>
      </c>
      <c r="AM1218" s="42">
        <v>10.91</v>
      </c>
      <c r="AN1218" s="42">
        <v>11.05</v>
      </c>
      <c r="AO1218" s="42">
        <v>11.19</v>
      </c>
      <c r="AP1218" s="42">
        <v>11.34</v>
      </c>
    </row>
    <row r="1219" spans="1:42" x14ac:dyDescent="0.2">
      <c r="A1219" s="41">
        <v>12.07</v>
      </c>
      <c r="B1219" s="42">
        <v>5.59</v>
      </c>
      <c r="C1219" s="42">
        <v>5.74</v>
      </c>
      <c r="D1219" s="42">
        <v>5.88</v>
      </c>
      <c r="E1219" s="42">
        <v>6.02</v>
      </c>
      <c r="F1219" s="42">
        <v>6.17</v>
      </c>
      <c r="G1219" s="42">
        <v>6.31</v>
      </c>
      <c r="H1219" s="42">
        <v>6.45</v>
      </c>
      <c r="I1219" s="42">
        <v>6.6</v>
      </c>
      <c r="J1219" s="42">
        <v>6.74</v>
      </c>
      <c r="K1219" s="42">
        <v>6.89</v>
      </c>
      <c r="L1219" s="42">
        <v>7.03</v>
      </c>
      <c r="M1219" s="42">
        <v>7.17</v>
      </c>
      <c r="N1219" s="42">
        <v>7.32</v>
      </c>
      <c r="O1219" s="42">
        <v>7.46</v>
      </c>
      <c r="P1219" s="42">
        <v>7.6</v>
      </c>
      <c r="Q1219" s="42">
        <v>7.75</v>
      </c>
      <c r="R1219" s="42">
        <v>7.89</v>
      </c>
      <c r="S1219" s="42">
        <v>8.0299999999999994</v>
      </c>
      <c r="T1219" s="42">
        <v>8.18</v>
      </c>
      <c r="U1219" s="42">
        <v>8.32</v>
      </c>
      <c r="V1219" s="42">
        <v>8.4600000000000009</v>
      </c>
      <c r="W1219" s="42">
        <v>8.61</v>
      </c>
      <c r="X1219" s="42">
        <v>8.75</v>
      </c>
      <c r="Y1219" s="42">
        <v>8.89</v>
      </c>
      <c r="Z1219" s="42">
        <v>9.0399999999999991</v>
      </c>
      <c r="AA1219" s="42">
        <v>9.18</v>
      </c>
      <c r="AB1219" s="42">
        <v>9.33</v>
      </c>
      <c r="AC1219" s="42">
        <v>9.4700000000000006</v>
      </c>
      <c r="AD1219" s="42">
        <v>9.61</v>
      </c>
      <c r="AE1219" s="42">
        <v>9.76</v>
      </c>
      <c r="AF1219" s="42">
        <v>9.9</v>
      </c>
      <c r="AG1219" s="42">
        <v>10.039999999999999</v>
      </c>
      <c r="AH1219" s="42">
        <v>10.19</v>
      </c>
      <c r="AI1219" s="42">
        <v>10.33</v>
      </c>
      <c r="AJ1219" s="42">
        <v>10.47</v>
      </c>
      <c r="AK1219" s="42">
        <v>10.62</v>
      </c>
      <c r="AL1219" s="42">
        <v>10.76</v>
      </c>
      <c r="AM1219" s="42">
        <v>10.9</v>
      </c>
      <c r="AN1219" s="42">
        <v>11.05</v>
      </c>
      <c r="AO1219" s="42">
        <v>11.19</v>
      </c>
      <c r="AP1219" s="42">
        <v>11.33</v>
      </c>
    </row>
    <row r="1220" spans="1:42" x14ac:dyDescent="0.2">
      <c r="A1220" s="41">
        <v>12.08</v>
      </c>
      <c r="B1220" s="42">
        <v>5.59</v>
      </c>
      <c r="C1220" s="42">
        <v>5.74</v>
      </c>
      <c r="D1220" s="42">
        <v>5.88</v>
      </c>
      <c r="E1220" s="42">
        <v>6.02</v>
      </c>
      <c r="F1220" s="42">
        <v>6.17</v>
      </c>
      <c r="G1220" s="42">
        <v>6.31</v>
      </c>
      <c r="H1220" s="42">
        <v>6.45</v>
      </c>
      <c r="I1220" s="42">
        <v>6.6</v>
      </c>
      <c r="J1220" s="42">
        <v>6.74</v>
      </c>
      <c r="K1220" s="42">
        <v>6.88</v>
      </c>
      <c r="L1220" s="42">
        <v>7.03</v>
      </c>
      <c r="M1220" s="42">
        <v>7.17</v>
      </c>
      <c r="N1220" s="42">
        <v>7.31</v>
      </c>
      <c r="O1220" s="42">
        <v>7.46</v>
      </c>
      <c r="P1220" s="42">
        <v>7.6</v>
      </c>
      <c r="Q1220" s="42">
        <v>7.74</v>
      </c>
      <c r="R1220" s="42">
        <v>7.89</v>
      </c>
      <c r="S1220" s="42">
        <v>8.0299999999999994</v>
      </c>
      <c r="T1220" s="42">
        <v>8.18</v>
      </c>
      <c r="U1220" s="42">
        <v>8.32</v>
      </c>
      <c r="V1220" s="42">
        <v>8.4600000000000009</v>
      </c>
      <c r="W1220" s="42">
        <v>8.61</v>
      </c>
      <c r="X1220" s="42">
        <v>8.75</v>
      </c>
      <c r="Y1220" s="42">
        <v>8.89</v>
      </c>
      <c r="Z1220" s="42">
        <v>9.0399999999999991</v>
      </c>
      <c r="AA1220" s="42">
        <v>9.18</v>
      </c>
      <c r="AB1220" s="42">
        <v>9.32</v>
      </c>
      <c r="AC1220" s="42">
        <v>9.4700000000000006</v>
      </c>
      <c r="AD1220" s="42">
        <v>9.61</v>
      </c>
      <c r="AE1220" s="42">
        <v>9.75</v>
      </c>
      <c r="AF1220" s="42">
        <v>9.9</v>
      </c>
      <c r="AG1220" s="42">
        <v>10.039999999999999</v>
      </c>
      <c r="AH1220" s="42">
        <v>10.18</v>
      </c>
      <c r="AI1220" s="42">
        <v>10.33</v>
      </c>
      <c r="AJ1220" s="42">
        <v>10.47</v>
      </c>
      <c r="AK1220" s="42">
        <v>10.61</v>
      </c>
      <c r="AL1220" s="42">
        <v>10.76</v>
      </c>
      <c r="AM1220" s="42">
        <v>10.9</v>
      </c>
      <c r="AN1220" s="42">
        <v>11.04</v>
      </c>
      <c r="AO1220" s="42">
        <v>11.19</v>
      </c>
      <c r="AP1220" s="42">
        <v>11.33</v>
      </c>
    </row>
    <row r="1221" spans="1:42" x14ac:dyDescent="0.2">
      <c r="A1221" s="41">
        <v>12.09</v>
      </c>
      <c r="B1221" s="42">
        <v>5.59</v>
      </c>
      <c r="C1221" s="42">
        <v>5.73</v>
      </c>
      <c r="D1221" s="42">
        <v>5.88</v>
      </c>
      <c r="E1221" s="42">
        <v>6.02</v>
      </c>
      <c r="F1221" s="42">
        <v>6.16</v>
      </c>
      <c r="G1221" s="42">
        <v>6.31</v>
      </c>
      <c r="H1221" s="42">
        <v>6.45</v>
      </c>
      <c r="I1221" s="42">
        <v>6.6</v>
      </c>
      <c r="J1221" s="42">
        <v>6.74</v>
      </c>
      <c r="K1221" s="42">
        <v>6.88</v>
      </c>
      <c r="L1221" s="42">
        <v>7.03</v>
      </c>
      <c r="M1221" s="42">
        <v>7.17</v>
      </c>
      <c r="N1221" s="42">
        <v>7.31</v>
      </c>
      <c r="O1221" s="42">
        <v>7.46</v>
      </c>
      <c r="P1221" s="42">
        <v>7.6</v>
      </c>
      <c r="Q1221" s="42">
        <v>7.74</v>
      </c>
      <c r="R1221" s="42">
        <v>7.89</v>
      </c>
      <c r="S1221" s="42">
        <v>8.0299999999999994</v>
      </c>
      <c r="T1221" s="42">
        <v>8.17</v>
      </c>
      <c r="U1221" s="42">
        <v>8.32</v>
      </c>
      <c r="V1221" s="42">
        <v>8.4600000000000009</v>
      </c>
      <c r="W1221" s="42">
        <v>8.6</v>
      </c>
      <c r="X1221" s="42">
        <v>8.75</v>
      </c>
      <c r="Y1221" s="42">
        <v>8.89</v>
      </c>
      <c r="Z1221" s="42">
        <v>9.0299999999999994</v>
      </c>
      <c r="AA1221" s="42">
        <v>9.18</v>
      </c>
      <c r="AB1221" s="42">
        <v>9.32</v>
      </c>
      <c r="AC1221" s="42">
        <v>9.4600000000000009</v>
      </c>
      <c r="AD1221" s="42">
        <v>9.61</v>
      </c>
      <c r="AE1221" s="42">
        <v>9.75</v>
      </c>
      <c r="AF1221" s="42">
        <v>9.89</v>
      </c>
      <c r="AG1221" s="42">
        <v>10.039999999999999</v>
      </c>
      <c r="AH1221" s="42">
        <v>10.18</v>
      </c>
      <c r="AI1221" s="42">
        <v>10.32</v>
      </c>
      <c r="AJ1221" s="42">
        <v>10.47</v>
      </c>
      <c r="AK1221" s="42">
        <v>10.61</v>
      </c>
      <c r="AL1221" s="42">
        <v>10.75</v>
      </c>
      <c r="AM1221" s="42">
        <v>10.9</v>
      </c>
      <c r="AN1221" s="42">
        <v>11.04</v>
      </c>
      <c r="AO1221" s="42">
        <v>11.19</v>
      </c>
      <c r="AP1221" s="42">
        <v>11.33</v>
      </c>
    </row>
    <row r="1222" spans="1:42" x14ac:dyDescent="0.2">
      <c r="A1222" s="41">
        <v>12.1</v>
      </c>
      <c r="B1222" s="42">
        <v>5.59</v>
      </c>
      <c r="C1222" s="42">
        <v>5.73</v>
      </c>
      <c r="D1222" s="42">
        <v>5.88</v>
      </c>
      <c r="E1222" s="42">
        <v>6.02</v>
      </c>
      <c r="F1222" s="42">
        <v>6.16</v>
      </c>
      <c r="G1222" s="42">
        <v>6.31</v>
      </c>
      <c r="H1222" s="42">
        <v>6.45</v>
      </c>
      <c r="I1222" s="42">
        <v>6.59</v>
      </c>
      <c r="J1222" s="42">
        <v>6.74</v>
      </c>
      <c r="K1222" s="42">
        <v>6.88</v>
      </c>
      <c r="L1222" s="42">
        <v>7.02</v>
      </c>
      <c r="M1222" s="42">
        <v>7.17</v>
      </c>
      <c r="N1222" s="42">
        <v>7.31</v>
      </c>
      <c r="O1222" s="42">
        <v>7.45</v>
      </c>
      <c r="P1222" s="42">
        <v>7.6</v>
      </c>
      <c r="Q1222" s="42">
        <v>7.74</v>
      </c>
      <c r="R1222" s="42">
        <v>7.88</v>
      </c>
      <c r="S1222" s="42">
        <v>8.0299999999999994</v>
      </c>
      <c r="T1222" s="42">
        <v>8.17</v>
      </c>
      <c r="U1222" s="42">
        <v>8.31</v>
      </c>
      <c r="V1222" s="42">
        <v>8.4600000000000009</v>
      </c>
      <c r="W1222" s="42">
        <v>8.6</v>
      </c>
      <c r="X1222" s="42">
        <v>8.75</v>
      </c>
      <c r="Y1222" s="42">
        <v>8.89</v>
      </c>
      <c r="Z1222" s="42">
        <v>9.0299999999999994</v>
      </c>
      <c r="AA1222" s="42">
        <v>9.18</v>
      </c>
      <c r="AB1222" s="42">
        <v>9.32</v>
      </c>
      <c r="AC1222" s="42">
        <v>9.4600000000000009</v>
      </c>
      <c r="AD1222" s="42">
        <v>9.61</v>
      </c>
      <c r="AE1222" s="42">
        <v>9.75</v>
      </c>
      <c r="AF1222" s="42">
        <v>9.89</v>
      </c>
      <c r="AG1222" s="42">
        <v>10.039999999999999</v>
      </c>
      <c r="AH1222" s="42">
        <v>10.18</v>
      </c>
      <c r="AI1222" s="42">
        <v>10.32</v>
      </c>
      <c r="AJ1222" s="42">
        <v>10.47</v>
      </c>
      <c r="AK1222" s="42">
        <v>10.61</v>
      </c>
      <c r="AL1222" s="42">
        <v>10.75</v>
      </c>
      <c r="AM1222" s="42">
        <v>10.9</v>
      </c>
      <c r="AN1222" s="42">
        <v>11.04</v>
      </c>
      <c r="AO1222" s="42">
        <v>11.18</v>
      </c>
      <c r="AP1222" s="42">
        <v>11.33</v>
      </c>
    </row>
    <row r="1223" spans="1:42" x14ac:dyDescent="0.2">
      <c r="A1223" s="41">
        <v>12.11</v>
      </c>
      <c r="B1223" s="42">
        <v>5.59</v>
      </c>
      <c r="C1223" s="42">
        <v>5.73</v>
      </c>
      <c r="D1223" s="42">
        <v>5.87</v>
      </c>
      <c r="E1223" s="42">
        <v>6.02</v>
      </c>
      <c r="F1223" s="42">
        <v>6.16</v>
      </c>
      <c r="G1223" s="42">
        <v>6.31</v>
      </c>
      <c r="H1223" s="42">
        <v>6.45</v>
      </c>
      <c r="I1223" s="42">
        <v>6.59</v>
      </c>
      <c r="J1223" s="42">
        <v>6.74</v>
      </c>
      <c r="K1223" s="42">
        <v>6.88</v>
      </c>
      <c r="L1223" s="42">
        <v>7.02</v>
      </c>
      <c r="M1223" s="42">
        <v>7.17</v>
      </c>
      <c r="N1223" s="42">
        <v>7.31</v>
      </c>
      <c r="O1223" s="42">
        <v>7.45</v>
      </c>
      <c r="P1223" s="42">
        <v>7.6</v>
      </c>
      <c r="Q1223" s="42">
        <v>7.74</v>
      </c>
      <c r="R1223" s="42">
        <v>7.88</v>
      </c>
      <c r="S1223" s="42">
        <v>8.0299999999999994</v>
      </c>
      <c r="T1223" s="42">
        <v>8.17</v>
      </c>
      <c r="U1223" s="42">
        <v>8.31</v>
      </c>
      <c r="V1223" s="42">
        <v>8.4600000000000009</v>
      </c>
      <c r="W1223" s="42">
        <v>8.6</v>
      </c>
      <c r="X1223" s="42">
        <v>8.74</v>
      </c>
      <c r="Y1223" s="42">
        <v>8.89</v>
      </c>
      <c r="Z1223" s="42">
        <v>9.0299999999999994</v>
      </c>
      <c r="AA1223" s="42">
        <v>9.17</v>
      </c>
      <c r="AB1223" s="42">
        <v>9.32</v>
      </c>
      <c r="AC1223" s="42">
        <v>9.4600000000000009</v>
      </c>
      <c r="AD1223" s="42">
        <v>9.6</v>
      </c>
      <c r="AE1223" s="42">
        <v>9.75</v>
      </c>
      <c r="AF1223" s="42">
        <v>9.89</v>
      </c>
      <c r="AG1223" s="42">
        <v>10.029999999999999</v>
      </c>
      <c r="AH1223" s="42">
        <v>10.18</v>
      </c>
      <c r="AI1223" s="42">
        <v>10.32</v>
      </c>
      <c r="AJ1223" s="42">
        <v>10.46</v>
      </c>
      <c r="AK1223" s="42">
        <v>10.61</v>
      </c>
      <c r="AL1223" s="42">
        <v>10.75</v>
      </c>
      <c r="AM1223" s="42">
        <v>10.89</v>
      </c>
      <c r="AN1223" s="42">
        <v>11.04</v>
      </c>
      <c r="AO1223" s="42">
        <v>11.18</v>
      </c>
      <c r="AP1223" s="42">
        <v>11.32</v>
      </c>
    </row>
    <row r="1224" spans="1:42" x14ac:dyDescent="0.2">
      <c r="A1224" s="41">
        <v>12.12</v>
      </c>
      <c r="B1224" s="42">
        <v>5.59</v>
      </c>
      <c r="C1224" s="42">
        <v>5.73</v>
      </c>
      <c r="D1224" s="42">
        <v>5.87</v>
      </c>
      <c r="E1224" s="42">
        <v>6.02</v>
      </c>
      <c r="F1224" s="42">
        <v>6.16</v>
      </c>
      <c r="G1224" s="42">
        <v>6.3</v>
      </c>
      <c r="H1224" s="42">
        <v>6.45</v>
      </c>
      <c r="I1224" s="42">
        <v>6.59</v>
      </c>
      <c r="J1224" s="42">
        <v>6.73</v>
      </c>
      <c r="K1224" s="42">
        <v>6.88</v>
      </c>
      <c r="L1224" s="42">
        <v>7.02</v>
      </c>
      <c r="M1224" s="42">
        <v>7.16</v>
      </c>
      <c r="N1224" s="42">
        <v>7.31</v>
      </c>
      <c r="O1224" s="42">
        <v>7.45</v>
      </c>
      <c r="P1224" s="42">
        <v>7.59</v>
      </c>
      <c r="Q1224" s="42">
        <v>7.74</v>
      </c>
      <c r="R1224" s="42">
        <v>7.88</v>
      </c>
      <c r="S1224" s="42">
        <v>8.02</v>
      </c>
      <c r="T1224" s="42">
        <v>8.17</v>
      </c>
      <c r="U1224" s="42">
        <v>8.31</v>
      </c>
      <c r="V1224" s="42">
        <v>8.4499999999999993</v>
      </c>
      <c r="W1224" s="42">
        <v>8.6</v>
      </c>
      <c r="X1224" s="42">
        <v>8.74</v>
      </c>
      <c r="Y1224" s="42">
        <v>8.8800000000000008</v>
      </c>
      <c r="Z1224" s="42">
        <v>9.0299999999999994</v>
      </c>
      <c r="AA1224" s="42">
        <v>9.17</v>
      </c>
      <c r="AB1224" s="42">
        <v>9.31</v>
      </c>
      <c r="AC1224" s="42">
        <v>9.4600000000000009</v>
      </c>
      <c r="AD1224" s="42">
        <v>9.6</v>
      </c>
      <c r="AE1224" s="42">
        <v>9.74</v>
      </c>
      <c r="AF1224" s="42">
        <v>9.89</v>
      </c>
      <c r="AG1224" s="42">
        <v>10.029999999999999</v>
      </c>
      <c r="AH1224" s="42">
        <v>10.17</v>
      </c>
      <c r="AI1224" s="42">
        <v>10.32</v>
      </c>
      <c r="AJ1224" s="42">
        <v>10.46</v>
      </c>
      <c r="AK1224" s="42">
        <v>10.6</v>
      </c>
      <c r="AL1224" s="42">
        <v>10.75</v>
      </c>
      <c r="AM1224" s="42">
        <v>10.89</v>
      </c>
      <c r="AN1224" s="42">
        <v>11.03</v>
      </c>
      <c r="AO1224" s="42">
        <v>11.18</v>
      </c>
      <c r="AP1224" s="42">
        <v>11.32</v>
      </c>
    </row>
    <row r="1225" spans="1:42" x14ac:dyDescent="0.2">
      <c r="A1225" s="41">
        <v>12.13</v>
      </c>
      <c r="B1225" s="42">
        <v>5.59</v>
      </c>
      <c r="C1225" s="42">
        <v>5.73</v>
      </c>
      <c r="D1225" s="42">
        <v>5.87</v>
      </c>
      <c r="E1225" s="42">
        <v>6.02</v>
      </c>
      <c r="F1225" s="42">
        <v>6.16</v>
      </c>
      <c r="G1225" s="42">
        <v>6.3</v>
      </c>
      <c r="H1225" s="42">
        <v>6.45</v>
      </c>
      <c r="I1225" s="42">
        <v>6.59</v>
      </c>
      <c r="J1225" s="42">
        <v>6.73</v>
      </c>
      <c r="K1225" s="42">
        <v>6.88</v>
      </c>
      <c r="L1225" s="42">
        <v>7.02</v>
      </c>
      <c r="M1225" s="42">
        <v>7.16</v>
      </c>
      <c r="N1225" s="42">
        <v>7.31</v>
      </c>
      <c r="O1225" s="42">
        <v>7.45</v>
      </c>
      <c r="P1225" s="42">
        <v>7.59</v>
      </c>
      <c r="Q1225" s="42">
        <v>7.74</v>
      </c>
      <c r="R1225" s="42">
        <v>7.88</v>
      </c>
      <c r="S1225" s="42">
        <v>8.02</v>
      </c>
      <c r="T1225" s="42">
        <v>8.17</v>
      </c>
      <c r="U1225" s="42">
        <v>8.31</v>
      </c>
      <c r="V1225" s="42">
        <v>8.4499999999999993</v>
      </c>
      <c r="W1225" s="42">
        <v>8.6</v>
      </c>
      <c r="X1225" s="42">
        <v>8.74</v>
      </c>
      <c r="Y1225" s="42">
        <v>8.8800000000000008</v>
      </c>
      <c r="Z1225" s="42">
        <v>9.0299999999999994</v>
      </c>
      <c r="AA1225" s="42">
        <v>9.17</v>
      </c>
      <c r="AB1225" s="42">
        <v>9.31</v>
      </c>
      <c r="AC1225" s="42">
        <v>9.4600000000000009</v>
      </c>
      <c r="AD1225" s="42">
        <v>9.6</v>
      </c>
      <c r="AE1225" s="42">
        <v>9.74</v>
      </c>
      <c r="AF1225" s="42">
        <v>9.89</v>
      </c>
      <c r="AG1225" s="42">
        <v>10.029999999999999</v>
      </c>
      <c r="AH1225" s="42">
        <v>10.17</v>
      </c>
      <c r="AI1225" s="42">
        <v>10.32</v>
      </c>
      <c r="AJ1225" s="42">
        <v>10.46</v>
      </c>
      <c r="AK1225" s="42">
        <v>10.6</v>
      </c>
      <c r="AL1225" s="42">
        <v>10.75</v>
      </c>
      <c r="AM1225" s="42">
        <v>10.89</v>
      </c>
      <c r="AN1225" s="42">
        <v>11.03</v>
      </c>
      <c r="AO1225" s="42">
        <v>11.17</v>
      </c>
      <c r="AP1225" s="42">
        <v>11.32</v>
      </c>
    </row>
    <row r="1226" spans="1:42" x14ac:dyDescent="0.2">
      <c r="A1226" s="41">
        <v>12.14</v>
      </c>
      <c r="B1226" s="42">
        <v>5.58</v>
      </c>
      <c r="C1226" s="42">
        <v>5.73</v>
      </c>
      <c r="D1226" s="42">
        <v>5.87</v>
      </c>
      <c r="E1226" s="42">
        <v>6.01</v>
      </c>
      <c r="F1226" s="42">
        <v>6.16</v>
      </c>
      <c r="G1226" s="42">
        <v>6.3</v>
      </c>
      <c r="H1226" s="42">
        <v>6.44</v>
      </c>
      <c r="I1226" s="42">
        <v>6.59</v>
      </c>
      <c r="J1226" s="42">
        <v>6.73</v>
      </c>
      <c r="K1226" s="42">
        <v>6.87</v>
      </c>
      <c r="L1226" s="42">
        <v>7.02</v>
      </c>
      <c r="M1226" s="42">
        <v>7.16</v>
      </c>
      <c r="N1226" s="42">
        <v>7.3</v>
      </c>
      <c r="O1226" s="42">
        <v>7.45</v>
      </c>
      <c r="P1226" s="42">
        <v>7.59</v>
      </c>
      <c r="Q1226" s="42">
        <v>7.73</v>
      </c>
      <c r="R1226" s="42">
        <v>7.88</v>
      </c>
      <c r="S1226" s="42">
        <v>8.02</v>
      </c>
      <c r="T1226" s="42">
        <v>8.16</v>
      </c>
      <c r="U1226" s="42">
        <v>8.31</v>
      </c>
      <c r="V1226" s="42">
        <v>8.4499999999999993</v>
      </c>
      <c r="W1226" s="42">
        <v>8.59</v>
      </c>
      <c r="X1226" s="42">
        <v>8.74</v>
      </c>
      <c r="Y1226" s="42">
        <v>8.8800000000000008</v>
      </c>
      <c r="Z1226" s="42">
        <v>9.02</v>
      </c>
      <c r="AA1226" s="42">
        <v>9.17</v>
      </c>
      <c r="AB1226" s="42">
        <v>9.31</v>
      </c>
      <c r="AC1226" s="42">
        <v>9.4499999999999993</v>
      </c>
      <c r="AD1226" s="42">
        <v>9.6</v>
      </c>
      <c r="AE1226" s="42">
        <v>9.74</v>
      </c>
      <c r="AF1226" s="42">
        <v>9.8800000000000008</v>
      </c>
      <c r="AG1226" s="42">
        <v>10.029999999999999</v>
      </c>
      <c r="AH1226" s="42">
        <v>10.17</v>
      </c>
      <c r="AI1226" s="42">
        <v>10.31</v>
      </c>
      <c r="AJ1226" s="42">
        <v>10.46</v>
      </c>
      <c r="AK1226" s="42">
        <v>10.6</v>
      </c>
      <c r="AL1226" s="42">
        <v>10.74</v>
      </c>
      <c r="AM1226" s="42">
        <v>10.89</v>
      </c>
      <c r="AN1226" s="42">
        <v>11.03</v>
      </c>
      <c r="AO1226" s="42">
        <v>11.17</v>
      </c>
      <c r="AP1226" s="42">
        <v>11.32</v>
      </c>
    </row>
    <row r="1227" spans="1:42" x14ac:dyDescent="0.2">
      <c r="A1227" s="41">
        <v>12.15</v>
      </c>
      <c r="B1227" s="42">
        <v>5.58</v>
      </c>
      <c r="C1227" s="42">
        <v>5.73</v>
      </c>
      <c r="D1227" s="42">
        <v>5.87</v>
      </c>
      <c r="E1227" s="42">
        <v>6.01</v>
      </c>
      <c r="F1227" s="42">
        <v>6.16</v>
      </c>
      <c r="G1227" s="42">
        <v>6.3</v>
      </c>
      <c r="H1227" s="42">
        <v>6.44</v>
      </c>
      <c r="I1227" s="42">
        <v>6.59</v>
      </c>
      <c r="J1227" s="42">
        <v>6.73</v>
      </c>
      <c r="K1227" s="42">
        <v>6.87</v>
      </c>
      <c r="L1227" s="42">
        <v>7.02</v>
      </c>
      <c r="M1227" s="42">
        <v>7.16</v>
      </c>
      <c r="N1227" s="42">
        <v>7.3</v>
      </c>
      <c r="O1227" s="42">
        <v>7.45</v>
      </c>
      <c r="P1227" s="42">
        <v>7.59</v>
      </c>
      <c r="Q1227" s="42">
        <v>7.73</v>
      </c>
      <c r="R1227" s="42">
        <v>7.88</v>
      </c>
      <c r="S1227" s="42">
        <v>8.02</v>
      </c>
      <c r="T1227" s="42">
        <v>8.16</v>
      </c>
      <c r="U1227" s="42">
        <v>8.31</v>
      </c>
      <c r="V1227" s="42">
        <v>8.4499999999999993</v>
      </c>
      <c r="W1227" s="42">
        <v>8.59</v>
      </c>
      <c r="X1227" s="42">
        <v>8.74</v>
      </c>
      <c r="Y1227" s="42">
        <v>8.8800000000000008</v>
      </c>
      <c r="Z1227" s="42">
        <v>9.02</v>
      </c>
      <c r="AA1227" s="42">
        <v>9.16</v>
      </c>
      <c r="AB1227" s="42">
        <v>9.31</v>
      </c>
      <c r="AC1227" s="42">
        <v>9.4499999999999993</v>
      </c>
      <c r="AD1227" s="42">
        <v>9.59</v>
      </c>
      <c r="AE1227" s="42">
        <v>9.74</v>
      </c>
      <c r="AF1227" s="42">
        <v>9.8800000000000008</v>
      </c>
      <c r="AG1227" s="42">
        <v>10.02</v>
      </c>
      <c r="AH1227" s="42">
        <v>10.17</v>
      </c>
      <c r="AI1227" s="42">
        <v>10.31</v>
      </c>
      <c r="AJ1227" s="42">
        <v>10.45</v>
      </c>
      <c r="AK1227" s="42">
        <v>10.6</v>
      </c>
      <c r="AL1227" s="42">
        <v>10.74</v>
      </c>
      <c r="AM1227" s="42">
        <v>10.88</v>
      </c>
      <c r="AN1227" s="42">
        <v>11.03</v>
      </c>
      <c r="AO1227" s="42">
        <v>11.17</v>
      </c>
      <c r="AP1227" s="42">
        <v>11.31</v>
      </c>
    </row>
    <row r="1228" spans="1:42" x14ac:dyDescent="0.2">
      <c r="A1228" s="41">
        <v>12.16</v>
      </c>
      <c r="B1228" s="42">
        <v>5.58</v>
      </c>
      <c r="C1228" s="42">
        <v>5.72</v>
      </c>
      <c r="D1228" s="42">
        <v>5.87</v>
      </c>
      <c r="E1228" s="42">
        <v>6.01</v>
      </c>
      <c r="F1228" s="42">
        <v>6.15</v>
      </c>
      <c r="G1228" s="42">
        <v>6.3</v>
      </c>
      <c r="H1228" s="42">
        <v>6.44</v>
      </c>
      <c r="I1228" s="42">
        <v>6.58</v>
      </c>
      <c r="J1228" s="42">
        <v>6.73</v>
      </c>
      <c r="K1228" s="42">
        <v>6.87</v>
      </c>
      <c r="L1228" s="42">
        <v>7.01</v>
      </c>
      <c r="M1228" s="42">
        <v>7.16</v>
      </c>
      <c r="N1228" s="42">
        <v>7.3</v>
      </c>
      <c r="O1228" s="42">
        <v>7.44</v>
      </c>
      <c r="P1228" s="42">
        <v>7.59</v>
      </c>
      <c r="Q1228" s="42">
        <v>7.73</v>
      </c>
      <c r="R1228" s="42">
        <v>7.87</v>
      </c>
      <c r="S1228" s="42">
        <v>8.02</v>
      </c>
      <c r="T1228" s="42">
        <v>8.16</v>
      </c>
      <c r="U1228" s="42">
        <v>8.3000000000000007</v>
      </c>
      <c r="V1228" s="42">
        <v>8.4499999999999993</v>
      </c>
      <c r="W1228" s="42">
        <v>8.59</v>
      </c>
      <c r="X1228" s="42">
        <v>8.73</v>
      </c>
      <c r="Y1228" s="42">
        <v>8.8800000000000008</v>
      </c>
      <c r="Z1228" s="42">
        <v>9.02</v>
      </c>
      <c r="AA1228" s="42">
        <v>9.16</v>
      </c>
      <c r="AB1228" s="42">
        <v>9.31</v>
      </c>
      <c r="AC1228" s="42">
        <v>9.4499999999999993</v>
      </c>
      <c r="AD1228" s="42">
        <v>9.59</v>
      </c>
      <c r="AE1228" s="42">
        <v>9.74</v>
      </c>
      <c r="AF1228" s="42">
        <v>9.8800000000000008</v>
      </c>
      <c r="AG1228" s="42">
        <v>10.02</v>
      </c>
      <c r="AH1228" s="42">
        <v>10.17</v>
      </c>
      <c r="AI1228" s="42">
        <v>10.31</v>
      </c>
      <c r="AJ1228" s="42">
        <v>10.45</v>
      </c>
      <c r="AK1228" s="42">
        <v>10.59</v>
      </c>
      <c r="AL1228" s="42">
        <v>10.74</v>
      </c>
      <c r="AM1228" s="42">
        <v>10.88</v>
      </c>
      <c r="AN1228" s="42">
        <v>11.02</v>
      </c>
      <c r="AO1228" s="42">
        <v>11.17</v>
      </c>
      <c r="AP1228" s="42">
        <v>11.31</v>
      </c>
    </row>
    <row r="1229" spans="1:42" x14ac:dyDescent="0.2">
      <c r="A1229" s="41">
        <v>12.17</v>
      </c>
      <c r="B1229" s="42">
        <v>5.58</v>
      </c>
      <c r="C1229" s="42">
        <v>5.72</v>
      </c>
      <c r="D1229" s="42">
        <v>5.87</v>
      </c>
      <c r="E1229" s="42">
        <v>6.01</v>
      </c>
      <c r="F1229" s="42">
        <v>6.15</v>
      </c>
      <c r="G1229" s="42">
        <v>6.3</v>
      </c>
      <c r="H1229" s="42">
        <v>6.44</v>
      </c>
      <c r="I1229" s="42">
        <v>6.58</v>
      </c>
      <c r="J1229" s="42">
        <v>6.73</v>
      </c>
      <c r="K1229" s="42">
        <v>6.87</v>
      </c>
      <c r="L1229" s="42">
        <v>7.01</v>
      </c>
      <c r="M1229" s="42">
        <v>7.16</v>
      </c>
      <c r="N1229" s="42">
        <v>7.3</v>
      </c>
      <c r="O1229" s="42">
        <v>7.44</v>
      </c>
      <c r="P1229" s="42">
        <v>7.59</v>
      </c>
      <c r="Q1229" s="42">
        <v>7.73</v>
      </c>
      <c r="R1229" s="42">
        <v>7.87</v>
      </c>
      <c r="S1229" s="42">
        <v>8.02</v>
      </c>
      <c r="T1229" s="42">
        <v>8.16</v>
      </c>
      <c r="U1229" s="42">
        <v>8.3000000000000007</v>
      </c>
      <c r="V1229" s="42">
        <v>8.44</v>
      </c>
      <c r="W1229" s="42">
        <v>8.59</v>
      </c>
      <c r="X1229" s="42">
        <v>8.73</v>
      </c>
      <c r="Y1229" s="42">
        <v>8.8699999999999992</v>
      </c>
      <c r="Z1229" s="42">
        <v>9.02</v>
      </c>
      <c r="AA1229" s="42">
        <v>9.16</v>
      </c>
      <c r="AB1229" s="42">
        <v>9.3000000000000007</v>
      </c>
      <c r="AC1229" s="42">
        <v>9.4499999999999993</v>
      </c>
      <c r="AD1229" s="42">
        <v>9.59</v>
      </c>
      <c r="AE1229" s="42">
        <v>9.73</v>
      </c>
      <c r="AF1229" s="42">
        <v>9.8800000000000008</v>
      </c>
      <c r="AG1229" s="42">
        <v>10.02</v>
      </c>
      <c r="AH1229" s="42">
        <v>10.16</v>
      </c>
      <c r="AI1229" s="42">
        <v>10.31</v>
      </c>
      <c r="AJ1229" s="42">
        <v>10.45</v>
      </c>
      <c r="AK1229" s="42">
        <v>10.59</v>
      </c>
      <c r="AL1229" s="42">
        <v>10.74</v>
      </c>
      <c r="AM1229" s="42">
        <v>10.88</v>
      </c>
      <c r="AN1229" s="42">
        <v>11.02</v>
      </c>
      <c r="AO1229" s="42">
        <v>11.16</v>
      </c>
      <c r="AP1229" s="42">
        <v>11.31</v>
      </c>
    </row>
    <row r="1230" spans="1:42" x14ac:dyDescent="0.2">
      <c r="A1230" s="41">
        <v>12.18</v>
      </c>
      <c r="B1230" s="42">
        <v>5.58</v>
      </c>
      <c r="C1230" s="42">
        <v>5.72</v>
      </c>
      <c r="D1230" s="42">
        <v>5.87</v>
      </c>
      <c r="E1230" s="42">
        <v>6.01</v>
      </c>
      <c r="F1230" s="42">
        <v>6.15</v>
      </c>
      <c r="G1230" s="42">
        <v>6.29</v>
      </c>
      <c r="H1230" s="42">
        <v>6.44</v>
      </c>
      <c r="I1230" s="42">
        <v>6.58</v>
      </c>
      <c r="J1230" s="42">
        <v>6.72</v>
      </c>
      <c r="K1230" s="42">
        <v>6.87</v>
      </c>
      <c r="L1230" s="42">
        <v>7.01</v>
      </c>
      <c r="M1230" s="42">
        <v>7.15</v>
      </c>
      <c r="N1230" s="42">
        <v>7.3</v>
      </c>
      <c r="O1230" s="42">
        <v>7.44</v>
      </c>
      <c r="P1230" s="42">
        <v>7.58</v>
      </c>
      <c r="Q1230" s="42">
        <v>7.73</v>
      </c>
      <c r="R1230" s="42">
        <v>7.87</v>
      </c>
      <c r="S1230" s="42">
        <v>8.01</v>
      </c>
      <c r="T1230" s="42">
        <v>8.16</v>
      </c>
      <c r="U1230" s="42">
        <v>8.3000000000000007</v>
      </c>
      <c r="V1230" s="42">
        <v>8.44</v>
      </c>
      <c r="W1230" s="42">
        <v>8.59</v>
      </c>
      <c r="X1230" s="42">
        <v>8.73</v>
      </c>
      <c r="Y1230" s="42">
        <v>8.8699999999999992</v>
      </c>
      <c r="Z1230" s="42">
        <v>9.02</v>
      </c>
      <c r="AA1230" s="42">
        <v>9.16</v>
      </c>
      <c r="AB1230" s="42">
        <v>9.3000000000000007</v>
      </c>
      <c r="AC1230" s="42">
        <v>9.44</v>
      </c>
      <c r="AD1230" s="42">
        <v>9.59</v>
      </c>
      <c r="AE1230" s="42">
        <v>9.73</v>
      </c>
      <c r="AF1230" s="42">
        <v>9.8699999999999992</v>
      </c>
      <c r="AG1230" s="42">
        <v>10.02</v>
      </c>
      <c r="AH1230" s="42">
        <v>10.16</v>
      </c>
      <c r="AI1230" s="42">
        <v>10.3</v>
      </c>
      <c r="AJ1230" s="42">
        <v>10.45</v>
      </c>
      <c r="AK1230" s="42">
        <v>10.59</v>
      </c>
      <c r="AL1230" s="42">
        <v>10.73</v>
      </c>
      <c r="AM1230" s="42">
        <v>10.88</v>
      </c>
      <c r="AN1230" s="42">
        <v>11.02</v>
      </c>
      <c r="AO1230" s="42">
        <v>11.16</v>
      </c>
      <c r="AP1230" s="42">
        <v>11.31</v>
      </c>
    </row>
    <row r="1231" spans="1:42" x14ac:dyDescent="0.2">
      <c r="A1231" s="41">
        <v>12.19</v>
      </c>
      <c r="B1231" s="42">
        <v>5.58</v>
      </c>
      <c r="C1231" s="42">
        <v>5.72</v>
      </c>
      <c r="D1231" s="42">
        <v>5.86</v>
      </c>
      <c r="E1231" s="42">
        <v>6.01</v>
      </c>
      <c r="F1231" s="42">
        <v>6.15</v>
      </c>
      <c r="G1231" s="42">
        <v>6.29</v>
      </c>
      <c r="H1231" s="42">
        <v>6.44</v>
      </c>
      <c r="I1231" s="42">
        <v>6.58</v>
      </c>
      <c r="J1231" s="42">
        <v>6.72</v>
      </c>
      <c r="K1231" s="42">
        <v>6.87</v>
      </c>
      <c r="L1231" s="42">
        <v>7.01</v>
      </c>
      <c r="M1231" s="42">
        <v>7.15</v>
      </c>
      <c r="N1231" s="42">
        <v>7.3</v>
      </c>
      <c r="O1231" s="42">
        <v>7.44</v>
      </c>
      <c r="P1231" s="42">
        <v>7.58</v>
      </c>
      <c r="Q1231" s="42">
        <v>7.73</v>
      </c>
      <c r="R1231" s="42">
        <v>7.87</v>
      </c>
      <c r="S1231" s="42">
        <v>8.01</v>
      </c>
      <c r="T1231" s="42">
        <v>8.15</v>
      </c>
      <c r="U1231" s="42">
        <v>8.3000000000000007</v>
      </c>
      <c r="V1231" s="42">
        <v>8.44</v>
      </c>
      <c r="W1231" s="42">
        <v>8.58</v>
      </c>
      <c r="X1231" s="42">
        <v>8.73</v>
      </c>
      <c r="Y1231" s="42">
        <v>8.8699999999999992</v>
      </c>
      <c r="Z1231" s="42">
        <v>9.01</v>
      </c>
      <c r="AA1231" s="42">
        <v>9.16</v>
      </c>
      <c r="AB1231" s="42">
        <v>9.3000000000000007</v>
      </c>
      <c r="AC1231" s="42">
        <v>9.44</v>
      </c>
      <c r="AD1231" s="42">
        <v>9.59</v>
      </c>
      <c r="AE1231" s="42">
        <v>9.73</v>
      </c>
      <c r="AF1231" s="42">
        <v>9.8699999999999992</v>
      </c>
      <c r="AG1231" s="42">
        <v>10.02</v>
      </c>
      <c r="AH1231" s="42">
        <v>10.16</v>
      </c>
      <c r="AI1231" s="42">
        <v>10.3</v>
      </c>
      <c r="AJ1231" s="42">
        <v>10.44</v>
      </c>
      <c r="AK1231" s="42">
        <v>10.59</v>
      </c>
      <c r="AL1231" s="42">
        <v>10.73</v>
      </c>
      <c r="AM1231" s="42">
        <v>10.87</v>
      </c>
      <c r="AN1231" s="42">
        <v>11.02</v>
      </c>
      <c r="AO1231" s="42">
        <v>11.16</v>
      </c>
      <c r="AP1231" s="42">
        <v>11.3</v>
      </c>
    </row>
    <row r="1232" spans="1:42" x14ac:dyDescent="0.2">
      <c r="A1232" s="41">
        <v>12.2</v>
      </c>
      <c r="B1232" s="42">
        <v>5.58</v>
      </c>
      <c r="C1232" s="42">
        <v>5.72</v>
      </c>
      <c r="D1232" s="42">
        <v>5.86</v>
      </c>
      <c r="E1232" s="42">
        <v>6.01</v>
      </c>
      <c r="F1232" s="42">
        <v>6.15</v>
      </c>
      <c r="G1232" s="42">
        <v>6.29</v>
      </c>
      <c r="H1232" s="42">
        <v>6.44</v>
      </c>
      <c r="I1232" s="42">
        <v>6.58</v>
      </c>
      <c r="J1232" s="42">
        <v>6.72</v>
      </c>
      <c r="K1232" s="42">
        <v>6.86</v>
      </c>
      <c r="L1232" s="42">
        <v>7.01</v>
      </c>
      <c r="M1232" s="42">
        <v>7.15</v>
      </c>
      <c r="N1232" s="42">
        <v>7.29</v>
      </c>
      <c r="O1232" s="42">
        <v>7.44</v>
      </c>
      <c r="P1232" s="42">
        <v>7.58</v>
      </c>
      <c r="Q1232" s="42">
        <v>7.72</v>
      </c>
      <c r="R1232" s="42">
        <v>7.87</v>
      </c>
      <c r="S1232" s="42">
        <v>8.01</v>
      </c>
      <c r="T1232" s="42">
        <v>8.15</v>
      </c>
      <c r="U1232" s="42">
        <v>8.3000000000000007</v>
      </c>
      <c r="V1232" s="42">
        <v>8.44</v>
      </c>
      <c r="W1232" s="42">
        <v>8.58</v>
      </c>
      <c r="X1232" s="42">
        <v>8.73</v>
      </c>
      <c r="Y1232" s="42">
        <v>8.8699999999999992</v>
      </c>
      <c r="Z1232" s="42">
        <v>9.01</v>
      </c>
      <c r="AA1232" s="42">
        <v>9.15</v>
      </c>
      <c r="AB1232" s="42">
        <v>9.3000000000000007</v>
      </c>
      <c r="AC1232" s="42">
        <v>9.44</v>
      </c>
      <c r="AD1232" s="42">
        <v>9.58</v>
      </c>
      <c r="AE1232" s="42">
        <v>9.73</v>
      </c>
      <c r="AF1232" s="42">
        <v>9.8699999999999992</v>
      </c>
      <c r="AG1232" s="42">
        <v>10.01</v>
      </c>
      <c r="AH1232" s="42">
        <v>10.16</v>
      </c>
      <c r="AI1232" s="42">
        <v>10.3</v>
      </c>
      <c r="AJ1232" s="42">
        <v>10.44</v>
      </c>
      <c r="AK1232" s="42">
        <v>10.59</v>
      </c>
      <c r="AL1232" s="42">
        <v>10.73</v>
      </c>
      <c r="AM1232" s="42">
        <v>10.87</v>
      </c>
      <c r="AN1232" s="42">
        <v>11.01</v>
      </c>
      <c r="AO1232" s="42">
        <v>11.16</v>
      </c>
      <c r="AP1232" s="42">
        <v>11.3</v>
      </c>
    </row>
    <row r="1233" spans="1:42" x14ac:dyDescent="0.2">
      <c r="A1233" s="41">
        <v>12.21</v>
      </c>
      <c r="B1233" s="42">
        <v>5.57</v>
      </c>
      <c r="C1233" s="42">
        <v>5.72</v>
      </c>
      <c r="D1233" s="42">
        <v>5.86</v>
      </c>
      <c r="E1233" s="42">
        <v>6</v>
      </c>
      <c r="F1233" s="42">
        <v>6.15</v>
      </c>
      <c r="G1233" s="42">
        <v>6.29</v>
      </c>
      <c r="H1233" s="42">
        <v>6.43</v>
      </c>
      <c r="I1233" s="42">
        <v>6.58</v>
      </c>
      <c r="J1233" s="42">
        <v>6.72</v>
      </c>
      <c r="K1233" s="42">
        <v>6.86</v>
      </c>
      <c r="L1233" s="42">
        <v>7.01</v>
      </c>
      <c r="M1233" s="42">
        <v>7.15</v>
      </c>
      <c r="N1233" s="42">
        <v>7.29</v>
      </c>
      <c r="O1233" s="42">
        <v>7.44</v>
      </c>
      <c r="P1233" s="42">
        <v>7.58</v>
      </c>
      <c r="Q1233" s="42">
        <v>7.72</v>
      </c>
      <c r="R1233" s="42">
        <v>7.86</v>
      </c>
      <c r="S1233" s="42">
        <v>8.01</v>
      </c>
      <c r="T1233" s="42">
        <v>8.15</v>
      </c>
      <c r="U1233" s="42">
        <v>8.2899999999999991</v>
      </c>
      <c r="V1233" s="42">
        <v>8.44</v>
      </c>
      <c r="W1233" s="42">
        <v>8.58</v>
      </c>
      <c r="X1233" s="42">
        <v>8.7200000000000006</v>
      </c>
      <c r="Y1233" s="42">
        <v>8.8699999999999992</v>
      </c>
      <c r="Z1233" s="42">
        <v>9.01</v>
      </c>
      <c r="AA1233" s="42">
        <v>9.15</v>
      </c>
      <c r="AB1233" s="42">
        <v>9.3000000000000007</v>
      </c>
      <c r="AC1233" s="42">
        <v>9.44</v>
      </c>
      <c r="AD1233" s="42">
        <v>9.58</v>
      </c>
      <c r="AE1233" s="42">
        <v>9.7200000000000006</v>
      </c>
      <c r="AF1233" s="42">
        <v>9.8699999999999992</v>
      </c>
      <c r="AG1233" s="42">
        <v>10.01</v>
      </c>
      <c r="AH1233" s="42">
        <v>10.15</v>
      </c>
      <c r="AI1233" s="42">
        <v>10.3</v>
      </c>
      <c r="AJ1233" s="42">
        <v>10.44</v>
      </c>
      <c r="AK1233" s="42">
        <v>10.58</v>
      </c>
      <c r="AL1233" s="42">
        <v>10.73</v>
      </c>
      <c r="AM1233" s="42">
        <v>10.87</v>
      </c>
      <c r="AN1233" s="42">
        <v>11.01</v>
      </c>
      <c r="AO1233" s="42">
        <v>11.15</v>
      </c>
      <c r="AP1233" s="42">
        <v>11.3</v>
      </c>
    </row>
    <row r="1234" spans="1:42" x14ac:dyDescent="0.2">
      <c r="A1234" s="41">
        <v>12.22</v>
      </c>
      <c r="B1234" s="42">
        <v>5.57</v>
      </c>
      <c r="C1234" s="42">
        <v>5.72</v>
      </c>
      <c r="D1234" s="42">
        <v>5.86</v>
      </c>
      <c r="E1234" s="42">
        <v>6</v>
      </c>
      <c r="F1234" s="42">
        <v>6.15</v>
      </c>
      <c r="G1234" s="42">
        <v>6.29</v>
      </c>
      <c r="H1234" s="42">
        <v>6.43</v>
      </c>
      <c r="I1234" s="42">
        <v>6.58</v>
      </c>
      <c r="J1234" s="42">
        <v>6.72</v>
      </c>
      <c r="K1234" s="42">
        <v>6.86</v>
      </c>
      <c r="L1234" s="42">
        <v>7</v>
      </c>
      <c r="M1234" s="42">
        <v>7.15</v>
      </c>
      <c r="N1234" s="42">
        <v>7.29</v>
      </c>
      <c r="O1234" s="42">
        <v>7.43</v>
      </c>
      <c r="P1234" s="42">
        <v>7.58</v>
      </c>
      <c r="Q1234" s="42">
        <v>7.72</v>
      </c>
      <c r="R1234" s="42">
        <v>7.86</v>
      </c>
      <c r="S1234" s="42">
        <v>8.01</v>
      </c>
      <c r="T1234" s="42">
        <v>8.15</v>
      </c>
      <c r="U1234" s="42">
        <v>8.2899999999999991</v>
      </c>
      <c r="V1234" s="42">
        <v>8.44</v>
      </c>
      <c r="W1234" s="42">
        <v>8.58</v>
      </c>
      <c r="X1234" s="42">
        <v>8.7200000000000006</v>
      </c>
      <c r="Y1234" s="42">
        <v>8.86</v>
      </c>
      <c r="Z1234" s="42">
        <v>9.01</v>
      </c>
      <c r="AA1234" s="42">
        <v>9.15</v>
      </c>
      <c r="AB1234" s="42">
        <v>9.2899999999999991</v>
      </c>
      <c r="AC1234" s="42">
        <v>9.44</v>
      </c>
      <c r="AD1234" s="42">
        <v>9.58</v>
      </c>
      <c r="AE1234" s="42">
        <v>9.7200000000000006</v>
      </c>
      <c r="AF1234" s="42">
        <v>9.8699999999999992</v>
      </c>
      <c r="AG1234" s="42">
        <v>10.01</v>
      </c>
      <c r="AH1234" s="42">
        <v>10.15</v>
      </c>
      <c r="AI1234" s="42">
        <v>10.29</v>
      </c>
      <c r="AJ1234" s="42">
        <v>10.44</v>
      </c>
      <c r="AK1234" s="42">
        <v>10.58</v>
      </c>
      <c r="AL1234" s="42">
        <v>10.72</v>
      </c>
      <c r="AM1234" s="42">
        <v>10.87</v>
      </c>
      <c r="AN1234" s="42">
        <v>11.01</v>
      </c>
      <c r="AO1234" s="42">
        <v>11.15</v>
      </c>
      <c r="AP1234" s="42">
        <v>11.3</v>
      </c>
    </row>
    <row r="1235" spans="1:42" x14ac:dyDescent="0.2">
      <c r="A1235" s="41">
        <v>12.23</v>
      </c>
      <c r="B1235" s="42">
        <v>5.57</v>
      </c>
      <c r="C1235" s="42">
        <v>5.72</v>
      </c>
      <c r="D1235" s="42">
        <v>5.86</v>
      </c>
      <c r="E1235" s="42">
        <v>6</v>
      </c>
      <c r="F1235" s="42">
        <v>6.14</v>
      </c>
      <c r="G1235" s="42">
        <v>6.29</v>
      </c>
      <c r="H1235" s="42">
        <v>6.43</v>
      </c>
      <c r="I1235" s="42">
        <v>6.57</v>
      </c>
      <c r="J1235" s="42">
        <v>6.72</v>
      </c>
      <c r="K1235" s="42">
        <v>6.86</v>
      </c>
      <c r="L1235" s="42">
        <v>7</v>
      </c>
      <c r="M1235" s="42">
        <v>7.15</v>
      </c>
      <c r="N1235" s="42">
        <v>7.29</v>
      </c>
      <c r="O1235" s="42">
        <v>7.43</v>
      </c>
      <c r="P1235" s="42">
        <v>7.57</v>
      </c>
      <c r="Q1235" s="42">
        <v>7.72</v>
      </c>
      <c r="R1235" s="42">
        <v>7.86</v>
      </c>
      <c r="S1235" s="42">
        <v>8</v>
      </c>
      <c r="T1235" s="42">
        <v>8.15</v>
      </c>
      <c r="U1235" s="42">
        <v>8.2899999999999991</v>
      </c>
      <c r="V1235" s="42">
        <v>8.43</v>
      </c>
      <c r="W1235" s="42">
        <v>8.58</v>
      </c>
      <c r="X1235" s="42">
        <v>8.7200000000000006</v>
      </c>
      <c r="Y1235" s="42">
        <v>8.86</v>
      </c>
      <c r="Z1235" s="42">
        <v>9.01</v>
      </c>
      <c r="AA1235" s="42">
        <v>9.15</v>
      </c>
      <c r="AB1235" s="42">
        <v>9.2899999999999991</v>
      </c>
      <c r="AC1235" s="42">
        <v>9.43</v>
      </c>
      <c r="AD1235" s="42">
        <v>9.58</v>
      </c>
      <c r="AE1235" s="42">
        <v>9.7200000000000006</v>
      </c>
      <c r="AF1235" s="42">
        <v>9.86</v>
      </c>
      <c r="AG1235" s="42">
        <v>10.01</v>
      </c>
      <c r="AH1235" s="42">
        <v>10.15</v>
      </c>
      <c r="AI1235" s="42">
        <v>10.29</v>
      </c>
      <c r="AJ1235" s="42">
        <v>10.43</v>
      </c>
      <c r="AK1235" s="42">
        <v>10.58</v>
      </c>
      <c r="AL1235" s="42">
        <v>10.72</v>
      </c>
      <c r="AM1235" s="42">
        <v>10.86</v>
      </c>
      <c r="AN1235" s="42">
        <v>11.01</v>
      </c>
      <c r="AO1235" s="42">
        <v>11.15</v>
      </c>
      <c r="AP1235" s="42">
        <v>11.29</v>
      </c>
    </row>
    <row r="1236" spans="1:42" x14ac:dyDescent="0.2">
      <c r="A1236" s="41">
        <v>12.24</v>
      </c>
      <c r="B1236" s="42">
        <v>5.57</v>
      </c>
      <c r="C1236" s="42">
        <v>5.71</v>
      </c>
      <c r="D1236" s="42">
        <v>5.86</v>
      </c>
      <c r="E1236" s="42">
        <v>6</v>
      </c>
      <c r="F1236" s="42">
        <v>6.14</v>
      </c>
      <c r="G1236" s="42">
        <v>6.29</v>
      </c>
      <c r="H1236" s="42">
        <v>6.43</v>
      </c>
      <c r="I1236" s="42">
        <v>6.57</v>
      </c>
      <c r="J1236" s="42">
        <v>6.72</v>
      </c>
      <c r="K1236" s="42">
        <v>6.86</v>
      </c>
      <c r="L1236" s="42">
        <v>7</v>
      </c>
      <c r="M1236" s="42">
        <v>7.14</v>
      </c>
      <c r="N1236" s="42">
        <v>7.29</v>
      </c>
      <c r="O1236" s="42">
        <v>7.43</v>
      </c>
      <c r="P1236" s="42">
        <v>7.57</v>
      </c>
      <c r="Q1236" s="42">
        <v>7.72</v>
      </c>
      <c r="R1236" s="42">
        <v>7.86</v>
      </c>
      <c r="S1236" s="42">
        <v>8</v>
      </c>
      <c r="T1236" s="42">
        <v>8.15</v>
      </c>
      <c r="U1236" s="42">
        <v>8.2899999999999991</v>
      </c>
      <c r="V1236" s="42">
        <v>8.43</v>
      </c>
      <c r="W1236" s="42">
        <v>8.57</v>
      </c>
      <c r="X1236" s="42">
        <v>8.7200000000000006</v>
      </c>
      <c r="Y1236" s="42">
        <v>8.86</v>
      </c>
      <c r="Z1236" s="42">
        <v>9</v>
      </c>
      <c r="AA1236" s="42">
        <v>9.15</v>
      </c>
      <c r="AB1236" s="42">
        <v>9.2899999999999991</v>
      </c>
      <c r="AC1236" s="42">
        <v>9.43</v>
      </c>
      <c r="AD1236" s="42">
        <v>9.57</v>
      </c>
      <c r="AE1236" s="42">
        <v>9.7200000000000006</v>
      </c>
      <c r="AF1236" s="42">
        <v>9.86</v>
      </c>
      <c r="AG1236" s="42">
        <v>10</v>
      </c>
      <c r="AH1236" s="42">
        <v>10.15</v>
      </c>
      <c r="AI1236" s="42">
        <v>10.29</v>
      </c>
      <c r="AJ1236" s="42">
        <v>10.43</v>
      </c>
      <c r="AK1236" s="42">
        <v>10.58</v>
      </c>
      <c r="AL1236" s="42">
        <v>10.72</v>
      </c>
      <c r="AM1236" s="42">
        <v>10.86</v>
      </c>
      <c r="AN1236" s="42">
        <v>11</v>
      </c>
      <c r="AO1236" s="42">
        <v>11.15</v>
      </c>
      <c r="AP1236" s="42">
        <v>11.29</v>
      </c>
    </row>
    <row r="1237" spans="1:42" x14ac:dyDescent="0.2">
      <c r="A1237" s="41">
        <v>12.25</v>
      </c>
      <c r="B1237" s="42">
        <v>5.57</v>
      </c>
      <c r="C1237" s="42">
        <v>5.71</v>
      </c>
      <c r="D1237" s="42">
        <v>5.86</v>
      </c>
      <c r="E1237" s="42">
        <v>6</v>
      </c>
      <c r="F1237" s="42">
        <v>6.14</v>
      </c>
      <c r="G1237" s="42">
        <v>6.28</v>
      </c>
      <c r="H1237" s="42">
        <v>6.43</v>
      </c>
      <c r="I1237" s="42">
        <v>6.57</v>
      </c>
      <c r="J1237" s="42">
        <v>6.71</v>
      </c>
      <c r="K1237" s="42">
        <v>6.86</v>
      </c>
      <c r="L1237" s="42">
        <v>7</v>
      </c>
      <c r="M1237" s="42">
        <v>7.14</v>
      </c>
      <c r="N1237" s="42">
        <v>7.29</v>
      </c>
      <c r="O1237" s="42">
        <v>7.43</v>
      </c>
      <c r="P1237" s="42">
        <v>7.57</v>
      </c>
      <c r="Q1237" s="42">
        <v>7.71</v>
      </c>
      <c r="R1237" s="42">
        <v>7.86</v>
      </c>
      <c r="S1237" s="42">
        <v>8</v>
      </c>
      <c r="T1237" s="42">
        <v>8.14</v>
      </c>
      <c r="U1237" s="42">
        <v>8.2899999999999991</v>
      </c>
      <c r="V1237" s="42">
        <v>8.43</v>
      </c>
      <c r="W1237" s="42">
        <v>8.57</v>
      </c>
      <c r="X1237" s="42">
        <v>8.7200000000000006</v>
      </c>
      <c r="Y1237" s="42">
        <v>8.86</v>
      </c>
      <c r="Z1237" s="42">
        <v>9</v>
      </c>
      <c r="AA1237" s="42">
        <v>9.14</v>
      </c>
      <c r="AB1237" s="42">
        <v>9.2899999999999991</v>
      </c>
      <c r="AC1237" s="42">
        <v>9.43</v>
      </c>
      <c r="AD1237" s="42">
        <v>9.57</v>
      </c>
      <c r="AE1237" s="42">
        <v>9.7200000000000006</v>
      </c>
      <c r="AF1237" s="42">
        <v>9.86</v>
      </c>
      <c r="AG1237" s="42">
        <v>10</v>
      </c>
      <c r="AH1237" s="42">
        <v>10.14</v>
      </c>
      <c r="AI1237" s="42">
        <v>10.29</v>
      </c>
      <c r="AJ1237" s="42">
        <v>10.43</v>
      </c>
      <c r="AK1237" s="42">
        <v>10.57</v>
      </c>
      <c r="AL1237" s="42">
        <v>10.72</v>
      </c>
      <c r="AM1237" s="42">
        <v>10.86</v>
      </c>
      <c r="AN1237" s="42">
        <v>11</v>
      </c>
      <c r="AO1237" s="42">
        <v>11.14</v>
      </c>
      <c r="AP1237" s="42">
        <v>11.29</v>
      </c>
    </row>
    <row r="1238" spans="1:42" x14ac:dyDescent="0.2">
      <c r="A1238" s="41">
        <v>12.26</v>
      </c>
      <c r="B1238" s="42">
        <v>5.57</v>
      </c>
      <c r="C1238" s="42">
        <v>5.71</v>
      </c>
      <c r="D1238" s="42">
        <v>5.85</v>
      </c>
      <c r="E1238" s="42">
        <v>6</v>
      </c>
      <c r="F1238" s="42">
        <v>6.14</v>
      </c>
      <c r="G1238" s="42">
        <v>6.28</v>
      </c>
      <c r="H1238" s="42">
        <v>6.43</v>
      </c>
      <c r="I1238" s="42">
        <v>6.57</v>
      </c>
      <c r="J1238" s="42">
        <v>6.71</v>
      </c>
      <c r="K1238" s="42">
        <v>6.86</v>
      </c>
      <c r="L1238" s="42">
        <v>7</v>
      </c>
      <c r="M1238" s="42">
        <v>7.14</v>
      </c>
      <c r="N1238" s="42">
        <v>7.28</v>
      </c>
      <c r="O1238" s="42">
        <v>7.43</v>
      </c>
      <c r="P1238" s="42">
        <v>7.57</v>
      </c>
      <c r="Q1238" s="42">
        <v>7.71</v>
      </c>
      <c r="R1238" s="42">
        <v>7.86</v>
      </c>
      <c r="S1238" s="42">
        <v>8</v>
      </c>
      <c r="T1238" s="42">
        <v>8.14</v>
      </c>
      <c r="U1238" s="42">
        <v>8.2799999999999994</v>
      </c>
      <c r="V1238" s="42">
        <v>8.43</v>
      </c>
      <c r="W1238" s="42">
        <v>8.57</v>
      </c>
      <c r="X1238" s="42">
        <v>8.7100000000000009</v>
      </c>
      <c r="Y1238" s="42">
        <v>8.86</v>
      </c>
      <c r="Z1238" s="42">
        <v>9</v>
      </c>
      <c r="AA1238" s="42">
        <v>9.14</v>
      </c>
      <c r="AB1238" s="42">
        <v>9.2799999999999994</v>
      </c>
      <c r="AC1238" s="42">
        <v>9.43</v>
      </c>
      <c r="AD1238" s="42">
        <v>9.57</v>
      </c>
      <c r="AE1238" s="42">
        <v>9.7100000000000009</v>
      </c>
      <c r="AF1238" s="42">
        <v>9.86</v>
      </c>
      <c r="AG1238" s="42">
        <v>10</v>
      </c>
      <c r="AH1238" s="42">
        <v>10.14</v>
      </c>
      <c r="AI1238" s="42">
        <v>10.28</v>
      </c>
      <c r="AJ1238" s="42">
        <v>10.43</v>
      </c>
      <c r="AK1238" s="42">
        <v>10.57</v>
      </c>
      <c r="AL1238" s="42">
        <v>10.71</v>
      </c>
      <c r="AM1238" s="42">
        <v>10.86</v>
      </c>
      <c r="AN1238" s="42">
        <v>11</v>
      </c>
      <c r="AO1238" s="42">
        <v>11.14</v>
      </c>
      <c r="AP1238" s="42">
        <v>11.28</v>
      </c>
    </row>
    <row r="1239" spans="1:42" x14ac:dyDescent="0.2">
      <c r="A1239" s="41">
        <v>12.27</v>
      </c>
      <c r="B1239" s="42">
        <v>5.57</v>
      </c>
      <c r="C1239" s="42">
        <v>5.71</v>
      </c>
      <c r="D1239" s="42">
        <v>5.85</v>
      </c>
      <c r="E1239" s="42">
        <v>6</v>
      </c>
      <c r="F1239" s="42">
        <v>6.14</v>
      </c>
      <c r="G1239" s="42">
        <v>6.28</v>
      </c>
      <c r="H1239" s="42">
        <v>6.42</v>
      </c>
      <c r="I1239" s="42">
        <v>6.57</v>
      </c>
      <c r="J1239" s="42">
        <v>6.71</v>
      </c>
      <c r="K1239" s="42">
        <v>6.85</v>
      </c>
      <c r="L1239" s="42">
        <v>7</v>
      </c>
      <c r="M1239" s="42">
        <v>7.14</v>
      </c>
      <c r="N1239" s="42">
        <v>7.28</v>
      </c>
      <c r="O1239" s="42">
        <v>7.43</v>
      </c>
      <c r="P1239" s="42">
        <v>7.57</v>
      </c>
      <c r="Q1239" s="42">
        <v>7.71</v>
      </c>
      <c r="R1239" s="42">
        <v>7.85</v>
      </c>
      <c r="S1239" s="42">
        <v>8</v>
      </c>
      <c r="T1239" s="42">
        <v>8.14</v>
      </c>
      <c r="U1239" s="42">
        <v>8.2799999999999994</v>
      </c>
      <c r="V1239" s="42">
        <v>8.43</v>
      </c>
      <c r="W1239" s="42">
        <v>8.57</v>
      </c>
      <c r="X1239" s="42">
        <v>8.7100000000000009</v>
      </c>
      <c r="Y1239" s="42">
        <v>8.85</v>
      </c>
      <c r="Z1239" s="42">
        <v>9</v>
      </c>
      <c r="AA1239" s="42">
        <v>9.14</v>
      </c>
      <c r="AB1239" s="42">
        <v>9.2799999999999994</v>
      </c>
      <c r="AC1239" s="42">
        <v>9.43</v>
      </c>
      <c r="AD1239" s="42">
        <v>9.57</v>
      </c>
      <c r="AE1239" s="42">
        <v>9.7100000000000009</v>
      </c>
      <c r="AF1239" s="42">
        <v>9.85</v>
      </c>
      <c r="AG1239" s="42">
        <v>10</v>
      </c>
      <c r="AH1239" s="42">
        <v>10.14</v>
      </c>
      <c r="AI1239" s="42">
        <v>10.28</v>
      </c>
      <c r="AJ1239" s="42">
        <v>10.43</v>
      </c>
      <c r="AK1239" s="42">
        <v>10.57</v>
      </c>
      <c r="AL1239" s="42">
        <v>10.71</v>
      </c>
      <c r="AM1239" s="42">
        <v>10.85</v>
      </c>
      <c r="AN1239" s="42">
        <v>11</v>
      </c>
      <c r="AO1239" s="42">
        <v>11.14</v>
      </c>
      <c r="AP1239" s="42">
        <v>11.28</v>
      </c>
    </row>
    <row r="1240" spans="1:42" x14ac:dyDescent="0.2">
      <c r="A1240" s="41">
        <v>12.28</v>
      </c>
      <c r="B1240" s="42">
        <v>5.57</v>
      </c>
      <c r="C1240" s="42">
        <v>5.71</v>
      </c>
      <c r="D1240" s="42">
        <v>5.85</v>
      </c>
      <c r="E1240" s="42">
        <v>5.99</v>
      </c>
      <c r="F1240" s="42">
        <v>6.14</v>
      </c>
      <c r="G1240" s="42">
        <v>6.28</v>
      </c>
      <c r="H1240" s="42">
        <v>6.42</v>
      </c>
      <c r="I1240" s="42">
        <v>6.57</v>
      </c>
      <c r="J1240" s="42">
        <v>6.71</v>
      </c>
      <c r="K1240" s="42">
        <v>6.85</v>
      </c>
      <c r="L1240" s="42">
        <v>6.99</v>
      </c>
      <c r="M1240" s="42">
        <v>7.14</v>
      </c>
      <c r="N1240" s="42">
        <v>7.28</v>
      </c>
      <c r="O1240" s="42">
        <v>7.42</v>
      </c>
      <c r="P1240" s="42">
        <v>7.57</v>
      </c>
      <c r="Q1240" s="42">
        <v>7.71</v>
      </c>
      <c r="R1240" s="42">
        <v>7.85</v>
      </c>
      <c r="S1240" s="42">
        <v>7.99</v>
      </c>
      <c r="T1240" s="42">
        <v>8.14</v>
      </c>
      <c r="U1240" s="42">
        <v>8.2799999999999994</v>
      </c>
      <c r="V1240" s="42">
        <v>8.42</v>
      </c>
      <c r="W1240" s="42">
        <v>8.57</v>
      </c>
      <c r="X1240" s="42">
        <v>8.7100000000000009</v>
      </c>
      <c r="Y1240" s="42">
        <v>8.85</v>
      </c>
      <c r="Z1240" s="42">
        <v>8.99</v>
      </c>
      <c r="AA1240" s="42">
        <v>9.14</v>
      </c>
      <c r="AB1240" s="42">
        <v>9.2799999999999994</v>
      </c>
      <c r="AC1240" s="42">
        <v>9.42</v>
      </c>
      <c r="AD1240" s="42">
        <v>9.57</v>
      </c>
      <c r="AE1240" s="42">
        <v>9.7100000000000009</v>
      </c>
      <c r="AF1240" s="42">
        <v>9.85</v>
      </c>
      <c r="AG1240" s="42">
        <v>9.99</v>
      </c>
      <c r="AH1240" s="42">
        <v>10.14</v>
      </c>
      <c r="AI1240" s="42">
        <v>10.28</v>
      </c>
      <c r="AJ1240" s="42">
        <v>10.42</v>
      </c>
      <c r="AK1240" s="42">
        <v>10.57</v>
      </c>
      <c r="AL1240" s="42">
        <v>10.71</v>
      </c>
      <c r="AM1240" s="42">
        <v>10.85</v>
      </c>
      <c r="AN1240" s="42">
        <v>10.99</v>
      </c>
      <c r="AO1240" s="42">
        <v>11.14</v>
      </c>
      <c r="AP1240" s="42">
        <v>11.28</v>
      </c>
    </row>
    <row r="1241" spans="1:42" x14ac:dyDescent="0.2">
      <c r="A1241" s="41">
        <v>12.29</v>
      </c>
      <c r="B1241" s="42">
        <v>5.56</v>
      </c>
      <c r="C1241" s="42">
        <v>5.71</v>
      </c>
      <c r="D1241" s="42">
        <v>5.85</v>
      </c>
      <c r="E1241" s="42">
        <v>5.99</v>
      </c>
      <c r="F1241" s="42">
        <v>6.14</v>
      </c>
      <c r="G1241" s="42">
        <v>6.28</v>
      </c>
      <c r="H1241" s="42">
        <v>6.42</v>
      </c>
      <c r="I1241" s="42">
        <v>6.56</v>
      </c>
      <c r="J1241" s="42">
        <v>6.71</v>
      </c>
      <c r="K1241" s="42">
        <v>6.85</v>
      </c>
      <c r="L1241" s="42">
        <v>6.99</v>
      </c>
      <c r="M1241" s="42">
        <v>7.14</v>
      </c>
      <c r="N1241" s="42">
        <v>7.28</v>
      </c>
      <c r="O1241" s="42">
        <v>7.42</v>
      </c>
      <c r="P1241" s="42">
        <v>7.56</v>
      </c>
      <c r="Q1241" s="42">
        <v>7.71</v>
      </c>
      <c r="R1241" s="42">
        <v>7.85</v>
      </c>
      <c r="S1241" s="42">
        <v>7.99</v>
      </c>
      <c r="T1241" s="42">
        <v>8.14</v>
      </c>
      <c r="U1241" s="42">
        <v>8.2799999999999994</v>
      </c>
      <c r="V1241" s="42">
        <v>8.42</v>
      </c>
      <c r="W1241" s="42">
        <v>8.56</v>
      </c>
      <c r="X1241" s="42">
        <v>8.7100000000000009</v>
      </c>
      <c r="Y1241" s="42">
        <v>8.85</v>
      </c>
      <c r="Z1241" s="42">
        <v>8.99</v>
      </c>
      <c r="AA1241" s="42">
        <v>9.14</v>
      </c>
      <c r="AB1241" s="42">
        <v>9.2799999999999994</v>
      </c>
      <c r="AC1241" s="42">
        <v>9.42</v>
      </c>
      <c r="AD1241" s="42">
        <v>9.56</v>
      </c>
      <c r="AE1241" s="42">
        <v>9.7100000000000009</v>
      </c>
      <c r="AF1241" s="42">
        <v>9.85</v>
      </c>
      <c r="AG1241" s="42">
        <v>9.99</v>
      </c>
      <c r="AH1241" s="42">
        <v>10.14</v>
      </c>
      <c r="AI1241" s="42">
        <v>10.28</v>
      </c>
      <c r="AJ1241" s="42">
        <v>10.42</v>
      </c>
      <c r="AK1241" s="42">
        <v>10.56</v>
      </c>
      <c r="AL1241" s="42">
        <v>10.71</v>
      </c>
      <c r="AM1241" s="42">
        <v>10.85</v>
      </c>
      <c r="AN1241" s="42">
        <v>10.99</v>
      </c>
      <c r="AO1241" s="42">
        <v>11.13</v>
      </c>
      <c r="AP1241" s="42">
        <v>11.28</v>
      </c>
    </row>
    <row r="1242" spans="1:42" x14ac:dyDescent="0.2">
      <c r="A1242" s="41">
        <v>12.3</v>
      </c>
      <c r="B1242" s="42">
        <v>5.56</v>
      </c>
      <c r="C1242" s="42">
        <v>5.71</v>
      </c>
      <c r="D1242" s="42">
        <v>5.85</v>
      </c>
      <c r="E1242" s="42">
        <v>5.99</v>
      </c>
      <c r="F1242" s="42">
        <v>6.13</v>
      </c>
      <c r="G1242" s="42">
        <v>6.28</v>
      </c>
      <c r="H1242" s="42">
        <v>6.42</v>
      </c>
      <c r="I1242" s="42">
        <v>6.56</v>
      </c>
      <c r="J1242" s="42">
        <v>6.71</v>
      </c>
      <c r="K1242" s="42">
        <v>6.85</v>
      </c>
      <c r="L1242" s="42">
        <v>6.99</v>
      </c>
      <c r="M1242" s="42">
        <v>7.13</v>
      </c>
      <c r="N1242" s="42">
        <v>7.28</v>
      </c>
      <c r="O1242" s="42">
        <v>7.42</v>
      </c>
      <c r="P1242" s="42">
        <v>7.56</v>
      </c>
      <c r="Q1242" s="42">
        <v>7.71</v>
      </c>
      <c r="R1242" s="42">
        <v>7.85</v>
      </c>
      <c r="S1242" s="42">
        <v>7.99</v>
      </c>
      <c r="T1242" s="42">
        <v>8.1300000000000008</v>
      </c>
      <c r="U1242" s="42">
        <v>8.2799999999999994</v>
      </c>
      <c r="V1242" s="42">
        <v>8.42</v>
      </c>
      <c r="W1242" s="42">
        <v>8.56</v>
      </c>
      <c r="X1242" s="42">
        <v>8.7100000000000009</v>
      </c>
      <c r="Y1242" s="42">
        <v>8.85</v>
      </c>
      <c r="Z1242" s="42">
        <v>8.99</v>
      </c>
      <c r="AA1242" s="42">
        <v>9.1300000000000008</v>
      </c>
      <c r="AB1242" s="42">
        <v>9.2799999999999994</v>
      </c>
      <c r="AC1242" s="42">
        <v>9.42</v>
      </c>
      <c r="AD1242" s="42">
        <v>9.56</v>
      </c>
      <c r="AE1242" s="42">
        <v>9.6999999999999993</v>
      </c>
      <c r="AF1242" s="42">
        <v>9.85</v>
      </c>
      <c r="AG1242" s="42">
        <v>9.99</v>
      </c>
      <c r="AH1242" s="42">
        <v>10.130000000000001</v>
      </c>
      <c r="AI1242" s="42">
        <v>10.28</v>
      </c>
      <c r="AJ1242" s="42">
        <v>10.42</v>
      </c>
      <c r="AK1242" s="42">
        <v>10.56</v>
      </c>
      <c r="AL1242" s="42">
        <v>10.7</v>
      </c>
      <c r="AM1242" s="42">
        <v>10.85</v>
      </c>
      <c r="AN1242" s="42">
        <v>10.99</v>
      </c>
      <c r="AO1242" s="42">
        <v>11.13</v>
      </c>
      <c r="AP1242" s="42">
        <v>11.27</v>
      </c>
    </row>
    <row r="1243" spans="1:42" x14ac:dyDescent="0.2">
      <c r="A1243" s="41">
        <v>12.31</v>
      </c>
      <c r="B1243" s="42">
        <v>5.56</v>
      </c>
      <c r="C1243" s="42">
        <v>5.7</v>
      </c>
      <c r="D1243" s="42">
        <v>5.85</v>
      </c>
      <c r="E1243" s="42">
        <v>5.99</v>
      </c>
      <c r="F1243" s="42">
        <v>6.13</v>
      </c>
      <c r="G1243" s="42">
        <v>6.28</v>
      </c>
      <c r="H1243" s="42">
        <v>6.42</v>
      </c>
      <c r="I1243" s="42">
        <v>6.56</v>
      </c>
      <c r="J1243" s="42">
        <v>6.7</v>
      </c>
      <c r="K1243" s="42">
        <v>6.85</v>
      </c>
      <c r="L1243" s="42">
        <v>6.99</v>
      </c>
      <c r="M1243" s="42">
        <v>7.13</v>
      </c>
      <c r="N1243" s="42">
        <v>7.28</v>
      </c>
      <c r="O1243" s="42">
        <v>7.42</v>
      </c>
      <c r="P1243" s="42">
        <v>7.56</v>
      </c>
      <c r="Q1243" s="42">
        <v>7.7</v>
      </c>
      <c r="R1243" s="42">
        <v>7.85</v>
      </c>
      <c r="S1243" s="42">
        <v>7.99</v>
      </c>
      <c r="T1243" s="42">
        <v>8.1300000000000008</v>
      </c>
      <c r="U1243" s="42">
        <v>8.27</v>
      </c>
      <c r="V1243" s="42">
        <v>8.42</v>
      </c>
      <c r="W1243" s="42">
        <v>8.56</v>
      </c>
      <c r="X1243" s="42">
        <v>8.6999999999999993</v>
      </c>
      <c r="Y1243" s="42">
        <v>8.85</v>
      </c>
      <c r="Z1243" s="42">
        <v>8.99</v>
      </c>
      <c r="AA1243" s="42">
        <v>9.1300000000000008</v>
      </c>
      <c r="AB1243" s="42">
        <v>9.27</v>
      </c>
      <c r="AC1243" s="42">
        <v>9.42</v>
      </c>
      <c r="AD1243" s="42">
        <v>9.56</v>
      </c>
      <c r="AE1243" s="42">
        <v>9.6999999999999993</v>
      </c>
      <c r="AF1243" s="42">
        <v>9.85</v>
      </c>
      <c r="AG1243" s="42">
        <v>9.99</v>
      </c>
      <c r="AH1243" s="42">
        <v>10.130000000000001</v>
      </c>
      <c r="AI1243" s="42">
        <v>10.27</v>
      </c>
      <c r="AJ1243" s="42">
        <v>10.42</v>
      </c>
      <c r="AK1243" s="42">
        <v>10.56</v>
      </c>
      <c r="AL1243" s="42">
        <v>10.7</v>
      </c>
      <c r="AM1243" s="42">
        <v>10.84</v>
      </c>
      <c r="AN1243" s="42">
        <v>10.99</v>
      </c>
      <c r="AO1243" s="42">
        <v>11.13</v>
      </c>
      <c r="AP1243" s="42">
        <v>11.27</v>
      </c>
    </row>
    <row r="1244" spans="1:42" x14ac:dyDescent="0.2">
      <c r="A1244" s="41">
        <v>12.32</v>
      </c>
      <c r="B1244" s="42">
        <v>5.56</v>
      </c>
      <c r="C1244" s="42">
        <v>5.7</v>
      </c>
      <c r="D1244" s="42">
        <v>5.85</v>
      </c>
      <c r="E1244" s="42">
        <v>5.99</v>
      </c>
      <c r="F1244" s="42">
        <v>6.13</v>
      </c>
      <c r="G1244" s="42">
        <v>6.27</v>
      </c>
      <c r="H1244" s="42">
        <v>6.42</v>
      </c>
      <c r="I1244" s="42">
        <v>6.56</v>
      </c>
      <c r="J1244" s="42">
        <v>6.7</v>
      </c>
      <c r="K1244" s="42">
        <v>6.85</v>
      </c>
      <c r="L1244" s="42">
        <v>6.99</v>
      </c>
      <c r="M1244" s="42">
        <v>7.13</v>
      </c>
      <c r="N1244" s="42">
        <v>7.27</v>
      </c>
      <c r="O1244" s="42">
        <v>7.42</v>
      </c>
      <c r="P1244" s="42">
        <v>7.56</v>
      </c>
      <c r="Q1244" s="42">
        <v>7.7</v>
      </c>
      <c r="R1244" s="42">
        <v>7.84</v>
      </c>
      <c r="S1244" s="42">
        <v>7.99</v>
      </c>
      <c r="T1244" s="42">
        <v>8.1300000000000008</v>
      </c>
      <c r="U1244" s="42">
        <v>8.27</v>
      </c>
      <c r="V1244" s="42">
        <v>8.42</v>
      </c>
      <c r="W1244" s="42">
        <v>8.56</v>
      </c>
      <c r="X1244" s="42">
        <v>8.6999999999999993</v>
      </c>
      <c r="Y1244" s="42">
        <v>8.84</v>
      </c>
      <c r="Z1244" s="42">
        <v>8.99</v>
      </c>
      <c r="AA1244" s="42">
        <v>9.1300000000000008</v>
      </c>
      <c r="AB1244" s="42">
        <v>9.27</v>
      </c>
      <c r="AC1244" s="42">
        <v>9.41</v>
      </c>
      <c r="AD1244" s="42">
        <v>9.56</v>
      </c>
      <c r="AE1244" s="42">
        <v>9.6999999999999993</v>
      </c>
      <c r="AF1244" s="42">
        <v>9.84</v>
      </c>
      <c r="AG1244" s="42">
        <v>9.99</v>
      </c>
      <c r="AH1244" s="42">
        <v>10.130000000000001</v>
      </c>
      <c r="AI1244" s="42">
        <v>10.27</v>
      </c>
      <c r="AJ1244" s="42">
        <v>10.41</v>
      </c>
      <c r="AK1244" s="42">
        <v>10.56</v>
      </c>
      <c r="AL1244" s="42">
        <v>10.7</v>
      </c>
      <c r="AM1244" s="42">
        <v>10.84</v>
      </c>
      <c r="AN1244" s="42">
        <v>10.98</v>
      </c>
      <c r="AO1244" s="42">
        <v>11.13</v>
      </c>
      <c r="AP1244" s="42">
        <v>11.27</v>
      </c>
    </row>
    <row r="1245" spans="1:42" x14ac:dyDescent="0.2">
      <c r="A1245" s="41">
        <v>12.33</v>
      </c>
      <c r="B1245" s="42">
        <v>5.56</v>
      </c>
      <c r="C1245" s="42">
        <v>5.7</v>
      </c>
      <c r="D1245" s="42">
        <v>5.84</v>
      </c>
      <c r="E1245" s="42">
        <v>5.99</v>
      </c>
      <c r="F1245" s="42">
        <v>6.13</v>
      </c>
      <c r="G1245" s="42">
        <v>6.27</v>
      </c>
      <c r="H1245" s="42">
        <v>6.42</v>
      </c>
      <c r="I1245" s="42">
        <v>6.56</v>
      </c>
      <c r="J1245" s="42">
        <v>6.7</v>
      </c>
      <c r="K1245" s="42">
        <v>6.84</v>
      </c>
      <c r="L1245" s="42">
        <v>6.99</v>
      </c>
      <c r="M1245" s="42">
        <v>7.13</v>
      </c>
      <c r="N1245" s="42">
        <v>7.27</v>
      </c>
      <c r="O1245" s="42">
        <v>7.41</v>
      </c>
      <c r="P1245" s="42">
        <v>7.56</v>
      </c>
      <c r="Q1245" s="42">
        <v>7.7</v>
      </c>
      <c r="R1245" s="42">
        <v>7.84</v>
      </c>
      <c r="S1245" s="42">
        <v>7.99</v>
      </c>
      <c r="T1245" s="42">
        <v>8.1300000000000008</v>
      </c>
      <c r="U1245" s="42">
        <v>8.27</v>
      </c>
      <c r="V1245" s="42">
        <v>8.41</v>
      </c>
      <c r="W1245" s="42">
        <v>8.56</v>
      </c>
      <c r="X1245" s="42">
        <v>8.6999999999999993</v>
      </c>
      <c r="Y1245" s="42">
        <v>8.84</v>
      </c>
      <c r="Z1245" s="42">
        <v>8.98</v>
      </c>
      <c r="AA1245" s="42">
        <v>9.1300000000000008</v>
      </c>
      <c r="AB1245" s="42">
        <v>9.27</v>
      </c>
      <c r="AC1245" s="42">
        <v>9.41</v>
      </c>
      <c r="AD1245" s="42">
        <v>9.56</v>
      </c>
      <c r="AE1245" s="42">
        <v>9.6999999999999993</v>
      </c>
      <c r="AF1245" s="42">
        <v>9.84</v>
      </c>
      <c r="AG1245" s="42">
        <v>9.98</v>
      </c>
      <c r="AH1245" s="42">
        <v>10.130000000000001</v>
      </c>
      <c r="AI1245" s="42">
        <v>10.27</v>
      </c>
      <c r="AJ1245" s="42">
        <v>10.41</v>
      </c>
      <c r="AK1245" s="42">
        <v>10.55</v>
      </c>
      <c r="AL1245" s="42">
        <v>10.7</v>
      </c>
      <c r="AM1245" s="42">
        <v>10.84</v>
      </c>
      <c r="AN1245" s="42">
        <v>10.98</v>
      </c>
      <c r="AO1245" s="42">
        <v>11.12</v>
      </c>
      <c r="AP1245" s="42">
        <v>11.27</v>
      </c>
    </row>
    <row r="1246" spans="1:42" x14ac:dyDescent="0.2">
      <c r="A1246" s="41">
        <v>12.34</v>
      </c>
      <c r="B1246" s="42">
        <v>5.56</v>
      </c>
      <c r="C1246" s="42">
        <v>5.7</v>
      </c>
      <c r="D1246" s="42">
        <v>5.84</v>
      </c>
      <c r="E1246" s="42">
        <v>5.99</v>
      </c>
      <c r="F1246" s="42">
        <v>6.13</v>
      </c>
      <c r="G1246" s="42">
        <v>6.27</v>
      </c>
      <c r="H1246" s="42">
        <v>6.41</v>
      </c>
      <c r="I1246" s="42">
        <v>6.56</v>
      </c>
      <c r="J1246" s="42">
        <v>6.7</v>
      </c>
      <c r="K1246" s="42">
        <v>6.84</v>
      </c>
      <c r="L1246" s="42">
        <v>6.99</v>
      </c>
      <c r="M1246" s="42">
        <v>7.13</v>
      </c>
      <c r="N1246" s="42">
        <v>7.27</v>
      </c>
      <c r="O1246" s="42">
        <v>7.41</v>
      </c>
      <c r="P1246" s="42">
        <v>7.56</v>
      </c>
      <c r="Q1246" s="42">
        <v>7.7</v>
      </c>
      <c r="R1246" s="42">
        <v>7.84</v>
      </c>
      <c r="S1246" s="42">
        <v>7.98</v>
      </c>
      <c r="T1246" s="42">
        <v>8.1300000000000008</v>
      </c>
      <c r="U1246" s="42">
        <v>8.27</v>
      </c>
      <c r="V1246" s="42">
        <v>8.41</v>
      </c>
      <c r="W1246" s="42">
        <v>8.5500000000000007</v>
      </c>
      <c r="X1246" s="42">
        <v>8.6999999999999993</v>
      </c>
      <c r="Y1246" s="42">
        <v>8.84</v>
      </c>
      <c r="Z1246" s="42">
        <v>8.98</v>
      </c>
      <c r="AA1246" s="42">
        <v>9.1300000000000008</v>
      </c>
      <c r="AB1246" s="42">
        <v>9.27</v>
      </c>
      <c r="AC1246" s="42">
        <v>9.41</v>
      </c>
      <c r="AD1246" s="42">
        <v>9.5500000000000007</v>
      </c>
      <c r="AE1246" s="42">
        <v>9.6999999999999993</v>
      </c>
      <c r="AF1246" s="42">
        <v>9.84</v>
      </c>
      <c r="AG1246" s="42">
        <v>9.98</v>
      </c>
      <c r="AH1246" s="42">
        <v>10.119999999999999</v>
      </c>
      <c r="AI1246" s="42">
        <v>10.27</v>
      </c>
      <c r="AJ1246" s="42">
        <v>10.41</v>
      </c>
      <c r="AK1246" s="42">
        <v>10.55</v>
      </c>
      <c r="AL1246" s="42">
        <v>10.69</v>
      </c>
      <c r="AM1246" s="42">
        <v>10.84</v>
      </c>
      <c r="AN1246" s="42">
        <v>10.98</v>
      </c>
      <c r="AO1246" s="42">
        <v>11.12</v>
      </c>
      <c r="AP1246" s="42">
        <v>11.26</v>
      </c>
    </row>
    <row r="1247" spans="1:42" x14ac:dyDescent="0.2">
      <c r="A1247" s="41">
        <v>12.35</v>
      </c>
      <c r="B1247" s="42">
        <v>5.56</v>
      </c>
      <c r="C1247" s="42">
        <v>5.7</v>
      </c>
      <c r="D1247" s="42">
        <v>5.84</v>
      </c>
      <c r="E1247" s="42">
        <v>5.98</v>
      </c>
      <c r="F1247" s="42">
        <v>6.13</v>
      </c>
      <c r="G1247" s="42">
        <v>6.27</v>
      </c>
      <c r="H1247" s="42">
        <v>6.41</v>
      </c>
      <c r="I1247" s="42">
        <v>6.56</v>
      </c>
      <c r="J1247" s="42">
        <v>6.7</v>
      </c>
      <c r="K1247" s="42">
        <v>6.84</v>
      </c>
      <c r="L1247" s="42">
        <v>6.98</v>
      </c>
      <c r="M1247" s="42">
        <v>7.13</v>
      </c>
      <c r="N1247" s="42">
        <v>7.27</v>
      </c>
      <c r="O1247" s="42">
        <v>7.41</v>
      </c>
      <c r="P1247" s="42">
        <v>7.55</v>
      </c>
      <c r="Q1247" s="42">
        <v>7.7</v>
      </c>
      <c r="R1247" s="42">
        <v>7.84</v>
      </c>
      <c r="S1247" s="42">
        <v>7.98</v>
      </c>
      <c r="T1247" s="42">
        <v>8.1199999999999992</v>
      </c>
      <c r="U1247" s="42">
        <v>8.27</v>
      </c>
      <c r="V1247" s="42">
        <v>8.41</v>
      </c>
      <c r="W1247" s="42">
        <v>8.5500000000000007</v>
      </c>
      <c r="X1247" s="42">
        <v>8.6999999999999993</v>
      </c>
      <c r="Y1247" s="42">
        <v>8.84</v>
      </c>
      <c r="Z1247" s="42">
        <v>8.98</v>
      </c>
      <c r="AA1247" s="42">
        <v>9.1199999999999992</v>
      </c>
      <c r="AB1247" s="42">
        <v>9.27</v>
      </c>
      <c r="AC1247" s="42">
        <v>9.41</v>
      </c>
      <c r="AD1247" s="42">
        <v>9.5500000000000007</v>
      </c>
      <c r="AE1247" s="42">
        <v>9.69</v>
      </c>
      <c r="AF1247" s="42">
        <v>9.84</v>
      </c>
      <c r="AG1247" s="42">
        <v>9.98</v>
      </c>
      <c r="AH1247" s="42">
        <v>10.119999999999999</v>
      </c>
      <c r="AI1247" s="42">
        <v>10.26</v>
      </c>
      <c r="AJ1247" s="42">
        <v>10.41</v>
      </c>
      <c r="AK1247" s="42">
        <v>10.55</v>
      </c>
      <c r="AL1247" s="42">
        <v>10.69</v>
      </c>
      <c r="AM1247" s="42">
        <v>10.83</v>
      </c>
      <c r="AN1247" s="42">
        <v>10.98</v>
      </c>
      <c r="AO1247" s="42">
        <v>11.12</v>
      </c>
      <c r="AP1247" s="42">
        <v>11.26</v>
      </c>
    </row>
    <row r="1248" spans="1:42" x14ac:dyDescent="0.2">
      <c r="A1248" s="41">
        <v>12.36</v>
      </c>
      <c r="B1248" s="42">
        <v>5.56</v>
      </c>
      <c r="C1248" s="42">
        <v>5.7</v>
      </c>
      <c r="D1248" s="42">
        <v>5.84</v>
      </c>
      <c r="E1248" s="42">
        <v>5.98</v>
      </c>
      <c r="F1248" s="42">
        <v>6.13</v>
      </c>
      <c r="G1248" s="42">
        <v>6.27</v>
      </c>
      <c r="H1248" s="42">
        <v>6.41</v>
      </c>
      <c r="I1248" s="42">
        <v>6.55</v>
      </c>
      <c r="J1248" s="42">
        <v>6.7</v>
      </c>
      <c r="K1248" s="42">
        <v>6.84</v>
      </c>
      <c r="L1248" s="42">
        <v>6.98</v>
      </c>
      <c r="M1248" s="42">
        <v>7.12</v>
      </c>
      <c r="N1248" s="42">
        <v>7.27</v>
      </c>
      <c r="O1248" s="42">
        <v>7.41</v>
      </c>
      <c r="P1248" s="42">
        <v>7.55</v>
      </c>
      <c r="Q1248" s="42">
        <v>7.69</v>
      </c>
      <c r="R1248" s="42">
        <v>7.84</v>
      </c>
      <c r="S1248" s="42">
        <v>7.98</v>
      </c>
      <c r="T1248" s="42">
        <v>8.1199999999999992</v>
      </c>
      <c r="U1248" s="42">
        <v>8.27</v>
      </c>
      <c r="V1248" s="42">
        <v>8.41</v>
      </c>
      <c r="W1248" s="42">
        <v>8.5500000000000007</v>
      </c>
      <c r="X1248" s="42">
        <v>8.69</v>
      </c>
      <c r="Y1248" s="42">
        <v>8.84</v>
      </c>
      <c r="Z1248" s="42">
        <v>8.98</v>
      </c>
      <c r="AA1248" s="42">
        <v>9.1199999999999992</v>
      </c>
      <c r="AB1248" s="42">
        <v>9.26</v>
      </c>
      <c r="AC1248" s="42">
        <v>9.41</v>
      </c>
      <c r="AD1248" s="42">
        <v>9.5500000000000007</v>
      </c>
      <c r="AE1248" s="42">
        <v>9.69</v>
      </c>
      <c r="AF1248" s="42">
        <v>9.83</v>
      </c>
      <c r="AG1248" s="42">
        <v>9.98</v>
      </c>
      <c r="AH1248" s="42">
        <v>10.119999999999999</v>
      </c>
      <c r="AI1248" s="42">
        <v>10.26</v>
      </c>
      <c r="AJ1248" s="42">
        <v>10.4</v>
      </c>
      <c r="AK1248" s="42">
        <v>10.55</v>
      </c>
      <c r="AL1248" s="42">
        <v>10.69</v>
      </c>
      <c r="AM1248" s="42">
        <v>10.83</v>
      </c>
      <c r="AN1248" s="42">
        <v>10.97</v>
      </c>
      <c r="AO1248" s="42">
        <v>11.12</v>
      </c>
      <c r="AP1248" s="42">
        <v>11.26</v>
      </c>
    </row>
    <row r="1249" spans="1:42" x14ac:dyDescent="0.2">
      <c r="A1249" s="41">
        <v>12.37</v>
      </c>
      <c r="B1249" s="42">
        <v>5.55</v>
      </c>
      <c r="C1249" s="42">
        <v>5.7</v>
      </c>
      <c r="D1249" s="42">
        <v>5.84</v>
      </c>
      <c r="E1249" s="42">
        <v>5.98</v>
      </c>
      <c r="F1249" s="42">
        <v>6.12</v>
      </c>
      <c r="G1249" s="42">
        <v>6.27</v>
      </c>
      <c r="H1249" s="42">
        <v>6.41</v>
      </c>
      <c r="I1249" s="42">
        <v>6.55</v>
      </c>
      <c r="J1249" s="42">
        <v>6.69</v>
      </c>
      <c r="K1249" s="42">
        <v>6.84</v>
      </c>
      <c r="L1249" s="42">
        <v>6.98</v>
      </c>
      <c r="M1249" s="42">
        <v>7.12</v>
      </c>
      <c r="N1249" s="42">
        <v>7.27</v>
      </c>
      <c r="O1249" s="42">
        <v>7.41</v>
      </c>
      <c r="P1249" s="42">
        <v>7.55</v>
      </c>
      <c r="Q1249" s="42">
        <v>7.69</v>
      </c>
      <c r="R1249" s="42">
        <v>7.84</v>
      </c>
      <c r="S1249" s="42">
        <v>7.98</v>
      </c>
      <c r="T1249" s="42">
        <v>8.1199999999999992</v>
      </c>
      <c r="U1249" s="42">
        <v>8.26</v>
      </c>
      <c r="V1249" s="42">
        <v>8.41</v>
      </c>
      <c r="W1249" s="42">
        <v>8.5500000000000007</v>
      </c>
      <c r="X1249" s="42">
        <v>8.69</v>
      </c>
      <c r="Y1249" s="42">
        <v>8.83</v>
      </c>
      <c r="Z1249" s="42">
        <v>8.98</v>
      </c>
      <c r="AA1249" s="42">
        <v>9.1199999999999992</v>
      </c>
      <c r="AB1249" s="42">
        <v>9.26</v>
      </c>
      <c r="AC1249" s="42">
        <v>9.4</v>
      </c>
      <c r="AD1249" s="42">
        <v>9.5500000000000007</v>
      </c>
      <c r="AE1249" s="42">
        <v>9.69</v>
      </c>
      <c r="AF1249" s="42">
        <v>9.83</v>
      </c>
      <c r="AG1249" s="42">
        <v>9.9700000000000006</v>
      </c>
      <c r="AH1249" s="42">
        <v>10.119999999999999</v>
      </c>
      <c r="AI1249" s="42">
        <v>10.26</v>
      </c>
      <c r="AJ1249" s="42">
        <v>10.4</v>
      </c>
      <c r="AK1249" s="42">
        <v>10.54</v>
      </c>
      <c r="AL1249" s="42">
        <v>10.69</v>
      </c>
      <c r="AM1249" s="42">
        <v>10.83</v>
      </c>
      <c r="AN1249" s="42">
        <v>10.97</v>
      </c>
      <c r="AO1249" s="42">
        <v>11.11</v>
      </c>
      <c r="AP1249" s="42">
        <v>11.26</v>
      </c>
    </row>
    <row r="1250" spans="1:42" x14ac:dyDescent="0.2">
      <c r="A1250" s="41">
        <v>12.38</v>
      </c>
      <c r="B1250" s="42">
        <v>5.55</v>
      </c>
      <c r="C1250" s="42">
        <v>5.7</v>
      </c>
      <c r="D1250" s="42">
        <v>5.84</v>
      </c>
      <c r="E1250" s="42">
        <v>5.98</v>
      </c>
      <c r="F1250" s="42">
        <v>6.12</v>
      </c>
      <c r="G1250" s="42">
        <v>6.27</v>
      </c>
      <c r="H1250" s="42">
        <v>6.41</v>
      </c>
      <c r="I1250" s="42">
        <v>6.55</v>
      </c>
      <c r="J1250" s="42">
        <v>6.69</v>
      </c>
      <c r="K1250" s="42">
        <v>6.84</v>
      </c>
      <c r="L1250" s="42">
        <v>6.98</v>
      </c>
      <c r="M1250" s="42">
        <v>7.12</v>
      </c>
      <c r="N1250" s="42">
        <v>7.26</v>
      </c>
      <c r="O1250" s="42">
        <v>7.41</v>
      </c>
      <c r="P1250" s="42">
        <v>7.55</v>
      </c>
      <c r="Q1250" s="42">
        <v>7.69</v>
      </c>
      <c r="R1250" s="42">
        <v>7.83</v>
      </c>
      <c r="S1250" s="42">
        <v>7.98</v>
      </c>
      <c r="T1250" s="42">
        <v>8.1199999999999992</v>
      </c>
      <c r="U1250" s="42">
        <v>8.26</v>
      </c>
      <c r="V1250" s="42">
        <v>8.4</v>
      </c>
      <c r="W1250" s="42">
        <v>8.5500000000000007</v>
      </c>
      <c r="X1250" s="42">
        <v>8.69</v>
      </c>
      <c r="Y1250" s="42">
        <v>8.83</v>
      </c>
      <c r="Z1250" s="42">
        <v>8.9700000000000006</v>
      </c>
      <c r="AA1250" s="42">
        <v>9.1199999999999992</v>
      </c>
      <c r="AB1250" s="42">
        <v>9.26</v>
      </c>
      <c r="AC1250" s="42">
        <v>9.4</v>
      </c>
      <c r="AD1250" s="42">
        <v>9.5399999999999991</v>
      </c>
      <c r="AE1250" s="42">
        <v>9.69</v>
      </c>
      <c r="AF1250" s="42">
        <v>9.83</v>
      </c>
      <c r="AG1250" s="42">
        <v>9.9700000000000006</v>
      </c>
      <c r="AH1250" s="42">
        <v>10.11</v>
      </c>
      <c r="AI1250" s="42">
        <v>10.26</v>
      </c>
      <c r="AJ1250" s="42">
        <v>10.4</v>
      </c>
      <c r="AK1250" s="42">
        <v>10.54</v>
      </c>
      <c r="AL1250" s="42">
        <v>10.68</v>
      </c>
      <c r="AM1250" s="42">
        <v>10.83</v>
      </c>
      <c r="AN1250" s="42">
        <v>10.97</v>
      </c>
      <c r="AO1250" s="42">
        <v>11.11</v>
      </c>
      <c r="AP1250" s="42">
        <v>11.25</v>
      </c>
    </row>
    <row r="1251" spans="1:42" x14ac:dyDescent="0.2">
      <c r="A1251" s="41">
        <v>12.39</v>
      </c>
      <c r="B1251" s="42">
        <v>5.55</v>
      </c>
      <c r="C1251" s="42">
        <v>5.69</v>
      </c>
      <c r="D1251" s="42">
        <v>5.84</v>
      </c>
      <c r="E1251" s="42">
        <v>5.98</v>
      </c>
      <c r="F1251" s="42">
        <v>6.12</v>
      </c>
      <c r="G1251" s="42">
        <v>6.26</v>
      </c>
      <c r="H1251" s="42">
        <v>6.41</v>
      </c>
      <c r="I1251" s="42">
        <v>6.55</v>
      </c>
      <c r="J1251" s="42">
        <v>6.69</v>
      </c>
      <c r="K1251" s="42">
        <v>6.83</v>
      </c>
      <c r="L1251" s="42">
        <v>6.98</v>
      </c>
      <c r="M1251" s="42">
        <v>7.12</v>
      </c>
      <c r="N1251" s="42">
        <v>7.26</v>
      </c>
      <c r="O1251" s="42">
        <v>7.4</v>
      </c>
      <c r="P1251" s="42">
        <v>7.55</v>
      </c>
      <c r="Q1251" s="42">
        <v>7.69</v>
      </c>
      <c r="R1251" s="42">
        <v>7.83</v>
      </c>
      <c r="S1251" s="42">
        <v>7.97</v>
      </c>
      <c r="T1251" s="42">
        <v>8.1199999999999992</v>
      </c>
      <c r="U1251" s="42">
        <v>8.26</v>
      </c>
      <c r="V1251" s="42">
        <v>8.4</v>
      </c>
      <c r="W1251" s="42">
        <v>8.5399999999999991</v>
      </c>
      <c r="X1251" s="42">
        <v>8.69</v>
      </c>
      <c r="Y1251" s="42">
        <v>8.83</v>
      </c>
      <c r="Z1251" s="42">
        <v>8.9700000000000006</v>
      </c>
      <c r="AA1251" s="42">
        <v>9.11</v>
      </c>
      <c r="AB1251" s="42">
        <v>9.26</v>
      </c>
      <c r="AC1251" s="42">
        <v>9.4</v>
      </c>
      <c r="AD1251" s="42">
        <v>9.5399999999999991</v>
      </c>
      <c r="AE1251" s="42">
        <v>9.68</v>
      </c>
      <c r="AF1251" s="42">
        <v>9.83</v>
      </c>
      <c r="AG1251" s="42">
        <v>9.9700000000000006</v>
      </c>
      <c r="AH1251" s="42">
        <v>10.11</v>
      </c>
      <c r="AI1251" s="42">
        <v>10.25</v>
      </c>
      <c r="AJ1251" s="42">
        <v>10.4</v>
      </c>
      <c r="AK1251" s="42">
        <v>10.54</v>
      </c>
      <c r="AL1251" s="42">
        <v>10.68</v>
      </c>
      <c r="AM1251" s="42">
        <v>10.82</v>
      </c>
      <c r="AN1251" s="42">
        <v>10.97</v>
      </c>
      <c r="AO1251" s="42">
        <v>11.11</v>
      </c>
      <c r="AP1251" s="42">
        <v>11.25</v>
      </c>
    </row>
    <row r="1252" spans="1:42" x14ac:dyDescent="0.2">
      <c r="A1252" s="41">
        <v>12.4</v>
      </c>
      <c r="B1252" s="42">
        <v>5.55</v>
      </c>
      <c r="C1252" s="42">
        <v>5.69</v>
      </c>
      <c r="D1252" s="42">
        <v>5.84</v>
      </c>
      <c r="E1252" s="42">
        <v>5.98</v>
      </c>
      <c r="F1252" s="42">
        <v>6.12</v>
      </c>
      <c r="G1252" s="42">
        <v>6.26</v>
      </c>
      <c r="H1252" s="42">
        <v>6.41</v>
      </c>
      <c r="I1252" s="42">
        <v>6.55</v>
      </c>
      <c r="J1252" s="42">
        <v>6.69</v>
      </c>
      <c r="K1252" s="42">
        <v>6.83</v>
      </c>
      <c r="L1252" s="42">
        <v>6.98</v>
      </c>
      <c r="M1252" s="42">
        <v>7.12</v>
      </c>
      <c r="N1252" s="42">
        <v>7.26</v>
      </c>
      <c r="O1252" s="42">
        <v>7.4</v>
      </c>
      <c r="P1252" s="42">
        <v>7.55</v>
      </c>
      <c r="Q1252" s="42">
        <v>7.69</v>
      </c>
      <c r="R1252" s="42">
        <v>7.83</v>
      </c>
      <c r="S1252" s="42">
        <v>7.97</v>
      </c>
      <c r="T1252" s="42">
        <v>8.1199999999999992</v>
      </c>
      <c r="U1252" s="42">
        <v>8.26</v>
      </c>
      <c r="V1252" s="42">
        <v>8.4</v>
      </c>
      <c r="W1252" s="42">
        <v>8.5399999999999991</v>
      </c>
      <c r="X1252" s="42">
        <v>8.69</v>
      </c>
      <c r="Y1252" s="42">
        <v>8.83</v>
      </c>
      <c r="Z1252" s="42">
        <v>8.9700000000000006</v>
      </c>
      <c r="AA1252" s="42">
        <v>9.11</v>
      </c>
      <c r="AB1252" s="42">
        <v>9.26</v>
      </c>
      <c r="AC1252" s="42">
        <v>9.4</v>
      </c>
      <c r="AD1252" s="42">
        <v>9.5399999999999991</v>
      </c>
      <c r="AE1252" s="42">
        <v>9.68</v>
      </c>
      <c r="AF1252" s="42">
        <v>9.83</v>
      </c>
      <c r="AG1252" s="42">
        <v>9.9700000000000006</v>
      </c>
      <c r="AH1252" s="42">
        <v>10.11</v>
      </c>
      <c r="AI1252" s="42">
        <v>10.25</v>
      </c>
      <c r="AJ1252" s="42">
        <v>10.39</v>
      </c>
      <c r="AK1252" s="42">
        <v>10.54</v>
      </c>
      <c r="AL1252" s="42">
        <v>10.68</v>
      </c>
      <c r="AM1252" s="42">
        <v>10.82</v>
      </c>
      <c r="AN1252" s="42">
        <v>10.96</v>
      </c>
      <c r="AO1252" s="42">
        <v>11.11</v>
      </c>
      <c r="AP1252" s="42">
        <v>11.25</v>
      </c>
    </row>
    <row r="1253" spans="1:42" x14ac:dyDescent="0.2">
      <c r="A1253" s="41">
        <v>12.41</v>
      </c>
      <c r="B1253" s="42">
        <v>5.55</v>
      </c>
      <c r="C1253" s="42">
        <v>5.69</v>
      </c>
      <c r="D1253" s="42">
        <v>5.83</v>
      </c>
      <c r="E1253" s="42">
        <v>5.98</v>
      </c>
      <c r="F1253" s="42">
        <v>6.12</v>
      </c>
      <c r="G1253" s="42">
        <v>6.26</v>
      </c>
      <c r="H1253" s="42">
        <v>6.4</v>
      </c>
      <c r="I1253" s="42">
        <v>6.55</v>
      </c>
      <c r="J1253" s="42">
        <v>6.69</v>
      </c>
      <c r="K1253" s="42">
        <v>6.83</v>
      </c>
      <c r="L1253" s="42">
        <v>6.97</v>
      </c>
      <c r="M1253" s="42">
        <v>7.12</v>
      </c>
      <c r="N1253" s="42">
        <v>7.26</v>
      </c>
      <c r="O1253" s="42">
        <v>7.4</v>
      </c>
      <c r="P1253" s="42">
        <v>7.54</v>
      </c>
      <c r="Q1253" s="42">
        <v>7.69</v>
      </c>
      <c r="R1253" s="42">
        <v>7.83</v>
      </c>
      <c r="S1253" s="42">
        <v>7.97</v>
      </c>
      <c r="T1253" s="42">
        <v>8.11</v>
      </c>
      <c r="U1253" s="42">
        <v>8.26</v>
      </c>
      <c r="V1253" s="42">
        <v>8.4</v>
      </c>
      <c r="W1253" s="42">
        <v>8.5399999999999991</v>
      </c>
      <c r="X1253" s="42">
        <v>8.68</v>
      </c>
      <c r="Y1253" s="42">
        <v>8.83</v>
      </c>
      <c r="Z1253" s="42">
        <v>8.9700000000000006</v>
      </c>
      <c r="AA1253" s="42">
        <v>9.11</v>
      </c>
      <c r="AB1253" s="42">
        <v>9.25</v>
      </c>
      <c r="AC1253" s="42">
        <v>9.4</v>
      </c>
      <c r="AD1253" s="42">
        <v>9.5399999999999991</v>
      </c>
      <c r="AE1253" s="42">
        <v>9.68</v>
      </c>
      <c r="AF1253" s="42">
        <v>9.82</v>
      </c>
      <c r="AG1253" s="42">
        <v>9.9700000000000006</v>
      </c>
      <c r="AH1253" s="42">
        <v>10.11</v>
      </c>
      <c r="AI1253" s="42">
        <v>10.25</v>
      </c>
      <c r="AJ1253" s="42">
        <v>10.39</v>
      </c>
      <c r="AK1253" s="42">
        <v>10.53</v>
      </c>
      <c r="AL1253" s="42">
        <v>10.68</v>
      </c>
      <c r="AM1253" s="42">
        <v>10.82</v>
      </c>
      <c r="AN1253" s="42">
        <v>10.96</v>
      </c>
      <c r="AO1253" s="42">
        <v>11.1</v>
      </c>
      <c r="AP1253" s="42">
        <v>11.25</v>
      </c>
    </row>
    <row r="1254" spans="1:42" x14ac:dyDescent="0.2">
      <c r="A1254" s="41">
        <v>12.42</v>
      </c>
      <c r="B1254" s="42">
        <v>5.55</v>
      </c>
      <c r="C1254" s="42">
        <v>5.69</v>
      </c>
      <c r="D1254" s="42">
        <v>5.83</v>
      </c>
      <c r="E1254" s="42">
        <v>5.97</v>
      </c>
      <c r="F1254" s="42">
        <v>6.12</v>
      </c>
      <c r="G1254" s="42">
        <v>6.26</v>
      </c>
      <c r="H1254" s="42">
        <v>6.4</v>
      </c>
      <c r="I1254" s="42">
        <v>6.54</v>
      </c>
      <c r="J1254" s="42">
        <v>6.69</v>
      </c>
      <c r="K1254" s="42">
        <v>6.83</v>
      </c>
      <c r="L1254" s="42">
        <v>6.97</v>
      </c>
      <c r="M1254" s="42">
        <v>7.11</v>
      </c>
      <c r="N1254" s="42">
        <v>7.26</v>
      </c>
      <c r="O1254" s="42">
        <v>7.4</v>
      </c>
      <c r="P1254" s="42">
        <v>7.54</v>
      </c>
      <c r="Q1254" s="42">
        <v>7.68</v>
      </c>
      <c r="R1254" s="42">
        <v>7.83</v>
      </c>
      <c r="S1254" s="42">
        <v>7.97</v>
      </c>
      <c r="T1254" s="42">
        <v>8.11</v>
      </c>
      <c r="U1254" s="42">
        <v>8.25</v>
      </c>
      <c r="V1254" s="42">
        <v>8.4</v>
      </c>
      <c r="W1254" s="42">
        <v>8.5399999999999991</v>
      </c>
      <c r="X1254" s="42">
        <v>8.68</v>
      </c>
      <c r="Y1254" s="42">
        <v>8.82</v>
      </c>
      <c r="Z1254" s="42">
        <v>8.9700000000000006</v>
      </c>
      <c r="AA1254" s="42">
        <v>9.11</v>
      </c>
      <c r="AB1254" s="42">
        <v>9.25</v>
      </c>
      <c r="AC1254" s="42">
        <v>9.39</v>
      </c>
      <c r="AD1254" s="42">
        <v>9.5399999999999991</v>
      </c>
      <c r="AE1254" s="42">
        <v>9.68</v>
      </c>
      <c r="AF1254" s="42">
        <v>9.82</v>
      </c>
      <c r="AG1254" s="42">
        <v>9.9600000000000009</v>
      </c>
      <c r="AH1254" s="42">
        <v>10.11</v>
      </c>
      <c r="AI1254" s="42">
        <v>10.25</v>
      </c>
      <c r="AJ1254" s="42">
        <v>10.39</v>
      </c>
      <c r="AK1254" s="42">
        <v>10.53</v>
      </c>
      <c r="AL1254" s="42">
        <v>10.67</v>
      </c>
      <c r="AM1254" s="42">
        <v>10.82</v>
      </c>
      <c r="AN1254" s="42">
        <v>10.96</v>
      </c>
      <c r="AO1254" s="42">
        <v>11.1</v>
      </c>
      <c r="AP1254" s="42">
        <v>11.24</v>
      </c>
    </row>
    <row r="1255" spans="1:42" x14ac:dyDescent="0.2">
      <c r="A1255" s="41">
        <v>12.43</v>
      </c>
      <c r="B1255" s="42">
        <v>5.55</v>
      </c>
      <c r="C1255" s="42">
        <v>5.69</v>
      </c>
      <c r="D1255" s="42">
        <v>5.83</v>
      </c>
      <c r="E1255" s="42">
        <v>5.97</v>
      </c>
      <c r="F1255" s="42">
        <v>6.12</v>
      </c>
      <c r="G1255" s="42">
        <v>6.26</v>
      </c>
      <c r="H1255" s="42">
        <v>6.4</v>
      </c>
      <c r="I1255" s="42">
        <v>6.54</v>
      </c>
      <c r="J1255" s="42">
        <v>6.69</v>
      </c>
      <c r="K1255" s="42">
        <v>6.83</v>
      </c>
      <c r="L1255" s="42">
        <v>6.97</v>
      </c>
      <c r="M1255" s="42">
        <v>7.11</v>
      </c>
      <c r="N1255" s="42">
        <v>7.26</v>
      </c>
      <c r="O1255" s="42">
        <v>7.4</v>
      </c>
      <c r="P1255" s="42">
        <v>7.54</v>
      </c>
      <c r="Q1255" s="42">
        <v>7.68</v>
      </c>
      <c r="R1255" s="42">
        <v>7.83</v>
      </c>
      <c r="S1255" s="42">
        <v>7.97</v>
      </c>
      <c r="T1255" s="42">
        <v>8.11</v>
      </c>
      <c r="U1255" s="42">
        <v>8.25</v>
      </c>
      <c r="V1255" s="42">
        <v>8.39</v>
      </c>
      <c r="W1255" s="42">
        <v>8.5399999999999991</v>
      </c>
      <c r="X1255" s="42">
        <v>8.68</v>
      </c>
      <c r="Y1255" s="42">
        <v>8.82</v>
      </c>
      <c r="Z1255" s="42">
        <v>8.9600000000000009</v>
      </c>
      <c r="AA1255" s="42">
        <v>9.11</v>
      </c>
      <c r="AB1255" s="42">
        <v>9.25</v>
      </c>
      <c r="AC1255" s="42">
        <v>9.39</v>
      </c>
      <c r="AD1255" s="42">
        <v>9.5299999999999994</v>
      </c>
      <c r="AE1255" s="42">
        <v>9.68</v>
      </c>
      <c r="AF1255" s="42">
        <v>9.82</v>
      </c>
      <c r="AG1255" s="42">
        <v>9.9600000000000009</v>
      </c>
      <c r="AH1255" s="42">
        <v>10.1</v>
      </c>
      <c r="AI1255" s="42">
        <v>10.25</v>
      </c>
      <c r="AJ1255" s="42">
        <v>10.39</v>
      </c>
      <c r="AK1255" s="42">
        <v>10.53</v>
      </c>
      <c r="AL1255" s="42">
        <v>10.67</v>
      </c>
      <c r="AM1255" s="42">
        <v>10.81</v>
      </c>
      <c r="AN1255" s="42">
        <v>10.96</v>
      </c>
      <c r="AO1255" s="42">
        <v>11.1</v>
      </c>
      <c r="AP1255" s="42">
        <v>11.24</v>
      </c>
    </row>
    <row r="1256" spans="1:42" x14ac:dyDescent="0.2">
      <c r="A1256" s="41">
        <v>12.44</v>
      </c>
      <c r="B1256" s="42">
        <v>5.54</v>
      </c>
      <c r="C1256" s="42">
        <v>5.69</v>
      </c>
      <c r="D1256" s="42">
        <v>5.83</v>
      </c>
      <c r="E1256" s="42">
        <v>5.97</v>
      </c>
      <c r="F1256" s="42">
        <v>6.11</v>
      </c>
      <c r="G1256" s="42">
        <v>6.26</v>
      </c>
      <c r="H1256" s="42">
        <v>6.4</v>
      </c>
      <c r="I1256" s="42">
        <v>6.54</v>
      </c>
      <c r="J1256" s="42">
        <v>6.68</v>
      </c>
      <c r="K1256" s="42">
        <v>6.83</v>
      </c>
      <c r="L1256" s="42">
        <v>6.97</v>
      </c>
      <c r="M1256" s="42">
        <v>7.11</v>
      </c>
      <c r="N1256" s="42">
        <v>7.25</v>
      </c>
      <c r="O1256" s="42">
        <v>7.4</v>
      </c>
      <c r="P1256" s="42">
        <v>7.54</v>
      </c>
      <c r="Q1256" s="42">
        <v>7.68</v>
      </c>
      <c r="R1256" s="42">
        <v>7.82</v>
      </c>
      <c r="S1256" s="42">
        <v>7.97</v>
      </c>
      <c r="T1256" s="42">
        <v>8.11</v>
      </c>
      <c r="U1256" s="42">
        <v>8.25</v>
      </c>
      <c r="V1256" s="42">
        <v>8.39</v>
      </c>
      <c r="W1256" s="42">
        <v>8.5399999999999991</v>
      </c>
      <c r="X1256" s="42">
        <v>8.68</v>
      </c>
      <c r="Y1256" s="42">
        <v>8.82</v>
      </c>
      <c r="Z1256" s="42">
        <v>8.9600000000000009</v>
      </c>
      <c r="AA1256" s="42">
        <v>9.1</v>
      </c>
      <c r="AB1256" s="42">
        <v>9.25</v>
      </c>
      <c r="AC1256" s="42">
        <v>9.39</v>
      </c>
      <c r="AD1256" s="42">
        <v>9.5299999999999994</v>
      </c>
      <c r="AE1256" s="42">
        <v>9.67</v>
      </c>
      <c r="AF1256" s="42">
        <v>9.82</v>
      </c>
      <c r="AG1256" s="42">
        <v>9.9600000000000009</v>
      </c>
      <c r="AH1256" s="42">
        <v>10.1</v>
      </c>
      <c r="AI1256" s="42">
        <v>10.24</v>
      </c>
      <c r="AJ1256" s="42">
        <v>10.39</v>
      </c>
      <c r="AK1256" s="42">
        <v>10.53</v>
      </c>
      <c r="AL1256" s="42">
        <v>10.67</v>
      </c>
      <c r="AM1256" s="42">
        <v>10.81</v>
      </c>
      <c r="AN1256" s="42">
        <v>10.95</v>
      </c>
      <c r="AO1256" s="42">
        <v>11.1</v>
      </c>
      <c r="AP1256" s="42">
        <v>11.24</v>
      </c>
    </row>
    <row r="1257" spans="1:42" x14ac:dyDescent="0.2">
      <c r="A1257" s="41">
        <v>12.45</v>
      </c>
      <c r="B1257" s="42">
        <v>5.54</v>
      </c>
      <c r="C1257" s="42">
        <v>5.69</v>
      </c>
      <c r="D1257" s="42">
        <v>5.83</v>
      </c>
      <c r="E1257" s="42">
        <v>5.97</v>
      </c>
      <c r="F1257" s="42">
        <v>6.11</v>
      </c>
      <c r="G1257" s="42">
        <v>6.26</v>
      </c>
      <c r="H1257" s="42">
        <v>6.4</v>
      </c>
      <c r="I1257" s="42">
        <v>6.54</v>
      </c>
      <c r="J1257" s="42">
        <v>6.68</v>
      </c>
      <c r="K1257" s="42">
        <v>6.82</v>
      </c>
      <c r="L1257" s="42">
        <v>6.97</v>
      </c>
      <c r="M1257" s="42">
        <v>7.11</v>
      </c>
      <c r="N1257" s="42">
        <v>7.25</v>
      </c>
      <c r="O1257" s="42">
        <v>7.39</v>
      </c>
      <c r="P1257" s="42">
        <v>7.54</v>
      </c>
      <c r="Q1257" s="42">
        <v>7.68</v>
      </c>
      <c r="R1257" s="42">
        <v>7.82</v>
      </c>
      <c r="S1257" s="42">
        <v>7.96</v>
      </c>
      <c r="T1257" s="42">
        <v>8.11</v>
      </c>
      <c r="U1257" s="42">
        <v>8.25</v>
      </c>
      <c r="V1257" s="42">
        <v>8.39</v>
      </c>
      <c r="W1257" s="42">
        <v>8.5299999999999994</v>
      </c>
      <c r="X1257" s="42">
        <v>8.68</v>
      </c>
      <c r="Y1257" s="42">
        <v>8.82</v>
      </c>
      <c r="Z1257" s="42">
        <v>8.9600000000000009</v>
      </c>
      <c r="AA1257" s="42">
        <v>9.1</v>
      </c>
      <c r="AB1257" s="42">
        <v>9.24</v>
      </c>
      <c r="AC1257" s="42">
        <v>9.39</v>
      </c>
      <c r="AD1257" s="42">
        <v>9.5299999999999994</v>
      </c>
      <c r="AE1257" s="42">
        <v>9.67</v>
      </c>
      <c r="AF1257" s="42">
        <v>9.81</v>
      </c>
      <c r="AG1257" s="42">
        <v>9.9600000000000009</v>
      </c>
      <c r="AH1257" s="42">
        <v>10.1</v>
      </c>
      <c r="AI1257" s="42">
        <v>10.24</v>
      </c>
      <c r="AJ1257" s="42">
        <v>10.38</v>
      </c>
      <c r="AK1257" s="42">
        <v>10.53</v>
      </c>
      <c r="AL1257" s="42">
        <v>10.67</v>
      </c>
      <c r="AM1257" s="42">
        <v>10.81</v>
      </c>
      <c r="AN1257" s="42">
        <v>10.95</v>
      </c>
      <c r="AO1257" s="42">
        <v>11.09</v>
      </c>
      <c r="AP1257" s="42">
        <v>11.24</v>
      </c>
    </row>
    <row r="1258" spans="1:42" x14ac:dyDescent="0.2">
      <c r="A1258" s="41">
        <v>12.46</v>
      </c>
      <c r="B1258" s="42">
        <v>5.54</v>
      </c>
      <c r="C1258" s="42">
        <v>5.68</v>
      </c>
      <c r="D1258" s="42">
        <v>5.83</v>
      </c>
      <c r="E1258" s="42">
        <v>5.97</v>
      </c>
      <c r="F1258" s="42">
        <v>6.11</v>
      </c>
      <c r="G1258" s="42">
        <v>6.25</v>
      </c>
      <c r="H1258" s="42">
        <v>6.4</v>
      </c>
      <c r="I1258" s="42">
        <v>6.54</v>
      </c>
      <c r="J1258" s="42">
        <v>6.68</v>
      </c>
      <c r="K1258" s="42">
        <v>6.82</v>
      </c>
      <c r="L1258" s="42">
        <v>6.97</v>
      </c>
      <c r="M1258" s="42">
        <v>7.11</v>
      </c>
      <c r="N1258" s="42">
        <v>7.25</v>
      </c>
      <c r="O1258" s="42">
        <v>7.39</v>
      </c>
      <c r="P1258" s="42">
        <v>7.54</v>
      </c>
      <c r="Q1258" s="42">
        <v>7.68</v>
      </c>
      <c r="R1258" s="42">
        <v>7.82</v>
      </c>
      <c r="S1258" s="42">
        <v>7.96</v>
      </c>
      <c r="T1258" s="42">
        <v>8.1</v>
      </c>
      <c r="U1258" s="42">
        <v>8.25</v>
      </c>
      <c r="V1258" s="42">
        <v>8.39</v>
      </c>
      <c r="W1258" s="42">
        <v>8.5299999999999994</v>
      </c>
      <c r="X1258" s="42">
        <v>8.67</v>
      </c>
      <c r="Y1258" s="42">
        <v>8.82</v>
      </c>
      <c r="Z1258" s="42">
        <v>8.9600000000000009</v>
      </c>
      <c r="AA1258" s="42">
        <v>9.1</v>
      </c>
      <c r="AB1258" s="42">
        <v>9.24</v>
      </c>
      <c r="AC1258" s="42">
        <v>9.3800000000000008</v>
      </c>
      <c r="AD1258" s="42">
        <v>9.5299999999999994</v>
      </c>
      <c r="AE1258" s="42">
        <v>9.67</v>
      </c>
      <c r="AF1258" s="42">
        <v>9.81</v>
      </c>
      <c r="AG1258" s="42">
        <v>9.9499999999999993</v>
      </c>
      <c r="AH1258" s="42">
        <v>10.1</v>
      </c>
      <c r="AI1258" s="42">
        <v>10.24</v>
      </c>
      <c r="AJ1258" s="42">
        <v>10.38</v>
      </c>
      <c r="AK1258" s="42">
        <v>10.52</v>
      </c>
      <c r="AL1258" s="42">
        <v>10.67</v>
      </c>
      <c r="AM1258" s="42">
        <v>10.81</v>
      </c>
      <c r="AN1258" s="42">
        <v>10.95</v>
      </c>
      <c r="AO1258" s="42">
        <v>11.09</v>
      </c>
      <c r="AP1258" s="42">
        <v>11.23</v>
      </c>
    </row>
    <row r="1259" spans="1:42" x14ac:dyDescent="0.2">
      <c r="A1259" s="41">
        <v>12.47</v>
      </c>
      <c r="B1259" s="42">
        <v>5.54</v>
      </c>
      <c r="C1259" s="42">
        <v>5.68</v>
      </c>
      <c r="D1259" s="42">
        <v>5.83</v>
      </c>
      <c r="E1259" s="42">
        <v>5.97</v>
      </c>
      <c r="F1259" s="42">
        <v>6.11</v>
      </c>
      <c r="G1259" s="42">
        <v>6.25</v>
      </c>
      <c r="H1259" s="42">
        <v>6.39</v>
      </c>
      <c r="I1259" s="42">
        <v>6.54</v>
      </c>
      <c r="J1259" s="42">
        <v>6.68</v>
      </c>
      <c r="K1259" s="42">
        <v>6.82</v>
      </c>
      <c r="L1259" s="42">
        <v>6.96</v>
      </c>
      <c r="M1259" s="42">
        <v>7.11</v>
      </c>
      <c r="N1259" s="42">
        <v>7.25</v>
      </c>
      <c r="O1259" s="42">
        <v>7.39</v>
      </c>
      <c r="P1259" s="42">
        <v>7.53</v>
      </c>
      <c r="Q1259" s="42">
        <v>7.68</v>
      </c>
      <c r="R1259" s="42">
        <v>7.82</v>
      </c>
      <c r="S1259" s="42">
        <v>7.96</v>
      </c>
      <c r="T1259" s="42">
        <v>8.1</v>
      </c>
      <c r="U1259" s="42">
        <v>8.24</v>
      </c>
      <c r="V1259" s="42">
        <v>8.39</v>
      </c>
      <c r="W1259" s="42">
        <v>8.5299999999999994</v>
      </c>
      <c r="X1259" s="42">
        <v>8.67</v>
      </c>
      <c r="Y1259" s="42">
        <v>8.81</v>
      </c>
      <c r="Z1259" s="42">
        <v>8.9600000000000009</v>
      </c>
      <c r="AA1259" s="42">
        <v>9.1</v>
      </c>
      <c r="AB1259" s="42">
        <v>9.24</v>
      </c>
      <c r="AC1259" s="42">
        <v>9.3800000000000008</v>
      </c>
      <c r="AD1259" s="42">
        <v>9.52</v>
      </c>
      <c r="AE1259" s="42">
        <v>9.67</v>
      </c>
      <c r="AF1259" s="42">
        <v>9.81</v>
      </c>
      <c r="AG1259" s="42">
        <v>9.9499999999999993</v>
      </c>
      <c r="AH1259" s="42">
        <v>10.09</v>
      </c>
      <c r="AI1259" s="42">
        <v>10.24</v>
      </c>
      <c r="AJ1259" s="42">
        <v>10.38</v>
      </c>
      <c r="AK1259" s="42">
        <v>10.52</v>
      </c>
      <c r="AL1259" s="42">
        <v>10.66</v>
      </c>
      <c r="AM1259" s="42">
        <v>10.81</v>
      </c>
      <c r="AN1259" s="42">
        <v>10.95</v>
      </c>
      <c r="AO1259" s="42">
        <v>11.09</v>
      </c>
      <c r="AP1259" s="42">
        <v>11.23</v>
      </c>
    </row>
    <row r="1260" spans="1:42" x14ac:dyDescent="0.2">
      <c r="A1260" s="41">
        <v>12.48</v>
      </c>
      <c r="B1260" s="42">
        <v>5.54</v>
      </c>
      <c r="C1260" s="42">
        <v>5.68</v>
      </c>
      <c r="D1260" s="42">
        <v>5.82</v>
      </c>
      <c r="E1260" s="42">
        <v>5.97</v>
      </c>
      <c r="F1260" s="42">
        <v>6.11</v>
      </c>
      <c r="G1260" s="42">
        <v>6.25</v>
      </c>
      <c r="H1260" s="42">
        <v>6.39</v>
      </c>
      <c r="I1260" s="42">
        <v>6.54</v>
      </c>
      <c r="J1260" s="42">
        <v>6.68</v>
      </c>
      <c r="K1260" s="42">
        <v>6.82</v>
      </c>
      <c r="L1260" s="42">
        <v>6.96</v>
      </c>
      <c r="M1260" s="42">
        <v>7.1</v>
      </c>
      <c r="N1260" s="42">
        <v>7.25</v>
      </c>
      <c r="O1260" s="42">
        <v>7.39</v>
      </c>
      <c r="P1260" s="42">
        <v>7.53</v>
      </c>
      <c r="Q1260" s="42">
        <v>7.67</v>
      </c>
      <c r="R1260" s="42">
        <v>7.82</v>
      </c>
      <c r="S1260" s="42">
        <v>7.96</v>
      </c>
      <c r="T1260" s="42">
        <v>8.1</v>
      </c>
      <c r="U1260" s="42">
        <v>8.24</v>
      </c>
      <c r="V1260" s="42">
        <v>8.39</v>
      </c>
      <c r="W1260" s="42">
        <v>8.5299999999999994</v>
      </c>
      <c r="X1260" s="42">
        <v>8.67</v>
      </c>
      <c r="Y1260" s="42">
        <v>8.81</v>
      </c>
      <c r="Z1260" s="42">
        <v>8.9499999999999993</v>
      </c>
      <c r="AA1260" s="42">
        <v>9.1</v>
      </c>
      <c r="AB1260" s="42">
        <v>9.24</v>
      </c>
      <c r="AC1260" s="42">
        <v>9.3800000000000008</v>
      </c>
      <c r="AD1260" s="42">
        <v>9.52</v>
      </c>
      <c r="AE1260" s="42">
        <v>9.67</v>
      </c>
      <c r="AF1260" s="42">
        <v>9.81</v>
      </c>
      <c r="AG1260" s="42">
        <v>9.9499999999999993</v>
      </c>
      <c r="AH1260" s="42">
        <v>10.09</v>
      </c>
      <c r="AI1260" s="42">
        <v>10.23</v>
      </c>
      <c r="AJ1260" s="42">
        <v>10.38</v>
      </c>
      <c r="AK1260" s="42">
        <v>10.52</v>
      </c>
      <c r="AL1260" s="42">
        <v>10.66</v>
      </c>
      <c r="AM1260" s="42">
        <v>10.8</v>
      </c>
      <c r="AN1260" s="42">
        <v>10.94</v>
      </c>
      <c r="AO1260" s="42">
        <v>11.09</v>
      </c>
      <c r="AP1260" s="42">
        <v>11.23</v>
      </c>
    </row>
    <row r="1261" spans="1:42" x14ac:dyDescent="0.2">
      <c r="A1261" s="41">
        <v>12.49</v>
      </c>
      <c r="B1261" s="42">
        <v>5.54</v>
      </c>
      <c r="C1261" s="42">
        <v>5.68</v>
      </c>
      <c r="D1261" s="42">
        <v>5.82</v>
      </c>
      <c r="E1261" s="42">
        <v>5.97</v>
      </c>
      <c r="F1261" s="42">
        <v>6.11</v>
      </c>
      <c r="G1261" s="42">
        <v>6.25</v>
      </c>
      <c r="H1261" s="42">
        <v>6.39</v>
      </c>
      <c r="I1261" s="42">
        <v>6.53</v>
      </c>
      <c r="J1261" s="42">
        <v>6.68</v>
      </c>
      <c r="K1261" s="42">
        <v>6.82</v>
      </c>
      <c r="L1261" s="42">
        <v>6.96</v>
      </c>
      <c r="M1261" s="42">
        <v>7.1</v>
      </c>
      <c r="N1261" s="42">
        <v>7.25</v>
      </c>
      <c r="O1261" s="42">
        <v>7.39</v>
      </c>
      <c r="P1261" s="42">
        <v>7.53</v>
      </c>
      <c r="Q1261" s="42">
        <v>7.67</v>
      </c>
      <c r="R1261" s="42">
        <v>7.81</v>
      </c>
      <c r="S1261" s="42">
        <v>7.96</v>
      </c>
      <c r="T1261" s="42">
        <v>8.1</v>
      </c>
      <c r="U1261" s="42">
        <v>8.24</v>
      </c>
      <c r="V1261" s="42">
        <v>8.3800000000000008</v>
      </c>
      <c r="W1261" s="42">
        <v>8.5299999999999994</v>
      </c>
      <c r="X1261" s="42">
        <v>8.67</v>
      </c>
      <c r="Y1261" s="42">
        <v>8.81</v>
      </c>
      <c r="Z1261" s="42">
        <v>8.9499999999999993</v>
      </c>
      <c r="AA1261" s="42">
        <v>9.09</v>
      </c>
      <c r="AB1261" s="42">
        <v>9.24</v>
      </c>
      <c r="AC1261" s="42">
        <v>9.3800000000000008</v>
      </c>
      <c r="AD1261" s="42">
        <v>9.52</v>
      </c>
      <c r="AE1261" s="42">
        <v>9.66</v>
      </c>
      <c r="AF1261" s="42">
        <v>9.81</v>
      </c>
      <c r="AG1261" s="42">
        <v>9.9499999999999993</v>
      </c>
      <c r="AH1261" s="42">
        <v>10.09</v>
      </c>
      <c r="AI1261" s="42">
        <v>10.23</v>
      </c>
      <c r="AJ1261" s="42">
        <v>10.37</v>
      </c>
      <c r="AK1261" s="42">
        <v>10.52</v>
      </c>
      <c r="AL1261" s="42">
        <v>10.66</v>
      </c>
      <c r="AM1261" s="42">
        <v>10.8</v>
      </c>
      <c r="AN1261" s="42">
        <v>10.94</v>
      </c>
      <c r="AO1261" s="42">
        <v>11.08</v>
      </c>
      <c r="AP1261" s="42">
        <v>11.23</v>
      </c>
    </row>
    <row r="1262" spans="1:42" x14ac:dyDescent="0.2">
      <c r="A1262" s="41">
        <v>12.5</v>
      </c>
      <c r="B1262" s="42">
        <v>5.54</v>
      </c>
      <c r="C1262" s="42">
        <v>5.68</v>
      </c>
      <c r="D1262" s="42">
        <v>5.82</v>
      </c>
      <c r="E1262" s="42">
        <v>5.96</v>
      </c>
      <c r="F1262" s="42">
        <v>6.11</v>
      </c>
      <c r="G1262" s="42">
        <v>6.25</v>
      </c>
      <c r="H1262" s="42">
        <v>6.39</v>
      </c>
      <c r="I1262" s="42">
        <v>6.53</v>
      </c>
      <c r="J1262" s="42">
        <v>6.67</v>
      </c>
      <c r="K1262" s="42">
        <v>6.82</v>
      </c>
      <c r="L1262" s="42">
        <v>6.96</v>
      </c>
      <c r="M1262" s="42">
        <v>7.1</v>
      </c>
      <c r="N1262" s="42">
        <v>7.24</v>
      </c>
      <c r="O1262" s="42">
        <v>7.39</v>
      </c>
      <c r="P1262" s="42">
        <v>7.53</v>
      </c>
      <c r="Q1262" s="42">
        <v>7.67</v>
      </c>
      <c r="R1262" s="42">
        <v>7.81</v>
      </c>
      <c r="S1262" s="42">
        <v>7.95</v>
      </c>
      <c r="T1262" s="42">
        <v>8.1</v>
      </c>
      <c r="U1262" s="42">
        <v>8.24</v>
      </c>
      <c r="V1262" s="42">
        <v>8.3800000000000008</v>
      </c>
      <c r="W1262" s="42">
        <v>8.52</v>
      </c>
      <c r="X1262" s="42">
        <v>8.67</v>
      </c>
      <c r="Y1262" s="42">
        <v>8.81</v>
      </c>
      <c r="Z1262" s="42">
        <v>8.9499999999999993</v>
      </c>
      <c r="AA1262" s="42">
        <v>9.09</v>
      </c>
      <c r="AB1262" s="42">
        <v>9.23</v>
      </c>
      <c r="AC1262" s="42">
        <v>9.3800000000000008</v>
      </c>
      <c r="AD1262" s="42">
        <v>9.52</v>
      </c>
      <c r="AE1262" s="42">
        <v>9.66</v>
      </c>
      <c r="AF1262" s="42">
        <v>9.8000000000000007</v>
      </c>
      <c r="AG1262" s="42">
        <v>9.94</v>
      </c>
      <c r="AH1262" s="42">
        <v>10.09</v>
      </c>
      <c r="AI1262" s="42">
        <v>10.23</v>
      </c>
      <c r="AJ1262" s="42">
        <v>10.37</v>
      </c>
      <c r="AK1262" s="42">
        <v>10.51</v>
      </c>
      <c r="AL1262" s="42">
        <v>10.66</v>
      </c>
      <c r="AM1262" s="42">
        <v>10.8</v>
      </c>
      <c r="AN1262" s="42">
        <v>10.94</v>
      </c>
      <c r="AO1262" s="42">
        <v>11.08</v>
      </c>
      <c r="AP1262" s="42">
        <v>11.22</v>
      </c>
    </row>
    <row r="1263" spans="1:42" x14ac:dyDescent="0.2">
      <c r="A1263" s="41">
        <v>12.51</v>
      </c>
      <c r="B1263" s="42">
        <v>5.54</v>
      </c>
      <c r="C1263" s="42">
        <v>5.68</v>
      </c>
      <c r="D1263" s="42">
        <v>5.82</v>
      </c>
      <c r="E1263" s="42">
        <v>5.96</v>
      </c>
      <c r="F1263" s="42">
        <v>6.1</v>
      </c>
      <c r="G1263" s="42">
        <v>6.25</v>
      </c>
      <c r="H1263" s="42">
        <v>6.39</v>
      </c>
      <c r="I1263" s="42">
        <v>6.53</v>
      </c>
      <c r="J1263" s="42">
        <v>6.67</v>
      </c>
      <c r="K1263" s="42">
        <v>6.82</v>
      </c>
      <c r="L1263" s="42">
        <v>6.96</v>
      </c>
      <c r="M1263" s="42">
        <v>7.1</v>
      </c>
      <c r="N1263" s="42">
        <v>7.24</v>
      </c>
      <c r="O1263" s="42">
        <v>7.38</v>
      </c>
      <c r="P1263" s="42">
        <v>7.53</v>
      </c>
      <c r="Q1263" s="42">
        <v>7.67</v>
      </c>
      <c r="R1263" s="42">
        <v>7.81</v>
      </c>
      <c r="S1263" s="42">
        <v>7.95</v>
      </c>
      <c r="T1263" s="42">
        <v>8.09</v>
      </c>
      <c r="U1263" s="42">
        <v>8.24</v>
      </c>
      <c r="V1263" s="42">
        <v>8.3800000000000008</v>
      </c>
      <c r="W1263" s="42">
        <v>8.52</v>
      </c>
      <c r="X1263" s="42">
        <v>8.66</v>
      </c>
      <c r="Y1263" s="42">
        <v>8.81</v>
      </c>
      <c r="Z1263" s="42">
        <v>8.9499999999999993</v>
      </c>
      <c r="AA1263" s="42">
        <v>9.09</v>
      </c>
      <c r="AB1263" s="42">
        <v>9.23</v>
      </c>
      <c r="AC1263" s="42">
        <v>9.3699999999999992</v>
      </c>
      <c r="AD1263" s="42">
        <v>9.52</v>
      </c>
      <c r="AE1263" s="42">
        <v>9.66</v>
      </c>
      <c r="AF1263" s="42">
        <v>9.8000000000000007</v>
      </c>
      <c r="AG1263" s="42">
        <v>9.94</v>
      </c>
      <c r="AH1263" s="42">
        <v>10.08</v>
      </c>
      <c r="AI1263" s="42">
        <v>10.23</v>
      </c>
      <c r="AJ1263" s="42">
        <v>10.37</v>
      </c>
      <c r="AK1263" s="42">
        <v>10.51</v>
      </c>
      <c r="AL1263" s="42">
        <v>10.65</v>
      </c>
      <c r="AM1263" s="42">
        <v>10.8</v>
      </c>
      <c r="AN1263" s="42">
        <v>10.94</v>
      </c>
      <c r="AO1263" s="42">
        <v>11.08</v>
      </c>
      <c r="AP1263" s="42">
        <v>11.22</v>
      </c>
    </row>
    <row r="1264" spans="1:42" x14ac:dyDescent="0.2">
      <c r="A1264" s="41">
        <v>12.52</v>
      </c>
      <c r="B1264" s="42">
        <v>5.53</v>
      </c>
      <c r="C1264" s="42">
        <v>5.68</v>
      </c>
      <c r="D1264" s="42">
        <v>5.82</v>
      </c>
      <c r="E1264" s="42">
        <v>5.96</v>
      </c>
      <c r="F1264" s="42">
        <v>6.1</v>
      </c>
      <c r="G1264" s="42">
        <v>6.25</v>
      </c>
      <c r="H1264" s="42">
        <v>6.39</v>
      </c>
      <c r="I1264" s="42">
        <v>6.53</v>
      </c>
      <c r="J1264" s="42">
        <v>6.67</v>
      </c>
      <c r="K1264" s="42">
        <v>6.81</v>
      </c>
      <c r="L1264" s="42">
        <v>6.96</v>
      </c>
      <c r="M1264" s="42">
        <v>7.1</v>
      </c>
      <c r="N1264" s="42">
        <v>7.24</v>
      </c>
      <c r="O1264" s="42">
        <v>7.38</v>
      </c>
      <c r="P1264" s="42">
        <v>7.52</v>
      </c>
      <c r="Q1264" s="42">
        <v>7.67</v>
      </c>
      <c r="R1264" s="42">
        <v>7.81</v>
      </c>
      <c r="S1264" s="42">
        <v>7.95</v>
      </c>
      <c r="T1264" s="42">
        <v>8.09</v>
      </c>
      <c r="U1264" s="42">
        <v>8.24</v>
      </c>
      <c r="V1264" s="42">
        <v>8.3800000000000008</v>
      </c>
      <c r="W1264" s="42">
        <v>8.52</v>
      </c>
      <c r="X1264" s="42">
        <v>8.66</v>
      </c>
      <c r="Y1264" s="42">
        <v>8.8000000000000007</v>
      </c>
      <c r="Z1264" s="42">
        <v>8.9499999999999993</v>
      </c>
      <c r="AA1264" s="42">
        <v>9.09</v>
      </c>
      <c r="AB1264" s="42">
        <v>9.23</v>
      </c>
      <c r="AC1264" s="42">
        <v>9.3699999999999992</v>
      </c>
      <c r="AD1264" s="42">
        <v>9.51</v>
      </c>
      <c r="AE1264" s="42">
        <v>9.66</v>
      </c>
      <c r="AF1264" s="42">
        <v>9.8000000000000007</v>
      </c>
      <c r="AG1264" s="42">
        <v>9.94</v>
      </c>
      <c r="AH1264" s="42">
        <v>10.08</v>
      </c>
      <c r="AI1264" s="42">
        <v>10.220000000000001</v>
      </c>
      <c r="AJ1264" s="42">
        <v>10.37</v>
      </c>
      <c r="AK1264" s="42">
        <v>10.51</v>
      </c>
      <c r="AL1264" s="42">
        <v>10.65</v>
      </c>
      <c r="AM1264" s="42">
        <v>10.79</v>
      </c>
      <c r="AN1264" s="42">
        <v>10.93</v>
      </c>
      <c r="AO1264" s="42">
        <v>11.08</v>
      </c>
      <c r="AP1264" s="42">
        <v>11.22</v>
      </c>
    </row>
    <row r="1265" spans="1:42" x14ac:dyDescent="0.2">
      <c r="A1265" s="41">
        <v>12.53</v>
      </c>
      <c r="B1265" s="42">
        <v>5.53</v>
      </c>
      <c r="C1265" s="42">
        <v>5.68</v>
      </c>
      <c r="D1265" s="42">
        <v>5.82</v>
      </c>
      <c r="E1265" s="42">
        <v>5.96</v>
      </c>
      <c r="F1265" s="42">
        <v>6.1</v>
      </c>
      <c r="G1265" s="42">
        <v>6.24</v>
      </c>
      <c r="H1265" s="42">
        <v>6.39</v>
      </c>
      <c r="I1265" s="42">
        <v>6.53</v>
      </c>
      <c r="J1265" s="42">
        <v>6.67</v>
      </c>
      <c r="K1265" s="42">
        <v>6.81</v>
      </c>
      <c r="L1265" s="42">
        <v>6.95</v>
      </c>
      <c r="M1265" s="42">
        <v>7.1</v>
      </c>
      <c r="N1265" s="42">
        <v>7.24</v>
      </c>
      <c r="O1265" s="42">
        <v>7.38</v>
      </c>
      <c r="P1265" s="42">
        <v>7.52</v>
      </c>
      <c r="Q1265" s="42">
        <v>7.67</v>
      </c>
      <c r="R1265" s="42">
        <v>7.81</v>
      </c>
      <c r="S1265" s="42">
        <v>7.95</v>
      </c>
      <c r="T1265" s="42">
        <v>8.09</v>
      </c>
      <c r="U1265" s="42">
        <v>8.23</v>
      </c>
      <c r="V1265" s="42">
        <v>8.3800000000000008</v>
      </c>
      <c r="W1265" s="42">
        <v>8.52</v>
      </c>
      <c r="X1265" s="42">
        <v>8.66</v>
      </c>
      <c r="Y1265" s="42">
        <v>8.8000000000000007</v>
      </c>
      <c r="Z1265" s="42">
        <v>8.94</v>
      </c>
      <c r="AA1265" s="42">
        <v>9.09</v>
      </c>
      <c r="AB1265" s="42">
        <v>9.23</v>
      </c>
      <c r="AC1265" s="42">
        <v>9.3699999999999992</v>
      </c>
      <c r="AD1265" s="42">
        <v>9.51</v>
      </c>
      <c r="AE1265" s="42">
        <v>9.65</v>
      </c>
      <c r="AF1265" s="42">
        <v>9.8000000000000007</v>
      </c>
      <c r="AG1265" s="42">
        <v>9.94</v>
      </c>
      <c r="AH1265" s="42">
        <v>10.08</v>
      </c>
      <c r="AI1265" s="42">
        <v>10.220000000000001</v>
      </c>
      <c r="AJ1265" s="42">
        <v>10.36</v>
      </c>
      <c r="AK1265" s="42">
        <v>10.51</v>
      </c>
      <c r="AL1265" s="42">
        <v>10.65</v>
      </c>
      <c r="AM1265" s="42">
        <v>10.79</v>
      </c>
      <c r="AN1265" s="42">
        <v>10.93</v>
      </c>
      <c r="AO1265" s="42">
        <v>11.07</v>
      </c>
      <c r="AP1265" s="42">
        <v>11.22</v>
      </c>
    </row>
    <row r="1266" spans="1:42" x14ac:dyDescent="0.2">
      <c r="A1266" s="41">
        <v>12.54</v>
      </c>
      <c r="B1266" s="42">
        <v>5.53</v>
      </c>
      <c r="C1266" s="42">
        <v>5.67</v>
      </c>
      <c r="D1266" s="42">
        <v>5.82</v>
      </c>
      <c r="E1266" s="42">
        <v>5.96</v>
      </c>
      <c r="F1266" s="42">
        <v>6.1</v>
      </c>
      <c r="G1266" s="42">
        <v>6.24</v>
      </c>
      <c r="H1266" s="42">
        <v>6.38</v>
      </c>
      <c r="I1266" s="42">
        <v>6.53</v>
      </c>
      <c r="J1266" s="42">
        <v>6.67</v>
      </c>
      <c r="K1266" s="42">
        <v>6.81</v>
      </c>
      <c r="L1266" s="42">
        <v>6.95</v>
      </c>
      <c r="M1266" s="42">
        <v>7.09</v>
      </c>
      <c r="N1266" s="42">
        <v>7.24</v>
      </c>
      <c r="O1266" s="42">
        <v>7.38</v>
      </c>
      <c r="P1266" s="42">
        <v>7.52</v>
      </c>
      <c r="Q1266" s="42">
        <v>7.66</v>
      </c>
      <c r="R1266" s="42">
        <v>7.81</v>
      </c>
      <c r="S1266" s="42">
        <v>7.95</v>
      </c>
      <c r="T1266" s="42">
        <v>8.09</v>
      </c>
      <c r="U1266" s="42">
        <v>8.23</v>
      </c>
      <c r="V1266" s="42">
        <v>8.3699999999999992</v>
      </c>
      <c r="W1266" s="42">
        <v>8.52</v>
      </c>
      <c r="X1266" s="42">
        <v>8.66</v>
      </c>
      <c r="Y1266" s="42">
        <v>8.8000000000000007</v>
      </c>
      <c r="Z1266" s="42">
        <v>8.94</v>
      </c>
      <c r="AA1266" s="42">
        <v>9.08</v>
      </c>
      <c r="AB1266" s="42">
        <v>9.23</v>
      </c>
      <c r="AC1266" s="42">
        <v>9.3699999999999992</v>
      </c>
      <c r="AD1266" s="42">
        <v>9.51</v>
      </c>
      <c r="AE1266" s="42">
        <v>9.65</v>
      </c>
      <c r="AF1266" s="42">
        <v>9.7899999999999991</v>
      </c>
      <c r="AG1266" s="42">
        <v>9.94</v>
      </c>
      <c r="AH1266" s="42">
        <v>10.08</v>
      </c>
      <c r="AI1266" s="42">
        <v>10.220000000000001</v>
      </c>
      <c r="AJ1266" s="42">
        <v>10.36</v>
      </c>
      <c r="AK1266" s="42">
        <v>10.5</v>
      </c>
      <c r="AL1266" s="42">
        <v>10.65</v>
      </c>
      <c r="AM1266" s="42">
        <v>10.79</v>
      </c>
      <c r="AN1266" s="42">
        <v>10.93</v>
      </c>
      <c r="AO1266" s="42">
        <v>11.07</v>
      </c>
      <c r="AP1266" s="42">
        <v>11.21</v>
      </c>
    </row>
    <row r="1267" spans="1:42" x14ac:dyDescent="0.2">
      <c r="A1267" s="41">
        <v>12.55</v>
      </c>
      <c r="B1267" s="42">
        <v>5.53</v>
      </c>
      <c r="C1267" s="42">
        <v>5.67</v>
      </c>
      <c r="D1267" s="42">
        <v>5.81</v>
      </c>
      <c r="E1267" s="42">
        <v>5.96</v>
      </c>
      <c r="F1267" s="42">
        <v>6.1</v>
      </c>
      <c r="G1267" s="42">
        <v>6.24</v>
      </c>
      <c r="H1267" s="42">
        <v>6.38</v>
      </c>
      <c r="I1267" s="42">
        <v>6.53</v>
      </c>
      <c r="J1267" s="42">
        <v>6.67</v>
      </c>
      <c r="K1267" s="42">
        <v>6.81</v>
      </c>
      <c r="L1267" s="42">
        <v>6.95</v>
      </c>
      <c r="M1267" s="42">
        <v>7.09</v>
      </c>
      <c r="N1267" s="42">
        <v>7.24</v>
      </c>
      <c r="O1267" s="42">
        <v>7.38</v>
      </c>
      <c r="P1267" s="42">
        <v>7.52</v>
      </c>
      <c r="Q1267" s="42">
        <v>7.66</v>
      </c>
      <c r="R1267" s="42">
        <v>7.8</v>
      </c>
      <c r="S1267" s="42">
        <v>7.95</v>
      </c>
      <c r="T1267" s="42">
        <v>8.09</v>
      </c>
      <c r="U1267" s="42">
        <v>8.23</v>
      </c>
      <c r="V1267" s="42">
        <v>8.3699999999999992</v>
      </c>
      <c r="W1267" s="42">
        <v>8.51</v>
      </c>
      <c r="X1267" s="42">
        <v>8.66</v>
      </c>
      <c r="Y1267" s="42">
        <v>8.8000000000000007</v>
      </c>
      <c r="Z1267" s="42">
        <v>8.94</v>
      </c>
      <c r="AA1267" s="42">
        <v>9.08</v>
      </c>
      <c r="AB1267" s="42">
        <v>9.2200000000000006</v>
      </c>
      <c r="AC1267" s="42">
        <v>9.3699999999999992</v>
      </c>
      <c r="AD1267" s="42">
        <v>9.51</v>
      </c>
      <c r="AE1267" s="42">
        <v>9.65</v>
      </c>
      <c r="AF1267" s="42">
        <v>9.7899999999999991</v>
      </c>
      <c r="AG1267" s="42">
        <v>9.93</v>
      </c>
      <c r="AH1267" s="42">
        <v>10.08</v>
      </c>
      <c r="AI1267" s="42">
        <v>10.220000000000001</v>
      </c>
      <c r="AJ1267" s="42">
        <v>10.36</v>
      </c>
      <c r="AK1267" s="42">
        <v>10.5</v>
      </c>
      <c r="AL1267" s="42">
        <v>10.64</v>
      </c>
      <c r="AM1267" s="42">
        <v>10.79</v>
      </c>
      <c r="AN1267" s="42">
        <v>10.93</v>
      </c>
      <c r="AO1267" s="42">
        <v>11.07</v>
      </c>
      <c r="AP1267" s="42">
        <v>11.21</v>
      </c>
    </row>
    <row r="1268" spans="1:42" x14ac:dyDescent="0.2">
      <c r="A1268" s="41">
        <v>12.56</v>
      </c>
      <c r="B1268" s="42">
        <v>5.53</v>
      </c>
      <c r="C1268" s="42">
        <v>5.67</v>
      </c>
      <c r="D1268" s="42">
        <v>5.81</v>
      </c>
      <c r="E1268" s="42">
        <v>5.96</v>
      </c>
      <c r="F1268" s="42">
        <v>6.1</v>
      </c>
      <c r="G1268" s="42">
        <v>6.24</v>
      </c>
      <c r="H1268" s="42">
        <v>6.38</v>
      </c>
      <c r="I1268" s="42">
        <v>6.52</v>
      </c>
      <c r="J1268" s="42">
        <v>6.67</v>
      </c>
      <c r="K1268" s="42">
        <v>6.81</v>
      </c>
      <c r="L1268" s="42">
        <v>6.95</v>
      </c>
      <c r="M1268" s="42">
        <v>7.09</v>
      </c>
      <c r="N1268" s="42">
        <v>7.23</v>
      </c>
      <c r="O1268" s="42">
        <v>7.38</v>
      </c>
      <c r="P1268" s="42">
        <v>7.52</v>
      </c>
      <c r="Q1268" s="42">
        <v>7.66</v>
      </c>
      <c r="R1268" s="42">
        <v>7.8</v>
      </c>
      <c r="S1268" s="42">
        <v>7.94</v>
      </c>
      <c r="T1268" s="42">
        <v>8.09</v>
      </c>
      <c r="U1268" s="42">
        <v>8.23</v>
      </c>
      <c r="V1268" s="42">
        <v>8.3699999999999992</v>
      </c>
      <c r="W1268" s="42">
        <v>8.51</v>
      </c>
      <c r="X1268" s="42">
        <v>8.65</v>
      </c>
      <c r="Y1268" s="42">
        <v>8.8000000000000007</v>
      </c>
      <c r="Z1268" s="42">
        <v>8.94</v>
      </c>
      <c r="AA1268" s="42">
        <v>9.08</v>
      </c>
      <c r="AB1268" s="42">
        <v>9.2200000000000006</v>
      </c>
      <c r="AC1268" s="42">
        <v>9.36</v>
      </c>
      <c r="AD1268" s="42">
        <v>9.51</v>
      </c>
      <c r="AE1268" s="42">
        <v>9.65</v>
      </c>
      <c r="AF1268" s="42">
        <v>9.7899999999999991</v>
      </c>
      <c r="AG1268" s="42">
        <v>9.93</v>
      </c>
      <c r="AH1268" s="42">
        <v>10.07</v>
      </c>
      <c r="AI1268" s="42">
        <v>10.220000000000001</v>
      </c>
      <c r="AJ1268" s="42">
        <v>10.36</v>
      </c>
      <c r="AK1268" s="42">
        <v>10.5</v>
      </c>
      <c r="AL1268" s="42">
        <v>10.64</v>
      </c>
      <c r="AM1268" s="42">
        <v>10.78</v>
      </c>
      <c r="AN1268" s="42">
        <v>10.93</v>
      </c>
      <c r="AO1268" s="42">
        <v>11.07</v>
      </c>
      <c r="AP1268" s="42">
        <v>11.21</v>
      </c>
    </row>
    <row r="1269" spans="1:42" x14ac:dyDescent="0.2">
      <c r="A1269" s="41">
        <v>12.57</v>
      </c>
      <c r="B1269" s="42">
        <v>5.53</v>
      </c>
      <c r="C1269" s="42">
        <v>5.67</v>
      </c>
      <c r="D1269" s="42">
        <v>5.81</v>
      </c>
      <c r="E1269" s="42">
        <v>5.95</v>
      </c>
      <c r="F1269" s="42">
        <v>6.1</v>
      </c>
      <c r="G1269" s="42">
        <v>6.24</v>
      </c>
      <c r="H1269" s="42">
        <v>6.38</v>
      </c>
      <c r="I1269" s="42">
        <v>6.52</v>
      </c>
      <c r="J1269" s="42">
        <v>6.66</v>
      </c>
      <c r="K1269" s="42">
        <v>6.81</v>
      </c>
      <c r="L1269" s="42">
        <v>6.95</v>
      </c>
      <c r="M1269" s="42">
        <v>7.09</v>
      </c>
      <c r="N1269" s="42">
        <v>7.23</v>
      </c>
      <c r="O1269" s="42">
        <v>7.37</v>
      </c>
      <c r="P1269" s="42">
        <v>7.52</v>
      </c>
      <c r="Q1269" s="42">
        <v>7.66</v>
      </c>
      <c r="R1269" s="42">
        <v>7.8</v>
      </c>
      <c r="S1269" s="42">
        <v>7.94</v>
      </c>
      <c r="T1269" s="42">
        <v>8.08</v>
      </c>
      <c r="U1269" s="42">
        <v>8.23</v>
      </c>
      <c r="V1269" s="42">
        <v>8.3699999999999992</v>
      </c>
      <c r="W1269" s="42">
        <v>8.51</v>
      </c>
      <c r="X1269" s="42">
        <v>8.65</v>
      </c>
      <c r="Y1269" s="42">
        <v>8.7899999999999991</v>
      </c>
      <c r="Z1269" s="42">
        <v>8.94</v>
      </c>
      <c r="AA1269" s="42">
        <v>9.08</v>
      </c>
      <c r="AB1269" s="42">
        <v>9.2200000000000006</v>
      </c>
      <c r="AC1269" s="42">
        <v>9.36</v>
      </c>
      <c r="AD1269" s="42">
        <v>9.5</v>
      </c>
      <c r="AE1269" s="42">
        <v>9.65</v>
      </c>
      <c r="AF1269" s="42">
        <v>9.7899999999999991</v>
      </c>
      <c r="AG1269" s="42">
        <v>9.93</v>
      </c>
      <c r="AH1269" s="42">
        <v>10.07</v>
      </c>
      <c r="AI1269" s="42">
        <v>10.210000000000001</v>
      </c>
      <c r="AJ1269" s="42">
        <v>10.35</v>
      </c>
      <c r="AK1269" s="42">
        <v>10.5</v>
      </c>
      <c r="AL1269" s="42">
        <v>10.64</v>
      </c>
      <c r="AM1269" s="42">
        <v>10.78</v>
      </c>
      <c r="AN1269" s="42">
        <v>10.92</v>
      </c>
      <c r="AO1269" s="42">
        <v>11.06</v>
      </c>
      <c r="AP1269" s="42">
        <v>11.21</v>
      </c>
    </row>
    <row r="1270" spans="1:42" x14ac:dyDescent="0.2">
      <c r="A1270" s="41">
        <v>12.58</v>
      </c>
      <c r="B1270" s="42">
        <v>5.53</v>
      </c>
      <c r="C1270" s="42">
        <v>5.67</v>
      </c>
      <c r="D1270" s="42">
        <v>5.81</v>
      </c>
      <c r="E1270" s="42">
        <v>5.95</v>
      </c>
      <c r="F1270" s="42">
        <v>6.09</v>
      </c>
      <c r="G1270" s="42">
        <v>6.24</v>
      </c>
      <c r="H1270" s="42">
        <v>6.38</v>
      </c>
      <c r="I1270" s="42">
        <v>6.52</v>
      </c>
      <c r="J1270" s="42">
        <v>6.66</v>
      </c>
      <c r="K1270" s="42">
        <v>6.8</v>
      </c>
      <c r="L1270" s="42">
        <v>6.95</v>
      </c>
      <c r="M1270" s="42">
        <v>7.09</v>
      </c>
      <c r="N1270" s="42">
        <v>7.23</v>
      </c>
      <c r="O1270" s="42">
        <v>7.37</v>
      </c>
      <c r="P1270" s="42">
        <v>7.51</v>
      </c>
      <c r="Q1270" s="42">
        <v>7.66</v>
      </c>
      <c r="R1270" s="42">
        <v>7.8</v>
      </c>
      <c r="S1270" s="42">
        <v>7.94</v>
      </c>
      <c r="T1270" s="42">
        <v>8.08</v>
      </c>
      <c r="U1270" s="42">
        <v>8.2200000000000006</v>
      </c>
      <c r="V1270" s="42">
        <v>8.3699999999999992</v>
      </c>
      <c r="W1270" s="42">
        <v>8.51</v>
      </c>
      <c r="X1270" s="42">
        <v>8.65</v>
      </c>
      <c r="Y1270" s="42">
        <v>8.7899999999999991</v>
      </c>
      <c r="Z1270" s="42">
        <v>8.93</v>
      </c>
      <c r="AA1270" s="42">
        <v>9.08</v>
      </c>
      <c r="AB1270" s="42">
        <v>9.2200000000000006</v>
      </c>
      <c r="AC1270" s="42">
        <v>9.36</v>
      </c>
      <c r="AD1270" s="42">
        <v>9.5</v>
      </c>
      <c r="AE1270" s="42">
        <v>9.64</v>
      </c>
      <c r="AF1270" s="42">
        <v>9.7899999999999991</v>
      </c>
      <c r="AG1270" s="42">
        <v>9.93</v>
      </c>
      <c r="AH1270" s="42">
        <v>10.07</v>
      </c>
      <c r="AI1270" s="42">
        <v>10.210000000000001</v>
      </c>
      <c r="AJ1270" s="42">
        <v>10.35</v>
      </c>
      <c r="AK1270" s="42">
        <v>10.49</v>
      </c>
      <c r="AL1270" s="42">
        <v>10.64</v>
      </c>
      <c r="AM1270" s="42">
        <v>10.78</v>
      </c>
      <c r="AN1270" s="42">
        <v>10.92</v>
      </c>
      <c r="AO1270" s="42">
        <v>11.06</v>
      </c>
      <c r="AP1270" s="42">
        <v>11.2</v>
      </c>
    </row>
    <row r="1271" spans="1:42" x14ac:dyDescent="0.2">
      <c r="A1271" s="41">
        <v>12.59</v>
      </c>
      <c r="B1271" s="42">
        <v>5.53</v>
      </c>
      <c r="C1271" s="42">
        <v>5.67</v>
      </c>
      <c r="D1271" s="42">
        <v>5.81</v>
      </c>
      <c r="E1271" s="42">
        <v>5.95</v>
      </c>
      <c r="F1271" s="42">
        <v>6.09</v>
      </c>
      <c r="G1271" s="42">
        <v>6.24</v>
      </c>
      <c r="H1271" s="42">
        <v>6.38</v>
      </c>
      <c r="I1271" s="42">
        <v>6.52</v>
      </c>
      <c r="J1271" s="42">
        <v>6.66</v>
      </c>
      <c r="K1271" s="42">
        <v>6.8</v>
      </c>
      <c r="L1271" s="42">
        <v>6.94</v>
      </c>
      <c r="M1271" s="42">
        <v>7.09</v>
      </c>
      <c r="N1271" s="42">
        <v>7.23</v>
      </c>
      <c r="O1271" s="42">
        <v>7.37</v>
      </c>
      <c r="P1271" s="42">
        <v>7.51</v>
      </c>
      <c r="Q1271" s="42">
        <v>7.65</v>
      </c>
      <c r="R1271" s="42">
        <v>7.8</v>
      </c>
      <c r="S1271" s="42">
        <v>7.94</v>
      </c>
      <c r="T1271" s="42">
        <v>8.08</v>
      </c>
      <c r="U1271" s="42">
        <v>8.2200000000000006</v>
      </c>
      <c r="V1271" s="42">
        <v>8.36</v>
      </c>
      <c r="W1271" s="42">
        <v>8.51</v>
      </c>
      <c r="X1271" s="42">
        <v>8.65</v>
      </c>
      <c r="Y1271" s="42">
        <v>8.7899999999999991</v>
      </c>
      <c r="Z1271" s="42">
        <v>8.93</v>
      </c>
      <c r="AA1271" s="42">
        <v>9.07</v>
      </c>
      <c r="AB1271" s="42">
        <v>9.2200000000000006</v>
      </c>
      <c r="AC1271" s="42">
        <v>9.36</v>
      </c>
      <c r="AD1271" s="42">
        <v>9.5</v>
      </c>
      <c r="AE1271" s="42">
        <v>9.64</v>
      </c>
      <c r="AF1271" s="42">
        <v>9.7799999999999994</v>
      </c>
      <c r="AG1271" s="42">
        <v>9.92</v>
      </c>
      <c r="AH1271" s="42">
        <v>10.07</v>
      </c>
      <c r="AI1271" s="42">
        <v>10.210000000000001</v>
      </c>
      <c r="AJ1271" s="42">
        <v>10.35</v>
      </c>
      <c r="AK1271" s="42">
        <v>10.49</v>
      </c>
      <c r="AL1271" s="42">
        <v>10.63</v>
      </c>
      <c r="AM1271" s="42">
        <v>10.78</v>
      </c>
      <c r="AN1271" s="42">
        <v>10.92</v>
      </c>
      <c r="AO1271" s="42">
        <v>11.06</v>
      </c>
      <c r="AP1271" s="42">
        <v>11.2</v>
      </c>
    </row>
    <row r="1272" spans="1:42" x14ac:dyDescent="0.2">
      <c r="A1272" s="41">
        <v>12.6</v>
      </c>
      <c r="B1272" s="42">
        <v>5.52</v>
      </c>
      <c r="C1272" s="42">
        <v>5.67</v>
      </c>
      <c r="D1272" s="42">
        <v>5.81</v>
      </c>
      <c r="E1272" s="42">
        <v>5.95</v>
      </c>
      <c r="F1272" s="42">
        <v>6.09</v>
      </c>
      <c r="G1272" s="42">
        <v>6.23</v>
      </c>
      <c r="H1272" s="42">
        <v>6.38</v>
      </c>
      <c r="I1272" s="42">
        <v>6.52</v>
      </c>
      <c r="J1272" s="42">
        <v>6.66</v>
      </c>
      <c r="K1272" s="42">
        <v>6.8</v>
      </c>
      <c r="L1272" s="42">
        <v>6.94</v>
      </c>
      <c r="M1272" s="42">
        <v>7.09</v>
      </c>
      <c r="N1272" s="42">
        <v>7.23</v>
      </c>
      <c r="O1272" s="42">
        <v>7.37</v>
      </c>
      <c r="P1272" s="42">
        <v>7.51</v>
      </c>
      <c r="Q1272" s="42">
        <v>7.65</v>
      </c>
      <c r="R1272" s="42">
        <v>7.79</v>
      </c>
      <c r="S1272" s="42">
        <v>7.94</v>
      </c>
      <c r="T1272" s="42">
        <v>8.08</v>
      </c>
      <c r="U1272" s="42">
        <v>8.2200000000000006</v>
      </c>
      <c r="V1272" s="42">
        <v>8.36</v>
      </c>
      <c r="W1272" s="42">
        <v>8.5</v>
      </c>
      <c r="X1272" s="42">
        <v>8.65</v>
      </c>
      <c r="Y1272" s="42">
        <v>8.7899999999999991</v>
      </c>
      <c r="Z1272" s="42">
        <v>8.93</v>
      </c>
      <c r="AA1272" s="42">
        <v>9.07</v>
      </c>
      <c r="AB1272" s="42">
        <v>9.2100000000000009</v>
      </c>
      <c r="AC1272" s="42">
        <v>9.36</v>
      </c>
      <c r="AD1272" s="42">
        <v>9.5</v>
      </c>
      <c r="AE1272" s="42">
        <v>9.64</v>
      </c>
      <c r="AF1272" s="42">
        <v>9.7799999999999994</v>
      </c>
      <c r="AG1272" s="42">
        <v>9.92</v>
      </c>
      <c r="AH1272" s="42">
        <v>10.06</v>
      </c>
      <c r="AI1272" s="42">
        <v>10.210000000000001</v>
      </c>
      <c r="AJ1272" s="42">
        <v>10.35</v>
      </c>
      <c r="AK1272" s="42">
        <v>10.49</v>
      </c>
      <c r="AL1272" s="42">
        <v>10.63</v>
      </c>
      <c r="AM1272" s="42">
        <v>10.77</v>
      </c>
      <c r="AN1272" s="42">
        <v>10.92</v>
      </c>
      <c r="AO1272" s="42">
        <v>11.06</v>
      </c>
      <c r="AP1272" s="42">
        <v>11.2</v>
      </c>
    </row>
    <row r="1273" spans="1:42" x14ac:dyDescent="0.2">
      <c r="A1273" s="41">
        <v>12.61</v>
      </c>
      <c r="B1273" s="42">
        <v>5.52</v>
      </c>
      <c r="C1273" s="42">
        <v>5.66</v>
      </c>
      <c r="D1273" s="42">
        <v>5.81</v>
      </c>
      <c r="E1273" s="42">
        <v>5.95</v>
      </c>
      <c r="F1273" s="42">
        <v>6.09</v>
      </c>
      <c r="G1273" s="42">
        <v>6.23</v>
      </c>
      <c r="H1273" s="42">
        <v>6.37</v>
      </c>
      <c r="I1273" s="42">
        <v>6.52</v>
      </c>
      <c r="J1273" s="42">
        <v>6.66</v>
      </c>
      <c r="K1273" s="42">
        <v>6.8</v>
      </c>
      <c r="L1273" s="42">
        <v>6.94</v>
      </c>
      <c r="M1273" s="42">
        <v>7.08</v>
      </c>
      <c r="N1273" s="42">
        <v>7.23</v>
      </c>
      <c r="O1273" s="42">
        <v>7.37</v>
      </c>
      <c r="P1273" s="42">
        <v>7.51</v>
      </c>
      <c r="Q1273" s="42">
        <v>7.65</v>
      </c>
      <c r="R1273" s="42">
        <v>7.79</v>
      </c>
      <c r="S1273" s="42">
        <v>7.93</v>
      </c>
      <c r="T1273" s="42">
        <v>8.08</v>
      </c>
      <c r="U1273" s="42">
        <v>8.2200000000000006</v>
      </c>
      <c r="V1273" s="42">
        <v>8.36</v>
      </c>
      <c r="W1273" s="42">
        <v>8.5</v>
      </c>
      <c r="X1273" s="42">
        <v>8.64</v>
      </c>
      <c r="Y1273" s="42">
        <v>8.7899999999999991</v>
      </c>
      <c r="Z1273" s="42">
        <v>8.93</v>
      </c>
      <c r="AA1273" s="42">
        <v>9.07</v>
      </c>
      <c r="AB1273" s="42">
        <v>9.2100000000000009</v>
      </c>
      <c r="AC1273" s="42">
        <v>9.35</v>
      </c>
      <c r="AD1273" s="42">
        <v>9.49</v>
      </c>
      <c r="AE1273" s="42">
        <v>9.64</v>
      </c>
      <c r="AF1273" s="42">
        <v>9.7799999999999994</v>
      </c>
      <c r="AG1273" s="42">
        <v>9.92</v>
      </c>
      <c r="AH1273" s="42">
        <v>10.06</v>
      </c>
      <c r="AI1273" s="42">
        <v>10.199999999999999</v>
      </c>
      <c r="AJ1273" s="42">
        <v>10.35</v>
      </c>
      <c r="AK1273" s="42">
        <v>10.49</v>
      </c>
      <c r="AL1273" s="42">
        <v>10.63</v>
      </c>
      <c r="AM1273" s="42">
        <v>10.77</v>
      </c>
      <c r="AN1273" s="42">
        <v>10.91</v>
      </c>
      <c r="AO1273" s="42">
        <v>11.05</v>
      </c>
      <c r="AP1273" s="42">
        <v>11.2</v>
      </c>
    </row>
    <row r="1274" spans="1:42" x14ac:dyDescent="0.2">
      <c r="A1274" s="41">
        <v>12.62</v>
      </c>
      <c r="B1274" s="42">
        <v>5.52</v>
      </c>
      <c r="C1274" s="42">
        <v>5.66</v>
      </c>
      <c r="D1274" s="42">
        <v>5.81</v>
      </c>
      <c r="E1274" s="42">
        <v>5.95</v>
      </c>
      <c r="F1274" s="42">
        <v>6.09</v>
      </c>
      <c r="G1274" s="42">
        <v>6.23</v>
      </c>
      <c r="H1274" s="42">
        <v>6.37</v>
      </c>
      <c r="I1274" s="42">
        <v>6.51</v>
      </c>
      <c r="J1274" s="42">
        <v>6.66</v>
      </c>
      <c r="K1274" s="42">
        <v>6.8</v>
      </c>
      <c r="L1274" s="42">
        <v>6.94</v>
      </c>
      <c r="M1274" s="42">
        <v>7.08</v>
      </c>
      <c r="N1274" s="42">
        <v>7.22</v>
      </c>
      <c r="O1274" s="42">
        <v>7.37</v>
      </c>
      <c r="P1274" s="42">
        <v>7.51</v>
      </c>
      <c r="Q1274" s="42">
        <v>7.65</v>
      </c>
      <c r="R1274" s="42">
        <v>7.79</v>
      </c>
      <c r="S1274" s="42">
        <v>7.93</v>
      </c>
      <c r="T1274" s="42">
        <v>8.07</v>
      </c>
      <c r="U1274" s="42">
        <v>8.2200000000000006</v>
      </c>
      <c r="V1274" s="42">
        <v>8.36</v>
      </c>
      <c r="W1274" s="42">
        <v>8.5</v>
      </c>
      <c r="X1274" s="42">
        <v>8.64</v>
      </c>
      <c r="Y1274" s="42">
        <v>8.7799999999999994</v>
      </c>
      <c r="Z1274" s="42">
        <v>8.93</v>
      </c>
      <c r="AA1274" s="42">
        <v>9.07</v>
      </c>
      <c r="AB1274" s="42">
        <v>9.2100000000000009</v>
      </c>
      <c r="AC1274" s="42">
        <v>9.35</v>
      </c>
      <c r="AD1274" s="42">
        <v>9.49</v>
      </c>
      <c r="AE1274" s="42">
        <v>9.6300000000000008</v>
      </c>
      <c r="AF1274" s="42">
        <v>9.7799999999999994</v>
      </c>
      <c r="AG1274" s="42">
        <v>9.92</v>
      </c>
      <c r="AH1274" s="42">
        <v>10.06</v>
      </c>
      <c r="AI1274" s="42">
        <v>10.199999999999999</v>
      </c>
      <c r="AJ1274" s="42">
        <v>10.34</v>
      </c>
      <c r="AK1274" s="42">
        <v>10.49</v>
      </c>
      <c r="AL1274" s="42">
        <v>10.63</v>
      </c>
      <c r="AM1274" s="42">
        <v>10.77</v>
      </c>
      <c r="AN1274" s="42">
        <v>10.91</v>
      </c>
      <c r="AO1274" s="42">
        <v>11.05</v>
      </c>
      <c r="AP1274" s="42">
        <v>11.19</v>
      </c>
    </row>
    <row r="1275" spans="1:42" x14ac:dyDescent="0.2">
      <c r="A1275" s="41">
        <v>12.63</v>
      </c>
      <c r="B1275" s="42">
        <v>5.52</v>
      </c>
      <c r="C1275" s="42">
        <v>5.66</v>
      </c>
      <c r="D1275" s="42">
        <v>5.8</v>
      </c>
      <c r="E1275" s="42">
        <v>5.95</v>
      </c>
      <c r="F1275" s="42">
        <v>6.09</v>
      </c>
      <c r="G1275" s="42">
        <v>6.23</v>
      </c>
      <c r="H1275" s="42">
        <v>6.37</v>
      </c>
      <c r="I1275" s="42">
        <v>6.51</v>
      </c>
      <c r="J1275" s="42">
        <v>6.65</v>
      </c>
      <c r="K1275" s="42">
        <v>6.8</v>
      </c>
      <c r="L1275" s="42">
        <v>6.94</v>
      </c>
      <c r="M1275" s="42">
        <v>7.08</v>
      </c>
      <c r="N1275" s="42">
        <v>7.22</v>
      </c>
      <c r="O1275" s="42">
        <v>7.36</v>
      </c>
      <c r="P1275" s="42">
        <v>7.51</v>
      </c>
      <c r="Q1275" s="42">
        <v>7.65</v>
      </c>
      <c r="R1275" s="42">
        <v>7.79</v>
      </c>
      <c r="S1275" s="42">
        <v>7.93</v>
      </c>
      <c r="T1275" s="42">
        <v>8.07</v>
      </c>
      <c r="U1275" s="42">
        <v>8.2100000000000009</v>
      </c>
      <c r="V1275" s="42">
        <v>8.36</v>
      </c>
      <c r="W1275" s="42">
        <v>8.5</v>
      </c>
      <c r="X1275" s="42">
        <v>8.64</v>
      </c>
      <c r="Y1275" s="42">
        <v>8.7799999999999994</v>
      </c>
      <c r="Z1275" s="42">
        <v>8.92</v>
      </c>
      <c r="AA1275" s="42">
        <v>9.07</v>
      </c>
      <c r="AB1275" s="42">
        <v>9.2100000000000009</v>
      </c>
      <c r="AC1275" s="42">
        <v>9.35</v>
      </c>
      <c r="AD1275" s="42">
        <v>9.49</v>
      </c>
      <c r="AE1275" s="42">
        <v>9.6300000000000008</v>
      </c>
      <c r="AF1275" s="42">
        <v>9.77</v>
      </c>
      <c r="AG1275" s="42">
        <v>9.92</v>
      </c>
      <c r="AH1275" s="42">
        <v>10.06</v>
      </c>
      <c r="AI1275" s="42">
        <v>10.199999999999999</v>
      </c>
      <c r="AJ1275" s="42">
        <v>10.34</v>
      </c>
      <c r="AK1275" s="42">
        <v>10.48</v>
      </c>
      <c r="AL1275" s="42">
        <v>10.62</v>
      </c>
      <c r="AM1275" s="42">
        <v>10.77</v>
      </c>
      <c r="AN1275" s="42">
        <v>10.91</v>
      </c>
      <c r="AO1275" s="42">
        <v>11.05</v>
      </c>
      <c r="AP1275" s="42">
        <v>11.19</v>
      </c>
    </row>
    <row r="1276" spans="1:42" x14ac:dyDescent="0.2">
      <c r="A1276" s="41">
        <v>12.64</v>
      </c>
      <c r="B1276" s="42">
        <v>5.52</v>
      </c>
      <c r="C1276" s="42">
        <v>5.66</v>
      </c>
      <c r="D1276" s="42">
        <v>5.8</v>
      </c>
      <c r="E1276" s="42">
        <v>5.94</v>
      </c>
      <c r="F1276" s="42">
        <v>6.09</v>
      </c>
      <c r="G1276" s="42">
        <v>6.23</v>
      </c>
      <c r="H1276" s="42">
        <v>6.37</v>
      </c>
      <c r="I1276" s="42">
        <v>6.51</v>
      </c>
      <c r="J1276" s="42">
        <v>6.65</v>
      </c>
      <c r="K1276" s="42">
        <v>6.8</v>
      </c>
      <c r="L1276" s="42">
        <v>6.94</v>
      </c>
      <c r="M1276" s="42">
        <v>7.08</v>
      </c>
      <c r="N1276" s="42">
        <v>7.22</v>
      </c>
      <c r="O1276" s="42">
        <v>7.36</v>
      </c>
      <c r="P1276" s="42">
        <v>7.5</v>
      </c>
      <c r="Q1276" s="42">
        <v>7.65</v>
      </c>
      <c r="R1276" s="42">
        <v>7.79</v>
      </c>
      <c r="S1276" s="42">
        <v>7.93</v>
      </c>
      <c r="T1276" s="42">
        <v>8.07</v>
      </c>
      <c r="U1276" s="42">
        <v>8.2100000000000009</v>
      </c>
      <c r="V1276" s="42">
        <v>8.35</v>
      </c>
      <c r="W1276" s="42">
        <v>8.5</v>
      </c>
      <c r="X1276" s="42">
        <v>8.64</v>
      </c>
      <c r="Y1276" s="42">
        <v>8.7799999999999994</v>
      </c>
      <c r="Z1276" s="42">
        <v>8.92</v>
      </c>
      <c r="AA1276" s="42">
        <v>9.06</v>
      </c>
      <c r="AB1276" s="42">
        <v>9.1999999999999993</v>
      </c>
      <c r="AC1276" s="42">
        <v>9.35</v>
      </c>
      <c r="AD1276" s="42">
        <v>9.49</v>
      </c>
      <c r="AE1276" s="42">
        <v>9.6300000000000008</v>
      </c>
      <c r="AF1276" s="42">
        <v>9.77</v>
      </c>
      <c r="AG1276" s="42">
        <v>9.91</v>
      </c>
      <c r="AH1276" s="42">
        <v>10.06</v>
      </c>
      <c r="AI1276" s="42">
        <v>10.199999999999999</v>
      </c>
      <c r="AJ1276" s="42">
        <v>10.34</v>
      </c>
      <c r="AK1276" s="42">
        <v>10.48</v>
      </c>
      <c r="AL1276" s="42">
        <v>10.62</v>
      </c>
      <c r="AM1276" s="42">
        <v>10.76</v>
      </c>
      <c r="AN1276" s="42">
        <v>10.91</v>
      </c>
      <c r="AO1276" s="42">
        <v>11.05</v>
      </c>
      <c r="AP1276" s="42">
        <v>11.19</v>
      </c>
    </row>
    <row r="1277" spans="1:42" x14ac:dyDescent="0.2">
      <c r="A1277" s="41">
        <v>12.65</v>
      </c>
      <c r="B1277" s="42">
        <v>5.52</v>
      </c>
      <c r="C1277" s="42">
        <v>5.66</v>
      </c>
      <c r="D1277" s="42">
        <v>5.8</v>
      </c>
      <c r="E1277" s="42">
        <v>5.94</v>
      </c>
      <c r="F1277" s="42">
        <v>6.08</v>
      </c>
      <c r="G1277" s="42">
        <v>6.23</v>
      </c>
      <c r="H1277" s="42">
        <v>6.37</v>
      </c>
      <c r="I1277" s="42">
        <v>6.51</v>
      </c>
      <c r="J1277" s="42">
        <v>6.65</v>
      </c>
      <c r="K1277" s="42">
        <v>6.79</v>
      </c>
      <c r="L1277" s="42">
        <v>6.94</v>
      </c>
      <c r="M1277" s="42">
        <v>7.08</v>
      </c>
      <c r="N1277" s="42">
        <v>7.22</v>
      </c>
      <c r="O1277" s="42">
        <v>7.36</v>
      </c>
      <c r="P1277" s="42">
        <v>7.5</v>
      </c>
      <c r="Q1277" s="42">
        <v>7.64</v>
      </c>
      <c r="R1277" s="42">
        <v>7.79</v>
      </c>
      <c r="S1277" s="42">
        <v>7.93</v>
      </c>
      <c r="T1277" s="42">
        <v>8.07</v>
      </c>
      <c r="U1277" s="42">
        <v>8.2100000000000009</v>
      </c>
      <c r="V1277" s="42">
        <v>8.35</v>
      </c>
      <c r="W1277" s="42">
        <v>8.49</v>
      </c>
      <c r="X1277" s="42">
        <v>8.64</v>
      </c>
      <c r="Y1277" s="42">
        <v>8.7799999999999994</v>
      </c>
      <c r="Z1277" s="42">
        <v>8.92</v>
      </c>
      <c r="AA1277" s="42">
        <v>9.06</v>
      </c>
      <c r="AB1277" s="42">
        <v>9.1999999999999993</v>
      </c>
      <c r="AC1277" s="42">
        <v>9.34</v>
      </c>
      <c r="AD1277" s="42">
        <v>9.49</v>
      </c>
      <c r="AE1277" s="42">
        <v>9.6300000000000008</v>
      </c>
      <c r="AF1277" s="42">
        <v>9.77</v>
      </c>
      <c r="AG1277" s="42">
        <v>9.91</v>
      </c>
      <c r="AH1277" s="42">
        <v>10.050000000000001</v>
      </c>
      <c r="AI1277" s="42">
        <v>10.19</v>
      </c>
      <c r="AJ1277" s="42">
        <v>10.34</v>
      </c>
      <c r="AK1277" s="42">
        <v>10.48</v>
      </c>
      <c r="AL1277" s="42">
        <v>10.62</v>
      </c>
      <c r="AM1277" s="42">
        <v>10.76</v>
      </c>
      <c r="AN1277" s="42">
        <v>10.9</v>
      </c>
      <c r="AO1277" s="42">
        <v>11.04</v>
      </c>
      <c r="AP1277" s="42">
        <v>11.19</v>
      </c>
    </row>
    <row r="1278" spans="1:42" x14ac:dyDescent="0.2">
      <c r="A1278" s="41">
        <v>12.66</v>
      </c>
      <c r="B1278" s="42">
        <v>5.52</v>
      </c>
      <c r="C1278" s="42">
        <v>5.66</v>
      </c>
      <c r="D1278" s="42">
        <v>5.8</v>
      </c>
      <c r="E1278" s="42">
        <v>5.94</v>
      </c>
      <c r="F1278" s="42">
        <v>6.08</v>
      </c>
      <c r="G1278" s="42">
        <v>6.23</v>
      </c>
      <c r="H1278" s="42">
        <v>6.37</v>
      </c>
      <c r="I1278" s="42">
        <v>6.51</v>
      </c>
      <c r="J1278" s="42">
        <v>6.65</v>
      </c>
      <c r="K1278" s="42">
        <v>6.79</v>
      </c>
      <c r="L1278" s="42">
        <v>6.93</v>
      </c>
      <c r="M1278" s="42">
        <v>7.08</v>
      </c>
      <c r="N1278" s="42">
        <v>7.22</v>
      </c>
      <c r="O1278" s="42">
        <v>7.36</v>
      </c>
      <c r="P1278" s="42">
        <v>7.5</v>
      </c>
      <c r="Q1278" s="42">
        <v>7.64</v>
      </c>
      <c r="R1278" s="42">
        <v>7.78</v>
      </c>
      <c r="S1278" s="42">
        <v>7.93</v>
      </c>
      <c r="T1278" s="42">
        <v>8.07</v>
      </c>
      <c r="U1278" s="42">
        <v>8.2100000000000009</v>
      </c>
      <c r="V1278" s="42">
        <v>8.35</v>
      </c>
      <c r="W1278" s="42">
        <v>8.49</v>
      </c>
      <c r="X1278" s="42">
        <v>8.6300000000000008</v>
      </c>
      <c r="Y1278" s="42">
        <v>8.7799999999999994</v>
      </c>
      <c r="Z1278" s="42">
        <v>8.92</v>
      </c>
      <c r="AA1278" s="42">
        <v>9.06</v>
      </c>
      <c r="AB1278" s="42">
        <v>9.1999999999999993</v>
      </c>
      <c r="AC1278" s="42">
        <v>9.34</v>
      </c>
      <c r="AD1278" s="42">
        <v>9.48</v>
      </c>
      <c r="AE1278" s="42">
        <v>9.6300000000000008</v>
      </c>
      <c r="AF1278" s="42">
        <v>9.77</v>
      </c>
      <c r="AG1278" s="42">
        <v>9.91</v>
      </c>
      <c r="AH1278" s="42">
        <v>10.050000000000001</v>
      </c>
      <c r="AI1278" s="42">
        <v>10.19</v>
      </c>
      <c r="AJ1278" s="42">
        <v>10.33</v>
      </c>
      <c r="AK1278" s="42">
        <v>10.48</v>
      </c>
      <c r="AL1278" s="42">
        <v>10.62</v>
      </c>
      <c r="AM1278" s="42">
        <v>10.76</v>
      </c>
      <c r="AN1278" s="42">
        <v>10.9</v>
      </c>
      <c r="AO1278" s="42">
        <v>11.04</v>
      </c>
      <c r="AP1278" s="42">
        <v>11.18</v>
      </c>
    </row>
    <row r="1279" spans="1:42" x14ac:dyDescent="0.2">
      <c r="A1279" s="41">
        <v>12.67</v>
      </c>
      <c r="B1279" s="42">
        <v>5.52</v>
      </c>
      <c r="C1279" s="42">
        <v>5.66</v>
      </c>
      <c r="D1279" s="42">
        <v>5.8</v>
      </c>
      <c r="E1279" s="42">
        <v>5.94</v>
      </c>
      <c r="F1279" s="42">
        <v>6.08</v>
      </c>
      <c r="G1279" s="42">
        <v>6.22</v>
      </c>
      <c r="H1279" s="42">
        <v>6.37</v>
      </c>
      <c r="I1279" s="42">
        <v>6.51</v>
      </c>
      <c r="J1279" s="42">
        <v>6.65</v>
      </c>
      <c r="K1279" s="42">
        <v>6.79</v>
      </c>
      <c r="L1279" s="42">
        <v>6.93</v>
      </c>
      <c r="M1279" s="42">
        <v>7.07</v>
      </c>
      <c r="N1279" s="42">
        <v>7.22</v>
      </c>
      <c r="O1279" s="42">
        <v>7.36</v>
      </c>
      <c r="P1279" s="42">
        <v>7.5</v>
      </c>
      <c r="Q1279" s="42">
        <v>7.64</v>
      </c>
      <c r="R1279" s="42">
        <v>7.78</v>
      </c>
      <c r="S1279" s="42">
        <v>7.92</v>
      </c>
      <c r="T1279" s="42">
        <v>8.07</v>
      </c>
      <c r="U1279" s="42">
        <v>8.2100000000000009</v>
      </c>
      <c r="V1279" s="42">
        <v>8.35</v>
      </c>
      <c r="W1279" s="42">
        <v>8.49</v>
      </c>
      <c r="X1279" s="42">
        <v>8.6300000000000008</v>
      </c>
      <c r="Y1279" s="42">
        <v>8.77</v>
      </c>
      <c r="Z1279" s="42">
        <v>8.92</v>
      </c>
      <c r="AA1279" s="42">
        <v>9.06</v>
      </c>
      <c r="AB1279" s="42">
        <v>9.1999999999999993</v>
      </c>
      <c r="AC1279" s="42">
        <v>9.34</v>
      </c>
      <c r="AD1279" s="42">
        <v>9.48</v>
      </c>
      <c r="AE1279" s="42">
        <v>9.6199999999999992</v>
      </c>
      <c r="AF1279" s="42">
        <v>9.77</v>
      </c>
      <c r="AG1279" s="42">
        <v>9.91</v>
      </c>
      <c r="AH1279" s="42">
        <v>10.050000000000001</v>
      </c>
      <c r="AI1279" s="42">
        <v>10.19</v>
      </c>
      <c r="AJ1279" s="42">
        <v>10.33</v>
      </c>
      <c r="AK1279" s="42">
        <v>10.47</v>
      </c>
      <c r="AL1279" s="42">
        <v>10.61</v>
      </c>
      <c r="AM1279" s="42">
        <v>10.76</v>
      </c>
      <c r="AN1279" s="42">
        <v>10.9</v>
      </c>
      <c r="AO1279" s="42">
        <v>11.04</v>
      </c>
      <c r="AP1279" s="42">
        <v>11.18</v>
      </c>
    </row>
    <row r="1280" spans="1:42" x14ac:dyDescent="0.2">
      <c r="A1280" s="41">
        <v>12.68</v>
      </c>
      <c r="B1280" s="42">
        <v>5.51</v>
      </c>
      <c r="C1280" s="42">
        <v>5.66</v>
      </c>
      <c r="D1280" s="42">
        <v>5.8</v>
      </c>
      <c r="E1280" s="42">
        <v>5.94</v>
      </c>
      <c r="F1280" s="42">
        <v>6.08</v>
      </c>
      <c r="G1280" s="42">
        <v>6.22</v>
      </c>
      <c r="H1280" s="42">
        <v>6.36</v>
      </c>
      <c r="I1280" s="42">
        <v>6.51</v>
      </c>
      <c r="J1280" s="42">
        <v>6.65</v>
      </c>
      <c r="K1280" s="42">
        <v>6.79</v>
      </c>
      <c r="L1280" s="42">
        <v>6.93</v>
      </c>
      <c r="M1280" s="42">
        <v>7.07</v>
      </c>
      <c r="N1280" s="42">
        <v>7.21</v>
      </c>
      <c r="O1280" s="42">
        <v>7.36</v>
      </c>
      <c r="P1280" s="42">
        <v>7.5</v>
      </c>
      <c r="Q1280" s="42">
        <v>7.64</v>
      </c>
      <c r="R1280" s="42">
        <v>7.78</v>
      </c>
      <c r="S1280" s="42">
        <v>7.92</v>
      </c>
      <c r="T1280" s="42">
        <v>8.06</v>
      </c>
      <c r="U1280" s="42">
        <v>8.2100000000000009</v>
      </c>
      <c r="V1280" s="42">
        <v>8.35</v>
      </c>
      <c r="W1280" s="42">
        <v>8.49</v>
      </c>
      <c r="X1280" s="42">
        <v>8.6300000000000008</v>
      </c>
      <c r="Y1280" s="42">
        <v>8.77</v>
      </c>
      <c r="Z1280" s="42">
        <v>8.91</v>
      </c>
      <c r="AA1280" s="42">
        <v>9.0500000000000007</v>
      </c>
      <c r="AB1280" s="42">
        <v>9.1999999999999993</v>
      </c>
      <c r="AC1280" s="42">
        <v>9.34</v>
      </c>
      <c r="AD1280" s="42">
        <v>9.48</v>
      </c>
      <c r="AE1280" s="42">
        <v>9.6199999999999992</v>
      </c>
      <c r="AF1280" s="42">
        <v>9.76</v>
      </c>
      <c r="AG1280" s="42">
        <v>9.9</v>
      </c>
      <c r="AH1280" s="42">
        <v>10.050000000000001</v>
      </c>
      <c r="AI1280" s="42">
        <v>10.19</v>
      </c>
      <c r="AJ1280" s="42">
        <v>10.33</v>
      </c>
      <c r="AK1280" s="42">
        <v>10.47</v>
      </c>
      <c r="AL1280" s="42">
        <v>10.61</v>
      </c>
      <c r="AM1280" s="42">
        <v>10.75</v>
      </c>
      <c r="AN1280" s="42">
        <v>10.9</v>
      </c>
      <c r="AO1280" s="42">
        <v>11.04</v>
      </c>
      <c r="AP1280" s="42">
        <v>11.18</v>
      </c>
    </row>
    <row r="1281" spans="1:42" x14ac:dyDescent="0.2">
      <c r="A1281" s="41">
        <v>12.69</v>
      </c>
      <c r="B1281" s="42">
        <v>5.51</v>
      </c>
      <c r="C1281" s="42">
        <v>5.65</v>
      </c>
      <c r="D1281" s="42">
        <v>5.8</v>
      </c>
      <c r="E1281" s="42">
        <v>5.94</v>
      </c>
      <c r="F1281" s="42">
        <v>6.08</v>
      </c>
      <c r="G1281" s="42">
        <v>6.22</v>
      </c>
      <c r="H1281" s="42">
        <v>6.36</v>
      </c>
      <c r="I1281" s="42">
        <v>6.5</v>
      </c>
      <c r="J1281" s="42">
        <v>6.65</v>
      </c>
      <c r="K1281" s="42">
        <v>6.79</v>
      </c>
      <c r="L1281" s="42">
        <v>6.93</v>
      </c>
      <c r="M1281" s="42">
        <v>7.07</v>
      </c>
      <c r="N1281" s="42">
        <v>7.21</v>
      </c>
      <c r="O1281" s="42">
        <v>7.35</v>
      </c>
      <c r="P1281" s="42">
        <v>7.5</v>
      </c>
      <c r="Q1281" s="42">
        <v>7.64</v>
      </c>
      <c r="R1281" s="42">
        <v>7.78</v>
      </c>
      <c r="S1281" s="42">
        <v>7.92</v>
      </c>
      <c r="T1281" s="42">
        <v>8.06</v>
      </c>
      <c r="U1281" s="42">
        <v>8.1999999999999993</v>
      </c>
      <c r="V1281" s="42">
        <v>8.35</v>
      </c>
      <c r="W1281" s="42">
        <v>8.49</v>
      </c>
      <c r="X1281" s="42">
        <v>8.6300000000000008</v>
      </c>
      <c r="Y1281" s="42">
        <v>8.77</v>
      </c>
      <c r="Z1281" s="42">
        <v>8.91</v>
      </c>
      <c r="AA1281" s="42">
        <v>9.0500000000000007</v>
      </c>
      <c r="AB1281" s="42">
        <v>9.19</v>
      </c>
      <c r="AC1281" s="42">
        <v>9.34</v>
      </c>
      <c r="AD1281" s="42">
        <v>9.48</v>
      </c>
      <c r="AE1281" s="42">
        <v>9.6199999999999992</v>
      </c>
      <c r="AF1281" s="42">
        <v>9.76</v>
      </c>
      <c r="AG1281" s="42">
        <v>9.9</v>
      </c>
      <c r="AH1281" s="42">
        <v>10.039999999999999</v>
      </c>
      <c r="AI1281" s="42">
        <v>10.19</v>
      </c>
      <c r="AJ1281" s="42">
        <v>10.33</v>
      </c>
      <c r="AK1281" s="42">
        <v>10.47</v>
      </c>
      <c r="AL1281" s="42">
        <v>10.61</v>
      </c>
      <c r="AM1281" s="42">
        <v>10.75</v>
      </c>
      <c r="AN1281" s="42">
        <v>10.89</v>
      </c>
      <c r="AO1281" s="42">
        <v>11.03</v>
      </c>
      <c r="AP1281" s="42">
        <v>11.18</v>
      </c>
    </row>
    <row r="1282" spans="1:42" x14ac:dyDescent="0.2">
      <c r="A1282" s="41">
        <v>12.7</v>
      </c>
      <c r="B1282" s="42">
        <v>5.51</v>
      </c>
      <c r="C1282" s="42">
        <v>5.65</v>
      </c>
      <c r="D1282" s="42">
        <v>5.79</v>
      </c>
      <c r="E1282" s="42">
        <v>5.94</v>
      </c>
      <c r="F1282" s="42">
        <v>6.08</v>
      </c>
      <c r="G1282" s="42">
        <v>6.22</v>
      </c>
      <c r="H1282" s="42">
        <v>6.36</v>
      </c>
      <c r="I1282" s="42">
        <v>6.5</v>
      </c>
      <c r="J1282" s="42">
        <v>6.64</v>
      </c>
      <c r="K1282" s="42">
        <v>6.79</v>
      </c>
      <c r="L1282" s="42">
        <v>6.93</v>
      </c>
      <c r="M1282" s="42">
        <v>7.07</v>
      </c>
      <c r="N1282" s="42">
        <v>7.21</v>
      </c>
      <c r="O1282" s="42">
        <v>7.35</v>
      </c>
      <c r="P1282" s="42">
        <v>7.49</v>
      </c>
      <c r="Q1282" s="42">
        <v>7.64</v>
      </c>
      <c r="R1282" s="42">
        <v>7.78</v>
      </c>
      <c r="S1282" s="42">
        <v>7.92</v>
      </c>
      <c r="T1282" s="42">
        <v>8.06</v>
      </c>
      <c r="U1282" s="42">
        <v>8.1999999999999993</v>
      </c>
      <c r="V1282" s="42">
        <v>8.34</v>
      </c>
      <c r="W1282" s="42">
        <v>8.48</v>
      </c>
      <c r="X1282" s="42">
        <v>8.6300000000000008</v>
      </c>
      <c r="Y1282" s="42">
        <v>8.77</v>
      </c>
      <c r="Z1282" s="42">
        <v>8.91</v>
      </c>
      <c r="AA1282" s="42">
        <v>9.0500000000000007</v>
      </c>
      <c r="AB1282" s="42">
        <v>9.19</v>
      </c>
      <c r="AC1282" s="42">
        <v>9.33</v>
      </c>
      <c r="AD1282" s="42">
        <v>9.48</v>
      </c>
      <c r="AE1282" s="42">
        <v>9.6199999999999992</v>
      </c>
      <c r="AF1282" s="42">
        <v>9.76</v>
      </c>
      <c r="AG1282" s="42">
        <v>9.9</v>
      </c>
      <c r="AH1282" s="42">
        <v>10.039999999999999</v>
      </c>
      <c r="AI1282" s="42">
        <v>10.18</v>
      </c>
      <c r="AJ1282" s="42">
        <v>10.32</v>
      </c>
      <c r="AK1282" s="42">
        <v>10.47</v>
      </c>
      <c r="AL1282" s="42">
        <v>10.61</v>
      </c>
      <c r="AM1282" s="42">
        <v>10.75</v>
      </c>
      <c r="AN1282" s="42">
        <v>10.89</v>
      </c>
      <c r="AO1282" s="42">
        <v>11.03</v>
      </c>
      <c r="AP1282" s="42">
        <v>11.17</v>
      </c>
    </row>
    <row r="1283" spans="1:42" x14ac:dyDescent="0.2">
      <c r="A1283" s="41">
        <v>12.71</v>
      </c>
      <c r="B1283" s="42">
        <v>5.51</v>
      </c>
      <c r="C1283" s="42">
        <v>5.65</v>
      </c>
      <c r="D1283" s="42">
        <v>5.79</v>
      </c>
      <c r="E1283" s="42">
        <v>5.93</v>
      </c>
      <c r="F1283" s="42">
        <v>6.08</v>
      </c>
      <c r="G1283" s="42">
        <v>6.22</v>
      </c>
      <c r="H1283" s="42">
        <v>6.36</v>
      </c>
      <c r="I1283" s="42">
        <v>6.5</v>
      </c>
      <c r="J1283" s="42">
        <v>6.64</v>
      </c>
      <c r="K1283" s="42">
        <v>6.78</v>
      </c>
      <c r="L1283" s="42">
        <v>6.93</v>
      </c>
      <c r="M1283" s="42">
        <v>7.07</v>
      </c>
      <c r="N1283" s="42">
        <v>7.21</v>
      </c>
      <c r="O1283" s="42">
        <v>7.35</v>
      </c>
      <c r="P1283" s="42">
        <v>7.49</v>
      </c>
      <c r="Q1283" s="42">
        <v>7.63</v>
      </c>
      <c r="R1283" s="42">
        <v>7.78</v>
      </c>
      <c r="S1283" s="42">
        <v>7.92</v>
      </c>
      <c r="T1283" s="42">
        <v>8.06</v>
      </c>
      <c r="U1283" s="42">
        <v>8.1999999999999993</v>
      </c>
      <c r="V1283" s="42">
        <v>8.34</v>
      </c>
      <c r="W1283" s="42">
        <v>8.48</v>
      </c>
      <c r="X1283" s="42">
        <v>8.6199999999999992</v>
      </c>
      <c r="Y1283" s="42">
        <v>8.77</v>
      </c>
      <c r="Z1283" s="42">
        <v>8.91</v>
      </c>
      <c r="AA1283" s="42">
        <v>9.0500000000000007</v>
      </c>
      <c r="AB1283" s="42">
        <v>9.19</v>
      </c>
      <c r="AC1283" s="42">
        <v>9.33</v>
      </c>
      <c r="AD1283" s="42">
        <v>9.4700000000000006</v>
      </c>
      <c r="AE1283" s="42">
        <v>9.61</v>
      </c>
      <c r="AF1283" s="42">
        <v>9.76</v>
      </c>
      <c r="AG1283" s="42">
        <v>9.9</v>
      </c>
      <c r="AH1283" s="42">
        <v>10.039999999999999</v>
      </c>
      <c r="AI1283" s="42">
        <v>10.18</v>
      </c>
      <c r="AJ1283" s="42">
        <v>10.32</v>
      </c>
      <c r="AK1283" s="42">
        <v>10.46</v>
      </c>
      <c r="AL1283" s="42">
        <v>10.61</v>
      </c>
      <c r="AM1283" s="42">
        <v>10.75</v>
      </c>
      <c r="AN1283" s="42">
        <v>10.89</v>
      </c>
      <c r="AO1283" s="42">
        <v>11.03</v>
      </c>
      <c r="AP1283" s="42">
        <v>11.17</v>
      </c>
    </row>
    <row r="1284" spans="1:42" x14ac:dyDescent="0.2">
      <c r="A1284" s="41">
        <v>12.72</v>
      </c>
      <c r="B1284" s="42">
        <v>5.51</v>
      </c>
      <c r="C1284" s="42">
        <v>5.65</v>
      </c>
      <c r="D1284" s="42">
        <v>5.79</v>
      </c>
      <c r="E1284" s="42">
        <v>5.93</v>
      </c>
      <c r="F1284" s="42">
        <v>6.07</v>
      </c>
      <c r="G1284" s="42">
        <v>6.22</v>
      </c>
      <c r="H1284" s="42">
        <v>6.36</v>
      </c>
      <c r="I1284" s="42">
        <v>6.5</v>
      </c>
      <c r="J1284" s="42">
        <v>6.64</v>
      </c>
      <c r="K1284" s="42">
        <v>6.78</v>
      </c>
      <c r="L1284" s="42">
        <v>6.92</v>
      </c>
      <c r="M1284" s="42">
        <v>7.07</v>
      </c>
      <c r="N1284" s="42">
        <v>7.21</v>
      </c>
      <c r="O1284" s="42">
        <v>7.35</v>
      </c>
      <c r="P1284" s="42">
        <v>7.49</v>
      </c>
      <c r="Q1284" s="42">
        <v>7.63</v>
      </c>
      <c r="R1284" s="42">
        <v>7.77</v>
      </c>
      <c r="S1284" s="42">
        <v>7.91</v>
      </c>
      <c r="T1284" s="42">
        <v>8.06</v>
      </c>
      <c r="U1284" s="42">
        <v>8.1999999999999993</v>
      </c>
      <c r="V1284" s="42">
        <v>8.34</v>
      </c>
      <c r="W1284" s="42">
        <v>8.48</v>
      </c>
      <c r="X1284" s="42">
        <v>8.6199999999999992</v>
      </c>
      <c r="Y1284" s="42">
        <v>8.76</v>
      </c>
      <c r="Z1284" s="42">
        <v>8.91</v>
      </c>
      <c r="AA1284" s="42">
        <v>9.0500000000000007</v>
      </c>
      <c r="AB1284" s="42">
        <v>9.19</v>
      </c>
      <c r="AC1284" s="42">
        <v>9.33</v>
      </c>
      <c r="AD1284" s="42">
        <v>9.4700000000000006</v>
      </c>
      <c r="AE1284" s="42">
        <v>9.61</v>
      </c>
      <c r="AF1284" s="42">
        <v>9.75</v>
      </c>
      <c r="AG1284" s="42">
        <v>9.9</v>
      </c>
      <c r="AH1284" s="42">
        <v>10.039999999999999</v>
      </c>
      <c r="AI1284" s="42">
        <v>10.18</v>
      </c>
      <c r="AJ1284" s="42">
        <v>10.32</v>
      </c>
      <c r="AK1284" s="42">
        <v>10.46</v>
      </c>
      <c r="AL1284" s="42">
        <v>10.6</v>
      </c>
      <c r="AM1284" s="42">
        <v>10.74</v>
      </c>
      <c r="AN1284" s="42">
        <v>10.89</v>
      </c>
      <c r="AO1284" s="42">
        <v>11.03</v>
      </c>
      <c r="AP1284" s="42">
        <v>11.17</v>
      </c>
    </row>
    <row r="1285" spans="1:42" x14ac:dyDescent="0.2">
      <c r="A1285" s="41">
        <v>12.73</v>
      </c>
      <c r="B1285" s="42">
        <v>5.51</v>
      </c>
      <c r="C1285" s="42">
        <v>5.65</v>
      </c>
      <c r="D1285" s="42">
        <v>5.79</v>
      </c>
      <c r="E1285" s="42">
        <v>5.93</v>
      </c>
      <c r="F1285" s="42">
        <v>6.07</v>
      </c>
      <c r="G1285" s="42">
        <v>6.22</v>
      </c>
      <c r="H1285" s="42">
        <v>6.36</v>
      </c>
      <c r="I1285" s="42">
        <v>6.5</v>
      </c>
      <c r="J1285" s="42">
        <v>6.64</v>
      </c>
      <c r="K1285" s="42">
        <v>6.78</v>
      </c>
      <c r="L1285" s="42">
        <v>6.92</v>
      </c>
      <c r="M1285" s="42">
        <v>7.06</v>
      </c>
      <c r="N1285" s="42">
        <v>7.21</v>
      </c>
      <c r="O1285" s="42">
        <v>7.35</v>
      </c>
      <c r="P1285" s="42">
        <v>7.49</v>
      </c>
      <c r="Q1285" s="42">
        <v>7.63</v>
      </c>
      <c r="R1285" s="42">
        <v>7.77</v>
      </c>
      <c r="S1285" s="42">
        <v>7.91</v>
      </c>
      <c r="T1285" s="42">
        <v>8.0500000000000007</v>
      </c>
      <c r="U1285" s="42">
        <v>8.1999999999999993</v>
      </c>
      <c r="V1285" s="42">
        <v>8.34</v>
      </c>
      <c r="W1285" s="42">
        <v>8.48</v>
      </c>
      <c r="X1285" s="42">
        <v>8.6199999999999992</v>
      </c>
      <c r="Y1285" s="42">
        <v>8.76</v>
      </c>
      <c r="Z1285" s="42">
        <v>8.9</v>
      </c>
      <c r="AA1285" s="42">
        <v>9.0399999999999991</v>
      </c>
      <c r="AB1285" s="42">
        <v>9.19</v>
      </c>
      <c r="AC1285" s="42">
        <v>9.33</v>
      </c>
      <c r="AD1285" s="42">
        <v>9.4700000000000006</v>
      </c>
      <c r="AE1285" s="42">
        <v>9.61</v>
      </c>
      <c r="AF1285" s="42">
        <v>9.75</v>
      </c>
      <c r="AG1285" s="42">
        <v>9.89</v>
      </c>
      <c r="AH1285" s="42">
        <v>10.029999999999999</v>
      </c>
      <c r="AI1285" s="42">
        <v>10.18</v>
      </c>
      <c r="AJ1285" s="42">
        <v>10.32</v>
      </c>
      <c r="AK1285" s="42">
        <v>10.46</v>
      </c>
      <c r="AL1285" s="42">
        <v>10.6</v>
      </c>
      <c r="AM1285" s="42">
        <v>10.74</v>
      </c>
      <c r="AN1285" s="42">
        <v>10.88</v>
      </c>
      <c r="AO1285" s="42">
        <v>11.02</v>
      </c>
      <c r="AP1285" s="42">
        <v>11.17</v>
      </c>
    </row>
    <row r="1286" spans="1:42" x14ac:dyDescent="0.2">
      <c r="A1286" s="41">
        <v>12.74</v>
      </c>
      <c r="B1286" s="42">
        <v>5.51</v>
      </c>
      <c r="C1286" s="42">
        <v>5.65</v>
      </c>
      <c r="D1286" s="42">
        <v>5.79</v>
      </c>
      <c r="E1286" s="42">
        <v>5.93</v>
      </c>
      <c r="F1286" s="42">
        <v>6.07</v>
      </c>
      <c r="G1286" s="42">
        <v>6.21</v>
      </c>
      <c r="H1286" s="42">
        <v>6.36</v>
      </c>
      <c r="I1286" s="42">
        <v>6.5</v>
      </c>
      <c r="J1286" s="42">
        <v>6.64</v>
      </c>
      <c r="K1286" s="42">
        <v>6.78</v>
      </c>
      <c r="L1286" s="42">
        <v>6.92</v>
      </c>
      <c r="M1286" s="42">
        <v>7.06</v>
      </c>
      <c r="N1286" s="42">
        <v>7.2</v>
      </c>
      <c r="O1286" s="42">
        <v>7.35</v>
      </c>
      <c r="P1286" s="42">
        <v>7.49</v>
      </c>
      <c r="Q1286" s="42">
        <v>7.63</v>
      </c>
      <c r="R1286" s="42">
        <v>7.77</v>
      </c>
      <c r="S1286" s="42">
        <v>7.91</v>
      </c>
      <c r="T1286" s="42">
        <v>8.0500000000000007</v>
      </c>
      <c r="U1286" s="42">
        <v>8.19</v>
      </c>
      <c r="V1286" s="42">
        <v>8.34</v>
      </c>
      <c r="W1286" s="42">
        <v>8.48</v>
      </c>
      <c r="X1286" s="42">
        <v>8.6199999999999992</v>
      </c>
      <c r="Y1286" s="42">
        <v>8.76</v>
      </c>
      <c r="Z1286" s="42">
        <v>8.9</v>
      </c>
      <c r="AA1286" s="42">
        <v>9.0399999999999991</v>
      </c>
      <c r="AB1286" s="42">
        <v>9.18</v>
      </c>
      <c r="AC1286" s="42">
        <v>9.33</v>
      </c>
      <c r="AD1286" s="42">
        <v>9.4700000000000006</v>
      </c>
      <c r="AE1286" s="42">
        <v>9.61</v>
      </c>
      <c r="AF1286" s="42">
        <v>9.75</v>
      </c>
      <c r="AG1286" s="42">
        <v>9.89</v>
      </c>
      <c r="AH1286" s="42">
        <v>10.029999999999999</v>
      </c>
      <c r="AI1286" s="42">
        <v>10.17</v>
      </c>
      <c r="AJ1286" s="42">
        <v>10.32</v>
      </c>
      <c r="AK1286" s="42">
        <v>10.46</v>
      </c>
      <c r="AL1286" s="42">
        <v>10.6</v>
      </c>
      <c r="AM1286" s="42">
        <v>10.74</v>
      </c>
      <c r="AN1286" s="42">
        <v>10.88</v>
      </c>
      <c r="AO1286" s="42">
        <v>11.02</v>
      </c>
      <c r="AP1286" s="42">
        <v>11.16</v>
      </c>
    </row>
    <row r="1287" spans="1:42" x14ac:dyDescent="0.2">
      <c r="A1287" s="41">
        <v>12.75</v>
      </c>
      <c r="B1287" s="42">
        <v>5.5</v>
      </c>
      <c r="C1287" s="42">
        <v>5.65</v>
      </c>
      <c r="D1287" s="42">
        <v>5.79</v>
      </c>
      <c r="E1287" s="42">
        <v>5.93</v>
      </c>
      <c r="F1287" s="42">
        <v>6.07</v>
      </c>
      <c r="G1287" s="42">
        <v>6.21</v>
      </c>
      <c r="H1287" s="42">
        <v>6.35</v>
      </c>
      <c r="I1287" s="42">
        <v>6.5</v>
      </c>
      <c r="J1287" s="42">
        <v>6.64</v>
      </c>
      <c r="K1287" s="42">
        <v>6.78</v>
      </c>
      <c r="L1287" s="42">
        <v>6.92</v>
      </c>
      <c r="M1287" s="42">
        <v>7.06</v>
      </c>
      <c r="N1287" s="42">
        <v>7.2</v>
      </c>
      <c r="O1287" s="42">
        <v>7.34</v>
      </c>
      <c r="P1287" s="42">
        <v>7.49</v>
      </c>
      <c r="Q1287" s="42">
        <v>7.63</v>
      </c>
      <c r="R1287" s="42">
        <v>7.77</v>
      </c>
      <c r="S1287" s="42">
        <v>7.91</v>
      </c>
      <c r="T1287" s="42">
        <v>8.0500000000000007</v>
      </c>
      <c r="U1287" s="42">
        <v>8.19</v>
      </c>
      <c r="V1287" s="42">
        <v>8.33</v>
      </c>
      <c r="W1287" s="42">
        <v>8.48</v>
      </c>
      <c r="X1287" s="42">
        <v>8.6199999999999992</v>
      </c>
      <c r="Y1287" s="42">
        <v>8.76</v>
      </c>
      <c r="Z1287" s="42">
        <v>8.9</v>
      </c>
      <c r="AA1287" s="42">
        <v>9.0399999999999991</v>
      </c>
      <c r="AB1287" s="42">
        <v>9.18</v>
      </c>
      <c r="AC1287" s="42">
        <v>9.32</v>
      </c>
      <c r="AD1287" s="42">
        <v>9.4600000000000009</v>
      </c>
      <c r="AE1287" s="42">
        <v>9.61</v>
      </c>
      <c r="AF1287" s="42">
        <v>9.75</v>
      </c>
      <c r="AG1287" s="42">
        <v>9.89</v>
      </c>
      <c r="AH1287" s="42">
        <v>10.029999999999999</v>
      </c>
      <c r="AI1287" s="42">
        <v>10.17</v>
      </c>
      <c r="AJ1287" s="42">
        <v>10.31</v>
      </c>
      <c r="AK1287" s="42">
        <v>10.45</v>
      </c>
      <c r="AL1287" s="42">
        <v>10.6</v>
      </c>
      <c r="AM1287" s="42">
        <v>10.74</v>
      </c>
      <c r="AN1287" s="42">
        <v>10.88</v>
      </c>
      <c r="AO1287" s="42">
        <v>11.02</v>
      </c>
      <c r="AP1287" s="42">
        <v>11.16</v>
      </c>
    </row>
    <row r="1288" spans="1:42" x14ac:dyDescent="0.2">
      <c r="A1288" s="41">
        <v>12.76</v>
      </c>
      <c r="B1288" s="42">
        <v>5.5</v>
      </c>
      <c r="C1288" s="42">
        <v>5.64</v>
      </c>
      <c r="D1288" s="42">
        <v>5.79</v>
      </c>
      <c r="E1288" s="42">
        <v>5.93</v>
      </c>
      <c r="F1288" s="42">
        <v>6.07</v>
      </c>
      <c r="G1288" s="42">
        <v>6.21</v>
      </c>
      <c r="H1288" s="42">
        <v>6.35</v>
      </c>
      <c r="I1288" s="42">
        <v>6.49</v>
      </c>
      <c r="J1288" s="42">
        <v>6.63</v>
      </c>
      <c r="K1288" s="42">
        <v>6.78</v>
      </c>
      <c r="L1288" s="42">
        <v>6.92</v>
      </c>
      <c r="M1288" s="42">
        <v>7.06</v>
      </c>
      <c r="N1288" s="42">
        <v>7.2</v>
      </c>
      <c r="O1288" s="42">
        <v>7.34</v>
      </c>
      <c r="P1288" s="42">
        <v>7.48</v>
      </c>
      <c r="Q1288" s="42">
        <v>7.62</v>
      </c>
      <c r="R1288" s="42">
        <v>7.77</v>
      </c>
      <c r="S1288" s="42">
        <v>7.91</v>
      </c>
      <c r="T1288" s="42">
        <v>8.0500000000000007</v>
      </c>
      <c r="U1288" s="42">
        <v>8.19</v>
      </c>
      <c r="V1288" s="42">
        <v>8.33</v>
      </c>
      <c r="W1288" s="42">
        <v>8.4700000000000006</v>
      </c>
      <c r="X1288" s="42">
        <v>8.61</v>
      </c>
      <c r="Y1288" s="42">
        <v>8.76</v>
      </c>
      <c r="Z1288" s="42">
        <v>8.9</v>
      </c>
      <c r="AA1288" s="42">
        <v>9.0399999999999991</v>
      </c>
      <c r="AB1288" s="42">
        <v>9.18</v>
      </c>
      <c r="AC1288" s="42">
        <v>9.32</v>
      </c>
      <c r="AD1288" s="42">
        <v>9.4600000000000009</v>
      </c>
      <c r="AE1288" s="42">
        <v>9.6</v>
      </c>
      <c r="AF1288" s="42">
        <v>9.75</v>
      </c>
      <c r="AG1288" s="42">
        <v>9.89</v>
      </c>
      <c r="AH1288" s="42">
        <v>10.029999999999999</v>
      </c>
      <c r="AI1288" s="42">
        <v>10.17</v>
      </c>
      <c r="AJ1288" s="42">
        <v>10.31</v>
      </c>
      <c r="AK1288" s="42">
        <v>10.45</v>
      </c>
      <c r="AL1288" s="42">
        <v>10.59</v>
      </c>
      <c r="AM1288" s="42">
        <v>10.73</v>
      </c>
      <c r="AN1288" s="42">
        <v>10.88</v>
      </c>
      <c r="AO1288" s="42">
        <v>11.02</v>
      </c>
      <c r="AP1288" s="42">
        <v>11.16</v>
      </c>
    </row>
    <row r="1289" spans="1:42" x14ac:dyDescent="0.2">
      <c r="A1289" s="41">
        <v>12.77</v>
      </c>
      <c r="B1289" s="42">
        <v>5.5</v>
      </c>
      <c r="C1289" s="42">
        <v>5.64</v>
      </c>
      <c r="D1289" s="42">
        <v>5.79</v>
      </c>
      <c r="E1289" s="42">
        <v>5.93</v>
      </c>
      <c r="F1289" s="42">
        <v>6.07</v>
      </c>
      <c r="G1289" s="42">
        <v>6.21</v>
      </c>
      <c r="H1289" s="42">
        <v>6.35</v>
      </c>
      <c r="I1289" s="42">
        <v>6.49</v>
      </c>
      <c r="J1289" s="42">
        <v>6.63</v>
      </c>
      <c r="K1289" s="42">
        <v>6.77</v>
      </c>
      <c r="L1289" s="42">
        <v>6.92</v>
      </c>
      <c r="M1289" s="42">
        <v>7.06</v>
      </c>
      <c r="N1289" s="42">
        <v>7.2</v>
      </c>
      <c r="O1289" s="42">
        <v>7.34</v>
      </c>
      <c r="P1289" s="42">
        <v>7.48</v>
      </c>
      <c r="Q1289" s="42">
        <v>7.62</v>
      </c>
      <c r="R1289" s="42">
        <v>7.76</v>
      </c>
      <c r="S1289" s="42">
        <v>7.91</v>
      </c>
      <c r="T1289" s="42">
        <v>8.0500000000000007</v>
      </c>
      <c r="U1289" s="42">
        <v>8.19</v>
      </c>
      <c r="V1289" s="42">
        <v>8.33</v>
      </c>
      <c r="W1289" s="42">
        <v>8.4700000000000006</v>
      </c>
      <c r="X1289" s="42">
        <v>8.61</v>
      </c>
      <c r="Y1289" s="42">
        <v>8.75</v>
      </c>
      <c r="Z1289" s="42">
        <v>8.9</v>
      </c>
      <c r="AA1289" s="42">
        <v>9.0399999999999991</v>
      </c>
      <c r="AB1289" s="42">
        <v>9.18</v>
      </c>
      <c r="AC1289" s="42">
        <v>9.32</v>
      </c>
      <c r="AD1289" s="42">
        <v>9.4600000000000009</v>
      </c>
      <c r="AE1289" s="42">
        <v>9.6</v>
      </c>
      <c r="AF1289" s="42">
        <v>9.74</v>
      </c>
      <c r="AG1289" s="42">
        <v>9.8800000000000008</v>
      </c>
      <c r="AH1289" s="42">
        <v>10.029999999999999</v>
      </c>
      <c r="AI1289" s="42">
        <v>10.17</v>
      </c>
      <c r="AJ1289" s="42">
        <v>10.31</v>
      </c>
      <c r="AK1289" s="42">
        <v>10.45</v>
      </c>
      <c r="AL1289" s="42">
        <v>10.59</v>
      </c>
      <c r="AM1289" s="42">
        <v>10.73</v>
      </c>
      <c r="AN1289" s="42">
        <v>10.87</v>
      </c>
      <c r="AO1289" s="42">
        <v>11.01</v>
      </c>
      <c r="AP1289" s="42">
        <v>11.16</v>
      </c>
    </row>
    <row r="1290" spans="1:42" x14ac:dyDescent="0.2">
      <c r="A1290" s="41">
        <v>12.78</v>
      </c>
      <c r="B1290" s="42">
        <v>5.5</v>
      </c>
      <c r="C1290" s="42">
        <v>5.64</v>
      </c>
      <c r="D1290" s="42">
        <v>5.78</v>
      </c>
      <c r="E1290" s="42">
        <v>5.93</v>
      </c>
      <c r="F1290" s="42">
        <v>6.07</v>
      </c>
      <c r="G1290" s="42">
        <v>6.21</v>
      </c>
      <c r="H1290" s="42">
        <v>6.35</v>
      </c>
      <c r="I1290" s="42">
        <v>6.49</v>
      </c>
      <c r="J1290" s="42">
        <v>6.63</v>
      </c>
      <c r="K1290" s="42">
        <v>6.77</v>
      </c>
      <c r="L1290" s="42">
        <v>6.91</v>
      </c>
      <c r="M1290" s="42">
        <v>7.06</v>
      </c>
      <c r="N1290" s="42">
        <v>7.2</v>
      </c>
      <c r="O1290" s="42">
        <v>7.34</v>
      </c>
      <c r="P1290" s="42">
        <v>7.48</v>
      </c>
      <c r="Q1290" s="42">
        <v>7.62</v>
      </c>
      <c r="R1290" s="42">
        <v>7.76</v>
      </c>
      <c r="S1290" s="42">
        <v>7.9</v>
      </c>
      <c r="T1290" s="42">
        <v>8.0500000000000007</v>
      </c>
      <c r="U1290" s="42">
        <v>8.19</v>
      </c>
      <c r="V1290" s="42">
        <v>8.33</v>
      </c>
      <c r="W1290" s="42">
        <v>8.4700000000000006</v>
      </c>
      <c r="X1290" s="42">
        <v>8.61</v>
      </c>
      <c r="Y1290" s="42">
        <v>8.75</v>
      </c>
      <c r="Z1290" s="42">
        <v>8.89</v>
      </c>
      <c r="AA1290" s="42">
        <v>9.0299999999999994</v>
      </c>
      <c r="AB1290" s="42">
        <v>9.18</v>
      </c>
      <c r="AC1290" s="42">
        <v>9.32</v>
      </c>
      <c r="AD1290" s="42">
        <v>9.4600000000000009</v>
      </c>
      <c r="AE1290" s="42">
        <v>9.6</v>
      </c>
      <c r="AF1290" s="42">
        <v>9.74</v>
      </c>
      <c r="AG1290" s="42">
        <v>9.8800000000000008</v>
      </c>
      <c r="AH1290" s="42">
        <v>10.02</v>
      </c>
      <c r="AI1290" s="42">
        <v>10.16</v>
      </c>
      <c r="AJ1290" s="42">
        <v>10.31</v>
      </c>
      <c r="AK1290" s="42">
        <v>10.45</v>
      </c>
      <c r="AL1290" s="42">
        <v>10.59</v>
      </c>
      <c r="AM1290" s="42">
        <v>10.73</v>
      </c>
      <c r="AN1290" s="42">
        <v>10.87</v>
      </c>
      <c r="AO1290" s="42">
        <v>11.01</v>
      </c>
      <c r="AP1290" s="42">
        <v>11.15</v>
      </c>
    </row>
    <row r="1291" spans="1:42" x14ac:dyDescent="0.2">
      <c r="A1291" s="41">
        <v>12.79</v>
      </c>
      <c r="B1291" s="42">
        <v>5.5</v>
      </c>
      <c r="C1291" s="42">
        <v>5.64</v>
      </c>
      <c r="D1291" s="42">
        <v>5.78</v>
      </c>
      <c r="E1291" s="42">
        <v>5.92</v>
      </c>
      <c r="F1291" s="42">
        <v>6.07</v>
      </c>
      <c r="G1291" s="42">
        <v>6.21</v>
      </c>
      <c r="H1291" s="42">
        <v>6.35</v>
      </c>
      <c r="I1291" s="42">
        <v>6.49</v>
      </c>
      <c r="J1291" s="42">
        <v>6.63</v>
      </c>
      <c r="K1291" s="42">
        <v>6.77</v>
      </c>
      <c r="L1291" s="42">
        <v>6.91</v>
      </c>
      <c r="M1291" s="42">
        <v>7.05</v>
      </c>
      <c r="N1291" s="42">
        <v>7.2</v>
      </c>
      <c r="O1291" s="42">
        <v>7.34</v>
      </c>
      <c r="P1291" s="42">
        <v>7.48</v>
      </c>
      <c r="Q1291" s="42">
        <v>7.62</v>
      </c>
      <c r="R1291" s="42">
        <v>7.76</v>
      </c>
      <c r="S1291" s="42">
        <v>7.9</v>
      </c>
      <c r="T1291" s="42">
        <v>8.0399999999999991</v>
      </c>
      <c r="U1291" s="42">
        <v>8.18</v>
      </c>
      <c r="V1291" s="42">
        <v>8.33</v>
      </c>
      <c r="W1291" s="42">
        <v>8.4700000000000006</v>
      </c>
      <c r="X1291" s="42">
        <v>8.61</v>
      </c>
      <c r="Y1291" s="42">
        <v>8.75</v>
      </c>
      <c r="Z1291" s="42">
        <v>8.89</v>
      </c>
      <c r="AA1291" s="42">
        <v>9.0299999999999994</v>
      </c>
      <c r="AB1291" s="42">
        <v>9.17</v>
      </c>
      <c r="AC1291" s="42">
        <v>9.32</v>
      </c>
      <c r="AD1291" s="42">
        <v>9.4600000000000009</v>
      </c>
      <c r="AE1291" s="42">
        <v>9.6</v>
      </c>
      <c r="AF1291" s="42">
        <v>9.74</v>
      </c>
      <c r="AG1291" s="42">
        <v>9.8800000000000008</v>
      </c>
      <c r="AH1291" s="42">
        <v>10.02</v>
      </c>
      <c r="AI1291" s="42">
        <v>10.16</v>
      </c>
      <c r="AJ1291" s="42">
        <v>10.3</v>
      </c>
      <c r="AK1291" s="42">
        <v>10.45</v>
      </c>
      <c r="AL1291" s="42">
        <v>10.59</v>
      </c>
      <c r="AM1291" s="42">
        <v>10.73</v>
      </c>
      <c r="AN1291" s="42">
        <v>10.87</v>
      </c>
      <c r="AO1291" s="42">
        <v>11.01</v>
      </c>
      <c r="AP1291" s="42">
        <v>11.15</v>
      </c>
    </row>
    <row r="1292" spans="1:42" x14ac:dyDescent="0.2">
      <c r="A1292" s="41">
        <v>12.8</v>
      </c>
      <c r="B1292" s="42">
        <v>5.5</v>
      </c>
      <c r="C1292" s="42">
        <v>5.64</v>
      </c>
      <c r="D1292" s="42">
        <v>5.78</v>
      </c>
      <c r="E1292" s="42">
        <v>5.92</v>
      </c>
      <c r="F1292" s="42">
        <v>6.06</v>
      </c>
      <c r="G1292" s="42">
        <v>6.2</v>
      </c>
      <c r="H1292" s="42">
        <v>6.35</v>
      </c>
      <c r="I1292" s="42">
        <v>6.49</v>
      </c>
      <c r="J1292" s="42">
        <v>6.63</v>
      </c>
      <c r="K1292" s="42">
        <v>6.77</v>
      </c>
      <c r="L1292" s="42">
        <v>6.91</v>
      </c>
      <c r="M1292" s="42">
        <v>7.05</v>
      </c>
      <c r="N1292" s="42">
        <v>7.19</v>
      </c>
      <c r="O1292" s="42">
        <v>7.34</v>
      </c>
      <c r="P1292" s="42">
        <v>7.48</v>
      </c>
      <c r="Q1292" s="42">
        <v>7.62</v>
      </c>
      <c r="R1292" s="42">
        <v>7.76</v>
      </c>
      <c r="S1292" s="42">
        <v>7.9</v>
      </c>
      <c r="T1292" s="42">
        <v>8.0399999999999991</v>
      </c>
      <c r="U1292" s="42">
        <v>8.18</v>
      </c>
      <c r="V1292" s="42">
        <v>8.32</v>
      </c>
      <c r="W1292" s="42">
        <v>8.4700000000000006</v>
      </c>
      <c r="X1292" s="42">
        <v>8.61</v>
      </c>
      <c r="Y1292" s="42">
        <v>8.75</v>
      </c>
      <c r="Z1292" s="42">
        <v>8.89</v>
      </c>
      <c r="AA1292" s="42">
        <v>9.0299999999999994</v>
      </c>
      <c r="AB1292" s="42">
        <v>9.17</v>
      </c>
      <c r="AC1292" s="42">
        <v>9.31</v>
      </c>
      <c r="AD1292" s="42">
        <v>9.4499999999999993</v>
      </c>
      <c r="AE1292" s="42">
        <v>9.6</v>
      </c>
      <c r="AF1292" s="42">
        <v>9.74</v>
      </c>
      <c r="AG1292" s="42">
        <v>9.8800000000000008</v>
      </c>
      <c r="AH1292" s="42">
        <v>10.02</v>
      </c>
      <c r="AI1292" s="42">
        <v>10.16</v>
      </c>
      <c r="AJ1292" s="42">
        <v>10.3</v>
      </c>
      <c r="AK1292" s="42">
        <v>10.44</v>
      </c>
      <c r="AL1292" s="42">
        <v>10.58</v>
      </c>
      <c r="AM1292" s="42">
        <v>10.73</v>
      </c>
      <c r="AN1292" s="42">
        <v>10.87</v>
      </c>
      <c r="AO1292" s="42">
        <v>11.01</v>
      </c>
      <c r="AP1292" s="42">
        <v>11.15</v>
      </c>
    </row>
    <row r="1293" spans="1:42" x14ac:dyDescent="0.2">
      <c r="A1293" s="41">
        <v>12.81</v>
      </c>
      <c r="B1293" s="42">
        <v>5.5</v>
      </c>
      <c r="C1293" s="42">
        <v>5.64</v>
      </c>
      <c r="D1293" s="42">
        <v>5.78</v>
      </c>
      <c r="E1293" s="42">
        <v>5.92</v>
      </c>
      <c r="F1293" s="42">
        <v>6.06</v>
      </c>
      <c r="G1293" s="42">
        <v>6.2</v>
      </c>
      <c r="H1293" s="42">
        <v>6.34</v>
      </c>
      <c r="I1293" s="42">
        <v>6.49</v>
      </c>
      <c r="J1293" s="42">
        <v>6.63</v>
      </c>
      <c r="K1293" s="42">
        <v>6.77</v>
      </c>
      <c r="L1293" s="42">
        <v>6.91</v>
      </c>
      <c r="M1293" s="42">
        <v>7.05</v>
      </c>
      <c r="N1293" s="42">
        <v>7.19</v>
      </c>
      <c r="O1293" s="42">
        <v>7.33</v>
      </c>
      <c r="P1293" s="42">
        <v>7.47</v>
      </c>
      <c r="Q1293" s="42">
        <v>7.62</v>
      </c>
      <c r="R1293" s="42">
        <v>7.76</v>
      </c>
      <c r="S1293" s="42">
        <v>7.9</v>
      </c>
      <c r="T1293" s="42">
        <v>8.0399999999999991</v>
      </c>
      <c r="U1293" s="42">
        <v>8.18</v>
      </c>
      <c r="V1293" s="42">
        <v>8.32</v>
      </c>
      <c r="W1293" s="42">
        <v>8.4600000000000009</v>
      </c>
      <c r="X1293" s="42">
        <v>8.6</v>
      </c>
      <c r="Y1293" s="42">
        <v>8.75</v>
      </c>
      <c r="Z1293" s="42">
        <v>8.89</v>
      </c>
      <c r="AA1293" s="42">
        <v>9.0299999999999994</v>
      </c>
      <c r="AB1293" s="42">
        <v>9.17</v>
      </c>
      <c r="AC1293" s="42">
        <v>9.31</v>
      </c>
      <c r="AD1293" s="42">
        <v>9.4499999999999993</v>
      </c>
      <c r="AE1293" s="42">
        <v>9.59</v>
      </c>
      <c r="AF1293" s="42">
        <v>9.73</v>
      </c>
      <c r="AG1293" s="42">
        <v>9.8800000000000008</v>
      </c>
      <c r="AH1293" s="42">
        <v>10.02</v>
      </c>
      <c r="AI1293" s="42">
        <v>10.16</v>
      </c>
      <c r="AJ1293" s="42">
        <v>10.3</v>
      </c>
      <c r="AK1293" s="42">
        <v>10.44</v>
      </c>
      <c r="AL1293" s="42">
        <v>10.58</v>
      </c>
      <c r="AM1293" s="42">
        <v>10.72</v>
      </c>
      <c r="AN1293" s="42">
        <v>10.86</v>
      </c>
      <c r="AO1293" s="42">
        <v>11.01</v>
      </c>
      <c r="AP1293" s="42">
        <v>11.15</v>
      </c>
    </row>
    <row r="1294" spans="1:42" x14ac:dyDescent="0.2">
      <c r="A1294" s="41">
        <v>12.82</v>
      </c>
      <c r="B1294" s="42">
        <v>5.5</v>
      </c>
      <c r="C1294" s="42">
        <v>5.64</v>
      </c>
      <c r="D1294" s="42">
        <v>5.78</v>
      </c>
      <c r="E1294" s="42">
        <v>5.92</v>
      </c>
      <c r="F1294" s="42">
        <v>6.06</v>
      </c>
      <c r="G1294" s="42">
        <v>6.2</v>
      </c>
      <c r="H1294" s="42">
        <v>6.34</v>
      </c>
      <c r="I1294" s="42">
        <v>6.48</v>
      </c>
      <c r="J1294" s="42">
        <v>6.63</v>
      </c>
      <c r="K1294" s="42">
        <v>6.77</v>
      </c>
      <c r="L1294" s="42">
        <v>6.91</v>
      </c>
      <c r="M1294" s="42">
        <v>7.05</v>
      </c>
      <c r="N1294" s="42">
        <v>7.19</v>
      </c>
      <c r="O1294" s="42">
        <v>7.33</v>
      </c>
      <c r="P1294" s="42">
        <v>7.47</v>
      </c>
      <c r="Q1294" s="42">
        <v>7.61</v>
      </c>
      <c r="R1294" s="42">
        <v>7.76</v>
      </c>
      <c r="S1294" s="42">
        <v>7.9</v>
      </c>
      <c r="T1294" s="42">
        <v>8.0399999999999991</v>
      </c>
      <c r="U1294" s="42">
        <v>8.18</v>
      </c>
      <c r="V1294" s="42">
        <v>8.32</v>
      </c>
      <c r="W1294" s="42">
        <v>8.4600000000000009</v>
      </c>
      <c r="X1294" s="42">
        <v>8.6</v>
      </c>
      <c r="Y1294" s="42">
        <v>8.74</v>
      </c>
      <c r="Z1294" s="42">
        <v>8.89</v>
      </c>
      <c r="AA1294" s="42">
        <v>9.0299999999999994</v>
      </c>
      <c r="AB1294" s="42">
        <v>9.17</v>
      </c>
      <c r="AC1294" s="42">
        <v>9.31</v>
      </c>
      <c r="AD1294" s="42">
        <v>9.4499999999999993</v>
      </c>
      <c r="AE1294" s="42">
        <v>9.59</v>
      </c>
      <c r="AF1294" s="42">
        <v>9.73</v>
      </c>
      <c r="AG1294" s="42">
        <v>9.8699999999999992</v>
      </c>
      <c r="AH1294" s="42">
        <v>10.01</v>
      </c>
      <c r="AI1294" s="42">
        <v>10.16</v>
      </c>
      <c r="AJ1294" s="42">
        <v>10.3</v>
      </c>
      <c r="AK1294" s="42">
        <v>10.44</v>
      </c>
      <c r="AL1294" s="42">
        <v>10.58</v>
      </c>
      <c r="AM1294" s="42">
        <v>10.72</v>
      </c>
      <c r="AN1294" s="42">
        <v>10.86</v>
      </c>
      <c r="AO1294" s="42">
        <v>11</v>
      </c>
      <c r="AP1294" s="42">
        <v>11.14</v>
      </c>
    </row>
    <row r="1295" spans="1:42" x14ac:dyDescent="0.2">
      <c r="A1295" s="41">
        <v>12.83</v>
      </c>
      <c r="B1295" s="42">
        <v>5.49</v>
      </c>
      <c r="C1295" s="42">
        <v>5.64</v>
      </c>
      <c r="D1295" s="42">
        <v>5.78</v>
      </c>
      <c r="E1295" s="42">
        <v>5.92</v>
      </c>
      <c r="F1295" s="42">
        <v>6.06</v>
      </c>
      <c r="G1295" s="42">
        <v>6.2</v>
      </c>
      <c r="H1295" s="42">
        <v>6.34</v>
      </c>
      <c r="I1295" s="42">
        <v>6.48</v>
      </c>
      <c r="J1295" s="42">
        <v>6.62</v>
      </c>
      <c r="K1295" s="42">
        <v>6.77</v>
      </c>
      <c r="L1295" s="42">
        <v>6.91</v>
      </c>
      <c r="M1295" s="42">
        <v>7.05</v>
      </c>
      <c r="N1295" s="42">
        <v>7.19</v>
      </c>
      <c r="O1295" s="42">
        <v>7.33</v>
      </c>
      <c r="P1295" s="42">
        <v>7.47</v>
      </c>
      <c r="Q1295" s="42">
        <v>7.61</v>
      </c>
      <c r="R1295" s="42">
        <v>7.75</v>
      </c>
      <c r="S1295" s="42">
        <v>7.9</v>
      </c>
      <c r="T1295" s="42">
        <v>8.0399999999999991</v>
      </c>
      <c r="U1295" s="42">
        <v>8.18</v>
      </c>
      <c r="V1295" s="42">
        <v>8.32</v>
      </c>
      <c r="W1295" s="42">
        <v>8.4600000000000009</v>
      </c>
      <c r="X1295" s="42">
        <v>8.6</v>
      </c>
      <c r="Y1295" s="42">
        <v>8.74</v>
      </c>
      <c r="Z1295" s="42">
        <v>8.8800000000000008</v>
      </c>
      <c r="AA1295" s="42">
        <v>9.02</v>
      </c>
      <c r="AB1295" s="42">
        <v>9.17</v>
      </c>
      <c r="AC1295" s="42">
        <v>9.31</v>
      </c>
      <c r="AD1295" s="42">
        <v>9.4499999999999993</v>
      </c>
      <c r="AE1295" s="42">
        <v>9.59</v>
      </c>
      <c r="AF1295" s="42">
        <v>9.73</v>
      </c>
      <c r="AG1295" s="42">
        <v>9.8699999999999992</v>
      </c>
      <c r="AH1295" s="42">
        <v>10.01</v>
      </c>
      <c r="AI1295" s="42">
        <v>10.15</v>
      </c>
      <c r="AJ1295" s="42">
        <v>10.29</v>
      </c>
      <c r="AK1295" s="42">
        <v>10.44</v>
      </c>
      <c r="AL1295" s="42">
        <v>10.58</v>
      </c>
      <c r="AM1295" s="42">
        <v>10.72</v>
      </c>
      <c r="AN1295" s="42">
        <v>10.86</v>
      </c>
      <c r="AO1295" s="42">
        <v>11</v>
      </c>
      <c r="AP1295" s="42">
        <v>11.14</v>
      </c>
    </row>
    <row r="1296" spans="1:42" x14ac:dyDescent="0.2">
      <c r="A1296" s="41">
        <v>12.84</v>
      </c>
      <c r="B1296" s="42">
        <v>5.49</v>
      </c>
      <c r="C1296" s="42">
        <v>5.63</v>
      </c>
      <c r="D1296" s="42">
        <v>5.78</v>
      </c>
      <c r="E1296" s="42">
        <v>5.92</v>
      </c>
      <c r="F1296" s="42">
        <v>6.06</v>
      </c>
      <c r="G1296" s="42">
        <v>6.2</v>
      </c>
      <c r="H1296" s="42">
        <v>6.34</v>
      </c>
      <c r="I1296" s="42">
        <v>6.48</v>
      </c>
      <c r="J1296" s="42">
        <v>6.62</v>
      </c>
      <c r="K1296" s="42">
        <v>6.76</v>
      </c>
      <c r="L1296" s="42">
        <v>6.91</v>
      </c>
      <c r="M1296" s="42">
        <v>7.05</v>
      </c>
      <c r="N1296" s="42">
        <v>7.19</v>
      </c>
      <c r="O1296" s="42">
        <v>7.33</v>
      </c>
      <c r="P1296" s="42">
        <v>7.47</v>
      </c>
      <c r="Q1296" s="42">
        <v>7.61</v>
      </c>
      <c r="R1296" s="42">
        <v>7.75</v>
      </c>
      <c r="S1296" s="42">
        <v>7.89</v>
      </c>
      <c r="T1296" s="42">
        <v>8.0299999999999994</v>
      </c>
      <c r="U1296" s="42">
        <v>8.18</v>
      </c>
      <c r="V1296" s="42">
        <v>8.32</v>
      </c>
      <c r="W1296" s="42">
        <v>8.4600000000000009</v>
      </c>
      <c r="X1296" s="42">
        <v>8.6</v>
      </c>
      <c r="Y1296" s="42">
        <v>8.74</v>
      </c>
      <c r="Z1296" s="42">
        <v>8.8800000000000008</v>
      </c>
      <c r="AA1296" s="42">
        <v>9.02</v>
      </c>
      <c r="AB1296" s="42">
        <v>9.16</v>
      </c>
      <c r="AC1296" s="42">
        <v>9.3000000000000007</v>
      </c>
      <c r="AD1296" s="42">
        <v>9.4499999999999993</v>
      </c>
      <c r="AE1296" s="42">
        <v>9.59</v>
      </c>
      <c r="AF1296" s="42">
        <v>9.73</v>
      </c>
      <c r="AG1296" s="42">
        <v>9.8699999999999992</v>
      </c>
      <c r="AH1296" s="42">
        <v>10.01</v>
      </c>
      <c r="AI1296" s="42">
        <v>10.15</v>
      </c>
      <c r="AJ1296" s="42">
        <v>10.29</v>
      </c>
      <c r="AK1296" s="42">
        <v>10.43</v>
      </c>
      <c r="AL1296" s="42">
        <v>10.57</v>
      </c>
      <c r="AM1296" s="42">
        <v>10.72</v>
      </c>
      <c r="AN1296" s="42">
        <v>10.86</v>
      </c>
      <c r="AO1296" s="42">
        <v>11</v>
      </c>
      <c r="AP1296" s="42">
        <v>11.14</v>
      </c>
    </row>
    <row r="1297" spans="1:42" x14ac:dyDescent="0.2">
      <c r="A1297" s="41">
        <v>12.85</v>
      </c>
      <c r="B1297" s="42">
        <v>5.49</v>
      </c>
      <c r="C1297" s="42">
        <v>5.63</v>
      </c>
      <c r="D1297" s="42">
        <v>5.77</v>
      </c>
      <c r="E1297" s="42">
        <v>5.92</v>
      </c>
      <c r="F1297" s="42">
        <v>6.06</v>
      </c>
      <c r="G1297" s="42">
        <v>6.2</v>
      </c>
      <c r="H1297" s="42">
        <v>6.34</v>
      </c>
      <c r="I1297" s="42">
        <v>6.48</v>
      </c>
      <c r="J1297" s="42">
        <v>6.62</v>
      </c>
      <c r="K1297" s="42">
        <v>6.76</v>
      </c>
      <c r="L1297" s="42">
        <v>6.9</v>
      </c>
      <c r="M1297" s="42">
        <v>7.04</v>
      </c>
      <c r="N1297" s="42">
        <v>7.19</v>
      </c>
      <c r="O1297" s="42">
        <v>7.33</v>
      </c>
      <c r="P1297" s="42">
        <v>7.47</v>
      </c>
      <c r="Q1297" s="42">
        <v>7.61</v>
      </c>
      <c r="R1297" s="42">
        <v>7.75</v>
      </c>
      <c r="S1297" s="42">
        <v>7.89</v>
      </c>
      <c r="T1297" s="42">
        <v>8.0299999999999994</v>
      </c>
      <c r="U1297" s="42">
        <v>8.17</v>
      </c>
      <c r="V1297" s="42">
        <v>8.31</v>
      </c>
      <c r="W1297" s="42">
        <v>8.4600000000000009</v>
      </c>
      <c r="X1297" s="42">
        <v>8.6</v>
      </c>
      <c r="Y1297" s="42">
        <v>8.74</v>
      </c>
      <c r="Z1297" s="42">
        <v>8.8800000000000008</v>
      </c>
      <c r="AA1297" s="42">
        <v>9.02</v>
      </c>
      <c r="AB1297" s="42">
        <v>9.16</v>
      </c>
      <c r="AC1297" s="42">
        <v>9.3000000000000007</v>
      </c>
      <c r="AD1297" s="42">
        <v>9.44</v>
      </c>
      <c r="AE1297" s="42">
        <v>9.58</v>
      </c>
      <c r="AF1297" s="42">
        <v>9.73</v>
      </c>
      <c r="AG1297" s="42">
        <v>9.8699999999999992</v>
      </c>
      <c r="AH1297" s="42">
        <v>10.01</v>
      </c>
      <c r="AI1297" s="42">
        <v>10.15</v>
      </c>
      <c r="AJ1297" s="42">
        <v>10.29</v>
      </c>
      <c r="AK1297" s="42">
        <v>10.43</v>
      </c>
      <c r="AL1297" s="42">
        <v>10.57</v>
      </c>
      <c r="AM1297" s="42">
        <v>10.71</v>
      </c>
      <c r="AN1297" s="42">
        <v>10.85</v>
      </c>
      <c r="AO1297" s="42">
        <v>11</v>
      </c>
      <c r="AP1297" s="42">
        <v>11.14</v>
      </c>
    </row>
    <row r="1298" spans="1:42" x14ac:dyDescent="0.2">
      <c r="A1298" s="41">
        <v>12.86</v>
      </c>
      <c r="B1298" s="42">
        <v>5.49</v>
      </c>
      <c r="C1298" s="42">
        <v>5.63</v>
      </c>
      <c r="D1298" s="42">
        <v>5.77</v>
      </c>
      <c r="E1298" s="42">
        <v>5.91</v>
      </c>
      <c r="F1298" s="42">
        <v>6.06</v>
      </c>
      <c r="G1298" s="42">
        <v>6.2</v>
      </c>
      <c r="H1298" s="42">
        <v>6.34</v>
      </c>
      <c r="I1298" s="42">
        <v>6.48</v>
      </c>
      <c r="J1298" s="42">
        <v>6.62</v>
      </c>
      <c r="K1298" s="42">
        <v>6.76</v>
      </c>
      <c r="L1298" s="42">
        <v>6.9</v>
      </c>
      <c r="M1298" s="42">
        <v>7.04</v>
      </c>
      <c r="N1298" s="42">
        <v>7.18</v>
      </c>
      <c r="O1298" s="42">
        <v>7.33</v>
      </c>
      <c r="P1298" s="42">
        <v>7.47</v>
      </c>
      <c r="Q1298" s="42">
        <v>7.61</v>
      </c>
      <c r="R1298" s="42">
        <v>7.75</v>
      </c>
      <c r="S1298" s="42">
        <v>7.89</v>
      </c>
      <c r="T1298" s="42">
        <v>8.0299999999999994</v>
      </c>
      <c r="U1298" s="42">
        <v>8.17</v>
      </c>
      <c r="V1298" s="42">
        <v>8.31</v>
      </c>
      <c r="W1298" s="42">
        <v>8.4499999999999993</v>
      </c>
      <c r="X1298" s="42">
        <v>8.6</v>
      </c>
      <c r="Y1298" s="42">
        <v>8.74</v>
      </c>
      <c r="Z1298" s="42">
        <v>8.8800000000000008</v>
      </c>
      <c r="AA1298" s="42">
        <v>9.02</v>
      </c>
      <c r="AB1298" s="42">
        <v>9.16</v>
      </c>
      <c r="AC1298" s="42">
        <v>9.3000000000000007</v>
      </c>
      <c r="AD1298" s="42">
        <v>9.44</v>
      </c>
      <c r="AE1298" s="42">
        <v>9.58</v>
      </c>
      <c r="AF1298" s="42">
        <v>9.7200000000000006</v>
      </c>
      <c r="AG1298" s="42">
        <v>9.86</v>
      </c>
      <c r="AH1298" s="42">
        <v>10.01</v>
      </c>
      <c r="AI1298" s="42">
        <v>10.15</v>
      </c>
      <c r="AJ1298" s="42">
        <v>10.29</v>
      </c>
      <c r="AK1298" s="42">
        <v>10.43</v>
      </c>
      <c r="AL1298" s="42">
        <v>10.57</v>
      </c>
      <c r="AM1298" s="42">
        <v>10.71</v>
      </c>
      <c r="AN1298" s="42">
        <v>10.85</v>
      </c>
      <c r="AO1298" s="42">
        <v>10.99</v>
      </c>
      <c r="AP1298" s="42">
        <v>11.13</v>
      </c>
    </row>
    <row r="1299" spans="1:42" x14ac:dyDescent="0.2">
      <c r="A1299" s="41">
        <v>12.87</v>
      </c>
      <c r="B1299" s="42">
        <v>5.49</v>
      </c>
      <c r="C1299" s="42">
        <v>5.63</v>
      </c>
      <c r="D1299" s="42">
        <v>5.77</v>
      </c>
      <c r="E1299" s="42">
        <v>5.91</v>
      </c>
      <c r="F1299" s="42">
        <v>6.05</v>
      </c>
      <c r="G1299" s="42">
        <v>6.19</v>
      </c>
      <c r="H1299" s="42">
        <v>6.34</v>
      </c>
      <c r="I1299" s="42">
        <v>6.48</v>
      </c>
      <c r="J1299" s="42">
        <v>6.62</v>
      </c>
      <c r="K1299" s="42">
        <v>6.76</v>
      </c>
      <c r="L1299" s="42">
        <v>6.9</v>
      </c>
      <c r="M1299" s="42">
        <v>7.04</v>
      </c>
      <c r="N1299" s="42">
        <v>7.18</v>
      </c>
      <c r="O1299" s="42">
        <v>7.32</v>
      </c>
      <c r="P1299" s="42">
        <v>7.46</v>
      </c>
      <c r="Q1299" s="42">
        <v>7.61</v>
      </c>
      <c r="R1299" s="42">
        <v>7.75</v>
      </c>
      <c r="S1299" s="42">
        <v>7.89</v>
      </c>
      <c r="T1299" s="42">
        <v>8.0299999999999994</v>
      </c>
      <c r="U1299" s="42">
        <v>8.17</v>
      </c>
      <c r="V1299" s="42">
        <v>8.31</v>
      </c>
      <c r="W1299" s="42">
        <v>8.4499999999999993</v>
      </c>
      <c r="X1299" s="42">
        <v>8.59</v>
      </c>
      <c r="Y1299" s="42">
        <v>8.73</v>
      </c>
      <c r="Z1299" s="42">
        <v>8.8800000000000008</v>
      </c>
      <c r="AA1299" s="42">
        <v>9.02</v>
      </c>
      <c r="AB1299" s="42">
        <v>9.16</v>
      </c>
      <c r="AC1299" s="42">
        <v>9.3000000000000007</v>
      </c>
      <c r="AD1299" s="42">
        <v>9.44</v>
      </c>
      <c r="AE1299" s="42">
        <v>9.58</v>
      </c>
      <c r="AF1299" s="42">
        <v>9.7200000000000006</v>
      </c>
      <c r="AG1299" s="42">
        <v>9.86</v>
      </c>
      <c r="AH1299" s="42">
        <v>10</v>
      </c>
      <c r="AI1299" s="42">
        <v>10.14</v>
      </c>
      <c r="AJ1299" s="42">
        <v>10.29</v>
      </c>
      <c r="AK1299" s="42">
        <v>10.43</v>
      </c>
      <c r="AL1299" s="42">
        <v>10.57</v>
      </c>
      <c r="AM1299" s="42">
        <v>10.71</v>
      </c>
      <c r="AN1299" s="42">
        <v>10.85</v>
      </c>
      <c r="AO1299" s="42">
        <v>10.99</v>
      </c>
      <c r="AP1299" s="42">
        <v>11.13</v>
      </c>
    </row>
    <row r="1300" spans="1:42" x14ac:dyDescent="0.2">
      <c r="A1300" s="41">
        <v>12.88</v>
      </c>
      <c r="B1300" s="42">
        <v>5.49</v>
      </c>
      <c r="C1300" s="42">
        <v>5.63</v>
      </c>
      <c r="D1300" s="42">
        <v>5.77</v>
      </c>
      <c r="E1300" s="42">
        <v>5.91</v>
      </c>
      <c r="F1300" s="42">
        <v>6.05</v>
      </c>
      <c r="G1300" s="42">
        <v>6.19</v>
      </c>
      <c r="H1300" s="42">
        <v>6.33</v>
      </c>
      <c r="I1300" s="42">
        <v>6.48</v>
      </c>
      <c r="J1300" s="42">
        <v>6.62</v>
      </c>
      <c r="K1300" s="42">
        <v>6.76</v>
      </c>
      <c r="L1300" s="42">
        <v>6.9</v>
      </c>
      <c r="M1300" s="42">
        <v>7.04</v>
      </c>
      <c r="N1300" s="42">
        <v>7.18</v>
      </c>
      <c r="O1300" s="42">
        <v>7.32</v>
      </c>
      <c r="P1300" s="42">
        <v>7.46</v>
      </c>
      <c r="Q1300" s="42">
        <v>7.6</v>
      </c>
      <c r="R1300" s="42">
        <v>7.74</v>
      </c>
      <c r="S1300" s="42">
        <v>7.89</v>
      </c>
      <c r="T1300" s="42">
        <v>8.0299999999999994</v>
      </c>
      <c r="U1300" s="42">
        <v>8.17</v>
      </c>
      <c r="V1300" s="42">
        <v>8.31</v>
      </c>
      <c r="W1300" s="42">
        <v>8.4499999999999993</v>
      </c>
      <c r="X1300" s="42">
        <v>8.59</v>
      </c>
      <c r="Y1300" s="42">
        <v>8.73</v>
      </c>
      <c r="Z1300" s="42">
        <v>8.8699999999999992</v>
      </c>
      <c r="AA1300" s="42">
        <v>9.01</v>
      </c>
      <c r="AB1300" s="42">
        <v>9.16</v>
      </c>
      <c r="AC1300" s="42">
        <v>9.3000000000000007</v>
      </c>
      <c r="AD1300" s="42">
        <v>9.44</v>
      </c>
      <c r="AE1300" s="42">
        <v>9.58</v>
      </c>
      <c r="AF1300" s="42">
        <v>9.7200000000000006</v>
      </c>
      <c r="AG1300" s="42">
        <v>9.86</v>
      </c>
      <c r="AH1300" s="42">
        <v>10</v>
      </c>
      <c r="AI1300" s="42">
        <v>10.14</v>
      </c>
      <c r="AJ1300" s="42">
        <v>10.28</v>
      </c>
      <c r="AK1300" s="42">
        <v>10.42</v>
      </c>
      <c r="AL1300" s="42">
        <v>10.57</v>
      </c>
      <c r="AM1300" s="42">
        <v>10.71</v>
      </c>
      <c r="AN1300" s="42">
        <v>10.85</v>
      </c>
      <c r="AO1300" s="42">
        <v>10.99</v>
      </c>
      <c r="AP1300" s="42">
        <v>11.13</v>
      </c>
    </row>
    <row r="1301" spans="1:42" x14ac:dyDescent="0.2">
      <c r="A1301" s="41">
        <v>12.89</v>
      </c>
      <c r="B1301" s="42">
        <v>5.49</v>
      </c>
      <c r="C1301" s="42">
        <v>5.63</v>
      </c>
      <c r="D1301" s="42">
        <v>5.77</v>
      </c>
      <c r="E1301" s="42">
        <v>5.91</v>
      </c>
      <c r="F1301" s="42">
        <v>6.05</v>
      </c>
      <c r="G1301" s="42">
        <v>6.19</v>
      </c>
      <c r="H1301" s="42">
        <v>6.33</v>
      </c>
      <c r="I1301" s="42">
        <v>6.47</v>
      </c>
      <c r="J1301" s="42">
        <v>6.62</v>
      </c>
      <c r="K1301" s="42">
        <v>6.76</v>
      </c>
      <c r="L1301" s="42">
        <v>6.9</v>
      </c>
      <c r="M1301" s="42">
        <v>7.04</v>
      </c>
      <c r="N1301" s="42">
        <v>7.18</v>
      </c>
      <c r="O1301" s="42">
        <v>7.32</v>
      </c>
      <c r="P1301" s="42">
        <v>7.46</v>
      </c>
      <c r="Q1301" s="42">
        <v>7.6</v>
      </c>
      <c r="R1301" s="42">
        <v>7.74</v>
      </c>
      <c r="S1301" s="42">
        <v>7.88</v>
      </c>
      <c r="T1301" s="42">
        <v>8.0299999999999994</v>
      </c>
      <c r="U1301" s="42">
        <v>8.17</v>
      </c>
      <c r="V1301" s="42">
        <v>8.31</v>
      </c>
      <c r="W1301" s="42">
        <v>8.4499999999999993</v>
      </c>
      <c r="X1301" s="42">
        <v>8.59</v>
      </c>
      <c r="Y1301" s="42">
        <v>8.73</v>
      </c>
      <c r="Z1301" s="42">
        <v>8.8699999999999992</v>
      </c>
      <c r="AA1301" s="42">
        <v>9.01</v>
      </c>
      <c r="AB1301" s="42">
        <v>9.15</v>
      </c>
      <c r="AC1301" s="42">
        <v>9.2899999999999991</v>
      </c>
      <c r="AD1301" s="42">
        <v>9.44</v>
      </c>
      <c r="AE1301" s="42">
        <v>9.58</v>
      </c>
      <c r="AF1301" s="42">
        <v>9.7200000000000006</v>
      </c>
      <c r="AG1301" s="42">
        <v>9.86</v>
      </c>
      <c r="AH1301" s="42">
        <v>10</v>
      </c>
      <c r="AI1301" s="42">
        <v>10.14</v>
      </c>
      <c r="AJ1301" s="42">
        <v>10.28</v>
      </c>
      <c r="AK1301" s="42">
        <v>10.42</v>
      </c>
      <c r="AL1301" s="42">
        <v>10.56</v>
      </c>
      <c r="AM1301" s="42">
        <v>10.7</v>
      </c>
      <c r="AN1301" s="42">
        <v>10.84</v>
      </c>
      <c r="AO1301" s="42">
        <v>10.99</v>
      </c>
      <c r="AP1301" s="42">
        <v>11.13</v>
      </c>
    </row>
    <row r="1302" spans="1:42" x14ac:dyDescent="0.2">
      <c r="A1302" s="41">
        <v>12.9</v>
      </c>
      <c r="B1302" s="42">
        <v>5.49</v>
      </c>
      <c r="C1302" s="42">
        <v>5.63</v>
      </c>
      <c r="D1302" s="42">
        <v>5.77</v>
      </c>
      <c r="E1302" s="42">
        <v>5.91</v>
      </c>
      <c r="F1302" s="42">
        <v>6.05</v>
      </c>
      <c r="G1302" s="42">
        <v>6.19</v>
      </c>
      <c r="H1302" s="42">
        <v>6.33</v>
      </c>
      <c r="I1302" s="42">
        <v>6.47</v>
      </c>
      <c r="J1302" s="42">
        <v>6.61</v>
      </c>
      <c r="K1302" s="42">
        <v>6.75</v>
      </c>
      <c r="L1302" s="42">
        <v>6.9</v>
      </c>
      <c r="M1302" s="42">
        <v>7.04</v>
      </c>
      <c r="N1302" s="42">
        <v>7.18</v>
      </c>
      <c r="O1302" s="42">
        <v>7.32</v>
      </c>
      <c r="P1302" s="42">
        <v>7.46</v>
      </c>
      <c r="Q1302" s="42">
        <v>7.6</v>
      </c>
      <c r="R1302" s="42">
        <v>7.74</v>
      </c>
      <c r="S1302" s="42">
        <v>7.88</v>
      </c>
      <c r="T1302" s="42">
        <v>8.02</v>
      </c>
      <c r="U1302" s="42">
        <v>8.16</v>
      </c>
      <c r="V1302" s="42">
        <v>8.31</v>
      </c>
      <c r="W1302" s="42">
        <v>8.4499999999999993</v>
      </c>
      <c r="X1302" s="42">
        <v>8.59</v>
      </c>
      <c r="Y1302" s="42">
        <v>8.73</v>
      </c>
      <c r="Z1302" s="42">
        <v>8.8699999999999992</v>
      </c>
      <c r="AA1302" s="42">
        <v>9.01</v>
      </c>
      <c r="AB1302" s="42">
        <v>9.15</v>
      </c>
      <c r="AC1302" s="42">
        <v>9.2899999999999991</v>
      </c>
      <c r="AD1302" s="42">
        <v>9.43</v>
      </c>
      <c r="AE1302" s="42">
        <v>9.57</v>
      </c>
      <c r="AF1302" s="42">
        <v>9.7100000000000009</v>
      </c>
      <c r="AG1302" s="42">
        <v>9.86</v>
      </c>
      <c r="AH1302" s="42">
        <v>10</v>
      </c>
      <c r="AI1302" s="42">
        <v>10.14</v>
      </c>
      <c r="AJ1302" s="42">
        <v>10.28</v>
      </c>
      <c r="AK1302" s="42">
        <v>10.42</v>
      </c>
      <c r="AL1302" s="42">
        <v>10.56</v>
      </c>
      <c r="AM1302" s="42">
        <v>10.7</v>
      </c>
      <c r="AN1302" s="42">
        <v>10.84</v>
      </c>
      <c r="AO1302" s="42">
        <v>10.98</v>
      </c>
      <c r="AP1302" s="42">
        <v>11.12</v>
      </c>
    </row>
    <row r="1303" spans="1:42" x14ac:dyDescent="0.2">
      <c r="A1303" s="41">
        <v>12.91</v>
      </c>
      <c r="B1303" s="42">
        <v>5.48</v>
      </c>
      <c r="C1303" s="42">
        <v>5.63</v>
      </c>
      <c r="D1303" s="42">
        <v>5.77</v>
      </c>
      <c r="E1303" s="42">
        <v>5.91</v>
      </c>
      <c r="F1303" s="42">
        <v>6.05</v>
      </c>
      <c r="G1303" s="42">
        <v>6.19</v>
      </c>
      <c r="H1303" s="42">
        <v>6.33</v>
      </c>
      <c r="I1303" s="42">
        <v>6.47</v>
      </c>
      <c r="J1303" s="42">
        <v>6.61</v>
      </c>
      <c r="K1303" s="42">
        <v>6.75</v>
      </c>
      <c r="L1303" s="42">
        <v>6.89</v>
      </c>
      <c r="M1303" s="42">
        <v>7.03</v>
      </c>
      <c r="N1303" s="42">
        <v>7.18</v>
      </c>
      <c r="O1303" s="42">
        <v>7.32</v>
      </c>
      <c r="P1303" s="42">
        <v>7.46</v>
      </c>
      <c r="Q1303" s="42">
        <v>7.6</v>
      </c>
      <c r="R1303" s="42">
        <v>7.74</v>
      </c>
      <c r="S1303" s="42">
        <v>7.88</v>
      </c>
      <c r="T1303" s="42">
        <v>8.02</v>
      </c>
      <c r="U1303" s="42">
        <v>8.16</v>
      </c>
      <c r="V1303" s="42">
        <v>8.3000000000000007</v>
      </c>
      <c r="W1303" s="42">
        <v>8.44</v>
      </c>
      <c r="X1303" s="42">
        <v>8.59</v>
      </c>
      <c r="Y1303" s="42">
        <v>8.73</v>
      </c>
      <c r="Z1303" s="42">
        <v>8.8699999999999992</v>
      </c>
      <c r="AA1303" s="42">
        <v>9.01</v>
      </c>
      <c r="AB1303" s="42">
        <v>9.15</v>
      </c>
      <c r="AC1303" s="42">
        <v>9.2899999999999991</v>
      </c>
      <c r="AD1303" s="42">
        <v>9.43</v>
      </c>
      <c r="AE1303" s="42">
        <v>9.57</v>
      </c>
      <c r="AF1303" s="42">
        <v>9.7100000000000009</v>
      </c>
      <c r="AG1303" s="42">
        <v>9.85</v>
      </c>
      <c r="AH1303" s="42">
        <v>9.99</v>
      </c>
      <c r="AI1303" s="42">
        <v>10.14</v>
      </c>
      <c r="AJ1303" s="42">
        <v>10.28</v>
      </c>
      <c r="AK1303" s="42">
        <v>10.42</v>
      </c>
      <c r="AL1303" s="42">
        <v>10.56</v>
      </c>
      <c r="AM1303" s="42">
        <v>10.7</v>
      </c>
      <c r="AN1303" s="42">
        <v>10.84</v>
      </c>
      <c r="AO1303" s="42">
        <v>10.98</v>
      </c>
      <c r="AP1303" s="42">
        <v>11.12</v>
      </c>
    </row>
    <row r="1304" spans="1:42" x14ac:dyDescent="0.2">
      <c r="A1304" s="41">
        <v>12.92</v>
      </c>
      <c r="B1304" s="42">
        <v>5.48</v>
      </c>
      <c r="C1304" s="42">
        <v>5.62</v>
      </c>
      <c r="D1304" s="42">
        <v>5.76</v>
      </c>
      <c r="E1304" s="42">
        <v>5.91</v>
      </c>
      <c r="F1304" s="42">
        <v>6.05</v>
      </c>
      <c r="G1304" s="42">
        <v>6.19</v>
      </c>
      <c r="H1304" s="42">
        <v>6.33</v>
      </c>
      <c r="I1304" s="42">
        <v>6.47</v>
      </c>
      <c r="J1304" s="42">
        <v>6.61</v>
      </c>
      <c r="K1304" s="42">
        <v>6.75</v>
      </c>
      <c r="L1304" s="42">
        <v>6.89</v>
      </c>
      <c r="M1304" s="42">
        <v>7.03</v>
      </c>
      <c r="N1304" s="42">
        <v>7.17</v>
      </c>
      <c r="O1304" s="42">
        <v>7.32</v>
      </c>
      <c r="P1304" s="42">
        <v>7.46</v>
      </c>
      <c r="Q1304" s="42">
        <v>7.6</v>
      </c>
      <c r="R1304" s="42">
        <v>7.74</v>
      </c>
      <c r="S1304" s="42">
        <v>7.88</v>
      </c>
      <c r="T1304" s="42">
        <v>8.02</v>
      </c>
      <c r="U1304" s="42">
        <v>8.16</v>
      </c>
      <c r="V1304" s="42">
        <v>8.3000000000000007</v>
      </c>
      <c r="W1304" s="42">
        <v>8.44</v>
      </c>
      <c r="X1304" s="42">
        <v>8.58</v>
      </c>
      <c r="Y1304" s="42">
        <v>8.7200000000000006</v>
      </c>
      <c r="Z1304" s="42">
        <v>8.8699999999999992</v>
      </c>
      <c r="AA1304" s="42">
        <v>9.01</v>
      </c>
      <c r="AB1304" s="42">
        <v>9.15</v>
      </c>
      <c r="AC1304" s="42">
        <v>9.2899999999999991</v>
      </c>
      <c r="AD1304" s="42">
        <v>9.43</v>
      </c>
      <c r="AE1304" s="42">
        <v>9.57</v>
      </c>
      <c r="AF1304" s="42">
        <v>9.7100000000000009</v>
      </c>
      <c r="AG1304" s="42">
        <v>9.85</v>
      </c>
      <c r="AH1304" s="42">
        <v>9.99</v>
      </c>
      <c r="AI1304" s="42">
        <v>10.130000000000001</v>
      </c>
      <c r="AJ1304" s="42">
        <v>10.27</v>
      </c>
      <c r="AK1304" s="42">
        <v>10.41</v>
      </c>
      <c r="AL1304" s="42">
        <v>10.56</v>
      </c>
      <c r="AM1304" s="42">
        <v>10.7</v>
      </c>
      <c r="AN1304" s="42">
        <v>10.84</v>
      </c>
      <c r="AO1304" s="42">
        <v>10.98</v>
      </c>
      <c r="AP1304" s="42">
        <v>11.12</v>
      </c>
    </row>
    <row r="1305" spans="1:42" x14ac:dyDescent="0.2">
      <c r="A1305" s="41">
        <v>12.93</v>
      </c>
      <c r="B1305" s="42">
        <v>5.48</v>
      </c>
      <c r="C1305" s="42">
        <v>5.62</v>
      </c>
      <c r="D1305" s="42">
        <v>5.76</v>
      </c>
      <c r="E1305" s="42">
        <v>5.9</v>
      </c>
      <c r="F1305" s="42">
        <v>6.05</v>
      </c>
      <c r="G1305" s="42">
        <v>6.19</v>
      </c>
      <c r="H1305" s="42">
        <v>6.33</v>
      </c>
      <c r="I1305" s="42">
        <v>6.47</v>
      </c>
      <c r="J1305" s="42">
        <v>6.61</v>
      </c>
      <c r="K1305" s="42">
        <v>6.75</v>
      </c>
      <c r="L1305" s="42">
        <v>6.89</v>
      </c>
      <c r="M1305" s="42">
        <v>7.03</v>
      </c>
      <c r="N1305" s="42">
        <v>7.17</v>
      </c>
      <c r="O1305" s="42">
        <v>7.31</v>
      </c>
      <c r="P1305" s="42">
        <v>7.45</v>
      </c>
      <c r="Q1305" s="42">
        <v>7.6</v>
      </c>
      <c r="R1305" s="42">
        <v>7.74</v>
      </c>
      <c r="S1305" s="42">
        <v>7.88</v>
      </c>
      <c r="T1305" s="42">
        <v>8.02</v>
      </c>
      <c r="U1305" s="42">
        <v>8.16</v>
      </c>
      <c r="V1305" s="42">
        <v>8.3000000000000007</v>
      </c>
      <c r="W1305" s="42">
        <v>8.44</v>
      </c>
      <c r="X1305" s="42">
        <v>8.58</v>
      </c>
      <c r="Y1305" s="42">
        <v>8.7200000000000006</v>
      </c>
      <c r="Z1305" s="42">
        <v>8.86</v>
      </c>
      <c r="AA1305" s="42">
        <v>9</v>
      </c>
      <c r="AB1305" s="42">
        <v>9.14</v>
      </c>
      <c r="AC1305" s="42">
        <v>9.2899999999999991</v>
      </c>
      <c r="AD1305" s="42">
        <v>9.43</v>
      </c>
      <c r="AE1305" s="42">
        <v>9.57</v>
      </c>
      <c r="AF1305" s="42">
        <v>9.7100000000000009</v>
      </c>
      <c r="AG1305" s="42">
        <v>9.85</v>
      </c>
      <c r="AH1305" s="42">
        <v>9.99</v>
      </c>
      <c r="AI1305" s="42">
        <v>10.130000000000001</v>
      </c>
      <c r="AJ1305" s="42">
        <v>10.27</v>
      </c>
      <c r="AK1305" s="42">
        <v>10.41</v>
      </c>
      <c r="AL1305" s="42">
        <v>10.55</v>
      </c>
      <c r="AM1305" s="42">
        <v>10.69</v>
      </c>
      <c r="AN1305" s="42">
        <v>10.83</v>
      </c>
      <c r="AO1305" s="42">
        <v>10.98</v>
      </c>
      <c r="AP1305" s="42">
        <v>11.12</v>
      </c>
    </row>
    <row r="1306" spans="1:42" x14ac:dyDescent="0.2">
      <c r="A1306" s="41">
        <v>12.94</v>
      </c>
      <c r="B1306" s="42">
        <v>5.48</v>
      </c>
      <c r="C1306" s="42">
        <v>5.62</v>
      </c>
      <c r="D1306" s="42">
        <v>5.76</v>
      </c>
      <c r="E1306" s="42">
        <v>5.9</v>
      </c>
      <c r="F1306" s="42">
        <v>6.04</v>
      </c>
      <c r="G1306" s="42">
        <v>6.18</v>
      </c>
      <c r="H1306" s="42">
        <v>6.33</v>
      </c>
      <c r="I1306" s="42">
        <v>6.47</v>
      </c>
      <c r="J1306" s="42">
        <v>6.61</v>
      </c>
      <c r="K1306" s="42">
        <v>6.75</v>
      </c>
      <c r="L1306" s="42">
        <v>6.89</v>
      </c>
      <c r="M1306" s="42">
        <v>7.03</v>
      </c>
      <c r="N1306" s="42">
        <v>7.17</v>
      </c>
      <c r="O1306" s="42">
        <v>7.31</v>
      </c>
      <c r="P1306" s="42">
        <v>7.45</v>
      </c>
      <c r="Q1306" s="42">
        <v>7.59</v>
      </c>
      <c r="R1306" s="42">
        <v>7.73</v>
      </c>
      <c r="S1306" s="42">
        <v>7.88</v>
      </c>
      <c r="T1306" s="42">
        <v>8.02</v>
      </c>
      <c r="U1306" s="42">
        <v>8.16</v>
      </c>
      <c r="V1306" s="42">
        <v>8.3000000000000007</v>
      </c>
      <c r="W1306" s="42">
        <v>8.44</v>
      </c>
      <c r="X1306" s="42">
        <v>8.58</v>
      </c>
      <c r="Y1306" s="42">
        <v>8.7200000000000006</v>
      </c>
      <c r="Z1306" s="42">
        <v>8.86</v>
      </c>
      <c r="AA1306" s="42">
        <v>9</v>
      </c>
      <c r="AB1306" s="42">
        <v>9.14</v>
      </c>
      <c r="AC1306" s="42">
        <v>9.2799999999999994</v>
      </c>
      <c r="AD1306" s="42">
        <v>9.42</v>
      </c>
      <c r="AE1306" s="42">
        <v>9.57</v>
      </c>
      <c r="AF1306" s="42">
        <v>9.7100000000000009</v>
      </c>
      <c r="AG1306" s="42">
        <v>9.85</v>
      </c>
      <c r="AH1306" s="42">
        <v>9.99</v>
      </c>
      <c r="AI1306" s="42">
        <v>10.130000000000001</v>
      </c>
      <c r="AJ1306" s="42">
        <v>10.27</v>
      </c>
      <c r="AK1306" s="42">
        <v>10.41</v>
      </c>
      <c r="AL1306" s="42">
        <v>10.55</v>
      </c>
      <c r="AM1306" s="42">
        <v>10.69</v>
      </c>
      <c r="AN1306" s="42">
        <v>10.83</v>
      </c>
      <c r="AO1306" s="42">
        <v>10.97</v>
      </c>
      <c r="AP1306" s="42">
        <v>11.11</v>
      </c>
    </row>
    <row r="1307" spans="1:42" x14ac:dyDescent="0.2">
      <c r="A1307" s="41">
        <v>12.95</v>
      </c>
      <c r="B1307" s="42">
        <v>5.48</v>
      </c>
      <c r="C1307" s="42">
        <v>5.62</v>
      </c>
      <c r="D1307" s="42">
        <v>5.76</v>
      </c>
      <c r="E1307" s="42">
        <v>5.9</v>
      </c>
      <c r="F1307" s="42">
        <v>6.04</v>
      </c>
      <c r="G1307" s="42">
        <v>6.18</v>
      </c>
      <c r="H1307" s="42">
        <v>6.32</v>
      </c>
      <c r="I1307" s="42">
        <v>6.47</v>
      </c>
      <c r="J1307" s="42">
        <v>6.61</v>
      </c>
      <c r="K1307" s="42">
        <v>6.75</v>
      </c>
      <c r="L1307" s="42">
        <v>6.89</v>
      </c>
      <c r="M1307" s="42">
        <v>7.03</v>
      </c>
      <c r="N1307" s="42">
        <v>7.17</v>
      </c>
      <c r="O1307" s="42">
        <v>7.31</v>
      </c>
      <c r="P1307" s="42">
        <v>7.45</v>
      </c>
      <c r="Q1307" s="42">
        <v>7.59</v>
      </c>
      <c r="R1307" s="42">
        <v>7.73</v>
      </c>
      <c r="S1307" s="42">
        <v>7.87</v>
      </c>
      <c r="T1307" s="42">
        <v>8.01</v>
      </c>
      <c r="U1307" s="42">
        <v>8.16</v>
      </c>
      <c r="V1307" s="42">
        <v>8.3000000000000007</v>
      </c>
      <c r="W1307" s="42">
        <v>8.44</v>
      </c>
      <c r="X1307" s="42">
        <v>8.58</v>
      </c>
      <c r="Y1307" s="42">
        <v>8.7200000000000006</v>
      </c>
      <c r="Z1307" s="42">
        <v>8.86</v>
      </c>
      <c r="AA1307" s="42">
        <v>9</v>
      </c>
      <c r="AB1307" s="42">
        <v>9.14</v>
      </c>
      <c r="AC1307" s="42">
        <v>9.2799999999999994</v>
      </c>
      <c r="AD1307" s="42">
        <v>9.42</v>
      </c>
      <c r="AE1307" s="42">
        <v>9.56</v>
      </c>
      <c r="AF1307" s="42">
        <v>9.6999999999999993</v>
      </c>
      <c r="AG1307" s="42">
        <v>9.84</v>
      </c>
      <c r="AH1307" s="42">
        <v>9.99</v>
      </c>
      <c r="AI1307" s="42">
        <v>10.130000000000001</v>
      </c>
      <c r="AJ1307" s="42">
        <v>10.27</v>
      </c>
      <c r="AK1307" s="42">
        <v>10.41</v>
      </c>
      <c r="AL1307" s="42">
        <v>10.55</v>
      </c>
      <c r="AM1307" s="42">
        <v>10.69</v>
      </c>
      <c r="AN1307" s="42">
        <v>10.83</v>
      </c>
      <c r="AO1307" s="42">
        <v>10.97</v>
      </c>
      <c r="AP1307" s="42">
        <v>11.11</v>
      </c>
    </row>
    <row r="1308" spans="1:42" x14ac:dyDescent="0.2">
      <c r="A1308" s="41">
        <v>12.96</v>
      </c>
      <c r="B1308" s="42">
        <v>5.48</v>
      </c>
      <c r="C1308" s="42">
        <v>5.62</v>
      </c>
      <c r="D1308" s="42">
        <v>5.76</v>
      </c>
      <c r="E1308" s="42">
        <v>5.9</v>
      </c>
      <c r="F1308" s="42">
        <v>6.04</v>
      </c>
      <c r="G1308" s="42">
        <v>6.18</v>
      </c>
      <c r="H1308" s="42">
        <v>6.32</v>
      </c>
      <c r="I1308" s="42">
        <v>6.46</v>
      </c>
      <c r="J1308" s="42">
        <v>6.6</v>
      </c>
      <c r="K1308" s="42">
        <v>6.75</v>
      </c>
      <c r="L1308" s="42">
        <v>6.89</v>
      </c>
      <c r="M1308" s="42">
        <v>7.03</v>
      </c>
      <c r="N1308" s="42">
        <v>7.17</v>
      </c>
      <c r="O1308" s="42">
        <v>7.31</v>
      </c>
      <c r="P1308" s="42">
        <v>7.45</v>
      </c>
      <c r="Q1308" s="42">
        <v>7.59</v>
      </c>
      <c r="R1308" s="42">
        <v>7.73</v>
      </c>
      <c r="S1308" s="42">
        <v>7.87</v>
      </c>
      <c r="T1308" s="42">
        <v>8.01</v>
      </c>
      <c r="U1308" s="42">
        <v>8.15</v>
      </c>
      <c r="V1308" s="42">
        <v>8.2899999999999991</v>
      </c>
      <c r="W1308" s="42">
        <v>8.43</v>
      </c>
      <c r="X1308" s="42">
        <v>8.58</v>
      </c>
      <c r="Y1308" s="42">
        <v>8.7200000000000006</v>
      </c>
      <c r="Z1308" s="42">
        <v>8.86</v>
      </c>
      <c r="AA1308" s="42">
        <v>9</v>
      </c>
      <c r="AB1308" s="42">
        <v>9.14</v>
      </c>
      <c r="AC1308" s="42">
        <v>9.2799999999999994</v>
      </c>
      <c r="AD1308" s="42">
        <v>9.42</v>
      </c>
      <c r="AE1308" s="42">
        <v>9.56</v>
      </c>
      <c r="AF1308" s="42">
        <v>9.6999999999999993</v>
      </c>
      <c r="AG1308" s="42">
        <v>9.84</v>
      </c>
      <c r="AH1308" s="42">
        <v>9.98</v>
      </c>
      <c r="AI1308" s="42">
        <v>10.119999999999999</v>
      </c>
      <c r="AJ1308" s="42">
        <v>10.26</v>
      </c>
      <c r="AK1308" s="42">
        <v>10.41</v>
      </c>
      <c r="AL1308" s="42">
        <v>10.55</v>
      </c>
      <c r="AM1308" s="42">
        <v>10.69</v>
      </c>
      <c r="AN1308" s="42">
        <v>10.83</v>
      </c>
      <c r="AO1308" s="42">
        <v>10.97</v>
      </c>
      <c r="AP1308" s="42">
        <v>11.11</v>
      </c>
    </row>
    <row r="1309" spans="1:42" x14ac:dyDescent="0.2">
      <c r="A1309" s="41">
        <v>12.97</v>
      </c>
      <c r="B1309" s="42">
        <v>5.48</v>
      </c>
      <c r="C1309" s="42">
        <v>5.62</v>
      </c>
      <c r="D1309" s="42">
        <v>5.76</v>
      </c>
      <c r="E1309" s="42">
        <v>5.9</v>
      </c>
      <c r="F1309" s="42">
        <v>6.04</v>
      </c>
      <c r="G1309" s="42">
        <v>6.18</v>
      </c>
      <c r="H1309" s="42">
        <v>6.32</v>
      </c>
      <c r="I1309" s="42">
        <v>6.46</v>
      </c>
      <c r="J1309" s="42">
        <v>6.6</v>
      </c>
      <c r="K1309" s="42">
        <v>6.74</v>
      </c>
      <c r="L1309" s="42">
        <v>6.88</v>
      </c>
      <c r="M1309" s="42">
        <v>7.03</v>
      </c>
      <c r="N1309" s="42">
        <v>7.17</v>
      </c>
      <c r="O1309" s="42">
        <v>7.31</v>
      </c>
      <c r="P1309" s="42">
        <v>7.45</v>
      </c>
      <c r="Q1309" s="42">
        <v>7.59</v>
      </c>
      <c r="R1309" s="42">
        <v>7.73</v>
      </c>
      <c r="S1309" s="42">
        <v>7.87</v>
      </c>
      <c r="T1309" s="42">
        <v>8.01</v>
      </c>
      <c r="U1309" s="42">
        <v>8.15</v>
      </c>
      <c r="V1309" s="42">
        <v>8.2899999999999991</v>
      </c>
      <c r="W1309" s="42">
        <v>8.43</v>
      </c>
      <c r="X1309" s="42">
        <v>8.57</v>
      </c>
      <c r="Y1309" s="42">
        <v>8.7100000000000009</v>
      </c>
      <c r="Z1309" s="42">
        <v>8.86</v>
      </c>
      <c r="AA1309" s="42">
        <v>9</v>
      </c>
      <c r="AB1309" s="42">
        <v>9.14</v>
      </c>
      <c r="AC1309" s="42">
        <v>9.2799999999999994</v>
      </c>
      <c r="AD1309" s="42">
        <v>9.42</v>
      </c>
      <c r="AE1309" s="42">
        <v>9.56</v>
      </c>
      <c r="AF1309" s="42">
        <v>9.6999999999999993</v>
      </c>
      <c r="AG1309" s="42">
        <v>9.84</v>
      </c>
      <c r="AH1309" s="42">
        <v>9.98</v>
      </c>
      <c r="AI1309" s="42">
        <v>10.119999999999999</v>
      </c>
      <c r="AJ1309" s="42">
        <v>10.26</v>
      </c>
      <c r="AK1309" s="42">
        <v>10.4</v>
      </c>
      <c r="AL1309" s="42">
        <v>10.54</v>
      </c>
      <c r="AM1309" s="42">
        <v>10.68</v>
      </c>
      <c r="AN1309" s="42">
        <v>10.83</v>
      </c>
      <c r="AO1309" s="42">
        <v>10.97</v>
      </c>
      <c r="AP1309" s="42">
        <v>11.11</v>
      </c>
    </row>
    <row r="1310" spans="1:42" x14ac:dyDescent="0.2">
      <c r="A1310" s="41">
        <v>12.98</v>
      </c>
      <c r="B1310" s="42">
        <v>5.48</v>
      </c>
      <c r="C1310" s="42">
        <v>5.62</v>
      </c>
      <c r="D1310" s="42">
        <v>5.76</v>
      </c>
      <c r="E1310" s="42">
        <v>5.9</v>
      </c>
      <c r="F1310" s="42">
        <v>6.04</v>
      </c>
      <c r="G1310" s="42">
        <v>6.18</v>
      </c>
      <c r="H1310" s="42">
        <v>6.32</v>
      </c>
      <c r="I1310" s="42">
        <v>6.46</v>
      </c>
      <c r="J1310" s="42">
        <v>6.6</v>
      </c>
      <c r="K1310" s="42">
        <v>6.74</v>
      </c>
      <c r="L1310" s="42">
        <v>6.88</v>
      </c>
      <c r="M1310" s="42">
        <v>7.02</v>
      </c>
      <c r="N1310" s="42">
        <v>7.16</v>
      </c>
      <c r="O1310" s="42">
        <v>7.31</v>
      </c>
      <c r="P1310" s="42">
        <v>7.45</v>
      </c>
      <c r="Q1310" s="42">
        <v>7.59</v>
      </c>
      <c r="R1310" s="42">
        <v>7.73</v>
      </c>
      <c r="S1310" s="42">
        <v>7.87</v>
      </c>
      <c r="T1310" s="42">
        <v>8.01</v>
      </c>
      <c r="U1310" s="42">
        <v>8.15</v>
      </c>
      <c r="V1310" s="42">
        <v>8.2899999999999991</v>
      </c>
      <c r="W1310" s="42">
        <v>8.43</v>
      </c>
      <c r="X1310" s="42">
        <v>8.57</v>
      </c>
      <c r="Y1310" s="42">
        <v>8.7100000000000009</v>
      </c>
      <c r="Z1310" s="42">
        <v>8.85</v>
      </c>
      <c r="AA1310" s="42">
        <v>8.99</v>
      </c>
      <c r="AB1310" s="42">
        <v>9.1300000000000008</v>
      </c>
      <c r="AC1310" s="42">
        <v>9.2799999999999994</v>
      </c>
      <c r="AD1310" s="42">
        <v>9.42</v>
      </c>
      <c r="AE1310" s="42">
        <v>9.56</v>
      </c>
      <c r="AF1310" s="42">
        <v>9.6999999999999993</v>
      </c>
      <c r="AG1310" s="42">
        <v>9.84</v>
      </c>
      <c r="AH1310" s="42">
        <v>9.98</v>
      </c>
      <c r="AI1310" s="42">
        <v>10.119999999999999</v>
      </c>
      <c r="AJ1310" s="42">
        <v>10.26</v>
      </c>
      <c r="AK1310" s="42">
        <v>10.4</v>
      </c>
      <c r="AL1310" s="42">
        <v>10.54</v>
      </c>
      <c r="AM1310" s="42">
        <v>10.68</v>
      </c>
      <c r="AN1310" s="42">
        <v>10.82</v>
      </c>
      <c r="AO1310" s="42">
        <v>10.96</v>
      </c>
      <c r="AP1310" s="42">
        <v>11.1</v>
      </c>
    </row>
    <row r="1311" spans="1:42" x14ac:dyDescent="0.2">
      <c r="A1311" s="41">
        <v>12.99</v>
      </c>
      <c r="B1311" s="42">
        <v>5.47</v>
      </c>
      <c r="C1311" s="42">
        <v>5.61</v>
      </c>
      <c r="D1311" s="42">
        <v>5.76</v>
      </c>
      <c r="E1311" s="42">
        <v>5.9</v>
      </c>
      <c r="F1311" s="42">
        <v>6.04</v>
      </c>
      <c r="G1311" s="42">
        <v>6.18</v>
      </c>
      <c r="H1311" s="42">
        <v>6.32</v>
      </c>
      <c r="I1311" s="42">
        <v>6.46</v>
      </c>
      <c r="J1311" s="42">
        <v>6.6</v>
      </c>
      <c r="K1311" s="42">
        <v>6.74</v>
      </c>
      <c r="L1311" s="42">
        <v>6.88</v>
      </c>
      <c r="M1311" s="42">
        <v>7.02</v>
      </c>
      <c r="N1311" s="42">
        <v>7.16</v>
      </c>
      <c r="O1311" s="42">
        <v>7.3</v>
      </c>
      <c r="P1311" s="42">
        <v>7.44</v>
      </c>
      <c r="Q1311" s="42">
        <v>7.58</v>
      </c>
      <c r="R1311" s="42">
        <v>7.73</v>
      </c>
      <c r="S1311" s="42">
        <v>7.87</v>
      </c>
      <c r="T1311" s="42">
        <v>8.01</v>
      </c>
      <c r="U1311" s="42">
        <v>8.15</v>
      </c>
      <c r="V1311" s="42">
        <v>8.2899999999999991</v>
      </c>
      <c r="W1311" s="42">
        <v>8.43</v>
      </c>
      <c r="X1311" s="42">
        <v>8.57</v>
      </c>
      <c r="Y1311" s="42">
        <v>8.7100000000000009</v>
      </c>
      <c r="Z1311" s="42">
        <v>8.85</v>
      </c>
      <c r="AA1311" s="42">
        <v>8.99</v>
      </c>
      <c r="AB1311" s="42">
        <v>9.1300000000000008</v>
      </c>
      <c r="AC1311" s="42">
        <v>9.27</v>
      </c>
      <c r="AD1311" s="42">
        <v>9.41</v>
      </c>
      <c r="AE1311" s="42">
        <v>9.5500000000000007</v>
      </c>
      <c r="AF1311" s="42">
        <v>9.6999999999999993</v>
      </c>
      <c r="AG1311" s="42">
        <v>9.84</v>
      </c>
      <c r="AH1311" s="42">
        <v>9.98</v>
      </c>
      <c r="AI1311" s="42">
        <v>10.119999999999999</v>
      </c>
      <c r="AJ1311" s="42">
        <v>10.26</v>
      </c>
      <c r="AK1311" s="42">
        <v>10.4</v>
      </c>
      <c r="AL1311" s="42">
        <v>10.54</v>
      </c>
      <c r="AM1311" s="42">
        <v>10.68</v>
      </c>
      <c r="AN1311" s="42">
        <v>10.82</v>
      </c>
      <c r="AO1311" s="42">
        <v>10.96</v>
      </c>
      <c r="AP1311" s="42">
        <v>11.1</v>
      </c>
    </row>
    <row r="1312" spans="1:42" x14ac:dyDescent="0.2">
      <c r="A1312" s="41">
        <v>13</v>
      </c>
      <c r="B1312" s="42">
        <v>5.47</v>
      </c>
      <c r="C1312" s="42">
        <v>5.61</v>
      </c>
      <c r="D1312" s="42">
        <v>5.75</v>
      </c>
      <c r="E1312" s="42">
        <v>5.89</v>
      </c>
      <c r="F1312" s="42">
        <v>6.04</v>
      </c>
      <c r="G1312" s="42">
        <v>6.18</v>
      </c>
      <c r="H1312" s="42">
        <v>6.32</v>
      </c>
      <c r="I1312" s="42">
        <v>6.46</v>
      </c>
      <c r="J1312" s="42">
        <v>6.6</v>
      </c>
      <c r="K1312" s="42">
        <v>6.74</v>
      </c>
      <c r="L1312" s="42">
        <v>6.88</v>
      </c>
      <c r="M1312" s="42">
        <v>7.02</v>
      </c>
      <c r="N1312" s="42">
        <v>7.16</v>
      </c>
      <c r="O1312" s="42">
        <v>7.3</v>
      </c>
      <c r="P1312" s="42">
        <v>7.44</v>
      </c>
      <c r="Q1312" s="42">
        <v>7.58</v>
      </c>
      <c r="R1312" s="42">
        <v>7.72</v>
      </c>
      <c r="S1312" s="42">
        <v>7.86</v>
      </c>
      <c r="T1312" s="42">
        <v>8.01</v>
      </c>
      <c r="U1312" s="42">
        <v>8.15</v>
      </c>
      <c r="V1312" s="42">
        <v>8.2899999999999991</v>
      </c>
      <c r="W1312" s="42">
        <v>8.43</v>
      </c>
      <c r="X1312" s="42">
        <v>8.57</v>
      </c>
      <c r="Y1312" s="42">
        <v>8.7100000000000009</v>
      </c>
      <c r="Z1312" s="42">
        <v>8.85</v>
      </c>
      <c r="AA1312" s="42">
        <v>8.99</v>
      </c>
      <c r="AB1312" s="42">
        <v>9.1300000000000008</v>
      </c>
      <c r="AC1312" s="42">
        <v>9.27</v>
      </c>
      <c r="AD1312" s="42">
        <v>9.41</v>
      </c>
      <c r="AE1312" s="42">
        <v>9.5500000000000007</v>
      </c>
      <c r="AF1312" s="42">
        <v>9.69</v>
      </c>
      <c r="AG1312" s="42">
        <v>9.83</v>
      </c>
      <c r="AH1312" s="42">
        <v>9.9700000000000006</v>
      </c>
      <c r="AI1312" s="42">
        <v>10.11</v>
      </c>
      <c r="AJ1312" s="42">
        <v>10.26</v>
      </c>
      <c r="AK1312" s="42">
        <v>10.4</v>
      </c>
      <c r="AL1312" s="42">
        <v>10.54</v>
      </c>
      <c r="AM1312" s="42">
        <v>10.68</v>
      </c>
      <c r="AN1312" s="42">
        <v>10.82</v>
      </c>
      <c r="AO1312" s="42">
        <v>10.96</v>
      </c>
      <c r="AP1312" s="42">
        <v>11.1</v>
      </c>
    </row>
    <row r="1313" spans="1:42" x14ac:dyDescent="0.2">
      <c r="A1313" s="41">
        <v>13.01</v>
      </c>
      <c r="B1313" s="42">
        <v>5.47</v>
      </c>
      <c r="C1313" s="42">
        <v>5.61</v>
      </c>
      <c r="D1313" s="42">
        <v>5.75</v>
      </c>
      <c r="E1313" s="42">
        <v>5.89</v>
      </c>
      <c r="F1313" s="42">
        <v>6.03</v>
      </c>
      <c r="G1313" s="42">
        <v>6.17</v>
      </c>
      <c r="H1313" s="42">
        <v>6.32</v>
      </c>
      <c r="I1313" s="42">
        <v>6.46</v>
      </c>
      <c r="J1313" s="42">
        <v>6.6</v>
      </c>
      <c r="K1313" s="42">
        <v>6.74</v>
      </c>
      <c r="L1313" s="42">
        <v>6.88</v>
      </c>
      <c r="M1313" s="42">
        <v>7.02</v>
      </c>
      <c r="N1313" s="42">
        <v>7.16</v>
      </c>
      <c r="O1313" s="42">
        <v>7.3</v>
      </c>
      <c r="P1313" s="42">
        <v>7.44</v>
      </c>
      <c r="Q1313" s="42">
        <v>7.58</v>
      </c>
      <c r="R1313" s="42">
        <v>7.72</v>
      </c>
      <c r="S1313" s="42">
        <v>7.86</v>
      </c>
      <c r="T1313" s="42">
        <v>8</v>
      </c>
      <c r="U1313" s="42">
        <v>8.14</v>
      </c>
      <c r="V1313" s="42">
        <v>8.2799999999999994</v>
      </c>
      <c r="W1313" s="42">
        <v>8.43</v>
      </c>
      <c r="X1313" s="42">
        <v>8.57</v>
      </c>
      <c r="Y1313" s="42">
        <v>8.7100000000000009</v>
      </c>
      <c r="Z1313" s="42">
        <v>8.85</v>
      </c>
      <c r="AA1313" s="42">
        <v>8.99</v>
      </c>
      <c r="AB1313" s="42">
        <v>9.1300000000000008</v>
      </c>
      <c r="AC1313" s="42">
        <v>9.27</v>
      </c>
      <c r="AD1313" s="42">
        <v>9.41</v>
      </c>
      <c r="AE1313" s="42">
        <v>9.5500000000000007</v>
      </c>
      <c r="AF1313" s="42">
        <v>9.69</v>
      </c>
      <c r="AG1313" s="42">
        <v>9.83</v>
      </c>
      <c r="AH1313" s="42">
        <v>9.9700000000000006</v>
      </c>
      <c r="AI1313" s="42">
        <v>10.11</v>
      </c>
      <c r="AJ1313" s="42">
        <v>10.25</v>
      </c>
      <c r="AK1313" s="42">
        <v>10.39</v>
      </c>
      <c r="AL1313" s="42">
        <v>10.53</v>
      </c>
      <c r="AM1313" s="42">
        <v>10.67</v>
      </c>
      <c r="AN1313" s="42">
        <v>10.82</v>
      </c>
      <c r="AO1313" s="42">
        <v>10.96</v>
      </c>
      <c r="AP1313" s="42">
        <v>11.1</v>
      </c>
    </row>
    <row r="1314" spans="1:42" x14ac:dyDescent="0.2">
      <c r="A1314" s="41">
        <v>13.02</v>
      </c>
      <c r="B1314" s="42">
        <v>5.47</v>
      </c>
      <c r="C1314" s="42">
        <v>5.61</v>
      </c>
      <c r="D1314" s="42">
        <v>5.75</v>
      </c>
      <c r="E1314" s="42">
        <v>5.89</v>
      </c>
      <c r="F1314" s="42">
        <v>6.03</v>
      </c>
      <c r="G1314" s="42">
        <v>6.17</v>
      </c>
      <c r="H1314" s="42">
        <v>6.31</v>
      </c>
      <c r="I1314" s="42">
        <v>6.45</v>
      </c>
      <c r="J1314" s="42">
        <v>6.6</v>
      </c>
      <c r="K1314" s="42">
        <v>6.74</v>
      </c>
      <c r="L1314" s="42">
        <v>6.88</v>
      </c>
      <c r="M1314" s="42">
        <v>7.02</v>
      </c>
      <c r="N1314" s="42">
        <v>7.16</v>
      </c>
      <c r="O1314" s="42">
        <v>7.3</v>
      </c>
      <c r="P1314" s="42">
        <v>7.44</v>
      </c>
      <c r="Q1314" s="42">
        <v>7.58</v>
      </c>
      <c r="R1314" s="42">
        <v>7.72</v>
      </c>
      <c r="S1314" s="42">
        <v>7.86</v>
      </c>
      <c r="T1314" s="42">
        <v>8</v>
      </c>
      <c r="U1314" s="42">
        <v>8.14</v>
      </c>
      <c r="V1314" s="42">
        <v>8.2799999999999994</v>
      </c>
      <c r="W1314" s="42">
        <v>8.42</v>
      </c>
      <c r="X1314" s="42">
        <v>8.56</v>
      </c>
      <c r="Y1314" s="42">
        <v>8.6999999999999993</v>
      </c>
      <c r="Z1314" s="42">
        <v>8.85</v>
      </c>
      <c r="AA1314" s="42">
        <v>8.99</v>
      </c>
      <c r="AB1314" s="42">
        <v>9.1300000000000008</v>
      </c>
      <c r="AC1314" s="42">
        <v>9.27</v>
      </c>
      <c r="AD1314" s="42">
        <v>9.41</v>
      </c>
      <c r="AE1314" s="42">
        <v>9.5500000000000007</v>
      </c>
      <c r="AF1314" s="42">
        <v>9.69</v>
      </c>
      <c r="AG1314" s="42">
        <v>9.83</v>
      </c>
      <c r="AH1314" s="42">
        <v>9.9700000000000006</v>
      </c>
      <c r="AI1314" s="42">
        <v>10.11</v>
      </c>
      <c r="AJ1314" s="42">
        <v>10.25</v>
      </c>
      <c r="AK1314" s="42">
        <v>10.39</v>
      </c>
      <c r="AL1314" s="42">
        <v>10.53</v>
      </c>
      <c r="AM1314" s="42">
        <v>10.67</v>
      </c>
      <c r="AN1314" s="42">
        <v>10.81</v>
      </c>
      <c r="AO1314" s="42">
        <v>10.95</v>
      </c>
      <c r="AP1314" s="42">
        <v>11.09</v>
      </c>
    </row>
    <row r="1315" spans="1:42" x14ac:dyDescent="0.2">
      <c r="A1315" s="41">
        <v>13.03</v>
      </c>
      <c r="B1315" s="42">
        <v>5.47</v>
      </c>
      <c r="C1315" s="42">
        <v>5.61</v>
      </c>
      <c r="D1315" s="42">
        <v>5.75</v>
      </c>
      <c r="E1315" s="42">
        <v>5.89</v>
      </c>
      <c r="F1315" s="42">
        <v>6.03</v>
      </c>
      <c r="G1315" s="42">
        <v>6.17</v>
      </c>
      <c r="H1315" s="42">
        <v>6.31</v>
      </c>
      <c r="I1315" s="42">
        <v>6.45</v>
      </c>
      <c r="J1315" s="42">
        <v>6.59</v>
      </c>
      <c r="K1315" s="42">
        <v>6.73</v>
      </c>
      <c r="L1315" s="42">
        <v>6.88</v>
      </c>
      <c r="M1315" s="42">
        <v>7.02</v>
      </c>
      <c r="N1315" s="42">
        <v>7.16</v>
      </c>
      <c r="O1315" s="42">
        <v>7.3</v>
      </c>
      <c r="P1315" s="42">
        <v>7.44</v>
      </c>
      <c r="Q1315" s="42">
        <v>7.58</v>
      </c>
      <c r="R1315" s="42">
        <v>7.72</v>
      </c>
      <c r="S1315" s="42">
        <v>7.86</v>
      </c>
      <c r="T1315" s="42">
        <v>8</v>
      </c>
      <c r="U1315" s="42">
        <v>8.14</v>
      </c>
      <c r="V1315" s="42">
        <v>8.2799999999999994</v>
      </c>
      <c r="W1315" s="42">
        <v>8.42</v>
      </c>
      <c r="X1315" s="42">
        <v>8.56</v>
      </c>
      <c r="Y1315" s="42">
        <v>8.6999999999999993</v>
      </c>
      <c r="Z1315" s="42">
        <v>8.84</v>
      </c>
      <c r="AA1315" s="42">
        <v>8.98</v>
      </c>
      <c r="AB1315" s="42">
        <v>9.1199999999999992</v>
      </c>
      <c r="AC1315" s="42">
        <v>9.26</v>
      </c>
      <c r="AD1315" s="42">
        <v>9.41</v>
      </c>
      <c r="AE1315" s="42">
        <v>9.5500000000000007</v>
      </c>
      <c r="AF1315" s="42">
        <v>9.69</v>
      </c>
      <c r="AG1315" s="42">
        <v>9.83</v>
      </c>
      <c r="AH1315" s="42">
        <v>9.9700000000000006</v>
      </c>
      <c r="AI1315" s="42">
        <v>10.11</v>
      </c>
      <c r="AJ1315" s="42">
        <v>10.25</v>
      </c>
      <c r="AK1315" s="42">
        <v>10.39</v>
      </c>
      <c r="AL1315" s="42">
        <v>10.53</v>
      </c>
      <c r="AM1315" s="42">
        <v>10.67</v>
      </c>
      <c r="AN1315" s="42">
        <v>10.81</v>
      </c>
      <c r="AO1315" s="42">
        <v>10.95</v>
      </c>
      <c r="AP1315" s="42">
        <v>11.09</v>
      </c>
    </row>
    <row r="1316" spans="1:42" x14ac:dyDescent="0.2">
      <c r="A1316" s="41">
        <v>13.04</v>
      </c>
      <c r="B1316" s="42">
        <v>5.47</v>
      </c>
      <c r="C1316" s="42">
        <v>5.61</v>
      </c>
      <c r="D1316" s="42">
        <v>5.75</v>
      </c>
      <c r="E1316" s="42">
        <v>5.89</v>
      </c>
      <c r="F1316" s="42">
        <v>6.03</v>
      </c>
      <c r="G1316" s="42">
        <v>6.17</v>
      </c>
      <c r="H1316" s="42">
        <v>6.31</v>
      </c>
      <c r="I1316" s="42">
        <v>6.45</v>
      </c>
      <c r="J1316" s="42">
        <v>6.59</v>
      </c>
      <c r="K1316" s="42">
        <v>6.73</v>
      </c>
      <c r="L1316" s="42">
        <v>6.87</v>
      </c>
      <c r="M1316" s="42">
        <v>7.01</v>
      </c>
      <c r="N1316" s="42">
        <v>7.15</v>
      </c>
      <c r="O1316" s="42">
        <v>7.3</v>
      </c>
      <c r="P1316" s="42">
        <v>7.44</v>
      </c>
      <c r="Q1316" s="42">
        <v>7.58</v>
      </c>
      <c r="R1316" s="42">
        <v>7.72</v>
      </c>
      <c r="S1316" s="42">
        <v>7.86</v>
      </c>
      <c r="T1316" s="42">
        <v>8</v>
      </c>
      <c r="U1316" s="42">
        <v>8.14</v>
      </c>
      <c r="V1316" s="42">
        <v>8.2799999999999994</v>
      </c>
      <c r="W1316" s="42">
        <v>8.42</v>
      </c>
      <c r="X1316" s="42">
        <v>8.56</v>
      </c>
      <c r="Y1316" s="42">
        <v>8.6999999999999993</v>
      </c>
      <c r="Z1316" s="42">
        <v>8.84</v>
      </c>
      <c r="AA1316" s="42">
        <v>8.98</v>
      </c>
      <c r="AB1316" s="42">
        <v>9.1199999999999992</v>
      </c>
      <c r="AC1316" s="42">
        <v>9.26</v>
      </c>
      <c r="AD1316" s="42">
        <v>9.4</v>
      </c>
      <c r="AE1316" s="42">
        <v>9.5399999999999991</v>
      </c>
      <c r="AF1316" s="42">
        <v>9.68</v>
      </c>
      <c r="AG1316" s="42">
        <v>9.82</v>
      </c>
      <c r="AH1316" s="42">
        <v>9.9700000000000006</v>
      </c>
      <c r="AI1316" s="42">
        <v>10.11</v>
      </c>
      <c r="AJ1316" s="42">
        <v>10.25</v>
      </c>
      <c r="AK1316" s="42">
        <v>10.39</v>
      </c>
      <c r="AL1316" s="42">
        <v>10.53</v>
      </c>
      <c r="AM1316" s="42">
        <v>10.67</v>
      </c>
      <c r="AN1316" s="42">
        <v>10.81</v>
      </c>
      <c r="AO1316" s="42">
        <v>10.95</v>
      </c>
      <c r="AP1316" s="42">
        <v>11.09</v>
      </c>
    </row>
    <row r="1317" spans="1:42" x14ac:dyDescent="0.2">
      <c r="A1317" s="41">
        <v>13.05</v>
      </c>
      <c r="B1317" s="42">
        <v>5.47</v>
      </c>
      <c r="C1317" s="42">
        <v>5.61</v>
      </c>
      <c r="D1317" s="42">
        <v>5.75</v>
      </c>
      <c r="E1317" s="42">
        <v>5.89</v>
      </c>
      <c r="F1317" s="42">
        <v>6.03</v>
      </c>
      <c r="G1317" s="42">
        <v>6.17</v>
      </c>
      <c r="H1317" s="42">
        <v>6.31</v>
      </c>
      <c r="I1317" s="42">
        <v>6.45</v>
      </c>
      <c r="J1317" s="42">
        <v>6.59</v>
      </c>
      <c r="K1317" s="42">
        <v>6.73</v>
      </c>
      <c r="L1317" s="42">
        <v>6.87</v>
      </c>
      <c r="M1317" s="42">
        <v>7.01</v>
      </c>
      <c r="N1317" s="42">
        <v>7.15</v>
      </c>
      <c r="O1317" s="42">
        <v>7.29</v>
      </c>
      <c r="P1317" s="42">
        <v>7.43</v>
      </c>
      <c r="Q1317" s="42">
        <v>7.57</v>
      </c>
      <c r="R1317" s="42">
        <v>7.72</v>
      </c>
      <c r="S1317" s="42">
        <v>7.86</v>
      </c>
      <c r="T1317" s="42">
        <v>8</v>
      </c>
      <c r="U1317" s="42">
        <v>8.14</v>
      </c>
      <c r="V1317" s="42">
        <v>8.2799999999999994</v>
      </c>
      <c r="W1317" s="42">
        <v>8.42</v>
      </c>
      <c r="X1317" s="42">
        <v>8.56</v>
      </c>
      <c r="Y1317" s="42">
        <v>8.6999999999999993</v>
      </c>
      <c r="Z1317" s="42">
        <v>8.84</v>
      </c>
      <c r="AA1317" s="42">
        <v>8.98</v>
      </c>
      <c r="AB1317" s="42">
        <v>9.1199999999999992</v>
      </c>
      <c r="AC1317" s="42">
        <v>9.26</v>
      </c>
      <c r="AD1317" s="42">
        <v>9.4</v>
      </c>
      <c r="AE1317" s="42">
        <v>9.5399999999999991</v>
      </c>
      <c r="AF1317" s="42">
        <v>9.68</v>
      </c>
      <c r="AG1317" s="42">
        <v>9.82</v>
      </c>
      <c r="AH1317" s="42">
        <v>9.9600000000000009</v>
      </c>
      <c r="AI1317" s="42">
        <v>10.1</v>
      </c>
      <c r="AJ1317" s="42">
        <v>10.24</v>
      </c>
      <c r="AK1317" s="42">
        <v>10.38</v>
      </c>
      <c r="AL1317" s="42">
        <v>10.52</v>
      </c>
      <c r="AM1317" s="42">
        <v>10.67</v>
      </c>
      <c r="AN1317" s="42">
        <v>10.81</v>
      </c>
      <c r="AO1317" s="42">
        <v>10.95</v>
      </c>
      <c r="AP1317" s="42">
        <v>11.09</v>
      </c>
    </row>
    <row r="1318" spans="1:42" x14ac:dyDescent="0.2">
      <c r="A1318" s="41">
        <v>13.06</v>
      </c>
      <c r="B1318" s="42">
        <v>5.47</v>
      </c>
      <c r="C1318" s="42">
        <v>5.61</v>
      </c>
      <c r="D1318" s="42">
        <v>5.75</v>
      </c>
      <c r="E1318" s="42">
        <v>5.89</v>
      </c>
      <c r="F1318" s="42">
        <v>6.03</v>
      </c>
      <c r="G1318" s="42">
        <v>6.17</v>
      </c>
      <c r="H1318" s="42">
        <v>6.31</v>
      </c>
      <c r="I1318" s="42">
        <v>6.45</v>
      </c>
      <c r="J1318" s="42">
        <v>6.59</v>
      </c>
      <c r="K1318" s="42">
        <v>6.73</v>
      </c>
      <c r="L1318" s="42">
        <v>6.87</v>
      </c>
      <c r="M1318" s="42">
        <v>7.01</v>
      </c>
      <c r="N1318" s="42">
        <v>7.15</v>
      </c>
      <c r="O1318" s="42">
        <v>7.29</v>
      </c>
      <c r="P1318" s="42">
        <v>7.43</v>
      </c>
      <c r="Q1318" s="42">
        <v>7.57</v>
      </c>
      <c r="R1318" s="42">
        <v>7.71</v>
      </c>
      <c r="S1318" s="42">
        <v>7.85</v>
      </c>
      <c r="T1318" s="42">
        <v>7.99</v>
      </c>
      <c r="U1318" s="42">
        <v>8.1300000000000008</v>
      </c>
      <c r="V1318" s="42">
        <v>8.2799999999999994</v>
      </c>
      <c r="W1318" s="42">
        <v>8.42</v>
      </c>
      <c r="X1318" s="42">
        <v>8.56</v>
      </c>
      <c r="Y1318" s="42">
        <v>8.6999999999999993</v>
      </c>
      <c r="Z1318" s="42">
        <v>8.84</v>
      </c>
      <c r="AA1318" s="42">
        <v>8.98</v>
      </c>
      <c r="AB1318" s="42">
        <v>9.1199999999999992</v>
      </c>
      <c r="AC1318" s="42">
        <v>9.26</v>
      </c>
      <c r="AD1318" s="42">
        <v>9.4</v>
      </c>
      <c r="AE1318" s="42">
        <v>9.5399999999999991</v>
      </c>
      <c r="AF1318" s="42">
        <v>9.68</v>
      </c>
      <c r="AG1318" s="42">
        <v>9.82</v>
      </c>
      <c r="AH1318" s="42">
        <v>9.9600000000000009</v>
      </c>
      <c r="AI1318" s="42">
        <v>10.1</v>
      </c>
      <c r="AJ1318" s="42">
        <v>10.24</v>
      </c>
      <c r="AK1318" s="42">
        <v>10.38</v>
      </c>
      <c r="AL1318" s="42">
        <v>10.52</v>
      </c>
      <c r="AM1318" s="42">
        <v>10.66</v>
      </c>
      <c r="AN1318" s="42">
        <v>10.8</v>
      </c>
      <c r="AO1318" s="42">
        <v>10.94</v>
      </c>
      <c r="AP1318" s="42">
        <v>11.08</v>
      </c>
    </row>
    <row r="1319" spans="1:42" x14ac:dyDescent="0.2">
      <c r="A1319" s="41">
        <v>13.07</v>
      </c>
      <c r="B1319" s="42">
        <v>5.46</v>
      </c>
      <c r="C1319" s="42">
        <v>5.6</v>
      </c>
      <c r="D1319" s="42">
        <v>5.74</v>
      </c>
      <c r="E1319" s="42">
        <v>5.89</v>
      </c>
      <c r="F1319" s="42">
        <v>6.03</v>
      </c>
      <c r="G1319" s="42">
        <v>6.17</v>
      </c>
      <c r="H1319" s="42">
        <v>6.31</v>
      </c>
      <c r="I1319" s="42">
        <v>6.45</v>
      </c>
      <c r="J1319" s="42">
        <v>6.59</v>
      </c>
      <c r="K1319" s="42">
        <v>6.73</v>
      </c>
      <c r="L1319" s="42">
        <v>6.87</v>
      </c>
      <c r="M1319" s="42">
        <v>7.01</v>
      </c>
      <c r="N1319" s="42">
        <v>7.15</v>
      </c>
      <c r="O1319" s="42">
        <v>7.29</v>
      </c>
      <c r="P1319" s="42">
        <v>7.43</v>
      </c>
      <c r="Q1319" s="42">
        <v>7.57</v>
      </c>
      <c r="R1319" s="42">
        <v>7.71</v>
      </c>
      <c r="S1319" s="42">
        <v>7.85</v>
      </c>
      <c r="T1319" s="42">
        <v>7.99</v>
      </c>
      <c r="U1319" s="42">
        <v>8.1300000000000008</v>
      </c>
      <c r="V1319" s="42">
        <v>8.27</v>
      </c>
      <c r="W1319" s="42">
        <v>8.41</v>
      </c>
      <c r="X1319" s="42">
        <v>8.5500000000000007</v>
      </c>
      <c r="Y1319" s="42">
        <v>8.69</v>
      </c>
      <c r="Z1319" s="42">
        <v>8.84</v>
      </c>
      <c r="AA1319" s="42">
        <v>8.98</v>
      </c>
      <c r="AB1319" s="42">
        <v>9.1199999999999992</v>
      </c>
      <c r="AC1319" s="42">
        <v>9.26</v>
      </c>
      <c r="AD1319" s="42">
        <v>9.4</v>
      </c>
      <c r="AE1319" s="42">
        <v>9.5399999999999991</v>
      </c>
      <c r="AF1319" s="42">
        <v>9.68</v>
      </c>
      <c r="AG1319" s="42">
        <v>9.82</v>
      </c>
      <c r="AH1319" s="42">
        <v>9.9600000000000009</v>
      </c>
      <c r="AI1319" s="42">
        <v>10.1</v>
      </c>
      <c r="AJ1319" s="42">
        <v>10.24</v>
      </c>
      <c r="AK1319" s="42">
        <v>10.38</v>
      </c>
      <c r="AL1319" s="42">
        <v>10.52</v>
      </c>
      <c r="AM1319" s="42">
        <v>10.66</v>
      </c>
      <c r="AN1319" s="42">
        <v>10.8</v>
      </c>
      <c r="AO1319" s="42">
        <v>10.94</v>
      </c>
      <c r="AP1319" s="42">
        <v>11.08</v>
      </c>
    </row>
    <row r="1320" spans="1:42" x14ac:dyDescent="0.2">
      <c r="A1320" s="41">
        <v>13.08</v>
      </c>
      <c r="B1320" s="42">
        <v>5.46</v>
      </c>
      <c r="C1320" s="42">
        <v>5.6</v>
      </c>
      <c r="D1320" s="42">
        <v>5.74</v>
      </c>
      <c r="E1320" s="42">
        <v>5.88</v>
      </c>
      <c r="F1320" s="42">
        <v>6.02</v>
      </c>
      <c r="G1320" s="42">
        <v>6.16</v>
      </c>
      <c r="H1320" s="42">
        <v>6.31</v>
      </c>
      <c r="I1320" s="42">
        <v>6.45</v>
      </c>
      <c r="J1320" s="42">
        <v>6.59</v>
      </c>
      <c r="K1320" s="42">
        <v>6.73</v>
      </c>
      <c r="L1320" s="42">
        <v>6.87</v>
      </c>
      <c r="M1320" s="42">
        <v>7.01</v>
      </c>
      <c r="N1320" s="42">
        <v>7.15</v>
      </c>
      <c r="O1320" s="42">
        <v>7.29</v>
      </c>
      <c r="P1320" s="42">
        <v>7.43</v>
      </c>
      <c r="Q1320" s="42">
        <v>7.57</v>
      </c>
      <c r="R1320" s="42">
        <v>7.71</v>
      </c>
      <c r="S1320" s="42">
        <v>7.85</v>
      </c>
      <c r="T1320" s="42">
        <v>7.99</v>
      </c>
      <c r="U1320" s="42">
        <v>8.1300000000000008</v>
      </c>
      <c r="V1320" s="42">
        <v>8.27</v>
      </c>
      <c r="W1320" s="42">
        <v>8.41</v>
      </c>
      <c r="X1320" s="42">
        <v>8.5500000000000007</v>
      </c>
      <c r="Y1320" s="42">
        <v>8.69</v>
      </c>
      <c r="Z1320" s="42">
        <v>8.83</v>
      </c>
      <c r="AA1320" s="42">
        <v>8.9700000000000006</v>
      </c>
      <c r="AB1320" s="42">
        <v>9.11</v>
      </c>
      <c r="AC1320" s="42">
        <v>9.25</v>
      </c>
      <c r="AD1320" s="42">
        <v>9.39</v>
      </c>
      <c r="AE1320" s="42">
        <v>9.5399999999999991</v>
      </c>
      <c r="AF1320" s="42">
        <v>9.68</v>
      </c>
      <c r="AG1320" s="42">
        <v>9.82</v>
      </c>
      <c r="AH1320" s="42">
        <v>9.9600000000000009</v>
      </c>
      <c r="AI1320" s="42">
        <v>10.1</v>
      </c>
      <c r="AJ1320" s="42">
        <v>10.24</v>
      </c>
      <c r="AK1320" s="42">
        <v>10.38</v>
      </c>
      <c r="AL1320" s="42">
        <v>10.52</v>
      </c>
      <c r="AM1320" s="42">
        <v>10.66</v>
      </c>
      <c r="AN1320" s="42">
        <v>10.8</v>
      </c>
      <c r="AO1320" s="42">
        <v>10.94</v>
      </c>
      <c r="AP1320" s="42">
        <v>11.08</v>
      </c>
    </row>
    <row r="1321" spans="1:42" x14ac:dyDescent="0.2">
      <c r="A1321" s="41">
        <v>13.09</v>
      </c>
      <c r="B1321" s="42">
        <v>5.46</v>
      </c>
      <c r="C1321" s="42">
        <v>5.6</v>
      </c>
      <c r="D1321" s="42">
        <v>5.74</v>
      </c>
      <c r="E1321" s="42">
        <v>5.88</v>
      </c>
      <c r="F1321" s="42">
        <v>6.02</v>
      </c>
      <c r="G1321" s="42">
        <v>6.16</v>
      </c>
      <c r="H1321" s="42">
        <v>6.3</v>
      </c>
      <c r="I1321" s="42">
        <v>6.44</v>
      </c>
      <c r="J1321" s="42">
        <v>6.58</v>
      </c>
      <c r="K1321" s="42">
        <v>6.73</v>
      </c>
      <c r="L1321" s="42">
        <v>6.87</v>
      </c>
      <c r="M1321" s="42">
        <v>7.01</v>
      </c>
      <c r="N1321" s="42">
        <v>7.15</v>
      </c>
      <c r="O1321" s="42">
        <v>7.29</v>
      </c>
      <c r="P1321" s="42">
        <v>7.43</v>
      </c>
      <c r="Q1321" s="42">
        <v>7.57</v>
      </c>
      <c r="R1321" s="42">
        <v>7.71</v>
      </c>
      <c r="S1321" s="42">
        <v>7.85</v>
      </c>
      <c r="T1321" s="42">
        <v>7.99</v>
      </c>
      <c r="U1321" s="42">
        <v>8.1300000000000008</v>
      </c>
      <c r="V1321" s="42">
        <v>8.27</v>
      </c>
      <c r="W1321" s="42">
        <v>8.41</v>
      </c>
      <c r="X1321" s="42">
        <v>8.5500000000000007</v>
      </c>
      <c r="Y1321" s="42">
        <v>8.69</v>
      </c>
      <c r="Z1321" s="42">
        <v>8.83</v>
      </c>
      <c r="AA1321" s="42">
        <v>8.9700000000000006</v>
      </c>
      <c r="AB1321" s="42">
        <v>9.11</v>
      </c>
      <c r="AC1321" s="42">
        <v>9.25</v>
      </c>
      <c r="AD1321" s="42">
        <v>9.39</v>
      </c>
      <c r="AE1321" s="42">
        <v>9.5299999999999994</v>
      </c>
      <c r="AF1321" s="42">
        <v>9.67</v>
      </c>
      <c r="AG1321" s="42">
        <v>9.81</v>
      </c>
      <c r="AH1321" s="42">
        <v>9.9499999999999993</v>
      </c>
      <c r="AI1321" s="42">
        <v>10.09</v>
      </c>
      <c r="AJ1321" s="42">
        <v>10.23</v>
      </c>
      <c r="AK1321" s="42">
        <v>10.38</v>
      </c>
      <c r="AL1321" s="42">
        <v>10.52</v>
      </c>
      <c r="AM1321" s="42">
        <v>10.66</v>
      </c>
      <c r="AN1321" s="42">
        <v>10.8</v>
      </c>
      <c r="AO1321" s="42">
        <v>10.94</v>
      </c>
      <c r="AP1321" s="42">
        <v>11.08</v>
      </c>
    </row>
    <row r="1322" spans="1:42" x14ac:dyDescent="0.2">
      <c r="A1322" s="41">
        <v>13.1</v>
      </c>
      <c r="B1322" s="42">
        <v>5.46</v>
      </c>
      <c r="C1322" s="42">
        <v>5.6</v>
      </c>
      <c r="D1322" s="42">
        <v>5.74</v>
      </c>
      <c r="E1322" s="42">
        <v>5.88</v>
      </c>
      <c r="F1322" s="42">
        <v>6.02</v>
      </c>
      <c r="G1322" s="42">
        <v>6.16</v>
      </c>
      <c r="H1322" s="42">
        <v>6.3</v>
      </c>
      <c r="I1322" s="42">
        <v>6.44</v>
      </c>
      <c r="J1322" s="42">
        <v>6.58</v>
      </c>
      <c r="K1322" s="42">
        <v>6.72</v>
      </c>
      <c r="L1322" s="42">
        <v>6.86</v>
      </c>
      <c r="M1322" s="42">
        <v>7</v>
      </c>
      <c r="N1322" s="42">
        <v>7.14</v>
      </c>
      <c r="O1322" s="42">
        <v>7.29</v>
      </c>
      <c r="P1322" s="42">
        <v>7.43</v>
      </c>
      <c r="Q1322" s="42">
        <v>7.57</v>
      </c>
      <c r="R1322" s="42">
        <v>7.71</v>
      </c>
      <c r="S1322" s="42">
        <v>7.85</v>
      </c>
      <c r="T1322" s="42">
        <v>7.99</v>
      </c>
      <c r="U1322" s="42">
        <v>8.1300000000000008</v>
      </c>
      <c r="V1322" s="42">
        <v>8.27</v>
      </c>
      <c r="W1322" s="42">
        <v>8.41</v>
      </c>
      <c r="X1322" s="42">
        <v>8.5500000000000007</v>
      </c>
      <c r="Y1322" s="42">
        <v>8.69</v>
      </c>
      <c r="Z1322" s="42">
        <v>8.83</v>
      </c>
      <c r="AA1322" s="42">
        <v>8.9700000000000006</v>
      </c>
      <c r="AB1322" s="42">
        <v>9.11</v>
      </c>
      <c r="AC1322" s="42">
        <v>9.25</v>
      </c>
      <c r="AD1322" s="42">
        <v>9.39</v>
      </c>
      <c r="AE1322" s="42">
        <v>9.5299999999999994</v>
      </c>
      <c r="AF1322" s="42">
        <v>9.67</v>
      </c>
      <c r="AG1322" s="42">
        <v>9.81</v>
      </c>
      <c r="AH1322" s="42">
        <v>9.9499999999999993</v>
      </c>
      <c r="AI1322" s="42">
        <v>10.09</v>
      </c>
      <c r="AJ1322" s="42">
        <v>10.23</v>
      </c>
      <c r="AK1322" s="42">
        <v>10.37</v>
      </c>
      <c r="AL1322" s="42">
        <v>10.51</v>
      </c>
      <c r="AM1322" s="42">
        <v>10.65</v>
      </c>
      <c r="AN1322" s="42">
        <v>10.79</v>
      </c>
      <c r="AO1322" s="42">
        <v>10.93</v>
      </c>
      <c r="AP1322" s="42">
        <v>11.07</v>
      </c>
    </row>
    <row r="1323" spans="1:42" x14ac:dyDescent="0.2">
      <c r="A1323" s="41">
        <v>13.11</v>
      </c>
      <c r="B1323" s="42">
        <v>5.46</v>
      </c>
      <c r="C1323" s="42">
        <v>5.6</v>
      </c>
      <c r="D1323" s="42">
        <v>5.74</v>
      </c>
      <c r="E1323" s="42">
        <v>5.88</v>
      </c>
      <c r="F1323" s="42">
        <v>6.02</v>
      </c>
      <c r="G1323" s="42">
        <v>6.16</v>
      </c>
      <c r="H1323" s="42">
        <v>6.3</v>
      </c>
      <c r="I1323" s="42">
        <v>6.44</v>
      </c>
      <c r="J1323" s="42">
        <v>6.58</v>
      </c>
      <c r="K1323" s="42">
        <v>6.72</v>
      </c>
      <c r="L1323" s="42">
        <v>6.86</v>
      </c>
      <c r="M1323" s="42">
        <v>7</v>
      </c>
      <c r="N1323" s="42">
        <v>7.14</v>
      </c>
      <c r="O1323" s="42">
        <v>7.28</v>
      </c>
      <c r="P1323" s="42">
        <v>7.42</v>
      </c>
      <c r="Q1323" s="42">
        <v>7.56</v>
      </c>
      <c r="R1323" s="42">
        <v>7.7</v>
      </c>
      <c r="S1323" s="42">
        <v>7.84</v>
      </c>
      <c r="T1323" s="42">
        <v>7.99</v>
      </c>
      <c r="U1323" s="42">
        <v>8.1300000000000008</v>
      </c>
      <c r="V1323" s="42">
        <v>8.27</v>
      </c>
      <c r="W1323" s="42">
        <v>8.41</v>
      </c>
      <c r="X1323" s="42">
        <v>8.5500000000000007</v>
      </c>
      <c r="Y1323" s="42">
        <v>8.69</v>
      </c>
      <c r="Z1323" s="42">
        <v>8.83</v>
      </c>
      <c r="AA1323" s="42">
        <v>8.9700000000000006</v>
      </c>
      <c r="AB1323" s="42">
        <v>9.11</v>
      </c>
      <c r="AC1323" s="42">
        <v>9.25</v>
      </c>
      <c r="AD1323" s="42">
        <v>9.39</v>
      </c>
      <c r="AE1323" s="42">
        <v>9.5299999999999994</v>
      </c>
      <c r="AF1323" s="42">
        <v>9.67</v>
      </c>
      <c r="AG1323" s="42">
        <v>9.81</v>
      </c>
      <c r="AH1323" s="42">
        <v>9.9499999999999993</v>
      </c>
      <c r="AI1323" s="42">
        <v>10.09</v>
      </c>
      <c r="AJ1323" s="42">
        <v>10.23</v>
      </c>
      <c r="AK1323" s="42">
        <v>10.37</v>
      </c>
      <c r="AL1323" s="42">
        <v>10.51</v>
      </c>
      <c r="AM1323" s="42">
        <v>10.65</v>
      </c>
      <c r="AN1323" s="42">
        <v>10.79</v>
      </c>
      <c r="AO1323" s="42">
        <v>10.93</v>
      </c>
      <c r="AP1323" s="42">
        <v>11.07</v>
      </c>
    </row>
    <row r="1324" spans="1:42" x14ac:dyDescent="0.2">
      <c r="A1324" s="41">
        <v>13.12</v>
      </c>
      <c r="B1324" s="42">
        <v>5.46</v>
      </c>
      <c r="C1324" s="42">
        <v>5.6</v>
      </c>
      <c r="D1324" s="42">
        <v>5.74</v>
      </c>
      <c r="E1324" s="42">
        <v>5.88</v>
      </c>
      <c r="F1324" s="42">
        <v>6.02</v>
      </c>
      <c r="G1324" s="42">
        <v>6.16</v>
      </c>
      <c r="H1324" s="42">
        <v>6.3</v>
      </c>
      <c r="I1324" s="42">
        <v>6.44</v>
      </c>
      <c r="J1324" s="42">
        <v>6.58</v>
      </c>
      <c r="K1324" s="42">
        <v>6.72</v>
      </c>
      <c r="L1324" s="42">
        <v>6.86</v>
      </c>
      <c r="M1324" s="42">
        <v>7</v>
      </c>
      <c r="N1324" s="42">
        <v>7.14</v>
      </c>
      <c r="O1324" s="42">
        <v>7.28</v>
      </c>
      <c r="P1324" s="42">
        <v>7.42</v>
      </c>
      <c r="Q1324" s="42">
        <v>7.56</v>
      </c>
      <c r="R1324" s="42">
        <v>7.7</v>
      </c>
      <c r="S1324" s="42">
        <v>7.84</v>
      </c>
      <c r="T1324" s="42">
        <v>7.98</v>
      </c>
      <c r="U1324" s="42">
        <v>8.1199999999999992</v>
      </c>
      <c r="V1324" s="42">
        <v>8.26</v>
      </c>
      <c r="W1324" s="42">
        <v>8.4</v>
      </c>
      <c r="X1324" s="42">
        <v>8.5399999999999991</v>
      </c>
      <c r="Y1324" s="42">
        <v>8.68</v>
      </c>
      <c r="Z1324" s="42">
        <v>8.83</v>
      </c>
      <c r="AA1324" s="42">
        <v>8.9700000000000006</v>
      </c>
      <c r="AB1324" s="42">
        <v>9.11</v>
      </c>
      <c r="AC1324" s="42">
        <v>9.25</v>
      </c>
      <c r="AD1324" s="42">
        <v>9.39</v>
      </c>
      <c r="AE1324" s="42">
        <v>9.5299999999999994</v>
      </c>
      <c r="AF1324" s="42">
        <v>9.67</v>
      </c>
      <c r="AG1324" s="42">
        <v>9.81</v>
      </c>
      <c r="AH1324" s="42">
        <v>9.9499999999999993</v>
      </c>
      <c r="AI1324" s="42">
        <v>10.09</v>
      </c>
      <c r="AJ1324" s="42">
        <v>10.23</v>
      </c>
      <c r="AK1324" s="42">
        <v>10.37</v>
      </c>
      <c r="AL1324" s="42">
        <v>10.51</v>
      </c>
      <c r="AM1324" s="42">
        <v>10.65</v>
      </c>
      <c r="AN1324" s="42">
        <v>10.79</v>
      </c>
      <c r="AO1324" s="42">
        <v>10.93</v>
      </c>
      <c r="AP1324" s="42">
        <v>11.07</v>
      </c>
    </row>
    <row r="1325" spans="1:42" x14ac:dyDescent="0.2">
      <c r="A1325" s="41">
        <v>13.13</v>
      </c>
      <c r="B1325" s="42">
        <v>5.46</v>
      </c>
      <c r="C1325" s="42">
        <v>5.6</v>
      </c>
      <c r="D1325" s="42">
        <v>5.74</v>
      </c>
      <c r="E1325" s="42">
        <v>5.88</v>
      </c>
      <c r="F1325" s="42">
        <v>6.02</v>
      </c>
      <c r="G1325" s="42">
        <v>6.16</v>
      </c>
      <c r="H1325" s="42">
        <v>6.3</v>
      </c>
      <c r="I1325" s="42">
        <v>6.44</v>
      </c>
      <c r="J1325" s="42">
        <v>6.58</v>
      </c>
      <c r="K1325" s="42">
        <v>6.72</v>
      </c>
      <c r="L1325" s="42">
        <v>6.86</v>
      </c>
      <c r="M1325" s="42">
        <v>7</v>
      </c>
      <c r="N1325" s="42">
        <v>7.14</v>
      </c>
      <c r="O1325" s="42">
        <v>7.28</v>
      </c>
      <c r="P1325" s="42">
        <v>7.42</v>
      </c>
      <c r="Q1325" s="42">
        <v>7.56</v>
      </c>
      <c r="R1325" s="42">
        <v>7.7</v>
      </c>
      <c r="S1325" s="42">
        <v>7.84</v>
      </c>
      <c r="T1325" s="42">
        <v>7.98</v>
      </c>
      <c r="U1325" s="42">
        <v>8.1199999999999992</v>
      </c>
      <c r="V1325" s="42">
        <v>8.26</v>
      </c>
      <c r="W1325" s="42">
        <v>8.4</v>
      </c>
      <c r="X1325" s="42">
        <v>8.5399999999999991</v>
      </c>
      <c r="Y1325" s="42">
        <v>8.68</v>
      </c>
      <c r="Z1325" s="42">
        <v>8.82</v>
      </c>
      <c r="AA1325" s="42">
        <v>8.9600000000000009</v>
      </c>
      <c r="AB1325" s="42">
        <v>9.1</v>
      </c>
      <c r="AC1325" s="42">
        <v>9.24</v>
      </c>
      <c r="AD1325" s="42">
        <v>9.3800000000000008</v>
      </c>
      <c r="AE1325" s="42">
        <v>9.52</v>
      </c>
      <c r="AF1325" s="42">
        <v>9.66</v>
      </c>
      <c r="AG1325" s="42">
        <v>9.81</v>
      </c>
      <c r="AH1325" s="42">
        <v>9.9499999999999993</v>
      </c>
      <c r="AI1325" s="42">
        <v>10.09</v>
      </c>
      <c r="AJ1325" s="42">
        <v>10.23</v>
      </c>
      <c r="AK1325" s="42">
        <v>10.37</v>
      </c>
      <c r="AL1325" s="42">
        <v>10.51</v>
      </c>
      <c r="AM1325" s="42">
        <v>10.65</v>
      </c>
      <c r="AN1325" s="42">
        <v>10.79</v>
      </c>
      <c r="AO1325" s="42">
        <v>10.93</v>
      </c>
      <c r="AP1325" s="42">
        <v>11.07</v>
      </c>
    </row>
    <row r="1326" spans="1:42" x14ac:dyDescent="0.2">
      <c r="A1326" s="41">
        <v>13.14</v>
      </c>
      <c r="B1326" s="42">
        <v>5.46</v>
      </c>
      <c r="C1326" s="42">
        <v>5.6</v>
      </c>
      <c r="D1326" s="42">
        <v>5.74</v>
      </c>
      <c r="E1326" s="42">
        <v>5.88</v>
      </c>
      <c r="F1326" s="42">
        <v>6.02</v>
      </c>
      <c r="G1326" s="42">
        <v>6.16</v>
      </c>
      <c r="H1326" s="42">
        <v>6.3</v>
      </c>
      <c r="I1326" s="42">
        <v>6.44</v>
      </c>
      <c r="J1326" s="42">
        <v>6.58</v>
      </c>
      <c r="K1326" s="42">
        <v>6.72</v>
      </c>
      <c r="L1326" s="42">
        <v>6.86</v>
      </c>
      <c r="M1326" s="42">
        <v>7</v>
      </c>
      <c r="N1326" s="42">
        <v>7.14</v>
      </c>
      <c r="O1326" s="42">
        <v>7.28</v>
      </c>
      <c r="P1326" s="42">
        <v>7.42</v>
      </c>
      <c r="Q1326" s="42">
        <v>7.56</v>
      </c>
      <c r="R1326" s="42">
        <v>7.7</v>
      </c>
      <c r="S1326" s="42">
        <v>7.84</v>
      </c>
      <c r="T1326" s="42">
        <v>7.98</v>
      </c>
      <c r="U1326" s="42">
        <v>8.1199999999999992</v>
      </c>
      <c r="V1326" s="42">
        <v>8.26</v>
      </c>
      <c r="W1326" s="42">
        <v>8.4</v>
      </c>
      <c r="X1326" s="42">
        <v>8.5399999999999991</v>
      </c>
      <c r="Y1326" s="42">
        <v>8.68</v>
      </c>
      <c r="Z1326" s="42">
        <v>8.82</v>
      </c>
      <c r="AA1326" s="42">
        <v>8.9600000000000009</v>
      </c>
      <c r="AB1326" s="42">
        <v>9.1</v>
      </c>
      <c r="AC1326" s="42">
        <v>9.24</v>
      </c>
      <c r="AD1326" s="42">
        <v>9.3800000000000008</v>
      </c>
      <c r="AE1326" s="42">
        <v>9.52</v>
      </c>
      <c r="AF1326" s="42">
        <v>9.66</v>
      </c>
      <c r="AG1326" s="42">
        <v>9.8000000000000007</v>
      </c>
      <c r="AH1326" s="42">
        <v>9.94</v>
      </c>
      <c r="AI1326" s="42">
        <v>10.08</v>
      </c>
      <c r="AJ1326" s="42">
        <v>10.220000000000001</v>
      </c>
      <c r="AK1326" s="42">
        <v>10.36</v>
      </c>
      <c r="AL1326" s="42">
        <v>10.5</v>
      </c>
      <c r="AM1326" s="42">
        <v>10.64</v>
      </c>
      <c r="AN1326" s="42">
        <v>10.78</v>
      </c>
      <c r="AO1326" s="42">
        <v>10.92</v>
      </c>
      <c r="AP1326" s="42">
        <v>11.06</v>
      </c>
    </row>
    <row r="1327" spans="1:42" x14ac:dyDescent="0.2">
      <c r="A1327" s="41">
        <v>13.15</v>
      </c>
      <c r="B1327" s="42">
        <v>5.45</v>
      </c>
      <c r="C1327" s="42">
        <v>5.59</v>
      </c>
      <c r="D1327" s="42">
        <v>5.73</v>
      </c>
      <c r="E1327" s="42">
        <v>5.87</v>
      </c>
      <c r="F1327" s="42">
        <v>6.01</v>
      </c>
      <c r="G1327" s="42">
        <v>6.16</v>
      </c>
      <c r="H1327" s="42">
        <v>6.3</v>
      </c>
      <c r="I1327" s="42">
        <v>6.44</v>
      </c>
      <c r="J1327" s="42">
        <v>6.58</v>
      </c>
      <c r="K1327" s="42">
        <v>6.72</v>
      </c>
      <c r="L1327" s="42">
        <v>6.86</v>
      </c>
      <c r="M1327" s="42">
        <v>7</v>
      </c>
      <c r="N1327" s="42">
        <v>7.14</v>
      </c>
      <c r="O1327" s="42">
        <v>7.28</v>
      </c>
      <c r="P1327" s="42">
        <v>7.42</v>
      </c>
      <c r="Q1327" s="42">
        <v>7.56</v>
      </c>
      <c r="R1327" s="42">
        <v>7.7</v>
      </c>
      <c r="S1327" s="42">
        <v>7.84</v>
      </c>
      <c r="T1327" s="42">
        <v>7.98</v>
      </c>
      <c r="U1327" s="42">
        <v>8.1199999999999992</v>
      </c>
      <c r="V1327" s="42">
        <v>8.26</v>
      </c>
      <c r="W1327" s="42">
        <v>8.4</v>
      </c>
      <c r="X1327" s="42">
        <v>8.5399999999999991</v>
      </c>
      <c r="Y1327" s="42">
        <v>8.68</v>
      </c>
      <c r="Z1327" s="42">
        <v>8.82</v>
      </c>
      <c r="AA1327" s="42">
        <v>8.9600000000000009</v>
      </c>
      <c r="AB1327" s="42">
        <v>9.1</v>
      </c>
      <c r="AC1327" s="42">
        <v>9.24</v>
      </c>
      <c r="AD1327" s="42">
        <v>9.3800000000000008</v>
      </c>
      <c r="AE1327" s="42">
        <v>9.52</v>
      </c>
      <c r="AF1327" s="42">
        <v>9.66</v>
      </c>
      <c r="AG1327" s="42">
        <v>9.8000000000000007</v>
      </c>
      <c r="AH1327" s="42">
        <v>9.94</v>
      </c>
      <c r="AI1327" s="42">
        <v>10.08</v>
      </c>
      <c r="AJ1327" s="42">
        <v>10.220000000000001</v>
      </c>
      <c r="AK1327" s="42">
        <v>10.36</v>
      </c>
      <c r="AL1327" s="42">
        <v>10.5</v>
      </c>
      <c r="AM1327" s="42">
        <v>10.64</v>
      </c>
      <c r="AN1327" s="42">
        <v>10.78</v>
      </c>
      <c r="AO1327" s="42">
        <v>10.92</v>
      </c>
      <c r="AP1327" s="42">
        <v>11.06</v>
      </c>
    </row>
    <row r="1328" spans="1:42" x14ac:dyDescent="0.2">
      <c r="A1328" s="41">
        <v>13.16</v>
      </c>
      <c r="B1328" s="42">
        <v>5.45</v>
      </c>
      <c r="C1328" s="42">
        <v>5.59</v>
      </c>
      <c r="D1328" s="42">
        <v>5.73</v>
      </c>
      <c r="E1328" s="42">
        <v>5.87</v>
      </c>
      <c r="F1328" s="42">
        <v>6.01</v>
      </c>
      <c r="G1328" s="42">
        <v>6.15</v>
      </c>
      <c r="H1328" s="42">
        <v>6.29</v>
      </c>
      <c r="I1328" s="42">
        <v>6.43</v>
      </c>
      <c r="J1328" s="42">
        <v>6.57</v>
      </c>
      <c r="K1328" s="42">
        <v>6.71</v>
      </c>
      <c r="L1328" s="42">
        <v>6.85</v>
      </c>
      <c r="M1328" s="42">
        <v>6.99</v>
      </c>
      <c r="N1328" s="42">
        <v>7.14</v>
      </c>
      <c r="O1328" s="42">
        <v>7.28</v>
      </c>
      <c r="P1328" s="42">
        <v>7.42</v>
      </c>
      <c r="Q1328" s="42">
        <v>7.56</v>
      </c>
      <c r="R1328" s="42">
        <v>7.7</v>
      </c>
      <c r="S1328" s="42">
        <v>7.84</v>
      </c>
      <c r="T1328" s="42">
        <v>7.98</v>
      </c>
      <c r="U1328" s="42">
        <v>8.1199999999999992</v>
      </c>
      <c r="V1328" s="42">
        <v>8.26</v>
      </c>
      <c r="W1328" s="42">
        <v>8.4</v>
      </c>
      <c r="X1328" s="42">
        <v>8.5399999999999991</v>
      </c>
      <c r="Y1328" s="42">
        <v>8.68</v>
      </c>
      <c r="Z1328" s="42">
        <v>8.82</v>
      </c>
      <c r="AA1328" s="42">
        <v>8.9600000000000009</v>
      </c>
      <c r="AB1328" s="42">
        <v>9.1</v>
      </c>
      <c r="AC1328" s="42">
        <v>9.24</v>
      </c>
      <c r="AD1328" s="42">
        <v>9.3800000000000008</v>
      </c>
      <c r="AE1328" s="42">
        <v>9.52</v>
      </c>
      <c r="AF1328" s="42">
        <v>9.66</v>
      </c>
      <c r="AG1328" s="42">
        <v>9.8000000000000007</v>
      </c>
      <c r="AH1328" s="42">
        <v>9.94</v>
      </c>
      <c r="AI1328" s="42">
        <v>10.08</v>
      </c>
      <c r="AJ1328" s="42">
        <v>10.220000000000001</v>
      </c>
      <c r="AK1328" s="42">
        <v>10.36</v>
      </c>
      <c r="AL1328" s="42">
        <v>10.5</v>
      </c>
      <c r="AM1328" s="42">
        <v>10.64</v>
      </c>
      <c r="AN1328" s="42">
        <v>10.78</v>
      </c>
      <c r="AO1328" s="42">
        <v>10.92</v>
      </c>
      <c r="AP1328" s="42">
        <v>11.06</v>
      </c>
    </row>
    <row r="1329" spans="1:42" x14ac:dyDescent="0.2">
      <c r="A1329" s="41">
        <v>13.17</v>
      </c>
      <c r="B1329" s="42">
        <v>5.45</v>
      </c>
      <c r="C1329" s="42">
        <v>5.59</v>
      </c>
      <c r="D1329" s="42">
        <v>5.73</v>
      </c>
      <c r="E1329" s="42">
        <v>5.87</v>
      </c>
      <c r="F1329" s="42">
        <v>6.01</v>
      </c>
      <c r="G1329" s="42">
        <v>6.15</v>
      </c>
      <c r="H1329" s="42">
        <v>6.29</v>
      </c>
      <c r="I1329" s="42">
        <v>6.43</v>
      </c>
      <c r="J1329" s="42">
        <v>6.57</v>
      </c>
      <c r="K1329" s="42">
        <v>6.71</v>
      </c>
      <c r="L1329" s="42">
        <v>6.85</v>
      </c>
      <c r="M1329" s="42">
        <v>6.99</v>
      </c>
      <c r="N1329" s="42">
        <v>7.13</v>
      </c>
      <c r="O1329" s="42">
        <v>7.27</v>
      </c>
      <c r="P1329" s="42">
        <v>7.41</v>
      </c>
      <c r="Q1329" s="42">
        <v>7.55</v>
      </c>
      <c r="R1329" s="42">
        <v>7.69</v>
      </c>
      <c r="S1329" s="42">
        <v>7.83</v>
      </c>
      <c r="T1329" s="42">
        <v>7.97</v>
      </c>
      <c r="U1329" s="42">
        <v>8.11</v>
      </c>
      <c r="V1329" s="42">
        <v>8.25</v>
      </c>
      <c r="W1329" s="42">
        <v>8.39</v>
      </c>
      <c r="X1329" s="42">
        <v>8.5399999999999991</v>
      </c>
      <c r="Y1329" s="42">
        <v>8.68</v>
      </c>
      <c r="Z1329" s="42">
        <v>8.82</v>
      </c>
      <c r="AA1329" s="42">
        <v>8.9600000000000009</v>
      </c>
      <c r="AB1329" s="42">
        <v>9.1</v>
      </c>
      <c r="AC1329" s="42">
        <v>9.24</v>
      </c>
      <c r="AD1329" s="42">
        <v>9.3800000000000008</v>
      </c>
      <c r="AE1329" s="42">
        <v>9.52</v>
      </c>
      <c r="AF1329" s="42">
        <v>9.66</v>
      </c>
      <c r="AG1329" s="42">
        <v>9.8000000000000007</v>
      </c>
      <c r="AH1329" s="42">
        <v>9.94</v>
      </c>
      <c r="AI1329" s="42">
        <v>10.08</v>
      </c>
      <c r="AJ1329" s="42">
        <v>10.220000000000001</v>
      </c>
      <c r="AK1329" s="42">
        <v>10.36</v>
      </c>
      <c r="AL1329" s="42">
        <v>10.5</v>
      </c>
      <c r="AM1329" s="42">
        <v>10.64</v>
      </c>
      <c r="AN1329" s="42">
        <v>10.78</v>
      </c>
      <c r="AO1329" s="42">
        <v>10.92</v>
      </c>
      <c r="AP1329" s="42">
        <v>11.06</v>
      </c>
    </row>
    <row r="1330" spans="1:42" x14ac:dyDescent="0.2">
      <c r="A1330" s="41">
        <v>13.18</v>
      </c>
      <c r="B1330" s="42">
        <v>5.45</v>
      </c>
      <c r="C1330" s="42">
        <v>5.59</v>
      </c>
      <c r="D1330" s="42">
        <v>5.73</v>
      </c>
      <c r="E1330" s="42">
        <v>5.87</v>
      </c>
      <c r="F1330" s="42">
        <v>6.01</v>
      </c>
      <c r="G1330" s="42">
        <v>6.15</v>
      </c>
      <c r="H1330" s="42">
        <v>6.29</v>
      </c>
      <c r="I1330" s="42">
        <v>6.43</v>
      </c>
      <c r="J1330" s="42">
        <v>6.57</v>
      </c>
      <c r="K1330" s="42">
        <v>6.71</v>
      </c>
      <c r="L1330" s="42">
        <v>6.85</v>
      </c>
      <c r="M1330" s="42">
        <v>6.99</v>
      </c>
      <c r="N1330" s="42">
        <v>7.13</v>
      </c>
      <c r="O1330" s="42">
        <v>7.27</v>
      </c>
      <c r="P1330" s="42">
        <v>7.41</v>
      </c>
      <c r="Q1330" s="42">
        <v>7.55</v>
      </c>
      <c r="R1330" s="42">
        <v>7.69</v>
      </c>
      <c r="S1330" s="42">
        <v>7.83</v>
      </c>
      <c r="T1330" s="42">
        <v>7.97</v>
      </c>
      <c r="U1330" s="42">
        <v>8.11</v>
      </c>
      <c r="V1330" s="42">
        <v>8.25</v>
      </c>
      <c r="W1330" s="42">
        <v>8.39</v>
      </c>
      <c r="X1330" s="42">
        <v>8.5299999999999994</v>
      </c>
      <c r="Y1330" s="42">
        <v>8.67</v>
      </c>
      <c r="Z1330" s="42">
        <v>8.81</v>
      </c>
      <c r="AA1330" s="42">
        <v>8.9499999999999993</v>
      </c>
      <c r="AB1330" s="42">
        <v>9.09</v>
      </c>
      <c r="AC1330" s="42">
        <v>9.23</v>
      </c>
      <c r="AD1330" s="42">
        <v>9.3699999999999992</v>
      </c>
      <c r="AE1330" s="42">
        <v>9.51</v>
      </c>
      <c r="AF1330" s="42">
        <v>9.65</v>
      </c>
      <c r="AG1330" s="42">
        <v>9.7899999999999991</v>
      </c>
      <c r="AH1330" s="42">
        <v>9.93</v>
      </c>
      <c r="AI1330" s="42">
        <v>10.07</v>
      </c>
      <c r="AJ1330" s="42">
        <v>10.210000000000001</v>
      </c>
      <c r="AK1330" s="42">
        <v>10.35</v>
      </c>
      <c r="AL1330" s="42">
        <v>10.49</v>
      </c>
      <c r="AM1330" s="42">
        <v>10.63</v>
      </c>
      <c r="AN1330" s="42">
        <v>10.77</v>
      </c>
      <c r="AO1330" s="42">
        <v>10.91</v>
      </c>
      <c r="AP1330" s="42">
        <v>11.05</v>
      </c>
    </row>
    <row r="1331" spans="1:42" x14ac:dyDescent="0.2">
      <c r="A1331" s="41">
        <v>13.19</v>
      </c>
      <c r="B1331" s="42">
        <v>5.45</v>
      </c>
      <c r="C1331" s="42">
        <v>5.59</v>
      </c>
      <c r="D1331" s="42">
        <v>5.73</v>
      </c>
      <c r="E1331" s="42">
        <v>5.87</v>
      </c>
      <c r="F1331" s="42">
        <v>6.01</v>
      </c>
      <c r="G1331" s="42">
        <v>6.15</v>
      </c>
      <c r="H1331" s="42">
        <v>6.29</v>
      </c>
      <c r="I1331" s="42">
        <v>6.43</v>
      </c>
      <c r="J1331" s="42">
        <v>6.57</v>
      </c>
      <c r="K1331" s="42">
        <v>6.71</v>
      </c>
      <c r="L1331" s="42">
        <v>6.85</v>
      </c>
      <c r="M1331" s="42">
        <v>6.99</v>
      </c>
      <c r="N1331" s="42">
        <v>7.13</v>
      </c>
      <c r="O1331" s="42">
        <v>7.27</v>
      </c>
      <c r="P1331" s="42">
        <v>7.41</v>
      </c>
      <c r="Q1331" s="42">
        <v>7.55</v>
      </c>
      <c r="R1331" s="42">
        <v>7.69</v>
      </c>
      <c r="S1331" s="42">
        <v>7.83</v>
      </c>
      <c r="T1331" s="42">
        <v>7.97</v>
      </c>
      <c r="U1331" s="42">
        <v>8.11</v>
      </c>
      <c r="V1331" s="42">
        <v>8.25</v>
      </c>
      <c r="W1331" s="42">
        <v>8.39</v>
      </c>
      <c r="X1331" s="42">
        <v>8.5299999999999994</v>
      </c>
      <c r="Y1331" s="42">
        <v>8.67</v>
      </c>
      <c r="Z1331" s="42">
        <v>8.81</v>
      </c>
      <c r="AA1331" s="42">
        <v>8.9499999999999993</v>
      </c>
      <c r="AB1331" s="42">
        <v>9.09</v>
      </c>
      <c r="AC1331" s="42">
        <v>9.23</v>
      </c>
      <c r="AD1331" s="42">
        <v>9.3699999999999992</v>
      </c>
      <c r="AE1331" s="42">
        <v>9.51</v>
      </c>
      <c r="AF1331" s="42">
        <v>9.65</v>
      </c>
      <c r="AG1331" s="42">
        <v>9.7899999999999991</v>
      </c>
      <c r="AH1331" s="42">
        <v>9.93</v>
      </c>
      <c r="AI1331" s="42">
        <v>10.07</v>
      </c>
      <c r="AJ1331" s="42">
        <v>10.210000000000001</v>
      </c>
      <c r="AK1331" s="42">
        <v>10.35</v>
      </c>
      <c r="AL1331" s="42">
        <v>10.49</v>
      </c>
      <c r="AM1331" s="42">
        <v>10.63</v>
      </c>
      <c r="AN1331" s="42">
        <v>10.77</v>
      </c>
      <c r="AO1331" s="42">
        <v>10.91</v>
      </c>
      <c r="AP1331" s="42">
        <v>11.05</v>
      </c>
    </row>
    <row r="1332" spans="1:42" x14ac:dyDescent="0.2">
      <c r="A1332" s="41">
        <v>13.2</v>
      </c>
      <c r="B1332" s="42">
        <v>5.45</v>
      </c>
      <c r="C1332" s="42">
        <v>5.59</v>
      </c>
      <c r="D1332" s="42">
        <v>5.73</v>
      </c>
      <c r="E1332" s="42">
        <v>5.87</v>
      </c>
      <c r="F1332" s="42">
        <v>6.01</v>
      </c>
      <c r="G1332" s="42">
        <v>6.15</v>
      </c>
      <c r="H1332" s="42">
        <v>6.29</v>
      </c>
      <c r="I1332" s="42">
        <v>6.43</v>
      </c>
      <c r="J1332" s="42">
        <v>6.57</v>
      </c>
      <c r="K1332" s="42">
        <v>6.71</v>
      </c>
      <c r="L1332" s="42">
        <v>6.85</v>
      </c>
      <c r="M1332" s="42">
        <v>6.99</v>
      </c>
      <c r="N1332" s="42">
        <v>7.13</v>
      </c>
      <c r="O1332" s="42">
        <v>7.27</v>
      </c>
      <c r="P1332" s="42">
        <v>7.41</v>
      </c>
      <c r="Q1332" s="42">
        <v>7.55</v>
      </c>
      <c r="R1332" s="42">
        <v>7.69</v>
      </c>
      <c r="S1332" s="42">
        <v>7.83</v>
      </c>
      <c r="T1332" s="42">
        <v>7.97</v>
      </c>
      <c r="U1332" s="42">
        <v>8.11</v>
      </c>
      <c r="V1332" s="42">
        <v>8.25</v>
      </c>
      <c r="W1332" s="42">
        <v>8.39</v>
      </c>
      <c r="X1332" s="42">
        <v>8.5299999999999994</v>
      </c>
      <c r="Y1332" s="42">
        <v>8.67</v>
      </c>
      <c r="Z1332" s="42">
        <v>8.81</v>
      </c>
      <c r="AA1332" s="42">
        <v>8.9499999999999993</v>
      </c>
      <c r="AB1332" s="42">
        <v>9.09</v>
      </c>
      <c r="AC1332" s="42">
        <v>9.23</v>
      </c>
      <c r="AD1332" s="42">
        <v>9.3699999999999992</v>
      </c>
      <c r="AE1332" s="42">
        <v>9.51</v>
      </c>
      <c r="AF1332" s="42">
        <v>9.65</v>
      </c>
      <c r="AG1332" s="42">
        <v>9.7899999999999991</v>
      </c>
      <c r="AH1332" s="42">
        <v>9.93</v>
      </c>
      <c r="AI1332" s="42">
        <v>10.07</v>
      </c>
      <c r="AJ1332" s="42">
        <v>10.210000000000001</v>
      </c>
      <c r="AK1332" s="42">
        <v>10.35</v>
      </c>
      <c r="AL1332" s="42">
        <v>10.49</v>
      </c>
      <c r="AM1332" s="42">
        <v>10.63</v>
      </c>
      <c r="AN1332" s="42">
        <v>10.77</v>
      </c>
      <c r="AO1332" s="42">
        <v>10.91</v>
      </c>
      <c r="AP1332" s="42">
        <v>11.05</v>
      </c>
    </row>
    <row r="1333" spans="1:42" x14ac:dyDescent="0.2">
      <c r="A1333" s="41">
        <v>13.21</v>
      </c>
      <c r="B1333" s="42">
        <v>5.45</v>
      </c>
      <c r="C1333" s="42">
        <v>5.59</v>
      </c>
      <c r="D1333" s="42">
        <v>5.73</v>
      </c>
      <c r="E1333" s="42">
        <v>5.87</v>
      </c>
      <c r="F1333" s="42">
        <v>6.01</v>
      </c>
      <c r="G1333" s="42">
        <v>6.15</v>
      </c>
      <c r="H1333" s="42">
        <v>6.29</v>
      </c>
      <c r="I1333" s="42">
        <v>6.43</v>
      </c>
      <c r="J1333" s="42">
        <v>6.57</v>
      </c>
      <c r="K1333" s="42">
        <v>6.71</v>
      </c>
      <c r="L1333" s="42">
        <v>6.85</v>
      </c>
      <c r="M1333" s="42">
        <v>6.99</v>
      </c>
      <c r="N1333" s="42">
        <v>7.13</v>
      </c>
      <c r="O1333" s="42">
        <v>7.27</v>
      </c>
      <c r="P1333" s="42">
        <v>7.41</v>
      </c>
      <c r="Q1333" s="42">
        <v>7.55</v>
      </c>
      <c r="R1333" s="42">
        <v>7.69</v>
      </c>
      <c r="S1333" s="42">
        <v>7.83</v>
      </c>
      <c r="T1333" s="42">
        <v>7.97</v>
      </c>
      <c r="U1333" s="42">
        <v>8.11</v>
      </c>
      <c r="V1333" s="42">
        <v>8.25</v>
      </c>
      <c r="W1333" s="42">
        <v>8.39</v>
      </c>
      <c r="X1333" s="42">
        <v>8.5299999999999994</v>
      </c>
      <c r="Y1333" s="42">
        <v>8.67</v>
      </c>
      <c r="Z1333" s="42">
        <v>8.81</v>
      </c>
      <c r="AA1333" s="42">
        <v>8.9499999999999993</v>
      </c>
      <c r="AB1333" s="42">
        <v>9.09</v>
      </c>
      <c r="AC1333" s="42">
        <v>9.23</v>
      </c>
      <c r="AD1333" s="42">
        <v>9.3699999999999992</v>
      </c>
      <c r="AE1333" s="42">
        <v>9.51</v>
      </c>
      <c r="AF1333" s="42">
        <v>9.65</v>
      </c>
      <c r="AG1333" s="42">
        <v>9.7899999999999991</v>
      </c>
      <c r="AH1333" s="42">
        <v>9.93</v>
      </c>
      <c r="AI1333" s="42">
        <v>10.07</v>
      </c>
      <c r="AJ1333" s="42">
        <v>10.210000000000001</v>
      </c>
      <c r="AK1333" s="42">
        <v>10.35</v>
      </c>
      <c r="AL1333" s="42">
        <v>10.49</v>
      </c>
      <c r="AM1333" s="42">
        <v>10.63</v>
      </c>
      <c r="AN1333" s="42">
        <v>10.77</v>
      </c>
      <c r="AO1333" s="42">
        <v>10.91</v>
      </c>
      <c r="AP1333" s="42">
        <v>11.05</v>
      </c>
    </row>
    <row r="1334" spans="1:42" x14ac:dyDescent="0.2">
      <c r="A1334" s="41">
        <v>13.22</v>
      </c>
      <c r="B1334" s="42">
        <v>5.44</v>
      </c>
      <c r="C1334" s="42">
        <v>5.58</v>
      </c>
      <c r="D1334" s="42">
        <v>5.73</v>
      </c>
      <c r="E1334" s="42">
        <v>5.87</v>
      </c>
      <c r="F1334" s="42">
        <v>6.01</v>
      </c>
      <c r="G1334" s="42">
        <v>6.15</v>
      </c>
      <c r="H1334" s="42">
        <v>6.29</v>
      </c>
      <c r="I1334" s="42">
        <v>6.43</v>
      </c>
      <c r="J1334" s="42">
        <v>6.57</v>
      </c>
      <c r="K1334" s="42">
        <v>6.71</v>
      </c>
      <c r="L1334" s="42">
        <v>6.85</v>
      </c>
      <c r="M1334" s="42">
        <v>6.99</v>
      </c>
      <c r="N1334" s="42">
        <v>7.13</v>
      </c>
      <c r="O1334" s="42">
        <v>7.27</v>
      </c>
      <c r="P1334" s="42">
        <v>7.41</v>
      </c>
      <c r="Q1334" s="42">
        <v>7.55</v>
      </c>
      <c r="R1334" s="42">
        <v>7.69</v>
      </c>
      <c r="S1334" s="42">
        <v>7.83</v>
      </c>
      <c r="T1334" s="42">
        <v>7.97</v>
      </c>
      <c r="U1334" s="42">
        <v>8.11</v>
      </c>
      <c r="V1334" s="42">
        <v>8.25</v>
      </c>
      <c r="W1334" s="42">
        <v>8.39</v>
      </c>
      <c r="X1334" s="42">
        <v>8.5299999999999994</v>
      </c>
      <c r="Y1334" s="42">
        <v>8.67</v>
      </c>
      <c r="Z1334" s="42">
        <v>8.81</v>
      </c>
      <c r="AA1334" s="42">
        <v>8.9499999999999993</v>
      </c>
      <c r="AB1334" s="42">
        <v>9.09</v>
      </c>
      <c r="AC1334" s="42">
        <v>9.23</v>
      </c>
      <c r="AD1334" s="42">
        <v>9.3699999999999992</v>
      </c>
      <c r="AE1334" s="42">
        <v>9.51</v>
      </c>
      <c r="AF1334" s="42">
        <v>9.65</v>
      </c>
      <c r="AG1334" s="42">
        <v>9.7899999999999991</v>
      </c>
      <c r="AH1334" s="42">
        <v>9.93</v>
      </c>
      <c r="AI1334" s="42">
        <v>10.07</v>
      </c>
      <c r="AJ1334" s="42">
        <v>10.210000000000001</v>
      </c>
      <c r="AK1334" s="42">
        <v>10.35</v>
      </c>
      <c r="AL1334" s="42">
        <v>10.49</v>
      </c>
      <c r="AM1334" s="42">
        <v>10.63</v>
      </c>
      <c r="AN1334" s="42">
        <v>10.76</v>
      </c>
      <c r="AO1334" s="42">
        <v>10.9</v>
      </c>
      <c r="AP1334" s="42">
        <v>11.04</v>
      </c>
    </row>
    <row r="1335" spans="1:42" x14ac:dyDescent="0.2">
      <c r="A1335" s="41">
        <v>13.23</v>
      </c>
      <c r="B1335" s="42">
        <v>5.44</v>
      </c>
      <c r="C1335" s="42">
        <v>5.58</v>
      </c>
      <c r="D1335" s="42">
        <v>5.72</v>
      </c>
      <c r="E1335" s="42">
        <v>5.86</v>
      </c>
      <c r="F1335" s="42">
        <v>6</v>
      </c>
      <c r="G1335" s="42">
        <v>6.14</v>
      </c>
      <c r="H1335" s="42">
        <v>6.28</v>
      </c>
      <c r="I1335" s="42">
        <v>6.42</v>
      </c>
      <c r="J1335" s="42">
        <v>6.56</v>
      </c>
      <c r="K1335" s="42">
        <v>6.7</v>
      </c>
      <c r="L1335" s="42">
        <v>6.84</v>
      </c>
      <c r="M1335" s="42">
        <v>6.98</v>
      </c>
      <c r="N1335" s="42">
        <v>7.12</v>
      </c>
      <c r="O1335" s="42">
        <v>7.26</v>
      </c>
      <c r="P1335" s="42">
        <v>7.4</v>
      </c>
      <c r="Q1335" s="42">
        <v>7.54</v>
      </c>
      <c r="R1335" s="42">
        <v>7.68</v>
      </c>
      <c r="S1335" s="42">
        <v>7.82</v>
      </c>
      <c r="T1335" s="42">
        <v>7.96</v>
      </c>
      <c r="U1335" s="42">
        <v>8.1</v>
      </c>
      <c r="V1335" s="42">
        <v>8.24</v>
      </c>
      <c r="W1335" s="42">
        <v>8.3800000000000008</v>
      </c>
      <c r="X1335" s="42">
        <v>8.52</v>
      </c>
      <c r="Y1335" s="42">
        <v>8.66</v>
      </c>
      <c r="Z1335" s="42">
        <v>8.8000000000000007</v>
      </c>
      <c r="AA1335" s="42">
        <v>8.94</v>
      </c>
      <c r="AB1335" s="42">
        <v>9.08</v>
      </c>
      <c r="AC1335" s="42">
        <v>9.2200000000000006</v>
      </c>
      <c r="AD1335" s="42">
        <v>9.36</v>
      </c>
      <c r="AE1335" s="42">
        <v>9.5</v>
      </c>
      <c r="AF1335" s="42">
        <v>9.64</v>
      </c>
      <c r="AG1335" s="42">
        <v>9.7799999999999994</v>
      </c>
      <c r="AH1335" s="42">
        <v>9.92</v>
      </c>
      <c r="AI1335" s="42">
        <v>10.06</v>
      </c>
      <c r="AJ1335" s="42">
        <v>10.199999999999999</v>
      </c>
      <c r="AK1335" s="42">
        <v>10.34</v>
      </c>
      <c r="AL1335" s="42">
        <v>10.48</v>
      </c>
      <c r="AM1335" s="42">
        <v>10.62</v>
      </c>
      <c r="AN1335" s="42">
        <v>10.76</v>
      </c>
      <c r="AO1335" s="42">
        <v>10.9</v>
      </c>
      <c r="AP1335" s="42">
        <v>11.04</v>
      </c>
    </row>
    <row r="1336" spans="1:42" x14ac:dyDescent="0.2">
      <c r="A1336" s="41">
        <v>13.24</v>
      </c>
      <c r="B1336" s="42">
        <v>5.44</v>
      </c>
      <c r="C1336" s="42">
        <v>5.58</v>
      </c>
      <c r="D1336" s="42">
        <v>5.72</v>
      </c>
      <c r="E1336" s="42">
        <v>5.86</v>
      </c>
      <c r="F1336" s="42">
        <v>6</v>
      </c>
      <c r="G1336" s="42">
        <v>6.14</v>
      </c>
      <c r="H1336" s="42">
        <v>6.28</v>
      </c>
      <c r="I1336" s="42">
        <v>6.42</v>
      </c>
      <c r="J1336" s="42">
        <v>6.56</v>
      </c>
      <c r="K1336" s="42">
        <v>6.7</v>
      </c>
      <c r="L1336" s="42">
        <v>6.84</v>
      </c>
      <c r="M1336" s="42">
        <v>6.98</v>
      </c>
      <c r="N1336" s="42">
        <v>7.12</v>
      </c>
      <c r="O1336" s="42">
        <v>7.26</v>
      </c>
      <c r="P1336" s="42">
        <v>7.4</v>
      </c>
      <c r="Q1336" s="42">
        <v>7.54</v>
      </c>
      <c r="R1336" s="42">
        <v>7.68</v>
      </c>
      <c r="S1336" s="42">
        <v>7.82</v>
      </c>
      <c r="T1336" s="42">
        <v>7.96</v>
      </c>
      <c r="U1336" s="42">
        <v>8.1</v>
      </c>
      <c r="V1336" s="42">
        <v>8.24</v>
      </c>
      <c r="W1336" s="42">
        <v>8.3800000000000008</v>
      </c>
      <c r="X1336" s="42">
        <v>8.52</v>
      </c>
      <c r="Y1336" s="42">
        <v>8.66</v>
      </c>
      <c r="Z1336" s="42">
        <v>8.8000000000000007</v>
      </c>
      <c r="AA1336" s="42">
        <v>8.94</v>
      </c>
      <c r="AB1336" s="42">
        <v>9.08</v>
      </c>
      <c r="AC1336" s="42">
        <v>9.2200000000000006</v>
      </c>
      <c r="AD1336" s="42">
        <v>9.36</v>
      </c>
      <c r="AE1336" s="42">
        <v>9.5</v>
      </c>
      <c r="AF1336" s="42">
        <v>9.64</v>
      </c>
      <c r="AG1336" s="42">
        <v>9.7799999999999994</v>
      </c>
      <c r="AH1336" s="42">
        <v>9.92</v>
      </c>
      <c r="AI1336" s="42">
        <v>10.06</v>
      </c>
      <c r="AJ1336" s="42">
        <v>10.199999999999999</v>
      </c>
      <c r="AK1336" s="42">
        <v>10.34</v>
      </c>
      <c r="AL1336" s="42">
        <v>10.48</v>
      </c>
      <c r="AM1336" s="42">
        <v>10.62</v>
      </c>
      <c r="AN1336" s="42">
        <v>10.76</v>
      </c>
      <c r="AO1336" s="42">
        <v>10.9</v>
      </c>
      <c r="AP1336" s="42">
        <v>11.04</v>
      </c>
    </row>
    <row r="1337" spans="1:42" x14ac:dyDescent="0.2">
      <c r="A1337" s="41">
        <v>13.25</v>
      </c>
      <c r="B1337" s="42">
        <v>5.44</v>
      </c>
      <c r="C1337" s="42">
        <v>5.58</v>
      </c>
      <c r="D1337" s="42">
        <v>5.72</v>
      </c>
      <c r="E1337" s="42">
        <v>5.86</v>
      </c>
      <c r="F1337" s="42">
        <v>6</v>
      </c>
      <c r="G1337" s="42">
        <v>6.14</v>
      </c>
      <c r="H1337" s="42">
        <v>6.28</v>
      </c>
      <c r="I1337" s="42">
        <v>6.42</v>
      </c>
      <c r="J1337" s="42">
        <v>6.56</v>
      </c>
      <c r="K1337" s="42">
        <v>6.7</v>
      </c>
      <c r="L1337" s="42">
        <v>6.84</v>
      </c>
      <c r="M1337" s="42">
        <v>6.98</v>
      </c>
      <c r="N1337" s="42">
        <v>7.12</v>
      </c>
      <c r="O1337" s="42">
        <v>7.26</v>
      </c>
      <c r="P1337" s="42">
        <v>7.4</v>
      </c>
      <c r="Q1337" s="42">
        <v>7.54</v>
      </c>
      <c r="R1337" s="42">
        <v>7.68</v>
      </c>
      <c r="S1337" s="42">
        <v>7.82</v>
      </c>
      <c r="T1337" s="42">
        <v>7.96</v>
      </c>
      <c r="U1337" s="42">
        <v>8.1</v>
      </c>
      <c r="V1337" s="42">
        <v>8.24</v>
      </c>
      <c r="W1337" s="42">
        <v>8.3800000000000008</v>
      </c>
      <c r="X1337" s="42">
        <v>8.52</v>
      </c>
      <c r="Y1337" s="42">
        <v>8.66</v>
      </c>
      <c r="Z1337" s="42">
        <v>8.8000000000000007</v>
      </c>
      <c r="AA1337" s="42">
        <v>8.94</v>
      </c>
      <c r="AB1337" s="42">
        <v>9.08</v>
      </c>
      <c r="AC1337" s="42">
        <v>9.2200000000000006</v>
      </c>
      <c r="AD1337" s="42">
        <v>9.36</v>
      </c>
      <c r="AE1337" s="42">
        <v>9.5</v>
      </c>
      <c r="AF1337" s="42">
        <v>9.64</v>
      </c>
      <c r="AG1337" s="42">
        <v>9.7799999999999994</v>
      </c>
      <c r="AH1337" s="42">
        <v>9.92</v>
      </c>
      <c r="AI1337" s="42">
        <v>10.06</v>
      </c>
      <c r="AJ1337" s="42">
        <v>10.199999999999999</v>
      </c>
      <c r="AK1337" s="42">
        <v>10.34</v>
      </c>
      <c r="AL1337" s="42">
        <v>10.48</v>
      </c>
      <c r="AM1337" s="42">
        <v>10.62</v>
      </c>
      <c r="AN1337" s="42">
        <v>10.76</v>
      </c>
      <c r="AO1337" s="42">
        <v>10.9</v>
      </c>
      <c r="AP1337" s="42">
        <v>11.04</v>
      </c>
    </row>
    <row r="1338" spans="1:42" x14ac:dyDescent="0.2">
      <c r="A1338" s="41">
        <v>13.26</v>
      </c>
      <c r="B1338" s="42">
        <v>5.44</v>
      </c>
      <c r="C1338" s="42">
        <v>5.58</v>
      </c>
      <c r="D1338" s="42">
        <v>5.72</v>
      </c>
      <c r="E1338" s="42">
        <v>5.86</v>
      </c>
      <c r="F1338" s="42">
        <v>6</v>
      </c>
      <c r="G1338" s="42">
        <v>6.14</v>
      </c>
      <c r="H1338" s="42">
        <v>6.28</v>
      </c>
      <c r="I1338" s="42">
        <v>6.42</v>
      </c>
      <c r="J1338" s="42">
        <v>6.56</v>
      </c>
      <c r="K1338" s="42">
        <v>6.7</v>
      </c>
      <c r="L1338" s="42">
        <v>6.84</v>
      </c>
      <c r="M1338" s="42">
        <v>6.98</v>
      </c>
      <c r="N1338" s="42">
        <v>7.12</v>
      </c>
      <c r="O1338" s="42">
        <v>7.26</v>
      </c>
      <c r="P1338" s="42">
        <v>7.4</v>
      </c>
      <c r="Q1338" s="42">
        <v>7.54</v>
      </c>
      <c r="R1338" s="42">
        <v>7.68</v>
      </c>
      <c r="S1338" s="42">
        <v>7.82</v>
      </c>
      <c r="T1338" s="42">
        <v>7.96</v>
      </c>
      <c r="U1338" s="42">
        <v>8.1</v>
      </c>
      <c r="V1338" s="42">
        <v>8.24</v>
      </c>
      <c r="W1338" s="42">
        <v>8.3800000000000008</v>
      </c>
      <c r="X1338" s="42">
        <v>8.52</v>
      </c>
      <c r="Y1338" s="42">
        <v>8.66</v>
      </c>
      <c r="Z1338" s="42">
        <v>8.8000000000000007</v>
      </c>
      <c r="AA1338" s="42">
        <v>8.94</v>
      </c>
      <c r="AB1338" s="42">
        <v>9.08</v>
      </c>
      <c r="AC1338" s="42">
        <v>9.2200000000000006</v>
      </c>
      <c r="AD1338" s="42">
        <v>9.36</v>
      </c>
      <c r="AE1338" s="42">
        <v>9.5</v>
      </c>
      <c r="AF1338" s="42">
        <v>9.64</v>
      </c>
      <c r="AG1338" s="42">
        <v>9.7799999999999994</v>
      </c>
      <c r="AH1338" s="42">
        <v>9.92</v>
      </c>
      <c r="AI1338" s="42">
        <v>10.06</v>
      </c>
      <c r="AJ1338" s="42">
        <v>10.199999999999999</v>
      </c>
      <c r="AK1338" s="42">
        <v>10.34</v>
      </c>
      <c r="AL1338" s="42">
        <v>10.48</v>
      </c>
      <c r="AM1338" s="42">
        <v>10.62</v>
      </c>
      <c r="AN1338" s="42">
        <v>10.76</v>
      </c>
      <c r="AO1338" s="42">
        <v>10.9</v>
      </c>
      <c r="AP1338" s="42">
        <v>11.04</v>
      </c>
    </row>
    <row r="1339" spans="1:42" x14ac:dyDescent="0.2">
      <c r="A1339" s="41">
        <v>13.27</v>
      </c>
      <c r="B1339" s="42">
        <v>5.44</v>
      </c>
      <c r="C1339" s="42">
        <v>5.58</v>
      </c>
      <c r="D1339" s="42">
        <v>5.72</v>
      </c>
      <c r="E1339" s="42">
        <v>5.86</v>
      </c>
      <c r="F1339" s="42">
        <v>6</v>
      </c>
      <c r="G1339" s="42">
        <v>6.14</v>
      </c>
      <c r="H1339" s="42">
        <v>6.28</v>
      </c>
      <c r="I1339" s="42">
        <v>6.42</v>
      </c>
      <c r="J1339" s="42">
        <v>6.56</v>
      </c>
      <c r="K1339" s="42">
        <v>6.7</v>
      </c>
      <c r="L1339" s="42">
        <v>6.84</v>
      </c>
      <c r="M1339" s="42">
        <v>6.98</v>
      </c>
      <c r="N1339" s="42">
        <v>7.12</v>
      </c>
      <c r="O1339" s="42">
        <v>7.26</v>
      </c>
      <c r="P1339" s="42">
        <v>7.4</v>
      </c>
      <c r="Q1339" s="42">
        <v>7.54</v>
      </c>
      <c r="R1339" s="42">
        <v>7.68</v>
      </c>
      <c r="S1339" s="42">
        <v>7.82</v>
      </c>
      <c r="T1339" s="42">
        <v>7.96</v>
      </c>
      <c r="U1339" s="42">
        <v>8.1</v>
      </c>
      <c r="V1339" s="42">
        <v>8.24</v>
      </c>
      <c r="W1339" s="42">
        <v>8.3800000000000008</v>
      </c>
      <c r="X1339" s="42">
        <v>8.52</v>
      </c>
      <c r="Y1339" s="42">
        <v>8.66</v>
      </c>
      <c r="Z1339" s="42">
        <v>8.8000000000000007</v>
      </c>
      <c r="AA1339" s="42">
        <v>8.94</v>
      </c>
      <c r="AB1339" s="42">
        <v>9.08</v>
      </c>
      <c r="AC1339" s="42">
        <v>9.2200000000000006</v>
      </c>
      <c r="AD1339" s="42">
        <v>9.35</v>
      </c>
      <c r="AE1339" s="42">
        <v>9.49</v>
      </c>
      <c r="AF1339" s="42">
        <v>9.6300000000000008</v>
      </c>
      <c r="AG1339" s="42">
        <v>9.77</v>
      </c>
      <c r="AH1339" s="42">
        <v>9.91</v>
      </c>
      <c r="AI1339" s="42">
        <v>10.050000000000001</v>
      </c>
      <c r="AJ1339" s="42">
        <v>10.19</v>
      </c>
      <c r="AK1339" s="42">
        <v>10.33</v>
      </c>
      <c r="AL1339" s="42">
        <v>10.47</v>
      </c>
      <c r="AM1339" s="42">
        <v>10.61</v>
      </c>
      <c r="AN1339" s="42">
        <v>10.75</v>
      </c>
      <c r="AO1339" s="42">
        <v>10.89</v>
      </c>
      <c r="AP1339" s="42">
        <v>11.03</v>
      </c>
    </row>
    <row r="1340" spans="1:42" x14ac:dyDescent="0.2">
      <c r="A1340" s="41">
        <v>13.28</v>
      </c>
      <c r="B1340" s="42">
        <v>5.44</v>
      </c>
      <c r="C1340" s="42">
        <v>5.58</v>
      </c>
      <c r="D1340" s="42">
        <v>5.72</v>
      </c>
      <c r="E1340" s="42">
        <v>5.86</v>
      </c>
      <c r="F1340" s="42">
        <v>6</v>
      </c>
      <c r="G1340" s="42">
        <v>6.14</v>
      </c>
      <c r="H1340" s="42">
        <v>6.28</v>
      </c>
      <c r="I1340" s="42">
        <v>6.42</v>
      </c>
      <c r="J1340" s="42">
        <v>6.56</v>
      </c>
      <c r="K1340" s="42">
        <v>6.7</v>
      </c>
      <c r="L1340" s="42">
        <v>6.84</v>
      </c>
      <c r="M1340" s="42">
        <v>6.98</v>
      </c>
      <c r="N1340" s="42">
        <v>7.12</v>
      </c>
      <c r="O1340" s="42">
        <v>7.26</v>
      </c>
      <c r="P1340" s="42">
        <v>7.4</v>
      </c>
      <c r="Q1340" s="42">
        <v>7.54</v>
      </c>
      <c r="R1340" s="42">
        <v>7.68</v>
      </c>
      <c r="S1340" s="42">
        <v>7.81</v>
      </c>
      <c r="T1340" s="42">
        <v>7.95</v>
      </c>
      <c r="U1340" s="42">
        <v>8.09</v>
      </c>
      <c r="V1340" s="42">
        <v>8.23</v>
      </c>
      <c r="W1340" s="42">
        <v>8.3699999999999992</v>
      </c>
      <c r="X1340" s="42">
        <v>8.51</v>
      </c>
      <c r="Y1340" s="42">
        <v>8.65</v>
      </c>
      <c r="Z1340" s="42">
        <v>8.7899999999999991</v>
      </c>
      <c r="AA1340" s="42">
        <v>8.93</v>
      </c>
      <c r="AB1340" s="42">
        <v>9.07</v>
      </c>
      <c r="AC1340" s="42">
        <v>9.2100000000000009</v>
      </c>
      <c r="AD1340" s="42">
        <v>9.35</v>
      </c>
      <c r="AE1340" s="42">
        <v>9.49</v>
      </c>
      <c r="AF1340" s="42">
        <v>9.6300000000000008</v>
      </c>
      <c r="AG1340" s="42">
        <v>9.77</v>
      </c>
      <c r="AH1340" s="42">
        <v>9.91</v>
      </c>
      <c r="AI1340" s="42">
        <v>10.050000000000001</v>
      </c>
      <c r="AJ1340" s="42">
        <v>10.19</v>
      </c>
      <c r="AK1340" s="42">
        <v>10.33</v>
      </c>
      <c r="AL1340" s="42">
        <v>10.47</v>
      </c>
      <c r="AM1340" s="42">
        <v>10.61</v>
      </c>
      <c r="AN1340" s="42">
        <v>10.75</v>
      </c>
      <c r="AO1340" s="42">
        <v>10.89</v>
      </c>
      <c r="AP1340" s="42">
        <v>11.03</v>
      </c>
    </row>
    <row r="1341" spans="1:42" x14ac:dyDescent="0.2">
      <c r="A1341" s="41">
        <v>13.29</v>
      </c>
      <c r="B1341" s="42">
        <v>5.44</v>
      </c>
      <c r="C1341" s="42">
        <v>5.58</v>
      </c>
      <c r="D1341" s="42">
        <v>5.72</v>
      </c>
      <c r="E1341" s="42">
        <v>5.86</v>
      </c>
      <c r="F1341" s="42">
        <v>6</v>
      </c>
      <c r="G1341" s="42">
        <v>6.14</v>
      </c>
      <c r="H1341" s="42">
        <v>6.28</v>
      </c>
      <c r="I1341" s="42">
        <v>6.41</v>
      </c>
      <c r="J1341" s="42">
        <v>6.55</v>
      </c>
      <c r="K1341" s="42">
        <v>6.69</v>
      </c>
      <c r="L1341" s="42">
        <v>6.83</v>
      </c>
      <c r="M1341" s="42">
        <v>6.97</v>
      </c>
      <c r="N1341" s="42">
        <v>7.11</v>
      </c>
      <c r="O1341" s="42">
        <v>7.25</v>
      </c>
      <c r="P1341" s="42">
        <v>7.39</v>
      </c>
      <c r="Q1341" s="42">
        <v>7.53</v>
      </c>
      <c r="R1341" s="42">
        <v>7.67</v>
      </c>
      <c r="S1341" s="42">
        <v>7.81</v>
      </c>
      <c r="T1341" s="42">
        <v>7.95</v>
      </c>
      <c r="U1341" s="42">
        <v>8.09</v>
      </c>
      <c r="V1341" s="42">
        <v>8.23</v>
      </c>
      <c r="W1341" s="42">
        <v>8.3699999999999992</v>
      </c>
      <c r="X1341" s="42">
        <v>8.51</v>
      </c>
      <c r="Y1341" s="42">
        <v>8.65</v>
      </c>
      <c r="Z1341" s="42">
        <v>8.7899999999999991</v>
      </c>
      <c r="AA1341" s="42">
        <v>8.93</v>
      </c>
      <c r="AB1341" s="42">
        <v>9.07</v>
      </c>
      <c r="AC1341" s="42">
        <v>9.2100000000000009</v>
      </c>
      <c r="AD1341" s="42">
        <v>9.35</v>
      </c>
      <c r="AE1341" s="42">
        <v>9.49</v>
      </c>
      <c r="AF1341" s="42">
        <v>9.6300000000000008</v>
      </c>
      <c r="AG1341" s="42">
        <v>9.77</v>
      </c>
      <c r="AH1341" s="42">
        <v>9.91</v>
      </c>
      <c r="AI1341" s="42">
        <v>10.050000000000001</v>
      </c>
      <c r="AJ1341" s="42">
        <v>10.19</v>
      </c>
      <c r="AK1341" s="42">
        <v>10.33</v>
      </c>
      <c r="AL1341" s="42">
        <v>10.47</v>
      </c>
      <c r="AM1341" s="42">
        <v>10.61</v>
      </c>
      <c r="AN1341" s="42">
        <v>10.75</v>
      </c>
      <c r="AO1341" s="42">
        <v>10.89</v>
      </c>
      <c r="AP1341" s="42">
        <v>11.03</v>
      </c>
    </row>
    <row r="1342" spans="1:42" x14ac:dyDescent="0.2">
      <c r="A1342" s="41">
        <v>13.3</v>
      </c>
      <c r="B1342" s="42">
        <v>5.43</v>
      </c>
      <c r="C1342" s="42">
        <v>5.57</v>
      </c>
      <c r="D1342" s="42">
        <v>5.71</v>
      </c>
      <c r="E1342" s="42">
        <v>5.85</v>
      </c>
      <c r="F1342" s="42">
        <v>5.99</v>
      </c>
      <c r="G1342" s="42">
        <v>6.13</v>
      </c>
      <c r="H1342" s="42">
        <v>6.27</v>
      </c>
      <c r="I1342" s="42">
        <v>6.41</v>
      </c>
      <c r="J1342" s="42">
        <v>6.55</v>
      </c>
      <c r="K1342" s="42">
        <v>6.69</v>
      </c>
      <c r="L1342" s="42">
        <v>6.83</v>
      </c>
      <c r="M1342" s="42">
        <v>6.97</v>
      </c>
      <c r="N1342" s="42">
        <v>7.11</v>
      </c>
      <c r="O1342" s="42">
        <v>7.25</v>
      </c>
      <c r="P1342" s="42">
        <v>7.39</v>
      </c>
      <c r="Q1342" s="42">
        <v>7.53</v>
      </c>
      <c r="R1342" s="42">
        <v>7.67</v>
      </c>
      <c r="S1342" s="42">
        <v>7.81</v>
      </c>
      <c r="T1342" s="42">
        <v>7.95</v>
      </c>
      <c r="U1342" s="42">
        <v>8.09</v>
      </c>
      <c r="V1342" s="42">
        <v>8.23</v>
      </c>
      <c r="W1342" s="42">
        <v>8.3699999999999992</v>
      </c>
      <c r="X1342" s="42">
        <v>8.51</v>
      </c>
      <c r="Y1342" s="42">
        <v>8.65</v>
      </c>
      <c r="Z1342" s="42">
        <v>8.7899999999999991</v>
      </c>
      <c r="AA1342" s="42">
        <v>8.93</v>
      </c>
      <c r="AB1342" s="42">
        <v>9.07</v>
      </c>
      <c r="AC1342" s="42">
        <v>9.2100000000000009</v>
      </c>
      <c r="AD1342" s="42">
        <v>9.35</v>
      </c>
      <c r="AE1342" s="42">
        <v>9.49</v>
      </c>
      <c r="AF1342" s="42">
        <v>9.6300000000000008</v>
      </c>
      <c r="AG1342" s="42">
        <v>9.77</v>
      </c>
      <c r="AH1342" s="42">
        <v>9.91</v>
      </c>
      <c r="AI1342" s="42">
        <v>10.050000000000001</v>
      </c>
      <c r="AJ1342" s="42">
        <v>10.19</v>
      </c>
      <c r="AK1342" s="42">
        <v>10.33</v>
      </c>
      <c r="AL1342" s="42">
        <v>10.47</v>
      </c>
      <c r="AM1342" s="42">
        <v>10.61</v>
      </c>
      <c r="AN1342" s="42">
        <v>10.75</v>
      </c>
      <c r="AO1342" s="42">
        <v>10.89</v>
      </c>
      <c r="AP1342" s="42">
        <v>11.03</v>
      </c>
    </row>
    <row r="1343" spans="1:42" x14ac:dyDescent="0.2">
      <c r="A1343" s="41">
        <v>13.31</v>
      </c>
      <c r="B1343" s="42">
        <v>5.43</v>
      </c>
      <c r="C1343" s="42">
        <v>5.57</v>
      </c>
      <c r="D1343" s="42">
        <v>5.71</v>
      </c>
      <c r="E1343" s="42">
        <v>5.85</v>
      </c>
      <c r="F1343" s="42">
        <v>5.99</v>
      </c>
      <c r="G1343" s="42">
        <v>6.13</v>
      </c>
      <c r="H1343" s="42">
        <v>6.27</v>
      </c>
      <c r="I1343" s="42">
        <v>6.41</v>
      </c>
      <c r="J1343" s="42">
        <v>6.55</v>
      </c>
      <c r="K1343" s="42">
        <v>6.69</v>
      </c>
      <c r="L1343" s="42">
        <v>6.83</v>
      </c>
      <c r="M1343" s="42">
        <v>6.97</v>
      </c>
      <c r="N1343" s="42">
        <v>7.11</v>
      </c>
      <c r="O1343" s="42">
        <v>7.25</v>
      </c>
      <c r="P1343" s="42">
        <v>7.39</v>
      </c>
      <c r="Q1343" s="42">
        <v>7.53</v>
      </c>
      <c r="R1343" s="42">
        <v>7.67</v>
      </c>
      <c r="S1343" s="42">
        <v>7.81</v>
      </c>
      <c r="T1343" s="42">
        <v>7.95</v>
      </c>
      <c r="U1343" s="42">
        <v>8.09</v>
      </c>
      <c r="V1343" s="42">
        <v>8.23</v>
      </c>
      <c r="W1343" s="42">
        <v>8.3699999999999992</v>
      </c>
      <c r="X1343" s="42">
        <v>8.51</v>
      </c>
      <c r="Y1343" s="42">
        <v>8.65</v>
      </c>
      <c r="Z1343" s="42">
        <v>8.7899999999999991</v>
      </c>
      <c r="AA1343" s="42">
        <v>8.93</v>
      </c>
      <c r="AB1343" s="42">
        <v>9.07</v>
      </c>
      <c r="AC1343" s="42">
        <v>9.2100000000000009</v>
      </c>
      <c r="AD1343" s="42">
        <v>9.35</v>
      </c>
      <c r="AE1343" s="42">
        <v>9.49</v>
      </c>
      <c r="AF1343" s="42">
        <v>9.6300000000000008</v>
      </c>
      <c r="AG1343" s="42">
        <v>9.77</v>
      </c>
      <c r="AH1343" s="42">
        <v>9.91</v>
      </c>
      <c r="AI1343" s="42">
        <v>10.050000000000001</v>
      </c>
      <c r="AJ1343" s="42">
        <v>10.18</v>
      </c>
      <c r="AK1343" s="42">
        <v>10.32</v>
      </c>
      <c r="AL1343" s="42">
        <v>10.46</v>
      </c>
      <c r="AM1343" s="42">
        <v>10.6</v>
      </c>
      <c r="AN1343" s="42">
        <v>10.74</v>
      </c>
      <c r="AO1343" s="42">
        <v>10.88</v>
      </c>
      <c r="AP1343" s="42">
        <v>11.02</v>
      </c>
    </row>
    <row r="1344" spans="1:42" x14ac:dyDescent="0.2">
      <c r="A1344" s="41">
        <v>13.32</v>
      </c>
      <c r="B1344" s="42">
        <v>5.43</v>
      </c>
      <c r="C1344" s="42">
        <v>5.57</v>
      </c>
      <c r="D1344" s="42">
        <v>5.71</v>
      </c>
      <c r="E1344" s="42">
        <v>5.85</v>
      </c>
      <c r="F1344" s="42">
        <v>5.99</v>
      </c>
      <c r="G1344" s="42">
        <v>6.13</v>
      </c>
      <c r="H1344" s="42">
        <v>6.27</v>
      </c>
      <c r="I1344" s="42">
        <v>6.41</v>
      </c>
      <c r="J1344" s="42">
        <v>6.55</v>
      </c>
      <c r="K1344" s="42">
        <v>6.69</v>
      </c>
      <c r="L1344" s="42">
        <v>6.83</v>
      </c>
      <c r="M1344" s="42">
        <v>6.97</v>
      </c>
      <c r="N1344" s="42">
        <v>7.11</v>
      </c>
      <c r="O1344" s="42">
        <v>7.25</v>
      </c>
      <c r="P1344" s="42">
        <v>7.39</v>
      </c>
      <c r="Q1344" s="42">
        <v>7.53</v>
      </c>
      <c r="R1344" s="42">
        <v>7.67</v>
      </c>
      <c r="S1344" s="42">
        <v>7.81</v>
      </c>
      <c r="T1344" s="42">
        <v>7.95</v>
      </c>
      <c r="U1344" s="42">
        <v>8.09</v>
      </c>
      <c r="V1344" s="42">
        <v>8.23</v>
      </c>
      <c r="W1344" s="42">
        <v>8.3699999999999992</v>
      </c>
      <c r="X1344" s="42">
        <v>8.51</v>
      </c>
      <c r="Y1344" s="42">
        <v>8.65</v>
      </c>
      <c r="Z1344" s="42">
        <v>8.7899999999999991</v>
      </c>
      <c r="AA1344" s="42">
        <v>8.93</v>
      </c>
      <c r="AB1344" s="42">
        <v>9.07</v>
      </c>
      <c r="AC1344" s="42">
        <v>9.1999999999999993</v>
      </c>
      <c r="AD1344" s="42">
        <v>9.34</v>
      </c>
      <c r="AE1344" s="42">
        <v>9.48</v>
      </c>
      <c r="AF1344" s="42">
        <v>9.6199999999999992</v>
      </c>
      <c r="AG1344" s="42">
        <v>9.76</v>
      </c>
      <c r="AH1344" s="42">
        <v>9.9</v>
      </c>
      <c r="AI1344" s="42">
        <v>10.039999999999999</v>
      </c>
      <c r="AJ1344" s="42">
        <v>10.18</v>
      </c>
      <c r="AK1344" s="42">
        <v>10.32</v>
      </c>
      <c r="AL1344" s="42">
        <v>10.46</v>
      </c>
      <c r="AM1344" s="42">
        <v>10.6</v>
      </c>
      <c r="AN1344" s="42">
        <v>10.74</v>
      </c>
      <c r="AO1344" s="42">
        <v>10.88</v>
      </c>
      <c r="AP1344" s="42">
        <v>11.02</v>
      </c>
    </row>
    <row r="1345" spans="1:42" x14ac:dyDescent="0.2">
      <c r="A1345" s="41">
        <v>13.33</v>
      </c>
      <c r="B1345" s="42">
        <v>5.43</v>
      </c>
      <c r="C1345" s="42">
        <v>5.57</v>
      </c>
      <c r="D1345" s="42">
        <v>5.71</v>
      </c>
      <c r="E1345" s="42">
        <v>5.85</v>
      </c>
      <c r="F1345" s="42">
        <v>5.99</v>
      </c>
      <c r="G1345" s="42">
        <v>6.13</v>
      </c>
      <c r="H1345" s="42">
        <v>6.27</v>
      </c>
      <c r="I1345" s="42">
        <v>6.41</v>
      </c>
      <c r="J1345" s="42">
        <v>6.55</v>
      </c>
      <c r="K1345" s="42">
        <v>6.69</v>
      </c>
      <c r="L1345" s="42">
        <v>6.83</v>
      </c>
      <c r="M1345" s="42">
        <v>6.97</v>
      </c>
      <c r="N1345" s="42">
        <v>7.11</v>
      </c>
      <c r="O1345" s="42">
        <v>7.25</v>
      </c>
      <c r="P1345" s="42">
        <v>7.39</v>
      </c>
      <c r="Q1345" s="42">
        <v>7.53</v>
      </c>
      <c r="R1345" s="42">
        <v>7.67</v>
      </c>
      <c r="S1345" s="42">
        <v>7.81</v>
      </c>
      <c r="T1345" s="42">
        <v>7.95</v>
      </c>
      <c r="U1345" s="42">
        <v>8.09</v>
      </c>
      <c r="V1345" s="42">
        <v>8.23</v>
      </c>
      <c r="W1345" s="42">
        <v>8.36</v>
      </c>
      <c r="X1345" s="42">
        <v>8.5</v>
      </c>
      <c r="Y1345" s="42">
        <v>8.64</v>
      </c>
      <c r="Z1345" s="42">
        <v>8.7799999999999994</v>
      </c>
      <c r="AA1345" s="42">
        <v>8.92</v>
      </c>
      <c r="AB1345" s="42">
        <v>9.06</v>
      </c>
      <c r="AC1345" s="42">
        <v>9.1999999999999993</v>
      </c>
      <c r="AD1345" s="42">
        <v>9.34</v>
      </c>
      <c r="AE1345" s="42">
        <v>9.48</v>
      </c>
      <c r="AF1345" s="42">
        <v>9.6199999999999992</v>
      </c>
      <c r="AG1345" s="42">
        <v>9.76</v>
      </c>
      <c r="AH1345" s="42">
        <v>9.9</v>
      </c>
      <c r="AI1345" s="42">
        <v>10.039999999999999</v>
      </c>
      <c r="AJ1345" s="42">
        <v>10.18</v>
      </c>
      <c r="AK1345" s="42">
        <v>10.32</v>
      </c>
      <c r="AL1345" s="42">
        <v>10.46</v>
      </c>
      <c r="AM1345" s="42">
        <v>10.6</v>
      </c>
      <c r="AN1345" s="42">
        <v>10.74</v>
      </c>
      <c r="AO1345" s="42">
        <v>10.88</v>
      </c>
      <c r="AP1345" s="42">
        <v>11.02</v>
      </c>
    </row>
    <row r="1346" spans="1:42" x14ac:dyDescent="0.2">
      <c r="A1346" s="41">
        <v>13.34</v>
      </c>
      <c r="B1346" s="42">
        <v>5.43</v>
      </c>
      <c r="C1346" s="42">
        <v>5.57</v>
      </c>
      <c r="D1346" s="42">
        <v>5.71</v>
      </c>
      <c r="E1346" s="42">
        <v>5.85</v>
      </c>
      <c r="F1346" s="42">
        <v>5.99</v>
      </c>
      <c r="G1346" s="42">
        <v>6.13</v>
      </c>
      <c r="H1346" s="42">
        <v>6.27</v>
      </c>
      <c r="I1346" s="42">
        <v>6.41</v>
      </c>
      <c r="J1346" s="42">
        <v>6.55</v>
      </c>
      <c r="K1346" s="42">
        <v>6.69</v>
      </c>
      <c r="L1346" s="42">
        <v>6.83</v>
      </c>
      <c r="M1346" s="42">
        <v>6.97</v>
      </c>
      <c r="N1346" s="42">
        <v>7.11</v>
      </c>
      <c r="O1346" s="42">
        <v>7.25</v>
      </c>
      <c r="P1346" s="42">
        <v>7.39</v>
      </c>
      <c r="Q1346" s="42">
        <v>7.52</v>
      </c>
      <c r="R1346" s="42">
        <v>7.66</v>
      </c>
      <c r="S1346" s="42">
        <v>7.8</v>
      </c>
      <c r="T1346" s="42">
        <v>7.94</v>
      </c>
      <c r="U1346" s="42">
        <v>8.08</v>
      </c>
      <c r="V1346" s="42">
        <v>8.2200000000000006</v>
      </c>
      <c r="W1346" s="42">
        <v>8.36</v>
      </c>
      <c r="X1346" s="42">
        <v>8.5</v>
      </c>
      <c r="Y1346" s="42">
        <v>8.64</v>
      </c>
      <c r="Z1346" s="42">
        <v>8.7799999999999994</v>
      </c>
      <c r="AA1346" s="42">
        <v>8.92</v>
      </c>
      <c r="AB1346" s="42">
        <v>9.06</v>
      </c>
      <c r="AC1346" s="42">
        <v>9.1999999999999993</v>
      </c>
      <c r="AD1346" s="42">
        <v>9.34</v>
      </c>
      <c r="AE1346" s="42">
        <v>9.48</v>
      </c>
      <c r="AF1346" s="42">
        <v>9.6199999999999992</v>
      </c>
      <c r="AG1346" s="42">
        <v>9.76</v>
      </c>
      <c r="AH1346" s="42">
        <v>9.9</v>
      </c>
      <c r="AI1346" s="42">
        <v>10.039999999999999</v>
      </c>
      <c r="AJ1346" s="42">
        <v>10.18</v>
      </c>
      <c r="AK1346" s="42">
        <v>10.32</v>
      </c>
      <c r="AL1346" s="42">
        <v>10.46</v>
      </c>
      <c r="AM1346" s="42">
        <v>10.6</v>
      </c>
      <c r="AN1346" s="42">
        <v>10.74</v>
      </c>
      <c r="AO1346" s="42">
        <v>10.88</v>
      </c>
      <c r="AP1346" s="42">
        <v>11.02</v>
      </c>
    </row>
    <row r="1347" spans="1:42" x14ac:dyDescent="0.2">
      <c r="A1347" s="41">
        <v>13.35</v>
      </c>
      <c r="B1347" s="42">
        <v>5.43</v>
      </c>
      <c r="C1347" s="42">
        <v>5.57</v>
      </c>
      <c r="D1347" s="42">
        <v>5.71</v>
      </c>
      <c r="E1347" s="42">
        <v>5.85</v>
      </c>
      <c r="F1347" s="42">
        <v>5.99</v>
      </c>
      <c r="G1347" s="42">
        <v>6.13</v>
      </c>
      <c r="H1347" s="42">
        <v>6.27</v>
      </c>
      <c r="I1347" s="42">
        <v>6.41</v>
      </c>
      <c r="J1347" s="42">
        <v>6.55</v>
      </c>
      <c r="K1347" s="42">
        <v>6.69</v>
      </c>
      <c r="L1347" s="42">
        <v>6.83</v>
      </c>
      <c r="M1347" s="42">
        <v>6.96</v>
      </c>
      <c r="N1347" s="42">
        <v>7.1</v>
      </c>
      <c r="O1347" s="42">
        <v>7.24</v>
      </c>
      <c r="P1347" s="42">
        <v>7.38</v>
      </c>
      <c r="Q1347" s="42">
        <v>7.52</v>
      </c>
      <c r="R1347" s="42">
        <v>7.66</v>
      </c>
      <c r="S1347" s="42">
        <v>7.8</v>
      </c>
      <c r="T1347" s="42">
        <v>7.94</v>
      </c>
      <c r="U1347" s="42">
        <v>8.08</v>
      </c>
      <c r="V1347" s="42">
        <v>8.2200000000000006</v>
      </c>
      <c r="W1347" s="42">
        <v>8.36</v>
      </c>
      <c r="X1347" s="42">
        <v>8.5</v>
      </c>
      <c r="Y1347" s="42">
        <v>8.64</v>
      </c>
      <c r="Z1347" s="42">
        <v>8.7799999999999994</v>
      </c>
      <c r="AA1347" s="42">
        <v>8.92</v>
      </c>
      <c r="AB1347" s="42">
        <v>9.06</v>
      </c>
      <c r="AC1347" s="42">
        <v>9.1999999999999993</v>
      </c>
      <c r="AD1347" s="42">
        <v>9.34</v>
      </c>
      <c r="AE1347" s="42">
        <v>9.48</v>
      </c>
      <c r="AF1347" s="42">
        <v>9.6199999999999992</v>
      </c>
      <c r="AG1347" s="42">
        <v>9.76</v>
      </c>
      <c r="AH1347" s="42">
        <v>9.9</v>
      </c>
      <c r="AI1347" s="42">
        <v>10.039999999999999</v>
      </c>
      <c r="AJ1347" s="42">
        <v>10.18</v>
      </c>
      <c r="AK1347" s="42">
        <v>10.32</v>
      </c>
      <c r="AL1347" s="42">
        <v>10.45</v>
      </c>
      <c r="AM1347" s="42">
        <v>10.59</v>
      </c>
      <c r="AN1347" s="42">
        <v>10.73</v>
      </c>
      <c r="AO1347" s="42">
        <v>10.87</v>
      </c>
      <c r="AP1347" s="42">
        <v>11.01</v>
      </c>
    </row>
    <row r="1348" spans="1:42" x14ac:dyDescent="0.2">
      <c r="A1348" s="41">
        <v>13.36</v>
      </c>
      <c r="B1348" s="42">
        <v>5.43</v>
      </c>
      <c r="C1348" s="42">
        <v>5.57</v>
      </c>
      <c r="D1348" s="42">
        <v>5.71</v>
      </c>
      <c r="E1348" s="42">
        <v>5.85</v>
      </c>
      <c r="F1348" s="42">
        <v>5.99</v>
      </c>
      <c r="G1348" s="42">
        <v>6.13</v>
      </c>
      <c r="H1348" s="42">
        <v>6.27</v>
      </c>
      <c r="I1348" s="42">
        <v>6.4</v>
      </c>
      <c r="J1348" s="42">
        <v>6.54</v>
      </c>
      <c r="K1348" s="42">
        <v>6.68</v>
      </c>
      <c r="L1348" s="42">
        <v>6.82</v>
      </c>
      <c r="M1348" s="42">
        <v>6.96</v>
      </c>
      <c r="N1348" s="42">
        <v>7.1</v>
      </c>
      <c r="O1348" s="42">
        <v>7.24</v>
      </c>
      <c r="P1348" s="42">
        <v>7.38</v>
      </c>
      <c r="Q1348" s="42">
        <v>7.52</v>
      </c>
      <c r="R1348" s="42">
        <v>7.66</v>
      </c>
      <c r="S1348" s="42">
        <v>7.8</v>
      </c>
      <c r="T1348" s="42">
        <v>7.94</v>
      </c>
      <c r="U1348" s="42">
        <v>8.08</v>
      </c>
      <c r="V1348" s="42">
        <v>8.2200000000000006</v>
      </c>
      <c r="W1348" s="42">
        <v>8.36</v>
      </c>
      <c r="X1348" s="42">
        <v>8.5</v>
      </c>
      <c r="Y1348" s="42">
        <v>8.64</v>
      </c>
      <c r="Z1348" s="42">
        <v>8.7799999999999994</v>
      </c>
      <c r="AA1348" s="42">
        <v>8.92</v>
      </c>
      <c r="AB1348" s="42">
        <v>9.06</v>
      </c>
      <c r="AC1348" s="42">
        <v>9.1999999999999993</v>
      </c>
      <c r="AD1348" s="42">
        <v>9.34</v>
      </c>
      <c r="AE1348" s="42">
        <v>9.48</v>
      </c>
      <c r="AF1348" s="42">
        <v>9.6199999999999992</v>
      </c>
      <c r="AG1348" s="42">
        <v>9.75</v>
      </c>
      <c r="AH1348" s="42">
        <v>9.89</v>
      </c>
      <c r="AI1348" s="42">
        <v>10.029999999999999</v>
      </c>
      <c r="AJ1348" s="42">
        <v>10.17</v>
      </c>
      <c r="AK1348" s="42">
        <v>10.31</v>
      </c>
      <c r="AL1348" s="42">
        <v>10.45</v>
      </c>
      <c r="AM1348" s="42">
        <v>10.59</v>
      </c>
      <c r="AN1348" s="42">
        <v>10.73</v>
      </c>
      <c r="AO1348" s="42">
        <v>10.87</v>
      </c>
      <c r="AP1348" s="42">
        <v>11.01</v>
      </c>
    </row>
    <row r="1349" spans="1:42" x14ac:dyDescent="0.2">
      <c r="A1349" s="41">
        <v>13.37</v>
      </c>
      <c r="B1349" s="42">
        <v>5.43</v>
      </c>
      <c r="C1349" s="42">
        <v>5.57</v>
      </c>
      <c r="D1349" s="42">
        <v>5.71</v>
      </c>
      <c r="E1349" s="42">
        <v>5.84</v>
      </c>
      <c r="F1349" s="42">
        <v>5.98</v>
      </c>
      <c r="G1349" s="42">
        <v>6.12</v>
      </c>
      <c r="H1349" s="42">
        <v>6.26</v>
      </c>
      <c r="I1349" s="42">
        <v>6.4</v>
      </c>
      <c r="J1349" s="42">
        <v>6.54</v>
      </c>
      <c r="K1349" s="42">
        <v>6.68</v>
      </c>
      <c r="L1349" s="42">
        <v>6.82</v>
      </c>
      <c r="M1349" s="42">
        <v>6.96</v>
      </c>
      <c r="N1349" s="42">
        <v>7.1</v>
      </c>
      <c r="O1349" s="42">
        <v>7.24</v>
      </c>
      <c r="P1349" s="42">
        <v>7.38</v>
      </c>
      <c r="Q1349" s="42">
        <v>7.52</v>
      </c>
      <c r="R1349" s="42">
        <v>7.66</v>
      </c>
      <c r="S1349" s="42">
        <v>7.8</v>
      </c>
      <c r="T1349" s="42">
        <v>7.94</v>
      </c>
      <c r="U1349" s="42">
        <v>8.08</v>
      </c>
      <c r="V1349" s="42">
        <v>8.2200000000000006</v>
      </c>
      <c r="W1349" s="42">
        <v>8.36</v>
      </c>
      <c r="X1349" s="42">
        <v>8.5</v>
      </c>
      <c r="Y1349" s="42">
        <v>8.64</v>
      </c>
      <c r="Z1349" s="42">
        <v>8.7799999999999994</v>
      </c>
      <c r="AA1349" s="42">
        <v>8.92</v>
      </c>
      <c r="AB1349" s="42">
        <v>9.0500000000000007</v>
      </c>
      <c r="AC1349" s="42">
        <v>9.19</v>
      </c>
      <c r="AD1349" s="42">
        <v>9.33</v>
      </c>
      <c r="AE1349" s="42">
        <v>9.4700000000000006</v>
      </c>
      <c r="AF1349" s="42">
        <v>9.61</v>
      </c>
      <c r="AG1349" s="42">
        <v>9.75</v>
      </c>
      <c r="AH1349" s="42">
        <v>9.89</v>
      </c>
      <c r="AI1349" s="42">
        <v>10.029999999999999</v>
      </c>
      <c r="AJ1349" s="42">
        <v>10.17</v>
      </c>
      <c r="AK1349" s="42">
        <v>10.31</v>
      </c>
      <c r="AL1349" s="42">
        <v>10.45</v>
      </c>
      <c r="AM1349" s="42">
        <v>10.59</v>
      </c>
      <c r="AN1349" s="42">
        <v>10.73</v>
      </c>
      <c r="AO1349" s="42">
        <v>10.87</v>
      </c>
      <c r="AP1349" s="42">
        <v>11.01</v>
      </c>
    </row>
    <row r="1350" spans="1:42" x14ac:dyDescent="0.2">
      <c r="A1350" s="41">
        <v>13.38</v>
      </c>
      <c r="B1350" s="42">
        <v>5.42</v>
      </c>
      <c r="C1350" s="42">
        <v>5.56</v>
      </c>
      <c r="D1350" s="42">
        <v>5.7</v>
      </c>
      <c r="E1350" s="42">
        <v>5.84</v>
      </c>
      <c r="F1350" s="42">
        <v>5.98</v>
      </c>
      <c r="G1350" s="42">
        <v>6.12</v>
      </c>
      <c r="H1350" s="42">
        <v>6.26</v>
      </c>
      <c r="I1350" s="42">
        <v>6.4</v>
      </c>
      <c r="J1350" s="42">
        <v>6.54</v>
      </c>
      <c r="K1350" s="42">
        <v>6.68</v>
      </c>
      <c r="L1350" s="42">
        <v>6.82</v>
      </c>
      <c r="M1350" s="42">
        <v>6.96</v>
      </c>
      <c r="N1350" s="42">
        <v>7.1</v>
      </c>
      <c r="O1350" s="42">
        <v>7.24</v>
      </c>
      <c r="P1350" s="42">
        <v>7.38</v>
      </c>
      <c r="Q1350" s="42">
        <v>7.52</v>
      </c>
      <c r="R1350" s="42">
        <v>7.66</v>
      </c>
      <c r="S1350" s="42">
        <v>7.8</v>
      </c>
      <c r="T1350" s="42">
        <v>7.94</v>
      </c>
      <c r="U1350" s="42">
        <v>8.08</v>
      </c>
      <c r="V1350" s="42">
        <v>8.2200000000000006</v>
      </c>
      <c r="W1350" s="42">
        <v>8.36</v>
      </c>
      <c r="X1350" s="42">
        <v>8.49</v>
      </c>
      <c r="Y1350" s="42">
        <v>8.6300000000000008</v>
      </c>
      <c r="Z1350" s="42">
        <v>8.77</v>
      </c>
      <c r="AA1350" s="42">
        <v>8.91</v>
      </c>
      <c r="AB1350" s="42">
        <v>9.0500000000000007</v>
      </c>
      <c r="AC1350" s="42">
        <v>9.19</v>
      </c>
      <c r="AD1350" s="42">
        <v>9.33</v>
      </c>
      <c r="AE1350" s="42">
        <v>9.4700000000000006</v>
      </c>
      <c r="AF1350" s="42">
        <v>9.61</v>
      </c>
      <c r="AG1350" s="42">
        <v>9.75</v>
      </c>
      <c r="AH1350" s="42">
        <v>9.89</v>
      </c>
      <c r="AI1350" s="42">
        <v>10.029999999999999</v>
      </c>
      <c r="AJ1350" s="42">
        <v>10.17</v>
      </c>
      <c r="AK1350" s="42">
        <v>10.31</v>
      </c>
      <c r="AL1350" s="42">
        <v>10.45</v>
      </c>
      <c r="AM1350" s="42">
        <v>10.59</v>
      </c>
      <c r="AN1350" s="42">
        <v>10.73</v>
      </c>
      <c r="AO1350" s="42">
        <v>10.87</v>
      </c>
      <c r="AP1350" s="42">
        <v>11.01</v>
      </c>
    </row>
    <row r="1351" spans="1:42" x14ac:dyDescent="0.2">
      <c r="A1351" s="41">
        <v>13.39</v>
      </c>
      <c r="B1351" s="42">
        <v>5.42</v>
      </c>
      <c r="C1351" s="42">
        <v>5.56</v>
      </c>
      <c r="D1351" s="42">
        <v>5.7</v>
      </c>
      <c r="E1351" s="42">
        <v>5.84</v>
      </c>
      <c r="F1351" s="42">
        <v>5.98</v>
      </c>
      <c r="G1351" s="42">
        <v>6.12</v>
      </c>
      <c r="H1351" s="42">
        <v>6.26</v>
      </c>
      <c r="I1351" s="42">
        <v>6.4</v>
      </c>
      <c r="J1351" s="42">
        <v>6.54</v>
      </c>
      <c r="K1351" s="42">
        <v>6.68</v>
      </c>
      <c r="L1351" s="42">
        <v>6.82</v>
      </c>
      <c r="M1351" s="42">
        <v>6.96</v>
      </c>
      <c r="N1351" s="42">
        <v>7.1</v>
      </c>
      <c r="O1351" s="42">
        <v>7.24</v>
      </c>
      <c r="P1351" s="42">
        <v>7.38</v>
      </c>
      <c r="Q1351" s="42">
        <v>7.52</v>
      </c>
      <c r="R1351" s="42">
        <v>7.66</v>
      </c>
      <c r="S1351" s="42">
        <v>7.8</v>
      </c>
      <c r="T1351" s="42">
        <v>7.94</v>
      </c>
      <c r="U1351" s="42">
        <v>8.07</v>
      </c>
      <c r="V1351" s="42">
        <v>8.2100000000000009</v>
      </c>
      <c r="W1351" s="42">
        <v>8.35</v>
      </c>
      <c r="X1351" s="42">
        <v>8.49</v>
      </c>
      <c r="Y1351" s="42">
        <v>8.6300000000000008</v>
      </c>
      <c r="Z1351" s="42">
        <v>8.77</v>
      </c>
      <c r="AA1351" s="42">
        <v>8.91</v>
      </c>
      <c r="AB1351" s="42">
        <v>9.0500000000000007</v>
      </c>
      <c r="AC1351" s="42">
        <v>9.19</v>
      </c>
      <c r="AD1351" s="42">
        <v>9.33</v>
      </c>
      <c r="AE1351" s="42">
        <v>9.4700000000000006</v>
      </c>
      <c r="AF1351" s="42">
        <v>9.61</v>
      </c>
      <c r="AG1351" s="42">
        <v>9.75</v>
      </c>
      <c r="AH1351" s="42">
        <v>9.89</v>
      </c>
      <c r="AI1351" s="42">
        <v>10.029999999999999</v>
      </c>
      <c r="AJ1351" s="42">
        <v>10.17</v>
      </c>
      <c r="AK1351" s="42">
        <v>10.31</v>
      </c>
      <c r="AL1351" s="42">
        <v>10.45</v>
      </c>
      <c r="AM1351" s="42">
        <v>10.58</v>
      </c>
      <c r="AN1351" s="42">
        <v>10.72</v>
      </c>
      <c r="AO1351" s="42">
        <v>10.86</v>
      </c>
      <c r="AP1351" s="42">
        <v>11</v>
      </c>
    </row>
    <row r="1352" spans="1:42" x14ac:dyDescent="0.2">
      <c r="A1352" s="41">
        <v>13.4</v>
      </c>
      <c r="B1352" s="42">
        <v>5.42</v>
      </c>
      <c r="C1352" s="42">
        <v>5.56</v>
      </c>
      <c r="D1352" s="42">
        <v>5.7</v>
      </c>
      <c r="E1352" s="42">
        <v>5.84</v>
      </c>
      <c r="F1352" s="42">
        <v>5.98</v>
      </c>
      <c r="G1352" s="42">
        <v>6.12</v>
      </c>
      <c r="H1352" s="42">
        <v>6.26</v>
      </c>
      <c r="I1352" s="42">
        <v>6.4</v>
      </c>
      <c r="J1352" s="42">
        <v>6.54</v>
      </c>
      <c r="K1352" s="42">
        <v>6.68</v>
      </c>
      <c r="L1352" s="42">
        <v>6.82</v>
      </c>
      <c r="M1352" s="42">
        <v>6.96</v>
      </c>
      <c r="N1352" s="42">
        <v>7.1</v>
      </c>
      <c r="O1352" s="42">
        <v>7.24</v>
      </c>
      <c r="P1352" s="42">
        <v>7.38</v>
      </c>
      <c r="Q1352" s="42">
        <v>7.51</v>
      </c>
      <c r="R1352" s="42">
        <v>7.65</v>
      </c>
      <c r="S1352" s="42">
        <v>7.79</v>
      </c>
      <c r="T1352" s="42">
        <v>7.93</v>
      </c>
      <c r="U1352" s="42">
        <v>8.07</v>
      </c>
      <c r="V1352" s="42">
        <v>8.2100000000000009</v>
      </c>
      <c r="W1352" s="42">
        <v>8.35</v>
      </c>
      <c r="X1352" s="42">
        <v>8.49</v>
      </c>
      <c r="Y1352" s="42">
        <v>8.6300000000000008</v>
      </c>
      <c r="Z1352" s="42">
        <v>8.77</v>
      </c>
      <c r="AA1352" s="42">
        <v>8.91</v>
      </c>
      <c r="AB1352" s="42">
        <v>9.0500000000000007</v>
      </c>
      <c r="AC1352" s="42">
        <v>9.19</v>
      </c>
      <c r="AD1352" s="42">
        <v>9.33</v>
      </c>
      <c r="AE1352" s="42">
        <v>9.4700000000000006</v>
      </c>
      <c r="AF1352" s="42">
        <v>9.61</v>
      </c>
      <c r="AG1352" s="42">
        <v>9.75</v>
      </c>
      <c r="AH1352" s="42">
        <v>9.89</v>
      </c>
      <c r="AI1352" s="42">
        <v>10.02</v>
      </c>
      <c r="AJ1352" s="42">
        <v>10.16</v>
      </c>
      <c r="AK1352" s="42">
        <v>10.3</v>
      </c>
      <c r="AL1352" s="42">
        <v>10.44</v>
      </c>
      <c r="AM1352" s="42">
        <v>10.58</v>
      </c>
      <c r="AN1352" s="42">
        <v>10.72</v>
      </c>
      <c r="AO1352" s="42">
        <v>10.86</v>
      </c>
      <c r="AP1352" s="42">
        <v>11</v>
      </c>
    </row>
    <row r="1353" spans="1:42" x14ac:dyDescent="0.2">
      <c r="A1353" s="41">
        <v>13.41</v>
      </c>
      <c r="B1353" s="42">
        <v>5.42</v>
      </c>
      <c r="C1353" s="42">
        <v>5.56</v>
      </c>
      <c r="D1353" s="42">
        <v>5.7</v>
      </c>
      <c r="E1353" s="42">
        <v>5.84</v>
      </c>
      <c r="F1353" s="42">
        <v>5.98</v>
      </c>
      <c r="G1353" s="42">
        <v>6.12</v>
      </c>
      <c r="H1353" s="42">
        <v>6.26</v>
      </c>
      <c r="I1353" s="42">
        <v>6.4</v>
      </c>
      <c r="J1353" s="42">
        <v>6.54</v>
      </c>
      <c r="K1353" s="42">
        <v>6.68</v>
      </c>
      <c r="L1353" s="42">
        <v>6.82</v>
      </c>
      <c r="M1353" s="42">
        <v>6.96</v>
      </c>
      <c r="N1353" s="42">
        <v>7.09</v>
      </c>
      <c r="O1353" s="42">
        <v>7.23</v>
      </c>
      <c r="P1353" s="42">
        <v>7.37</v>
      </c>
      <c r="Q1353" s="42">
        <v>7.51</v>
      </c>
      <c r="R1353" s="42">
        <v>7.65</v>
      </c>
      <c r="S1353" s="42">
        <v>7.79</v>
      </c>
      <c r="T1353" s="42">
        <v>7.93</v>
      </c>
      <c r="U1353" s="42">
        <v>8.07</v>
      </c>
      <c r="V1353" s="42">
        <v>8.2100000000000009</v>
      </c>
      <c r="W1353" s="42">
        <v>8.35</v>
      </c>
      <c r="X1353" s="42">
        <v>8.49</v>
      </c>
      <c r="Y1353" s="42">
        <v>8.6300000000000008</v>
      </c>
      <c r="Z1353" s="42">
        <v>8.77</v>
      </c>
      <c r="AA1353" s="42">
        <v>8.91</v>
      </c>
      <c r="AB1353" s="42">
        <v>9.0500000000000007</v>
      </c>
      <c r="AC1353" s="42">
        <v>9.19</v>
      </c>
      <c r="AD1353" s="42">
        <v>9.33</v>
      </c>
      <c r="AE1353" s="42">
        <v>9.4700000000000006</v>
      </c>
      <c r="AF1353" s="42">
        <v>9.6</v>
      </c>
      <c r="AG1353" s="42">
        <v>9.74</v>
      </c>
      <c r="AH1353" s="42">
        <v>9.8800000000000008</v>
      </c>
      <c r="AI1353" s="42">
        <v>10.02</v>
      </c>
      <c r="AJ1353" s="42">
        <v>10.16</v>
      </c>
      <c r="AK1353" s="42">
        <v>10.3</v>
      </c>
      <c r="AL1353" s="42">
        <v>10.44</v>
      </c>
      <c r="AM1353" s="42">
        <v>10.58</v>
      </c>
      <c r="AN1353" s="42">
        <v>10.72</v>
      </c>
      <c r="AO1353" s="42">
        <v>10.86</v>
      </c>
      <c r="AP1353" s="42">
        <v>11</v>
      </c>
    </row>
    <row r="1354" spans="1:42" x14ac:dyDescent="0.2">
      <c r="A1354" s="41">
        <v>13.42</v>
      </c>
      <c r="B1354" s="42">
        <v>5.42</v>
      </c>
      <c r="C1354" s="42">
        <v>5.56</v>
      </c>
      <c r="D1354" s="42">
        <v>5.7</v>
      </c>
      <c r="E1354" s="42">
        <v>5.84</v>
      </c>
      <c r="F1354" s="42">
        <v>5.98</v>
      </c>
      <c r="G1354" s="42">
        <v>6.12</v>
      </c>
      <c r="H1354" s="42">
        <v>6.26</v>
      </c>
      <c r="I1354" s="42">
        <v>6.4</v>
      </c>
      <c r="J1354" s="42">
        <v>6.54</v>
      </c>
      <c r="K1354" s="42">
        <v>6.67</v>
      </c>
      <c r="L1354" s="42">
        <v>6.81</v>
      </c>
      <c r="M1354" s="42">
        <v>6.95</v>
      </c>
      <c r="N1354" s="42">
        <v>7.09</v>
      </c>
      <c r="O1354" s="42">
        <v>7.23</v>
      </c>
      <c r="P1354" s="42">
        <v>7.37</v>
      </c>
      <c r="Q1354" s="42">
        <v>7.51</v>
      </c>
      <c r="R1354" s="42">
        <v>7.65</v>
      </c>
      <c r="S1354" s="42">
        <v>7.79</v>
      </c>
      <c r="T1354" s="42">
        <v>7.93</v>
      </c>
      <c r="U1354" s="42">
        <v>8.07</v>
      </c>
      <c r="V1354" s="42">
        <v>8.2100000000000009</v>
      </c>
      <c r="W1354" s="42">
        <v>8.35</v>
      </c>
      <c r="X1354" s="42">
        <v>8.49</v>
      </c>
      <c r="Y1354" s="42">
        <v>8.6300000000000008</v>
      </c>
      <c r="Z1354" s="42">
        <v>8.77</v>
      </c>
      <c r="AA1354" s="42">
        <v>8.91</v>
      </c>
      <c r="AB1354" s="42">
        <v>9.0399999999999991</v>
      </c>
      <c r="AC1354" s="42">
        <v>9.18</v>
      </c>
      <c r="AD1354" s="42">
        <v>9.32</v>
      </c>
      <c r="AE1354" s="42">
        <v>9.4600000000000009</v>
      </c>
      <c r="AF1354" s="42">
        <v>9.6</v>
      </c>
      <c r="AG1354" s="42">
        <v>9.74</v>
      </c>
      <c r="AH1354" s="42">
        <v>9.8800000000000008</v>
      </c>
      <c r="AI1354" s="42">
        <v>10.02</v>
      </c>
      <c r="AJ1354" s="42">
        <v>10.16</v>
      </c>
      <c r="AK1354" s="42">
        <v>10.3</v>
      </c>
      <c r="AL1354" s="42">
        <v>10.44</v>
      </c>
      <c r="AM1354" s="42">
        <v>10.58</v>
      </c>
      <c r="AN1354" s="42">
        <v>10.72</v>
      </c>
      <c r="AO1354" s="42">
        <v>10.86</v>
      </c>
      <c r="AP1354" s="42">
        <v>11</v>
      </c>
    </row>
    <row r="1355" spans="1:42" x14ac:dyDescent="0.2">
      <c r="A1355" s="41">
        <v>13.43</v>
      </c>
      <c r="B1355" s="42">
        <v>5.42</v>
      </c>
      <c r="C1355" s="42">
        <v>5.56</v>
      </c>
      <c r="D1355" s="42">
        <v>5.7</v>
      </c>
      <c r="E1355" s="42">
        <v>5.84</v>
      </c>
      <c r="F1355" s="42">
        <v>5.98</v>
      </c>
      <c r="G1355" s="42">
        <v>6.12</v>
      </c>
      <c r="H1355" s="42">
        <v>6.26</v>
      </c>
      <c r="I1355" s="42">
        <v>6.39</v>
      </c>
      <c r="J1355" s="42">
        <v>6.53</v>
      </c>
      <c r="K1355" s="42">
        <v>6.67</v>
      </c>
      <c r="L1355" s="42">
        <v>6.81</v>
      </c>
      <c r="M1355" s="42">
        <v>6.95</v>
      </c>
      <c r="N1355" s="42">
        <v>7.09</v>
      </c>
      <c r="O1355" s="42">
        <v>7.23</v>
      </c>
      <c r="P1355" s="42">
        <v>7.37</v>
      </c>
      <c r="Q1355" s="42">
        <v>7.51</v>
      </c>
      <c r="R1355" s="42">
        <v>7.65</v>
      </c>
      <c r="S1355" s="42">
        <v>7.79</v>
      </c>
      <c r="T1355" s="42">
        <v>7.93</v>
      </c>
      <c r="U1355" s="42">
        <v>8.07</v>
      </c>
      <c r="V1355" s="42">
        <v>8.2100000000000009</v>
      </c>
      <c r="W1355" s="42">
        <v>8.35</v>
      </c>
      <c r="X1355" s="42">
        <v>8.49</v>
      </c>
      <c r="Y1355" s="42">
        <v>8.6199999999999992</v>
      </c>
      <c r="Z1355" s="42">
        <v>8.76</v>
      </c>
      <c r="AA1355" s="42">
        <v>8.9</v>
      </c>
      <c r="AB1355" s="42">
        <v>9.0399999999999991</v>
      </c>
      <c r="AC1355" s="42">
        <v>9.18</v>
      </c>
      <c r="AD1355" s="42">
        <v>9.32</v>
      </c>
      <c r="AE1355" s="42">
        <v>9.4600000000000009</v>
      </c>
      <c r="AF1355" s="42">
        <v>9.6</v>
      </c>
      <c r="AG1355" s="42">
        <v>9.74</v>
      </c>
      <c r="AH1355" s="42">
        <v>9.8800000000000008</v>
      </c>
      <c r="AI1355" s="42">
        <v>10.02</v>
      </c>
      <c r="AJ1355" s="42">
        <v>10.16</v>
      </c>
      <c r="AK1355" s="42">
        <v>10.3</v>
      </c>
      <c r="AL1355" s="42">
        <v>10.44</v>
      </c>
      <c r="AM1355" s="42">
        <v>10.58</v>
      </c>
      <c r="AN1355" s="42">
        <v>10.71</v>
      </c>
      <c r="AO1355" s="42">
        <v>10.85</v>
      </c>
      <c r="AP1355" s="42">
        <v>10.99</v>
      </c>
    </row>
    <row r="1356" spans="1:42" x14ac:dyDescent="0.2">
      <c r="A1356" s="41">
        <v>13.44</v>
      </c>
      <c r="B1356" s="42">
        <v>5.42</v>
      </c>
      <c r="C1356" s="42">
        <v>5.56</v>
      </c>
      <c r="D1356" s="42">
        <v>5.7</v>
      </c>
      <c r="E1356" s="42">
        <v>5.84</v>
      </c>
      <c r="F1356" s="42">
        <v>5.97</v>
      </c>
      <c r="G1356" s="42">
        <v>6.11</v>
      </c>
      <c r="H1356" s="42">
        <v>6.25</v>
      </c>
      <c r="I1356" s="42">
        <v>6.39</v>
      </c>
      <c r="J1356" s="42">
        <v>6.53</v>
      </c>
      <c r="K1356" s="42">
        <v>6.67</v>
      </c>
      <c r="L1356" s="42">
        <v>6.81</v>
      </c>
      <c r="M1356" s="42">
        <v>6.95</v>
      </c>
      <c r="N1356" s="42">
        <v>7.09</v>
      </c>
      <c r="O1356" s="42">
        <v>7.23</v>
      </c>
      <c r="P1356" s="42">
        <v>7.37</v>
      </c>
      <c r="Q1356" s="42">
        <v>7.51</v>
      </c>
      <c r="R1356" s="42">
        <v>7.65</v>
      </c>
      <c r="S1356" s="42">
        <v>7.79</v>
      </c>
      <c r="T1356" s="42">
        <v>7.93</v>
      </c>
      <c r="U1356" s="42">
        <v>8.07</v>
      </c>
      <c r="V1356" s="42">
        <v>8.1999999999999993</v>
      </c>
      <c r="W1356" s="42">
        <v>8.34</v>
      </c>
      <c r="X1356" s="42">
        <v>8.48</v>
      </c>
      <c r="Y1356" s="42">
        <v>8.6199999999999992</v>
      </c>
      <c r="Z1356" s="42">
        <v>8.76</v>
      </c>
      <c r="AA1356" s="42">
        <v>8.9</v>
      </c>
      <c r="AB1356" s="42">
        <v>9.0399999999999991</v>
      </c>
      <c r="AC1356" s="42">
        <v>9.18</v>
      </c>
      <c r="AD1356" s="42">
        <v>9.32</v>
      </c>
      <c r="AE1356" s="42">
        <v>9.4600000000000009</v>
      </c>
      <c r="AF1356" s="42">
        <v>9.6</v>
      </c>
      <c r="AG1356" s="42">
        <v>9.74</v>
      </c>
      <c r="AH1356" s="42">
        <v>9.8800000000000008</v>
      </c>
      <c r="AI1356" s="42">
        <v>10.02</v>
      </c>
      <c r="AJ1356" s="42">
        <v>10.16</v>
      </c>
      <c r="AK1356" s="42">
        <v>10.29</v>
      </c>
      <c r="AL1356" s="42">
        <v>10.43</v>
      </c>
      <c r="AM1356" s="42">
        <v>10.57</v>
      </c>
      <c r="AN1356" s="42">
        <v>10.71</v>
      </c>
      <c r="AO1356" s="42">
        <v>10.85</v>
      </c>
      <c r="AP1356" s="42">
        <v>10.99</v>
      </c>
    </row>
    <row r="1357" spans="1:42" x14ac:dyDescent="0.2">
      <c r="A1357" s="41">
        <v>13.45</v>
      </c>
      <c r="B1357" s="42">
        <v>5.42</v>
      </c>
      <c r="C1357" s="42">
        <v>5.56</v>
      </c>
      <c r="D1357" s="42">
        <v>5.69</v>
      </c>
      <c r="E1357" s="42">
        <v>5.83</v>
      </c>
      <c r="F1357" s="42">
        <v>5.97</v>
      </c>
      <c r="G1357" s="42">
        <v>6.11</v>
      </c>
      <c r="H1357" s="42">
        <v>6.25</v>
      </c>
      <c r="I1357" s="42">
        <v>6.39</v>
      </c>
      <c r="J1357" s="42">
        <v>6.53</v>
      </c>
      <c r="K1357" s="42">
        <v>6.67</v>
      </c>
      <c r="L1357" s="42">
        <v>6.81</v>
      </c>
      <c r="M1357" s="42">
        <v>6.95</v>
      </c>
      <c r="N1357" s="42">
        <v>7.09</v>
      </c>
      <c r="O1357" s="42">
        <v>7.23</v>
      </c>
      <c r="P1357" s="42">
        <v>7.37</v>
      </c>
      <c r="Q1357" s="42">
        <v>7.51</v>
      </c>
      <c r="R1357" s="42">
        <v>7.65</v>
      </c>
      <c r="S1357" s="42">
        <v>7.78</v>
      </c>
      <c r="T1357" s="42">
        <v>7.92</v>
      </c>
      <c r="U1357" s="42">
        <v>8.06</v>
      </c>
      <c r="V1357" s="42">
        <v>8.1999999999999993</v>
      </c>
      <c r="W1357" s="42">
        <v>8.34</v>
      </c>
      <c r="X1357" s="42">
        <v>8.48</v>
      </c>
      <c r="Y1357" s="42">
        <v>8.6199999999999992</v>
      </c>
      <c r="Z1357" s="42">
        <v>8.76</v>
      </c>
      <c r="AA1357" s="42">
        <v>8.9</v>
      </c>
      <c r="AB1357" s="42">
        <v>9.0399999999999991</v>
      </c>
      <c r="AC1357" s="42">
        <v>9.18</v>
      </c>
      <c r="AD1357" s="42">
        <v>9.32</v>
      </c>
      <c r="AE1357" s="42">
        <v>9.4600000000000009</v>
      </c>
      <c r="AF1357" s="42">
        <v>9.6</v>
      </c>
      <c r="AG1357" s="42">
        <v>9.74</v>
      </c>
      <c r="AH1357" s="42">
        <v>9.8699999999999992</v>
      </c>
      <c r="AI1357" s="42">
        <v>10.01</v>
      </c>
      <c r="AJ1357" s="42">
        <v>10.15</v>
      </c>
      <c r="AK1357" s="42">
        <v>10.29</v>
      </c>
      <c r="AL1357" s="42">
        <v>10.43</v>
      </c>
      <c r="AM1357" s="42">
        <v>10.57</v>
      </c>
      <c r="AN1357" s="42">
        <v>10.71</v>
      </c>
      <c r="AO1357" s="42">
        <v>10.85</v>
      </c>
      <c r="AP1357" s="42">
        <v>10.99</v>
      </c>
    </row>
    <row r="1358" spans="1:42" x14ac:dyDescent="0.2">
      <c r="A1358" s="41">
        <v>13.46</v>
      </c>
      <c r="B1358" s="42">
        <v>5.41</v>
      </c>
      <c r="C1358" s="42">
        <v>5.55</v>
      </c>
      <c r="D1358" s="42">
        <v>5.69</v>
      </c>
      <c r="E1358" s="42">
        <v>5.83</v>
      </c>
      <c r="F1358" s="42">
        <v>5.97</v>
      </c>
      <c r="G1358" s="42">
        <v>6.11</v>
      </c>
      <c r="H1358" s="42">
        <v>6.25</v>
      </c>
      <c r="I1358" s="42">
        <v>6.39</v>
      </c>
      <c r="J1358" s="42">
        <v>6.53</v>
      </c>
      <c r="K1358" s="42">
        <v>6.67</v>
      </c>
      <c r="L1358" s="42">
        <v>6.81</v>
      </c>
      <c r="M1358" s="42">
        <v>6.95</v>
      </c>
      <c r="N1358" s="42">
        <v>7.09</v>
      </c>
      <c r="O1358" s="42">
        <v>7.23</v>
      </c>
      <c r="P1358" s="42">
        <v>7.37</v>
      </c>
      <c r="Q1358" s="42">
        <v>7.5</v>
      </c>
      <c r="R1358" s="42">
        <v>7.64</v>
      </c>
      <c r="S1358" s="42">
        <v>7.78</v>
      </c>
      <c r="T1358" s="42">
        <v>7.92</v>
      </c>
      <c r="U1358" s="42">
        <v>8.06</v>
      </c>
      <c r="V1358" s="42">
        <v>8.1999999999999993</v>
      </c>
      <c r="W1358" s="42">
        <v>8.34</v>
      </c>
      <c r="X1358" s="42">
        <v>8.48</v>
      </c>
      <c r="Y1358" s="42">
        <v>8.6199999999999992</v>
      </c>
      <c r="Z1358" s="42">
        <v>8.76</v>
      </c>
      <c r="AA1358" s="42">
        <v>8.9</v>
      </c>
      <c r="AB1358" s="42">
        <v>9.0399999999999991</v>
      </c>
      <c r="AC1358" s="42">
        <v>9.18</v>
      </c>
      <c r="AD1358" s="42">
        <v>9.32</v>
      </c>
      <c r="AE1358" s="42">
        <v>9.4499999999999993</v>
      </c>
      <c r="AF1358" s="42">
        <v>9.59</v>
      </c>
      <c r="AG1358" s="42">
        <v>9.73</v>
      </c>
      <c r="AH1358" s="42">
        <v>9.8699999999999992</v>
      </c>
      <c r="AI1358" s="42">
        <v>10.01</v>
      </c>
      <c r="AJ1358" s="42">
        <v>10.15</v>
      </c>
      <c r="AK1358" s="42">
        <v>10.29</v>
      </c>
      <c r="AL1358" s="42">
        <v>10.43</v>
      </c>
      <c r="AM1358" s="42">
        <v>10.57</v>
      </c>
      <c r="AN1358" s="42">
        <v>10.71</v>
      </c>
      <c r="AO1358" s="42">
        <v>10.85</v>
      </c>
      <c r="AP1358" s="42">
        <v>10.99</v>
      </c>
    </row>
    <row r="1359" spans="1:42" x14ac:dyDescent="0.2">
      <c r="A1359" s="41">
        <v>13.47</v>
      </c>
      <c r="B1359" s="42">
        <v>5.41</v>
      </c>
      <c r="C1359" s="42">
        <v>5.55</v>
      </c>
      <c r="D1359" s="42">
        <v>5.69</v>
      </c>
      <c r="E1359" s="42">
        <v>5.83</v>
      </c>
      <c r="F1359" s="42">
        <v>5.97</v>
      </c>
      <c r="G1359" s="42">
        <v>6.11</v>
      </c>
      <c r="H1359" s="42">
        <v>6.25</v>
      </c>
      <c r="I1359" s="42">
        <v>6.39</v>
      </c>
      <c r="J1359" s="42">
        <v>6.53</v>
      </c>
      <c r="K1359" s="42">
        <v>6.67</v>
      </c>
      <c r="L1359" s="42">
        <v>6.81</v>
      </c>
      <c r="M1359" s="42">
        <v>6.95</v>
      </c>
      <c r="N1359" s="42">
        <v>7.09</v>
      </c>
      <c r="O1359" s="42">
        <v>7.22</v>
      </c>
      <c r="P1359" s="42">
        <v>7.36</v>
      </c>
      <c r="Q1359" s="42">
        <v>7.5</v>
      </c>
      <c r="R1359" s="42">
        <v>7.64</v>
      </c>
      <c r="S1359" s="42">
        <v>7.78</v>
      </c>
      <c r="T1359" s="42">
        <v>7.92</v>
      </c>
      <c r="U1359" s="42">
        <v>8.06</v>
      </c>
      <c r="V1359" s="42">
        <v>8.1999999999999993</v>
      </c>
      <c r="W1359" s="42">
        <v>8.34</v>
      </c>
      <c r="X1359" s="42">
        <v>8.48</v>
      </c>
      <c r="Y1359" s="42">
        <v>8.6199999999999992</v>
      </c>
      <c r="Z1359" s="42">
        <v>8.76</v>
      </c>
      <c r="AA1359" s="42">
        <v>8.9</v>
      </c>
      <c r="AB1359" s="42">
        <v>9.0299999999999994</v>
      </c>
      <c r="AC1359" s="42">
        <v>9.17</v>
      </c>
      <c r="AD1359" s="42">
        <v>9.31</v>
      </c>
      <c r="AE1359" s="42">
        <v>9.4499999999999993</v>
      </c>
      <c r="AF1359" s="42">
        <v>9.59</v>
      </c>
      <c r="AG1359" s="42">
        <v>9.73</v>
      </c>
      <c r="AH1359" s="42">
        <v>9.8699999999999992</v>
      </c>
      <c r="AI1359" s="42">
        <v>10.01</v>
      </c>
      <c r="AJ1359" s="42">
        <v>10.15</v>
      </c>
      <c r="AK1359" s="42">
        <v>10.29</v>
      </c>
      <c r="AL1359" s="42">
        <v>10.43</v>
      </c>
      <c r="AM1359" s="42">
        <v>10.57</v>
      </c>
      <c r="AN1359" s="42">
        <v>10.71</v>
      </c>
      <c r="AO1359" s="42">
        <v>10.84</v>
      </c>
      <c r="AP1359" s="42">
        <v>10.98</v>
      </c>
    </row>
    <row r="1360" spans="1:42" x14ac:dyDescent="0.2">
      <c r="A1360" s="41">
        <v>13.48</v>
      </c>
      <c r="B1360" s="42">
        <v>5.41</v>
      </c>
      <c r="C1360" s="42">
        <v>5.55</v>
      </c>
      <c r="D1360" s="42">
        <v>5.69</v>
      </c>
      <c r="E1360" s="42">
        <v>5.83</v>
      </c>
      <c r="F1360" s="42">
        <v>5.97</v>
      </c>
      <c r="G1360" s="42">
        <v>6.11</v>
      </c>
      <c r="H1360" s="42">
        <v>6.25</v>
      </c>
      <c r="I1360" s="42">
        <v>6.39</v>
      </c>
      <c r="J1360" s="42">
        <v>6.53</v>
      </c>
      <c r="K1360" s="42">
        <v>6.67</v>
      </c>
      <c r="L1360" s="42">
        <v>6.8</v>
      </c>
      <c r="M1360" s="42">
        <v>6.94</v>
      </c>
      <c r="N1360" s="42">
        <v>7.08</v>
      </c>
      <c r="O1360" s="42">
        <v>7.22</v>
      </c>
      <c r="P1360" s="42">
        <v>7.36</v>
      </c>
      <c r="Q1360" s="42">
        <v>7.5</v>
      </c>
      <c r="R1360" s="42">
        <v>7.64</v>
      </c>
      <c r="S1360" s="42">
        <v>7.78</v>
      </c>
      <c r="T1360" s="42">
        <v>7.92</v>
      </c>
      <c r="U1360" s="42">
        <v>8.06</v>
      </c>
      <c r="V1360" s="42">
        <v>8.1999999999999993</v>
      </c>
      <c r="W1360" s="42">
        <v>8.34</v>
      </c>
      <c r="X1360" s="42">
        <v>8.48</v>
      </c>
      <c r="Y1360" s="42">
        <v>8.6199999999999992</v>
      </c>
      <c r="Z1360" s="42">
        <v>8.75</v>
      </c>
      <c r="AA1360" s="42">
        <v>8.89</v>
      </c>
      <c r="AB1360" s="42">
        <v>9.0299999999999994</v>
      </c>
      <c r="AC1360" s="42">
        <v>9.17</v>
      </c>
      <c r="AD1360" s="42">
        <v>9.31</v>
      </c>
      <c r="AE1360" s="42">
        <v>9.4499999999999993</v>
      </c>
      <c r="AF1360" s="42">
        <v>9.59</v>
      </c>
      <c r="AG1360" s="42">
        <v>9.73</v>
      </c>
      <c r="AH1360" s="42">
        <v>9.8699999999999992</v>
      </c>
      <c r="AI1360" s="42">
        <v>10.01</v>
      </c>
      <c r="AJ1360" s="42">
        <v>10.15</v>
      </c>
      <c r="AK1360" s="42">
        <v>10.29</v>
      </c>
      <c r="AL1360" s="42">
        <v>10.42</v>
      </c>
      <c r="AM1360" s="42">
        <v>10.56</v>
      </c>
      <c r="AN1360" s="42">
        <v>10.7</v>
      </c>
      <c r="AO1360" s="42">
        <v>10.84</v>
      </c>
      <c r="AP1360" s="42">
        <v>10.98</v>
      </c>
    </row>
    <row r="1361" spans="1:42" x14ac:dyDescent="0.2">
      <c r="A1361" s="41">
        <v>13.49</v>
      </c>
      <c r="B1361" s="42">
        <v>5.41</v>
      </c>
      <c r="C1361" s="42">
        <v>5.55</v>
      </c>
      <c r="D1361" s="42">
        <v>5.69</v>
      </c>
      <c r="E1361" s="42">
        <v>5.83</v>
      </c>
      <c r="F1361" s="42">
        <v>5.97</v>
      </c>
      <c r="G1361" s="42">
        <v>6.11</v>
      </c>
      <c r="H1361" s="42">
        <v>6.25</v>
      </c>
      <c r="I1361" s="42">
        <v>6.39</v>
      </c>
      <c r="J1361" s="42">
        <v>6.52</v>
      </c>
      <c r="K1361" s="42">
        <v>6.66</v>
      </c>
      <c r="L1361" s="42">
        <v>6.8</v>
      </c>
      <c r="M1361" s="42">
        <v>6.94</v>
      </c>
      <c r="N1361" s="42">
        <v>7.08</v>
      </c>
      <c r="O1361" s="42">
        <v>7.22</v>
      </c>
      <c r="P1361" s="42">
        <v>7.36</v>
      </c>
      <c r="Q1361" s="42">
        <v>7.5</v>
      </c>
      <c r="R1361" s="42">
        <v>7.64</v>
      </c>
      <c r="S1361" s="42">
        <v>7.78</v>
      </c>
      <c r="T1361" s="42">
        <v>7.92</v>
      </c>
      <c r="U1361" s="42">
        <v>8.06</v>
      </c>
      <c r="V1361" s="42">
        <v>8.1999999999999993</v>
      </c>
      <c r="W1361" s="42">
        <v>8.33</v>
      </c>
      <c r="X1361" s="42">
        <v>8.4700000000000006</v>
      </c>
      <c r="Y1361" s="42">
        <v>8.61</v>
      </c>
      <c r="Z1361" s="42">
        <v>8.75</v>
      </c>
      <c r="AA1361" s="42">
        <v>8.89</v>
      </c>
      <c r="AB1361" s="42">
        <v>9.0299999999999994</v>
      </c>
      <c r="AC1361" s="42">
        <v>9.17</v>
      </c>
      <c r="AD1361" s="42">
        <v>9.31</v>
      </c>
      <c r="AE1361" s="42">
        <v>9.4499999999999993</v>
      </c>
      <c r="AF1361" s="42">
        <v>9.59</v>
      </c>
      <c r="AG1361" s="42">
        <v>9.73</v>
      </c>
      <c r="AH1361" s="42">
        <v>9.8699999999999992</v>
      </c>
      <c r="AI1361" s="42">
        <v>10</v>
      </c>
      <c r="AJ1361" s="42">
        <v>10.14</v>
      </c>
      <c r="AK1361" s="42">
        <v>10.28</v>
      </c>
      <c r="AL1361" s="42">
        <v>10.42</v>
      </c>
      <c r="AM1361" s="42">
        <v>10.56</v>
      </c>
      <c r="AN1361" s="42">
        <v>10.7</v>
      </c>
      <c r="AO1361" s="42">
        <v>10.84</v>
      </c>
      <c r="AP1361" s="42">
        <v>10.98</v>
      </c>
    </row>
    <row r="1362" spans="1:42" x14ac:dyDescent="0.2">
      <c r="A1362" s="41">
        <v>13.5</v>
      </c>
      <c r="B1362" s="42">
        <v>5.41</v>
      </c>
      <c r="C1362" s="42">
        <v>5.55</v>
      </c>
      <c r="D1362" s="42">
        <v>5.69</v>
      </c>
      <c r="E1362" s="42">
        <v>5.83</v>
      </c>
      <c r="F1362" s="42">
        <v>5.97</v>
      </c>
      <c r="G1362" s="42">
        <v>6.11</v>
      </c>
      <c r="H1362" s="42">
        <v>6.25</v>
      </c>
      <c r="I1362" s="42">
        <v>6.38</v>
      </c>
      <c r="J1362" s="42">
        <v>6.52</v>
      </c>
      <c r="K1362" s="42">
        <v>6.66</v>
      </c>
      <c r="L1362" s="42">
        <v>6.8</v>
      </c>
      <c r="M1362" s="42">
        <v>6.94</v>
      </c>
      <c r="N1362" s="42">
        <v>7.08</v>
      </c>
      <c r="O1362" s="42">
        <v>7.22</v>
      </c>
      <c r="P1362" s="42">
        <v>7.36</v>
      </c>
      <c r="Q1362" s="42">
        <v>7.5</v>
      </c>
      <c r="R1362" s="42">
        <v>7.64</v>
      </c>
      <c r="S1362" s="42">
        <v>7.78</v>
      </c>
      <c r="T1362" s="42">
        <v>7.92</v>
      </c>
      <c r="U1362" s="42">
        <v>8.0500000000000007</v>
      </c>
      <c r="V1362" s="42">
        <v>8.19</v>
      </c>
      <c r="W1362" s="42">
        <v>8.33</v>
      </c>
      <c r="X1362" s="42">
        <v>8.4700000000000006</v>
      </c>
      <c r="Y1362" s="42">
        <v>8.61</v>
      </c>
      <c r="Z1362" s="42">
        <v>8.75</v>
      </c>
      <c r="AA1362" s="42">
        <v>8.89</v>
      </c>
      <c r="AB1362" s="42">
        <v>9.0299999999999994</v>
      </c>
      <c r="AC1362" s="42">
        <v>9.17</v>
      </c>
      <c r="AD1362" s="42">
        <v>9.31</v>
      </c>
      <c r="AE1362" s="42">
        <v>9.4499999999999993</v>
      </c>
      <c r="AF1362" s="42">
        <v>9.59</v>
      </c>
      <c r="AG1362" s="42">
        <v>9.7200000000000006</v>
      </c>
      <c r="AH1362" s="42">
        <v>9.86</v>
      </c>
      <c r="AI1362" s="42">
        <v>10</v>
      </c>
      <c r="AJ1362" s="42">
        <v>10.14</v>
      </c>
      <c r="AK1362" s="42">
        <v>10.28</v>
      </c>
      <c r="AL1362" s="42">
        <v>10.42</v>
      </c>
      <c r="AM1362" s="42">
        <v>10.56</v>
      </c>
      <c r="AN1362" s="42">
        <v>10.7</v>
      </c>
      <c r="AO1362" s="42">
        <v>10.84</v>
      </c>
      <c r="AP1362" s="42">
        <v>10.98</v>
      </c>
    </row>
    <row r="1363" spans="1:42" x14ac:dyDescent="0.2">
      <c r="A1363" s="41">
        <v>13.51</v>
      </c>
      <c r="B1363" s="42">
        <v>5.41</v>
      </c>
      <c r="C1363" s="42">
        <v>5.55</v>
      </c>
      <c r="D1363" s="42">
        <v>5.69</v>
      </c>
      <c r="E1363" s="42">
        <v>5.83</v>
      </c>
      <c r="F1363" s="42">
        <v>5.97</v>
      </c>
      <c r="G1363" s="42">
        <v>6.1</v>
      </c>
      <c r="H1363" s="42">
        <v>6.24</v>
      </c>
      <c r="I1363" s="42">
        <v>6.38</v>
      </c>
      <c r="J1363" s="42">
        <v>6.52</v>
      </c>
      <c r="K1363" s="42">
        <v>6.66</v>
      </c>
      <c r="L1363" s="42">
        <v>6.8</v>
      </c>
      <c r="M1363" s="42">
        <v>6.94</v>
      </c>
      <c r="N1363" s="42">
        <v>7.08</v>
      </c>
      <c r="O1363" s="42">
        <v>7.22</v>
      </c>
      <c r="P1363" s="42">
        <v>7.36</v>
      </c>
      <c r="Q1363" s="42">
        <v>7.5</v>
      </c>
      <c r="R1363" s="42">
        <v>7.64</v>
      </c>
      <c r="S1363" s="42">
        <v>7.77</v>
      </c>
      <c r="T1363" s="42">
        <v>7.91</v>
      </c>
      <c r="U1363" s="42">
        <v>8.0500000000000007</v>
      </c>
      <c r="V1363" s="42">
        <v>8.19</v>
      </c>
      <c r="W1363" s="42">
        <v>8.33</v>
      </c>
      <c r="X1363" s="42">
        <v>8.4700000000000006</v>
      </c>
      <c r="Y1363" s="42">
        <v>8.61</v>
      </c>
      <c r="Z1363" s="42">
        <v>8.75</v>
      </c>
      <c r="AA1363" s="42">
        <v>8.89</v>
      </c>
      <c r="AB1363" s="42">
        <v>9.0299999999999994</v>
      </c>
      <c r="AC1363" s="42">
        <v>9.17</v>
      </c>
      <c r="AD1363" s="42">
        <v>9.3000000000000007</v>
      </c>
      <c r="AE1363" s="42">
        <v>9.44</v>
      </c>
      <c r="AF1363" s="42">
        <v>9.58</v>
      </c>
      <c r="AG1363" s="42">
        <v>9.7200000000000006</v>
      </c>
      <c r="AH1363" s="42">
        <v>9.86</v>
      </c>
      <c r="AI1363" s="42">
        <v>10</v>
      </c>
      <c r="AJ1363" s="42">
        <v>10.14</v>
      </c>
      <c r="AK1363" s="42">
        <v>10.28</v>
      </c>
      <c r="AL1363" s="42">
        <v>10.42</v>
      </c>
      <c r="AM1363" s="42">
        <v>10.56</v>
      </c>
      <c r="AN1363" s="42">
        <v>10.7</v>
      </c>
      <c r="AO1363" s="42">
        <v>10.84</v>
      </c>
      <c r="AP1363" s="42">
        <v>10.97</v>
      </c>
    </row>
    <row r="1364" spans="1:42" x14ac:dyDescent="0.2">
      <c r="A1364" s="41">
        <v>13.52</v>
      </c>
      <c r="B1364" s="42">
        <v>5.41</v>
      </c>
      <c r="C1364" s="42">
        <v>5.55</v>
      </c>
      <c r="D1364" s="42">
        <v>5.69</v>
      </c>
      <c r="E1364" s="42">
        <v>5.82</v>
      </c>
      <c r="F1364" s="42">
        <v>5.96</v>
      </c>
      <c r="G1364" s="42">
        <v>6.1</v>
      </c>
      <c r="H1364" s="42">
        <v>6.24</v>
      </c>
      <c r="I1364" s="42">
        <v>6.38</v>
      </c>
      <c r="J1364" s="42">
        <v>6.52</v>
      </c>
      <c r="K1364" s="42">
        <v>6.66</v>
      </c>
      <c r="L1364" s="42">
        <v>6.8</v>
      </c>
      <c r="M1364" s="42">
        <v>6.94</v>
      </c>
      <c r="N1364" s="42">
        <v>7.08</v>
      </c>
      <c r="O1364" s="42">
        <v>7.22</v>
      </c>
      <c r="P1364" s="42">
        <v>7.36</v>
      </c>
      <c r="Q1364" s="42">
        <v>7.49</v>
      </c>
      <c r="R1364" s="42">
        <v>7.63</v>
      </c>
      <c r="S1364" s="42">
        <v>7.77</v>
      </c>
      <c r="T1364" s="42">
        <v>7.91</v>
      </c>
      <c r="U1364" s="42">
        <v>8.0500000000000007</v>
      </c>
      <c r="V1364" s="42">
        <v>8.19</v>
      </c>
      <c r="W1364" s="42">
        <v>8.33</v>
      </c>
      <c r="X1364" s="42">
        <v>8.4700000000000006</v>
      </c>
      <c r="Y1364" s="42">
        <v>8.61</v>
      </c>
      <c r="Z1364" s="42">
        <v>8.75</v>
      </c>
      <c r="AA1364" s="42">
        <v>8.89</v>
      </c>
      <c r="AB1364" s="42">
        <v>9.02</v>
      </c>
      <c r="AC1364" s="42">
        <v>9.16</v>
      </c>
      <c r="AD1364" s="42">
        <v>9.3000000000000007</v>
      </c>
      <c r="AE1364" s="42">
        <v>9.44</v>
      </c>
      <c r="AF1364" s="42">
        <v>9.58</v>
      </c>
      <c r="AG1364" s="42">
        <v>9.7200000000000006</v>
      </c>
      <c r="AH1364" s="42">
        <v>9.86</v>
      </c>
      <c r="AI1364" s="42">
        <v>10</v>
      </c>
      <c r="AJ1364" s="42">
        <v>10.14</v>
      </c>
      <c r="AK1364" s="42">
        <v>10.28</v>
      </c>
      <c r="AL1364" s="42">
        <v>10.42</v>
      </c>
      <c r="AM1364" s="42">
        <v>10.55</v>
      </c>
      <c r="AN1364" s="42">
        <v>10.69</v>
      </c>
      <c r="AO1364" s="42">
        <v>10.83</v>
      </c>
      <c r="AP1364" s="42">
        <v>10.97</v>
      </c>
    </row>
    <row r="1365" spans="1:42" x14ac:dyDescent="0.2">
      <c r="A1365" s="41">
        <v>13.53</v>
      </c>
      <c r="B1365" s="42">
        <v>5.41</v>
      </c>
      <c r="C1365" s="42">
        <v>5.55</v>
      </c>
      <c r="D1365" s="42">
        <v>5.68</v>
      </c>
      <c r="E1365" s="42">
        <v>5.82</v>
      </c>
      <c r="F1365" s="42">
        <v>5.96</v>
      </c>
      <c r="G1365" s="42">
        <v>6.1</v>
      </c>
      <c r="H1365" s="42">
        <v>6.24</v>
      </c>
      <c r="I1365" s="42">
        <v>6.38</v>
      </c>
      <c r="J1365" s="42">
        <v>6.52</v>
      </c>
      <c r="K1365" s="42">
        <v>6.66</v>
      </c>
      <c r="L1365" s="42">
        <v>6.8</v>
      </c>
      <c r="M1365" s="42">
        <v>6.94</v>
      </c>
      <c r="N1365" s="42">
        <v>7.08</v>
      </c>
      <c r="O1365" s="42">
        <v>7.21</v>
      </c>
      <c r="P1365" s="42">
        <v>7.35</v>
      </c>
      <c r="Q1365" s="42">
        <v>7.49</v>
      </c>
      <c r="R1365" s="42">
        <v>7.63</v>
      </c>
      <c r="S1365" s="42">
        <v>7.77</v>
      </c>
      <c r="T1365" s="42">
        <v>7.91</v>
      </c>
      <c r="U1365" s="42">
        <v>8.0500000000000007</v>
      </c>
      <c r="V1365" s="42">
        <v>8.19</v>
      </c>
      <c r="W1365" s="42">
        <v>8.33</v>
      </c>
      <c r="X1365" s="42">
        <v>8.4700000000000006</v>
      </c>
      <c r="Y1365" s="42">
        <v>8.61</v>
      </c>
      <c r="Z1365" s="42">
        <v>8.74</v>
      </c>
      <c r="AA1365" s="42">
        <v>8.8800000000000008</v>
      </c>
      <c r="AB1365" s="42">
        <v>9.02</v>
      </c>
      <c r="AC1365" s="42">
        <v>9.16</v>
      </c>
      <c r="AD1365" s="42">
        <v>9.3000000000000007</v>
      </c>
      <c r="AE1365" s="42">
        <v>9.44</v>
      </c>
      <c r="AF1365" s="42">
        <v>9.58</v>
      </c>
      <c r="AG1365" s="42">
        <v>9.7200000000000006</v>
      </c>
      <c r="AH1365" s="42">
        <v>9.86</v>
      </c>
      <c r="AI1365" s="42">
        <v>10</v>
      </c>
      <c r="AJ1365" s="42">
        <v>10.14</v>
      </c>
      <c r="AK1365" s="42">
        <v>10.27</v>
      </c>
      <c r="AL1365" s="42">
        <v>10.41</v>
      </c>
      <c r="AM1365" s="42">
        <v>10.55</v>
      </c>
      <c r="AN1365" s="42">
        <v>10.69</v>
      </c>
      <c r="AO1365" s="42">
        <v>10.83</v>
      </c>
      <c r="AP1365" s="42">
        <v>10.97</v>
      </c>
    </row>
    <row r="1366" spans="1:42" x14ac:dyDescent="0.2">
      <c r="A1366" s="41">
        <v>13.54</v>
      </c>
      <c r="B1366" s="42">
        <v>5.4</v>
      </c>
      <c r="C1366" s="42">
        <v>5.54</v>
      </c>
      <c r="D1366" s="42">
        <v>5.68</v>
      </c>
      <c r="E1366" s="42">
        <v>5.82</v>
      </c>
      <c r="F1366" s="42">
        <v>5.96</v>
      </c>
      <c r="G1366" s="42">
        <v>6.1</v>
      </c>
      <c r="H1366" s="42">
        <v>6.24</v>
      </c>
      <c r="I1366" s="42">
        <v>6.38</v>
      </c>
      <c r="J1366" s="42">
        <v>6.52</v>
      </c>
      <c r="K1366" s="42">
        <v>6.66</v>
      </c>
      <c r="L1366" s="42">
        <v>6.8</v>
      </c>
      <c r="M1366" s="42">
        <v>6.93</v>
      </c>
      <c r="N1366" s="42">
        <v>7.07</v>
      </c>
      <c r="O1366" s="42">
        <v>7.21</v>
      </c>
      <c r="P1366" s="42">
        <v>7.35</v>
      </c>
      <c r="Q1366" s="42">
        <v>7.49</v>
      </c>
      <c r="R1366" s="42">
        <v>7.63</v>
      </c>
      <c r="S1366" s="42">
        <v>7.77</v>
      </c>
      <c r="T1366" s="42">
        <v>7.91</v>
      </c>
      <c r="U1366" s="42">
        <v>8.0500000000000007</v>
      </c>
      <c r="V1366" s="42">
        <v>8.19</v>
      </c>
      <c r="W1366" s="42">
        <v>8.33</v>
      </c>
      <c r="X1366" s="42">
        <v>8.4600000000000009</v>
      </c>
      <c r="Y1366" s="42">
        <v>8.6</v>
      </c>
      <c r="Z1366" s="42">
        <v>8.74</v>
      </c>
      <c r="AA1366" s="42">
        <v>8.8800000000000008</v>
      </c>
      <c r="AB1366" s="42">
        <v>9.02</v>
      </c>
      <c r="AC1366" s="42">
        <v>9.16</v>
      </c>
      <c r="AD1366" s="42">
        <v>9.3000000000000007</v>
      </c>
      <c r="AE1366" s="42">
        <v>9.44</v>
      </c>
      <c r="AF1366" s="42">
        <v>9.58</v>
      </c>
      <c r="AG1366" s="42">
        <v>9.7200000000000006</v>
      </c>
      <c r="AH1366" s="42">
        <v>9.85</v>
      </c>
      <c r="AI1366" s="42">
        <v>9.99</v>
      </c>
      <c r="AJ1366" s="42">
        <v>10.130000000000001</v>
      </c>
      <c r="AK1366" s="42">
        <v>10.27</v>
      </c>
      <c r="AL1366" s="42">
        <v>10.41</v>
      </c>
      <c r="AM1366" s="42">
        <v>10.55</v>
      </c>
      <c r="AN1366" s="42">
        <v>10.69</v>
      </c>
      <c r="AO1366" s="42">
        <v>10.83</v>
      </c>
      <c r="AP1366" s="42">
        <v>10.97</v>
      </c>
    </row>
    <row r="1367" spans="1:42" x14ac:dyDescent="0.2">
      <c r="A1367" s="41">
        <v>13.55</v>
      </c>
      <c r="B1367" s="42">
        <v>5.4</v>
      </c>
      <c r="C1367" s="42">
        <v>5.54</v>
      </c>
      <c r="D1367" s="42">
        <v>5.68</v>
      </c>
      <c r="E1367" s="42">
        <v>5.82</v>
      </c>
      <c r="F1367" s="42">
        <v>5.96</v>
      </c>
      <c r="G1367" s="42">
        <v>6.1</v>
      </c>
      <c r="H1367" s="42">
        <v>6.24</v>
      </c>
      <c r="I1367" s="42">
        <v>6.38</v>
      </c>
      <c r="J1367" s="42">
        <v>6.52</v>
      </c>
      <c r="K1367" s="42">
        <v>6.66</v>
      </c>
      <c r="L1367" s="42">
        <v>6.79</v>
      </c>
      <c r="M1367" s="42">
        <v>6.93</v>
      </c>
      <c r="N1367" s="42">
        <v>7.07</v>
      </c>
      <c r="O1367" s="42">
        <v>7.21</v>
      </c>
      <c r="P1367" s="42">
        <v>7.35</v>
      </c>
      <c r="Q1367" s="42">
        <v>7.49</v>
      </c>
      <c r="R1367" s="42">
        <v>7.63</v>
      </c>
      <c r="S1367" s="42">
        <v>7.77</v>
      </c>
      <c r="T1367" s="42">
        <v>7.91</v>
      </c>
      <c r="U1367" s="42">
        <v>8.0500000000000007</v>
      </c>
      <c r="V1367" s="42">
        <v>8.18</v>
      </c>
      <c r="W1367" s="42">
        <v>8.32</v>
      </c>
      <c r="X1367" s="42">
        <v>8.4600000000000009</v>
      </c>
      <c r="Y1367" s="42">
        <v>8.6</v>
      </c>
      <c r="Z1367" s="42">
        <v>8.74</v>
      </c>
      <c r="AA1367" s="42">
        <v>8.8800000000000008</v>
      </c>
      <c r="AB1367" s="42">
        <v>9.02</v>
      </c>
      <c r="AC1367" s="42">
        <v>9.16</v>
      </c>
      <c r="AD1367" s="42">
        <v>9.3000000000000007</v>
      </c>
      <c r="AE1367" s="42">
        <v>9.44</v>
      </c>
      <c r="AF1367" s="42">
        <v>9.57</v>
      </c>
      <c r="AG1367" s="42">
        <v>9.7100000000000009</v>
      </c>
      <c r="AH1367" s="42">
        <v>9.85</v>
      </c>
      <c r="AI1367" s="42">
        <v>9.99</v>
      </c>
      <c r="AJ1367" s="42">
        <v>10.130000000000001</v>
      </c>
      <c r="AK1367" s="42">
        <v>10.27</v>
      </c>
      <c r="AL1367" s="42">
        <v>10.41</v>
      </c>
      <c r="AM1367" s="42">
        <v>10.55</v>
      </c>
      <c r="AN1367" s="42">
        <v>10.69</v>
      </c>
      <c r="AO1367" s="42">
        <v>10.83</v>
      </c>
      <c r="AP1367" s="42">
        <v>10.96</v>
      </c>
    </row>
    <row r="1368" spans="1:42" x14ac:dyDescent="0.2">
      <c r="A1368" s="41">
        <v>13.56</v>
      </c>
      <c r="B1368" s="42">
        <v>5.4</v>
      </c>
      <c r="C1368" s="42">
        <v>5.54</v>
      </c>
      <c r="D1368" s="42">
        <v>5.68</v>
      </c>
      <c r="E1368" s="42">
        <v>5.82</v>
      </c>
      <c r="F1368" s="42">
        <v>5.96</v>
      </c>
      <c r="G1368" s="42">
        <v>6.1</v>
      </c>
      <c r="H1368" s="42">
        <v>6.24</v>
      </c>
      <c r="I1368" s="42">
        <v>6.38</v>
      </c>
      <c r="J1368" s="42">
        <v>6.51</v>
      </c>
      <c r="K1368" s="42">
        <v>6.65</v>
      </c>
      <c r="L1368" s="42">
        <v>6.79</v>
      </c>
      <c r="M1368" s="42">
        <v>6.93</v>
      </c>
      <c r="N1368" s="42">
        <v>7.07</v>
      </c>
      <c r="O1368" s="42">
        <v>7.21</v>
      </c>
      <c r="P1368" s="42">
        <v>7.35</v>
      </c>
      <c r="Q1368" s="42">
        <v>7.49</v>
      </c>
      <c r="R1368" s="42">
        <v>7.63</v>
      </c>
      <c r="S1368" s="42">
        <v>7.77</v>
      </c>
      <c r="T1368" s="42">
        <v>7.9</v>
      </c>
      <c r="U1368" s="42">
        <v>8.0399999999999991</v>
      </c>
      <c r="V1368" s="42">
        <v>8.18</v>
      </c>
      <c r="W1368" s="42">
        <v>8.32</v>
      </c>
      <c r="X1368" s="42">
        <v>8.4600000000000009</v>
      </c>
      <c r="Y1368" s="42">
        <v>8.6</v>
      </c>
      <c r="Z1368" s="42">
        <v>8.74</v>
      </c>
      <c r="AA1368" s="42">
        <v>8.8800000000000008</v>
      </c>
      <c r="AB1368" s="42">
        <v>9.02</v>
      </c>
      <c r="AC1368" s="42">
        <v>9.16</v>
      </c>
      <c r="AD1368" s="42">
        <v>9.2899999999999991</v>
      </c>
      <c r="AE1368" s="42">
        <v>9.43</v>
      </c>
      <c r="AF1368" s="42">
        <v>9.57</v>
      </c>
      <c r="AG1368" s="42">
        <v>9.7100000000000009</v>
      </c>
      <c r="AH1368" s="42">
        <v>9.85</v>
      </c>
      <c r="AI1368" s="42">
        <v>9.99</v>
      </c>
      <c r="AJ1368" s="42">
        <v>10.130000000000001</v>
      </c>
      <c r="AK1368" s="42">
        <v>10.27</v>
      </c>
      <c r="AL1368" s="42">
        <v>10.41</v>
      </c>
      <c r="AM1368" s="42">
        <v>10.55</v>
      </c>
      <c r="AN1368" s="42">
        <v>10.68</v>
      </c>
      <c r="AO1368" s="42">
        <v>10.82</v>
      </c>
      <c r="AP1368" s="42">
        <v>10.96</v>
      </c>
    </row>
    <row r="1369" spans="1:42" x14ac:dyDescent="0.2">
      <c r="A1369" s="41">
        <v>13.57</v>
      </c>
      <c r="B1369" s="42">
        <v>5.4</v>
      </c>
      <c r="C1369" s="42">
        <v>5.54</v>
      </c>
      <c r="D1369" s="42">
        <v>5.68</v>
      </c>
      <c r="E1369" s="42">
        <v>5.82</v>
      </c>
      <c r="F1369" s="42">
        <v>5.96</v>
      </c>
      <c r="G1369" s="42">
        <v>6.1</v>
      </c>
      <c r="H1369" s="42">
        <v>6.24</v>
      </c>
      <c r="I1369" s="42">
        <v>6.37</v>
      </c>
      <c r="J1369" s="42">
        <v>6.51</v>
      </c>
      <c r="K1369" s="42">
        <v>6.65</v>
      </c>
      <c r="L1369" s="42">
        <v>6.79</v>
      </c>
      <c r="M1369" s="42">
        <v>6.93</v>
      </c>
      <c r="N1369" s="42">
        <v>7.07</v>
      </c>
      <c r="O1369" s="42">
        <v>7.21</v>
      </c>
      <c r="P1369" s="42">
        <v>7.35</v>
      </c>
      <c r="Q1369" s="42">
        <v>7.49</v>
      </c>
      <c r="R1369" s="42">
        <v>7.63</v>
      </c>
      <c r="S1369" s="42">
        <v>7.76</v>
      </c>
      <c r="T1369" s="42">
        <v>7.9</v>
      </c>
      <c r="U1369" s="42">
        <v>8.0399999999999991</v>
      </c>
      <c r="V1369" s="42">
        <v>8.18</v>
      </c>
      <c r="W1369" s="42">
        <v>8.32</v>
      </c>
      <c r="X1369" s="42">
        <v>8.4600000000000009</v>
      </c>
      <c r="Y1369" s="42">
        <v>8.6</v>
      </c>
      <c r="Z1369" s="42">
        <v>8.74</v>
      </c>
      <c r="AA1369" s="42">
        <v>8.8800000000000008</v>
      </c>
      <c r="AB1369" s="42">
        <v>9.01</v>
      </c>
      <c r="AC1369" s="42">
        <v>9.15</v>
      </c>
      <c r="AD1369" s="42">
        <v>9.2899999999999991</v>
      </c>
      <c r="AE1369" s="42">
        <v>9.43</v>
      </c>
      <c r="AF1369" s="42">
        <v>9.57</v>
      </c>
      <c r="AG1369" s="42">
        <v>9.7100000000000009</v>
      </c>
      <c r="AH1369" s="42">
        <v>9.85</v>
      </c>
      <c r="AI1369" s="42">
        <v>9.99</v>
      </c>
      <c r="AJ1369" s="42">
        <v>10.130000000000001</v>
      </c>
      <c r="AK1369" s="42">
        <v>10.27</v>
      </c>
      <c r="AL1369" s="42">
        <v>10.4</v>
      </c>
      <c r="AM1369" s="42">
        <v>10.54</v>
      </c>
      <c r="AN1369" s="42">
        <v>10.68</v>
      </c>
      <c r="AO1369" s="42">
        <v>10.82</v>
      </c>
      <c r="AP1369" s="42">
        <v>10.96</v>
      </c>
    </row>
    <row r="1370" spans="1:42" x14ac:dyDescent="0.2">
      <c r="A1370" s="41">
        <v>13.58</v>
      </c>
      <c r="B1370" s="42">
        <v>5.4</v>
      </c>
      <c r="C1370" s="42">
        <v>5.54</v>
      </c>
      <c r="D1370" s="42">
        <v>5.68</v>
      </c>
      <c r="E1370" s="42">
        <v>5.82</v>
      </c>
      <c r="F1370" s="42">
        <v>5.96</v>
      </c>
      <c r="G1370" s="42">
        <v>6.09</v>
      </c>
      <c r="H1370" s="42">
        <v>6.23</v>
      </c>
      <c r="I1370" s="42">
        <v>6.37</v>
      </c>
      <c r="J1370" s="42">
        <v>6.51</v>
      </c>
      <c r="K1370" s="42">
        <v>6.65</v>
      </c>
      <c r="L1370" s="42">
        <v>6.79</v>
      </c>
      <c r="M1370" s="42">
        <v>6.93</v>
      </c>
      <c r="N1370" s="42">
        <v>7.07</v>
      </c>
      <c r="O1370" s="42">
        <v>7.21</v>
      </c>
      <c r="P1370" s="42">
        <v>7.35</v>
      </c>
      <c r="Q1370" s="42">
        <v>7.48</v>
      </c>
      <c r="R1370" s="42">
        <v>7.62</v>
      </c>
      <c r="S1370" s="42">
        <v>7.76</v>
      </c>
      <c r="T1370" s="42">
        <v>7.9</v>
      </c>
      <c r="U1370" s="42">
        <v>8.0399999999999991</v>
      </c>
      <c r="V1370" s="42">
        <v>8.18</v>
      </c>
      <c r="W1370" s="42">
        <v>8.32</v>
      </c>
      <c r="X1370" s="42">
        <v>8.4600000000000009</v>
      </c>
      <c r="Y1370" s="42">
        <v>8.6</v>
      </c>
      <c r="Z1370" s="42">
        <v>8.73</v>
      </c>
      <c r="AA1370" s="42">
        <v>8.8699999999999992</v>
      </c>
      <c r="AB1370" s="42">
        <v>9.01</v>
      </c>
      <c r="AC1370" s="42">
        <v>9.15</v>
      </c>
      <c r="AD1370" s="42">
        <v>9.2899999999999991</v>
      </c>
      <c r="AE1370" s="42">
        <v>9.43</v>
      </c>
      <c r="AF1370" s="42">
        <v>9.57</v>
      </c>
      <c r="AG1370" s="42">
        <v>9.7100000000000009</v>
      </c>
      <c r="AH1370" s="42">
        <v>9.85</v>
      </c>
      <c r="AI1370" s="42">
        <v>9.98</v>
      </c>
      <c r="AJ1370" s="42">
        <v>10.119999999999999</v>
      </c>
      <c r="AK1370" s="42">
        <v>10.26</v>
      </c>
      <c r="AL1370" s="42">
        <v>10.4</v>
      </c>
      <c r="AM1370" s="42">
        <v>10.54</v>
      </c>
      <c r="AN1370" s="42">
        <v>10.68</v>
      </c>
      <c r="AO1370" s="42">
        <v>10.82</v>
      </c>
      <c r="AP1370" s="42">
        <v>10.96</v>
      </c>
    </row>
    <row r="1371" spans="1:42" x14ac:dyDescent="0.2">
      <c r="A1371" s="41">
        <v>13.59</v>
      </c>
      <c r="B1371" s="42">
        <v>5.4</v>
      </c>
      <c r="C1371" s="42">
        <v>5.54</v>
      </c>
      <c r="D1371" s="42">
        <v>5.68</v>
      </c>
      <c r="E1371" s="42">
        <v>5.82</v>
      </c>
      <c r="F1371" s="42">
        <v>5.95</v>
      </c>
      <c r="G1371" s="42">
        <v>6.09</v>
      </c>
      <c r="H1371" s="42">
        <v>6.23</v>
      </c>
      <c r="I1371" s="42">
        <v>6.37</v>
      </c>
      <c r="J1371" s="42">
        <v>6.51</v>
      </c>
      <c r="K1371" s="42">
        <v>6.65</v>
      </c>
      <c r="L1371" s="42">
        <v>6.79</v>
      </c>
      <c r="M1371" s="42">
        <v>6.93</v>
      </c>
      <c r="N1371" s="42">
        <v>7.07</v>
      </c>
      <c r="O1371" s="42">
        <v>7.2</v>
      </c>
      <c r="P1371" s="42">
        <v>7.34</v>
      </c>
      <c r="Q1371" s="42">
        <v>7.48</v>
      </c>
      <c r="R1371" s="42">
        <v>7.62</v>
      </c>
      <c r="S1371" s="42">
        <v>7.76</v>
      </c>
      <c r="T1371" s="42">
        <v>7.9</v>
      </c>
      <c r="U1371" s="42">
        <v>8.0399999999999991</v>
      </c>
      <c r="V1371" s="42">
        <v>8.18</v>
      </c>
      <c r="W1371" s="42">
        <v>8.32</v>
      </c>
      <c r="X1371" s="42">
        <v>8.4600000000000009</v>
      </c>
      <c r="Y1371" s="42">
        <v>8.59</v>
      </c>
      <c r="Z1371" s="42">
        <v>8.73</v>
      </c>
      <c r="AA1371" s="42">
        <v>8.8699999999999992</v>
      </c>
      <c r="AB1371" s="42">
        <v>9.01</v>
      </c>
      <c r="AC1371" s="42">
        <v>9.15</v>
      </c>
      <c r="AD1371" s="42">
        <v>9.2899999999999991</v>
      </c>
      <c r="AE1371" s="42">
        <v>9.43</v>
      </c>
      <c r="AF1371" s="42">
        <v>9.57</v>
      </c>
      <c r="AG1371" s="42">
        <v>9.7100000000000009</v>
      </c>
      <c r="AH1371" s="42">
        <v>9.84</v>
      </c>
      <c r="AI1371" s="42">
        <v>9.98</v>
      </c>
      <c r="AJ1371" s="42">
        <v>10.119999999999999</v>
      </c>
      <c r="AK1371" s="42">
        <v>10.26</v>
      </c>
      <c r="AL1371" s="42">
        <v>10.4</v>
      </c>
      <c r="AM1371" s="42">
        <v>10.54</v>
      </c>
      <c r="AN1371" s="42">
        <v>10.68</v>
      </c>
      <c r="AO1371" s="42">
        <v>10.82</v>
      </c>
      <c r="AP1371" s="42">
        <v>10.95</v>
      </c>
    </row>
    <row r="1372" spans="1:42" x14ac:dyDescent="0.2">
      <c r="A1372" s="41">
        <v>13.6</v>
      </c>
      <c r="B1372" s="42">
        <v>5.4</v>
      </c>
      <c r="C1372" s="42">
        <v>5.54</v>
      </c>
      <c r="D1372" s="42">
        <v>5.68</v>
      </c>
      <c r="E1372" s="42">
        <v>5.81</v>
      </c>
      <c r="F1372" s="42">
        <v>5.95</v>
      </c>
      <c r="G1372" s="42">
        <v>6.09</v>
      </c>
      <c r="H1372" s="42">
        <v>6.23</v>
      </c>
      <c r="I1372" s="42">
        <v>6.37</v>
      </c>
      <c r="J1372" s="42">
        <v>6.51</v>
      </c>
      <c r="K1372" s="42">
        <v>6.65</v>
      </c>
      <c r="L1372" s="42">
        <v>6.79</v>
      </c>
      <c r="M1372" s="42">
        <v>6.93</v>
      </c>
      <c r="N1372" s="42">
        <v>7.06</v>
      </c>
      <c r="O1372" s="42">
        <v>7.2</v>
      </c>
      <c r="P1372" s="42">
        <v>7.34</v>
      </c>
      <c r="Q1372" s="42">
        <v>7.48</v>
      </c>
      <c r="R1372" s="42">
        <v>7.62</v>
      </c>
      <c r="S1372" s="42">
        <v>7.76</v>
      </c>
      <c r="T1372" s="42">
        <v>7.9</v>
      </c>
      <c r="U1372" s="42">
        <v>8.0399999999999991</v>
      </c>
      <c r="V1372" s="42">
        <v>8.18</v>
      </c>
      <c r="W1372" s="42">
        <v>8.31</v>
      </c>
      <c r="X1372" s="42">
        <v>8.4499999999999993</v>
      </c>
      <c r="Y1372" s="42">
        <v>8.59</v>
      </c>
      <c r="Z1372" s="42">
        <v>8.73</v>
      </c>
      <c r="AA1372" s="42">
        <v>8.8699999999999992</v>
      </c>
      <c r="AB1372" s="42">
        <v>9.01</v>
      </c>
      <c r="AC1372" s="42">
        <v>9.15</v>
      </c>
      <c r="AD1372" s="42">
        <v>9.2899999999999991</v>
      </c>
      <c r="AE1372" s="42">
        <v>9.43</v>
      </c>
      <c r="AF1372" s="42">
        <v>9.56</v>
      </c>
      <c r="AG1372" s="42">
        <v>9.6999999999999993</v>
      </c>
      <c r="AH1372" s="42">
        <v>9.84</v>
      </c>
      <c r="AI1372" s="42">
        <v>9.98</v>
      </c>
      <c r="AJ1372" s="42">
        <v>10.119999999999999</v>
      </c>
      <c r="AK1372" s="42">
        <v>10.26</v>
      </c>
      <c r="AL1372" s="42">
        <v>10.4</v>
      </c>
      <c r="AM1372" s="42">
        <v>10.54</v>
      </c>
      <c r="AN1372" s="42">
        <v>10.67</v>
      </c>
      <c r="AO1372" s="42">
        <v>10.81</v>
      </c>
      <c r="AP1372" s="42">
        <v>10.95</v>
      </c>
    </row>
    <row r="1373" spans="1:42" x14ac:dyDescent="0.2">
      <c r="A1373" s="41">
        <v>13.61</v>
      </c>
      <c r="B1373" s="42">
        <v>5.4</v>
      </c>
      <c r="C1373" s="42">
        <v>5.53</v>
      </c>
      <c r="D1373" s="42">
        <v>5.67</v>
      </c>
      <c r="E1373" s="42">
        <v>5.81</v>
      </c>
      <c r="F1373" s="42">
        <v>5.95</v>
      </c>
      <c r="G1373" s="42">
        <v>6.09</v>
      </c>
      <c r="H1373" s="42">
        <v>6.23</v>
      </c>
      <c r="I1373" s="42">
        <v>6.37</v>
      </c>
      <c r="J1373" s="42">
        <v>6.51</v>
      </c>
      <c r="K1373" s="42">
        <v>6.65</v>
      </c>
      <c r="L1373" s="42">
        <v>6.78</v>
      </c>
      <c r="M1373" s="42">
        <v>6.92</v>
      </c>
      <c r="N1373" s="42">
        <v>7.06</v>
      </c>
      <c r="O1373" s="42">
        <v>7.2</v>
      </c>
      <c r="P1373" s="42">
        <v>7.34</v>
      </c>
      <c r="Q1373" s="42">
        <v>7.48</v>
      </c>
      <c r="R1373" s="42">
        <v>7.62</v>
      </c>
      <c r="S1373" s="42">
        <v>7.76</v>
      </c>
      <c r="T1373" s="42">
        <v>7.9</v>
      </c>
      <c r="U1373" s="42">
        <v>8.0299999999999994</v>
      </c>
      <c r="V1373" s="42">
        <v>8.17</v>
      </c>
      <c r="W1373" s="42">
        <v>8.31</v>
      </c>
      <c r="X1373" s="42">
        <v>8.4499999999999993</v>
      </c>
      <c r="Y1373" s="42">
        <v>8.59</v>
      </c>
      <c r="Z1373" s="42">
        <v>8.73</v>
      </c>
      <c r="AA1373" s="42">
        <v>8.8699999999999992</v>
      </c>
      <c r="AB1373" s="42">
        <v>9.01</v>
      </c>
      <c r="AC1373" s="42">
        <v>9.15</v>
      </c>
      <c r="AD1373" s="42">
        <v>9.2799999999999994</v>
      </c>
      <c r="AE1373" s="42">
        <v>9.42</v>
      </c>
      <c r="AF1373" s="42">
        <v>9.56</v>
      </c>
      <c r="AG1373" s="42">
        <v>9.6999999999999993</v>
      </c>
      <c r="AH1373" s="42">
        <v>9.84</v>
      </c>
      <c r="AI1373" s="42">
        <v>9.98</v>
      </c>
      <c r="AJ1373" s="42">
        <v>10.119999999999999</v>
      </c>
      <c r="AK1373" s="42">
        <v>10.26</v>
      </c>
      <c r="AL1373" s="42">
        <v>10.39</v>
      </c>
      <c r="AM1373" s="42">
        <v>10.53</v>
      </c>
      <c r="AN1373" s="42">
        <v>10.67</v>
      </c>
      <c r="AO1373" s="42">
        <v>10.81</v>
      </c>
      <c r="AP1373" s="42">
        <v>10.95</v>
      </c>
    </row>
    <row r="1374" spans="1:42" x14ac:dyDescent="0.2">
      <c r="A1374" s="41">
        <v>13.62</v>
      </c>
      <c r="B1374" s="42">
        <v>5.39</v>
      </c>
      <c r="C1374" s="42">
        <v>5.53</v>
      </c>
      <c r="D1374" s="42">
        <v>5.67</v>
      </c>
      <c r="E1374" s="42">
        <v>5.81</v>
      </c>
      <c r="F1374" s="42">
        <v>5.95</v>
      </c>
      <c r="G1374" s="42">
        <v>6.09</v>
      </c>
      <c r="H1374" s="42">
        <v>6.23</v>
      </c>
      <c r="I1374" s="42">
        <v>6.37</v>
      </c>
      <c r="J1374" s="42">
        <v>6.51</v>
      </c>
      <c r="K1374" s="42">
        <v>6.64</v>
      </c>
      <c r="L1374" s="42">
        <v>6.78</v>
      </c>
      <c r="M1374" s="42">
        <v>6.92</v>
      </c>
      <c r="N1374" s="42">
        <v>7.06</v>
      </c>
      <c r="O1374" s="42">
        <v>7.2</v>
      </c>
      <c r="P1374" s="42">
        <v>7.34</v>
      </c>
      <c r="Q1374" s="42">
        <v>7.48</v>
      </c>
      <c r="R1374" s="42">
        <v>7.62</v>
      </c>
      <c r="S1374" s="42">
        <v>7.76</v>
      </c>
      <c r="T1374" s="42">
        <v>7.89</v>
      </c>
      <c r="U1374" s="42">
        <v>8.0299999999999994</v>
      </c>
      <c r="V1374" s="42">
        <v>8.17</v>
      </c>
      <c r="W1374" s="42">
        <v>8.31</v>
      </c>
      <c r="X1374" s="42">
        <v>8.4499999999999993</v>
      </c>
      <c r="Y1374" s="42">
        <v>8.59</v>
      </c>
      <c r="Z1374" s="42">
        <v>8.73</v>
      </c>
      <c r="AA1374" s="42">
        <v>8.8699999999999992</v>
      </c>
      <c r="AB1374" s="42">
        <v>9</v>
      </c>
      <c r="AC1374" s="42">
        <v>9.14</v>
      </c>
      <c r="AD1374" s="42">
        <v>9.2799999999999994</v>
      </c>
      <c r="AE1374" s="42">
        <v>9.42</v>
      </c>
      <c r="AF1374" s="42">
        <v>9.56</v>
      </c>
      <c r="AG1374" s="42">
        <v>9.6999999999999993</v>
      </c>
      <c r="AH1374" s="42">
        <v>9.84</v>
      </c>
      <c r="AI1374" s="42">
        <v>9.98</v>
      </c>
      <c r="AJ1374" s="42">
        <v>10.11</v>
      </c>
      <c r="AK1374" s="42">
        <v>10.25</v>
      </c>
      <c r="AL1374" s="42">
        <v>10.39</v>
      </c>
      <c r="AM1374" s="42">
        <v>10.53</v>
      </c>
      <c r="AN1374" s="42">
        <v>10.67</v>
      </c>
      <c r="AO1374" s="42">
        <v>10.81</v>
      </c>
      <c r="AP1374" s="42">
        <v>10.95</v>
      </c>
    </row>
    <row r="1375" spans="1:42" x14ac:dyDescent="0.2">
      <c r="A1375" s="41">
        <v>13.63</v>
      </c>
      <c r="B1375" s="42">
        <v>5.39</v>
      </c>
      <c r="C1375" s="42">
        <v>5.53</v>
      </c>
      <c r="D1375" s="42">
        <v>5.67</v>
      </c>
      <c r="E1375" s="42">
        <v>5.81</v>
      </c>
      <c r="F1375" s="42">
        <v>5.95</v>
      </c>
      <c r="G1375" s="42">
        <v>6.09</v>
      </c>
      <c r="H1375" s="42">
        <v>6.23</v>
      </c>
      <c r="I1375" s="42">
        <v>6.37</v>
      </c>
      <c r="J1375" s="42">
        <v>6.5</v>
      </c>
      <c r="K1375" s="42">
        <v>6.64</v>
      </c>
      <c r="L1375" s="42">
        <v>6.78</v>
      </c>
      <c r="M1375" s="42">
        <v>6.92</v>
      </c>
      <c r="N1375" s="42">
        <v>7.06</v>
      </c>
      <c r="O1375" s="42">
        <v>7.2</v>
      </c>
      <c r="P1375" s="42">
        <v>7.34</v>
      </c>
      <c r="Q1375" s="42">
        <v>7.48</v>
      </c>
      <c r="R1375" s="42">
        <v>7.61</v>
      </c>
      <c r="S1375" s="42">
        <v>7.75</v>
      </c>
      <c r="T1375" s="42">
        <v>7.89</v>
      </c>
      <c r="U1375" s="42">
        <v>8.0299999999999994</v>
      </c>
      <c r="V1375" s="42">
        <v>8.17</v>
      </c>
      <c r="W1375" s="42">
        <v>8.31</v>
      </c>
      <c r="X1375" s="42">
        <v>8.4499999999999993</v>
      </c>
      <c r="Y1375" s="42">
        <v>8.59</v>
      </c>
      <c r="Z1375" s="42">
        <v>8.73</v>
      </c>
      <c r="AA1375" s="42">
        <v>8.86</v>
      </c>
      <c r="AB1375" s="42">
        <v>9</v>
      </c>
      <c r="AC1375" s="42">
        <v>9.14</v>
      </c>
      <c r="AD1375" s="42">
        <v>9.2799999999999994</v>
      </c>
      <c r="AE1375" s="42">
        <v>9.42</v>
      </c>
      <c r="AF1375" s="42">
        <v>9.56</v>
      </c>
      <c r="AG1375" s="42">
        <v>9.6999999999999993</v>
      </c>
      <c r="AH1375" s="42">
        <v>9.84</v>
      </c>
      <c r="AI1375" s="42">
        <v>9.9700000000000006</v>
      </c>
      <c r="AJ1375" s="42">
        <v>10.11</v>
      </c>
      <c r="AK1375" s="42">
        <v>10.25</v>
      </c>
      <c r="AL1375" s="42">
        <v>10.39</v>
      </c>
      <c r="AM1375" s="42">
        <v>10.53</v>
      </c>
      <c r="AN1375" s="42">
        <v>10.67</v>
      </c>
      <c r="AO1375" s="42">
        <v>10.81</v>
      </c>
      <c r="AP1375" s="42">
        <v>10.95</v>
      </c>
    </row>
    <row r="1376" spans="1:42" x14ac:dyDescent="0.2">
      <c r="A1376" s="41">
        <v>13.64</v>
      </c>
      <c r="B1376" s="42">
        <v>5.39</v>
      </c>
      <c r="C1376" s="42">
        <v>5.53</v>
      </c>
      <c r="D1376" s="42">
        <v>5.67</v>
      </c>
      <c r="E1376" s="42">
        <v>5.81</v>
      </c>
      <c r="F1376" s="42">
        <v>5.95</v>
      </c>
      <c r="G1376" s="42">
        <v>6.09</v>
      </c>
      <c r="H1376" s="42">
        <v>6.23</v>
      </c>
      <c r="I1376" s="42">
        <v>6.36</v>
      </c>
      <c r="J1376" s="42">
        <v>6.5</v>
      </c>
      <c r="K1376" s="42">
        <v>6.64</v>
      </c>
      <c r="L1376" s="42">
        <v>6.78</v>
      </c>
      <c r="M1376" s="42">
        <v>6.92</v>
      </c>
      <c r="N1376" s="42">
        <v>7.06</v>
      </c>
      <c r="O1376" s="42">
        <v>7.2</v>
      </c>
      <c r="P1376" s="42">
        <v>7.34</v>
      </c>
      <c r="Q1376" s="42">
        <v>7.47</v>
      </c>
      <c r="R1376" s="42">
        <v>7.61</v>
      </c>
      <c r="S1376" s="42">
        <v>7.75</v>
      </c>
      <c r="T1376" s="42">
        <v>7.89</v>
      </c>
      <c r="U1376" s="42">
        <v>8.0299999999999994</v>
      </c>
      <c r="V1376" s="42">
        <v>8.17</v>
      </c>
      <c r="W1376" s="42">
        <v>8.31</v>
      </c>
      <c r="X1376" s="42">
        <v>8.4499999999999993</v>
      </c>
      <c r="Y1376" s="42">
        <v>8.58</v>
      </c>
      <c r="Z1376" s="42">
        <v>8.7200000000000006</v>
      </c>
      <c r="AA1376" s="42">
        <v>8.86</v>
      </c>
      <c r="AB1376" s="42">
        <v>9</v>
      </c>
      <c r="AC1376" s="42">
        <v>9.14</v>
      </c>
      <c r="AD1376" s="42">
        <v>9.2799999999999994</v>
      </c>
      <c r="AE1376" s="42">
        <v>9.42</v>
      </c>
      <c r="AF1376" s="42">
        <v>9.56</v>
      </c>
      <c r="AG1376" s="42">
        <v>9.69</v>
      </c>
      <c r="AH1376" s="42">
        <v>9.83</v>
      </c>
      <c r="AI1376" s="42">
        <v>9.9700000000000006</v>
      </c>
      <c r="AJ1376" s="42">
        <v>10.11</v>
      </c>
      <c r="AK1376" s="42">
        <v>10.25</v>
      </c>
      <c r="AL1376" s="42">
        <v>10.39</v>
      </c>
      <c r="AM1376" s="42">
        <v>10.53</v>
      </c>
      <c r="AN1376" s="42">
        <v>10.67</v>
      </c>
      <c r="AO1376" s="42">
        <v>10.8</v>
      </c>
      <c r="AP1376" s="42">
        <v>10.94</v>
      </c>
    </row>
    <row r="1377" spans="1:42" x14ac:dyDescent="0.2">
      <c r="A1377" s="41">
        <v>13.65</v>
      </c>
      <c r="B1377" s="42">
        <v>5.39</v>
      </c>
      <c r="C1377" s="42">
        <v>5.53</v>
      </c>
      <c r="D1377" s="42">
        <v>5.67</v>
      </c>
      <c r="E1377" s="42">
        <v>5.81</v>
      </c>
      <c r="F1377" s="42">
        <v>5.95</v>
      </c>
      <c r="G1377" s="42">
        <v>6.08</v>
      </c>
      <c r="H1377" s="42">
        <v>6.22</v>
      </c>
      <c r="I1377" s="42">
        <v>6.36</v>
      </c>
      <c r="J1377" s="42">
        <v>6.5</v>
      </c>
      <c r="K1377" s="42">
        <v>6.64</v>
      </c>
      <c r="L1377" s="42">
        <v>6.78</v>
      </c>
      <c r="M1377" s="42">
        <v>6.92</v>
      </c>
      <c r="N1377" s="42">
        <v>7.06</v>
      </c>
      <c r="O1377" s="42">
        <v>7.2</v>
      </c>
      <c r="P1377" s="42">
        <v>7.33</v>
      </c>
      <c r="Q1377" s="42">
        <v>7.47</v>
      </c>
      <c r="R1377" s="42">
        <v>7.61</v>
      </c>
      <c r="S1377" s="42">
        <v>7.75</v>
      </c>
      <c r="T1377" s="42">
        <v>7.89</v>
      </c>
      <c r="U1377" s="42">
        <v>8.0299999999999994</v>
      </c>
      <c r="V1377" s="42">
        <v>8.17</v>
      </c>
      <c r="W1377" s="42">
        <v>8.3000000000000007</v>
      </c>
      <c r="X1377" s="42">
        <v>8.44</v>
      </c>
      <c r="Y1377" s="42">
        <v>8.58</v>
      </c>
      <c r="Z1377" s="42">
        <v>8.7200000000000006</v>
      </c>
      <c r="AA1377" s="42">
        <v>8.86</v>
      </c>
      <c r="AB1377" s="42">
        <v>9</v>
      </c>
      <c r="AC1377" s="42">
        <v>9.14</v>
      </c>
      <c r="AD1377" s="42">
        <v>9.2799999999999994</v>
      </c>
      <c r="AE1377" s="42">
        <v>9.41</v>
      </c>
      <c r="AF1377" s="42">
        <v>9.5500000000000007</v>
      </c>
      <c r="AG1377" s="42">
        <v>9.69</v>
      </c>
      <c r="AH1377" s="42">
        <v>9.83</v>
      </c>
      <c r="AI1377" s="42">
        <v>9.9700000000000006</v>
      </c>
      <c r="AJ1377" s="42">
        <v>10.11</v>
      </c>
      <c r="AK1377" s="42">
        <v>10.25</v>
      </c>
      <c r="AL1377" s="42">
        <v>10.39</v>
      </c>
      <c r="AM1377" s="42">
        <v>10.52</v>
      </c>
      <c r="AN1377" s="42">
        <v>10.66</v>
      </c>
      <c r="AO1377" s="42">
        <v>10.8</v>
      </c>
      <c r="AP1377" s="42">
        <v>10.94</v>
      </c>
    </row>
    <row r="1378" spans="1:42" x14ac:dyDescent="0.2">
      <c r="A1378" s="41">
        <v>13.66</v>
      </c>
      <c r="B1378" s="42">
        <v>5.39</v>
      </c>
      <c r="C1378" s="42">
        <v>5.53</v>
      </c>
      <c r="D1378" s="42">
        <v>5.67</v>
      </c>
      <c r="E1378" s="42">
        <v>5.81</v>
      </c>
      <c r="F1378" s="42">
        <v>5.94</v>
      </c>
      <c r="G1378" s="42">
        <v>6.08</v>
      </c>
      <c r="H1378" s="42">
        <v>6.22</v>
      </c>
      <c r="I1378" s="42">
        <v>6.36</v>
      </c>
      <c r="J1378" s="42">
        <v>6.5</v>
      </c>
      <c r="K1378" s="42">
        <v>6.64</v>
      </c>
      <c r="L1378" s="42">
        <v>6.78</v>
      </c>
      <c r="M1378" s="42">
        <v>6.92</v>
      </c>
      <c r="N1378" s="42">
        <v>7.05</v>
      </c>
      <c r="O1378" s="42">
        <v>7.19</v>
      </c>
      <c r="P1378" s="42">
        <v>7.33</v>
      </c>
      <c r="Q1378" s="42">
        <v>7.47</v>
      </c>
      <c r="R1378" s="42">
        <v>7.61</v>
      </c>
      <c r="S1378" s="42">
        <v>7.75</v>
      </c>
      <c r="T1378" s="42">
        <v>7.89</v>
      </c>
      <c r="U1378" s="42">
        <v>8.0299999999999994</v>
      </c>
      <c r="V1378" s="42">
        <v>8.16</v>
      </c>
      <c r="W1378" s="42">
        <v>8.3000000000000007</v>
      </c>
      <c r="X1378" s="42">
        <v>8.44</v>
      </c>
      <c r="Y1378" s="42">
        <v>8.58</v>
      </c>
      <c r="Z1378" s="42">
        <v>8.7200000000000006</v>
      </c>
      <c r="AA1378" s="42">
        <v>8.86</v>
      </c>
      <c r="AB1378" s="42">
        <v>9</v>
      </c>
      <c r="AC1378" s="42">
        <v>9.14</v>
      </c>
      <c r="AD1378" s="42">
        <v>9.27</v>
      </c>
      <c r="AE1378" s="42">
        <v>9.41</v>
      </c>
      <c r="AF1378" s="42">
        <v>9.5500000000000007</v>
      </c>
      <c r="AG1378" s="42">
        <v>9.69</v>
      </c>
      <c r="AH1378" s="42">
        <v>9.83</v>
      </c>
      <c r="AI1378" s="42">
        <v>9.9700000000000006</v>
      </c>
      <c r="AJ1378" s="42">
        <v>10.11</v>
      </c>
      <c r="AK1378" s="42">
        <v>10.24</v>
      </c>
      <c r="AL1378" s="42">
        <v>10.38</v>
      </c>
      <c r="AM1378" s="42">
        <v>10.52</v>
      </c>
      <c r="AN1378" s="42">
        <v>10.66</v>
      </c>
      <c r="AO1378" s="42">
        <v>10.8</v>
      </c>
      <c r="AP1378" s="42">
        <v>10.94</v>
      </c>
    </row>
    <row r="1379" spans="1:42" x14ac:dyDescent="0.2">
      <c r="A1379" s="41">
        <v>13.67</v>
      </c>
      <c r="B1379" s="42">
        <v>5.39</v>
      </c>
      <c r="C1379" s="42">
        <v>5.53</v>
      </c>
      <c r="D1379" s="42">
        <v>5.67</v>
      </c>
      <c r="E1379" s="42">
        <v>5.8</v>
      </c>
      <c r="F1379" s="42">
        <v>5.94</v>
      </c>
      <c r="G1379" s="42">
        <v>6.08</v>
      </c>
      <c r="H1379" s="42">
        <v>6.22</v>
      </c>
      <c r="I1379" s="42">
        <v>6.36</v>
      </c>
      <c r="J1379" s="42">
        <v>6.5</v>
      </c>
      <c r="K1379" s="42">
        <v>6.64</v>
      </c>
      <c r="L1379" s="42">
        <v>6.78</v>
      </c>
      <c r="M1379" s="42">
        <v>6.91</v>
      </c>
      <c r="N1379" s="42">
        <v>7.05</v>
      </c>
      <c r="O1379" s="42">
        <v>7.19</v>
      </c>
      <c r="P1379" s="42">
        <v>7.33</v>
      </c>
      <c r="Q1379" s="42">
        <v>7.47</v>
      </c>
      <c r="R1379" s="42">
        <v>7.61</v>
      </c>
      <c r="S1379" s="42">
        <v>7.75</v>
      </c>
      <c r="T1379" s="42">
        <v>7.89</v>
      </c>
      <c r="U1379" s="42">
        <v>8.02</v>
      </c>
      <c r="V1379" s="42">
        <v>8.16</v>
      </c>
      <c r="W1379" s="42">
        <v>8.3000000000000007</v>
      </c>
      <c r="X1379" s="42">
        <v>8.44</v>
      </c>
      <c r="Y1379" s="42">
        <v>8.58</v>
      </c>
      <c r="Z1379" s="42">
        <v>8.7200000000000006</v>
      </c>
      <c r="AA1379" s="42">
        <v>8.86</v>
      </c>
      <c r="AB1379" s="42">
        <v>8.99</v>
      </c>
      <c r="AC1379" s="42">
        <v>9.1300000000000008</v>
      </c>
      <c r="AD1379" s="42">
        <v>9.27</v>
      </c>
      <c r="AE1379" s="42">
        <v>9.41</v>
      </c>
      <c r="AF1379" s="42">
        <v>9.5500000000000007</v>
      </c>
      <c r="AG1379" s="42">
        <v>9.69</v>
      </c>
      <c r="AH1379" s="42">
        <v>9.83</v>
      </c>
      <c r="AI1379" s="42">
        <v>9.9700000000000006</v>
      </c>
      <c r="AJ1379" s="42">
        <v>10.1</v>
      </c>
      <c r="AK1379" s="42">
        <v>10.24</v>
      </c>
      <c r="AL1379" s="42">
        <v>10.38</v>
      </c>
      <c r="AM1379" s="42">
        <v>10.52</v>
      </c>
      <c r="AN1379" s="42">
        <v>10.66</v>
      </c>
      <c r="AO1379" s="42">
        <v>10.8</v>
      </c>
      <c r="AP1379" s="42">
        <v>10.94</v>
      </c>
    </row>
    <row r="1380" spans="1:42" x14ac:dyDescent="0.2">
      <c r="A1380" s="41">
        <v>13.68</v>
      </c>
      <c r="B1380" s="42">
        <v>5.39</v>
      </c>
      <c r="C1380" s="42">
        <v>5.53</v>
      </c>
      <c r="D1380" s="42">
        <v>5.66</v>
      </c>
      <c r="E1380" s="42">
        <v>5.8</v>
      </c>
      <c r="F1380" s="42">
        <v>5.94</v>
      </c>
      <c r="G1380" s="42">
        <v>6.08</v>
      </c>
      <c r="H1380" s="42">
        <v>6.22</v>
      </c>
      <c r="I1380" s="42">
        <v>6.36</v>
      </c>
      <c r="J1380" s="42">
        <v>6.5</v>
      </c>
      <c r="K1380" s="42">
        <v>6.64</v>
      </c>
      <c r="L1380" s="42">
        <v>6.77</v>
      </c>
      <c r="M1380" s="42">
        <v>6.91</v>
      </c>
      <c r="N1380" s="42">
        <v>7.05</v>
      </c>
      <c r="O1380" s="42">
        <v>7.19</v>
      </c>
      <c r="P1380" s="42">
        <v>7.33</v>
      </c>
      <c r="Q1380" s="42">
        <v>7.47</v>
      </c>
      <c r="R1380" s="42">
        <v>7.61</v>
      </c>
      <c r="S1380" s="42">
        <v>7.74</v>
      </c>
      <c r="T1380" s="42">
        <v>7.88</v>
      </c>
      <c r="U1380" s="42">
        <v>8.02</v>
      </c>
      <c r="V1380" s="42">
        <v>8.16</v>
      </c>
      <c r="W1380" s="42">
        <v>8.3000000000000007</v>
      </c>
      <c r="X1380" s="42">
        <v>8.44</v>
      </c>
      <c r="Y1380" s="42">
        <v>8.58</v>
      </c>
      <c r="Z1380" s="42">
        <v>8.7200000000000006</v>
      </c>
      <c r="AA1380" s="42">
        <v>8.85</v>
      </c>
      <c r="AB1380" s="42">
        <v>8.99</v>
      </c>
      <c r="AC1380" s="42">
        <v>9.1300000000000008</v>
      </c>
      <c r="AD1380" s="42">
        <v>9.27</v>
      </c>
      <c r="AE1380" s="42">
        <v>9.41</v>
      </c>
      <c r="AF1380" s="42">
        <v>9.5500000000000007</v>
      </c>
      <c r="AG1380" s="42">
        <v>9.69</v>
      </c>
      <c r="AH1380" s="42">
        <v>9.82</v>
      </c>
      <c r="AI1380" s="42">
        <v>9.9600000000000009</v>
      </c>
      <c r="AJ1380" s="42">
        <v>10.1</v>
      </c>
      <c r="AK1380" s="42">
        <v>10.24</v>
      </c>
      <c r="AL1380" s="42">
        <v>10.38</v>
      </c>
      <c r="AM1380" s="42">
        <v>10.52</v>
      </c>
      <c r="AN1380" s="42">
        <v>10.66</v>
      </c>
      <c r="AO1380" s="42">
        <v>10.79</v>
      </c>
      <c r="AP1380" s="42">
        <v>10.93</v>
      </c>
    </row>
    <row r="1381" spans="1:42" x14ac:dyDescent="0.2">
      <c r="A1381" s="41">
        <v>13.69</v>
      </c>
      <c r="B1381" s="42">
        <v>5.39</v>
      </c>
      <c r="C1381" s="42">
        <v>5.52</v>
      </c>
      <c r="D1381" s="42">
        <v>5.66</v>
      </c>
      <c r="E1381" s="42">
        <v>5.8</v>
      </c>
      <c r="F1381" s="42">
        <v>5.94</v>
      </c>
      <c r="G1381" s="42">
        <v>6.08</v>
      </c>
      <c r="H1381" s="42">
        <v>6.22</v>
      </c>
      <c r="I1381" s="42">
        <v>6.36</v>
      </c>
      <c r="J1381" s="42">
        <v>6.5</v>
      </c>
      <c r="K1381" s="42">
        <v>6.63</v>
      </c>
      <c r="L1381" s="42">
        <v>6.77</v>
      </c>
      <c r="M1381" s="42">
        <v>6.91</v>
      </c>
      <c r="N1381" s="42">
        <v>7.05</v>
      </c>
      <c r="O1381" s="42">
        <v>7.19</v>
      </c>
      <c r="P1381" s="42">
        <v>7.33</v>
      </c>
      <c r="Q1381" s="42">
        <v>7.47</v>
      </c>
      <c r="R1381" s="42">
        <v>7.6</v>
      </c>
      <c r="S1381" s="42">
        <v>7.74</v>
      </c>
      <c r="T1381" s="42">
        <v>7.88</v>
      </c>
      <c r="U1381" s="42">
        <v>8.02</v>
      </c>
      <c r="V1381" s="42">
        <v>8.16</v>
      </c>
      <c r="W1381" s="42">
        <v>8.3000000000000007</v>
      </c>
      <c r="X1381" s="42">
        <v>8.44</v>
      </c>
      <c r="Y1381" s="42">
        <v>8.57</v>
      </c>
      <c r="Z1381" s="42">
        <v>8.7100000000000009</v>
      </c>
      <c r="AA1381" s="42">
        <v>8.85</v>
      </c>
      <c r="AB1381" s="42">
        <v>8.99</v>
      </c>
      <c r="AC1381" s="42">
        <v>9.1300000000000008</v>
      </c>
      <c r="AD1381" s="42">
        <v>9.27</v>
      </c>
      <c r="AE1381" s="42">
        <v>9.41</v>
      </c>
      <c r="AF1381" s="42">
        <v>9.5399999999999991</v>
      </c>
      <c r="AG1381" s="42">
        <v>9.68</v>
      </c>
      <c r="AH1381" s="42">
        <v>9.82</v>
      </c>
      <c r="AI1381" s="42">
        <v>9.9600000000000009</v>
      </c>
      <c r="AJ1381" s="42">
        <v>10.1</v>
      </c>
      <c r="AK1381" s="42">
        <v>10.24</v>
      </c>
      <c r="AL1381" s="42">
        <v>10.38</v>
      </c>
      <c r="AM1381" s="42">
        <v>10.51</v>
      </c>
      <c r="AN1381" s="42">
        <v>10.65</v>
      </c>
      <c r="AO1381" s="42">
        <v>10.79</v>
      </c>
      <c r="AP1381" s="42">
        <v>10.93</v>
      </c>
    </row>
    <row r="1382" spans="1:42" x14ac:dyDescent="0.2">
      <c r="A1382" s="41">
        <v>13.7</v>
      </c>
      <c r="B1382" s="42">
        <v>5.38</v>
      </c>
      <c r="C1382" s="42">
        <v>5.52</v>
      </c>
      <c r="D1382" s="42">
        <v>5.66</v>
      </c>
      <c r="E1382" s="42">
        <v>5.8</v>
      </c>
      <c r="F1382" s="42">
        <v>5.94</v>
      </c>
      <c r="G1382" s="42">
        <v>6.08</v>
      </c>
      <c r="H1382" s="42">
        <v>6.22</v>
      </c>
      <c r="I1382" s="42">
        <v>6.36</v>
      </c>
      <c r="J1382" s="42">
        <v>6.49</v>
      </c>
      <c r="K1382" s="42">
        <v>6.63</v>
      </c>
      <c r="L1382" s="42">
        <v>6.77</v>
      </c>
      <c r="M1382" s="42">
        <v>6.91</v>
      </c>
      <c r="N1382" s="42">
        <v>7.05</v>
      </c>
      <c r="O1382" s="42">
        <v>7.19</v>
      </c>
      <c r="P1382" s="42">
        <v>7.33</v>
      </c>
      <c r="Q1382" s="42">
        <v>7.46</v>
      </c>
      <c r="R1382" s="42">
        <v>7.6</v>
      </c>
      <c r="S1382" s="42">
        <v>7.74</v>
      </c>
      <c r="T1382" s="42">
        <v>7.88</v>
      </c>
      <c r="U1382" s="42">
        <v>8.02</v>
      </c>
      <c r="V1382" s="42">
        <v>8.16</v>
      </c>
      <c r="W1382" s="42">
        <v>8.3000000000000007</v>
      </c>
      <c r="X1382" s="42">
        <v>8.43</v>
      </c>
      <c r="Y1382" s="42">
        <v>8.57</v>
      </c>
      <c r="Z1382" s="42">
        <v>8.7100000000000009</v>
      </c>
      <c r="AA1382" s="42">
        <v>8.85</v>
      </c>
      <c r="AB1382" s="42">
        <v>8.99</v>
      </c>
      <c r="AC1382" s="42">
        <v>9.1300000000000008</v>
      </c>
      <c r="AD1382" s="42">
        <v>9.27</v>
      </c>
      <c r="AE1382" s="42">
        <v>9.4</v>
      </c>
      <c r="AF1382" s="42">
        <v>9.5399999999999991</v>
      </c>
      <c r="AG1382" s="42">
        <v>9.68</v>
      </c>
      <c r="AH1382" s="42">
        <v>9.82</v>
      </c>
      <c r="AI1382" s="42">
        <v>9.9600000000000009</v>
      </c>
      <c r="AJ1382" s="42">
        <v>10.1</v>
      </c>
      <c r="AK1382" s="42">
        <v>10.24</v>
      </c>
      <c r="AL1382" s="42">
        <v>10.37</v>
      </c>
      <c r="AM1382" s="42">
        <v>10.51</v>
      </c>
      <c r="AN1382" s="42">
        <v>10.65</v>
      </c>
      <c r="AO1382" s="42">
        <v>10.79</v>
      </c>
      <c r="AP1382" s="42">
        <v>10.93</v>
      </c>
    </row>
    <row r="1383" spans="1:42" x14ac:dyDescent="0.2">
      <c r="A1383" s="41">
        <v>13.71</v>
      </c>
      <c r="B1383" s="42">
        <v>5.38</v>
      </c>
      <c r="C1383" s="42">
        <v>5.52</v>
      </c>
      <c r="D1383" s="42">
        <v>5.66</v>
      </c>
      <c r="E1383" s="42">
        <v>5.8</v>
      </c>
      <c r="F1383" s="42">
        <v>5.94</v>
      </c>
      <c r="G1383" s="42">
        <v>6.08</v>
      </c>
      <c r="H1383" s="42">
        <v>6.22</v>
      </c>
      <c r="I1383" s="42">
        <v>6.35</v>
      </c>
      <c r="J1383" s="42">
        <v>6.49</v>
      </c>
      <c r="K1383" s="42">
        <v>6.63</v>
      </c>
      <c r="L1383" s="42">
        <v>6.77</v>
      </c>
      <c r="M1383" s="42">
        <v>6.91</v>
      </c>
      <c r="N1383" s="42">
        <v>7.05</v>
      </c>
      <c r="O1383" s="42">
        <v>7.19</v>
      </c>
      <c r="P1383" s="42">
        <v>7.32</v>
      </c>
      <c r="Q1383" s="42">
        <v>7.46</v>
      </c>
      <c r="R1383" s="42">
        <v>7.6</v>
      </c>
      <c r="S1383" s="42">
        <v>7.74</v>
      </c>
      <c r="T1383" s="42">
        <v>7.88</v>
      </c>
      <c r="U1383" s="42">
        <v>8.02</v>
      </c>
      <c r="V1383" s="42">
        <v>8.16</v>
      </c>
      <c r="W1383" s="42">
        <v>8.2899999999999991</v>
      </c>
      <c r="X1383" s="42">
        <v>8.43</v>
      </c>
      <c r="Y1383" s="42">
        <v>8.57</v>
      </c>
      <c r="Z1383" s="42">
        <v>8.7100000000000009</v>
      </c>
      <c r="AA1383" s="42">
        <v>8.85</v>
      </c>
      <c r="AB1383" s="42">
        <v>8.99</v>
      </c>
      <c r="AC1383" s="42">
        <v>9.1300000000000008</v>
      </c>
      <c r="AD1383" s="42">
        <v>9.26</v>
      </c>
      <c r="AE1383" s="42">
        <v>9.4</v>
      </c>
      <c r="AF1383" s="42">
        <v>9.5399999999999991</v>
      </c>
      <c r="AG1383" s="42">
        <v>9.68</v>
      </c>
      <c r="AH1383" s="42">
        <v>9.82</v>
      </c>
      <c r="AI1383" s="42">
        <v>9.9600000000000009</v>
      </c>
      <c r="AJ1383" s="42">
        <v>10.09</v>
      </c>
      <c r="AK1383" s="42">
        <v>10.23</v>
      </c>
      <c r="AL1383" s="42">
        <v>10.37</v>
      </c>
      <c r="AM1383" s="42">
        <v>10.51</v>
      </c>
      <c r="AN1383" s="42">
        <v>10.65</v>
      </c>
      <c r="AO1383" s="42">
        <v>10.79</v>
      </c>
      <c r="AP1383" s="42">
        <v>10.93</v>
      </c>
    </row>
    <row r="1384" spans="1:42" x14ac:dyDescent="0.2">
      <c r="A1384" s="41">
        <v>13.72</v>
      </c>
      <c r="B1384" s="42">
        <v>5.38</v>
      </c>
      <c r="C1384" s="42">
        <v>5.52</v>
      </c>
      <c r="D1384" s="42">
        <v>5.66</v>
      </c>
      <c r="E1384" s="42">
        <v>5.8</v>
      </c>
      <c r="F1384" s="42">
        <v>5.94</v>
      </c>
      <c r="G1384" s="42">
        <v>6.08</v>
      </c>
      <c r="H1384" s="42">
        <v>6.21</v>
      </c>
      <c r="I1384" s="42">
        <v>6.35</v>
      </c>
      <c r="J1384" s="42">
        <v>6.49</v>
      </c>
      <c r="K1384" s="42">
        <v>6.63</v>
      </c>
      <c r="L1384" s="42">
        <v>6.77</v>
      </c>
      <c r="M1384" s="42">
        <v>6.91</v>
      </c>
      <c r="N1384" s="42">
        <v>7.05</v>
      </c>
      <c r="O1384" s="42">
        <v>7.18</v>
      </c>
      <c r="P1384" s="42">
        <v>7.32</v>
      </c>
      <c r="Q1384" s="42">
        <v>7.46</v>
      </c>
      <c r="R1384" s="42">
        <v>7.6</v>
      </c>
      <c r="S1384" s="42">
        <v>7.74</v>
      </c>
      <c r="T1384" s="42">
        <v>7.88</v>
      </c>
      <c r="U1384" s="42">
        <v>8.01</v>
      </c>
      <c r="V1384" s="42">
        <v>8.15</v>
      </c>
      <c r="W1384" s="42">
        <v>8.2899999999999991</v>
      </c>
      <c r="X1384" s="42">
        <v>8.43</v>
      </c>
      <c r="Y1384" s="42">
        <v>8.57</v>
      </c>
      <c r="Z1384" s="42">
        <v>8.7100000000000009</v>
      </c>
      <c r="AA1384" s="42">
        <v>8.85</v>
      </c>
      <c r="AB1384" s="42">
        <v>8.98</v>
      </c>
      <c r="AC1384" s="42">
        <v>9.1199999999999992</v>
      </c>
      <c r="AD1384" s="42">
        <v>9.26</v>
      </c>
      <c r="AE1384" s="42">
        <v>9.4</v>
      </c>
      <c r="AF1384" s="42">
        <v>9.5399999999999991</v>
      </c>
      <c r="AG1384" s="42">
        <v>9.68</v>
      </c>
      <c r="AH1384" s="42">
        <v>9.82</v>
      </c>
      <c r="AI1384" s="42">
        <v>9.9499999999999993</v>
      </c>
      <c r="AJ1384" s="42">
        <v>10.09</v>
      </c>
      <c r="AK1384" s="42">
        <v>10.23</v>
      </c>
      <c r="AL1384" s="42">
        <v>10.37</v>
      </c>
      <c r="AM1384" s="42">
        <v>10.51</v>
      </c>
      <c r="AN1384" s="42">
        <v>10.65</v>
      </c>
      <c r="AO1384" s="42">
        <v>10.78</v>
      </c>
      <c r="AP1384" s="42">
        <v>10.92</v>
      </c>
    </row>
    <row r="1385" spans="1:42" x14ac:dyDescent="0.2">
      <c r="A1385" s="41">
        <v>13.73</v>
      </c>
      <c r="B1385" s="42">
        <v>5.38</v>
      </c>
      <c r="C1385" s="42">
        <v>5.52</v>
      </c>
      <c r="D1385" s="42">
        <v>5.66</v>
      </c>
      <c r="E1385" s="42">
        <v>5.8</v>
      </c>
      <c r="F1385" s="42">
        <v>5.94</v>
      </c>
      <c r="G1385" s="42">
        <v>6.07</v>
      </c>
      <c r="H1385" s="42">
        <v>6.21</v>
      </c>
      <c r="I1385" s="42">
        <v>6.35</v>
      </c>
      <c r="J1385" s="42">
        <v>6.49</v>
      </c>
      <c r="K1385" s="42">
        <v>6.63</v>
      </c>
      <c r="L1385" s="42">
        <v>6.77</v>
      </c>
      <c r="M1385" s="42">
        <v>6.91</v>
      </c>
      <c r="N1385" s="42">
        <v>7.04</v>
      </c>
      <c r="O1385" s="42">
        <v>7.18</v>
      </c>
      <c r="P1385" s="42">
        <v>7.32</v>
      </c>
      <c r="Q1385" s="42">
        <v>7.46</v>
      </c>
      <c r="R1385" s="42">
        <v>7.6</v>
      </c>
      <c r="S1385" s="42">
        <v>7.74</v>
      </c>
      <c r="T1385" s="42">
        <v>7.87</v>
      </c>
      <c r="U1385" s="42">
        <v>8.01</v>
      </c>
      <c r="V1385" s="42">
        <v>8.15</v>
      </c>
      <c r="W1385" s="42">
        <v>8.2899999999999991</v>
      </c>
      <c r="X1385" s="42">
        <v>8.43</v>
      </c>
      <c r="Y1385" s="42">
        <v>8.57</v>
      </c>
      <c r="Z1385" s="42">
        <v>8.7100000000000009</v>
      </c>
      <c r="AA1385" s="42">
        <v>8.84</v>
      </c>
      <c r="AB1385" s="42">
        <v>8.98</v>
      </c>
      <c r="AC1385" s="42">
        <v>9.1199999999999992</v>
      </c>
      <c r="AD1385" s="42">
        <v>9.26</v>
      </c>
      <c r="AE1385" s="42">
        <v>9.4</v>
      </c>
      <c r="AF1385" s="42">
        <v>9.5399999999999991</v>
      </c>
      <c r="AG1385" s="42">
        <v>9.67</v>
      </c>
      <c r="AH1385" s="42">
        <v>9.81</v>
      </c>
      <c r="AI1385" s="42">
        <v>9.9499999999999993</v>
      </c>
      <c r="AJ1385" s="42">
        <v>10.09</v>
      </c>
      <c r="AK1385" s="42">
        <v>10.23</v>
      </c>
      <c r="AL1385" s="42">
        <v>10.37</v>
      </c>
      <c r="AM1385" s="42">
        <v>10.51</v>
      </c>
      <c r="AN1385" s="42">
        <v>10.64</v>
      </c>
      <c r="AO1385" s="42">
        <v>10.78</v>
      </c>
      <c r="AP1385" s="42">
        <v>10.92</v>
      </c>
    </row>
    <row r="1386" spans="1:42" x14ac:dyDescent="0.2">
      <c r="A1386" s="41">
        <v>13.74</v>
      </c>
      <c r="B1386" s="42">
        <v>5.38</v>
      </c>
      <c r="C1386" s="42">
        <v>5.52</v>
      </c>
      <c r="D1386" s="42">
        <v>5.66</v>
      </c>
      <c r="E1386" s="42">
        <v>5.8</v>
      </c>
      <c r="F1386" s="42">
        <v>5.93</v>
      </c>
      <c r="G1386" s="42">
        <v>6.07</v>
      </c>
      <c r="H1386" s="42">
        <v>6.21</v>
      </c>
      <c r="I1386" s="42">
        <v>6.35</v>
      </c>
      <c r="J1386" s="42">
        <v>6.49</v>
      </c>
      <c r="K1386" s="42">
        <v>6.63</v>
      </c>
      <c r="L1386" s="42">
        <v>6.77</v>
      </c>
      <c r="M1386" s="42">
        <v>6.9</v>
      </c>
      <c r="N1386" s="42">
        <v>7.04</v>
      </c>
      <c r="O1386" s="42">
        <v>7.18</v>
      </c>
      <c r="P1386" s="42">
        <v>7.32</v>
      </c>
      <c r="Q1386" s="42">
        <v>7.46</v>
      </c>
      <c r="R1386" s="42">
        <v>7.6</v>
      </c>
      <c r="S1386" s="42">
        <v>7.73</v>
      </c>
      <c r="T1386" s="42">
        <v>7.87</v>
      </c>
      <c r="U1386" s="42">
        <v>8.01</v>
      </c>
      <c r="V1386" s="42">
        <v>8.15</v>
      </c>
      <c r="W1386" s="42">
        <v>8.2899999999999991</v>
      </c>
      <c r="X1386" s="42">
        <v>8.43</v>
      </c>
      <c r="Y1386" s="42">
        <v>8.57</v>
      </c>
      <c r="Z1386" s="42">
        <v>8.6999999999999993</v>
      </c>
      <c r="AA1386" s="42">
        <v>8.84</v>
      </c>
      <c r="AB1386" s="42">
        <v>8.98</v>
      </c>
      <c r="AC1386" s="42">
        <v>9.1199999999999992</v>
      </c>
      <c r="AD1386" s="42">
        <v>9.26</v>
      </c>
      <c r="AE1386" s="42">
        <v>9.4</v>
      </c>
      <c r="AF1386" s="42">
        <v>9.5299999999999994</v>
      </c>
      <c r="AG1386" s="42">
        <v>9.67</v>
      </c>
      <c r="AH1386" s="42">
        <v>9.81</v>
      </c>
      <c r="AI1386" s="42">
        <v>9.9499999999999993</v>
      </c>
      <c r="AJ1386" s="42">
        <v>10.09</v>
      </c>
      <c r="AK1386" s="42">
        <v>10.23</v>
      </c>
      <c r="AL1386" s="42">
        <v>10.36</v>
      </c>
      <c r="AM1386" s="42">
        <v>10.5</v>
      </c>
      <c r="AN1386" s="42">
        <v>10.64</v>
      </c>
      <c r="AO1386" s="42">
        <v>10.78</v>
      </c>
      <c r="AP1386" s="42">
        <v>10.92</v>
      </c>
    </row>
    <row r="1387" spans="1:42" x14ac:dyDescent="0.2">
      <c r="A1387" s="41">
        <v>13.75</v>
      </c>
      <c r="B1387" s="42">
        <v>5.38</v>
      </c>
      <c r="C1387" s="42">
        <v>5.52</v>
      </c>
      <c r="D1387" s="42">
        <v>5.66</v>
      </c>
      <c r="E1387" s="42">
        <v>5.79</v>
      </c>
      <c r="F1387" s="42">
        <v>5.93</v>
      </c>
      <c r="G1387" s="42">
        <v>6.07</v>
      </c>
      <c r="H1387" s="42">
        <v>6.21</v>
      </c>
      <c r="I1387" s="42">
        <v>6.35</v>
      </c>
      <c r="J1387" s="42">
        <v>6.49</v>
      </c>
      <c r="K1387" s="42">
        <v>6.63</v>
      </c>
      <c r="L1387" s="42">
        <v>6.76</v>
      </c>
      <c r="M1387" s="42">
        <v>6.9</v>
      </c>
      <c r="N1387" s="42">
        <v>7.04</v>
      </c>
      <c r="O1387" s="42">
        <v>7.18</v>
      </c>
      <c r="P1387" s="42">
        <v>7.32</v>
      </c>
      <c r="Q1387" s="42">
        <v>7.46</v>
      </c>
      <c r="R1387" s="42">
        <v>7.59</v>
      </c>
      <c r="S1387" s="42">
        <v>7.73</v>
      </c>
      <c r="T1387" s="42">
        <v>7.87</v>
      </c>
      <c r="U1387" s="42">
        <v>8.01</v>
      </c>
      <c r="V1387" s="42">
        <v>8.15</v>
      </c>
      <c r="W1387" s="42">
        <v>8.2899999999999991</v>
      </c>
      <c r="X1387" s="42">
        <v>8.42</v>
      </c>
      <c r="Y1387" s="42">
        <v>8.56</v>
      </c>
      <c r="Z1387" s="42">
        <v>8.6999999999999993</v>
      </c>
      <c r="AA1387" s="42">
        <v>8.84</v>
      </c>
      <c r="AB1387" s="42">
        <v>8.98</v>
      </c>
      <c r="AC1387" s="42">
        <v>9.1199999999999992</v>
      </c>
      <c r="AD1387" s="42">
        <v>9.26</v>
      </c>
      <c r="AE1387" s="42">
        <v>9.39</v>
      </c>
      <c r="AF1387" s="42">
        <v>9.5299999999999994</v>
      </c>
      <c r="AG1387" s="42">
        <v>9.67</v>
      </c>
      <c r="AH1387" s="42">
        <v>9.81</v>
      </c>
      <c r="AI1387" s="42">
        <v>9.9499999999999993</v>
      </c>
      <c r="AJ1387" s="42">
        <v>10.09</v>
      </c>
      <c r="AK1387" s="42">
        <v>10.220000000000001</v>
      </c>
      <c r="AL1387" s="42">
        <v>10.36</v>
      </c>
      <c r="AM1387" s="42">
        <v>10.5</v>
      </c>
      <c r="AN1387" s="42">
        <v>10.64</v>
      </c>
      <c r="AO1387" s="42">
        <v>10.78</v>
      </c>
      <c r="AP1387" s="42">
        <v>10.92</v>
      </c>
    </row>
    <row r="1388" spans="1:42" x14ac:dyDescent="0.2">
      <c r="A1388" s="41">
        <v>13.76</v>
      </c>
      <c r="B1388" s="42">
        <v>5.38</v>
      </c>
      <c r="C1388" s="42">
        <v>5.52</v>
      </c>
      <c r="D1388" s="42">
        <v>5.65</v>
      </c>
      <c r="E1388" s="42">
        <v>5.79</v>
      </c>
      <c r="F1388" s="42">
        <v>5.93</v>
      </c>
      <c r="G1388" s="42">
        <v>6.07</v>
      </c>
      <c r="H1388" s="42">
        <v>6.21</v>
      </c>
      <c r="I1388" s="42">
        <v>6.35</v>
      </c>
      <c r="J1388" s="42">
        <v>6.49</v>
      </c>
      <c r="K1388" s="42">
        <v>6.62</v>
      </c>
      <c r="L1388" s="42">
        <v>6.76</v>
      </c>
      <c r="M1388" s="42">
        <v>6.9</v>
      </c>
      <c r="N1388" s="42">
        <v>7.04</v>
      </c>
      <c r="O1388" s="42">
        <v>7.18</v>
      </c>
      <c r="P1388" s="42">
        <v>7.32</v>
      </c>
      <c r="Q1388" s="42">
        <v>7.45</v>
      </c>
      <c r="R1388" s="42">
        <v>7.59</v>
      </c>
      <c r="S1388" s="42">
        <v>7.73</v>
      </c>
      <c r="T1388" s="42">
        <v>7.87</v>
      </c>
      <c r="U1388" s="42">
        <v>8.01</v>
      </c>
      <c r="V1388" s="42">
        <v>8.15</v>
      </c>
      <c r="W1388" s="42">
        <v>8.2799999999999994</v>
      </c>
      <c r="X1388" s="42">
        <v>8.42</v>
      </c>
      <c r="Y1388" s="42">
        <v>8.56</v>
      </c>
      <c r="Z1388" s="42">
        <v>8.6999999999999993</v>
      </c>
      <c r="AA1388" s="42">
        <v>8.84</v>
      </c>
      <c r="AB1388" s="42">
        <v>8.98</v>
      </c>
      <c r="AC1388" s="42">
        <v>9.11</v>
      </c>
      <c r="AD1388" s="42">
        <v>9.25</v>
      </c>
      <c r="AE1388" s="42">
        <v>9.39</v>
      </c>
      <c r="AF1388" s="42">
        <v>9.5299999999999994</v>
      </c>
      <c r="AG1388" s="42">
        <v>9.67</v>
      </c>
      <c r="AH1388" s="42">
        <v>9.81</v>
      </c>
      <c r="AI1388" s="42">
        <v>9.9499999999999993</v>
      </c>
      <c r="AJ1388" s="42">
        <v>10.08</v>
      </c>
      <c r="AK1388" s="42">
        <v>10.220000000000001</v>
      </c>
      <c r="AL1388" s="42">
        <v>10.36</v>
      </c>
      <c r="AM1388" s="42">
        <v>10.5</v>
      </c>
      <c r="AN1388" s="42">
        <v>10.64</v>
      </c>
      <c r="AO1388" s="42">
        <v>10.78</v>
      </c>
      <c r="AP1388" s="42">
        <v>10.91</v>
      </c>
    </row>
    <row r="1389" spans="1:42" x14ac:dyDescent="0.2">
      <c r="A1389" s="41">
        <v>13.77</v>
      </c>
      <c r="B1389" s="42">
        <v>5.38</v>
      </c>
      <c r="C1389" s="42">
        <v>5.51</v>
      </c>
      <c r="D1389" s="42">
        <v>5.65</v>
      </c>
      <c r="E1389" s="42">
        <v>5.79</v>
      </c>
      <c r="F1389" s="42">
        <v>5.93</v>
      </c>
      <c r="G1389" s="42">
        <v>6.07</v>
      </c>
      <c r="H1389" s="42">
        <v>6.21</v>
      </c>
      <c r="I1389" s="42">
        <v>6.35</v>
      </c>
      <c r="J1389" s="42">
        <v>6.48</v>
      </c>
      <c r="K1389" s="42">
        <v>6.62</v>
      </c>
      <c r="L1389" s="42">
        <v>6.76</v>
      </c>
      <c r="M1389" s="42">
        <v>6.9</v>
      </c>
      <c r="N1389" s="42">
        <v>7.04</v>
      </c>
      <c r="O1389" s="42">
        <v>7.18</v>
      </c>
      <c r="P1389" s="42">
        <v>7.31</v>
      </c>
      <c r="Q1389" s="42">
        <v>7.45</v>
      </c>
      <c r="R1389" s="42">
        <v>7.59</v>
      </c>
      <c r="S1389" s="42">
        <v>7.73</v>
      </c>
      <c r="T1389" s="42">
        <v>7.87</v>
      </c>
      <c r="U1389" s="42">
        <v>8.01</v>
      </c>
      <c r="V1389" s="42">
        <v>8.14</v>
      </c>
      <c r="W1389" s="42">
        <v>8.2799999999999994</v>
      </c>
      <c r="X1389" s="42">
        <v>8.42</v>
      </c>
      <c r="Y1389" s="42">
        <v>8.56</v>
      </c>
      <c r="Z1389" s="42">
        <v>8.6999999999999993</v>
      </c>
      <c r="AA1389" s="42">
        <v>8.84</v>
      </c>
      <c r="AB1389" s="42">
        <v>8.9700000000000006</v>
      </c>
      <c r="AC1389" s="42">
        <v>9.11</v>
      </c>
      <c r="AD1389" s="42">
        <v>9.25</v>
      </c>
      <c r="AE1389" s="42">
        <v>9.39</v>
      </c>
      <c r="AF1389" s="42">
        <v>9.5299999999999994</v>
      </c>
      <c r="AG1389" s="42">
        <v>9.67</v>
      </c>
      <c r="AH1389" s="42">
        <v>9.8000000000000007</v>
      </c>
      <c r="AI1389" s="42">
        <v>9.94</v>
      </c>
      <c r="AJ1389" s="42">
        <v>10.08</v>
      </c>
      <c r="AK1389" s="42">
        <v>10.220000000000001</v>
      </c>
      <c r="AL1389" s="42">
        <v>10.36</v>
      </c>
      <c r="AM1389" s="42">
        <v>10.5</v>
      </c>
      <c r="AN1389" s="42">
        <v>10.63</v>
      </c>
      <c r="AO1389" s="42">
        <v>10.77</v>
      </c>
      <c r="AP1389" s="42">
        <v>10.91</v>
      </c>
    </row>
    <row r="1390" spans="1:42" x14ac:dyDescent="0.2">
      <c r="A1390" s="41">
        <v>13.78</v>
      </c>
      <c r="B1390" s="42">
        <v>5.37</v>
      </c>
      <c r="C1390" s="42">
        <v>5.51</v>
      </c>
      <c r="D1390" s="42">
        <v>5.65</v>
      </c>
      <c r="E1390" s="42">
        <v>5.79</v>
      </c>
      <c r="F1390" s="42">
        <v>5.93</v>
      </c>
      <c r="G1390" s="42">
        <v>6.07</v>
      </c>
      <c r="H1390" s="42">
        <v>6.21</v>
      </c>
      <c r="I1390" s="42">
        <v>6.34</v>
      </c>
      <c r="J1390" s="42">
        <v>6.48</v>
      </c>
      <c r="K1390" s="42">
        <v>6.62</v>
      </c>
      <c r="L1390" s="42">
        <v>6.76</v>
      </c>
      <c r="M1390" s="42">
        <v>6.9</v>
      </c>
      <c r="N1390" s="42">
        <v>7.04</v>
      </c>
      <c r="O1390" s="42">
        <v>7.17</v>
      </c>
      <c r="P1390" s="42">
        <v>7.31</v>
      </c>
      <c r="Q1390" s="42">
        <v>7.45</v>
      </c>
      <c r="R1390" s="42">
        <v>7.59</v>
      </c>
      <c r="S1390" s="42">
        <v>7.73</v>
      </c>
      <c r="T1390" s="42">
        <v>7.87</v>
      </c>
      <c r="U1390" s="42">
        <v>8</v>
      </c>
      <c r="V1390" s="42">
        <v>8.14</v>
      </c>
      <c r="W1390" s="42">
        <v>8.2799999999999994</v>
      </c>
      <c r="X1390" s="42">
        <v>8.42</v>
      </c>
      <c r="Y1390" s="42">
        <v>8.56</v>
      </c>
      <c r="Z1390" s="42">
        <v>8.6999999999999993</v>
      </c>
      <c r="AA1390" s="42">
        <v>8.83</v>
      </c>
      <c r="AB1390" s="42">
        <v>8.9700000000000006</v>
      </c>
      <c r="AC1390" s="42">
        <v>9.11</v>
      </c>
      <c r="AD1390" s="42">
        <v>9.25</v>
      </c>
      <c r="AE1390" s="42">
        <v>9.39</v>
      </c>
      <c r="AF1390" s="42">
        <v>9.5299999999999994</v>
      </c>
      <c r="AG1390" s="42">
        <v>9.66</v>
      </c>
      <c r="AH1390" s="42">
        <v>9.8000000000000007</v>
      </c>
      <c r="AI1390" s="42">
        <v>9.94</v>
      </c>
      <c r="AJ1390" s="42">
        <v>10.08</v>
      </c>
      <c r="AK1390" s="42">
        <v>10.220000000000001</v>
      </c>
      <c r="AL1390" s="42">
        <v>10.36</v>
      </c>
      <c r="AM1390" s="42">
        <v>10.49</v>
      </c>
      <c r="AN1390" s="42">
        <v>10.63</v>
      </c>
      <c r="AO1390" s="42">
        <v>10.77</v>
      </c>
      <c r="AP1390" s="42">
        <v>10.91</v>
      </c>
    </row>
    <row r="1391" spans="1:42" x14ac:dyDescent="0.2">
      <c r="A1391" s="41">
        <v>13.79</v>
      </c>
      <c r="B1391" s="42">
        <v>5.37</v>
      </c>
      <c r="C1391" s="42">
        <v>5.51</v>
      </c>
      <c r="D1391" s="42">
        <v>5.65</v>
      </c>
      <c r="E1391" s="42">
        <v>5.79</v>
      </c>
      <c r="F1391" s="42">
        <v>5.93</v>
      </c>
      <c r="G1391" s="42">
        <v>6.07</v>
      </c>
      <c r="H1391" s="42">
        <v>6.2</v>
      </c>
      <c r="I1391" s="42">
        <v>6.34</v>
      </c>
      <c r="J1391" s="42">
        <v>6.48</v>
      </c>
      <c r="K1391" s="42">
        <v>6.62</v>
      </c>
      <c r="L1391" s="42">
        <v>6.76</v>
      </c>
      <c r="M1391" s="42">
        <v>6.9</v>
      </c>
      <c r="N1391" s="42">
        <v>7.03</v>
      </c>
      <c r="O1391" s="42">
        <v>7.17</v>
      </c>
      <c r="P1391" s="42">
        <v>7.31</v>
      </c>
      <c r="Q1391" s="42">
        <v>7.45</v>
      </c>
      <c r="R1391" s="42">
        <v>7.59</v>
      </c>
      <c r="S1391" s="42">
        <v>7.73</v>
      </c>
      <c r="T1391" s="42">
        <v>7.86</v>
      </c>
      <c r="U1391" s="42">
        <v>8</v>
      </c>
      <c r="V1391" s="42">
        <v>8.14</v>
      </c>
      <c r="W1391" s="42">
        <v>8.2799999999999994</v>
      </c>
      <c r="X1391" s="42">
        <v>8.42</v>
      </c>
      <c r="Y1391" s="42">
        <v>8.56</v>
      </c>
      <c r="Z1391" s="42">
        <v>8.69</v>
      </c>
      <c r="AA1391" s="42">
        <v>8.83</v>
      </c>
      <c r="AB1391" s="42">
        <v>8.9700000000000006</v>
      </c>
      <c r="AC1391" s="42">
        <v>9.11</v>
      </c>
      <c r="AD1391" s="42">
        <v>9.25</v>
      </c>
      <c r="AE1391" s="42">
        <v>9.39</v>
      </c>
      <c r="AF1391" s="42">
        <v>9.52</v>
      </c>
      <c r="AG1391" s="42">
        <v>9.66</v>
      </c>
      <c r="AH1391" s="42">
        <v>9.8000000000000007</v>
      </c>
      <c r="AI1391" s="42">
        <v>9.94</v>
      </c>
      <c r="AJ1391" s="42">
        <v>10.08</v>
      </c>
      <c r="AK1391" s="42">
        <v>10.220000000000001</v>
      </c>
      <c r="AL1391" s="42">
        <v>10.35</v>
      </c>
      <c r="AM1391" s="42">
        <v>10.49</v>
      </c>
      <c r="AN1391" s="42">
        <v>10.63</v>
      </c>
      <c r="AO1391" s="42">
        <v>10.77</v>
      </c>
      <c r="AP1391" s="42">
        <v>10.91</v>
      </c>
    </row>
    <row r="1392" spans="1:42" x14ac:dyDescent="0.2">
      <c r="A1392" s="41">
        <v>13.8</v>
      </c>
      <c r="B1392" s="42">
        <v>5.37</v>
      </c>
      <c r="C1392" s="42">
        <v>5.51</v>
      </c>
      <c r="D1392" s="42">
        <v>5.65</v>
      </c>
      <c r="E1392" s="42">
        <v>5.79</v>
      </c>
      <c r="F1392" s="42">
        <v>5.93</v>
      </c>
      <c r="G1392" s="42">
        <v>6.06</v>
      </c>
      <c r="H1392" s="42">
        <v>6.2</v>
      </c>
      <c r="I1392" s="42">
        <v>6.34</v>
      </c>
      <c r="J1392" s="42">
        <v>6.48</v>
      </c>
      <c r="K1392" s="42">
        <v>6.62</v>
      </c>
      <c r="L1392" s="42">
        <v>6.76</v>
      </c>
      <c r="M1392" s="42">
        <v>6.89</v>
      </c>
      <c r="N1392" s="42">
        <v>7.03</v>
      </c>
      <c r="O1392" s="42">
        <v>7.17</v>
      </c>
      <c r="P1392" s="42">
        <v>7.31</v>
      </c>
      <c r="Q1392" s="42">
        <v>7.45</v>
      </c>
      <c r="R1392" s="42">
        <v>7.59</v>
      </c>
      <c r="S1392" s="42">
        <v>7.72</v>
      </c>
      <c r="T1392" s="42">
        <v>7.86</v>
      </c>
      <c r="U1392" s="42">
        <v>8</v>
      </c>
      <c r="V1392" s="42">
        <v>8.14</v>
      </c>
      <c r="W1392" s="42">
        <v>8.2799999999999994</v>
      </c>
      <c r="X1392" s="42">
        <v>8.42</v>
      </c>
      <c r="Y1392" s="42">
        <v>8.5500000000000007</v>
      </c>
      <c r="Z1392" s="42">
        <v>8.69</v>
      </c>
      <c r="AA1392" s="42">
        <v>8.83</v>
      </c>
      <c r="AB1392" s="42">
        <v>8.9700000000000006</v>
      </c>
      <c r="AC1392" s="42">
        <v>9.11</v>
      </c>
      <c r="AD1392" s="42">
        <v>9.25</v>
      </c>
      <c r="AE1392" s="42">
        <v>9.3800000000000008</v>
      </c>
      <c r="AF1392" s="42">
        <v>9.52</v>
      </c>
      <c r="AG1392" s="42">
        <v>9.66</v>
      </c>
      <c r="AH1392" s="42">
        <v>9.8000000000000007</v>
      </c>
      <c r="AI1392" s="42">
        <v>9.94</v>
      </c>
      <c r="AJ1392" s="42">
        <v>10.07</v>
      </c>
      <c r="AK1392" s="42">
        <v>10.210000000000001</v>
      </c>
      <c r="AL1392" s="42">
        <v>10.35</v>
      </c>
      <c r="AM1392" s="42">
        <v>10.49</v>
      </c>
      <c r="AN1392" s="42">
        <v>10.63</v>
      </c>
      <c r="AO1392" s="42">
        <v>10.77</v>
      </c>
      <c r="AP1392" s="42">
        <v>10.9</v>
      </c>
    </row>
    <row r="1393" spans="1:42" x14ac:dyDescent="0.2">
      <c r="A1393" s="41">
        <v>13.81</v>
      </c>
      <c r="B1393" s="42">
        <v>5.37</v>
      </c>
      <c r="C1393" s="42">
        <v>5.51</v>
      </c>
      <c r="D1393" s="42">
        <v>5.65</v>
      </c>
      <c r="E1393" s="42">
        <v>5.79</v>
      </c>
      <c r="F1393" s="42">
        <v>5.92</v>
      </c>
      <c r="G1393" s="42">
        <v>6.06</v>
      </c>
      <c r="H1393" s="42">
        <v>6.2</v>
      </c>
      <c r="I1393" s="42">
        <v>6.34</v>
      </c>
      <c r="J1393" s="42">
        <v>6.48</v>
      </c>
      <c r="K1393" s="42">
        <v>6.62</v>
      </c>
      <c r="L1393" s="42">
        <v>6.75</v>
      </c>
      <c r="M1393" s="42">
        <v>6.89</v>
      </c>
      <c r="N1393" s="42">
        <v>7.03</v>
      </c>
      <c r="O1393" s="42">
        <v>7.17</v>
      </c>
      <c r="P1393" s="42">
        <v>7.31</v>
      </c>
      <c r="Q1393" s="42">
        <v>7.45</v>
      </c>
      <c r="R1393" s="42">
        <v>7.58</v>
      </c>
      <c r="S1393" s="42">
        <v>7.72</v>
      </c>
      <c r="T1393" s="42">
        <v>7.86</v>
      </c>
      <c r="U1393" s="42">
        <v>8</v>
      </c>
      <c r="V1393" s="42">
        <v>8.14</v>
      </c>
      <c r="W1393" s="42">
        <v>8.2799999999999994</v>
      </c>
      <c r="X1393" s="42">
        <v>8.41</v>
      </c>
      <c r="Y1393" s="42">
        <v>8.5500000000000007</v>
      </c>
      <c r="Z1393" s="42">
        <v>8.69</v>
      </c>
      <c r="AA1393" s="42">
        <v>8.83</v>
      </c>
      <c r="AB1393" s="42">
        <v>8.9700000000000006</v>
      </c>
      <c r="AC1393" s="42">
        <v>9.1</v>
      </c>
      <c r="AD1393" s="42">
        <v>9.24</v>
      </c>
      <c r="AE1393" s="42">
        <v>9.3800000000000008</v>
      </c>
      <c r="AF1393" s="42">
        <v>9.52</v>
      </c>
      <c r="AG1393" s="42">
        <v>9.66</v>
      </c>
      <c r="AH1393" s="42">
        <v>9.8000000000000007</v>
      </c>
      <c r="AI1393" s="42">
        <v>9.93</v>
      </c>
      <c r="AJ1393" s="42">
        <v>10.07</v>
      </c>
      <c r="AK1393" s="42">
        <v>10.210000000000001</v>
      </c>
      <c r="AL1393" s="42">
        <v>10.35</v>
      </c>
      <c r="AM1393" s="42">
        <v>10.49</v>
      </c>
      <c r="AN1393" s="42">
        <v>10.63</v>
      </c>
      <c r="AO1393" s="42">
        <v>10.76</v>
      </c>
      <c r="AP1393" s="42">
        <v>10.9</v>
      </c>
    </row>
    <row r="1394" spans="1:42" x14ac:dyDescent="0.2">
      <c r="A1394" s="41">
        <v>13.82</v>
      </c>
      <c r="B1394" s="42">
        <v>5.37</v>
      </c>
      <c r="C1394" s="42">
        <v>5.51</v>
      </c>
      <c r="D1394" s="42">
        <v>5.65</v>
      </c>
      <c r="E1394" s="42">
        <v>5.78</v>
      </c>
      <c r="F1394" s="42">
        <v>5.92</v>
      </c>
      <c r="G1394" s="42">
        <v>6.06</v>
      </c>
      <c r="H1394" s="42">
        <v>6.2</v>
      </c>
      <c r="I1394" s="42">
        <v>6.34</v>
      </c>
      <c r="J1394" s="42">
        <v>6.48</v>
      </c>
      <c r="K1394" s="42">
        <v>6.61</v>
      </c>
      <c r="L1394" s="42">
        <v>6.75</v>
      </c>
      <c r="M1394" s="42">
        <v>6.89</v>
      </c>
      <c r="N1394" s="42">
        <v>7.03</v>
      </c>
      <c r="O1394" s="42">
        <v>7.17</v>
      </c>
      <c r="P1394" s="42">
        <v>7.31</v>
      </c>
      <c r="Q1394" s="42">
        <v>7.44</v>
      </c>
      <c r="R1394" s="42">
        <v>7.58</v>
      </c>
      <c r="S1394" s="42">
        <v>7.72</v>
      </c>
      <c r="T1394" s="42">
        <v>7.86</v>
      </c>
      <c r="U1394" s="42">
        <v>8</v>
      </c>
      <c r="V1394" s="42">
        <v>8.14</v>
      </c>
      <c r="W1394" s="42">
        <v>8.27</v>
      </c>
      <c r="X1394" s="42">
        <v>8.41</v>
      </c>
      <c r="Y1394" s="42">
        <v>8.5500000000000007</v>
      </c>
      <c r="Z1394" s="42">
        <v>8.69</v>
      </c>
      <c r="AA1394" s="42">
        <v>8.83</v>
      </c>
      <c r="AB1394" s="42">
        <v>8.9600000000000009</v>
      </c>
      <c r="AC1394" s="42">
        <v>9.1</v>
      </c>
      <c r="AD1394" s="42">
        <v>9.24</v>
      </c>
      <c r="AE1394" s="42">
        <v>9.3800000000000008</v>
      </c>
      <c r="AF1394" s="42">
        <v>9.52</v>
      </c>
      <c r="AG1394" s="42">
        <v>9.66</v>
      </c>
      <c r="AH1394" s="42">
        <v>9.7899999999999991</v>
      </c>
      <c r="AI1394" s="42">
        <v>9.93</v>
      </c>
      <c r="AJ1394" s="42">
        <v>10.07</v>
      </c>
      <c r="AK1394" s="42">
        <v>10.210000000000001</v>
      </c>
      <c r="AL1394" s="42">
        <v>10.35</v>
      </c>
      <c r="AM1394" s="42">
        <v>10.48</v>
      </c>
      <c r="AN1394" s="42">
        <v>10.62</v>
      </c>
      <c r="AO1394" s="42">
        <v>10.76</v>
      </c>
      <c r="AP1394" s="42">
        <v>10.9</v>
      </c>
    </row>
    <row r="1395" spans="1:42" x14ac:dyDescent="0.2">
      <c r="A1395" s="41">
        <v>13.83</v>
      </c>
      <c r="B1395" s="42">
        <v>5.37</v>
      </c>
      <c r="C1395" s="42">
        <v>5.51</v>
      </c>
      <c r="D1395" s="42">
        <v>5.65</v>
      </c>
      <c r="E1395" s="42">
        <v>5.78</v>
      </c>
      <c r="F1395" s="42">
        <v>5.92</v>
      </c>
      <c r="G1395" s="42">
        <v>6.06</v>
      </c>
      <c r="H1395" s="42">
        <v>6.2</v>
      </c>
      <c r="I1395" s="42">
        <v>6.34</v>
      </c>
      <c r="J1395" s="42">
        <v>6.47</v>
      </c>
      <c r="K1395" s="42">
        <v>6.61</v>
      </c>
      <c r="L1395" s="42">
        <v>6.75</v>
      </c>
      <c r="M1395" s="42">
        <v>6.89</v>
      </c>
      <c r="N1395" s="42">
        <v>7.03</v>
      </c>
      <c r="O1395" s="42">
        <v>7.17</v>
      </c>
      <c r="P1395" s="42">
        <v>7.3</v>
      </c>
      <c r="Q1395" s="42">
        <v>7.44</v>
      </c>
      <c r="R1395" s="42">
        <v>7.58</v>
      </c>
      <c r="S1395" s="42">
        <v>7.72</v>
      </c>
      <c r="T1395" s="42">
        <v>7.86</v>
      </c>
      <c r="U1395" s="42">
        <v>8</v>
      </c>
      <c r="V1395" s="42">
        <v>8.1300000000000008</v>
      </c>
      <c r="W1395" s="42">
        <v>8.27</v>
      </c>
      <c r="X1395" s="42">
        <v>8.41</v>
      </c>
      <c r="Y1395" s="42">
        <v>8.5500000000000007</v>
      </c>
      <c r="Z1395" s="42">
        <v>8.69</v>
      </c>
      <c r="AA1395" s="42">
        <v>8.82</v>
      </c>
      <c r="AB1395" s="42">
        <v>8.9600000000000009</v>
      </c>
      <c r="AC1395" s="42">
        <v>9.1</v>
      </c>
      <c r="AD1395" s="42">
        <v>9.24</v>
      </c>
      <c r="AE1395" s="42">
        <v>9.3800000000000008</v>
      </c>
      <c r="AF1395" s="42">
        <v>9.52</v>
      </c>
      <c r="AG1395" s="42">
        <v>9.65</v>
      </c>
      <c r="AH1395" s="42">
        <v>9.7899999999999991</v>
      </c>
      <c r="AI1395" s="42">
        <v>9.93</v>
      </c>
      <c r="AJ1395" s="42">
        <v>10.07</v>
      </c>
      <c r="AK1395" s="42">
        <v>10.210000000000001</v>
      </c>
      <c r="AL1395" s="42">
        <v>10.34</v>
      </c>
      <c r="AM1395" s="42">
        <v>10.48</v>
      </c>
      <c r="AN1395" s="42">
        <v>10.62</v>
      </c>
      <c r="AO1395" s="42">
        <v>10.76</v>
      </c>
      <c r="AP1395" s="42">
        <v>10.9</v>
      </c>
    </row>
    <row r="1396" spans="1:42" x14ac:dyDescent="0.2">
      <c r="A1396" s="41">
        <v>13.84</v>
      </c>
      <c r="B1396" s="42">
        <v>5.37</v>
      </c>
      <c r="C1396" s="42">
        <v>5.51</v>
      </c>
      <c r="D1396" s="42">
        <v>5.64</v>
      </c>
      <c r="E1396" s="42">
        <v>5.78</v>
      </c>
      <c r="F1396" s="42">
        <v>5.92</v>
      </c>
      <c r="G1396" s="42">
        <v>6.06</v>
      </c>
      <c r="H1396" s="42">
        <v>6.2</v>
      </c>
      <c r="I1396" s="42">
        <v>6.34</v>
      </c>
      <c r="J1396" s="42">
        <v>6.47</v>
      </c>
      <c r="K1396" s="42">
        <v>6.61</v>
      </c>
      <c r="L1396" s="42">
        <v>6.75</v>
      </c>
      <c r="M1396" s="42">
        <v>6.89</v>
      </c>
      <c r="N1396" s="42">
        <v>7.03</v>
      </c>
      <c r="O1396" s="42">
        <v>7.16</v>
      </c>
      <c r="P1396" s="42">
        <v>7.3</v>
      </c>
      <c r="Q1396" s="42">
        <v>7.44</v>
      </c>
      <c r="R1396" s="42">
        <v>7.58</v>
      </c>
      <c r="S1396" s="42">
        <v>7.72</v>
      </c>
      <c r="T1396" s="42">
        <v>7.86</v>
      </c>
      <c r="U1396" s="42">
        <v>7.99</v>
      </c>
      <c r="V1396" s="42">
        <v>8.1300000000000008</v>
      </c>
      <c r="W1396" s="42">
        <v>8.27</v>
      </c>
      <c r="X1396" s="42">
        <v>8.41</v>
      </c>
      <c r="Y1396" s="42">
        <v>8.5500000000000007</v>
      </c>
      <c r="Z1396" s="42">
        <v>8.68</v>
      </c>
      <c r="AA1396" s="42">
        <v>8.82</v>
      </c>
      <c r="AB1396" s="42">
        <v>8.9600000000000009</v>
      </c>
      <c r="AC1396" s="42">
        <v>9.1</v>
      </c>
      <c r="AD1396" s="42">
        <v>9.24</v>
      </c>
      <c r="AE1396" s="42">
        <v>9.3800000000000008</v>
      </c>
      <c r="AF1396" s="42">
        <v>9.51</v>
      </c>
      <c r="AG1396" s="42">
        <v>9.65</v>
      </c>
      <c r="AH1396" s="42">
        <v>9.7899999999999991</v>
      </c>
      <c r="AI1396" s="42">
        <v>9.93</v>
      </c>
      <c r="AJ1396" s="42">
        <v>10.07</v>
      </c>
      <c r="AK1396" s="42">
        <v>10.199999999999999</v>
      </c>
      <c r="AL1396" s="42">
        <v>10.34</v>
      </c>
      <c r="AM1396" s="42">
        <v>10.48</v>
      </c>
      <c r="AN1396" s="42">
        <v>10.62</v>
      </c>
      <c r="AO1396" s="42">
        <v>10.76</v>
      </c>
      <c r="AP1396" s="42">
        <v>10.89</v>
      </c>
    </row>
    <row r="1397" spans="1:42" x14ac:dyDescent="0.2">
      <c r="A1397" s="41">
        <v>13.85</v>
      </c>
      <c r="B1397" s="42">
        <v>5.37</v>
      </c>
      <c r="C1397" s="42">
        <v>5.5</v>
      </c>
      <c r="D1397" s="42">
        <v>5.64</v>
      </c>
      <c r="E1397" s="42">
        <v>5.78</v>
      </c>
      <c r="F1397" s="42">
        <v>5.92</v>
      </c>
      <c r="G1397" s="42">
        <v>6.06</v>
      </c>
      <c r="H1397" s="42">
        <v>6.2</v>
      </c>
      <c r="I1397" s="42">
        <v>6.33</v>
      </c>
      <c r="J1397" s="42">
        <v>6.47</v>
      </c>
      <c r="K1397" s="42">
        <v>6.61</v>
      </c>
      <c r="L1397" s="42">
        <v>6.75</v>
      </c>
      <c r="M1397" s="42">
        <v>6.89</v>
      </c>
      <c r="N1397" s="42">
        <v>7.02</v>
      </c>
      <c r="O1397" s="42">
        <v>7.16</v>
      </c>
      <c r="P1397" s="42">
        <v>7.3</v>
      </c>
      <c r="Q1397" s="42">
        <v>7.44</v>
      </c>
      <c r="R1397" s="42">
        <v>7.58</v>
      </c>
      <c r="S1397" s="42">
        <v>7.72</v>
      </c>
      <c r="T1397" s="42">
        <v>7.85</v>
      </c>
      <c r="U1397" s="42">
        <v>7.99</v>
      </c>
      <c r="V1397" s="42">
        <v>8.1300000000000008</v>
      </c>
      <c r="W1397" s="42">
        <v>8.27</v>
      </c>
      <c r="X1397" s="42">
        <v>8.41</v>
      </c>
      <c r="Y1397" s="42">
        <v>8.5399999999999991</v>
      </c>
      <c r="Z1397" s="42">
        <v>8.68</v>
      </c>
      <c r="AA1397" s="42">
        <v>8.82</v>
      </c>
      <c r="AB1397" s="42">
        <v>8.9600000000000009</v>
      </c>
      <c r="AC1397" s="42">
        <v>9.1</v>
      </c>
      <c r="AD1397" s="42">
        <v>9.23</v>
      </c>
      <c r="AE1397" s="42">
        <v>9.3699999999999992</v>
      </c>
      <c r="AF1397" s="42">
        <v>9.51</v>
      </c>
      <c r="AG1397" s="42">
        <v>9.65</v>
      </c>
      <c r="AH1397" s="42">
        <v>9.7899999999999991</v>
      </c>
      <c r="AI1397" s="42">
        <v>9.93</v>
      </c>
      <c r="AJ1397" s="42">
        <v>10.06</v>
      </c>
      <c r="AK1397" s="42">
        <v>10.199999999999999</v>
      </c>
      <c r="AL1397" s="42">
        <v>10.34</v>
      </c>
      <c r="AM1397" s="42">
        <v>10.48</v>
      </c>
      <c r="AN1397" s="42">
        <v>10.62</v>
      </c>
      <c r="AO1397" s="42">
        <v>10.75</v>
      </c>
      <c r="AP1397" s="42">
        <v>10.89</v>
      </c>
    </row>
    <row r="1398" spans="1:42" x14ac:dyDescent="0.2">
      <c r="A1398" s="41">
        <v>13.86</v>
      </c>
      <c r="B1398" s="42">
        <v>5.37</v>
      </c>
      <c r="C1398" s="42">
        <v>5.5</v>
      </c>
      <c r="D1398" s="42">
        <v>5.64</v>
      </c>
      <c r="E1398" s="42">
        <v>5.78</v>
      </c>
      <c r="F1398" s="42">
        <v>5.92</v>
      </c>
      <c r="G1398" s="42">
        <v>6.06</v>
      </c>
      <c r="H1398" s="42">
        <v>6.19</v>
      </c>
      <c r="I1398" s="42">
        <v>6.33</v>
      </c>
      <c r="J1398" s="42">
        <v>6.47</v>
      </c>
      <c r="K1398" s="42">
        <v>6.61</v>
      </c>
      <c r="L1398" s="42">
        <v>6.75</v>
      </c>
      <c r="M1398" s="42">
        <v>6.88</v>
      </c>
      <c r="N1398" s="42">
        <v>7.02</v>
      </c>
      <c r="O1398" s="42">
        <v>7.16</v>
      </c>
      <c r="P1398" s="42">
        <v>7.3</v>
      </c>
      <c r="Q1398" s="42">
        <v>7.44</v>
      </c>
      <c r="R1398" s="42">
        <v>7.58</v>
      </c>
      <c r="S1398" s="42">
        <v>7.71</v>
      </c>
      <c r="T1398" s="42">
        <v>7.85</v>
      </c>
      <c r="U1398" s="42">
        <v>7.99</v>
      </c>
      <c r="V1398" s="42">
        <v>8.1300000000000008</v>
      </c>
      <c r="W1398" s="42">
        <v>8.27</v>
      </c>
      <c r="X1398" s="42">
        <v>8.4</v>
      </c>
      <c r="Y1398" s="42">
        <v>8.5399999999999991</v>
      </c>
      <c r="Z1398" s="42">
        <v>8.68</v>
      </c>
      <c r="AA1398" s="42">
        <v>8.82</v>
      </c>
      <c r="AB1398" s="42">
        <v>8.9600000000000009</v>
      </c>
      <c r="AC1398" s="42">
        <v>9.09</v>
      </c>
      <c r="AD1398" s="42">
        <v>9.23</v>
      </c>
      <c r="AE1398" s="42">
        <v>9.3699999999999992</v>
      </c>
      <c r="AF1398" s="42">
        <v>9.51</v>
      </c>
      <c r="AG1398" s="42">
        <v>9.65</v>
      </c>
      <c r="AH1398" s="42">
        <v>9.7899999999999991</v>
      </c>
      <c r="AI1398" s="42">
        <v>9.92</v>
      </c>
      <c r="AJ1398" s="42">
        <v>10.06</v>
      </c>
      <c r="AK1398" s="42">
        <v>10.199999999999999</v>
      </c>
      <c r="AL1398" s="42">
        <v>10.34</v>
      </c>
      <c r="AM1398" s="42">
        <v>10.48</v>
      </c>
      <c r="AN1398" s="42">
        <v>10.61</v>
      </c>
      <c r="AO1398" s="42">
        <v>10.75</v>
      </c>
      <c r="AP1398" s="42">
        <v>10.89</v>
      </c>
    </row>
    <row r="1399" spans="1:42" x14ac:dyDescent="0.2">
      <c r="A1399" s="41">
        <v>13.87</v>
      </c>
      <c r="B1399" s="42">
        <v>5.36</v>
      </c>
      <c r="C1399" s="42">
        <v>5.5</v>
      </c>
      <c r="D1399" s="42">
        <v>5.64</v>
      </c>
      <c r="E1399" s="42">
        <v>5.78</v>
      </c>
      <c r="F1399" s="42">
        <v>5.92</v>
      </c>
      <c r="G1399" s="42">
        <v>6.05</v>
      </c>
      <c r="H1399" s="42">
        <v>6.19</v>
      </c>
      <c r="I1399" s="42">
        <v>6.33</v>
      </c>
      <c r="J1399" s="42">
        <v>6.47</v>
      </c>
      <c r="K1399" s="42">
        <v>6.61</v>
      </c>
      <c r="L1399" s="42">
        <v>6.75</v>
      </c>
      <c r="M1399" s="42">
        <v>6.88</v>
      </c>
      <c r="N1399" s="42">
        <v>7.02</v>
      </c>
      <c r="O1399" s="42">
        <v>7.16</v>
      </c>
      <c r="P1399" s="42">
        <v>7.3</v>
      </c>
      <c r="Q1399" s="42">
        <v>7.44</v>
      </c>
      <c r="R1399" s="42">
        <v>7.57</v>
      </c>
      <c r="S1399" s="42">
        <v>7.71</v>
      </c>
      <c r="T1399" s="42">
        <v>7.85</v>
      </c>
      <c r="U1399" s="42">
        <v>7.99</v>
      </c>
      <c r="V1399" s="42">
        <v>8.1300000000000008</v>
      </c>
      <c r="W1399" s="42">
        <v>8.26</v>
      </c>
      <c r="X1399" s="42">
        <v>8.4</v>
      </c>
      <c r="Y1399" s="42">
        <v>8.5399999999999991</v>
      </c>
      <c r="Z1399" s="42">
        <v>8.68</v>
      </c>
      <c r="AA1399" s="42">
        <v>8.82</v>
      </c>
      <c r="AB1399" s="42">
        <v>8.9499999999999993</v>
      </c>
      <c r="AC1399" s="42">
        <v>9.09</v>
      </c>
      <c r="AD1399" s="42">
        <v>9.23</v>
      </c>
      <c r="AE1399" s="42">
        <v>9.3699999999999992</v>
      </c>
      <c r="AF1399" s="42">
        <v>9.51</v>
      </c>
      <c r="AG1399" s="42">
        <v>9.65</v>
      </c>
      <c r="AH1399" s="42">
        <v>9.7799999999999994</v>
      </c>
      <c r="AI1399" s="42">
        <v>9.92</v>
      </c>
      <c r="AJ1399" s="42">
        <v>10.06</v>
      </c>
      <c r="AK1399" s="42">
        <v>10.199999999999999</v>
      </c>
      <c r="AL1399" s="42">
        <v>10.34</v>
      </c>
      <c r="AM1399" s="42">
        <v>10.47</v>
      </c>
      <c r="AN1399" s="42">
        <v>10.61</v>
      </c>
      <c r="AO1399" s="42">
        <v>10.75</v>
      </c>
      <c r="AP1399" s="42">
        <v>10.89</v>
      </c>
    </row>
    <row r="1400" spans="1:42" x14ac:dyDescent="0.2">
      <c r="A1400" s="41">
        <v>13.88</v>
      </c>
      <c r="B1400" s="42">
        <v>5.36</v>
      </c>
      <c r="C1400" s="42">
        <v>5.5</v>
      </c>
      <c r="D1400" s="42">
        <v>5.64</v>
      </c>
      <c r="E1400" s="42">
        <v>5.78</v>
      </c>
      <c r="F1400" s="42">
        <v>5.92</v>
      </c>
      <c r="G1400" s="42">
        <v>6.05</v>
      </c>
      <c r="H1400" s="42">
        <v>6.19</v>
      </c>
      <c r="I1400" s="42">
        <v>6.33</v>
      </c>
      <c r="J1400" s="42">
        <v>6.47</v>
      </c>
      <c r="K1400" s="42">
        <v>6.61</v>
      </c>
      <c r="L1400" s="42">
        <v>6.74</v>
      </c>
      <c r="M1400" s="42">
        <v>6.88</v>
      </c>
      <c r="N1400" s="42">
        <v>7.02</v>
      </c>
      <c r="O1400" s="42">
        <v>7.16</v>
      </c>
      <c r="P1400" s="42">
        <v>7.3</v>
      </c>
      <c r="Q1400" s="42">
        <v>7.43</v>
      </c>
      <c r="R1400" s="42">
        <v>7.57</v>
      </c>
      <c r="S1400" s="42">
        <v>7.71</v>
      </c>
      <c r="T1400" s="42">
        <v>7.85</v>
      </c>
      <c r="U1400" s="42">
        <v>7.99</v>
      </c>
      <c r="V1400" s="42">
        <v>8.1199999999999992</v>
      </c>
      <c r="W1400" s="42">
        <v>8.26</v>
      </c>
      <c r="X1400" s="42">
        <v>8.4</v>
      </c>
      <c r="Y1400" s="42">
        <v>8.5399999999999991</v>
      </c>
      <c r="Z1400" s="42">
        <v>8.68</v>
      </c>
      <c r="AA1400" s="42">
        <v>8.81</v>
      </c>
      <c r="AB1400" s="42">
        <v>8.9499999999999993</v>
      </c>
      <c r="AC1400" s="42">
        <v>9.09</v>
      </c>
      <c r="AD1400" s="42">
        <v>9.23</v>
      </c>
      <c r="AE1400" s="42">
        <v>9.3699999999999992</v>
      </c>
      <c r="AF1400" s="42">
        <v>9.5</v>
      </c>
      <c r="AG1400" s="42">
        <v>9.64</v>
      </c>
      <c r="AH1400" s="42">
        <v>9.7799999999999994</v>
      </c>
      <c r="AI1400" s="42">
        <v>9.92</v>
      </c>
      <c r="AJ1400" s="42">
        <v>10.06</v>
      </c>
      <c r="AK1400" s="42">
        <v>10.199999999999999</v>
      </c>
      <c r="AL1400" s="42">
        <v>10.33</v>
      </c>
      <c r="AM1400" s="42">
        <v>10.47</v>
      </c>
      <c r="AN1400" s="42">
        <v>10.61</v>
      </c>
      <c r="AO1400" s="42">
        <v>10.75</v>
      </c>
      <c r="AP1400" s="42">
        <v>10.89</v>
      </c>
    </row>
    <row r="1401" spans="1:42" x14ac:dyDescent="0.2">
      <c r="A1401" s="41">
        <v>13.89</v>
      </c>
      <c r="B1401" s="42">
        <v>5.36</v>
      </c>
      <c r="C1401" s="42">
        <v>5.5</v>
      </c>
      <c r="D1401" s="42">
        <v>5.64</v>
      </c>
      <c r="E1401" s="42">
        <v>5.78</v>
      </c>
      <c r="F1401" s="42">
        <v>5.91</v>
      </c>
      <c r="G1401" s="42">
        <v>6.05</v>
      </c>
      <c r="H1401" s="42">
        <v>6.19</v>
      </c>
      <c r="I1401" s="42">
        <v>6.33</v>
      </c>
      <c r="J1401" s="42">
        <v>6.47</v>
      </c>
      <c r="K1401" s="42">
        <v>6.6</v>
      </c>
      <c r="L1401" s="42">
        <v>6.74</v>
      </c>
      <c r="M1401" s="42">
        <v>6.88</v>
      </c>
      <c r="N1401" s="42">
        <v>7.02</v>
      </c>
      <c r="O1401" s="42">
        <v>7.16</v>
      </c>
      <c r="P1401" s="42">
        <v>7.29</v>
      </c>
      <c r="Q1401" s="42">
        <v>7.43</v>
      </c>
      <c r="R1401" s="42">
        <v>7.57</v>
      </c>
      <c r="S1401" s="42">
        <v>7.71</v>
      </c>
      <c r="T1401" s="42">
        <v>7.85</v>
      </c>
      <c r="U1401" s="42">
        <v>7.98</v>
      </c>
      <c r="V1401" s="42">
        <v>8.1199999999999992</v>
      </c>
      <c r="W1401" s="42">
        <v>8.26</v>
      </c>
      <c r="X1401" s="42">
        <v>8.4</v>
      </c>
      <c r="Y1401" s="42">
        <v>8.5399999999999991</v>
      </c>
      <c r="Z1401" s="42">
        <v>8.67</v>
      </c>
      <c r="AA1401" s="42">
        <v>8.81</v>
      </c>
      <c r="AB1401" s="42">
        <v>8.9499999999999993</v>
      </c>
      <c r="AC1401" s="42">
        <v>9.09</v>
      </c>
      <c r="AD1401" s="42">
        <v>9.23</v>
      </c>
      <c r="AE1401" s="42">
        <v>9.36</v>
      </c>
      <c r="AF1401" s="42">
        <v>9.5</v>
      </c>
      <c r="AG1401" s="42">
        <v>9.64</v>
      </c>
      <c r="AH1401" s="42">
        <v>9.7799999999999994</v>
      </c>
      <c r="AI1401" s="42">
        <v>9.92</v>
      </c>
      <c r="AJ1401" s="42">
        <v>10.050000000000001</v>
      </c>
      <c r="AK1401" s="42">
        <v>10.19</v>
      </c>
      <c r="AL1401" s="42">
        <v>10.33</v>
      </c>
      <c r="AM1401" s="42">
        <v>10.47</v>
      </c>
      <c r="AN1401" s="42">
        <v>10.61</v>
      </c>
      <c r="AO1401" s="42">
        <v>10.74</v>
      </c>
      <c r="AP1401" s="42">
        <v>10.88</v>
      </c>
    </row>
    <row r="1402" spans="1:42" x14ac:dyDescent="0.2">
      <c r="A1402" s="41">
        <v>13.9</v>
      </c>
      <c r="B1402" s="42">
        <v>5.36</v>
      </c>
      <c r="C1402" s="42">
        <v>5.5</v>
      </c>
      <c r="D1402" s="42">
        <v>5.64</v>
      </c>
      <c r="E1402" s="42">
        <v>5.77</v>
      </c>
      <c r="F1402" s="42">
        <v>5.91</v>
      </c>
      <c r="G1402" s="42">
        <v>6.05</v>
      </c>
      <c r="H1402" s="42">
        <v>6.19</v>
      </c>
      <c r="I1402" s="42">
        <v>6.33</v>
      </c>
      <c r="J1402" s="42">
        <v>6.46</v>
      </c>
      <c r="K1402" s="42">
        <v>6.6</v>
      </c>
      <c r="L1402" s="42">
        <v>6.74</v>
      </c>
      <c r="M1402" s="42">
        <v>6.88</v>
      </c>
      <c r="N1402" s="42">
        <v>7.02</v>
      </c>
      <c r="O1402" s="42">
        <v>7.15</v>
      </c>
      <c r="P1402" s="42">
        <v>7.29</v>
      </c>
      <c r="Q1402" s="42">
        <v>7.43</v>
      </c>
      <c r="R1402" s="42">
        <v>7.57</v>
      </c>
      <c r="S1402" s="42">
        <v>7.71</v>
      </c>
      <c r="T1402" s="42">
        <v>7.84</v>
      </c>
      <c r="U1402" s="42">
        <v>7.98</v>
      </c>
      <c r="V1402" s="42">
        <v>8.1199999999999992</v>
      </c>
      <c r="W1402" s="42">
        <v>8.26</v>
      </c>
      <c r="X1402" s="42">
        <v>8.4</v>
      </c>
      <c r="Y1402" s="42">
        <v>8.5299999999999994</v>
      </c>
      <c r="Z1402" s="42">
        <v>8.67</v>
      </c>
      <c r="AA1402" s="42">
        <v>8.81</v>
      </c>
      <c r="AB1402" s="42">
        <v>8.9499999999999993</v>
      </c>
      <c r="AC1402" s="42">
        <v>9.09</v>
      </c>
      <c r="AD1402" s="42">
        <v>9.2200000000000006</v>
      </c>
      <c r="AE1402" s="42">
        <v>9.36</v>
      </c>
      <c r="AF1402" s="42">
        <v>9.5</v>
      </c>
      <c r="AG1402" s="42">
        <v>9.64</v>
      </c>
      <c r="AH1402" s="42">
        <v>9.7799999999999994</v>
      </c>
      <c r="AI1402" s="42">
        <v>9.91</v>
      </c>
      <c r="AJ1402" s="42">
        <v>10.050000000000001</v>
      </c>
      <c r="AK1402" s="42">
        <v>10.19</v>
      </c>
      <c r="AL1402" s="42">
        <v>10.33</v>
      </c>
      <c r="AM1402" s="42">
        <v>10.47</v>
      </c>
      <c r="AN1402" s="42">
        <v>10.6</v>
      </c>
      <c r="AO1402" s="42">
        <v>10.74</v>
      </c>
      <c r="AP1402" s="42">
        <v>10.88</v>
      </c>
    </row>
    <row r="1403" spans="1:42" x14ac:dyDescent="0.2">
      <c r="A1403" s="41">
        <v>13.91</v>
      </c>
      <c r="B1403" s="42">
        <v>5.36</v>
      </c>
      <c r="C1403" s="42">
        <v>5.5</v>
      </c>
      <c r="D1403" s="42">
        <v>5.63</v>
      </c>
      <c r="E1403" s="42">
        <v>5.77</v>
      </c>
      <c r="F1403" s="42">
        <v>5.91</v>
      </c>
      <c r="G1403" s="42">
        <v>6.05</v>
      </c>
      <c r="H1403" s="42">
        <v>6.19</v>
      </c>
      <c r="I1403" s="42">
        <v>6.33</v>
      </c>
      <c r="J1403" s="42">
        <v>6.46</v>
      </c>
      <c r="K1403" s="42">
        <v>6.6</v>
      </c>
      <c r="L1403" s="42">
        <v>6.74</v>
      </c>
      <c r="M1403" s="42">
        <v>6.88</v>
      </c>
      <c r="N1403" s="42">
        <v>7.02</v>
      </c>
      <c r="O1403" s="42">
        <v>7.15</v>
      </c>
      <c r="P1403" s="42">
        <v>7.29</v>
      </c>
      <c r="Q1403" s="42">
        <v>7.43</v>
      </c>
      <c r="R1403" s="42">
        <v>7.57</v>
      </c>
      <c r="S1403" s="42">
        <v>7.71</v>
      </c>
      <c r="T1403" s="42">
        <v>7.84</v>
      </c>
      <c r="U1403" s="42">
        <v>7.98</v>
      </c>
      <c r="V1403" s="42">
        <v>8.1199999999999992</v>
      </c>
      <c r="W1403" s="42">
        <v>8.26</v>
      </c>
      <c r="X1403" s="42">
        <v>8.39</v>
      </c>
      <c r="Y1403" s="42">
        <v>8.5299999999999994</v>
      </c>
      <c r="Z1403" s="42">
        <v>8.67</v>
      </c>
      <c r="AA1403" s="42">
        <v>8.81</v>
      </c>
      <c r="AB1403" s="42">
        <v>8.9499999999999993</v>
      </c>
      <c r="AC1403" s="42">
        <v>9.08</v>
      </c>
      <c r="AD1403" s="42">
        <v>9.2200000000000006</v>
      </c>
      <c r="AE1403" s="42">
        <v>9.36</v>
      </c>
      <c r="AF1403" s="42">
        <v>9.5</v>
      </c>
      <c r="AG1403" s="42">
        <v>9.64</v>
      </c>
      <c r="AH1403" s="42">
        <v>9.77</v>
      </c>
      <c r="AI1403" s="42">
        <v>9.91</v>
      </c>
      <c r="AJ1403" s="42">
        <v>10.050000000000001</v>
      </c>
      <c r="AK1403" s="42">
        <v>10.19</v>
      </c>
      <c r="AL1403" s="42">
        <v>10.33</v>
      </c>
      <c r="AM1403" s="42">
        <v>10.46</v>
      </c>
      <c r="AN1403" s="42">
        <v>10.6</v>
      </c>
      <c r="AO1403" s="42">
        <v>10.74</v>
      </c>
      <c r="AP1403" s="42">
        <v>10.88</v>
      </c>
    </row>
    <row r="1404" spans="1:42" x14ac:dyDescent="0.2">
      <c r="A1404" s="41">
        <v>13.92</v>
      </c>
      <c r="B1404" s="42">
        <v>5.36</v>
      </c>
      <c r="C1404" s="42">
        <v>5.5</v>
      </c>
      <c r="D1404" s="42">
        <v>5.63</v>
      </c>
      <c r="E1404" s="42">
        <v>5.77</v>
      </c>
      <c r="F1404" s="42">
        <v>5.91</v>
      </c>
      <c r="G1404" s="42">
        <v>6.05</v>
      </c>
      <c r="H1404" s="42">
        <v>6.19</v>
      </c>
      <c r="I1404" s="42">
        <v>6.32</v>
      </c>
      <c r="J1404" s="42">
        <v>6.46</v>
      </c>
      <c r="K1404" s="42">
        <v>6.6</v>
      </c>
      <c r="L1404" s="42">
        <v>6.74</v>
      </c>
      <c r="M1404" s="42">
        <v>6.88</v>
      </c>
      <c r="N1404" s="42">
        <v>7.01</v>
      </c>
      <c r="O1404" s="42">
        <v>7.15</v>
      </c>
      <c r="P1404" s="42">
        <v>7.29</v>
      </c>
      <c r="Q1404" s="42">
        <v>7.43</v>
      </c>
      <c r="R1404" s="42">
        <v>7.57</v>
      </c>
      <c r="S1404" s="42">
        <v>7.7</v>
      </c>
      <c r="T1404" s="42">
        <v>7.84</v>
      </c>
      <c r="U1404" s="42">
        <v>7.98</v>
      </c>
      <c r="V1404" s="42">
        <v>8.1199999999999992</v>
      </c>
      <c r="W1404" s="42">
        <v>8.26</v>
      </c>
      <c r="X1404" s="42">
        <v>8.39</v>
      </c>
      <c r="Y1404" s="42">
        <v>8.5299999999999994</v>
      </c>
      <c r="Z1404" s="42">
        <v>8.67</v>
      </c>
      <c r="AA1404" s="42">
        <v>8.81</v>
      </c>
      <c r="AB1404" s="42">
        <v>8.94</v>
      </c>
      <c r="AC1404" s="42">
        <v>9.08</v>
      </c>
      <c r="AD1404" s="42">
        <v>9.2200000000000006</v>
      </c>
      <c r="AE1404" s="42">
        <v>9.36</v>
      </c>
      <c r="AF1404" s="42">
        <v>9.5</v>
      </c>
      <c r="AG1404" s="42">
        <v>9.6300000000000008</v>
      </c>
      <c r="AH1404" s="42">
        <v>9.77</v>
      </c>
      <c r="AI1404" s="42">
        <v>9.91</v>
      </c>
      <c r="AJ1404" s="42">
        <v>10.050000000000001</v>
      </c>
      <c r="AK1404" s="42">
        <v>10.19</v>
      </c>
      <c r="AL1404" s="42">
        <v>10.32</v>
      </c>
      <c r="AM1404" s="42">
        <v>10.46</v>
      </c>
      <c r="AN1404" s="42">
        <v>10.6</v>
      </c>
      <c r="AO1404" s="42">
        <v>10.74</v>
      </c>
      <c r="AP1404" s="42">
        <v>10.88</v>
      </c>
    </row>
    <row r="1405" spans="1:42" x14ac:dyDescent="0.2">
      <c r="A1405" s="41">
        <v>13.93</v>
      </c>
      <c r="B1405" s="42">
        <v>5.36</v>
      </c>
      <c r="C1405" s="42">
        <v>5.49</v>
      </c>
      <c r="D1405" s="42">
        <v>5.63</v>
      </c>
      <c r="E1405" s="42">
        <v>5.77</v>
      </c>
      <c r="F1405" s="42">
        <v>5.91</v>
      </c>
      <c r="G1405" s="42">
        <v>6.05</v>
      </c>
      <c r="H1405" s="42">
        <v>6.18</v>
      </c>
      <c r="I1405" s="42">
        <v>6.32</v>
      </c>
      <c r="J1405" s="42">
        <v>6.46</v>
      </c>
      <c r="K1405" s="42">
        <v>6.6</v>
      </c>
      <c r="L1405" s="42">
        <v>6.74</v>
      </c>
      <c r="M1405" s="42">
        <v>6.87</v>
      </c>
      <c r="N1405" s="42">
        <v>7.01</v>
      </c>
      <c r="O1405" s="42">
        <v>7.15</v>
      </c>
      <c r="P1405" s="42">
        <v>7.29</v>
      </c>
      <c r="Q1405" s="42">
        <v>7.43</v>
      </c>
      <c r="R1405" s="42">
        <v>7.56</v>
      </c>
      <c r="S1405" s="42">
        <v>7.7</v>
      </c>
      <c r="T1405" s="42">
        <v>7.84</v>
      </c>
      <c r="U1405" s="42">
        <v>7.98</v>
      </c>
      <c r="V1405" s="42">
        <v>8.1199999999999992</v>
      </c>
      <c r="W1405" s="42">
        <v>8.25</v>
      </c>
      <c r="X1405" s="42">
        <v>8.39</v>
      </c>
      <c r="Y1405" s="42">
        <v>8.5299999999999994</v>
      </c>
      <c r="Z1405" s="42">
        <v>8.67</v>
      </c>
      <c r="AA1405" s="42">
        <v>8.8000000000000007</v>
      </c>
      <c r="AB1405" s="42">
        <v>8.94</v>
      </c>
      <c r="AC1405" s="42">
        <v>9.08</v>
      </c>
      <c r="AD1405" s="42">
        <v>9.2200000000000006</v>
      </c>
      <c r="AE1405" s="42">
        <v>9.36</v>
      </c>
      <c r="AF1405" s="42">
        <v>9.49</v>
      </c>
      <c r="AG1405" s="42">
        <v>9.6300000000000008</v>
      </c>
      <c r="AH1405" s="42">
        <v>9.77</v>
      </c>
      <c r="AI1405" s="42">
        <v>9.91</v>
      </c>
      <c r="AJ1405" s="42">
        <v>10.050000000000001</v>
      </c>
      <c r="AK1405" s="42">
        <v>10.18</v>
      </c>
      <c r="AL1405" s="42">
        <v>10.32</v>
      </c>
      <c r="AM1405" s="42">
        <v>10.46</v>
      </c>
      <c r="AN1405" s="42">
        <v>10.6</v>
      </c>
      <c r="AO1405" s="42">
        <v>10.74</v>
      </c>
      <c r="AP1405" s="42">
        <v>10.87</v>
      </c>
    </row>
    <row r="1406" spans="1:42" x14ac:dyDescent="0.2">
      <c r="A1406" s="41">
        <v>13.94</v>
      </c>
      <c r="B1406" s="42">
        <v>5.36</v>
      </c>
      <c r="C1406" s="42">
        <v>5.49</v>
      </c>
      <c r="D1406" s="42">
        <v>5.63</v>
      </c>
      <c r="E1406" s="42">
        <v>5.77</v>
      </c>
      <c r="F1406" s="42">
        <v>5.91</v>
      </c>
      <c r="G1406" s="42">
        <v>6.04</v>
      </c>
      <c r="H1406" s="42">
        <v>6.18</v>
      </c>
      <c r="I1406" s="42">
        <v>6.32</v>
      </c>
      <c r="J1406" s="42">
        <v>6.46</v>
      </c>
      <c r="K1406" s="42">
        <v>6.6</v>
      </c>
      <c r="L1406" s="42">
        <v>6.73</v>
      </c>
      <c r="M1406" s="42">
        <v>6.87</v>
      </c>
      <c r="N1406" s="42">
        <v>7.01</v>
      </c>
      <c r="O1406" s="42">
        <v>7.15</v>
      </c>
      <c r="P1406" s="42">
        <v>7.29</v>
      </c>
      <c r="Q1406" s="42">
        <v>7.42</v>
      </c>
      <c r="R1406" s="42">
        <v>7.56</v>
      </c>
      <c r="S1406" s="42">
        <v>7.7</v>
      </c>
      <c r="T1406" s="42">
        <v>7.84</v>
      </c>
      <c r="U1406" s="42">
        <v>7.98</v>
      </c>
      <c r="V1406" s="42">
        <v>8.11</v>
      </c>
      <c r="W1406" s="42">
        <v>8.25</v>
      </c>
      <c r="X1406" s="42">
        <v>8.39</v>
      </c>
      <c r="Y1406" s="42">
        <v>8.5299999999999994</v>
      </c>
      <c r="Z1406" s="42">
        <v>8.67</v>
      </c>
      <c r="AA1406" s="42">
        <v>8.8000000000000007</v>
      </c>
      <c r="AB1406" s="42">
        <v>8.94</v>
      </c>
      <c r="AC1406" s="42">
        <v>9.08</v>
      </c>
      <c r="AD1406" s="42">
        <v>9.2200000000000006</v>
      </c>
      <c r="AE1406" s="42">
        <v>9.35</v>
      </c>
      <c r="AF1406" s="42">
        <v>9.49</v>
      </c>
      <c r="AG1406" s="42">
        <v>9.6300000000000008</v>
      </c>
      <c r="AH1406" s="42">
        <v>9.77</v>
      </c>
      <c r="AI1406" s="42">
        <v>9.91</v>
      </c>
      <c r="AJ1406" s="42">
        <v>10.039999999999999</v>
      </c>
      <c r="AK1406" s="42">
        <v>10.18</v>
      </c>
      <c r="AL1406" s="42">
        <v>10.32</v>
      </c>
      <c r="AM1406" s="42">
        <v>10.46</v>
      </c>
      <c r="AN1406" s="42">
        <v>10.6</v>
      </c>
      <c r="AO1406" s="42">
        <v>10.73</v>
      </c>
      <c r="AP1406" s="42">
        <v>10.87</v>
      </c>
    </row>
    <row r="1407" spans="1:42" x14ac:dyDescent="0.2">
      <c r="A1407" s="41">
        <v>13.95</v>
      </c>
      <c r="B1407" s="42">
        <v>5.35</v>
      </c>
      <c r="C1407" s="42">
        <v>5.49</v>
      </c>
      <c r="D1407" s="42">
        <v>5.63</v>
      </c>
      <c r="E1407" s="42">
        <v>5.77</v>
      </c>
      <c r="F1407" s="42">
        <v>5.91</v>
      </c>
      <c r="G1407" s="42">
        <v>6.04</v>
      </c>
      <c r="H1407" s="42">
        <v>6.18</v>
      </c>
      <c r="I1407" s="42">
        <v>6.32</v>
      </c>
      <c r="J1407" s="42">
        <v>6.46</v>
      </c>
      <c r="K1407" s="42">
        <v>6.6</v>
      </c>
      <c r="L1407" s="42">
        <v>6.73</v>
      </c>
      <c r="M1407" s="42">
        <v>6.87</v>
      </c>
      <c r="N1407" s="42">
        <v>7.01</v>
      </c>
      <c r="O1407" s="42">
        <v>7.15</v>
      </c>
      <c r="P1407" s="42">
        <v>7.28</v>
      </c>
      <c r="Q1407" s="42">
        <v>7.42</v>
      </c>
      <c r="R1407" s="42">
        <v>7.56</v>
      </c>
      <c r="S1407" s="42">
        <v>7.7</v>
      </c>
      <c r="T1407" s="42">
        <v>7.84</v>
      </c>
      <c r="U1407" s="42">
        <v>7.97</v>
      </c>
      <c r="V1407" s="42">
        <v>8.11</v>
      </c>
      <c r="W1407" s="42">
        <v>8.25</v>
      </c>
      <c r="X1407" s="42">
        <v>8.39</v>
      </c>
      <c r="Y1407" s="42">
        <v>8.5299999999999994</v>
      </c>
      <c r="Z1407" s="42">
        <v>8.66</v>
      </c>
      <c r="AA1407" s="42">
        <v>8.8000000000000007</v>
      </c>
      <c r="AB1407" s="42">
        <v>8.94</v>
      </c>
      <c r="AC1407" s="42">
        <v>9.08</v>
      </c>
      <c r="AD1407" s="42">
        <v>9.2100000000000009</v>
      </c>
      <c r="AE1407" s="42">
        <v>9.35</v>
      </c>
      <c r="AF1407" s="42">
        <v>9.49</v>
      </c>
      <c r="AG1407" s="42">
        <v>9.6300000000000008</v>
      </c>
      <c r="AH1407" s="42">
        <v>9.77</v>
      </c>
      <c r="AI1407" s="42">
        <v>9.9</v>
      </c>
      <c r="AJ1407" s="42">
        <v>10.039999999999999</v>
      </c>
      <c r="AK1407" s="42">
        <v>10.18</v>
      </c>
      <c r="AL1407" s="42">
        <v>10.32</v>
      </c>
      <c r="AM1407" s="42">
        <v>10.45</v>
      </c>
      <c r="AN1407" s="42">
        <v>10.59</v>
      </c>
      <c r="AO1407" s="42">
        <v>10.73</v>
      </c>
      <c r="AP1407" s="42">
        <v>10.87</v>
      </c>
    </row>
    <row r="1408" spans="1:42" x14ac:dyDescent="0.2">
      <c r="A1408" s="41">
        <v>13.96</v>
      </c>
      <c r="B1408" s="42">
        <v>5.35</v>
      </c>
      <c r="C1408" s="42">
        <v>5.49</v>
      </c>
      <c r="D1408" s="42">
        <v>5.63</v>
      </c>
      <c r="E1408" s="42">
        <v>5.77</v>
      </c>
      <c r="F1408" s="42">
        <v>5.9</v>
      </c>
      <c r="G1408" s="42">
        <v>6.04</v>
      </c>
      <c r="H1408" s="42">
        <v>6.18</v>
      </c>
      <c r="I1408" s="42">
        <v>6.32</v>
      </c>
      <c r="J1408" s="42">
        <v>6.46</v>
      </c>
      <c r="K1408" s="42">
        <v>6.59</v>
      </c>
      <c r="L1408" s="42">
        <v>6.73</v>
      </c>
      <c r="M1408" s="42">
        <v>6.87</v>
      </c>
      <c r="N1408" s="42">
        <v>7.01</v>
      </c>
      <c r="O1408" s="42">
        <v>7.15</v>
      </c>
      <c r="P1408" s="42">
        <v>7.28</v>
      </c>
      <c r="Q1408" s="42">
        <v>7.42</v>
      </c>
      <c r="R1408" s="42">
        <v>7.56</v>
      </c>
      <c r="S1408" s="42">
        <v>7.7</v>
      </c>
      <c r="T1408" s="42">
        <v>7.83</v>
      </c>
      <c r="U1408" s="42">
        <v>7.97</v>
      </c>
      <c r="V1408" s="42">
        <v>8.11</v>
      </c>
      <c r="W1408" s="42">
        <v>8.25</v>
      </c>
      <c r="X1408" s="42">
        <v>8.39</v>
      </c>
      <c r="Y1408" s="42">
        <v>8.52</v>
      </c>
      <c r="Z1408" s="42">
        <v>8.66</v>
      </c>
      <c r="AA1408" s="42">
        <v>8.8000000000000007</v>
      </c>
      <c r="AB1408" s="42">
        <v>8.94</v>
      </c>
      <c r="AC1408" s="42">
        <v>9.07</v>
      </c>
      <c r="AD1408" s="42">
        <v>9.2100000000000009</v>
      </c>
      <c r="AE1408" s="42">
        <v>9.35</v>
      </c>
      <c r="AF1408" s="42">
        <v>9.49</v>
      </c>
      <c r="AG1408" s="42">
        <v>9.6300000000000008</v>
      </c>
      <c r="AH1408" s="42">
        <v>9.76</v>
      </c>
      <c r="AI1408" s="42">
        <v>9.9</v>
      </c>
      <c r="AJ1408" s="42">
        <v>10.039999999999999</v>
      </c>
      <c r="AK1408" s="42">
        <v>10.18</v>
      </c>
      <c r="AL1408" s="42">
        <v>10.31</v>
      </c>
      <c r="AM1408" s="42">
        <v>10.45</v>
      </c>
      <c r="AN1408" s="42">
        <v>10.59</v>
      </c>
      <c r="AO1408" s="42">
        <v>10.73</v>
      </c>
      <c r="AP1408" s="42">
        <v>10.87</v>
      </c>
    </row>
    <row r="1409" spans="1:42" x14ac:dyDescent="0.2">
      <c r="A1409" s="41">
        <v>13.97</v>
      </c>
      <c r="B1409" s="42">
        <v>5.35</v>
      </c>
      <c r="C1409" s="42">
        <v>5.49</v>
      </c>
      <c r="D1409" s="42">
        <v>5.63</v>
      </c>
      <c r="E1409" s="42">
        <v>5.77</v>
      </c>
      <c r="F1409" s="42">
        <v>5.9</v>
      </c>
      <c r="G1409" s="42">
        <v>6.04</v>
      </c>
      <c r="H1409" s="42">
        <v>6.18</v>
      </c>
      <c r="I1409" s="42">
        <v>6.32</v>
      </c>
      <c r="J1409" s="42">
        <v>6.45</v>
      </c>
      <c r="K1409" s="42">
        <v>6.59</v>
      </c>
      <c r="L1409" s="42">
        <v>6.73</v>
      </c>
      <c r="M1409" s="42">
        <v>6.87</v>
      </c>
      <c r="N1409" s="42">
        <v>7.01</v>
      </c>
      <c r="O1409" s="42">
        <v>7.14</v>
      </c>
      <c r="P1409" s="42">
        <v>7.28</v>
      </c>
      <c r="Q1409" s="42">
        <v>7.42</v>
      </c>
      <c r="R1409" s="42">
        <v>7.56</v>
      </c>
      <c r="S1409" s="42">
        <v>7.69</v>
      </c>
      <c r="T1409" s="42">
        <v>7.83</v>
      </c>
      <c r="U1409" s="42">
        <v>7.97</v>
      </c>
      <c r="V1409" s="42">
        <v>8.11</v>
      </c>
      <c r="W1409" s="42">
        <v>8.25</v>
      </c>
      <c r="X1409" s="42">
        <v>8.3800000000000008</v>
      </c>
      <c r="Y1409" s="42">
        <v>8.52</v>
      </c>
      <c r="Z1409" s="42">
        <v>8.66</v>
      </c>
      <c r="AA1409" s="42">
        <v>8.8000000000000007</v>
      </c>
      <c r="AB1409" s="42">
        <v>8.93</v>
      </c>
      <c r="AC1409" s="42">
        <v>9.07</v>
      </c>
      <c r="AD1409" s="42">
        <v>9.2100000000000009</v>
      </c>
      <c r="AE1409" s="42">
        <v>9.35</v>
      </c>
      <c r="AF1409" s="42">
        <v>9.49</v>
      </c>
      <c r="AG1409" s="42">
        <v>9.6199999999999992</v>
      </c>
      <c r="AH1409" s="42">
        <v>9.76</v>
      </c>
      <c r="AI1409" s="42">
        <v>9.9</v>
      </c>
      <c r="AJ1409" s="42">
        <v>10.039999999999999</v>
      </c>
      <c r="AK1409" s="42">
        <v>10.17</v>
      </c>
      <c r="AL1409" s="42">
        <v>10.31</v>
      </c>
      <c r="AM1409" s="42">
        <v>10.45</v>
      </c>
      <c r="AN1409" s="42">
        <v>10.59</v>
      </c>
      <c r="AO1409" s="42">
        <v>10.73</v>
      </c>
      <c r="AP1409" s="42">
        <v>10.86</v>
      </c>
    </row>
    <row r="1410" spans="1:42" x14ac:dyDescent="0.2">
      <c r="A1410" s="41">
        <v>13.98</v>
      </c>
      <c r="B1410" s="42">
        <v>5.35</v>
      </c>
      <c r="C1410" s="42">
        <v>5.49</v>
      </c>
      <c r="D1410" s="42">
        <v>5.63</v>
      </c>
      <c r="E1410" s="42">
        <v>5.76</v>
      </c>
      <c r="F1410" s="42">
        <v>5.9</v>
      </c>
      <c r="G1410" s="42">
        <v>6.04</v>
      </c>
      <c r="H1410" s="42">
        <v>6.18</v>
      </c>
      <c r="I1410" s="42">
        <v>6.32</v>
      </c>
      <c r="J1410" s="42">
        <v>6.45</v>
      </c>
      <c r="K1410" s="42">
        <v>6.59</v>
      </c>
      <c r="L1410" s="42">
        <v>6.73</v>
      </c>
      <c r="M1410" s="42">
        <v>6.87</v>
      </c>
      <c r="N1410" s="42">
        <v>7</v>
      </c>
      <c r="O1410" s="42">
        <v>7.14</v>
      </c>
      <c r="P1410" s="42">
        <v>7.28</v>
      </c>
      <c r="Q1410" s="42">
        <v>7.42</v>
      </c>
      <c r="R1410" s="42">
        <v>7.56</v>
      </c>
      <c r="S1410" s="42">
        <v>7.69</v>
      </c>
      <c r="T1410" s="42">
        <v>7.83</v>
      </c>
      <c r="U1410" s="42">
        <v>7.97</v>
      </c>
      <c r="V1410" s="42">
        <v>8.11</v>
      </c>
      <c r="W1410" s="42">
        <v>8.24</v>
      </c>
      <c r="X1410" s="42">
        <v>8.3800000000000008</v>
      </c>
      <c r="Y1410" s="42">
        <v>8.52</v>
      </c>
      <c r="Z1410" s="42">
        <v>8.66</v>
      </c>
      <c r="AA1410" s="42">
        <v>8.8000000000000007</v>
      </c>
      <c r="AB1410" s="42">
        <v>8.93</v>
      </c>
      <c r="AC1410" s="42">
        <v>9.07</v>
      </c>
      <c r="AD1410" s="42">
        <v>9.2100000000000009</v>
      </c>
      <c r="AE1410" s="42">
        <v>9.35</v>
      </c>
      <c r="AF1410" s="42">
        <v>9.48</v>
      </c>
      <c r="AG1410" s="42">
        <v>9.6199999999999992</v>
      </c>
      <c r="AH1410" s="42">
        <v>9.76</v>
      </c>
      <c r="AI1410" s="42">
        <v>9.9</v>
      </c>
      <c r="AJ1410" s="42">
        <v>10.029999999999999</v>
      </c>
      <c r="AK1410" s="42">
        <v>10.17</v>
      </c>
      <c r="AL1410" s="42">
        <v>10.31</v>
      </c>
      <c r="AM1410" s="42">
        <v>10.45</v>
      </c>
      <c r="AN1410" s="42">
        <v>10.59</v>
      </c>
      <c r="AO1410" s="42">
        <v>10.72</v>
      </c>
      <c r="AP1410" s="42">
        <v>10.86</v>
      </c>
    </row>
    <row r="1411" spans="1:42" x14ac:dyDescent="0.2">
      <c r="A1411" s="41">
        <v>13.99</v>
      </c>
      <c r="B1411" s="42">
        <v>5.35</v>
      </c>
      <c r="C1411" s="42">
        <v>5.49</v>
      </c>
      <c r="D1411" s="42">
        <v>5.62</v>
      </c>
      <c r="E1411" s="42">
        <v>5.76</v>
      </c>
      <c r="F1411" s="42">
        <v>5.9</v>
      </c>
      <c r="G1411" s="42">
        <v>6.04</v>
      </c>
      <c r="H1411" s="42">
        <v>6.18</v>
      </c>
      <c r="I1411" s="42">
        <v>6.31</v>
      </c>
      <c r="J1411" s="42">
        <v>6.45</v>
      </c>
      <c r="K1411" s="42">
        <v>6.59</v>
      </c>
      <c r="L1411" s="42">
        <v>6.73</v>
      </c>
      <c r="M1411" s="42">
        <v>6.86</v>
      </c>
      <c r="N1411" s="42">
        <v>7</v>
      </c>
      <c r="O1411" s="42">
        <v>7.14</v>
      </c>
      <c r="P1411" s="42">
        <v>7.28</v>
      </c>
      <c r="Q1411" s="42">
        <v>7.42</v>
      </c>
      <c r="R1411" s="42">
        <v>7.55</v>
      </c>
      <c r="S1411" s="42">
        <v>7.69</v>
      </c>
      <c r="T1411" s="42">
        <v>7.83</v>
      </c>
      <c r="U1411" s="42">
        <v>7.97</v>
      </c>
      <c r="V1411" s="42">
        <v>8.1</v>
      </c>
      <c r="W1411" s="42">
        <v>8.24</v>
      </c>
      <c r="X1411" s="42">
        <v>8.3800000000000008</v>
      </c>
      <c r="Y1411" s="42">
        <v>8.52</v>
      </c>
      <c r="Z1411" s="42">
        <v>8.66</v>
      </c>
      <c r="AA1411" s="42">
        <v>8.7899999999999991</v>
      </c>
      <c r="AB1411" s="42">
        <v>8.93</v>
      </c>
      <c r="AC1411" s="42">
        <v>9.07</v>
      </c>
      <c r="AD1411" s="42">
        <v>9.2100000000000009</v>
      </c>
      <c r="AE1411" s="42">
        <v>9.34</v>
      </c>
      <c r="AF1411" s="42">
        <v>9.48</v>
      </c>
      <c r="AG1411" s="42">
        <v>9.6199999999999992</v>
      </c>
      <c r="AH1411" s="42">
        <v>9.76</v>
      </c>
      <c r="AI1411" s="42">
        <v>9.89</v>
      </c>
      <c r="AJ1411" s="42">
        <v>10.029999999999999</v>
      </c>
      <c r="AK1411" s="42">
        <v>10.17</v>
      </c>
      <c r="AL1411" s="42">
        <v>10.31</v>
      </c>
      <c r="AM1411" s="42">
        <v>10.45</v>
      </c>
      <c r="AN1411" s="42">
        <v>10.58</v>
      </c>
      <c r="AO1411" s="42">
        <v>10.72</v>
      </c>
      <c r="AP1411" s="42">
        <v>10.86</v>
      </c>
    </row>
    <row r="1412" spans="1:42" x14ac:dyDescent="0.2">
      <c r="A1412" s="41">
        <v>14</v>
      </c>
      <c r="B1412" s="42">
        <v>5.35</v>
      </c>
      <c r="C1412" s="42">
        <v>5.49</v>
      </c>
      <c r="D1412" s="42">
        <v>5.62</v>
      </c>
      <c r="E1412" s="42">
        <v>5.76</v>
      </c>
      <c r="F1412" s="42">
        <v>5.9</v>
      </c>
      <c r="G1412" s="42">
        <v>6.04</v>
      </c>
      <c r="H1412" s="42">
        <v>6.17</v>
      </c>
      <c r="I1412" s="42">
        <v>6.31</v>
      </c>
      <c r="J1412" s="42">
        <v>6.45</v>
      </c>
      <c r="K1412" s="42">
        <v>6.59</v>
      </c>
      <c r="L1412" s="42">
        <v>6.73</v>
      </c>
      <c r="M1412" s="42">
        <v>6.86</v>
      </c>
      <c r="N1412" s="42">
        <v>7</v>
      </c>
      <c r="O1412" s="42">
        <v>7.14</v>
      </c>
      <c r="P1412" s="42">
        <v>7.28</v>
      </c>
      <c r="Q1412" s="42">
        <v>7.41</v>
      </c>
      <c r="R1412" s="42">
        <v>7.55</v>
      </c>
      <c r="S1412" s="42">
        <v>7.69</v>
      </c>
      <c r="T1412" s="42">
        <v>7.83</v>
      </c>
      <c r="U1412" s="42">
        <v>7.97</v>
      </c>
      <c r="V1412" s="42">
        <v>8.1</v>
      </c>
      <c r="W1412" s="42">
        <v>8.24</v>
      </c>
      <c r="X1412" s="42">
        <v>8.3800000000000008</v>
      </c>
      <c r="Y1412" s="42">
        <v>8.52</v>
      </c>
      <c r="Z1412" s="42">
        <v>8.65</v>
      </c>
      <c r="AA1412" s="42">
        <v>8.7899999999999991</v>
      </c>
      <c r="AB1412" s="42">
        <v>8.93</v>
      </c>
      <c r="AC1412" s="42">
        <v>9.07</v>
      </c>
      <c r="AD1412" s="42">
        <v>9.1999999999999993</v>
      </c>
      <c r="AE1412" s="42">
        <v>9.34</v>
      </c>
      <c r="AF1412" s="42">
        <v>9.48</v>
      </c>
      <c r="AG1412" s="42">
        <v>9.6199999999999992</v>
      </c>
      <c r="AH1412" s="42">
        <v>9.76</v>
      </c>
      <c r="AI1412" s="42">
        <v>9.89</v>
      </c>
      <c r="AJ1412" s="42">
        <v>10.029999999999999</v>
      </c>
      <c r="AK1412" s="42">
        <v>10.17</v>
      </c>
      <c r="AL1412" s="42">
        <v>10.31</v>
      </c>
      <c r="AM1412" s="42">
        <v>10.44</v>
      </c>
      <c r="AN1412" s="42">
        <v>10.58</v>
      </c>
      <c r="AO1412" s="42">
        <v>10.72</v>
      </c>
      <c r="AP1412" s="42">
        <v>10.86</v>
      </c>
    </row>
    <row r="1413" spans="1:42" x14ac:dyDescent="0.2">
      <c r="A1413" s="41">
        <v>14.01</v>
      </c>
      <c r="B1413" s="42">
        <v>5.35</v>
      </c>
      <c r="C1413" s="42">
        <v>5.48</v>
      </c>
      <c r="D1413" s="42">
        <v>5.62</v>
      </c>
      <c r="E1413" s="42">
        <v>5.76</v>
      </c>
      <c r="F1413" s="42">
        <v>5.9</v>
      </c>
      <c r="G1413" s="42">
        <v>6.04</v>
      </c>
      <c r="H1413" s="42">
        <v>6.17</v>
      </c>
      <c r="I1413" s="42">
        <v>6.31</v>
      </c>
      <c r="J1413" s="42">
        <v>6.45</v>
      </c>
      <c r="K1413" s="42">
        <v>6.59</v>
      </c>
      <c r="L1413" s="42">
        <v>6.72</v>
      </c>
      <c r="M1413" s="42">
        <v>6.86</v>
      </c>
      <c r="N1413" s="42">
        <v>7</v>
      </c>
      <c r="O1413" s="42">
        <v>7.14</v>
      </c>
      <c r="P1413" s="42">
        <v>7.27</v>
      </c>
      <c r="Q1413" s="42">
        <v>7.41</v>
      </c>
      <c r="R1413" s="42">
        <v>7.55</v>
      </c>
      <c r="S1413" s="42">
        <v>7.69</v>
      </c>
      <c r="T1413" s="42">
        <v>7.83</v>
      </c>
      <c r="U1413" s="42">
        <v>7.96</v>
      </c>
      <c r="V1413" s="42">
        <v>8.1</v>
      </c>
      <c r="W1413" s="42">
        <v>8.24</v>
      </c>
      <c r="X1413" s="42">
        <v>8.3800000000000008</v>
      </c>
      <c r="Y1413" s="42">
        <v>8.51</v>
      </c>
      <c r="Z1413" s="42">
        <v>8.65</v>
      </c>
      <c r="AA1413" s="42">
        <v>8.7899999999999991</v>
      </c>
      <c r="AB1413" s="42">
        <v>8.93</v>
      </c>
      <c r="AC1413" s="42">
        <v>9.06</v>
      </c>
      <c r="AD1413" s="42">
        <v>9.1999999999999993</v>
      </c>
      <c r="AE1413" s="42">
        <v>9.34</v>
      </c>
      <c r="AF1413" s="42">
        <v>9.48</v>
      </c>
      <c r="AG1413" s="42">
        <v>9.6199999999999992</v>
      </c>
      <c r="AH1413" s="42">
        <v>9.75</v>
      </c>
      <c r="AI1413" s="42">
        <v>9.89</v>
      </c>
      <c r="AJ1413" s="42">
        <v>10.029999999999999</v>
      </c>
      <c r="AK1413" s="42">
        <v>10.17</v>
      </c>
      <c r="AL1413" s="42">
        <v>10.3</v>
      </c>
      <c r="AM1413" s="42">
        <v>10.44</v>
      </c>
      <c r="AN1413" s="42">
        <v>10.58</v>
      </c>
      <c r="AO1413" s="42">
        <v>10.72</v>
      </c>
      <c r="AP1413" s="42">
        <v>10.85</v>
      </c>
    </row>
    <row r="1414" spans="1:42" x14ac:dyDescent="0.2">
      <c r="A1414" s="41">
        <v>14.02</v>
      </c>
      <c r="B1414" s="42">
        <v>5.35</v>
      </c>
      <c r="C1414" s="42">
        <v>5.48</v>
      </c>
      <c r="D1414" s="42">
        <v>5.62</v>
      </c>
      <c r="E1414" s="42">
        <v>5.76</v>
      </c>
      <c r="F1414" s="42">
        <v>5.9</v>
      </c>
      <c r="G1414" s="42">
        <v>6.03</v>
      </c>
      <c r="H1414" s="42">
        <v>6.17</v>
      </c>
      <c r="I1414" s="42">
        <v>6.31</v>
      </c>
      <c r="J1414" s="42">
        <v>6.45</v>
      </c>
      <c r="K1414" s="42">
        <v>6.58</v>
      </c>
      <c r="L1414" s="42">
        <v>6.72</v>
      </c>
      <c r="M1414" s="42">
        <v>6.86</v>
      </c>
      <c r="N1414" s="42">
        <v>7</v>
      </c>
      <c r="O1414" s="42">
        <v>7.14</v>
      </c>
      <c r="P1414" s="42">
        <v>7.27</v>
      </c>
      <c r="Q1414" s="42">
        <v>7.41</v>
      </c>
      <c r="R1414" s="42">
        <v>7.55</v>
      </c>
      <c r="S1414" s="42">
        <v>7.69</v>
      </c>
      <c r="T1414" s="42">
        <v>7.82</v>
      </c>
      <c r="U1414" s="42">
        <v>7.96</v>
      </c>
      <c r="V1414" s="42">
        <v>8.1</v>
      </c>
      <c r="W1414" s="42">
        <v>8.24</v>
      </c>
      <c r="X1414" s="42">
        <v>8.3699999999999992</v>
      </c>
      <c r="Y1414" s="42">
        <v>8.51</v>
      </c>
      <c r="Z1414" s="42">
        <v>8.65</v>
      </c>
      <c r="AA1414" s="42">
        <v>8.7899999999999991</v>
      </c>
      <c r="AB1414" s="42">
        <v>8.93</v>
      </c>
      <c r="AC1414" s="42">
        <v>9.06</v>
      </c>
      <c r="AD1414" s="42">
        <v>9.1999999999999993</v>
      </c>
      <c r="AE1414" s="42">
        <v>9.34</v>
      </c>
      <c r="AF1414" s="42">
        <v>9.48</v>
      </c>
      <c r="AG1414" s="42">
        <v>9.61</v>
      </c>
      <c r="AH1414" s="42">
        <v>9.75</v>
      </c>
      <c r="AI1414" s="42">
        <v>9.89</v>
      </c>
      <c r="AJ1414" s="42">
        <v>10.029999999999999</v>
      </c>
      <c r="AK1414" s="42">
        <v>10.16</v>
      </c>
      <c r="AL1414" s="42">
        <v>10.3</v>
      </c>
      <c r="AM1414" s="42">
        <v>10.44</v>
      </c>
      <c r="AN1414" s="42">
        <v>10.58</v>
      </c>
      <c r="AO1414" s="42">
        <v>10.71</v>
      </c>
      <c r="AP1414" s="42">
        <v>10.85</v>
      </c>
    </row>
    <row r="1415" spans="1:42" x14ac:dyDescent="0.2">
      <c r="A1415" s="41">
        <v>14.03</v>
      </c>
      <c r="B1415" s="42">
        <v>5.34</v>
      </c>
      <c r="C1415" s="42">
        <v>5.48</v>
      </c>
      <c r="D1415" s="42">
        <v>5.62</v>
      </c>
      <c r="E1415" s="42">
        <v>5.76</v>
      </c>
      <c r="F1415" s="42">
        <v>5.89</v>
      </c>
      <c r="G1415" s="42">
        <v>6.03</v>
      </c>
      <c r="H1415" s="42">
        <v>6.17</v>
      </c>
      <c r="I1415" s="42">
        <v>6.31</v>
      </c>
      <c r="J1415" s="42">
        <v>6.45</v>
      </c>
      <c r="K1415" s="42">
        <v>6.58</v>
      </c>
      <c r="L1415" s="42">
        <v>6.72</v>
      </c>
      <c r="M1415" s="42">
        <v>6.86</v>
      </c>
      <c r="N1415" s="42">
        <v>7</v>
      </c>
      <c r="O1415" s="42">
        <v>7.13</v>
      </c>
      <c r="P1415" s="42">
        <v>7.27</v>
      </c>
      <c r="Q1415" s="42">
        <v>7.41</v>
      </c>
      <c r="R1415" s="42">
        <v>7.55</v>
      </c>
      <c r="S1415" s="42">
        <v>7.68</v>
      </c>
      <c r="T1415" s="42">
        <v>7.82</v>
      </c>
      <c r="U1415" s="42">
        <v>7.96</v>
      </c>
      <c r="V1415" s="42">
        <v>8.1</v>
      </c>
      <c r="W1415" s="42">
        <v>8.23</v>
      </c>
      <c r="X1415" s="42">
        <v>8.3699999999999992</v>
      </c>
      <c r="Y1415" s="42">
        <v>8.51</v>
      </c>
      <c r="Z1415" s="42">
        <v>8.65</v>
      </c>
      <c r="AA1415" s="42">
        <v>8.7899999999999991</v>
      </c>
      <c r="AB1415" s="42">
        <v>8.92</v>
      </c>
      <c r="AC1415" s="42">
        <v>9.06</v>
      </c>
      <c r="AD1415" s="42">
        <v>9.1999999999999993</v>
      </c>
      <c r="AE1415" s="42">
        <v>9.34</v>
      </c>
      <c r="AF1415" s="42">
        <v>9.4700000000000006</v>
      </c>
      <c r="AG1415" s="42">
        <v>9.61</v>
      </c>
      <c r="AH1415" s="42">
        <v>9.75</v>
      </c>
      <c r="AI1415" s="42">
        <v>9.89</v>
      </c>
      <c r="AJ1415" s="42">
        <v>10.02</v>
      </c>
      <c r="AK1415" s="42">
        <v>10.16</v>
      </c>
      <c r="AL1415" s="42">
        <v>10.3</v>
      </c>
      <c r="AM1415" s="42">
        <v>10.44</v>
      </c>
      <c r="AN1415" s="42">
        <v>10.57</v>
      </c>
      <c r="AO1415" s="42">
        <v>10.71</v>
      </c>
      <c r="AP1415" s="42">
        <v>10.85</v>
      </c>
    </row>
    <row r="1416" spans="1:42" x14ac:dyDescent="0.2">
      <c r="A1416" s="41">
        <v>14.04</v>
      </c>
      <c r="B1416" s="42">
        <v>5.34</v>
      </c>
      <c r="C1416" s="42">
        <v>5.48</v>
      </c>
      <c r="D1416" s="42">
        <v>5.62</v>
      </c>
      <c r="E1416" s="42">
        <v>5.76</v>
      </c>
      <c r="F1416" s="42">
        <v>5.89</v>
      </c>
      <c r="G1416" s="42">
        <v>6.03</v>
      </c>
      <c r="H1416" s="42">
        <v>6.17</v>
      </c>
      <c r="I1416" s="42">
        <v>6.31</v>
      </c>
      <c r="J1416" s="42">
        <v>6.44</v>
      </c>
      <c r="K1416" s="42">
        <v>6.58</v>
      </c>
      <c r="L1416" s="42">
        <v>6.72</v>
      </c>
      <c r="M1416" s="42">
        <v>6.86</v>
      </c>
      <c r="N1416" s="42">
        <v>6.99</v>
      </c>
      <c r="O1416" s="42">
        <v>7.13</v>
      </c>
      <c r="P1416" s="42">
        <v>7.27</v>
      </c>
      <c r="Q1416" s="42">
        <v>7.41</v>
      </c>
      <c r="R1416" s="42">
        <v>7.55</v>
      </c>
      <c r="S1416" s="42">
        <v>7.68</v>
      </c>
      <c r="T1416" s="42">
        <v>7.82</v>
      </c>
      <c r="U1416" s="42">
        <v>7.96</v>
      </c>
      <c r="V1416" s="42">
        <v>8.1</v>
      </c>
      <c r="W1416" s="42">
        <v>8.23</v>
      </c>
      <c r="X1416" s="42">
        <v>8.3699999999999992</v>
      </c>
      <c r="Y1416" s="42">
        <v>8.51</v>
      </c>
      <c r="Z1416" s="42">
        <v>8.65</v>
      </c>
      <c r="AA1416" s="42">
        <v>8.7799999999999994</v>
      </c>
      <c r="AB1416" s="42">
        <v>8.92</v>
      </c>
      <c r="AC1416" s="42">
        <v>9.06</v>
      </c>
      <c r="AD1416" s="42">
        <v>9.1999999999999993</v>
      </c>
      <c r="AE1416" s="42">
        <v>9.33</v>
      </c>
      <c r="AF1416" s="42">
        <v>9.4700000000000006</v>
      </c>
      <c r="AG1416" s="42">
        <v>9.61</v>
      </c>
      <c r="AH1416" s="42">
        <v>9.75</v>
      </c>
      <c r="AI1416" s="42">
        <v>9.8800000000000008</v>
      </c>
      <c r="AJ1416" s="42">
        <v>10.02</v>
      </c>
      <c r="AK1416" s="42">
        <v>10.16</v>
      </c>
      <c r="AL1416" s="42">
        <v>10.3</v>
      </c>
      <c r="AM1416" s="42">
        <v>10.43</v>
      </c>
      <c r="AN1416" s="42">
        <v>10.57</v>
      </c>
      <c r="AO1416" s="42">
        <v>10.71</v>
      </c>
      <c r="AP1416" s="42">
        <v>10.85</v>
      </c>
    </row>
    <row r="1417" spans="1:42" x14ac:dyDescent="0.2">
      <c r="A1417" s="41">
        <v>14.05</v>
      </c>
      <c r="B1417" s="42">
        <v>5.34</v>
      </c>
      <c r="C1417" s="42">
        <v>5.48</v>
      </c>
      <c r="D1417" s="42">
        <v>5.62</v>
      </c>
      <c r="E1417" s="42">
        <v>5.75</v>
      </c>
      <c r="F1417" s="42">
        <v>5.89</v>
      </c>
      <c r="G1417" s="42">
        <v>6.03</v>
      </c>
      <c r="H1417" s="42">
        <v>6.17</v>
      </c>
      <c r="I1417" s="42">
        <v>6.31</v>
      </c>
      <c r="J1417" s="42">
        <v>6.44</v>
      </c>
      <c r="K1417" s="42">
        <v>6.58</v>
      </c>
      <c r="L1417" s="42">
        <v>6.72</v>
      </c>
      <c r="M1417" s="42">
        <v>6.86</v>
      </c>
      <c r="N1417" s="42">
        <v>6.99</v>
      </c>
      <c r="O1417" s="42">
        <v>7.13</v>
      </c>
      <c r="P1417" s="42">
        <v>7.27</v>
      </c>
      <c r="Q1417" s="42">
        <v>7.41</v>
      </c>
      <c r="R1417" s="42">
        <v>7.54</v>
      </c>
      <c r="S1417" s="42">
        <v>7.68</v>
      </c>
      <c r="T1417" s="42">
        <v>7.82</v>
      </c>
      <c r="U1417" s="42">
        <v>7.96</v>
      </c>
      <c r="V1417" s="42">
        <v>8.09</v>
      </c>
      <c r="W1417" s="42">
        <v>8.23</v>
      </c>
      <c r="X1417" s="42">
        <v>8.3699999999999992</v>
      </c>
      <c r="Y1417" s="42">
        <v>8.51</v>
      </c>
      <c r="Z1417" s="42">
        <v>8.64</v>
      </c>
      <c r="AA1417" s="42">
        <v>8.7799999999999994</v>
      </c>
      <c r="AB1417" s="42">
        <v>8.92</v>
      </c>
      <c r="AC1417" s="42">
        <v>9.06</v>
      </c>
      <c r="AD1417" s="42">
        <v>9.19</v>
      </c>
      <c r="AE1417" s="42">
        <v>9.33</v>
      </c>
      <c r="AF1417" s="42">
        <v>9.4700000000000006</v>
      </c>
      <c r="AG1417" s="42">
        <v>9.61</v>
      </c>
      <c r="AH1417" s="42">
        <v>9.74</v>
      </c>
      <c r="AI1417" s="42">
        <v>9.8800000000000008</v>
      </c>
      <c r="AJ1417" s="42">
        <v>10.02</v>
      </c>
      <c r="AK1417" s="42">
        <v>10.16</v>
      </c>
      <c r="AL1417" s="42">
        <v>10.29</v>
      </c>
      <c r="AM1417" s="42">
        <v>10.43</v>
      </c>
      <c r="AN1417" s="42">
        <v>10.57</v>
      </c>
      <c r="AO1417" s="42">
        <v>10.71</v>
      </c>
      <c r="AP1417" s="42">
        <v>10.84</v>
      </c>
    </row>
    <row r="1418" spans="1:42" x14ac:dyDescent="0.2">
      <c r="A1418" s="41">
        <v>14.06</v>
      </c>
      <c r="B1418" s="42">
        <v>5.34</v>
      </c>
      <c r="C1418" s="42">
        <v>5.48</v>
      </c>
      <c r="D1418" s="42">
        <v>5.62</v>
      </c>
      <c r="E1418" s="42">
        <v>5.75</v>
      </c>
      <c r="F1418" s="42">
        <v>5.89</v>
      </c>
      <c r="G1418" s="42">
        <v>6.03</v>
      </c>
      <c r="H1418" s="42">
        <v>6.17</v>
      </c>
      <c r="I1418" s="42">
        <v>6.3</v>
      </c>
      <c r="J1418" s="42">
        <v>6.44</v>
      </c>
      <c r="K1418" s="42">
        <v>6.58</v>
      </c>
      <c r="L1418" s="42">
        <v>6.72</v>
      </c>
      <c r="M1418" s="42">
        <v>6.85</v>
      </c>
      <c r="N1418" s="42">
        <v>6.99</v>
      </c>
      <c r="O1418" s="42">
        <v>7.13</v>
      </c>
      <c r="P1418" s="42">
        <v>7.27</v>
      </c>
      <c r="Q1418" s="42">
        <v>7.4</v>
      </c>
      <c r="R1418" s="42">
        <v>7.54</v>
      </c>
      <c r="S1418" s="42">
        <v>7.68</v>
      </c>
      <c r="T1418" s="42">
        <v>7.82</v>
      </c>
      <c r="U1418" s="42">
        <v>7.95</v>
      </c>
      <c r="V1418" s="42">
        <v>8.09</v>
      </c>
      <c r="W1418" s="42">
        <v>8.23</v>
      </c>
      <c r="X1418" s="42">
        <v>8.3699999999999992</v>
      </c>
      <c r="Y1418" s="42">
        <v>8.5</v>
      </c>
      <c r="Z1418" s="42">
        <v>8.64</v>
      </c>
      <c r="AA1418" s="42">
        <v>8.7799999999999994</v>
      </c>
      <c r="AB1418" s="42">
        <v>8.92</v>
      </c>
      <c r="AC1418" s="42">
        <v>9.0500000000000007</v>
      </c>
      <c r="AD1418" s="42">
        <v>9.19</v>
      </c>
      <c r="AE1418" s="42">
        <v>9.33</v>
      </c>
      <c r="AF1418" s="42">
        <v>9.4700000000000006</v>
      </c>
      <c r="AG1418" s="42">
        <v>9.6</v>
      </c>
      <c r="AH1418" s="42">
        <v>9.74</v>
      </c>
      <c r="AI1418" s="42">
        <v>9.8800000000000008</v>
      </c>
      <c r="AJ1418" s="42">
        <v>10.02</v>
      </c>
      <c r="AK1418" s="42">
        <v>10.15</v>
      </c>
      <c r="AL1418" s="42">
        <v>10.29</v>
      </c>
      <c r="AM1418" s="42">
        <v>10.43</v>
      </c>
      <c r="AN1418" s="42">
        <v>10.57</v>
      </c>
      <c r="AO1418" s="42">
        <v>10.7</v>
      </c>
      <c r="AP1418" s="42">
        <v>10.84</v>
      </c>
    </row>
    <row r="1419" spans="1:42" x14ac:dyDescent="0.2">
      <c r="A1419" s="41">
        <v>14.07</v>
      </c>
      <c r="B1419" s="42">
        <v>5.34</v>
      </c>
      <c r="C1419" s="42">
        <v>5.48</v>
      </c>
      <c r="D1419" s="42">
        <v>5.61</v>
      </c>
      <c r="E1419" s="42">
        <v>5.75</v>
      </c>
      <c r="F1419" s="42">
        <v>5.89</v>
      </c>
      <c r="G1419" s="42">
        <v>6.03</v>
      </c>
      <c r="H1419" s="42">
        <v>6.16</v>
      </c>
      <c r="I1419" s="42">
        <v>6.3</v>
      </c>
      <c r="J1419" s="42">
        <v>6.44</v>
      </c>
      <c r="K1419" s="42">
        <v>6.58</v>
      </c>
      <c r="L1419" s="42">
        <v>6.71</v>
      </c>
      <c r="M1419" s="42">
        <v>6.85</v>
      </c>
      <c r="N1419" s="42">
        <v>6.99</v>
      </c>
      <c r="O1419" s="42">
        <v>7.13</v>
      </c>
      <c r="P1419" s="42">
        <v>7.27</v>
      </c>
      <c r="Q1419" s="42">
        <v>7.4</v>
      </c>
      <c r="R1419" s="42">
        <v>7.54</v>
      </c>
      <c r="S1419" s="42">
        <v>7.68</v>
      </c>
      <c r="T1419" s="42">
        <v>7.82</v>
      </c>
      <c r="U1419" s="42">
        <v>7.95</v>
      </c>
      <c r="V1419" s="42">
        <v>8.09</v>
      </c>
      <c r="W1419" s="42">
        <v>8.23</v>
      </c>
      <c r="X1419" s="42">
        <v>8.3699999999999992</v>
      </c>
      <c r="Y1419" s="42">
        <v>8.5</v>
      </c>
      <c r="Z1419" s="42">
        <v>8.64</v>
      </c>
      <c r="AA1419" s="42">
        <v>8.7799999999999994</v>
      </c>
      <c r="AB1419" s="42">
        <v>8.92</v>
      </c>
      <c r="AC1419" s="42">
        <v>9.0500000000000007</v>
      </c>
      <c r="AD1419" s="42">
        <v>9.19</v>
      </c>
      <c r="AE1419" s="42">
        <v>9.33</v>
      </c>
      <c r="AF1419" s="42">
        <v>9.4700000000000006</v>
      </c>
      <c r="AG1419" s="42">
        <v>9.6</v>
      </c>
      <c r="AH1419" s="42">
        <v>9.74</v>
      </c>
      <c r="AI1419" s="42">
        <v>9.8800000000000008</v>
      </c>
      <c r="AJ1419" s="42">
        <v>10.02</v>
      </c>
      <c r="AK1419" s="42">
        <v>10.15</v>
      </c>
      <c r="AL1419" s="42">
        <v>10.29</v>
      </c>
      <c r="AM1419" s="42">
        <v>10.43</v>
      </c>
      <c r="AN1419" s="42">
        <v>10.56</v>
      </c>
      <c r="AO1419" s="42">
        <v>10.7</v>
      </c>
      <c r="AP1419" s="42">
        <v>10.84</v>
      </c>
    </row>
    <row r="1420" spans="1:42" x14ac:dyDescent="0.2">
      <c r="A1420" s="41">
        <v>14.08</v>
      </c>
      <c r="B1420" s="42">
        <v>5.34</v>
      </c>
      <c r="C1420" s="42">
        <v>5.48</v>
      </c>
      <c r="D1420" s="42">
        <v>5.61</v>
      </c>
      <c r="E1420" s="42">
        <v>5.75</v>
      </c>
      <c r="F1420" s="42">
        <v>5.89</v>
      </c>
      <c r="G1420" s="42">
        <v>6.03</v>
      </c>
      <c r="H1420" s="42">
        <v>6.16</v>
      </c>
      <c r="I1420" s="42">
        <v>6.3</v>
      </c>
      <c r="J1420" s="42">
        <v>6.44</v>
      </c>
      <c r="K1420" s="42">
        <v>6.58</v>
      </c>
      <c r="L1420" s="42">
        <v>6.71</v>
      </c>
      <c r="M1420" s="42">
        <v>6.85</v>
      </c>
      <c r="N1420" s="42">
        <v>6.99</v>
      </c>
      <c r="O1420" s="42">
        <v>7.13</v>
      </c>
      <c r="P1420" s="42">
        <v>7.26</v>
      </c>
      <c r="Q1420" s="42">
        <v>7.4</v>
      </c>
      <c r="R1420" s="42">
        <v>7.54</v>
      </c>
      <c r="S1420" s="42">
        <v>7.68</v>
      </c>
      <c r="T1420" s="42">
        <v>7.81</v>
      </c>
      <c r="U1420" s="42">
        <v>7.95</v>
      </c>
      <c r="V1420" s="42">
        <v>8.09</v>
      </c>
      <c r="W1420" s="42">
        <v>8.23</v>
      </c>
      <c r="X1420" s="42">
        <v>8.36</v>
      </c>
      <c r="Y1420" s="42">
        <v>8.5</v>
      </c>
      <c r="Z1420" s="42">
        <v>8.64</v>
      </c>
      <c r="AA1420" s="42">
        <v>8.7799999999999994</v>
      </c>
      <c r="AB1420" s="42">
        <v>8.91</v>
      </c>
      <c r="AC1420" s="42">
        <v>9.0500000000000007</v>
      </c>
      <c r="AD1420" s="42">
        <v>9.19</v>
      </c>
      <c r="AE1420" s="42">
        <v>9.33</v>
      </c>
      <c r="AF1420" s="42">
        <v>9.4600000000000009</v>
      </c>
      <c r="AG1420" s="42">
        <v>9.6</v>
      </c>
      <c r="AH1420" s="42">
        <v>9.74</v>
      </c>
      <c r="AI1420" s="42">
        <v>9.8800000000000008</v>
      </c>
      <c r="AJ1420" s="42">
        <v>10.01</v>
      </c>
      <c r="AK1420" s="42">
        <v>10.15</v>
      </c>
      <c r="AL1420" s="42">
        <v>10.29</v>
      </c>
      <c r="AM1420" s="42">
        <v>10.43</v>
      </c>
      <c r="AN1420" s="42">
        <v>10.56</v>
      </c>
      <c r="AO1420" s="42">
        <v>10.7</v>
      </c>
      <c r="AP1420" s="42">
        <v>10.84</v>
      </c>
    </row>
    <row r="1421" spans="1:42" x14ac:dyDescent="0.2">
      <c r="A1421" s="41">
        <v>14.09</v>
      </c>
      <c r="B1421" s="42">
        <v>5.34</v>
      </c>
      <c r="C1421" s="42">
        <v>5.47</v>
      </c>
      <c r="D1421" s="42">
        <v>5.61</v>
      </c>
      <c r="E1421" s="42">
        <v>5.75</v>
      </c>
      <c r="F1421" s="42">
        <v>5.89</v>
      </c>
      <c r="G1421" s="42">
        <v>6.02</v>
      </c>
      <c r="H1421" s="42">
        <v>6.16</v>
      </c>
      <c r="I1421" s="42">
        <v>6.3</v>
      </c>
      <c r="J1421" s="42">
        <v>6.44</v>
      </c>
      <c r="K1421" s="42">
        <v>6.57</v>
      </c>
      <c r="L1421" s="42">
        <v>6.71</v>
      </c>
      <c r="M1421" s="42">
        <v>6.85</v>
      </c>
      <c r="N1421" s="42">
        <v>6.99</v>
      </c>
      <c r="O1421" s="42">
        <v>7.12</v>
      </c>
      <c r="P1421" s="42">
        <v>7.26</v>
      </c>
      <c r="Q1421" s="42">
        <v>7.4</v>
      </c>
      <c r="R1421" s="42">
        <v>7.54</v>
      </c>
      <c r="S1421" s="42">
        <v>7.67</v>
      </c>
      <c r="T1421" s="42">
        <v>7.81</v>
      </c>
      <c r="U1421" s="42">
        <v>7.95</v>
      </c>
      <c r="V1421" s="42">
        <v>8.09</v>
      </c>
      <c r="W1421" s="42">
        <v>8.2200000000000006</v>
      </c>
      <c r="X1421" s="42">
        <v>8.36</v>
      </c>
      <c r="Y1421" s="42">
        <v>8.5</v>
      </c>
      <c r="Z1421" s="42">
        <v>8.64</v>
      </c>
      <c r="AA1421" s="42">
        <v>8.77</v>
      </c>
      <c r="AB1421" s="42">
        <v>8.91</v>
      </c>
      <c r="AC1421" s="42">
        <v>9.0500000000000007</v>
      </c>
      <c r="AD1421" s="42">
        <v>9.19</v>
      </c>
      <c r="AE1421" s="42">
        <v>9.32</v>
      </c>
      <c r="AF1421" s="42">
        <v>9.4600000000000009</v>
      </c>
      <c r="AG1421" s="42">
        <v>9.6</v>
      </c>
      <c r="AH1421" s="42">
        <v>9.74</v>
      </c>
      <c r="AI1421" s="42">
        <v>9.8699999999999992</v>
      </c>
      <c r="AJ1421" s="42">
        <v>10.01</v>
      </c>
      <c r="AK1421" s="42">
        <v>10.15</v>
      </c>
      <c r="AL1421" s="42">
        <v>10.29</v>
      </c>
      <c r="AM1421" s="42">
        <v>10.42</v>
      </c>
      <c r="AN1421" s="42">
        <v>10.56</v>
      </c>
      <c r="AO1421" s="42">
        <v>10.7</v>
      </c>
      <c r="AP1421" s="42">
        <v>10.84</v>
      </c>
    </row>
    <row r="1422" spans="1:42" x14ac:dyDescent="0.2">
      <c r="A1422" s="41">
        <v>14.1</v>
      </c>
      <c r="B1422" s="42">
        <v>5.34</v>
      </c>
      <c r="C1422" s="42">
        <v>5.47</v>
      </c>
      <c r="D1422" s="42">
        <v>5.61</v>
      </c>
      <c r="E1422" s="42">
        <v>5.75</v>
      </c>
      <c r="F1422" s="42">
        <v>5.89</v>
      </c>
      <c r="G1422" s="42">
        <v>6.02</v>
      </c>
      <c r="H1422" s="42">
        <v>6.16</v>
      </c>
      <c r="I1422" s="42">
        <v>6.3</v>
      </c>
      <c r="J1422" s="42">
        <v>6.44</v>
      </c>
      <c r="K1422" s="42">
        <v>6.57</v>
      </c>
      <c r="L1422" s="42">
        <v>6.71</v>
      </c>
      <c r="M1422" s="42">
        <v>6.85</v>
      </c>
      <c r="N1422" s="42">
        <v>6.99</v>
      </c>
      <c r="O1422" s="42">
        <v>7.12</v>
      </c>
      <c r="P1422" s="42">
        <v>7.26</v>
      </c>
      <c r="Q1422" s="42">
        <v>7.4</v>
      </c>
      <c r="R1422" s="42">
        <v>7.54</v>
      </c>
      <c r="S1422" s="42">
        <v>7.67</v>
      </c>
      <c r="T1422" s="42">
        <v>7.81</v>
      </c>
      <c r="U1422" s="42">
        <v>7.95</v>
      </c>
      <c r="V1422" s="42">
        <v>8.08</v>
      </c>
      <c r="W1422" s="42">
        <v>8.2200000000000006</v>
      </c>
      <c r="X1422" s="42">
        <v>8.36</v>
      </c>
      <c r="Y1422" s="42">
        <v>8.5</v>
      </c>
      <c r="Z1422" s="42">
        <v>8.6300000000000008</v>
      </c>
      <c r="AA1422" s="42">
        <v>8.77</v>
      </c>
      <c r="AB1422" s="42">
        <v>8.91</v>
      </c>
      <c r="AC1422" s="42">
        <v>9.0500000000000007</v>
      </c>
      <c r="AD1422" s="42">
        <v>9.18</v>
      </c>
      <c r="AE1422" s="42">
        <v>9.32</v>
      </c>
      <c r="AF1422" s="42">
        <v>9.4600000000000009</v>
      </c>
      <c r="AG1422" s="42">
        <v>9.6</v>
      </c>
      <c r="AH1422" s="42">
        <v>9.73</v>
      </c>
      <c r="AI1422" s="42">
        <v>9.8699999999999992</v>
      </c>
      <c r="AJ1422" s="42">
        <v>10.01</v>
      </c>
      <c r="AK1422" s="42">
        <v>10.15</v>
      </c>
      <c r="AL1422" s="42">
        <v>10.28</v>
      </c>
      <c r="AM1422" s="42">
        <v>10.42</v>
      </c>
      <c r="AN1422" s="42">
        <v>10.56</v>
      </c>
      <c r="AO1422" s="42">
        <v>10.7</v>
      </c>
      <c r="AP1422" s="42">
        <v>10.83</v>
      </c>
    </row>
    <row r="1423" spans="1:42" x14ac:dyDescent="0.2">
      <c r="A1423" s="41">
        <v>14.11</v>
      </c>
      <c r="B1423" s="42">
        <v>5.33</v>
      </c>
      <c r="C1423" s="42">
        <v>5.47</v>
      </c>
      <c r="D1423" s="42">
        <v>5.61</v>
      </c>
      <c r="E1423" s="42">
        <v>5.75</v>
      </c>
      <c r="F1423" s="42">
        <v>5.88</v>
      </c>
      <c r="G1423" s="42">
        <v>6.02</v>
      </c>
      <c r="H1423" s="42">
        <v>6.16</v>
      </c>
      <c r="I1423" s="42">
        <v>6.3</v>
      </c>
      <c r="J1423" s="42">
        <v>6.43</v>
      </c>
      <c r="K1423" s="42">
        <v>6.57</v>
      </c>
      <c r="L1423" s="42">
        <v>6.71</v>
      </c>
      <c r="M1423" s="42">
        <v>6.85</v>
      </c>
      <c r="N1423" s="42">
        <v>6.98</v>
      </c>
      <c r="O1423" s="42">
        <v>7.12</v>
      </c>
      <c r="P1423" s="42">
        <v>7.26</v>
      </c>
      <c r="Q1423" s="42">
        <v>7.4</v>
      </c>
      <c r="R1423" s="42">
        <v>7.53</v>
      </c>
      <c r="S1423" s="42">
        <v>7.67</v>
      </c>
      <c r="T1423" s="42">
        <v>7.81</v>
      </c>
      <c r="U1423" s="42">
        <v>7.95</v>
      </c>
      <c r="V1423" s="42">
        <v>8.08</v>
      </c>
      <c r="W1423" s="42">
        <v>8.2200000000000006</v>
      </c>
      <c r="X1423" s="42">
        <v>8.36</v>
      </c>
      <c r="Y1423" s="42">
        <v>8.5</v>
      </c>
      <c r="Z1423" s="42">
        <v>8.6300000000000008</v>
      </c>
      <c r="AA1423" s="42">
        <v>8.77</v>
      </c>
      <c r="AB1423" s="42">
        <v>8.91</v>
      </c>
      <c r="AC1423" s="42">
        <v>9.0399999999999991</v>
      </c>
      <c r="AD1423" s="42">
        <v>9.18</v>
      </c>
      <c r="AE1423" s="42">
        <v>9.32</v>
      </c>
      <c r="AF1423" s="42">
        <v>9.4600000000000009</v>
      </c>
      <c r="AG1423" s="42">
        <v>9.59</v>
      </c>
      <c r="AH1423" s="42">
        <v>9.73</v>
      </c>
      <c r="AI1423" s="42">
        <v>9.8699999999999992</v>
      </c>
      <c r="AJ1423" s="42">
        <v>10.01</v>
      </c>
      <c r="AK1423" s="42">
        <v>10.14</v>
      </c>
      <c r="AL1423" s="42">
        <v>10.28</v>
      </c>
      <c r="AM1423" s="42">
        <v>10.42</v>
      </c>
      <c r="AN1423" s="42">
        <v>10.56</v>
      </c>
      <c r="AO1423" s="42">
        <v>10.69</v>
      </c>
      <c r="AP1423" s="42">
        <v>10.83</v>
      </c>
    </row>
    <row r="1424" spans="1:42" x14ac:dyDescent="0.2">
      <c r="A1424" s="41">
        <v>14.12</v>
      </c>
      <c r="B1424" s="42">
        <v>5.33</v>
      </c>
      <c r="C1424" s="42">
        <v>5.47</v>
      </c>
      <c r="D1424" s="42">
        <v>5.61</v>
      </c>
      <c r="E1424" s="42">
        <v>5.75</v>
      </c>
      <c r="F1424" s="42">
        <v>5.88</v>
      </c>
      <c r="G1424" s="42">
        <v>6.02</v>
      </c>
      <c r="H1424" s="42">
        <v>6.16</v>
      </c>
      <c r="I1424" s="42">
        <v>6.3</v>
      </c>
      <c r="J1424" s="42">
        <v>6.43</v>
      </c>
      <c r="K1424" s="42">
        <v>6.57</v>
      </c>
      <c r="L1424" s="42">
        <v>6.71</v>
      </c>
      <c r="M1424" s="42">
        <v>6.84</v>
      </c>
      <c r="N1424" s="42">
        <v>6.98</v>
      </c>
      <c r="O1424" s="42">
        <v>7.12</v>
      </c>
      <c r="P1424" s="42">
        <v>7.26</v>
      </c>
      <c r="Q1424" s="42">
        <v>7.39</v>
      </c>
      <c r="R1424" s="42">
        <v>7.53</v>
      </c>
      <c r="S1424" s="42">
        <v>7.67</v>
      </c>
      <c r="T1424" s="42">
        <v>7.81</v>
      </c>
      <c r="U1424" s="42">
        <v>7.94</v>
      </c>
      <c r="V1424" s="42">
        <v>8.08</v>
      </c>
      <c r="W1424" s="42">
        <v>8.2200000000000006</v>
      </c>
      <c r="X1424" s="42">
        <v>8.36</v>
      </c>
      <c r="Y1424" s="42">
        <v>8.49</v>
      </c>
      <c r="Z1424" s="42">
        <v>8.6300000000000008</v>
      </c>
      <c r="AA1424" s="42">
        <v>8.77</v>
      </c>
      <c r="AB1424" s="42">
        <v>8.91</v>
      </c>
      <c r="AC1424" s="42">
        <v>9.0399999999999991</v>
      </c>
      <c r="AD1424" s="42">
        <v>9.18</v>
      </c>
      <c r="AE1424" s="42">
        <v>9.32</v>
      </c>
      <c r="AF1424" s="42">
        <v>9.4499999999999993</v>
      </c>
      <c r="AG1424" s="42">
        <v>9.59</v>
      </c>
      <c r="AH1424" s="42">
        <v>9.73</v>
      </c>
      <c r="AI1424" s="42">
        <v>9.8699999999999992</v>
      </c>
      <c r="AJ1424" s="42">
        <v>10</v>
      </c>
      <c r="AK1424" s="42">
        <v>10.14</v>
      </c>
      <c r="AL1424" s="42">
        <v>10.28</v>
      </c>
      <c r="AM1424" s="42">
        <v>10.42</v>
      </c>
      <c r="AN1424" s="42">
        <v>10.55</v>
      </c>
      <c r="AO1424" s="42">
        <v>10.69</v>
      </c>
      <c r="AP1424" s="42">
        <v>10.83</v>
      </c>
    </row>
    <row r="1425" spans="1:42" x14ac:dyDescent="0.2">
      <c r="A1425" s="41">
        <v>14.13</v>
      </c>
      <c r="B1425" s="42">
        <v>5.33</v>
      </c>
      <c r="C1425" s="42">
        <v>5.47</v>
      </c>
      <c r="D1425" s="42">
        <v>5.61</v>
      </c>
      <c r="E1425" s="42">
        <v>5.74</v>
      </c>
      <c r="F1425" s="42">
        <v>5.88</v>
      </c>
      <c r="G1425" s="42">
        <v>6.02</v>
      </c>
      <c r="H1425" s="42">
        <v>6.16</v>
      </c>
      <c r="I1425" s="42">
        <v>6.29</v>
      </c>
      <c r="J1425" s="42">
        <v>6.43</v>
      </c>
      <c r="K1425" s="42">
        <v>6.57</v>
      </c>
      <c r="L1425" s="42">
        <v>6.71</v>
      </c>
      <c r="M1425" s="42">
        <v>6.84</v>
      </c>
      <c r="N1425" s="42">
        <v>6.98</v>
      </c>
      <c r="O1425" s="42">
        <v>7.12</v>
      </c>
      <c r="P1425" s="42">
        <v>7.26</v>
      </c>
      <c r="Q1425" s="42">
        <v>7.39</v>
      </c>
      <c r="R1425" s="42">
        <v>7.53</v>
      </c>
      <c r="S1425" s="42">
        <v>7.67</v>
      </c>
      <c r="T1425" s="42">
        <v>7.8</v>
      </c>
      <c r="U1425" s="42">
        <v>7.94</v>
      </c>
      <c r="V1425" s="42">
        <v>8.08</v>
      </c>
      <c r="W1425" s="42">
        <v>8.2200000000000006</v>
      </c>
      <c r="X1425" s="42">
        <v>8.35</v>
      </c>
      <c r="Y1425" s="42">
        <v>8.49</v>
      </c>
      <c r="Z1425" s="42">
        <v>8.6300000000000008</v>
      </c>
      <c r="AA1425" s="42">
        <v>8.77</v>
      </c>
      <c r="AB1425" s="42">
        <v>8.9</v>
      </c>
      <c r="AC1425" s="42">
        <v>9.0399999999999991</v>
      </c>
      <c r="AD1425" s="42">
        <v>9.18</v>
      </c>
      <c r="AE1425" s="42">
        <v>9.32</v>
      </c>
      <c r="AF1425" s="42">
        <v>9.4499999999999993</v>
      </c>
      <c r="AG1425" s="42">
        <v>9.59</v>
      </c>
      <c r="AH1425" s="42">
        <v>9.73</v>
      </c>
      <c r="AI1425" s="42">
        <v>9.86</v>
      </c>
      <c r="AJ1425" s="42">
        <v>10</v>
      </c>
      <c r="AK1425" s="42">
        <v>10.14</v>
      </c>
      <c r="AL1425" s="42">
        <v>10.28</v>
      </c>
      <c r="AM1425" s="42">
        <v>10.41</v>
      </c>
      <c r="AN1425" s="42">
        <v>10.55</v>
      </c>
      <c r="AO1425" s="42">
        <v>10.69</v>
      </c>
      <c r="AP1425" s="42">
        <v>10.83</v>
      </c>
    </row>
    <row r="1426" spans="1:42" x14ac:dyDescent="0.2">
      <c r="A1426" s="41">
        <v>14.14</v>
      </c>
      <c r="B1426" s="42">
        <v>5.33</v>
      </c>
      <c r="C1426" s="42">
        <v>5.47</v>
      </c>
      <c r="D1426" s="42">
        <v>5.61</v>
      </c>
      <c r="E1426" s="42">
        <v>5.74</v>
      </c>
      <c r="F1426" s="42">
        <v>5.88</v>
      </c>
      <c r="G1426" s="42">
        <v>6.02</v>
      </c>
      <c r="H1426" s="42">
        <v>6.15</v>
      </c>
      <c r="I1426" s="42">
        <v>6.29</v>
      </c>
      <c r="J1426" s="42">
        <v>6.43</v>
      </c>
      <c r="K1426" s="42">
        <v>6.57</v>
      </c>
      <c r="L1426" s="42">
        <v>6.7</v>
      </c>
      <c r="M1426" s="42">
        <v>6.84</v>
      </c>
      <c r="N1426" s="42">
        <v>6.98</v>
      </c>
      <c r="O1426" s="42">
        <v>7.12</v>
      </c>
      <c r="P1426" s="42">
        <v>7.25</v>
      </c>
      <c r="Q1426" s="42">
        <v>7.39</v>
      </c>
      <c r="R1426" s="42">
        <v>7.53</v>
      </c>
      <c r="S1426" s="42">
        <v>7.67</v>
      </c>
      <c r="T1426" s="42">
        <v>7.8</v>
      </c>
      <c r="U1426" s="42">
        <v>7.94</v>
      </c>
      <c r="V1426" s="42">
        <v>8.08</v>
      </c>
      <c r="W1426" s="42">
        <v>8.2100000000000009</v>
      </c>
      <c r="X1426" s="42">
        <v>8.35</v>
      </c>
      <c r="Y1426" s="42">
        <v>8.49</v>
      </c>
      <c r="Z1426" s="42">
        <v>8.6300000000000008</v>
      </c>
      <c r="AA1426" s="42">
        <v>8.76</v>
      </c>
      <c r="AB1426" s="42">
        <v>8.9</v>
      </c>
      <c r="AC1426" s="42">
        <v>9.0399999999999991</v>
      </c>
      <c r="AD1426" s="42">
        <v>9.18</v>
      </c>
      <c r="AE1426" s="42">
        <v>9.31</v>
      </c>
      <c r="AF1426" s="42">
        <v>9.4499999999999993</v>
      </c>
      <c r="AG1426" s="42">
        <v>9.59</v>
      </c>
      <c r="AH1426" s="42">
        <v>9.73</v>
      </c>
      <c r="AI1426" s="42">
        <v>9.86</v>
      </c>
      <c r="AJ1426" s="42">
        <v>10</v>
      </c>
      <c r="AK1426" s="42">
        <v>10.14</v>
      </c>
      <c r="AL1426" s="42">
        <v>10.27</v>
      </c>
      <c r="AM1426" s="42">
        <v>10.41</v>
      </c>
      <c r="AN1426" s="42">
        <v>10.55</v>
      </c>
      <c r="AO1426" s="42">
        <v>10.69</v>
      </c>
      <c r="AP1426" s="42">
        <v>10.82</v>
      </c>
    </row>
    <row r="1427" spans="1:42" x14ac:dyDescent="0.2">
      <c r="A1427" s="41">
        <v>14.15</v>
      </c>
      <c r="B1427" s="42">
        <v>5.33</v>
      </c>
      <c r="C1427" s="42">
        <v>5.47</v>
      </c>
      <c r="D1427" s="42">
        <v>5.6</v>
      </c>
      <c r="E1427" s="42">
        <v>5.74</v>
      </c>
      <c r="F1427" s="42">
        <v>5.88</v>
      </c>
      <c r="G1427" s="42">
        <v>6.02</v>
      </c>
      <c r="H1427" s="42">
        <v>6.15</v>
      </c>
      <c r="I1427" s="42">
        <v>6.29</v>
      </c>
      <c r="J1427" s="42">
        <v>6.43</v>
      </c>
      <c r="K1427" s="42">
        <v>6.57</v>
      </c>
      <c r="L1427" s="42">
        <v>6.7</v>
      </c>
      <c r="M1427" s="42">
        <v>6.84</v>
      </c>
      <c r="N1427" s="42">
        <v>6.98</v>
      </c>
      <c r="O1427" s="42">
        <v>7.11</v>
      </c>
      <c r="P1427" s="42">
        <v>7.25</v>
      </c>
      <c r="Q1427" s="42">
        <v>7.39</v>
      </c>
      <c r="R1427" s="42">
        <v>7.53</v>
      </c>
      <c r="S1427" s="42">
        <v>7.66</v>
      </c>
      <c r="T1427" s="42">
        <v>7.8</v>
      </c>
      <c r="U1427" s="42">
        <v>7.94</v>
      </c>
      <c r="V1427" s="42">
        <v>8.08</v>
      </c>
      <c r="W1427" s="42">
        <v>8.2100000000000009</v>
      </c>
      <c r="X1427" s="42">
        <v>8.35</v>
      </c>
      <c r="Y1427" s="42">
        <v>8.49</v>
      </c>
      <c r="Z1427" s="42">
        <v>8.6199999999999992</v>
      </c>
      <c r="AA1427" s="42">
        <v>8.76</v>
      </c>
      <c r="AB1427" s="42">
        <v>8.9</v>
      </c>
      <c r="AC1427" s="42">
        <v>9.0399999999999991</v>
      </c>
      <c r="AD1427" s="42">
        <v>9.17</v>
      </c>
      <c r="AE1427" s="42">
        <v>9.31</v>
      </c>
      <c r="AF1427" s="42">
        <v>9.4499999999999993</v>
      </c>
      <c r="AG1427" s="42">
        <v>9.59</v>
      </c>
      <c r="AH1427" s="42">
        <v>9.7200000000000006</v>
      </c>
      <c r="AI1427" s="42">
        <v>9.86</v>
      </c>
      <c r="AJ1427" s="42">
        <v>10</v>
      </c>
      <c r="AK1427" s="42">
        <v>10.130000000000001</v>
      </c>
      <c r="AL1427" s="42">
        <v>10.27</v>
      </c>
      <c r="AM1427" s="42">
        <v>10.41</v>
      </c>
      <c r="AN1427" s="42">
        <v>10.55</v>
      </c>
      <c r="AO1427" s="42">
        <v>10.68</v>
      </c>
      <c r="AP1427" s="42">
        <v>10.82</v>
      </c>
    </row>
    <row r="1428" spans="1:42" x14ac:dyDescent="0.2">
      <c r="A1428" s="41">
        <v>14.16</v>
      </c>
      <c r="B1428" s="42">
        <v>5.33</v>
      </c>
      <c r="C1428" s="42">
        <v>5.47</v>
      </c>
      <c r="D1428" s="42">
        <v>5.6</v>
      </c>
      <c r="E1428" s="42">
        <v>5.74</v>
      </c>
      <c r="F1428" s="42">
        <v>5.88</v>
      </c>
      <c r="G1428" s="42">
        <v>6.01</v>
      </c>
      <c r="H1428" s="42">
        <v>6.15</v>
      </c>
      <c r="I1428" s="42">
        <v>6.29</v>
      </c>
      <c r="J1428" s="42">
        <v>6.43</v>
      </c>
      <c r="K1428" s="42">
        <v>6.56</v>
      </c>
      <c r="L1428" s="42">
        <v>6.7</v>
      </c>
      <c r="M1428" s="42">
        <v>6.84</v>
      </c>
      <c r="N1428" s="42">
        <v>6.98</v>
      </c>
      <c r="O1428" s="42">
        <v>7.11</v>
      </c>
      <c r="P1428" s="42">
        <v>7.25</v>
      </c>
      <c r="Q1428" s="42">
        <v>7.39</v>
      </c>
      <c r="R1428" s="42">
        <v>7.52</v>
      </c>
      <c r="S1428" s="42">
        <v>7.66</v>
      </c>
      <c r="T1428" s="42">
        <v>7.8</v>
      </c>
      <c r="U1428" s="42">
        <v>7.94</v>
      </c>
      <c r="V1428" s="42">
        <v>8.07</v>
      </c>
      <c r="W1428" s="42">
        <v>8.2100000000000009</v>
      </c>
      <c r="X1428" s="42">
        <v>8.35</v>
      </c>
      <c r="Y1428" s="42">
        <v>8.49</v>
      </c>
      <c r="Z1428" s="42">
        <v>8.6199999999999992</v>
      </c>
      <c r="AA1428" s="42">
        <v>8.76</v>
      </c>
      <c r="AB1428" s="42">
        <v>8.9</v>
      </c>
      <c r="AC1428" s="42">
        <v>9.0299999999999994</v>
      </c>
      <c r="AD1428" s="42">
        <v>9.17</v>
      </c>
      <c r="AE1428" s="42">
        <v>9.31</v>
      </c>
      <c r="AF1428" s="42">
        <v>9.4499999999999993</v>
      </c>
      <c r="AG1428" s="42">
        <v>9.58</v>
      </c>
      <c r="AH1428" s="42">
        <v>9.7200000000000006</v>
      </c>
      <c r="AI1428" s="42">
        <v>9.86</v>
      </c>
      <c r="AJ1428" s="42">
        <v>10</v>
      </c>
      <c r="AK1428" s="42">
        <v>10.130000000000001</v>
      </c>
      <c r="AL1428" s="42">
        <v>10.27</v>
      </c>
      <c r="AM1428" s="42">
        <v>10.41</v>
      </c>
      <c r="AN1428" s="42">
        <v>10.54</v>
      </c>
      <c r="AO1428" s="42">
        <v>10.68</v>
      </c>
      <c r="AP1428" s="42">
        <v>10.82</v>
      </c>
    </row>
    <row r="1429" spans="1:42" x14ac:dyDescent="0.2">
      <c r="A1429" s="41">
        <v>14.17</v>
      </c>
      <c r="B1429" s="42">
        <v>5.33</v>
      </c>
      <c r="C1429" s="42">
        <v>5.46</v>
      </c>
      <c r="D1429" s="42">
        <v>5.6</v>
      </c>
      <c r="E1429" s="42">
        <v>5.74</v>
      </c>
      <c r="F1429" s="42">
        <v>5.88</v>
      </c>
      <c r="G1429" s="42">
        <v>6.01</v>
      </c>
      <c r="H1429" s="42">
        <v>6.15</v>
      </c>
      <c r="I1429" s="42">
        <v>6.29</v>
      </c>
      <c r="J1429" s="42">
        <v>6.43</v>
      </c>
      <c r="K1429" s="42">
        <v>6.56</v>
      </c>
      <c r="L1429" s="42">
        <v>6.7</v>
      </c>
      <c r="M1429" s="42">
        <v>6.84</v>
      </c>
      <c r="N1429" s="42">
        <v>6.97</v>
      </c>
      <c r="O1429" s="42">
        <v>7.11</v>
      </c>
      <c r="P1429" s="42">
        <v>7.25</v>
      </c>
      <c r="Q1429" s="42">
        <v>7.39</v>
      </c>
      <c r="R1429" s="42">
        <v>7.52</v>
      </c>
      <c r="S1429" s="42">
        <v>7.66</v>
      </c>
      <c r="T1429" s="42">
        <v>7.8</v>
      </c>
      <c r="U1429" s="42">
        <v>7.93</v>
      </c>
      <c r="V1429" s="42">
        <v>8.07</v>
      </c>
      <c r="W1429" s="42">
        <v>8.2100000000000009</v>
      </c>
      <c r="X1429" s="42">
        <v>8.35</v>
      </c>
      <c r="Y1429" s="42">
        <v>8.48</v>
      </c>
      <c r="Z1429" s="42">
        <v>8.6199999999999992</v>
      </c>
      <c r="AA1429" s="42">
        <v>8.76</v>
      </c>
      <c r="AB1429" s="42">
        <v>8.9</v>
      </c>
      <c r="AC1429" s="42">
        <v>9.0299999999999994</v>
      </c>
      <c r="AD1429" s="42">
        <v>9.17</v>
      </c>
      <c r="AE1429" s="42">
        <v>9.31</v>
      </c>
      <c r="AF1429" s="42">
        <v>9.44</v>
      </c>
      <c r="AG1429" s="42">
        <v>9.58</v>
      </c>
      <c r="AH1429" s="42">
        <v>9.7200000000000006</v>
      </c>
      <c r="AI1429" s="42">
        <v>9.86</v>
      </c>
      <c r="AJ1429" s="42">
        <v>9.99</v>
      </c>
      <c r="AK1429" s="42">
        <v>10.130000000000001</v>
      </c>
      <c r="AL1429" s="42">
        <v>10.27</v>
      </c>
      <c r="AM1429" s="42">
        <v>10.4</v>
      </c>
      <c r="AN1429" s="42">
        <v>10.54</v>
      </c>
      <c r="AO1429" s="42">
        <v>10.68</v>
      </c>
      <c r="AP1429" s="42">
        <v>10.82</v>
      </c>
    </row>
    <row r="1430" spans="1:42" x14ac:dyDescent="0.2">
      <c r="A1430" s="41">
        <v>14.18</v>
      </c>
      <c r="B1430" s="42">
        <v>5.33</v>
      </c>
      <c r="C1430" s="42">
        <v>5.46</v>
      </c>
      <c r="D1430" s="42">
        <v>5.6</v>
      </c>
      <c r="E1430" s="42">
        <v>5.74</v>
      </c>
      <c r="F1430" s="42">
        <v>5.87</v>
      </c>
      <c r="G1430" s="42">
        <v>6.01</v>
      </c>
      <c r="H1430" s="42">
        <v>6.15</v>
      </c>
      <c r="I1430" s="42">
        <v>6.29</v>
      </c>
      <c r="J1430" s="42">
        <v>6.42</v>
      </c>
      <c r="K1430" s="42">
        <v>6.56</v>
      </c>
      <c r="L1430" s="42">
        <v>6.7</v>
      </c>
      <c r="M1430" s="42">
        <v>6.84</v>
      </c>
      <c r="N1430" s="42">
        <v>6.97</v>
      </c>
      <c r="O1430" s="42">
        <v>7.11</v>
      </c>
      <c r="P1430" s="42">
        <v>7.25</v>
      </c>
      <c r="Q1430" s="42">
        <v>7.38</v>
      </c>
      <c r="R1430" s="42">
        <v>7.52</v>
      </c>
      <c r="S1430" s="42">
        <v>7.66</v>
      </c>
      <c r="T1430" s="42">
        <v>7.8</v>
      </c>
      <c r="U1430" s="42">
        <v>7.93</v>
      </c>
      <c r="V1430" s="42">
        <v>8.07</v>
      </c>
      <c r="W1430" s="42">
        <v>8.2100000000000009</v>
      </c>
      <c r="X1430" s="42">
        <v>8.34</v>
      </c>
      <c r="Y1430" s="42">
        <v>8.48</v>
      </c>
      <c r="Z1430" s="42">
        <v>8.6199999999999992</v>
      </c>
      <c r="AA1430" s="42">
        <v>8.76</v>
      </c>
      <c r="AB1430" s="42">
        <v>8.89</v>
      </c>
      <c r="AC1430" s="42">
        <v>9.0299999999999994</v>
      </c>
      <c r="AD1430" s="42">
        <v>9.17</v>
      </c>
      <c r="AE1430" s="42">
        <v>9.31</v>
      </c>
      <c r="AF1430" s="42">
        <v>9.44</v>
      </c>
      <c r="AG1430" s="42">
        <v>9.58</v>
      </c>
      <c r="AH1430" s="42">
        <v>9.7200000000000006</v>
      </c>
      <c r="AI1430" s="42">
        <v>9.85</v>
      </c>
      <c r="AJ1430" s="42">
        <v>9.99</v>
      </c>
      <c r="AK1430" s="42">
        <v>10.130000000000001</v>
      </c>
      <c r="AL1430" s="42">
        <v>10.27</v>
      </c>
      <c r="AM1430" s="42">
        <v>10.4</v>
      </c>
      <c r="AN1430" s="42">
        <v>10.54</v>
      </c>
      <c r="AO1430" s="42">
        <v>10.68</v>
      </c>
      <c r="AP1430" s="42">
        <v>10.81</v>
      </c>
    </row>
    <row r="1431" spans="1:42" x14ac:dyDescent="0.2">
      <c r="A1431" s="41">
        <v>14.19</v>
      </c>
      <c r="B1431" s="42">
        <v>5.32</v>
      </c>
      <c r="C1431" s="42">
        <v>5.46</v>
      </c>
      <c r="D1431" s="42">
        <v>5.6</v>
      </c>
      <c r="E1431" s="42">
        <v>5.74</v>
      </c>
      <c r="F1431" s="42">
        <v>5.87</v>
      </c>
      <c r="G1431" s="42">
        <v>6.01</v>
      </c>
      <c r="H1431" s="42">
        <v>6.15</v>
      </c>
      <c r="I1431" s="42">
        <v>6.29</v>
      </c>
      <c r="J1431" s="42">
        <v>6.42</v>
      </c>
      <c r="K1431" s="42">
        <v>6.56</v>
      </c>
      <c r="L1431" s="42">
        <v>6.7</v>
      </c>
      <c r="M1431" s="42">
        <v>6.83</v>
      </c>
      <c r="N1431" s="42">
        <v>6.97</v>
      </c>
      <c r="O1431" s="42">
        <v>7.11</v>
      </c>
      <c r="P1431" s="42">
        <v>7.25</v>
      </c>
      <c r="Q1431" s="42">
        <v>7.38</v>
      </c>
      <c r="R1431" s="42">
        <v>7.52</v>
      </c>
      <c r="S1431" s="42">
        <v>7.66</v>
      </c>
      <c r="T1431" s="42">
        <v>7.79</v>
      </c>
      <c r="U1431" s="42">
        <v>7.93</v>
      </c>
      <c r="V1431" s="42">
        <v>8.07</v>
      </c>
      <c r="W1431" s="42">
        <v>8.2100000000000009</v>
      </c>
      <c r="X1431" s="42">
        <v>8.34</v>
      </c>
      <c r="Y1431" s="42">
        <v>8.48</v>
      </c>
      <c r="Z1431" s="42">
        <v>8.6199999999999992</v>
      </c>
      <c r="AA1431" s="42">
        <v>8.75</v>
      </c>
      <c r="AB1431" s="42">
        <v>8.89</v>
      </c>
      <c r="AC1431" s="42">
        <v>9.0299999999999994</v>
      </c>
      <c r="AD1431" s="42">
        <v>9.17</v>
      </c>
      <c r="AE1431" s="42">
        <v>9.3000000000000007</v>
      </c>
      <c r="AF1431" s="42">
        <v>9.44</v>
      </c>
      <c r="AG1431" s="42">
        <v>9.58</v>
      </c>
      <c r="AH1431" s="42">
        <v>9.7100000000000009</v>
      </c>
      <c r="AI1431" s="42">
        <v>9.85</v>
      </c>
      <c r="AJ1431" s="42">
        <v>9.99</v>
      </c>
      <c r="AK1431" s="42">
        <v>10.130000000000001</v>
      </c>
      <c r="AL1431" s="42">
        <v>10.26</v>
      </c>
      <c r="AM1431" s="42">
        <v>10.4</v>
      </c>
      <c r="AN1431" s="42">
        <v>10.54</v>
      </c>
      <c r="AO1431" s="42">
        <v>10.67</v>
      </c>
      <c r="AP1431" s="42">
        <v>10.81</v>
      </c>
    </row>
    <row r="1432" spans="1:42" x14ac:dyDescent="0.2">
      <c r="A1432" s="41">
        <v>14.2</v>
      </c>
      <c r="B1432" s="42">
        <v>5.32</v>
      </c>
      <c r="C1432" s="42">
        <v>5.46</v>
      </c>
      <c r="D1432" s="42">
        <v>5.6</v>
      </c>
      <c r="E1432" s="42">
        <v>5.74</v>
      </c>
      <c r="F1432" s="42">
        <v>5.87</v>
      </c>
      <c r="G1432" s="42">
        <v>6.01</v>
      </c>
      <c r="H1432" s="42">
        <v>6.15</v>
      </c>
      <c r="I1432" s="42">
        <v>6.28</v>
      </c>
      <c r="J1432" s="42">
        <v>6.42</v>
      </c>
      <c r="K1432" s="42">
        <v>6.56</v>
      </c>
      <c r="L1432" s="42">
        <v>6.7</v>
      </c>
      <c r="M1432" s="42">
        <v>6.83</v>
      </c>
      <c r="N1432" s="42">
        <v>6.97</v>
      </c>
      <c r="O1432" s="42">
        <v>7.11</v>
      </c>
      <c r="P1432" s="42">
        <v>7.24</v>
      </c>
      <c r="Q1432" s="42">
        <v>7.38</v>
      </c>
      <c r="R1432" s="42">
        <v>7.52</v>
      </c>
      <c r="S1432" s="42">
        <v>7.66</v>
      </c>
      <c r="T1432" s="42">
        <v>7.79</v>
      </c>
      <c r="U1432" s="42">
        <v>7.93</v>
      </c>
      <c r="V1432" s="42">
        <v>8.07</v>
      </c>
      <c r="W1432" s="42">
        <v>8.1999999999999993</v>
      </c>
      <c r="X1432" s="42">
        <v>8.34</v>
      </c>
      <c r="Y1432" s="42">
        <v>8.48</v>
      </c>
      <c r="Z1432" s="42">
        <v>8.6199999999999992</v>
      </c>
      <c r="AA1432" s="42">
        <v>8.75</v>
      </c>
      <c r="AB1432" s="42">
        <v>8.89</v>
      </c>
      <c r="AC1432" s="42">
        <v>9.0299999999999994</v>
      </c>
      <c r="AD1432" s="42">
        <v>9.16</v>
      </c>
      <c r="AE1432" s="42">
        <v>9.3000000000000007</v>
      </c>
      <c r="AF1432" s="42">
        <v>9.44</v>
      </c>
      <c r="AG1432" s="42">
        <v>9.58</v>
      </c>
      <c r="AH1432" s="42">
        <v>9.7100000000000009</v>
      </c>
      <c r="AI1432" s="42">
        <v>9.85</v>
      </c>
      <c r="AJ1432" s="42">
        <v>9.99</v>
      </c>
      <c r="AK1432" s="42">
        <v>10.119999999999999</v>
      </c>
      <c r="AL1432" s="42">
        <v>10.26</v>
      </c>
      <c r="AM1432" s="42">
        <v>10.4</v>
      </c>
      <c r="AN1432" s="42">
        <v>10.53</v>
      </c>
      <c r="AO1432" s="42">
        <v>10.67</v>
      </c>
      <c r="AP1432" s="42">
        <v>10.81</v>
      </c>
    </row>
    <row r="1433" spans="1:42" x14ac:dyDescent="0.2">
      <c r="A1433" s="41">
        <v>14.21</v>
      </c>
      <c r="B1433" s="42">
        <v>5.32</v>
      </c>
      <c r="C1433" s="42">
        <v>5.46</v>
      </c>
      <c r="D1433" s="42">
        <v>5.6</v>
      </c>
      <c r="E1433" s="42">
        <v>5.73</v>
      </c>
      <c r="F1433" s="42">
        <v>5.87</v>
      </c>
      <c r="G1433" s="42">
        <v>6.01</v>
      </c>
      <c r="H1433" s="42">
        <v>6.15</v>
      </c>
      <c r="I1433" s="42">
        <v>6.28</v>
      </c>
      <c r="J1433" s="42">
        <v>6.42</v>
      </c>
      <c r="K1433" s="42">
        <v>6.56</v>
      </c>
      <c r="L1433" s="42">
        <v>6.69</v>
      </c>
      <c r="M1433" s="42">
        <v>6.83</v>
      </c>
      <c r="N1433" s="42">
        <v>6.97</v>
      </c>
      <c r="O1433" s="42">
        <v>7.11</v>
      </c>
      <c r="P1433" s="42">
        <v>7.24</v>
      </c>
      <c r="Q1433" s="42">
        <v>7.38</v>
      </c>
      <c r="R1433" s="42">
        <v>7.52</v>
      </c>
      <c r="S1433" s="42">
        <v>7.65</v>
      </c>
      <c r="T1433" s="42">
        <v>7.79</v>
      </c>
      <c r="U1433" s="42">
        <v>7.93</v>
      </c>
      <c r="V1433" s="42">
        <v>8.07</v>
      </c>
      <c r="W1433" s="42">
        <v>8.1999999999999993</v>
      </c>
      <c r="X1433" s="42">
        <v>8.34</v>
      </c>
      <c r="Y1433" s="42">
        <v>8.48</v>
      </c>
      <c r="Z1433" s="42">
        <v>8.61</v>
      </c>
      <c r="AA1433" s="42">
        <v>8.75</v>
      </c>
      <c r="AB1433" s="42">
        <v>8.89</v>
      </c>
      <c r="AC1433" s="42">
        <v>9.02</v>
      </c>
      <c r="AD1433" s="42">
        <v>9.16</v>
      </c>
      <c r="AE1433" s="42">
        <v>9.3000000000000007</v>
      </c>
      <c r="AF1433" s="42">
        <v>9.44</v>
      </c>
      <c r="AG1433" s="42">
        <v>9.57</v>
      </c>
      <c r="AH1433" s="42">
        <v>9.7100000000000009</v>
      </c>
      <c r="AI1433" s="42">
        <v>9.85</v>
      </c>
      <c r="AJ1433" s="42">
        <v>9.98</v>
      </c>
      <c r="AK1433" s="42">
        <v>10.119999999999999</v>
      </c>
      <c r="AL1433" s="42">
        <v>10.26</v>
      </c>
      <c r="AM1433" s="42">
        <v>10.4</v>
      </c>
      <c r="AN1433" s="42">
        <v>10.53</v>
      </c>
      <c r="AO1433" s="42">
        <v>10.67</v>
      </c>
      <c r="AP1433" s="42">
        <v>10.81</v>
      </c>
    </row>
    <row r="1434" spans="1:42" x14ac:dyDescent="0.2">
      <c r="A1434" s="41">
        <v>14.22</v>
      </c>
      <c r="B1434" s="42">
        <v>5.32</v>
      </c>
      <c r="C1434" s="42">
        <v>5.46</v>
      </c>
      <c r="D1434" s="42">
        <v>5.6</v>
      </c>
      <c r="E1434" s="42">
        <v>5.73</v>
      </c>
      <c r="F1434" s="42">
        <v>5.87</v>
      </c>
      <c r="G1434" s="42">
        <v>6.01</v>
      </c>
      <c r="H1434" s="42">
        <v>6.14</v>
      </c>
      <c r="I1434" s="42">
        <v>6.28</v>
      </c>
      <c r="J1434" s="42">
        <v>6.42</v>
      </c>
      <c r="K1434" s="42">
        <v>6.56</v>
      </c>
      <c r="L1434" s="42">
        <v>6.69</v>
      </c>
      <c r="M1434" s="42">
        <v>6.83</v>
      </c>
      <c r="N1434" s="42">
        <v>6.97</v>
      </c>
      <c r="O1434" s="42">
        <v>7.1</v>
      </c>
      <c r="P1434" s="42">
        <v>7.24</v>
      </c>
      <c r="Q1434" s="42">
        <v>7.38</v>
      </c>
      <c r="R1434" s="42">
        <v>7.51</v>
      </c>
      <c r="S1434" s="42">
        <v>7.65</v>
      </c>
      <c r="T1434" s="42">
        <v>7.79</v>
      </c>
      <c r="U1434" s="42">
        <v>7.93</v>
      </c>
      <c r="V1434" s="42">
        <v>8.06</v>
      </c>
      <c r="W1434" s="42">
        <v>8.1999999999999993</v>
      </c>
      <c r="X1434" s="42">
        <v>8.34</v>
      </c>
      <c r="Y1434" s="42">
        <v>8.4700000000000006</v>
      </c>
      <c r="Z1434" s="42">
        <v>8.61</v>
      </c>
      <c r="AA1434" s="42">
        <v>8.75</v>
      </c>
      <c r="AB1434" s="42">
        <v>8.89</v>
      </c>
      <c r="AC1434" s="42">
        <v>9.02</v>
      </c>
      <c r="AD1434" s="42">
        <v>9.16</v>
      </c>
      <c r="AE1434" s="42">
        <v>9.3000000000000007</v>
      </c>
      <c r="AF1434" s="42">
        <v>9.43</v>
      </c>
      <c r="AG1434" s="42">
        <v>9.57</v>
      </c>
      <c r="AH1434" s="42">
        <v>9.7100000000000009</v>
      </c>
      <c r="AI1434" s="42">
        <v>9.85</v>
      </c>
      <c r="AJ1434" s="42">
        <v>9.98</v>
      </c>
      <c r="AK1434" s="42">
        <v>10.119999999999999</v>
      </c>
      <c r="AL1434" s="42">
        <v>10.26</v>
      </c>
      <c r="AM1434" s="42">
        <v>10.39</v>
      </c>
      <c r="AN1434" s="42">
        <v>10.53</v>
      </c>
      <c r="AO1434" s="42">
        <v>10.67</v>
      </c>
      <c r="AP1434" s="42">
        <v>10.8</v>
      </c>
    </row>
    <row r="1435" spans="1:42" x14ac:dyDescent="0.2">
      <c r="A1435" s="41">
        <v>14.23</v>
      </c>
      <c r="B1435" s="42">
        <v>5.32</v>
      </c>
      <c r="C1435" s="42">
        <v>5.46</v>
      </c>
      <c r="D1435" s="42">
        <v>5.59</v>
      </c>
      <c r="E1435" s="42">
        <v>5.73</v>
      </c>
      <c r="F1435" s="42">
        <v>5.87</v>
      </c>
      <c r="G1435" s="42">
        <v>6.01</v>
      </c>
      <c r="H1435" s="42">
        <v>6.14</v>
      </c>
      <c r="I1435" s="42">
        <v>6.28</v>
      </c>
      <c r="J1435" s="42">
        <v>6.42</v>
      </c>
      <c r="K1435" s="42">
        <v>6.55</v>
      </c>
      <c r="L1435" s="42">
        <v>6.69</v>
      </c>
      <c r="M1435" s="42">
        <v>6.83</v>
      </c>
      <c r="N1435" s="42">
        <v>6.96</v>
      </c>
      <c r="O1435" s="42">
        <v>7.1</v>
      </c>
      <c r="P1435" s="42">
        <v>7.24</v>
      </c>
      <c r="Q1435" s="42">
        <v>7.38</v>
      </c>
      <c r="R1435" s="42">
        <v>7.51</v>
      </c>
      <c r="S1435" s="42">
        <v>7.65</v>
      </c>
      <c r="T1435" s="42">
        <v>7.79</v>
      </c>
      <c r="U1435" s="42">
        <v>7.92</v>
      </c>
      <c r="V1435" s="42">
        <v>8.06</v>
      </c>
      <c r="W1435" s="42">
        <v>8.1999999999999993</v>
      </c>
      <c r="X1435" s="42">
        <v>8.34</v>
      </c>
      <c r="Y1435" s="42">
        <v>8.4700000000000006</v>
      </c>
      <c r="Z1435" s="42">
        <v>8.61</v>
      </c>
      <c r="AA1435" s="42">
        <v>8.75</v>
      </c>
      <c r="AB1435" s="42">
        <v>8.8800000000000008</v>
      </c>
      <c r="AC1435" s="42">
        <v>9.02</v>
      </c>
      <c r="AD1435" s="42">
        <v>9.16</v>
      </c>
      <c r="AE1435" s="42">
        <v>9.2899999999999991</v>
      </c>
      <c r="AF1435" s="42">
        <v>9.43</v>
      </c>
      <c r="AG1435" s="42">
        <v>9.57</v>
      </c>
      <c r="AH1435" s="42">
        <v>9.7100000000000009</v>
      </c>
      <c r="AI1435" s="42">
        <v>9.84</v>
      </c>
      <c r="AJ1435" s="42">
        <v>9.98</v>
      </c>
      <c r="AK1435" s="42">
        <v>10.119999999999999</v>
      </c>
      <c r="AL1435" s="42">
        <v>10.25</v>
      </c>
      <c r="AM1435" s="42">
        <v>10.39</v>
      </c>
      <c r="AN1435" s="42">
        <v>10.53</v>
      </c>
      <c r="AO1435" s="42">
        <v>10.67</v>
      </c>
      <c r="AP1435" s="42">
        <v>10.8</v>
      </c>
    </row>
    <row r="1436" spans="1:42" x14ac:dyDescent="0.2">
      <c r="A1436" s="41">
        <v>14.24</v>
      </c>
      <c r="B1436" s="42">
        <v>5.32</v>
      </c>
      <c r="C1436" s="42">
        <v>5.46</v>
      </c>
      <c r="D1436" s="42">
        <v>5.59</v>
      </c>
      <c r="E1436" s="42">
        <v>5.73</v>
      </c>
      <c r="F1436" s="42">
        <v>5.87</v>
      </c>
      <c r="G1436" s="42">
        <v>6</v>
      </c>
      <c r="H1436" s="42">
        <v>6.14</v>
      </c>
      <c r="I1436" s="42">
        <v>6.28</v>
      </c>
      <c r="J1436" s="42">
        <v>6.42</v>
      </c>
      <c r="K1436" s="42">
        <v>6.55</v>
      </c>
      <c r="L1436" s="42">
        <v>6.69</v>
      </c>
      <c r="M1436" s="42">
        <v>6.83</v>
      </c>
      <c r="N1436" s="42">
        <v>6.96</v>
      </c>
      <c r="O1436" s="42">
        <v>7.1</v>
      </c>
      <c r="P1436" s="42">
        <v>7.24</v>
      </c>
      <c r="Q1436" s="42">
        <v>7.37</v>
      </c>
      <c r="R1436" s="42">
        <v>7.51</v>
      </c>
      <c r="S1436" s="42">
        <v>7.65</v>
      </c>
      <c r="T1436" s="42">
        <v>7.79</v>
      </c>
      <c r="U1436" s="42">
        <v>7.92</v>
      </c>
      <c r="V1436" s="42">
        <v>8.06</v>
      </c>
      <c r="W1436" s="42">
        <v>8.1999999999999993</v>
      </c>
      <c r="X1436" s="42">
        <v>8.33</v>
      </c>
      <c r="Y1436" s="42">
        <v>8.4700000000000006</v>
      </c>
      <c r="Z1436" s="42">
        <v>8.61</v>
      </c>
      <c r="AA1436" s="42">
        <v>8.74</v>
      </c>
      <c r="AB1436" s="42">
        <v>8.8800000000000008</v>
      </c>
      <c r="AC1436" s="42">
        <v>9.02</v>
      </c>
      <c r="AD1436" s="42">
        <v>9.16</v>
      </c>
      <c r="AE1436" s="42">
        <v>9.2899999999999991</v>
      </c>
      <c r="AF1436" s="42">
        <v>9.43</v>
      </c>
      <c r="AG1436" s="42">
        <v>9.57</v>
      </c>
      <c r="AH1436" s="42">
        <v>9.6999999999999993</v>
      </c>
      <c r="AI1436" s="42">
        <v>9.84</v>
      </c>
      <c r="AJ1436" s="42">
        <v>9.98</v>
      </c>
      <c r="AK1436" s="42">
        <v>10.11</v>
      </c>
      <c r="AL1436" s="42">
        <v>10.25</v>
      </c>
      <c r="AM1436" s="42">
        <v>10.39</v>
      </c>
      <c r="AN1436" s="42">
        <v>10.53</v>
      </c>
      <c r="AO1436" s="42">
        <v>10.66</v>
      </c>
      <c r="AP1436" s="42">
        <v>10.8</v>
      </c>
    </row>
    <row r="1437" spans="1:42" x14ac:dyDescent="0.2">
      <c r="A1437" s="41">
        <v>14.25</v>
      </c>
      <c r="B1437" s="42">
        <v>5.32</v>
      </c>
      <c r="C1437" s="42">
        <v>5.45</v>
      </c>
      <c r="D1437" s="42">
        <v>5.59</v>
      </c>
      <c r="E1437" s="42">
        <v>5.73</v>
      </c>
      <c r="F1437" s="42">
        <v>5.87</v>
      </c>
      <c r="G1437" s="42">
        <v>6</v>
      </c>
      <c r="H1437" s="42">
        <v>6.14</v>
      </c>
      <c r="I1437" s="42">
        <v>6.28</v>
      </c>
      <c r="J1437" s="42">
        <v>6.41</v>
      </c>
      <c r="K1437" s="42">
        <v>6.55</v>
      </c>
      <c r="L1437" s="42">
        <v>6.69</v>
      </c>
      <c r="M1437" s="42">
        <v>6.82</v>
      </c>
      <c r="N1437" s="42">
        <v>6.96</v>
      </c>
      <c r="O1437" s="42">
        <v>7.1</v>
      </c>
      <c r="P1437" s="42">
        <v>7.24</v>
      </c>
      <c r="Q1437" s="42">
        <v>7.37</v>
      </c>
      <c r="R1437" s="42">
        <v>7.51</v>
      </c>
      <c r="S1437" s="42">
        <v>7.65</v>
      </c>
      <c r="T1437" s="42">
        <v>7.78</v>
      </c>
      <c r="U1437" s="42">
        <v>7.92</v>
      </c>
      <c r="V1437" s="42">
        <v>8.06</v>
      </c>
      <c r="W1437" s="42">
        <v>8.19</v>
      </c>
      <c r="X1437" s="42">
        <v>8.33</v>
      </c>
      <c r="Y1437" s="42">
        <v>8.4700000000000006</v>
      </c>
      <c r="Z1437" s="42">
        <v>8.61</v>
      </c>
      <c r="AA1437" s="42">
        <v>8.74</v>
      </c>
      <c r="AB1437" s="42">
        <v>8.8800000000000008</v>
      </c>
      <c r="AC1437" s="42">
        <v>9.02</v>
      </c>
      <c r="AD1437" s="42">
        <v>9.15</v>
      </c>
      <c r="AE1437" s="42">
        <v>9.2899999999999991</v>
      </c>
      <c r="AF1437" s="42">
        <v>9.43</v>
      </c>
      <c r="AG1437" s="42">
        <v>9.56</v>
      </c>
      <c r="AH1437" s="42">
        <v>9.6999999999999993</v>
      </c>
      <c r="AI1437" s="42">
        <v>9.84</v>
      </c>
      <c r="AJ1437" s="42">
        <v>9.98</v>
      </c>
      <c r="AK1437" s="42">
        <v>10.11</v>
      </c>
      <c r="AL1437" s="42">
        <v>10.25</v>
      </c>
      <c r="AM1437" s="42">
        <v>10.39</v>
      </c>
      <c r="AN1437" s="42">
        <v>10.52</v>
      </c>
      <c r="AO1437" s="42">
        <v>10.66</v>
      </c>
      <c r="AP1437" s="42">
        <v>10.8</v>
      </c>
    </row>
    <row r="1438" spans="1:42" x14ac:dyDescent="0.2">
      <c r="A1438" s="41">
        <v>14.26</v>
      </c>
      <c r="B1438" s="42">
        <v>5.32</v>
      </c>
      <c r="C1438" s="42">
        <v>5.45</v>
      </c>
      <c r="D1438" s="42">
        <v>5.59</v>
      </c>
      <c r="E1438" s="42">
        <v>5.73</v>
      </c>
      <c r="F1438" s="42">
        <v>5.86</v>
      </c>
      <c r="G1438" s="42">
        <v>6</v>
      </c>
      <c r="H1438" s="42">
        <v>6.14</v>
      </c>
      <c r="I1438" s="42">
        <v>6.28</v>
      </c>
      <c r="J1438" s="42">
        <v>6.41</v>
      </c>
      <c r="K1438" s="42">
        <v>6.55</v>
      </c>
      <c r="L1438" s="42">
        <v>6.69</v>
      </c>
      <c r="M1438" s="42">
        <v>6.82</v>
      </c>
      <c r="N1438" s="42">
        <v>6.96</v>
      </c>
      <c r="O1438" s="42">
        <v>7.1</v>
      </c>
      <c r="P1438" s="42">
        <v>7.23</v>
      </c>
      <c r="Q1438" s="42">
        <v>7.37</v>
      </c>
      <c r="R1438" s="42">
        <v>7.51</v>
      </c>
      <c r="S1438" s="42">
        <v>7.65</v>
      </c>
      <c r="T1438" s="42">
        <v>7.78</v>
      </c>
      <c r="U1438" s="42">
        <v>7.92</v>
      </c>
      <c r="V1438" s="42">
        <v>8.06</v>
      </c>
      <c r="W1438" s="42">
        <v>8.19</v>
      </c>
      <c r="X1438" s="42">
        <v>8.33</v>
      </c>
      <c r="Y1438" s="42">
        <v>8.4700000000000006</v>
      </c>
      <c r="Z1438" s="42">
        <v>8.6</v>
      </c>
      <c r="AA1438" s="42">
        <v>8.74</v>
      </c>
      <c r="AB1438" s="42">
        <v>8.8800000000000008</v>
      </c>
      <c r="AC1438" s="42">
        <v>9.01</v>
      </c>
      <c r="AD1438" s="42">
        <v>9.15</v>
      </c>
      <c r="AE1438" s="42">
        <v>9.2899999999999991</v>
      </c>
      <c r="AF1438" s="42">
        <v>9.43</v>
      </c>
      <c r="AG1438" s="42">
        <v>9.56</v>
      </c>
      <c r="AH1438" s="42">
        <v>9.6999999999999993</v>
      </c>
      <c r="AI1438" s="42">
        <v>9.84</v>
      </c>
      <c r="AJ1438" s="42">
        <v>9.9700000000000006</v>
      </c>
      <c r="AK1438" s="42">
        <v>10.11</v>
      </c>
      <c r="AL1438" s="42">
        <v>10.25</v>
      </c>
      <c r="AM1438" s="42">
        <v>10.38</v>
      </c>
      <c r="AN1438" s="42">
        <v>10.52</v>
      </c>
      <c r="AO1438" s="42">
        <v>10.66</v>
      </c>
      <c r="AP1438" s="42">
        <v>10.79</v>
      </c>
    </row>
    <row r="1439" spans="1:42" x14ac:dyDescent="0.2">
      <c r="A1439" s="41">
        <v>14.27</v>
      </c>
      <c r="B1439" s="42">
        <v>5.31</v>
      </c>
      <c r="C1439" s="42">
        <v>5.45</v>
      </c>
      <c r="D1439" s="42">
        <v>5.59</v>
      </c>
      <c r="E1439" s="42">
        <v>5.73</v>
      </c>
      <c r="F1439" s="42">
        <v>5.86</v>
      </c>
      <c r="G1439" s="42">
        <v>6</v>
      </c>
      <c r="H1439" s="42">
        <v>6.14</v>
      </c>
      <c r="I1439" s="42">
        <v>6.27</v>
      </c>
      <c r="J1439" s="42">
        <v>6.41</v>
      </c>
      <c r="K1439" s="42">
        <v>6.55</v>
      </c>
      <c r="L1439" s="42">
        <v>6.68</v>
      </c>
      <c r="M1439" s="42">
        <v>6.82</v>
      </c>
      <c r="N1439" s="42">
        <v>6.96</v>
      </c>
      <c r="O1439" s="42">
        <v>7.1</v>
      </c>
      <c r="P1439" s="42">
        <v>7.23</v>
      </c>
      <c r="Q1439" s="42">
        <v>7.37</v>
      </c>
      <c r="R1439" s="42">
        <v>7.51</v>
      </c>
      <c r="S1439" s="42">
        <v>7.64</v>
      </c>
      <c r="T1439" s="42">
        <v>7.78</v>
      </c>
      <c r="U1439" s="42">
        <v>7.92</v>
      </c>
      <c r="V1439" s="42">
        <v>8.0500000000000007</v>
      </c>
      <c r="W1439" s="42">
        <v>8.19</v>
      </c>
      <c r="X1439" s="42">
        <v>8.33</v>
      </c>
      <c r="Y1439" s="42">
        <v>8.4700000000000006</v>
      </c>
      <c r="Z1439" s="42">
        <v>8.6</v>
      </c>
      <c r="AA1439" s="42">
        <v>8.74</v>
      </c>
      <c r="AB1439" s="42">
        <v>8.8800000000000008</v>
      </c>
      <c r="AC1439" s="42">
        <v>9.01</v>
      </c>
      <c r="AD1439" s="42">
        <v>9.15</v>
      </c>
      <c r="AE1439" s="42">
        <v>9.2899999999999991</v>
      </c>
      <c r="AF1439" s="42">
        <v>9.42</v>
      </c>
      <c r="AG1439" s="42">
        <v>9.56</v>
      </c>
      <c r="AH1439" s="42">
        <v>9.6999999999999993</v>
      </c>
      <c r="AI1439" s="42">
        <v>9.83</v>
      </c>
      <c r="AJ1439" s="42">
        <v>9.9700000000000006</v>
      </c>
      <c r="AK1439" s="42">
        <v>10.11</v>
      </c>
      <c r="AL1439" s="42">
        <v>10.25</v>
      </c>
      <c r="AM1439" s="42">
        <v>10.38</v>
      </c>
      <c r="AN1439" s="42">
        <v>10.52</v>
      </c>
      <c r="AO1439" s="42">
        <v>10.66</v>
      </c>
      <c r="AP1439" s="42">
        <v>10.79</v>
      </c>
    </row>
    <row r="1440" spans="1:42" x14ac:dyDescent="0.2">
      <c r="A1440" s="41">
        <v>14.28</v>
      </c>
      <c r="B1440" s="42">
        <v>5.31</v>
      </c>
      <c r="C1440" s="42">
        <v>5.45</v>
      </c>
      <c r="D1440" s="42">
        <v>5.59</v>
      </c>
      <c r="E1440" s="42">
        <v>5.72</v>
      </c>
      <c r="F1440" s="42">
        <v>5.86</v>
      </c>
      <c r="G1440" s="42">
        <v>6</v>
      </c>
      <c r="H1440" s="42">
        <v>6.14</v>
      </c>
      <c r="I1440" s="42">
        <v>6.27</v>
      </c>
      <c r="J1440" s="42">
        <v>6.41</v>
      </c>
      <c r="K1440" s="42">
        <v>6.55</v>
      </c>
      <c r="L1440" s="42">
        <v>6.68</v>
      </c>
      <c r="M1440" s="42">
        <v>6.82</v>
      </c>
      <c r="N1440" s="42">
        <v>6.96</v>
      </c>
      <c r="O1440" s="42">
        <v>7.09</v>
      </c>
      <c r="P1440" s="42">
        <v>7.23</v>
      </c>
      <c r="Q1440" s="42">
        <v>7.37</v>
      </c>
      <c r="R1440" s="42">
        <v>7.5</v>
      </c>
      <c r="S1440" s="42">
        <v>7.64</v>
      </c>
      <c r="T1440" s="42">
        <v>7.78</v>
      </c>
      <c r="U1440" s="42">
        <v>7.92</v>
      </c>
      <c r="V1440" s="42">
        <v>8.0500000000000007</v>
      </c>
      <c r="W1440" s="42">
        <v>8.19</v>
      </c>
      <c r="X1440" s="42">
        <v>8.33</v>
      </c>
      <c r="Y1440" s="42">
        <v>8.4600000000000009</v>
      </c>
      <c r="Z1440" s="42">
        <v>8.6</v>
      </c>
      <c r="AA1440" s="42">
        <v>8.74</v>
      </c>
      <c r="AB1440" s="42">
        <v>8.8699999999999992</v>
      </c>
      <c r="AC1440" s="42">
        <v>9.01</v>
      </c>
      <c r="AD1440" s="42">
        <v>9.15</v>
      </c>
      <c r="AE1440" s="42">
        <v>9.2799999999999994</v>
      </c>
      <c r="AF1440" s="42">
        <v>9.42</v>
      </c>
      <c r="AG1440" s="42">
        <v>9.56</v>
      </c>
      <c r="AH1440" s="42">
        <v>9.6999999999999993</v>
      </c>
      <c r="AI1440" s="42">
        <v>9.83</v>
      </c>
      <c r="AJ1440" s="42">
        <v>9.9700000000000006</v>
      </c>
      <c r="AK1440" s="42">
        <v>10.11</v>
      </c>
      <c r="AL1440" s="42">
        <v>10.24</v>
      </c>
      <c r="AM1440" s="42">
        <v>10.38</v>
      </c>
      <c r="AN1440" s="42">
        <v>10.52</v>
      </c>
      <c r="AO1440" s="42">
        <v>10.65</v>
      </c>
      <c r="AP1440" s="42">
        <v>10.79</v>
      </c>
    </row>
    <row r="1441" spans="1:42" x14ac:dyDescent="0.2">
      <c r="A1441" s="41">
        <v>14.29</v>
      </c>
      <c r="B1441" s="42">
        <v>5.31</v>
      </c>
      <c r="C1441" s="42">
        <v>5.45</v>
      </c>
      <c r="D1441" s="42">
        <v>5.59</v>
      </c>
      <c r="E1441" s="42">
        <v>5.72</v>
      </c>
      <c r="F1441" s="42">
        <v>5.86</v>
      </c>
      <c r="G1441" s="42">
        <v>6</v>
      </c>
      <c r="H1441" s="42">
        <v>6.13</v>
      </c>
      <c r="I1441" s="42">
        <v>6.27</v>
      </c>
      <c r="J1441" s="42">
        <v>6.41</v>
      </c>
      <c r="K1441" s="42">
        <v>6.54</v>
      </c>
      <c r="L1441" s="42">
        <v>6.68</v>
      </c>
      <c r="M1441" s="42">
        <v>6.82</v>
      </c>
      <c r="N1441" s="42">
        <v>6.96</v>
      </c>
      <c r="O1441" s="42">
        <v>7.09</v>
      </c>
      <c r="P1441" s="42">
        <v>7.23</v>
      </c>
      <c r="Q1441" s="42">
        <v>7.37</v>
      </c>
      <c r="R1441" s="42">
        <v>7.5</v>
      </c>
      <c r="S1441" s="42">
        <v>7.64</v>
      </c>
      <c r="T1441" s="42">
        <v>7.78</v>
      </c>
      <c r="U1441" s="42">
        <v>7.91</v>
      </c>
      <c r="V1441" s="42">
        <v>8.0500000000000007</v>
      </c>
      <c r="W1441" s="42">
        <v>8.19</v>
      </c>
      <c r="X1441" s="42">
        <v>8.32</v>
      </c>
      <c r="Y1441" s="42">
        <v>8.4600000000000009</v>
      </c>
      <c r="Z1441" s="42">
        <v>8.6</v>
      </c>
      <c r="AA1441" s="42">
        <v>8.74</v>
      </c>
      <c r="AB1441" s="42">
        <v>8.8699999999999992</v>
      </c>
      <c r="AC1441" s="42">
        <v>9.01</v>
      </c>
      <c r="AD1441" s="42">
        <v>9.15</v>
      </c>
      <c r="AE1441" s="42">
        <v>9.2799999999999994</v>
      </c>
      <c r="AF1441" s="42">
        <v>9.42</v>
      </c>
      <c r="AG1441" s="42">
        <v>9.56</v>
      </c>
      <c r="AH1441" s="42">
        <v>9.69</v>
      </c>
      <c r="AI1441" s="42">
        <v>9.83</v>
      </c>
      <c r="AJ1441" s="42">
        <v>9.9700000000000006</v>
      </c>
      <c r="AK1441" s="42">
        <v>10.1</v>
      </c>
      <c r="AL1441" s="42">
        <v>10.24</v>
      </c>
      <c r="AM1441" s="42">
        <v>10.38</v>
      </c>
      <c r="AN1441" s="42">
        <v>10.51</v>
      </c>
      <c r="AO1441" s="42">
        <v>10.65</v>
      </c>
      <c r="AP1441" s="42">
        <v>10.79</v>
      </c>
    </row>
    <row r="1442" spans="1:42" x14ac:dyDescent="0.2">
      <c r="A1442" s="41">
        <v>14.3</v>
      </c>
      <c r="B1442" s="42">
        <v>5.31</v>
      </c>
      <c r="C1442" s="42">
        <v>5.45</v>
      </c>
      <c r="D1442" s="42">
        <v>5.59</v>
      </c>
      <c r="E1442" s="42">
        <v>5.72</v>
      </c>
      <c r="F1442" s="42">
        <v>5.86</v>
      </c>
      <c r="G1442" s="42">
        <v>6</v>
      </c>
      <c r="H1442" s="42">
        <v>6.13</v>
      </c>
      <c r="I1442" s="42">
        <v>6.27</v>
      </c>
      <c r="J1442" s="42">
        <v>6.41</v>
      </c>
      <c r="K1442" s="42">
        <v>6.54</v>
      </c>
      <c r="L1442" s="42">
        <v>6.68</v>
      </c>
      <c r="M1442" s="42">
        <v>6.82</v>
      </c>
      <c r="N1442" s="42">
        <v>6.95</v>
      </c>
      <c r="O1442" s="42">
        <v>7.09</v>
      </c>
      <c r="P1442" s="42">
        <v>7.23</v>
      </c>
      <c r="Q1442" s="42">
        <v>7.36</v>
      </c>
      <c r="R1442" s="42">
        <v>7.5</v>
      </c>
      <c r="S1442" s="42">
        <v>7.64</v>
      </c>
      <c r="T1442" s="42">
        <v>7.78</v>
      </c>
      <c r="U1442" s="42">
        <v>7.91</v>
      </c>
      <c r="V1442" s="42">
        <v>8.0500000000000007</v>
      </c>
      <c r="W1442" s="42">
        <v>8.19</v>
      </c>
      <c r="X1442" s="42">
        <v>8.32</v>
      </c>
      <c r="Y1442" s="42">
        <v>8.4600000000000009</v>
      </c>
      <c r="Z1442" s="42">
        <v>8.6</v>
      </c>
      <c r="AA1442" s="42">
        <v>8.73</v>
      </c>
      <c r="AB1442" s="42">
        <v>8.8699999999999992</v>
      </c>
      <c r="AC1442" s="42">
        <v>9.01</v>
      </c>
      <c r="AD1442" s="42">
        <v>9.14</v>
      </c>
      <c r="AE1442" s="42">
        <v>9.2799999999999994</v>
      </c>
      <c r="AF1442" s="42">
        <v>9.42</v>
      </c>
      <c r="AG1442" s="42">
        <v>9.5500000000000007</v>
      </c>
      <c r="AH1442" s="42">
        <v>9.69</v>
      </c>
      <c r="AI1442" s="42">
        <v>9.83</v>
      </c>
      <c r="AJ1442" s="42">
        <v>9.9600000000000009</v>
      </c>
      <c r="AK1442" s="42">
        <v>10.1</v>
      </c>
      <c r="AL1442" s="42">
        <v>10.24</v>
      </c>
      <c r="AM1442" s="42">
        <v>10.38</v>
      </c>
      <c r="AN1442" s="42">
        <v>10.51</v>
      </c>
      <c r="AO1442" s="42">
        <v>10.65</v>
      </c>
      <c r="AP1442" s="42">
        <v>10.79</v>
      </c>
    </row>
    <row r="1443" spans="1:42" x14ac:dyDescent="0.2">
      <c r="A1443" s="41">
        <v>14.31</v>
      </c>
      <c r="B1443" s="42">
        <v>5.31</v>
      </c>
      <c r="C1443" s="42">
        <v>5.45</v>
      </c>
      <c r="D1443" s="42">
        <v>5.58</v>
      </c>
      <c r="E1443" s="42">
        <v>5.72</v>
      </c>
      <c r="F1443" s="42">
        <v>5.86</v>
      </c>
      <c r="G1443" s="42">
        <v>5.99</v>
      </c>
      <c r="H1443" s="42">
        <v>6.13</v>
      </c>
      <c r="I1443" s="42">
        <v>6.27</v>
      </c>
      <c r="J1443" s="42">
        <v>6.41</v>
      </c>
      <c r="K1443" s="42">
        <v>6.54</v>
      </c>
      <c r="L1443" s="42">
        <v>6.68</v>
      </c>
      <c r="M1443" s="42">
        <v>6.82</v>
      </c>
      <c r="N1443" s="42">
        <v>6.95</v>
      </c>
      <c r="O1443" s="42">
        <v>7.09</v>
      </c>
      <c r="P1443" s="42">
        <v>7.23</v>
      </c>
      <c r="Q1443" s="42">
        <v>7.36</v>
      </c>
      <c r="R1443" s="42">
        <v>7.5</v>
      </c>
      <c r="S1443" s="42">
        <v>7.64</v>
      </c>
      <c r="T1443" s="42">
        <v>7.77</v>
      </c>
      <c r="U1443" s="42">
        <v>7.91</v>
      </c>
      <c r="V1443" s="42">
        <v>8.0500000000000007</v>
      </c>
      <c r="W1443" s="42">
        <v>8.18</v>
      </c>
      <c r="X1443" s="42">
        <v>8.32</v>
      </c>
      <c r="Y1443" s="42">
        <v>8.4600000000000009</v>
      </c>
      <c r="Z1443" s="42">
        <v>8.59</v>
      </c>
      <c r="AA1443" s="42">
        <v>8.73</v>
      </c>
      <c r="AB1443" s="42">
        <v>8.8699999999999992</v>
      </c>
      <c r="AC1443" s="42">
        <v>9</v>
      </c>
      <c r="AD1443" s="42">
        <v>9.14</v>
      </c>
      <c r="AE1443" s="42">
        <v>9.2799999999999994</v>
      </c>
      <c r="AF1443" s="42">
        <v>9.42</v>
      </c>
      <c r="AG1443" s="42">
        <v>9.5500000000000007</v>
      </c>
      <c r="AH1443" s="42">
        <v>9.69</v>
      </c>
      <c r="AI1443" s="42">
        <v>9.83</v>
      </c>
      <c r="AJ1443" s="42">
        <v>9.9600000000000009</v>
      </c>
      <c r="AK1443" s="42">
        <v>10.1</v>
      </c>
      <c r="AL1443" s="42">
        <v>10.24</v>
      </c>
      <c r="AM1443" s="42">
        <v>10.37</v>
      </c>
      <c r="AN1443" s="42">
        <v>10.51</v>
      </c>
      <c r="AO1443" s="42">
        <v>10.65</v>
      </c>
      <c r="AP1443" s="42">
        <v>10.78</v>
      </c>
    </row>
    <row r="1444" spans="1:42" x14ac:dyDescent="0.2">
      <c r="A1444" s="41">
        <v>14.32</v>
      </c>
      <c r="B1444" s="42">
        <v>5.31</v>
      </c>
      <c r="C1444" s="42">
        <v>5.45</v>
      </c>
      <c r="D1444" s="42">
        <v>5.58</v>
      </c>
      <c r="E1444" s="42">
        <v>5.72</v>
      </c>
      <c r="F1444" s="42">
        <v>5.86</v>
      </c>
      <c r="G1444" s="42">
        <v>5.99</v>
      </c>
      <c r="H1444" s="42">
        <v>6.13</v>
      </c>
      <c r="I1444" s="42">
        <v>6.27</v>
      </c>
      <c r="J1444" s="42">
        <v>6.4</v>
      </c>
      <c r="K1444" s="42">
        <v>6.54</v>
      </c>
      <c r="L1444" s="42">
        <v>6.68</v>
      </c>
      <c r="M1444" s="42">
        <v>6.81</v>
      </c>
      <c r="N1444" s="42">
        <v>6.95</v>
      </c>
      <c r="O1444" s="42">
        <v>7.09</v>
      </c>
      <c r="P1444" s="42">
        <v>7.22</v>
      </c>
      <c r="Q1444" s="42">
        <v>7.36</v>
      </c>
      <c r="R1444" s="42">
        <v>7.5</v>
      </c>
      <c r="S1444" s="42">
        <v>7.63</v>
      </c>
      <c r="T1444" s="42">
        <v>7.77</v>
      </c>
      <c r="U1444" s="42">
        <v>7.91</v>
      </c>
      <c r="V1444" s="42">
        <v>8.0500000000000007</v>
      </c>
      <c r="W1444" s="42">
        <v>8.18</v>
      </c>
      <c r="X1444" s="42">
        <v>8.32</v>
      </c>
      <c r="Y1444" s="42">
        <v>8.4600000000000009</v>
      </c>
      <c r="Z1444" s="42">
        <v>8.59</v>
      </c>
      <c r="AA1444" s="42">
        <v>8.73</v>
      </c>
      <c r="AB1444" s="42">
        <v>8.8699999999999992</v>
      </c>
      <c r="AC1444" s="42">
        <v>9</v>
      </c>
      <c r="AD1444" s="42">
        <v>9.14</v>
      </c>
      <c r="AE1444" s="42">
        <v>9.2799999999999994</v>
      </c>
      <c r="AF1444" s="42">
        <v>9.41</v>
      </c>
      <c r="AG1444" s="42">
        <v>9.5500000000000007</v>
      </c>
      <c r="AH1444" s="42">
        <v>9.69</v>
      </c>
      <c r="AI1444" s="42">
        <v>9.82</v>
      </c>
      <c r="AJ1444" s="42">
        <v>9.9600000000000009</v>
      </c>
      <c r="AK1444" s="42">
        <v>10.1</v>
      </c>
      <c r="AL1444" s="42">
        <v>10.23</v>
      </c>
      <c r="AM1444" s="42">
        <v>10.37</v>
      </c>
      <c r="AN1444" s="42">
        <v>10.51</v>
      </c>
      <c r="AO1444" s="42">
        <v>10.64</v>
      </c>
      <c r="AP1444" s="42">
        <v>10.78</v>
      </c>
    </row>
    <row r="1445" spans="1:42" x14ac:dyDescent="0.2">
      <c r="A1445" s="41">
        <v>14.33</v>
      </c>
      <c r="B1445" s="42">
        <v>5.31</v>
      </c>
      <c r="C1445" s="42">
        <v>5.44</v>
      </c>
      <c r="D1445" s="42">
        <v>5.58</v>
      </c>
      <c r="E1445" s="42">
        <v>5.72</v>
      </c>
      <c r="F1445" s="42">
        <v>5.85</v>
      </c>
      <c r="G1445" s="42">
        <v>5.99</v>
      </c>
      <c r="H1445" s="42">
        <v>6.13</v>
      </c>
      <c r="I1445" s="42">
        <v>6.27</v>
      </c>
      <c r="J1445" s="42">
        <v>6.4</v>
      </c>
      <c r="K1445" s="42">
        <v>6.54</v>
      </c>
      <c r="L1445" s="42">
        <v>6.68</v>
      </c>
      <c r="M1445" s="42">
        <v>6.81</v>
      </c>
      <c r="N1445" s="42">
        <v>6.95</v>
      </c>
      <c r="O1445" s="42">
        <v>7.09</v>
      </c>
      <c r="P1445" s="42">
        <v>7.22</v>
      </c>
      <c r="Q1445" s="42">
        <v>7.36</v>
      </c>
      <c r="R1445" s="42">
        <v>7.5</v>
      </c>
      <c r="S1445" s="42">
        <v>7.63</v>
      </c>
      <c r="T1445" s="42">
        <v>7.77</v>
      </c>
      <c r="U1445" s="42">
        <v>7.91</v>
      </c>
      <c r="V1445" s="42">
        <v>8.0399999999999991</v>
      </c>
      <c r="W1445" s="42">
        <v>8.18</v>
      </c>
      <c r="X1445" s="42">
        <v>8.32</v>
      </c>
      <c r="Y1445" s="42">
        <v>8.4499999999999993</v>
      </c>
      <c r="Z1445" s="42">
        <v>8.59</v>
      </c>
      <c r="AA1445" s="42">
        <v>8.73</v>
      </c>
      <c r="AB1445" s="42">
        <v>8.86</v>
      </c>
      <c r="AC1445" s="42">
        <v>9</v>
      </c>
      <c r="AD1445" s="42">
        <v>9.14</v>
      </c>
      <c r="AE1445" s="42">
        <v>9.27</v>
      </c>
      <c r="AF1445" s="42">
        <v>9.41</v>
      </c>
      <c r="AG1445" s="42">
        <v>9.5500000000000007</v>
      </c>
      <c r="AH1445" s="42">
        <v>9.68</v>
      </c>
      <c r="AI1445" s="42">
        <v>9.82</v>
      </c>
      <c r="AJ1445" s="42">
        <v>9.9600000000000009</v>
      </c>
      <c r="AK1445" s="42">
        <v>10.09</v>
      </c>
      <c r="AL1445" s="42">
        <v>10.23</v>
      </c>
      <c r="AM1445" s="42">
        <v>10.37</v>
      </c>
      <c r="AN1445" s="42">
        <v>10.51</v>
      </c>
      <c r="AO1445" s="42">
        <v>10.64</v>
      </c>
      <c r="AP1445" s="42">
        <v>10.78</v>
      </c>
    </row>
    <row r="1446" spans="1:42" x14ac:dyDescent="0.2">
      <c r="A1446" s="41">
        <v>14.34</v>
      </c>
      <c r="B1446" s="42">
        <v>5.31</v>
      </c>
      <c r="C1446" s="42">
        <v>5.44</v>
      </c>
      <c r="D1446" s="42">
        <v>5.58</v>
      </c>
      <c r="E1446" s="42">
        <v>5.72</v>
      </c>
      <c r="F1446" s="42">
        <v>5.85</v>
      </c>
      <c r="G1446" s="42">
        <v>5.99</v>
      </c>
      <c r="H1446" s="42">
        <v>6.13</v>
      </c>
      <c r="I1446" s="42">
        <v>6.26</v>
      </c>
      <c r="J1446" s="42">
        <v>6.4</v>
      </c>
      <c r="K1446" s="42">
        <v>6.54</v>
      </c>
      <c r="L1446" s="42">
        <v>6.67</v>
      </c>
      <c r="M1446" s="42">
        <v>6.81</v>
      </c>
      <c r="N1446" s="42">
        <v>6.95</v>
      </c>
      <c r="O1446" s="42">
        <v>7.08</v>
      </c>
      <c r="P1446" s="42">
        <v>7.22</v>
      </c>
      <c r="Q1446" s="42">
        <v>7.36</v>
      </c>
      <c r="R1446" s="42">
        <v>7.49</v>
      </c>
      <c r="S1446" s="42">
        <v>7.63</v>
      </c>
      <c r="T1446" s="42">
        <v>7.77</v>
      </c>
      <c r="U1446" s="42">
        <v>7.91</v>
      </c>
      <c r="V1446" s="42">
        <v>8.0399999999999991</v>
      </c>
      <c r="W1446" s="42">
        <v>8.18</v>
      </c>
      <c r="X1446" s="42">
        <v>8.32</v>
      </c>
      <c r="Y1446" s="42">
        <v>8.4499999999999993</v>
      </c>
      <c r="Z1446" s="42">
        <v>8.59</v>
      </c>
      <c r="AA1446" s="42">
        <v>8.73</v>
      </c>
      <c r="AB1446" s="42">
        <v>8.86</v>
      </c>
      <c r="AC1446" s="42">
        <v>9</v>
      </c>
      <c r="AD1446" s="42">
        <v>9.14</v>
      </c>
      <c r="AE1446" s="42">
        <v>9.27</v>
      </c>
      <c r="AF1446" s="42">
        <v>9.41</v>
      </c>
      <c r="AG1446" s="42">
        <v>9.5500000000000007</v>
      </c>
      <c r="AH1446" s="42">
        <v>9.68</v>
      </c>
      <c r="AI1446" s="42">
        <v>9.82</v>
      </c>
      <c r="AJ1446" s="42">
        <v>9.9600000000000009</v>
      </c>
      <c r="AK1446" s="42">
        <v>10.09</v>
      </c>
      <c r="AL1446" s="42">
        <v>10.23</v>
      </c>
      <c r="AM1446" s="42">
        <v>10.37</v>
      </c>
      <c r="AN1446" s="42">
        <v>10.5</v>
      </c>
      <c r="AO1446" s="42">
        <v>10.64</v>
      </c>
      <c r="AP1446" s="42">
        <v>10.78</v>
      </c>
    </row>
    <row r="1447" spans="1:42" x14ac:dyDescent="0.2">
      <c r="A1447" s="41">
        <v>14.35</v>
      </c>
      <c r="B1447" s="42">
        <v>5.31</v>
      </c>
      <c r="C1447" s="42">
        <v>5.44</v>
      </c>
      <c r="D1447" s="42">
        <v>5.58</v>
      </c>
      <c r="E1447" s="42">
        <v>5.72</v>
      </c>
      <c r="F1447" s="42">
        <v>5.85</v>
      </c>
      <c r="G1447" s="42">
        <v>5.99</v>
      </c>
      <c r="H1447" s="42">
        <v>6.13</v>
      </c>
      <c r="I1447" s="42">
        <v>6.26</v>
      </c>
      <c r="J1447" s="42">
        <v>6.4</v>
      </c>
      <c r="K1447" s="42">
        <v>6.54</v>
      </c>
      <c r="L1447" s="42">
        <v>6.67</v>
      </c>
      <c r="M1447" s="42">
        <v>6.81</v>
      </c>
      <c r="N1447" s="42">
        <v>6.95</v>
      </c>
      <c r="O1447" s="42">
        <v>7.08</v>
      </c>
      <c r="P1447" s="42">
        <v>7.22</v>
      </c>
      <c r="Q1447" s="42">
        <v>7.36</v>
      </c>
      <c r="R1447" s="42">
        <v>7.49</v>
      </c>
      <c r="S1447" s="42">
        <v>7.63</v>
      </c>
      <c r="T1447" s="42">
        <v>7.77</v>
      </c>
      <c r="U1447" s="42">
        <v>7.9</v>
      </c>
      <c r="V1447" s="42">
        <v>8.0399999999999991</v>
      </c>
      <c r="W1447" s="42">
        <v>8.18</v>
      </c>
      <c r="X1447" s="42">
        <v>8.31</v>
      </c>
      <c r="Y1447" s="42">
        <v>8.4499999999999993</v>
      </c>
      <c r="Z1447" s="42">
        <v>8.59</v>
      </c>
      <c r="AA1447" s="42">
        <v>8.7200000000000006</v>
      </c>
      <c r="AB1447" s="42">
        <v>8.86</v>
      </c>
      <c r="AC1447" s="42">
        <v>9</v>
      </c>
      <c r="AD1447" s="42">
        <v>9.1300000000000008</v>
      </c>
      <c r="AE1447" s="42">
        <v>9.27</v>
      </c>
      <c r="AF1447" s="42">
        <v>9.41</v>
      </c>
      <c r="AG1447" s="42">
        <v>9.5399999999999991</v>
      </c>
      <c r="AH1447" s="42">
        <v>9.68</v>
      </c>
      <c r="AI1447" s="42">
        <v>9.82</v>
      </c>
      <c r="AJ1447" s="42">
        <v>9.9499999999999993</v>
      </c>
      <c r="AK1447" s="42">
        <v>10.09</v>
      </c>
      <c r="AL1447" s="42">
        <v>10.23</v>
      </c>
      <c r="AM1447" s="42">
        <v>10.36</v>
      </c>
      <c r="AN1447" s="42">
        <v>10.5</v>
      </c>
      <c r="AO1447" s="42">
        <v>10.64</v>
      </c>
      <c r="AP1447" s="42">
        <v>10.77</v>
      </c>
    </row>
    <row r="1448" spans="1:42" x14ac:dyDescent="0.2">
      <c r="A1448" s="41">
        <v>14.36</v>
      </c>
      <c r="B1448" s="42">
        <v>5.3</v>
      </c>
      <c r="C1448" s="42">
        <v>5.44</v>
      </c>
      <c r="D1448" s="42">
        <v>5.58</v>
      </c>
      <c r="E1448" s="42">
        <v>5.71</v>
      </c>
      <c r="F1448" s="42">
        <v>5.85</v>
      </c>
      <c r="G1448" s="42">
        <v>5.99</v>
      </c>
      <c r="H1448" s="42">
        <v>6.12</v>
      </c>
      <c r="I1448" s="42">
        <v>6.26</v>
      </c>
      <c r="J1448" s="42">
        <v>6.4</v>
      </c>
      <c r="K1448" s="42">
        <v>6.53</v>
      </c>
      <c r="L1448" s="42">
        <v>6.67</v>
      </c>
      <c r="M1448" s="42">
        <v>6.81</v>
      </c>
      <c r="N1448" s="42">
        <v>6.94</v>
      </c>
      <c r="O1448" s="42">
        <v>7.08</v>
      </c>
      <c r="P1448" s="42">
        <v>7.22</v>
      </c>
      <c r="Q1448" s="42">
        <v>7.35</v>
      </c>
      <c r="R1448" s="42">
        <v>7.49</v>
      </c>
      <c r="S1448" s="42">
        <v>7.63</v>
      </c>
      <c r="T1448" s="42">
        <v>7.76</v>
      </c>
      <c r="U1448" s="42">
        <v>7.9</v>
      </c>
      <c r="V1448" s="42">
        <v>8.0399999999999991</v>
      </c>
      <c r="W1448" s="42">
        <v>8.17</v>
      </c>
      <c r="X1448" s="42">
        <v>8.31</v>
      </c>
      <c r="Y1448" s="42">
        <v>8.4499999999999993</v>
      </c>
      <c r="Z1448" s="42">
        <v>8.59</v>
      </c>
      <c r="AA1448" s="42">
        <v>8.7200000000000006</v>
      </c>
      <c r="AB1448" s="42">
        <v>8.86</v>
      </c>
      <c r="AC1448" s="42">
        <v>9</v>
      </c>
      <c r="AD1448" s="42">
        <v>9.1300000000000008</v>
      </c>
      <c r="AE1448" s="42">
        <v>9.27</v>
      </c>
      <c r="AF1448" s="42">
        <v>9.41</v>
      </c>
      <c r="AG1448" s="42">
        <v>9.5399999999999991</v>
      </c>
      <c r="AH1448" s="42">
        <v>9.68</v>
      </c>
      <c r="AI1448" s="42">
        <v>9.81</v>
      </c>
      <c r="AJ1448" s="42">
        <v>9.9499999999999993</v>
      </c>
      <c r="AK1448" s="42">
        <v>10.09</v>
      </c>
      <c r="AL1448" s="42">
        <v>10.220000000000001</v>
      </c>
      <c r="AM1448" s="42">
        <v>10.36</v>
      </c>
      <c r="AN1448" s="42">
        <v>10.5</v>
      </c>
      <c r="AO1448" s="42">
        <v>10.63</v>
      </c>
      <c r="AP1448" s="42">
        <v>10.77</v>
      </c>
    </row>
    <row r="1449" spans="1:42" x14ac:dyDescent="0.2">
      <c r="A1449" s="41">
        <v>14.37</v>
      </c>
      <c r="B1449" s="42">
        <v>5.3</v>
      </c>
      <c r="C1449" s="42">
        <v>5.44</v>
      </c>
      <c r="D1449" s="42">
        <v>5.58</v>
      </c>
      <c r="E1449" s="42">
        <v>5.71</v>
      </c>
      <c r="F1449" s="42">
        <v>5.85</v>
      </c>
      <c r="G1449" s="42">
        <v>5.99</v>
      </c>
      <c r="H1449" s="42">
        <v>6.12</v>
      </c>
      <c r="I1449" s="42">
        <v>6.26</v>
      </c>
      <c r="J1449" s="42">
        <v>6.4</v>
      </c>
      <c r="K1449" s="42">
        <v>6.53</v>
      </c>
      <c r="L1449" s="42">
        <v>6.67</v>
      </c>
      <c r="M1449" s="42">
        <v>6.81</v>
      </c>
      <c r="N1449" s="42">
        <v>6.94</v>
      </c>
      <c r="O1449" s="42">
        <v>7.08</v>
      </c>
      <c r="P1449" s="42">
        <v>7.22</v>
      </c>
      <c r="Q1449" s="42">
        <v>7.35</v>
      </c>
      <c r="R1449" s="42">
        <v>7.49</v>
      </c>
      <c r="S1449" s="42">
        <v>7.63</v>
      </c>
      <c r="T1449" s="42">
        <v>7.76</v>
      </c>
      <c r="U1449" s="42">
        <v>7.9</v>
      </c>
      <c r="V1449" s="42">
        <v>8.0399999999999991</v>
      </c>
      <c r="W1449" s="42">
        <v>8.17</v>
      </c>
      <c r="X1449" s="42">
        <v>8.31</v>
      </c>
      <c r="Y1449" s="42">
        <v>8.4499999999999993</v>
      </c>
      <c r="Z1449" s="42">
        <v>8.58</v>
      </c>
      <c r="AA1449" s="42">
        <v>8.7200000000000006</v>
      </c>
      <c r="AB1449" s="42">
        <v>8.86</v>
      </c>
      <c r="AC1449" s="42">
        <v>8.99</v>
      </c>
      <c r="AD1449" s="42">
        <v>9.1300000000000008</v>
      </c>
      <c r="AE1449" s="42">
        <v>9.27</v>
      </c>
      <c r="AF1449" s="42">
        <v>9.4</v>
      </c>
      <c r="AG1449" s="42">
        <v>9.5399999999999991</v>
      </c>
      <c r="AH1449" s="42">
        <v>9.68</v>
      </c>
      <c r="AI1449" s="42">
        <v>9.81</v>
      </c>
      <c r="AJ1449" s="42">
        <v>9.9499999999999993</v>
      </c>
      <c r="AK1449" s="42">
        <v>10.09</v>
      </c>
      <c r="AL1449" s="42">
        <v>10.220000000000001</v>
      </c>
      <c r="AM1449" s="42">
        <v>10.36</v>
      </c>
      <c r="AN1449" s="42">
        <v>10.5</v>
      </c>
      <c r="AO1449" s="42">
        <v>10.63</v>
      </c>
      <c r="AP1449" s="42">
        <v>10.77</v>
      </c>
    </row>
    <row r="1450" spans="1:42" x14ac:dyDescent="0.2">
      <c r="A1450" s="41">
        <v>14.38</v>
      </c>
      <c r="B1450" s="42">
        <v>5.3</v>
      </c>
      <c r="C1450" s="42">
        <v>5.44</v>
      </c>
      <c r="D1450" s="42">
        <v>5.57</v>
      </c>
      <c r="E1450" s="42">
        <v>5.71</v>
      </c>
      <c r="F1450" s="42">
        <v>5.85</v>
      </c>
      <c r="G1450" s="42">
        <v>5.98</v>
      </c>
      <c r="H1450" s="42">
        <v>6.12</v>
      </c>
      <c r="I1450" s="42">
        <v>6.26</v>
      </c>
      <c r="J1450" s="42">
        <v>6.39</v>
      </c>
      <c r="K1450" s="42">
        <v>6.53</v>
      </c>
      <c r="L1450" s="42">
        <v>6.67</v>
      </c>
      <c r="M1450" s="42">
        <v>6.8</v>
      </c>
      <c r="N1450" s="42">
        <v>6.94</v>
      </c>
      <c r="O1450" s="42">
        <v>7.08</v>
      </c>
      <c r="P1450" s="42">
        <v>7.21</v>
      </c>
      <c r="Q1450" s="42">
        <v>7.35</v>
      </c>
      <c r="R1450" s="42">
        <v>7.49</v>
      </c>
      <c r="S1450" s="42">
        <v>7.62</v>
      </c>
      <c r="T1450" s="42">
        <v>7.76</v>
      </c>
      <c r="U1450" s="42">
        <v>7.9</v>
      </c>
      <c r="V1450" s="42">
        <v>8.0299999999999994</v>
      </c>
      <c r="W1450" s="42">
        <v>8.17</v>
      </c>
      <c r="X1450" s="42">
        <v>8.31</v>
      </c>
      <c r="Y1450" s="42">
        <v>8.44</v>
      </c>
      <c r="Z1450" s="42">
        <v>8.58</v>
      </c>
      <c r="AA1450" s="42">
        <v>8.7200000000000006</v>
      </c>
      <c r="AB1450" s="42">
        <v>8.85</v>
      </c>
      <c r="AC1450" s="42">
        <v>8.99</v>
      </c>
      <c r="AD1450" s="42">
        <v>9.1300000000000008</v>
      </c>
      <c r="AE1450" s="42">
        <v>9.26</v>
      </c>
      <c r="AF1450" s="42">
        <v>9.4</v>
      </c>
      <c r="AG1450" s="42">
        <v>9.5399999999999991</v>
      </c>
      <c r="AH1450" s="42">
        <v>9.67</v>
      </c>
      <c r="AI1450" s="42">
        <v>9.81</v>
      </c>
      <c r="AJ1450" s="42">
        <v>9.9499999999999993</v>
      </c>
      <c r="AK1450" s="42">
        <v>10.08</v>
      </c>
      <c r="AL1450" s="42">
        <v>10.220000000000001</v>
      </c>
      <c r="AM1450" s="42">
        <v>10.36</v>
      </c>
      <c r="AN1450" s="42">
        <v>10.49</v>
      </c>
      <c r="AO1450" s="42">
        <v>10.63</v>
      </c>
      <c r="AP1450" s="42">
        <v>10.77</v>
      </c>
    </row>
    <row r="1451" spans="1:42" x14ac:dyDescent="0.2">
      <c r="A1451" s="41">
        <v>14.39</v>
      </c>
      <c r="B1451" s="42">
        <v>5.3</v>
      </c>
      <c r="C1451" s="42">
        <v>5.44</v>
      </c>
      <c r="D1451" s="42">
        <v>5.57</v>
      </c>
      <c r="E1451" s="42">
        <v>5.71</v>
      </c>
      <c r="F1451" s="42">
        <v>5.85</v>
      </c>
      <c r="G1451" s="42">
        <v>5.98</v>
      </c>
      <c r="H1451" s="42">
        <v>6.12</v>
      </c>
      <c r="I1451" s="42">
        <v>6.26</v>
      </c>
      <c r="J1451" s="42">
        <v>6.39</v>
      </c>
      <c r="K1451" s="42">
        <v>6.53</v>
      </c>
      <c r="L1451" s="42">
        <v>6.67</v>
      </c>
      <c r="M1451" s="42">
        <v>6.8</v>
      </c>
      <c r="N1451" s="42">
        <v>6.94</v>
      </c>
      <c r="O1451" s="42">
        <v>7.08</v>
      </c>
      <c r="P1451" s="42">
        <v>7.21</v>
      </c>
      <c r="Q1451" s="42">
        <v>7.35</v>
      </c>
      <c r="R1451" s="42">
        <v>7.49</v>
      </c>
      <c r="S1451" s="42">
        <v>7.62</v>
      </c>
      <c r="T1451" s="42">
        <v>7.76</v>
      </c>
      <c r="U1451" s="42">
        <v>7.9</v>
      </c>
      <c r="V1451" s="42">
        <v>8.0299999999999994</v>
      </c>
      <c r="W1451" s="42">
        <v>8.17</v>
      </c>
      <c r="X1451" s="42">
        <v>8.31</v>
      </c>
      <c r="Y1451" s="42">
        <v>8.44</v>
      </c>
      <c r="Z1451" s="42">
        <v>8.58</v>
      </c>
      <c r="AA1451" s="42">
        <v>8.7200000000000006</v>
      </c>
      <c r="AB1451" s="42">
        <v>8.85</v>
      </c>
      <c r="AC1451" s="42">
        <v>8.99</v>
      </c>
      <c r="AD1451" s="42">
        <v>9.1300000000000008</v>
      </c>
      <c r="AE1451" s="42">
        <v>9.26</v>
      </c>
      <c r="AF1451" s="42">
        <v>9.4</v>
      </c>
      <c r="AG1451" s="42">
        <v>9.5399999999999991</v>
      </c>
      <c r="AH1451" s="42">
        <v>9.67</v>
      </c>
      <c r="AI1451" s="42">
        <v>9.81</v>
      </c>
      <c r="AJ1451" s="42">
        <v>9.9499999999999993</v>
      </c>
      <c r="AK1451" s="42">
        <v>10.08</v>
      </c>
      <c r="AL1451" s="42">
        <v>10.220000000000001</v>
      </c>
      <c r="AM1451" s="42">
        <v>10.35</v>
      </c>
      <c r="AN1451" s="42">
        <v>10.49</v>
      </c>
      <c r="AO1451" s="42">
        <v>10.63</v>
      </c>
      <c r="AP1451" s="42">
        <v>10.76</v>
      </c>
    </row>
    <row r="1452" spans="1:42" x14ac:dyDescent="0.2">
      <c r="A1452" s="41">
        <v>14.4</v>
      </c>
      <c r="B1452" s="42">
        <v>5.3</v>
      </c>
      <c r="C1452" s="42">
        <v>5.44</v>
      </c>
      <c r="D1452" s="42">
        <v>5.57</v>
      </c>
      <c r="E1452" s="42">
        <v>5.71</v>
      </c>
      <c r="F1452" s="42">
        <v>5.85</v>
      </c>
      <c r="G1452" s="42">
        <v>5.98</v>
      </c>
      <c r="H1452" s="42">
        <v>6.12</v>
      </c>
      <c r="I1452" s="42">
        <v>6.26</v>
      </c>
      <c r="J1452" s="42">
        <v>6.39</v>
      </c>
      <c r="K1452" s="42">
        <v>6.53</v>
      </c>
      <c r="L1452" s="42">
        <v>6.67</v>
      </c>
      <c r="M1452" s="42">
        <v>6.8</v>
      </c>
      <c r="N1452" s="42">
        <v>6.94</v>
      </c>
      <c r="O1452" s="42">
        <v>7.08</v>
      </c>
      <c r="P1452" s="42">
        <v>7.21</v>
      </c>
      <c r="Q1452" s="42">
        <v>7.35</v>
      </c>
      <c r="R1452" s="42">
        <v>7.48</v>
      </c>
      <c r="S1452" s="42">
        <v>7.62</v>
      </c>
      <c r="T1452" s="42">
        <v>7.76</v>
      </c>
      <c r="U1452" s="42">
        <v>7.89</v>
      </c>
      <c r="V1452" s="42">
        <v>8.0299999999999994</v>
      </c>
      <c r="W1452" s="42">
        <v>8.17</v>
      </c>
      <c r="X1452" s="42">
        <v>8.3000000000000007</v>
      </c>
      <c r="Y1452" s="42">
        <v>8.44</v>
      </c>
      <c r="Z1452" s="42">
        <v>8.58</v>
      </c>
      <c r="AA1452" s="42">
        <v>8.7100000000000009</v>
      </c>
      <c r="AB1452" s="42">
        <v>8.85</v>
      </c>
      <c r="AC1452" s="42">
        <v>8.99</v>
      </c>
      <c r="AD1452" s="42">
        <v>9.1199999999999992</v>
      </c>
      <c r="AE1452" s="42">
        <v>9.26</v>
      </c>
      <c r="AF1452" s="42">
        <v>9.4</v>
      </c>
      <c r="AG1452" s="42">
        <v>9.5299999999999994</v>
      </c>
      <c r="AH1452" s="42">
        <v>9.67</v>
      </c>
      <c r="AI1452" s="42">
        <v>9.81</v>
      </c>
      <c r="AJ1452" s="42">
        <v>9.94</v>
      </c>
      <c r="AK1452" s="42">
        <v>10.08</v>
      </c>
      <c r="AL1452" s="42">
        <v>10.220000000000001</v>
      </c>
      <c r="AM1452" s="42">
        <v>10.35</v>
      </c>
      <c r="AN1452" s="42">
        <v>10.49</v>
      </c>
      <c r="AO1452" s="42">
        <v>10.63</v>
      </c>
      <c r="AP1452" s="42">
        <v>10.76</v>
      </c>
    </row>
    <row r="1453" spans="1:42" x14ac:dyDescent="0.2">
      <c r="A1453" s="41">
        <v>14.41</v>
      </c>
      <c r="B1453" s="42">
        <v>5.3</v>
      </c>
      <c r="C1453" s="42">
        <v>5.43</v>
      </c>
      <c r="D1453" s="42">
        <v>5.57</v>
      </c>
      <c r="E1453" s="42">
        <v>5.71</v>
      </c>
      <c r="F1453" s="42">
        <v>5.84</v>
      </c>
      <c r="G1453" s="42">
        <v>5.98</v>
      </c>
      <c r="H1453" s="42">
        <v>6.12</v>
      </c>
      <c r="I1453" s="42">
        <v>6.25</v>
      </c>
      <c r="J1453" s="42">
        <v>6.39</v>
      </c>
      <c r="K1453" s="42">
        <v>6.53</v>
      </c>
      <c r="L1453" s="42">
        <v>6.66</v>
      </c>
      <c r="M1453" s="42">
        <v>6.8</v>
      </c>
      <c r="N1453" s="42">
        <v>6.94</v>
      </c>
      <c r="O1453" s="42">
        <v>7.07</v>
      </c>
      <c r="P1453" s="42">
        <v>7.21</v>
      </c>
      <c r="Q1453" s="42">
        <v>7.35</v>
      </c>
      <c r="R1453" s="42">
        <v>7.48</v>
      </c>
      <c r="S1453" s="42">
        <v>7.62</v>
      </c>
      <c r="T1453" s="42">
        <v>7.76</v>
      </c>
      <c r="U1453" s="42">
        <v>7.89</v>
      </c>
      <c r="V1453" s="42">
        <v>8.0299999999999994</v>
      </c>
      <c r="W1453" s="42">
        <v>8.17</v>
      </c>
      <c r="X1453" s="42">
        <v>8.3000000000000007</v>
      </c>
      <c r="Y1453" s="42">
        <v>8.44</v>
      </c>
      <c r="Z1453" s="42">
        <v>8.58</v>
      </c>
      <c r="AA1453" s="42">
        <v>8.7100000000000009</v>
      </c>
      <c r="AB1453" s="42">
        <v>8.85</v>
      </c>
      <c r="AC1453" s="42">
        <v>8.99</v>
      </c>
      <c r="AD1453" s="42">
        <v>9.1199999999999992</v>
      </c>
      <c r="AE1453" s="42">
        <v>9.26</v>
      </c>
      <c r="AF1453" s="42">
        <v>9.39</v>
      </c>
      <c r="AG1453" s="42">
        <v>9.5299999999999994</v>
      </c>
      <c r="AH1453" s="42">
        <v>9.67</v>
      </c>
      <c r="AI1453" s="42">
        <v>9.8000000000000007</v>
      </c>
      <c r="AJ1453" s="42">
        <v>9.94</v>
      </c>
      <c r="AK1453" s="42">
        <v>10.08</v>
      </c>
      <c r="AL1453" s="42">
        <v>10.210000000000001</v>
      </c>
      <c r="AM1453" s="42">
        <v>10.35</v>
      </c>
      <c r="AN1453" s="42">
        <v>10.49</v>
      </c>
      <c r="AO1453" s="42">
        <v>10.62</v>
      </c>
      <c r="AP1453" s="42">
        <v>10.76</v>
      </c>
    </row>
    <row r="1454" spans="1:42" x14ac:dyDescent="0.2">
      <c r="A1454" s="41">
        <v>14.42</v>
      </c>
      <c r="B1454" s="42">
        <v>5.3</v>
      </c>
      <c r="C1454" s="42">
        <v>5.43</v>
      </c>
      <c r="D1454" s="42">
        <v>5.57</v>
      </c>
      <c r="E1454" s="42">
        <v>5.71</v>
      </c>
      <c r="F1454" s="42">
        <v>5.84</v>
      </c>
      <c r="G1454" s="42">
        <v>5.98</v>
      </c>
      <c r="H1454" s="42">
        <v>6.12</v>
      </c>
      <c r="I1454" s="42">
        <v>6.25</v>
      </c>
      <c r="J1454" s="42">
        <v>6.39</v>
      </c>
      <c r="K1454" s="42">
        <v>6.53</v>
      </c>
      <c r="L1454" s="42">
        <v>6.66</v>
      </c>
      <c r="M1454" s="42">
        <v>6.8</v>
      </c>
      <c r="N1454" s="42">
        <v>6.94</v>
      </c>
      <c r="O1454" s="42">
        <v>7.07</v>
      </c>
      <c r="P1454" s="42">
        <v>7.21</v>
      </c>
      <c r="Q1454" s="42">
        <v>7.35</v>
      </c>
      <c r="R1454" s="42">
        <v>7.48</v>
      </c>
      <c r="S1454" s="42">
        <v>7.62</v>
      </c>
      <c r="T1454" s="42">
        <v>7.75</v>
      </c>
      <c r="U1454" s="42">
        <v>7.89</v>
      </c>
      <c r="V1454" s="42">
        <v>8.0299999999999994</v>
      </c>
      <c r="W1454" s="42">
        <v>8.16</v>
      </c>
      <c r="X1454" s="42">
        <v>8.3000000000000007</v>
      </c>
      <c r="Y1454" s="42">
        <v>8.44</v>
      </c>
      <c r="Z1454" s="42">
        <v>8.57</v>
      </c>
      <c r="AA1454" s="42">
        <v>8.7100000000000009</v>
      </c>
      <c r="AB1454" s="42">
        <v>8.85</v>
      </c>
      <c r="AC1454" s="42">
        <v>8.98</v>
      </c>
      <c r="AD1454" s="42">
        <v>9.1199999999999992</v>
      </c>
      <c r="AE1454" s="42">
        <v>9.26</v>
      </c>
      <c r="AF1454" s="42">
        <v>9.39</v>
      </c>
      <c r="AG1454" s="42">
        <v>9.5299999999999994</v>
      </c>
      <c r="AH1454" s="42">
        <v>9.67</v>
      </c>
      <c r="AI1454" s="42">
        <v>9.8000000000000007</v>
      </c>
      <c r="AJ1454" s="42">
        <v>9.94</v>
      </c>
      <c r="AK1454" s="42">
        <v>10.08</v>
      </c>
      <c r="AL1454" s="42">
        <v>10.210000000000001</v>
      </c>
      <c r="AM1454" s="42">
        <v>10.35</v>
      </c>
      <c r="AN1454" s="42">
        <v>10.48</v>
      </c>
      <c r="AO1454" s="42">
        <v>10.62</v>
      </c>
      <c r="AP1454" s="42">
        <v>10.76</v>
      </c>
    </row>
    <row r="1455" spans="1:42" x14ac:dyDescent="0.2">
      <c r="A1455" s="41">
        <v>14.43</v>
      </c>
      <c r="B1455" s="42">
        <v>5.3</v>
      </c>
      <c r="C1455" s="42">
        <v>5.43</v>
      </c>
      <c r="D1455" s="42">
        <v>5.57</v>
      </c>
      <c r="E1455" s="42">
        <v>5.71</v>
      </c>
      <c r="F1455" s="42">
        <v>5.84</v>
      </c>
      <c r="G1455" s="42">
        <v>5.98</v>
      </c>
      <c r="H1455" s="42">
        <v>6.11</v>
      </c>
      <c r="I1455" s="42">
        <v>6.25</v>
      </c>
      <c r="J1455" s="42">
        <v>6.39</v>
      </c>
      <c r="K1455" s="42">
        <v>6.52</v>
      </c>
      <c r="L1455" s="42">
        <v>6.66</v>
      </c>
      <c r="M1455" s="42">
        <v>6.8</v>
      </c>
      <c r="N1455" s="42">
        <v>6.93</v>
      </c>
      <c r="O1455" s="42">
        <v>7.07</v>
      </c>
      <c r="P1455" s="42">
        <v>7.21</v>
      </c>
      <c r="Q1455" s="42">
        <v>7.34</v>
      </c>
      <c r="R1455" s="42">
        <v>7.48</v>
      </c>
      <c r="S1455" s="42">
        <v>7.62</v>
      </c>
      <c r="T1455" s="42">
        <v>7.75</v>
      </c>
      <c r="U1455" s="42">
        <v>7.89</v>
      </c>
      <c r="V1455" s="42">
        <v>8.0299999999999994</v>
      </c>
      <c r="W1455" s="42">
        <v>8.16</v>
      </c>
      <c r="X1455" s="42">
        <v>8.3000000000000007</v>
      </c>
      <c r="Y1455" s="42">
        <v>8.44</v>
      </c>
      <c r="Z1455" s="42">
        <v>8.57</v>
      </c>
      <c r="AA1455" s="42">
        <v>8.7100000000000009</v>
      </c>
      <c r="AB1455" s="42">
        <v>8.84</v>
      </c>
      <c r="AC1455" s="42">
        <v>8.98</v>
      </c>
      <c r="AD1455" s="42">
        <v>9.1199999999999992</v>
      </c>
      <c r="AE1455" s="42">
        <v>9.25</v>
      </c>
      <c r="AF1455" s="42">
        <v>9.39</v>
      </c>
      <c r="AG1455" s="42">
        <v>9.5299999999999994</v>
      </c>
      <c r="AH1455" s="42">
        <v>9.66</v>
      </c>
      <c r="AI1455" s="42">
        <v>9.8000000000000007</v>
      </c>
      <c r="AJ1455" s="42">
        <v>9.94</v>
      </c>
      <c r="AK1455" s="42">
        <v>10.07</v>
      </c>
      <c r="AL1455" s="42">
        <v>10.210000000000001</v>
      </c>
      <c r="AM1455" s="42">
        <v>10.35</v>
      </c>
      <c r="AN1455" s="42">
        <v>10.48</v>
      </c>
      <c r="AO1455" s="42">
        <v>10.62</v>
      </c>
      <c r="AP1455" s="42">
        <v>10.76</v>
      </c>
    </row>
    <row r="1456" spans="1:42" x14ac:dyDescent="0.2">
      <c r="A1456" s="41">
        <v>14.44</v>
      </c>
      <c r="B1456" s="42">
        <v>5.29</v>
      </c>
      <c r="C1456" s="42">
        <v>5.43</v>
      </c>
      <c r="D1456" s="42">
        <v>5.57</v>
      </c>
      <c r="E1456" s="42">
        <v>5.7</v>
      </c>
      <c r="F1456" s="42">
        <v>5.84</v>
      </c>
      <c r="G1456" s="42">
        <v>5.98</v>
      </c>
      <c r="H1456" s="42">
        <v>6.11</v>
      </c>
      <c r="I1456" s="42">
        <v>6.25</v>
      </c>
      <c r="J1456" s="42">
        <v>6.39</v>
      </c>
      <c r="K1456" s="42">
        <v>6.52</v>
      </c>
      <c r="L1456" s="42">
        <v>6.66</v>
      </c>
      <c r="M1456" s="42">
        <v>6.8</v>
      </c>
      <c r="N1456" s="42">
        <v>6.93</v>
      </c>
      <c r="O1456" s="42">
        <v>7.07</v>
      </c>
      <c r="P1456" s="42">
        <v>7.21</v>
      </c>
      <c r="Q1456" s="42">
        <v>7.34</v>
      </c>
      <c r="R1456" s="42">
        <v>7.48</v>
      </c>
      <c r="S1456" s="42">
        <v>7.61</v>
      </c>
      <c r="T1456" s="42">
        <v>7.75</v>
      </c>
      <c r="U1456" s="42">
        <v>7.89</v>
      </c>
      <c r="V1456" s="42">
        <v>8.02</v>
      </c>
      <c r="W1456" s="42">
        <v>8.16</v>
      </c>
      <c r="X1456" s="42">
        <v>8.3000000000000007</v>
      </c>
      <c r="Y1456" s="42">
        <v>8.43</v>
      </c>
      <c r="Z1456" s="42">
        <v>8.57</v>
      </c>
      <c r="AA1456" s="42">
        <v>8.7100000000000009</v>
      </c>
      <c r="AB1456" s="42">
        <v>8.84</v>
      </c>
      <c r="AC1456" s="42">
        <v>8.98</v>
      </c>
      <c r="AD1456" s="42">
        <v>9.1199999999999992</v>
      </c>
      <c r="AE1456" s="42">
        <v>9.25</v>
      </c>
      <c r="AF1456" s="42">
        <v>9.39</v>
      </c>
      <c r="AG1456" s="42">
        <v>9.52</v>
      </c>
      <c r="AH1456" s="42">
        <v>9.66</v>
      </c>
      <c r="AI1456" s="42">
        <v>9.8000000000000007</v>
      </c>
      <c r="AJ1456" s="42">
        <v>9.93</v>
      </c>
      <c r="AK1456" s="42">
        <v>10.07</v>
      </c>
      <c r="AL1456" s="42">
        <v>10.210000000000001</v>
      </c>
      <c r="AM1456" s="42">
        <v>10.34</v>
      </c>
      <c r="AN1456" s="42">
        <v>10.48</v>
      </c>
      <c r="AO1456" s="42">
        <v>10.62</v>
      </c>
      <c r="AP1456" s="42">
        <v>10.75</v>
      </c>
    </row>
    <row r="1457" spans="1:42" x14ac:dyDescent="0.2">
      <c r="A1457" s="41">
        <v>14.45</v>
      </c>
      <c r="B1457" s="42">
        <v>5.29</v>
      </c>
      <c r="C1457" s="42">
        <v>5.43</v>
      </c>
      <c r="D1457" s="42">
        <v>5.57</v>
      </c>
      <c r="E1457" s="42">
        <v>5.7</v>
      </c>
      <c r="F1457" s="42">
        <v>5.84</v>
      </c>
      <c r="G1457" s="42">
        <v>5.98</v>
      </c>
      <c r="H1457" s="42">
        <v>6.11</v>
      </c>
      <c r="I1457" s="42">
        <v>6.25</v>
      </c>
      <c r="J1457" s="42">
        <v>6.38</v>
      </c>
      <c r="K1457" s="42">
        <v>6.52</v>
      </c>
      <c r="L1457" s="42">
        <v>6.66</v>
      </c>
      <c r="M1457" s="42">
        <v>6.79</v>
      </c>
      <c r="N1457" s="42">
        <v>6.93</v>
      </c>
      <c r="O1457" s="42">
        <v>7.07</v>
      </c>
      <c r="P1457" s="42">
        <v>7.2</v>
      </c>
      <c r="Q1457" s="42">
        <v>7.34</v>
      </c>
      <c r="R1457" s="42">
        <v>7.48</v>
      </c>
      <c r="S1457" s="42">
        <v>7.61</v>
      </c>
      <c r="T1457" s="42">
        <v>7.75</v>
      </c>
      <c r="U1457" s="42">
        <v>7.89</v>
      </c>
      <c r="V1457" s="42">
        <v>8.02</v>
      </c>
      <c r="W1457" s="42">
        <v>8.16</v>
      </c>
      <c r="X1457" s="42">
        <v>8.3000000000000007</v>
      </c>
      <c r="Y1457" s="42">
        <v>8.43</v>
      </c>
      <c r="Z1457" s="42">
        <v>8.57</v>
      </c>
      <c r="AA1457" s="42">
        <v>8.6999999999999993</v>
      </c>
      <c r="AB1457" s="42">
        <v>8.84</v>
      </c>
      <c r="AC1457" s="42">
        <v>8.98</v>
      </c>
      <c r="AD1457" s="42">
        <v>9.11</v>
      </c>
      <c r="AE1457" s="42">
        <v>9.25</v>
      </c>
      <c r="AF1457" s="42">
        <v>9.39</v>
      </c>
      <c r="AG1457" s="42">
        <v>9.52</v>
      </c>
      <c r="AH1457" s="42">
        <v>9.66</v>
      </c>
      <c r="AI1457" s="42">
        <v>9.8000000000000007</v>
      </c>
      <c r="AJ1457" s="42">
        <v>9.93</v>
      </c>
      <c r="AK1457" s="42">
        <v>10.07</v>
      </c>
      <c r="AL1457" s="42">
        <v>10.199999999999999</v>
      </c>
      <c r="AM1457" s="42">
        <v>10.34</v>
      </c>
      <c r="AN1457" s="42">
        <v>10.48</v>
      </c>
      <c r="AO1457" s="42">
        <v>10.61</v>
      </c>
      <c r="AP1457" s="42">
        <v>10.75</v>
      </c>
    </row>
    <row r="1458" spans="1:42" x14ac:dyDescent="0.2">
      <c r="A1458" s="41">
        <v>14.46</v>
      </c>
      <c r="B1458" s="42">
        <v>5.29</v>
      </c>
      <c r="C1458" s="42">
        <v>5.43</v>
      </c>
      <c r="D1458" s="42">
        <v>5.56</v>
      </c>
      <c r="E1458" s="42">
        <v>5.7</v>
      </c>
      <c r="F1458" s="42">
        <v>5.84</v>
      </c>
      <c r="G1458" s="42">
        <v>5.97</v>
      </c>
      <c r="H1458" s="42">
        <v>6.11</v>
      </c>
      <c r="I1458" s="42">
        <v>6.25</v>
      </c>
      <c r="J1458" s="42">
        <v>6.38</v>
      </c>
      <c r="K1458" s="42">
        <v>6.52</v>
      </c>
      <c r="L1458" s="42">
        <v>6.66</v>
      </c>
      <c r="M1458" s="42">
        <v>6.79</v>
      </c>
      <c r="N1458" s="42">
        <v>6.93</v>
      </c>
      <c r="O1458" s="42">
        <v>7.07</v>
      </c>
      <c r="P1458" s="42">
        <v>7.2</v>
      </c>
      <c r="Q1458" s="42">
        <v>7.34</v>
      </c>
      <c r="R1458" s="42">
        <v>7.47</v>
      </c>
      <c r="S1458" s="42">
        <v>7.61</v>
      </c>
      <c r="T1458" s="42">
        <v>7.75</v>
      </c>
      <c r="U1458" s="42">
        <v>7.88</v>
      </c>
      <c r="V1458" s="42">
        <v>8.02</v>
      </c>
      <c r="W1458" s="42">
        <v>8.16</v>
      </c>
      <c r="X1458" s="42">
        <v>8.2899999999999991</v>
      </c>
      <c r="Y1458" s="42">
        <v>8.43</v>
      </c>
      <c r="Z1458" s="42">
        <v>8.57</v>
      </c>
      <c r="AA1458" s="42">
        <v>8.6999999999999993</v>
      </c>
      <c r="AB1458" s="42">
        <v>8.84</v>
      </c>
      <c r="AC1458" s="42">
        <v>8.98</v>
      </c>
      <c r="AD1458" s="42">
        <v>9.11</v>
      </c>
      <c r="AE1458" s="42">
        <v>9.25</v>
      </c>
      <c r="AF1458" s="42">
        <v>9.3800000000000008</v>
      </c>
      <c r="AG1458" s="42">
        <v>9.52</v>
      </c>
      <c r="AH1458" s="42">
        <v>9.66</v>
      </c>
      <c r="AI1458" s="42">
        <v>9.7899999999999991</v>
      </c>
      <c r="AJ1458" s="42">
        <v>9.93</v>
      </c>
      <c r="AK1458" s="42">
        <v>10.07</v>
      </c>
      <c r="AL1458" s="42">
        <v>10.199999999999999</v>
      </c>
      <c r="AM1458" s="42">
        <v>10.34</v>
      </c>
      <c r="AN1458" s="42">
        <v>10.48</v>
      </c>
      <c r="AO1458" s="42">
        <v>10.61</v>
      </c>
      <c r="AP1458" s="42">
        <v>10.75</v>
      </c>
    </row>
    <row r="1459" spans="1:42" x14ac:dyDescent="0.2">
      <c r="A1459" s="41">
        <v>14.47</v>
      </c>
      <c r="B1459" s="42">
        <v>5.29</v>
      </c>
      <c r="C1459" s="42">
        <v>5.43</v>
      </c>
      <c r="D1459" s="42">
        <v>5.56</v>
      </c>
      <c r="E1459" s="42">
        <v>5.7</v>
      </c>
      <c r="F1459" s="42">
        <v>5.84</v>
      </c>
      <c r="G1459" s="42">
        <v>5.97</v>
      </c>
      <c r="H1459" s="42">
        <v>6.11</v>
      </c>
      <c r="I1459" s="42">
        <v>6.25</v>
      </c>
      <c r="J1459" s="42">
        <v>6.38</v>
      </c>
      <c r="K1459" s="42">
        <v>6.52</v>
      </c>
      <c r="L1459" s="42">
        <v>6.65</v>
      </c>
      <c r="M1459" s="42">
        <v>6.79</v>
      </c>
      <c r="N1459" s="42">
        <v>6.93</v>
      </c>
      <c r="O1459" s="42">
        <v>7.06</v>
      </c>
      <c r="P1459" s="42">
        <v>7.2</v>
      </c>
      <c r="Q1459" s="42">
        <v>7.34</v>
      </c>
      <c r="R1459" s="42">
        <v>7.47</v>
      </c>
      <c r="S1459" s="42">
        <v>7.61</v>
      </c>
      <c r="T1459" s="42">
        <v>7.75</v>
      </c>
      <c r="U1459" s="42">
        <v>7.88</v>
      </c>
      <c r="V1459" s="42">
        <v>8.02</v>
      </c>
      <c r="W1459" s="42">
        <v>8.16</v>
      </c>
      <c r="X1459" s="42">
        <v>8.2899999999999991</v>
      </c>
      <c r="Y1459" s="42">
        <v>8.43</v>
      </c>
      <c r="Z1459" s="42">
        <v>8.56</v>
      </c>
      <c r="AA1459" s="42">
        <v>8.6999999999999993</v>
      </c>
      <c r="AB1459" s="42">
        <v>8.84</v>
      </c>
      <c r="AC1459" s="42">
        <v>8.9700000000000006</v>
      </c>
      <c r="AD1459" s="42">
        <v>9.11</v>
      </c>
      <c r="AE1459" s="42">
        <v>9.25</v>
      </c>
      <c r="AF1459" s="42">
        <v>9.3800000000000008</v>
      </c>
      <c r="AG1459" s="42">
        <v>9.52</v>
      </c>
      <c r="AH1459" s="42">
        <v>9.66</v>
      </c>
      <c r="AI1459" s="42">
        <v>9.7899999999999991</v>
      </c>
      <c r="AJ1459" s="42">
        <v>9.93</v>
      </c>
      <c r="AK1459" s="42">
        <v>10.06</v>
      </c>
      <c r="AL1459" s="42">
        <v>10.199999999999999</v>
      </c>
      <c r="AM1459" s="42">
        <v>10.34</v>
      </c>
      <c r="AN1459" s="42">
        <v>10.47</v>
      </c>
      <c r="AO1459" s="42">
        <v>10.61</v>
      </c>
      <c r="AP1459" s="42">
        <v>10.75</v>
      </c>
    </row>
    <row r="1460" spans="1:42" x14ac:dyDescent="0.2">
      <c r="A1460" s="41">
        <v>14.48</v>
      </c>
      <c r="B1460" s="42">
        <v>5.29</v>
      </c>
      <c r="C1460" s="42">
        <v>5.43</v>
      </c>
      <c r="D1460" s="42">
        <v>5.56</v>
      </c>
      <c r="E1460" s="42">
        <v>5.7</v>
      </c>
      <c r="F1460" s="42">
        <v>5.84</v>
      </c>
      <c r="G1460" s="42">
        <v>5.97</v>
      </c>
      <c r="H1460" s="42">
        <v>6.11</v>
      </c>
      <c r="I1460" s="42">
        <v>6.24</v>
      </c>
      <c r="J1460" s="42">
        <v>6.38</v>
      </c>
      <c r="K1460" s="42">
        <v>6.52</v>
      </c>
      <c r="L1460" s="42">
        <v>6.65</v>
      </c>
      <c r="M1460" s="42">
        <v>6.79</v>
      </c>
      <c r="N1460" s="42">
        <v>6.93</v>
      </c>
      <c r="O1460" s="42">
        <v>7.06</v>
      </c>
      <c r="P1460" s="42">
        <v>7.2</v>
      </c>
      <c r="Q1460" s="42">
        <v>7.34</v>
      </c>
      <c r="R1460" s="42">
        <v>7.47</v>
      </c>
      <c r="S1460" s="42">
        <v>7.61</v>
      </c>
      <c r="T1460" s="42">
        <v>7.74</v>
      </c>
      <c r="U1460" s="42">
        <v>7.88</v>
      </c>
      <c r="V1460" s="42">
        <v>8.02</v>
      </c>
      <c r="W1460" s="42">
        <v>8.15</v>
      </c>
      <c r="X1460" s="42">
        <v>8.2899999999999991</v>
      </c>
      <c r="Y1460" s="42">
        <v>8.43</v>
      </c>
      <c r="Z1460" s="42">
        <v>8.56</v>
      </c>
      <c r="AA1460" s="42">
        <v>8.6999999999999993</v>
      </c>
      <c r="AB1460" s="42">
        <v>8.84</v>
      </c>
      <c r="AC1460" s="42">
        <v>8.9700000000000006</v>
      </c>
      <c r="AD1460" s="42">
        <v>9.11</v>
      </c>
      <c r="AE1460" s="42">
        <v>9.24</v>
      </c>
      <c r="AF1460" s="42">
        <v>9.3800000000000008</v>
      </c>
      <c r="AG1460" s="42">
        <v>9.52</v>
      </c>
      <c r="AH1460" s="42">
        <v>9.65</v>
      </c>
      <c r="AI1460" s="42">
        <v>9.7899999999999991</v>
      </c>
      <c r="AJ1460" s="42">
        <v>9.93</v>
      </c>
      <c r="AK1460" s="42">
        <v>10.06</v>
      </c>
      <c r="AL1460" s="42">
        <v>10.199999999999999</v>
      </c>
      <c r="AM1460" s="42">
        <v>10.33</v>
      </c>
      <c r="AN1460" s="42">
        <v>10.47</v>
      </c>
      <c r="AO1460" s="42">
        <v>10.61</v>
      </c>
      <c r="AP1460" s="42">
        <v>10.74</v>
      </c>
    </row>
    <row r="1461" spans="1:42" x14ac:dyDescent="0.2">
      <c r="A1461" s="41">
        <v>14.49</v>
      </c>
      <c r="B1461" s="42">
        <v>5.29</v>
      </c>
      <c r="C1461" s="42">
        <v>5.42</v>
      </c>
      <c r="D1461" s="42">
        <v>5.56</v>
      </c>
      <c r="E1461" s="42">
        <v>5.7</v>
      </c>
      <c r="F1461" s="42">
        <v>5.83</v>
      </c>
      <c r="G1461" s="42">
        <v>5.97</v>
      </c>
      <c r="H1461" s="42">
        <v>6.11</v>
      </c>
      <c r="I1461" s="42">
        <v>6.24</v>
      </c>
      <c r="J1461" s="42">
        <v>6.38</v>
      </c>
      <c r="K1461" s="42">
        <v>6.52</v>
      </c>
      <c r="L1461" s="42">
        <v>6.65</v>
      </c>
      <c r="M1461" s="42">
        <v>6.79</v>
      </c>
      <c r="N1461" s="42">
        <v>6.92</v>
      </c>
      <c r="O1461" s="42">
        <v>7.06</v>
      </c>
      <c r="P1461" s="42">
        <v>7.2</v>
      </c>
      <c r="Q1461" s="42">
        <v>7.33</v>
      </c>
      <c r="R1461" s="42">
        <v>7.47</v>
      </c>
      <c r="S1461" s="42">
        <v>7.61</v>
      </c>
      <c r="T1461" s="42">
        <v>7.74</v>
      </c>
      <c r="U1461" s="42">
        <v>7.88</v>
      </c>
      <c r="V1461" s="42">
        <v>8.02</v>
      </c>
      <c r="W1461" s="42">
        <v>8.15</v>
      </c>
      <c r="X1461" s="42">
        <v>8.2899999999999991</v>
      </c>
      <c r="Y1461" s="42">
        <v>8.42</v>
      </c>
      <c r="Z1461" s="42">
        <v>8.56</v>
      </c>
      <c r="AA1461" s="42">
        <v>8.6999999999999993</v>
      </c>
      <c r="AB1461" s="42">
        <v>8.83</v>
      </c>
      <c r="AC1461" s="42">
        <v>8.9700000000000006</v>
      </c>
      <c r="AD1461" s="42">
        <v>9.11</v>
      </c>
      <c r="AE1461" s="42">
        <v>9.24</v>
      </c>
      <c r="AF1461" s="42">
        <v>9.3800000000000008</v>
      </c>
      <c r="AG1461" s="42">
        <v>9.51</v>
      </c>
      <c r="AH1461" s="42">
        <v>9.65</v>
      </c>
      <c r="AI1461" s="42">
        <v>9.7899999999999991</v>
      </c>
      <c r="AJ1461" s="42">
        <v>9.92</v>
      </c>
      <c r="AK1461" s="42">
        <v>10.06</v>
      </c>
      <c r="AL1461" s="42">
        <v>10.199999999999999</v>
      </c>
      <c r="AM1461" s="42">
        <v>10.33</v>
      </c>
      <c r="AN1461" s="42">
        <v>10.47</v>
      </c>
      <c r="AO1461" s="42">
        <v>10.6</v>
      </c>
      <c r="AP1461" s="42">
        <v>10.74</v>
      </c>
    </row>
    <row r="1462" spans="1:42" x14ac:dyDescent="0.2">
      <c r="A1462" s="41">
        <v>14.5</v>
      </c>
      <c r="B1462" s="42">
        <v>5.29</v>
      </c>
      <c r="C1462" s="42">
        <v>5.42</v>
      </c>
      <c r="D1462" s="42">
        <v>5.56</v>
      </c>
      <c r="E1462" s="42">
        <v>5.7</v>
      </c>
      <c r="F1462" s="42">
        <v>5.83</v>
      </c>
      <c r="G1462" s="42">
        <v>5.97</v>
      </c>
      <c r="H1462" s="42">
        <v>6.11</v>
      </c>
      <c r="I1462" s="42">
        <v>6.24</v>
      </c>
      <c r="J1462" s="42">
        <v>6.38</v>
      </c>
      <c r="K1462" s="42">
        <v>6.51</v>
      </c>
      <c r="L1462" s="42">
        <v>6.65</v>
      </c>
      <c r="M1462" s="42">
        <v>6.79</v>
      </c>
      <c r="N1462" s="42">
        <v>6.92</v>
      </c>
      <c r="O1462" s="42">
        <v>7.06</v>
      </c>
      <c r="P1462" s="42">
        <v>7.2</v>
      </c>
      <c r="Q1462" s="42">
        <v>7.33</v>
      </c>
      <c r="R1462" s="42">
        <v>7.47</v>
      </c>
      <c r="S1462" s="42">
        <v>7.6</v>
      </c>
      <c r="T1462" s="42">
        <v>7.74</v>
      </c>
      <c r="U1462" s="42">
        <v>7.88</v>
      </c>
      <c r="V1462" s="42">
        <v>8.01</v>
      </c>
      <c r="W1462" s="42">
        <v>8.15</v>
      </c>
      <c r="X1462" s="42">
        <v>8.2899999999999991</v>
      </c>
      <c r="Y1462" s="42">
        <v>8.42</v>
      </c>
      <c r="Z1462" s="42">
        <v>8.56</v>
      </c>
      <c r="AA1462" s="42">
        <v>8.69</v>
      </c>
      <c r="AB1462" s="42">
        <v>8.83</v>
      </c>
      <c r="AC1462" s="42">
        <v>8.9700000000000006</v>
      </c>
      <c r="AD1462" s="42">
        <v>9.1</v>
      </c>
      <c r="AE1462" s="42">
        <v>9.24</v>
      </c>
      <c r="AF1462" s="42">
        <v>9.3800000000000008</v>
      </c>
      <c r="AG1462" s="42">
        <v>9.51</v>
      </c>
      <c r="AH1462" s="42">
        <v>9.65</v>
      </c>
      <c r="AI1462" s="42">
        <v>9.7799999999999994</v>
      </c>
      <c r="AJ1462" s="42">
        <v>9.92</v>
      </c>
      <c r="AK1462" s="42">
        <v>10.06</v>
      </c>
      <c r="AL1462" s="42">
        <v>10.19</v>
      </c>
      <c r="AM1462" s="42">
        <v>10.33</v>
      </c>
      <c r="AN1462" s="42">
        <v>10.47</v>
      </c>
      <c r="AO1462" s="42">
        <v>10.6</v>
      </c>
      <c r="AP1462" s="42">
        <v>10.74</v>
      </c>
    </row>
    <row r="1463" spans="1:42" x14ac:dyDescent="0.2">
      <c r="A1463" s="41">
        <v>14.51</v>
      </c>
      <c r="B1463" s="42">
        <v>5.29</v>
      </c>
      <c r="C1463" s="42">
        <v>5.42</v>
      </c>
      <c r="D1463" s="42">
        <v>5.56</v>
      </c>
      <c r="E1463" s="42">
        <v>5.69</v>
      </c>
      <c r="F1463" s="42">
        <v>5.83</v>
      </c>
      <c r="G1463" s="42">
        <v>5.97</v>
      </c>
      <c r="H1463" s="42">
        <v>6.1</v>
      </c>
      <c r="I1463" s="42">
        <v>6.24</v>
      </c>
      <c r="J1463" s="42">
        <v>6.38</v>
      </c>
      <c r="K1463" s="42">
        <v>6.51</v>
      </c>
      <c r="L1463" s="42">
        <v>6.65</v>
      </c>
      <c r="M1463" s="42">
        <v>6.79</v>
      </c>
      <c r="N1463" s="42">
        <v>6.92</v>
      </c>
      <c r="O1463" s="42">
        <v>7.06</v>
      </c>
      <c r="P1463" s="42">
        <v>7.19</v>
      </c>
      <c r="Q1463" s="42">
        <v>7.33</v>
      </c>
      <c r="R1463" s="42">
        <v>7.47</v>
      </c>
      <c r="S1463" s="42">
        <v>7.6</v>
      </c>
      <c r="T1463" s="42">
        <v>7.74</v>
      </c>
      <c r="U1463" s="42">
        <v>7.88</v>
      </c>
      <c r="V1463" s="42">
        <v>8.01</v>
      </c>
      <c r="W1463" s="42">
        <v>8.15</v>
      </c>
      <c r="X1463" s="42">
        <v>8.2799999999999994</v>
      </c>
      <c r="Y1463" s="42">
        <v>8.42</v>
      </c>
      <c r="Z1463" s="42">
        <v>8.56</v>
      </c>
      <c r="AA1463" s="42">
        <v>8.69</v>
      </c>
      <c r="AB1463" s="42">
        <v>8.83</v>
      </c>
      <c r="AC1463" s="42">
        <v>8.9700000000000006</v>
      </c>
      <c r="AD1463" s="42">
        <v>9.1</v>
      </c>
      <c r="AE1463" s="42">
        <v>9.24</v>
      </c>
      <c r="AF1463" s="42">
        <v>9.3699999999999992</v>
      </c>
      <c r="AG1463" s="42">
        <v>9.51</v>
      </c>
      <c r="AH1463" s="42">
        <v>9.65</v>
      </c>
      <c r="AI1463" s="42">
        <v>9.7799999999999994</v>
      </c>
      <c r="AJ1463" s="42">
        <v>9.92</v>
      </c>
      <c r="AK1463" s="42">
        <v>10.06</v>
      </c>
      <c r="AL1463" s="42">
        <v>10.19</v>
      </c>
      <c r="AM1463" s="42">
        <v>10.33</v>
      </c>
      <c r="AN1463" s="42">
        <v>10.46</v>
      </c>
      <c r="AO1463" s="42">
        <v>10.6</v>
      </c>
      <c r="AP1463" s="42">
        <v>10.74</v>
      </c>
    </row>
    <row r="1464" spans="1:42" x14ac:dyDescent="0.2">
      <c r="A1464" s="41">
        <v>14.52</v>
      </c>
      <c r="B1464" s="42">
        <v>5.28</v>
      </c>
      <c r="C1464" s="42">
        <v>5.42</v>
      </c>
      <c r="D1464" s="42">
        <v>5.56</v>
      </c>
      <c r="E1464" s="42">
        <v>5.69</v>
      </c>
      <c r="F1464" s="42">
        <v>5.83</v>
      </c>
      <c r="G1464" s="42">
        <v>5.97</v>
      </c>
      <c r="H1464" s="42">
        <v>6.1</v>
      </c>
      <c r="I1464" s="42">
        <v>6.24</v>
      </c>
      <c r="J1464" s="42">
        <v>6.37</v>
      </c>
      <c r="K1464" s="42">
        <v>6.51</v>
      </c>
      <c r="L1464" s="42">
        <v>6.65</v>
      </c>
      <c r="M1464" s="42">
        <v>6.78</v>
      </c>
      <c r="N1464" s="42">
        <v>6.92</v>
      </c>
      <c r="O1464" s="42">
        <v>7.06</v>
      </c>
      <c r="P1464" s="42">
        <v>7.19</v>
      </c>
      <c r="Q1464" s="42">
        <v>7.33</v>
      </c>
      <c r="R1464" s="42">
        <v>7.46</v>
      </c>
      <c r="S1464" s="42">
        <v>7.6</v>
      </c>
      <c r="T1464" s="42">
        <v>7.74</v>
      </c>
      <c r="U1464" s="42">
        <v>7.87</v>
      </c>
      <c r="V1464" s="42">
        <v>8.01</v>
      </c>
      <c r="W1464" s="42">
        <v>8.15</v>
      </c>
      <c r="X1464" s="42">
        <v>8.2799999999999994</v>
      </c>
      <c r="Y1464" s="42">
        <v>8.42</v>
      </c>
      <c r="Z1464" s="42">
        <v>8.5500000000000007</v>
      </c>
      <c r="AA1464" s="42">
        <v>8.69</v>
      </c>
      <c r="AB1464" s="42">
        <v>8.83</v>
      </c>
      <c r="AC1464" s="42">
        <v>8.9600000000000009</v>
      </c>
      <c r="AD1464" s="42">
        <v>9.1</v>
      </c>
      <c r="AE1464" s="42">
        <v>9.24</v>
      </c>
      <c r="AF1464" s="42">
        <v>9.3699999999999992</v>
      </c>
      <c r="AG1464" s="42">
        <v>9.51</v>
      </c>
      <c r="AH1464" s="42">
        <v>9.64</v>
      </c>
      <c r="AI1464" s="42">
        <v>9.7799999999999994</v>
      </c>
      <c r="AJ1464" s="42">
        <v>9.92</v>
      </c>
      <c r="AK1464" s="42">
        <v>10.050000000000001</v>
      </c>
      <c r="AL1464" s="42">
        <v>10.19</v>
      </c>
      <c r="AM1464" s="42">
        <v>10.33</v>
      </c>
      <c r="AN1464" s="42">
        <v>10.46</v>
      </c>
      <c r="AO1464" s="42">
        <v>10.6</v>
      </c>
      <c r="AP1464" s="42">
        <v>10.73</v>
      </c>
    </row>
    <row r="1465" spans="1:42" x14ac:dyDescent="0.2">
      <c r="A1465" s="41">
        <v>14.53</v>
      </c>
      <c r="B1465" s="42">
        <v>5.28</v>
      </c>
      <c r="C1465" s="42">
        <v>5.42</v>
      </c>
      <c r="D1465" s="42">
        <v>5.56</v>
      </c>
      <c r="E1465" s="42">
        <v>5.69</v>
      </c>
      <c r="F1465" s="42">
        <v>5.83</v>
      </c>
      <c r="G1465" s="42">
        <v>5.96</v>
      </c>
      <c r="H1465" s="42">
        <v>6.1</v>
      </c>
      <c r="I1465" s="42">
        <v>6.24</v>
      </c>
      <c r="J1465" s="42">
        <v>6.37</v>
      </c>
      <c r="K1465" s="42">
        <v>6.51</v>
      </c>
      <c r="L1465" s="42">
        <v>6.65</v>
      </c>
      <c r="M1465" s="42">
        <v>6.78</v>
      </c>
      <c r="N1465" s="42">
        <v>6.92</v>
      </c>
      <c r="O1465" s="42">
        <v>7.05</v>
      </c>
      <c r="P1465" s="42">
        <v>7.19</v>
      </c>
      <c r="Q1465" s="42">
        <v>7.33</v>
      </c>
      <c r="R1465" s="42">
        <v>7.46</v>
      </c>
      <c r="S1465" s="42">
        <v>7.6</v>
      </c>
      <c r="T1465" s="42">
        <v>7.74</v>
      </c>
      <c r="U1465" s="42">
        <v>7.87</v>
      </c>
      <c r="V1465" s="42">
        <v>8.01</v>
      </c>
      <c r="W1465" s="42">
        <v>8.14</v>
      </c>
      <c r="X1465" s="42">
        <v>8.2799999999999994</v>
      </c>
      <c r="Y1465" s="42">
        <v>8.42</v>
      </c>
      <c r="Z1465" s="42">
        <v>8.5500000000000007</v>
      </c>
      <c r="AA1465" s="42">
        <v>8.69</v>
      </c>
      <c r="AB1465" s="42">
        <v>8.83</v>
      </c>
      <c r="AC1465" s="42">
        <v>8.9600000000000009</v>
      </c>
      <c r="AD1465" s="42">
        <v>9.1</v>
      </c>
      <c r="AE1465" s="42">
        <v>9.23</v>
      </c>
      <c r="AF1465" s="42">
        <v>9.3699999999999992</v>
      </c>
      <c r="AG1465" s="42">
        <v>9.51</v>
      </c>
      <c r="AH1465" s="42">
        <v>9.64</v>
      </c>
      <c r="AI1465" s="42">
        <v>9.7799999999999994</v>
      </c>
      <c r="AJ1465" s="42">
        <v>9.91</v>
      </c>
      <c r="AK1465" s="42">
        <v>10.050000000000001</v>
      </c>
      <c r="AL1465" s="42">
        <v>10.19</v>
      </c>
      <c r="AM1465" s="42">
        <v>10.32</v>
      </c>
      <c r="AN1465" s="42">
        <v>10.46</v>
      </c>
      <c r="AO1465" s="42">
        <v>10.6</v>
      </c>
      <c r="AP1465" s="42">
        <v>10.73</v>
      </c>
    </row>
    <row r="1466" spans="1:42" x14ac:dyDescent="0.2">
      <c r="A1466" s="41">
        <v>14.54</v>
      </c>
      <c r="B1466" s="42">
        <v>5.28</v>
      </c>
      <c r="C1466" s="42">
        <v>5.42</v>
      </c>
      <c r="D1466" s="42">
        <v>5.55</v>
      </c>
      <c r="E1466" s="42">
        <v>5.69</v>
      </c>
      <c r="F1466" s="42">
        <v>5.83</v>
      </c>
      <c r="G1466" s="42">
        <v>5.96</v>
      </c>
      <c r="H1466" s="42">
        <v>6.1</v>
      </c>
      <c r="I1466" s="42">
        <v>6.24</v>
      </c>
      <c r="J1466" s="42">
        <v>6.37</v>
      </c>
      <c r="K1466" s="42">
        <v>6.51</v>
      </c>
      <c r="L1466" s="42">
        <v>6.64</v>
      </c>
      <c r="M1466" s="42">
        <v>6.78</v>
      </c>
      <c r="N1466" s="42">
        <v>6.92</v>
      </c>
      <c r="O1466" s="42">
        <v>7.05</v>
      </c>
      <c r="P1466" s="42">
        <v>7.19</v>
      </c>
      <c r="Q1466" s="42">
        <v>7.33</v>
      </c>
      <c r="R1466" s="42">
        <v>7.46</v>
      </c>
      <c r="S1466" s="42">
        <v>7.6</v>
      </c>
      <c r="T1466" s="42">
        <v>7.73</v>
      </c>
      <c r="U1466" s="42">
        <v>7.87</v>
      </c>
      <c r="V1466" s="42">
        <v>8.01</v>
      </c>
      <c r="W1466" s="42">
        <v>8.14</v>
      </c>
      <c r="X1466" s="42">
        <v>8.2799999999999994</v>
      </c>
      <c r="Y1466" s="42">
        <v>8.41</v>
      </c>
      <c r="Z1466" s="42">
        <v>8.5500000000000007</v>
      </c>
      <c r="AA1466" s="42">
        <v>8.69</v>
      </c>
      <c r="AB1466" s="42">
        <v>8.82</v>
      </c>
      <c r="AC1466" s="42">
        <v>8.9600000000000009</v>
      </c>
      <c r="AD1466" s="42">
        <v>9.1</v>
      </c>
      <c r="AE1466" s="42">
        <v>9.23</v>
      </c>
      <c r="AF1466" s="42">
        <v>9.3699999999999992</v>
      </c>
      <c r="AG1466" s="42">
        <v>9.5</v>
      </c>
      <c r="AH1466" s="42">
        <v>9.64</v>
      </c>
      <c r="AI1466" s="42">
        <v>9.7799999999999994</v>
      </c>
      <c r="AJ1466" s="42">
        <v>9.91</v>
      </c>
      <c r="AK1466" s="42">
        <v>10.050000000000001</v>
      </c>
      <c r="AL1466" s="42">
        <v>10.18</v>
      </c>
      <c r="AM1466" s="42">
        <v>10.32</v>
      </c>
      <c r="AN1466" s="42">
        <v>10.46</v>
      </c>
      <c r="AO1466" s="42">
        <v>10.59</v>
      </c>
      <c r="AP1466" s="42">
        <v>10.73</v>
      </c>
    </row>
    <row r="1467" spans="1:42" x14ac:dyDescent="0.2">
      <c r="A1467" s="41">
        <v>14.55</v>
      </c>
      <c r="B1467" s="42">
        <v>5.28</v>
      </c>
      <c r="C1467" s="42">
        <v>5.42</v>
      </c>
      <c r="D1467" s="42">
        <v>5.55</v>
      </c>
      <c r="E1467" s="42">
        <v>5.69</v>
      </c>
      <c r="F1467" s="42">
        <v>5.83</v>
      </c>
      <c r="G1467" s="42">
        <v>5.96</v>
      </c>
      <c r="H1467" s="42">
        <v>6.1</v>
      </c>
      <c r="I1467" s="42">
        <v>6.23</v>
      </c>
      <c r="J1467" s="42">
        <v>6.37</v>
      </c>
      <c r="K1467" s="42">
        <v>6.51</v>
      </c>
      <c r="L1467" s="42">
        <v>6.64</v>
      </c>
      <c r="M1467" s="42">
        <v>6.78</v>
      </c>
      <c r="N1467" s="42">
        <v>6.92</v>
      </c>
      <c r="O1467" s="42">
        <v>7.05</v>
      </c>
      <c r="P1467" s="42">
        <v>7.19</v>
      </c>
      <c r="Q1467" s="42">
        <v>7.32</v>
      </c>
      <c r="R1467" s="42">
        <v>7.46</v>
      </c>
      <c r="S1467" s="42">
        <v>7.6</v>
      </c>
      <c r="T1467" s="42">
        <v>7.73</v>
      </c>
      <c r="U1467" s="42">
        <v>7.87</v>
      </c>
      <c r="V1467" s="42">
        <v>8</v>
      </c>
      <c r="W1467" s="42">
        <v>8.14</v>
      </c>
      <c r="X1467" s="42">
        <v>8.2799999999999994</v>
      </c>
      <c r="Y1467" s="42">
        <v>8.41</v>
      </c>
      <c r="Z1467" s="42">
        <v>8.5500000000000007</v>
      </c>
      <c r="AA1467" s="42">
        <v>8.69</v>
      </c>
      <c r="AB1467" s="42">
        <v>8.82</v>
      </c>
      <c r="AC1467" s="42">
        <v>8.9600000000000009</v>
      </c>
      <c r="AD1467" s="42">
        <v>9.09</v>
      </c>
      <c r="AE1467" s="42">
        <v>9.23</v>
      </c>
      <c r="AF1467" s="42">
        <v>9.3699999999999992</v>
      </c>
      <c r="AG1467" s="42">
        <v>9.5</v>
      </c>
      <c r="AH1467" s="42">
        <v>9.64</v>
      </c>
      <c r="AI1467" s="42">
        <v>9.77</v>
      </c>
      <c r="AJ1467" s="42">
        <v>9.91</v>
      </c>
      <c r="AK1467" s="42">
        <v>10.050000000000001</v>
      </c>
      <c r="AL1467" s="42">
        <v>10.18</v>
      </c>
      <c r="AM1467" s="42">
        <v>10.32</v>
      </c>
      <c r="AN1467" s="42">
        <v>10.45</v>
      </c>
      <c r="AO1467" s="42">
        <v>10.59</v>
      </c>
      <c r="AP1467" s="42">
        <v>10.73</v>
      </c>
    </row>
    <row r="1468" spans="1:42" x14ac:dyDescent="0.2">
      <c r="A1468" s="41">
        <v>14.56</v>
      </c>
      <c r="B1468" s="42">
        <v>5.28</v>
      </c>
      <c r="C1468" s="42">
        <v>5.42</v>
      </c>
      <c r="D1468" s="42">
        <v>5.55</v>
      </c>
      <c r="E1468" s="42">
        <v>5.69</v>
      </c>
      <c r="F1468" s="42">
        <v>5.82</v>
      </c>
      <c r="G1468" s="42">
        <v>5.96</v>
      </c>
      <c r="H1468" s="42">
        <v>6.1</v>
      </c>
      <c r="I1468" s="42">
        <v>6.23</v>
      </c>
      <c r="J1468" s="42">
        <v>6.37</v>
      </c>
      <c r="K1468" s="42">
        <v>6.51</v>
      </c>
      <c r="L1468" s="42">
        <v>6.64</v>
      </c>
      <c r="M1468" s="42">
        <v>6.78</v>
      </c>
      <c r="N1468" s="42">
        <v>6.91</v>
      </c>
      <c r="O1468" s="42">
        <v>7.05</v>
      </c>
      <c r="P1468" s="42">
        <v>7.19</v>
      </c>
      <c r="Q1468" s="42">
        <v>7.32</v>
      </c>
      <c r="R1468" s="42">
        <v>7.46</v>
      </c>
      <c r="S1468" s="42">
        <v>7.59</v>
      </c>
      <c r="T1468" s="42">
        <v>7.73</v>
      </c>
      <c r="U1468" s="42">
        <v>7.87</v>
      </c>
      <c r="V1468" s="42">
        <v>8</v>
      </c>
      <c r="W1468" s="42">
        <v>8.14</v>
      </c>
      <c r="X1468" s="42">
        <v>8.2799999999999994</v>
      </c>
      <c r="Y1468" s="42">
        <v>8.41</v>
      </c>
      <c r="Z1468" s="42">
        <v>8.5500000000000007</v>
      </c>
      <c r="AA1468" s="42">
        <v>8.68</v>
      </c>
      <c r="AB1468" s="42">
        <v>8.82</v>
      </c>
      <c r="AC1468" s="42">
        <v>8.9600000000000009</v>
      </c>
      <c r="AD1468" s="42">
        <v>9.09</v>
      </c>
      <c r="AE1468" s="42">
        <v>9.23</v>
      </c>
      <c r="AF1468" s="42">
        <v>9.36</v>
      </c>
      <c r="AG1468" s="42">
        <v>9.5</v>
      </c>
      <c r="AH1468" s="42">
        <v>9.64</v>
      </c>
      <c r="AI1468" s="42">
        <v>9.77</v>
      </c>
      <c r="AJ1468" s="42">
        <v>9.91</v>
      </c>
      <c r="AK1468" s="42">
        <v>10.039999999999999</v>
      </c>
      <c r="AL1468" s="42">
        <v>10.18</v>
      </c>
      <c r="AM1468" s="42">
        <v>10.32</v>
      </c>
      <c r="AN1468" s="42">
        <v>10.45</v>
      </c>
      <c r="AO1468" s="42">
        <v>10.59</v>
      </c>
      <c r="AP1468" s="42">
        <v>10.72</v>
      </c>
    </row>
    <row r="1469" spans="1:42" x14ac:dyDescent="0.2">
      <c r="A1469" s="41">
        <v>14.57</v>
      </c>
      <c r="B1469" s="42">
        <v>5.28</v>
      </c>
      <c r="C1469" s="42">
        <v>5.41</v>
      </c>
      <c r="D1469" s="42">
        <v>5.55</v>
      </c>
      <c r="E1469" s="42">
        <v>5.69</v>
      </c>
      <c r="F1469" s="42">
        <v>5.82</v>
      </c>
      <c r="G1469" s="42">
        <v>5.96</v>
      </c>
      <c r="H1469" s="42">
        <v>6.1</v>
      </c>
      <c r="I1469" s="42">
        <v>6.23</v>
      </c>
      <c r="J1469" s="42">
        <v>6.37</v>
      </c>
      <c r="K1469" s="42">
        <v>6.5</v>
      </c>
      <c r="L1469" s="42">
        <v>6.64</v>
      </c>
      <c r="M1469" s="42">
        <v>6.78</v>
      </c>
      <c r="N1469" s="42">
        <v>6.91</v>
      </c>
      <c r="O1469" s="42">
        <v>7.05</v>
      </c>
      <c r="P1469" s="42">
        <v>7.18</v>
      </c>
      <c r="Q1469" s="42">
        <v>7.32</v>
      </c>
      <c r="R1469" s="42">
        <v>7.46</v>
      </c>
      <c r="S1469" s="42">
        <v>7.59</v>
      </c>
      <c r="T1469" s="42">
        <v>7.73</v>
      </c>
      <c r="U1469" s="42">
        <v>7.87</v>
      </c>
      <c r="V1469" s="42">
        <v>8</v>
      </c>
      <c r="W1469" s="42">
        <v>8.14</v>
      </c>
      <c r="X1469" s="42">
        <v>8.27</v>
      </c>
      <c r="Y1469" s="42">
        <v>8.41</v>
      </c>
      <c r="Z1469" s="42">
        <v>8.5500000000000007</v>
      </c>
      <c r="AA1469" s="42">
        <v>8.68</v>
      </c>
      <c r="AB1469" s="42">
        <v>8.82</v>
      </c>
      <c r="AC1469" s="42">
        <v>8.9499999999999993</v>
      </c>
      <c r="AD1469" s="42">
        <v>9.09</v>
      </c>
      <c r="AE1469" s="42">
        <v>9.23</v>
      </c>
      <c r="AF1469" s="42">
        <v>9.36</v>
      </c>
      <c r="AG1469" s="42">
        <v>9.5</v>
      </c>
      <c r="AH1469" s="42">
        <v>9.6300000000000008</v>
      </c>
      <c r="AI1469" s="42">
        <v>9.77</v>
      </c>
      <c r="AJ1469" s="42">
        <v>9.91</v>
      </c>
      <c r="AK1469" s="42">
        <v>10.039999999999999</v>
      </c>
      <c r="AL1469" s="42">
        <v>10.18</v>
      </c>
      <c r="AM1469" s="42">
        <v>10.31</v>
      </c>
      <c r="AN1469" s="42">
        <v>10.45</v>
      </c>
      <c r="AO1469" s="42">
        <v>10.59</v>
      </c>
      <c r="AP1469" s="42">
        <v>10.72</v>
      </c>
    </row>
    <row r="1470" spans="1:42" x14ac:dyDescent="0.2">
      <c r="A1470" s="41">
        <v>14.58</v>
      </c>
      <c r="B1470" s="42">
        <v>5.28</v>
      </c>
      <c r="C1470" s="42">
        <v>5.41</v>
      </c>
      <c r="D1470" s="42">
        <v>5.55</v>
      </c>
      <c r="E1470" s="42">
        <v>5.69</v>
      </c>
      <c r="F1470" s="42">
        <v>5.82</v>
      </c>
      <c r="G1470" s="42">
        <v>5.96</v>
      </c>
      <c r="H1470" s="42">
        <v>6.09</v>
      </c>
      <c r="I1470" s="42">
        <v>6.23</v>
      </c>
      <c r="J1470" s="42">
        <v>6.37</v>
      </c>
      <c r="K1470" s="42">
        <v>6.5</v>
      </c>
      <c r="L1470" s="42">
        <v>6.64</v>
      </c>
      <c r="M1470" s="42">
        <v>6.77</v>
      </c>
      <c r="N1470" s="42">
        <v>6.91</v>
      </c>
      <c r="O1470" s="42">
        <v>7.05</v>
      </c>
      <c r="P1470" s="42">
        <v>7.18</v>
      </c>
      <c r="Q1470" s="42">
        <v>7.32</v>
      </c>
      <c r="R1470" s="42">
        <v>7.46</v>
      </c>
      <c r="S1470" s="42">
        <v>7.59</v>
      </c>
      <c r="T1470" s="42">
        <v>7.73</v>
      </c>
      <c r="U1470" s="42">
        <v>7.86</v>
      </c>
      <c r="V1470" s="42">
        <v>8</v>
      </c>
      <c r="W1470" s="42">
        <v>8.14</v>
      </c>
      <c r="X1470" s="42">
        <v>8.27</v>
      </c>
      <c r="Y1470" s="42">
        <v>8.41</v>
      </c>
      <c r="Z1470" s="42">
        <v>8.5399999999999991</v>
      </c>
      <c r="AA1470" s="42">
        <v>8.68</v>
      </c>
      <c r="AB1470" s="42">
        <v>8.82</v>
      </c>
      <c r="AC1470" s="42">
        <v>8.9499999999999993</v>
      </c>
      <c r="AD1470" s="42">
        <v>9.09</v>
      </c>
      <c r="AE1470" s="42">
        <v>9.2200000000000006</v>
      </c>
      <c r="AF1470" s="42">
        <v>9.36</v>
      </c>
      <c r="AG1470" s="42">
        <v>9.5</v>
      </c>
      <c r="AH1470" s="42">
        <v>9.6300000000000008</v>
      </c>
      <c r="AI1470" s="42">
        <v>9.77</v>
      </c>
      <c r="AJ1470" s="42">
        <v>9.9</v>
      </c>
      <c r="AK1470" s="42">
        <v>10.039999999999999</v>
      </c>
      <c r="AL1470" s="42">
        <v>10.18</v>
      </c>
      <c r="AM1470" s="42">
        <v>10.31</v>
      </c>
      <c r="AN1470" s="42">
        <v>10.45</v>
      </c>
      <c r="AO1470" s="42">
        <v>10.58</v>
      </c>
      <c r="AP1470" s="42">
        <v>10.72</v>
      </c>
    </row>
    <row r="1471" spans="1:42" x14ac:dyDescent="0.2">
      <c r="A1471" s="41">
        <v>14.59</v>
      </c>
      <c r="B1471" s="42">
        <v>5.28</v>
      </c>
      <c r="C1471" s="42">
        <v>5.41</v>
      </c>
      <c r="D1471" s="42">
        <v>5.55</v>
      </c>
      <c r="E1471" s="42">
        <v>5.68</v>
      </c>
      <c r="F1471" s="42">
        <v>5.82</v>
      </c>
      <c r="G1471" s="42">
        <v>5.96</v>
      </c>
      <c r="H1471" s="42">
        <v>6.09</v>
      </c>
      <c r="I1471" s="42">
        <v>6.23</v>
      </c>
      <c r="J1471" s="42">
        <v>6.36</v>
      </c>
      <c r="K1471" s="42">
        <v>6.5</v>
      </c>
      <c r="L1471" s="42">
        <v>6.64</v>
      </c>
      <c r="M1471" s="42">
        <v>6.77</v>
      </c>
      <c r="N1471" s="42">
        <v>6.91</v>
      </c>
      <c r="O1471" s="42">
        <v>7.05</v>
      </c>
      <c r="P1471" s="42">
        <v>7.18</v>
      </c>
      <c r="Q1471" s="42">
        <v>7.32</v>
      </c>
      <c r="R1471" s="42">
        <v>7.45</v>
      </c>
      <c r="S1471" s="42">
        <v>7.59</v>
      </c>
      <c r="T1471" s="42">
        <v>7.73</v>
      </c>
      <c r="U1471" s="42">
        <v>7.86</v>
      </c>
      <c r="V1471" s="42">
        <v>8</v>
      </c>
      <c r="W1471" s="42">
        <v>8.1300000000000008</v>
      </c>
      <c r="X1471" s="42">
        <v>8.27</v>
      </c>
      <c r="Y1471" s="42">
        <v>8.41</v>
      </c>
      <c r="Z1471" s="42">
        <v>8.5399999999999991</v>
      </c>
      <c r="AA1471" s="42">
        <v>8.68</v>
      </c>
      <c r="AB1471" s="42">
        <v>8.81</v>
      </c>
      <c r="AC1471" s="42">
        <v>8.9499999999999993</v>
      </c>
      <c r="AD1471" s="42">
        <v>9.09</v>
      </c>
      <c r="AE1471" s="42">
        <v>9.2200000000000006</v>
      </c>
      <c r="AF1471" s="42">
        <v>9.36</v>
      </c>
      <c r="AG1471" s="42">
        <v>9.49</v>
      </c>
      <c r="AH1471" s="42">
        <v>9.6300000000000008</v>
      </c>
      <c r="AI1471" s="42">
        <v>9.77</v>
      </c>
      <c r="AJ1471" s="42">
        <v>9.9</v>
      </c>
      <c r="AK1471" s="42">
        <v>10.039999999999999</v>
      </c>
      <c r="AL1471" s="42">
        <v>10.17</v>
      </c>
      <c r="AM1471" s="42">
        <v>10.31</v>
      </c>
      <c r="AN1471" s="42">
        <v>10.45</v>
      </c>
      <c r="AO1471" s="42">
        <v>10.58</v>
      </c>
      <c r="AP1471" s="42">
        <v>10.72</v>
      </c>
    </row>
    <row r="1472" spans="1:42" x14ac:dyDescent="0.2">
      <c r="A1472" s="41">
        <v>14.6</v>
      </c>
      <c r="B1472" s="42">
        <v>5.28</v>
      </c>
      <c r="C1472" s="42">
        <v>5.41</v>
      </c>
      <c r="D1472" s="42">
        <v>5.55</v>
      </c>
      <c r="E1472" s="42">
        <v>5.68</v>
      </c>
      <c r="F1472" s="42">
        <v>5.82</v>
      </c>
      <c r="G1472" s="42">
        <v>5.96</v>
      </c>
      <c r="H1472" s="42">
        <v>6.09</v>
      </c>
      <c r="I1472" s="42">
        <v>6.23</v>
      </c>
      <c r="J1472" s="42">
        <v>6.36</v>
      </c>
      <c r="K1472" s="42">
        <v>6.5</v>
      </c>
      <c r="L1472" s="42">
        <v>6.64</v>
      </c>
      <c r="M1472" s="42">
        <v>6.77</v>
      </c>
      <c r="N1472" s="42">
        <v>6.91</v>
      </c>
      <c r="O1472" s="42">
        <v>7.04</v>
      </c>
      <c r="P1472" s="42">
        <v>7.18</v>
      </c>
      <c r="Q1472" s="42">
        <v>7.32</v>
      </c>
      <c r="R1472" s="42">
        <v>7.45</v>
      </c>
      <c r="S1472" s="42">
        <v>7.59</v>
      </c>
      <c r="T1472" s="42">
        <v>7.72</v>
      </c>
      <c r="U1472" s="42">
        <v>7.86</v>
      </c>
      <c r="V1472" s="42">
        <v>8</v>
      </c>
      <c r="W1472" s="42">
        <v>8.1300000000000008</v>
      </c>
      <c r="X1472" s="42">
        <v>8.27</v>
      </c>
      <c r="Y1472" s="42">
        <v>8.4</v>
      </c>
      <c r="Z1472" s="42">
        <v>8.5399999999999991</v>
      </c>
      <c r="AA1472" s="42">
        <v>8.68</v>
      </c>
      <c r="AB1472" s="42">
        <v>8.81</v>
      </c>
      <c r="AC1472" s="42">
        <v>8.9499999999999993</v>
      </c>
      <c r="AD1472" s="42">
        <v>9.08</v>
      </c>
      <c r="AE1472" s="42">
        <v>9.2200000000000006</v>
      </c>
      <c r="AF1472" s="42">
        <v>9.36</v>
      </c>
      <c r="AG1472" s="42">
        <v>9.49</v>
      </c>
      <c r="AH1472" s="42">
        <v>9.6300000000000008</v>
      </c>
      <c r="AI1472" s="42">
        <v>9.76</v>
      </c>
      <c r="AJ1472" s="42">
        <v>9.9</v>
      </c>
      <c r="AK1472" s="42">
        <v>10.039999999999999</v>
      </c>
      <c r="AL1472" s="42">
        <v>10.17</v>
      </c>
      <c r="AM1472" s="42">
        <v>10.31</v>
      </c>
      <c r="AN1472" s="42">
        <v>10.44</v>
      </c>
      <c r="AO1472" s="42">
        <v>10.58</v>
      </c>
      <c r="AP1472" s="42">
        <v>10.72</v>
      </c>
    </row>
    <row r="1473" spans="1:42" x14ac:dyDescent="0.2">
      <c r="A1473" s="41">
        <v>14.61</v>
      </c>
      <c r="B1473" s="42">
        <v>5.27</v>
      </c>
      <c r="C1473" s="42">
        <v>5.41</v>
      </c>
      <c r="D1473" s="42">
        <v>5.55</v>
      </c>
      <c r="E1473" s="42">
        <v>5.68</v>
      </c>
      <c r="F1473" s="42">
        <v>5.82</v>
      </c>
      <c r="G1473" s="42">
        <v>5.95</v>
      </c>
      <c r="H1473" s="42">
        <v>6.09</v>
      </c>
      <c r="I1473" s="42">
        <v>6.23</v>
      </c>
      <c r="J1473" s="42">
        <v>6.36</v>
      </c>
      <c r="K1473" s="42">
        <v>6.5</v>
      </c>
      <c r="L1473" s="42">
        <v>6.63</v>
      </c>
      <c r="M1473" s="42">
        <v>6.77</v>
      </c>
      <c r="N1473" s="42">
        <v>6.91</v>
      </c>
      <c r="O1473" s="42">
        <v>7.04</v>
      </c>
      <c r="P1473" s="42">
        <v>7.18</v>
      </c>
      <c r="Q1473" s="42">
        <v>7.31</v>
      </c>
      <c r="R1473" s="42">
        <v>7.45</v>
      </c>
      <c r="S1473" s="42">
        <v>7.59</v>
      </c>
      <c r="T1473" s="42">
        <v>7.72</v>
      </c>
      <c r="U1473" s="42">
        <v>7.86</v>
      </c>
      <c r="V1473" s="42">
        <v>7.99</v>
      </c>
      <c r="W1473" s="42">
        <v>8.1300000000000008</v>
      </c>
      <c r="X1473" s="42">
        <v>8.27</v>
      </c>
      <c r="Y1473" s="42">
        <v>8.4</v>
      </c>
      <c r="Z1473" s="42">
        <v>8.5399999999999991</v>
      </c>
      <c r="AA1473" s="42">
        <v>8.67</v>
      </c>
      <c r="AB1473" s="42">
        <v>8.81</v>
      </c>
      <c r="AC1473" s="42">
        <v>8.9499999999999993</v>
      </c>
      <c r="AD1473" s="42">
        <v>9.08</v>
      </c>
      <c r="AE1473" s="42">
        <v>9.2200000000000006</v>
      </c>
      <c r="AF1473" s="42">
        <v>9.35</v>
      </c>
      <c r="AG1473" s="42">
        <v>9.49</v>
      </c>
      <c r="AH1473" s="42">
        <v>9.6300000000000008</v>
      </c>
      <c r="AI1473" s="42">
        <v>9.76</v>
      </c>
      <c r="AJ1473" s="42">
        <v>9.9</v>
      </c>
      <c r="AK1473" s="42">
        <v>10.029999999999999</v>
      </c>
      <c r="AL1473" s="42">
        <v>10.17</v>
      </c>
      <c r="AM1473" s="42">
        <v>10.31</v>
      </c>
      <c r="AN1473" s="42">
        <v>10.44</v>
      </c>
      <c r="AO1473" s="42">
        <v>10.58</v>
      </c>
      <c r="AP1473" s="42">
        <v>10.71</v>
      </c>
    </row>
    <row r="1474" spans="1:42" x14ac:dyDescent="0.2">
      <c r="A1474" s="41">
        <v>14.62</v>
      </c>
      <c r="B1474" s="42">
        <v>5.27</v>
      </c>
      <c r="C1474" s="42">
        <v>5.41</v>
      </c>
      <c r="D1474" s="42">
        <v>5.54</v>
      </c>
      <c r="E1474" s="42">
        <v>5.68</v>
      </c>
      <c r="F1474" s="42">
        <v>5.82</v>
      </c>
      <c r="G1474" s="42">
        <v>5.95</v>
      </c>
      <c r="H1474" s="42">
        <v>6.09</v>
      </c>
      <c r="I1474" s="42">
        <v>6.22</v>
      </c>
      <c r="J1474" s="42">
        <v>6.36</v>
      </c>
      <c r="K1474" s="42">
        <v>6.5</v>
      </c>
      <c r="L1474" s="42">
        <v>6.63</v>
      </c>
      <c r="M1474" s="42">
        <v>6.77</v>
      </c>
      <c r="N1474" s="42">
        <v>6.9</v>
      </c>
      <c r="O1474" s="42">
        <v>7.04</v>
      </c>
      <c r="P1474" s="42">
        <v>7.18</v>
      </c>
      <c r="Q1474" s="42">
        <v>7.31</v>
      </c>
      <c r="R1474" s="42">
        <v>7.45</v>
      </c>
      <c r="S1474" s="42">
        <v>7.58</v>
      </c>
      <c r="T1474" s="42">
        <v>7.72</v>
      </c>
      <c r="U1474" s="42">
        <v>7.86</v>
      </c>
      <c r="V1474" s="42">
        <v>7.99</v>
      </c>
      <c r="W1474" s="42">
        <v>8.1300000000000008</v>
      </c>
      <c r="X1474" s="42">
        <v>8.26</v>
      </c>
      <c r="Y1474" s="42">
        <v>8.4</v>
      </c>
      <c r="Z1474" s="42">
        <v>8.5399999999999991</v>
      </c>
      <c r="AA1474" s="42">
        <v>8.67</v>
      </c>
      <c r="AB1474" s="42">
        <v>8.81</v>
      </c>
      <c r="AC1474" s="42">
        <v>8.94</v>
      </c>
      <c r="AD1474" s="42">
        <v>9.08</v>
      </c>
      <c r="AE1474" s="42">
        <v>9.2200000000000006</v>
      </c>
      <c r="AF1474" s="42">
        <v>9.35</v>
      </c>
      <c r="AG1474" s="42">
        <v>9.49</v>
      </c>
      <c r="AH1474" s="42">
        <v>9.6199999999999992</v>
      </c>
      <c r="AI1474" s="42">
        <v>9.76</v>
      </c>
      <c r="AJ1474" s="42">
        <v>9.9</v>
      </c>
      <c r="AK1474" s="42">
        <v>10.029999999999999</v>
      </c>
      <c r="AL1474" s="42">
        <v>10.17</v>
      </c>
      <c r="AM1474" s="42">
        <v>10.3</v>
      </c>
      <c r="AN1474" s="42">
        <v>10.44</v>
      </c>
      <c r="AO1474" s="42">
        <v>10.57</v>
      </c>
      <c r="AP1474" s="42">
        <v>10.71</v>
      </c>
    </row>
    <row r="1475" spans="1:42" x14ac:dyDescent="0.2">
      <c r="A1475" s="41">
        <v>14.63</v>
      </c>
      <c r="B1475" s="42">
        <v>5.27</v>
      </c>
      <c r="C1475" s="42">
        <v>5.41</v>
      </c>
      <c r="D1475" s="42">
        <v>5.54</v>
      </c>
      <c r="E1475" s="42">
        <v>5.68</v>
      </c>
      <c r="F1475" s="42">
        <v>5.82</v>
      </c>
      <c r="G1475" s="42">
        <v>5.95</v>
      </c>
      <c r="H1475" s="42">
        <v>6.09</v>
      </c>
      <c r="I1475" s="42">
        <v>6.22</v>
      </c>
      <c r="J1475" s="42">
        <v>6.36</v>
      </c>
      <c r="K1475" s="42">
        <v>6.5</v>
      </c>
      <c r="L1475" s="42">
        <v>6.63</v>
      </c>
      <c r="M1475" s="42">
        <v>6.77</v>
      </c>
      <c r="N1475" s="42">
        <v>6.9</v>
      </c>
      <c r="O1475" s="42">
        <v>7.04</v>
      </c>
      <c r="P1475" s="42">
        <v>7.17</v>
      </c>
      <c r="Q1475" s="42">
        <v>7.31</v>
      </c>
      <c r="R1475" s="42">
        <v>7.45</v>
      </c>
      <c r="S1475" s="42">
        <v>7.58</v>
      </c>
      <c r="T1475" s="42">
        <v>7.72</v>
      </c>
      <c r="U1475" s="42">
        <v>7.85</v>
      </c>
      <c r="V1475" s="42">
        <v>7.99</v>
      </c>
      <c r="W1475" s="42">
        <v>8.1300000000000008</v>
      </c>
      <c r="X1475" s="42">
        <v>8.26</v>
      </c>
      <c r="Y1475" s="42">
        <v>8.4</v>
      </c>
      <c r="Z1475" s="42">
        <v>8.5299999999999994</v>
      </c>
      <c r="AA1475" s="42">
        <v>8.67</v>
      </c>
      <c r="AB1475" s="42">
        <v>8.81</v>
      </c>
      <c r="AC1475" s="42">
        <v>8.94</v>
      </c>
      <c r="AD1475" s="42">
        <v>9.08</v>
      </c>
      <c r="AE1475" s="42">
        <v>9.2100000000000009</v>
      </c>
      <c r="AF1475" s="42">
        <v>9.35</v>
      </c>
      <c r="AG1475" s="42">
        <v>9.49</v>
      </c>
      <c r="AH1475" s="42">
        <v>9.6199999999999992</v>
      </c>
      <c r="AI1475" s="42">
        <v>9.76</v>
      </c>
      <c r="AJ1475" s="42">
        <v>9.89</v>
      </c>
      <c r="AK1475" s="42">
        <v>10.029999999999999</v>
      </c>
      <c r="AL1475" s="42">
        <v>10.16</v>
      </c>
      <c r="AM1475" s="42">
        <v>10.3</v>
      </c>
      <c r="AN1475" s="42">
        <v>10.44</v>
      </c>
      <c r="AO1475" s="42">
        <v>10.57</v>
      </c>
      <c r="AP1475" s="42">
        <v>10.71</v>
      </c>
    </row>
    <row r="1476" spans="1:42" x14ac:dyDescent="0.2">
      <c r="A1476" s="41">
        <v>14.64</v>
      </c>
      <c r="B1476" s="42">
        <v>5.27</v>
      </c>
      <c r="C1476" s="42">
        <v>5.41</v>
      </c>
      <c r="D1476" s="42">
        <v>5.54</v>
      </c>
      <c r="E1476" s="42">
        <v>5.68</v>
      </c>
      <c r="F1476" s="42">
        <v>5.81</v>
      </c>
      <c r="G1476" s="42">
        <v>5.95</v>
      </c>
      <c r="H1476" s="42">
        <v>6.09</v>
      </c>
      <c r="I1476" s="42">
        <v>6.22</v>
      </c>
      <c r="J1476" s="42">
        <v>6.36</v>
      </c>
      <c r="K1476" s="42">
        <v>6.49</v>
      </c>
      <c r="L1476" s="42">
        <v>6.63</v>
      </c>
      <c r="M1476" s="42">
        <v>6.77</v>
      </c>
      <c r="N1476" s="42">
        <v>6.9</v>
      </c>
      <c r="O1476" s="42">
        <v>7.04</v>
      </c>
      <c r="P1476" s="42">
        <v>7.17</v>
      </c>
      <c r="Q1476" s="42">
        <v>7.31</v>
      </c>
      <c r="R1476" s="42">
        <v>7.45</v>
      </c>
      <c r="S1476" s="42">
        <v>7.58</v>
      </c>
      <c r="T1476" s="42">
        <v>7.72</v>
      </c>
      <c r="U1476" s="42">
        <v>7.85</v>
      </c>
      <c r="V1476" s="42">
        <v>7.99</v>
      </c>
      <c r="W1476" s="42">
        <v>8.1199999999999992</v>
      </c>
      <c r="X1476" s="42">
        <v>8.26</v>
      </c>
      <c r="Y1476" s="42">
        <v>8.4</v>
      </c>
      <c r="Z1476" s="42">
        <v>8.5299999999999994</v>
      </c>
      <c r="AA1476" s="42">
        <v>8.67</v>
      </c>
      <c r="AB1476" s="42">
        <v>8.8000000000000007</v>
      </c>
      <c r="AC1476" s="42">
        <v>8.94</v>
      </c>
      <c r="AD1476" s="42">
        <v>9.08</v>
      </c>
      <c r="AE1476" s="42">
        <v>9.2100000000000009</v>
      </c>
      <c r="AF1476" s="42">
        <v>9.35</v>
      </c>
      <c r="AG1476" s="42">
        <v>9.48</v>
      </c>
      <c r="AH1476" s="42">
        <v>9.6199999999999992</v>
      </c>
      <c r="AI1476" s="42">
        <v>9.76</v>
      </c>
      <c r="AJ1476" s="42">
        <v>9.89</v>
      </c>
      <c r="AK1476" s="42">
        <v>10.029999999999999</v>
      </c>
      <c r="AL1476" s="42">
        <v>10.16</v>
      </c>
      <c r="AM1476" s="42">
        <v>10.3</v>
      </c>
      <c r="AN1476" s="42">
        <v>10.43</v>
      </c>
      <c r="AO1476" s="42">
        <v>10.57</v>
      </c>
      <c r="AP1476" s="42">
        <v>10.71</v>
      </c>
    </row>
    <row r="1477" spans="1:42" x14ac:dyDescent="0.2">
      <c r="A1477" s="41">
        <v>14.65</v>
      </c>
      <c r="B1477" s="42">
        <v>5.27</v>
      </c>
      <c r="C1477" s="42">
        <v>5.41</v>
      </c>
      <c r="D1477" s="42">
        <v>5.54</v>
      </c>
      <c r="E1477" s="42">
        <v>5.68</v>
      </c>
      <c r="F1477" s="42">
        <v>5.81</v>
      </c>
      <c r="G1477" s="42">
        <v>5.95</v>
      </c>
      <c r="H1477" s="42">
        <v>6.08</v>
      </c>
      <c r="I1477" s="42">
        <v>6.22</v>
      </c>
      <c r="J1477" s="42">
        <v>6.36</v>
      </c>
      <c r="K1477" s="42">
        <v>6.49</v>
      </c>
      <c r="L1477" s="42">
        <v>6.63</v>
      </c>
      <c r="M1477" s="42">
        <v>6.76</v>
      </c>
      <c r="N1477" s="42">
        <v>6.9</v>
      </c>
      <c r="O1477" s="42">
        <v>7.04</v>
      </c>
      <c r="P1477" s="42">
        <v>7.17</v>
      </c>
      <c r="Q1477" s="42">
        <v>7.31</v>
      </c>
      <c r="R1477" s="42">
        <v>7.44</v>
      </c>
      <c r="S1477" s="42">
        <v>7.58</v>
      </c>
      <c r="T1477" s="42">
        <v>7.72</v>
      </c>
      <c r="U1477" s="42">
        <v>7.85</v>
      </c>
      <c r="V1477" s="42">
        <v>7.99</v>
      </c>
      <c r="W1477" s="42">
        <v>8.1199999999999992</v>
      </c>
      <c r="X1477" s="42">
        <v>8.26</v>
      </c>
      <c r="Y1477" s="42">
        <v>8.39</v>
      </c>
      <c r="Z1477" s="42">
        <v>8.5299999999999994</v>
      </c>
      <c r="AA1477" s="42">
        <v>8.67</v>
      </c>
      <c r="AB1477" s="42">
        <v>8.8000000000000007</v>
      </c>
      <c r="AC1477" s="42">
        <v>8.94</v>
      </c>
      <c r="AD1477" s="42">
        <v>9.07</v>
      </c>
      <c r="AE1477" s="42">
        <v>9.2100000000000009</v>
      </c>
      <c r="AF1477" s="42">
        <v>9.35</v>
      </c>
      <c r="AG1477" s="42">
        <v>9.48</v>
      </c>
      <c r="AH1477" s="42">
        <v>9.6199999999999992</v>
      </c>
      <c r="AI1477" s="42">
        <v>9.75</v>
      </c>
      <c r="AJ1477" s="42">
        <v>9.89</v>
      </c>
      <c r="AK1477" s="42">
        <v>10.02</v>
      </c>
      <c r="AL1477" s="42">
        <v>10.16</v>
      </c>
      <c r="AM1477" s="42">
        <v>10.3</v>
      </c>
      <c r="AN1477" s="42">
        <v>10.43</v>
      </c>
      <c r="AO1477" s="42">
        <v>10.57</v>
      </c>
      <c r="AP1477" s="42">
        <v>10.7</v>
      </c>
    </row>
    <row r="1478" spans="1:42" x14ac:dyDescent="0.2">
      <c r="A1478" s="41">
        <v>14.66</v>
      </c>
      <c r="B1478" s="42">
        <v>5.27</v>
      </c>
      <c r="C1478" s="42">
        <v>5.4</v>
      </c>
      <c r="D1478" s="42">
        <v>5.54</v>
      </c>
      <c r="E1478" s="42">
        <v>5.68</v>
      </c>
      <c r="F1478" s="42">
        <v>5.81</v>
      </c>
      <c r="G1478" s="42">
        <v>5.95</v>
      </c>
      <c r="H1478" s="42">
        <v>6.08</v>
      </c>
      <c r="I1478" s="42">
        <v>6.22</v>
      </c>
      <c r="J1478" s="42">
        <v>6.35</v>
      </c>
      <c r="K1478" s="42">
        <v>6.49</v>
      </c>
      <c r="L1478" s="42">
        <v>6.63</v>
      </c>
      <c r="M1478" s="42">
        <v>6.76</v>
      </c>
      <c r="N1478" s="42">
        <v>6.9</v>
      </c>
      <c r="O1478" s="42">
        <v>7.03</v>
      </c>
      <c r="P1478" s="42">
        <v>7.17</v>
      </c>
      <c r="Q1478" s="42">
        <v>7.31</v>
      </c>
      <c r="R1478" s="42">
        <v>7.44</v>
      </c>
      <c r="S1478" s="42">
        <v>7.58</v>
      </c>
      <c r="T1478" s="42">
        <v>7.71</v>
      </c>
      <c r="U1478" s="42">
        <v>7.85</v>
      </c>
      <c r="V1478" s="42">
        <v>7.99</v>
      </c>
      <c r="W1478" s="42">
        <v>8.1199999999999992</v>
      </c>
      <c r="X1478" s="42">
        <v>8.26</v>
      </c>
      <c r="Y1478" s="42">
        <v>8.39</v>
      </c>
      <c r="Z1478" s="42">
        <v>8.5299999999999994</v>
      </c>
      <c r="AA1478" s="42">
        <v>8.66</v>
      </c>
      <c r="AB1478" s="42">
        <v>8.8000000000000007</v>
      </c>
      <c r="AC1478" s="42">
        <v>8.94</v>
      </c>
      <c r="AD1478" s="42">
        <v>9.07</v>
      </c>
      <c r="AE1478" s="42">
        <v>9.2100000000000009</v>
      </c>
      <c r="AF1478" s="42">
        <v>9.34</v>
      </c>
      <c r="AG1478" s="42">
        <v>9.48</v>
      </c>
      <c r="AH1478" s="42">
        <v>9.6199999999999992</v>
      </c>
      <c r="AI1478" s="42">
        <v>9.75</v>
      </c>
      <c r="AJ1478" s="42">
        <v>9.89</v>
      </c>
      <c r="AK1478" s="42">
        <v>10.02</v>
      </c>
      <c r="AL1478" s="42">
        <v>10.16</v>
      </c>
      <c r="AM1478" s="42">
        <v>10.29</v>
      </c>
      <c r="AN1478" s="42">
        <v>10.43</v>
      </c>
      <c r="AO1478" s="42">
        <v>10.57</v>
      </c>
      <c r="AP1478" s="42">
        <v>10.7</v>
      </c>
    </row>
    <row r="1479" spans="1:42" x14ac:dyDescent="0.2">
      <c r="A1479" s="41">
        <v>14.67</v>
      </c>
      <c r="B1479" s="42">
        <v>5.27</v>
      </c>
      <c r="C1479" s="42">
        <v>5.4</v>
      </c>
      <c r="D1479" s="42">
        <v>5.54</v>
      </c>
      <c r="E1479" s="42">
        <v>5.67</v>
      </c>
      <c r="F1479" s="42">
        <v>5.81</v>
      </c>
      <c r="G1479" s="42">
        <v>5.95</v>
      </c>
      <c r="H1479" s="42">
        <v>6.08</v>
      </c>
      <c r="I1479" s="42">
        <v>6.22</v>
      </c>
      <c r="J1479" s="42">
        <v>6.35</v>
      </c>
      <c r="K1479" s="42">
        <v>6.49</v>
      </c>
      <c r="L1479" s="42">
        <v>6.63</v>
      </c>
      <c r="M1479" s="42">
        <v>6.76</v>
      </c>
      <c r="N1479" s="42">
        <v>6.9</v>
      </c>
      <c r="O1479" s="42">
        <v>7.03</v>
      </c>
      <c r="P1479" s="42">
        <v>7.17</v>
      </c>
      <c r="Q1479" s="42">
        <v>7.3</v>
      </c>
      <c r="R1479" s="42">
        <v>7.44</v>
      </c>
      <c r="S1479" s="42">
        <v>7.58</v>
      </c>
      <c r="T1479" s="42">
        <v>7.71</v>
      </c>
      <c r="U1479" s="42">
        <v>7.85</v>
      </c>
      <c r="V1479" s="42">
        <v>7.98</v>
      </c>
      <c r="W1479" s="42">
        <v>8.1199999999999992</v>
      </c>
      <c r="X1479" s="42">
        <v>8.26</v>
      </c>
      <c r="Y1479" s="42">
        <v>8.39</v>
      </c>
      <c r="Z1479" s="42">
        <v>8.5299999999999994</v>
      </c>
      <c r="AA1479" s="42">
        <v>8.66</v>
      </c>
      <c r="AB1479" s="42">
        <v>8.8000000000000007</v>
      </c>
      <c r="AC1479" s="42">
        <v>8.93</v>
      </c>
      <c r="AD1479" s="42">
        <v>9.07</v>
      </c>
      <c r="AE1479" s="42">
        <v>9.2100000000000009</v>
      </c>
      <c r="AF1479" s="42">
        <v>9.34</v>
      </c>
      <c r="AG1479" s="42">
        <v>9.48</v>
      </c>
      <c r="AH1479" s="42">
        <v>9.61</v>
      </c>
      <c r="AI1479" s="42">
        <v>9.75</v>
      </c>
      <c r="AJ1479" s="42">
        <v>9.8800000000000008</v>
      </c>
      <c r="AK1479" s="42">
        <v>10.02</v>
      </c>
      <c r="AL1479" s="42">
        <v>10.16</v>
      </c>
      <c r="AM1479" s="42">
        <v>10.29</v>
      </c>
      <c r="AN1479" s="42">
        <v>10.43</v>
      </c>
      <c r="AO1479" s="42">
        <v>10.56</v>
      </c>
      <c r="AP1479" s="42">
        <v>10.7</v>
      </c>
    </row>
    <row r="1480" spans="1:42" x14ac:dyDescent="0.2">
      <c r="A1480" s="41">
        <v>14.68</v>
      </c>
      <c r="B1480" s="42">
        <v>5.27</v>
      </c>
      <c r="C1480" s="42">
        <v>5.4</v>
      </c>
      <c r="D1480" s="42">
        <v>5.54</v>
      </c>
      <c r="E1480" s="42">
        <v>5.67</v>
      </c>
      <c r="F1480" s="42">
        <v>5.81</v>
      </c>
      <c r="G1480" s="42">
        <v>5.94</v>
      </c>
      <c r="H1480" s="42">
        <v>6.08</v>
      </c>
      <c r="I1480" s="42">
        <v>6.22</v>
      </c>
      <c r="J1480" s="42">
        <v>6.35</v>
      </c>
      <c r="K1480" s="42">
        <v>6.49</v>
      </c>
      <c r="L1480" s="42">
        <v>6.62</v>
      </c>
      <c r="M1480" s="42">
        <v>6.76</v>
      </c>
      <c r="N1480" s="42">
        <v>6.9</v>
      </c>
      <c r="O1480" s="42">
        <v>7.03</v>
      </c>
      <c r="P1480" s="42">
        <v>7.17</v>
      </c>
      <c r="Q1480" s="42">
        <v>7.3</v>
      </c>
      <c r="R1480" s="42">
        <v>7.44</v>
      </c>
      <c r="S1480" s="42">
        <v>7.57</v>
      </c>
      <c r="T1480" s="42">
        <v>7.71</v>
      </c>
      <c r="U1480" s="42">
        <v>7.85</v>
      </c>
      <c r="V1480" s="42">
        <v>7.98</v>
      </c>
      <c r="W1480" s="42">
        <v>8.1199999999999992</v>
      </c>
      <c r="X1480" s="42">
        <v>8.25</v>
      </c>
      <c r="Y1480" s="42">
        <v>8.39</v>
      </c>
      <c r="Z1480" s="42">
        <v>8.52</v>
      </c>
      <c r="AA1480" s="42">
        <v>8.66</v>
      </c>
      <c r="AB1480" s="42">
        <v>8.8000000000000007</v>
      </c>
      <c r="AC1480" s="42">
        <v>8.93</v>
      </c>
      <c r="AD1480" s="42">
        <v>9.07</v>
      </c>
      <c r="AE1480" s="42">
        <v>9.1999999999999993</v>
      </c>
      <c r="AF1480" s="42">
        <v>9.34</v>
      </c>
      <c r="AG1480" s="42">
        <v>9.48</v>
      </c>
      <c r="AH1480" s="42">
        <v>9.61</v>
      </c>
      <c r="AI1480" s="42">
        <v>9.75</v>
      </c>
      <c r="AJ1480" s="42">
        <v>9.8800000000000008</v>
      </c>
      <c r="AK1480" s="42">
        <v>10.02</v>
      </c>
      <c r="AL1480" s="42">
        <v>10.15</v>
      </c>
      <c r="AM1480" s="42">
        <v>10.29</v>
      </c>
      <c r="AN1480" s="42">
        <v>10.43</v>
      </c>
      <c r="AO1480" s="42">
        <v>10.56</v>
      </c>
      <c r="AP1480" s="42">
        <v>10.7</v>
      </c>
    </row>
    <row r="1481" spans="1:42" x14ac:dyDescent="0.2">
      <c r="A1481" s="41">
        <v>14.69</v>
      </c>
      <c r="B1481" s="42">
        <v>5.26</v>
      </c>
      <c r="C1481" s="42">
        <v>5.4</v>
      </c>
      <c r="D1481" s="42">
        <v>5.54</v>
      </c>
      <c r="E1481" s="42">
        <v>5.67</v>
      </c>
      <c r="F1481" s="42">
        <v>5.81</v>
      </c>
      <c r="G1481" s="42">
        <v>5.94</v>
      </c>
      <c r="H1481" s="42">
        <v>6.08</v>
      </c>
      <c r="I1481" s="42">
        <v>6.21</v>
      </c>
      <c r="J1481" s="42">
        <v>6.35</v>
      </c>
      <c r="K1481" s="42">
        <v>6.49</v>
      </c>
      <c r="L1481" s="42">
        <v>6.62</v>
      </c>
      <c r="M1481" s="42">
        <v>6.76</v>
      </c>
      <c r="N1481" s="42">
        <v>6.89</v>
      </c>
      <c r="O1481" s="42">
        <v>7.03</v>
      </c>
      <c r="P1481" s="42">
        <v>7.17</v>
      </c>
      <c r="Q1481" s="42">
        <v>7.3</v>
      </c>
      <c r="R1481" s="42">
        <v>7.44</v>
      </c>
      <c r="S1481" s="42">
        <v>7.57</v>
      </c>
      <c r="T1481" s="42">
        <v>7.71</v>
      </c>
      <c r="U1481" s="42">
        <v>7.84</v>
      </c>
      <c r="V1481" s="42">
        <v>7.98</v>
      </c>
      <c r="W1481" s="42">
        <v>8.1199999999999992</v>
      </c>
      <c r="X1481" s="42">
        <v>8.25</v>
      </c>
      <c r="Y1481" s="42">
        <v>8.39</v>
      </c>
      <c r="Z1481" s="42">
        <v>8.52</v>
      </c>
      <c r="AA1481" s="42">
        <v>8.66</v>
      </c>
      <c r="AB1481" s="42">
        <v>8.7899999999999991</v>
      </c>
      <c r="AC1481" s="42">
        <v>8.93</v>
      </c>
      <c r="AD1481" s="42">
        <v>9.07</v>
      </c>
      <c r="AE1481" s="42">
        <v>9.1999999999999993</v>
      </c>
      <c r="AF1481" s="42">
        <v>9.34</v>
      </c>
      <c r="AG1481" s="42">
        <v>9.4700000000000006</v>
      </c>
      <c r="AH1481" s="42">
        <v>9.61</v>
      </c>
      <c r="AI1481" s="42">
        <v>9.74</v>
      </c>
      <c r="AJ1481" s="42">
        <v>9.8800000000000008</v>
      </c>
      <c r="AK1481" s="42">
        <v>10.02</v>
      </c>
      <c r="AL1481" s="42">
        <v>10.15</v>
      </c>
      <c r="AM1481" s="42">
        <v>10.29</v>
      </c>
      <c r="AN1481" s="42">
        <v>10.42</v>
      </c>
      <c r="AO1481" s="42">
        <v>10.56</v>
      </c>
      <c r="AP1481" s="42">
        <v>10.69</v>
      </c>
    </row>
    <row r="1482" spans="1:42" x14ac:dyDescent="0.2">
      <c r="A1482" s="41">
        <v>14.7</v>
      </c>
      <c r="B1482" s="42">
        <v>5.26</v>
      </c>
      <c r="C1482" s="42">
        <v>5.4</v>
      </c>
      <c r="D1482" s="42">
        <v>5.53</v>
      </c>
      <c r="E1482" s="42">
        <v>5.67</v>
      </c>
      <c r="F1482" s="42">
        <v>5.81</v>
      </c>
      <c r="G1482" s="42">
        <v>5.94</v>
      </c>
      <c r="H1482" s="42">
        <v>6.08</v>
      </c>
      <c r="I1482" s="42">
        <v>6.21</v>
      </c>
      <c r="J1482" s="42">
        <v>6.35</v>
      </c>
      <c r="K1482" s="42">
        <v>6.49</v>
      </c>
      <c r="L1482" s="42">
        <v>6.62</v>
      </c>
      <c r="M1482" s="42">
        <v>6.76</v>
      </c>
      <c r="N1482" s="42">
        <v>6.89</v>
      </c>
      <c r="O1482" s="42">
        <v>7.03</v>
      </c>
      <c r="P1482" s="42">
        <v>7.16</v>
      </c>
      <c r="Q1482" s="42">
        <v>7.3</v>
      </c>
      <c r="R1482" s="42">
        <v>7.44</v>
      </c>
      <c r="S1482" s="42">
        <v>7.57</v>
      </c>
      <c r="T1482" s="42">
        <v>7.71</v>
      </c>
      <c r="U1482" s="42">
        <v>7.84</v>
      </c>
      <c r="V1482" s="42">
        <v>7.98</v>
      </c>
      <c r="W1482" s="42">
        <v>8.11</v>
      </c>
      <c r="X1482" s="42">
        <v>8.25</v>
      </c>
      <c r="Y1482" s="42">
        <v>8.39</v>
      </c>
      <c r="Z1482" s="42">
        <v>8.52</v>
      </c>
      <c r="AA1482" s="42">
        <v>8.66</v>
      </c>
      <c r="AB1482" s="42">
        <v>8.7899999999999991</v>
      </c>
      <c r="AC1482" s="42">
        <v>8.93</v>
      </c>
      <c r="AD1482" s="42">
        <v>9.06</v>
      </c>
      <c r="AE1482" s="42">
        <v>9.1999999999999993</v>
      </c>
      <c r="AF1482" s="42">
        <v>9.34</v>
      </c>
      <c r="AG1482" s="42">
        <v>9.4700000000000006</v>
      </c>
      <c r="AH1482" s="42">
        <v>9.61</v>
      </c>
      <c r="AI1482" s="42">
        <v>9.74</v>
      </c>
      <c r="AJ1482" s="42">
        <v>9.8800000000000008</v>
      </c>
      <c r="AK1482" s="42">
        <v>10.01</v>
      </c>
      <c r="AL1482" s="42">
        <v>10.15</v>
      </c>
      <c r="AM1482" s="42">
        <v>10.29</v>
      </c>
      <c r="AN1482" s="42">
        <v>10.42</v>
      </c>
      <c r="AO1482" s="42">
        <v>10.56</v>
      </c>
      <c r="AP1482" s="42">
        <v>10.69</v>
      </c>
    </row>
    <row r="1483" spans="1:42" x14ac:dyDescent="0.2">
      <c r="A1483" s="41">
        <v>14.71</v>
      </c>
      <c r="B1483" s="42">
        <v>5.26</v>
      </c>
      <c r="C1483" s="42">
        <v>5.4</v>
      </c>
      <c r="D1483" s="42">
        <v>5.53</v>
      </c>
      <c r="E1483" s="42">
        <v>5.67</v>
      </c>
      <c r="F1483" s="42">
        <v>5.8</v>
      </c>
      <c r="G1483" s="42">
        <v>5.94</v>
      </c>
      <c r="H1483" s="42">
        <v>6.08</v>
      </c>
      <c r="I1483" s="42">
        <v>6.21</v>
      </c>
      <c r="J1483" s="42">
        <v>6.35</v>
      </c>
      <c r="K1483" s="42">
        <v>6.48</v>
      </c>
      <c r="L1483" s="42">
        <v>6.62</v>
      </c>
      <c r="M1483" s="42">
        <v>6.76</v>
      </c>
      <c r="N1483" s="42">
        <v>6.89</v>
      </c>
      <c r="O1483" s="42">
        <v>7.03</v>
      </c>
      <c r="P1483" s="42">
        <v>7.16</v>
      </c>
      <c r="Q1483" s="42">
        <v>7.3</v>
      </c>
      <c r="R1483" s="42">
        <v>7.43</v>
      </c>
      <c r="S1483" s="42">
        <v>7.57</v>
      </c>
      <c r="T1483" s="42">
        <v>7.71</v>
      </c>
      <c r="U1483" s="42">
        <v>7.84</v>
      </c>
      <c r="V1483" s="42">
        <v>7.98</v>
      </c>
      <c r="W1483" s="42">
        <v>8.11</v>
      </c>
      <c r="X1483" s="42">
        <v>8.25</v>
      </c>
      <c r="Y1483" s="42">
        <v>8.3800000000000008</v>
      </c>
      <c r="Z1483" s="42">
        <v>8.52</v>
      </c>
      <c r="AA1483" s="42">
        <v>8.65</v>
      </c>
      <c r="AB1483" s="42">
        <v>8.7899999999999991</v>
      </c>
      <c r="AC1483" s="42">
        <v>8.93</v>
      </c>
      <c r="AD1483" s="42">
        <v>9.06</v>
      </c>
      <c r="AE1483" s="42">
        <v>9.1999999999999993</v>
      </c>
      <c r="AF1483" s="42">
        <v>9.33</v>
      </c>
      <c r="AG1483" s="42">
        <v>9.4700000000000006</v>
      </c>
      <c r="AH1483" s="42">
        <v>9.6</v>
      </c>
      <c r="AI1483" s="42">
        <v>9.74</v>
      </c>
      <c r="AJ1483" s="42">
        <v>9.8800000000000008</v>
      </c>
      <c r="AK1483" s="42">
        <v>10.01</v>
      </c>
      <c r="AL1483" s="42">
        <v>10.15</v>
      </c>
      <c r="AM1483" s="42">
        <v>10.28</v>
      </c>
      <c r="AN1483" s="42">
        <v>10.42</v>
      </c>
      <c r="AO1483" s="42">
        <v>10.55</v>
      </c>
      <c r="AP1483" s="42">
        <v>10.69</v>
      </c>
    </row>
    <row r="1484" spans="1:42" x14ac:dyDescent="0.2">
      <c r="A1484" s="41">
        <v>14.72</v>
      </c>
      <c r="B1484" s="42">
        <v>5.26</v>
      </c>
      <c r="C1484" s="42">
        <v>5.4</v>
      </c>
      <c r="D1484" s="42">
        <v>5.53</v>
      </c>
      <c r="E1484" s="42">
        <v>5.67</v>
      </c>
      <c r="F1484" s="42">
        <v>5.8</v>
      </c>
      <c r="G1484" s="42">
        <v>5.94</v>
      </c>
      <c r="H1484" s="42">
        <v>6.08</v>
      </c>
      <c r="I1484" s="42">
        <v>6.21</v>
      </c>
      <c r="J1484" s="42">
        <v>6.35</v>
      </c>
      <c r="K1484" s="42">
        <v>6.48</v>
      </c>
      <c r="L1484" s="42">
        <v>6.62</v>
      </c>
      <c r="M1484" s="42">
        <v>6.75</v>
      </c>
      <c r="N1484" s="42">
        <v>6.89</v>
      </c>
      <c r="O1484" s="42">
        <v>7.02</v>
      </c>
      <c r="P1484" s="42">
        <v>7.16</v>
      </c>
      <c r="Q1484" s="42">
        <v>7.3</v>
      </c>
      <c r="R1484" s="42">
        <v>7.43</v>
      </c>
      <c r="S1484" s="42">
        <v>7.57</v>
      </c>
      <c r="T1484" s="42">
        <v>7.7</v>
      </c>
      <c r="U1484" s="42">
        <v>7.84</v>
      </c>
      <c r="V1484" s="42">
        <v>7.97</v>
      </c>
      <c r="W1484" s="42">
        <v>8.11</v>
      </c>
      <c r="X1484" s="42">
        <v>8.25</v>
      </c>
      <c r="Y1484" s="42">
        <v>8.3800000000000008</v>
      </c>
      <c r="Z1484" s="42">
        <v>8.52</v>
      </c>
      <c r="AA1484" s="42">
        <v>8.65</v>
      </c>
      <c r="AB1484" s="42">
        <v>8.7899999999999991</v>
      </c>
      <c r="AC1484" s="42">
        <v>8.92</v>
      </c>
      <c r="AD1484" s="42">
        <v>9.06</v>
      </c>
      <c r="AE1484" s="42">
        <v>9.1999999999999993</v>
      </c>
      <c r="AF1484" s="42">
        <v>9.33</v>
      </c>
      <c r="AG1484" s="42">
        <v>9.4700000000000006</v>
      </c>
      <c r="AH1484" s="42">
        <v>9.6</v>
      </c>
      <c r="AI1484" s="42">
        <v>9.74</v>
      </c>
      <c r="AJ1484" s="42">
        <v>9.8699999999999992</v>
      </c>
      <c r="AK1484" s="42">
        <v>10.01</v>
      </c>
      <c r="AL1484" s="42">
        <v>10.15</v>
      </c>
      <c r="AM1484" s="42">
        <v>10.28</v>
      </c>
      <c r="AN1484" s="42">
        <v>10.42</v>
      </c>
      <c r="AO1484" s="42">
        <v>10.55</v>
      </c>
      <c r="AP1484" s="42">
        <v>10.69</v>
      </c>
    </row>
    <row r="1485" spans="1:42" x14ac:dyDescent="0.2">
      <c r="A1485" s="41">
        <v>14.73</v>
      </c>
      <c r="B1485" s="42">
        <v>5.26</v>
      </c>
      <c r="C1485" s="42">
        <v>5.4</v>
      </c>
      <c r="D1485" s="42">
        <v>5.53</v>
      </c>
      <c r="E1485" s="42">
        <v>5.67</v>
      </c>
      <c r="F1485" s="42">
        <v>5.8</v>
      </c>
      <c r="G1485" s="42">
        <v>5.94</v>
      </c>
      <c r="H1485" s="42">
        <v>6.07</v>
      </c>
      <c r="I1485" s="42">
        <v>6.21</v>
      </c>
      <c r="J1485" s="42">
        <v>6.35</v>
      </c>
      <c r="K1485" s="42">
        <v>6.48</v>
      </c>
      <c r="L1485" s="42">
        <v>6.62</v>
      </c>
      <c r="M1485" s="42">
        <v>6.75</v>
      </c>
      <c r="N1485" s="42">
        <v>6.89</v>
      </c>
      <c r="O1485" s="42">
        <v>7.02</v>
      </c>
      <c r="P1485" s="42">
        <v>7.16</v>
      </c>
      <c r="Q1485" s="42">
        <v>7.29</v>
      </c>
      <c r="R1485" s="42">
        <v>7.43</v>
      </c>
      <c r="S1485" s="42">
        <v>7.57</v>
      </c>
      <c r="T1485" s="42">
        <v>7.7</v>
      </c>
      <c r="U1485" s="42">
        <v>7.84</v>
      </c>
      <c r="V1485" s="42">
        <v>7.97</v>
      </c>
      <c r="W1485" s="42">
        <v>8.11</v>
      </c>
      <c r="X1485" s="42">
        <v>8.24</v>
      </c>
      <c r="Y1485" s="42">
        <v>8.3800000000000008</v>
      </c>
      <c r="Z1485" s="42">
        <v>8.52</v>
      </c>
      <c r="AA1485" s="42">
        <v>8.65</v>
      </c>
      <c r="AB1485" s="42">
        <v>8.7899999999999991</v>
      </c>
      <c r="AC1485" s="42">
        <v>8.92</v>
      </c>
      <c r="AD1485" s="42">
        <v>9.06</v>
      </c>
      <c r="AE1485" s="42">
        <v>9.19</v>
      </c>
      <c r="AF1485" s="42">
        <v>9.33</v>
      </c>
      <c r="AG1485" s="42">
        <v>9.4600000000000009</v>
      </c>
      <c r="AH1485" s="42">
        <v>9.6</v>
      </c>
      <c r="AI1485" s="42">
        <v>9.74</v>
      </c>
      <c r="AJ1485" s="42">
        <v>9.8699999999999992</v>
      </c>
      <c r="AK1485" s="42">
        <v>10.01</v>
      </c>
      <c r="AL1485" s="42">
        <v>10.14</v>
      </c>
      <c r="AM1485" s="42">
        <v>10.28</v>
      </c>
      <c r="AN1485" s="42">
        <v>10.41</v>
      </c>
      <c r="AO1485" s="42">
        <v>10.55</v>
      </c>
      <c r="AP1485" s="42">
        <v>10.69</v>
      </c>
    </row>
    <row r="1486" spans="1:42" x14ac:dyDescent="0.2">
      <c r="A1486" s="41">
        <v>14.74</v>
      </c>
      <c r="B1486" s="42">
        <v>5.26</v>
      </c>
      <c r="C1486" s="42">
        <v>5.39</v>
      </c>
      <c r="D1486" s="42">
        <v>5.53</v>
      </c>
      <c r="E1486" s="42">
        <v>5.67</v>
      </c>
      <c r="F1486" s="42">
        <v>5.8</v>
      </c>
      <c r="G1486" s="42">
        <v>5.94</v>
      </c>
      <c r="H1486" s="42">
        <v>6.07</v>
      </c>
      <c r="I1486" s="42">
        <v>6.21</v>
      </c>
      <c r="J1486" s="42">
        <v>6.34</v>
      </c>
      <c r="K1486" s="42">
        <v>6.48</v>
      </c>
      <c r="L1486" s="42">
        <v>6.61</v>
      </c>
      <c r="M1486" s="42">
        <v>6.75</v>
      </c>
      <c r="N1486" s="42">
        <v>6.89</v>
      </c>
      <c r="O1486" s="42">
        <v>7.02</v>
      </c>
      <c r="P1486" s="42">
        <v>7.16</v>
      </c>
      <c r="Q1486" s="42">
        <v>7.29</v>
      </c>
      <c r="R1486" s="42">
        <v>7.43</v>
      </c>
      <c r="S1486" s="42">
        <v>7.56</v>
      </c>
      <c r="T1486" s="42">
        <v>7.7</v>
      </c>
      <c r="U1486" s="42">
        <v>7.84</v>
      </c>
      <c r="V1486" s="42">
        <v>7.97</v>
      </c>
      <c r="W1486" s="42">
        <v>8.11</v>
      </c>
      <c r="X1486" s="42">
        <v>8.24</v>
      </c>
      <c r="Y1486" s="42">
        <v>8.3800000000000008</v>
      </c>
      <c r="Z1486" s="42">
        <v>8.51</v>
      </c>
      <c r="AA1486" s="42">
        <v>8.65</v>
      </c>
      <c r="AB1486" s="42">
        <v>8.7799999999999994</v>
      </c>
      <c r="AC1486" s="42">
        <v>8.92</v>
      </c>
      <c r="AD1486" s="42">
        <v>9.06</v>
      </c>
      <c r="AE1486" s="42">
        <v>9.19</v>
      </c>
      <c r="AF1486" s="42">
        <v>9.33</v>
      </c>
      <c r="AG1486" s="42">
        <v>9.4600000000000009</v>
      </c>
      <c r="AH1486" s="42">
        <v>9.6</v>
      </c>
      <c r="AI1486" s="42">
        <v>9.73</v>
      </c>
      <c r="AJ1486" s="42">
        <v>9.8699999999999992</v>
      </c>
      <c r="AK1486" s="42">
        <v>10.01</v>
      </c>
      <c r="AL1486" s="42">
        <v>10.14</v>
      </c>
      <c r="AM1486" s="42">
        <v>10.28</v>
      </c>
      <c r="AN1486" s="42">
        <v>10.41</v>
      </c>
      <c r="AO1486" s="42">
        <v>10.55</v>
      </c>
      <c r="AP1486" s="42">
        <v>10.68</v>
      </c>
    </row>
    <row r="1487" spans="1:42" x14ac:dyDescent="0.2">
      <c r="A1487" s="41">
        <v>14.75</v>
      </c>
      <c r="B1487" s="42">
        <v>5.26</v>
      </c>
      <c r="C1487" s="42">
        <v>5.39</v>
      </c>
      <c r="D1487" s="42">
        <v>5.53</v>
      </c>
      <c r="E1487" s="42">
        <v>5.66</v>
      </c>
      <c r="F1487" s="42">
        <v>5.8</v>
      </c>
      <c r="G1487" s="42">
        <v>5.94</v>
      </c>
      <c r="H1487" s="42">
        <v>6.07</v>
      </c>
      <c r="I1487" s="42">
        <v>6.21</v>
      </c>
      <c r="J1487" s="42">
        <v>6.34</v>
      </c>
      <c r="K1487" s="42">
        <v>6.48</v>
      </c>
      <c r="L1487" s="42">
        <v>6.61</v>
      </c>
      <c r="M1487" s="42">
        <v>6.75</v>
      </c>
      <c r="N1487" s="42">
        <v>6.88</v>
      </c>
      <c r="O1487" s="42">
        <v>7.02</v>
      </c>
      <c r="P1487" s="42">
        <v>7.16</v>
      </c>
      <c r="Q1487" s="42">
        <v>7.29</v>
      </c>
      <c r="R1487" s="42">
        <v>7.43</v>
      </c>
      <c r="S1487" s="42">
        <v>7.56</v>
      </c>
      <c r="T1487" s="42">
        <v>7.7</v>
      </c>
      <c r="U1487" s="42">
        <v>7.83</v>
      </c>
      <c r="V1487" s="42">
        <v>7.97</v>
      </c>
      <c r="W1487" s="42">
        <v>8.11</v>
      </c>
      <c r="X1487" s="42">
        <v>8.24</v>
      </c>
      <c r="Y1487" s="42">
        <v>8.3800000000000008</v>
      </c>
      <c r="Z1487" s="42">
        <v>8.51</v>
      </c>
      <c r="AA1487" s="42">
        <v>8.65</v>
      </c>
      <c r="AB1487" s="42">
        <v>8.7799999999999994</v>
      </c>
      <c r="AC1487" s="42">
        <v>8.92</v>
      </c>
      <c r="AD1487" s="42">
        <v>9.0500000000000007</v>
      </c>
      <c r="AE1487" s="42">
        <v>9.19</v>
      </c>
      <c r="AF1487" s="42">
        <v>9.33</v>
      </c>
      <c r="AG1487" s="42">
        <v>9.4600000000000009</v>
      </c>
      <c r="AH1487" s="42">
        <v>9.6</v>
      </c>
      <c r="AI1487" s="42">
        <v>9.73</v>
      </c>
      <c r="AJ1487" s="42">
        <v>9.8699999999999992</v>
      </c>
      <c r="AK1487" s="42">
        <v>10</v>
      </c>
      <c r="AL1487" s="42">
        <v>10.14</v>
      </c>
      <c r="AM1487" s="42">
        <v>10.27</v>
      </c>
      <c r="AN1487" s="42">
        <v>10.41</v>
      </c>
      <c r="AO1487" s="42">
        <v>10.55</v>
      </c>
      <c r="AP1487" s="42">
        <v>10.68</v>
      </c>
    </row>
    <row r="1488" spans="1:42" x14ac:dyDescent="0.2">
      <c r="A1488" s="41">
        <v>14.76</v>
      </c>
      <c r="B1488" s="42">
        <v>5.26</v>
      </c>
      <c r="C1488" s="42">
        <v>5.39</v>
      </c>
      <c r="D1488" s="42">
        <v>5.53</v>
      </c>
      <c r="E1488" s="42">
        <v>5.66</v>
      </c>
      <c r="F1488" s="42">
        <v>5.8</v>
      </c>
      <c r="G1488" s="42">
        <v>5.93</v>
      </c>
      <c r="H1488" s="42">
        <v>6.07</v>
      </c>
      <c r="I1488" s="42">
        <v>6.21</v>
      </c>
      <c r="J1488" s="42">
        <v>6.34</v>
      </c>
      <c r="K1488" s="42">
        <v>6.48</v>
      </c>
      <c r="L1488" s="42">
        <v>6.61</v>
      </c>
      <c r="M1488" s="42">
        <v>6.75</v>
      </c>
      <c r="N1488" s="42">
        <v>6.88</v>
      </c>
      <c r="O1488" s="42">
        <v>7.02</v>
      </c>
      <c r="P1488" s="42">
        <v>7.15</v>
      </c>
      <c r="Q1488" s="42">
        <v>7.29</v>
      </c>
      <c r="R1488" s="42">
        <v>7.43</v>
      </c>
      <c r="S1488" s="42">
        <v>7.56</v>
      </c>
      <c r="T1488" s="42">
        <v>7.7</v>
      </c>
      <c r="U1488" s="42">
        <v>7.83</v>
      </c>
      <c r="V1488" s="42">
        <v>7.97</v>
      </c>
      <c r="W1488" s="42">
        <v>8.1</v>
      </c>
      <c r="X1488" s="42">
        <v>8.24</v>
      </c>
      <c r="Y1488" s="42">
        <v>8.3699999999999992</v>
      </c>
      <c r="Z1488" s="42">
        <v>8.51</v>
      </c>
      <c r="AA1488" s="42">
        <v>8.65</v>
      </c>
      <c r="AB1488" s="42">
        <v>8.7799999999999994</v>
      </c>
      <c r="AC1488" s="42">
        <v>8.92</v>
      </c>
      <c r="AD1488" s="42">
        <v>9.0500000000000007</v>
      </c>
      <c r="AE1488" s="42">
        <v>9.19</v>
      </c>
      <c r="AF1488" s="42">
        <v>9.32</v>
      </c>
      <c r="AG1488" s="42">
        <v>9.4600000000000009</v>
      </c>
      <c r="AH1488" s="42">
        <v>9.59</v>
      </c>
      <c r="AI1488" s="42">
        <v>9.73</v>
      </c>
      <c r="AJ1488" s="42">
        <v>9.8699999999999992</v>
      </c>
      <c r="AK1488" s="42">
        <v>10</v>
      </c>
      <c r="AL1488" s="42">
        <v>10.14</v>
      </c>
      <c r="AM1488" s="42">
        <v>10.27</v>
      </c>
      <c r="AN1488" s="42">
        <v>10.41</v>
      </c>
      <c r="AO1488" s="42">
        <v>10.54</v>
      </c>
      <c r="AP1488" s="42">
        <v>10.68</v>
      </c>
    </row>
    <row r="1489" spans="1:42" x14ac:dyDescent="0.2">
      <c r="A1489" s="41">
        <v>14.77</v>
      </c>
      <c r="B1489" s="42">
        <v>5.25</v>
      </c>
      <c r="C1489" s="42">
        <v>5.39</v>
      </c>
      <c r="D1489" s="42">
        <v>5.53</v>
      </c>
      <c r="E1489" s="42">
        <v>5.66</v>
      </c>
      <c r="F1489" s="42">
        <v>5.8</v>
      </c>
      <c r="G1489" s="42">
        <v>5.93</v>
      </c>
      <c r="H1489" s="42">
        <v>6.07</v>
      </c>
      <c r="I1489" s="42">
        <v>6.2</v>
      </c>
      <c r="J1489" s="42">
        <v>6.34</v>
      </c>
      <c r="K1489" s="42">
        <v>6.47</v>
      </c>
      <c r="L1489" s="42">
        <v>6.61</v>
      </c>
      <c r="M1489" s="42">
        <v>6.75</v>
      </c>
      <c r="N1489" s="42">
        <v>6.88</v>
      </c>
      <c r="O1489" s="42">
        <v>7.02</v>
      </c>
      <c r="P1489" s="42">
        <v>7.15</v>
      </c>
      <c r="Q1489" s="42">
        <v>7.29</v>
      </c>
      <c r="R1489" s="42">
        <v>7.42</v>
      </c>
      <c r="S1489" s="42">
        <v>7.56</v>
      </c>
      <c r="T1489" s="42">
        <v>7.69</v>
      </c>
      <c r="U1489" s="42">
        <v>7.83</v>
      </c>
      <c r="V1489" s="42">
        <v>7.97</v>
      </c>
      <c r="W1489" s="42">
        <v>8.1</v>
      </c>
      <c r="X1489" s="42">
        <v>8.24</v>
      </c>
      <c r="Y1489" s="42">
        <v>8.3699999999999992</v>
      </c>
      <c r="Z1489" s="42">
        <v>8.51</v>
      </c>
      <c r="AA1489" s="42">
        <v>8.64</v>
      </c>
      <c r="AB1489" s="42">
        <v>8.7799999999999994</v>
      </c>
      <c r="AC1489" s="42">
        <v>8.91</v>
      </c>
      <c r="AD1489" s="42">
        <v>9.0500000000000007</v>
      </c>
      <c r="AE1489" s="42">
        <v>9.19</v>
      </c>
      <c r="AF1489" s="42">
        <v>9.32</v>
      </c>
      <c r="AG1489" s="42">
        <v>9.4600000000000009</v>
      </c>
      <c r="AH1489" s="42">
        <v>9.59</v>
      </c>
      <c r="AI1489" s="42">
        <v>9.73</v>
      </c>
      <c r="AJ1489" s="42">
        <v>9.86</v>
      </c>
      <c r="AK1489" s="42">
        <v>10</v>
      </c>
      <c r="AL1489" s="42">
        <v>10.130000000000001</v>
      </c>
      <c r="AM1489" s="42">
        <v>10.27</v>
      </c>
      <c r="AN1489" s="42">
        <v>10.41</v>
      </c>
      <c r="AO1489" s="42">
        <v>10.54</v>
      </c>
      <c r="AP1489" s="42">
        <v>10.68</v>
      </c>
    </row>
    <row r="1490" spans="1:42" x14ac:dyDescent="0.2">
      <c r="A1490" s="41">
        <v>14.78</v>
      </c>
      <c r="B1490" s="42">
        <v>5.25</v>
      </c>
      <c r="C1490" s="42">
        <v>5.39</v>
      </c>
      <c r="D1490" s="42">
        <v>5.52</v>
      </c>
      <c r="E1490" s="42">
        <v>5.66</v>
      </c>
      <c r="F1490" s="42">
        <v>5.8</v>
      </c>
      <c r="G1490" s="42">
        <v>5.93</v>
      </c>
      <c r="H1490" s="42">
        <v>6.07</v>
      </c>
      <c r="I1490" s="42">
        <v>6.2</v>
      </c>
      <c r="J1490" s="42">
        <v>6.34</v>
      </c>
      <c r="K1490" s="42">
        <v>6.47</v>
      </c>
      <c r="L1490" s="42">
        <v>6.61</v>
      </c>
      <c r="M1490" s="42">
        <v>6.74</v>
      </c>
      <c r="N1490" s="42">
        <v>6.88</v>
      </c>
      <c r="O1490" s="42">
        <v>7.02</v>
      </c>
      <c r="P1490" s="42">
        <v>7.15</v>
      </c>
      <c r="Q1490" s="42">
        <v>7.29</v>
      </c>
      <c r="R1490" s="42">
        <v>7.42</v>
      </c>
      <c r="S1490" s="42">
        <v>7.56</v>
      </c>
      <c r="T1490" s="42">
        <v>7.69</v>
      </c>
      <c r="U1490" s="42">
        <v>7.83</v>
      </c>
      <c r="V1490" s="42">
        <v>7.96</v>
      </c>
      <c r="W1490" s="42">
        <v>8.1</v>
      </c>
      <c r="X1490" s="42">
        <v>8.24</v>
      </c>
      <c r="Y1490" s="42">
        <v>8.3699999999999992</v>
      </c>
      <c r="Z1490" s="42">
        <v>8.51</v>
      </c>
      <c r="AA1490" s="42">
        <v>8.64</v>
      </c>
      <c r="AB1490" s="42">
        <v>8.7799999999999994</v>
      </c>
      <c r="AC1490" s="42">
        <v>8.91</v>
      </c>
      <c r="AD1490" s="42">
        <v>9.0500000000000007</v>
      </c>
      <c r="AE1490" s="42">
        <v>9.18</v>
      </c>
      <c r="AF1490" s="42">
        <v>9.32</v>
      </c>
      <c r="AG1490" s="42">
        <v>9.4499999999999993</v>
      </c>
      <c r="AH1490" s="42">
        <v>9.59</v>
      </c>
      <c r="AI1490" s="42">
        <v>9.73</v>
      </c>
      <c r="AJ1490" s="42">
        <v>9.86</v>
      </c>
      <c r="AK1490" s="42">
        <v>10</v>
      </c>
      <c r="AL1490" s="42">
        <v>10.130000000000001</v>
      </c>
      <c r="AM1490" s="42">
        <v>10.27</v>
      </c>
      <c r="AN1490" s="42">
        <v>10.4</v>
      </c>
      <c r="AO1490" s="42">
        <v>10.54</v>
      </c>
      <c r="AP1490" s="42">
        <v>10.67</v>
      </c>
    </row>
    <row r="1491" spans="1:42" x14ac:dyDescent="0.2">
      <c r="A1491" s="41">
        <v>14.79</v>
      </c>
      <c r="B1491" s="42">
        <v>5.25</v>
      </c>
      <c r="C1491" s="42">
        <v>5.39</v>
      </c>
      <c r="D1491" s="42">
        <v>5.52</v>
      </c>
      <c r="E1491" s="42">
        <v>5.66</v>
      </c>
      <c r="F1491" s="42">
        <v>5.79</v>
      </c>
      <c r="G1491" s="42">
        <v>5.93</v>
      </c>
      <c r="H1491" s="42">
        <v>6.07</v>
      </c>
      <c r="I1491" s="42">
        <v>6.2</v>
      </c>
      <c r="J1491" s="42">
        <v>6.34</v>
      </c>
      <c r="K1491" s="42">
        <v>6.47</v>
      </c>
      <c r="L1491" s="42">
        <v>6.61</v>
      </c>
      <c r="M1491" s="42">
        <v>6.74</v>
      </c>
      <c r="N1491" s="42">
        <v>6.88</v>
      </c>
      <c r="O1491" s="42">
        <v>7.01</v>
      </c>
      <c r="P1491" s="42">
        <v>7.15</v>
      </c>
      <c r="Q1491" s="42">
        <v>7.29</v>
      </c>
      <c r="R1491" s="42">
        <v>7.42</v>
      </c>
      <c r="S1491" s="42">
        <v>7.56</v>
      </c>
      <c r="T1491" s="42">
        <v>7.69</v>
      </c>
      <c r="U1491" s="42">
        <v>7.83</v>
      </c>
      <c r="V1491" s="42">
        <v>7.96</v>
      </c>
      <c r="W1491" s="42">
        <v>8.1</v>
      </c>
      <c r="X1491" s="42">
        <v>8.23</v>
      </c>
      <c r="Y1491" s="42">
        <v>8.3699999999999992</v>
      </c>
      <c r="Z1491" s="42">
        <v>8.5</v>
      </c>
      <c r="AA1491" s="42">
        <v>8.64</v>
      </c>
      <c r="AB1491" s="42">
        <v>8.7799999999999994</v>
      </c>
      <c r="AC1491" s="42">
        <v>8.91</v>
      </c>
      <c r="AD1491" s="42">
        <v>9.0500000000000007</v>
      </c>
      <c r="AE1491" s="42">
        <v>9.18</v>
      </c>
      <c r="AF1491" s="42">
        <v>9.32</v>
      </c>
      <c r="AG1491" s="42">
        <v>9.4499999999999993</v>
      </c>
      <c r="AH1491" s="42">
        <v>9.59</v>
      </c>
      <c r="AI1491" s="42">
        <v>9.7200000000000006</v>
      </c>
      <c r="AJ1491" s="42">
        <v>9.86</v>
      </c>
      <c r="AK1491" s="42">
        <v>9.99</v>
      </c>
      <c r="AL1491" s="42">
        <v>10.130000000000001</v>
      </c>
      <c r="AM1491" s="42">
        <v>10.27</v>
      </c>
      <c r="AN1491" s="42">
        <v>10.4</v>
      </c>
      <c r="AO1491" s="42">
        <v>10.54</v>
      </c>
      <c r="AP1491" s="42">
        <v>10.67</v>
      </c>
    </row>
    <row r="1492" spans="1:42" x14ac:dyDescent="0.2">
      <c r="A1492" s="41">
        <v>14.8</v>
      </c>
      <c r="B1492" s="42">
        <v>5.25</v>
      </c>
      <c r="C1492" s="42">
        <v>5.39</v>
      </c>
      <c r="D1492" s="42">
        <v>5.52</v>
      </c>
      <c r="E1492" s="42">
        <v>5.66</v>
      </c>
      <c r="F1492" s="42">
        <v>5.79</v>
      </c>
      <c r="G1492" s="42">
        <v>5.93</v>
      </c>
      <c r="H1492" s="42">
        <v>6.06</v>
      </c>
      <c r="I1492" s="42">
        <v>6.2</v>
      </c>
      <c r="J1492" s="42">
        <v>6.34</v>
      </c>
      <c r="K1492" s="42">
        <v>6.47</v>
      </c>
      <c r="L1492" s="42">
        <v>6.61</v>
      </c>
      <c r="M1492" s="42">
        <v>6.74</v>
      </c>
      <c r="N1492" s="42">
        <v>6.88</v>
      </c>
      <c r="O1492" s="42">
        <v>7.01</v>
      </c>
      <c r="P1492" s="42">
        <v>7.15</v>
      </c>
      <c r="Q1492" s="42">
        <v>7.28</v>
      </c>
      <c r="R1492" s="42">
        <v>7.42</v>
      </c>
      <c r="S1492" s="42">
        <v>7.55</v>
      </c>
      <c r="T1492" s="42">
        <v>7.69</v>
      </c>
      <c r="U1492" s="42">
        <v>7.83</v>
      </c>
      <c r="V1492" s="42">
        <v>7.96</v>
      </c>
      <c r="W1492" s="42">
        <v>8.1</v>
      </c>
      <c r="X1492" s="42">
        <v>8.23</v>
      </c>
      <c r="Y1492" s="42">
        <v>8.3699999999999992</v>
      </c>
      <c r="Z1492" s="42">
        <v>8.5</v>
      </c>
      <c r="AA1492" s="42">
        <v>8.64</v>
      </c>
      <c r="AB1492" s="42">
        <v>8.77</v>
      </c>
      <c r="AC1492" s="42">
        <v>8.91</v>
      </c>
      <c r="AD1492" s="42">
        <v>9.0399999999999991</v>
      </c>
      <c r="AE1492" s="42">
        <v>9.18</v>
      </c>
      <c r="AF1492" s="42">
        <v>9.32</v>
      </c>
      <c r="AG1492" s="42">
        <v>9.4499999999999993</v>
      </c>
      <c r="AH1492" s="42">
        <v>9.59</v>
      </c>
      <c r="AI1492" s="42">
        <v>9.7200000000000006</v>
      </c>
      <c r="AJ1492" s="42">
        <v>9.86</v>
      </c>
      <c r="AK1492" s="42">
        <v>9.99</v>
      </c>
      <c r="AL1492" s="42">
        <v>10.130000000000001</v>
      </c>
      <c r="AM1492" s="42">
        <v>10.26</v>
      </c>
      <c r="AN1492" s="42">
        <v>10.4</v>
      </c>
      <c r="AO1492" s="42">
        <v>10.53</v>
      </c>
      <c r="AP1492" s="42">
        <v>10.67</v>
      </c>
    </row>
    <row r="1493" spans="1:42" x14ac:dyDescent="0.2">
      <c r="A1493" s="41">
        <v>14.81</v>
      </c>
      <c r="B1493" s="42">
        <v>5.25</v>
      </c>
      <c r="C1493" s="42">
        <v>5.39</v>
      </c>
      <c r="D1493" s="42">
        <v>5.52</v>
      </c>
      <c r="E1493" s="42">
        <v>5.66</v>
      </c>
      <c r="F1493" s="42">
        <v>5.79</v>
      </c>
      <c r="G1493" s="42">
        <v>5.93</v>
      </c>
      <c r="H1493" s="42">
        <v>6.06</v>
      </c>
      <c r="I1493" s="42">
        <v>6.2</v>
      </c>
      <c r="J1493" s="42">
        <v>6.33</v>
      </c>
      <c r="K1493" s="42">
        <v>6.47</v>
      </c>
      <c r="L1493" s="42">
        <v>6.6</v>
      </c>
      <c r="M1493" s="42">
        <v>6.74</v>
      </c>
      <c r="N1493" s="42">
        <v>6.88</v>
      </c>
      <c r="O1493" s="42">
        <v>7.01</v>
      </c>
      <c r="P1493" s="42">
        <v>7.15</v>
      </c>
      <c r="Q1493" s="42">
        <v>7.28</v>
      </c>
      <c r="R1493" s="42">
        <v>7.42</v>
      </c>
      <c r="S1493" s="42">
        <v>7.55</v>
      </c>
      <c r="T1493" s="42">
        <v>7.69</v>
      </c>
      <c r="U1493" s="42">
        <v>7.82</v>
      </c>
      <c r="V1493" s="42">
        <v>7.96</v>
      </c>
      <c r="W1493" s="42">
        <v>8.09</v>
      </c>
      <c r="X1493" s="42">
        <v>8.23</v>
      </c>
      <c r="Y1493" s="42">
        <v>8.3699999999999992</v>
      </c>
      <c r="Z1493" s="42">
        <v>8.5</v>
      </c>
      <c r="AA1493" s="42">
        <v>8.64</v>
      </c>
      <c r="AB1493" s="42">
        <v>8.77</v>
      </c>
      <c r="AC1493" s="42">
        <v>8.91</v>
      </c>
      <c r="AD1493" s="42">
        <v>9.0399999999999991</v>
      </c>
      <c r="AE1493" s="42">
        <v>9.18</v>
      </c>
      <c r="AF1493" s="42">
        <v>9.31</v>
      </c>
      <c r="AG1493" s="42">
        <v>9.4499999999999993</v>
      </c>
      <c r="AH1493" s="42">
        <v>9.58</v>
      </c>
      <c r="AI1493" s="42">
        <v>9.7200000000000006</v>
      </c>
      <c r="AJ1493" s="42">
        <v>9.85</v>
      </c>
      <c r="AK1493" s="42">
        <v>9.99</v>
      </c>
      <c r="AL1493" s="42">
        <v>10.130000000000001</v>
      </c>
      <c r="AM1493" s="42">
        <v>10.26</v>
      </c>
      <c r="AN1493" s="42">
        <v>10.4</v>
      </c>
      <c r="AO1493" s="42">
        <v>10.53</v>
      </c>
      <c r="AP1493" s="42">
        <v>10.67</v>
      </c>
    </row>
    <row r="1494" spans="1:42" x14ac:dyDescent="0.2">
      <c r="A1494" s="41">
        <v>14.82</v>
      </c>
      <c r="B1494" s="42">
        <v>5.25</v>
      </c>
      <c r="C1494" s="42">
        <v>5.38</v>
      </c>
      <c r="D1494" s="42">
        <v>5.52</v>
      </c>
      <c r="E1494" s="42">
        <v>5.66</v>
      </c>
      <c r="F1494" s="42">
        <v>5.79</v>
      </c>
      <c r="G1494" s="42">
        <v>5.93</v>
      </c>
      <c r="H1494" s="42">
        <v>6.06</v>
      </c>
      <c r="I1494" s="42">
        <v>6.2</v>
      </c>
      <c r="J1494" s="42">
        <v>6.33</v>
      </c>
      <c r="K1494" s="42">
        <v>6.47</v>
      </c>
      <c r="L1494" s="42">
        <v>6.6</v>
      </c>
      <c r="M1494" s="42">
        <v>6.74</v>
      </c>
      <c r="N1494" s="42">
        <v>6.87</v>
      </c>
      <c r="O1494" s="42">
        <v>7.01</v>
      </c>
      <c r="P1494" s="42">
        <v>7.14</v>
      </c>
      <c r="Q1494" s="42">
        <v>7.28</v>
      </c>
      <c r="R1494" s="42">
        <v>7.42</v>
      </c>
      <c r="S1494" s="42">
        <v>7.55</v>
      </c>
      <c r="T1494" s="42">
        <v>7.69</v>
      </c>
      <c r="U1494" s="42">
        <v>7.82</v>
      </c>
      <c r="V1494" s="42">
        <v>7.96</v>
      </c>
      <c r="W1494" s="42">
        <v>8.09</v>
      </c>
      <c r="X1494" s="42">
        <v>8.23</v>
      </c>
      <c r="Y1494" s="42">
        <v>8.36</v>
      </c>
      <c r="Z1494" s="42">
        <v>8.5</v>
      </c>
      <c r="AA1494" s="42">
        <v>8.6300000000000008</v>
      </c>
      <c r="AB1494" s="42">
        <v>8.77</v>
      </c>
      <c r="AC1494" s="42">
        <v>8.9</v>
      </c>
      <c r="AD1494" s="42">
        <v>9.0399999999999991</v>
      </c>
      <c r="AE1494" s="42">
        <v>9.18</v>
      </c>
      <c r="AF1494" s="42">
        <v>9.31</v>
      </c>
      <c r="AG1494" s="42">
        <v>9.4499999999999993</v>
      </c>
      <c r="AH1494" s="42">
        <v>9.58</v>
      </c>
      <c r="AI1494" s="42">
        <v>9.7200000000000006</v>
      </c>
      <c r="AJ1494" s="42">
        <v>9.85</v>
      </c>
      <c r="AK1494" s="42">
        <v>9.99</v>
      </c>
      <c r="AL1494" s="42">
        <v>10.119999999999999</v>
      </c>
      <c r="AM1494" s="42">
        <v>10.26</v>
      </c>
      <c r="AN1494" s="42">
        <v>10.39</v>
      </c>
      <c r="AO1494" s="42">
        <v>10.53</v>
      </c>
      <c r="AP1494" s="42">
        <v>10.66</v>
      </c>
    </row>
    <row r="1495" spans="1:42" x14ac:dyDescent="0.2">
      <c r="A1495" s="41">
        <v>14.83</v>
      </c>
      <c r="B1495" s="42">
        <v>5.25</v>
      </c>
      <c r="C1495" s="42">
        <v>5.38</v>
      </c>
      <c r="D1495" s="42">
        <v>5.52</v>
      </c>
      <c r="E1495" s="42">
        <v>5.65</v>
      </c>
      <c r="F1495" s="42">
        <v>5.79</v>
      </c>
      <c r="G1495" s="42">
        <v>5.92</v>
      </c>
      <c r="H1495" s="42">
        <v>6.06</v>
      </c>
      <c r="I1495" s="42">
        <v>6.2</v>
      </c>
      <c r="J1495" s="42">
        <v>6.33</v>
      </c>
      <c r="K1495" s="42">
        <v>6.47</v>
      </c>
      <c r="L1495" s="42">
        <v>6.6</v>
      </c>
      <c r="M1495" s="42">
        <v>6.74</v>
      </c>
      <c r="N1495" s="42">
        <v>6.87</v>
      </c>
      <c r="O1495" s="42">
        <v>7.01</v>
      </c>
      <c r="P1495" s="42">
        <v>7.14</v>
      </c>
      <c r="Q1495" s="42">
        <v>7.28</v>
      </c>
      <c r="R1495" s="42">
        <v>7.41</v>
      </c>
      <c r="S1495" s="42">
        <v>7.55</v>
      </c>
      <c r="T1495" s="42">
        <v>7.68</v>
      </c>
      <c r="U1495" s="42">
        <v>7.82</v>
      </c>
      <c r="V1495" s="42">
        <v>7.96</v>
      </c>
      <c r="W1495" s="42">
        <v>8.09</v>
      </c>
      <c r="X1495" s="42">
        <v>8.23</v>
      </c>
      <c r="Y1495" s="42">
        <v>8.36</v>
      </c>
      <c r="Z1495" s="42">
        <v>8.5</v>
      </c>
      <c r="AA1495" s="42">
        <v>8.6300000000000008</v>
      </c>
      <c r="AB1495" s="42">
        <v>8.77</v>
      </c>
      <c r="AC1495" s="42">
        <v>8.9</v>
      </c>
      <c r="AD1495" s="42">
        <v>9.0399999999999991</v>
      </c>
      <c r="AE1495" s="42">
        <v>9.17</v>
      </c>
      <c r="AF1495" s="42">
        <v>9.31</v>
      </c>
      <c r="AG1495" s="42">
        <v>9.44</v>
      </c>
      <c r="AH1495" s="42">
        <v>9.58</v>
      </c>
      <c r="AI1495" s="42">
        <v>9.7200000000000006</v>
      </c>
      <c r="AJ1495" s="42">
        <v>9.85</v>
      </c>
      <c r="AK1495" s="42">
        <v>9.99</v>
      </c>
      <c r="AL1495" s="42">
        <v>10.119999999999999</v>
      </c>
      <c r="AM1495" s="42">
        <v>10.26</v>
      </c>
      <c r="AN1495" s="42">
        <v>10.39</v>
      </c>
      <c r="AO1495" s="42">
        <v>10.53</v>
      </c>
      <c r="AP1495" s="42">
        <v>10.66</v>
      </c>
    </row>
    <row r="1496" spans="1:42" x14ac:dyDescent="0.2">
      <c r="A1496" s="41">
        <v>14.84</v>
      </c>
      <c r="B1496" s="42">
        <v>5.25</v>
      </c>
      <c r="C1496" s="42">
        <v>5.38</v>
      </c>
      <c r="D1496" s="42">
        <v>5.52</v>
      </c>
      <c r="E1496" s="42">
        <v>5.65</v>
      </c>
      <c r="F1496" s="42">
        <v>5.79</v>
      </c>
      <c r="G1496" s="42">
        <v>5.92</v>
      </c>
      <c r="H1496" s="42">
        <v>6.06</v>
      </c>
      <c r="I1496" s="42">
        <v>6.19</v>
      </c>
      <c r="J1496" s="42">
        <v>6.33</v>
      </c>
      <c r="K1496" s="42">
        <v>6.46</v>
      </c>
      <c r="L1496" s="42">
        <v>6.6</v>
      </c>
      <c r="M1496" s="42">
        <v>6.74</v>
      </c>
      <c r="N1496" s="42">
        <v>6.87</v>
      </c>
      <c r="O1496" s="42">
        <v>7.01</v>
      </c>
      <c r="P1496" s="42">
        <v>7.14</v>
      </c>
      <c r="Q1496" s="42">
        <v>7.28</v>
      </c>
      <c r="R1496" s="42">
        <v>7.41</v>
      </c>
      <c r="S1496" s="42">
        <v>7.55</v>
      </c>
      <c r="T1496" s="42">
        <v>7.68</v>
      </c>
      <c r="U1496" s="42">
        <v>7.82</v>
      </c>
      <c r="V1496" s="42">
        <v>7.95</v>
      </c>
      <c r="W1496" s="42">
        <v>8.09</v>
      </c>
      <c r="X1496" s="42">
        <v>8.2200000000000006</v>
      </c>
      <c r="Y1496" s="42">
        <v>8.36</v>
      </c>
      <c r="Z1496" s="42">
        <v>8.5</v>
      </c>
      <c r="AA1496" s="42">
        <v>8.6300000000000008</v>
      </c>
      <c r="AB1496" s="42">
        <v>8.77</v>
      </c>
      <c r="AC1496" s="42">
        <v>8.9</v>
      </c>
      <c r="AD1496" s="42">
        <v>9.0399999999999991</v>
      </c>
      <c r="AE1496" s="42">
        <v>9.17</v>
      </c>
      <c r="AF1496" s="42">
        <v>9.31</v>
      </c>
      <c r="AG1496" s="42">
        <v>9.44</v>
      </c>
      <c r="AH1496" s="42">
        <v>9.58</v>
      </c>
      <c r="AI1496" s="42">
        <v>9.7100000000000009</v>
      </c>
      <c r="AJ1496" s="42">
        <v>9.85</v>
      </c>
      <c r="AK1496" s="42">
        <v>9.98</v>
      </c>
      <c r="AL1496" s="42">
        <v>10.119999999999999</v>
      </c>
      <c r="AM1496" s="42">
        <v>10.25</v>
      </c>
      <c r="AN1496" s="42">
        <v>10.39</v>
      </c>
      <c r="AO1496" s="42">
        <v>10.52</v>
      </c>
      <c r="AP1496" s="42">
        <v>10.66</v>
      </c>
    </row>
    <row r="1497" spans="1:42" x14ac:dyDescent="0.2">
      <c r="A1497" s="41">
        <v>14.85</v>
      </c>
      <c r="B1497" s="42">
        <v>5.25</v>
      </c>
      <c r="C1497" s="42">
        <v>5.38</v>
      </c>
      <c r="D1497" s="42">
        <v>5.52</v>
      </c>
      <c r="E1497" s="42">
        <v>5.65</v>
      </c>
      <c r="F1497" s="42">
        <v>5.79</v>
      </c>
      <c r="G1497" s="42">
        <v>5.92</v>
      </c>
      <c r="H1497" s="42">
        <v>6.06</v>
      </c>
      <c r="I1497" s="42">
        <v>6.19</v>
      </c>
      <c r="J1497" s="42">
        <v>6.33</v>
      </c>
      <c r="K1497" s="42">
        <v>6.46</v>
      </c>
      <c r="L1497" s="42">
        <v>6.6</v>
      </c>
      <c r="M1497" s="42">
        <v>6.73</v>
      </c>
      <c r="N1497" s="42">
        <v>6.87</v>
      </c>
      <c r="O1497" s="42">
        <v>7</v>
      </c>
      <c r="P1497" s="42">
        <v>7.14</v>
      </c>
      <c r="Q1497" s="42">
        <v>7.28</v>
      </c>
      <c r="R1497" s="42">
        <v>7.41</v>
      </c>
      <c r="S1497" s="42">
        <v>7.55</v>
      </c>
      <c r="T1497" s="42">
        <v>7.68</v>
      </c>
      <c r="U1497" s="42">
        <v>7.82</v>
      </c>
      <c r="V1497" s="42">
        <v>7.95</v>
      </c>
      <c r="W1497" s="42">
        <v>8.09</v>
      </c>
      <c r="X1497" s="42">
        <v>8.2200000000000006</v>
      </c>
      <c r="Y1497" s="42">
        <v>8.36</v>
      </c>
      <c r="Z1497" s="42">
        <v>8.49</v>
      </c>
      <c r="AA1497" s="42">
        <v>8.6300000000000008</v>
      </c>
      <c r="AB1497" s="42">
        <v>8.76</v>
      </c>
      <c r="AC1497" s="42">
        <v>8.9</v>
      </c>
      <c r="AD1497" s="42">
        <v>9.0299999999999994</v>
      </c>
      <c r="AE1497" s="42">
        <v>9.17</v>
      </c>
      <c r="AF1497" s="42">
        <v>9.3000000000000007</v>
      </c>
      <c r="AG1497" s="42">
        <v>9.44</v>
      </c>
      <c r="AH1497" s="42">
        <v>9.58</v>
      </c>
      <c r="AI1497" s="42">
        <v>9.7100000000000009</v>
      </c>
      <c r="AJ1497" s="42">
        <v>9.85</v>
      </c>
      <c r="AK1497" s="42">
        <v>9.98</v>
      </c>
      <c r="AL1497" s="42">
        <v>10.119999999999999</v>
      </c>
      <c r="AM1497" s="42">
        <v>10.25</v>
      </c>
      <c r="AN1497" s="42">
        <v>10.39</v>
      </c>
      <c r="AO1497" s="42">
        <v>10.52</v>
      </c>
      <c r="AP1497" s="42">
        <v>10.66</v>
      </c>
    </row>
    <row r="1498" spans="1:42" x14ac:dyDescent="0.2">
      <c r="A1498" s="41">
        <v>14.86</v>
      </c>
      <c r="B1498" s="42">
        <v>5.24</v>
      </c>
      <c r="C1498" s="42">
        <v>5.38</v>
      </c>
      <c r="D1498" s="42">
        <v>5.51</v>
      </c>
      <c r="E1498" s="42">
        <v>5.65</v>
      </c>
      <c r="F1498" s="42">
        <v>5.79</v>
      </c>
      <c r="G1498" s="42">
        <v>5.92</v>
      </c>
      <c r="H1498" s="42">
        <v>6.06</v>
      </c>
      <c r="I1498" s="42">
        <v>6.19</v>
      </c>
      <c r="J1498" s="42">
        <v>6.33</v>
      </c>
      <c r="K1498" s="42">
        <v>6.46</v>
      </c>
      <c r="L1498" s="42">
        <v>6.6</v>
      </c>
      <c r="M1498" s="42">
        <v>6.73</v>
      </c>
      <c r="N1498" s="42">
        <v>6.87</v>
      </c>
      <c r="O1498" s="42">
        <v>7</v>
      </c>
      <c r="P1498" s="42">
        <v>7.14</v>
      </c>
      <c r="Q1498" s="42">
        <v>7.27</v>
      </c>
      <c r="R1498" s="42">
        <v>7.41</v>
      </c>
      <c r="S1498" s="42">
        <v>7.54</v>
      </c>
      <c r="T1498" s="42">
        <v>7.68</v>
      </c>
      <c r="U1498" s="42">
        <v>7.81</v>
      </c>
      <c r="V1498" s="42">
        <v>7.95</v>
      </c>
      <c r="W1498" s="42">
        <v>8.09</v>
      </c>
      <c r="X1498" s="42">
        <v>8.2200000000000006</v>
      </c>
      <c r="Y1498" s="42">
        <v>8.36</v>
      </c>
      <c r="Z1498" s="42">
        <v>8.49</v>
      </c>
      <c r="AA1498" s="42">
        <v>8.6300000000000008</v>
      </c>
      <c r="AB1498" s="42">
        <v>8.76</v>
      </c>
      <c r="AC1498" s="42">
        <v>8.9</v>
      </c>
      <c r="AD1498" s="42">
        <v>9.0299999999999994</v>
      </c>
      <c r="AE1498" s="42">
        <v>9.17</v>
      </c>
      <c r="AF1498" s="42">
        <v>9.3000000000000007</v>
      </c>
      <c r="AG1498" s="42">
        <v>9.44</v>
      </c>
      <c r="AH1498" s="42">
        <v>9.57</v>
      </c>
      <c r="AI1498" s="42">
        <v>9.7100000000000009</v>
      </c>
      <c r="AJ1498" s="42">
        <v>9.84</v>
      </c>
      <c r="AK1498" s="42">
        <v>9.98</v>
      </c>
      <c r="AL1498" s="42">
        <v>10.11</v>
      </c>
      <c r="AM1498" s="42">
        <v>10.25</v>
      </c>
      <c r="AN1498" s="42">
        <v>10.38</v>
      </c>
      <c r="AO1498" s="42">
        <v>10.52</v>
      </c>
      <c r="AP1498" s="42">
        <v>10.66</v>
      </c>
    </row>
    <row r="1499" spans="1:42" x14ac:dyDescent="0.2">
      <c r="A1499" s="41">
        <v>14.87</v>
      </c>
      <c r="B1499" s="42">
        <v>5.24</v>
      </c>
      <c r="C1499" s="42">
        <v>5.38</v>
      </c>
      <c r="D1499" s="42">
        <v>5.51</v>
      </c>
      <c r="E1499" s="42">
        <v>5.65</v>
      </c>
      <c r="F1499" s="42">
        <v>5.78</v>
      </c>
      <c r="G1499" s="42">
        <v>5.92</v>
      </c>
      <c r="H1499" s="42">
        <v>6.05</v>
      </c>
      <c r="I1499" s="42">
        <v>6.19</v>
      </c>
      <c r="J1499" s="42">
        <v>6.33</v>
      </c>
      <c r="K1499" s="42">
        <v>6.46</v>
      </c>
      <c r="L1499" s="42">
        <v>6.6</v>
      </c>
      <c r="M1499" s="42">
        <v>6.73</v>
      </c>
      <c r="N1499" s="42">
        <v>6.87</v>
      </c>
      <c r="O1499" s="42">
        <v>7</v>
      </c>
      <c r="P1499" s="42">
        <v>7.14</v>
      </c>
      <c r="Q1499" s="42">
        <v>7.27</v>
      </c>
      <c r="R1499" s="42">
        <v>7.41</v>
      </c>
      <c r="S1499" s="42">
        <v>7.54</v>
      </c>
      <c r="T1499" s="42">
        <v>7.68</v>
      </c>
      <c r="U1499" s="42">
        <v>7.81</v>
      </c>
      <c r="V1499" s="42">
        <v>7.95</v>
      </c>
      <c r="W1499" s="42">
        <v>8.08</v>
      </c>
      <c r="X1499" s="42">
        <v>8.2200000000000006</v>
      </c>
      <c r="Y1499" s="42">
        <v>8.35</v>
      </c>
      <c r="Z1499" s="42">
        <v>8.49</v>
      </c>
      <c r="AA1499" s="42">
        <v>8.6199999999999992</v>
      </c>
      <c r="AB1499" s="42">
        <v>8.76</v>
      </c>
      <c r="AC1499" s="42">
        <v>8.9</v>
      </c>
      <c r="AD1499" s="42">
        <v>9.0299999999999994</v>
      </c>
      <c r="AE1499" s="42">
        <v>9.17</v>
      </c>
      <c r="AF1499" s="42">
        <v>9.3000000000000007</v>
      </c>
      <c r="AG1499" s="42">
        <v>9.44</v>
      </c>
      <c r="AH1499" s="42">
        <v>9.57</v>
      </c>
      <c r="AI1499" s="42">
        <v>9.7100000000000009</v>
      </c>
      <c r="AJ1499" s="42">
        <v>9.84</v>
      </c>
      <c r="AK1499" s="42">
        <v>9.98</v>
      </c>
      <c r="AL1499" s="42">
        <v>10.11</v>
      </c>
      <c r="AM1499" s="42">
        <v>10.25</v>
      </c>
      <c r="AN1499" s="42">
        <v>10.38</v>
      </c>
      <c r="AO1499" s="42">
        <v>10.52</v>
      </c>
      <c r="AP1499" s="42">
        <v>10.65</v>
      </c>
    </row>
    <row r="1500" spans="1:42" x14ac:dyDescent="0.2">
      <c r="A1500" s="41">
        <v>14.88</v>
      </c>
      <c r="B1500" s="42">
        <v>5.24</v>
      </c>
      <c r="C1500" s="42">
        <v>5.38</v>
      </c>
      <c r="D1500" s="42">
        <v>5.51</v>
      </c>
      <c r="E1500" s="42">
        <v>5.65</v>
      </c>
      <c r="F1500" s="42">
        <v>5.78</v>
      </c>
      <c r="G1500" s="42">
        <v>5.92</v>
      </c>
      <c r="H1500" s="42">
        <v>6.05</v>
      </c>
      <c r="I1500" s="42">
        <v>6.19</v>
      </c>
      <c r="J1500" s="42">
        <v>6.32</v>
      </c>
      <c r="K1500" s="42">
        <v>6.46</v>
      </c>
      <c r="L1500" s="42">
        <v>6.59</v>
      </c>
      <c r="M1500" s="42">
        <v>6.73</v>
      </c>
      <c r="N1500" s="42">
        <v>6.86</v>
      </c>
      <c r="O1500" s="42">
        <v>7</v>
      </c>
      <c r="P1500" s="42">
        <v>7.14</v>
      </c>
      <c r="Q1500" s="42">
        <v>7.27</v>
      </c>
      <c r="R1500" s="42">
        <v>7.41</v>
      </c>
      <c r="S1500" s="42">
        <v>7.54</v>
      </c>
      <c r="T1500" s="42">
        <v>7.68</v>
      </c>
      <c r="U1500" s="42">
        <v>7.81</v>
      </c>
      <c r="V1500" s="42">
        <v>7.95</v>
      </c>
      <c r="W1500" s="42">
        <v>8.08</v>
      </c>
      <c r="X1500" s="42">
        <v>8.2200000000000006</v>
      </c>
      <c r="Y1500" s="42">
        <v>8.35</v>
      </c>
      <c r="Z1500" s="42">
        <v>8.49</v>
      </c>
      <c r="AA1500" s="42">
        <v>8.6199999999999992</v>
      </c>
      <c r="AB1500" s="42">
        <v>8.76</v>
      </c>
      <c r="AC1500" s="42">
        <v>8.89</v>
      </c>
      <c r="AD1500" s="42">
        <v>9.0299999999999994</v>
      </c>
      <c r="AE1500" s="42">
        <v>9.16</v>
      </c>
      <c r="AF1500" s="42">
        <v>9.3000000000000007</v>
      </c>
      <c r="AG1500" s="42">
        <v>9.43</v>
      </c>
      <c r="AH1500" s="42">
        <v>9.57</v>
      </c>
      <c r="AI1500" s="42">
        <v>9.6999999999999993</v>
      </c>
      <c r="AJ1500" s="42">
        <v>9.84</v>
      </c>
      <c r="AK1500" s="42">
        <v>9.9700000000000006</v>
      </c>
      <c r="AL1500" s="42">
        <v>10.11</v>
      </c>
      <c r="AM1500" s="42">
        <v>10.25</v>
      </c>
      <c r="AN1500" s="42">
        <v>10.38</v>
      </c>
      <c r="AO1500" s="42">
        <v>10.52</v>
      </c>
      <c r="AP1500" s="42">
        <v>10.65</v>
      </c>
    </row>
    <row r="1501" spans="1:42" x14ac:dyDescent="0.2">
      <c r="A1501" s="41">
        <v>14.89</v>
      </c>
      <c r="B1501" s="42">
        <v>5.24</v>
      </c>
      <c r="C1501" s="42">
        <v>5.38</v>
      </c>
      <c r="D1501" s="42">
        <v>5.51</v>
      </c>
      <c r="E1501" s="42">
        <v>5.65</v>
      </c>
      <c r="F1501" s="42">
        <v>5.78</v>
      </c>
      <c r="G1501" s="42">
        <v>5.92</v>
      </c>
      <c r="H1501" s="42">
        <v>6.05</v>
      </c>
      <c r="I1501" s="42">
        <v>6.19</v>
      </c>
      <c r="J1501" s="42">
        <v>6.32</v>
      </c>
      <c r="K1501" s="42">
        <v>6.46</v>
      </c>
      <c r="L1501" s="42">
        <v>6.59</v>
      </c>
      <c r="M1501" s="42">
        <v>6.73</v>
      </c>
      <c r="N1501" s="42">
        <v>6.86</v>
      </c>
      <c r="O1501" s="42">
        <v>7</v>
      </c>
      <c r="P1501" s="42">
        <v>7.13</v>
      </c>
      <c r="Q1501" s="42">
        <v>7.27</v>
      </c>
      <c r="R1501" s="42">
        <v>7.4</v>
      </c>
      <c r="S1501" s="42">
        <v>7.54</v>
      </c>
      <c r="T1501" s="42">
        <v>7.67</v>
      </c>
      <c r="U1501" s="42">
        <v>7.81</v>
      </c>
      <c r="V1501" s="42">
        <v>7.95</v>
      </c>
      <c r="W1501" s="42">
        <v>8.08</v>
      </c>
      <c r="X1501" s="42">
        <v>8.2200000000000006</v>
      </c>
      <c r="Y1501" s="42">
        <v>8.35</v>
      </c>
      <c r="Z1501" s="42">
        <v>8.49</v>
      </c>
      <c r="AA1501" s="42">
        <v>8.6199999999999992</v>
      </c>
      <c r="AB1501" s="42">
        <v>8.76</v>
      </c>
      <c r="AC1501" s="42">
        <v>8.89</v>
      </c>
      <c r="AD1501" s="42">
        <v>9.0299999999999994</v>
      </c>
      <c r="AE1501" s="42">
        <v>9.16</v>
      </c>
      <c r="AF1501" s="42">
        <v>9.3000000000000007</v>
      </c>
      <c r="AG1501" s="42">
        <v>9.43</v>
      </c>
      <c r="AH1501" s="42">
        <v>9.57</v>
      </c>
      <c r="AI1501" s="42">
        <v>9.6999999999999993</v>
      </c>
      <c r="AJ1501" s="42">
        <v>9.84</v>
      </c>
      <c r="AK1501" s="42">
        <v>9.9700000000000006</v>
      </c>
      <c r="AL1501" s="42">
        <v>10.11</v>
      </c>
      <c r="AM1501" s="42">
        <v>10.24</v>
      </c>
      <c r="AN1501" s="42">
        <v>10.38</v>
      </c>
      <c r="AO1501" s="42">
        <v>10.51</v>
      </c>
      <c r="AP1501" s="42">
        <v>10.65</v>
      </c>
    </row>
    <row r="1502" spans="1:42" x14ac:dyDescent="0.2">
      <c r="A1502" s="41">
        <v>14.9</v>
      </c>
      <c r="B1502" s="42">
        <v>5.24</v>
      </c>
      <c r="C1502" s="42">
        <v>5.37</v>
      </c>
      <c r="D1502" s="42">
        <v>5.51</v>
      </c>
      <c r="E1502" s="42">
        <v>5.64</v>
      </c>
      <c r="F1502" s="42">
        <v>5.78</v>
      </c>
      <c r="G1502" s="42">
        <v>5.92</v>
      </c>
      <c r="H1502" s="42">
        <v>6.05</v>
      </c>
      <c r="I1502" s="42">
        <v>6.19</v>
      </c>
      <c r="J1502" s="42">
        <v>6.32</v>
      </c>
      <c r="K1502" s="42">
        <v>6.46</v>
      </c>
      <c r="L1502" s="42">
        <v>6.59</v>
      </c>
      <c r="M1502" s="42">
        <v>6.73</v>
      </c>
      <c r="N1502" s="42">
        <v>6.86</v>
      </c>
      <c r="O1502" s="42">
        <v>7</v>
      </c>
      <c r="P1502" s="42">
        <v>7.13</v>
      </c>
      <c r="Q1502" s="42">
        <v>7.27</v>
      </c>
      <c r="R1502" s="42">
        <v>7.4</v>
      </c>
      <c r="S1502" s="42">
        <v>7.54</v>
      </c>
      <c r="T1502" s="42">
        <v>7.67</v>
      </c>
      <c r="U1502" s="42">
        <v>7.81</v>
      </c>
      <c r="V1502" s="42">
        <v>7.94</v>
      </c>
      <c r="W1502" s="42">
        <v>8.08</v>
      </c>
      <c r="X1502" s="42">
        <v>8.2100000000000009</v>
      </c>
      <c r="Y1502" s="42">
        <v>8.35</v>
      </c>
      <c r="Z1502" s="42">
        <v>8.48</v>
      </c>
      <c r="AA1502" s="42">
        <v>8.6199999999999992</v>
      </c>
      <c r="AB1502" s="42">
        <v>8.75</v>
      </c>
      <c r="AC1502" s="42">
        <v>8.89</v>
      </c>
      <c r="AD1502" s="42">
        <v>9.02</v>
      </c>
      <c r="AE1502" s="42">
        <v>9.16</v>
      </c>
      <c r="AF1502" s="42">
        <v>9.2899999999999991</v>
      </c>
      <c r="AG1502" s="42">
        <v>9.43</v>
      </c>
      <c r="AH1502" s="42">
        <v>9.57</v>
      </c>
      <c r="AI1502" s="42">
        <v>9.6999999999999993</v>
      </c>
      <c r="AJ1502" s="42">
        <v>9.84</v>
      </c>
      <c r="AK1502" s="42">
        <v>9.9700000000000006</v>
      </c>
      <c r="AL1502" s="42">
        <v>10.11</v>
      </c>
      <c r="AM1502" s="42">
        <v>10.24</v>
      </c>
      <c r="AN1502" s="42">
        <v>10.38</v>
      </c>
      <c r="AO1502" s="42">
        <v>10.51</v>
      </c>
      <c r="AP1502" s="42">
        <v>10.65</v>
      </c>
    </row>
    <row r="1503" spans="1:42" x14ac:dyDescent="0.2">
      <c r="A1503" s="41">
        <v>14.91</v>
      </c>
      <c r="B1503" s="42">
        <v>5.24</v>
      </c>
      <c r="C1503" s="42">
        <v>5.37</v>
      </c>
      <c r="D1503" s="42">
        <v>5.51</v>
      </c>
      <c r="E1503" s="42">
        <v>5.64</v>
      </c>
      <c r="F1503" s="42">
        <v>5.78</v>
      </c>
      <c r="G1503" s="42">
        <v>5.91</v>
      </c>
      <c r="H1503" s="42">
        <v>6.05</v>
      </c>
      <c r="I1503" s="42">
        <v>6.18</v>
      </c>
      <c r="J1503" s="42">
        <v>6.32</v>
      </c>
      <c r="K1503" s="42">
        <v>6.45</v>
      </c>
      <c r="L1503" s="42">
        <v>6.59</v>
      </c>
      <c r="M1503" s="42">
        <v>6.73</v>
      </c>
      <c r="N1503" s="42">
        <v>6.86</v>
      </c>
      <c r="O1503" s="42">
        <v>7</v>
      </c>
      <c r="P1503" s="42">
        <v>7.13</v>
      </c>
      <c r="Q1503" s="42">
        <v>7.27</v>
      </c>
      <c r="R1503" s="42">
        <v>7.4</v>
      </c>
      <c r="S1503" s="42">
        <v>7.54</v>
      </c>
      <c r="T1503" s="42">
        <v>7.67</v>
      </c>
      <c r="U1503" s="42">
        <v>7.81</v>
      </c>
      <c r="V1503" s="42">
        <v>7.94</v>
      </c>
      <c r="W1503" s="42">
        <v>8.08</v>
      </c>
      <c r="X1503" s="42">
        <v>8.2100000000000009</v>
      </c>
      <c r="Y1503" s="42">
        <v>8.35</v>
      </c>
      <c r="Z1503" s="42">
        <v>8.48</v>
      </c>
      <c r="AA1503" s="42">
        <v>8.6199999999999992</v>
      </c>
      <c r="AB1503" s="42">
        <v>8.75</v>
      </c>
      <c r="AC1503" s="42">
        <v>8.89</v>
      </c>
      <c r="AD1503" s="42">
        <v>9.02</v>
      </c>
      <c r="AE1503" s="42">
        <v>9.16</v>
      </c>
      <c r="AF1503" s="42">
        <v>9.2899999999999991</v>
      </c>
      <c r="AG1503" s="42">
        <v>9.43</v>
      </c>
      <c r="AH1503" s="42">
        <v>9.56</v>
      </c>
      <c r="AI1503" s="42">
        <v>9.6999999999999993</v>
      </c>
      <c r="AJ1503" s="42">
        <v>9.83</v>
      </c>
      <c r="AK1503" s="42">
        <v>9.9700000000000006</v>
      </c>
      <c r="AL1503" s="42">
        <v>10.1</v>
      </c>
      <c r="AM1503" s="42">
        <v>10.24</v>
      </c>
      <c r="AN1503" s="42">
        <v>10.37</v>
      </c>
      <c r="AO1503" s="42">
        <v>10.51</v>
      </c>
      <c r="AP1503" s="42">
        <v>10.64</v>
      </c>
    </row>
    <row r="1504" spans="1:42" x14ac:dyDescent="0.2">
      <c r="A1504" s="41">
        <v>14.92</v>
      </c>
      <c r="B1504" s="42">
        <v>5.24</v>
      </c>
      <c r="C1504" s="42">
        <v>5.37</v>
      </c>
      <c r="D1504" s="42">
        <v>5.51</v>
      </c>
      <c r="E1504" s="42">
        <v>5.64</v>
      </c>
      <c r="F1504" s="42">
        <v>5.78</v>
      </c>
      <c r="G1504" s="42">
        <v>5.91</v>
      </c>
      <c r="H1504" s="42">
        <v>6.05</v>
      </c>
      <c r="I1504" s="42">
        <v>6.18</v>
      </c>
      <c r="J1504" s="42">
        <v>6.32</v>
      </c>
      <c r="K1504" s="42">
        <v>6.45</v>
      </c>
      <c r="L1504" s="42">
        <v>6.59</v>
      </c>
      <c r="M1504" s="42">
        <v>6.72</v>
      </c>
      <c r="N1504" s="42">
        <v>6.86</v>
      </c>
      <c r="O1504" s="42">
        <v>6.99</v>
      </c>
      <c r="P1504" s="42">
        <v>7.13</v>
      </c>
      <c r="Q1504" s="42">
        <v>7.26</v>
      </c>
      <c r="R1504" s="42">
        <v>7.4</v>
      </c>
      <c r="S1504" s="42">
        <v>7.53</v>
      </c>
      <c r="T1504" s="42">
        <v>7.67</v>
      </c>
      <c r="U1504" s="42">
        <v>7.8</v>
      </c>
      <c r="V1504" s="42">
        <v>7.94</v>
      </c>
      <c r="W1504" s="42">
        <v>8.07</v>
      </c>
      <c r="X1504" s="42">
        <v>8.2100000000000009</v>
      </c>
      <c r="Y1504" s="42">
        <v>8.35</v>
      </c>
      <c r="Z1504" s="42">
        <v>8.48</v>
      </c>
      <c r="AA1504" s="42">
        <v>8.6199999999999992</v>
      </c>
      <c r="AB1504" s="42">
        <v>8.75</v>
      </c>
      <c r="AC1504" s="42">
        <v>8.89</v>
      </c>
      <c r="AD1504" s="42">
        <v>9.02</v>
      </c>
      <c r="AE1504" s="42">
        <v>9.16</v>
      </c>
      <c r="AF1504" s="42">
        <v>9.2899999999999991</v>
      </c>
      <c r="AG1504" s="42">
        <v>9.43</v>
      </c>
      <c r="AH1504" s="42">
        <v>9.56</v>
      </c>
      <c r="AI1504" s="42">
        <v>9.6999999999999993</v>
      </c>
      <c r="AJ1504" s="42">
        <v>9.83</v>
      </c>
      <c r="AK1504" s="42">
        <v>9.9700000000000006</v>
      </c>
      <c r="AL1504" s="42">
        <v>10.1</v>
      </c>
      <c r="AM1504" s="42">
        <v>10.24</v>
      </c>
      <c r="AN1504" s="42">
        <v>10.37</v>
      </c>
      <c r="AO1504" s="42">
        <v>10.51</v>
      </c>
      <c r="AP1504" s="42">
        <v>10.64</v>
      </c>
    </row>
    <row r="1505" spans="1:42" x14ac:dyDescent="0.2">
      <c r="A1505" s="41">
        <v>14.93</v>
      </c>
      <c r="B1505" s="42">
        <v>5.24</v>
      </c>
      <c r="C1505" s="42">
        <v>5.37</v>
      </c>
      <c r="D1505" s="42">
        <v>5.51</v>
      </c>
      <c r="E1505" s="42">
        <v>5.64</v>
      </c>
      <c r="F1505" s="42">
        <v>5.78</v>
      </c>
      <c r="G1505" s="42">
        <v>5.91</v>
      </c>
      <c r="H1505" s="42">
        <v>6.05</v>
      </c>
      <c r="I1505" s="42">
        <v>6.18</v>
      </c>
      <c r="J1505" s="42">
        <v>6.32</v>
      </c>
      <c r="K1505" s="42">
        <v>6.45</v>
      </c>
      <c r="L1505" s="42">
        <v>6.59</v>
      </c>
      <c r="M1505" s="42">
        <v>6.72</v>
      </c>
      <c r="N1505" s="42">
        <v>6.86</v>
      </c>
      <c r="O1505" s="42">
        <v>6.99</v>
      </c>
      <c r="P1505" s="42">
        <v>7.13</v>
      </c>
      <c r="Q1505" s="42">
        <v>7.26</v>
      </c>
      <c r="R1505" s="42">
        <v>7.4</v>
      </c>
      <c r="S1505" s="42">
        <v>7.53</v>
      </c>
      <c r="T1505" s="42">
        <v>7.67</v>
      </c>
      <c r="U1505" s="42">
        <v>7.8</v>
      </c>
      <c r="V1505" s="42">
        <v>7.94</v>
      </c>
      <c r="W1505" s="42">
        <v>8.07</v>
      </c>
      <c r="X1505" s="42">
        <v>8.2100000000000009</v>
      </c>
      <c r="Y1505" s="42">
        <v>8.34</v>
      </c>
      <c r="Z1505" s="42">
        <v>8.48</v>
      </c>
      <c r="AA1505" s="42">
        <v>8.61</v>
      </c>
      <c r="AB1505" s="42">
        <v>8.75</v>
      </c>
      <c r="AC1505" s="42">
        <v>8.8800000000000008</v>
      </c>
      <c r="AD1505" s="42">
        <v>9.02</v>
      </c>
      <c r="AE1505" s="42">
        <v>9.15</v>
      </c>
      <c r="AF1505" s="42">
        <v>9.2899999999999991</v>
      </c>
      <c r="AG1505" s="42">
        <v>9.42</v>
      </c>
      <c r="AH1505" s="42">
        <v>9.56</v>
      </c>
      <c r="AI1505" s="42">
        <v>9.69</v>
      </c>
      <c r="AJ1505" s="42">
        <v>9.83</v>
      </c>
      <c r="AK1505" s="42">
        <v>9.9600000000000009</v>
      </c>
      <c r="AL1505" s="42">
        <v>10.1</v>
      </c>
      <c r="AM1505" s="42">
        <v>10.23</v>
      </c>
      <c r="AN1505" s="42">
        <v>10.37</v>
      </c>
      <c r="AO1505" s="42">
        <v>10.5</v>
      </c>
      <c r="AP1505" s="42">
        <v>10.64</v>
      </c>
    </row>
    <row r="1506" spans="1:42" x14ac:dyDescent="0.2">
      <c r="A1506" s="41">
        <v>14.94</v>
      </c>
      <c r="B1506" s="42">
        <v>5.23</v>
      </c>
      <c r="C1506" s="42">
        <v>5.37</v>
      </c>
      <c r="D1506" s="42">
        <v>5.5</v>
      </c>
      <c r="E1506" s="42">
        <v>5.64</v>
      </c>
      <c r="F1506" s="42">
        <v>5.78</v>
      </c>
      <c r="G1506" s="42">
        <v>5.91</v>
      </c>
      <c r="H1506" s="42">
        <v>6.05</v>
      </c>
      <c r="I1506" s="42">
        <v>6.18</v>
      </c>
      <c r="J1506" s="42">
        <v>6.32</v>
      </c>
      <c r="K1506" s="42">
        <v>6.45</v>
      </c>
      <c r="L1506" s="42">
        <v>6.59</v>
      </c>
      <c r="M1506" s="42">
        <v>6.72</v>
      </c>
      <c r="N1506" s="42">
        <v>6.86</v>
      </c>
      <c r="O1506" s="42">
        <v>6.99</v>
      </c>
      <c r="P1506" s="42">
        <v>7.13</v>
      </c>
      <c r="Q1506" s="42">
        <v>7.26</v>
      </c>
      <c r="R1506" s="42">
        <v>7.4</v>
      </c>
      <c r="S1506" s="42">
        <v>7.53</v>
      </c>
      <c r="T1506" s="42">
        <v>7.67</v>
      </c>
      <c r="U1506" s="42">
        <v>7.8</v>
      </c>
      <c r="V1506" s="42">
        <v>7.94</v>
      </c>
      <c r="W1506" s="42">
        <v>8.07</v>
      </c>
      <c r="X1506" s="42">
        <v>8.2100000000000009</v>
      </c>
      <c r="Y1506" s="42">
        <v>8.34</v>
      </c>
      <c r="Z1506" s="42">
        <v>8.48</v>
      </c>
      <c r="AA1506" s="42">
        <v>8.61</v>
      </c>
      <c r="AB1506" s="42">
        <v>8.75</v>
      </c>
      <c r="AC1506" s="42">
        <v>8.8800000000000008</v>
      </c>
      <c r="AD1506" s="42">
        <v>9.02</v>
      </c>
      <c r="AE1506" s="42">
        <v>9.15</v>
      </c>
      <c r="AF1506" s="42">
        <v>9.2899999999999991</v>
      </c>
      <c r="AG1506" s="42">
        <v>9.42</v>
      </c>
      <c r="AH1506" s="42">
        <v>9.56</v>
      </c>
      <c r="AI1506" s="42">
        <v>9.69</v>
      </c>
      <c r="AJ1506" s="42">
        <v>9.83</v>
      </c>
      <c r="AK1506" s="42">
        <v>9.9600000000000009</v>
      </c>
      <c r="AL1506" s="42">
        <v>10.1</v>
      </c>
      <c r="AM1506" s="42">
        <v>10.23</v>
      </c>
      <c r="AN1506" s="42">
        <v>10.37</v>
      </c>
      <c r="AO1506" s="42">
        <v>10.5</v>
      </c>
      <c r="AP1506" s="42">
        <v>10.64</v>
      </c>
    </row>
    <row r="1507" spans="1:42" x14ac:dyDescent="0.2">
      <c r="A1507" s="41">
        <v>14.95</v>
      </c>
      <c r="B1507" s="42">
        <v>5.23</v>
      </c>
      <c r="C1507" s="42">
        <v>5.37</v>
      </c>
      <c r="D1507" s="42">
        <v>5.5</v>
      </c>
      <c r="E1507" s="42">
        <v>5.64</v>
      </c>
      <c r="F1507" s="42">
        <v>5.77</v>
      </c>
      <c r="G1507" s="42">
        <v>5.91</v>
      </c>
      <c r="H1507" s="42">
        <v>6.04</v>
      </c>
      <c r="I1507" s="42">
        <v>6.18</v>
      </c>
      <c r="J1507" s="42">
        <v>6.31</v>
      </c>
      <c r="K1507" s="42">
        <v>6.45</v>
      </c>
      <c r="L1507" s="42">
        <v>6.58</v>
      </c>
      <c r="M1507" s="42">
        <v>6.72</v>
      </c>
      <c r="N1507" s="42">
        <v>6.85</v>
      </c>
      <c r="O1507" s="42">
        <v>6.99</v>
      </c>
      <c r="P1507" s="42">
        <v>7.12</v>
      </c>
      <c r="Q1507" s="42">
        <v>7.26</v>
      </c>
      <c r="R1507" s="42">
        <v>7.39</v>
      </c>
      <c r="S1507" s="42">
        <v>7.53</v>
      </c>
      <c r="T1507" s="42">
        <v>7.66</v>
      </c>
      <c r="U1507" s="42">
        <v>7.8</v>
      </c>
      <c r="V1507" s="42">
        <v>7.93</v>
      </c>
      <c r="W1507" s="42">
        <v>8.07</v>
      </c>
      <c r="X1507" s="42">
        <v>8.1999999999999993</v>
      </c>
      <c r="Y1507" s="42">
        <v>8.34</v>
      </c>
      <c r="Z1507" s="42">
        <v>8.4700000000000006</v>
      </c>
      <c r="AA1507" s="42">
        <v>8.61</v>
      </c>
      <c r="AB1507" s="42">
        <v>8.74</v>
      </c>
      <c r="AC1507" s="42">
        <v>8.8800000000000008</v>
      </c>
      <c r="AD1507" s="42">
        <v>9.01</v>
      </c>
      <c r="AE1507" s="42">
        <v>9.15</v>
      </c>
      <c r="AF1507" s="42">
        <v>9.2799999999999994</v>
      </c>
      <c r="AG1507" s="42">
        <v>9.42</v>
      </c>
      <c r="AH1507" s="42">
        <v>9.5500000000000007</v>
      </c>
      <c r="AI1507" s="42">
        <v>9.69</v>
      </c>
      <c r="AJ1507" s="42">
        <v>9.82</v>
      </c>
      <c r="AK1507" s="42">
        <v>9.9600000000000009</v>
      </c>
      <c r="AL1507" s="42">
        <v>10.09</v>
      </c>
      <c r="AM1507" s="42">
        <v>10.23</v>
      </c>
      <c r="AN1507" s="42">
        <v>10.36</v>
      </c>
      <c r="AO1507" s="42">
        <v>10.5</v>
      </c>
      <c r="AP1507" s="42">
        <v>10.63</v>
      </c>
    </row>
    <row r="1508" spans="1:42" x14ac:dyDescent="0.2">
      <c r="A1508" s="41">
        <v>14.96</v>
      </c>
      <c r="B1508" s="42">
        <v>5.23</v>
      </c>
      <c r="C1508" s="42">
        <v>5.37</v>
      </c>
      <c r="D1508" s="42">
        <v>5.5</v>
      </c>
      <c r="E1508" s="42">
        <v>5.64</v>
      </c>
      <c r="F1508" s="42">
        <v>5.77</v>
      </c>
      <c r="G1508" s="42">
        <v>5.91</v>
      </c>
      <c r="H1508" s="42">
        <v>6.04</v>
      </c>
      <c r="I1508" s="42">
        <v>6.18</v>
      </c>
      <c r="J1508" s="42">
        <v>6.31</v>
      </c>
      <c r="K1508" s="42">
        <v>6.45</v>
      </c>
      <c r="L1508" s="42">
        <v>6.58</v>
      </c>
      <c r="M1508" s="42">
        <v>6.72</v>
      </c>
      <c r="N1508" s="42">
        <v>6.85</v>
      </c>
      <c r="O1508" s="42">
        <v>6.99</v>
      </c>
      <c r="P1508" s="42">
        <v>7.12</v>
      </c>
      <c r="Q1508" s="42">
        <v>7.26</v>
      </c>
      <c r="R1508" s="42">
        <v>7.39</v>
      </c>
      <c r="S1508" s="42">
        <v>7.53</v>
      </c>
      <c r="T1508" s="42">
        <v>7.66</v>
      </c>
      <c r="U1508" s="42">
        <v>7.8</v>
      </c>
      <c r="V1508" s="42">
        <v>7.93</v>
      </c>
      <c r="W1508" s="42">
        <v>8.07</v>
      </c>
      <c r="X1508" s="42">
        <v>8.1999999999999993</v>
      </c>
      <c r="Y1508" s="42">
        <v>8.34</v>
      </c>
      <c r="Z1508" s="42">
        <v>8.4700000000000006</v>
      </c>
      <c r="AA1508" s="42">
        <v>8.61</v>
      </c>
      <c r="AB1508" s="42">
        <v>8.74</v>
      </c>
      <c r="AC1508" s="42">
        <v>8.8800000000000008</v>
      </c>
      <c r="AD1508" s="42">
        <v>9.01</v>
      </c>
      <c r="AE1508" s="42">
        <v>9.15</v>
      </c>
      <c r="AF1508" s="42">
        <v>9.2799999999999994</v>
      </c>
      <c r="AG1508" s="42">
        <v>9.42</v>
      </c>
      <c r="AH1508" s="42">
        <v>9.5500000000000007</v>
      </c>
      <c r="AI1508" s="42">
        <v>9.69</v>
      </c>
      <c r="AJ1508" s="42">
        <v>9.82</v>
      </c>
      <c r="AK1508" s="42">
        <v>9.9600000000000009</v>
      </c>
      <c r="AL1508" s="42">
        <v>10.09</v>
      </c>
      <c r="AM1508" s="42">
        <v>10.23</v>
      </c>
      <c r="AN1508" s="42">
        <v>10.36</v>
      </c>
      <c r="AO1508" s="42">
        <v>10.5</v>
      </c>
      <c r="AP1508" s="42">
        <v>10.63</v>
      </c>
    </row>
    <row r="1509" spans="1:42" x14ac:dyDescent="0.2">
      <c r="A1509" s="41">
        <v>14.97</v>
      </c>
      <c r="B1509" s="42">
        <v>5.23</v>
      </c>
      <c r="C1509" s="42">
        <v>5.37</v>
      </c>
      <c r="D1509" s="42">
        <v>5.5</v>
      </c>
      <c r="E1509" s="42">
        <v>5.64</v>
      </c>
      <c r="F1509" s="42">
        <v>5.77</v>
      </c>
      <c r="G1509" s="42">
        <v>5.91</v>
      </c>
      <c r="H1509" s="42">
        <v>6.04</v>
      </c>
      <c r="I1509" s="42">
        <v>6.18</v>
      </c>
      <c r="J1509" s="42">
        <v>6.31</v>
      </c>
      <c r="K1509" s="42">
        <v>6.45</v>
      </c>
      <c r="L1509" s="42">
        <v>6.58</v>
      </c>
      <c r="M1509" s="42">
        <v>6.72</v>
      </c>
      <c r="N1509" s="42">
        <v>6.85</v>
      </c>
      <c r="O1509" s="42">
        <v>6.99</v>
      </c>
      <c r="P1509" s="42">
        <v>7.12</v>
      </c>
      <c r="Q1509" s="42">
        <v>7.26</v>
      </c>
      <c r="R1509" s="42">
        <v>7.39</v>
      </c>
      <c r="S1509" s="42">
        <v>7.53</v>
      </c>
      <c r="T1509" s="42">
        <v>7.66</v>
      </c>
      <c r="U1509" s="42">
        <v>7.8</v>
      </c>
      <c r="V1509" s="42">
        <v>7.93</v>
      </c>
      <c r="W1509" s="42">
        <v>8.07</v>
      </c>
      <c r="X1509" s="42">
        <v>8.1999999999999993</v>
      </c>
      <c r="Y1509" s="42">
        <v>8.34</v>
      </c>
      <c r="Z1509" s="42">
        <v>8.4700000000000006</v>
      </c>
      <c r="AA1509" s="42">
        <v>8.61</v>
      </c>
      <c r="AB1509" s="42">
        <v>8.74</v>
      </c>
      <c r="AC1509" s="42">
        <v>8.8800000000000008</v>
      </c>
      <c r="AD1509" s="42">
        <v>9.01</v>
      </c>
      <c r="AE1509" s="42">
        <v>9.15</v>
      </c>
      <c r="AF1509" s="42">
        <v>9.2799999999999994</v>
      </c>
      <c r="AG1509" s="42">
        <v>9.42</v>
      </c>
      <c r="AH1509" s="42">
        <v>9.5500000000000007</v>
      </c>
      <c r="AI1509" s="42">
        <v>9.69</v>
      </c>
      <c r="AJ1509" s="42">
        <v>9.82</v>
      </c>
      <c r="AK1509" s="42">
        <v>9.9600000000000009</v>
      </c>
      <c r="AL1509" s="42">
        <v>10.09</v>
      </c>
      <c r="AM1509" s="42">
        <v>10.23</v>
      </c>
      <c r="AN1509" s="42">
        <v>10.36</v>
      </c>
      <c r="AO1509" s="42">
        <v>10.5</v>
      </c>
      <c r="AP1509" s="42">
        <v>10.63</v>
      </c>
    </row>
    <row r="1510" spans="1:42" x14ac:dyDescent="0.2">
      <c r="A1510" s="41">
        <v>14.98</v>
      </c>
      <c r="B1510" s="42">
        <v>5.23</v>
      </c>
      <c r="C1510" s="42">
        <v>5.36</v>
      </c>
      <c r="D1510" s="42">
        <v>5.5</v>
      </c>
      <c r="E1510" s="42">
        <v>5.63</v>
      </c>
      <c r="F1510" s="42">
        <v>5.77</v>
      </c>
      <c r="G1510" s="42">
        <v>5.9</v>
      </c>
      <c r="H1510" s="42">
        <v>6.04</v>
      </c>
      <c r="I1510" s="42">
        <v>6.17</v>
      </c>
      <c r="J1510" s="42">
        <v>6.31</v>
      </c>
      <c r="K1510" s="42">
        <v>6.44</v>
      </c>
      <c r="L1510" s="42">
        <v>6.58</v>
      </c>
      <c r="M1510" s="42">
        <v>6.71</v>
      </c>
      <c r="N1510" s="42">
        <v>6.85</v>
      </c>
      <c r="O1510" s="42">
        <v>6.98</v>
      </c>
      <c r="P1510" s="42">
        <v>7.12</v>
      </c>
      <c r="Q1510" s="42">
        <v>7.25</v>
      </c>
      <c r="R1510" s="42">
        <v>7.39</v>
      </c>
      <c r="S1510" s="42">
        <v>7.52</v>
      </c>
      <c r="T1510" s="42">
        <v>7.66</v>
      </c>
      <c r="U1510" s="42">
        <v>7.79</v>
      </c>
      <c r="V1510" s="42">
        <v>7.93</v>
      </c>
      <c r="W1510" s="42">
        <v>8.06</v>
      </c>
      <c r="X1510" s="42">
        <v>8.1999999999999993</v>
      </c>
      <c r="Y1510" s="42">
        <v>8.33</v>
      </c>
      <c r="Z1510" s="42">
        <v>8.4700000000000006</v>
      </c>
      <c r="AA1510" s="42">
        <v>8.6</v>
      </c>
      <c r="AB1510" s="42">
        <v>8.74</v>
      </c>
      <c r="AC1510" s="42">
        <v>8.8699999999999992</v>
      </c>
      <c r="AD1510" s="42">
        <v>9.01</v>
      </c>
      <c r="AE1510" s="42">
        <v>9.14</v>
      </c>
      <c r="AF1510" s="42">
        <v>9.2799999999999994</v>
      </c>
      <c r="AG1510" s="42">
        <v>9.41</v>
      </c>
      <c r="AH1510" s="42">
        <v>9.5500000000000007</v>
      </c>
      <c r="AI1510" s="42">
        <v>9.68</v>
      </c>
      <c r="AJ1510" s="42">
        <v>9.82</v>
      </c>
      <c r="AK1510" s="42">
        <v>9.9499999999999993</v>
      </c>
      <c r="AL1510" s="42">
        <v>10.09</v>
      </c>
      <c r="AM1510" s="42">
        <v>10.220000000000001</v>
      </c>
      <c r="AN1510" s="42">
        <v>10.36</v>
      </c>
      <c r="AO1510" s="42">
        <v>10.49</v>
      </c>
      <c r="AP1510" s="42">
        <v>10.63</v>
      </c>
    </row>
    <row r="1511" spans="1:42" x14ac:dyDescent="0.2">
      <c r="A1511" s="41">
        <v>14.99</v>
      </c>
      <c r="B1511" s="42">
        <v>5.23</v>
      </c>
      <c r="C1511" s="42">
        <v>5.36</v>
      </c>
      <c r="D1511" s="42">
        <v>5.5</v>
      </c>
      <c r="E1511" s="42">
        <v>5.63</v>
      </c>
      <c r="F1511" s="42">
        <v>5.77</v>
      </c>
      <c r="G1511" s="42">
        <v>5.9</v>
      </c>
      <c r="H1511" s="42">
        <v>6.04</v>
      </c>
      <c r="I1511" s="42">
        <v>6.17</v>
      </c>
      <c r="J1511" s="42">
        <v>6.31</v>
      </c>
      <c r="K1511" s="42">
        <v>6.44</v>
      </c>
      <c r="L1511" s="42">
        <v>6.58</v>
      </c>
      <c r="M1511" s="42">
        <v>6.71</v>
      </c>
      <c r="N1511" s="42">
        <v>6.85</v>
      </c>
      <c r="O1511" s="42">
        <v>6.98</v>
      </c>
      <c r="P1511" s="42">
        <v>7.12</v>
      </c>
      <c r="Q1511" s="42">
        <v>7.25</v>
      </c>
      <c r="R1511" s="42">
        <v>7.39</v>
      </c>
      <c r="S1511" s="42">
        <v>7.52</v>
      </c>
      <c r="T1511" s="42">
        <v>7.66</v>
      </c>
      <c r="U1511" s="42">
        <v>7.79</v>
      </c>
      <c r="V1511" s="42">
        <v>7.93</v>
      </c>
      <c r="W1511" s="42">
        <v>8.06</v>
      </c>
      <c r="X1511" s="42">
        <v>8.1999999999999993</v>
      </c>
      <c r="Y1511" s="42">
        <v>8.33</v>
      </c>
      <c r="Z1511" s="42">
        <v>8.4700000000000006</v>
      </c>
      <c r="AA1511" s="42">
        <v>8.6</v>
      </c>
      <c r="AB1511" s="42">
        <v>8.74</v>
      </c>
      <c r="AC1511" s="42">
        <v>8.8699999999999992</v>
      </c>
      <c r="AD1511" s="42">
        <v>9.01</v>
      </c>
      <c r="AE1511" s="42">
        <v>9.14</v>
      </c>
      <c r="AF1511" s="42">
        <v>9.2799999999999994</v>
      </c>
      <c r="AG1511" s="42">
        <v>9.41</v>
      </c>
      <c r="AH1511" s="42">
        <v>9.5500000000000007</v>
      </c>
      <c r="AI1511" s="42">
        <v>9.68</v>
      </c>
      <c r="AJ1511" s="42">
        <v>9.82</v>
      </c>
      <c r="AK1511" s="42">
        <v>9.9499999999999993</v>
      </c>
      <c r="AL1511" s="42">
        <v>10.09</v>
      </c>
      <c r="AM1511" s="42">
        <v>10.220000000000001</v>
      </c>
      <c r="AN1511" s="42">
        <v>10.36</v>
      </c>
      <c r="AO1511" s="42">
        <v>10.49</v>
      </c>
      <c r="AP1511" s="42">
        <v>10.63</v>
      </c>
    </row>
    <row r="1512" spans="1:42" x14ac:dyDescent="0.2">
      <c r="A1512" s="41">
        <v>15</v>
      </c>
      <c r="B1512" s="42">
        <v>5.23</v>
      </c>
      <c r="C1512" s="42">
        <v>5.36</v>
      </c>
      <c r="D1512" s="42">
        <v>5.5</v>
      </c>
      <c r="E1512" s="42">
        <v>5.63</v>
      </c>
      <c r="F1512" s="42">
        <v>5.77</v>
      </c>
      <c r="G1512" s="42">
        <v>5.9</v>
      </c>
      <c r="H1512" s="42">
        <v>6.04</v>
      </c>
      <c r="I1512" s="42">
        <v>6.17</v>
      </c>
      <c r="J1512" s="42">
        <v>6.31</v>
      </c>
      <c r="K1512" s="42">
        <v>6.44</v>
      </c>
      <c r="L1512" s="42">
        <v>6.58</v>
      </c>
      <c r="M1512" s="42">
        <v>6.71</v>
      </c>
      <c r="N1512" s="42">
        <v>6.85</v>
      </c>
      <c r="O1512" s="42">
        <v>6.98</v>
      </c>
      <c r="P1512" s="42">
        <v>7.12</v>
      </c>
      <c r="Q1512" s="42">
        <v>7.25</v>
      </c>
      <c r="R1512" s="42">
        <v>7.39</v>
      </c>
      <c r="S1512" s="42">
        <v>7.52</v>
      </c>
      <c r="T1512" s="42">
        <v>7.66</v>
      </c>
      <c r="U1512" s="42">
        <v>7.79</v>
      </c>
      <c r="V1512" s="42">
        <v>7.93</v>
      </c>
      <c r="W1512" s="42">
        <v>8.06</v>
      </c>
      <c r="X1512" s="42">
        <v>8.1999999999999993</v>
      </c>
      <c r="Y1512" s="42">
        <v>8.33</v>
      </c>
      <c r="Z1512" s="42">
        <v>8.4700000000000006</v>
      </c>
      <c r="AA1512" s="42">
        <v>8.6</v>
      </c>
      <c r="AB1512" s="42">
        <v>8.74</v>
      </c>
      <c r="AC1512" s="42">
        <v>8.8699999999999992</v>
      </c>
      <c r="AD1512" s="42">
        <v>9</v>
      </c>
      <c r="AE1512" s="42">
        <v>9.14</v>
      </c>
      <c r="AF1512" s="42">
        <v>9.27</v>
      </c>
      <c r="AG1512" s="42">
        <v>9.41</v>
      </c>
      <c r="AH1512" s="42">
        <v>9.5399999999999991</v>
      </c>
      <c r="AI1512" s="42">
        <v>9.68</v>
      </c>
      <c r="AJ1512" s="42">
        <v>9.81</v>
      </c>
      <c r="AK1512" s="42">
        <v>9.9499999999999993</v>
      </c>
      <c r="AL1512" s="42">
        <v>10.08</v>
      </c>
      <c r="AM1512" s="42">
        <v>10.220000000000001</v>
      </c>
      <c r="AN1512" s="42">
        <v>10.35</v>
      </c>
      <c r="AO1512" s="42">
        <v>10.49</v>
      </c>
      <c r="AP1512" s="42">
        <v>10.62</v>
      </c>
    </row>
    <row r="1513" spans="1:42" x14ac:dyDescent="0.2">
      <c r="A1513" s="41">
        <v>15.01</v>
      </c>
      <c r="B1513" s="42">
        <v>5.23</v>
      </c>
      <c r="C1513" s="42">
        <v>5.36</v>
      </c>
      <c r="D1513" s="42">
        <v>5.5</v>
      </c>
      <c r="E1513" s="42">
        <v>5.63</v>
      </c>
      <c r="F1513" s="42">
        <v>5.77</v>
      </c>
      <c r="G1513" s="42">
        <v>5.9</v>
      </c>
      <c r="H1513" s="42">
        <v>6.04</v>
      </c>
      <c r="I1513" s="42">
        <v>6.17</v>
      </c>
      <c r="J1513" s="42">
        <v>6.31</v>
      </c>
      <c r="K1513" s="42">
        <v>6.44</v>
      </c>
      <c r="L1513" s="42">
        <v>6.58</v>
      </c>
      <c r="M1513" s="42">
        <v>6.71</v>
      </c>
      <c r="N1513" s="42">
        <v>6.85</v>
      </c>
      <c r="O1513" s="42">
        <v>6.98</v>
      </c>
      <c r="P1513" s="42">
        <v>7.11</v>
      </c>
      <c r="Q1513" s="42">
        <v>7.25</v>
      </c>
      <c r="R1513" s="42">
        <v>7.38</v>
      </c>
      <c r="S1513" s="42">
        <v>7.52</v>
      </c>
      <c r="T1513" s="42">
        <v>7.65</v>
      </c>
      <c r="U1513" s="42">
        <v>7.79</v>
      </c>
      <c r="V1513" s="42">
        <v>7.92</v>
      </c>
      <c r="W1513" s="42">
        <v>8.06</v>
      </c>
      <c r="X1513" s="42">
        <v>8.19</v>
      </c>
      <c r="Y1513" s="42">
        <v>8.33</v>
      </c>
      <c r="Z1513" s="42">
        <v>8.4600000000000009</v>
      </c>
      <c r="AA1513" s="42">
        <v>8.6</v>
      </c>
      <c r="AB1513" s="42">
        <v>8.73</v>
      </c>
      <c r="AC1513" s="42">
        <v>8.8699999999999992</v>
      </c>
      <c r="AD1513" s="42">
        <v>9</v>
      </c>
      <c r="AE1513" s="42">
        <v>9.14</v>
      </c>
      <c r="AF1513" s="42">
        <v>9.27</v>
      </c>
      <c r="AG1513" s="42">
        <v>9.41</v>
      </c>
      <c r="AH1513" s="42">
        <v>9.5399999999999991</v>
      </c>
      <c r="AI1513" s="42">
        <v>9.68</v>
      </c>
      <c r="AJ1513" s="42">
        <v>9.81</v>
      </c>
      <c r="AK1513" s="42">
        <v>9.9499999999999993</v>
      </c>
      <c r="AL1513" s="42">
        <v>10.08</v>
      </c>
      <c r="AM1513" s="42">
        <v>10.220000000000001</v>
      </c>
      <c r="AN1513" s="42">
        <v>10.35</v>
      </c>
      <c r="AO1513" s="42">
        <v>10.49</v>
      </c>
      <c r="AP1513" s="42">
        <v>10.62</v>
      </c>
    </row>
    <row r="1514" spans="1:42" x14ac:dyDescent="0.2">
      <c r="A1514" s="41">
        <v>15.02</v>
      </c>
      <c r="B1514" s="42">
        <v>5.23</v>
      </c>
      <c r="C1514" s="42">
        <v>5.36</v>
      </c>
      <c r="D1514" s="42">
        <v>5.49</v>
      </c>
      <c r="E1514" s="42">
        <v>5.63</v>
      </c>
      <c r="F1514" s="42">
        <v>5.76</v>
      </c>
      <c r="G1514" s="42">
        <v>5.9</v>
      </c>
      <c r="H1514" s="42">
        <v>6.03</v>
      </c>
      <c r="I1514" s="42">
        <v>6.17</v>
      </c>
      <c r="J1514" s="42">
        <v>6.3</v>
      </c>
      <c r="K1514" s="42">
        <v>6.44</v>
      </c>
      <c r="L1514" s="42">
        <v>6.57</v>
      </c>
      <c r="M1514" s="42">
        <v>6.71</v>
      </c>
      <c r="N1514" s="42">
        <v>6.84</v>
      </c>
      <c r="O1514" s="42">
        <v>6.98</v>
      </c>
      <c r="P1514" s="42">
        <v>7.11</v>
      </c>
      <c r="Q1514" s="42">
        <v>7.25</v>
      </c>
      <c r="R1514" s="42">
        <v>7.38</v>
      </c>
      <c r="S1514" s="42">
        <v>7.52</v>
      </c>
      <c r="T1514" s="42">
        <v>7.65</v>
      </c>
      <c r="U1514" s="42">
        <v>7.79</v>
      </c>
      <c r="V1514" s="42">
        <v>7.92</v>
      </c>
      <c r="W1514" s="42">
        <v>8.06</v>
      </c>
      <c r="X1514" s="42">
        <v>8.19</v>
      </c>
      <c r="Y1514" s="42">
        <v>8.33</v>
      </c>
      <c r="Z1514" s="42">
        <v>8.4600000000000009</v>
      </c>
      <c r="AA1514" s="42">
        <v>8.6</v>
      </c>
      <c r="AB1514" s="42">
        <v>8.73</v>
      </c>
      <c r="AC1514" s="42">
        <v>8.8699999999999992</v>
      </c>
      <c r="AD1514" s="42">
        <v>9</v>
      </c>
      <c r="AE1514" s="42">
        <v>9.14</v>
      </c>
      <c r="AF1514" s="42">
        <v>9.27</v>
      </c>
      <c r="AG1514" s="42">
        <v>9.41</v>
      </c>
      <c r="AH1514" s="42">
        <v>9.5399999999999991</v>
      </c>
      <c r="AI1514" s="42">
        <v>9.68</v>
      </c>
      <c r="AJ1514" s="42">
        <v>9.81</v>
      </c>
      <c r="AK1514" s="42">
        <v>9.94</v>
      </c>
      <c r="AL1514" s="42">
        <v>10.08</v>
      </c>
      <c r="AM1514" s="42">
        <v>10.210000000000001</v>
      </c>
      <c r="AN1514" s="42">
        <v>10.35</v>
      </c>
      <c r="AO1514" s="42">
        <v>10.48</v>
      </c>
      <c r="AP1514" s="42">
        <v>10.62</v>
      </c>
    </row>
    <row r="1515" spans="1:42" x14ac:dyDescent="0.2">
      <c r="A1515" s="41">
        <v>15.03</v>
      </c>
      <c r="B1515" s="42">
        <v>5.22</v>
      </c>
      <c r="C1515" s="42">
        <v>5.36</v>
      </c>
      <c r="D1515" s="42">
        <v>5.49</v>
      </c>
      <c r="E1515" s="42">
        <v>5.63</v>
      </c>
      <c r="F1515" s="42">
        <v>5.76</v>
      </c>
      <c r="G1515" s="42">
        <v>5.9</v>
      </c>
      <c r="H1515" s="42">
        <v>6.03</v>
      </c>
      <c r="I1515" s="42">
        <v>6.17</v>
      </c>
      <c r="J1515" s="42">
        <v>6.3</v>
      </c>
      <c r="K1515" s="42">
        <v>6.44</v>
      </c>
      <c r="L1515" s="42">
        <v>6.57</v>
      </c>
      <c r="M1515" s="42">
        <v>6.71</v>
      </c>
      <c r="N1515" s="42">
        <v>6.84</v>
      </c>
      <c r="O1515" s="42">
        <v>6.98</v>
      </c>
      <c r="P1515" s="42">
        <v>7.11</v>
      </c>
      <c r="Q1515" s="42">
        <v>7.25</v>
      </c>
      <c r="R1515" s="42">
        <v>7.38</v>
      </c>
      <c r="S1515" s="42">
        <v>7.52</v>
      </c>
      <c r="T1515" s="42">
        <v>7.65</v>
      </c>
      <c r="U1515" s="42">
        <v>7.79</v>
      </c>
      <c r="V1515" s="42">
        <v>7.92</v>
      </c>
      <c r="W1515" s="42">
        <v>8.06</v>
      </c>
      <c r="X1515" s="42">
        <v>8.19</v>
      </c>
      <c r="Y1515" s="42">
        <v>8.33</v>
      </c>
      <c r="Z1515" s="42">
        <v>8.4600000000000009</v>
      </c>
      <c r="AA1515" s="42">
        <v>8.59</v>
      </c>
      <c r="AB1515" s="42">
        <v>8.73</v>
      </c>
      <c r="AC1515" s="42">
        <v>8.86</v>
      </c>
      <c r="AD1515" s="42">
        <v>9</v>
      </c>
      <c r="AE1515" s="42">
        <v>9.1300000000000008</v>
      </c>
      <c r="AF1515" s="42">
        <v>9.27</v>
      </c>
      <c r="AG1515" s="42">
        <v>9.4</v>
      </c>
      <c r="AH1515" s="42">
        <v>9.5399999999999991</v>
      </c>
      <c r="AI1515" s="42">
        <v>9.67</v>
      </c>
      <c r="AJ1515" s="42">
        <v>9.81</v>
      </c>
      <c r="AK1515" s="42">
        <v>9.94</v>
      </c>
      <c r="AL1515" s="42">
        <v>10.08</v>
      </c>
      <c r="AM1515" s="42">
        <v>10.210000000000001</v>
      </c>
      <c r="AN1515" s="42">
        <v>10.35</v>
      </c>
      <c r="AO1515" s="42">
        <v>10.48</v>
      </c>
      <c r="AP1515" s="42">
        <v>10.62</v>
      </c>
    </row>
    <row r="1516" spans="1:42" x14ac:dyDescent="0.2">
      <c r="A1516" s="41">
        <v>15.04</v>
      </c>
      <c r="B1516" s="42">
        <v>5.22</v>
      </c>
      <c r="C1516" s="42">
        <v>5.36</v>
      </c>
      <c r="D1516" s="42">
        <v>5.49</v>
      </c>
      <c r="E1516" s="42">
        <v>5.63</v>
      </c>
      <c r="F1516" s="42">
        <v>5.76</v>
      </c>
      <c r="G1516" s="42">
        <v>5.9</v>
      </c>
      <c r="H1516" s="42">
        <v>6.03</v>
      </c>
      <c r="I1516" s="42">
        <v>6.17</v>
      </c>
      <c r="J1516" s="42">
        <v>6.3</v>
      </c>
      <c r="K1516" s="42">
        <v>6.44</v>
      </c>
      <c r="L1516" s="42">
        <v>6.57</v>
      </c>
      <c r="M1516" s="42">
        <v>6.71</v>
      </c>
      <c r="N1516" s="42">
        <v>6.84</v>
      </c>
      <c r="O1516" s="42">
        <v>6.98</v>
      </c>
      <c r="P1516" s="42">
        <v>7.11</v>
      </c>
      <c r="Q1516" s="42">
        <v>7.25</v>
      </c>
      <c r="R1516" s="42">
        <v>7.38</v>
      </c>
      <c r="S1516" s="42">
        <v>7.51</v>
      </c>
      <c r="T1516" s="42">
        <v>7.65</v>
      </c>
      <c r="U1516" s="42">
        <v>7.78</v>
      </c>
      <c r="V1516" s="42">
        <v>7.92</v>
      </c>
      <c r="W1516" s="42">
        <v>8.0500000000000007</v>
      </c>
      <c r="X1516" s="42">
        <v>8.19</v>
      </c>
      <c r="Y1516" s="42">
        <v>8.32</v>
      </c>
      <c r="Z1516" s="42">
        <v>8.4600000000000009</v>
      </c>
      <c r="AA1516" s="42">
        <v>8.59</v>
      </c>
      <c r="AB1516" s="42">
        <v>8.73</v>
      </c>
      <c r="AC1516" s="42">
        <v>8.86</v>
      </c>
      <c r="AD1516" s="42">
        <v>9</v>
      </c>
      <c r="AE1516" s="42">
        <v>9.1300000000000008</v>
      </c>
      <c r="AF1516" s="42">
        <v>9.27</v>
      </c>
      <c r="AG1516" s="42">
        <v>9.4</v>
      </c>
      <c r="AH1516" s="42">
        <v>9.5399999999999991</v>
      </c>
      <c r="AI1516" s="42">
        <v>9.67</v>
      </c>
      <c r="AJ1516" s="42">
        <v>9.81</v>
      </c>
      <c r="AK1516" s="42">
        <v>9.94</v>
      </c>
      <c r="AL1516" s="42">
        <v>10.08</v>
      </c>
      <c r="AM1516" s="42">
        <v>10.210000000000001</v>
      </c>
      <c r="AN1516" s="42">
        <v>10.34</v>
      </c>
      <c r="AO1516" s="42">
        <v>10.48</v>
      </c>
      <c r="AP1516" s="42">
        <v>10.61</v>
      </c>
    </row>
    <row r="1517" spans="1:42" x14ac:dyDescent="0.2">
      <c r="A1517" s="41">
        <v>15.05</v>
      </c>
      <c r="B1517" s="42">
        <v>5.22</v>
      </c>
      <c r="C1517" s="42">
        <v>5.36</v>
      </c>
      <c r="D1517" s="42">
        <v>5.49</v>
      </c>
      <c r="E1517" s="42">
        <v>5.63</v>
      </c>
      <c r="F1517" s="42">
        <v>5.76</v>
      </c>
      <c r="G1517" s="42">
        <v>5.9</v>
      </c>
      <c r="H1517" s="42">
        <v>6.03</v>
      </c>
      <c r="I1517" s="42">
        <v>6.17</v>
      </c>
      <c r="J1517" s="42">
        <v>6.3</v>
      </c>
      <c r="K1517" s="42">
        <v>6.43</v>
      </c>
      <c r="L1517" s="42">
        <v>6.57</v>
      </c>
      <c r="M1517" s="42">
        <v>6.7</v>
      </c>
      <c r="N1517" s="42">
        <v>6.84</v>
      </c>
      <c r="O1517" s="42">
        <v>6.97</v>
      </c>
      <c r="P1517" s="42">
        <v>7.11</v>
      </c>
      <c r="Q1517" s="42">
        <v>7.24</v>
      </c>
      <c r="R1517" s="42">
        <v>7.38</v>
      </c>
      <c r="S1517" s="42">
        <v>7.51</v>
      </c>
      <c r="T1517" s="42">
        <v>7.65</v>
      </c>
      <c r="U1517" s="42">
        <v>7.78</v>
      </c>
      <c r="V1517" s="42">
        <v>7.92</v>
      </c>
      <c r="W1517" s="42">
        <v>8.0500000000000007</v>
      </c>
      <c r="X1517" s="42">
        <v>8.19</v>
      </c>
      <c r="Y1517" s="42">
        <v>8.32</v>
      </c>
      <c r="Z1517" s="42">
        <v>8.4600000000000009</v>
      </c>
      <c r="AA1517" s="42">
        <v>8.59</v>
      </c>
      <c r="AB1517" s="42">
        <v>8.73</v>
      </c>
      <c r="AC1517" s="42">
        <v>8.86</v>
      </c>
      <c r="AD1517" s="42">
        <v>9</v>
      </c>
      <c r="AE1517" s="42">
        <v>9.1300000000000008</v>
      </c>
      <c r="AF1517" s="42">
        <v>9.26</v>
      </c>
      <c r="AG1517" s="42">
        <v>9.4</v>
      </c>
      <c r="AH1517" s="42">
        <v>9.5299999999999994</v>
      </c>
      <c r="AI1517" s="42">
        <v>9.67</v>
      </c>
      <c r="AJ1517" s="42">
        <v>9.8000000000000007</v>
      </c>
      <c r="AK1517" s="42">
        <v>9.94</v>
      </c>
      <c r="AL1517" s="42">
        <v>10.07</v>
      </c>
      <c r="AM1517" s="42">
        <v>10.210000000000001</v>
      </c>
      <c r="AN1517" s="42">
        <v>10.34</v>
      </c>
      <c r="AO1517" s="42">
        <v>10.48</v>
      </c>
      <c r="AP1517" s="42">
        <v>10.61</v>
      </c>
    </row>
    <row r="1518" spans="1:42" x14ac:dyDescent="0.2">
      <c r="A1518" s="41">
        <v>15.06</v>
      </c>
      <c r="B1518" s="42">
        <v>5.22</v>
      </c>
      <c r="C1518" s="42">
        <v>5.36</v>
      </c>
      <c r="D1518" s="42">
        <v>5.49</v>
      </c>
      <c r="E1518" s="42">
        <v>5.62</v>
      </c>
      <c r="F1518" s="42">
        <v>5.76</v>
      </c>
      <c r="G1518" s="42">
        <v>5.89</v>
      </c>
      <c r="H1518" s="42">
        <v>6.03</v>
      </c>
      <c r="I1518" s="42">
        <v>6.16</v>
      </c>
      <c r="J1518" s="42">
        <v>6.3</v>
      </c>
      <c r="K1518" s="42">
        <v>6.43</v>
      </c>
      <c r="L1518" s="42">
        <v>6.57</v>
      </c>
      <c r="M1518" s="42">
        <v>6.7</v>
      </c>
      <c r="N1518" s="42">
        <v>6.84</v>
      </c>
      <c r="O1518" s="42">
        <v>6.97</v>
      </c>
      <c r="P1518" s="42">
        <v>7.11</v>
      </c>
      <c r="Q1518" s="42">
        <v>7.24</v>
      </c>
      <c r="R1518" s="42">
        <v>7.38</v>
      </c>
      <c r="S1518" s="42">
        <v>7.51</v>
      </c>
      <c r="T1518" s="42">
        <v>7.65</v>
      </c>
      <c r="U1518" s="42">
        <v>7.78</v>
      </c>
      <c r="V1518" s="42">
        <v>7.92</v>
      </c>
      <c r="W1518" s="42">
        <v>8.0500000000000007</v>
      </c>
      <c r="X1518" s="42">
        <v>8.18</v>
      </c>
      <c r="Y1518" s="42">
        <v>8.32</v>
      </c>
      <c r="Z1518" s="42">
        <v>8.4499999999999993</v>
      </c>
      <c r="AA1518" s="42">
        <v>8.59</v>
      </c>
      <c r="AB1518" s="42">
        <v>8.7200000000000006</v>
      </c>
      <c r="AC1518" s="42">
        <v>8.86</v>
      </c>
      <c r="AD1518" s="42">
        <v>8.99</v>
      </c>
      <c r="AE1518" s="42">
        <v>9.1300000000000008</v>
      </c>
      <c r="AF1518" s="42">
        <v>9.26</v>
      </c>
      <c r="AG1518" s="42">
        <v>9.4</v>
      </c>
      <c r="AH1518" s="42">
        <v>9.5299999999999994</v>
      </c>
      <c r="AI1518" s="42">
        <v>9.67</v>
      </c>
      <c r="AJ1518" s="42">
        <v>9.8000000000000007</v>
      </c>
      <c r="AK1518" s="42">
        <v>9.94</v>
      </c>
      <c r="AL1518" s="42">
        <v>10.07</v>
      </c>
      <c r="AM1518" s="42">
        <v>10.210000000000001</v>
      </c>
      <c r="AN1518" s="42">
        <v>10.34</v>
      </c>
      <c r="AO1518" s="42">
        <v>10.47</v>
      </c>
      <c r="AP1518" s="42">
        <v>10.61</v>
      </c>
    </row>
    <row r="1519" spans="1:42" x14ac:dyDescent="0.2">
      <c r="A1519" s="41">
        <v>15.07</v>
      </c>
      <c r="B1519" s="42">
        <v>5.22</v>
      </c>
      <c r="C1519" s="42">
        <v>5.35</v>
      </c>
      <c r="D1519" s="42">
        <v>5.49</v>
      </c>
      <c r="E1519" s="42">
        <v>5.62</v>
      </c>
      <c r="F1519" s="42">
        <v>5.76</v>
      </c>
      <c r="G1519" s="42">
        <v>5.89</v>
      </c>
      <c r="H1519" s="42">
        <v>6.03</v>
      </c>
      <c r="I1519" s="42">
        <v>6.16</v>
      </c>
      <c r="J1519" s="42">
        <v>6.3</v>
      </c>
      <c r="K1519" s="42">
        <v>6.43</v>
      </c>
      <c r="L1519" s="42">
        <v>6.57</v>
      </c>
      <c r="M1519" s="42">
        <v>6.7</v>
      </c>
      <c r="N1519" s="42">
        <v>6.84</v>
      </c>
      <c r="O1519" s="42">
        <v>6.97</v>
      </c>
      <c r="P1519" s="42">
        <v>7.11</v>
      </c>
      <c r="Q1519" s="42">
        <v>7.24</v>
      </c>
      <c r="R1519" s="42">
        <v>7.37</v>
      </c>
      <c r="S1519" s="42">
        <v>7.51</v>
      </c>
      <c r="T1519" s="42">
        <v>7.64</v>
      </c>
      <c r="U1519" s="42">
        <v>7.78</v>
      </c>
      <c r="V1519" s="42">
        <v>7.91</v>
      </c>
      <c r="W1519" s="42">
        <v>8.0500000000000007</v>
      </c>
      <c r="X1519" s="42">
        <v>8.18</v>
      </c>
      <c r="Y1519" s="42">
        <v>8.32</v>
      </c>
      <c r="Z1519" s="42">
        <v>8.4499999999999993</v>
      </c>
      <c r="AA1519" s="42">
        <v>8.59</v>
      </c>
      <c r="AB1519" s="42">
        <v>8.7200000000000006</v>
      </c>
      <c r="AC1519" s="42">
        <v>8.86</v>
      </c>
      <c r="AD1519" s="42">
        <v>8.99</v>
      </c>
      <c r="AE1519" s="42">
        <v>9.1300000000000008</v>
      </c>
      <c r="AF1519" s="42">
        <v>9.26</v>
      </c>
      <c r="AG1519" s="42">
        <v>9.4</v>
      </c>
      <c r="AH1519" s="42">
        <v>9.5299999999999994</v>
      </c>
      <c r="AI1519" s="42">
        <v>9.66</v>
      </c>
      <c r="AJ1519" s="42">
        <v>9.8000000000000007</v>
      </c>
      <c r="AK1519" s="42">
        <v>9.93</v>
      </c>
      <c r="AL1519" s="42">
        <v>10.07</v>
      </c>
      <c r="AM1519" s="42">
        <v>10.199999999999999</v>
      </c>
      <c r="AN1519" s="42">
        <v>10.34</v>
      </c>
      <c r="AO1519" s="42">
        <v>10.47</v>
      </c>
      <c r="AP1519" s="42">
        <v>10.61</v>
      </c>
    </row>
    <row r="1520" spans="1:42" x14ac:dyDescent="0.2">
      <c r="A1520" s="41">
        <v>15.08</v>
      </c>
      <c r="B1520" s="42">
        <v>5.22</v>
      </c>
      <c r="C1520" s="42">
        <v>5.35</v>
      </c>
      <c r="D1520" s="42">
        <v>5.49</v>
      </c>
      <c r="E1520" s="42">
        <v>5.62</v>
      </c>
      <c r="F1520" s="42">
        <v>5.76</v>
      </c>
      <c r="G1520" s="42">
        <v>5.89</v>
      </c>
      <c r="H1520" s="42">
        <v>6.03</v>
      </c>
      <c r="I1520" s="42">
        <v>6.16</v>
      </c>
      <c r="J1520" s="42">
        <v>6.3</v>
      </c>
      <c r="K1520" s="42">
        <v>6.43</v>
      </c>
      <c r="L1520" s="42">
        <v>6.57</v>
      </c>
      <c r="M1520" s="42">
        <v>6.7</v>
      </c>
      <c r="N1520" s="42">
        <v>6.83</v>
      </c>
      <c r="O1520" s="42">
        <v>6.97</v>
      </c>
      <c r="P1520" s="42">
        <v>7.1</v>
      </c>
      <c r="Q1520" s="42">
        <v>7.24</v>
      </c>
      <c r="R1520" s="42">
        <v>7.37</v>
      </c>
      <c r="S1520" s="42">
        <v>7.51</v>
      </c>
      <c r="T1520" s="42">
        <v>7.64</v>
      </c>
      <c r="U1520" s="42">
        <v>7.78</v>
      </c>
      <c r="V1520" s="42">
        <v>7.91</v>
      </c>
      <c r="W1520" s="42">
        <v>8.0500000000000007</v>
      </c>
      <c r="X1520" s="42">
        <v>8.18</v>
      </c>
      <c r="Y1520" s="42">
        <v>8.32</v>
      </c>
      <c r="Z1520" s="42">
        <v>8.4499999999999993</v>
      </c>
      <c r="AA1520" s="42">
        <v>8.59</v>
      </c>
      <c r="AB1520" s="42">
        <v>8.7200000000000006</v>
      </c>
      <c r="AC1520" s="42">
        <v>8.85</v>
      </c>
      <c r="AD1520" s="42">
        <v>8.99</v>
      </c>
      <c r="AE1520" s="42">
        <v>9.1199999999999992</v>
      </c>
      <c r="AF1520" s="42">
        <v>9.26</v>
      </c>
      <c r="AG1520" s="42">
        <v>9.39</v>
      </c>
      <c r="AH1520" s="42">
        <v>9.5299999999999994</v>
      </c>
      <c r="AI1520" s="42">
        <v>9.66</v>
      </c>
      <c r="AJ1520" s="42">
        <v>9.8000000000000007</v>
      </c>
      <c r="AK1520" s="42">
        <v>9.93</v>
      </c>
      <c r="AL1520" s="42">
        <v>10.07</v>
      </c>
      <c r="AM1520" s="42">
        <v>10.199999999999999</v>
      </c>
      <c r="AN1520" s="42">
        <v>10.34</v>
      </c>
      <c r="AO1520" s="42">
        <v>10.47</v>
      </c>
      <c r="AP1520" s="42">
        <v>10.6</v>
      </c>
    </row>
    <row r="1521" spans="1:42" x14ac:dyDescent="0.2">
      <c r="A1521" s="41">
        <v>15.09</v>
      </c>
      <c r="B1521" s="42">
        <v>5.22</v>
      </c>
      <c r="C1521" s="42">
        <v>5.35</v>
      </c>
      <c r="D1521" s="42">
        <v>5.49</v>
      </c>
      <c r="E1521" s="42">
        <v>5.62</v>
      </c>
      <c r="F1521" s="42">
        <v>5.76</v>
      </c>
      <c r="G1521" s="42">
        <v>5.89</v>
      </c>
      <c r="H1521" s="42">
        <v>6.02</v>
      </c>
      <c r="I1521" s="42">
        <v>6.16</v>
      </c>
      <c r="J1521" s="42">
        <v>6.29</v>
      </c>
      <c r="K1521" s="42">
        <v>6.43</v>
      </c>
      <c r="L1521" s="42">
        <v>6.56</v>
      </c>
      <c r="M1521" s="42">
        <v>6.7</v>
      </c>
      <c r="N1521" s="42">
        <v>6.83</v>
      </c>
      <c r="O1521" s="42">
        <v>6.97</v>
      </c>
      <c r="P1521" s="42">
        <v>7.1</v>
      </c>
      <c r="Q1521" s="42">
        <v>7.24</v>
      </c>
      <c r="R1521" s="42">
        <v>7.37</v>
      </c>
      <c r="S1521" s="42">
        <v>7.51</v>
      </c>
      <c r="T1521" s="42">
        <v>7.64</v>
      </c>
      <c r="U1521" s="42">
        <v>7.78</v>
      </c>
      <c r="V1521" s="42">
        <v>7.91</v>
      </c>
      <c r="W1521" s="42">
        <v>8.0399999999999991</v>
      </c>
      <c r="X1521" s="42">
        <v>8.18</v>
      </c>
      <c r="Y1521" s="42">
        <v>8.31</v>
      </c>
      <c r="Z1521" s="42">
        <v>8.4499999999999993</v>
      </c>
      <c r="AA1521" s="42">
        <v>8.58</v>
      </c>
      <c r="AB1521" s="42">
        <v>8.7200000000000006</v>
      </c>
      <c r="AC1521" s="42">
        <v>8.85</v>
      </c>
      <c r="AD1521" s="42">
        <v>8.99</v>
      </c>
      <c r="AE1521" s="42">
        <v>9.1199999999999992</v>
      </c>
      <c r="AF1521" s="42">
        <v>9.26</v>
      </c>
      <c r="AG1521" s="42">
        <v>9.39</v>
      </c>
      <c r="AH1521" s="42">
        <v>9.5299999999999994</v>
      </c>
      <c r="AI1521" s="42">
        <v>9.66</v>
      </c>
      <c r="AJ1521" s="42">
        <v>9.8000000000000007</v>
      </c>
      <c r="AK1521" s="42">
        <v>9.93</v>
      </c>
      <c r="AL1521" s="42">
        <v>10.06</v>
      </c>
      <c r="AM1521" s="42">
        <v>10.199999999999999</v>
      </c>
      <c r="AN1521" s="42">
        <v>10.33</v>
      </c>
      <c r="AO1521" s="42">
        <v>10.47</v>
      </c>
      <c r="AP1521" s="42">
        <v>10.6</v>
      </c>
    </row>
    <row r="1522" spans="1:42" x14ac:dyDescent="0.2">
      <c r="A1522" s="41">
        <v>15.1</v>
      </c>
      <c r="B1522" s="42">
        <v>5.22</v>
      </c>
      <c r="C1522" s="42">
        <v>5.35</v>
      </c>
      <c r="D1522" s="42">
        <v>5.49</v>
      </c>
      <c r="E1522" s="42">
        <v>5.62</v>
      </c>
      <c r="F1522" s="42">
        <v>5.75</v>
      </c>
      <c r="G1522" s="42">
        <v>5.89</v>
      </c>
      <c r="H1522" s="42">
        <v>6.02</v>
      </c>
      <c r="I1522" s="42">
        <v>6.16</v>
      </c>
      <c r="J1522" s="42">
        <v>6.29</v>
      </c>
      <c r="K1522" s="42">
        <v>6.43</v>
      </c>
      <c r="L1522" s="42">
        <v>6.56</v>
      </c>
      <c r="M1522" s="42">
        <v>6.7</v>
      </c>
      <c r="N1522" s="42">
        <v>6.83</v>
      </c>
      <c r="O1522" s="42">
        <v>6.97</v>
      </c>
      <c r="P1522" s="42">
        <v>7.1</v>
      </c>
      <c r="Q1522" s="42">
        <v>7.24</v>
      </c>
      <c r="R1522" s="42">
        <v>7.37</v>
      </c>
      <c r="S1522" s="42">
        <v>7.5</v>
      </c>
      <c r="T1522" s="42">
        <v>7.64</v>
      </c>
      <c r="U1522" s="42">
        <v>7.77</v>
      </c>
      <c r="V1522" s="42">
        <v>7.91</v>
      </c>
      <c r="W1522" s="42">
        <v>8.0399999999999991</v>
      </c>
      <c r="X1522" s="42">
        <v>8.18</v>
      </c>
      <c r="Y1522" s="42">
        <v>8.31</v>
      </c>
      <c r="Z1522" s="42">
        <v>8.4499999999999993</v>
      </c>
      <c r="AA1522" s="42">
        <v>8.58</v>
      </c>
      <c r="AB1522" s="42">
        <v>8.7200000000000006</v>
      </c>
      <c r="AC1522" s="42">
        <v>8.85</v>
      </c>
      <c r="AD1522" s="42">
        <v>8.99</v>
      </c>
      <c r="AE1522" s="42">
        <v>9.1199999999999992</v>
      </c>
      <c r="AF1522" s="42">
        <v>9.25</v>
      </c>
      <c r="AG1522" s="42">
        <v>9.39</v>
      </c>
      <c r="AH1522" s="42">
        <v>9.52</v>
      </c>
      <c r="AI1522" s="42">
        <v>9.66</v>
      </c>
      <c r="AJ1522" s="42">
        <v>9.7899999999999991</v>
      </c>
      <c r="AK1522" s="42">
        <v>9.93</v>
      </c>
      <c r="AL1522" s="42">
        <v>10.06</v>
      </c>
      <c r="AM1522" s="42">
        <v>10.199999999999999</v>
      </c>
      <c r="AN1522" s="42">
        <v>10.33</v>
      </c>
      <c r="AO1522" s="42">
        <v>10.47</v>
      </c>
      <c r="AP1522" s="42">
        <v>10.6</v>
      </c>
    </row>
    <row r="1523" spans="1:42" x14ac:dyDescent="0.2">
      <c r="A1523" s="41">
        <v>15.11</v>
      </c>
      <c r="B1523" s="42">
        <v>5.21</v>
      </c>
      <c r="C1523" s="42">
        <v>5.35</v>
      </c>
      <c r="D1523" s="42">
        <v>5.48</v>
      </c>
      <c r="E1523" s="42">
        <v>5.62</v>
      </c>
      <c r="F1523" s="42">
        <v>5.75</v>
      </c>
      <c r="G1523" s="42">
        <v>5.89</v>
      </c>
      <c r="H1523" s="42">
        <v>6.02</v>
      </c>
      <c r="I1523" s="42">
        <v>6.16</v>
      </c>
      <c r="J1523" s="42">
        <v>6.29</v>
      </c>
      <c r="K1523" s="42">
        <v>6.43</v>
      </c>
      <c r="L1523" s="42">
        <v>6.56</v>
      </c>
      <c r="M1523" s="42">
        <v>6.7</v>
      </c>
      <c r="N1523" s="42">
        <v>6.83</v>
      </c>
      <c r="O1523" s="42">
        <v>6.96</v>
      </c>
      <c r="P1523" s="42">
        <v>7.1</v>
      </c>
      <c r="Q1523" s="42">
        <v>7.23</v>
      </c>
      <c r="R1523" s="42">
        <v>7.37</v>
      </c>
      <c r="S1523" s="42">
        <v>7.5</v>
      </c>
      <c r="T1523" s="42">
        <v>7.64</v>
      </c>
      <c r="U1523" s="42">
        <v>7.77</v>
      </c>
      <c r="V1523" s="42">
        <v>7.91</v>
      </c>
      <c r="W1523" s="42">
        <v>8.0399999999999991</v>
      </c>
      <c r="X1523" s="42">
        <v>8.18</v>
      </c>
      <c r="Y1523" s="42">
        <v>8.31</v>
      </c>
      <c r="Z1523" s="42">
        <v>8.4499999999999993</v>
      </c>
      <c r="AA1523" s="42">
        <v>8.58</v>
      </c>
      <c r="AB1523" s="42">
        <v>8.7100000000000009</v>
      </c>
      <c r="AC1523" s="42">
        <v>8.85</v>
      </c>
      <c r="AD1523" s="42">
        <v>8.98</v>
      </c>
      <c r="AE1523" s="42">
        <v>9.1199999999999992</v>
      </c>
      <c r="AF1523" s="42">
        <v>9.25</v>
      </c>
      <c r="AG1523" s="42">
        <v>9.39</v>
      </c>
      <c r="AH1523" s="42">
        <v>9.52</v>
      </c>
      <c r="AI1523" s="42">
        <v>9.66</v>
      </c>
      <c r="AJ1523" s="42">
        <v>9.7899999999999991</v>
      </c>
      <c r="AK1523" s="42">
        <v>9.93</v>
      </c>
      <c r="AL1523" s="42">
        <v>10.06</v>
      </c>
      <c r="AM1523" s="42">
        <v>10.19</v>
      </c>
      <c r="AN1523" s="42">
        <v>10.33</v>
      </c>
      <c r="AO1523" s="42">
        <v>10.46</v>
      </c>
      <c r="AP1523" s="42">
        <v>10.6</v>
      </c>
    </row>
    <row r="1524" spans="1:42" x14ac:dyDescent="0.2">
      <c r="A1524" s="41">
        <v>15.12</v>
      </c>
      <c r="B1524" s="42">
        <v>5.21</v>
      </c>
      <c r="C1524" s="42">
        <v>5.35</v>
      </c>
      <c r="D1524" s="42">
        <v>5.48</v>
      </c>
      <c r="E1524" s="42">
        <v>5.62</v>
      </c>
      <c r="F1524" s="42">
        <v>5.75</v>
      </c>
      <c r="G1524" s="42">
        <v>5.89</v>
      </c>
      <c r="H1524" s="42">
        <v>6.02</v>
      </c>
      <c r="I1524" s="42">
        <v>6.16</v>
      </c>
      <c r="J1524" s="42">
        <v>6.29</v>
      </c>
      <c r="K1524" s="42">
        <v>6.42</v>
      </c>
      <c r="L1524" s="42">
        <v>6.56</v>
      </c>
      <c r="M1524" s="42">
        <v>6.69</v>
      </c>
      <c r="N1524" s="42">
        <v>6.83</v>
      </c>
      <c r="O1524" s="42">
        <v>6.96</v>
      </c>
      <c r="P1524" s="42">
        <v>7.1</v>
      </c>
      <c r="Q1524" s="42">
        <v>7.23</v>
      </c>
      <c r="R1524" s="42">
        <v>7.37</v>
      </c>
      <c r="S1524" s="42">
        <v>7.5</v>
      </c>
      <c r="T1524" s="42">
        <v>7.64</v>
      </c>
      <c r="U1524" s="42">
        <v>7.77</v>
      </c>
      <c r="V1524" s="42">
        <v>7.91</v>
      </c>
      <c r="W1524" s="42">
        <v>8.0399999999999991</v>
      </c>
      <c r="X1524" s="42">
        <v>8.17</v>
      </c>
      <c r="Y1524" s="42">
        <v>8.31</v>
      </c>
      <c r="Z1524" s="42">
        <v>8.44</v>
      </c>
      <c r="AA1524" s="42">
        <v>8.58</v>
      </c>
      <c r="AB1524" s="42">
        <v>8.7100000000000009</v>
      </c>
      <c r="AC1524" s="42">
        <v>8.85</v>
      </c>
      <c r="AD1524" s="42">
        <v>8.98</v>
      </c>
      <c r="AE1524" s="42">
        <v>9.1199999999999992</v>
      </c>
      <c r="AF1524" s="42">
        <v>9.25</v>
      </c>
      <c r="AG1524" s="42">
        <v>9.39</v>
      </c>
      <c r="AH1524" s="42">
        <v>9.52</v>
      </c>
      <c r="AI1524" s="42">
        <v>9.65</v>
      </c>
      <c r="AJ1524" s="42">
        <v>9.7899999999999991</v>
      </c>
      <c r="AK1524" s="42">
        <v>9.92</v>
      </c>
      <c r="AL1524" s="42">
        <v>10.06</v>
      </c>
      <c r="AM1524" s="42">
        <v>10.19</v>
      </c>
      <c r="AN1524" s="42">
        <v>10.33</v>
      </c>
      <c r="AO1524" s="42">
        <v>10.46</v>
      </c>
      <c r="AP1524" s="42">
        <v>10.6</v>
      </c>
    </row>
    <row r="1525" spans="1:42" x14ac:dyDescent="0.2">
      <c r="A1525" s="41">
        <v>15.13</v>
      </c>
      <c r="B1525" s="42">
        <v>5.21</v>
      </c>
      <c r="C1525" s="42">
        <v>5.35</v>
      </c>
      <c r="D1525" s="42">
        <v>5.48</v>
      </c>
      <c r="E1525" s="42">
        <v>5.62</v>
      </c>
      <c r="F1525" s="42">
        <v>5.75</v>
      </c>
      <c r="G1525" s="42">
        <v>5.89</v>
      </c>
      <c r="H1525" s="42">
        <v>6.02</v>
      </c>
      <c r="I1525" s="42">
        <v>6.15</v>
      </c>
      <c r="J1525" s="42">
        <v>6.29</v>
      </c>
      <c r="K1525" s="42">
        <v>6.42</v>
      </c>
      <c r="L1525" s="42">
        <v>6.56</v>
      </c>
      <c r="M1525" s="42">
        <v>6.69</v>
      </c>
      <c r="N1525" s="42">
        <v>6.83</v>
      </c>
      <c r="O1525" s="42">
        <v>6.96</v>
      </c>
      <c r="P1525" s="42">
        <v>7.1</v>
      </c>
      <c r="Q1525" s="42">
        <v>7.23</v>
      </c>
      <c r="R1525" s="42">
        <v>7.37</v>
      </c>
      <c r="S1525" s="42">
        <v>7.5</v>
      </c>
      <c r="T1525" s="42">
        <v>7.63</v>
      </c>
      <c r="U1525" s="42">
        <v>7.77</v>
      </c>
      <c r="V1525" s="42">
        <v>7.9</v>
      </c>
      <c r="W1525" s="42">
        <v>8.0399999999999991</v>
      </c>
      <c r="X1525" s="42">
        <v>8.17</v>
      </c>
      <c r="Y1525" s="42">
        <v>8.31</v>
      </c>
      <c r="Z1525" s="42">
        <v>8.44</v>
      </c>
      <c r="AA1525" s="42">
        <v>8.58</v>
      </c>
      <c r="AB1525" s="42">
        <v>8.7100000000000009</v>
      </c>
      <c r="AC1525" s="42">
        <v>8.85</v>
      </c>
      <c r="AD1525" s="42">
        <v>8.98</v>
      </c>
      <c r="AE1525" s="42">
        <v>9.11</v>
      </c>
      <c r="AF1525" s="42">
        <v>9.25</v>
      </c>
      <c r="AG1525" s="42">
        <v>9.3800000000000008</v>
      </c>
      <c r="AH1525" s="42">
        <v>9.52</v>
      </c>
      <c r="AI1525" s="42">
        <v>9.65</v>
      </c>
      <c r="AJ1525" s="42">
        <v>9.7899999999999991</v>
      </c>
      <c r="AK1525" s="42">
        <v>9.92</v>
      </c>
      <c r="AL1525" s="42">
        <v>10.06</v>
      </c>
      <c r="AM1525" s="42">
        <v>10.19</v>
      </c>
      <c r="AN1525" s="42">
        <v>10.32</v>
      </c>
      <c r="AO1525" s="42">
        <v>10.46</v>
      </c>
      <c r="AP1525" s="42">
        <v>10.59</v>
      </c>
    </row>
    <row r="1526" spans="1:42" x14ac:dyDescent="0.2">
      <c r="A1526" s="41">
        <v>15.14</v>
      </c>
      <c r="B1526" s="42">
        <v>5.21</v>
      </c>
      <c r="C1526" s="42">
        <v>5.35</v>
      </c>
      <c r="D1526" s="42">
        <v>5.48</v>
      </c>
      <c r="E1526" s="42">
        <v>5.61</v>
      </c>
      <c r="F1526" s="42">
        <v>5.75</v>
      </c>
      <c r="G1526" s="42">
        <v>5.88</v>
      </c>
      <c r="H1526" s="42">
        <v>6.02</v>
      </c>
      <c r="I1526" s="42">
        <v>6.15</v>
      </c>
      <c r="J1526" s="42">
        <v>6.29</v>
      </c>
      <c r="K1526" s="42">
        <v>6.42</v>
      </c>
      <c r="L1526" s="42">
        <v>6.56</v>
      </c>
      <c r="M1526" s="42">
        <v>6.69</v>
      </c>
      <c r="N1526" s="42">
        <v>6.83</v>
      </c>
      <c r="O1526" s="42">
        <v>6.96</v>
      </c>
      <c r="P1526" s="42">
        <v>7.09</v>
      </c>
      <c r="Q1526" s="42">
        <v>7.23</v>
      </c>
      <c r="R1526" s="42">
        <v>7.36</v>
      </c>
      <c r="S1526" s="42">
        <v>7.5</v>
      </c>
      <c r="T1526" s="42">
        <v>7.63</v>
      </c>
      <c r="U1526" s="42">
        <v>7.77</v>
      </c>
      <c r="V1526" s="42">
        <v>7.9</v>
      </c>
      <c r="W1526" s="42">
        <v>8.0399999999999991</v>
      </c>
      <c r="X1526" s="42">
        <v>8.17</v>
      </c>
      <c r="Y1526" s="42">
        <v>8.31</v>
      </c>
      <c r="Z1526" s="42">
        <v>8.44</v>
      </c>
      <c r="AA1526" s="42">
        <v>8.57</v>
      </c>
      <c r="AB1526" s="42">
        <v>8.7100000000000009</v>
      </c>
      <c r="AC1526" s="42">
        <v>8.84</v>
      </c>
      <c r="AD1526" s="42">
        <v>8.98</v>
      </c>
      <c r="AE1526" s="42">
        <v>9.11</v>
      </c>
      <c r="AF1526" s="42">
        <v>9.25</v>
      </c>
      <c r="AG1526" s="42">
        <v>9.3800000000000008</v>
      </c>
      <c r="AH1526" s="42">
        <v>9.52</v>
      </c>
      <c r="AI1526" s="42">
        <v>9.65</v>
      </c>
      <c r="AJ1526" s="42">
        <v>9.7799999999999994</v>
      </c>
      <c r="AK1526" s="42">
        <v>9.92</v>
      </c>
      <c r="AL1526" s="42">
        <v>10.050000000000001</v>
      </c>
      <c r="AM1526" s="42">
        <v>10.19</v>
      </c>
      <c r="AN1526" s="42">
        <v>10.32</v>
      </c>
      <c r="AO1526" s="42">
        <v>10.46</v>
      </c>
      <c r="AP1526" s="42">
        <v>10.59</v>
      </c>
    </row>
    <row r="1527" spans="1:42" x14ac:dyDescent="0.2">
      <c r="A1527" s="41">
        <v>15.15</v>
      </c>
      <c r="B1527" s="42">
        <v>5.21</v>
      </c>
      <c r="C1527" s="42">
        <v>5.34</v>
      </c>
      <c r="D1527" s="42">
        <v>5.48</v>
      </c>
      <c r="E1527" s="42">
        <v>5.61</v>
      </c>
      <c r="F1527" s="42">
        <v>5.75</v>
      </c>
      <c r="G1527" s="42">
        <v>5.88</v>
      </c>
      <c r="H1527" s="42">
        <v>6.02</v>
      </c>
      <c r="I1527" s="42">
        <v>6.15</v>
      </c>
      <c r="J1527" s="42">
        <v>6.29</v>
      </c>
      <c r="K1527" s="42">
        <v>6.42</v>
      </c>
      <c r="L1527" s="42">
        <v>6.56</v>
      </c>
      <c r="M1527" s="42">
        <v>6.69</v>
      </c>
      <c r="N1527" s="42">
        <v>6.82</v>
      </c>
      <c r="O1527" s="42">
        <v>6.96</v>
      </c>
      <c r="P1527" s="42">
        <v>7.09</v>
      </c>
      <c r="Q1527" s="42">
        <v>7.23</v>
      </c>
      <c r="R1527" s="42">
        <v>7.36</v>
      </c>
      <c r="S1527" s="42">
        <v>7.5</v>
      </c>
      <c r="T1527" s="42">
        <v>7.63</v>
      </c>
      <c r="U1527" s="42">
        <v>7.77</v>
      </c>
      <c r="V1527" s="42">
        <v>7.9</v>
      </c>
      <c r="W1527" s="42">
        <v>8.0299999999999994</v>
      </c>
      <c r="X1527" s="42">
        <v>8.17</v>
      </c>
      <c r="Y1527" s="42">
        <v>8.3000000000000007</v>
      </c>
      <c r="Z1527" s="42">
        <v>8.44</v>
      </c>
      <c r="AA1527" s="42">
        <v>8.57</v>
      </c>
      <c r="AB1527" s="42">
        <v>8.7100000000000009</v>
      </c>
      <c r="AC1527" s="42">
        <v>8.84</v>
      </c>
      <c r="AD1527" s="42">
        <v>8.98</v>
      </c>
      <c r="AE1527" s="42">
        <v>9.11</v>
      </c>
      <c r="AF1527" s="42">
        <v>9.24</v>
      </c>
      <c r="AG1527" s="42">
        <v>9.3800000000000008</v>
      </c>
      <c r="AH1527" s="42">
        <v>9.51</v>
      </c>
      <c r="AI1527" s="42">
        <v>9.65</v>
      </c>
      <c r="AJ1527" s="42">
        <v>9.7799999999999994</v>
      </c>
      <c r="AK1527" s="42">
        <v>9.92</v>
      </c>
      <c r="AL1527" s="42">
        <v>10.050000000000001</v>
      </c>
      <c r="AM1527" s="42">
        <v>10.19</v>
      </c>
      <c r="AN1527" s="42">
        <v>10.32</v>
      </c>
      <c r="AO1527" s="42">
        <v>10.45</v>
      </c>
      <c r="AP1527" s="42">
        <v>10.59</v>
      </c>
    </row>
    <row r="1528" spans="1:42" x14ac:dyDescent="0.2">
      <c r="A1528" s="41">
        <v>15.16</v>
      </c>
      <c r="B1528" s="42">
        <v>5.21</v>
      </c>
      <c r="C1528" s="42">
        <v>5.34</v>
      </c>
      <c r="D1528" s="42">
        <v>5.48</v>
      </c>
      <c r="E1528" s="42">
        <v>5.61</v>
      </c>
      <c r="F1528" s="42">
        <v>5.75</v>
      </c>
      <c r="G1528" s="42">
        <v>5.88</v>
      </c>
      <c r="H1528" s="42">
        <v>6.02</v>
      </c>
      <c r="I1528" s="42">
        <v>6.15</v>
      </c>
      <c r="J1528" s="42">
        <v>6.28</v>
      </c>
      <c r="K1528" s="42">
        <v>6.42</v>
      </c>
      <c r="L1528" s="42">
        <v>6.55</v>
      </c>
      <c r="M1528" s="42">
        <v>6.69</v>
      </c>
      <c r="N1528" s="42">
        <v>6.82</v>
      </c>
      <c r="O1528" s="42">
        <v>6.96</v>
      </c>
      <c r="P1528" s="42">
        <v>7.09</v>
      </c>
      <c r="Q1528" s="42">
        <v>7.23</v>
      </c>
      <c r="R1528" s="42">
        <v>7.36</v>
      </c>
      <c r="S1528" s="42">
        <v>7.49</v>
      </c>
      <c r="T1528" s="42">
        <v>7.63</v>
      </c>
      <c r="U1528" s="42">
        <v>7.76</v>
      </c>
      <c r="V1528" s="42">
        <v>7.9</v>
      </c>
      <c r="W1528" s="42">
        <v>8.0299999999999994</v>
      </c>
      <c r="X1528" s="42">
        <v>8.17</v>
      </c>
      <c r="Y1528" s="42">
        <v>8.3000000000000007</v>
      </c>
      <c r="Z1528" s="42">
        <v>8.44</v>
      </c>
      <c r="AA1528" s="42">
        <v>8.57</v>
      </c>
      <c r="AB1528" s="42">
        <v>8.6999999999999993</v>
      </c>
      <c r="AC1528" s="42">
        <v>8.84</v>
      </c>
      <c r="AD1528" s="42">
        <v>8.9700000000000006</v>
      </c>
      <c r="AE1528" s="42">
        <v>9.11</v>
      </c>
      <c r="AF1528" s="42">
        <v>9.24</v>
      </c>
      <c r="AG1528" s="42">
        <v>9.3800000000000008</v>
      </c>
      <c r="AH1528" s="42">
        <v>9.51</v>
      </c>
      <c r="AI1528" s="42">
        <v>9.65</v>
      </c>
      <c r="AJ1528" s="42">
        <v>9.7799999999999994</v>
      </c>
      <c r="AK1528" s="42">
        <v>9.91</v>
      </c>
      <c r="AL1528" s="42">
        <v>10.050000000000001</v>
      </c>
      <c r="AM1528" s="42">
        <v>10.18</v>
      </c>
      <c r="AN1528" s="42">
        <v>10.32</v>
      </c>
      <c r="AO1528" s="42">
        <v>10.45</v>
      </c>
      <c r="AP1528" s="42">
        <v>10.59</v>
      </c>
    </row>
    <row r="1529" spans="1:42" x14ac:dyDescent="0.2">
      <c r="A1529" s="41">
        <v>15.17</v>
      </c>
      <c r="B1529" s="42">
        <v>5.21</v>
      </c>
      <c r="C1529" s="42">
        <v>5.34</v>
      </c>
      <c r="D1529" s="42">
        <v>5.48</v>
      </c>
      <c r="E1529" s="42">
        <v>5.61</v>
      </c>
      <c r="F1529" s="42">
        <v>5.75</v>
      </c>
      <c r="G1529" s="42">
        <v>5.88</v>
      </c>
      <c r="H1529" s="42">
        <v>6.01</v>
      </c>
      <c r="I1529" s="42">
        <v>6.15</v>
      </c>
      <c r="J1529" s="42">
        <v>6.28</v>
      </c>
      <c r="K1529" s="42">
        <v>6.42</v>
      </c>
      <c r="L1529" s="42">
        <v>6.55</v>
      </c>
      <c r="M1529" s="42">
        <v>6.69</v>
      </c>
      <c r="N1529" s="42">
        <v>6.82</v>
      </c>
      <c r="O1529" s="42">
        <v>6.96</v>
      </c>
      <c r="P1529" s="42">
        <v>7.09</v>
      </c>
      <c r="Q1529" s="42">
        <v>7.22</v>
      </c>
      <c r="R1529" s="42">
        <v>7.36</v>
      </c>
      <c r="S1529" s="42">
        <v>7.49</v>
      </c>
      <c r="T1529" s="42">
        <v>7.63</v>
      </c>
      <c r="U1529" s="42">
        <v>7.76</v>
      </c>
      <c r="V1529" s="42">
        <v>7.9</v>
      </c>
      <c r="W1529" s="42">
        <v>8.0299999999999994</v>
      </c>
      <c r="X1529" s="42">
        <v>8.17</v>
      </c>
      <c r="Y1529" s="42">
        <v>8.3000000000000007</v>
      </c>
      <c r="Z1529" s="42">
        <v>8.43</v>
      </c>
      <c r="AA1529" s="42">
        <v>8.57</v>
      </c>
      <c r="AB1529" s="42">
        <v>8.6999999999999993</v>
      </c>
      <c r="AC1529" s="42">
        <v>8.84</v>
      </c>
      <c r="AD1529" s="42">
        <v>8.9700000000000006</v>
      </c>
      <c r="AE1529" s="42">
        <v>9.11</v>
      </c>
      <c r="AF1529" s="42">
        <v>9.24</v>
      </c>
      <c r="AG1529" s="42">
        <v>9.3800000000000008</v>
      </c>
      <c r="AH1529" s="42">
        <v>9.51</v>
      </c>
      <c r="AI1529" s="42">
        <v>9.64</v>
      </c>
      <c r="AJ1529" s="42">
        <v>9.7799999999999994</v>
      </c>
      <c r="AK1529" s="42">
        <v>9.91</v>
      </c>
      <c r="AL1529" s="42">
        <v>10.050000000000001</v>
      </c>
      <c r="AM1529" s="42">
        <v>10.18</v>
      </c>
      <c r="AN1529" s="42">
        <v>10.32</v>
      </c>
      <c r="AO1529" s="42">
        <v>10.45</v>
      </c>
      <c r="AP1529" s="42">
        <v>10.58</v>
      </c>
    </row>
    <row r="1530" spans="1:42" x14ac:dyDescent="0.2">
      <c r="A1530" s="41">
        <v>15.18</v>
      </c>
      <c r="B1530" s="42">
        <v>5.21</v>
      </c>
      <c r="C1530" s="42">
        <v>5.34</v>
      </c>
      <c r="D1530" s="42">
        <v>5.48</v>
      </c>
      <c r="E1530" s="42">
        <v>5.61</v>
      </c>
      <c r="F1530" s="42">
        <v>5.74</v>
      </c>
      <c r="G1530" s="42">
        <v>5.88</v>
      </c>
      <c r="H1530" s="42">
        <v>6.01</v>
      </c>
      <c r="I1530" s="42">
        <v>6.15</v>
      </c>
      <c r="J1530" s="42">
        <v>6.28</v>
      </c>
      <c r="K1530" s="42">
        <v>6.42</v>
      </c>
      <c r="L1530" s="42">
        <v>6.55</v>
      </c>
      <c r="M1530" s="42">
        <v>6.69</v>
      </c>
      <c r="N1530" s="42">
        <v>6.82</v>
      </c>
      <c r="O1530" s="42">
        <v>6.95</v>
      </c>
      <c r="P1530" s="42">
        <v>7.09</v>
      </c>
      <c r="Q1530" s="42">
        <v>7.22</v>
      </c>
      <c r="R1530" s="42">
        <v>7.36</v>
      </c>
      <c r="S1530" s="42">
        <v>7.49</v>
      </c>
      <c r="T1530" s="42">
        <v>7.63</v>
      </c>
      <c r="U1530" s="42">
        <v>7.76</v>
      </c>
      <c r="V1530" s="42">
        <v>7.89</v>
      </c>
      <c r="W1530" s="42">
        <v>8.0299999999999994</v>
      </c>
      <c r="X1530" s="42">
        <v>8.16</v>
      </c>
      <c r="Y1530" s="42">
        <v>8.3000000000000007</v>
      </c>
      <c r="Z1530" s="42">
        <v>8.43</v>
      </c>
      <c r="AA1530" s="42">
        <v>8.57</v>
      </c>
      <c r="AB1530" s="42">
        <v>8.6999999999999993</v>
      </c>
      <c r="AC1530" s="42">
        <v>8.84</v>
      </c>
      <c r="AD1530" s="42">
        <v>8.9700000000000006</v>
      </c>
      <c r="AE1530" s="42">
        <v>9.1</v>
      </c>
      <c r="AF1530" s="42">
        <v>9.24</v>
      </c>
      <c r="AG1530" s="42">
        <v>9.3699999999999992</v>
      </c>
      <c r="AH1530" s="42">
        <v>9.51</v>
      </c>
      <c r="AI1530" s="42">
        <v>9.64</v>
      </c>
      <c r="AJ1530" s="42">
        <v>9.7799999999999994</v>
      </c>
      <c r="AK1530" s="42">
        <v>9.91</v>
      </c>
      <c r="AL1530" s="42">
        <v>10.039999999999999</v>
      </c>
      <c r="AM1530" s="42">
        <v>10.18</v>
      </c>
      <c r="AN1530" s="42">
        <v>10.31</v>
      </c>
      <c r="AO1530" s="42">
        <v>10.45</v>
      </c>
      <c r="AP1530" s="42">
        <v>10.58</v>
      </c>
    </row>
    <row r="1531" spans="1:42" x14ac:dyDescent="0.2">
      <c r="A1531" s="41">
        <v>15.19</v>
      </c>
      <c r="B1531" s="42">
        <v>5.21</v>
      </c>
      <c r="C1531" s="42">
        <v>5.34</v>
      </c>
      <c r="D1531" s="42">
        <v>5.47</v>
      </c>
      <c r="E1531" s="42">
        <v>5.61</v>
      </c>
      <c r="F1531" s="42">
        <v>5.74</v>
      </c>
      <c r="G1531" s="42">
        <v>5.88</v>
      </c>
      <c r="H1531" s="42">
        <v>6.01</v>
      </c>
      <c r="I1531" s="42">
        <v>6.15</v>
      </c>
      <c r="J1531" s="42">
        <v>6.28</v>
      </c>
      <c r="K1531" s="42">
        <v>6.41</v>
      </c>
      <c r="L1531" s="42">
        <v>6.55</v>
      </c>
      <c r="M1531" s="42">
        <v>6.68</v>
      </c>
      <c r="N1531" s="42">
        <v>6.82</v>
      </c>
      <c r="O1531" s="42">
        <v>6.95</v>
      </c>
      <c r="P1531" s="42">
        <v>7.09</v>
      </c>
      <c r="Q1531" s="42">
        <v>7.22</v>
      </c>
      <c r="R1531" s="42">
        <v>7.36</v>
      </c>
      <c r="S1531" s="42">
        <v>7.49</v>
      </c>
      <c r="T1531" s="42">
        <v>7.62</v>
      </c>
      <c r="U1531" s="42">
        <v>7.76</v>
      </c>
      <c r="V1531" s="42">
        <v>7.89</v>
      </c>
      <c r="W1531" s="42">
        <v>8.0299999999999994</v>
      </c>
      <c r="X1531" s="42">
        <v>8.16</v>
      </c>
      <c r="Y1531" s="42">
        <v>8.3000000000000007</v>
      </c>
      <c r="Z1531" s="42">
        <v>8.43</v>
      </c>
      <c r="AA1531" s="42">
        <v>8.56</v>
      </c>
      <c r="AB1531" s="42">
        <v>8.6999999999999993</v>
      </c>
      <c r="AC1531" s="42">
        <v>8.83</v>
      </c>
      <c r="AD1531" s="42">
        <v>8.9700000000000006</v>
      </c>
      <c r="AE1531" s="42">
        <v>9.1</v>
      </c>
      <c r="AF1531" s="42">
        <v>9.24</v>
      </c>
      <c r="AG1531" s="42">
        <v>9.3699999999999992</v>
      </c>
      <c r="AH1531" s="42">
        <v>9.51</v>
      </c>
      <c r="AI1531" s="42">
        <v>9.64</v>
      </c>
      <c r="AJ1531" s="42">
        <v>9.77</v>
      </c>
      <c r="AK1531" s="42">
        <v>9.91</v>
      </c>
      <c r="AL1531" s="42">
        <v>10.039999999999999</v>
      </c>
      <c r="AM1531" s="42">
        <v>10.18</v>
      </c>
      <c r="AN1531" s="42">
        <v>10.31</v>
      </c>
      <c r="AO1531" s="42">
        <v>10.45</v>
      </c>
      <c r="AP1531" s="42">
        <v>10.58</v>
      </c>
    </row>
    <row r="1532" spans="1:42" x14ac:dyDescent="0.2">
      <c r="A1532" s="41">
        <v>15.2</v>
      </c>
      <c r="B1532" s="42">
        <v>5.2</v>
      </c>
      <c r="C1532" s="42">
        <v>5.34</v>
      </c>
      <c r="D1532" s="42">
        <v>5.47</v>
      </c>
      <c r="E1532" s="42">
        <v>5.61</v>
      </c>
      <c r="F1532" s="42">
        <v>5.74</v>
      </c>
      <c r="G1532" s="42">
        <v>5.88</v>
      </c>
      <c r="H1532" s="42">
        <v>6.01</v>
      </c>
      <c r="I1532" s="42">
        <v>6.14</v>
      </c>
      <c r="J1532" s="42">
        <v>6.28</v>
      </c>
      <c r="K1532" s="42">
        <v>6.41</v>
      </c>
      <c r="L1532" s="42">
        <v>6.55</v>
      </c>
      <c r="M1532" s="42">
        <v>6.68</v>
      </c>
      <c r="N1532" s="42">
        <v>6.82</v>
      </c>
      <c r="O1532" s="42">
        <v>6.95</v>
      </c>
      <c r="P1532" s="42">
        <v>7.09</v>
      </c>
      <c r="Q1532" s="42">
        <v>7.22</v>
      </c>
      <c r="R1532" s="42">
        <v>7.35</v>
      </c>
      <c r="S1532" s="42">
        <v>7.49</v>
      </c>
      <c r="T1532" s="42">
        <v>7.62</v>
      </c>
      <c r="U1532" s="42">
        <v>7.76</v>
      </c>
      <c r="V1532" s="42">
        <v>7.89</v>
      </c>
      <c r="W1532" s="42">
        <v>8.0299999999999994</v>
      </c>
      <c r="X1532" s="42">
        <v>8.16</v>
      </c>
      <c r="Y1532" s="42">
        <v>8.2899999999999991</v>
      </c>
      <c r="Z1532" s="42">
        <v>8.43</v>
      </c>
      <c r="AA1532" s="42">
        <v>8.56</v>
      </c>
      <c r="AB1532" s="42">
        <v>8.6999999999999993</v>
      </c>
      <c r="AC1532" s="42">
        <v>8.83</v>
      </c>
      <c r="AD1532" s="42">
        <v>8.9700000000000006</v>
      </c>
      <c r="AE1532" s="42">
        <v>9.1</v>
      </c>
      <c r="AF1532" s="42">
        <v>9.23</v>
      </c>
      <c r="AG1532" s="42">
        <v>9.3699999999999992</v>
      </c>
      <c r="AH1532" s="42">
        <v>9.5</v>
      </c>
      <c r="AI1532" s="42">
        <v>9.64</v>
      </c>
      <c r="AJ1532" s="42">
        <v>9.77</v>
      </c>
      <c r="AK1532" s="42">
        <v>9.91</v>
      </c>
      <c r="AL1532" s="42">
        <v>10.039999999999999</v>
      </c>
      <c r="AM1532" s="42">
        <v>10.17</v>
      </c>
      <c r="AN1532" s="42">
        <v>10.31</v>
      </c>
      <c r="AO1532" s="42">
        <v>10.44</v>
      </c>
      <c r="AP1532" s="42">
        <v>10.58</v>
      </c>
    </row>
    <row r="1533" spans="1:42" x14ac:dyDescent="0.2">
      <c r="A1533" s="41">
        <v>15.21</v>
      </c>
      <c r="B1533" s="42">
        <v>5.2</v>
      </c>
      <c r="C1533" s="42">
        <v>5.34</v>
      </c>
      <c r="D1533" s="42">
        <v>5.47</v>
      </c>
      <c r="E1533" s="42">
        <v>5.61</v>
      </c>
      <c r="F1533" s="42">
        <v>5.74</v>
      </c>
      <c r="G1533" s="42">
        <v>5.87</v>
      </c>
      <c r="H1533" s="42">
        <v>6.01</v>
      </c>
      <c r="I1533" s="42">
        <v>6.14</v>
      </c>
      <c r="J1533" s="42">
        <v>6.28</v>
      </c>
      <c r="K1533" s="42">
        <v>6.41</v>
      </c>
      <c r="L1533" s="42">
        <v>6.55</v>
      </c>
      <c r="M1533" s="42">
        <v>6.68</v>
      </c>
      <c r="N1533" s="42">
        <v>6.81</v>
      </c>
      <c r="O1533" s="42">
        <v>6.95</v>
      </c>
      <c r="P1533" s="42">
        <v>7.08</v>
      </c>
      <c r="Q1533" s="42">
        <v>7.22</v>
      </c>
      <c r="R1533" s="42">
        <v>7.35</v>
      </c>
      <c r="S1533" s="42">
        <v>7.49</v>
      </c>
      <c r="T1533" s="42">
        <v>7.62</v>
      </c>
      <c r="U1533" s="42">
        <v>7.76</v>
      </c>
      <c r="V1533" s="42">
        <v>7.89</v>
      </c>
      <c r="W1533" s="42">
        <v>8.02</v>
      </c>
      <c r="X1533" s="42">
        <v>8.16</v>
      </c>
      <c r="Y1533" s="42">
        <v>8.2899999999999991</v>
      </c>
      <c r="Z1533" s="42">
        <v>8.43</v>
      </c>
      <c r="AA1533" s="42">
        <v>8.56</v>
      </c>
      <c r="AB1533" s="42">
        <v>8.6999999999999993</v>
      </c>
      <c r="AC1533" s="42">
        <v>8.83</v>
      </c>
      <c r="AD1533" s="42">
        <v>8.9600000000000009</v>
      </c>
      <c r="AE1533" s="42">
        <v>9.1</v>
      </c>
      <c r="AF1533" s="42">
        <v>9.23</v>
      </c>
      <c r="AG1533" s="42">
        <v>9.3699999999999992</v>
      </c>
      <c r="AH1533" s="42">
        <v>9.5</v>
      </c>
      <c r="AI1533" s="42">
        <v>9.64</v>
      </c>
      <c r="AJ1533" s="42">
        <v>9.77</v>
      </c>
      <c r="AK1533" s="42">
        <v>9.9</v>
      </c>
      <c r="AL1533" s="42">
        <v>10.039999999999999</v>
      </c>
      <c r="AM1533" s="42">
        <v>10.17</v>
      </c>
      <c r="AN1533" s="42">
        <v>10.31</v>
      </c>
      <c r="AO1533" s="42">
        <v>10.44</v>
      </c>
      <c r="AP1533" s="42">
        <v>10.58</v>
      </c>
    </row>
    <row r="1534" spans="1:42" x14ac:dyDescent="0.2">
      <c r="A1534" s="41">
        <v>15.22</v>
      </c>
      <c r="B1534" s="42">
        <v>5.2</v>
      </c>
      <c r="C1534" s="42">
        <v>5.34</v>
      </c>
      <c r="D1534" s="42">
        <v>5.47</v>
      </c>
      <c r="E1534" s="42">
        <v>5.6</v>
      </c>
      <c r="F1534" s="42">
        <v>5.74</v>
      </c>
      <c r="G1534" s="42">
        <v>5.87</v>
      </c>
      <c r="H1534" s="42">
        <v>6.01</v>
      </c>
      <c r="I1534" s="42">
        <v>6.14</v>
      </c>
      <c r="J1534" s="42">
        <v>6.28</v>
      </c>
      <c r="K1534" s="42">
        <v>6.41</v>
      </c>
      <c r="L1534" s="42">
        <v>6.54</v>
      </c>
      <c r="M1534" s="42">
        <v>6.68</v>
      </c>
      <c r="N1534" s="42">
        <v>6.81</v>
      </c>
      <c r="O1534" s="42">
        <v>6.95</v>
      </c>
      <c r="P1534" s="42">
        <v>7.08</v>
      </c>
      <c r="Q1534" s="42">
        <v>7.22</v>
      </c>
      <c r="R1534" s="42">
        <v>7.35</v>
      </c>
      <c r="S1534" s="42">
        <v>7.49</v>
      </c>
      <c r="T1534" s="42">
        <v>7.62</v>
      </c>
      <c r="U1534" s="42">
        <v>7.75</v>
      </c>
      <c r="V1534" s="42">
        <v>7.89</v>
      </c>
      <c r="W1534" s="42">
        <v>8.02</v>
      </c>
      <c r="X1534" s="42">
        <v>8.16</v>
      </c>
      <c r="Y1534" s="42">
        <v>8.2899999999999991</v>
      </c>
      <c r="Z1534" s="42">
        <v>8.43</v>
      </c>
      <c r="AA1534" s="42">
        <v>8.56</v>
      </c>
      <c r="AB1534" s="42">
        <v>8.69</v>
      </c>
      <c r="AC1534" s="42">
        <v>8.83</v>
      </c>
      <c r="AD1534" s="42">
        <v>8.9600000000000009</v>
      </c>
      <c r="AE1534" s="42">
        <v>9.1</v>
      </c>
      <c r="AF1534" s="42">
        <v>9.23</v>
      </c>
      <c r="AG1534" s="42">
        <v>9.36</v>
      </c>
      <c r="AH1534" s="42">
        <v>9.5</v>
      </c>
      <c r="AI1534" s="42">
        <v>9.6300000000000008</v>
      </c>
      <c r="AJ1534" s="42">
        <v>9.77</v>
      </c>
      <c r="AK1534" s="42">
        <v>9.9</v>
      </c>
      <c r="AL1534" s="42">
        <v>10.039999999999999</v>
      </c>
      <c r="AM1534" s="42">
        <v>10.17</v>
      </c>
      <c r="AN1534" s="42">
        <v>10.3</v>
      </c>
      <c r="AO1534" s="42">
        <v>10.44</v>
      </c>
      <c r="AP1534" s="42">
        <v>10.57</v>
      </c>
    </row>
    <row r="1535" spans="1:42" x14ac:dyDescent="0.2">
      <c r="A1535" s="41">
        <v>15.23</v>
      </c>
      <c r="B1535" s="42">
        <v>5.2</v>
      </c>
      <c r="C1535" s="42">
        <v>5.33</v>
      </c>
      <c r="D1535" s="42">
        <v>5.47</v>
      </c>
      <c r="E1535" s="42">
        <v>5.6</v>
      </c>
      <c r="F1535" s="42">
        <v>5.74</v>
      </c>
      <c r="G1535" s="42">
        <v>5.87</v>
      </c>
      <c r="H1535" s="42">
        <v>6.01</v>
      </c>
      <c r="I1535" s="42">
        <v>6.14</v>
      </c>
      <c r="J1535" s="42">
        <v>6.27</v>
      </c>
      <c r="K1535" s="42">
        <v>6.41</v>
      </c>
      <c r="L1535" s="42">
        <v>6.54</v>
      </c>
      <c r="M1535" s="42">
        <v>6.68</v>
      </c>
      <c r="N1535" s="42">
        <v>6.81</v>
      </c>
      <c r="O1535" s="42">
        <v>6.95</v>
      </c>
      <c r="P1535" s="42">
        <v>7.08</v>
      </c>
      <c r="Q1535" s="42">
        <v>7.21</v>
      </c>
      <c r="R1535" s="42">
        <v>7.35</v>
      </c>
      <c r="S1535" s="42">
        <v>7.48</v>
      </c>
      <c r="T1535" s="42">
        <v>7.62</v>
      </c>
      <c r="U1535" s="42">
        <v>7.75</v>
      </c>
      <c r="V1535" s="42">
        <v>7.89</v>
      </c>
      <c r="W1535" s="42">
        <v>8.02</v>
      </c>
      <c r="X1535" s="42">
        <v>8.15</v>
      </c>
      <c r="Y1535" s="42">
        <v>8.2899999999999991</v>
      </c>
      <c r="Z1535" s="42">
        <v>8.42</v>
      </c>
      <c r="AA1535" s="42">
        <v>8.56</v>
      </c>
      <c r="AB1535" s="42">
        <v>8.69</v>
      </c>
      <c r="AC1535" s="42">
        <v>8.83</v>
      </c>
      <c r="AD1535" s="42">
        <v>8.9600000000000009</v>
      </c>
      <c r="AE1535" s="42">
        <v>9.09</v>
      </c>
      <c r="AF1535" s="42">
        <v>9.23</v>
      </c>
      <c r="AG1535" s="42">
        <v>9.36</v>
      </c>
      <c r="AH1535" s="42">
        <v>9.5</v>
      </c>
      <c r="AI1535" s="42">
        <v>9.6300000000000008</v>
      </c>
      <c r="AJ1535" s="42">
        <v>9.77</v>
      </c>
      <c r="AK1535" s="42">
        <v>9.9</v>
      </c>
      <c r="AL1535" s="42">
        <v>10.029999999999999</v>
      </c>
      <c r="AM1535" s="42">
        <v>10.17</v>
      </c>
      <c r="AN1535" s="42">
        <v>10.3</v>
      </c>
      <c r="AO1535" s="42">
        <v>10.44</v>
      </c>
      <c r="AP1535" s="42">
        <v>10.57</v>
      </c>
    </row>
    <row r="1536" spans="1:42" x14ac:dyDescent="0.2">
      <c r="A1536" s="41">
        <v>15.24</v>
      </c>
      <c r="B1536" s="42">
        <v>5.2</v>
      </c>
      <c r="C1536" s="42">
        <v>5.33</v>
      </c>
      <c r="D1536" s="42">
        <v>5.47</v>
      </c>
      <c r="E1536" s="42">
        <v>5.6</v>
      </c>
      <c r="F1536" s="42">
        <v>5.74</v>
      </c>
      <c r="G1536" s="42">
        <v>5.87</v>
      </c>
      <c r="H1536" s="42">
        <v>6</v>
      </c>
      <c r="I1536" s="42">
        <v>6.14</v>
      </c>
      <c r="J1536" s="42">
        <v>6.27</v>
      </c>
      <c r="K1536" s="42">
        <v>6.41</v>
      </c>
      <c r="L1536" s="42">
        <v>6.54</v>
      </c>
      <c r="M1536" s="42">
        <v>6.68</v>
      </c>
      <c r="N1536" s="42">
        <v>6.81</v>
      </c>
      <c r="O1536" s="42">
        <v>6.94</v>
      </c>
      <c r="P1536" s="42">
        <v>7.08</v>
      </c>
      <c r="Q1536" s="42">
        <v>7.21</v>
      </c>
      <c r="R1536" s="42">
        <v>7.35</v>
      </c>
      <c r="S1536" s="42">
        <v>7.48</v>
      </c>
      <c r="T1536" s="42">
        <v>7.62</v>
      </c>
      <c r="U1536" s="42">
        <v>7.75</v>
      </c>
      <c r="V1536" s="42">
        <v>7.88</v>
      </c>
      <c r="W1536" s="42">
        <v>8.02</v>
      </c>
      <c r="X1536" s="42">
        <v>8.15</v>
      </c>
      <c r="Y1536" s="42">
        <v>8.2899999999999991</v>
      </c>
      <c r="Z1536" s="42">
        <v>8.42</v>
      </c>
      <c r="AA1536" s="42">
        <v>8.56</v>
      </c>
      <c r="AB1536" s="42">
        <v>8.69</v>
      </c>
      <c r="AC1536" s="42">
        <v>8.82</v>
      </c>
      <c r="AD1536" s="42">
        <v>8.9600000000000009</v>
      </c>
      <c r="AE1536" s="42">
        <v>9.09</v>
      </c>
      <c r="AF1536" s="42">
        <v>9.23</v>
      </c>
      <c r="AG1536" s="42">
        <v>9.36</v>
      </c>
      <c r="AH1536" s="42">
        <v>9.5</v>
      </c>
      <c r="AI1536" s="42">
        <v>9.6300000000000008</v>
      </c>
      <c r="AJ1536" s="42">
        <v>9.76</v>
      </c>
      <c r="AK1536" s="42">
        <v>9.9</v>
      </c>
      <c r="AL1536" s="42">
        <v>10.029999999999999</v>
      </c>
      <c r="AM1536" s="42">
        <v>10.17</v>
      </c>
      <c r="AN1536" s="42">
        <v>10.3</v>
      </c>
      <c r="AO1536" s="42">
        <v>10.43</v>
      </c>
      <c r="AP1536" s="42">
        <v>10.57</v>
      </c>
    </row>
    <row r="1537" spans="1:42" x14ac:dyDescent="0.2">
      <c r="A1537" s="41">
        <v>15.25</v>
      </c>
      <c r="B1537" s="42">
        <v>5.2</v>
      </c>
      <c r="C1537" s="42">
        <v>5.33</v>
      </c>
      <c r="D1537" s="42">
        <v>5.47</v>
      </c>
      <c r="E1537" s="42">
        <v>5.6</v>
      </c>
      <c r="F1537" s="42">
        <v>5.74</v>
      </c>
      <c r="G1537" s="42">
        <v>5.87</v>
      </c>
      <c r="H1537" s="42">
        <v>6</v>
      </c>
      <c r="I1537" s="42">
        <v>6.14</v>
      </c>
      <c r="J1537" s="42">
        <v>6.27</v>
      </c>
      <c r="K1537" s="42">
        <v>6.41</v>
      </c>
      <c r="L1537" s="42">
        <v>6.54</v>
      </c>
      <c r="M1537" s="42">
        <v>6.67</v>
      </c>
      <c r="N1537" s="42">
        <v>6.81</v>
      </c>
      <c r="O1537" s="42">
        <v>6.94</v>
      </c>
      <c r="P1537" s="42">
        <v>7.08</v>
      </c>
      <c r="Q1537" s="42">
        <v>7.21</v>
      </c>
      <c r="R1537" s="42">
        <v>7.35</v>
      </c>
      <c r="S1537" s="42">
        <v>7.48</v>
      </c>
      <c r="T1537" s="42">
        <v>7.61</v>
      </c>
      <c r="U1537" s="42">
        <v>7.75</v>
      </c>
      <c r="V1537" s="42">
        <v>7.88</v>
      </c>
      <c r="W1537" s="42">
        <v>8.02</v>
      </c>
      <c r="X1537" s="42">
        <v>8.15</v>
      </c>
      <c r="Y1537" s="42">
        <v>8.2899999999999991</v>
      </c>
      <c r="Z1537" s="42">
        <v>8.42</v>
      </c>
      <c r="AA1537" s="42">
        <v>8.5500000000000007</v>
      </c>
      <c r="AB1537" s="42">
        <v>8.69</v>
      </c>
      <c r="AC1537" s="42">
        <v>8.82</v>
      </c>
      <c r="AD1537" s="42">
        <v>8.9600000000000009</v>
      </c>
      <c r="AE1537" s="42">
        <v>9.09</v>
      </c>
      <c r="AF1537" s="42">
        <v>9.2200000000000006</v>
      </c>
      <c r="AG1537" s="42">
        <v>9.36</v>
      </c>
      <c r="AH1537" s="42">
        <v>9.49</v>
      </c>
      <c r="AI1537" s="42">
        <v>9.6300000000000008</v>
      </c>
      <c r="AJ1537" s="42">
        <v>9.76</v>
      </c>
      <c r="AK1537" s="42">
        <v>9.9</v>
      </c>
      <c r="AL1537" s="42">
        <v>10.029999999999999</v>
      </c>
      <c r="AM1537" s="42">
        <v>10.16</v>
      </c>
      <c r="AN1537" s="42">
        <v>10.3</v>
      </c>
      <c r="AO1537" s="42">
        <v>10.43</v>
      </c>
      <c r="AP1537" s="42">
        <v>10.57</v>
      </c>
    </row>
    <row r="1538" spans="1:42" x14ac:dyDescent="0.2">
      <c r="A1538" s="41">
        <v>15.26</v>
      </c>
      <c r="B1538" s="42">
        <v>5.2</v>
      </c>
      <c r="C1538" s="42">
        <v>5.33</v>
      </c>
      <c r="D1538" s="42">
        <v>5.47</v>
      </c>
      <c r="E1538" s="42">
        <v>5.6</v>
      </c>
      <c r="F1538" s="42">
        <v>5.73</v>
      </c>
      <c r="G1538" s="42">
        <v>5.87</v>
      </c>
      <c r="H1538" s="42">
        <v>6</v>
      </c>
      <c r="I1538" s="42">
        <v>6.14</v>
      </c>
      <c r="J1538" s="42">
        <v>6.27</v>
      </c>
      <c r="K1538" s="42">
        <v>6.4</v>
      </c>
      <c r="L1538" s="42">
        <v>6.54</v>
      </c>
      <c r="M1538" s="42">
        <v>6.67</v>
      </c>
      <c r="N1538" s="42">
        <v>6.81</v>
      </c>
      <c r="O1538" s="42">
        <v>6.94</v>
      </c>
      <c r="P1538" s="42">
        <v>7.08</v>
      </c>
      <c r="Q1538" s="42">
        <v>7.21</v>
      </c>
      <c r="R1538" s="42">
        <v>7.34</v>
      </c>
      <c r="S1538" s="42">
        <v>7.48</v>
      </c>
      <c r="T1538" s="42">
        <v>7.61</v>
      </c>
      <c r="U1538" s="42">
        <v>7.75</v>
      </c>
      <c r="V1538" s="42">
        <v>7.88</v>
      </c>
      <c r="W1538" s="42">
        <v>8.02</v>
      </c>
      <c r="X1538" s="42">
        <v>8.15</v>
      </c>
      <c r="Y1538" s="42">
        <v>8.2799999999999994</v>
      </c>
      <c r="Z1538" s="42">
        <v>8.42</v>
      </c>
      <c r="AA1538" s="42">
        <v>8.5500000000000007</v>
      </c>
      <c r="AB1538" s="42">
        <v>8.69</v>
      </c>
      <c r="AC1538" s="42">
        <v>8.82</v>
      </c>
      <c r="AD1538" s="42">
        <v>8.9499999999999993</v>
      </c>
      <c r="AE1538" s="42">
        <v>9.09</v>
      </c>
      <c r="AF1538" s="42">
        <v>9.2200000000000006</v>
      </c>
      <c r="AG1538" s="42">
        <v>9.36</v>
      </c>
      <c r="AH1538" s="42">
        <v>9.49</v>
      </c>
      <c r="AI1538" s="42">
        <v>9.6300000000000008</v>
      </c>
      <c r="AJ1538" s="42">
        <v>9.76</v>
      </c>
      <c r="AK1538" s="42">
        <v>9.89</v>
      </c>
      <c r="AL1538" s="42">
        <v>10.029999999999999</v>
      </c>
      <c r="AM1538" s="42">
        <v>10.16</v>
      </c>
      <c r="AN1538" s="42">
        <v>10.3</v>
      </c>
      <c r="AO1538" s="42">
        <v>10.43</v>
      </c>
      <c r="AP1538" s="42">
        <v>10.56</v>
      </c>
    </row>
    <row r="1539" spans="1:42" x14ac:dyDescent="0.2">
      <c r="A1539" s="41">
        <v>15.27</v>
      </c>
      <c r="B1539" s="42">
        <v>5.2</v>
      </c>
      <c r="C1539" s="42">
        <v>5.33</v>
      </c>
      <c r="D1539" s="42">
        <v>5.46</v>
      </c>
      <c r="E1539" s="42">
        <v>5.6</v>
      </c>
      <c r="F1539" s="42">
        <v>5.73</v>
      </c>
      <c r="G1539" s="42">
        <v>5.87</v>
      </c>
      <c r="H1539" s="42">
        <v>6</v>
      </c>
      <c r="I1539" s="42">
        <v>6.14</v>
      </c>
      <c r="J1539" s="42">
        <v>6.27</v>
      </c>
      <c r="K1539" s="42">
        <v>6.4</v>
      </c>
      <c r="L1539" s="42">
        <v>6.54</v>
      </c>
      <c r="M1539" s="42">
        <v>6.67</v>
      </c>
      <c r="N1539" s="42">
        <v>6.81</v>
      </c>
      <c r="O1539" s="42">
        <v>6.94</v>
      </c>
      <c r="P1539" s="42">
        <v>7.07</v>
      </c>
      <c r="Q1539" s="42">
        <v>7.21</v>
      </c>
      <c r="R1539" s="42">
        <v>7.34</v>
      </c>
      <c r="S1539" s="42">
        <v>7.48</v>
      </c>
      <c r="T1539" s="42">
        <v>7.61</v>
      </c>
      <c r="U1539" s="42">
        <v>7.75</v>
      </c>
      <c r="V1539" s="42">
        <v>7.88</v>
      </c>
      <c r="W1539" s="42">
        <v>8.01</v>
      </c>
      <c r="X1539" s="42">
        <v>8.15</v>
      </c>
      <c r="Y1539" s="42">
        <v>8.2799999999999994</v>
      </c>
      <c r="Z1539" s="42">
        <v>8.42</v>
      </c>
      <c r="AA1539" s="42">
        <v>8.5500000000000007</v>
      </c>
      <c r="AB1539" s="42">
        <v>8.68</v>
      </c>
      <c r="AC1539" s="42">
        <v>8.82</v>
      </c>
      <c r="AD1539" s="42">
        <v>8.9499999999999993</v>
      </c>
      <c r="AE1539" s="42">
        <v>9.09</v>
      </c>
      <c r="AF1539" s="42">
        <v>9.2200000000000006</v>
      </c>
      <c r="AG1539" s="42">
        <v>9.35</v>
      </c>
      <c r="AH1539" s="42">
        <v>9.49</v>
      </c>
      <c r="AI1539" s="42">
        <v>9.6199999999999992</v>
      </c>
      <c r="AJ1539" s="42">
        <v>9.76</v>
      </c>
      <c r="AK1539" s="42">
        <v>9.89</v>
      </c>
      <c r="AL1539" s="42">
        <v>10.029999999999999</v>
      </c>
      <c r="AM1539" s="42">
        <v>10.16</v>
      </c>
      <c r="AN1539" s="42">
        <v>10.29</v>
      </c>
      <c r="AO1539" s="42">
        <v>10.43</v>
      </c>
      <c r="AP1539" s="42">
        <v>10.56</v>
      </c>
    </row>
    <row r="1540" spans="1:42" x14ac:dyDescent="0.2">
      <c r="A1540" s="41">
        <v>15.28</v>
      </c>
      <c r="B1540" s="42">
        <v>5.19</v>
      </c>
      <c r="C1540" s="42">
        <v>5.33</v>
      </c>
      <c r="D1540" s="42">
        <v>5.46</v>
      </c>
      <c r="E1540" s="42">
        <v>5.6</v>
      </c>
      <c r="F1540" s="42">
        <v>5.73</v>
      </c>
      <c r="G1540" s="42">
        <v>5.87</v>
      </c>
      <c r="H1540" s="42">
        <v>6</v>
      </c>
      <c r="I1540" s="42">
        <v>6.13</v>
      </c>
      <c r="J1540" s="42">
        <v>6.27</v>
      </c>
      <c r="K1540" s="42">
        <v>6.4</v>
      </c>
      <c r="L1540" s="42">
        <v>6.54</v>
      </c>
      <c r="M1540" s="42">
        <v>6.67</v>
      </c>
      <c r="N1540" s="42">
        <v>6.8</v>
      </c>
      <c r="O1540" s="42">
        <v>6.94</v>
      </c>
      <c r="P1540" s="42">
        <v>7.07</v>
      </c>
      <c r="Q1540" s="42">
        <v>7.21</v>
      </c>
      <c r="R1540" s="42">
        <v>7.34</v>
      </c>
      <c r="S1540" s="42">
        <v>7.48</v>
      </c>
      <c r="T1540" s="42">
        <v>7.61</v>
      </c>
      <c r="U1540" s="42">
        <v>7.74</v>
      </c>
      <c r="V1540" s="42">
        <v>7.88</v>
      </c>
      <c r="W1540" s="42">
        <v>8.01</v>
      </c>
      <c r="X1540" s="42">
        <v>8.15</v>
      </c>
      <c r="Y1540" s="42">
        <v>8.2799999999999994</v>
      </c>
      <c r="Z1540" s="42">
        <v>8.41</v>
      </c>
      <c r="AA1540" s="42">
        <v>8.5500000000000007</v>
      </c>
      <c r="AB1540" s="42">
        <v>8.68</v>
      </c>
      <c r="AC1540" s="42">
        <v>8.82</v>
      </c>
      <c r="AD1540" s="42">
        <v>8.9499999999999993</v>
      </c>
      <c r="AE1540" s="42">
        <v>9.08</v>
      </c>
      <c r="AF1540" s="42">
        <v>9.2200000000000006</v>
      </c>
      <c r="AG1540" s="42">
        <v>9.35</v>
      </c>
      <c r="AH1540" s="42">
        <v>9.49</v>
      </c>
      <c r="AI1540" s="42">
        <v>9.6199999999999992</v>
      </c>
      <c r="AJ1540" s="42">
        <v>9.76</v>
      </c>
      <c r="AK1540" s="42">
        <v>9.89</v>
      </c>
      <c r="AL1540" s="42">
        <v>10.02</v>
      </c>
      <c r="AM1540" s="42">
        <v>10.16</v>
      </c>
      <c r="AN1540" s="42">
        <v>10.29</v>
      </c>
      <c r="AO1540" s="42">
        <v>10.43</v>
      </c>
      <c r="AP1540" s="42">
        <v>10.56</v>
      </c>
    </row>
    <row r="1541" spans="1:42" x14ac:dyDescent="0.2">
      <c r="A1541" s="41">
        <v>15.29</v>
      </c>
      <c r="B1541" s="42">
        <v>5.19</v>
      </c>
      <c r="C1541" s="42">
        <v>5.33</v>
      </c>
      <c r="D1541" s="42">
        <v>5.46</v>
      </c>
      <c r="E1541" s="42">
        <v>5.6</v>
      </c>
      <c r="F1541" s="42">
        <v>5.73</v>
      </c>
      <c r="G1541" s="42">
        <v>5.86</v>
      </c>
      <c r="H1541" s="42">
        <v>6</v>
      </c>
      <c r="I1541" s="42">
        <v>6.13</v>
      </c>
      <c r="J1541" s="42">
        <v>6.27</v>
      </c>
      <c r="K1541" s="42">
        <v>6.4</v>
      </c>
      <c r="L1541" s="42">
        <v>6.53</v>
      </c>
      <c r="M1541" s="42">
        <v>6.67</v>
      </c>
      <c r="N1541" s="42">
        <v>6.8</v>
      </c>
      <c r="O1541" s="42">
        <v>6.94</v>
      </c>
      <c r="P1541" s="42">
        <v>7.07</v>
      </c>
      <c r="Q1541" s="42">
        <v>7.21</v>
      </c>
      <c r="R1541" s="42">
        <v>7.34</v>
      </c>
      <c r="S1541" s="42">
        <v>7.47</v>
      </c>
      <c r="T1541" s="42">
        <v>7.61</v>
      </c>
      <c r="U1541" s="42">
        <v>7.74</v>
      </c>
      <c r="V1541" s="42">
        <v>7.88</v>
      </c>
      <c r="W1541" s="42">
        <v>8.01</v>
      </c>
      <c r="X1541" s="42">
        <v>8.14</v>
      </c>
      <c r="Y1541" s="42">
        <v>8.2799999999999994</v>
      </c>
      <c r="Z1541" s="42">
        <v>8.41</v>
      </c>
      <c r="AA1541" s="42">
        <v>8.5500000000000007</v>
      </c>
      <c r="AB1541" s="42">
        <v>8.68</v>
      </c>
      <c r="AC1541" s="42">
        <v>8.81</v>
      </c>
      <c r="AD1541" s="42">
        <v>8.9499999999999993</v>
      </c>
      <c r="AE1541" s="42">
        <v>9.08</v>
      </c>
      <c r="AF1541" s="42">
        <v>9.2200000000000006</v>
      </c>
      <c r="AG1541" s="42">
        <v>9.35</v>
      </c>
      <c r="AH1541" s="42">
        <v>9.48</v>
      </c>
      <c r="AI1541" s="42">
        <v>9.6199999999999992</v>
      </c>
      <c r="AJ1541" s="42">
        <v>9.75</v>
      </c>
      <c r="AK1541" s="42">
        <v>9.89</v>
      </c>
      <c r="AL1541" s="42">
        <v>10.02</v>
      </c>
      <c r="AM1541" s="42">
        <v>10.16</v>
      </c>
      <c r="AN1541" s="42">
        <v>10.29</v>
      </c>
      <c r="AO1541" s="42">
        <v>10.42</v>
      </c>
      <c r="AP1541" s="42">
        <v>10.56</v>
      </c>
    </row>
    <row r="1542" spans="1:42" x14ac:dyDescent="0.2">
      <c r="A1542" s="41">
        <v>15.3</v>
      </c>
      <c r="B1542" s="42">
        <v>5.19</v>
      </c>
      <c r="C1542" s="42">
        <v>5.33</v>
      </c>
      <c r="D1542" s="42">
        <v>5.46</v>
      </c>
      <c r="E1542" s="42">
        <v>5.59</v>
      </c>
      <c r="F1542" s="42">
        <v>5.73</v>
      </c>
      <c r="G1542" s="42">
        <v>5.86</v>
      </c>
      <c r="H1542" s="42">
        <v>6</v>
      </c>
      <c r="I1542" s="42">
        <v>6.13</v>
      </c>
      <c r="J1542" s="42">
        <v>6.27</v>
      </c>
      <c r="K1542" s="42">
        <v>6.4</v>
      </c>
      <c r="L1542" s="42">
        <v>6.53</v>
      </c>
      <c r="M1542" s="42">
        <v>6.67</v>
      </c>
      <c r="N1542" s="42">
        <v>6.8</v>
      </c>
      <c r="O1542" s="42">
        <v>6.94</v>
      </c>
      <c r="P1542" s="42">
        <v>7.07</v>
      </c>
      <c r="Q1542" s="42">
        <v>7.2</v>
      </c>
      <c r="R1542" s="42">
        <v>7.34</v>
      </c>
      <c r="S1542" s="42">
        <v>7.47</v>
      </c>
      <c r="T1542" s="42">
        <v>7.61</v>
      </c>
      <c r="U1542" s="42">
        <v>7.74</v>
      </c>
      <c r="V1542" s="42">
        <v>7.87</v>
      </c>
      <c r="W1542" s="42">
        <v>8.01</v>
      </c>
      <c r="X1542" s="42">
        <v>8.14</v>
      </c>
      <c r="Y1542" s="42">
        <v>8.2799999999999994</v>
      </c>
      <c r="Z1542" s="42">
        <v>8.41</v>
      </c>
      <c r="AA1542" s="42">
        <v>8.5399999999999991</v>
      </c>
      <c r="AB1542" s="42">
        <v>8.68</v>
      </c>
      <c r="AC1542" s="42">
        <v>8.81</v>
      </c>
      <c r="AD1542" s="42">
        <v>8.9499999999999993</v>
      </c>
      <c r="AE1542" s="42">
        <v>9.08</v>
      </c>
      <c r="AF1542" s="42">
        <v>9.2100000000000009</v>
      </c>
      <c r="AG1542" s="42">
        <v>9.35</v>
      </c>
      <c r="AH1542" s="42">
        <v>9.48</v>
      </c>
      <c r="AI1542" s="42">
        <v>9.6199999999999992</v>
      </c>
      <c r="AJ1542" s="42">
        <v>9.75</v>
      </c>
      <c r="AK1542" s="42">
        <v>9.8800000000000008</v>
      </c>
      <c r="AL1542" s="42">
        <v>10.02</v>
      </c>
      <c r="AM1542" s="42">
        <v>10.15</v>
      </c>
      <c r="AN1542" s="42">
        <v>10.29</v>
      </c>
      <c r="AO1542" s="42">
        <v>10.42</v>
      </c>
      <c r="AP1542" s="42">
        <v>10.56</v>
      </c>
    </row>
    <row r="1543" spans="1:42" x14ac:dyDescent="0.2">
      <c r="A1543" s="41">
        <v>15.31</v>
      </c>
      <c r="B1543" s="42">
        <v>5.19</v>
      </c>
      <c r="C1543" s="42">
        <v>5.33</v>
      </c>
      <c r="D1543" s="42">
        <v>5.46</v>
      </c>
      <c r="E1543" s="42">
        <v>5.59</v>
      </c>
      <c r="F1543" s="42">
        <v>5.73</v>
      </c>
      <c r="G1543" s="42">
        <v>5.86</v>
      </c>
      <c r="H1543" s="42">
        <v>6</v>
      </c>
      <c r="I1543" s="42">
        <v>6.13</v>
      </c>
      <c r="J1543" s="42">
        <v>6.26</v>
      </c>
      <c r="K1543" s="42">
        <v>6.4</v>
      </c>
      <c r="L1543" s="42">
        <v>6.53</v>
      </c>
      <c r="M1543" s="42">
        <v>6.67</v>
      </c>
      <c r="N1543" s="42">
        <v>6.8</v>
      </c>
      <c r="O1543" s="42">
        <v>6.93</v>
      </c>
      <c r="P1543" s="42">
        <v>7.07</v>
      </c>
      <c r="Q1543" s="42">
        <v>7.2</v>
      </c>
      <c r="R1543" s="42">
        <v>7.34</v>
      </c>
      <c r="S1543" s="42">
        <v>7.47</v>
      </c>
      <c r="T1543" s="42">
        <v>7.6</v>
      </c>
      <c r="U1543" s="42">
        <v>7.74</v>
      </c>
      <c r="V1543" s="42">
        <v>7.87</v>
      </c>
      <c r="W1543" s="42">
        <v>8.01</v>
      </c>
      <c r="X1543" s="42">
        <v>8.14</v>
      </c>
      <c r="Y1543" s="42">
        <v>8.27</v>
      </c>
      <c r="Z1543" s="42">
        <v>8.41</v>
      </c>
      <c r="AA1543" s="42">
        <v>8.5399999999999991</v>
      </c>
      <c r="AB1543" s="42">
        <v>8.68</v>
      </c>
      <c r="AC1543" s="42">
        <v>8.81</v>
      </c>
      <c r="AD1543" s="42">
        <v>8.94</v>
      </c>
      <c r="AE1543" s="42">
        <v>9.08</v>
      </c>
      <c r="AF1543" s="42">
        <v>9.2100000000000009</v>
      </c>
      <c r="AG1543" s="42">
        <v>9.35</v>
      </c>
      <c r="AH1543" s="42">
        <v>9.48</v>
      </c>
      <c r="AI1543" s="42">
        <v>9.61</v>
      </c>
      <c r="AJ1543" s="42">
        <v>9.75</v>
      </c>
      <c r="AK1543" s="42">
        <v>9.8800000000000008</v>
      </c>
      <c r="AL1543" s="42">
        <v>10.02</v>
      </c>
      <c r="AM1543" s="42">
        <v>10.15</v>
      </c>
      <c r="AN1543" s="42">
        <v>10.28</v>
      </c>
      <c r="AO1543" s="42">
        <v>10.42</v>
      </c>
      <c r="AP1543" s="42">
        <v>10.55</v>
      </c>
    </row>
    <row r="1544" spans="1:42" x14ac:dyDescent="0.2">
      <c r="A1544" s="41">
        <v>15.32</v>
      </c>
      <c r="B1544" s="42">
        <v>5.19</v>
      </c>
      <c r="C1544" s="42">
        <v>5.32</v>
      </c>
      <c r="D1544" s="42">
        <v>5.46</v>
      </c>
      <c r="E1544" s="42">
        <v>5.59</v>
      </c>
      <c r="F1544" s="42">
        <v>5.73</v>
      </c>
      <c r="G1544" s="42">
        <v>5.86</v>
      </c>
      <c r="H1544" s="42">
        <v>5.99</v>
      </c>
      <c r="I1544" s="42">
        <v>6.13</v>
      </c>
      <c r="J1544" s="42">
        <v>6.26</v>
      </c>
      <c r="K1544" s="42">
        <v>6.4</v>
      </c>
      <c r="L1544" s="42">
        <v>6.53</v>
      </c>
      <c r="M1544" s="42">
        <v>6.66</v>
      </c>
      <c r="N1544" s="42">
        <v>6.8</v>
      </c>
      <c r="O1544" s="42">
        <v>6.93</v>
      </c>
      <c r="P1544" s="42">
        <v>7.07</v>
      </c>
      <c r="Q1544" s="42">
        <v>7.2</v>
      </c>
      <c r="R1544" s="42">
        <v>7.33</v>
      </c>
      <c r="S1544" s="42">
        <v>7.47</v>
      </c>
      <c r="T1544" s="42">
        <v>7.6</v>
      </c>
      <c r="U1544" s="42">
        <v>7.74</v>
      </c>
      <c r="V1544" s="42">
        <v>7.87</v>
      </c>
      <c r="W1544" s="42">
        <v>8</v>
      </c>
      <c r="X1544" s="42">
        <v>8.14</v>
      </c>
      <c r="Y1544" s="42">
        <v>8.27</v>
      </c>
      <c r="Z1544" s="42">
        <v>8.41</v>
      </c>
      <c r="AA1544" s="42">
        <v>8.5399999999999991</v>
      </c>
      <c r="AB1544" s="42">
        <v>8.67</v>
      </c>
      <c r="AC1544" s="42">
        <v>8.81</v>
      </c>
      <c r="AD1544" s="42">
        <v>8.94</v>
      </c>
      <c r="AE1544" s="42">
        <v>9.08</v>
      </c>
      <c r="AF1544" s="42">
        <v>9.2100000000000009</v>
      </c>
      <c r="AG1544" s="42">
        <v>9.34</v>
      </c>
      <c r="AH1544" s="42">
        <v>9.48</v>
      </c>
      <c r="AI1544" s="42">
        <v>9.61</v>
      </c>
      <c r="AJ1544" s="42">
        <v>9.75</v>
      </c>
      <c r="AK1544" s="42">
        <v>9.8800000000000008</v>
      </c>
      <c r="AL1544" s="42">
        <v>10.01</v>
      </c>
      <c r="AM1544" s="42">
        <v>10.15</v>
      </c>
      <c r="AN1544" s="42">
        <v>10.28</v>
      </c>
      <c r="AO1544" s="42">
        <v>10.42</v>
      </c>
      <c r="AP1544" s="42">
        <v>10.55</v>
      </c>
    </row>
    <row r="1545" spans="1:42" x14ac:dyDescent="0.2">
      <c r="A1545" s="41">
        <v>15.33</v>
      </c>
      <c r="B1545" s="42">
        <v>5.19</v>
      </c>
      <c r="C1545" s="42">
        <v>5.32</v>
      </c>
      <c r="D1545" s="42">
        <v>5.46</v>
      </c>
      <c r="E1545" s="42">
        <v>5.59</v>
      </c>
      <c r="F1545" s="42">
        <v>5.72</v>
      </c>
      <c r="G1545" s="42">
        <v>5.86</v>
      </c>
      <c r="H1545" s="42">
        <v>5.99</v>
      </c>
      <c r="I1545" s="42">
        <v>6.13</v>
      </c>
      <c r="J1545" s="42">
        <v>6.26</v>
      </c>
      <c r="K1545" s="42">
        <v>6.39</v>
      </c>
      <c r="L1545" s="42">
        <v>6.53</v>
      </c>
      <c r="M1545" s="42">
        <v>6.66</v>
      </c>
      <c r="N1545" s="42">
        <v>6.8</v>
      </c>
      <c r="O1545" s="42">
        <v>6.93</v>
      </c>
      <c r="P1545" s="42">
        <v>7.07</v>
      </c>
      <c r="Q1545" s="42">
        <v>7.2</v>
      </c>
      <c r="R1545" s="42">
        <v>7.33</v>
      </c>
      <c r="S1545" s="42">
        <v>7.47</v>
      </c>
      <c r="T1545" s="42">
        <v>7.6</v>
      </c>
      <c r="U1545" s="42">
        <v>7.74</v>
      </c>
      <c r="V1545" s="42">
        <v>7.87</v>
      </c>
      <c r="W1545" s="42">
        <v>8</v>
      </c>
      <c r="X1545" s="42">
        <v>8.14</v>
      </c>
      <c r="Y1545" s="42">
        <v>8.27</v>
      </c>
      <c r="Z1545" s="42">
        <v>8.4</v>
      </c>
      <c r="AA1545" s="42">
        <v>8.5399999999999991</v>
      </c>
      <c r="AB1545" s="42">
        <v>8.67</v>
      </c>
      <c r="AC1545" s="42">
        <v>8.81</v>
      </c>
      <c r="AD1545" s="42">
        <v>8.94</v>
      </c>
      <c r="AE1545" s="42">
        <v>9.07</v>
      </c>
      <c r="AF1545" s="42">
        <v>9.2100000000000009</v>
      </c>
      <c r="AG1545" s="42">
        <v>9.34</v>
      </c>
      <c r="AH1545" s="42">
        <v>9.48</v>
      </c>
      <c r="AI1545" s="42">
        <v>9.61</v>
      </c>
      <c r="AJ1545" s="42">
        <v>9.74</v>
      </c>
      <c r="AK1545" s="42">
        <v>9.8800000000000008</v>
      </c>
      <c r="AL1545" s="42">
        <v>10.01</v>
      </c>
      <c r="AM1545" s="42">
        <v>10.15</v>
      </c>
      <c r="AN1545" s="42">
        <v>10.28</v>
      </c>
      <c r="AO1545" s="42">
        <v>10.41</v>
      </c>
      <c r="AP1545" s="42">
        <v>10.55</v>
      </c>
    </row>
    <row r="1546" spans="1:42" x14ac:dyDescent="0.2">
      <c r="A1546" s="41">
        <v>15.34</v>
      </c>
      <c r="B1546" s="42">
        <v>5.19</v>
      </c>
      <c r="C1546" s="42">
        <v>5.32</v>
      </c>
      <c r="D1546" s="42">
        <v>5.46</v>
      </c>
      <c r="E1546" s="42">
        <v>5.59</v>
      </c>
      <c r="F1546" s="42">
        <v>5.72</v>
      </c>
      <c r="G1546" s="42">
        <v>5.86</v>
      </c>
      <c r="H1546" s="42">
        <v>5.99</v>
      </c>
      <c r="I1546" s="42">
        <v>6.13</v>
      </c>
      <c r="J1546" s="42">
        <v>6.26</v>
      </c>
      <c r="K1546" s="42">
        <v>6.39</v>
      </c>
      <c r="L1546" s="42">
        <v>6.53</v>
      </c>
      <c r="M1546" s="42">
        <v>6.66</v>
      </c>
      <c r="N1546" s="42">
        <v>6.8</v>
      </c>
      <c r="O1546" s="42">
        <v>6.93</v>
      </c>
      <c r="P1546" s="42">
        <v>7.06</v>
      </c>
      <c r="Q1546" s="42">
        <v>7.2</v>
      </c>
      <c r="R1546" s="42">
        <v>7.33</v>
      </c>
      <c r="S1546" s="42">
        <v>7.47</v>
      </c>
      <c r="T1546" s="42">
        <v>7.6</v>
      </c>
      <c r="U1546" s="42">
        <v>7.73</v>
      </c>
      <c r="V1546" s="42">
        <v>7.87</v>
      </c>
      <c r="W1546" s="42">
        <v>8</v>
      </c>
      <c r="X1546" s="42">
        <v>8.14</v>
      </c>
      <c r="Y1546" s="42">
        <v>8.27</v>
      </c>
      <c r="Z1546" s="42">
        <v>8.4</v>
      </c>
      <c r="AA1546" s="42">
        <v>8.5399999999999991</v>
      </c>
      <c r="AB1546" s="42">
        <v>8.67</v>
      </c>
      <c r="AC1546" s="42">
        <v>8.8000000000000007</v>
      </c>
      <c r="AD1546" s="42">
        <v>8.94</v>
      </c>
      <c r="AE1546" s="42">
        <v>9.07</v>
      </c>
      <c r="AF1546" s="42">
        <v>9.2100000000000009</v>
      </c>
      <c r="AG1546" s="42">
        <v>9.34</v>
      </c>
      <c r="AH1546" s="42">
        <v>9.4700000000000006</v>
      </c>
      <c r="AI1546" s="42">
        <v>9.61</v>
      </c>
      <c r="AJ1546" s="42">
        <v>9.74</v>
      </c>
      <c r="AK1546" s="42">
        <v>9.8800000000000008</v>
      </c>
      <c r="AL1546" s="42">
        <v>10.01</v>
      </c>
      <c r="AM1546" s="42">
        <v>10.14</v>
      </c>
      <c r="AN1546" s="42">
        <v>10.28</v>
      </c>
      <c r="AO1546" s="42">
        <v>10.41</v>
      </c>
      <c r="AP1546" s="42">
        <v>10.55</v>
      </c>
    </row>
    <row r="1547" spans="1:42" x14ac:dyDescent="0.2">
      <c r="A1547" s="41">
        <v>15.35</v>
      </c>
      <c r="B1547" s="42">
        <v>5.19</v>
      </c>
      <c r="C1547" s="42">
        <v>5.32</v>
      </c>
      <c r="D1547" s="42">
        <v>5.45</v>
      </c>
      <c r="E1547" s="42">
        <v>5.59</v>
      </c>
      <c r="F1547" s="42">
        <v>5.72</v>
      </c>
      <c r="G1547" s="42">
        <v>5.86</v>
      </c>
      <c r="H1547" s="42">
        <v>5.99</v>
      </c>
      <c r="I1547" s="42">
        <v>6.12</v>
      </c>
      <c r="J1547" s="42">
        <v>6.26</v>
      </c>
      <c r="K1547" s="42">
        <v>6.39</v>
      </c>
      <c r="L1547" s="42">
        <v>6.53</v>
      </c>
      <c r="M1547" s="42">
        <v>6.66</v>
      </c>
      <c r="N1547" s="42">
        <v>6.79</v>
      </c>
      <c r="O1547" s="42">
        <v>6.93</v>
      </c>
      <c r="P1547" s="42">
        <v>7.06</v>
      </c>
      <c r="Q1547" s="42">
        <v>7.2</v>
      </c>
      <c r="R1547" s="42">
        <v>7.33</v>
      </c>
      <c r="S1547" s="42">
        <v>7.46</v>
      </c>
      <c r="T1547" s="42">
        <v>7.6</v>
      </c>
      <c r="U1547" s="42">
        <v>7.73</v>
      </c>
      <c r="V1547" s="42">
        <v>7.87</v>
      </c>
      <c r="W1547" s="42">
        <v>8</v>
      </c>
      <c r="X1547" s="42">
        <v>8.1300000000000008</v>
      </c>
      <c r="Y1547" s="42">
        <v>8.27</v>
      </c>
      <c r="Z1547" s="42">
        <v>8.4</v>
      </c>
      <c r="AA1547" s="42">
        <v>8.5399999999999991</v>
      </c>
      <c r="AB1547" s="42">
        <v>8.67</v>
      </c>
      <c r="AC1547" s="42">
        <v>8.8000000000000007</v>
      </c>
      <c r="AD1547" s="42">
        <v>8.94</v>
      </c>
      <c r="AE1547" s="42">
        <v>9.07</v>
      </c>
      <c r="AF1547" s="42">
        <v>9.1999999999999993</v>
      </c>
      <c r="AG1547" s="42">
        <v>9.34</v>
      </c>
      <c r="AH1547" s="42">
        <v>9.4700000000000006</v>
      </c>
      <c r="AI1547" s="42">
        <v>9.61</v>
      </c>
      <c r="AJ1547" s="42">
        <v>9.74</v>
      </c>
      <c r="AK1547" s="42">
        <v>9.8699999999999992</v>
      </c>
      <c r="AL1547" s="42">
        <v>10.01</v>
      </c>
      <c r="AM1547" s="42">
        <v>10.14</v>
      </c>
      <c r="AN1547" s="42">
        <v>10.28</v>
      </c>
      <c r="AO1547" s="42">
        <v>10.41</v>
      </c>
      <c r="AP1547" s="42">
        <v>10.54</v>
      </c>
    </row>
    <row r="1548" spans="1:42" x14ac:dyDescent="0.2">
      <c r="A1548" s="41">
        <v>15.36</v>
      </c>
      <c r="B1548" s="42">
        <v>5.19</v>
      </c>
      <c r="C1548" s="42">
        <v>5.32</v>
      </c>
      <c r="D1548" s="42">
        <v>5.45</v>
      </c>
      <c r="E1548" s="42">
        <v>5.59</v>
      </c>
      <c r="F1548" s="42">
        <v>5.72</v>
      </c>
      <c r="G1548" s="42">
        <v>5.85</v>
      </c>
      <c r="H1548" s="42">
        <v>5.99</v>
      </c>
      <c r="I1548" s="42">
        <v>6.12</v>
      </c>
      <c r="J1548" s="42">
        <v>6.26</v>
      </c>
      <c r="K1548" s="42">
        <v>6.39</v>
      </c>
      <c r="L1548" s="42">
        <v>6.52</v>
      </c>
      <c r="M1548" s="42">
        <v>6.66</v>
      </c>
      <c r="N1548" s="42">
        <v>6.79</v>
      </c>
      <c r="O1548" s="42">
        <v>6.93</v>
      </c>
      <c r="P1548" s="42">
        <v>7.06</v>
      </c>
      <c r="Q1548" s="42">
        <v>7.19</v>
      </c>
      <c r="R1548" s="42">
        <v>7.33</v>
      </c>
      <c r="S1548" s="42">
        <v>7.46</v>
      </c>
      <c r="T1548" s="42">
        <v>7.6</v>
      </c>
      <c r="U1548" s="42">
        <v>7.73</v>
      </c>
      <c r="V1548" s="42">
        <v>7.86</v>
      </c>
      <c r="W1548" s="42">
        <v>8</v>
      </c>
      <c r="X1548" s="42">
        <v>8.1300000000000008</v>
      </c>
      <c r="Y1548" s="42">
        <v>8.27</v>
      </c>
      <c r="Z1548" s="42">
        <v>8.4</v>
      </c>
      <c r="AA1548" s="42">
        <v>8.5299999999999994</v>
      </c>
      <c r="AB1548" s="42">
        <v>8.67</v>
      </c>
      <c r="AC1548" s="42">
        <v>8.8000000000000007</v>
      </c>
      <c r="AD1548" s="42">
        <v>8.94</v>
      </c>
      <c r="AE1548" s="42">
        <v>9.07</v>
      </c>
      <c r="AF1548" s="42">
        <v>9.1999999999999993</v>
      </c>
      <c r="AG1548" s="42">
        <v>9.34</v>
      </c>
      <c r="AH1548" s="42">
        <v>9.4700000000000006</v>
      </c>
      <c r="AI1548" s="42">
        <v>9.6</v>
      </c>
      <c r="AJ1548" s="42">
        <v>9.74</v>
      </c>
      <c r="AK1548" s="42">
        <v>9.8699999999999992</v>
      </c>
      <c r="AL1548" s="42">
        <v>10.01</v>
      </c>
      <c r="AM1548" s="42">
        <v>10.14</v>
      </c>
      <c r="AN1548" s="42">
        <v>10.27</v>
      </c>
      <c r="AO1548" s="42">
        <v>10.41</v>
      </c>
      <c r="AP1548" s="42">
        <v>10.54</v>
      </c>
    </row>
    <row r="1549" spans="1:42" x14ac:dyDescent="0.2">
      <c r="A1549" s="41">
        <v>15.37</v>
      </c>
      <c r="B1549" s="42">
        <v>5.18</v>
      </c>
      <c r="C1549" s="42">
        <v>5.32</v>
      </c>
      <c r="D1549" s="42">
        <v>5.45</v>
      </c>
      <c r="E1549" s="42">
        <v>5.59</v>
      </c>
      <c r="F1549" s="42">
        <v>5.72</v>
      </c>
      <c r="G1549" s="42">
        <v>5.85</v>
      </c>
      <c r="H1549" s="42">
        <v>5.99</v>
      </c>
      <c r="I1549" s="42">
        <v>6.12</v>
      </c>
      <c r="J1549" s="42">
        <v>6.26</v>
      </c>
      <c r="K1549" s="42">
        <v>6.39</v>
      </c>
      <c r="L1549" s="42">
        <v>6.52</v>
      </c>
      <c r="M1549" s="42">
        <v>6.66</v>
      </c>
      <c r="N1549" s="42">
        <v>6.79</v>
      </c>
      <c r="O1549" s="42">
        <v>6.92</v>
      </c>
      <c r="P1549" s="42">
        <v>7.06</v>
      </c>
      <c r="Q1549" s="42">
        <v>7.19</v>
      </c>
      <c r="R1549" s="42">
        <v>7.33</v>
      </c>
      <c r="S1549" s="42">
        <v>7.46</v>
      </c>
      <c r="T1549" s="42">
        <v>7.59</v>
      </c>
      <c r="U1549" s="42">
        <v>7.73</v>
      </c>
      <c r="V1549" s="42">
        <v>7.86</v>
      </c>
      <c r="W1549" s="42">
        <v>8</v>
      </c>
      <c r="X1549" s="42">
        <v>8.1300000000000008</v>
      </c>
      <c r="Y1549" s="42">
        <v>8.26</v>
      </c>
      <c r="Z1549" s="42">
        <v>8.4</v>
      </c>
      <c r="AA1549" s="42">
        <v>8.5299999999999994</v>
      </c>
      <c r="AB1549" s="42">
        <v>8.67</v>
      </c>
      <c r="AC1549" s="42">
        <v>8.8000000000000007</v>
      </c>
      <c r="AD1549" s="42">
        <v>8.93</v>
      </c>
      <c r="AE1549" s="42">
        <v>9.07</v>
      </c>
      <c r="AF1549" s="42">
        <v>9.1999999999999993</v>
      </c>
      <c r="AG1549" s="42">
        <v>9.33</v>
      </c>
      <c r="AH1549" s="42">
        <v>9.4700000000000006</v>
      </c>
      <c r="AI1549" s="42">
        <v>9.6</v>
      </c>
      <c r="AJ1549" s="42">
        <v>9.74</v>
      </c>
      <c r="AK1549" s="42">
        <v>9.8699999999999992</v>
      </c>
      <c r="AL1549" s="42">
        <v>10</v>
      </c>
      <c r="AM1549" s="42">
        <v>10.14</v>
      </c>
      <c r="AN1549" s="42">
        <v>10.27</v>
      </c>
      <c r="AO1549" s="42">
        <v>10.41</v>
      </c>
      <c r="AP1549" s="42">
        <v>10.54</v>
      </c>
    </row>
    <row r="1550" spans="1:42" x14ac:dyDescent="0.2">
      <c r="A1550" s="41">
        <v>15.38</v>
      </c>
      <c r="B1550" s="42">
        <v>5.18</v>
      </c>
      <c r="C1550" s="42">
        <v>5.32</v>
      </c>
      <c r="D1550" s="42">
        <v>5.45</v>
      </c>
      <c r="E1550" s="42">
        <v>5.58</v>
      </c>
      <c r="F1550" s="42">
        <v>5.72</v>
      </c>
      <c r="G1550" s="42">
        <v>5.85</v>
      </c>
      <c r="H1550" s="42">
        <v>5.99</v>
      </c>
      <c r="I1550" s="42">
        <v>6.12</v>
      </c>
      <c r="J1550" s="42">
        <v>6.25</v>
      </c>
      <c r="K1550" s="42">
        <v>6.39</v>
      </c>
      <c r="L1550" s="42">
        <v>6.52</v>
      </c>
      <c r="M1550" s="42">
        <v>6.66</v>
      </c>
      <c r="N1550" s="42">
        <v>6.79</v>
      </c>
      <c r="O1550" s="42">
        <v>6.92</v>
      </c>
      <c r="P1550" s="42">
        <v>7.06</v>
      </c>
      <c r="Q1550" s="42">
        <v>7.19</v>
      </c>
      <c r="R1550" s="42">
        <v>7.33</v>
      </c>
      <c r="S1550" s="42">
        <v>7.46</v>
      </c>
      <c r="T1550" s="42">
        <v>7.59</v>
      </c>
      <c r="U1550" s="42">
        <v>7.73</v>
      </c>
      <c r="V1550" s="42">
        <v>7.86</v>
      </c>
      <c r="W1550" s="42">
        <v>7.99</v>
      </c>
      <c r="X1550" s="42">
        <v>8.1300000000000008</v>
      </c>
      <c r="Y1550" s="42">
        <v>8.26</v>
      </c>
      <c r="Z1550" s="42">
        <v>8.4</v>
      </c>
      <c r="AA1550" s="42">
        <v>8.5299999999999994</v>
      </c>
      <c r="AB1550" s="42">
        <v>8.66</v>
      </c>
      <c r="AC1550" s="42">
        <v>8.8000000000000007</v>
      </c>
      <c r="AD1550" s="42">
        <v>8.93</v>
      </c>
      <c r="AE1550" s="42">
        <v>9.07</v>
      </c>
      <c r="AF1550" s="42">
        <v>9.1999999999999993</v>
      </c>
      <c r="AG1550" s="42">
        <v>9.33</v>
      </c>
      <c r="AH1550" s="42">
        <v>9.4700000000000006</v>
      </c>
      <c r="AI1550" s="42">
        <v>9.6</v>
      </c>
      <c r="AJ1550" s="42">
        <v>9.73</v>
      </c>
      <c r="AK1550" s="42">
        <v>9.8699999999999992</v>
      </c>
      <c r="AL1550" s="42">
        <v>10</v>
      </c>
      <c r="AM1550" s="42">
        <v>10.14</v>
      </c>
      <c r="AN1550" s="42">
        <v>10.27</v>
      </c>
      <c r="AO1550" s="42">
        <v>10.4</v>
      </c>
      <c r="AP1550" s="42">
        <v>10.54</v>
      </c>
    </row>
    <row r="1551" spans="1:42" x14ac:dyDescent="0.2">
      <c r="A1551" s="41">
        <v>15.39</v>
      </c>
      <c r="B1551" s="42">
        <v>5.18</v>
      </c>
      <c r="C1551" s="42">
        <v>5.32</v>
      </c>
      <c r="D1551" s="42">
        <v>5.45</v>
      </c>
      <c r="E1551" s="42">
        <v>5.58</v>
      </c>
      <c r="F1551" s="42">
        <v>5.72</v>
      </c>
      <c r="G1551" s="42">
        <v>5.85</v>
      </c>
      <c r="H1551" s="42">
        <v>5.98</v>
      </c>
      <c r="I1551" s="42">
        <v>6.12</v>
      </c>
      <c r="J1551" s="42">
        <v>6.25</v>
      </c>
      <c r="K1551" s="42">
        <v>6.39</v>
      </c>
      <c r="L1551" s="42">
        <v>6.52</v>
      </c>
      <c r="M1551" s="42">
        <v>6.65</v>
      </c>
      <c r="N1551" s="42">
        <v>6.79</v>
      </c>
      <c r="O1551" s="42">
        <v>6.92</v>
      </c>
      <c r="P1551" s="42">
        <v>7.06</v>
      </c>
      <c r="Q1551" s="42">
        <v>7.19</v>
      </c>
      <c r="R1551" s="42">
        <v>7.32</v>
      </c>
      <c r="S1551" s="42">
        <v>7.46</v>
      </c>
      <c r="T1551" s="42">
        <v>7.59</v>
      </c>
      <c r="U1551" s="42">
        <v>7.72</v>
      </c>
      <c r="V1551" s="42">
        <v>7.86</v>
      </c>
      <c r="W1551" s="42">
        <v>7.99</v>
      </c>
      <c r="X1551" s="42">
        <v>8.1300000000000008</v>
      </c>
      <c r="Y1551" s="42">
        <v>8.26</v>
      </c>
      <c r="Z1551" s="42">
        <v>8.39</v>
      </c>
      <c r="AA1551" s="42">
        <v>8.5299999999999994</v>
      </c>
      <c r="AB1551" s="42">
        <v>8.66</v>
      </c>
      <c r="AC1551" s="42">
        <v>8.8000000000000007</v>
      </c>
      <c r="AD1551" s="42">
        <v>8.93</v>
      </c>
      <c r="AE1551" s="42">
        <v>9.06</v>
      </c>
      <c r="AF1551" s="42">
        <v>9.1999999999999993</v>
      </c>
      <c r="AG1551" s="42">
        <v>9.33</v>
      </c>
      <c r="AH1551" s="42">
        <v>9.4600000000000009</v>
      </c>
      <c r="AI1551" s="42">
        <v>9.6</v>
      </c>
      <c r="AJ1551" s="42">
        <v>9.73</v>
      </c>
      <c r="AK1551" s="42">
        <v>9.8699999999999992</v>
      </c>
      <c r="AL1551" s="42">
        <v>10</v>
      </c>
      <c r="AM1551" s="42">
        <v>10.130000000000001</v>
      </c>
      <c r="AN1551" s="42">
        <v>10.27</v>
      </c>
      <c r="AO1551" s="42">
        <v>10.4</v>
      </c>
      <c r="AP1551" s="42">
        <v>10.53</v>
      </c>
    </row>
    <row r="1552" spans="1:42" x14ac:dyDescent="0.2">
      <c r="A1552" s="41">
        <v>15.4</v>
      </c>
      <c r="B1552" s="42">
        <v>5.18</v>
      </c>
      <c r="C1552" s="42">
        <v>5.31</v>
      </c>
      <c r="D1552" s="42">
        <v>5.45</v>
      </c>
      <c r="E1552" s="42">
        <v>5.58</v>
      </c>
      <c r="F1552" s="42">
        <v>5.72</v>
      </c>
      <c r="G1552" s="42">
        <v>5.85</v>
      </c>
      <c r="H1552" s="42">
        <v>5.98</v>
      </c>
      <c r="I1552" s="42">
        <v>6.12</v>
      </c>
      <c r="J1552" s="42">
        <v>6.25</v>
      </c>
      <c r="K1552" s="42">
        <v>6.39</v>
      </c>
      <c r="L1552" s="42">
        <v>6.52</v>
      </c>
      <c r="M1552" s="42">
        <v>6.65</v>
      </c>
      <c r="N1552" s="42">
        <v>6.79</v>
      </c>
      <c r="O1552" s="42">
        <v>6.92</v>
      </c>
      <c r="P1552" s="42">
        <v>7.05</v>
      </c>
      <c r="Q1552" s="42">
        <v>7.19</v>
      </c>
      <c r="R1552" s="42">
        <v>7.32</v>
      </c>
      <c r="S1552" s="42">
        <v>7.46</v>
      </c>
      <c r="T1552" s="42">
        <v>7.59</v>
      </c>
      <c r="U1552" s="42">
        <v>7.72</v>
      </c>
      <c r="V1552" s="42">
        <v>7.86</v>
      </c>
      <c r="W1552" s="42">
        <v>7.99</v>
      </c>
      <c r="X1552" s="42">
        <v>8.1199999999999992</v>
      </c>
      <c r="Y1552" s="42">
        <v>8.26</v>
      </c>
      <c r="Z1552" s="42">
        <v>8.39</v>
      </c>
      <c r="AA1552" s="42">
        <v>8.5299999999999994</v>
      </c>
      <c r="AB1552" s="42">
        <v>8.66</v>
      </c>
      <c r="AC1552" s="42">
        <v>8.7899999999999991</v>
      </c>
      <c r="AD1552" s="42">
        <v>8.93</v>
      </c>
      <c r="AE1552" s="42">
        <v>9.06</v>
      </c>
      <c r="AF1552" s="42">
        <v>9.19</v>
      </c>
      <c r="AG1552" s="42">
        <v>9.33</v>
      </c>
      <c r="AH1552" s="42">
        <v>9.4600000000000009</v>
      </c>
      <c r="AI1552" s="42">
        <v>9.6</v>
      </c>
      <c r="AJ1552" s="42">
        <v>9.73</v>
      </c>
      <c r="AK1552" s="42">
        <v>9.86</v>
      </c>
      <c r="AL1552" s="42">
        <v>10</v>
      </c>
      <c r="AM1552" s="42">
        <v>10.130000000000001</v>
      </c>
      <c r="AN1552" s="42">
        <v>10.26</v>
      </c>
      <c r="AO1552" s="42">
        <v>10.4</v>
      </c>
      <c r="AP1552" s="42">
        <v>10.53</v>
      </c>
    </row>
    <row r="1553" spans="1:42" x14ac:dyDescent="0.2">
      <c r="A1553" s="41">
        <v>15.41</v>
      </c>
      <c r="B1553" s="42">
        <v>5.18</v>
      </c>
      <c r="C1553" s="42">
        <v>5.31</v>
      </c>
      <c r="D1553" s="42">
        <v>5.45</v>
      </c>
      <c r="E1553" s="42">
        <v>5.58</v>
      </c>
      <c r="F1553" s="42">
        <v>5.71</v>
      </c>
      <c r="G1553" s="42">
        <v>5.85</v>
      </c>
      <c r="H1553" s="42">
        <v>5.98</v>
      </c>
      <c r="I1553" s="42">
        <v>6.12</v>
      </c>
      <c r="J1553" s="42">
        <v>6.25</v>
      </c>
      <c r="K1553" s="42">
        <v>6.38</v>
      </c>
      <c r="L1553" s="42">
        <v>6.52</v>
      </c>
      <c r="M1553" s="42">
        <v>6.65</v>
      </c>
      <c r="N1553" s="42">
        <v>6.79</v>
      </c>
      <c r="O1553" s="42">
        <v>6.92</v>
      </c>
      <c r="P1553" s="42">
        <v>7.05</v>
      </c>
      <c r="Q1553" s="42">
        <v>7.19</v>
      </c>
      <c r="R1553" s="42">
        <v>7.32</v>
      </c>
      <c r="S1553" s="42">
        <v>7.45</v>
      </c>
      <c r="T1553" s="42">
        <v>7.59</v>
      </c>
      <c r="U1553" s="42">
        <v>7.72</v>
      </c>
      <c r="V1553" s="42">
        <v>7.86</v>
      </c>
      <c r="W1553" s="42">
        <v>7.99</v>
      </c>
      <c r="X1553" s="42">
        <v>8.1199999999999992</v>
      </c>
      <c r="Y1553" s="42">
        <v>8.26</v>
      </c>
      <c r="Z1553" s="42">
        <v>8.39</v>
      </c>
      <c r="AA1553" s="42">
        <v>8.52</v>
      </c>
      <c r="AB1553" s="42">
        <v>8.66</v>
      </c>
      <c r="AC1553" s="42">
        <v>8.7899999999999991</v>
      </c>
      <c r="AD1553" s="42">
        <v>8.93</v>
      </c>
      <c r="AE1553" s="42">
        <v>9.06</v>
      </c>
      <c r="AF1553" s="42">
        <v>9.19</v>
      </c>
      <c r="AG1553" s="42">
        <v>9.33</v>
      </c>
      <c r="AH1553" s="42">
        <v>9.4600000000000009</v>
      </c>
      <c r="AI1553" s="42">
        <v>9.59</v>
      </c>
      <c r="AJ1553" s="42">
        <v>9.73</v>
      </c>
      <c r="AK1553" s="42">
        <v>9.86</v>
      </c>
      <c r="AL1553" s="42">
        <v>10</v>
      </c>
      <c r="AM1553" s="42">
        <v>10.130000000000001</v>
      </c>
      <c r="AN1553" s="42">
        <v>10.26</v>
      </c>
      <c r="AO1553" s="42">
        <v>10.4</v>
      </c>
      <c r="AP1553" s="42">
        <v>10.53</v>
      </c>
    </row>
    <row r="1554" spans="1:42" x14ac:dyDescent="0.2">
      <c r="A1554" s="41">
        <v>15.42</v>
      </c>
      <c r="B1554" s="42">
        <v>5.18</v>
      </c>
      <c r="C1554" s="42">
        <v>5.31</v>
      </c>
      <c r="D1554" s="42">
        <v>5.45</v>
      </c>
      <c r="E1554" s="42">
        <v>5.58</v>
      </c>
      <c r="F1554" s="42">
        <v>5.71</v>
      </c>
      <c r="G1554" s="42">
        <v>5.85</v>
      </c>
      <c r="H1554" s="42">
        <v>5.98</v>
      </c>
      <c r="I1554" s="42">
        <v>6.11</v>
      </c>
      <c r="J1554" s="42">
        <v>6.25</v>
      </c>
      <c r="K1554" s="42">
        <v>6.38</v>
      </c>
      <c r="L1554" s="42">
        <v>6.52</v>
      </c>
      <c r="M1554" s="42">
        <v>6.65</v>
      </c>
      <c r="N1554" s="42">
        <v>6.78</v>
      </c>
      <c r="O1554" s="42">
        <v>6.92</v>
      </c>
      <c r="P1554" s="42">
        <v>7.05</v>
      </c>
      <c r="Q1554" s="42">
        <v>7.18</v>
      </c>
      <c r="R1554" s="42">
        <v>7.32</v>
      </c>
      <c r="S1554" s="42">
        <v>7.45</v>
      </c>
      <c r="T1554" s="42">
        <v>7.59</v>
      </c>
      <c r="U1554" s="42">
        <v>7.72</v>
      </c>
      <c r="V1554" s="42">
        <v>7.85</v>
      </c>
      <c r="W1554" s="42">
        <v>7.99</v>
      </c>
      <c r="X1554" s="42">
        <v>8.1199999999999992</v>
      </c>
      <c r="Y1554" s="42">
        <v>8.25</v>
      </c>
      <c r="Z1554" s="42">
        <v>8.39</v>
      </c>
      <c r="AA1554" s="42">
        <v>8.52</v>
      </c>
      <c r="AB1554" s="42">
        <v>8.66</v>
      </c>
      <c r="AC1554" s="42">
        <v>8.7899999999999991</v>
      </c>
      <c r="AD1554" s="42">
        <v>8.92</v>
      </c>
      <c r="AE1554" s="42">
        <v>9.06</v>
      </c>
      <c r="AF1554" s="42">
        <v>9.19</v>
      </c>
      <c r="AG1554" s="42">
        <v>9.32</v>
      </c>
      <c r="AH1554" s="42">
        <v>9.4600000000000009</v>
      </c>
      <c r="AI1554" s="42">
        <v>9.59</v>
      </c>
      <c r="AJ1554" s="42">
        <v>9.73</v>
      </c>
      <c r="AK1554" s="42">
        <v>9.86</v>
      </c>
      <c r="AL1554" s="42">
        <v>9.99</v>
      </c>
      <c r="AM1554" s="42">
        <v>10.130000000000001</v>
      </c>
      <c r="AN1554" s="42">
        <v>10.26</v>
      </c>
      <c r="AO1554" s="42">
        <v>10.39</v>
      </c>
      <c r="AP1554" s="42">
        <v>10.53</v>
      </c>
    </row>
    <row r="1555" spans="1:42" x14ac:dyDescent="0.2">
      <c r="A1555" s="41">
        <v>15.43</v>
      </c>
      <c r="B1555" s="42">
        <v>5.18</v>
      </c>
      <c r="C1555" s="42">
        <v>5.31</v>
      </c>
      <c r="D1555" s="42">
        <v>5.44</v>
      </c>
      <c r="E1555" s="42">
        <v>5.58</v>
      </c>
      <c r="F1555" s="42">
        <v>5.71</v>
      </c>
      <c r="G1555" s="42">
        <v>5.85</v>
      </c>
      <c r="H1555" s="42">
        <v>5.98</v>
      </c>
      <c r="I1555" s="42">
        <v>6.11</v>
      </c>
      <c r="J1555" s="42">
        <v>6.25</v>
      </c>
      <c r="K1555" s="42">
        <v>6.38</v>
      </c>
      <c r="L1555" s="42">
        <v>6.51</v>
      </c>
      <c r="M1555" s="42">
        <v>6.65</v>
      </c>
      <c r="N1555" s="42">
        <v>6.78</v>
      </c>
      <c r="O1555" s="42">
        <v>6.92</v>
      </c>
      <c r="P1555" s="42">
        <v>7.05</v>
      </c>
      <c r="Q1555" s="42">
        <v>7.18</v>
      </c>
      <c r="R1555" s="42">
        <v>7.32</v>
      </c>
      <c r="S1555" s="42">
        <v>7.45</v>
      </c>
      <c r="T1555" s="42">
        <v>7.58</v>
      </c>
      <c r="U1555" s="42">
        <v>7.72</v>
      </c>
      <c r="V1555" s="42">
        <v>7.85</v>
      </c>
      <c r="W1555" s="42">
        <v>7.99</v>
      </c>
      <c r="X1555" s="42">
        <v>8.1199999999999992</v>
      </c>
      <c r="Y1555" s="42">
        <v>8.25</v>
      </c>
      <c r="Z1555" s="42">
        <v>8.39</v>
      </c>
      <c r="AA1555" s="42">
        <v>8.52</v>
      </c>
      <c r="AB1555" s="42">
        <v>8.65</v>
      </c>
      <c r="AC1555" s="42">
        <v>8.7899999999999991</v>
      </c>
      <c r="AD1555" s="42">
        <v>8.92</v>
      </c>
      <c r="AE1555" s="42">
        <v>9.06</v>
      </c>
      <c r="AF1555" s="42">
        <v>9.19</v>
      </c>
      <c r="AG1555" s="42">
        <v>9.32</v>
      </c>
      <c r="AH1555" s="42">
        <v>9.4600000000000009</v>
      </c>
      <c r="AI1555" s="42">
        <v>9.59</v>
      </c>
      <c r="AJ1555" s="42">
        <v>9.7200000000000006</v>
      </c>
      <c r="AK1555" s="42">
        <v>9.86</v>
      </c>
      <c r="AL1555" s="42">
        <v>9.99</v>
      </c>
      <c r="AM1555" s="42">
        <v>10.119999999999999</v>
      </c>
      <c r="AN1555" s="42">
        <v>10.26</v>
      </c>
      <c r="AO1555" s="42">
        <v>10.39</v>
      </c>
      <c r="AP1555" s="42">
        <v>10.53</v>
      </c>
    </row>
    <row r="1556" spans="1:42" x14ac:dyDescent="0.2">
      <c r="A1556" s="41">
        <v>15.44</v>
      </c>
      <c r="B1556" s="42">
        <v>5.18</v>
      </c>
      <c r="C1556" s="42">
        <v>5.31</v>
      </c>
      <c r="D1556" s="42">
        <v>5.44</v>
      </c>
      <c r="E1556" s="42">
        <v>5.58</v>
      </c>
      <c r="F1556" s="42">
        <v>5.71</v>
      </c>
      <c r="G1556" s="42">
        <v>5.84</v>
      </c>
      <c r="H1556" s="42">
        <v>5.98</v>
      </c>
      <c r="I1556" s="42">
        <v>6.11</v>
      </c>
      <c r="J1556" s="42">
        <v>6.25</v>
      </c>
      <c r="K1556" s="42">
        <v>6.38</v>
      </c>
      <c r="L1556" s="42">
        <v>6.51</v>
      </c>
      <c r="M1556" s="42">
        <v>6.65</v>
      </c>
      <c r="N1556" s="42">
        <v>6.78</v>
      </c>
      <c r="O1556" s="42">
        <v>6.91</v>
      </c>
      <c r="P1556" s="42">
        <v>7.05</v>
      </c>
      <c r="Q1556" s="42">
        <v>7.18</v>
      </c>
      <c r="R1556" s="42">
        <v>7.32</v>
      </c>
      <c r="S1556" s="42">
        <v>7.45</v>
      </c>
      <c r="T1556" s="42">
        <v>7.58</v>
      </c>
      <c r="U1556" s="42">
        <v>7.72</v>
      </c>
      <c r="V1556" s="42">
        <v>7.85</v>
      </c>
      <c r="W1556" s="42">
        <v>7.98</v>
      </c>
      <c r="X1556" s="42">
        <v>8.1199999999999992</v>
      </c>
      <c r="Y1556" s="42">
        <v>8.25</v>
      </c>
      <c r="Z1556" s="42">
        <v>8.3800000000000008</v>
      </c>
      <c r="AA1556" s="42">
        <v>8.52</v>
      </c>
      <c r="AB1556" s="42">
        <v>8.65</v>
      </c>
      <c r="AC1556" s="42">
        <v>8.7899999999999991</v>
      </c>
      <c r="AD1556" s="42">
        <v>8.92</v>
      </c>
      <c r="AE1556" s="42">
        <v>9.0500000000000007</v>
      </c>
      <c r="AF1556" s="42">
        <v>9.19</v>
      </c>
      <c r="AG1556" s="42">
        <v>9.32</v>
      </c>
      <c r="AH1556" s="42">
        <v>9.4499999999999993</v>
      </c>
      <c r="AI1556" s="42">
        <v>9.59</v>
      </c>
      <c r="AJ1556" s="42">
        <v>9.7200000000000006</v>
      </c>
      <c r="AK1556" s="42">
        <v>9.86</v>
      </c>
      <c r="AL1556" s="42">
        <v>9.99</v>
      </c>
      <c r="AM1556" s="42">
        <v>10.119999999999999</v>
      </c>
      <c r="AN1556" s="42">
        <v>10.26</v>
      </c>
      <c r="AO1556" s="42">
        <v>10.39</v>
      </c>
      <c r="AP1556" s="42">
        <v>10.52</v>
      </c>
    </row>
    <row r="1557" spans="1:42" x14ac:dyDescent="0.2">
      <c r="A1557" s="41">
        <v>15.45</v>
      </c>
      <c r="B1557" s="42">
        <v>5.17</v>
      </c>
      <c r="C1557" s="42">
        <v>5.31</v>
      </c>
      <c r="D1557" s="42">
        <v>5.44</v>
      </c>
      <c r="E1557" s="42">
        <v>5.58</v>
      </c>
      <c r="F1557" s="42">
        <v>5.71</v>
      </c>
      <c r="G1557" s="42">
        <v>5.84</v>
      </c>
      <c r="H1557" s="42">
        <v>5.98</v>
      </c>
      <c r="I1557" s="42">
        <v>6.11</v>
      </c>
      <c r="J1557" s="42">
        <v>6.24</v>
      </c>
      <c r="K1557" s="42">
        <v>6.38</v>
      </c>
      <c r="L1557" s="42">
        <v>6.51</v>
      </c>
      <c r="M1557" s="42">
        <v>6.65</v>
      </c>
      <c r="N1557" s="42">
        <v>6.78</v>
      </c>
      <c r="O1557" s="42">
        <v>6.91</v>
      </c>
      <c r="P1557" s="42">
        <v>7.05</v>
      </c>
      <c r="Q1557" s="42">
        <v>7.18</v>
      </c>
      <c r="R1557" s="42">
        <v>7.31</v>
      </c>
      <c r="S1557" s="42">
        <v>7.45</v>
      </c>
      <c r="T1557" s="42">
        <v>7.58</v>
      </c>
      <c r="U1557" s="42">
        <v>7.71</v>
      </c>
      <c r="V1557" s="42">
        <v>7.85</v>
      </c>
      <c r="W1557" s="42">
        <v>7.98</v>
      </c>
      <c r="X1557" s="42">
        <v>8.1199999999999992</v>
      </c>
      <c r="Y1557" s="42">
        <v>8.25</v>
      </c>
      <c r="Z1557" s="42">
        <v>8.3800000000000008</v>
      </c>
      <c r="AA1557" s="42">
        <v>8.52</v>
      </c>
      <c r="AB1557" s="42">
        <v>8.65</v>
      </c>
      <c r="AC1557" s="42">
        <v>8.7799999999999994</v>
      </c>
      <c r="AD1557" s="42">
        <v>8.92</v>
      </c>
      <c r="AE1557" s="42">
        <v>9.0500000000000007</v>
      </c>
      <c r="AF1557" s="42">
        <v>9.19</v>
      </c>
      <c r="AG1557" s="42">
        <v>9.32</v>
      </c>
      <c r="AH1557" s="42">
        <v>9.4499999999999993</v>
      </c>
      <c r="AI1557" s="42">
        <v>9.59</v>
      </c>
      <c r="AJ1557" s="42">
        <v>9.7200000000000006</v>
      </c>
      <c r="AK1557" s="42">
        <v>9.85</v>
      </c>
      <c r="AL1557" s="42">
        <v>9.99</v>
      </c>
      <c r="AM1557" s="42">
        <v>10.119999999999999</v>
      </c>
      <c r="AN1557" s="42">
        <v>10.25</v>
      </c>
      <c r="AO1557" s="42">
        <v>10.39</v>
      </c>
      <c r="AP1557" s="42">
        <v>10.52</v>
      </c>
    </row>
    <row r="1558" spans="1:42" x14ac:dyDescent="0.2">
      <c r="A1558" s="41">
        <v>15.46</v>
      </c>
      <c r="B1558" s="42">
        <v>5.17</v>
      </c>
      <c r="C1558" s="42">
        <v>5.31</v>
      </c>
      <c r="D1558" s="42">
        <v>5.44</v>
      </c>
      <c r="E1558" s="42">
        <v>5.57</v>
      </c>
      <c r="F1558" s="42">
        <v>5.71</v>
      </c>
      <c r="G1558" s="42">
        <v>5.84</v>
      </c>
      <c r="H1558" s="42">
        <v>5.98</v>
      </c>
      <c r="I1558" s="42">
        <v>6.11</v>
      </c>
      <c r="J1558" s="42">
        <v>6.24</v>
      </c>
      <c r="K1558" s="42">
        <v>6.38</v>
      </c>
      <c r="L1558" s="42">
        <v>6.51</v>
      </c>
      <c r="M1558" s="42">
        <v>6.64</v>
      </c>
      <c r="N1558" s="42">
        <v>6.78</v>
      </c>
      <c r="O1558" s="42">
        <v>6.91</v>
      </c>
      <c r="P1558" s="42">
        <v>7.04</v>
      </c>
      <c r="Q1558" s="42">
        <v>7.18</v>
      </c>
      <c r="R1558" s="42">
        <v>7.31</v>
      </c>
      <c r="S1558" s="42">
        <v>7.45</v>
      </c>
      <c r="T1558" s="42">
        <v>7.58</v>
      </c>
      <c r="U1558" s="42">
        <v>7.71</v>
      </c>
      <c r="V1558" s="42">
        <v>7.85</v>
      </c>
      <c r="W1558" s="42">
        <v>7.98</v>
      </c>
      <c r="X1558" s="42">
        <v>8.11</v>
      </c>
      <c r="Y1558" s="42">
        <v>8.25</v>
      </c>
      <c r="Z1558" s="42">
        <v>8.3800000000000008</v>
      </c>
      <c r="AA1558" s="42">
        <v>8.51</v>
      </c>
      <c r="AB1558" s="42">
        <v>8.65</v>
      </c>
      <c r="AC1558" s="42">
        <v>8.7799999999999994</v>
      </c>
      <c r="AD1558" s="42">
        <v>8.92</v>
      </c>
      <c r="AE1558" s="42">
        <v>9.0500000000000007</v>
      </c>
      <c r="AF1558" s="42">
        <v>9.18</v>
      </c>
      <c r="AG1558" s="42">
        <v>9.32</v>
      </c>
      <c r="AH1558" s="42">
        <v>9.4499999999999993</v>
      </c>
      <c r="AI1558" s="42">
        <v>9.58</v>
      </c>
      <c r="AJ1558" s="42">
        <v>9.7200000000000006</v>
      </c>
      <c r="AK1558" s="42">
        <v>9.85</v>
      </c>
      <c r="AL1558" s="42">
        <v>9.98</v>
      </c>
      <c r="AM1558" s="42">
        <v>10.119999999999999</v>
      </c>
      <c r="AN1558" s="42">
        <v>10.25</v>
      </c>
      <c r="AO1558" s="42">
        <v>10.39</v>
      </c>
      <c r="AP1558" s="42">
        <v>10.52</v>
      </c>
    </row>
    <row r="1559" spans="1:42" x14ac:dyDescent="0.2">
      <c r="A1559" s="41">
        <v>15.47</v>
      </c>
      <c r="B1559" s="42">
        <v>5.17</v>
      </c>
      <c r="C1559" s="42">
        <v>5.31</v>
      </c>
      <c r="D1559" s="42">
        <v>5.44</v>
      </c>
      <c r="E1559" s="42">
        <v>5.57</v>
      </c>
      <c r="F1559" s="42">
        <v>5.71</v>
      </c>
      <c r="G1559" s="42">
        <v>5.84</v>
      </c>
      <c r="H1559" s="42">
        <v>5.97</v>
      </c>
      <c r="I1559" s="42">
        <v>6.11</v>
      </c>
      <c r="J1559" s="42">
        <v>6.24</v>
      </c>
      <c r="K1559" s="42">
        <v>6.38</v>
      </c>
      <c r="L1559" s="42">
        <v>6.51</v>
      </c>
      <c r="M1559" s="42">
        <v>6.64</v>
      </c>
      <c r="N1559" s="42">
        <v>6.78</v>
      </c>
      <c r="O1559" s="42">
        <v>6.91</v>
      </c>
      <c r="P1559" s="42">
        <v>7.04</v>
      </c>
      <c r="Q1559" s="42">
        <v>7.18</v>
      </c>
      <c r="R1559" s="42">
        <v>7.31</v>
      </c>
      <c r="S1559" s="42">
        <v>7.44</v>
      </c>
      <c r="T1559" s="42">
        <v>7.58</v>
      </c>
      <c r="U1559" s="42">
        <v>7.71</v>
      </c>
      <c r="V1559" s="42">
        <v>7.85</v>
      </c>
      <c r="W1559" s="42">
        <v>7.98</v>
      </c>
      <c r="X1559" s="42">
        <v>8.11</v>
      </c>
      <c r="Y1559" s="42">
        <v>8.25</v>
      </c>
      <c r="Z1559" s="42">
        <v>8.3800000000000008</v>
      </c>
      <c r="AA1559" s="42">
        <v>8.51</v>
      </c>
      <c r="AB1559" s="42">
        <v>8.65</v>
      </c>
      <c r="AC1559" s="42">
        <v>8.7799999999999994</v>
      </c>
      <c r="AD1559" s="42">
        <v>8.91</v>
      </c>
      <c r="AE1559" s="42">
        <v>9.0500000000000007</v>
      </c>
      <c r="AF1559" s="42">
        <v>9.18</v>
      </c>
      <c r="AG1559" s="42">
        <v>9.31</v>
      </c>
      <c r="AH1559" s="42">
        <v>9.4499999999999993</v>
      </c>
      <c r="AI1559" s="42">
        <v>9.58</v>
      </c>
      <c r="AJ1559" s="42">
        <v>9.7200000000000006</v>
      </c>
      <c r="AK1559" s="42">
        <v>9.85</v>
      </c>
      <c r="AL1559" s="42">
        <v>9.98</v>
      </c>
      <c r="AM1559" s="42">
        <v>10.119999999999999</v>
      </c>
      <c r="AN1559" s="42">
        <v>10.25</v>
      </c>
      <c r="AO1559" s="42">
        <v>10.38</v>
      </c>
      <c r="AP1559" s="42">
        <v>10.52</v>
      </c>
    </row>
    <row r="1560" spans="1:42" x14ac:dyDescent="0.2">
      <c r="A1560" s="41">
        <v>15.48</v>
      </c>
      <c r="B1560" s="42">
        <v>5.17</v>
      </c>
      <c r="C1560" s="42">
        <v>5.3</v>
      </c>
      <c r="D1560" s="42">
        <v>5.44</v>
      </c>
      <c r="E1560" s="42">
        <v>5.57</v>
      </c>
      <c r="F1560" s="42">
        <v>5.71</v>
      </c>
      <c r="G1560" s="42">
        <v>5.84</v>
      </c>
      <c r="H1560" s="42">
        <v>5.97</v>
      </c>
      <c r="I1560" s="42">
        <v>6.11</v>
      </c>
      <c r="J1560" s="42">
        <v>6.24</v>
      </c>
      <c r="K1560" s="42">
        <v>6.37</v>
      </c>
      <c r="L1560" s="42">
        <v>6.51</v>
      </c>
      <c r="M1560" s="42">
        <v>6.64</v>
      </c>
      <c r="N1560" s="42">
        <v>6.77</v>
      </c>
      <c r="O1560" s="42">
        <v>6.91</v>
      </c>
      <c r="P1560" s="42">
        <v>7.04</v>
      </c>
      <c r="Q1560" s="42">
        <v>7.18</v>
      </c>
      <c r="R1560" s="42">
        <v>7.31</v>
      </c>
      <c r="S1560" s="42">
        <v>7.44</v>
      </c>
      <c r="T1560" s="42">
        <v>7.58</v>
      </c>
      <c r="U1560" s="42">
        <v>7.71</v>
      </c>
      <c r="V1560" s="42">
        <v>7.84</v>
      </c>
      <c r="W1560" s="42">
        <v>7.98</v>
      </c>
      <c r="X1560" s="42">
        <v>8.11</v>
      </c>
      <c r="Y1560" s="42">
        <v>8.24</v>
      </c>
      <c r="Z1560" s="42">
        <v>8.3800000000000008</v>
      </c>
      <c r="AA1560" s="42">
        <v>8.51</v>
      </c>
      <c r="AB1560" s="42">
        <v>8.64</v>
      </c>
      <c r="AC1560" s="42">
        <v>8.7799999999999994</v>
      </c>
      <c r="AD1560" s="42">
        <v>8.91</v>
      </c>
      <c r="AE1560" s="42">
        <v>9.0500000000000007</v>
      </c>
      <c r="AF1560" s="42">
        <v>9.18</v>
      </c>
      <c r="AG1560" s="42">
        <v>9.31</v>
      </c>
      <c r="AH1560" s="42">
        <v>9.4499999999999993</v>
      </c>
      <c r="AI1560" s="42">
        <v>9.58</v>
      </c>
      <c r="AJ1560" s="42">
        <v>9.7100000000000009</v>
      </c>
      <c r="AK1560" s="42">
        <v>9.85</v>
      </c>
      <c r="AL1560" s="42">
        <v>9.98</v>
      </c>
      <c r="AM1560" s="42">
        <v>10.11</v>
      </c>
      <c r="AN1560" s="42">
        <v>10.25</v>
      </c>
      <c r="AO1560" s="42">
        <v>10.38</v>
      </c>
      <c r="AP1560" s="42">
        <v>10.51</v>
      </c>
    </row>
    <row r="1561" spans="1:42" x14ac:dyDescent="0.2">
      <c r="A1561" s="41">
        <v>15.49</v>
      </c>
      <c r="B1561" s="42">
        <v>5.17</v>
      </c>
      <c r="C1561" s="42">
        <v>5.3</v>
      </c>
      <c r="D1561" s="42">
        <v>5.44</v>
      </c>
      <c r="E1561" s="42">
        <v>5.57</v>
      </c>
      <c r="F1561" s="42">
        <v>5.7</v>
      </c>
      <c r="G1561" s="42">
        <v>5.84</v>
      </c>
      <c r="H1561" s="42">
        <v>5.97</v>
      </c>
      <c r="I1561" s="42">
        <v>6.11</v>
      </c>
      <c r="J1561" s="42">
        <v>6.24</v>
      </c>
      <c r="K1561" s="42">
        <v>6.37</v>
      </c>
      <c r="L1561" s="42">
        <v>6.51</v>
      </c>
      <c r="M1561" s="42">
        <v>6.64</v>
      </c>
      <c r="N1561" s="42">
        <v>6.77</v>
      </c>
      <c r="O1561" s="42">
        <v>6.91</v>
      </c>
      <c r="P1561" s="42">
        <v>7.04</v>
      </c>
      <c r="Q1561" s="42">
        <v>7.17</v>
      </c>
      <c r="R1561" s="42">
        <v>7.31</v>
      </c>
      <c r="S1561" s="42">
        <v>7.44</v>
      </c>
      <c r="T1561" s="42">
        <v>7.57</v>
      </c>
      <c r="U1561" s="42">
        <v>7.71</v>
      </c>
      <c r="V1561" s="42">
        <v>7.84</v>
      </c>
      <c r="W1561" s="42">
        <v>7.98</v>
      </c>
      <c r="X1561" s="42">
        <v>8.11</v>
      </c>
      <c r="Y1561" s="42">
        <v>8.24</v>
      </c>
      <c r="Z1561" s="42">
        <v>8.3800000000000008</v>
      </c>
      <c r="AA1561" s="42">
        <v>8.51</v>
      </c>
      <c r="AB1561" s="42">
        <v>8.64</v>
      </c>
      <c r="AC1561" s="42">
        <v>8.7799999999999994</v>
      </c>
      <c r="AD1561" s="42">
        <v>8.91</v>
      </c>
      <c r="AE1561" s="42">
        <v>9.0399999999999991</v>
      </c>
      <c r="AF1561" s="42">
        <v>9.18</v>
      </c>
      <c r="AG1561" s="42">
        <v>9.31</v>
      </c>
      <c r="AH1561" s="42">
        <v>9.44</v>
      </c>
      <c r="AI1561" s="42">
        <v>9.58</v>
      </c>
      <c r="AJ1561" s="42">
        <v>9.7100000000000009</v>
      </c>
      <c r="AK1561" s="42">
        <v>9.84</v>
      </c>
      <c r="AL1561" s="42">
        <v>9.98</v>
      </c>
      <c r="AM1561" s="42">
        <v>10.11</v>
      </c>
      <c r="AN1561" s="42">
        <v>10.25</v>
      </c>
      <c r="AO1561" s="42">
        <v>10.38</v>
      </c>
      <c r="AP1561" s="42">
        <v>10.51</v>
      </c>
    </row>
    <row r="1562" spans="1:42" x14ac:dyDescent="0.2">
      <c r="A1562" s="41">
        <v>15.5</v>
      </c>
      <c r="B1562" s="42">
        <v>5.17</v>
      </c>
      <c r="C1562" s="42">
        <v>5.3</v>
      </c>
      <c r="D1562" s="42">
        <v>5.44</v>
      </c>
      <c r="E1562" s="42">
        <v>5.57</v>
      </c>
      <c r="F1562" s="42">
        <v>5.7</v>
      </c>
      <c r="G1562" s="42">
        <v>5.84</v>
      </c>
      <c r="H1562" s="42">
        <v>5.97</v>
      </c>
      <c r="I1562" s="42">
        <v>6.1</v>
      </c>
      <c r="J1562" s="42">
        <v>6.24</v>
      </c>
      <c r="K1562" s="42">
        <v>6.37</v>
      </c>
      <c r="L1562" s="42">
        <v>6.5</v>
      </c>
      <c r="M1562" s="42">
        <v>6.64</v>
      </c>
      <c r="N1562" s="42">
        <v>6.77</v>
      </c>
      <c r="O1562" s="42">
        <v>6.91</v>
      </c>
      <c r="P1562" s="42">
        <v>7.04</v>
      </c>
      <c r="Q1562" s="42">
        <v>7.17</v>
      </c>
      <c r="R1562" s="42">
        <v>7.31</v>
      </c>
      <c r="S1562" s="42">
        <v>7.44</v>
      </c>
      <c r="T1562" s="42">
        <v>7.57</v>
      </c>
      <c r="U1562" s="42">
        <v>7.71</v>
      </c>
      <c r="V1562" s="42">
        <v>7.84</v>
      </c>
      <c r="W1562" s="42">
        <v>7.97</v>
      </c>
      <c r="X1562" s="42">
        <v>8.11</v>
      </c>
      <c r="Y1562" s="42">
        <v>8.24</v>
      </c>
      <c r="Z1562" s="42">
        <v>8.3699999999999992</v>
      </c>
      <c r="AA1562" s="42">
        <v>8.51</v>
      </c>
      <c r="AB1562" s="42">
        <v>8.64</v>
      </c>
      <c r="AC1562" s="42">
        <v>8.77</v>
      </c>
      <c r="AD1562" s="42">
        <v>8.91</v>
      </c>
      <c r="AE1562" s="42">
        <v>9.0399999999999991</v>
      </c>
      <c r="AF1562" s="42">
        <v>9.18</v>
      </c>
      <c r="AG1562" s="42">
        <v>9.31</v>
      </c>
      <c r="AH1562" s="42">
        <v>9.44</v>
      </c>
      <c r="AI1562" s="42">
        <v>9.58</v>
      </c>
      <c r="AJ1562" s="42">
        <v>9.7100000000000009</v>
      </c>
      <c r="AK1562" s="42">
        <v>9.84</v>
      </c>
      <c r="AL1562" s="42">
        <v>9.98</v>
      </c>
      <c r="AM1562" s="42">
        <v>10.11</v>
      </c>
      <c r="AN1562" s="42">
        <v>10.24</v>
      </c>
      <c r="AO1562" s="42">
        <v>10.38</v>
      </c>
      <c r="AP1562" s="42">
        <v>10.51</v>
      </c>
    </row>
    <row r="1563" spans="1:42" x14ac:dyDescent="0.2">
      <c r="A1563" s="41">
        <v>15.51</v>
      </c>
      <c r="B1563" s="42">
        <v>5.17</v>
      </c>
      <c r="C1563" s="42">
        <v>5.3</v>
      </c>
      <c r="D1563" s="42">
        <v>5.43</v>
      </c>
      <c r="E1563" s="42">
        <v>5.57</v>
      </c>
      <c r="F1563" s="42">
        <v>5.7</v>
      </c>
      <c r="G1563" s="42">
        <v>5.84</v>
      </c>
      <c r="H1563" s="42">
        <v>5.97</v>
      </c>
      <c r="I1563" s="42">
        <v>6.1</v>
      </c>
      <c r="J1563" s="42">
        <v>6.24</v>
      </c>
      <c r="K1563" s="42">
        <v>6.37</v>
      </c>
      <c r="L1563" s="42">
        <v>6.5</v>
      </c>
      <c r="M1563" s="42">
        <v>6.64</v>
      </c>
      <c r="N1563" s="42">
        <v>6.77</v>
      </c>
      <c r="O1563" s="42">
        <v>6.9</v>
      </c>
      <c r="P1563" s="42">
        <v>7.04</v>
      </c>
      <c r="Q1563" s="42">
        <v>7.17</v>
      </c>
      <c r="R1563" s="42">
        <v>7.3</v>
      </c>
      <c r="S1563" s="42">
        <v>7.44</v>
      </c>
      <c r="T1563" s="42">
        <v>7.57</v>
      </c>
      <c r="U1563" s="42">
        <v>7.7</v>
      </c>
      <c r="V1563" s="42">
        <v>7.84</v>
      </c>
      <c r="W1563" s="42">
        <v>7.97</v>
      </c>
      <c r="X1563" s="42">
        <v>8.11</v>
      </c>
      <c r="Y1563" s="42">
        <v>8.24</v>
      </c>
      <c r="Z1563" s="42">
        <v>8.3699999999999992</v>
      </c>
      <c r="AA1563" s="42">
        <v>8.51</v>
      </c>
      <c r="AB1563" s="42">
        <v>8.64</v>
      </c>
      <c r="AC1563" s="42">
        <v>8.77</v>
      </c>
      <c r="AD1563" s="42">
        <v>8.91</v>
      </c>
      <c r="AE1563" s="42">
        <v>9.0399999999999991</v>
      </c>
      <c r="AF1563" s="42">
        <v>9.17</v>
      </c>
      <c r="AG1563" s="42">
        <v>9.31</v>
      </c>
      <c r="AH1563" s="42">
        <v>9.44</v>
      </c>
      <c r="AI1563" s="42">
        <v>9.57</v>
      </c>
      <c r="AJ1563" s="42">
        <v>9.7100000000000009</v>
      </c>
      <c r="AK1563" s="42">
        <v>9.84</v>
      </c>
      <c r="AL1563" s="42">
        <v>9.9700000000000006</v>
      </c>
      <c r="AM1563" s="42">
        <v>10.11</v>
      </c>
      <c r="AN1563" s="42">
        <v>10.24</v>
      </c>
      <c r="AO1563" s="42">
        <v>10.37</v>
      </c>
      <c r="AP1563" s="42">
        <v>10.51</v>
      </c>
    </row>
    <row r="1564" spans="1:42" x14ac:dyDescent="0.2">
      <c r="A1564" s="41">
        <v>15.52</v>
      </c>
      <c r="B1564" s="42">
        <v>5.17</v>
      </c>
      <c r="C1564" s="42">
        <v>5.3</v>
      </c>
      <c r="D1564" s="42">
        <v>5.43</v>
      </c>
      <c r="E1564" s="42">
        <v>5.57</v>
      </c>
      <c r="F1564" s="42">
        <v>5.7</v>
      </c>
      <c r="G1564" s="42">
        <v>5.83</v>
      </c>
      <c r="H1564" s="42">
        <v>5.97</v>
      </c>
      <c r="I1564" s="42">
        <v>6.1</v>
      </c>
      <c r="J1564" s="42">
        <v>6.23</v>
      </c>
      <c r="K1564" s="42">
        <v>6.37</v>
      </c>
      <c r="L1564" s="42">
        <v>6.5</v>
      </c>
      <c r="M1564" s="42">
        <v>6.64</v>
      </c>
      <c r="N1564" s="42">
        <v>6.77</v>
      </c>
      <c r="O1564" s="42">
        <v>6.9</v>
      </c>
      <c r="P1564" s="42">
        <v>7.04</v>
      </c>
      <c r="Q1564" s="42">
        <v>7.17</v>
      </c>
      <c r="R1564" s="42">
        <v>7.3</v>
      </c>
      <c r="S1564" s="42">
        <v>7.44</v>
      </c>
      <c r="T1564" s="42">
        <v>7.57</v>
      </c>
      <c r="U1564" s="42">
        <v>7.7</v>
      </c>
      <c r="V1564" s="42">
        <v>7.84</v>
      </c>
      <c r="W1564" s="42">
        <v>7.97</v>
      </c>
      <c r="X1564" s="42">
        <v>8.1</v>
      </c>
      <c r="Y1564" s="42">
        <v>8.24</v>
      </c>
      <c r="Z1564" s="42">
        <v>8.3699999999999992</v>
      </c>
      <c r="AA1564" s="42">
        <v>8.5</v>
      </c>
      <c r="AB1564" s="42">
        <v>8.64</v>
      </c>
      <c r="AC1564" s="42">
        <v>8.77</v>
      </c>
      <c r="AD1564" s="42">
        <v>8.9</v>
      </c>
      <c r="AE1564" s="42">
        <v>9.0399999999999991</v>
      </c>
      <c r="AF1564" s="42">
        <v>9.17</v>
      </c>
      <c r="AG1564" s="42">
        <v>9.3000000000000007</v>
      </c>
      <c r="AH1564" s="42">
        <v>9.44</v>
      </c>
      <c r="AI1564" s="42">
        <v>9.57</v>
      </c>
      <c r="AJ1564" s="42">
        <v>9.6999999999999993</v>
      </c>
      <c r="AK1564" s="42">
        <v>9.84</v>
      </c>
      <c r="AL1564" s="42">
        <v>9.9700000000000006</v>
      </c>
      <c r="AM1564" s="42">
        <v>10.11</v>
      </c>
      <c r="AN1564" s="42">
        <v>10.24</v>
      </c>
      <c r="AO1564" s="42">
        <v>10.37</v>
      </c>
      <c r="AP1564" s="42">
        <v>10.51</v>
      </c>
    </row>
    <row r="1565" spans="1:42" x14ac:dyDescent="0.2">
      <c r="A1565" s="41">
        <v>15.53</v>
      </c>
      <c r="B1565" s="42">
        <v>5.17</v>
      </c>
      <c r="C1565" s="42">
        <v>5.3</v>
      </c>
      <c r="D1565" s="42">
        <v>5.43</v>
      </c>
      <c r="E1565" s="42">
        <v>5.57</v>
      </c>
      <c r="F1565" s="42">
        <v>5.7</v>
      </c>
      <c r="G1565" s="42">
        <v>5.83</v>
      </c>
      <c r="H1565" s="42">
        <v>5.97</v>
      </c>
      <c r="I1565" s="42">
        <v>6.1</v>
      </c>
      <c r="J1565" s="42">
        <v>6.23</v>
      </c>
      <c r="K1565" s="42">
        <v>6.37</v>
      </c>
      <c r="L1565" s="42">
        <v>6.5</v>
      </c>
      <c r="M1565" s="42">
        <v>6.63</v>
      </c>
      <c r="N1565" s="42">
        <v>6.77</v>
      </c>
      <c r="O1565" s="42">
        <v>6.9</v>
      </c>
      <c r="P1565" s="42">
        <v>7.03</v>
      </c>
      <c r="Q1565" s="42">
        <v>7.17</v>
      </c>
      <c r="R1565" s="42">
        <v>7.3</v>
      </c>
      <c r="S1565" s="42">
        <v>7.43</v>
      </c>
      <c r="T1565" s="42">
        <v>7.57</v>
      </c>
      <c r="U1565" s="42">
        <v>7.7</v>
      </c>
      <c r="V1565" s="42">
        <v>7.83</v>
      </c>
      <c r="W1565" s="42">
        <v>7.97</v>
      </c>
      <c r="X1565" s="42">
        <v>8.1</v>
      </c>
      <c r="Y1565" s="42">
        <v>8.24</v>
      </c>
      <c r="Z1565" s="42">
        <v>8.3699999999999992</v>
      </c>
      <c r="AA1565" s="42">
        <v>8.5</v>
      </c>
      <c r="AB1565" s="42">
        <v>8.64</v>
      </c>
      <c r="AC1565" s="42">
        <v>8.77</v>
      </c>
      <c r="AD1565" s="42">
        <v>8.9</v>
      </c>
      <c r="AE1565" s="42">
        <v>9.0399999999999991</v>
      </c>
      <c r="AF1565" s="42">
        <v>9.17</v>
      </c>
      <c r="AG1565" s="42">
        <v>9.3000000000000007</v>
      </c>
      <c r="AH1565" s="42">
        <v>9.44</v>
      </c>
      <c r="AI1565" s="42">
        <v>9.57</v>
      </c>
      <c r="AJ1565" s="42">
        <v>9.6999999999999993</v>
      </c>
      <c r="AK1565" s="42">
        <v>9.84</v>
      </c>
      <c r="AL1565" s="42">
        <v>9.9700000000000006</v>
      </c>
      <c r="AM1565" s="42">
        <v>10.1</v>
      </c>
      <c r="AN1565" s="42">
        <v>10.24</v>
      </c>
      <c r="AO1565" s="42">
        <v>10.37</v>
      </c>
      <c r="AP1565" s="42">
        <v>10.5</v>
      </c>
    </row>
    <row r="1566" spans="1:42" x14ac:dyDescent="0.2">
      <c r="A1566" s="41">
        <v>15.54</v>
      </c>
      <c r="B1566" s="42">
        <v>5.16</v>
      </c>
      <c r="C1566" s="42">
        <v>5.3</v>
      </c>
      <c r="D1566" s="42">
        <v>5.43</v>
      </c>
      <c r="E1566" s="42">
        <v>5.56</v>
      </c>
      <c r="F1566" s="42">
        <v>5.7</v>
      </c>
      <c r="G1566" s="42">
        <v>5.83</v>
      </c>
      <c r="H1566" s="42">
        <v>5.97</v>
      </c>
      <c r="I1566" s="42">
        <v>6.1</v>
      </c>
      <c r="J1566" s="42">
        <v>6.23</v>
      </c>
      <c r="K1566" s="42">
        <v>6.37</v>
      </c>
      <c r="L1566" s="42">
        <v>6.5</v>
      </c>
      <c r="M1566" s="42">
        <v>6.63</v>
      </c>
      <c r="N1566" s="42">
        <v>6.77</v>
      </c>
      <c r="O1566" s="42">
        <v>6.9</v>
      </c>
      <c r="P1566" s="42">
        <v>7.03</v>
      </c>
      <c r="Q1566" s="42">
        <v>7.17</v>
      </c>
      <c r="R1566" s="42">
        <v>7.3</v>
      </c>
      <c r="S1566" s="42">
        <v>7.43</v>
      </c>
      <c r="T1566" s="42">
        <v>7.57</v>
      </c>
      <c r="U1566" s="42">
        <v>7.7</v>
      </c>
      <c r="V1566" s="42">
        <v>7.83</v>
      </c>
      <c r="W1566" s="42">
        <v>7.97</v>
      </c>
      <c r="X1566" s="42">
        <v>8.1</v>
      </c>
      <c r="Y1566" s="42">
        <v>8.23</v>
      </c>
      <c r="Z1566" s="42">
        <v>8.3699999999999992</v>
      </c>
      <c r="AA1566" s="42">
        <v>8.5</v>
      </c>
      <c r="AB1566" s="42">
        <v>8.6300000000000008</v>
      </c>
      <c r="AC1566" s="42">
        <v>8.77</v>
      </c>
      <c r="AD1566" s="42">
        <v>8.9</v>
      </c>
      <c r="AE1566" s="42">
        <v>9.0299999999999994</v>
      </c>
      <c r="AF1566" s="42">
        <v>9.17</v>
      </c>
      <c r="AG1566" s="42">
        <v>9.3000000000000007</v>
      </c>
      <c r="AH1566" s="42">
        <v>9.43</v>
      </c>
      <c r="AI1566" s="42">
        <v>9.57</v>
      </c>
      <c r="AJ1566" s="42">
        <v>9.6999999999999993</v>
      </c>
      <c r="AK1566" s="42">
        <v>9.83</v>
      </c>
      <c r="AL1566" s="42">
        <v>9.9700000000000006</v>
      </c>
      <c r="AM1566" s="42">
        <v>10.1</v>
      </c>
      <c r="AN1566" s="42">
        <v>10.23</v>
      </c>
      <c r="AO1566" s="42">
        <v>10.37</v>
      </c>
      <c r="AP1566" s="42">
        <v>10.5</v>
      </c>
    </row>
    <row r="1567" spans="1:42" x14ac:dyDescent="0.2">
      <c r="A1567" s="41">
        <v>15.55</v>
      </c>
      <c r="B1567" s="42">
        <v>5.16</v>
      </c>
      <c r="C1567" s="42">
        <v>5.3</v>
      </c>
      <c r="D1567" s="42">
        <v>5.43</v>
      </c>
      <c r="E1567" s="42">
        <v>5.56</v>
      </c>
      <c r="F1567" s="42">
        <v>5.7</v>
      </c>
      <c r="G1567" s="42">
        <v>5.83</v>
      </c>
      <c r="H1567" s="42">
        <v>5.96</v>
      </c>
      <c r="I1567" s="42">
        <v>6.1</v>
      </c>
      <c r="J1567" s="42">
        <v>6.23</v>
      </c>
      <c r="K1567" s="42">
        <v>6.36</v>
      </c>
      <c r="L1567" s="42">
        <v>6.5</v>
      </c>
      <c r="M1567" s="42">
        <v>6.63</v>
      </c>
      <c r="N1567" s="42">
        <v>6.76</v>
      </c>
      <c r="O1567" s="42">
        <v>6.9</v>
      </c>
      <c r="P1567" s="42">
        <v>7.03</v>
      </c>
      <c r="Q1567" s="42">
        <v>7.16</v>
      </c>
      <c r="R1567" s="42">
        <v>7.3</v>
      </c>
      <c r="S1567" s="42">
        <v>7.43</v>
      </c>
      <c r="T1567" s="42">
        <v>7.56</v>
      </c>
      <c r="U1567" s="42">
        <v>7.7</v>
      </c>
      <c r="V1567" s="42">
        <v>7.83</v>
      </c>
      <c r="W1567" s="42">
        <v>7.96</v>
      </c>
      <c r="X1567" s="42">
        <v>8.1</v>
      </c>
      <c r="Y1567" s="42">
        <v>8.23</v>
      </c>
      <c r="Z1567" s="42">
        <v>8.3699999999999992</v>
      </c>
      <c r="AA1567" s="42">
        <v>8.5</v>
      </c>
      <c r="AB1567" s="42">
        <v>8.6300000000000008</v>
      </c>
      <c r="AC1567" s="42">
        <v>8.77</v>
      </c>
      <c r="AD1567" s="42">
        <v>8.9</v>
      </c>
      <c r="AE1567" s="42">
        <v>9.0299999999999994</v>
      </c>
      <c r="AF1567" s="42">
        <v>9.17</v>
      </c>
      <c r="AG1567" s="42">
        <v>9.3000000000000007</v>
      </c>
      <c r="AH1567" s="42">
        <v>9.43</v>
      </c>
      <c r="AI1567" s="42">
        <v>9.57</v>
      </c>
      <c r="AJ1567" s="42">
        <v>9.6999999999999993</v>
      </c>
      <c r="AK1567" s="42">
        <v>9.83</v>
      </c>
      <c r="AL1567" s="42">
        <v>9.9700000000000006</v>
      </c>
      <c r="AM1567" s="42">
        <v>10.1</v>
      </c>
      <c r="AN1567" s="42">
        <v>10.23</v>
      </c>
      <c r="AO1567" s="42">
        <v>10.37</v>
      </c>
      <c r="AP1567" s="42">
        <v>10.5</v>
      </c>
    </row>
    <row r="1568" spans="1:42" x14ac:dyDescent="0.2">
      <c r="A1568" s="41">
        <v>15.56</v>
      </c>
      <c r="B1568" s="42">
        <v>5.16</v>
      </c>
      <c r="C1568" s="42">
        <v>5.3</v>
      </c>
      <c r="D1568" s="42">
        <v>5.43</v>
      </c>
      <c r="E1568" s="42">
        <v>5.56</v>
      </c>
      <c r="F1568" s="42">
        <v>5.7</v>
      </c>
      <c r="G1568" s="42">
        <v>5.83</v>
      </c>
      <c r="H1568" s="42">
        <v>5.96</v>
      </c>
      <c r="I1568" s="42">
        <v>6.1</v>
      </c>
      <c r="J1568" s="42">
        <v>6.23</v>
      </c>
      <c r="K1568" s="42">
        <v>6.36</v>
      </c>
      <c r="L1568" s="42">
        <v>6.5</v>
      </c>
      <c r="M1568" s="42">
        <v>6.63</v>
      </c>
      <c r="N1568" s="42">
        <v>6.76</v>
      </c>
      <c r="O1568" s="42">
        <v>6.9</v>
      </c>
      <c r="P1568" s="42">
        <v>7.03</v>
      </c>
      <c r="Q1568" s="42">
        <v>7.16</v>
      </c>
      <c r="R1568" s="42">
        <v>7.3</v>
      </c>
      <c r="S1568" s="42">
        <v>7.43</v>
      </c>
      <c r="T1568" s="42">
        <v>7.56</v>
      </c>
      <c r="U1568" s="42">
        <v>7.7</v>
      </c>
      <c r="V1568" s="42">
        <v>7.83</v>
      </c>
      <c r="W1568" s="42">
        <v>7.96</v>
      </c>
      <c r="X1568" s="42">
        <v>8.1</v>
      </c>
      <c r="Y1568" s="42">
        <v>8.23</v>
      </c>
      <c r="Z1568" s="42">
        <v>8.36</v>
      </c>
      <c r="AA1568" s="42">
        <v>8.5</v>
      </c>
      <c r="AB1568" s="42">
        <v>8.6300000000000008</v>
      </c>
      <c r="AC1568" s="42">
        <v>8.76</v>
      </c>
      <c r="AD1568" s="42">
        <v>8.9</v>
      </c>
      <c r="AE1568" s="42">
        <v>9.0299999999999994</v>
      </c>
      <c r="AF1568" s="42">
        <v>9.16</v>
      </c>
      <c r="AG1568" s="42">
        <v>9.3000000000000007</v>
      </c>
      <c r="AH1568" s="42">
        <v>9.43</v>
      </c>
      <c r="AI1568" s="42">
        <v>9.56</v>
      </c>
      <c r="AJ1568" s="42">
        <v>9.6999999999999993</v>
      </c>
      <c r="AK1568" s="42">
        <v>9.83</v>
      </c>
      <c r="AL1568" s="42">
        <v>9.9600000000000009</v>
      </c>
      <c r="AM1568" s="42">
        <v>10.1</v>
      </c>
      <c r="AN1568" s="42">
        <v>10.23</v>
      </c>
      <c r="AO1568" s="42">
        <v>10.36</v>
      </c>
      <c r="AP1568" s="42">
        <v>10.5</v>
      </c>
    </row>
    <row r="1569" spans="1:42" x14ac:dyDescent="0.2">
      <c r="A1569" s="41">
        <v>15.57</v>
      </c>
      <c r="B1569" s="42">
        <v>5.16</v>
      </c>
      <c r="C1569" s="42">
        <v>5.29</v>
      </c>
      <c r="D1569" s="42">
        <v>5.43</v>
      </c>
      <c r="E1569" s="42">
        <v>5.56</v>
      </c>
      <c r="F1569" s="42">
        <v>5.69</v>
      </c>
      <c r="G1569" s="42">
        <v>5.83</v>
      </c>
      <c r="H1569" s="42">
        <v>5.96</v>
      </c>
      <c r="I1569" s="42">
        <v>6.09</v>
      </c>
      <c r="J1569" s="42">
        <v>6.23</v>
      </c>
      <c r="K1569" s="42">
        <v>6.36</v>
      </c>
      <c r="L1569" s="42">
        <v>6.49</v>
      </c>
      <c r="M1569" s="42">
        <v>6.63</v>
      </c>
      <c r="N1569" s="42">
        <v>6.76</v>
      </c>
      <c r="O1569" s="42">
        <v>6.89</v>
      </c>
      <c r="P1569" s="42">
        <v>7.03</v>
      </c>
      <c r="Q1569" s="42">
        <v>7.16</v>
      </c>
      <c r="R1569" s="42">
        <v>7.29</v>
      </c>
      <c r="S1569" s="42">
        <v>7.43</v>
      </c>
      <c r="T1569" s="42">
        <v>7.56</v>
      </c>
      <c r="U1569" s="42">
        <v>7.69</v>
      </c>
      <c r="V1569" s="42">
        <v>7.83</v>
      </c>
      <c r="W1569" s="42">
        <v>7.96</v>
      </c>
      <c r="X1569" s="42">
        <v>8.09</v>
      </c>
      <c r="Y1569" s="42">
        <v>8.23</v>
      </c>
      <c r="Z1569" s="42">
        <v>8.36</v>
      </c>
      <c r="AA1569" s="42">
        <v>8.49</v>
      </c>
      <c r="AB1569" s="42">
        <v>8.6300000000000008</v>
      </c>
      <c r="AC1569" s="42">
        <v>8.76</v>
      </c>
      <c r="AD1569" s="42">
        <v>8.89</v>
      </c>
      <c r="AE1569" s="42">
        <v>9.0299999999999994</v>
      </c>
      <c r="AF1569" s="42">
        <v>9.16</v>
      </c>
      <c r="AG1569" s="42">
        <v>9.2899999999999991</v>
      </c>
      <c r="AH1569" s="42">
        <v>9.43</v>
      </c>
      <c r="AI1569" s="42">
        <v>9.56</v>
      </c>
      <c r="AJ1569" s="42">
        <v>9.69</v>
      </c>
      <c r="AK1569" s="42">
        <v>9.83</v>
      </c>
      <c r="AL1569" s="42">
        <v>9.9600000000000009</v>
      </c>
      <c r="AM1569" s="42">
        <v>10.09</v>
      </c>
      <c r="AN1569" s="42">
        <v>10.23</v>
      </c>
      <c r="AO1569" s="42">
        <v>10.36</v>
      </c>
      <c r="AP1569" s="42">
        <v>10.49</v>
      </c>
    </row>
    <row r="1570" spans="1:42" x14ac:dyDescent="0.2">
      <c r="A1570" s="41">
        <v>15.58</v>
      </c>
      <c r="B1570" s="42">
        <v>5.16</v>
      </c>
      <c r="C1570" s="42">
        <v>5.29</v>
      </c>
      <c r="D1570" s="42">
        <v>5.43</v>
      </c>
      <c r="E1570" s="42">
        <v>5.56</v>
      </c>
      <c r="F1570" s="42">
        <v>5.69</v>
      </c>
      <c r="G1570" s="42">
        <v>5.83</v>
      </c>
      <c r="H1570" s="42">
        <v>5.96</v>
      </c>
      <c r="I1570" s="42">
        <v>6.09</v>
      </c>
      <c r="J1570" s="42">
        <v>6.23</v>
      </c>
      <c r="K1570" s="42">
        <v>6.36</v>
      </c>
      <c r="L1570" s="42">
        <v>6.49</v>
      </c>
      <c r="M1570" s="42">
        <v>6.63</v>
      </c>
      <c r="N1570" s="42">
        <v>6.76</v>
      </c>
      <c r="O1570" s="42">
        <v>6.89</v>
      </c>
      <c r="P1570" s="42">
        <v>7.03</v>
      </c>
      <c r="Q1570" s="42">
        <v>7.16</v>
      </c>
      <c r="R1570" s="42">
        <v>7.29</v>
      </c>
      <c r="S1570" s="42">
        <v>7.43</v>
      </c>
      <c r="T1570" s="42">
        <v>7.56</v>
      </c>
      <c r="U1570" s="42">
        <v>7.69</v>
      </c>
      <c r="V1570" s="42">
        <v>7.83</v>
      </c>
      <c r="W1570" s="42">
        <v>7.96</v>
      </c>
      <c r="X1570" s="42">
        <v>8.09</v>
      </c>
      <c r="Y1570" s="42">
        <v>8.23</v>
      </c>
      <c r="Z1570" s="42">
        <v>8.36</v>
      </c>
      <c r="AA1570" s="42">
        <v>8.49</v>
      </c>
      <c r="AB1570" s="42">
        <v>8.6300000000000008</v>
      </c>
      <c r="AC1570" s="42">
        <v>8.76</v>
      </c>
      <c r="AD1570" s="42">
        <v>8.89</v>
      </c>
      <c r="AE1570" s="42">
        <v>9.0299999999999994</v>
      </c>
      <c r="AF1570" s="42">
        <v>9.16</v>
      </c>
      <c r="AG1570" s="42">
        <v>9.2899999999999991</v>
      </c>
      <c r="AH1570" s="42">
        <v>9.43</v>
      </c>
      <c r="AI1570" s="42">
        <v>9.56</v>
      </c>
      <c r="AJ1570" s="42">
        <v>9.69</v>
      </c>
      <c r="AK1570" s="42">
        <v>9.83</v>
      </c>
      <c r="AL1570" s="42">
        <v>9.9600000000000009</v>
      </c>
      <c r="AM1570" s="42">
        <v>10.09</v>
      </c>
      <c r="AN1570" s="42">
        <v>10.23</v>
      </c>
      <c r="AO1570" s="42">
        <v>10.36</v>
      </c>
      <c r="AP1570" s="42">
        <v>10.49</v>
      </c>
    </row>
    <row r="1571" spans="1:42" x14ac:dyDescent="0.2">
      <c r="A1571" s="41">
        <v>15.59</v>
      </c>
      <c r="B1571" s="42">
        <v>5.16</v>
      </c>
      <c r="C1571" s="42">
        <v>5.29</v>
      </c>
      <c r="D1571" s="42">
        <v>5.43</v>
      </c>
      <c r="E1571" s="42">
        <v>5.56</v>
      </c>
      <c r="F1571" s="42">
        <v>5.69</v>
      </c>
      <c r="G1571" s="42">
        <v>5.83</v>
      </c>
      <c r="H1571" s="42">
        <v>5.96</v>
      </c>
      <c r="I1571" s="42">
        <v>6.09</v>
      </c>
      <c r="J1571" s="42">
        <v>6.23</v>
      </c>
      <c r="K1571" s="42">
        <v>6.36</v>
      </c>
      <c r="L1571" s="42">
        <v>6.49</v>
      </c>
      <c r="M1571" s="42">
        <v>6.63</v>
      </c>
      <c r="N1571" s="42">
        <v>6.76</v>
      </c>
      <c r="O1571" s="42">
        <v>6.89</v>
      </c>
      <c r="P1571" s="42">
        <v>7.02</v>
      </c>
      <c r="Q1571" s="42">
        <v>7.16</v>
      </c>
      <c r="R1571" s="42">
        <v>7.29</v>
      </c>
      <c r="S1571" s="42">
        <v>7.42</v>
      </c>
      <c r="T1571" s="42">
        <v>7.56</v>
      </c>
      <c r="U1571" s="42">
        <v>7.69</v>
      </c>
      <c r="V1571" s="42">
        <v>7.82</v>
      </c>
      <c r="W1571" s="42">
        <v>7.96</v>
      </c>
      <c r="X1571" s="42">
        <v>8.09</v>
      </c>
      <c r="Y1571" s="42">
        <v>8.2200000000000006</v>
      </c>
      <c r="Z1571" s="42">
        <v>8.36</v>
      </c>
      <c r="AA1571" s="42">
        <v>8.49</v>
      </c>
      <c r="AB1571" s="42">
        <v>8.6199999999999992</v>
      </c>
      <c r="AC1571" s="42">
        <v>8.76</v>
      </c>
      <c r="AD1571" s="42">
        <v>8.89</v>
      </c>
      <c r="AE1571" s="42">
        <v>9.02</v>
      </c>
      <c r="AF1571" s="42">
        <v>9.16</v>
      </c>
      <c r="AG1571" s="42">
        <v>9.2899999999999991</v>
      </c>
      <c r="AH1571" s="42">
        <v>9.42</v>
      </c>
      <c r="AI1571" s="42">
        <v>9.56</v>
      </c>
      <c r="AJ1571" s="42">
        <v>9.69</v>
      </c>
      <c r="AK1571" s="42">
        <v>9.82</v>
      </c>
      <c r="AL1571" s="42">
        <v>9.9600000000000009</v>
      </c>
      <c r="AM1571" s="42">
        <v>10.09</v>
      </c>
      <c r="AN1571" s="42">
        <v>10.220000000000001</v>
      </c>
      <c r="AO1571" s="42">
        <v>10.36</v>
      </c>
      <c r="AP1571" s="42">
        <v>10.49</v>
      </c>
    </row>
    <row r="1572" spans="1:42" x14ac:dyDescent="0.2">
      <c r="A1572" s="41">
        <v>15.6</v>
      </c>
      <c r="B1572" s="42">
        <v>5.16</v>
      </c>
      <c r="C1572" s="42">
        <v>5.29</v>
      </c>
      <c r="D1572" s="42">
        <v>5.42</v>
      </c>
      <c r="E1572" s="42">
        <v>5.56</v>
      </c>
      <c r="F1572" s="42">
        <v>5.69</v>
      </c>
      <c r="G1572" s="42">
        <v>5.82</v>
      </c>
      <c r="H1572" s="42">
        <v>5.96</v>
      </c>
      <c r="I1572" s="42">
        <v>6.09</v>
      </c>
      <c r="J1572" s="42">
        <v>6.22</v>
      </c>
      <c r="K1572" s="42">
        <v>6.36</v>
      </c>
      <c r="L1572" s="42">
        <v>6.49</v>
      </c>
      <c r="M1572" s="42">
        <v>6.62</v>
      </c>
      <c r="N1572" s="42">
        <v>6.76</v>
      </c>
      <c r="O1572" s="42">
        <v>6.89</v>
      </c>
      <c r="P1572" s="42">
        <v>7.02</v>
      </c>
      <c r="Q1572" s="42">
        <v>7.16</v>
      </c>
      <c r="R1572" s="42">
        <v>7.29</v>
      </c>
      <c r="S1572" s="42">
        <v>7.42</v>
      </c>
      <c r="T1572" s="42">
        <v>7.56</v>
      </c>
      <c r="U1572" s="42">
        <v>7.69</v>
      </c>
      <c r="V1572" s="42">
        <v>7.82</v>
      </c>
      <c r="W1572" s="42">
        <v>7.96</v>
      </c>
      <c r="X1572" s="42">
        <v>8.09</v>
      </c>
      <c r="Y1572" s="42">
        <v>8.2200000000000006</v>
      </c>
      <c r="Z1572" s="42">
        <v>8.36</v>
      </c>
      <c r="AA1572" s="42">
        <v>8.49</v>
      </c>
      <c r="AB1572" s="42">
        <v>8.6199999999999992</v>
      </c>
      <c r="AC1572" s="42">
        <v>8.76</v>
      </c>
      <c r="AD1572" s="42">
        <v>8.89</v>
      </c>
      <c r="AE1572" s="42">
        <v>9.02</v>
      </c>
      <c r="AF1572" s="42">
        <v>9.16</v>
      </c>
      <c r="AG1572" s="42">
        <v>9.2899999999999991</v>
      </c>
      <c r="AH1572" s="42">
        <v>9.42</v>
      </c>
      <c r="AI1572" s="42">
        <v>9.56</v>
      </c>
      <c r="AJ1572" s="42">
        <v>9.69</v>
      </c>
      <c r="AK1572" s="42">
        <v>9.82</v>
      </c>
      <c r="AL1572" s="42">
        <v>9.9499999999999993</v>
      </c>
      <c r="AM1572" s="42">
        <v>10.09</v>
      </c>
      <c r="AN1572" s="42">
        <v>10.220000000000001</v>
      </c>
      <c r="AO1572" s="42">
        <v>10.35</v>
      </c>
      <c r="AP1572" s="42">
        <v>10.49</v>
      </c>
    </row>
    <row r="1573" spans="1:42" x14ac:dyDescent="0.2">
      <c r="A1573" s="41">
        <v>15.61</v>
      </c>
      <c r="B1573" s="42">
        <v>5.16</v>
      </c>
      <c r="C1573" s="42">
        <v>5.29</v>
      </c>
      <c r="D1573" s="42">
        <v>5.42</v>
      </c>
      <c r="E1573" s="42">
        <v>5.56</v>
      </c>
      <c r="F1573" s="42">
        <v>5.69</v>
      </c>
      <c r="G1573" s="42">
        <v>5.82</v>
      </c>
      <c r="H1573" s="42">
        <v>5.96</v>
      </c>
      <c r="I1573" s="42">
        <v>6.09</v>
      </c>
      <c r="J1573" s="42">
        <v>6.22</v>
      </c>
      <c r="K1573" s="42">
        <v>6.36</v>
      </c>
      <c r="L1573" s="42">
        <v>6.49</v>
      </c>
      <c r="M1573" s="42">
        <v>6.62</v>
      </c>
      <c r="N1573" s="42">
        <v>6.76</v>
      </c>
      <c r="O1573" s="42">
        <v>6.89</v>
      </c>
      <c r="P1573" s="42">
        <v>7.02</v>
      </c>
      <c r="Q1573" s="42">
        <v>7.16</v>
      </c>
      <c r="R1573" s="42">
        <v>7.29</v>
      </c>
      <c r="S1573" s="42">
        <v>7.42</v>
      </c>
      <c r="T1573" s="42">
        <v>7.55</v>
      </c>
      <c r="U1573" s="42">
        <v>7.69</v>
      </c>
      <c r="V1573" s="42">
        <v>7.82</v>
      </c>
      <c r="W1573" s="42">
        <v>7.95</v>
      </c>
      <c r="X1573" s="42">
        <v>8.09</v>
      </c>
      <c r="Y1573" s="42">
        <v>8.2200000000000006</v>
      </c>
      <c r="Z1573" s="42">
        <v>8.35</v>
      </c>
      <c r="AA1573" s="42">
        <v>8.49</v>
      </c>
      <c r="AB1573" s="42">
        <v>8.6199999999999992</v>
      </c>
      <c r="AC1573" s="42">
        <v>8.75</v>
      </c>
      <c r="AD1573" s="42">
        <v>8.89</v>
      </c>
      <c r="AE1573" s="42">
        <v>9.02</v>
      </c>
      <c r="AF1573" s="42">
        <v>9.15</v>
      </c>
      <c r="AG1573" s="42">
        <v>9.2899999999999991</v>
      </c>
      <c r="AH1573" s="42">
        <v>9.42</v>
      </c>
      <c r="AI1573" s="42">
        <v>9.5500000000000007</v>
      </c>
      <c r="AJ1573" s="42">
        <v>9.69</v>
      </c>
      <c r="AK1573" s="42">
        <v>9.82</v>
      </c>
      <c r="AL1573" s="42">
        <v>9.9499999999999993</v>
      </c>
      <c r="AM1573" s="42">
        <v>10.09</v>
      </c>
      <c r="AN1573" s="42">
        <v>10.220000000000001</v>
      </c>
      <c r="AO1573" s="42">
        <v>10.35</v>
      </c>
      <c r="AP1573" s="42">
        <v>10.49</v>
      </c>
    </row>
    <row r="1574" spans="1:42" x14ac:dyDescent="0.2">
      <c r="A1574" s="41">
        <v>15.62</v>
      </c>
      <c r="B1574" s="42">
        <v>5.15</v>
      </c>
      <c r="C1574" s="42">
        <v>5.29</v>
      </c>
      <c r="D1574" s="42">
        <v>5.42</v>
      </c>
      <c r="E1574" s="42">
        <v>5.55</v>
      </c>
      <c r="F1574" s="42">
        <v>5.69</v>
      </c>
      <c r="G1574" s="42">
        <v>5.82</v>
      </c>
      <c r="H1574" s="42">
        <v>5.95</v>
      </c>
      <c r="I1574" s="42">
        <v>6.09</v>
      </c>
      <c r="J1574" s="42">
        <v>6.22</v>
      </c>
      <c r="K1574" s="42">
        <v>6.35</v>
      </c>
      <c r="L1574" s="42">
        <v>6.49</v>
      </c>
      <c r="M1574" s="42">
        <v>6.62</v>
      </c>
      <c r="N1574" s="42">
        <v>6.75</v>
      </c>
      <c r="O1574" s="42">
        <v>6.89</v>
      </c>
      <c r="P1574" s="42">
        <v>7.02</v>
      </c>
      <c r="Q1574" s="42">
        <v>7.15</v>
      </c>
      <c r="R1574" s="42">
        <v>7.29</v>
      </c>
      <c r="S1574" s="42">
        <v>7.42</v>
      </c>
      <c r="T1574" s="42">
        <v>7.55</v>
      </c>
      <c r="U1574" s="42">
        <v>7.69</v>
      </c>
      <c r="V1574" s="42">
        <v>7.82</v>
      </c>
      <c r="W1574" s="42">
        <v>7.95</v>
      </c>
      <c r="X1574" s="42">
        <v>8.09</v>
      </c>
      <c r="Y1574" s="42">
        <v>8.2200000000000006</v>
      </c>
      <c r="Z1574" s="42">
        <v>8.35</v>
      </c>
      <c r="AA1574" s="42">
        <v>8.49</v>
      </c>
      <c r="AB1574" s="42">
        <v>8.6199999999999992</v>
      </c>
      <c r="AC1574" s="42">
        <v>8.75</v>
      </c>
      <c r="AD1574" s="42">
        <v>8.89</v>
      </c>
      <c r="AE1574" s="42">
        <v>9.02</v>
      </c>
      <c r="AF1574" s="42">
        <v>9.15</v>
      </c>
      <c r="AG1574" s="42">
        <v>9.2799999999999994</v>
      </c>
      <c r="AH1574" s="42">
        <v>9.42</v>
      </c>
      <c r="AI1574" s="42">
        <v>9.5500000000000007</v>
      </c>
      <c r="AJ1574" s="42">
        <v>9.68</v>
      </c>
      <c r="AK1574" s="42">
        <v>9.82</v>
      </c>
      <c r="AL1574" s="42">
        <v>9.9499999999999993</v>
      </c>
      <c r="AM1574" s="42">
        <v>10.08</v>
      </c>
      <c r="AN1574" s="42">
        <v>10.220000000000001</v>
      </c>
      <c r="AO1574" s="42">
        <v>10.35</v>
      </c>
      <c r="AP1574" s="42">
        <v>10.48</v>
      </c>
    </row>
    <row r="1575" spans="1:42" x14ac:dyDescent="0.2">
      <c r="A1575" s="41">
        <v>15.63</v>
      </c>
      <c r="B1575" s="42">
        <v>5.15</v>
      </c>
      <c r="C1575" s="42">
        <v>5.29</v>
      </c>
      <c r="D1575" s="42">
        <v>5.42</v>
      </c>
      <c r="E1575" s="42">
        <v>5.55</v>
      </c>
      <c r="F1575" s="42">
        <v>5.69</v>
      </c>
      <c r="G1575" s="42">
        <v>5.82</v>
      </c>
      <c r="H1575" s="42">
        <v>5.95</v>
      </c>
      <c r="I1575" s="42">
        <v>6.09</v>
      </c>
      <c r="J1575" s="42">
        <v>6.22</v>
      </c>
      <c r="K1575" s="42">
        <v>6.35</v>
      </c>
      <c r="L1575" s="42">
        <v>6.49</v>
      </c>
      <c r="M1575" s="42">
        <v>6.62</v>
      </c>
      <c r="N1575" s="42">
        <v>6.75</v>
      </c>
      <c r="O1575" s="42">
        <v>6.89</v>
      </c>
      <c r="P1575" s="42">
        <v>7.02</v>
      </c>
      <c r="Q1575" s="42">
        <v>7.15</v>
      </c>
      <c r="R1575" s="42">
        <v>7.29</v>
      </c>
      <c r="S1575" s="42">
        <v>7.42</v>
      </c>
      <c r="T1575" s="42">
        <v>7.55</v>
      </c>
      <c r="U1575" s="42">
        <v>7.68</v>
      </c>
      <c r="V1575" s="42">
        <v>7.82</v>
      </c>
      <c r="W1575" s="42">
        <v>7.95</v>
      </c>
      <c r="X1575" s="42">
        <v>8.08</v>
      </c>
      <c r="Y1575" s="42">
        <v>8.2200000000000006</v>
      </c>
      <c r="Z1575" s="42">
        <v>8.35</v>
      </c>
      <c r="AA1575" s="42">
        <v>8.48</v>
      </c>
      <c r="AB1575" s="42">
        <v>8.6199999999999992</v>
      </c>
      <c r="AC1575" s="42">
        <v>8.75</v>
      </c>
      <c r="AD1575" s="42">
        <v>8.8800000000000008</v>
      </c>
      <c r="AE1575" s="42">
        <v>9.02</v>
      </c>
      <c r="AF1575" s="42">
        <v>9.15</v>
      </c>
      <c r="AG1575" s="42">
        <v>9.2799999999999994</v>
      </c>
      <c r="AH1575" s="42">
        <v>9.42</v>
      </c>
      <c r="AI1575" s="42">
        <v>9.5500000000000007</v>
      </c>
      <c r="AJ1575" s="42">
        <v>9.68</v>
      </c>
      <c r="AK1575" s="42">
        <v>9.82</v>
      </c>
      <c r="AL1575" s="42">
        <v>9.9499999999999993</v>
      </c>
      <c r="AM1575" s="42">
        <v>10.08</v>
      </c>
      <c r="AN1575" s="42">
        <v>10.210000000000001</v>
      </c>
      <c r="AO1575" s="42">
        <v>10.35</v>
      </c>
      <c r="AP1575" s="42">
        <v>10.48</v>
      </c>
    </row>
    <row r="1576" spans="1:42" x14ac:dyDescent="0.2">
      <c r="A1576" s="41">
        <v>15.64</v>
      </c>
      <c r="B1576" s="42">
        <v>5.15</v>
      </c>
      <c r="C1576" s="42">
        <v>5.29</v>
      </c>
      <c r="D1576" s="42">
        <v>5.42</v>
      </c>
      <c r="E1576" s="42">
        <v>5.55</v>
      </c>
      <c r="F1576" s="42">
        <v>5.69</v>
      </c>
      <c r="G1576" s="42">
        <v>5.82</v>
      </c>
      <c r="H1576" s="42">
        <v>5.95</v>
      </c>
      <c r="I1576" s="42">
        <v>6.09</v>
      </c>
      <c r="J1576" s="42">
        <v>6.22</v>
      </c>
      <c r="K1576" s="42">
        <v>6.35</v>
      </c>
      <c r="L1576" s="42">
        <v>6.48</v>
      </c>
      <c r="M1576" s="42">
        <v>6.62</v>
      </c>
      <c r="N1576" s="42">
        <v>6.75</v>
      </c>
      <c r="O1576" s="42">
        <v>6.88</v>
      </c>
      <c r="P1576" s="42">
        <v>7.02</v>
      </c>
      <c r="Q1576" s="42">
        <v>7.15</v>
      </c>
      <c r="R1576" s="42">
        <v>7.28</v>
      </c>
      <c r="S1576" s="42">
        <v>7.42</v>
      </c>
      <c r="T1576" s="42">
        <v>7.55</v>
      </c>
      <c r="U1576" s="42">
        <v>7.68</v>
      </c>
      <c r="V1576" s="42">
        <v>7.82</v>
      </c>
      <c r="W1576" s="42">
        <v>7.95</v>
      </c>
      <c r="X1576" s="42">
        <v>8.08</v>
      </c>
      <c r="Y1576" s="42">
        <v>8.2200000000000006</v>
      </c>
      <c r="Z1576" s="42">
        <v>8.35</v>
      </c>
      <c r="AA1576" s="42">
        <v>8.48</v>
      </c>
      <c r="AB1576" s="42">
        <v>8.6199999999999992</v>
      </c>
      <c r="AC1576" s="42">
        <v>8.75</v>
      </c>
      <c r="AD1576" s="42">
        <v>8.8800000000000008</v>
      </c>
      <c r="AE1576" s="42">
        <v>9.01</v>
      </c>
      <c r="AF1576" s="42">
        <v>9.15</v>
      </c>
      <c r="AG1576" s="42">
        <v>9.2799999999999994</v>
      </c>
      <c r="AH1576" s="42">
        <v>9.41</v>
      </c>
      <c r="AI1576" s="42">
        <v>9.5500000000000007</v>
      </c>
      <c r="AJ1576" s="42">
        <v>9.68</v>
      </c>
      <c r="AK1576" s="42">
        <v>9.81</v>
      </c>
      <c r="AL1576" s="42">
        <v>9.9499999999999993</v>
      </c>
      <c r="AM1576" s="42">
        <v>10.08</v>
      </c>
      <c r="AN1576" s="42">
        <v>10.210000000000001</v>
      </c>
      <c r="AO1576" s="42">
        <v>10.35</v>
      </c>
      <c r="AP1576" s="42">
        <v>10.48</v>
      </c>
    </row>
    <row r="1577" spans="1:42" x14ac:dyDescent="0.2">
      <c r="A1577" s="41">
        <v>15.65</v>
      </c>
      <c r="B1577" s="42">
        <v>5.15</v>
      </c>
      <c r="C1577" s="42">
        <v>5.28</v>
      </c>
      <c r="D1577" s="42">
        <v>5.42</v>
      </c>
      <c r="E1577" s="42">
        <v>5.55</v>
      </c>
      <c r="F1577" s="42">
        <v>5.68</v>
      </c>
      <c r="G1577" s="42">
        <v>5.82</v>
      </c>
      <c r="H1577" s="42">
        <v>5.95</v>
      </c>
      <c r="I1577" s="42">
        <v>6.08</v>
      </c>
      <c r="J1577" s="42">
        <v>6.22</v>
      </c>
      <c r="K1577" s="42">
        <v>6.35</v>
      </c>
      <c r="L1577" s="42">
        <v>6.48</v>
      </c>
      <c r="M1577" s="42">
        <v>6.62</v>
      </c>
      <c r="N1577" s="42">
        <v>6.75</v>
      </c>
      <c r="O1577" s="42">
        <v>6.88</v>
      </c>
      <c r="P1577" s="42">
        <v>7.02</v>
      </c>
      <c r="Q1577" s="42">
        <v>7.15</v>
      </c>
      <c r="R1577" s="42">
        <v>7.28</v>
      </c>
      <c r="S1577" s="42">
        <v>7.42</v>
      </c>
      <c r="T1577" s="42">
        <v>7.55</v>
      </c>
      <c r="U1577" s="42">
        <v>7.68</v>
      </c>
      <c r="V1577" s="42">
        <v>7.81</v>
      </c>
      <c r="W1577" s="42">
        <v>7.95</v>
      </c>
      <c r="X1577" s="42">
        <v>8.08</v>
      </c>
      <c r="Y1577" s="42">
        <v>8.2100000000000009</v>
      </c>
      <c r="Z1577" s="42">
        <v>8.35</v>
      </c>
      <c r="AA1577" s="42">
        <v>8.48</v>
      </c>
      <c r="AB1577" s="42">
        <v>8.61</v>
      </c>
      <c r="AC1577" s="42">
        <v>8.75</v>
      </c>
      <c r="AD1577" s="42">
        <v>8.8800000000000008</v>
      </c>
      <c r="AE1577" s="42">
        <v>9.01</v>
      </c>
      <c r="AF1577" s="42">
        <v>9.15</v>
      </c>
      <c r="AG1577" s="42">
        <v>9.2799999999999994</v>
      </c>
      <c r="AH1577" s="42">
        <v>9.41</v>
      </c>
      <c r="AI1577" s="42">
        <v>9.5399999999999991</v>
      </c>
      <c r="AJ1577" s="42">
        <v>9.68</v>
      </c>
      <c r="AK1577" s="42">
        <v>9.81</v>
      </c>
      <c r="AL1577" s="42">
        <v>9.94</v>
      </c>
      <c r="AM1577" s="42">
        <v>10.08</v>
      </c>
      <c r="AN1577" s="42">
        <v>10.210000000000001</v>
      </c>
      <c r="AO1577" s="42">
        <v>10.34</v>
      </c>
      <c r="AP1577" s="42">
        <v>10.48</v>
      </c>
    </row>
    <row r="1578" spans="1:42" x14ac:dyDescent="0.2">
      <c r="A1578" s="41">
        <v>15.66</v>
      </c>
      <c r="B1578" s="42">
        <v>5.15</v>
      </c>
      <c r="C1578" s="42">
        <v>5.28</v>
      </c>
      <c r="D1578" s="42">
        <v>5.42</v>
      </c>
      <c r="E1578" s="42">
        <v>5.55</v>
      </c>
      <c r="F1578" s="42">
        <v>5.68</v>
      </c>
      <c r="G1578" s="42">
        <v>5.82</v>
      </c>
      <c r="H1578" s="42">
        <v>5.95</v>
      </c>
      <c r="I1578" s="42">
        <v>6.08</v>
      </c>
      <c r="J1578" s="42">
        <v>6.22</v>
      </c>
      <c r="K1578" s="42">
        <v>6.35</v>
      </c>
      <c r="L1578" s="42">
        <v>6.48</v>
      </c>
      <c r="M1578" s="42">
        <v>6.61</v>
      </c>
      <c r="N1578" s="42">
        <v>6.75</v>
      </c>
      <c r="O1578" s="42">
        <v>6.88</v>
      </c>
      <c r="P1578" s="42">
        <v>7.01</v>
      </c>
      <c r="Q1578" s="42">
        <v>7.15</v>
      </c>
      <c r="R1578" s="42">
        <v>7.28</v>
      </c>
      <c r="S1578" s="42">
        <v>7.41</v>
      </c>
      <c r="T1578" s="42">
        <v>7.55</v>
      </c>
      <c r="U1578" s="42">
        <v>7.68</v>
      </c>
      <c r="V1578" s="42">
        <v>7.81</v>
      </c>
      <c r="W1578" s="42">
        <v>7.95</v>
      </c>
      <c r="X1578" s="42">
        <v>8.08</v>
      </c>
      <c r="Y1578" s="42">
        <v>8.2100000000000009</v>
      </c>
      <c r="Z1578" s="42">
        <v>8.35</v>
      </c>
      <c r="AA1578" s="42">
        <v>8.48</v>
      </c>
      <c r="AB1578" s="42">
        <v>8.61</v>
      </c>
      <c r="AC1578" s="42">
        <v>8.74</v>
      </c>
      <c r="AD1578" s="42">
        <v>8.8800000000000008</v>
      </c>
      <c r="AE1578" s="42">
        <v>9.01</v>
      </c>
      <c r="AF1578" s="42">
        <v>9.14</v>
      </c>
      <c r="AG1578" s="42">
        <v>9.2799999999999994</v>
      </c>
      <c r="AH1578" s="42">
        <v>9.41</v>
      </c>
      <c r="AI1578" s="42">
        <v>9.5399999999999991</v>
      </c>
      <c r="AJ1578" s="42">
        <v>9.68</v>
      </c>
      <c r="AK1578" s="42">
        <v>9.81</v>
      </c>
      <c r="AL1578" s="42">
        <v>9.94</v>
      </c>
      <c r="AM1578" s="42">
        <v>10.08</v>
      </c>
      <c r="AN1578" s="42">
        <v>10.210000000000001</v>
      </c>
      <c r="AO1578" s="42">
        <v>10.34</v>
      </c>
      <c r="AP1578" s="42">
        <v>10.47</v>
      </c>
    </row>
    <row r="1579" spans="1:42" x14ac:dyDescent="0.2">
      <c r="A1579" s="41">
        <v>15.67</v>
      </c>
      <c r="B1579" s="42">
        <v>5.15</v>
      </c>
      <c r="C1579" s="42">
        <v>5.28</v>
      </c>
      <c r="D1579" s="42">
        <v>5.42</v>
      </c>
      <c r="E1579" s="42">
        <v>5.55</v>
      </c>
      <c r="F1579" s="42">
        <v>5.68</v>
      </c>
      <c r="G1579" s="42">
        <v>5.81</v>
      </c>
      <c r="H1579" s="42">
        <v>5.95</v>
      </c>
      <c r="I1579" s="42">
        <v>6.08</v>
      </c>
      <c r="J1579" s="42">
        <v>6.21</v>
      </c>
      <c r="K1579" s="42">
        <v>6.35</v>
      </c>
      <c r="L1579" s="42">
        <v>6.48</v>
      </c>
      <c r="M1579" s="42">
        <v>6.61</v>
      </c>
      <c r="N1579" s="42">
        <v>6.75</v>
      </c>
      <c r="O1579" s="42">
        <v>6.88</v>
      </c>
      <c r="P1579" s="42">
        <v>7.01</v>
      </c>
      <c r="Q1579" s="42">
        <v>7.15</v>
      </c>
      <c r="R1579" s="42">
        <v>7.28</v>
      </c>
      <c r="S1579" s="42">
        <v>7.41</v>
      </c>
      <c r="T1579" s="42">
        <v>7.54</v>
      </c>
      <c r="U1579" s="42">
        <v>7.68</v>
      </c>
      <c r="V1579" s="42">
        <v>7.81</v>
      </c>
      <c r="W1579" s="42">
        <v>7.94</v>
      </c>
      <c r="X1579" s="42">
        <v>8.08</v>
      </c>
      <c r="Y1579" s="42">
        <v>8.2100000000000009</v>
      </c>
      <c r="Z1579" s="42">
        <v>8.34</v>
      </c>
      <c r="AA1579" s="42">
        <v>8.48</v>
      </c>
      <c r="AB1579" s="42">
        <v>8.61</v>
      </c>
      <c r="AC1579" s="42">
        <v>8.74</v>
      </c>
      <c r="AD1579" s="42">
        <v>8.8800000000000008</v>
      </c>
      <c r="AE1579" s="42">
        <v>9.01</v>
      </c>
      <c r="AF1579" s="42">
        <v>9.14</v>
      </c>
      <c r="AG1579" s="42">
        <v>9.27</v>
      </c>
      <c r="AH1579" s="42">
        <v>9.41</v>
      </c>
      <c r="AI1579" s="42">
        <v>9.5399999999999991</v>
      </c>
      <c r="AJ1579" s="42">
        <v>9.67</v>
      </c>
      <c r="AK1579" s="42">
        <v>9.81</v>
      </c>
      <c r="AL1579" s="42">
        <v>9.94</v>
      </c>
      <c r="AM1579" s="42">
        <v>10.07</v>
      </c>
      <c r="AN1579" s="42">
        <v>10.210000000000001</v>
      </c>
      <c r="AO1579" s="42">
        <v>10.34</v>
      </c>
      <c r="AP1579" s="42">
        <v>10.47</v>
      </c>
    </row>
    <row r="1580" spans="1:42" x14ac:dyDescent="0.2">
      <c r="A1580" s="41">
        <v>15.68</v>
      </c>
      <c r="B1580" s="42">
        <v>5.15</v>
      </c>
      <c r="C1580" s="42">
        <v>5.28</v>
      </c>
      <c r="D1580" s="42">
        <v>5.41</v>
      </c>
      <c r="E1580" s="42">
        <v>5.55</v>
      </c>
      <c r="F1580" s="42">
        <v>5.68</v>
      </c>
      <c r="G1580" s="42">
        <v>5.81</v>
      </c>
      <c r="H1580" s="42">
        <v>5.95</v>
      </c>
      <c r="I1580" s="42">
        <v>6.08</v>
      </c>
      <c r="J1580" s="42">
        <v>6.21</v>
      </c>
      <c r="K1580" s="42">
        <v>6.35</v>
      </c>
      <c r="L1580" s="42">
        <v>6.48</v>
      </c>
      <c r="M1580" s="42">
        <v>6.61</v>
      </c>
      <c r="N1580" s="42">
        <v>6.75</v>
      </c>
      <c r="O1580" s="42">
        <v>6.88</v>
      </c>
      <c r="P1580" s="42">
        <v>7.01</v>
      </c>
      <c r="Q1580" s="42">
        <v>7.14</v>
      </c>
      <c r="R1580" s="42">
        <v>7.28</v>
      </c>
      <c r="S1580" s="42">
        <v>7.41</v>
      </c>
      <c r="T1580" s="42">
        <v>7.54</v>
      </c>
      <c r="U1580" s="42">
        <v>7.68</v>
      </c>
      <c r="V1580" s="42">
        <v>7.81</v>
      </c>
      <c r="W1580" s="42">
        <v>7.94</v>
      </c>
      <c r="X1580" s="42">
        <v>8.08</v>
      </c>
      <c r="Y1580" s="42">
        <v>8.2100000000000009</v>
      </c>
      <c r="Z1580" s="42">
        <v>8.34</v>
      </c>
      <c r="AA1580" s="42">
        <v>8.4700000000000006</v>
      </c>
      <c r="AB1580" s="42">
        <v>8.61</v>
      </c>
      <c r="AC1580" s="42">
        <v>8.74</v>
      </c>
      <c r="AD1580" s="42">
        <v>8.8699999999999992</v>
      </c>
      <c r="AE1580" s="42">
        <v>9.01</v>
      </c>
      <c r="AF1580" s="42">
        <v>9.14</v>
      </c>
      <c r="AG1580" s="42">
        <v>9.27</v>
      </c>
      <c r="AH1580" s="42">
        <v>9.41</v>
      </c>
      <c r="AI1580" s="42">
        <v>9.5399999999999991</v>
      </c>
      <c r="AJ1580" s="42">
        <v>9.67</v>
      </c>
      <c r="AK1580" s="42">
        <v>9.8000000000000007</v>
      </c>
      <c r="AL1580" s="42">
        <v>9.94</v>
      </c>
      <c r="AM1580" s="42">
        <v>10.07</v>
      </c>
      <c r="AN1580" s="42">
        <v>10.199999999999999</v>
      </c>
      <c r="AO1580" s="42">
        <v>10.34</v>
      </c>
      <c r="AP1580" s="42">
        <v>10.47</v>
      </c>
    </row>
    <row r="1581" spans="1:42" x14ac:dyDescent="0.2">
      <c r="A1581" s="41">
        <v>15.69</v>
      </c>
      <c r="B1581" s="42">
        <v>5.15</v>
      </c>
      <c r="C1581" s="42">
        <v>5.28</v>
      </c>
      <c r="D1581" s="42">
        <v>5.41</v>
      </c>
      <c r="E1581" s="42">
        <v>5.55</v>
      </c>
      <c r="F1581" s="42">
        <v>5.68</v>
      </c>
      <c r="G1581" s="42">
        <v>5.81</v>
      </c>
      <c r="H1581" s="42">
        <v>5.95</v>
      </c>
      <c r="I1581" s="42">
        <v>6.08</v>
      </c>
      <c r="J1581" s="42">
        <v>6.21</v>
      </c>
      <c r="K1581" s="42">
        <v>6.34</v>
      </c>
      <c r="L1581" s="42">
        <v>6.48</v>
      </c>
      <c r="M1581" s="42">
        <v>6.61</v>
      </c>
      <c r="N1581" s="42">
        <v>6.74</v>
      </c>
      <c r="O1581" s="42">
        <v>6.88</v>
      </c>
      <c r="P1581" s="42">
        <v>7.01</v>
      </c>
      <c r="Q1581" s="42">
        <v>7.14</v>
      </c>
      <c r="R1581" s="42">
        <v>7.28</v>
      </c>
      <c r="S1581" s="42">
        <v>7.41</v>
      </c>
      <c r="T1581" s="42">
        <v>7.54</v>
      </c>
      <c r="U1581" s="42">
        <v>7.67</v>
      </c>
      <c r="V1581" s="42">
        <v>7.81</v>
      </c>
      <c r="W1581" s="42">
        <v>7.94</v>
      </c>
      <c r="X1581" s="42">
        <v>8.07</v>
      </c>
      <c r="Y1581" s="42">
        <v>8.2100000000000009</v>
      </c>
      <c r="Z1581" s="42">
        <v>8.34</v>
      </c>
      <c r="AA1581" s="42">
        <v>8.4700000000000006</v>
      </c>
      <c r="AB1581" s="42">
        <v>8.61</v>
      </c>
      <c r="AC1581" s="42">
        <v>8.74</v>
      </c>
      <c r="AD1581" s="42">
        <v>8.8699999999999992</v>
      </c>
      <c r="AE1581" s="42">
        <v>9</v>
      </c>
      <c r="AF1581" s="42">
        <v>9.14</v>
      </c>
      <c r="AG1581" s="42">
        <v>9.27</v>
      </c>
      <c r="AH1581" s="42">
        <v>9.4</v>
      </c>
      <c r="AI1581" s="42">
        <v>9.5399999999999991</v>
      </c>
      <c r="AJ1581" s="42">
        <v>9.67</v>
      </c>
      <c r="AK1581" s="42">
        <v>9.8000000000000007</v>
      </c>
      <c r="AL1581" s="42">
        <v>9.94</v>
      </c>
      <c r="AM1581" s="42">
        <v>10.07</v>
      </c>
      <c r="AN1581" s="42">
        <v>10.199999999999999</v>
      </c>
      <c r="AO1581" s="42">
        <v>10.33</v>
      </c>
      <c r="AP1581" s="42">
        <v>10.47</v>
      </c>
    </row>
    <row r="1582" spans="1:42" x14ac:dyDescent="0.2">
      <c r="A1582" s="41">
        <v>15.7</v>
      </c>
      <c r="B1582" s="42">
        <v>5.15</v>
      </c>
      <c r="C1582" s="42">
        <v>5.28</v>
      </c>
      <c r="D1582" s="42">
        <v>5.41</v>
      </c>
      <c r="E1582" s="42">
        <v>5.54</v>
      </c>
      <c r="F1582" s="42">
        <v>5.68</v>
      </c>
      <c r="G1582" s="42">
        <v>5.81</v>
      </c>
      <c r="H1582" s="42">
        <v>5.94</v>
      </c>
      <c r="I1582" s="42">
        <v>6.08</v>
      </c>
      <c r="J1582" s="42">
        <v>6.21</v>
      </c>
      <c r="K1582" s="42">
        <v>6.34</v>
      </c>
      <c r="L1582" s="42">
        <v>6.48</v>
      </c>
      <c r="M1582" s="42">
        <v>6.61</v>
      </c>
      <c r="N1582" s="42">
        <v>6.74</v>
      </c>
      <c r="O1582" s="42">
        <v>6.88</v>
      </c>
      <c r="P1582" s="42">
        <v>7.01</v>
      </c>
      <c r="Q1582" s="42">
        <v>7.14</v>
      </c>
      <c r="R1582" s="42">
        <v>7.27</v>
      </c>
      <c r="S1582" s="42">
        <v>7.41</v>
      </c>
      <c r="T1582" s="42">
        <v>7.54</v>
      </c>
      <c r="U1582" s="42">
        <v>7.67</v>
      </c>
      <c r="V1582" s="42">
        <v>7.81</v>
      </c>
      <c r="W1582" s="42">
        <v>7.94</v>
      </c>
      <c r="X1582" s="42">
        <v>8.07</v>
      </c>
      <c r="Y1582" s="42">
        <v>8.2100000000000009</v>
      </c>
      <c r="Z1582" s="42">
        <v>8.34</v>
      </c>
      <c r="AA1582" s="42">
        <v>8.4700000000000006</v>
      </c>
      <c r="AB1582" s="42">
        <v>8.6</v>
      </c>
      <c r="AC1582" s="42">
        <v>8.74</v>
      </c>
      <c r="AD1582" s="42">
        <v>8.8699999999999992</v>
      </c>
      <c r="AE1582" s="42">
        <v>9</v>
      </c>
      <c r="AF1582" s="42">
        <v>9.14</v>
      </c>
      <c r="AG1582" s="42">
        <v>9.27</v>
      </c>
      <c r="AH1582" s="42">
        <v>9.4</v>
      </c>
      <c r="AI1582" s="42">
        <v>9.5299999999999994</v>
      </c>
      <c r="AJ1582" s="42">
        <v>9.67</v>
      </c>
      <c r="AK1582" s="42">
        <v>9.8000000000000007</v>
      </c>
      <c r="AL1582" s="42">
        <v>9.93</v>
      </c>
      <c r="AM1582" s="42">
        <v>10.07</v>
      </c>
      <c r="AN1582" s="42">
        <v>10.199999999999999</v>
      </c>
      <c r="AO1582" s="42">
        <v>10.33</v>
      </c>
      <c r="AP1582" s="42">
        <v>10.47</v>
      </c>
    </row>
    <row r="1583" spans="1:42" x14ac:dyDescent="0.2">
      <c r="A1583" s="41">
        <v>15.71</v>
      </c>
      <c r="B1583" s="42">
        <v>5.14</v>
      </c>
      <c r="C1583" s="42">
        <v>5.28</v>
      </c>
      <c r="D1583" s="42">
        <v>5.41</v>
      </c>
      <c r="E1583" s="42">
        <v>5.54</v>
      </c>
      <c r="F1583" s="42">
        <v>5.68</v>
      </c>
      <c r="G1583" s="42">
        <v>5.81</v>
      </c>
      <c r="H1583" s="42">
        <v>5.94</v>
      </c>
      <c r="I1583" s="42">
        <v>6.08</v>
      </c>
      <c r="J1583" s="42">
        <v>6.21</v>
      </c>
      <c r="K1583" s="42">
        <v>6.34</v>
      </c>
      <c r="L1583" s="42">
        <v>6.47</v>
      </c>
      <c r="M1583" s="42">
        <v>6.61</v>
      </c>
      <c r="N1583" s="42">
        <v>6.74</v>
      </c>
      <c r="O1583" s="42">
        <v>6.87</v>
      </c>
      <c r="P1583" s="42">
        <v>7.01</v>
      </c>
      <c r="Q1583" s="42">
        <v>7.14</v>
      </c>
      <c r="R1583" s="42">
        <v>7.27</v>
      </c>
      <c r="S1583" s="42">
        <v>7.41</v>
      </c>
      <c r="T1583" s="42">
        <v>7.54</v>
      </c>
      <c r="U1583" s="42">
        <v>7.67</v>
      </c>
      <c r="V1583" s="42">
        <v>7.8</v>
      </c>
      <c r="W1583" s="42">
        <v>7.94</v>
      </c>
      <c r="X1583" s="42">
        <v>8.07</v>
      </c>
      <c r="Y1583" s="42">
        <v>8.1999999999999993</v>
      </c>
      <c r="Z1583" s="42">
        <v>8.34</v>
      </c>
      <c r="AA1583" s="42">
        <v>8.4700000000000006</v>
      </c>
      <c r="AB1583" s="42">
        <v>8.6</v>
      </c>
      <c r="AC1583" s="42">
        <v>8.74</v>
      </c>
      <c r="AD1583" s="42">
        <v>8.8699999999999992</v>
      </c>
      <c r="AE1583" s="42">
        <v>9</v>
      </c>
      <c r="AF1583" s="42">
        <v>9.1300000000000008</v>
      </c>
      <c r="AG1583" s="42">
        <v>9.27</v>
      </c>
      <c r="AH1583" s="42">
        <v>9.4</v>
      </c>
      <c r="AI1583" s="42">
        <v>9.5299999999999994</v>
      </c>
      <c r="AJ1583" s="42">
        <v>9.67</v>
      </c>
      <c r="AK1583" s="42">
        <v>9.8000000000000007</v>
      </c>
      <c r="AL1583" s="42">
        <v>9.93</v>
      </c>
      <c r="AM1583" s="42">
        <v>10.06</v>
      </c>
      <c r="AN1583" s="42">
        <v>10.199999999999999</v>
      </c>
      <c r="AO1583" s="42">
        <v>10.33</v>
      </c>
      <c r="AP1583" s="42">
        <v>10.46</v>
      </c>
    </row>
    <row r="1584" spans="1:42" x14ac:dyDescent="0.2">
      <c r="A1584" s="41">
        <v>15.72</v>
      </c>
      <c r="B1584" s="42">
        <v>5.14</v>
      </c>
      <c r="C1584" s="42">
        <v>5.28</v>
      </c>
      <c r="D1584" s="42">
        <v>5.41</v>
      </c>
      <c r="E1584" s="42">
        <v>5.54</v>
      </c>
      <c r="F1584" s="42">
        <v>5.68</v>
      </c>
      <c r="G1584" s="42">
        <v>5.81</v>
      </c>
      <c r="H1584" s="42">
        <v>5.94</v>
      </c>
      <c r="I1584" s="42">
        <v>6.07</v>
      </c>
      <c r="J1584" s="42">
        <v>6.21</v>
      </c>
      <c r="K1584" s="42">
        <v>6.34</v>
      </c>
      <c r="L1584" s="42">
        <v>6.47</v>
      </c>
      <c r="M1584" s="42">
        <v>6.61</v>
      </c>
      <c r="N1584" s="42">
        <v>6.74</v>
      </c>
      <c r="O1584" s="42">
        <v>6.87</v>
      </c>
      <c r="P1584" s="42">
        <v>7.01</v>
      </c>
      <c r="Q1584" s="42">
        <v>7.14</v>
      </c>
      <c r="R1584" s="42">
        <v>7.27</v>
      </c>
      <c r="S1584" s="42">
        <v>7.4</v>
      </c>
      <c r="T1584" s="42">
        <v>7.54</v>
      </c>
      <c r="U1584" s="42">
        <v>7.67</v>
      </c>
      <c r="V1584" s="42">
        <v>7.8</v>
      </c>
      <c r="W1584" s="42">
        <v>7.94</v>
      </c>
      <c r="X1584" s="42">
        <v>8.07</v>
      </c>
      <c r="Y1584" s="42">
        <v>8.1999999999999993</v>
      </c>
      <c r="Z1584" s="42">
        <v>8.33</v>
      </c>
      <c r="AA1584" s="42">
        <v>8.4700000000000006</v>
      </c>
      <c r="AB1584" s="42">
        <v>8.6</v>
      </c>
      <c r="AC1584" s="42">
        <v>8.73</v>
      </c>
      <c r="AD1584" s="42">
        <v>8.8699999999999992</v>
      </c>
      <c r="AE1584" s="42">
        <v>9</v>
      </c>
      <c r="AF1584" s="42">
        <v>9.1300000000000008</v>
      </c>
      <c r="AG1584" s="42">
        <v>9.26</v>
      </c>
      <c r="AH1584" s="42">
        <v>9.4</v>
      </c>
      <c r="AI1584" s="42">
        <v>9.5299999999999994</v>
      </c>
      <c r="AJ1584" s="42">
        <v>9.66</v>
      </c>
      <c r="AK1584" s="42">
        <v>9.8000000000000007</v>
      </c>
      <c r="AL1584" s="42">
        <v>9.93</v>
      </c>
      <c r="AM1584" s="42">
        <v>10.06</v>
      </c>
      <c r="AN1584" s="42">
        <v>10.199999999999999</v>
      </c>
      <c r="AO1584" s="42">
        <v>10.33</v>
      </c>
      <c r="AP1584" s="42">
        <v>10.46</v>
      </c>
    </row>
    <row r="1585" spans="1:42" x14ac:dyDescent="0.2">
      <c r="A1585" s="41">
        <v>15.73</v>
      </c>
      <c r="B1585" s="42">
        <v>5.14</v>
      </c>
      <c r="C1585" s="42">
        <v>5.28</v>
      </c>
      <c r="D1585" s="42">
        <v>5.41</v>
      </c>
      <c r="E1585" s="42">
        <v>5.54</v>
      </c>
      <c r="F1585" s="42">
        <v>5.67</v>
      </c>
      <c r="G1585" s="42">
        <v>5.81</v>
      </c>
      <c r="H1585" s="42">
        <v>5.94</v>
      </c>
      <c r="I1585" s="42">
        <v>6.07</v>
      </c>
      <c r="J1585" s="42">
        <v>6.21</v>
      </c>
      <c r="K1585" s="42">
        <v>6.34</v>
      </c>
      <c r="L1585" s="42">
        <v>6.47</v>
      </c>
      <c r="M1585" s="42">
        <v>6.6</v>
      </c>
      <c r="N1585" s="42">
        <v>6.74</v>
      </c>
      <c r="O1585" s="42">
        <v>6.87</v>
      </c>
      <c r="P1585" s="42">
        <v>7</v>
      </c>
      <c r="Q1585" s="42">
        <v>7.14</v>
      </c>
      <c r="R1585" s="42">
        <v>7.27</v>
      </c>
      <c r="S1585" s="42">
        <v>7.4</v>
      </c>
      <c r="T1585" s="42">
        <v>7.54</v>
      </c>
      <c r="U1585" s="42">
        <v>7.67</v>
      </c>
      <c r="V1585" s="42">
        <v>7.8</v>
      </c>
      <c r="W1585" s="42">
        <v>7.93</v>
      </c>
      <c r="X1585" s="42">
        <v>8.07</v>
      </c>
      <c r="Y1585" s="42">
        <v>8.1999999999999993</v>
      </c>
      <c r="Z1585" s="42">
        <v>8.33</v>
      </c>
      <c r="AA1585" s="42">
        <v>8.4700000000000006</v>
      </c>
      <c r="AB1585" s="42">
        <v>8.6</v>
      </c>
      <c r="AC1585" s="42">
        <v>8.73</v>
      </c>
      <c r="AD1585" s="42">
        <v>8.86</v>
      </c>
      <c r="AE1585" s="42">
        <v>9</v>
      </c>
      <c r="AF1585" s="42">
        <v>9.1300000000000008</v>
      </c>
      <c r="AG1585" s="42">
        <v>9.26</v>
      </c>
      <c r="AH1585" s="42">
        <v>9.4</v>
      </c>
      <c r="AI1585" s="42">
        <v>9.5299999999999994</v>
      </c>
      <c r="AJ1585" s="42">
        <v>9.66</v>
      </c>
      <c r="AK1585" s="42">
        <v>9.7899999999999991</v>
      </c>
      <c r="AL1585" s="42">
        <v>9.93</v>
      </c>
      <c r="AM1585" s="42">
        <v>10.06</v>
      </c>
      <c r="AN1585" s="42">
        <v>10.19</v>
      </c>
      <c r="AO1585" s="42">
        <v>10.33</v>
      </c>
      <c r="AP1585" s="42">
        <v>10.46</v>
      </c>
    </row>
    <row r="1586" spans="1:42" x14ac:dyDescent="0.2">
      <c r="A1586" s="41">
        <v>15.74</v>
      </c>
      <c r="B1586" s="42">
        <v>5.14</v>
      </c>
      <c r="C1586" s="42">
        <v>5.27</v>
      </c>
      <c r="D1586" s="42">
        <v>5.41</v>
      </c>
      <c r="E1586" s="42">
        <v>5.54</v>
      </c>
      <c r="F1586" s="42">
        <v>5.67</v>
      </c>
      <c r="G1586" s="42">
        <v>5.81</v>
      </c>
      <c r="H1586" s="42">
        <v>5.94</v>
      </c>
      <c r="I1586" s="42">
        <v>6.07</v>
      </c>
      <c r="J1586" s="42">
        <v>6.2</v>
      </c>
      <c r="K1586" s="42">
        <v>6.34</v>
      </c>
      <c r="L1586" s="42">
        <v>6.47</v>
      </c>
      <c r="M1586" s="42">
        <v>6.6</v>
      </c>
      <c r="N1586" s="42">
        <v>6.74</v>
      </c>
      <c r="O1586" s="42">
        <v>6.87</v>
      </c>
      <c r="P1586" s="42">
        <v>7</v>
      </c>
      <c r="Q1586" s="42">
        <v>7.13</v>
      </c>
      <c r="R1586" s="42">
        <v>7.27</v>
      </c>
      <c r="S1586" s="42">
        <v>7.4</v>
      </c>
      <c r="T1586" s="42">
        <v>7.53</v>
      </c>
      <c r="U1586" s="42">
        <v>7.67</v>
      </c>
      <c r="V1586" s="42">
        <v>7.8</v>
      </c>
      <c r="W1586" s="42">
        <v>7.93</v>
      </c>
      <c r="X1586" s="42">
        <v>8.07</v>
      </c>
      <c r="Y1586" s="42">
        <v>8.1999999999999993</v>
      </c>
      <c r="Z1586" s="42">
        <v>8.33</v>
      </c>
      <c r="AA1586" s="42">
        <v>8.4600000000000009</v>
      </c>
      <c r="AB1586" s="42">
        <v>8.6</v>
      </c>
      <c r="AC1586" s="42">
        <v>8.73</v>
      </c>
      <c r="AD1586" s="42">
        <v>8.86</v>
      </c>
      <c r="AE1586" s="42">
        <v>9</v>
      </c>
      <c r="AF1586" s="42">
        <v>9.1300000000000008</v>
      </c>
      <c r="AG1586" s="42">
        <v>9.26</v>
      </c>
      <c r="AH1586" s="42">
        <v>9.39</v>
      </c>
      <c r="AI1586" s="42">
        <v>9.5299999999999994</v>
      </c>
      <c r="AJ1586" s="42">
        <v>9.66</v>
      </c>
      <c r="AK1586" s="42">
        <v>9.7899999999999991</v>
      </c>
      <c r="AL1586" s="42">
        <v>9.93</v>
      </c>
      <c r="AM1586" s="42">
        <v>10.06</v>
      </c>
      <c r="AN1586" s="42">
        <v>10.19</v>
      </c>
      <c r="AO1586" s="42">
        <v>10.32</v>
      </c>
      <c r="AP1586" s="42">
        <v>10.46</v>
      </c>
    </row>
    <row r="1587" spans="1:42" x14ac:dyDescent="0.2">
      <c r="A1587" s="41">
        <v>15.75</v>
      </c>
      <c r="B1587" s="42">
        <v>5.14</v>
      </c>
      <c r="C1587" s="42">
        <v>5.27</v>
      </c>
      <c r="D1587" s="42">
        <v>5.41</v>
      </c>
      <c r="E1587" s="42">
        <v>5.54</v>
      </c>
      <c r="F1587" s="42">
        <v>5.67</v>
      </c>
      <c r="G1587" s="42">
        <v>5.8</v>
      </c>
      <c r="H1587" s="42">
        <v>5.94</v>
      </c>
      <c r="I1587" s="42">
        <v>6.07</v>
      </c>
      <c r="J1587" s="42">
        <v>6.2</v>
      </c>
      <c r="K1587" s="42">
        <v>6.34</v>
      </c>
      <c r="L1587" s="42">
        <v>6.47</v>
      </c>
      <c r="M1587" s="42">
        <v>6.6</v>
      </c>
      <c r="N1587" s="42">
        <v>6.73</v>
      </c>
      <c r="O1587" s="42">
        <v>6.87</v>
      </c>
      <c r="P1587" s="42">
        <v>7</v>
      </c>
      <c r="Q1587" s="42">
        <v>7.13</v>
      </c>
      <c r="R1587" s="42">
        <v>7.27</v>
      </c>
      <c r="S1587" s="42">
        <v>7.4</v>
      </c>
      <c r="T1587" s="42">
        <v>7.53</v>
      </c>
      <c r="U1587" s="42">
        <v>7.66</v>
      </c>
      <c r="V1587" s="42">
        <v>7.8</v>
      </c>
      <c r="W1587" s="42">
        <v>7.93</v>
      </c>
      <c r="X1587" s="42">
        <v>8.06</v>
      </c>
      <c r="Y1587" s="42">
        <v>8.1999999999999993</v>
      </c>
      <c r="Z1587" s="42">
        <v>8.33</v>
      </c>
      <c r="AA1587" s="42">
        <v>8.4600000000000009</v>
      </c>
      <c r="AB1587" s="42">
        <v>8.59</v>
      </c>
      <c r="AC1587" s="42">
        <v>8.73</v>
      </c>
      <c r="AD1587" s="42">
        <v>8.86</v>
      </c>
      <c r="AE1587" s="42">
        <v>8.99</v>
      </c>
      <c r="AF1587" s="42">
        <v>9.1300000000000008</v>
      </c>
      <c r="AG1587" s="42">
        <v>9.26</v>
      </c>
      <c r="AH1587" s="42">
        <v>9.39</v>
      </c>
      <c r="AI1587" s="42">
        <v>9.52</v>
      </c>
      <c r="AJ1587" s="42">
        <v>9.66</v>
      </c>
      <c r="AK1587" s="42">
        <v>9.7899999999999991</v>
      </c>
      <c r="AL1587" s="42">
        <v>9.92</v>
      </c>
      <c r="AM1587" s="42">
        <v>10.06</v>
      </c>
      <c r="AN1587" s="42">
        <v>10.19</v>
      </c>
      <c r="AO1587" s="42">
        <v>10.32</v>
      </c>
      <c r="AP1587" s="42">
        <v>10.45</v>
      </c>
    </row>
    <row r="1588" spans="1:42" x14ac:dyDescent="0.2">
      <c r="A1588" s="41">
        <v>15.76</v>
      </c>
      <c r="B1588" s="42">
        <v>5.14</v>
      </c>
      <c r="C1588" s="42">
        <v>5.27</v>
      </c>
      <c r="D1588" s="42">
        <v>5.4</v>
      </c>
      <c r="E1588" s="42">
        <v>5.54</v>
      </c>
      <c r="F1588" s="42">
        <v>5.67</v>
      </c>
      <c r="G1588" s="42">
        <v>5.8</v>
      </c>
      <c r="H1588" s="42">
        <v>5.94</v>
      </c>
      <c r="I1588" s="42">
        <v>6.07</v>
      </c>
      <c r="J1588" s="42">
        <v>6.2</v>
      </c>
      <c r="K1588" s="42">
        <v>6.33</v>
      </c>
      <c r="L1588" s="42">
        <v>6.47</v>
      </c>
      <c r="M1588" s="42">
        <v>6.6</v>
      </c>
      <c r="N1588" s="42">
        <v>6.73</v>
      </c>
      <c r="O1588" s="42">
        <v>6.87</v>
      </c>
      <c r="P1588" s="42">
        <v>7</v>
      </c>
      <c r="Q1588" s="42">
        <v>7.13</v>
      </c>
      <c r="R1588" s="42">
        <v>7.26</v>
      </c>
      <c r="S1588" s="42">
        <v>7.4</v>
      </c>
      <c r="T1588" s="42">
        <v>7.53</v>
      </c>
      <c r="U1588" s="42">
        <v>7.66</v>
      </c>
      <c r="V1588" s="42">
        <v>7.8</v>
      </c>
      <c r="W1588" s="42">
        <v>7.93</v>
      </c>
      <c r="X1588" s="42">
        <v>8.06</v>
      </c>
      <c r="Y1588" s="42">
        <v>8.19</v>
      </c>
      <c r="Z1588" s="42">
        <v>8.33</v>
      </c>
      <c r="AA1588" s="42">
        <v>8.4600000000000009</v>
      </c>
      <c r="AB1588" s="42">
        <v>8.59</v>
      </c>
      <c r="AC1588" s="42">
        <v>8.73</v>
      </c>
      <c r="AD1588" s="42">
        <v>8.86</v>
      </c>
      <c r="AE1588" s="42">
        <v>8.99</v>
      </c>
      <c r="AF1588" s="42">
        <v>9.1199999999999992</v>
      </c>
      <c r="AG1588" s="42">
        <v>9.26</v>
      </c>
      <c r="AH1588" s="42">
        <v>9.39</v>
      </c>
      <c r="AI1588" s="42">
        <v>9.52</v>
      </c>
      <c r="AJ1588" s="42">
        <v>9.66</v>
      </c>
      <c r="AK1588" s="42">
        <v>9.7899999999999991</v>
      </c>
      <c r="AL1588" s="42">
        <v>9.92</v>
      </c>
      <c r="AM1588" s="42">
        <v>10.050000000000001</v>
      </c>
      <c r="AN1588" s="42">
        <v>10.19</v>
      </c>
      <c r="AO1588" s="42">
        <v>10.32</v>
      </c>
      <c r="AP1588" s="42">
        <v>10.45</v>
      </c>
    </row>
    <row r="1589" spans="1:42" x14ac:dyDescent="0.2">
      <c r="A1589" s="41">
        <v>15.77</v>
      </c>
      <c r="B1589" s="42">
        <v>5.14</v>
      </c>
      <c r="C1589" s="42">
        <v>5.27</v>
      </c>
      <c r="D1589" s="42">
        <v>5.4</v>
      </c>
      <c r="E1589" s="42">
        <v>5.54</v>
      </c>
      <c r="F1589" s="42">
        <v>5.67</v>
      </c>
      <c r="G1589" s="42">
        <v>5.8</v>
      </c>
      <c r="H1589" s="42">
        <v>5.93</v>
      </c>
      <c r="I1589" s="42">
        <v>6.07</v>
      </c>
      <c r="J1589" s="42">
        <v>6.2</v>
      </c>
      <c r="K1589" s="42">
        <v>6.33</v>
      </c>
      <c r="L1589" s="42">
        <v>6.47</v>
      </c>
      <c r="M1589" s="42">
        <v>6.6</v>
      </c>
      <c r="N1589" s="42">
        <v>6.73</v>
      </c>
      <c r="O1589" s="42">
        <v>6.86</v>
      </c>
      <c r="P1589" s="42">
        <v>7</v>
      </c>
      <c r="Q1589" s="42">
        <v>7.13</v>
      </c>
      <c r="R1589" s="42">
        <v>7.26</v>
      </c>
      <c r="S1589" s="42">
        <v>7.4</v>
      </c>
      <c r="T1589" s="42">
        <v>7.53</v>
      </c>
      <c r="U1589" s="42">
        <v>7.66</v>
      </c>
      <c r="V1589" s="42">
        <v>7.79</v>
      </c>
      <c r="W1589" s="42">
        <v>7.93</v>
      </c>
      <c r="X1589" s="42">
        <v>8.06</v>
      </c>
      <c r="Y1589" s="42">
        <v>8.19</v>
      </c>
      <c r="Z1589" s="42">
        <v>8.33</v>
      </c>
      <c r="AA1589" s="42">
        <v>8.4600000000000009</v>
      </c>
      <c r="AB1589" s="42">
        <v>8.59</v>
      </c>
      <c r="AC1589" s="42">
        <v>8.7200000000000006</v>
      </c>
      <c r="AD1589" s="42">
        <v>8.86</v>
      </c>
      <c r="AE1589" s="42">
        <v>8.99</v>
      </c>
      <c r="AF1589" s="42">
        <v>9.1199999999999992</v>
      </c>
      <c r="AG1589" s="42">
        <v>9.25</v>
      </c>
      <c r="AH1589" s="42">
        <v>9.39</v>
      </c>
      <c r="AI1589" s="42">
        <v>9.52</v>
      </c>
      <c r="AJ1589" s="42">
        <v>9.65</v>
      </c>
      <c r="AK1589" s="42">
        <v>9.7899999999999991</v>
      </c>
      <c r="AL1589" s="42">
        <v>9.92</v>
      </c>
      <c r="AM1589" s="42">
        <v>10.050000000000001</v>
      </c>
      <c r="AN1589" s="42">
        <v>10.18</v>
      </c>
      <c r="AO1589" s="42">
        <v>10.32</v>
      </c>
      <c r="AP1589" s="42">
        <v>10.45</v>
      </c>
    </row>
    <row r="1590" spans="1:42" x14ac:dyDescent="0.2">
      <c r="A1590" s="41">
        <v>15.78</v>
      </c>
      <c r="B1590" s="42">
        <v>5.14</v>
      </c>
      <c r="C1590" s="42">
        <v>5.27</v>
      </c>
      <c r="D1590" s="42">
        <v>5.4</v>
      </c>
      <c r="E1590" s="42">
        <v>5.54</v>
      </c>
      <c r="F1590" s="42">
        <v>5.67</v>
      </c>
      <c r="G1590" s="42">
        <v>5.8</v>
      </c>
      <c r="H1590" s="42">
        <v>5.93</v>
      </c>
      <c r="I1590" s="42">
        <v>6.07</v>
      </c>
      <c r="J1590" s="42">
        <v>6.2</v>
      </c>
      <c r="K1590" s="42">
        <v>6.33</v>
      </c>
      <c r="L1590" s="42">
        <v>6.46</v>
      </c>
      <c r="M1590" s="42">
        <v>6.6</v>
      </c>
      <c r="N1590" s="42">
        <v>6.73</v>
      </c>
      <c r="O1590" s="42">
        <v>6.86</v>
      </c>
      <c r="P1590" s="42">
        <v>7</v>
      </c>
      <c r="Q1590" s="42">
        <v>7.13</v>
      </c>
      <c r="R1590" s="42">
        <v>7.26</v>
      </c>
      <c r="S1590" s="42">
        <v>7.39</v>
      </c>
      <c r="T1590" s="42">
        <v>7.53</v>
      </c>
      <c r="U1590" s="42">
        <v>7.66</v>
      </c>
      <c r="V1590" s="42">
        <v>7.79</v>
      </c>
      <c r="W1590" s="42">
        <v>7.93</v>
      </c>
      <c r="X1590" s="42">
        <v>8.06</v>
      </c>
      <c r="Y1590" s="42">
        <v>8.19</v>
      </c>
      <c r="Z1590" s="42">
        <v>8.32</v>
      </c>
      <c r="AA1590" s="42">
        <v>8.4600000000000009</v>
      </c>
      <c r="AB1590" s="42">
        <v>8.59</v>
      </c>
      <c r="AC1590" s="42">
        <v>8.7200000000000006</v>
      </c>
      <c r="AD1590" s="42">
        <v>8.85</v>
      </c>
      <c r="AE1590" s="42">
        <v>8.99</v>
      </c>
      <c r="AF1590" s="42">
        <v>9.1199999999999992</v>
      </c>
      <c r="AG1590" s="42">
        <v>9.25</v>
      </c>
      <c r="AH1590" s="42">
        <v>9.39</v>
      </c>
      <c r="AI1590" s="42">
        <v>9.52</v>
      </c>
      <c r="AJ1590" s="42">
        <v>9.65</v>
      </c>
      <c r="AK1590" s="42">
        <v>9.7799999999999994</v>
      </c>
      <c r="AL1590" s="42">
        <v>9.92</v>
      </c>
      <c r="AM1590" s="42">
        <v>10.050000000000001</v>
      </c>
      <c r="AN1590" s="42">
        <v>10.18</v>
      </c>
      <c r="AO1590" s="42">
        <v>10.31</v>
      </c>
      <c r="AP1590" s="42">
        <v>10.45</v>
      </c>
    </row>
    <row r="1591" spans="1:42" x14ac:dyDescent="0.2">
      <c r="A1591" s="41">
        <v>15.79</v>
      </c>
      <c r="B1591" s="42">
        <v>5.14</v>
      </c>
      <c r="C1591" s="42">
        <v>5.27</v>
      </c>
      <c r="D1591" s="42">
        <v>5.4</v>
      </c>
      <c r="E1591" s="42">
        <v>5.53</v>
      </c>
      <c r="F1591" s="42">
        <v>5.67</v>
      </c>
      <c r="G1591" s="42">
        <v>5.8</v>
      </c>
      <c r="H1591" s="42">
        <v>5.93</v>
      </c>
      <c r="I1591" s="42">
        <v>6.06</v>
      </c>
      <c r="J1591" s="42">
        <v>6.2</v>
      </c>
      <c r="K1591" s="42">
        <v>6.33</v>
      </c>
      <c r="L1591" s="42">
        <v>6.46</v>
      </c>
      <c r="M1591" s="42">
        <v>6.6</v>
      </c>
      <c r="N1591" s="42">
        <v>6.73</v>
      </c>
      <c r="O1591" s="42">
        <v>6.86</v>
      </c>
      <c r="P1591" s="42">
        <v>6.99</v>
      </c>
      <c r="Q1591" s="42">
        <v>7.13</v>
      </c>
      <c r="R1591" s="42">
        <v>7.26</v>
      </c>
      <c r="S1591" s="42">
        <v>7.39</v>
      </c>
      <c r="T1591" s="42">
        <v>7.53</v>
      </c>
      <c r="U1591" s="42">
        <v>7.66</v>
      </c>
      <c r="V1591" s="42">
        <v>7.79</v>
      </c>
      <c r="W1591" s="42">
        <v>7.92</v>
      </c>
      <c r="X1591" s="42">
        <v>8.06</v>
      </c>
      <c r="Y1591" s="42">
        <v>8.19</v>
      </c>
      <c r="Z1591" s="42">
        <v>8.32</v>
      </c>
      <c r="AA1591" s="42">
        <v>8.4499999999999993</v>
      </c>
      <c r="AB1591" s="42">
        <v>8.59</v>
      </c>
      <c r="AC1591" s="42">
        <v>8.7200000000000006</v>
      </c>
      <c r="AD1591" s="42">
        <v>8.85</v>
      </c>
      <c r="AE1591" s="42">
        <v>8.99</v>
      </c>
      <c r="AF1591" s="42">
        <v>9.1199999999999992</v>
      </c>
      <c r="AG1591" s="42">
        <v>9.25</v>
      </c>
      <c r="AH1591" s="42">
        <v>9.3800000000000008</v>
      </c>
      <c r="AI1591" s="42">
        <v>9.52</v>
      </c>
      <c r="AJ1591" s="42">
        <v>9.65</v>
      </c>
      <c r="AK1591" s="42">
        <v>9.7799999999999994</v>
      </c>
      <c r="AL1591" s="42">
        <v>9.91</v>
      </c>
      <c r="AM1591" s="42">
        <v>10.050000000000001</v>
      </c>
      <c r="AN1591" s="42">
        <v>10.18</v>
      </c>
      <c r="AO1591" s="42">
        <v>10.31</v>
      </c>
      <c r="AP1591" s="42">
        <v>10.45</v>
      </c>
    </row>
    <row r="1592" spans="1:42" x14ac:dyDescent="0.2">
      <c r="A1592" s="41">
        <v>15.8</v>
      </c>
      <c r="B1592" s="42">
        <v>5.13</v>
      </c>
      <c r="C1592" s="42">
        <v>5.27</v>
      </c>
      <c r="D1592" s="42">
        <v>5.4</v>
      </c>
      <c r="E1592" s="42">
        <v>5.53</v>
      </c>
      <c r="F1592" s="42">
        <v>5.67</v>
      </c>
      <c r="G1592" s="42">
        <v>5.8</v>
      </c>
      <c r="H1592" s="42">
        <v>5.93</v>
      </c>
      <c r="I1592" s="42">
        <v>6.06</v>
      </c>
      <c r="J1592" s="42">
        <v>6.2</v>
      </c>
      <c r="K1592" s="42">
        <v>6.33</v>
      </c>
      <c r="L1592" s="42">
        <v>6.46</v>
      </c>
      <c r="M1592" s="42">
        <v>6.59</v>
      </c>
      <c r="N1592" s="42">
        <v>6.73</v>
      </c>
      <c r="O1592" s="42">
        <v>6.86</v>
      </c>
      <c r="P1592" s="42">
        <v>6.99</v>
      </c>
      <c r="Q1592" s="42">
        <v>7.13</v>
      </c>
      <c r="R1592" s="42">
        <v>7.26</v>
      </c>
      <c r="S1592" s="42">
        <v>7.39</v>
      </c>
      <c r="T1592" s="42">
        <v>7.52</v>
      </c>
      <c r="U1592" s="42">
        <v>7.66</v>
      </c>
      <c r="V1592" s="42">
        <v>7.79</v>
      </c>
      <c r="W1592" s="42">
        <v>7.92</v>
      </c>
      <c r="X1592" s="42">
        <v>8.0500000000000007</v>
      </c>
      <c r="Y1592" s="42">
        <v>8.19</v>
      </c>
      <c r="Z1592" s="42">
        <v>8.32</v>
      </c>
      <c r="AA1592" s="42">
        <v>8.4499999999999993</v>
      </c>
      <c r="AB1592" s="42">
        <v>8.59</v>
      </c>
      <c r="AC1592" s="42">
        <v>8.7200000000000006</v>
      </c>
      <c r="AD1592" s="42">
        <v>8.85</v>
      </c>
      <c r="AE1592" s="42">
        <v>8.98</v>
      </c>
      <c r="AF1592" s="42">
        <v>9.1199999999999992</v>
      </c>
      <c r="AG1592" s="42">
        <v>9.25</v>
      </c>
      <c r="AH1592" s="42">
        <v>9.3800000000000008</v>
      </c>
      <c r="AI1592" s="42">
        <v>9.51</v>
      </c>
      <c r="AJ1592" s="42">
        <v>9.65</v>
      </c>
      <c r="AK1592" s="42">
        <v>9.7799999999999994</v>
      </c>
      <c r="AL1592" s="42">
        <v>9.91</v>
      </c>
      <c r="AM1592" s="42">
        <v>10.050000000000001</v>
      </c>
      <c r="AN1592" s="42">
        <v>10.18</v>
      </c>
      <c r="AO1592" s="42">
        <v>10.31</v>
      </c>
      <c r="AP1592" s="42">
        <v>10.44</v>
      </c>
    </row>
    <row r="1593" spans="1:42" x14ac:dyDescent="0.2">
      <c r="A1593" s="41">
        <v>15.81</v>
      </c>
      <c r="B1593" s="42">
        <v>5.13</v>
      </c>
      <c r="C1593" s="42">
        <v>5.27</v>
      </c>
      <c r="D1593" s="42">
        <v>5.4</v>
      </c>
      <c r="E1593" s="42">
        <v>5.53</v>
      </c>
      <c r="F1593" s="42">
        <v>5.66</v>
      </c>
      <c r="G1593" s="42">
        <v>5.8</v>
      </c>
      <c r="H1593" s="42">
        <v>5.93</v>
      </c>
      <c r="I1593" s="42">
        <v>6.06</v>
      </c>
      <c r="J1593" s="42">
        <v>6.2</v>
      </c>
      <c r="K1593" s="42">
        <v>6.33</v>
      </c>
      <c r="L1593" s="42">
        <v>6.46</v>
      </c>
      <c r="M1593" s="42">
        <v>6.59</v>
      </c>
      <c r="N1593" s="42">
        <v>6.73</v>
      </c>
      <c r="O1593" s="42">
        <v>6.86</v>
      </c>
      <c r="P1593" s="42">
        <v>6.99</v>
      </c>
      <c r="Q1593" s="42">
        <v>7.12</v>
      </c>
      <c r="R1593" s="42">
        <v>7.26</v>
      </c>
      <c r="S1593" s="42">
        <v>7.39</v>
      </c>
      <c r="T1593" s="42">
        <v>7.52</v>
      </c>
      <c r="U1593" s="42">
        <v>7.65</v>
      </c>
      <c r="V1593" s="42">
        <v>7.79</v>
      </c>
      <c r="W1593" s="42">
        <v>7.92</v>
      </c>
      <c r="X1593" s="42">
        <v>8.0500000000000007</v>
      </c>
      <c r="Y1593" s="42">
        <v>8.19</v>
      </c>
      <c r="Z1593" s="42">
        <v>8.32</v>
      </c>
      <c r="AA1593" s="42">
        <v>8.4499999999999993</v>
      </c>
      <c r="AB1593" s="42">
        <v>8.58</v>
      </c>
      <c r="AC1593" s="42">
        <v>8.7200000000000006</v>
      </c>
      <c r="AD1593" s="42">
        <v>8.85</v>
      </c>
      <c r="AE1593" s="42">
        <v>8.98</v>
      </c>
      <c r="AF1593" s="42">
        <v>9.11</v>
      </c>
      <c r="AG1593" s="42">
        <v>9.25</v>
      </c>
      <c r="AH1593" s="42">
        <v>9.3800000000000008</v>
      </c>
      <c r="AI1593" s="42">
        <v>9.51</v>
      </c>
      <c r="AJ1593" s="42">
        <v>9.64</v>
      </c>
      <c r="AK1593" s="42">
        <v>9.7799999999999994</v>
      </c>
      <c r="AL1593" s="42">
        <v>9.91</v>
      </c>
      <c r="AM1593" s="42">
        <v>10.039999999999999</v>
      </c>
      <c r="AN1593" s="42">
        <v>10.18</v>
      </c>
      <c r="AO1593" s="42">
        <v>10.31</v>
      </c>
      <c r="AP1593" s="42">
        <v>10.44</v>
      </c>
    </row>
    <row r="1594" spans="1:42" x14ac:dyDescent="0.2">
      <c r="A1594" s="41">
        <v>15.82</v>
      </c>
      <c r="B1594" s="42">
        <v>5.13</v>
      </c>
      <c r="C1594" s="42">
        <v>5.26</v>
      </c>
      <c r="D1594" s="42">
        <v>5.4</v>
      </c>
      <c r="E1594" s="42">
        <v>5.53</v>
      </c>
      <c r="F1594" s="42">
        <v>5.66</v>
      </c>
      <c r="G1594" s="42">
        <v>5.8</v>
      </c>
      <c r="H1594" s="42">
        <v>5.93</v>
      </c>
      <c r="I1594" s="42">
        <v>6.06</v>
      </c>
      <c r="J1594" s="42">
        <v>6.19</v>
      </c>
      <c r="K1594" s="42">
        <v>6.33</v>
      </c>
      <c r="L1594" s="42">
        <v>6.46</v>
      </c>
      <c r="M1594" s="42">
        <v>6.59</v>
      </c>
      <c r="N1594" s="42">
        <v>6.72</v>
      </c>
      <c r="O1594" s="42">
        <v>6.86</v>
      </c>
      <c r="P1594" s="42">
        <v>6.99</v>
      </c>
      <c r="Q1594" s="42">
        <v>7.12</v>
      </c>
      <c r="R1594" s="42">
        <v>7.26</v>
      </c>
      <c r="S1594" s="42">
        <v>7.39</v>
      </c>
      <c r="T1594" s="42">
        <v>7.52</v>
      </c>
      <c r="U1594" s="42">
        <v>7.65</v>
      </c>
      <c r="V1594" s="42">
        <v>7.79</v>
      </c>
      <c r="W1594" s="42">
        <v>7.92</v>
      </c>
      <c r="X1594" s="42">
        <v>8.0500000000000007</v>
      </c>
      <c r="Y1594" s="42">
        <v>8.18</v>
      </c>
      <c r="Z1594" s="42">
        <v>8.32</v>
      </c>
      <c r="AA1594" s="42">
        <v>8.4499999999999993</v>
      </c>
      <c r="AB1594" s="42">
        <v>8.58</v>
      </c>
      <c r="AC1594" s="42">
        <v>8.7100000000000009</v>
      </c>
      <c r="AD1594" s="42">
        <v>8.85</v>
      </c>
      <c r="AE1594" s="42">
        <v>8.98</v>
      </c>
      <c r="AF1594" s="42">
        <v>9.11</v>
      </c>
      <c r="AG1594" s="42">
        <v>9.25</v>
      </c>
      <c r="AH1594" s="42">
        <v>9.3800000000000008</v>
      </c>
      <c r="AI1594" s="42">
        <v>9.51</v>
      </c>
      <c r="AJ1594" s="42">
        <v>9.64</v>
      </c>
      <c r="AK1594" s="42">
        <v>9.7799999999999994</v>
      </c>
      <c r="AL1594" s="42">
        <v>9.91</v>
      </c>
      <c r="AM1594" s="42">
        <v>10.039999999999999</v>
      </c>
      <c r="AN1594" s="42">
        <v>10.17</v>
      </c>
      <c r="AO1594" s="42">
        <v>10.31</v>
      </c>
      <c r="AP1594" s="42">
        <v>10.44</v>
      </c>
    </row>
    <row r="1595" spans="1:42" x14ac:dyDescent="0.2">
      <c r="A1595" s="41">
        <v>15.83</v>
      </c>
      <c r="B1595" s="42">
        <v>5.13</v>
      </c>
      <c r="C1595" s="42">
        <v>5.26</v>
      </c>
      <c r="D1595" s="42">
        <v>5.4</v>
      </c>
      <c r="E1595" s="42">
        <v>5.53</v>
      </c>
      <c r="F1595" s="42">
        <v>5.66</v>
      </c>
      <c r="G1595" s="42">
        <v>5.79</v>
      </c>
      <c r="H1595" s="42">
        <v>5.93</v>
      </c>
      <c r="I1595" s="42">
        <v>6.06</v>
      </c>
      <c r="J1595" s="42">
        <v>6.19</v>
      </c>
      <c r="K1595" s="42">
        <v>6.32</v>
      </c>
      <c r="L1595" s="42">
        <v>6.46</v>
      </c>
      <c r="M1595" s="42">
        <v>6.59</v>
      </c>
      <c r="N1595" s="42">
        <v>6.72</v>
      </c>
      <c r="O1595" s="42">
        <v>6.86</v>
      </c>
      <c r="P1595" s="42">
        <v>6.99</v>
      </c>
      <c r="Q1595" s="42">
        <v>7.12</v>
      </c>
      <c r="R1595" s="42">
        <v>7.25</v>
      </c>
      <c r="S1595" s="42">
        <v>7.39</v>
      </c>
      <c r="T1595" s="42">
        <v>7.52</v>
      </c>
      <c r="U1595" s="42">
        <v>7.65</v>
      </c>
      <c r="V1595" s="42">
        <v>7.78</v>
      </c>
      <c r="W1595" s="42">
        <v>7.92</v>
      </c>
      <c r="X1595" s="42">
        <v>8.0500000000000007</v>
      </c>
      <c r="Y1595" s="42">
        <v>8.18</v>
      </c>
      <c r="Z1595" s="42">
        <v>8.31</v>
      </c>
      <c r="AA1595" s="42">
        <v>8.4499999999999993</v>
      </c>
      <c r="AB1595" s="42">
        <v>8.58</v>
      </c>
      <c r="AC1595" s="42">
        <v>8.7100000000000009</v>
      </c>
      <c r="AD1595" s="42">
        <v>8.85</v>
      </c>
      <c r="AE1595" s="42">
        <v>8.98</v>
      </c>
      <c r="AF1595" s="42">
        <v>9.11</v>
      </c>
      <c r="AG1595" s="42">
        <v>9.24</v>
      </c>
      <c r="AH1595" s="42">
        <v>9.3800000000000008</v>
      </c>
      <c r="AI1595" s="42">
        <v>9.51</v>
      </c>
      <c r="AJ1595" s="42">
        <v>9.64</v>
      </c>
      <c r="AK1595" s="42">
        <v>9.77</v>
      </c>
      <c r="AL1595" s="42">
        <v>9.91</v>
      </c>
      <c r="AM1595" s="42">
        <v>10.039999999999999</v>
      </c>
      <c r="AN1595" s="42">
        <v>10.17</v>
      </c>
      <c r="AO1595" s="42">
        <v>10.3</v>
      </c>
      <c r="AP1595" s="42">
        <v>10.44</v>
      </c>
    </row>
    <row r="1596" spans="1:42" x14ac:dyDescent="0.2">
      <c r="A1596" s="41">
        <v>15.84</v>
      </c>
      <c r="B1596" s="42">
        <v>5.13</v>
      </c>
      <c r="C1596" s="42">
        <v>5.26</v>
      </c>
      <c r="D1596" s="42">
        <v>5.39</v>
      </c>
      <c r="E1596" s="42">
        <v>5.53</v>
      </c>
      <c r="F1596" s="42">
        <v>5.66</v>
      </c>
      <c r="G1596" s="42">
        <v>5.79</v>
      </c>
      <c r="H1596" s="42">
        <v>5.93</v>
      </c>
      <c r="I1596" s="42">
        <v>6.06</v>
      </c>
      <c r="J1596" s="42">
        <v>6.19</v>
      </c>
      <c r="K1596" s="42">
        <v>6.32</v>
      </c>
      <c r="L1596" s="42">
        <v>6.46</v>
      </c>
      <c r="M1596" s="42">
        <v>6.59</v>
      </c>
      <c r="N1596" s="42">
        <v>6.72</v>
      </c>
      <c r="O1596" s="42">
        <v>6.85</v>
      </c>
      <c r="P1596" s="42">
        <v>6.99</v>
      </c>
      <c r="Q1596" s="42">
        <v>7.12</v>
      </c>
      <c r="R1596" s="42">
        <v>7.25</v>
      </c>
      <c r="S1596" s="42">
        <v>7.38</v>
      </c>
      <c r="T1596" s="42">
        <v>7.52</v>
      </c>
      <c r="U1596" s="42">
        <v>7.65</v>
      </c>
      <c r="V1596" s="42">
        <v>7.78</v>
      </c>
      <c r="W1596" s="42">
        <v>7.92</v>
      </c>
      <c r="X1596" s="42">
        <v>8.0500000000000007</v>
      </c>
      <c r="Y1596" s="42">
        <v>8.18</v>
      </c>
      <c r="Z1596" s="42">
        <v>8.31</v>
      </c>
      <c r="AA1596" s="42">
        <v>8.4499999999999993</v>
      </c>
      <c r="AB1596" s="42">
        <v>8.58</v>
      </c>
      <c r="AC1596" s="42">
        <v>8.7100000000000009</v>
      </c>
      <c r="AD1596" s="42">
        <v>8.84</v>
      </c>
      <c r="AE1596" s="42">
        <v>8.98</v>
      </c>
      <c r="AF1596" s="42">
        <v>9.11</v>
      </c>
      <c r="AG1596" s="42">
        <v>9.24</v>
      </c>
      <c r="AH1596" s="42">
        <v>9.3699999999999992</v>
      </c>
      <c r="AI1596" s="42">
        <v>9.51</v>
      </c>
      <c r="AJ1596" s="42">
        <v>9.64</v>
      </c>
      <c r="AK1596" s="42">
        <v>9.77</v>
      </c>
      <c r="AL1596" s="42">
        <v>9.9</v>
      </c>
      <c r="AM1596" s="42">
        <v>10.039999999999999</v>
      </c>
      <c r="AN1596" s="42">
        <v>10.17</v>
      </c>
      <c r="AO1596" s="42">
        <v>10.3</v>
      </c>
      <c r="AP1596" s="42">
        <v>10.43</v>
      </c>
    </row>
    <row r="1597" spans="1:42" x14ac:dyDescent="0.2">
      <c r="A1597" s="41">
        <v>15.85</v>
      </c>
      <c r="B1597" s="42">
        <v>5.13</v>
      </c>
      <c r="C1597" s="42">
        <v>5.26</v>
      </c>
      <c r="D1597" s="42">
        <v>5.39</v>
      </c>
      <c r="E1597" s="42">
        <v>5.53</v>
      </c>
      <c r="F1597" s="42">
        <v>5.66</v>
      </c>
      <c r="G1597" s="42">
        <v>5.79</v>
      </c>
      <c r="H1597" s="42">
        <v>5.92</v>
      </c>
      <c r="I1597" s="42">
        <v>6.06</v>
      </c>
      <c r="J1597" s="42">
        <v>6.19</v>
      </c>
      <c r="K1597" s="42">
        <v>6.32</v>
      </c>
      <c r="L1597" s="42">
        <v>6.45</v>
      </c>
      <c r="M1597" s="42">
        <v>6.59</v>
      </c>
      <c r="N1597" s="42">
        <v>6.72</v>
      </c>
      <c r="O1597" s="42">
        <v>6.85</v>
      </c>
      <c r="P1597" s="42">
        <v>6.99</v>
      </c>
      <c r="Q1597" s="42">
        <v>7.12</v>
      </c>
      <c r="R1597" s="42">
        <v>7.25</v>
      </c>
      <c r="S1597" s="42">
        <v>7.38</v>
      </c>
      <c r="T1597" s="42">
        <v>7.52</v>
      </c>
      <c r="U1597" s="42">
        <v>7.65</v>
      </c>
      <c r="V1597" s="42">
        <v>7.78</v>
      </c>
      <c r="W1597" s="42">
        <v>7.91</v>
      </c>
      <c r="X1597" s="42">
        <v>8.0500000000000007</v>
      </c>
      <c r="Y1597" s="42">
        <v>8.18</v>
      </c>
      <c r="Z1597" s="42">
        <v>8.31</v>
      </c>
      <c r="AA1597" s="42">
        <v>8.44</v>
      </c>
      <c r="AB1597" s="42">
        <v>8.58</v>
      </c>
      <c r="AC1597" s="42">
        <v>8.7100000000000009</v>
      </c>
      <c r="AD1597" s="42">
        <v>8.84</v>
      </c>
      <c r="AE1597" s="42">
        <v>8.9700000000000006</v>
      </c>
      <c r="AF1597" s="42">
        <v>9.11</v>
      </c>
      <c r="AG1597" s="42">
        <v>9.24</v>
      </c>
      <c r="AH1597" s="42">
        <v>9.3699999999999992</v>
      </c>
      <c r="AI1597" s="42">
        <v>9.5</v>
      </c>
      <c r="AJ1597" s="42">
        <v>9.64</v>
      </c>
      <c r="AK1597" s="42">
        <v>9.77</v>
      </c>
      <c r="AL1597" s="42">
        <v>9.9</v>
      </c>
      <c r="AM1597" s="42">
        <v>10.029999999999999</v>
      </c>
      <c r="AN1597" s="42">
        <v>10.17</v>
      </c>
      <c r="AO1597" s="42">
        <v>10.3</v>
      </c>
      <c r="AP1597" s="42">
        <v>10.43</v>
      </c>
    </row>
    <row r="1598" spans="1:42" x14ac:dyDescent="0.2">
      <c r="A1598" s="41">
        <v>15.86</v>
      </c>
      <c r="B1598" s="42">
        <v>5.13</v>
      </c>
      <c r="C1598" s="42">
        <v>5.26</v>
      </c>
      <c r="D1598" s="42">
        <v>5.39</v>
      </c>
      <c r="E1598" s="42">
        <v>5.53</v>
      </c>
      <c r="F1598" s="42">
        <v>5.66</v>
      </c>
      <c r="G1598" s="42">
        <v>5.79</v>
      </c>
      <c r="H1598" s="42">
        <v>5.92</v>
      </c>
      <c r="I1598" s="42">
        <v>6.06</v>
      </c>
      <c r="J1598" s="42">
        <v>6.19</v>
      </c>
      <c r="K1598" s="42">
        <v>6.32</v>
      </c>
      <c r="L1598" s="42">
        <v>6.45</v>
      </c>
      <c r="M1598" s="42">
        <v>6.59</v>
      </c>
      <c r="N1598" s="42">
        <v>6.72</v>
      </c>
      <c r="O1598" s="42">
        <v>6.85</v>
      </c>
      <c r="P1598" s="42">
        <v>6.98</v>
      </c>
      <c r="Q1598" s="42">
        <v>7.12</v>
      </c>
      <c r="R1598" s="42">
        <v>7.25</v>
      </c>
      <c r="S1598" s="42">
        <v>7.38</v>
      </c>
      <c r="T1598" s="42">
        <v>7.51</v>
      </c>
      <c r="U1598" s="42">
        <v>7.65</v>
      </c>
      <c r="V1598" s="42">
        <v>7.78</v>
      </c>
      <c r="W1598" s="42">
        <v>7.91</v>
      </c>
      <c r="X1598" s="42">
        <v>8.0399999999999991</v>
      </c>
      <c r="Y1598" s="42">
        <v>8.18</v>
      </c>
      <c r="Z1598" s="42">
        <v>8.31</v>
      </c>
      <c r="AA1598" s="42">
        <v>8.44</v>
      </c>
      <c r="AB1598" s="42">
        <v>8.57</v>
      </c>
      <c r="AC1598" s="42">
        <v>8.7100000000000009</v>
      </c>
      <c r="AD1598" s="42">
        <v>8.84</v>
      </c>
      <c r="AE1598" s="42">
        <v>8.9700000000000006</v>
      </c>
      <c r="AF1598" s="42">
        <v>9.1</v>
      </c>
      <c r="AG1598" s="42">
        <v>9.24</v>
      </c>
      <c r="AH1598" s="42">
        <v>9.3699999999999992</v>
      </c>
      <c r="AI1598" s="42">
        <v>9.5</v>
      </c>
      <c r="AJ1598" s="42">
        <v>9.6300000000000008</v>
      </c>
      <c r="AK1598" s="42">
        <v>9.77</v>
      </c>
      <c r="AL1598" s="42">
        <v>9.9</v>
      </c>
      <c r="AM1598" s="42">
        <v>10.029999999999999</v>
      </c>
      <c r="AN1598" s="42">
        <v>10.16</v>
      </c>
      <c r="AO1598" s="42">
        <v>10.3</v>
      </c>
      <c r="AP1598" s="42">
        <v>10.43</v>
      </c>
    </row>
    <row r="1599" spans="1:42" x14ac:dyDescent="0.2">
      <c r="A1599" s="41">
        <v>15.87</v>
      </c>
      <c r="B1599" s="42">
        <v>5.13</v>
      </c>
      <c r="C1599" s="42">
        <v>5.26</v>
      </c>
      <c r="D1599" s="42">
        <v>5.39</v>
      </c>
      <c r="E1599" s="42">
        <v>5.52</v>
      </c>
      <c r="F1599" s="42">
        <v>5.66</v>
      </c>
      <c r="G1599" s="42">
        <v>5.79</v>
      </c>
      <c r="H1599" s="42">
        <v>5.92</v>
      </c>
      <c r="I1599" s="42">
        <v>6.05</v>
      </c>
      <c r="J1599" s="42">
        <v>6.19</v>
      </c>
      <c r="K1599" s="42">
        <v>6.32</v>
      </c>
      <c r="L1599" s="42">
        <v>6.45</v>
      </c>
      <c r="M1599" s="42">
        <v>6.58</v>
      </c>
      <c r="N1599" s="42">
        <v>6.72</v>
      </c>
      <c r="O1599" s="42">
        <v>6.85</v>
      </c>
      <c r="P1599" s="42">
        <v>6.98</v>
      </c>
      <c r="Q1599" s="42">
        <v>7.11</v>
      </c>
      <c r="R1599" s="42">
        <v>7.25</v>
      </c>
      <c r="S1599" s="42">
        <v>7.38</v>
      </c>
      <c r="T1599" s="42">
        <v>7.51</v>
      </c>
      <c r="U1599" s="42">
        <v>7.64</v>
      </c>
      <c r="V1599" s="42">
        <v>7.78</v>
      </c>
      <c r="W1599" s="42">
        <v>7.91</v>
      </c>
      <c r="X1599" s="42">
        <v>8.0399999999999991</v>
      </c>
      <c r="Y1599" s="42">
        <v>8.18</v>
      </c>
      <c r="Z1599" s="42">
        <v>8.31</v>
      </c>
      <c r="AA1599" s="42">
        <v>8.44</v>
      </c>
      <c r="AB1599" s="42">
        <v>8.57</v>
      </c>
      <c r="AC1599" s="42">
        <v>8.7100000000000009</v>
      </c>
      <c r="AD1599" s="42">
        <v>8.84</v>
      </c>
      <c r="AE1599" s="42">
        <v>8.9700000000000006</v>
      </c>
      <c r="AF1599" s="42">
        <v>9.1</v>
      </c>
      <c r="AG1599" s="42">
        <v>9.24</v>
      </c>
      <c r="AH1599" s="42">
        <v>9.3699999999999992</v>
      </c>
      <c r="AI1599" s="42">
        <v>9.5</v>
      </c>
      <c r="AJ1599" s="42">
        <v>9.6300000000000008</v>
      </c>
      <c r="AK1599" s="42">
        <v>9.77</v>
      </c>
      <c r="AL1599" s="42">
        <v>9.9</v>
      </c>
      <c r="AM1599" s="42">
        <v>10.029999999999999</v>
      </c>
      <c r="AN1599" s="42">
        <v>10.16</v>
      </c>
      <c r="AO1599" s="42">
        <v>10.3</v>
      </c>
      <c r="AP1599" s="42">
        <v>10.43</v>
      </c>
    </row>
    <row r="1600" spans="1:42" x14ac:dyDescent="0.2">
      <c r="A1600" s="41">
        <v>15.88</v>
      </c>
      <c r="B1600" s="42">
        <v>5.13</v>
      </c>
      <c r="C1600" s="42">
        <v>5.26</v>
      </c>
      <c r="D1600" s="42">
        <v>5.39</v>
      </c>
      <c r="E1600" s="42">
        <v>5.52</v>
      </c>
      <c r="F1600" s="42">
        <v>5.66</v>
      </c>
      <c r="G1600" s="42">
        <v>5.79</v>
      </c>
      <c r="H1600" s="42">
        <v>5.92</v>
      </c>
      <c r="I1600" s="42">
        <v>6.05</v>
      </c>
      <c r="J1600" s="42">
        <v>6.19</v>
      </c>
      <c r="K1600" s="42">
        <v>6.32</v>
      </c>
      <c r="L1600" s="42">
        <v>6.45</v>
      </c>
      <c r="M1600" s="42">
        <v>6.58</v>
      </c>
      <c r="N1600" s="42">
        <v>6.72</v>
      </c>
      <c r="O1600" s="42">
        <v>6.85</v>
      </c>
      <c r="P1600" s="42">
        <v>6.98</v>
      </c>
      <c r="Q1600" s="42">
        <v>7.11</v>
      </c>
      <c r="R1600" s="42">
        <v>7.25</v>
      </c>
      <c r="S1600" s="42">
        <v>7.38</v>
      </c>
      <c r="T1600" s="42">
        <v>7.51</v>
      </c>
      <c r="U1600" s="42">
        <v>7.64</v>
      </c>
      <c r="V1600" s="42">
        <v>7.78</v>
      </c>
      <c r="W1600" s="42">
        <v>7.91</v>
      </c>
      <c r="X1600" s="42">
        <v>8.0399999999999991</v>
      </c>
      <c r="Y1600" s="42">
        <v>8.17</v>
      </c>
      <c r="Z1600" s="42">
        <v>8.31</v>
      </c>
      <c r="AA1600" s="42">
        <v>8.44</v>
      </c>
      <c r="AB1600" s="42">
        <v>8.57</v>
      </c>
      <c r="AC1600" s="42">
        <v>8.6999999999999993</v>
      </c>
      <c r="AD1600" s="42">
        <v>8.84</v>
      </c>
      <c r="AE1600" s="42">
        <v>8.9700000000000006</v>
      </c>
      <c r="AF1600" s="42">
        <v>9.1</v>
      </c>
      <c r="AG1600" s="42">
        <v>9.23</v>
      </c>
      <c r="AH1600" s="42">
        <v>9.3699999999999992</v>
      </c>
      <c r="AI1600" s="42">
        <v>9.5</v>
      </c>
      <c r="AJ1600" s="42">
        <v>9.6300000000000008</v>
      </c>
      <c r="AK1600" s="42">
        <v>9.76</v>
      </c>
      <c r="AL1600" s="42">
        <v>9.9</v>
      </c>
      <c r="AM1600" s="42">
        <v>10.029999999999999</v>
      </c>
      <c r="AN1600" s="42">
        <v>10.16</v>
      </c>
      <c r="AO1600" s="42">
        <v>10.29</v>
      </c>
      <c r="AP1600" s="42">
        <v>10.43</v>
      </c>
    </row>
    <row r="1601" spans="1:42" x14ac:dyDescent="0.2">
      <c r="A1601" s="41">
        <v>15.89</v>
      </c>
      <c r="B1601" s="42">
        <v>5.12</v>
      </c>
      <c r="C1601" s="42">
        <v>5.26</v>
      </c>
      <c r="D1601" s="42">
        <v>5.39</v>
      </c>
      <c r="E1601" s="42">
        <v>5.52</v>
      </c>
      <c r="F1601" s="42">
        <v>5.65</v>
      </c>
      <c r="G1601" s="42">
        <v>5.79</v>
      </c>
      <c r="H1601" s="42">
        <v>5.92</v>
      </c>
      <c r="I1601" s="42">
        <v>6.05</v>
      </c>
      <c r="J1601" s="42">
        <v>6.18</v>
      </c>
      <c r="K1601" s="42">
        <v>6.32</v>
      </c>
      <c r="L1601" s="42">
        <v>6.45</v>
      </c>
      <c r="M1601" s="42">
        <v>6.58</v>
      </c>
      <c r="N1601" s="42">
        <v>6.71</v>
      </c>
      <c r="O1601" s="42">
        <v>6.85</v>
      </c>
      <c r="P1601" s="42">
        <v>6.98</v>
      </c>
      <c r="Q1601" s="42">
        <v>7.11</v>
      </c>
      <c r="R1601" s="42">
        <v>7.24</v>
      </c>
      <c r="S1601" s="42">
        <v>7.38</v>
      </c>
      <c r="T1601" s="42">
        <v>7.51</v>
      </c>
      <c r="U1601" s="42">
        <v>7.64</v>
      </c>
      <c r="V1601" s="42">
        <v>7.77</v>
      </c>
      <c r="W1601" s="42">
        <v>7.91</v>
      </c>
      <c r="X1601" s="42">
        <v>8.0399999999999991</v>
      </c>
      <c r="Y1601" s="42">
        <v>8.17</v>
      </c>
      <c r="Z1601" s="42">
        <v>8.3000000000000007</v>
      </c>
      <c r="AA1601" s="42">
        <v>8.44</v>
      </c>
      <c r="AB1601" s="42">
        <v>8.57</v>
      </c>
      <c r="AC1601" s="42">
        <v>8.6999999999999993</v>
      </c>
      <c r="AD1601" s="42">
        <v>8.83</v>
      </c>
      <c r="AE1601" s="42">
        <v>8.9700000000000006</v>
      </c>
      <c r="AF1601" s="42">
        <v>9.1</v>
      </c>
      <c r="AG1601" s="42">
        <v>9.23</v>
      </c>
      <c r="AH1601" s="42">
        <v>9.36</v>
      </c>
      <c r="AI1601" s="42">
        <v>9.5</v>
      </c>
      <c r="AJ1601" s="42">
        <v>9.6300000000000008</v>
      </c>
      <c r="AK1601" s="42">
        <v>9.76</v>
      </c>
      <c r="AL1601" s="42">
        <v>9.89</v>
      </c>
      <c r="AM1601" s="42">
        <v>10.029999999999999</v>
      </c>
      <c r="AN1601" s="42">
        <v>10.16</v>
      </c>
      <c r="AO1601" s="42">
        <v>10.29</v>
      </c>
      <c r="AP1601" s="42">
        <v>10.42</v>
      </c>
    </row>
    <row r="1602" spans="1:42" x14ac:dyDescent="0.2">
      <c r="A1602" s="41">
        <v>15.9</v>
      </c>
      <c r="B1602" s="42">
        <v>5.12</v>
      </c>
      <c r="C1602" s="42">
        <v>5.26</v>
      </c>
      <c r="D1602" s="42">
        <v>5.39</v>
      </c>
      <c r="E1602" s="42">
        <v>5.52</v>
      </c>
      <c r="F1602" s="42">
        <v>5.65</v>
      </c>
      <c r="G1602" s="42">
        <v>5.79</v>
      </c>
      <c r="H1602" s="42">
        <v>5.92</v>
      </c>
      <c r="I1602" s="42">
        <v>6.05</v>
      </c>
      <c r="J1602" s="42">
        <v>6.18</v>
      </c>
      <c r="K1602" s="42">
        <v>6.32</v>
      </c>
      <c r="L1602" s="42">
        <v>6.45</v>
      </c>
      <c r="M1602" s="42">
        <v>6.58</v>
      </c>
      <c r="N1602" s="42">
        <v>6.71</v>
      </c>
      <c r="O1602" s="42">
        <v>6.85</v>
      </c>
      <c r="P1602" s="42">
        <v>6.98</v>
      </c>
      <c r="Q1602" s="42">
        <v>7.11</v>
      </c>
      <c r="R1602" s="42">
        <v>7.24</v>
      </c>
      <c r="S1602" s="42">
        <v>7.38</v>
      </c>
      <c r="T1602" s="42">
        <v>7.51</v>
      </c>
      <c r="U1602" s="42">
        <v>7.64</v>
      </c>
      <c r="V1602" s="42">
        <v>7.77</v>
      </c>
      <c r="W1602" s="42">
        <v>7.9</v>
      </c>
      <c r="X1602" s="42">
        <v>8.0399999999999991</v>
      </c>
      <c r="Y1602" s="42">
        <v>8.17</v>
      </c>
      <c r="Z1602" s="42">
        <v>8.3000000000000007</v>
      </c>
      <c r="AA1602" s="42">
        <v>8.43</v>
      </c>
      <c r="AB1602" s="42">
        <v>8.57</v>
      </c>
      <c r="AC1602" s="42">
        <v>8.6999999999999993</v>
      </c>
      <c r="AD1602" s="42">
        <v>8.83</v>
      </c>
      <c r="AE1602" s="42">
        <v>8.9600000000000009</v>
      </c>
      <c r="AF1602" s="42">
        <v>9.1</v>
      </c>
      <c r="AG1602" s="42">
        <v>9.23</v>
      </c>
      <c r="AH1602" s="42">
        <v>9.36</v>
      </c>
      <c r="AI1602" s="42">
        <v>9.49</v>
      </c>
      <c r="AJ1602" s="42">
        <v>9.6300000000000008</v>
      </c>
      <c r="AK1602" s="42">
        <v>9.76</v>
      </c>
      <c r="AL1602" s="42">
        <v>9.89</v>
      </c>
      <c r="AM1602" s="42">
        <v>10.02</v>
      </c>
      <c r="AN1602" s="42">
        <v>10.16</v>
      </c>
      <c r="AO1602" s="42">
        <v>10.29</v>
      </c>
      <c r="AP1602" s="42">
        <v>10.42</v>
      </c>
    </row>
    <row r="1603" spans="1:42" x14ac:dyDescent="0.2">
      <c r="A1603" s="41">
        <v>15.91</v>
      </c>
      <c r="B1603" s="42">
        <v>5.12</v>
      </c>
      <c r="C1603" s="42">
        <v>5.25</v>
      </c>
      <c r="D1603" s="42">
        <v>5.39</v>
      </c>
      <c r="E1603" s="42">
        <v>5.52</v>
      </c>
      <c r="F1603" s="42">
        <v>5.65</v>
      </c>
      <c r="G1603" s="42">
        <v>5.78</v>
      </c>
      <c r="H1603" s="42">
        <v>5.92</v>
      </c>
      <c r="I1603" s="42">
        <v>6.05</v>
      </c>
      <c r="J1603" s="42">
        <v>6.18</v>
      </c>
      <c r="K1603" s="42">
        <v>6.31</v>
      </c>
      <c r="L1603" s="42">
        <v>6.45</v>
      </c>
      <c r="M1603" s="42">
        <v>6.58</v>
      </c>
      <c r="N1603" s="42">
        <v>6.71</v>
      </c>
      <c r="O1603" s="42">
        <v>6.84</v>
      </c>
      <c r="P1603" s="42">
        <v>6.98</v>
      </c>
      <c r="Q1603" s="42">
        <v>7.11</v>
      </c>
      <c r="R1603" s="42">
        <v>7.24</v>
      </c>
      <c r="S1603" s="42">
        <v>7.37</v>
      </c>
      <c r="T1603" s="42">
        <v>7.51</v>
      </c>
      <c r="U1603" s="42">
        <v>7.64</v>
      </c>
      <c r="V1603" s="42">
        <v>7.77</v>
      </c>
      <c r="W1603" s="42">
        <v>7.9</v>
      </c>
      <c r="X1603" s="42">
        <v>8.0399999999999991</v>
      </c>
      <c r="Y1603" s="42">
        <v>8.17</v>
      </c>
      <c r="Z1603" s="42">
        <v>8.3000000000000007</v>
      </c>
      <c r="AA1603" s="42">
        <v>8.43</v>
      </c>
      <c r="AB1603" s="42">
        <v>8.57</v>
      </c>
      <c r="AC1603" s="42">
        <v>8.6999999999999993</v>
      </c>
      <c r="AD1603" s="42">
        <v>8.83</v>
      </c>
      <c r="AE1603" s="42">
        <v>8.9600000000000009</v>
      </c>
      <c r="AF1603" s="42">
        <v>9.09</v>
      </c>
      <c r="AG1603" s="42">
        <v>9.23</v>
      </c>
      <c r="AH1603" s="42">
        <v>9.36</v>
      </c>
      <c r="AI1603" s="42">
        <v>9.49</v>
      </c>
      <c r="AJ1603" s="42">
        <v>9.6199999999999992</v>
      </c>
      <c r="AK1603" s="42">
        <v>9.76</v>
      </c>
      <c r="AL1603" s="42">
        <v>9.89</v>
      </c>
      <c r="AM1603" s="42">
        <v>10.02</v>
      </c>
      <c r="AN1603" s="42">
        <v>10.15</v>
      </c>
      <c r="AO1603" s="42">
        <v>10.29</v>
      </c>
      <c r="AP1603" s="42">
        <v>10.42</v>
      </c>
    </row>
    <row r="1604" spans="1:42" x14ac:dyDescent="0.2">
      <c r="A1604" s="41">
        <v>15.92</v>
      </c>
      <c r="B1604" s="42">
        <v>5.12</v>
      </c>
      <c r="C1604" s="42">
        <v>5.25</v>
      </c>
      <c r="D1604" s="42">
        <v>5.39</v>
      </c>
      <c r="E1604" s="42">
        <v>5.52</v>
      </c>
      <c r="F1604" s="42">
        <v>5.65</v>
      </c>
      <c r="G1604" s="42">
        <v>5.78</v>
      </c>
      <c r="H1604" s="42">
        <v>5.92</v>
      </c>
      <c r="I1604" s="42">
        <v>6.05</v>
      </c>
      <c r="J1604" s="42">
        <v>6.18</v>
      </c>
      <c r="K1604" s="42">
        <v>6.31</v>
      </c>
      <c r="L1604" s="42">
        <v>6.44</v>
      </c>
      <c r="M1604" s="42">
        <v>6.58</v>
      </c>
      <c r="N1604" s="42">
        <v>6.71</v>
      </c>
      <c r="O1604" s="42">
        <v>6.84</v>
      </c>
      <c r="P1604" s="42">
        <v>6.97</v>
      </c>
      <c r="Q1604" s="42">
        <v>7.11</v>
      </c>
      <c r="R1604" s="42">
        <v>7.24</v>
      </c>
      <c r="S1604" s="42">
        <v>7.37</v>
      </c>
      <c r="T1604" s="42">
        <v>7.5</v>
      </c>
      <c r="U1604" s="42">
        <v>7.64</v>
      </c>
      <c r="V1604" s="42">
        <v>7.77</v>
      </c>
      <c r="W1604" s="42">
        <v>7.9</v>
      </c>
      <c r="X1604" s="42">
        <v>8.0299999999999994</v>
      </c>
      <c r="Y1604" s="42">
        <v>8.17</v>
      </c>
      <c r="Z1604" s="42">
        <v>8.3000000000000007</v>
      </c>
      <c r="AA1604" s="42">
        <v>8.43</v>
      </c>
      <c r="AB1604" s="42">
        <v>8.56</v>
      </c>
      <c r="AC1604" s="42">
        <v>8.6999999999999993</v>
      </c>
      <c r="AD1604" s="42">
        <v>8.83</v>
      </c>
      <c r="AE1604" s="42">
        <v>8.9600000000000009</v>
      </c>
      <c r="AF1604" s="42">
        <v>9.09</v>
      </c>
      <c r="AG1604" s="42">
        <v>9.23</v>
      </c>
      <c r="AH1604" s="42">
        <v>9.36</v>
      </c>
      <c r="AI1604" s="42">
        <v>9.49</v>
      </c>
      <c r="AJ1604" s="42">
        <v>9.6199999999999992</v>
      </c>
      <c r="AK1604" s="42">
        <v>9.75</v>
      </c>
      <c r="AL1604" s="42">
        <v>9.89</v>
      </c>
      <c r="AM1604" s="42">
        <v>10.02</v>
      </c>
      <c r="AN1604" s="42">
        <v>10.15</v>
      </c>
      <c r="AO1604" s="42">
        <v>10.28</v>
      </c>
      <c r="AP1604" s="42">
        <v>10.42</v>
      </c>
    </row>
    <row r="1605" spans="1:42" x14ac:dyDescent="0.2">
      <c r="A1605" s="41">
        <v>15.93</v>
      </c>
      <c r="B1605" s="42">
        <v>5.12</v>
      </c>
      <c r="C1605" s="42">
        <v>5.25</v>
      </c>
      <c r="D1605" s="42">
        <v>5.38</v>
      </c>
      <c r="E1605" s="42">
        <v>5.52</v>
      </c>
      <c r="F1605" s="42">
        <v>5.65</v>
      </c>
      <c r="G1605" s="42">
        <v>5.78</v>
      </c>
      <c r="H1605" s="42">
        <v>5.91</v>
      </c>
      <c r="I1605" s="42">
        <v>6.05</v>
      </c>
      <c r="J1605" s="42">
        <v>6.18</v>
      </c>
      <c r="K1605" s="42">
        <v>6.31</v>
      </c>
      <c r="L1605" s="42">
        <v>6.44</v>
      </c>
      <c r="M1605" s="42">
        <v>6.58</v>
      </c>
      <c r="N1605" s="42">
        <v>6.71</v>
      </c>
      <c r="O1605" s="42">
        <v>6.84</v>
      </c>
      <c r="P1605" s="42">
        <v>6.97</v>
      </c>
      <c r="Q1605" s="42">
        <v>7.11</v>
      </c>
      <c r="R1605" s="42">
        <v>7.24</v>
      </c>
      <c r="S1605" s="42">
        <v>7.37</v>
      </c>
      <c r="T1605" s="42">
        <v>7.5</v>
      </c>
      <c r="U1605" s="42">
        <v>7.64</v>
      </c>
      <c r="V1605" s="42">
        <v>7.77</v>
      </c>
      <c r="W1605" s="42">
        <v>7.9</v>
      </c>
      <c r="X1605" s="42">
        <v>8.0299999999999994</v>
      </c>
      <c r="Y1605" s="42">
        <v>8.16</v>
      </c>
      <c r="Z1605" s="42">
        <v>8.3000000000000007</v>
      </c>
      <c r="AA1605" s="42">
        <v>8.43</v>
      </c>
      <c r="AB1605" s="42">
        <v>8.56</v>
      </c>
      <c r="AC1605" s="42">
        <v>8.69</v>
      </c>
      <c r="AD1605" s="42">
        <v>8.83</v>
      </c>
      <c r="AE1605" s="42">
        <v>8.9600000000000009</v>
      </c>
      <c r="AF1605" s="42">
        <v>9.09</v>
      </c>
      <c r="AG1605" s="42">
        <v>9.2200000000000006</v>
      </c>
      <c r="AH1605" s="42">
        <v>9.36</v>
      </c>
      <c r="AI1605" s="42">
        <v>9.49</v>
      </c>
      <c r="AJ1605" s="42">
        <v>9.6199999999999992</v>
      </c>
      <c r="AK1605" s="42">
        <v>9.75</v>
      </c>
      <c r="AL1605" s="42">
        <v>9.89</v>
      </c>
      <c r="AM1605" s="42">
        <v>10.02</v>
      </c>
      <c r="AN1605" s="42">
        <v>10.15</v>
      </c>
      <c r="AO1605" s="42">
        <v>10.28</v>
      </c>
      <c r="AP1605" s="42">
        <v>10.41</v>
      </c>
    </row>
    <row r="1606" spans="1:42" x14ac:dyDescent="0.2">
      <c r="A1606" s="41">
        <v>15.94</v>
      </c>
      <c r="B1606" s="42">
        <v>5.12</v>
      </c>
      <c r="C1606" s="42">
        <v>5.25</v>
      </c>
      <c r="D1606" s="42">
        <v>5.38</v>
      </c>
      <c r="E1606" s="42">
        <v>5.52</v>
      </c>
      <c r="F1606" s="42">
        <v>5.65</v>
      </c>
      <c r="G1606" s="42">
        <v>5.78</v>
      </c>
      <c r="H1606" s="42">
        <v>5.91</v>
      </c>
      <c r="I1606" s="42">
        <v>6.04</v>
      </c>
      <c r="J1606" s="42">
        <v>6.18</v>
      </c>
      <c r="K1606" s="42">
        <v>6.31</v>
      </c>
      <c r="L1606" s="42">
        <v>6.44</v>
      </c>
      <c r="M1606" s="42">
        <v>6.57</v>
      </c>
      <c r="N1606" s="42">
        <v>6.71</v>
      </c>
      <c r="O1606" s="42">
        <v>6.84</v>
      </c>
      <c r="P1606" s="42">
        <v>6.97</v>
      </c>
      <c r="Q1606" s="42">
        <v>7.1</v>
      </c>
      <c r="R1606" s="42">
        <v>7.24</v>
      </c>
      <c r="S1606" s="42">
        <v>7.37</v>
      </c>
      <c r="T1606" s="42">
        <v>7.5</v>
      </c>
      <c r="U1606" s="42">
        <v>7.63</v>
      </c>
      <c r="V1606" s="42">
        <v>7.77</v>
      </c>
      <c r="W1606" s="42">
        <v>7.9</v>
      </c>
      <c r="X1606" s="42">
        <v>8.0299999999999994</v>
      </c>
      <c r="Y1606" s="42">
        <v>8.16</v>
      </c>
      <c r="Z1606" s="42">
        <v>8.3000000000000007</v>
      </c>
      <c r="AA1606" s="42">
        <v>8.43</v>
      </c>
      <c r="AB1606" s="42">
        <v>8.56</v>
      </c>
      <c r="AC1606" s="42">
        <v>8.69</v>
      </c>
      <c r="AD1606" s="42">
        <v>8.82</v>
      </c>
      <c r="AE1606" s="42">
        <v>8.9600000000000009</v>
      </c>
      <c r="AF1606" s="42">
        <v>9.09</v>
      </c>
      <c r="AG1606" s="42">
        <v>9.2200000000000006</v>
      </c>
      <c r="AH1606" s="42">
        <v>9.35</v>
      </c>
      <c r="AI1606" s="42">
        <v>9.49</v>
      </c>
      <c r="AJ1606" s="42">
        <v>9.6199999999999992</v>
      </c>
      <c r="AK1606" s="42">
        <v>9.75</v>
      </c>
      <c r="AL1606" s="42">
        <v>9.8800000000000008</v>
      </c>
      <c r="AM1606" s="42">
        <v>10.02</v>
      </c>
      <c r="AN1606" s="42">
        <v>10.15</v>
      </c>
      <c r="AO1606" s="42">
        <v>10.28</v>
      </c>
      <c r="AP1606" s="42">
        <v>10.41</v>
      </c>
    </row>
    <row r="1607" spans="1:42" x14ac:dyDescent="0.2">
      <c r="A1607" s="41">
        <v>15.95</v>
      </c>
      <c r="B1607" s="42">
        <v>5.12</v>
      </c>
      <c r="C1607" s="42">
        <v>5.25</v>
      </c>
      <c r="D1607" s="42">
        <v>5.38</v>
      </c>
      <c r="E1607" s="42">
        <v>5.51</v>
      </c>
      <c r="F1607" s="42">
        <v>5.65</v>
      </c>
      <c r="G1607" s="42">
        <v>5.78</v>
      </c>
      <c r="H1607" s="42">
        <v>5.91</v>
      </c>
      <c r="I1607" s="42">
        <v>6.04</v>
      </c>
      <c r="J1607" s="42">
        <v>6.18</v>
      </c>
      <c r="K1607" s="42">
        <v>6.31</v>
      </c>
      <c r="L1607" s="42">
        <v>6.44</v>
      </c>
      <c r="M1607" s="42">
        <v>6.57</v>
      </c>
      <c r="N1607" s="42">
        <v>6.71</v>
      </c>
      <c r="O1607" s="42">
        <v>6.84</v>
      </c>
      <c r="P1607" s="42">
        <v>6.97</v>
      </c>
      <c r="Q1607" s="42">
        <v>7.1</v>
      </c>
      <c r="R1607" s="42">
        <v>7.23</v>
      </c>
      <c r="S1607" s="42">
        <v>7.37</v>
      </c>
      <c r="T1607" s="42">
        <v>7.5</v>
      </c>
      <c r="U1607" s="42">
        <v>7.63</v>
      </c>
      <c r="V1607" s="42">
        <v>7.76</v>
      </c>
      <c r="W1607" s="42">
        <v>7.9</v>
      </c>
      <c r="X1607" s="42">
        <v>8.0299999999999994</v>
      </c>
      <c r="Y1607" s="42">
        <v>8.16</v>
      </c>
      <c r="Z1607" s="42">
        <v>8.2899999999999991</v>
      </c>
      <c r="AA1607" s="42">
        <v>8.43</v>
      </c>
      <c r="AB1607" s="42">
        <v>8.56</v>
      </c>
      <c r="AC1607" s="42">
        <v>8.69</v>
      </c>
      <c r="AD1607" s="42">
        <v>8.82</v>
      </c>
      <c r="AE1607" s="42">
        <v>8.9499999999999993</v>
      </c>
      <c r="AF1607" s="42">
        <v>9.09</v>
      </c>
      <c r="AG1607" s="42">
        <v>9.2200000000000006</v>
      </c>
      <c r="AH1607" s="42">
        <v>9.35</v>
      </c>
      <c r="AI1607" s="42">
        <v>9.48</v>
      </c>
      <c r="AJ1607" s="42">
        <v>9.6199999999999992</v>
      </c>
      <c r="AK1607" s="42">
        <v>9.75</v>
      </c>
      <c r="AL1607" s="42">
        <v>9.8800000000000008</v>
      </c>
      <c r="AM1607" s="42">
        <v>10.01</v>
      </c>
      <c r="AN1607" s="42">
        <v>10.15</v>
      </c>
      <c r="AO1607" s="42">
        <v>10.28</v>
      </c>
      <c r="AP1607" s="42">
        <v>10.41</v>
      </c>
    </row>
    <row r="1608" spans="1:42" x14ac:dyDescent="0.2">
      <c r="A1608" s="41">
        <v>15.96</v>
      </c>
      <c r="B1608" s="42">
        <v>5.12</v>
      </c>
      <c r="C1608" s="42">
        <v>5.25</v>
      </c>
      <c r="D1608" s="42">
        <v>5.38</v>
      </c>
      <c r="E1608" s="42">
        <v>5.51</v>
      </c>
      <c r="F1608" s="42">
        <v>5.65</v>
      </c>
      <c r="G1608" s="42">
        <v>5.78</v>
      </c>
      <c r="H1608" s="42">
        <v>5.91</v>
      </c>
      <c r="I1608" s="42">
        <v>6.04</v>
      </c>
      <c r="J1608" s="42">
        <v>6.17</v>
      </c>
      <c r="K1608" s="42">
        <v>6.31</v>
      </c>
      <c r="L1608" s="42">
        <v>6.44</v>
      </c>
      <c r="M1608" s="42">
        <v>6.57</v>
      </c>
      <c r="N1608" s="42">
        <v>6.7</v>
      </c>
      <c r="O1608" s="42">
        <v>6.84</v>
      </c>
      <c r="P1608" s="42">
        <v>6.97</v>
      </c>
      <c r="Q1608" s="42">
        <v>7.1</v>
      </c>
      <c r="R1608" s="42">
        <v>7.23</v>
      </c>
      <c r="S1608" s="42">
        <v>7.37</v>
      </c>
      <c r="T1608" s="42">
        <v>7.5</v>
      </c>
      <c r="U1608" s="42">
        <v>7.63</v>
      </c>
      <c r="V1608" s="42">
        <v>7.76</v>
      </c>
      <c r="W1608" s="42">
        <v>7.89</v>
      </c>
      <c r="X1608" s="42">
        <v>8.0299999999999994</v>
      </c>
      <c r="Y1608" s="42">
        <v>8.16</v>
      </c>
      <c r="Z1608" s="42">
        <v>8.2899999999999991</v>
      </c>
      <c r="AA1608" s="42">
        <v>8.42</v>
      </c>
      <c r="AB1608" s="42">
        <v>8.56</v>
      </c>
      <c r="AC1608" s="42">
        <v>8.69</v>
      </c>
      <c r="AD1608" s="42">
        <v>8.82</v>
      </c>
      <c r="AE1608" s="42">
        <v>8.9499999999999993</v>
      </c>
      <c r="AF1608" s="42">
        <v>9.09</v>
      </c>
      <c r="AG1608" s="42">
        <v>9.2200000000000006</v>
      </c>
      <c r="AH1608" s="42">
        <v>9.35</v>
      </c>
      <c r="AI1608" s="42">
        <v>9.48</v>
      </c>
      <c r="AJ1608" s="42">
        <v>9.61</v>
      </c>
      <c r="AK1608" s="42">
        <v>9.75</v>
      </c>
      <c r="AL1608" s="42">
        <v>9.8800000000000008</v>
      </c>
      <c r="AM1608" s="42">
        <v>10.01</v>
      </c>
      <c r="AN1608" s="42">
        <v>10.14</v>
      </c>
      <c r="AO1608" s="42">
        <v>10.28</v>
      </c>
      <c r="AP1608" s="42">
        <v>10.41</v>
      </c>
    </row>
    <row r="1609" spans="1:42" x14ac:dyDescent="0.2">
      <c r="A1609" s="41">
        <v>15.97</v>
      </c>
      <c r="B1609" s="42">
        <v>5.1100000000000003</v>
      </c>
      <c r="C1609" s="42">
        <v>5.25</v>
      </c>
      <c r="D1609" s="42">
        <v>5.38</v>
      </c>
      <c r="E1609" s="42">
        <v>5.51</v>
      </c>
      <c r="F1609" s="42">
        <v>5.64</v>
      </c>
      <c r="G1609" s="42">
        <v>5.78</v>
      </c>
      <c r="H1609" s="42">
        <v>5.91</v>
      </c>
      <c r="I1609" s="42">
        <v>6.04</v>
      </c>
      <c r="J1609" s="42">
        <v>6.17</v>
      </c>
      <c r="K1609" s="42">
        <v>6.31</v>
      </c>
      <c r="L1609" s="42">
        <v>6.44</v>
      </c>
      <c r="M1609" s="42">
        <v>6.57</v>
      </c>
      <c r="N1609" s="42">
        <v>6.7</v>
      </c>
      <c r="O1609" s="42">
        <v>6.83</v>
      </c>
      <c r="P1609" s="42">
        <v>6.97</v>
      </c>
      <c r="Q1609" s="42">
        <v>7.1</v>
      </c>
      <c r="R1609" s="42">
        <v>7.23</v>
      </c>
      <c r="S1609" s="42">
        <v>7.36</v>
      </c>
      <c r="T1609" s="42">
        <v>7.5</v>
      </c>
      <c r="U1609" s="42">
        <v>7.63</v>
      </c>
      <c r="V1609" s="42">
        <v>7.76</v>
      </c>
      <c r="W1609" s="42">
        <v>7.89</v>
      </c>
      <c r="X1609" s="42">
        <v>8.0299999999999994</v>
      </c>
      <c r="Y1609" s="42">
        <v>8.16</v>
      </c>
      <c r="Z1609" s="42">
        <v>8.2899999999999991</v>
      </c>
      <c r="AA1609" s="42">
        <v>8.42</v>
      </c>
      <c r="AB1609" s="42">
        <v>8.5500000000000007</v>
      </c>
      <c r="AC1609" s="42">
        <v>8.69</v>
      </c>
      <c r="AD1609" s="42">
        <v>8.82</v>
      </c>
      <c r="AE1609" s="42">
        <v>8.9499999999999993</v>
      </c>
      <c r="AF1609" s="42">
        <v>9.08</v>
      </c>
      <c r="AG1609" s="42">
        <v>9.2200000000000006</v>
      </c>
      <c r="AH1609" s="42">
        <v>9.35</v>
      </c>
      <c r="AI1609" s="42">
        <v>9.48</v>
      </c>
      <c r="AJ1609" s="42">
        <v>9.61</v>
      </c>
      <c r="AK1609" s="42">
        <v>9.74</v>
      </c>
      <c r="AL1609" s="42">
        <v>9.8800000000000008</v>
      </c>
      <c r="AM1609" s="42">
        <v>10.01</v>
      </c>
      <c r="AN1609" s="42">
        <v>10.14</v>
      </c>
      <c r="AO1609" s="42">
        <v>10.27</v>
      </c>
      <c r="AP1609" s="42">
        <v>10.41</v>
      </c>
    </row>
    <row r="1610" spans="1:42" x14ac:dyDescent="0.2">
      <c r="A1610" s="41">
        <v>15.98</v>
      </c>
      <c r="B1610" s="42">
        <v>5.1100000000000003</v>
      </c>
      <c r="C1610" s="42">
        <v>5.25</v>
      </c>
      <c r="D1610" s="42">
        <v>5.38</v>
      </c>
      <c r="E1610" s="42">
        <v>5.51</v>
      </c>
      <c r="F1610" s="42">
        <v>5.64</v>
      </c>
      <c r="G1610" s="42">
        <v>5.78</v>
      </c>
      <c r="H1610" s="42">
        <v>5.91</v>
      </c>
      <c r="I1610" s="42">
        <v>6.04</v>
      </c>
      <c r="J1610" s="42">
        <v>6.17</v>
      </c>
      <c r="K1610" s="42">
        <v>6.3</v>
      </c>
      <c r="L1610" s="42">
        <v>6.44</v>
      </c>
      <c r="M1610" s="42">
        <v>6.57</v>
      </c>
      <c r="N1610" s="42">
        <v>6.7</v>
      </c>
      <c r="O1610" s="42">
        <v>6.83</v>
      </c>
      <c r="P1610" s="42">
        <v>6.97</v>
      </c>
      <c r="Q1610" s="42">
        <v>7.1</v>
      </c>
      <c r="R1610" s="42">
        <v>7.23</v>
      </c>
      <c r="S1610" s="42">
        <v>7.36</v>
      </c>
      <c r="T1610" s="42">
        <v>7.49</v>
      </c>
      <c r="U1610" s="42">
        <v>7.63</v>
      </c>
      <c r="V1610" s="42">
        <v>7.76</v>
      </c>
      <c r="W1610" s="42">
        <v>7.89</v>
      </c>
      <c r="X1610" s="42">
        <v>8.02</v>
      </c>
      <c r="Y1610" s="42">
        <v>8.16</v>
      </c>
      <c r="Z1610" s="42">
        <v>8.2899999999999991</v>
      </c>
      <c r="AA1610" s="42">
        <v>8.42</v>
      </c>
      <c r="AB1610" s="42">
        <v>8.5500000000000007</v>
      </c>
      <c r="AC1610" s="42">
        <v>8.68</v>
      </c>
      <c r="AD1610" s="42">
        <v>8.82</v>
      </c>
      <c r="AE1610" s="42">
        <v>8.9499999999999993</v>
      </c>
      <c r="AF1610" s="42">
        <v>9.08</v>
      </c>
      <c r="AG1610" s="42">
        <v>9.2100000000000009</v>
      </c>
      <c r="AH1610" s="42">
        <v>9.35</v>
      </c>
      <c r="AI1610" s="42">
        <v>9.48</v>
      </c>
      <c r="AJ1610" s="42">
        <v>9.61</v>
      </c>
      <c r="AK1610" s="42">
        <v>9.74</v>
      </c>
      <c r="AL1610" s="42">
        <v>9.8699999999999992</v>
      </c>
      <c r="AM1610" s="42">
        <v>10.01</v>
      </c>
      <c r="AN1610" s="42">
        <v>10.14</v>
      </c>
      <c r="AO1610" s="42">
        <v>10.27</v>
      </c>
      <c r="AP1610" s="42">
        <v>10.4</v>
      </c>
    </row>
    <row r="1611" spans="1:42" x14ac:dyDescent="0.2">
      <c r="A1611" s="41">
        <v>15.99</v>
      </c>
      <c r="B1611" s="42">
        <v>5.1100000000000003</v>
      </c>
      <c r="C1611" s="42">
        <v>5.24</v>
      </c>
      <c r="D1611" s="42">
        <v>5.38</v>
      </c>
      <c r="E1611" s="42">
        <v>5.51</v>
      </c>
      <c r="F1611" s="42">
        <v>5.64</v>
      </c>
      <c r="G1611" s="42">
        <v>5.77</v>
      </c>
      <c r="H1611" s="42">
        <v>5.91</v>
      </c>
      <c r="I1611" s="42">
        <v>6.04</v>
      </c>
      <c r="J1611" s="42">
        <v>6.17</v>
      </c>
      <c r="K1611" s="42">
        <v>6.3</v>
      </c>
      <c r="L1611" s="42">
        <v>6.44</v>
      </c>
      <c r="M1611" s="42">
        <v>6.57</v>
      </c>
      <c r="N1611" s="42">
        <v>6.7</v>
      </c>
      <c r="O1611" s="42">
        <v>6.83</v>
      </c>
      <c r="P1611" s="42">
        <v>6.96</v>
      </c>
      <c r="Q1611" s="42">
        <v>7.1</v>
      </c>
      <c r="R1611" s="42">
        <v>7.23</v>
      </c>
      <c r="S1611" s="42">
        <v>7.36</v>
      </c>
      <c r="T1611" s="42">
        <v>7.49</v>
      </c>
      <c r="U1611" s="42">
        <v>7.63</v>
      </c>
      <c r="V1611" s="42">
        <v>7.76</v>
      </c>
      <c r="W1611" s="42">
        <v>7.89</v>
      </c>
      <c r="X1611" s="42">
        <v>8.02</v>
      </c>
      <c r="Y1611" s="42">
        <v>8.15</v>
      </c>
      <c r="Z1611" s="42">
        <v>8.2899999999999991</v>
      </c>
      <c r="AA1611" s="42">
        <v>8.42</v>
      </c>
      <c r="AB1611" s="42">
        <v>8.5500000000000007</v>
      </c>
      <c r="AC1611" s="42">
        <v>8.68</v>
      </c>
      <c r="AD1611" s="42">
        <v>8.81</v>
      </c>
      <c r="AE1611" s="42">
        <v>8.9499999999999993</v>
      </c>
      <c r="AF1611" s="42">
        <v>9.08</v>
      </c>
      <c r="AG1611" s="42">
        <v>9.2100000000000009</v>
      </c>
      <c r="AH1611" s="42">
        <v>9.34</v>
      </c>
      <c r="AI1611" s="42">
        <v>9.48</v>
      </c>
      <c r="AJ1611" s="42">
        <v>9.61</v>
      </c>
      <c r="AK1611" s="42">
        <v>9.74</v>
      </c>
      <c r="AL1611" s="42">
        <v>9.8699999999999992</v>
      </c>
      <c r="AM1611" s="42">
        <v>10</v>
      </c>
      <c r="AN1611" s="42">
        <v>10.14</v>
      </c>
      <c r="AO1611" s="42">
        <v>10.27</v>
      </c>
      <c r="AP1611" s="42">
        <v>10.4</v>
      </c>
    </row>
    <row r="1612" spans="1:42" x14ac:dyDescent="0.2">
      <c r="A1612" s="41">
        <v>16</v>
      </c>
      <c r="B1612" s="42">
        <v>5.1100000000000003</v>
      </c>
      <c r="C1612" s="42">
        <v>5.24</v>
      </c>
      <c r="D1612" s="42">
        <v>5.38</v>
      </c>
      <c r="E1612" s="42">
        <v>5.51</v>
      </c>
      <c r="F1612" s="42">
        <v>5.64</v>
      </c>
      <c r="G1612" s="42">
        <v>5.77</v>
      </c>
      <c r="H1612" s="42">
        <v>5.9</v>
      </c>
      <c r="I1612" s="42">
        <v>6.04</v>
      </c>
      <c r="J1612" s="42">
        <v>6.17</v>
      </c>
      <c r="K1612" s="42">
        <v>6.3</v>
      </c>
      <c r="L1612" s="42">
        <v>6.43</v>
      </c>
      <c r="M1612" s="42">
        <v>6.57</v>
      </c>
      <c r="N1612" s="42">
        <v>6.7</v>
      </c>
      <c r="O1612" s="42">
        <v>6.83</v>
      </c>
      <c r="P1612" s="42">
        <v>6.96</v>
      </c>
      <c r="Q1612" s="42">
        <v>7.09</v>
      </c>
      <c r="R1612" s="42">
        <v>7.23</v>
      </c>
      <c r="S1612" s="42">
        <v>7.36</v>
      </c>
      <c r="T1612" s="42">
        <v>7.49</v>
      </c>
      <c r="U1612" s="42">
        <v>7.62</v>
      </c>
      <c r="V1612" s="42">
        <v>7.76</v>
      </c>
      <c r="W1612" s="42">
        <v>7.89</v>
      </c>
      <c r="X1612" s="42">
        <v>8.02</v>
      </c>
      <c r="Y1612" s="42">
        <v>8.15</v>
      </c>
      <c r="Z1612" s="42">
        <v>8.2799999999999994</v>
      </c>
      <c r="AA1612" s="42">
        <v>8.42</v>
      </c>
      <c r="AB1612" s="42">
        <v>8.5500000000000007</v>
      </c>
      <c r="AC1612" s="42">
        <v>8.68</v>
      </c>
      <c r="AD1612" s="42">
        <v>8.81</v>
      </c>
      <c r="AE1612" s="42">
        <v>8.9499999999999993</v>
      </c>
      <c r="AF1612" s="42">
        <v>9.08</v>
      </c>
      <c r="AG1612" s="42">
        <v>9.2100000000000009</v>
      </c>
      <c r="AH1612" s="42">
        <v>9.34</v>
      </c>
      <c r="AI1612" s="42">
        <v>9.4700000000000006</v>
      </c>
      <c r="AJ1612" s="42">
        <v>9.61</v>
      </c>
      <c r="AK1612" s="42">
        <v>9.74</v>
      </c>
      <c r="AL1612" s="42">
        <v>9.8699999999999992</v>
      </c>
      <c r="AM1612" s="42">
        <v>10</v>
      </c>
      <c r="AN1612" s="42">
        <v>10.130000000000001</v>
      </c>
      <c r="AO1612" s="42">
        <v>10.27</v>
      </c>
      <c r="AP1612" s="42">
        <v>10.4</v>
      </c>
    </row>
    <row r="1613" spans="1:42" x14ac:dyDescent="0.2">
      <c r="A1613" s="41">
        <v>16.010000000000002</v>
      </c>
      <c r="B1613" s="42">
        <v>5.1100000000000003</v>
      </c>
      <c r="C1613" s="42">
        <v>5.24</v>
      </c>
      <c r="D1613" s="42">
        <v>5.37</v>
      </c>
      <c r="E1613" s="42">
        <v>5.51</v>
      </c>
      <c r="F1613" s="42">
        <v>5.64</v>
      </c>
      <c r="G1613" s="42">
        <v>5.77</v>
      </c>
      <c r="H1613" s="42">
        <v>5.9</v>
      </c>
      <c r="I1613" s="42">
        <v>6.04</v>
      </c>
      <c r="J1613" s="42">
        <v>6.17</v>
      </c>
      <c r="K1613" s="42">
        <v>6.3</v>
      </c>
      <c r="L1613" s="42">
        <v>6.43</v>
      </c>
      <c r="M1613" s="42">
        <v>6.56</v>
      </c>
      <c r="N1613" s="42">
        <v>6.7</v>
      </c>
      <c r="O1613" s="42">
        <v>6.83</v>
      </c>
      <c r="P1613" s="42">
        <v>6.96</v>
      </c>
      <c r="Q1613" s="42">
        <v>7.09</v>
      </c>
      <c r="R1613" s="42">
        <v>7.23</v>
      </c>
      <c r="S1613" s="42">
        <v>7.36</v>
      </c>
      <c r="T1613" s="42">
        <v>7.49</v>
      </c>
      <c r="U1613" s="42">
        <v>7.62</v>
      </c>
      <c r="V1613" s="42">
        <v>7.75</v>
      </c>
      <c r="W1613" s="42">
        <v>7.89</v>
      </c>
      <c r="X1613" s="42">
        <v>8.02</v>
      </c>
      <c r="Y1613" s="42">
        <v>8.15</v>
      </c>
      <c r="Z1613" s="42">
        <v>8.2799999999999994</v>
      </c>
      <c r="AA1613" s="42">
        <v>8.41</v>
      </c>
      <c r="AB1613" s="42">
        <v>8.5500000000000007</v>
      </c>
      <c r="AC1613" s="42">
        <v>8.68</v>
      </c>
      <c r="AD1613" s="42">
        <v>8.81</v>
      </c>
      <c r="AE1613" s="42">
        <v>8.94</v>
      </c>
      <c r="AF1613" s="42">
        <v>9.08</v>
      </c>
      <c r="AG1613" s="42">
        <v>9.2100000000000009</v>
      </c>
      <c r="AH1613" s="42">
        <v>9.34</v>
      </c>
      <c r="AI1613" s="42">
        <v>9.4700000000000006</v>
      </c>
      <c r="AJ1613" s="42">
        <v>9.6</v>
      </c>
      <c r="AK1613" s="42">
        <v>9.74</v>
      </c>
      <c r="AL1613" s="42">
        <v>9.8699999999999992</v>
      </c>
      <c r="AM1613" s="42">
        <v>10</v>
      </c>
      <c r="AN1613" s="42">
        <v>10.130000000000001</v>
      </c>
      <c r="AO1613" s="42">
        <v>10.26</v>
      </c>
      <c r="AP1613" s="42">
        <v>10.4</v>
      </c>
    </row>
    <row r="1614" spans="1:42" x14ac:dyDescent="0.2">
      <c r="A1614" s="41">
        <v>16.02</v>
      </c>
      <c r="B1614" s="42">
        <v>5.1100000000000003</v>
      </c>
      <c r="C1614" s="42">
        <v>5.24</v>
      </c>
      <c r="D1614" s="42">
        <v>5.37</v>
      </c>
      <c r="E1614" s="42">
        <v>5.51</v>
      </c>
      <c r="F1614" s="42">
        <v>5.64</v>
      </c>
      <c r="G1614" s="42">
        <v>5.77</v>
      </c>
      <c r="H1614" s="42">
        <v>5.9</v>
      </c>
      <c r="I1614" s="42">
        <v>6.03</v>
      </c>
      <c r="J1614" s="42">
        <v>6.17</v>
      </c>
      <c r="K1614" s="42">
        <v>6.3</v>
      </c>
      <c r="L1614" s="42">
        <v>6.43</v>
      </c>
      <c r="M1614" s="42">
        <v>6.56</v>
      </c>
      <c r="N1614" s="42">
        <v>6.7</v>
      </c>
      <c r="O1614" s="42">
        <v>6.83</v>
      </c>
      <c r="P1614" s="42">
        <v>6.96</v>
      </c>
      <c r="Q1614" s="42">
        <v>7.09</v>
      </c>
      <c r="R1614" s="42">
        <v>7.22</v>
      </c>
      <c r="S1614" s="42">
        <v>7.36</v>
      </c>
      <c r="T1614" s="42">
        <v>7.49</v>
      </c>
      <c r="U1614" s="42">
        <v>7.62</v>
      </c>
      <c r="V1614" s="42">
        <v>7.75</v>
      </c>
      <c r="W1614" s="42">
        <v>7.88</v>
      </c>
      <c r="X1614" s="42">
        <v>8.02</v>
      </c>
      <c r="Y1614" s="42">
        <v>8.15</v>
      </c>
      <c r="Z1614" s="42">
        <v>8.2799999999999994</v>
      </c>
      <c r="AA1614" s="42">
        <v>8.41</v>
      </c>
      <c r="AB1614" s="42">
        <v>8.5500000000000007</v>
      </c>
      <c r="AC1614" s="42">
        <v>8.68</v>
      </c>
      <c r="AD1614" s="42">
        <v>8.81</v>
      </c>
      <c r="AE1614" s="42">
        <v>8.94</v>
      </c>
      <c r="AF1614" s="42">
        <v>9.07</v>
      </c>
      <c r="AG1614" s="42">
        <v>9.2100000000000009</v>
      </c>
      <c r="AH1614" s="42">
        <v>9.34</v>
      </c>
      <c r="AI1614" s="42">
        <v>9.4700000000000006</v>
      </c>
      <c r="AJ1614" s="42">
        <v>9.6</v>
      </c>
      <c r="AK1614" s="42">
        <v>9.73</v>
      </c>
      <c r="AL1614" s="42">
        <v>9.8699999999999992</v>
      </c>
      <c r="AM1614" s="42">
        <v>10</v>
      </c>
      <c r="AN1614" s="42">
        <v>10.130000000000001</v>
      </c>
      <c r="AO1614" s="42">
        <v>10.26</v>
      </c>
      <c r="AP1614" s="42">
        <v>10.39</v>
      </c>
    </row>
    <row r="1615" spans="1:42" x14ac:dyDescent="0.2">
      <c r="A1615" s="41">
        <v>16.03</v>
      </c>
      <c r="B1615" s="42">
        <v>5.1100000000000003</v>
      </c>
      <c r="C1615" s="42">
        <v>5.24</v>
      </c>
      <c r="D1615" s="42">
        <v>5.37</v>
      </c>
      <c r="E1615" s="42">
        <v>5.5</v>
      </c>
      <c r="F1615" s="42">
        <v>5.64</v>
      </c>
      <c r="G1615" s="42">
        <v>5.77</v>
      </c>
      <c r="H1615" s="42">
        <v>5.9</v>
      </c>
      <c r="I1615" s="42">
        <v>6.03</v>
      </c>
      <c r="J1615" s="42">
        <v>6.17</v>
      </c>
      <c r="K1615" s="42">
        <v>6.3</v>
      </c>
      <c r="L1615" s="42">
        <v>6.43</v>
      </c>
      <c r="M1615" s="42">
        <v>6.56</v>
      </c>
      <c r="N1615" s="42">
        <v>6.69</v>
      </c>
      <c r="O1615" s="42">
        <v>6.83</v>
      </c>
      <c r="P1615" s="42">
        <v>6.96</v>
      </c>
      <c r="Q1615" s="42">
        <v>7.09</v>
      </c>
      <c r="R1615" s="42">
        <v>7.22</v>
      </c>
      <c r="S1615" s="42">
        <v>7.35</v>
      </c>
      <c r="T1615" s="42">
        <v>7.49</v>
      </c>
      <c r="U1615" s="42">
        <v>7.62</v>
      </c>
      <c r="V1615" s="42">
        <v>7.75</v>
      </c>
      <c r="W1615" s="42">
        <v>7.88</v>
      </c>
      <c r="X1615" s="42">
        <v>8.01</v>
      </c>
      <c r="Y1615" s="42">
        <v>8.15</v>
      </c>
      <c r="Z1615" s="42">
        <v>8.2799999999999994</v>
      </c>
      <c r="AA1615" s="42">
        <v>8.41</v>
      </c>
      <c r="AB1615" s="42">
        <v>8.5399999999999991</v>
      </c>
      <c r="AC1615" s="42">
        <v>8.68</v>
      </c>
      <c r="AD1615" s="42">
        <v>8.81</v>
      </c>
      <c r="AE1615" s="42">
        <v>8.94</v>
      </c>
      <c r="AF1615" s="42">
        <v>9.07</v>
      </c>
      <c r="AG1615" s="42">
        <v>9.1999999999999993</v>
      </c>
      <c r="AH1615" s="42">
        <v>9.34</v>
      </c>
      <c r="AI1615" s="42">
        <v>9.4700000000000006</v>
      </c>
      <c r="AJ1615" s="42">
        <v>9.6</v>
      </c>
      <c r="AK1615" s="42">
        <v>9.73</v>
      </c>
      <c r="AL1615" s="42">
        <v>9.86</v>
      </c>
      <c r="AM1615" s="42">
        <v>10</v>
      </c>
      <c r="AN1615" s="42">
        <v>10.130000000000001</v>
      </c>
      <c r="AO1615" s="42">
        <v>10.26</v>
      </c>
      <c r="AP1615" s="42">
        <v>10.39</v>
      </c>
    </row>
    <row r="1616" spans="1:42" x14ac:dyDescent="0.2">
      <c r="A1616" s="41">
        <v>16.04</v>
      </c>
      <c r="B1616" s="42">
        <v>5.1100000000000003</v>
      </c>
      <c r="C1616" s="42">
        <v>5.24</v>
      </c>
      <c r="D1616" s="42">
        <v>5.37</v>
      </c>
      <c r="E1616" s="42">
        <v>5.5</v>
      </c>
      <c r="F1616" s="42">
        <v>5.64</v>
      </c>
      <c r="G1616" s="42">
        <v>5.77</v>
      </c>
      <c r="H1616" s="42">
        <v>5.9</v>
      </c>
      <c r="I1616" s="42">
        <v>6.03</v>
      </c>
      <c r="J1616" s="42">
        <v>6.16</v>
      </c>
      <c r="K1616" s="42">
        <v>6.3</v>
      </c>
      <c r="L1616" s="42">
        <v>6.43</v>
      </c>
      <c r="M1616" s="42">
        <v>6.56</v>
      </c>
      <c r="N1616" s="42">
        <v>6.69</v>
      </c>
      <c r="O1616" s="42">
        <v>6.82</v>
      </c>
      <c r="P1616" s="42">
        <v>6.96</v>
      </c>
      <c r="Q1616" s="42">
        <v>7.09</v>
      </c>
      <c r="R1616" s="42">
        <v>7.22</v>
      </c>
      <c r="S1616" s="42">
        <v>7.35</v>
      </c>
      <c r="T1616" s="42">
        <v>7.48</v>
      </c>
      <c r="U1616" s="42">
        <v>7.62</v>
      </c>
      <c r="V1616" s="42">
        <v>7.75</v>
      </c>
      <c r="W1616" s="42">
        <v>7.88</v>
      </c>
      <c r="X1616" s="42">
        <v>8.01</v>
      </c>
      <c r="Y1616" s="42">
        <v>8.15</v>
      </c>
      <c r="Z1616" s="42">
        <v>8.2799999999999994</v>
      </c>
      <c r="AA1616" s="42">
        <v>8.41</v>
      </c>
      <c r="AB1616" s="42">
        <v>8.5399999999999991</v>
      </c>
      <c r="AC1616" s="42">
        <v>8.67</v>
      </c>
      <c r="AD1616" s="42">
        <v>8.81</v>
      </c>
      <c r="AE1616" s="42">
        <v>8.94</v>
      </c>
      <c r="AF1616" s="42">
        <v>9.07</v>
      </c>
      <c r="AG1616" s="42">
        <v>9.1999999999999993</v>
      </c>
      <c r="AH1616" s="42">
        <v>9.33</v>
      </c>
      <c r="AI1616" s="42">
        <v>9.4700000000000006</v>
      </c>
      <c r="AJ1616" s="42">
        <v>9.6</v>
      </c>
      <c r="AK1616" s="42">
        <v>9.73</v>
      </c>
      <c r="AL1616" s="42">
        <v>9.86</v>
      </c>
      <c r="AM1616" s="42">
        <v>9.99</v>
      </c>
      <c r="AN1616" s="42">
        <v>10.130000000000001</v>
      </c>
      <c r="AO1616" s="42">
        <v>10.26</v>
      </c>
      <c r="AP1616" s="42">
        <v>10.39</v>
      </c>
    </row>
    <row r="1617" spans="1:42" x14ac:dyDescent="0.2">
      <c r="A1617" s="41">
        <v>16.05</v>
      </c>
      <c r="B1617" s="42">
        <v>5.1100000000000003</v>
      </c>
      <c r="C1617" s="42">
        <v>5.24</v>
      </c>
      <c r="D1617" s="42">
        <v>5.37</v>
      </c>
      <c r="E1617" s="42">
        <v>5.5</v>
      </c>
      <c r="F1617" s="42">
        <v>5.63</v>
      </c>
      <c r="G1617" s="42">
        <v>5.77</v>
      </c>
      <c r="H1617" s="42">
        <v>5.9</v>
      </c>
      <c r="I1617" s="42">
        <v>6.03</v>
      </c>
      <c r="J1617" s="42">
        <v>6.16</v>
      </c>
      <c r="K1617" s="42">
        <v>6.29</v>
      </c>
      <c r="L1617" s="42">
        <v>6.43</v>
      </c>
      <c r="M1617" s="42">
        <v>6.56</v>
      </c>
      <c r="N1617" s="42">
        <v>6.69</v>
      </c>
      <c r="O1617" s="42">
        <v>6.82</v>
      </c>
      <c r="P1617" s="42">
        <v>6.95</v>
      </c>
      <c r="Q1617" s="42">
        <v>7.09</v>
      </c>
      <c r="R1617" s="42">
        <v>7.22</v>
      </c>
      <c r="S1617" s="42">
        <v>7.35</v>
      </c>
      <c r="T1617" s="42">
        <v>7.48</v>
      </c>
      <c r="U1617" s="42">
        <v>7.62</v>
      </c>
      <c r="V1617" s="42">
        <v>7.75</v>
      </c>
      <c r="W1617" s="42">
        <v>7.88</v>
      </c>
      <c r="X1617" s="42">
        <v>8.01</v>
      </c>
      <c r="Y1617" s="42">
        <v>8.14</v>
      </c>
      <c r="Z1617" s="42">
        <v>8.2799999999999994</v>
      </c>
      <c r="AA1617" s="42">
        <v>8.41</v>
      </c>
      <c r="AB1617" s="42">
        <v>8.5399999999999991</v>
      </c>
      <c r="AC1617" s="42">
        <v>8.67</v>
      </c>
      <c r="AD1617" s="42">
        <v>8.8000000000000007</v>
      </c>
      <c r="AE1617" s="42">
        <v>8.94</v>
      </c>
      <c r="AF1617" s="42">
        <v>9.07</v>
      </c>
      <c r="AG1617" s="42">
        <v>9.1999999999999993</v>
      </c>
      <c r="AH1617" s="42">
        <v>9.33</v>
      </c>
      <c r="AI1617" s="42">
        <v>9.4600000000000009</v>
      </c>
      <c r="AJ1617" s="42">
        <v>9.6</v>
      </c>
      <c r="AK1617" s="42">
        <v>9.73</v>
      </c>
      <c r="AL1617" s="42">
        <v>9.86</v>
      </c>
      <c r="AM1617" s="42">
        <v>9.99</v>
      </c>
      <c r="AN1617" s="42">
        <v>10.119999999999999</v>
      </c>
      <c r="AO1617" s="42">
        <v>10.26</v>
      </c>
      <c r="AP1617" s="42">
        <v>10.39</v>
      </c>
    </row>
    <row r="1618" spans="1:42" x14ac:dyDescent="0.2">
      <c r="A1618" s="41">
        <v>16.059999999999999</v>
      </c>
      <c r="B1618" s="42">
        <v>5.0999999999999996</v>
      </c>
      <c r="C1618" s="42">
        <v>5.24</v>
      </c>
      <c r="D1618" s="42">
        <v>5.37</v>
      </c>
      <c r="E1618" s="42">
        <v>5.5</v>
      </c>
      <c r="F1618" s="42">
        <v>5.63</v>
      </c>
      <c r="G1618" s="42">
        <v>5.76</v>
      </c>
      <c r="H1618" s="42">
        <v>5.9</v>
      </c>
      <c r="I1618" s="42">
        <v>6.03</v>
      </c>
      <c r="J1618" s="42">
        <v>6.16</v>
      </c>
      <c r="K1618" s="42">
        <v>6.29</v>
      </c>
      <c r="L1618" s="42">
        <v>6.43</v>
      </c>
      <c r="M1618" s="42">
        <v>6.56</v>
      </c>
      <c r="N1618" s="42">
        <v>6.69</v>
      </c>
      <c r="O1618" s="42">
        <v>6.82</v>
      </c>
      <c r="P1618" s="42">
        <v>6.95</v>
      </c>
      <c r="Q1618" s="42">
        <v>7.09</v>
      </c>
      <c r="R1618" s="42">
        <v>7.22</v>
      </c>
      <c r="S1618" s="42">
        <v>7.35</v>
      </c>
      <c r="T1618" s="42">
        <v>7.48</v>
      </c>
      <c r="U1618" s="42">
        <v>7.61</v>
      </c>
      <c r="V1618" s="42">
        <v>7.75</v>
      </c>
      <c r="W1618" s="42">
        <v>7.88</v>
      </c>
      <c r="X1618" s="42">
        <v>8.01</v>
      </c>
      <c r="Y1618" s="42">
        <v>8.14</v>
      </c>
      <c r="Z1618" s="42">
        <v>8.27</v>
      </c>
      <c r="AA1618" s="42">
        <v>8.41</v>
      </c>
      <c r="AB1618" s="42">
        <v>8.5399999999999991</v>
      </c>
      <c r="AC1618" s="42">
        <v>8.67</v>
      </c>
      <c r="AD1618" s="42">
        <v>8.8000000000000007</v>
      </c>
      <c r="AE1618" s="42">
        <v>8.93</v>
      </c>
      <c r="AF1618" s="42">
        <v>9.07</v>
      </c>
      <c r="AG1618" s="42">
        <v>9.1999999999999993</v>
      </c>
      <c r="AH1618" s="42">
        <v>9.33</v>
      </c>
      <c r="AI1618" s="42">
        <v>9.4600000000000009</v>
      </c>
      <c r="AJ1618" s="42">
        <v>9.59</v>
      </c>
      <c r="AK1618" s="42">
        <v>9.73</v>
      </c>
      <c r="AL1618" s="42">
        <v>9.86</v>
      </c>
      <c r="AM1618" s="42">
        <v>9.99</v>
      </c>
      <c r="AN1618" s="42">
        <v>10.119999999999999</v>
      </c>
      <c r="AO1618" s="42">
        <v>10.25</v>
      </c>
      <c r="AP1618" s="42">
        <v>10.39</v>
      </c>
    </row>
    <row r="1619" spans="1:42" x14ac:dyDescent="0.2">
      <c r="A1619" s="41">
        <v>16.07</v>
      </c>
      <c r="B1619" s="42">
        <v>5.0999999999999996</v>
      </c>
      <c r="C1619" s="42">
        <v>5.24</v>
      </c>
      <c r="D1619" s="42">
        <v>5.37</v>
      </c>
      <c r="E1619" s="42">
        <v>5.5</v>
      </c>
      <c r="F1619" s="42">
        <v>5.63</v>
      </c>
      <c r="G1619" s="42">
        <v>5.76</v>
      </c>
      <c r="H1619" s="42">
        <v>5.9</v>
      </c>
      <c r="I1619" s="42">
        <v>6.03</v>
      </c>
      <c r="J1619" s="42">
        <v>6.16</v>
      </c>
      <c r="K1619" s="42">
        <v>6.29</v>
      </c>
      <c r="L1619" s="42">
        <v>6.42</v>
      </c>
      <c r="M1619" s="42">
        <v>6.56</v>
      </c>
      <c r="N1619" s="42">
        <v>6.69</v>
      </c>
      <c r="O1619" s="42">
        <v>6.82</v>
      </c>
      <c r="P1619" s="42">
        <v>6.95</v>
      </c>
      <c r="Q1619" s="42">
        <v>7.08</v>
      </c>
      <c r="R1619" s="42">
        <v>7.22</v>
      </c>
      <c r="S1619" s="42">
        <v>7.35</v>
      </c>
      <c r="T1619" s="42">
        <v>7.48</v>
      </c>
      <c r="U1619" s="42">
        <v>7.61</v>
      </c>
      <c r="V1619" s="42">
        <v>7.74</v>
      </c>
      <c r="W1619" s="42">
        <v>7.88</v>
      </c>
      <c r="X1619" s="42">
        <v>8.01</v>
      </c>
      <c r="Y1619" s="42">
        <v>8.14</v>
      </c>
      <c r="Z1619" s="42">
        <v>8.27</v>
      </c>
      <c r="AA1619" s="42">
        <v>8.4</v>
      </c>
      <c r="AB1619" s="42">
        <v>8.5399999999999991</v>
      </c>
      <c r="AC1619" s="42">
        <v>8.67</v>
      </c>
      <c r="AD1619" s="42">
        <v>8.8000000000000007</v>
      </c>
      <c r="AE1619" s="42">
        <v>8.93</v>
      </c>
      <c r="AF1619" s="42">
        <v>9.06</v>
      </c>
      <c r="AG1619" s="42">
        <v>9.1999999999999993</v>
      </c>
      <c r="AH1619" s="42">
        <v>9.33</v>
      </c>
      <c r="AI1619" s="42">
        <v>9.4600000000000009</v>
      </c>
      <c r="AJ1619" s="42">
        <v>9.59</v>
      </c>
      <c r="AK1619" s="42">
        <v>9.7200000000000006</v>
      </c>
      <c r="AL1619" s="42">
        <v>9.86</v>
      </c>
      <c r="AM1619" s="42">
        <v>9.99</v>
      </c>
      <c r="AN1619" s="42">
        <v>10.119999999999999</v>
      </c>
      <c r="AO1619" s="42">
        <v>10.25</v>
      </c>
      <c r="AP1619" s="42">
        <v>10.38</v>
      </c>
    </row>
    <row r="1620" spans="1:42" x14ac:dyDescent="0.2">
      <c r="A1620" s="41">
        <v>16.079999999999998</v>
      </c>
      <c r="B1620" s="42">
        <v>5.0999999999999996</v>
      </c>
      <c r="C1620" s="42">
        <v>5.23</v>
      </c>
      <c r="D1620" s="42">
        <v>5.37</v>
      </c>
      <c r="E1620" s="42">
        <v>5.5</v>
      </c>
      <c r="F1620" s="42">
        <v>5.63</v>
      </c>
      <c r="G1620" s="42">
        <v>5.76</v>
      </c>
      <c r="H1620" s="42">
        <v>5.89</v>
      </c>
      <c r="I1620" s="42">
        <v>6.03</v>
      </c>
      <c r="J1620" s="42">
        <v>6.16</v>
      </c>
      <c r="K1620" s="42">
        <v>6.29</v>
      </c>
      <c r="L1620" s="42">
        <v>6.42</v>
      </c>
      <c r="M1620" s="42">
        <v>6.55</v>
      </c>
      <c r="N1620" s="42">
        <v>6.69</v>
      </c>
      <c r="O1620" s="42">
        <v>6.82</v>
      </c>
      <c r="P1620" s="42">
        <v>6.95</v>
      </c>
      <c r="Q1620" s="42">
        <v>7.08</v>
      </c>
      <c r="R1620" s="42">
        <v>7.21</v>
      </c>
      <c r="S1620" s="42">
        <v>7.35</v>
      </c>
      <c r="T1620" s="42">
        <v>7.48</v>
      </c>
      <c r="U1620" s="42">
        <v>7.61</v>
      </c>
      <c r="V1620" s="42">
        <v>7.74</v>
      </c>
      <c r="W1620" s="42">
        <v>7.87</v>
      </c>
      <c r="X1620" s="42">
        <v>8.01</v>
      </c>
      <c r="Y1620" s="42">
        <v>8.14</v>
      </c>
      <c r="Z1620" s="42">
        <v>8.27</v>
      </c>
      <c r="AA1620" s="42">
        <v>8.4</v>
      </c>
      <c r="AB1620" s="42">
        <v>8.5299999999999994</v>
      </c>
      <c r="AC1620" s="42">
        <v>8.67</v>
      </c>
      <c r="AD1620" s="42">
        <v>8.8000000000000007</v>
      </c>
      <c r="AE1620" s="42">
        <v>8.93</v>
      </c>
      <c r="AF1620" s="42">
        <v>9.06</v>
      </c>
      <c r="AG1620" s="42">
        <v>9.19</v>
      </c>
      <c r="AH1620" s="42">
        <v>9.33</v>
      </c>
      <c r="AI1620" s="42">
        <v>9.4600000000000009</v>
      </c>
      <c r="AJ1620" s="42">
        <v>9.59</v>
      </c>
      <c r="AK1620" s="42">
        <v>9.7200000000000006</v>
      </c>
      <c r="AL1620" s="42">
        <v>9.85</v>
      </c>
      <c r="AM1620" s="42">
        <v>9.99</v>
      </c>
      <c r="AN1620" s="42">
        <v>10.119999999999999</v>
      </c>
      <c r="AO1620" s="42">
        <v>10.25</v>
      </c>
      <c r="AP1620" s="42">
        <v>10.38</v>
      </c>
    </row>
    <row r="1621" spans="1:42" x14ac:dyDescent="0.2">
      <c r="A1621" s="41">
        <v>16.09</v>
      </c>
      <c r="B1621" s="42">
        <v>5.0999999999999996</v>
      </c>
      <c r="C1621" s="42">
        <v>5.23</v>
      </c>
      <c r="D1621" s="42">
        <v>5.37</v>
      </c>
      <c r="E1621" s="42">
        <v>5.5</v>
      </c>
      <c r="F1621" s="42">
        <v>5.63</v>
      </c>
      <c r="G1621" s="42">
        <v>5.76</v>
      </c>
      <c r="H1621" s="42">
        <v>5.89</v>
      </c>
      <c r="I1621" s="42">
        <v>6.03</v>
      </c>
      <c r="J1621" s="42">
        <v>6.16</v>
      </c>
      <c r="K1621" s="42">
        <v>6.29</v>
      </c>
      <c r="L1621" s="42">
        <v>6.42</v>
      </c>
      <c r="M1621" s="42">
        <v>6.55</v>
      </c>
      <c r="N1621" s="42">
        <v>6.68</v>
      </c>
      <c r="O1621" s="42">
        <v>6.82</v>
      </c>
      <c r="P1621" s="42">
        <v>6.95</v>
      </c>
      <c r="Q1621" s="42">
        <v>7.08</v>
      </c>
      <c r="R1621" s="42">
        <v>7.21</v>
      </c>
      <c r="S1621" s="42">
        <v>7.34</v>
      </c>
      <c r="T1621" s="42">
        <v>7.48</v>
      </c>
      <c r="U1621" s="42">
        <v>7.61</v>
      </c>
      <c r="V1621" s="42">
        <v>7.74</v>
      </c>
      <c r="W1621" s="42">
        <v>7.87</v>
      </c>
      <c r="X1621" s="42">
        <v>8</v>
      </c>
      <c r="Y1621" s="42">
        <v>8.14</v>
      </c>
      <c r="Z1621" s="42">
        <v>8.27</v>
      </c>
      <c r="AA1621" s="42">
        <v>8.4</v>
      </c>
      <c r="AB1621" s="42">
        <v>8.5299999999999994</v>
      </c>
      <c r="AC1621" s="42">
        <v>8.66</v>
      </c>
      <c r="AD1621" s="42">
        <v>8.8000000000000007</v>
      </c>
      <c r="AE1621" s="42">
        <v>8.93</v>
      </c>
      <c r="AF1621" s="42">
        <v>9.06</v>
      </c>
      <c r="AG1621" s="42">
        <v>9.19</v>
      </c>
      <c r="AH1621" s="42">
        <v>9.32</v>
      </c>
      <c r="AI1621" s="42">
        <v>9.4600000000000009</v>
      </c>
      <c r="AJ1621" s="42">
        <v>9.59</v>
      </c>
      <c r="AK1621" s="42">
        <v>9.7200000000000006</v>
      </c>
      <c r="AL1621" s="42">
        <v>9.85</v>
      </c>
      <c r="AM1621" s="42">
        <v>9.98</v>
      </c>
      <c r="AN1621" s="42">
        <v>10.119999999999999</v>
      </c>
      <c r="AO1621" s="42">
        <v>10.25</v>
      </c>
      <c r="AP1621" s="42">
        <v>10.38</v>
      </c>
    </row>
    <row r="1622" spans="1:42" x14ac:dyDescent="0.2">
      <c r="A1622" s="41">
        <v>16.100000000000001</v>
      </c>
      <c r="B1622" s="42">
        <v>5.0999999999999996</v>
      </c>
      <c r="C1622" s="42">
        <v>5.23</v>
      </c>
      <c r="D1622" s="42">
        <v>5.36</v>
      </c>
      <c r="E1622" s="42">
        <v>5.5</v>
      </c>
      <c r="F1622" s="42">
        <v>5.63</v>
      </c>
      <c r="G1622" s="42">
        <v>5.76</v>
      </c>
      <c r="H1622" s="42">
        <v>5.89</v>
      </c>
      <c r="I1622" s="42">
        <v>6.02</v>
      </c>
      <c r="J1622" s="42">
        <v>6.16</v>
      </c>
      <c r="K1622" s="42">
        <v>6.29</v>
      </c>
      <c r="L1622" s="42">
        <v>6.42</v>
      </c>
      <c r="M1622" s="42">
        <v>6.55</v>
      </c>
      <c r="N1622" s="42">
        <v>6.68</v>
      </c>
      <c r="O1622" s="42">
        <v>6.82</v>
      </c>
      <c r="P1622" s="42">
        <v>6.95</v>
      </c>
      <c r="Q1622" s="42">
        <v>7.08</v>
      </c>
      <c r="R1622" s="42">
        <v>7.21</v>
      </c>
      <c r="S1622" s="42">
        <v>7.34</v>
      </c>
      <c r="T1622" s="42">
        <v>7.48</v>
      </c>
      <c r="U1622" s="42">
        <v>7.61</v>
      </c>
      <c r="V1622" s="42">
        <v>7.74</v>
      </c>
      <c r="W1622" s="42">
        <v>7.87</v>
      </c>
      <c r="X1622" s="42">
        <v>8</v>
      </c>
      <c r="Y1622" s="42">
        <v>8.1300000000000008</v>
      </c>
      <c r="Z1622" s="42">
        <v>8.27</v>
      </c>
      <c r="AA1622" s="42">
        <v>8.4</v>
      </c>
      <c r="AB1622" s="42">
        <v>8.5299999999999994</v>
      </c>
      <c r="AC1622" s="42">
        <v>8.66</v>
      </c>
      <c r="AD1622" s="42">
        <v>8.7899999999999991</v>
      </c>
      <c r="AE1622" s="42">
        <v>8.93</v>
      </c>
      <c r="AF1622" s="42">
        <v>9.06</v>
      </c>
      <c r="AG1622" s="42">
        <v>9.19</v>
      </c>
      <c r="AH1622" s="42">
        <v>9.32</v>
      </c>
      <c r="AI1622" s="42">
        <v>9.4499999999999993</v>
      </c>
      <c r="AJ1622" s="42">
        <v>9.59</v>
      </c>
      <c r="AK1622" s="42">
        <v>9.7200000000000006</v>
      </c>
      <c r="AL1622" s="42">
        <v>9.85</v>
      </c>
      <c r="AM1622" s="42">
        <v>9.98</v>
      </c>
      <c r="AN1622" s="42">
        <v>10.11</v>
      </c>
      <c r="AO1622" s="42">
        <v>10.25</v>
      </c>
      <c r="AP1622" s="42">
        <v>10.38</v>
      </c>
    </row>
    <row r="1623" spans="1:42" x14ac:dyDescent="0.2">
      <c r="A1623" s="41">
        <v>16.11</v>
      </c>
      <c r="B1623" s="42">
        <v>5.0999999999999996</v>
      </c>
      <c r="C1623" s="42">
        <v>5.23</v>
      </c>
      <c r="D1623" s="42">
        <v>5.36</v>
      </c>
      <c r="E1623" s="42">
        <v>5.49</v>
      </c>
      <c r="F1623" s="42">
        <v>5.63</v>
      </c>
      <c r="G1623" s="42">
        <v>5.76</v>
      </c>
      <c r="H1623" s="42">
        <v>5.89</v>
      </c>
      <c r="I1623" s="42">
        <v>6.02</v>
      </c>
      <c r="J1623" s="42">
        <v>6.15</v>
      </c>
      <c r="K1623" s="42">
        <v>6.29</v>
      </c>
      <c r="L1623" s="42">
        <v>6.42</v>
      </c>
      <c r="M1623" s="42">
        <v>6.55</v>
      </c>
      <c r="N1623" s="42">
        <v>6.68</v>
      </c>
      <c r="O1623" s="42">
        <v>6.81</v>
      </c>
      <c r="P1623" s="42">
        <v>6.95</v>
      </c>
      <c r="Q1623" s="42">
        <v>7.08</v>
      </c>
      <c r="R1623" s="42">
        <v>7.21</v>
      </c>
      <c r="S1623" s="42">
        <v>7.34</v>
      </c>
      <c r="T1623" s="42">
        <v>7.47</v>
      </c>
      <c r="U1623" s="42">
        <v>7.61</v>
      </c>
      <c r="V1623" s="42">
        <v>7.74</v>
      </c>
      <c r="W1623" s="42">
        <v>7.87</v>
      </c>
      <c r="X1623" s="42">
        <v>8</v>
      </c>
      <c r="Y1623" s="42">
        <v>8.1300000000000008</v>
      </c>
      <c r="Z1623" s="42">
        <v>8.26</v>
      </c>
      <c r="AA1623" s="42">
        <v>8.4</v>
      </c>
      <c r="AB1623" s="42">
        <v>8.5299999999999994</v>
      </c>
      <c r="AC1623" s="42">
        <v>8.66</v>
      </c>
      <c r="AD1623" s="42">
        <v>8.7899999999999991</v>
      </c>
      <c r="AE1623" s="42">
        <v>8.92</v>
      </c>
      <c r="AF1623" s="42">
        <v>9.06</v>
      </c>
      <c r="AG1623" s="42">
        <v>9.19</v>
      </c>
      <c r="AH1623" s="42">
        <v>9.32</v>
      </c>
      <c r="AI1623" s="42">
        <v>9.4499999999999993</v>
      </c>
      <c r="AJ1623" s="42">
        <v>9.58</v>
      </c>
      <c r="AK1623" s="42">
        <v>9.7200000000000006</v>
      </c>
      <c r="AL1623" s="42">
        <v>9.85</v>
      </c>
      <c r="AM1623" s="42">
        <v>9.98</v>
      </c>
      <c r="AN1623" s="42">
        <v>10.11</v>
      </c>
      <c r="AO1623" s="42">
        <v>10.24</v>
      </c>
      <c r="AP1623" s="42">
        <v>10.37</v>
      </c>
    </row>
    <row r="1624" spans="1:42" x14ac:dyDescent="0.2">
      <c r="A1624" s="41">
        <v>16.12</v>
      </c>
      <c r="B1624" s="42">
        <v>5.0999999999999996</v>
      </c>
      <c r="C1624" s="42">
        <v>5.23</v>
      </c>
      <c r="D1624" s="42">
        <v>5.36</v>
      </c>
      <c r="E1624" s="42">
        <v>5.49</v>
      </c>
      <c r="F1624" s="42">
        <v>5.63</v>
      </c>
      <c r="G1624" s="42">
        <v>5.76</v>
      </c>
      <c r="H1624" s="42">
        <v>5.89</v>
      </c>
      <c r="I1624" s="42">
        <v>6.02</v>
      </c>
      <c r="J1624" s="42">
        <v>6.15</v>
      </c>
      <c r="K1624" s="42">
        <v>6.28</v>
      </c>
      <c r="L1624" s="42">
        <v>6.42</v>
      </c>
      <c r="M1624" s="42">
        <v>6.55</v>
      </c>
      <c r="N1624" s="42">
        <v>6.68</v>
      </c>
      <c r="O1624" s="42">
        <v>6.81</v>
      </c>
      <c r="P1624" s="42">
        <v>6.94</v>
      </c>
      <c r="Q1624" s="42">
        <v>7.08</v>
      </c>
      <c r="R1624" s="42">
        <v>7.21</v>
      </c>
      <c r="S1624" s="42">
        <v>7.34</v>
      </c>
      <c r="T1624" s="42">
        <v>7.47</v>
      </c>
      <c r="U1624" s="42">
        <v>7.6</v>
      </c>
      <c r="V1624" s="42">
        <v>7.74</v>
      </c>
      <c r="W1624" s="42">
        <v>7.87</v>
      </c>
      <c r="X1624" s="42">
        <v>8</v>
      </c>
      <c r="Y1624" s="42">
        <v>8.1300000000000008</v>
      </c>
      <c r="Z1624" s="42">
        <v>8.26</v>
      </c>
      <c r="AA1624" s="42">
        <v>8.4</v>
      </c>
      <c r="AB1624" s="42">
        <v>8.5299999999999994</v>
      </c>
      <c r="AC1624" s="42">
        <v>8.66</v>
      </c>
      <c r="AD1624" s="42">
        <v>8.7899999999999991</v>
      </c>
      <c r="AE1624" s="42">
        <v>8.92</v>
      </c>
      <c r="AF1624" s="42">
        <v>9.0500000000000007</v>
      </c>
      <c r="AG1624" s="42">
        <v>9.19</v>
      </c>
      <c r="AH1624" s="42">
        <v>9.32</v>
      </c>
      <c r="AI1624" s="42">
        <v>9.4499999999999993</v>
      </c>
      <c r="AJ1624" s="42">
        <v>9.58</v>
      </c>
      <c r="AK1624" s="42">
        <v>9.7100000000000009</v>
      </c>
      <c r="AL1624" s="42">
        <v>9.85</v>
      </c>
      <c r="AM1624" s="42">
        <v>9.98</v>
      </c>
      <c r="AN1624" s="42">
        <v>10.11</v>
      </c>
      <c r="AO1624" s="42">
        <v>10.24</v>
      </c>
      <c r="AP1624" s="42">
        <v>10.37</v>
      </c>
    </row>
    <row r="1625" spans="1:42" x14ac:dyDescent="0.2">
      <c r="A1625" s="41">
        <v>16.13</v>
      </c>
      <c r="B1625" s="42">
        <v>5.0999999999999996</v>
      </c>
      <c r="C1625" s="42">
        <v>5.23</v>
      </c>
      <c r="D1625" s="42">
        <v>5.36</v>
      </c>
      <c r="E1625" s="42">
        <v>5.49</v>
      </c>
      <c r="F1625" s="42">
        <v>5.62</v>
      </c>
      <c r="G1625" s="42">
        <v>5.76</v>
      </c>
      <c r="H1625" s="42">
        <v>5.89</v>
      </c>
      <c r="I1625" s="42">
        <v>6.02</v>
      </c>
      <c r="J1625" s="42">
        <v>6.15</v>
      </c>
      <c r="K1625" s="42">
        <v>6.28</v>
      </c>
      <c r="L1625" s="42">
        <v>6.42</v>
      </c>
      <c r="M1625" s="42">
        <v>6.55</v>
      </c>
      <c r="N1625" s="42">
        <v>6.68</v>
      </c>
      <c r="O1625" s="42">
        <v>6.81</v>
      </c>
      <c r="P1625" s="42">
        <v>6.94</v>
      </c>
      <c r="Q1625" s="42">
        <v>7.07</v>
      </c>
      <c r="R1625" s="42">
        <v>7.21</v>
      </c>
      <c r="S1625" s="42">
        <v>7.34</v>
      </c>
      <c r="T1625" s="42">
        <v>7.47</v>
      </c>
      <c r="U1625" s="42">
        <v>7.6</v>
      </c>
      <c r="V1625" s="42">
        <v>7.73</v>
      </c>
      <c r="W1625" s="42">
        <v>7.87</v>
      </c>
      <c r="X1625" s="42">
        <v>8</v>
      </c>
      <c r="Y1625" s="42">
        <v>8.1300000000000008</v>
      </c>
      <c r="Z1625" s="42">
        <v>8.26</v>
      </c>
      <c r="AA1625" s="42">
        <v>8.39</v>
      </c>
      <c r="AB1625" s="42">
        <v>8.5299999999999994</v>
      </c>
      <c r="AC1625" s="42">
        <v>8.66</v>
      </c>
      <c r="AD1625" s="42">
        <v>8.7899999999999991</v>
      </c>
      <c r="AE1625" s="42">
        <v>8.92</v>
      </c>
      <c r="AF1625" s="42">
        <v>9.0500000000000007</v>
      </c>
      <c r="AG1625" s="42">
        <v>9.18</v>
      </c>
      <c r="AH1625" s="42">
        <v>9.32</v>
      </c>
      <c r="AI1625" s="42">
        <v>9.4499999999999993</v>
      </c>
      <c r="AJ1625" s="42">
        <v>9.58</v>
      </c>
      <c r="AK1625" s="42">
        <v>9.7100000000000009</v>
      </c>
      <c r="AL1625" s="42">
        <v>9.84</v>
      </c>
      <c r="AM1625" s="42">
        <v>9.98</v>
      </c>
      <c r="AN1625" s="42">
        <v>10.11</v>
      </c>
      <c r="AO1625" s="42">
        <v>10.24</v>
      </c>
      <c r="AP1625" s="42">
        <v>10.37</v>
      </c>
    </row>
    <row r="1626" spans="1:42" x14ac:dyDescent="0.2">
      <c r="A1626" s="41">
        <v>16.14</v>
      </c>
      <c r="B1626" s="42">
        <v>5.0999999999999996</v>
      </c>
      <c r="C1626" s="42">
        <v>5.23</v>
      </c>
      <c r="D1626" s="42">
        <v>5.36</v>
      </c>
      <c r="E1626" s="42">
        <v>5.49</v>
      </c>
      <c r="F1626" s="42">
        <v>5.62</v>
      </c>
      <c r="G1626" s="42">
        <v>5.75</v>
      </c>
      <c r="H1626" s="42">
        <v>5.89</v>
      </c>
      <c r="I1626" s="42">
        <v>6.02</v>
      </c>
      <c r="J1626" s="42">
        <v>6.15</v>
      </c>
      <c r="K1626" s="42">
        <v>6.28</v>
      </c>
      <c r="L1626" s="42">
        <v>6.41</v>
      </c>
      <c r="M1626" s="42">
        <v>6.55</v>
      </c>
      <c r="N1626" s="42">
        <v>6.68</v>
      </c>
      <c r="O1626" s="42">
        <v>6.81</v>
      </c>
      <c r="P1626" s="42">
        <v>6.94</v>
      </c>
      <c r="Q1626" s="42">
        <v>7.07</v>
      </c>
      <c r="R1626" s="42">
        <v>7.21</v>
      </c>
      <c r="S1626" s="42">
        <v>7.34</v>
      </c>
      <c r="T1626" s="42">
        <v>7.47</v>
      </c>
      <c r="U1626" s="42">
        <v>7.6</v>
      </c>
      <c r="V1626" s="42">
        <v>7.73</v>
      </c>
      <c r="W1626" s="42">
        <v>7.86</v>
      </c>
      <c r="X1626" s="42">
        <v>8</v>
      </c>
      <c r="Y1626" s="42">
        <v>8.1300000000000008</v>
      </c>
      <c r="Z1626" s="42">
        <v>8.26</v>
      </c>
      <c r="AA1626" s="42">
        <v>8.39</v>
      </c>
      <c r="AB1626" s="42">
        <v>8.52</v>
      </c>
      <c r="AC1626" s="42">
        <v>8.66</v>
      </c>
      <c r="AD1626" s="42">
        <v>8.7899999999999991</v>
      </c>
      <c r="AE1626" s="42">
        <v>8.92</v>
      </c>
      <c r="AF1626" s="42">
        <v>9.0500000000000007</v>
      </c>
      <c r="AG1626" s="42">
        <v>9.18</v>
      </c>
      <c r="AH1626" s="42">
        <v>9.31</v>
      </c>
      <c r="AI1626" s="42">
        <v>9.4499999999999993</v>
      </c>
      <c r="AJ1626" s="42">
        <v>9.58</v>
      </c>
      <c r="AK1626" s="42">
        <v>9.7100000000000009</v>
      </c>
      <c r="AL1626" s="42">
        <v>9.84</v>
      </c>
      <c r="AM1626" s="42">
        <v>9.9700000000000006</v>
      </c>
      <c r="AN1626" s="42">
        <v>10.1</v>
      </c>
      <c r="AO1626" s="42">
        <v>10.24</v>
      </c>
      <c r="AP1626" s="42">
        <v>10.37</v>
      </c>
    </row>
    <row r="1627" spans="1:42" x14ac:dyDescent="0.2">
      <c r="A1627" s="41">
        <v>16.149999999999999</v>
      </c>
      <c r="B1627" s="42">
        <v>5.09</v>
      </c>
      <c r="C1627" s="42">
        <v>5.23</v>
      </c>
      <c r="D1627" s="42">
        <v>5.36</v>
      </c>
      <c r="E1627" s="42">
        <v>5.49</v>
      </c>
      <c r="F1627" s="42">
        <v>5.62</v>
      </c>
      <c r="G1627" s="42">
        <v>5.75</v>
      </c>
      <c r="H1627" s="42">
        <v>5.89</v>
      </c>
      <c r="I1627" s="42">
        <v>6.02</v>
      </c>
      <c r="J1627" s="42">
        <v>6.15</v>
      </c>
      <c r="K1627" s="42">
        <v>6.28</v>
      </c>
      <c r="L1627" s="42">
        <v>6.41</v>
      </c>
      <c r="M1627" s="42">
        <v>6.54</v>
      </c>
      <c r="N1627" s="42">
        <v>6.68</v>
      </c>
      <c r="O1627" s="42">
        <v>6.81</v>
      </c>
      <c r="P1627" s="42">
        <v>6.94</v>
      </c>
      <c r="Q1627" s="42">
        <v>7.07</v>
      </c>
      <c r="R1627" s="42">
        <v>7.2</v>
      </c>
      <c r="S1627" s="42">
        <v>7.34</v>
      </c>
      <c r="T1627" s="42">
        <v>7.47</v>
      </c>
      <c r="U1627" s="42">
        <v>7.6</v>
      </c>
      <c r="V1627" s="42">
        <v>7.73</v>
      </c>
      <c r="W1627" s="42">
        <v>7.86</v>
      </c>
      <c r="X1627" s="42">
        <v>7.99</v>
      </c>
      <c r="Y1627" s="42">
        <v>8.1300000000000008</v>
      </c>
      <c r="Z1627" s="42">
        <v>8.26</v>
      </c>
      <c r="AA1627" s="42">
        <v>8.39</v>
      </c>
      <c r="AB1627" s="42">
        <v>8.52</v>
      </c>
      <c r="AC1627" s="42">
        <v>8.65</v>
      </c>
      <c r="AD1627" s="42">
        <v>8.7799999999999994</v>
      </c>
      <c r="AE1627" s="42">
        <v>8.92</v>
      </c>
      <c r="AF1627" s="42">
        <v>9.0500000000000007</v>
      </c>
      <c r="AG1627" s="42">
        <v>9.18</v>
      </c>
      <c r="AH1627" s="42">
        <v>9.31</v>
      </c>
      <c r="AI1627" s="42">
        <v>9.44</v>
      </c>
      <c r="AJ1627" s="42">
        <v>9.58</v>
      </c>
      <c r="AK1627" s="42">
        <v>9.7100000000000009</v>
      </c>
      <c r="AL1627" s="42">
        <v>9.84</v>
      </c>
      <c r="AM1627" s="42">
        <v>9.9700000000000006</v>
      </c>
      <c r="AN1627" s="42">
        <v>10.1</v>
      </c>
      <c r="AO1627" s="42">
        <v>10.23</v>
      </c>
      <c r="AP1627" s="42">
        <v>10.37</v>
      </c>
    </row>
    <row r="1628" spans="1:42" x14ac:dyDescent="0.2">
      <c r="A1628" s="41">
        <v>16.16</v>
      </c>
      <c r="B1628" s="42">
        <v>5.09</v>
      </c>
      <c r="C1628" s="42">
        <v>5.22</v>
      </c>
      <c r="D1628" s="42">
        <v>5.36</v>
      </c>
      <c r="E1628" s="42">
        <v>5.49</v>
      </c>
      <c r="F1628" s="42">
        <v>5.62</v>
      </c>
      <c r="G1628" s="42">
        <v>5.75</v>
      </c>
      <c r="H1628" s="42">
        <v>5.88</v>
      </c>
      <c r="I1628" s="42">
        <v>6.02</v>
      </c>
      <c r="J1628" s="42">
        <v>6.15</v>
      </c>
      <c r="K1628" s="42">
        <v>6.28</v>
      </c>
      <c r="L1628" s="42">
        <v>6.41</v>
      </c>
      <c r="M1628" s="42">
        <v>6.54</v>
      </c>
      <c r="N1628" s="42">
        <v>6.67</v>
      </c>
      <c r="O1628" s="42">
        <v>6.81</v>
      </c>
      <c r="P1628" s="42">
        <v>6.94</v>
      </c>
      <c r="Q1628" s="42">
        <v>7.07</v>
      </c>
      <c r="R1628" s="42">
        <v>7.2</v>
      </c>
      <c r="S1628" s="42">
        <v>7.33</v>
      </c>
      <c r="T1628" s="42">
        <v>7.47</v>
      </c>
      <c r="U1628" s="42">
        <v>7.6</v>
      </c>
      <c r="V1628" s="42">
        <v>7.73</v>
      </c>
      <c r="W1628" s="42">
        <v>7.86</v>
      </c>
      <c r="X1628" s="42">
        <v>7.99</v>
      </c>
      <c r="Y1628" s="42">
        <v>8.1199999999999992</v>
      </c>
      <c r="Z1628" s="42">
        <v>8.26</v>
      </c>
      <c r="AA1628" s="42">
        <v>8.39</v>
      </c>
      <c r="AB1628" s="42">
        <v>8.52</v>
      </c>
      <c r="AC1628" s="42">
        <v>8.65</v>
      </c>
      <c r="AD1628" s="42">
        <v>8.7799999999999994</v>
      </c>
      <c r="AE1628" s="42">
        <v>8.91</v>
      </c>
      <c r="AF1628" s="42">
        <v>9.0500000000000007</v>
      </c>
      <c r="AG1628" s="42">
        <v>9.18</v>
      </c>
      <c r="AH1628" s="42">
        <v>9.31</v>
      </c>
      <c r="AI1628" s="42">
        <v>9.44</v>
      </c>
      <c r="AJ1628" s="42">
        <v>9.57</v>
      </c>
      <c r="AK1628" s="42">
        <v>9.7100000000000009</v>
      </c>
      <c r="AL1628" s="42">
        <v>9.84</v>
      </c>
      <c r="AM1628" s="42">
        <v>9.9700000000000006</v>
      </c>
      <c r="AN1628" s="42">
        <v>10.1</v>
      </c>
      <c r="AO1628" s="42">
        <v>10.23</v>
      </c>
      <c r="AP1628" s="42">
        <v>10.36</v>
      </c>
    </row>
    <row r="1629" spans="1:42" x14ac:dyDescent="0.2">
      <c r="A1629" s="41">
        <v>16.170000000000002</v>
      </c>
      <c r="B1629" s="42">
        <v>5.09</v>
      </c>
      <c r="C1629" s="42">
        <v>5.22</v>
      </c>
      <c r="D1629" s="42">
        <v>5.36</v>
      </c>
      <c r="E1629" s="42">
        <v>5.49</v>
      </c>
      <c r="F1629" s="42">
        <v>5.62</v>
      </c>
      <c r="G1629" s="42">
        <v>5.75</v>
      </c>
      <c r="H1629" s="42">
        <v>5.88</v>
      </c>
      <c r="I1629" s="42">
        <v>6.01</v>
      </c>
      <c r="J1629" s="42">
        <v>6.15</v>
      </c>
      <c r="K1629" s="42">
        <v>6.28</v>
      </c>
      <c r="L1629" s="42">
        <v>6.41</v>
      </c>
      <c r="M1629" s="42">
        <v>6.54</v>
      </c>
      <c r="N1629" s="42">
        <v>6.67</v>
      </c>
      <c r="O1629" s="42">
        <v>6.81</v>
      </c>
      <c r="P1629" s="42">
        <v>6.94</v>
      </c>
      <c r="Q1629" s="42">
        <v>7.07</v>
      </c>
      <c r="R1629" s="42">
        <v>7.2</v>
      </c>
      <c r="S1629" s="42">
        <v>7.33</v>
      </c>
      <c r="T1629" s="42">
        <v>7.46</v>
      </c>
      <c r="U1629" s="42">
        <v>7.6</v>
      </c>
      <c r="V1629" s="42">
        <v>7.73</v>
      </c>
      <c r="W1629" s="42">
        <v>7.86</v>
      </c>
      <c r="X1629" s="42">
        <v>7.99</v>
      </c>
      <c r="Y1629" s="42">
        <v>8.1199999999999992</v>
      </c>
      <c r="Z1629" s="42">
        <v>8.25</v>
      </c>
      <c r="AA1629" s="42">
        <v>8.39</v>
      </c>
      <c r="AB1629" s="42">
        <v>8.52</v>
      </c>
      <c r="AC1629" s="42">
        <v>8.65</v>
      </c>
      <c r="AD1629" s="42">
        <v>8.7799999999999994</v>
      </c>
      <c r="AE1629" s="42">
        <v>8.91</v>
      </c>
      <c r="AF1629" s="42">
        <v>9.0399999999999991</v>
      </c>
      <c r="AG1629" s="42">
        <v>9.18</v>
      </c>
      <c r="AH1629" s="42">
        <v>9.31</v>
      </c>
      <c r="AI1629" s="42">
        <v>9.44</v>
      </c>
      <c r="AJ1629" s="42">
        <v>9.57</v>
      </c>
      <c r="AK1629" s="42">
        <v>9.6999999999999993</v>
      </c>
      <c r="AL1629" s="42">
        <v>9.83</v>
      </c>
      <c r="AM1629" s="42">
        <v>9.9700000000000006</v>
      </c>
      <c r="AN1629" s="42">
        <v>10.1</v>
      </c>
      <c r="AO1629" s="42">
        <v>10.23</v>
      </c>
      <c r="AP1629" s="42">
        <v>10.36</v>
      </c>
    </row>
    <row r="1630" spans="1:42" x14ac:dyDescent="0.2">
      <c r="A1630" s="41">
        <v>16.18</v>
      </c>
      <c r="B1630" s="42">
        <v>5.09</v>
      </c>
      <c r="C1630" s="42">
        <v>5.22</v>
      </c>
      <c r="D1630" s="42">
        <v>5.35</v>
      </c>
      <c r="E1630" s="42">
        <v>5.49</v>
      </c>
      <c r="F1630" s="42">
        <v>5.62</v>
      </c>
      <c r="G1630" s="42">
        <v>5.75</v>
      </c>
      <c r="H1630" s="42">
        <v>5.88</v>
      </c>
      <c r="I1630" s="42">
        <v>6.01</v>
      </c>
      <c r="J1630" s="42">
        <v>6.14</v>
      </c>
      <c r="K1630" s="42">
        <v>6.28</v>
      </c>
      <c r="L1630" s="42">
        <v>6.41</v>
      </c>
      <c r="M1630" s="42">
        <v>6.54</v>
      </c>
      <c r="N1630" s="42">
        <v>6.67</v>
      </c>
      <c r="O1630" s="42">
        <v>6.8</v>
      </c>
      <c r="P1630" s="42">
        <v>6.94</v>
      </c>
      <c r="Q1630" s="42">
        <v>7.07</v>
      </c>
      <c r="R1630" s="42">
        <v>7.2</v>
      </c>
      <c r="S1630" s="42">
        <v>7.33</v>
      </c>
      <c r="T1630" s="42">
        <v>7.46</v>
      </c>
      <c r="U1630" s="42">
        <v>7.59</v>
      </c>
      <c r="V1630" s="42">
        <v>7.73</v>
      </c>
      <c r="W1630" s="42">
        <v>7.86</v>
      </c>
      <c r="X1630" s="42">
        <v>7.99</v>
      </c>
      <c r="Y1630" s="42">
        <v>8.1199999999999992</v>
      </c>
      <c r="Z1630" s="42">
        <v>8.25</v>
      </c>
      <c r="AA1630" s="42">
        <v>8.3800000000000008</v>
      </c>
      <c r="AB1630" s="42">
        <v>8.52</v>
      </c>
      <c r="AC1630" s="42">
        <v>8.65</v>
      </c>
      <c r="AD1630" s="42">
        <v>8.7799999999999994</v>
      </c>
      <c r="AE1630" s="42">
        <v>8.91</v>
      </c>
      <c r="AF1630" s="42">
        <v>9.0399999999999991</v>
      </c>
      <c r="AG1630" s="42">
        <v>9.17</v>
      </c>
      <c r="AH1630" s="42">
        <v>9.31</v>
      </c>
      <c r="AI1630" s="42">
        <v>9.44</v>
      </c>
      <c r="AJ1630" s="42">
        <v>9.57</v>
      </c>
      <c r="AK1630" s="42">
        <v>9.6999999999999993</v>
      </c>
      <c r="AL1630" s="42">
        <v>9.83</v>
      </c>
      <c r="AM1630" s="42">
        <v>9.9600000000000009</v>
      </c>
      <c r="AN1630" s="42">
        <v>10.1</v>
      </c>
      <c r="AO1630" s="42">
        <v>10.23</v>
      </c>
      <c r="AP1630" s="42">
        <v>10.36</v>
      </c>
    </row>
    <row r="1631" spans="1:42" x14ac:dyDescent="0.2">
      <c r="A1631" s="41">
        <v>16.190000000000001</v>
      </c>
      <c r="B1631" s="42">
        <v>5.09</v>
      </c>
      <c r="C1631" s="42">
        <v>5.22</v>
      </c>
      <c r="D1631" s="42">
        <v>5.35</v>
      </c>
      <c r="E1631" s="42">
        <v>5.48</v>
      </c>
      <c r="F1631" s="42">
        <v>5.62</v>
      </c>
      <c r="G1631" s="42">
        <v>5.75</v>
      </c>
      <c r="H1631" s="42">
        <v>5.88</v>
      </c>
      <c r="I1631" s="42">
        <v>6.01</v>
      </c>
      <c r="J1631" s="42">
        <v>6.14</v>
      </c>
      <c r="K1631" s="42">
        <v>6.28</v>
      </c>
      <c r="L1631" s="42">
        <v>6.41</v>
      </c>
      <c r="M1631" s="42">
        <v>6.54</v>
      </c>
      <c r="N1631" s="42">
        <v>6.67</v>
      </c>
      <c r="O1631" s="42">
        <v>6.8</v>
      </c>
      <c r="P1631" s="42">
        <v>6.93</v>
      </c>
      <c r="Q1631" s="42">
        <v>7.07</v>
      </c>
      <c r="R1631" s="42">
        <v>7.2</v>
      </c>
      <c r="S1631" s="42">
        <v>7.33</v>
      </c>
      <c r="T1631" s="42">
        <v>7.46</v>
      </c>
      <c r="U1631" s="42">
        <v>7.59</v>
      </c>
      <c r="V1631" s="42">
        <v>7.72</v>
      </c>
      <c r="W1631" s="42">
        <v>7.86</v>
      </c>
      <c r="X1631" s="42">
        <v>7.99</v>
      </c>
      <c r="Y1631" s="42">
        <v>8.1199999999999992</v>
      </c>
      <c r="Z1631" s="42">
        <v>8.25</v>
      </c>
      <c r="AA1631" s="42">
        <v>8.3800000000000008</v>
      </c>
      <c r="AB1631" s="42">
        <v>8.51</v>
      </c>
      <c r="AC1631" s="42">
        <v>8.65</v>
      </c>
      <c r="AD1631" s="42">
        <v>8.7799999999999994</v>
      </c>
      <c r="AE1631" s="42">
        <v>8.91</v>
      </c>
      <c r="AF1631" s="42">
        <v>9.0399999999999991</v>
      </c>
      <c r="AG1631" s="42">
        <v>9.17</v>
      </c>
      <c r="AH1631" s="42">
        <v>9.3000000000000007</v>
      </c>
      <c r="AI1631" s="42">
        <v>9.44</v>
      </c>
      <c r="AJ1631" s="42">
        <v>9.57</v>
      </c>
      <c r="AK1631" s="42">
        <v>9.6999999999999993</v>
      </c>
      <c r="AL1631" s="42">
        <v>9.83</v>
      </c>
      <c r="AM1631" s="42">
        <v>9.9600000000000009</v>
      </c>
      <c r="AN1631" s="42">
        <v>10.09</v>
      </c>
      <c r="AO1631" s="42">
        <v>10.23</v>
      </c>
      <c r="AP1631" s="42">
        <v>10.36</v>
      </c>
    </row>
    <row r="1632" spans="1:42" x14ac:dyDescent="0.2">
      <c r="A1632" s="41">
        <v>16.2</v>
      </c>
      <c r="B1632" s="42">
        <v>5.09</v>
      </c>
      <c r="C1632" s="42">
        <v>5.22</v>
      </c>
      <c r="D1632" s="42">
        <v>5.35</v>
      </c>
      <c r="E1632" s="42">
        <v>5.48</v>
      </c>
      <c r="F1632" s="42">
        <v>5.62</v>
      </c>
      <c r="G1632" s="42">
        <v>5.75</v>
      </c>
      <c r="H1632" s="42">
        <v>5.88</v>
      </c>
      <c r="I1632" s="42">
        <v>6.01</v>
      </c>
      <c r="J1632" s="42">
        <v>6.14</v>
      </c>
      <c r="K1632" s="42">
        <v>6.27</v>
      </c>
      <c r="L1632" s="42">
        <v>6.41</v>
      </c>
      <c r="M1632" s="42">
        <v>6.54</v>
      </c>
      <c r="N1632" s="42">
        <v>6.67</v>
      </c>
      <c r="O1632" s="42">
        <v>6.8</v>
      </c>
      <c r="P1632" s="42">
        <v>6.93</v>
      </c>
      <c r="Q1632" s="42">
        <v>7.06</v>
      </c>
      <c r="R1632" s="42">
        <v>7.2</v>
      </c>
      <c r="S1632" s="42">
        <v>7.33</v>
      </c>
      <c r="T1632" s="42">
        <v>7.46</v>
      </c>
      <c r="U1632" s="42">
        <v>7.59</v>
      </c>
      <c r="V1632" s="42">
        <v>7.72</v>
      </c>
      <c r="W1632" s="42">
        <v>7.85</v>
      </c>
      <c r="X1632" s="42">
        <v>7.99</v>
      </c>
      <c r="Y1632" s="42">
        <v>8.1199999999999992</v>
      </c>
      <c r="Z1632" s="42">
        <v>8.25</v>
      </c>
      <c r="AA1632" s="42">
        <v>8.3800000000000008</v>
      </c>
      <c r="AB1632" s="42">
        <v>8.51</v>
      </c>
      <c r="AC1632" s="42">
        <v>8.64</v>
      </c>
      <c r="AD1632" s="42">
        <v>8.7799999999999994</v>
      </c>
      <c r="AE1632" s="42">
        <v>8.91</v>
      </c>
      <c r="AF1632" s="42">
        <v>9.0399999999999991</v>
      </c>
      <c r="AG1632" s="42">
        <v>9.17</v>
      </c>
      <c r="AH1632" s="42">
        <v>9.3000000000000007</v>
      </c>
      <c r="AI1632" s="42">
        <v>9.43</v>
      </c>
      <c r="AJ1632" s="42">
        <v>9.57</v>
      </c>
      <c r="AK1632" s="42">
        <v>9.6999999999999993</v>
      </c>
      <c r="AL1632" s="42">
        <v>9.83</v>
      </c>
      <c r="AM1632" s="42">
        <v>9.9600000000000009</v>
      </c>
      <c r="AN1632" s="42">
        <v>10.09</v>
      </c>
      <c r="AO1632" s="42">
        <v>10.220000000000001</v>
      </c>
      <c r="AP1632" s="42">
        <v>10.36</v>
      </c>
    </row>
    <row r="1633" spans="1:42" x14ac:dyDescent="0.2">
      <c r="A1633" s="41">
        <v>16.21</v>
      </c>
      <c r="B1633" s="42">
        <v>5.09</v>
      </c>
      <c r="C1633" s="42">
        <v>5.22</v>
      </c>
      <c r="D1633" s="42">
        <v>5.35</v>
      </c>
      <c r="E1633" s="42">
        <v>5.48</v>
      </c>
      <c r="F1633" s="42">
        <v>5.61</v>
      </c>
      <c r="G1633" s="42">
        <v>5.75</v>
      </c>
      <c r="H1633" s="42">
        <v>5.88</v>
      </c>
      <c r="I1633" s="42">
        <v>6.01</v>
      </c>
      <c r="J1633" s="42">
        <v>6.14</v>
      </c>
      <c r="K1633" s="42">
        <v>6.27</v>
      </c>
      <c r="L1633" s="42">
        <v>6.4</v>
      </c>
      <c r="M1633" s="42">
        <v>6.54</v>
      </c>
      <c r="N1633" s="42">
        <v>6.67</v>
      </c>
      <c r="O1633" s="42">
        <v>6.8</v>
      </c>
      <c r="P1633" s="42">
        <v>6.93</v>
      </c>
      <c r="Q1633" s="42">
        <v>7.06</v>
      </c>
      <c r="R1633" s="42">
        <v>7.19</v>
      </c>
      <c r="S1633" s="42">
        <v>7.33</v>
      </c>
      <c r="T1633" s="42">
        <v>7.46</v>
      </c>
      <c r="U1633" s="42">
        <v>7.59</v>
      </c>
      <c r="V1633" s="42">
        <v>7.72</v>
      </c>
      <c r="W1633" s="42">
        <v>7.85</v>
      </c>
      <c r="X1633" s="42">
        <v>7.98</v>
      </c>
      <c r="Y1633" s="42">
        <v>8.1199999999999992</v>
      </c>
      <c r="Z1633" s="42">
        <v>8.25</v>
      </c>
      <c r="AA1633" s="42">
        <v>8.3800000000000008</v>
      </c>
      <c r="AB1633" s="42">
        <v>8.51</v>
      </c>
      <c r="AC1633" s="42">
        <v>8.64</v>
      </c>
      <c r="AD1633" s="42">
        <v>8.77</v>
      </c>
      <c r="AE1633" s="42">
        <v>8.91</v>
      </c>
      <c r="AF1633" s="42">
        <v>9.0399999999999991</v>
      </c>
      <c r="AG1633" s="42">
        <v>9.17</v>
      </c>
      <c r="AH1633" s="42">
        <v>9.3000000000000007</v>
      </c>
      <c r="AI1633" s="42">
        <v>9.43</v>
      </c>
      <c r="AJ1633" s="42">
        <v>9.56</v>
      </c>
      <c r="AK1633" s="42">
        <v>9.69</v>
      </c>
      <c r="AL1633" s="42">
        <v>9.83</v>
      </c>
      <c r="AM1633" s="42">
        <v>9.9600000000000009</v>
      </c>
      <c r="AN1633" s="42">
        <v>10.09</v>
      </c>
      <c r="AO1633" s="42">
        <v>10.220000000000001</v>
      </c>
      <c r="AP1633" s="42">
        <v>10.35</v>
      </c>
    </row>
    <row r="1634" spans="1:42" x14ac:dyDescent="0.2">
      <c r="A1634" s="41">
        <v>16.22</v>
      </c>
      <c r="B1634" s="42">
        <v>5.09</v>
      </c>
      <c r="C1634" s="42">
        <v>5.22</v>
      </c>
      <c r="D1634" s="42">
        <v>5.35</v>
      </c>
      <c r="E1634" s="42">
        <v>5.48</v>
      </c>
      <c r="F1634" s="42">
        <v>5.61</v>
      </c>
      <c r="G1634" s="42">
        <v>5.74</v>
      </c>
      <c r="H1634" s="42">
        <v>5.88</v>
      </c>
      <c r="I1634" s="42">
        <v>6.01</v>
      </c>
      <c r="J1634" s="42">
        <v>6.14</v>
      </c>
      <c r="K1634" s="42">
        <v>6.27</v>
      </c>
      <c r="L1634" s="42">
        <v>6.4</v>
      </c>
      <c r="M1634" s="42">
        <v>6.53</v>
      </c>
      <c r="N1634" s="42">
        <v>6.67</v>
      </c>
      <c r="O1634" s="42">
        <v>6.8</v>
      </c>
      <c r="P1634" s="42">
        <v>6.93</v>
      </c>
      <c r="Q1634" s="42">
        <v>7.06</v>
      </c>
      <c r="R1634" s="42">
        <v>7.19</v>
      </c>
      <c r="S1634" s="42">
        <v>7.32</v>
      </c>
      <c r="T1634" s="42">
        <v>7.46</v>
      </c>
      <c r="U1634" s="42">
        <v>7.59</v>
      </c>
      <c r="V1634" s="42">
        <v>7.72</v>
      </c>
      <c r="W1634" s="42">
        <v>7.85</v>
      </c>
      <c r="X1634" s="42">
        <v>7.98</v>
      </c>
      <c r="Y1634" s="42">
        <v>8.11</v>
      </c>
      <c r="Z1634" s="42">
        <v>8.25</v>
      </c>
      <c r="AA1634" s="42">
        <v>8.3800000000000008</v>
      </c>
      <c r="AB1634" s="42">
        <v>8.51</v>
      </c>
      <c r="AC1634" s="42">
        <v>8.64</v>
      </c>
      <c r="AD1634" s="42">
        <v>8.77</v>
      </c>
      <c r="AE1634" s="42">
        <v>8.9</v>
      </c>
      <c r="AF1634" s="42">
        <v>9.0399999999999991</v>
      </c>
      <c r="AG1634" s="42">
        <v>9.17</v>
      </c>
      <c r="AH1634" s="42">
        <v>9.3000000000000007</v>
      </c>
      <c r="AI1634" s="42">
        <v>9.43</v>
      </c>
      <c r="AJ1634" s="42">
        <v>9.56</v>
      </c>
      <c r="AK1634" s="42">
        <v>9.69</v>
      </c>
      <c r="AL1634" s="42">
        <v>9.82</v>
      </c>
      <c r="AM1634" s="42">
        <v>9.9600000000000009</v>
      </c>
      <c r="AN1634" s="42">
        <v>10.09</v>
      </c>
      <c r="AO1634" s="42">
        <v>10.220000000000001</v>
      </c>
      <c r="AP1634" s="42">
        <v>10.35</v>
      </c>
    </row>
    <row r="1635" spans="1:42" x14ac:dyDescent="0.2">
      <c r="A1635" s="41">
        <v>16.23</v>
      </c>
      <c r="B1635" s="42">
        <v>5.09</v>
      </c>
      <c r="C1635" s="42">
        <v>5.22</v>
      </c>
      <c r="D1635" s="42">
        <v>5.35</v>
      </c>
      <c r="E1635" s="42">
        <v>5.48</v>
      </c>
      <c r="F1635" s="42">
        <v>5.61</v>
      </c>
      <c r="G1635" s="42">
        <v>5.74</v>
      </c>
      <c r="H1635" s="42">
        <v>5.88</v>
      </c>
      <c r="I1635" s="42">
        <v>6.01</v>
      </c>
      <c r="J1635" s="42">
        <v>6.14</v>
      </c>
      <c r="K1635" s="42">
        <v>6.27</v>
      </c>
      <c r="L1635" s="42">
        <v>6.4</v>
      </c>
      <c r="M1635" s="42">
        <v>6.53</v>
      </c>
      <c r="N1635" s="42">
        <v>6.66</v>
      </c>
      <c r="O1635" s="42">
        <v>6.8</v>
      </c>
      <c r="P1635" s="42">
        <v>6.93</v>
      </c>
      <c r="Q1635" s="42">
        <v>7.06</v>
      </c>
      <c r="R1635" s="42">
        <v>7.19</v>
      </c>
      <c r="S1635" s="42">
        <v>7.32</v>
      </c>
      <c r="T1635" s="42">
        <v>7.45</v>
      </c>
      <c r="U1635" s="42">
        <v>7.59</v>
      </c>
      <c r="V1635" s="42">
        <v>7.72</v>
      </c>
      <c r="W1635" s="42">
        <v>7.85</v>
      </c>
      <c r="X1635" s="42">
        <v>7.98</v>
      </c>
      <c r="Y1635" s="42">
        <v>8.11</v>
      </c>
      <c r="Z1635" s="42">
        <v>8.24</v>
      </c>
      <c r="AA1635" s="42">
        <v>8.3800000000000008</v>
      </c>
      <c r="AB1635" s="42">
        <v>8.51</v>
      </c>
      <c r="AC1635" s="42">
        <v>8.64</v>
      </c>
      <c r="AD1635" s="42">
        <v>8.77</v>
      </c>
      <c r="AE1635" s="42">
        <v>8.9</v>
      </c>
      <c r="AF1635" s="42">
        <v>9.0299999999999994</v>
      </c>
      <c r="AG1635" s="42">
        <v>9.16</v>
      </c>
      <c r="AH1635" s="42">
        <v>9.3000000000000007</v>
      </c>
      <c r="AI1635" s="42">
        <v>9.43</v>
      </c>
      <c r="AJ1635" s="42">
        <v>9.56</v>
      </c>
      <c r="AK1635" s="42">
        <v>9.69</v>
      </c>
      <c r="AL1635" s="42">
        <v>9.82</v>
      </c>
      <c r="AM1635" s="42">
        <v>9.9499999999999993</v>
      </c>
      <c r="AN1635" s="42">
        <v>10.09</v>
      </c>
      <c r="AO1635" s="42">
        <v>10.220000000000001</v>
      </c>
      <c r="AP1635" s="42">
        <v>10.35</v>
      </c>
    </row>
    <row r="1636" spans="1:42" x14ac:dyDescent="0.2">
      <c r="A1636" s="41">
        <v>16.239999999999998</v>
      </c>
      <c r="B1636" s="42">
        <v>5.08</v>
      </c>
      <c r="C1636" s="42">
        <v>5.22</v>
      </c>
      <c r="D1636" s="42">
        <v>5.35</v>
      </c>
      <c r="E1636" s="42">
        <v>5.48</v>
      </c>
      <c r="F1636" s="42">
        <v>5.61</v>
      </c>
      <c r="G1636" s="42">
        <v>5.74</v>
      </c>
      <c r="H1636" s="42">
        <v>5.87</v>
      </c>
      <c r="I1636" s="42">
        <v>6.01</v>
      </c>
      <c r="J1636" s="42">
        <v>6.14</v>
      </c>
      <c r="K1636" s="42">
        <v>6.27</v>
      </c>
      <c r="L1636" s="42">
        <v>6.4</v>
      </c>
      <c r="M1636" s="42">
        <v>6.53</v>
      </c>
      <c r="N1636" s="42">
        <v>6.66</v>
      </c>
      <c r="O1636" s="42">
        <v>6.79</v>
      </c>
      <c r="P1636" s="42">
        <v>6.93</v>
      </c>
      <c r="Q1636" s="42">
        <v>7.06</v>
      </c>
      <c r="R1636" s="42">
        <v>7.19</v>
      </c>
      <c r="S1636" s="42">
        <v>7.32</v>
      </c>
      <c r="T1636" s="42">
        <v>7.45</v>
      </c>
      <c r="U1636" s="42">
        <v>7.58</v>
      </c>
      <c r="V1636" s="42">
        <v>7.72</v>
      </c>
      <c r="W1636" s="42">
        <v>7.85</v>
      </c>
      <c r="X1636" s="42">
        <v>7.98</v>
      </c>
      <c r="Y1636" s="42">
        <v>8.11</v>
      </c>
      <c r="Z1636" s="42">
        <v>8.24</v>
      </c>
      <c r="AA1636" s="42">
        <v>8.3699999999999992</v>
      </c>
      <c r="AB1636" s="42">
        <v>8.51</v>
      </c>
      <c r="AC1636" s="42">
        <v>8.64</v>
      </c>
      <c r="AD1636" s="42">
        <v>8.77</v>
      </c>
      <c r="AE1636" s="42">
        <v>8.9</v>
      </c>
      <c r="AF1636" s="42">
        <v>9.0299999999999994</v>
      </c>
      <c r="AG1636" s="42">
        <v>9.16</v>
      </c>
      <c r="AH1636" s="42">
        <v>9.2899999999999991</v>
      </c>
      <c r="AI1636" s="42">
        <v>9.43</v>
      </c>
      <c r="AJ1636" s="42">
        <v>9.56</v>
      </c>
      <c r="AK1636" s="42">
        <v>9.69</v>
      </c>
      <c r="AL1636" s="42">
        <v>9.82</v>
      </c>
      <c r="AM1636" s="42">
        <v>9.9499999999999993</v>
      </c>
      <c r="AN1636" s="42">
        <v>10.08</v>
      </c>
      <c r="AO1636" s="42">
        <v>10.210000000000001</v>
      </c>
      <c r="AP1636" s="42">
        <v>10.35</v>
      </c>
    </row>
    <row r="1637" spans="1:42" x14ac:dyDescent="0.2">
      <c r="A1637" s="41">
        <v>16.25</v>
      </c>
      <c r="B1637" s="42">
        <v>5.08</v>
      </c>
      <c r="C1637" s="42">
        <v>5.21</v>
      </c>
      <c r="D1637" s="42">
        <v>5.35</v>
      </c>
      <c r="E1637" s="42">
        <v>5.48</v>
      </c>
      <c r="F1637" s="42">
        <v>5.61</v>
      </c>
      <c r="G1637" s="42">
        <v>5.74</v>
      </c>
      <c r="H1637" s="42">
        <v>5.87</v>
      </c>
      <c r="I1637" s="42">
        <v>6</v>
      </c>
      <c r="J1637" s="42">
        <v>6.14</v>
      </c>
      <c r="K1637" s="42">
        <v>6.27</v>
      </c>
      <c r="L1637" s="42">
        <v>6.4</v>
      </c>
      <c r="M1637" s="42">
        <v>6.53</v>
      </c>
      <c r="N1637" s="42">
        <v>6.66</v>
      </c>
      <c r="O1637" s="42">
        <v>6.79</v>
      </c>
      <c r="P1637" s="42">
        <v>6.92</v>
      </c>
      <c r="Q1637" s="42">
        <v>7.06</v>
      </c>
      <c r="R1637" s="42">
        <v>7.19</v>
      </c>
      <c r="S1637" s="42">
        <v>7.32</v>
      </c>
      <c r="T1637" s="42">
        <v>7.45</v>
      </c>
      <c r="U1637" s="42">
        <v>7.58</v>
      </c>
      <c r="V1637" s="42">
        <v>7.71</v>
      </c>
      <c r="W1637" s="42">
        <v>7.85</v>
      </c>
      <c r="X1637" s="42">
        <v>7.98</v>
      </c>
      <c r="Y1637" s="42">
        <v>8.11</v>
      </c>
      <c r="Z1637" s="42">
        <v>8.24</v>
      </c>
      <c r="AA1637" s="42">
        <v>8.3699999999999992</v>
      </c>
      <c r="AB1637" s="42">
        <v>8.5</v>
      </c>
      <c r="AC1637" s="42">
        <v>8.6300000000000008</v>
      </c>
      <c r="AD1637" s="42">
        <v>8.77</v>
      </c>
      <c r="AE1637" s="42">
        <v>8.9</v>
      </c>
      <c r="AF1637" s="42">
        <v>9.0299999999999994</v>
      </c>
      <c r="AG1637" s="42">
        <v>9.16</v>
      </c>
      <c r="AH1637" s="42">
        <v>9.2899999999999991</v>
      </c>
      <c r="AI1637" s="42">
        <v>9.42</v>
      </c>
      <c r="AJ1637" s="42">
        <v>9.56</v>
      </c>
      <c r="AK1637" s="42">
        <v>9.69</v>
      </c>
      <c r="AL1637" s="42">
        <v>9.82</v>
      </c>
      <c r="AM1637" s="42">
        <v>9.9499999999999993</v>
      </c>
      <c r="AN1637" s="42">
        <v>10.08</v>
      </c>
      <c r="AO1637" s="42">
        <v>10.210000000000001</v>
      </c>
      <c r="AP1637" s="42">
        <v>10.34</v>
      </c>
    </row>
    <row r="1638" spans="1:42" x14ac:dyDescent="0.2">
      <c r="A1638" s="41">
        <v>16.260000000000002</v>
      </c>
      <c r="B1638" s="42">
        <v>5.08</v>
      </c>
      <c r="C1638" s="42">
        <v>5.21</v>
      </c>
      <c r="D1638" s="42">
        <v>5.34</v>
      </c>
      <c r="E1638" s="42">
        <v>5.48</v>
      </c>
      <c r="F1638" s="42">
        <v>5.61</v>
      </c>
      <c r="G1638" s="42">
        <v>5.74</v>
      </c>
      <c r="H1638" s="42">
        <v>5.87</v>
      </c>
      <c r="I1638" s="42">
        <v>6</v>
      </c>
      <c r="J1638" s="42">
        <v>6.13</v>
      </c>
      <c r="K1638" s="42">
        <v>6.27</v>
      </c>
      <c r="L1638" s="42">
        <v>6.4</v>
      </c>
      <c r="M1638" s="42">
        <v>6.53</v>
      </c>
      <c r="N1638" s="42">
        <v>6.66</v>
      </c>
      <c r="O1638" s="42">
        <v>6.79</v>
      </c>
      <c r="P1638" s="42">
        <v>6.92</v>
      </c>
      <c r="Q1638" s="42">
        <v>7.05</v>
      </c>
      <c r="R1638" s="42">
        <v>7.19</v>
      </c>
      <c r="S1638" s="42">
        <v>7.32</v>
      </c>
      <c r="T1638" s="42">
        <v>7.45</v>
      </c>
      <c r="U1638" s="42">
        <v>7.58</v>
      </c>
      <c r="V1638" s="42">
        <v>7.71</v>
      </c>
      <c r="W1638" s="42">
        <v>7.84</v>
      </c>
      <c r="X1638" s="42">
        <v>7.98</v>
      </c>
      <c r="Y1638" s="42">
        <v>8.11</v>
      </c>
      <c r="Z1638" s="42">
        <v>8.24</v>
      </c>
      <c r="AA1638" s="42">
        <v>8.3699999999999992</v>
      </c>
      <c r="AB1638" s="42">
        <v>8.5</v>
      </c>
      <c r="AC1638" s="42">
        <v>8.6300000000000008</v>
      </c>
      <c r="AD1638" s="42">
        <v>8.76</v>
      </c>
      <c r="AE1638" s="42">
        <v>8.9</v>
      </c>
      <c r="AF1638" s="42">
        <v>9.0299999999999994</v>
      </c>
      <c r="AG1638" s="42">
        <v>9.16</v>
      </c>
      <c r="AH1638" s="42">
        <v>9.2899999999999991</v>
      </c>
      <c r="AI1638" s="42">
        <v>9.42</v>
      </c>
      <c r="AJ1638" s="42">
        <v>9.5500000000000007</v>
      </c>
      <c r="AK1638" s="42">
        <v>9.68</v>
      </c>
      <c r="AL1638" s="42">
        <v>9.82</v>
      </c>
      <c r="AM1638" s="42">
        <v>9.9499999999999993</v>
      </c>
      <c r="AN1638" s="42">
        <v>10.08</v>
      </c>
      <c r="AO1638" s="42">
        <v>10.210000000000001</v>
      </c>
      <c r="AP1638" s="42">
        <v>10.34</v>
      </c>
    </row>
    <row r="1639" spans="1:42" x14ac:dyDescent="0.2">
      <c r="A1639" s="41">
        <v>16.27</v>
      </c>
      <c r="B1639" s="42">
        <v>5.08</v>
      </c>
      <c r="C1639" s="42">
        <v>5.21</v>
      </c>
      <c r="D1639" s="42">
        <v>5.34</v>
      </c>
      <c r="E1639" s="42">
        <v>5.48</v>
      </c>
      <c r="F1639" s="42">
        <v>5.61</v>
      </c>
      <c r="G1639" s="42">
        <v>5.74</v>
      </c>
      <c r="H1639" s="42">
        <v>5.87</v>
      </c>
      <c r="I1639" s="42">
        <v>6</v>
      </c>
      <c r="J1639" s="42">
        <v>6.13</v>
      </c>
      <c r="K1639" s="42">
        <v>6.26</v>
      </c>
      <c r="L1639" s="42">
        <v>6.4</v>
      </c>
      <c r="M1639" s="42">
        <v>6.53</v>
      </c>
      <c r="N1639" s="42">
        <v>6.66</v>
      </c>
      <c r="O1639" s="42">
        <v>6.79</v>
      </c>
      <c r="P1639" s="42">
        <v>6.92</v>
      </c>
      <c r="Q1639" s="42">
        <v>7.05</v>
      </c>
      <c r="R1639" s="42">
        <v>7.18</v>
      </c>
      <c r="S1639" s="42">
        <v>7.32</v>
      </c>
      <c r="T1639" s="42">
        <v>7.45</v>
      </c>
      <c r="U1639" s="42">
        <v>7.58</v>
      </c>
      <c r="V1639" s="42">
        <v>7.71</v>
      </c>
      <c r="W1639" s="42">
        <v>7.84</v>
      </c>
      <c r="X1639" s="42">
        <v>7.97</v>
      </c>
      <c r="Y1639" s="42">
        <v>8.11</v>
      </c>
      <c r="Z1639" s="42">
        <v>8.24</v>
      </c>
      <c r="AA1639" s="42">
        <v>8.3699999999999992</v>
      </c>
      <c r="AB1639" s="42">
        <v>8.5</v>
      </c>
      <c r="AC1639" s="42">
        <v>8.6300000000000008</v>
      </c>
      <c r="AD1639" s="42">
        <v>8.76</v>
      </c>
      <c r="AE1639" s="42">
        <v>8.89</v>
      </c>
      <c r="AF1639" s="42">
        <v>9.0299999999999994</v>
      </c>
      <c r="AG1639" s="42">
        <v>9.16</v>
      </c>
      <c r="AH1639" s="42">
        <v>9.2899999999999991</v>
      </c>
      <c r="AI1639" s="42">
        <v>9.42</v>
      </c>
      <c r="AJ1639" s="42">
        <v>9.5500000000000007</v>
      </c>
      <c r="AK1639" s="42">
        <v>9.68</v>
      </c>
      <c r="AL1639" s="42">
        <v>9.81</v>
      </c>
      <c r="AM1639" s="42">
        <v>9.9499999999999993</v>
      </c>
      <c r="AN1639" s="42">
        <v>10.08</v>
      </c>
      <c r="AO1639" s="42">
        <v>10.210000000000001</v>
      </c>
      <c r="AP1639" s="42">
        <v>10.34</v>
      </c>
    </row>
    <row r="1640" spans="1:42" x14ac:dyDescent="0.2">
      <c r="A1640" s="41">
        <v>16.28</v>
      </c>
      <c r="B1640" s="42">
        <v>5.08</v>
      </c>
      <c r="C1640" s="42">
        <v>5.21</v>
      </c>
      <c r="D1640" s="42">
        <v>5.34</v>
      </c>
      <c r="E1640" s="42">
        <v>5.47</v>
      </c>
      <c r="F1640" s="42">
        <v>5.61</v>
      </c>
      <c r="G1640" s="42">
        <v>5.74</v>
      </c>
      <c r="H1640" s="42">
        <v>5.87</v>
      </c>
      <c r="I1640" s="42">
        <v>6</v>
      </c>
      <c r="J1640" s="42">
        <v>6.13</v>
      </c>
      <c r="K1640" s="42">
        <v>6.26</v>
      </c>
      <c r="L1640" s="42">
        <v>6.39</v>
      </c>
      <c r="M1640" s="42">
        <v>6.53</v>
      </c>
      <c r="N1640" s="42">
        <v>6.66</v>
      </c>
      <c r="O1640" s="42">
        <v>6.79</v>
      </c>
      <c r="P1640" s="42">
        <v>6.92</v>
      </c>
      <c r="Q1640" s="42">
        <v>7.05</v>
      </c>
      <c r="R1640" s="42">
        <v>7.18</v>
      </c>
      <c r="S1640" s="42">
        <v>7.31</v>
      </c>
      <c r="T1640" s="42">
        <v>7.45</v>
      </c>
      <c r="U1640" s="42">
        <v>7.58</v>
      </c>
      <c r="V1640" s="42">
        <v>7.71</v>
      </c>
      <c r="W1640" s="42">
        <v>7.84</v>
      </c>
      <c r="X1640" s="42">
        <v>7.97</v>
      </c>
      <c r="Y1640" s="42">
        <v>8.1</v>
      </c>
      <c r="Z1640" s="42">
        <v>8.23</v>
      </c>
      <c r="AA1640" s="42">
        <v>8.3699999999999992</v>
      </c>
      <c r="AB1640" s="42">
        <v>8.5</v>
      </c>
      <c r="AC1640" s="42">
        <v>8.6300000000000008</v>
      </c>
      <c r="AD1640" s="42">
        <v>8.76</v>
      </c>
      <c r="AE1640" s="42">
        <v>8.89</v>
      </c>
      <c r="AF1640" s="42">
        <v>9.02</v>
      </c>
      <c r="AG1640" s="42">
        <v>9.15</v>
      </c>
      <c r="AH1640" s="42">
        <v>9.2899999999999991</v>
      </c>
      <c r="AI1640" s="42">
        <v>9.42</v>
      </c>
      <c r="AJ1640" s="42">
        <v>9.5500000000000007</v>
      </c>
      <c r="AK1640" s="42">
        <v>9.68</v>
      </c>
      <c r="AL1640" s="42">
        <v>9.81</v>
      </c>
      <c r="AM1640" s="42">
        <v>9.94</v>
      </c>
      <c r="AN1640" s="42">
        <v>10.07</v>
      </c>
      <c r="AO1640" s="42">
        <v>10.210000000000001</v>
      </c>
      <c r="AP1640" s="42">
        <v>10.34</v>
      </c>
    </row>
    <row r="1641" spans="1:42" x14ac:dyDescent="0.2">
      <c r="A1641" s="41">
        <v>16.29</v>
      </c>
      <c r="B1641" s="42">
        <v>5.08</v>
      </c>
      <c r="C1641" s="42">
        <v>5.21</v>
      </c>
      <c r="D1641" s="42">
        <v>5.34</v>
      </c>
      <c r="E1641" s="42">
        <v>5.47</v>
      </c>
      <c r="F1641" s="42">
        <v>5.6</v>
      </c>
      <c r="G1641" s="42">
        <v>5.74</v>
      </c>
      <c r="H1641" s="42">
        <v>5.87</v>
      </c>
      <c r="I1641" s="42">
        <v>6</v>
      </c>
      <c r="J1641" s="42">
        <v>6.13</v>
      </c>
      <c r="K1641" s="42">
        <v>6.26</v>
      </c>
      <c r="L1641" s="42">
        <v>6.39</v>
      </c>
      <c r="M1641" s="42">
        <v>6.52</v>
      </c>
      <c r="N1641" s="42">
        <v>6.66</v>
      </c>
      <c r="O1641" s="42">
        <v>6.79</v>
      </c>
      <c r="P1641" s="42">
        <v>6.92</v>
      </c>
      <c r="Q1641" s="42">
        <v>7.05</v>
      </c>
      <c r="R1641" s="42">
        <v>7.18</v>
      </c>
      <c r="S1641" s="42">
        <v>7.31</v>
      </c>
      <c r="T1641" s="42">
        <v>7.44</v>
      </c>
      <c r="U1641" s="42">
        <v>7.58</v>
      </c>
      <c r="V1641" s="42">
        <v>7.71</v>
      </c>
      <c r="W1641" s="42">
        <v>7.84</v>
      </c>
      <c r="X1641" s="42">
        <v>7.97</v>
      </c>
      <c r="Y1641" s="42">
        <v>8.1</v>
      </c>
      <c r="Z1641" s="42">
        <v>8.23</v>
      </c>
      <c r="AA1641" s="42">
        <v>8.36</v>
      </c>
      <c r="AB1641" s="42">
        <v>8.5</v>
      </c>
      <c r="AC1641" s="42">
        <v>8.6300000000000008</v>
      </c>
      <c r="AD1641" s="42">
        <v>8.76</v>
      </c>
      <c r="AE1641" s="42">
        <v>8.89</v>
      </c>
      <c r="AF1641" s="42">
        <v>9.02</v>
      </c>
      <c r="AG1641" s="42">
        <v>9.15</v>
      </c>
      <c r="AH1641" s="42">
        <v>9.2799999999999994</v>
      </c>
      <c r="AI1641" s="42">
        <v>9.42</v>
      </c>
      <c r="AJ1641" s="42">
        <v>9.5500000000000007</v>
      </c>
      <c r="AK1641" s="42">
        <v>9.68</v>
      </c>
      <c r="AL1641" s="42">
        <v>9.81</v>
      </c>
      <c r="AM1641" s="42">
        <v>9.94</v>
      </c>
      <c r="AN1641" s="42">
        <v>10.07</v>
      </c>
      <c r="AO1641" s="42">
        <v>10.199999999999999</v>
      </c>
      <c r="AP1641" s="42">
        <v>10.34</v>
      </c>
    </row>
    <row r="1642" spans="1:42" x14ac:dyDescent="0.2">
      <c r="A1642" s="41">
        <v>16.3</v>
      </c>
      <c r="B1642" s="42">
        <v>5.08</v>
      </c>
      <c r="C1642" s="42">
        <v>5.21</v>
      </c>
      <c r="D1642" s="42">
        <v>5.34</v>
      </c>
      <c r="E1642" s="42">
        <v>5.47</v>
      </c>
      <c r="F1642" s="42">
        <v>5.6</v>
      </c>
      <c r="G1642" s="42">
        <v>5.73</v>
      </c>
      <c r="H1642" s="42">
        <v>5.87</v>
      </c>
      <c r="I1642" s="42">
        <v>6</v>
      </c>
      <c r="J1642" s="42">
        <v>6.13</v>
      </c>
      <c r="K1642" s="42">
        <v>6.26</v>
      </c>
      <c r="L1642" s="42">
        <v>6.39</v>
      </c>
      <c r="M1642" s="42">
        <v>6.52</v>
      </c>
      <c r="N1642" s="42">
        <v>6.65</v>
      </c>
      <c r="O1642" s="42">
        <v>6.79</v>
      </c>
      <c r="P1642" s="42">
        <v>6.92</v>
      </c>
      <c r="Q1642" s="42">
        <v>7.05</v>
      </c>
      <c r="R1642" s="42">
        <v>7.18</v>
      </c>
      <c r="S1642" s="42">
        <v>7.31</v>
      </c>
      <c r="T1642" s="42">
        <v>7.44</v>
      </c>
      <c r="U1642" s="42">
        <v>7.57</v>
      </c>
      <c r="V1642" s="42">
        <v>7.71</v>
      </c>
      <c r="W1642" s="42">
        <v>7.84</v>
      </c>
      <c r="X1642" s="42">
        <v>7.97</v>
      </c>
      <c r="Y1642" s="42">
        <v>8.1</v>
      </c>
      <c r="Z1642" s="42">
        <v>8.23</v>
      </c>
      <c r="AA1642" s="42">
        <v>8.36</v>
      </c>
      <c r="AB1642" s="42">
        <v>8.49</v>
      </c>
      <c r="AC1642" s="42">
        <v>8.6300000000000008</v>
      </c>
      <c r="AD1642" s="42">
        <v>8.76</v>
      </c>
      <c r="AE1642" s="42">
        <v>8.89</v>
      </c>
      <c r="AF1642" s="42">
        <v>9.02</v>
      </c>
      <c r="AG1642" s="42">
        <v>9.15</v>
      </c>
      <c r="AH1642" s="42">
        <v>9.2799999999999994</v>
      </c>
      <c r="AI1642" s="42">
        <v>9.41</v>
      </c>
      <c r="AJ1642" s="42">
        <v>9.5500000000000007</v>
      </c>
      <c r="AK1642" s="42">
        <v>9.68</v>
      </c>
      <c r="AL1642" s="42">
        <v>9.81</v>
      </c>
      <c r="AM1642" s="42">
        <v>9.94</v>
      </c>
      <c r="AN1642" s="42">
        <v>10.07</v>
      </c>
      <c r="AO1642" s="42">
        <v>10.199999999999999</v>
      </c>
      <c r="AP1642" s="42">
        <v>10.33</v>
      </c>
    </row>
    <row r="1643" spans="1:42" x14ac:dyDescent="0.2">
      <c r="A1643" s="41">
        <v>16.309999999999999</v>
      </c>
      <c r="B1643" s="42">
        <v>5.08</v>
      </c>
      <c r="C1643" s="42">
        <v>5.21</v>
      </c>
      <c r="D1643" s="42">
        <v>5.34</v>
      </c>
      <c r="E1643" s="42">
        <v>5.47</v>
      </c>
      <c r="F1643" s="42">
        <v>5.6</v>
      </c>
      <c r="G1643" s="42">
        <v>5.73</v>
      </c>
      <c r="H1643" s="42">
        <v>5.86</v>
      </c>
      <c r="I1643" s="42">
        <v>6</v>
      </c>
      <c r="J1643" s="42">
        <v>6.13</v>
      </c>
      <c r="K1643" s="42">
        <v>6.26</v>
      </c>
      <c r="L1643" s="42">
        <v>6.39</v>
      </c>
      <c r="M1643" s="42">
        <v>6.52</v>
      </c>
      <c r="N1643" s="42">
        <v>6.65</v>
      </c>
      <c r="O1643" s="42">
        <v>6.78</v>
      </c>
      <c r="P1643" s="42">
        <v>6.92</v>
      </c>
      <c r="Q1643" s="42">
        <v>7.05</v>
      </c>
      <c r="R1643" s="42">
        <v>7.18</v>
      </c>
      <c r="S1643" s="42">
        <v>7.31</v>
      </c>
      <c r="T1643" s="42">
        <v>7.44</v>
      </c>
      <c r="U1643" s="42">
        <v>7.57</v>
      </c>
      <c r="V1643" s="42">
        <v>7.7</v>
      </c>
      <c r="W1643" s="42">
        <v>7.84</v>
      </c>
      <c r="X1643" s="42">
        <v>7.97</v>
      </c>
      <c r="Y1643" s="42">
        <v>8.1</v>
      </c>
      <c r="Z1643" s="42">
        <v>8.23</v>
      </c>
      <c r="AA1643" s="42">
        <v>8.36</v>
      </c>
      <c r="AB1643" s="42">
        <v>8.49</v>
      </c>
      <c r="AC1643" s="42">
        <v>8.6199999999999992</v>
      </c>
      <c r="AD1643" s="42">
        <v>8.76</v>
      </c>
      <c r="AE1643" s="42">
        <v>8.89</v>
      </c>
      <c r="AF1643" s="42">
        <v>9.02</v>
      </c>
      <c r="AG1643" s="42">
        <v>9.15</v>
      </c>
      <c r="AH1643" s="42">
        <v>9.2799999999999994</v>
      </c>
      <c r="AI1643" s="42">
        <v>9.41</v>
      </c>
      <c r="AJ1643" s="42">
        <v>9.5399999999999991</v>
      </c>
      <c r="AK1643" s="42">
        <v>9.67</v>
      </c>
      <c r="AL1643" s="42">
        <v>9.81</v>
      </c>
      <c r="AM1643" s="42">
        <v>9.94</v>
      </c>
      <c r="AN1643" s="42">
        <v>10.07</v>
      </c>
      <c r="AO1643" s="42">
        <v>10.199999999999999</v>
      </c>
      <c r="AP1643" s="42">
        <v>10.33</v>
      </c>
    </row>
    <row r="1644" spans="1:42" x14ac:dyDescent="0.2">
      <c r="A1644" s="41">
        <v>16.32</v>
      </c>
      <c r="B1644" s="42">
        <v>5.08</v>
      </c>
      <c r="C1644" s="42">
        <v>5.21</v>
      </c>
      <c r="D1644" s="42">
        <v>5.34</v>
      </c>
      <c r="E1644" s="42">
        <v>5.47</v>
      </c>
      <c r="F1644" s="42">
        <v>5.6</v>
      </c>
      <c r="G1644" s="42">
        <v>5.73</v>
      </c>
      <c r="H1644" s="42">
        <v>5.86</v>
      </c>
      <c r="I1644" s="42">
        <v>5.99</v>
      </c>
      <c r="J1644" s="42">
        <v>6.13</v>
      </c>
      <c r="K1644" s="42">
        <v>6.26</v>
      </c>
      <c r="L1644" s="42">
        <v>6.39</v>
      </c>
      <c r="M1644" s="42">
        <v>6.52</v>
      </c>
      <c r="N1644" s="42">
        <v>6.65</v>
      </c>
      <c r="O1644" s="42">
        <v>6.78</v>
      </c>
      <c r="P1644" s="42">
        <v>6.91</v>
      </c>
      <c r="Q1644" s="42">
        <v>7.05</v>
      </c>
      <c r="R1644" s="42">
        <v>7.18</v>
      </c>
      <c r="S1644" s="42">
        <v>7.31</v>
      </c>
      <c r="T1644" s="42">
        <v>7.44</v>
      </c>
      <c r="U1644" s="42">
        <v>7.57</v>
      </c>
      <c r="V1644" s="42">
        <v>7.7</v>
      </c>
      <c r="W1644" s="42">
        <v>7.83</v>
      </c>
      <c r="X1644" s="42">
        <v>7.97</v>
      </c>
      <c r="Y1644" s="42">
        <v>8.1</v>
      </c>
      <c r="Z1644" s="42">
        <v>8.23</v>
      </c>
      <c r="AA1644" s="42">
        <v>8.36</v>
      </c>
      <c r="AB1644" s="42">
        <v>8.49</v>
      </c>
      <c r="AC1644" s="42">
        <v>8.6199999999999992</v>
      </c>
      <c r="AD1644" s="42">
        <v>8.75</v>
      </c>
      <c r="AE1644" s="42">
        <v>8.8800000000000008</v>
      </c>
      <c r="AF1644" s="42">
        <v>9.02</v>
      </c>
      <c r="AG1644" s="42">
        <v>9.15</v>
      </c>
      <c r="AH1644" s="42">
        <v>9.2799999999999994</v>
      </c>
      <c r="AI1644" s="42">
        <v>9.41</v>
      </c>
      <c r="AJ1644" s="42">
        <v>9.5399999999999991</v>
      </c>
      <c r="AK1644" s="42">
        <v>9.67</v>
      </c>
      <c r="AL1644" s="42">
        <v>9.8000000000000007</v>
      </c>
      <c r="AM1644" s="42">
        <v>9.94</v>
      </c>
      <c r="AN1644" s="42">
        <v>10.07</v>
      </c>
      <c r="AO1644" s="42">
        <v>10.199999999999999</v>
      </c>
      <c r="AP1644" s="42">
        <v>10.33</v>
      </c>
    </row>
    <row r="1645" spans="1:42" x14ac:dyDescent="0.2">
      <c r="A1645" s="41">
        <v>16.329999999999998</v>
      </c>
      <c r="B1645" s="42">
        <v>5.07</v>
      </c>
      <c r="C1645" s="42">
        <v>5.21</v>
      </c>
      <c r="D1645" s="42">
        <v>5.34</v>
      </c>
      <c r="E1645" s="42">
        <v>5.47</v>
      </c>
      <c r="F1645" s="42">
        <v>5.6</v>
      </c>
      <c r="G1645" s="42">
        <v>5.73</v>
      </c>
      <c r="H1645" s="42">
        <v>5.86</v>
      </c>
      <c r="I1645" s="42">
        <v>5.99</v>
      </c>
      <c r="J1645" s="42">
        <v>6.12</v>
      </c>
      <c r="K1645" s="42">
        <v>6.26</v>
      </c>
      <c r="L1645" s="42">
        <v>6.39</v>
      </c>
      <c r="M1645" s="42">
        <v>6.52</v>
      </c>
      <c r="N1645" s="42">
        <v>6.65</v>
      </c>
      <c r="O1645" s="42">
        <v>6.78</v>
      </c>
      <c r="P1645" s="42">
        <v>6.91</v>
      </c>
      <c r="Q1645" s="42">
        <v>7.04</v>
      </c>
      <c r="R1645" s="42">
        <v>7.18</v>
      </c>
      <c r="S1645" s="42">
        <v>7.31</v>
      </c>
      <c r="T1645" s="42">
        <v>7.44</v>
      </c>
      <c r="U1645" s="42">
        <v>7.57</v>
      </c>
      <c r="V1645" s="42">
        <v>7.7</v>
      </c>
      <c r="W1645" s="42">
        <v>7.83</v>
      </c>
      <c r="X1645" s="42">
        <v>7.96</v>
      </c>
      <c r="Y1645" s="42">
        <v>8.09</v>
      </c>
      <c r="Z1645" s="42">
        <v>8.23</v>
      </c>
      <c r="AA1645" s="42">
        <v>8.36</v>
      </c>
      <c r="AB1645" s="42">
        <v>8.49</v>
      </c>
      <c r="AC1645" s="42">
        <v>8.6199999999999992</v>
      </c>
      <c r="AD1645" s="42">
        <v>8.75</v>
      </c>
      <c r="AE1645" s="42">
        <v>8.8800000000000008</v>
      </c>
      <c r="AF1645" s="42">
        <v>9.01</v>
      </c>
      <c r="AG1645" s="42">
        <v>9.15</v>
      </c>
      <c r="AH1645" s="42">
        <v>9.2799999999999994</v>
      </c>
      <c r="AI1645" s="42">
        <v>9.41</v>
      </c>
      <c r="AJ1645" s="42">
        <v>9.5399999999999991</v>
      </c>
      <c r="AK1645" s="42">
        <v>9.67</v>
      </c>
      <c r="AL1645" s="42">
        <v>9.8000000000000007</v>
      </c>
      <c r="AM1645" s="42">
        <v>9.93</v>
      </c>
      <c r="AN1645" s="42">
        <v>10.06</v>
      </c>
      <c r="AO1645" s="42">
        <v>10.199999999999999</v>
      </c>
      <c r="AP1645" s="42">
        <v>10.33</v>
      </c>
    </row>
    <row r="1646" spans="1:42" x14ac:dyDescent="0.2">
      <c r="A1646" s="41">
        <v>16.34</v>
      </c>
      <c r="B1646" s="42">
        <v>5.07</v>
      </c>
      <c r="C1646" s="42">
        <v>5.2</v>
      </c>
      <c r="D1646" s="42">
        <v>5.34</v>
      </c>
      <c r="E1646" s="42">
        <v>5.47</v>
      </c>
      <c r="F1646" s="42">
        <v>5.6</v>
      </c>
      <c r="G1646" s="42">
        <v>5.73</v>
      </c>
      <c r="H1646" s="42">
        <v>5.86</v>
      </c>
      <c r="I1646" s="42">
        <v>5.99</v>
      </c>
      <c r="J1646" s="42">
        <v>6.12</v>
      </c>
      <c r="K1646" s="42">
        <v>6.25</v>
      </c>
      <c r="L1646" s="42">
        <v>6.39</v>
      </c>
      <c r="M1646" s="42">
        <v>6.52</v>
      </c>
      <c r="N1646" s="42">
        <v>6.65</v>
      </c>
      <c r="O1646" s="42">
        <v>6.78</v>
      </c>
      <c r="P1646" s="42">
        <v>6.91</v>
      </c>
      <c r="Q1646" s="42">
        <v>7.04</v>
      </c>
      <c r="R1646" s="42">
        <v>7.17</v>
      </c>
      <c r="S1646" s="42">
        <v>7.31</v>
      </c>
      <c r="T1646" s="42">
        <v>7.44</v>
      </c>
      <c r="U1646" s="42">
        <v>7.57</v>
      </c>
      <c r="V1646" s="42">
        <v>7.7</v>
      </c>
      <c r="W1646" s="42">
        <v>7.83</v>
      </c>
      <c r="X1646" s="42">
        <v>7.96</v>
      </c>
      <c r="Y1646" s="42">
        <v>8.09</v>
      </c>
      <c r="Z1646" s="42">
        <v>8.2200000000000006</v>
      </c>
      <c r="AA1646" s="42">
        <v>8.36</v>
      </c>
      <c r="AB1646" s="42">
        <v>8.49</v>
      </c>
      <c r="AC1646" s="42">
        <v>8.6199999999999992</v>
      </c>
      <c r="AD1646" s="42">
        <v>8.75</v>
      </c>
      <c r="AE1646" s="42">
        <v>8.8800000000000008</v>
      </c>
      <c r="AF1646" s="42">
        <v>9.01</v>
      </c>
      <c r="AG1646" s="42">
        <v>9.14</v>
      </c>
      <c r="AH1646" s="42">
        <v>9.27</v>
      </c>
      <c r="AI1646" s="42">
        <v>9.41</v>
      </c>
      <c r="AJ1646" s="42">
        <v>9.5399999999999991</v>
      </c>
      <c r="AK1646" s="42">
        <v>9.67</v>
      </c>
      <c r="AL1646" s="42">
        <v>9.8000000000000007</v>
      </c>
      <c r="AM1646" s="42">
        <v>9.93</v>
      </c>
      <c r="AN1646" s="42">
        <v>10.06</v>
      </c>
      <c r="AO1646" s="42">
        <v>10.19</v>
      </c>
      <c r="AP1646" s="42">
        <v>10.32</v>
      </c>
    </row>
    <row r="1647" spans="1:42" x14ac:dyDescent="0.2">
      <c r="A1647" s="41">
        <v>16.350000000000001</v>
      </c>
      <c r="B1647" s="42">
        <v>5.07</v>
      </c>
      <c r="C1647" s="42">
        <v>5.2</v>
      </c>
      <c r="D1647" s="42">
        <v>5.33</v>
      </c>
      <c r="E1647" s="42">
        <v>5.47</v>
      </c>
      <c r="F1647" s="42">
        <v>5.6</v>
      </c>
      <c r="G1647" s="42">
        <v>5.73</v>
      </c>
      <c r="H1647" s="42">
        <v>5.86</v>
      </c>
      <c r="I1647" s="42">
        <v>5.99</v>
      </c>
      <c r="J1647" s="42">
        <v>6.12</v>
      </c>
      <c r="K1647" s="42">
        <v>6.25</v>
      </c>
      <c r="L1647" s="42">
        <v>6.38</v>
      </c>
      <c r="M1647" s="42">
        <v>6.52</v>
      </c>
      <c r="N1647" s="42">
        <v>6.65</v>
      </c>
      <c r="O1647" s="42">
        <v>6.78</v>
      </c>
      <c r="P1647" s="42">
        <v>6.91</v>
      </c>
      <c r="Q1647" s="42">
        <v>7.04</v>
      </c>
      <c r="R1647" s="42">
        <v>7.17</v>
      </c>
      <c r="S1647" s="42">
        <v>7.3</v>
      </c>
      <c r="T1647" s="42">
        <v>7.44</v>
      </c>
      <c r="U1647" s="42">
        <v>7.57</v>
      </c>
      <c r="V1647" s="42">
        <v>7.7</v>
      </c>
      <c r="W1647" s="42">
        <v>7.83</v>
      </c>
      <c r="X1647" s="42">
        <v>7.96</v>
      </c>
      <c r="Y1647" s="42">
        <v>8.09</v>
      </c>
      <c r="Z1647" s="42">
        <v>8.2200000000000006</v>
      </c>
      <c r="AA1647" s="42">
        <v>8.35</v>
      </c>
      <c r="AB1647" s="42">
        <v>8.49</v>
      </c>
      <c r="AC1647" s="42">
        <v>8.6199999999999992</v>
      </c>
      <c r="AD1647" s="42">
        <v>8.75</v>
      </c>
      <c r="AE1647" s="42">
        <v>8.8800000000000008</v>
      </c>
      <c r="AF1647" s="42">
        <v>9.01</v>
      </c>
      <c r="AG1647" s="42">
        <v>9.14</v>
      </c>
      <c r="AH1647" s="42">
        <v>9.27</v>
      </c>
      <c r="AI1647" s="42">
        <v>9.4</v>
      </c>
      <c r="AJ1647" s="42">
        <v>9.5399999999999991</v>
      </c>
      <c r="AK1647" s="42">
        <v>9.67</v>
      </c>
      <c r="AL1647" s="42">
        <v>9.8000000000000007</v>
      </c>
      <c r="AM1647" s="42">
        <v>9.93</v>
      </c>
      <c r="AN1647" s="42">
        <v>10.06</v>
      </c>
      <c r="AO1647" s="42">
        <v>10.19</v>
      </c>
      <c r="AP1647" s="42">
        <v>10.32</v>
      </c>
    </row>
    <row r="1648" spans="1:42" x14ac:dyDescent="0.2">
      <c r="A1648" s="41">
        <v>16.36</v>
      </c>
      <c r="B1648" s="42">
        <v>5.07</v>
      </c>
      <c r="C1648" s="42">
        <v>5.2</v>
      </c>
      <c r="D1648" s="42">
        <v>5.33</v>
      </c>
      <c r="E1648" s="42">
        <v>5.46</v>
      </c>
      <c r="F1648" s="42">
        <v>5.6</v>
      </c>
      <c r="G1648" s="42">
        <v>5.73</v>
      </c>
      <c r="H1648" s="42">
        <v>5.86</v>
      </c>
      <c r="I1648" s="42">
        <v>5.99</v>
      </c>
      <c r="J1648" s="42">
        <v>6.12</v>
      </c>
      <c r="K1648" s="42">
        <v>6.25</v>
      </c>
      <c r="L1648" s="42">
        <v>6.38</v>
      </c>
      <c r="M1648" s="42">
        <v>6.51</v>
      </c>
      <c r="N1648" s="42">
        <v>6.65</v>
      </c>
      <c r="O1648" s="42">
        <v>6.78</v>
      </c>
      <c r="P1648" s="42">
        <v>6.91</v>
      </c>
      <c r="Q1648" s="42">
        <v>7.04</v>
      </c>
      <c r="R1648" s="42">
        <v>7.17</v>
      </c>
      <c r="S1648" s="42">
        <v>7.3</v>
      </c>
      <c r="T1648" s="42">
        <v>7.43</v>
      </c>
      <c r="U1648" s="42">
        <v>7.56</v>
      </c>
      <c r="V1648" s="42">
        <v>7.7</v>
      </c>
      <c r="W1648" s="42">
        <v>7.83</v>
      </c>
      <c r="X1648" s="42">
        <v>7.96</v>
      </c>
      <c r="Y1648" s="42">
        <v>8.09</v>
      </c>
      <c r="Z1648" s="42">
        <v>8.2200000000000006</v>
      </c>
      <c r="AA1648" s="42">
        <v>8.35</v>
      </c>
      <c r="AB1648" s="42">
        <v>8.48</v>
      </c>
      <c r="AC1648" s="42">
        <v>8.61</v>
      </c>
      <c r="AD1648" s="42">
        <v>8.75</v>
      </c>
      <c r="AE1648" s="42">
        <v>8.8800000000000008</v>
      </c>
      <c r="AF1648" s="42">
        <v>9.01</v>
      </c>
      <c r="AG1648" s="42">
        <v>9.14</v>
      </c>
      <c r="AH1648" s="42">
        <v>9.27</v>
      </c>
      <c r="AI1648" s="42">
        <v>9.4</v>
      </c>
      <c r="AJ1648" s="42">
        <v>9.5299999999999994</v>
      </c>
      <c r="AK1648" s="42">
        <v>9.66</v>
      </c>
      <c r="AL1648" s="42">
        <v>9.8000000000000007</v>
      </c>
      <c r="AM1648" s="42">
        <v>9.93</v>
      </c>
      <c r="AN1648" s="42">
        <v>10.06</v>
      </c>
      <c r="AO1648" s="42">
        <v>10.19</v>
      </c>
      <c r="AP1648" s="42">
        <v>10.32</v>
      </c>
    </row>
    <row r="1649" spans="1:42" x14ac:dyDescent="0.2">
      <c r="A1649" s="41">
        <v>16.37</v>
      </c>
      <c r="B1649" s="42">
        <v>5.07</v>
      </c>
      <c r="C1649" s="42">
        <v>5.2</v>
      </c>
      <c r="D1649" s="42">
        <v>5.33</v>
      </c>
      <c r="E1649" s="42">
        <v>5.46</v>
      </c>
      <c r="F1649" s="42">
        <v>5.59</v>
      </c>
      <c r="G1649" s="42">
        <v>5.73</v>
      </c>
      <c r="H1649" s="42">
        <v>5.86</v>
      </c>
      <c r="I1649" s="42">
        <v>5.99</v>
      </c>
      <c r="J1649" s="42">
        <v>6.12</v>
      </c>
      <c r="K1649" s="42">
        <v>6.25</v>
      </c>
      <c r="L1649" s="42">
        <v>6.38</v>
      </c>
      <c r="M1649" s="42">
        <v>6.51</v>
      </c>
      <c r="N1649" s="42">
        <v>6.64</v>
      </c>
      <c r="O1649" s="42">
        <v>6.78</v>
      </c>
      <c r="P1649" s="42">
        <v>6.91</v>
      </c>
      <c r="Q1649" s="42">
        <v>7.04</v>
      </c>
      <c r="R1649" s="42">
        <v>7.17</v>
      </c>
      <c r="S1649" s="42">
        <v>7.3</v>
      </c>
      <c r="T1649" s="42">
        <v>7.43</v>
      </c>
      <c r="U1649" s="42">
        <v>7.56</v>
      </c>
      <c r="V1649" s="42">
        <v>7.69</v>
      </c>
      <c r="W1649" s="42">
        <v>7.83</v>
      </c>
      <c r="X1649" s="42">
        <v>7.96</v>
      </c>
      <c r="Y1649" s="42">
        <v>8.09</v>
      </c>
      <c r="Z1649" s="42">
        <v>8.2200000000000006</v>
      </c>
      <c r="AA1649" s="42">
        <v>8.35</v>
      </c>
      <c r="AB1649" s="42">
        <v>8.48</v>
      </c>
      <c r="AC1649" s="42">
        <v>8.61</v>
      </c>
      <c r="AD1649" s="42">
        <v>8.74</v>
      </c>
      <c r="AE1649" s="42">
        <v>8.8800000000000008</v>
      </c>
      <c r="AF1649" s="42">
        <v>9.01</v>
      </c>
      <c r="AG1649" s="42">
        <v>9.14</v>
      </c>
      <c r="AH1649" s="42">
        <v>9.27</v>
      </c>
      <c r="AI1649" s="42">
        <v>9.4</v>
      </c>
      <c r="AJ1649" s="42">
        <v>9.5299999999999994</v>
      </c>
      <c r="AK1649" s="42">
        <v>9.66</v>
      </c>
      <c r="AL1649" s="42">
        <v>9.7899999999999991</v>
      </c>
      <c r="AM1649" s="42">
        <v>9.92</v>
      </c>
      <c r="AN1649" s="42">
        <v>10.06</v>
      </c>
      <c r="AO1649" s="42">
        <v>10.19</v>
      </c>
      <c r="AP1649" s="42">
        <v>10.32</v>
      </c>
    </row>
    <row r="1650" spans="1:42" x14ac:dyDescent="0.2">
      <c r="A1650" s="41">
        <v>16.38</v>
      </c>
      <c r="B1650" s="42">
        <v>5.07</v>
      </c>
      <c r="C1650" s="42">
        <v>5.2</v>
      </c>
      <c r="D1650" s="42">
        <v>5.33</v>
      </c>
      <c r="E1650" s="42">
        <v>5.46</v>
      </c>
      <c r="F1650" s="42">
        <v>5.59</v>
      </c>
      <c r="G1650" s="42">
        <v>5.72</v>
      </c>
      <c r="H1650" s="42">
        <v>5.86</v>
      </c>
      <c r="I1650" s="42">
        <v>5.99</v>
      </c>
      <c r="J1650" s="42">
        <v>6.12</v>
      </c>
      <c r="K1650" s="42">
        <v>6.25</v>
      </c>
      <c r="L1650" s="42">
        <v>6.38</v>
      </c>
      <c r="M1650" s="42">
        <v>6.51</v>
      </c>
      <c r="N1650" s="42">
        <v>6.64</v>
      </c>
      <c r="O1650" s="42">
        <v>6.77</v>
      </c>
      <c r="P1650" s="42">
        <v>6.91</v>
      </c>
      <c r="Q1650" s="42">
        <v>7.04</v>
      </c>
      <c r="R1650" s="42">
        <v>7.17</v>
      </c>
      <c r="S1650" s="42">
        <v>7.3</v>
      </c>
      <c r="T1650" s="42">
        <v>7.43</v>
      </c>
      <c r="U1650" s="42">
        <v>7.56</v>
      </c>
      <c r="V1650" s="42">
        <v>7.69</v>
      </c>
      <c r="W1650" s="42">
        <v>7.82</v>
      </c>
      <c r="X1650" s="42">
        <v>7.96</v>
      </c>
      <c r="Y1650" s="42">
        <v>8.09</v>
      </c>
      <c r="Z1650" s="42">
        <v>8.2200000000000006</v>
      </c>
      <c r="AA1650" s="42">
        <v>8.35</v>
      </c>
      <c r="AB1650" s="42">
        <v>8.48</v>
      </c>
      <c r="AC1650" s="42">
        <v>8.61</v>
      </c>
      <c r="AD1650" s="42">
        <v>8.74</v>
      </c>
      <c r="AE1650" s="42">
        <v>8.8699999999999992</v>
      </c>
      <c r="AF1650" s="42">
        <v>9</v>
      </c>
      <c r="AG1650" s="42">
        <v>9.14</v>
      </c>
      <c r="AH1650" s="42">
        <v>9.27</v>
      </c>
      <c r="AI1650" s="42">
        <v>9.4</v>
      </c>
      <c r="AJ1650" s="42">
        <v>9.5299999999999994</v>
      </c>
      <c r="AK1650" s="42">
        <v>9.66</v>
      </c>
      <c r="AL1650" s="42">
        <v>9.7899999999999991</v>
      </c>
      <c r="AM1650" s="42">
        <v>9.92</v>
      </c>
      <c r="AN1650" s="42">
        <v>10.050000000000001</v>
      </c>
      <c r="AO1650" s="42">
        <v>10.18</v>
      </c>
      <c r="AP1650" s="42">
        <v>10.32</v>
      </c>
    </row>
    <row r="1651" spans="1:42" x14ac:dyDescent="0.2">
      <c r="A1651" s="41">
        <v>16.39</v>
      </c>
      <c r="B1651" s="42">
        <v>5.07</v>
      </c>
      <c r="C1651" s="42">
        <v>5.2</v>
      </c>
      <c r="D1651" s="42">
        <v>5.33</v>
      </c>
      <c r="E1651" s="42">
        <v>5.46</v>
      </c>
      <c r="F1651" s="42">
        <v>5.59</v>
      </c>
      <c r="G1651" s="42">
        <v>5.72</v>
      </c>
      <c r="H1651" s="42">
        <v>5.85</v>
      </c>
      <c r="I1651" s="42">
        <v>5.99</v>
      </c>
      <c r="J1651" s="42">
        <v>6.12</v>
      </c>
      <c r="K1651" s="42">
        <v>6.25</v>
      </c>
      <c r="L1651" s="42">
        <v>6.38</v>
      </c>
      <c r="M1651" s="42">
        <v>6.51</v>
      </c>
      <c r="N1651" s="42">
        <v>6.64</v>
      </c>
      <c r="O1651" s="42">
        <v>6.77</v>
      </c>
      <c r="P1651" s="42">
        <v>6.9</v>
      </c>
      <c r="Q1651" s="42">
        <v>7.04</v>
      </c>
      <c r="R1651" s="42">
        <v>7.17</v>
      </c>
      <c r="S1651" s="42">
        <v>7.3</v>
      </c>
      <c r="T1651" s="42">
        <v>7.43</v>
      </c>
      <c r="U1651" s="42">
        <v>7.56</v>
      </c>
      <c r="V1651" s="42">
        <v>7.69</v>
      </c>
      <c r="W1651" s="42">
        <v>7.82</v>
      </c>
      <c r="X1651" s="42">
        <v>7.95</v>
      </c>
      <c r="Y1651" s="42">
        <v>8.08</v>
      </c>
      <c r="Z1651" s="42">
        <v>8.2200000000000006</v>
      </c>
      <c r="AA1651" s="42">
        <v>8.35</v>
      </c>
      <c r="AB1651" s="42">
        <v>8.48</v>
      </c>
      <c r="AC1651" s="42">
        <v>8.61</v>
      </c>
      <c r="AD1651" s="42">
        <v>8.74</v>
      </c>
      <c r="AE1651" s="42">
        <v>8.8699999999999992</v>
      </c>
      <c r="AF1651" s="42">
        <v>9</v>
      </c>
      <c r="AG1651" s="42">
        <v>9.1300000000000008</v>
      </c>
      <c r="AH1651" s="42">
        <v>9.26</v>
      </c>
      <c r="AI1651" s="42">
        <v>9.4</v>
      </c>
      <c r="AJ1651" s="42">
        <v>9.5299999999999994</v>
      </c>
      <c r="AK1651" s="42">
        <v>9.66</v>
      </c>
      <c r="AL1651" s="42">
        <v>9.7899999999999991</v>
      </c>
      <c r="AM1651" s="42">
        <v>9.92</v>
      </c>
      <c r="AN1651" s="42">
        <v>10.050000000000001</v>
      </c>
      <c r="AO1651" s="42">
        <v>10.18</v>
      </c>
      <c r="AP1651" s="42">
        <v>10.31</v>
      </c>
    </row>
    <row r="1652" spans="1:42" x14ac:dyDescent="0.2">
      <c r="A1652" s="41">
        <v>16.399999999999999</v>
      </c>
      <c r="B1652" s="42">
        <v>5.07</v>
      </c>
      <c r="C1652" s="42">
        <v>5.2</v>
      </c>
      <c r="D1652" s="42">
        <v>5.33</v>
      </c>
      <c r="E1652" s="42">
        <v>5.46</v>
      </c>
      <c r="F1652" s="42">
        <v>5.59</v>
      </c>
      <c r="G1652" s="42">
        <v>5.72</v>
      </c>
      <c r="H1652" s="42">
        <v>5.85</v>
      </c>
      <c r="I1652" s="42">
        <v>5.98</v>
      </c>
      <c r="J1652" s="42">
        <v>6.12</v>
      </c>
      <c r="K1652" s="42">
        <v>6.25</v>
      </c>
      <c r="L1652" s="42">
        <v>6.38</v>
      </c>
      <c r="M1652" s="42">
        <v>6.51</v>
      </c>
      <c r="N1652" s="42">
        <v>6.64</v>
      </c>
      <c r="O1652" s="42">
        <v>6.77</v>
      </c>
      <c r="P1652" s="42">
        <v>6.9</v>
      </c>
      <c r="Q1652" s="42">
        <v>7.03</v>
      </c>
      <c r="R1652" s="42">
        <v>7.16</v>
      </c>
      <c r="S1652" s="42">
        <v>7.3</v>
      </c>
      <c r="T1652" s="42">
        <v>7.43</v>
      </c>
      <c r="U1652" s="42">
        <v>7.56</v>
      </c>
      <c r="V1652" s="42">
        <v>7.69</v>
      </c>
      <c r="W1652" s="42">
        <v>7.82</v>
      </c>
      <c r="X1652" s="42">
        <v>7.95</v>
      </c>
      <c r="Y1652" s="42">
        <v>8.08</v>
      </c>
      <c r="Z1652" s="42">
        <v>8.2100000000000009</v>
      </c>
      <c r="AA1652" s="42">
        <v>8.35</v>
      </c>
      <c r="AB1652" s="42">
        <v>8.48</v>
      </c>
      <c r="AC1652" s="42">
        <v>8.61</v>
      </c>
      <c r="AD1652" s="42">
        <v>8.74</v>
      </c>
      <c r="AE1652" s="42">
        <v>8.8699999999999992</v>
      </c>
      <c r="AF1652" s="42">
        <v>9</v>
      </c>
      <c r="AG1652" s="42">
        <v>9.1300000000000008</v>
      </c>
      <c r="AH1652" s="42">
        <v>9.26</v>
      </c>
      <c r="AI1652" s="42">
        <v>9.39</v>
      </c>
      <c r="AJ1652" s="42">
        <v>9.5299999999999994</v>
      </c>
      <c r="AK1652" s="42">
        <v>9.66</v>
      </c>
      <c r="AL1652" s="42">
        <v>9.7899999999999991</v>
      </c>
      <c r="AM1652" s="42">
        <v>9.92</v>
      </c>
      <c r="AN1652" s="42">
        <v>10.050000000000001</v>
      </c>
      <c r="AO1652" s="42">
        <v>10.18</v>
      </c>
      <c r="AP1652" s="42">
        <v>10.31</v>
      </c>
    </row>
    <row r="1653" spans="1:42" x14ac:dyDescent="0.2">
      <c r="A1653" s="41">
        <v>16.41</v>
      </c>
      <c r="B1653" s="42">
        <v>5.0599999999999996</v>
      </c>
      <c r="C1653" s="42">
        <v>5.2</v>
      </c>
      <c r="D1653" s="42">
        <v>5.33</v>
      </c>
      <c r="E1653" s="42">
        <v>5.46</v>
      </c>
      <c r="F1653" s="42">
        <v>5.59</v>
      </c>
      <c r="G1653" s="42">
        <v>5.72</v>
      </c>
      <c r="H1653" s="42">
        <v>5.85</v>
      </c>
      <c r="I1653" s="42">
        <v>5.98</v>
      </c>
      <c r="J1653" s="42">
        <v>6.11</v>
      </c>
      <c r="K1653" s="42">
        <v>6.25</v>
      </c>
      <c r="L1653" s="42">
        <v>6.38</v>
      </c>
      <c r="M1653" s="42">
        <v>6.51</v>
      </c>
      <c r="N1653" s="42">
        <v>6.64</v>
      </c>
      <c r="O1653" s="42">
        <v>6.77</v>
      </c>
      <c r="P1653" s="42">
        <v>6.9</v>
      </c>
      <c r="Q1653" s="42">
        <v>7.03</v>
      </c>
      <c r="R1653" s="42">
        <v>7.16</v>
      </c>
      <c r="S1653" s="42">
        <v>7.29</v>
      </c>
      <c r="T1653" s="42">
        <v>7.43</v>
      </c>
      <c r="U1653" s="42">
        <v>7.56</v>
      </c>
      <c r="V1653" s="42">
        <v>7.69</v>
      </c>
      <c r="W1653" s="42">
        <v>7.82</v>
      </c>
      <c r="X1653" s="42">
        <v>7.95</v>
      </c>
      <c r="Y1653" s="42">
        <v>8.08</v>
      </c>
      <c r="Z1653" s="42">
        <v>8.2100000000000009</v>
      </c>
      <c r="AA1653" s="42">
        <v>8.34</v>
      </c>
      <c r="AB1653" s="42">
        <v>8.4700000000000006</v>
      </c>
      <c r="AC1653" s="42">
        <v>8.61</v>
      </c>
      <c r="AD1653" s="42">
        <v>8.74</v>
      </c>
      <c r="AE1653" s="42">
        <v>8.8699999999999992</v>
      </c>
      <c r="AF1653" s="42">
        <v>9</v>
      </c>
      <c r="AG1653" s="42">
        <v>9.1300000000000008</v>
      </c>
      <c r="AH1653" s="42">
        <v>9.26</v>
      </c>
      <c r="AI1653" s="42">
        <v>9.39</v>
      </c>
      <c r="AJ1653" s="42">
        <v>9.52</v>
      </c>
      <c r="AK1653" s="42">
        <v>9.65</v>
      </c>
      <c r="AL1653" s="42">
        <v>9.7899999999999991</v>
      </c>
      <c r="AM1653" s="42">
        <v>9.92</v>
      </c>
      <c r="AN1653" s="42">
        <v>10.050000000000001</v>
      </c>
      <c r="AO1653" s="42">
        <v>10.18</v>
      </c>
      <c r="AP1653" s="42">
        <v>10.31</v>
      </c>
    </row>
    <row r="1654" spans="1:42" x14ac:dyDescent="0.2">
      <c r="A1654" s="41">
        <v>16.420000000000002</v>
      </c>
      <c r="B1654" s="42">
        <v>5.0599999999999996</v>
      </c>
      <c r="C1654" s="42">
        <v>5.19</v>
      </c>
      <c r="D1654" s="42">
        <v>5.33</v>
      </c>
      <c r="E1654" s="42">
        <v>5.46</v>
      </c>
      <c r="F1654" s="42">
        <v>5.59</v>
      </c>
      <c r="G1654" s="42">
        <v>5.72</v>
      </c>
      <c r="H1654" s="42">
        <v>5.85</v>
      </c>
      <c r="I1654" s="42">
        <v>5.98</v>
      </c>
      <c r="J1654" s="42">
        <v>6.11</v>
      </c>
      <c r="K1654" s="42">
        <v>6.24</v>
      </c>
      <c r="L1654" s="42">
        <v>6.38</v>
      </c>
      <c r="M1654" s="42">
        <v>6.51</v>
      </c>
      <c r="N1654" s="42">
        <v>6.64</v>
      </c>
      <c r="O1654" s="42">
        <v>6.77</v>
      </c>
      <c r="P1654" s="42">
        <v>6.9</v>
      </c>
      <c r="Q1654" s="42">
        <v>7.03</v>
      </c>
      <c r="R1654" s="42">
        <v>7.16</v>
      </c>
      <c r="S1654" s="42">
        <v>7.29</v>
      </c>
      <c r="T1654" s="42">
        <v>7.42</v>
      </c>
      <c r="U1654" s="42">
        <v>7.55</v>
      </c>
      <c r="V1654" s="42">
        <v>7.69</v>
      </c>
      <c r="W1654" s="42">
        <v>7.82</v>
      </c>
      <c r="X1654" s="42">
        <v>7.95</v>
      </c>
      <c r="Y1654" s="42">
        <v>8.08</v>
      </c>
      <c r="Z1654" s="42">
        <v>8.2100000000000009</v>
      </c>
      <c r="AA1654" s="42">
        <v>8.34</v>
      </c>
      <c r="AB1654" s="42">
        <v>8.4700000000000006</v>
      </c>
      <c r="AC1654" s="42">
        <v>8.6</v>
      </c>
      <c r="AD1654" s="42">
        <v>8.73</v>
      </c>
      <c r="AE1654" s="42">
        <v>8.8699999999999992</v>
      </c>
      <c r="AF1654" s="42">
        <v>9</v>
      </c>
      <c r="AG1654" s="42">
        <v>9.1300000000000008</v>
      </c>
      <c r="AH1654" s="42">
        <v>9.26</v>
      </c>
      <c r="AI1654" s="42">
        <v>9.39</v>
      </c>
      <c r="AJ1654" s="42">
        <v>9.52</v>
      </c>
      <c r="AK1654" s="42">
        <v>9.65</v>
      </c>
      <c r="AL1654" s="42">
        <v>9.7799999999999994</v>
      </c>
      <c r="AM1654" s="42">
        <v>9.91</v>
      </c>
      <c r="AN1654" s="42">
        <v>10.050000000000001</v>
      </c>
      <c r="AO1654" s="42">
        <v>10.18</v>
      </c>
      <c r="AP1654" s="42">
        <v>10.31</v>
      </c>
    </row>
    <row r="1655" spans="1:42" x14ac:dyDescent="0.2">
      <c r="A1655" s="41">
        <v>16.43</v>
      </c>
      <c r="B1655" s="42">
        <v>5.0599999999999996</v>
      </c>
      <c r="C1655" s="42">
        <v>5.19</v>
      </c>
      <c r="D1655" s="42">
        <v>5.32</v>
      </c>
      <c r="E1655" s="42">
        <v>5.46</v>
      </c>
      <c r="F1655" s="42">
        <v>5.59</v>
      </c>
      <c r="G1655" s="42">
        <v>5.72</v>
      </c>
      <c r="H1655" s="42">
        <v>5.85</v>
      </c>
      <c r="I1655" s="42">
        <v>5.98</v>
      </c>
      <c r="J1655" s="42">
        <v>6.11</v>
      </c>
      <c r="K1655" s="42">
        <v>6.24</v>
      </c>
      <c r="L1655" s="42">
        <v>6.37</v>
      </c>
      <c r="M1655" s="42">
        <v>6.5</v>
      </c>
      <c r="N1655" s="42">
        <v>6.64</v>
      </c>
      <c r="O1655" s="42">
        <v>6.77</v>
      </c>
      <c r="P1655" s="42">
        <v>6.9</v>
      </c>
      <c r="Q1655" s="42">
        <v>7.03</v>
      </c>
      <c r="R1655" s="42">
        <v>7.16</v>
      </c>
      <c r="S1655" s="42">
        <v>7.29</v>
      </c>
      <c r="T1655" s="42">
        <v>7.42</v>
      </c>
      <c r="U1655" s="42">
        <v>7.55</v>
      </c>
      <c r="V1655" s="42">
        <v>7.68</v>
      </c>
      <c r="W1655" s="42">
        <v>7.82</v>
      </c>
      <c r="X1655" s="42">
        <v>7.95</v>
      </c>
      <c r="Y1655" s="42">
        <v>8.08</v>
      </c>
      <c r="Z1655" s="42">
        <v>8.2100000000000009</v>
      </c>
      <c r="AA1655" s="42">
        <v>8.34</v>
      </c>
      <c r="AB1655" s="42">
        <v>8.4700000000000006</v>
      </c>
      <c r="AC1655" s="42">
        <v>8.6</v>
      </c>
      <c r="AD1655" s="42">
        <v>8.73</v>
      </c>
      <c r="AE1655" s="42">
        <v>8.86</v>
      </c>
      <c r="AF1655" s="42">
        <v>8.99</v>
      </c>
      <c r="AG1655" s="42">
        <v>9.1300000000000008</v>
      </c>
      <c r="AH1655" s="42">
        <v>9.26</v>
      </c>
      <c r="AI1655" s="42">
        <v>9.39</v>
      </c>
      <c r="AJ1655" s="42">
        <v>9.52</v>
      </c>
      <c r="AK1655" s="42">
        <v>9.65</v>
      </c>
      <c r="AL1655" s="42">
        <v>9.7799999999999994</v>
      </c>
      <c r="AM1655" s="42">
        <v>9.91</v>
      </c>
      <c r="AN1655" s="42">
        <v>10.039999999999999</v>
      </c>
      <c r="AO1655" s="42">
        <v>10.17</v>
      </c>
      <c r="AP1655" s="42">
        <v>10.31</v>
      </c>
    </row>
    <row r="1656" spans="1:42" x14ac:dyDescent="0.2">
      <c r="A1656" s="41">
        <v>16.440000000000001</v>
      </c>
      <c r="B1656" s="42">
        <v>5.0599999999999996</v>
      </c>
      <c r="C1656" s="42">
        <v>5.19</v>
      </c>
      <c r="D1656" s="42">
        <v>5.32</v>
      </c>
      <c r="E1656" s="42">
        <v>5.45</v>
      </c>
      <c r="F1656" s="42">
        <v>5.59</v>
      </c>
      <c r="G1656" s="42">
        <v>5.72</v>
      </c>
      <c r="H1656" s="42">
        <v>5.85</v>
      </c>
      <c r="I1656" s="42">
        <v>5.98</v>
      </c>
      <c r="J1656" s="42">
        <v>6.11</v>
      </c>
      <c r="K1656" s="42">
        <v>6.24</v>
      </c>
      <c r="L1656" s="42">
        <v>6.37</v>
      </c>
      <c r="M1656" s="42">
        <v>6.5</v>
      </c>
      <c r="N1656" s="42">
        <v>6.63</v>
      </c>
      <c r="O1656" s="42">
        <v>6.77</v>
      </c>
      <c r="P1656" s="42">
        <v>6.9</v>
      </c>
      <c r="Q1656" s="42">
        <v>7.03</v>
      </c>
      <c r="R1656" s="42">
        <v>7.16</v>
      </c>
      <c r="S1656" s="42">
        <v>7.29</v>
      </c>
      <c r="T1656" s="42">
        <v>7.42</v>
      </c>
      <c r="U1656" s="42">
        <v>7.55</v>
      </c>
      <c r="V1656" s="42">
        <v>7.68</v>
      </c>
      <c r="W1656" s="42">
        <v>7.81</v>
      </c>
      <c r="X1656" s="42">
        <v>7.94</v>
      </c>
      <c r="Y1656" s="42">
        <v>8.08</v>
      </c>
      <c r="Z1656" s="42">
        <v>8.2100000000000009</v>
      </c>
      <c r="AA1656" s="42">
        <v>8.34</v>
      </c>
      <c r="AB1656" s="42">
        <v>8.4700000000000006</v>
      </c>
      <c r="AC1656" s="42">
        <v>8.6</v>
      </c>
      <c r="AD1656" s="42">
        <v>8.73</v>
      </c>
      <c r="AE1656" s="42">
        <v>8.86</v>
      </c>
      <c r="AF1656" s="42">
        <v>8.99</v>
      </c>
      <c r="AG1656" s="42">
        <v>9.1199999999999992</v>
      </c>
      <c r="AH1656" s="42">
        <v>9.26</v>
      </c>
      <c r="AI1656" s="42">
        <v>9.39</v>
      </c>
      <c r="AJ1656" s="42">
        <v>9.52</v>
      </c>
      <c r="AK1656" s="42">
        <v>9.65</v>
      </c>
      <c r="AL1656" s="42">
        <v>9.7799999999999994</v>
      </c>
      <c r="AM1656" s="42">
        <v>9.91</v>
      </c>
      <c r="AN1656" s="42">
        <v>10.039999999999999</v>
      </c>
      <c r="AO1656" s="42">
        <v>10.17</v>
      </c>
      <c r="AP1656" s="42">
        <v>10.3</v>
      </c>
    </row>
    <row r="1657" spans="1:42" x14ac:dyDescent="0.2">
      <c r="A1657" s="41">
        <v>16.45</v>
      </c>
      <c r="B1657" s="42">
        <v>5.0599999999999996</v>
      </c>
      <c r="C1657" s="42">
        <v>5.19</v>
      </c>
      <c r="D1657" s="42">
        <v>5.32</v>
      </c>
      <c r="E1657" s="42">
        <v>5.45</v>
      </c>
      <c r="F1657" s="42">
        <v>5.58</v>
      </c>
      <c r="G1657" s="42">
        <v>5.72</v>
      </c>
      <c r="H1657" s="42">
        <v>5.85</v>
      </c>
      <c r="I1657" s="42">
        <v>5.98</v>
      </c>
      <c r="J1657" s="42">
        <v>6.11</v>
      </c>
      <c r="K1657" s="42">
        <v>6.24</v>
      </c>
      <c r="L1657" s="42">
        <v>6.37</v>
      </c>
      <c r="M1657" s="42">
        <v>6.5</v>
      </c>
      <c r="N1657" s="42">
        <v>6.63</v>
      </c>
      <c r="O1657" s="42">
        <v>6.76</v>
      </c>
      <c r="P1657" s="42">
        <v>6.9</v>
      </c>
      <c r="Q1657" s="42">
        <v>7.03</v>
      </c>
      <c r="R1657" s="42">
        <v>7.16</v>
      </c>
      <c r="S1657" s="42">
        <v>7.29</v>
      </c>
      <c r="T1657" s="42">
        <v>7.42</v>
      </c>
      <c r="U1657" s="42">
        <v>7.55</v>
      </c>
      <c r="V1657" s="42">
        <v>7.68</v>
      </c>
      <c r="W1657" s="42">
        <v>7.81</v>
      </c>
      <c r="X1657" s="42">
        <v>7.94</v>
      </c>
      <c r="Y1657" s="42">
        <v>8.07</v>
      </c>
      <c r="Z1657" s="42">
        <v>8.2100000000000009</v>
      </c>
      <c r="AA1657" s="42">
        <v>8.34</v>
      </c>
      <c r="AB1657" s="42">
        <v>8.4700000000000006</v>
      </c>
      <c r="AC1657" s="42">
        <v>8.6</v>
      </c>
      <c r="AD1657" s="42">
        <v>8.73</v>
      </c>
      <c r="AE1657" s="42">
        <v>8.86</v>
      </c>
      <c r="AF1657" s="42">
        <v>8.99</v>
      </c>
      <c r="AG1657" s="42">
        <v>9.1199999999999992</v>
      </c>
      <c r="AH1657" s="42">
        <v>9.25</v>
      </c>
      <c r="AI1657" s="42">
        <v>9.3800000000000008</v>
      </c>
      <c r="AJ1657" s="42">
        <v>9.51</v>
      </c>
      <c r="AK1657" s="42">
        <v>9.65</v>
      </c>
      <c r="AL1657" s="42">
        <v>9.7799999999999994</v>
      </c>
      <c r="AM1657" s="42">
        <v>9.91</v>
      </c>
      <c r="AN1657" s="42">
        <v>10.039999999999999</v>
      </c>
      <c r="AO1657" s="42">
        <v>10.17</v>
      </c>
      <c r="AP1657" s="42">
        <v>10.3</v>
      </c>
    </row>
    <row r="1658" spans="1:42" x14ac:dyDescent="0.2">
      <c r="A1658" s="41">
        <v>16.46</v>
      </c>
      <c r="B1658" s="42">
        <v>5.0599999999999996</v>
      </c>
      <c r="C1658" s="42">
        <v>5.19</v>
      </c>
      <c r="D1658" s="42">
        <v>5.32</v>
      </c>
      <c r="E1658" s="42">
        <v>5.45</v>
      </c>
      <c r="F1658" s="42">
        <v>5.58</v>
      </c>
      <c r="G1658" s="42">
        <v>5.71</v>
      </c>
      <c r="H1658" s="42">
        <v>5.85</v>
      </c>
      <c r="I1658" s="42">
        <v>5.98</v>
      </c>
      <c r="J1658" s="42">
        <v>6.11</v>
      </c>
      <c r="K1658" s="42">
        <v>6.24</v>
      </c>
      <c r="L1658" s="42">
        <v>6.37</v>
      </c>
      <c r="M1658" s="42">
        <v>6.5</v>
      </c>
      <c r="N1658" s="42">
        <v>6.63</v>
      </c>
      <c r="O1658" s="42">
        <v>6.76</v>
      </c>
      <c r="P1658" s="42">
        <v>6.89</v>
      </c>
      <c r="Q1658" s="42">
        <v>7.02</v>
      </c>
      <c r="R1658" s="42">
        <v>7.16</v>
      </c>
      <c r="S1658" s="42">
        <v>7.29</v>
      </c>
      <c r="T1658" s="42">
        <v>7.42</v>
      </c>
      <c r="U1658" s="42">
        <v>7.55</v>
      </c>
      <c r="V1658" s="42">
        <v>7.68</v>
      </c>
      <c r="W1658" s="42">
        <v>7.81</v>
      </c>
      <c r="X1658" s="42">
        <v>7.94</v>
      </c>
      <c r="Y1658" s="42">
        <v>8.07</v>
      </c>
      <c r="Z1658" s="42">
        <v>8.1999999999999993</v>
      </c>
      <c r="AA1658" s="42">
        <v>8.33</v>
      </c>
      <c r="AB1658" s="42">
        <v>8.4700000000000006</v>
      </c>
      <c r="AC1658" s="42">
        <v>8.6</v>
      </c>
      <c r="AD1658" s="42">
        <v>8.73</v>
      </c>
      <c r="AE1658" s="42">
        <v>8.86</v>
      </c>
      <c r="AF1658" s="42">
        <v>8.99</v>
      </c>
      <c r="AG1658" s="42">
        <v>9.1199999999999992</v>
      </c>
      <c r="AH1658" s="42">
        <v>9.25</v>
      </c>
      <c r="AI1658" s="42">
        <v>9.3800000000000008</v>
      </c>
      <c r="AJ1658" s="42">
        <v>9.51</v>
      </c>
      <c r="AK1658" s="42">
        <v>9.64</v>
      </c>
      <c r="AL1658" s="42">
        <v>9.77</v>
      </c>
      <c r="AM1658" s="42">
        <v>9.91</v>
      </c>
      <c r="AN1658" s="42">
        <v>10.039999999999999</v>
      </c>
      <c r="AO1658" s="42">
        <v>10.17</v>
      </c>
      <c r="AP1658" s="42">
        <v>10.3</v>
      </c>
    </row>
    <row r="1659" spans="1:42" x14ac:dyDescent="0.2">
      <c r="A1659" s="41">
        <v>16.47</v>
      </c>
      <c r="B1659" s="42">
        <v>5.0599999999999996</v>
      </c>
      <c r="C1659" s="42">
        <v>5.19</v>
      </c>
      <c r="D1659" s="42">
        <v>5.32</v>
      </c>
      <c r="E1659" s="42">
        <v>5.45</v>
      </c>
      <c r="F1659" s="42">
        <v>5.58</v>
      </c>
      <c r="G1659" s="42">
        <v>5.71</v>
      </c>
      <c r="H1659" s="42">
        <v>5.84</v>
      </c>
      <c r="I1659" s="42">
        <v>5.98</v>
      </c>
      <c r="J1659" s="42">
        <v>6.11</v>
      </c>
      <c r="K1659" s="42">
        <v>6.24</v>
      </c>
      <c r="L1659" s="42">
        <v>6.37</v>
      </c>
      <c r="M1659" s="42">
        <v>6.5</v>
      </c>
      <c r="N1659" s="42">
        <v>6.63</v>
      </c>
      <c r="O1659" s="42">
        <v>6.76</v>
      </c>
      <c r="P1659" s="42">
        <v>6.89</v>
      </c>
      <c r="Q1659" s="42">
        <v>7.02</v>
      </c>
      <c r="R1659" s="42">
        <v>7.15</v>
      </c>
      <c r="S1659" s="42">
        <v>7.28</v>
      </c>
      <c r="T1659" s="42">
        <v>7.42</v>
      </c>
      <c r="U1659" s="42">
        <v>7.55</v>
      </c>
      <c r="V1659" s="42">
        <v>7.68</v>
      </c>
      <c r="W1659" s="42">
        <v>7.81</v>
      </c>
      <c r="X1659" s="42">
        <v>7.94</v>
      </c>
      <c r="Y1659" s="42">
        <v>8.07</v>
      </c>
      <c r="Z1659" s="42">
        <v>8.1999999999999993</v>
      </c>
      <c r="AA1659" s="42">
        <v>8.33</v>
      </c>
      <c r="AB1659" s="42">
        <v>8.4600000000000009</v>
      </c>
      <c r="AC1659" s="42">
        <v>8.59</v>
      </c>
      <c r="AD1659" s="42">
        <v>8.73</v>
      </c>
      <c r="AE1659" s="42">
        <v>8.86</v>
      </c>
      <c r="AF1659" s="42">
        <v>8.99</v>
      </c>
      <c r="AG1659" s="42">
        <v>9.1199999999999992</v>
      </c>
      <c r="AH1659" s="42">
        <v>9.25</v>
      </c>
      <c r="AI1659" s="42">
        <v>9.3800000000000008</v>
      </c>
      <c r="AJ1659" s="42">
        <v>9.51</v>
      </c>
      <c r="AK1659" s="42">
        <v>9.64</v>
      </c>
      <c r="AL1659" s="42">
        <v>9.77</v>
      </c>
      <c r="AM1659" s="42">
        <v>9.9</v>
      </c>
      <c r="AN1659" s="42">
        <v>10.029999999999999</v>
      </c>
      <c r="AO1659" s="42">
        <v>10.17</v>
      </c>
      <c r="AP1659" s="42">
        <v>10.3</v>
      </c>
    </row>
    <row r="1660" spans="1:42" x14ac:dyDescent="0.2">
      <c r="A1660" s="41">
        <v>16.48</v>
      </c>
      <c r="B1660" s="42">
        <v>5.0599999999999996</v>
      </c>
      <c r="C1660" s="42">
        <v>5.19</v>
      </c>
      <c r="D1660" s="42">
        <v>5.32</v>
      </c>
      <c r="E1660" s="42">
        <v>5.45</v>
      </c>
      <c r="F1660" s="42">
        <v>5.58</v>
      </c>
      <c r="G1660" s="42">
        <v>5.71</v>
      </c>
      <c r="H1660" s="42">
        <v>5.84</v>
      </c>
      <c r="I1660" s="42">
        <v>5.97</v>
      </c>
      <c r="J1660" s="42">
        <v>6.1</v>
      </c>
      <c r="K1660" s="42">
        <v>6.24</v>
      </c>
      <c r="L1660" s="42">
        <v>6.37</v>
      </c>
      <c r="M1660" s="42">
        <v>6.5</v>
      </c>
      <c r="N1660" s="42">
        <v>6.63</v>
      </c>
      <c r="O1660" s="42">
        <v>6.76</v>
      </c>
      <c r="P1660" s="42">
        <v>6.89</v>
      </c>
      <c r="Q1660" s="42">
        <v>7.02</v>
      </c>
      <c r="R1660" s="42">
        <v>7.15</v>
      </c>
      <c r="S1660" s="42">
        <v>7.28</v>
      </c>
      <c r="T1660" s="42">
        <v>7.41</v>
      </c>
      <c r="U1660" s="42">
        <v>7.55</v>
      </c>
      <c r="V1660" s="42">
        <v>7.68</v>
      </c>
      <c r="W1660" s="42">
        <v>7.81</v>
      </c>
      <c r="X1660" s="42">
        <v>7.94</v>
      </c>
      <c r="Y1660" s="42">
        <v>8.07</v>
      </c>
      <c r="Z1660" s="42">
        <v>8.1999999999999993</v>
      </c>
      <c r="AA1660" s="42">
        <v>8.33</v>
      </c>
      <c r="AB1660" s="42">
        <v>8.4600000000000009</v>
      </c>
      <c r="AC1660" s="42">
        <v>8.59</v>
      </c>
      <c r="AD1660" s="42">
        <v>8.7200000000000006</v>
      </c>
      <c r="AE1660" s="42">
        <v>8.85</v>
      </c>
      <c r="AF1660" s="42">
        <v>8.99</v>
      </c>
      <c r="AG1660" s="42">
        <v>9.1199999999999992</v>
      </c>
      <c r="AH1660" s="42">
        <v>9.25</v>
      </c>
      <c r="AI1660" s="42">
        <v>9.3800000000000008</v>
      </c>
      <c r="AJ1660" s="42">
        <v>9.51</v>
      </c>
      <c r="AK1660" s="42">
        <v>9.64</v>
      </c>
      <c r="AL1660" s="42">
        <v>9.77</v>
      </c>
      <c r="AM1660" s="42">
        <v>9.9</v>
      </c>
      <c r="AN1660" s="42">
        <v>10.029999999999999</v>
      </c>
      <c r="AO1660" s="42">
        <v>10.16</v>
      </c>
      <c r="AP1660" s="42">
        <v>10.29</v>
      </c>
    </row>
    <row r="1661" spans="1:42" x14ac:dyDescent="0.2">
      <c r="A1661" s="41">
        <v>16.489999999999998</v>
      </c>
      <c r="B1661" s="42">
        <v>5.0599999999999996</v>
      </c>
      <c r="C1661" s="42">
        <v>5.19</v>
      </c>
      <c r="D1661" s="42">
        <v>5.32</v>
      </c>
      <c r="E1661" s="42">
        <v>5.45</v>
      </c>
      <c r="F1661" s="42">
        <v>5.58</v>
      </c>
      <c r="G1661" s="42">
        <v>5.71</v>
      </c>
      <c r="H1661" s="42">
        <v>5.84</v>
      </c>
      <c r="I1661" s="42">
        <v>5.97</v>
      </c>
      <c r="J1661" s="42">
        <v>6.1</v>
      </c>
      <c r="K1661" s="42">
        <v>6.23</v>
      </c>
      <c r="L1661" s="42">
        <v>6.37</v>
      </c>
      <c r="M1661" s="42">
        <v>6.5</v>
      </c>
      <c r="N1661" s="42">
        <v>6.63</v>
      </c>
      <c r="O1661" s="42">
        <v>6.76</v>
      </c>
      <c r="P1661" s="42">
        <v>6.89</v>
      </c>
      <c r="Q1661" s="42">
        <v>7.02</v>
      </c>
      <c r="R1661" s="42">
        <v>7.15</v>
      </c>
      <c r="S1661" s="42">
        <v>7.28</v>
      </c>
      <c r="T1661" s="42">
        <v>7.41</v>
      </c>
      <c r="U1661" s="42">
        <v>7.54</v>
      </c>
      <c r="V1661" s="42">
        <v>7.67</v>
      </c>
      <c r="W1661" s="42">
        <v>7.81</v>
      </c>
      <c r="X1661" s="42">
        <v>7.94</v>
      </c>
      <c r="Y1661" s="42">
        <v>8.07</v>
      </c>
      <c r="Z1661" s="42">
        <v>8.1999999999999993</v>
      </c>
      <c r="AA1661" s="42">
        <v>8.33</v>
      </c>
      <c r="AB1661" s="42">
        <v>8.4600000000000009</v>
      </c>
      <c r="AC1661" s="42">
        <v>8.59</v>
      </c>
      <c r="AD1661" s="42">
        <v>8.7200000000000006</v>
      </c>
      <c r="AE1661" s="42">
        <v>8.85</v>
      </c>
      <c r="AF1661" s="42">
        <v>8.98</v>
      </c>
      <c r="AG1661" s="42">
        <v>9.11</v>
      </c>
      <c r="AH1661" s="42">
        <v>9.25</v>
      </c>
      <c r="AI1661" s="42">
        <v>9.3800000000000008</v>
      </c>
      <c r="AJ1661" s="42">
        <v>9.51</v>
      </c>
      <c r="AK1661" s="42">
        <v>9.64</v>
      </c>
      <c r="AL1661" s="42">
        <v>9.77</v>
      </c>
      <c r="AM1661" s="42">
        <v>9.9</v>
      </c>
      <c r="AN1661" s="42">
        <v>10.029999999999999</v>
      </c>
      <c r="AO1661" s="42">
        <v>10.16</v>
      </c>
      <c r="AP1661" s="42">
        <v>10.29</v>
      </c>
    </row>
    <row r="1662" spans="1:42" x14ac:dyDescent="0.2">
      <c r="A1662" s="41">
        <v>16.5</v>
      </c>
      <c r="B1662" s="42">
        <v>5.05</v>
      </c>
      <c r="C1662" s="42">
        <v>5.19</v>
      </c>
      <c r="D1662" s="42">
        <v>5.32</v>
      </c>
      <c r="E1662" s="42">
        <v>5.45</v>
      </c>
      <c r="F1662" s="42">
        <v>5.58</v>
      </c>
      <c r="G1662" s="42">
        <v>5.71</v>
      </c>
      <c r="H1662" s="42">
        <v>5.84</v>
      </c>
      <c r="I1662" s="42">
        <v>5.97</v>
      </c>
      <c r="J1662" s="42">
        <v>6.1</v>
      </c>
      <c r="K1662" s="42">
        <v>6.23</v>
      </c>
      <c r="L1662" s="42">
        <v>6.36</v>
      </c>
      <c r="M1662" s="42">
        <v>6.49</v>
      </c>
      <c r="N1662" s="42">
        <v>6.63</v>
      </c>
      <c r="O1662" s="42">
        <v>6.76</v>
      </c>
      <c r="P1662" s="42">
        <v>6.89</v>
      </c>
      <c r="Q1662" s="42">
        <v>7.02</v>
      </c>
      <c r="R1662" s="42">
        <v>7.15</v>
      </c>
      <c r="S1662" s="42">
        <v>7.28</v>
      </c>
      <c r="T1662" s="42">
        <v>7.41</v>
      </c>
      <c r="U1662" s="42">
        <v>7.54</v>
      </c>
      <c r="V1662" s="42">
        <v>7.67</v>
      </c>
      <c r="W1662" s="42">
        <v>7.8</v>
      </c>
      <c r="X1662" s="42">
        <v>7.93</v>
      </c>
      <c r="Y1662" s="42">
        <v>8.07</v>
      </c>
      <c r="Z1662" s="42">
        <v>8.1999999999999993</v>
      </c>
      <c r="AA1662" s="42">
        <v>8.33</v>
      </c>
      <c r="AB1662" s="42">
        <v>8.4600000000000009</v>
      </c>
      <c r="AC1662" s="42">
        <v>8.59</v>
      </c>
      <c r="AD1662" s="42">
        <v>8.7200000000000006</v>
      </c>
      <c r="AE1662" s="42">
        <v>8.85</v>
      </c>
      <c r="AF1662" s="42">
        <v>8.98</v>
      </c>
      <c r="AG1662" s="42">
        <v>9.11</v>
      </c>
      <c r="AH1662" s="42">
        <v>9.24</v>
      </c>
      <c r="AI1662" s="42">
        <v>9.3699999999999992</v>
      </c>
      <c r="AJ1662" s="42">
        <v>9.5</v>
      </c>
      <c r="AK1662" s="42">
        <v>9.64</v>
      </c>
      <c r="AL1662" s="42">
        <v>9.77</v>
      </c>
      <c r="AM1662" s="42">
        <v>9.9</v>
      </c>
      <c r="AN1662" s="42">
        <v>10.029999999999999</v>
      </c>
      <c r="AO1662" s="42">
        <v>10.16</v>
      </c>
      <c r="AP1662" s="42">
        <v>10.29</v>
      </c>
    </row>
    <row r="1663" spans="1:42" x14ac:dyDescent="0.2">
      <c r="A1663" s="41">
        <v>16.510000000000002</v>
      </c>
      <c r="B1663" s="42">
        <v>5.05</v>
      </c>
      <c r="C1663" s="42">
        <v>5.18</v>
      </c>
      <c r="D1663" s="42">
        <v>5.32</v>
      </c>
      <c r="E1663" s="42">
        <v>5.45</v>
      </c>
      <c r="F1663" s="42">
        <v>5.58</v>
      </c>
      <c r="G1663" s="42">
        <v>5.71</v>
      </c>
      <c r="H1663" s="42">
        <v>5.84</v>
      </c>
      <c r="I1663" s="42">
        <v>5.97</v>
      </c>
      <c r="J1663" s="42">
        <v>6.1</v>
      </c>
      <c r="K1663" s="42">
        <v>6.23</v>
      </c>
      <c r="L1663" s="42">
        <v>6.36</v>
      </c>
      <c r="M1663" s="42">
        <v>6.49</v>
      </c>
      <c r="N1663" s="42">
        <v>6.62</v>
      </c>
      <c r="O1663" s="42">
        <v>6.76</v>
      </c>
      <c r="P1663" s="42">
        <v>6.89</v>
      </c>
      <c r="Q1663" s="42">
        <v>7.02</v>
      </c>
      <c r="R1663" s="42">
        <v>7.15</v>
      </c>
      <c r="S1663" s="42">
        <v>7.28</v>
      </c>
      <c r="T1663" s="42">
        <v>7.41</v>
      </c>
      <c r="U1663" s="42">
        <v>7.54</v>
      </c>
      <c r="V1663" s="42">
        <v>7.67</v>
      </c>
      <c r="W1663" s="42">
        <v>7.8</v>
      </c>
      <c r="X1663" s="42">
        <v>7.93</v>
      </c>
      <c r="Y1663" s="42">
        <v>8.06</v>
      </c>
      <c r="Z1663" s="42">
        <v>8.19</v>
      </c>
      <c r="AA1663" s="42">
        <v>8.33</v>
      </c>
      <c r="AB1663" s="42">
        <v>8.4600000000000009</v>
      </c>
      <c r="AC1663" s="42">
        <v>8.59</v>
      </c>
      <c r="AD1663" s="42">
        <v>8.7200000000000006</v>
      </c>
      <c r="AE1663" s="42">
        <v>8.85</v>
      </c>
      <c r="AF1663" s="42">
        <v>8.98</v>
      </c>
      <c r="AG1663" s="42">
        <v>9.11</v>
      </c>
      <c r="AH1663" s="42">
        <v>9.24</v>
      </c>
      <c r="AI1663" s="42">
        <v>9.3699999999999992</v>
      </c>
      <c r="AJ1663" s="42">
        <v>9.5</v>
      </c>
      <c r="AK1663" s="42">
        <v>9.6300000000000008</v>
      </c>
      <c r="AL1663" s="42">
        <v>9.76</v>
      </c>
      <c r="AM1663" s="42">
        <v>9.9</v>
      </c>
      <c r="AN1663" s="42">
        <v>10.029999999999999</v>
      </c>
      <c r="AO1663" s="42">
        <v>10.16</v>
      </c>
      <c r="AP1663" s="42">
        <v>10.29</v>
      </c>
    </row>
    <row r="1664" spans="1:42" x14ac:dyDescent="0.2">
      <c r="A1664" s="41">
        <v>16.52</v>
      </c>
      <c r="B1664" s="42">
        <v>5.05</v>
      </c>
      <c r="C1664" s="42">
        <v>5.18</v>
      </c>
      <c r="D1664" s="42">
        <v>5.31</v>
      </c>
      <c r="E1664" s="42">
        <v>5.45</v>
      </c>
      <c r="F1664" s="42">
        <v>5.58</v>
      </c>
      <c r="G1664" s="42">
        <v>5.71</v>
      </c>
      <c r="H1664" s="42">
        <v>5.84</v>
      </c>
      <c r="I1664" s="42">
        <v>5.97</v>
      </c>
      <c r="J1664" s="42">
        <v>6.1</v>
      </c>
      <c r="K1664" s="42">
        <v>6.23</v>
      </c>
      <c r="L1664" s="42">
        <v>6.36</v>
      </c>
      <c r="M1664" s="42">
        <v>6.49</v>
      </c>
      <c r="N1664" s="42">
        <v>6.62</v>
      </c>
      <c r="O1664" s="42">
        <v>6.75</v>
      </c>
      <c r="P1664" s="42">
        <v>6.88</v>
      </c>
      <c r="Q1664" s="42">
        <v>7.02</v>
      </c>
      <c r="R1664" s="42">
        <v>7.15</v>
      </c>
      <c r="S1664" s="42">
        <v>7.28</v>
      </c>
      <c r="T1664" s="42">
        <v>7.41</v>
      </c>
      <c r="U1664" s="42">
        <v>7.54</v>
      </c>
      <c r="V1664" s="42">
        <v>7.67</v>
      </c>
      <c r="W1664" s="42">
        <v>7.8</v>
      </c>
      <c r="X1664" s="42">
        <v>7.93</v>
      </c>
      <c r="Y1664" s="42">
        <v>8.06</v>
      </c>
      <c r="Z1664" s="42">
        <v>8.19</v>
      </c>
      <c r="AA1664" s="42">
        <v>8.32</v>
      </c>
      <c r="AB1664" s="42">
        <v>8.4499999999999993</v>
      </c>
      <c r="AC1664" s="42">
        <v>8.59</v>
      </c>
      <c r="AD1664" s="42">
        <v>8.7200000000000006</v>
      </c>
      <c r="AE1664" s="42">
        <v>8.85</v>
      </c>
      <c r="AF1664" s="42">
        <v>8.98</v>
      </c>
      <c r="AG1664" s="42">
        <v>9.11</v>
      </c>
      <c r="AH1664" s="42">
        <v>9.24</v>
      </c>
      <c r="AI1664" s="42">
        <v>9.3699999999999992</v>
      </c>
      <c r="AJ1664" s="42">
        <v>9.5</v>
      </c>
      <c r="AK1664" s="42">
        <v>9.6300000000000008</v>
      </c>
      <c r="AL1664" s="42">
        <v>9.76</v>
      </c>
      <c r="AM1664" s="42">
        <v>9.89</v>
      </c>
      <c r="AN1664" s="42">
        <v>10.02</v>
      </c>
      <c r="AO1664" s="42">
        <v>10.15</v>
      </c>
      <c r="AP1664" s="42">
        <v>10.29</v>
      </c>
    </row>
    <row r="1665" spans="1:42" x14ac:dyDescent="0.2">
      <c r="A1665" s="41">
        <v>16.53</v>
      </c>
      <c r="B1665" s="42">
        <v>5.05</v>
      </c>
      <c r="C1665" s="42">
        <v>5.18</v>
      </c>
      <c r="D1665" s="42">
        <v>5.31</v>
      </c>
      <c r="E1665" s="42">
        <v>5.44</v>
      </c>
      <c r="F1665" s="42">
        <v>5.57</v>
      </c>
      <c r="G1665" s="42">
        <v>5.71</v>
      </c>
      <c r="H1665" s="42">
        <v>5.84</v>
      </c>
      <c r="I1665" s="42">
        <v>5.97</v>
      </c>
      <c r="J1665" s="42">
        <v>6.1</v>
      </c>
      <c r="K1665" s="42">
        <v>6.23</v>
      </c>
      <c r="L1665" s="42">
        <v>6.36</v>
      </c>
      <c r="M1665" s="42">
        <v>6.49</v>
      </c>
      <c r="N1665" s="42">
        <v>6.62</v>
      </c>
      <c r="O1665" s="42">
        <v>6.75</v>
      </c>
      <c r="P1665" s="42">
        <v>6.88</v>
      </c>
      <c r="Q1665" s="42">
        <v>7.01</v>
      </c>
      <c r="R1665" s="42">
        <v>7.14</v>
      </c>
      <c r="S1665" s="42">
        <v>7.28</v>
      </c>
      <c r="T1665" s="42">
        <v>7.41</v>
      </c>
      <c r="U1665" s="42">
        <v>7.54</v>
      </c>
      <c r="V1665" s="42">
        <v>7.67</v>
      </c>
      <c r="W1665" s="42">
        <v>7.8</v>
      </c>
      <c r="X1665" s="42">
        <v>7.93</v>
      </c>
      <c r="Y1665" s="42">
        <v>8.06</v>
      </c>
      <c r="Z1665" s="42">
        <v>8.19</v>
      </c>
      <c r="AA1665" s="42">
        <v>8.32</v>
      </c>
      <c r="AB1665" s="42">
        <v>8.4499999999999993</v>
      </c>
      <c r="AC1665" s="42">
        <v>8.58</v>
      </c>
      <c r="AD1665" s="42">
        <v>8.7100000000000009</v>
      </c>
      <c r="AE1665" s="42">
        <v>8.85</v>
      </c>
      <c r="AF1665" s="42">
        <v>8.98</v>
      </c>
      <c r="AG1665" s="42">
        <v>9.11</v>
      </c>
      <c r="AH1665" s="42">
        <v>9.24</v>
      </c>
      <c r="AI1665" s="42">
        <v>9.3699999999999992</v>
      </c>
      <c r="AJ1665" s="42">
        <v>9.5</v>
      </c>
      <c r="AK1665" s="42">
        <v>9.6300000000000008</v>
      </c>
      <c r="AL1665" s="42">
        <v>9.76</v>
      </c>
      <c r="AM1665" s="42">
        <v>9.89</v>
      </c>
      <c r="AN1665" s="42">
        <v>10.02</v>
      </c>
      <c r="AO1665" s="42">
        <v>10.15</v>
      </c>
      <c r="AP1665" s="42">
        <v>10.28</v>
      </c>
    </row>
    <row r="1666" spans="1:42" x14ac:dyDescent="0.2">
      <c r="A1666" s="41">
        <v>16.54</v>
      </c>
      <c r="B1666" s="42">
        <v>5.05</v>
      </c>
      <c r="C1666" s="42">
        <v>5.18</v>
      </c>
      <c r="D1666" s="42">
        <v>5.31</v>
      </c>
      <c r="E1666" s="42">
        <v>5.44</v>
      </c>
      <c r="F1666" s="42">
        <v>5.57</v>
      </c>
      <c r="G1666" s="42">
        <v>5.7</v>
      </c>
      <c r="H1666" s="42">
        <v>5.84</v>
      </c>
      <c r="I1666" s="42">
        <v>5.97</v>
      </c>
      <c r="J1666" s="42">
        <v>6.1</v>
      </c>
      <c r="K1666" s="42">
        <v>6.23</v>
      </c>
      <c r="L1666" s="42">
        <v>6.36</v>
      </c>
      <c r="M1666" s="42">
        <v>6.49</v>
      </c>
      <c r="N1666" s="42">
        <v>6.62</v>
      </c>
      <c r="O1666" s="42">
        <v>6.75</v>
      </c>
      <c r="P1666" s="42">
        <v>6.88</v>
      </c>
      <c r="Q1666" s="42">
        <v>7.01</v>
      </c>
      <c r="R1666" s="42">
        <v>7.14</v>
      </c>
      <c r="S1666" s="42">
        <v>7.27</v>
      </c>
      <c r="T1666" s="42">
        <v>7.4</v>
      </c>
      <c r="U1666" s="42">
        <v>7.54</v>
      </c>
      <c r="V1666" s="42">
        <v>7.67</v>
      </c>
      <c r="W1666" s="42">
        <v>7.8</v>
      </c>
      <c r="X1666" s="42">
        <v>7.93</v>
      </c>
      <c r="Y1666" s="42">
        <v>8.06</v>
      </c>
      <c r="Z1666" s="42">
        <v>8.19</v>
      </c>
      <c r="AA1666" s="42">
        <v>8.32</v>
      </c>
      <c r="AB1666" s="42">
        <v>8.4499999999999993</v>
      </c>
      <c r="AC1666" s="42">
        <v>8.58</v>
      </c>
      <c r="AD1666" s="42">
        <v>8.7100000000000009</v>
      </c>
      <c r="AE1666" s="42">
        <v>8.84</v>
      </c>
      <c r="AF1666" s="42">
        <v>8.9700000000000006</v>
      </c>
      <c r="AG1666" s="42">
        <v>9.1</v>
      </c>
      <c r="AH1666" s="42">
        <v>9.24</v>
      </c>
      <c r="AI1666" s="42">
        <v>9.3699999999999992</v>
      </c>
      <c r="AJ1666" s="42">
        <v>9.5</v>
      </c>
      <c r="AK1666" s="42">
        <v>9.6300000000000008</v>
      </c>
      <c r="AL1666" s="42">
        <v>9.76</v>
      </c>
      <c r="AM1666" s="42">
        <v>9.89</v>
      </c>
      <c r="AN1666" s="42">
        <v>10.02</v>
      </c>
      <c r="AO1666" s="42">
        <v>10.15</v>
      </c>
      <c r="AP1666" s="42">
        <v>10.28</v>
      </c>
    </row>
    <row r="1667" spans="1:42" x14ac:dyDescent="0.2">
      <c r="A1667" s="41">
        <v>16.55</v>
      </c>
      <c r="B1667" s="42">
        <v>5.05</v>
      </c>
      <c r="C1667" s="42">
        <v>5.18</v>
      </c>
      <c r="D1667" s="42">
        <v>5.31</v>
      </c>
      <c r="E1667" s="42">
        <v>5.44</v>
      </c>
      <c r="F1667" s="42">
        <v>5.57</v>
      </c>
      <c r="G1667" s="42">
        <v>5.7</v>
      </c>
      <c r="H1667" s="42">
        <v>5.83</v>
      </c>
      <c r="I1667" s="42">
        <v>5.96</v>
      </c>
      <c r="J1667" s="42">
        <v>6.1</v>
      </c>
      <c r="K1667" s="42">
        <v>6.23</v>
      </c>
      <c r="L1667" s="42">
        <v>6.36</v>
      </c>
      <c r="M1667" s="42">
        <v>6.49</v>
      </c>
      <c r="N1667" s="42">
        <v>6.62</v>
      </c>
      <c r="O1667" s="42">
        <v>6.75</v>
      </c>
      <c r="P1667" s="42">
        <v>6.88</v>
      </c>
      <c r="Q1667" s="42">
        <v>7.01</v>
      </c>
      <c r="R1667" s="42">
        <v>7.14</v>
      </c>
      <c r="S1667" s="42">
        <v>7.27</v>
      </c>
      <c r="T1667" s="42">
        <v>7.4</v>
      </c>
      <c r="U1667" s="42">
        <v>7.53</v>
      </c>
      <c r="V1667" s="42">
        <v>7.66</v>
      </c>
      <c r="W1667" s="42">
        <v>7.8</v>
      </c>
      <c r="X1667" s="42">
        <v>7.93</v>
      </c>
      <c r="Y1667" s="42">
        <v>8.06</v>
      </c>
      <c r="Z1667" s="42">
        <v>8.19</v>
      </c>
      <c r="AA1667" s="42">
        <v>8.32</v>
      </c>
      <c r="AB1667" s="42">
        <v>8.4499999999999993</v>
      </c>
      <c r="AC1667" s="42">
        <v>8.58</v>
      </c>
      <c r="AD1667" s="42">
        <v>8.7100000000000009</v>
      </c>
      <c r="AE1667" s="42">
        <v>8.84</v>
      </c>
      <c r="AF1667" s="42">
        <v>8.9700000000000006</v>
      </c>
      <c r="AG1667" s="42">
        <v>9.1</v>
      </c>
      <c r="AH1667" s="42">
        <v>9.23</v>
      </c>
      <c r="AI1667" s="42">
        <v>9.36</v>
      </c>
      <c r="AJ1667" s="42">
        <v>9.49</v>
      </c>
      <c r="AK1667" s="42">
        <v>9.6300000000000008</v>
      </c>
      <c r="AL1667" s="42">
        <v>9.76</v>
      </c>
      <c r="AM1667" s="42">
        <v>9.89</v>
      </c>
      <c r="AN1667" s="42">
        <v>10.02</v>
      </c>
      <c r="AO1667" s="42">
        <v>10.15</v>
      </c>
      <c r="AP1667" s="42">
        <v>10.28</v>
      </c>
    </row>
    <row r="1668" spans="1:42" x14ac:dyDescent="0.2">
      <c r="A1668" s="41">
        <v>16.559999999999999</v>
      </c>
      <c r="B1668" s="42">
        <v>5.05</v>
      </c>
      <c r="C1668" s="42">
        <v>5.18</v>
      </c>
      <c r="D1668" s="42">
        <v>5.31</v>
      </c>
      <c r="E1668" s="42">
        <v>5.44</v>
      </c>
      <c r="F1668" s="42">
        <v>5.57</v>
      </c>
      <c r="G1668" s="42">
        <v>5.7</v>
      </c>
      <c r="H1668" s="42">
        <v>5.83</v>
      </c>
      <c r="I1668" s="42">
        <v>5.96</v>
      </c>
      <c r="J1668" s="42">
        <v>6.09</v>
      </c>
      <c r="K1668" s="42">
        <v>6.23</v>
      </c>
      <c r="L1668" s="42">
        <v>6.36</v>
      </c>
      <c r="M1668" s="42">
        <v>6.49</v>
      </c>
      <c r="N1668" s="42">
        <v>6.62</v>
      </c>
      <c r="O1668" s="42">
        <v>6.75</v>
      </c>
      <c r="P1668" s="42">
        <v>6.88</v>
      </c>
      <c r="Q1668" s="42">
        <v>7.01</v>
      </c>
      <c r="R1668" s="42">
        <v>7.14</v>
      </c>
      <c r="S1668" s="42">
        <v>7.27</v>
      </c>
      <c r="T1668" s="42">
        <v>7.4</v>
      </c>
      <c r="U1668" s="42">
        <v>7.53</v>
      </c>
      <c r="V1668" s="42">
        <v>7.66</v>
      </c>
      <c r="W1668" s="42">
        <v>7.79</v>
      </c>
      <c r="X1668" s="42">
        <v>7.92</v>
      </c>
      <c r="Y1668" s="42">
        <v>8.06</v>
      </c>
      <c r="Z1668" s="42">
        <v>8.19</v>
      </c>
      <c r="AA1668" s="42">
        <v>8.32</v>
      </c>
      <c r="AB1668" s="42">
        <v>8.4499999999999993</v>
      </c>
      <c r="AC1668" s="42">
        <v>8.58</v>
      </c>
      <c r="AD1668" s="42">
        <v>8.7100000000000009</v>
      </c>
      <c r="AE1668" s="42">
        <v>8.84</v>
      </c>
      <c r="AF1668" s="42">
        <v>8.9700000000000006</v>
      </c>
      <c r="AG1668" s="42">
        <v>9.1</v>
      </c>
      <c r="AH1668" s="42">
        <v>9.23</v>
      </c>
      <c r="AI1668" s="42">
        <v>9.36</v>
      </c>
      <c r="AJ1668" s="42">
        <v>9.49</v>
      </c>
      <c r="AK1668" s="42">
        <v>9.6199999999999992</v>
      </c>
      <c r="AL1668" s="42">
        <v>9.75</v>
      </c>
      <c r="AM1668" s="42">
        <v>9.89</v>
      </c>
      <c r="AN1668" s="42">
        <v>10.02</v>
      </c>
      <c r="AO1668" s="42">
        <v>10.15</v>
      </c>
      <c r="AP1668" s="42">
        <v>10.28</v>
      </c>
    </row>
    <row r="1669" spans="1:42" x14ac:dyDescent="0.2">
      <c r="A1669" s="41">
        <v>16.57</v>
      </c>
      <c r="B1669" s="42">
        <v>5.05</v>
      </c>
      <c r="C1669" s="42">
        <v>5.18</v>
      </c>
      <c r="D1669" s="42">
        <v>5.31</v>
      </c>
      <c r="E1669" s="42">
        <v>5.44</v>
      </c>
      <c r="F1669" s="42">
        <v>5.57</v>
      </c>
      <c r="G1669" s="42">
        <v>5.7</v>
      </c>
      <c r="H1669" s="42">
        <v>5.83</v>
      </c>
      <c r="I1669" s="42">
        <v>5.96</v>
      </c>
      <c r="J1669" s="42">
        <v>6.09</v>
      </c>
      <c r="K1669" s="42">
        <v>6.22</v>
      </c>
      <c r="L1669" s="42">
        <v>6.35</v>
      </c>
      <c r="M1669" s="42">
        <v>6.49</v>
      </c>
      <c r="N1669" s="42">
        <v>6.62</v>
      </c>
      <c r="O1669" s="42">
        <v>6.75</v>
      </c>
      <c r="P1669" s="42">
        <v>6.88</v>
      </c>
      <c r="Q1669" s="42">
        <v>7.01</v>
      </c>
      <c r="R1669" s="42">
        <v>7.14</v>
      </c>
      <c r="S1669" s="42">
        <v>7.27</v>
      </c>
      <c r="T1669" s="42">
        <v>7.4</v>
      </c>
      <c r="U1669" s="42">
        <v>7.53</v>
      </c>
      <c r="V1669" s="42">
        <v>7.66</v>
      </c>
      <c r="W1669" s="42">
        <v>7.79</v>
      </c>
      <c r="X1669" s="42">
        <v>7.92</v>
      </c>
      <c r="Y1669" s="42">
        <v>8.0500000000000007</v>
      </c>
      <c r="Z1669" s="42">
        <v>8.18</v>
      </c>
      <c r="AA1669" s="42">
        <v>8.31</v>
      </c>
      <c r="AB1669" s="42">
        <v>8.4499999999999993</v>
      </c>
      <c r="AC1669" s="42">
        <v>8.58</v>
      </c>
      <c r="AD1669" s="42">
        <v>8.7100000000000009</v>
      </c>
      <c r="AE1669" s="42">
        <v>8.84</v>
      </c>
      <c r="AF1669" s="42">
        <v>8.9700000000000006</v>
      </c>
      <c r="AG1669" s="42">
        <v>9.1</v>
      </c>
      <c r="AH1669" s="42">
        <v>9.23</v>
      </c>
      <c r="AI1669" s="42">
        <v>9.36</v>
      </c>
      <c r="AJ1669" s="42">
        <v>9.49</v>
      </c>
      <c r="AK1669" s="42">
        <v>9.6199999999999992</v>
      </c>
      <c r="AL1669" s="42">
        <v>9.75</v>
      </c>
      <c r="AM1669" s="42">
        <v>9.8800000000000008</v>
      </c>
      <c r="AN1669" s="42">
        <v>10.01</v>
      </c>
      <c r="AO1669" s="42">
        <v>10.14</v>
      </c>
      <c r="AP1669" s="42">
        <v>10.27</v>
      </c>
    </row>
    <row r="1670" spans="1:42" x14ac:dyDescent="0.2">
      <c r="A1670" s="41">
        <v>16.579999999999998</v>
      </c>
      <c r="B1670" s="42">
        <v>5.05</v>
      </c>
      <c r="C1670" s="42">
        <v>5.18</v>
      </c>
      <c r="D1670" s="42">
        <v>5.31</v>
      </c>
      <c r="E1670" s="42">
        <v>5.44</v>
      </c>
      <c r="F1670" s="42">
        <v>5.57</v>
      </c>
      <c r="G1670" s="42">
        <v>5.7</v>
      </c>
      <c r="H1670" s="42">
        <v>5.83</v>
      </c>
      <c r="I1670" s="42">
        <v>5.96</v>
      </c>
      <c r="J1670" s="42">
        <v>6.09</v>
      </c>
      <c r="K1670" s="42">
        <v>6.22</v>
      </c>
      <c r="L1670" s="42">
        <v>6.35</v>
      </c>
      <c r="M1670" s="42">
        <v>6.48</v>
      </c>
      <c r="N1670" s="42">
        <v>6.61</v>
      </c>
      <c r="O1670" s="42">
        <v>6.75</v>
      </c>
      <c r="P1670" s="42">
        <v>6.88</v>
      </c>
      <c r="Q1670" s="42">
        <v>7.01</v>
      </c>
      <c r="R1670" s="42">
        <v>7.14</v>
      </c>
      <c r="S1670" s="42">
        <v>7.27</v>
      </c>
      <c r="T1670" s="42">
        <v>7.4</v>
      </c>
      <c r="U1670" s="42">
        <v>7.53</v>
      </c>
      <c r="V1670" s="42">
        <v>7.66</v>
      </c>
      <c r="W1670" s="42">
        <v>7.79</v>
      </c>
      <c r="X1670" s="42">
        <v>7.92</v>
      </c>
      <c r="Y1670" s="42">
        <v>8.0500000000000007</v>
      </c>
      <c r="Z1670" s="42">
        <v>8.18</v>
      </c>
      <c r="AA1670" s="42">
        <v>8.31</v>
      </c>
      <c r="AB1670" s="42">
        <v>8.44</v>
      </c>
      <c r="AC1670" s="42">
        <v>8.57</v>
      </c>
      <c r="AD1670" s="42">
        <v>8.7100000000000009</v>
      </c>
      <c r="AE1670" s="42">
        <v>8.84</v>
      </c>
      <c r="AF1670" s="42">
        <v>8.9700000000000006</v>
      </c>
      <c r="AG1670" s="42">
        <v>9.1</v>
      </c>
      <c r="AH1670" s="42">
        <v>9.23</v>
      </c>
      <c r="AI1670" s="42">
        <v>9.36</v>
      </c>
      <c r="AJ1670" s="42">
        <v>9.49</v>
      </c>
      <c r="AK1670" s="42">
        <v>9.6199999999999992</v>
      </c>
      <c r="AL1670" s="42">
        <v>9.75</v>
      </c>
      <c r="AM1670" s="42">
        <v>9.8800000000000008</v>
      </c>
      <c r="AN1670" s="42">
        <v>10.01</v>
      </c>
      <c r="AO1670" s="42">
        <v>10.14</v>
      </c>
      <c r="AP1670" s="42">
        <v>10.27</v>
      </c>
    </row>
    <row r="1671" spans="1:42" x14ac:dyDescent="0.2">
      <c r="A1671" s="41">
        <v>16.59</v>
      </c>
      <c r="B1671" s="42">
        <v>5.04</v>
      </c>
      <c r="C1671" s="42">
        <v>5.18</v>
      </c>
      <c r="D1671" s="42">
        <v>5.31</v>
      </c>
      <c r="E1671" s="42">
        <v>5.44</v>
      </c>
      <c r="F1671" s="42">
        <v>5.57</v>
      </c>
      <c r="G1671" s="42">
        <v>5.7</v>
      </c>
      <c r="H1671" s="42">
        <v>5.83</v>
      </c>
      <c r="I1671" s="42">
        <v>5.96</v>
      </c>
      <c r="J1671" s="42">
        <v>6.09</v>
      </c>
      <c r="K1671" s="42">
        <v>6.22</v>
      </c>
      <c r="L1671" s="42">
        <v>6.35</v>
      </c>
      <c r="M1671" s="42">
        <v>6.48</v>
      </c>
      <c r="N1671" s="42">
        <v>6.61</v>
      </c>
      <c r="O1671" s="42">
        <v>6.74</v>
      </c>
      <c r="P1671" s="42">
        <v>6.87</v>
      </c>
      <c r="Q1671" s="42">
        <v>7</v>
      </c>
      <c r="R1671" s="42">
        <v>7.14</v>
      </c>
      <c r="S1671" s="42">
        <v>7.27</v>
      </c>
      <c r="T1671" s="42">
        <v>7.4</v>
      </c>
      <c r="U1671" s="42">
        <v>7.53</v>
      </c>
      <c r="V1671" s="42">
        <v>7.66</v>
      </c>
      <c r="W1671" s="42">
        <v>7.79</v>
      </c>
      <c r="X1671" s="42">
        <v>7.92</v>
      </c>
      <c r="Y1671" s="42">
        <v>8.0500000000000007</v>
      </c>
      <c r="Z1671" s="42">
        <v>8.18</v>
      </c>
      <c r="AA1671" s="42">
        <v>8.31</v>
      </c>
      <c r="AB1671" s="42">
        <v>8.44</v>
      </c>
      <c r="AC1671" s="42">
        <v>8.57</v>
      </c>
      <c r="AD1671" s="42">
        <v>8.6999999999999993</v>
      </c>
      <c r="AE1671" s="42">
        <v>8.83</v>
      </c>
      <c r="AF1671" s="42">
        <v>8.9600000000000009</v>
      </c>
      <c r="AG1671" s="42">
        <v>9.1</v>
      </c>
      <c r="AH1671" s="42">
        <v>9.23</v>
      </c>
      <c r="AI1671" s="42">
        <v>9.36</v>
      </c>
      <c r="AJ1671" s="42">
        <v>9.49</v>
      </c>
      <c r="AK1671" s="42">
        <v>9.6199999999999992</v>
      </c>
      <c r="AL1671" s="42">
        <v>9.75</v>
      </c>
      <c r="AM1671" s="42">
        <v>9.8800000000000008</v>
      </c>
      <c r="AN1671" s="42">
        <v>10.01</v>
      </c>
      <c r="AO1671" s="42">
        <v>10.14</v>
      </c>
      <c r="AP1671" s="42">
        <v>10.27</v>
      </c>
    </row>
    <row r="1672" spans="1:42" x14ac:dyDescent="0.2">
      <c r="A1672" s="41">
        <v>16.600000000000001</v>
      </c>
      <c r="B1672" s="42">
        <v>5.04</v>
      </c>
      <c r="C1672" s="42">
        <v>5.17</v>
      </c>
      <c r="D1672" s="42">
        <v>5.31</v>
      </c>
      <c r="E1672" s="42">
        <v>5.44</v>
      </c>
      <c r="F1672" s="42">
        <v>5.57</v>
      </c>
      <c r="G1672" s="42">
        <v>5.7</v>
      </c>
      <c r="H1672" s="42">
        <v>5.83</v>
      </c>
      <c r="I1672" s="42">
        <v>5.96</v>
      </c>
      <c r="J1672" s="42">
        <v>6.09</v>
      </c>
      <c r="K1672" s="42">
        <v>6.22</v>
      </c>
      <c r="L1672" s="42">
        <v>6.35</v>
      </c>
      <c r="M1672" s="42">
        <v>6.48</v>
      </c>
      <c r="N1672" s="42">
        <v>6.61</v>
      </c>
      <c r="O1672" s="42">
        <v>6.74</v>
      </c>
      <c r="P1672" s="42">
        <v>6.87</v>
      </c>
      <c r="Q1672" s="42">
        <v>7</v>
      </c>
      <c r="R1672" s="42">
        <v>7.13</v>
      </c>
      <c r="S1672" s="42">
        <v>7.26</v>
      </c>
      <c r="T1672" s="42">
        <v>7.4</v>
      </c>
      <c r="U1672" s="42">
        <v>7.53</v>
      </c>
      <c r="V1672" s="42">
        <v>7.66</v>
      </c>
      <c r="W1672" s="42">
        <v>7.79</v>
      </c>
      <c r="X1672" s="42">
        <v>7.92</v>
      </c>
      <c r="Y1672" s="42">
        <v>8.0500000000000007</v>
      </c>
      <c r="Z1672" s="42">
        <v>8.18</v>
      </c>
      <c r="AA1672" s="42">
        <v>8.31</v>
      </c>
      <c r="AB1672" s="42">
        <v>8.44</v>
      </c>
      <c r="AC1672" s="42">
        <v>8.57</v>
      </c>
      <c r="AD1672" s="42">
        <v>8.6999999999999993</v>
      </c>
      <c r="AE1672" s="42">
        <v>8.83</v>
      </c>
      <c r="AF1672" s="42">
        <v>8.9600000000000009</v>
      </c>
      <c r="AG1672" s="42">
        <v>9.09</v>
      </c>
      <c r="AH1672" s="42">
        <v>9.2200000000000006</v>
      </c>
      <c r="AI1672" s="42">
        <v>9.35</v>
      </c>
      <c r="AJ1672" s="42">
        <v>9.48</v>
      </c>
      <c r="AK1672" s="42">
        <v>9.6199999999999992</v>
      </c>
      <c r="AL1672" s="42">
        <v>9.75</v>
      </c>
      <c r="AM1672" s="42">
        <v>9.8800000000000008</v>
      </c>
      <c r="AN1672" s="42">
        <v>10.01</v>
      </c>
      <c r="AO1672" s="42">
        <v>10.14</v>
      </c>
      <c r="AP1672" s="42">
        <v>10.27</v>
      </c>
    </row>
    <row r="1673" spans="1:42" x14ac:dyDescent="0.2">
      <c r="A1673" s="41">
        <v>16.61</v>
      </c>
      <c r="B1673" s="42">
        <v>5.04</v>
      </c>
      <c r="C1673" s="42">
        <v>5.17</v>
      </c>
      <c r="D1673" s="42">
        <v>5.3</v>
      </c>
      <c r="E1673" s="42">
        <v>5.43</v>
      </c>
      <c r="F1673" s="42">
        <v>5.57</v>
      </c>
      <c r="G1673" s="42">
        <v>5.7</v>
      </c>
      <c r="H1673" s="42">
        <v>5.83</v>
      </c>
      <c r="I1673" s="42">
        <v>5.96</v>
      </c>
      <c r="J1673" s="42">
        <v>6.09</v>
      </c>
      <c r="K1673" s="42">
        <v>6.22</v>
      </c>
      <c r="L1673" s="42">
        <v>6.35</v>
      </c>
      <c r="M1673" s="42">
        <v>6.48</v>
      </c>
      <c r="N1673" s="42">
        <v>6.61</v>
      </c>
      <c r="O1673" s="42">
        <v>6.74</v>
      </c>
      <c r="P1673" s="42">
        <v>6.87</v>
      </c>
      <c r="Q1673" s="42">
        <v>7</v>
      </c>
      <c r="R1673" s="42">
        <v>7.13</v>
      </c>
      <c r="S1673" s="42">
        <v>7.26</v>
      </c>
      <c r="T1673" s="42">
        <v>7.39</v>
      </c>
      <c r="U1673" s="42">
        <v>7.52</v>
      </c>
      <c r="V1673" s="42">
        <v>7.65</v>
      </c>
      <c r="W1673" s="42">
        <v>7.79</v>
      </c>
      <c r="X1673" s="42">
        <v>7.92</v>
      </c>
      <c r="Y1673" s="42">
        <v>8.0500000000000007</v>
      </c>
      <c r="Z1673" s="42">
        <v>8.18</v>
      </c>
      <c r="AA1673" s="42">
        <v>8.31</v>
      </c>
      <c r="AB1673" s="42">
        <v>8.44</v>
      </c>
      <c r="AC1673" s="42">
        <v>8.57</v>
      </c>
      <c r="AD1673" s="42">
        <v>8.6999999999999993</v>
      </c>
      <c r="AE1673" s="42">
        <v>8.83</v>
      </c>
      <c r="AF1673" s="42">
        <v>8.9600000000000009</v>
      </c>
      <c r="AG1673" s="42">
        <v>9.09</v>
      </c>
      <c r="AH1673" s="42">
        <v>9.2200000000000006</v>
      </c>
      <c r="AI1673" s="42">
        <v>9.35</v>
      </c>
      <c r="AJ1673" s="42">
        <v>9.48</v>
      </c>
      <c r="AK1673" s="42">
        <v>9.61</v>
      </c>
      <c r="AL1673" s="42">
        <v>9.74</v>
      </c>
      <c r="AM1673" s="42">
        <v>9.8699999999999992</v>
      </c>
      <c r="AN1673" s="42">
        <v>10.01</v>
      </c>
      <c r="AO1673" s="42">
        <v>10.14</v>
      </c>
      <c r="AP1673" s="42">
        <v>10.27</v>
      </c>
    </row>
    <row r="1674" spans="1:42" x14ac:dyDescent="0.2">
      <c r="A1674" s="41">
        <v>16.62</v>
      </c>
      <c r="B1674" s="42">
        <v>5.04</v>
      </c>
      <c r="C1674" s="42">
        <v>5.17</v>
      </c>
      <c r="D1674" s="42">
        <v>5.3</v>
      </c>
      <c r="E1674" s="42">
        <v>5.43</v>
      </c>
      <c r="F1674" s="42">
        <v>5.56</v>
      </c>
      <c r="G1674" s="42">
        <v>5.69</v>
      </c>
      <c r="H1674" s="42">
        <v>5.83</v>
      </c>
      <c r="I1674" s="42">
        <v>5.96</v>
      </c>
      <c r="J1674" s="42">
        <v>6.09</v>
      </c>
      <c r="K1674" s="42">
        <v>6.22</v>
      </c>
      <c r="L1674" s="42">
        <v>6.35</v>
      </c>
      <c r="M1674" s="42">
        <v>6.48</v>
      </c>
      <c r="N1674" s="42">
        <v>6.61</v>
      </c>
      <c r="O1674" s="42">
        <v>6.74</v>
      </c>
      <c r="P1674" s="42">
        <v>6.87</v>
      </c>
      <c r="Q1674" s="42">
        <v>7</v>
      </c>
      <c r="R1674" s="42">
        <v>7.13</v>
      </c>
      <c r="S1674" s="42">
        <v>7.26</v>
      </c>
      <c r="T1674" s="42">
        <v>7.39</v>
      </c>
      <c r="U1674" s="42">
        <v>7.52</v>
      </c>
      <c r="V1674" s="42">
        <v>7.65</v>
      </c>
      <c r="W1674" s="42">
        <v>7.78</v>
      </c>
      <c r="X1674" s="42">
        <v>7.91</v>
      </c>
      <c r="Y1674" s="42">
        <v>8.0399999999999991</v>
      </c>
      <c r="Z1674" s="42">
        <v>8.18</v>
      </c>
      <c r="AA1674" s="42">
        <v>8.31</v>
      </c>
      <c r="AB1674" s="42">
        <v>8.44</v>
      </c>
      <c r="AC1674" s="42">
        <v>8.57</v>
      </c>
      <c r="AD1674" s="42">
        <v>8.6999999999999993</v>
      </c>
      <c r="AE1674" s="42">
        <v>8.83</v>
      </c>
      <c r="AF1674" s="42">
        <v>8.9600000000000009</v>
      </c>
      <c r="AG1674" s="42">
        <v>9.09</v>
      </c>
      <c r="AH1674" s="42">
        <v>9.2200000000000006</v>
      </c>
      <c r="AI1674" s="42">
        <v>9.35</v>
      </c>
      <c r="AJ1674" s="42">
        <v>9.48</v>
      </c>
      <c r="AK1674" s="42">
        <v>9.61</v>
      </c>
      <c r="AL1674" s="42">
        <v>9.74</v>
      </c>
      <c r="AM1674" s="42">
        <v>9.8699999999999992</v>
      </c>
      <c r="AN1674" s="42">
        <v>10</v>
      </c>
      <c r="AO1674" s="42">
        <v>10.130000000000001</v>
      </c>
      <c r="AP1674" s="42">
        <v>10.26</v>
      </c>
    </row>
    <row r="1675" spans="1:42" x14ac:dyDescent="0.2">
      <c r="A1675" s="41">
        <v>16.63</v>
      </c>
      <c r="B1675" s="42">
        <v>5.04</v>
      </c>
      <c r="C1675" s="42">
        <v>5.17</v>
      </c>
      <c r="D1675" s="42">
        <v>5.3</v>
      </c>
      <c r="E1675" s="42">
        <v>5.43</v>
      </c>
      <c r="F1675" s="42">
        <v>5.56</v>
      </c>
      <c r="G1675" s="42">
        <v>5.69</v>
      </c>
      <c r="H1675" s="42">
        <v>5.82</v>
      </c>
      <c r="I1675" s="42">
        <v>5.95</v>
      </c>
      <c r="J1675" s="42">
        <v>6.08</v>
      </c>
      <c r="K1675" s="42">
        <v>6.22</v>
      </c>
      <c r="L1675" s="42">
        <v>6.35</v>
      </c>
      <c r="M1675" s="42">
        <v>6.48</v>
      </c>
      <c r="N1675" s="42">
        <v>6.61</v>
      </c>
      <c r="O1675" s="42">
        <v>6.74</v>
      </c>
      <c r="P1675" s="42">
        <v>6.87</v>
      </c>
      <c r="Q1675" s="42">
        <v>7</v>
      </c>
      <c r="R1675" s="42">
        <v>7.13</v>
      </c>
      <c r="S1675" s="42">
        <v>7.26</v>
      </c>
      <c r="T1675" s="42">
        <v>7.39</v>
      </c>
      <c r="U1675" s="42">
        <v>7.52</v>
      </c>
      <c r="V1675" s="42">
        <v>7.65</v>
      </c>
      <c r="W1675" s="42">
        <v>7.78</v>
      </c>
      <c r="X1675" s="42">
        <v>7.91</v>
      </c>
      <c r="Y1675" s="42">
        <v>8.0399999999999991</v>
      </c>
      <c r="Z1675" s="42">
        <v>8.17</v>
      </c>
      <c r="AA1675" s="42">
        <v>8.3000000000000007</v>
      </c>
      <c r="AB1675" s="42">
        <v>8.43</v>
      </c>
      <c r="AC1675" s="42">
        <v>8.57</v>
      </c>
      <c r="AD1675" s="42">
        <v>8.6999999999999993</v>
      </c>
      <c r="AE1675" s="42">
        <v>8.83</v>
      </c>
      <c r="AF1675" s="42">
        <v>8.9600000000000009</v>
      </c>
      <c r="AG1675" s="42">
        <v>9.09</v>
      </c>
      <c r="AH1675" s="42">
        <v>9.2200000000000006</v>
      </c>
      <c r="AI1675" s="42">
        <v>9.35</v>
      </c>
      <c r="AJ1675" s="42">
        <v>9.48</v>
      </c>
      <c r="AK1675" s="42">
        <v>9.61</v>
      </c>
      <c r="AL1675" s="42">
        <v>9.74</v>
      </c>
      <c r="AM1675" s="42">
        <v>9.8699999999999992</v>
      </c>
      <c r="AN1675" s="42">
        <v>10</v>
      </c>
      <c r="AO1675" s="42">
        <v>10.130000000000001</v>
      </c>
      <c r="AP1675" s="42">
        <v>10.26</v>
      </c>
    </row>
    <row r="1676" spans="1:42" x14ac:dyDescent="0.2">
      <c r="A1676" s="41">
        <v>16.64</v>
      </c>
      <c r="B1676" s="42">
        <v>5.04</v>
      </c>
      <c r="C1676" s="42">
        <v>5.17</v>
      </c>
      <c r="D1676" s="42">
        <v>5.3</v>
      </c>
      <c r="E1676" s="42">
        <v>5.43</v>
      </c>
      <c r="F1676" s="42">
        <v>5.56</v>
      </c>
      <c r="G1676" s="42">
        <v>5.69</v>
      </c>
      <c r="H1676" s="42">
        <v>5.82</v>
      </c>
      <c r="I1676" s="42">
        <v>5.95</v>
      </c>
      <c r="J1676" s="42">
        <v>6.08</v>
      </c>
      <c r="K1676" s="42">
        <v>6.21</v>
      </c>
      <c r="L1676" s="42">
        <v>6.34</v>
      </c>
      <c r="M1676" s="42">
        <v>6.48</v>
      </c>
      <c r="N1676" s="42">
        <v>6.61</v>
      </c>
      <c r="O1676" s="42">
        <v>6.74</v>
      </c>
      <c r="P1676" s="42">
        <v>6.87</v>
      </c>
      <c r="Q1676" s="42">
        <v>7</v>
      </c>
      <c r="R1676" s="42">
        <v>7.13</v>
      </c>
      <c r="S1676" s="42">
        <v>7.26</v>
      </c>
      <c r="T1676" s="42">
        <v>7.39</v>
      </c>
      <c r="U1676" s="42">
        <v>7.52</v>
      </c>
      <c r="V1676" s="42">
        <v>7.65</v>
      </c>
      <c r="W1676" s="42">
        <v>7.78</v>
      </c>
      <c r="X1676" s="42">
        <v>7.91</v>
      </c>
      <c r="Y1676" s="42">
        <v>8.0399999999999991</v>
      </c>
      <c r="Z1676" s="42">
        <v>8.17</v>
      </c>
      <c r="AA1676" s="42">
        <v>8.3000000000000007</v>
      </c>
      <c r="AB1676" s="42">
        <v>8.43</v>
      </c>
      <c r="AC1676" s="42">
        <v>8.56</v>
      </c>
      <c r="AD1676" s="42">
        <v>8.69</v>
      </c>
      <c r="AE1676" s="42">
        <v>8.82</v>
      </c>
      <c r="AF1676" s="42">
        <v>8.9600000000000009</v>
      </c>
      <c r="AG1676" s="42">
        <v>9.09</v>
      </c>
      <c r="AH1676" s="42">
        <v>9.2200000000000006</v>
      </c>
      <c r="AI1676" s="42">
        <v>9.35</v>
      </c>
      <c r="AJ1676" s="42">
        <v>9.48</v>
      </c>
      <c r="AK1676" s="42">
        <v>9.61</v>
      </c>
      <c r="AL1676" s="42">
        <v>9.74</v>
      </c>
      <c r="AM1676" s="42">
        <v>9.8699999999999992</v>
      </c>
      <c r="AN1676" s="42">
        <v>10</v>
      </c>
      <c r="AO1676" s="42">
        <v>10.130000000000001</v>
      </c>
      <c r="AP1676" s="42">
        <v>10.26</v>
      </c>
    </row>
    <row r="1677" spans="1:42" x14ac:dyDescent="0.2">
      <c r="A1677" s="41">
        <v>16.649999999999999</v>
      </c>
      <c r="B1677" s="42">
        <v>5.04</v>
      </c>
      <c r="C1677" s="42">
        <v>5.17</v>
      </c>
      <c r="D1677" s="42">
        <v>5.3</v>
      </c>
      <c r="E1677" s="42">
        <v>5.43</v>
      </c>
      <c r="F1677" s="42">
        <v>5.56</v>
      </c>
      <c r="G1677" s="42">
        <v>5.69</v>
      </c>
      <c r="H1677" s="42">
        <v>5.82</v>
      </c>
      <c r="I1677" s="42">
        <v>5.95</v>
      </c>
      <c r="J1677" s="42">
        <v>6.08</v>
      </c>
      <c r="K1677" s="42">
        <v>6.21</v>
      </c>
      <c r="L1677" s="42">
        <v>6.34</v>
      </c>
      <c r="M1677" s="42">
        <v>6.47</v>
      </c>
      <c r="N1677" s="42">
        <v>6.6</v>
      </c>
      <c r="O1677" s="42">
        <v>6.73</v>
      </c>
      <c r="P1677" s="42">
        <v>6.87</v>
      </c>
      <c r="Q1677" s="42">
        <v>7</v>
      </c>
      <c r="R1677" s="42">
        <v>7.13</v>
      </c>
      <c r="S1677" s="42">
        <v>7.26</v>
      </c>
      <c r="T1677" s="42">
        <v>7.39</v>
      </c>
      <c r="U1677" s="42">
        <v>7.52</v>
      </c>
      <c r="V1677" s="42">
        <v>7.65</v>
      </c>
      <c r="W1677" s="42">
        <v>7.78</v>
      </c>
      <c r="X1677" s="42">
        <v>7.91</v>
      </c>
      <c r="Y1677" s="42">
        <v>8.0399999999999991</v>
      </c>
      <c r="Z1677" s="42">
        <v>8.17</v>
      </c>
      <c r="AA1677" s="42">
        <v>8.3000000000000007</v>
      </c>
      <c r="AB1677" s="42">
        <v>8.43</v>
      </c>
      <c r="AC1677" s="42">
        <v>8.56</v>
      </c>
      <c r="AD1677" s="42">
        <v>8.69</v>
      </c>
      <c r="AE1677" s="42">
        <v>8.82</v>
      </c>
      <c r="AF1677" s="42">
        <v>8.9499999999999993</v>
      </c>
      <c r="AG1677" s="42">
        <v>9.08</v>
      </c>
      <c r="AH1677" s="42">
        <v>9.2100000000000009</v>
      </c>
      <c r="AI1677" s="42">
        <v>9.34</v>
      </c>
      <c r="AJ1677" s="42">
        <v>9.48</v>
      </c>
      <c r="AK1677" s="42">
        <v>9.61</v>
      </c>
      <c r="AL1677" s="42">
        <v>9.74</v>
      </c>
      <c r="AM1677" s="42">
        <v>9.8699999999999992</v>
      </c>
      <c r="AN1677" s="42">
        <v>10</v>
      </c>
      <c r="AO1677" s="42">
        <v>10.130000000000001</v>
      </c>
      <c r="AP1677" s="42">
        <v>10.26</v>
      </c>
    </row>
    <row r="1678" spans="1:42" x14ac:dyDescent="0.2">
      <c r="A1678" s="41">
        <v>16.66</v>
      </c>
      <c r="B1678" s="42">
        <v>5.04</v>
      </c>
      <c r="C1678" s="42">
        <v>5.17</v>
      </c>
      <c r="D1678" s="42">
        <v>5.3</v>
      </c>
      <c r="E1678" s="42">
        <v>5.43</v>
      </c>
      <c r="F1678" s="42">
        <v>5.56</v>
      </c>
      <c r="G1678" s="42">
        <v>5.69</v>
      </c>
      <c r="H1678" s="42">
        <v>5.82</v>
      </c>
      <c r="I1678" s="42">
        <v>5.95</v>
      </c>
      <c r="J1678" s="42">
        <v>6.08</v>
      </c>
      <c r="K1678" s="42">
        <v>6.21</v>
      </c>
      <c r="L1678" s="42">
        <v>6.34</v>
      </c>
      <c r="M1678" s="42">
        <v>6.47</v>
      </c>
      <c r="N1678" s="42">
        <v>6.6</v>
      </c>
      <c r="O1678" s="42">
        <v>6.73</v>
      </c>
      <c r="P1678" s="42">
        <v>6.86</v>
      </c>
      <c r="Q1678" s="42">
        <v>6.99</v>
      </c>
      <c r="R1678" s="42">
        <v>7.12</v>
      </c>
      <c r="S1678" s="42">
        <v>7.26</v>
      </c>
      <c r="T1678" s="42">
        <v>7.39</v>
      </c>
      <c r="U1678" s="42">
        <v>7.52</v>
      </c>
      <c r="V1678" s="42">
        <v>7.65</v>
      </c>
      <c r="W1678" s="42">
        <v>7.78</v>
      </c>
      <c r="X1678" s="42">
        <v>7.91</v>
      </c>
      <c r="Y1678" s="42">
        <v>8.0399999999999991</v>
      </c>
      <c r="Z1678" s="42">
        <v>8.17</v>
      </c>
      <c r="AA1678" s="42">
        <v>8.3000000000000007</v>
      </c>
      <c r="AB1678" s="42">
        <v>8.43</v>
      </c>
      <c r="AC1678" s="42">
        <v>8.56</v>
      </c>
      <c r="AD1678" s="42">
        <v>8.69</v>
      </c>
      <c r="AE1678" s="42">
        <v>8.82</v>
      </c>
      <c r="AF1678" s="42">
        <v>8.9499999999999993</v>
      </c>
      <c r="AG1678" s="42">
        <v>9.08</v>
      </c>
      <c r="AH1678" s="42">
        <v>9.2100000000000009</v>
      </c>
      <c r="AI1678" s="42">
        <v>9.34</v>
      </c>
      <c r="AJ1678" s="42">
        <v>9.4700000000000006</v>
      </c>
      <c r="AK1678" s="42">
        <v>9.6</v>
      </c>
      <c r="AL1678" s="42">
        <v>9.73</v>
      </c>
      <c r="AM1678" s="42">
        <v>9.86</v>
      </c>
      <c r="AN1678" s="42">
        <v>9.99</v>
      </c>
      <c r="AO1678" s="42">
        <v>10.130000000000001</v>
      </c>
      <c r="AP1678" s="42">
        <v>10.26</v>
      </c>
    </row>
    <row r="1679" spans="1:42" x14ac:dyDescent="0.2">
      <c r="A1679" s="41">
        <v>16.670000000000002</v>
      </c>
      <c r="B1679" s="42">
        <v>5.04</v>
      </c>
      <c r="C1679" s="42">
        <v>5.17</v>
      </c>
      <c r="D1679" s="42">
        <v>5.3</v>
      </c>
      <c r="E1679" s="42">
        <v>5.43</v>
      </c>
      <c r="F1679" s="42">
        <v>5.56</v>
      </c>
      <c r="G1679" s="42">
        <v>5.69</v>
      </c>
      <c r="H1679" s="42">
        <v>5.82</v>
      </c>
      <c r="I1679" s="42">
        <v>5.95</v>
      </c>
      <c r="J1679" s="42">
        <v>6.08</v>
      </c>
      <c r="K1679" s="42">
        <v>6.21</v>
      </c>
      <c r="L1679" s="42">
        <v>6.34</v>
      </c>
      <c r="M1679" s="42">
        <v>6.47</v>
      </c>
      <c r="N1679" s="42">
        <v>6.6</v>
      </c>
      <c r="O1679" s="42">
        <v>6.73</v>
      </c>
      <c r="P1679" s="42">
        <v>6.86</v>
      </c>
      <c r="Q1679" s="42">
        <v>6.99</v>
      </c>
      <c r="R1679" s="42">
        <v>7.12</v>
      </c>
      <c r="S1679" s="42">
        <v>7.25</v>
      </c>
      <c r="T1679" s="42">
        <v>7.38</v>
      </c>
      <c r="U1679" s="42">
        <v>7.51</v>
      </c>
      <c r="V1679" s="42">
        <v>7.65</v>
      </c>
      <c r="W1679" s="42">
        <v>7.78</v>
      </c>
      <c r="X1679" s="42">
        <v>7.91</v>
      </c>
      <c r="Y1679" s="42">
        <v>8.0399999999999991</v>
      </c>
      <c r="Z1679" s="42">
        <v>8.17</v>
      </c>
      <c r="AA1679" s="42">
        <v>8.3000000000000007</v>
      </c>
      <c r="AB1679" s="42">
        <v>8.43</v>
      </c>
      <c r="AC1679" s="42">
        <v>8.56</v>
      </c>
      <c r="AD1679" s="42">
        <v>8.69</v>
      </c>
      <c r="AE1679" s="42">
        <v>8.82</v>
      </c>
      <c r="AF1679" s="42">
        <v>8.9499999999999993</v>
      </c>
      <c r="AG1679" s="42">
        <v>9.08</v>
      </c>
      <c r="AH1679" s="42">
        <v>9.2100000000000009</v>
      </c>
      <c r="AI1679" s="42">
        <v>9.34</v>
      </c>
      <c r="AJ1679" s="42">
        <v>9.4700000000000006</v>
      </c>
      <c r="AK1679" s="42">
        <v>9.6</v>
      </c>
      <c r="AL1679" s="42">
        <v>9.73</v>
      </c>
      <c r="AM1679" s="42">
        <v>9.86</v>
      </c>
      <c r="AN1679" s="42">
        <v>9.99</v>
      </c>
      <c r="AO1679" s="42">
        <v>10.119999999999999</v>
      </c>
      <c r="AP1679" s="42">
        <v>10.25</v>
      </c>
    </row>
    <row r="1680" spans="1:42" x14ac:dyDescent="0.2">
      <c r="A1680" s="41">
        <v>16.68</v>
      </c>
      <c r="B1680" s="42">
        <v>5.03</v>
      </c>
      <c r="C1680" s="42">
        <v>5.17</v>
      </c>
      <c r="D1680" s="42">
        <v>5.3</v>
      </c>
      <c r="E1680" s="42">
        <v>5.43</v>
      </c>
      <c r="F1680" s="42">
        <v>5.56</v>
      </c>
      <c r="G1680" s="42">
        <v>5.69</v>
      </c>
      <c r="H1680" s="42">
        <v>5.82</v>
      </c>
      <c r="I1680" s="42">
        <v>5.95</v>
      </c>
      <c r="J1680" s="42">
        <v>6.08</v>
      </c>
      <c r="K1680" s="42">
        <v>6.21</v>
      </c>
      <c r="L1680" s="42">
        <v>6.34</v>
      </c>
      <c r="M1680" s="42">
        <v>6.47</v>
      </c>
      <c r="N1680" s="42">
        <v>6.6</v>
      </c>
      <c r="O1680" s="42">
        <v>6.73</v>
      </c>
      <c r="P1680" s="42">
        <v>6.86</v>
      </c>
      <c r="Q1680" s="42">
        <v>6.99</v>
      </c>
      <c r="R1680" s="42">
        <v>7.12</v>
      </c>
      <c r="S1680" s="42">
        <v>7.25</v>
      </c>
      <c r="T1680" s="42">
        <v>7.38</v>
      </c>
      <c r="U1680" s="42">
        <v>7.51</v>
      </c>
      <c r="V1680" s="42">
        <v>7.64</v>
      </c>
      <c r="W1680" s="42">
        <v>7.77</v>
      </c>
      <c r="X1680" s="42">
        <v>7.9</v>
      </c>
      <c r="Y1680" s="42">
        <v>8.0299999999999994</v>
      </c>
      <c r="Z1680" s="42">
        <v>8.17</v>
      </c>
      <c r="AA1680" s="42">
        <v>8.3000000000000007</v>
      </c>
      <c r="AB1680" s="42">
        <v>8.43</v>
      </c>
      <c r="AC1680" s="42">
        <v>8.56</v>
      </c>
      <c r="AD1680" s="42">
        <v>8.69</v>
      </c>
      <c r="AE1680" s="42">
        <v>8.82</v>
      </c>
      <c r="AF1680" s="42">
        <v>8.9499999999999993</v>
      </c>
      <c r="AG1680" s="42">
        <v>9.08</v>
      </c>
      <c r="AH1680" s="42">
        <v>9.2100000000000009</v>
      </c>
      <c r="AI1680" s="42">
        <v>9.34</v>
      </c>
      <c r="AJ1680" s="42">
        <v>9.4700000000000006</v>
      </c>
      <c r="AK1680" s="42">
        <v>9.6</v>
      </c>
      <c r="AL1680" s="42">
        <v>9.73</v>
      </c>
      <c r="AM1680" s="42">
        <v>9.86</v>
      </c>
      <c r="AN1680" s="42">
        <v>9.99</v>
      </c>
      <c r="AO1680" s="42">
        <v>10.119999999999999</v>
      </c>
      <c r="AP1680" s="42">
        <v>10.25</v>
      </c>
    </row>
    <row r="1681" spans="1:42" x14ac:dyDescent="0.2">
      <c r="A1681" s="41">
        <v>16.690000000000001</v>
      </c>
      <c r="B1681" s="42">
        <v>5.03</v>
      </c>
      <c r="C1681" s="42">
        <v>5.16</v>
      </c>
      <c r="D1681" s="42">
        <v>5.29</v>
      </c>
      <c r="E1681" s="42">
        <v>5.42</v>
      </c>
      <c r="F1681" s="42">
        <v>5.56</v>
      </c>
      <c r="G1681" s="42">
        <v>5.69</v>
      </c>
      <c r="H1681" s="42">
        <v>5.82</v>
      </c>
      <c r="I1681" s="42">
        <v>5.95</v>
      </c>
      <c r="J1681" s="42">
        <v>6.08</v>
      </c>
      <c r="K1681" s="42">
        <v>6.21</v>
      </c>
      <c r="L1681" s="42">
        <v>6.34</v>
      </c>
      <c r="M1681" s="42">
        <v>6.47</v>
      </c>
      <c r="N1681" s="42">
        <v>6.6</v>
      </c>
      <c r="O1681" s="42">
        <v>6.73</v>
      </c>
      <c r="P1681" s="42">
        <v>6.86</v>
      </c>
      <c r="Q1681" s="42">
        <v>6.99</v>
      </c>
      <c r="R1681" s="42">
        <v>7.12</v>
      </c>
      <c r="S1681" s="42">
        <v>7.25</v>
      </c>
      <c r="T1681" s="42">
        <v>7.38</v>
      </c>
      <c r="U1681" s="42">
        <v>7.51</v>
      </c>
      <c r="V1681" s="42">
        <v>7.64</v>
      </c>
      <c r="W1681" s="42">
        <v>7.77</v>
      </c>
      <c r="X1681" s="42">
        <v>7.9</v>
      </c>
      <c r="Y1681" s="42">
        <v>8.0299999999999994</v>
      </c>
      <c r="Z1681" s="42">
        <v>8.16</v>
      </c>
      <c r="AA1681" s="42">
        <v>8.2899999999999991</v>
      </c>
      <c r="AB1681" s="42">
        <v>8.42</v>
      </c>
      <c r="AC1681" s="42">
        <v>8.5500000000000007</v>
      </c>
      <c r="AD1681" s="42">
        <v>8.68</v>
      </c>
      <c r="AE1681" s="42">
        <v>8.82</v>
      </c>
      <c r="AF1681" s="42">
        <v>8.9499999999999993</v>
      </c>
      <c r="AG1681" s="42">
        <v>9.08</v>
      </c>
      <c r="AH1681" s="42">
        <v>9.2100000000000009</v>
      </c>
      <c r="AI1681" s="42">
        <v>9.34</v>
      </c>
      <c r="AJ1681" s="42">
        <v>9.4700000000000006</v>
      </c>
      <c r="AK1681" s="42">
        <v>9.6</v>
      </c>
      <c r="AL1681" s="42">
        <v>9.73</v>
      </c>
      <c r="AM1681" s="42">
        <v>9.86</v>
      </c>
      <c r="AN1681" s="42">
        <v>9.99</v>
      </c>
      <c r="AO1681" s="42">
        <v>10.119999999999999</v>
      </c>
      <c r="AP1681" s="42">
        <v>10.25</v>
      </c>
    </row>
    <row r="1682" spans="1:42" x14ac:dyDescent="0.2">
      <c r="A1682" s="41">
        <v>16.7</v>
      </c>
      <c r="B1682" s="42">
        <v>5.03</v>
      </c>
      <c r="C1682" s="42">
        <v>5.16</v>
      </c>
      <c r="D1682" s="42">
        <v>5.29</v>
      </c>
      <c r="E1682" s="42">
        <v>5.42</v>
      </c>
      <c r="F1682" s="42">
        <v>5.55</v>
      </c>
      <c r="G1682" s="42">
        <v>5.68</v>
      </c>
      <c r="H1682" s="42">
        <v>5.81</v>
      </c>
      <c r="I1682" s="42">
        <v>5.95</v>
      </c>
      <c r="J1682" s="42">
        <v>6.08</v>
      </c>
      <c r="K1682" s="42">
        <v>6.21</v>
      </c>
      <c r="L1682" s="42">
        <v>6.34</v>
      </c>
      <c r="M1682" s="42">
        <v>6.47</v>
      </c>
      <c r="N1682" s="42">
        <v>6.6</v>
      </c>
      <c r="O1682" s="42">
        <v>6.73</v>
      </c>
      <c r="P1682" s="42">
        <v>6.86</v>
      </c>
      <c r="Q1682" s="42">
        <v>6.99</v>
      </c>
      <c r="R1682" s="42">
        <v>7.12</v>
      </c>
      <c r="S1682" s="42">
        <v>7.25</v>
      </c>
      <c r="T1682" s="42">
        <v>7.38</v>
      </c>
      <c r="U1682" s="42">
        <v>7.51</v>
      </c>
      <c r="V1682" s="42">
        <v>7.64</v>
      </c>
      <c r="W1682" s="42">
        <v>7.77</v>
      </c>
      <c r="X1682" s="42">
        <v>7.9</v>
      </c>
      <c r="Y1682" s="42">
        <v>8.0299999999999994</v>
      </c>
      <c r="Z1682" s="42">
        <v>8.16</v>
      </c>
      <c r="AA1682" s="42">
        <v>8.2899999999999991</v>
      </c>
      <c r="AB1682" s="42">
        <v>8.42</v>
      </c>
      <c r="AC1682" s="42">
        <v>8.5500000000000007</v>
      </c>
      <c r="AD1682" s="42">
        <v>8.68</v>
      </c>
      <c r="AE1682" s="42">
        <v>8.81</v>
      </c>
      <c r="AF1682" s="42">
        <v>8.94</v>
      </c>
      <c r="AG1682" s="42">
        <v>9.07</v>
      </c>
      <c r="AH1682" s="42">
        <v>9.1999999999999993</v>
      </c>
      <c r="AI1682" s="42">
        <v>9.33</v>
      </c>
      <c r="AJ1682" s="42">
        <v>9.4700000000000006</v>
      </c>
      <c r="AK1682" s="42">
        <v>9.6</v>
      </c>
      <c r="AL1682" s="42">
        <v>9.73</v>
      </c>
      <c r="AM1682" s="42">
        <v>9.86</v>
      </c>
      <c r="AN1682" s="42">
        <v>9.99</v>
      </c>
      <c r="AO1682" s="42">
        <v>10.119999999999999</v>
      </c>
      <c r="AP1682" s="42">
        <v>10.25</v>
      </c>
    </row>
    <row r="1683" spans="1:42" x14ac:dyDescent="0.2">
      <c r="A1683" s="41">
        <v>16.71</v>
      </c>
      <c r="B1683" s="42">
        <v>5.03</v>
      </c>
      <c r="C1683" s="42">
        <v>5.16</v>
      </c>
      <c r="D1683" s="42">
        <v>5.29</v>
      </c>
      <c r="E1683" s="42">
        <v>5.42</v>
      </c>
      <c r="F1683" s="42">
        <v>5.55</v>
      </c>
      <c r="G1683" s="42">
        <v>5.68</v>
      </c>
      <c r="H1683" s="42">
        <v>5.81</v>
      </c>
      <c r="I1683" s="42">
        <v>5.94</v>
      </c>
      <c r="J1683" s="42">
        <v>6.07</v>
      </c>
      <c r="K1683" s="42">
        <v>6.2</v>
      </c>
      <c r="L1683" s="42">
        <v>6.34</v>
      </c>
      <c r="M1683" s="42">
        <v>6.47</v>
      </c>
      <c r="N1683" s="42">
        <v>6.6</v>
      </c>
      <c r="O1683" s="42">
        <v>6.73</v>
      </c>
      <c r="P1683" s="42">
        <v>6.86</v>
      </c>
      <c r="Q1683" s="42">
        <v>6.99</v>
      </c>
      <c r="R1683" s="42">
        <v>7.12</v>
      </c>
      <c r="S1683" s="42">
        <v>7.25</v>
      </c>
      <c r="T1683" s="42">
        <v>7.38</v>
      </c>
      <c r="U1683" s="42">
        <v>7.51</v>
      </c>
      <c r="V1683" s="42">
        <v>7.64</v>
      </c>
      <c r="W1683" s="42">
        <v>7.77</v>
      </c>
      <c r="X1683" s="42">
        <v>7.9</v>
      </c>
      <c r="Y1683" s="42">
        <v>8.0299999999999994</v>
      </c>
      <c r="Z1683" s="42">
        <v>8.16</v>
      </c>
      <c r="AA1683" s="42">
        <v>8.2899999999999991</v>
      </c>
      <c r="AB1683" s="42">
        <v>8.42</v>
      </c>
      <c r="AC1683" s="42">
        <v>8.5500000000000007</v>
      </c>
      <c r="AD1683" s="42">
        <v>8.68</v>
      </c>
      <c r="AE1683" s="42">
        <v>8.81</v>
      </c>
      <c r="AF1683" s="42">
        <v>8.94</v>
      </c>
      <c r="AG1683" s="42">
        <v>9.07</v>
      </c>
      <c r="AH1683" s="42">
        <v>9.1999999999999993</v>
      </c>
      <c r="AI1683" s="42">
        <v>9.33</v>
      </c>
      <c r="AJ1683" s="42">
        <v>9.4600000000000009</v>
      </c>
      <c r="AK1683" s="42">
        <v>9.59</v>
      </c>
      <c r="AL1683" s="42">
        <v>9.7200000000000006</v>
      </c>
      <c r="AM1683" s="42">
        <v>9.85</v>
      </c>
      <c r="AN1683" s="42">
        <v>9.98</v>
      </c>
      <c r="AO1683" s="42">
        <v>10.11</v>
      </c>
      <c r="AP1683" s="42">
        <v>10.24</v>
      </c>
    </row>
    <row r="1684" spans="1:42" x14ac:dyDescent="0.2">
      <c r="A1684" s="41">
        <v>16.72</v>
      </c>
      <c r="B1684" s="42">
        <v>5.03</v>
      </c>
      <c r="C1684" s="42">
        <v>5.16</v>
      </c>
      <c r="D1684" s="42">
        <v>5.29</v>
      </c>
      <c r="E1684" s="42">
        <v>5.42</v>
      </c>
      <c r="F1684" s="42">
        <v>5.55</v>
      </c>
      <c r="G1684" s="42">
        <v>5.68</v>
      </c>
      <c r="H1684" s="42">
        <v>5.81</v>
      </c>
      <c r="I1684" s="42">
        <v>5.94</v>
      </c>
      <c r="J1684" s="42">
        <v>6.07</v>
      </c>
      <c r="K1684" s="42">
        <v>6.2</v>
      </c>
      <c r="L1684" s="42">
        <v>6.33</v>
      </c>
      <c r="M1684" s="42">
        <v>6.46</v>
      </c>
      <c r="N1684" s="42">
        <v>6.59</v>
      </c>
      <c r="O1684" s="42">
        <v>6.72</v>
      </c>
      <c r="P1684" s="42">
        <v>6.86</v>
      </c>
      <c r="Q1684" s="42">
        <v>6.99</v>
      </c>
      <c r="R1684" s="42">
        <v>7.12</v>
      </c>
      <c r="S1684" s="42">
        <v>7.25</v>
      </c>
      <c r="T1684" s="42">
        <v>7.38</v>
      </c>
      <c r="U1684" s="42">
        <v>7.51</v>
      </c>
      <c r="V1684" s="42">
        <v>7.64</v>
      </c>
      <c r="W1684" s="42">
        <v>7.77</v>
      </c>
      <c r="X1684" s="42">
        <v>7.9</v>
      </c>
      <c r="Y1684" s="42">
        <v>8.0299999999999994</v>
      </c>
      <c r="Z1684" s="42">
        <v>8.16</v>
      </c>
      <c r="AA1684" s="42">
        <v>8.2899999999999991</v>
      </c>
      <c r="AB1684" s="42">
        <v>8.42</v>
      </c>
      <c r="AC1684" s="42">
        <v>8.5500000000000007</v>
      </c>
      <c r="AD1684" s="42">
        <v>8.68</v>
      </c>
      <c r="AE1684" s="42">
        <v>8.81</v>
      </c>
      <c r="AF1684" s="42">
        <v>8.94</v>
      </c>
      <c r="AG1684" s="42">
        <v>9.07</v>
      </c>
      <c r="AH1684" s="42">
        <v>9.1999999999999993</v>
      </c>
      <c r="AI1684" s="42">
        <v>9.33</v>
      </c>
      <c r="AJ1684" s="42">
        <v>9.4600000000000009</v>
      </c>
      <c r="AK1684" s="42">
        <v>9.59</v>
      </c>
      <c r="AL1684" s="42">
        <v>9.7200000000000006</v>
      </c>
      <c r="AM1684" s="42">
        <v>9.85</v>
      </c>
      <c r="AN1684" s="42">
        <v>9.98</v>
      </c>
      <c r="AO1684" s="42">
        <v>10.11</v>
      </c>
      <c r="AP1684" s="42">
        <v>10.24</v>
      </c>
    </row>
    <row r="1685" spans="1:42" x14ac:dyDescent="0.2">
      <c r="A1685" s="41">
        <v>16.73</v>
      </c>
      <c r="B1685" s="42">
        <v>5.03</v>
      </c>
      <c r="C1685" s="42">
        <v>5.16</v>
      </c>
      <c r="D1685" s="42">
        <v>5.29</v>
      </c>
      <c r="E1685" s="42">
        <v>5.42</v>
      </c>
      <c r="F1685" s="42">
        <v>5.55</v>
      </c>
      <c r="G1685" s="42">
        <v>5.68</v>
      </c>
      <c r="H1685" s="42">
        <v>5.81</v>
      </c>
      <c r="I1685" s="42">
        <v>5.94</v>
      </c>
      <c r="J1685" s="42">
        <v>6.07</v>
      </c>
      <c r="K1685" s="42">
        <v>6.2</v>
      </c>
      <c r="L1685" s="42">
        <v>6.33</v>
      </c>
      <c r="M1685" s="42">
        <v>6.46</v>
      </c>
      <c r="N1685" s="42">
        <v>6.59</v>
      </c>
      <c r="O1685" s="42">
        <v>6.72</v>
      </c>
      <c r="P1685" s="42">
        <v>6.85</v>
      </c>
      <c r="Q1685" s="42">
        <v>6.98</v>
      </c>
      <c r="R1685" s="42">
        <v>7.11</v>
      </c>
      <c r="S1685" s="42">
        <v>7.24</v>
      </c>
      <c r="T1685" s="42">
        <v>7.37</v>
      </c>
      <c r="U1685" s="42">
        <v>7.51</v>
      </c>
      <c r="V1685" s="42">
        <v>7.64</v>
      </c>
      <c r="W1685" s="42">
        <v>7.77</v>
      </c>
      <c r="X1685" s="42">
        <v>7.9</v>
      </c>
      <c r="Y1685" s="42">
        <v>8.0299999999999994</v>
      </c>
      <c r="Z1685" s="42">
        <v>8.16</v>
      </c>
      <c r="AA1685" s="42">
        <v>8.2899999999999991</v>
      </c>
      <c r="AB1685" s="42">
        <v>8.42</v>
      </c>
      <c r="AC1685" s="42">
        <v>8.5500000000000007</v>
      </c>
      <c r="AD1685" s="42">
        <v>8.68</v>
      </c>
      <c r="AE1685" s="42">
        <v>8.81</v>
      </c>
      <c r="AF1685" s="42">
        <v>8.94</v>
      </c>
      <c r="AG1685" s="42">
        <v>9.07</v>
      </c>
      <c r="AH1685" s="42">
        <v>9.1999999999999993</v>
      </c>
      <c r="AI1685" s="42">
        <v>9.33</v>
      </c>
      <c r="AJ1685" s="42">
        <v>9.4600000000000009</v>
      </c>
      <c r="AK1685" s="42">
        <v>9.59</v>
      </c>
      <c r="AL1685" s="42">
        <v>9.7200000000000006</v>
      </c>
      <c r="AM1685" s="42">
        <v>9.85</v>
      </c>
      <c r="AN1685" s="42">
        <v>9.98</v>
      </c>
      <c r="AO1685" s="42">
        <v>10.11</v>
      </c>
      <c r="AP1685" s="42">
        <v>10.24</v>
      </c>
    </row>
    <row r="1686" spans="1:42" x14ac:dyDescent="0.2">
      <c r="A1686" s="41">
        <v>16.739999999999998</v>
      </c>
      <c r="B1686" s="42">
        <v>5.03</v>
      </c>
      <c r="C1686" s="42">
        <v>5.16</v>
      </c>
      <c r="D1686" s="42">
        <v>5.29</v>
      </c>
      <c r="E1686" s="42">
        <v>5.42</v>
      </c>
      <c r="F1686" s="42">
        <v>5.55</v>
      </c>
      <c r="G1686" s="42">
        <v>5.68</v>
      </c>
      <c r="H1686" s="42">
        <v>5.81</v>
      </c>
      <c r="I1686" s="42">
        <v>5.94</v>
      </c>
      <c r="J1686" s="42">
        <v>6.07</v>
      </c>
      <c r="K1686" s="42">
        <v>6.2</v>
      </c>
      <c r="L1686" s="42">
        <v>6.33</v>
      </c>
      <c r="M1686" s="42">
        <v>6.46</v>
      </c>
      <c r="N1686" s="42">
        <v>6.59</v>
      </c>
      <c r="O1686" s="42">
        <v>6.72</v>
      </c>
      <c r="P1686" s="42">
        <v>6.85</v>
      </c>
      <c r="Q1686" s="42">
        <v>6.98</v>
      </c>
      <c r="R1686" s="42">
        <v>7.11</v>
      </c>
      <c r="S1686" s="42">
        <v>7.24</v>
      </c>
      <c r="T1686" s="42">
        <v>7.37</v>
      </c>
      <c r="U1686" s="42">
        <v>7.5</v>
      </c>
      <c r="V1686" s="42">
        <v>7.63</v>
      </c>
      <c r="W1686" s="42">
        <v>7.76</v>
      </c>
      <c r="X1686" s="42">
        <v>7.89</v>
      </c>
      <c r="Y1686" s="42">
        <v>8.02</v>
      </c>
      <c r="Z1686" s="42">
        <v>8.15</v>
      </c>
      <c r="AA1686" s="42">
        <v>8.2899999999999991</v>
      </c>
      <c r="AB1686" s="42">
        <v>8.42</v>
      </c>
      <c r="AC1686" s="42">
        <v>8.5500000000000007</v>
      </c>
      <c r="AD1686" s="42">
        <v>8.68</v>
      </c>
      <c r="AE1686" s="42">
        <v>8.81</v>
      </c>
      <c r="AF1686" s="42">
        <v>8.94</v>
      </c>
      <c r="AG1686" s="42">
        <v>9.07</v>
      </c>
      <c r="AH1686" s="42">
        <v>9.1999999999999993</v>
      </c>
      <c r="AI1686" s="42">
        <v>9.33</v>
      </c>
      <c r="AJ1686" s="42">
        <v>9.4600000000000009</v>
      </c>
      <c r="AK1686" s="42">
        <v>9.59</v>
      </c>
      <c r="AL1686" s="42">
        <v>9.7200000000000006</v>
      </c>
      <c r="AM1686" s="42">
        <v>9.85</v>
      </c>
      <c r="AN1686" s="42">
        <v>9.98</v>
      </c>
      <c r="AO1686" s="42">
        <v>10.11</v>
      </c>
      <c r="AP1686" s="42">
        <v>10.24</v>
      </c>
    </row>
    <row r="1687" spans="1:42" x14ac:dyDescent="0.2">
      <c r="A1687" s="41">
        <v>16.75</v>
      </c>
      <c r="B1687" s="42">
        <v>5.03</v>
      </c>
      <c r="C1687" s="42">
        <v>5.16</v>
      </c>
      <c r="D1687" s="42">
        <v>5.29</v>
      </c>
      <c r="E1687" s="42">
        <v>5.42</v>
      </c>
      <c r="F1687" s="42">
        <v>5.55</v>
      </c>
      <c r="G1687" s="42">
        <v>5.68</v>
      </c>
      <c r="H1687" s="42">
        <v>5.81</v>
      </c>
      <c r="I1687" s="42">
        <v>5.94</v>
      </c>
      <c r="J1687" s="42">
        <v>6.07</v>
      </c>
      <c r="K1687" s="42">
        <v>6.2</v>
      </c>
      <c r="L1687" s="42">
        <v>6.33</v>
      </c>
      <c r="M1687" s="42">
        <v>6.46</v>
      </c>
      <c r="N1687" s="42">
        <v>6.59</v>
      </c>
      <c r="O1687" s="42">
        <v>6.72</v>
      </c>
      <c r="P1687" s="42">
        <v>6.85</v>
      </c>
      <c r="Q1687" s="42">
        <v>6.98</v>
      </c>
      <c r="R1687" s="42">
        <v>7.11</v>
      </c>
      <c r="S1687" s="42">
        <v>7.24</v>
      </c>
      <c r="T1687" s="42">
        <v>7.37</v>
      </c>
      <c r="U1687" s="42">
        <v>7.5</v>
      </c>
      <c r="V1687" s="42">
        <v>7.63</v>
      </c>
      <c r="W1687" s="42">
        <v>7.76</v>
      </c>
      <c r="X1687" s="42">
        <v>7.89</v>
      </c>
      <c r="Y1687" s="42">
        <v>8.02</v>
      </c>
      <c r="Z1687" s="42">
        <v>8.15</v>
      </c>
      <c r="AA1687" s="42">
        <v>8.2799999999999994</v>
      </c>
      <c r="AB1687" s="42">
        <v>8.41</v>
      </c>
      <c r="AC1687" s="42">
        <v>8.5399999999999991</v>
      </c>
      <c r="AD1687" s="42">
        <v>8.67</v>
      </c>
      <c r="AE1687" s="42">
        <v>8.8000000000000007</v>
      </c>
      <c r="AF1687" s="42">
        <v>8.93</v>
      </c>
      <c r="AG1687" s="42">
        <v>9.06</v>
      </c>
      <c r="AH1687" s="42">
        <v>9.19</v>
      </c>
      <c r="AI1687" s="42">
        <v>9.32</v>
      </c>
      <c r="AJ1687" s="42">
        <v>9.4600000000000009</v>
      </c>
      <c r="AK1687" s="42">
        <v>9.59</v>
      </c>
      <c r="AL1687" s="42">
        <v>9.7200000000000006</v>
      </c>
      <c r="AM1687" s="42">
        <v>9.85</v>
      </c>
      <c r="AN1687" s="42">
        <v>9.98</v>
      </c>
      <c r="AO1687" s="42">
        <v>10.11</v>
      </c>
      <c r="AP1687" s="42">
        <v>10.24</v>
      </c>
    </row>
    <row r="1688" spans="1:42" x14ac:dyDescent="0.2">
      <c r="A1688" s="41">
        <v>16.760000000000002</v>
      </c>
      <c r="B1688" s="42">
        <v>5.03</v>
      </c>
      <c r="C1688" s="42">
        <v>5.16</v>
      </c>
      <c r="D1688" s="42">
        <v>5.29</v>
      </c>
      <c r="E1688" s="42">
        <v>5.42</v>
      </c>
      <c r="F1688" s="42">
        <v>5.55</v>
      </c>
      <c r="G1688" s="42">
        <v>5.68</v>
      </c>
      <c r="H1688" s="42">
        <v>5.81</v>
      </c>
      <c r="I1688" s="42">
        <v>5.94</v>
      </c>
      <c r="J1688" s="42">
        <v>6.07</v>
      </c>
      <c r="K1688" s="42">
        <v>6.2</v>
      </c>
      <c r="L1688" s="42">
        <v>6.33</v>
      </c>
      <c r="M1688" s="42">
        <v>6.46</v>
      </c>
      <c r="N1688" s="42">
        <v>6.59</v>
      </c>
      <c r="O1688" s="42">
        <v>6.72</v>
      </c>
      <c r="P1688" s="42">
        <v>6.85</v>
      </c>
      <c r="Q1688" s="42">
        <v>6.98</v>
      </c>
      <c r="R1688" s="42">
        <v>7.11</v>
      </c>
      <c r="S1688" s="42">
        <v>7.24</v>
      </c>
      <c r="T1688" s="42">
        <v>7.37</v>
      </c>
      <c r="U1688" s="42">
        <v>7.5</v>
      </c>
      <c r="V1688" s="42">
        <v>7.63</v>
      </c>
      <c r="W1688" s="42">
        <v>7.76</v>
      </c>
      <c r="X1688" s="42">
        <v>7.89</v>
      </c>
      <c r="Y1688" s="42">
        <v>8.02</v>
      </c>
      <c r="Z1688" s="42">
        <v>8.15</v>
      </c>
      <c r="AA1688" s="42">
        <v>8.2799999999999994</v>
      </c>
      <c r="AB1688" s="42">
        <v>8.41</v>
      </c>
      <c r="AC1688" s="42">
        <v>8.5399999999999991</v>
      </c>
      <c r="AD1688" s="42">
        <v>8.67</v>
      </c>
      <c r="AE1688" s="42">
        <v>8.8000000000000007</v>
      </c>
      <c r="AF1688" s="42">
        <v>8.93</v>
      </c>
      <c r="AG1688" s="42">
        <v>9.06</v>
      </c>
      <c r="AH1688" s="42">
        <v>9.19</v>
      </c>
      <c r="AI1688" s="42">
        <v>9.32</v>
      </c>
      <c r="AJ1688" s="42">
        <v>9.4499999999999993</v>
      </c>
      <c r="AK1688" s="42">
        <v>9.58</v>
      </c>
      <c r="AL1688" s="42">
        <v>9.7100000000000009</v>
      </c>
      <c r="AM1688" s="42">
        <v>9.84</v>
      </c>
      <c r="AN1688" s="42">
        <v>9.9700000000000006</v>
      </c>
      <c r="AO1688" s="42">
        <v>10.1</v>
      </c>
      <c r="AP1688" s="42">
        <v>10.23</v>
      </c>
    </row>
    <row r="1689" spans="1:42" x14ac:dyDescent="0.2">
      <c r="A1689" s="41">
        <v>16.77</v>
      </c>
      <c r="B1689" s="42">
        <v>5.0199999999999996</v>
      </c>
      <c r="C1689" s="42">
        <v>5.15</v>
      </c>
      <c r="D1689" s="42">
        <v>5.29</v>
      </c>
      <c r="E1689" s="42">
        <v>5.42</v>
      </c>
      <c r="F1689" s="42">
        <v>5.55</v>
      </c>
      <c r="G1689" s="42">
        <v>5.68</v>
      </c>
      <c r="H1689" s="42">
        <v>5.81</v>
      </c>
      <c r="I1689" s="42">
        <v>5.94</v>
      </c>
      <c r="J1689" s="42">
        <v>6.07</v>
      </c>
      <c r="K1689" s="42">
        <v>6.2</v>
      </c>
      <c r="L1689" s="42">
        <v>6.33</v>
      </c>
      <c r="M1689" s="42">
        <v>6.46</v>
      </c>
      <c r="N1689" s="42">
        <v>6.59</v>
      </c>
      <c r="O1689" s="42">
        <v>6.72</v>
      </c>
      <c r="P1689" s="42">
        <v>6.85</v>
      </c>
      <c r="Q1689" s="42">
        <v>6.98</v>
      </c>
      <c r="R1689" s="42">
        <v>7.11</v>
      </c>
      <c r="S1689" s="42">
        <v>7.24</v>
      </c>
      <c r="T1689" s="42">
        <v>7.37</v>
      </c>
      <c r="U1689" s="42">
        <v>7.5</v>
      </c>
      <c r="V1689" s="42">
        <v>7.63</v>
      </c>
      <c r="W1689" s="42">
        <v>7.76</v>
      </c>
      <c r="X1689" s="42">
        <v>7.89</v>
      </c>
      <c r="Y1689" s="42">
        <v>8.02</v>
      </c>
      <c r="Z1689" s="42">
        <v>8.15</v>
      </c>
      <c r="AA1689" s="42">
        <v>8.2799999999999994</v>
      </c>
      <c r="AB1689" s="42">
        <v>8.41</v>
      </c>
      <c r="AC1689" s="42">
        <v>8.5399999999999991</v>
      </c>
      <c r="AD1689" s="42">
        <v>8.67</v>
      </c>
      <c r="AE1689" s="42">
        <v>8.8000000000000007</v>
      </c>
      <c r="AF1689" s="42">
        <v>8.93</v>
      </c>
      <c r="AG1689" s="42">
        <v>9.06</v>
      </c>
      <c r="AH1689" s="42">
        <v>9.19</v>
      </c>
      <c r="AI1689" s="42">
        <v>9.32</v>
      </c>
      <c r="AJ1689" s="42">
        <v>9.4499999999999993</v>
      </c>
      <c r="AK1689" s="42">
        <v>9.58</v>
      </c>
      <c r="AL1689" s="42">
        <v>9.7100000000000009</v>
      </c>
      <c r="AM1689" s="42">
        <v>9.84</v>
      </c>
      <c r="AN1689" s="42">
        <v>9.9700000000000006</v>
      </c>
      <c r="AO1689" s="42">
        <v>10.1</v>
      </c>
      <c r="AP1689" s="42">
        <v>10.23</v>
      </c>
    </row>
    <row r="1690" spans="1:42" x14ac:dyDescent="0.2">
      <c r="A1690" s="41">
        <v>16.78</v>
      </c>
      <c r="B1690" s="42">
        <v>5.0199999999999996</v>
      </c>
      <c r="C1690" s="42">
        <v>5.15</v>
      </c>
      <c r="D1690" s="42">
        <v>5.28</v>
      </c>
      <c r="E1690" s="42">
        <v>5.41</v>
      </c>
      <c r="F1690" s="42">
        <v>5.54</v>
      </c>
      <c r="G1690" s="42">
        <v>5.67</v>
      </c>
      <c r="H1690" s="42">
        <v>5.8</v>
      </c>
      <c r="I1690" s="42">
        <v>5.94</v>
      </c>
      <c r="J1690" s="42">
        <v>6.07</v>
      </c>
      <c r="K1690" s="42">
        <v>6.2</v>
      </c>
      <c r="L1690" s="42">
        <v>6.33</v>
      </c>
      <c r="M1690" s="42">
        <v>6.46</v>
      </c>
      <c r="N1690" s="42">
        <v>6.59</v>
      </c>
      <c r="O1690" s="42">
        <v>6.72</v>
      </c>
      <c r="P1690" s="42">
        <v>6.85</v>
      </c>
      <c r="Q1690" s="42">
        <v>6.98</v>
      </c>
      <c r="R1690" s="42">
        <v>7.11</v>
      </c>
      <c r="S1690" s="42">
        <v>7.24</v>
      </c>
      <c r="T1690" s="42">
        <v>7.37</v>
      </c>
      <c r="U1690" s="42">
        <v>7.5</v>
      </c>
      <c r="V1690" s="42">
        <v>7.63</v>
      </c>
      <c r="W1690" s="42">
        <v>7.76</v>
      </c>
      <c r="X1690" s="42">
        <v>7.89</v>
      </c>
      <c r="Y1690" s="42">
        <v>8.02</v>
      </c>
      <c r="Z1690" s="42">
        <v>8.15</v>
      </c>
      <c r="AA1690" s="42">
        <v>8.2799999999999994</v>
      </c>
      <c r="AB1690" s="42">
        <v>8.41</v>
      </c>
      <c r="AC1690" s="42">
        <v>8.5399999999999991</v>
      </c>
      <c r="AD1690" s="42">
        <v>8.67</v>
      </c>
      <c r="AE1690" s="42">
        <v>8.8000000000000007</v>
      </c>
      <c r="AF1690" s="42">
        <v>8.93</v>
      </c>
      <c r="AG1690" s="42">
        <v>9.06</v>
      </c>
      <c r="AH1690" s="42">
        <v>9.19</v>
      </c>
      <c r="AI1690" s="42">
        <v>9.32</v>
      </c>
      <c r="AJ1690" s="42">
        <v>9.4499999999999993</v>
      </c>
      <c r="AK1690" s="42">
        <v>9.58</v>
      </c>
      <c r="AL1690" s="42">
        <v>9.7100000000000009</v>
      </c>
      <c r="AM1690" s="42">
        <v>9.84</v>
      </c>
      <c r="AN1690" s="42">
        <v>9.9700000000000006</v>
      </c>
      <c r="AO1690" s="42">
        <v>10.1</v>
      </c>
      <c r="AP1690" s="42">
        <v>10.23</v>
      </c>
    </row>
    <row r="1691" spans="1:42" x14ac:dyDescent="0.2">
      <c r="A1691" s="41">
        <v>16.79</v>
      </c>
      <c r="B1691" s="42">
        <v>5.0199999999999996</v>
      </c>
      <c r="C1691" s="42">
        <v>5.15</v>
      </c>
      <c r="D1691" s="42">
        <v>5.28</v>
      </c>
      <c r="E1691" s="42">
        <v>5.41</v>
      </c>
      <c r="F1691" s="42">
        <v>5.54</v>
      </c>
      <c r="G1691" s="42">
        <v>5.67</v>
      </c>
      <c r="H1691" s="42">
        <v>5.8</v>
      </c>
      <c r="I1691" s="42">
        <v>5.93</v>
      </c>
      <c r="J1691" s="42">
        <v>6.06</v>
      </c>
      <c r="K1691" s="42">
        <v>6.19</v>
      </c>
      <c r="L1691" s="42">
        <v>6.32</v>
      </c>
      <c r="M1691" s="42">
        <v>6.45</v>
      </c>
      <c r="N1691" s="42">
        <v>6.58</v>
      </c>
      <c r="O1691" s="42">
        <v>6.71</v>
      </c>
      <c r="P1691" s="42">
        <v>6.84</v>
      </c>
      <c r="Q1691" s="42">
        <v>6.97</v>
      </c>
      <c r="R1691" s="42">
        <v>7.11</v>
      </c>
      <c r="S1691" s="42">
        <v>7.24</v>
      </c>
      <c r="T1691" s="42">
        <v>7.37</v>
      </c>
      <c r="U1691" s="42">
        <v>7.5</v>
      </c>
      <c r="V1691" s="42">
        <v>7.63</v>
      </c>
      <c r="W1691" s="42">
        <v>7.76</v>
      </c>
      <c r="X1691" s="42">
        <v>7.89</v>
      </c>
      <c r="Y1691" s="42">
        <v>8.02</v>
      </c>
      <c r="Z1691" s="42">
        <v>8.15</v>
      </c>
      <c r="AA1691" s="42">
        <v>8.2799999999999994</v>
      </c>
      <c r="AB1691" s="42">
        <v>8.41</v>
      </c>
      <c r="AC1691" s="42">
        <v>8.5399999999999991</v>
      </c>
      <c r="AD1691" s="42">
        <v>8.67</v>
      </c>
      <c r="AE1691" s="42">
        <v>8.8000000000000007</v>
      </c>
      <c r="AF1691" s="42">
        <v>8.93</v>
      </c>
      <c r="AG1691" s="42">
        <v>9.06</v>
      </c>
      <c r="AH1691" s="42">
        <v>9.19</v>
      </c>
      <c r="AI1691" s="42">
        <v>9.32</v>
      </c>
      <c r="AJ1691" s="42">
        <v>9.4499999999999993</v>
      </c>
      <c r="AK1691" s="42">
        <v>9.58</v>
      </c>
      <c r="AL1691" s="42">
        <v>9.7100000000000009</v>
      </c>
      <c r="AM1691" s="42">
        <v>9.84</v>
      </c>
      <c r="AN1691" s="42">
        <v>9.9700000000000006</v>
      </c>
      <c r="AO1691" s="42">
        <v>10.1</v>
      </c>
      <c r="AP1691" s="42">
        <v>10.23</v>
      </c>
    </row>
    <row r="1692" spans="1:42" x14ac:dyDescent="0.2">
      <c r="A1692" s="41">
        <v>16.8</v>
      </c>
      <c r="B1692" s="42">
        <v>5.0199999999999996</v>
      </c>
      <c r="C1692" s="42">
        <v>5.15</v>
      </c>
      <c r="D1692" s="42">
        <v>5.28</v>
      </c>
      <c r="E1692" s="42">
        <v>5.41</v>
      </c>
      <c r="F1692" s="42">
        <v>5.54</v>
      </c>
      <c r="G1692" s="42">
        <v>5.67</v>
      </c>
      <c r="H1692" s="42">
        <v>5.8</v>
      </c>
      <c r="I1692" s="42">
        <v>5.93</v>
      </c>
      <c r="J1692" s="42">
        <v>6.06</v>
      </c>
      <c r="K1692" s="42">
        <v>6.19</v>
      </c>
      <c r="L1692" s="42">
        <v>6.32</v>
      </c>
      <c r="M1692" s="42">
        <v>6.45</v>
      </c>
      <c r="N1692" s="42">
        <v>6.58</v>
      </c>
      <c r="O1692" s="42">
        <v>6.71</v>
      </c>
      <c r="P1692" s="42">
        <v>6.84</v>
      </c>
      <c r="Q1692" s="42">
        <v>6.97</v>
      </c>
      <c r="R1692" s="42">
        <v>7.1</v>
      </c>
      <c r="S1692" s="42">
        <v>7.23</v>
      </c>
      <c r="T1692" s="42">
        <v>7.36</v>
      </c>
      <c r="U1692" s="42">
        <v>7.49</v>
      </c>
      <c r="V1692" s="42">
        <v>7.62</v>
      </c>
      <c r="W1692" s="42">
        <v>7.75</v>
      </c>
      <c r="X1692" s="42">
        <v>7.88</v>
      </c>
      <c r="Y1692" s="42">
        <v>8.01</v>
      </c>
      <c r="Z1692" s="42">
        <v>8.14</v>
      </c>
      <c r="AA1692" s="42">
        <v>8.27</v>
      </c>
      <c r="AB1692" s="42">
        <v>8.4</v>
      </c>
      <c r="AC1692" s="42">
        <v>8.5299999999999994</v>
      </c>
      <c r="AD1692" s="42">
        <v>8.66</v>
      </c>
      <c r="AE1692" s="42">
        <v>8.7899999999999991</v>
      </c>
      <c r="AF1692" s="42">
        <v>8.92</v>
      </c>
      <c r="AG1692" s="42">
        <v>9.06</v>
      </c>
      <c r="AH1692" s="42">
        <v>9.19</v>
      </c>
      <c r="AI1692" s="42">
        <v>9.32</v>
      </c>
      <c r="AJ1692" s="42">
        <v>9.4499999999999993</v>
      </c>
      <c r="AK1692" s="42">
        <v>9.58</v>
      </c>
      <c r="AL1692" s="42">
        <v>9.7100000000000009</v>
      </c>
      <c r="AM1692" s="42">
        <v>9.84</v>
      </c>
      <c r="AN1692" s="42">
        <v>9.9700000000000006</v>
      </c>
      <c r="AO1692" s="42">
        <v>10.1</v>
      </c>
      <c r="AP1692" s="42">
        <v>10.23</v>
      </c>
    </row>
    <row r="1693" spans="1:42" x14ac:dyDescent="0.2">
      <c r="A1693" s="41">
        <v>16.809999999999999</v>
      </c>
      <c r="B1693" s="42">
        <v>5.0199999999999996</v>
      </c>
      <c r="C1693" s="42">
        <v>5.15</v>
      </c>
      <c r="D1693" s="42">
        <v>5.28</v>
      </c>
      <c r="E1693" s="42">
        <v>5.41</v>
      </c>
      <c r="F1693" s="42">
        <v>5.54</v>
      </c>
      <c r="G1693" s="42">
        <v>5.67</v>
      </c>
      <c r="H1693" s="42">
        <v>5.8</v>
      </c>
      <c r="I1693" s="42">
        <v>5.93</v>
      </c>
      <c r="J1693" s="42">
        <v>6.06</v>
      </c>
      <c r="K1693" s="42">
        <v>6.19</v>
      </c>
      <c r="L1693" s="42">
        <v>6.32</v>
      </c>
      <c r="M1693" s="42">
        <v>6.45</v>
      </c>
      <c r="N1693" s="42">
        <v>6.58</v>
      </c>
      <c r="O1693" s="42">
        <v>6.71</v>
      </c>
      <c r="P1693" s="42">
        <v>6.84</v>
      </c>
      <c r="Q1693" s="42">
        <v>6.97</v>
      </c>
      <c r="R1693" s="42">
        <v>7.1</v>
      </c>
      <c r="S1693" s="42">
        <v>7.23</v>
      </c>
      <c r="T1693" s="42">
        <v>7.36</v>
      </c>
      <c r="U1693" s="42">
        <v>7.49</v>
      </c>
      <c r="V1693" s="42">
        <v>7.62</v>
      </c>
      <c r="W1693" s="42">
        <v>7.75</v>
      </c>
      <c r="X1693" s="42">
        <v>7.88</v>
      </c>
      <c r="Y1693" s="42">
        <v>8.01</v>
      </c>
      <c r="Z1693" s="42">
        <v>8.14</v>
      </c>
      <c r="AA1693" s="42">
        <v>8.27</v>
      </c>
      <c r="AB1693" s="42">
        <v>8.4</v>
      </c>
      <c r="AC1693" s="42">
        <v>8.5299999999999994</v>
      </c>
      <c r="AD1693" s="42">
        <v>8.66</v>
      </c>
      <c r="AE1693" s="42">
        <v>8.7899999999999991</v>
      </c>
      <c r="AF1693" s="42">
        <v>8.92</v>
      </c>
      <c r="AG1693" s="42">
        <v>9.0500000000000007</v>
      </c>
      <c r="AH1693" s="42">
        <v>9.18</v>
      </c>
      <c r="AI1693" s="42">
        <v>9.31</v>
      </c>
      <c r="AJ1693" s="42">
        <v>9.44</v>
      </c>
      <c r="AK1693" s="42">
        <v>9.57</v>
      </c>
      <c r="AL1693" s="42">
        <v>9.6999999999999993</v>
      </c>
      <c r="AM1693" s="42">
        <v>9.83</v>
      </c>
      <c r="AN1693" s="42">
        <v>9.9600000000000009</v>
      </c>
      <c r="AO1693" s="42">
        <v>10.09</v>
      </c>
      <c r="AP1693" s="42">
        <v>10.220000000000001</v>
      </c>
    </row>
    <row r="1694" spans="1:42" x14ac:dyDescent="0.2">
      <c r="A1694" s="41">
        <v>16.82</v>
      </c>
      <c r="B1694" s="42">
        <v>5.0199999999999996</v>
      </c>
      <c r="C1694" s="42">
        <v>5.15</v>
      </c>
      <c r="D1694" s="42">
        <v>5.28</v>
      </c>
      <c r="E1694" s="42">
        <v>5.41</v>
      </c>
      <c r="F1694" s="42">
        <v>5.54</v>
      </c>
      <c r="G1694" s="42">
        <v>5.67</v>
      </c>
      <c r="H1694" s="42">
        <v>5.8</v>
      </c>
      <c r="I1694" s="42">
        <v>5.93</v>
      </c>
      <c r="J1694" s="42">
        <v>6.06</v>
      </c>
      <c r="K1694" s="42">
        <v>6.19</v>
      </c>
      <c r="L1694" s="42">
        <v>6.32</v>
      </c>
      <c r="M1694" s="42">
        <v>6.45</v>
      </c>
      <c r="N1694" s="42">
        <v>6.58</v>
      </c>
      <c r="O1694" s="42">
        <v>6.71</v>
      </c>
      <c r="P1694" s="42">
        <v>6.84</v>
      </c>
      <c r="Q1694" s="42">
        <v>6.97</v>
      </c>
      <c r="R1694" s="42">
        <v>7.1</v>
      </c>
      <c r="S1694" s="42">
        <v>7.23</v>
      </c>
      <c r="T1694" s="42">
        <v>7.36</v>
      </c>
      <c r="U1694" s="42">
        <v>7.49</v>
      </c>
      <c r="V1694" s="42">
        <v>7.62</v>
      </c>
      <c r="W1694" s="42">
        <v>7.75</v>
      </c>
      <c r="X1694" s="42">
        <v>7.88</v>
      </c>
      <c r="Y1694" s="42">
        <v>8.01</v>
      </c>
      <c r="Z1694" s="42">
        <v>8.14</v>
      </c>
      <c r="AA1694" s="42">
        <v>8.27</v>
      </c>
      <c r="AB1694" s="42">
        <v>8.4</v>
      </c>
      <c r="AC1694" s="42">
        <v>8.5299999999999994</v>
      </c>
      <c r="AD1694" s="42">
        <v>8.66</v>
      </c>
      <c r="AE1694" s="42">
        <v>8.7899999999999991</v>
      </c>
      <c r="AF1694" s="42">
        <v>8.92</v>
      </c>
      <c r="AG1694" s="42">
        <v>9.0500000000000007</v>
      </c>
      <c r="AH1694" s="42">
        <v>9.18</v>
      </c>
      <c r="AI1694" s="42">
        <v>9.31</v>
      </c>
      <c r="AJ1694" s="42">
        <v>9.44</v>
      </c>
      <c r="AK1694" s="42">
        <v>9.57</v>
      </c>
      <c r="AL1694" s="42">
        <v>9.6999999999999993</v>
      </c>
      <c r="AM1694" s="42">
        <v>9.83</v>
      </c>
      <c r="AN1694" s="42">
        <v>9.9600000000000009</v>
      </c>
      <c r="AO1694" s="42">
        <v>10.09</v>
      </c>
      <c r="AP1694" s="42">
        <v>10.220000000000001</v>
      </c>
    </row>
    <row r="1695" spans="1:42" x14ac:dyDescent="0.2">
      <c r="A1695" s="41">
        <v>16.829999999999998</v>
      </c>
      <c r="B1695" s="42">
        <v>5.0199999999999996</v>
      </c>
      <c r="C1695" s="42">
        <v>5.15</v>
      </c>
      <c r="D1695" s="42">
        <v>5.28</v>
      </c>
      <c r="E1695" s="42">
        <v>5.41</v>
      </c>
      <c r="F1695" s="42">
        <v>5.54</v>
      </c>
      <c r="G1695" s="42">
        <v>5.67</v>
      </c>
      <c r="H1695" s="42">
        <v>5.8</v>
      </c>
      <c r="I1695" s="42">
        <v>5.93</v>
      </c>
      <c r="J1695" s="42">
        <v>6.06</v>
      </c>
      <c r="K1695" s="42">
        <v>6.19</v>
      </c>
      <c r="L1695" s="42">
        <v>6.32</v>
      </c>
      <c r="M1695" s="42">
        <v>6.45</v>
      </c>
      <c r="N1695" s="42">
        <v>6.58</v>
      </c>
      <c r="O1695" s="42">
        <v>6.71</v>
      </c>
      <c r="P1695" s="42">
        <v>6.84</v>
      </c>
      <c r="Q1695" s="42">
        <v>6.97</v>
      </c>
      <c r="R1695" s="42">
        <v>7.1</v>
      </c>
      <c r="S1695" s="42">
        <v>7.23</v>
      </c>
      <c r="T1695" s="42">
        <v>7.36</v>
      </c>
      <c r="U1695" s="42">
        <v>7.49</v>
      </c>
      <c r="V1695" s="42">
        <v>7.62</v>
      </c>
      <c r="W1695" s="42">
        <v>7.75</v>
      </c>
      <c r="X1695" s="42">
        <v>7.88</v>
      </c>
      <c r="Y1695" s="42">
        <v>8.01</v>
      </c>
      <c r="Z1695" s="42">
        <v>8.14</v>
      </c>
      <c r="AA1695" s="42">
        <v>8.27</v>
      </c>
      <c r="AB1695" s="42">
        <v>8.4</v>
      </c>
      <c r="AC1695" s="42">
        <v>8.5299999999999994</v>
      </c>
      <c r="AD1695" s="42">
        <v>8.66</v>
      </c>
      <c r="AE1695" s="42">
        <v>8.7899999999999991</v>
      </c>
      <c r="AF1695" s="42">
        <v>8.92</v>
      </c>
      <c r="AG1695" s="42">
        <v>9.0500000000000007</v>
      </c>
      <c r="AH1695" s="42">
        <v>9.18</v>
      </c>
      <c r="AI1695" s="42">
        <v>9.31</v>
      </c>
      <c r="AJ1695" s="42">
        <v>9.44</v>
      </c>
      <c r="AK1695" s="42">
        <v>9.57</v>
      </c>
      <c r="AL1695" s="42">
        <v>9.6999999999999993</v>
      </c>
      <c r="AM1695" s="42">
        <v>9.83</v>
      </c>
      <c r="AN1695" s="42">
        <v>9.9600000000000009</v>
      </c>
      <c r="AO1695" s="42">
        <v>10.09</v>
      </c>
      <c r="AP1695" s="42">
        <v>10.220000000000001</v>
      </c>
    </row>
    <row r="1696" spans="1:42" x14ac:dyDescent="0.2">
      <c r="A1696" s="41">
        <v>16.84</v>
      </c>
      <c r="B1696" s="42">
        <v>5.0199999999999996</v>
      </c>
      <c r="C1696" s="42">
        <v>5.15</v>
      </c>
      <c r="D1696" s="42">
        <v>5.28</v>
      </c>
      <c r="E1696" s="42">
        <v>5.41</v>
      </c>
      <c r="F1696" s="42">
        <v>5.54</v>
      </c>
      <c r="G1696" s="42">
        <v>5.67</v>
      </c>
      <c r="H1696" s="42">
        <v>5.8</v>
      </c>
      <c r="I1696" s="42">
        <v>5.93</v>
      </c>
      <c r="J1696" s="42">
        <v>6.06</v>
      </c>
      <c r="K1696" s="42">
        <v>6.19</v>
      </c>
      <c r="L1696" s="42">
        <v>6.32</v>
      </c>
      <c r="M1696" s="42">
        <v>6.45</v>
      </c>
      <c r="N1696" s="42">
        <v>6.58</v>
      </c>
      <c r="O1696" s="42">
        <v>6.71</v>
      </c>
      <c r="P1696" s="42">
        <v>6.84</v>
      </c>
      <c r="Q1696" s="42">
        <v>6.97</v>
      </c>
      <c r="R1696" s="42">
        <v>7.1</v>
      </c>
      <c r="S1696" s="42">
        <v>7.23</v>
      </c>
      <c r="T1696" s="42">
        <v>7.36</v>
      </c>
      <c r="U1696" s="42">
        <v>7.49</v>
      </c>
      <c r="V1696" s="42">
        <v>7.62</v>
      </c>
      <c r="W1696" s="42">
        <v>7.75</v>
      </c>
      <c r="X1696" s="42">
        <v>7.88</v>
      </c>
      <c r="Y1696" s="42">
        <v>8.01</v>
      </c>
      <c r="Z1696" s="42">
        <v>8.14</v>
      </c>
      <c r="AA1696" s="42">
        <v>8.27</v>
      </c>
      <c r="AB1696" s="42">
        <v>8.4</v>
      </c>
      <c r="AC1696" s="42">
        <v>8.5299999999999994</v>
      </c>
      <c r="AD1696" s="42">
        <v>8.66</v>
      </c>
      <c r="AE1696" s="42">
        <v>8.7899999999999991</v>
      </c>
      <c r="AF1696" s="42">
        <v>8.92</v>
      </c>
      <c r="AG1696" s="42">
        <v>9.0500000000000007</v>
      </c>
      <c r="AH1696" s="42">
        <v>9.18</v>
      </c>
      <c r="AI1696" s="42">
        <v>9.31</v>
      </c>
      <c r="AJ1696" s="42">
        <v>9.44</v>
      </c>
      <c r="AK1696" s="42">
        <v>9.57</v>
      </c>
      <c r="AL1696" s="42">
        <v>9.6999999999999993</v>
      </c>
      <c r="AM1696" s="42">
        <v>9.83</v>
      </c>
      <c r="AN1696" s="42">
        <v>9.9600000000000009</v>
      </c>
      <c r="AO1696" s="42">
        <v>10.09</v>
      </c>
      <c r="AP1696" s="42">
        <v>10.220000000000001</v>
      </c>
    </row>
    <row r="1697" spans="1:42" x14ac:dyDescent="0.2">
      <c r="A1697" s="41">
        <v>16.850000000000001</v>
      </c>
      <c r="B1697" s="42">
        <v>5.0199999999999996</v>
      </c>
      <c r="C1697" s="42">
        <v>5.15</v>
      </c>
      <c r="D1697" s="42">
        <v>5.28</v>
      </c>
      <c r="E1697" s="42">
        <v>5.41</v>
      </c>
      <c r="F1697" s="42">
        <v>5.54</v>
      </c>
      <c r="G1697" s="42">
        <v>5.67</v>
      </c>
      <c r="H1697" s="42">
        <v>5.8</v>
      </c>
      <c r="I1697" s="42">
        <v>5.93</v>
      </c>
      <c r="J1697" s="42">
        <v>6.06</v>
      </c>
      <c r="K1697" s="42">
        <v>6.19</v>
      </c>
      <c r="L1697" s="42">
        <v>6.32</v>
      </c>
      <c r="M1697" s="42">
        <v>6.45</v>
      </c>
      <c r="N1697" s="42">
        <v>6.58</v>
      </c>
      <c r="O1697" s="42">
        <v>6.71</v>
      </c>
      <c r="P1697" s="42">
        <v>6.84</v>
      </c>
      <c r="Q1697" s="42">
        <v>6.97</v>
      </c>
      <c r="R1697" s="42">
        <v>7.1</v>
      </c>
      <c r="S1697" s="42">
        <v>7.23</v>
      </c>
      <c r="T1697" s="42">
        <v>7.36</v>
      </c>
      <c r="U1697" s="42">
        <v>7.49</v>
      </c>
      <c r="V1697" s="42">
        <v>7.62</v>
      </c>
      <c r="W1697" s="42">
        <v>7.75</v>
      </c>
      <c r="X1697" s="42">
        <v>7.88</v>
      </c>
      <c r="Y1697" s="42">
        <v>8.01</v>
      </c>
      <c r="Z1697" s="42">
        <v>8.14</v>
      </c>
      <c r="AA1697" s="42">
        <v>8.27</v>
      </c>
      <c r="AB1697" s="42">
        <v>8.4</v>
      </c>
      <c r="AC1697" s="42">
        <v>8.5299999999999994</v>
      </c>
      <c r="AD1697" s="42">
        <v>8.66</v>
      </c>
      <c r="AE1697" s="42">
        <v>8.7899999999999991</v>
      </c>
      <c r="AF1697" s="42">
        <v>8.92</v>
      </c>
      <c r="AG1697" s="42">
        <v>9.0500000000000007</v>
      </c>
      <c r="AH1697" s="42">
        <v>9.18</v>
      </c>
      <c r="AI1697" s="42">
        <v>9.31</v>
      </c>
      <c r="AJ1697" s="42">
        <v>9.44</v>
      </c>
      <c r="AK1697" s="42">
        <v>9.57</v>
      </c>
      <c r="AL1697" s="42">
        <v>9.6999999999999993</v>
      </c>
      <c r="AM1697" s="42">
        <v>9.83</v>
      </c>
      <c r="AN1697" s="42">
        <v>9.9600000000000009</v>
      </c>
      <c r="AO1697" s="42">
        <v>10.09</v>
      </c>
      <c r="AP1697" s="42">
        <v>10.210000000000001</v>
      </c>
    </row>
    <row r="1698" spans="1:42" x14ac:dyDescent="0.2">
      <c r="A1698" s="41">
        <v>16.86</v>
      </c>
      <c r="B1698" s="42">
        <v>5.01</v>
      </c>
      <c r="C1698" s="42">
        <v>5.14</v>
      </c>
      <c r="D1698" s="42">
        <v>5.27</v>
      </c>
      <c r="E1698" s="42">
        <v>5.4</v>
      </c>
      <c r="F1698" s="42">
        <v>5.53</v>
      </c>
      <c r="G1698" s="42">
        <v>5.66</v>
      </c>
      <c r="H1698" s="42">
        <v>5.79</v>
      </c>
      <c r="I1698" s="42">
        <v>5.92</v>
      </c>
      <c r="J1698" s="42">
        <v>6.05</v>
      </c>
      <c r="K1698" s="42">
        <v>6.18</v>
      </c>
      <c r="L1698" s="42">
        <v>6.31</v>
      </c>
      <c r="M1698" s="42">
        <v>6.44</v>
      </c>
      <c r="N1698" s="42">
        <v>6.57</v>
      </c>
      <c r="O1698" s="42">
        <v>6.7</v>
      </c>
      <c r="P1698" s="42">
        <v>6.83</v>
      </c>
      <c r="Q1698" s="42">
        <v>6.96</v>
      </c>
      <c r="R1698" s="42">
        <v>7.09</v>
      </c>
      <c r="S1698" s="42">
        <v>7.22</v>
      </c>
      <c r="T1698" s="42">
        <v>7.35</v>
      </c>
      <c r="U1698" s="42">
        <v>7.48</v>
      </c>
      <c r="V1698" s="42">
        <v>7.61</v>
      </c>
      <c r="W1698" s="42">
        <v>7.74</v>
      </c>
      <c r="X1698" s="42">
        <v>7.87</v>
      </c>
      <c r="Y1698" s="42">
        <v>8</v>
      </c>
      <c r="Z1698" s="42">
        <v>8.1300000000000008</v>
      </c>
      <c r="AA1698" s="42">
        <v>8.26</v>
      </c>
      <c r="AB1698" s="42">
        <v>8.39</v>
      </c>
      <c r="AC1698" s="42">
        <v>8.52</v>
      </c>
      <c r="AD1698" s="42">
        <v>8.65</v>
      </c>
      <c r="AE1698" s="42">
        <v>8.7799999999999994</v>
      </c>
      <c r="AF1698" s="42">
        <v>8.91</v>
      </c>
      <c r="AG1698" s="42">
        <v>9.0399999999999991</v>
      </c>
      <c r="AH1698" s="42">
        <v>9.17</v>
      </c>
      <c r="AI1698" s="42">
        <v>9.3000000000000007</v>
      </c>
      <c r="AJ1698" s="42">
        <v>9.43</v>
      </c>
      <c r="AK1698" s="42">
        <v>9.56</v>
      </c>
      <c r="AL1698" s="42">
        <v>9.69</v>
      </c>
      <c r="AM1698" s="42">
        <v>9.82</v>
      </c>
      <c r="AN1698" s="42">
        <v>9.9499999999999993</v>
      </c>
      <c r="AO1698" s="42">
        <v>10.08</v>
      </c>
      <c r="AP1698" s="42">
        <v>10.210000000000001</v>
      </c>
    </row>
    <row r="1699" spans="1:42" x14ac:dyDescent="0.2">
      <c r="A1699" s="41">
        <v>16.87</v>
      </c>
      <c r="B1699" s="42">
        <v>5.01</v>
      </c>
      <c r="C1699" s="42">
        <v>5.14</v>
      </c>
      <c r="D1699" s="42">
        <v>5.27</v>
      </c>
      <c r="E1699" s="42">
        <v>5.4</v>
      </c>
      <c r="F1699" s="42">
        <v>5.53</v>
      </c>
      <c r="G1699" s="42">
        <v>5.66</v>
      </c>
      <c r="H1699" s="42">
        <v>5.79</v>
      </c>
      <c r="I1699" s="42">
        <v>5.92</v>
      </c>
      <c r="J1699" s="42">
        <v>6.05</v>
      </c>
      <c r="K1699" s="42">
        <v>6.18</v>
      </c>
      <c r="L1699" s="42">
        <v>6.31</v>
      </c>
      <c r="M1699" s="42">
        <v>6.44</v>
      </c>
      <c r="N1699" s="42">
        <v>6.57</v>
      </c>
      <c r="O1699" s="42">
        <v>6.7</v>
      </c>
      <c r="P1699" s="42">
        <v>6.83</v>
      </c>
      <c r="Q1699" s="42">
        <v>6.96</v>
      </c>
      <c r="R1699" s="42">
        <v>7.09</v>
      </c>
      <c r="S1699" s="42">
        <v>7.22</v>
      </c>
      <c r="T1699" s="42">
        <v>7.35</v>
      </c>
      <c r="U1699" s="42">
        <v>7.48</v>
      </c>
      <c r="V1699" s="42">
        <v>7.61</v>
      </c>
      <c r="W1699" s="42">
        <v>7.74</v>
      </c>
      <c r="X1699" s="42">
        <v>7.87</v>
      </c>
      <c r="Y1699" s="42">
        <v>8</v>
      </c>
      <c r="Z1699" s="42">
        <v>8.1300000000000008</v>
      </c>
      <c r="AA1699" s="42">
        <v>8.26</v>
      </c>
      <c r="AB1699" s="42">
        <v>8.39</v>
      </c>
      <c r="AC1699" s="42">
        <v>8.52</v>
      </c>
      <c r="AD1699" s="42">
        <v>8.65</v>
      </c>
      <c r="AE1699" s="42">
        <v>8.7799999999999994</v>
      </c>
      <c r="AF1699" s="42">
        <v>8.91</v>
      </c>
      <c r="AG1699" s="42">
        <v>9.0399999999999991</v>
      </c>
      <c r="AH1699" s="42">
        <v>9.17</v>
      </c>
      <c r="AI1699" s="42">
        <v>9.3000000000000007</v>
      </c>
      <c r="AJ1699" s="42">
        <v>9.43</v>
      </c>
      <c r="AK1699" s="42">
        <v>9.56</v>
      </c>
      <c r="AL1699" s="42">
        <v>9.69</v>
      </c>
      <c r="AM1699" s="42">
        <v>9.82</v>
      </c>
      <c r="AN1699" s="42">
        <v>9.9499999999999993</v>
      </c>
      <c r="AO1699" s="42">
        <v>10.08</v>
      </c>
      <c r="AP1699" s="42">
        <v>10.210000000000001</v>
      </c>
    </row>
    <row r="1700" spans="1:42" x14ac:dyDescent="0.2">
      <c r="A1700" s="41">
        <v>16.88</v>
      </c>
      <c r="B1700" s="42">
        <v>5.01</v>
      </c>
      <c r="C1700" s="42">
        <v>5.14</v>
      </c>
      <c r="D1700" s="42">
        <v>5.27</v>
      </c>
      <c r="E1700" s="42">
        <v>5.4</v>
      </c>
      <c r="F1700" s="42">
        <v>5.53</v>
      </c>
      <c r="G1700" s="42">
        <v>5.66</v>
      </c>
      <c r="H1700" s="42">
        <v>5.79</v>
      </c>
      <c r="I1700" s="42">
        <v>5.92</v>
      </c>
      <c r="J1700" s="42">
        <v>6.05</v>
      </c>
      <c r="K1700" s="42">
        <v>6.18</v>
      </c>
      <c r="L1700" s="42">
        <v>6.31</v>
      </c>
      <c r="M1700" s="42">
        <v>6.44</v>
      </c>
      <c r="N1700" s="42">
        <v>6.57</v>
      </c>
      <c r="O1700" s="42">
        <v>6.7</v>
      </c>
      <c r="P1700" s="42">
        <v>6.83</v>
      </c>
      <c r="Q1700" s="42">
        <v>6.96</v>
      </c>
      <c r="R1700" s="42">
        <v>7.09</v>
      </c>
      <c r="S1700" s="42">
        <v>7.22</v>
      </c>
      <c r="T1700" s="42">
        <v>7.35</v>
      </c>
      <c r="U1700" s="42">
        <v>7.48</v>
      </c>
      <c r="V1700" s="42">
        <v>7.61</v>
      </c>
      <c r="W1700" s="42">
        <v>7.74</v>
      </c>
      <c r="X1700" s="42">
        <v>7.87</v>
      </c>
      <c r="Y1700" s="42">
        <v>8</v>
      </c>
      <c r="Z1700" s="42">
        <v>8.1300000000000008</v>
      </c>
      <c r="AA1700" s="42">
        <v>8.26</v>
      </c>
      <c r="AB1700" s="42">
        <v>8.39</v>
      </c>
      <c r="AC1700" s="42">
        <v>8.52</v>
      </c>
      <c r="AD1700" s="42">
        <v>8.65</v>
      </c>
      <c r="AE1700" s="42">
        <v>8.7799999999999994</v>
      </c>
      <c r="AF1700" s="42">
        <v>8.91</v>
      </c>
      <c r="AG1700" s="42">
        <v>9.0399999999999991</v>
      </c>
      <c r="AH1700" s="42">
        <v>9.17</v>
      </c>
      <c r="AI1700" s="42">
        <v>9.3000000000000007</v>
      </c>
      <c r="AJ1700" s="42">
        <v>9.43</v>
      </c>
      <c r="AK1700" s="42">
        <v>9.56</v>
      </c>
      <c r="AL1700" s="42">
        <v>9.69</v>
      </c>
      <c r="AM1700" s="42">
        <v>9.82</v>
      </c>
      <c r="AN1700" s="42">
        <v>9.9499999999999993</v>
      </c>
      <c r="AO1700" s="42">
        <v>10.08</v>
      </c>
      <c r="AP1700" s="42">
        <v>10.210000000000001</v>
      </c>
    </row>
    <row r="1701" spans="1:42" x14ac:dyDescent="0.2">
      <c r="A1701" s="41">
        <v>16.89</v>
      </c>
      <c r="B1701" s="42">
        <v>5.01</v>
      </c>
      <c r="C1701" s="42">
        <v>5.14</v>
      </c>
      <c r="D1701" s="42">
        <v>5.27</v>
      </c>
      <c r="E1701" s="42">
        <v>5.4</v>
      </c>
      <c r="F1701" s="42">
        <v>5.53</v>
      </c>
      <c r="G1701" s="42">
        <v>5.66</v>
      </c>
      <c r="H1701" s="42">
        <v>5.79</v>
      </c>
      <c r="I1701" s="42">
        <v>5.92</v>
      </c>
      <c r="J1701" s="42">
        <v>6.05</v>
      </c>
      <c r="K1701" s="42">
        <v>6.18</v>
      </c>
      <c r="L1701" s="42">
        <v>6.31</v>
      </c>
      <c r="M1701" s="42">
        <v>6.44</v>
      </c>
      <c r="N1701" s="42">
        <v>6.57</v>
      </c>
      <c r="O1701" s="42">
        <v>6.7</v>
      </c>
      <c r="P1701" s="42">
        <v>6.83</v>
      </c>
      <c r="Q1701" s="42">
        <v>6.96</v>
      </c>
      <c r="R1701" s="42">
        <v>7.09</v>
      </c>
      <c r="S1701" s="42">
        <v>7.22</v>
      </c>
      <c r="T1701" s="42">
        <v>7.35</v>
      </c>
      <c r="U1701" s="42">
        <v>7.48</v>
      </c>
      <c r="V1701" s="42">
        <v>7.61</v>
      </c>
      <c r="W1701" s="42">
        <v>7.74</v>
      </c>
      <c r="X1701" s="42">
        <v>7.87</v>
      </c>
      <c r="Y1701" s="42">
        <v>8</v>
      </c>
      <c r="Z1701" s="42">
        <v>8.1300000000000008</v>
      </c>
      <c r="AA1701" s="42">
        <v>8.26</v>
      </c>
      <c r="AB1701" s="42">
        <v>8.39</v>
      </c>
      <c r="AC1701" s="42">
        <v>8.52</v>
      </c>
      <c r="AD1701" s="42">
        <v>8.65</v>
      </c>
      <c r="AE1701" s="42">
        <v>8.7799999999999994</v>
      </c>
      <c r="AF1701" s="42">
        <v>8.91</v>
      </c>
      <c r="AG1701" s="42">
        <v>9.0399999999999991</v>
      </c>
      <c r="AH1701" s="42">
        <v>9.17</v>
      </c>
      <c r="AI1701" s="42">
        <v>9.3000000000000007</v>
      </c>
      <c r="AJ1701" s="42">
        <v>9.43</v>
      </c>
      <c r="AK1701" s="42">
        <v>9.56</v>
      </c>
      <c r="AL1701" s="42">
        <v>9.69</v>
      </c>
      <c r="AM1701" s="42">
        <v>9.82</v>
      </c>
      <c r="AN1701" s="42">
        <v>9.9499999999999993</v>
      </c>
      <c r="AO1701" s="42">
        <v>10.08</v>
      </c>
      <c r="AP1701" s="42">
        <v>10.210000000000001</v>
      </c>
    </row>
    <row r="1702" spans="1:42" x14ac:dyDescent="0.2">
      <c r="A1702" s="41">
        <v>16.899999999999999</v>
      </c>
      <c r="B1702" s="42">
        <v>5.01</v>
      </c>
      <c r="C1702" s="42">
        <v>5.14</v>
      </c>
      <c r="D1702" s="42">
        <v>5.27</v>
      </c>
      <c r="E1702" s="42">
        <v>5.4</v>
      </c>
      <c r="F1702" s="42">
        <v>5.53</v>
      </c>
      <c r="G1702" s="42">
        <v>5.66</v>
      </c>
      <c r="H1702" s="42">
        <v>5.79</v>
      </c>
      <c r="I1702" s="42">
        <v>5.92</v>
      </c>
      <c r="J1702" s="42">
        <v>6.05</v>
      </c>
      <c r="K1702" s="42">
        <v>6.18</v>
      </c>
      <c r="L1702" s="42">
        <v>6.31</v>
      </c>
      <c r="M1702" s="42">
        <v>6.44</v>
      </c>
      <c r="N1702" s="42">
        <v>6.57</v>
      </c>
      <c r="O1702" s="42">
        <v>6.7</v>
      </c>
      <c r="P1702" s="42">
        <v>6.83</v>
      </c>
      <c r="Q1702" s="42">
        <v>6.96</v>
      </c>
      <c r="R1702" s="42">
        <v>7.09</v>
      </c>
      <c r="S1702" s="42">
        <v>7.22</v>
      </c>
      <c r="T1702" s="42">
        <v>7.35</v>
      </c>
      <c r="U1702" s="42">
        <v>7.48</v>
      </c>
      <c r="V1702" s="42">
        <v>7.61</v>
      </c>
      <c r="W1702" s="42">
        <v>7.74</v>
      </c>
      <c r="X1702" s="42">
        <v>7.87</v>
      </c>
      <c r="Y1702" s="42">
        <v>8</v>
      </c>
      <c r="Z1702" s="42">
        <v>8.1300000000000008</v>
      </c>
      <c r="AA1702" s="42">
        <v>8.26</v>
      </c>
      <c r="AB1702" s="42">
        <v>8.39</v>
      </c>
      <c r="AC1702" s="42">
        <v>8.52</v>
      </c>
      <c r="AD1702" s="42">
        <v>8.65</v>
      </c>
      <c r="AE1702" s="42">
        <v>8.7799999999999994</v>
      </c>
      <c r="AF1702" s="42">
        <v>8.91</v>
      </c>
      <c r="AG1702" s="42">
        <v>9.0399999999999991</v>
      </c>
      <c r="AH1702" s="42">
        <v>9.17</v>
      </c>
      <c r="AI1702" s="42">
        <v>9.3000000000000007</v>
      </c>
      <c r="AJ1702" s="42">
        <v>9.43</v>
      </c>
      <c r="AK1702" s="42">
        <v>9.56</v>
      </c>
      <c r="AL1702" s="42">
        <v>9.69</v>
      </c>
      <c r="AM1702" s="42">
        <v>9.81</v>
      </c>
      <c r="AN1702" s="42">
        <v>9.94</v>
      </c>
      <c r="AO1702" s="42">
        <v>10.07</v>
      </c>
      <c r="AP1702" s="42">
        <v>10.199999999999999</v>
      </c>
    </row>
    <row r="1703" spans="1:42" x14ac:dyDescent="0.2">
      <c r="A1703" s="41">
        <v>16.91</v>
      </c>
      <c r="B1703" s="42">
        <v>5.01</v>
      </c>
      <c r="C1703" s="42">
        <v>5.14</v>
      </c>
      <c r="D1703" s="42">
        <v>5.27</v>
      </c>
      <c r="E1703" s="42">
        <v>5.4</v>
      </c>
      <c r="F1703" s="42">
        <v>5.53</v>
      </c>
      <c r="G1703" s="42">
        <v>5.66</v>
      </c>
      <c r="H1703" s="42">
        <v>5.79</v>
      </c>
      <c r="I1703" s="42">
        <v>5.92</v>
      </c>
      <c r="J1703" s="42">
        <v>6.05</v>
      </c>
      <c r="K1703" s="42">
        <v>6.18</v>
      </c>
      <c r="L1703" s="42">
        <v>6.31</v>
      </c>
      <c r="M1703" s="42">
        <v>6.44</v>
      </c>
      <c r="N1703" s="42">
        <v>6.57</v>
      </c>
      <c r="O1703" s="42">
        <v>6.7</v>
      </c>
      <c r="P1703" s="42">
        <v>6.83</v>
      </c>
      <c r="Q1703" s="42">
        <v>6.96</v>
      </c>
      <c r="R1703" s="42">
        <v>7.09</v>
      </c>
      <c r="S1703" s="42">
        <v>7.22</v>
      </c>
      <c r="T1703" s="42">
        <v>7.35</v>
      </c>
      <c r="U1703" s="42">
        <v>7.48</v>
      </c>
      <c r="V1703" s="42">
        <v>7.61</v>
      </c>
      <c r="W1703" s="42">
        <v>7.74</v>
      </c>
      <c r="X1703" s="42">
        <v>7.87</v>
      </c>
      <c r="Y1703" s="42">
        <v>8</v>
      </c>
      <c r="Z1703" s="42">
        <v>8.1300000000000008</v>
      </c>
      <c r="AA1703" s="42">
        <v>8.26</v>
      </c>
      <c r="AB1703" s="42">
        <v>8.39</v>
      </c>
      <c r="AC1703" s="42">
        <v>8.51</v>
      </c>
      <c r="AD1703" s="42">
        <v>8.64</v>
      </c>
      <c r="AE1703" s="42">
        <v>8.77</v>
      </c>
      <c r="AF1703" s="42">
        <v>8.9</v>
      </c>
      <c r="AG1703" s="42">
        <v>9.0299999999999994</v>
      </c>
      <c r="AH1703" s="42">
        <v>9.16</v>
      </c>
      <c r="AI1703" s="42">
        <v>9.2899999999999991</v>
      </c>
      <c r="AJ1703" s="42">
        <v>9.42</v>
      </c>
      <c r="AK1703" s="42">
        <v>9.5500000000000007</v>
      </c>
      <c r="AL1703" s="42">
        <v>9.68</v>
      </c>
      <c r="AM1703" s="42">
        <v>9.81</v>
      </c>
      <c r="AN1703" s="42">
        <v>9.94</v>
      </c>
      <c r="AO1703" s="42">
        <v>10.07</v>
      </c>
      <c r="AP1703" s="42">
        <v>10.199999999999999</v>
      </c>
    </row>
    <row r="1704" spans="1:42" x14ac:dyDescent="0.2">
      <c r="A1704" s="41">
        <v>16.920000000000002</v>
      </c>
      <c r="B1704" s="42">
        <v>5.01</v>
      </c>
      <c r="C1704" s="42">
        <v>5.14</v>
      </c>
      <c r="D1704" s="42">
        <v>5.27</v>
      </c>
      <c r="E1704" s="42">
        <v>5.4</v>
      </c>
      <c r="F1704" s="42">
        <v>5.53</v>
      </c>
      <c r="G1704" s="42">
        <v>5.66</v>
      </c>
      <c r="H1704" s="42">
        <v>5.79</v>
      </c>
      <c r="I1704" s="42">
        <v>5.92</v>
      </c>
      <c r="J1704" s="42">
        <v>6.05</v>
      </c>
      <c r="K1704" s="42">
        <v>6.18</v>
      </c>
      <c r="L1704" s="42">
        <v>6.31</v>
      </c>
      <c r="M1704" s="42">
        <v>6.44</v>
      </c>
      <c r="N1704" s="42">
        <v>6.57</v>
      </c>
      <c r="O1704" s="42">
        <v>6.7</v>
      </c>
      <c r="P1704" s="42">
        <v>6.83</v>
      </c>
      <c r="Q1704" s="42">
        <v>6.96</v>
      </c>
      <c r="R1704" s="42">
        <v>7.09</v>
      </c>
      <c r="S1704" s="42">
        <v>7.22</v>
      </c>
      <c r="T1704" s="42">
        <v>7.35</v>
      </c>
      <c r="U1704" s="42">
        <v>7.47</v>
      </c>
      <c r="V1704" s="42">
        <v>7.6</v>
      </c>
      <c r="W1704" s="42">
        <v>7.73</v>
      </c>
      <c r="X1704" s="42">
        <v>7.86</v>
      </c>
      <c r="Y1704" s="42">
        <v>7.99</v>
      </c>
      <c r="Z1704" s="42">
        <v>8.1199999999999992</v>
      </c>
      <c r="AA1704" s="42">
        <v>8.25</v>
      </c>
      <c r="AB1704" s="42">
        <v>8.3800000000000008</v>
      </c>
      <c r="AC1704" s="42">
        <v>8.51</v>
      </c>
      <c r="AD1704" s="42">
        <v>8.64</v>
      </c>
      <c r="AE1704" s="42">
        <v>8.77</v>
      </c>
      <c r="AF1704" s="42">
        <v>8.9</v>
      </c>
      <c r="AG1704" s="42">
        <v>9.0299999999999994</v>
      </c>
      <c r="AH1704" s="42">
        <v>9.16</v>
      </c>
      <c r="AI1704" s="42">
        <v>9.2899999999999991</v>
      </c>
      <c r="AJ1704" s="42">
        <v>9.42</v>
      </c>
      <c r="AK1704" s="42">
        <v>9.5500000000000007</v>
      </c>
      <c r="AL1704" s="42">
        <v>9.68</v>
      </c>
      <c r="AM1704" s="42">
        <v>9.81</v>
      </c>
      <c r="AN1704" s="42">
        <v>9.94</v>
      </c>
      <c r="AO1704" s="42">
        <v>10.07</v>
      </c>
      <c r="AP1704" s="42">
        <v>10.199999999999999</v>
      </c>
    </row>
    <row r="1705" spans="1:42" x14ac:dyDescent="0.2">
      <c r="A1705" s="41">
        <v>16.93</v>
      </c>
      <c r="B1705" s="42">
        <v>5.01</v>
      </c>
      <c r="C1705" s="42">
        <v>5.14</v>
      </c>
      <c r="D1705" s="42">
        <v>5.27</v>
      </c>
      <c r="E1705" s="42">
        <v>5.4</v>
      </c>
      <c r="F1705" s="42">
        <v>5.53</v>
      </c>
      <c r="G1705" s="42">
        <v>5.66</v>
      </c>
      <c r="H1705" s="42">
        <v>5.79</v>
      </c>
      <c r="I1705" s="42">
        <v>5.92</v>
      </c>
      <c r="J1705" s="42">
        <v>6.05</v>
      </c>
      <c r="K1705" s="42">
        <v>6.18</v>
      </c>
      <c r="L1705" s="42">
        <v>6.31</v>
      </c>
      <c r="M1705" s="42">
        <v>6.43</v>
      </c>
      <c r="N1705" s="42">
        <v>6.56</v>
      </c>
      <c r="O1705" s="42">
        <v>6.69</v>
      </c>
      <c r="P1705" s="42">
        <v>6.82</v>
      </c>
      <c r="Q1705" s="42">
        <v>6.95</v>
      </c>
      <c r="R1705" s="42">
        <v>7.08</v>
      </c>
      <c r="S1705" s="42">
        <v>7.21</v>
      </c>
      <c r="T1705" s="42">
        <v>7.34</v>
      </c>
      <c r="U1705" s="42">
        <v>7.47</v>
      </c>
      <c r="V1705" s="42">
        <v>7.6</v>
      </c>
      <c r="W1705" s="42">
        <v>7.73</v>
      </c>
      <c r="X1705" s="42">
        <v>7.86</v>
      </c>
      <c r="Y1705" s="42">
        <v>7.99</v>
      </c>
      <c r="Z1705" s="42">
        <v>8.1199999999999992</v>
      </c>
      <c r="AA1705" s="42">
        <v>8.25</v>
      </c>
      <c r="AB1705" s="42">
        <v>8.3800000000000008</v>
      </c>
      <c r="AC1705" s="42">
        <v>8.51</v>
      </c>
      <c r="AD1705" s="42">
        <v>8.64</v>
      </c>
      <c r="AE1705" s="42">
        <v>8.77</v>
      </c>
      <c r="AF1705" s="42">
        <v>8.9</v>
      </c>
      <c r="AG1705" s="42">
        <v>9.0299999999999994</v>
      </c>
      <c r="AH1705" s="42">
        <v>9.16</v>
      </c>
      <c r="AI1705" s="42">
        <v>9.2899999999999991</v>
      </c>
      <c r="AJ1705" s="42">
        <v>9.42</v>
      </c>
      <c r="AK1705" s="42">
        <v>9.5500000000000007</v>
      </c>
      <c r="AL1705" s="42">
        <v>9.68</v>
      </c>
      <c r="AM1705" s="42">
        <v>9.81</v>
      </c>
      <c r="AN1705" s="42">
        <v>9.94</v>
      </c>
      <c r="AO1705" s="42">
        <v>10.07</v>
      </c>
      <c r="AP1705" s="42">
        <v>10.199999999999999</v>
      </c>
    </row>
    <row r="1706" spans="1:42" x14ac:dyDescent="0.2">
      <c r="A1706" s="41">
        <v>16.940000000000001</v>
      </c>
      <c r="B1706" s="42">
        <v>5.01</v>
      </c>
      <c r="C1706" s="42">
        <v>5.14</v>
      </c>
      <c r="D1706" s="42">
        <v>5.27</v>
      </c>
      <c r="E1706" s="42">
        <v>5.4</v>
      </c>
      <c r="F1706" s="42">
        <v>5.53</v>
      </c>
      <c r="G1706" s="42">
        <v>5.65</v>
      </c>
      <c r="H1706" s="42">
        <v>5.78</v>
      </c>
      <c r="I1706" s="42">
        <v>5.91</v>
      </c>
      <c r="J1706" s="42">
        <v>6.04</v>
      </c>
      <c r="K1706" s="42">
        <v>6.17</v>
      </c>
      <c r="L1706" s="42">
        <v>6.3</v>
      </c>
      <c r="M1706" s="42">
        <v>6.43</v>
      </c>
      <c r="N1706" s="42">
        <v>6.56</v>
      </c>
      <c r="O1706" s="42">
        <v>6.69</v>
      </c>
      <c r="P1706" s="42">
        <v>6.82</v>
      </c>
      <c r="Q1706" s="42">
        <v>6.95</v>
      </c>
      <c r="R1706" s="42">
        <v>7.08</v>
      </c>
      <c r="S1706" s="42">
        <v>7.21</v>
      </c>
      <c r="T1706" s="42">
        <v>7.34</v>
      </c>
      <c r="U1706" s="42">
        <v>7.47</v>
      </c>
      <c r="V1706" s="42">
        <v>7.6</v>
      </c>
      <c r="W1706" s="42">
        <v>7.73</v>
      </c>
      <c r="X1706" s="42">
        <v>7.86</v>
      </c>
      <c r="Y1706" s="42">
        <v>7.99</v>
      </c>
      <c r="Z1706" s="42">
        <v>8.1199999999999992</v>
      </c>
      <c r="AA1706" s="42">
        <v>8.25</v>
      </c>
      <c r="AB1706" s="42">
        <v>8.3800000000000008</v>
      </c>
      <c r="AC1706" s="42">
        <v>8.51</v>
      </c>
      <c r="AD1706" s="42">
        <v>8.64</v>
      </c>
      <c r="AE1706" s="42">
        <v>8.77</v>
      </c>
      <c r="AF1706" s="42">
        <v>8.9</v>
      </c>
      <c r="AG1706" s="42">
        <v>9.0299999999999994</v>
      </c>
      <c r="AH1706" s="42">
        <v>9.16</v>
      </c>
      <c r="AI1706" s="42">
        <v>9.2899999999999991</v>
      </c>
      <c r="AJ1706" s="42">
        <v>9.42</v>
      </c>
      <c r="AK1706" s="42">
        <v>9.5500000000000007</v>
      </c>
      <c r="AL1706" s="42">
        <v>9.68</v>
      </c>
      <c r="AM1706" s="42">
        <v>9.81</v>
      </c>
      <c r="AN1706" s="42">
        <v>9.94</v>
      </c>
      <c r="AO1706" s="42">
        <v>10.07</v>
      </c>
      <c r="AP1706" s="42">
        <v>10.199999999999999</v>
      </c>
    </row>
    <row r="1707" spans="1:42" x14ac:dyDescent="0.2">
      <c r="A1707" s="41">
        <v>16.95</v>
      </c>
      <c r="B1707" s="42">
        <v>5</v>
      </c>
      <c r="C1707" s="42">
        <v>5.13</v>
      </c>
      <c r="D1707" s="42">
        <v>5.26</v>
      </c>
      <c r="E1707" s="42">
        <v>5.39</v>
      </c>
      <c r="F1707" s="42">
        <v>5.52</v>
      </c>
      <c r="G1707" s="42">
        <v>5.65</v>
      </c>
      <c r="H1707" s="42">
        <v>5.78</v>
      </c>
      <c r="I1707" s="42">
        <v>5.91</v>
      </c>
      <c r="J1707" s="42">
        <v>6.04</v>
      </c>
      <c r="K1707" s="42">
        <v>6.17</v>
      </c>
      <c r="L1707" s="42">
        <v>6.3</v>
      </c>
      <c r="M1707" s="42">
        <v>6.43</v>
      </c>
      <c r="N1707" s="42">
        <v>6.56</v>
      </c>
      <c r="O1707" s="42">
        <v>6.69</v>
      </c>
      <c r="P1707" s="42">
        <v>6.82</v>
      </c>
      <c r="Q1707" s="42">
        <v>6.95</v>
      </c>
      <c r="R1707" s="42">
        <v>7.08</v>
      </c>
      <c r="S1707" s="42">
        <v>7.21</v>
      </c>
      <c r="T1707" s="42">
        <v>7.34</v>
      </c>
      <c r="U1707" s="42">
        <v>7.47</v>
      </c>
      <c r="V1707" s="42">
        <v>7.6</v>
      </c>
      <c r="W1707" s="42">
        <v>7.73</v>
      </c>
      <c r="X1707" s="42">
        <v>7.86</v>
      </c>
      <c r="Y1707" s="42">
        <v>7.99</v>
      </c>
      <c r="Z1707" s="42">
        <v>8.1199999999999992</v>
      </c>
      <c r="AA1707" s="42">
        <v>8.25</v>
      </c>
      <c r="AB1707" s="42">
        <v>8.3800000000000008</v>
      </c>
      <c r="AC1707" s="42">
        <v>8.51</v>
      </c>
      <c r="AD1707" s="42">
        <v>8.64</v>
      </c>
      <c r="AE1707" s="42">
        <v>8.77</v>
      </c>
      <c r="AF1707" s="42">
        <v>8.9</v>
      </c>
      <c r="AG1707" s="42">
        <v>9.0299999999999994</v>
      </c>
      <c r="AH1707" s="42">
        <v>9.16</v>
      </c>
      <c r="AI1707" s="42">
        <v>9.2899999999999991</v>
      </c>
      <c r="AJ1707" s="42">
        <v>9.42</v>
      </c>
      <c r="AK1707" s="42">
        <v>9.5500000000000007</v>
      </c>
      <c r="AL1707" s="42">
        <v>9.67</v>
      </c>
      <c r="AM1707" s="42">
        <v>9.8000000000000007</v>
      </c>
      <c r="AN1707" s="42">
        <v>9.93</v>
      </c>
      <c r="AO1707" s="42">
        <v>10.06</v>
      </c>
      <c r="AP1707" s="42">
        <v>10.19</v>
      </c>
    </row>
    <row r="1708" spans="1:42" x14ac:dyDescent="0.2">
      <c r="A1708" s="41">
        <v>16.96</v>
      </c>
      <c r="B1708" s="42">
        <v>5</v>
      </c>
      <c r="C1708" s="42">
        <v>5.13</v>
      </c>
      <c r="D1708" s="42">
        <v>5.26</v>
      </c>
      <c r="E1708" s="42">
        <v>5.39</v>
      </c>
      <c r="F1708" s="42">
        <v>5.52</v>
      </c>
      <c r="G1708" s="42">
        <v>5.65</v>
      </c>
      <c r="H1708" s="42">
        <v>5.78</v>
      </c>
      <c r="I1708" s="42">
        <v>5.91</v>
      </c>
      <c r="J1708" s="42">
        <v>6.04</v>
      </c>
      <c r="K1708" s="42">
        <v>6.17</v>
      </c>
      <c r="L1708" s="42">
        <v>6.3</v>
      </c>
      <c r="M1708" s="42">
        <v>6.43</v>
      </c>
      <c r="N1708" s="42">
        <v>6.56</v>
      </c>
      <c r="O1708" s="42">
        <v>6.69</v>
      </c>
      <c r="P1708" s="42">
        <v>6.82</v>
      </c>
      <c r="Q1708" s="42">
        <v>6.95</v>
      </c>
      <c r="R1708" s="42">
        <v>7.08</v>
      </c>
      <c r="S1708" s="42">
        <v>7.21</v>
      </c>
      <c r="T1708" s="42">
        <v>7.34</v>
      </c>
      <c r="U1708" s="42">
        <v>7.47</v>
      </c>
      <c r="V1708" s="42">
        <v>7.6</v>
      </c>
      <c r="W1708" s="42">
        <v>7.73</v>
      </c>
      <c r="X1708" s="42">
        <v>7.86</v>
      </c>
      <c r="Y1708" s="42">
        <v>7.99</v>
      </c>
      <c r="Z1708" s="42">
        <v>8.1199999999999992</v>
      </c>
      <c r="AA1708" s="42">
        <v>8.25</v>
      </c>
      <c r="AB1708" s="42">
        <v>8.3800000000000008</v>
      </c>
      <c r="AC1708" s="42">
        <v>8.51</v>
      </c>
      <c r="AD1708" s="42">
        <v>8.64</v>
      </c>
      <c r="AE1708" s="42">
        <v>8.77</v>
      </c>
      <c r="AF1708" s="42">
        <v>8.89</v>
      </c>
      <c r="AG1708" s="42">
        <v>9.02</v>
      </c>
      <c r="AH1708" s="42">
        <v>9.15</v>
      </c>
      <c r="AI1708" s="42">
        <v>9.2799999999999994</v>
      </c>
      <c r="AJ1708" s="42">
        <v>9.41</v>
      </c>
      <c r="AK1708" s="42">
        <v>9.5399999999999991</v>
      </c>
      <c r="AL1708" s="42">
        <v>9.67</v>
      </c>
      <c r="AM1708" s="42">
        <v>9.8000000000000007</v>
      </c>
      <c r="AN1708" s="42">
        <v>9.93</v>
      </c>
      <c r="AO1708" s="42">
        <v>10.06</v>
      </c>
      <c r="AP1708" s="42">
        <v>10.19</v>
      </c>
    </row>
    <row r="1709" spans="1:42" x14ac:dyDescent="0.2">
      <c r="A1709" s="41">
        <v>16.97</v>
      </c>
      <c r="B1709" s="42">
        <v>5</v>
      </c>
      <c r="C1709" s="42">
        <v>5.13</v>
      </c>
      <c r="D1709" s="42">
        <v>5.26</v>
      </c>
      <c r="E1709" s="42">
        <v>5.39</v>
      </c>
      <c r="F1709" s="42">
        <v>5.52</v>
      </c>
      <c r="G1709" s="42">
        <v>5.65</v>
      </c>
      <c r="H1709" s="42">
        <v>5.78</v>
      </c>
      <c r="I1709" s="42">
        <v>5.91</v>
      </c>
      <c r="J1709" s="42">
        <v>6.04</v>
      </c>
      <c r="K1709" s="42">
        <v>6.17</v>
      </c>
      <c r="L1709" s="42">
        <v>6.3</v>
      </c>
      <c r="M1709" s="42">
        <v>6.43</v>
      </c>
      <c r="N1709" s="42">
        <v>6.56</v>
      </c>
      <c r="O1709" s="42">
        <v>6.69</v>
      </c>
      <c r="P1709" s="42">
        <v>6.82</v>
      </c>
      <c r="Q1709" s="42">
        <v>6.95</v>
      </c>
      <c r="R1709" s="42">
        <v>7.08</v>
      </c>
      <c r="S1709" s="42">
        <v>7.21</v>
      </c>
      <c r="T1709" s="42">
        <v>7.34</v>
      </c>
      <c r="U1709" s="42">
        <v>7.47</v>
      </c>
      <c r="V1709" s="42">
        <v>7.6</v>
      </c>
      <c r="W1709" s="42">
        <v>7.73</v>
      </c>
      <c r="X1709" s="42">
        <v>7.86</v>
      </c>
      <c r="Y1709" s="42">
        <v>7.99</v>
      </c>
      <c r="Z1709" s="42">
        <v>8.1199999999999992</v>
      </c>
      <c r="AA1709" s="42">
        <v>8.24</v>
      </c>
      <c r="AB1709" s="42">
        <v>8.3699999999999992</v>
      </c>
      <c r="AC1709" s="42">
        <v>8.5</v>
      </c>
      <c r="AD1709" s="42">
        <v>8.6300000000000008</v>
      </c>
      <c r="AE1709" s="42">
        <v>8.76</v>
      </c>
      <c r="AF1709" s="42">
        <v>8.89</v>
      </c>
      <c r="AG1709" s="42">
        <v>9.02</v>
      </c>
      <c r="AH1709" s="42">
        <v>9.15</v>
      </c>
      <c r="AI1709" s="42">
        <v>9.2799999999999994</v>
      </c>
      <c r="AJ1709" s="42">
        <v>9.41</v>
      </c>
      <c r="AK1709" s="42">
        <v>9.5399999999999991</v>
      </c>
      <c r="AL1709" s="42">
        <v>9.67</v>
      </c>
      <c r="AM1709" s="42">
        <v>9.8000000000000007</v>
      </c>
      <c r="AN1709" s="42">
        <v>9.93</v>
      </c>
      <c r="AO1709" s="42">
        <v>10.06</v>
      </c>
      <c r="AP1709" s="42">
        <v>10.19</v>
      </c>
    </row>
    <row r="1710" spans="1:42" x14ac:dyDescent="0.2">
      <c r="A1710" s="41">
        <v>16.98</v>
      </c>
      <c r="B1710" s="42">
        <v>5</v>
      </c>
      <c r="C1710" s="42">
        <v>5.13</v>
      </c>
      <c r="D1710" s="42">
        <v>5.26</v>
      </c>
      <c r="E1710" s="42">
        <v>5.39</v>
      </c>
      <c r="F1710" s="42">
        <v>5.52</v>
      </c>
      <c r="G1710" s="42">
        <v>5.65</v>
      </c>
      <c r="H1710" s="42">
        <v>5.78</v>
      </c>
      <c r="I1710" s="42">
        <v>5.91</v>
      </c>
      <c r="J1710" s="42">
        <v>6.04</v>
      </c>
      <c r="K1710" s="42">
        <v>6.17</v>
      </c>
      <c r="L1710" s="42">
        <v>6.3</v>
      </c>
      <c r="M1710" s="42">
        <v>6.43</v>
      </c>
      <c r="N1710" s="42">
        <v>6.56</v>
      </c>
      <c r="O1710" s="42">
        <v>6.69</v>
      </c>
      <c r="P1710" s="42">
        <v>6.82</v>
      </c>
      <c r="Q1710" s="42">
        <v>6.95</v>
      </c>
      <c r="R1710" s="42">
        <v>7.08</v>
      </c>
      <c r="S1710" s="42">
        <v>7.21</v>
      </c>
      <c r="T1710" s="42">
        <v>7.34</v>
      </c>
      <c r="U1710" s="42">
        <v>7.47</v>
      </c>
      <c r="V1710" s="42">
        <v>7.59</v>
      </c>
      <c r="W1710" s="42">
        <v>7.72</v>
      </c>
      <c r="X1710" s="42">
        <v>7.85</v>
      </c>
      <c r="Y1710" s="42">
        <v>7.98</v>
      </c>
      <c r="Z1710" s="42">
        <v>8.11</v>
      </c>
      <c r="AA1710" s="42">
        <v>8.24</v>
      </c>
      <c r="AB1710" s="42">
        <v>8.3699999999999992</v>
      </c>
      <c r="AC1710" s="42">
        <v>8.5</v>
      </c>
      <c r="AD1710" s="42">
        <v>8.6300000000000008</v>
      </c>
      <c r="AE1710" s="42">
        <v>8.76</v>
      </c>
      <c r="AF1710" s="42">
        <v>8.89</v>
      </c>
      <c r="AG1710" s="42">
        <v>9.02</v>
      </c>
      <c r="AH1710" s="42">
        <v>9.15</v>
      </c>
      <c r="AI1710" s="42">
        <v>9.2799999999999994</v>
      </c>
      <c r="AJ1710" s="42">
        <v>9.41</v>
      </c>
      <c r="AK1710" s="42">
        <v>9.5399999999999991</v>
      </c>
      <c r="AL1710" s="42">
        <v>9.67</v>
      </c>
      <c r="AM1710" s="42">
        <v>9.8000000000000007</v>
      </c>
      <c r="AN1710" s="42">
        <v>9.93</v>
      </c>
      <c r="AO1710" s="42">
        <v>10.06</v>
      </c>
      <c r="AP1710" s="42">
        <v>10.19</v>
      </c>
    </row>
    <row r="1711" spans="1:42" x14ac:dyDescent="0.2">
      <c r="A1711" s="41">
        <v>16.989999999999998</v>
      </c>
      <c r="B1711" s="42">
        <v>5</v>
      </c>
      <c r="C1711" s="42">
        <v>5.13</v>
      </c>
      <c r="D1711" s="42">
        <v>5.26</v>
      </c>
      <c r="E1711" s="42">
        <v>5.39</v>
      </c>
      <c r="F1711" s="42">
        <v>5.52</v>
      </c>
      <c r="G1711" s="42">
        <v>5.65</v>
      </c>
      <c r="H1711" s="42">
        <v>5.78</v>
      </c>
      <c r="I1711" s="42">
        <v>5.91</v>
      </c>
      <c r="J1711" s="42">
        <v>6.04</v>
      </c>
      <c r="K1711" s="42">
        <v>6.17</v>
      </c>
      <c r="L1711" s="42">
        <v>6.3</v>
      </c>
      <c r="M1711" s="42">
        <v>6.43</v>
      </c>
      <c r="N1711" s="42">
        <v>6.56</v>
      </c>
      <c r="O1711" s="42">
        <v>6.69</v>
      </c>
      <c r="P1711" s="42">
        <v>6.82</v>
      </c>
      <c r="Q1711" s="42">
        <v>6.95</v>
      </c>
      <c r="R1711" s="42">
        <v>7.07</v>
      </c>
      <c r="S1711" s="42">
        <v>7.2</v>
      </c>
      <c r="T1711" s="42">
        <v>7.33</v>
      </c>
      <c r="U1711" s="42">
        <v>7.46</v>
      </c>
      <c r="V1711" s="42">
        <v>7.59</v>
      </c>
      <c r="W1711" s="42">
        <v>7.72</v>
      </c>
      <c r="X1711" s="42">
        <v>7.85</v>
      </c>
      <c r="Y1711" s="42">
        <v>7.98</v>
      </c>
      <c r="Z1711" s="42">
        <v>8.11</v>
      </c>
      <c r="AA1711" s="42">
        <v>8.24</v>
      </c>
      <c r="AB1711" s="42">
        <v>8.3699999999999992</v>
      </c>
      <c r="AC1711" s="42">
        <v>8.5</v>
      </c>
      <c r="AD1711" s="42">
        <v>8.6300000000000008</v>
      </c>
      <c r="AE1711" s="42">
        <v>8.76</v>
      </c>
      <c r="AF1711" s="42">
        <v>8.89</v>
      </c>
      <c r="AG1711" s="42">
        <v>9.02</v>
      </c>
      <c r="AH1711" s="42">
        <v>9.15</v>
      </c>
      <c r="AI1711" s="42">
        <v>9.2799999999999994</v>
      </c>
      <c r="AJ1711" s="42">
        <v>9.41</v>
      </c>
      <c r="AK1711" s="42">
        <v>9.5399999999999991</v>
      </c>
      <c r="AL1711" s="42">
        <v>9.67</v>
      </c>
      <c r="AM1711" s="42">
        <v>9.8000000000000007</v>
      </c>
      <c r="AN1711" s="42">
        <v>9.93</v>
      </c>
      <c r="AO1711" s="42">
        <v>10.06</v>
      </c>
      <c r="AP1711" s="42">
        <v>10.19</v>
      </c>
    </row>
    <row r="1712" spans="1:42" x14ac:dyDescent="0.2">
      <c r="A1712" s="41">
        <v>17</v>
      </c>
      <c r="B1712" s="42">
        <v>5</v>
      </c>
      <c r="C1712" s="42">
        <v>5.13</v>
      </c>
      <c r="D1712" s="42">
        <v>5.26</v>
      </c>
      <c r="E1712" s="42">
        <v>5.39</v>
      </c>
      <c r="F1712" s="42">
        <v>5.52</v>
      </c>
      <c r="G1712" s="42">
        <v>5.65</v>
      </c>
      <c r="H1712" s="42">
        <v>5.78</v>
      </c>
      <c r="I1712" s="42">
        <v>5.91</v>
      </c>
      <c r="J1712" s="42">
        <v>6.04</v>
      </c>
      <c r="K1712" s="42">
        <v>6.17</v>
      </c>
      <c r="L1712" s="42">
        <v>6.3</v>
      </c>
      <c r="M1712" s="42">
        <v>6.43</v>
      </c>
      <c r="N1712" s="42">
        <v>6.55</v>
      </c>
      <c r="O1712" s="42">
        <v>6.68</v>
      </c>
      <c r="P1712" s="42">
        <v>6.81</v>
      </c>
      <c r="Q1712" s="42">
        <v>6.94</v>
      </c>
      <c r="R1712" s="42">
        <v>7.07</v>
      </c>
      <c r="S1712" s="42">
        <v>7.2</v>
      </c>
      <c r="T1712" s="42">
        <v>7.33</v>
      </c>
      <c r="U1712" s="42">
        <v>7.46</v>
      </c>
      <c r="V1712" s="42">
        <v>7.59</v>
      </c>
      <c r="W1712" s="42">
        <v>7.72</v>
      </c>
      <c r="X1712" s="42">
        <v>7.85</v>
      </c>
      <c r="Y1712" s="42">
        <v>7.98</v>
      </c>
      <c r="Z1712" s="42">
        <v>8.11</v>
      </c>
      <c r="AA1712" s="42">
        <v>8.24</v>
      </c>
      <c r="AB1712" s="42">
        <v>8.3699999999999992</v>
      </c>
      <c r="AC1712" s="42">
        <v>8.5</v>
      </c>
      <c r="AD1712" s="42">
        <v>8.6300000000000008</v>
      </c>
      <c r="AE1712" s="42">
        <v>8.76</v>
      </c>
      <c r="AF1712" s="42">
        <v>8.89</v>
      </c>
      <c r="AG1712" s="42">
        <v>9.02</v>
      </c>
      <c r="AH1712" s="42">
        <v>9.15</v>
      </c>
      <c r="AI1712" s="42">
        <v>9.2799999999999994</v>
      </c>
      <c r="AJ1712" s="42">
        <v>9.41</v>
      </c>
      <c r="AK1712" s="42">
        <v>9.5399999999999991</v>
      </c>
      <c r="AL1712" s="42">
        <v>9.66</v>
      </c>
      <c r="AM1712" s="42">
        <v>9.7899999999999991</v>
      </c>
      <c r="AN1712" s="42">
        <v>9.92</v>
      </c>
      <c r="AO1712" s="42">
        <v>10.050000000000001</v>
      </c>
      <c r="AP1712" s="42">
        <v>10.18</v>
      </c>
    </row>
    <row r="1713" spans="1:42" x14ac:dyDescent="0.2">
      <c r="A1713" s="41">
        <v>17.010000000000002</v>
      </c>
      <c r="B1713" s="42">
        <v>5</v>
      </c>
      <c r="C1713" s="42">
        <v>5.13</v>
      </c>
      <c r="D1713" s="42">
        <v>5.26</v>
      </c>
      <c r="E1713" s="42">
        <v>5.39</v>
      </c>
      <c r="F1713" s="42">
        <v>5.52</v>
      </c>
      <c r="G1713" s="42">
        <v>5.65</v>
      </c>
      <c r="H1713" s="42">
        <v>5.78</v>
      </c>
      <c r="I1713" s="42">
        <v>5.91</v>
      </c>
      <c r="J1713" s="42">
        <v>6.04</v>
      </c>
      <c r="K1713" s="42">
        <v>6.16</v>
      </c>
      <c r="L1713" s="42">
        <v>6.29</v>
      </c>
      <c r="M1713" s="42">
        <v>6.42</v>
      </c>
      <c r="N1713" s="42">
        <v>6.55</v>
      </c>
      <c r="O1713" s="42">
        <v>6.68</v>
      </c>
      <c r="P1713" s="42">
        <v>6.81</v>
      </c>
      <c r="Q1713" s="42">
        <v>6.94</v>
      </c>
      <c r="R1713" s="42">
        <v>7.07</v>
      </c>
      <c r="S1713" s="42">
        <v>7.2</v>
      </c>
      <c r="T1713" s="42">
        <v>7.33</v>
      </c>
      <c r="U1713" s="42">
        <v>7.46</v>
      </c>
      <c r="V1713" s="42">
        <v>7.59</v>
      </c>
      <c r="W1713" s="42">
        <v>7.72</v>
      </c>
      <c r="X1713" s="42">
        <v>7.85</v>
      </c>
      <c r="Y1713" s="42">
        <v>7.98</v>
      </c>
      <c r="Z1713" s="42">
        <v>8.11</v>
      </c>
      <c r="AA1713" s="42">
        <v>8.24</v>
      </c>
      <c r="AB1713" s="42">
        <v>8.3699999999999992</v>
      </c>
      <c r="AC1713" s="42">
        <v>8.5</v>
      </c>
      <c r="AD1713" s="42">
        <v>8.6300000000000008</v>
      </c>
      <c r="AE1713" s="42">
        <v>8.76</v>
      </c>
      <c r="AF1713" s="42">
        <v>8.89</v>
      </c>
      <c r="AG1713" s="42">
        <v>9.02</v>
      </c>
      <c r="AH1713" s="42">
        <v>9.14</v>
      </c>
      <c r="AI1713" s="42">
        <v>9.27</v>
      </c>
      <c r="AJ1713" s="42">
        <v>9.4</v>
      </c>
      <c r="AK1713" s="42">
        <v>9.5299999999999994</v>
      </c>
      <c r="AL1713" s="42">
        <v>9.66</v>
      </c>
      <c r="AM1713" s="42">
        <v>9.7899999999999991</v>
      </c>
      <c r="AN1713" s="42">
        <v>9.92</v>
      </c>
      <c r="AO1713" s="42">
        <v>10.050000000000001</v>
      </c>
      <c r="AP1713" s="42">
        <v>10.18</v>
      </c>
    </row>
    <row r="1714" spans="1:42" x14ac:dyDescent="0.2">
      <c r="A1714" s="41">
        <v>17.02</v>
      </c>
      <c r="B1714" s="42">
        <v>5</v>
      </c>
      <c r="C1714" s="42">
        <v>5.13</v>
      </c>
      <c r="D1714" s="42">
        <v>5.26</v>
      </c>
      <c r="E1714" s="42">
        <v>5.39</v>
      </c>
      <c r="F1714" s="42">
        <v>5.52</v>
      </c>
      <c r="G1714" s="42">
        <v>5.65</v>
      </c>
      <c r="H1714" s="42">
        <v>5.77</v>
      </c>
      <c r="I1714" s="42">
        <v>5.9</v>
      </c>
      <c r="J1714" s="42">
        <v>6.03</v>
      </c>
      <c r="K1714" s="42">
        <v>6.16</v>
      </c>
      <c r="L1714" s="42">
        <v>6.29</v>
      </c>
      <c r="M1714" s="42">
        <v>6.42</v>
      </c>
      <c r="N1714" s="42">
        <v>6.55</v>
      </c>
      <c r="O1714" s="42">
        <v>6.68</v>
      </c>
      <c r="P1714" s="42">
        <v>6.81</v>
      </c>
      <c r="Q1714" s="42">
        <v>6.94</v>
      </c>
      <c r="R1714" s="42">
        <v>7.07</v>
      </c>
      <c r="S1714" s="42">
        <v>7.2</v>
      </c>
      <c r="T1714" s="42">
        <v>7.33</v>
      </c>
      <c r="U1714" s="42">
        <v>7.46</v>
      </c>
      <c r="V1714" s="42">
        <v>7.59</v>
      </c>
      <c r="W1714" s="42">
        <v>7.72</v>
      </c>
      <c r="X1714" s="42">
        <v>7.85</v>
      </c>
      <c r="Y1714" s="42">
        <v>7.98</v>
      </c>
      <c r="Z1714" s="42">
        <v>8.11</v>
      </c>
      <c r="AA1714" s="42">
        <v>8.24</v>
      </c>
      <c r="AB1714" s="42">
        <v>8.3699999999999992</v>
      </c>
      <c r="AC1714" s="42">
        <v>8.5</v>
      </c>
      <c r="AD1714" s="42">
        <v>8.6199999999999992</v>
      </c>
      <c r="AE1714" s="42">
        <v>8.75</v>
      </c>
      <c r="AF1714" s="42">
        <v>8.8800000000000008</v>
      </c>
      <c r="AG1714" s="42">
        <v>9.01</v>
      </c>
      <c r="AH1714" s="42">
        <v>9.14</v>
      </c>
      <c r="AI1714" s="42">
        <v>9.27</v>
      </c>
      <c r="AJ1714" s="42">
        <v>9.4</v>
      </c>
      <c r="AK1714" s="42">
        <v>9.5299999999999994</v>
      </c>
      <c r="AL1714" s="42">
        <v>9.66</v>
      </c>
      <c r="AM1714" s="42">
        <v>9.7899999999999991</v>
      </c>
      <c r="AN1714" s="42">
        <v>9.92</v>
      </c>
      <c r="AO1714" s="42">
        <v>10.050000000000001</v>
      </c>
      <c r="AP1714" s="42">
        <v>10.18</v>
      </c>
    </row>
    <row r="1715" spans="1:42" x14ac:dyDescent="0.2">
      <c r="A1715" s="41">
        <v>17.03</v>
      </c>
      <c r="B1715" s="42">
        <v>5</v>
      </c>
      <c r="C1715" s="42">
        <v>5.13</v>
      </c>
      <c r="D1715" s="42">
        <v>5.26</v>
      </c>
      <c r="E1715" s="42">
        <v>5.38</v>
      </c>
      <c r="F1715" s="42">
        <v>5.51</v>
      </c>
      <c r="G1715" s="42">
        <v>5.64</v>
      </c>
      <c r="H1715" s="42">
        <v>5.77</v>
      </c>
      <c r="I1715" s="42">
        <v>5.9</v>
      </c>
      <c r="J1715" s="42">
        <v>6.03</v>
      </c>
      <c r="K1715" s="42">
        <v>6.16</v>
      </c>
      <c r="L1715" s="42">
        <v>6.29</v>
      </c>
      <c r="M1715" s="42">
        <v>6.42</v>
      </c>
      <c r="N1715" s="42">
        <v>6.55</v>
      </c>
      <c r="O1715" s="42">
        <v>6.68</v>
      </c>
      <c r="P1715" s="42">
        <v>6.81</v>
      </c>
      <c r="Q1715" s="42">
        <v>6.94</v>
      </c>
      <c r="R1715" s="42">
        <v>7.07</v>
      </c>
      <c r="S1715" s="42">
        <v>7.2</v>
      </c>
      <c r="T1715" s="42">
        <v>7.33</v>
      </c>
      <c r="U1715" s="42">
        <v>7.46</v>
      </c>
      <c r="V1715" s="42">
        <v>7.59</v>
      </c>
      <c r="W1715" s="42">
        <v>7.72</v>
      </c>
      <c r="X1715" s="42">
        <v>7.85</v>
      </c>
      <c r="Y1715" s="42">
        <v>7.98</v>
      </c>
      <c r="Z1715" s="42">
        <v>8.1</v>
      </c>
      <c r="AA1715" s="42">
        <v>8.23</v>
      </c>
      <c r="AB1715" s="42">
        <v>8.36</v>
      </c>
      <c r="AC1715" s="42">
        <v>8.49</v>
      </c>
      <c r="AD1715" s="42">
        <v>8.6199999999999992</v>
      </c>
      <c r="AE1715" s="42">
        <v>8.75</v>
      </c>
      <c r="AF1715" s="42">
        <v>8.8800000000000008</v>
      </c>
      <c r="AG1715" s="42">
        <v>9.01</v>
      </c>
      <c r="AH1715" s="42">
        <v>9.14</v>
      </c>
      <c r="AI1715" s="42">
        <v>9.27</v>
      </c>
      <c r="AJ1715" s="42">
        <v>9.4</v>
      </c>
      <c r="AK1715" s="42">
        <v>9.5299999999999994</v>
      </c>
      <c r="AL1715" s="42">
        <v>9.66</v>
      </c>
      <c r="AM1715" s="42">
        <v>9.7899999999999991</v>
      </c>
      <c r="AN1715" s="42">
        <v>9.92</v>
      </c>
      <c r="AO1715" s="42">
        <v>10.050000000000001</v>
      </c>
      <c r="AP1715" s="42">
        <v>10.18</v>
      </c>
    </row>
    <row r="1716" spans="1:42" x14ac:dyDescent="0.2">
      <c r="A1716" s="41">
        <v>17.04</v>
      </c>
      <c r="B1716" s="42">
        <v>4.99</v>
      </c>
      <c r="C1716" s="42">
        <v>5.12</v>
      </c>
      <c r="D1716" s="42">
        <v>5.25</v>
      </c>
      <c r="E1716" s="42">
        <v>5.38</v>
      </c>
      <c r="F1716" s="42">
        <v>5.51</v>
      </c>
      <c r="G1716" s="42">
        <v>5.64</v>
      </c>
      <c r="H1716" s="42">
        <v>5.77</v>
      </c>
      <c r="I1716" s="42">
        <v>5.9</v>
      </c>
      <c r="J1716" s="42">
        <v>6.03</v>
      </c>
      <c r="K1716" s="42">
        <v>6.16</v>
      </c>
      <c r="L1716" s="42">
        <v>6.29</v>
      </c>
      <c r="M1716" s="42">
        <v>6.42</v>
      </c>
      <c r="N1716" s="42">
        <v>6.55</v>
      </c>
      <c r="O1716" s="42">
        <v>6.68</v>
      </c>
      <c r="P1716" s="42">
        <v>6.81</v>
      </c>
      <c r="Q1716" s="42">
        <v>6.94</v>
      </c>
      <c r="R1716" s="42">
        <v>7.07</v>
      </c>
      <c r="S1716" s="42">
        <v>7.2</v>
      </c>
      <c r="T1716" s="42">
        <v>7.33</v>
      </c>
      <c r="U1716" s="42">
        <v>7.46</v>
      </c>
      <c r="V1716" s="42">
        <v>7.59</v>
      </c>
      <c r="W1716" s="42">
        <v>7.71</v>
      </c>
      <c r="X1716" s="42">
        <v>7.84</v>
      </c>
      <c r="Y1716" s="42">
        <v>7.97</v>
      </c>
      <c r="Z1716" s="42">
        <v>8.1</v>
      </c>
      <c r="AA1716" s="42">
        <v>8.23</v>
      </c>
      <c r="AB1716" s="42">
        <v>8.36</v>
      </c>
      <c r="AC1716" s="42">
        <v>8.49</v>
      </c>
      <c r="AD1716" s="42">
        <v>8.6199999999999992</v>
      </c>
      <c r="AE1716" s="42">
        <v>8.75</v>
      </c>
      <c r="AF1716" s="42">
        <v>8.8800000000000008</v>
      </c>
      <c r="AG1716" s="42">
        <v>9.01</v>
      </c>
      <c r="AH1716" s="42">
        <v>9.14</v>
      </c>
      <c r="AI1716" s="42">
        <v>9.27</v>
      </c>
      <c r="AJ1716" s="42">
        <v>9.4</v>
      </c>
      <c r="AK1716" s="42">
        <v>9.5299999999999994</v>
      </c>
      <c r="AL1716" s="42">
        <v>9.66</v>
      </c>
      <c r="AM1716" s="42">
        <v>9.7899999999999991</v>
      </c>
      <c r="AN1716" s="42">
        <v>9.92</v>
      </c>
      <c r="AO1716" s="42">
        <v>10.050000000000001</v>
      </c>
      <c r="AP1716" s="42">
        <v>10.17</v>
      </c>
    </row>
    <row r="1717" spans="1:42" x14ac:dyDescent="0.2">
      <c r="A1717" s="41">
        <v>17.05</v>
      </c>
      <c r="B1717" s="42">
        <v>4.99</v>
      </c>
      <c r="C1717" s="42">
        <v>5.12</v>
      </c>
      <c r="D1717" s="42">
        <v>5.25</v>
      </c>
      <c r="E1717" s="42">
        <v>5.38</v>
      </c>
      <c r="F1717" s="42">
        <v>5.51</v>
      </c>
      <c r="G1717" s="42">
        <v>5.64</v>
      </c>
      <c r="H1717" s="42">
        <v>5.77</v>
      </c>
      <c r="I1717" s="42">
        <v>5.9</v>
      </c>
      <c r="J1717" s="42">
        <v>6.03</v>
      </c>
      <c r="K1717" s="42">
        <v>6.16</v>
      </c>
      <c r="L1717" s="42">
        <v>6.29</v>
      </c>
      <c r="M1717" s="42">
        <v>6.42</v>
      </c>
      <c r="N1717" s="42">
        <v>6.55</v>
      </c>
      <c r="O1717" s="42">
        <v>6.68</v>
      </c>
      <c r="P1717" s="42">
        <v>6.81</v>
      </c>
      <c r="Q1717" s="42">
        <v>6.94</v>
      </c>
      <c r="R1717" s="42">
        <v>7.07</v>
      </c>
      <c r="S1717" s="42">
        <v>7.2</v>
      </c>
      <c r="T1717" s="42">
        <v>7.32</v>
      </c>
      <c r="U1717" s="42">
        <v>7.45</v>
      </c>
      <c r="V1717" s="42">
        <v>7.58</v>
      </c>
      <c r="W1717" s="42">
        <v>7.71</v>
      </c>
      <c r="X1717" s="42">
        <v>7.84</v>
      </c>
      <c r="Y1717" s="42">
        <v>7.97</v>
      </c>
      <c r="Z1717" s="42">
        <v>8.1</v>
      </c>
      <c r="AA1717" s="42">
        <v>8.23</v>
      </c>
      <c r="AB1717" s="42">
        <v>8.36</v>
      </c>
      <c r="AC1717" s="42">
        <v>8.49</v>
      </c>
      <c r="AD1717" s="42">
        <v>8.6199999999999992</v>
      </c>
      <c r="AE1717" s="42">
        <v>8.75</v>
      </c>
      <c r="AF1717" s="42">
        <v>8.8800000000000008</v>
      </c>
      <c r="AG1717" s="42">
        <v>9.01</v>
      </c>
      <c r="AH1717" s="42">
        <v>9.14</v>
      </c>
      <c r="AI1717" s="42">
        <v>9.27</v>
      </c>
      <c r="AJ1717" s="42">
        <v>9.4</v>
      </c>
      <c r="AK1717" s="42">
        <v>9.5299999999999994</v>
      </c>
      <c r="AL1717" s="42">
        <v>9.65</v>
      </c>
      <c r="AM1717" s="42">
        <v>9.7799999999999994</v>
      </c>
      <c r="AN1717" s="42">
        <v>9.91</v>
      </c>
      <c r="AO1717" s="42">
        <v>10.039999999999999</v>
      </c>
      <c r="AP1717" s="42">
        <v>10.17</v>
      </c>
    </row>
    <row r="1718" spans="1:42" x14ac:dyDescent="0.2">
      <c r="A1718" s="41">
        <v>17.059999999999999</v>
      </c>
      <c r="B1718" s="42">
        <v>4.99</v>
      </c>
      <c r="C1718" s="42">
        <v>5.12</v>
      </c>
      <c r="D1718" s="42">
        <v>5.25</v>
      </c>
      <c r="E1718" s="42">
        <v>5.38</v>
      </c>
      <c r="F1718" s="42">
        <v>5.51</v>
      </c>
      <c r="G1718" s="42">
        <v>5.64</v>
      </c>
      <c r="H1718" s="42">
        <v>5.77</v>
      </c>
      <c r="I1718" s="42">
        <v>5.9</v>
      </c>
      <c r="J1718" s="42">
        <v>6.03</v>
      </c>
      <c r="K1718" s="42">
        <v>6.16</v>
      </c>
      <c r="L1718" s="42">
        <v>6.29</v>
      </c>
      <c r="M1718" s="42">
        <v>6.42</v>
      </c>
      <c r="N1718" s="42">
        <v>6.55</v>
      </c>
      <c r="O1718" s="42">
        <v>6.68</v>
      </c>
      <c r="P1718" s="42">
        <v>6.81</v>
      </c>
      <c r="Q1718" s="42">
        <v>6.93</v>
      </c>
      <c r="R1718" s="42">
        <v>7.06</v>
      </c>
      <c r="S1718" s="42">
        <v>7.19</v>
      </c>
      <c r="T1718" s="42">
        <v>7.32</v>
      </c>
      <c r="U1718" s="42">
        <v>7.45</v>
      </c>
      <c r="V1718" s="42">
        <v>7.58</v>
      </c>
      <c r="W1718" s="42">
        <v>7.71</v>
      </c>
      <c r="X1718" s="42">
        <v>7.84</v>
      </c>
      <c r="Y1718" s="42">
        <v>7.97</v>
      </c>
      <c r="Z1718" s="42">
        <v>8.1</v>
      </c>
      <c r="AA1718" s="42">
        <v>8.23</v>
      </c>
      <c r="AB1718" s="42">
        <v>8.36</v>
      </c>
      <c r="AC1718" s="42">
        <v>8.49</v>
      </c>
      <c r="AD1718" s="42">
        <v>8.6199999999999992</v>
      </c>
      <c r="AE1718" s="42">
        <v>8.75</v>
      </c>
      <c r="AF1718" s="42">
        <v>8.8800000000000008</v>
      </c>
      <c r="AG1718" s="42">
        <v>9.01</v>
      </c>
      <c r="AH1718" s="42">
        <v>9.14</v>
      </c>
      <c r="AI1718" s="42">
        <v>9.26</v>
      </c>
      <c r="AJ1718" s="42">
        <v>9.39</v>
      </c>
      <c r="AK1718" s="42">
        <v>9.52</v>
      </c>
      <c r="AL1718" s="42">
        <v>9.65</v>
      </c>
      <c r="AM1718" s="42">
        <v>9.7799999999999994</v>
      </c>
      <c r="AN1718" s="42">
        <v>9.91</v>
      </c>
      <c r="AO1718" s="42">
        <v>10.039999999999999</v>
      </c>
      <c r="AP1718" s="42">
        <v>10.17</v>
      </c>
    </row>
    <row r="1719" spans="1:42" x14ac:dyDescent="0.2">
      <c r="A1719" s="41">
        <v>17.07</v>
      </c>
      <c r="B1719" s="42">
        <v>4.99</v>
      </c>
      <c r="C1719" s="42">
        <v>5.12</v>
      </c>
      <c r="D1719" s="42">
        <v>5.25</v>
      </c>
      <c r="E1719" s="42">
        <v>5.38</v>
      </c>
      <c r="F1719" s="42">
        <v>5.51</v>
      </c>
      <c r="G1719" s="42">
        <v>5.64</v>
      </c>
      <c r="H1719" s="42">
        <v>5.77</v>
      </c>
      <c r="I1719" s="42">
        <v>5.9</v>
      </c>
      <c r="J1719" s="42">
        <v>6.03</v>
      </c>
      <c r="K1719" s="42">
        <v>6.16</v>
      </c>
      <c r="L1719" s="42">
        <v>6.29</v>
      </c>
      <c r="M1719" s="42">
        <v>6.42</v>
      </c>
      <c r="N1719" s="42">
        <v>6.55</v>
      </c>
      <c r="O1719" s="42">
        <v>6.67</v>
      </c>
      <c r="P1719" s="42">
        <v>6.8</v>
      </c>
      <c r="Q1719" s="42">
        <v>6.93</v>
      </c>
      <c r="R1719" s="42">
        <v>7.06</v>
      </c>
      <c r="S1719" s="42">
        <v>7.19</v>
      </c>
      <c r="T1719" s="42">
        <v>7.32</v>
      </c>
      <c r="U1719" s="42">
        <v>7.45</v>
      </c>
      <c r="V1719" s="42">
        <v>7.58</v>
      </c>
      <c r="W1719" s="42">
        <v>7.71</v>
      </c>
      <c r="X1719" s="42">
        <v>7.84</v>
      </c>
      <c r="Y1719" s="42">
        <v>7.97</v>
      </c>
      <c r="Z1719" s="42">
        <v>8.1</v>
      </c>
      <c r="AA1719" s="42">
        <v>8.23</v>
      </c>
      <c r="AB1719" s="42">
        <v>8.36</v>
      </c>
      <c r="AC1719" s="42">
        <v>8.49</v>
      </c>
      <c r="AD1719" s="42">
        <v>8.6199999999999992</v>
      </c>
      <c r="AE1719" s="42">
        <v>8.75</v>
      </c>
      <c r="AF1719" s="42">
        <v>8.8699999999999992</v>
      </c>
      <c r="AG1719" s="42">
        <v>9</v>
      </c>
      <c r="AH1719" s="42">
        <v>9.1300000000000008</v>
      </c>
      <c r="AI1719" s="42">
        <v>9.26</v>
      </c>
      <c r="AJ1719" s="42">
        <v>9.39</v>
      </c>
      <c r="AK1719" s="42">
        <v>9.52</v>
      </c>
      <c r="AL1719" s="42">
        <v>9.65</v>
      </c>
      <c r="AM1719" s="42">
        <v>9.7799999999999994</v>
      </c>
      <c r="AN1719" s="42">
        <v>9.91</v>
      </c>
      <c r="AO1719" s="42">
        <v>10.039999999999999</v>
      </c>
      <c r="AP1719" s="42">
        <v>10.17</v>
      </c>
    </row>
    <row r="1720" spans="1:42" x14ac:dyDescent="0.2">
      <c r="A1720" s="41">
        <v>17.079999999999998</v>
      </c>
      <c r="B1720" s="42">
        <v>4.99</v>
      </c>
      <c r="C1720" s="42">
        <v>5.12</v>
      </c>
      <c r="D1720" s="42">
        <v>5.25</v>
      </c>
      <c r="E1720" s="42">
        <v>5.38</v>
      </c>
      <c r="F1720" s="42">
        <v>5.51</v>
      </c>
      <c r="G1720" s="42">
        <v>5.64</v>
      </c>
      <c r="H1720" s="42">
        <v>5.77</v>
      </c>
      <c r="I1720" s="42">
        <v>5.9</v>
      </c>
      <c r="J1720" s="42">
        <v>6.03</v>
      </c>
      <c r="K1720" s="42">
        <v>6.16</v>
      </c>
      <c r="L1720" s="42">
        <v>6.28</v>
      </c>
      <c r="M1720" s="42">
        <v>6.41</v>
      </c>
      <c r="N1720" s="42">
        <v>6.54</v>
      </c>
      <c r="O1720" s="42">
        <v>6.67</v>
      </c>
      <c r="P1720" s="42">
        <v>6.8</v>
      </c>
      <c r="Q1720" s="42">
        <v>6.93</v>
      </c>
      <c r="R1720" s="42">
        <v>7.06</v>
      </c>
      <c r="S1720" s="42">
        <v>7.19</v>
      </c>
      <c r="T1720" s="42">
        <v>7.32</v>
      </c>
      <c r="U1720" s="42">
        <v>7.45</v>
      </c>
      <c r="V1720" s="42">
        <v>7.58</v>
      </c>
      <c r="W1720" s="42">
        <v>7.71</v>
      </c>
      <c r="X1720" s="42">
        <v>7.84</v>
      </c>
      <c r="Y1720" s="42">
        <v>7.97</v>
      </c>
      <c r="Z1720" s="42">
        <v>8.1</v>
      </c>
      <c r="AA1720" s="42">
        <v>8.23</v>
      </c>
      <c r="AB1720" s="42">
        <v>8.36</v>
      </c>
      <c r="AC1720" s="42">
        <v>8.48</v>
      </c>
      <c r="AD1720" s="42">
        <v>8.61</v>
      </c>
      <c r="AE1720" s="42">
        <v>8.74</v>
      </c>
      <c r="AF1720" s="42">
        <v>8.8699999999999992</v>
      </c>
      <c r="AG1720" s="42">
        <v>9</v>
      </c>
      <c r="AH1720" s="42">
        <v>9.1300000000000008</v>
      </c>
      <c r="AI1720" s="42">
        <v>9.26</v>
      </c>
      <c r="AJ1720" s="42">
        <v>9.39</v>
      </c>
      <c r="AK1720" s="42">
        <v>9.52</v>
      </c>
      <c r="AL1720" s="42">
        <v>9.65</v>
      </c>
      <c r="AM1720" s="42">
        <v>9.7799999999999994</v>
      </c>
      <c r="AN1720" s="42">
        <v>9.91</v>
      </c>
      <c r="AO1720" s="42">
        <v>10.039999999999999</v>
      </c>
      <c r="AP1720" s="42">
        <v>10.17</v>
      </c>
    </row>
    <row r="1721" spans="1:42" x14ac:dyDescent="0.2">
      <c r="A1721" s="41">
        <v>17.09</v>
      </c>
      <c r="B1721" s="42">
        <v>4.99</v>
      </c>
      <c r="C1721" s="42">
        <v>5.12</v>
      </c>
      <c r="D1721" s="42">
        <v>5.25</v>
      </c>
      <c r="E1721" s="42">
        <v>5.38</v>
      </c>
      <c r="F1721" s="42">
        <v>5.51</v>
      </c>
      <c r="G1721" s="42">
        <v>5.64</v>
      </c>
      <c r="H1721" s="42">
        <v>5.77</v>
      </c>
      <c r="I1721" s="42">
        <v>5.9</v>
      </c>
      <c r="J1721" s="42">
        <v>6.02</v>
      </c>
      <c r="K1721" s="42">
        <v>6.15</v>
      </c>
      <c r="L1721" s="42">
        <v>6.28</v>
      </c>
      <c r="M1721" s="42">
        <v>6.41</v>
      </c>
      <c r="N1721" s="42">
        <v>6.54</v>
      </c>
      <c r="O1721" s="42">
        <v>6.67</v>
      </c>
      <c r="P1721" s="42">
        <v>6.8</v>
      </c>
      <c r="Q1721" s="42">
        <v>6.93</v>
      </c>
      <c r="R1721" s="42">
        <v>7.06</v>
      </c>
      <c r="S1721" s="42">
        <v>7.19</v>
      </c>
      <c r="T1721" s="42">
        <v>7.32</v>
      </c>
      <c r="U1721" s="42">
        <v>7.45</v>
      </c>
      <c r="V1721" s="42">
        <v>7.58</v>
      </c>
      <c r="W1721" s="42">
        <v>7.71</v>
      </c>
      <c r="X1721" s="42">
        <v>7.84</v>
      </c>
      <c r="Y1721" s="42">
        <v>7.97</v>
      </c>
      <c r="Z1721" s="42">
        <v>8.09</v>
      </c>
      <c r="AA1721" s="42">
        <v>8.2200000000000006</v>
      </c>
      <c r="AB1721" s="42">
        <v>8.35</v>
      </c>
      <c r="AC1721" s="42">
        <v>8.48</v>
      </c>
      <c r="AD1721" s="42">
        <v>8.61</v>
      </c>
      <c r="AE1721" s="42">
        <v>8.74</v>
      </c>
      <c r="AF1721" s="42">
        <v>8.8699999999999992</v>
      </c>
      <c r="AG1721" s="42">
        <v>9</v>
      </c>
      <c r="AH1721" s="42">
        <v>9.1300000000000008</v>
      </c>
      <c r="AI1721" s="42">
        <v>9.26</v>
      </c>
      <c r="AJ1721" s="42">
        <v>9.39</v>
      </c>
      <c r="AK1721" s="42">
        <v>9.52</v>
      </c>
      <c r="AL1721" s="42">
        <v>9.65</v>
      </c>
      <c r="AM1721" s="42">
        <v>9.7799999999999994</v>
      </c>
      <c r="AN1721" s="42">
        <v>9.91</v>
      </c>
      <c r="AO1721" s="42">
        <v>10.029999999999999</v>
      </c>
      <c r="AP1721" s="42">
        <v>10.16</v>
      </c>
    </row>
    <row r="1722" spans="1:42" x14ac:dyDescent="0.2">
      <c r="A1722" s="41">
        <v>17.100000000000001</v>
      </c>
      <c r="B1722" s="42">
        <v>4.99</v>
      </c>
      <c r="C1722" s="42">
        <v>5.12</v>
      </c>
      <c r="D1722" s="42">
        <v>5.25</v>
      </c>
      <c r="E1722" s="42">
        <v>5.38</v>
      </c>
      <c r="F1722" s="42">
        <v>5.51</v>
      </c>
      <c r="G1722" s="42">
        <v>5.64</v>
      </c>
      <c r="H1722" s="42">
        <v>5.76</v>
      </c>
      <c r="I1722" s="42">
        <v>5.89</v>
      </c>
      <c r="J1722" s="42">
        <v>6.02</v>
      </c>
      <c r="K1722" s="42">
        <v>6.15</v>
      </c>
      <c r="L1722" s="42">
        <v>6.28</v>
      </c>
      <c r="M1722" s="42">
        <v>6.41</v>
      </c>
      <c r="N1722" s="42">
        <v>6.54</v>
      </c>
      <c r="O1722" s="42">
        <v>6.67</v>
      </c>
      <c r="P1722" s="42">
        <v>6.8</v>
      </c>
      <c r="Q1722" s="42">
        <v>6.93</v>
      </c>
      <c r="R1722" s="42">
        <v>7.06</v>
      </c>
      <c r="S1722" s="42">
        <v>7.19</v>
      </c>
      <c r="T1722" s="42">
        <v>7.32</v>
      </c>
      <c r="U1722" s="42">
        <v>7.45</v>
      </c>
      <c r="V1722" s="42">
        <v>7.58</v>
      </c>
      <c r="W1722" s="42">
        <v>7.7</v>
      </c>
      <c r="X1722" s="42">
        <v>7.83</v>
      </c>
      <c r="Y1722" s="42">
        <v>7.96</v>
      </c>
      <c r="Z1722" s="42">
        <v>8.09</v>
      </c>
      <c r="AA1722" s="42">
        <v>8.2200000000000006</v>
      </c>
      <c r="AB1722" s="42">
        <v>8.35</v>
      </c>
      <c r="AC1722" s="42">
        <v>8.48</v>
      </c>
      <c r="AD1722" s="42">
        <v>8.61</v>
      </c>
      <c r="AE1722" s="42">
        <v>8.74</v>
      </c>
      <c r="AF1722" s="42">
        <v>8.8699999999999992</v>
      </c>
      <c r="AG1722" s="42">
        <v>9</v>
      </c>
      <c r="AH1722" s="42">
        <v>9.1300000000000008</v>
      </c>
      <c r="AI1722" s="42">
        <v>9.26</v>
      </c>
      <c r="AJ1722" s="42">
        <v>9.39</v>
      </c>
      <c r="AK1722" s="42">
        <v>9.52</v>
      </c>
      <c r="AL1722" s="42">
        <v>9.64</v>
      </c>
      <c r="AM1722" s="42">
        <v>9.77</v>
      </c>
      <c r="AN1722" s="42">
        <v>9.9</v>
      </c>
      <c r="AO1722" s="42">
        <v>10.029999999999999</v>
      </c>
      <c r="AP1722" s="42">
        <v>10.16</v>
      </c>
    </row>
    <row r="1723" spans="1:42" x14ac:dyDescent="0.2">
      <c r="A1723" s="41">
        <v>17.11</v>
      </c>
      <c r="B1723" s="42">
        <v>4.99</v>
      </c>
      <c r="C1723" s="42">
        <v>5.12</v>
      </c>
      <c r="D1723" s="42">
        <v>5.25</v>
      </c>
      <c r="E1723" s="42">
        <v>5.38</v>
      </c>
      <c r="F1723" s="42">
        <v>5.5</v>
      </c>
      <c r="G1723" s="42">
        <v>5.63</v>
      </c>
      <c r="H1723" s="42">
        <v>5.76</v>
      </c>
      <c r="I1723" s="42">
        <v>5.89</v>
      </c>
      <c r="J1723" s="42">
        <v>6.02</v>
      </c>
      <c r="K1723" s="42">
        <v>6.15</v>
      </c>
      <c r="L1723" s="42">
        <v>6.28</v>
      </c>
      <c r="M1723" s="42">
        <v>6.41</v>
      </c>
      <c r="N1723" s="42">
        <v>6.54</v>
      </c>
      <c r="O1723" s="42">
        <v>6.67</v>
      </c>
      <c r="P1723" s="42">
        <v>6.8</v>
      </c>
      <c r="Q1723" s="42">
        <v>6.93</v>
      </c>
      <c r="R1723" s="42">
        <v>7.06</v>
      </c>
      <c r="S1723" s="42">
        <v>7.19</v>
      </c>
      <c r="T1723" s="42">
        <v>7.32</v>
      </c>
      <c r="U1723" s="42">
        <v>7.44</v>
      </c>
      <c r="V1723" s="42">
        <v>7.57</v>
      </c>
      <c r="W1723" s="42">
        <v>7.7</v>
      </c>
      <c r="X1723" s="42">
        <v>7.83</v>
      </c>
      <c r="Y1723" s="42">
        <v>7.96</v>
      </c>
      <c r="Z1723" s="42">
        <v>8.09</v>
      </c>
      <c r="AA1723" s="42">
        <v>8.2200000000000006</v>
      </c>
      <c r="AB1723" s="42">
        <v>8.35</v>
      </c>
      <c r="AC1723" s="42">
        <v>8.48</v>
      </c>
      <c r="AD1723" s="42">
        <v>8.61</v>
      </c>
      <c r="AE1723" s="42">
        <v>8.74</v>
      </c>
      <c r="AF1723" s="42">
        <v>8.8699999999999992</v>
      </c>
      <c r="AG1723" s="42">
        <v>9</v>
      </c>
      <c r="AH1723" s="42">
        <v>9.1300000000000008</v>
      </c>
      <c r="AI1723" s="42">
        <v>9.25</v>
      </c>
      <c r="AJ1723" s="42">
        <v>9.3800000000000008</v>
      </c>
      <c r="AK1723" s="42">
        <v>9.51</v>
      </c>
      <c r="AL1723" s="42">
        <v>9.64</v>
      </c>
      <c r="AM1723" s="42">
        <v>9.77</v>
      </c>
      <c r="AN1723" s="42">
        <v>9.9</v>
      </c>
      <c r="AO1723" s="42">
        <v>10.029999999999999</v>
      </c>
      <c r="AP1723" s="42">
        <v>10.16</v>
      </c>
    </row>
    <row r="1724" spans="1:42" x14ac:dyDescent="0.2">
      <c r="A1724" s="41">
        <v>17.12</v>
      </c>
      <c r="B1724" s="42">
        <v>4.99</v>
      </c>
      <c r="C1724" s="42">
        <v>5.12</v>
      </c>
      <c r="D1724" s="42">
        <v>5.24</v>
      </c>
      <c r="E1724" s="42">
        <v>5.37</v>
      </c>
      <c r="F1724" s="42">
        <v>5.5</v>
      </c>
      <c r="G1724" s="42">
        <v>5.63</v>
      </c>
      <c r="H1724" s="42">
        <v>5.76</v>
      </c>
      <c r="I1724" s="42">
        <v>5.89</v>
      </c>
      <c r="J1724" s="42">
        <v>6.02</v>
      </c>
      <c r="K1724" s="42">
        <v>6.15</v>
      </c>
      <c r="L1724" s="42">
        <v>6.28</v>
      </c>
      <c r="M1724" s="42">
        <v>6.41</v>
      </c>
      <c r="N1724" s="42">
        <v>6.54</v>
      </c>
      <c r="O1724" s="42">
        <v>6.67</v>
      </c>
      <c r="P1724" s="42">
        <v>6.8</v>
      </c>
      <c r="Q1724" s="42">
        <v>6.93</v>
      </c>
      <c r="R1724" s="42">
        <v>7.06</v>
      </c>
      <c r="S1724" s="42">
        <v>7.18</v>
      </c>
      <c r="T1724" s="42">
        <v>7.31</v>
      </c>
      <c r="U1724" s="42">
        <v>7.44</v>
      </c>
      <c r="V1724" s="42">
        <v>7.57</v>
      </c>
      <c r="W1724" s="42">
        <v>7.7</v>
      </c>
      <c r="X1724" s="42">
        <v>7.83</v>
      </c>
      <c r="Y1724" s="42">
        <v>7.96</v>
      </c>
      <c r="Z1724" s="42">
        <v>8.09</v>
      </c>
      <c r="AA1724" s="42">
        <v>8.2200000000000006</v>
      </c>
      <c r="AB1724" s="42">
        <v>8.35</v>
      </c>
      <c r="AC1724" s="42">
        <v>8.48</v>
      </c>
      <c r="AD1724" s="42">
        <v>8.61</v>
      </c>
      <c r="AE1724" s="42">
        <v>8.74</v>
      </c>
      <c r="AF1724" s="42">
        <v>8.8699999999999992</v>
      </c>
      <c r="AG1724" s="42">
        <v>8.99</v>
      </c>
      <c r="AH1724" s="42">
        <v>9.1199999999999992</v>
      </c>
      <c r="AI1724" s="42">
        <v>9.25</v>
      </c>
      <c r="AJ1724" s="42">
        <v>9.3800000000000008</v>
      </c>
      <c r="AK1724" s="42">
        <v>9.51</v>
      </c>
      <c r="AL1724" s="42">
        <v>9.64</v>
      </c>
      <c r="AM1724" s="42">
        <v>9.77</v>
      </c>
      <c r="AN1724" s="42">
        <v>9.9</v>
      </c>
      <c r="AO1724" s="42">
        <v>10.029999999999999</v>
      </c>
      <c r="AP1724" s="42">
        <v>10.16</v>
      </c>
    </row>
    <row r="1725" spans="1:42" x14ac:dyDescent="0.2">
      <c r="A1725" s="41">
        <v>17.13</v>
      </c>
      <c r="B1725" s="42">
        <v>4.99</v>
      </c>
      <c r="C1725" s="42">
        <v>5.1100000000000003</v>
      </c>
      <c r="D1725" s="42">
        <v>5.24</v>
      </c>
      <c r="E1725" s="42">
        <v>5.37</v>
      </c>
      <c r="F1725" s="42">
        <v>5.5</v>
      </c>
      <c r="G1725" s="42">
        <v>5.63</v>
      </c>
      <c r="H1725" s="42">
        <v>5.76</v>
      </c>
      <c r="I1725" s="42">
        <v>5.89</v>
      </c>
      <c r="J1725" s="42">
        <v>6.02</v>
      </c>
      <c r="K1725" s="42">
        <v>6.15</v>
      </c>
      <c r="L1725" s="42">
        <v>6.28</v>
      </c>
      <c r="M1725" s="42">
        <v>6.41</v>
      </c>
      <c r="N1725" s="42">
        <v>6.54</v>
      </c>
      <c r="O1725" s="42">
        <v>6.67</v>
      </c>
      <c r="P1725" s="42">
        <v>6.8</v>
      </c>
      <c r="Q1725" s="42">
        <v>6.92</v>
      </c>
      <c r="R1725" s="42">
        <v>7.05</v>
      </c>
      <c r="S1725" s="42">
        <v>7.18</v>
      </c>
      <c r="T1725" s="42">
        <v>7.31</v>
      </c>
      <c r="U1725" s="42">
        <v>7.44</v>
      </c>
      <c r="V1725" s="42">
        <v>7.57</v>
      </c>
      <c r="W1725" s="42">
        <v>7.7</v>
      </c>
      <c r="X1725" s="42">
        <v>7.83</v>
      </c>
      <c r="Y1725" s="42">
        <v>7.96</v>
      </c>
      <c r="Z1725" s="42">
        <v>8.09</v>
      </c>
      <c r="AA1725" s="42">
        <v>8.2200000000000006</v>
      </c>
      <c r="AB1725" s="42">
        <v>8.35</v>
      </c>
      <c r="AC1725" s="42">
        <v>8.48</v>
      </c>
      <c r="AD1725" s="42">
        <v>8.6</v>
      </c>
      <c r="AE1725" s="42">
        <v>8.73</v>
      </c>
      <c r="AF1725" s="42">
        <v>8.86</v>
      </c>
      <c r="AG1725" s="42">
        <v>8.99</v>
      </c>
      <c r="AH1725" s="42">
        <v>9.1199999999999992</v>
      </c>
      <c r="AI1725" s="42">
        <v>9.25</v>
      </c>
      <c r="AJ1725" s="42">
        <v>9.3800000000000008</v>
      </c>
      <c r="AK1725" s="42">
        <v>9.51</v>
      </c>
      <c r="AL1725" s="42">
        <v>9.64</v>
      </c>
      <c r="AM1725" s="42">
        <v>9.77</v>
      </c>
      <c r="AN1725" s="42">
        <v>9.9</v>
      </c>
      <c r="AO1725" s="42">
        <v>10.029999999999999</v>
      </c>
      <c r="AP1725" s="42">
        <v>10.16</v>
      </c>
    </row>
    <row r="1726" spans="1:42" x14ac:dyDescent="0.2">
      <c r="A1726" s="41">
        <v>17.14</v>
      </c>
      <c r="B1726" s="42">
        <v>4.9800000000000004</v>
      </c>
      <c r="C1726" s="42">
        <v>5.1100000000000003</v>
      </c>
      <c r="D1726" s="42">
        <v>5.24</v>
      </c>
      <c r="E1726" s="42">
        <v>5.37</v>
      </c>
      <c r="F1726" s="42">
        <v>5.5</v>
      </c>
      <c r="G1726" s="42">
        <v>5.63</v>
      </c>
      <c r="H1726" s="42">
        <v>5.76</v>
      </c>
      <c r="I1726" s="42">
        <v>5.89</v>
      </c>
      <c r="J1726" s="42">
        <v>6.02</v>
      </c>
      <c r="K1726" s="42">
        <v>6.15</v>
      </c>
      <c r="L1726" s="42">
        <v>6.28</v>
      </c>
      <c r="M1726" s="42">
        <v>6.41</v>
      </c>
      <c r="N1726" s="42">
        <v>6.54</v>
      </c>
      <c r="O1726" s="42">
        <v>6.66</v>
      </c>
      <c r="P1726" s="42">
        <v>6.79</v>
      </c>
      <c r="Q1726" s="42">
        <v>6.92</v>
      </c>
      <c r="R1726" s="42">
        <v>7.05</v>
      </c>
      <c r="S1726" s="42">
        <v>7.18</v>
      </c>
      <c r="T1726" s="42">
        <v>7.31</v>
      </c>
      <c r="U1726" s="42">
        <v>7.44</v>
      </c>
      <c r="V1726" s="42">
        <v>7.57</v>
      </c>
      <c r="W1726" s="42">
        <v>7.7</v>
      </c>
      <c r="X1726" s="42">
        <v>7.83</v>
      </c>
      <c r="Y1726" s="42">
        <v>7.96</v>
      </c>
      <c r="Z1726" s="42">
        <v>8.09</v>
      </c>
      <c r="AA1726" s="42">
        <v>8.2200000000000006</v>
      </c>
      <c r="AB1726" s="42">
        <v>8.34</v>
      </c>
      <c r="AC1726" s="42">
        <v>8.4700000000000006</v>
      </c>
      <c r="AD1726" s="42">
        <v>8.6</v>
      </c>
      <c r="AE1726" s="42">
        <v>8.73</v>
      </c>
      <c r="AF1726" s="42">
        <v>8.86</v>
      </c>
      <c r="AG1726" s="42">
        <v>8.99</v>
      </c>
      <c r="AH1726" s="42">
        <v>9.1199999999999992</v>
      </c>
      <c r="AI1726" s="42">
        <v>9.25</v>
      </c>
      <c r="AJ1726" s="42">
        <v>9.3800000000000008</v>
      </c>
      <c r="AK1726" s="42">
        <v>9.51</v>
      </c>
      <c r="AL1726" s="42">
        <v>9.64</v>
      </c>
      <c r="AM1726" s="42">
        <v>9.77</v>
      </c>
      <c r="AN1726" s="42">
        <v>9.9</v>
      </c>
      <c r="AO1726" s="42">
        <v>10.02</v>
      </c>
      <c r="AP1726" s="42">
        <v>10.15</v>
      </c>
    </row>
    <row r="1727" spans="1:42" x14ac:dyDescent="0.2">
      <c r="A1727" s="41">
        <v>17.149999999999999</v>
      </c>
      <c r="B1727" s="42">
        <v>4.9800000000000004</v>
      </c>
      <c r="C1727" s="42">
        <v>5.1100000000000003</v>
      </c>
      <c r="D1727" s="42">
        <v>5.24</v>
      </c>
      <c r="E1727" s="42">
        <v>5.37</v>
      </c>
      <c r="F1727" s="42">
        <v>5.5</v>
      </c>
      <c r="G1727" s="42">
        <v>5.63</v>
      </c>
      <c r="H1727" s="42">
        <v>5.76</v>
      </c>
      <c r="I1727" s="42">
        <v>5.89</v>
      </c>
      <c r="J1727" s="42">
        <v>6.02</v>
      </c>
      <c r="K1727" s="42">
        <v>6.15</v>
      </c>
      <c r="L1727" s="42">
        <v>6.28</v>
      </c>
      <c r="M1727" s="42">
        <v>6.4</v>
      </c>
      <c r="N1727" s="42">
        <v>6.53</v>
      </c>
      <c r="O1727" s="42">
        <v>6.66</v>
      </c>
      <c r="P1727" s="42">
        <v>6.79</v>
      </c>
      <c r="Q1727" s="42">
        <v>6.92</v>
      </c>
      <c r="R1727" s="42">
        <v>7.05</v>
      </c>
      <c r="S1727" s="42">
        <v>7.18</v>
      </c>
      <c r="T1727" s="42">
        <v>7.31</v>
      </c>
      <c r="U1727" s="42">
        <v>7.44</v>
      </c>
      <c r="V1727" s="42">
        <v>7.57</v>
      </c>
      <c r="W1727" s="42">
        <v>7.7</v>
      </c>
      <c r="X1727" s="42">
        <v>7.83</v>
      </c>
      <c r="Y1727" s="42">
        <v>7.96</v>
      </c>
      <c r="Z1727" s="42">
        <v>8.08</v>
      </c>
      <c r="AA1727" s="42">
        <v>8.2100000000000009</v>
      </c>
      <c r="AB1727" s="42">
        <v>8.34</v>
      </c>
      <c r="AC1727" s="42">
        <v>8.4700000000000006</v>
      </c>
      <c r="AD1727" s="42">
        <v>8.6</v>
      </c>
      <c r="AE1727" s="42">
        <v>8.73</v>
      </c>
      <c r="AF1727" s="42">
        <v>8.86</v>
      </c>
      <c r="AG1727" s="42">
        <v>8.99</v>
      </c>
      <c r="AH1727" s="42">
        <v>9.1199999999999992</v>
      </c>
      <c r="AI1727" s="42">
        <v>9.25</v>
      </c>
      <c r="AJ1727" s="42">
        <v>9.3800000000000008</v>
      </c>
      <c r="AK1727" s="42">
        <v>9.51</v>
      </c>
      <c r="AL1727" s="42">
        <v>9.6300000000000008</v>
      </c>
      <c r="AM1727" s="42">
        <v>9.76</v>
      </c>
      <c r="AN1727" s="42">
        <v>9.89</v>
      </c>
      <c r="AO1727" s="42">
        <v>10.02</v>
      </c>
      <c r="AP1727" s="42">
        <v>10.15</v>
      </c>
    </row>
    <row r="1728" spans="1:42" x14ac:dyDescent="0.2">
      <c r="A1728" s="41">
        <v>17.16</v>
      </c>
      <c r="B1728" s="42">
        <v>4.9800000000000004</v>
      </c>
      <c r="C1728" s="42">
        <v>5.1100000000000003</v>
      </c>
      <c r="D1728" s="42">
        <v>5.24</v>
      </c>
      <c r="E1728" s="42">
        <v>5.37</v>
      </c>
      <c r="F1728" s="42">
        <v>5.5</v>
      </c>
      <c r="G1728" s="42">
        <v>5.63</v>
      </c>
      <c r="H1728" s="42">
        <v>5.76</v>
      </c>
      <c r="I1728" s="42">
        <v>5.89</v>
      </c>
      <c r="J1728" s="42">
        <v>6.02</v>
      </c>
      <c r="K1728" s="42">
        <v>6.14</v>
      </c>
      <c r="L1728" s="42">
        <v>6.27</v>
      </c>
      <c r="M1728" s="42">
        <v>6.4</v>
      </c>
      <c r="N1728" s="42">
        <v>6.53</v>
      </c>
      <c r="O1728" s="42">
        <v>6.66</v>
      </c>
      <c r="P1728" s="42">
        <v>6.79</v>
      </c>
      <c r="Q1728" s="42">
        <v>6.92</v>
      </c>
      <c r="R1728" s="42">
        <v>7.05</v>
      </c>
      <c r="S1728" s="42">
        <v>7.18</v>
      </c>
      <c r="T1728" s="42">
        <v>7.31</v>
      </c>
      <c r="U1728" s="42">
        <v>7.44</v>
      </c>
      <c r="V1728" s="42">
        <v>7.57</v>
      </c>
      <c r="W1728" s="42">
        <v>7.7</v>
      </c>
      <c r="X1728" s="42">
        <v>7.82</v>
      </c>
      <c r="Y1728" s="42">
        <v>7.95</v>
      </c>
      <c r="Z1728" s="42">
        <v>8.08</v>
      </c>
      <c r="AA1728" s="42">
        <v>8.2100000000000009</v>
      </c>
      <c r="AB1728" s="42">
        <v>8.34</v>
      </c>
      <c r="AC1728" s="42">
        <v>8.4700000000000006</v>
      </c>
      <c r="AD1728" s="42">
        <v>8.6</v>
      </c>
      <c r="AE1728" s="42">
        <v>8.73</v>
      </c>
      <c r="AF1728" s="42">
        <v>8.86</v>
      </c>
      <c r="AG1728" s="42">
        <v>8.99</v>
      </c>
      <c r="AH1728" s="42">
        <v>9.1199999999999992</v>
      </c>
      <c r="AI1728" s="42">
        <v>9.25</v>
      </c>
      <c r="AJ1728" s="42">
        <v>9.3699999999999992</v>
      </c>
      <c r="AK1728" s="42">
        <v>9.5</v>
      </c>
      <c r="AL1728" s="42">
        <v>9.6300000000000008</v>
      </c>
      <c r="AM1728" s="42">
        <v>9.76</v>
      </c>
      <c r="AN1728" s="42">
        <v>9.89</v>
      </c>
      <c r="AO1728" s="42">
        <v>10.02</v>
      </c>
      <c r="AP1728" s="42">
        <v>10.15</v>
      </c>
    </row>
    <row r="1729" spans="1:42" x14ac:dyDescent="0.2">
      <c r="A1729" s="41">
        <v>17.170000000000002</v>
      </c>
      <c r="B1729" s="42">
        <v>4.9800000000000004</v>
      </c>
      <c r="C1729" s="42">
        <v>5.1100000000000003</v>
      </c>
      <c r="D1729" s="42">
        <v>5.24</v>
      </c>
      <c r="E1729" s="42">
        <v>5.37</v>
      </c>
      <c r="F1729" s="42">
        <v>5.5</v>
      </c>
      <c r="G1729" s="42">
        <v>5.63</v>
      </c>
      <c r="H1729" s="42">
        <v>5.76</v>
      </c>
      <c r="I1729" s="42">
        <v>5.89</v>
      </c>
      <c r="J1729" s="42">
        <v>6.01</v>
      </c>
      <c r="K1729" s="42">
        <v>6.14</v>
      </c>
      <c r="L1729" s="42">
        <v>6.27</v>
      </c>
      <c r="M1729" s="42">
        <v>6.4</v>
      </c>
      <c r="N1729" s="42">
        <v>6.53</v>
      </c>
      <c r="O1729" s="42">
        <v>6.66</v>
      </c>
      <c r="P1729" s="42">
        <v>6.79</v>
      </c>
      <c r="Q1729" s="42">
        <v>6.92</v>
      </c>
      <c r="R1729" s="42">
        <v>7.05</v>
      </c>
      <c r="S1729" s="42">
        <v>7.18</v>
      </c>
      <c r="T1729" s="42">
        <v>7.31</v>
      </c>
      <c r="U1729" s="42">
        <v>7.44</v>
      </c>
      <c r="V1729" s="42">
        <v>7.56</v>
      </c>
      <c r="W1729" s="42">
        <v>7.69</v>
      </c>
      <c r="X1729" s="42">
        <v>7.82</v>
      </c>
      <c r="Y1729" s="42">
        <v>7.95</v>
      </c>
      <c r="Z1729" s="42">
        <v>8.08</v>
      </c>
      <c r="AA1729" s="42">
        <v>8.2100000000000009</v>
      </c>
      <c r="AB1729" s="42">
        <v>8.34</v>
      </c>
      <c r="AC1729" s="42">
        <v>8.4700000000000006</v>
      </c>
      <c r="AD1729" s="42">
        <v>8.6</v>
      </c>
      <c r="AE1729" s="42">
        <v>8.73</v>
      </c>
      <c r="AF1729" s="42">
        <v>8.86</v>
      </c>
      <c r="AG1729" s="42">
        <v>8.99</v>
      </c>
      <c r="AH1729" s="42">
        <v>9.11</v>
      </c>
      <c r="AI1729" s="42">
        <v>9.24</v>
      </c>
      <c r="AJ1729" s="42">
        <v>9.3699999999999992</v>
      </c>
      <c r="AK1729" s="42">
        <v>9.5</v>
      </c>
      <c r="AL1729" s="42">
        <v>9.6300000000000008</v>
      </c>
      <c r="AM1729" s="42">
        <v>9.76</v>
      </c>
      <c r="AN1729" s="42">
        <v>9.89</v>
      </c>
      <c r="AO1729" s="42">
        <v>10.02</v>
      </c>
      <c r="AP1729" s="42">
        <v>10.15</v>
      </c>
    </row>
    <row r="1730" spans="1:42" x14ac:dyDescent="0.2">
      <c r="A1730" s="41">
        <v>17.18</v>
      </c>
      <c r="B1730" s="42">
        <v>4.9800000000000004</v>
      </c>
      <c r="C1730" s="42">
        <v>5.1100000000000003</v>
      </c>
      <c r="D1730" s="42">
        <v>5.24</v>
      </c>
      <c r="E1730" s="42">
        <v>5.37</v>
      </c>
      <c r="F1730" s="42">
        <v>5.5</v>
      </c>
      <c r="G1730" s="42">
        <v>5.63</v>
      </c>
      <c r="H1730" s="42">
        <v>5.75</v>
      </c>
      <c r="I1730" s="42">
        <v>5.88</v>
      </c>
      <c r="J1730" s="42">
        <v>6.01</v>
      </c>
      <c r="K1730" s="42">
        <v>6.14</v>
      </c>
      <c r="L1730" s="42">
        <v>6.27</v>
      </c>
      <c r="M1730" s="42">
        <v>6.4</v>
      </c>
      <c r="N1730" s="42">
        <v>6.53</v>
      </c>
      <c r="O1730" s="42">
        <v>6.66</v>
      </c>
      <c r="P1730" s="42">
        <v>6.79</v>
      </c>
      <c r="Q1730" s="42">
        <v>6.92</v>
      </c>
      <c r="R1730" s="42">
        <v>7.05</v>
      </c>
      <c r="S1730" s="42">
        <v>7.18</v>
      </c>
      <c r="T1730" s="42">
        <v>7.3</v>
      </c>
      <c r="U1730" s="42">
        <v>7.43</v>
      </c>
      <c r="V1730" s="42">
        <v>7.56</v>
      </c>
      <c r="W1730" s="42">
        <v>7.69</v>
      </c>
      <c r="X1730" s="42">
        <v>7.82</v>
      </c>
      <c r="Y1730" s="42">
        <v>7.95</v>
      </c>
      <c r="Z1730" s="42">
        <v>8.08</v>
      </c>
      <c r="AA1730" s="42">
        <v>8.2100000000000009</v>
      </c>
      <c r="AB1730" s="42">
        <v>8.34</v>
      </c>
      <c r="AC1730" s="42">
        <v>8.4700000000000006</v>
      </c>
      <c r="AD1730" s="42">
        <v>8.6</v>
      </c>
      <c r="AE1730" s="42">
        <v>8.7200000000000006</v>
      </c>
      <c r="AF1730" s="42">
        <v>8.85</v>
      </c>
      <c r="AG1730" s="42">
        <v>8.98</v>
      </c>
      <c r="AH1730" s="42">
        <v>9.11</v>
      </c>
      <c r="AI1730" s="42">
        <v>9.24</v>
      </c>
      <c r="AJ1730" s="42">
        <v>9.3699999999999992</v>
      </c>
      <c r="AK1730" s="42">
        <v>9.5</v>
      </c>
      <c r="AL1730" s="42">
        <v>9.6300000000000008</v>
      </c>
      <c r="AM1730" s="42">
        <v>9.76</v>
      </c>
      <c r="AN1730" s="42">
        <v>9.89</v>
      </c>
      <c r="AO1730" s="42">
        <v>10.02</v>
      </c>
      <c r="AP1730" s="42">
        <v>10.15</v>
      </c>
    </row>
    <row r="1731" spans="1:42" x14ac:dyDescent="0.2">
      <c r="A1731" s="41">
        <v>17.190000000000001</v>
      </c>
      <c r="B1731" s="42">
        <v>4.9800000000000004</v>
      </c>
      <c r="C1731" s="42">
        <v>5.1100000000000003</v>
      </c>
      <c r="D1731" s="42">
        <v>5.24</v>
      </c>
      <c r="E1731" s="42">
        <v>5.37</v>
      </c>
      <c r="F1731" s="42">
        <v>5.5</v>
      </c>
      <c r="G1731" s="42">
        <v>5.62</v>
      </c>
      <c r="H1731" s="42">
        <v>5.75</v>
      </c>
      <c r="I1731" s="42">
        <v>5.88</v>
      </c>
      <c r="J1731" s="42">
        <v>6.01</v>
      </c>
      <c r="K1731" s="42">
        <v>6.14</v>
      </c>
      <c r="L1731" s="42">
        <v>6.27</v>
      </c>
      <c r="M1731" s="42">
        <v>6.4</v>
      </c>
      <c r="N1731" s="42">
        <v>6.53</v>
      </c>
      <c r="O1731" s="42">
        <v>6.66</v>
      </c>
      <c r="P1731" s="42">
        <v>6.79</v>
      </c>
      <c r="Q1731" s="42">
        <v>6.92</v>
      </c>
      <c r="R1731" s="42">
        <v>7.04</v>
      </c>
      <c r="S1731" s="42">
        <v>7.17</v>
      </c>
      <c r="T1731" s="42">
        <v>7.3</v>
      </c>
      <c r="U1731" s="42">
        <v>7.43</v>
      </c>
      <c r="V1731" s="42">
        <v>7.56</v>
      </c>
      <c r="W1731" s="42">
        <v>7.69</v>
      </c>
      <c r="X1731" s="42">
        <v>7.82</v>
      </c>
      <c r="Y1731" s="42">
        <v>7.95</v>
      </c>
      <c r="Z1731" s="42">
        <v>8.08</v>
      </c>
      <c r="AA1731" s="42">
        <v>8.2100000000000009</v>
      </c>
      <c r="AB1731" s="42">
        <v>8.34</v>
      </c>
      <c r="AC1731" s="42">
        <v>8.4600000000000009</v>
      </c>
      <c r="AD1731" s="42">
        <v>8.59</v>
      </c>
      <c r="AE1731" s="42">
        <v>8.7200000000000006</v>
      </c>
      <c r="AF1731" s="42">
        <v>8.85</v>
      </c>
      <c r="AG1731" s="42">
        <v>8.98</v>
      </c>
      <c r="AH1731" s="42">
        <v>9.11</v>
      </c>
      <c r="AI1731" s="42">
        <v>9.24</v>
      </c>
      <c r="AJ1731" s="42">
        <v>9.3699999999999992</v>
      </c>
      <c r="AK1731" s="42">
        <v>9.5</v>
      </c>
      <c r="AL1731" s="42">
        <v>9.6300000000000008</v>
      </c>
      <c r="AM1731" s="42">
        <v>9.76</v>
      </c>
      <c r="AN1731" s="42">
        <v>9.8800000000000008</v>
      </c>
      <c r="AO1731" s="42">
        <v>10.01</v>
      </c>
      <c r="AP1731" s="42">
        <v>10.14</v>
      </c>
    </row>
    <row r="1732" spans="1:42" x14ac:dyDescent="0.2">
      <c r="A1732" s="41">
        <v>17.2</v>
      </c>
      <c r="B1732" s="42">
        <v>4.9800000000000004</v>
      </c>
      <c r="C1732" s="42">
        <v>5.1100000000000003</v>
      </c>
      <c r="D1732" s="42">
        <v>5.24</v>
      </c>
      <c r="E1732" s="42">
        <v>5.36</v>
      </c>
      <c r="F1732" s="42">
        <v>5.49</v>
      </c>
      <c r="G1732" s="42">
        <v>5.62</v>
      </c>
      <c r="H1732" s="42">
        <v>5.75</v>
      </c>
      <c r="I1732" s="42">
        <v>5.88</v>
      </c>
      <c r="J1732" s="42">
        <v>6.01</v>
      </c>
      <c r="K1732" s="42">
        <v>6.14</v>
      </c>
      <c r="L1732" s="42">
        <v>6.27</v>
      </c>
      <c r="M1732" s="42">
        <v>6.4</v>
      </c>
      <c r="N1732" s="42">
        <v>6.53</v>
      </c>
      <c r="O1732" s="42">
        <v>6.66</v>
      </c>
      <c r="P1732" s="42">
        <v>6.79</v>
      </c>
      <c r="Q1732" s="42">
        <v>6.91</v>
      </c>
      <c r="R1732" s="42">
        <v>7.04</v>
      </c>
      <c r="S1732" s="42">
        <v>7.17</v>
      </c>
      <c r="T1732" s="42">
        <v>7.3</v>
      </c>
      <c r="U1732" s="42">
        <v>7.43</v>
      </c>
      <c r="V1732" s="42">
        <v>7.56</v>
      </c>
      <c r="W1732" s="42">
        <v>7.69</v>
      </c>
      <c r="X1732" s="42">
        <v>7.82</v>
      </c>
      <c r="Y1732" s="42">
        <v>7.95</v>
      </c>
      <c r="Z1732" s="42">
        <v>8.08</v>
      </c>
      <c r="AA1732" s="42">
        <v>8.2100000000000009</v>
      </c>
      <c r="AB1732" s="42">
        <v>8.33</v>
      </c>
      <c r="AC1732" s="42">
        <v>8.4600000000000009</v>
      </c>
      <c r="AD1732" s="42">
        <v>8.59</v>
      </c>
      <c r="AE1732" s="42">
        <v>8.7200000000000006</v>
      </c>
      <c r="AF1732" s="42">
        <v>8.85</v>
      </c>
      <c r="AG1732" s="42">
        <v>8.98</v>
      </c>
      <c r="AH1732" s="42">
        <v>9.11</v>
      </c>
      <c r="AI1732" s="42">
        <v>9.24</v>
      </c>
      <c r="AJ1732" s="42">
        <v>9.3699999999999992</v>
      </c>
      <c r="AK1732" s="42">
        <v>9.5</v>
      </c>
      <c r="AL1732" s="42">
        <v>9.6199999999999992</v>
      </c>
      <c r="AM1732" s="42">
        <v>9.75</v>
      </c>
      <c r="AN1732" s="42">
        <v>9.8800000000000008</v>
      </c>
      <c r="AO1732" s="42">
        <v>10.01</v>
      </c>
      <c r="AP1732" s="42">
        <v>10.14</v>
      </c>
    </row>
    <row r="1733" spans="1:42" x14ac:dyDescent="0.2">
      <c r="A1733" s="41">
        <v>17.21</v>
      </c>
      <c r="B1733" s="42">
        <v>4.9800000000000004</v>
      </c>
      <c r="C1733" s="42">
        <v>5.1100000000000003</v>
      </c>
      <c r="D1733" s="42">
        <v>5.23</v>
      </c>
      <c r="E1733" s="42">
        <v>5.36</v>
      </c>
      <c r="F1733" s="42">
        <v>5.49</v>
      </c>
      <c r="G1733" s="42">
        <v>5.62</v>
      </c>
      <c r="H1733" s="42">
        <v>5.75</v>
      </c>
      <c r="I1733" s="42">
        <v>5.88</v>
      </c>
      <c r="J1733" s="42">
        <v>6.01</v>
      </c>
      <c r="K1733" s="42">
        <v>6.14</v>
      </c>
      <c r="L1733" s="42">
        <v>6.27</v>
      </c>
      <c r="M1733" s="42">
        <v>6.4</v>
      </c>
      <c r="N1733" s="42">
        <v>6.53</v>
      </c>
      <c r="O1733" s="42">
        <v>6.65</v>
      </c>
      <c r="P1733" s="42">
        <v>6.78</v>
      </c>
      <c r="Q1733" s="42">
        <v>6.91</v>
      </c>
      <c r="R1733" s="42">
        <v>7.04</v>
      </c>
      <c r="S1733" s="42">
        <v>7.17</v>
      </c>
      <c r="T1733" s="42">
        <v>7.3</v>
      </c>
      <c r="U1733" s="42">
        <v>7.43</v>
      </c>
      <c r="V1733" s="42">
        <v>7.56</v>
      </c>
      <c r="W1733" s="42">
        <v>7.69</v>
      </c>
      <c r="X1733" s="42">
        <v>7.82</v>
      </c>
      <c r="Y1733" s="42">
        <v>7.95</v>
      </c>
      <c r="Z1733" s="42">
        <v>8.07</v>
      </c>
      <c r="AA1733" s="42">
        <v>8.1999999999999993</v>
      </c>
      <c r="AB1733" s="42">
        <v>8.33</v>
      </c>
      <c r="AC1733" s="42">
        <v>8.4600000000000009</v>
      </c>
      <c r="AD1733" s="42">
        <v>8.59</v>
      </c>
      <c r="AE1733" s="42">
        <v>8.7200000000000006</v>
      </c>
      <c r="AF1733" s="42">
        <v>8.85</v>
      </c>
      <c r="AG1733" s="42">
        <v>8.98</v>
      </c>
      <c r="AH1733" s="42">
        <v>9.11</v>
      </c>
      <c r="AI1733" s="42">
        <v>9.24</v>
      </c>
      <c r="AJ1733" s="42">
        <v>9.36</v>
      </c>
      <c r="AK1733" s="42">
        <v>9.49</v>
      </c>
      <c r="AL1733" s="42">
        <v>9.6199999999999992</v>
      </c>
      <c r="AM1733" s="42">
        <v>9.75</v>
      </c>
      <c r="AN1733" s="42">
        <v>9.8800000000000008</v>
      </c>
      <c r="AO1733" s="42">
        <v>10.01</v>
      </c>
      <c r="AP1733" s="42">
        <v>10.14</v>
      </c>
    </row>
    <row r="1734" spans="1:42" x14ac:dyDescent="0.2">
      <c r="A1734" s="41">
        <v>17.22</v>
      </c>
      <c r="B1734" s="42">
        <v>4.9800000000000004</v>
      </c>
      <c r="C1734" s="42">
        <v>5.0999999999999996</v>
      </c>
      <c r="D1734" s="42">
        <v>5.23</v>
      </c>
      <c r="E1734" s="42">
        <v>5.36</v>
      </c>
      <c r="F1734" s="42">
        <v>5.49</v>
      </c>
      <c r="G1734" s="42">
        <v>5.62</v>
      </c>
      <c r="H1734" s="42">
        <v>5.75</v>
      </c>
      <c r="I1734" s="42">
        <v>5.88</v>
      </c>
      <c r="J1734" s="42">
        <v>6.01</v>
      </c>
      <c r="K1734" s="42">
        <v>6.14</v>
      </c>
      <c r="L1734" s="42">
        <v>6.27</v>
      </c>
      <c r="M1734" s="42">
        <v>6.4</v>
      </c>
      <c r="N1734" s="42">
        <v>6.52</v>
      </c>
      <c r="O1734" s="42">
        <v>6.65</v>
      </c>
      <c r="P1734" s="42">
        <v>6.78</v>
      </c>
      <c r="Q1734" s="42">
        <v>6.91</v>
      </c>
      <c r="R1734" s="42">
        <v>7.04</v>
      </c>
      <c r="S1734" s="42">
        <v>7.17</v>
      </c>
      <c r="T1734" s="42">
        <v>7.3</v>
      </c>
      <c r="U1734" s="42">
        <v>7.43</v>
      </c>
      <c r="V1734" s="42">
        <v>7.56</v>
      </c>
      <c r="W1734" s="42">
        <v>7.69</v>
      </c>
      <c r="X1734" s="42">
        <v>7.81</v>
      </c>
      <c r="Y1734" s="42">
        <v>7.94</v>
      </c>
      <c r="Z1734" s="42">
        <v>8.07</v>
      </c>
      <c r="AA1734" s="42">
        <v>8.1999999999999993</v>
      </c>
      <c r="AB1734" s="42">
        <v>8.33</v>
      </c>
      <c r="AC1734" s="42">
        <v>8.4600000000000009</v>
      </c>
      <c r="AD1734" s="42">
        <v>8.59</v>
      </c>
      <c r="AE1734" s="42">
        <v>8.7200000000000006</v>
      </c>
      <c r="AF1734" s="42">
        <v>8.85</v>
      </c>
      <c r="AG1734" s="42">
        <v>8.98</v>
      </c>
      <c r="AH1734" s="42">
        <v>9.1</v>
      </c>
      <c r="AI1734" s="42">
        <v>9.23</v>
      </c>
      <c r="AJ1734" s="42">
        <v>9.36</v>
      </c>
      <c r="AK1734" s="42">
        <v>9.49</v>
      </c>
      <c r="AL1734" s="42">
        <v>9.6199999999999992</v>
      </c>
      <c r="AM1734" s="42">
        <v>9.75</v>
      </c>
      <c r="AN1734" s="42">
        <v>9.8800000000000008</v>
      </c>
      <c r="AO1734" s="42">
        <v>10.01</v>
      </c>
      <c r="AP1734" s="42">
        <v>10.14</v>
      </c>
    </row>
    <row r="1735" spans="1:42" x14ac:dyDescent="0.2">
      <c r="A1735" s="41">
        <v>17.23</v>
      </c>
      <c r="B1735" s="42">
        <v>4.97</v>
      </c>
      <c r="C1735" s="42">
        <v>5.0999999999999996</v>
      </c>
      <c r="D1735" s="42">
        <v>5.23</v>
      </c>
      <c r="E1735" s="42">
        <v>5.36</v>
      </c>
      <c r="F1735" s="42">
        <v>5.49</v>
      </c>
      <c r="G1735" s="42">
        <v>5.62</v>
      </c>
      <c r="H1735" s="42">
        <v>5.75</v>
      </c>
      <c r="I1735" s="42">
        <v>5.88</v>
      </c>
      <c r="J1735" s="42">
        <v>6.01</v>
      </c>
      <c r="K1735" s="42">
        <v>6.14</v>
      </c>
      <c r="L1735" s="42">
        <v>6.26</v>
      </c>
      <c r="M1735" s="42">
        <v>6.39</v>
      </c>
      <c r="N1735" s="42">
        <v>6.52</v>
      </c>
      <c r="O1735" s="42">
        <v>6.65</v>
      </c>
      <c r="P1735" s="42">
        <v>6.78</v>
      </c>
      <c r="Q1735" s="42">
        <v>6.91</v>
      </c>
      <c r="R1735" s="42">
        <v>7.04</v>
      </c>
      <c r="S1735" s="42">
        <v>7.17</v>
      </c>
      <c r="T1735" s="42">
        <v>7.3</v>
      </c>
      <c r="U1735" s="42">
        <v>7.43</v>
      </c>
      <c r="V1735" s="42">
        <v>7.55</v>
      </c>
      <c r="W1735" s="42">
        <v>7.68</v>
      </c>
      <c r="X1735" s="42">
        <v>7.81</v>
      </c>
      <c r="Y1735" s="42">
        <v>7.94</v>
      </c>
      <c r="Z1735" s="42">
        <v>8.07</v>
      </c>
      <c r="AA1735" s="42">
        <v>8.1999999999999993</v>
      </c>
      <c r="AB1735" s="42">
        <v>8.33</v>
      </c>
      <c r="AC1735" s="42">
        <v>8.4600000000000009</v>
      </c>
      <c r="AD1735" s="42">
        <v>8.59</v>
      </c>
      <c r="AE1735" s="42">
        <v>8.7200000000000006</v>
      </c>
      <c r="AF1735" s="42">
        <v>8.84</v>
      </c>
      <c r="AG1735" s="42">
        <v>8.9700000000000006</v>
      </c>
      <c r="AH1735" s="42">
        <v>9.1</v>
      </c>
      <c r="AI1735" s="42">
        <v>9.23</v>
      </c>
      <c r="AJ1735" s="42">
        <v>9.36</v>
      </c>
      <c r="AK1735" s="42">
        <v>9.49</v>
      </c>
      <c r="AL1735" s="42">
        <v>9.6199999999999992</v>
      </c>
      <c r="AM1735" s="42">
        <v>9.75</v>
      </c>
      <c r="AN1735" s="42">
        <v>9.8800000000000008</v>
      </c>
      <c r="AO1735" s="42">
        <v>10.01</v>
      </c>
      <c r="AP1735" s="42">
        <v>10.130000000000001</v>
      </c>
    </row>
    <row r="1736" spans="1:42" x14ac:dyDescent="0.2">
      <c r="A1736" s="41">
        <v>17.239999999999998</v>
      </c>
      <c r="B1736" s="42">
        <v>4.97</v>
      </c>
      <c r="C1736" s="42">
        <v>5.0999999999999996</v>
      </c>
      <c r="D1736" s="42">
        <v>5.23</v>
      </c>
      <c r="E1736" s="42">
        <v>5.36</v>
      </c>
      <c r="F1736" s="42">
        <v>5.49</v>
      </c>
      <c r="G1736" s="42">
        <v>5.62</v>
      </c>
      <c r="H1736" s="42">
        <v>5.75</v>
      </c>
      <c r="I1736" s="42">
        <v>5.88</v>
      </c>
      <c r="J1736" s="42">
        <v>6.01</v>
      </c>
      <c r="K1736" s="42">
        <v>6.13</v>
      </c>
      <c r="L1736" s="42">
        <v>6.26</v>
      </c>
      <c r="M1736" s="42">
        <v>6.39</v>
      </c>
      <c r="N1736" s="42">
        <v>6.52</v>
      </c>
      <c r="O1736" s="42">
        <v>6.65</v>
      </c>
      <c r="P1736" s="42">
        <v>6.78</v>
      </c>
      <c r="Q1736" s="42">
        <v>6.91</v>
      </c>
      <c r="R1736" s="42">
        <v>7.04</v>
      </c>
      <c r="S1736" s="42">
        <v>7.17</v>
      </c>
      <c r="T1736" s="42">
        <v>7.3</v>
      </c>
      <c r="U1736" s="42">
        <v>7.42</v>
      </c>
      <c r="V1736" s="42">
        <v>7.55</v>
      </c>
      <c r="W1736" s="42">
        <v>7.68</v>
      </c>
      <c r="X1736" s="42">
        <v>7.81</v>
      </c>
      <c r="Y1736" s="42">
        <v>7.94</v>
      </c>
      <c r="Z1736" s="42">
        <v>8.07</v>
      </c>
      <c r="AA1736" s="42">
        <v>8.1999999999999993</v>
      </c>
      <c r="AB1736" s="42">
        <v>8.33</v>
      </c>
      <c r="AC1736" s="42">
        <v>8.4600000000000009</v>
      </c>
      <c r="AD1736" s="42">
        <v>8.59</v>
      </c>
      <c r="AE1736" s="42">
        <v>8.7100000000000009</v>
      </c>
      <c r="AF1736" s="42">
        <v>8.84</v>
      </c>
      <c r="AG1736" s="42">
        <v>8.9700000000000006</v>
      </c>
      <c r="AH1736" s="42">
        <v>9.1</v>
      </c>
      <c r="AI1736" s="42">
        <v>9.23</v>
      </c>
      <c r="AJ1736" s="42">
        <v>9.36</v>
      </c>
      <c r="AK1736" s="42">
        <v>9.49</v>
      </c>
      <c r="AL1736" s="42">
        <v>9.6199999999999992</v>
      </c>
      <c r="AM1736" s="42">
        <v>9.75</v>
      </c>
      <c r="AN1736" s="42">
        <v>9.8699999999999992</v>
      </c>
      <c r="AO1736" s="42">
        <v>10</v>
      </c>
      <c r="AP1736" s="42">
        <v>10.130000000000001</v>
      </c>
    </row>
    <row r="1737" spans="1:42" x14ac:dyDescent="0.2">
      <c r="A1737" s="41">
        <v>17.25</v>
      </c>
      <c r="B1737" s="42">
        <v>4.97</v>
      </c>
      <c r="C1737" s="42">
        <v>5.0999999999999996</v>
      </c>
      <c r="D1737" s="42">
        <v>5.23</v>
      </c>
      <c r="E1737" s="42">
        <v>5.36</v>
      </c>
      <c r="F1737" s="42">
        <v>5.49</v>
      </c>
      <c r="G1737" s="42">
        <v>5.62</v>
      </c>
      <c r="H1737" s="42">
        <v>5.75</v>
      </c>
      <c r="I1737" s="42">
        <v>5.87</v>
      </c>
      <c r="J1737" s="42">
        <v>6</v>
      </c>
      <c r="K1737" s="42">
        <v>6.13</v>
      </c>
      <c r="L1737" s="42">
        <v>6.26</v>
      </c>
      <c r="M1737" s="42">
        <v>6.39</v>
      </c>
      <c r="N1737" s="42">
        <v>6.52</v>
      </c>
      <c r="O1737" s="42">
        <v>6.65</v>
      </c>
      <c r="P1737" s="42">
        <v>6.78</v>
      </c>
      <c r="Q1737" s="42">
        <v>6.91</v>
      </c>
      <c r="R1737" s="42">
        <v>7.04</v>
      </c>
      <c r="S1737" s="42">
        <v>7.16</v>
      </c>
      <c r="T1737" s="42">
        <v>7.29</v>
      </c>
      <c r="U1737" s="42">
        <v>7.42</v>
      </c>
      <c r="V1737" s="42">
        <v>7.55</v>
      </c>
      <c r="W1737" s="42">
        <v>7.68</v>
      </c>
      <c r="X1737" s="42">
        <v>7.81</v>
      </c>
      <c r="Y1737" s="42">
        <v>7.94</v>
      </c>
      <c r="Z1737" s="42">
        <v>8.07</v>
      </c>
      <c r="AA1737" s="42">
        <v>8.1999999999999993</v>
      </c>
      <c r="AB1737" s="42">
        <v>8.33</v>
      </c>
      <c r="AC1737" s="42">
        <v>8.4499999999999993</v>
      </c>
      <c r="AD1737" s="42">
        <v>8.58</v>
      </c>
      <c r="AE1737" s="42">
        <v>8.7100000000000009</v>
      </c>
      <c r="AF1737" s="42">
        <v>8.84</v>
      </c>
      <c r="AG1737" s="42">
        <v>8.9700000000000006</v>
      </c>
      <c r="AH1737" s="42">
        <v>9.1</v>
      </c>
      <c r="AI1737" s="42">
        <v>9.23</v>
      </c>
      <c r="AJ1737" s="42">
        <v>9.36</v>
      </c>
      <c r="AK1737" s="42">
        <v>9.49</v>
      </c>
      <c r="AL1737" s="42">
        <v>9.61</v>
      </c>
      <c r="AM1737" s="42">
        <v>9.74</v>
      </c>
      <c r="AN1737" s="42">
        <v>9.8699999999999992</v>
      </c>
      <c r="AO1737" s="42">
        <v>10</v>
      </c>
      <c r="AP1737" s="42">
        <v>10.130000000000001</v>
      </c>
    </row>
    <row r="1738" spans="1:42" x14ac:dyDescent="0.2">
      <c r="A1738" s="41">
        <v>17.260000000000002</v>
      </c>
      <c r="B1738" s="42">
        <v>4.97</v>
      </c>
      <c r="C1738" s="42">
        <v>5.0999999999999996</v>
      </c>
      <c r="D1738" s="42">
        <v>5.23</v>
      </c>
      <c r="E1738" s="42">
        <v>5.36</v>
      </c>
      <c r="F1738" s="42">
        <v>5.49</v>
      </c>
      <c r="G1738" s="42">
        <v>5.62</v>
      </c>
      <c r="H1738" s="42">
        <v>5.74</v>
      </c>
      <c r="I1738" s="42">
        <v>5.87</v>
      </c>
      <c r="J1738" s="42">
        <v>6</v>
      </c>
      <c r="K1738" s="42">
        <v>6.13</v>
      </c>
      <c r="L1738" s="42">
        <v>6.26</v>
      </c>
      <c r="M1738" s="42">
        <v>6.39</v>
      </c>
      <c r="N1738" s="42">
        <v>6.52</v>
      </c>
      <c r="O1738" s="42">
        <v>6.65</v>
      </c>
      <c r="P1738" s="42">
        <v>6.78</v>
      </c>
      <c r="Q1738" s="42">
        <v>6.91</v>
      </c>
      <c r="R1738" s="42">
        <v>7.03</v>
      </c>
      <c r="S1738" s="42">
        <v>7.16</v>
      </c>
      <c r="T1738" s="42">
        <v>7.29</v>
      </c>
      <c r="U1738" s="42">
        <v>7.42</v>
      </c>
      <c r="V1738" s="42">
        <v>7.55</v>
      </c>
      <c r="W1738" s="42">
        <v>7.68</v>
      </c>
      <c r="X1738" s="42">
        <v>7.81</v>
      </c>
      <c r="Y1738" s="42">
        <v>7.94</v>
      </c>
      <c r="Z1738" s="42">
        <v>8.07</v>
      </c>
      <c r="AA1738" s="42">
        <v>8.19</v>
      </c>
      <c r="AB1738" s="42">
        <v>8.32</v>
      </c>
      <c r="AC1738" s="42">
        <v>8.4499999999999993</v>
      </c>
      <c r="AD1738" s="42">
        <v>8.58</v>
      </c>
      <c r="AE1738" s="42">
        <v>8.7100000000000009</v>
      </c>
      <c r="AF1738" s="42">
        <v>8.84</v>
      </c>
      <c r="AG1738" s="42">
        <v>8.9700000000000006</v>
      </c>
      <c r="AH1738" s="42">
        <v>9.1</v>
      </c>
      <c r="AI1738" s="42">
        <v>9.23</v>
      </c>
      <c r="AJ1738" s="42">
        <v>9.35</v>
      </c>
      <c r="AK1738" s="42">
        <v>9.48</v>
      </c>
      <c r="AL1738" s="42">
        <v>9.61</v>
      </c>
      <c r="AM1738" s="42">
        <v>9.74</v>
      </c>
      <c r="AN1738" s="42">
        <v>9.8699999999999992</v>
      </c>
      <c r="AO1738" s="42">
        <v>10</v>
      </c>
      <c r="AP1738" s="42">
        <v>10.130000000000001</v>
      </c>
    </row>
    <row r="1739" spans="1:42" x14ac:dyDescent="0.2">
      <c r="A1739" s="41">
        <v>17.27</v>
      </c>
      <c r="B1739" s="42">
        <v>4.97</v>
      </c>
      <c r="C1739" s="42">
        <v>5.0999999999999996</v>
      </c>
      <c r="D1739" s="42">
        <v>5.23</v>
      </c>
      <c r="E1739" s="42">
        <v>5.36</v>
      </c>
      <c r="F1739" s="42">
        <v>5.49</v>
      </c>
      <c r="G1739" s="42">
        <v>5.61</v>
      </c>
      <c r="H1739" s="42">
        <v>5.74</v>
      </c>
      <c r="I1739" s="42">
        <v>5.87</v>
      </c>
      <c r="J1739" s="42">
        <v>6</v>
      </c>
      <c r="K1739" s="42">
        <v>6.13</v>
      </c>
      <c r="L1739" s="42">
        <v>6.26</v>
      </c>
      <c r="M1739" s="42">
        <v>6.39</v>
      </c>
      <c r="N1739" s="42">
        <v>6.52</v>
      </c>
      <c r="O1739" s="42">
        <v>6.65</v>
      </c>
      <c r="P1739" s="42">
        <v>6.77</v>
      </c>
      <c r="Q1739" s="42">
        <v>6.9</v>
      </c>
      <c r="R1739" s="42">
        <v>7.03</v>
      </c>
      <c r="S1739" s="42">
        <v>7.16</v>
      </c>
      <c r="T1739" s="42">
        <v>7.29</v>
      </c>
      <c r="U1739" s="42">
        <v>7.42</v>
      </c>
      <c r="V1739" s="42">
        <v>7.55</v>
      </c>
      <c r="W1739" s="42">
        <v>7.68</v>
      </c>
      <c r="X1739" s="42">
        <v>7.81</v>
      </c>
      <c r="Y1739" s="42">
        <v>7.94</v>
      </c>
      <c r="Z1739" s="42">
        <v>8.06</v>
      </c>
      <c r="AA1739" s="42">
        <v>8.19</v>
      </c>
      <c r="AB1739" s="42">
        <v>8.32</v>
      </c>
      <c r="AC1739" s="42">
        <v>8.4499999999999993</v>
      </c>
      <c r="AD1739" s="42">
        <v>8.58</v>
      </c>
      <c r="AE1739" s="42">
        <v>8.7100000000000009</v>
      </c>
      <c r="AF1739" s="42">
        <v>8.84</v>
      </c>
      <c r="AG1739" s="42">
        <v>8.9700000000000006</v>
      </c>
      <c r="AH1739" s="42">
        <v>9.1</v>
      </c>
      <c r="AI1739" s="42">
        <v>9.2200000000000006</v>
      </c>
      <c r="AJ1739" s="42">
        <v>9.35</v>
      </c>
      <c r="AK1739" s="42">
        <v>9.48</v>
      </c>
      <c r="AL1739" s="42">
        <v>9.61</v>
      </c>
      <c r="AM1739" s="42">
        <v>9.74</v>
      </c>
      <c r="AN1739" s="42">
        <v>9.8699999999999992</v>
      </c>
      <c r="AO1739" s="42">
        <v>10</v>
      </c>
      <c r="AP1739" s="42">
        <v>10.130000000000001</v>
      </c>
    </row>
    <row r="1740" spans="1:42" x14ac:dyDescent="0.2">
      <c r="A1740" s="41">
        <v>17.28</v>
      </c>
      <c r="B1740" s="42">
        <v>4.97</v>
      </c>
      <c r="C1740" s="42">
        <v>5.0999999999999996</v>
      </c>
      <c r="D1740" s="42">
        <v>5.23</v>
      </c>
      <c r="E1740" s="42">
        <v>5.36</v>
      </c>
      <c r="F1740" s="42">
        <v>5.48</v>
      </c>
      <c r="G1740" s="42">
        <v>5.61</v>
      </c>
      <c r="H1740" s="42">
        <v>5.74</v>
      </c>
      <c r="I1740" s="42">
        <v>5.87</v>
      </c>
      <c r="J1740" s="42">
        <v>6</v>
      </c>
      <c r="K1740" s="42">
        <v>6.13</v>
      </c>
      <c r="L1740" s="42">
        <v>6.26</v>
      </c>
      <c r="M1740" s="42">
        <v>6.39</v>
      </c>
      <c r="N1740" s="42">
        <v>6.52</v>
      </c>
      <c r="O1740" s="42">
        <v>6.64</v>
      </c>
      <c r="P1740" s="42">
        <v>6.77</v>
      </c>
      <c r="Q1740" s="42">
        <v>6.9</v>
      </c>
      <c r="R1740" s="42">
        <v>7.03</v>
      </c>
      <c r="S1740" s="42">
        <v>7.16</v>
      </c>
      <c r="T1740" s="42">
        <v>7.29</v>
      </c>
      <c r="U1740" s="42">
        <v>7.42</v>
      </c>
      <c r="V1740" s="42">
        <v>7.55</v>
      </c>
      <c r="W1740" s="42">
        <v>7.68</v>
      </c>
      <c r="X1740" s="42">
        <v>7.8</v>
      </c>
      <c r="Y1740" s="42">
        <v>7.93</v>
      </c>
      <c r="Z1740" s="42">
        <v>8.06</v>
      </c>
      <c r="AA1740" s="42">
        <v>8.19</v>
      </c>
      <c r="AB1740" s="42">
        <v>8.32</v>
      </c>
      <c r="AC1740" s="42">
        <v>8.4499999999999993</v>
      </c>
      <c r="AD1740" s="42">
        <v>8.58</v>
      </c>
      <c r="AE1740" s="42">
        <v>8.7100000000000009</v>
      </c>
      <c r="AF1740" s="42">
        <v>8.84</v>
      </c>
      <c r="AG1740" s="42">
        <v>8.9600000000000009</v>
      </c>
      <c r="AH1740" s="42">
        <v>9.09</v>
      </c>
      <c r="AI1740" s="42">
        <v>9.2200000000000006</v>
      </c>
      <c r="AJ1740" s="42">
        <v>9.35</v>
      </c>
      <c r="AK1740" s="42">
        <v>9.48</v>
      </c>
      <c r="AL1740" s="42">
        <v>9.61</v>
      </c>
      <c r="AM1740" s="42">
        <v>9.74</v>
      </c>
      <c r="AN1740" s="42">
        <v>9.8699999999999992</v>
      </c>
      <c r="AO1740" s="42">
        <v>10</v>
      </c>
      <c r="AP1740" s="42">
        <v>10.119999999999999</v>
      </c>
    </row>
    <row r="1741" spans="1:42" x14ac:dyDescent="0.2">
      <c r="A1741" s="41">
        <v>17.29</v>
      </c>
      <c r="B1741" s="42">
        <v>4.97</v>
      </c>
      <c r="C1741" s="42">
        <v>5.0999999999999996</v>
      </c>
      <c r="D1741" s="42">
        <v>5.23</v>
      </c>
      <c r="E1741" s="42">
        <v>5.35</v>
      </c>
      <c r="F1741" s="42">
        <v>5.48</v>
      </c>
      <c r="G1741" s="42">
        <v>5.61</v>
      </c>
      <c r="H1741" s="42">
        <v>5.74</v>
      </c>
      <c r="I1741" s="42">
        <v>5.87</v>
      </c>
      <c r="J1741" s="42">
        <v>6</v>
      </c>
      <c r="K1741" s="42">
        <v>6.13</v>
      </c>
      <c r="L1741" s="42">
        <v>6.26</v>
      </c>
      <c r="M1741" s="42">
        <v>6.39</v>
      </c>
      <c r="N1741" s="42">
        <v>6.51</v>
      </c>
      <c r="O1741" s="42">
        <v>6.64</v>
      </c>
      <c r="P1741" s="42">
        <v>6.77</v>
      </c>
      <c r="Q1741" s="42">
        <v>6.9</v>
      </c>
      <c r="R1741" s="42">
        <v>7.03</v>
      </c>
      <c r="S1741" s="42">
        <v>7.16</v>
      </c>
      <c r="T1741" s="42">
        <v>7.29</v>
      </c>
      <c r="U1741" s="42">
        <v>7.42</v>
      </c>
      <c r="V1741" s="42">
        <v>7.55</v>
      </c>
      <c r="W1741" s="42">
        <v>7.67</v>
      </c>
      <c r="X1741" s="42">
        <v>7.8</v>
      </c>
      <c r="Y1741" s="42">
        <v>7.93</v>
      </c>
      <c r="Z1741" s="42">
        <v>8.06</v>
      </c>
      <c r="AA1741" s="42">
        <v>8.19</v>
      </c>
      <c r="AB1741" s="42">
        <v>8.32</v>
      </c>
      <c r="AC1741" s="42">
        <v>8.4499999999999993</v>
      </c>
      <c r="AD1741" s="42">
        <v>8.58</v>
      </c>
      <c r="AE1741" s="42">
        <v>8.6999999999999993</v>
      </c>
      <c r="AF1741" s="42">
        <v>8.83</v>
      </c>
      <c r="AG1741" s="42">
        <v>8.9600000000000009</v>
      </c>
      <c r="AH1741" s="42">
        <v>9.09</v>
      </c>
      <c r="AI1741" s="42">
        <v>9.2200000000000006</v>
      </c>
      <c r="AJ1741" s="42">
        <v>9.35</v>
      </c>
      <c r="AK1741" s="42">
        <v>9.48</v>
      </c>
      <c r="AL1741" s="42">
        <v>9.61</v>
      </c>
      <c r="AM1741" s="42">
        <v>9.74</v>
      </c>
      <c r="AN1741" s="42">
        <v>9.86</v>
      </c>
      <c r="AO1741" s="42">
        <v>9.99</v>
      </c>
      <c r="AP1741" s="42">
        <v>10.119999999999999</v>
      </c>
    </row>
    <row r="1742" spans="1:42" x14ac:dyDescent="0.2">
      <c r="A1742" s="41">
        <v>17.3</v>
      </c>
      <c r="B1742" s="42">
        <v>4.97</v>
      </c>
      <c r="C1742" s="42">
        <v>5.0999999999999996</v>
      </c>
      <c r="D1742" s="42">
        <v>5.22</v>
      </c>
      <c r="E1742" s="42">
        <v>5.35</v>
      </c>
      <c r="F1742" s="42">
        <v>5.48</v>
      </c>
      <c r="G1742" s="42">
        <v>5.61</v>
      </c>
      <c r="H1742" s="42">
        <v>5.74</v>
      </c>
      <c r="I1742" s="42">
        <v>5.87</v>
      </c>
      <c r="J1742" s="42">
        <v>6</v>
      </c>
      <c r="K1742" s="42">
        <v>6.13</v>
      </c>
      <c r="L1742" s="42">
        <v>6.26</v>
      </c>
      <c r="M1742" s="42">
        <v>6.38</v>
      </c>
      <c r="N1742" s="42">
        <v>6.51</v>
      </c>
      <c r="O1742" s="42">
        <v>6.64</v>
      </c>
      <c r="P1742" s="42">
        <v>6.77</v>
      </c>
      <c r="Q1742" s="42">
        <v>6.9</v>
      </c>
      <c r="R1742" s="42">
        <v>7.03</v>
      </c>
      <c r="S1742" s="42">
        <v>7.16</v>
      </c>
      <c r="T1742" s="42">
        <v>7.29</v>
      </c>
      <c r="U1742" s="42">
        <v>7.41</v>
      </c>
      <c r="V1742" s="42">
        <v>7.54</v>
      </c>
      <c r="W1742" s="42">
        <v>7.67</v>
      </c>
      <c r="X1742" s="42">
        <v>7.8</v>
      </c>
      <c r="Y1742" s="42">
        <v>7.93</v>
      </c>
      <c r="Z1742" s="42">
        <v>8.06</v>
      </c>
      <c r="AA1742" s="42">
        <v>8.19</v>
      </c>
      <c r="AB1742" s="42">
        <v>8.32</v>
      </c>
      <c r="AC1742" s="42">
        <v>8.4499999999999993</v>
      </c>
      <c r="AD1742" s="42">
        <v>8.57</v>
      </c>
      <c r="AE1742" s="42">
        <v>8.6999999999999993</v>
      </c>
      <c r="AF1742" s="42">
        <v>8.83</v>
      </c>
      <c r="AG1742" s="42">
        <v>8.9600000000000009</v>
      </c>
      <c r="AH1742" s="42">
        <v>9.09</v>
      </c>
      <c r="AI1742" s="42">
        <v>9.2200000000000006</v>
      </c>
      <c r="AJ1742" s="42">
        <v>9.35</v>
      </c>
      <c r="AK1742" s="42">
        <v>9.48</v>
      </c>
      <c r="AL1742" s="42">
        <v>9.6</v>
      </c>
      <c r="AM1742" s="42">
        <v>9.73</v>
      </c>
      <c r="AN1742" s="42">
        <v>9.86</v>
      </c>
      <c r="AO1742" s="42">
        <v>9.99</v>
      </c>
      <c r="AP1742" s="42">
        <v>10.119999999999999</v>
      </c>
    </row>
    <row r="1743" spans="1:42" x14ac:dyDescent="0.2">
      <c r="A1743" s="41">
        <v>17.309999999999999</v>
      </c>
      <c r="B1743" s="42">
        <v>4.97</v>
      </c>
      <c r="C1743" s="42">
        <v>5.09</v>
      </c>
      <c r="D1743" s="42">
        <v>5.22</v>
      </c>
      <c r="E1743" s="42">
        <v>5.35</v>
      </c>
      <c r="F1743" s="42">
        <v>5.48</v>
      </c>
      <c r="G1743" s="42">
        <v>5.61</v>
      </c>
      <c r="H1743" s="42">
        <v>5.74</v>
      </c>
      <c r="I1743" s="42">
        <v>5.87</v>
      </c>
      <c r="J1743" s="42">
        <v>6</v>
      </c>
      <c r="K1743" s="42">
        <v>6.13</v>
      </c>
      <c r="L1743" s="42">
        <v>6.25</v>
      </c>
      <c r="M1743" s="42">
        <v>6.38</v>
      </c>
      <c r="N1743" s="42">
        <v>6.51</v>
      </c>
      <c r="O1743" s="42">
        <v>6.64</v>
      </c>
      <c r="P1743" s="42">
        <v>6.77</v>
      </c>
      <c r="Q1743" s="42">
        <v>6.9</v>
      </c>
      <c r="R1743" s="42">
        <v>7.03</v>
      </c>
      <c r="S1743" s="42">
        <v>7.16</v>
      </c>
      <c r="T1743" s="42">
        <v>7.28</v>
      </c>
      <c r="U1743" s="42">
        <v>7.41</v>
      </c>
      <c r="V1743" s="42">
        <v>7.54</v>
      </c>
      <c r="W1743" s="42">
        <v>7.67</v>
      </c>
      <c r="X1743" s="42">
        <v>7.8</v>
      </c>
      <c r="Y1743" s="42">
        <v>7.93</v>
      </c>
      <c r="Z1743" s="42">
        <v>8.06</v>
      </c>
      <c r="AA1743" s="42">
        <v>8.19</v>
      </c>
      <c r="AB1743" s="42">
        <v>8.31</v>
      </c>
      <c r="AC1743" s="42">
        <v>8.44</v>
      </c>
      <c r="AD1743" s="42">
        <v>8.57</v>
      </c>
      <c r="AE1743" s="42">
        <v>8.6999999999999993</v>
      </c>
      <c r="AF1743" s="42">
        <v>8.83</v>
      </c>
      <c r="AG1743" s="42">
        <v>8.9600000000000009</v>
      </c>
      <c r="AH1743" s="42">
        <v>9.09</v>
      </c>
      <c r="AI1743" s="42">
        <v>9.2200000000000006</v>
      </c>
      <c r="AJ1743" s="42">
        <v>9.35</v>
      </c>
      <c r="AK1743" s="42">
        <v>9.4700000000000006</v>
      </c>
      <c r="AL1743" s="42">
        <v>9.6</v>
      </c>
      <c r="AM1743" s="42">
        <v>9.73</v>
      </c>
      <c r="AN1743" s="42">
        <v>9.86</v>
      </c>
      <c r="AO1743" s="42">
        <v>9.99</v>
      </c>
      <c r="AP1743" s="42">
        <v>10.119999999999999</v>
      </c>
    </row>
    <row r="1744" spans="1:42" x14ac:dyDescent="0.2">
      <c r="A1744" s="41">
        <v>17.32</v>
      </c>
      <c r="B1744" s="42">
        <v>4.96</v>
      </c>
      <c r="C1744" s="42">
        <v>5.09</v>
      </c>
      <c r="D1744" s="42">
        <v>5.22</v>
      </c>
      <c r="E1744" s="42">
        <v>5.35</v>
      </c>
      <c r="F1744" s="42">
        <v>5.48</v>
      </c>
      <c r="G1744" s="42">
        <v>5.61</v>
      </c>
      <c r="H1744" s="42">
        <v>5.74</v>
      </c>
      <c r="I1744" s="42">
        <v>5.87</v>
      </c>
      <c r="J1744" s="42">
        <v>5.99</v>
      </c>
      <c r="K1744" s="42">
        <v>6.12</v>
      </c>
      <c r="L1744" s="42">
        <v>6.25</v>
      </c>
      <c r="M1744" s="42">
        <v>6.38</v>
      </c>
      <c r="N1744" s="42">
        <v>6.51</v>
      </c>
      <c r="O1744" s="42">
        <v>6.64</v>
      </c>
      <c r="P1744" s="42">
        <v>6.77</v>
      </c>
      <c r="Q1744" s="42">
        <v>6.9</v>
      </c>
      <c r="R1744" s="42">
        <v>7.03</v>
      </c>
      <c r="S1744" s="42">
        <v>7.15</v>
      </c>
      <c r="T1744" s="42">
        <v>7.28</v>
      </c>
      <c r="U1744" s="42">
        <v>7.41</v>
      </c>
      <c r="V1744" s="42">
        <v>7.54</v>
      </c>
      <c r="W1744" s="42">
        <v>7.67</v>
      </c>
      <c r="X1744" s="42">
        <v>7.8</v>
      </c>
      <c r="Y1744" s="42">
        <v>7.93</v>
      </c>
      <c r="Z1744" s="42">
        <v>8.06</v>
      </c>
      <c r="AA1744" s="42">
        <v>8.18</v>
      </c>
      <c r="AB1744" s="42">
        <v>8.31</v>
      </c>
      <c r="AC1744" s="42">
        <v>8.44</v>
      </c>
      <c r="AD1744" s="42">
        <v>8.57</v>
      </c>
      <c r="AE1744" s="42">
        <v>8.6999999999999993</v>
      </c>
      <c r="AF1744" s="42">
        <v>8.83</v>
      </c>
      <c r="AG1744" s="42">
        <v>8.9600000000000009</v>
      </c>
      <c r="AH1744" s="42">
        <v>9.09</v>
      </c>
      <c r="AI1744" s="42">
        <v>9.2100000000000009</v>
      </c>
      <c r="AJ1744" s="42">
        <v>9.34</v>
      </c>
      <c r="AK1744" s="42">
        <v>9.4700000000000006</v>
      </c>
      <c r="AL1744" s="42">
        <v>9.6</v>
      </c>
      <c r="AM1744" s="42">
        <v>9.73</v>
      </c>
      <c r="AN1744" s="42">
        <v>9.86</v>
      </c>
      <c r="AO1744" s="42">
        <v>9.99</v>
      </c>
      <c r="AP1744" s="42">
        <v>10.119999999999999</v>
      </c>
    </row>
    <row r="1745" spans="1:42" x14ac:dyDescent="0.2">
      <c r="A1745" s="41">
        <v>17.329999999999998</v>
      </c>
      <c r="B1745" s="42">
        <v>4.96</v>
      </c>
      <c r="C1745" s="42">
        <v>5.09</v>
      </c>
      <c r="D1745" s="42">
        <v>5.22</v>
      </c>
      <c r="E1745" s="42">
        <v>5.35</v>
      </c>
      <c r="F1745" s="42">
        <v>5.48</v>
      </c>
      <c r="G1745" s="42">
        <v>5.61</v>
      </c>
      <c r="H1745" s="42">
        <v>5.74</v>
      </c>
      <c r="I1745" s="42">
        <v>5.86</v>
      </c>
      <c r="J1745" s="42">
        <v>5.99</v>
      </c>
      <c r="K1745" s="42">
        <v>6.12</v>
      </c>
      <c r="L1745" s="42">
        <v>6.25</v>
      </c>
      <c r="M1745" s="42">
        <v>6.38</v>
      </c>
      <c r="N1745" s="42">
        <v>6.51</v>
      </c>
      <c r="O1745" s="42">
        <v>6.64</v>
      </c>
      <c r="P1745" s="42">
        <v>6.77</v>
      </c>
      <c r="Q1745" s="42">
        <v>6.9</v>
      </c>
      <c r="R1745" s="42">
        <v>7.02</v>
      </c>
      <c r="S1745" s="42">
        <v>7.15</v>
      </c>
      <c r="T1745" s="42">
        <v>7.28</v>
      </c>
      <c r="U1745" s="42">
        <v>7.41</v>
      </c>
      <c r="V1745" s="42">
        <v>7.54</v>
      </c>
      <c r="W1745" s="42">
        <v>7.67</v>
      </c>
      <c r="X1745" s="42">
        <v>7.8</v>
      </c>
      <c r="Y1745" s="42">
        <v>7.93</v>
      </c>
      <c r="Z1745" s="42">
        <v>8.0500000000000007</v>
      </c>
      <c r="AA1745" s="42">
        <v>8.18</v>
      </c>
      <c r="AB1745" s="42">
        <v>8.31</v>
      </c>
      <c r="AC1745" s="42">
        <v>8.44</v>
      </c>
      <c r="AD1745" s="42">
        <v>8.57</v>
      </c>
      <c r="AE1745" s="42">
        <v>8.6999999999999993</v>
      </c>
      <c r="AF1745" s="42">
        <v>8.83</v>
      </c>
      <c r="AG1745" s="42">
        <v>8.9600000000000009</v>
      </c>
      <c r="AH1745" s="42">
        <v>9.08</v>
      </c>
      <c r="AI1745" s="42">
        <v>9.2100000000000009</v>
      </c>
      <c r="AJ1745" s="42">
        <v>9.34</v>
      </c>
      <c r="AK1745" s="42">
        <v>9.4700000000000006</v>
      </c>
      <c r="AL1745" s="42">
        <v>9.6</v>
      </c>
      <c r="AM1745" s="42">
        <v>9.73</v>
      </c>
      <c r="AN1745" s="42">
        <v>9.86</v>
      </c>
      <c r="AO1745" s="42">
        <v>9.98</v>
      </c>
      <c r="AP1745" s="42">
        <v>10.11</v>
      </c>
    </row>
    <row r="1746" spans="1:42" x14ac:dyDescent="0.2">
      <c r="A1746" s="41">
        <v>17.34</v>
      </c>
      <c r="B1746" s="42">
        <v>4.96</v>
      </c>
      <c r="C1746" s="42">
        <v>5.09</v>
      </c>
      <c r="D1746" s="42">
        <v>5.22</v>
      </c>
      <c r="E1746" s="42">
        <v>5.35</v>
      </c>
      <c r="F1746" s="42">
        <v>5.48</v>
      </c>
      <c r="G1746" s="42">
        <v>5.61</v>
      </c>
      <c r="H1746" s="42">
        <v>5.73</v>
      </c>
      <c r="I1746" s="42">
        <v>5.86</v>
      </c>
      <c r="J1746" s="42">
        <v>5.99</v>
      </c>
      <c r="K1746" s="42">
        <v>6.12</v>
      </c>
      <c r="L1746" s="42">
        <v>6.25</v>
      </c>
      <c r="M1746" s="42">
        <v>6.38</v>
      </c>
      <c r="N1746" s="42">
        <v>6.51</v>
      </c>
      <c r="O1746" s="42">
        <v>6.64</v>
      </c>
      <c r="P1746" s="42">
        <v>6.76</v>
      </c>
      <c r="Q1746" s="42">
        <v>6.89</v>
      </c>
      <c r="R1746" s="42">
        <v>7.02</v>
      </c>
      <c r="S1746" s="42">
        <v>7.15</v>
      </c>
      <c r="T1746" s="42">
        <v>7.28</v>
      </c>
      <c r="U1746" s="42">
        <v>7.41</v>
      </c>
      <c r="V1746" s="42">
        <v>7.54</v>
      </c>
      <c r="W1746" s="42">
        <v>7.67</v>
      </c>
      <c r="X1746" s="42">
        <v>7.79</v>
      </c>
      <c r="Y1746" s="42">
        <v>7.92</v>
      </c>
      <c r="Z1746" s="42">
        <v>8.0500000000000007</v>
      </c>
      <c r="AA1746" s="42">
        <v>8.18</v>
      </c>
      <c r="AB1746" s="42">
        <v>8.31</v>
      </c>
      <c r="AC1746" s="42">
        <v>8.44</v>
      </c>
      <c r="AD1746" s="42">
        <v>8.57</v>
      </c>
      <c r="AE1746" s="42">
        <v>8.6999999999999993</v>
      </c>
      <c r="AF1746" s="42">
        <v>8.82</v>
      </c>
      <c r="AG1746" s="42">
        <v>8.9499999999999993</v>
      </c>
      <c r="AH1746" s="42">
        <v>9.08</v>
      </c>
      <c r="AI1746" s="42">
        <v>9.2100000000000009</v>
      </c>
      <c r="AJ1746" s="42">
        <v>9.34</v>
      </c>
      <c r="AK1746" s="42">
        <v>9.4700000000000006</v>
      </c>
      <c r="AL1746" s="42">
        <v>9.6</v>
      </c>
      <c r="AM1746" s="42">
        <v>9.73</v>
      </c>
      <c r="AN1746" s="42">
        <v>9.85</v>
      </c>
      <c r="AO1746" s="42">
        <v>9.98</v>
      </c>
      <c r="AP1746" s="42">
        <v>10.11</v>
      </c>
    </row>
    <row r="1747" spans="1:42" x14ac:dyDescent="0.2">
      <c r="A1747" s="41">
        <v>17.350000000000001</v>
      </c>
      <c r="B1747" s="42">
        <v>4.96</v>
      </c>
      <c r="C1747" s="42">
        <v>5.09</v>
      </c>
      <c r="D1747" s="42">
        <v>5.22</v>
      </c>
      <c r="E1747" s="42">
        <v>5.35</v>
      </c>
      <c r="F1747" s="42">
        <v>5.48</v>
      </c>
      <c r="G1747" s="42">
        <v>5.6</v>
      </c>
      <c r="H1747" s="42">
        <v>5.73</v>
      </c>
      <c r="I1747" s="42">
        <v>5.86</v>
      </c>
      <c r="J1747" s="42">
        <v>5.99</v>
      </c>
      <c r="K1747" s="42">
        <v>6.12</v>
      </c>
      <c r="L1747" s="42">
        <v>6.25</v>
      </c>
      <c r="M1747" s="42">
        <v>6.38</v>
      </c>
      <c r="N1747" s="42">
        <v>6.51</v>
      </c>
      <c r="O1747" s="42">
        <v>6.63</v>
      </c>
      <c r="P1747" s="42">
        <v>6.76</v>
      </c>
      <c r="Q1747" s="42">
        <v>6.89</v>
      </c>
      <c r="R1747" s="42">
        <v>7.02</v>
      </c>
      <c r="S1747" s="42">
        <v>7.15</v>
      </c>
      <c r="T1747" s="42">
        <v>7.28</v>
      </c>
      <c r="U1747" s="42">
        <v>7.41</v>
      </c>
      <c r="V1747" s="42">
        <v>7.54</v>
      </c>
      <c r="W1747" s="42">
        <v>7.66</v>
      </c>
      <c r="X1747" s="42">
        <v>7.79</v>
      </c>
      <c r="Y1747" s="42">
        <v>7.92</v>
      </c>
      <c r="Z1747" s="42">
        <v>8.0500000000000007</v>
      </c>
      <c r="AA1747" s="42">
        <v>8.18</v>
      </c>
      <c r="AB1747" s="42">
        <v>8.31</v>
      </c>
      <c r="AC1747" s="42">
        <v>8.44</v>
      </c>
      <c r="AD1747" s="42">
        <v>8.57</v>
      </c>
      <c r="AE1747" s="42">
        <v>8.69</v>
      </c>
      <c r="AF1747" s="42">
        <v>8.82</v>
      </c>
      <c r="AG1747" s="42">
        <v>8.9499999999999993</v>
      </c>
      <c r="AH1747" s="42">
        <v>9.08</v>
      </c>
      <c r="AI1747" s="42">
        <v>9.2100000000000009</v>
      </c>
      <c r="AJ1747" s="42">
        <v>9.34</v>
      </c>
      <c r="AK1747" s="42">
        <v>9.4700000000000006</v>
      </c>
      <c r="AL1747" s="42">
        <v>9.59</v>
      </c>
      <c r="AM1747" s="42">
        <v>9.7200000000000006</v>
      </c>
      <c r="AN1747" s="42">
        <v>9.85</v>
      </c>
      <c r="AO1747" s="42">
        <v>9.98</v>
      </c>
      <c r="AP1747" s="42">
        <v>10.11</v>
      </c>
    </row>
    <row r="1748" spans="1:42" x14ac:dyDescent="0.2">
      <c r="A1748" s="41">
        <v>17.36</v>
      </c>
      <c r="B1748" s="42">
        <v>4.96</v>
      </c>
      <c r="C1748" s="42">
        <v>5.09</v>
      </c>
      <c r="D1748" s="42">
        <v>5.22</v>
      </c>
      <c r="E1748" s="42">
        <v>5.35</v>
      </c>
      <c r="F1748" s="42">
        <v>5.47</v>
      </c>
      <c r="G1748" s="42">
        <v>5.6</v>
      </c>
      <c r="H1748" s="42">
        <v>5.73</v>
      </c>
      <c r="I1748" s="42">
        <v>5.86</v>
      </c>
      <c r="J1748" s="42">
        <v>5.99</v>
      </c>
      <c r="K1748" s="42">
        <v>6.12</v>
      </c>
      <c r="L1748" s="42">
        <v>6.25</v>
      </c>
      <c r="M1748" s="42">
        <v>6.38</v>
      </c>
      <c r="N1748" s="42">
        <v>6.5</v>
      </c>
      <c r="O1748" s="42">
        <v>6.63</v>
      </c>
      <c r="P1748" s="42">
        <v>6.76</v>
      </c>
      <c r="Q1748" s="42">
        <v>6.89</v>
      </c>
      <c r="R1748" s="42">
        <v>7.02</v>
      </c>
      <c r="S1748" s="42">
        <v>7.15</v>
      </c>
      <c r="T1748" s="42">
        <v>7.28</v>
      </c>
      <c r="U1748" s="42">
        <v>7.41</v>
      </c>
      <c r="V1748" s="42">
        <v>7.53</v>
      </c>
      <c r="W1748" s="42">
        <v>7.66</v>
      </c>
      <c r="X1748" s="42">
        <v>7.79</v>
      </c>
      <c r="Y1748" s="42">
        <v>7.92</v>
      </c>
      <c r="Z1748" s="42">
        <v>8.0500000000000007</v>
      </c>
      <c r="AA1748" s="42">
        <v>8.18</v>
      </c>
      <c r="AB1748" s="42">
        <v>8.31</v>
      </c>
      <c r="AC1748" s="42">
        <v>8.43</v>
      </c>
      <c r="AD1748" s="42">
        <v>8.56</v>
      </c>
      <c r="AE1748" s="42">
        <v>8.69</v>
      </c>
      <c r="AF1748" s="42">
        <v>8.82</v>
      </c>
      <c r="AG1748" s="42">
        <v>8.9499999999999993</v>
      </c>
      <c r="AH1748" s="42">
        <v>9.08</v>
      </c>
      <c r="AI1748" s="42">
        <v>9.2100000000000009</v>
      </c>
      <c r="AJ1748" s="42">
        <v>9.34</v>
      </c>
      <c r="AK1748" s="42">
        <v>9.4600000000000009</v>
      </c>
      <c r="AL1748" s="42">
        <v>9.59</v>
      </c>
      <c r="AM1748" s="42">
        <v>9.7200000000000006</v>
      </c>
      <c r="AN1748" s="42">
        <v>9.85</v>
      </c>
      <c r="AO1748" s="42">
        <v>9.98</v>
      </c>
      <c r="AP1748" s="42">
        <v>10.11</v>
      </c>
    </row>
    <row r="1749" spans="1:42" x14ac:dyDescent="0.2">
      <c r="A1749" s="41">
        <v>17.37</v>
      </c>
      <c r="B1749" s="42">
        <v>4.96</v>
      </c>
      <c r="C1749" s="42">
        <v>5.09</v>
      </c>
      <c r="D1749" s="42">
        <v>5.22</v>
      </c>
      <c r="E1749" s="42">
        <v>5.34</v>
      </c>
      <c r="F1749" s="42">
        <v>5.47</v>
      </c>
      <c r="G1749" s="42">
        <v>5.6</v>
      </c>
      <c r="H1749" s="42">
        <v>5.73</v>
      </c>
      <c r="I1749" s="42">
        <v>5.86</v>
      </c>
      <c r="J1749" s="42">
        <v>5.99</v>
      </c>
      <c r="K1749" s="42">
        <v>6.12</v>
      </c>
      <c r="L1749" s="42">
        <v>6.25</v>
      </c>
      <c r="M1749" s="42">
        <v>6.37</v>
      </c>
      <c r="N1749" s="42">
        <v>6.5</v>
      </c>
      <c r="O1749" s="42">
        <v>6.63</v>
      </c>
      <c r="P1749" s="42">
        <v>6.76</v>
      </c>
      <c r="Q1749" s="42">
        <v>6.89</v>
      </c>
      <c r="R1749" s="42">
        <v>7.02</v>
      </c>
      <c r="S1749" s="42">
        <v>7.15</v>
      </c>
      <c r="T1749" s="42">
        <v>7.28</v>
      </c>
      <c r="U1749" s="42">
        <v>7.4</v>
      </c>
      <c r="V1749" s="42">
        <v>7.53</v>
      </c>
      <c r="W1749" s="42">
        <v>7.66</v>
      </c>
      <c r="X1749" s="42">
        <v>7.79</v>
      </c>
      <c r="Y1749" s="42">
        <v>7.92</v>
      </c>
      <c r="Z1749" s="42">
        <v>8.0500000000000007</v>
      </c>
      <c r="AA1749" s="42">
        <v>8.18</v>
      </c>
      <c r="AB1749" s="42">
        <v>8.3000000000000007</v>
      </c>
      <c r="AC1749" s="42">
        <v>8.43</v>
      </c>
      <c r="AD1749" s="42">
        <v>8.56</v>
      </c>
      <c r="AE1749" s="42">
        <v>8.69</v>
      </c>
      <c r="AF1749" s="42">
        <v>8.82</v>
      </c>
      <c r="AG1749" s="42">
        <v>8.9499999999999993</v>
      </c>
      <c r="AH1749" s="42">
        <v>9.08</v>
      </c>
      <c r="AI1749" s="42">
        <v>9.1999999999999993</v>
      </c>
      <c r="AJ1749" s="42">
        <v>9.33</v>
      </c>
      <c r="AK1749" s="42">
        <v>9.4600000000000009</v>
      </c>
      <c r="AL1749" s="42">
        <v>9.59</v>
      </c>
      <c r="AM1749" s="42">
        <v>9.7200000000000006</v>
      </c>
      <c r="AN1749" s="42">
        <v>9.85</v>
      </c>
      <c r="AO1749" s="42">
        <v>9.98</v>
      </c>
      <c r="AP1749" s="42">
        <v>10.11</v>
      </c>
    </row>
    <row r="1750" spans="1:42" x14ac:dyDescent="0.2">
      <c r="A1750" s="41">
        <v>17.38</v>
      </c>
      <c r="B1750" s="42">
        <v>4.96</v>
      </c>
      <c r="C1750" s="42">
        <v>5.09</v>
      </c>
      <c r="D1750" s="42">
        <v>5.22</v>
      </c>
      <c r="E1750" s="42">
        <v>5.34</v>
      </c>
      <c r="F1750" s="42">
        <v>5.47</v>
      </c>
      <c r="G1750" s="42">
        <v>5.6</v>
      </c>
      <c r="H1750" s="42">
        <v>5.73</v>
      </c>
      <c r="I1750" s="42">
        <v>5.86</v>
      </c>
      <c r="J1750" s="42">
        <v>5.99</v>
      </c>
      <c r="K1750" s="42">
        <v>6.12</v>
      </c>
      <c r="L1750" s="42">
        <v>6.24</v>
      </c>
      <c r="M1750" s="42">
        <v>6.37</v>
      </c>
      <c r="N1750" s="42">
        <v>6.5</v>
      </c>
      <c r="O1750" s="42">
        <v>6.63</v>
      </c>
      <c r="P1750" s="42">
        <v>6.76</v>
      </c>
      <c r="Q1750" s="42">
        <v>6.89</v>
      </c>
      <c r="R1750" s="42">
        <v>7.02</v>
      </c>
      <c r="S1750" s="42">
        <v>7.15</v>
      </c>
      <c r="T1750" s="42">
        <v>7.27</v>
      </c>
      <c r="U1750" s="42">
        <v>7.4</v>
      </c>
      <c r="V1750" s="42">
        <v>7.53</v>
      </c>
      <c r="W1750" s="42">
        <v>7.66</v>
      </c>
      <c r="X1750" s="42">
        <v>7.79</v>
      </c>
      <c r="Y1750" s="42">
        <v>7.92</v>
      </c>
      <c r="Z1750" s="42">
        <v>8.0500000000000007</v>
      </c>
      <c r="AA1750" s="42">
        <v>8.17</v>
      </c>
      <c r="AB1750" s="42">
        <v>8.3000000000000007</v>
      </c>
      <c r="AC1750" s="42">
        <v>8.43</v>
      </c>
      <c r="AD1750" s="42">
        <v>8.56</v>
      </c>
      <c r="AE1750" s="42">
        <v>8.69</v>
      </c>
      <c r="AF1750" s="42">
        <v>8.82</v>
      </c>
      <c r="AG1750" s="42">
        <v>8.9499999999999993</v>
      </c>
      <c r="AH1750" s="42">
        <v>9.07</v>
      </c>
      <c r="AI1750" s="42">
        <v>9.1999999999999993</v>
      </c>
      <c r="AJ1750" s="42">
        <v>9.33</v>
      </c>
      <c r="AK1750" s="42">
        <v>9.4600000000000009</v>
      </c>
      <c r="AL1750" s="42">
        <v>9.59</v>
      </c>
      <c r="AM1750" s="42">
        <v>9.7200000000000006</v>
      </c>
      <c r="AN1750" s="42">
        <v>9.85</v>
      </c>
      <c r="AO1750" s="42">
        <v>9.9700000000000006</v>
      </c>
      <c r="AP1750" s="42">
        <v>10.1</v>
      </c>
    </row>
    <row r="1751" spans="1:42" x14ac:dyDescent="0.2">
      <c r="A1751" s="41">
        <v>17.39</v>
      </c>
      <c r="B1751" s="42">
        <v>4.96</v>
      </c>
      <c r="C1751" s="42">
        <v>5.09</v>
      </c>
      <c r="D1751" s="42">
        <v>5.21</v>
      </c>
      <c r="E1751" s="42">
        <v>5.34</v>
      </c>
      <c r="F1751" s="42">
        <v>5.47</v>
      </c>
      <c r="G1751" s="42">
        <v>5.6</v>
      </c>
      <c r="H1751" s="42">
        <v>5.73</v>
      </c>
      <c r="I1751" s="42">
        <v>5.86</v>
      </c>
      <c r="J1751" s="42">
        <v>5.99</v>
      </c>
      <c r="K1751" s="42">
        <v>6.11</v>
      </c>
      <c r="L1751" s="42">
        <v>6.24</v>
      </c>
      <c r="M1751" s="42">
        <v>6.37</v>
      </c>
      <c r="N1751" s="42">
        <v>6.5</v>
      </c>
      <c r="O1751" s="42">
        <v>6.63</v>
      </c>
      <c r="P1751" s="42">
        <v>6.76</v>
      </c>
      <c r="Q1751" s="42">
        <v>6.89</v>
      </c>
      <c r="R1751" s="42">
        <v>7.01</v>
      </c>
      <c r="S1751" s="42">
        <v>7.14</v>
      </c>
      <c r="T1751" s="42">
        <v>7.27</v>
      </c>
      <c r="U1751" s="42">
        <v>7.4</v>
      </c>
      <c r="V1751" s="42">
        <v>7.53</v>
      </c>
      <c r="W1751" s="42">
        <v>7.66</v>
      </c>
      <c r="X1751" s="42">
        <v>7.79</v>
      </c>
      <c r="Y1751" s="42">
        <v>7.92</v>
      </c>
      <c r="Z1751" s="42">
        <v>8.0399999999999991</v>
      </c>
      <c r="AA1751" s="42">
        <v>8.17</v>
      </c>
      <c r="AB1751" s="42">
        <v>8.3000000000000007</v>
      </c>
      <c r="AC1751" s="42">
        <v>8.43</v>
      </c>
      <c r="AD1751" s="42">
        <v>8.56</v>
      </c>
      <c r="AE1751" s="42">
        <v>8.69</v>
      </c>
      <c r="AF1751" s="42">
        <v>8.82</v>
      </c>
      <c r="AG1751" s="42">
        <v>8.94</v>
      </c>
      <c r="AH1751" s="42">
        <v>9.07</v>
      </c>
      <c r="AI1751" s="42">
        <v>9.1999999999999993</v>
      </c>
      <c r="AJ1751" s="42">
        <v>9.33</v>
      </c>
      <c r="AK1751" s="42">
        <v>9.4600000000000009</v>
      </c>
      <c r="AL1751" s="42">
        <v>9.59</v>
      </c>
      <c r="AM1751" s="42">
        <v>9.7200000000000006</v>
      </c>
      <c r="AN1751" s="42">
        <v>9.84</v>
      </c>
      <c r="AO1751" s="42">
        <v>9.9700000000000006</v>
      </c>
      <c r="AP1751" s="42">
        <v>10.1</v>
      </c>
    </row>
    <row r="1752" spans="1:42" x14ac:dyDescent="0.2">
      <c r="A1752" s="41">
        <v>17.399999999999999</v>
      </c>
      <c r="B1752" s="42">
        <v>4.96</v>
      </c>
      <c r="C1752" s="42">
        <v>5.08</v>
      </c>
      <c r="D1752" s="42">
        <v>5.21</v>
      </c>
      <c r="E1752" s="42">
        <v>5.34</v>
      </c>
      <c r="F1752" s="42">
        <v>5.47</v>
      </c>
      <c r="G1752" s="42">
        <v>5.6</v>
      </c>
      <c r="H1752" s="42">
        <v>5.73</v>
      </c>
      <c r="I1752" s="42">
        <v>5.86</v>
      </c>
      <c r="J1752" s="42">
        <v>5.98</v>
      </c>
      <c r="K1752" s="42">
        <v>6.11</v>
      </c>
      <c r="L1752" s="42">
        <v>6.24</v>
      </c>
      <c r="M1752" s="42">
        <v>6.37</v>
      </c>
      <c r="N1752" s="42">
        <v>6.5</v>
      </c>
      <c r="O1752" s="42">
        <v>6.63</v>
      </c>
      <c r="P1752" s="42">
        <v>6.76</v>
      </c>
      <c r="Q1752" s="42">
        <v>6.88</v>
      </c>
      <c r="R1752" s="42">
        <v>7.01</v>
      </c>
      <c r="S1752" s="42">
        <v>7.14</v>
      </c>
      <c r="T1752" s="42">
        <v>7.27</v>
      </c>
      <c r="U1752" s="42">
        <v>7.4</v>
      </c>
      <c r="V1752" s="42">
        <v>7.53</v>
      </c>
      <c r="W1752" s="42">
        <v>7.66</v>
      </c>
      <c r="X1752" s="42">
        <v>7.78</v>
      </c>
      <c r="Y1752" s="42">
        <v>7.91</v>
      </c>
      <c r="Z1752" s="42">
        <v>8.0399999999999991</v>
      </c>
      <c r="AA1752" s="42">
        <v>8.17</v>
      </c>
      <c r="AB1752" s="42">
        <v>8.3000000000000007</v>
      </c>
      <c r="AC1752" s="42">
        <v>8.43</v>
      </c>
      <c r="AD1752" s="42">
        <v>8.56</v>
      </c>
      <c r="AE1752" s="42">
        <v>8.68</v>
      </c>
      <c r="AF1752" s="42">
        <v>8.81</v>
      </c>
      <c r="AG1752" s="42">
        <v>8.94</v>
      </c>
      <c r="AH1752" s="42">
        <v>9.07</v>
      </c>
      <c r="AI1752" s="42">
        <v>9.1999999999999993</v>
      </c>
      <c r="AJ1752" s="42">
        <v>9.33</v>
      </c>
      <c r="AK1752" s="42">
        <v>9.4600000000000009</v>
      </c>
      <c r="AL1752" s="42">
        <v>9.58</v>
      </c>
      <c r="AM1752" s="42">
        <v>9.7100000000000009</v>
      </c>
      <c r="AN1752" s="42">
        <v>9.84</v>
      </c>
      <c r="AO1752" s="42">
        <v>9.9700000000000006</v>
      </c>
      <c r="AP1752" s="42">
        <v>10.1</v>
      </c>
    </row>
    <row r="1753" spans="1:42" x14ac:dyDescent="0.2">
      <c r="A1753" s="41">
        <v>17.41</v>
      </c>
      <c r="B1753" s="42">
        <v>4.95</v>
      </c>
      <c r="C1753" s="42">
        <v>5.08</v>
      </c>
      <c r="D1753" s="42">
        <v>5.21</v>
      </c>
      <c r="E1753" s="42">
        <v>5.34</v>
      </c>
      <c r="F1753" s="42">
        <v>5.47</v>
      </c>
      <c r="G1753" s="42">
        <v>5.6</v>
      </c>
      <c r="H1753" s="42">
        <v>5.73</v>
      </c>
      <c r="I1753" s="42">
        <v>5.85</v>
      </c>
      <c r="J1753" s="42">
        <v>5.98</v>
      </c>
      <c r="K1753" s="42">
        <v>6.11</v>
      </c>
      <c r="L1753" s="42">
        <v>6.24</v>
      </c>
      <c r="M1753" s="42">
        <v>6.37</v>
      </c>
      <c r="N1753" s="42">
        <v>6.5</v>
      </c>
      <c r="O1753" s="42">
        <v>6.63</v>
      </c>
      <c r="P1753" s="42">
        <v>6.75</v>
      </c>
      <c r="Q1753" s="42">
        <v>6.88</v>
      </c>
      <c r="R1753" s="42">
        <v>7.01</v>
      </c>
      <c r="S1753" s="42">
        <v>7.14</v>
      </c>
      <c r="T1753" s="42">
        <v>7.27</v>
      </c>
      <c r="U1753" s="42">
        <v>7.4</v>
      </c>
      <c r="V1753" s="42">
        <v>7.53</v>
      </c>
      <c r="W1753" s="42">
        <v>7.65</v>
      </c>
      <c r="X1753" s="42">
        <v>7.78</v>
      </c>
      <c r="Y1753" s="42">
        <v>7.91</v>
      </c>
      <c r="Z1753" s="42">
        <v>8.0399999999999991</v>
      </c>
      <c r="AA1753" s="42">
        <v>8.17</v>
      </c>
      <c r="AB1753" s="42">
        <v>8.3000000000000007</v>
      </c>
      <c r="AC1753" s="42">
        <v>8.43</v>
      </c>
      <c r="AD1753" s="42">
        <v>8.5500000000000007</v>
      </c>
      <c r="AE1753" s="42">
        <v>8.68</v>
      </c>
      <c r="AF1753" s="42">
        <v>8.81</v>
      </c>
      <c r="AG1753" s="42">
        <v>8.94</v>
      </c>
      <c r="AH1753" s="42">
        <v>9.07</v>
      </c>
      <c r="AI1753" s="42">
        <v>9.1999999999999993</v>
      </c>
      <c r="AJ1753" s="42">
        <v>9.33</v>
      </c>
      <c r="AK1753" s="42">
        <v>9.4499999999999993</v>
      </c>
      <c r="AL1753" s="42">
        <v>9.58</v>
      </c>
      <c r="AM1753" s="42">
        <v>9.7100000000000009</v>
      </c>
      <c r="AN1753" s="42">
        <v>9.84</v>
      </c>
      <c r="AO1753" s="42">
        <v>9.9700000000000006</v>
      </c>
      <c r="AP1753" s="42">
        <v>10.1</v>
      </c>
    </row>
    <row r="1754" spans="1:42" x14ac:dyDescent="0.2">
      <c r="A1754" s="41">
        <v>17.420000000000002</v>
      </c>
      <c r="B1754" s="42">
        <v>4.95</v>
      </c>
      <c r="C1754" s="42">
        <v>5.08</v>
      </c>
      <c r="D1754" s="42">
        <v>5.21</v>
      </c>
      <c r="E1754" s="42">
        <v>5.34</v>
      </c>
      <c r="F1754" s="42">
        <v>5.47</v>
      </c>
      <c r="G1754" s="42">
        <v>5.6</v>
      </c>
      <c r="H1754" s="42">
        <v>5.72</v>
      </c>
      <c r="I1754" s="42">
        <v>5.85</v>
      </c>
      <c r="J1754" s="42">
        <v>5.98</v>
      </c>
      <c r="K1754" s="42">
        <v>6.11</v>
      </c>
      <c r="L1754" s="42">
        <v>6.24</v>
      </c>
      <c r="M1754" s="42">
        <v>6.37</v>
      </c>
      <c r="N1754" s="42">
        <v>6.5</v>
      </c>
      <c r="O1754" s="42">
        <v>6.62</v>
      </c>
      <c r="P1754" s="42">
        <v>6.75</v>
      </c>
      <c r="Q1754" s="42">
        <v>6.88</v>
      </c>
      <c r="R1754" s="42">
        <v>7.01</v>
      </c>
      <c r="S1754" s="42">
        <v>7.14</v>
      </c>
      <c r="T1754" s="42">
        <v>7.27</v>
      </c>
      <c r="U1754" s="42">
        <v>7.4</v>
      </c>
      <c r="V1754" s="42">
        <v>7.52</v>
      </c>
      <c r="W1754" s="42">
        <v>7.65</v>
      </c>
      <c r="X1754" s="42">
        <v>7.78</v>
      </c>
      <c r="Y1754" s="42">
        <v>7.91</v>
      </c>
      <c r="Z1754" s="42">
        <v>8.0399999999999991</v>
      </c>
      <c r="AA1754" s="42">
        <v>8.17</v>
      </c>
      <c r="AB1754" s="42">
        <v>8.3000000000000007</v>
      </c>
      <c r="AC1754" s="42">
        <v>8.42</v>
      </c>
      <c r="AD1754" s="42">
        <v>8.5500000000000007</v>
      </c>
      <c r="AE1754" s="42">
        <v>8.68</v>
      </c>
      <c r="AF1754" s="42">
        <v>8.81</v>
      </c>
      <c r="AG1754" s="42">
        <v>8.94</v>
      </c>
      <c r="AH1754" s="42">
        <v>9.07</v>
      </c>
      <c r="AI1754" s="42">
        <v>9.1999999999999993</v>
      </c>
      <c r="AJ1754" s="42">
        <v>9.32</v>
      </c>
      <c r="AK1754" s="42">
        <v>9.4499999999999993</v>
      </c>
      <c r="AL1754" s="42">
        <v>9.58</v>
      </c>
      <c r="AM1754" s="42">
        <v>9.7100000000000009</v>
      </c>
      <c r="AN1754" s="42">
        <v>9.84</v>
      </c>
      <c r="AO1754" s="42">
        <v>9.9700000000000006</v>
      </c>
      <c r="AP1754" s="42">
        <v>10.09</v>
      </c>
    </row>
    <row r="1755" spans="1:42" x14ac:dyDescent="0.2">
      <c r="A1755" s="41">
        <v>17.43</v>
      </c>
      <c r="B1755" s="42">
        <v>4.95</v>
      </c>
      <c r="C1755" s="42">
        <v>5.08</v>
      </c>
      <c r="D1755" s="42">
        <v>5.21</v>
      </c>
      <c r="E1755" s="42">
        <v>5.34</v>
      </c>
      <c r="F1755" s="42">
        <v>5.47</v>
      </c>
      <c r="G1755" s="42">
        <v>5.6</v>
      </c>
      <c r="H1755" s="42">
        <v>5.72</v>
      </c>
      <c r="I1755" s="42">
        <v>5.85</v>
      </c>
      <c r="J1755" s="42">
        <v>5.98</v>
      </c>
      <c r="K1755" s="42">
        <v>6.11</v>
      </c>
      <c r="L1755" s="42">
        <v>6.24</v>
      </c>
      <c r="M1755" s="42">
        <v>6.37</v>
      </c>
      <c r="N1755" s="42">
        <v>6.49</v>
      </c>
      <c r="O1755" s="42">
        <v>6.62</v>
      </c>
      <c r="P1755" s="42">
        <v>6.75</v>
      </c>
      <c r="Q1755" s="42">
        <v>6.88</v>
      </c>
      <c r="R1755" s="42">
        <v>7.01</v>
      </c>
      <c r="S1755" s="42">
        <v>7.14</v>
      </c>
      <c r="T1755" s="42">
        <v>7.27</v>
      </c>
      <c r="U1755" s="42">
        <v>7.39</v>
      </c>
      <c r="V1755" s="42">
        <v>7.52</v>
      </c>
      <c r="W1755" s="42">
        <v>7.65</v>
      </c>
      <c r="X1755" s="42">
        <v>7.78</v>
      </c>
      <c r="Y1755" s="42">
        <v>7.91</v>
      </c>
      <c r="Z1755" s="42">
        <v>8.0399999999999991</v>
      </c>
      <c r="AA1755" s="42">
        <v>8.17</v>
      </c>
      <c r="AB1755" s="42">
        <v>8.2899999999999991</v>
      </c>
      <c r="AC1755" s="42">
        <v>8.42</v>
      </c>
      <c r="AD1755" s="42">
        <v>8.5500000000000007</v>
      </c>
      <c r="AE1755" s="42">
        <v>8.68</v>
      </c>
      <c r="AF1755" s="42">
        <v>8.81</v>
      </c>
      <c r="AG1755" s="42">
        <v>8.94</v>
      </c>
      <c r="AH1755" s="42">
        <v>9.06</v>
      </c>
      <c r="AI1755" s="42">
        <v>9.19</v>
      </c>
      <c r="AJ1755" s="42">
        <v>9.32</v>
      </c>
      <c r="AK1755" s="42">
        <v>9.4499999999999993</v>
      </c>
      <c r="AL1755" s="42">
        <v>9.58</v>
      </c>
      <c r="AM1755" s="42">
        <v>9.7100000000000009</v>
      </c>
      <c r="AN1755" s="42">
        <v>9.84</v>
      </c>
      <c r="AO1755" s="42">
        <v>9.9600000000000009</v>
      </c>
      <c r="AP1755" s="42">
        <v>10.09</v>
      </c>
    </row>
    <row r="1756" spans="1:42" x14ac:dyDescent="0.2">
      <c r="A1756" s="41">
        <v>17.440000000000001</v>
      </c>
      <c r="B1756" s="42">
        <v>4.95</v>
      </c>
      <c r="C1756" s="42">
        <v>5.08</v>
      </c>
      <c r="D1756" s="42">
        <v>5.21</v>
      </c>
      <c r="E1756" s="42">
        <v>5.34</v>
      </c>
      <c r="F1756" s="42">
        <v>5.47</v>
      </c>
      <c r="G1756" s="42">
        <v>5.59</v>
      </c>
      <c r="H1756" s="42">
        <v>5.72</v>
      </c>
      <c r="I1756" s="42">
        <v>5.85</v>
      </c>
      <c r="J1756" s="42">
        <v>5.98</v>
      </c>
      <c r="K1756" s="42">
        <v>6.11</v>
      </c>
      <c r="L1756" s="42">
        <v>6.24</v>
      </c>
      <c r="M1756" s="42">
        <v>6.36</v>
      </c>
      <c r="N1756" s="42">
        <v>6.49</v>
      </c>
      <c r="O1756" s="42">
        <v>6.62</v>
      </c>
      <c r="P1756" s="42">
        <v>6.75</v>
      </c>
      <c r="Q1756" s="42">
        <v>6.88</v>
      </c>
      <c r="R1756" s="42">
        <v>7.01</v>
      </c>
      <c r="S1756" s="42">
        <v>7.14</v>
      </c>
      <c r="T1756" s="42">
        <v>7.26</v>
      </c>
      <c r="U1756" s="42">
        <v>7.39</v>
      </c>
      <c r="V1756" s="42">
        <v>7.52</v>
      </c>
      <c r="W1756" s="42">
        <v>7.65</v>
      </c>
      <c r="X1756" s="42">
        <v>7.78</v>
      </c>
      <c r="Y1756" s="42">
        <v>7.91</v>
      </c>
      <c r="Z1756" s="42">
        <v>8.0399999999999991</v>
      </c>
      <c r="AA1756" s="42">
        <v>8.16</v>
      </c>
      <c r="AB1756" s="42">
        <v>8.2899999999999991</v>
      </c>
      <c r="AC1756" s="42">
        <v>8.42</v>
      </c>
      <c r="AD1756" s="42">
        <v>8.5500000000000007</v>
      </c>
      <c r="AE1756" s="42">
        <v>8.68</v>
      </c>
      <c r="AF1756" s="42">
        <v>8.81</v>
      </c>
      <c r="AG1756" s="42">
        <v>8.93</v>
      </c>
      <c r="AH1756" s="42">
        <v>9.06</v>
      </c>
      <c r="AI1756" s="42">
        <v>9.19</v>
      </c>
      <c r="AJ1756" s="42">
        <v>9.32</v>
      </c>
      <c r="AK1756" s="42">
        <v>9.4499999999999993</v>
      </c>
      <c r="AL1756" s="42">
        <v>9.58</v>
      </c>
      <c r="AM1756" s="42">
        <v>9.7100000000000009</v>
      </c>
      <c r="AN1756" s="42">
        <v>9.83</v>
      </c>
      <c r="AO1756" s="42">
        <v>9.9600000000000009</v>
      </c>
      <c r="AP1756" s="42">
        <v>10.09</v>
      </c>
    </row>
    <row r="1757" spans="1:42" x14ac:dyDescent="0.2">
      <c r="A1757" s="41">
        <v>17.45</v>
      </c>
      <c r="B1757" s="42">
        <v>4.95</v>
      </c>
      <c r="C1757" s="42">
        <v>5.08</v>
      </c>
      <c r="D1757" s="42">
        <v>5.21</v>
      </c>
      <c r="E1757" s="42">
        <v>5.34</v>
      </c>
      <c r="F1757" s="42">
        <v>5.46</v>
      </c>
      <c r="G1757" s="42">
        <v>5.59</v>
      </c>
      <c r="H1757" s="42">
        <v>5.72</v>
      </c>
      <c r="I1757" s="42">
        <v>5.85</v>
      </c>
      <c r="J1757" s="42">
        <v>5.98</v>
      </c>
      <c r="K1757" s="42">
        <v>6.11</v>
      </c>
      <c r="L1757" s="42">
        <v>6.24</v>
      </c>
      <c r="M1757" s="42">
        <v>6.36</v>
      </c>
      <c r="N1757" s="42">
        <v>6.49</v>
      </c>
      <c r="O1757" s="42">
        <v>6.62</v>
      </c>
      <c r="P1757" s="42">
        <v>6.75</v>
      </c>
      <c r="Q1757" s="42">
        <v>6.88</v>
      </c>
      <c r="R1757" s="42">
        <v>7.01</v>
      </c>
      <c r="S1757" s="42">
        <v>7.13</v>
      </c>
      <c r="T1757" s="42">
        <v>7.26</v>
      </c>
      <c r="U1757" s="42">
        <v>7.39</v>
      </c>
      <c r="V1757" s="42">
        <v>7.52</v>
      </c>
      <c r="W1757" s="42">
        <v>7.65</v>
      </c>
      <c r="X1757" s="42">
        <v>7.78</v>
      </c>
      <c r="Y1757" s="42">
        <v>7.91</v>
      </c>
      <c r="Z1757" s="42">
        <v>8.0299999999999994</v>
      </c>
      <c r="AA1757" s="42">
        <v>8.16</v>
      </c>
      <c r="AB1757" s="42">
        <v>8.2899999999999991</v>
      </c>
      <c r="AC1757" s="42">
        <v>8.42</v>
      </c>
      <c r="AD1757" s="42">
        <v>8.5500000000000007</v>
      </c>
      <c r="AE1757" s="42">
        <v>8.68</v>
      </c>
      <c r="AF1757" s="42">
        <v>8.8000000000000007</v>
      </c>
      <c r="AG1757" s="42">
        <v>8.93</v>
      </c>
      <c r="AH1757" s="42">
        <v>9.06</v>
      </c>
      <c r="AI1757" s="42">
        <v>9.19</v>
      </c>
      <c r="AJ1757" s="42">
        <v>9.32</v>
      </c>
      <c r="AK1757" s="42">
        <v>9.4499999999999993</v>
      </c>
      <c r="AL1757" s="42">
        <v>9.57</v>
      </c>
      <c r="AM1757" s="42">
        <v>9.6999999999999993</v>
      </c>
      <c r="AN1757" s="42">
        <v>9.83</v>
      </c>
      <c r="AO1757" s="42">
        <v>9.9600000000000009</v>
      </c>
      <c r="AP1757" s="42">
        <v>10.09</v>
      </c>
    </row>
    <row r="1758" spans="1:42" x14ac:dyDescent="0.2">
      <c r="A1758" s="41">
        <v>17.46</v>
      </c>
      <c r="B1758" s="42">
        <v>4.95</v>
      </c>
      <c r="C1758" s="42">
        <v>5.08</v>
      </c>
      <c r="D1758" s="42">
        <v>5.21</v>
      </c>
      <c r="E1758" s="42">
        <v>5.33</v>
      </c>
      <c r="F1758" s="42">
        <v>5.46</v>
      </c>
      <c r="G1758" s="42">
        <v>5.59</v>
      </c>
      <c r="H1758" s="42">
        <v>5.72</v>
      </c>
      <c r="I1758" s="42">
        <v>5.85</v>
      </c>
      <c r="J1758" s="42">
        <v>5.98</v>
      </c>
      <c r="K1758" s="42">
        <v>6.11</v>
      </c>
      <c r="L1758" s="42">
        <v>6.23</v>
      </c>
      <c r="M1758" s="42">
        <v>6.36</v>
      </c>
      <c r="N1758" s="42">
        <v>6.49</v>
      </c>
      <c r="O1758" s="42">
        <v>6.62</v>
      </c>
      <c r="P1758" s="42">
        <v>6.75</v>
      </c>
      <c r="Q1758" s="42">
        <v>6.88</v>
      </c>
      <c r="R1758" s="42">
        <v>7</v>
      </c>
      <c r="S1758" s="42">
        <v>7.13</v>
      </c>
      <c r="T1758" s="42">
        <v>7.26</v>
      </c>
      <c r="U1758" s="42">
        <v>7.39</v>
      </c>
      <c r="V1758" s="42">
        <v>7.52</v>
      </c>
      <c r="W1758" s="42">
        <v>7.65</v>
      </c>
      <c r="X1758" s="42">
        <v>7.78</v>
      </c>
      <c r="Y1758" s="42">
        <v>7.9</v>
      </c>
      <c r="Z1758" s="42">
        <v>8.0299999999999994</v>
      </c>
      <c r="AA1758" s="42">
        <v>8.16</v>
      </c>
      <c r="AB1758" s="42">
        <v>8.2899999999999991</v>
      </c>
      <c r="AC1758" s="42">
        <v>8.42</v>
      </c>
      <c r="AD1758" s="42">
        <v>8.5500000000000007</v>
      </c>
      <c r="AE1758" s="42">
        <v>8.67</v>
      </c>
      <c r="AF1758" s="42">
        <v>8.8000000000000007</v>
      </c>
      <c r="AG1758" s="42">
        <v>8.93</v>
      </c>
      <c r="AH1758" s="42">
        <v>9.06</v>
      </c>
      <c r="AI1758" s="42">
        <v>9.19</v>
      </c>
      <c r="AJ1758" s="42">
        <v>9.32</v>
      </c>
      <c r="AK1758" s="42">
        <v>9.44</v>
      </c>
      <c r="AL1758" s="42">
        <v>9.57</v>
      </c>
      <c r="AM1758" s="42">
        <v>9.6999999999999993</v>
      </c>
      <c r="AN1758" s="42">
        <v>9.83</v>
      </c>
      <c r="AO1758" s="42">
        <v>9.9600000000000009</v>
      </c>
      <c r="AP1758" s="42">
        <v>10.09</v>
      </c>
    </row>
    <row r="1759" spans="1:42" x14ac:dyDescent="0.2">
      <c r="A1759" s="41">
        <v>17.47</v>
      </c>
      <c r="B1759" s="42">
        <v>4.95</v>
      </c>
      <c r="C1759" s="42">
        <v>5.08</v>
      </c>
      <c r="D1759" s="42">
        <v>5.2</v>
      </c>
      <c r="E1759" s="42">
        <v>5.33</v>
      </c>
      <c r="F1759" s="42">
        <v>5.46</v>
      </c>
      <c r="G1759" s="42">
        <v>5.59</v>
      </c>
      <c r="H1759" s="42">
        <v>5.72</v>
      </c>
      <c r="I1759" s="42">
        <v>5.85</v>
      </c>
      <c r="J1759" s="42">
        <v>5.98</v>
      </c>
      <c r="K1759" s="42">
        <v>6.1</v>
      </c>
      <c r="L1759" s="42">
        <v>6.23</v>
      </c>
      <c r="M1759" s="42">
        <v>6.36</v>
      </c>
      <c r="N1759" s="42">
        <v>6.49</v>
      </c>
      <c r="O1759" s="42">
        <v>6.62</v>
      </c>
      <c r="P1759" s="42">
        <v>6.75</v>
      </c>
      <c r="Q1759" s="42">
        <v>6.87</v>
      </c>
      <c r="R1759" s="42">
        <v>7</v>
      </c>
      <c r="S1759" s="42">
        <v>7.13</v>
      </c>
      <c r="T1759" s="42">
        <v>7.26</v>
      </c>
      <c r="U1759" s="42">
        <v>7.39</v>
      </c>
      <c r="V1759" s="42">
        <v>7.52</v>
      </c>
      <c r="W1759" s="42">
        <v>7.65</v>
      </c>
      <c r="X1759" s="42">
        <v>7.77</v>
      </c>
      <c r="Y1759" s="42">
        <v>7.9</v>
      </c>
      <c r="Z1759" s="42">
        <v>8.0299999999999994</v>
      </c>
      <c r="AA1759" s="42">
        <v>8.16</v>
      </c>
      <c r="AB1759" s="42">
        <v>8.2899999999999991</v>
      </c>
      <c r="AC1759" s="42">
        <v>8.42</v>
      </c>
      <c r="AD1759" s="42">
        <v>8.5399999999999991</v>
      </c>
      <c r="AE1759" s="42">
        <v>8.67</v>
      </c>
      <c r="AF1759" s="42">
        <v>8.8000000000000007</v>
      </c>
      <c r="AG1759" s="42">
        <v>8.93</v>
      </c>
      <c r="AH1759" s="42">
        <v>9.06</v>
      </c>
      <c r="AI1759" s="42">
        <v>9.19</v>
      </c>
      <c r="AJ1759" s="42">
        <v>9.31</v>
      </c>
      <c r="AK1759" s="42">
        <v>9.44</v>
      </c>
      <c r="AL1759" s="42">
        <v>9.57</v>
      </c>
      <c r="AM1759" s="42">
        <v>9.6999999999999993</v>
      </c>
      <c r="AN1759" s="42">
        <v>9.83</v>
      </c>
      <c r="AO1759" s="42">
        <v>9.9600000000000009</v>
      </c>
      <c r="AP1759" s="42">
        <v>10.08</v>
      </c>
    </row>
    <row r="1760" spans="1:42" x14ac:dyDescent="0.2">
      <c r="A1760" s="41">
        <v>17.48</v>
      </c>
      <c r="B1760" s="42">
        <v>4.95</v>
      </c>
      <c r="C1760" s="42">
        <v>5.08</v>
      </c>
      <c r="D1760" s="42">
        <v>5.2</v>
      </c>
      <c r="E1760" s="42">
        <v>5.33</v>
      </c>
      <c r="F1760" s="42">
        <v>5.46</v>
      </c>
      <c r="G1760" s="42">
        <v>5.59</v>
      </c>
      <c r="H1760" s="42">
        <v>5.72</v>
      </c>
      <c r="I1760" s="42">
        <v>5.85</v>
      </c>
      <c r="J1760" s="42">
        <v>5.97</v>
      </c>
      <c r="K1760" s="42">
        <v>6.1</v>
      </c>
      <c r="L1760" s="42">
        <v>6.23</v>
      </c>
      <c r="M1760" s="42">
        <v>6.36</v>
      </c>
      <c r="N1760" s="42">
        <v>6.49</v>
      </c>
      <c r="O1760" s="42">
        <v>6.62</v>
      </c>
      <c r="P1760" s="42">
        <v>6.74</v>
      </c>
      <c r="Q1760" s="42">
        <v>6.87</v>
      </c>
      <c r="R1760" s="42">
        <v>7</v>
      </c>
      <c r="S1760" s="42">
        <v>7.13</v>
      </c>
      <c r="T1760" s="42">
        <v>7.26</v>
      </c>
      <c r="U1760" s="42">
        <v>7.39</v>
      </c>
      <c r="V1760" s="42">
        <v>7.52</v>
      </c>
      <c r="W1760" s="42">
        <v>7.64</v>
      </c>
      <c r="X1760" s="42">
        <v>7.77</v>
      </c>
      <c r="Y1760" s="42">
        <v>7.9</v>
      </c>
      <c r="Z1760" s="42">
        <v>8.0299999999999994</v>
      </c>
      <c r="AA1760" s="42">
        <v>8.16</v>
      </c>
      <c r="AB1760" s="42">
        <v>8.2899999999999991</v>
      </c>
      <c r="AC1760" s="42">
        <v>8.41</v>
      </c>
      <c r="AD1760" s="42">
        <v>8.5399999999999991</v>
      </c>
      <c r="AE1760" s="42">
        <v>8.67</v>
      </c>
      <c r="AF1760" s="42">
        <v>8.8000000000000007</v>
      </c>
      <c r="AG1760" s="42">
        <v>8.93</v>
      </c>
      <c r="AH1760" s="42">
        <v>9.06</v>
      </c>
      <c r="AI1760" s="42">
        <v>9.18</v>
      </c>
      <c r="AJ1760" s="42">
        <v>9.31</v>
      </c>
      <c r="AK1760" s="42">
        <v>9.44</v>
      </c>
      <c r="AL1760" s="42">
        <v>9.57</v>
      </c>
      <c r="AM1760" s="42">
        <v>9.6999999999999993</v>
      </c>
      <c r="AN1760" s="42">
        <v>9.83</v>
      </c>
      <c r="AO1760" s="42">
        <v>9.9499999999999993</v>
      </c>
      <c r="AP1760" s="42">
        <v>10.08</v>
      </c>
    </row>
    <row r="1761" spans="1:42" x14ac:dyDescent="0.2">
      <c r="A1761" s="41">
        <v>17.489999999999998</v>
      </c>
      <c r="B1761" s="42">
        <v>4.95</v>
      </c>
      <c r="C1761" s="42">
        <v>5.07</v>
      </c>
      <c r="D1761" s="42">
        <v>5.2</v>
      </c>
      <c r="E1761" s="42">
        <v>5.33</v>
      </c>
      <c r="F1761" s="42">
        <v>5.46</v>
      </c>
      <c r="G1761" s="42">
        <v>5.59</v>
      </c>
      <c r="H1761" s="42">
        <v>5.72</v>
      </c>
      <c r="I1761" s="42">
        <v>5.84</v>
      </c>
      <c r="J1761" s="42">
        <v>5.97</v>
      </c>
      <c r="K1761" s="42">
        <v>6.1</v>
      </c>
      <c r="L1761" s="42">
        <v>6.23</v>
      </c>
      <c r="M1761" s="42">
        <v>6.36</v>
      </c>
      <c r="N1761" s="42">
        <v>6.49</v>
      </c>
      <c r="O1761" s="42">
        <v>6.61</v>
      </c>
      <c r="P1761" s="42">
        <v>6.74</v>
      </c>
      <c r="Q1761" s="42">
        <v>6.87</v>
      </c>
      <c r="R1761" s="42">
        <v>7</v>
      </c>
      <c r="S1761" s="42">
        <v>7.13</v>
      </c>
      <c r="T1761" s="42">
        <v>7.26</v>
      </c>
      <c r="U1761" s="42">
        <v>7.39</v>
      </c>
      <c r="V1761" s="42">
        <v>7.51</v>
      </c>
      <c r="W1761" s="42">
        <v>7.64</v>
      </c>
      <c r="X1761" s="42">
        <v>7.77</v>
      </c>
      <c r="Y1761" s="42">
        <v>7.9</v>
      </c>
      <c r="Z1761" s="42">
        <v>8.0299999999999994</v>
      </c>
      <c r="AA1761" s="42">
        <v>8.16</v>
      </c>
      <c r="AB1761" s="42">
        <v>8.2799999999999994</v>
      </c>
      <c r="AC1761" s="42">
        <v>8.41</v>
      </c>
      <c r="AD1761" s="42">
        <v>8.5399999999999991</v>
      </c>
      <c r="AE1761" s="42">
        <v>8.67</v>
      </c>
      <c r="AF1761" s="42">
        <v>8.8000000000000007</v>
      </c>
      <c r="AG1761" s="42">
        <v>8.93</v>
      </c>
      <c r="AH1761" s="42">
        <v>9.0500000000000007</v>
      </c>
      <c r="AI1761" s="42">
        <v>9.18</v>
      </c>
      <c r="AJ1761" s="42">
        <v>9.31</v>
      </c>
      <c r="AK1761" s="42">
        <v>9.44</v>
      </c>
      <c r="AL1761" s="42">
        <v>9.57</v>
      </c>
      <c r="AM1761" s="42">
        <v>9.6999999999999993</v>
      </c>
      <c r="AN1761" s="42">
        <v>9.82</v>
      </c>
      <c r="AO1761" s="42">
        <v>9.9499999999999993</v>
      </c>
      <c r="AP1761" s="42">
        <v>10.08</v>
      </c>
    </row>
    <row r="1762" spans="1:42" x14ac:dyDescent="0.2">
      <c r="A1762" s="41">
        <v>17.5</v>
      </c>
      <c r="B1762" s="42">
        <v>4.9400000000000004</v>
      </c>
      <c r="C1762" s="42">
        <v>5.07</v>
      </c>
      <c r="D1762" s="42">
        <v>5.2</v>
      </c>
      <c r="E1762" s="42">
        <v>5.33</v>
      </c>
      <c r="F1762" s="42">
        <v>5.46</v>
      </c>
      <c r="G1762" s="42">
        <v>5.59</v>
      </c>
      <c r="H1762" s="42">
        <v>5.72</v>
      </c>
      <c r="I1762" s="42">
        <v>5.84</v>
      </c>
      <c r="J1762" s="42">
        <v>5.97</v>
      </c>
      <c r="K1762" s="42">
        <v>6.1</v>
      </c>
      <c r="L1762" s="42">
        <v>6.23</v>
      </c>
      <c r="M1762" s="42">
        <v>6.36</v>
      </c>
      <c r="N1762" s="42">
        <v>6.49</v>
      </c>
      <c r="O1762" s="42">
        <v>6.61</v>
      </c>
      <c r="P1762" s="42">
        <v>6.74</v>
      </c>
      <c r="Q1762" s="42">
        <v>6.87</v>
      </c>
      <c r="R1762" s="42">
        <v>7</v>
      </c>
      <c r="S1762" s="42">
        <v>7.13</v>
      </c>
      <c r="T1762" s="42">
        <v>7.26</v>
      </c>
      <c r="U1762" s="42">
        <v>7.38</v>
      </c>
      <c r="V1762" s="42">
        <v>7.51</v>
      </c>
      <c r="W1762" s="42">
        <v>7.64</v>
      </c>
      <c r="X1762" s="42">
        <v>7.77</v>
      </c>
      <c r="Y1762" s="42">
        <v>7.9</v>
      </c>
      <c r="Z1762" s="42">
        <v>8.0299999999999994</v>
      </c>
      <c r="AA1762" s="42">
        <v>8.15</v>
      </c>
      <c r="AB1762" s="42">
        <v>8.2799999999999994</v>
      </c>
      <c r="AC1762" s="42">
        <v>8.41</v>
      </c>
      <c r="AD1762" s="42">
        <v>8.5399999999999991</v>
      </c>
      <c r="AE1762" s="42">
        <v>8.67</v>
      </c>
      <c r="AF1762" s="42">
        <v>8.8000000000000007</v>
      </c>
      <c r="AG1762" s="42">
        <v>8.92</v>
      </c>
      <c r="AH1762" s="42">
        <v>9.0500000000000007</v>
      </c>
      <c r="AI1762" s="42">
        <v>9.18</v>
      </c>
      <c r="AJ1762" s="42">
        <v>9.31</v>
      </c>
      <c r="AK1762" s="42">
        <v>9.44</v>
      </c>
      <c r="AL1762" s="42">
        <v>9.57</v>
      </c>
      <c r="AM1762" s="42">
        <v>9.69</v>
      </c>
      <c r="AN1762" s="42">
        <v>9.82</v>
      </c>
      <c r="AO1762" s="42">
        <v>9.9499999999999993</v>
      </c>
      <c r="AP1762" s="42">
        <v>10.08</v>
      </c>
    </row>
    <row r="1763" spans="1:42" x14ac:dyDescent="0.2">
      <c r="A1763" s="41">
        <v>17.510000000000002</v>
      </c>
      <c r="B1763" s="42">
        <v>4.9400000000000004</v>
      </c>
      <c r="C1763" s="42">
        <v>5.07</v>
      </c>
      <c r="D1763" s="42">
        <v>5.2</v>
      </c>
      <c r="E1763" s="42">
        <v>5.33</v>
      </c>
      <c r="F1763" s="42">
        <v>5.46</v>
      </c>
      <c r="G1763" s="42">
        <v>5.59</v>
      </c>
      <c r="H1763" s="42">
        <v>5.71</v>
      </c>
      <c r="I1763" s="42">
        <v>5.84</v>
      </c>
      <c r="J1763" s="42">
        <v>5.97</v>
      </c>
      <c r="K1763" s="42">
        <v>6.1</v>
      </c>
      <c r="L1763" s="42">
        <v>6.23</v>
      </c>
      <c r="M1763" s="42">
        <v>6.36</v>
      </c>
      <c r="N1763" s="42">
        <v>6.48</v>
      </c>
      <c r="O1763" s="42">
        <v>6.61</v>
      </c>
      <c r="P1763" s="42">
        <v>6.74</v>
      </c>
      <c r="Q1763" s="42">
        <v>6.87</v>
      </c>
      <c r="R1763" s="42">
        <v>7</v>
      </c>
      <c r="S1763" s="42">
        <v>7.13</v>
      </c>
      <c r="T1763" s="42">
        <v>7.25</v>
      </c>
      <c r="U1763" s="42">
        <v>7.38</v>
      </c>
      <c r="V1763" s="42">
        <v>7.51</v>
      </c>
      <c r="W1763" s="42">
        <v>7.64</v>
      </c>
      <c r="X1763" s="42">
        <v>7.77</v>
      </c>
      <c r="Y1763" s="42">
        <v>7.9</v>
      </c>
      <c r="Z1763" s="42">
        <v>8.02</v>
      </c>
      <c r="AA1763" s="42">
        <v>8.15</v>
      </c>
      <c r="AB1763" s="42">
        <v>8.2799999999999994</v>
      </c>
      <c r="AC1763" s="42">
        <v>8.41</v>
      </c>
      <c r="AD1763" s="42">
        <v>8.5399999999999991</v>
      </c>
      <c r="AE1763" s="42">
        <v>8.67</v>
      </c>
      <c r="AF1763" s="42">
        <v>8.7899999999999991</v>
      </c>
      <c r="AG1763" s="42">
        <v>8.92</v>
      </c>
      <c r="AH1763" s="42">
        <v>9.0500000000000007</v>
      </c>
      <c r="AI1763" s="42">
        <v>9.18</v>
      </c>
      <c r="AJ1763" s="42">
        <v>9.31</v>
      </c>
      <c r="AK1763" s="42">
        <v>9.43</v>
      </c>
      <c r="AL1763" s="42">
        <v>9.56</v>
      </c>
      <c r="AM1763" s="42">
        <v>9.69</v>
      </c>
      <c r="AN1763" s="42">
        <v>9.82</v>
      </c>
      <c r="AO1763" s="42">
        <v>9.9499999999999993</v>
      </c>
      <c r="AP1763" s="42">
        <v>10.08</v>
      </c>
    </row>
    <row r="1764" spans="1:42" x14ac:dyDescent="0.2">
      <c r="A1764" s="41">
        <v>17.52</v>
      </c>
      <c r="B1764" s="42">
        <v>4.9400000000000004</v>
      </c>
      <c r="C1764" s="42">
        <v>5.07</v>
      </c>
      <c r="D1764" s="42">
        <v>5.2</v>
      </c>
      <c r="E1764" s="42">
        <v>5.33</v>
      </c>
      <c r="F1764" s="42">
        <v>5.46</v>
      </c>
      <c r="G1764" s="42">
        <v>5.58</v>
      </c>
      <c r="H1764" s="42">
        <v>5.71</v>
      </c>
      <c r="I1764" s="42">
        <v>5.84</v>
      </c>
      <c r="J1764" s="42">
        <v>5.97</v>
      </c>
      <c r="K1764" s="42">
        <v>6.1</v>
      </c>
      <c r="L1764" s="42">
        <v>6.23</v>
      </c>
      <c r="M1764" s="42">
        <v>6.35</v>
      </c>
      <c r="N1764" s="42">
        <v>6.48</v>
      </c>
      <c r="O1764" s="42">
        <v>6.61</v>
      </c>
      <c r="P1764" s="42">
        <v>6.74</v>
      </c>
      <c r="Q1764" s="42">
        <v>6.87</v>
      </c>
      <c r="R1764" s="42">
        <v>7</v>
      </c>
      <c r="S1764" s="42">
        <v>7.12</v>
      </c>
      <c r="T1764" s="42">
        <v>7.25</v>
      </c>
      <c r="U1764" s="42">
        <v>7.38</v>
      </c>
      <c r="V1764" s="42">
        <v>7.51</v>
      </c>
      <c r="W1764" s="42">
        <v>7.64</v>
      </c>
      <c r="X1764" s="42">
        <v>7.77</v>
      </c>
      <c r="Y1764" s="42">
        <v>7.89</v>
      </c>
      <c r="Z1764" s="42">
        <v>8.02</v>
      </c>
      <c r="AA1764" s="42">
        <v>8.15</v>
      </c>
      <c r="AB1764" s="42">
        <v>8.2799999999999994</v>
      </c>
      <c r="AC1764" s="42">
        <v>8.41</v>
      </c>
      <c r="AD1764" s="42">
        <v>8.5399999999999991</v>
      </c>
      <c r="AE1764" s="42">
        <v>8.66</v>
      </c>
      <c r="AF1764" s="42">
        <v>8.7899999999999991</v>
      </c>
      <c r="AG1764" s="42">
        <v>8.92</v>
      </c>
      <c r="AH1764" s="42">
        <v>9.0500000000000007</v>
      </c>
      <c r="AI1764" s="42">
        <v>9.18</v>
      </c>
      <c r="AJ1764" s="42">
        <v>9.3000000000000007</v>
      </c>
      <c r="AK1764" s="42">
        <v>9.43</v>
      </c>
      <c r="AL1764" s="42">
        <v>9.56</v>
      </c>
      <c r="AM1764" s="42">
        <v>9.69</v>
      </c>
      <c r="AN1764" s="42">
        <v>9.82</v>
      </c>
      <c r="AO1764" s="42">
        <v>9.9499999999999993</v>
      </c>
      <c r="AP1764" s="42">
        <v>10.07</v>
      </c>
    </row>
    <row r="1765" spans="1:42" x14ac:dyDescent="0.2">
      <c r="A1765" s="41">
        <v>17.53</v>
      </c>
      <c r="B1765" s="42">
        <v>4.9400000000000004</v>
      </c>
      <c r="C1765" s="42">
        <v>5.07</v>
      </c>
      <c r="D1765" s="42">
        <v>5.2</v>
      </c>
      <c r="E1765" s="42">
        <v>5.33</v>
      </c>
      <c r="F1765" s="42">
        <v>5.45</v>
      </c>
      <c r="G1765" s="42">
        <v>5.58</v>
      </c>
      <c r="H1765" s="42">
        <v>5.71</v>
      </c>
      <c r="I1765" s="42">
        <v>5.84</v>
      </c>
      <c r="J1765" s="42">
        <v>5.97</v>
      </c>
      <c r="K1765" s="42">
        <v>6.1</v>
      </c>
      <c r="L1765" s="42">
        <v>6.22</v>
      </c>
      <c r="M1765" s="42">
        <v>6.35</v>
      </c>
      <c r="N1765" s="42">
        <v>6.48</v>
      </c>
      <c r="O1765" s="42">
        <v>6.61</v>
      </c>
      <c r="P1765" s="42">
        <v>6.74</v>
      </c>
      <c r="Q1765" s="42">
        <v>6.87</v>
      </c>
      <c r="R1765" s="42">
        <v>6.99</v>
      </c>
      <c r="S1765" s="42">
        <v>7.12</v>
      </c>
      <c r="T1765" s="42">
        <v>7.25</v>
      </c>
      <c r="U1765" s="42">
        <v>7.38</v>
      </c>
      <c r="V1765" s="42">
        <v>7.51</v>
      </c>
      <c r="W1765" s="42">
        <v>7.64</v>
      </c>
      <c r="X1765" s="42">
        <v>7.76</v>
      </c>
      <c r="Y1765" s="42">
        <v>7.89</v>
      </c>
      <c r="Z1765" s="42">
        <v>8.02</v>
      </c>
      <c r="AA1765" s="42">
        <v>8.15</v>
      </c>
      <c r="AB1765" s="42">
        <v>8.2799999999999994</v>
      </c>
      <c r="AC1765" s="42">
        <v>8.4</v>
      </c>
      <c r="AD1765" s="42">
        <v>8.5299999999999994</v>
      </c>
      <c r="AE1765" s="42">
        <v>8.66</v>
      </c>
      <c r="AF1765" s="42">
        <v>8.7899999999999991</v>
      </c>
      <c r="AG1765" s="42">
        <v>8.92</v>
      </c>
      <c r="AH1765" s="42">
        <v>9.0500000000000007</v>
      </c>
      <c r="AI1765" s="42">
        <v>9.17</v>
      </c>
      <c r="AJ1765" s="42">
        <v>9.3000000000000007</v>
      </c>
      <c r="AK1765" s="42">
        <v>9.43</v>
      </c>
      <c r="AL1765" s="42">
        <v>9.56</v>
      </c>
      <c r="AM1765" s="42">
        <v>9.69</v>
      </c>
      <c r="AN1765" s="42">
        <v>9.82</v>
      </c>
      <c r="AO1765" s="42">
        <v>9.94</v>
      </c>
      <c r="AP1765" s="42">
        <v>10.07</v>
      </c>
    </row>
    <row r="1766" spans="1:42" x14ac:dyDescent="0.2">
      <c r="A1766" s="41">
        <v>17.54</v>
      </c>
      <c r="B1766" s="42">
        <v>4.9400000000000004</v>
      </c>
      <c r="C1766" s="42">
        <v>5.07</v>
      </c>
      <c r="D1766" s="42">
        <v>5.2</v>
      </c>
      <c r="E1766" s="42">
        <v>5.33</v>
      </c>
      <c r="F1766" s="42">
        <v>5.45</v>
      </c>
      <c r="G1766" s="42">
        <v>5.58</v>
      </c>
      <c r="H1766" s="42">
        <v>5.71</v>
      </c>
      <c r="I1766" s="42">
        <v>5.84</v>
      </c>
      <c r="J1766" s="42">
        <v>5.97</v>
      </c>
      <c r="K1766" s="42">
        <v>6.09</v>
      </c>
      <c r="L1766" s="42">
        <v>6.22</v>
      </c>
      <c r="M1766" s="42">
        <v>6.35</v>
      </c>
      <c r="N1766" s="42">
        <v>6.48</v>
      </c>
      <c r="O1766" s="42">
        <v>6.61</v>
      </c>
      <c r="P1766" s="42">
        <v>6.74</v>
      </c>
      <c r="Q1766" s="42">
        <v>6.86</v>
      </c>
      <c r="R1766" s="42">
        <v>6.99</v>
      </c>
      <c r="S1766" s="42">
        <v>7.12</v>
      </c>
      <c r="T1766" s="42">
        <v>7.25</v>
      </c>
      <c r="U1766" s="42">
        <v>7.38</v>
      </c>
      <c r="V1766" s="42">
        <v>7.51</v>
      </c>
      <c r="W1766" s="42">
        <v>7.63</v>
      </c>
      <c r="X1766" s="42">
        <v>7.76</v>
      </c>
      <c r="Y1766" s="42">
        <v>7.89</v>
      </c>
      <c r="Z1766" s="42">
        <v>8.02</v>
      </c>
      <c r="AA1766" s="42">
        <v>8.15</v>
      </c>
      <c r="AB1766" s="42">
        <v>8.2799999999999994</v>
      </c>
      <c r="AC1766" s="42">
        <v>8.4</v>
      </c>
      <c r="AD1766" s="42">
        <v>8.5299999999999994</v>
      </c>
      <c r="AE1766" s="42">
        <v>8.66</v>
      </c>
      <c r="AF1766" s="42">
        <v>8.7899999999999991</v>
      </c>
      <c r="AG1766" s="42">
        <v>8.92</v>
      </c>
      <c r="AH1766" s="42">
        <v>9.0399999999999991</v>
      </c>
      <c r="AI1766" s="42">
        <v>9.17</v>
      </c>
      <c r="AJ1766" s="42">
        <v>9.3000000000000007</v>
      </c>
      <c r="AK1766" s="42">
        <v>9.43</v>
      </c>
      <c r="AL1766" s="42">
        <v>9.56</v>
      </c>
      <c r="AM1766" s="42">
        <v>9.69</v>
      </c>
      <c r="AN1766" s="42">
        <v>9.81</v>
      </c>
      <c r="AO1766" s="42">
        <v>9.94</v>
      </c>
      <c r="AP1766" s="42">
        <v>10.07</v>
      </c>
    </row>
    <row r="1767" spans="1:42" x14ac:dyDescent="0.2">
      <c r="A1767" s="41">
        <v>17.55</v>
      </c>
      <c r="B1767" s="42">
        <v>4.9400000000000004</v>
      </c>
      <c r="C1767" s="42">
        <v>5.07</v>
      </c>
      <c r="D1767" s="42">
        <v>5.2</v>
      </c>
      <c r="E1767" s="42">
        <v>5.32</v>
      </c>
      <c r="F1767" s="42">
        <v>5.45</v>
      </c>
      <c r="G1767" s="42">
        <v>5.58</v>
      </c>
      <c r="H1767" s="42">
        <v>5.71</v>
      </c>
      <c r="I1767" s="42">
        <v>5.84</v>
      </c>
      <c r="J1767" s="42">
        <v>5.97</v>
      </c>
      <c r="K1767" s="42">
        <v>6.09</v>
      </c>
      <c r="L1767" s="42">
        <v>6.22</v>
      </c>
      <c r="M1767" s="42">
        <v>6.35</v>
      </c>
      <c r="N1767" s="42">
        <v>6.48</v>
      </c>
      <c r="O1767" s="42">
        <v>6.61</v>
      </c>
      <c r="P1767" s="42">
        <v>6.73</v>
      </c>
      <c r="Q1767" s="42">
        <v>6.86</v>
      </c>
      <c r="R1767" s="42">
        <v>6.99</v>
      </c>
      <c r="S1767" s="42">
        <v>7.12</v>
      </c>
      <c r="T1767" s="42">
        <v>7.25</v>
      </c>
      <c r="U1767" s="42">
        <v>7.38</v>
      </c>
      <c r="V1767" s="42">
        <v>7.5</v>
      </c>
      <c r="W1767" s="42">
        <v>7.63</v>
      </c>
      <c r="X1767" s="42">
        <v>7.76</v>
      </c>
      <c r="Y1767" s="42">
        <v>7.89</v>
      </c>
      <c r="Z1767" s="42">
        <v>8.02</v>
      </c>
      <c r="AA1767" s="42">
        <v>8.15</v>
      </c>
      <c r="AB1767" s="42">
        <v>8.27</v>
      </c>
      <c r="AC1767" s="42">
        <v>8.4</v>
      </c>
      <c r="AD1767" s="42">
        <v>8.5299999999999994</v>
      </c>
      <c r="AE1767" s="42">
        <v>8.66</v>
      </c>
      <c r="AF1767" s="42">
        <v>8.7899999999999991</v>
      </c>
      <c r="AG1767" s="42">
        <v>8.91</v>
      </c>
      <c r="AH1767" s="42">
        <v>9.0399999999999991</v>
      </c>
      <c r="AI1767" s="42">
        <v>9.17</v>
      </c>
      <c r="AJ1767" s="42">
        <v>9.3000000000000007</v>
      </c>
      <c r="AK1767" s="42">
        <v>9.43</v>
      </c>
      <c r="AL1767" s="42">
        <v>9.56</v>
      </c>
      <c r="AM1767" s="42">
        <v>9.68</v>
      </c>
      <c r="AN1767" s="42">
        <v>9.81</v>
      </c>
      <c r="AO1767" s="42">
        <v>9.94</v>
      </c>
      <c r="AP1767" s="42">
        <v>10.07</v>
      </c>
    </row>
    <row r="1768" spans="1:42" x14ac:dyDescent="0.2">
      <c r="A1768" s="41">
        <v>17.559999999999999</v>
      </c>
      <c r="B1768" s="42">
        <v>4.9400000000000004</v>
      </c>
      <c r="C1768" s="42">
        <v>5.07</v>
      </c>
      <c r="D1768" s="42">
        <v>5.19</v>
      </c>
      <c r="E1768" s="42">
        <v>5.32</v>
      </c>
      <c r="F1768" s="42">
        <v>5.45</v>
      </c>
      <c r="G1768" s="42">
        <v>5.58</v>
      </c>
      <c r="H1768" s="42">
        <v>5.71</v>
      </c>
      <c r="I1768" s="42">
        <v>5.84</v>
      </c>
      <c r="J1768" s="42">
        <v>5.96</v>
      </c>
      <c r="K1768" s="42">
        <v>6.09</v>
      </c>
      <c r="L1768" s="42">
        <v>6.22</v>
      </c>
      <c r="M1768" s="42">
        <v>6.35</v>
      </c>
      <c r="N1768" s="42">
        <v>6.48</v>
      </c>
      <c r="O1768" s="42">
        <v>6.61</v>
      </c>
      <c r="P1768" s="42">
        <v>6.73</v>
      </c>
      <c r="Q1768" s="42">
        <v>6.86</v>
      </c>
      <c r="R1768" s="42">
        <v>6.99</v>
      </c>
      <c r="S1768" s="42">
        <v>7.12</v>
      </c>
      <c r="T1768" s="42">
        <v>7.25</v>
      </c>
      <c r="U1768" s="42">
        <v>7.37</v>
      </c>
      <c r="V1768" s="42">
        <v>7.5</v>
      </c>
      <c r="W1768" s="42">
        <v>7.63</v>
      </c>
      <c r="X1768" s="42">
        <v>7.76</v>
      </c>
      <c r="Y1768" s="42">
        <v>7.89</v>
      </c>
      <c r="Z1768" s="42">
        <v>8.02</v>
      </c>
      <c r="AA1768" s="42">
        <v>8.14</v>
      </c>
      <c r="AB1768" s="42">
        <v>8.27</v>
      </c>
      <c r="AC1768" s="42">
        <v>8.4</v>
      </c>
      <c r="AD1768" s="42">
        <v>8.5299999999999994</v>
      </c>
      <c r="AE1768" s="42">
        <v>8.66</v>
      </c>
      <c r="AF1768" s="42">
        <v>8.7799999999999994</v>
      </c>
      <c r="AG1768" s="42">
        <v>8.91</v>
      </c>
      <c r="AH1768" s="42">
        <v>9.0399999999999991</v>
      </c>
      <c r="AI1768" s="42">
        <v>9.17</v>
      </c>
      <c r="AJ1768" s="42">
        <v>9.3000000000000007</v>
      </c>
      <c r="AK1768" s="42">
        <v>9.43</v>
      </c>
      <c r="AL1768" s="42">
        <v>9.5500000000000007</v>
      </c>
      <c r="AM1768" s="42">
        <v>9.68</v>
      </c>
      <c r="AN1768" s="42">
        <v>9.81</v>
      </c>
      <c r="AO1768" s="42">
        <v>9.94</v>
      </c>
      <c r="AP1768" s="42">
        <v>10.07</v>
      </c>
    </row>
    <row r="1769" spans="1:42" x14ac:dyDescent="0.2">
      <c r="A1769" s="41">
        <v>17.57</v>
      </c>
      <c r="B1769" s="42">
        <v>4.9400000000000004</v>
      </c>
      <c r="C1769" s="42">
        <v>5.07</v>
      </c>
      <c r="D1769" s="42">
        <v>5.19</v>
      </c>
      <c r="E1769" s="42">
        <v>5.32</v>
      </c>
      <c r="F1769" s="42">
        <v>5.45</v>
      </c>
      <c r="G1769" s="42">
        <v>5.58</v>
      </c>
      <c r="H1769" s="42">
        <v>5.71</v>
      </c>
      <c r="I1769" s="42">
        <v>5.83</v>
      </c>
      <c r="J1769" s="42">
        <v>5.96</v>
      </c>
      <c r="K1769" s="42">
        <v>6.09</v>
      </c>
      <c r="L1769" s="42">
        <v>6.22</v>
      </c>
      <c r="M1769" s="42">
        <v>6.35</v>
      </c>
      <c r="N1769" s="42">
        <v>6.48</v>
      </c>
      <c r="O1769" s="42">
        <v>6.6</v>
      </c>
      <c r="P1769" s="42">
        <v>6.73</v>
      </c>
      <c r="Q1769" s="42">
        <v>6.86</v>
      </c>
      <c r="R1769" s="42">
        <v>6.99</v>
      </c>
      <c r="S1769" s="42">
        <v>7.12</v>
      </c>
      <c r="T1769" s="42">
        <v>7.24</v>
      </c>
      <c r="U1769" s="42">
        <v>7.37</v>
      </c>
      <c r="V1769" s="42">
        <v>7.5</v>
      </c>
      <c r="W1769" s="42">
        <v>7.63</v>
      </c>
      <c r="X1769" s="42">
        <v>7.76</v>
      </c>
      <c r="Y1769" s="42">
        <v>7.89</v>
      </c>
      <c r="Z1769" s="42">
        <v>8.01</v>
      </c>
      <c r="AA1769" s="42">
        <v>8.14</v>
      </c>
      <c r="AB1769" s="42">
        <v>8.27</v>
      </c>
      <c r="AC1769" s="42">
        <v>8.4</v>
      </c>
      <c r="AD1769" s="42">
        <v>8.5299999999999994</v>
      </c>
      <c r="AE1769" s="42">
        <v>8.65</v>
      </c>
      <c r="AF1769" s="42">
        <v>8.7799999999999994</v>
      </c>
      <c r="AG1769" s="42">
        <v>8.91</v>
      </c>
      <c r="AH1769" s="42">
        <v>9.0399999999999991</v>
      </c>
      <c r="AI1769" s="42">
        <v>9.17</v>
      </c>
      <c r="AJ1769" s="42">
        <v>9.2899999999999991</v>
      </c>
      <c r="AK1769" s="42">
        <v>9.42</v>
      </c>
      <c r="AL1769" s="42">
        <v>9.5500000000000007</v>
      </c>
      <c r="AM1769" s="42">
        <v>9.68</v>
      </c>
      <c r="AN1769" s="42">
        <v>9.81</v>
      </c>
      <c r="AO1769" s="42">
        <v>9.94</v>
      </c>
      <c r="AP1769" s="42">
        <v>10.06</v>
      </c>
    </row>
    <row r="1770" spans="1:42" x14ac:dyDescent="0.2">
      <c r="A1770" s="41">
        <v>17.579999999999998</v>
      </c>
      <c r="B1770" s="42">
        <v>4.9400000000000004</v>
      </c>
      <c r="C1770" s="42">
        <v>5.0599999999999996</v>
      </c>
      <c r="D1770" s="42">
        <v>5.19</v>
      </c>
      <c r="E1770" s="42">
        <v>5.32</v>
      </c>
      <c r="F1770" s="42">
        <v>5.45</v>
      </c>
      <c r="G1770" s="42">
        <v>5.58</v>
      </c>
      <c r="H1770" s="42">
        <v>5.71</v>
      </c>
      <c r="I1770" s="42">
        <v>5.83</v>
      </c>
      <c r="J1770" s="42">
        <v>5.96</v>
      </c>
      <c r="K1770" s="42">
        <v>6.09</v>
      </c>
      <c r="L1770" s="42">
        <v>6.22</v>
      </c>
      <c r="M1770" s="42">
        <v>6.35</v>
      </c>
      <c r="N1770" s="42">
        <v>6.47</v>
      </c>
      <c r="O1770" s="42">
        <v>6.6</v>
      </c>
      <c r="P1770" s="42">
        <v>6.73</v>
      </c>
      <c r="Q1770" s="42">
        <v>6.86</v>
      </c>
      <c r="R1770" s="42">
        <v>6.99</v>
      </c>
      <c r="S1770" s="42">
        <v>7.11</v>
      </c>
      <c r="T1770" s="42">
        <v>7.24</v>
      </c>
      <c r="U1770" s="42">
        <v>7.37</v>
      </c>
      <c r="V1770" s="42">
        <v>7.5</v>
      </c>
      <c r="W1770" s="42">
        <v>7.63</v>
      </c>
      <c r="X1770" s="42">
        <v>7.76</v>
      </c>
      <c r="Y1770" s="42">
        <v>7.88</v>
      </c>
      <c r="Z1770" s="42">
        <v>8.01</v>
      </c>
      <c r="AA1770" s="42">
        <v>8.14</v>
      </c>
      <c r="AB1770" s="42">
        <v>8.27</v>
      </c>
      <c r="AC1770" s="42">
        <v>8.4</v>
      </c>
      <c r="AD1770" s="42">
        <v>8.52</v>
      </c>
      <c r="AE1770" s="42">
        <v>8.65</v>
      </c>
      <c r="AF1770" s="42">
        <v>8.7799999999999994</v>
      </c>
      <c r="AG1770" s="42">
        <v>8.91</v>
      </c>
      <c r="AH1770" s="42">
        <v>9.0399999999999991</v>
      </c>
      <c r="AI1770" s="42">
        <v>9.16</v>
      </c>
      <c r="AJ1770" s="42">
        <v>9.2899999999999991</v>
      </c>
      <c r="AK1770" s="42">
        <v>9.42</v>
      </c>
      <c r="AL1770" s="42">
        <v>9.5500000000000007</v>
      </c>
      <c r="AM1770" s="42">
        <v>9.68</v>
      </c>
      <c r="AN1770" s="42">
        <v>9.81</v>
      </c>
      <c r="AO1770" s="42">
        <v>9.93</v>
      </c>
      <c r="AP1770" s="42">
        <v>10.06</v>
      </c>
    </row>
    <row r="1771" spans="1:42" x14ac:dyDescent="0.2">
      <c r="A1771" s="41">
        <v>17.59</v>
      </c>
      <c r="B1771" s="42">
        <v>4.9400000000000004</v>
      </c>
      <c r="C1771" s="42">
        <v>5.0599999999999996</v>
      </c>
      <c r="D1771" s="42">
        <v>5.19</v>
      </c>
      <c r="E1771" s="42">
        <v>5.32</v>
      </c>
      <c r="F1771" s="42">
        <v>5.45</v>
      </c>
      <c r="G1771" s="42">
        <v>5.58</v>
      </c>
      <c r="H1771" s="42">
        <v>5.7</v>
      </c>
      <c r="I1771" s="42">
        <v>5.83</v>
      </c>
      <c r="J1771" s="42">
        <v>5.96</v>
      </c>
      <c r="K1771" s="42">
        <v>6.09</v>
      </c>
      <c r="L1771" s="42">
        <v>6.22</v>
      </c>
      <c r="M1771" s="42">
        <v>6.34</v>
      </c>
      <c r="N1771" s="42">
        <v>6.47</v>
      </c>
      <c r="O1771" s="42">
        <v>6.6</v>
      </c>
      <c r="P1771" s="42">
        <v>6.73</v>
      </c>
      <c r="Q1771" s="42">
        <v>6.86</v>
      </c>
      <c r="R1771" s="42">
        <v>6.99</v>
      </c>
      <c r="S1771" s="42">
        <v>7.11</v>
      </c>
      <c r="T1771" s="42">
        <v>7.24</v>
      </c>
      <c r="U1771" s="42">
        <v>7.37</v>
      </c>
      <c r="V1771" s="42">
        <v>7.5</v>
      </c>
      <c r="W1771" s="42">
        <v>7.63</v>
      </c>
      <c r="X1771" s="42">
        <v>7.75</v>
      </c>
      <c r="Y1771" s="42">
        <v>7.88</v>
      </c>
      <c r="Z1771" s="42">
        <v>8.01</v>
      </c>
      <c r="AA1771" s="42">
        <v>8.14</v>
      </c>
      <c r="AB1771" s="42">
        <v>8.27</v>
      </c>
      <c r="AC1771" s="42">
        <v>8.39</v>
      </c>
      <c r="AD1771" s="42">
        <v>8.52</v>
      </c>
      <c r="AE1771" s="42">
        <v>8.65</v>
      </c>
      <c r="AF1771" s="42">
        <v>8.7799999999999994</v>
      </c>
      <c r="AG1771" s="42">
        <v>8.91</v>
      </c>
      <c r="AH1771" s="42">
        <v>9.0299999999999994</v>
      </c>
      <c r="AI1771" s="42">
        <v>9.16</v>
      </c>
      <c r="AJ1771" s="42">
        <v>9.2899999999999991</v>
      </c>
      <c r="AK1771" s="42">
        <v>9.42</v>
      </c>
      <c r="AL1771" s="42">
        <v>9.5500000000000007</v>
      </c>
      <c r="AM1771" s="42">
        <v>9.68</v>
      </c>
      <c r="AN1771" s="42">
        <v>9.8000000000000007</v>
      </c>
      <c r="AO1771" s="42">
        <v>9.93</v>
      </c>
      <c r="AP1771" s="42">
        <v>10.06</v>
      </c>
    </row>
    <row r="1772" spans="1:42" x14ac:dyDescent="0.2">
      <c r="A1772" s="41">
        <v>17.600000000000001</v>
      </c>
      <c r="B1772" s="42">
        <v>4.93</v>
      </c>
      <c r="C1772" s="42">
        <v>5.0599999999999996</v>
      </c>
      <c r="D1772" s="42">
        <v>5.19</v>
      </c>
      <c r="E1772" s="42">
        <v>5.32</v>
      </c>
      <c r="F1772" s="42">
        <v>5.45</v>
      </c>
      <c r="G1772" s="42">
        <v>5.57</v>
      </c>
      <c r="H1772" s="42">
        <v>5.7</v>
      </c>
      <c r="I1772" s="42">
        <v>5.83</v>
      </c>
      <c r="J1772" s="42">
        <v>5.96</v>
      </c>
      <c r="K1772" s="42">
        <v>6.09</v>
      </c>
      <c r="L1772" s="42">
        <v>6.22</v>
      </c>
      <c r="M1772" s="42">
        <v>6.34</v>
      </c>
      <c r="N1772" s="42">
        <v>6.47</v>
      </c>
      <c r="O1772" s="42">
        <v>6.6</v>
      </c>
      <c r="P1772" s="42">
        <v>6.73</v>
      </c>
      <c r="Q1772" s="42">
        <v>6.86</v>
      </c>
      <c r="R1772" s="42">
        <v>6.98</v>
      </c>
      <c r="S1772" s="42">
        <v>7.11</v>
      </c>
      <c r="T1772" s="42">
        <v>7.24</v>
      </c>
      <c r="U1772" s="42">
        <v>7.37</v>
      </c>
      <c r="V1772" s="42">
        <v>7.5</v>
      </c>
      <c r="W1772" s="42">
        <v>7.62</v>
      </c>
      <c r="X1772" s="42">
        <v>7.75</v>
      </c>
      <c r="Y1772" s="42">
        <v>7.88</v>
      </c>
      <c r="Z1772" s="42">
        <v>8.01</v>
      </c>
      <c r="AA1772" s="42">
        <v>8.14</v>
      </c>
      <c r="AB1772" s="42">
        <v>8.26</v>
      </c>
      <c r="AC1772" s="42">
        <v>8.39</v>
      </c>
      <c r="AD1772" s="42">
        <v>8.52</v>
      </c>
      <c r="AE1772" s="42">
        <v>8.65</v>
      </c>
      <c r="AF1772" s="42">
        <v>8.7799999999999994</v>
      </c>
      <c r="AG1772" s="42">
        <v>8.91</v>
      </c>
      <c r="AH1772" s="42">
        <v>9.0299999999999994</v>
      </c>
      <c r="AI1772" s="42">
        <v>9.16</v>
      </c>
      <c r="AJ1772" s="42">
        <v>9.2899999999999991</v>
      </c>
      <c r="AK1772" s="42">
        <v>9.42</v>
      </c>
      <c r="AL1772" s="42">
        <v>9.5500000000000007</v>
      </c>
      <c r="AM1772" s="42">
        <v>9.67</v>
      </c>
      <c r="AN1772" s="42">
        <v>9.8000000000000007</v>
      </c>
      <c r="AO1772" s="42">
        <v>9.93</v>
      </c>
      <c r="AP1772" s="42">
        <v>10.06</v>
      </c>
    </row>
    <row r="1773" spans="1:42" x14ac:dyDescent="0.2">
      <c r="A1773" s="41">
        <v>17.61</v>
      </c>
      <c r="B1773" s="42">
        <v>4.93</v>
      </c>
      <c r="C1773" s="42">
        <v>5.0599999999999996</v>
      </c>
      <c r="D1773" s="42">
        <v>5.19</v>
      </c>
      <c r="E1773" s="42">
        <v>5.32</v>
      </c>
      <c r="F1773" s="42">
        <v>5.45</v>
      </c>
      <c r="G1773" s="42">
        <v>5.57</v>
      </c>
      <c r="H1773" s="42">
        <v>5.7</v>
      </c>
      <c r="I1773" s="42">
        <v>5.83</v>
      </c>
      <c r="J1773" s="42">
        <v>5.96</v>
      </c>
      <c r="K1773" s="42">
        <v>6.09</v>
      </c>
      <c r="L1773" s="42">
        <v>6.21</v>
      </c>
      <c r="M1773" s="42">
        <v>6.34</v>
      </c>
      <c r="N1773" s="42">
        <v>6.47</v>
      </c>
      <c r="O1773" s="42">
        <v>6.6</v>
      </c>
      <c r="P1773" s="42">
        <v>6.73</v>
      </c>
      <c r="Q1773" s="42">
        <v>6.85</v>
      </c>
      <c r="R1773" s="42">
        <v>6.98</v>
      </c>
      <c r="S1773" s="42">
        <v>7.11</v>
      </c>
      <c r="T1773" s="42">
        <v>7.24</v>
      </c>
      <c r="U1773" s="42">
        <v>7.37</v>
      </c>
      <c r="V1773" s="42">
        <v>7.49</v>
      </c>
      <c r="W1773" s="42">
        <v>7.62</v>
      </c>
      <c r="X1773" s="42">
        <v>7.75</v>
      </c>
      <c r="Y1773" s="42">
        <v>7.88</v>
      </c>
      <c r="Z1773" s="42">
        <v>8.01</v>
      </c>
      <c r="AA1773" s="42">
        <v>8.1300000000000008</v>
      </c>
      <c r="AB1773" s="42">
        <v>8.26</v>
      </c>
      <c r="AC1773" s="42">
        <v>8.39</v>
      </c>
      <c r="AD1773" s="42">
        <v>8.52</v>
      </c>
      <c r="AE1773" s="42">
        <v>8.65</v>
      </c>
      <c r="AF1773" s="42">
        <v>8.7799999999999994</v>
      </c>
      <c r="AG1773" s="42">
        <v>8.9</v>
      </c>
      <c r="AH1773" s="42">
        <v>9.0299999999999994</v>
      </c>
      <c r="AI1773" s="42">
        <v>9.16</v>
      </c>
      <c r="AJ1773" s="42">
        <v>9.2899999999999991</v>
      </c>
      <c r="AK1773" s="42">
        <v>9.42</v>
      </c>
      <c r="AL1773" s="42">
        <v>9.5399999999999991</v>
      </c>
      <c r="AM1773" s="42">
        <v>9.67</v>
      </c>
      <c r="AN1773" s="42">
        <v>9.8000000000000007</v>
      </c>
      <c r="AO1773" s="42">
        <v>9.93</v>
      </c>
      <c r="AP1773" s="42">
        <v>10.06</v>
      </c>
    </row>
    <row r="1774" spans="1:42" x14ac:dyDescent="0.2">
      <c r="A1774" s="41">
        <v>17.62</v>
      </c>
      <c r="B1774" s="42">
        <v>4.93</v>
      </c>
      <c r="C1774" s="42">
        <v>5.0599999999999996</v>
      </c>
      <c r="D1774" s="42">
        <v>5.19</v>
      </c>
      <c r="E1774" s="42">
        <v>5.32</v>
      </c>
      <c r="F1774" s="42">
        <v>5.44</v>
      </c>
      <c r="G1774" s="42">
        <v>5.57</v>
      </c>
      <c r="H1774" s="42">
        <v>5.7</v>
      </c>
      <c r="I1774" s="42">
        <v>5.83</v>
      </c>
      <c r="J1774" s="42">
        <v>5.96</v>
      </c>
      <c r="K1774" s="42">
        <v>6.08</v>
      </c>
      <c r="L1774" s="42">
        <v>6.21</v>
      </c>
      <c r="M1774" s="42">
        <v>6.34</v>
      </c>
      <c r="N1774" s="42">
        <v>6.47</v>
      </c>
      <c r="O1774" s="42">
        <v>6.6</v>
      </c>
      <c r="P1774" s="42">
        <v>6.72</v>
      </c>
      <c r="Q1774" s="42">
        <v>6.85</v>
      </c>
      <c r="R1774" s="42">
        <v>6.98</v>
      </c>
      <c r="S1774" s="42">
        <v>7.11</v>
      </c>
      <c r="T1774" s="42">
        <v>7.24</v>
      </c>
      <c r="U1774" s="42">
        <v>7.37</v>
      </c>
      <c r="V1774" s="42">
        <v>7.49</v>
      </c>
      <c r="W1774" s="42">
        <v>7.62</v>
      </c>
      <c r="X1774" s="42">
        <v>7.75</v>
      </c>
      <c r="Y1774" s="42">
        <v>7.88</v>
      </c>
      <c r="Z1774" s="42">
        <v>8.01</v>
      </c>
      <c r="AA1774" s="42">
        <v>8.1300000000000008</v>
      </c>
      <c r="AB1774" s="42">
        <v>8.26</v>
      </c>
      <c r="AC1774" s="42">
        <v>8.39</v>
      </c>
      <c r="AD1774" s="42">
        <v>8.52</v>
      </c>
      <c r="AE1774" s="42">
        <v>8.65</v>
      </c>
      <c r="AF1774" s="42">
        <v>8.77</v>
      </c>
      <c r="AG1774" s="42">
        <v>8.9</v>
      </c>
      <c r="AH1774" s="42">
        <v>9.0299999999999994</v>
      </c>
      <c r="AI1774" s="42">
        <v>9.16</v>
      </c>
      <c r="AJ1774" s="42">
        <v>9.2899999999999991</v>
      </c>
      <c r="AK1774" s="42">
        <v>9.41</v>
      </c>
      <c r="AL1774" s="42">
        <v>9.5399999999999991</v>
      </c>
      <c r="AM1774" s="42">
        <v>9.67</v>
      </c>
      <c r="AN1774" s="42">
        <v>9.8000000000000007</v>
      </c>
      <c r="AO1774" s="42">
        <v>9.93</v>
      </c>
      <c r="AP1774" s="42">
        <v>10.050000000000001</v>
      </c>
    </row>
    <row r="1775" spans="1:42" x14ac:dyDescent="0.2">
      <c r="A1775" s="41">
        <v>17.63</v>
      </c>
      <c r="B1775" s="42">
        <v>4.93</v>
      </c>
      <c r="C1775" s="42">
        <v>5.0599999999999996</v>
      </c>
      <c r="D1775" s="42">
        <v>5.19</v>
      </c>
      <c r="E1775" s="42">
        <v>5.31</v>
      </c>
      <c r="F1775" s="42">
        <v>5.44</v>
      </c>
      <c r="G1775" s="42">
        <v>5.57</v>
      </c>
      <c r="H1775" s="42">
        <v>5.7</v>
      </c>
      <c r="I1775" s="42">
        <v>5.83</v>
      </c>
      <c r="J1775" s="42">
        <v>5.96</v>
      </c>
      <c r="K1775" s="42">
        <v>6.08</v>
      </c>
      <c r="L1775" s="42">
        <v>6.21</v>
      </c>
      <c r="M1775" s="42">
        <v>6.34</v>
      </c>
      <c r="N1775" s="42">
        <v>6.47</v>
      </c>
      <c r="O1775" s="42">
        <v>6.6</v>
      </c>
      <c r="P1775" s="42">
        <v>6.72</v>
      </c>
      <c r="Q1775" s="42">
        <v>6.85</v>
      </c>
      <c r="R1775" s="42">
        <v>6.98</v>
      </c>
      <c r="S1775" s="42">
        <v>7.11</v>
      </c>
      <c r="T1775" s="42">
        <v>7.24</v>
      </c>
      <c r="U1775" s="42">
        <v>7.36</v>
      </c>
      <c r="V1775" s="42">
        <v>7.49</v>
      </c>
      <c r="W1775" s="42">
        <v>7.62</v>
      </c>
      <c r="X1775" s="42">
        <v>7.75</v>
      </c>
      <c r="Y1775" s="42">
        <v>7.88</v>
      </c>
      <c r="Z1775" s="42">
        <v>8</v>
      </c>
      <c r="AA1775" s="42">
        <v>8.1300000000000008</v>
      </c>
      <c r="AB1775" s="42">
        <v>8.26</v>
      </c>
      <c r="AC1775" s="42">
        <v>8.39</v>
      </c>
      <c r="AD1775" s="42">
        <v>8.52</v>
      </c>
      <c r="AE1775" s="42">
        <v>8.64</v>
      </c>
      <c r="AF1775" s="42">
        <v>8.77</v>
      </c>
      <c r="AG1775" s="42">
        <v>8.9</v>
      </c>
      <c r="AH1775" s="42">
        <v>9.0299999999999994</v>
      </c>
      <c r="AI1775" s="42">
        <v>9.16</v>
      </c>
      <c r="AJ1775" s="42">
        <v>9.2799999999999994</v>
      </c>
      <c r="AK1775" s="42">
        <v>9.41</v>
      </c>
      <c r="AL1775" s="42">
        <v>9.5399999999999991</v>
      </c>
      <c r="AM1775" s="42">
        <v>9.67</v>
      </c>
      <c r="AN1775" s="42">
        <v>9.8000000000000007</v>
      </c>
      <c r="AO1775" s="42">
        <v>9.92</v>
      </c>
      <c r="AP1775" s="42">
        <v>10.050000000000001</v>
      </c>
    </row>
    <row r="1776" spans="1:42" x14ac:dyDescent="0.2">
      <c r="A1776" s="41">
        <v>17.64</v>
      </c>
      <c r="B1776" s="42">
        <v>4.93</v>
      </c>
      <c r="C1776" s="42">
        <v>5.0599999999999996</v>
      </c>
      <c r="D1776" s="42">
        <v>5.19</v>
      </c>
      <c r="E1776" s="42">
        <v>5.31</v>
      </c>
      <c r="F1776" s="42">
        <v>5.44</v>
      </c>
      <c r="G1776" s="42">
        <v>5.57</v>
      </c>
      <c r="H1776" s="42">
        <v>5.7</v>
      </c>
      <c r="I1776" s="42">
        <v>5.83</v>
      </c>
      <c r="J1776" s="42">
        <v>5.95</v>
      </c>
      <c r="K1776" s="42">
        <v>6.08</v>
      </c>
      <c r="L1776" s="42">
        <v>6.21</v>
      </c>
      <c r="M1776" s="42">
        <v>6.34</v>
      </c>
      <c r="N1776" s="42">
        <v>6.47</v>
      </c>
      <c r="O1776" s="42">
        <v>6.59</v>
      </c>
      <c r="P1776" s="42">
        <v>6.72</v>
      </c>
      <c r="Q1776" s="42">
        <v>6.85</v>
      </c>
      <c r="R1776" s="42">
        <v>6.98</v>
      </c>
      <c r="S1776" s="42">
        <v>7.11</v>
      </c>
      <c r="T1776" s="42">
        <v>7.23</v>
      </c>
      <c r="U1776" s="42">
        <v>7.36</v>
      </c>
      <c r="V1776" s="42">
        <v>7.49</v>
      </c>
      <c r="W1776" s="42">
        <v>7.62</v>
      </c>
      <c r="X1776" s="42">
        <v>7.75</v>
      </c>
      <c r="Y1776" s="42">
        <v>7.87</v>
      </c>
      <c r="Z1776" s="42">
        <v>8</v>
      </c>
      <c r="AA1776" s="42">
        <v>8.1300000000000008</v>
      </c>
      <c r="AB1776" s="42">
        <v>8.26</v>
      </c>
      <c r="AC1776" s="42">
        <v>8.39</v>
      </c>
      <c r="AD1776" s="42">
        <v>8.51</v>
      </c>
      <c r="AE1776" s="42">
        <v>8.64</v>
      </c>
      <c r="AF1776" s="42">
        <v>8.77</v>
      </c>
      <c r="AG1776" s="42">
        <v>8.9</v>
      </c>
      <c r="AH1776" s="42">
        <v>9.0299999999999994</v>
      </c>
      <c r="AI1776" s="42">
        <v>9.15</v>
      </c>
      <c r="AJ1776" s="42">
        <v>9.2799999999999994</v>
      </c>
      <c r="AK1776" s="42">
        <v>9.41</v>
      </c>
      <c r="AL1776" s="42">
        <v>9.5399999999999991</v>
      </c>
      <c r="AM1776" s="42">
        <v>9.67</v>
      </c>
      <c r="AN1776" s="42">
        <v>9.7899999999999991</v>
      </c>
      <c r="AO1776" s="42">
        <v>9.92</v>
      </c>
      <c r="AP1776" s="42">
        <v>10.050000000000001</v>
      </c>
    </row>
    <row r="1777" spans="1:42" x14ac:dyDescent="0.2">
      <c r="A1777" s="41">
        <v>17.649999999999999</v>
      </c>
      <c r="B1777" s="42">
        <v>4.93</v>
      </c>
      <c r="C1777" s="42">
        <v>5.0599999999999996</v>
      </c>
      <c r="D1777" s="42">
        <v>5.18</v>
      </c>
      <c r="E1777" s="42">
        <v>5.31</v>
      </c>
      <c r="F1777" s="42">
        <v>5.44</v>
      </c>
      <c r="G1777" s="42">
        <v>5.57</v>
      </c>
      <c r="H1777" s="42">
        <v>5.7</v>
      </c>
      <c r="I1777" s="42">
        <v>5.82</v>
      </c>
      <c r="J1777" s="42">
        <v>5.95</v>
      </c>
      <c r="K1777" s="42">
        <v>6.08</v>
      </c>
      <c r="L1777" s="42">
        <v>6.21</v>
      </c>
      <c r="M1777" s="42">
        <v>6.34</v>
      </c>
      <c r="N1777" s="42">
        <v>6.46</v>
      </c>
      <c r="O1777" s="42">
        <v>6.59</v>
      </c>
      <c r="P1777" s="42">
        <v>6.72</v>
      </c>
      <c r="Q1777" s="42">
        <v>6.85</v>
      </c>
      <c r="R1777" s="42">
        <v>6.98</v>
      </c>
      <c r="S1777" s="42">
        <v>7.1</v>
      </c>
      <c r="T1777" s="42">
        <v>7.23</v>
      </c>
      <c r="U1777" s="42">
        <v>7.36</v>
      </c>
      <c r="V1777" s="42">
        <v>7.49</v>
      </c>
      <c r="W1777" s="42">
        <v>7.62</v>
      </c>
      <c r="X1777" s="42">
        <v>7.74</v>
      </c>
      <c r="Y1777" s="42">
        <v>7.87</v>
      </c>
      <c r="Z1777" s="42">
        <v>8</v>
      </c>
      <c r="AA1777" s="42">
        <v>8.1300000000000008</v>
      </c>
      <c r="AB1777" s="42">
        <v>8.26</v>
      </c>
      <c r="AC1777" s="42">
        <v>8.3800000000000008</v>
      </c>
      <c r="AD1777" s="42">
        <v>8.51</v>
      </c>
      <c r="AE1777" s="42">
        <v>8.64</v>
      </c>
      <c r="AF1777" s="42">
        <v>8.77</v>
      </c>
      <c r="AG1777" s="42">
        <v>8.9</v>
      </c>
      <c r="AH1777" s="42">
        <v>9.02</v>
      </c>
      <c r="AI1777" s="42">
        <v>9.15</v>
      </c>
      <c r="AJ1777" s="42">
        <v>9.2799999999999994</v>
      </c>
      <c r="AK1777" s="42">
        <v>9.41</v>
      </c>
      <c r="AL1777" s="42">
        <v>9.5399999999999991</v>
      </c>
      <c r="AM1777" s="42">
        <v>9.66</v>
      </c>
      <c r="AN1777" s="42">
        <v>9.7899999999999991</v>
      </c>
      <c r="AO1777" s="42">
        <v>9.92</v>
      </c>
      <c r="AP1777" s="42">
        <v>10.050000000000001</v>
      </c>
    </row>
    <row r="1778" spans="1:42" x14ac:dyDescent="0.2">
      <c r="A1778" s="41">
        <v>17.66</v>
      </c>
      <c r="B1778" s="42">
        <v>4.93</v>
      </c>
      <c r="C1778" s="42">
        <v>5.0599999999999996</v>
      </c>
      <c r="D1778" s="42">
        <v>5.18</v>
      </c>
      <c r="E1778" s="42">
        <v>5.31</v>
      </c>
      <c r="F1778" s="42">
        <v>5.44</v>
      </c>
      <c r="G1778" s="42">
        <v>5.57</v>
      </c>
      <c r="H1778" s="42">
        <v>5.7</v>
      </c>
      <c r="I1778" s="42">
        <v>5.82</v>
      </c>
      <c r="J1778" s="42">
        <v>5.95</v>
      </c>
      <c r="K1778" s="42">
        <v>6.08</v>
      </c>
      <c r="L1778" s="42">
        <v>6.21</v>
      </c>
      <c r="M1778" s="42">
        <v>6.34</v>
      </c>
      <c r="N1778" s="42">
        <v>6.46</v>
      </c>
      <c r="O1778" s="42">
        <v>6.59</v>
      </c>
      <c r="P1778" s="42">
        <v>6.72</v>
      </c>
      <c r="Q1778" s="42">
        <v>6.85</v>
      </c>
      <c r="R1778" s="42">
        <v>6.97</v>
      </c>
      <c r="S1778" s="42">
        <v>7.1</v>
      </c>
      <c r="T1778" s="42">
        <v>7.23</v>
      </c>
      <c r="U1778" s="42">
        <v>7.36</v>
      </c>
      <c r="V1778" s="42">
        <v>7.49</v>
      </c>
      <c r="W1778" s="42">
        <v>7.61</v>
      </c>
      <c r="X1778" s="42">
        <v>7.74</v>
      </c>
      <c r="Y1778" s="42">
        <v>7.87</v>
      </c>
      <c r="Z1778" s="42">
        <v>8</v>
      </c>
      <c r="AA1778" s="42">
        <v>8.1300000000000008</v>
      </c>
      <c r="AB1778" s="42">
        <v>8.25</v>
      </c>
      <c r="AC1778" s="42">
        <v>8.3800000000000008</v>
      </c>
      <c r="AD1778" s="42">
        <v>8.51</v>
      </c>
      <c r="AE1778" s="42">
        <v>8.64</v>
      </c>
      <c r="AF1778" s="42">
        <v>8.77</v>
      </c>
      <c r="AG1778" s="42">
        <v>8.89</v>
      </c>
      <c r="AH1778" s="42">
        <v>9.02</v>
      </c>
      <c r="AI1778" s="42">
        <v>9.15</v>
      </c>
      <c r="AJ1778" s="42">
        <v>9.2799999999999994</v>
      </c>
      <c r="AK1778" s="42">
        <v>9.41</v>
      </c>
      <c r="AL1778" s="42">
        <v>9.5299999999999994</v>
      </c>
      <c r="AM1778" s="42">
        <v>9.66</v>
      </c>
      <c r="AN1778" s="42">
        <v>9.7899999999999991</v>
      </c>
      <c r="AO1778" s="42">
        <v>9.92</v>
      </c>
      <c r="AP1778" s="42">
        <v>10.050000000000001</v>
      </c>
    </row>
    <row r="1779" spans="1:42" x14ac:dyDescent="0.2">
      <c r="A1779" s="41">
        <v>17.670000000000002</v>
      </c>
      <c r="B1779" s="42">
        <v>4.93</v>
      </c>
      <c r="C1779" s="42">
        <v>5.05</v>
      </c>
      <c r="D1779" s="42">
        <v>5.18</v>
      </c>
      <c r="E1779" s="42">
        <v>5.31</v>
      </c>
      <c r="F1779" s="42">
        <v>5.44</v>
      </c>
      <c r="G1779" s="42">
        <v>5.57</v>
      </c>
      <c r="H1779" s="42">
        <v>5.69</v>
      </c>
      <c r="I1779" s="42">
        <v>5.82</v>
      </c>
      <c r="J1779" s="42">
        <v>5.95</v>
      </c>
      <c r="K1779" s="42">
        <v>6.08</v>
      </c>
      <c r="L1779" s="42">
        <v>6.21</v>
      </c>
      <c r="M1779" s="42">
        <v>6.33</v>
      </c>
      <c r="N1779" s="42">
        <v>6.46</v>
      </c>
      <c r="O1779" s="42">
        <v>6.59</v>
      </c>
      <c r="P1779" s="42">
        <v>6.72</v>
      </c>
      <c r="Q1779" s="42">
        <v>6.85</v>
      </c>
      <c r="R1779" s="42">
        <v>6.97</v>
      </c>
      <c r="S1779" s="42">
        <v>7.1</v>
      </c>
      <c r="T1779" s="42">
        <v>7.23</v>
      </c>
      <c r="U1779" s="42">
        <v>7.36</v>
      </c>
      <c r="V1779" s="42">
        <v>7.49</v>
      </c>
      <c r="W1779" s="42">
        <v>7.61</v>
      </c>
      <c r="X1779" s="42">
        <v>7.74</v>
      </c>
      <c r="Y1779" s="42">
        <v>7.87</v>
      </c>
      <c r="Z1779" s="42">
        <v>8</v>
      </c>
      <c r="AA1779" s="42">
        <v>8.1199999999999992</v>
      </c>
      <c r="AB1779" s="42">
        <v>8.25</v>
      </c>
      <c r="AC1779" s="42">
        <v>8.3800000000000008</v>
      </c>
      <c r="AD1779" s="42">
        <v>8.51</v>
      </c>
      <c r="AE1779" s="42">
        <v>8.64</v>
      </c>
      <c r="AF1779" s="42">
        <v>8.76</v>
      </c>
      <c r="AG1779" s="42">
        <v>8.89</v>
      </c>
      <c r="AH1779" s="42">
        <v>9.02</v>
      </c>
      <c r="AI1779" s="42">
        <v>9.15</v>
      </c>
      <c r="AJ1779" s="42">
        <v>9.2799999999999994</v>
      </c>
      <c r="AK1779" s="42">
        <v>9.4</v>
      </c>
      <c r="AL1779" s="42">
        <v>9.5299999999999994</v>
      </c>
      <c r="AM1779" s="42">
        <v>9.66</v>
      </c>
      <c r="AN1779" s="42">
        <v>9.7899999999999991</v>
      </c>
      <c r="AO1779" s="42">
        <v>9.92</v>
      </c>
      <c r="AP1779" s="42">
        <v>10.039999999999999</v>
      </c>
    </row>
    <row r="1780" spans="1:42" x14ac:dyDescent="0.2">
      <c r="A1780" s="41">
        <v>17.68</v>
      </c>
      <c r="B1780" s="42">
        <v>4.93</v>
      </c>
      <c r="C1780" s="42">
        <v>5.05</v>
      </c>
      <c r="D1780" s="42">
        <v>5.18</v>
      </c>
      <c r="E1780" s="42">
        <v>5.31</v>
      </c>
      <c r="F1780" s="42">
        <v>5.44</v>
      </c>
      <c r="G1780" s="42">
        <v>5.57</v>
      </c>
      <c r="H1780" s="42">
        <v>5.69</v>
      </c>
      <c r="I1780" s="42">
        <v>5.82</v>
      </c>
      <c r="J1780" s="42">
        <v>5.95</v>
      </c>
      <c r="K1780" s="42">
        <v>6.08</v>
      </c>
      <c r="L1780" s="42">
        <v>6.2</v>
      </c>
      <c r="M1780" s="42">
        <v>6.33</v>
      </c>
      <c r="N1780" s="42">
        <v>6.46</v>
      </c>
      <c r="O1780" s="42">
        <v>6.59</v>
      </c>
      <c r="P1780" s="42">
        <v>6.72</v>
      </c>
      <c r="Q1780" s="42">
        <v>6.84</v>
      </c>
      <c r="R1780" s="42">
        <v>6.97</v>
      </c>
      <c r="S1780" s="42">
        <v>7.1</v>
      </c>
      <c r="T1780" s="42">
        <v>7.23</v>
      </c>
      <c r="U1780" s="42">
        <v>7.36</v>
      </c>
      <c r="V1780" s="42">
        <v>7.48</v>
      </c>
      <c r="W1780" s="42">
        <v>7.61</v>
      </c>
      <c r="X1780" s="42">
        <v>7.74</v>
      </c>
      <c r="Y1780" s="42">
        <v>7.87</v>
      </c>
      <c r="Z1780" s="42">
        <v>8</v>
      </c>
      <c r="AA1780" s="42">
        <v>8.1199999999999992</v>
      </c>
      <c r="AB1780" s="42">
        <v>8.25</v>
      </c>
      <c r="AC1780" s="42">
        <v>8.3800000000000008</v>
      </c>
      <c r="AD1780" s="42">
        <v>8.51</v>
      </c>
      <c r="AE1780" s="42">
        <v>8.6300000000000008</v>
      </c>
      <c r="AF1780" s="42">
        <v>8.76</v>
      </c>
      <c r="AG1780" s="42">
        <v>8.89</v>
      </c>
      <c r="AH1780" s="42">
        <v>9.02</v>
      </c>
      <c r="AI1780" s="42">
        <v>9.15</v>
      </c>
      <c r="AJ1780" s="42">
        <v>9.27</v>
      </c>
      <c r="AK1780" s="42">
        <v>9.4</v>
      </c>
      <c r="AL1780" s="42">
        <v>9.5299999999999994</v>
      </c>
      <c r="AM1780" s="42">
        <v>9.66</v>
      </c>
      <c r="AN1780" s="42">
        <v>9.7899999999999991</v>
      </c>
      <c r="AO1780" s="42">
        <v>9.91</v>
      </c>
      <c r="AP1780" s="42">
        <v>10.039999999999999</v>
      </c>
    </row>
    <row r="1781" spans="1:42" x14ac:dyDescent="0.2">
      <c r="A1781" s="41">
        <v>17.690000000000001</v>
      </c>
      <c r="B1781" s="42">
        <v>4.92</v>
      </c>
      <c r="C1781" s="42">
        <v>5.05</v>
      </c>
      <c r="D1781" s="42">
        <v>5.18</v>
      </c>
      <c r="E1781" s="42">
        <v>5.31</v>
      </c>
      <c r="F1781" s="42">
        <v>5.44</v>
      </c>
      <c r="G1781" s="42">
        <v>5.56</v>
      </c>
      <c r="H1781" s="42">
        <v>5.69</v>
      </c>
      <c r="I1781" s="42">
        <v>5.82</v>
      </c>
      <c r="J1781" s="42">
        <v>5.95</v>
      </c>
      <c r="K1781" s="42">
        <v>6.08</v>
      </c>
      <c r="L1781" s="42">
        <v>6.2</v>
      </c>
      <c r="M1781" s="42">
        <v>6.33</v>
      </c>
      <c r="N1781" s="42">
        <v>6.46</v>
      </c>
      <c r="O1781" s="42">
        <v>6.59</v>
      </c>
      <c r="P1781" s="42">
        <v>6.71</v>
      </c>
      <c r="Q1781" s="42">
        <v>6.84</v>
      </c>
      <c r="R1781" s="42">
        <v>6.97</v>
      </c>
      <c r="S1781" s="42">
        <v>7.1</v>
      </c>
      <c r="T1781" s="42">
        <v>7.23</v>
      </c>
      <c r="U1781" s="42">
        <v>7.35</v>
      </c>
      <c r="V1781" s="42">
        <v>7.48</v>
      </c>
      <c r="W1781" s="42">
        <v>7.61</v>
      </c>
      <c r="X1781" s="42">
        <v>7.74</v>
      </c>
      <c r="Y1781" s="42">
        <v>7.87</v>
      </c>
      <c r="Z1781" s="42">
        <v>7.99</v>
      </c>
      <c r="AA1781" s="42">
        <v>8.1199999999999992</v>
      </c>
      <c r="AB1781" s="42">
        <v>8.25</v>
      </c>
      <c r="AC1781" s="42">
        <v>8.3800000000000008</v>
      </c>
      <c r="AD1781" s="42">
        <v>8.5</v>
      </c>
      <c r="AE1781" s="42">
        <v>8.6300000000000008</v>
      </c>
      <c r="AF1781" s="42">
        <v>8.76</v>
      </c>
      <c r="AG1781" s="42">
        <v>8.89</v>
      </c>
      <c r="AH1781" s="42">
        <v>9.02</v>
      </c>
      <c r="AI1781" s="42">
        <v>9.14</v>
      </c>
      <c r="AJ1781" s="42">
        <v>9.27</v>
      </c>
      <c r="AK1781" s="42">
        <v>9.4</v>
      </c>
      <c r="AL1781" s="42">
        <v>9.5299999999999994</v>
      </c>
      <c r="AM1781" s="42">
        <v>9.66</v>
      </c>
      <c r="AN1781" s="42">
        <v>9.7799999999999994</v>
      </c>
      <c r="AO1781" s="42">
        <v>9.91</v>
      </c>
      <c r="AP1781" s="42">
        <v>10.039999999999999</v>
      </c>
    </row>
    <row r="1782" spans="1:42" x14ac:dyDescent="0.2">
      <c r="A1782" s="41">
        <v>17.7</v>
      </c>
      <c r="B1782" s="42">
        <v>4.92</v>
      </c>
      <c r="C1782" s="42">
        <v>5.05</v>
      </c>
      <c r="D1782" s="42">
        <v>5.18</v>
      </c>
      <c r="E1782" s="42">
        <v>5.31</v>
      </c>
      <c r="F1782" s="42">
        <v>5.43</v>
      </c>
      <c r="G1782" s="42">
        <v>5.56</v>
      </c>
      <c r="H1782" s="42">
        <v>5.69</v>
      </c>
      <c r="I1782" s="42">
        <v>5.82</v>
      </c>
      <c r="J1782" s="42">
        <v>5.95</v>
      </c>
      <c r="K1782" s="42">
        <v>6.07</v>
      </c>
      <c r="L1782" s="42">
        <v>6.2</v>
      </c>
      <c r="M1782" s="42">
        <v>6.33</v>
      </c>
      <c r="N1782" s="42">
        <v>6.46</v>
      </c>
      <c r="O1782" s="42">
        <v>6.59</v>
      </c>
      <c r="P1782" s="42">
        <v>6.71</v>
      </c>
      <c r="Q1782" s="42">
        <v>6.84</v>
      </c>
      <c r="R1782" s="42">
        <v>6.97</v>
      </c>
      <c r="S1782" s="42">
        <v>7.1</v>
      </c>
      <c r="T1782" s="42">
        <v>7.22</v>
      </c>
      <c r="U1782" s="42">
        <v>7.35</v>
      </c>
      <c r="V1782" s="42">
        <v>7.48</v>
      </c>
      <c r="W1782" s="42">
        <v>7.61</v>
      </c>
      <c r="X1782" s="42">
        <v>7.74</v>
      </c>
      <c r="Y1782" s="42">
        <v>7.86</v>
      </c>
      <c r="Z1782" s="42">
        <v>7.99</v>
      </c>
      <c r="AA1782" s="42">
        <v>8.1199999999999992</v>
      </c>
      <c r="AB1782" s="42">
        <v>8.25</v>
      </c>
      <c r="AC1782" s="42">
        <v>8.3800000000000008</v>
      </c>
      <c r="AD1782" s="42">
        <v>8.5</v>
      </c>
      <c r="AE1782" s="42">
        <v>8.6300000000000008</v>
      </c>
      <c r="AF1782" s="42">
        <v>8.76</v>
      </c>
      <c r="AG1782" s="42">
        <v>8.89</v>
      </c>
      <c r="AH1782" s="42">
        <v>9.01</v>
      </c>
      <c r="AI1782" s="42">
        <v>9.14</v>
      </c>
      <c r="AJ1782" s="42">
        <v>9.27</v>
      </c>
      <c r="AK1782" s="42">
        <v>9.4</v>
      </c>
      <c r="AL1782" s="42">
        <v>9.5299999999999994</v>
      </c>
      <c r="AM1782" s="42">
        <v>9.65</v>
      </c>
      <c r="AN1782" s="42">
        <v>9.7799999999999994</v>
      </c>
      <c r="AO1782" s="42">
        <v>9.91</v>
      </c>
      <c r="AP1782" s="42">
        <v>10.039999999999999</v>
      </c>
    </row>
    <row r="1783" spans="1:42" x14ac:dyDescent="0.2">
      <c r="A1783" s="41">
        <v>17.71</v>
      </c>
      <c r="B1783" s="42">
        <v>4.92</v>
      </c>
      <c r="C1783" s="42">
        <v>5.05</v>
      </c>
      <c r="D1783" s="42">
        <v>5.18</v>
      </c>
      <c r="E1783" s="42">
        <v>5.31</v>
      </c>
      <c r="F1783" s="42">
        <v>5.43</v>
      </c>
      <c r="G1783" s="42">
        <v>5.56</v>
      </c>
      <c r="H1783" s="42">
        <v>5.69</v>
      </c>
      <c r="I1783" s="42">
        <v>5.82</v>
      </c>
      <c r="J1783" s="42">
        <v>5.94</v>
      </c>
      <c r="K1783" s="42">
        <v>6.07</v>
      </c>
      <c r="L1783" s="42">
        <v>6.2</v>
      </c>
      <c r="M1783" s="42">
        <v>6.33</v>
      </c>
      <c r="N1783" s="42">
        <v>6.46</v>
      </c>
      <c r="O1783" s="42">
        <v>6.58</v>
      </c>
      <c r="P1783" s="42">
        <v>6.71</v>
      </c>
      <c r="Q1783" s="42">
        <v>6.84</v>
      </c>
      <c r="R1783" s="42">
        <v>6.97</v>
      </c>
      <c r="S1783" s="42">
        <v>7.1</v>
      </c>
      <c r="T1783" s="42">
        <v>7.22</v>
      </c>
      <c r="U1783" s="42">
        <v>7.35</v>
      </c>
      <c r="V1783" s="42">
        <v>7.48</v>
      </c>
      <c r="W1783" s="42">
        <v>7.61</v>
      </c>
      <c r="X1783" s="42">
        <v>7.73</v>
      </c>
      <c r="Y1783" s="42">
        <v>7.86</v>
      </c>
      <c r="Z1783" s="42">
        <v>7.99</v>
      </c>
      <c r="AA1783" s="42">
        <v>8.1199999999999992</v>
      </c>
      <c r="AB1783" s="42">
        <v>8.25</v>
      </c>
      <c r="AC1783" s="42">
        <v>8.3699999999999992</v>
      </c>
      <c r="AD1783" s="42">
        <v>8.5</v>
      </c>
      <c r="AE1783" s="42">
        <v>8.6300000000000008</v>
      </c>
      <c r="AF1783" s="42">
        <v>8.76</v>
      </c>
      <c r="AG1783" s="42">
        <v>8.8800000000000008</v>
      </c>
      <c r="AH1783" s="42">
        <v>9.01</v>
      </c>
      <c r="AI1783" s="42">
        <v>9.14</v>
      </c>
      <c r="AJ1783" s="42">
        <v>9.27</v>
      </c>
      <c r="AK1783" s="42">
        <v>9.4</v>
      </c>
      <c r="AL1783" s="42">
        <v>9.52</v>
      </c>
      <c r="AM1783" s="42">
        <v>9.65</v>
      </c>
      <c r="AN1783" s="42">
        <v>9.7799999999999994</v>
      </c>
      <c r="AO1783" s="42">
        <v>9.91</v>
      </c>
      <c r="AP1783" s="42">
        <v>10.029999999999999</v>
      </c>
    </row>
    <row r="1784" spans="1:42" x14ac:dyDescent="0.2">
      <c r="A1784" s="41">
        <v>17.72</v>
      </c>
      <c r="B1784" s="42">
        <v>4.92</v>
      </c>
      <c r="C1784" s="42">
        <v>5.05</v>
      </c>
      <c r="D1784" s="42">
        <v>5.18</v>
      </c>
      <c r="E1784" s="42">
        <v>5.3</v>
      </c>
      <c r="F1784" s="42">
        <v>5.43</v>
      </c>
      <c r="G1784" s="42">
        <v>5.56</v>
      </c>
      <c r="H1784" s="42">
        <v>5.69</v>
      </c>
      <c r="I1784" s="42">
        <v>5.82</v>
      </c>
      <c r="J1784" s="42">
        <v>5.94</v>
      </c>
      <c r="K1784" s="42">
        <v>6.07</v>
      </c>
      <c r="L1784" s="42">
        <v>6.2</v>
      </c>
      <c r="M1784" s="42">
        <v>6.33</v>
      </c>
      <c r="N1784" s="42">
        <v>6.45</v>
      </c>
      <c r="O1784" s="42">
        <v>6.58</v>
      </c>
      <c r="P1784" s="42">
        <v>6.71</v>
      </c>
      <c r="Q1784" s="42">
        <v>6.84</v>
      </c>
      <c r="R1784" s="42">
        <v>6.97</v>
      </c>
      <c r="S1784" s="42">
        <v>7.09</v>
      </c>
      <c r="T1784" s="42">
        <v>7.22</v>
      </c>
      <c r="U1784" s="42">
        <v>7.35</v>
      </c>
      <c r="V1784" s="42">
        <v>7.48</v>
      </c>
      <c r="W1784" s="42">
        <v>7.61</v>
      </c>
      <c r="X1784" s="42">
        <v>7.73</v>
      </c>
      <c r="Y1784" s="42">
        <v>7.86</v>
      </c>
      <c r="Z1784" s="42">
        <v>7.99</v>
      </c>
      <c r="AA1784" s="42">
        <v>8.1199999999999992</v>
      </c>
      <c r="AB1784" s="42">
        <v>8.24</v>
      </c>
      <c r="AC1784" s="42">
        <v>8.3699999999999992</v>
      </c>
      <c r="AD1784" s="42">
        <v>8.5</v>
      </c>
      <c r="AE1784" s="42">
        <v>8.6300000000000008</v>
      </c>
      <c r="AF1784" s="42">
        <v>8.76</v>
      </c>
      <c r="AG1784" s="42">
        <v>8.8800000000000008</v>
      </c>
      <c r="AH1784" s="42">
        <v>9.01</v>
      </c>
      <c r="AI1784" s="42">
        <v>9.14</v>
      </c>
      <c r="AJ1784" s="42">
        <v>9.27</v>
      </c>
      <c r="AK1784" s="42">
        <v>9.39</v>
      </c>
      <c r="AL1784" s="42">
        <v>9.52</v>
      </c>
      <c r="AM1784" s="42">
        <v>9.65</v>
      </c>
      <c r="AN1784" s="42">
        <v>9.7799999999999994</v>
      </c>
      <c r="AO1784" s="42">
        <v>9.9</v>
      </c>
      <c r="AP1784" s="42">
        <v>10.029999999999999</v>
      </c>
    </row>
    <row r="1785" spans="1:42" x14ac:dyDescent="0.2">
      <c r="A1785" s="41">
        <v>17.73</v>
      </c>
      <c r="B1785" s="42">
        <v>4.92</v>
      </c>
      <c r="C1785" s="42">
        <v>5.05</v>
      </c>
      <c r="D1785" s="42">
        <v>5.18</v>
      </c>
      <c r="E1785" s="42">
        <v>5.3</v>
      </c>
      <c r="F1785" s="42">
        <v>5.43</v>
      </c>
      <c r="G1785" s="42">
        <v>5.56</v>
      </c>
      <c r="H1785" s="42">
        <v>5.69</v>
      </c>
      <c r="I1785" s="42">
        <v>5.81</v>
      </c>
      <c r="J1785" s="42">
        <v>5.94</v>
      </c>
      <c r="K1785" s="42">
        <v>6.07</v>
      </c>
      <c r="L1785" s="42">
        <v>6.2</v>
      </c>
      <c r="M1785" s="42">
        <v>6.33</v>
      </c>
      <c r="N1785" s="42">
        <v>6.45</v>
      </c>
      <c r="O1785" s="42">
        <v>6.58</v>
      </c>
      <c r="P1785" s="42">
        <v>6.71</v>
      </c>
      <c r="Q1785" s="42">
        <v>6.84</v>
      </c>
      <c r="R1785" s="42">
        <v>6.96</v>
      </c>
      <c r="S1785" s="42">
        <v>7.09</v>
      </c>
      <c r="T1785" s="42">
        <v>7.22</v>
      </c>
      <c r="U1785" s="42">
        <v>7.35</v>
      </c>
      <c r="V1785" s="42">
        <v>7.48</v>
      </c>
      <c r="W1785" s="42">
        <v>7.6</v>
      </c>
      <c r="X1785" s="42">
        <v>7.73</v>
      </c>
      <c r="Y1785" s="42">
        <v>7.86</v>
      </c>
      <c r="Z1785" s="42">
        <v>7.99</v>
      </c>
      <c r="AA1785" s="42">
        <v>8.11</v>
      </c>
      <c r="AB1785" s="42">
        <v>8.24</v>
      </c>
      <c r="AC1785" s="42">
        <v>8.3699999999999992</v>
      </c>
      <c r="AD1785" s="42">
        <v>8.5</v>
      </c>
      <c r="AE1785" s="42">
        <v>8.6300000000000008</v>
      </c>
      <c r="AF1785" s="42">
        <v>8.75</v>
      </c>
      <c r="AG1785" s="42">
        <v>8.8800000000000008</v>
      </c>
      <c r="AH1785" s="42">
        <v>9.01</v>
      </c>
      <c r="AI1785" s="42">
        <v>9.14</v>
      </c>
      <c r="AJ1785" s="42">
        <v>9.26</v>
      </c>
      <c r="AK1785" s="42">
        <v>9.39</v>
      </c>
      <c r="AL1785" s="42">
        <v>9.52</v>
      </c>
      <c r="AM1785" s="42">
        <v>9.65</v>
      </c>
      <c r="AN1785" s="42">
        <v>9.7799999999999994</v>
      </c>
      <c r="AO1785" s="42">
        <v>9.9</v>
      </c>
      <c r="AP1785" s="42">
        <v>10.029999999999999</v>
      </c>
    </row>
    <row r="1786" spans="1:42" x14ac:dyDescent="0.2">
      <c r="A1786" s="41">
        <v>17.739999999999998</v>
      </c>
      <c r="B1786" s="42">
        <v>4.92</v>
      </c>
      <c r="C1786" s="42">
        <v>5.05</v>
      </c>
      <c r="D1786" s="42">
        <v>5.17</v>
      </c>
      <c r="E1786" s="42">
        <v>5.3</v>
      </c>
      <c r="F1786" s="42">
        <v>5.43</v>
      </c>
      <c r="G1786" s="42">
        <v>5.56</v>
      </c>
      <c r="H1786" s="42">
        <v>5.69</v>
      </c>
      <c r="I1786" s="42">
        <v>5.81</v>
      </c>
      <c r="J1786" s="42">
        <v>5.94</v>
      </c>
      <c r="K1786" s="42">
        <v>6.07</v>
      </c>
      <c r="L1786" s="42">
        <v>6.2</v>
      </c>
      <c r="M1786" s="42">
        <v>6.32</v>
      </c>
      <c r="N1786" s="42">
        <v>6.45</v>
      </c>
      <c r="O1786" s="42">
        <v>6.58</v>
      </c>
      <c r="P1786" s="42">
        <v>6.71</v>
      </c>
      <c r="Q1786" s="42">
        <v>6.84</v>
      </c>
      <c r="R1786" s="42">
        <v>6.96</v>
      </c>
      <c r="S1786" s="42">
        <v>7.09</v>
      </c>
      <c r="T1786" s="42">
        <v>7.22</v>
      </c>
      <c r="U1786" s="42">
        <v>7.35</v>
      </c>
      <c r="V1786" s="42">
        <v>7.47</v>
      </c>
      <c r="W1786" s="42">
        <v>7.6</v>
      </c>
      <c r="X1786" s="42">
        <v>7.73</v>
      </c>
      <c r="Y1786" s="42">
        <v>7.86</v>
      </c>
      <c r="Z1786" s="42">
        <v>7.99</v>
      </c>
      <c r="AA1786" s="42">
        <v>8.11</v>
      </c>
      <c r="AB1786" s="42">
        <v>8.24</v>
      </c>
      <c r="AC1786" s="42">
        <v>8.3699999999999992</v>
      </c>
      <c r="AD1786" s="42">
        <v>8.5</v>
      </c>
      <c r="AE1786" s="42">
        <v>8.6199999999999992</v>
      </c>
      <c r="AF1786" s="42">
        <v>8.75</v>
      </c>
      <c r="AG1786" s="42">
        <v>8.8800000000000008</v>
      </c>
      <c r="AH1786" s="42">
        <v>9.01</v>
      </c>
      <c r="AI1786" s="42">
        <v>9.1300000000000008</v>
      </c>
      <c r="AJ1786" s="42">
        <v>9.26</v>
      </c>
      <c r="AK1786" s="42">
        <v>9.39</v>
      </c>
      <c r="AL1786" s="42">
        <v>9.52</v>
      </c>
      <c r="AM1786" s="42">
        <v>9.65</v>
      </c>
      <c r="AN1786" s="42">
        <v>9.77</v>
      </c>
      <c r="AO1786" s="42">
        <v>9.9</v>
      </c>
      <c r="AP1786" s="42">
        <v>10.029999999999999</v>
      </c>
    </row>
    <row r="1787" spans="1:42" x14ac:dyDescent="0.2">
      <c r="A1787" s="41">
        <v>17.75</v>
      </c>
      <c r="B1787" s="42">
        <v>4.92</v>
      </c>
      <c r="C1787" s="42">
        <v>5.05</v>
      </c>
      <c r="D1787" s="42">
        <v>5.17</v>
      </c>
      <c r="E1787" s="42">
        <v>5.3</v>
      </c>
      <c r="F1787" s="42">
        <v>5.43</v>
      </c>
      <c r="G1787" s="42">
        <v>5.56</v>
      </c>
      <c r="H1787" s="42">
        <v>5.68</v>
      </c>
      <c r="I1787" s="42">
        <v>5.81</v>
      </c>
      <c r="J1787" s="42">
        <v>5.94</v>
      </c>
      <c r="K1787" s="42">
        <v>6.07</v>
      </c>
      <c r="L1787" s="42">
        <v>6.2</v>
      </c>
      <c r="M1787" s="42">
        <v>6.32</v>
      </c>
      <c r="N1787" s="42">
        <v>6.45</v>
      </c>
      <c r="O1787" s="42">
        <v>6.58</v>
      </c>
      <c r="P1787" s="42">
        <v>6.71</v>
      </c>
      <c r="Q1787" s="42">
        <v>6.83</v>
      </c>
      <c r="R1787" s="42">
        <v>6.96</v>
      </c>
      <c r="S1787" s="42">
        <v>7.09</v>
      </c>
      <c r="T1787" s="42">
        <v>7.22</v>
      </c>
      <c r="U1787" s="42">
        <v>7.34</v>
      </c>
      <c r="V1787" s="42">
        <v>7.47</v>
      </c>
      <c r="W1787" s="42">
        <v>7.6</v>
      </c>
      <c r="X1787" s="42">
        <v>7.73</v>
      </c>
      <c r="Y1787" s="42">
        <v>7.86</v>
      </c>
      <c r="Z1787" s="42">
        <v>7.98</v>
      </c>
      <c r="AA1787" s="42">
        <v>8.11</v>
      </c>
      <c r="AB1787" s="42">
        <v>8.24</v>
      </c>
      <c r="AC1787" s="42">
        <v>8.3699999999999992</v>
      </c>
      <c r="AD1787" s="42">
        <v>8.49</v>
      </c>
      <c r="AE1787" s="42">
        <v>8.6199999999999992</v>
      </c>
      <c r="AF1787" s="42">
        <v>8.75</v>
      </c>
      <c r="AG1787" s="42">
        <v>8.8800000000000008</v>
      </c>
      <c r="AH1787" s="42">
        <v>9.01</v>
      </c>
      <c r="AI1787" s="42">
        <v>9.1300000000000008</v>
      </c>
      <c r="AJ1787" s="42">
        <v>9.26</v>
      </c>
      <c r="AK1787" s="42">
        <v>9.39</v>
      </c>
      <c r="AL1787" s="42">
        <v>9.52</v>
      </c>
      <c r="AM1787" s="42">
        <v>9.64</v>
      </c>
      <c r="AN1787" s="42">
        <v>9.77</v>
      </c>
      <c r="AO1787" s="42">
        <v>9.9</v>
      </c>
      <c r="AP1787" s="42">
        <v>10.029999999999999</v>
      </c>
    </row>
    <row r="1788" spans="1:42" x14ac:dyDescent="0.2">
      <c r="A1788" s="41">
        <v>17.760000000000002</v>
      </c>
      <c r="B1788" s="42">
        <v>4.92</v>
      </c>
      <c r="C1788" s="42">
        <v>5.04</v>
      </c>
      <c r="D1788" s="42">
        <v>5.17</v>
      </c>
      <c r="E1788" s="42">
        <v>5.3</v>
      </c>
      <c r="F1788" s="42">
        <v>5.43</v>
      </c>
      <c r="G1788" s="42">
        <v>5.56</v>
      </c>
      <c r="H1788" s="42">
        <v>5.68</v>
      </c>
      <c r="I1788" s="42">
        <v>5.81</v>
      </c>
      <c r="J1788" s="42">
        <v>5.94</v>
      </c>
      <c r="K1788" s="42">
        <v>6.07</v>
      </c>
      <c r="L1788" s="42">
        <v>6.19</v>
      </c>
      <c r="M1788" s="42">
        <v>6.32</v>
      </c>
      <c r="N1788" s="42">
        <v>6.45</v>
      </c>
      <c r="O1788" s="42">
        <v>6.58</v>
      </c>
      <c r="P1788" s="42">
        <v>6.7</v>
      </c>
      <c r="Q1788" s="42">
        <v>6.83</v>
      </c>
      <c r="R1788" s="42">
        <v>6.96</v>
      </c>
      <c r="S1788" s="42">
        <v>7.09</v>
      </c>
      <c r="T1788" s="42">
        <v>7.22</v>
      </c>
      <c r="U1788" s="42">
        <v>7.34</v>
      </c>
      <c r="V1788" s="42">
        <v>7.47</v>
      </c>
      <c r="W1788" s="42">
        <v>7.6</v>
      </c>
      <c r="X1788" s="42">
        <v>7.73</v>
      </c>
      <c r="Y1788" s="42">
        <v>7.85</v>
      </c>
      <c r="Z1788" s="42">
        <v>7.98</v>
      </c>
      <c r="AA1788" s="42">
        <v>8.11</v>
      </c>
      <c r="AB1788" s="42">
        <v>8.24</v>
      </c>
      <c r="AC1788" s="42">
        <v>8.36</v>
      </c>
      <c r="AD1788" s="42">
        <v>8.49</v>
      </c>
      <c r="AE1788" s="42">
        <v>8.6199999999999992</v>
      </c>
      <c r="AF1788" s="42">
        <v>8.75</v>
      </c>
      <c r="AG1788" s="42">
        <v>8.8800000000000008</v>
      </c>
      <c r="AH1788" s="42">
        <v>9</v>
      </c>
      <c r="AI1788" s="42">
        <v>9.1300000000000008</v>
      </c>
      <c r="AJ1788" s="42">
        <v>9.26</v>
      </c>
      <c r="AK1788" s="42">
        <v>9.39</v>
      </c>
      <c r="AL1788" s="42">
        <v>9.51</v>
      </c>
      <c r="AM1788" s="42">
        <v>9.64</v>
      </c>
      <c r="AN1788" s="42">
        <v>9.77</v>
      </c>
      <c r="AO1788" s="42">
        <v>9.9</v>
      </c>
      <c r="AP1788" s="42">
        <v>10.02</v>
      </c>
    </row>
    <row r="1789" spans="1:42" x14ac:dyDescent="0.2">
      <c r="A1789" s="41">
        <v>17.77</v>
      </c>
      <c r="B1789" s="42">
        <v>4.92</v>
      </c>
      <c r="C1789" s="42">
        <v>5.04</v>
      </c>
      <c r="D1789" s="42">
        <v>5.17</v>
      </c>
      <c r="E1789" s="42">
        <v>5.3</v>
      </c>
      <c r="F1789" s="42">
        <v>5.43</v>
      </c>
      <c r="G1789" s="42">
        <v>5.55</v>
      </c>
      <c r="H1789" s="42">
        <v>5.68</v>
      </c>
      <c r="I1789" s="42">
        <v>5.81</v>
      </c>
      <c r="J1789" s="42">
        <v>5.94</v>
      </c>
      <c r="K1789" s="42">
        <v>6.07</v>
      </c>
      <c r="L1789" s="42">
        <v>6.19</v>
      </c>
      <c r="M1789" s="42">
        <v>6.32</v>
      </c>
      <c r="N1789" s="42">
        <v>6.45</v>
      </c>
      <c r="O1789" s="42">
        <v>6.58</v>
      </c>
      <c r="P1789" s="42">
        <v>6.7</v>
      </c>
      <c r="Q1789" s="42">
        <v>6.83</v>
      </c>
      <c r="R1789" s="42">
        <v>6.96</v>
      </c>
      <c r="S1789" s="42">
        <v>7.09</v>
      </c>
      <c r="T1789" s="42">
        <v>7.21</v>
      </c>
      <c r="U1789" s="42">
        <v>7.34</v>
      </c>
      <c r="V1789" s="42">
        <v>7.47</v>
      </c>
      <c r="W1789" s="42">
        <v>7.6</v>
      </c>
      <c r="X1789" s="42">
        <v>7.72</v>
      </c>
      <c r="Y1789" s="42">
        <v>7.85</v>
      </c>
      <c r="Z1789" s="42">
        <v>7.98</v>
      </c>
      <c r="AA1789" s="42">
        <v>8.11</v>
      </c>
      <c r="AB1789" s="42">
        <v>8.24</v>
      </c>
      <c r="AC1789" s="42">
        <v>8.36</v>
      </c>
      <c r="AD1789" s="42">
        <v>8.49</v>
      </c>
      <c r="AE1789" s="42">
        <v>8.6199999999999992</v>
      </c>
      <c r="AF1789" s="42">
        <v>8.75</v>
      </c>
      <c r="AG1789" s="42">
        <v>8.8699999999999992</v>
      </c>
      <c r="AH1789" s="42">
        <v>9</v>
      </c>
      <c r="AI1789" s="42">
        <v>9.1300000000000008</v>
      </c>
      <c r="AJ1789" s="42">
        <v>9.26</v>
      </c>
      <c r="AK1789" s="42">
        <v>9.3800000000000008</v>
      </c>
      <c r="AL1789" s="42">
        <v>9.51</v>
      </c>
      <c r="AM1789" s="42">
        <v>9.64</v>
      </c>
      <c r="AN1789" s="42">
        <v>9.77</v>
      </c>
      <c r="AO1789" s="42">
        <v>9.89</v>
      </c>
      <c r="AP1789" s="42">
        <v>10.02</v>
      </c>
    </row>
    <row r="1790" spans="1:42" x14ac:dyDescent="0.2">
      <c r="A1790" s="41">
        <v>17.78</v>
      </c>
      <c r="B1790" s="42">
        <v>4.91</v>
      </c>
      <c r="C1790" s="42">
        <v>5.04</v>
      </c>
      <c r="D1790" s="42">
        <v>5.17</v>
      </c>
      <c r="E1790" s="42">
        <v>5.3</v>
      </c>
      <c r="F1790" s="42">
        <v>5.43</v>
      </c>
      <c r="G1790" s="42">
        <v>5.55</v>
      </c>
      <c r="H1790" s="42">
        <v>5.68</v>
      </c>
      <c r="I1790" s="42">
        <v>5.81</v>
      </c>
      <c r="J1790" s="42">
        <v>5.94</v>
      </c>
      <c r="K1790" s="42">
        <v>6.06</v>
      </c>
      <c r="L1790" s="42">
        <v>6.19</v>
      </c>
      <c r="M1790" s="42">
        <v>6.32</v>
      </c>
      <c r="N1790" s="42">
        <v>6.45</v>
      </c>
      <c r="O1790" s="42">
        <v>6.57</v>
      </c>
      <c r="P1790" s="42">
        <v>6.7</v>
      </c>
      <c r="Q1790" s="42">
        <v>6.83</v>
      </c>
      <c r="R1790" s="42">
        <v>6.96</v>
      </c>
      <c r="S1790" s="42">
        <v>7.09</v>
      </c>
      <c r="T1790" s="42">
        <v>7.21</v>
      </c>
      <c r="U1790" s="42">
        <v>7.34</v>
      </c>
      <c r="V1790" s="42">
        <v>7.47</v>
      </c>
      <c r="W1790" s="42">
        <v>7.6</v>
      </c>
      <c r="X1790" s="42">
        <v>7.72</v>
      </c>
      <c r="Y1790" s="42">
        <v>7.85</v>
      </c>
      <c r="Z1790" s="42">
        <v>7.98</v>
      </c>
      <c r="AA1790" s="42">
        <v>8.11</v>
      </c>
      <c r="AB1790" s="42">
        <v>8.23</v>
      </c>
      <c r="AC1790" s="42">
        <v>8.36</v>
      </c>
      <c r="AD1790" s="42">
        <v>8.49</v>
      </c>
      <c r="AE1790" s="42">
        <v>8.6199999999999992</v>
      </c>
      <c r="AF1790" s="42">
        <v>8.74</v>
      </c>
      <c r="AG1790" s="42">
        <v>8.8699999999999992</v>
      </c>
      <c r="AH1790" s="42">
        <v>9</v>
      </c>
      <c r="AI1790" s="42">
        <v>9.1300000000000008</v>
      </c>
      <c r="AJ1790" s="42">
        <v>9.25</v>
      </c>
      <c r="AK1790" s="42">
        <v>9.3800000000000008</v>
      </c>
      <c r="AL1790" s="42">
        <v>9.51</v>
      </c>
      <c r="AM1790" s="42">
        <v>9.64</v>
      </c>
      <c r="AN1790" s="42">
        <v>9.77</v>
      </c>
      <c r="AO1790" s="42">
        <v>9.89</v>
      </c>
      <c r="AP1790" s="42">
        <v>10.02</v>
      </c>
    </row>
    <row r="1791" spans="1:42" x14ac:dyDescent="0.2">
      <c r="A1791" s="41">
        <v>17.79</v>
      </c>
      <c r="B1791" s="42">
        <v>4.91</v>
      </c>
      <c r="C1791" s="42">
        <v>5.04</v>
      </c>
      <c r="D1791" s="42">
        <v>5.17</v>
      </c>
      <c r="E1791" s="42">
        <v>5.3</v>
      </c>
      <c r="F1791" s="42">
        <v>5.42</v>
      </c>
      <c r="G1791" s="42">
        <v>5.55</v>
      </c>
      <c r="H1791" s="42">
        <v>5.68</v>
      </c>
      <c r="I1791" s="42">
        <v>5.81</v>
      </c>
      <c r="J1791" s="42">
        <v>5.93</v>
      </c>
      <c r="K1791" s="42">
        <v>6.06</v>
      </c>
      <c r="L1791" s="42">
        <v>6.19</v>
      </c>
      <c r="M1791" s="42">
        <v>6.32</v>
      </c>
      <c r="N1791" s="42">
        <v>6.45</v>
      </c>
      <c r="O1791" s="42">
        <v>6.57</v>
      </c>
      <c r="P1791" s="42">
        <v>6.7</v>
      </c>
      <c r="Q1791" s="42">
        <v>6.83</v>
      </c>
      <c r="R1791" s="42">
        <v>6.96</v>
      </c>
      <c r="S1791" s="42">
        <v>7.08</v>
      </c>
      <c r="T1791" s="42">
        <v>7.21</v>
      </c>
      <c r="U1791" s="42">
        <v>7.34</v>
      </c>
      <c r="V1791" s="42">
        <v>7.47</v>
      </c>
      <c r="W1791" s="42">
        <v>7.59</v>
      </c>
      <c r="X1791" s="42">
        <v>7.72</v>
      </c>
      <c r="Y1791" s="42">
        <v>7.85</v>
      </c>
      <c r="Z1791" s="42">
        <v>7.98</v>
      </c>
      <c r="AA1791" s="42">
        <v>8.1</v>
      </c>
      <c r="AB1791" s="42">
        <v>8.23</v>
      </c>
      <c r="AC1791" s="42">
        <v>8.36</v>
      </c>
      <c r="AD1791" s="42">
        <v>8.49</v>
      </c>
      <c r="AE1791" s="42">
        <v>8.61</v>
      </c>
      <c r="AF1791" s="42">
        <v>8.74</v>
      </c>
      <c r="AG1791" s="42">
        <v>8.8699999999999992</v>
      </c>
      <c r="AH1791" s="42">
        <v>9</v>
      </c>
      <c r="AI1791" s="42">
        <v>9.1300000000000008</v>
      </c>
      <c r="AJ1791" s="42">
        <v>9.25</v>
      </c>
      <c r="AK1791" s="42">
        <v>9.3800000000000008</v>
      </c>
      <c r="AL1791" s="42">
        <v>9.51</v>
      </c>
      <c r="AM1791" s="42">
        <v>9.64</v>
      </c>
      <c r="AN1791" s="42">
        <v>9.76</v>
      </c>
      <c r="AO1791" s="42">
        <v>9.89</v>
      </c>
      <c r="AP1791" s="42">
        <v>10.02</v>
      </c>
    </row>
    <row r="1792" spans="1:42" x14ac:dyDescent="0.2">
      <c r="A1792" s="41">
        <v>17.8</v>
      </c>
      <c r="B1792" s="42">
        <v>4.91</v>
      </c>
      <c r="C1792" s="42">
        <v>5.04</v>
      </c>
      <c r="D1792" s="42">
        <v>5.17</v>
      </c>
      <c r="E1792" s="42">
        <v>5.3</v>
      </c>
      <c r="F1792" s="42">
        <v>5.42</v>
      </c>
      <c r="G1792" s="42">
        <v>5.55</v>
      </c>
      <c r="H1792" s="42">
        <v>5.68</v>
      </c>
      <c r="I1792" s="42">
        <v>5.81</v>
      </c>
      <c r="J1792" s="42">
        <v>5.93</v>
      </c>
      <c r="K1792" s="42">
        <v>6.06</v>
      </c>
      <c r="L1792" s="42">
        <v>6.19</v>
      </c>
      <c r="M1792" s="42">
        <v>6.32</v>
      </c>
      <c r="N1792" s="42">
        <v>6.44</v>
      </c>
      <c r="O1792" s="42">
        <v>6.57</v>
      </c>
      <c r="P1792" s="42">
        <v>6.7</v>
      </c>
      <c r="Q1792" s="42">
        <v>6.83</v>
      </c>
      <c r="R1792" s="42">
        <v>6.95</v>
      </c>
      <c r="S1792" s="42">
        <v>7.08</v>
      </c>
      <c r="T1792" s="42">
        <v>7.21</v>
      </c>
      <c r="U1792" s="42">
        <v>7.34</v>
      </c>
      <c r="V1792" s="42">
        <v>7.46</v>
      </c>
      <c r="W1792" s="42">
        <v>7.59</v>
      </c>
      <c r="X1792" s="42">
        <v>7.72</v>
      </c>
      <c r="Y1792" s="42">
        <v>7.85</v>
      </c>
      <c r="Z1792" s="42">
        <v>7.98</v>
      </c>
      <c r="AA1792" s="42">
        <v>8.1</v>
      </c>
      <c r="AB1792" s="42">
        <v>8.23</v>
      </c>
      <c r="AC1792" s="42">
        <v>8.36</v>
      </c>
      <c r="AD1792" s="42">
        <v>8.49</v>
      </c>
      <c r="AE1792" s="42">
        <v>8.61</v>
      </c>
      <c r="AF1792" s="42">
        <v>8.74</v>
      </c>
      <c r="AG1792" s="42">
        <v>8.8699999999999992</v>
      </c>
      <c r="AH1792" s="42">
        <v>9</v>
      </c>
      <c r="AI1792" s="42">
        <v>9.1199999999999992</v>
      </c>
      <c r="AJ1792" s="42">
        <v>9.25</v>
      </c>
      <c r="AK1792" s="42">
        <v>9.3800000000000008</v>
      </c>
      <c r="AL1792" s="42">
        <v>9.51</v>
      </c>
      <c r="AM1792" s="42">
        <v>9.6300000000000008</v>
      </c>
      <c r="AN1792" s="42">
        <v>9.76</v>
      </c>
      <c r="AO1792" s="42">
        <v>9.89</v>
      </c>
      <c r="AP1792" s="42">
        <v>10.02</v>
      </c>
    </row>
    <row r="1793" spans="1:42" x14ac:dyDescent="0.2">
      <c r="A1793" s="41">
        <v>17.809999999999999</v>
      </c>
      <c r="B1793" s="42">
        <v>4.91</v>
      </c>
      <c r="C1793" s="42">
        <v>5.04</v>
      </c>
      <c r="D1793" s="42">
        <v>5.17</v>
      </c>
      <c r="E1793" s="42">
        <v>5.29</v>
      </c>
      <c r="F1793" s="42">
        <v>5.42</v>
      </c>
      <c r="G1793" s="42">
        <v>5.55</v>
      </c>
      <c r="H1793" s="42">
        <v>5.68</v>
      </c>
      <c r="I1793" s="42">
        <v>5.8</v>
      </c>
      <c r="J1793" s="42">
        <v>5.93</v>
      </c>
      <c r="K1793" s="42">
        <v>6.06</v>
      </c>
      <c r="L1793" s="42">
        <v>6.19</v>
      </c>
      <c r="M1793" s="42">
        <v>6.32</v>
      </c>
      <c r="N1793" s="42">
        <v>6.44</v>
      </c>
      <c r="O1793" s="42">
        <v>6.57</v>
      </c>
      <c r="P1793" s="42">
        <v>6.7</v>
      </c>
      <c r="Q1793" s="42">
        <v>6.83</v>
      </c>
      <c r="R1793" s="42">
        <v>6.95</v>
      </c>
      <c r="S1793" s="42">
        <v>7.08</v>
      </c>
      <c r="T1793" s="42">
        <v>7.21</v>
      </c>
      <c r="U1793" s="42">
        <v>7.34</v>
      </c>
      <c r="V1793" s="42">
        <v>7.46</v>
      </c>
      <c r="W1793" s="42">
        <v>7.59</v>
      </c>
      <c r="X1793" s="42">
        <v>7.72</v>
      </c>
      <c r="Y1793" s="42">
        <v>7.85</v>
      </c>
      <c r="Z1793" s="42">
        <v>7.97</v>
      </c>
      <c r="AA1793" s="42">
        <v>8.1</v>
      </c>
      <c r="AB1793" s="42">
        <v>8.23</v>
      </c>
      <c r="AC1793" s="42">
        <v>8.36</v>
      </c>
      <c r="AD1793" s="42">
        <v>8.48</v>
      </c>
      <c r="AE1793" s="42">
        <v>8.61</v>
      </c>
      <c r="AF1793" s="42">
        <v>8.74</v>
      </c>
      <c r="AG1793" s="42">
        <v>8.8699999999999992</v>
      </c>
      <c r="AH1793" s="42">
        <v>8.99</v>
      </c>
      <c r="AI1793" s="42">
        <v>9.1199999999999992</v>
      </c>
      <c r="AJ1793" s="42">
        <v>9.25</v>
      </c>
      <c r="AK1793" s="42">
        <v>9.3800000000000008</v>
      </c>
      <c r="AL1793" s="42">
        <v>9.5</v>
      </c>
      <c r="AM1793" s="42">
        <v>9.6300000000000008</v>
      </c>
      <c r="AN1793" s="42">
        <v>9.76</v>
      </c>
      <c r="AO1793" s="42">
        <v>9.89</v>
      </c>
      <c r="AP1793" s="42">
        <v>10.01</v>
      </c>
    </row>
    <row r="1794" spans="1:42" x14ac:dyDescent="0.2">
      <c r="A1794" s="41">
        <v>17.82</v>
      </c>
      <c r="B1794" s="42">
        <v>4.91</v>
      </c>
      <c r="C1794" s="42">
        <v>5.04</v>
      </c>
      <c r="D1794" s="42">
        <v>5.17</v>
      </c>
      <c r="E1794" s="42">
        <v>5.29</v>
      </c>
      <c r="F1794" s="42">
        <v>5.42</v>
      </c>
      <c r="G1794" s="42">
        <v>5.55</v>
      </c>
      <c r="H1794" s="42">
        <v>5.68</v>
      </c>
      <c r="I1794" s="42">
        <v>5.8</v>
      </c>
      <c r="J1794" s="42">
        <v>5.93</v>
      </c>
      <c r="K1794" s="42">
        <v>6.06</v>
      </c>
      <c r="L1794" s="42">
        <v>6.19</v>
      </c>
      <c r="M1794" s="42">
        <v>6.31</v>
      </c>
      <c r="N1794" s="42">
        <v>6.44</v>
      </c>
      <c r="O1794" s="42">
        <v>6.57</v>
      </c>
      <c r="P1794" s="42">
        <v>6.7</v>
      </c>
      <c r="Q1794" s="42">
        <v>6.82</v>
      </c>
      <c r="R1794" s="42">
        <v>6.95</v>
      </c>
      <c r="S1794" s="42">
        <v>7.08</v>
      </c>
      <c r="T1794" s="42">
        <v>7.21</v>
      </c>
      <c r="U1794" s="42">
        <v>7.33</v>
      </c>
      <c r="V1794" s="42">
        <v>7.46</v>
      </c>
      <c r="W1794" s="42">
        <v>7.59</v>
      </c>
      <c r="X1794" s="42">
        <v>7.72</v>
      </c>
      <c r="Y1794" s="42">
        <v>7.84</v>
      </c>
      <c r="Z1794" s="42">
        <v>7.97</v>
      </c>
      <c r="AA1794" s="42">
        <v>8.1</v>
      </c>
      <c r="AB1794" s="42">
        <v>8.23</v>
      </c>
      <c r="AC1794" s="42">
        <v>8.35</v>
      </c>
      <c r="AD1794" s="42">
        <v>8.48</v>
      </c>
      <c r="AE1794" s="42">
        <v>8.61</v>
      </c>
      <c r="AF1794" s="42">
        <v>8.74</v>
      </c>
      <c r="AG1794" s="42">
        <v>8.86</v>
      </c>
      <c r="AH1794" s="42">
        <v>8.99</v>
      </c>
      <c r="AI1794" s="42">
        <v>9.1199999999999992</v>
      </c>
      <c r="AJ1794" s="42">
        <v>9.25</v>
      </c>
      <c r="AK1794" s="42">
        <v>9.3699999999999992</v>
      </c>
      <c r="AL1794" s="42">
        <v>9.5</v>
      </c>
      <c r="AM1794" s="42">
        <v>9.6300000000000008</v>
      </c>
      <c r="AN1794" s="42">
        <v>9.76</v>
      </c>
      <c r="AO1794" s="42">
        <v>9.8800000000000008</v>
      </c>
      <c r="AP1794" s="42">
        <v>10.01</v>
      </c>
    </row>
    <row r="1795" spans="1:42" x14ac:dyDescent="0.2">
      <c r="A1795" s="41">
        <v>17.829999999999998</v>
      </c>
      <c r="B1795" s="42">
        <v>4.91</v>
      </c>
      <c r="C1795" s="42">
        <v>5.04</v>
      </c>
      <c r="D1795" s="42">
        <v>5.16</v>
      </c>
      <c r="E1795" s="42">
        <v>5.29</v>
      </c>
      <c r="F1795" s="42">
        <v>5.42</v>
      </c>
      <c r="G1795" s="42">
        <v>5.55</v>
      </c>
      <c r="H1795" s="42">
        <v>5.67</v>
      </c>
      <c r="I1795" s="42">
        <v>5.8</v>
      </c>
      <c r="J1795" s="42">
        <v>5.93</v>
      </c>
      <c r="K1795" s="42">
        <v>6.06</v>
      </c>
      <c r="L1795" s="42">
        <v>6.18</v>
      </c>
      <c r="M1795" s="42">
        <v>6.31</v>
      </c>
      <c r="N1795" s="42">
        <v>6.44</v>
      </c>
      <c r="O1795" s="42">
        <v>6.57</v>
      </c>
      <c r="P1795" s="42">
        <v>6.69</v>
      </c>
      <c r="Q1795" s="42">
        <v>6.82</v>
      </c>
      <c r="R1795" s="42">
        <v>6.95</v>
      </c>
      <c r="S1795" s="42">
        <v>7.08</v>
      </c>
      <c r="T1795" s="42">
        <v>7.21</v>
      </c>
      <c r="U1795" s="42">
        <v>7.33</v>
      </c>
      <c r="V1795" s="42">
        <v>7.46</v>
      </c>
      <c r="W1795" s="42">
        <v>7.59</v>
      </c>
      <c r="X1795" s="42">
        <v>7.72</v>
      </c>
      <c r="Y1795" s="42">
        <v>7.84</v>
      </c>
      <c r="Z1795" s="42">
        <v>7.97</v>
      </c>
      <c r="AA1795" s="42">
        <v>8.1</v>
      </c>
      <c r="AB1795" s="42">
        <v>8.23</v>
      </c>
      <c r="AC1795" s="42">
        <v>8.35</v>
      </c>
      <c r="AD1795" s="42">
        <v>8.48</v>
      </c>
      <c r="AE1795" s="42">
        <v>8.61</v>
      </c>
      <c r="AF1795" s="42">
        <v>8.74</v>
      </c>
      <c r="AG1795" s="42">
        <v>8.86</v>
      </c>
      <c r="AH1795" s="42">
        <v>8.99</v>
      </c>
      <c r="AI1795" s="42">
        <v>9.1199999999999992</v>
      </c>
      <c r="AJ1795" s="42">
        <v>9.25</v>
      </c>
      <c r="AK1795" s="42">
        <v>9.3699999999999992</v>
      </c>
      <c r="AL1795" s="42">
        <v>9.5</v>
      </c>
      <c r="AM1795" s="42">
        <v>9.6300000000000008</v>
      </c>
      <c r="AN1795" s="42">
        <v>9.76</v>
      </c>
      <c r="AO1795" s="42">
        <v>9.8800000000000008</v>
      </c>
      <c r="AP1795" s="42">
        <v>10.01</v>
      </c>
    </row>
    <row r="1796" spans="1:42" x14ac:dyDescent="0.2">
      <c r="A1796" s="41">
        <v>17.84</v>
      </c>
      <c r="B1796" s="42">
        <v>4.91</v>
      </c>
      <c r="C1796" s="42">
        <v>5.04</v>
      </c>
      <c r="D1796" s="42">
        <v>5.16</v>
      </c>
      <c r="E1796" s="42">
        <v>5.29</v>
      </c>
      <c r="F1796" s="42">
        <v>5.42</v>
      </c>
      <c r="G1796" s="42">
        <v>5.55</v>
      </c>
      <c r="H1796" s="42">
        <v>5.67</v>
      </c>
      <c r="I1796" s="42">
        <v>5.8</v>
      </c>
      <c r="J1796" s="42">
        <v>5.93</v>
      </c>
      <c r="K1796" s="42">
        <v>6.06</v>
      </c>
      <c r="L1796" s="42">
        <v>6.18</v>
      </c>
      <c r="M1796" s="42">
        <v>6.31</v>
      </c>
      <c r="N1796" s="42">
        <v>6.44</v>
      </c>
      <c r="O1796" s="42">
        <v>6.57</v>
      </c>
      <c r="P1796" s="42">
        <v>6.69</v>
      </c>
      <c r="Q1796" s="42">
        <v>6.82</v>
      </c>
      <c r="R1796" s="42">
        <v>6.95</v>
      </c>
      <c r="S1796" s="42">
        <v>7.08</v>
      </c>
      <c r="T1796" s="42">
        <v>7.2</v>
      </c>
      <c r="U1796" s="42">
        <v>7.33</v>
      </c>
      <c r="V1796" s="42">
        <v>7.46</v>
      </c>
      <c r="W1796" s="42">
        <v>7.59</v>
      </c>
      <c r="X1796" s="42">
        <v>7.71</v>
      </c>
      <c r="Y1796" s="42">
        <v>7.84</v>
      </c>
      <c r="Z1796" s="42">
        <v>7.97</v>
      </c>
      <c r="AA1796" s="42">
        <v>8.1</v>
      </c>
      <c r="AB1796" s="42">
        <v>8.2200000000000006</v>
      </c>
      <c r="AC1796" s="42">
        <v>8.35</v>
      </c>
      <c r="AD1796" s="42">
        <v>8.48</v>
      </c>
      <c r="AE1796" s="42">
        <v>8.61</v>
      </c>
      <c r="AF1796" s="42">
        <v>8.73</v>
      </c>
      <c r="AG1796" s="42">
        <v>8.86</v>
      </c>
      <c r="AH1796" s="42">
        <v>8.99</v>
      </c>
      <c r="AI1796" s="42">
        <v>9.1199999999999992</v>
      </c>
      <c r="AJ1796" s="42">
        <v>9.24</v>
      </c>
      <c r="AK1796" s="42">
        <v>9.3699999999999992</v>
      </c>
      <c r="AL1796" s="42">
        <v>9.5</v>
      </c>
      <c r="AM1796" s="42">
        <v>9.6300000000000008</v>
      </c>
      <c r="AN1796" s="42">
        <v>9.75</v>
      </c>
      <c r="AO1796" s="42">
        <v>9.8800000000000008</v>
      </c>
      <c r="AP1796" s="42">
        <v>10.01</v>
      </c>
    </row>
    <row r="1797" spans="1:42" x14ac:dyDescent="0.2">
      <c r="A1797" s="41">
        <v>17.850000000000001</v>
      </c>
      <c r="B1797" s="42">
        <v>4.91</v>
      </c>
      <c r="C1797" s="42">
        <v>5.03</v>
      </c>
      <c r="D1797" s="42">
        <v>5.16</v>
      </c>
      <c r="E1797" s="42">
        <v>5.29</v>
      </c>
      <c r="F1797" s="42">
        <v>5.42</v>
      </c>
      <c r="G1797" s="42">
        <v>5.54</v>
      </c>
      <c r="H1797" s="42">
        <v>5.67</v>
      </c>
      <c r="I1797" s="42">
        <v>5.8</v>
      </c>
      <c r="J1797" s="42">
        <v>5.93</v>
      </c>
      <c r="K1797" s="42">
        <v>6.05</v>
      </c>
      <c r="L1797" s="42">
        <v>6.18</v>
      </c>
      <c r="M1797" s="42">
        <v>6.31</v>
      </c>
      <c r="N1797" s="42">
        <v>6.44</v>
      </c>
      <c r="O1797" s="42">
        <v>6.56</v>
      </c>
      <c r="P1797" s="42">
        <v>6.69</v>
      </c>
      <c r="Q1797" s="42">
        <v>6.82</v>
      </c>
      <c r="R1797" s="42">
        <v>6.95</v>
      </c>
      <c r="S1797" s="42">
        <v>7.07</v>
      </c>
      <c r="T1797" s="42">
        <v>7.2</v>
      </c>
      <c r="U1797" s="42">
        <v>7.33</v>
      </c>
      <c r="V1797" s="42">
        <v>7.46</v>
      </c>
      <c r="W1797" s="42">
        <v>7.58</v>
      </c>
      <c r="X1797" s="42">
        <v>7.71</v>
      </c>
      <c r="Y1797" s="42">
        <v>7.84</v>
      </c>
      <c r="Z1797" s="42">
        <v>7.97</v>
      </c>
      <c r="AA1797" s="42">
        <v>8.09</v>
      </c>
      <c r="AB1797" s="42">
        <v>8.2200000000000006</v>
      </c>
      <c r="AC1797" s="42">
        <v>8.35</v>
      </c>
      <c r="AD1797" s="42">
        <v>8.48</v>
      </c>
      <c r="AE1797" s="42">
        <v>8.6</v>
      </c>
      <c r="AF1797" s="42">
        <v>8.73</v>
      </c>
      <c r="AG1797" s="42">
        <v>8.86</v>
      </c>
      <c r="AH1797" s="42">
        <v>8.99</v>
      </c>
      <c r="AI1797" s="42">
        <v>9.11</v>
      </c>
      <c r="AJ1797" s="42">
        <v>9.24</v>
      </c>
      <c r="AK1797" s="42">
        <v>9.3699999999999992</v>
      </c>
      <c r="AL1797" s="42">
        <v>9.5</v>
      </c>
      <c r="AM1797" s="42">
        <v>9.6199999999999992</v>
      </c>
      <c r="AN1797" s="42">
        <v>9.75</v>
      </c>
      <c r="AO1797" s="42">
        <v>9.8800000000000008</v>
      </c>
      <c r="AP1797" s="42">
        <v>10.01</v>
      </c>
    </row>
    <row r="1798" spans="1:42" x14ac:dyDescent="0.2">
      <c r="A1798" s="41">
        <v>17.86</v>
      </c>
      <c r="B1798" s="42">
        <v>4.91</v>
      </c>
      <c r="C1798" s="42">
        <v>5.03</v>
      </c>
      <c r="D1798" s="42">
        <v>5.16</v>
      </c>
      <c r="E1798" s="42">
        <v>5.29</v>
      </c>
      <c r="F1798" s="42">
        <v>5.42</v>
      </c>
      <c r="G1798" s="42">
        <v>5.54</v>
      </c>
      <c r="H1798" s="42">
        <v>5.67</v>
      </c>
      <c r="I1798" s="42">
        <v>5.8</v>
      </c>
      <c r="J1798" s="42">
        <v>5.93</v>
      </c>
      <c r="K1798" s="42">
        <v>6.05</v>
      </c>
      <c r="L1798" s="42">
        <v>6.18</v>
      </c>
      <c r="M1798" s="42">
        <v>6.31</v>
      </c>
      <c r="N1798" s="42">
        <v>6.44</v>
      </c>
      <c r="O1798" s="42">
        <v>6.56</v>
      </c>
      <c r="P1798" s="42">
        <v>6.69</v>
      </c>
      <c r="Q1798" s="42">
        <v>6.82</v>
      </c>
      <c r="R1798" s="42">
        <v>6.95</v>
      </c>
      <c r="S1798" s="42">
        <v>7.07</v>
      </c>
      <c r="T1798" s="42">
        <v>7.2</v>
      </c>
      <c r="U1798" s="42">
        <v>7.33</v>
      </c>
      <c r="V1798" s="42">
        <v>7.46</v>
      </c>
      <c r="W1798" s="42">
        <v>7.58</v>
      </c>
      <c r="X1798" s="42">
        <v>7.71</v>
      </c>
      <c r="Y1798" s="42">
        <v>7.84</v>
      </c>
      <c r="Z1798" s="42">
        <v>7.97</v>
      </c>
      <c r="AA1798" s="42">
        <v>8.09</v>
      </c>
      <c r="AB1798" s="42">
        <v>8.2200000000000006</v>
      </c>
      <c r="AC1798" s="42">
        <v>8.35</v>
      </c>
      <c r="AD1798" s="42">
        <v>8.4700000000000006</v>
      </c>
      <c r="AE1798" s="42">
        <v>8.6</v>
      </c>
      <c r="AF1798" s="42">
        <v>8.73</v>
      </c>
      <c r="AG1798" s="42">
        <v>8.86</v>
      </c>
      <c r="AH1798" s="42">
        <v>8.98</v>
      </c>
      <c r="AI1798" s="42">
        <v>9.11</v>
      </c>
      <c r="AJ1798" s="42">
        <v>9.24</v>
      </c>
      <c r="AK1798" s="42">
        <v>9.3699999999999992</v>
      </c>
      <c r="AL1798" s="42">
        <v>9.49</v>
      </c>
      <c r="AM1798" s="42">
        <v>9.6199999999999992</v>
      </c>
      <c r="AN1798" s="42">
        <v>9.75</v>
      </c>
      <c r="AO1798" s="42">
        <v>9.8800000000000008</v>
      </c>
      <c r="AP1798" s="42">
        <v>10</v>
      </c>
    </row>
    <row r="1799" spans="1:42" x14ac:dyDescent="0.2">
      <c r="A1799" s="41">
        <v>17.87</v>
      </c>
      <c r="B1799" s="42">
        <v>4.9000000000000004</v>
      </c>
      <c r="C1799" s="42">
        <v>5.03</v>
      </c>
      <c r="D1799" s="42">
        <v>5.16</v>
      </c>
      <c r="E1799" s="42">
        <v>5.29</v>
      </c>
      <c r="F1799" s="42">
        <v>5.41</v>
      </c>
      <c r="G1799" s="42">
        <v>5.54</v>
      </c>
      <c r="H1799" s="42">
        <v>5.67</v>
      </c>
      <c r="I1799" s="42">
        <v>5.8</v>
      </c>
      <c r="J1799" s="42">
        <v>5.92</v>
      </c>
      <c r="K1799" s="42">
        <v>6.05</v>
      </c>
      <c r="L1799" s="42">
        <v>6.18</v>
      </c>
      <c r="M1799" s="42">
        <v>6.31</v>
      </c>
      <c r="N1799" s="42">
        <v>6.43</v>
      </c>
      <c r="O1799" s="42">
        <v>6.56</v>
      </c>
      <c r="P1799" s="42">
        <v>6.69</v>
      </c>
      <c r="Q1799" s="42">
        <v>6.82</v>
      </c>
      <c r="R1799" s="42">
        <v>6.94</v>
      </c>
      <c r="S1799" s="42">
        <v>7.07</v>
      </c>
      <c r="T1799" s="42">
        <v>7.2</v>
      </c>
      <c r="U1799" s="42">
        <v>7.33</v>
      </c>
      <c r="V1799" s="42">
        <v>7.45</v>
      </c>
      <c r="W1799" s="42">
        <v>7.58</v>
      </c>
      <c r="X1799" s="42">
        <v>7.71</v>
      </c>
      <c r="Y1799" s="42">
        <v>7.84</v>
      </c>
      <c r="Z1799" s="42">
        <v>7.96</v>
      </c>
      <c r="AA1799" s="42">
        <v>8.09</v>
      </c>
      <c r="AB1799" s="42">
        <v>8.2200000000000006</v>
      </c>
      <c r="AC1799" s="42">
        <v>8.35</v>
      </c>
      <c r="AD1799" s="42">
        <v>8.4700000000000006</v>
      </c>
      <c r="AE1799" s="42">
        <v>8.6</v>
      </c>
      <c r="AF1799" s="42">
        <v>8.73</v>
      </c>
      <c r="AG1799" s="42">
        <v>8.86</v>
      </c>
      <c r="AH1799" s="42">
        <v>8.98</v>
      </c>
      <c r="AI1799" s="42">
        <v>9.11</v>
      </c>
      <c r="AJ1799" s="42">
        <v>9.24</v>
      </c>
      <c r="AK1799" s="42">
        <v>9.36</v>
      </c>
      <c r="AL1799" s="42">
        <v>9.49</v>
      </c>
      <c r="AM1799" s="42">
        <v>9.6199999999999992</v>
      </c>
      <c r="AN1799" s="42">
        <v>9.75</v>
      </c>
      <c r="AO1799" s="42">
        <v>9.8699999999999992</v>
      </c>
      <c r="AP1799" s="42">
        <v>10</v>
      </c>
    </row>
    <row r="1800" spans="1:42" x14ac:dyDescent="0.2">
      <c r="A1800" s="41">
        <v>17.88</v>
      </c>
      <c r="B1800" s="42">
        <v>4.9000000000000004</v>
      </c>
      <c r="C1800" s="42">
        <v>5.03</v>
      </c>
      <c r="D1800" s="42">
        <v>5.16</v>
      </c>
      <c r="E1800" s="42">
        <v>5.29</v>
      </c>
      <c r="F1800" s="42">
        <v>5.41</v>
      </c>
      <c r="G1800" s="42">
        <v>5.54</v>
      </c>
      <c r="H1800" s="42">
        <v>5.67</v>
      </c>
      <c r="I1800" s="42">
        <v>5.8</v>
      </c>
      <c r="J1800" s="42">
        <v>5.92</v>
      </c>
      <c r="K1800" s="42">
        <v>6.05</v>
      </c>
      <c r="L1800" s="42">
        <v>6.18</v>
      </c>
      <c r="M1800" s="42">
        <v>6.31</v>
      </c>
      <c r="N1800" s="42">
        <v>6.43</v>
      </c>
      <c r="O1800" s="42">
        <v>6.56</v>
      </c>
      <c r="P1800" s="42">
        <v>6.69</v>
      </c>
      <c r="Q1800" s="42">
        <v>6.82</v>
      </c>
      <c r="R1800" s="42">
        <v>6.94</v>
      </c>
      <c r="S1800" s="42">
        <v>7.07</v>
      </c>
      <c r="T1800" s="42">
        <v>7.2</v>
      </c>
      <c r="U1800" s="42">
        <v>7.32</v>
      </c>
      <c r="V1800" s="42">
        <v>7.45</v>
      </c>
      <c r="W1800" s="42">
        <v>7.58</v>
      </c>
      <c r="X1800" s="42">
        <v>7.71</v>
      </c>
      <c r="Y1800" s="42">
        <v>7.83</v>
      </c>
      <c r="Z1800" s="42">
        <v>7.96</v>
      </c>
      <c r="AA1800" s="42">
        <v>8.09</v>
      </c>
      <c r="AB1800" s="42">
        <v>8.2200000000000006</v>
      </c>
      <c r="AC1800" s="42">
        <v>8.34</v>
      </c>
      <c r="AD1800" s="42">
        <v>8.4700000000000006</v>
      </c>
      <c r="AE1800" s="42">
        <v>8.6</v>
      </c>
      <c r="AF1800" s="42">
        <v>8.73</v>
      </c>
      <c r="AG1800" s="42">
        <v>8.85</v>
      </c>
      <c r="AH1800" s="42">
        <v>8.98</v>
      </c>
      <c r="AI1800" s="42">
        <v>9.11</v>
      </c>
      <c r="AJ1800" s="42">
        <v>9.24</v>
      </c>
      <c r="AK1800" s="42">
        <v>9.36</v>
      </c>
      <c r="AL1800" s="42">
        <v>9.49</v>
      </c>
      <c r="AM1800" s="42">
        <v>9.6199999999999992</v>
      </c>
      <c r="AN1800" s="42">
        <v>9.75</v>
      </c>
      <c r="AO1800" s="42">
        <v>9.8699999999999992</v>
      </c>
      <c r="AP1800" s="42">
        <v>10</v>
      </c>
    </row>
    <row r="1801" spans="1:42" x14ac:dyDescent="0.2">
      <c r="A1801" s="41">
        <v>17.89</v>
      </c>
      <c r="B1801" s="42">
        <v>4.9000000000000004</v>
      </c>
      <c r="C1801" s="42">
        <v>5.03</v>
      </c>
      <c r="D1801" s="42">
        <v>5.16</v>
      </c>
      <c r="E1801" s="42">
        <v>5.29</v>
      </c>
      <c r="F1801" s="42">
        <v>5.41</v>
      </c>
      <c r="G1801" s="42">
        <v>5.54</v>
      </c>
      <c r="H1801" s="42">
        <v>5.67</v>
      </c>
      <c r="I1801" s="42">
        <v>5.79</v>
      </c>
      <c r="J1801" s="42">
        <v>5.92</v>
      </c>
      <c r="K1801" s="42">
        <v>6.05</v>
      </c>
      <c r="L1801" s="42">
        <v>6.18</v>
      </c>
      <c r="M1801" s="42">
        <v>6.3</v>
      </c>
      <c r="N1801" s="42">
        <v>6.43</v>
      </c>
      <c r="O1801" s="42">
        <v>6.56</v>
      </c>
      <c r="P1801" s="42">
        <v>6.69</v>
      </c>
      <c r="Q1801" s="42">
        <v>6.81</v>
      </c>
      <c r="R1801" s="42">
        <v>6.94</v>
      </c>
      <c r="S1801" s="42">
        <v>7.07</v>
      </c>
      <c r="T1801" s="42">
        <v>7.2</v>
      </c>
      <c r="U1801" s="42">
        <v>7.32</v>
      </c>
      <c r="V1801" s="42">
        <v>7.45</v>
      </c>
      <c r="W1801" s="42">
        <v>7.58</v>
      </c>
      <c r="X1801" s="42">
        <v>7.71</v>
      </c>
      <c r="Y1801" s="42">
        <v>7.83</v>
      </c>
      <c r="Z1801" s="42">
        <v>7.96</v>
      </c>
      <c r="AA1801" s="42">
        <v>8.09</v>
      </c>
      <c r="AB1801" s="42">
        <v>8.2100000000000009</v>
      </c>
      <c r="AC1801" s="42">
        <v>8.34</v>
      </c>
      <c r="AD1801" s="42">
        <v>8.4700000000000006</v>
      </c>
      <c r="AE1801" s="42">
        <v>8.6</v>
      </c>
      <c r="AF1801" s="42">
        <v>8.7200000000000006</v>
      </c>
      <c r="AG1801" s="42">
        <v>8.85</v>
      </c>
      <c r="AH1801" s="42">
        <v>8.98</v>
      </c>
      <c r="AI1801" s="42">
        <v>9.11</v>
      </c>
      <c r="AJ1801" s="42">
        <v>9.23</v>
      </c>
      <c r="AK1801" s="42">
        <v>9.36</v>
      </c>
      <c r="AL1801" s="42">
        <v>9.49</v>
      </c>
      <c r="AM1801" s="42">
        <v>9.6199999999999992</v>
      </c>
      <c r="AN1801" s="42">
        <v>9.74</v>
      </c>
      <c r="AO1801" s="42">
        <v>9.8699999999999992</v>
      </c>
      <c r="AP1801" s="42">
        <v>10</v>
      </c>
    </row>
    <row r="1802" spans="1:42" x14ac:dyDescent="0.2">
      <c r="A1802" s="41">
        <v>17.899999999999999</v>
      </c>
      <c r="B1802" s="42">
        <v>4.9000000000000004</v>
      </c>
      <c r="C1802" s="42">
        <v>5.03</v>
      </c>
      <c r="D1802" s="42">
        <v>5.16</v>
      </c>
      <c r="E1802" s="42">
        <v>5.28</v>
      </c>
      <c r="F1802" s="42">
        <v>5.41</v>
      </c>
      <c r="G1802" s="42">
        <v>5.54</v>
      </c>
      <c r="H1802" s="42">
        <v>5.67</v>
      </c>
      <c r="I1802" s="42">
        <v>5.79</v>
      </c>
      <c r="J1802" s="42">
        <v>5.92</v>
      </c>
      <c r="K1802" s="42">
        <v>6.05</v>
      </c>
      <c r="L1802" s="42">
        <v>6.18</v>
      </c>
      <c r="M1802" s="42">
        <v>6.3</v>
      </c>
      <c r="N1802" s="42">
        <v>6.43</v>
      </c>
      <c r="O1802" s="42">
        <v>6.56</v>
      </c>
      <c r="P1802" s="42">
        <v>6.69</v>
      </c>
      <c r="Q1802" s="42">
        <v>6.81</v>
      </c>
      <c r="R1802" s="42">
        <v>6.94</v>
      </c>
      <c r="S1802" s="42">
        <v>7.07</v>
      </c>
      <c r="T1802" s="42">
        <v>7.19</v>
      </c>
      <c r="U1802" s="42">
        <v>7.32</v>
      </c>
      <c r="V1802" s="42">
        <v>7.45</v>
      </c>
      <c r="W1802" s="42">
        <v>7.58</v>
      </c>
      <c r="X1802" s="42">
        <v>7.7</v>
      </c>
      <c r="Y1802" s="42">
        <v>7.83</v>
      </c>
      <c r="Z1802" s="42">
        <v>7.96</v>
      </c>
      <c r="AA1802" s="42">
        <v>8.09</v>
      </c>
      <c r="AB1802" s="42">
        <v>8.2100000000000009</v>
      </c>
      <c r="AC1802" s="42">
        <v>8.34</v>
      </c>
      <c r="AD1802" s="42">
        <v>8.4700000000000006</v>
      </c>
      <c r="AE1802" s="42">
        <v>8.6</v>
      </c>
      <c r="AF1802" s="42">
        <v>8.7200000000000006</v>
      </c>
      <c r="AG1802" s="42">
        <v>8.85</v>
      </c>
      <c r="AH1802" s="42">
        <v>8.98</v>
      </c>
      <c r="AI1802" s="42">
        <v>9.1</v>
      </c>
      <c r="AJ1802" s="42">
        <v>9.23</v>
      </c>
      <c r="AK1802" s="42">
        <v>9.36</v>
      </c>
      <c r="AL1802" s="42">
        <v>9.49</v>
      </c>
      <c r="AM1802" s="42">
        <v>9.61</v>
      </c>
      <c r="AN1802" s="42">
        <v>9.74</v>
      </c>
      <c r="AO1802" s="42">
        <v>9.8699999999999992</v>
      </c>
      <c r="AP1802" s="42">
        <v>10</v>
      </c>
    </row>
    <row r="1803" spans="1:42" x14ac:dyDescent="0.2">
      <c r="A1803" s="41">
        <v>17.91</v>
      </c>
      <c r="B1803" s="42">
        <v>4.9000000000000004</v>
      </c>
      <c r="C1803" s="42">
        <v>5.03</v>
      </c>
      <c r="D1803" s="42">
        <v>5.16</v>
      </c>
      <c r="E1803" s="42">
        <v>5.28</v>
      </c>
      <c r="F1803" s="42">
        <v>5.41</v>
      </c>
      <c r="G1803" s="42">
        <v>5.54</v>
      </c>
      <c r="H1803" s="42">
        <v>5.66</v>
      </c>
      <c r="I1803" s="42">
        <v>5.79</v>
      </c>
      <c r="J1803" s="42">
        <v>5.92</v>
      </c>
      <c r="K1803" s="42">
        <v>6.05</v>
      </c>
      <c r="L1803" s="42">
        <v>6.17</v>
      </c>
      <c r="M1803" s="42">
        <v>6.3</v>
      </c>
      <c r="N1803" s="42">
        <v>6.43</v>
      </c>
      <c r="O1803" s="42">
        <v>6.56</v>
      </c>
      <c r="P1803" s="42">
        <v>6.68</v>
      </c>
      <c r="Q1803" s="42">
        <v>6.81</v>
      </c>
      <c r="R1803" s="42">
        <v>6.94</v>
      </c>
      <c r="S1803" s="42">
        <v>7.07</v>
      </c>
      <c r="T1803" s="42">
        <v>7.19</v>
      </c>
      <c r="U1803" s="42">
        <v>7.32</v>
      </c>
      <c r="V1803" s="42">
        <v>7.45</v>
      </c>
      <c r="W1803" s="42">
        <v>7.57</v>
      </c>
      <c r="X1803" s="42">
        <v>7.7</v>
      </c>
      <c r="Y1803" s="42">
        <v>7.83</v>
      </c>
      <c r="Z1803" s="42">
        <v>7.96</v>
      </c>
      <c r="AA1803" s="42">
        <v>8.08</v>
      </c>
      <c r="AB1803" s="42">
        <v>8.2100000000000009</v>
      </c>
      <c r="AC1803" s="42">
        <v>8.34</v>
      </c>
      <c r="AD1803" s="42">
        <v>8.4700000000000006</v>
      </c>
      <c r="AE1803" s="42">
        <v>8.59</v>
      </c>
      <c r="AF1803" s="42">
        <v>8.7200000000000006</v>
      </c>
      <c r="AG1803" s="42">
        <v>8.85</v>
      </c>
      <c r="AH1803" s="42">
        <v>8.98</v>
      </c>
      <c r="AI1803" s="42">
        <v>9.1</v>
      </c>
      <c r="AJ1803" s="42">
        <v>9.23</v>
      </c>
      <c r="AK1803" s="42">
        <v>9.36</v>
      </c>
      <c r="AL1803" s="42">
        <v>9.48</v>
      </c>
      <c r="AM1803" s="42">
        <v>9.61</v>
      </c>
      <c r="AN1803" s="42">
        <v>9.74</v>
      </c>
      <c r="AO1803" s="42">
        <v>9.8699999999999992</v>
      </c>
      <c r="AP1803" s="42">
        <v>9.99</v>
      </c>
    </row>
    <row r="1804" spans="1:42" x14ac:dyDescent="0.2">
      <c r="A1804" s="41">
        <v>17.920000000000002</v>
      </c>
      <c r="B1804" s="42">
        <v>4.9000000000000004</v>
      </c>
      <c r="C1804" s="42">
        <v>5.03</v>
      </c>
      <c r="D1804" s="42">
        <v>5.15</v>
      </c>
      <c r="E1804" s="42">
        <v>5.28</v>
      </c>
      <c r="F1804" s="42">
        <v>5.41</v>
      </c>
      <c r="G1804" s="42">
        <v>5.54</v>
      </c>
      <c r="H1804" s="42">
        <v>5.66</v>
      </c>
      <c r="I1804" s="42">
        <v>5.79</v>
      </c>
      <c r="J1804" s="42">
        <v>5.92</v>
      </c>
      <c r="K1804" s="42">
        <v>6.05</v>
      </c>
      <c r="L1804" s="42">
        <v>6.17</v>
      </c>
      <c r="M1804" s="42">
        <v>6.3</v>
      </c>
      <c r="N1804" s="42">
        <v>6.43</v>
      </c>
      <c r="O1804" s="42">
        <v>6.55</v>
      </c>
      <c r="P1804" s="42">
        <v>6.68</v>
      </c>
      <c r="Q1804" s="42">
        <v>6.81</v>
      </c>
      <c r="R1804" s="42">
        <v>6.94</v>
      </c>
      <c r="S1804" s="42">
        <v>7.06</v>
      </c>
      <c r="T1804" s="42">
        <v>7.19</v>
      </c>
      <c r="U1804" s="42">
        <v>7.32</v>
      </c>
      <c r="V1804" s="42">
        <v>7.45</v>
      </c>
      <c r="W1804" s="42">
        <v>7.57</v>
      </c>
      <c r="X1804" s="42">
        <v>7.7</v>
      </c>
      <c r="Y1804" s="42">
        <v>7.83</v>
      </c>
      <c r="Z1804" s="42">
        <v>7.96</v>
      </c>
      <c r="AA1804" s="42">
        <v>8.08</v>
      </c>
      <c r="AB1804" s="42">
        <v>8.2100000000000009</v>
      </c>
      <c r="AC1804" s="42">
        <v>8.34</v>
      </c>
      <c r="AD1804" s="42">
        <v>8.4600000000000009</v>
      </c>
      <c r="AE1804" s="42">
        <v>8.59</v>
      </c>
      <c r="AF1804" s="42">
        <v>8.7200000000000006</v>
      </c>
      <c r="AG1804" s="42">
        <v>8.85</v>
      </c>
      <c r="AH1804" s="42">
        <v>8.9700000000000006</v>
      </c>
      <c r="AI1804" s="42">
        <v>9.1</v>
      </c>
      <c r="AJ1804" s="42">
        <v>9.23</v>
      </c>
      <c r="AK1804" s="42">
        <v>9.36</v>
      </c>
      <c r="AL1804" s="42">
        <v>9.48</v>
      </c>
      <c r="AM1804" s="42">
        <v>9.61</v>
      </c>
      <c r="AN1804" s="42">
        <v>9.74</v>
      </c>
      <c r="AO1804" s="42">
        <v>9.86</v>
      </c>
      <c r="AP1804" s="42">
        <v>9.99</v>
      </c>
    </row>
    <row r="1805" spans="1:42" x14ac:dyDescent="0.2">
      <c r="A1805" s="41">
        <v>17.93</v>
      </c>
      <c r="B1805" s="42">
        <v>4.9000000000000004</v>
      </c>
      <c r="C1805" s="42">
        <v>5.03</v>
      </c>
      <c r="D1805" s="42">
        <v>5.15</v>
      </c>
      <c r="E1805" s="42">
        <v>5.28</v>
      </c>
      <c r="F1805" s="42">
        <v>5.41</v>
      </c>
      <c r="G1805" s="42">
        <v>5.54</v>
      </c>
      <c r="H1805" s="42">
        <v>5.66</v>
      </c>
      <c r="I1805" s="42">
        <v>5.79</v>
      </c>
      <c r="J1805" s="42">
        <v>5.92</v>
      </c>
      <c r="K1805" s="42">
        <v>6.04</v>
      </c>
      <c r="L1805" s="42">
        <v>6.17</v>
      </c>
      <c r="M1805" s="42">
        <v>6.3</v>
      </c>
      <c r="N1805" s="42">
        <v>6.43</v>
      </c>
      <c r="O1805" s="42">
        <v>6.55</v>
      </c>
      <c r="P1805" s="42">
        <v>6.68</v>
      </c>
      <c r="Q1805" s="42">
        <v>6.81</v>
      </c>
      <c r="R1805" s="42">
        <v>6.94</v>
      </c>
      <c r="S1805" s="42">
        <v>7.06</v>
      </c>
      <c r="T1805" s="42">
        <v>7.19</v>
      </c>
      <c r="U1805" s="42">
        <v>7.32</v>
      </c>
      <c r="V1805" s="42">
        <v>7.44</v>
      </c>
      <c r="W1805" s="42">
        <v>7.57</v>
      </c>
      <c r="X1805" s="42">
        <v>7.7</v>
      </c>
      <c r="Y1805" s="42">
        <v>7.83</v>
      </c>
      <c r="Z1805" s="42">
        <v>7.95</v>
      </c>
      <c r="AA1805" s="42">
        <v>8.08</v>
      </c>
      <c r="AB1805" s="42">
        <v>8.2100000000000009</v>
      </c>
      <c r="AC1805" s="42">
        <v>8.34</v>
      </c>
      <c r="AD1805" s="42">
        <v>8.4600000000000009</v>
      </c>
      <c r="AE1805" s="42">
        <v>8.59</v>
      </c>
      <c r="AF1805" s="42">
        <v>8.7200000000000006</v>
      </c>
      <c r="AG1805" s="42">
        <v>8.84</v>
      </c>
      <c r="AH1805" s="42">
        <v>8.9700000000000006</v>
      </c>
      <c r="AI1805" s="42">
        <v>9.1</v>
      </c>
      <c r="AJ1805" s="42">
        <v>9.23</v>
      </c>
      <c r="AK1805" s="42">
        <v>9.35</v>
      </c>
      <c r="AL1805" s="42">
        <v>9.48</v>
      </c>
      <c r="AM1805" s="42">
        <v>9.61</v>
      </c>
      <c r="AN1805" s="42">
        <v>9.74</v>
      </c>
      <c r="AO1805" s="42">
        <v>9.86</v>
      </c>
      <c r="AP1805" s="42">
        <v>9.99</v>
      </c>
    </row>
    <row r="1806" spans="1:42" x14ac:dyDescent="0.2">
      <c r="A1806" s="41">
        <v>17.940000000000001</v>
      </c>
      <c r="B1806" s="42">
        <v>4.9000000000000004</v>
      </c>
      <c r="C1806" s="42">
        <v>5.0199999999999996</v>
      </c>
      <c r="D1806" s="42">
        <v>5.15</v>
      </c>
      <c r="E1806" s="42">
        <v>5.28</v>
      </c>
      <c r="F1806" s="42">
        <v>5.41</v>
      </c>
      <c r="G1806" s="42">
        <v>5.53</v>
      </c>
      <c r="H1806" s="42">
        <v>5.66</v>
      </c>
      <c r="I1806" s="42">
        <v>5.79</v>
      </c>
      <c r="J1806" s="42">
        <v>5.92</v>
      </c>
      <c r="K1806" s="42">
        <v>6.04</v>
      </c>
      <c r="L1806" s="42">
        <v>6.17</v>
      </c>
      <c r="M1806" s="42">
        <v>6.3</v>
      </c>
      <c r="N1806" s="42">
        <v>6.42</v>
      </c>
      <c r="O1806" s="42">
        <v>6.55</v>
      </c>
      <c r="P1806" s="42">
        <v>6.68</v>
      </c>
      <c r="Q1806" s="42">
        <v>6.81</v>
      </c>
      <c r="R1806" s="42">
        <v>6.93</v>
      </c>
      <c r="S1806" s="42">
        <v>7.06</v>
      </c>
      <c r="T1806" s="42">
        <v>7.19</v>
      </c>
      <c r="U1806" s="42">
        <v>7.32</v>
      </c>
      <c r="V1806" s="42">
        <v>7.44</v>
      </c>
      <c r="W1806" s="42">
        <v>7.57</v>
      </c>
      <c r="X1806" s="42">
        <v>7.7</v>
      </c>
      <c r="Y1806" s="42">
        <v>7.82</v>
      </c>
      <c r="Z1806" s="42">
        <v>7.95</v>
      </c>
      <c r="AA1806" s="42">
        <v>8.08</v>
      </c>
      <c r="AB1806" s="42">
        <v>8.2100000000000009</v>
      </c>
      <c r="AC1806" s="42">
        <v>8.33</v>
      </c>
      <c r="AD1806" s="42">
        <v>8.4600000000000009</v>
      </c>
      <c r="AE1806" s="42">
        <v>8.59</v>
      </c>
      <c r="AF1806" s="42">
        <v>8.7200000000000006</v>
      </c>
      <c r="AG1806" s="42">
        <v>8.84</v>
      </c>
      <c r="AH1806" s="42">
        <v>8.9700000000000006</v>
      </c>
      <c r="AI1806" s="42">
        <v>9.1</v>
      </c>
      <c r="AJ1806" s="42">
        <v>9.2200000000000006</v>
      </c>
      <c r="AK1806" s="42">
        <v>9.35</v>
      </c>
      <c r="AL1806" s="42">
        <v>9.48</v>
      </c>
      <c r="AM1806" s="42">
        <v>9.61</v>
      </c>
      <c r="AN1806" s="42">
        <v>9.73</v>
      </c>
      <c r="AO1806" s="42">
        <v>9.86</v>
      </c>
      <c r="AP1806" s="42">
        <v>9.99</v>
      </c>
    </row>
    <row r="1807" spans="1:42" x14ac:dyDescent="0.2">
      <c r="A1807" s="41">
        <v>17.95</v>
      </c>
      <c r="B1807" s="42">
        <v>4.9000000000000004</v>
      </c>
      <c r="C1807" s="42">
        <v>5.0199999999999996</v>
      </c>
      <c r="D1807" s="42">
        <v>5.15</v>
      </c>
      <c r="E1807" s="42">
        <v>5.28</v>
      </c>
      <c r="F1807" s="42">
        <v>5.41</v>
      </c>
      <c r="G1807" s="42">
        <v>5.53</v>
      </c>
      <c r="H1807" s="42">
        <v>5.66</v>
      </c>
      <c r="I1807" s="42">
        <v>5.79</v>
      </c>
      <c r="J1807" s="42">
        <v>5.91</v>
      </c>
      <c r="K1807" s="42">
        <v>6.04</v>
      </c>
      <c r="L1807" s="42">
        <v>6.17</v>
      </c>
      <c r="M1807" s="42">
        <v>6.3</v>
      </c>
      <c r="N1807" s="42">
        <v>6.42</v>
      </c>
      <c r="O1807" s="42">
        <v>6.55</v>
      </c>
      <c r="P1807" s="42">
        <v>6.68</v>
      </c>
      <c r="Q1807" s="42">
        <v>6.81</v>
      </c>
      <c r="R1807" s="42">
        <v>6.93</v>
      </c>
      <c r="S1807" s="42">
        <v>7.06</v>
      </c>
      <c r="T1807" s="42">
        <v>7.19</v>
      </c>
      <c r="U1807" s="42">
        <v>7.31</v>
      </c>
      <c r="V1807" s="42">
        <v>7.44</v>
      </c>
      <c r="W1807" s="42">
        <v>7.57</v>
      </c>
      <c r="X1807" s="42">
        <v>7.7</v>
      </c>
      <c r="Y1807" s="42">
        <v>7.82</v>
      </c>
      <c r="Z1807" s="42">
        <v>7.95</v>
      </c>
      <c r="AA1807" s="42">
        <v>8.08</v>
      </c>
      <c r="AB1807" s="42">
        <v>8.1999999999999993</v>
      </c>
      <c r="AC1807" s="42">
        <v>8.33</v>
      </c>
      <c r="AD1807" s="42">
        <v>8.4600000000000009</v>
      </c>
      <c r="AE1807" s="42">
        <v>8.59</v>
      </c>
      <c r="AF1807" s="42">
        <v>8.7100000000000009</v>
      </c>
      <c r="AG1807" s="42">
        <v>8.84</v>
      </c>
      <c r="AH1807" s="42">
        <v>8.9700000000000006</v>
      </c>
      <c r="AI1807" s="42">
        <v>9.1</v>
      </c>
      <c r="AJ1807" s="42">
        <v>9.2200000000000006</v>
      </c>
      <c r="AK1807" s="42">
        <v>9.35</v>
      </c>
      <c r="AL1807" s="42">
        <v>9.48</v>
      </c>
      <c r="AM1807" s="42">
        <v>9.6</v>
      </c>
      <c r="AN1807" s="42">
        <v>9.73</v>
      </c>
      <c r="AO1807" s="42">
        <v>9.86</v>
      </c>
      <c r="AP1807" s="42">
        <v>9.99</v>
      </c>
    </row>
    <row r="1808" spans="1:42" x14ac:dyDescent="0.2">
      <c r="A1808" s="41">
        <v>17.96</v>
      </c>
      <c r="B1808" s="42">
        <v>4.9000000000000004</v>
      </c>
      <c r="C1808" s="42">
        <v>5.0199999999999996</v>
      </c>
      <c r="D1808" s="42">
        <v>5.15</v>
      </c>
      <c r="E1808" s="42">
        <v>5.28</v>
      </c>
      <c r="F1808" s="42">
        <v>5.4</v>
      </c>
      <c r="G1808" s="42">
        <v>5.53</v>
      </c>
      <c r="H1808" s="42">
        <v>5.66</v>
      </c>
      <c r="I1808" s="42">
        <v>5.79</v>
      </c>
      <c r="J1808" s="42">
        <v>5.91</v>
      </c>
      <c r="K1808" s="42">
        <v>6.04</v>
      </c>
      <c r="L1808" s="42">
        <v>6.17</v>
      </c>
      <c r="M1808" s="42">
        <v>6.29</v>
      </c>
      <c r="N1808" s="42">
        <v>6.42</v>
      </c>
      <c r="O1808" s="42">
        <v>6.55</v>
      </c>
      <c r="P1808" s="42">
        <v>6.68</v>
      </c>
      <c r="Q1808" s="42">
        <v>6.8</v>
      </c>
      <c r="R1808" s="42">
        <v>6.93</v>
      </c>
      <c r="S1808" s="42">
        <v>7.06</v>
      </c>
      <c r="T1808" s="42">
        <v>7.19</v>
      </c>
      <c r="U1808" s="42">
        <v>7.31</v>
      </c>
      <c r="V1808" s="42">
        <v>7.44</v>
      </c>
      <c r="W1808" s="42">
        <v>7.57</v>
      </c>
      <c r="X1808" s="42">
        <v>7.69</v>
      </c>
      <c r="Y1808" s="42">
        <v>7.82</v>
      </c>
      <c r="Z1808" s="42">
        <v>7.95</v>
      </c>
      <c r="AA1808" s="42">
        <v>8.08</v>
      </c>
      <c r="AB1808" s="42">
        <v>8.1999999999999993</v>
      </c>
      <c r="AC1808" s="42">
        <v>8.33</v>
      </c>
      <c r="AD1808" s="42">
        <v>8.4600000000000009</v>
      </c>
      <c r="AE1808" s="42">
        <v>8.58</v>
      </c>
      <c r="AF1808" s="42">
        <v>8.7100000000000009</v>
      </c>
      <c r="AG1808" s="42">
        <v>8.84</v>
      </c>
      <c r="AH1808" s="42">
        <v>8.9700000000000006</v>
      </c>
      <c r="AI1808" s="42">
        <v>9.09</v>
      </c>
      <c r="AJ1808" s="42">
        <v>9.2200000000000006</v>
      </c>
      <c r="AK1808" s="42">
        <v>9.35</v>
      </c>
      <c r="AL1808" s="42">
        <v>9.4700000000000006</v>
      </c>
      <c r="AM1808" s="42">
        <v>9.6</v>
      </c>
      <c r="AN1808" s="42">
        <v>9.73</v>
      </c>
      <c r="AO1808" s="42">
        <v>9.86</v>
      </c>
      <c r="AP1808" s="42">
        <v>9.98</v>
      </c>
    </row>
    <row r="1809" spans="1:42" x14ac:dyDescent="0.2">
      <c r="A1809" s="41">
        <v>17.97</v>
      </c>
      <c r="B1809" s="42">
        <v>4.8899999999999997</v>
      </c>
      <c r="C1809" s="42">
        <v>5.0199999999999996</v>
      </c>
      <c r="D1809" s="42">
        <v>5.15</v>
      </c>
      <c r="E1809" s="42">
        <v>5.28</v>
      </c>
      <c r="F1809" s="42">
        <v>5.4</v>
      </c>
      <c r="G1809" s="42">
        <v>5.53</v>
      </c>
      <c r="H1809" s="42">
        <v>5.66</v>
      </c>
      <c r="I1809" s="42">
        <v>5.78</v>
      </c>
      <c r="J1809" s="42">
        <v>5.91</v>
      </c>
      <c r="K1809" s="42">
        <v>6.04</v>
      </c>
      <c r="L1809" s="42">
        <v>6.17</v>
      </c>
      <c r="M1809" s="42">
        <v>6.29</v>
      </c>
      <c r="N1809" s="42">
        <v>6.42</v>
      </c>
      <c r="O1809" s="42">
        <v>6.55</v>
      </c>
      <c r="P1809" s="42">
        <v>6.68</v>
      </c>
      <c r="Q1809" s="42">
        <v>6.8</v>
      </c>
      <c r="R1809" s="42">
        <v>6.93</v>
      </c>
      <c r="S1809" s="42">
        <v>7.06</v>
      </c>
      <c r="T1809" s="42">
        <v>7.18</v>
      </c>
      <c r="U1809" s="42">
        <v>7.31</v>
      </c>
      <c r="V1809" s="42">
        <v>7.44</v>
      </c>
      <c r="W1809" s="42">
        <v>7.57</v>
      </c>
      <c r="X1809" s="42">
        <v>7.69</v>
      </c>
      <c r="Y1809" s="42">
        <v>7.82</v>
      </c>
      <c r="Z1809" s="42">
        <v>7.95</v>
      </c>
      <c r="AA1809" s="42">
        <v>8.07</v>
      </c>
      <c r="AB1809" s="42">
        <v>8.1999999999999993</v>
      </c>
      <c r="AC1809" s="42">
        <v>8.33</v>
      </c>
      <c r="AD1809" s="42">
        <v>8.4600000000000009</v>
      </c>
      <c r="AE1809" s="42">
        <v>8.58</v>
      </c>
      <c r="AF1809" s="42">
        <v>8.7100000000000009</v>
      </c>
      <c r="AG1809" s="42">
        <v>8.84</v>
      </c>
      <c r="AH1809" s="42">
        <v>8.9600000000000009</v>
      </c>
      <c r="AI1809" s="42">
        <v>9.09</v>
      </c>
      <c r="AJ1809" s="42">
        <v>9.2200000000000006</v>
      </c>
      <c r="AK1809" s="42">
        <v>9.35</v>
      </c>
      <c r="AL1809" s="42">
        <v>9.4700000000000006</v>
      </c>
      <c r="AM1809" s="42">
        <v>9.6</v>
      </c>
      <c r="AN1809" s="42">
        <v>9.73</v>
      </c>
      <c r="AO1809" s="42">
        <v>9.85</v>
      </c>
      <c r="AP1809" s="42">
        <v>9.98</v>
      </c>
    </row>
    <row r="1810" spans="1:42" x14ac:dyDescent="0.2">
      <c r="A1810" s="41">
        <v>17.98</v>
      </c>
      <c r="B1810" s="42">
        <v>4.8899999999999997</v>
      </c>
      <c r="C1810" s="42">
        <v>5.0199999999999996</v>
      </c>
      <c r="D1810" s="42">
        <v>5.15</v>
      </c>
      <c r="E1810" s="42">
        <v>5.27</v>
      </c>
      <c r="F1810" s="42">
        <v>5.4</v>
      </c>
      <c r="G1810" s="42">
        <v>5.53</v>
      </c>
      <c r="H1810" s="42">
        <v>5.66</v>
      </c>
      <c r="I1810" s="42">
        <v>5.78</v>
      </c>
      <c r="J1810" s="42">
        <v>5.91</v>
      </c>
      <c r="K1810" s="42">
        <v>6.04</v>
      </c>
      <c r="L1810" s="42">
        <v>6.17</v>
      </c>
      <c r="M1810" s="42">
        <v>6.29</v>
      </c>
      <c r="N1810" s="42">
        <v>6.42</v>
      </c>
      <c r="O1810" s="42">
        <v>6.55</v>
      </c>
      <c r="P1810" s="42">
        <v>6.67</v>
      </c>
      <c r="Q1810" s="42">
        <v>6.8</v>
      </c>
      <c r="R1810" s="42">
        <v>6.93</v>
      </c>
      <c r="S1810" s="42">
        <v>7.06</v>
      </c>
      <c r="T1810" s="42">
        <v>7.18</v>
      </c>
      <c r="U1810" s="42">
        <v>7.31</v>
      </c>
      <c r="V1810" s="42">
        <v>7.44</v>
      </c>
      <c r="W1810" s="42">
        <v>7.56</v>
      </c>
      <c r="X1810" s="42">
        <v>7.69</v>
      </c>
      <c r="Y1810" s="42">
        <v>7.82</v>
      </c>
      <c r="Z1810" s="42">
        <v>7.95</v>
      </c>
      <c r="AA1810" s="42">
        <v>8.07</v>
      </c>
      <c r="AB1810" s="42">
        <v>8.1999999999999993</v>
      </c>
      <c r="AC1810" s="42">
        <v>8.33</v>
      </c>
      <c r="AD1810" s="42">
        <v>8.4499999999999993</v>
      </c>
      <c r="AE1810" s="42">
        <v>8.58</v>
      </c>
      <c r="AF1810" s="42">
        <v>8.7100000000000009</v>
      </c>
      <c r="AG1810" s="42">
        <v>8.84</v>
      </c>
      <c r="AH1810" s="42">
        <v>8.9600000000000009</v>
      </c>
      <c r="AI1810" s="42">
        <v>9.09</v>
      </c>
      <c r="AJ1810" s="42">
        <v>9.2200000000000006</v>
      </c>
      <c r="AK1810" s="42">
        <v>9.34</v>
      </c>
      <c r="AL1810" s="42">
        <v>9.4700000000000006</v>
      </c>
      <c r="AM1810" s="42">
        <v>9.6</v>
      </c>
      <c r="AN1810" s="42">
        <v>9.73</v>
      </c>
      <c r="AO1810" s="42">
        <v>9.85</v>
      </c>
      <c r="AP1810" s="42">
        <v>9.98</v>
      </c>
    </row>
    <row r="1811" spans="1:42" x14ac:dyDescent="0.2">
      <c r="A1811" s="41">
        <v>17.989999999999998</v>
      </c>
      <c r="B1811" s="42">
        <v>4.8899999999999997</v>
      </c>
      <c r="C1811" s="42">
        <v>5.0199999999999996</v>
      </c>
      <c r="D1811" s="42">
        <v>5.15</v>
      </c>
      <c r="E1811" s="42">
        <v>5.27</v>
      </c>
      <c r="F1811" s="42">
        <v>5.4</v>
      </c>
      <c r="G1811" s="42">
        <v>5.53</v>
      </c>
      <c r="H1811" s="42">
        <v>5.66</v>
      </c>
      <c r="I1811" s="42">
        <v>5.78</v>
      </c>
      <c r="J1811" s="42">
        <v>5.91</v>
      </c>
      <c r="K1811" s="42">
        <v>6.04</v>
      </c>
      <c r="L1811" s="42">
        <v>6.16</v>
      </c>
      <c r="M1811" s="42">
        <v>6.29</v>
      </c>
      <c r="N1811" s="42">
        <v>6.42</v>
      </c>
      <c r="O1811" s="42">
        <v>6.55</v>
      </c>
      <c r="P1811" s="42">
        <v>6.67</v>
      </c>
      <c r="Q1811" s="42">
        <v>6.8</v>
      </c>
      <c r="R1811" s="42">
        <v>6.93</v>
      </c>
      <c r="S1811" s="42">
        <v>7.05</v>
      </c>
      <c r="T1811" s="42">
        <v>7.18</v>
      </c>
      <c r="U1811" s="42">
        <v>7.31</v>
      </c>
      <c r="V1811" s="42">
        <v>7.44</v>
      </c>
      <c r="W1811" s="42">
        <v>7.56</v>
      </c>
      <c r="X1811" s="42">
        <v>7.69</v>
      </c>
      <c r="Y1811" s="42">
        <v>7.82</v>
      </c>
      <c r="Z1811" s="42">
        <v>7.94</v>
      </c>
      <c r="AA1811" s="42">
        <v>8.07</v>
      </c>
      <c r="AB1811" s="42">
        <v>8.1999999999999993</v>
      </c>
      <c r="AC1811" s="42">
        <v>8.33</v>
      </c>
      <c r="AD1811" s="42">
        <v>8.4499999999999993</v>
      </c>
      <c r="AE1811" s="42">
        <v>8.58</v>
      </c>
      <c r="AF1811" s="42">
        <v>8.7100000000000009</v>
      </c>
      <c r="AG1811" s="42">
        <v>8.83</v>
      </c>
      <c r="AH1811" s="42">
        <v>8.9600000000000009</v>
      </c>
      <c r="AI1811" s="42">
        <v>9.09</v>
      </c>
      <c r="AJ1811" s="42">
        <v>9.2100000000000009</v>
      </c>
      <c r="AK1811" s="42">
        <v>9.34</v>
      </c>
      <c r="AL1811" s="42">
        <v>9.4700000000000006</v>
      </c>
      <c r="AM1811" s="42">
        <v>9.6</v>
      </c>
      <c r="AN1811" s="42">
        <v>9.7200000000000006</v>
      </c>
      <c r="AO1811" s="42">
        <v>9.85</v>
      </c>
      <c r="AP1811" s="42">
        <v>9.98</v>
      </c>
    </row>
    <row r="1812" spans="1:42" x14ac:dyDescent="0.2">
      <c r="A1812" s="41">
        <v>18</v>
      </c>
      <c r="B1812" s="42">
        <v>4.8899999999999997</v>
      </c>
      <c r="C1812" s="42">
        <v>5.0199999999999996</v>
      </c>
      <c r="D1812" s="42">
        <v>5.15</v>
      </c>
      <c r="E1812" s="42">
        <v>5.27</v>
      </c>
      <c r="F1812" s="42">
        <v>5.4</v>
      </c>
      <c r="G1812" s="42">
        <v>5.53</v>
      </c>
      <c r="H1812" s="42">
        <v>5.65</v>
      </c>
      <c r="I1812" s="42">
        <v>5.78</v>
      </c>
      <c r="J1812" s="42">
        <v>5.91</v>
      </c>
      <c r="K1812" s="42">
        <v>6.04</v>
      </c>
      <c r="L1812" s="42">
        <v>6.16</v>
      </c>
      <c r="M1812" s="42">
        <v>6.29</v>
      </c>
      <c r="N1812" s="42">
        <v>6.42</v>
      </c>
      <c r="O1812" s="42">
        <v>6.54</v>
      </c>
      <c r="P1812" s="42">
        <v>6.67</v>
      </c>
      <c r="Q1812" s="42">
        <v>6.8</v>
      </c>
      <c r="R1812" s="42">
        <v>6.93</v>
      </c>
      <c r="S1812" s="42">
        <v>7.05</v>
      </c>
      <c r="T1812" s="42">
        <v>7.18</v>
      </c>
      <c r="U1812" s="42">
        <v>7.31</v>
      </c>
      <c r="V1812" s="42">
        <v>7.43</v>
      </c>
      <c r="W1812" s="42">
        <v>7.56</v>
      </c>
      <c r="X1812" s="42">
        <v>7.69</v>
      </c>
      <c r="Y1812" s="42">
        <v>7.81</v>
      </c>
      <c r="Z1812" s="42">
        <v>7.94</v>
      </c>
      <c r="AA1812" s="42">
        <v>8.07</v>
      </c>
      <c r="AB1812" s="42">
        <v>8.1999999999999993</v>
      </c>
      <c r="AC1812" s="42">
        <v>8.32</v>
      </c>
      <c r="AD1812" s="42">
        <v>8.4499999999999993</v>
      </c>
      <c r="AE1812" s="42">
        <v>8.58</v>
      </c>
      <c r="AF1812" s="42">
        <v>8.6999999999999993</v>
      </c>
      <c r="AG1812" s="42">
        <v>8.83</v>
      </c>
      <c r="AH1812" s="42">
        <v>8.9600000000000009</v>
      </c>
      <c r="AI1812" s="42">
        <v>9.09</v>
      </c>
      <c r="AJ1812" s="42">
        <v>9.2100000000000009</v>
      </c>
      <c r="AK1812" s="42">
        <v>9.34</v>
      </c>
      <c r="AL1812" s="42">
        <v>9.4700000000000006</v>
      </c>
      <c r="AM1812" s="42">
        <v>9.59</v>
      </c>
      <c r="AN1812" s="42">
        <v>9.7200000000000006</v>
      </c>
      <c r="AO1812" s="42">
        <v>9.85</v>
      </c>
      <c r="AP1812" s="42">
        <v>9.98</v>
      </c>
    </row>
    <row r="1813" spans="1:42" x14ac:dyDescent="0.2">
      <c r="A1813" s="41">
        <v>18.010000000000002</v>
      </c>
      <c r="B1813" s="42">
        <v>4.8899999999999997</v>
      </c>
      <c r="C1813" s="42">
        <v>5.0199999999999996</v>
      </c>
      <c r="D1813" s="42">
        <v>5.14</v>
      </c>
      <c r="E1813" s="42">
        <v>5.27</v>
      </c>
      <c r="F1813" s="42">
        <v>5.4</v>
      </c>
      <c r="G1813" s="42">
        <v>5.53</v>
      </c>
      <c r="H1813" s="42">
        <v>5.65</v>
      </c>
      <c r="I1813" s="42">
        <v>5.78</v>
      </c>
      <c r="J1813" s="42">
        <v>5.91</v>
      </c>
      <c r="K1813" s="42">
        <v>6.03</v>
      </c>
      <c r="L1813" s="42">
        <v>6.16</v>
      </c>
      <c r="M1813" s="42">
        <v>6.29</v>
      </c>
      <c r="N1813" s="42">
        <v>6.42</v>
      </c>
      <c r="O1813" s="42">
        <v>6.54</v>
      </c>
      <c r="P1813" s="42">
        <v>6.67</v>
      </c>
      <c r="Q1813" s="42">
        <v>6.8</v>
      </c>
      <c r="R1813" s="42">
        <v>6.92</v>
      </c>
      <c r="S1813" s="42">
        <v>7.05</v>
      </c>
      <c r="T1813" s="42">
        <v>7.18</v>
      </c>
      <c r="U1813" s="42">
        <v>7.31</v>
      </c>
      <c r="V1813" s="42">
        <v>7.43</v>
      </c>
      <c r="W1813" s="42">
        <v>7.56</v>
      </c>
      <c r="X1813" s="42">
        <v>7.69</v>
      </c>
      <c r="Y1813" s="42">
        <v>7.81</v>
      </c>
      <c r="Z1813" s="42">
        <v>7.94</v>
      </c>
      <c r="AA1813" s="42">
        <v>8.07</v>
      </c>
      <c r="AB1813" s="42">
        <v>8.19</v>
      </c>
      <c r="AC1813" s="42">
        <v>8.32</v>
      </c>
      <c r="AD1813" s="42">
        <v>8.4499999999999993</v>
      </c>
      <c r="AE1813" s="42">
        <v>8.58</v>
      </c>
      <c r="AF1813" s="42">
        <v>8.6999999999999993</v>
      </c>
      <c r="AG1813" s="42">
        <v>8.83</v>
      </c>
      <c r="AH1813" s="42">
        <v>8.9600000000000009</v>
      </c>
      <c r="AI1813" s="42">
        <v>9.08</v>
      </c>
      <c r="AJ1813" s="42">
        <v>9.2100000000000009</v>
      </c>
      <c r="AK1813" s="42">
        <v>9.34</v>
      </c>
      <c r="AL1813" s="42">
        <v>9.4700000000000006</v>
      </c>
      <c r="AM1813" s="42">
        <v>9.59</v>
      </c>
      <c r="AN1813" s="42">
        <v>9.7200000000000006</v>
      </c>
      <c r="AO1813" s="42">
        <v>9.85</v>
      </c>
      <c r="AP1813" s="42">
        <v>9.9700000000000006</v>
      </c>
    </row>
    <row r="1814" spans="1:42" x14ac:dyDescent="0.2">
      <c r="A1814" s="41">
        <v>18.02</v>
      </c>
      <c r="B1814" s="42">
        <v>4.8899999999999997</v>
      </c>
      <c r="C1814" s="42">
        <v>5.0199999999999996</v>
      </c>
      <c r="D1814" s="42">
        <v>5.14</v>
      </c>
      <c r="E1814" s="42">
        <v>5.27</v>
      </c>
      <c r="F1814" s="42">
        <v>5.4</v>
      </c>
      <c r="G1814" s="42">
        <v>5.52</v>
      </c>
      <c r="H1814" s="42">
        <v>5.65</v>
      </c>
      <c r="I1814" s="42">
        <v>5.78</v>
      </c>
      <c r="J1814" s="42">
        <v>5.91</v>
      </c>
      <c r="K1814" s="42">
        <v>6.03</v>
      </c>
      <c r="L1814" s="42">
        <v>6.16</v>
      </c>
      <c r="M1814" s="42">
        <v>6.29</v>
      </c>
      <c r="N1814" s="42">
        <v>6.41</v>
      </c>
      <c r="O1814" s="42">
        <v>6.54</v>
      </c>
      <c r="P1814" s="42">
        <v>6.67</v>
      </c>
      <c r="Q1814" s="42">
        <v>6.8</v>
      </c>
      <c r="R1814" s="42">
        <v>6.92</v>
      </c>
      <c r="S1814" s="42">
        <v>7.05</v>
      </c>
      <c r="T1814" s="42">
        <v>7.18</v>
      </c>
      <c r="U1814" s="42">
        <v>7.3</v>
      </c>
      <c r="V1814" s="42">
        <v>7.43</v>
      </c>
      <c r="W1814" s="42">
        <v>7.56</v>
      </c>
      <c r="X1814" s="42">
        <v>7.68</v>
      </c>
      <c r="Y1814" s="42">
        <v>7.81</v>
      </c>
      <c r="Z1814" s="42">
        <v>7.94</v>
      </c>
      <c r="AA1814" s="42">
        <v>8.07</v>
      </c>
      <c r="AB1814" s="42">
        <v>8.19</v>
      </c>
      <c r="AC1814" s="42">
        <v>8.32</v>
      </c>
      <c r="AD1814" s="42">
        <v>8.4499999999999993</v>
      </c>
      <c r="AE1814" s="42">
        <v>8.57</v>
      </c>
      <c r="AF1814" s="42">
        <v>8.6999999999999993</v>
      </c>
      <c r="AG1814" s="42">
        <v>8.83</v>
      </c>
      <c r="AH1814" s="42">
        <v>8.9600000000000009</v>
      </c>
      <c r="AI1814" s="42">
        <v>9.08</v>
      </c>
      <c r="AJ1814" s="42">
        <v>9.2100000000000009</v>
      </c>
      <c r="AK1814" s="42">
        <v>9.34</v>
      </c>
      <c r="AL1814" s="42">
        <v>9.4600000000000009</v>
      </c>
      <c r="AM1814" s="42">
        <v>9.59</v>
      </c>
      <c r="AN1814" s="42">
        <v>9.7200000000000006</v>
      </c>
      <c r="AO1814" s="42">
        <v>9.84</v>
      </c>
      <c r="AP1814" s="42">
        <v>9.9700000000000006</v>
      </c>
    </row>
    <row r="1815" spans="1:42" x14ac:dyDescent="0.2">
      <c r="A1815" s="41">
        <v>18.03</v>
      </c>
      <c r="B1815" s="42">
        <v>4.8899999999999997</v>
      </c>
      <c r="C1815" s="42">
        <v>5.0199999999999996</v>
      </c>
      <c r="D1815" s="42">
        <v>5.14</v>
      </c>
      <c r="E1815" s="42">
        <v>5.27</v>
      </c>
      <c r="F1815" s="42">
        <v>5.4</v>
      </c>
      <c r="G1815" s="42">
        <v>5.52</v>
      </c>
      <c r="H1815" s="42">
        <v>5.65</v>
      </c>
      <c r="I1815" s="42">
        <v>5.78</v>
      </c>
      <c r="J1815" s="42">
        <v>5.9</v>
      </c>
      <c r="K1815" s="42">
        <v>6.03</v>
      </c>
      <c r="L1815" s="42">
        <v>6.16</v>
      </c>
      <c r="M1815" s="42">
        <v>6.29</v>
      </c>
      <c r="N1815" s="42">
        <v>6.41</v>
      </c>
      <c r="O1815" s="42">
        <v>6.54</v>
      </c>
      <c r="P1815" s="42">
        <v>6.67</v>
      </c>
      <c r="Q1815" s="42">
        <v>6.79</v>
      </c>
      <c r="R1815" s="42">
        <v>6.92</v>
      </c>
      <c r="S1815" s="42">
        <v>7.05</v>
      </c>
      <c r="T1815" s="42">
        <v>7.17</v>
      </c>
      <c r="U1815" s="42">
        <v>7.3</v>
      </c>
      <c r="V1815" s="42">
        <v>7.43</v>
      </c>
      <c r="W1815" s="42">
        <v>7.56</v>
      </c>
      <c r="X1815" s="42">
        <v>7.68</v>
      </c>
      <c r="Y1815" s="42">
        <v>7.81</v>
      </c>
      <c r="Z1815" s="42">
        <v>7.94</v>
      </c>
      <c r="AA1815" s="42">
        <v>8.06</v>
      </c>
      <c r="AB1815" s="42">
        <v>8.19</v>
      </c>
      <c r="AC1815" s="42">
        <v>8.32</v>
      </c>
      <c r="AD1815" s="42">
        <v>8.4499999999999993</v>
      </c>
      <c r="AE1815" s="42">
        <v>8.57</v>
      </c>
      <c r="AF1815" s="42">
        <v>8.6999999999999993</v>
      </c>
      <c r="AG1815" s="42">
        <v>8.83</v>
      </c>
      <c r="AH1815" s="42">
        <v>8.9499999999999993</v>
      </c>
      <c r="AI1815" s="42">
        <v>9.08</v>
      </c>
      <c r="AJ1815" s="42">
        <v>9.2100000000000009</v>
      </c>
      <c r="AK1815" s="42">
        <v>9.33</v>
      </c>
      <c r="AL1815" s="42">
        <v>9.4600000000000009</v>
      </c>
      <c r="AM1815" s="42">
        <v>9.59</v>
      </c>
      <c r="AN1815" s="42">
        <v>9.7200000000000006</v>
      </c>
      <c r="AO1815" s="42">
        <v>9.84</v>
      </c>
      <c r="AP1815" s="42">
        <v>9.9700000000000006</v>
      </c>
    </row>
    <row r="1816" spans="1:42" x14ac:dyDescent="0.2">
      <c r="A1816" s="41">
        <v>18.04</v>
      </c>
      <c r="B1816" s="42">
        <v>4.8899999999999997</v>
      </c>
      <c r="C1816" s="42">
        <v>5.01</v>
      </c>
      <c r="D1816" s="42">
        <v>5.14</v>
      </c>
      <c r="E1816" s="42">
        <v>5.27</v>
      </c>
      <c r="F1816" s="42">
        <v>5.4</v>
      </c>
      <c r="G1816" s="42">
        <v>5.52</v>
      </c>
      <c r="H1816" s="42">
        <v>5.65</v>
      </c>
      <c r="I1816" s="42">
        <v>5.78</v>
      </c>
      <c r="J1816" s="42">
        <v>5.9</v>
      </c>
      <c r="K1816" s="42">
        <v>6.03</v>
      </c>
      <c r="L1816" s="42">
        <v>6.16</v>
      </c>
      <c r="M1816" s="42">
        <v>6.28</v>
      </c>
      <c r="N1816" s="42">
        <v>6.41</v>
      </c>
      <c r="O1816" s="42">
        <v>6.54</v>
      </c>
      <c r="P1816" s="42">
        <v>6.67</v>
      </c>
      <c r="Q1816" s="42">
        <v>6.79</v>
      </c>
      <c r="R1816" s="42">
        <v>6.92</v>
      </c>
      <c r="S1816" s="42">
        <v>7.05</v>
      </c>
      <c r="T1816" s="42">
        <v>7.17</v>
      </c>
      <c r="U1816" s="42">
        <v>7.3</v>
      </c>
      <c r="V1816" s="42">
        <v>7.43</v>
      </c>
      <c r="W1816" s="42">
        <v>7.55</v>
      </c>
      <c r="X1816" s="42">
        <v>7.68</v>
      </c>
      <c r="Y1816" s="42">
        <v>7.81</v>
      </c>
      <c r="Z1816" s="42">
        <v>7.94</v>
      </c>
      <c r="AA1816" s="42">
        <v>8.06</v>
      </c>
      <c r="AB1816" s="42">
        <v>8.19</v>
      </c>
      <c r="AC1816" s="42">
        <v>8.32</v>
      </c>
      <c r="AD1816" s="42">
        <v>8.44</v>
      </c>
      <c r="AE1816" s="42">
        <v>8.57</v>
      </c>
      <c r="AF1816" s="42">
        <v>8.6999999999999993</v>
      </c>
      <c r="AG1816" s="42">
        <v>8.82</v>
      </c>
      <c r="AH1816" s="42">
        <v>8.9499999999999993</v>
      </c>
      <c r="AI1816" s="42">
        <v>9.08</v>
      </c>
      <c r="AJ1816" s="42">
        <v>9.2100000000000009</v>
      </c>
      <c r="AK1816" s="42">
        <v>9.33</v>
      </c>
      <c r="AL1816" s="42">
        <v>9.4600000000000009</v>
      </c>
      <c r="AM1816" s="42">
        <v>9.59</v>
      </c>
      <c r="AN1816" s="42">
        <v>9.7100000000000009</v>
      </c>
      <c r="AO1816" s="42">
        <v>9.84</v>
      </c>
      <c r="AP1816" s="42">
        <v>9.9700000000000006</v>
      </c>
    </row>
    <row r="1817" spans="1:42" x14ac:dyDescent="0.2">
      <c r="A1817" s="41">
        <v>18.05</v>
      </c>
      <c r="B1817" s="42">
        <v>4.8899999999999997</v>
      </c>
      <c r="C1817" s="42">
        <v>5.01</v>
      </c>
      <c r="D1817" s="42">
        <v>5.14</v>
      </c>
      <c r="E1817" s="42">
        <v>5.27</v>
      </c>
      <c r="F1817" s="42">
        <v>5.39</v>
      </c>
      <c r="G1817" s="42">
        <v>5.52</v>
      </c>
      <c r="H1817" s="42">
        <v>5.65</v>
      </c>
      <c r="I1817" s="42">
        <v>5.77</v>
      </c>
      <c r="J1817" s="42">
        <v>5.9</v>
      </c>
      <c r="K1817" s="42">
        <v>6.03</v>
      </c>
      <c r="L1817" s="42">
        <v>6.16</v>
      </c>
      <c r="M1817" s="42">
        <v>6.28</v>
      </c>
      <c r="N1817" s="42">
        <v>6.41</v>
      </c>
      <c r="O1817" s="42">
        <v>6.54</v>
      </c>
      <c r="P1817" s="42">
        <v>6.66</v>
      </c>
      <c r="Q1817" s="42">
        <v>6.79</v>
      </c>
      <c r="R1817" s="42">
        <v>6.92</v>
      </c>
      <c r="S1817" s="42">
        <v>7.04</v>
      </c>
      <c r="T1817" s="42">
        <v>7.17</v>
      </c>
      <c r="U1817" s="42">
        <v>7.3</v>
      </c>
      <c r="V1817" s="42">
        <v>7.43</v>
      </c>
      <c r="W1817" s="42">
        <v>7.55</v>
      </c>
      <c r="X1817" s="42">
        <v>7.68</v>
      </c>
      <c r="Y1817" s="42">
        <v>7.81</v>
      </c>
      <c r="Z1817" s="42">
        <v>7.93</v>
      </c>
      <c r="AA1817" s="42">
        <v>8.06</v>
      </c>
      <c r="AB1817" s="42">
        <v>8.19</v>
      </c>
      <c r="AC1817" s="42">
        <v>8.31</v>
      </c>
      <c r="AD1817" s="42">
        <v>8.44</v>
      </c>
      <c r="AE1817" s="42">
        <v>8.57</v>
      </c>
      <c r="AF1817" s="42">
        <v>8.6999999999999993</v>
      </c>
      <c r="AG1817" s="42">
        <v>8.82</v>
      </c>
      <c r="AH1817" s="42">
        <v>8.9499999999999993</v>
      </c>
      <c r="AI1817" s="42">
        <v>9.08</v>
      </c>
      <c r="AJ1817" s="42">
        <v>9.1999999999999993</v>
      </c>
      <c r="AK1817" s="42">
        <v>9.33</v>
      </c>
      <c r="AL1817" s="42">
        <v>9.4600000000000009</v>
      </c>
      <c r="AM1817" s="42">
        <v>9.58</v>
      </c>
      <c r="AN1817" s="42">
        <v>9.7100000000000009</v>
      </c>
      <c r="AO1817" s="42">
        <v>9.84</v>
      </c>
      <c r="AP1817" s="42">
        <v>9.9700000000000006</v>
      </c>
    </row>
    <row r="1818" spans="1:42" x14ac:dyDescent="0.2">
      <c r="A1818" s="41">
        <v>18.059999999999999</v>
      </c>
      <c r="B1818" s="42">
        <v>4.88</v>
      </c>
      <c r="C1818" s="42">
        <v>5.01</v>
      </c>
      <c r="D1818" s="42">
        <v>5.14</v>
      </c>
      <c r="E1818" s="42">
        <v>5.27</v>
      </c>
      <c r="F1818" s="42">
        <v>5.39</v>
      </c>
      <c r="G1818" s="42">
        <v>5.52</v>
      </c>
      <c r="H1818" s="42">
        <v>5.65</v>
      </c>
      <c r="I1818" s="42">
        <v>5.77</v>
      </c>
      <c r="J1818" s="42">
        <v>5.9</v>
      </c>
      <c r="K1818" s="42">
        <v>6.03</v>
      </c>
      <c r="L1818" s="42">
        <v>6.15</v>
      </c>
      <c r="M1818" s="42">
        <v>6.28</v>
      </c>
      <c r="N1818" s="42">
        <v>6.41</v>
      </c>
      <c r="O1818" s="42">
        <v>6.54</v>
      </c>
      <c r="P1818" s="42">
        <v>6.66</v>
      </c>
      <c r="Q1818" s="42">
        <v>6.79</v>
      </c>
      <c r="R1818" s="42">
        <v>6.92</v>
      </c>
      <c r="S1818" s="42">
        <v>7.04</v>
      </c>
      <c r="T1818" s="42">
        <v>7.17</v>
      </c>
      <c r="U1818" s="42">
        <v>7.3</v>
      </c>
      <c r="V1818" s="42">
        <v>7.42</v>
      </c>
      <c r="W1818" s="42">
        <v>7.55</v>
      </c>
      <c r="X1818" s="42">
        <v>7.68</v>
      </c>
      <c r="Y1818" s="42">
        <v>7.81</v>
      </c>
      <c r="Z1818" s="42">
        <v>7.93</v>
      </c>
      <c r="AA1818" s="42">
        <v>8.06</v>
      </c>
      <c r="AB1818" s="42">
        <v>8.19</v>
      </c>
      <c r="AC1818" s="42">
        <v>8.31</v>
      </c>
      <c r="AD1818" s="42">
        <v>8.44</v>
      </c>
      <c r="AE1818" s="42">
        <v>8.57</v>
      </c>
      <c r="AF1818" s="42">
        <v>8.69</v>
      </c>
      <c r="AG1818" s="42">
        <v>8.82</v>
      </c>
      <c r="AH1818" s="42">
        <v>8.9499999999999993</v>
      </c>
      <c r="AI1818" s="42">
        <v>9.07</v>
      </c>
      <c r="AJ1818" s="42">
        <v>9.1999999999999993</v>
      </c>
      <c r="AK1818" s="42">
        <v>9.33</v>
      </c>
      <c r="AL1818" s="42">
        <v>9.4600000000000009</v>
      </c>
      <c r="AM1818" s="42">
        <v>9.58</v>
      </c>
      <c r="AN1818" s="42">
        <v>9.7100000000000009</v>
      </c>
      <c r="AO1818" s="42">
        <v>9.84</v>
      </c>
      <c r="AP1818" s="42">
        <v>9.9600000000000009</v>
      </c>
    </row>
    <row r="1819" spans="1:42" x14ac:dyDescent="0.2">
      <c r="A1819" s="41">
        <v>18.07</v>
      </c>
      <c r="B1819" s="42">
        <v>4.88</v>
      </c>
      <c r="C1819" s="42">
        <v>5.01</v>
      </c>
      <c r="D1819" s="42">
        <v>5.14</v>
      </c>
      <c r="E1819" s="42">
        <v>5.26</v>
      </c>
      <c r="F1819" s="42">
        <v>5.39</v>
      </c>
      <c r="G1819" s="42">
        <v>5.52</v>
      </c>
      <c r="H1819" s="42">
        <v>5.65</v>
      </c>
      <c r="I1819" s="42">
        <v>5.77</v>
      </c>
      <c r="J1819" s="42">
        <v>5.9</v>
      </c>
      <c r="K1819" s="42">
        <v>6.03</v>
      </c>
      <c r="L1819" s="42">
        <v>6.15</v>
      </c>
      <c r="M1819" s="42">
        <v>6.28</v>
      </c>
      <c r="N1819" s="42">
        <v>6.41</v>
      </c>
      <c r="O1819" s="42">
        <v>6.53</v>
      </c>
      <c r="P1819" s="42">
        <v>6.66</v>
      </c>
      <c r="Q1819" s="42">
        <v>6.79</v>
      </c>
      <c r="R1819" s="42">
        <v>6.92</v>
      </c>
      <c r="S1819" s="42">
        <v>7.04</v>
      </c>
      <c r="T1819" s="42">
        <v>7.17</v>
      </c>
      <c r="U1819" s="42">
        <v>7.3</v>
      </c>
      <c r="V1819" s="42">
        <v>7.42</v>
      </c>
      <c r="W1819" s="42">
        <v>7.55</v>
      </c>
      <c r="X1819" s="42">
        <v>7.68</v>
      </c>
      <c r="Y1819" s="42">
        <v>7.8</v>
      </c>
      <c r="Z1819" s="42">
        <v>7.93</v>
      </c>
      <c r="AA1819" s="42">
        <v>8.06</v>
      </c>
      <c r="AB1819" s="42">
        <v>8.18</v>
      </c>
      <c r="AC1819" s="42">
        <v>8.31</v>
      </c>
      <c r="AD1819" s="42">
        <v>8.44</v>
      </c>
      <c r="AE1819" s="42">
        <v>8.57</v>
      </c>
      <c r="AF1819" s="42">
        <v>8.69</v>
      </c>
      <c r="AG1819" s="42">
        <v>8.82</v>
      </c>
      <c r="AH1819" s="42">
        <v>8.9499999999999993</v>
      </c>
      <c r="AI1819" s="42">
        <v>9.07</v>
      </c>
      <c r="AJ1819" s="42">
        <v>9.1999999999999993</v>
      </c>
      <c r="AK1819" s="42">
        <v>9.33</v>
      </c>
      <c r="AL1819" s="42">
        <v>9.4499999999999993</v>
      </c>
      <c r="AM1819" s="42">
        <v>9.58</v>
      </c>
      <c r="AN1819" s="42">
        <v>9.7100000000000009</v>
      </c>
      <c r="AO1819" s="42">
        <v>9.83</v>
      </c>
      <c r="AP1819" s="42">
        <v>9.9600000000000009</v>
      </c>
    </row>
    <row r="1820" spans="1:42" x14ac:dyDescent="0.2">
      <c r="A1820" s="41">
        <v>18.079999999999998</v>
      </c>
      <c r="B1820" s="42">
        <v>4.88</v>
      </c>
      <c r="C1820" s="42">
        <v>5.01</v>
      </c>
      <c r="D1820" s="42">
        <v>5.14</v>
      </c>
      <c r="E1820" s="42">
        <v>5.26</v>
      </c>
      <c r="F1820" s="42">
        <v>5.39</v>
      </c>
      <c r="G1820" s="42">
        <v>5.52</v>
      </c>
      <c r="H1820" s="42">
        <v>5.64</v>
      </c>
      <c r="I1820" s="42">
        <v>5.77</v>
      </c>
      <c r="J1820" s="42">
        <v>5.9</v>
      </c>
      <c r="K1820" s="42">
        <v>6.03</v>
      </c>
      <c r="L1820" s="42">
        <v>6.15</v>
      </c>
      <c r="M1820" s="42">
        <v>6.28</v>
      </c>
      <c r="N1820" s="42">
        <v>6.41</v>
      </c>
      <c r="O1820" s="42">
        <v>6.53</v>
      </c>
      <c r="P1820" s="42">
        <v>6.66</v>
      </c>
      <c r="Q1820" s="42">
        <v>6.79</v>
      </c>
      <c r="R1820" s="42">
        <v>6.91</v>
      </c>
      <c r="S1820" s="42">
        <v>7.04</v>
      </c>
      <c r="T1820" s="42">
        <v>7.17</v>
      </c>
      <c r="U1820" s="42">
        <v>7.29</v>
      </c>
      <c r="V1820" s="42">
        <v>7.42</v>
      </c>
      <c r="W1820" s="42">
        <v>7.55</v>
      </c>
      <c r="X1820" s="42">
        <v>7.68</v>
      </c>
      <c r="Y1820" s="42">
        <v>7.8</v>
      </c>
      <c r="Z1820" s="42">
        <v>7.93</v>
      </c>
      <c r="AA1820" s="42">
        <v>8.06</v>
      </c>
      <c r="AB1820" s="42">
        <v>8.18</v>
      </c>
      <c r="AC1820" s="42">
        <v>8.31</v>
      </c>
      <c r="AD1820" s="42">
        <v>8.44</v>
      </c>
      <c r="AE1820" s="42">
        <v>8.56</v>
      </c>
      <c r="AF1820" s="42">
        <v>8.69</v>
      </c>
      <c r="AG1820" s="42">
        <v>8.82</v>
      </c>
      <c r="AH1820" s="42">
        <v>8.94</v>
      </c>
      <c r="AI1820" s="42">
        <v>9.07</v>
      </c>
      <c r="AJ1820" s="42">
        <v>9.1999999999999993</v>
      </c>
      <c r="AK1820" s="42">
        <v>9.32</v>
      </c>
      <c r="AL1820" s="42">
        <v>9.4499999999999993</v>
      </c>
      <c r="AM1820" s="42">
        <v>9.58</v>
      </c>
      <c r="AN1820" s="42">
        <v>9.7100000000000009</v>
      </c>
      <c r="AO1820" s="42">
        <v>9.83</v>
      </c>
      <c r="AP1820" s="42">
        <v>9.9600000000000009</v>
      </c>
    </row>
    <row r="1821" spans="1:42" x14ac:dyDescent="0.2">
      <c r="A1821" s="41">
        <v>18.09</v>
      </c>
      <c r="B1821" s="42">
        <v>4.88</v>
      </c>
      <c r="C1821" s="42">
        <v>5.01</v>
      </c>
      <c r="D1821" s="42">
        <v>5.14</v>
      </c>
      <c r="E1821" s="42">
        <v>5.26</v>
      </c>
      <c r="F1821" s="42">
        <v>5.39</v>
      </c>
      <c r="G1821" s="42">
        <v>5.52</v>
      </c>
      <c r="H1821" s="42">
        <v>5.64</v>
      </c>
      <c r="I1821" s="42">
        <v>5.77</v>
      </c>
      <c r="J1821" s="42">
        <v>5.9</v>
      </c>
      <c r="K1821" s="42">
        <v>6.02</v>
      </c>
      <c r="L1821" s="42">
        <v>6.15</v>
      </c>
      <c r="M1821" s="42">
        <v>6.28</v>
      </c>
      <c r="N1821" s="42">
        <v>6.4</v>
      </c>
      <c r="O1821" s="42">
        <v>6.53</v>
      </c>
      <c r="P1821" s="42">
        <v>6.66</v>
      </c>
      <c r="Q1821" s="42">
        <v>6.79</v>
      </c>
      <c r="R1821" s="42">
        <v>6.91</v>
      </c>
      <c r="S1821" s="42">
        <v>7.04</v>
      </c>
      <c r="T1821" s="42">
        <v>7.17</v>
      </c>
      <c r="U1821" s="42">
        <v>7.29</v>
      </c>
      <c r="V1821" s="42">
        <v>7.42</v>
      </c>
      <c r="W1821" s="42">
        <v>7.55</v>
      </c>
      <c r="X1821" s="42">
        <v>7.67</v>
      </c>
      <c r="Y1821" s="42">
        <v>7.8</v>
      </c>
      <c r="Z1821" s="42">
        <v>7.93</v>
      </c>
      <c r="AA1821" s="42">
        <v>8.0500000000000007</v>
      </c>
      <c r="AB1821" s="42">
        <v>8.18</v>
      </c>
      <c r="AC1821" s="42">
        <v>8.31</v>
      </c>
      <c r="AD1821" s="42">
        <v>8.43</v>
      </c>
      <c r="AE1821" s="42">
        <v>8.56</v>
      </c>
      <c r="AF1821" s="42">
        <v>8.69</v>
      </c>
      <c r="AG1821" s="42">
        <v>8.82</v>
      </c>
      <c r="AH1821" s="42">
        <v>8.94</v>
      </c>
      <c r="AI1821" s="42">
        <v>9.07</v>
      </c>
      <c r="AJ1821" s="42">
        <v>9.1999999999999993</v>
      </c>
      <c r="AK1821" s="42">
        <v>9.32</v>
      </c>
      <c r="AL1821" s="42">
        <v>9.4499999999999993</v>
      </c>
      <c r="AM1821" s="42">
        <v>9.58</v>
      </c>
      <c r="AN1821" s="42">
        <v>9.6999999999999993</v>
      </c>
      <c r="AO1821" s="42">
        <v>9.83</v>
      </c>
      <c r="AP1821" s="42">
        <v>9.9600000000000009</v>
      </c>
    </row>
    <row r="1822" spans="1:42" x14ac:dyDescent="0.2">
      <c r="A1822" s="41">
        <v>18.100000000000001</v>
      </c>
      <c r="B1822" s="42">
        <v>4.88</v>
      </c>
      <c r="C1822" s="42">
        <v>5.01</v>
      </c>
      <c r="D1822" s="42">
        <v>5.13</v>
      </c>
      <c r="E1822" s="42">
        <v>5.26</v>
      </c>
      <c r="F1822" s="42">
        <v>5.39</v>
      </c>
      <c r="G1822" s="42">
        <v>5.52</v>
      </c>
      <c r="H1822" s="42">
        <v>5.64</v>
      </c>
      <c r="I1822" s="42">
        <v>5.77</v>
      </c>
      <c r="J1822" s="42">
        <v>5.9</v>
      </c>
      <c r="K1822" s="42">
        <v>6.02</v>
      </c>
      <c r="L1822" s="42">
        <v>6.15</v>
      </c>
      <c r="M1822" s="42">
        <v>6.28</v>
      </c>
      <c r="N1822" s="42">
        <v>6.4</v>
      </c>
      <c r="O1822" s="42">
        <v>6.53</v>
      </c>
      <c r="P1822" s="42">
        <v>6.66</v>
      </c>
      <c r="Q1822" s="42">
        <v>6.78</v>
      </c>
      <c r="R1822" s="42">
        <v>6.91</v>
      </c>
      <c r="S1822" s="42">
        <v>7.04</v>
      </c>
      <c r="T1822" s="42">
        <v>7.16</v>
      </c>
      <c r="U1822" s="42">
        <v>7.29</v>
      </c>
      <c r="V1822" s="42">
        <v>7.42</v>
      </c>
      <c r="W1822" s="42">
        <v>7.55</v>
      </c>
      <c r="X1822" s="42">
        <v>7.67</v>
      </c>
      <c r="Y1822" s="42">
        <v>7.8</v>
      </c>
      <c r="Z1822" s="42">
        <v>7.93</v>
      </c>
      <c r="AA1822" s="42">
        <v>8.0500000000000007</v>
      </c>
      <c r="AB1822" s="42">
        <v>8.18</v>
      </c>
      <c r="AC1822" s="42">
        <v>8.31</v>
      </c>
      <c r="AD1822" s="42">
        <v>8.43</v>
      </c>
      <c r="AE1822" s="42">
        <v>8.56</v>
      </c>
      <c r="AF1822" s="42">
        <v>8.69</v>
      </c>
      <c r="AG1822" s="42">
        <v>8.81</v>
      </c>
      <c r="AH1822" s="42">
        <v>8.94</v>
      </c>
      <c r="AI1822" s="42">
        <v>9.07</v>
      </c>
      <c r="AJ1822" s="42">
        <v>9.19</v>
      </c>
      <c r="AK1822" s="42">
        <v>9.32</v>
      </c>
      <c r="AL1822" s="42">
        <v>9.4499999999999993</v>
      </c>
      <c r="AM1822" s="42">
        <v>9.57</v>
      </c>
      <c r="AN1822" s="42">
        <v>9.6999999999999993</v>
      </c>
      <c r="AO1822" s="42">
        <v>9.83</v>
      </c>
      <c r="AP1822" s="42">
        <v>9.9499999999999993</v>
      </c>
    </row>
    <row r="1823" spans="1:42" x14ac:dyDescent="0.2">
      <c r="A1823" s="41">
        <v>18.11</v>
      </c>
      <c r="B1823" s="42">
        <v>4.88</v>
      </c>
      <c r="C1823" s="42">
        <v>5.01</v>
      </c>
      <c r="D1823" s="42">
        <v>5.13</v>
      </c>
      <c r="E1823" s="42">
        <v>5.26</v>
      </c>
      <c r="F1823" s="42">
        <v>5.39</v>
      </c>
      <c r="G1823" s="42">
        <v>5.51</v>
      </c>
      <c r="H1823" s="42">
        <v>5.64</v>
      </c>
      <c r="I1823" s="42">
        <v>5.77</v>
      </c>
      <c r="J1823" s="42">
        <v>5.89</v>
      </c>
      <c r="K1823" s="42">
        <v>6.02</v>
      </c>
      <c r="L1823" s="42">
        <v>6.15</v>
      </c>
      <c r="M1823" s="42">
        <v>6.28</v>
      </c>
      <c r="N1823" s="42">
        <v>6.4</v>
      </c>
      <c r="O1823" s="42">
        <v>6.53</v>
      </c>
      <c r="P1823" s="42">
        <v>6.66</v>
      </c>
      <c r="Q1823" s="42">
        <v>6.78</v>
      </c>
      <c r="R1823" s="42">
        <v>6.91</v>
      </c>
      <c r="S1823" s="42">
        <v>7.04</v>
      </c>
      <c r="T1823" s="42">
        <v>7.16</v>
      </c>
      <c r="U1823" s="42">
        <v>7.29</v>
      </c>
      <c r="V1823" s="42">
        <v>7.42</v>
      </c>
      <c r="W1823" s="42">
        <v>7.54</v>
      </c>
      <c r="X1823" s="42">
        <v>7.67</v>
      </c>
      <c r="Y1823" s="42">
        <v>7.8</v>
      </c>
      <c r="Z1823" s="42">
        <v>7.92</v>
      </c>
      <c r="AA1823" s="42">
        <v>8.0500000000000007</v>
      </c>
      <c r="AB1823" s="42">
        <v>8.18</v>
      </c>
      <c r="AC1823" s="42">
        <v>8.3000000000000007</v>
      </c>
      <c r="AD1823" s="42">
        <v>8.43</v>
      </c>
      <c r="AE1823" s="42">
        <v>8.56</v>
      </c>
      <c r="AF1823" s="42">
        <v>8.68</v>
      </c>
      <c r="AG1823" s="42">
        <v>8.81</v>
      </c>
      <c r="AH1823" s="42">
        <v>8.94</v>
      </c>
      <c r="AI1823" s="42">
        <v>9.07</v>
      </c>
      <c r="AJ1823" s="42">
        <v>9.19</v>
      </c>
      <c r="AK1823" s="42">
        <v>9.32</v>
      </c>
      <c r="AL1823" s="42">
        <v>9.4499999999999993</v>
      </c>
      <c r="AM1823" s="42">
        <v>9.57</v>
      </c>
      <c r="AN1823" s="42">
        <v>9.6999999999999993</v>
      </c>
      <c r="AO1823" s="42">
        <v>9.83</v>
      </c>
      <c r="AP1823" s="42">
        <v>9.9499999999999993</v>
      </c>
    </row>
    <row r="1824" spans="1:42" x14ac:dyDescent="0.2">
      <c r="A1824" s="41">
        <v>18.12</v>
      </c>
      <c r="B1824" s="42">
        <v>4.88</v>
      </c>
      <c r="C1824" s="42">
        <v>5.01</v>
      </c>
      <c r="D1824" s="42">
        <v>5.13</v>
      </c>
      <c r="E1824" s="42">
        <v>5.26</v>
      </c>
      <c r="F1824" s="42">
        <v>5.39</v>
      </c>
      <c r="G1824" s="42">
        <v>5.51</v>
      </c>
      <c r="H1824" s="42">
        <v>5.64</v>
      </c>
      <c r="I1824" s="42">
        <v>5.77</v>
      </c>
      <c r="J1824" s="42">
        <v>5.89</v>
      </c>
      <c r="K1824" s="42">
        <v>6.02</v>
      </c>
      <c r="L1824" s="42">
        <v>6.15</v>
      </c>
      <c r="M1824" s="42">
        <v>6.27</v>
      </c>
      <c r="N1824" s="42">
        <v>6.4</v>
      </c>
      <c r="O1824" s="42">
        <v>6.53</v>
      </c>
      <c r="P1824" s="42">
        <v>6.65</v>
      </c>
      <c r="Q1824" s="42">
        <v>6.78</v>
      </c>
      <c r="R1824" s="42">
        <v>6.91</v>
      </c>
      <c r="S1824" s="42">
        <v>7.03</v>
      </c>
      <c r="T1824" s="42">
        <v>7.16</v>
      </c>
      <c r="U1824" s="42">
        <v>7.29</v>
      </c>
      <c r="V1824" s="42">
        <v>7.42</v>
      </c>
      <c r="W1824" s="42">
        <v>7.54</v>
      </c>
      <c r="X1824" s="42">
        <v>7.67</v>
      </c>
      <c r="Y1824" s="42">
        <v>7.8</v>
      </c>
      <c r="Z1824" s="42">
        <v>7.92</v>
      </c>
      <c r="AA1824" s="42">
        <v>8.0500000000000007</v>
      </c>
      <c r="AB1824" s="42">
        <v>8.18</v>
      </c>
      <c r="AC1824" s="42">
        <v>8.3000000000000007</v>
      </c>
      <c r="AD1824" s="42">
        <v>8.43</v>
      </c>
      <c r="AE1824" s="42">
        <v>8.56</v>
      </c>
      <c r="AF1824" s="42">
        <v>8.68</v>
      </c>
      <c r="AG1824" s="42">
        <v>8.81</v>
      </c>
      <c r="AH1824" s="42">
        <v>8.94</v>
      </c>
      <c r="AI1824" s="42">
        <v>9.06</v>
      </c>
      <c r="AJ1824" s="42">
        <v>9.19</v>
      </c>
      <c r="AK1824" s="42">
        <v>9.32</v>
      </c>
      <c r="AL1824" s="42">
        <v>9.44</v>
      </c>
      <c r="AM1824" s="42">
        <v>9.57</v>
      </c>
      <c r="AN1824" s="42">
        <v>9.6999999999999993</v>
      </c>
      <c r="AO1824" s="42">
        <v>9.82</v>
      </c>
      <c r="AP1824" s="42">
        <v>9.9499999999999993</v>
      </c>
    </row>
    <row r="1825" spans="1:42" x14ac:dyDescent="0.2">
      <c r="A1825" s="41">
        <v>18.13</v>
      </c>
      <c r="B1825" s="42">
        <v>4.88</v>
      </c>
      <c r="C1825" s="42">
        <v>5</v>
      </c>
      <c r="D1825" s="42">
        <v>5.13</v>
      </c>
      <c r="E1825" s="42">
        <v>5.26</v>
      </c>
      <c r="F1825" s="42">
        <v>5.38</v>
      </c>
      <c r="G1825" s="42">
        <v>5.51</v>
      </c>
      <c r="H1825" s="42">
        <v>5.64</v>
      </c>
      <c r="I1825" s="42">
        <v>5.77</v>
      </c>
      <c r="J1825" s="42">
        <v>5.89</v>
      </c>
      <c r="K1825" s="42">
        <v>6.02</v>
      </c>
      <c r="L1825" s="42">
        <v>6.15</v>
      </c>
      <c r="M1825" s="42">
        <v>6.27</v>
      </c>
      <c r="N1825" s="42">
        <v>6.4</v>
      </c>
      <c r="O1825" s="42">
        <v>6.53</v>
      </c>
      <c r="P1825" s="42">
        <v>6.65</v>
      </c>
      <c r="Q1825" s="42">
        <v>6.78</v>
      </c>
      <c r="R1825" s="42">
        <v>6.91</v>
      </c>
      <c r="S1825" s="42">
        <v>7.03</v>
      </c>
      <c r="T1825" s="42">
        <v>7.16</v>
      </c>
      <c r="U1825" s="42">
        <v>7.29</v>
      </c>
      <c r="V1825" s="42">
        <v>7.41</v>
      </c>
      <c r="W1825" s="42">
        <v>7.54</v>
      </c>
      <c r="X1825" s="42">
        <v>7.67</v>
      </c>
      <c r="Y1825" s="42">
        <v>7.79</v>
      </c>
      <c r="Z1825" s="42">
        <v>7.92</v>
      </c>
      <c r="AA1825" s="42">
        <v>8.0500000000000007</v>
      </c>
      <c r="AB1825" s="42">
        <v>8.17</v>
      </c>
      <c r="AC1825" s="42">
        <v>8.3000000000000007</v>
      </c>
      <c r="AD1825" s="42">
        <v>8.43</v>
      </c>
      <c r="AE1825" s="42">
        <v>8.5500000000000007</v>
      </c>
      <c r="AF1825" s="42">
        <v>8.68</v>
      </c>
      <c r="AG1825" s="42">
        <v>8.81</v>
      </c>
      <c r="AH1825" s="42">
        <v>8.93</v>
      </c>
      <c r="AI1825" s="42">
        <v>9.06</v>
      </c>
      <c r="AJ1825" s="42">
        <v>9.19</v>
      </c>
      <c r="AK1825" s="42">
        <v>9.32</v>
      </c>
      <c r="AL1825" s="42">
        <v>9.44</v>
      </c>
      <c r="AM1825" s="42">
        <v>9.57</v>
      </c>
      <c r="AN1825" s="42">
        <v>9.6999999999999993</v>
      </c>
      <c r="AO1825" s="42">
        <v>9.82</v>
      </c>
      <c r="AP1825" s="42">
        <v>9.9499999999999993</v>
      </c>
    </row>
    <row r="1826" spans="1:42" x14ac:dyDescent="0.2">
      <c r="A1826" s="41">
        <v>18.14</v>
      </c>
      <c r="B1826" s="42">
        <v>4.88</v>
      </c>
      <c r="C1826" s="42">
        <v>5</v>
      </c>
      <c r="D1826" s="42">
        <v>5.13</v>
      </c>
      <c r="E1826" s="42">
        <v>5.26</v>
      </c>
      <c r="F1826" s="42">
        <v>5.38</v>
      </c>
      <c r="G1826" s="42">
        <v>5.51</v>
      </c>
      <c r="H1826" s="42">
        <v>5.64</v>
      </c>
      <c r="I1826" s="42">
        <v>5.76</v>
      </c>
      <c r="J1826" s="42">
        <v>5.89</v>
      </c>
      <c r="K1826" s="42">
        <v>6.02</v>
      </c>
      <c r="L1826" s="42">
        <v>6.14</v>
      </c>
      <c r="M1826" s="42">
        <v>6.27</v>
      </c>
      <c r="N1826" s="42">
        <v>6.4</v>
      </c>
      <c r="O1826" s="42">
        <v>6.52</v>
      </c>
      <c r="P1826" s="42">
        <v>6.65</v>
      </c>
      <c r="Q1826" s="42">
        <v>6.78</v>
      </c>
      <c r="R1826" s="42">
        <v>6.9</v>
      </c>
      <c r="S1826" s="42">
        <v>7.03</v>
      </c>
      <c r="T1826" s="42">
        <v>7.16</v>
      </c>
      <c r="U1826" s="42">
        <v>7.29</v>
      </c>
      <c r="V1826" s="42">
        <v>7.41</v>
      </c>
      <c r="W1826" s="42">
        <v>7.54</v>
      </c>
      <c r="X1826" s="42">
        <v>7.67</v>
      </c>
      <c r="Y1826" s="42">
        <v>7.79</v>
      </c>
      <c r="Z1826" s="42">
        <v>7.92</v>
      </c>
      <c r="AA1826" s="42">
        <v>8.0500000000000007</v>
      </c>
      <c r="AB1826" s="42">
        <v>8.17</v>
      </c>
      <c r="AC1826" s="42">
        <v>8.3000000000000007</v>
      </c>
      <c r="AD1826" s="42">
        <v>8.43</v>
      </c>
      <c r="AE1826" s="42">
        <v>8.5500000000000007</v>
      </c>
      <c r="AF1826" s="42">
        <v>8.68</v>
      </c>
      <c r="AG1826" s="42">
        <v>8.81</v>
      </c>
      <c r="AH1826" s="42">
        <v>8.93</v>
      </c>
      <c r="AI1826" s="42">
        <v>9.06</v>
      </c>
      <c r="AJ1826" s="42">
        <v>9.19</v>
      </c>
      <c r="AK1826" s="42">
        <v>9.31</v>
      </c>
      <c r="AL1826" s="42">
        <v>9.44</v>
      </c>
      <c r="AM1826" s="42">
        <v>9.57</v>
      </c>
      <c r="AN1826" s="42">
        <v>9.69</v>
      </c>
      <c r="AO1826" s="42">
        <v>9.82</v>
      </c>
      <c r="AP1826" s="42">
        <v>9.9499999999999993</v>
      </c>
    </row>
    <row r="1827" spans="1:42" x14ac:dyDescent="0.2">
      <c r="A1827" s="41">
        <v>18.149999999999999</v>
      </c>
      <c r="B1827" s="42">
        <v>4.88</v>
      </c>
      <c r="C1827" s="42">
        <v>5</v>
      </c>
      <c r="D1827" s="42">
        <v>5.13</v>
      </c>
      <c r="E1827" s="42">
        <v>5.26</v>
      </c>
      <c r="F1827" s="42">
        <v>5.38</v>
      </c>
      <c r="G1827" s="42">
        <v>5.51</v>
      </c>
      <c r="H1827" s="42">
        <v>5.64</v>
      </c>
      <c r="I1827" s="42">
        <v>5.76</v>
      </c>
      <c r="J1827" s="42">
        <v>5.89</v>
      </c>
      <c r="K1827" s="42">
        <v>6.02</v>
      </c>
      <c r="L1827" s="42">
        <v>6.14</v>
      </c>
      <c r="M1827" s="42">
        <v>6.27</v>
      </c>
      <c r="N1827" s="42">
        <v>6.4</v>
      </c>
      <c r="O1827" s="42">
        <v>6.52</v>
      </c>
      <c r="P1827" s="42">
        <v>6.65</v>
      </c>
      <c r="Q1827" s="42">
        <v>6.78</v>
      </c>
      <c r="R1827" s="42">
        <v>6.9</v>
      </c>
      <c r="S1827" s="42">
        <v>7.03</v>
      </c>
      <c r="T1827" s="42">
        <v>7.16</v>
      </c>
      <c r="U1827" s="42">
        <v>7.28</v>
      </c>
      <c r="V1827" s="42">
        <v>7.41</v>
      </c>
      <c r="W1827" s="42">
        <v>7.54</v>
      </c>
      <c r="X1827" s="42">
        <v>7.66</v>
      </c>
      <c r="Y1827" s="42">
        <v>7.79</v>
      </c>
      <c r="Z1827" s="42">
        <v>7.92</v>
      </c>
      <c r="AA1827" s="42">
        <v>8.0399999999999991</v>
      </c>
      <c r="AB1827" s="42">
        <v>8.17</v>
      </c>
      <c r="AC1827" s="42">
        <v>8.3000000000000007</v>
      </c>
      <c r="AD1827" s="42">
        <v>8.42</v>
      </c>
      <c r="AE1827" s="42">
        <v>8.5500000000000007</v>
      </c>
      <c r="AF1827" s="42">
        <v>8.68</v>
      </c>
      <c r="AG1827" s="42">
        <v>8.8000000000000007</v>
      </c>
      <c r="AH1827" s="42">
        <v>8.93</v>
      </c>
      <c r="AI1827" s="42">
        <v>9.06</v>
      </c>
      <c r="AJ1827" s="42">
        <v>9.18</v>
      </c>
      <c r="AK1827" s="42">
        <v>9.31</v>
      </c>
      <c r="AL1827" s="42">
        <v>9.44</v>
      </c>
      <c r="AM1827" s="42">
        <v>9.56</v>
      </c>
      <c r="AN1827" s="42">
        <v>9.69</v>
      </c>
      <c r="AO1827" s="42">
        <v>9.82</v>
      </c>
      <c r="AP1827" s="42">
        <v>9.94</v>
      </c>
    </row>
    <row r="1828" spans="1:42" x14ac:dyDescent="0.2">
      <c r="A1828" s="41">
        <v>18.16</v>
      </c>
      <c r="B1828" s="42">
        <v>4.87</v>
      </c>
      <c r="C1828" s="42">
        <v>5</v>
      </c>
      <c r="D1828" s="42">
        <v>5.13</v>
      </c>
      <c r="E1828" s="42">
        <v>5.25</v>
      </c>
      <c r="F1828" s="42">
        <v>5.38</v>
      </c>
      <c r="G1828" s="42">
        <v>5.51</v>
      </c>
      <c r="H1828" s="42">
        <v>5.63</v>
      </c>
      <c r="I1828" s="42">
        <v>5.76</v>
      </c>
      <c r="J1828" s="42">
        <v>5.89</v>
      </c>
      <c r="K1828" s="42">
        <v>6.01</v>
      </c>
      <c r="L1828" s="42">
        <v>6.14</v>
      </c>
      <c r="M1828" s="42">
        <v>6.27</v>
      </c>
      <c r="N1828" s="42">
        <v>6.4</v>
      </c>
      <c r="O1828" s="42">
        <v>6.52</v>
      </c>
      <c r="P1828" s="42">
        <v>6.65</v>
      </c>
      <c r="Q1828" s="42">
        <v>6.78</v>
      </c>
      <c r="R1828" s="42">
        <v>6.9</v>
      </c>
      <c r="S1828" s="42">
        <v>7.03</v>
      </c>
      <c r="T1828" s="42">
        <v>7.16</v>
      </c>
      <c r="U1828" s="42">
        <v>7.28</v>
      </c>
      <c r="V1828" s="42">
        <v>7.41</v>
      </c>
      <c r="W1828" s="42">
        <v>7.54</v>
      </c>
      <c r="X1828" s="42">
        <v>7.66</v>
      </c>
      <c r="Y1828" s="42">
        <v>7.79</v>
      </c>
      <c r="Z1828" s="42">
        <v>7.92</v>
      </c>
      <c r="AA1828" s="42">
        <v>8.0399999999999991</v>
      </c>
      <c r="AB1828" s="42">
        <v>8.17</v>
      </c>
      <c r="AC1828" s="42">
        <v>8.3000000000000007</v>
      </c>
      <c r="AD1828" s="42">
        <v>8.42</v>
      </c>
      <c r="AE1828" s="42">
        <v>8.5500000000000007</v>
      </c>
      <c r="AF1828" s="42">
        <v>8.68</v>
      </c>
      <c r="AG1828" s="42">
        <v>8.8000000000000007</v>
      </c>
      <c r="AH1828" s="42">
        <v>8.93</v>
      </c>
      <c r="AI1828" s="42">
        <v>9.06</v>
      </c>
      <c r="AJ1828" s="42">
        <v>9.18</v>
      </c>
      <c r="AK1828" s="42">
        <v>9.31</v>
      </c>
      <c r="AL1828" s="42">
        <v>9.44</v>
      </c>
      <c r="AM1828" s="42">
        <v>9.56</v>
      </c>
      <c r="AN1828" s="42">
        <v>9.69</v>
      </c>
      <c r="AO1828" s="42">
        <v>9.82</v>
      </c>
      <c r="AP1828" s="42">
        <v>9.94</v>
      </c>
    </row>
    <row r="1829" spans="1:42" x14ac:dyDescent="0.2">
      <c r="A1829" s="41">
        <v>18.170000000000002</v>
      </c>
      <c r="B1829" s="42">
        <v>4.87</v>
      </c>
      <c r="C1829" s="42">
        <v>5</v>
      </c>
      <c r="D1829" s="42">
        <v>5.13</v>
      </c>
      <c r="E1829" s="42">
        <v>5.25</v>
      </c>
      <c r="F1829" s="42">
        <v>5.38</v>
      </c>
      <c r="G1829" s="42">
        <v>5.51</v>
      </c>
      <c r="H1829" s="42">
        <v>5.63</v>
      </c>
      <c r="I1829" s="42">
        <v>5.76</v>
      </c>
      <c r="J1829" s="42">
        <v>5.89</v>
      </c>
      <c r="K1829" s="42">
        <v>6.01</v>
      </c>
      <c r="L1829" s="42">
        <v>6.14</v>
      </c>
      <c r="M1829" s="42">
        <v>6.27</v>
      </c>
      <c r="N1829" s="42">
        <v>6.39</v>
      </c>
      <c r="O1829" s="42">
        <v>6.52</v>
      </c>
      <c r="P1829" s="42">
        <v>6.65</v>
      </c>
      <c r="Q1829" s="42">
        <v>6.77</v>
      </c>
      <c r="R1829" s="42">
        <v>6.9</v>
      </c>
      <c r="S1829" s="42">
        <v>7.03</v>
      </c>
      <c r="T1829" s="42">
        <v>7.15</v>
      </c>
      <c r="U1829" s="42">
        <v>7.28</v>
      </c>
      <c r="V1829" s="42">
        <v>7.41</v>
      </c>
      <c r="W1829" s="42">
        <v>7.53</v>
      </c>
      <c r="X1829" s="42">
        <v>7.66</v>
      </c>
      <c r="Y1829" s="42">
        <v>7.79</v>
      </c>
      <c r="Z1829" s="42">
        <v>7.91</v>
      </c>
      <c r="AA1829" s="42">
        <v>8.0399999999999991</v>
      </c>
      <c r="AB1829" s="42">
        <v>8.17</v>
      </c>
      <c r="AC1829" s="42">
        <v>8.2899999999999991</v>
      </c>
      <c r="AD1829" s="42">
        <v>8.42</v>
      </c>
      <c r="AE1829" s="42">
        <v>8.5500000000000007</v>
      </c>
      <c r="AF1829" s="42">
        <v>8.67</v>
      </c>
      <c r="AG1829" s="42">
        <v>8.8000000000000007</v>
      </c>
      <c r="AH1829" s="42">
        <v>8.93</v>
      </c>
      <c r="AI1829" s="42">
        <v>9.0500000000000007</v>
      </c>
      <c r="AJ1829" s="42">
        <v>9.18</v>
      </c>
      <c r="AK1829" s="42">
        <v>9.31</v>
      </c>
      <c r="AL1829" s="42">
        <v>9.43</v>
      </c>
      <c r="AM1829" s="42">
        <v>9.56</v>
      </c>
      <c r="AN1829" s="42">
        <v>9.69</v>
      </c>
      <c r="AO1829" s="42">
        <v>9.81</v>
      </c>
      <c r="AP1829" s="42">
        <v>9.94</v>
      </c>
    </row>
    <row r="1830" spans="1:42" x14ac:dyDescent="0.2">
      <c r="A1830" s="41">
        <v>18.18</v>
      </c>
      <c r="B1830" s="42">
        <v>4.87</v>
      </c>
      <c r="C1830" s="42">
        <v>5</v>
      </c>
      <c r="D1830" s="42">
        <v>5.13</v>
      </c>
      <c r="E1830" s="42">
        <v>5.25</v>
      </c>
      <c r="F1830" s="42">
        <v>5.38</v>
      </c>
      <c r="G1830" s="42">
        <v>5.51</v>
      </c>
      <c r="H1830" s="42">
        <v>5.63</v>
      </c>
      <c r="I1830" s="42">
        <v>5.76</v>
      </c>
      <c r="J1830" s="42">
        <v>5.89</v>
      </c>
      <c r="K1830" s="42">
        <v>6.01</v>
      </c>
      <c r="L1830" s="42">
        <v>6.14</v>
      </c>
      <c r="M1830" s="42">
        <v>6.27</v>
      </c>
      <c r="N1830" s="42">
        <v>6.39</v>
      </c>
      <c r="O1830" s="42">
        <v>6.52</v>
      </c>
      <c r="P1830" s="42">
        <v>6.65</v>
      </c>
      <c r="Q1830" s="42">
        <v>6.77</v>
      </c>
      <c r="R1830" s="42">
        <v>6.9</v>
      </c>
      <c r="S1830" s="42">
        <v>7.03</v>
      </c>
      <c r="T1830" s="42">
        <v>7.15</v>
      </c>
      <c r="U1830" s="42">
        <v>7.28</v>
      </c>
      <c r="V1830" s="42">
        <v>7.41</v>
      </c>
      <c r="W1830" s="42">
        <v>7.53</v>
      </c>
      <c r="X1830" s="42">
        <v>7.66</v>
      </c>
      <c r="Y1830" s="42">
        <v>7.79</v>
      </c>
      <c r="Z1830" s="42">
        <v>7.91</v>
      </c>
      <c r="AA1830" s="42">
        <v>8.0399999999999991</v>
      </c>
      <c r="AB1830" s="42">
        <v>8.17</v>
      </c>
      <c r="AC1830" s="42">
        <v>8.2899999999999991</v>
      </c>
      <c r="AD1830" s="42">
        <v>8.42</v>
      </c>
      <c r="AE1830" s="42">
        <v>8.5500000000000007</v>
      </c>
      <c r="AF1830" s="42">
        <v>8.67</v>
      </c>
      <c r="AG1830" s="42">
        <v>8.8000000000000007</v>
      </c>
      <c r="AH1830" s="42">
        <v>8.93</v>
      </c>
      <c r="AI1830" s="42">
        <v>9.0500000000000007</v>
      </c>
      <c r="AJ1830" s="42">
        <v>9.18</v>
      </c>
      <c r="AK1830" s="42">
        <v>9.31</v>
      </c>
      <c r="AL1830" s="42">
        <v>9.43</v>
      </c>
      <c r="AM1830" s="42">
        <v>9.56</v>
      </c>
      <c r="AN1830" s="42">
        <v>9.69</v>
      </c>
      <c r="AO1830" s="42">
        <v>9.81</v>
      </c>
      <c r="AP1830" s="42">
        <v>9.94</v>
      </c>
    </row>
    <row r="1831" spans="1:42" x14ac:dyDescent="0.2">
      <c r="A1831" s="41">
        <v>18.190000000000001</v>
      </c>
      <c r="B1831" s="42">
        <v>4.87</v>
      </c>
      <c r="C1831" s="42">
        <v>5</v>
      </c>
      <c r="D1831" s="42">
        <v>5.12</v>
      </c>
      <c r="E1831" s="42">
        <v>5.25</v>
      </c>
      <c r="F1831" s="42">
        <v>5.38</v>
      </c>
      <c r="G1831" s="42">
        <v>5.5</v>
      </c>
      <c r="H1831" s="42">
        <v>5.63</v>
      </c>
      <c r="I1831" s="42">
        <v>5.76</v>
      </c>
      <c r="J1831" s="42">
        <v>5.88</v>
      </c>
      <c r="K1831" s="42">
        <v>6.01</v>
      </c>
      <c r="L1831" s="42">
        <v>6.14</v>
      </c>
      <c r="M1831" s="42">
        <v>6.26</v>
      </c>
      <c r="N1831" s="42">
        <v>6.39</v>
      </c>
      <c r="O1831" s="42">
        <v>6.52</v>
      </c>
      <c r="P1831" s="42">
        <v>6.64</v>
      </c>
      <c r="Q1831" s="42">
        <v>6.77</v>
      </c>
      <c r="R1831" s="42">
        <v>6.9</v>
      </c>
      <c r="S1831" s="42">
        <v>7.02</v>
      </c>
      <c r="T1831" s="42">
        <v>7.15</v>
      </c>
      <c r="U1831" s="42">
        <v>7.28</v>
      </c>
      <c r="V1831" s="42">
        <v>7.4</v>
      </c>
      <c r="W1831" s="42">
        <v>7.53</v>
      </c>
      <c r="X1831" s="42">
        <v>7.66</v>
      </c>
      <c r="Y1831" s="42">
        <v>7.78</v>
      </c>
      <c r="Z1831" s="42">
        <v>7.91</v>
      </c>
      <c r="AA1831" s="42">
        <v>8.0399999999999991</v>
      </c>
      <c r="AB1831" s="42">
        <v>8.16</v>
      </c>
      <c r="AC1831" s="42">
        <v>8.2899999999999991</v>
      </c>
      <c r="AD1831" s="42">
        <v>8.42</v>
      </c>
      <c r="AE1831" s="42">
        <v>8.5399999999999991</v>
      </c>
      <c r="AF1831" s="42">
        <v>8.67</v>
      </c>
      <c r="AG1831" s="42">
        <v>8.8000000000000007</v>
      </c>
      <c r="AH1831" s="42">
        <v>8.92</v>
      </c>
      <c r="AI1831" s="42">
        <v>9.0500000000000007</v>
      </c>
      <c r="AJ1831" s="42">
        <v>9.18</v>
      </c>
      <c r="AK1831" s="42">
        <v>9.3000000000000007</v>
      </c>
      <c r="AL1831" s="42">
        <v>9.43</v>
      </c>
      <c r="AM1831" s="42">
        <v>9.56</v>
      </c>
      <c r="AN1831" s="42">
        <v>9.68</v>
      </c>
      <c r="AO1831" s="42">
        <v>9.81</v>
      </c>
      <c r="AP1831" s="42">
        <v>9.94</v>
      </c>
    </row>
    <row r="1832" spans="1:42" x14ac:dyDescent="0.2">
      <c r="A1832" s="41">
        <v>18.2</v>
      </c>
      <c r="B1832" s="42">
        <v>4.87</v>
      </c>
      <c r="C1832" s="42">
        <v>5</v>
      </c>
      <c r="D1832" s="42">
        <v>5.12</v>
      </c>
      <c r="E1832" s="42">
        <v>5.25</v>
      </c>
      <c r="F1832" s="42">
        <v>5.38</v>
      </c>
      <c r="G1832" s="42">
        <v>5.5</v>
      </c>
      <c r="H1832" s="42">
        <v>5.63</v>
      </c>
      <c r="I1832" s="42">
        <v>5.76</v>
      </c>
      <c r="J1832" s="42">
        <v>5.88</v>
      </c>
      <c r="K1832" s="42">
        <v>6.01</v>
      </c>
      <c r="L1832" s="42">
        <v>6.14</v>
      </c>
      <c r="M1832" s="42">
        <v>6.26</v>
      </c>
      <c r="N1832" s="42">
        <v>6.39</v>
      </c>
      <c r="O1832" s="42">
        <v>6.52</v>
      </c>
      <c r="P1832" s="42">
        <v>6.64</v>
      </c>
      <c r="Q1832" s="42">
        <v>6.77</v>
      </c>
      <c r="R1832" s="42">
        <v>6.9</v>
      </c>
      <c r="S1832" s="42">
        <v>7.02</v>
      </c>
      <c r="T1832" s="42">
        <v>7.15</v>
      </c>
      <c r="U1832" s="42">
        <v>7.28</v>
      </c>
      <c r="V1832" s="42">
        <v>7.4</v>
      </c>
      <c r="W1832" s="42">
        <v>7.53</v>
      </c>
      <c r="X1832" s="42">
        <v>7.66</v>
      </c>
      <c r="Y1832" s="42">
        <v>7.78</v>
      </c>
      <c r="Z1832" s="42">
        <v>7.91</v>
      </c>
      <c r="AA1832" s="42">
        <v>8.0399999999999991</v>
      </c>
      <c r="AB1832" s="42">
        <v>8.16</v>
      </c>
      <c r="AC1832" s="42">
        <v>8.2899999999999991</v>
      </c>
      <c r="AD1832" s="42">
        <v>8.42</v>
      </c>
      <c r="AE1832" s="42">
        <v>8.5399999999999991</v>
      </c>
      <c r="AF1832" s="42">
        <v>8.67</v>
      </c>
      <c r="AG1832" s="42">
        <v>8.8000000000000007</v>
      </c>
      <c r="AH1832" s="42">
        <v>8.92</v>
      </c>
      <c r="AI1832" s="42">
        <v>9.0500000000000007</v>
      </c>
      <c r="AJ1832" s="42">
        <v>9.18</v>
      </c>
      <c r="AK1832" s="42">
        <v>9.3000000000000007</v>
      </c>
      <c r="AL1832" s="42">
        <v>9.43</v>
      </c>
      <c r="AM1832" s="42">
        <v>9.5500000000000007</v>
      </c>
      <c r="AN1832" s="42">
        <v>9.68</v>
      </c>
      <c r="AO1832" s="42">
        <v>9.81</v>
      </c>
      <c r="AP1832" s="42">
        <v>9.93</v>
      </c>
    </row>
    <row r="1833" spans="1:42" x14ac:dyDescent="0.2">
      <c r="A1833" s="41">
        <v>18.21</v>
      </c>
      <c r="B1833" s="42">
        <v>4.87</v>
      </c>
      <c r="C1833" s="42">
        <v>5</v>
      </c>
      <c r="D1833" s="42">
        <v>5.12</v>
      </c>
      <c r="E1833" s="42">
        <v>5.25</v>
      </c>
      <c r="F1833" s="42">
        <v>5.38</v>
      </c>
      <c r="G1833" s="42">
        <v>5.5</v>
      </c>
      <c r="H1833" s="42">
        <v>5.63</v>
      </c>
      <c r="I1833" s="42">
        <v>5.76</v>
      </c>
      <c r="J1833" s="42">
        <v>5.88</v>
      </c>
      <c r="K1833" s="42">
        <v>6.01</v>
      </c>
      <c r="L1833" s="42">
        <v>6.14</v>
      </c>
      <c r="M1833" s="42">
        <v>6.26</v>
      </c>
      <c r="N1833" s="42">
        <v>6.39</v>
      </c>
      <c r="O1833" s="42">
        <v>6.51</v>
      </c>
      <c r="P1833" s="42">
        <v>6.64</v>
      </c>
      <c r="Q1833" s="42">
        <v>6.77</v>
      </c>
      <c r="R1833" s="42">
        <v>6.89</v>
      </c>
      <c r="S1833" s="42">
        <v>7.02</v>
      </c>
      <c r="T1833" s="42">
        <v>7.15</v>
      </c>
      <c r="U1833" s="42">
        <v>7.27</v>
      </c>
      <c r="V1833" s="42">
        <v>7.4</v>
      </c>
      <c r="W1833" s="42">
        <v>7.53</v>
      </c>
      <c r="X1833" s="42">
        <v>7.65</v>
      </c>
      <c r="Y1833" s="42">
        <v>7.78</v>
      </c>
      <c r="Z1833" s="42">
        <v>7.91</v>
      </c>
      <c r="AA1833" s="42">
        <v>8.0299999999999994</v>
      </c>
      <c r="AB1833" s="42">
        <v>8.16</v>
      </c>
      <c r="AC1833" s="42">
        <v>8.2899999999999991</v>
      </c>
      <c r="AD1833" s="42">
        <v>8.41</v>
      </c>
      <c r="AE1833" s="42">
        <v>8.5399999999999991</v>
      </c>
      <c r="AF1833" s="42">
        <v>8.67</v>
      </c>
      <c r="AG1833" s="42">
        <v>8.7899999999999991</v>
      </c>
      <c r="AH1833" s="42">
        <v>8.92</v>
      </c>
      <c r="AI1833" s="42">
        <v>9.0500000000000007</v>
      </c>
      <c r="AJ1833" s="42">
        <v>9.17</v>
      </c>
      <c r="AK1833" s="42">
        <v>9.3000000000000007</v>
      </c>
      <c r="AL1833" s="42">
        <v>9.43</v>
      </c>
      <c r="AM1833" s="42">
        <v>9.5500000000000007</v>
      </c>
      <c r="AN1833" s="42">
        <v>9.68</v>
      </c>
      <c r="AO1833" s="42">
        <v>9.81</v>
      </c>
      <c r="AP1833" s="42">
        <v>9.93</v>
      </c>
    </row>
    <row r="1834" spans="1:42" x14ac:dyDescent="0.2">
      <c r="A1834" s="41">
        <v>18.22</v>
      </c>
      <c r="B1834" s="42">
        <v>4.87</v>
      </c>
      <c r="C1834" s="42">
        <v>4.99</v>
      </c>
      <c r="D1834" s="42">
        <v>5.12</v>
      </c>
      <c r="E1834" s="42">
        <v>5.25</v>
      </c>
      <c r="F1834" s="42">
        <v>5.37</v>
      </c>
      <c r="G1834" s="42">
        <v>5.5</v>
      </c>
      <c r="H1834" s="42">
        <v>5.63</v>
      </c>
      <c r="I1834" s="42">
        <v>5.75</v>
      </c>
      <c r="J1834" s="42">
        <v>5.88</v>
      </c>
      <c r="K1834" s="42">
        <v>6.01</v>
      </c>
      <c r="L1834" s="42">
        <v>6.13</v>
      </c>
      <c r="M1834" s="42">
        <v>6.26</v>
      </c>
      <c r="N1834" s="42">
        <v>6.39</v>
      </c>
      <c r="O1834" s="42">
        <v>6.51</v>
      </c>
      <c r="P1834" s="42">
        <v>6.64</v>
      </c>
      <c r="Q1834" s="42">
        <v>6.77</v>
      </c>
      <c r="R1834" s="42">
        <v>6.89</v>
      </c>
      <c r="S1834" s="42">
        <v>7.02</v>
      </c>
      <c r="T1834" s="42">
        <v>7.15</v>
      </c>
      <c r="U1834" s="42">
        <v>7.27</v>
      </c>
      <c r="V1834" s="42">
        <v>7.4</v>
      </c>
      <c r="W1834" s="42">
        <v>7.53</v>
      </c>
      <c r="X1834" s="42">
        <v>7.65</v>
      </c>
      <c r="Y1834" s="42">
        <v>7.78</v>
      </c>
      <c r="Z1834" s="42">
        <v>7.91</v>
      </c>
      <c r="AA1834" s="42">
        <v>8.0299999999999994</v>
      </c>
      <c r="AB1834" s="42">
        <v>8.16</v>
      </c>
      <c r="AC1834" s="42">
        <v>8.2899999999999991</v>
      </c>
      <c r="AD1834" s="42">
        <v>8.41</v>
      </c>
      <c r="AE1834" s="42">
        <v>8.5399999999999991</v>
      </c>
      <c r="AF1834" s="42">
        <v>8.67</v>
      </c>
      <c r="AG1834" s="42">
        <v>8.7899999999999991</v>
      </c>
      <c r="AH1834" s="42">
        <v>8.92</v>
      </c>
      <c r="AI1834" s="42">
        <v>9.0399999999999991</v>
      </c>
      <c r="AJ1834" s="42">
        <v>9.17</v>
      </c>
      <c r="AK1834" s="42">
        <v>9.3000000000000007</v>
      </c>
      <c r="AL1834" s="42">
        <v>9.42</v>
      </c>
      <c r="AM1834" s="42">
        <v>9.5500000000000007</v>
      </c>
      <c r="AN1834" s="42">
        <v>9.68</v>
      </c>
      <c r="AO1834" s="42">
        <v>9.8000000000000007</v>
      </c>
      <c r="AP1834" s="42">
        <v>9.93</v>
      </c>
    </row>
    <row r="1835" spans="1:42" x14ac:dyDescent="0.2">
      <c r="A1835" s="41">
        <v>18.23</v>
      </c>
      <c r="B1835" s="42">
        <v>4.87</v>
      </c>
      <c r="C1835" s="42">
        <v>4.99</v>
      </c>
      <c r="D1835" s="42">
        <v>5.12</v>
      </c>
      <c r="E1835" s="42">
        <v>5.25</v>
      </c>
      <c r="F1835" s="42">
        <v>5.37</v>
      </c>
      <c r="G1835" s="42">
        <v>5.5</v>
      </c>
      <c r="H1835" s="42">
        <v>5.63</v>
      </c>
      <c r="I1835" s="42">
        <v>5.75</v>
      </c>
      <c r="J1835" s="42">
        <v>5.88</v>
      </c>
      <c r="K1835" s="42">
        <v>6.01</v>
      </c>
      <c r="L1835" s="42">
        <v>6.13</v>
      </c>
      <c r="M1835" s="42">
        <v>6.26</v>
      </c>
      <c r="N1835" s="42">
        <v>6.39</v>
      </c>
      <c r="O1835" s="42">
        <v>6.51</v>
      </c>
      <c r="P1835" s="42">
        <v>6.64</v>
      </c>
      <c r="Q1835" s="42">
        <v>6.77</v>
      </c>
      <c r="R1835" s="42">
        <v>6.89</v>
      </c>
      <c r="S1835" s="42">
        <v>7.02</v>
      </c>
      <c r="T1835" s="42">
        <v>7.15</v>
      </c>
      <c r="U1835" s="42">
        <v>7.27</v>
      </c>
      <c r="V1835" s="42">
        <v>7.4</v>
      </c>
      <c r="W1835" s="42">
        <v>7.52</v>
      </c>
      <c r="X1835" s="42">
        <v>7.65</v>
      </c>
      <c r="Y1835" s="42">
        <v>7.78</v>
      </c>
      <c r="Z1835" s="42">
        <v>7.9</v>
      </c>
      <c r="AA1835" s="42">
        <v>8.0299999999999994</v>
      </c>
      <c r="AB1835" s="42">
        <v>8.16</v>
      </c>
      <c r="AC1835" s="42">
        <v>8.2799999999999994</v>
      </c>
      <c r="AD1835" s="42">
        <v>8.41</v>
      </c>
      <c r="AE1835" s="42">
        <v>8.5399999999999991</v>
      </c>
      <c r="AF1835" s="42">
        <v>8.66</v>
      </c>
      <c r="AG1835" s="42">
        <v>8.7899999999999991</v>
      </c>
      <c r="AH1835" s="42">
        <v>8.92</v>
      </c>
      <c r="AI1835" s="42">
        <v>9.0399999999999991</v>
      </c>
      <c r="AJ1835" s="42">
        <v>9.17</v>
      </c>
      <c r="AK1835" s="42">
        <v>9.3000000000000007</v>
      </c>
      <c r="AL1835" s="42">
        <v>9.42</v>
      </c>
      <c r="AM1835" s="42">
        <v>9.5500000000000007</v>
      </c>
      <c r="AN1835" s="42">
        <v>9.68</v>
      </c>
      <c r="AO1835" s="42">
        <v>9.8000000000000007</v>
      </c>
      <c r="AP1835" s="42">
        <v>9.93</v>
      </c>
    </row>
    <row r="1836" spans="1:42" x14ac:dyDescent="0.2">
      <c r="A1836" s="41">
        <v>18.239999999999998</v>
      </c>
      <c r="B1836" s="42">
        <v>4.87</v>
      </c>
      <c r="C1836" s="42">
        <v>4.99</v>
      </c>
      <c r="D1836" s="42">
        <v>5.12</v>
      </c>
      <c r="E1836" s="42">
        <v>5.25</v>
      </c>
      <c r="F1836" s="42">
        <v>5.37</v>
      </c>
      <c r="G1836" s="42">
        <v>5.5</v>
      </c>
      <c r="H1836" s="42">
        <v>5.63</v>
      </c>
      <c r="I1836" s="42">
        <v>5.75</v>
      </c>
      <c r="J1836" s="42">
        <v>5.88</v>
      </c>
      <c r="K1836" s="42">
        <v>6</v>
      </c>
      <c r="L1836" s="42">
        <v>6.13</v>
      </c>
      <c r="M1836" s="42">
        <v>6.26</v>
      </c>
      <c r="N1836" s="42">
        <v>6.38</v>
      </c>
      <c r="O1836" s="42">
        <v>6.51</v>
      </c>
      <c r="P1836" s="42">
        <v>6.64</v>
      </c>
      <c r="Q1836" s="42">
        <v>6.76</v>
      </c>
      <c r="R1836" s="42">
        <v>6.89</v>
      </c>
      <c r="S1836" s="42">
        <v>7.02</v>
      </c>
      <c r="T1836" s="42">
        <v>7.14</v>
      </c>
      <c r="U1836" s="42">
        <v>7.27</v>
      </c>
      <c r="V1836" s="42">
        <v>7.4</v>
      </c>
      <c r="W1836" s="42">
        <v>7.52</v>
      </c>
      <c r="X1836" s="42">
        <v>7.65</v>
      </c>
      <c r="Y1836" s="42">
        <v>7.78</v>
      </c>
      <c r="Z1836" s="42">
        <v>7.9</v>
      </c>
      <c r="AA1836" s="42">
        <v>8.0299999999999994</v>
      </c>
      <c r="AB1836" s="42">
        <v>8.16</v>
      </c>
      <c r="AC1836" s="42">
        <v>8.2799999999999994</v>
      </c>
      <c r="AD1836" s="42">
        <v>8.41</v>
      </c>
      <c r="AE1836" s="42">
        <v>8.5399999999999991</v>
      </c>
      <c r="AF1836" s="42">
        <v>8.66</v>
      </c>
      <c r="AG1836" s="42">
        <v>8.7899999999999991</v>
      </c>
      <c r="AH1836" s="42">
        <v>8.91</v>
      </c>
      <c r="AI1836" s="42">
        <v>9.0399999999999991</v>
      </c>
      <c r="AJ1836" s="42">
        <v>9.17</v>
      </c>
      <c r="AK1836" s="42">
        <v>9.2899999999999991</v>
      </c>
      <c r="AL1836" s="42">
        <v>9.42</v>
      </c>
      <c r="AM1836" s="42">
        <v>9.5500000000000007</v>
      </c>
      <c r="AN1836" s="42">
        <v>9.67</v>
      </c>
      <c r="AO1836" s="42">
        <v>9.8000000000000007</v>
      </c>
      <c r="AP1836" s="42">
        <v>9.93</v>
      </c>
    </row>
    <row r="1837" spans="1:42" x14ac:dyDescent="0.2">
      <c r="A1837" s="41">
        <v>18.25</v>
      </c>
      <c r="B1837" s="42">
        <v>4.8600000000000003</v>
      </c>
      <c r="C1837" s="42">
        <v>4.99</v>
      </c>
      <c r="D1837" s="42">
        <v>5.12</v>
      </c>
      <c r="E1837" s="42">
        <v>5.24</v>
      </c>
      <c r="F1837" s="42">
        <v>5.37</v>
      </c>
      <c r="G1837" s="42">
        <v>5.5</v>
      </c>
      <c r="H1837" s="42">
        <v>5.62</v>
      </c>
      <c r="I1837" s="42">
        <v>5.75</v>
      </c>
      <c r="J1837" s="42">
        <v>5.88</v>
      </c>
      <c r="K1837" s="42">
        <v>6</v>
      </c>
      <c r="L1837" s="42">
        <v>6.13</v>
      </c>
      <c r="M1837" s="42">
        <v>6.26</v>
      </c>
      <c r="N1837" s="42">
        <v>6.38</v>
      </c>
      <c r="O1837" s="42">
        <v>6.51</v>
      </c>
      <c r="P1837" s="42">
        <v>6.64</v>
      </c>
      <c r="Q1837" s="42">
        <v>6.76</v>
      </c>
      <c r="R1837" s="42">
        <v>6.89</v>
      </c>
      <c r="S1837" s="42">
        <v>7.02</v>
      </c>
      <c r="T1837" s="42">
        <v>7.14</v>
      </c>
      <c r="U1837" s="42">
        <v>7.27</v>
      </c>
      <c r="V1837" s="42">
        <v>7.4</v>
      </c>
      <c r="W1837" s="42">
        <v>7.52</v>
      </c>
      <c r="X1837" s="42">
        <v>7.65</v>
      </c>
      <c r="Y1837" s="42">
        <v>7.77</v>
      </c>
      <c r="Z1837" s="42">
        <v>7.9</v>
      </c>
      <c r="AA1837" s="42">
        <v>8.0299999999999994</v>
      </c>
      <c r="AB1837" s="42">
        <v>8.15</v>
      </c>
      <c r="AC1837" s="42">
        <v>8.2799999999999994</v>
      </c>
      <c r="AD1837" s="42">
        <v>8.41</v>
      </c>
      <c r="AE1837" s="42">
        <v>8.5299999999999994</v>
      </c>
      <c r="AF1837" s="42">
        <v>8.66</v>
      </c>
      <c r="AG1837" s="42">
        <v>8.7899999999999991</v>
      </c>
      <c r="AH1837" s="42">
        <v>8.91</v>
      </c>
      <c r="AI1837" s="42">
        <v>9.0399999999999991</v>
      </c>
      <c r="AJ1837" s="42">
        <v>9.17</v>
      </c>
      <c r="AK1837" s="42">
        <v>9.2899999999999991</v>
      </c>
      <c r="AL1837" s="42">
        <v>9.42</v>
      </c>
      <c r="AM1837" s="42">
        <v>9.5500000000000007</v>
      </c>
      <c r="AN1837" s="42">
        <v>9.67</v>
      </c>
      <c r="AO1837" s="42">
        <v>9.8000000000000007</v>
      </c>
      <c r="AP1837" s="42">
        <v>9.92</v>
      </c>
    </row>
    <row r="1838" spans="1:42" x14ac:dyDescent="0.2">
      <c r="A1838" s="41">
        <v>18.260000000000002</v>
      </c>
      <c r="B1838" s="42">
        <v>4.8600000000000003</v>
      </c>
      <c r="C1838" s="42">
        <v>4.99</v>
      </c>
      <c r="D1838" s="42">
        <v>5.12</v>
      </c>
      <c r="E1838" s="42">
        <v>5.24</v>
      </c>
      <c r="F1838" s="42">
        <v>5.37</v>
      </c>
      <c r="G1838" s="42">
        <v>5.5</v>
      </c>
      <c r="H1838" s="42">
        <v>5.62</v>
      </c>
      <c r="I1838" s="42">
        <v>5.75</v>
      </c>
      <c r="J1838" s="42">
        <v>5.88</v>
      </c>
      <c r="K1838" s="42">
        <v>6</v>
      </c>
      <c r="L1838" s="42">
        <v>6.13</v>
      </c>
      <c r="M1838" s="42">
        <v>6.26</v>
      </c>
      <c r="N1838" s="42">
        <v>6.38</v>
      </c>
      <c r="O1838" s="42">
        <v>6.51</v>
      </c>
      <c r="P1838" s="42">
        <v>6.63</v>
      </c>
      <c r="Q1838" s="42">
        <v>6.76</v>
      </c>
      <c r="R1838" s="42">
        <v>6.89</v>
      </c>
      <c r="S1838" s="42">
        <v>7.01</v>
      </c>
      <c r="T1838" s="42">
        <v>7.14</v>
      </c>
      <c r="U1838" s="42">
        <v>7.27</v>
      </c>
      <c r="V1838" s="42">
        <v>7.39</v>
      </c>
      <c r="W1838" s="42">
        <v>7.52</v>
      </c>
      <c r="X1838" s="42">
        <v>7.65</v>
      </c>
      <c r="Y1838" s="42">
        <v>7.77</v>
      </c>
      <c r="Z1838" s="42">
        <v>7.9</v>
      </c>
      <c r="AA1838" s="42">
        <v>8.0299999999999994</v>
      </c>
      <c r="AB1838" s="42">
        <v>8.15</v>
      </c>
      <c r="AC1838" s="42">
        <v>8.2799999999999994</v>
      </c>
      <c r="AD1838" s="42">
        <v>8.41</v>
      </c>
      <c r="AE1838" s="42">
        <v>8.5299999999999994</v>
      </c>
      <c r="AF1838" s="42">
        <v>8.66</v>
      </c>
      <c r="AG1838" s="42">
        <v>8.7799999999999994</v>
      </c>
      <c r="AH1838" s="42">
        <v>8.91</v>
      </c>
      <c r="AI1838" s="42">
        <v>9.0399999999999991</v>
      </c>
      <c r="AJ1838" s="42">
        <v>9.16</v>
      </c>
      <c r="AK1838" s="42">
        <v>9.2899999999999991</v>
      </c>
      <c r="AL1838" s="42">
        <v>9.42</v>
      </c>
      <c r="AM1838" s="42">
        <v>9.5399999999999991</v>
      </c>
      <c r="AN1838" s="42">
        <v>9.67</v>
      </c>
      <c r="AO1838" s="42">
        <v>9.8000000000000007</v>
      </c>
      <c r="AP1838" s="42">
        <v>9.92</v>
      </c>
    </row>
    <row r="1839" spans="1:42" x14ac:dyDescent="0.2">
      <c r="A1839" s="41">
        <v>18.27</v>
      </c>
      <c r="B1839" s="42">
        <v>4.8600000000000003</v>
      </c>
      <c r="C1839" s="42">
        <v>4.99</v>
      </c>
      <c r="D1839" s="42">
        <v>5.12</v>
      </c>
      <c r="E1839" s="42">
        <v>5.24</v>
      </c>
      <c r="F1839" s="42">
        <v>5.37</v>
      </c>
      <c r="G1839" s="42">
        <v>5.49</v>
      </c>
      <c r="H1839" s="42">
        <v>5.62</v>
      </c>
      <c r="I1839" s="42">
        <v>5.75</v>
      </c>
      <c r="J1839" s="42">
        <v>5.87</v>
      </c>
      <c r="K1839" s="42">
        <v>6</v>
      </c>
      <c r="L1839" s="42">
        <v>6.13</v>
      </c>
      <c r="M1839" s="42">
        <v>6.25</v>
      </c>
      <c r="N1839" s="42">
        <v>6.38</v>
      </c>
      <c r="O1839" s="42">
        <v>6.51</v>
      </c>
      <c r="P1839" s="42">
        <v>6.63</v>
      </c>
      <c r="Q1839" s="42">
        <v>6.76</v>
      </c>
      <c r="R1839" s="42">
        <v>6.89</v>
      </c>
      <c r="S1839" s="42">
        <v>7.01</v>
      </c>
      <c r="T1839" s="42">
        <v>7.14</v>
      </c>
      <c r="U1839" s="42">
        <v>7.27</v>
      </c>
      <c r="V1839" s="42">
        <v>7.39</v>
      </c>
      <c r="W1839" s="42">
        <v>7.52</v>
      </c>
      <c r="X1839" s="42">
        <v>7.64</v>
      </c>
      <c r="Y1839" s="42">
        <v>7.77</v>
      </c>
      <c r="Z1839" s="42">
        <v>7.9</v>
      </c>
      <c r="AA1839" s="42">
        <v>8.02</v>
      </c>
      <c r="AB1839" s="42">
        <v>8.15</v>
      </c>
      <c r="AC1839" s="42">
        <v>8.2799999999999994</v>
      </c>
      <c r="AD1839" s="42">
        <v>8.4</v>
      </c>
      <c r="AE1839" s="42">
        <v>8.5299999999999994</v>
      </c>
      <c r="AF1839" s="42">
        <v>8.66</v>
      </c>
      <c r="AG1839" s="42">
        <v>8.7799999999999994</v>
      </c>
      <c r="AH1839" s="42">
        <v>8.91</v>
      </c>
      <c r="AI1839" s="42">
        <v>9.0399999999999991</v>
      </c>
      <c r="AJ1839" s="42">
        <v>9.16</v>
      </c>
      <c r="AK1839" s="42">
        <v>9.2899999999999991</v>
      </c>
      <c r="AL1839" s="42">
        <v>9.41</v>
      </c>
      <c r="AM1839" s="42">
        <v>9.5399999999999991</v>
      </c>
      <c r="AN1839" s="42">
        <v>9.67</v>
      </c>
      <c r="AO1839" s="42">
        <v>9.7899999999999991</v>
      </c>
      <c r="AP1839" s="42">
        <v>9.92</v>
      </c>
    </row>
    <row r="1840" spans="1:42" x14ac:dyDescent="0.2">
      <c r="A1840" s="41">
        <v>18.28</v>
      </c>
      <c r="B1840" s="42">
        <v>4.8600000000000003</v>
      </c>
      <c r="C1840" s="42">
        <v>4.99</v>
      </c>
      <c r="D1840" s="42">
        <v>5.1100000000000003</v>
      </c>
      <c r="E1840" s="42">
        <v>5.24</v>
      </c>
      <c r="F1840" s="42">
        <v>5.37</v>
      </c>
      <c r="G1840" s="42">
        <v>5.49</v>
      </c>
      <c r="H1840" s="42">
        <v>5.62</v>
      </c>
      <c r="I1840" s="42">
        <v>5.75</v>
      </c>
      <c r="J1840" s="42">
        <v>5.87</v>
      </c>
      <c r="K1840" s="42">
        <v>6</v>
      </c>
      <c r="L1840" s="42">
        <v>6.13</v>
      </c>
      <c r="M1840" s="42">
        <v>6.25</v>
      </c>
      <c r="N1840" s="42">
        <v>6.38</v>
      </c>
      <c r="O1840" s="42">
        <v>6.51</v>
      </c>
      <c r="P1840" s="42">
        <v>6.63</v>
      </c>
      <c r="Q1840" s="42">
        <v>6.76</v>
      </c>
      <c r="R1840" s="42">
        <v>6.88</v>
      </c>
      <c r="S1840" s="42">
        <v>7.01</v>
      </c>
      <c r="T1840" s="42">
        <v>7.14</v>
      </c>
      <c r="U1840" s="42">
        <v>7.26</v>
      </c>
      <c r="V1840" s="42">
        <v>7.39</v>
      </c>
      <c r="W1840" s="42">
        <v>7.52</v>
      </c>
      <c r="X1840" s="42">
        <v>7.64</v>
      </c>
      <c r="Y1840" s="42">
        <v>7.77</v>
      </c>
      <c r="Z1840" s="42">
        <v>7.9</v>
      </c>
      <c r="AA1840" s="42">
        <v>8.02</v>
      </c>
      <c r="AB1840" s="42">
        <v>8.15</v>
      </c>
      <c r="AC1840" s="42">
        <v>8.2799999999999994</v>
      </c>
      <c r="AD1840" s="42">
        <v>8.4</v>
      </c>
      <c r="AE1840" s="42">
        <v>8.5299999999999994</v>
      </c>
      <c r="AF1840" s="42">
        <v>8.65</v>
      </c>
      <c r="AG1840" s="42">
        <v>8.7799999999999994</v>
      </c>
      <c r="AH1840" s="42">
        <v>8.91</v>
      </c>
      <c r="AI1840" s="42">
        <v>9.0299999999999994</v>
      </c>
      <c r="AJ1840" s="42">
        <v>9.16</v>
      </c>
      <c r="AK1840" s="42">
        <v>9.2899999999999991</v>
      </c>
      <c r="AL1840" s="42">
        <v>9.41</v>
      </c>
      <c r="AM1840" s="42">
        <v>9.5399999999999991</v>
      </c>
      <c r="AN1840" s="42">
        <v>9.67</v>
      </c>
      <c r="AO1840" s="42">
        <v>9.7899999999999991</v>
      </c>
      <c r="AP1840" s="42">
        <v>9.92</v>
      </c>
    </row>
    <row r="1841" spans="1:42" x14ac:dyDescent="0.2">
      <c r="A1841" s="41">
        <v>18.29</v>
      </c>
      <c r="B1841" s="42">
        <v>4.8600000000000003</v>
      </c>
      <c r="C1841" s="42">
        <v>4.99</v>
      </c>
      <c r="D1841" s="42">
        <v>5.1100000000000003</v>
      </c>
      <c r="E1841" s="42">
        <v>5.24</v>
      </c>
      <c r="F1841" s="42">
        <v>5.37</v>
      </c>
      <c r="G1841" s="42">
        <v>5.49</v>
      </c>
      <c r="H1841" s="42">
        <v>5.62</v>
      </c>
      <c r="I1841" s="42">
        <v>5.75</v>
      </c>
      <c r="J1841" s="42">
        <v>5.87</v>
      </c>
      <c r="K1841" s="42">
        <v>6</v>
      </c>
      <c r="L1841" s="42">
        <v>6.12</v>
      </c>
      <c r="M1841" s="42">
        <v>6.25</v>
      </c>
      <c r="N1841" s="42">
        <v>6.38</v>
      </c>
      <c r="O1841" s="42">
        <v>6.5</v>
      </c>
      <c r="P1841" s="42">
        <v>6.63</v>
      </c>
      <c r="Q1841" s="42">
        <v>6.76</v>
      </c>
      <c r="R1841" s="42">
        <v>6.88</v>
      </c>
      <c r="S1841" s="42">
        <v>7.01</v>
      </c>
      <c r="T1841" s="42">
        <v>7.14</v>
      </c>
      <c r="U1841" s="42">
        <v>7.26</v>
      </c>
      <c r="V1841" s="42">
        <v>7.39</v>
      </c>
      <c r="W1841" s="42">
        <v>7.52</v>
      </c>
      <c r="X1841" s="42">
        <v>7.64</v>
      </c>
      <c r="Y1841" s="42">
        <v>7.77</v>
      </c>
      <c r="Z1841" s="42">
        <v>7.89</v>
      </c>
      <c r="AA1841" s="42">
        <v>8.02</v>
      </c>
      <c r="AB1841" s="42">
        <v>8.15</v>
      </c>
      <c r="AC1841" s="42">
        <v>8.27</v>
      </c>
      <c r="AD1841" s="42">
        <v>8.4</v>
      </c>
      <c r="AE1841" s="42">
        <v>8.5299999999999994</v>
      </c>
      <c r="AF1841" s="42">
        <v>8.65</v>
      </c>
      <c r="AG1841" s="42">
        <v>8.7799999999999994</v>
      </c>
      <c r="AH1841" s="42">
        <v>8.91</v>
      </c>
      <c r="AI1841" s="42">
        <v>9.0299999999999994</v>
      </c>
      <c r="AJ1841" s="42">
        <v>9.16</v>
      </c>
      <c r="AK1841" s="42">
        <v>9.2799999999999994</v>
      </c>
      <c r="AL1841" s="42">
        <v>9.41</v>
      </c>
      <c r="AM1841" s="42">
        <v>9.5399999999999991</v>
      </c>
      <c r="AN1841" s="42">
        <v>9.66</v>
      </c>
      <c r="AO1841" s="42">
        <v>9.7899999999999991</v>
      </c>
      <c r="AP1841" s="42">
        <v>9.92</v>
      </c>
    </row>
    <row r="1842" spans="1:42" x14ac:dyDescent="0.2">
      <c r="A1842" s="41">
        <v>18.3</v>
      </c>
      <c r="B1842" s="42">
        <v>4.8600000000000003</v>
      </c>
      <c r="C1842" s="42">
        <v>4.99</v>
      </c>
      <c r="D1842" s="42">
        <v>5.1100000000000003</v>
      </c>
      <c r="E1842" s="42">
        <v>5.24</v>
      </c>
      <c r="F1842" s="42">
        <v>5.37</v>
      </c>
      <c r="G1842" s="42">
        <v>5.49</v>
      </c>
      <c r="H1842" s="42">
        <v>5.62</v>
      </c>
      <c r="I1842" s="42">
        <v>5.74</v>
      </c>
      <c r="J1842" s="42">
        <v>5.87</v>
      </c>
      <c r="K1842" s="42">
        <v>6</v>
      </c>
      <c r="L1842" s="42">
        <v>6.12</v>
      </c>
      <c r="M1842" s="42">
        <v>6.25</v>
      </c>
      <c r="N1842" s="42">
        <v>6.38</v>
      </c>
      <c r="O1842" s="42">
        <v>6.5</v>
      </c>
      <c r="P1842" s="42">
        <v>6.63</v>
      </c>
      <c r="Q1842" s="42">
        <v>6.76</v>
      </c>
      <c r="R1842" s="42">
        <v>6.88</v>
      </c>
      <c r="S1842" s="42">
        <v>7.01</v>
      </c>
      <c r="T1842" s="42">
        <v>7.13</v>
      </c>
      <c r="U1842" s="42">
        <v>7.26</v>
      </c>
      <c r="V1842" s="42">
        <v>7.39</v>
      </c>
      <c r="W1842" s="42">
        <v>7.51</v>
      </c>
      <c r="X1842" s="42">
        <v>7.64</v>
      </c>
      <c r="Y1842" s="42">
        <v>7.77</v>
      </c>
      <c r="Z1842" s="42">
        <v>7.89</v>
      </c>
      <c r="AA1842" s="42">
        <v>8.02</v>
      </c>
      <c r="AB1842" s="42">
        <v>8.15</v>
      </c>
      <c r="AC1842" s="42">
        <v>8.27</v>
      </c>
      <c r="AD1842" s="42">
        <v>8.4</v>
      </c>
      <c r="AE1842" s="42">
        <v>8.52</v>
      </c>
      <c r="AF1842" s="42">
        <v>8.65</v>
      </c>
      <c r="AG1842" s="42">
        <v>8.7799999999999994</v>
      </c>
      <c r="AH1842" s="42">
        <v>8.9</v>
      </c>
      <c r="AI1842" s="42">
        <v>9.0299999999999994</v>
      </c>
      <c r="AJ1842" s="42">
        <v>9.16</v>
      </c>
      <c r="AK1842" s="42">
        <v>9.2799999999999994</v>
      </c>
      <c r="AL1842" s="42">
        <v>9.41</v>
      </c>
      <c r="AM1842" s="42">
        <v>9.5399999999999991</v>
      </c>
      <c r="AN1842" s="42">
        <v>9.66</v>
      </c>
      <c r="AO1842" s="42">
        <v>9.7899999999999991</v>
      </c>
      <c r="AP1842" s="42">
        <v>9.91</v>
      </c>
    </row>
    <row r="1843" spans="1:42" x14ac:dyDescent="0.2">
      <c r="A1843" s="41">
        <v>18.309999999999999</v>
      </c>
      <c r="B1843" s="42">
        <v>4.8600000000000003</v>
      </c>
      <c r="C1843" s="42">
        <v>4.9800000000000004</v>
      </c>
      <c r="D1843" s="42">
        <v>5.1100000000000003</v>
      </c>
      <c r="E1843" s="42">
        <v>5.24</v>
      </c>
      <c r="F1843" s="42">
        <v>5.36</v>
      </c>
      <c r="G1843" s="42">
        <v>5.49</v>
      </c>
      <c r="H1843" s="42">
        <v>5.62</v>
      </c>
      <c r="I1843" s="42">
        <v>5.74</v>
      </c>
      <c r="J1843" s="42">
        <v>5.87</v>
      </c>
      <c r="K1843" s="42">
        <v>6</v>
      </c>
      <c r="L1843" s="42">
        <v>6.12</v>
      </c>
      <c r="M1843" s="42">
        <v>6.25</v>
      </c>
      <c r="N1843" s="42">
        <v>6.37</v>
      </c>
      <c r="O1843" s="42">
        <v>6.5</v>
      </c>
      <c r="P1843" s="42">
        <v>6.63</v>
      </c>
      <c r="Q1843" s="42">
        <v>6.75</v>
      </c>
      <c r="R1843" s="42">
        <v>6.88</v>
      </c>
      <c r="S1843" s="42">
        <v>7.01</v>
      </c>
      <c r="T1843" s="42">
        <v>7.13</v>
      </c>
      <c r="U1843" s="42">
        <v>7.26</v>
      </c>
      <c r="V1843" s="42">
        <v>7.39</v>
      </c>
      <c r="W1843" s="42">
        <v>7.51</v>
      </c>
      <c r="X1843" s="42">
        <v>7.64</v>
      </c>
      <c r="Y1843" s="42">
        <v>7.76</v>
      </c>
      <c r="Z1843" s="42">
        <v>7.89</v>
      </c>
      <c r="AA1843" s="42">
        <v>8.02</v>
      </c>
      <c r="AB1843" s="42">
        <v>8.14</v>
      </c>
      <c r="AC1843" s="42">
        <v>8.27</v>
      </c>
      <c r="AD1843" s="42">
        <v>8.4</v>
      </c>
      <c r="AE1843" s="42">
        <v>8.52</v>
      </c>
      <c r="AF1843" s="42">
        <v>8.65</v>
      </c>
      <c r="AG1843" s="42">
        <v>8.7799999999999994</v>
      </c>
      <c r="AH1843" s="42">
        <v>8.9</v>
      </c>
      <c r="AI1843" s="42">
        <v>9.0299999999999994</v>
      </c>
      <c r="AJ1843" s="42">
        <v>9.15</v>
      </c>
      <c r="AK1843" s="42">
        <v>9.2799999999999994</v>
      </c>
      <c r="AL1843" s="42">
        <v>9.41</v>
      </c>
      <c r="AM1843" s="42">
        <v>9.5299999999999994</v>
      </c>
      <c r="AN1843" s="42">
        <v>9.66</v>
      </c>
      <c r="AO1843" s="42">
        <v>9.7899999999999991</v>
      </c>
      <c r="AP1843" s="42">
        <v>9.91</v>
      </c>
    </row>
    <row r="1844" spans="1:42" x14ac:dyDescent="0.2">
      <c r="A1844" s="41">
        <v>18.32</v>
      </c>
      <c r="B1844" s="42">
        <v>4.8600000000000003</v>
      </c>
      <c r="C1844" s="42">
        <v>4.9800000000000004</v>
      </c>
      <c r="D1844" s="42">
        <v>5.1100000000000003</v>
      </c>
      <c r="E1844" s="42">
        <v>5.24</v>
      </c>
      <c r="F1844" s="42">
        <v>5.36</v>
      </c>
      <c r="G1844" s="42">
        <v>5.49</v>
      </c>
      <c r="H1844" s="42">
        <v>5.62</v>
      </c>
      <c r="I1844" s="42">
        <v>5.74</v>
      </c>
      <c r="J1844" s="42">
        <v>5.87</v>
      </c>
      <c r="K1844" s="42">
        <v>5.99</v>
      </c>
      <c r="L1844" s="42">
        <v>6.12</v>
      </c>
      <c r="M1844" s="42">
        <v>6.25</v>
      </c>
      <c r="N1844" s="42">
        <v>6.37</v>
      </c>
      <c r="O1844" s="42">
        <v>6.5</v>
      </c>
      <c r="P1844" s="42">
        <v>6.63</v>
      </c>
      <c r="Q1844" s="42">
        <v>6.75</v>
      </c>
      <c r="R1844" s="42">
        <v>6.88</v>
      </c>
      <c r="S1844" s="42">
        <v>7.01</v>
      </c>
      <c r="T1844" s="42">
        <v>7.13</v>
      </c>
      <c r="U1844" s="42">
        <v>7.26</v>
      </c>
      <c r="V1844" s="42">
        <v>7.38</v>
      </c>
      <c r="W1844" s="42">
        <v>7.51</v>
      </c>
      <c r="X1844" s="42">
        <v>7.64</v>
      </c>
      <c r="Y1844" s="42">
        <v>7.76</v>
      </c>
      <c r="Z1844" s="42">
        <v>7.89</v>
      </c>
      <c r="AA1844" s="42">
        <v>8.02</v>
      </c>
      <c r="AB1844" s="42">
        <v>8.14</v>
      </c>
      <c r="AC1844" s="42">
        <v>8.27</v>
      </c>
      <c r="AD1844" s="42">
        <v>8.39</v>
      </c>
      <c r="AE1844" s="42">
        <v>8.52</v>
      </c>
      <c r="AF1844" s="42">
        <v>8.65</v>
      </c>
      <c r="AG1844" s="42">
        <v>8.77</v>
      </c>
      <c r="AH1844" s="42">
        <v>8.9</v>
      </c>
      <c r="AI1844" s="42">
        <v>9.0299999999999994</v>
      </c>
      <c r="AJ1844" s="42">
        <v>9.15</v>
      </c>
      <c r="AK1844" s="42">
        <v>9.2799999999999994</v>
      </c>
      <c r="AL1844" s="42">
        <v>9.41</v>
      </c>
      <c r="AM1844" s="42">
        <v>9.5299999999999994</v>
      </c>
      <c r="AN1844" s="42">
        <v>9.66</v>
      </c>
      <c r="AO1844" s="42">
        <v>9.7799999999999994</v>
      </c>
      <c r="AP1844" s="42">
        <v>9.91</v>
      </c>
    </row>
    <row r="1845" spans="1:42" x14ac:dyDescent="0.2">
      <c r="A1845" s="41">
        <v>18.329999999999998</v>
      </c>
      <c r="B1845" s="42">
        <v>4.8600000000000003</v>
      </c>
      <c r="C1845" s="42">
        <v>4.9800000000000004</v>
      </c>
      <c r="D1845" s="42">
        <v>5.1100000000000003</v>
      </c>
      <c r="E1845" s="42">
        <v>5.24</v>
      </c>
      <c r="F1845" s="42">
        <v>5.36</v>
      </c>
      <c r="G1845" s="42">
        <v>5.49</v>
      </c>
      <c r="H1845" s="42">
        <v>5.61</v>
      </c>
      <c r="I1845" s="42">
        <v>5.74</v>
      </c>
      <c r="J1845" s="42">
        <v>5.87</v>
      </c>
      <c r="K1845" s="42">
        <v>5.99</v>
      </c>
      <c r="L1845" s="42">
        <v>6.12</v>
      </c>
      <c r="M1845" s="42">
        <v>6.25</v>
      </c>
      <c r="N1845" s="42">
        <v>6.37</v>
      </c>
      <c r="O1845" s="42">
        <v>6.5</v>
      </c>
      <c r="P1845" s="42">
        <v>6.62</v>
      </c>
      <c r="Q1845" s="42">
        <v>6.75</v>
      </c>
      <c r="R1845" s="42">
        <v>6.88</v>
      </c>
      <c r="S1845" s="42">
        <v>7</v>
      </c>
      <c r="T1845" s="42">
        <v>7.13</v>
      </c>
      <c r="U1845" s="42">
        <v>7.26</v>
      </c>
      <c r="V1845" s="42">
        <v>7.38</v>
      </c>
      <c r="W1845" s="42">
        <v>7.51</v>
      </c>
      <c r="X1845" s="42">
        <v>7.64</v>
      </c>
      <c r="Y1845" s="42">
        <v>7.76</v>
      </c>
      <c r="Z1845" s="42">
        <v>7.89</v>
      </c>
      <c r="AA1845" s="42">
        <v>8.01</v>
      </c>
      <c r="AB1845" s="42">
        <v>8.14</v>
      </c>
      <c r="AC1845" s="42">
        <v>8.27</v>
      </c>
      <c r="AD1845" s="42">
        <v>8.39</v>
      </c>
      <c r="AE1845" s="42">
        <v>8.52</v>
      </c>
      <c r="AF1845" s="42">
        <v>8.65</v>
      </c>
      <c r="AG1845" s="42">
        <v>8.77</v>
      </c>
      <c r="AH1845" s="42">
        <v>8.9</v>
      </c>
      <c r="AI1845" s="42">
        <v>9.02</v>
      </c>
      <c r="AJ1845" s="42">
        <v>9.15</v>
      </c>
      <c r="AK1845" s="42">
        <v>9.2799999999999994</v>
      </c>
      <c r="AL1845" s="42">
        <v>9.4</v>
      </c>
      <c r="AM1845" s="42">
        <v>9.5299999999999994</v>
      </c>
      <c r="AN1845" s="42">
        <v>9.66</v>
      </c>
      <c r="AO1845" s="42">
        <v>9.7799999999999994</v>
      </c>
      <c r="AP1845" s="42">
        <v>9.91</v>
      </c>
    </row>
    <row r="1846" spans="1:42" x14ac:dyDescent="0.2">
      <c r="A1846" s="41">
        <v>18.34</v>
      </c>
      <c r="B1846" s="42">
        <v>4.8600000000000003</v>
      </c>
      <c r="C1846" s="42">
        <v>4.9800000000000004</v>
      </c>
      <c r="D1846" s="42">
        <v>5.1100000000000003</v>
      </c>
      <c r="E1846" s="42">
        <v>5.23</v>
      </c>
      <c r="F1846" s="42">
        <v>5.36</v>
      </c>
      <c r="G1846" s="42">
        <v>5.49</v>
      </c>
      <c r="H1846" s="42">
        <v>5.61</v>
      </c>
      <c r="I1846" s="42">
        <v>5.74</v>
      </c>
      <c r="J1846" s="42">
        <v>5.87</v>
      </c>
      <c r="K1846" s="42">
        <v>5.99</v>
      </c>
      <c r="L1846" s="42">
        <v>6.12</v>
      </c>
      <c r="M1846" s="42">
        <v>6.24</v>
      </c>
      <c r="N1846" s="42">
        <v>6.37</v>
      </c>
      <c r="O1846" s="42">
        <v>6.5</v>
      </c>
      <c r="P1846" s="42">
        <v>6.62</v>
      </c>
      <c r="Q1846" s="42">
        <v>6.75</v>
      </c>
      <c r="R1846" s="42">
        <v>6.88</v>
      </c>
      <c r="S1846" s="42">
        <v>7</v>
      </c>
      <c r="T1846" s="42">
        <v>7.13</v>
      </c>
      <c r="U1846" s="42">
        <v>7.25</v>
      </c>
      <c r="V1846" s="42">
        <v>7.38</v>
      </c>
      <c r="W1846" s="42">
        <v>7.51</v>
      </c>
      <c r="X1846" s="42">
        <v>7.63</v>
      </c>
      <c r="Y1846" s="42">
        <v>7.76</v>
      </c>
      <c r="Z1846" s="42">
        <v>7.89</v>
      </c>
      <c r="AA1846" s="42">
        <v>8.01</v>
      </c>
      <c r="AB1846" s="42">
        <v>8.14</v>
      </c>
      <c r="AC1846" s="42">
        <v>8.27</v>
      </c>
      <c r="AD1846" s="42">
        <v>8.39</v>
      </c>
      <c r="AE1846" s="42">
        <v>8.52</v>
      </c>
      <c r="AF1846" s="42">
        <v>8.64</v>
      </c>
      <c r="AG1846" s="42">
        <v>8.77</v>
      </c>
      <c r="AH1846" s="42">
        <v>8.9</v>
      </c>
      <c r="AI1846" s="42">
        <v>9.02</v>
      </c>
      <c r="AJ1846" s="42">
        <v>9.15</v>
      </c>
      <c r="AK1846" s="42">
        <v>9.2799999999999994</v>
      </c>
      <c r="AL1846" s="42">
        <v>9.4</v>
      </c>
      <c r="AM1846" s="42">
        <v>9.5299999999999994</v>
      </c>
      <c r="AN1846" s="42">
        <v>9.65</v>
      </c>
      <c r="AO1846" s="42">
        <v>9.7799999999999994</v>
      </c>
      <c r="AP1846" s="42">
        <v>9.91</v>
      </c>
    </row>
    <row r="1847" spans="1:42" x14ac:dyDescent="0.2">
      <c r="A1847" s="41">
        <v>18.350000000000001</v>
      </c>
      <c r="B1847" s="42">
        <v>4.8499999999999996</v>
      </c>
      <c r="C1847" s="42">
        <v>4.9800000000000004</v>
      </c>
      <c r="D1847" s="42">
        <v>5.1100000000000003</v>
      </c>
      <c r="E1847" s="42">
        <v>5.23</v>
      </c>
      <c r="F1847" s="42">
        <v>5.36</v>
      </c>
      <c r="G1847" s="42">
        <v>5.49</v>
      </c>
      <c r="H1847" s="42">
        <v>5.61</v>
      </c>
      <c r="I1847" s="42">
        <v>5.74</v>
      </c>
      <c r="J1847" s="42">
        <v>5.86</v>
      </c>
      <c r="K1847" s="42">
        <v>5.99</v>
      </c>
      <c r="L1847" s="42">
        <v>6.12</v>
      </c>
      <c r="M1847" s="42">
        <v>6.24</v>
      </c>
      <c r="N1847" s="42">
        <v>6.37</v>
      </c>
      <c r="O1847" s="42">
        <v>6.5</v>
      </c>
      <c r="P1847" s="42">
        <v>6.62</v>
      </c>
      <c r="Q1847" s="42">
        <v>6.75</v>
      </c>
      <c r="R1847" s="42">
        <v>6.87</v>
      </c>
      <c r="S1847" s="42">
        <v>7</v>
      </c>
      <c r="T1847" s="42">
        <v>7.13</v>
      </c>
      <c r="U1847" s="42">
        <v>7.25</v>
      </c>
      <c r="V1847" s="42">
        <v>7.38</v>
      </c>
      <c r="W1847" s="42">
        <v>7.51</v>
      </c>
      <c r="X1847" s="42">
        <v>7.63</v>
      </c>
      <c r="Y1847" s="42">
        <v>7.76</v>
      </c>
      <c r="Z1847" s="42">
        <v>7.88</v>
      </c>
      <c r="AA1847" s="42">
        <v>8.01</v>
      </c>
      <c r="AB1847" s="42">
        <v>8.14</v>
      </c>
      <c r="AC1847" s="42">
        <v>8.26</v>
      </c>
      <c r="AD1847" s="42">
        <v>8.39</v>
      </c>
      <c r="AE1847" s="42">
        <v>8.52</v>
      </c>
      <c r="AF1847" s="42">
        <v>8.64</v>
      </c>
      <c r="AG1847" s="42">
        <v>8.77</v>
      </c>
      <c r="AH1847" s="42">
        <v>8.89</v>
      </c>
      <c r="AI1847" s="42">
        <v>9.02</v>
      </c>
      <c r="AJ1847" s="42">
        <v>9.15</v>
      </c>
      <c r="AK1847" s="42">
        <v>9.27</v>
      </c>
      <c r="AL1847" s="42">
        <v>9.4</v>
      </c>
      <c r="AM1847" s="42">
        <v>9.5299999999999994</v>
      </c>
      <c r="AN1847" s="42">
        <v>9.65</v>
      </c>
      <c r="AO1847" s="42">
        <v>9.7799999999999994</v>
      </c>
      <c r="AP1847" s="42">
        <v>9.9</v>
      </c>
    </row>
    <row r="1848" spans="1:42" x14ac:dyDescent="0.2">
      <c r="A1848" s="41">
        <v>18.36</v>
      </c>
      <c r="B1848" s="42">
        <v>4.8499999999999996</v>
      </c>
      <c r="C1848" s="42">
        <v>4.9800000000000004</v>
      </c>
      <c r="D1848" s="42">
        <v>5.1100000000000003</v>
      </c>
      <c r="E1848" s="42">
        <v>5.23</v>
      </c>
      <c r="F1848" s="42">
        <v>5.36</v>
      </c>
      <c r="G1848" s="42">
        <v>5.48</v>
      </c>
      <c r="H1848" s="42">
        <v>5.61</v>
      </c>
      <c r="I1848" s="42">
        <v>5.74</v>
      </c>
      <c r="J1848" s="42">
        <v>5.86</v>
      </c>
      <c r="K1848" s="42">
        <v>5.99</v>
      </c>
      <c r="L1848" s="42">
        <v>6.12</v>
      </c>
      <c r="M1848" s="42">
        <v>6.24</v>
      </c>
      <c r="N1848" s="42">
        <v>6.37</v>
      </c>
      <c r="O1848" s="42">
        <v>6.49</v>
      </c>
      <c r="P1848" s="42">
        <v>6.62</v>
      </c>
      <c r="Q1848" s="42">
        <v>6.75</v>
      </c>
      <c r="R1848" s="42">
        <v>6.87</v>
      </c>
      <c r="S1848" s="42">
        <v>7</v>
      </c>
      <c r="T1848" s="42">
        <v>7.13</v>
      </c>
      <c r="U1848" s="42">
        <v>7.25</v>
      </c>
      <c r="V1848" s="42">
        <v>7.38</v>
      </c>
      <c r="W1848" s="42">
        <v>7.5</v>
      </c>
      <c r="X1848" s="42">
        <v>7.63</v>
      </c>
      <c r="Y1848" s="42">
        <v>7.76</v>
      </c>
      <c r="Z1848" s="42">
        <v>7.88</v>
      </c>
      <c r="AA1848" s="42">
        <v>8.01</v>
      </c>
      <c r="AB1848" s="42">
        <v>8.14</v>
      </c>
      <c r="AC1848" s="42">
        <v>8.26</v>
      </c>
      <c r="AD1848" s="42">
        <v>8.39</v>
      </c>
      <c r="AE1848" s="42">
        <v>8.51</v>
      </c>
      <c r="AF1848" s="42">
        <v>8.64</v>
      </c>
      <c r="AG1848" s="42">
        <v>8.77</v>
      </c>
      <c r="AH1848" s="42">
        <v>8.89</v>
      </c>
      <c r="AI1848" s="42">
        <v>9.02</v>
      </c>
      <c r="AJ1848" s="42">
        <v>9.15</v>
      </c>
      <c r="AK1848" s="42">
        <v>9.27</v>
      </c>
      <c r="AL1848" s="42">
        <v>9.4</v>
      </c>
      <c r="AM1848" s="42">
        <v>9.52</v>
      </c>
      <c r="AN1848" s="42">
        <v>9.65</v>
      </c>
      <c r="AO1848" s="42">
        <v>9.7799999999999994</v>
      </c>
      <c r="AP1848" s="42">
        <v>9.9</v>
      </c>
    </row>
    <row r="1849" spans="1:42" x14ac:dyDescent="0.2">
      <c r="A1849" s="41">
        <v>18.37</v>
      </c>
      <c r="B1849" s="42">
        <v>4.8499999999999996</v>
      </c>
      <c r="C1849" s="42">
        <v>4.9800000000000004</v>
      </c>
      <c r="D1849" s="42">
        <v>5.0999999999999996</v>
      </c>
      <c r="E1849" s="42">
        <v>5.23</v>
      </c>
      <c r="F1849" s="42">
        <v>5.36</v>
      </c>
      <c r="G1849" s="42">
        <v>5.48</v>
      </c>
      <c r="H1849" s="42">
        <v>5.61</v>
      </c>
      <c r="I1849" s="42">
        <v>5.74</v>
      </c>
      <c r="J1849" s="42">
        <v>5.86</v>
      </c>
      <c r="K1849" s="42">
        <v>5.99</v>
      </c>
      <c r="L1849" s="42">
        <v>6.11</v>
      </c>
      <c r="M1849" s="42">
        <v>6.24</v>
      </c>
      <c r="N1849" s="42">
        <v>6.37</v>
      </c>
      <c r="O1849" s="42">
        <v>6.49</v>
      </c>
      <c r="P1849" s="42">
        <v>6.62</v>
      </c>
      <c r="Q1849" s="42">
        <v>6.75</v>
      </c>
      <c r="R1849" s="42">
        <v>6.87</v>
      </c>
      <c r="S1849" s="42">
        <v>7</v>
      </c>
      <c r="T1849" s="42">
        <v>7.12</v>
      </c>
      <c r="U1849" s="42">
        <v>7.25</v>
      </c>
      <c r="V1849" s="42">
        <v>7.38</v>
      </c>
      <c r="W1849" s="42">
        <v>7.5</v>
      </c>
      <c r="X1849" s="42">
        <v>7.63</v>
      </c>
      <c r="Y1849" s="42">
        <v>7.76</v>
      </c>
      <c r="Z1849" s="42">
        <v>7.88</v>
      </c>
      <c r="AA1849" s="42">
        <v>8.01</v>
      </c>
      <c r="AB1849" s="42">
        <v>8.1300000000000008</v>
      </c>
      <c r="AC1849" s="42">
        <v>8.26</v>
      </c>
      <c r="AD1849" s="42">
        <v>8.39</v>
      </c>
      <c r="AE1849" s="42">
        <v>8.51</v>
      </c>
      <c r="AF1849" s="42">
        <v>8.64</v>
      </c>
      <c r="AG1849" s="42">
        <v>8.76</v>
      </c>
      <c r="AH1849" s="42">
        <v>8.89</v>
      </c>
      <c r="AI1849" s="42">
        <v>9.02</v>
      </c>
      <c r="AJ1849" s="42">
        <v>9.14</v>
      </c>
      <c r="AK1849" s="42">
        <v>9.27</v>
      </c>
      <c r="AL1849" s="42">
        <v>9.4</v>
      </c>
      <c r="AM1849" s="42">
        <v>9.52</v>
      </c>
      <c r="AN1849" s="42">
        <v>9.65</v>
      </c>
      <c r="AO1849" s="42">
        <v>9.77</v>
      </c>
      <c r="AP1849" s="42">
        <v>9.9</v>
      </c>
    </row>
    <row r="1850" spans="1:42" x14ac:dyDescent="0.2">
      <c r="A1850" s="41">
        <v>18.38</v>
      </c>
      <c r="B1850" s="42">
        <v>4.8499999999999996</v>
      </c>
      <c r="C1850" s="42">
        <v>4.9800000000000004</v>
      </c>
      <c r="D1850" s="42">
        <v>5.0999999999999996</v>
      </c>
      <c r="E1850" s="42">
        <v>5.23</v>
      </c>
      <c r="F1850" s="42">
        <v>5.36</v>
      </c>
      <c r="G1850" s="42">
        <v>5.48</v>
      </c>
      <c r="H1850" s="42">
        <v>5.61</v>
      </c>
      <c r="I1850" s="42">
        <v>5.73</v>
      </c>
      <c r="J1850" s="42">
        <v>5.86</v>
      </c>
      <c r="K1850" s="42">
        <v>5.99</v>
      </c>
      <c r="L1850" s="42">
        <v>6.11</v>
      </c>
      <c r="M1850" s="42">
        <v>6.24</v>
      </c>
      <c r="N1850" s="42">
        <v>6.37</v>
      </c>
      <c r="O1850" s="42">
        <v>6.49</v>
      </c>
      <c r="P1850" s="42">
        <v>6.62</v>
      </c>
      <c r="Q1850" s="42">
        <v>6.74</v>
      </c>
      <c r="R1850" s="42">
        <v>6.87</v>
      </c>
      <c r="S1850" s="42">
        <v>7</v>
      </c>
      <c r="T1850" s="42">
        <v>7.12</v>
      </c>
      <c r="U1850" s="42">
        <v>7.25</v>
      </c>
      <c r="V1850" s="42">
        <v>7.38</v>
      </c>
      <c r="W1850" s="42">
        <v>7.5</v>
      </c>
      <c r="X1850" s="42">
        <v>7.63</v>
      </c>
      <c r="Y1850" s="42">
        <v>7.75</v>
      </c>
      <c r="Z1850" s="42">
        <v>7.88</v>
      </c>
      <c r="AA1850" s="42">
        <v>8.01</v>
      </c>
      <c r="AB1850" s="42">
        <v>8.1300000000000008</v>
      </c>
      <c r="AC1850" s="42">
        <v>8.26</v>
      </c>
      <c r="AD1850" s="42">
        <v>8.3800000000000008</v>
      </c>
      <c r="AE1850" s="42">
        <v>8.51</v>
      </c>
      <c r="AF1850" s="42">
        <v>8.64</v>
      </c>
      <c r="AG1850" s="42">
        <v>8.76</v>
      </c>
      <c r="AH1850" s="42">
        <v>8.89</v>
      </c>
      <c r="AI1850" s="42">
        <v>9.02</v>
      </c>
      <c r="AJ1850" s="42">
        <v>9.14</v>
      </c>
      <c r="AK1850" s="42">
        <v>9.27</v>
      </c>
      <c r="AL1850" s="42">
        <v>9.39</v>
      </c>
      <c r="AM1850" s="42">
        <v>9.52</v>
      </c>
      <c r="AN1850" s="42">
        <v>9.65</v>
      </c>
      <c r="AO1850" s="42">
        <v>9.77</v>
      </c>
      <c r="AP1850" s="42">
        <v>9.9</v>
      </c>
    </row>
    <row r="1851" spans="1:42" x14ac:dyDescent="0.2">
      <c r="A1851" s="41">
        <v>18.39</v>
      </c>
      <c r="B1851" s="42">
        <v>4.8499999999999996</v>
      </c>
      <c r="C1851" s="42">
        <v>4.9800000000000004</v>
      </c>
      <c r="D1851" s="42">
        <v>5.0999999999999996</v>
      </c>
      <c r="E1851" s="42">
        <v>5.23</v>
      </c>
      <c r="F1851" s="42">
        <v>5.35</v>
      </c>
      <c r="G1851" s="42">
        <v>5.48</v>
      </c>
      <c r="H1851" s="42">
        <v>5.61</v>
      </c>
      <c r="I1851" s="42">
        <v>5.73</v>
      </c>
      <c r="J1851" s="42">
        <v>5.86</v>
      </c>
      <c r="K1851" s="42">
        <v>5.99</v>
      </c>
      <c r="L1851" s="42">
        <v>6.11</v>
      </c>
      <c r="M1851" s="42">
        <v>6.24</v>
      </c>
      <c r="N1851" s="42">
        <v>6.36</v>
      </c>
      <c r="O1851" s="42">
        <v>6.49</v>
      </c>
      <c r="P1851" s="42">
        <v>6.62</v>
      </c>
      <c r="Q1851" s="42">
        <v>6.74</v>
      </c>
      <c r="R1851" s="42">
        <v>6.87</v>
      </c>
      <c r="S1851" s="42">
        <v>7</v>
      </c>
      <c r="T1851" s="42">
        <v>7.12</v>
      </c>
      <c r="U1851" s="42">
        <v>7.25</v>
      </c>
      <c r="V1851" s="42">
        <v>7.37</v>
      </c>
      <c r="W1851" s="42">
        <v>7.5</v>
      </c>
      <c r="X1851" s="42">
        <v>7.63</v>
      </c>
      <c r="Y1851" s="42">
        <v>7.75</v>
      </c>
      <c r="Z1851" s="42">
        <v>7.88</v>
      </c>
      <c r="AA1851" s="42">
        <v>8</v>
      </c>
      <c r="AB1851" s="42">
        <v>8.1300000000000008</v>
      </c>
      <c r="AC1851" s="42">
        <v>8.26</v>
      </c>
      <c r="AD1851" s="42">
        <v>8.3800000000000008</v>
      </c>
      <c r="AE1851" s="42">
        <v>8.51</v>
      </c>
      <c r="AF1851" s="42">
        <v>8.64</v>
      </c>
      <c r="AG1851" s="42">
        <v>8.76</v>
      </c>
      <c r="AH1851" s="42">
        <v>8.89</v>
      </c>
      <c r="AI1851" s="42">
        <v>9.01</v>
      </c>
      <c r="AJ1851" s="42">
        <v>9.14</v>
      </c>
      <c r="AK1851" s="42">
        <v>9.27</v>
      </c>
      <c r="AL1851" s="42">
        <v>9.39</v>
      </c>
      <c r="AM1851" s="42">
        <v>9.52</v>
      </c>
      <c r="AN1851" s="42">
        <v>9.64</v>
      </c>
      <c r="AO1851" s="42">
        <v>9.77</v>
      </c>
      <c r="AP1851" s="42">
        <v>9.9</v>
      </c>
    </row>
    <row r="1852" spans="1:42" x14ac:dyDescent="0.2">
      <c r="A1852" s="41">
        <v>18.399999999999999</v>
      </c>
      <c r="B1852" s="42">
        <v>4.8499999999999996</v>
      </c>
      <c r="C1852" s="42">
        <v>4.9800000000000004</v>
      </c>
      <c r="D1852" s="42">
        <v>5.0999999999999996</v>
      </c>
      <c r="E1852" s="42">
        <v>5.23</v>
      </c>
      <c r="F1852" s="42">
        <v>5.35</v>
      </c>
      <c r="G1852" s="42">
        <v>5.48</v>
      </c>
      <c r="H1852" s="42">
        <v>5.61</v>
      </c>
      <c r="I1852" s="42">
        <v>5.73</v>
      </c>
      <c r="J1852" s="42">
        <v>5.86</v>
      </c>
      <c r="K1852" s="42">
        <v>5.98</v>
      </c>
      <c r="L1852" s="42">
        <v>6.11</v>
      </c>
      <c r="M1852" s="42">
        <v>6.24</v>
      </c>
      <c r="N1852" s="42">
        <v>6.36</v>
      </c>
      <c r="O1852" s="42">
        <v>6.49</v>
      </c>
      <c r="P1852" s="42">
        <v>6.62</v>
      </c>
      <c r="Q1852" s="42">
        <v>6.74</v>
      </c>
      <c r="R1852" s="42">
        <v>6.87</v>
      </c>
      <c r="S1852" s="42">
        <v>6.99</v>
      </c>
      <c r="T1852" s="42">
        <v>7.12</v>
      </c>
      <c r="U1852" s="42">
        <v>7.25</v>
      </c>
      <c r="V1852" s="42">
        <v>7.37</v>
      </c>
      <c r="W1852" s="42">
        <v>7.5</v>
      </c>
      <c r="X1852" s="42">
        <v>7.62</v>
      </c>
      <c r="Y1852" s="42">
        <v>7.75</v>
      </c>
      <c r="Z1852" s="42">
        <v>7.88</v>
      </c>
      <c r="AA1852" s="42">
        <v>8</v>
      </c>
      <c r="AB1852" s="42">
        <v>8.1300000000000008</v>
      </c>
      <c r="AC1852" s="42">
        <v>8.25</v>
      </c>
      <c r="AD1852" s="42">
        <v>8.3800000000000008</v>
      </c>
      <c r="AE1852" s="42">
        <v>8.51</v>
      </c>
      <c r="AF1852" s="42">
        <v>8.6300000000000008</v>
      </c>
      <c r="AG1852" s="42">
        <v>8.76</v>
      </c>
      <c r="AH1852" s="42">
        <v>8.89</v>
      </c>
      <c r="AI1852" s="42">
        <v>9.01</v>
      </c>
      <c r="AJ1852" s="42">
        <v>9.14</v>
      </c>
      <c r="AK1852" s="42">
        <v>9.26</v>
      </c>
      <c r="AL1852" s="42">
        <v>9.39</v>
      </c>
      <c r="AM1852" s="42">
        <v>9.52</v>
      </c>
      <c r="AN1852" s="42">
        <v>9.64</v>
      </c>
      <c r="AO1852" s="42">
        <v>9.77</v>
      </c>
      <c r="AP1852" s="42">
        <v>9.89</v>
      </c>
    </row>
    <row r="1853" spans="1:42" x14ac:dyDescent="0.2">
      <c r="A1853" s="41">
        <v>18.41</v>
      </c>
      <c r="B1853" s="42">
        <v>4.8499999999999996</v>
      </c>
      <c r="C1853" s="42">
        <v>4.97</v>
      </c>
      <c r="D1853" s="42">
        <v>5.0999999999999996</v>
      </c>
      <c r="E1853" s="42">
        <v>5.23</v>
      </c>
      <c r="F1853" s="42">
        <v>5.35</v>
      </c>
      <c r="G1853" s="42">
        <v>5.48</v>
      </c>
      <c r="H1853" s="42">
        <v>5.6</v>
      </c>
      <c r="I1853" s="42">
        <v>5.73</v>
      </c>
      <c r="J1853" s="42">
        <v>5.86</v>
      </c>
      <c r="K1853" s="42">
        <v>5.98</v>
      </c>
      <c r="L1853" s="42">
        <v>6.11</v>
      </c>
      <c r="M1853" s="42">
        <v>6.24</v>
      </c>
      <c r="N1853" s="42">
        <v>6.36</v>
      </c>
      <c r="O1853" s="42">
        <v>6.49</v>
      </c>
      <c r="P1853" s="42">
        <v>6.61</v>
      </c>
      <c r="Q1853" s="42">
        <v>6.74</v>
      </c>
      <c r="R1853" s="42">
        <v>6.87</v>
      </c>
      <c r="S1853" s="42">
        <v>6.99</v>
      </c>
      <c r="T1853" s="42">
        <v>7.12</v>
      </c>
      <c r="U1853" s="42">
        <v>7.24</v>
      </c>
      <c r="V1853" s="42">
        <v>7.37</v>
      </c>
      <c r="W1853" s="42">
        <v>7.5</v>
      </c>
      <c r="X1853" s="42">
        <v>7.62</v>
      </c>
      <c r="Y1853" s="42">
        <v>7.75</v>
      </c>
      <c r="Z1853" s="42">
        <v>7.87</v>
      </c>
      <c r="AA1853" s="42">
        <v>8</v>
      </c>
      <c r="AB1853" s="42">
        <v>8.1300000000000008</v>
      </c>
      <c r="AC1853" s="42">
        <v>8.25</v>
      </c>
      <c r="AD1853" s="42">
        <v>8.3800000000000008</v>
      </c>
      <c r="AE1853" s="42">
        <v>8.51</v>
      </c>
      <c r="AF1853" s="42">
        <v>8.6300000000000008</v>
      </c>
      <c r="AG1853" s="42">
        <v>8.76</v>
      </c>
      <c r="AH1853" s="42">
        <v>8.8800000000000008</v>
      </c>
      <c r="AI1853" s="42">
        <v>9.01</v>
      </c>
      <c r="AJ1853" s="42">
        <v>9.14</v>
      </c>
      <c r="AK1853" s="42">
        <v>9.26</v>
      </c>
      <c r="AL1853" s="42">
        <v>9.39</v>
      </c>
      <c r="AM1853" s="42">
        <v>9.51</v>
      </c>
      <c r="AN1853" s="42">
        <v>9.64</v>
      </c>
      <c r="AO1853" s="42">
        <v>9.77</v>
      </c>
      <c r="AP1853" s="42">
        <v>9.89</v>
      </c>
    </row>
    <row r="1854" spans="1:42" x14ac:dyDescent="0.2">
      <c r="A1854" s="41">
        <v>18.420000000000002</v>
      </c>
      <c r="B1854" s="42">
        <v>4.8499999999999996</v>
      </c>
      <c r="C1854" s="42">
        <v>4.97</v>
      </c>
      <c r="D1854" s="42">
        <v>5.0999999999999996</v>
      </c>
      <c r="E1854" s="42">
        <v>5.23</v>
      </c>
      <c r="F1854" s="42">
        <v>5.35</v>
      </c>
      <c r="G1854" s="42">
        <v>5.48</v>
      </c>
      <c r="H1854" s="42">
        <v>5.6</v>
      </c>
      <c r="I1854" s="42">
        <v>5.73</v>
      </c>
      <c r="J1854" s="42">
        <v>5.86</v>
      </c>
      <c r="K1854" s="42">
        <v>5.98</v>
      </c>
      <c r="L1854" s="42">
        <v>6.11</v>
      </c>
      <c r="M1854" s="42">
        <v>6.23</v>
      </c>
      <c r="N1854" s="42">
        <v>6.36</v>
      </c>
      <c r="O1854" s="42">
        <v>6.49</v>
      </c>
      <c r="P1854" s="42">
        <v>6.61</v>
      </c>
      <c r="Q1854" s="42">
        <v>6.74</v>
      </c>
      <c r="R1854" s="42">
        <v>6.86</v>
      </c>
      <c r="S1854" s="42">
        <v>6.99</v>
      </c>
      <c r="T1854" s="42">
        <v>7.12</v>
      </c>
      <c r="U1854" s="42">
        <v>7.24</v>
      </c>
      <c r="V1854" s="42">
        <v>7.37</v>
      </c>
      <c r="W1854" s="42">
        <v>7.5</v>
      </c>
      <c r="X1854" s="42">
        <v>7.62</v>
      </c>
      <c r="Y1854" s="42">
        <v>7.75</v>
      </c>
      <c r="Z1854" s="42">
        <v>7.87</v>
      </c>
      <c r="AA1854" s="42">
        <v>8</v>
      </c>
      <c r="AB1854" s="42">
        <v>8.1300000000000008</v>
      </c>
      <c r="AC1854" s="42">
        <v>8.25</v>
      </c>
      <c r="AD1854" s="42">
        <v>8.3800000000000008</v>
      </c>
      <c r="AE1854" s="42">
        <v>8.5</v>
      </c>
      <c r="AF1854" s="42">
        <v>8.6300000000000008</v>
      </c>
      <c r="AG1854" s="42">
        <v>8.76</v>
      </c>
      <c r="AH1854" s="42">
        <v>8.8800000000000008</v>
      </c>
      <c r="AI1854" s="42">
        <v>9.01</v>
      </c>
      <c r="AJ1854" s="42">
        <v>9.1300000000000008</v>
      </c>
      <c r="AK1854" s="42">
        <v>9.26</v>
      </c>
      <c r="AL1854" s="42">
        <v>9.39</v>
      </c>
      <c r="AM1854" s="42">
        <v>9.51</v>
      </c>
      <c r="AN1854" s="42">
        <v>9.64</v>
      </c>
      <c r="AO1854" s="42">
        <v>9.76</v>
      </c>
      <c r="AP1854" s="42">
        <v>9.89</v>
      </c>
    </row>
    <row r="1855" spans="1:42" x14ac:dyDescent="0.2">
      <c r="A1855" s="41">
        <v>18.43</v>
      </c>
      <c r="B1855" s="42">
        <v>4.8499999999999996</v>
      </c>
      <c r="C1855" s="42">
        <v>4.97</v>
      </c>
      <c r="D1855" s="42">
        <v>5.0999999999999996</v>
      </c>
      <c r="E1855" s="42">
        <v>5.22</v>
      </c>
      <c r="F1855" s="42">
        <v>5.35</v>
      </c>
      <c r="G1855" s="42">
        <v>5.48</v>
      </c>
      <c r="H1855" s="42">
        <v>5.6</v>
      </c>
      <c r="I1855" s="42">
        <v>5.73</v>
      </c>
      <c r="J1855" s="42">
        <v>5.85</v>
      </c>
      <c r="K1855" s="42">
        <v>5.98</v>
      </c>
      <c r="L1855" s="42">
        <v>6.11</v>
      </c>
      <c r="M1855" s="42">
        <v>6.23</v>
      </c>
      <c r="N1855" s="42">
        <v>6.36</v>
      </c>
      <c r="O1855" s="42">
        <v>6.48</v>
      </c>
      <c r="P1855" s="42">
        <v>6.61</v>
      </c>
      <c r="Q1855" s="42">
        <v>6.74</v>
      </c>
      <c r="R1855" s="42">
        <v>6.86</v>
      </c>
      <c r="S1855" s="42">
        <v>6.99</v>
      </c>
      <c r="T1855" s="42">
        <v>7.12</v>
      </c>
      <c r="U1855" s="42">
        <v>7.24</v>
      </c>
      <c r="V1855" s="42">
        <v>7.37</v>
      </c>
      <c r="W1855" s="42">
        <v>7.49</v>
      </c>
      <c r="X1855" s="42">
        <v>7.62</v>
      </c>
      <c r="Y1855" s="42">
        <v>7.75</v>
      </c>
      <c r="Z1855" s="42">
        <v>7.87</v>
      </c>
      <c r="AA1855" s="42">
        <v>8</v>
      </c>
      <c r="AB1855" s="42">
        <v>8.1199999999999992</v>
      </c>
      <c r="AC1855" s="42">
        <v>8.25</v>
      </c>
      <c r="AD1855" s="42">
        <v>8.3800000000000008</v>
      </c>
      <c r="AE1855" s="42">
        <v>8.5</v>
      </c>
      <c r="AF1855" s="42">
        <v>8.6300000000000008</v>
      </c>
      <c r="AG1855" s="42">
        <v>8.75</v>
      </c>
      <c r="AH1855" s="42">
        <v>8.8800000000000008</v>
      </c>
      <c r="AI1855" s="42">
        <v>9.01</v>
      </c>
      <c r="AJ1855" s="42">
        <v>9.1300000000000008</v>
      </c>
      <c r="AK1855" s="42">
        <v>9.26</v>
      </c>
      <c r="AL1855" s="42">
        <v>9.3800000000000008</v>
      </c>
      <c r="AM1855" s="42">
        <v>9.51</v>
      </c>
      <c r="AN1855" s="42">
        <v>9.64</v>
      </c>
      <c r="AO1855" s="42">
        <v>9.76</v>
      </c>
      <c r="AP1855" s="42">
        <v>9.89</v>
      </c>
    </row>
    <row r="1856" spans="1:42" x14ac:dyDescent="0.2">
      <c r="A1856" s="41">
        <v>18.440000000000001</v>
      </c>
      <c r="B1856" s="42">
        <v>4.84</v>
      </c>
      <c r="C1856" s="42">
        <v>4.97</v>
      </c>
      <c r="D1856" s="42">
        <v>5.0999999999999996</v>
      </c>
      <c r="E1856" s="42">
        <v>5.22</v>
      </c>
      <c r="F1856" s="42">
        <v>5.35</v>
      </c>
      <c r="G1856" s="42">
        <v>5.48</v>
      </c>
      <c r="H1856" s="42">
        <v>5.6</v>
      </c>
      <c r="I1856" s="42">
        <v>5.73</v>
      </c>
      <c r="J1856" s="42">
        <v>5.85</v>
      </c>
      <c r="K1856" s="42">
        <v>5.98</v>
      </c>
      <c r="L1856" s="42">
        <v>6.11</v>
      </c>
      <c r="M1856" s="42">
        <v>6.23</v>
      </c>
      <c r="N1856" s="42">
        <v>6.36</v>
      </c>
      <c r="O1856" s="42">
        <v>6.48</v>
      </c>
      <c r="P1856" s="42">
        <v>6.61</v>
      </c>
      <c r="Q1856" s="42">
        <v>6.74</v>
      </c>
      <c r="R1856" s="42">
        <v>6.86</v>
      </c>
      <c r="S1856" s="42">
        <v>6.99</v>
      </c>
      <c r="T1856" s="42">
        <v>7.11</v>
      </c>
      <c r="U1856" s="42">
        <v>7.24</v>
      </c>
      <c r="V1856" s="42">
        <v>7.37</v>
      </c>
      <c r="W1856" s="42">
        <v>7.49</v>
      </c>
      <c r="X1856" s="42">
        <v>7.62</v>
      </c>
      <c r="Y1856" s="42">
        <v>7.74</v>
      </c>
      <c r="Z1856" s="42">
        <v>7.87</v>
      </c>
      <c r="AA1856" s="42">
        <v>8</v>
      </c>
      <c r="AB1856" s="42">
        <v>8.1199999999999992</v>
      </c>
      <c r="AC1856" s="42">
        <v>8.25</v>
      </c>
      <c r="AD1856" s="42">
        <v>8.3699999999999992</v>
      </c>
      <c r="AE1856" s="42">
        <v>8.5</v>
      </c>
      <c r="AF1856" s="42">
        <v>8.6300000000000008</v>
      </c>
      <c r="AG1856" s="42">
        <v>8.75</v>
      </c>
      <c r="AH1856" s="42">
        <v>8.8800000000000008</v>
      </c>
      <c r="AI1856" s="42">
        <v>9</v>
      </c>
      <c r="AJ1856" s="42">
        <v>9.1300000000000008</v>
      </c>
      <c r="AK1856" s="42">
        <v>9.26</v>
      </c>
      <c r="AL1856" s="42">
        <v>9.3800000000000008</v>
      </c>
      <c r="AM1856" s="42">
        <v>9.51</v>
      </c>
      <c r="AN1856" s="42">
        <v>9.6300000000000008</v>
      </c>
      <c r="AO1856" s="42">
        <v>9.76</v>
      </c>
      <c r="AP1856" s="42">
        <v>9.89</v>
      </c>
    </row>
    <row r="1857" spans="1:42" x14ac:dyDescent="0.2">
      <c r="A1857" s="41">
        <v>18.45</v>
      </c>
      <c r="B1857" s="42">
        <v>4.84</v>
      </c>
      <c r="C1857" s="42">
        <v>4.97</v>
      </c>
      <c r="D1857" s="42">
        <v>5.0999999999999996</v>
      </c>
      <c r="E1857" s="42">
        <v>5.22</v>
      </c>
      <c r="F1857" s="42">
        <v>5.35</v>
      </c>
      <c r="G1857" s="42">
        <v>5.47</v>
      </c>
      <c r="H1857" s="42">
        <v>5.6</v>
      </c>
      <c r="I1857" s="42">
        <v>5.73</v>
      </c>
      <c r="J1857" s="42">
        <v>5.85</v>
      </c>
      <c r="K1857" s="42">
        <v>5.98</v>
      </c>
      <c r="L1857" s="42">
        <v>6.1</v>
      </c>
      <c r="M1857" s="42">
        <v>6.23</v>
      </c>
      <c r="N1857" s="42">
        <v>6.36</v>
      </c>
      <c r="O1857" s="42">
        <v>6.48</v>
      </c>
      <c r="P1857" s="42">
        <v>6.61</v>
      </c>
      <c r="Q1857" s="42">
        <v>6.73</v>
      </c>
      <c r="R1857" s="42">
        <v>6.86</v>
      </c>
      <c r="S1857" s="42">
        <v>6.99</v>
      </c>
      <c r="T1857" s="42">
        <v>7.11</v>
      </c>
      <c r="U1857" s="42">
        <v>7.24</v>
      </c>
      <c r="V1857" s="42">
        <v>7.36</v>
      </c>
      <c r="W1857" s="42">
        <v>7.49</v>
      </c>
      <c r="X1857" s="42">
        <v>7.62</v>
      </c>
      <c r="Y1857" s="42">
        <v>7.74</v>
      </c>
      <c r="Z1857" s="42">
        <v>7.87</v>
      </c>
      <c r="AA1857" s="42">
        <v>7.99</v>
      </c>
      <c r="AB1857" s="42">
        <v>8.1199999999999992</v>
      </c>
      <c r="AC1857" s="42">
        <v>8.25</v>
      </c>
      <c r="AD1857" s="42">
        <v>8.3699999999999992</v>
      </c>
      <c r="AE1857" s="42">
        <v>8.5</v>
      </c>
      <c r="AF1857" s="42">
        <v>8.6199999999999992</v>
      </c>
      <c r="AG1857" s="42">
        <v>8.75</v>
      </c>
      <c r="AH1857" s="42">
        <v>8.8800000000000008</v>
      </c>
      <c r="AI1857" s="42">
        <v>9</v>
      </c>
      <c r="AJ1857" s="42">
        <v>9.1300000000000008</v>
      </c>
      <c r="AK1857" s="42">
        <v>9.25</v>
      </c>
      <c r="AL1857" s="42">
        <v>9.3800000000000008</v>
      </c>
      <c r="AM1857" s="42">
        <v>9.51</v>
      </c>
      <c r="AN1857" s="42">
        <v>9.6300000000000008</v>
      </c>
      <c r="AO1857" s="42">
        <v>9.76</v>
      </c>
      <c r="AP1857" s="42">
        <v>9.8800000000000008</v>
      </c>
    </row>
    <row r="1858" spans="1:42" x14ac:dyDescent="0.2">
      <c r="A1858" s="41">
        <v>18.46</v>
      </c>
      <c r="B1858" s="42">
        <v>4.84</v>
      </c>
      <c r="C1858" s="42">
        <v>4.97</v>
      </c>
      <c r="D1858" s="42">
        <v>5.09</v>
      </c>
      <c r="E1858" s="42">
        <v>5.22</v>
      </c>
      <c r="F1858" s="42">
        <v>5.35</v>
      </c>
      <c r="G1858" s="42">
        <v>5.47</v>
      </c>
      <c r="H1858" s="42">
        <v>5.6</v>
      </c>
      <c r="I1858" s="42">
        <v>5.72</v>
      </c>
      <c r="J1858" s="42">
        <v>5.85</v>
      </c>
      <c r="K1858" s="42">
        <v>5.98</v>
      </c>
      <c r="L1858" s="42">
        <v>6.1</v>
      </c>
      <c r="M1858" s="42">
        <v>6.23</v>
      </c>
      <c r="N1858" s="42">
        <v>6.35</v>
      </c>
      <c r="O1858" s="42">
        <v>6.48</v>
      </c>
      <c r="P1858" s="42">
        <v>6.61</v>
      </c>
      <c r="Q1858" s="42">
        <v>6.73</v>
      </c>
      <c r="R1858" s="42">
        <v>6.86</v>
      </c>
      <c r="S1858" s="42">
        <v>6.98</v>
      </c>
      <c r="T1858" s="42">
        <v>7.11</v>
      </c>
      <c r="U1858" s="42">
        <v>7.24</v>
      </c>
      <c r="V1858" s="42">
        <v>7.36</v>
      </c>
      <c r="W1858" s="42">
        <v>7.49</v>
      </c>
      <c r="X1858" s="42">
        <v>7.61</v>
      </c>
      <c r="Y1858" s="42">
        <v>7.74</v>
      </c>
      <c r="Z1858" s="42">
        <v>7.87</v>
      </c>
      <c r="AA1858" s="42">
        <v>7.99</v>
      </c>
      <c r="AB1858" s="42">
        <v>8.1199999999999992</v>
      </c>
      <c r="AC1858" s="42">
        <v>8.24</v>
      </c>
      <c r="AD1858" s="42">
        <v>8.3699999999999992</v>
      </c>
      <c r="AE1858" s="42">
        <v>8.5</v>
      </c>
      <c r="AF1858" s="42">
        <v>8.6199999999999992</v>
      </c>
      <c r="AG1858" s="42">
        <v>8.75</v>
      </c>
      <c r="AH1858" s="42">
        <v>8.8699999999999992</v>
      </c>
      <c r="AI1858" s="42">
        <v>9</v>
      </c>
      <c r="AJ1858" s="42">
        <v>9.1300000000000008</v>
      </c>
      <c r="AK1858" s="42">
        <v>9.25</v>
      </c>
      <c r="AL1858" s="42">
        <v>9.3800000000000008</v>
      </c>
      <c r="AM1858" s="42">
        <v>9.5</v>
      </c>
      <c r="AN1858" s="42">
        <v>9.6300000000000008</v>
      </c>
      <c r="AO1858" s="42">
        <v>9.76</v>
      </c>
      <c r="AP1858" s="42">
        <v>9.8800000000000008</v>
      </c>
    </row>
    <row r="1859" spans="1:42" x14ac:dyDescent="0.2">
      <c r="A1859" s="41">
        <v>18.47</v>
      </c>
      <c r="B1859" s="42">
        <v>4.84</v>
      </c>
      <c r="C1859" s="42">
        <v>4.97</v>
      </c>
      <c r="D1859" s="42">
        <v>5.09</v>
      </c>
      <c r="E1859" s="42">
        <v>5.22</v>
      </c>
      <c r="F1859" s="42">
        <v>5.35</v>
      </c>
      <c r="G1859" s="42">
        <v>5.47</v>
      </c>
      <c r="H1859" s="42">
        <v>5.6</v>
      </c>
      <c r="I1859" s="42">
        <v>5.72</v>
      </c>
      <c r="J1859" s="42">
        <v>5.85</v>
      </c>
      <c r="K1859" s="42">
        <v>5.98</v>
      </c>
      <c r="L1859" s="42">
        <v>6.1</v>
      </c>
      <c r="M1859" s="42">
        <v>6.23</v>
      </c>
      <c r="N1859" s="42">
        <v>6.35</v>
      </c>
      <c r="O1859" s="42">
        <v>6.48</v>
      </c>
      <c r="P1859" s="42">
        <v>6.61</v>
      </c>
      <c r="Q1859" s="42">
        <v>6.73</v>
      </c>
      <c r="R1859" s="42">
        <v>6.86</v>
      </c>
      <c r="S1859" s="42">
        <v>6.98</v>
      </c>
      <c r="T1859" s="42">
        <v>7.11</v>
      </c>
      <c r="U1859" s="42">
        <v>7.24</v>
      </c>
      <c r="V1859" s="42">
        <v>7.36</v>
      </c>
      <c r="W1859" s="42">
        <v>7.49</v>
      </c>
      <c r="X1859" s="42">
        <v>7.61</v>
      </c>
      <c r="Y1859" s="42">
        <v>7.74</v>
      </c>
      <c r="Z1859" s="42">
        <v>7.87</v>
      </c>
      <c r="AA1859" s="42">
        <v>7.99</v>
      </c>
      <c r="AB1859" s="42">
        <v>8.1199999999999992</v>
      </c>
      <c r="AC1859" s="42">
        <v>8.24</v>
      </c>
      <c r="AD1859" s="42">
        <v>8.3699999999999992</v>
      </c>
      <c r="AE1859" s="42">
        <v>8.49</v>
      </c>
      <c r="AF1859" s="42">
        <v>8.6199999999999992</v>
      </c>
      <c r="AG1859" s="42">
        <v>8.75</v>
      </c>
      <c r="AH1859" s="42">
        <v>8.8699999999999992</v>
      </c>
      <c r="AI1859" s="42">
        <v>9</v>
      </c>
      <c r="AJ1859" s="42">
        <v>9.1199999999999992</v>
      </c>
      <c r="AK1859" s="42">
        <v>9.25</v>
      </c>
      <c r="AL1859" s="42">
        <v>9.3800000000000008</v>
      </c>
      <c r="AM1859" s="42">
        <v>9.5</v>
      </c>
      <c r="AN1859" s="42">
        <v>9.6300000000000008</v>
      </c>
      <c r="AO1859" s="42">
        <v>9.75</v>
      </c>
      <c r="AP1859" s="42">
        <v>9.8800000000000008</v>
      </c>
    </row>
    <row r="1860" spans="1:42" x14ac:dyDescent="0.2">
      <c r="A1860" s="41">
        <v>18.48</v>
      </c>
      <c r="B1860" s="42">
        <v>4.84</v>
      </c>
      <c r="C1860" s="42">
        <v>4.97</v>
      </c>
      <c r="D1860" s="42">
        <v>5.09</v>
      </c>
      <c r="E1860" s="42">
        <v>5.22</v>
      </c>
      <c r="F1860" s="42">
        <v>5.34</v>
      </c>
      <c r="G1860" s="42">
        <v>5.47</v>
      </c>
      <c r="H1860" s="42">
        <v>5.6</v>
      </c>
      <c r="I1860" s="42">
        <v>5.72</v>
      </c>
      <c r="J1860" s="42">
        <v>5.85</v>
      </c>
      <c r="K1860" s="42">
        <v>5.97</v>
      </c>
      <c r="L1860" s="42">
        <v>6.1</v>
      </c>
      <c r="M1860" s="42">
        <v>6.23</v>
      </c>
      <c r="N1860" s="42">
        <v>6.35</v>
      </c>
      <c r="O1860" s="42">
        <v>6.48</v>
      </c>
      <c r="P1860" s="42">
        <v>6.6</v>
      </c>
      <c r="Q1860" s="42">
        <v>6.73</v>
      </c>
      <c r="R1860" s="42">
        <v>6.86</v>
      </c>
      <c r="S1860" s="42">
        <v>6.98</v>
      </c>
      <c r="T1860" s="42">
        <v>7.11</v>
      </c>
      <c r="U1860" s="42">
        <v>7.23</v>
      </c>
      <c r="V1860" s="42">
        <v>7.36</v>
      </c>
      <c r="W1860" s="42">
        <v>7.49</v>
      </c>
      <c r="X1860" s="42">
        <v>7.61</v>
      </c>
      <c r="Y1860" s="42">
        <v>7.74</v>
      </c>
      <c r="Z1860" s="42">
        <v>7.86</v>
      </c>
      <c r="AA1860" s="42">
        <v>7.99</v>
      </c>
      <c r="AB1860" s="42">
        <v>8.1199999999999992</v>
      </c>
      <c r="AC1860" s="42">
        <v>8.24</v>
      </c>
      <c r="AD1860" s="42">
        <v>8.3699999999999992</v>
      </c>
      <c r="AE1860" s="42">
        <v>8.49</v>
      </c>
      <c r="AF1860" s="42">
        <v>8.6199999999999992</v>
      </c>
      <c r="AG1860" s="42">
        <v>8.75</v>
      </c>
      <c r="AH1860" s="42">
        <v>8.8699999999999992</v>
      </c>
      <c r="AI1860" s="42">
        <v>9</v>
      </c>
      <c r="AJ1860" s="42">
        <v>9.1199999999999992</v>
      </c>
      <c r="AK1860" s="42">
        <v>9.25</v>
      </c>
      <c r="AL1860" s="42">
        <v>9.3699999999999992</v>
      </c>
      <c r="AM1860" s="42">
        <v>9.5</v>
      </c>
      <c r="AN1860" s="42">
        <v>9.6300000000000008</v>
      </c>
      <c r="AO1860" s="42">
        <v>9.75</v>
      </c>
      <c r="AP1860" s="42">
        <v>9.8800000000000008</v>
      </c>
    </row>
    <row r="1861" spans="1:42" x14ac:dyDescent="0.2">
      <c r="A1861" s="41">
        <v>18.489999999999998</v>
      </c>
      <c r="B1861" s="42">
        <v>4.84</v>
      </c>
      <c r="C1861" s="42">
        <v>4.97</v>
      </c>
      <c r="D1861" s="42">
        <v>5.09</v>
      </c>
      <c r="E1861" s="42">
        <v>5.22</v>
      </c>
      <c r="F1861" s="42">
        <v>5.34</v>
      </c>
      <c r="G1861" s="42">
        <v>5.47</v>
      </c>
      <c r="H1861" s="42">
        <v>5.6</v>
      </c>
      <c r="I1861" s="42">
        <v>5.72</v>
      </c>
      <c r="J1861" s="42">
        <v>5.85</v>
      </c>
      <c r="K1861" s="42">
        <v>5.97</v>
      </c>
      <c r="L1861" s="42">
        <v>6.1</v>
      </c>
      <c r="M1861" s="42">
        <v>6.22</v>
      </c>
      <c r="N1861" s="42">
        <v>6.35</v>
      </c>
      <c r="O1861" s="42">
        <v>6.48</v>
      </c>
      <c r="P1861" s="42">
        <v>6.6</v>
      </c>
      <c r="Q1861" s="42">
        <v>6.73</v>
      </c>
      <c r="R1861" s="42">
        <v>6.85</v>
      </c>
      <c r="S1861" s="42">
        <v>6.98</v>
      </c>
      <c r="T1861" s="42">
        <v>7.11</v>
      </c>
      <c r="U1861" s="42">
        <v>7.23</v>
      </c>
      <c r="V1861" s="42">
        <v>7.36</v>
      </c>
      <c r="W1861" s="42">
        <v>7.48</v>
      </c>
      <c r="X1861" s="42">
        <v>7.61</v>
      </c>
      <c r="Y1861" s="42">
        <v>7.74</v>
      </c>
      <c r="Z1861" s="42">
        <v>7.86</v>
      </c>
      <c r="AA1861" s="42">
        <v>7.99</v>
      </c>
      <c r="AB1861" s="42">
        <v>8.11</v>
      </c>
      <c r="AC1861" s="42">
        <v>8.24</v>
      </c>
      <c r="AD1861" s="42">
        <v>8.3699999999999992</v>
      </c>
      <c r="AE1861" s="42">
        <v>8.49</v>
      </c>
      <c r="AF1861" s="42">
        <v>8.6199999999999992</v>
      </c>
      <c r="AG1861" s="42">
        <v>8.74</v>
      </c>
      <c r="AH1861" s="42">
        <v>8.8699999999999992</v>
      </c>
      <c r="AI1861" s="42">
        <v>9</v>
      </c>
      <c r="AJ1861" s="42">
        <v>9.1199999999999992</v>
      </c>
      <c r="AK1861" s="42">
        <v>9.25</v>
      </c>
      <c r="AL1861" s="42">
        <v>9.3699999999999992</v>
      </c>
      <c r="AM1861" s="42">
        <v>9.5</v>
      </c>
      <c r="AN1861" s="42">
        <v>9.6199999999999992</v>
      </c>
      <c r="AO1861" s="42">
        <v>9.75</v>
      </c>
      <c r="AP1861" s="42">
        <v>9.8800000000000008</v>
      </c>
    </row>
    <row r="1862" spans="1:42" x14ac:dyDescent="0.2">
      <c r="A1862" s="41">
        <v>18.5</v>
      </c>
      <c r="B1862" s="42">
        <v>4.84</v>
      </c>
      <c r="C1862" s="42">
        <v>4.96</v>
      </c>
      <c r="D1862" s="42">
        <v>5.09</v>
      </c>
      <c r="E1862" s="42">
        <v>5.22</v>
      </c>
      <c r="F1862" s="42">
        <v>5.34</v>
      </c>
      <c r="G1862" s="42">
        <v>5.47</v>
      </c>
      <c r="H1862" s="42">
        <v>5.59</v>
      </c>
      <c r="I1862" s="42">
        <v>5.72</v>
      </c>
      <c r="J1862" s="42">
        <v>5.85</v>
      </c>
      <c r="K1862" s="42">
        <v>5.97</v>
      </c>
      <c r="L1862" s="42">
        <v>6.1</v>
      </c>
      <c r="M1862" s="42">
        <v>6.22</v>
      </c>
      <c r="N1862" s="42">
        <v>6.35</v>
      </c>
      <c r="O1862" s="42">
        <v>6.48</v>
      </c>
      <c r="P1862" s="42">
        <v>6.6</v>
      </c>
      <c r="Q1862" s="42">
        <v>6.73</v>
      </c>
      <c r="R1862" s="42">
        <v>6.85</v>
      </c>
      <c r="S1862" s="42">
        <v>6.98</v>
      </c>
      <c r="T1862" s="42">
        <v>7.1</v>
      </c>
      <c r="U1862" s="42">
        <v>7.23</v>
      </c>
      <c r="V1862" s="42">
        <v>7.36</v>
      </c>
      <c r="W1862" s="42">
        <v>7.48</v>
      </c>
      <c r="X1862" s="42">
        <v>7.61</v>
      </c>
      <c r="Y1862" s="42">
        <v>7.73</v>
      </c>
      <c r="Z1862" s="42">
        <v>7.86</v>
      </c>
      <c r="AA1862" s="42">
        <v>7.99</v>
      </c>
      <c r="AB1862" s="42">
        <v>8.11</v>
      </c>
      <c r="AC1862" s="42">
        <v>8.24</v>
      </c>
      <c r="AD1862" s="42">
        <v>8.36</v>
      </c>
      <c r="AE1862" s="42">
        <v>8.49</v>
      </c>
      <c r="AF1862" s="42">
        <v>8.6199999999999992</v>
      </c>
      <c r="AG1862" s="42">
        <v>8.74</v>
      </c>
      <c r="AH1862" s="42">
        <v>8.8699999999999992</v>
      </c>
      <c r="AI1862" s="42">
        <v>8.99</v>
      </c>
      <c r="AJ1862" s="42">
        <v>9.1199999999999992</v>
      </c>
      <c r="AK1862" s="42">
        <v>9.24</v>
      </c>
      <c r="AL1862" s="42">
        <v>9.3699999999999992</v>
      </c>
      <c r="AM1862" s="42">
        <v>9.5</v>
      </c>
      <c r="AN1862" s="42">
        <v>9.6199999999999992</v>
      </c>
      <c r="AO1862" s="42">
        <v>9.75</v>
      </c>
      <c r="AP1862" s="42">
        <v>9.8699999999999992</v>
      </c>
    </row>
    <row r="1863" spans="1:42" x14ac:dyDescent="0.2">
      <c r="A1863" s="41">
        <v>18.510000000000002</v>
      </c>
      <c r="B1863" s="42">
        <v>4.84</v>
      </c>
      <c r="C1863" s="42">
        <v>4.96</v>
      </c>
      <c r="D1863" s="42">
        <v>5.09</v>
      </c>
      <c r="E1863" s="42">
        <v>5.22</v>
      </c>
      <c r="F1863" s="42">
        <v>5.34</v>
      </c>
      <c r="G1863" s="42">
        <v>5.47</v>
      </c>
      <c r="H1863" s="42">
        <v>5.59</v>
      </c>
      <c r="I1863" s="42">
        <v>5.72</v>
      </c>
      <c r="J1863" s="42">
        <v>5.84</v>
      </c>
      <c r="K1863" s="42">
        <v>5.97</v>
      </c>
      <c r="L1863" s="42">
        <v>6.1</v>
      </c>
      <c r="M1863" s="42">
        <v>6.22</v>
      </c>
      <c r="N1863" s="42">
        <v>6.35</v>
      </c>
      <c r="O1863" s="42">
        <v>6.47</v>
      </c>
      <c r="P1863" s="42">
        <v>6.6</v>
      </c>
      <c r="Q1863" s="42">
        <v>6.73</v>
      </c>
      <c r="R1863" s="42">
        <v>6.85</v>
      </c>
      <c r="S1863" s="42">
        <v>6.98</v>
      </c>
      <c r="T1863" s="42">
        <v>7.1</v>
      </c>
      <c r="U1863" s="42">
        <v>7.23</v>
      </c>
      <c r="V1863" s="42">
        <v>7.36</v>
      </c>
      <c r="W1863" s="42">
        <v>7.48</v>
      </c>
      <c r="X1863" s="42">
        <v>7.61</v>
      </c>
      <c r="Y1863" s="42">
        <v>7.73</v>
      </c>
      <c r="Z1863" s="42">
        <v>7.86</v>
      </c>
      <c r="AA1863" s="42">
        <v>7.98</v>
      </c>
      <c r="AB1863" s="42">
        <v>8.11</v>
      </c>
      <c r="AC1863" s="42">
        <v>8.24</v>
      </c>
      <c r="AD1863" s="42">
        <v>8.36</v>
      </c>
      <c r="AE1863" s="42">
        <v>8.49</v>
      </c>
      <c r="AF1863" s="42">
        <v>8.61</v>
      </c>
      <c r="AG1863" s="42">
        <v>8.74</v>
      </c>
      <c r="AH1863" s="42">
        <v>8.8699999999999992</v>
      </c>
      <c r="AI1863" s="42">
        <v>8.99</v>
      </c>
      <c r="AJ1863" s="42">
        <v>9.1199999999999992</v>
      </c>
      <c r="AK1863" s="42">
        <v>9.24</v>
      </c>
      <c r="AL1863" s="42">
        <v>9.3699999999999992</v>
      </c>
      <c r="AM1863" s="42">
        <v>9.49</v>
      </c>
      <c r="AN1863" s="42">
        <v>9.6199999999999992</v>
      </c>
      <c r="AO1863" s="42">
        <v>9.75</v>
      </c>
      <c r="AP1863" s="42">
        <v>9.8699999999999992</v>
      </c>
    </row>
    <row r="1864" spans="1:42" x14ac:dyDescent="0.2">
      <c r="A1864" s="41">
        <v>18.52</v>
      </c>
      <c r="B1864" s="42">
        <v>4.84</v>
      </c>
      <c r="C1864" s="42">
        <v>4.96</v>
      </c>
      <c r="D1864" s="42">
        <v>5.09</v>
      </c>
      <c r="E1864" s="42">
        <v>5.21</v>
      </c>
      <c r="F1864" s="42">
        <v>5.34</v>
      </c>
      <c r="G1864" s="42">
        <v>5.47</v>
      </c>
      <c r="H1864" s="42">
        <v>5.59</v>
      </c>
      <c r="I1864" s="42">
        <v>5.72</v>
      </c>
      <c r="J1864" s="42">
        <v>5.84</v>
      </c>
      <c r="K1864" s="42">
        <v>5.97</v>
      </c>
      <c r="L1864" s="42">
        <v>6.1</v>
      </c>
      <c r="M1864" s="42">
        <v>6.22</v>
      </c>
      <c r="N1864" s="42">
        <v>6.35</v>
      </c>
      <c r="O1864" s="42">
        <v>6.47</v>
      </c>
      <c r="P1864" s="42">
        <v>6.6</v>
      </c>
      <c r="Q1864" s="42">
        <v>6.72</v>
      </c>
      <c r="R1864" s="42">
        <v>6.85</v>
      </c>
      <c r="S1864" s="42">
        <v>6.98</v>
      </c>
      <c r="T1864" s="42">
        <v>7.1</v>
      </c>
      <c r="U1864" s="42">
        <v>7.23</v>
      </c>
      <c r="V1864" s="42">
        <v>7.35</v>
      </c>
      <c r="W1864" s="42">
        <v>7.48</v>
      </c>
      <c r="X1864" s="42">
        <v>7.61</v>
      </c>
      <c r="Y1864" s="42">
        <v>7.73</v>
      </c>
      <c r="Z1864" s="42">
        <v>7.86</v>
      </c>
      <c r="AA1864" s="42">
        <v>7.98</v>
      </c>
      <c r="AB1864" s="42">
        <v>8.11</v>
      </c>
      <c r="AC1864" s="42">
        <v>8.23</v>
      </c>
      <c r="AD1864" s="42">
        <v>8.36</v>
      </c>
      <c r="AE1864" s="42">
        <v>8.49</v>
      </c>
      <c r="AF1864" s="42">
        <v>8.61</v>
      </c>
      <c r="AG1864" s="42">
        <v>8.74</v>
      </c>
      <c r="AH1864" s="42">
        <v>8.86</v>
      </c>
      <c r="AI1864" s="42">
        <v>8.99</v>
      </c>
      <c r="AJ1864" s="42">
        <v>9.1199999999999992</v>
      </c>
      <c r="AK1864" s="42">
        <v>9.24</v>
      </c>
      <c r="AL1864" s="42">
        <v>9.3699999999999992</v>
      </c>
      <c r="AM1864" s="42">
        <v>9.49</v>
      </c>
      <c r="AN1864" s="42">
        <v>9.6199999999999992</v>
      </c>
      <c r="AO1864" s="42">
        <v>9.74</v>
      </c>
      <c r="AP1864" s="42">
        <v>9.8699999999999992</v>
      </c>
    </row>
    <row r="1865" spans="1:42" x14ac:dyDescent="0.2">
      <c r="A1865" s="41">
        <v>18.53</v>
      </c>
      <c r="B1865" s="42">
        <v>4.84</v>
      </c>
      <c r="C1865" s="42">
        <v>4.96</v>
      </c>
      <c r="D1865" s="42">
        <v>5.09</v>
      </c>
      <c r="E1865" s="42">
        <v>5.21</v>
      </c>
      <c r="F1865" s="42">
        <v>5.34</v>
      </c>
      <c r="G1865" s="42">
        <v>5.46</v>
      </c>
      <c r="H1865" s="42">
        <v>5.59</v>
      </c>
      <c r="I1865" s="42">
        <v>5.72</v>
      </c>
      <c r="J1865" s="42">
        <v>5.84</v>
      </c>
      <c r="K1865" s="42">
        <v>5.97</v>
      </c>
      <c r="L1865" s="42">
        <v>6.09</v>
      </c>
      <c r="M1865" s="42">
        <v>6.22</v>
      </c>
      <c r="N1865" s="42">
        <v>6.35</v>
      </c>
      <c r="O1865" s="42">
        <v>6.47</v>
      </c>
      <c r="P1865" s="42">
        <v>6.6</v>
      </c>
      <c r="Q1865" s="42">
        <v>6.72</v>
      </c>
      <c r="R1865" s="42">
        <v>6.85</v>
      </c>
      <c r="S1865" s="42">
        <v>6.97</v>
      </c>
      <c r="T1865" s="42">
        <v>7.1</v>
      </c>
      <c r="U1865" s="42">
        <v>7.23</v>
      </c>
      <c r="V1865" s="42">
        <v>7.35</v>
      </c>
      <c r="W1865" s="42">
        <v>7.48</v>
      </c>
      <c r="X1865" s="42">
        <v>7.6</v>
      </c>
      <c r="Y1865" s="42">
        <v>7.73</v>
      </c>
      <c r="Z1865" s="42">
        <v>7.86</v>
      </c>
      <c r="AA1865" s="42">
        <v>7.98</v>
      </c>
      <c r="AB1865" s="42">
        <v>8.11</v>
      </c>
      <c r="AC1865" s="42">
        <v>8.23</v>
      </c>
      <c r="AD1865" s="42">
        <v>8.36</v>
      </c>
      <c r="AE1865" s="42">
        <v>8.48</v>
      </c>
      <c r="AF1865" s="42">
        <v>8.61</v>
      </c>
      <c r="AG1865" s="42">
        <v>8.74</v>
      </c>
      <c r="AH1865" s="42">
        <v>8.86</v>
      </c>
      <c r="AI1865" s="42">
        <v>8.99</v>
      </c>
      <c r="AJ1865" s="42">
        <v>9.11</v>
      </c>
      <c r="AK1865" s="42">
        <v>9.24</v>
      </c>
      <c r="AL1865" s="42">
        <v>9.3699999999999992</v>
      </c>
      <c r="AM1865" s="42">
        <v>9.49</v>
      </c>
      <c r="AN1865" s="42">
        <v>9.6199999999999992</v>
      </c>
      <c r="AO1865" s="42">
        <v>9.74</v>
      </c>
      <c r="AP1865" s="42">
        <v>9.8699999999999992</v>
      </c>
    </row>
    <row r="1866" spans="1:42" x14ac:dyDescent="0.2">
      <c r="A1866" s="41">
        <v>18.54</v>
      </c>
      <c r="B1866" s="42">
        <v>4.83</v>
      </c>
      <c r="C1866" s="42">
        <v>4.96</v>
      </c>
      <c r="D1866" s="42">
        <v>5.09</v>
      </c>
      <c r="E1866" s="42">
        <v>5.21</v>
      </c>
      <c r="F1866" s="42">
        <v>5.34</v>
      </c>
      <c r="G1866" s="42">
        <v>5.46</v>
      </c>
      <c r="H1866" s="42">
        <v>5.59</v>
      </c>
      <c r="I1866" s="42">
        <v>5.72</v>
      </c>
      <c r="J1866" s="42">
        <v>5.84</v>
      </c>
      <c r="K1866" s="42">
        <v>5.97</v>
      </c>
      <c r="L1866" s="42">
        <v>6.09</v>
      </c>
      <c r="M1866" s="42">
        <v>6.22</v>
      </c>
      <c r="N1866" s="42">
        <v>6.34</v>
      </c>
      <c r="O1866" s="42">
        <v>6.47</v>
      </c>
      <c r="P1866" s="42">
        <v>6.6</v>
      </c>
      <c r="Q1866" s="42">
        <v>6.72</v>
      </c>
      <c r="R1866" s="42">
        <v>6.85</v>
      </c>
      <c r="S1866" s="42">
        <v>6.97</v>
      </c>
      <c r="T1866" s="42">
        <v>7.1</v>
      </c>
      <c r="U1866" s="42">
        <v>7.22</v>
      </c>
      <c r="V1866" s="42">
        <v>7.35</v>
      </c>
      <c r="W1866" s="42">
        <v>7.48</v>
      </c>
      <c r="X1866" s="42">
        <v>7.6</v>
      </c>
      <c r="Y1866" s="42">
        <v>7.73</v>
      </c>
      <c r="Z1866" s="42">
        <v>7.85</v>
      </c>
      <c r="AA1866" s="42">
        <v>7.98</v>
      </c>
      <c r="AB1866" s="42">
        <v>8.11</v>
      </c>
      <c r="AC1866" s="42">
        <v>8.23</v>
      </c>
      <c r="AD1866" s="42">
        <v>8.36</v>
      </c>
      <c r="AE1866" s="42">
        <v>8.48</v>
      </c>
      <c r="AF1866" s="42">
        <v>8.61</v>
      </c>
      <c r="AG1866" s="42">
        <v>8.73</v>
      </c>
      <c r="AH1866" s="42">
        <v>8.86</v>
      </c>
      <c r="AI1866" s="42">
        <v>8.99</v>
      </c>
      <c r="AJ1866" s="42">
        <v>9.11</v>
      </c>
      <c r="AK1866" s="42">
        <v>9.24</v>
      </c>
      <c r="AL1866" s="42">
        <v>9.36</v>
      </c>
      <c r="AM1866" s="42">
        <v>9.49</v>
      </c>
      <c r="AN1866" s="42">
        <v>9.61</v>
      </c>
      <c r="AO1866" s="42">
        <v>9.74</v>
      </c>
      <c r="AP1866" s="42">
        <v>9.8699999999999992</v>
      </c>
    </row>
    <row r="1867" spans="1:42" x14ac:dyDescent="0.2">
      <c r="A1867" s="41">
        <v>18.55</v>
      </c>
      <c r="B1867" s="42">
        <v>4.83</v>
      </c>
      <c r="C1867" s="42">
        <v>4.96</v>
      </c>
      <c r="D1867" s="42">
        <v>5.08</v>
      </c>
      <c r="E1867" s="42">
        <v>5.21</v>
      </c>
      <c r="F1867" s="42">
        <v>5.34</v>
      </c>
      <c r="G1867" s="42">
        <v>5.46</v>
      </c>
      <c r="H1867" s="42">
        <v>5.59</v>
      </c>
      <c r="I1867" s="42">
        <v>5.71</v>
      </c>
      <c r="J1867" s="42">
        <v>5.84</v>
      </c>
      <c r="K1867" s="42">
        <v>5.97</v>
      </c>
      <c r="L1867" s="42">
        <v>6.09</v>
      </c>
      <c r="M1867" s="42">
        <v>6.22</v>
      </c>
      <c r="N1867" s="42">
        <v>6.34</v>
      </c>
      <c r="O1867" s="42">
        <v>6.47</v>
      </c>
      <c r="P1867" s="42">
        <v>6.59</v>
      </c>
      <c r="Q1867" s="42">
        <v>6.72</v>
      </c>
      <c r="R1867" s="42">
        <v>6.85</v>
      </c>
      <c r="S1867" s="42">
        <v>6.97</v>
      </c>
      <c r="T1867" s="42">
        <v>7.1</v>
      </c>
      <c r="U1867" s="42">
        <v>7.22</v>
      </c>
      <c r="V1867" s="42">
        <v>7.35</v>
      </c>
      <c r="W1867" s="42">
        <v>7.47</v>
      </c>
      <c r="X1867" s="42">
        <v>7.6</v>
      </c>
      <c r="Y1867" s="42">
        <v>7.73</v>
      </c>
      <c r="Z1867" s="42">
        <v>7.85</v>
      </c>
      <c r="AA1867" s="42">
        <v>7.98</v>
      </c>
      <c r="AB1867" s="42">
        <v>8.1</v>
      </c>
      <c r="AC1867" s="42">
        <v>8.23</v>
      </c>
      <c r="AD1867" s="42">
        <v>8.36</v>
      </c>
      <c r="AE1867" s="42">
        <v>8.48</v>
      </c>
      <c r="AF1867" s="42">
        <v>8.61</v>
      </c>
      <c r="AG1867" s="42">
        <v>8.73</v>
      </c>
      <c r="AH1867" s="42">
        <v>8.86</v>
      </c>
      <c r="AI1867" s="42">
        <v>8.98</v>
      </c>
      <c r="AJ1867" s="42">
        <v>9.11</v>
      </c>
      <c r="AK1867" s="42">
        <v>9.24</v>
      </c>
      <c r="AL1867" s="42">
        <v>9.36</v>
      </c>
      <c r="AM1867" s="42">
        <v>9.49</v>
      </c>
      <c r="AN1867" s="42">
        <v>9.61</v>
      </c>
      <c r="AO1867" s="42">
        <v>9.74</v>
      </c>
      <c r="AP1867" s="42">
        <v>9.86</v>
      </c>
    </row>
    <row r="1868" spans="1:42" x14ac:dyDescent="0.2">
      <c r="A1868" s="41">
        <v>18.559999999999999</v>
      </c>
      <c r="B1868" s="42">
        <v>4.83</v>
      </c>
      <c r="C1868" s="42">
        <v>4.96</v>
      </c>
      <c r="D1868" s="42">
        <v>5.08</v>
      </c>
      <c r="E1868" s="42">
        <v>5.21</v>
      </c>
      <c r="F1868" s="42">
        <v>5.34</v>
      </c>
      <c r="G1868" s="42">
        <v>5.46</v>
      </c>
      <c r="H1868" s="42">
        <v>5.59</v>
      </c>
      <c r="I1868" s="42">
        <v>5.71</v>
      </c>
      <c r="J1868" s="42">
        <v>5.84</v>
      </c>
      <c r="K1868" s="42">
        <v>5.96</v>
      </c>
      <c r="L1868" s="42">
        <v>6.09</v>
      </c>
      <c r="M1868" s="42">
        <v>6.22</v>
      </c>
      <c r="N1868" s="42">
        <v>6.34</v>
      </c>
      <c r="O1868" s="42">
        <v>6.47</v>
      </c>
      <c r="P1868" s="42">
        <v>6.59</v>
      </c>
      <c r="Q1868" s="42">
        <v>6.72</v>
      </c>
      <c r="R1868" s="42">
        <v>6.84</v>
      </c>
      <c r="S1868" s="42">
        <v>6.97</v>
      </c>
      <c r="T1868" s="42">
        <v>7.1</v>
      </c>
      <c r="U1868" s="42">
        <v>7.22</v>
      </c>
      <c r="V1868" s="42">
        <v>7.35</v>
      </c>
      <c r="W1868" s="42">
        <v>7.47</v>
      </c>
      <c r="X1868" s="42">
        <v>7.6</v>
      </c>
      <c r="Y1868" s="42">
        <v>7.72</v>
      </c>
      <c r="Z1868" s="42">
        <v>7.85</v>
      </c>
      <c r="AA1868" s="42">
        <v>7.98</v>
      </c>
      <c r="AB1868" s="42">
        <v>8.1</v>
      </c>
      <c r="AC1868" s="42">
        <v>8.23</v>
      </c>
      <c r="AD1868" s="42">
        <v>8.35</v>
      </c>
      <c r="AE1868" s="42">
        <v>8.48</v>
      </c>
      <c r="AF1868" s="42">
        <v>8.61</v>
      </c>
      <c r="AG1868" s="42">
        <v>8.73</v>
      </c>
      <c r="AH1868" s="42">
        <v>8.86</v>
      </c>
      <c r="AI1868" s="42">
        <v>8.98</v>
      </c>
      <c r="AJ1868" s="42">
        <v>9.11</v>
      </c>
      <c r="AK1868" s="42">
        <v>9.23</v>
      </c>
      <c r="AL1868" s="42">
        <v>9.36</v>
      </c>
      <c r="AM1868" s="42">
        <v>9.49</v>
      </c>
      <c r="AN1868" s="42">
        <v>9.61</v>
      </c>
      <c r="AO1868" s="42">
        <v>9.74</v>
      </c>
      <c r="AP1868" s="42">
        <v>9.86</v>
      </c>
    </row>
    <row r="1869" spans="1:42" x14ac:dyDescent="0.2">
      <c r="A1869" s="41">
        <v>18.57</v>
      </c>
      <c r="B1869" s="42">
        <v>4.83</v>
      </c>
      <c r="C1869" s="42">
        <v>4.96</v>
      </c>
      <c r="D1869" s="42">
        <v>5.08</v>
      </c>
      <c r="E1869" s="42">
        <v>5.21</v>
      </c>
      <c r="F1869" s="42">
        <v>5.33</v>
      </c>
      <c r="G1869" s="42">
        <v>5.46</v>
      </c>
      <c r="H1869" s="42">
        <v>5.59</v>
      </c>
      <c r="I1869" s="42">
        <v>5.71</v>
      </c>
      <c r="J1869" s="42">
        <v>5.84</v>
      </c>
      <c r="K1869" s="42">
        <v>5.96</v>
      </c>
      <c r="L1869" s="42">
        <v>6.09</v>
      </c>
      <c r="M1869" s="42">
        <v>6.21</v>
      </c>
      <c r="N1869" s="42">
        <v>6.34</v>
      </c>
      <c r="O1869" s="42">
        <v>6.47</v>
      </c>
      <c r="P1869" s="42">
        <v>6.59</v>
      </c>
      <c r="Q1869" s="42">
        <v>6.72</v>
      </c>
      <c r="R1869" s="42">
        <v>6.84</v>
      </c>
      <c r="S1869" s="42">
        <v>6.97</v>
      </c>
      <c r="T1869" s="42">
        <v>7.09</v>
      </c>
      <c r="U1869" s="42">
        <v>7.22</v>
      </c>
      <c r="V1869" s="42">
        <v>7.35</v>
      </c>
      <c r="W1869" s="42">
        <v>7.47</v>
      </c>
      <c r="X1869" s="42">
        <v>7.6</v>
      </c>
      <c r="Y1869" s="42">
        <v>7.72</v>
      </c>
      <c r="Z1869" s="42">
        <v>7.85</v>
      </c>
      <c r="AA1869" s="42">
        <v>7.97</v>
      </c>
      <c r="AB1869" s="42">
        <v>8.1</v>
      </c>
      <c r="AC1869" s="42">
        <v>8.23</v>
      </c>
      <c r="AD1869" s="42">
        <v>8.35</v>
      </c>
      <c r="AE1869" s="42">
        <v>8.48</v>
      </c>
      <c r="AF1869" s="42">
        <v>8.6</v>
      </c>
      <c r="AG1869" s="42">
        <v>8.73</v>
      </c>
      <c r="AH1869" s="42">
        <v>8.85</v>
      </c>
      <c r="AI1869" s="42">
        <v>8.98</v>
      </c>
      <c r="AJ1869" s="42">
        <v>9.11</v>
      </c>
      <c r="AK1869" s="42">
        <v>9.23</v>
      </c>
      <c r="AL1869" s="42">
        <v>9.36</v>
      </c>
      <c r="AM1869" s="42">
        <v>9.48</v>
      </c>
      <c r="AN1869" s="42">
        <v>9.61</v>
      </c>
      <c r="AO1869" s="42">
        <v>9.73</v>
      </c>
      <c r="AP1869" s="42">
        <v>9.86</v>
      </c>
    </row>
    <row r="1870" spans="1:42" x14ac:dyDescent="0.2">
      <c r="A1870" s="41">
        <v>18.579999999999998</v>
      </c>
      <c r="B1870" s="42">
        <v>4.83</v>
      </c>
      <c r="C1870" s="42">
        <v>4.96</v>
      </c>
      <c r="D1870" s="42">
        <v>5.08</v>
      </c>
      <c r="E1870" s="42">
        <v>5.21</v>
      </c>
      <c r="F1870" s="42">
        <v>5.33</v>
      </c>
      <c r="G1870" s="42">
        <v>5.46</v>
      </c>
      <c r="H1870" s="42">
        <v>5.58</v>
      </c>
      <c r="I1870" s="42">
        <v>5.71</v>
      </c>
      <c r="J1870" s="42">
        <v>5.84</v>
      </c>
      <c r="K1870" s="42">
        <v>5.96</v>
      </c>
      <c r="L1870" s="42">
        <v>6.09</v>
      </c>
      <c r="M1870" s="42">
        <v>6.21</v>
      </c>
      <c r="N1870" s="42">
        <v>6.34</v>
      </c>
      <c r="O1870" s="42">
        <v>6.46</v>
      </c>
      <c r="P1870" s="42">
        <v>6.59</v>
      </c>
      <c r="Q1870" s="42">
        <v>6.72</v>
      </c>
      <c r="R1870" s="42">
        <v>6.84</v>
      </c>
      <c r="S1870" s="42">
        <v>6.97</v>
      </c>
      <c r="T1870" s="42">
        <v>7.09</v>
      </c>
      <c r="U1870" s="42">
        <v>7.22</v>
      </c>
      <c r="V1870" s="42">
        <v>7.34</v>
      </c>
      <c r="W1870" s="42">
        <v>7.47</v>
      </c>
      <c r="X1870" s="42">
        <v>7.6</v>
      </c>
      <c r="Y1870" s="42">
        <v>7.72</v>
      </c>
      <c r="Z1870" s="42">
        <v>7.85</v>
      </c>
      <c r="AA1870" s="42">
        <v>7.97</v>
      </c>
      <c r="AB1870" s="42">
        <v>8.1</v>
      </c>
      <c r="AC1870" s="42">
        <v>8.2200000000000006</v>
      </c>
      <c r="AD1870" s="42">
        <v>8.35</v>
      </c>
      <c r="AE1870" s="42">
        <v>8.48</v>
      </c>
      <c r="AF1870" s="42">
        <v>8.6</v>
      </c>
      <c r="AG1870" s="42">
        <v>8.73</v>
      </c>
      <c r="AH1870" s="42">
        <v>8.85</v>
      </c>
      <c r="AI1870" s="42">
        <v>8.98</v>
      </c>
      <c r="AJ1870" s="42">
        <v>9.1</v>
      </c>
      <c r="AK1870" s="42">
        <v>9.23</v>
      </c>
      <c r="AL1870" s="42">
        <v>9.36</v>
      </c>
      <c r="AM1870" s="42">
        <v>9.48</v>
      </c>
      <c r="AN1870" s="42">
        <v>9.61</v>
      </c>
      <c r="AO1870" s="42">
        <v>9.73</v>
      </c>
      <c r="AP1870" s="42">
        <v>9.86</v>
      </c>
    </row>
    <row r="1871" spans="1:42" x14ac:dyDescent="0.2">
      <c r="A1871" s="41">
        <v>18.59</v>
      </c>
      <c r="B1871" s="42">
        <v>4.83</v>
      </c>
      <c r="C1871" s="42">
        <v>4.95</v>
      </c>
      <c r="D1871" s="42">
        <v>5.08</v>
      </c>
      <c r="E1871" s="42">
        <v>5.21</v>
      </c>
      <c r="F1871" s="42">
        <v>5.33</v>
      </c>
      <c r="G1871" s="42">
        <v>5.46</v>
      </c>
      <c r="H1871" s="42">
        <v>5.58</v>
      </c>
      <c r="I1871" s="42">
        <v>5.71</v>
      </c>
      <c r="J1871" s="42">
        <v>5.83</v>
      </c>
      <c r="K1871" s="42">
        <v>5.96</v>
      </c>
      <c r="L1871" s="42">
        <v>6.09</v>
      </c>
      <c r="M1871" s="42">
        <v>6.21</v>
      </c>
      <c r="N1871" s="42">
        <v>6.34</v>
      </c>
      <c r="O1871" s="42">
        <v>6.46</v>
      </c>
      <c r="P1871" s="42">
        <v>6.59</v>
      </c>
      <c r="Q1871" s="42">
        <v>6.71</v>
      </c>
      <c r="R1871" s="42">
        <v>6.84</v>
      </c>
      <c r="S1871" s="42">
        <v>6.97</v>
      </c>
      <c r="T1871" s="42">
        <v>7.09</v>
      </c>
      <c r="U1871" s="42">
        <v>7.22</v>
      </c>
      <c r="V1871" s="42">
        <v>7.34</v>
      </c>
      <c r="W1871" s="42">
        <v>7.47</v>
      </c>
      <c r="X1871" s="42">
        <v>7.59</v>
      </c>
      <c r="Y1871" s="42">
        <v>7.72</v>
      </c>
      <c r="Z1871" s="42">
        <v>7.85</v>
      </c>
      <c r="AA1871" s="42">
        <v>7.97</v>
      </c>
      <c r="AB1871" s="42">
        <v>8.1</v>
      </c>
      <c r="AC1871" s="42">
        <v>8.2200000000000006</v>
      </c>
      <c r="AD1871" s="42">
        <v>8.35</v>
      </c>
      <c r="AE1871" s="42">
        <v>8.4700000000000006</v>
      </c>
      <c r="AF1871" s="42">
        <v>8.6</v>
      </c>
      <c r="AG1871" s="42">
        <v>8.73</v>
      </c>
      <c r="AH1871" s="42">
        <v>8.85</v>
      </c>
      <c r="AI1871" s="42">
        <v>8.98</v>
      </c>
      <c r="AJ1871" s="42">
        <v>9.1</v>
      </c>
      <c r="AK1871" s="42">
        <v>9.23</v>
      </c>
      <c r="AL1871" s="42">
        <v>9.35</v>
      </c>
      <c r="AM1871" s="42">
        <v>9.48</v>
      </c>
      <c r="AN1871" s="42">
        <v>9.6</v>
      </c>
      <c r="AO1871" s="42">
        <v>9.73</v>
      </c>
      <c r="AP1871" s="42">
        <v>9.86</v>
      </c>
    </row>
    <row r="1872" spans="1:42" x14ac:dyDescent="0.2">
      <c r="A1872" s="41">
        <v>18.600000000000001</v>
      </c>
      <c r="B1872" s="42">
        <v>4.83</v>
      </c>
      <c r="C1872" s="42">
        <v>4.95</v>
      </c>
      <c r="D1872" s="42">
        <v>5.08</v>
      </c>
      <c r="E1872" s="42">
        <v>5.21</v>
      </c>
      <c r="F1872" s="42">
        <v>5.33</v>
      </c>
      <c r="G1872" s="42">
        <v>5.46</v>
      </c>
      <c r="H1872" s="42">
        <v>5.58</v>
      </c>
      <c r="I1872" s="42">
        <v>5.71</v>
      </c>
      <c r="J1872" s="42">
        <v>5.83</v>
      </c>
      <c r="K1872" s="42">
        <v>5.96</v>
      </c>
      <c r="L1872" s="42">
        <v>6.08</v>
      </c>
      <c r="M1872" s="42">
        <v>6.21</v>
      </c>
      <c r="N1872" s="42">
        <v>6.34</v>
      </c>
      <c r="O1872" s="42">
        <v>6.46</v>
      </c>
      <c r="P1872" s="42">
        <v>6.59</v>
      </c>
      <c r="Q1872" s="42">
        <v>6.71</v>
      </c>
      <c r="R1872" s="42">
        <v>6.84</v>
      </c>
      <c r="S1872" s="42">
        <v>6.96</v>
      </c>
      <c r="T1872" s="42">
        <v>7.09</v>
      </c>
      <c r="U1872" s="42">
        <v>7.22</v>
      </c>
      <c r="V1872" s="42">
        <v>7.34</v>
      </c>
      <c r="W1872" s="42">
        <v>7.47</v>
      </c>
      <c r="X1872" s="42">
        <v>7.59</v>
      </c>
      <c r="Y1872" s="42">
        <v>7.72</v>
      </c>
      <c r="Z1872" s="42">
        <v>7.84</v>
      </c>
      <c r="AA1872" s="42">
        <v>7.97</v>
      </c>
      <c r="AB1872" s="42">
        <v>8.1</v>
      </c>
      <c r="AC1872" s="42">
        <v>8.2200000000000006</v>
      </c>
      <c r="AD1872" s="42">
        <v>8.35</v>
      </c>
      <c r="AE1872" s="42">
        <v>8.4700000000000006</v>
      </c>
      <c r="AF1872" s="42">
        <v>8.6</v>
      </c>
      <c r="AG1872" s="42">
        <v>8.7200000000000006</v>
      </c>
      <c r="AH1872" s="42">
        <v>8.85</v>
      </c>
      <c r="AI1872" s="42">
        <v>8.9700000000000006</v>
      </c>
      <c r="AJ1872" s="42">
        <v>9.1</v>
      </c>
      <c r="AK1872" s="42">
        <v>9.23</v>
      </c>
      <c r="AL1872" s="42">
        <v>9.35</v>
      </c>
      <c r="AM1872" s="42">
        <v>9.48</v>
      </c>
      <c r="AN1872" s="42">
        <v>9.6</v>
      </c>
      <c r="AO1872" s="42">
        <v>9.73</v>
      </c>
      <c r="AP1872" s="42">
        <v>9.85</v>
      </c>
    </row>
    <row r="1873" spans="1:42" x14ac:dyDescent="0.2">
      <c r="A1873" s="41">
        <v>18.61</v>
      </c>
      <c r="B1873" s="42">
        <v>4.83</v>
      </c>
      <c r="C1873" s="42">
        <v>4.95</v>
      </c>
      <c r="D1873" s="42">
        <v>5.08</v>
      </c>
      <c r="E1873" s="42">
        <v>5.2</v>
      </c>
      <c r="F1873" s="42">
        <v>5.33</v>
      </c>
      <c r="G1873" s="42">
        <v>5.46</v>
      </c>
      <c r="H1873" s="42">
        <v>5.58</v>
      </c>
      <c r="I1873" s="42">
        <v>5.71</v>
      </c>
      <c r="J1873" s="42">
        <v>5.83</v>
      </c>
      <c r="K1873" s="42">
        <v>5.96</v>
      </c>
      <c r="L1873" s="42">
        <v>6.08</v>
      </c>
      <c r="M1873" s="42">
        <v>6.21</v>
      </c>
      <c r="N1873" s="42">
        <v>6.33</v>
      </c>
      <c r="O1873" s="42">
        <v>6.46</v>
      </c>
      <c r="P1873" s="42">
        <v>6.59</v>
      </c>
      <c r="Q1873" s="42">
        <v>6.71</v>
      </c>
      <c r="R1873" s="42">
        <v>6.84</v>
      </c>
      <c r="S1873" s="42">
        <v>6.96</v>
      </c>
      <c r="T1873" s="42">
        <v>7.09</v>
      </c>
      <c r="U1873" s="42">
        <v>7.21</v>
      </c>
      <c r="V1873" s="42">
        <v>7.34</v>
      </c>
      <c r="W1873" s="42">
        <v>7.47</v>
      </c>
      <c r="X1873" s="42">
        <v>7.59</v>
      </c>
      <c r="Y1873" s="42">
        <v>7.72</v>
      </c>
      <c r="Z1873" s="42">
        <v>7.84</v>
      </c>
      <c r="AA1873" s="42">
        <v>7.97</v>
      </c>
      <c r="AB1873" s="42">
        <v>8.09</v>
      </c>
      <c r="AC1873" s="42">
        <v>8.2200000000000006</v>
      </c>
      <c r="AD1873" s="42">
        <v>8.35</v>
      </c>
      <c r="AE1873" s="42">
        <v>8.4700000000000006</v>
      </c>
      <c r="AF1873" s="42">
        <v>8.6</v>
      </c>
      <c r="AG1873" s="42">
        <v>8.7200000000000006</v>
      </c>
      <c r="AH1873" s="42">
        <v>8.85</v>
      </c>
      <c r="AI1873" s="42">
        <v>8.9700000000000006</v>
      </c>
      <c r="AJ1873" s="42">
        <v>9.1</v>
      </c>
      <c r="AK1873" s="42">
        <v>9.2200000000000006</v>
      </c>
      <c r="AL1873" s="42">
        <v>9.35</v>
      </c>
      <c r="AM1873" s="42">
        <v>9.48</v>
      </c>
      <c r="AN1873" s="42">
        <v>9.6</v>
      </c>
      <c r="AO1873" s="42">
        <v>9.73</v>
      </c>
      <c r="AP1873" s="42">
        <v>9.85</v>
      </c>
    </row>
    <row r="1874" spans="1:42" x14ac:dyDescent="0.2">
      <c r="A1874" s="41">
        <v>18.62</v>
      </c>
      <c r="B1874" s="42">
        <v>4.83</v>
      </c>
      <c r="C1874" s="42">
        <v>4.95</v>
      </c>
      <c r="D1874" s="42">
        <v>5.08</v>
      </c>
      <c r="E1874" s="42">
        <v>5.2</v>
      </c>
      <c r="F1874" s="42">
        <v>5.33</v>
      </c>
      <c r="G1874" s="42">
        <v>5.45</v>
      </c>
      <c r="H1874" s="42">
        <v>5.58</v>
      </c>
      <c r="I1874" s="42">
        <v>5.71</v>
      </c>
      <c r="J1874" s="42">
        <v>5.83</v>
      </c>
      <c r="K1874" s="42">
        <v>5.96</v>
      </c>
      <c r="L1874" s="42">
        <v>6.08</v>
      </c>
      <c r="M1874" s="42">
        <v>6.21</v>
      </c>
      <c r="N1874" s="42">
        <v>6.33</v>
      </c>
      <c r="O1874" s="42">
        <v>6.46</v>
      </c>
      <c r="P1874" s="42">
        <v>6.58</v>
      </c>
      <c r="Q1874" s="42">
        <v>6.71</v>
      </c>
      <c r="R1874" s="42">
        <v>6.84</v>
      </c>
      <c r="S1874" s="42">
        <v>6.96</v>
      </c>
      <c r="T1874" s="42">
        <v>7.09</v>
      </c>
      <c r="U1874" s="42">
        <v>7.21</v>
      </c>
      <c r="V1874" s="42">
        <v>7.34</v>
      </c>
      <c r="W1874" s="42">
        <v>7.46</v>
      </c>
      <c r="X1874" s="42">
        <v>7.59</v>
      </c>
      <c r="Y1874" s="42">
        <v>7.72</v>
      </c>
      <c r="Z1874" s="42">
        <v>7.84</v>
      </c>
      <c r="AA1874" s="42">
        <v>7.97</v>
      </c>
      <c r="AB1874" s="42">
        <v>8.09</v>
      </c>
      <c r="AC1874" s="42">
        <v>8.2200000000000006</v>
      </c>
      <c r="AD1874" s="42">
        <v>8.34</v>
      </c>
      <c r="AE1874" s="42">
        <v>8.4700000000000006</v>
      </c>
      <c r="AF1874" s="42">
        <v>8.59</v>
      </c>
      <c r="AG1874" s="42">
        <v>8.7200000000000006</v>
      </c>
      <c r="AH1874" s="42">
        <v>8.85</v>
      </c>
      <c r="AI1874" s="42">
        <v>8.9700000000000006</v>
      </c>
      <c r="AJ1874" s="42">
        <v>9.1</v>
      </c>
      <c r="AK1874" s="42">
        <v>9.2200000000000006</v>
      </c>
      <c r="AL1874" s="42">
        <v>9.35</v>
      </c>
      <c r="AM1874" s="42">
        <v>9.4700000000000006</v>
      </c>
      <c r="AN1874" s="42">
        <v>9.6</v>
      </c>
      <c r="AO1874" s="42">
        <v>9.7200000000000006</v>
      </c>
      <c r="AP1874" s="42">
        <v>9.85</v>
      </c>
    </row>
    <row r="1875" spans="1:42" x14ac:dyDescent="0.2">
      <c r="A1875" s="41">
        <v>18.63</v>
      </c>
      <c r="B1875" s="42">
        <v>4.82</v>
      </c>
      <c r="C1875" s="42">
        <v>4.95</v>
      </c>
      <c r="D1875" s="42">
        <v>5.08</v>
      </c>
      <c r="E1875" s="42">
        <v>5.2</v>
      </c>
      <c r="F1875" s="42">
        <v>5.33</v>
      </c>
      <c r="G1875" s="42">
        <v>5.45</v>
      </c>
      <c r="H1875" s="42">
        <v>5.58</v>
      </c>
      <c r="I1875" s="42">
        <v>5.7</v>
      </c>
      <c r="J1875" s="42">
        <v>5.83</v>
      </c>
      <c r="K1875" s="42">
        <v>5.96</v>
      </c>
      <c r="L1875" s="42">
        <v>6.08</v>
      </c>
      <c r="M1875" s="42">
        <v>6.21</v>
      </c>
      <c r="N1875" s="42">
        <v>6.33</v>
      </c>
      <c r="O1875" s="42">
        <v>6.46</v>
      </c>
      <c r="P1875" s="42">
        <v>6.58</v>
      </c>
      <c r="Q1875" s="42">
        <v>6.71</v>
      </c>
      <c r="R1875" s="42">
        <v>6.83</v>
      </c>
      <c r="S1875" s="42">
        <v>6.96</v>
      </c>
      <c r="T1875" s="42">
        <v>7.09</v>
      </c>
      <c r="U1875" s="42">
        <v>7.21</v>
      </c>
      <c r="V1875" s="42">
        <v>7.34</v>
      </c>
      <c r="W1875" s="42">
        <v>7.46</v>
      </c>
      <c r="X1875" s="42">
        <v>7.59</v>
      </c>
      <c r="Y1875" s="42">
        <v>7.71</v>
      </c>
      <c r="Z1875" s="42">
        <v>7.84</v>
      </c>
      <c r="AA1875" s="42">
        <v>7.96</v>
      </c>
      <c r="AB1875" s="42">
        <v>8.09</v>
      </c>
      <c r="AC1875" s="42">
        <v>8.2200000000000006</v>
      </c>
      <c r="AD1875" s="42">
        <v>8.34</v>
      </c>
      <c r="AE1875" s="42">
        <v>8.4700000000000006</v>
      </c>
      <c r="AF1875" s="42">
        <v>8.59</v>
      </c>
      <c r="AG1875" s="42">
        <v>8.7200000000000006</v>
      </c>
      <c r="AH1875" s="42">
        <v>8.84</v>
      </c>
      <c r="AI1875" s="42">
        <v>8.9700000000000006</v>
      </c>
      <c r="AJ1875" s="42">
        <v>9.09</v>
      </c>
      <c r="AK1875" s="42">
        <v>9.2200000000000006</v>
      </c>
      <c r="AL1875" s="42">
        <v>9.35</v>
      </c>
      <c r="AM1875" s="42">
        <v>9.4700000000000006</v>
      </c>
      <c r="AN1875" s="42">
        <v>9.6</v>
      </c>
      <c r="AO1875" s="42">
        <v>9.7200000000000006</v>
      </c>
      <c r="AP1875" s="42">
        <v>9.85</v>
      </c>
    </row>
    <row r="1876" spans="1:42" x14ac:dyDescent="0.2">
      <c r="A1876" s="41">
        <v>18.64</v>
      </c>
      <c r="B1876" s="42">
        <v>4.82</v>
      </c>
      <c r="C1876" s="42">
        <v>4.95</v>
      </c>
      <c r="D1876" s="42">
        <v>5.07</v>
      </c>
      <c r="E1876" s="42">
        <v>5.2</v>
      </c>
      <c r="F1876" s="42">
        <v>5.33</v>
      </c>
      <c r="G1876" s="42">
        <v>5.45</v>
      </c>
      <c r="H1876" s="42">
        <v>5.58</v>
      </c>
      <c r="I1876" s="42">
        <v>5.7</v>
      </c>
      <c r="J1876" s="42">
        <v>5.83</v>
      </c>
      <c r="K1876" s="42">
        <v>5.95</v>
      </c>
      <c r="L1876" s="42">
        <v>6.08</v>
      </c>
      <c r="M1876" s="42">
        <v>6.21</v>
      </c>
      <c r="N1876" s="42">
        <v>6.33</v>
      </c>
      <c r="O1876" s="42">
        <v>6.46</v>
      </c>
      <c r="P1876" s="42">
        <v>6.58</v>
      </c>
      <c r="Q1876" s="42">
        <v>6.71</v>
      </c>
      <c r="R1876" s="42">
        <v>6.83</v>
      </c>
      <c r="S1876" s="42">
        <v>6.96</v>
      </c>
      <c r="T1876" s="42">
        <v>7.08</v>
      </c>
      <c r="U1876" s="42">
        <v>7.21</v>
      </c>
      <c r="V1876" s="42">
        <v>7.34</v>
      </c>
      <c r="W1876" s="42">
        <v>7.46</v>
      </c>
      <c r="X1876" s="42">
        <v>7.59</v>
      </c>
      <c r="Y1876" s="42">
        <v>7.71</v>
      </c>
      <c r="Z1876" s="42">
        <v>7.84</v>
      </c>
      <c r="AA1876" s="42">
        <v>7.96</v>
      </c>
      <c r="AB1876" s="42">
        <v>8.09</v>
      </c>
      <c r="AC1876" s="42">
        <v>8.2100000000000009</v>
      </c>
      <c r="AD1876" s="42">
        <v>8.34</v>
      </c>
      <c r="AE1876" s="42">
        <v>8.4700000000000006</v>
      </c>
      <c r="AF1876" s="42">
        <v>8.59</v>
      </c>
      <c r="AG1876" s="42">
        <v>8.7200000000000006</v>
      </c>
      <c r="AH1876" s="42">
        <v>8.84</v>
      </c>
      <c r="AI1876" s="42">
        <v>8.9700000000000006</v>
      </c>
      <c r="AJ1876" s="42">
        <v>9.09</v>
      </c>
      <c r="AK1876" s="42">
        <v>9.2200000000000006</v>
      </c>
      <c r="AL1876" s="42">
        <v>9.34</v>
      </c>
      <c r="AM1876" s="42">
        <v>9.4700000000000006</v>
      </c>
      <c r="AN1876" s="42">
        <v>9.6</v>
      </c>
      <c r="AO1876" s="42">
        <v>9.7200000000000006</v>
      </c>
      <c r="AP1876" s="42">
        <v>9.85</v>
      </c>
    </row>
    <row r="1877" spans="1:42" x14ac:dyDescent="0.2">
      <c r="A1877" s="41">
        <v>18.649999999999999</v>
      </c>
      <c r="B1877" s="42">
        <v>4.82</v>
      </c>
      <c r="C1877" s="42">
        <v>4.95</v>
      </c>
      <c r="D1877" s="42">
        <v>5.07</v>
      </c>
      <c r="E1877" s="42">
        <v>5.2</v>
      </c>
      <c r="F1877" s="42">
        <v>5.33</v>
      </c>
      <c r="G1877" s="42">
        <v>5.45</v>
      </c>
      <c r="H1877" s="42">
        <v>5.58</v>
      </c>
      <c r="I1877" s="42">
        <v>5.7</v>
      </c>
      <c r="J1877" s="42">
        <v>5.83</v>
      </c>
      <c r="K1877" s="42">
        <v>5.95</v>
      </c>
      <c r="L1877" s="42">
        <v>6.08</v>
      </c>
      <c r="M1877" s="42">
        <v>6.2</v>
      </c>
      <c r="N1877" s="42">
        <v>6.33</v>
      </c>
      <c r="O1877" s="42">
        <v>6.46</v>
      </c>
      <c r="P1877" s="42">
        <v>6.58</v>
      </c>
      <c r="Q1877" s="42">
        <v>6.71</v>
      </c>
      <c r="R1877" s="42">
        <v>6.83</v>
      </c>
      <c r="S1877" s="42">
        <v>6.96</v>
      </c>
      <c r="T1877" s="42">
        <v>7.08</v>
      </c>
      <c r="U1877" s="42">
        <v>7.21</v>
      </c>
      <c r="V1877" s="42">
        <v>7.33</v>
      </c>
      <c r="W1877" s="42">
        <v>7.46</v>
      </c>
      <c r="X1877" s="42">
        <v>7.59</v>
      </c>
      <c r="Y1877" s="42">
        <v>7.71</v>
      </c>
      <c r="Z1877" s="42">
        <v>7.84</v>
      </c>
      <c r="AA1877" s="42">
        <v>7.96</v>
      </c>
      <c r="AB1877" s="42">
        <v>8.09</v>
      </c>
      <c r="AC1877" s="42">
        <v>8.2100000000000009</v>
      </c>
      <c r="AD1877" s="42">
        <v>8.34</v>
      </c>
      <c r="AE1877" s="42">
        <v>8.4600000000000009</v>
      </c>
      <c r="AF1877" s="42">
        <v>8.59</v>
      </c>
      <c r="AG1877" s="42">
        <v>8.7100000000000009</v>
      </c>
      <c r="AH1877" s="42">
        <v>8.84</v>
      </c>
      <c r="AI1877" s="42">
        <v>8.9700000000000006</v>
      </c>
      <c r="AJ1877" s="42">
        <v>9.09</v>
      </c>
      <c r="AK1877" s="42">
        <v>9.2200000000000006</v>
      </c>
      <c r="AL1877" s="42">
        <v>9.34</v>
      </c>
      <c r="AM1877" s="42">
        <v>9.4700000000000006</v>
      </c>
      <c r="AN1877" s="42">
        <v>9.59</v>
      </c>
      <c r="AO1877" s="42">
        <v>9.7200000000000006</v>
      </c>
      <c r="AP1877" s="42">
        <v>9.84</v>
      </c>
    </row>
    <row r="1878" spans="1:42" x14ac:dyDescent="0.2">
      <c r="A1878" s="41">
        <v>18.66</v>
      </c>
      <c r="B1878" s="42">
        <v>4.82</v>
      </c>
      <c r="C1878" s="42">
        <v>4.95</v>
      </c>
      <c r="D1878" s="42">
        <v>5.07</v>
      </c>
      <c r="E1878" s="42">
        <v>5.2</v>
      </c>
      <c r="F1878" s="42">
        <v>5.32</v>
      </c>
      <c r="G1878" s="42">
        <v>5.45</v>
      </c>
      <c r="H1878" s="42">
        <v>5.58</v>
      </c>
      <c r="I1878" s="42">
        <v>5.7</v>
      </c>
      <c r="J1878" s="42">
        <v>5.83</v>
      </c>
      <c r="K1878" s="42">
        <v>5.95</v>
      </c>
      <c r="L1878" s="42">
        <v>6.08</v>
      </c>
      <c r="M1878" s="42">
        <v>6.2</v>
      </c>
      <c r="N1878" s="42">
        <v>6.33</v>
      </c>
      <c r="O1878" s="42">
        <v>6.45</v>
      </c>
      <c r="P1878" s="42">
        <v>6.58</v>
      </c>
      <c r="Q1878" s="42">
        <v>6.7</v>
      </c>
      <c r="R1878" s="42">
        <v>6.83</v>
      </c>
      <c r="S1878" s="42">
        <v>6.96</v>
      </c>
      <c r="T1878" s="42">
        <v>7.08</v>
      </c>
      <c r="U1878" s="42">
        <v>7.21</v>
      </c>
      <c r="V1878" s="42">
        <v>7.33</v>
      </c>
      <c r="W1878" s="42">
        <v>7.46</v>
      </c>
      <c r="X1878" s="42">
        <v>7.58</v>
      </c>
      <c r="Y1878" s="42">
        <v>7.71</v>
      </c>
      <c r="Z1878" s="42">
        <v>7.83</v>
      </c>
      <c r="AA1878" s="42">
        <v>7.96</v>
      </c>
      <c r="AB1878" s="42">
        <v>8.09</v>
      </c>
      <c r="AC1878" s="42">
        <v>8.2100000000000009</v>
      </c>
      <c r="AD1878" s="42">
        <v>8.34</v>
      </c>
      <c r="AE1878" s="42">
        <v>8.4600000000000009</v>
      </c>
      <c r="AF1878" s="42">
        <v>8.59</v>
      </c>
      <c r="AG1878" s="42">
        <v>8.7100000000000009</v>
      </c>
      <c r="AH1878" s="42">
        <v>8.84</v>
      </c>
      <c r="AI1878" s="42">
        <v>8.9600000000000009</v>
      </c>
      <c r="AJ1878" s="42">
        <v>9.09</v>
      </c>
      <c r="AK1878" s="42">
        <v>9.2100000000000009</v>
      </c>
      <c r="AL1878" s="42">
        <v>9.34</v>
      </c>
      <c r="AM1878" s="42">
        <v>9.4700000000000006</v>
      </c>
      <c r="AN1878" s="42">
        <v>9.59</v>
      </c>
      <c r="AO1878" s="42">
        <v>9.7200000000000006</v>
      </c>
      <c r="AP1878" s="42">
        <v>9.84</v>
      </c>
    </row>
    <row r="1879" spans="1:42" x14ac:dyDescent="0.2">
      <c r="A1879" s="41">
        <v>18.670000000000002</v>
      </c>
      <c r="B1879" s="42">
        <v>4.82</v>
      </c>
      <c r="C1879" s="42">
        <v>4.95</v>
      </c>
      <c r="D1879" s="42">
        <v>5.07</v>
      </c>
      <c r="E1879" s="42">
        <v>5.2</v>
      </c>
      <c r="F1879" s="42">
        <v>5.32</v>
      </c>
      <c r="G1879" s="42">
        <v>5.45</v>
      </c>
      <c r="H1879" s="42">
        <v>5.57</v>
      </c>
      <c r="I1879" s="42">
        <v>5.7</v>
      </c>
      <c r="J1879" s="42">
        <v>5.82</v>
      </c>
      <c r="K1879" s="42">
        <v>5.95</v>
      </c>
      <c r="L1879" s="42">
        <v>6.08</v>
      </c>
      <c r="M1879" s="42">
        <v>6.2</v>
      </c>
      <c r="N1879" s="42">
        <v>6.33</v>
      </c>
      <c r="O1879" s="42">
        <v>6.45</v>
      </c>
      <c r="P1879" s="42">
        <v>6.58</v>
      </c>
      <c r="Q1879" s="42">
        <v>6.7</v>
      </c>
      <c r="R1879" s="42">
        <v>6.83</v>
      </c>
      <c r="S1879" s="42">
        <v>6.95</v>
      </c>
      <c r="T1879" s="42">
        <v>7.08</v>
      </c>
      <c r="U1879" s="42">
        <v>7.21</v>
      </c>
      <c r="V1879" s="42">
        <v>7.33</v>
      </c>
      <c r="W1879" s="42">
        <v>7.46</v>
      </c>
      <c r="X1879" s="42">
        <v>7.58</v>
      </c>
      <c r="Y1879" s="42">
        <v>7.71</v>
      </c>
      <c r="Z1879" s="42">
        <v>7.83</v>
      </c>
      <c r="AA1879" s="42">
        <v>7.96</v>
      </c>
      <c r="AB1879" s="42">
        <v>8.08</v>
      </c>
      <c r="AC1879" s="42">
        <v>8.2100000000000009</v>
      </c>
      <c r="AD1879" s="42">
        <v>8.33</v>
      </c>
      <c r="AE1879" s="42">
        <v>8.4600000000000009</v>
      </c>
      <c r="AF1879" s="42">
        <v>8.59</v>
      </c>
      <c r="AG1879" s="42">
        <v>8.7100000000000009</v>
      </c>
      <c r="AH1879" s="42">
        <v>8.84</v>
      </c>
      <c r="AI1879" s="42">
        <v>8.9600000000000009</v>
      </c>
      <c r="AJ1879" s="42">
        <v>9.09</v>
      </c>
      <c r="AK1879" s="42">
        <v>9.2100000000000009</v>
      </c>
      <c r="AL1879" s="42">
        <v>9.34</v>
      </c>
      <c r="AM1879" s="42">
        <v>9.4600000000000009</v>
      </c>
      <c r="AN1879" s="42">
        <v>9.59</v>
      </c>
      <c r="AO1879" s="42">
        <v>9.7100000000000009</v>
      </c>
      <c r="AP1879" s="42">
        <v>9.84</v>
      </c>
    </row>
    <row r="1880" spans="1:42" x14ac:dyDescent="0.2">
      <c r="A1880" s="41">
        <v>18.68</v>
      </c>
      <c r="B1880" s="42">
        <v>4.82</v>
      </c>
      <c r="C1880" s="42">
        <v>4.95</v>
      </c>
      <c r="D1880" s="42">
        <v>5.07</v>
      </c>
      <c r="E1880" s="42">
        <v>5.2</v>
      </c>
      <c r="F1880" s="42">
        <v>5.32</v>
      </c>
      <c r="G1880" s="42">
        <v>5.45</v>
      </c>
      <c r="H1880" s="42">
        <v>5.57</v>
      </c>
      <c r="I1880" s="42">
        <v>5.7</v>
      </c>
      <c r="J1880" s="42">
        <v>5.82</v>
      </c>
      <c r="K1880" s="42">
        <v>5.95</v>
      </c>
      <c r="L1880" s="42">
        <v>6.07</v>
      </c>
      <c r="M1880" s="42">
        <v>6.2</v>
      </c>
      <c r="N1880" s="42">
        <v>6.33</v>
      </c>
      <c r="O1880" s="42">
        <v>6.45</v>
      </c>
      <c r="P1880" s="42">
        <v>6.58</v>
      </c>
      <c r="Q1880" s="42">
        <v>6.7</v>
      </c>
      <c r="R1880" s="42">
        <v>6.83</v>
      </c>
      <c r="S1880" s="42">
        <v>6.95</v>
      </c>
      <c r="T1880" s="42">
        <v>7.08</v>
      </c>
      <c r="U1880" s="42">
        <v>7.2</v>
      </c>
      <c r="V1880" s="42">
        <v>7.33</v>
      </c>
      <c r="W1880" s="42">
        <v>7.45</v>
      </c>
      <c r="X1880" s="42">
        <v>7.58</v>
      </c>
      <c r="Y1880" s="42">
        <v>7.71</v>
      </c>
      <c r="Z1880" s="42">
        <v>7.83</v>
      </c>
      <c r="AA1880" s="42">
        <v>7.96</v>
      </c>
      <c r="AB1880" s="42">
        <v>8.08</v>
      </c>
      <c r="AC1880" s="42">
        <v>8.2100000000000009</v>
      </c>
      <c r="AD1880" s="42">
        <v>8.33</v>
      </c>
      <c r="AE1880" s="42">
        <v>8.4600000000000009</v>
      </c>
      <c r="AF1880" s="42">
        <v>8.58</v>
      </c>
      <c r="AG1880" s="42">
        <v>8.7100000000000009</v>
      </c>
      <c r="AH1880" s="42">
        <v>8.83</v>
      </c>
      <c r="AI1880" s="42">
        <v>8.9600000000000009</v>
      </c>
      <c r="AJ1880" s="42">
        <v>9.09</v>
      </c>
      <c r="AK1880" s="42">
        <v>9.2100000000000009</v>
      </c>
      <c r="AL1880" s="42">
        <v>9.34</v>
      </c>
      <c r="AM1880" s="42">
        <v>9.4600000000000009</v>
      </c>
      <c r="AN1880" s="42">
        <v>9.59</v>
      </c>
      <c r="AO1880" s="42">
        <v>9.7100000000000009</v>
      </c>
      <c r="AP1880" s="42">
        <v>9.84</v>
      </c>
    </row>
    <row r="1881" spans="1:42" x14ac:dyDescent="0.2">
      <c r="A1881" s="41">
        <v>18.690000000000001</v>
      </c>
      <c r="B1881" s="42">
        <v>4.82</v>
      </c>
      <c r="C1881" s="42">
        <v>4.9400000000000004</v>
      </c>
      <c r="D1881" s="42">
        <v>5.07</v>
      </c>
      <c r="E1881" s="42">
        <v>5.2</v>
      </c>
      <c r="F1881" s="42">
        <v>5.32</v>
      </c>
      <c r="G1881" s="42">
        <v>5.45</v>
      </c>
      <c r="H1881" s="42">
        <v>5.57</v>
      </c>
      <c r="I1881" s="42">
        <v>5.7</v>
      </c>
      <c r="J1881" s="42">
        <v>5.82</v>
      </c>
      <c r="K1881" s="42">
        <v>5.95</v>
      </c>
      <c r="L1881" s="42">
        <v>6.07</v>
      </c>
      <c r="M1881" s="42">
        <v>6.2</v>
      </c>
      <c r="N1881" s="42">
        <v>6.32</v>
      </c>
      <c r="O1881" s="42">
        <v>6.45</v>
      </c>
      <c r="P1881" s="42">
        <v>6.58</v>
      </c>
      <c r="Q1881" s="42">
        <v>6.7</v>
      </c>
      <c r="R1881" s="42">
        <v>6.83</v>
      </c>
      <c r="S1881" s="42">
        <v>6.95</v>
      </c>
      <c r="T1881" s="42">
        <v>7.08</v>
      </c>
      <c r="U1881" s="42">
        <v>7.2</v>
      </c>
      <c r="V1881" s="42">
        <v>7.33</v>
      </c>
      <c r="W1881" s="42">
        <v>7.45</v>
      </c>
      <c r="X1881" s="42">
        <v>7.58</v>
      </c>
      <c r="Y1881" s="42">
        <v>7.7</v>
      </c>
      <c r="Z1881" s="42">
        <v>7.83</v>
      </c>
      <c r="AA1881" s="42">
        <v>7.96</v>
      </c>
      <c r="AB1881" s="42">
        <v>8.08</v>
      </c>
      <c r="AC1881" s="42">
        <v>8.2100000000000009</v>
      </c>
      <c r="AD1881" s="42">
        <v>8.33</v>
      </c>
      <c r="AE1881" s="42">
        <v>8.4600000000000009</v>
      </c>
      <c r="AF1881" s="42">
        <v>8.58</v>
      </c>
      <c r="AG1881" s="42">
        <v>8.7100000000000009</v>
      </c>
      <c r="AH1881" s="42">
        <v>8.83</v>
      </c>
      <c r="AI1881" s="42">
        <v>8.9600000000000009</v>
      </c>
      <c r="AJ1881" s="42">
        <v>9.08</v>
      </c>
      <c r="AK1881" s="42">
        <v>9.2100000000000009</v>
      </c>
      <c r="AL1881" s="42">
        <v>9.33</v>
      </c>
      <c r="AM1881" s="42">
        <v>9.4600000000000009</v>
      </c>
      <c r="AN1881" s="42">
        <v>9.59</v>
      </c>
      <c r="AO1881" s="42">
        <v>9.7100000000000009</v>
      </c>
      <c r="AP1881" s="42">
        <v>9.84</v>
      </c>
    </row>
    <row r="1882" spans="1:42" x14ac:dyDescent="0.2">
      <c r="A1882" s="41">
        <v>18.7</v>
      </c>
      <c r="B1882" s="42">
        <v>4.82</v>
      </c>
      <c r="C1882" s="42">
        <v>4.9400000000000004</v>
      </c>
      <c r="D1882" s="42">
        <v>5.07</v>
      </c>
      <c r="E1882" s="42">
        <v>5.19</v>
      </c>
      <c r="F1882" s="42">
        <v>5.32</v>
      </c>
      <c r="G1882" s="42">
        <v>5.44</v>
      </c>
      <c r="H1882" s="42">
        <v>5.57</v>
      </c>
      <c r="I1882" s="42">
        <v>5.7</v>
      </c>
      <c r="J1882" s="42">
        <v>5.82</v>
      </c>
      <c r="K1882" s="42">
        <v>5.95</v>
      </c>
      <c r="L1882" s="42">
        <v>6.07</v>
      </c>
      <c r="M1882" s="42">
        <v>6.2</v>
      </c>
      <c r="N1882" s="42">
        <v>6.32</v>
      </c>
      <c r="O1882" s="42">
        <v>6.45</v>
      </c>
      <c r="P1882" s="42">
        <v>6.57</v>
      </c>
      <c r="Q1882" s="42">
        <v>6.7</v>
      </c>
      <c r="R1882" s="42">
        <v>6.82</v>
      </c>
      <c r="S1882" s="42">
        <v>6.95</v>
      </c>
      <c r="T1882" s="42">
        <v>7.08</v>
      </c>
      <c r="U1882" s="42">
        <v>7.2</v>
      </c>
      <c r="V1882" s="42">
        <v>7.33</v>
      </c>
      <c r="W1882" s="42">
        <v>7.45</v>
      </c>
      <c r="X1882" s="42">
        <v>7.58</v>
      </c>
      <c r="Y1882" s="42">
        <v>7.7</v>
      </c>
      <c r="Z1882" s="42">
        <v>7.83</v>
      </c>
      <c r="AA1882" s="42">
        <v>7.95</v>
      </c>
      <c r="AB1882" s="42">
        <v>8.08</v>
      </c>
      <c r="AC1882" s="42">
        <v>8.1999999999999993</v>
      </c>
      <c r="AD1882" s="42">
        <v>8.33</v>
      </c>
      <c r="AE1882" s="42">
        <v>8.4600000000000009</v>
      </c>
      <c r="AF1882" s="42">
        <v>8.58</v>
      </c>
      <c r="AG1882" s="42">
        <v>8.7100000000000009</v>
      </c>
      <c r="AH1882" s="42">
        <v>8.83</v>
      </c>
      <c r="AI1882" s="42">
        <v>8.9600000000000009</v>
      </c>
      <c r="AJ1882" s="42">
        <v>9.08</v>
      </c>
      <c r="AK1882" s="42">
        <v>9.2100000000000009</v>
      </c>
      <c r="AL1882" s="42">
        <v>9.33</v>
      </c>
      <c r="AM1882" s="42">
        <v>9.4600000000000009</v>
      </c>
      <c r="AN1882" s="42">
        <v>9.58</v>
      </c>
      <c r="AO1882" s="42">
        <v>9.7100000000000009</v>
      </c>
      <c r="AP1882" s="42">
        <v>9.83</v>
      </c>
    </row>
    <row r="1883" spans="1:42" x14ac:dyDescent="0.2">
      <c r="A1883" s="41">
        <v>18.71</v>
      </c>
      <c r="B1883" s="42">
        <v>4.82</v>
      </c>
      <c r="C1883" s="42">
        <v>4.9400000000000004</v>
      </c>
      <c r="D1883" s="42">
        <v>5.07</v>
      </c>
      <c r="E1883" s="42">
        <v>5.19</v>
      </c>
      <c r="F1883" s="42">
        <v>5.32</v>
      </c>
      <c r="G1883" s="42">
        <v>5.44</v>
      </c>
      <c r="H1883" s="42">
        <v>5.57</v>
      </c>
      <c r="I1883" s="42">
        <v>5.69</v>
      </c>
      <c r="J1883" s="42">
        <v>5.82</v>
      </c>
      <c r="K1883" s="42">
        <v>5.95</v>
      </c>
      <c r="L1883" s="42">
        <v>6.07</v>
      </c>
      <c r="M1883" s="42">
        <v>6.2</v>
      </c>
      <c r="N1883" s="42">
        <v>6.32</v>
      </c>
      <c r="O1883" s="42">
        <v>6.45</v>
      </c>
      <c r="P1883" s="42">
        <v>6.57</v>
      </c>
      <c r="Q1883" s="42">
        <v>6.7</v>
      </c>
      <c r="R1883" s="42">
        <v>6.82</v>
      </c>
      <c r="S1883" s="42">
        <v>6.95</v>
      </c>
      <c r="T1883" s="42">
        <v>7.07</v>
      </c>
      <c r="U1883" s="42">
        <v>7.2</v>
      </c>
      <c r="V1883" s="42">
        <v>7.32</v>
      </c>
      <c r="W1883" s="42">
        <v>7.45</v>
      </c>
      <c r="X1883" s="42">
        <v>7.58</v>
      </c>
      <c r="Y1883" s="42">
        <v>7.7</v>
      </c>
      <c r="Z1883" s="42">
        <v>7.83</v>
      </c>
      <c r="AA1883" s="42">
        <v>7.95</v>
      </c>
      <c r="AB1883" s="42">
        <v>8.08</v>
      </c>
      <c r="AC1883" s="42">
        <v>8.1999999999999993</v>
      </c>
      <c r="AD1883" s="42">
        <v>8.33</v>
      </c>
      <c r="AE1883" s="42">
        <v>8.4499999999999993</v>
      </c>
      <c r="AF1883" s="42">
        <v>8.58</v>
      </c>
      <c r="AG1883" s="42">
        <v>8.6999999999999993</v>
      </c>
      <c r="AH1883" s="42">
        <v>8.83</v>
      </c>
      <c r="AI1883" s="42">
        <v>8.9499999999999993</v>
      </c>
      <c r="AJ1883" s="42">
        <v>9.08</v>
      </c>
      <c r="AK1883" s="42">
        <v>9.2100000000000009</v>
      </c>
      <c r="AL1883" s="42">
        <v>9.33</v>
      </c>
      <c r="AM1883" s="42">
        <v>9.4600000000000009</v>
      </c>
      <c r="AN1883" s="42">
        <v>9.58</v>
      </c>
      <c r="AO1883" s="42">
        <v>9.7100000000000009</v>
      </c>
      <c r="AP1883" s="42">
        <v>9.83</v>
      </c>
    </row>
    <row r="1884" spans="1:42" x14ac:dyDescent="0.2">
      <c r="A1884" s="41">
        <v>18.72</v>
      </c>
      <c r="B1884" s="42">
        <v>4.82</v>
      </c>
      <c r="C1884" s="42">
        <v>4.9400000000000004</v>
      </c>
      <c r="D1884" s="42">
        <v>5.07</v>
      </c>
      <c r="E1884" s="42">
        <v>5.19</v>
      </c>
      <c r="F1884" s="42">
        <v>5.32</v>
      </c>
      <c r="G1884" s="42">
        <v>5.44</v>
      </c>
      <c r="H1884" s="42">
        <v>5.57</v>
      </c>
      <c r="I1884" s="42">
        <v>5.69</v>
      </c>
      <c r="J1884" s="42">
        <v>5.82</v>
      </c>
      <c r="K1884" s="42">
        <v>5.94</v>
      </c>
      <c r="L1884" s="42">
        <v>6.07</v>
      </c>
      <c r="M1884" s="42">
        <v>6.19</v>
      </c>
      <c r="N1884" s="42">
        <v>6.32</v>
      </c>
      <c r="O1884" s="42">
        <v>6.45</v>
      </c>
      <c r="P1884" s="42">
        <v>6.57</v>
      </c>
      <c r="Q1884" s="42">
        <v>6.7</v>
      </c>
      <c r="R1884" s="42">
        <v>6.82</v>
      </c>
      <c r="S1884" s="42">
        <v>6.95</v>
      </c>
      <c r="T1884" s="42">
        <v>7.07</v>
      </c>
      <c r="U1884" s="42">
        <v>7.2</v>
      </c>
      <c r="V1884" s="42">
        <v>7.32</v>
      </c>
      <c r="W1884" s="42">
        <v>7.45</v>
      </c>
      <c r="X1884" s="42">
        <v>7.57</v>
      </c>
      <c r="Y1884" s="42">
        <v>7.7</v>
      </c>
      <c r="Z1884" s="42">
        <v>7.82</v>
      </c>
      <c r="AA1884" s="42">
        <v>7.95</v>
      </c>
      <c r="AB1884" s="42">
        <v>8.08</v>
      </c>
      <c r="AC1884" s="42">
        <v>8.1999999999999993</v>
      </c>
      <c r="AD1884" s="42">
        <v>8.33</v>
      </c>
      <c r="AE1884" s="42">
        <v>8.4499999999999993</v>
      </c>
      <c r="AF1884" s="42">
        <v>8.58</v>
      </c>
      <c r="AG1884" s="42">
        <v>8.6999999999999993</v>
      </c>
      <c r="AH1884" s="42">
        <v>8.83</v>
      </c>
      <c r="AI1884" s="42">
        <v>8.9499999999999993</v>
      </c>
      <c r="AJ1884" s="42">
        <v>9.08</v>
      </c>
      <c r="AK1884" s="42">
        <v>9.1999999999999993</v>
      </c>
      <c r="AL1884" s="42">
        <v>9.33</v>
      </c>
      <c r="AM1884" s="42">
        <v>9.4499999999999993</v>
      </c>
      <c r="AN1884" s="42">
        <v>9.58</v>
      </c>
      <c r="AO1884" s="42">
        <v>9.6999999999999993</v>
      </c>
      <c r="AP1884" s="42">
        <v>9.83</v>
      </c>
    </row>
    <row r="1885" spans="1:42" x14ac:dyDescent="0.2">
      <c r="A1885" s="41">
        <v>18.73</v>
      </c>
      <c r="B1885" s="42">
        <v>4.8099999999999996</v>
      </c>
      <c r="C1885" s="42">
        <v>4.9400000000000004</v>
      </c>
      <c r="D1885" s="42">
        <v>5.07</v>
      </c>
      <c r="E1885" s="42">
        <v>5.19</v>
      </c>
      <c r="F1885" s="42">
        <v>5.32</v>
      </c>
      <c r="G1885" s="42">
        <v>5.44</v>
      </c>
      <c r="H1885" s="42">
        <v>5.57</v>
      </c>
      <c r="I1885" s="42">
        <v>5.69</v>
      </c>
      <c r="J1885" s="42">
        <v>5.82</v>
      </c>
      <c r="K1885" s="42">
        <v>5.94</v>
      </c>
      <c r="L1885" s="42">
        <v>6.07</v>
      </c>
      <c r="M1885" s="42">
        <v>6.19</v>
      </c>
      <c r="N1885" s="42">
        <v>6.32</v>
      </c>
      <c r="O1885" s="42">
        <v>6.44</v>
      </c>
      <c r="P1885" s="42">
        <v>6.57</v>
      </c>
      <c r="Q1885" s="42">
        <v>6.7</v>
      </c>
      <c r="R1885" s="42">
        <v>6.82</v>
      </c>
      <c r="S1885" s="42">
        <v>6.95</v>
      </c>
      <c r="T1885" s="42">
        <v>7.07</v>
      </c>
      <c r="U1885" s="42">
        <v>7.2</v>
      </c>
      <c r="V1885" s="42">
        <v>7.32</v>
      </c>
      <c r="W1885" s="42">
        <v>7.45</v>
      </c>
      <c r="X1885" s="42">
        <v>7.57</v>
      </c>
      <c r="Y1885" s="42">
        <v>7.7</v>
      </c>
      <c r="Z1885" s="42">
        <v>7.82</v>
      </c>
      <c r="AA1885" s="42">
        <v>7.95</v>
      </c>
      <c r="AB1885" s="42">
        <v>8.07</v>
      </c>
      <c r="AC1885" s="42">
        <v>8.1999999999999993</v>
      </c>
      <c r="AD1885" s="42">
        <v>8.32</v>
      </c>
      <c r="AE1885" s="42">
        <v>8.4499999999999993</v>
      </c>
      <c r="AF1885" s="42">
        <v>8.58</v>
      </c>
      <c r="AG1885" s="42">
        <v>8.6999999999999993</v>
      </c>
      <c r="AH1885" s="42">
        <v>8.83</v>
      </c>
      <c r="AI1885" s="42">
        <v>8.9499999999999993</v>
      </c>
      <c r="AJ1885" s="42">
        <v>9.08</v>
      </c>
      <c r="AK1885" s="42">
        <v>9.1999999999999993</v>
      </c>
      <c r="AL1885" s="42">
        <v>9.33</v>
      </c>
      <c r="AM1885" s="42">
        <v>9.4499999999999993</v>
      </c>
      <c r="AN1885" s="42">
        <v>9.58</v>
      </c>
      <c r="AO1885" s="42">
        <v>9.6999999999999993</v>
      </c>
      <c r="AP1885" s="42">
        <v>9.83</v>
      </c>
    </row>
    <row r="1886" spans="1:42" x14ac:dyDescent="0.2">
      <c r="A1886" s="41">
        <v>18.739999999999998</v>
      </c>
      <c r="B1886" s="42">
        <v>4.8099999999999996</v>
      </c>
      <c r="C1886" s="42">
        <v>4.9400000000000004</v>
      </c>
      <c r="D1886" s="42">
        <v>5.0599999999999996</v>
      </c>
      <c r="E1886" s="42">
        <v>5.19</v>
      </c>
      <c r="F1886" s="42">
        <v>5.31</v>
      </c>
      <c r="G1886" s="42">
        <v>5.44</v>
      </c>
      <c r="H1886" s="42">
        <v>5.57</v>
      </c>
      <c r="I1886" s="42">
        <v>5.69</v>
      </c>
      <c r="J1886" s="42">
        <v>5.82</v>
      </c>
      <c r="K1886" s="42">
        <v>5.94</v>
      </c>
      <c r="L1886" s="42">
        <v>6.07</v>
      </c>
      <c r="M1886" s="42">
        <v>6.19</v>
      </c>
      <c r="N1886" s="42">
        <v>6.32</v>
      </c>
      <c r="O1886" s="42">
        <v>6.44</v>
      </c>
      <c r="P1886" s="42">
        <v>6.57</v>
      </c>
      <c r="Q1886" s="42">
        <v>6.69</v>
      </c>
      <c r="R1886" s="42">
        <v>6.82</v>
      </c>
      <c r="S1886" s="42">
        <v>6.94</v>
      </c>
      <c r="T1886" s="42">
        <v>7.07</v>
      </c>
      <c r="U1886" s="42">
        <v>7.2</v>
      </c>
      <c r="V1886" s="42">
        <v>7.32</v>
      </c>
      <c r="W1886" s="42">
        <v>7.45</v>
      </c>
      <c r="X1886" s="42">
        <v>7.57</v>
      </c>
      <c r="Y1886" s="42">
        <v>7.7</v>
      </c>
      <c r="Z1886" s="42">
        <v>7.82</v>
      </c>
      <c r="AA1886" s="42">
        <v>7.95</v>
      </c>
      <c r="AB1886" s="42">
        <v>8.07</v>
      </c>
      <c r="AC1886" s="42">
        <v>8.1999999999999993</v>
      </c>
      <c r="AD1886" s="42">
        <v>8.32</v>
      </c>
      <c r="AE1886" s="42">
        <v>8.4499999999999993</v>
      </c>
      <c r="AF1886" s="42">
        <v>8.57</v>
      </c>
      <c r="AG1886" s="42">
        <v>8.6999999999999993</v>
      </c>
      <c r="AH1886" s="42">
        <v>8.82</v>
      </c>
      <c r="AI1886" s="42">
        <v>8.9499999999999993</v>
      </c>
      <c r="AJ1886" s="42">
        <v>9.07</v>
      </c>
      <c r="AK1886" s="42">
        <v>9.1999999999999993</v>
      </c>
      <c r="AL1886" s="42">
        <v>9.33</v>
      </c>
      <c r="AM1886" s="42">
        <v>9.4499999999999993</v>
      </c>
      <c r="AN1886" s="42">
        <v>9.58</v>
      </c>
      <c r="AO1886" s="42">
        <v>9.6999999999999993</v>
      </c>
      <c r="AP1886" s="42">
        <v>9.83</v>
      </c>
    </row>
    <row r="1887" spans="1:42" x14ac:dyDescent="0.2">
      <c r="A1887" s="41">
        <v>18.75</v>
      </c>
      <c r="B1887" s="42">
        <v>4.8099999999999996</v>
      </c>
      <c r="C1887" s="42">
        <v>4.9400000000000004</v>
      </c>
      <c r="D1887" s="42">
        <v>5.0599999999999996</v>
      </c>
      <c r="E1887" s="42">
        <v>5.19</v>
      </c>
      <c r="F1887" s="42">
        <v>5.31</v>
      </c>
      <c r="G1887" s="42">
        <v>5.44</v>
      </c>
      <c r="H1887" s="42">
        <v>5.56</v>
      </c>
      <c r="I1887" s="42">
        <v>5.69</v>
      </c>
      <c r="J1887" s="42">
        <v>5.82</v>
      </c>
      <c r="K1887" s="42">
        <v>5.94</v>
      </c>
      <c r="L1887" s="42">
        <v>6.07</v>
      </c>
      <c r="M1887" s="42">
        <v>6.19</v>
      </c>
      <c r="N1887" s="42">
        <v>6.32</v>
      </c>
      <c r="O1887" s="42">
        <v>6.44</v>
      </c>
      <c r="P1887" s="42">
        <v>6.57</v>
      </c>
      <c r="Q1887" s="42">
        <v>6.69</v>
      </c>
      <c r="R1887" s="42">
        <v>6.82</v>
      </c>
      <c r="S1887" s="42">
        <v>6.94</v>
      </c>
      <c r="T1887" s="42">
        <v>7.07</v>
      </c>
      <c r="U1887" s="42">
        <v>7.19</v>
      </c>
      <c r="V1887" s="42">
        <v>7.32</v>
      </c>
      <c r="W1887" s="42">
        <v>7.44</v>
      </c>
      <c r="X1887" s="42">
        <v>7.57</v>
      </c>
      <c r="Y1887" s="42">
        <v>7.69</v>
      </c>
      <c r="Z1887" s="42">
        <v>7.82</v>
      </c>
      <c r="AA1887" s="42">
        <v>7.95</v>
      </c>
      <c r="AB1887" s="42">
        <v>8.07</v>
      </c>
      <c r="AC1887" s="42">
        <v>8.1999999999999993</v>
      </c>
      <c r="AD1887" s="42">
        <v>8.32</v>
      </c>
      <c r="AE1887" s="42">
        <v>8.4499999999999993</v>
      </c>
      <c r="AF1887" s="42">
        <v>8.57</v>
      </c>
      <c r="AG1887" s="42">
        <v>8.6999999999999993</v>
      </c>
      <c r="AH1887" s="42">
        <v>8.82</v>
      </c>
      <c r="AI1887" s="42">
        <v>8.9499999999999993</v>
      </c>
      <c r="AJ1887" s="42">
        <v>9.07</v>
      </c>
      <c r="AK1887" s="42">
        <v>9.1999999999999993</v>
      </c>
      <c r="AL1887" s="42">
        <v>9.32</v>
      </c>
      <c r="AM1887" s="42">
        <v>9.4499999999999993</v>
      </c>
      <c r="AN1887" s="42">
        <v>9.57</v>
      </c>
      <c r="AO1887" s="42">
        <v>9.6999999999999993</v>
      </c>
      <c r="AP1887" s="42">
        <v>9.82</v>
      </c>
    </row>
    <row r="1888" spans="1:42" x14ac:dyDescent="0.2">
      <c r="A1888" s="41">
        <v>18.760000000000002</v>
      </c>
      <c r="B1888" s="42">
        <v>4.8099999999999996</v>
      </c>
      <c r="C1888" s="42">
        <v>4.9400000000000004</v>
      </c>
      <c r="D1888" s="42">
        <v>5.0599999999999996</v>
      </c>
      <c r="E1888" s="42">
        <v>5.19</v>
      </c>
      <c r="F1888" s="42">
        <v>5.31</v>
      </c>
      <c r="G1888" s="42">
        <v>5.44</v>
      </c>
      <c r="H1888" s="42">
        <v>5.56</v>
      </c>
      <c r="I1888" s="42">
        <v>5.69</v>
      </c>
      <c r="J1888" s="42">
        <v>5.81</v>
      </c>
      <c r="K1888" s="42">
        <v>5.94</v>
      </c>
      <c r="L1888" s="42">
        <v>6.06</v>
      </c>
      <c r="M1888" s="42">
        <v>6.19</v>
      </c>
      <c r="N1888" s="42">
        <v>6.32</v>
      </c>
      <c r="O1888" s="42">
        <v>6.44</v>
      </c>
      <c r="P1888" s="42">
        <v>6.57</v>
      </c>
      <c r="Q1888" s="42">
        <v>6.69</v>
      </c>
      <c r="R1888" s="42">
        <v>6.82</v>
      </c>
      <c r="S1888" s="42">
        <v>6.94</v>
      </c>
      <c r="T1888" s="42">
        <v>7.07</v>
      </c>
      <c r="U1888" s="42">
        <v>7.19</v>
      </c>
      <c r="V1888" s="42">
        <v>7.32</v>
      </c>
      <c r="W1888" s="42">
        <v>7.44</v>
      </c>
      <c r="X1888" s="42">
        <v>7.57</v>
      </c>
      <c r="Y1888" s="42">
        <v>7.69</v>
      </c>
      <c r="Z1888" s="42">
        <v>7.82</v>
      </c>
      <c r="AA1888" s="42">
        <v>7.94</v>
      </c>
      <c r="AB1888" s="42">
        <v>8.07</v>
      </c>
      <c r="AC1888" s="42">
        <v>8.19</v>
      </c>
      <c r="AD1888" s="42">
        <v>8.32</v>
      </c>
      <c r="AE1888" s="42">
        <v>8.44</v>
      </c>
      <c r="AF1888" s="42">
        <v>8.57</v>
      </c>
      <c r="AG1888" s="42">
        <v>8.6999999999999993</v>
      </c>
      <c r="AH1888" s="42">
        <v>8.82</v>
      </c>
      <c r="AI1888" s="42">
        <v>8.9499999999999993</v>
      </c>
      <c r="AJ1888" s="42">
        <v>9.07</v>
      </c>
      <c r="AK1888" s="42">
        <v>9.1999999999999993</v>
      </c>
      <c r="AL1888" s="42">
        <v>9.32</v>
      </c>
      <c r="AM1888" s="42">
        <v>9.4499999999999993</v>
      </c>
      <c r="AN1888" s="42">
        <v>9.57</v>
      </c>
      <c r="AO1888" s="42">
        <v>9.6999999999999993</v>
      </c>
      <c r="AP1888" s="42">
        <v>9.82</v>
      </c>
    </row>
    <row r="1889" spans="1:42" x14ac:dyDescent="0.2">
      <c r="A1889" s="41">
        <v>18.77</v>
      </c>
      <c r="B1889" s="42">
        <v>4.8099999999999996</v>
      </c>
      <c r="C1889" s="42">
        <v>4.9400000000000004</v>
      </c>
      <c r="D1889" s="42">
        <v>5.0599999999999996</v>
      </c>
      <c r="E1889" s="42">
        <v>5.19</v>
      </c>
      <c r="F1889" s="42">
        <v>5.31</v>
      </c>
      <c r="G1889" s="42">
        <v>5.44</v>
      </c>
      <c r="H1889" s="42">
        <v>5.56</v>
      </c>
      <c r="I1889" s="42">
        <v>5.69</v>
      </c>
      <c r="J1889" s="42">
        <v>5.81</v>
      </c>
      <c r="K1889" s="42">
        <v>5.94</v>
      </c>
      <c r="L1889" s="42">
        <v>6.06</v>
      </c>
      <c r="M1889" s="42">
        <v>6.19</v>
      </c>
      <c r="N1889" s="42">
        <v>6.31</v>
      </c>
      <c r="O1889" s="42">
        <v>6.44</v>
      </c>
      <c r="P1889" s="42">
        <v>6.56</v>
      </c>
      <c r="Q1889" s="42">
        <v>6.69</v>
      </c>
      <c r="R1889" s="42">
        <v>6.81</v>
      </c>
      <c r="S1889" s="42">
        <v>6.94</v>
      </c>
      <c r="T1889" s="42">
        <v>7.07</v>
      </c>
      <c r="U1889" s="42">
        <v>7.19</v>
      </c>
      <c r="V1889" s="42">
        <v>7.32</v>
      </c>
      <c r="W1889" s="42">
        <v>7.44</v>
      </c>
      <c r="X1889" s="42">
        <v>7.57</v>
      </c>
      <c r="Y1889" s="42">
        <v>7.69</v>
      </c>
      <c r="Z1889" s="42">
        <v>7.82</v>
      </c>
      <c r="AA1889" s="42">
        <v>7.94</v>
      </c>
      <c r="AB1889" s="42">
        <v>8.07</v>
      </c>
      <c r="AC1889" s="42">
        <v>8.19</v>
      </c>
      <c r="AD1889" s="42">
        <v>8.32</v>
      </c>
      <c r="AE1889" s="42">
        <v>8.44</v>
      </c>
      <c r="AF1889" s="42">
        <v>8.57</v>
      </c>
      <c r="AG1889" s="42">
        <v>8.69</v>
      </c>
      <c r="AH1889" s="42">
        <v>8.82</v>
      </c>
      <c r="AI1889" s="42">
        <v>8.94</v>
      </c>
      <c r="AJ1889" s="42">
        <v>9.07</v>
      </c>
      <c r="AK1889" s="42">
        <v>9.19</v>
      </c>
      <c r="AL1889" s="42">
        <v>9.32</v>
      </c>
      <c r="AM1889" s="42">
        <v>9.44</v>
      </c>
      <c r="AN1889" s="42">
        <v>9.57</v>
      </c>
      <c r="AO1889" s="42">
        <v>9.6999999999999993</v>
      </c>
      <c r="AP1889" s="42">
        <v>9.82</v>
      </c>
    </row>
    <row r="1890" spans="1:42" x14ac:dyDescent="0.2">
      <c r="A1890" s="41">
        <v>18.78</v>
      </c>
      <c r="B1890" s="42">
        <v>4.8099999999999996</v>
      </c>
      <c r="C1890" s="42">
        <v>4.93</v>
      </c>
      <c r="D1890" s="42">
        <v>5.0599999999999996</v>
      </c>
      <c r="E1890" s="42">
        <v>5.19</v>
      </c>
      <c r="F1890" s="42">
        <v>5.31</v>
      </c>
      <c r="G1890" s="42">
        <v>5.44</v>
      </c>
      <c r="H1890" s="42">
        <v>5.56</v>
      </c>
      <c r="I1890" s="42">
        <v>5.69</v>
      </c>
      <c r="J1890" s="42">
        <v>5.81</v>
      </c>
      <c r="K1890" s="42">
        <v>5.94</v>
      </c>
      <c r="L1890" s="42">
        <v>6.06</v>
      </c>
      <c r="M1890" s="42">
        <v>6.19</v>
      </c>
      <c r="N1890" s="42">
        <v>6.31</v>
      </c>
      <c r="O1890" s="42">
        <v>6.44</v>
      </c>
      <c r="P1890" s="42">
        <v>6.56</v>
      </c>
      <c r="Q1890" s="42">
        <v>6.69</v>
      </c>
      <c r="R1890" s="42">
        <v>6.81</v>
      </c>
      <c r="S1890" s="42">
        <v>6.94</v>
      </c>
      <c r="T1890" s="42">
        <v>7.06</v>
      </c>
      <c r="U1890" s="42">
        <v>7.19</v>
      </c>
      <c r="V1890" s="42">
        <v>7.31</v>
      </c>
      <c r="W1890" s="42">
        <v>7.44</v>
      </c>
      <c r="X1890" s="42">
        <v>7.56</v>
      </c>
      <c r="Y1890" s="42">
        <v>7.69</v>
      </c>
      <c r="Z1890" s="42">
        <v>7.82</v>
      </c>
      <c r="AA1890" s="42">
        <v>7.94</v>
      </c>
      <c r="AB1890" s="42">
        <v>8.07</v>
      </c>
      <c r="AC1890" s="42">
        <v>8.19</v>
      </c>
      <c r="AD1890" s="42">
        <v>8.32</v>
      </c>
      <c r="AE1890" s="42">
        <v>8.44</v>
      </c>
      <c r="AF1890" s="42">
        <v>8.57</v>
      </c>
      <c r="AG1890" s="42">
        <v>8.69</v>
      </c>
      <c r="AH1890" s="42">
        <v>8.82</v>
      </c>
      <c r="AI1890" s="42">
        <v>8.94</v>
      </c>
      <c r="AJ1890" s="42">
        <v>9.07</v>
      </c>
      <c r="AK1890" s="42">
        <v>9.19</v>
      </c>
      <c r="AL1890" s="42">
        <v>9.32</v>
      </c>
      <c r="AM1890" s="42">
        <v>9.44</v>
      </c>
      <c r="AN1890" s="42">
        <v>9.57</v>
      </c>
      <c r="AO1890" s="42">
        <v>9.69</v>
      </c>
      <c r="AP1890" s="42">
        <v>9.82</v>
      </c>
    </row>
    <row r="1891" spans="1:42" x14ac:dyDescent="0.2">
      <c r="A1891" s="41">
        <v>18.79</v>
      </c>
      <c r="B1891" s="42">
        <v>4.8099999999999996</v>
      </c>
      <c r="C1891" s="42">
        <v>4.93</v>
      </c>
      <c r="D1891" s="42">
        <v>5.0599999999999996</v>
      </c>
      <c r="E1891" s="42">
        <v>5.18</v>
      </c>
      <c r="F1891" s="42">
        <v>5.31</v>
      </c>
      <c r="G1891" s="42">
        <v>5.43</v>
      </c>
      <c r="H1891" s="42">
        <v>5.56</v>
      </c>
      <c r="I1891" s="42">
        <v>5.68</v>
      </c>
      <c r="J1891" s="42">
        <v>5.81</v>
      </c>
      <c r="K1891" s="42">
        <v>5.94</v>
      </c>
      <c r="L1891" s="42">
        <v>6.06</v>
      </c>
      <c r="M1891" s="42">
        <v>6.19</v>
      </c>
      <c r="N1891" s="42">
        <v>6.31</v>
      </c>
      <c r="O1891" s="42">
        <v>6.44</v>
      </c>
      <c r="P1891" s="42">
        <v>6.56</v>
      </c>
      <c r="Q1891" s="42">
        <v>6.69</v>
      </c>
      <c r="R1891" s="42">
        <v>6.81</v>
      </c>
      <c r="S1891" s="42">
        <v>6.94</v>
      </c>
      <c r="T1891" s="42">
        <v>7.06</v>
      </c>
      <c r="U1891" s="42">
        <v>7.19</v>
      </c>
      <c r="V1891" s="42">
        <v>7.31</v>
      </c>
      <c r="W1891" s="42">
        <v>7.44</v>
      </c>
      <c r="X1891" s="42">
        <v>7.56</v>
      </c>
      <c r="Y1891" s="42">
        <v>7.69</v>
      </c>
      <c r="Z1891" s="42">
        <v>7.81</v>
      </c>
      <c r="AA1891" s="42">
        <v>7.94</v>
      </c>
      <c r="AB1891" s="42">
        <v>8.06</v>
      </c>
      <c r="AC1891" s="42">
        <v>8.19</v>
      </c>
      <c r="AD1891" s="42">
        <v>8.31</v>
      </c>
      <c r="AE1891" s="42">
        <v>8.44</v>
      </c>
      <c r="AF1891" s="42">
        <v>8.56</v>
      </c>
      <c r="AG1891" s="42">
        <v>8.69</v>
      </c>
      <c r="AH1891" s="42">
        <v>8.82</v>
      </c>
      <c r="AI1891" s="42">
        <v>8.94</v>
      </c>
      <c r="AJ1891" s="42">
        <v>9.07</v>
      </c>
      <c r="AK1891" s="42">
        <v>9.19</v>
      </c>
      <c r="AL1891" s="42">
        <v>9.32</v>
      </c>
      <c r="AM1891" s="42">
        <v>9.44</v>
      </c>
      <c r="AN1891" s="42">
        <v>9.57</v>
      </c>
      <c r="AO1891" s="42">
        <v>9.69</v>
      </c>
      <c r="AP1891" s="42">
        <v>9.82</v>
      </c>
    </row>
    <row r="1892" spans="1:42" x14ac:dyDescent="0.2">
      <c r="A1892" s="41">
        <v>18.8</v>
      </c>
      <c r="B1892" s="42">
        <v>4.8099999999999996</v>
      </c>
      <c r="C1892" s="42">
        <v>4.93</v>
      </c>
      <c r="D1892" s="42">
        <v>5.0599999999999996</v>
      </c>
      <c r="E1892" s="42">
        <v>5.18</v>
      </c>
      <c r="F1892" s="42">
        <v>5.31</v>
      </c>
      <c r="G1892" s="42">
        <v>5.43</v>
      </c>
      <c r="H1892" s="42">
        <v>5.56</v>
      </c>
      <c r="I1892" s="42">
        <v>5.68</v>
      </c>
      <c r="J1892" s="42">
        <v>5.81</v>
      </c>
      <c r="K1892" s="42">
        <v>5.93</v>
      </c>
      <c r="L1892" s="42">
        <v>6.06</v>
      </c>
      <c r="M1892" s="42">
        <v>6.18</v>
      </c>
      <c r="N1892" s="42">
        <v>6.31</v>
      </c>
      <c r="O1892" s="42">
        <v>6.43</v>
      </c>
      <c r="P1892" s="42">
        <v>6.56</v>
      </c>
      <c r="Q1892" s="42">
        <v>6.69</v>
      </c>
      <c r="R1892" s="42">
        <v>6.81</v>
      </c>
      <c r="S1892" s="42">
        <v>6.94</v>
      </c>
      <c r="T1892" s="42">
        <v>7.06</v>
      </c>
      <c r="U1892" s="42">
        <v>7.19</v>
      </c>
      <c r="V1892" s="42">
        <v>7.31</v>
      </c>
      <c r="W1892" s="42">
        <v>7.44</v>
      </c>
      <c r="X1892" s="42">
        <v>7.56</v>
      </c>
      <c r="Y1892" s="42">
        <v>7.69</v>
      </c>
      <c r="Z1892" s="42">
        <v>7.81</v>
      </c>
      <c r="AA1892" s="42">
        <v>7.94</v>
      </c>
      <c r="AB1892" s="42">
        <v>8.06</v>
      </c>
      <c r="AC1892" s="42">
        <v>8.19</v>
      </c>
      <c r="AD1892" s="42">
        <v>8.31</v>
      </c>
      <c r="AE1892" s="42">
        <v>8.44</v>
      </c>
      <c r="AF1892" s="42">
        <v>8.56</v>
      </c>
      <c r="AG1892" s="42">
        <v>8.69</v>
      </c>
      <c r="AH1892" s="42">
        <v>8.81</v>
      </c>
      <c r="AI1892" s="42">
        <v>8.94</v>
      </c>
      <c r="AJ1892" s="42">
        <v>9.06</v>
      </c>
      <c r="AK1892" s="42">
        <v>9.19</v>
      </c>
      <c r="AL1892" s="42">
        <v>9.31</v>
      </c>
      <c r="AM1892" s="42">
        <v>9.44</v>
      </c>
      <c r="AN1892" s="42">
        <v>9.56</v>
      </c>
      <c r="AO1892" s="42">
        <v>9.69</v>
      </c>
      <c r="AP1892" s="42">
        <v>9.81</v>
      </c>
    </row>
    <row r="1893" spans="1:42" x14ac:dyDescent="0.2">
      <c r="A1893" s="41">
        <v>18.809999999999999</v>
      </c>
      <c r="B1893" s="42">
        <v>4.8099999999999996</v>
      </c>
      <c r="C1893" s="42">
        <v>4.93</v>
      </c>
      <c r="D1893" s="42">
        <v>5.0599999999999996</v>
      </c>
      <c r="E1893" s="42">
        <v>5.18</v>
      </c>
      <c r="F1893" s="42">
        <v>5.31</v>
      </c>
      <c r="G1893" s="42">
        <v>5.43</v>
      </c>
      <c r="H1893" s="42">
        <v>5.56</v>
      </c>
      <c r="I1893" s="42">
        <v>5.68</v>
      </c>
      <c r="J1893" s="42">
        <v>5.81</v>
      </c>
      <c r="K1893" s="42">
        <v>5.93</v>
      </c>
      <c r="L1893" s="42">
        <v>6.06</v>
      </c>
      <c r="M1893" s="42">
        <v>6.18</v>
      </c>
      <c r="N1893" s="42">
        <v>6.31</v>
      </c>
      <c r="O1893" s="42">
        <v>6.43</v>
      </c>
      <c r="P1893" s="42">
        <v>6.56</v>
      </c>
      <c r="Q1893" s="42">
        <v>6.68</v>
      </c>
      <c r="R1893" s="42">
        <v>6.81</v>
      </c>
      <c r="S1893" s="42">
        <v>6.93</v>
      </c>
      <c r="T1893" s="42">
        <v>7.06</v>
      </c>
      <c r="U1893" s="42">
        <v>7.18</v>
      </c>
      <c r="V1893" s="42">
        <v>7.31</v>
      </c>
      <c r="W1893" s="42">
        <v>7.43</v>
      </c>
      <c r="X1893" s="42">
        <v>7.56</v>
      </c>
      <c r="Y1893" s="42">
        <v>7.69</v>
      </c>
      <c r="Z1893" s="42">
        <v>7.81</v>
      </c>
      <c r="AA1893" s="42">
        <v>7.94</v>
      </c>
      <c r="AB1893" s="42">
        <v>8.06</v>
      </c>
      <c r="AC1893" s="42">
        <v>8.19</v>
      </c>
      <c r="AD1893" s="42">
        <v>8.31</v>
      </c>
      <c r="AE1893" s="42">
        <v>8.44</v>
      </c>
      <c r="AF1893" s="42">
        <v>8.56</v>
      </c>
      <c r="AG1893" s="42">
        <v>8.69</v>
      </c>
      <c r="AH1893" s="42">
        <v>8.81</v>
      </c>
      <c r="AI1893" s="42">
        <v>8.94</v>
      </c>
      <c r="AJ1893" s="42">
        <v>9.06</v>
      </c>
      <c r="AK1893" s="42">
        <v>9.19</v>
      </c>
      <c r="AL1893" s="42">
        <v>9.31</v>
      </c>
      <c r="AM1893" s="42">
        <v>9.44</v>
      </c>
      <c r="AN1893" s="42">
        <v>9.56</v>
      </c>
      <c r="AO1893" s="42">
        <v>9.69</v>
      </c>
      <c r="AP1893" s="42">
        <v>9.81</v>
      </c>
    </row>
    <row r="1894" spans="1:42" x14ac:dyDescent="0.2">
      <c r="A1894" s="41">
        <v>18.82</v>
      </c>
      <c r="B1894" s="42">
        <v>4.8099999999999996</v>
      </c>
      <c r="C1894" s="42">
        <v>4.93</v>
      </c>
      <c r="D1894" s="42">
        <v>5.0599999999999996</v>
      </c>
      <c r="E1894" s="42">
        <v>5.18</v>
      </c>
      <c r="F1894" s="42">
        <v>5.31</v>
      </c>
      <c r="G1894" s="42">
        <v>5.43</v>
      </c>
      <c r="H1894" s="42">
        <v>5.56</v>
      </c>
      <c r="I1894" s="42">
        <v>5.68</v>
      </c>
      <c r="J1894" s="42">
        <v>5.81</v>
      </c>
      <c r="K1894" s="42">
        <v>5.93</v>
      </c>
      <c r="L1894" s="42">
        <v>6.06</v>
      </c>
      <c r="M1894" s="42">
        <v>6.18</v>
      </c>
      <c r="N1894" s="42">
        <v>6.31</v>
      </c>
      <c r="O1894" s="42">
        <v>6.43</v>
      </c>
      <c r="P1894" s="42">
        <v>6.56</v>
      </c>
      <c r="Q1894" s="42">
        <v>6.68</v>
      </c>
      <c r="R1894" s="42">
        <v>6.81</v>
      </c>
      <c r="S1894" s="42">
        <v>6.93</v>
      </c>
      <c r="T1894" s="42">
        <v>7.06</v>
      </c>
      <c r="U1894" s="42">
        <v>7.18</v>
      </c>
      <c r="V1894" s="42">
        <v>7.31</v>
      </c>
      <c r="W1894" s="42">
        <v>7.43</v>
      </c>
      <c r="X1894" s="42">
        <v>7.56</v>
      </c>
      <c r="Y1894" s="42">
        <v>7.68</v>
      </c>
      <c r="Z1894" s="42">
        <v>7.81</v>
      </c>
      <c r="AA1894" s="42">
        <v>7.93</v>
      </c>
      <c r="AB1894" s="42">
        <v>8.06</v>
      </c>
      <c r="AC1894" s="42">
        <v>8.18</v>
      </c>
      <c r="AD1894" s="42">
        <v>8.31</v>
      </c>
      <c r="AE1894" s="42">
        <v>8.43</v>
      </c>
      <c r="AF1894" s="42">
        <v>8.56</v>
      </c>
      <c r="AG1894" s="42">
        <v>8.68</v>
      </c>
      <c r="AH1894" s="42">
        <v>8.81</v>
      </c>
      <c r="AI1894" s="42">
        <v>8.93</v>
      </c>
      <c r="AJ1894" s="42">
        <v>9.06</v>
      </c>
      <c r="AK1894" s="42">
        <v>9.19</v>
      </c>
      <c r="AL1894" s="42">
        <v>9.31</v>
      </c>
      <c r="AM1894" s="42">
        <v>9.44</v>
      </c>
      <c r="AN1894" s="42">
        <v>9.56</v>
      </c>
      <c r="AO1894" s="42">
        <v>9.69</v>
      </c>
      <c r="AP1894" s="42">
        <v>9.81</v>
      </c>
    </row>
    <row r="1895" spans="1:42" x14ac:dyDescent="0.2">
      <c r="A1895" s="41">
        <v>18.829999999999998</v>
      </c>
      <c r="B1895" s="42">
        <v>4.8</v>
      </c>
      <c r="C1895" s="42">
        <v>4.93</v>
      </c>
      <c r="D1895" s="42">
        <v>5.05</v>
      </c>
      <c r="E1895" s="42">
        <v>5.18</v>
      </c>
      <c r="F1895" s="42">
        <v>5.3</v>
      </c>
      <c r="G1895" s="42">
        <v>5.43</v>
      </c>
      <c r="H1895" s="42">
        <v>5.55</v>
      </c>
      <c r="I1895" s="42">
        <v>5.68</v>
      </c>
      <c r="J1895" s="42">
        <v>5.81</v>
      </c>
      <c r="K1895" s="42">
        <v>5.93</v>
      </c>
      <c r="L1895" s="42">
        <v>6.06</v>
      </c>
      <c r="M1895" s="42">
        <v>6.18</v>
      </c>
      <c r="N1895" s="42">
        <v>6.31</v>
      </c>
      <c r="O1895" s="42">
        <v>6.43</v>
      </c>
      <c r="P1895" s="42">
        <v>6.56</v>
      </c>
      <c r="Q1895" s="42">
        <v>6.68</v>
      </c>
      <c r="R1895" s="42">
        <v>6.81</v>
      </c>
      <c r="S1895" s="42">
        <v>6.93</v>
      </c>
      <c r="T1895" s="42">
        <v>7.06</v>
      </c>
      <c r="U1895" s="42">
        <v>7.18</v>
      </c>
      <c r="V1895" s="42">
        <v>7.31</v>
      </c>
      <c r="W1895" s="42">
        <v>7.43</v>
      </c>
      <c r="X1895" s="42">
        <v>7.56</v>
      </c>
      <c r="Y1895" s="42">
        <v>7.68</v>
      </c>
      <c r="Z1895" s="42">
        <v>7.81</v>
      </c>
      <c r="AA1895" s="42">
        <v>7.93</v>
      </c>
      <c r="AB1895" s="42">
        <v>8.06</v>
      </c>
      <c r="AC1895" s="42">
        <v>8.18</v>
      </c>
      <c r="AD1895" s="42">
        <v>8.31</v>
      </c>
      <c r="AE1895" s="42">
        <v>8.43</v>
      </c>
      <c r="AF1895" s="42">
        <v>8.56</v>
      </c>
      <c r="AG1895" s="42">
        <v>8.68</v>
      </c>
      <c r="AH1895" s="42">
        <v>8.81</v>
      </c>
      <c r="AI1895" s="42">
        <v>8.93</v>
      </c>
      <c r="AJ1895" s="42">
        <v>9.06</v>
      </c>
      <c r="AK1895" s="42">
        <v>9.18</v>
      </c>
      <c r="AL1895" s="42">
        <v>9.31</v>
      </c>
      <c r="AM1895" s="42">
        <v>9.43</v>
      </c>
      <c r="AN1895" s="42">
        <v>9.56</v>
      </c>
      <c r="AO1895" s="42">
        <v>9.68</v>
      </c>
      <c r="AP1895" s="42">
        <v>9.81</v>
      </c>
    </row>
    <row r="1896" spans="1:42" x14ac:dyDescent="0.2">
      <c r="A1896" s="41">
        <v>18.84</v>
      </c>
      <c r="B1896" s="42">
        <v>4.8</v>
      </c>
      <c r="C1896" s="42">
        <v>4.93</v>
      </c>
      <c r="D1896" s="42">
        <v>5.05</v>
      </c>
      <c r="E1896" s="42">
        <v>5.18</v>
      </c>
      <c r="F1896" s="42">
        <v>5.3</v>
      </c>
      <c r="G1896" s="42">
        <v>5.43</v>
      </c>
      <c r="H1896" s="42">
        <v>5.55</v>
      </c>
      <c r="I1896" s="42">
        <v>5.68</v>
      </c>
      <c r="J1896" s="42">
        <v>5.8</v>
      </c>
      <c r="K1896" s="42">
        <v>5.93</v>
      </c>
      <c r="L1896" s="42">
        <v>6.05</v>
      </c>
      <c r="M1896" s="42">
        <v>6.18</v>
      </c>
      <c r="N1896" s="42">
        <v>6.3</v>
      </c>
      <c r="O1896" s="42">
        <v>6.43</v>
      </c>
      <c r="P1896" s="42">
        <v>6.55</v>
      </c>
      <c r="Q1896" s="42">
        <v>6.68</v>
      </c>
      <c r="R1896" s="42">
        <v>6.8</v>
      </c>
      <c r="S1896" s="42">
        <v>6.93</v>
      </c>
      <c r="T1896" s="42">
        <v>7.06</v>
      </c>
      <c r="U1896" s="42">
        <v>7.18</v>
      </c>
      <c r="V1896" s="42">
        <v>7.31</v>
      </c>
      <c r="W1896" s="42">
        <v>7.43</v>
      </c>
      <c r="X1896" s="42">
        <v>7.56</v>
      </c>
      <c r="Y1896" s="42">
        <v>7.68</v>
      </c>
      <c r="Z1896" s="42">
        <v>7.81</v>
      </c>
      <c r="AA1896" s="42">
        <v>7.93</v>
      </c>
      <c r="AB1896" s="42">
        <v>8.06</v>
      </c>
      <c r="AC1896" s="42">
        <v>8.18</v>
      </c>
      <c r="AD1896" s="42">
        <v>8.31</v>
      </c>
      <c r="AE1896" s="42">
        <v>8.43</v>
      </c>
      <c r="AF1896" s="42">
        <v>8.56</v>
      </c>
      <c r="AG1896" s="42">
        <v>8.68</v>
      </c>
      <c r="AH1896" s="42">
        <v>8.81</v>
      </c>
      <c r="AI1896" s="42">
        <v>8.93</v>
      </c>
      <c r="AJ1896" s="42">
        <v>9.06</v>
      </c>
      <c r="AK1896" s="42">
        <v>9.18</v>
      </c>
      <c r="AL1896" s="42">
        <v>9.31</v>
      </c>
      <c r="AM1896" s="42">
        <v>9.43</v>
      </c>
      <c r="AN1896" s="42">
        <v>9.56</v>
      </c>
      <c r="AO1896" s="42">
        <v>9.68</v>
      </c>
      <c r="AP1896" s="42">
        <v>9.81</v>
      </c>
    </row>
    <row r="1897" spans="1:42" x14ac:dyDescent="0.2">
      <c r="A1897" s="41">
        <v>18.850000000000001</v>
      </c>
      <c r="B1897" s="42">
        <v>4.8</v>
      </c>
      <c r="C1897" s="42">
        <v>4.93</v>
      </c>
      <c r="D1897" s="42">
        <v>5.05</v>
      </c>
      <c r="E1897" s="42">
        <v>5.18</v>
      </c>
      <c r="F1897" s="42">
        <v>5.3</v>
      </c>
      <c r="G1897" s="42">
        <v>5.43</v>
      </c>
      <c r="H1897" s="42">
        <v>5.55</v>
      </c>
      <c r="I1897" s="42">
        <v>5.68</v>
      </c>
      <c r="J1897" s="42">
        <v>5.8</v>
      </c>
      <c r="K1897" s="42">
        <v>5.93</v>
      </c>
      <c r="L1897" s="42">
        <v>6.05</v>
      </c>
      <c r="M1897" s="42">
        <v>6.18</v>
      </c>
      <c r="N1897" s="42">
        <v>6.3</v>
      </c>
      <c r="O1897" s="42">
        <v>6.43</v>
      </c>
      <c r="P1897" s="42">
        <v>6.55</v>
      </c>
      <c r="Q1897" s="42">
        <v>6.68</v>
      </c>
      <c r="R1897" s="42">
        <v>6.8</v>
      </c>
      <c r="S1897" s="42">
        <v>6.93</v>
      </c>
      <c r="T1897" s="42">
        <v>7.05</v>
      </c>
      <c r="U1897" s="42">
        <v>7.18</v>
      </c>
      <c r="V1897" s="42">
        <v>7.3</v>
      </c>
      <c r="W1897" s="42">
        <v>7.43</v>
      </c>
      <c r="X1897" s="42">
        <v>7.55</v>
      </c>
      <c r="Y1897" s="42">
        <v>7.68</v>
      </c>
      <c r="Z1897" s="42">
        <v>7.8</v>
      </c>
      <c r="AA1897" s="42">
        <v>7.93</v>
      </c>
      <c r="AB1897" s="42">
        <v>8.0500000000000007</v>
      </c>
      <c r="AC1897" s="42">
        <v>8.18</v>
      </c>
      <c r="AD1897" s="42">
        <v>8.3000000000000007</v>
      </c>
      <c r="AE1897" s="42">
        <v>8.43</v>
      </c>
      <c r="AF1897" s="42">
        <v>8.5500000000000007</v>
      </c>
      <c r="AG1897" s="42">
        <v>8.68</v>
      </c>
      <c r="AH1897" s="42">
        <v>8.8000000000000007</v>
      </c>
      <c r="AI1897" s="42">
        <v>8.93</v>
      </c>
      <c r="AJ1897" s="42">
        <v>9.0500000000000007</v>
      </c>
      <c r="AK1897" s="42">
        <v>9.18</v>
      </c>
      <c r="AL1897" s="42">
        <v>9.3000000000000007</v>
      </c>
      <c r="AM1897" s="42">
        <v>9.43</v>
      </c>
      <c r="AN1897" s="42">
        <v>9.5500000000000007</v>
      </c>
      <c r="AO1897" s="42">
        <v>9.68</v>
      </c>
      <c r="AP1897" s="42">
        <v>9.8000000000000007</v>
      </c>
    </row>
    <row r="1898" spans="1:42" x14ac:dyDescent="0.2">
      <c r="A1898" s="41">
        <v>18.86</v>
      </c>
      <c r="B1898" s="42">
        <v>4.8</v>
      </c>
      <c r="C1898" s="42">
        <v>4.93</v>
      </c>
      <c r="D1898" s="42">
        <v>5.05</v>
      </c>
      <c r="E1898" s="42">
        <v>5.18</v>
      </c>
      <c r="F1898" s="42">
        <v>5.3</v>
      </c>
      <c r="G1898" s="42">
        <v>5.43</v>
      </c>
      <c r="H1898" s="42">
        <v>5.55</v>
      </c>
      <c r="I1898" s="42">
        <v>5.68</v>
      </c>
      <c r="J1898" s="42">
        <v>5.8</v>
      </c>
      <c r="K1898" s="42">
        <v>5.93</v>
      </c>
      <c r="L1898" s="42">
        <v>6.05</v>
      </c>
      <c r="M1898" s="42">
        <v>6.18</v>
      </c>
      <c r="N1898" s="42">
        <v>6.3</v>
      </c>
      <c r="O1898" s="42">
        <v>6.43</v>
      </c>
      <c r="P1898" s="42">
        <v>6.55</v>
      </c>
      <c r="Q1898" s="42">
        <v>6.68</v>
      </c>
      <c r="R1898" s="42">
        <v>6.8</v>
      </c>
      <c r="S1898" s="42">
        <v>6.93</v>
      </c>
      <c r="T1898" s="42">
        <v>7.05</v>
      </c>
      <c r="U1898" s="42">
        <v>7.18</v>
      </c>
      <c r="V1898" s="42">
        <v>7.3</v>
      </c>
      <c r="W1898" s="42">
        <v>7.43</v>
      </c>
      <c r="X1898" s="42">
        <v>7.55</v>
      </c>
      <c r="Y1898" s="42">
        <v>7.68</v>
      </c>
      <c r="Z1898" s="42">
        <v>7.8</v>
      </c>
      <c r="AA1898" s="42">
        <v>7.93</v>
      </c>
      <c r="AB1898" s="42">
        <v>8.0500000000000007</v>
      </c>
      <c r="AC1898" s="42">
        <v>8.18</v>
      </c>
      <c r="AD1898" s="42">
        <v>8.3000000000000007</v>
      </c>
      <c r="AE1898" s="42">
        <v>8.43</v>
      </c>
      <c r="AF1898" s="42">
        <v>8.5500000000000007</v>
      </c>
      <c r="AG1898" s="42">
        <v>8.68</v>
      </c>
      <c r="AH1898" s="42">
        <v>8.8000000000000007</v>
      </c>
      <c r="AI1898" s="42">
        <v>8.93</v>
      </c>
      <c r="AJ1898" s="42">
        <v>9.0500000000000007</v>
      </c>
      <c r="AK1898" s="42">
        <v>9.18</v>
      </c>
      <c r="AL1898" s="42">
        <v>9.3000000000000007</v>
      </c>
      <c r="AM1898" s="42">
        <v>9.43</v>
      </c>
      <c r="AN1898" s="42">
        <v>9.5500000000000007</v>
      </c>
      <c r="AO1898" s="42">
        <v>9.68</v>
      </c>
      <c r="AP1898" s="42">
        <v>9.8000000000000007</v>
      </c>
    </row>
    <row r="1899" spans="1:42" x14ac:dyDescent="0.2">
      <c r="A1899" s="41">
        <v>18.87</v>
      </c>
      <c r="B1899" s="42">
        <v>4.8</v>
      </c>
      <c r="C1899" s="42">
        <v>4.92</v>
      </c>
      <c r="D1899" s="42">
        <v>5.05</v>
      </c>
      <c r="E1899" s="42">
        <v>5.18</v>
      </c>
      <c r="F1899" s="42">
        <v>5.3</v>
      </c>
      <c r="G1899" s="42">
        <v>5.43</v>
      </c>
      <c r="H1899" s="42">
        <v>5.55</v>
      </c>
      <c r="I1899" s="42">
        <v>5.68</v>
      </c>
      <c r="J1899" s="42">
        <v>5.8</v>
      </c>
      <c r="K1899" s="42">
        <v>5.93</v>
      </c>
      <c r="L1899" s="42">
        <v>6.05</v>
      </c>
      <c r="M1899" s="42">
        <v>6.18</v>
      </c>
      <c r="N1899" s="42">
        <v>6.3</v>
      </c>
      <c r="O1899" s="42">
        <v>6.43</v>
      </c>
      <c r="P1899" s="42">
        <v>6.55</v>
      </c>
      <c r="Q1899" s="42">
        <v>6.68</v>
      </c>
      <c r="R1899" s="42">
        <v>6.8</v>
      </c>
      <c r="S1899" s="42">
        <v>6.93</v>
      </c>
      <c r="T1899" s="42">
        <v>7.05</v>
      </c>
      <c r="U1899" s="42">
        <v>7.18</v>
      </c>
      <c r="V1899" s="42">
        <v>7.3</v>
      </c>
      <c r="W1899" s="42">
        <v>7.43</v>
      </c>
      <c r="X1899" s="42">
        <v>7.55</v>
      </c>
      <c r="Y1899" s="42">
        <v>7.68</v>
      </c>
      <c r="Z1899" s="42">
        <v>7.8</v>
      </c>
      <c r="AA1899" s="42">
        <v>7.93</v>
      </c>
      <c r="AB1899" s="42">
        <v>8.0500000000000007</v>
      </c>
      <c r="AC1899" s="42">
        <v>8.18</v>
      </c>
      <c r="AD1899" s="42">
        <v>8.3000000000000007</v>
      </c>
      <c r="AE1899" s="42">
        <v>8.43</v>
      </c>
      <c r="AF1899" s="42">
        <v>8.5500000000000007</v>
      </c>
      <c r="AG1899" s="42">
        <v>8.68</v>
      </c>
      <c r="AH1899" s="42">
        <v>8.8000000000000007</v>
      </c>
      <c r="AI1899" s="42">
        <v>8.93</v>
      </c>
      <c r="AJ1899" s="42">
        <v>9.0500000000000007</v>
      </c>
      <c r="AK1899" s="42">
        <v>9.18</v>
      </c>
      <c r="AL1899" s="42">
        <v>9.3000000000000007</v>
      </c>
      <c r="AM1899" s="42">
        <v>9.43</v>
      </c>
      <c r="AN1899" s="42">
        <v>9.5500000000000007</v>
      </c>
      <c r="AO1899" s="42">
        <v>9.68</v>
      </c>
      <c r="AP1899" s="42">
        <v>9.8000000000000007</v>
      </c>
    </row>
    <row r="1900" spans="1:42" x14ac:dyDescent="0.2">
      <c r="A1900" s="41">
        <v>18.88</v>
      </c>
      <c r="B1900" s="42">
        <v>4.8</v>
      </c>
      <c r="C1900" s="42">
        <v>4.92</v>
      </c>
      <c r="D1900" s="42">
        <v>5.05</v>
      </c>
      <c r="E1900" s="42">
        <v>5.17</v>
      </c>
      <c r="F1900" s="42">
        <v>5.3</v>
      </c>
      <c r="G1900" s="42">
        <v>5.42</v>
      </c>
      <c r="H1900" s="42">
        <v>5.55</v>
      </c>
      <c r="I1900" s="42">
        <v>5.67</v>
      </c>
      <c r="J1900" s="42">
        <v>5.8</v>
      </c>
      <c r="K1900" s="42">
        <v>5.92</v>
      </c>
      <c r="L1900" s="42">
        <v>6.05</v>
      </c>
      <c r="M1900" s="42">
        <v>6.17</v>
      </c>
      <c r="N1900" s="42">
        <v>6.3</v>
      </c>
      <c r="O1900" s="42">
        <v>6.42</v>
      </c>
      <c r="P1900" s="42">
        <v>6.55</v>
      </c>
      <c r="Q1900" s="42">
        <v>6.67</v>
      </c>
      <c r="R1900" s="42">
        <v>6.8</v>
      </c>
      <c r="S1900" s="42">
        <v>6.92</v>
      </c>
      <c r="T1900" s="42">
        <v>7.05</v>
      </c>
      <c r="U1900" s="42">
        <v>7.17</v>
      </c>
      <c r="V1900" s="42">
        <v>7.3</v>
      </c>
      <c r="W1900" s="42">
        <v>7.42</v>
      </c>
      <c r="X1900" s="42">
        <v>7.55</v>
      </c>
      <c r="Y1900" s="42">
        <v>7.67</v>
      </c>
      <c r="Z1900" s="42">
        <v>7.8</v>
      </c>
      <c r="AA1900" s="42">
        <v>7.92</v>
      </c>
      <c r="AB1900" s="42">
        <v>8.0500000000000007</v>
      </c>
      <c r="AC1900" s="42">
        <v>8.17</v>
      </c>
      <c r="AD1900" s="42">
        <v>8.3000000000000007</v>
      </c>
      <c r="AE1900" s="42">
        <v>8.42</v>
      </c>
      <c r="AF1900" s="42">
        <v>8.5500000000000007</v>
      </c>
      <c r="AG1900" s="42">
        <v>8.67</v>
      </c>
      <c r="AH1900" s="42">
        <v>8.8000000000000007</v>
      </c>
      <c r="AI1900" s="42">
        <v>8.92</v>
      </c>
      <c r="AJ1900" s="42">
        <v>9.0500000000000007</v>
      </c>
      <c r="AK1900" s="42">
        <v>9.17</v>
      </c>
      <c r="AL1900" s="42">
        <v>9.3000000000000007</v>
      </c>
      <c r="AM1900" s="42">
        <v>9.42</v>
      </c>
      <c r="AN1900" s="42">
        <v>9.5500000000000007</v>
      </c>
      <c r="AO1900" s="42">
        <v>9.67</v>
      </c>
      <c r="AP1900" s="42">
        <v>9.8000000000000007</v>
      </c>
    </row>
    <row r="1901" spans="1:42" x14ac:dyDescent="0.2">
      <c r="A1901" s="41">
        <v>18.89</v>
      </c>
      <c r="B1901" s="42">
        <v>4.8</v>
      </c>
      <c r="C1901" s="42">
        <v>4.92</v>
      </c>
      <c r="D1901" s="42">
        <v>5.05</v>
      </c>
      <c r="E1901" s="42">
        <v>5.17</v>
      </c>
      <c r="F1901" s="42">
        <v>5.3</v>
      </c>
      <c r="G1901" s="42">
        <v>5.42</v>
      </c>
      <c r="H1901" s="42">
        <v>5.55</v>
      </c>
      <c r="I1901" s="42">
        <v>5.67</v>
      </c>
      <c r="J1901" s="42">
        <v>5.8</v>
      </c>
      <c r="K1901" s="42">
        <v>5.92</v>
      </c>
      <c r="L1901" s="42">
        <v>6.05</v>
      </c>
      <c r="M1901" s="42">
        <v>6.17</v>
      </c>
      <c r="N1901" s="42">
        <v>6.3</v>
      </c>
      <c r="O1901" s="42">
        <v>6.42</v>
      </c>
      <c r="P1901" s="42">
        <v>6.55</v>
      </c>
      <c r="Q1901" s="42">
        <v>6.67</v>
      </c>
      <c r="R1901" s="42">
        <v>6.8</v>
      </c>
      <c r="S1901" s="42">
        <v>6.92</v>
      </c>
      <c r="T1901" s="42">
        <v>7.05</v>
      </c>
      <c r="U1901" s="42">
        <v>7.17</v>
      </c>
      <c r="V1901" s="42">
        <v>7.3</v>
      </c>
      <c r="W1901" s="42">
        <v>7.42</v>
      </c>
      <c r="X1901" s="42">
        <v>7.55</v>
      </c>
      <c r="Y1901" s="42">
        <v>7.67</v>
      </c>
      <c r="Z1901" s="42">
        <v>7.8</v>
      </c>
      <c r="AA1901" s="42">
        <v>7.92</v>
      </c>
      <c r="AB1901" s="42">
        <v>8.0500000000000007</v>
      </c>
      <c r="AC1901" s="42">
        <v>8.17</v>
      </c>
      <c r="AD1901" s="42">
        <v>8.3000000000000007</v>
      </c>
      <c r="AE1901" s="42">
        <v>8.42</v>
      </c>
      <c r="AF1901" s="42">
        <v>8.5500000000000007</v>
      </c>
      <c r="AG1901" s="42">
        <v>8.67</v>
      </c>
      <c r="AH1901" s="42">
        <v>8.8000000000000007</v>
      </c>
      <c r="AI1901" s="42">
        <v>8.92</v>
      </c>
      <c r="AJ1901" s="42">
        <v>9.0500000000000007</v>
      </c>
      <c r="AK1901" s="42">
        <v>9.17</v>
      </c>
      <c r="AL1901" s="42">
        <v>9.3000000000000007</v>
      </c>
      <c r="AM1901" s="42">
        <v>9.42</v>
      </c>
      <c r="AN1901" s="42">
        <v>9.5500000000000007</v>
      </c>
      <c r="AO1901" s="42">
        <v>9.67</v>
      </c>
      <c r="AP1901" s="42">
        <v>9.8000000000000007</v>
      </c>
    </row>
    <row r="1902" spans="1:42" x14ac:dyDescent="0.2">
      <c r="A1902" s="41">
        <v>18.899999999999999</v>
      </c>
      <c r="B1902" s="42">
        <v>4.8</v>
      </c>
      <c r="C1902" s="42">
        <v>4.92</v>
      </c>
      <c r="D1902" s="42">
        <v>5.05</v>
      </c>
      <c r="E1902" s="42">
        <v>5.17</v>
      </c>
      <c r="F1902" s="42">
        <v>5.3</v>
      </c>
      <c r="G1902" s="42">
        <v>5.42</v>
      </c>
      <c r="H1902" s="42">
        <v>5.55</v>
      </c>
      <c r="I1902" s="42">
        <v>5.67</v>
      </c>
      <c r="J1902" s="42">
        <v>5.8</v>
      </c>
      <c r="K1902" s="42">
        <v>5.92</v>
      </c>
      <c r="L1902" s="42">
        <v>6.05</v>
      </c>
      <c r="M1902" s="42">
        <v>6.17</v>
      </c>
      <c r="N1902" s="42">
        <v>6.3</v>
      </c>
      <c r="O1902" s="42">
        <v>6.42</v>
      </c>
      <c r="P1902" s="42">
        <v>6.55</v>
      </c>
      <c r="Q1902" s="42">
        <v>6.67</v>
      </c>
      <c r="R1902" s="42">
        <v>6.8</v>
      </c>
      <c r="S1902" s="42">
        <v>6.92</v>
      </c>
      <c r="T1902" s="42">
        <v>7.05</v>
      </c>
      <c r="U1902" s="42">
        <v>7.17</v>
      </c>
      <c r="V1902" s="42">
        <v>7.3</v>
      </c>
      <c r="W1902" s="42">
        <v>7.42</v>
      </c>
      <c r="X1902" s="42">
        <v>7.55</v>
      </c>
      <c r="Y1902" s="42">
        <v>7.67</v>
      </c>
      <c r="Z1902" s="42">
        <v>7.8</v>
      </c>
      <c r="AA1902" s="42">
        <v>7.92</v>
      </c>
      <c r="AB1902" s="42">
        <v>8.0500000000000007</v>
      </c>
      <c r="AC1902" s="42">
        <v>8.17</v>
      </c>
      <c r="AD1902" s="42">
        <v>8.3000000000000007</v>
      </c>
      <c r="AE1902" s="42">
        <v>8.42</v>
      </c>
      <c r="AF1902" s="42">
        <v>8.5500000000000007</v>
      </c>
      <c r="AG1902" s="42">
        <v>8.67</v>
      </c>
      <c r="AH1902" s="42">
        <v>8.8000000000000007</v>
      </c>
      <c r="AI1902" s="42">
        <v>8.92</v>
      </c>
      <c r="AJ1902" s="42">
        <v>9.0500000000000007</v>
      </c>
      <c r="AK1902" s="42">
        <v>9.17</v>
      </c>
      <c r="AL1902" s="42">
        <v>9.3000000000000007</v>
      </c>
      <c r="AM1902" s="42">
        <v>9.42</v>
      </c>
      <c r="AN1902" s="42">
        <v>9.5399999999999991</v>
      </c>
      <c r="AO1902" s="42">
        <v>9.67</v>
      </c>
      <c r="AP1902" s="42">
        <v>9.7899999999999991</v>
      </c>
    </row>
    <row r="1903" spans="1:42" x14ac:dyDescent="0.2">
      <c r="A1903" s="41">
        <v>18.91</v>
      </c>
      <c r="B1903" s="42">
        <v>4.8</v>
      </c>
      <c r="C1903" s="42">
        <v>4.92</v>
      </c>
      <c r="D1903" s="42">
        <v>5.05</v>
      </c>
      <c r="E1903" s="42">
        <v>5.17</v>
      </c>
      <c r="F1903" s="42">
        <v>5.3</v>
      </c>
      <c r="G1903" s="42">
        <v>5.42</v>
      </c>
      <c r="H1903" s="42">
        <v>5.55</v>
      </c>
      <c r="I1903" s="42">
        <v>5.67</v>
      </c>
      <c r="J1903" s="42">
        <v>5.8</v>
      </c>
      <c r="K1903" s="42">
        <v>5.92</v>
      </c>
      <c r="L1903" s="42">
        <v>6.05</v>
      </c>
      <c r="M1903" s="42">
        <v>6.17</v>
      </c>
      <c r="N1903" s="42">
        <v>6.3</v>
      </c>
      <c r="O1903" s="42">
        <v>6.42</v>
      </c>
      <c r="P1903" s="42">
        <v>6.55</v>
      </c>
      <c r="Q1903" s="42">
        <v>6.67</v>
      </c>
      <c r="R1903" s="42">
        <v>6.8</v>
      </c>
      <c r="S1903" s="42">
        <v>6.92</v>
      </c>
      <c r="T1903" s="42">
        <v>7.04</v>
      </c>
      <c r="U1903" s="42">
        <v>7.17</v>
      </c>
      <c r="V1903" s="42">
        <v>7.29</v>
      </c>
      <c r="W1903" s="42">
        <v>7.42</v>
      </c>
      <c r="X1903" s="42">
        <v>7.54</v>
      </c>
      <c r="Y1903" s="42">
        <v>7.67</v>
      </c>
      <c r="Z1903" s="42">
        <v>7.79</v>
      </c>
      <c r="AA1903" s="42">
        <v>7.92</v>
      </c>
      <c r="AB1903" s="42">
        <v>8.0399999999999991</v>
      </c>
      <c r="AC1903" s="42">
        <v>8.17</v>
      </c>
      <c r="AD1903" s="42">
        <v>8.2899999999999991</v>
      </c>
      <c r="AE1903" s="42">
        <v>8.42</v>
      </c>
      <c r="AF1903" s="42">
        <v>8.5399999999999991</v>
      </c>
      <c r="AG1903" s="42">
        <v>8.67</v>
      </c>
      <c r="AH1903" s="42">
        <v>8.7899999999999991</v>
      </c>
      <c r="AI1903" s="42">
        <v>8.92</v>
      </c>
      <c r="AJ1903" s="42">
        <v>9.0399999999999991</v>
      </c>
      <c r="AK1903" s="42">
        <v>9.17</v>
      </c>
      <c r="AL1903" s="42">
        <v>9.2899999999999991</v>
      </c>
      <c r="AM1903" s="42">
        <v>9.42</v>
      </c>
      <c r="AN1903" s="42">
        <v>9.5399999999999991</v>
      </c>
      <c r="AO1903" s="42">
        <v>9.67</v>
      </c>
      <c r="AP1903" s="42">
        <v>9.7899999999999991</v>
      </c>
    </row>
    <row r="1904" spans="1:42" x14ac:dyDescent="0.2">
      <c r="A1904" s="41">
        <v>18.920000000000002</v>
      </c>
      <c r="B1904" s="42">
        <v>4.79</v>
      </c>
      <c r="C1904" s="42">
        <v>4.92</v>
      </c>
      <c r="D1904" s="42">
        <v>5.04</v>
      </c>
      <c r="E1904" s="42">
        <v>5.17</v>
      </c>
      <c r="F1904" s="42">
        <v>5.29</v>
      </c>
      <c r="G1904" s="42">
        <v>5.42</v>
      </c>
      <c r="H1904" s="42">
        <v>5.54</v>
      </c>
      <c r="I1904" s="42">
        <v>5.67</v>
      </c>
      <c r="J1904" s="42">
        <v>5.79</v>
      </c>
      <c r="K1904" s="42">
        <v>5.92</v>
      </c>
      <c r="L1904" s="42">
        <v>6.04</v>
      </c>
      <c r="M1904" s="42">
        <v>6.17</v>
      </c>
      <c r="N1904" s="42">
        <v>6.29</v>
      </c>
      <c r="O1904" s="42">
        <v>6.42</v>
      </c>
      <c r="P1904" s="42">
        <v>6.54</v>
      </c>
      <c r="Q1904" s="42">
        <v>6.67</v>
      </c>
      <c r="R1904" s="42">
        <v>6.79</v>
      </c>
      <c r="S1904" s="42">
        <v>6.92</v>
      </c>
      <c r="T1904" s="42">
        <v>7.04</v>
      </c>
      <c r="U1904" s="42">
        <v>7.17</v>
      </c>
      <c r="V1904" s="42">
        <v>7.29</v>
      </c>
      <c r="W1904" s="42">
        <v>7.42</v>
      </c>
      <c r="X1904" s="42">
        <v>7.54</v>
      </c>
      <c r="Y1904" s="42">
        <v>7.67</v>
      </c>
      <c r="Z1904" s="42">
        <v>7.79</v>
      </c>
      <c r="AA1904" s="42">
        <v>7.92</v>
      </c>
      <c r="AB1904" s="42">
        <v>8.0399999999999991</v>
      </c>
      <c r="AC1904" s="42">
        <v>8.17</v>
      </c>
      <c r="AD1904" s="42">
        <v>8.2899999999999991</v>
      </c>
      <c r="AE1904" s="42">
        <v>8.42</v>
      </c>
      <c r="AF1904" s="42">
        <v>8.5399999999999991</v>
      </c>
      <c r="AG1904" s="42">
        <v>8.67</v>
      </c>
      <c r="AH1904" s="42">
        <v>8.7899999999999991</v>
      </c>
      <c r="AI1904" s="42">
        <v>8.92</v>
      </c>
      <c r="AJ1904" s="42">
        <v>9.0399999999999991</v>
      </c>
      <c r="AK1904" s="42">
        <v>9.17</v>
      </c>
      <c r="AL1904" s="42">
        <v>9.2899999999999991</v>
      </c>
      <c r="AM1904" s="42">
        <v>9.42</v>
      </c>
      <c r="AN1904" s="42">
        <v>9.5399999999999991</v>
      </c>
      <c r="AO1904" s="42">
        <v>9.67</v>
      </c>
      <c r="AP1904" s="42">
        <v>9.7899999999999991</v>
      </c>
    </row>
    <row r="1905" spans="1:42" x14ac:dyDescent="0.2">
      <c r="A1905" s="41">
        <v>18.93</v>
      </c>
      <c r="B1905" s="42">
        <v>4.79</v>
      </c>
      <c r="C1905" s="42">
        <v>4.92</v>
      </c>
      <c r="D1905" s="42">
        <v>5.04</v>
      </c>
      <c r="E1905" s="42">
        <v>5.17</v>
      </c>
      <c r="F1905" s="42">
        <v>5.29</v>
      </c>
      <c r="G1905" s="42">
        <v>5.42</v>
      </c>
      <c r="H1905" s="42">
        <v>5.54</v>
      </c>
      <c r="I1905" s="42">
        <v>5.67</v>
      </c>
      <c r="J1905" s="42">
        <v>5.79</v>
      </c>
      <c r="K1905" s="42">
        <v>5.92</v>
      </c>
      <c r="L1905" s="42">
        <v>6.04</v>
      </c>
      <c r="M1905" s="42">
        <v>6.17</v>
      </c>
      <c r="N1905" s="42">
        <v>6.29</v>
      </c>
      <c r="O1905" s="42">
        <v>6.42</v>
      </c>
      <c r="P1905" s="42">
        <v>6.54</v>
      </c>
      <c r="Q1905" s="42">
        <v>6.67</v>
      </c>
      <c r="R1905" s="42">
        <v>6.79</v>
      </c>
      <c r="S1905" s="42">
        <v>6.92</v>
      </c>
      <c r="T1905" s="42">
        <v>7.04</v>
      </c>
      <c r="U1905" s="42">
        <v>7.17</v>
      </c>
      <c r="V1905" s="42">
        <v>7.29</v>
      </c>
      <c r="W1905" s="42">
        <v>7.42</v>
      </c>
      <c r="X1905" s="42">
        <v>7.54</v>
      </c>
      <c r="Y1905" s="42">
        <v>7.67</v>
      </c>
      <c r="Z1905" s="42">
        <v>7.79</v>
      </c>
      <c r="AA1905" s="42">
        <v>7.92</v>
      </c>
      <c r="AB1905" s="42">
        <v>8.0399999999999991</v>
      </c>
      <c r="AC1905" s="42">
        <v>8.17</v>
      </c>
      <c r="AD1905" s="42">
        <v>8.2899999999999991</v>
      </c>
      <c r="AE1905" s="42">
        <v>8.42</v>
      </c>
      <c r="AF1905" s="42">
        <v>8.5399999999999991</v>
      </c>
      <c r="AG1905" s="42">
        <v>8.67</v>
      </c>
      <c r="AH1905" s="42">
        <v>8.7899999999999991</v>
      </c>
      <c r="AI1905" s="42">
        <v>8.91</v>
      </c>
      <c r="AJ1905" s="42">
        <v>9.0399999999999991</v>
      </c>
      <c r="AK1905" s="42">
        <v>9.16</v>
      </c>
      <c r="AL1905" s="42">
        <v>9.2899999999999991</v>
      </c>
      <c r="AM1905" s="42">
        <v>9.41</v>
      </c>
      <c r="AN1905" s="42">
        <v>9.5399999999999991</v>
      </c>
      <c r="AO1905" s="42">
        <v>9.66</v>
      </c>
      <c r="AP1905" s="42">
        <v>9.7899999999999991</v>
      </c>
    </row>
    <row r="1906" spans="1:42" x14ac:dyDescent="0.2">
      <c r="A1906" s="41">
        <v>18.940000000000001</v>
      </c>
      <c r="B1906" s="42">
        <v>4.79</v>
      </c>
      <c r="C1906" s="42">
        <v>4.92</v>
      </c>
      <c r="D1906" s="42">
        <v>5.04</v>
      </c>
      <c r="E1906" s="42">
        <v>5.17</v>
      </c>
      <c r="F1906" s="42">
        <v>5.29</v>
      </c>
      <c r="G1906" s="42">
        <v>5.42</v>
      </c>
      <c r="H1906" s="42">
        <v>5.54</v>
      </c>
      <c r="I1906" s="42">
        <v>5.67</v>
      </c>
      <c r="J1906" s="42">
        <v>5.79</v>
      </c>
      <c r="K1906" s="42">
        <v>5.92</v>
      </c>
      <c r="L1906" s="42">
        <v>6.04</v>
      </c>
      <c r="M1906" s="42">
        <v>6.17</v>
      </c>
      <c r="N1906" s="42">
        <v>6.29</v>
      </c>
      <c r="O1906" s="42">
        <v>6.42</v>
      </c>
      <c r="P1906" s="42">
        <v>6.54</v>
      </c>
      <c r="Q1906" s="42">
        <v>6.67</v>
      </c>
      <c r="R1906" s="42">
        <v>6.79</v>
      </c>
      <c r="S1906" s="42">
        <v>6.92</v>
      </c>
      <c r="T1906" s="42">
        <v>7.04</v>
      </c>
      <c r="U1906" s="42">
        <v>7.17</v>
      </c>
      <c r="V1906" s="42">
        <v>7.29</v>
      </c>
      <c r="W1906" s="42">
        <v>7.42</v>
      </c>
      <c r="X1906" s="42">
        <v>7.54</v>
      </c>
      <c r="Y1906" s="42">
        <v>7.66</v>
      </c>
      <c r="Z1906" s="42">
        <v>7.79</v>
      </c>
      <c r="AA1906" s="42">
        <v>7.91</v>
      </c>
      <c r="AB1906" s="42">
        <v>8.0399999999999991</v>
      </c>
      <c r="AC1906" s="42">
        <v>8.16</v>
      </c>
      <c r="AD1906" s="42">
        <v>8.2899999999999991</v>
      </c>
      <c r="AE1906" s="42">
        <v>8.41</v>
      </c>
      <c r="AF1906" s="42">
        <v>8.5399999999999991</v>
      </c>
      <c r="AG1906" s="42">
        <v>8.66</v>
      </c>
      <c r="AH1906" s="42">
        <v>8.7899999999999991</v>
      </c>
      <c r="AI1906" s="42">
        <v>8.91</v>
      </c>
      <c r="AJ1906" s="42">
        <v>9.0399999999999991</v>
      </c>
      <c r="AK1906" s="42">
        <v>9.16</v>
      </c>
      <c r="AL1906" s="42">
        <v>9.2899999999999991</v>
      </c>
      <c r="AM1906" s="42">
        <v>9.41</v>
      </c>
      <c r="AN1906" s="42">
        <v>9.5399999999999991</v>
      </c>
      <c r="AO1906" s="42">
        <v>9.66</v>
      </c>
      <c r="AP1906" s="42">
        <v>9.7899999999999991</v>
      </c>
    </row>
    <row r="1907" spans="1:42" x14ac:dyDescent="0.2">
      <c r="A1907" s="41">
        <v>18.95</v>
      </c>
      <c r="B1907" s="42">
        <v>4.79</v>
      </c>
      <c r="C1907" s="42">
        <v>4.92</v>
      </c>
      <c r="D1907" s="42">
        <v>5.04</v>
      </c>
      <c r="E1907" s="42">
        <v>5.17</v>
      </c>
      <c r="F1907" s="42">
        <v>5.29</v>
      </c>
      <c r="G1907" s="42">
        <v>5.42</v>
      </c>
      <c r="H1907" s="42">
        <v>5.54</v>
      </c>
      <c r="I1907" s="42">
        <v>5.67</v>
      </c>
      <c r="J1907" s="42">
        <v>5.79</v>
      </c>
      <c r="K1907" s="42">
        <v>5.92</v>
      </c>
      <c r="L1907" s="42">
        <v>6.04</v>
      </c>
      <c r="M1907" s="42">
        <v>6.17</v>
      </c>
      <c r="N1907" s="42">
        <v>6.29</v>
      </c>
      <c r="O1907" s="42">
        <v>6.41</v>
      </c>
      <c r="P1907" s="42">
        <v>6.54</v>
      </c>
      <c r="Q1907" s="42">
        <v>6.66</v>
      </c>
      <c r="R1907" s="42">
        <v>6.79</v>
      </c>
      <c r="S1907" s="42">
        <v>6.91</v>
      </c>
      <c r="T1907" s="42">
        <v>7.04</v>
      </c>
      <c r="U1907" s="42">
        <v>7.16</v>
      </c>
      <c r="V1907" s="42">
        <v>7.29</v>
      </c>
      <c r="W1907" s="42">
        <v>7.41</v>
      </c>
      <c r="X1907" s="42">
        <v>7.54</v>
      </c>
      <c r="Y1907" s="42">
        <v>7.66</v>
      </c>
      <c r="Z1907" s="42">
        <v>7.79</v>
      </c>
      <c r="AA1907" s="42">
        <v>7.91</v>
      </c>
      <c r="AB1907" s="42">
        <v>8.0399999999999991</v>
      </c>
      <c r="AC1907" s="42">
        <v>8.16</v>
      </c>
      <c r="AD1907" s="42">
        <v>8.2899999999999991</v>
      </c>
      <c r="AE1907" s="42">
        <v>8.41</v>
      </c>
      <c r="AF1907" s="42">
        <v>8.5399999999999991</v>
      </c>
      <c r="AG1907" s="42">
        <v>8.66</v>
      </c>
      <c r="AH1907" s="42">
        <v>8.7899999999999991</v>
      </c>
      <c r="AI1907" s="42">
        <v>8.91</v>
      </c>
      <c r="AJ1907" s="42">
        <v>9.0399999999999991</v>
      </c>
      <c r="AK1907" s="42">
        <v>9.16</v>
      </c>
      <c r="AL1907" s="42">
        <v>9.2899999999999991</v>
      </c>
      <c r="AM1907" s="42">
        <v>9.41</v>
      </c>
      <c r="AN1907" s="42">
        <v>9.5399999999999991</v>
      </c>
      <c r="AO1907" s="42">
        <v>9.66</v>
      </c>
      <c r="AP1907" s="42">
        <v>9.7799999999999994</v>
      </c>
    </row>
    <row r="1908" spans="1:42" x14ac:dyDescent="0.2">
      <c r="A1908" s="41">
        <v>18.96</v>
      </c>
      <c r="B1908" s="42">
        <v>4.79</v>
      </c>
      <c r="C1908" s="42">
        <v>4.92</v>
      </c>
      <c r="D1908" s="42">
        <v>5.04</v>
      </c>
      <c r="E1908" s="42">
        <v>5.17</v>
      </c>
      <c r="F1908" s="42">
        <v>5.29</v>
      </c>
      <c r="G1908" s="42">
        <v>5.41</v>
      </c>
      <c r="H1908" s="42">
        <v>5.54</v>
      </c>
      <c r="I1908" s="42">
        <v>5.66</v>
      </c>
      <c r="J1908" s="42">
        <v>5.79</v>
      </c>
      <c r="K1908" s="42">
        <v>5.91</v>
      </c>
      <c r="L1908" s="42">
        <v>6.04</v>
      </c>
      <c r="M1908" s="42">
        <v>6.16</v>
      </c>
      <c r="N1908" s="42">
        <v>6.29</v>
      </c>
      <c r="O1908" s="42">
        <v>6.41</v>
      </c>
      <c r="P1908" s="42">
        <v>6.54</v>
      </c>
      <c r="Q1908" s="42">
        <v>6.66</v>
      </c>
      <c r="R1908" s="42">
        <v>6.79</v>
      </c>
      <c r="S1908" s="42">
        <v>6.91</v>
      </c>
      <c r="T1908" s="42">
        <v>7.04</v>
      </c>
      <c r="U1908" s="42">
        <v>7.16</v>
      </c>
      <c r="V1908" s="42">
        <v>7.29</v>
      </c>
      <c r="W1908" s="42">
        <v>7.41</v>
      </c>
      <c r="X1908" s="42">
        <v>7.54</v>
      </c>
      <c r="Y1908" s="42">
        <v>7.66</v>
      </c>
      <c r="Z1908" s="42">
        <v>7.79</v>
      </c>
      <c r="AA1908" s="42">
        <v>7.91</v>
      </c>
      <c r="AB1908" s="42">
        <v>8.0399999999999991</v>
      </c>
      <c r="AC1908" s="42">
        <v>8.16</v>
      </c>
      <c r="AD1908" s="42">
        <v>8.2899999999999991</v>
      </c>
      <c r="AE1908" s="42">
        <v>8.41</v>
      </c>
      <c r="AF1908" s="42">
        <v>8.5399999999999991</v>
      </c>
      <c r="AG1908" s="42">
        <v>8.66</v>
      </c>
      <c r="AH1908" s="42">
        <v>8.7799999999999994</v>
      </c>
      <c r="AI1908" s="42">
        <v>8.91</v>
      </c>
      <c r="AJ1908" s="42">
        <v>9.0299999999999994</v>
      </c>
      <c r="AK1908" s="42">
        <v>9.16</v>
      </c>
      <c r="AL1908" s="42">
        <v>9.2799999999999994</v>
      </c>
      <c r="AM1908" s="42">
        <v>9.41</v>
      </c>
      <c r="AN1908" s="42">
        <v>9.5299999999999994</v>
      </c>
      <c r="AO1908" s="42">
        <v>9.66</v>
      </c>
      <c r="AP1908" s="42">
        <v>9.7799999999999994</v>
      </c>
    </row>
    <row r="1909" spans="1:42" x14ac:dyDescent="0.2">
      <c r="A1909" s="41">
        <v>18.97</v>
      </c>
      <c r="B1909" s="42">
        <v>4.79</v>
      </c>
      <c r="C1909" s="42">
        <v>4.91</v>
      </c>
      <c r="D1909" s="42">
        <v>5.04</v>
      </c>
      <c r="E1909" s="42">
        <v>5.16</v>
      </c>
      <c r="F1909" s="42">
        <v>5.29</v>
      </c>
      <c r="G1909" s="42">
        <v>5.41</v>
      </c>
      <c r="H1909" s="42">
        <v>5.54</v>
      </c>
      <c r="I1909" s="42">
        <v>5.66</v>
      </c>
      <c r="J1909" s="42">
        <v>5.79</v>
      </c>
      <c r="K1909" s="42">
        <v>5.91</v>
      </c>
      <c r="L1909" s="42">
        <v>6.04</v>
      </c>
      <c r="M1909" s="42">
        <v>6.16</v>
      </c>
      <c r="N1909" s="42">
        <v>6.29</v>
      </c>
      <c r="O1909" s="42">
        <v>6.41</v>
      </c>
      <c r="P1909" s="42">
        <v>6.54</v>
      </c>
      <c r="Q1909" s="42">
        <v>6.66</v>
      </c>
      <c r="R1909" s="42">
        <v>6.79</v>
      </c>
      <c r="S1909" s="42">
        <v>6.91</v>
      </c>
      <c r="T1909" s="42">
        <v>7.04</v>
      </c>
      <c r="U1909" s="42">
        <v>7.16</v>
      </c>
      <c r="V1909" s="42">
        <v>7.29</v>
      </c>
      <c r="W1909" s="42">
        <v>7.41</v>
      </c>
      <c r="X1909" s="42">
        <v>7.54</v>
      </c>
      <c r="Y1909" s="42">
        <v>7.66</v>
      </c>
      <c r="Z1909" s="42">
        <v>7.78</v>
      </c>
      <c r="AA1909" s="42">
        <v>7.91</v>
      </c>
      <c r="AB1909" s="42">
        <v>8.0299999999999994</v>
      </c>
      <c r="AC1909" s="42">
        <v>8.16</v>
      </c>
      <c r="AD1909" s="42">
        <v>8.2799999999999994</v>
      </c>
      <c r="AE1909" s="42">
        <v>8.41</v>
      </c>
      <c r="AF1909" s="42">
        <v>8.5299999999999994</v>
      </c>
      <c r="AG1909" s="42">
        <v>8.66</v>
      </c>
      <c r="AH1909" s="42">
        <v>8.7799999999999994</v>
      </c>
      <c r="AI1909" s="42">
        <v>8.91</v>
      </c>
      <c r="AJ1909" s="42">
        <v>9.0299999999999994</v>
      </c>
      <c r="AK1909" s="42">
        <v>9.16</v>
      </c>
      <c r="AL1909" s="42">
        <v>9.2799999999999994</v>
      </c>
      <c r="AM1909" s="42">
        <v>9.41</v>
      </c>
      <c r="AN1909" s="42">
        <v>9.5299999999999994</v>
      </c>
      <c r="AO1909" s="42">
        <v>9.66</v>
      </c>
      <c r="AP1909" s="42">
        <v>9.7799999999999994</v>
      </c>
    </row>
    <row r="1910" spans="1:42" x14ac:dyDescent="0.2">
      <c r="A1910" s="41">
        <v>18.98</v>
      </c>
      <c r="B1910" s="42">
        <v>4.79</v>
      </c>
      <c r="C1910" s="42">
        <v>4.91</v>
      </c>
      <c r="D1910" s="42">
        <v>5.04</v>
      </c>
      <c r="E1910" s="42">
        <v>5.16</v>
      </c>
      <c r="F1910" s="42">
        <v>5.29</v>
      </c>
      <c r="G1910" s="42">
        <v>5.41</v>
      </c>
      <c r="H1910" s="42">
        <v>5.54</v>
      </c>
      <c r="I1910" s="42">
        <v>5.66</v>
      </c>
      <c r="J1910" s="42">
        <v>5.79</v>
      </c>
      <c r="K1910" s="42">
        <v>5.91</v>
      </c>
      <c r="L1910" s="42">
        <v>6.04</v>
      </c>
      <c r="M1910" s="42">
        <v>6.16</v>
      </c>
      <c r="N1910" s="42">
        <v>6.29</v>
      </c>
      <c r="O1910" s="42">
        <v>6.41</v>
      </c>
      <c r="P1910" s="42">
        <v>6.54</v>
      </c>
      <c r="Q1910" s="42">
        <v>6.66</v>
      </c>
      <c r="R1910" s="42">
        <v>6.79</v>
      </c>
      <c r="S1910" s="42">
        <v>6.91</v>
      </c>
      <c r="T1910" s="42">
        <v>7.03</v>
      </c>
      <c r="U1910" s="42">
        <v>7.16</v>
      </c>
      <c r="V1910" s="42">
        <v>7.28</v>
      </c>
      <c r="W1910" s="42">
        <v>7.41</v>
      </c>
      <c r="X1910" s="42">
        <v>7.53</v>
      </c>
      <c r="Y1910" s="42">
        <v>7.66</v>
      </c>
      <c r="Z1910" s="42">
        <v>7.78</v>
      </c>
      <c r="AA1910" s="42">
        <v>7.91</v>
      </c>
      <c r="AB1910" s="42">
        <v>8.0299999999999994</v>
      </c>
      <c r="AC1910" s="42">
        <v>8.16</v>
      </c>
      <c r="AD1910" s="42">
        <v>8.2799999999999994</v>
      </c>
      <c r="AE1910" s="42">
        <v>8.41</v>
      </c>
      <c r="AF1910" s="42">
        <v>8.5299999999999994</v>
      </c>
      <c r="AG1910" s="42">
        <v>8.66</v>
      </c>
      <c r="AH1910" s="42">
        <v>8.7799999999999994</v>
      </c>
      <c r="AI1910" s="42">
        <v>8.91</v>
      </c>
      <c r="AJ1910" s="42">
        <v>9.0299999999999994</v>
      </c>
      <c r="AK1910" s="42">
        <v>9.16</v>
      </c>
      <c r="AL1910" s="42">
        <v>9.2799999999999994</v>
      </c>
      <c r="AM1910" s="42">
        <v>9.4</v>
      </c>
      <c r="AN1910" s="42">
        <v>9.5299999999999994</v>
      </c>
      <c r="AO1910" s="42">
        <v>9.65</v>
      </c>
      <c r="AP1910" s="42">
        <v>9.7799999999999994</v>
      </c>
    </row>
    <row r="1911" spans="1:42" x14ac:dyDescent="0.2">
      <c r="A1911" s="41">
        <v>18.989999999999998</v>
      </c>
      <c r="B1911" s="42">
        <v>4.79</v>
      </c>
      <c r="C1911" s="42">
        <v>4.91</v>
      </c>
      <c r="D1911" s="42">
        <v>5.04</v>
      </c>
      <c r="E1911" s="42">
        <v>5.16</v>
      </c>
      <c r="F1911" s="42">
        <v>5.29</v>
      </c>
      <c r="G1911" s="42">
        <v>5.41</v>
      </c>
      <c r="H1911" s="42">
        <v>5.54</v>
      </c>
      <c r="I1911" s="42">
        <v>5.66</v>
      </c>
      <c r="J1911" s="42">
        <v>5.79</v>
      </c>
      <c r="K1911" s="42">
        <v>5.91</v>
      </c>
      <c r="L1911" s="42">
        <v>6.04</v>
      </c>
      <c r="M1911" s="42">
        <v>6.16</v>
      </c>
      <c r="N1911" s="42">
        <v>6.28</v>
      </c>
      <c r="O1911" s="42">
        <v>6.41</v>
      </c>
      <c r="P1911" s="42">
        <v>6.53</v>
      </c>
      <c r="Q1911" s="42">
        <v>6.66</v>
      </c>
      <c r="R1911" s="42">
        <v>6.78</v>
      </c>
      <c r="S1911" s="42">
        <v>6.91</v>
      </c>
      <c r="T1911" s="42">
        <v>7.03</v>
      </c>
      <c r="U1911" s="42">
        <v>7.16</v>
      </c>
      <c r="V1911" s="42">
        <v>7.28</v>
      </c>
      <c r="W1911" s="42">
        <v>7.41</v>
      </c>
      <c r="X1911" s="42">
        <v>7.53</v>
      </c>
      <c r="Y1911" s="42">
        <v>7.66</v>
      </c>
      <c r="Z1911" s="42">
        <v>7.78</v>
      </c>
      <c r="AA1911" s="42">
        <v>7.91</v>
      </c>
      <c r="AB1911" s="42">
        <v>8.0299999999999994</v>
      </c>
      <c r="AC1911" s="42">
        <v>8.16</v>
      </c>
      <c r="AD1911" s="42">
        <v>8.2799999999999994</v>
      </c>
      <c r="AE1911" s="42">
        <v>8.41</v>
      </c>
      <c r="AF1911" s="42">
        <v>8.5299999999999994</v>
      </c>
      <c r="AG1911" s="42">
        <v>8.65</v>
      </c>
      <c r="AH1911" s="42">
        <v>8.7799999999999994</v>
      </c>
      <c r="AI1911" s="42">
        <v>8.9</v>
      </c>
      <c r="AJ1911" s="42">
        <v>9.0299999999999994</v>
      </c>
      <c r="AK1911" s="42">
        <v>9.15</v>
      </c>
      <c r="AL1911" s="42">
        <v>9.2799999999999994</v>
      </c>
      <c r="AM1911" s="42">
        <v>9.4</v>
      </c>
      <c r="AN1911" s="42">
        <v>9.5299999999999994</v>
      </c>
      <c r="AO1911" s="42">
        <v>9.65</v>
      </c>
      <c r="AP1911" s="42">
        <v>9.7799999999999994</v>
      </c>
    </row>
    <row r="1912" spans="1:42" x14ac:dyDescent="0.2">
      <c r="A1912" s="41">
        <v>19</v>
      </c>
      <c r="B1912" s="42">
        <v>4.79</v>
      </c>
      <c r="C1912" s="42">
        <v>4.91</v>
      </c>
      <c r="D1912" s="42">
        <v>5.04</v>
      </c>
      <c r="E1912" s="42">
        <v>5.16</v>
      </c>
      <c r="F1912" s="42">
        <v>5.29</v>
      </c>
      <c r="G1912" s="42">
        <v>5.41</v>
      </c>
      <c r="H1912" s="42">
        <v>5.54</v>
      </c>
      <c r="I1912" s="42">
        <v>5.66</v>
      </c>
      <c r="J1912" s="42">
        <v>5.78</v>
      </c>
      <c r="K1912" s="42">
        <v>5.91</v>
      </c>
      <c r="L1912" s="42">
        <v>6.03</v>
      </c>
      <c r="M1912" s="42">
        <v>6.16</v>
      </c>
      <c r="N1912" s="42">
        <v>6.28</v>
      </c>
      <c r="O1912" s="42">
        <v>6.41</v>
      </c>
      <c r="P1912" s="42">
        <v>6.53</v>
      </c>
      <c r="Q1912" s="42">
        <v>6.66</v>
      </c>
      <c r="R1912" s="42">
        <v>6.78</v>
      </c>
      <c r="S1912" s="42">
        <v>6.91</v>
      </c>
      <c r="T1912" s="42">
        <v>7.03</v>
      </c>
      <c r="U1912" s="42">
        <v>7.16</v>
      </c>
      <c r="V1912" s="42">
        <v>7.28</v>
      </c>
      <c r="W1912" s="42">
        <v>7.41</v>
      </c>
      <c r="X1912" s="42">
        <v>7.53</v>
      </c>
      <c r="Y1912" s="42">
        <v>7.66</v>
      </c>
      <c r="Z1912" s="42">
        <v>7.78</v>
      </c>
      <c r="AA1912" s="42">
        <v>7.9</v>
      </c>
      <c r="AB1912" s="42">
        <v>8.0299999999999994</v>
      </c>
      <c r="AC1912" s="42">
        <v>8.15</v>
      </c>
      <c r="AD1912" s="42">
        <v>8.2799999999999994</v>
      </c>
      <c r="AE1912" s="42">
        <v>8.4</v>
      </c>
      <c r="AF1912" s="42">
        <v>8.5299999999999994</v>
      </c>
      <c r="AG1912" s="42">
        <v>8.65</v>
      </c>
      <c r="AH1912" s="42">
        <v>8.7799999999999994</v>
      </c>
      <c r="AI1912" s="42">
        <v>8.9</v>
      </c>
      <c r="AJ1912" s="42">
        <v>9.0299999999999994</v>
      </c>
      <c r="AK1912" s="42">
        <v>9.15</v>
      </c>
      <c r="AL1912" s="42">
        <v>9.2799999999999994</v>
      </c>
      <c r="AM1912" s="42">
        <v>9.4</v>
      </c>
      <c r="AN1912" s="42">
        <v>9.5299999999999994</v>
      </c>
      <c r="AO1912" s="42">
        <v>9.65</v>
      </c>
      <c r="AP1912" s="42">
        <v>9.77</v>
      </c>
    </row>
    <row r="1913" spans="1:42" x14ac:dyDescent="0.2">
      <c r="A1913" s="41">
        <v>19.010000000000002</v>
      </c>
      <c r="B1913" s="42">
        <v>4.79</v>
      </c>
      <c r="C1913" s="42">
        <v>4.91</v>
      </c>
      <c r="D1913" s="42">
        <v>5.03</v>
      </c>
      <c r="E1913" s="42">
        <v>5.16</v>
      </c>
      <c r="F1913" s="42">
        <v>5.28</v>
      </c>
      <c r="G1913" s="42">
        <v>5.41</v>
      </c>
      <c r="H1913" s="42">
        <v>5.53</v>
      </c>
      <c r="I1913" s="42">
        <v>5.66</v>
      </c>
      <c r="J1913" s="42">
        <v>5.78</v>
      </c>
      <c r="K1913" s="42">
        <v>5.91</v>
      </c>
      <c r="L1913" s="42">
        <v>6.03</v>
      </c>
      <c r="M1913" s="42">
        <v>6.16</v>
      </c>
      <c r="N1913" s="42">
        <v>6.28</v>
      </c>
      <c r="O1913" s="42">
        <v>6.41</v>
      </c>
      <c r="P1913" s="42">
        <v>6.53</v>
      </c>
      <c r="Q1913" s="42">
        <v>6.66</v>
      </c>
      <c r="R1913" s="42">
        <v>6.78</v>
      </c>
      <c r="S1913" s="42">
        <v>6.91</v>
      </c>
      <c r="T1913" s="42">
        <v>7.03</v>
      </c>
      <c r="U1913" s="42">
        <v>7.16</v>
      </c>
      <c r="V1913" s="42">
        <v>7.28</v>
      </c>
      <c r="W1913" s="42">
        <v>7.4</v>
      </c>
      <c r="X1913" s="42">
        <v>7.53</v>
      </c>
      <c r="Y1913" s="42">
        <v>7.65</v>
      </c>
      <c r="Z1913" s="42">
        <v>7.78</v>
      </c>
      <c r="AA1913" s="42">
        <v>7.9</v>
      </c>
      <c r="AB1913" s="42">
        <v>8.0299999999999994</v>
      </c>
      <c r="AC1913" s="42">
        <v>8.15</v>
      </c>
      <c r="AD1913" s="42">
        <v>8.2799999999999994</v>
      </c>
      <c r="AE1913" s="42">
        <v>8.4</v>
      </c>
      <c r="AF1913" s="42">
        <v>8.5299999999999994</v>
      </c>
      <c r="AG1913" s="42">
        <v>8.65</v>
      </c>
      <c r="AH1913" s="42">
        <v>8.7799999999999994</v>
      </c>
      <c r="AI1913" s="42">
        <v>8.9</v>
      </c>
      <c r="AJ1913" s="42">
        <v>9.0299999999999994</v>
      </c>
      <c r="AK1913" s="42">
        <v>9.15</v>
      </c>
      <c r="AL1913" s="42">
        <v>9.27</v>
      </c>
      <c r="AM1913" s="42">
        <v>9.4</v>
      </c>
      <c r="AN1913" s="42">
        <v>9.52</v>
      </c>
      <c r="AO1913" s="42">
        <v>9.65</v>
      </c>
      <c r="AP1913" s="42">
        <v>9.77</v>
      </c>
    </row>
    <row r="1914" spans="1:42" x14ac:dyDescent="0.2">
      <c r="A1914" s="41">
        <v>19.02</v>
      </c>
      <c r="B1914" s="42">
        <v>4.78</v>
      </c>
      <c r="C1914" s="42">
        <v>4.91</v>
      </c>
      <c r="D1914" s="42">
        <v>5.03</v>
      </c>
      <c r="E1914" s="42">
        <v>5.16</v>
      </c>
      <c r="F1914" s="42">
        <v>5.28</v>
      </c>
      <c r="G1914" s="42">
        <v>5.41</v>
      </c>
      <c r="H1914" s="42">
        <v>5.53</v>
      </c>
      <c r="I1914" s="42">
        <v>5.66</v>
      </c>
      <c r="J1914" s="42">
        <v>5.78</v>
      </c>
      <c r="K1914" s="42">
        <v>5.91</v>
      </c>
      <c r="L1914" s="42">
        <v>6.03</v>
      </c>
      <c r="M1914" s="42">
        <v>6.16</v>
      </c>
      <c r="N1914" s="42">
        <v>6.28</v>
      </c>
      <c r="O1914" s="42">
        <v>6.41</v>
      </c>
      <c r="P1914" s="42">
        <v>6.53</v>
      </c>
      <c r="Q1914" s="42">
        <v>6.65</v>
      </c>
      <c r="R1914" s="42">
        <v>6.78</v>
      </c>
      <c r="S1914" s="42">
        <v>6.9</v>
      </c>
      <c r="T1914" s="42">
        <v>7.03</v>
      </c>
      <c r="U1914" s="42">
        <v>7.15</v>
      </c>
      <c r="V1914" s="42">
        <v>7.28</v>
      </c>
      <c r="W1914" s="42">
        <v>7.4</v>
      </c>
      <c r="X1914" s="42">
        <v>7.53</v>
      </c>
      <c r="Y1914" s="42">
        <v>7.65</v>
      </c>
      <c r="Z1914" s="42">
        <v>7.78</v>
      </c>
      <c r="AA1914" s="42">
        <v>7.9</v>
      </c>
      <c r="AB1914" s="42">
        <v>8.0299999999999994</v>
      </c>
      <c r="AC1914" s="42">
        <v>8.15</v>
      </c>
      <c r="AD1914" s="42">
        <v>8.2799999999999994</v>
      </c>
      <c r="AE1914" s="42">
        <v>8.4</v>
      </c>
      <c r="AF1914" s="42">
        <v>8.52</v>
      </c>
      <c r="AG1914" s="42">
        <v>8.65</v>
      </c>
      <c r="AH1914" s="42">
        <v>8.77</v>
      </c>
      <c r="AI1914" s="42">
        <v>8.9</v>
      </c>
      <c r="AJ1914" s="42">
        <v>9.02</v>
      </c>
      <c r="AK1914" s="42">
        <v>9.15</v>
      </c>
      <c r="AL1914" s="42">
        <v>9.27</v>
      </c>
      <c r="AM1914" s="42">
        <v>9.4</v>
      </c>
      <c r="AN1914" s="42">
        <v>9.52</v>
      </c>
      <c r="AO1914" s="42">
        <v>9.65</v>
      </c>
      <c r="AP1914" s="42">
        <v>9.77</v>
      </c>
    </row>
    <row r="1915" spans="1:42" x14ac:dyDescent="0.2">
      <c r="A1915" s="41">
        <v>19.03</v>
      </c>
      <c r="B1915" s="42">
        <v>4.78</v>
      </c>
      <c r="C1915" s="42">
        <v>4.91</v>
      </c>
      <c r="D1915" s="42">
        <v>5.03</v>
      </c>
      <c r="E1915" s="42">
        <v>5.16</v>
      </c>
      <c r="F1915" s="42">
        <v>5.28</v>
      </c>
      <c r="G1915" s="42">
        <v>5.41</v>
      </c>
      <c r="H1915" s="42">
        <v>5.53</v>
      </c>
      <c r="I1915" s="42">
        <v>5.66</v>
      </c>
      <c r="J1915" s="42">
        <v>5.78</v>
      </c>
      <c r="K1915" s="42">
        <v>5.91</v>
      </c>
      <c r="L1915" s="42">
        <v>6.03</v>
      </c>
      <c r="M1915" s="42">
        <v>6.15</v>
      </c>
      <c r="N1915" s="42">
        <v>6.28</v>
      </c>
      <c r="O1915" s="42">
        <v>6.4</v>
      </c>
      <c r="P1915" s="42">
        <v>6.53</v>
      </c>
      <c r="Q1915" s="42">
        <v>6.65</v>
      </c>
      <c r="R1915" s="42">
        <v>6.78</v>
      </c>
      <c r="S1915" s="42">
        <v>6.9</v>
      </c>
      <c r="T1915" s="42">
        <v>7.03</v>
      </c>
      <c r="U1915" s="42">
        <v>7.15</v>
      </c>
      <c r="V1915" s="42">
        <v>7.28</v>
      </c>
      <c r="W1915" s="42">
        <v>7.4</v>
      </c>
      <c r="X1915" s="42">
        <v>7.53</v>
      </c>
      <c r="Y1915" s="42">
        <v>7.65</v>
      </c>
      <c r="Z1915" s="42">
        <v>7.78</v>
      </c>
      <c r="AA1915" s="42">
        <v>7.9</v>
      </c>
      <c r="AB1915" s="42">
        <v>8.02</v>
      </c>
      <c r="AC1915" s="42">
        <v>8.15</v>
      </c>
      <c r="AD1915" s="42">
        <v>8.27</v>
      </c>
      <c r="AE1915" s="42">
        <v>8.4</v>
      </c>
      <c r="AF1915" s="42">
        <v>8.52</v>
      </c>
      <c r="AG1915" s="42">
        <v>8.65</v>
      </c>
      <c r="AH1915" s="42">
        <v>8.77</v>
      </c>
      <c r="AI1915" s="42">
        <v>8.9</v>
      </c>
      <c r="AJ1915" s="42">
        <v>9.02</v>
      </c>
      <c r="AK1915" s="42">
        <v>9.15</v>
      </c>
      <c r="AL1915" s="42">
        <v>9.27</v>
      </c>
      <c r="AM1915" s="42">
        <v>9.4</v>
      </c>
      <c r="AN1915" s="42">
        <v>9.52</v>
      </c>
      <c r="AO1915" s="42">
        <v>9.64</v>
      </c>
      <c r="AP1915" s="42">
        <v>9.77</v>
      </c>
    </row>
    <row r="1916" spans="1:42" x14ac:dyDescent="0.2">
      <c r="A1916" s="41">
        <v>19.04</v>
      </c>
      <c r="B1916" s="42">
        <v>4.78</v>
      </c>
      <c r="C1916" s="42">
        <v>4.91</v>
      </c>
      <c r="D1916" s="42">
        <v>5.03</v>
      </c>
      <c r="E1916" s="42">
        <v>5.16</v>
      </c>
      <c r="F1916" s="42">
        <v>5.28</v>
      </c>
      <c r="G1916" s="42">
        <v>5.41</v>
      </c>
      <c r="H1916" s="42">
        <v>5.53</v>
      </c>
      <c r="I1916" s="42">
        <v>5.66</v>
      </c>
      <c r="J1916" s="42">
        <v>5.78</v>
      </c>
      <c r="K1916" s="42">
        <v>5.9</v>
      </c>
      <c r="L1916" s="42">
        <v>6.03</v>
      </c>
      <c r="M1916" s="42">
        <v>6.15</v>
      </c>
      <c r="N1916" s="42">
        <v>6.28</v>
      </c>
      <c r="O1916" s="42">
        <v>6.4</v>
      </c>
      <c r="P1916" s="42">
        <v>6.53</v>
      </c>
      <c r="Q1916" s="42">
        <v>6.65</v>
      </c>
      <c r="R1916" s="42">
        <v>6.78</v>
      </c>
      <c r="S1916" s="42">
        <v>6.9</v>
      </c>
      <c r="T1916" s="42">
        <v>7.03</v>
      </c>
      <c r="U1916" s="42">
        <v>7.15</v>
      </c>
      <c r="V1916" s="42">
        <v>7.28</v>
      </c>
      <c r="W1916" s="42">
        <v>7.4</v>
      </c>
      <c r="X1916" s="42">
        <v>7.52</v>
      </c>
      <c r="Y1916" s="42">
        <v>7.65</v>
      </c>
      <c r="Z1916" s="42">
        <v>7.77</v>
      </c>
      <c r="AA1916" s="42">
        <v>7.9</v>
      </c>
      <c r="AB1916" s="42">
        <v>8.02</v>
      </c>
      <c r="AC1916" s="42">
        <v>8.15</v>
      </c>
      <c r="AD1916" s="42">
        <v>8.27</v>
      </c>
      <c r="AE1916" s="42">
        <v>8.4</v>
      </c>
      <c r="AF1916" s="42">
        <v>8.52</v>
      </c>
      <c r="AG1916" s="42">
        <v>8.65</v>
      </c>
      <c r="AH1916" s="42">
        <v>8.77</v>
      </c>
      <c r="AI1916" s="42">
        <v>8.9</v>
      </c>
      <c r="AJ1916" s="42">
        <v>9.02</v>
      </c>
      <c r="AK1916" s="42">
        <v>9.14</v>
      </c>
      <c r="AL1916" s="42">
        <v>9.27</v>
      </c>
      <c r="AM1916" s="42">
        <v>9.39</v>
      </c>
      <c r="AN1916" s="42">
        <v>9.52</v>
      </c>
      <c r="AO1916" s="42">
        <v>9.64</v>
      </c>
      <c r="AP1916" s="42">
        <v>9.77</v>
      </c>
    </row>
    <row r="1917" spans="1:42" x14ac:dyDescent="0.2">
      <c r="A1917" s="41">
        <v>19.05</v>
      </c>
      <c r="B1917" s="42">
        <v>4.78</v>
      </c>
      <c r="C1917" s="42">
        <v>4.91</v>
      </c>
      <c r="D1917" s="42">
        <v>5.03</v>
      </c>
      <c r="E1917" s="42">
        <v>5.16</v>
      </c>
      <c r="F1917" s="42">
        <v>5.28</v>
      </c>
      <c r="G1917" s="42">
        <v>5.4</v>
      </c>
      <c r="H1917" s="42">
        <v>5.53</v>
      </c>
      <c r="I1917" s="42">
        <v>5.65</v>
      </c>
      <c r="J1917" s="42">
        <v>5.78</v>
      </c>
      <c r="K1917" s="42">
        <v>5.9</v>
      </c>
      <c r="L1917" s="42">
        <v>6.03</v>
      </c>
      <c r="M1917" s="42">
        <v>6.15</v>
      </c>
      <c r="N1917" s="42">
        <v>6.28</v>
      </c>
      <c r="O1917" s="42">
        <v>6.4</v>
      </c>
      <c r="P1917" s="42">
        <v>6.53</v>
      </c>
      <c r="Q1917" s="42">
        <v>6.65</v>
      </c>
      <c r="R1917" s="42">
        <v>6.78</v>
      </c>
      <c r="S1917" s="42">
        <v>6.9</v>
      </c>
      <c r="T1917" s="42">
        <v>7.02</v>
      </c>
      <c r="U1917" s="42">
        <v>7.15</v>
      </c>
      <c r="V1917" s="42">
        <v>7.27</v>
      </c>
      <c r="W1917" s="42">
        <v>7.4</v>
      </c>
      <c r="X1917" s="42">
        <v>7.52</v>
      </c>
      <c r="Y1917" s="42">
        <v>7.65</v>
      </c>
      <c r="Z1917" s="42">
        <v>7.77</v>
      </c>
      <c r="AA1917" s="42">
        <v>7.9</v>
      </c>
      <c r="AB1917" s="42">
        <v>8.02</v>
      </c>
      <c r="AC1917" s="42">
        <v>8.15</v>
      </c>
      <c r="AD1917" s="42">
        <v>8.27</v>
      </c>
      <c r="AE1917" s="42">
        <v>8.4</v>
      </c>
      <c r="AF1917" s="42">
        <v>8.52</v>
      </c>
      <c r="AG1917" s="42">
        <v>8.64</v>
      </c>
      <c r="AH1917" s="42">
        <v>8.77</v>
      </c>
      <c r="AI1917" s="42">
        <v>8.89</v>
      </c>
      <c r="AJ1917" s="42">
        <v>9.02</v>
      </c>
      <c r="AK1917" s="42">
        <v>9.14</v>
      </c>
      <c r="AL1917" s="42">
        <v>9.27</v>
      </c>
      <c r="AM1917" s="42">
        <v>9.39</v>
      </c>
      <c r="AN1917" s="42">
        <v>9.52</v>
      </c>
      <c r="AO1917" s="42">
        <v>9.64</v>
      </c>
      <c r="AP1917" s="42">
        <v>9.77</v>
      </c>
    </row>
    <row r="1918" spans="1:42" x14ac:dyDescent="0.2">
      <c r="A1918" s="41">
        <v>19.059999999999999</v>
      </c>
      <c r="B1918" s="42">
        <v>4.78</v>
      </c>
      <c r="C1918" s="42">
        <v>4.9000000000000004</v>
      </c>
      <c r="D1918" s="42">
        <v>5.03</v>
      </c>
      <c r="E1918" s="42">
        <v>5.15</v>
      </c>
      <c r="F1918" s="42">
        <v>5.28</v>
      </c>
      <c r="G1918" s="42">
        <v>5.4</v>
      </c>
      <c r="H1918" s="42">
        <v>5.53</v>
      </c>
      <c r="I1918" s="42">
        <v>5.65</v>
      </c>
      <c r="J1918" s="42">
        <v>5.78</v>
      </c>
      <c r="K1918" s="42">
        <v>5.9</v>
      </c>
      <c r="L1918" s="42">
        <v>6.03</v>
      </c>
      <c r="M1918" s="42">
        <v>6.15</v>
      </c>
      <c r="N1918" s="42">
        <v>6.28</v>
      </c>
      <c r="O1918" s="42">
        <v>6.4</v>
      </c>
      <c r="P1918" s="42">
        <v>6.52</v>
      </c>
      <c r="Q1918" s="42">
        <v>6.65</v>
      </c>
      <c r="R1918" s="42">
        <v>6.77</v>
      </c>
      <c r="S1918" s="42">
        <v>6.9</v>
      </c>
      <c r="T1918" s="42">
        <v>7.02</v>
      </c>
      <c r="U1918" s="42">
        <v>7.15</v>
      </c>
      <c r="V1918" s="42">
        <v>7.27</v>
      </c>
      <c r="W1918" s="42">
        <v>7.4</v>
      </c>
      <c r="X1918" s="42">
        <v>7.52</v>
      </c>
      <c r="Y1918" s="42">
        <v>7.65</v>
      </c>
      <c r="Z1918" s="42">
        <v>7.77</v>
      </c>
      <c r="AA1918" s="42">
        <v>7.9</v>
      </c>
      <c r="AB1918" s="42">
        <v>8.02</v>
      </c>
      <c r="AC1918" s="42">
        <v>8.14</v>
      </c>
      <c r="AD1918" s="42">
        <v>8.27</v>
      </c>
      <c r="AE1918" s="42">
        <v>8.39</v>
      </c>
      <c r="AF1918" s="42">
        <v>8.52</v>
      </c>
      <c r="AG1918" s="42">
        <v>8.64</v>
      </c>
      <c r="AH1918" s="42">
        <v>8.77</v>
      </c>
      <c r="AI1918" s="42">
        <v>8.89</v>
      </c>
      <c r="AJ1918" s="42">
        <v>9.02</v>
      </c>
      <c r="AK1918" s="42">
        <v>9.14</v>
      </c>
      <c r="AL1918" s="42">
        <v>9.27</v>
      </c>
      <c r="AM1918" s="42">
        <v>9.39</v>
      </c>
      <c r="AN1918" s="42">
        <v>9.51</v>
      </c>
      <c r="AO1918" s="42">
        <v>9.64</v>
      </c>
      <c r="AP1918" s="42">
        <v>9.76</v>
      </c>
    </row>
    <row r="1919" spans="1:42" x14ac:dyDescent="0.2">
      <c r="A1919" s="41">
        <v>19.07</v>
      </c>
      <c r="B1919" s="42">
        <v>4.78</v>
      </c>
      <c r="C1919" s="42">
        <v>4.9000000000000004</v>
      </c>
      <c r="D1919" s="42">
        <v>5.03</v>
      </c>
      <c r="E1919" s="42">
        <v>5.15</v>
      </c>
      <c r="F1919" s="42">
        <v>5.28</v>
      </c>
      <c r="G1919" s="42">
        <v>5.4</v>
      </c>
      <c r="H1919" s="42">
        <v>5.53</v>
      </c>
      <c r="I1919" s="42">
        <v>5.65</v>
      </c>
      <c r="J1919" s="42">
        <v>5.78</v>
      </c>
      <c r="K1919" s="42">
        <v>5.9</v>
      </c>
      <c r="L1919" s="42">
        <v>6.03</v>
      </c>
      <c r="M1919" s="42">
        <v>6.15</v>
      </c>
      <c r="N1919" s="42">
        <v>6.27</v>
      </c>
      <c r="O1919" s="42">
        <v>6.4</v>
      </c>
      <c r="P1919" s="42">
        <v>6.52</v>
      </c>
      <c r="Q1919" s="42">
        <v>6.65</v>
      </c>
      <c r="R1919" s="42">
        <v>6.77</v>
      </c>
      <c r="S1919" s="42">
        <v>6.9</v>
      </c>
      <c r="T1919" s="42">
        <v>7.02</v>
      </c>
      <c r="U1919" s="42">
        <v>7.15</v>
      </c>
      <c r="V1919" s="42">
        <v>7.27</v>
      </c>
      <c r="W1919" s="42">
        <v>7.4</v>
      </c>
      <c r="X1919" s="42">
        <v>7.52</v>
      </c>
      <c r="Y1919" s="42">
        <v>7.64</v>
      </c>
      <c r="Z1919" s="42">
        <v>7.77</v>
      </c>
      <c r="AA1919" s="42">
        <v>7.89</v>
      </c>
      <c r="AB1919" s="42">
        <v>8.02</v>
      </c>
      <c r="AC1919" s="42">
        <v>8.14</v>
      </c>
      <c r="AD1919" s="42">
        <v>8.27</v>
      </c>
      <c r="AE1919" s="42">
        <v>8.39</v>
      </c>
      <c r="AF1919" s="42">
        <v>8.52</v>
      </c>
      <c r="AG1919" s="42">
        <v>8.64</v>
      </c>
      <c r="AH1919" s="42">
        <v>8.77</v>
      </c>
      <c r="AI1919" s="42">
        <v>8.89</v>
      </c>
      <c r="AJ1919" s="42">
        <v>9.01</v>
      </c>
      <c r="AK1919" s="42">
        <v>9.14</v>
      </c>
      <c r="AL1919" s="42">
        <v>9.26</v>
      </c>
      <c r="AM1919" s="42">
        <v>9.39</v>
      </c>
      <c r="AN1919" s="42">
        <v>9.51</v>
      </c>
      <c r="AO1919" s="42">
        <v>9.64</v>
      </c>
      <c r="AP1919" s="42">
        <v>9.76</v>
      </c>
    </row>
    <row r="1920" spans="1:42" x14ac:dyDescent="0.2">
      <c r="A1920" s="41">
        <v>19.079999999999998</v>
      </c>
      <c r="B1920" s="42">
        <v>4.78</v>
      </c>
      <c r="C1920" s="42">
        <v>4.9000000000000004</v>
      </c>
      <c r="D1920" s="42">
        <v>5.03</v>
      </c>
      <c r="E1920" s="42">
        <v>5.15</v>
      </c>
      <c r="F1920" s="42">
        <v>5.28</v>
      </c>
      <c r="G1920" s="42">
        <v>5.4</v>
      </c>
      <c r="H1920" s="42">
        <v>5.53</v>
      </c>
      <c r="I1920" s="42">
        <v>5.65</v>
      </c>
      <c r="J1920" s="42">
        <v>5.77</v>
      </c>
      <c r="K1920" s="42">
        <v>5.9</v>
      </c>
      <c r="L1920" s="42">
        <v>6.02</v>
      </c>
      <c r="M1920" s="42">
        <v>6.15</v>
      </c>
      <c r="N1920" s="42">
        <v>6.27</v>
      </c>
      <c r="O1920" s="42">
        <v>6.4</v>
      </c>
      <c r="P1920" s="42">
        <v>6.52</v>
      </c>
      <c r="Q1920" s="42">
        <v>6.65</v>
      </c>
      <c r="R1920" s="42">
        <v>6.77</v>
      </c>
      <c r="S1920" s="42">
        <v>6.9</v>
      </c>
      <c r="T1920" s="42">
        <v>7.02</v>
      </c>
      <c r="U1920" s="42">
        <v>7.14</v>
      </c>
      <c r="V1920" s="42">
        <v>7.27</v>
      </c>
      <c r="W1920" s="42">
        <v>7.39</v>
      </c>
      <c r="X1920" s="42">
        <v>7.52</v>
      </c>
      <c r="Y1920" s="42">
        <v>7.64</v>
      </c>
      <c r="Z1920" s="42">
        <v>7.77</v>
      </c>
      <c r="AA1920" s="42">
        <v>7.89</v>
      </c>
      <c r="AB1920" s="42">
        <v>8.02</v>
      </c>
      <c r="AC1920" s="42">
        <v>8.14</v>
      </c>
      <c r="AD1920" s="42">
        <v>8.27</v>
      </c>
      <c r="AE1920" s="42">
        <v>8.39</v>
      </c>
      <c r="AF1920" s="42">
        <v>8.51</v>
      </c>
      <c r="AG1920" s="42">
        <v>8.64</v>
      </c>
      <c r="AH1920" s="42">
        <v>8.76</v>
      </c>
      <c r="AI1920" s="42">
        <v>8.89</v>
      </c>
      <c r="AJ1920" s="42">
        <v>9.01</v>
      </c>
      <c r="AK1920" s="42">
        <v>9.14</v>
      </c>
      <c r="AL1920" s="42">
        <v>9.26</v>
      </c>
      <c r="AM1920" s="42">
        <v>9.39</v>
      </c>
      <c r="AN1920" s="42">
        <v>9.51</v>
      </c>
      <c r="AO1920" s="42">
        <v>9.6300000000000008</v>
      </c>
      <c r="AP1920" s="42">
        <v>9.76</v>
      </c>
    </row>
    <row r="1921" spans="1:42" x14ac:dyDescent="0.2">
      <c r="A1921" s="41">
        <v>19.09</v>
      </c>
      <c r="B1921" s="42">
        <v>4.78</v>
      </c>
      <c r="C1921" s="42">
        <v>4.9000000000000004</v>
      </c>
      <c r="D1921" s="42">
        <v>5.03</v>
      </c>
      <c r="E1921" s="42">
        <v>5.15</v>
      </c>
      <c r="F1921" s="42">
        <v>5.28</v>
      </c>
      <c r="G1921" s="42">
        <v>5.4</v>
      </c>
      <c r="H1921" s="42">
        <v>5.52</v>
      </c>
      <c r="I1921" s="42">
        <v>5.65</v>
      </c>
      <c r="J1921" s="42">
        <v>5.77</v>
      </c>
      <c r="K1921" s="42">
        <v>5.9</v>
      </c>
      <c r="L1921" s="42">
        <v>6.02</v>
      </c>
      <c r="M1921" s="42">
        <v>6.15</v>
      </c>
      <c r="N1921" s="42">
        <v>6.27</v>
      </c>
      <c r="O1921" s="42">
        <v>6.4</v>
      </c>
      <c r="P1921" s="42">
        <v>6.52</v>
      </c>
      <c r="Q1921" s="42">
        <v>6.65</v>
      </c>
      <c r="R1921" s="42">
        <v>6.77</v>
      </c>
      <c r="S1921" s="42">
        <v>6.89</v>
      </c>
      <c r="T1921" s="42">
        <v>7.02</v>
      </c>
      <c r="U1921" s="42">
        <v>7.14</v>
      </c>
      <c r="V1921" s="42">
        <v>7.27</v>
      </c>
      <c r="W1921" s="42">
        <v>7.39</v>
      </c>
      <c r="X1921" s="42">
        <v>7.52</v>
      </c>
      <c r="Y1921" s="42">
        <v>7.64</v>
      </c>
      <c r="Z1921" s="42">
        <v>7.77</v>
      </c>
      <c r="AA1921" s="42">
        <v>7.89</v>
      </c>
      <c r="AB1921" s="42">
        <v>8.01</v>
      </c>
      <c r="AC1921" s="42">
        <v>8.14</v>
      </c>
      <c r="AD1921" s="42">
        <v>8.26</v>
      </c>
      <c r="AE1921" s="42">
        <v>8.39</v>
      </c>
      <c r="AF1921" s="42">
        <v>8.51</v>
      </c>
      <c r="AG1921" s="42">
        <v>8.64</v>
      </c>
      <c r="AH1921" s="42">
        <v>8.76</v>
      </c>
      <c r="AI1921" s="42">
        <v>8.89</v>
      </c>
      <c r="AJ1921" s="42">
        <v>9.01</v>
      </c>
      <c r="AK1921" s="42">
        <v>9.14</v>
      </c>
      <c r="AL1921" s="42">
        <v>9.26</v>
      </c>
      <c r="AM1921" s="42">
        <v>9.3800000000000008</v>
      </c>
      <c r="AN1921" s="42">
        <v>9.51</v>
      </c>
      <c r="AO1921" s="42">
        <v>9.6300000000000008</v>
      </c>
      <c r="AP1921" s="42">
        <v>9.76</v>
      </c>
    </row>
    <row r="1922" spans="1:42" x14ac:dyDescent="0.2">
      <c r="A1922" s="41">
        <v>19.100000000000001</v>
      </c>
      <c r="B1922" s="42">
        <v>4.78</v>
      </c>
      <c r="C1922" s="42">
        <v>4.9000000000000004</v>
      </c>
      <c r="D1922" s="42">
        <v>5.03</v>
      </c>
      <c r="E1922" s="42">
        <v>5.15</v>
      </c>
      <c r="F1922" s="42">
        <v>5.27</v>
      </c>
      <c r="G1922" s="42">
        <v>5.4</v>
      </c>
      <c r="H1922" s="42">
        <v>5.52</v>
      </c>
      <c r="I1922" s="42">
        <v>5.65</v>
      </c>
      <c r="J1922" s="42">
        <v>5.77</v>
      </c>
      <c r="K1922" s="42">
        <v>5.9</v>
      </c>
      <c r="L1922" s="42">
        <v>6.02</v>
      </c>
      <c r="M1922" s="42">
        <v>6.15</v>
      </c>
      <c r="N1922" s="42">
        <v>6.27</v>
      </c>
      <c r="O1922" s="42">
        <v>6.39</v>
      </c>
      <c r="P1922" s="42">
        <v>6.52</v>
      </c>
      <c r="Q1922" s="42">
        <v>6.64</v>
      </c>
      <c r="R1922" s="42">
        <v>6.77</v>
      </c>
      <c r="S1922" s="42">
        <v>6.89</v>
      </c>
      <c r="T1922" s="42">
        <v>7.02</v>
      </c>
      <c r="U1922" s="42">
        <v>7.14</v>
      </c>
      <c r="V1922" s="42">
        <v>7.27</v>
      </c>
      <c r="W1922" s="42">
        <v>7.39</v>
      </c>
      <c r="X1922" s="42">
        <v>7.52</v>
      </c>
      <c r="Y1922" s="42">
        <v>7.64</v>
      </c>
      <c r="Z1922" s="42">
        <v>7.76</v>
      </c>
      <c r="AA1922" s="42">
        <v>7.89</v>
      </c>
      <c r="AB1922" s="42">
        <v>8.01</v>
      </c>
      <c r="AC1922" s="42">
        <v>8.14</v>
      </c>
      <c r="AD1922" s="42">
        <v>8.26</v>
      </c>
      <c r="AE1922" s="42">
        <v>8.39</v>
      </c>
      <c r="AF1922" s="42">
        <v>8.51</v>
      </c>
      <c r="AG1922" s="42">
        <v>8.64</v>
      </c>
      <c r="AH1922" s="42">
        <v>8.76</v>
      </c>
      <c r="AI1922" s="42">
        <v>8.8800000000000008</v>
      </c>
      <c r="AJ1922" s="42">
        <v>9.01</v>
      </c>
      <c r="AK1922" s="42">
        <v>9.1300000000000008</v>
      </c>
      <c r="AL1922" s="42">
        <v>9.26</v>
      </c>
      <c r="AM1922" s="42">
        <v>9.3800000000000008</v>
      </c>
      <c r="AN1922" s="42">
        <v>9.51</v>
      </c>
      <c r="AO1922" s="42">
        <v>9.6300000000000008</v>
      </c>
      <c r="AP1922" s="42">
        <v>9.76</v>
      </c>
    </row>
    <row r="1923" spans="1:42" x14ac:dyDescent="0.2">
      <c r="A1923" s="41">
        <v>19.11</v>
      </c>
      <c r="B1923" s="42">
        <v>4.78</v>
      </c>
      <c r="C1923" s="42">
        <v>4.9000000000000004</v>
      </c>
      <c r="D1923" s="42">
        <v>5.0199999999999996</v>
      </c>
      <c r="E1923" s="42">
        <v>5.15</v>
      </c>
      <c r="F1923" s="42">
        <v>5.27</v>
      </c>
      <c r="G1923" s="42">
        <v>5.4</v>
      </c>
      <c r="H1923" s="42">
        <v>5.52</v>
      </c>
      <c r="I1923" s="42">
        <v>5.65</v>
      </c>
      <c r="J1923" s="42">
        <v>5.77</v>
      </c>
      <c r="K1923" s="42">
        <v>5.9</v>
      </c>
      <c r="L1923" s="42">
        <v>6.02</v>
      </c>
      <c r="M1923" s="42">
        <v>6.14</v>
      </c>
      <c r="N1923" s="42">
        <v>6.27</v>
      </c>
      <c r="O1923" s="42">
        <v>6.39</v>
      </c>
      <c r="P1923" s="42">
        <v>6.52</v>
      </c>
      <c r="Q1923" s="42">
        <v>6.64</v>
      </c>
      <c r="R1923" s="42">
        <v>6.77</v>
      </c>
      <c r="S1923" s="42">
        <v>6.89</v>
      </c>
      <c r="T1923" s="42">
        <v>7.02</v>
      </c>
      <c r="U1923" s="42">
        <v>7.14</v>
      </c>
      <c r="V1923" s="42">
        <v>7.26</v>
      </c>
      <c r="W1923" s="42">
        <v>7.39</v>
      </c>
      <c r="X1923" s="42">
        <v>7.51</v>
      </c>
      <c r="Y1923" s="42">
        <v>7.64</v>
      </c>
      <c r="Z1923" s="42">
        <v>7.76</v>
      </c>
      <c r="AA1923" s="42">
        <v>7.89</v>
      </c>
      <c r="AB1923" s="42">
        <v>8.01</v>
      </c>
      <c r="AC1923" s="42">
        <v>8.14</v>
      </c>
      <c r="AD1923" s="42">
        <v>8.26</v>
      </c>
      <c r="AE1923" s="42">
        <v>8.3800000000000008</v>
      </c>
      <c r="AF1923" s="42">
        <v>8.51</v>
      </c>
      <c r="AG1923" s="42">
        <v>8.6300000000000008</v>
      </c>
      <c r="AH1923" s="42">
        <v>8.76</v>
      </c>
      <c r="AI1923" s="42">
        <v>8.8800000000000008</v>
      </c>
      <c r="AJ1923" s="42">
        <v>9.01</v>
      </c>
      <c r="AK1923" s="42">
        <v>9.1300000000000008</v>
      </c>
      <c r="AL1923" s="42">
        <v>9.26</v>
      </c>
      <c r="AM1923" s="42">
        <v>9.3800000000000008</v>
      </c>
      <c r="AN1923" s="42">
        <v>9.5</v>
      </c>
      <c r="AO1923" s="42">
        <v>9.6300000000000008</v>
      </c>
      <c r="AP1923" s="42">
        <v>9.75</v>
      </c>
    </row>
    <row r="1924" spans="1:42" x14ac:dyDescent="0.2">
      <c r="A1924" s="41">
        <v>19.12</v>
      </c>
      <c r="B1924" s="42">
        <v>4.7699999999999996</v>
      </c>
      <c r="C1924" s="42">
        <v>4.9000000000000004</v>
      </c>
      <c r="D1924" s="42">
        <v>5.0199999999999996</v>
      </c>
      <c r="E1924" s="42">
        <v>5.15</v>
      </c>
      <c r="F1924" s="42">
        <v>5.27</v>
      </c>
      <c r="G1924" s="42">
        <v>5.4</v>
      </c>
      <c r="H1924" s="42">
        <v>5.52</v>
      </c>
      <c r="I1924" s="42">
        <v>5.65</v>
      </c>
      <c r="J1924" s="42">
        <v>5.77</v>
      </c>
      <c r="K1924" s="42">
        <v>5.89</v>
      </c>
      <c r="L1924" s="42">
        <v>6.02</v>
      </c>
      <c r="M1924" s="42">
        <v>6.14</v>
      </c>
      <c r="N1924" s="42">
        <v>6.27</v>
      </c>
      <c r="O1924" s="42">
        <v>6.39</v>
      </c>
      <c r="P1924" s="42">
        <v>6.52</v>
      </c>
      <c r="Q1924" s="42">
        <v>6.64</v>
      </c>
      <c r="R1924" s="42">
        <v>6.77</v>
      </c>
      <c r="S1924" s="42">
        <v>6.89</v>
      </c>
      <c r="T1924" s="42">
        <v>7.01</v>
      </c>
      <c r="U1924" s="42">
        <v>7.14</v>
      </c>
      <c r="V1924" s="42">
        <v>7.26</v>
      </c>
      <c r="W1924" s="42">
        <v>7.39</v>
      </c>
      <c r="X1924" s="42">
        <v>7.51</v>
      </c>
      <c r="Y1924" s="42">
        <v>7.64</v>
      </c>
      <c r="Z1924" s="42">
        <v>7.76</v>
      </c>
      <c r="AA1924" s="42">
        <v>7.89</v>
      </c>
      <c r="AB1924" s="42">
        <v>8.01</v>
      </c>
      <c r="AC1924" s="42">
        <v>8.1300000000000008</v>
      </c>
      <c r="AD1924" s="42">
        <v>8.26</v>
      </c>
      <c r="AE1924" s="42">
        <v>8.3800000000000008</v>
      </c>
      <c r="AF1924" s="42">
        <v>8.51</v>
      </c>
      <c r="AG1924" s="42">
        <v>8.6300000000000008</v>
      </c>
      <c r="AH1924" s="42">
        <v>8.76</v>
      </c>
      <c r="AI1924" s="42">
        <v>8.8800000000000008</v>
      </c>
      <c r="AJ1924" s="42">
        <v>9.01</v>
      </c>
      <c r="AK1924" s="42">
        <v>9.1300000000000008</v>
      </c>
      <c r="AL1924" s="42">
        <v>9.25</v>
      </c>
      <c r="AM1924" s="42">
        <v>9.3800000000000008</v>
      </c>
      <c r="AN1924" s="42">
        <v>9.5</v>
      </c>
      <c r="AO1924" s="42">
        <v>9.6300000000000008</v>
      </c>
      <c r="AP1924" s="42">
        <v>9.75</v>
      </c>
    </row>
    <row r="1925" spans="1:42" x14ac:dyDescent="0.2">
      <c r="A1925" s="41">
        <v>19.13</v>
      </c>
      <c r="B1925" s="42">
        <v>4.7699999999999996</v>
      </c>
      <c r="C1925" s="42">
        <v>4.9000000000000004</v>
      </c>
      <c r="D1925" s="42">
        <v>5.0199999999999996</v>
      </c>
      <c r="E1925" s="42">
        <v>5.15</v>
      </c>
      <c r="F1925" s="42">
        <v>5.27</v>
      </c>
      <c r="G1925" s="42">
        <v>5.4</v>
      </c>
      <c r="H1925" s="42">
        <v>5.52</v>
      </c>
      <c r="I1925" s="42">
        <v>5.64</v>
      </c>
      <c r="J1925" s="42">
        <v>5.77</v>
      </c>
      <c r="K1925" s="42">
        <v>5.89</v>
      </c>
      <c r="L1925" s="42">
        <v>6.02</v>
      </c>
      <c r="M1925" s="42">
        <v>6.14</v>
      </c>
      <c r="N1925" s="42">
        <v>6.27</v>
      </c>
      <c r="O1925" s="42">
        <v>6.39</v>
      </c>
      <c r="P1925" s="42">
        <v>6.52</v>
      </c>
      <c r="Q1925" s="42">
        <v>6.64</v>
      </c>
      <c r="R1925" s="42">
        <v>6.76</v>
      </c>
      <c r="S1925" s="42">
        <v>6.89</v>
      </c>
      <c r="T1925" s="42">
        <v>7.01</v>
      </c>
      <c r="U1925" s="42">
        <v>7.14</v>
      </c>
      <c r="V1925" s="42">
        <v>7.26</v>
      </c>
      <c r="W1925" s="42">
        <v>7.39</v>
      </c>
      <c r="X1925" s="42">
        <v>7.51</v>
      </c>
      <c r="Y1925" s="42">
        <v>7.64</v>
      </c>
      <c r="Z1925" s="42">
        <v>7.76</v>
      </c>
      <c r="AA1925" s="42">
        <v>7.88</v>
      </c>
      <c r="AB1925" s="42">
        <v>8.01</v>
      </c>
      <c r="AC1925" s="42">
        <v>8.1300000000000008</v>
      </c>
      <c r="AD1925" s="42">
        <v>8.26</v>
      </c>
      <c r="AE1925" s="42">
        <v>8.3800000000000008</v>
      </c>
      <c r="AF1925" s="42">
        <v>8.51</v>
      </c>
      <c r="AG1925" s="42">
        <v>8.6300000000000008</v>
      </c>
      <c r="AH1925" s="42">
        <v>8.75</v>
      </c>
      <c r="AI1925" s="42">
        <v>8.8800000000000008</v>
      </c>
      <c r="AJ1925" s="42">
        <v>9</v>
      </c>
      <c r="AK1925" s="42">
        <v>9.1300000000000008</v>
      </c>
      <c r="AL1925" s="42">
        <v>9.25</v>
      </c>
      <c r="AM1925" s="42">
        <v>9.3800000000000008</v>
      </c>
      <c r="AN1925" s="42">
        <v>9.5</v>
      </c>
      <c r="AO1925" s="42">
        <v>9.6300000000000008</v>
      </c>
      <c r="AP1925" s="42">
        <v>9.75</v>
      </c>
    </row>
    <row r="1926" spans="1:42" x14ac:dyDescent="0.2">
      <c r="A1926" s="41">
        <v>19.14</v>
      </c>
      <c r="B1926" s="42">
        <v>4.7699999999999996</v>
      </c>
      <c r="C1926" s="42">
        <v>4.9000000000000004</v>
      </c>
      <c r="D1926" s="42">
        <v>5.0199999999999996</v>
      </c>
      <c r="E1926" s="42">
        <v>5.15</v>
      </c>
      <c r="F1926" s="42">
        <v>5.27</v>
      </c>
      <c r="G1926" s="42">
        <v>5.39</v>
      </c>
      <c r="H1926" s="42">
        <v>5.52</v>
      </c>
      <c r="I1926" s="42">
        <v>5.64</v>
      </c>
      <c r="J1926" s="42">
        <v>5.77</v>
      </c>
      <c r="K1926" s="42">
        <v>5.89</v>
      </c>
      <c r="L1926" s="42">
        <v>6.02</v>
      </c>
      <c r="M1926" s="42">
        <v>6.14</v>
      </c>
      <c r="N1926" s="42">
        <v>6.27</v>
      </c>
      <c r="O1926" s="42">
        <v>6.39</v>
      </c>
      <c r="P1926" s="42">
        <v>6.51</v>
      </c>
      <c r="Q1926" s="42">
        <v>6.64</v>
      </c>
      <c r="R1926" s="42">
        <v>6.76</v>
      </c>
      <c r="S1926" s="42">
        <v>6.89</v>
      </c>
      <c r="T1926" s="42">
        <v>7.01</v>
      </c>
      <c r="U1926" s="42">
        <v>7.14</v>
      </c>
      <c r="V1926" s="42">
        <v>7.26</v>
      </c>
      <c r="W1926" s="42">
        <v>7.38</v>
      </c>
      <c r="X1926" s="42">
        <v>7.51</v>
      </c>
      <c r="Y1926" s="42">
        <v>7.63</v>
      </c>
      <c r="Z1926" s="42">
        <v>7.76</v>
      </c>
      <c r="AA1926" s="42">
        <v>7.88</v>
      </c>
      <c r="AB1926" s="42">
        <v>8.01</v>
      </c>
      <c r="AC1926" s="42">
        <v>8.1300000000000008</v>
      </c>
      <c r="AD1926" s="42">
        <v>8.26</v>
      </c>
      <c r="AE1926" s="42">
        <v>8.3800000000000008</v>
      </c>
      <c r="AF1926" s="42">
        <v>8.5</v>
      </c>
      <c r="AG1926" s="42">
        <v>8.6300000000000008</v>
      </c>
      <c r="AH1926" s="42">
        <v>8.75</v>
      </c>
      <c r="AI1926" s="42">
        <v>8.8800000000000008</v>
      </c>
      <c r="AJ1926" s="42">
        <v>9</v>
      </c>
      <c r="AK1926" s="42">
        <v>9.1300000000000008</v>
      </c>
      <c r="AL1926" s="42">
        <v>9.25</v>
      </c>
      <c r="AM1926" s="42">
        <v>9.3699999999999992</v>
      </c>
      <c r="AN1926" s="42">
        <v>9.5</v>
      </c>
      <c r="AO1926" s="42">
        <v>9.6199999999999992</v>
      </c>
      <c r="AP1926" s="42">
        <v>9.75</v>
      </c>
    </row>
    <row r="1927" spans="1:42" x14ac:dyDescent="0.2">
      <c r="A1927" s="41">
        <v>19.149999999999999</v>
      </c>
      <c r="B1927" s="42">
        <v>4.7699999999999996</v>
      </c>
      <c r="C1927" s="42">
        <v>4.9000000000000004</v>
      </c>
      <c r="D1927" s="42">
        <v>5.0199999999999996</v>
      </c>
      <c r="E1927" s="42">
        <v>5.14</v>
      </c>
      <c r="F1927" s="42">
        <v>5.27</v>
      </c>
      <c r="G1927" s="42">
        <v>5.39</v>
      </c>
      <c r="H1927" s="42">
        <v>5.52</v>
      </c>
      <c r="I1927" s="42">
        <v>5.64</v>
      </c>
      <c r="J1927" s="42">
        <v>5.77</v>
      </c>
      <c r="K1927" s="42">
        <v>5.89</v>
      </c>
      <c r="L1927" s="42">
        <v>6.02</v>
      </c>
      <c r="M1927" s="42">
        <v>6.14</v>
      </c>
      <c r="N1927" s="42">
        <v>6.26</v>
      </c>
      <c r="O1927" s="42">
        <v>6.39</v>
      </c>
      <c r="P1927" s="42">
        <v>6.51</v>
      </c>
      <c r="Q1927" s="42">
        <v>6.64</v>
      </c>
      <c r="R1927" s="42">
        <v>6.76</v>
      </c>
      <c r="S1927" s="42">
        <v>6.89</v>
      </c>
      <c r="T1927" s="42">
        <v>7.01</v>
      </c>
      <c r="U1927" s="42">
        <v>7.13</v>
      </c>
      <c r="V1927" s="42">
        <v>7.26</v>
      </c>
      <c r="W1927" s="42">
        <v>7.38</v>
      </c>
      <c r="X1927" s="42">
        <v>7.51</v>
      </c>
      <c r="Y1927" s="42">
        <v>7.63</v>
      </c>
      <c r="Z1927" s="42">
        <v>7.76</v>
      </c>
      <c r="AA1927" s="42">
        <v>7.88</v>
      </c>
      <c r="AB1927" s="42">
        <v>8</v>
      </c>
      <c r="AC1927" s="42">
        <v>8.1300000000000008</v>
      </c>
      <c r="AD1927" s="42">
        <v>8.25</v>
      </c>
      <c r="AE1927" s="42">
        <v>8.3800000000000008</v>
      </c>
      <c r="AF1927" s="42">
        <v>8.5</v>
      </c>
      <c r="AG1927" s="42">
        <v>8.6300000000000008</v>
      </c>
      <c r="AH1927" s="42">
        <v>8.75</v>
      </c>
      <c r="AI1927" s="42">
        <v>8.8800000000000008</v>
      </c>
      <c r="AJ1927" s="42">
        <v>9</v>
      </c>
      <c r="AK1927" s="42">
        <v>9.1199999999999992</v>
      </c>
      <c r="AL1927" s="42">
        <v>9.25</v>
      </c>
      <c r="AM1927" s="42">
        <v>9.3699999999999992</v>
      </c>
      <c r="AN1927" s="42">
        <v>9.5</v>
      </c>
      <c r="AO1927" s="42">
        <v>9.6199999999999992</v>
      </c>
      <c r="AP1927" s="42">
        <v>9.75</v>
      </c>
    </row>
    <row r="1928" spans="1:42" x14ac:dyDescent="0.2">
      <c r="A1928" s="41">
        <v>19.16</v>
      </c>
      <c r="B1928" s="42">
        <v>4.7699999999999996</v>
      </c>
      <c r="C1928" s="42">
        <v>4.8899999999999997</v>
      </c>
      <c r="D1928" s="42">
        <v>5.0199999999999996</v>
      </c>
      <c r="E1928" s="42">
        <v>5.14</v>
      </c>
      <c r="F1928" s="42">
        <v>5.27</v>
      </c>
      <c r="G1928" s="42">
        <v>5.39</v>
      </c>
      <c r="H1928" s="42">
        <v>5.52</v>
      </c>
      <c r="I1928" s="42">
        <v>5.64</v>
      </c>
      <c r="J1928" s="42">
        <v>5.77</v>
      </c>
      <c r="K1928" s="42">
        <v>5.89</v>
      </c>
      <c r="L1928" s="42">
        <v>6.01</v>
      </c>
      <c r="M1928" s="42">
        <v>6.14</v>
      </c>
      <c r="N1928" s="42">
        <v>6.26</v>
      </c>
      <c r="O1928" s="42">
        <v>6.39</v>
      </c>
      <c r="P1928" s="42">
        <v>6.51</v>
      </c>
      <c r="Q1928" s="42">
        <v>6.64</v>
      </c>
      <c r="R1928" s="42">
        <v>6.76</v>
      </c>
      <c r="S1928" s="42">
        <v>6.88</v>
      </c>
      <c r="T1928" s="42">
        <v>7.01</v>
      </c>
      <c r="U1928" s="42">
        <v>7.13</v>
      </c>
      <c r="V1928" s="42">
        <v>7.26</v>
      </c>
      <c r="W1928" s="42">
        <v>7.38</v>
      </c>
      <c r="X1928" s="42">
        <v>7.51</v>
      </c>
      <c r="Y1928" s="42">
        <v>7.63</v>
      </c>
      <c r="Z1928" s="42">
        <v>7.75</v>
      </c>
      <c r="AA1928" s="42">
        <v>7.88</v>
      </c>
      <c r="AB1928" s="42">
        <v>8</v>
      </c>
      <c r="AC1928" s="42">
        <v>8.1300000000000008</v>
      </c>
      <c r="AD1928" s="42">
        <v>8.25</v>
      </c>
      <c r="AE1928" s="42">
        <v>8.3800000000000008</v>
      </c>
      <c r="AF1928" s="42">
        <v>8.5</v>
      </c>
      <c r="AG1928" s="42">
        <v>8.6199999999999992</v>
      </c>
      <c r="AH1928" s="42">
        <v>8.75</v>
      </c>
      <c r="AI1928" s="42">
        <v>8.8699999999999992</v>
      </c>
      <c r="AJ1928" s="42">
        <v>9</v>
      </c>
      <c r="AK1928" s="42">
        <v>9.1199999999999992</v>
      </c>
      <c r="AL1928" s="42">
        <v>9.25</v>
      </c>
      <c r="AM1928" s="42">
        <v>9.3699999999999992</v>
      </c>
      <c r="AN1928" s="42">
        <v>9.5</v>
      </c>
      <c r="AO1928" s="42">
        <v>9.6199999999999992</v>
      </c>
      <c r="AP1928" s="42">
        <v>9.74</v>
      </c>
    </row>
    <row r="1929" spans="1:42" x14ac:dyDescent="0.2">
      <c r="A1929" s="41">
        <v>19.170000000000002</v>
      </c>
      <c r="B1929" s="42">
        <v>4.7699999999999996</v>
      </c>
      <c r="C1929" s="42">
        <v>4.8899999999999997</v>
      </c>
      <c r="D1929" s="42">
        <v>5.0199999999999996</v>
      </c>
      <c r="E1929" s="42">
        <v>5.14</v>
      </c>
      <c r="F1929" s="42">
        <v>5.27</v>
      </c>
      <c r="G1929" s="42">
        <v>5.39</v>
      </c>
      <c r="H1929" s="42">
        <v>5.52</v>
      </c>
      <c r="I1929" s="42">
        <v>5.64</v>
      </c>
      <c r="J1929" s="42">
        <v>5.76</v>
      </c>
      <c r="K1929" s="42">
        <v>5.89</v>
      </c>
      <c r="L1929" s="42">
        <v>6.01</v>
      </c>
      <c r="M1929" s="42">
        <v>6.14</v>
      </c>
      <c r="N1929" s="42">
        <v>6.26</v>
      </c>
      <c r="O1929" s="42">
        <v>6.39</v>
      </c>
      <c r="P1929" s="42">
        <v>6.51</v>
      </c>
      <c r="Q1929" s="42">
        <v>6.63</v>
      </c>
      <c r="R1929" s="42">
        <v>6.76</v>
      </c>
      <c r="S1929" s="42">
        <v>6.88</v>
      </c>
      <c r="T1929" s="42">
        <v>7.01</v>
      </c>
      <c r="U1929" s="42">
        <v>7.13</v>
      </c>
      <c r="V1929" s="42">
        <v>7.26</v>
      </c>
      <c r="W1929" s="42">
        <v>7.38</v>
      </c>
      <c r="X1929" s="42">
        <v>7.5</v>
      </c>
      <c r="Y1929" s="42">
        <v>7.63</v>
      </c>
      <c r="Z1929" s="42">
        <v>7.75</v>
      </c>
      <c r="AA1929" s="42">
        <v>7.88</v>
      </c>
      <c r="AB1929" s="42">
        <v>8</v>
      </c>
      <c r="AC1929" s="42">
        <v>8.1300000000000008</v>
      </c>
      <c r="AD1929" s="42">
        <v>8.25</v>
      </c>
      <c r="AE1929" s="42">
        <v>8.3699999999999992</v>
      </c>
      <c r="AF1929" s="42">
        <v>8.5</v>
      </c>
      <c r="AG1929" s="42">
        <v>8.6199999999999992</v>
      </c>
      <c r="AH1929" s="42">
        <v>8.75</v>
      </c>
      <c r="AI1929" s="42">
        <v>8.8699999999999992</v>
      </c>
      <c r="AJ1929" s="42">
        <v>9</v>
      </c>
      <c r="AK1929" s="42">
        <v>9.1199999999999992</v>
      </c>
      <c r="AL1929" s="42">
        <v>9.24</v>
      </c>
      <c r="AM1929" s="42">
        <v>9.3699999999999992</v>
      </c>
      <c r="AN1929" s="42">
        <v>9.49</v>
      </c>
      <c r="AO1929" s="42">
        <v>9.6199999999999992</v>
      </c>
      <c r="AP1929" s="42">
        <v>9.74</v>
      </c>
    </row>
    <row r="1930" spans="1:42" x14ac:dyDescent="0.2">
      <c r="A1930" s="41">
        <v>19.18</v>
      </c>
      <c r="B1930" s="42">
        <v>4.7699999999999996</v>
      </c>
      <c r="C1930" s="42">
        <v>4.8899999999999997</v>
      </c>
      <c r="D1930" s="42">
        <v>5.0199999999999996</v>
      </c>
      <c r="E1930" s="42">
        <v>5.14</v>
      </c>
      <c r="F1930" s="42">
        <v>5.27</v>
      </c>
      <c r="G1930" s="42">
        <v>5.39</v>
      </c>
      <c r="H1930" s="42">
        <v>5.51</v>
      </c>
      <c r="I1930" s="42">
        <v>5.64</v>
      </c>
      <c r="J1930" s="42">
        <v>5.76</v>
      </c>
      <c r="K1930" s="42">
        <v>5.89</v>
      </c>
      <c r="L1930" s="42">
        <v>6.01</v>
      </c>
      <c r="M1930" s="42">
        <v>6.14</v>
      </c>
      <c r="N1930" s="42">
        <v>6.26</v>
      </c>
      <c r="O1930" s="42">
        <v>6.38</v>
      </c>
      <c r="P1930" s="42">
        <v>6.51</v>
      </c>
      <c r="Q1930" s="42">
        <v>6.63</v>
      </c>
      <c r="R1930" s="42">
        <v>6.76</v>
      </c>
      <c r="S1930" s="42">
        <v>6.88</v>
      </c>
      <c r="T1930" s="42">
        <v>7.01</v>
      </c>
      <c r="U1930" s="42">
        <v>7.13</v>
      </c>
      <c r="V1930" s="42">
        <v>7.25</v>
      </c>
      <c r="W1930" s="42">
        <v>7.38</v>
      </c>
      <c r="X1930" s="42">
        <v>7.5</v>
      </c>
      <c r="Y1930" s="42">
        <v>7.63</v>
      </c>
      <c r="Z1930" s="42">
        <v>7.75</v>
      </c>
      <c r="AA1930" s="42">
        <v>7.88</v>
      </c>
      <c r="AB1930" s="42">
        <v>8</v>
      </c>
      <c r="AC1930" s="42">
        <v>8.1199999999999992</v>
      </c>
      <c r="AD1930" s="42">
        <v>8.25</v>
      </c>
      <c r="AE1930" s="42">
        <v>8.3699999999999992</v>
      </c>
      <c r="AF1930" s="42">
        <v>8.5</v>
      </c>
      <c r="AG1930" s="42">
        <v>8.6199999999999992</v>
      </c>
      <c r="AH1930" s="42">
        <v>8.75</v>
      </c>
      <c r="AI1930" s="42">
        <v>8.8699999999999992</v>
      </c>
      <c r="AJ1930" s="42">
        <v>8.99</v>
      </c>
      <c r="AK1930" s="42">
        <v>9.1199999999999992</v>
      </c>
      <c r="AL1930" s="42">
        <v>9.24</v>
      </c>
      <c r="AM1930" s="42">
        <v>9.3699999999999992</v>
      </c>
      <c r="AN1930" s="42">
        <v>9.49</v>
      </c>
      <c r="AO1930" s="42">
        <v>9.6199999999999992</v>
      </c>
      <c r="AP1930" s="42">
        <v>9.74</v>
      </c>
    </row>
    <row r="1931" spans="1:42" x14ac:dyDescent="0.2">
      <c r="A1931" s="41">
        <v>19.190000000000001</v>
      </c>
      <c r="B1931" s="42">
        <v>4.7699999999999996</v>
      </c>
      <c r="C1931" s="42">
        <v>4.8899999999999997</v>
      </c>
      <c r="D1931" s="42">
        <v>5.0199999999999996</v>
      </c>
      <c r="E1931" s="42">
        <v>5.14</v>
      </c>
      <c r="F1931" s="42">
        <v>5.26</v>
      </c>
      <c r="G1931" s="42">
        <v>5.39</v>
      </c>
      <c r="H1931" s="42">
        <v>5.51</v>
      </c>
      <c r="I1931" s="42">
        <v>5.64</v>
      </c>
      <c r="J1931" s="42">
        <v>5.76</v>
      </c>
      <c r="K1931" s="42">
        <v>5.89</v>
      </c>
      <c r="L1931" s="42">
        <v>6.01</v>
      </c>
      <c r="M1931" s="42">
        <v>6.13</v>
      </c>
      <c r="N1931" s="42">
        <v>6.26</v>
      </c>
      <c r="O1931" s="42">
        <v>6.38</v>
      </c>
      <c r="P1931" s="42">
        <v>6.51</v>
      </c>
      <c r="Q1931" s="42">
        <v>6.63</v>
      </c>
      <c r="R1931" s="42">
        <v>6.76</v>
      </c>
      <c r="S1931" s="42">
        <v>6.88</v>
      </c>
      <c r="T1931" s="42">
        <v>7</v>
      </c>
      <c r="U1931" s="42">
        <v>7.13</v>
      </c>
      <c r="V1931" s="42">
        <v>7.25</v>
      </c>
      <c r="W1931" s="42">
        <v>7.38</v>
      </c>
      <c r="X1931" s="42">
        <v>7.5</v>
      </c>
      <c r="Y1931" s="42">
        <v>7.63</v>
      </c>
      <c r="Z1931" s="42">
        <v>7.75</v>
      </c>
      <c r="AA1931" s="42">
        <v>7.87</v>
      </c>
      <c r="AB1931" s="42">
        <v>8</v>
      </c>
      <c r="AC1931" s="42">
        <v>8.1199999999999992</v>
      </c>
      <c r="AD1931" s="42">
        <v>8.25</v>
      </c>
      <c r="AE1931" s="42">
        <v>8.3699999999999992</v>
      </c>
      <c r="AF1931" s="42">
        <v>8.5</v>
      </c>
      <c r="AG1931" s="42">
        <v>8.6199999999999992</v>
      </c>
      <c r="AH1931" s="42">
        <v>8.74</v>
      </c>
      <c r="AI1931" s="42">
        <v>8.8699999999999992</v>
      </c>
      <c r="AJ1931" s="42">
        <v>8.99</v>
      </c>
      <c r="AK1931" s="42">
        <v>9.1199999999999992</v>
      </c>
      <c r="AL1931" s="42">
        <v>9.24</v>
      </c>
      <c r="AM1931" s="42">
        <v>9.3699999999999992</v>
      </c>
      <c r="AN1931" s="42">
        <v>9.49</v>
      </c>
      <c r="AO1931" s="42">
        <v>9.61</v>
      </c>
      <c r="AP1931" s="42">
        <v>9.74</v>
      </c>
    </row>
    <row r="1932" spans="1:42" x14ac:dyDescent="0.2">
      <c r="A1932" s="41">
        <v>19.2</v>
      </c>
      <c r="B1932" s="42">
        <v>4.7699999999999996</v>
      </c>
      <c r="C1932" s="42">
        <v>4.8899999999999997</v>
      </c>
      <c r="D1932" s="42">
        <v>5.01</v>
      </c>
      <c r="E1932" s="42">
        <v>5.14</v>
      </c>
      <c r="F1932" s="42">
        <v>5.26</v>
      </c>
      <c r="G1932" s="42">
        <v>5.39</v>
      </c>
      <c r="H1932" s="42">
        <v>5.51</v>
      </c>
      <c r="I1932" s="42">
        <v>5.64</v>
      </c>
      <c r="J1932" s="42">
        <v>5.76</v>
      </c>
      <c r="K1932" s="42">
        <v>5.88</v>
      </c>
      <c r="L1932" s="42">
        <v>6.01</v>
      </c>
      <c r="M1932" s="42">
        <v>6.13</v>
      </c>
      <c r="N1932" s="42">
        <v>6.26</v>
      </c>
      <c r="O1932" s="42">
        <v>6.38</v>
      </c>
      <c r="P1932" s="42">
        <v>6.51</v>
      </c>
      <c r="Q1932" s="42">
        <v>6.63</v>
      </c>
      <c r="R1932" s="42">
        <v>6.75</v>
      </c>
      <c r="S1932" s="42">
        <v>6.88</v>
      </c>
      <c r="T1932" s="42">
        <v>7</v>
      </c>
      <c r="U1932" s="42">
        <v>7.13</v>
      </c>
      <c r="V1932" s="42">
        <v>7.25</v>
      </c>
      <c r="W1932" s="42">
        <v>7.38</v>
      </c>
      <c r="X1932" s="42">
        <v>7.5</v>
      </c>
      <c r="Y1932" s="42">
        <v>7.62</v>
      </c>
      <c r="Z1932" s="42">
        <v>7.75</v>
      </c>
      <c r="AA1932" s="42">
        <v>7.87</v>
      </c>
      <c r="AB1932" s="42">
        <v>8</v>
      </c>
      <c r="AC1932" s="42">
        <v>8.1199999999999992</v>
      </c>
      <c r="AD1932" s="42">
        <v>8.25</v>
      </c>
      <c r="AE1932" s="42">
        <v>8.3699999999999992</v>
      </c>
      <c r="AF1932" s="42">
        <v>8.49</v>
      </c>
      <c r="AG1932" s="42">
        <v>8.6199999999999992</v>
      </c>
      <c r="AH1932" s="42">
        <v>8.74</v>
      </c>
      <c r="AI1932" s="42">
        <v>8.8699999999999992</v>
      </c>
      <c r="AJ1932" s="42">
        <v>8.99</v>
      </c>
      <c r="AK1932" s="42">
        <v>9.11</v>
      </c>
      <c r="AL1932" s="42">
        <v>9.24</v>
      </c>
      <c r="AM1932" s="42">
        <v>9.36</v>
      </c>
      <c r="AN1932" s="42">
        <v>9.49</v>
      </c>
      <c r="AO1932" s="42">
        <v>9.61</v>
      </c>
      <c r="AP1932" s="42">
        <v>9.74</v>
      </c>
    </row>
    <row r="1933" spans="1:42" x14ac:dyDescent="0.2">
      <c r="A1933" s="41">
        <v>19.21</v>
      </c>
      <c r="B1933" s="42">
        <v>4.7699999999999996</v>
      </c>
      <c r="C1933" s="42">
        <v>4.8899999999999997</v>
      </c>
      <c r="D1933" s="42">
        <v>5.01</v>
      </c>
      <c r="E1933" s="42">
        <v>5.14</v>
      </c>
      <c r="F1933" s="42">
        <v>5.26</v>
      </c>
      <c r="G1933" s="42">
        <v>5.39</v>
      </c>
      <c r="H1933" s="42">
        <v>5.51</v>
      </c>
      <c r="I1933" s="42">
        <v>5.63</v>
      </c>
      <c r="J1933" s="42">
        <v>5.76</v>
      </c>
      <c r="K1933" s="42">
        <v>5.88</v>
      </c>
      <c r="L1933" s="42">
        <v>6.01</v>
      </c>
      <c r="M1933" s="42">
        <v>6.13</v>
      </c>
      <c r="N1933" s="42">
        <v>6.26</v>
      </c>
      <c r="O1933" s="42">
        <v>6.38</v>
      </c>
      <c r="P1933" s="42">
        <v>6.5</v>
      </c>
      <c r="Q1933" s="42">
        <v>6.63</v>
      </c>
      <c r="R1933" s="42">
        <v>6.75</v>
      </c>
      <c r="S1933" s="42">
        <v>6.88</v>
      </c>
      <c r="T1933" s="42">
        <v>7</v>
      </c>
      <c r="U1933" s="42">
        <v>7.13</v>
      </c>
      <c r="V1933" s="42">
        <v>7.25</v>
      </c>
      <c r="W1933" s="42">
        <v>7.37</v>
      </c>
      <c r="X1933" s="42">
        <v>7.5</v>
      </c>
      <c r="Y1933" s="42">
        <v>7.62</v>
      </c>
      <c r="Z1933" s="42">
        <v>7.75</v>
      </c>
      <c r="AA1933" s="42">
        <v>7.87</v>
      </c>
      <c r="AB1933" s="42">
        <v>8</v>
      </c>
      <c r="AC1933" s="42">
        <v>8.1199999999999992</v>
      </c>
      <c r="AD1933" s="42">
        <v>8.24</v>
      </c>
      <c r="AE1933" s="42">
        <v>8.3699999999999992</v>
      </c>
      <c r="AF1933" s="42">
        <v>8.49</v>
      </c>
      <c r="AG1933" s="42">
        <v>8.6199999999999992</v>
      </c>
      <c r="AH1933" s="42">
        <v>8.74</v>
      </c>
      <c r="AI1933" s="42">
        <v>8.86</v>
      </c>
      <c r="AJ1933" s="42">
        <v>8.99</v>
      </c>
      <c r="AK1933" s="42">
        <v>9.11</v>
      </c>
      <c r="AL1933" s="42">
        <v>9.24</v>
      </c>
      <c r="AM1933" s="42">
        <v>9.36</v>
      </c>
      <c r="AN1933" s="42">
        <v>9.49</v>
      </c>
      <c r="AO1933" s="42">
        <v>9.61</v>
      </c>
      <c r="AP1933" s="42">
        <v>9.73</v>
      </c>
    </row>
    <row r="1934" spans="1:42" x14ac:dyDescent="0.2">
      <c r="A1934" s="41">
        <v>19.22</v>
      </c>
      <c r="B1934" s="42">
        <v>4.76</v>
      </c>
      <c r="C1934" s="42">
        <v>4.8899999999999997</v>
      </c>
      <c r="D1934" s="42">
        <v>5.01</v>
      </c>
      <c r="E1934" s="42">
        <v>5.14</v>
      </c>
      <c r="F1934" s="42">
        <v>5.26</v>
      </c>
      <c r="G1934" s="42">
        <v>5.39</v>
      </c>
      <c r="H1934" s="42">
        <v>5.51</v>
      </c>
      <c r="I1934" s="42">
        <v>5.63</v>
      </c>
      <c r="J1934" s="42">
        <v>5.76</v>
      </c>
      <c r="K1934" s="42">
        <v>5.88</v>
      </c>
      <c r="L1934" s="42">
        <v>6.01</v>
      </c>
      <c r="M1934" s="42">
        <v>6.13</v>
      </c>
      <c r="N1934" s="42">
        <v>6.25</v>
      </c>
      <c r="O1934" s="42">
        <v>6.38</v>
      </c>
      <c r="P1934" s="42">
        <v>6.5</v>
      </c>
      <c r="Q1934" s="42">
        <v>6.63</v>
      </c>
      <c r="R1934" s="42">
        <v>6.75</v>
      </c>
      <c r="S1934" s="42">
        <v>6.88</v>
      </c>
      <c r="T1934" s="42">
        <v>7</v>
      </c>
      <c r="U1934" s="42">
        <v>7.12</v>
      </c>
      <c r="V1934" s="42">
        <v>7.25</v>
      </c>
      <c r="W1934" s="42">
        <v>7.37</v>
      </c>
      <c r="X1934" s="42">
        <v>7.5</v>
      </c>
      <c r="Y1934" s="42">
        <v>7.62</v>
      </c>
      <c r="Z1934" s="42">
        <v>7.75</v>
      </c>
      <c r="AA1934" s="42">
        <v>7.87</v>
      </c>
      <c r="AB1934" s="42">
        <v>7.99</v>
      </c>
      <c r="AC1934" s="42">
        <v>8.1199999999999992</v>
      </c>
      <c r="AD1934" s="42">
        <v>8.24</v>
      </c>
      <c r="AE1934" s="42">
        <v>8.3699999999999992</v>
      </c>
      <c r="AF1934" s="42">
        <v>8.49</v>
      </c>
      <c r="AG1934" s="42">
        <v>8.61</v>
      </c>
      <c r="AH1934" s="42">
        <v>8.74</v>
      </c>
      <c r="AI1934" s="42">
        <v>8.86</v>
      </c>
      <c r="AJ1934" s="42">
        <v>8.99</v>
      </c>
      <c r="AK1934" s="42">
        <v>9.11</v>
      </c>
      <c r="AL1934" s="42">
        <v>9.24</v>
      </c>
      <c r="AM1934" s="42">
        <v>9.36</v>
      </c>
      <c r="AN1934" s="42">
        <v>9.48</v>
      </c>
      <c r="AO1934" s="42">
        <v>9.61</v>
      </c>
      <c r="AP1934" s="42">
        <v>9.73</v>
      </c>
    </row>
    <row r="1935" spans="1:42" x14ac:dyDescent="0.2">
      <c r="A1935" s="41">
        <v>19.23</v>
      </c>
      <c r="B1935" s="42">
        <v>4.76</v>
      </c>
      <c r="C1935" s="42">
        <v>4.8899999999999997</v>
      </c>
      <c r="D1935" s="42">
        <v>5.01</v>
      </c>
      <c r="E1935" s="42">
        <v>5.14</v>
      </c>
      <c r="F1935" s="42">
        <v>5.26</v>
      </c>
      <c r="G1935" s="42">
        <v>5.38</v>
      </c>
      <c r="H1935" s="42">
        <v>5.51</v>
      </c>
      <c r="I1935" s="42">
        <v>5.63</v>
      </c>
      <c r="J1935" s="42">
        <v>5.76</v>
      </c>
      <c r="K1935" s="42">
        <v>5.88</v>
      </c>
      <c r="L1935" s="42">
        <v>6.01</v>
      </c>
      <c r="M1935" s="42">
        <v>6.13</v>
      </c>
      <c r="N1935" s="42">
        <v>6.25</v>
      </c>
      <c r="O1935" s="42">
        <v>6.38</v>
      </c>
      <c r="P1935" s="42">
        <v>6.5</v>
      </c>
      <c r="Q1935" s="42">
        <v>6.63</v>
      </c>
      <c r="R1935" s="42">
        <v>6.75</v>
      </c>
      <c r="S1935" s="42">
        <v>6.87</v>
      </c>
      <c r="T1935" s="42">
        <v>7</v>
      </c>
      <c r="U1935" s="42">
        <v>7.12</v>
      </c>
      <c r="V1935" s="42">
        <v>7.25</v>
      </c>
      <c r="W1935" s="42">
        <v>7.37</v>
      </c>
      <c r="X1935" s="42">
        <v>7.5</v>
      </c>
      <c r="Y1935" s="42">
        <v>7.62</v>
      </c>
      <c r="Z1935" s="42">
        <v>7.74</v>
      </c>
      <c r="AA1935" s="42">
        <v>7.87</v>
      </c>
      <c r="AB1935" s="42">
        <v>7.99</v>
      </c>
      <c r="AC1935" s="42">
        <v>8.1199999999999992</v>
      </c>
      <c r="AD1935" s="42">
        <v>8.24</v>
      </c>
      <c r="AE1935" s="42">
        <v>8.36</v>
      </c>
      <c r="AF1935" s="42">
        <v>8.49</v>
      </c>
      <c r="AG1935" s="42">
        <v>8.61</v>
      </c>
      <c r="AH1935" s="42">
        <v>8.74</v>
      </c>
      <c r="AI1935" s="42">
        <v>8.86</v>
      </c>
      <c r="AJ1935" s="42">
        <v>8.99</v>
      </c>
      <c r="AK1935" s="42">
        <v>9.11</v>
      </c>
      <c r="AL1935" s="42">
        <v>9.23</v>
      </c>
      <c r="AM1935" s="42">
        <v>9.36</v>
      </c>
      <c r="AN1935" s="42">
        <v>9.48</v>
      </c>
      <c r="AO1935" s="42">
        <v>9.61</v>
      </c>
      <c r="AP1935" s="42">
        <v>9.73</v>
      </c>
    </row>
    <row r="1936" spans="1:42" x14ac:dyDescent="0.2">
      <c r="A1936" s="41">
        <v>19.239999999999998</v>
      </c>
      <c r="B1936" s="42">
        <v>4.76</v>
      </c>
      <c r="C1936" s="42">
        <v>4.8899999999999997</v>
      </c>
      <c r="D1936" s="42">
        <v>5.01</v>
      </c>
      <c r="E1936" s="42">
        <v>5.13</v>
      </c>
      <c r="F1936" s="42">
        <v>5.26</v>
      </c>
      <c r="G1936" s="42">
        <v>5.38</v>
      </c>
      <c r="H1936" s="42">
        <v>5.51</v>
      </c>
      <c r="I1936" s="42">
        <v>5.63</v>
      </c>
      <c r="J1936" s="42">
        <v>5.76</v>
      </c>
      <c r="K1936" s="42">
        <v>5.88</v>
      </c>
      <c r="L1936" s="42">
        <v>6</v>
      </c>
      <c r="M1936" s="42">
        <v>6.13</v>
      </c>
      <c r="N1936" s="42">
        <v>6.25</v>
      </c>
      <c r="O1936" s="42">
        <v>6.38</v>
      </c>
      <c r="P1936" s="42">
        <v>6.5</v>
      </c>
      <c r="Q1936" s="42">
        <v>6.62</v>
      </c>
      <c r="R1936" s="42">
        <v>6.75</v>
      </c>
      <c r="S1936" s="42">
        <v>6.87</v>
      </c>
      <c r="T1936" s="42">
        <v>7</v>
      </c>
      <c r="U1936" s="42">
        <v>7.12</v>
      </c>
      <c r="V1936" s="42">
        <v>7.25</v>
      </c>
      <c r="W1936" s="42">
        <v>7.37</v>
      </c>
      <c r="X1936" s="42">
        <v>7.49</v>
      </c>
      <c r="Y1936" s="42">
        <v>7.62</v>
      </c>
      <c r="Z1936" s="42">
        <v>7.74</v>
      </c>
      <c r="AA1936" s="42">
        <v>7.87</v>
      </c>
      <c r="AB1936" s="42">
        <v>7.99</v>
      </c>
      <c r="AC1936" s="42">
        <v>8.11</v>
      </c>
      <c r="AD1936" s="42">
        <v>8.24</v>
      </c>
      <c r="AE1936" s="42">
        <v>8.36</v>
      </c>
      <c r="AF1936" s="42">
        <v>8.49</v>
      </c>
      <c r="AG1936" s="42">
        <v>8.61</v>
      </c>
      <c r="AH1936" s="42">
        <v>8.74</v>
      </c>
      <c r="AI1936" s="42">
        <v>8.86</v>
      </c>
      <c r="AJ1936" s="42">
        <v>8.98</v>
      </c>
      <c r="AK1936" s="42">
        <v>9.11</v>
      </c>
      <c r="AL1936" s="42">
        <v>9.23</v>
      </c>
      <c r="AM1936" s="42">
        <v>9.36</v>
      </c>
      <c r="AN1936" s="42">
        <v>9.48</v>
      </c>
      <c r="AO1936" s="42">
        <v>9.6</v>
      </c>
      <c r="AP1936" s="42">
        <v>9.73</v>
      </c>
    </row>
    <row r="1937" spans="1:42" x14ac:dyDescent="0.2">
      <c r="A1937" s="41">
        <v>19.25</v>
      </c>
      <c r="B1937" s="42">
        <v>4.76</v>
      </c>
      <c r="C1937" s="42">
        <v>4.8899999999999997</v>
      </c>
      <c r="D1937" s="42">
        <v>5.01</v>
      </c>
      <c r="E1937" s="42">
        <v>5.13</v>
      </c>
      <c r="F1937" s="42">
        <v>5.26</v>
      </c>
      <c r="G1937" s="42">
        <v>5.38</v>
      </c>
      <c r="H1937" s="42">
        <v>5.51</v>
      </c>
      <c r="I1937" s="42">
        <v>5.63</v>
      </c>
      <c r="J1937" s="42">
        <v>5.75</v>
      </c>
      <c r="K1937" s="42">
        <v>5.88</v>
      </c>
      <c r="L1937" s="42">
        <v>6</v>
      </c>
      <c r="M1937" s="42">
        <v>6.13</v>
      </c>
      <c r="N1937" s="42">
        <v>6.25</v>
      </c>
      <c r="O1937" s="42">
        <v>6.38</v>
      </c>
      <c r="P1937" s="42">
        <v>6.5</v>
      </c>
      <c r="Q1937" s="42">
        <v>6.62</v>
      </c>
      <c r="R1937" s="42">
        <v>6.75</v>
      </c>
      <c r="S1937" s="42">
        <v>6.87</v>
      </c>
      <c r="T1937" s="42">
        <v>7</v>
      </c>
      <c r="U1937" s="42">
        <v>7.12</v>
      </c>
      <c r="V1937" s="42">
        <v>7.24</v>
      </c>
      <c r="W1937" s="42">
        <v>7.37</v>
      </c>
      <c r="X1937" s="42">
        <v>7.49</v>
      </c>
      <c r="Y1937" s="42">
        <v>7.62</v>
      </c>
      <c r="Z1937" s="42">
        <v>7.74</v>
      </c>
      <c r="AA1937" s="42">
        <v>7.86</v>
      </c>
      <c r="AB1937" s="42">
        <v>7.99</v>
      </c>
      <c r="AC1937" s="42">
        <v>8.11</v>
      </c>
      <c r="AD1937" s="42">
        <v>8.24</v>
      </c>
      <c r="AE1937" s="42">
        <v>8.36</v>
      </c>
      <c r="AF1937" s="42">
        <v>8.49</v>
      </c>
      <c r="AG1937" s="42">
        <v>8.61</v>
      </c>
      <c r="AH1937" s="42">
        <v>8.73</v>
      </c>
      <c r="AI1937" s="42">
        <v>8.86</v>
      </c>
      <c r="AJ1937" s="42">
        <v>8.98</v>
      </c>
      <c r="AK1937" s="42">
        <v>9.11</v>
      </c>
      <c r="AL1937" s="42">
        <v>9.23</v>
      </c>
      <c r="AM1937" s="42">
        <v>9.35</v>
      </c>
      <c r="AN1937" s="42">
        <v>9.48</v>
      </c>
      <c r="AO1937" s="42">
        <v>9.6</v>
      </c>
      <c r="AP1937" s="42">
        <v>9.73</v>
      </c>
    </row>
    <row r="1938" spans="1:42" x14ac:dyDescent="0.2">
      <c r="A1938" s="41">
        <v>19.260000000000002</v>
      </c>
      <c r="B1938" s="42">
        <v>4.76</v>
      </c>
      <c r="C1938" s="42">
        <v>4.88</v>
      </c>
      <c r="D1938" s="42">
        <v>5.01</v>
      </c>
      <c r="E1938" s="42">
        <v>5.13</v>
      </c>
      <c r="F1938" s="42">
        <v>5.26</v>
      </c>
      <c r="G1938" s="42">
        <v>5.38</v>
      </c>
      <c r="H1938" s="42">
        <v>5.5</v>
      </c>
      <c r="I1938" s="42">
        <v>5.63</v>
      </c>
      <c r="J1938" s="42">
        <v>5.75</v>
      </c>
      <c r="K1938" s="42">
        <v>5.88</v>
      </c>
      <c r="L1938" s="42">
        <v>6</v>
      </c>
      <c r="M1938" s="42">
        <v>6.13</v>
      </c>
      <c r="N1938" s="42">
        <v>6.25</v>
      </c>
      <c r="O1938" s="42">
        <v>6.37</v>
      </c>
      <c r="P1938" s="42">
        <v>6.5</v>
      </c>
      <c r="Q1938" s="42">
        <v>6.62</v>
      </c>
      <c r="R1938" s="42">
        <v>6.75</v>
      </c>
      <c r="S1938" s="42">
        <v>6.87</v>
      </c>
      <c r="T1938" s="42">
        <v>6.99</v>
      </c>
      <c r="U1938" s="42">
        <v>7.12</v>
      </c>
      <c r="V1938" s="42">
        <v>7.24</v>
      </c>
      <c r="W1938" s="42">
        <v>7.37</v>
      </c>
      <c r="X1938" s="42">
        <v>7.49</v>
      </c>
      <c r="Y1938" s="42">
        <v>7.61</v>
      </c>
      <c r="Z1938" s="42">
        <v>7.74</v>
      </c>
      <c r="AA1938" s="42">
        <v>7.86</v>
      </c>
      <c r="AB1938" s="42">
        <v>7.99</v>
      </c>
      <c r="AC1938" s="42">
        <v>8.11</v>
      </c>
      <c r="AD1938" s="42">
        <v>8.24</v>
      </c>
      <c r="AE1938" s="42">
        <v>8.36</v>
      </c>
      <c r="AF1938" s="42">
        <v>8.48</v>
      </c>
      <c r="AG1938" s="42">
        <v>8.61</v>
      </c>
      <c r="AH1938" s="42">
        <v>8.73</v>
      </c>
      <c r="AI1938" s="42">
        <v>8.86</v>
      </c>
      <c r="AJ1938" s="42">
        <v>8.98</v>
      </c>
      <c r="AK1938" s="42">
        <v>9.1</v>
      </c>
      <c r="AL1938" s="42">
        <v>9.23</v>
      </c>
      <c r="AM1938" s="42">
        <v>9.35</v>
      </c>
      <c r="AN1938" s="42">
        <v>9.48</v>
      </c>
      <c r="AO1938" s="42">
        <v>9.6</v>
      </c>
      <c r="AP1938" s="42">
        <v>9.7200000000000006</v>
      </c>
    </row>
    <row r="1939" spans="1:42" x14ac:dyDescent="0.2">
      <c r="A1939" s="41">
        <v>19.27</v>
      </c>
      <c r="B1939" s="42">
        <v>4.76</v>
      </c>
      <c r="C1939" s="42">
        <v>4.88</v>
      </c>
      <c r="D1939" s="42">
        <v>5.01</v>
      </c>
      <c r="E1939" s="42">
        <v>5.13</v>
      </c>
      <c r="F1939" s="42">
        <v>5.26</v>
      </c>
      <c r="G1939" s="42">
        <v>5.38</v>
      </c>
      <c r="H1939" s="42">
        <v>5.5</v>
      </c>
      <c r="I1939" s="42">
        <v>5.63</v>
      </c>
      <c r="J1939" s="42">
        <v>5.75</v>
      </c>
      <c r="K1939" s="42">
        <v>5.88</v>
      </c>
      <c r="L1939" s="42">
        <v>6</v>
      </c>
      <c r="M1939" s="42">
        <v>6.12</v>
      </c>
      <c r="N1939" s="42">
        <v>6.25</v>
      </c>
      <c r="O1939" s="42">
        <v>6.37</v>
      </c>
      <c r="P1939" s="42">
        <v>6.5</v>
      </c>
      <c r="Q1939" s="42">
        <v>6.62</v>
      </c>
      <c r="R1939" s="42">
        <v>6.74</v>
      </c>
      <c r="S1939" s="42">
        <v>6.87</v>
      </c>
      <c r="T1939" s="42">
        <v>6.99</v>
      </c>
      <c r="U1939" s="42">
        <v>7.12</v>
      </c>
      <c r="V1939" s="42">
        <v>7.24</v>
      </c>
      <c r="W1939" s="42">
        <v>7.37</v>
      </c>
      <c r="X1939" s="42">
        <v>7.49</v>
      </c>
      <c r="Y1939" s="42">
        <v>7.61</v>
      </c>
      <c r="Z1939" s="42">
        <v>7.74</v>
      </c>
      <c r="AA1939" s="42">
        <v>7.86</v>
      </c>
      <c r="AB1939" s="42">
        <v>7.99</v>
      </c>
      <c r="AC1939" s="42">
        <v>8.11</v>
      </c>
      <c r="AD1939" s="42">
        <v>8.23</v>
      </c>
      <c r="AE1939" s="42">
        <v>8.36</v>
      </c>
      <c r="AF1939" s="42">
        <v>8.48</v>
      </c>
      <c r="AG1939" s="42">
        <v>8.61</v>
      </c>
      <c r="AH1939" s="42">
        <v>8.73</v>
      </c>
      <c r="AI1939" s="42">
        <v>8.85</v>
      </c>
      <c r="AJ1939" s="42">
        <v>8.98</v>
      </c>
      <c r="AK1939" s="42">
        <v>9.1</v>
      </c>
      <c r="AL1939" s="42">
        <v>9.23</v>
      </c>
      <c r="AM1939" s="42">
        <v>9.35</v>
      </c>
      <c r="AN1939" s="42">
        <v>9.4700000000000006</v>
      </c>
      <c r="AO1939" s="42">
        <v>9.6</v>
      </c>
      <c r="AP1939" s="42">
        <v>9.7200000000000006</v>
      </c>
    </row>
    <row r="1940" spans="1:42" x14ac:dyDescent="0.2">
      <c r="A1940" s="41">
        <v>19.28</v>
      </c>
      <c r="B1940" s="42">
        <v>4.76</v>
      </c>
      <c r="C1940" s="42">
        <v>4.88</v>
      </c>
      <c r="D1940" s="42">
        <v>5.01</v>
      </c>
      <c r="E1940" s="42">
        <v>5.13</v>
      </c>
      <c r="F1940" s="42">
        <v>5.25</v>
      </c>
      <c r="G1940" s="42">
        <v>5.38</v>
      </c>
      <c r="H1940" s="42">
        <v>5.5</v>
      </c>
      <c r="I1940" s="42">
        <v>5.63</v>
      </c>
      <c r="J1940" s="42">
        <v>5.75</v>
      </c>
      <c r="K1940" s="42">
        <v>5.87</v>
      </c>
      <c r="L1940" s="42">
        <v>6</v>
      </c>
      <c r="M1940" s="42">
        <v>6.12</v>
      </c>
      <c r="N1940" s="42">
        <v>6.25</v>
      </c>
      <c r="O1940" s="42">
        <v>6.37</v>
      </c>
      <c r="P1940" s="42">
        <v>6.5</v>
      </c>
      <c r="Q1940" s="42">
        <v>6.62</v>
      </c>
      <c r="R1940" s="42">
        <v>6.74</v>
      </c>
      <c r="S1940" s="42">
        <v>6.87</v>
      </c>
      <c r="T1940" s="42">
        <v>6.99</v>
      </c>
      <c r="U1940" s="42">
        <v>7.12</v>
      </c>
      <c r="V1940" s="42">
        <v>7.24</v>
      </c>
      <c r="W1940" s="42">
        <v>7.36</v>
      </c>
      <c r="X1940" s="42">
        <v>7.49</v>
      </c>
      <c r="Y1940" s="42">
        <v>7.61</v>
      </c>
      <c r="Z1940" s="42">
        <v>7.74</v>
      </c>
      <c r="AA1940" s="42">
        <v>7.86</v>
      </c>
      <c r="AB1940" s="42">
        <v>7.98</v>
      </c>
      <c r="AC1940" s="42">
        <v>8.11</v>
      </c>
      <c r="AD1940" s="42">
        <v>8.23</v>
      </c>
      <c r="AE1940" s="42">
        <v>8.36</v>
      </c>
      <c r="AF1940" s="42">
        <v>8.48</v>
      </c>
      <c r="AG1940" s="42">
        <v>8.6</v>
      </c>
      <c r="AH1940" s="42">
        <v>8.73</v>
      </c>
      <c r="AI1940" s="42">
        <v>8.85</v>
      </c>
      <c r="AJ1940" s="42">
        <v>8.98</v>
      </c>
      <c r="AK1940" s="42">
        <v>9.1</v>
      </c>
      <c r="AL1940" s="42">
        <v>9.2200000000000006</v>
      </c>
      <c r="AM1940" s="42">
        <v>9.35</v>
      </c>
      <c r="AN1940" s="42">
        <v>9.4700000000000006</v>
      </c>
      <c r="AO1940" s="42">
        <v>9.6</v>
      </c>
      <c r="AP1940" s="42">
        <v>9.7200000000000006</v>
      </c>
    </row>
    <row r="1941" spans="1:42" x14ac:dyDescent="0.2">
      <c r="A1941" s="41">
        <v>19.29</v>
      </c>
      <c r="B1941" s="42">
        <v>4.76</v>
      </c>
      <c r="C1941" s="42">
        <v>4.88</v>
      </c>
      <c r="D1941" s="42">
        <v>5.01</v>
      </c>
      <c r="E1941" s="42">
        <v>5.13</v>
      </c>
      <c r="F1941" s="42">
        <v>5.25</v>
      </c>
      <c r="G1941" s="42">
        <v>5.38</v>
      </c>
      <c r="H1941" s="42">
        <v>5.5</v>
      </c>
      <c r="I1941" s="42">
        <v>5.63</v>
      </c>
      <c r="J1941" s="42">
        <v>5.75</v>
      </c>
      <c r="K1941" s="42">
        <v>5.87</v>
      </c>
      <c r="L1941" s="42">
        <v>6</v>
      </c>
      <c r="M1941" s="42">
        <v>6.12</v>
      </c>
      <c r="N1941" s="42">
        <v>6.25</v>
      </c>
      <c r="O1941" s="42">
        <v>6.37</v>
      </c>
      <c r="P1941" s="42">
        <v>6.49</v>
      </c>
      <c r="Q1941" s="42">
        <v>6.62</v>
      </c>
      <c r="R1941" s="42">
        <v>6.74</v>
      </c>
      <c r="S1941" s="42">
        <v>6.87</v>
      </c>
      <c r="T1941" s="42">
        <v>6.99</v>
      </c>
      <c r="U1941" s="42">
        <v>7.11</v>
      </c>
      <c r="V1941" s="42">
        <v>7.24</v>
      </c>
      <c r="W1941" s="42">
        <v>7.36</v>
      </c>
      <c r="X1941" s="42">
        <v>7.49</v>
      </c>
      <c r="Y1941" s="42">
        <v>7.61</v>
      </c>
      <c r="Z1941" s="42">
        <v>7.73</v>
      </c>
      <c r="AA1941" s="42">
        <v>7.86</v>
      </c>
      <c r="AB1941" s="42">
        <v>7.98</v>
      </c>
      <c r="AC1941" s="42">
        <v>8.11</v>
      </c>
      <c r="AD1941" s="42">
        <v>8.23</v>
      </c>
      <c r="AE1941" s="42">
        <v>8.35</v>
      </c>
      <c r="AF1941" s="42">
        <v>8.48</v>
      </c>
      <c r="AG1941" s="42">
        <v>8.6</v>
      </c>
      <c r="AH1941" s="42">
        <v>8.73</v>
      </c>
      <c r="AI1941" s="42">
        <v>8.85</v>
      </c>
      <c r="AJ1941" s="42">
        <v>8.9700000000000006</v>
      </c>
      <c r="AK1941" s="42">
        <v>9.1</v>
      </c>
      <c r="AL1941" s="42">
        <v>9.2200000000000006</v>
      </c>
      <c r="AM1941" s="42">
        <v>9.35</v>
      </c>
      <c r="AN1941" s="42">
        <v>9.4700000000000006</v>
      </c>
      <c r="AO1941" s="42">
        <v>9.59</v>
      </c>
      <c r="AP1941" s="42">
        <v>9.7200000000000006</v>
      </c>
    </row>
    <row r="1942" spans="1:42" x14ac:dyDescent="0.2">
      <c r="A1942" s="41">
        <v>19.3</v>
      </c>
      <c r="B1942" s="42">
        <v>4.76</v>
      </c>
      <c r="C1942" s="42">
        <v>4.88</v>
      </c>
      <c r="D1942" s="42">
        <v>5</v>
      </c>
      <c r="E1942" s="42">
        <v>5.13</v>
      </c>
      <c r="F1942" s="42">
        <v>5.25</v>
      </c>
      <c r="G1942" s="42">
        <v>5.38</v>
      </c>
      <c r="H1942" s="42">
        <v>5.5</v>
      </c>
      <c r="I1942" s="42">
        <v>5.62</v>
      </c>
      <c r="J1942" s="42">
        <v>5.75</v>
      </c>
      <c r="K1942" s="42">
        <v>5.87</v>
      </c>
      <c r="L1942" s="42">
        <v>6</v>
      </c>
      <c r="M1942" s="42">
        <v>6.12</v>
      </c>
      <c r="N1942" s="42">
        <v>6.24</v>
      </c>
      <c r="O1942" s="42">
        <v>6.37</v>
      </c>
      <c r="P1942" s="42">
        <v>6.49</v>
      </c>
      <c r="Q1942" s="42">
        <v>6.62</v>
      </c>
      <c r="R1942" s="42">
        <v>6.74</v>
      </c>
      <c r="S1942" s="42">
        <v>6.86</v>
      </c>
      <c r="T1942" s="42">
        <v>6.99</v>
      </c>
      <c r="U1942" s="42">
        <v>7.11</v>
      </c>
      <c r="V1942" s="42">
        <v>7.24</v>
      </c>
      <c r="W1942" s="42">
        <v>7.36</v>
      </c>
      <c r="X1942" s="42">
        <v>7.48</v>
      </c>
      <c r="Y1942" s="42">
        <v>7.61</v>
      </c>
      <c r="Z1942" s="42">
        <v>7.73</v>
      </c>
      <c r="AA1942" s="42">
        <v>7.86</v>
      </c>
      <c r="AB1942" s="42">
        <v>7.98</v>
      </c>
      <c r="AC1942" s="42">
        <v>8.1</v>
      </c>
      <c r="AD1942" s="42">
        <v>8.23</v>
      </c>
      <c r="AE1942" s="42">
        <v>8.35</v>
      </c>
      <c r="AF1942" s="42">
        <v>8.48</v>
      </c>
      <c r="AG1942" s="42">
        <v>8.6</v>
      </c>
      <c r="AH1942" s="42">
        <v>8.7200000000000006</v>
      </c>
      <c r="AI1942" s="42">
        <v>8.85</v>
      </c>
      <c r="AJ1942" s="42">
        <v>8.9700000000000006</v>
      </c>
      <c r="AK1942" s="42">
        <v>9.1</v>
      </c>
      <c r="AL1942" s="42">
        <v>9.2200000000000006</v>
      </c>
      <c r="AM1942" s="42">
        <v>9.34</v>
      </c>
      <c r="AN1942" s="42">
        <v>9.4700000000000006</v>
      </c>
      <c r="AO1942" s="42">
        <v>9.59</v>
      </c>
      <c r="AP1942" s="42">
        <v>9.7200000000000006</v>
      </c>
    </row>
    <row r="1943" spans="1:42" x14ac:dyDescent="0.2">
      <c r="A1943" s="41">
        <v>19.309999999999999</v>
      </c>
      <c r="B1943" s="42">
        <v>4.75</v>
      </c>
      <c r="C1943" s="42">
        <v>4.88</v>
      </c>
      <c r="D1943" s="42">
        <v>5</v>
      </c>
      <c r="E1943" s="42">
        <v>5.13</v>
      </c>
      <c r="F1943" s="42">
        <v>5.25</v>
      </c>
      <c r="G1943" s="42">
        <v>5.37</v>
      </c>
      <c r="H1943" s="42">
        <v>5.5</v>
      </c>
      <c r="I1943" s="42">
        <v>5.62</v>
      </c>
      <c r="J1943" s="42">
        <v>5.75</v>
      </c>
      <c r="K1943" s="42">
        <v>5.87</v>
      </c>
      <c r="L1943" s="42">
        <v>6</v>
      </c>
      <c r="M1943" s="42">
        <v>6.12</v>
      </c>
      <c r="N1943" s="42">
        <v>6.24</v>
      </c>
      <c r="O1943" s="42">
        <v>6.37</v>
      </c>
      <c r="P1943" s="42">
        <v>6.49</v>
      </c>
      <c r="Q1943" s="42">
        <v>6.62</v>
      </c>
      <c r="R1943" s="42">
        <v>6.74</v>
      </c>
      <c r="S1943" s="42">
        <v>6.86</v>
      </c>
      <c r="T1943" s="42">
        <v>6.99</v>
      </c>
      <c r="U1943" s="42">
        <v>7.11</v>
      </c>
      <c r="V1943" s="42">
        <v>7.24</v>
      </c>
      <c r="W1943" s="42">
        <v>7.36</v>
      </c>
      <c r="X1943" s="42">
        <v>7.48</v>
      </c>
      <c r="Y1943" s="42">
        <v>7.61</v>
      </c>
      <c r="Z1943" s="42">
        <v>7.73</v>
      </c>
      <c r="AA1943" s="42">
        <v>7.85</v>
      </c>
      <c r="AB1943" s="42">
        <v>7.98</v>
      </c>
      <c r="AC1943" s="42">
        <v>8.1</v>
      </c>
      <c r="AD1943" s="42">
        <v>8.23</v>
      </c>
      <c r="AE1943" s="42">
        <v>8.35</v>
      </c>
      <c r="AF1943" s="42">
        <v>8.4700000000000006</v>
      </c>
      <c r="AG1943" s="42">
        <v>8.6</v>
      </c>
      <c r="AH1943" s="42">
        <v>8.7200000000000006</v>
      </c>
      <c r="AI1943" s="42">
        <v>8.85</v>
      </c>
      <c r="AJ1943" s="42">
        <v>8.9700000000000006</v>
      </c>
      <c r="AK1943" s="42">
        <v>9.09</v>
      </c>
      <c r="AL1943" s="42">
        <v>9.2200000000000006</v>
      </c>
      <c r="AM1943" s="42">
        <v>9.34</v>
      </c>
      <c r="AN1943" s="42">
        <v>9.4700000000000006</v>
      </c>
      <c r="AO1943" s="42">
        <v>9.59</v>
      </c>
      <c r="AP1943" s="42">
        <v>9.7100000000000009</v>
      </c>
    </row>
    <row r="1944" spans="1:42" x14ac:dyDescent="0.2">
      <c r="A1944" s="41">
        <v>19.32</v>
      </c>
      <c r="B1944" s="42">
        <v>4.75</v>
      </c>
      <c r="C1944" s="42">
        <v>4.88</v>
      </c>
      <c r="D1944" s="42">
        <v>5</v>
      </c>
      <c r="E1944" s="42">
        <v>5.13</v>
      </c>
      <c r="F1944" s="42">
        <v>5.25</v>
      </c>
      <c r="G1944" s="42">
        <v>5.37</v>
      </c>
      <c r="H1944" s="42">
        <v>5.5</v>
      </c>
      <c r="I1944" s="42">
        <v>5.62</v>
      </c>
      <c r="J1944" s="42">
        <v>5.75</v>
      </c>
      <c r="K1944" s="42">
        <v>5.87</v>
      </c>
      <c r="L1944" s="42">
        <v>5.99</v>
      </c>
      <c r="M1944" s="42">
        <v>6.12</v>
      </c>
      <c r="N1944" s="42">
        <v>6.24</v>
      </c>
      <c r="O1944" s="42">
        <v>6.37</v>
      </c>
      <c r="P1944" s="42">
        <v>6.49</v>
      </c>
      <c r="Q1944" s="42">
        <v>6.61</v>
      </c>
      <c r="R1944" s="42">
        <v>6.74</v>
      </c>
      <c r="S1944" s="42">
        <v>6.86</v>
      </c>
      <c r="T1944" s="42">
        <v>6.99</v>
      </c>
      <c r="U1944" s="42">
        <v>7.11</v>
      </c>
      <c r="V1944" s="42">
        <v>7.23</v>
      </c>
      <c r="W1944" s="42">
        <v>7.36</v>
      </c>
      <c r="X1944" s="42">
        <v>7.48</v>
      </c>
      <c r="Y1944" s="42">
        <v>7.61</v>
      </c>
      <c r="Z1944" s="42">
        <v>7.73</v>
      </c>
      <c r="AA1944" s="42">
        <v>7.85</v>
      </c>
      <c r="AB1944" s="42">
        <v>7.98</v>
      </c>
      <c r="AC1944" s="42">
        <v>8.1</v>
      </c>
      <c r="AD1944" s="42">
        <v>8.23</v>
      </c>
      <c r="AE1944" s="42">
        <v>8.35</v>
      </c>
      <c r="AF1944" s="42">
        <v>8.4700000000000006</v>
      </c>
      <c r="AG1944" s="42">
        <v>8.6</v>
      </c>
      <c r="AH1944" s="42">
        <v>8.7200000000000006</v>
      </c>
      <c r="AI1944" s="42">
        <v>8.84</v>
      </c>
      <c r="AJ1944" s="42">
        <v>8.9700000000000006</v>
      </c>
      <c r="AK1944" s="42">
        <v>9.09</v>
      </c>
      <c r="AL1944" s="42">
        <v>9.2200000000000006</v>
      </c>
      <c r="AM1944" s="42">
        <v>9.34</v>
      </c>
      <c r="AN1944" s="42">
        <v>9.4600000000000009</v>
      </c>
      <c r="AO1944" s="42">
        <v>9.59</v>
      </c>
      <c r="AP1944" s="42">
        <v>9.7100000000000009</v>
      </c>
    </row>
    <row r="1945" spans="1:42" x14ac:dyDescent="0.2">
      <c r="A1945" s="41">
        <v>19.329999999999998</v>
      </c>
      <c r="B1945" s="42">
        <v>4.75</v>
      </c>
      <c r="C1945" s="42">
        <v>4.88</v>
      </c>
      <c r="D1945" s="42">
        <v>5</v>
      </c>
      <c r="E1945" s="42">
        <v>5.12</v>
      </c>
      <c r="F1945" s="42">
        <v>5.25</v>
      </c>
      <c r="G1945" s="42">
        <v>5.37</v>
      </c>
      <c r="H1945" s="42">
        <v>5.5</v>
      </c>
      <c r="I1945" s="42">
        <v>5.62</v>
      </c>
      <c r="J1945" s="42">
        <v>5.74</v>
      </c>
      <c r="K1945" s="42">
        <v>5.87</v>
      </c>
      <c r="L1945" s="42">
        <v>5.99</v>
      </c>
      <c r="M1945" s="42">
        <v>6.12</v>
      </c>
      <c r="N1945" s="42">
        <v>6.24</v>
      </c>
      <c r="O1945" s="42">
        <v>6.36</v>
      </c>
      <c r="P1945" s="42">
        <v>6.49</v>
      </c>
      <c r="Q1945" s="42">
        <v>6.61</v>
      </c>
      <c r="R1945" s="42">
        <v>6.74</v>
      </c>
      <c r="S1945" s="42">
        <v>6.86</v>
      </c>
      <c r="T1945" s="42">
        <v>6.98</v>
      </c>
      <c r="U1945" s="42">
        <v>7.11</v>
      </c>
      <c r="V1945" s="42">
        <v>7.23</v>
      </c>
      <c r="W1945" s="42">
        <v>7.36</v>
      </c>
      <c r="X1945" s="42">
        <v>7.48</v>
      </c>
      <c r="Y1945" s="42">
        <v>7.6</v>
      </c>
      <c r="Z1945" s="42">
        <v>7.73</v>
      </c>
      <c r="AA1945" s="42">
        <v>7.85</v>
      </c>
      <c r="AB1945" s="42">
        <v>7.98</v>
      </c>
      <c r="AC1945" s="42">
        <v>8.1</v>
      </c>
      <c r="AD1945" s="42">
        <v>8.2200000000000006</v>
      </c>
      <c r="AE1945" s="42">
        <v>8.35</v>
      </c>
      <c r="AF1945" s="42">
        <v>8.4700000000000006</v>
      </c>
      <c r="AG1945" s="42">
        <v>8.6</v>
      </c>
      <c r="AH1945" s="42">
        <v>8.7200000000000006</v>
      </c>
      <c r="AI1945" s="42">
        <v>8.84</v>
      </c>
      <c r="AJ1945" s="42">
        <v>8.9700000000000006</v>
      </c>
      <c r="AK1945" s="42">
        <v>9.09</v>
      </c>
      <c r="AL1945" s="42">
        <v>9.2100000000000009</v>
      </c>
      <c r="AM1945" s="42">
        <v>9.34</v>
      </c>
      <c r="AN1945" s="42">
        <v>9.4600000000000009</v>
      </c>
      <c r="AO1945" s="42">
        <v>9.59</v>
      </c>
      <c r="AP1945" s="42">
        <v>9.7100000000000009</v>
      </c>
    </row>
    <row r="1946" spans="1:42" x14ac:dyDescent="0.2">
      <c r="A1946" s="41">
        <v>19.34</v>
      </c>
      <c r="B1946" s="42">
        <v>4.75</v>
      </c>
      <c r="C1946" s="42">
        <v>4.88</v>
      </c>
      <c r="D1946" s="42">
        <v>5</v>
      </c>
      <c r="E1946" s="42">
        <v>5.12</v>
      </c>
      <c r="F1946" s="42">
        <v>5.25</v>
      </c>
      <c r="G1946" s="42">
        <v>5.37</v>
      </c>
      <c r="H1946" s="42">
        <v>5.5</v>
      </c>
      <c r="I1946" s="42">
        <v>5.62</v>
      </c>
      <c r="J1946" s="42">
        <v>5.74</v>
      </c>
      <c r="K1946" s="42">
        <v>5.87</v>
      </c>
      <c r="L1946" s="42">
        <v>5.99</v>
      </c>
      <c r="M1946" s="42">
        <v>6.12</v>
      </c>
      <c r="N1946" s="42">
        <v>6.24</v>
      </c>
      <c r="O1946" s="42">
        <v>6.36</v>
      </c>
      <c r="P1946" s="42">
        <v>6.49</v>
      </c>
      <c r="Q1946" s="42">
        <v>6.61</v>
      </c>
      <c r="R1946" s="42">
        <v>6.73</v>
      </c>
      <c r="S1946" s="42">
        <v>6.86</v>
      </c>
      <c r="T1946" s="42">
        <v>6.98</v>
      </c>
      <c r="U1946" s="42">
        <v>7.11</v>
      </c>
      <c r="V1946" s="42">
        <v>7.23</v>
      </c>
      <c r="W1946" s="42">
        <v>7.35</v>
      </c>
      <c r="X1946" s="42">
        <v>7.48</v>
      </c>
      <c r="Y1946" s="42">
        <v>7.6</v>
      </c>
      <c r="Z1946" s="42">
        <v>7.73</v>
      </c>
      <c r="AA1946" s="42">
        <v>7.85</v>
      </c>
      <c r="AB1946" s="42">
        <v>7.97</v>
      </c>
      <c r="AC1946" s="42">
        <v>8.1</v>
      </c>
      <c r="AD1946" s="42">
        <v>8.2200000000000006</v>
      </c>
      <c r="AE1946" s="42">
        <v>8.35</v>
      </c>
      <c r="AF1946" s="42">
        <v>8.4700000000000006</v>
      </c>
      <c r="AG1946" s="42">
        <v>8.59</v>
      </c>
      <c r="AH1946" s="42">
        <v>8.7200000000000006</v>
      </c>
      <c r="AI1946" s="42">
        <v>8.84</v>
      </c>
      <c r="AJ1946" s="42">
        <v>8.9700000000000006</v>
      </c>
      <c r="AK1946" s="42">
        <v>9.09</v>
      </c>
      <c r="AL1946" s="42">
        <v>9.2100000000000009</v>
      </c>
      <c r="AM1946" s="42">
        <v>9.34</v>
      </c>
      <c r="AN1946" s="42">
        <v>9.4600000000000009</v>
      </c>
      <c r="AO1946" s="42">
        <v>9.58</v>
      </c>
      <c r="AP1946" s="42">
        <v>9.7100000000000009</v>
      </c>
    </row>
    <row r="1947" spans="1:42" x14ac:dyDescent="0.2">
      <c r="A1947" s="41">
        <v>19.350000000000001</v>
      </c>
      <c r="B1947" s="42">
        <v>4.75</v>
      </c>
      <c r="C1947" s="42">
        <v>4.87</v>
      </c>
      <c r="D1947" s="42">
        <v>5</v>
      </c>
      <c r="E1947" s="42">
        <v>5.12</v>
      </c>
      <c r="F1947" s="42">
        <v>5.25</v>
      </c>
      <c r="G1947" s="42">
        <v>5.37</v>
      </c>
      <c r="H1947" s="42">
        <v>5.49</v>
      </c>
      <c r="I1947" s="42">
        <v>5.62</v>
      </c>
      <c r="J1947" s="42">
        <v>5.74</v>
      </c>
      <c r="K1947" s="42">
        <v>5.87</v>
      </c>
      <c r="L1947" s="42">
        <v>5.99</v>
      </c>
      <c r="M1947" s="42">
        <v>6.11</v>
      </c>
      <c r="N1947" s="42">
        <v>6.24</v>
      </c>
      <c r="O1947" s="42">
        <v>6.36</v>
      </c>
      <c r="P1947" s="42">
        <v>6.49</v>
      </c>
      <c r="Q1947" s="42">
        <v>6.61</v>
      </c>
      <c r="R1947" s="42">
        <v>6.73</v>
      </c>
      <c r="S1947" s="42">
        <v>6.86</v>
      </c>
      <c r="T1947" s="42">
        <v>6.98</v>
      </c>
      <c r="U1947" s="42">
        <v>7.11</v>
      </c>
      <c r="V1947" s="42">
        <v>7.23</v>
      </c>
      <c r="W1947" s="42">
        <v>7.35</v>
      </c>
      <c r="X1947" s="42">
        <v>7.48</v>
      </c>
      <c r="Y1947" s="42">
        <v>7.6</v>
      </c>
      <c r="Z1947" s="42">
        <v>7.72</v>
      </c>
      <c r="AA1947" s="42">
        <v>7.85</v>
      </c>
      <c r="AB1947" s="42">
        <v>7.97</v>
      </c>
      <c r="AC1947" s="42">
        <v>8.1</v>
      </c>
      <c r="AD1947" s="42">
        <v>8.2200000000000006</v>
      </c>
      <c r="AE1947" s="42">
        <v>8.34</v>
      </c>
      <c r="AF1947" s="42">
        <v>8.4700000000000006</v>
      </c>
      <c r="AG1947" s="42">
        <v>8.59</v>
      </c>
      <c r="AH1947" s="42">
        <v>8.7200000000000006</v>
      </c>
      <c r="AI1947" s="42">
        <v>8.84</v>
      </c>
      <c r="AJ1947" s="42">
        <v>8.9600000000000009</v>
      </c>
      <c r="AK1947" s="42">
        <v>9.09</v>
      </c>
      <c r="AL1947" s="42">
        <v>9.2100000000000009</v>
      </c>
      <c r="AM1947" s="42">
        <v>9.34</v>
      </c>
      <c r="AN1947" s="42">
        <v>9.4600000000000009</v>
      </c>
      <c r="AO1947" s="42">
        <v>9.58</v>
      </c>
      <c r="AP1947" s="42">
        <v>9.7100000000000009</v>
      </c>
    </row>
    <row r="1948" spans="1:42" x14ac:dyDescent="0.2">
      <c r="A1948" s="41">
        <v>19.36</v>
      </c>
      <c r="B1948" s="42">
        <v>4.75</v>
      </c>
      <c r="C1948" s="42">
        <v>4.87</v>
      </c>
      <c r="D1948" s="42">
        <v>5</v>
      </c>
      <c r="E1948" s="42">
        <v>5.12</v>
      </c>
      <c r="F1948" s="42">
        <v>5.25</v>
      </c>
      <c r="G1948" s="42">
        <v>5.37</v>
      </c>
      <c r="H1948" s="42">
        <v>5.49</v>
      </c>
      <c r="I1948" s="42">
        <v>5.62</v>
      </c>
      <c r="J1948" s="42">
        <v>5.74</v>
      </c>
      <c r="K1948" s="42">
        <v>5.86</v>
      </c>
      <c r="L1948" s="42">
        <v>5.99</v>
      </c>
      <c r="M1948" s="42">
        <v>6.11</v>
      </c>
      <c r="N1948" s="42">
        <v>6.24</v>
      </c>
      <c r="O1948" s="42">
        <v>6.36</v>
      </c>
      <c r="P1948" s="42">
        <v>6.48</v>
      </c>
      <c r="Q1948" s="42">
        <v>6.61</v>
      </c>
      <c r="R1948" s="42">
        <v>6.73</v>
      </c>
      <c r="S1948" s="42">
        <v>6.86</v>
      </c>
      <c r="T1948" s="42">
        <v>6.98</v>
      </c>
      <c r="U1948" s="42">
        <v>7.1</v>
      </c>
      <c r="V1948" s="42">
        <v>7.23</v>
      </c>
      <c r="W1948" s="42">
        <v>7.35</v>
      </c>
      <c r="X1948" s="42">
        <v>7.48</v>
      </c>
      <c r="Y1948" s="42">
        <v>7.6</v>
      </c>
      <c r="Z1948" s="42">
        <v>7.72</v>
      </c>
      <c r="AA1948" s="42">
        <v>7.85</v>
      </c>
      <c r="AB1948" s="42">
        <v>7.97</v>
      </c>
      <c r="AC1948" s="42">
        <v>8.09</v>
      </c>
      <c r="AD1948" s="42">
        <v>8.2200000000000006</v>
      </c>
      <c r="AE1948" s="42">
        <v>8.34</v>
      </c>
      <c r="AF1948" s="42">
        <v>8.4700000000000006</v>
      </c>
      <c r="AG1948" s="42">
        <v>8.59</v>
      </c>
      <c r="AH1948" s="42">
        <v>8.7100000000000009</v>
      </c>
      <c r="AI1948" s="42">
        <v>8.84</v>
      </c>
      <c r="AJ1948" s="42">
        <v>8.9600000000000009</v>
      </c>
      <c r="AK1948" s="42">
        <v>9.09</v>
      </c>
      <c r="AL1948" s="42">
        <v>9.2100000000000009</v>
      </c>
      <c r="AM1948" s="42">
        <v>9.33</v>
      </c>
      <c r="AN1948" s="42">
        <v>9.4600000000000009</v>
      </c>
      <c r="AO1948" s="42">
        <v>9.58</v>
      </c>
      <c r="AP1948" s="42">
        <v>9.6999999999999993</v>
      </c>
    </row>
    <row r="1949" spans="1:42" x14ac:dyDescent="0.2">
      <c r="A1949" s="41">
        <v>19.37</v>
      </c>
      <c r="B1949" s="42">
        <v>4.75</v>
      </c>
      <c r="C1949" s="42">
        <v>4.87</v>
      </c>
      <c r="D1949" s="42">
        <v>5</v>
      </c>
      <c r="E1949" s="42">
        <v>5.12</v>
      </c>
      <c r="F1949" s="42">
        <v>5.24</v>
      </c>
      <c r="G1949" s="42">
        <v>5.37</v>
      </c>
      <c r="H1949" s="42">
        <v>5.49</v>
      </c>
      <c r="I1949" s="42">
        <v>5.62</v>
      </c>
      <c r="J1949" s="42">
        <v>5.74</v>
      </c>
      <c r="K1949" s="42">
        <v>5.86</v>
      </c>
      <c r="L1949" s="42">
        <v>5.99</v>
      </c>
      <c r="M1949" s="42">
        <v>6.11</v>
      </c>
      <c r="N1949" s="42">
        <v>6.24</v>
      </c>
      <c r="O1949" s="42">
        <v>6.36</v>
      </c>
      <c r="P1949" s="42">
        <v>6.48</v>
      </c>
      <c r="Q1949" s="42">
        <v>6.61</v>
      </c>
      <c r="R1949" s="42">
        <v>6.73</v>
      </c>
      <c r="S1949" s="42">
        <v>6.85</v>
      </c>
      <c r="T1949" s="42">
        <v>6.98</v>
      </c>
      <c r="U1949" s="42">
        <v>7.1</v>
      </c>
      <c r="V1949" s="42">
        <v>7.23</v>
      </c>
      <c r="W1949" s="42">
        <v>7.35</v>
      </c>
      <c r="X1949" s="42">
        <v>7.47</v>
      </c>
      <c r="Y1949" s="42">
        <v>7.6</v>
      </c>
      <c r="Z1949" s="42">
        <v>7.72</v>
      </c>
      <c r="AA1949" s="42">
        <v>7.85</v>
      </c>
      <c r="AB1949" s="42">
        <v>7.97</v>
      </c>
      <c r="AC1949" s="42">
        <v>8.09</v>
      </c>
      <c r="AD1949" s="42">
        <v>8.2200000000000006</v>
      </c>
      <c r="AE1949" s="42">
        <v>8.34</v>
      </c>
      <c r="AF1949" s="42">
        <v>8.4600000000000009</v>
      </c>
      <c r="AG1949" s="42">
        <v>8.59</v>
      </c>
      <c r="AH1949" s="42">
        <v>8.7100000000000009</v>
      </c>
      <c r="AI1949" s="42">
        <v>8.84</v>
      </c>
      <c r="AJ1949" s="42">
        <v>8.9600000000000009</v>
      </c>
      <c r="AK1949" s="42">
        <v>9.08</v>
      </c>
      <c r="AL1949" s="42">
        <v>9.2100000000000009</v>
      </c>
      <c r="AM1949" s="42">
        <v>9.33</v>
      </c>
      <c r="AN1949" s="42">
        <v>9.4600000000000009</v>
      </c>
      <c r="AO1949" s="42">
        <v>9.58</v>
      </c>
      <c r="AP1949" s="42">
        <v>9.6999999999999993</v>
      </c>
    </row>
    <row r="1950" spans="1:42" x14ac:dyDescent="0.2">
      <c r="A1950" s="41">
        <v>19.38</v>
      </c>
      <c r="B1950" s="42">
        <v>4.75</v>
      </c>
      <c r="C1950" s="42">
        <v>4.87</v>
      </c>
      <c r="D1950" s="42">
        <v>5</v>
      </c>
      <c r="E1950" s="42">
        <v>5.12</v>
      </c>
      <c r="F1950" s="42">
        <v>5.24</v>
      </c>
      <c r="G1950" s="42">
        <v>5.37</v>
      </c>
      <c r="H1950" s="42">
        <v>5.49</v>
      </c>
      <c r="I1950" s="42">
        <v>5.61</v>
      </c>
      <c r="J1950" s="42">
        <v>5.74</v>
      </c>
      <c r="K1950" s="42">
        <v>5.86</v>
      </c>
      <c r="L1950" s="42">
        <v>5.99</v>
      </c>
      <c r="M1950" s="42">
        <v>6.11</v>
      </c>
      <c r="N1950" s="42">
        <v>6.23</v>
      </c>
      <c r="O1950" s="42">
        <v>6.36</v>
      </c>
      <c r="P1950" s="42">
        <v>6.48</v>
      </c>
      <c r="Q1950" s="42">
        <v>6.61</v>
      </c>
      <c r="R1950" s="42">
        <v>6.73</v>
      </c>
      <c r="S1950" s="42">
        <v>6.85</v>
      </c>
      <c r="T1950" s="42">
        <v>6.98</v>
      </c>
      <c r="U1950" s="42">
        <v>7.1</v>
      </c>
      <c r="V1950" s="42">
        <v>7.22</v>
      </c>
      <c r="W1950" s="42">
        <v>7.35</v>
      </c>
      <c r="X1950" s="42">
        <v>7.47</v>
      </c>
      <c r="Y1950" s="42">
        <v>7.6</v>
      </c>
      <c r="Z1950" s="42">
        <v>7.72</v>
      </c>
      <c r="AA1950" s="42">
        <v>7.84</v>
      </c>
      <c r="AB1950" s="42">
        <v>7.97</v>
      </c>
      <c r="AC1950" s="42">
        <v>8.09</v>
      </c>
      <c r="AD1950" s="42">
        <v>8.2200000000000006</v>
      </c>
      <c r="AE1950" s="42">
        <v>8.34</v>
      </c>
      <c r="AF1950" s="42">
        <v>8.4600000000000009</v>
      </c>
      <c r="AG1950" s="42">
        <v>8.59</v>
      </c>
      <c r="AH1950" s="42">
        <v>8.7100000000000009</v>
      </c>
      <c r="AI1950" s="42">
        <v>8.83</v>
      </c>
      <c r="AJ1950" s="42">
        <v>8.9600000000000009</v>
      </c>
      <c r="AK1950" s="42">
        <v>9.08</v>
      </c>
      <c r="AL1950" s="42">
        <v>9.2100000000000009</v>
      </c>
      <c r="AM1950" s="42">
        <v>9.33</v>
      </c>
      <c r="AN1950" s="42">
        <v>9.4499999999999993</v>
      </c>
      <c r="AO1950" s="42">
        <v>9.58</v>
      </c>
      <c r="AP1950" s="42">
        <v>9.6999999999999993</v>
      </c>
    </row>
    <row r="1951" spans="1:42" x14ac:dyDescent="0.2">
      <c r="A1951" s="41">
        <v>19.39</v>
      </c>
      <c r="B1951" s="42">
        <v>4.75</v>
      </c>
      <c r="C1951" s="42">
        <v>4.87</v>
      </c>
      <c r="D1951" s="42">
        <v>4.99</v>
      </c>
      <c r="E1951" s="42">
        <v>5.12</v>
      </c>
      <c r="F1951" s="42">
        <v>5.24</v>
      </c>
      <c r="G1951" s="42">
        <v>5.37</v>
      </c>
      <c r="H1951" s="42">
        <v>5.49</v>
      </c>
      <c r="I1951" s="42">
        <v>5.61</v>
      </c>
      <c r="J1951" s="42">
        <v>5.74</v>
      </c>
      <c r="K1951" s="42">
        <v>5.86</v>
      </c>
      <c r="L1951" s="42">
        <v>5.99</v>
      </c>
      <c r="M1951" s="42">
        <v>6.11</v>
      </c>
      <c r="N1951" s="42">
        <v>6.23</v>
      </c>
      <c r="O1951" s="42">
        <v>6.36</v>
      </c>
      <c r="P1951" s="42">
        <v>6.48</v>
      </c>
      <c r="Q1951" s="42">
        <v>6.6</v>
      </c>
      <c r="R1951" s="42">
        <v>6.73</v>
      </c>
      <c r="S1951" s="42">
        <v>6.85</v>
      </c>
      <c r="T1951" s="42">
        <v>6.98</v>
      </c>
      <c r="U1951" s="42">
        <v>7.1</v>
      </c>
      <c r="V1951" s="42">
        <v>7.22</v>
      </c>
      <c r="W1951" s="42">
        <v>7.35</v>
      </c>
      <c r="X1951" s="42">
        <v>7.47</v>
      </c>
      <c r="Y1951" s="42">
        <v>7.59</v>
      </c>
      <c r="Z1951" s="42">
        <v>7.72</v>
      </c>
      <c r="AA1951" s="42">
        <v>7.84</v>
      </c>
      <c r="AB1951" s="42">
        <v>7.97</v>
      </c>
      <c r="AC1951" s="42">
        <v>8.09</v>
      </c>
      <c r="AD1951" s="42">
        <v>8.2100000000000009</v>
      </c>
      <c r="AE1951" s="42">
        <v>8.34</v>
      </c>
      <c r="AF1951" s="42">
        <v>8.4600000000000009</v>
      </c>
      <c r="AG1951" s="42">
        <v>8.58</v>
      </c>
      <c r="AH1951" s="42">
        <v>8.7100000000000009</v>
      </c>
      <c r="AI1951" s="42">
        <v>8.83</v>
      </c>
      <c r="AJ1951" s="42">
        <v>8.9600000000000009</v>
      </c>
      <c r="AK1951" s="42">
        <v>9.08</v>
      </c>
      <c r="AL1951" s="42">
        <v>9.1999999999999993</v>
      </c>
      <c r="AM1951" s="42">
        <v>9.33</v>
      </c>
      <c r="AN1951" s="42">
        <v>9.4499999999999993</v>
      </c>
      <c r="AO1951" s="42">
        <v>9.58</v>
      </c>
      <c r="AP1951" s="42">
        <v>9.6999999999999993</v>
      </c>
    </row>
    <row r="1952" spans="1:42" x14ac:dyDescent="0.2">
      <c r="A1952" s="41">
        <v>19.399999999999999</v>
      </c>
      <c r="B1952" s="42">
        <v>4.75</v>
      </c>
      <c r="C1952" s="42">
        <v>4.87</v>
      </c>
      <c r="D1952" s="42">
        <v>4.99</v>
      </c>
      <c r="E1952" s="42">
        <v>5.12</v>
      </c>
      <c r="F1952" s="42">
        <v>5.24</v>
      </c>
      <c r="G1952" s="42">
        <v>5.36</v>
      </c>
      <c r="H1952" s="42">
        <v>5.49</v>
      </c>
      <c r="I1952" s="42">
        <v>5.61</v>
      </c>
      <c r="J1952" s="42">
        <v>5.74</v>
      </c>
      <c r="K1952" s="42">
        <v>5.86</v>
      </c>
      <c r="L1952" s="42">
        <v>5.98</v>
      </c>
      <c r="M1952" s="42">
        <v>6.11</v>
      </c>
      <c r="N1952" s="42">
        <v>6.23</v>
      </c>
      <c r="O1952" s="42">
        <v>6.36</v>
      </c>
      <c r="P1952" s="42">
        <v>6.48</v>
      </c>
      <c r="Q1952" s="42">
        <v>6.6</v>
      </c>
      <c r="R1952" s="42">
        <v>6.73</v>
      </c>
      <c r="S1952" s="42">
        <v>6.85</v>
      </c>
      <c r="T1952" s="42">
        <v>6.97</v>
      </c>
      <c r="U1952" s="42">
        <v>7.1</v>
      </c>
      <c r="V1952" s="42">
        <v>7.22</v>
      </c>
      <c r="W1952" s="42">
        <v>7.35</v>
      </c>
      <c r="X1952" s="42">
        <v>7.47</v>
      </c>
      <c r="Y1952" s="42">
        <v>7.59</v>
      </c>
      <c r="Z1952" s="42">
        <v>7.72</v>
      </c>
      <c r="AA1952" s="42">
        <v>7.84</v>
      </c>
      <c r="AB1952" s="42">
        <v>7.96</v>
      </c>
      <c r="AC1952" s="42">
        <v>8.09</v>
      </c>
      <c r="AD1952" s="42">
        <v>8.2100000000000009</v>
      </c>
      <c r="AE1952" s="42">
        <v>8.34</v>
      </c>
      <c r="AF1952" s="42">
        <v>8.4600000000000009</v>
      </c>
      <c r="AG1952" s="42">
        <v>8.58</v>
      </c>
      <c r="AH1952" s="42">
        <v>8.7100000000000009</v>
      </c>
      <c r="AI1952" s="42">
        <v>8.83</v>
      </c>
      <c r="AJ1952" s="42">
        <v>8.9499999999999993</v>
      </c>
      <c r="AK1952" s="42">
        <v>9.08</v>
      </c>
      <c r="AL1952" s="42">
        <v>9.1999999999999993</v>
      </c>
      <c r="AM1952" s="42">
        <v>9.33</v>
      </c>
      <c r="AN1952" s="42">
        <v>9.4499999999999993</v>
      </c>
      <c r="AO1952" s="42">
        <v>9.57</v>
      </c>
      <c r="AP1952" s="42">
        <v>9.6999999999999993</v>
      </c>
    </row>
    <row r="1953" spans="1:42" x14ac:dyDescent="0.2">
      <c r="A1953" s="41">
        <v>19.41</v>
      </c>
      <c r="B1953" s="42">
        <v>4.74</v>
      </c>
      <c r="C1953" s="42">
        <v>4.87</v>
      </c>
      <c r="D1953" s="42">
        <v>4.99</v>
      </c>
      <c r="E1953" s="42">
        <v>5.12</v>
      </c>
      <c r="F1953" s="42">
        <v>5.24</v>
      </c>
      <c r="G1953" s="42">
        <v>5.36</v>
      </c>
      <c r="H1953" s="42">
        <v>5.49</v>
      </c>
      <c r="I1953" s="42">
        <v>5.61</v>
      </c>
      <c r="J1953" s="42">
        <v>5.74</v>
      </c>
      <c r="K1953" s="42">
        <v>5.86</v>
      </c>
      <c r="L1953" s="42">
        <v>5.98</v>
      </c>
      <c r="M1953" s="42">
        <v>6.11</v>
      </c>
      <c r="N1953" s="42">
        <v>6.23</v>
      </c>
      <c r="O1953" s="42">
        <v>6.35</v>
      </c>
      <c r="P1953" s="42">
        <v>6.48</v>
      </c>
      <c r="Q1953" s="42">
        <v>6.6</v>
      </c>
      <c r="R1953" s="42">
        <v>6.73</v>
      </c>
      <c r="S1953" s="42">
        <v>6.85</v>
      </c>
      <c r="T1953" s="42">
        <v>6.97</v>
      </c>
      <c r="U1953" s="42">
        <v>7.1</v>
      </c>
      <c r="V1953" s="42">
        <v>7.22</v>
      </c>
      <c r="W1953" s="42">
        <v>7.34</v>
      </c>
      <c r="X1953" s="42">
        <v>7.47</v>
      </c>
      <c r="Y1953" s="42">
        <v>7.59</v>
      </c>
      <c r="Z1953" s="42">
        <v>7.72</v>
      </c>
      <c r="AA1953" s="42">
        <v>7.84</v>
      </c>
      <c r="AB1953" s="42">
        <v>7.96</v>
      </c>
      <c r="AC1953" s="42">
        <v>8.09</v>
      </c>
      <c r="AD1953" s="42">
        <v>8.2100000000000009</v>
      </c>
      <c r="AE1953" s="42">
        <v>8.33</v>
      </c>
      <c r="AF1953" s="42">
        <v>8.4600000000000009</v>
      </c>
      <c r="AG1953" s="42">
        <v>8.58</v>
      </c>
      <c r="AH1953" s="42">
        <v>8.7100000000000009</v>
      </c>
      <c r="AI1953" s="42">
        <v>8.83</v>
      </c>
      <c r="AJ1953" s="42">
        <v>8.9499999999999993</v>
      </c>
      <c r="AK1953" s="42">
        <v>9.08</v>
      </c>
      <c r="AL1953" s="42">
        <v>9.1999999999999993</v>
      </c>
      <c r="AM1953" s="42">
        <v>9.32</v>
      </c>
      <c r="AN1953" s="42">
        <v>9.4499999999999993</v>
      </c>
      <c r="AO1953" s="42">
        <v>9.57</v>
      </c>
      <c r="AP1953" s="42">
        <v>9.69</v>
      </c>
    </row>
    <row r="1954" spans="1:42" x14ac:dyDescent="0.2">
      <c r="A1954" s="41">
        <v>19.420000000000002</v>
      </c>
      <c r="B1954" s="42">
        <v>4.74</v>
      </c>
      <c r="C1954" s="42">
        <v>4.87</v>
      </c>
      <c r="D1954" s="42">
        <v>4.99</v>
      </c>
      <c r="E1954" s="42">
        <v>5.1100000000000003</v>
      </c>
      <c r="F1954" s="42">
        <v>5.24</v>
      </c>
      <c r="G1954" s="42">
        <v>5.36</v>
      </c>
      <c r="H1954" s="42">
        <v>5.49</v>
      </c>
      <c r="I1954" s="42">
        <v>5.61</v>
      </c>
      <c r="J1954" s="42">
        <v>5.73</v>
      </c>
      <c r="K1954" s="42">
        <v>5.86</v>
      </c>
      <c r="L1954" s="42">
        <v>5.98</v>
      </c>
      <c r="M1954" s="42">
        <v>6.11</v>
      </c>
      <c r="N1954" s="42">
        <v>6.23</v>
      </c>
      <c r="O1954" s="42">
        <v>6.35</v>
      </c>
      <c r="P1954" s="42">
        <v>6.48</v>
      </c>
      <c r="Q1954" s="42">
        <v>6.6</v>
      </c>
      <c r="R1954" s="42">
        <v>6.72</v>
      </c>
      <c r="S1954" s="42">
        <v>6.85</v>
      </c>
      <c r="T1954" s="42">
        <v>6.97</v>
      </c>
      <c r="U1954" s="42">
        <v>7.1</v>
      </c>
      <c r="V1954" s="42">
        <v>7.22</v>
      </c>
      <c r="W1954" s="42">
        <v>7.34</v>
      </c>
      <c r="X1954" s="42">
        <v>7.47</v>
      </c>
      <c r="Y1954" s="42">
        <v>7.59</v>
      </c>
      <c r="Z1954" s="42">
        <v>7.71</v>
      </c>
      <c r="AA1954" s="42">
        <v>7.84</v>
      </c>
      <c r="AB1954" s="42">
        <v>7.96</v>
      </c>
      <c r="AC1954" s="42">
        <v>8.08</v>
      </c>
      <c r="AD1954" s="42">
        <v>8.2100000000000009</v>
      </c>
      <c r="AE1954" s="42">
        <v>8.33</v>
      </c>
      <c r="AF1954" s="42">
        <v>8.4600000000000009</v>
      </c>
      <c r="AG1954" s="42">
        <v>8.58</v>
      </c>
      <c r="AH1954" s="42">
        <v>8.6999999999999993</v>
      </c>
      <c r="AI1954" s="42">
        <v>8.83</v>
      </c>
      <c r="AJ1954" s="42">
        <v>8.9499999999999993</v>
      </c>
      <c r="AK1954" s="42">
        <v>9.07</v>
      </c>
      <c r="AL1954" s="42">
        <v>9.1999999999999993</v>
      </c>
      <c r="AM1954" s="42">
        <v>9.32</v>
      </c>
      <c r="AN1954" s="42">
        <v>9.4499999999999993</v>
      </c>
      <c r="AO1954" s="42">
        <v>9.57</v>
      </c>
      <c r="AP1954" s="42">
        <v>9.69</v>
      </c>
    </row>
    <row r="1955" spans="1:42" x14ac:dyDescent="0.2">
      <c r="A1955" s="41">
        <v>19.43</v>
      </c>
      <c r="B1955" s="42">
        <v>4.74</v>
      </c>
      <c r="C1955" s="42">
        <v>4.87</v>
      </c>
      <c r="D1955" s="42">
        <v>4.99</v>
      </c>
      <c r="E1955" s="42">
        <v>5.1100000000000003</v>
      </c>
      <c r="F1955" s="42">
        <v>5.24</v>
      </c>
      <c r="G1955" s="42">
        <v>5.36</v>
      </c>
      <c r="H1955" s="42">
        <v>5.49</v>
      </c>
      <c r="I1955" s="42">
        <v>5.61</v>
      </c>
      <c r="J1955" s="42">
        <v>5.73</v>
      </c>
      <c r="K1955" s="42">
        <v>5.86</v>
      </c>
      <c r="L1955" s="42">
        <v>5.98</v>
      </c>
      <c r="M1955" s="42">
        <v>6.1</v>
      </c>
      <c r="N1955" s="42">
        <v>6.23</v>
      </c>
      <c r="O1955" s="42">
        <v>6.35</v>
      </c>
      <c r="P1955" s="42">
        <v>6.48</v>
      </c>
      <c r="Q1955" s="42">
        <v>6.6</v>
      </c>
      <c r="R1955" s="42">
        <v>6.72</v>
      </c>
      <c r="S1955" s="42">
        <v>6.85</v>
      </c>
      <c r="T1955" s="42">
        <v>6.97</v>
      </c>
      <c r="U1955" s="42">
        <v>7.09</v>
      </c>
      <c r="V1955" s="42">
        <v>7.22</v>
      </c>
      <c r="W1955" s="42">
        <v>7.34</v>
      </c>
      <c r="X1955" s="42">
        <v>7.46</v>
      </c>
      <c r="Y1955" s="42">
        <v>7.59</v>
      </c>
      <c r="Z1955" s="42">
        <v>7.71</v>
      </c>
      <c r="AA1955" s="42">
        <v>7.84</v>
      </c>
      <c r="AB1955" s="42">
        <v>7.96</v>
      </c>
      <c r="AC1955" s="42">
        <v>8.08</v>
      </c>
      <c r="AD1955" s="42">
        <v>8.2100000000000009</v>
      </c>
      <c r="AE1955" s="42">
        <v>8.33</v>
      </c>
      <c r="AF1955" s="42">
        <v>8.4499999999999993</v>
      </c>
      <c r="AG1955" s="42">
        <v>8.58</v>
      </c>
      <c r="AH1955" s="42">
        <v>8.6999999999999993</v>
      </c>
      <c r="AI1955" s="42">
        <v>8.83</v>
      </c>
      <c r="AJ1955" s="42">
        <v>8.9499999999999993</v>
      </c>
      <c r="AK1955" s="42">
        <v>9.07</v>
      </c>
      <c r="AL1955" s="42">
        <v>9.1999999999999993</v>
      </c>
      <c r="AM1955" s="42">
        <v>9.32</v>
      </c>
      <c r="AN1955" s="42">
        <v>9.44</v>
      </c>
      <c r="AO1955" s="42">
        <v>9.57</v>
      </c>
      <c r="AP1955" s="42">
        <v>9.69</v>
      </c>
    </row>
    <row r="1956" spans="1:42" x14ac:dyDescent="0.2">
      <c r="A1956" s="41">
        <v>19.440000000000001</v>
      </c>
      <c r="B1956" s="42">
        <v>4.74</v>
      </c>
      <c r="C1956" s="42">
        <v>4.87</v>
      </c>
      <c r="D1956" s="42">
        <v>4.99</v>
      </c>
      <c r="E1956" s="42">
        <v>5.1100000000000003</v>
      </c>
      <c r="F1956" s="42">
        <v>5.24</v>
      </c>
      <c r="G1956" s="42">
        <v>5.36</v>
      </c>
      <c r="H1956" s="42">
        <v>5.48</v>
      </c>
      <c r="I1956" s="42">
        <v>5.61</v>
      </c>
      <c r="J1956" s="42">
        <v>5.73</v>
      </c>
      <c r="K1956" s="42">
        <v>5.86</v>
      </c>
      <c r="L1956" s="42">
        <v>5.98</v>
      </c>
      <c r="M1956" s="42">
        <v>6.1</v>
      </c>
      <c r="N1956" s="42">
        <v>6.23</v>
      </c>
      <c r="O1956" s="42">
        <v>6.35</v>
      </c>
      <c r="P1956" s="42">
        <v>6.47</v>
      </c>
      <c r="Q1956" s="42">
        <v>6.6</v>
      </c>
      <c r="R1956" s="42">
        <v>6.72</v>
      </c>
      <c r="S1956" s="42">
        <v>6.84</v>
      </c>
      <c r="T1956" s="42">
        <v>6.97</v>
      </c>
      <c r="U1956" s="42">
        <v>7.09</v>
      </c>
      <c r="V1956" s="42">
        <v>7.22</v>
      </c>
      <c r="W1956" s="42">
        <v>7.34</v>
      </c>
      <c r="X1956" s="42">
        <v>7.46</v>
      </c>
      <c r="Y1956" s="42">
        <v>7.59</v>
      </c>
      <c r="Z1956" s="42">
        <v>7.71</v>
      </c>
      <c r="AA1956" s="42">
        <v>7.83</v>
      </c>
      <c r="AB1956" s="42">
        <v>7.96</v>
      </c>
      <c r="AC1956" s="42">
        <v>8.08</v>
      </c>
      <c r="AD1956" s="42">
        <v>8.2100000000000009</v>
      </c>
      <c r="AE1956" s="42">
        <v>8.33</v>
      </c>
      <c r="AF1956" s="42">
        <v>8.4499999999999993</v>
      </c>
      <c r="AG1956" s="42">
        <v>8.58</v>
      </c>
      <c r="AH1956" s="42">
        <v>8.6999999999999993</v>
      </c>
      <c r="AI1956" s="42">
        <v>8.82</v>
      </c>
      <c r="AJ1956" s="42">
        <v>8.9499999999999993</v>
      </c>
      <c r="AK1956" s="42">
        <v>9.07</v>
      </c>
      <c r="AL1956" s="42">
        <v>9.19</v>
      </c>
      <c r="AM1956" s="42">
        <v>9.32</v>
      </c>
      <c r="AN1956" s="42">
        <v>9.44</v>
      </c>
      <c r="AO1956" s="42">
        <v>9.57</v>
      </c>
      <c r="AP1956" s="42">
        <v>9.69</v>
      </c>
    </row>
    <row r="1957" spans="1:42" x14ac:dyDescent="0.2">
      <c r="A1957" s="41">
        <v>19.45</v>
      </c>
      <c r="B1957" s="42">
        <v>4.74</v>
      </c>
      <c r="C1957" s="42">
        <v>4.8600000000000003</v>
      </c>
      <c r="D1957" s="42">
        <v>4.99</v>
      </c>
      <c r="E1957" s="42">
        <v>5.1100000000000003</v>
      </c>
      <c r="F1957" s="42">
        <v>5.24</v>
      </c>
      <c r="G1957" s="42">
        <v>5.36</v>
      </c>
      <c r="H1957" s="42">
        <v>5.48</v>
      </c>
      <c r="I1957" s="42">
        <v>5.61</v>
      </c>
      <c r="J1957" s="42">
        <v>5.73</v>
      </c>
      <c r="K1957" s="42">
        <v>5.85</v>
      </c>
      <c r="L1957" s="42">
        <v>5.98</v>
      </c>
      <c r="M1957" s="42">
        <v>6.1</v>
      </c>
      <c r="N1957" s="42">
        <v>6.22</v>
      </c>
      <c r="O1957" s="42">
        <v>6.35</v>
      </c>
      <c r="P1957" s="42">
        <v>6.47</v>
      </c>
      <c r="Q1957" s="42">
        <v>6.6</v>
      </c>
      <c r="R1957" s="42">
        <v>6.72</v>
      </c>
      <c r="S1957" s="42">
        <v>6.84</v>
      </c>
      <c r="T1957" s="42">
        <v>6.97</v>
      </c>
      <c r="U1957" s="42">
        <v>7.09</v>
      </c>
      <c r="V1957" s="42">
        <v>7.21</v>
      </c>
      <c r="W1957" s="42">
        <v>7.34</v>
      </c>
      <c r="X1957" s="42">
        <v>7.46</v>
      </c>
      <c r="Y1957" s="42">
        <v>7.59</v>
      </c>
      <c r="Z1957" s="42">
        <v>7.71</v>
      </c>
      <c r="AA1957" s="42">
        <v>7.83</v>
      </c>
      <c r="AB1957" s="42">
        <v>7.96</v>
      </c>
      <c r="AC1957" s="42">
        <v>8.08</v>
      </c>
      <c r="AD1957" s="42">
        <v>8.1999999999999993</v>
      </c>
      <c r="AE1957" s="42">
        <v>8.33</v>
      </c>
      <c r="AF1957" s="42">
        <v>8.4499999999999993</v>
      </c>
      <c r="AG1957" s="42">
        <v>8.57</v>
      </c>
      <c r="AH1957" s="42">
        <v>8.6999999999999993</v>
      </c>
      <c r="AI1957" s="42">
        <v>8.82</v>
      </c>
      <c r="AJ1957" s="42">
        <v>8.9499999999999993</v>
      </c>
      <c r="AK1957" s="42">
        <v>9.07</v>
      </c>
      <c r="AL1957" s="42">
        <v>9.19</v>
      </c>
      <c r="AM1957" s="42">
        <v>9.32</v>
      </c>
      <c r="AN1957" s="42">
        <v>9.44</v>
      </c>
      <c r="AO1957" s="42">
        <v>9.56</v>
      </c>
      <c r="AP1957" s="42">
        <v>9.69</v>
      </c>
    </row>
    <row r="1958" spans="1:42" x14ac:dyDescent="0.2">
      <c r="A1958" s="41">
        <v>19.46</v>
      </c>
      <c r="B1958" s="42">
        <v>4.74</v>
      </c>
      <c r="C1958" s="42">
        <v>4.8600000000000003</v>
      </c>
      <c r="D1958" s="42">
        <v>4.99</v>
      </c>
      <c r="E1958" s="42">
        <v>5.1100000000000003</v>
      </c>
      <c r="F1958" s="42">
        <v>5.23</v>
      </c>
      <c r="G1958" s="42">
        <v>5.36</v>
      </c>
      <c r="H1958" s="42">
        <v>5.48</v>
      </c>
      <c r="I1958" s="42">
        <v>5.61</v>
      </c>
      <c r="J1958" s="42">
        <v>5.73</v>
      </c>
      <c r="K1958" s="42">
        <v>5.85</v>
      </c>
      <c r="L1958" s="42">
        <v>5.98</v>
      </c>
      <c r="M1958" s="42">
        <v>6.1</v>
      </c>
      <c r="N1958" s="42">
        <v>6.22</v>
      </c>
      <c r="O1958" s="42">
        <v>6.35</v>
      </c>
      <c r="P1958" s="42">
        <v>6.47</v>
      </c>
      <c r="Q1958" s="42">
        <v>6.59</v>
      </c>
      <c r="R1958" s="42">
        <v>6.72</v>
      </c>
      <c r="S1958" s="42">
        <v>6.84</v>
      </c>
      <c r="T1958" s="42">
        <v>6.97</v>
      </c>
      <c r="U1958" s="42">
        <v>7.09</v>
      </c>
      <c r="V1958" s="42">
        <v>7.21</v>
      </c>
      <c r="W1958" s="42">
        <v>7.34</v>
      </c>
      <c r="X1958" s="42">
        <v>7.46</v>
      </c>
      <c r="Y1958" s="42">
        <v>7.58</v>
      </c>
      <c r="Z1958" s="42">
        <v>7.71</v>
      </c>
      <c r="AA1958" s="42">
        <v>7.83</v>
      </c>
      <c r="AB1958" s="42">
        <v>7.95</v>
      </c>
      <c r="AC1958" s="42">
        <v>8.08</v>
      </c>
      <c r="AD1958" s="42">
        <v>8.1999999999999993</v>
      </c>
      <c r="AE1958" s="42">
        <v>8.33</v>
      </c>
      <c r="AF1958" s="42">
        <v>8.4499999999999993</v>
      </c>
      <c r="AG1958" s="42">
        <v>8.57</v>
      </c>
      <c r="AH1958" s="42">
        <v>8.6999999999999993</v>
      </c>
      <c r="AI1958" s="42">
        <v>8.82</v>
      </c>
      <c r="AJ1958" s="42">
        <v>8.94</v>
      </c>
      <c r="AK1958" s="42">
        <v>9.07</v>
      </c>
      <c r="AL1958" s="42">
        <v>9.19</v>
      </c>
      <c r="AM1958" s="42">
        <v>9.31</v>
      </c>
      <c r="AN1958" s="42">
        <v>9.44</v>
      </c>
      <c r="AO1958" s="42">
        <v>9.56</v>
      </c>
      <c r="AP1958" s="42">
        <v>9.69</v>
      </c>
    </row>
    <row r="1959" spans="1:42" x14ac:dyDescent="0.2">
      <c r="A1959" s="41">
        <v>19.47</v>
      </c>
      <c r="B1959" s="42">
        <v>4.74</v>
      </c>
      <c r="C1959" s="42">
        <v>4.8600000000000003</v>
      </c>
      <c r="D1959" s="42">
        <v>4.99</v>
      </c>
      <c r="E1959" s="42">
        <v>5.1100000000000003</v>
      </c>
      <c r="F1959" s="42">
        <v>5.23</v>
      </c>
      <c r="G1959" s="42">
        <v>5.36</v>
      </c>
      <c r="H1959" s="42">
        <v>5.48</v>
      </c>
      <c r="I1959" s="42">
        <v>5.6</v>
      </c>
      <c r="J1959" s="42">
        <v>5.73</v>
      </c>
      <c r="K1959" s="42">
        <v>5.85</v>
      </c>
      <c r="L1959" s="42">
        <v>5.98</v>
      </c>
      <c r="M1959" s="42">
        <v>6.1</v>
      </c>
      <c r="N1959" s="42">
        <v>6.22</v>
      </c>
      <c r="O1959" s="42">
        <v>6.35</v>
      </c>
      <c r="P1959" s="42">
        <v>6.47</v>
      </c>
      <c r="Q1959" s="42">
        <v>6.59</v>
      </c>
      <c r="R1959" s="42">
        <v>6.72</v>
      </c>
      <c r="S1959" s="42">
        <v>6.84</v>
      </c>
      <c r="T1959" s="42">
        <v>6.96</v>
      </c>
      <c r="U1959" s="42">
        <v>7.09</v>
      </c>
      <c r="V1959" s="42">
        <v>7.21</v>
      </c>
      <c r="W1959" s="42">
        <v>7.34</v>
      </c>
      <c r="X1959" s="42">
        <v>7.46</v>
      </c>
      <c r="Y1959" s="42">
        <v>7.58</v>
      </c>
      <c r="Z1959" s="42">
        <v>7.71</v>
      </c>
      <c r="AA1959" s="42">
        <v>7.83</v>
      </c>
      <c r="AB1959" s="42">
        <v>7.95</v>
      </c>
      <c r="AC1959" s="42">
        <v>8.08</v>
      </c>
      <c r="AD1959" s="42">
        <v>8.1999999999999993</v>
      </c>
      <c r="AE1959" s="42">
        <v>8.32</v>
      </c>
      <c r="AF1959" s="42">
        <v>8.4499999999999993</v>
      </c>
      <c r="AG1959" s="42">
        <v>8.57</v>
      </c>
      <c r="AH1959" s="42">
        <v>8.69</v>
      </c>
      <c r="AI1959" s="42">
        <v>8.82</v>
      </c>
      <c r="AJ1959" s="42">
        <v>8.94</v>
      </c>
      <c r="AK1959" s="42">
        <v>9.07</v>
      </c>
      <c r="AL1959" s="42">
        <v>9.19</v>
      </c>
      <c r="AM1959" s="42">
        <v>9.31</v>
      </c>
      <c r="AN1959" s="42">
        <v>9.44</v>
      </c>
      <c r="AO1959" s="42">
        <v>9.56</v>
      </c>
      <c r="AP1959" s="42">
        <v>9.68</v>
      </c>
    </row>
    <row r="1960" spans="1:42" x14ac:dyDescent="0.2">
      <c r="A1960" s="41">
        <v>19.48</v>
      </c>
      <c r="B1960" s="42">
        <v>4.74</v>
      </c>
      <c r="C1960" s="42">
        <v>4.8600000000000003</v>
      </c>
      <c r="D1960" s="42">
        <v>4.9800000000000004</v>
      </c>
      <c r="E1960" s="42">
        <v>5.1100000000000003</v>
      </c>
      <c r="F1960" s="42">
        <v>5.23</v>
      </c>
      <c r="G1960" s="42">
        <v>5.36</v>
      </c>
      <c r="H1960" s="42">
        <v>5.48</v>
      </c>
      <c r="I1960" s="42">
        <v>5.6</v>
      </c>
      <c r="J1960" s="42">
        <v>5.73</v>
      </c>
      <c r="K1960" s="42">
        <v>5.85</v>
      </c>
      <c r="L1960" s="42">
        <v>5.97</v>
      </c>
      <c r="M1960" s="42">
        <v>6.1</v>
      </c>
      <c r="N1960" s="42">
        <v>6.22</v>
      </c>
      <c r="O1960" s="42">
        <v>6.34</v>
      </c>
      <c r="P1960" s="42">
        <v>6.47</v>
      </c>
      <c r="Q1960" s="42">
        <v>6.59</v>
      </c>
      <c r="R1960" s="42">
        <v>6.72</v>
      </c>
      <c r="S1960" s="42">
        <v>6.84</v>
      </c>
      <c r="T1960" s="42">
        <v>6.96</v>
      </c>
      <c r="U1960" s="42">
        <v>7.09</v>
      </c>
      <c r="V1960" s="42">
        <v>7.21</v>
      </c>
      <c r="W1960" s="42">
        <v>7.33</v>
      </c>
      <c r="X1960" s="42">
        <v>7.46</v>
      </c>
      <c r="Y1960" s="42">
        <v>7.58</v>
      </c>
      <c r="Z1960" s="42">
        <v>7.7</v>
      </c>
      <c r="AA1960" s="42">
        <v>7.83</v>
      </c>
      <c r="AB1960" s="42">
        <v>7.95</v>
      </c>
      <c r="AC1960" s="42">
        <v>8.08</v>
      </c>
      <c r="AD1960" s="42">
        <v>8.1999999999999993</v>
      </c>
      <c r="AE1960" s="42">
        <v>8.32</v>
      </c>
      <c r="AF1960" s="42">
        <v>8.4499999999999993</v>
      </c>
      <c r="AG1960" s="42">
        <v>8.57</v>
      </c>
      <c r="AH1960" s="42">
        <v>8.69</v>
      </c>
      <c r="AI1960" s="42">
        <v>8.82</v>
      </c>
      <c r="AJ1960" s="42">
        <v>8.94</v>
      </c>
      <c r="AK1960" s="42">
        <v>9.06</v>
      </c>
      <c r="AL1960" s="42">
        <v>9.19</v>
      </c>
      <c r="AM1960" s="42">
        <v>9.31</v>
      </c>
      <c r="AN1960" s="42">
        <v>9.43</v>
      </c>
      <c r="AO1960" s="42">
        <v>9.56</v>
      </c>
      <c r="AP1960" s="42">
        <v>9.68</v>
      </c>
    </row>
    <row r="1961" spans="1:42" x14ac:dyDescent="0.2">
      <c r="A1961" s="41">
        <v>19.489999999999998</v>
      </c>
      <c r="B1961" s="42">
        <v>4.74</v>
      </c>
      <c r="C1961" s="42">
        <v>4.8600000000000003</v>
      </c>
      <c r="D1961" s="42">
        <v>4.9800000000000004</v>
      </c>
      <c r="E1961" s="42">
        <v>5.1100000000000003</v>
      </c>
      <c r="F1961" s="42">
        <v>5.23</v>
      </c>
      <c r="G1961" s="42">
        <v>5.35</v>
      </c>
      <c r="H1961" s="42">
        <v>5.48</v>
      </c>
      <c r="I1961" s="42">
        <v>5.6</v>
      </c>
      <c r="J1961" s="42">
        <v>5.73</v>
      </c>
      <c r="K1961" s="42">
        <v>5.85</v>
      </c>
      <c r="L1961" s="42">
        <v>5.97</v>
      </c>
      <c r="M1961" s="42">
        <v>6.1</v>
      </c>
      <c r="N1961" s="42">
        <v>6.22</v>
      </c>
      <c r="O1961" s="42">
        <v>6.34</v>
      </c>
      <c r="P1961" s="42">
        <v>6.47</v>
      </c>
      <c r="Q1961" s="42">
        <v>6.59</v>
      </c>
      <c r="R1961" s="42">
        <v>6.71</v>
      </c>
      <c r="S1961" s="42">
        <v>6.84</v>
      </c>
      <c r="T1961" s="42">
        <v>6.96</v>
      </c>
      <c r="U1961" s="42">
        <v>7.08</v>
      </c>
      <c r="V1961" s="42">
        <v>7.21</v>
      </c>
      <c r="W1961" s="42">
        <v>7.33</v>
      </c>
      <c r="X1961" s="42">
        <v>7.46</v>
      </c>
      <c r="Y1961" s="42">
        <v>7.58</v>
      </c>
      <c r="Z1961" s="42">
        <v>7.7</v>
      </c>
      <c r="AA1961" s="42">
        <v>7.83</v>
      </c>
      <c r="AB1961" s="42">
        <v>7.95</v>
      </c>
      <c r="AC1961" s="42">
        <v>8.07</v>
      </c>
      <c r="AD1961" s="42">
        <v>8.1999999999999993</v>
      </c>
      <c r="AE1961" s="42">
        <v>8.32</v>
      </c>
      <c r="AF1961" s="42">
        <v>8.44</v>
      </c>
      <c r="AG1961" s="42">
        <v>8.57</v>
      </c>
      <c r="AH1961" s="42">
        <v>8.69</v>
      </c>
      <c r="AI1961" s="42">
        <v>8.81</v>
      </c>
      <c r="AJ1961" s="42">
        <v>8.94</v>
      </c>
      <c r="AK1961" s="42">
        <v>9.06</v>
      </c>
      <c r="AL1961" s="42">
        <v>9.19</v>
      </c>
      <c r="AM1961" s="42">
        <v>9.31</v>
      </c>
      <c r="AN1961" s="42">
        <v>9.43</v>
      </c>
      <c r="AO1961" s="42">
        <v>9.56</v>
      </c>
      <c r="AP1961" s="42">
        <v>9.68</v>
      </c>
    </row>
    <row r="1962" spans="1:42" x14ac:dyDescent="0.2">
      <c r="A1962" s="41">
        <v>19.5</v>
      </c>
      <c r="B1962" s="42">
        <v>4.74</v>
      </c>
      <c r="C1962" s="42">
        <v>4.8600000000000003</v>
      </c>
      <c r="D1962" s="42">
        <v>4.9800000000000004</v>
      </c>
      <c r="E1962" s="42">
        <v>5.1100000000000003</v>
      </c>
      <c r="F1962" s="42">
        <v>5.23</v>
      </c>
      <c r="G1962" s="42">
        <v>5.35</v>
      </c>
      <c r="H1962" s="42">
        <v>5.48</v>
      </c>
      <c r="I1962" s="42">
        <v>5.6</v>
      </c>
      <c r="J1962" s="42">
        <v>5.72</v>
      </c>
      <c r="K1962" s="42">
        <v>5.85</v>
      </c>
      <c r="L1962" s="42">
        <v>5.97</v>
      </c>
      <c r="M1962" s="42">
        <v>6.09</v>
      </c>
      <c r="N1962" s="42">
        <v>6.22</v>
      </c>
      <c r="O1962" s="42">
        <v>6.34</v>
      </c>
      <c r="P1962" s="42">
        <v>6.47</v>
      </c>
      <c r="Q1962" s="42">
        <v>6.59</v>
      </c>
      <c r="R1962" s="42">
        <v>6.71</v>
      </c>
      <c r="S1962" s="42">
        <v>6.84</v>
      </c>
      <c r="T1962" s="42">
        <v>6.96</v>
      </c>
      <c r="U1962" s="42">
        <v>7.08</v>
      </c>
      <c r="V1962" s="42">
        <v>7.21</v>
      </c>
      <c r="W1962" s="42">
        <v>7.33</v>
      </c>
      <c r="X1962" s="42">
        <v>7.45</v>
      </c>
      <c r="Y1962" s="42">
        <v>7.58</v>
      </c>
      <c r="Z1962" s="42">
        <v>7.7</v>
      </c>
      <c r="AA1962" s="42">
        <v>7.82</v>
      </c>
      <c r="AB1962" s="42">
        <v>7.95</v>
      </c>
      <c r="AC1962" s="42">
        <v>8.07</v>
      </c>
      <c r="AD1962" s="42">
        <v>8.1999999999999993</v>
      </c>
      <c r="AE1962" s="42">
        <v>8.32</v>
      </c>
      <c r="AF1962" s="42">
        <v>8.44</v>
      </c>
      <c r="AG1962" s="42">
        <v>8.57</v>
      </c>
      <c r="AH1962" s="42">
        <v>8.69</v>
      </c>
      <c r="AI1962" s="42">
        <v>8.81</v>
      </c>
      <c r="AJ1962" s="42">
        <v>8.94</v>
      </c>
      <c r="AK1962" s="42">
        <v>9.06</v>
      </c>
      <c r="AL1962" s="42">
        <v>9.18</v>
      </c>
      <c r="AM1962" s="42">
        <v>9.31</v>
      </c>
      <c r="AN1962" s="42">
        <v>9.43</v>
      </c>
      <c r="AO1962" s="42">
        <v>9.5500000000000007</v>
      </c>
      <c r="AP1962" s="42">
        <v>9.68</v>
      </c>
    </row>
    <row r="1963" spans="1:42" x14ac:dyDescent="0.2">
      <c r="A1963" s="41">
        <v>19.510000000000002</v>
      </c>
      <c r="B1963" s="42">
        <v>4.7300000000000004</v>
      </c>
      <c r="C1963" s="42">
        <v>4.8600000000000003</v>
      </c>
      <c r="D1963" s="42">
        <v>4.9800000000000004</v>
      </c>
      <c r="E1963" s="42">
        <v>5.1100000000000003</v>
      </c>
      <c r="F1963" s="42">
        <v>5.23</v>
      </c>
      <c r="G1963" s="42">
        <v>5.35</v>
      </c>
      <c r="H1963" s="42">
        <v>5.48</v>
      </c>
      <c r="I1963" s="42">
        <v>5.6</v>
      </c>
      <c r="J1963" s="42">
        <v>5.72</v>
      </c>
      <c r="K1963" s="42">
        <v>5.85</v>
      </c>
      <c r="L1963" s="42">
        <v>5.97</v>
      </c>
      <c r="M1963" s="42">
        <v>6.09</v>
      </c>
      <c r="N1963" s="42">
        <v>6.22</v>
      </c>
      <c r="O1963" s="42">
        <v>6.34</v>
      </c>
      <c r="P1963" s="42">
        <v>6.46</v>
      </c>
      <c r="Q1963" s="42">
        <v>6.59</v>
      </c>
      <c r="R1963" s="42">
        <v>6.71</v>
      </c>
      <c r="S1963" s="42">
        <v>6.83</v>
      </c>
      <c r="T1963" s="42">
        <v>6.96</v>
      </c>
      <c r="U1963" s="42">
        <v>7.08</v>
      </c>
      <c r="V1963" s="42">
        <v>7.21</v>
      </c>
      <c r="W1963" s="42">
        <v>7.33</v>
      </c>
      <c r="X1963" s="42">
        <v>7.45</v>
      </c>
      <c r="Y1963" s="42">
        <v>7.58</v>
      </c>
      <c r="Z1963" s="42">
        <v>7.7</v>
      </c>
      <c r="AA1963" s="42">
        <v>7.82</v>
      </c>
      <c r="AB1963" s="42">
        <v>7.95</v>
      </c>
      <c r="AC1963" s="42">
        <v>8.07</v>
      </c>
      <c r="AD1963" s="42">
        <v>8.19</v>
      </c>
      <c r="AE1963" s="42">
        <v>8.32</v>
      </c>
      <c r="AF1963" s="42">
        <v>8.44</v>
      </c>
      <c r="AG1963" s="42">
        <v>8.56</v>
      </c>
      <c r="AH1963" s="42">
        <v>8.69</v>
      </c>
      <c r="AI1963" s="42">
        <v>8.81</v>
      </c>
      <c r="AJ1963" s="42">
        <v>8.93</v>
      </c>
      <c r="AK1963" s="42">
        <v>9.06</v>
      </c>
      <c r="AL1963" s="42">
        <v>9.18</v>
      </c>
      <c r="AM1963" s="42">
        <v>9.31</v>
      </c>
      <c r="AN1963" s="42">
        <v>9.43</v>
      </c>
      <c r="AO1963" s="42">
        <v>9.5500000000000007</v>
      </c>
      <c r="AP1963" s="42">
        <v>9.68</v>
      </c>
    </row>
    <row r="1964" spans="1:42" x14ac:dyDescent="0.2">
      <c r="A1964" s="41">
        <v>19.52</v>
      </c>
      <c r="B1964" s="42">
        <v>4.7300000000000004</v>
      </c>
      <c r="C1964" s="42">
        <v>4.8600000000000003</v>
      </c>
      <c r="D1964" s="42">
        <v>4.9800000000000004</v>
      </c>
      <c r="E1964" s="42">
        <v>5.0999999999999996</v>
      </c>
      <c r="F1964" s="42">
        <v>5.23</v>
      </c>
      <c r="G1964" s="42">
        <v>5.35</v>
      </c>
      <c r="H1964" s="42">
        <v>5.47</v>
      </c>
      <c r="I1964" s="42">
        <v>5.6</v>
      </c>
      <c r="J1964" s="42">
        <v>5.72</v>
      </c>
      <c r="K1964" s="42">
        <v>5.85</v>
      </c>
      <c r="L1964" s="42">
        <v>5.97</v>
      </c>
      <c r="M1964" s="42">
        <v>6.09</v>
      </c>
      <c r="N1964" s="42">
        <v>6.22</v>
      </c>
      <c r="O1964" s="42">
        <v>6.34</v>
      </c>
      <c r="P1964" s="42">
        <v>6.46</v>
      </c>
      <c r="Q1964" s="42">
        <v>6.59</v>
      </c>
      <c r="R1964" s="42">
        <v>6.71</v>
      </c>
      <c r="S1964" s="42">
        <v>6.83</v>
      </c>
      <c r="T1964" s="42">
        <v>6.96</v>
      </c>
      <c r="U1964" s="42">
        <v>7.08</v>
      </c>
      <c r="V1964" s="42">
        <v>7.2</v>
      </c>
      <c r="W1964" s="42">
        <v>7.33</v>
      </c>
      <c r="X1964" s="42">
        <v>7.45</v>
      </c>
      <c r="Y1964" s="42">
        <v>7.57</v>
      </c>
      <c r="Z1964" s="42">
        <v>7.7</v>
      </c>
      <c r="AA1964" s="42">
        <v>7.82</v>
      </c>
      <c r="AB1964" s="42">
        <v>7.95</v>
      </c>
      <c r="AC1964" s="42">
        <v>8.07</v>
      </c>
      <c r="AD1964" s="42">
        <v>8.19</v>
      </c>
      <c r="AE1964" s="42">
        <v>8.32</v>
      </c>
      <c r="AF1964" s="42">
        <v>8.44</v>
      </c>
      <c r="AG1964" s="42">
        <v>8.56</v>
      </c>
      <c r="AH1964" s="42">
        <v>8.69</v>
      </c>
      <c r="AI1964" s="42">
        <v>8.81</v>
      </c>
      <c r="AJ1964" s="42">
        <v>8.93</v>
      </c>
      <c r="AK1964" s="42">
        <v>9.06</v>
      </c>
      <c r="AL1964" s="42">
        <v>9.18</v>
      </c>
      <c r="AM1964" s="42">
        <v>9.3000000000000007</v>
      </c>
      <c r="AN1964" s="42">
        <v>9.43</v>
      </c>
      <c r="AO1964" s="42">
        <v>9.5500000000000007</v>
      </c>
      <c r="AP1964" s="42">
        <v>9.67</v>
      </c>
    </row>
    <row r="1965" spans="1:42" x14ac:dyDescent="0.2">
      <c r="A1965" s="41">
        <v>19.53</v>
      </c>
      <c r="B1965" s="42">
        <v>4.7300000000000004</v>
      </c>
      <c r="C1965" s="42">
        <v>4.8600000000000003</v>
      </c>
      <c r="D1965" s="42">
        <v>4.9800000000000004</v>
      </c>
      <c r="E1965" s="42">
        <v>5.0999999999999996</v>
      </c>
      <c r="F1965" s="42">
        <v>5.23</v>
      </c>
      <c r="G1965" s="42">
        <v>5.35</v>
      </c>
      <c r="H1965" s="42">
        <v>5.47</v>
      </c>
      <c r="I1965" s="42">
        <v>5.6</v>
      </c>
      <c r="J1965" s="42">
        <v>5.72</v>
      </c>
      <c r="K1965" s="42">
        <v>5.84</v>
      </c>
      <c r="L1965" s="42">
        <v>5.97</v>
      </c>
      <c r="M1965" s="42">
        <v>6.09</v>
      </c>
      <c r="N1965" s="42">
        <v>6.21</v>
      </c>
      <c r="O1965" s="42">
        <v>6.34</v>
      </c>
      <c r="P1965" s="42">
        <v>6.46</v>
      </c>
      <c r="Q1965" s="42">
        <v>6.59</v>
      </c>
      <c r="R1965" s="42">
        <v>6.71</v>
      </c>
      <c r="S1965" s="42">
        <v>6.83</v>
      </c>
      <c r="T1965" s="42">
        <v>6.96</v>
      </c>
      <c r="U1965" s="42">
        <v>7.08</v>
      </c>
      <c r="V1965" s="42">
        <v>7.2</v>
      </c>
      <c r="W1965" s="42">
        <v>7.33</v>
      </c>
      <c r="X1965" s="42">
        <v>7.45</v>
      </c>
      <c r="Y1965" s="42">
        <v>7.57</v>
      </c>
      <c r="Z1965" s="42">
        <v>7.7</v>
      </c>
      <c r="AA1965" s="42">
        <v>7.82</v>
      </c>
      <c r="AB1965" s="42">
        <v>7.94</v>
      </c>
      <c r="AC1965" s="42">
        <v>8.07</v>
      </c>
      <c r="AD1965" s="42">
        <v>8.19</v>
      </c>
      <c r="AE1965" s="42">
        <v>8.31</v>
      </c>
      <c r="AF1965" s="42">
        <v>8.44</v>
      </c>
      <c r="AG1965" s="42">
        <v>8.56</v>
      </c>
      <c r="AH1965" s="42">
        <v>8.68</v>
      </c>
      <c r="AI1965" s="42">
        <v>8.81</v>
      </c>
      <c r="AJ1965" s="42">
        <v>8.93</v>
      </c>
      <c r="AK1965" s="42">
        <v>9.0500000000000007</v>
      </c>
      <c r="AL1965" s="42">
        <v>9.18</v>
      </c>
      <c r="AM1965" s="42">
        <v>9.3000000000000007</v>
      </c>
      <c r="AN1965" s="42">
        <v>9.42</v>
      </c>
      <c r="AO1965" s="42">
        <v>9.5500000000000007</v>
      </c>
      <c r="AP1965" s="42">
        <v>9.67</v>
      </c>
    </row>
    <row r="1966" spans="1:42" x14ac:dyDescent="0.2">
      <c r="A1966" s="41">
        <v>19.54</v>
      </c>
      <c r="B1966" s="42">
        <v>4.7300000000000004</v>
      </c>
      <c r="C1966" s="42">
        <v>4.8499999999999996</v>
      </c>
      <c r="D1966" s="42">
        <v>4.9800000000000004</v>
      </c>
      <c r="E1966" s="42">
        <v>5.0999999999999996</v>
      </c>
      <c r="F1966" s="42">
        <v>5.23</v>
      </c>
      <c r="G1966" s="42">
        <v>5.35</v>
      </c>
      <c r="H1966" s="42">
        <v>5.47</v>
      </c>
      <c r="I1966" s="42">
        <v>5.6</v>
      </c>
      <c r="J1966" s="42">
        <v>5.72</v>
      </c>
      <c r="K1966" s="42">
        <v>5.84</v>
      </c>
      <c r="L1966" s="42">
        <v>5.97</v>
      </c>
      <c r="M1966" s="42">
        <v>6.09</v>
      </c>
      <c r="N1966" s="42">
        <v>6.21</v>
      </c>
      <c r="O1966" s="42">
        <v>6.34</v>
      </c>
      <c r="P1966" s="42">
        <v>6.46</v>
      </c>
      <c r="Q1966" s="42">
        <v>6.58</v>
      </c>
      <c r="R1966" s="42">
        <v>6.71</v>
      </c>
      <c r="S1966" s="42">
        <v>6.83</v>
      </c>
      <c r="T1966" s="42">
        <v>6.95</v>
      </c>
      <c r="U1966" s="42">
        <v>7.08</v>
      </c>
      <c r="V1966" s="42">
        <v>7.2</v>
      </c>
      <c r="W1966" s="42">
        <v>7.32</v>
      </c>
      <c r="X1966" s="42">
        <v>7.45</v>
      </c>
      <c r="Y1966" s="42">
        <v>7.57</v>
      </c>
      <c r="Z1966" s="42">
        <v>7.69</v>
      </c>
      <c r="AA1966" s="42">
        <v>7.82</v>
      </c>
      <c r="AB1966" s="42">
        <v>7.94</v>
      </c>
      <c r="AC1966" s="42">
        <v>8.07</v>
      </c>
      <c r="AD1966" s="42">
        <v>8.19</v>
      </c>
      <c r="AE1966" s="42">
        <v>8.31</v>
      </c>
      <c r="AF1966" s="42">
        <v>8.44</v>
      </c>
      <c r="AG1966" s="42">
        <v>8.56</v>
      </c>
      <c r="AH1966" s="42">
        <v>8.68</v>
      </c>
      <c r="AI1966" s="42">
        <v>8.81</v>
      </c>
      <c r="AJ1966" s="42">
        <v>8.93</v>
      </c>
      <c r="AK1966" s="42">
        <v>9.0500000000000007</v>
      </c>
      <c r="AL1966" s="42">
        <v>9.18</v>
      </c>
      <c r="AM1966" s="42">
        <v>9.3000000000000007</v>
      </c>
      <c r="AN1966" s="42">
        <v>9.42</v>
      </c>
      <c r="AO1966" s="42">
        <v>9.5500000000000007</v>
      </c>
      <c r="AP1966" s="42">
        <v>9.67</v>
      </c>
    </row>
    <row r="1967" spans="1:42" x14ac:dyDescent="0.2">
      <c r="A1967" s="41">
        <v>19.55</v>
      </c>
      <c r="B1967" s="42">
        <v>4.7300000000000004</v>
      </c>
      <c r="C1967" s="42">
        <v>4.8499999999999996</v>
      </c>
      <c r="D1967" s="42">
        <v>4.9800000000000004</v>
      </c>
      <c r="E1967" s="42">
        <v>5.0999999999999996</v>
      </c>
      <c r="F1967" s="42">
        <v>5.22</v>
      </c>
      <c r="G1967" s="42">
        <v>5.35</v>
      </c>
      <c r="H1967" s="42">
        <v>5.47</v>
      </c>
      <c r="I1967" s="42">
        <v>5.59</v>
      </c>
      <c r="J1967" s="42">
        <v>5.72</v>
      </c>
      <c r="K1967" s="42">
        <v>5.84</v>
      </c>
      <c r="L1967" s="42">
        <v>5.97</v>
      </c>
      <c r="M1967" s="42">
        <v>6.09</v>
      </c>
      <c r="N1967" s="42">
        <v>6.21</v>
      </c>
      <c r="O1967" s="42">
        <v>6.34</v>
      </c>
      <c r="P1967" s="42">
        <v>6.46</v>
      </c>
      <c r="Q1967" s="42">
        <v>6.58</v>
      </c>
      <c r="R1967" s="42">
        <v>6.71</v>
      </c>
      <c r="S1967" s="42">
        <v>6.83</v>
      </c>
      <c r="T1967" s="42">
        <v>6.95</v>
      </c>
      <c r="U1967" s="42">
        <v>7.08</v>
      </c>
      <c r="V1967" s="42">
        <v>7.2</v>
      </c>
      <c r="W1967" s="42">
        <v>7.32</v>
      </c>
      <c r="X1967" s="42">
        <v>7.45</v>
      </c>
      <c r="Y1967" s="42">
        <v>7.57</v>
      </c>
      <c r="Z1967" s="42">
        <v>7.69</v>
      </c>
      <c r="AA1967" s="42">
        <v>7.82</v>
      </c>
      <c r="AB1967" s="42">
        <v>7.94</v>
      </c>
      <c r="AC1967" s="42">
        <v>8.06</v>
      </c>
      <c r="AD1967" s="42">
        <v>8.19</v>
      </c>
      <c r="AE1967" s="42">
        <v>8.31</v>
      </c>
      <c r="AF1967" s="42">
        <v>8.43</v>
      </c>
      <c r="AG1967" s="42">
        <v>8.56</v>
      </c>
      <c r="AH1967" s="42">
        <v>8.68</v>
      </c>
      <c r="AI1967" s="42">
        <v>8.8000000000000007</v>
      </c>
      <c r="AJ1967" s="42">
        <v>8.93</v>
      </c>
      <c r="AK1967" s="42">
        <v>9.0500000000000007</v>
      </c>
      <c r="AL1967" s="42">
        <v>9.17</v>
      </c>
      <c r="AM1967" s="42">
        <v>9.3000000000000007</v>
      </c>
      <c r="AN1967" s="42">
        <v>9.42</v>
      </c>
      <c r="AO1967" s="42">
        <v>9.5399999999999991</v>
      </c>
      <c r="AP1967" s="42">
        <v>9.67</v>
      </c>
    </row>
    <row r="1968" spans="1:42" x14ac:dyDescent="0.2">
      <c r="A1968" s="41">
        <v>19.559999999999999</v>
      </c>
      <c r="B1968" s="42">
        <v>4.7300000000000004</v>
      </c>
      <c r="C1968" s="42">
        <v>4.8499999999999996</v>
      </c>
      <c r="D1968" s="42">
        <v>4.9800000000000004</v>
      </c>
      <c r="E1968" s="42">
        <v>5.0999999999999996</v>
      </c>
      <c r="F1968" s="42">
        <v>5.22</v>
      </c>
      <c r="G1968" s="42">
        <v>5.35</v>
      </c>
      <c r="H1968" s="42">
        <v>5.47</v>
      </c>
      <c r="I1968" s="42">
        <v>5.59</v>
      </c>
      <c r="J1968" s="42">
        <v>5.72</v>
      </c>
      <c r="K1968" s="42">
        <v>5.84</v>
      </c>
      <c r="L1968" s="42">
        <v>5.96</v>
      </c>
      <c r="M1968" s="42">
        <v>6.09</v>
      </c>
      <c r="N1968" s="42">
        <v>6.21</v>
      </c>
      <c r="O1968" s="42">
        <v>6.33</v>
      </c>
      <c r="P1968" s="42">
        <v>6.46</v>
      </c>
      <c r="Q1968" s="42">
        <v>6.58</v>
      </c>
      <c r="R1968" s="42">
        <v>6.7</v>
      </c>
      <c r="S1968" s="42">
        <v>6.83</v>
      </c>
      <c r="T1968" s="42">
        <v>6.95</v>
      </c>
      <c r="U1968" s="42">
        <v>7.07</v>
      </c>
      <c r="V1968" s="42">
        <v>7.2</v>
      </c>
      <c r="W1968" s="42">
        <v>7.32</v>
      </c>
      <c r="X1968" s="42">
        <v>7.45</v>
      </c>
      <c r="Y1968" s="42">
        <v>7.57</v>
      </c>
      <c r="Z1968" s="42">
        <v>7.69</v>
      </c>
      <c r="AA1968" s="42">
        <v>7.82</v>
      </c>
      <c r="AB1968" s="42">
        <v>7.94</v>
      </c>
      <c r="AC1968" s="42">
        <v>8.06</v>
      </c>
      <c r="AD1968" s="42">
        <v>8.19</v>
      </c>
      <c r="AE1968" s="42">
        <v>8.31</v>
      </c>
      <c r="AF1968" s="42">
        <v>8.43</v>
      </c>
      <c r="AG1968" s="42">
        <v>8.56</v>
      </c>
      <c r="AH1968" s="42">
        <v>8.68</v>
      </c>
      <c r="AI1968" s="42">
        <v>8.8000000000000007</v>
      </c>
      <c r="AJ1968" s="42">
        <v>8.93</v>
      </c>
      <c r="AK1968" s="42">
        <v>9.0500000000000007</v>
      </c>
      <c r="AL1968" s="42">
        <v>9.17</v>
      </c>
      <c r="AM1968" s="42">
        <v>9.3000000000000007</v>
      </c>
      <c r="AN1968" s="42">
        <v>9.42</v>
      </c>
      <c r="AO1968" s="42">
        <v>9.5399999999999991</v>
      </c>
      <c r="AP1968" s="42">
        <v>9.67</v>
      </c>
    </row>
    <row r="1969" spans="1:42" x14ac:dyDescent="0.2">
      <c r="A1969" s="41">
        <v>19.57</v>
      </c>
      <c r="B1969" s="42">
        <v>4.7300000000000004</v>
      </c>
      <c r="C1969" s="42">
        <v>4.8499999999999996</v>
      </c>
      <c r="D1969" s="42">
        <v>4.9800000000000004</v>
      </c>
      <c r="E1969" s="42">
        <v>5.0999999999999996</v>
      </c>
      <c r="F1969" s="42">
        <v>5.22</v>
      </c>
      <c r="G1969" s="42">
        <v>5.35</v>
      </c>
      <c r="H1969" s="42">
        <v>5.47</v>
      </c>
      <c r="I1969" s="42">
        <v>5.59</v>
      </c>
      <c r="J1969" s="42">
        <v>5.72</v>
      </c>
      <c r="K1969" s="42">
        <v>5.84</v>
      </c>
      <c r="L1969" s="42">
        <v>5.96</v>
      </c>
      <c r="M1969" s="42">
        <v>6.09</v>
      </c>
      <c r="N1969" s="42">
        <v>6.21</v>
      </c>
      <c r="O1969" s="42">
        <v>6.33</v>
      </c>
      <c r="P1969" s="42">
        <v>6.46</v>
      </c>
      <c r="Q1969" s="42">
        <v>6.58</v>
      </c>
      <c r="R1969" s="42">
        <v>6.7</v>
      </c>
      <c r="S1969" s="42">
        <v>6.83</v>
      </c>
      <c r="T1969" s="42">
        <v>6.95</v>
      </c>
      <c r="U1969" s="42">
        <v>7.07</v>
      </c>
      <c r="V1969" s="42">
        <v>7.2</v>
      </c>
      <c r="W1969" s="42">
        <v>7.32</v>
      </c>
      <c r="X1969" s="42">
        <v>7.44</v>
      </c>
      <c r="Y1969" s="42">
        <v>7.57</v>
      </c>
      <c r="Z1969" s="42">
        <v>7.69</v>
      </c>
      <c r="AA1969" s="42">
        <v>7.81</v>
      </c>
      <c r="AB1969" s="42">
        <v>7.94</v>
      </c>
      <c r="AC1969" s="42">
        <v>8.06</v>
      </c>
      <c r="AD1969" s="42">
        <v>8.18</v>
      </c>
      <c r="AE1969" s="42">
        <v>8.31</v>
      </c>
      <c r="AF1969" s="42">
        <v>8.43</v>
      </c>
      <c r="AG1969" s="42">
        <v>8.5500000000000007</v>
      </c>
      <c r="AH1969" s="42">
        <v>8.68</v>
      </c>
      <c r="AI1969" s="42">
        <v>8.8000000000000007</v>
      </c>
      <c r="AJ1969" s="42">
        <v>8.92</v>
      </c>
      <c r="AK1969" s="42">
        <v>9.0500000000000007</v>
      </c>
      <c r="AL1969" s="42">
        <v>9.17</v>
      </c>
      <c r="AM1969" s="42">
        <v>9.2899999999999991</v>
      </c>
      <c r="AN1969" s="42">
        <v>9.42</v>
      </c>
      <c r="AO1969" s="42">
        <v>9.5399999999999991</v>
      </c>
      <c r="AP1969" s="42">
        <v>9.66</v>
      </c>
    </row>
    <row r="1970" spans="1:42" x14ac:dyDescent="0.2">
      <c r="A1970" s="41">
        <v>19.579999999999998</v>
      </c>
      <c r="B1970" s="42">
        <v>4.7300000000000004</v>
      </c>
      <c r="C1970" s="42">
        <v>4.8499999999999996</v>
      </c>
      <c r="D1970" s="42">
        <v>4.97</v>
      </c>
      <c r="E1970" s="42">
        <v>5.0999999999999996</v>
      </c>
      <c r="F1970" s="42">
        <v>5.22</v>
      </c>
      <c r="G1970" s="42">
        <v>5.34</v>
      </c>
      <c r="H1970" s="42">
        <v>5.47</v>
      </c>
      <c r="I1970" s="42">
        <v>5.59</v>
      </c>
      <c r="J1970" s="42">
        <v>5.71</v>
      </c>
      <c r="K1970" s="42">
        <v>5.84</v>
      </c>
      <c r="L1970" s="42">
        <v>5.96</v>
      </c>
      <c r="M1970" s="42">
        <v>6.08</v>
      </c>
      <c r="N1970" s="42">
        <v>6.21</v>
      </c>
      <c r="O1970" s="42">
        <v>6.33</v>
      </c>
      <c r="P1970" s="42">
        <v>6.46</v>
      </c>
      <c r="Q1970" s="42">
        <v>6.58</v>
      </c>
      <c r="R1970" s="42">
        <v>6.7</v>
      </c>
      <c r="S1970" s="42">
        <v>6.83</v>
      </c>
      <c r="T1970" s="42">
        <v>6.95</v>
      </c>
      <c r="U1970" s="42">
        <v>7.07</v>
      </c>
      <c r="V1970" s="42">
        <v>7.2</v>
      </c>
      <c r="W1970" s="42">
        <v>7.32</v>
      </c>
      <c r="X1970" s="42">
        <v>7.44</v>
      </c>
      <c r="Y1970" s="42">
        <v>7.57</v>
      </c>
      <c r="Z1970" s="42">
        <v>7.69</v>
      </c>
      <c r="AA1970" s="42">
        <v>7.81</v>
      </c>
      <c r="AB1970" s="42">
        <v>7.94</v>
      </c>
      <c r="AC1970" s="42">
        <v>8.06</v>
      </c>
      <c r="AD1970" s="42">
        <v>8.18</v>
      </c>
      <c r="AE1970" s="42">
        <v>8.31</v>
      </c>
      <c r="AF1970" s="42">
        <v>8.43</v>
      </c>
      <c r="AG1970" s="42">
        <v>8.5500000000000007</v>
      </c>
      <c r="AH1970" s="42">
        <v>8.68</v>
      </c>
      <c r="AI1970" s="42">
        <v>8.8000000000000007</v>
      </c>
      <c r="AJ1970" s="42">
        <v>8.92</v>
      </c>
      <c r="AK1970" s="42">
        <v>9.0500000000000007</v>
      </c>
      <c r="AL1970" s="42">
        <v>9.17</v>
      </c>
      <c r="AM1970" s="42">
        <v>9.2899999999999991</v>
      </c>
      <c r="AN1970" s="42">
        <v>9.42</v>
      </c>
      <c r="AO1970" s="42">
        <v>9.5399999999999991</v>
      </c>
      <c r="AP1970" s="42">
        <v>9.66</v>
      </c>
    </row>
    <row r="1971" spans="1:42" x14ac:dyDescent="0.2">
      <c r="A1971" s="41">
        <v>19.59</v>
      </c>
      <c r="B1971" s="42">
        <v>4.7300000000000004</v>
      </c>
      <c r="C1971" s="42">
        <v>4.8499999999999996</v>
      </c>
      <c r="D1971" s="42">
        <v>4.97</v>
      </c>
      <c r="E1971" s="42">
        <v>5.0999999999999996</v>
      </c>
      <c r="F1971" s="42">
        <v>5.22</v>
      </c>
      <c r="G1971" s="42">
        <v>5.34</v>
      </c>
      <c r="H1971" s="42">
        <v>5.47</v>
      </c>
      <c r="I1971" s="42">
        <v>5.59</v>
      </c>
      <c r="J1971" s="42">
        <v>5.71</v>
      </c>
      <c r="K1971" s="42">
        <v>5.84</v>
      </c>
      <c r="L1971" s="42">
        <v>5.96</v>
      </c>
      <c r="M1971" s="42">
        <v>6.08</v>
      </c>
      <c r="N1971" s="42">
        <v>6.21</v>
      </c>
      <c r="O1971" s="42">
        <v>6.33</v>
      </c>
      <c r="P1971" s="42">
        <v>6.45</v>
      </c>
      <c r="Q1971" s="42">
        <v>6.58</v>
      </c>
      <c r="R1971" s="42">
        <v>6.7</v>
      </c>
      <c r="S1971" s="42">
        <v>6.82</v>
      </c>
      <c r="T1971" s="42">
        <v>6.95</v>
      </c>
      <c r="U1971" s="42">
        <v>7.07</v>
      </c>
      <c r="V1971" s="42">
        <v>7.19</v>
      </c>
      <c r="W1971" s="42">
        <v>7.32</v>
      </c>
      <c r="X1971" s="42">
        <v>7.44</v>
      </c>
      <c r="Y1971" s="42">
        <v>7.56</v>
      </c>
      <c r="Z1971" s="42">
        <v>7.69</v>
      </c>
      <c r="AA1971" s="42">
        <v>7.81</v>
      </c>
      <c r="AB1971" s="42">
        <v>7.93</v>
      </c>
      <c r="AC1971" s="42">
        <v>8.06</v>
      </c>
      <c r="AD1971" s="42">
        <v>8.18</v>
      </c>
      <c r="AE1971" s="42">
        <v>8.3000000000000007</v>
      </c>
      <c r="AF1971" s="42">
        <v>8.43</v>
      </c>
      <c r="AG1971" s="42">
        <v>8.5500000000000007</v>
      </c>
      <c r="AH1971" s="42">
        <v>8.67</v>
      </c>
      <c r="AI1971" s="42">
        <v>8.8000000000000007</v>
      </c>
      <c r="AJ1971" s="42">
        <v>8.92</v>
      </c>
      <c r="AK1971" s="42">
        <v>9.0399999999999991</v>
      </c>
      <c r="AL1971" s="42">
        <v>9.17</v>
      </c>
      <c r="AM1971" s="42">
        <v>9.2899999999999991</v>
      </c>
      <c r="AN1971" s="42">
        <v>9.41</v>
      </c>
      <c r="AO1971" s="42">
        <v>9.5399999999999991</v>
      </c>
      <c r="AP1971" s="42">
        <v>9.66</v>
      </c>
    </row>
    <row r="1972" spans="1:42" x14ac:dyDescent="0.2">
      <c r="A1972" s="41">
        <v>19.600000000000001</v>
      </c>
      <c r="B1972" s="42">
        <v>4.7300000000000004</v>
      </c>
      <c r="C1972" s="42">
        <v>4.8499999999999996</v>
      </c>
      <c r="D1972" s="42">
        <v>4.97</v>
      </c>
      <c r="E1972" s="42">
        <v>5.0999999999999996</v>
      </c>
      <c r="F1972" s="42">
        <v>5.22</v>
      </c>
      <c r="G1972" s="42">
        <v>5.34</v>
      </c>
      <c r="H1972" s="42">
        <v>5.47</v>
      </c>
      <c r="I1972" s="42">
        <v>5.59</v>
      </c>
      <c r="J1972" s="42">
        <v>5.71</v>
      </c>
      <c r="K1972" s="42">
        <v>5.84</v>
      </c>
      <c r="L1972" s="42">
        <v>5.96</v>
      </c>
      <c r="M1972" s="42">
        <v>6.08</v>
      </c>
      <c r="N1972" s="42">
        <v>6.21</v>
      </c>
      <c r="O1972" s="42">
        <v>6.33</v>
      </c>
      <c r="P1972" s="42">
        <v>6.45</v>
      </c>
      <c r="Q1972" s="42">
        <v>6.58</v>
      </c>
      <c r="R1972" s="42">
        <v>6.7</v>
      </c>
      <c r="S1972" s="42">
        <v>6.82</v>
      </c>
      <c r="T1972" s="42">
        <v>6.95</v>
      </c>
      <c r="U1972" s="42">
        <v>7.07</v>
      </c>
      <c r="V1972" s="42">
        <v>7.19</v>
      </c>
      <c r="W1972" s="42">
        <v>7.32</v>
      </c>
      <c r="X1972" s="42">
        <v>7.44</v>
      </c>
      <c r="Y1972" s="42">
        <v>7.56</v>
      </c>
      <c r="Z1972" s="42">
        <v>7.69</v>
      </c>
      <c r="AA1972" s="42">
        <v>7.81</v>
      </c>
      <c r="AB1972" s="42">
        <v>7.93</v>
      </c>
      <c r="AC1972" s="42">
        <v>8.06</v>
      </c>
      <c r="AD1972" s="42">
        <v>8.18</v>
      </c>
      <c r="AE1972" s="42">
        <v>8.3000000000000007</v>
      </c>
      <c r="AF1972" s="42">
        <v>8.43</v>
      </c>
      <c r="AG1972" s="42">
        <v>8.5500000000000007</v>
      </c>
      <c r="AH1972" s="42">
        <v>8.67</v>
      </c>
      <c r="AI1972" s="42">
        <v>8.8000000000000007</v>
      </c>
      <c r="AJ1972" s="42">
        <v>8.92</v>
      </c>
      <c r="AK1972" s="42">
        <v>9.0399999999999991</v>
      </c>
      <c r="AL1972" s="42">
        <v>9.17</v>
      </c>
      <c r="AM1972" s="42">
        <v>9.2899999999999991</v>
      </c>
      <c r="AN1972" s="42">
        <v>9.41</v>
      </c>
      <c r="AO1972" s="42">
        <v>9.5399999999999991</v>
      </c>
      <c r="AP1972" s="42">
        <v>9.66</v>
      </c>
    </row>
    <row r="1973" spans="1:42" x14ac:dyDescent="0.2">
      <c r="A1973" s="41">
        <v>19.61</v>
      </c>
      <c r="B1973" s="42">
        <v>4.72</v>
      </c>
      <c r="C1973" s="42">
        <v>4.8499999999999996</v>
      </c>
      <c r="D1973" s="42">
        <v>4.97</v>
      </c>
      <c r="E1973" s="42">
        <v>5.09</v>
      </c>
      <c r="F1973" s="42">
        <v>5.22</v>
      </c>
      <c r="G1973" s="42">
        <v>5.34</v>
      </c>
      <c r="H1973" s="42">
        <v>5.46</v>
      </c>
      <c r="I1973" s="42">
        <v>5.59</v>
      </c>
      <c r="J1973" s="42">
        <v>5.71</v>
      </c>
      <c r="K1973" s="42">
        <v>5.83</v>
      </c>
      <c r="L1973" s="42">
        <v>5.96</v>
      </c>
      <c r="M1973" s="42">
        <v>6.08</v>
      </c>
      <c r="N1973" s="42">
        <v>6.2</v>
      </c>
      <c r="O1973" s="42">
        <v>6.33</v>
      </c>
      <c r="P1973" s="42">
        <v>6.45</v>
      </c>
      <c r="Q1973" s="42">
        <v>6.57</v>
      </c>
      <c r="R1973" s="42">
        <v>6.7</v>
      </c>
      <c r="S1973" s="42">
        <v>6.82</v>
      </c>
      <c r="T1973" s="42">
        <v>6.94</v>
      </c>
      <c r="U1973" s="42">
        <v>7.07</v>
      </c>
      <c r="V1973" s="42">
        <v>7.19</v>
      </c>
      <c r="W1973" s="42">
        <v>7.31</v>
      </c>
      <c r="X1973" s="42">
        <v>7.44</v>
      </c>
      <c r="Y1973" s="42">
        <v>7.56</v>
      </c>
      <c r="Z1973" s="42">
        <v>7.68</v>
      </c>
      <c r="AA1973" s="42">
        <v>7.81</v>
      </c>
      <c r="AB1973" s="42">
        <v>7.93</v>
      </c>
      <c r="AC1973" s="42">
        <v>8.0500000000000007</v>
      </c>
      <c r="AD1973" s="42">
        <v>8.18</v>
      </c>
      <c r="AE1973" s="42">
        <v>8.3000000000000007</v>
      </c>
      <c r="AF1973" s="42">
        <v>8.42</v>
      </c>
      <c r="AG1973" s="42">
        <v>8.5500000000000007</v>
      </c>
      <c r="AH1973" s="42">
        <v>8.67</v>
      </c>
      <c r="AI1973" s="42">
        <v>8.7899999999999991</v>
      </c>
      <c r="AJ1973" s="42">
        <v>8.92</v>
      </c>
      <c r="AK1973" s="42">
        <v>9.0399999999999991</v>
      </c>
      <c r="AL1973" s="42">
        <v>9.16</v>
      </c>
      <c r="AM1973" s="42">
        <v>9.2899999999999991</v>
      </c>
      <c r="AN1973" s="42">
        <v>9.41</v>
      </c>
      <c r="AO1973" s="42">
        <v>9.5299999999999994</v>
      </c>
      <c r="AP1973" s="42">
        <v>9.66</v>
      </c>
    </row>
    <row r="1974" spans="1:42" x14ac:dyDescent="0.2">
      <c r="A1974" s="41">
        <v>19.62</v>
      </c>
      <c r="B1974" s="42">
        <v>4.72</v>
      </c>
      <c r="C1974" s="42">
        <v>4.8499999999999996</v>
      </c>
      <c r="D1974" s="42">
        <v>4.97</v>
      </c>
      <c r="E1974" s="42">
        <v>5.09</v>
      </c>
      <c r="F1974" s="42">
        <v>5.22</v>
      </c>
      <c r="G1974" s="42">
        <v>5.34</v>
      </c>
      <c r="H1974" s="42">
        <v>5.46</v>
      </c>
      <c r="I1974" s="42">
        <v>5.59</v>
      </c>
      <c r="J1974" s="42">
        <v>5.71</v>
      </c>
      <c r="K1974" s="42">
        <v>5.83</v>
      </c>
      <c r="L1974" s="42">
        <v>5.96</v>
      </c>
      <c r="M1974" s="42">
        <v>6.08</v>
      </c>
      <c r="N1974" s="42">
        <v>6.2</v>
      </c>
      <c r="O1974" s="42">
        <v>6.33</v>
      </c>
      <c r="P1974" s="42">
        <v>6.45</v>
      </c>
      <c r="Q1974" s="42">
        <v>6.57</v>
      </c>
      <c r="R1974" s="42">
        <v>6.7</v>
      </c>
      <c r="S1974" s="42">
        <v>6.82</v>
      </c>
      <c r="T1974" s="42">
        <v>6.94</v>
      </c>
      <c r="U1974" s="42">
        <v>7.07</v>
      </c>
      <c r="V1974" s="42">
        <v>7.19</v>
      </c>
      <c r="W1974" s="42">
        <v>7.31</v>
      </c>
      <c r="X1974" s="42">
        <v>7.44</v>
      </c>
      <c r="Y1974" s="42">
        <v>7.56</v>
      </c>
      <c r="Z1974" s="42">
        <v>7.68</v>
      </c>
      <c r="AA1974" s="42">
        <v>7.81</v>
      </c>
      <c r="AB1974" s="42">
        <v>7.93</v>
      </c>
      <c r="AC1974" s="42">
        <v>8.0500000000000007</v>
      </c>
      <c r="AD1974" s="42">
        <v>8.18</v>
      </c>
      <c r="AE1974" s="42">
        <v>8.3000000000000007</v>
      </c>
      <c r="AF1974" s="42">
        <v>8.42</v>
      </c>
      <c r="AG1974" s="42">
        <v>8.5500000000000007</v>
      </c>
      <c r="AH1974" s="42">
        <v>8.67</v>
      </c>
      <c r="AI1974" s="42">
        <v>8.7899999999999991</v>
      </c>
      <c r="AJ1974" s="42">
        <v>8.92</v>
      </c>
      <c r="AK1974" s="42">
        <v>9.0399999999999991</v>
      </c>
      <c r="AL1974" s="42">
        <v>9.16</v>
      </c>
      <c r="AM1974" s="42">
        <v>9.2799999999999994</v>
      </c>
      <c r="AN1974" s="42">
        <v>9.41</v>
      </c>
      <c r="AO1974" s="42">
        <v>9.5299999999999994</v>
      </c>
      <c r="AP1974" s="42">
        <v>9.65</v>
      </c>
    </row>
    <row r="1975" spans="1:42" x14ac:dyDescent="0.2">
      <c r="A1975" s="41">
        <v>19.63</v>
      </c>
      <c r="B1975" s="42">
        <v>4.72</v>
      </c>
      <c r="C1975" s="42">
        <v>4.8499999999999996</v>
      </c>
      <c r="D1975" s="42">
        <v>4.97</v>
      </c>
      <c r="E1975" s="42">
        <v>5.09</v>
      </c>
      <c r="F1975" s="42">
        <v>5.22</v>
      </c>
      <c r="G1975" s="42">
        <v>5.34</v>
      </c>
      <c r="H1975" s="42">
        <v>5.46</v>
      </c>
      <c r="I1975" s="42">
        <v>5.59</v>
      </c>
      <c r="J1975" s="42">
        <v>5.71</v>
      </c>
      <c r="K1975" s="42">
        <v>5.83</v>
      </c>
      <c r="L1975" s="42">
        <v>5.96</v>
      </c>
      <c r="M1975" s="42">
        <v>6.08</v>
      </c>
      <c r="N1975" s="42">
        <v>6.2</v>
      </c>
      <c r="O1975" s="42">
        <v>6.33</v>
      </c>
      <c r="P1975" s="42">
        <v>6.45</v>
      </c>
      <c r="Q1975" s="42">
        <v>6.57</v>
      </c>
      <c r="R1975" s="42">
        <v>6.69</v>
      </c>
      <c r="S1975" s="42">
        <v>6.82</v>
      </c>
      <c r="T1975" s="42">
        <v>6.94</v>
      </c>
      <c r="U1975" s="42">
        <v>7.06</v>
      </c>
      <c r="V1975" s="42">
        <v>7.19</v>
      </c>
      <c r="W1975" s="42">
        <v>7.31</v>
      </c>
      <c r="X1975" s="42">
        <v>7.43</v>
      </c>
      <c r="Y1975" s="42">
        <v>7.56</v>
      </c>
      <c r="Z1975" s="42">
        <v>7.68</v>
      </c>
      <c r="AA1975" s="42">
        <v>7.8</v>
      </c>
      <c r="AB1975" s="42">
        <v>7.93</v>
      </c>
      <c r="AC1975" s="42">
        <v>8.0500000000000007</v>
      </c>
      <c r="AD1975" s="42">
        <v>8.17</v>
      </c>
      <c r="AE1975" s="42">
        <v>8.3000000000000007</v>
      </c>
      <c r="AF1975" s="42">
        <v>8.42</v>
      </c>
      <c r="AG1975" s="42">
        <v>8.5399999999999991</v>
      </c>
      <c r="AH1975" s="42">
        <v>8.67</v>
      </c>
      <c r="AI1975" s="42">
        <v>8.7899999999999991</v>
      </c>
      <c r="AJ1975" s="42">
        <v>8.91</v>
      </c>
      <c r="AK1975" s="42">
        <v>9.0399999999999991</v>
      </c>
      <c r="AL1975" s="42">
        <v>9.16</v>
      </c>
      <c r="AM1975" s="42">
        <v>9.2799999999999994</v>
      </c>
      <c r="AN1975" s="42">
        <v>9.41</v>
      </c>
      <c r="AO1975" s="42">
        <v>9.5299999999999994</v>
      </c>
      <c r="AP1975" s="42">
        <v>9.65</v>
      </c>
    </row>
    <row r="1976" spans="1:42" x14ac:dyDescent="0.2">
      <c r="A1976" s="41">
        <v>19.64</v>
      </c>
      <c r="B1976" s="42">
        <v>4.72</v>
      </c>
      <c r="C1976" s="42">
        <v>4.84</v>
      </c>
      <c r="D1976" s="42">
        <v>4.97</v>
      </c>
      <c r="E1976" s="42">
        <v>5.09</v>
      </c>
      <c r="F1976" s="42">
        <v>5.21</v>
      </c>
      <c r="G1976" s="42">
        <v>5.34</v>
      </c>
      <c r="H1976" s="42">
        <v>5.46</v>
      </c>
      <c r="I1976" s="42">
        <v>5.58</v>
      </c>
      <c r="J1976" s="42">
        <v>5.71</v>
      </c>
      <c r="K1976" s="42">
        <v>5.83</v>
      </c>
      <c r="L1976" s="42">
        <v>5.95</v>
      </c>
      <c r="M1976" s="42">
        <v>6.08</v>
      </c>
      <c r="N1976" s="42">
        <v>6.2</v>
      </c>
      <c r="O1976" s="42">
        <v>6.32</v>
      </c>
      <c r="P1976" s="42">
        <v>6.45</v>
      </c>
      <c r="Q1976" s="42">
        <v>6.57</v>
      </c>
      <c r="R1976" s="42">
        <v>6.69</v>
      </c>
      <c r="S1976" s="42">
        <v>6.82</v>
      </c>
      <c r="T1976" s="42">
        <v>6.94</v>
      </c>
      <c r="U1976" s="42">
        <v>7.06</v>
      </c>
      <c r="V1976" s="42">
        <v>7.19</v>
      </c>
      <c r="W1976" s="42">
        <v>7.31</v>
      </c>
      <c r="X1976" s="42">
        <v>7.43</v>
      </c>
      <c r="Y1976" s="42">
        <v>7.56</v>
      </c>
      <c r="Z1976" s="42">
        <v>7.68</v>
      </c>
      <c r="AA1976" s="42">
        <v>7.8</v>
      </c>
      <c r="AB1976" s="42">
        <v>7.93</v>
      </c>
      <c r="AC1976" s="42">
        <v>8.0500000000000007</v>
      </c>
      <c r="AD1976" s="42">
        <v>8.17</v>
      </c>
      <c r="AE1976" s="42">
        <v>8.3000000000000007</v>
      </c>
      <c r="AF1976" s="42">
        <v>8.42</v>
      </c>
      <c r="AG1976" s="42">
        <v>8.5399999999999991</v>
      </c>
      <c r="AH1976" s="42">
        <v>8.67</v>
      </c>
      <c r="AI1976" s="42">
        <v>8.7899999999999991</v>
      </c>
      <c r="AJ1976" s="42">
        <v>8.91</v>
      </c>
      <c r="AK1976" s="42">
        <v>9.0299999999999994</v>
      </c>
      <c r="AL1976" s="42">
        <v>9.16</v>
      </c>
      <c r="AM1976" s="42">
        <v>9.2799999999999994</v>
      </c>
      <c r="AN1976" s="42">
        <v>9.4</v>
      </c>
      <c r="AO1976" s="42">
        <v>9.5299999999999994</v>
      </c>
      <c r="AP1976" s="42">
        <v>9.65</v>
      </c>
    </row>
    <row r="1977" spans="1:42" x14ac:dyDescent="0.2">
      <c r="A1977" s="41">
        <v>19.649999999999999</v>
      </c>
      <c r="B1977" s="42">
        <v>4.72</v>
      </c>
      <c r="C1977" s="42">
        <v>4.84</v>
      </c>
      <c r="D1977" s="42">
        <v>4.97</v>
      </c>
      <c r="E1977" s="42">
        <v>5.09</v>
      </c>
      <c r="F1977" s="42">
        <v>5.21</v>
      </c>
      <c r="G1977" s="42">
        <v>5.34</v>
      </c>
      <c r="H1977" s="42">
        <v>5.46</v>
      </c>
      <c r="I1977" s="42">
        <v>5.58</v>
      </c>
      <c r="J1977" s="42">
        <v>5.71</v>
      </c>
      <c r="K1977" s="42">
        <v>5.83</v>
      </c>
      <c r="L1977" s="42">
        <v>5.95</v>
      </c>
      <c r="M1977" s="42">
        <v>6.08</v>
      </c>
      <c r="N1977" s="42">
        <v>6.2</v>
      </c>
      <c r="O1977" s="42">
        <v>6.32</v>
      </c>
      <c r="P1977" s="42">
        <v>6.45</v>
      </c>
      <c r="Q1977" s="42">
        <v>6.57</v>
      </c>
      <c r="R1977" s="42">
        <v>6.69</v>
      </c>
      <c r="S1977" s="42">
        <v>6.82</v>
      </c>
      <c r="T1977" s="42">
        <v>6.94</v>
      </c>
      <c r="U1977" s="42">
        <v>7.06</v>
      </c>
      <c r="V1977" s="42">
        <v>7.19</v>
      </c>
      <c r="W1977" s="42">
        <v>7.31</v>
      </c>
      <c r="X1977" s="42">
        <v>7.43</v>
      </c>
      <c r="Y1977" s="42">
        <v>7.55</v>
      </c>
      <c r="Z1977" s="42">
        <v>7.68</v>
      </c>
      <c r="AA1977" s="42">
        <v>7.8</v>
      </c>
      <c r="AB1977" s="42">
        <v>7.92</v>
      </c>
      <c r="AC1977" s="42">
        <v>8.0500000000000007</v>
      </c>
      <c r="AD1977" s="42">
        <v>8.17</v>
      </c>
      <c r="AE1977" s="42">
        <v>8.2899999999999991</v>
      </c>
      <c r="AF1977" s="42">
        <v>8.42</v>
      </c>
      <c r="AG1977" s="42">
        <v>8.5399999999999991</v>
      </c>
      <c r="AH1977" s="42">
        <v>8.66</v>
      </c>
      <c r="AI1977" s="42">
        <v>8.7899999999999991</v>
      </c>
      <c r="AJ1977" s="42">
        <v>8.91</v>
      </c>
      <c r="AK1977" s="42">
        <v>9.0299999999999994</v>
      </c>
      <c r="AL1977" s="42">
        <v>9.16</v>
      </c>
      <c r="AM1977" s="42">
        <v>9.2799999999999994</v>
      </c>
      <c r="AN1977" s="42">
        <v>9.4</v>
      </c>
      <c r="AO1977" s="42">
        <v>9.5299999999999994</v>
      </c>
      <c r="AP1977" s="42">
        <v>9.65</v>
      </c>
    </row>
    <row r="1978" spans="1:42" x14ac:dyDescent="0.2">
      <c r="A1978" s="41">
        <v>19.66</v>
      </c>
      <c r="B1978" s="42">
        <v>4.72</v>
      </c>
      <c r="C1978" s="42">
        <v>4.84</v>
      </c>
      <c r="D1978" s="42">
        <v>4.97</v>
      </c>
      <c r="E1978" s="42">
        <v>5.09</v>
      </c>
      <c r="F1978" s="42">
        <v>5.21</v>
      </c>
      <c r="G1978" s="42">
        <v>5.34</v>
      </c>
      <c r="H1978" s="42">
        <v>5.46</v>
      </c>
      <c r="I1978" s="42">
        <v>5.58</v>
      </c>
      <c r="J1978" s="42">
        <v>5.71</v>
      </c>
      <c r="K1978" s="42">
        <v>5.83</v>
      </c>
      <c r="L1978" s="42">
        <v>5.95</v>
      </c>
      <c r="M1978" s="42">
        <v>6.07</v>
      </c>
      <c r="N1978" s="42">
        <v>6.2</v>
      </c>
      <c r="O1978" s="42">
        <v>6.32</v>
      </c>
      <c r="P1978" s="42">
        <v>6.44</v>
      </c>
      <c r="Q1978" s="42">
        <v>6.57</v>
      </c>
      <c r="R1978" s="42">
        <v>6.69</v>
      </c>
      <c r="S1978" s="42">
        <v>6.81</v>
      </c>
      <c r="T1978" s="42">
        <v>6.94</v>
      </c>
      <c r="U1978" s="42">
        <v>7.06</v>
      </c>
      <c r="V1978" s="42">
        <v>7.18</v>
      </c>
      <c r="W1978" s="42">
        <v>7.31</v>
      </c>
      <c r="X1978" s="42">
        <v>7.43</v>
      </c>
      <c r="Y1978" s="42">
        <v>7.55</v>
      </c>
      <c r="Z1978" s="42">
        <v>7.68</v>
      </c>
      <c r="AA1978" s="42">
        <v>7.8</v>
      </c>
      <c r="AB1978" s="42">
        <v>7.92</v>
      </c>
      <c r="AC1978" s="42">
        <v>8.0500000000000007</v>
      </c>
      <c r="AD1978" s="42">
        <v>8.17</v>
      </c>
      <c r="AE1978" s="42">
        <v>8.2899999999999991</v>
      </c>
      <c r="AF1978" s="42">
        <v>8.42</v>
      </c>
      <c r="AG1978" s="42">
        <v>8.5399999999999991</v>
      </c>
      <c r="AH1978" s="42">
        <v>8.66</v>
      </c>
      <c r="AI1978" s="42">
        <v>8.7799999999999994</v>
      </c>
      <c r="AJ1978" s="42">
        <v>8.91</v>
      </c>
      <c r="AK1978" s="42">
        <v>9.0299999999999994</v>
      </c>
      <c r="AL1978" s="42">
        <v>9.15</v>
      </c>
      <c r="AM1978" s="42">
        <v>9.2799999999999994</v>
      </c>
      <c r="AN1978" s="42">
        <v>9.4</v>
      </c>
      <c r="AO1978" s="42">
        <v>9.52</v>
      </c>
      <c r="AP1978" s="42">
        <v>9.65</v>
      </c>
    </row>
    <row r="1979" spans="1:42" x14ac:dyDescent="0.2">
      <c r="A1979" s="41">
        <v>19.670000000000002</v>
      </c>
      <c r="B1979" s="42">
        <v>4.72</v>
      </c>
      <c r="C1979" s="42">
        <v>4.84</v>
      </c>
      <c r="D1979" s="42">
        <v>4.96</v>
      </c>
      <c r="E1979" s="42">
        <v>5.09</v>
      </c>
      <c r="F1979" s="42">
        <v>5.21</v>
      </c>
      <c r="G1979" s="42">
        <v>5.33</v>
      </c>
      <c r="H1979" s="42">
        <v>5.46</v>
      </c>
      <c r="I1979" s="42">
        <v>5.58</v>
      </c>
      <c r="J1979" s="42">
        <v>5.7</v>
      </c>
      <c r="K1979" s="42">
        <v>5.83</v>
      </c>
      <c r="L1979" s="42">
        <v>5.95</v>
      </c>
      <c r="M1979" s="42">
        <v>6.07</v>
      </c>
      <c r="N1979" s="42">
        <v>6.2</v>
      </c>
      <c r="O1979" s="42">
        <v>6.32</v>
      </c>
      <c r="P1979" s="42">
        <v>6.44</v>
      </c>
      <c r="Q1979" s="42">
        <v>6.57</v>
      </c>
      <c r="R1979" s="42">
        <v>6.69</v>
      </c>
      <c r="S1979" s="42">
        <v>6.81</v>
      </c>
      <c r="T1979" s="42">
        <v>6.94</v>
      </c>
      <c r="U1979" s="42">
        <v>7.06</v>
      </c>
      <c r="V1979" s="42">
        <v>7.18</v>
      </c>
      <c r="W1979" s="42">
        <v>7.31</v>
      </c>
      <c r="X1979" s="42">
        <v>7.43</v>
      </c>
      <c r="Y1979" s="42">
        <v>7.55</v>
      </c>
      <c r="Z1979" s="42">
        <v>7.67</v>
      </c>
      <c r="AA1979" s="42">
        <v>7.8</v>
      </c>
      <c r="AB1979" s="42">
        <v>7.92</v>
      </c>
      <c r="AC1979" s="42">
        <v>8.0399999999999991</v>
      </c>
      <c r="AD1979" s="42">
        <v>8.17</v>
      </c>
      <c r="AE1979" s="42">
        <v>8.2899999999999991</v>
      </c>
      <c r="AF1979" s="42">
        <v>8.41</v>
      </c>
      <c r="AG1979" s="42">
        <v>8.5399999999999991</v>
      </c>
      <c r="AH1979" s="42">
        <v>8.66</v>
      </c>
      <c r="AI1979" s="42">
        <v>8.7799999999999994</v>
      </c>
      <c r="AJ1979" s="42">
        <v>8.91</v>
      </c>
      <c r="AK1979" s="42">
        <v>9.0299999999999994</v>
      </c>
      <c r="AL1979" s="42">
        <v>9.15</v>
      </c>
      <c r="AM1979" s="42">
        <v>9.2799999999999994</v>
      </c>
      <c r="AN1979" s="42">
        <v>9.4</v>
      </c>
      <c r="AO1979" s="42">
        <v>9.52</v>
      </c>
      <c r="AP1979" s="42">
        <v>9.64</v>
      </c>
    </row>
    <row r="1980" spans="1:42" x14ac:dyDescent="0.2">
      <c r="A1980" s="41">
        <v>19.68</v>
      </c>
      <c r="B1980" s="42">
        <v>4.72</v>
      </c>
      <c r="C1980" s="42">
        <v>4.84</v>
      </c>
      <c r="D1980" s="42">
        <v>4.96</v>
      </c>
      <c r="E1980" s="42">
        <v>5.09</v>
      </c>
      <c r="F1980" s="42">
        <v>5.21</v>
      </c>
      <c r="G1980" s="42">
        <v>5.33</v>
      </c>
      <c r="H1980" s="42">
        <v>5.46</v>
      </c>
      <c r="I1980" s="42">
        <v>5.58</v>
      </c>
      <c r="J1980" s="42">
        <v>5.7</v>
      </c>
      <c r="K1980" s="42">
        <v>5.83</v>
      </c>
      <c r="L1980" s="42">
        <v>5.95</v>
      </c>
      <c r="M1980" s="42">
        <v>6.07</v>
      </c>
      <c r="N1980" s="42">
        <v>6.2</v>
      </c>
      <c r="O1980" s="42">
        <v>6.32</v>
      </c>
      <c r="P1980" s="42">
        <v>6.44</v>
      </c>
      <c r="Q1980" s="42">
        <v>6.56</v>
      </c>
      <c r="R1980" s="42">
        <v>6.69</v>
      </c>
      <c r="S1980" s="42">
        <v>6.81</v>
      </c>
      <c r="T1980" s="42">
        <v>6.93</v>
      </c>
      <c r="U1980" s="42">
        <v>7.06</v>
      </c>
      <c r="V1980" s="42">
        <v>7.18</v>
      </c>
      <c r="W1980" s="42">
        <v>7.3</v>
      </c>
      <c r="X1980" s="42">
        <v>7.43</v>
      </c>
      <c r="Y1980" s="42">
        <v>7.55</v>
      </c>
      <c r="Z1980" s="42">
        <v>7.67</v>
      </c>
      <c r="AA1980" s="42">
        <v>7.8</v>
      </c>
      <c r="AB1980" s="42">
        <v>7.92</v>
      </c>
      <c r="AC1980" s="42">
        <v>8.0399999999999991</v>
      </c>
      <c r="AD1980" s="42">
        <v>8.17</v>
      </c>
      <c r="AE1980" s="42">
        <v>8.2899999999999991</v>
      </c>
      <c r="AF1980" s="42">
        <v>8.41</v>
      </c>
      <c r="AG1980" s="42">
        <v>8.5399999999999991</v>
      </c>
      <c r="AH1980" s="42">
        <v>8.66</v>
      </c>
      <c r="AI1980" s="42">
        <v>8.7799999999999994</v>
      </c>
      <c r="AJ1980" s="42">
        <v>8.9</v>
      </c>
      <c r="AK1980" s="42">
        <v>9.0299999999999994</v>
      </c>
      <c r="AL1980" s="42">
        <v>9.15</v>
      </c>
      <c r="AM1980" s="42">
        <v>9.27</v>
      </c>
      <c r="AN1980" s="42">
        <v>9.4</v>
      </c>
      <c r="AO1980" s="42">
        <v>9.52</v>
      </c>
      <c r="AP1980" s="42">
        <v>9.64</v>
      </c>
    </row>
    <row r="1981" spans="1:42" x14ac:dyDescent="0.2">
      <c r="A1981" s="41">
        <v>19.690000000000001</v>
      </c>
      <c r="B1981" s="42">
        <v>4.72</v>
      </c>
      <c r="C1981" s="42">
        <v>4.84</v>
      </c>
      <c r="D1981" s="42">
        <v>4.96</v>
      </c>
      <c r="E1981" s="42">
        <v>5.09</v>
      </c>
      <c r="F1981" s="42">
        <v>5.21</v>
      </c>
      <c r="G1981" s="42">
        <v>5.33</v>
      </c>
      <c r="H1981" s="42">
        <v>5.46</v>
      </c>
      <c r="I1981" s="42">
        <v>5.58</v>
      </c>
      <c r="J1981" s="42">
        <v>5.7</v>
      </c>
      <c r="K1981" s="42">
        <v>5.82</v>
      </c>
      <c r="L1981" s="42">
        <v>5.95</v>
      </c>
      <c r="M1981" s="42">
        <v>6.07</v>
      </c>
      <c r="N1981" s="42">
        <v>6.19</v>
      </c>
      <c r="O1981" s="42">
        <v>6.32</v>
      </c>
      <c r="P1981" s="42">
        <v>6.44</v>
      </c>
      <c r="Q1981" s="42">
        <v>6.56</v>
      </c>
      <c r="R1981" s="42">
        <v>6.69</v>
      </c>
      <c r="S1981" s="42">
        <v>6.81</v>
      </c>
      <c r="T1981" s="42">
        <v>6.93</v>
      </c>
      <c r="U1981" s="42">
        <v>7.06</v>
      </c>
      <c r="V1981" s="42">
        <v>7.18</v>
      </c>
      <c r="W1981" s="42">
        <v>7.3</v>
      </c>
      <c r="X1981" s="42">
        <v>7.43</v>
      </c>
      <c r="Y1981" s="42">
        <v>7.55</v>
      </c>
      <c r="Z1981" s="42">
        <v>7.67</v>
      </c>
      <c r="AA1981" s="42">
        <v>7.79</v>
      </c>
      <c r="AB1981" s="42">
        <v>7.92</v>
      </c>
      <c r="AC1981" s="42">
        <v>8.0399999999999991</v>
      </c>
      <c r="AD1981" s="42">
        <v>8.16</v>
      </c>
      <c r="AE1981" s="42">
        <v>8.2899999999999991</v>
      </c>
      <c r="AF1981" s="42">
        <v>8.41</v>
      </c>
      <c r="AG1981" s="42">
        <v>8.5299999999999994</v>
      </c>
      <c r="AH1981" s="42">
        <v>8.66</v>
      </c>
      <c r="AI1981" s="42">
        <v>8.7799999999999994</v>
      </c>
      <c r="AJ1981" s="42">
        <v>8.9</v>
      </c>
      <c r="AK1981" s="42">
        <v>9.0299999999999994</v>
      </c>
      <c r="AL1981" s="42">
        <v>9.15</v>
      </c>
      <c r="AM1981" s="42">
        <v>9.27</v>
      </c>
      <c r="AN1981" s="42">
        <v>9.39</v>
      </c>
      <c r="AO1981" s="42">
        <v>9.52</v>
      </c>
      <c r="AP1981" s="42">
        <v>9.64</v>
      </c>
    </row>
    <row r="1982" spans="1:42" x14ac:dyDescent="0.2">
      <c r="A1982" s="41">
        <v>19.7</v>
      </c>
      <c r="B1982" s="42">
        <v>4.72</v>
      </c>
      <c r="C1982" s="42">
        <v>4.84</v>
      </c>
      <c r="D1982" s="42">
        <v>4.96</v>
      </c>
      <c r="E1982" s="42">
        <v>5.08</v>
      </c>
      <c r="F1982" s="42">
        <v>5.21</v>
      </c>
      <c r="G1982" s="42">
        <v>5.33</v>
      </c>
      <c r="H1982" s="42">
        <v>5.45</v>
      </c>
      <c r="I1982" s="42">
        <v>5.58</v>
      </c>
      <c r="J1982" s="42">
        <v>5.7</v>
      </c>
      <c r="K1982" s="42">
        <v>5.82</v>
      </c>
      <c r="L1982" s="42">
        <v>5.95</v>
      </c>
      <c r="M1982" s="42">
        <v>6.07</v>
      </c>
      <c r="N1982" s="42">
        <v>6.19</v>
      </c>
      <c r="O1982" s="42">
        <v>6.32</v>
      </c>
      <c r="P1982" s="42">
        <v>6.44</v>
      </c>
      <c r="Q1982" s="42">
        <v>6.56</v>
      </c>
      <c r="R1982" s="42">
        <v>6.69</v>
      </c>
      <c r="S1982" s="42">
        <v>6.81</v>
      </c>
      <c r="T1982" s="42">
        <v>6.93</v>
      </c>
      <c r="U1982" s="42">
        <v>7.05</v>
      </c>
      <c r="V1982" s="42">
        <v>7.18</v>
      </c>
      <c r="W1982" s="42">
        <v>7.3</v>
      </c>
      <c r="X1982" s="42">
        <v>7.42</v>
      </c>
      <c r="Y1982" s="42">
        <v>7.55</v>
      </c>
      <c r="Z1982" s="42">
        <v>7.67</v>
      </c>
      <c r="AA1982" s="42">
        <v>7.79</v>
      </c>
      <c r="AB1982" s="42">
        <v>7.92</v>
      </c>
      <c r="AC1982" s="42">
        <v>8.0399999999999991</v>
      </c>
      <c r="AD1982" s="42">
        <v>8.16</v>
      </c>
      <c r="AE1982" s="42">
        <v>8.2899999999999991</v>
      </c>
      <c r="AF1982" s="42">
        <v>8.41</v>
      </c>
      <c r="AG1982" s="42">
        <v>8.5299999999999994</v>
      </c>
      <c r="AH1982" s="42">
        <v>8.65</v>
      </c>
      <c r="AI1982" s="42">
        <v>8.7799999999999994</v>
      </c>
      <c r="AJ1982" s="42">
        <v>8.9</v>
      </c>
      <c r="AK1982" s="42">
        <v>9.02</v>
      </c>
      <c r="AL1982" s="42">
        <v>9.15</v>
      </c>
      <c r="AM1982" s="42">
        <v>9.27</v>
      </c>
      <c r="AN1982" s="42">
        <v>9.39</v>
      </c>
      <c r="AO1982" s="42">
        <v>9.52</v>
      </c>
      <c r="AP1982" s="42">
        <v>9.64</v>
      </c>
    </row>
    <row r="1983" spans="1:42" x14ac:dyDescent="0.2">
      <c r="A1983" s="41">
        <v>19.71</v>
      </c>
      <c r="B1983" s="42">
        <v>4.71</v>
      </c>
      <c r="C1983" s="42">
        <v>4.84</v>
      </c>
      <c r="D1983" s="42">
        <v>4.96</v>
      </c>
      <c r="E1983" s="42">
        <v>5.08</v>
      </c>
      <c r="F1983" s="42">
        <v>5.21</v>
      </c>
      <c r="G1983" s="42">
        <v>5.33</v>
      </c>
      <c r="H1983" s="42">
        <v>5.45</v>
      </c>
      <c r="I1983" s="42">
        <v>5.58</v>
      </c>
      <c r="J1983" s="42">
        <v>5.7</v>
      </c>
      <c r="K1983" s="42">
        <v>5.82</v>
      </c>
      <c r="L1983" s="42">
        <v>5.95</v>
      </c>
      <c r="M1983" s="42">
        <v>6.07</v>
      </c>
      <c r="N1983" s="42">
        <v>6.19</v>
      </c>
      <c r="O1983" s="42">
        <v>6.31</v>
      </c>
      <c r="P1983" s="42">
        <v>6.44</v>
      </c>
      <c r="Q1983" s="42">
        <v>6.56</v>
      </c>
      <c r="R1983" s="42">
        <v>6.68</v>
      </c>
      <c r="S1983" s="42">
        <v>6.81</v>
      </c>
      <c r="T1983" s="42">
        <v>6.93</v>
      </c>
      <c r="U1983" s="42">
        <v>7.05</v>
      </c>
      <c r="V1983" s="42">
        <v>7.18</v>
      </c>
      <c r="W1983" s="42">
        <v>7.3</v>
      </c>
      <c r="X1983" s="42">
        <v>7.42</v>
      </c>
      <c r="Y1983" s="42">
        <v>7.55</v>
      </c>
      <c r="Z1983" s="42">
        <v>7.67</v>
      </c>
      <c r="AA1983" s="42">
        <v>7.79</v>
      </c>
      <c r="AB1983" s="42">
        <v>7.91</v>
      </c>
      <c r="AC1983" s="42">
        <v>8.0399999999999991</v>
      </c>
      <c r="AD1983" s="42">
        <v>8.16</v>
      </c>
      <c r="AE1983" s="42">
        <v>8.2799999999999994</v>
      </c>
      <c r="AF1983" s="42">
        <v>8.41</v>
      </c>
      <c r="AG1983" s="42">
        <v>8.5299999999999994</v>
      </c>
      <c r="AH1983" s="42">
        <v>8.65</v>
      </c>
      <c r="AI1983" s="42">
        <v>8.7799999999999994</v>
      </c>
      <c r="AJ1983" s="42">
        <v>8.9</v>
      </c>
      <c r="AK1983" s="42">
        <v>9.02</v>
      </c>
      <c r="AL1983" s="42">
        <v>9.15</v>
      </c>
      <c r="AM1983" s="42">
        <v>9.27</v>
      </c>
      <c r="AN1983" s="42">
        <v>9.39</v>
      </c>
      <c r="AO1983" s="42">
        <v>9.51</v>
      </c>
      <c r="AP1983" s="42">
        <v>9.64</v>
      </c>
    </row>
    <row r="1984" spans="1:42" x14ac:dyDescent="0.2">
      <c r="A1984" s="41">
        <v>19.72</v>
      </c>
      <c r="B1984" s="42">
        <v>4.71</v>
      </c>
      <c r="C1984" s="42">
        <v>4.84</v>
      </c>
      <c r="D1984" s="42">
        <v>4.96</v>
      </c>
      <c r="E1984" s="42">
        <v>5.08</v>
      </c>
      <c r="F1984" s="42">
        <v>5.21</v>
      </c>
      <c r="G1984" s="42">
        <v>5.33</v>
      </c>
      <c r="H1984" s="42">
        <v>5.45</v>
      </c>
      <c r="I1984" s="42">
        <v>5.57</v>
      </c>
      <c r="J1984" s="42">
        <v>5.7</v>
      </c>
      <c r="K1984" s="42">
        <v>5.82</v>
      </c>
      <c r="L1984" s="42">
        <v>5.94</v>
      </c>
      <c r="M1984" s="42">
        <v>6.07</v>
      </c>
      <c r="N1984" s="42">
        <v>6.19</v>
      </c>
      <c r="O1984" s="42">
        <v>6.31</v>
      </c>
      <c r="P1984" s="42">
        <v>6.44</v>
      </c>
      <c r="Q1984" s="42">
        <v>6.56</v>
      </c>
      <c r="R1984" s="42">
        <v>6.68</v>
      </c>
      <c r="S1984" s="42">
        <v>6.81</v>
      </c>
      <c r="T1984" s="42">
        <v>6.93</v>
      </c>
      <c r="U1984" s="42">
        <v>7.05</v>
      </c>
      <c r="V1984" s="42">
        <v>7.17</v>
      </c>
      <c r="W1984" s="42">
        <v>7.3</v>
      </c>
      <c r="X1984" s="42">
        <v>7.42</v>
      </c>
      <c r="Y1984" s="42">
        <v>7.54</v>
      </c>
      <c r="Z1984" s="42">
        <v>7.67</v>
      </c>
      <c r="AA1984" s="42">
        <v>7.79</v>
      </c>
      <c r="AB1984" s="42">
        <v>7.91</v>
      </c>
      <c r="AC1984" s="42">
        <v>8.0399999999999991</v>
      </c>
      <c r="AD1984" s="42">
        <v>8.16</v>
      </c>
      <c r="AE1984" s="42">
        <v>8.2799999999999994</v>
      </c>
      <c r="AF1984" s="42">
        <v>8.41</v>
      </c>
      <c r="AG1984" s="42">
        <v>8.5299999999999994</v>
      </c>
      <c r="AH1984" s="42">
        <v>8.65</v>
      </c>
      <c r="AI1984" s="42">
        <v>8.77</v>
      </c>
      <c r="AJ1984" s="42">
        <v>8.9</v>
      </c>
      <c r="AK1984" s="42">
        <v>9.02</v>
      </c>
      <c r="AL1984" s="42">
        <v>9.14</v>
      </c>
      <c r="AM1984" s="42">
        <v>9.27</v>
      </c>
      <c r="AN1984" s="42">
        <v>9.39</v>
      </c>
      <c r="AO1984" s="42">
        <v>9.51</v>
      </c>
      <c r="AP1984" s="42">
        <v>9.64</v>
      </c>
    </row>
    <row r="1985" spans="1:42" x14ac:dyDescent="0.2">
      <c r="A1985" s="41">
        <v>19.73</v>
      </c>
      <c r="B1985" s="42">
        <v>4.71</v>
      </c>
      <c r="C1985" s="42">
        <v>4.84</v>
      </c>
      <c r="D1985" s="42">
        <v>4.96</v>
      </c>
      <c r="E1985" s="42">
        <v>5.08</v>
      </c>
      <c r="F1985" s="42">
        <v>5.2</v>
      </c>
      <c r="G1985" s="42">
        <v>5.33</v>
      </c>
      <c r="H1985" s="42">
        <v>5.45</v>
      </c>
      <c r="I1985" s="42">
        <v>5.57</v>
      </c>
      <c r="J1985" s="42">
        <v>5.7</v>
      </c>
      <c r="K1985" s="42">
        <v>5.82</v>
      </c>
      <c r="L1985" s="42">
        <v>5.94</v>
      </c>
      <c r="M1985" s="42">
        <v>6.07</v>
      </c>
      <c r="N1985" s="42">
        <v>6.19</v>
      </c>
      <c r="O1985" s="42">
        <v>6.31</v>
      </c>
      <c r="P1985" s="42">
        <v>6.44</v>
      </c>
      <c r="Q1985" s="42">
        <v>6.56</v>
      </c>
      <c r="R1985" s="42">
        <v>6.68</v>
      </c>
      <c r="S1985" s="42">
        <v>6.8</v>
      </c>
      <c r="T1985" s="42">
        <v>6.93</v>
      </c>
      <c r="U1985" s="42">
        <v>7.05</v>
      </c>
      <c r="V1985" s="42">
        <v>7.17</v>
      </c>
      <c r="W1985" s="42">
        <v>7.3</v>
      </c>
      <c r="X1985" s="42">
        <v>7.42</v>
      </c>
      <c r="Y1985" s="42">
        <v>7.54</v>
      </c>
      <c r="Z1985" s="42">
        <v>7.67</v>
      </c>
      <c r="AA1985" s="42">
        <v>7.79</v>
      </c>
      <c r="AB1985" s="42">
        <v>7.91</v>
      </c>
      <c r="AC1985" s="42">
        <v>8.0299999999999994</v>
      </c>
      <c r="AD1985" s="42">
        <v>8.16</v>
      </c>
      <c r="AE1985" s="42">
        <v>8.2799999999999994</v>
      </c>
      <c r="AF1985" s="42">
        <v>8.4</v>
      </c>
      <c r="AG1985" s="42">
        <v>8.5299999999999994</v>
      </c>
      <c r="AH1985" s="42">
        <v>8.65</v>
      </c>
      <c r="AI1985" s="42">
        <v>8.77</v>
      </c>
      <c r="AJ1985" s="42">
        <v>8.9</v>
      </c>
      <c r="AK1985" s="42">
        <v>9.02</v>
      </c>
      <c r="AL1985" s="42">
        <v>9.14</v>
      </c>
      <c r="AM1985" s="42">
        <v>9.26</v>
      </c>
      <c r="AN1985" s="42">
        <v>9.39</v>
      </c>
      <c r="AO1985" s="42">
        <v>9.51</v>
      </c>
      <c r="AP1985" s="42">
        <v>9.6300000000000008</v>
      </c>
    </row>
    <row r="1986" spans="1:42" x14ac:dyDescent="0.2">
      <c r="A1986" s="41">
        <v>19.739999999999998</v>
      </c>
      <c r="B1986" s="42">
        <v>4.71</v>
      </c>
      <c r="C1986" s="42">
        <v>4.83</v>
      </c>
      <c r="D1986" s="42">
        <v>4.96</v>
      </c>
      <c r="E1986" s="42">
        <v>5.08</v>
      </c>
      <c r="F1986" s="42">
        <v>5.2</v>
      </c>
      <c r="G1986" s="42">
        <v>5.33</v>
      </c>
      <c r="H1986" s="42">
        <v>5.45</v>
      </c>
      <c r="I1986" s="42">
        <v>5.57</v>
      </c>
      <c r="J1986" s="42">
        <v>5.7</v>
      </c>
      <c r="K1986" s="42">
        <v>5.82</v>
      </c>
      <c r="L1986" s="42">
        <v>5.94</v>
      </c>
      <c r="M1986" s="42">
        <v>6.06</v>
      </c>
      <c r="N1986" s="42">
        <v>6.19</v>
      </c>
      <c r="O1986" s="42">
        <v>6.31</v>
      </c>
      <c r="P1986" s="42">
        <v>6.43</v>
      </c>
      <c r="Q1986" s="42">
        <v>6.56</v>
      </c>
      <c r="R1986" s="42">
        <v>6.68</v>
      </c>
      <c r="S1986" s="42">
        <v>6.8</v>
      </c>
      <c r="T1986" s="42">
        <v>6.93</v>
      </c>
      <c r="U1986" s="42">
        <v>7.05</v>
      </c>
      <c r="V1986" s="42">
        <v>7.17</v>
      </c>
      <c r="W1986" s="42">
        <v>7.29</v>
      </c>
      <c r="X1986" s="42">
        <v>7.42</v>
      </c>
      <c r="Y1986" s="42">
        <v>7.54</v>
      </c>
      <c r="Z1986" s="42">
        <v>7.66</v>
      </c>
      <c r="AA1986" s="42">
        <v>7.79</v>
      </c>
      <c r="AB1986" s="42">
        <v>7.91</v>
      </c>
      <c r="AC1986" s="42">
        <v>8.0299999999999994</v>
      </c>
      <c r="AD1986" s="42">
        <v>8.16</v>
      </c>
      <c r="AE1986" s="42">
        <v>8.2799999999999994</v>
      </c>
      <c r="AF1986" s="42">
        <v>8.4</v>
      </c>
      <c r="AG1986" s="42">
        <v>8.52</v>
      </c>
      <c r="AH1986" s="42">
        <v>8.65</v>
      </c>
      <c r="AI1986" s="42">
        <v>8.77</v>
      </c>
      <c r="AJ1986" s="42">
        <v>8.89</v>
      </c>
      <c r="AK1986" s="42">
        <v>9.02</v>
      </c>
      <c r="AL1986" s="42">
        <v>9.14</v>
      </c>
      <c r="AM1986" s="42">
        <v>9.26</v>
      </c>
      <c r="AN1986" s="42">
        <v>9.39</v>
      </c>
      <c r="AO1986" s="42">
        <v>9.51</v>
      </c>
      <c r="AP1986" s="42">
        <v>9.6300000000000008</v>
      </c>
    </row>
    <row r="1987" spans="1:42" x14ac:dyDescent="0.2">
      <c r="A1987" s="41">
        <v>19.75</v>
      </c>
      <c r="B1987" s="42">
        <v>4.71</v>
      </c>
      <c r="C1987" s="42">
        <v>4.83</v>
      </c>
      <c r="D1987" s="42">
        <v>4.96</v>
      </c>
      <c r="E1987" s="42">
        <v>5.08</v>
      </c>
      <c r="F1987" s="42">
        <v>5.2</v>
      </c>
      <c r="G1987" s="42">
        <v>5.33</v>
      </c>
      <c r="H1987" s="42">
        <v>5.45</v>
      </c>
      <c r="I1987" s="42">
        <v>5.57</v>
      </c>
      <c r="J1987" s="42">
        <v>5.69</v>
      </c>
      <c r="K1987" s="42">
        <v>5.82</v>
      </c>
      <c r="L1987" s="42">
        <v>5.94</v>
      </c>
      <c r="M1987" s="42">
        <v>6.06</v>
      </c>
      <c r="N1987" s="42">
        <v>6.19</v>
      </c>
      <c r="O1987" s="42">
        <v>6.31</v>
      </c>
      <c r="P1987" s="42">
        <v>6.43</v>
      </c>
      <c r="Q1987" s="42">
        <v>6.56</v>
      </c>
      <c r="R1987" s="42">
        <v>6.68</v>
      </c>
      <c r="S1987" s="42">
        <v>6.8</v>
      </c>
      <c r="T1987" s="42">
        <v>6.92</v>
      </c>
      <c r="U1987" s="42">
        <v>7.05</v>
      </c>
      <c r="V1987" s="42">
        <v>7.17</v>
      </c>
      <c r="W1987" s="42">
        <v>7.29</v>
      </c>
      <c r="X1987" s="42">
        <v>7.42</v>
      </c>
      <c r="Y1987" s="42">
        <v>7.54</v>
      </c>
      <c r="Z1987" s="42">
        <v>7.66</v>
      </c>
      <c r="AA1987" s="42">
        <v>7.79</v>
      </c>
      <c r="AB1987" s="42">
        <v>7.91</v>
      </c>
      <c r="AC1987" s="42">
        <v>8.0299999999999994</v>
      </c>
      <c r="AD1987" s="42">
        <v>8.15</v>
      </c>
      <c r="AE1987" s="42">
        <v>8.2799999999999994</v>
      </c>
      <c r="AF1987" s="42">
        <v>8.4</v>
      </c>
      <c r="AG1987" s="42">
        <v>8.52</v>
      </c>
      <c r="AH1987" s="42">
        <v>8.65</v>
      </c>
      <c r="AI1987" s="42">
        <v>8.77</v>
      </c>
      <c r="AJ1987" s="42">
        <v>8.89</v>
      </c>
      <c r="AK1987" s="42">
        <v>9.01</v>
      </c>
      <c r="AL1987" s="42">
        <v>9.14</v>
      </c>
      <c r="AM1987" s="42">
        <v>9.26</v>
      </c>
      <c r="AN1987" s="42">
        <v>9.3800000000000008</v>
      </c>
      <c r="AO1987" s="42">
        <v>9.51</v>
      </c>
      <c r="AP1987" s="42">
        <v>9.6300000000000008</v>
      </c>
    </row>
    <row r="1988" spans="1:42" x14ac:dyDescent="0.2">
      <c r="A1988" s="41">
        <v>19.760000000000002</v>
      </c>
      <c r="B1988" s="42">
        <v>4.71</v>
      </c>
      <c r="C1988" s="42">
        <v>4.83</v>
      </c>
      <c r="D1988" s="42">
        <v>4.96</v>
      </c>
      <c r="E1988" s="42">
        <v>5.08</v>
      </c>
      <c r="F1988" s="42">
        <v>5.2</v>
      </c>
      <c r="G1988" s="42">
        <v>5.32</v>
      </c>
      <c r="H1988" s="42">
        <v>5.45</v>
      </c>
      <c r="I1988" s="42">
        <v>5.57</v>
      </c>
      <c r="J1988" s="42">
        <v>5.69</v>
      </c>
      <c r="K1988" s="42">
        <v>5.82</v>
      </c>
      <c r="L1988" s="42">
        <v>5.94</v>
      </c>
      <c r="M1988" s="42">
        <v>6.06</v>
      </c>
      <c r="N1988" s="42">
        <v>6.19</v>
      </c>
      <c r="O1988" s="42">
        <v>6.31</v>
      </c>
      <c r="P1988" s="42">
        <v>6.43</v>
      </c>
      <c r="Q1988" s="42">
        <v>6.55</v>
      </c>
      <c r="R1988" s="42">
        <v>6.68</v>
      </c>
      <c r="S1988" s="42">
        <v>6.8</v>
      </c>
      <c r="T1988" s="42">
        <v>6.92</v>
      </c>
      <c r="U1988" s="42">
        <v>7.05</v>
      </c>
      <c r="V1988" s="42">
        <v>7.17</v>
      </c>
      <c r="W1988" s="42">
        <v>7.29</v>
      </c>
      <c r="X1988" s="42">
        <v>7.41</v>
      </c>
      <c r="Y1988" s="42">
        <v>7.54</v>
      </c>
      <c r="Z1988" s="42">
        <v>7.66</v>
      </c>
      <c r="AA1988" s="42">
        <v>7.78</v>
      </c>
      <c r="AB1988" s="42">
        <v>7.91</v>
      </c>
      <c r="AC1988" s="42">
        <v>8.0299999999999994</v>
      </c>
      <c r="AD1988" s="42">
        <v>8.15</v>
      </c>
      <c r="AE1988" s="42">
        <v>8.2799999999999994</v>
      </c>
      <c r="AF1988" s="42">
        <v>8.4</v>
      </c>
      <c r="AG1988" s="42">
        <v>8.52</v>
      </c>
      <c r="AH1988" s="42">
        <v>8.64</v>
      </c>
      <c r="AI1988" s="42">
        <v>8.77</v>
      </c>
      <c r="AJ1988" s="42">
        <v>8.89</v>
      </c>
      <c r="AK1988" s="42">
        <v>9.01</v>
      </c>
      <c r="AL1988" s="42">
        <v>9.14</v>
      </c>
      <c r="AM1988" s="42">
        <v>9.26</v>
      </c>
      <c r="AN1988" s="42">
        <v>9.3800000000000008</v>
      </c>
      <c r="AO1988" s="42">
        <v>9.5</v>
      </c>
      <c r="AP1988" s="42">
        <v>9.6300000000000008</v>
      </c>
    </row>
    <row r="1989" spans="1:42" x14ac:dyDescent="0.2">
      <c r="A1989" s="41">
        <v>19.77</v>
      </c>
      <c r="B1989" s="42">
        <v>4.71</v>
      </c>
      <c r="C1989" s="42">
        <v>4.83</v>
      </c>
      <c r="D1989" s="42">
        <v>4.95</v>
      </c>
      <c r="E1989" s="42">
        <v>5.08</v>
      </c>
      <c r="F1989" s="42">
        <v>5.2</v>
      </c>
      <c r="G1989" s="42">
        <v>5.32</v>
      </c>
      <c r="H1989" s="42">
        <v>5.45</v>
      </c>
      <c r="I1989" s="42">
        <v>5.57</v>
      </c>
      <c r="J1989" s="42">
        <v>5.69</v>
      </c>
      <c r="K1989" s="42">
        <v>5.82</v>
      </c>
      <c r="L1989" s="42">
        <v>5.94</v>
      </c>
      <c r="M1989" s="42">
        <v>6.06</v>
      </c>
      <c r="N1989" s="42">
        <v>6.18</v>
      </c>
      <c r="O1989" s="42">
        <v>6.31</v>
      </c>
      <c r="P1989" s="42">
        <v>6.43</v>
      </c>
      <c r="Q1989" s="42">
        <v>6.55</v>
      </c>
      <c r="R1989" s="42">
        <v>6.68</v>
      </c>
      <c r="S1989" s="42">
        <v>6.8</v>
      </c>
      <c r="T1989" s="42">
        <v>6.92</v>
      </c>
      <c r="U1989" s="42">
        <v>7.04</v>
      </c>
      <c r="V1989" s="42">
        <v>7.17</v>
      </c>
      <c r="W1989" s="42">
        <v>7.29</v>
      </c>
      <c r="X1989" s="42">
        <v>7.41</v>
      </c>
      <c r="Y1989" s="42">
        <v>7.54</v>
      </c>
      <c r="Z1989" s="42">
        <v>7.66</v>
      </c>
      <c r="AA1989" s="42">
        <v>7.78</v>
      </c>
      <c r="AB1989" s="42">
        <v>7.91</v>
      </c>
      <c r="AC1989" s="42">
        <v>8.0299999999999994</v>
      </c>
      <c r="AD1989" s="42">
        <v>8.15</v>
      </c>
      <c r="AE1989" s="42">
        <v>8.27</v>
      </c>
      <c r="AF1989" s="42">
        <v>8.4</v>
      </c>
      <c r="AG1989" s="42">
        <v>8.52</v>
      </c>
      <c r="AH1989" s="42">
        <v>8.64</v>
      </c>
      <c r="AI1989" s="42">
        <v>8.77</v>
      </c>
      <c r="AJ1989" s="42">
        <v>8.89</v>
      </c>
      <c r="AK1989" s="42">
        <v>9.01</v>
      </c>
      <c r="AL1989" s="42">
        <v>9.1300000000000008</v>
      </c>
      <c r="AM1989" s="42">
        <v>9.26</v>
      </c>
      <c r="AN1989" s="42">
        <v>9.3800000000000008</v>
      </c>
      <c r="AO1989" s="42">
        <v>9.5</v>
      </c>
      <c r="AP1989" s="42">
        <v>9.6300000000000008</v>
      </c>
    </row>
    <row r="1990" spans="1:42" x14ac:dyDescent="0.2">
      <c r="A1990" s="41">
        <v>19.78</v>
      </c>
      <c r="B1990" s="42">
        <v>4.71</v>
      </c>
      <c r="C1990" s="42">
        <v>4.83</v>
      </c>
      <c r="D1990" s="42">
        <v>4.95</v>
      </c>
      <c r="E1990" s="42">
        <v>5.08</v>
      </c>
      <c r="F1990" s="42">
        <v>5.2</v>
      </c>
      <c r="G1990" s="42">
        <v>5.32</v>
      </c>
      <c r="H1990" s="42">
        <v>5.45</v>
      </c>
      <c r="I1990" s="42">
        <v>5.57</v>
      </c>
      <c r="J1990" s="42">
        <v>5.69</v>
      </c>
      <c r="K1990" s="42">
        <v>5.81</v>
      </c>
      <c r="L1990" s="42">
        <v>5.94</v>
      </c>
      <c r="M1990" s="42">
        <v>6.06</v>
      </c>
      <c r="N1990" s="42">
        <v>6.18</v>
      </c>
      <c r="O1990" s="42">
        <v>6.31</v>
      </c>
      <c r="P1990" s="42">
        <v>6.43</v>
      </c>
      <c r="Q1990" s="42">
        <v>6.55</v>
      </c>
      <c r="R1990" s="42">
        <v>6.67</v>
      </c>
      <c r="S1990" s="42">
        <v>6.8</v>
      </c>
      <c r="T1990" s="42">
        <v>6.92</v>
      </c>
      <c r="U1990" s="42">
        <v>7.04</v>
      </c>
      <c r="V1990" s="42">
        <v>7.17</v>
      </c>
      <c r="W1990" s="42">
        <v>7.29</v>
      </c>
      <c r="X1990" s="42">
        <v>7.41</v>
      </c>
      <c r="Y1990" s="42">
        <v>7.53</v>
      </c>
      <c r="Z1990" s="42">
        <v>7.66</v>
      </c>
      <c r="AA1990" s="42">
        <v>7.78</v>
      </c>
      <c r="AB1990" s="42">
        <v>7.9</v>
      </c>
      <c r="AC1990" s="42">
        <v>8.0299999999999994</v>
      </c>
      <c r="AD1990" s="42">
        <v>8.15</v>
      </c>
      <c r="AE1990" s="42">
        <v>8.27</v>
      </c>
      <c r="AF1990" s="42">
        <v>8.4</v>
      </c>
      <c r="AG1990" s="42">
        <v>8.52</v>
      </c>
      <c r="AH1990" s="42">
        <v>8.64</v>
      </c>
      <c r="AI1990" s="42">
        <v>8.76</v>
      </c>
      <c r="AJ1990" s="42">
        <v>8.89</v>
      </c>
      <c r="AK1990" s="42">
        <v>9.01</v>
      </c>
      <c r="AL1990" s="42">
        <v>9.1300000000000008</v>
      </c>
      <c r="AM1990" s="42">
        <v>9.26</v>
      </c>
      <c r="AN1990" s="42">
        <v>9.3800000000000008</v>
      </c>
      <c r="AO1990" s="42">
        <v>9.5</v>
      </c>
      <c r="AP1990" s="42">
        <v>9.6199999999999992</v>
      </c>
    </row>
    <row r="1991" spans="1:42" x14ac:dyDescent="0.2">
      <c r="A1991" s="41">
        <v>19.79</v>
      </c>
      <c r="B1991" s="42">
        <v>4.71</v>
      </c>
      <c r="C1991" s="42">
        <v>4.83</v>
      </c>
      <c r="D1991" s="42">
        <v>4.95</v>
      </c>
      <c r="E1991" s="42">
        <v>5.08</v>
      </c>
      <c r="F1991" s="42">
        <v>5.2</v>
      </c>
      <c r="G1991" s="42">
        <v>5.32</v>
      </c>
      <c r="H1991" s="42">
        <v>5.44</v>
      </c>
      <c r="I1991" s="42">
        <v>5.57</v>
      </c>
      <c r="J1991" s="42">
        <v>5.69</v>
      </c>
      <c r="K1991" s="42">
        <v>5.81</v>
      </c>
      <c r="L1991" s="42">
        <v>5.94</v>
      </c>
      <c r="M1991" s="42">
        <v>6.06</v>
      </c>
      <c r="N1991" s="42">
        <v>6.18</v>
      </c>
      <c r="O1991" s="42">
        <v>6.3</v>
      </c>
      <c r="P1991" s="42">
        <v>6.43</v>
      </c>
      <c r="Q1991" s="42">
        <v>6.55</v>
      </c>
      <c r="R1991" s="42">
        <v>6.67</v>
      </c>
      <c r="S1991" s="42">
        <v>6.8</v>
      </c>
      <c r="T1991" s="42">
        <v>6.92</v>
      </c>
      <c r="U1991" s="42">
        <v>7.04</v>
      </c>
      <c r="V1991" s="42">
        <v>7.16</v>
      </c>
      <c r="W1991" s="42">
        <v>7.29</v>
      </c>
      <c r="X1991" s="42">
        <v>7.41</v>
      </c>
      <c r="Y1991" s="42">
        <v>7.53</v>
      </c>
      <c r="Z1991" s="42">
        <v>7.66</v>
      </c>
      <c r="AA1991" s="42">
        <v>7.78</v>
      </c>
      <c r="AB1991" s="42">
        <v>7.9</v>
      </c>
      <c r="AC1991" s="42">
        <v>8.02</v>
      </c>
      <c r="AD1991" s="42">
        <v>8.15</v>
      </c>
      <c r="AE1991" s="42">
        <v>8.27</v>
      </c>
      <c r="AF1991" s="42">
        <v>8.39</v>
      </c>
      <c r="AG1991" s="42">
        <v>8.52</v>
      </c>
      <c r="AH1991" s="42">
        <v>8.64</v>
      </c>
      <c r="AI1991" s="42">
        <v>8.76</v>
      </c>
      <c r="AJ1991" s="42">
        <v>8.8800000000000008</v>
      </c>
      <c r="AK1991" s="42">
        <v>9.01</v>
      </c>
      <c r="AL1991" s="42">
        <v>9.1300000000000008</v>
      </c>
      <c r="AM1991" s="42">
        <v>9.25</v>
      </c>
      <c r="AN1991" s="42">
        <v>9.3800000000000008</v>
      </c>
      <c r="AO1991" s="42">
        <v>9.5</v>
      </c>
      <c r="AP1991" s="42">
        <v>9.6199999999999992</v>
      </c>
    </row>
    <row r="1992" spans="1:42" x14ac:dyDescent="0.2">
      <c r="A1992" s="41">
        <v>19.8</v>
      </c>
      <c r="B1992" s="42">
        <v>4.71</v>
      </c>
      <c r="C1992" s="42">
        <v>4.83</v>
      </c>
      <c r="D1992" s="42">
        <v>4.95</v>
      </c>
      <c r="E1992" s="42">
        <v>5.07</v>
      </c>
      <c r="F1992" s="42">
        <v>5.2</v>
      </c>
      <c r="G1992" s="42">
        <v>5.32</v>
      </c>
      <c r="H1992" s="42">
        <v>5.44</v>
      </c>
      <c r="I1992" s="42">
        <v>5.57</v>
      </c>
      <c r="J1992" s="42">
        <v>5.69</v>
      </c>
      <c r="K1992" s="42">
        <v>5.81</v>
      </c>
      <c r="L1992" s="42">
        <v>5.93</v>
      </c>
      <c r="M1992" s="42">
        <v>6.06</v>
      </c>
      <c r="N1992" s="42">
        <v>6.18</v>
      </c>
      <c r="O1992" s="42">
        <v>6.3</v>
      </c>
      <c r="P1992" s="42">
        <v>6.43</v>
      </c>
      <c r="Q1992" s="42">
        <v>6.55</v>
      </c>
      <c r="R1992" s="42">
        <v>6.67</v>
      </c>
      <c r="S1992" s="42">
        <v>6.79</v>
      </c>
      <c r="T1992" s="42">
        <v>6.92</v>
      </c>
      <c r="U1992" s="42">
        <v>7.04</v>
      </c>
      <c r="V1992" s="42">
        <v>7.16</v>
      </c>
      <c r="W1992" s="42">
        <v>7.29</v>
      </c>
      <c r="X1992" s="42">
        <v>7.41</v>
      </c>
      <c r="Y1992" s="42">
        <v>7.53</v>
      </c>
      <c r="Z1992" s="42">
        <v>7.65</v>
      </c>
      <c r="AA1992" s="42">
        <v>7.78</v>
      </c>
      <c r="AB1992" s="42">
        <v>7.9</v>
      </c>
      <c r="AC1992" s="42">
        <v>8.02</v>
      </c>
      <c r="AD1992" s="42">
        <v>8.15</v>
      </c>
      <c r="AE1992" s="42">
        <v>8.27</v>
      </c>
      <c r="AF1992" s="42">
        <v>8.39</v>
      </c>
      <c r="AG1992" s="42">
        <v>8.51</v>
      </c>
      <c r="AH1992" s="42">
        <v>8.64</v>
      </c>
      <c r="AI1992" s="42">
        <v>8.76</v>
      </c>
      <c r="AJ1992" s="42">
        <v>8.8800000000000008</v>
      </c>
      <c r="AK1992" s="42">
        <v>9.01</v>
      </c>
      <c r="AL1992" s="42">
        <v>9.1300000000000008</v>
      </c>
      <c r="AM1992" s="42">
        <v>9.25</v>
      </c>
      <c r="AN1992" s="42">
        <v>9.3699999999999992</v>
      </c>
      <c r="AO1992" s="42">
        <v>9.5</v>
      </c>
      <c r="AP1992" s="42">
        <v>9.6199999999999992</v>
      </c>
    </row>
    <row r="1993" spans="1:42" x14ac:dyDescent="0.2">
      <c r="A1993" s="41">
        <v>19.809999999999999</v>
      </c>
      <c r="B1993" s="42">
        <v>4.7</v>
      </c>
      <c r="C1993" s="42">
        <v>4.83</v>
      </c>
      <c r="D1993" s="42">
        <v>4.95</v>
      </c>
      <c r="E1993" s="42">
        <v>5.07</v>
      </c>
      <c r="F1993" s="42">
        <v>5.2</v>
      </c>
      <c r="G1993" s="42">
        <v>5.32</v>
      </c>
      <c r="H1993" s="42">
        <v>5.44</v>
      </c>
      <c r="I1993" s="42">
        <v>5.56</v>
      </c>
      <c r="J1993" s="42">
        <v>5.69</v>
      </c>
      <c r="K1993" s="42">
        <v>5.81</v>
      </c>
      <c r="L1993" s="42">
        <v>5.93</v>
      </c>
      <c r="M1993" s="42">
        <v>6.06</v>
      </c>
      <c r="N1993" s="42">
        <v>6.18</v>
      </c>
      <c r="O1993" s="42">
        <v>6.3</v>
      </c>
      <c r="P1993" s="42">
        <v>6.42</v>
      </c>
      <c r="Q1993" s="42">
        <v>6.55</v>
      </c>
      <c r="R1993" s="42">
        <v>6.67</v>
      </c>
      <c r="S1993" s="42">
        <v>6.79</v>
      </c>
      <c r="T1993" s="42">
        <v>6.92</v>
      </c>
      <c r="U1993" s="42">
        <v>7.04</v>
      </c>
      <c r="V1993" s="42">
        <v>7.16</v>
      </c>
      <c r="W1993" s="42">
        <v>7.28</v>
      </c>
      <c r="X1993" s="42">
        <v>7.41</v>
      </c>
      <c r="Y1993" s="42">
        <v>7.53</v>
      </c>
      <c r="Z1993" s="42">
        <v>7.65</v>
      </c>
      <c r="AA1993" s="42">
        <v>7.78</v>
      </c>
      <c r="AB1993" s="42">
        <v>7.9</v>
      </c>
      <c r="AC1993" s="42">
        <v>8.02</v>
      </c>
      <c r="AD1993" s="42">
        <v>8.14</v>
      </c>
      <c r="AE1993" s="42">
        <v>8.27</v>
      </c>
      <c r="AF1993" s="42">
        <v>8.39</v>
      </c>
      <c r="AG1993" s="42">
        <v>8.51</v>
      </c>
      <c r="AH1993" s="42">
        <v>8.64</v>
      </c>
      <c r="AI1993" s="42">
        <v>8.76</v>
      </c>
      <c r="AJ1993" s="42">
        <v>8.8800000000000008</v>
      </c>
      <c r="AK1993" s="42">
        <v>9</v>
      </c>
      <c r="AL1993" s="42">
        <v>9.1300000000000008</v>
      </c>
      <c r="AM1993" s="42">
        <v>9.25</v>
      </c>
      <c r="AN1993" s="42">
        <v>9.3699999999999992</v>
      </c>
      <c r="AO1993" s="42">
        <v>9.5</v>
      </c>
      <c r="AP1993" s="42">
        <v>9.6199999999999992</v>
      </c>
    </row>
    <row r="1994" spans="1:42" x14ac:dyDescent="0.2">
      <c r="A1994" s="41">
        <v>19.82</v>
      </c>
      <c r="B1994" s="42">
        <v>4.7</v>
      </c>
      <c r="C1994" s="42">
        <v>4.83</v>
      </c>
      <c r="D1994" s="42">
        <v>4.95</v>
      </c>
      <c r="E1994" s="42">
        <v>5.07</v>
      </c>
      <c r="F1994" s="42">
        <v>5.19</v>
      </c>
      <c r="G1994" s="42">
        <v>5.32</v>
      </c>
      <c r="H1994" s="42">
        <v>5.44</v>
      </c>
      <c r="I1994" s="42">
        <v>5.56</v>
      </c>
      <c r="J1994" s="42">
        <v>5.69</v>
      </c>
      <c r="K1994" s="42">
        <v>5.81</v>
      </c>
      <c r="L1994" s="42">
        <v>5.93</v>
      </c>
      <c r="M1994" s="42">
        <v>6.05</v>
      </c>
      <c r="N1994" s="42">
        <v>6.18</v>
      </c>
      <c r="O1994" s="42">
        <v>6.3</v>
      </c>
      <c r="P1994" s="42">
        <v>6.42</v>
      </c>
      <c r="Q1994" s="42">
        <v>6.55</v>
      </c>
      <c r="R1994" s="42">
        <v>6.67</v>
      </c>
      <c r="S1994" s="42">
        <v>6.79</v>
      </c>
      <c r="T1994" s="42">
        <v>6.91</v>
      </c>
      <c r="U1994" s="42">
        <v>7.04</v>
      </c>
      <c r="V1994" s="42">
        <v>7.16</v>
      </c>
      <c r="W1994" s="42">
        <v>7.28</v>
      </c>
      <c r="X1994" s="42">
        <v>7.41</v>
      </c>
      <c r="Y1994" s="42">
        <v>7.53</v>
      </c>
      <c r="Z1994" s="42">
        <v>7.65</v>
      </c>
      <c r="AA1994" s="42">
        <v>7.77</v>
      </c>
      <c r="AB1994" s="42">
        <v>7.9</v>
      </c>
      <c r="AC1994" s="42">
        <v>8.02</v>
      </c>
      <c r="AD1994" s="42">
        <v>8.14</v>
      </c>
      <c r="AE1994" s="42">
        <v>8.27</v>
      </c>
      <c r="AF1994" s="42">
        <v>8.39</v>
      </c>
      <c r="AG1994" s="42">
        <v>8.51</v>
      </c>
      <c r="AH1994" s="42">
        <v>8.6300000000000008</v>
      </c>
      <c r="AI1994" s="42">
        <v>8.76</v>
      </c>
      <c r="AJ1994" s="42">
        <v>8.8800000000000008</v>
      </c>
      <c r="AK1994" s="42">
        <v>9</v>
      </c>
      <c r="AL1994" s="42">
        <v>9.1300000000000008</v>
      </c>
      <c r="AM1994" s="42">
        <v>9.25</v>
      </c>
      <c r="AN1994" s="42">
        <v>9.3699999999999992</v>
      </c>
      <c r="AO1994" s="42">
        <v>9.49</v>
      </c>
      <c r="AP1994" s="42">
        <v>9.6199999999999992</v>
      </c>
    </row>
    <row r="1995" spans="1:42" x14ac:dyDescent="0.2">
      <c r="A1995" s="41">
        <v>19.829999999999998</v>
      </c>
      <c r="B1995" s="42">
        <v>4.7</v>
      </c>
      <c r="C1995" s="42">
        <v>4.83</v>
      </c>
      <c r="D1995" s="42">
        <v>4.95</v>
      </c>
      <c r="E1995" s="42">
        <v>5.07</v>
      </c>
      <c r="F1995" s="42">
        <v>5.19</v>
      </c>
      <c r="G1995" s="42">
        <v>5.32</v>
      </c>
      <c r="H1995" s="42">
        <v>5.44</v>
      </c>
      <c r="I1995" s="42">
        <v>5.56</v>
      </c>
      <c r="J1995" s="42">
        <v>5.68</v>
      </c>
      <c r="K1995" s="42">
        <v>5.81</v>
      </c>
      <c r="L1995" s="42">
        <v>5.93</v>
      </c>
      <c r="M1995" s="42">
        <v>6.05</v>
      </c>
      <c r="N1995" s="42">
        <v>6.18</v>
      </c>
      <c r="O1995" s="42">
        <v>6.3</v>
      </c>
      <c r="P1995" s="42">
        <v>6.42</v>
      </c>
      <c r="Q1995" s="42">
        <v>6.54</v>
      </c>
      <c r="R1995" s="42">
        <v>6.67</v>
      </c>
      <c r="S1995" s="42">
        <v>6.79</v>
      </c>
      <c r="T1995" s="42">
        <v>6.91</v>
      </c>
      <c r="U1995" s="42">
        <v>7.04</v>
      </c>
      <c r="V1995" s="42">
        <v>7.16</v>
      </c>
      <c r="W1995" s="42">
        <v>7.28</v>
      </c>
      <c r="X1995" s="42">
        <v>7.4</v>
      </c>
      <c r="Y1995" s="42">
        <v>7.53</v>
      </c>
      <c r="Z1995" s="42">
        <v>7.65</v>
      </c>
      <c r="AA1995" s="42">
        <v>7.77</v>
      </c>
      <c r="AB1995" s="42">
        <v>7.9</v>
      </c>
      <c r="AC1995" s="42">
        <v>8.02</v>
      </c>
      <c r="AD1995" s="42">
        <v>8.14</v>
      </c>
      <c r="AE1995" s="42">
        <v>8.26</v>
      </c>
      <c r="AF1995" s="42">
        <v>8.39</v>
      </c>
      <c r="AG1995" s="42">
        <v>8.51</v>
      </c>
      <c r="AH1995" s="42">
        <v>8.6300000000000008</v>
      </c>
      <c r="AI1995" s="42">
        <v>8.75</v>
      </c>
      <c r="AJ1995" s="42">
        <v>8.8800000000000008</v>
      </c>
      <c r="AK1995" s="42">
        <v>9</v>
      </c>
      <c r="AL1995" s="42">
        <v>9.1199999999999992</v>
      </c>
      <c r="AM1995" s="42">
        <v>9.25</v>
      </c>
      <c r="AN1995" s="42">
        <v>9.3699999999999992</v>
      </c>
      <c r="AO1995" s="42">
        <v>9.49</v>
      </c>
      <c r="AP1995" s="42">
        <v>9.61</v>
      </c>
    </row>
    <row r="1996" spans="1:42" x14ac:dyDescent="0.2">
      <c r="A1996" s="41">
        <v>19.84</v>
      </c>
      <c r="B1996" s="42">
        <v>4.7</v>
      </c>
      <c r="C1996" s="42">
        <v>4.82</v>
      </c>
      <c r="D1996" s="42">
        <v>4.95</v>
      </c>
      <c r="E1996" s="42">
        <v>5.07</v>
      </c>
      <c r="F1996" s="42">
        <v>5.19</v>
      </c>
      <c r="G1996" s="42">
        <v>5.32</v>
      </c>
      <c r="H1996" s="42">
        <v>5.44</v>
      </c>
      <c r="I1996" s="42">
        <v>5.56</v>
      </c>
      <c r="J1996" s="42">
        <v>5.68</v>
      </c>
      <c r="K1996" s="42">
        <v>5.81</v>
      </c>
      <c r="L1996" s="42">
        <v>5.93</v>
      </c>
      <c r="M1996" s="42">
        <v>6.05</v>
      </c>
      <c r="N1996" s="42">
        <v>6.18</v>
      </c>
      <c r="O1996" s="42">
        <v>6.3</v>
      </c>
      <c r="P1996" s="42">
        <v>6.42</v>
      </c>
      <c r="Q1996" s="42">
        <v>6.54</v>
      </c>
      <c r="R1996" s="42">
        <v>6.67</v>
      </c>
      <c r="S1996" s="42">
        <v>6.79</v>
      </c>
      <c r="T1996" s="42">
        <v>6.91</v>
      </c>
      <c r="U1996" s="42">
        <v>7.03</v>
      </c>
      <c r="V1996" s="42">
        <v>7.16</v>
      </c>
      <c r="W1996" s="42">
        <v>7.28</v>
      </c>
      <c r="X1996" s="42">
        <v>7.4</v>
      </c>
      <c r="Y1996" s="42">
        <v>7.53</v>
      </c>
      <c r="Z1996" s="42">
        <v>7.65</v>
      </c>
      <c r="AA1996" s="42">
        <v>7.77</v>
      </c>
      <c r="AB1996" s="42">
        <v>7.89</v>
      </c>
      <c r="AC1996" s="42">
        <v>8.02</v>
      </c>
      <c r="AD1996" s="42">
        <v>8.14</v>
      </c>
      <c r="AE1996" s="42">
        <v>8.26</v>
      </c>
      <c r="AF1996" s="42">
        <v>8.3800000000000008</v>
      </c>
      <c r="AG1996" s="42">
        <v>8.51</v>
      </c>
      <c r="AH1996" s="42">
        <v>8.6300000000000008</v>
      </c>
      <c r="AI1996" s="42">
        <v>8.75</v>
      </c>
      <c r="AJ1996" s="42">
        <v>8.8800000000000008</v>
      </c>
      <c r="AK1996" s="42">
        <v>9</v>
      </c>
      <c r="AL1996" s="42">
        <v>9.1199999999999992</v>
      </c>
      <c r="AM1996" s="42">
        <v>9.24</v>
      </c>
      <c r="AN1996" s="42">
        <v>9.3699999999999992</v>
      </c>
      <c r="AO1996" s="42">
        <v>9.49</v>
      </c>
      <c r="AP1996" s="42">
        <v>9.61</v>
      </c>
    </row>
    <row r="1997" spans="1:42" x14ac:dyDescent="0.2">
      <c r="A1997" s="41">
        <v>19.850000000000001</v>
      </c>
      <c r="B1997" s="42">
        <v>4.7</v>
      </c>
      <c r="C1997" s="42">
        <v>4.82</v>
      </c>
      <c r="D1997" s="42">
        <v>4.95</v>
      </c>
      <c r="E1997" s="42">
        <v>5.07</v>
      </c>
      <c r="F1997" s="42">
        <v>5.19</v>
      </c>
      <c r="G1997" s="42">
        <v>5.31</v>
      </c>
      <c r="H1997" s="42">
        <v>5.44</v>
      </c>
      <c r="I1997" s="42">
        <v>5.56</v>
      </c>
      <c r="J1997" s="42">
        <v>5.68</v>
      </c>
      <c r="K1997" s="42">
        <v>5.81</v>
      </c>
      <c r="L1997" s="42">
        <v>5.93</v>
      </c>
      <c r="M1997" s="42">
        <v>6.05</v>
      </c>
      <c r="N1997" s="42">
        <v>6.17</v>
      </c>
      <c r="O1997" s="42">
        <v>6.3</v>
      </c>
      <c r="P1997" s="42">
        <v>6.42</v>
      </c>
      <c r="Q1997" s="42">
        <v>6.54</v>
      </c>
      <c r="R1997" s="42">
        <v>6.66</v>
      </c>
      <c r="S1997" s="42">
        <v>6.79</v>
      </c>
      <c r="T1997" s="42">
        <v>6.91</v>
      </c>
      <c r="U1997" s="42">
        <v>7.03</v>
      </c>
      <c r="V1997" s="42">
        <v>7.16</v>
      </c>
      <c r="W1997" s="42">
        <v>7.28</v>
      </c>
      <c r="X1997" s="42">
        <v>7.4</v>
      </c>
      <c r="Y1997" s="42">
        <v>7.52</v>
      </c>
      <c r="Z1997" s="42">
        <v>7.65</v>
      </c>
      <c r="AA1997" s="42">
        <v>7.77</v>
      </c>
      <c r="AB1997" s="42">
        <v>7.89</v>
      </c>
      <c r="AC1997" s="42">
        <v>8.02</v>
      </c>
      <c r="AD1997" s="42">
        <v>8.14</v>
      </c>
      <c r="AE1997" s="42">
        <v>8.26</v>
      </c>
      <c r="AF1997" s="42">
        <v>8.3800000000000008</v>
      </c>
      <c r="AG1997" s="42">
        <v>8.51</v>
      </c>
      <c r="AH1997" s="42">
        <v>8.6300000000000008</v>
      </c>
      <c r="AI1997" s="42">
        <v>8.75</v>
      </c>
      <c r="AJ1997" s="42">
        <v>8.8699999999999992</v>
      </c>
      <c r="AK1997" s="42">
        <v>9</v>
      </c>
      <c r="AL1997" s="42">
        <v>9.1199999999999992</v>
      </c>
      <c r="AM1997" s="42">
        <v>9.24</v>
      </c>
      <c r="AN1997" s="42">
        <v>9.3699999999999992</v>
      </c>
      <c r="AO1997" s="42">
        <v>9.49</v>
      </c>
      <c r="AP1997" s="42">
        <v>9.61</v>
      </c>
    </row>
    <row r="1998" spans="1:42" x14ac:dyDescent="0.2">
      <c r="A1998" s="41">
        <v>19.86</v>
      </c>
      <c r="B1998" s="42">
        <v>4.7</v>
      </c>
      <c r="C1998" s="42">
        <v>4.82</v>
      </c>
      <c r="D1998" s="42">
        <v>4.9400000000000004</v>
      </c>
      <c r="E1998" s="42">
        <v>5.07</v>
      </c>
      <c r="F1998" s="42">
        <v>5.19</v>
      </c>
      <c r="G1998" s="42">
        <v>5.31</v>
      </c>
      <c r="H1998" s="42">
        <v>5.44</v>
      </c>
      <c r="I1998" s="42">
        <v>5.56</v>
      </c>
      <c r="J1998" s="42">
        <v>5.68</v>
      </c>
      <c r="K1998" s="42">
        <v>5.8</v>
      </c>
      <c r="L1998" s="42">
        <v>5.93</v>
      </c>
      <c r="M1998" s="42">
        <v>6.05</v>
      </c>
      <c r="N1998" s="42">
        <v>6.17</v>
      </c>
      <c r="O1998" s="42">
        <v>6.3</v>
      </c>
      <c r="P1998" s="42">
        <v>6.42</v>
      </c>
      <c r="Q1998" s="42">
        <v>6.54</v>
      </c>
      <c r="R1998" s="42">
        <v>6.66</v>
      </c>
      <c r="S1998" s="42">
        <v>6.79</v>
      </c>
      <c r="T1998" s="42">
        <v>6.91</v>
      </c>
      <c r="U1998" s="42">
        <v>7.03</v>
      </c>
      <c r="V1998" s="42">
        <v>7.15</v>
      </c>
      <c r="W1998" s="42">
        <v>7.28</v>
      </c>
      <c r="X1998" s="42">
        <v>7.4</v>
      </c>
      <c r="Y1998" s="42">
        <v>7.52</v>
      </c>
      <c r="Z1998" s="42">
        <v>7.65</v>
      </c>
      <c r="AA1998" s="42">
        <v>7.77</v>
      </c>
      <c r="AB1998" s="42">
        <v>7.89</v>
      </c>
      <c r="AC1998" s="42">
        <v>8.01</v>
      </c>
      <c r="AD1998" s="42">
        <v>8.14</v>
      </c>
      <c r="AE1998" s="42">
        <v>8.26</v>
      </c>
      <c r="AF1998" s="42">
        <v>8.3800000000000008</v>
      </c>
      <c r="AG1998" s="42">
        <v>8.5</v>
      </c>
      <c r="AH1998" s="42">
        <v>8.6300000000000008</v>
      </c>
      <c r="AI1998" s="42">
        <v>8.75</v>
      </c>
      <c r="AJ1998" s="42">
        <v>8.8699999999999992</v>
      </c>
      <c r="AK1998" s="42">
        <v>9</v>
      </c>
      <c r="AL1998" s="42">
        <v>9.1199999999999992</v>
      </c>
      <c r="AM1998" s="42">
        <v>9.24</v>
      </c>
      <c r="AN1998" s="42">
        <v>9.36</v>
      </c>
      <c r="AO1998" s="42">
        <v>9.49</v>
      </c>
      <c r="AP1998" s="42">
        <v>9.61</v>
      </c>
    </row>
    <row r="1999" spans="1:42" x14ac:dyDescent="0.2">
      <c r="A1999" s="41">
        <v>19.87</v>
      </c>
      <c r="B1999" s="42">
        <v>4.7</v>
      </c>
      <c r="C1999" s="42">
        <v>4.82</v>
      </c>
      <c r="D1999" s="42">
        <v>4.9400000000000004</v>
      </c>
      <c r="E1999" s="42">
        <v>5.07</v>
      </c>
      <c r="F1999" s="42">
        <v>5.19</v>
      </c>
      <c r="G1999" s="42">
        <v>5.31</v>
      </c>
      <c r="H1999" s="42">
        <v>5.43</v>
      </c>
      <c r="I1999" s="42">
        <v>5.56</v>
      </c>
      <c r="J1999" s="42">
        <v>5.68</v>
      </c>
      <c r="K1999" s="42">
        <v>5.8</v>
      </c>
      <c r="L1999" s="42">
        <v>5.93</v>
      </c>
      <c r="M1999" s="42">
        <v>6.05</v>
      </c>
      <c r="N1999" s="42">
        <v>6.17</v>
      </c>
      <c r="O1999" s="42">
        <v>6.29</v>
      </c>
      <c r="P1999" s="42">
        <v>6.42</v>
      </c>
      <c r="Q1999" s="42">
        <v>6.54</v>
      </c>
      <c r="R1999" s="42">
        <v>6.66</v>
      </c>
      <c r="S1999" s="42">
        <v>6.78</v>
      </c>
      <c r="T1999" s="42">
        <v>6.91</v>
      </c>
      <c r="U1999" s="42">
        <v>7.03</v>
      </c>
      <c r="V1999" s="42">
        <v>7.15</v>
      </c>
      <c r="W1999" s="42">
        <v>7.28</v>
      </c>
      <c r="X1999" s="42">
        <v>7.4</v>
      </c>
      <c r="Y1999" s="42">
        <v>7.52</v>
      </c>
      <c r="Z1999" s="42">
        <v>7.64</v>
      </c>
      <c r="AA1999" s="42">
        <v>7.77</v>
      </c>
      <c r="AB1999" s="42">
        <v>7.89</v>
      </c>
      <c r="AC1999" s="42">
        <v>8.01</v>
      </c>
      <c r="AD1999" s="42">
        <v>8.1300000000000008</v>
      </c>
      <c r="AE1999" s="42">
        <v>8.26</v>
      </c>
      <c r="AF1999" s="42">
        <v>8.3800000000000008</v>
      </c>
      <c r="AG1999" s="42">
        <v>8.5</v>
      </c>
      <c r="AH1999" s="42">
        <v>8.6300000000000008</v>
      </c>
      <c r="AI1999" s="42">
        <v>8.75</v>
      </c>
      <c r="AJ1999" s="42">
        <v>8.8699999999999992</v>
      </c>
      <c r="AK1999" s="42">
        <v>8.99</v>
      </c>
      <c r="AL1999" s="42">
        <v>9.1199999999999992</v>
      </c>
      <c r="AM1999" s="42">
        <v>9.24</v>
      </c>
      <c r="AN1999" s="42">
        <v>9.36</v>
      </c>
      <c r="AO1999" s="42">
        <v>9.48</v>
      </c>
      <c r="AP1999" s="42">
        <v>9.61</v>
      </c>
    </row>
    <row r="2000" spans="1:42" x14ac:dyDescent="0.2">
      <c r="A2000" s="41">
        <v>19.88</v>
      </c>
      <c r="B2000" s="42">
        <v>4.7</v>
      </c>
      <c r="C2000" s="42">
        <v>4.82</v>
      </c>
      <c r="D2000" s="42">
        <v>4.9400000000000004</v>
      </c>
      <c r="E2000" s="42">
        <v>5.07</v>
      </c>
      <c r="F2000" s="42">
        <v>5.19</v>
      </c>
      <c r="G2000" s="42">
        <v>5.31</v>
      </c>
      <c r="H2000" s="42">
        <v>5.43</v>
      </c>
      <c r="I2000" s="42">
        <v>5.56</v>
      </c>
      <c r="J2000" s="42">
        <v>5.68</v>
      </c>
      <c r="K2000" s="42">
        <v>5.8</v>
      </c>
      <c r="L2000" s="42">
        <v>5.92</v>
      </c>
      <c r="M2000" s="42">
        <v>6.05</v>
      </c>
      <c r="N2000" s="42">
        <v>6.17</v>
      </c>
      <c r="O2000" s="42">
        <v>6.29</v>
      </c>
      <c r="P2000" s="42">
        <v>6.42</v>
      </c>
      <c r="Q2000" s="42">
        <v>6.54</v>
      </c>
      <c r="R2000" s="42">
        <v>6.66</v>
      </c>
      <c r="S2000" s="42">
        <v>6.78</v>
      </c>
      <c r="T2000" s="42">
        <v>6.91</v>
      </c>
      <c r="U2000" s="42">
        <v>7.03</v>
      </c>
      <c r="V2000" s="42">
        <v>7.15</v>
      </c>
      <c r="W2000" s="42">
        <v>7.27</v>
      </c>
      <c r="X2000" s="42">
        <v>7.4</v>
      </c>
      <c r="Y2000" s="42">
        <v>7.52</v>
      </c>
      <c r="Z2000" s="42">
        <v>7.64</v>
      </c>
      <c r="AA2000" s="42">
        <v>7.76</v>
      </c>
      <c r="AB2000" s="42">
        <v>7.89</v>
      </c>
      <c r="AC2000" s="42">
        <v>8.01</v>
      </c>
      <c r="AD2000" s="42">
        <v>8.1300000000000008</v>
      </c>
      <c r="AE2000" s="42">
        <v>8.26</v>
      </c>
      <c r="AF2000" s="42">
        <v>8.3800000000000008</v>
      </c>
      <c r="AG2000" s="42">
        <v>8.5</v>
      </c>
      <c r="AH2000" s="42">
        <v>8.6199999999999992</v>
      </c>
      <c r="AI2000" s="42">
        <v>8.75</v>
      </c>
      <c r="AJ2000" s="42">
        <v>8.8699999999999992</v>
      </c>
      <c r="AK2000" s="42">
        <v>8.99</v>
      </c>
      <c r="AL2000" s="42">
        <v>9.11</v>
      </c>
      <c r="AM2000" s="42">
        <v>9.24</v>
      </c>
      <c r="AN2000" s="42">
        <v>9.36</v>
      </c>
      <c r="AO2000" s="42">
        <v>9.48</v>
      </c>
      <c r="AP2000" s="42">
        <v>9.6</v>
      </c>
    </row>
    <row r="2001" spans="1:42" x14ac:dyDescent="0.2">
      <c r="A2001" s="41">
        <v>19.89</v>
      </c>
      <c r="B2001" s="42">
        <v>4.7</v>
      </c>
      <c r="C2001" s="42">
        <v>4.82</v>
      </c>
      <c r="D2001" s="42">
        <v>4.9400000000000004</v>
      </c>
      <c r="E2001" s="42">
        <v>5.0599999999999996</v>
      </c>
      <c r="F2001" s="42">
        <v>5.19</v>
      </c>
      <c r="G2001" s="42">
        <v>5.31</v>
      </c>
      <c r="H2001" s="42">
        <v>5.43</v>
      </c>
      <c r="I2001" s="42">
        <v>5.56</v>
      </c>
      <c r="J2001" s="42">
        <v>5.68</v>
      </c>
      <c r="K2001" s="42">
        <v>5.8</v>
      </c>
      <c r="L2001" s="42">
        <v>5.92</v>
      </c>
      <c r="M2001" s="42">
        <v>6.05</v>
      </c>
      <c r="N2001" s="42">
        <v>6.17</v>
      </c>
      <c r="O2001" s="42">
        <v>6.29</v>
      </c>
      <c r="P2001" s="42">
        <v>6.41</v>
      </c>
      <c r="Q2001" s="42">
        <v>6.54</v>
      </c>
      <c r="R2001" s="42">
        <v>6.66</v>
      </c>
      <c r="S2001" s="42">
        <v>6.78</v>
      </c>
      <c r="T2001" s="42">
        <v>6.9</v>
      </c>
      <c r="U2001" s="42">
        <v>7.03</v>
      </c>
      <c r="V2001" s="42">
        <v>7.15</v>
      </c>
      <c r="W2001" s="42">
        <v>7.27</v>
      </c>
      <c r="X2001" s="42">
        <v>7.4</v>
      </c>
      <c r="Y2001" s="42">
        <v>7.52</v>
      </c>
      <c r="Z2001" s="42">
        <v>7.64</v>
      </c>
      <c r="AA2001" s="42">
        <v>7.76</v>
      </c>
      <c r="AB2001" s="42">
        <v>7.89</v>
      </c>
      <c r="AC2001" s="42">
        <v>8.01</v>
      </c>
      <c r="AD2001" s="42">
        <v>8.1300000000000008</v>
      </c>
      <c r="AE2001" s="42">
        <v>8.25</v>
      </c>
      <c r="AF2001" s="42">
        <v>8.3800000000000008</v>
      </c>
      <c r="AG2001" s="42">
        <v>8.5</v>
      </c>
      <c r="AH2001" s="42">
        <v>8.6199999999999992</v>
      </c>
      <c r="AI2001" s="42">
        <v>8.74</v>
      </c>
      <c r="AJ2001" s="42">
        <v>8.8699999999999992</v>
      </c>
      <c r="AK2001" s="42">
        <v>8.99</v>
      </c>
      <c r="AL2001" s="42">
        <v>9.11</v>
      </c>
      <c r="AM2001" s="42">
        <v>9.23</v>
      </c>
      <c r="AN2001" s="42">
        <v>9.36</v>
      </c>
      <c r="AO2001" s="42">
        <v>9.48</v>
      </c>
      <c r="AP2001" s="42">
        <v>9.6</v>
      </c>
    </row>
    <row r="2002" spans="1:42" x14ac:dyDescent="0.2">
      <c r="A2002" s="41">
        <v>19.899999999999999</v>
      </c>
      <c r="B2002" s="42">
        <v>4.7</v>
      </c>
      <c r="C2002" s="42">
        <v>4.82</v>
      </c>
      <c r="D2002" s="42">
        <v>4.9400000000000004</v>
      </c>
      <c r="E2002" s="42">
        <v>5.0599999999999996</v>
      </c>
      <c r="F2002" s="42">
        <v>5.19</v>
      </c>
      <c r="G2002" s="42">
        <v>5.31</v>
      </c>
      <c r="H2002" s="42">
        <v>5.43</v>
      </c>
      <c r="I2002" s="42">
        <v>5.55</v>
      </c>
      <c r="J2002" s="42">
        <v>5.68</v>
      </c>
      <c r="K2002" s="42">
        <v>5.8</v>
      </c>
      <c r="L2002" s="42">
        <v>5.92</v>
      </c>
      <c r="M2002" s="42">
        <v>6.04</v>
      </c>
      <c r="N2002" s="42">
        <v>6.17</v>
      </c>
      <c r="O2002" s="42">
        <v>6.29</v>
      </c>
      <c r="P2002" s="42">
        <v>6.41</v>
      </c>
      <c r="Q2002" s="42">
        <v>6.54</v>
      </c>
      <c r="R2002" s="42">
        <v>6.66</v>
      </c>
      <c r="S2002" s="42">
        <v>6.78</v>
      </c>
      <c r="T2002" s="42">
        <v>6.9</v>
      </c>
      <c r="U2002" s="42">
        <v>7.03</v>
      </c>
      <c r="V2002" s="42">
        <v>7.15</v>
      </c>
      <c r="W2002" s="42">
        <v>7.27</v>
      </c>
      <c r="X2002" s="42">
        <v>7.39</v>
      </c>
      <c r="Y2002" s="42">
        <v>7.52</v>
      </c>
      <c r="Z2002" s="42">
        <v>7.64</v>
      </c>
      <c r="AA2002" s="42">
        <v>7.76</v>
      </c>
      <c r="AB2002" s="42">
        <v>7.88</v>
      </c>
      <c r="AC2002" s="42">
        <v>8.01</v>
      </c>
      <c r="AD2002" s="42">
        <v>8.1300000000000008</v>
      </c>
      <c r="AE2002" s="42">
        <v>8.25</v>
      </c>
      <c r="AF2002" s="42">
        <v>8.3699999999999992</v>
      </c>
      <c r="AG2002" s="42">
        <v>8.5</v>
      </c>
      <c r="AH2002" s="42">
        <v>8.6199999999999992</v>
      </c>
      <c r="AI2002" s="42">
        <v>8.74</v>
      </c>
      <c r="AJ2002" s="42">
        <v>8.8699999999999992</v>
      </c>
      <c r="AK2002" s="42">
        <v>8.99</v>
      </c>
      <c r="AL2002" s="42">
        <v>9.11</v>
      </c>
      <c r="AM2002" s="42">
        <v>9.23</v>
      </c>
      <c r="AN2002" s="42">
        <v>9.36</v>
      </c>
      <c r="AO2002" s="42">
        <v>9.48</v>
      </c>
      <c r="AP2002" s="42">
        <v>9.6</v>
      </c>
    </row>
    <row r="2003" spans="1:42" x14ac:dyDescent="0.2">
      <c r="A2003" s="41">
        <v>19.91</v>
      </c>
      <c r="B2003" s="42">
        <v>4.6900000000000004</v>
      </c>
      <c r="C2003" s="42">
        <v>4.82</v>
      </c>
      <c r="D2003" s="42">
        <v>4.9400000000000004</v>
      </c>
      <c r="E2003" s="42">
        <v>5.0599999999999996</v>
      </c>
      <c r="F2003" s="42">
        <v>5.18</v>
      </c>
      <c r="G2003" s="42">
        <v>5.31</v>
      </c>
      <c r="H2003" s="42">
        <v>5.43</v>
      </c>
      <c r="I2003" s="42">
        <v>5.55</v>
      </c>
      <c r="J2003" s="42">
        <v>5.68</v>
      </c>
      <c r="K2003" s="42">
        <v>5.8</v>
      </c>
      <c r="L2003" s="42">
        <v>5.92</v>
      </c>
      <c r="M2003" s="42">
        <v>6.04</v>
      </c>
      <c r="N2003" s="42">
        <v>6.17</v>
      </c>
      <c r="O2003" s="42">
        <v>6.29</v>
      </c>
      <c r="P2003" s="42">
        <v>6.41</v>
      </c>
      <c r="Q2003" s="42">
        <v>6.53</v>
      </c>
      <c r="R2003" s="42">
        <v>6.66</v>
      </c>
      <c r="S2003" s="42">
        <v>6.78</v>
      </c>
      <c r="T2003" s="42">
        <v>6.9</v>
      </c>
      <c r="U2003" s="42">
        <v>7.02</v>
      </c>
      <c r="V2003" s="42">
        <v>7.15</v>
      </c>
      <c r="W2003" s="42">
        <v>7.27</v>
      </c>
      <c r="X2003" s="42">
        <v>7.39</v>
      </c>
      <c r="Y2003" s="42">
        <v>7.51</v>
      </c>
      <c r="Z2003" s="42">
        <v>7.64</v>
      </c>
      <c r="AA2003" s="42">
        <v>7.76</v>
      </c>
      <c r="AB2003" s="42">
        <v>7.88</v>
      </c>
      <c r="AC2003" s="42">
        <v>8.01</v>
      </c>
      <c r="AD2003" s="42">
        <v>8.1300000000000008</v>
      </c>
      <c r="AE2003" s="42">
        <v>8.25</v>
      </c>
      <c r="AF2003" s="42">
        <v>8.3699999999999992</v>
      </c>
      <c r="AG2003" s="42">
        <v>8.5</v>
      </c>
      <c r="AH2003" s="42">
        <v>8.6199999999999992</v>
      </c>
      <c r="AI2003" s="42">
        <v>8.74</v>
      </c>
      <c r="AJ2003" s="42">
        <v>8.86</v>
      </c>
      <c r="AK2003" s="42">
        <v>8.99</v>
      </c>
      <c r="AL2003" s="42">
        <v>9.11</v>
      </c>
      <c r="AM2003" s="42">
        <v>9.23</v>
      </c>
      <c r="AN2003" s="42">
        <v>9.35</v>
      </c>
      <c r="AO2003" s="42">
        <v>9.48</v>
      </c>
      <c r="AP2003" s="42">
        <v>9.6</v>
      </c>
    </row>
    <row r="2004" spans="1:42" x14ac:dyDescent="0.2">
      <c r="A2004" s="41">
        <v>19.920000000000002</v>
      </c>
      <c r="B2004" s="42">
        <v>4.6900000000000004</v>
      </c>
      <c r="C2004" s="42">
        <v>4.82</v>
      </c>
      <c r="D2004" s="42">
        <v>4.9400000000000004</v>
      </c>
      <c r="E2004" s="42">
        <v>5.0599999999999996</v>
      </c>
      <c r="F2004" s="42">
        <v>5.18</v>
      </c>
      <c r="G2004" s="42">
        <v>5.31</v>
      </c>
      <c r="H2004" s="42">
        <v>5.43</v>
      </c>
      <c r="I2004" s="42">
        <v>5.55</v>
      </c>
      <c r="J2004" s="42">
        <v>5.67</v>
      </c>
      <c r="K2004" s="42">
        <v>5.8</v>
      </c>
      <c r="L2004" s="42">
        <v>5.92</v>
      </c>
      <c r="M2004" s="42">
        <v>6.04</v>
      </c>
      <c r="N2004" s="42">
        <v>6.16</v>
      </c>
      <c r="O2004" s="42">
        <v>6.29</v>
      </c>
      <c r="P2004" s="42">
        <v>6.41</v>
      </c>
      <c r="Q2004" s="42">
        <v>6.53</v>
      </c>
      <c r="R2004" s="42">
        <v>6.66</v>
      </c>
      <c r="S2004" s="42">
        <v>6.78</v>
      </c>
      <c r="T2004" s="42">
        <v>6.9</v>
      </c>
      <c r="U2004" s="42">
        <v>7.02</v>
      </c>
      <c r="V2004" s="42">
        <v>7.15</v>
      </c>
      <c r="W2004" s="42">
        <v>7.27</v>
      </c>
      <c r="X2004" s="42">
        <v>7.39</v>
      </c>
      <c r="Y2004" s="42">
        <v>7.51</v>
      </c>
      <c r="Z2004" s="42">
        <v>7.64</v>
      </c>
      <c r="AA2004" s="42">
        <v>7.76</v>
      </c>
      <c r="AB2004" s="42">
        <v>7.88</v>
      </c>
      <c r="AC2004" s="42">
        <v>8</v>
      </c>
      <c r="AD2004" s="42">
        <v>8.1300000000000008</v>
      </c>
      <c r="AE2004" s="42">
        <v>8.25</v>
      </c>
      <c r="AF2004" s="42">
        <v>8.3699999999999992</v>
      </c>
      <c r="AG2004" s="42">
        <v>8.49</v>
      </c>
      <c r="AH2004" s="42">
        <v>8.6199999999999992</v>
      </c>
      <c r="AI2004" s="42">
        <v>8.74</v>
      </c>
      <c r="AJ2004" s="42">
        <v>8.86</v>
      </c>
      <c r="AK2004" s="42">
        <v>8.98</v>
      </c>
      <c r="AL2004" s="42">
        <v>9.11</v>
      </c>
      <c r="AM2004" s="42">
        <v>9.23</v>
      </c>
      <c r="AN2004" s="42">
        <v>9.35</v>
      </c>
      <c r="AO2004" s="42">
        <v>9.4700000000000006</v>
      </c>
      <c r="AP2004" s="42">
        <v>9.6</v>
      </c>
    </row>
    <row r="2005" spans="1:42" x14ac:dyDescent="0.2">
      <c r="A2005" s="41">
        <v>19.93</v>
      </c>
      <c r="B2005" s="42">
        <v>4.6900000000000004</v>
      </c>
      <c r="C2005" s="42">
        <v>4.8099999999999996</v>
      </c>
      <c r="D2005" s="42">
        <v>4.9400000000000004</v>
      </c>
      <c r="E2005" s="42">
        <v>5.0599999999999996</v>
      </c>
      <c r="F2005" s="42">
        <v>5.18</v>
      </c>
      <c r="G2005" s="42">
        <v>5.31</v>
      </c>
      <c r="H2005" s="42">
        <v>5.43</v>
      </c>
      <c r="I2005" s="42">
        <v>5.55</v>
      </c>
      <c r="J2005" s="42">
        <v>5.67</v>
      </c>
      <c r="K2005" s="42">
        <v>5.8</v>
      </c>
      <c r="L2005" s="42">
        <v>5.92</v>
      </c>
      <c r="M2005" s="42">
        <v>6.04</v>
      </c>
      <c r="N2005" s="42">
        <v>6.16</v>
      </c>
      <c r="O2005" s="42">
        <v>6.29</v>
      </c>
      <c r="P2005" s="42">
        <v>6.41</v>
      </c>
      <c r="Q2005" s="42">
        <v>6.53</v>
      </c>
      <c r="R2005" s="42">
        <v>6.65</v>
      </c>
      <c r="S2005" s="42">
        <v>6.78</v>
      </c>
      <c r="T2005" s="42">
        <v>6.9</v>
      </c>
      <c r="U2005" s="42">
        <v>7.02</v>
      </c>
      <c r="V2005" s="42">
        <v>7.14</v>
      </c>
      <c r="W2005" s="42">
        <v>7.27</v>
      </c>
      <c r="X2005" s="42">
        <v>7.39</v>
      </c>
      <c r="Y2005" s="42">
        <v>7.51</v>
      </c>
      <c r="Z2005" s="42">
        <v>7.63</v>
      </c>
      <c r="AA2005" s="42">
        <v>7.76</v>
      </c>
      <c r="AB2005" s="42">
        <v>7.88</v>
      </c>
      <c r="AC2005" s="42">
        <v>8</v>
      </c>
      <c r="AD2005" s="42">
        <v>8.1199999999999992</v>
      </c>
      <c r="AE2005" s="42">
        <v>8.25</v>
      </c>
      <c r="AF2005" s="42">
        <v>8.3699999999999992</v>
      </c>
      <c r="AG2005" s="42">
        <v>8.49</v>
      </c>
      <c r="AH2005" s="42">
        <v>8.61</v>
      </c>
      <c r="AI2005" s="42">
        <v>8.74</v>
      </c>
      <c r="AJ2005" s="42">
        <v>8.86</v>
      </c>
      <c r="AK2005" s="42">
        <v>8.98</v>
      </c>
      <c r="AL2005" s="42">
        <v>9.11</v>
      </c>
      <c r="AM2005" s="42">
        <v>9.23</v>
      </c>
      <c r="AN2005" s="42">
        <v>9.35</v>
      </c>
      <c r="AO2005" s="42">
        <v>9.4700000000000006</v>
      </c>
      <c r="AP2005" s="42">
        <v>9.6</v>
      </c>
    </row>
    <row r="2006" spans="1:42" x14ac:dyDescent="0.2">
      <c r="A2006" s="41">
        <v>19.940000000000001</v>
      </c>
      <c r="B2006" s="42">
        <v>4.6900000000000004</v>
      </c>
      <c r="C2006" s="42">
        <v>4.8099999999999996</v>
      </c>
      <c r="D2006" s="42">
        <v>4.9400000000000004</v>
      </c>
      <c r="E2006" s="42">
        <v>5.0599999999999996</v>
      </c>
      <c r="F2006" s="42">
        <v>5.18</v>
      </c>
      <c r="G2006" s="42">
        <v>5.3</v>
      </c>
      <c r="H2006" s="42">
        <v>5.43</v>
      </c>
      <c r="I2006" s="42">
        <v>5.55</v>
      </c>
      <c r="J2006" s="42">
        <v>5.67</v>
      </c>
      <c r="K2006" s="42">
        <v>5.79</v>
      </c>
      <c r="L2006" s="42">
        <v>5.92</v>
      </c>
      <c r="M2006" s="42">
        <v>6.04</v>
      </c>
      <c r="N2006" s="42">
        <v>6.16</v>
      </c>
      <c r="O2006" s="42">
        <v>6.28</v>
      </c>
      <c r="P2006" s="42">
        <v>6.41</v>
      </c>
      <c r="Q2006" s="42">
        <v>6.53</v>
      </c>
      <c r="R2006" s="42">
        <v>6.65</v>
      </c>
      <c r="S2006" s="42">
        <v>6.78</v>
      </c>
      <c r="T2006" s="42">
        <v>6.9</v>
      </c>
      <c r="U2006" s="42">
        <v>7.02</v>
      </c>
      <c r="V2006" s="42">
        <v>7.14</v>
      </c>
      <c r="W2006" s="42">
        <v>7.27</v>
      </c>
      <c r="X2006" s="42">
        <v>7.39</v>
      </c>
      <c r="Y2006" s="42">
        <v>7.51</v>
      </c>
      <c r="Z2006" s="42">
        <v>7.63</v>
      </c>
      <c r="AA2006" s="42">
        <v>7.76</v>
      </c>
      <c r="AB2006" s="42">
        <v>7.88</v>
      </c>
      <c r="AC2006" s="42">
        <v>8</v>
      </c>
      <c r="AD2006" s="42">
        <v>8.1199999999999992</v>
      </c>
      <c r="AE2006" s="42">
        <v>8.25</v>
      </c>
      <c r="AF2006" s="42">
        <v>8.3699999999999992</v>
      </c>
      <c r="AG2006" s="42">
        <v>8.49</v>
      </c>
      <c r="AH2006" s="42">
        <v>8.61</v>
      </c>
      <c r="AI2006" s="42">
        <v>8.74</v>
      </c>
      <c r="AJ2006" s="42">
        <v>8.86</v>
      </c>
      <c r="AK2006" s="42">
        <v>8.98</v>
      </c>
      <c r="AL2006" s="42">
        <v>9.1</v>
      </c>
      <c r="AM2006" s="42">
        <v>9.23</v>
      </c>
      <c r="AN2006" s="42">
        <v>9.35</v>
      </c>
      <c r="AO2006" s="42">
        <v>9.4700000000000006</v>
      </c>
      <c r="AP2006" s="42">
        <v>9.59</v>
      </c>
    </row>
    <row r="2007" spans="1:42" x14ac:dyDescent="0.2">
      <c r="A2007" s="41">
        <v>19.95</v>
      </c>
      <c r="B2007" s="42">
        <v>4.6900000000000004</v>
      </c>
      <c r="C2007" s="42">
        <v>4.8099999999999996</v>
      </c>
      <c r="D2007" s="42">
        <v>4.9400000000000004</v>
      </c>
      <c r="E2007" s="42">
        <v>5.0599999999999996</v>
      </c>
      <c r="F2007" s="42">
        <v>5.18</v>
      </c>
      <c r="G2007" s="42">
        <v>5.3</v>
      </c>
      <c r="H2007" s="42">
        <v>5.43</v>
      </c>
      <c r="I2007" s="42">
        <v>5.55</v>
      </c>
      <c r="J2007" s="42">
        <v>5.67</v>
      </c>
      <c r="K2007" s="42">
        <v>5.79</v>
      </c>
      <c r="L2007" s="42">
        <v>5.92</v>
      </c>
      <c r="M2007" s="42">
        <v>6.04</v>
      </c>
      <c r="N2007" s="42">
        <v>6.16</v>
      </c>
      <c r="O2007" s="42">
        <v>6.28</v>
      </c>
      <c r="P2007" s="42">
        <v>6.41</v>
      </c>
      <c r="Q2007" s="42">
        <v>6.53</v>
      </c>
      <c r="R2007" s="42">
        <v>6.65</v>
      </c>
      <c r="S2007" s="42">
        <v>6.77</v>
      </c>
      <c r="T2007" s="42">
        <v>6.9</v>
      </c>
      <c r="U2007" s="42">
        <v>7.02</v>
      </c>
      <c r="V2007" s="42">
        <v>7.14</v>
      </c>
      <c r="W2007" s="42">
        <v>7.26</v>
      </c>
      <c r="X2007" s="42">
        <v>7.39</v>
      </c>
      <c r="Y2007" s="42">
        <v>7.51</v>
      </c>
      <c r="Z2007" s="42">
        <v>7.63</v>
      </c>
      <c r="AA2007" s="42">
        <v>7.75</v>
      </c>
      <c r="AB2007" s="42">
        <v>7.88</v>
      </c>
      <c r="AC2007" s="42">
        <v>8</v>
      </c>
      <c r="AD2007" s="42">
        <v>8.1199999999999992</v>
      </c>
      <c r="AE2007" s="42">
        <v>8.24</v>
      </c>
      <c r="AF2007" s="42">
        <v>8.3699999999999992</v>
      </c>
      <c r="AG2007" s="42">
        <v>8.49</v>
      </c>
      <c r="AH2007" s="42">
        <v>8.61</v>
      </c>
      <c r="AI2007" s="42">
        <v>8.73</v>
      </c>
      <c r="AJ2007" s="42">
        <v>8.86</v>
      </c>
      <c r="AK2007" s="42">
        <v>8.98</v>
      </c>
      <c r="AL2007" s="42">
        <v>9.1</v>
      </c>
      <c r="AM2007" s="42">
        <v>9.2200000000000006</v>
      </c>
      <c r="AN2007" s="42">
        <v>9.35</v>
      </c>
      <c r="AO2007" s="42">
        <v>9.4700000000000006</v>
      </c>
      <c r="AP2007" s="42">
        <v>9.59</v>
      </c>
    </row>
    <row r="2008" spans="1:42" x14ac:dyDescent="0.2">
      <c r="A2008" s="41">
        <v>19.96</v>
      </c>
      <c r="B2008" s="42">
        <v>4.6900000000000004</v>
      </c>
      <c r="C2008" s="42">
        <v>4.8099999999999996</v>
      </c>
      <c r="D2008" s="42">
        <v>4.93</v>
      </c>
      <c r="E2008" s="42">
        <v>5.0599999999999996</v>
      </c>
      <c r="F2008" s="42">
        <v>5.18</v>
      </c>
      <c r="G2008" s="42">
        <v>5.3</v>
      </c>
      <c r="H2008" s="42">
        <v>5.42</v>
      </c>
      <c r="I2008" s="42">
        <v>5.55</v>
      </c>
      <c r="J2008" s="42">
        <v>5.67</v>
      </c>
      <c r="K2008" s="42">
        <v>5.79</v>
      </c>
      <c r="L2008" s="42">
        <v>5.91</v>
      </c>
      <c r="M2008" s="42">
        <v>6.04</v>
      </c>
      <c r="N2008" s="42">
        <v>6.16</v>
      </c>
      <c r="O2008" s="42">
        <v>6.28</v>
      </c>
      <c r="P2008" s="42">
        <v>6.4</v>
      </c>
      <c r="Q2008" s="42">
        <v>6.53</v>
      </c>
      <c r="R2008" s="42">
        <v>6.65</v>
      </c>
      <c r="S2008" s="42">
        <v>6.77</v>
      </c>
      <c r="T2008" s="42">
        <v>6.89</v>
      </c>
      <c r="U2008" s="42">
        <v>7.02</v>
      </c>
      <c r="V2008" s="42">
        <v>7.14</v>
      </c>
      <c r="W2008" s="42">
        <v>7.26</v>
      </c>
      <c r="X2008" s="42">
        <v>7.38</v>
      </c>
      <c r="Y2008" s="42">
        <v>7.51</v>
      </c>
      <c r="Z2008" s="42">
        <v>7.63</v>
      </c>
      <c r="AA2008" s="42">
        <v>7.75</v>
      </c>
      <c r="AB2008" s="42">
        <v>7.87</v>
      </c>
      <c r="AC2008" s="42">
        <v>8</v>
      </c>
      <c r="AD2008" s="42">
        <v>8.1199999999999992</v>
      </c>
      <c r="AE2008" s="42">
        <v>8.24</v>
      </c>
      <c r="AF2008" s="42">
        <v>8.36</v>
      </c>
      <c r="AG2008" s="42">
        <v>8.49</v>
      </c>
      <c r="AH2008" s="42">
        <v>8.61</v>
      </c>
      <c r="AI2008" s="42">
        <v>8.73</v>
      </c>
      <c r="AJ2008" s="42">
        <v>8.85</v>
      </c>
      <c r="AK2008" s="42">
        <v>8.98</v>
      </c>
      <c r="AL2008" s="42">
        <v>9.1</v>
      </c>
      <c r="AM2008" s="42">
        <v>9.2200000000000006</v>
      </c>
      <c r="AN2008" s="42">
        <v>9.34</v>
      </c>
      <c r="AO2008" s="42">
        <v>9.4700000000000006</v>
      </c>
      <c r="AP2008" s="42">
        <v>9.59</v>
      </c>
    </row>
    <row r="2009" spans="1:42" x14ac:dyDescent="0.2">
      <c r="A2009" s="41">
        <v>19.97</v>
      </c>
      <c r="B2009" s="42">
        <v>4.6900000000000004</v>
      </c>
      <c r="C2009" s="42">
        <v>4.8099999999999996</v>
      </c>
      <c r="D2009" s="42">
        <v>4.93</v>
      </c>
      <c r="E2009" s="42">
        <v>5.0599999999999996</v>
      </c>
      <c r="F2009" s="42">
        <v>5.18</v>
      </c>
      <c r="G2009" s="42">
        <v>5.3</v>
      </c>
      <c r="H2009" s="42">
        <v>5.42</v>
      </c>
      <c r="I2009" s="42">
        <v>5.55</v>
      </c>
      <c r="J2009" s="42">
        <v>5.67</v>
      </c>
      <c r="K2009" s="42">
        <v>5.79</v>
      </c>
      <c r="L2009" s="42">
        <v>5.91</v>
      </c>
      <c r="M2009" s="42">
        <v>6.04</v>
      </c>
      <c r="N2009" s="42">
        <v>6.16</v>
      </c>
      <c r="O2009" s="42">
        <v>6.28</v>
      </c>
      <c r="P2009" s="42">
        <v>6.4</v>
      </c>
      <c r="Q2009" s="42">
        <v>6.53</v>
      </c>
      <c r="R2009" s="42">
        <v>6.65</v>
      </c>
      <c r="S2009" s="42">
        <v>6.77</v>
      </c>
      <c r="T2009" s="42">
        <v>6.89</v>
      </c>
      <c r="U2009" s="42">
        <v>7.02</v>
      </c>
      <c r="V2009" s="42">
        <v>7.14</v>
      </c>
      <c r="W2009" s="42">
        <v>7.26</v>
      </c>
      <c r="X2009" s="42">
        <v>7.38</v>
      </c>
      <c r="Y2009" s="42">
        <v>7.51</v>
      </c>
      <c r="Z2009" s="42">
        <v>7.63</v>
      </c>
      <c r="AA2009" s="42">
        <v>7.75</v>
      </c>
      <c r="AB2009" s="42">
        <v>7.87</v>
      </c>
      <c r="AC2009" s="42">
        <v>8</v>
      </c>
      <c r="AD2009" s="42">
        <v>8.1199999999999992</v>
      </c>
      <c r="AE2009" s="42">
        <v>8.24</v>
      </c>
      <c r="AF2009" s="42">
        <v>8.36</v>
      </c>
      <c r="AG2009" s="42">
        <v>8.49</v>
      </c>
      <c r="AH2009" s="42">
        <v>8.61</v>
      </c>
      <c r="AI2009" s="42">
        <v>8.73</v>
      </c>
      <c r="AJ2009" s="42">
        <v>8.85</v>
      </c>
      <c r="AK2009" s="42">
        <v>8.98</v>
      </c>
      <c r="AL2009" s="42">
        <v>9.1</v>
      </c>
      <c r="AM2009" s="42">
        <v>9.2200000000000006</v>
      </c>
      <c r="AN2009" s="42">
        <v>9.34</v>
      </c>
      <c r="AO2009" s="42">
        <v>9.4700000000000006</v>
      </c>
      <c r="AP2009" s="42">
        <v>9.59</v>
      </c>
    </row>
    <row r="2010" spans="1:42" x14ac:dyDescent="0.2">
      <c r="A2010" s="41">
        <v>19.98</v>
      </c>
      <c r="B2010" s="42">
        <v>4.6900000000000004</v>
      </c>
      <c r="C2010" s="42">
        <v>4.8099999999999996</v>
      </c>
      <c r="D2010" s="42">
        <v>4.93</v>
      </c>
      <c r="E2010" s="42">
        <v>5.05</v>
      </c>
      <c r="F2010" s="42">
        <v>5.18</v>
      </c>
      <c r="G2010" s="42">
        <v>5.3</v>
      </c>
      <c r="H2010" s="42">
        <v>5.42</v>
      </c>
      <c r="I2010" s="42">
        <v>5.54</v>
      </c>
      <c r="J2010" s="42">
        <v>5.67</v>
      </c>
      <c r="K2010" s="42">
        <v>5.79</v>
      </c>
      <c r="L2010" s="42">
        <v>5.91</v>
      </c>
      <c r="M2010" s="42">
        <v>6.03</v>
      </c>
      <c r="N2010" s="42">
        <v>6.16</v>
      </c>
      <c r="O2010" s="42">
        <v>6.28</v>
      </c>
      <c r="P2010" s="42">
        <v>6.4</v>
      </c>
      <c r="Q2010" s="42">
        <v>6.52</v>
      </c>
      <c r="R2010" s="42">
        <v>6.65</v>
      </c>
      <c r="S2010" s="42">
        <v>6.77</v>
      </c>
      <c r="T2010" s="42">
        <v>6.89</v>
      </c>
      <c r="U2010" s="42">
        <v>7.01</v>
      </c>
      <c r="V2010" s="42">
        <v>7.14</v>
      </c>
      <c r="W2010" s="42">
        <v>7.26</v>
      </c>
      <c r="X2010" s="42">
        <v>7.38</v>
      </c>
      <c r="Y2010" s="42">
        <v>7.5</v>
      </c>
      <c r="Z2010" s="42">
        <v>7.63</v>
      </c>
      <c r="AA2010" s="42">
        <v>7.75</v>
      </c>
      <c r="AB2010" s="42">
        <v>7.87</v>
      </c>
      <c r="AC2010" s="42">
        <v>7.99</v>
      </c>
      <c r="AD2010" s="42">
        <v>8.1199999999999992</v>
      </c>
      <c r="AE2010" s="42">
        <v>8.24</v>
      </c>
      <c r="AF2010" s="42">
        <v>8.36</v>
      </c>
      <c r="AG2010" s="42">
        <v>8.48</v>
      </c>
      <c r="AH2010" s="42">
        <v>8.61</v>
      </c>
      <c r="AI2010" s="42">
        <v>8.73</v>
      </c>
      <c r="AJ2010" s="42">
        <v>8.85</v>
      </c>
      <c r="AK2010" s="42">
        <v>8.9700000000000006</v>
      </c>
      <c r="AL2010" s="42">
        <v>9.1</v>
      </c>
      <c r="AM2010" s="42">
        <v>9.2200000000000006</v>
      </c>
      <c r="AN2010" s="42">
        <v>9.34</v>
      </c>
      <c r="AO2010" s="42">
        <v>9.4600000000000009</v>
      </c>
      <c r="AP2010" s="42">
        <v>9.59</v>
      </c>
    </row>
    <row r="2011" spans="1:42" x14ac:dyDescent="0.2">
      <c r="A2011" s="41">
        <v>19.989999999999998</v>
      </c>
      <c r="B2011" s="42">
        <v>4.6900000000000004</v>
      </c>
      <c r="C2011" s="42">
        <v>4.8099999999999996</v>
      </c>
      <c r="D2011" s="42">
        <v>4.93</v>
      </c>
      <c r="E2011" s="42">
        <v>5.05</v>
      </c>
      <c r="F2011" s="42">
        <v>5.18</v>
      </c>
      <c r="G2011" s="42">
        <v>5.3</v>
      </c>
      <c r="H2011" s="42">
        <v>5.42</v>
      </c>
      <c r="I2011" s="42">
        <v>5.54</v>
      </c>
      <c r="J2011" s="42">
        <v>5.67</v>
      </c>
      <c r="K2011" s="42">
        <v>5.79</v>
      </c>
      <c r="L2011" s="42">
        <v>5.91</v>
      </c>
      <c r="M2011" s="42">
        <v>6.03</v>
      </c>
      <c r="N2011" s="42">
        <v>6.16</v>
      </c>
      <c r="O2011" s="42">
        <v>6.28</v>
      </c>
      <c r="P2011" s="42">
        <v>6.4</v>
      </c>
      <c r="Q2011" s="42">
        <v>6.52</v>
      </c>
      <c r="R2011" s="42">
        <v>6.65</v>
      </c>
      <c r="S2011" s="42">
        <v>6.77</v>
      </c>
      <c r="T2011" s="42">
        <v>6.89</v>
      </c>
      <c r="U2011" s="42">
        <v>7.01</v>
      </c>
      <c r="V2011" s="42">
        <v>7.14</v>
      </c>
      <c r="W2011" s="42">
        <v>7.26</v>
      </c>
      <c r="X2011" s="42">
        <v>7.38</v>
      </c>
      <c r="Y2011" s="42">
        <v>7.5</v>
      </c>
      <c r="Z2011" s="42">
        <v>7.63</v>
      </c>
      <c r="AA2011" s="42">
        <v>7.75</v>
      </c>
      <c r="AB2011" s="42">
        <v>7.87</v>
      </c>
      <c r="AC2011" s="42">
        <v>7.99</v>
      </c>
      <c r="AD2011" s="42">
        <v>8.11</v>
      </c>
      <c r="AE2011" s="42">
        <v>8.24</v>
      </c>
      <c r="AF2011" s="42">
        <v>8.36</v>
      </c>
      <c r="AG2011" s="42">
        <v>8.48</v>
      </c>
      <c r="AH2011" s="42">
        <v>8.6</v>
      </c>
      <c r="AI2011" s="42">
        <v>8.73</v>
      </c>
      <c r="AJ2011" s="42">
        <v>8.85</v>
      </c>
      <c r="AK2011" s="42">
        <v>8.9700000000000006</v>
      </c>
      <c r="AL2011" s="42">
        <v>9.09</v>
      </c>
      <c r="AM2011" s="42">
        <v>9.2200000000000006</v>
      </c>
      <c r="AN2011" s="42">
        <v>9.34</v>
      </c>
      <c r="AO2011" s="42">
        <v>9.4600000000000009</v>
      </c>
      <c r="AP2011" s="42">
        <v>9.58</v>
      </c>
    </row>
    <row r="2012" spans="1:42" x14ac:dyDescent="0.2">
      <c r="A2012" s="41">
        <v>20</v>
      </c>
      <c r="B2012" s="42">
        <v>4.6900000000000004</v>
      </c>
      <c r="C2012" s="42">
        <v>4.8099999999999996</v>
      </c>
      <c r="D2012" s="42">
        <v>4.93</v>
      </c>
      <c r="E2012" s="42">
        <v>5.05</v>
      </c>
      <c r="F2012" s="42">
        <v>5.18</v>
      </c>
      <c r="G2012" s="42">
        <v>5.3</v>
      </c>
      <c r="H2012" s="42">
        <v>5.42</v>
      </c>
      <c r="I2012" s="42">
        <v>5.54</v>
      </c>
      <c r="J2012" s="42">
        <v>5.66</v>
      </c>
      <c r="K2012" s="42">
        <v>5.79</v>
      </c>
      <c r="L2012" s="42">
        <v>5.91</v>
      </c>
      <c r="M2012" s="42">
        <v>6.03</v>
      </c>
      <c r="N2012" s="42">
        <v>6.15</v>
      </c>
      <c r="O2012" s="42">
        <v>6.28</v>
      </c>
      <c r="P2012" s="42">
        <v>6.4</v>
      </c>
      <c r="Q2012" s="42">
        <v>6.52</v>
      </c>
      <c r="R2012" s="42">
        <v>6.64</v>
      </c>
      <c r="S2012" s="42">
        <v>6.77</v>
      </c>
      <c r="T2012" s="42">
        <v>6.89</v>
      </c>
      <c r="U2012" s="42">
        <v>7.01</v>
      </c>
      <c r="V2012" s="42">
        <v>7.13</v>
      </c>
      <c r="W2012" s="42">
        <v>7.26</v>
      </c>
      <c r="X2012" s="42">
        <v>7.38</v>
      </c>
      <c r="Y2012" s="42">
        <v>7.5</v>
      </c>
      <c r="Z2012" s="42">
        <v>7.62</v>
      </c>
      <c r="AA2012" s="42">
        <v>7.75</v>
      </c>
      <c r="AB2012" s="42">
        <v>7.87</v>
      </c>
      <c r="AC2012" s="42">
        <v>7.99</v>
      </c>
      <c r="AD2012" s="42">
        <v>8.11</v>
      </c>
      <c r="AE2012" s="42">
        <v>8.24</v>
      </c>
      <c r="AF2012" s="42">
        <v>8.36</v>
      </c>
      <c r="AG2012" s="42">
        <v>8.48</v>
      </c>
      <c r="AH2012" s="42">
        <v>8.6</v>
      </c>
      <c r="AI2012" s="42">
        <v>8.73</v>
      </c>
      <c r="AJ2012" s="42">
        <v>8.85</v>
      </c>
      <c r="AK2012" s="42">
        <v>8.9700000000000006</v>
      </c>
      <c r="AL2012" s="42">
        <v>9.09</v>
      </c>
      <c r="AM2012" s="42">
        <v>9.2100000000000009</v>
      </c>
      <c r="AN2012" s="42">
        <v>9.34</v>
      </c>
      <c r="AO2012" s="42">
        <v>9.4600000000000009</v>
      </c>
      <c r="AP2012" s="42">
        <v>9.58</v>
      </c>
    </row>
    <row r="2013" spans="1:42" x14ac:dyDescent="0.2">
      <c r="A2013" s="41">
        <v>20.010000000000002</v>
      </c>
      <c r="B2013" s="42">
        <v>4.68</v>
      </c>
      <c r="C2013" s="42">
        <v>4.8099999999999996</v>
      </c>
      <c r="D2013" s="42">
        <v>4.93</v>
      </c>
      <c r="E2013" s="42">
        <v>5.05</v>
      </c>
      <c r="F2013" s="42">
        <v>5.17</v>
      </c>
      <c r="G2013" s="42">
        <v>5.3</v>
      </c>
      <c r="H2013" s="42">
        <v>5.42</v>
      </c>
      <c r="I2013" s="42">
        <v>5.54</v>
      </c>
      <c r="J2013" s="42">
        <v>5.66</v>
      </c>
      <c r="K2013" s="42">
        <v>5.79</v>
      </c>
      <c r="L2013" s="42">
        <v>5.91</v>
      </c>
      <c r="M2013" s="42">
        <v>6.03</v>
      </c>
      <c r="N2013" s="42">
        <v>6.15</v>
      </c>
      <c r="O2013" s="42">
        <v>6.28</v>
      </c>
      <c r="P2013" s="42">
        <v>6.4</v>
      </c>
      <c r="Q2013" s="42">
        <v>6.52</v>
      </c>
      <c r="R2013" s="42">
        <v>6.64</v>
      </c>
      <c r="S2013" s="42">
        <v>6.77</v>
      </c>
      <c r="T2013" s="42">
        <v>6.89</v>
      </c>
      <c r="U2013" s="42">
        <v>7.01</v>
      </c>
      <c r="V2013" s="42">
        <v>7.13</v>
      </c>
      <c r="W2013" s="42">
        <v>7.26</v>
      </c>
      <c r="X2013" s="42">
        <v>7.38</v>
      </c>
      <c r="Y2013" s="42">
        <v>7.5</v>
      </c>
      <c r="Z2013" s="42">
        <v>7.62</v>
      </c>
      <c r="AA2013" s="42">
        <v>7.74</v>
      </c>
      <c r="AB2013" s="42">
        <v>7.87</v>
      </c>
      <c r="AC2013" s="42">
        <v>7.99</v>
      </c>
      <c r="AD2013" s="42">
        <v>8.11</v>
      </c>
      <c r="AE2013" s="42">
        <v>8.23</v>
      </c>
      <c r="AF2013" s="42">
        <v>8.36</v>
      </c>
      <c r="AG2013" s="42">
        <v>8.48</v>
      </c>
      <c r="AH2013" s="42">
        <v>8.6</v>
      </c>
      <c r="AI2013" s="42">
        <v>8.7200000000000006</v>
      </c>
      <c r="AJ2013" s="42">
        <v>8.85</v>
      </c>
      <c r="AK2013" s="42">
        <v>8.9700000000000006</v>
      </c>
      <c r="AL2013" s="42">
        <v>9.09</v>
      </c>
      <c r="AM2013" s="42">
        <v>9.2100000000000009</v>
      </c>
      <c r="AN2013" s="42">
        <v>9.34</v>
      </c>
      <c r="AO2013" s="42">
        <v>9.4600000000000009</v>
      </c>
      <c r="AP2013" s="42">
        <v>9.58</v>
      </c>
    </row>
    <row r="2014" spans="1:42" x14ac:dyDescent="0.2">
      <c r="A2014" s="41">
        <v>20.02</v>
      </c>
      <c r="B2014" s="42">
        <v>4.68</v>
      </c>
      <c r="C2014" s="42">
        <v>4.8099999999999996</v>
      </c>
      <c r="D2014" s="42">
        <v>4.93</v>
      </c>
      <c r="E2014" s="42">
        <v>5.05</v>
      </c>
      <c r="F2014" s="42">
        <v>5.17</v>
      </c>
      <c r="G2014" s="42">
        <v>5.3</v>
      </c>
      <c r="H2014" s="42">
        <v>5.42</v>
      </c>
      <c r="I2014" s="42">
        <v>5.54</v>
      </c>
      <c r="J2014" s="42">
        <v>5.66</v>
      </c>
      <c r="K2014" s="42">
        <v>5.79</v>
      </c>
      <c r="L2014" s="42">
        <v>5.91</v>
      </c>
      <c r="M2014" s="42">
        <v>6.03</v>
      </c>
      <c r="N2014" s="42">
        <v>6.15</v>
      </c>
      <c r="O2014" s="42">
        <v>6.27</v>
      </c>
      <c r="P2014" s="42">
        <v>6.4</v>
      </c>
      <c r="Q2014" s="42">
        <v>6.52</v>
      </c>
      <c r="R2014" s="42">
        <v>6.64</v>
      </c>
      <c r="S2014" s="42">
        <v>6.76</v>
      </c>
      <c r="T2014" s="42">
        <v>6.89</v>
      </c>
      <c r="U2014" s="42">
        <v>7.01</v>
      </c>
      <c r="V2014" s="42">
        <v>7.13</v>
      </c>
      <c r="W2014" s="42">
        <v>7.25</v>
      </c>
      <c r="X2014" s="42">
        <v>7.38</v>
      </c>
      <c r="Y2014" s="42">
        <v>7.5</v>
      </c>
      <c r="Z2014" s="42">
        <v>7.62</v>
      </c>
      <c r="AA2014" s="42">
        <v>7.74</v>
      </c>
      <c r="AB2014" s="42">
        <v>7.87</v>
      </c>
      <c r="AC2014" s="42">
        <v>7.99</v>
      </c>
      <c r="AD2014" s="42">
        <v>8.11</v>
      </c>
      <c r="AE2014" s="42">
        <v>8.23</v>
      </c>
      <c r="AF2014" s="42">
        <v>8.35</v>
      </c>
      <c r="AG2014" s="42">
        <v>8.48</v>
      </c>
      <c r="AH2014" s="42">
        <v>8.6</v>
      </c>
      <c r="AI2014" s="42">
        <v>8.7200000000000006</v>
      </c>
      <c r="AJ2014" s="42">
        <v>8.84</v>
      </c>
      <c r="AK2014" s="42">
        <v>8.9700000000000006</v>
      </c>
      <c r="AL2014" s="42">
        <v>9.09</v>
      </c>
      <c r="AM2014" s="42">
        <v>9.2100000000000009</v>
      </c>
      <c r="AN2014" s="42">
        <v>9.33</v>
      </c>
      <c r="AO2014" s="42">
        <v>9.4600000000000009</v>
      </c>
      <c r="AP2014" s="42">
        <v>9.58</v>
      </c>
    </row>
    <row r="2015" spans="1:42" x14ac:dyDescent="0.2">
      <c r="A2015" s="41">
        <v>20.03</v>
      </c>
      <c r="B2015" s="42">
        <v>4.68</v>
      </c>
      <c r="C2015" s="42">
        <v>4.8</v>
      </c>
      <c r="D2015" s="42">
        <v>4.93</v>
      </c>
      <c r="E2015" s="42">
        <v>5.05</v>
      </c>
      <c r="F2015" s="42">
        <v>5.17</v>
      </c>
      <c r="G2015" s="42">
        <v>5.29</v>
      </c>
      <c r="H2015" s="42">
        <v>5.42</v>
      </c>
      <c r="I2015" s="42">
        <v>5.54</v>
      </c>
      <c r="J2015" s="42">
        <v>5.66</v>
      </c>
      <c r="K2015" s="42">
        <v>5.78</v>
      </c>
      <c r="L2015" s="42">
        <v>5.91</v>
      </c>
      <c r="M2015" s="42">
        <v>6.03</v>
      </c>
      <c r="N2015" s="42">
        <v>6.15</v>
      </c>
      <c r="O2015" s="42">
        <v>6.27</v>
      </c>
      <c r="P2015" s="42">
        <v>6.4</v>
      </c>
      <c r="Q2015" s="42">
        <v>6.52</v>
      </c>
      <c r="R2015" s="42">
        <v>6.64</v>
      </c>
      <c r="S2015" s="42">
        <v>6.76</v>
      </c>
      <c r="T2015" s="42">
        <v>6.89</v>
      </c>
      <c r="U2015" s="42">
        <v>7.01</v>
      </c>
      <c r="V2015" s="42">
        <v>7.13</v>
      </c>
      <c r="W2015" s="42">
        <v>7.25</v>
      </c>
      <c r="X2015" s="42">
        <v>7.37</v>
      </c>
      <c r="Y2015" s="42">
        <v>7.5</v>
      </c>
      <c r="Z2015" s="42">
        <v>7.62</v>
      </c>
      <c r="AA2015" s="42">
        <v>7.74</v>
      </c>
      <c r="AB2015" s="42">
        <v>7.86</v>
      </c>
      <c r="AC2015" s="42">
        <v>7.99</v>
      </c>
      <c r="AD2015" s="42">
        <v>8.11</v>
      </c>
      <c r="AE2015" s="42">
        <v>8.23</v>
      </c>
      <c r="AF2015" s="42">
        <v>8.35</v>
      </c>
      <c r="AG2015" s="42">
        <v>8.48</v>
      </c>
      <c r="AH2015" s="42">
        <v>8.6</v>
      </c>
      <c r="AI2015" s="42">
        <v>8.7200000000000006</v>
      </c>
      <c r="AJ2015" s="42">
        <v>8.84</v>
      </c>
      <c r="AK2015" s="42">
        <v>8.9600000000000009</v>
      </c>
      <c r="AL2015" s="42">
        <v>9.09</v>
      </c>
      <c r="AM2015" s="42">
        <v>9.2100000000000009</v>
      </c>
      <c r="AN2015" s="42">
        <v>9.33</v>
      </c>
      <c r="AO2015" s="42">
        <v>9.4499999999999993</v>
      </c>
      <c r="AP2015" s="42">
        <v>9.58</v>
      </c>
    </row>
    <row r="2016" spans="1:42" x14ac:dyDescent="0.2">
      <c r="A2016" s="41">
        <v>20.04</v>
      </c>
      <c r="B2016" s="42">
        <v>4.68</v>
      </c>
      <c r="C2016" s="42">
        <v>4.8</v>
      </c>
      <c r="D2016" s="42">
        <v>4.93</v>
      </c>
      <c r="E2016" s="42">
        <v>5.05</v>
      </c>
      <c r="F2016" s="42">
        <v>5.17</v>
      </c>
      <c r="G2016" s="42">
        <v>5.29</v>
      </c>
      <c r="H2016" s="42">
        <v>5.42</v>
      </c>
      <c r="I2016" s="42">
        <v>5.54</v>
      </c>
      <c r="J2016" s="42">
        <v>5.66</v>
      </c>
      <c r="K2016" s="42">
        <v>5.78</v>
      </c>
      <c r="L2016" s="42">
        <v>5.9</v>
      </c>
      <c r="M2016" s="42">
        <v>6.03</v>
      </c>
      <c r="N2016" s="42">
        <v>6.15</v>
      </c>
      <c r="O2016" s="42">
        <v>6.27</v>
      </c>
      <c r="P2016" s="42">
        <v>6.39</v>
      </c>
      <c r="Q2016" s="42">
        <v>6.52</v>
      </c>
      <c r="R2016" s="42">
        <v>6.64</v>
      </c>
      <c r="S2016" s="42">
        <v>6.76</v>
      </c>
      <c r="T2016" s="42">
        <v>6.88</v>
      </c>
      <c r="U2016" s="42">
        <v>7.01</v>
      </c>
      <c r="V2016" s="42">
        <v>7.13</v>
      </c>
      <c r="W2016" s="42">
        <v>7.25</v>
      </c>
      <c r="X2016" s="42">
        <v>7.37</v>
      </c>
      <c r="Y2016" s="42">
        <v>7.5</v>
      </c>
      <c r="Z2016" s="42">
        <v>7.62</v>
      </c>
      <c r="AA2016" s="42">
        <v>7.74</v>
      </c>
      <c r="AB2016" s="42">
        <v>7.86</v>
      </c>
      <c r="AC2016" s="42">
        <v>7.98</v>
      </c>
      <c r="AD2016" s="42">
        <v>8.11</v>
      </c>
      <c r="AE2016" s="42">
        <v>8.23</v>
      </c>
      <c r="AF2016" s="42">
        <v>8.35</v>
      </c>
      <c r="AG2016" s="42">
        <v>8.4700000000000006</v>
      </c>
      <c r="AH2016" s="42">
        <v>8.6</v>
      </c>
      <c r="AI2016" s="42">
        <v>8.7200000000000006</v>
      </c>
      <c r="AJ2016" s="42">
        <v>8.84</v>
      </c>
      <c r="AK2016" s="42">
        <v>8.9600000000000009</v>
      </c>
      <c r="AL2016" s="42">
        <v>9.09</v>
      </c>
      <c r="AM2016" s="42">
        <v>9.2100000000000009</v>
      </c>
      <c r="AN2016" s="42">
        <v>9.33</v>
      </c>
      <c r="AO2016" s="42">
        <v>9.4499999999999993</v>
      </c>
      <c r="AP2016" s="42">
        <v>9.57</v>
      </c>
    </row>
    <row r="2017" spans="1:42" x14ac:dyDescent="0.2">
      <c r="A2017" s="41">
        <v>20.05</v>
      </c>
      <c r="B2017" s="42">
        <v>4.68</v>
      </c>
      <c r="C2017" s="42">
        <v>4.8</v>
      </c>
      <c r="D2017" s="42">
        <v>4.93</v>
      </c>
      <c r="E2017" s="42">
        <v>5.05</v>
      </c>
      <c r="F2017" s="42">
        <v>5.17</v>
      </c>
      <c r="G2017" s="42">
        <v>5.29</v>
      </c>
      <c r="H2017" s="42">
        <v>5.41</v>
      </c>
      <c r="I2017" s="42">
        <v>5.54</v>
      </c>
      <c r="J2017" s="42">
        <v>5.66</v>
      </c>
      <c r="K2017" s="42">
        <v>5.78</v>
      </c>
      <c r="L2017" s="42">
        <v>5.9</v>
      </c>
      <c r="M2017" s="42">
        <v>6.03</v>
      </c>
      <c r="N2017" s="42">
        <v>6.15</v>
      </c>
      <c r="O2017" s="42">
        <v>6.27</v>
      </c>
      <c r="P2017" s="42">
        <v>6.39</v>
      </c>
      <c r="Q2017" s="42">
        <v>6.52</v>
      </c>
      <c r="R2017" s="42">
        <v>6.64</v>
      </c>
      <c r="S2017" s="42">
        <v>6.76</v>
      </c>
      <c r="T2017" s="42">
        <v>6.88</v>
      </c>
      <c r="U2017" s="42">
        <v>7</v>
      </c>
      <c r="V2017" s="42">
        <v>7.13</v>
      </c>
      <c r="W2017" s="42">
        <v>7.25</v>
      </c>
      <c r="X2017" s="42">
        <v>7.37</v>
      </c>
      <c r="Y2017" s="42">
        <v>7.49</v>
      </c>
      <c r="Z2017" s="42">
        <v>7.62</v>
      </c>
      <c r="AA2017" s="42">
        <v>7.74</v>
      </c>
      <c r="AB2017" s="42">
        <v>7.86</v>
      </c>
      <c r="AC2017" s="42">
        <v>7.98</v>
      </c>
      <c r="AD2017" s="42">
        <v>8.11</v>
      </c>
      <c r="AE2017" s="42">
        <v>8.23</v>
      </c>
      <c r="AF2017" s="42">
        <v>8.35</v>
      </c>
      <c r="AG2017" s="42">
        <v>8.4700000000000006</v>
      </c>
      <c r="AH2017" s="42">
        <v>8.59</v>
      </c>
      <c r="AI2017" s="42">
        <v>8.7200000000000006</v>
      </c>
      <c r="AJ2017" s="42">
        <v>8.84</v>
      </c>
      <c r="AK2017" s="42">
        <v>8.9600000000000009</v>
      </c>
      <c r="AL2017" s="42">
        <v>9.08</v>
      </c>
      <c r="AM2017" s="42">
        <v>9.2100000000000009</v>
      </c>
      <c r="AN2017" s="42">
        <v>9.33</v>
      </c>
      <c r="AO2017" s="42">
        <v>9.4499999999999993</v>
      </c>
      <c r="AP2017" s="42">
        <v>9.57</v>
      </c>
    </row>
    <row r="2018" spans="1:42" x14ac:dyDescent="0.2">
      <c r="A2018" s="41">
        <v>20.059999999999999</v>
      </c>
      <c r="B2018" s="42">
        <v>4.68</v>
      </c>
      <c r="C2018" s="42">
        <v>4.8</v>
      </c>
      <c r="D2018" s="42">
        <v>4.92</v>
      </c>
      <c r="E2018" s="42">
        <v>5.05</v>
      </c>
      <c r="F2018" s="42">
        <v>5.17</v>
      </c>
      <c r="G2018" s="42">
        <v>5.29</v>
      </c>
      <c r="H2018" s="42">
        <v>5.41</v>
      </c>
      <c r="I2018" s="42">
        <v>5.54</v>
      </c>
      <c r="J2018" s="42">
        <v>5.66</v>
      </c>
      <c r="K2018" s="42">
        <v>5.78</v>
      </c>
      <c r="L2018" s="42">
        <v>5.9</v>
      </c>
      <c r="M2018" s="42">
        <v>6.02</v>
      </c>
      <c r="N2018" s="42">
        <v>6.15</v>
      </c>
      <c r="O2018" s="42">
        <v>6.27</v>
      </c>
      <c r="P2018" s="42">
        <v>6.39</v>
      </c>
      <c r="Q2018" s="42">
        <v>6.51</v>
      </c>
      <c r="R2018" s="42">
        <v>6.64</v>
      </c>
      <c r="S2018" s="42">
        <v>6.76</v>
      </c>
      <c r="T2018" s="42">
        <v>6.88</v>
      </c>
      <c r="U2018" s="42">
        <v>7</v>
      </c>
      <c r="V2018" s="42">
        <v>7.13</v>
      </c>
      <c r="W2018" s="42">
        <v>7.25</v>
      </c>
      <c r="X2018" s="42">
        <v>7.37</v>
      </c>
      <c r="Y2018" s="42">
        <v>7.49</v>
      </c>
      <c r="Z2018" s="42">
        <v>7.61</v>
      </c>
      <c r="AA2018" s="42">
        <v>7.74</v>
      </c>
      <c r="AB2018" s="42">
        <v>7.86</v>
      </c>
      <c r="AC2018" s="42">
        <v>7.98</v>
      </c>
      <c r="AD2018" s="42">
        <v>8.1</v>
      </c>
      <c r="AE2018" s="42">
        <v>8.23</v>
      </c>
      <c r="AF2018" s="42">
        <v>8.35</v>
      </c>
      <c r="AG2018" s="42">
        <v>8.4700000000000006</v>
      </c>
      <c r="AH2018" s="42">
        <v>8.59</v>
      </c>
      <c r="AI2018" s="42">
        <v>8.7100000000000009</v>
      </c>
      <c r="AJ2018" s="42">
        <v>8.84</v>
      </c>
      <c r="AK2018" s="42">
        <v>8.9600000000000009</v>
      </c>
      <c r="AL2018" s="42">
        <v>9.08</v>
      </c>
      <c r="AM2018" s="42">
        <v>9.1999999999999993</v>
      </c>
      <c r="AN2018" s="42">
        <v>9.33</v>
      </c>
      <c r="AO2018" s="42">
        <v>9.4499999999999993</v>
      </c>
      <c r="AP2018" s="42">
        <v>9.57</v>
      </c>
    </row>
    <row r="2019" spans="1:42" x14ac:dyDescent="0.2">
      <c r="A2019" s="41">
        <v>20.07</v>
      </c>
      <c r="B2019" s="42">
        <v>4.68</v>
      </c>
      <c r="C2019" s="42">
        <v>4.8</v>
      </c>
      <c r="D2019" s="42">
        <v>4.92</v>
      </c>
      <c r="E2019" s="42">
        <v>5.05</v>
      </c>
      <c r="F2019" s="42">
        <v>5.17</v>
      </c>
      <c r="G2019" s="42">
        <v>5.29</v>
      </c>
      <c r="H2019" s="42">
        <v>5.41</v>
      </c>
      <c r="I2019" s="42">
        <v>5.53</v>
      </c>
      <c r="J2019" s="42">
        <v>5.66</v>
      </c>
      <c r="K2019" s="42">
        <v>5.78</v>
      </c>
      <c r="L2019" s="42">
        <v>5.9</v>
      </c>
      <c r="M2019" s="42">
        <v>6.02</v>
      </c>
      <c r="N2019" s="42">
        <v>6.15</v>
      </c>
      <c r="O2019" s="42">
        <v>6.27</v>
      </c>
      <c r="P2019" s="42">
        <v>6.39</v>
      </c>
      <c r="Q2019" s="42">
        <v>6.51</v>
      </c>
      <c r="R2019" s="42">
        <v>6.63</v>
      </c>
      <c r="S2019" s="42">
        <v>6.76</v>
      </c>
      <c r="T2019" s="42">
        <v>6.88</v>
      </c>
      <c r="U2019" s="42">
        <v>7</v>
      </c>
      <c r="V2019" s="42">
        <v>7.12</v>
      </c>
      <c r="W2019" s="42">
        <v>7.25</v>
      </c>
      <c r="X2019" s="42">
        <v>7.37</v>
      </c>
      <c r="Y2019" s="42">
        <v>7.49</v>
      </c>
      <c r="Z2019" s="42">
        <v>7.61</v>
      </c>
      <c r="AA2019" s="42">
        <v>7.74</v>
      </c>
      <c r="AB2019" s="42">
        <v>7.86</v>
      </c>
      <c r="AC2019" s="42">
        <v>7.98</v>
      </c>
      <c r="AD2019" s="42">
        <v>8.1</v>
      </c>
      <c r="AE2019" s="42">
        <v>8.2200000000000006</v>
      </c>
      <c r="AF2019" s="42">
        <v>8.35</v>
      </c>
      <c r="AG2019" s="42">
        <v>8.4700000000000006</v>
      </c>
      <c r="AH2019" s="42">
        <v>8.59</v>
      </c>
      <c r="AI2019" s="42">
        <v>8.7100000000000009</v>
      </c>
      <c r="AJ2019" s="42">
        <v>8.84</v>
      </c>
      <c r="AK2019" s="42">
        <v>8.9600000000000009</v>
      </c>
      <c r="AL2019" s="42">
        <v>9.08</v>
      </c>
      <c r="AM2019" s="42">
        <v>9.1999999999999993</v>
      </c>
      <c r="AN2019" s="42">
        <v>9.32</v>
      </c>
      <c r="AO2019" s="42">
        <v>9.4499999999999993</v>
      </c>
      <c r="AP2019" s="42">
        <v>9.57</v>
      </c>
    </row>
    <row r="2020" spans="1:42" x14ac:dyDescent="0.2">
      <c r="A2020" s="41">
        <v>20.079999999999998</v>
      </c>
      <c r="B2020" s="42">
        <v>4.68</v>
      </c>
      <c r="C2020" s="42">
        <v>4.8</v>
      </c>
      <c r="D2020" s="42">
        <v>4.92</v>
      </c>
      <c r="E2020" s="42">
        <v>5.04</v>
      </c>
      <c r="F2020" s="42">
        <v>5.17</v>
      </c>
      <c r="G2020" s="42">
        <v>5.29</v>
      </c>
      <c r="H2020" s="42">
        <v>5.41</v>
      </c>
      <c r="I2020" s="42">
        <v>5.53</v>
      </c>
      <c r="J2020" s="42">
        <v>5.66</v>
      </c>
      <c r="K2020" s="42">
        <v>5.78</v>
      </c>
      <c r="L2020" s="42">
        <v>5.9</v>
      </c>
      <c r="M2020" s="42">
        <v>6.02</v>
      </c>
      <c r="N2020" s="42">
        <v>6.14</v>
      </c>
      <c r="O2020" s="42">
        <v>6.27</v>
      </c>
      <c r="P2020" s="42">
        <v>6.39</v>
      </c>
      <c r="Q2020" s="42">
        <v>6.51</v>
      </c>
      <c r="R2020" s="42">
        <v>6.63</v>
      </c>
      <c r="S2020" s="42">
        <v>6.76</v>
      </c>
      <c r="T2020" s="42">
        <v>6.88</v>
      </c>
      <c r="U2020" s="42">
        <v>7</v>
      </c>
      <c r="V2020" s="42">
        <v>7.12</v>
      </c>
      <c r="W2020" s="42">
        <v>7.24</v>
      </c>
      <c r="X2020" s="42">
        <v>7.37</v>
      </c>
      <c r="Y2020" s="42">
        <v>7.49</v>
      </c>
      <c r="Z2020" s="42">
        <v>7.61</v>
      </c>
      <c r="AA2020" s="42">
        <v>7.73</v>
      </c>
      <c r="AB2020" s="42">
        <v>7.86</v>
      </c>
      <c r="AC2020" s="42">
        <v>7.98</v>
      </c>
      <c r="AD2020" s="42">
        <v>8.1</v>
      </c>
      <c r="AE2020" s="42">
        <v>8.2200000000000006</v>
      </c>
      <c r="AF2020" s="42">
        <v>8.34</v>
      </c>
      <c r="AG2020" s="42">
        <v>8.4700000000000006</v>
      </c>
      <c r="AH2020" s="42">
        <v>8.59</v>
      </c>
      <c r="AI2020" s="42">
        <v>8.7100000000000009</v>
      </c>
      <c r="AJ2020" s="42">
        <v>8.83</v>
      </c>
      <c r="AK2020" s="42">
        <v>8.9600000000000009</v>
      </c>
      <c r="AL2020" s="42">
        <v>9.08</v>
      </c>
      <c r="AM2020" s="42">
        <v>9.1999999999999993</v>
      </c>
      <c r="AN2020" s="42">
        <v>9.32</v>
      </c>
      <c r="AO2020" s="42">
        <v>9.44</v>
      </c>
      <c r="AP2020" s="42">
        <v>9.57</v>
      </c>
    </row>
    <row r="2021" spans="1:42" x14ac:dyDescent="0.2">
      <c r="A2021" s="41">
        <v>20.09</v>
      </c>
      <c r="B2021" s="42">
        <v>4.68</v>
      </c>
      <c r="C2021" s="42">
        <v>4.8</v>
      </c>
      <c r="D2021" s="42">
        <v>4.92</v>
      </c>
      <c r="E2021" s="42">
        <v>5.04</v>
      </c>
      <c r="F2021" s="42">
        <v>5.17</v>
      </c>
      <c r="G2021" s="42">
        <v>5.29</v>
      </c>
      <c r="H2021" s="42">
        <v>5.41</v>
      </c>
      <c r="I2021" s="42">
        <v>5.53</v>
      </c>
      <c r="J2021" s="42">
        <v>5.65</v>
      </c>
      <c r="K2021" s="42">
        <v>5.78</v>
      </c>
      <c r="L2021" s="42">
        <v>5.9</v>
      </c>
      <c r="M2021" s="42">
        <v>6.02</v>
      </c>
      <c r="N2021" s="42">
        <v>6.14</v>
      </c>
      <c r="O2021" s="42">
        <v>6.27</v>
      </c>
      <c r="P2021" s="42">
        <v>6.39</v>
      </c>
      <c r="Q2021" s="42">
        <v>6.51</v>
      </c>
      <c r="R2021" s="42">
        <v>6.63</v>
      </c>
      <c r="S2021" s="42">
        <v>6.75</v>
      </c>
      <c r="T2021" s="42">
        <v>6.88</v>
      </c>
      <c r="U2021" s="42">
        <v>7</v>
      </c>
      <c r="V2021" s="42">
        <v>7.12</v>
      </c>
      <c r="W2021" s="42">
        <v>7.24</v>
      </c>
      <c r="X2021" s="42">
        <v>7.37</v>
      </c>
      <c r="Y2021" s="42">
        <v>7.49</v>
      </c>
      <c r="Z2021" s="42">
        <v>7.61</v>
      </c>
      <c r="AA2021" s="42">
        <v>7.73</v>
      </c>
      <c r="AB2021" s="42">
        <v>7.85</v>
      </c>
      <c r="AC2021" s="42">
        <v>7.98</v>
      </c>
      <c r="AD2021" s="42">
        <v>8.1</v>
      </c>
      <c r="AE2021" s="42">
        <v>8.2200000000000006</v>
      </c>
      <c r="AF2021" s="42">
        <v>8.34</v>
      </c>
      <c r="AG2021" s="42">
        <v>8.4700000000000006</v>
      </c>
      <c r="AH2021" s="42">
        <v>8.59</v>
      </c>
      <c r="AI2021" s="42">
        <v>8.7100000000000009</v>
      </c>
      <c r="AJ2021" s="42">
        <v>8.83</v>
      </c>
      <c r="AK2021" s="42">
        <v>8.9499999999999993</v>
      </c>
      <c r="AL2021" s="42">
        <v>9.08</v>
      </c>
      <c r="AM2021" s="42">
        <v>9.1999999999999993</v>
      </c>
      <c r="AN2021" s="42">
        <v>9.32</v>
      </c>
      <c r="AO2021" s="42">
        <v>9.44</v>
      </c>
      <c r="AP2021" s="42">
        <v>9.56</v>
      </c>
    </row>
    <row r="2022" spans="1:42" x14ac:dyDescent="0.2">
      <c r="A2022" s="41">
        <v>20.100000000000001</v>
      </c>
      <c r="B2022" s="42">
        <v>4.68</v>
      </c>
      <c r="C2022" s="42">
        <v>4.8</v>
      </c>
      <c r="D2022" s="42">
        <v>4.92</v>
      </c>
      <c r="E2022" s="42">
        <v>5.04</v>
      </c>
      <c r="F2022" s="42">
        <v>5.16</v>
      </c>
      <c r="G2022" s="42">
        <v>5.29</v>
      </c>
      <c r="H2022" s="42">
        <v>5.41</v>
      </c>
      <c r="I2022" s="42">
        <v>5.53</v>
      </c>
      <c r="J2022" s="42">
        <v>5.65</v>
      </c>
      <c r="K2022" s="42">
        <v>5.78</v>
      </c>
      <c r="L2022" s="42">
        <v>5.9</v>
      </c>
      <c r="M2022" s="42">
        <v>6.02</v>
      </c>
      <c r="N2022" s="42">
        <v>6.14</v>
      </c>
      <c r="O2022" s="42">
        <v>6.26</v>
      </c>
      <c r="P2022" s="42">
        <v>6.39</v>
      </c>
      <c r="Q2022" s="42">
        <v>6.51</v>
      </c>
      <c r="R2022" s="42">
        <v>6.63</v>
      </c>
      <c r="S2022" s="42">
        <v>6.75</v>
      </c>
      <c r="T2022" s="42">
        <v>6.88</v>
      </c>
      <c r="U2022" s="42">
        <v>7</v>
      </c>
      <c r="V2022" s="42">
        <v>7.12</v>
      </c>
      <c r="W2022" s="42">
        <v>7.24</v>
      </c>
      <c r="X2022" s="42">
        <v>7.36</v>
      </c>
      <c r="Y2022" s="42">
        <v>7.49</v>
      </c>
      <c r="Z2022" s="42">
        <v>7.61</v>
      </c>
      <c r="AA2022" s="42">
        <v>7.73</v>
      </c>
      <c r="AB2022" s="42">
        <v>7.85</v>
      </c>
      <c r="AC2022" s="42">
        <v>7.97</v>
      </c>
      <c r="AD2022" s="42">
        <v>8.1</v>
      </c>
      <c r="AE2022" s="42">
        <v>8.2200000000000006</v>
      </c>
      <c r="AF2022" s="42">
        <v>8.34</v>
      </c>
      <c r="AG2022" s="42">
        <v>8.4600000000000009</v>
      </c>
      <c r="AH2022" s="42">
        <v>8.59</v>
      </c>
      <c r="AI2022" s="42">
        <v>8.7100000000000009</v>
      </c>
      <c r="AJ2022" s="42">
        <v>8.83</v>
      </c>
      <c r="AK2022" s="42">
        <v>8.9499999999999993</v>
      </c>
      <c r="AL2022" s="42">
        <v>9.07</v>
      </c>
      <c r="AM2022" s="42">
        <v>9.1999999999999993</v>
      </c>
      <c r="AN2022" s="42">
        <v>9.32</v>
      </c>
      <c r="AO2022" s="42">
        <v>9.44</v>
      </c>
      <c r="AP2022" s="42">
        <v>9.56</v>
      </c>
    </row>
    <row r="2023" spans="1:42" x14ac:dyDescent="0.2">
      <c r="A2023" s="41">
        <v>20.11</v>
      </c>
      <c r="B2023" s="42">
        <v>4.67</v>
      </c>
      <c r="C2023" s="42">
        <v>4.8</v>
      </c>
      <c r="D2023" s="42">
        <v>4.92</v>
      </c>
      <c r="E2023" s="42">
        <v>5.04</v>
      </c>
      <c r="F2023" s="42">
        <v>5.16</v>
      </c>
      <c r="G2023" s="42">
        <v>5.29</v>
      </c>
      <c r="H2023" s="42">
        <v>5.41</v>
      </c>
      <c r="I2023" s="42">
        <v>5.53</v>
      </c>
      <c r="J2023" s="42">
        <v>5.65</v>
      </c>
      <c r="K2023" s="42">
        <v>5.77</v>
      </c>
      <c r="L2023" s="42">
        <v>5.9</v>
      </c>
      <c r="M2023" s="42">
        <v>6.02</v>
      </c>
      <c r="N2023" s="42">
        <v>6.14</v>
      </c>
      <c r="O2023" s="42">
        <v>6.26</v>
      </c>
      <c r="P2023" s="42">
        <v>6.39</v>
      </c>
      <c r="Q2023" s="42">
        <v>6.51</v>
      </c>
      <c r="R2023" s="42">
        <v>6.63</v>
      </c>
      <c r="S2023" s="42">
        <v>6.75</v>
      </c>
      <c r="T2023" s="42">
        <v>6.87</v>
      </c>
      <c r="U2023" s="42">
        <v>7</v>
      </c>
      <c r="V2023" s="42">
        <v>7.12</v>
      </c>
      <c r="W2023" s="42">
        <v>7.24</v>
      </c>
      <c r="X2023" s="42">
        <v>7.36</v>
      </c>
      <c r="Y2023" s="42">
        <v>7.48</v>
      </c>
      <c r="Z2023" s="42">
        <v>7.61</v>
      </c>
      <c r="AA2023" s="42">
        <v>7.73</v>
      </c>
      <c r="AB2023" s="42">
        <v>7.85</v>
      </c>
      <c r="AC2023" s="42">
        <v>7.97</v>
      </c>
      <c r="AD2023" s="42">
        <v>8.1</v>
      </c>
      <c r="AE2023" s="42">
        <v>8.2200000000000006</v>
      </c>
      <c r="AF2023" s="42">
        <v>8.34</v>
      </c>
      <c r="AG2023" s="42">
        <v>8.4600000000000009</v>
      </c>
      <c r="AH2023" s="42">
        <v>8.58</v>
      </c>
      <c r="AI2023" s="42">
        <v>8.7100000000000009</v>
      </c>
      <c r="AJ2023" s="42">
        <v>8.83</v>
      </c>
      <c r="AK2023" s="42">
        <v>8.9499999999999993</v>
      </c>
      <c r="AL2023" s="42">
        <v>9.07</v>
      </c>
      <c r="AM2023" s="42">
        <v>9.19</v>
      </c>
      <c r="AN2023" s="42">
        <v>9.32</v>
      </c>
      <c r="AO2023" s="42">
        <v>9.44</v>
      </c>
      <c r="AP2023" s="42">
        <v>9.56</v>
      </c>
    </row>
    <row r="2024" spans="1:42" x14ac:dyDescent="0.2">
      <c r="A2024" s="41">
        <v>20.12</v>
      </c>
      <c r="B2024" s="42">
        <v>4.67</v>
      </c>
      <c r="C2024" s="42">
        <v>4.8</v>
      </c>
      <c r="D2024" s="42">
        <v>4.92</v>
      </c>
      <c r="E2024" s="42">
        <v>5.04</v>
      </c>
      <c r="F2024" s="42">
        <v>5.16</v>
      </c>
      <c r="G2024" s="42">
        <v>5.28</v>
      </c>
      <c r="H2024" s="42">
        <v>5.41</v>
      </c>
      <c r="I2024" s="42">
        <v>5.53</v>
      </c>
      <c r="J2024" s="42">
        <v>5.65</v>
      </c>
      <c r="K2024" s="42">
        <v>5.77</v>
      </c>
      <c r="L2024" s="42">
        <v>5.9</v>
      </c>
      <c r="M2024" s="42">
        <v>6.02</v>
      </c>
      <c r="N2024" s="42">
        <v>6.14</v>
      </c>
      <c r="O2024" s="42">
        <v>6.26</v>
      </c>
      <c r="P2024" s="42">
        <v>6.38</v>
      </c>
      <c r="Q2024" s="42">
        <v>6.51</v>
      </c>
      <c r="R2024" s="42">
        <v>6.63</v>
      </c>
      <c r="S2024" s="42">
        <v>6.75</v>
      </c>
      <c r="T2024" s="42">
        <v>6.87</v>
      </c>
      <c r="U2024" s="42">
        <v>6.99</v>
      </c>
      <c r="V2024" s="42">
        <v>7.12</v>
      </c>
      <c r="W2024" s="42">
        <v>7.24</v>
      </c>
      <c r="X2024" s="42">
        <v>7.36</v>
      </c>
      <c r="Y2024" s="42">
        <v>7.48</v>
      </c>
      <c r="Z2024" s="42">
        <v>7.61</v>
      </c>
      <c r="AA2024" s="42">
        <v>7.73</v>
      </c>
      <c r="AB2024" s="42">
        <v>7.85</v>
      </c>
      <c r="AC2024" s="42">
        <v>7.97</v>
      </c>
      <c r="AD2024" s="42">
        <v>8.09</v>
      </c>
      <c r="AE2024" s="42">
        <v>8.2200000000000006</v>
      </c>
      <c r="AF2024" s="42">
        <v>8.34</v>
      </c>
      <c r="AG2024" s="42">
        <v>8.4600000000000009</v>
      </c>
      <c r="AH2024" s="42">
        <v>8.58</v>
      </c>
      <c r="AI2024" s="42">
        <v>8.6999999999999993</v>
      </c>
      <c r="AJ2024" s="42">
        <v>8.83</v>
      </c>
      <c r="AK2024" s="42">
        <v>8.9499999999999993</v>
      </c>
      <c r="AL2024" s="42">
        <v>9.07</v>
      </c>
      <c r="AM2024" s="42">
        <v>9.19</v>
      </c>
      <c r="AN2024" s="42">
        <v>9.32</v>
      </c>
      <c r="AO2024" s="42">
        <v>9.44</v>
      </c>
      <c r="AP2024" s="42">
        <v>9.56</v>
      </c>
    </row>
    <row r="2025" spans="1:42" x14ac:dyDescent="0.2">
      <c r="A2025" s="41">
        <v>20.13</v>
      </c>
      <c r="B2025" s="42">
        <v>4.67</v>
      </c>
      <c r="C2025" s="42">
        <v>4.79</v>
      </c>
      <c r="D2025" s="42">
        <v>4.92</v>
      </c>
      <c r="E2025" s="42">
        <v>5.04</v>
      </c>
      <c r="F2025" s="42">
        <v>5.16</v>
      </c>
      <c r="G2025" s="42">
        <v>5.28</v>
      </c>
      <c r="H2025" s="42">
        <v>5.41</v>
      </c>
      <c r="I2025" s="42">
        <v>5.53</v>
      </c>
      <c r="J2025" s="42">
        <v>5.65</v>
      </c>
      <c r="K2025" s="42">
        <v>5.77</v>
      </c>
      <c r="L2025" s="42">
        <v>5.89</v>
      </c>
      <c r="M2025" s="42">
        <v>6.02</v>
      </c>
      <c r="N2025" s="42">
        <v>6.14</v>
      </c>
      <c r="O2025" s="42">
        <v>6.26</v>
      </c>
      <c r="P2025" s="42">
        <v>6.38</v>
      </c>
      <c r="Q2025" s="42">
        <v>6.5</v>
      </c>
      <c r="R2025" s="42">
        <v>6.63</v>
      </c>
      <c r="S2025" s="42">
        <v>6.75</v>
      </c>
      <c r="T2025" s="42">
        <v>6.87</v>
      </c>
      <c r="U2025" s="42">
        <v>6.99</v>
      </c>
      <c r="V2025" s="42">
        <v>7.12</v>
      </c>
      <c r="W2025" s="42">
        <v>7.24</v>
      </c>
      <c r="X2025" s="42">
        <v>7.36</v>
      </c>
      <c r="Y2025" s="42">
        <v>7.48</v>
      </c>
      <c r="Z2025" s="42">
        <v>7.6</v>
      </c>
      <c r="AA2025" s="42">
        <v>7.73</v>
      </c>
      <c r="AB2025" s="42">
        <v>7.85</v>
      </c>
      <c r="AC2025" s="42">
        <v>7.97</v>
      </c>
      <c r="AD2025" s="42">
        <v>8.09</v>
      </c>
      <c r="AE2025" s="42">
        <v>8.2100000000000009</v>
      </c>
      <c r="AF2025" s="42">
        <v>8.34</v>
      </c>
      <c r="AG2025" s="42">
        <v>8.4600000000000009</v>
      </c>
      <c r="AH2025" s="42">
        <v>8.58</v>
      </c>
      <c r="AI2025" s="42">
        <v>8.6999999999999993</v>
      </c>
      <c r="AJ2025" s="42">
        <v>8.82</v>
      </c>
      <c r="AK2025" s="42">
        <v>8.9499999999999993</v>
      </c>
      <c r="AL2025" s="42">
        <v>9.07</v>
      </c>
      <c r="AM2025" s="42">
        <v>9.19</v>
      </c>
      <c r="AN2025" s="42">
        <v>9.31</v>
      </c>
      <c r="AO2025" s="42">
        <v>9.44</v>
      </c>
      <c r="AP2025" s="42">
        <v>9.56</v>
      </c>
    </row>
    <row r="2026" spans="1:42" x14ac:dyDescent="0.2">
      <c r="A2026" s="41">
        <v>20.14</v>
      </c>
      <c r="B2026" s="42">
        <v>4.67</v>
      </c>
      <c r="C2026" s="42">
        <v>4.79</v>
      </c>
      <c r="D2026" s="42">
        <v>4.92</v>
      </c>
      <c r="E2026" s="42">
        <v>5.04</v>
      </c>
      <c r="F2026" s="42">
        <v>5.16</v>
      </c>
      <c r="G2026" s="42">
        <v>5.28</v>
      </c>
      <c r="H2026" s="42">
        <v>5.4</v>
      </c>
      <c r="I2026" s="42">
        <v>5.53</v>
      </c>
      <c r="J2026" s="42">
        <v>5.65</v>
      </c>
      <c r="K2026" s="42">
        <v>5.77</v>
      </c>
      <c r="L2026" s="42">
        <v>5.89</v>
      </c>
      <c r="M2026" s="42">
        <v>6.01</v>
      </c>
      <c r="N2026" s="42">
        <v>6.14</v>
      </c>
      <c r="O2026" s="42">
        <v>6.26</v>
      </c>
      <c r="P2026" s="42">
        <v>6.38</v>
      </c>
      <c r="Q2026" s="42">
        <v>6.5</v>
      </c>
      <c r="R2026" s="42">
        <v>6.63</v>
      </c>
      <c r="S2026" s="42">
        <v>6.75</v>
      </c>
      <c r="T2026" s="42">
        <v>6.87</v>
      </c>
      <c r="U2026" s="42">
        <v>6.99</v>
      </c>
      <c r="V2026" s="42">
        <v>7.11</v>
      </c>
      <c r="W2026" s="42">
        <v>7.24</v>
      </c>
      <c r="X2026" s="42">
        <v>7.36</v>
      </c>
      <c r="Y2026" s="42">
        <v>7.48</v>
      </c>
      <c r="Z2026" s="42">
        <v>7.6</v>
      </c>
      <c r="AA2026" s="42">
        <v>7.72</v>
      </c>
      <c r="AB2026" s="42">
        <v>7.85</v>
      </c>
      <c r="AC2026" s="42">
        <v>7.97</v>
      </c>
      <c r="AD2026" s="42">
        <v>8.09</v>
      </c>
      <c r="AE2026" s="42">
        <v>8.2100000000000009</v>
      </c>
      <c r="AF2026" s="42">
        <v>8.33</v>
      </c>
      <c r="AG2026" s="42">
        <v>8.4600000000000009</v>
      </c>
      <c r="AH2026" s="42">
        <v>8.58</v>
      </c>
      <c r="AI2026" s="42">
        <v>8.6999999999999993</v>
      </c>
      <c r="AJ2026" s="42">
        <v>8.82</v>
      </c>
      <c r="AK2026" s="42">
        <v>8.9499999999999993</v>
      </c>
      <c r="AL2026" s="42">
        <v>9.07</v>
      </c>
      <c r="AM2026" s="42">
        <v>9.19</v>
      </c>
      <c r="AN2026" s="42">
        <v>9.31</v>
      </c>
      <c r="AO2026" s="42">
        <v>9.43</v>
      </c>
      <c r="AP2026" s="42">
        <v>9.56</v>
      </c>
    </row>
    <row r="2027" spans="1:42" x14ac:dyDescent="0.2">
      <c r="A2027" s="41">
        <v>20.149999999999999</v>
      </c>
      <c r="B2027" s="42">
        <v>4.67</v>
      </c>
      <c r="C2027" s="42">
        <v>4.79</v>
      </c>
      <c r="D2027" s="42">
        <v>4.91</v>
      </c>
      <c r="E2027" s="42">
        <v>5.04</v>
      </c>
      <c r="F2027" s="42">
        <v>5.16</v>
      </c>
      <c r="G2027" s="42">
        <v>5.28</v>
      </c>
      <c r="H2027" s="42">
        <v>5.4</v>
      </c>
      <c r="I2027" s="42">
        <v>5.53</v>
      </c>
      <c r="J2027" s="42">
        <v>5.65</v>
      </c>
      <c r="K2027" s="42">
        <v>5.77</v>
      </c>
      <c r="L2027" s="42">
        <v>5.89</v>
      </c>
      <c r="M2027" s="42">
        <v>6.01</v>
      </c>
      <c r="N2027" s="42">
        <v>6.14</v>
      </c>
      <c r="O2027" s="42">
        <v>6.26</v>
      </c>
      <c r="P2027" s="42">
        <v>6.38</v>
      </c>
      <c r="Q2027" s="42">
        <v>6.5</v>
      </c>
      <c r="R2027" s="42">
        <v>6.62</v>
      </c>
      <c r="S2027" s="42">
        <v>6.75</v>
      </c>
      <c r="T2027" s="42">
        <v>6.87</v>
      </c>
      <c r="U2027" s="42">
        <v>6.99</v>
      </c>
      <c r="V2027" s="42">
        <v>7.11</v>
      </c>
      <c r="W2027" s="42">
        <v>7.23</v>
      </c>
      <c r="X2027" s="42">
        <v>7.36</v>
      </c>
      <c r="Y2027" s="42">
        <v>7.48</v>
      </c>
      <c r="Z2027" s="42">
        <v>7.6</v>
      </c>
      <c r="AA2027" s="42">
        <v>7.72</v>
      </c>
      <c r="AB2027" s="42">
        <v>7.84</v>
      </c>
      <c r="AC2027" s="42">
        <v>7.97</v>
      </c>
      <c r="AD2027" s="42">
        <v>8.09</v>
      </c>
      <c r="AE2027" s="42">
        <v>8.2100000000000009</v>
      </c>
      <c r="AF2027" s="42">
        <v>8.33</v>
      </c>
      <c r="AG2027" s="42">
        <v>8.4600000000000009</v>
      </c>
      <c r="AH2027" s="42">
        <v>8.58</v>
      </c>
      <c r="AI2027" s="42">
        <v>8.6999999999999993</v>
      </c>
      <c r="AJ2027" s="42">
        <v>8.82</v>
      </c>
      <c r="AK2027" s="42">
        <v>8.94</v>
      </c>
      <c r="AL2027" s="42">
        <v>9.07</v>
      </c>
      <c r="AM2027" s="42">
        <v>9.19</v>
      </c>
      <c r="AN2027" s="42">
        <v>9.31</v>
      </c>
      <c r="AO2027" s="42">
        <v>9.43</v>
      </c>
      <c r="AP2027" s="42">
        <v>9.5500000000000007</v>
      </c>
    </row>
    <row r="2028" spans="1:42" x14ac:dyDescent="0.2">
      <c r="A2028" s="41">
        <v>20.16</v>
      </c>
      <c r="B2028" s="42">
        <v>4.67</v>
      </c>
      <c r="C2028" s="42">
        <v>4.79</v>
      </c>
      <c r="D2028" s="42">
        <v>4.91</v>
      </c>
      <c r="E2028" s="42">
        <v>5.04</v>
      </c>
      <c r="F2028" s="42">
        <v>5.16</v>
      </c>
      <c r="G2028" s="42">
        <v>5.28</v>
      </c>
      <c r="H2028" s="42">
        <v>5.4</v>
      </c>
      <c r="I2028" s="42">
        <v>5.52</v>
      </c>
      <c r="J2028" s="42">
        <v>5.65</v>
      </c>
      <c r="K2028" s="42">
        <v>5.77</v>
      </c>
      <c r="L2028" s="42">
        <v>5.89</v>
      </c>
      <c r="M2028" s="42">
        <v>6.01</v>
      </c>
      <c r="N2028" s="42">
        <v>6.13</v>
      </c>
      <c r="O2028" s="42">
        <v>6.26</v>
      </c>
      <c r="P2028" s="42">
        <v>6.38</v>
      </c>
      <c r="Q2028" s="42">
        <v>6.5</v>
      </c>
      <c r="R2028" s="42">
        <v>6.62</v>
      </c>
      <c r="S2028" s="42">
        <v>6.74</v>
      </c>
      <c r="T2028" s="42">
        <v>6.87</v>
      </c>
      <c r="U2028" s="42">
        <v>6.99</v>
      </c>
      <c r="V2028" s="42">
        <v>7.11</v>
      </c>
      <c r="W2028" s="42">
        <v>7.23</v>
      </c>
      <c r="X2028" s="42">
        <v>7.36</v>
      </c>
      <c r="Y2028" s="42">
        <v>7.48</v>
      </c>
      <c r="Z2028" s="42">
        <v>7.6</v>
      </c>
      <c r="AA2028" s="42">
        <v>7.72</v>
      </c>
      <c r="AB2028" s="42">
        <v>7.84</v>
      </c>
      <c r="AC2028" s="42">
        <v>7.97</v>
      </c>
      <c r="AD2028" s="42">
        <v>8.09</v>
      </c>
      <c r="AE2028" s="42">
        <v>8.2100000000000009</v>
      </c>
      <c r="AF2028" s="42">
        <v>8.33</v>
      </c>
      <c r="AG2028" s="42">
        <v>8.4499999999999993</v>
      </c>
      <c r="AH2028" s="42">
        <v>8.58</v>
      </c>
      <c r="AI2028" s="42">
        <v>8.6999999999999993</v>
      </c>
      <c r="AJ2028" s="42">
        <v>8.82</v>
      </c>
      <c r="AK2028" s="42">
        <v>8.94</v>
      </c>
      <c r="AL2028" s="42">
        <v>9.06</v>
      </c>
      <c r="AM2028" s="42">
        <v>9.19</v>
      </c>
      <c r="AN2028" s="42">
        <v>9.31</v>
      </c>
      <c r="AO2028" s="42">
        <v>9.43</v>
      </c>
      <c r="AP2028" s="42">
        <v>9.5500000000000007</v>
      </c>
    </row>
    <row r="2029" spans="1:42" x14ac:dyDescent="0.2">
      <c r="A2029" s="41">
        <v>20.170000000000002</v>
      </c>
      <c r="B2029" s="42">
        <v>4.67</v>
      </c>
      <c r="C2029" s="42">
        <v>4.79</v>
      </c>
      <c r="D2029" s="42">
        <v>4.91</v>
      </c>
      <c r="E2029" s="42">
        <v>5.03</v>
      </c>
      <c r="F2029" s="42">
        <v>5.16</v>
      </c>
      <c r="G2029" s="42">
        <v>5.28</v>
      </c>
      <c r="H2029" s="42">
        <v>5.4</v>
      </c>
      <c r="I2029" s="42">
        <v>5.52</v>
      </c>
      <c r="J2029" s="42">
        <v>5.65</v>
      </c>
      <c r="K2029" s="42">
        <v>5.77</v>
      </c>
      <c r="L2029" s="42">
        <v>5.89</v>
      </c>
      <c r="M2029" s="42">
        <v>6.01</v>
      </c>
      <c r="N2029" s="42">
        <v>6.13</v>
      </c>
      <c r="O2029" s="42">
        <v>6.26</v>
      </c>
      <c r="P2029" s="42">
        <v>6.38</v>
      </c>
      <c r="Q2029" s="42">
        <v>6.5</v>
      </c>
      <c r="R2029" s="42">
        <v>6.62</v>
      </c>
      <c r="S2029" s="42">
        <v>6.74</v>
      </c>
      <c r="T2029" s="42">
        <v>6.87</v>
      </c>
      <c r="U2029" s="42">
        <v>6.99</v>
      </c>
      <c r="V2029" s="42">
        <v>7.11</v>
      </c>
      <c r="W2029" s="42">
        <v>7.23</v>
      </c>
      <c r="X2029" s="42">
        <v>7.35</v>
      </c>
      <c r="Y2029" s="42">
        <v>7.48</v>
      </c>
      <c r="Z2029" s="42">
        <v>7.6</v>
      </c>
      <c r="AA2029" s="42">
        <v>7.72</v>
      </c>
      <c r="AB2029" s="42">
        <v>7.84</v>
      </c>
      <c r="AC2029" s="42">
        <v>7.96</v>
      </c>
      <c r="AD2029" s="42">
        <v>8.09</v>
      </c>
      <c r="AE2029" s="42">
        <v>8.2100000000000009</v>
      </c>
      <c r="AF2029" s="42">
        <v>8.33</v>
      </c>
      <c r="AG2029" s="42">
        <v>8.4499999999999993</v>
      </c>
      <c r="AH2029" s="42">
        <v>8.57</v>
      </c>
      <c r="AI2029" s="42">
        <v>8.6999999999999993</v>
      </c>
      <c r="AJ2029" s="42">
        <v>8.82</v>
      </c>
      <c r="AK2029" s="42">
        <v>8.94</v>
      </c>
      <c r="AL2029" s="42">
        <v>9.06</v>
      </c>
      <c r="AM2029" s="42">
        <v>9.18</v>
      </c>
      <c r="AN2029" s="42">
        <v>9.31</v>
      </c>
      <c r="AO2029" s="42">
        <v>9.43</v>
      </c>
      <c r="AP2029" s="42">
        <v>9.5500000000000007</v>
      </c>
    </row>
    <row r="2030" spans="1:42" x14ac:dyDescent="0.2">
      <c r="A2030" s="41">
        <v>20.18</v>
      </c>
      <c r="B2030" s="42">
        <v>4.67</v>
      </c>
      <c r="C2030" s="42">
        <v>4.79</v>
      </c>
      <c r="D2030" s="42">
        <v>4.91</v>
      </c>
      <c r="E2030" s="42">
        <v>5.03</v>
      </c>
      <c r="F2030" s="42">
        <v>5.16</v>
      </c>
      <c r="G2030" s="42">
        <v>5.28</v>
      </c>
      <c r="H2030" s="42">
        <v>5.4</v>
      </c>
      <c r="I2030" s="42">
        <v>5.52</v>
      </c>
      <c r="J2030" s="42">
        <v>5.64</v>
      </c>
      <c r="K2030" s="42">
        <v>5.77</v>
      </c>
      <c r="L2030" s="42">
        <v>5.89</v>
      </c>
      <c r="M2030" s="42">
        <v>6.01</v>
      </c>
      <c r="N2030" s="42">
        <v>6.13</v>
      </c>
      <c r="O2030" s="42">
        <v>6.25</v>
      </c>
      <c r="P2030" s="42">
        <v>6.38</v>
      </c>
      <c r="Q2030" s="42">
        <v>6.5</v>
      </c>
      <c r="R2030" s="42">
        <v>6.62</v>
      </c>
      <c r="S2030" s="42">
        <v>6.74</v>
      </c>
      <c r="T2030" s="42">
        <v>6.86</v>
      </c>
      <c r="U2030" s="42">
        <v>6.99</v>
      </c>
      <c r="V2030" s="42">
        <v>7.11</v>
      </c>
      <c r="W2030" s="42">
        <v>7.23</v>
      </c>
      <c r="X2030" s="42">
        <v>7.35</v>
      </c>
      <c r="Y2030" s="42">
        <v>7.47</v>
      </c>
      <c r="Z2030" s="42">
        <v>7.6</v>
      </c>
      <c r="AA2030" s="42">
        <v>7.72</v>
      </c>
      <c r="AB2030" s="42">
        <v>7.84</v>
      </c>
      <c r="AC2030" s="42">
        <v>7.96</v>
      </c>
      <c r="AD2030" s="42">
        <v>8.08</v>
      </c>
      <c r="AE2030" s="42">
        <v>8.2100000000000009</v>
      </c>
      <c r="AF2030" s="42">
        <v>8.33</v>
      </c>
      <c r="AG2030" s="42">
        <v>8.4499999999999993</v>
      </c>
      <c r="AH2030" s="42">
        <v>8.57</v>
      </c>
      <c r="AI2030" s="42">
        <v>8.69</v>
      </c>
      <c r="AJ2030" s="42">
        <v>8.82</v>
      </c>
      <c r="AK2030" s="42">
        <v>8.94</v>
      </c>
      <c r="AL2030" s="42">
        <v>9.06</v>
      </c>
      <c r="AM2030" s="42">
        <v>9.18</v>
      </c>
      <c r="AN2030" s="42">
        <v>9.3000000000000007</v>
      </c>
      <c r="AO2030" s="42">
        <v>9.43</v>
      </c>
      <c r="AP2030" s="42">
        <v>9.5500000000000007</v>
      </c>
    </row>
    <row r="2031" spans="1:42" x14ac:dyDescent="0.2">
      <c r="A2031" s="41">
        <v>20.190000000000001</v>
      </c>
      <c r="B2031" s="42">
        <v>4.67</v>
      </c>
      <c r="C2031" s="42">
        <v>4.79</v>
      </c>
      <c r="D2031" s="42">
        <v>4.91</v>
      </c>
      <c r="E2031" s="42">
        <v>5.03</v>
      </c>
      <c r="F2031" s="42">
        <v>5.15</v>
      </c>
      <c r="G2031" s="42">
        <v>5.28</v>
      </c>
      <c r="H2031" s="42">
        <v>5.4</v>
      </c>
      <c r="I2031" s="42">
        <v>5.52</v>
      </c>
      <c r="J2031" s="42">
        <v>5.64</v>
      </c>
      <c r="K2031" s="42">
        <v>5.76</v>
      </c>
      <c r="L2031" s="42">
        <v>5.89</v>
      </c>
      <c r="M2031" s="42">
        <v>6.01</v>
      </c>
      <c r="N2031" s="42">
        <v>6.13</v>
      </c>
      <c r="O2031" s="42">
        <v>6.25</v>
      </c>
      <c r="P2031" s="42">
        <v>6.37</v>
      </c>
      <c r="Q2031" s="42">
        <v>6.5</v>
      </c>
      <c r="R2031" s="42">
        <v>6.62</v>
      </c>
      <c r="S2031" s="42">
        <v>6.74</v>
      </c>
      <c r="T2031" s="42">
        <v>6.86</v>
      </c>
      <c r="U2031" s="42">
        <v>6.98</v>
      </c>
      <c r="V2031" s="42">
        <v>7.11</v>
      </c>
      <c r="W2031" s="42">
        <v>7.23</v>
      </c>
      <c r="X2031" s="42">
        <v>7.35</v>
      </c>
      <c r="Y2031" s="42">
        <v>7.47</v>
      </c>
      <c r="Z2031" s="42">
        <v>7.59</v>
      </c>
      <c r="AA2031" s="42">
        <v>7.72</v>
      </c>
      <c r="AB2031" s="42">
        <v>7.84</v>
      </c>
      <c r="AC2031" s="42">
        <v>7.96</v>
      </c>
      <c r="AD2031" s="42">
        <v>8.08</v>
      </c>
      <c r="AE2031" s="42">
        <v>8.1999999999999993</v>
      </c>
      <c r="AF2031" s="42">
        <v>8.33</v>
      </c>
      <c r="AG2031" s="42">
        <v>8.4499999999999993</v>
      </c>
      <c r="AH2031" s="42">
        <v>8.57</v>
      </c>
      <c r="AI2031" s="42">
        <v>8.69</v>
      </c>
      <c r="AJ2031" s="42">
        <v>8.81</v>
      </c>
      <c r="AK2031" s="42">
        <v>8.94</v>
      </c>
      <c r="AL2031" s="42">
        <v>9.06</v>
      </c>
      <c r="AM2031" s="42">
        <v>9.18</v>
      </c>
      <c r="AN2031" s="42">
        <v>9.3000000000000007</v>
      </c>
      <c r="AO2031" s="42">
        <v>9.42</v>
      </c>
      <c r="AP2031" s="42">
        <v>9.5500000000000007</v>
      </c>
    </row>
    <row r="2032" spans="1:42" x14ac:dyDescent="0.2">
      <c r="A2032" s="41">
        <v>20.2</v>
      </c>
      <c r="B2032" s="42">
        <v>4.67</v>
      </c>
      <c r="C2032" s="42">
        <v>4.79</v>
      </c>
      <c r="D2032" s="42">
        <v>4.91</v>
      </c>
      <c r="E2032" s="42">
        <v>5.03</v>
      </c>
      <c r="F2032" s="42">
        <v>5.15</v>
      </c>
      <c r="G2032" s="42">
        <v>5.28</v>
      </c>
      <c r="H2032" s="42">
        <v>5.4</v>
      </c>
      <c r="I2032" s="42">
        <v>5.52</v>
      </c>
      <c r="J2032" s="42">
        <v>5.64</v>
      </c>
      <c r="K2032" s="42">
        <v>5.76</v>
      </c>
      <c r="L2032" s="42">
        <v>5.89</v>
      </c>
      <c r="M2032" s="42">
        <v>6.01</v>
      </c>
      <c r="N2032" s="42">
        <v>6.13</v>
      </c>
      <c r="O2032" s="42">
        <v>6.25</v>
      </c>
      <c r="P2032" s="42">
        <v>6.37</v>
      </c>
      <c r="Q2032" s="42">
        <v>6.5</v>
      </c>
      <c r="R2032" s="42">
        <v>6.62</v>
      </c>
      <c r="S2032" s="42">
        <v>6.74</v>
      </c>
      <c r="T2032" s="42">
        <v>6.86</v>
      </c>
      <c r="U2032" s="42">
        <v>6.98</v>
      </c>
      <c r="V2032" s="42">
        <v>7.11</v>
      </c>
      <c r="W2032" s="42">
        <v>7.23</v>
      </c>
      <c r="X2032" s="42">
        <v>7.35</v>
      </c>
      <c r="Y2032" s="42">
        <v>7.47</v>
      </c>
      <c r="Z2032" s="42">
        <v>7.59</v>
      </c>
      <c r="AA2032" s="42">
        <v>7.72</v>
      </c>
      <c r="AB2032" s="42">
        <v>7.84</v>
      </c>
      <c r="AC2032" s="42">
        <v>7.96</v>
      </c>
      <c r="AD2032" s="42">
        <v>8.08</v>
      </c>
      <c r="AE2032" s="42">
        <v>8.1999999999999993</v>
      </c>
      <c r="AF2032" s="42">
        <v>8.32</v>
      </c>
      <c r="AG2032" s="42">
        <v>8.4499999999999993</v>
      </c>
      <c r="AH2032" s="42">
        <v>8.57</v>
      </c>
      <c r="AI2032" s="42">
        <v>8.69</v>
      </c>
      <c r="AJ2032" s="42">
        <v>8.81</v>
      </c>
      <c r="AK2032" s="42">
        <v>8.93</v>
      </c>
      <c r="AL2032" s="42">
        <v>9.06</v>
      </c>
      <c r="AM2032" s="42">
        <v>9.18</v>
      </c>
      <c r="AN2032" s="42">
        <v>9.3000000000000007</v>
      </c>
      <c r="AO2032" s="42">
        <v>9.42</v>
      </c>
      <c r="AP2032" s="42">
        <v>9.5399999999999991</v>
      </c>
    </row>
    <row r="2033" spans="1:42" x14ac:dyDescent="0.2">
      <c r="A2033" s="41">
        <v>20.21</v>
      </c>
      <c r="B2033" s="42">
        <v>4.66</v>
      </c>
      <c r="C2033" s="42">
        <v>4.79</v>
      </c>
      <c r="D2033" s="42">
        <v>4.91</v>
      </c>
      <c r="E2033" s="42">
        <v>5.03</v>
      </c>
      <c r="F2033" s="42">
        <v>5.15</v>
      </c>
      <c r="G2033" s="42">
        <v>5.27</v>
      </c>
      <c r="H2033" s="42">
        <v>5.4</v>
      </c>
      <c r="I2033" s="42">
        <v>5.52</v>
      </c>
      <c r="J2033" s="42">
        <v>5.64</v>
      </c>
      <c r="K2033" s="42">
        <v>5.76</v>
      </c>
      <c r="L2033" s="42">
        <v>5.88</v>
      </c>
      <c r="M2033" s="42">
        <v>6.01</v>
      </c>
      <c r="N2033" s="42">
        <v>6.13</v>
      </c>
      <c r="O2033" s="42">
        <v>6.25</v>
      </c>
      <c r="P2033" s="42">
        <v>6.37</v>
      </c>
      <c r="Q2033" s="42">
        <v>6.49</v>
      </c>
      <c r="R2033" s="42">
        <v>6.62</v>
      </c>
      <c r="S2033" s="42">
        <v>6.74</v>
      </c>
      <c r="T2033" s="42">
        <v>6.86</v>
      </c>
      <c r="U2033" s="42">
        <v>6.98</v>
      </c>
      <c r="V2033" s="42">
        <v>7.1</v>
      </c>
      <c r="W2033" s="42">
        <v>7.23</v>
      </c>
      <c r="X2033" s="42">
        <v>7.35</v>
      </c>
      <c r="Y2033" s="42">
        <v>7.47</v>
      </c>
      <c r="Z2033" s="42">
        <v>7.59</v>
      </c>
      <c r="AA2033" s="42">
        <v>7.71</v>
      </c>
      <c r="AB2033" s="42">
        <v>7.84</v>
      </c>
      <c r="AC2033" s="42">
        <v>7.96</v>
      </c>
      <c r="AD2033" s="42">
        <v>8.08</v>
      </c>
      <c r="AE2033" s="42">
        <v>8.1999999999999993</v>
      </c>
      <c r="AF2033" s="42">
        <v>8.32</v>
      </c>
      <c r="AG2033" s="42">
        <v>8.4499999999999993</v>
      </c>
      <c r="AH2033" s="42">
        <v>8.57</v>
      </c>
      <c r="AI2033" s="42">
        <v>8.69</v>
      </c>
      <c r="AJ2033" s="42">
        <v>8.81</v>
      </c>
      <c r="AK2033" s="42">
        <v>8.93</v>
      </c>
      <c r="AL2033" s="42">
        <v>9.0500000000000007</v>
      </c>
      <c r="AM2033" s="42">
        <v>9.18</v>
      </c>
      <c r="AN2033" s="42">
        <v>9.3000000000000007</v>
      </c>
      <c r="AO2033" s="42">
        <v>9.42</v>
      </c>
      <c r="AP2033" s="42">
        <v>9.5399999999999991</v>
      </c>
    </row>
    <row r="2034" spans="1:42" x14ac:dyDescent="0.2">
      <c r="A2034" s="41">
        <v>20.22</v>
      </c>
      <c r="B2034" s="42">
        <v>4.66</v>
      </c>
      <c r="C2034" s="42">
        <v>4.79</v>
      </c>
      <c r="D2034" s="42">
        <v>4.91</v>
      </c>
      <c r="E2034" s="42">
        <v>5.03</v>
      </c>
      <c r="F2034" s="42">
        <v>5.15</v>
      </c>
      <c r="G2034" s="42">
        <v>5.27</v>
      </c>
      <c r="H2034" s="42">
        <v>5.4</v>
      </c>
      <c r="I2034" s="42">
        <v>5.52</v>
      </c>
      <c r="J2034" s="42">
        <v>5.64</v>
      </c>
      <c r="K2034" s="42">
        <v>5.76</v>
      </c>
      <c r="L2034" s="42">
        <v>5.88</v>
      </c>
      <c r="M2034" s="42">
        <v>6.01</v>
      </c>
      <c r="N2034" s="42">
        <v>6.13</v>
      </c>
      <c r="O2034" s="42">
        <v>6.25</v>
      </c>
      <c r="P2034" s="42">
        <v>6.37</v>
      </c>
      <c r="Q2034" s="42">
        <v>6.49</v>
      </c>
      <c r="R2034" s="42">
        <v>6.61</v>
      </c>
      <c r="S2034" s="42">
        <v>6.74</v>
      </c>
      <c r="T2034" s="42">
        <v>6.86</v>
      </c>
      <c r="U2034" s="42">
        <v>6.98</v>
      </c>
      <c r="V2034" s="42">
        <v>7.1</v>
      </c>
      <c r="W2034" s="42">
        <v>7.22</v>
      </c>
      <c r="X2034" s="42">
        <v>7.35</v>
      </c>
      <c r="Y2034" s="42">
        <v>7.47</v>
      </c>
      <c r="Z2034" s="42">
        <v>7.59</v>
      </c>
      <c r="AA2034" s="42">
        <v>7.71</v>
      </c>
      <c r="AB2034" s="42">
        <v>7.83</v>
      </c>
      <c r="AC2034" s="42">
        <v>7.96</v>
      </c>
      <c r="AD2034" s="42">
        <v>8.08</v>
      </c>
      <c r="AE2034" s="42">
        <v>8.1999999999999993</v>
      </c>
      <c r="AF2034" s="42">
        <v>8.32</v>
      </c>
      <c r="AG2034" s="42">
        <v>8.44</v>
      </c>
      <c r="AH2034" s="42">
        <v>8.57</v>
      </c>
      <c r="AI2034" s="42">
        <v>8.69</v>
      </c>
      <c r="AJ2034" s="42">
        <v>8.81</v>
      </c>
      <c r="AK2034" s="42">
        <v>8.93</v>
      </c>
      <c r="AL2034" s="42">
        <v>9.0500000000000007</v>
      </c>
      <c r="AM2034" s="42">
        <v>9.17</v>
      </c>
      <c r="AN2034" s="42">
        <v>9.3000000000000007</v>
      </c>
      <c r="AO2034" s="42">
        <v>9.42</v>
      </c>
      <c r="AP2034" s="42">
        <v>9.5399999999999991</v>
      </c>
    </row>
    <row r="2035" spans="1:42" x14ac:dyDescent="0.2">
      <c r="A2035" s="41">
        <v>20.23</v>
      </c>
      <c r="B2035" s="42">
        <v>4.66</v>
      </c>
      <c r="C2035" s="42">
        <v>4.78</v>
      </c>
      <c r="D2035" s="42">
        <v>4.91</v>
      </c>
      <c r="E2035" s="42">
        <v>5.03</v>
      </c>
      <c r="F2035" s="42">
        <v>5.15</v>
      </c>
      <c r="G2035" s="42">
        <v>5.27</v>
      </c>
      <c r="H2035" s="42">
        <v>5.39</v>
      </c>
      <c r="I2035" s="42">
        <v>5.52</v>
      </c>
      <c r="J2035" s="42">
        <v>5.64</v>
      </c>
      <c r="K2035" s="42">
        <v>5.76</v>
      </c>
      <c r="L2035" s="42">
        <v>5.88</v>
      </c>
      <c r="M2035" s="42">
        <v>6</v>
      </c>
      <c r="N2035" s="42">
        <v>6.13</v>
      </c>
      <c r="O2035" s="42">
        <v>6.25</v>
      </c>
      <c r="P2035" s="42">
        <v>6.37</v>
      </c>
      <c r="Q2035" s="42">
        <v>6.49</v>
      </c>
      <c r="R2035" s="42">
        <v>6.61</v>
      </c>
      <c r="S2035" s="42">
        <v>6.74</v>
      </c>
      <c r="T2035" s="42">
        <v>6.86</v>
      </c>
      <c r="U2035" s="42">
        <v>6.98</v>
      </c>
      <c r="V2035" s="42">
        <v>7.1</v>
      </c>
      <c r="W2035" s="42">
        <v>7.22</v>
      </c>
      <c r="X2035" s="42">
        <v>7.34</v>
      </c>
      <c r="Y2035" s="42">
        <v>7.47</v>
      </c>
      <c r="Z2035" s="42">
        <v>7.59</v>
      </c>
      <c r="AA2035" s="42">
        <v>7.71</v>
      </c>
      <c r="AB2035" s="42">
        <v>7.83</v>
      </c>
      <c r="AC2035" s="42">
        <v>7.95</v>
      </c>
      <c r="AD2035" s="42">
        <v>8.08</v>
      </c>
      <c r="AE2035" s="42">
        <v>8.1999999999999993</v>
      </c>
      <c r="AF2035" s="42">
        <v>8.32</v>
      </c>
      <c r="AG2035" s="42">
        <v>8.44</v>
      </c>
      <c r="AH2035" s="42">
        <v>8.56</v>
      </c>
      <c r="AI2035" s="42">
        <v>8.69</v>
      </c>
      <c r="AJ2035" s="42">
        <v>8.81</v>
      </c>
      <c r="AK2035" s="42">
        <v>8.93</v>
      </c>
      <c r="AL2035" s="42">
        <v>9.0500000000000007</v>
      </c>
      <c r="AM2035" s="42">
        <v>9.17</v>
      </c>
      <c r="AN2035" s="42">
        <v>9.2899999999999991</v>
      </c>
      <c r="AO2035" s="42">
        <v>9.42</v>
      </c>
      <c r="AP2035" s="42">
        <v>9.5399999999999991</v>
      </c>
    </row>
    <row r="2036" spans="1:42" x14ac:dyDescent="0.2">
      <c r="A2036" s="41">
        <v>20.239999999999998</v>
      </c>
      <c r="B2036" s="42">
        <v>4.66</v>
      </c>
      <c r="C2036" s="42">
        <v>4.78</v>
      </c>
      <c r="D2036" s="42">
        <v>4.91</v>
      </c>
      <c r="E2036" s="42">
        <v>5.03</v>
      </c>
      <c r="F2036" s="42">
        <v>5.15</v>
      </c>
      <c r="G2036" s="42">
        <v>5.27</v>
      </c>
      <c r="H2036" s="42">
        <v>5.39</v>
      </c>
      <c r="I2036" s="42">
        <v>5.51</v>
      </c>
      <c r="J2036" s="42">
        <v>5.64</v>
      </c>
      <c r="K2036" s="42">
        <v>5.76</v>
      </c>
      <c r="L2036" s="42">
        <v>5.88</v>
      </c>
      <c r="M2036" s="42">
        <v>6</v>
      </c>
      <c r="N2036" s="42">
        <v>6.12</v>
      </c>
      <c r="O2036" s="42">
        <v>6.25</v>
      </c>
      <c r="P2036" s="42">
        <v>6.37</v>
      </c>
      <c r="Q2036" s="42">
        <v>6.49</v>
      </c>
      <c r="R2036" s="42">
        <v>6.61</v>
      </c>
      <c r="S2036" s="42">
        <v>6.73</v>
      </c>
      <c r="T2036" s="42">
        <v>6.86</v>
      </c>
      <c r="U2036" s="42">
        <v>6.98</v>
      </c>
      <c r="V2036" s="42">
        <v>7.1</v>
      </c>
      <c r="W2036" s="42">
        <v>7.22</v>
      </c>
      <c r="X2036" s="42">
        <v>7.34</v>
      </c>
      <c r="Y2036" s="42">
        <v>7.47</v>
      </c>
      <c r="Z2036" s="42">
        <v>7.59</v>
      </c>
      <c r="AA2036" s="42">
        <v>7.71</v>
      </c>
      <c r="AB2036" s="42">
        <v>7.83</v>
      </c>
      <c r="AC2036" s="42">
        <v>7.95</v>
      </c>
      <c r="AD2036" s="42">
        <v>8.07</v>
      </c>
      <c r="AE2036" s="42">
        <v>8.1999999999999993</v>
      </c>
      <c r="AF2036" s="42">
        <v>8.32</v>
      </c>
      <c r="AG2036" s="42">
        <v>8.44</v>
      </c>
      <c r="AH2036" s="42">
        <v>8.56</v>
      </c>
      <c r="AI2036" s="42">
        <v>8.68</v>
      </c>
      <c r="AJ2036" s="42">
        <v>8.81</v>
      </c>
      <c r="AK2036" s="42">
        <v>8.93</v>
      </c>
      <c r="AL2036" s="42">
        <v>9.0500000000000007</v>
      </c>
      <c r="AM2036" s="42">
        <v>9.17</v>
      </c>
      <c r="AN2036" s="42">
        <v>9.2899999999999991</v>
      </c>
      <c r="AO2036" s="42">
        <v>9.41</v>
      </c>
      <c r="AP2036" s="42">
        <v>9.5399999999999991</v>
      </c>
    </row>
    <row r="2037" spans="1:42" x14ac:dyDescent="0.2">
      <c r="A2037" s="41">
        <v>20.25</v>
      </c>
      <c r="B2037" s="42">
        <v>4.66</v>
      </c>
      <c r="C2037" s="42">
        <v>4.78</v>
      </c>
      <c r="D2037" s="42">
        <v>4.9000000000000004</v>
      </c>
      <c r="E2037" s="42">
        <v>5.03</v>
      </c>
      <c r="F2037" s="42">
        <v>5.15</v>
      </c>
      <c r="G2037" s="42">
        <v>5.27</v>
      </c>
      <c r="H2037" s="42">
        <v>5.39</v>
      </c>
      <c r="I2037" s="42">
        <v>5.51</v>
      </c>
      <c r="J2037" s="42">
        <v>5.64</v>
      </c>
      <c r="K2037" s="42">
        <v>5.76</v>
      </c>
      <c r="L2037" s="42">
        <v>5.88</v>
      </c>
      <c r="M2037" s="42">
        <v>6</v>
      </c>
      <c r="N2037" s="42">
        <v>6.12</v>
      </c>
      <c r="O2037" s="42">
        <v>6.25</v>
      </c>
      <c r="P2037" s="42">
        <v>6.37</v>
      </c>
      <c r="Q2037" s="42">
        <v>6.49</v>
      </c>
      <c r="R2037" s="42">
        <v>6.61</v>
      </c>
      <c r="S2037" s="42">
        <v>6.73</v>
      </c>
      <c r="T2037" s="42">
        <v>6.85</v>
      </c>
      <c r="U2037" s="42">
        <v>6.98</v>
      </c>
      <c r="V2037" s="42">
        <v>7.1</v>
      </c>
      <c r="W2037" s="42">
        <v>7.22</v>
      </c>
      <c r="X2037" s="42">
        <v>7.34</v>
      </c>
      <c r="Y2037" s="42">
        <v>7.46</v>
      </c>
      <c r="Z2037" s="42">
        <v>7.59</v>
      </c>
      <c r="AA2037" s="42">
        <v>7.71</v>
      </c>
      <c r="AB2037" s="42">
        <v>7.83</v>
      </c>
      <c r="AC2037" s="42">
        <v>7.95</v>
      </c>
      <c r="AD2037" s="42">
        <v>8.07</v>
      </c>
      <c r="AE2037" s="42">
        <v>8.19</v>
      </c>
      <c r="AF2037" s="42">
        <v>8.32</v>
      </c>
      <c r="AG2037" s="42">
        <v>8.44</v>
      </c>
      <c r="AH2037" s="42">
        <v>8.56</v>
      </c>
      <c r="AI2037" s="42">
        <v>8.68</v>
      </c>
      <c r="AJ2037" s="42">
        <v>8.8000000000000007</v>
      </c>
      <c r="AK2037" s="42">
        <v>8.93</v>
      </c>
      <c r="AL2037" s="42">
        <v>9.0500000000000007</v>
      </c>
      <c r="AM2037" s="42">
        <v>9.17</v>
      </c>
      <c r="AN2037" s="42">
        <v>9.2899999999999991</v>
      </c>
      <c r="AO2037" s="42">
        <v>9.41</v>
      </c>
      <c r="AP2037" s="42">
        <v>9.5299999999999994</v>
      </c>
    </row>
    <row r="2038" spans="1:42" x14ac:dyDescent="0.2">
      <c r="A2038" s="41">
        <v>20.260000000000002</v>
      </c>
      <c r="B2038" s="42">
        <v>4.66</v>
      </c>
      <c r="C2038" s="42">
        <v>4.78</v>
      </c>
      <c r="D2038" s="42">
        <v>4.9000000000000004</v>
      </c>
      <c r="E2038" s="42">
        <v>5.03</v>
      </c>
      <c r="F2038" s="42">
        <v>5.15</v>
      </c>
      <c r="G2038" s="42">
        <v>5.27</v>
      </c>
      <c r="H2038" s="42">
        <v>5.39</v>
      </c>
      <c r="I2038" s="42">
        <v>5.51</v>
      </c>
      <c r="J2038" s="42">
        <v>5.63</v>
      </c>
      <c r="K2038" s="42">
        <v>5.76</v>
      </c>
      <c r="L2038" s="42">
        <v>5.88</v>
      </c>
      <c r="M2038" s="42">
        <v>6</v>
      </c>
      <c r="N2038" s="42">
        <v>6.12</v>
      </c>
      <c r="O2038" s="42">
        <v>6.24</v>
      </c>
      <c r="P2038" s="42">
        <v>6.37</v>
      </c>
      <c r="Q2038" s="42">
        <v>6.49</v>
      </c>
      <c r="R2038" s="42">
        <v>6.61</v>
      </c>
      <c r="S2038" s="42">
        <v>6.73</v>
      </c>
      <c r="T2038" s="42">
        <v>6.85</v>
      </c>
      <c r="U2038" s="42">
        <v>6.97</v>
      </c>
      <c r="V2038" s="42">
        <v>7.1</v>
      </c>
      <c r="W2038" s="42">
        <v>7.22</v>
      </c>
      <c r="X2038" s="42">
        <v>7.34</v>
      </c>
      <c r="Y2038" s="42">
        <v>7.46</v>
      </c>
      <c r="Z2038" s="42">
        <v>7.58</v>
      </c>
      <c r="AA2038" s="42">
        <v>7.71</v>
      </c>
      <c r="AB2038" s="42">
        <v>7.83</v>
      </c>
      <c r="AC2038" s="42">
        <v>7.95</v>
      </c>
      <c r="AD2038" s="42">
        <v>8.07</v>
      </c>
      <c r="AE2038" s="42">
        <v>8.19</v>
      </c>
      <c r="AF2038" s="42">
        <v>8.31</v>
      </c>
      <c r="AG2038" s="42">
        <v>8.44</v>
      </c>
      <c r="AH2038" s="42">
        <v>8.56</v>
      </c>
      <c r="AI2038" s="42">
        <v>8.68</v>
      </c>
      <c r="AJ2038" s="42">
        <v>8.8000000000000007</v>
      </c>
      <c r="AK2038" s="42">
        <v>8.92</v>
      </c>
      <c r="AL2038" s="42">
        <v>9.0500000000000007</v>
      </c>
      <c r="AM2038" s="42">
        <v>9.17</v>
      </c>
      <c r="AN2038" s="42">
        <v>9.2899999999999991</v>
      </c>
      <c r="AO2038" s="42">
        <v>9.41</v>
      </c>
      <c r="AP2038" s="42">
        <v>9.5299999999999994</v>
      </c>
    </row>
    <row r="2039" spans="1:42" x14ac:dyDescent="0.2">
      <c r="A2039" s="41">
        <v>20.27</v>
      </c>
      <c r="B2039" s="42">
        <v>4.66</v>
      </c>
      <c r="C2039" s="42">
        <v>4.78</v>
      </c>
      <c r="D2039" s="42">
        <v>4.9000000000000004</v>
      </c>
      <c r="E2039" s="42">
        <v>5.0199999999999996</v>
      </c>
      <c r="F2039" s="42">
        <v>5.15</v>
      </c>
      <c r="G2039" s="42">
        <v>5.27</v>
      </c>
      <c r="H2039" s="42">
        <v>5.39</v>
      </c>
      <c r="I2039" s="42">
        <v>5.51</v>
      </c>
      <c r="J2039" s="42">
        <v>5.63</v>
      </c>
      <c r="K2039" s="42">
        <v>5.76</v>
      </c>
      <c r="L2039" s="42">
        <v>5.88</v>
      </c>
      <c r="M2039" s="42">
        <v>6</v>
      </c>
      <c r="N2039" s="42">
        <v>6.12</v>
      </c>
      <c r="O2039" s="42">
        <v>6.24</v>
      </c>
      <c r="P2039" s="42">
        <v>6.36</v>
      </c>
      <c r="Q2039" s="42">
        <v>6.49</v>
      </c>
      <c r="R2039" s="42">
        <v>6.61</v>
      </c>
      <c r="S2039" s="42">
        <v>6.73</v>
      </c>
      <c r="T2039" s="42">
        <v>6.85</v>
      </c>
      <c r="U2039" s="42">
        <v>6.97</v>
      </c>
      <c r="V2039" s="42">
        <v>7.1</v>
      </c>
      <c r="W2039" s="42">
        <v>7.22</v>
      </c>
      <c r="X2039" s="42">
        <v>7.34</v>
      </c>
      <c r="Y2039" s="42">
        <v>7.46</v>
      </c>
      <c r="Z2039" s="42">
        <v>7.58</v>
      </c>
      <c r="AA2039" s="42">
        <v>7.7</v>
      </c>
      <c r="AB2039" s="42">
        <v>7.83</v>
      </c>
      <c r="AC2039" s="42">
        <v>7.95</v>
      </c>
      <c r="AD2039" s="42">
        <v>8.07</v>
      </c>
      <c r="AE2039" s="42">
        <v>8.19</v>
      </c>
      <c r="AF2039" s="42">
        <v>8.31</v>
      </c>
      <c r="AG2039" s="42">
        <v>8.44</v>
      </c>
      <c r="AH2039" s="42">
        <v>8.56</v>
      </c>
      <c r="AI2039" s="42">
        <v>8.68</v>
      </c>
      <c r="AJ2039" s="42">
        <v>8.8000000000000007</v>
      </c>
      <c r="AK2039" s="42">
        <v>8.92</v>
      </c>
      <c r="AL2039" s="42">
        <v>9.0399999999999991</v>
      </c>
      <c r="AM2039" s="42">
        <v>9.17</v>
      </c>
      <c r="AN2039" s="42">
        <v>9.2899999999999991</v>
      </c>
      <c r="AO2039" s="42">
        <v>9.41</v>
      </c>
      <c r="AP2039" s="42">
        <v>9.5299999999999994</v>
      </c>
    </row>
    <row r="2040" spans="1:42" x14ac:dyDescent="0.2">
      <c r="A2040" s="41">
        <v>20.28</v>
      </c>
      <c r="B2040" s="42">
        <v>4.66</v>
      </c>
      <c r="C2040" s="42">
        <v>4.78</v>
      </c>
      <c r="D2040" s="42">
        <v>4.9000000000000004</v>
      </c>
      <c r="E2040" s="42">
        <v>5.0199999999999996</v>
      </c>
      <c r="F2040" s="42">
        <v>5.14</v>
      </c>
      <c r="G2040" s="42">
        <v>5.27</v>
      </c>
      <c r="H2040" s="42">
        <v>5.39</v>
      </c>
      <c r="I2040" s="42">
        <v>5.51</v>
      </c>
      <c r="J2040" s="42">
        <v>5.63</v>
      </c>
      <c r="K2040" s="42">
        <v>5.75</v>
      </c>
      <c r="L2040" s="42">
        <v>5.88</v>
      </c>
      <c r="M2040" s="42">
        <v>6</v>
      </c>
      <c r="N2040" s="42">
        <v>6.12</v>
      </c>
      <c r="O2040" s="42">
        <v>6.24</v>
      </c>
      <c r="P2040" s="42">
        <v>6.36</v>
      </c>
      <c r="Q2040" s="42">
        <v>6.48</v>
      </c>
      <c r="R2040" s="42">
        <v>6.61</v>
      </c>
      <c r="S2040" s="42">
        <v>6.73</v>
      </c>
      <c r="T2040" s="42">
        <v>6.85</v>
      </c>
      <c r="U2040" s="42">
        <v>6.97</v>
      </c>
      <c r="V2040" s="42">
        <v>7.09</v>
      </c>
      <c r="W2040" s="42">
        <v>7.22</v>
      </c>
      <c r="X2040" s="42">
        <v>7.34</v>
      </c>
      <c r="Y2040" s="42">
        <v>7.46</v>
      </c>
      <c r="Z2040" s="42">
        <v>7.58</v>
      </c>
      <c r="AA2040" s="42">
        <v>7.7</v>
      </c>
      <c r="AB2040" s="42">
        <v>7.82</v>
      </c>
      <c r="AC2040" s="42">
        <v>7.95</v>
      </c>
      <c r="AD2040" s="42">
        <v>8.07</v>
      </c>
      <c r="AE2040" s="42">
        <v>8.19</v>
      </c>
      <c r="AF2040" s="42">
        <v>8.31</v>
      </c>
      <c r="AG2040" s="42">
        <v>8.43</v>
      </c>
      <c r="AH2040" s="42">
        <v>8.56</v>
      </c>
      <c r="AI2040" s="42">
        <v>8.68</v>
      </c>
      <c r="AJ2040" s="42">
        <v>8.8000000000000007</v>
      </c>
      <c r="AK2040" s="42">
        <v>8.92</v>
      </c>
      <c r="AL2040" s="42">
        <v>9.0399999999999991</v>
      </c>
      <c r="AM2040" s="42">
        <v>9.16</v>
      </c>
      <c r="AN2040" s="42">
        <v>9.2899999999999991</v>
      </c>
      <c r="AO2040" s="42">
        <v>9.41</v>
      </c>
      <c r="AP2040" s="42">
        <v>9.5299999999999994</v>
      </c>
    </row>
    <row r="2041" spans="1:42" x14ac:dyDescent="0.2">
      <c r="A2041" s="41">
        <v>20.29</v>
      </c>
      <c r="B2041" s="42">
        <v>4.66</v>
      </c>
      <c r="C2041" s="42">
        <v>4.78</v>
      </c>
      <c r="D2041" s="42">
        <v>4.9000000000000004</v>
      </c>
      <c r="E2041" s="42">
        <v>5.0199999999999996</v>
      </c>
      <c r="F2041" s="42">
        <v>5.14</v>
      </c>
      <c r="G2041" s="42">
        <v>5.27</v>
      </c>
      <c r="H2041" s="42">
        <v>5.39</v>
      </c>
      <c r="I2041" s="42">
        <v>5.51</v>
      </c>
      <c r="J2041" s="42">
        <v>5.63</v>
      </c>
      <c r="K2041" s="42">
        <v>5.75</v>
      </c>
      <c r="L2041" s="42">
        <v>5.87</v>
      </c>
      <c r="M2041" s="42">
        <v>6</v>
      </c>
      <c r="N2041" s="42">
        <v>6.12</v>
      </c>
      <c r="O2041" s="42">
        <v>6.24</v>
      </c>
      <c r="P2041" s="42">
        <v>6.36</v>
      </c>
      <c r="Q2041" s="42">
        <v>6.48</v>
      </c>
      <c r="R2041" s="42">
        <v>6.61</v>
      </c>
      <c r="S2041" s="42">
        <v>6.73</v>
      </c>
      <c r="T2041" s="42">
        <v>6.85</v>
      </c>
      <c r="U2041" s="42">
        <v>6.97</v>
      </c>
      <c r="V2041" s="42">
        <v>7.09</v>
      </c>
      <c r="W2041" s="42">
        <v>7.21</v>
      </c>
      <c r="X2041" s="42">
        <v>7.34</v>
      </c>
      <c r="Y2041" s="42">
        <v>7.46</v>
      </c>
      <c r="Z2041" s="42">
        <v>7.58</v>
      </c>
      <c r="AA2041" s="42">
        <v>7.7</v>
      </c>
      <c r="AB2041" s="42">
        <v>7.82</v>
      </c>
      <c r="AC2041" s="42">
        <v>7.94</v>
      </c>
      <c r="AD2041" s="42">
        <v>8.07</v>
      </c>
      <c r="AE2041" s="42">
        <v>8.19</v>
      </c>
      <c r="AF2041" s="42">
        <v>8.31</v>
      </c>
      <c r="AG2041" s="42">
        <v>8.43</v>
      </c>
      <c r="AH2041" s="42">
        <v>8.5500000000000007</v>
      </c>
      <c r="AI2041" s="42">
        <v>8.68</v>
      </c>
      <c r="AJ2041" s="42">
        <v>8.8000000000000007</v>
      </c>
      <c r="AK2041" s="42">
        <v>8.92</v>
      </c>
      <c r="AL2041" s="42">
        <v>9.0399999999999991</v>
      </c>
      <c r="AM2041" s="42">
        <v>9.16</v>
      </c>
      <c r="AN2041" s="42">
        <v>9.2799999999999994</v>
      </c>
      <c r="AO2041" s="42">
        <v>9.41</v>
      </c>
      <c r="AP2041" s="42">
        <v>9.5299999999999994</v>
      </c>
    </row>
    <row r="2042" spans="1:42" x14ac:dyDescent="0.2">
      <c r="A2042" s="41">
        <v>20.3</v>
      </c>
      <c r="B2042" s="42">
        <v>4.66</v>
      </c>
      <c r="C2042" s="42">
        <v>4.78</v>
      </c>
      <c r="D2042" s="42">
        <v>4.9000000000000004</v>
      </c>
      <c r="E2042" s="42">
        <v>5.0199999999999996</v>
      </c>
      <c r="F2042" s="42">
        <v>5.14</v>
      </c>
      <c r="G2042" s="42">
        <v>5.26</v>
      </c>
      <c r="H2042" s="42">
        <v>5.39</v>
      </c>
      <c r="I2042" s="42">
        <v>5.51</v>
      </c>
      <c r="J2042" s="42">
        <v>5.63</v>
      </c>
      <c r="K2042" s="42">
        <v>5.75</v>
      </c>
      <c r="L2042" s="42">
        <v>5.87</v>
      </c>
      <c r="M2042" s="42">
        <v>6</v>
      </c>
      <c r="N2042" s="42">
        <v>6.12</v>
      </c>
      <c r="O2042" s="42">
        <v>6.24</v>
      </c>
      <c r="P2042" s="42">
        <v>6.36</v>
      </c>
      <c r="Q2042" s="42">
        <v>6.48</v>
      </c>
      <c r="R2042" s="42">
        <v>6.6</v>
      </c>
      <c r="S2042" s="42">
        <v>6.73</v>
      </c>
      <c r="T2042" s="42">
        <v>6.85</v>
      </c>
      <c r="U2042" s="42">
        <v>6.97</v>
      </c>
      <c r="V2042" s="42">
        <v>7.09</v>
      </c>
      <c r="W2042" s="42">
        <v>7.21</v>
      </c>
      <c r="X2042" s="42">
        <v>7.33</v>
      </c>
      <c r="Y2042" s="42">
        <v>7.46</v>
      </c>
      <c r="Z2042" s="42">
        <v>7.58</v>
      </c>
      <c r="AA2042" s="42">
        <v>7.7</v>
      </c>
      <c r="AB2042" s="42">
        <v>7.82</v>
      </c>
      <c r="AC2042" s="42">
        <v>7.94</v>
      </c>
      <c r="AD2042" s="42">
        <v>8.06</v>
      </c>
      <c r="AE2042" s="42">
        <v>8.19</v>
      </c>
      <c r="AF2042" s="42">
        <v>8.31</v>
      </c>
      <c r="AG2042" s="42">
        <v>8.43</v>
      </c>
      <c r="AH2042" s="42">
        <v>8.5500000000000007</v>
      </c>
      <c r="AI2042" s="42">
        <v>8.67</v>
      </c>
      <c r="AJ2042" s="42">
        <v>8.8000000000000007</v>
      </c>
      <c r="AK2042" s="42">
        <v>8.92</v>
      </c>
      <c r="AL2042" s="42">
        <v>9.0399999999999991</v>
      </c>
      <c r="AM2042" s="42">
        <v>9.16</v>
      </c>
      <c r="AN2042" s="42">
        <v>9.2799999999999994</v>
      </c>
      <c r="AO2042" s="42">
        <v>9.4</v>
      </c>
      <c r="AP2042" s="42">
        <v>9.5299999999999994</v>
      </c>
    </row>
    <row r="2043" spans="1:42" x14ac:dyDescent="0.2">
      <c r="A2043" s="41">
        <v>20.309999999999999</v>
      </c>
      <c r="B2043" s="42">
        <v>4.6500000000000004</v>
      </c>
      <c r="C2043" s="42">
        <v>4.78</v>
      </c>
      <c r="D2043" s="42">
        <v>4.9000000000000004</v>
      </c>
      <c r="E2043" s="42">
        <v>5.0199999999999996</v>
      </c>
      <c r="F2043" s="42">
        <v>5.14</v>
      </c>
      <c r="G2043" s="42">
        <v>5.26</v>
      </c>
      <c r="H2043" s="42">
        <v>5.39</v>
      </c>
      <c r="I2043" s="42">
        <v>5.51</v>
      </c>
      <c r="J2043" s="42">
        <v>5.63</v>
      </c>
      <c r="K2043" s="42">
        <v>5.75</v>
      </c>
      <c r="L2043" s="42">
        <v>5.87</v>
      </c>
      <c r="M2043" s="42">
        <v>5.99</v>
      </c>
      <c r="N2043" s="42">
        <v>6.12</v>
      </c>
      <c r="O2043" s="42">
        <v>6.24</v>
      </c>
      <c r="P2043" s="42">
        <v>6.36</v>
      </c>
      <c r="Q2043" s="42">
        <v>6.48</v>
      </c>
      <c r="R2043" s="42">
        <v>6.6</v>
      </c>
      <c r="S2043" s="42">
        <v>6.72</v>
      </c>
      <c r="T2043" s="42">
        <v>6.85</v>
      </c>
      <c r="U2043" s="42">
        <v>6.97</v>
      </c>
      <c r="V2043" s="42">
        <v>7.09</v>
      </c>
      <c r="W2043" s="42">
        <v>7.21</v>
      </c>
      <c r="X2043" s="42">
        <v>7.33</v>
      </c>
      <c r="Y2043" s="42">
        <v>7.45</v>
      </c>
      <c r="Z2043" s="42">
        <v>7.58</v>
      </c>
      <c r="AA2043" s="42">
        <v>7.7</v>
      </c>
      <c r="AB2043" s="42">
        <v>7.82</v>
      </c>
      <c r="AC2043" s="42">
        <v>7.94</v>
      </c>
      <c r="AD2043" s="42">
        <v>8.06</v>
      </c>
      <c r="AE2043" s="42">
        <v>8.18</v>
      </c>
      <c r="AF2043" s="42">
        <v>8.31</v>
      </c>
      <c r="AG2043" s="42">
        <v>8.43</v>
      </c>
      <c r="AH2043" s="42">
        <v>8.5500000000000007</v>
      </c>
      <c r="AI2043" s="42">
        <v>8.67</v>
      </c>
      <c r="AJ2043" s="42">
        <v>8.7899999999999991</v>
      </c>
      <c r="AK2043" s="42">
        <v>8.92</v>
      </c>
      <c r="AL2043" s="42">
        <v>9.0399999999999991</v>
      </c>
      <c r="AM2043" s="42">
        <v>9.16</v>
      </c>
      <c r="AN2043" s="42">
        <v>9.2799999999999994</v>
      </c>
      <c r="AO2043" s="42">
        <v>9.4</v>
      </c>
      <c r="AP2043" s="42">
        <v>9.52</v>
      </c>
    </row>
    <row r="2044" spans="1:42" x14ac:dyDescent="0.2">
      <c r="A2044" s="41">
        <v>20.32</v>
      </c>
      <c r="B2044" s="42">
        <v>4.6500000000000004</v>
      </c>
      <c r="C2044" s="42">
        <v>4.78</v>
      </c>
      <c r="D2044" s="42">
        <v>4.9000000000000004</v>
      </c>
      <c r="E2044" s="42">
        <v>5.0199999999999996</v>
      </c>
      <c r="F2044" s="42">
        <v>5.14</v>
      </c>
      <c r="G2044" s="42">
        <v>5.26</v>
      </c>
      <c r="H2044" s="42">
        <v>5.38</v>
      </c>
      <c r="I2044" s="42">
        <v>5.51</v>
      </c>
      <c r="J2044" s="42">
        <v>5.63</v>
      </c>
      <c r="K2044" s="42">
        <v>5.75</v>
      </c>
      <c r="L2044" s="42">
        <v>5.87</v>
      </c>
      <c r="M2044" s="42">
        <v>5.99</v>
      </c>
      <c r="N2044" s="42">
        <v>6.11</v>
      </c>
      <c r="O2044" s="42">
        <v>6.24</v>
      </c>
      <c r="P2044" s="42">
        <v>6.36</v>
      </c>
      <c r="Q2044" s="42">
        <v>6.48</v>
      </c>
      <c r="R2044" s="42">
        <v>6.6</v>
      </c>
      <c r="S2044" s="42">
        <v>6.72</v>
      </c>
      <c r="T2044" s="42">
        <v>6.84</v>
      </c>
      <c r="U2044" s="42">
        <v>6.97</v>
      </c>
      <c r="V2044" s="42">
        <v>7.09</v>
      </c>
      <c r="W2044" s="42">
        <v>7.21</v>
      </c>
      <c r="X2044" s="42">
        <v>7.33</v>
      </c>
      <c r="Y2044" s="42">
        <v>7.45</v>
      </c>
      <c r="Z2044" s="42">
        <v>7.57</v>
      </c>
      <c r="AA2044" s="42">
        <v>7.7</v>
      </c>
      <c r="AB2044" s="42">
        <v>7.82</v>
      </c>
      <c r="AC2044" s="42">
        <v>7.94</v>
      </c>
      <c r="AD2044" s="42">
        <v>8.06</v>
      </c>
      <c r="AE2044" s="42">
        <v>8.18</v>
      </c>
      <c r="AF2044" s="42">
        <v>8.3000000000000007</v>
      </c>
      <c r="AG2044" s="42">
        <v>8.43</v>
      </c>
      <c r="AH2044" s="42">
        <v>8.5500000000000007</v>
      </c>
      <c r="AI2044" s="42">
        <v>8.67</v>
      </c>
      <c r="AJ2044" s="42">
        <v>8.7899999999999991</v>
      </c>
      <c r="AK2044" s="42">
        <v>8.91</v>
      </c>
      <c r="AL2044" s="42">
        <v>9.0299999999999994</v>
      </c>
      <c r="AM2044" s="42">
        <v>9.16</v>
      </c>
      <c r="AN2044" s="42">
        <v>9.2799999999999994</v>
      </c>
      <c r="AO2044" s="42">
        <v>9.4</v>
      </c>
      <c r="AP2044" s="42">
        <v>9.52</v>
      </c>
    </row>
    <row r="2045" spans="1:42" x14ac:dyDescent="0.2">
      <c r="A2045" s="41">
        <v>20.329999999999998</v>
      </c>
      <c r="B2045" s="42">
        <v>4.6500000000000004</v>
      </c>
      <c r="C2045" s="42">
        <v>4.7699999999999996</v>
      </c>
      <c r="D2045" s="42">
        <v>4.9000000000000004</v>
      </c>
      <c r="E2045" s="42">
        <v>5.0199999999999996</v>
      </c>
      <c r="F2045" s="42">
        <v>5.14</v>
      </c>
      <c r="G2045" s="42">
        <v>5.26</v>
      </c>
      <c r="H2045" s="42">
        <v>5.38</v>
      </c>
      <c r="I2045" s="42">
        <v>5.5</v>
      </c>
      <c r="J2045" s="42">
        <v>5.63</v>
      </c>
      <c r="K2045" s="42">
        <v>5.75</v>
      </c>
      <c r="L2045" s="42">
        <v>5.87</v>
      </c>
      <c r="M2045" s="42">
        <v>5.99</v>
      </c>
      <c r="N2045" s="42">
        <v>6.11</v>
      </c>
      <c r="O2045" s="42">
        <v>6.23</v>
      </c>
      <c r="P2045" s="42">
        <v>6.36</v>
      </c>
      <c r="Q2045" s="42">
        <v>6.48</v>
      </c>
      <c r="R2045" s="42">
        <v>6.6</v>
      </c>
      <c r="S2045" s="42">
        <v>6.72</v>
      </c>
      <c r="T2045" s="42">
        <v>6.84</v>
      </c>
      <c r="U2045" s="42">
        <v>6.96</v>
      </c>
      <c r="V2045" s="42">
        <v>7.09</v>
      </c>
      <c r="W2045" s="42">
        <v>7.21</v>
      </c>
      <c r="X2045" s="42">
        <v>7.33</v>
      </c>
      <c r="Y2045" s="42">
        <v>7.45</v>
      </c>
      <c r="Z2045" s="42">
        <v>7.57</v>
      </c>
      <c r="AA2045" s="42">
        <v>7.7</v>
      </c>
      <c r="AB2045" s="42">
        <v>7.82</v>
      </c>
      <c r="AC2045" s="42">
        <v>7.94</v>
      </c>
      <c r="AD2045" s="42">
        <v>8.06</v>
      </c>
      <c r="AE2045" s="42">
        <v>8.18</v>
      </c>
      <c r="AF2045" s="42">
        <v>8.3000000000000007</v>
      </c>
      <c r="AG2045" s="42">
        <v>8.42</v>
      </c>
      <c r="AH2045" s="42">
        <v>8.5500000000000007</v>
      </c>
      <c r="AI2045" s="42">
        <v>8.67</v>
      </c>
      <c r="AJ2045" s="42">
        <v>8.7899999999999991</v>
      </c>
      <c r="AK2045" s="42">
        <v>8.91</v>
      </c>
      <c r="AL2045" s="42">
        <v>9.0299999999999994</v>
      </c>
      <c r="AM2045" s="42">
        <v>9.15</v>
      </c>
      <c r="AN2045" s="42">
        <v>9.2799999999999994</v>
      </c>
      <c r="AO2045" s="42">
        <v>9.4</v>
      </c>
      <c r="AP2045" s="42">
        <v>9.52</v>
      </c>
    </row>
    <row r="2046" spans="1:42" x14ac:dyDescent="0.2">
      <c r="A2046" s="41">
        <v>20.34</v>
      </c>
      <c r="B2046" s="42">
        <v>4.6500000000000004</v>
      </c>
      <c r="C2046" s="42">
        <v>4.7699999999999996</v>
      </c>
      <c r="D2046" s="42">
        <v>4.9000000000000004</v>
      </c>
      <c r="E2046" s="42">
        <v>5.0199999999999996</v>
      </c>
      <c r="F2046" s="42">
        <v>5.14</v>
      </c>
      <c r="G2046" s="42">
        <v>5.26</v>
      </c>
      <c r="H2046" s="42">
        <v>5.38</v>
      </c>
      <c r="I2046" s="42">
        <v>5.5</v>
      </c>
      <c r="J2046" s="42">
        <v>5.63</v>
      </c>
      <c r="K2046" s="42">
        <v>5.75</v>
      </c>
      <c r="L2046" s="42">
        <v>5.87</v>
      </c>
      <c r="M2046" s="42">
        <v>5.99</v>
      </c>
      <c r="N2046" s="42">
        <v>6.11</v>
      </c>
      <c r="O2046" s="42">
        <v>6.23</v>
      </c>
      <c r="P2046" s="42">
        <v>6.36</v>
      </c>
      <c r="Q2046" s="42">
        <v>6.48</v>
      </c>
      <c r="R2046" s="42">
        <v>6.6</v>
      </c>
      <c r="S2046" s="42">
        <v>6.72</v>
      </c>
      <c r="T2046" s="42">
        <v>6.84</v>
      </c>
      <c r="U2046" s="42">
        <v>6.96</v>
      </c>
      <c r="V2046" s="42">
        <v>7.09</v>
      </c>
      <c r="W2046" s="42">
        <v>7.21</v>
      </c>
      <c r="X2046" s="42">
        <v>7.33</v>
      </c>
      <c r="Y2046" s="42">
        <v>7.45</v>
      </c>
      <c r="Z2046" s="42">
        <v>7.57</v>
      </c>
      <c r="AA2046" s="42">
        <v>7.69</v>
      </c>
      <c r="AB2046" s="42">
        <v>7.82</v>
      </c>
      <c r="AC2046" s="42">
        <v>7.94</v>
      </c>
      <c r="AD2046" s="42">
        <v>8.06</v>
      </c>
      <c r="AE2046" s="42">
        <v>8.18</v>
      </c>
      <c r="AF2046" s="42">
        <v>8.3000000000000007</v>
      </c>
      <c r="AG2046" s="42">
        <v>8.42</v>
      </c>
      <c r="AH2046" s="42">
        <v>8.5399999999999991</v>
      </c>
      <c r="AI2046" s="42">
        <v>8.67</v>
      </c>
      <c r="AJ2046" s="42">
        <v>8.7899999999999991</v>
      </c>
      <c r="AK2046" s="42">
        <v>8.91</v>
      </c>
      <c r="AL2046" s="42">
        <v>9.0299999999999994</v>
      </c>
      <c r="AM2046" s="42">
        <v>9.15</v>
      </c>
      <c r="AN2046" s="42">
        <v>9.27</v>
      </c>
      <c r="AO2046" s="42">
        <v>9.4</v>
      </c>
      <c r="AP2046" s="42">
        <v>9.52</v>
      </c>
    </row>
    <row r="2047" spans="1:42" x14ac:dyDescent="0.2">
      <c r="A2047" s="41">
        <v>20.350000000000001</v>
      </c>
      <c r="B2047" s="42">
        <v>4.6500000000000004</v>
      </c>
      <c r="C2047" s="42">
        <v>4.7699999999999996</v>
      </c>
      <c r="D2047" s="42">
        <v>4.8899999999999997</v>
      </c>
      <c r="E2047" s="42">
        <v>5.0199999999999996</v>
      </c>
      <c r="F2047" s="42">
        <v>5.14</v>
      </c>
      <c r="G2047" s="42">
        <v>5.26</v>
      </c>
      <c r="H2047" s="42">
        <v>5.38</v>
      </c>
      <c r="I2047" s="42">
        <v>5.5</v>
      </c>
      <c r="J2047" s="42">
        <v>5.62</v>
      </c>
      <c r="K2047" s="42">
        <v>5.75</v>
      </c>
      <c r="L2047" s="42">
        <v>5.87</v>
      </c>
      <c r="M2047" s="42">
        <v>5.99</v>
      </c>
      <c r="N2047" s="42">
        <v>6.11</v>
      </c>
      <c r="O2047" s="42">
        <v>6.23</v>
      </c>
      <c r="P2047" s="42">
        <v>6.35</v>
      </c>
      <c r="Q2047" s="42">
        <v>6.48</v>
      </c>
      <c r="R2047" s="42">
        <v>6.6</v>
      </c>
      <c r="S2047" s="42">
        <v>6.72</v>
      </c>
      <c r="T2047" s="42">
        <v>6.84</v>
      </c>
      <c r="U2047" s="42">
        <v>6.96</v>
      </c>
      <c r="V2047" s="42">
        <v>7.08</v>
      </c>
      <c r="W2047" s="42">
        <v>7.21</v>
      </c>
      <c r="X2047" s="42">
        <v>7.33</v>
      </c>
      <c r="Y2047" s="42">
        <v>7.45</v>
      </c>
      <c r="Z2047" s="42">
        <v>7.57</v>
      </c>
      <c r="AA2047" s="42">
        <v>7.69</v>
      </c>
      <c r="AB2047" s="42">
        <v>7.81</v>
      </c>
      <c r="AC2047" s="42">
        <v>7.94</v>
      </c>
      <c r="AD2047" s="42">
        <v>8.06</v>
      </c>
      <c r="AE2047" s="42">
        <v>8.18</v>
      </c>
      <c r="AF2047" s="42">
        <v>8.3000000000000007</v>
      </c>
      <c r="AG2047" s="42">
        <v>8.42</v>
      </c>
      <c r="AH2047" s="42">
        <v>8.5399999999999991</v>
      </c>
      <c r="AI2047" s="42">
        <v>8.66</v>
      </c>
      <c r="AJ2047" s="42">
        <v>8.7899999999999991</v>
      </c>
      <c r="AK2047" s="42">
        <v>8.91</v>
      </c>
      <c r="AL2047" s="42">
        <v>9.0299999999999994</v>
      </c>
      <c r="AM2047" s="42">
        <v>9.15</v>
      </c>
      <c r="AN2047" s="42">
        <v>9.27</v>
      </c>
      <c r="AO2047" s="42">
        <v>9.39</v>
      </c>
      <c r="AP2047" s="42">
        <v>9.52</v>
      </c>
    </row>
    <row r="2048" spans="1:42" x14ac:dyDescent="0.2">
      <c r="A2048" s="41">
        <v>20.36</v>
      </c>
      <c r="B2048" s="42">
        <v>4.6500000000000004</v>
      </c>
      <c r="C2048" s="42">
        <v>4.7699999999999996</v>
      </c>
      <c r="D2048" s="42">
        <v>4.8899999999999997</v>
      </c>
      <c r="E2048" s="42">
        <v>5.01</v>
      </c>
      <c r="F2048" s="42">
        <v>5.14</v>
      </c>
      <c r="G2048" s="42">
        <v>5.26</v>
      </c>
      <c r="H2048" s="42">
        <v>5.38</v>
      </c>
      <c r="I2048" s="42">
        <v>5.5</v>
      </c>
      <c r="J2048" s="42">
        <v>5.62</v>
      </c>
      <c r="K2048" s="42">
        <v>5.74</v>
      </c>
      <c r="L2048" s="42">
        <v>5.87</v>
      </c>
      <c r="M2048" s="42">
        <v>5.99</v>
      </c>
      <c r="N2048" s="42">
        <v>6.11</v>
      </c>
      <c r="O2048" s="42">
        <v>6.23</v>
      </c>
      <c r="P2048" s="42">
        <v>6.35</v>
      </c>
      <c r="Q2048" s="42">
        <v>6.47</v>
      </c>
      <c r="R2048" s="42">
        <v>6.6</v>
      </c>
      <c r="S2048" s="42">
        <v>6.72</v>
      </c>
      <c r="T2048" s="42">
        <v>6.84</v>
      </c>
      <c r="U2048" s="42">
        <v>6.96</v>
      </c>
      <c r="V2048" s="42">
        <v>7.08</v>
      </c>
      <c r="W2048" s="42">
        <v>7.2</v>
      </c>
      <c r="X2048" s="42">
        <v>7.33</v>
      </c>
      <c r="Y2048" s="42">
        <v>7.45</v>
      </c>
      <c r="Z2048" s="42">
        <v>7.57</v>
      </c>
      <c r="AA2048" s="42">
        <v>7.69</v>
      </c>
      <c r="AB2048" s="42">
        <v>7.81</v>
      </c>
      <c r="AC2048" s="42">
        <v>7.93</v>
      </c>
      <c r="AD2048" s="42">
        <v>8.06</v>
      </c>
      <c r="AE2048" s="42">
        <v>8.18</v>
      </c>
      <c r="AF2048" s="42">
        <v>8.3000000000000007</v>
      </c>
      <c r="AG2048" s="42">
        <v>8.42</v>
      </c>
      <c r="AH2048" s="42">
        <v>8.5399999999999991</v>
      </c>
      <c r="AI2048" s="42">
        <v>8.66</v>
      </c>
      <c r="AJ2048" s="42">
        <v>8.7799999999999994</v>
      </c>
      <c r="AK2048" s="42">
        <v>8.91</v>
      </c>
      <c r="AL2048" s="42">
        <v>9.0299999999999994</v>
      </c>
      <c r="AM2048" s="42">
        <v>9.15</v>
      </c>
      <c r="AN2048" s="42">
        <v>9.27</v>
      </c>
      <c r="AO2048" s="42">
        <v>9.39</v>
      </c>
      <c r="AP2048" s="42">
        <v>9.51</v>
      </c>
    </row>
    <row r="2049" spans="1:42" x14ac:dyDescent="0.2">
      <c r="A2049" s="41">
        <v>20.37</v>
      </c>
      <c r="B2049" s="42">
        <v>4.6500000000000004</v>
      </c>
      <c r="C2049" s="42">
        <v>4.7699999999999996</v>
      </c>
      <c r="D2049" s="42">
        <v>4.8899999999999997</v>
      </c>
      <c r="E2049" s="42">
        <v>5.01</v>
      </c>
      <c r="F2049" s="42">
        <v>5.14</v>
      </c>
      <c r="G2049" s="42">
        <v>5.26</v>
      </c>
      <c r="H2049" s="42">
        <v>5.38</v>
      </c>
      <c r="I2049" s="42">
        <v>5.5</v>
      </c>
      <c r="J2049" s="42">
        <v>5.62</v>
      </c>
      <c r="K2049" s="42">
        <v>5.74</v>
      </c>
      <c r="L2049" s="42">
        <v>5.86</v>
      </c>
      <c r="M2049" s="42">
        <v>5.99</v>
      </c>
      <c r="N2049" s="42">
        <v>6.11</v>
      </c>
      <c r="O2049" s="42">
        <v>6.23</v>
      </c>
      <c r="P2049" s="42">
        <v>6.35</v>
      </c>
      <c r="Q2049" s="42">
        <v>6.47</v>
      </c>
      <c r="R2049" s="42">
        <v>6.59</v>
      </c>
      <c r="S2049" s="42">
        <v>6.72</v>
      </c>
      <c r="T2049" s="42">
        <v>6.84</v>
      </c>
      <c r="U2049" s="42">
        <v>6.96</v>
      </c>
      <c r="V2049" s="42">
        <v>7.08</v>
      </c>
      <c r="W2049" s="42">
        <v>7.2</v>
      </c>
      <c r="X2049" s="42">
        <v>7.32</v>
      </c>
      <c r="Y2049" s="42">
        <v>7.45</v>
      </c>
      <c r="Z2049" s="42">
        <v>7.57</v>
      </c>
      <c r="AA2049" s="42">
        <v>7.69</v>
      </c>
      <c r="AB2049" s="42">
        <v>7.81</v>
      </c>
      <c r="AC2049" s="42">
        <v>7.93</v>
      </c>
      <c r="AD2049" s="42">
        <v>8.0500000000000007</v>
      </c>
      <c r="AE2049" s="42">
        <v>8.18</v>
      </c>
      <c r="AF2049" s="42">
        <v>8.3000000000000007</v>
      </c>
      <c r="AG2049" s="42">
        <v>8.42</v>
      </c>
      <c r="AH2049" s="42">
        <v>8.5399999999999991</v>
      </c>
      <c r="AI2049" s="42">
        <v>8.66</v>
      </c>
      <c r="AJ2049" s="42">
        <v>8.7799999999999994</v>
      </c>
      <c r="AK2049" s="42">
        <v>8.9</v>
      </c>
      <c r="AL2049" s="42">
        <v>9.0299999999999994</v>
      </c>
      <c r="AM2049" s="42">
        <v>9.15</v>
      </c>
      <c r="AN2049" s="42">
        <v>9.27</v>
      </c>
      <c r="AO2049" s="42">
        <v>9.39</v>
      </c>
      <c r="AP2049" s="42">
        <v>9.51</v>
      </c>
    </row>
    <row r="2050" spans="1:42" x14ac:dyDescent="0.2">
      <c r="A2050" s="41">
        <v>20.38</v>
      </c>
      <c r="B2050" s="42">
        <v>4.6500000000000004</v>
      </c>
      <c r="C2050" s="42">
        <v>4.7699999999999996</v>
      </c>
      <c r="D2050" s="42">
        <v>4.8899999999999997</v>
      </c>
      <c r="E2050" s="42">
        <v>5.01</v>
      </c>
      <c r="F2050" s="42">
        <v>5.13</v>
      </c>
      <c r="G2050" s="42">
        <v>5.26</v>
      </c>
      <c r="H2050" s="42">
        <v>5.38</v>
      </c>
      <c r="I2050" s="42">
        <v>5.5</v>
      </c>
      <c r="J2050" s="42">
        <v>5.62</v>
      </c>
      <c r="K2050" s="42">
        <v>5.74</v>
      </c>
      <c r="L2050" s="42">
        <v>5.86</v>
      </c>
      <c r="M2050" s="42">
        <v>5.99</v>
      </c>
      <c r="N2050" s="42">
        <v>6.11</v>
      </c>
      <c r="O2050" s="42">
        <v>6.23</v>
      </c>
      <c r="P2050" s="42">
        <v>6.35</v>
      </c>
      <c r="Q2050" s="42">
        <v>6.47</v>
      </c>
      <c r="R2050" s="42">
        <v>6.59</v>
      </c>
      <c r="S2050" s="42">
        <v>6.71</v>
      </c>
      <c r="T2050" s="42">
        <v>6.84</v>
      </c>
      <c r="U2050" s="42">
        <v>6.96</v>
      </c>
      <c r="V2050" s="42">
        <v>7.08</v>
      </c>
      <c r="W2050" s="42">
        <v>7.2</v>
      </c>
      <c r="X2050" s="42">
        <v>7.32</v>
      </c>
      <c r="Y2050" s="42">
        <v>7.44</v>
      </c>
      <c r="Z2050" s="42">
        <v>7.57</v>
      </c>
      <c r="AA2050" s="42">
        <v>7.69</v>
      </c>
      <c r="AB2050" s="42">
        <v>7.81</v>
      </c>
      <c r="AC2050" s="42">
        <v>7.93</v>
      </c>
      <c r="AD2050" s="42">
        <v>8.0500000000000007</v>
      </c>
      <c r="AE2050" s="42">
        <v>8.17</v>
      </c>
      <c r="AF2050" s="42">
        <v>8.3000000000000007</v>
      </c>
      <c r="AG2050" s="42">
        <v>8.42</v>
      </c>
      <c r="AH2050" s="42">
        <v>8.5399999999999991</v>
      </c>
      <c r="AI2050" s="42">
        <v>8.66</v>
      </c>
      <c r="AJ2050" s="42">
        <v>8.7799999999999994</v>
      </c>
      <c r="AK2050" s="42">
        <v>8.9</v>
      </c>
      <c r="AL2050" s="42">
        <v>9.02</v>
      </c>
      <c r="AM2050" s="42">
        <v>9.15</v>
      </c>
      <c r="AN2050" s="42">
        <v>9.27</v>
      </c>
      <c r="AO2050" s="42">
        <v>9.39</v>
      </c>
      <c r="AP2050" s="42">
        <v>9.51</v>
      </c>
    </row>
    <row r="2051" spans="1:42" x14ac:dyDescent="0.2">
      <c r="A2051" s="41">
        <v>20.39</v>
      </c>
      <c r="B2051" s="42">
        <v>4.6500000000000004</v>
      </c>
      <c r="C2051" s="42">
        <v>4.7699999999999996</v>
      </c>
      <c r="D2051" s="42">
        <v>4.8899999999999997</v>
      </c>
      <c r="E2051" s="42">
        <v>5.01</v>
      </c>
      <c r="F2051" s="42">
        <v>5.13</v>
      </c>
      <c r="G2051" s="42">
        <v>5.25</v>
      </c>
      <c r="H2051" s="42">
        <v>5.38</v>
      </c>
      <c r="I2051" s="42">
        <v>5.5</v>
      </c>
      <c r="J2051" s="42">
        <v>5.62</v>
      </c>
      <c r="K2051" s="42">
        <v>5.74</v>
      </c>
      <c r="L2051" s="42">
        <v>5.86</v>
      </c>
      <c r="M2051" s="42">
        <v>5.98</v>
      </c>
      <c r="N2051" s="42">
        <v>6.11</v>
      </c>
      <c r="O2051" s="42">
        <v>6.23</v>
      </c>
      <c r="P2051" s="42">
        <v>6.35</v>
      </c>
      <c r="Q2051" s="42">
        <v>6.47</v>
      </c>
      <c r="R2051" s="42">
        <v>6.59</v>
      </c>
      <c r="S2051" s="42">
        <v>6.71</v>
      </c>
      <c r="T2051" s="42">
        <v>6.83</v>
      </c>
      <c r="U2051" s="42">
        <v>6.96</v>
      </c>
      <c r="V2051" s="42">
        <v>7.08</v>
      </c>
      <c r="W2051" s="42">
        <v>7.2</v>
      </c>
      <c r="X2051" s="42">
        <v>7.32</v>
      </c>
      <c r="Y2051" s="42">
        <v>7.44</v>
      </c>
      <c r="Z2051" s="42">
        <v>7.56</v>
      </c>
      <c r="AA2051" s="42">
        <v>7.69</v>
      </c>
      <c r="AB2051" s="42">
        <v>7.81</v>
      </c>
      <c r="AC2051" s="42">
        <v>7.93</v>
      </c>
      <c r="AD2051" s="42">
        <v>8.0500000000000007</v>
      </c>
      <c r="AE2051" s="42">
        <v>8.17</v>
      </c>
      <c r="AF2051" s="42">
        <v>8.2899999999999991</v>
      </c>
      <c r="AG2051" s="42">
        <v>8.41</v>
      </c>
      <c r="AH2051" s="42">
        <v>8.5399999999999991</v>
      </c>
      <c r="AI2051" s="42">
        <v>8.66</v>
      </c>
      <c r="AJ2051" s="42">
        <v>8.7799999999999994</v>
      </c>
      <c r="AK2051" s="42">
        <v>8.9</v>
      </c>
      <c r="AL2051" s="42">
        <v>9.02</v>
      </c>
      <c r="AM2051" s="42">
        <v>9.14</v>
      </c>
      <c r="AN2051" s="42">
        <v>9.27</v>
      </c>
      <c r="AO2051" s="42">
        <v>9.39</v>
      </c>
      <c r="AP2051" s="42">
        <v>9.51</v>
      </c>
    </row>
    <row r="2052" spans="1:42" x14ac:dyDescent="0.2">
      <c r="A2052" s="41">
        <v>20.399999999999999</v>
      </c>
      <c r="B2052" s="42">
        <v>4.6500000000000004</v>
      </c>
      <c r="C2052" s="42">
        <v>4.7699999999999996</v>
      </c>
      <c r="D2052" s="42">
        <v>4.8899999999999997</v>
      </c>
      <c r="E2052" s="42">
        <v>5.01</v>
      </c>
      <c r="F2052" s="42">
        <v>5.13</v>
      </c>
      <c r="G2052" s="42">
        <v>5.25</v>
      </c>
      <c r="H2052" s="42">
        <v>5.38</v>
      </c>
      <c r="I2052" s="42">
        <v>5.5</v>
      </c>
      <c r="J2052" s="42">
        <v>5.62</v>
      </c>
      <c r="K2052" s="42">
        <v>5.74</v>
      </c>
      <c r="L2052" s="42">
        <v>5.86</v>
      </c>
      <c r="M2052" s="42">
        <v>5.98</v>
      </c>
      <c r="N2052" s="42">
        <v>6.1</v>
      </c>
      <c r="O2052" s="42">
        <v>6.23</v>
      </c>
      <c r="P2052" s="42">
        <v>6.35</v>
      </c>
      <c r="Q2052" s="42">
        <v>6.47</v>
      </c>
      <c r="R2052" s="42">
        <v>6.59</v>
      </c>
      <c r="S2052" s="42">
        <v>6.71</v>
      </c>
      <c r="T2052" s="42">
        <v>6.83</v>
      </c>
      <c r="U2052" s="42">
        <v>6.96</v>
      </c>
      <c r="V2052" s="42">
        <v>7.08</v>
      </c>
      <c r="W2052" s="42">
        <v>7.2</v>
      </c>
      <c r="X2052" s="42">
        <v>7.32</v>
      </c>
      <c r="Y2052" s="42">
        <v>7.44</v>
      </c>
      <c r="Z2052" s="42">
        <v>7.56</v>
      </c>
      <c r="AA2052" s="42">
        <v>7.68</v>
      </c>
      <c r="AB2052" s="42">
        <v>7.81</v>
      </c>
      <c r="AC2052" s="42">
        <v>7.93</v>
      </c>
      <c r="AD2052" s="42">
        <v>8.0500000000000007</v>
      </c>
      <c r="AE2052" s="42">
        <v>8.17</v>
      </c>
      <c r="AF2052" s="42">
        <v>8.2899999999999991</v>
      </c>
      <c r="AG2052" s="42">
        <v>8.41</v>
      </c>
      <c r="AH2052" s="42">
        <v>8.5299999999999994</v>
      </c>
      <c r="AI2052" s="42">
        <v>8.66</v>
      </c>
      <c r="AJ2052" s="42">
        <v>8.7799999999999994</v>
      </c>
      <c r="AK2052" s="42">
        <v>8.9</v>
      </c>
      <c r="AL2052" s="42">
        <v>9.02</v>
      </c>
      <c r="AM2052" s="42">
        <v>9.14</v>
      </c>
      <c r="AN2052" s="42">
        <v>9.26</v>
      </c>
      <c r="AO2052" s="42">
        <v>9.39</v>
      </c>
      <c r="AP2052" s="42">
        <v>9.51</v>
      </c>
    </row>
    <row r="2053" spans="1:42" x14ac:dyDescent="0.2">
      <c r="A2053" s="41">
        <v>20.41</v>
      </c>
      <c r="B2053" s="42">
        <v>4.6399999999999997</v>
      </c>
      <c r="C2053" s="42">
        <v>4.7699999999999996</v>
      </c>
      <c r="D2053" s="42">
        <v>4.8899999999999997</v>
      </c>
      <c r="E2053" s="42">
        <v>5.01</v>
      </c>
      <c r="F2053" s="42">
        <v>5.13</v>
      </c>
      <c r="G2053" s="42">
        <v>5.25</v>
      </c>
      <c r="H2053" s="42">
        <v>5.37</v>
      </c>
      <c r="I2053" s="42">
        <v>5.5</v>
      </c>
      <c r="J2053" s="42">
        <v>5.62</v>
      </c>
      <c r="K2053" s="42">
        <v>5.74</v>
      </c>
      <c r="L2053" s="42">
        <v>5.86</v>
      </c>
      <c r="M2053" s="42">
        <v>5.98</v>
      </c>
      <c r="N2053" s="42">
        <v>6.1</v>
      </c>
      <c r="O2053" s="42">
        <v>6.22</v>
      </c>
      <c r="P2053" s="42">
        <v>6.35</v>
      </c>
      <c r="Q2053" s="42">
        <v>6.47</v>
      </c>
      <c r="R2053" s="42">
        <v>6.59</v>
      </c>
      <c r="S2053" s="42">
        <v>6.71</v>
      </c>
      <c r="T2053" s="42">
        <v>6.83</v>
      </c>
      <c r="U2053" s="42">
        <v>6.95</v>
      </c>
      <c r="V2053" s="42">
        <v>7.08</v>
      </c>
      <c r="W2053" s="42">
        <v>7.2</v>
      </c>
      <c r="X2053" s="42">
        <v>7.32</v>
      </c>
      <c r="Y2053" s="42">
        <v>7.44</v>
      </c>
      <c r="Z2053" s="42">
        <v>7.56</v>
      </c>
      <c r="AA2053" s="42">
        <v>7.68</v>
      </c>
      <c r="AB2053" s="42">
        <v>7.8</v>
      </c>
      <c r="AC2053" s="42">
        <v>7.93</v>
      </c>
      <c r="AD2053" s="42">
        <v>8.0500000000000007</v>
      </c>
      <c r="AE2053" s="42">
        <v>8.17</v>
      </c>
      <c r="AF2053" s="42">
        <v>8.2899999999999991</v>
      </c>
      <c r="AG2053" s="42">
        <v>8.41</v>
      </c>
      <c r="AH2053" s="42">
        <v>8.5299999999999994</v>
      </c>
      <c r="AI2053" s="42">
        <v>8.65</v>
      </c>
      <c r="AJ2053" s="42">
        <v>8.7799999999999994</v>
      </c>
      <c r="AK2053" s="42">
        <v>8.9</v>
      </c>
      <c r="AL2053" s="42">
        <v>9.02</v>
      </c>
      <c r="AM2053" s="42">
        <v>9.14</v>
      </c>
      <c r="AN2053" s="42">
        <v>9.26</v>
      </c>
      <c r="AO2053" s="42">
        <v>9.3800000000000008</v>
      </c>
      <c r="AP2053" s="42">
        <v>9.5</v>
      </c>
    </row>
    <row r="2054" spans="1:42" x14ac:dyDescent="0.2">
      <c r="A2054" s="41">
        <v>20.420000000000002</v>
      </c>
      <c r="B2054" s="42">
        <v>4.6399999999999997</v>
      </c>
      <c r="C2054" s="42">
        <v>4.7699999999999996</v>
      </c>
      <c r="D2054" s="42">
        <v>4.8899999999999997</v>
      </c>
      <c r="E2054" s="42">
        <v>5.01</v>
      </c>
      <c r="F2054" s="42">
        <v>5.13</v>
      </c>
      <c r="G2054" s="42">
        <v>5.25</v>
      </c>
      <c r="H2054" s="42">
        <v>5.37</v>
      </c>
      <c r="I2054" s="42">
        <v>5.49</v>
      </c>
      <c r="J2054" s="42">
        <v>5.62</v>
      </c>
      <c r="K2054" s="42">
        <v>5.74</v>
      </c>
      <c r="L2054" s="42">
        <v>5.86</v>
      </c>
      <c r="M2054" s="42">
        <v>5.98</v>
      </c>
      <c r="N2054" s="42">
        <v>6.1</v>
      </c>
      <c r="O2054" s="42">
        <v>6.22</v>
      </c>
      <c r="P2054" s="42">
        <v>6.34</v>
      </c>
      <c r="Q2054" s="42">
        <v>6.47</v>
      </c>
      <c r="R2054" s="42">
        <v>6.59</v>
      </c>
      <c r="S2054" s="42">
        <v>6.71</v>
      </c>
      <c r="T2054" s="42">
        <v>6.83</v>
      </c>
      <c r="U2054" s="42">
        <v>6.95</v>
      </c>
      <c r="V2054" s="42">
        <v>7.07</v>
      </c>
      <c r="W2054" s="42">
        <v>7.2</v>
      </c>
      <c r="X2054" s="42">
        <v>7.32</v>
      </c>
      <c r="Y2054" s="42">
        <v>7.44</v>
      </c>
      <c r="Z2054" s="42">
        <v>7.56</v>
      </c>
      <c r="AA2054" s="42">
        <v>7.68</v>
      </c>
      <c r="AB2054" s="42">
        <v>7.8</v>
      </c>
      <c r="AC2054" s="42">
        <v>7.92</v>
      </c>
      <c r="AD2054" s="42">
        <v>8.0500000000000007</v>
      </c>
      <c r="AE2054" s="42">
        <v>8.17</v>
      </c>
      <c r="AF2054" s="42">
        <v>8.2899999999999991</v>
      </c>
      <c r="AG2054" s="42">
        <v>8.41</v>
      </c>
      <c r="AH2054" s="42">
        <v>8.5299999999999994</v>
      </c>
      <c r="AI2054" s="42">
        <v>8.65</v>
      </c>
      <c r="AJ2054" s="42">
        <v>8.77</v>
      </c>
      <c r="AK2054" s="42">
        <v>8.9</v>
      </c>
      <c r="AL2054" s="42">
        <v>9.02</v>
      </c>
      <c r="AM2054" s="42">
        <v>9.14</v>
      </c>
      <c r="AN2054" s="42">
        <v>9.26</v>
      </c>
      <c r="AO2054" s="42">
        <v>9.3800000000000008</v>
      </c>
      <c r="AP2054" s="42">
        <v>9.5</v>
      </c>
    </row>
    <row r="2055" spans="1:42" x14ac:dyDescent="0.2">
      <c r="A2055" s="41">
        <v>20.43</v>
      </c>
      <c r="B2055" s="42">
        <v>4.6399999999999997</v>
      </c>
      <c r="C2055" s="42">
        <v>4.76</v>
      </c>
      <c r="D2055" s="42">
        <v>4.8899999999999997</v>
      </c>
      <c r="E2055" s="42">
        <v>5.01</v>
      </c>
      <c r="F2055" s="42">
        <v>5.13</v>
      </c>
      <c r="G2055" s="42">
        <v>5.25</v>
      </c>
      <c r="H2055" s="42">
        <v>5.37</v>
      </c>
      <c r="I2055" s="42">
        <v>5.49</v>
      </c>
      <c r="J2055" s="42">
        <v>5.61</v>
      </c>
      <c r="K2055" s="42">
        <v>5.74</v>
      </c>
      <c r="L2055" s="42">
        <v>5.86</v>
      </c>
      <c r="M2055" s="42">
        <v>5.98</v>
      </c>
      <c r="N2055" s="42">
        <v>6.1</v>
      </c>
      <c r="O2055" s="42">
        <v>6.22</v>
      </c>
      <c r="P2055" s="42">
        <v>6.34</v>
      </c>
      <c r="Q2055" s="42">
        <v>6.47</v>
      </c>
      <c r="R2055" s="42">
        <v>6.59</v>
      </c>
      <c r="S2055" s="42">
        <v>6.71</v>
      </c>
      <c r="T2055" s="42">
        <v>6.83</v>
      </c>
      <c r="U2055" s="42">
        <v>6.95</v>
      </c>
      <c r="V2055" s="42">
        <v>7.07</v>
      </c>
      <c r="W2055" s="42">
        <v>7.19</v>
      </c>
      <c r="X2055" s="42">
        <v>7.32</v>
      </c>
      <c r="Y2055" s="42">
        <v>7.44</v>
      </c>
      <c r="Z2055" s="42">
        <v>7.56</v>
      </c>
      <c r="AA2055" s="42">
        <v>7.68</v>
      </c>
      <c r="AB2055" s="42">
        <v>7.8</v>
      </c>
      <c r="AC2055" s="42">
        <v>7.92</v>
      </c>
      <c r="AD2055" s="42">
        <v>8.0399999999999991</v>
      </c>
      <c r="AE2055" s="42">
        <v>8.17</v>
      </c>
      <c r="AF2055" s="42">
        <v>8.2899999999999991</v>
      </c>
      <c r="AG2055" s="42">
        <v>8.41</v>
      </c>
      <c r="AH2055" s="42">
        <v>8.5299999999999994</v>
      </c>
      <c r="AI2055" s="42">
        <v>8.65</v>
      </c>
      <c r="AJ2055" s="42">
        <v>8.77</v>
      </c>
      <c r="AK2055" s="42">
        <v>8.89</v>
      </c>
      <c r="AL2055" s="42">
        <v>9.02</v>
      </c>
      <c r="AM2055" s="42">
        <v>9.14</v>
      </c>
      <c r="AN2055" s="42">
        <v>9.26</v>
      </c>
      <c r="AO2055" s="42">
        <v>9.3800000000000008</v>
      </c>
      <c r="AP2055" s="42">
        <v>9.5</v>
      </c>
    </row>
    <row r="2056" spans="1:42" x14ac:dyDescent="0.2">
      <c r="A2056" s="41">
        <v>20.440000000000001</v>
      </c>
      <c r="B2056" s="42">
        <v>4.6399999999999997</v>
      </c>
      <c r="C2056" s="42">
        <v>4.76</v>
      </c>
      <c r="D2056" s="42">
        <v>4.88</v>
      </c>
      <c r="E2056" s="42">
        <v>5.01</v>
      </c>
      <c r="F2056" s="42">
        <v>5.13</v>
      </c>
      <c r="G2056" s="42">
        <v>5.25</v>
      </c>
      <c r="H2056" s="42">
        <v>5.37</v>
      </c>
      <c r="I2056" s="42">
        <v>5.49</v>
      </c>
      <c r="J2056" s="42">
        <v>5.61</v>
      </c>
      <c r="K2056" s="42">
        <v>5.74</v>
      </c>
      <c r="L2056" s="42">
        <v>5.86</v>
      </c>
      <c r="M2056" s="42">
        <v>5.98</v>
      </c>
      <c r="N2056" s="42">
        <v>6.1</v>
      </c>
      <c r="O2056" s="42">
        <v>6.22</v>
      </c>
      <c r="P2056" s="42">
        <v>6.34</v>
      </c>
      <c r="Q2056" s="42">
        <v>6.46</v>
      </c>
      <c r="R2056" s="42">
        <v>6.59</v>
      </c>
      <c r="S2056" s="42">
        <v>6.71</v>
      </c>
      <c r="T2056" s="42">
        <v>6.83</v>
      </c>
      <c r="U2056" s="42">
        <v>6.95</v>
      </c>
      <c r="V2056" s="42">
        <v>7.07</v>
      </c>
      <c r="W2056" s="42">
        <v>7.19</v>
      </c>
      <c r="X2056" s="42">
        <v>7.31</v>
      </c>
      <c r="Y2056" s="42">
        <v>7.44</v>
      </c>
      <c r="Z2056" s="42">
        <v>7.56</v>
      </c>
      <c r="AA2056" s="42">
        <v>7.68</v>
      </c>
      <c r="AB2056" s="42">
        <v>7.8</v>
      </c>
      <c r="AC2056" s="42">
        <v>7.92</v>
      </c>
      <c r="AD2056" s="42">
        <v>8.0399999999999991</v>
      </c>
      <c r="AE2056" s="42">
        <v>8.16</v>
      </c>
      <c r="AF2056" s="42">
        <v>8.2899999999999991</v>
      </c>
      <c r="AG2056" s="42">
        <v>8.41</v>
      </c>
      <c r="AH2056" s="42">
        <v>8.5299999999999994</v>
      </c>
      <c r="AI2056" s="42">
        <v>8.65</v>
      </c>
      <c r="AJ2056" s="42">
        <v>8.77</v>
      </c>
      <c r="AK2056" s="42">
        <v>8.89</v>
      </c>
      <c r="AL2056" s="42">
        <v>9.01</v>
      </c>
      <c r="AM2056" s="42">
        <v>9.1300000000000008</v>
      </c>
      <c r="AN2056" s="42">
        <v>9.26</v>
      </c>
      <c r="AO2056" s="42">
        <v>9.3800000000000008</v>
      </c>
      <c r="AP2056" s="42">
        <v>9.5</v>
      </c>
    </row>
    <row r="2057" spans="1:42" x14ac:dyDescent="0.2">
      <c r="A2057" s="41">
        <v>20.45</v>
      </c>
      <c r="B2057" s="42">
        <v>4.6399999999999997</v>
      </c>
      <c r="C2057" s="42">
        <v>4.76</v>
      </c>
      <c r="D2057" s="42">
        <v>4.88</v>
      </c>
      <c r="E2057" s="42">
        <v>5.01</v>
      </c>
      <c r="F2057" s="42">
        <v>5.13</v>
      </c>
      <c r="G2057" s="42">
        <v>5.25</v>
      </c>
      <c r="H2057" s="42">
        <v>5.37</v>
      </c>
      <c r="I2057" s="42">
        <v>5.49</v>
      </c>
      <c r="J2057" s="42">
        <v>5.61</v>
      </c>
      <c r="K2057" s="42">
        <v>5.73</v>
      </c>
      <c r="L2057" s="42">
        <v>5.86</v>
      </c>
      <c r="M2057" s="42">
        <v>5.98</v>
      </c>
      <c r="N2057" s="42">
        <v>6.1</v>
      </c>
      <c r="O2057" s="42">
        <v>6.22</v>
      </c>
      <c r="P2057" s="42">
        <v>6.34</v>
      </c>
      <c r="Q2057" s="42">
        <v>6.46</v>
      </c>
      <c r="R2057" s="42">
        <v>6.58</v>
      </c>
      <c r="S2057" s="42">
        <v>6.71</v>
      </c>
      <c r="T2057" s="42">
        <v>6.83</v>
      </c>
      <c r="U2057" s="42">
        <v>6.95</v>
      </c>
      <c r="V2057" s="42">
        <v>7.07</v>
      </c>
      <c r="W2057" s="42">
        <v>7.19</v>
      </c>
      <c r="X2057" s="42">
        <v>7.31</v>
      </c>
      <c r="Y2057" s="42">
        <v>7.43</v>
      </c>
      <c r="Z2057" s="42">
        <v>7.56</v>
      </c>
      <c r="AA2057" s="42">
        <v>7.68</v>
      </c>
      <c r="AB2057" s="42">
        <v>7.8</v>
      </c>
      <c r="AC2057" s="42">
        <v>7.92</v>
      </c>
      <c r="AD2057" s="42">
        <v>8.0399999999999991</v>
      </c>
      <c r="AE2057" s="42">
        <v>8.16</v>
      </c>
      <c r="AF2057" s="42">
        <v>8.2799999999999994</v>
      </c>
      <c r="AG2057" s="42">
        <v>8.4</v>
      </c>
      <c r="AH2057" s="42">
        <v>8.5299999999999994</v>
      </c>
      <c r="AI2057" s="42">
        <v>8.65</v>
      </c>
      <c r="AJ2057" s="42">
        <v>8.77</v>
      </c>
      <c r="AK2057" s="42">
        <v>8.89</v>
      </c>
      <c r="AL2057" s="42">
        <v>9.01</v>
      </c>
      <c r="AM2057" s="42">
        <v>9.1300000000000008</v>
      </c>
      <c r="AN2057" s="42">
        <v>9.25</v>
      </c>
      <c r="AO2057" s="42">
        <v>9.3800000000000008</v>
      </c>
      <c r="AP2057" s="42">
        <v>9.5</v>
      </c>
    </row>
    <row r="2058" spans="1:42" x14ac:dyDescent="0.2">
      <c r="A2058" s="41">
        <v>20.46</v>
      </c>
      <c r="B2058" s="42">
        <v>4.6399999999999997</v>
      </c>
      <c r="C2058" s="42">
        <v>4.76</v>
      </c>
      <c r="D2058" s="42">
        <v>4.88</v>
      </c>
      <c r="E2058" s="42">
        <v>5</v>
      </c>
      <c r="F2058" s="42">
        <v>5.13</v>
      </c>
      <c r="G2058" s="42">
        <v>5.25</v>
      </c>
      <c r="H2058" s="42">
        <v>5.37</v>
      </c>
      <c r="I2058" s="42">
        <v>5.49</v>
      </c>
      <c r="J2058" s="42">
        <v>5.61</v>
      </c>
      <c r="K2058" s="42">
        <v>5.73</v>
      </c>
      <c r="L2058" s="42">
        <v>5.85</v>
      </c>
      <c r="M2058" s="42">
        <v>5.98</v>
      </c>
      <c r="N2058" s="42">
        <v>6.1</v>
      </c>
      <c r="O2058" s="42">
        <v>6.22</v>
      </c>
      <c r="P2058" s="42">
        <v>6.34</v>
      </c>
      <c r="Q2058" s="42">
        <v>6.46</v>
      </c>
      <c r="R2058" s="42">
        <v>6.58</v>
      </c>
      <c r="S2058" s="42">
        <v>6.7</v>
      </c>
      <c r="T2058" s="42">
        <v>6.83</v>
      </c>
      <c r="U2058" s="42">
        <v>6.95</v>
      </c>
      <c r="V2058" s="42">
        <v>7.07</v>
      </c>
      <c r="W2058" s="42">
        <v>7.19</v>
      </c>
      <c r="X2058" s="42">
        <v>7.31</v>
      </c>
      <c r="Y2058" s="42">
        <v>7.43</v>
      </c>
      <c r="Z2058" s="42">
        <v>7.55</v>
      </c>
      <c r="AA2058" s="42">
        <v>7.68</v>
      </c>
      <c r="AB2058" s="42">
        <v>7.8</v>
      </c>
      <c r="AC2058" s="42">
        <v>7.92</v>
      </c>
      <c r="AD2058" s="42">
        <v>8.0399999999999991</v>
      </c>
      <c r="AE2058" s="42">
        <v>8.16</v>
      </c>
      <c r="AF2058" s="42">
        <v>8.2799999999999994</v>
      </c>
      <c r="AG2058" s="42">
        <v>8.4</v>
      </c>
      <c r="AH2058" s="42">
        <v>8.52</v>
      </c>
      <c r="AI2058" s="42">
        <v>8.65</v>
      </c>
      <c r="AJ2058" s="42">
        <v>8.77</v>
      </c>
      <c r="AK2058" s="42">
        <v>8.89</v>
      </c>
      <c r="AL2058" s="42">
        <v>9.01</v>
      </c>
      <c r="AM2058" s="42">
        <v>9.1300000000000008</v>
      </c>
      <c r="AN2058" s="42">
        <v>9.25</v>
      </c>
      <c r="AO2058" s="42">
        <v>9.3699999999999992</v>
      </c>
      <c r="AP2058" s="42">
        <v>9.5</v>
      </c>
    </row>
    <row r="2059" spans="1:42" x14ac:dyDescent="0.2">
      <c r="A2059" s="41">
        <v>20.47</v>
      </c>
      <c r="B2059" s="42">
        <v>4.6399999999999997</v>
      </c>
      <c r="C2059" s="42">
        <v>4.76</v>
      </c>
      <c r="D2059" s="42">
        <v>4.88</v>
      </c>
      <c r="E2059" s="42">
        <v>5</v>
      </c>
      <c r="F2059" s="42">
        <v>5.12</v>
      </c>
      <c r="G2059" s="42">
        <v>5.25</v>
      </c>
      <c r="H2059" s="42">
        <v>5.37</v>
      </c>
      <c r="I2059" s="42">
        <v>5.49</v>
      </c>
      <c r="J2059" s="42">
        <v>5.61</v>
      </c>
      <c r="K2059" s="42">
        <v>5.73</v>
      </c>
      <c r="L2059" s="42">
        <v>5.85</v>
      </c>
      <c r="M2059" s="42">
        <v>5.97</v>
      </c>
      <c r="N2059" s="42">
        <v>6.1</v>
      </c>
      <c r="O2059" s="42">
        <v>6.22</v>
      </c>
      <c r="P2059" s="42">
        <v>6.34</v>
      </c>
      <c r="Q2059" s="42">
        <v>6.46</v>
      </c>
      <c r="R2059" s="42">
        <v>6.58</v>
      </c>
      <c r="S2059" s="42">
        <v>6.7</v>
      </c>
      <c r="T2059" s="42">
        <v>6.82</v>
      </c>
      <c r="U2059" s="42">
        <v>6.95</v>
      </c>
      <c r="V2059" s="42">
        <v>7.07</v>
      </c>
      <c r="W2059" s="42">
        <v>7.19</v>
      </c>
      <c r="X2059" s="42">
        <v>7.31</v>
      </c>
      <c r="Y2059" s="42">
        <v>7.43</v>
      </c>
      <c r="Z2059" s="42">
        <v>7.55</v>
      </c>
      <c r="AA2059" s="42">
        <v>7.67</v>
      </c>
      <c r="AB2059" s="42">
        <v>7.79</v>
      </c>
      <c r="AC2059" s="42">
        <v>7.92</v>
      </c>
      <c r="AD2059" s="42">
        <v>8.0399999999999991</v>
      </c>
      <c r="AE2059" s="42">
        <v>8.16</v>
      </c>
      <c r="AF2059" s="42">
        <v>8.2799999999999994</v>
      </c>
      <c r="AG2059" s="42">
        <v>8.4</v>
      </c>
      <c r="AH2059" s="42">
        <v>8.52</v>
      </c>
      <c r="AI2059" s="42">
        <v>8.64</v>
      </c>
      <c r="AJ2059" s="42">
        <v>8.77</v>
      </c>
      <c r="AK2059" s="42">
        <v>8.89</v>
      </c>
      <c r="AL2059" s="42">
        <v>9.01</v>
      </c>
      <c r="AM2059" s="42">
        <v>9.1300000000000008</v>
      </c>
      <c r="AN2059" s="42">
        <v>9.25</v>
      </c>
      <c r="AO2059" s="42">
        <v>9.3699999999999992</v>
      </c>
      <c r="AP2059" s="42">
        <v>9.49</v>
      </c>
    </row>
    <row r="2060" spans="1:42" x14ac:dyDescent="0.2">
      <c r="A2060" s="41">
        <v>20.48</v>
      </c>
      <c r="B2060" s="42">
        <v>4.6399999999999997</v>
      </c>
      <c r="C2060" s="42">
        <v>4.76</v>
      </c>
      <c r="D2060" s="42">
        <v>4.88</v>
      </c>
      <c r="E2060" s="42">
        <v>5</v>
      </c>
      <c r="F2060" s="42">
        <v>5.12</v>
      </c>
      <c r="G2060" s="42">
        <v>5.24</v>
      </c>
      <c r="H2060" s="42">
        <v>5.37</v>
      </c>
      <c r="I2060" s="42">
        <v>5.49</v>
      </c>
      <c r="J2060" s="42">
        <v>5.61</v>
      </c>
      <c r="K2060" s="42">
        <v>5.73</v>
      </c>
      <c r="L2060" s="42">
        <v>5.85</v>
      </c>
      <c r="M2060" s="42">
        <v>5.97</v>
      </c>
      <c r="N2060" s="42">
        <v>6.09</v>
      </c>
      <c r="O2060" s="42">
        <v>6.22</v>
      </c>
      <c r="P2060" s="42">
        <v>6.34</v>
      </c>
      <c r="Q2060" s="42">
        <v>6.46</v>
      </c>
      <c r="R2060" s="42">
        <v>6.58</v>
      </c>
      <c r="S2060" s="42">
        <v>6.7</v>
      </c>
      <c r="T2060" s="42">
        <v>6.82</v>
      </c>
      <c r="U2060" s="42">
        <v>6.94</v>
      </c>
      <c r="V2060" s="42">
        <v>7.07</v>
      </c>
      <c r="W2060" s="42">
        <v>7.19</v>
      </c>
      <c r="X2060" s="42">
        <v>7.31</v>
      </c>
      <c r="Y2060" s="42">
        <v>7.43</v>
      </c>
      <c r="Z2060" s="42">
        <v>7.55</v>
      </c>
      <c r="AA2060" s="42">
        <v>7.67</v>
      </c>
      <c r="AB2060" s="42">
        <v>7.79</v>
      </c>
      <c r="AC2060" s="42">
        <v>7.91</v>
      </c>
      <c r="AD2060" s="42">
        <v>8.0399999999999991</v>
      </c>
      <c r="AE2060" s="42">
        <v>8.16</v>
      </c>
      <c r="AF2060" s="42">
        <v>8.2799999999999994</v>
      </c>
      <c r="AG2060" s="42">
        <v>8.4</v>
      </c>
      <c r="AH2060" s="42">
        <v>8.52</v>
      </c>
      <c r="AI2060" s="42">
        <v>8.64</v>
      </c>
      <c r="AJ2060" s="42">
        <v>8.76</v>
      </c>
      <c r="AK2060" s="42">
        <v>8.89</v>
      </c>
      <c r="AL2060" s="42">
        <v>9.01</v>
      </c>
      <c r="AM2060" s="42">
        <v>9.1300000000000008</v>
      </c>
      <c r="AN2060" s="42">
        <v>9.25</v>
      </c>
      <c r="AO2060" s="42">
        <v>9.3699999999999992</v>
      </c>
      <c r="AP2060" s="42">
        <v>9.49</v>
      </c>
    </row>
    <row r="2061" spans="1:42" x14ac:dyDescent="0.2">
      <c r="A2061" s="41">
        <v>20.49</v>
      </c>
      <c r="B2061" s="42">
        <v>4.6399999999999997</v>
      </c>
      <c r="C2061" s="42">
        <v>4.76</v>
      </c>
      <c r="D2061" s="42">
        <v>4.88</v>
      </c>
      <c r="E2061" s="42">
        <v>5</v>
      </c>
      <c r="F2061" s="42">
        <v>5.12</v>
      </c>
      <c r="G2061" s="42">
        <v>5.24</v>
      </c>
      <c r="H2061" s="42">
        <v>5.37</v>
      </c>
      <c r="I2061" s="42">
        <v>5.49</v>
      </c>
      <c r="J2061" s="42">
        <v>5.61</v>
      </c>
      <c r="K2061" s="42">
        <v>5.73</v>
      </c>
      <c r="L2061" s="42">
        <v>5.85</v>
      </c>
      <c r="M2061" s="42">
        <v>5.97</v>
      </c>
      <c r="N2061" s="42">
        <v>6.09</v>
      </c>
      <c r="O2061" s="42">
        <v>6.21</v>
      </c>
      <c r="P2061" s="42">
        <v>6.34</v>
      </c>
      <c r="Q2061" s="42">
        <v>6.46</v>
      </c>
      <c r="R2061" s="42">
        <v>6.58</v>
      </c>
      <c r="S2061" s="42">
        <v>6.7</v>
      </c>
      <c r="T2061" s="42">
        <v>6.82</v>
      </c>
      <c r="U2061" s="42">
        <v>6.94</v>
      </c>
      <c r="V2061" s="42">
        <v>7.06</v>
      </c>
      <c r="W2061" s="42">
        <v>7.19</v>
      </c>
      <c r="X2061" s="42">
        <v>7.31</v>
      </c>
      <c r="Y2061" s="42">
        <v>7.43</v>
      </c>
      <c r="Z2061" s="42">
        <v>7.55</v>
      </c>
      <c r="AA2061" s="42">
        <v>7.67</v>
      </c>
      <c r="AB2061" s="42">
        <v>7.79</v>
      </c>
      <c r="AC2061" s="42">
        <v>7.91</v>
      </c>
      <c r="AD2061" s="42">
        <v>8.0299999999999994</v>
      </c>
      <c r="AE2061" s="42">
        <v>8.16</v>
      </c>
      <c r="AF2061" s="42">
        <v>8.2799999999999994</v>
      </c>
      <c r="AG2061" s="42">
        <v>8.4</v>
      </c>
      <c r="AH2061" s="42">
        <v>8.52</v>
      </c>
      <c r="AI2061" s="42">
        <v>8.64</v>
      </c>
      <c r="AJ2061" s="42">
        <v>8.76</v>
      </c>
      <c r="AK2061" s="42">
        <v>8.8800000000000008</v>
      </c>
      <c r="AL2061" s="42">
        <v>9</v>
      </c>
      <c r="AM2061" s="42">
        <v>9.1300000000000008</v>
      </c>
      <c r="AN2061" s="42">
        <v>9.25</v>
      </c>
      <c r="AO2061" s="42">
        <v>9.3699999999999992</v>
      </c>
      <c r="AP2061" s="42">
        <v>9.49</v>
      </c>
    </row>
    <row r="2062" spans="1:42" x14ac:dyDescent="0.2">
      <c r="A2062" s="41">
        <v>20.5</v>
      </c>
      <c r="B2062" s="42">
        <v>4.6399999999999997</v>
      </c>
      <c r="C2062" s="42">
        <v>4.76</v>
      </c>
      <c r="D2062" s="42">
        <v>4.88</v>
      </c>
      <c r="E2062" s="42">
        <v>5</v>
      </c>
      <c r="F2062" s="42">
        <v>5.12</v>
      </c>
      <c r="G2062" s="42">
        <v>5.24</v>
      </c>
      <c r="H2062" s="42">
        <v>5.36</v>
      </c>
      <c r="I2062" s="42">
        <v>5.49</v>
      </c>
      <c r="J2062" s="42">
        <v>5.61</v>
      </c>
      <c r="K2062" s="42">
        <v>5.73</v>
      </c>
      <c r="L2062" s="42">
        <v>5.85</v>
      </c>
      <c r="M2062" s="42">
        <v>5.97</v>
      </c>
      <c r="N2062" s="42">
        <v>6.09</v>
      </c>
      <c r="O2062" s="42">
        <v>6.21</v>
      </c>
      <c r="P2062" s="42">
        <v>6.33</v>
      </c>
      <c r="Q2062" s="42">
        <v>6.46</v>
      </c>
      <c r="R2062" s="42">
        <v>6.58</v>
      </c>
      <c r="S2062" s="42">
        <v>6.7</v>
      </c>
      <c r="T2062" s="42">
        <v>6.82</v>
      </c>
      <c r="U2062" s="42">
        <v>6.94</v>
      </c>
      <c r="V2062" s="42">
        <v>7.06</v>
      </c>
      <c r="W2062" s="42">
        <v>7.18</v>
      </c>
      <c r="X2062" s="42">
        <v>7.31</v>
      </c>
      <c r="Y2062" s="42">
        <v>7.43</v>
      </c>
      <c r="Z2062" s="42">
        <v>7.55</v>
      </c>
      <c r="AA2062" s="42">
        <v>7.67</v>
      </c>
      <c r="AB2062" s="42">
        <v>7.79</v>
      </c>
      <c r="AC2062" s="42">
        <v>7.91</v>
      </c>
      <c r="AD2062" s="42">
        <v>8.0299999999999994</v>
      </c>
      <c r="AE2062" s="42">
        <v>8.15</v>
      </c>
      <c r="AF2062" s="42">
        <v>8.2799999999999994</v>
      </c>
      <c r="AG2062" s="42">
        <v>8.4</v>
      </c>
      <c r="AH2062" s="42">
        <v>8.52</v>
      </c>
      <c r="AI2062" s="42">
        <v>8.64</v>
      </c>
      <c r="AJ2062" s="42">
        <v>8.76</v>
      </c>
      <c r="AK2062" s="42">
        <v>8.8800000000000008</v>
      </c>
      <c r="AL2062" s="42">
        <v>9</v>
      </c>
      <c r="AM2062" s="42">
        <v>9.1199999999999992</v>
      </c>
      <c r="AN2062" s="42">
        <v>9.25</v>
      </c>
      <c r="AO2062" s="42">
        <v>9.3699999999999992</v>
      </c>
      <c r="AP2062" s="42">
        <v>9.49</v>
      </c>
    </row>
    <row r="2063" spans="1:42" x14ac:dyDescent="0.2">
      <c r="A2063" s="41">
        <v>20.51</v>
      </c>
      <c r="B2063" s="42">
        <v>4.6399999999999997</v>
      </c>
      <c r="C2063" s="42">
        <v>4.76</v>
      </c>
      <c r="D2063" s="42">
        <v>4.88</v>
      </c>
      <c r="E2063" s="42">
        <v>5</v>
      </c>
      <c r="F2063" s="42">
        <v>5.12</v>
      </c>
      <c r="G2063" s="42">
        <v>5.24</v>
      </c>
      <c r="H2063" s="42">
        <v>5.36</v>
      </c>
      <c r="I2063" s="42">
        <v>5.48</v>
      </c>
      <c r="J2063" s="42">
        <v>5.61</v>
      </c>
      <c r="K2063" s="42">
        <v>5.73</v>
      </c>
      <c r="L2063" s="42">
        <v>5.85</v>
      </c>
      <c r="M2063" s="42">
        <v>5.97</v>
      </c>
      <c r="N2063" s="42">
        <v>6.09</v>
      </c>
      <c r="O2063" s="42">
        <v>6.21</v>
      </c>
      <c r="P2063" s="42">
        <v>6.33</v>
      </c>
      <c r="Q2063" s="42">
        <v>6.45</v>
      </c>
      <c r="R2063" s="42">
        <v>6.58</v>
      </c>
      <c r="S2063" s="42">
        <v>6.7</v>
      </c>
      <c r="T2063" s="42">
        <v>6.82</v>
      </c>
      <c r="U2063" s="42">
        <v>6.94</v>
      </c>
      <c r="V2063" s="42">
        <v>7.06</v>
      </c>
      <c r="W2063" s="42">
        <v>7.18</v>
      </c>
      <c r="X2063" s="42">
        <v>7.3</v>
      </c>
      <c r="Y2063" s="42">
        <v>7.42</v>
      </c>
      <c r="Z2063" s="42">
        <v>7.55</v>
      </c>
      <c r="AA2063" s="42">
        <v>7.67</v>
      </c>
      <c r="AB2063" s="42">
        <v>7.79</v>
      </c>
      <c r="AC2063" s="42">
        <v>7.91</v>
      </c>
      <c r="AD2063" s="42">
        <v>8.0299999999999994</v>
      </c>
      <c r="AE2063" s="42">
        <v>8.15</v>
      </c>
      <c r="AF2063" s="42">
        <v>8.27</v>
      </c>
      <c r="AG2063" s="42">
        <v>8.39</v>
      </c>
      <c r="AH2063" s="42">
        <v>8.52</v>
      </c>
      <c r="AI2063" s="42">
        <v>8.64</v>
      </c>
      <c r="AJ2063" s="42">
        <v>8.76</v>
      </c>
      <c r="AK2063" s="42">
        <v>8.8800000000000008</v>
      </c>
      <c r="AL2063" s="42">
        <v>9</v>
      </c>
      <c r="AM2063" s="42">
        <v>9.1199999999999992</v>
      </c>
      <c r="AN2063" s="42">
        <v>9.24</v>
      </c>
      <c r="AO2063" s="42">
        <v>9.36</v>
      </c>
      <c r="AP2063" s="42">
        <v>9.49</v>
      </c>
    </row>
    <row r="2064" spans="1:42" x14ac:dyDescent="0.2">
      <c r="A2064" s="41">
        <v>20.52</v>
      </c>
      <c r="B2064" s="42">
        <v>4.63</v>
      </c>
      <c r="C2064" s="42">
        <v>4.76</v>
      </c>
      <c r="D2064" s="42">
        <v>4.88</v>
      </c>
      <c r="E2064" s="42">
        <v>5</v>
      </c>
      <c r="F2064" s="42">
        <v>5.12</v>
      </c>
      <c r="G2064" s="42">
        <v>5.24</v>
      </c>
      <c r="H2064" s="42">
        <v>5.36</v>
      </c>
      <c r="I2064" s="42">
        <v>5.48</v>
      </c>
      <c r="J2064" s="42">
        <v>5.6</v>
      </c>
      <c r="K2064" s="42">
        <v>5.73</v>
      </c>
      <c r="L2064" s="42">
        <v>5.85</v>
      </c>
      <c r="M2064" s="42">
        <v>5.97</v>
      </c>
      <c r="N2064" s="42">
        <v>6.09</v>
      </c>
      <c r="O2064" s="42">
        <v>6.21</v>
      </c>
      <c r="P2064" s="42">
        <v>6.33</v>
      </c>
      <c r="Q2064" s="42">
        <v>6.45</v>
      </c>
      <c r="R2064" s="42">
        <v>6.57</v>
      </c>
      <c r="S2064" s="42">
        <v>6.7</v>
      </c>
      <c r="T2064" s="42">
        <v>6.82</v>
      </c>
      <c r="U2064" s="42">
        <v>6.94</v>
      </c>
      <c r="V2064" s="42">
        <v>7.06</v>
      </c>
      <c r="W2064" s="42">
        <v>7.18</v>
      </c>
      <c r="X2064" s="42">
        <v>7.3</v>
      </c>
      <c r="Y2064" s="42">
        <v>7.42</v>
      </c>
      <c r="Z2064" s="42">
        <v>7.54</v>
      </c>
      <c r="AA2064" s="42">
        <v>7.67</v>
      </c>
      <c r="AB2064" s="42">
        <v>7.79</v>
      </c>
      <c r="AC2064" s="42">
        <v>7.91</v>
      </c>
      <c r="AD2064" s="42">
        <v>8.0299999999999994</v>
      </c>
      <c r="AE2064" s="42">
        <v>8.15</v>
      </c>
      <c r="AF2064" s="42">
        <v>8.27</v>
      </c>
      <c r="AG2064" s="42">
        <v>8.39</v>
      </c>
      <c r="AH2064" s="42">
        <v>8.51</v>
      </c>
      <c r="AI2064" s="42">
        <v>8.64</v>
      </c>
      <c r="AJ2064" s="42">
        <v>8.76</v>
      </c>
      <c r="AK2064" s="42">
        <v>8.8800000000000008</v>
      </c>
      <c r="AL2064" s="42">
        <v>9</v>
      </c>
      <c r="AM2064" s="42">
        <v>9.1199999999999992</v>
      </c>
      <c r="AN2064" s="42">
        <v>9.24</v>
      </c>
      <c r="AO2064" s="42">
        <v>9.36</v>
      </c>
      <c r="AP2064" s="42">
        <v>9.48</v>
      </c>
    </row>
    <row r="2065" spans="1:42" x14ac:dyDescent="0.2">
      <c r="A2065" s="41">
        <v>20.53</v>
      </c>
      <c r="B2065" s="42">
        <v>4.63</v>
      </c>
      <c r="C2065" s="42">
        <v>4.75</v>
      </c>
      <c r="D2065" s="42">
        <v>4.88</v>
      </c>
      <c r="E2065" s="42">
        <v>5</v>
      </c>
      <c r="F2065" s="42">
        <v>5.12</v>
      </c>
      <c r="G2065" s="42">
        <v>5.24</v>
      </c>
      <c r="H2065" s="42">
        <v>5.36</v>
      </c>
      <c r="I2065" s="42">
        <v>5.48</v>
      </c>
      <c r="J2065" s="42">
        <v>5.6</v>
      </c>
      <c r="K2065" s="42">
        <v>5.72</v>
      </c>
      <c r="L2065" s="42">
        <v>5.85</v>
      </c>
      <c r="M2065" s="42">
        <v>5.97</v>
      </c>
      <c r="N2065" s="42">
        <v>6.09</v>
      </c>
      <c r="O2065" s="42">
        <v>6.21</v>
      </c>
      <c r="P2065" s="42">
        <v>6.33</v>
      </c>
      <c r="Q2065" s="42">
        <v>6.45</v>
      </c>
      <c r="R2065" s="42">
        <v>6.57</v>
      </c>
      <c r="S2065" s="42">
        <v>6.69</v>
      </c>
      <c r="T2065" s="42">
        <v>6.82</v>
      </c>
      <c r="U2065" s="42">
        <v>6.94</v>
      </c>
      <c r="V2065" s="42">
        <v>7.06</v>
      </c>
      <c r="W2065" s="42">
        <v>7.18</v>
      </c>
      <c r="X2065" s="42">
        <v>7.3</v>
      </c>
      <c r="Y2065" s="42">
        <v>7.42</v>
      </c>
      <c r="Z2065" s="42">
        <v>7.54</v>
      </c>
      <c r="AA2065" s="42">
        <v>7.66</v>
      </c>
      <c r="AB2065" s="42">
        <v>7.79</v>
      </c>
      <c r="AC2065" s="42">
        <v>7.91</v>
      </c>
      <c r="AD2065" s="42">
        <v>8.0299999999999994</v>
      </c>
      <c r="AE2065" s="42">
        <v>8.15</v>
      </c>
      <c r="AF2065" s="42">
        <v>8.27</v>
      </c>
      <c r="AG2065" s="42">
        <v>8.39</v>
      </c>
      <c r="AH2065" s="42">
        <v>8.51</v>
      </c>
      <c r="AI2065" s="42">
        <v>8.6300000000000008</v>
      </c>
      <c r="AJ2065" s="42">
        <v>8.76</v>
      </c>
      <c r="AK2065" s="42">
        <v>8.8800000000000008</v>
      </c>
      <c r="AL2065" s="42">
        <v>9</v>
      </c>
      <c r="AM2065" s="42">
        <v>9.1199999999999992</v>
      </c>
      <c r="AN2065" s="42">
        <v>9.24</v>
      </c>
      <c r="AO2065" s="42">
        <v>9.36</v>
      </c>
      <c r="AP2065" s="42">
        <v>9.48</v>
      </c>
    </row>
    <row r="2066" spans="1:42" x14ac:dyDescent="0.2">
      <c r="A2066" s="41">
        <v>20.54</v>
      </c>
      <c r="B2066" s="42">
        <v>4.63</v>
      </c>
      <c r="C2066" s="42">
        <v>4.75</v>
      </c>
      <c r="D2066" s="42">
        <v>4.87</v>
      </c>
      <c r="E2066" s="42">
        <v>5</v>
      </c>
      <c r="F2066" s="42">
        <v>5.12</v>
      </c>
      <c r="G2066" s="42">
        <v>5.24</v>
      </c>
      <c r="H2066" s="42">
        <v>5.36</v>
      </c>
      <c r="I2066" s="42">
        <v>5.48</v>
      </c>
      <c r="J2066" s="42">
        <v>5.6</v>
      </c>
      <c r="K2066" s="42">
        <v>5.72</v>
      </c>
      <c r="L2066" s="42">
        <v>5.84</v>
      </c>
      <c r="M2066" s="42">
        <v>5.97</v>
      </c>
      <c r="N2066" s="42">
        <v>6.09</v>
      </c>
      <c r="O2066" s="42">
        <v>6.21</v>
      </c>
      <c r="P2066" s="42">
        <v>6.33</v>
      </c>
      <c r="Q2066" s="42">
        <v>6.45</v>
      </c>
      <c r="R2066" s="42">
        <v>6.57</v>
      </c>
      <c r="S2066" s="42">
        <v>6.69</v>
      </c>
      <c r="T2066" s="42">
        <v>6.81</v>
      </c>
      <c r="U2066" s="42">
        <v>6.94</v>
      </c>
      <c r="V2066" s="42">
        <v>7.06</v>
      </c>
      <c r="W2066" s="42">
        <v>7.18</v>
      </c>
      <c r="X2066" s="42">
        <v>7.3</v>
      </c>
      <c r="Y2066" s="42">
        <v>7.42</v>
      </c>
      <c r="Z2066" s="42">
        <v>7.54</v>
      </c>
      <c r="AA2066" s="42">
        <v>7.66</v>
      </c>
      <c r="AB2066" s="42">
        <v>7.78</v>
      </c>
      <c r="AC2066" s="42">
        <v>7.91</v>
      </c>
      <c r="AD2066" s="42">
        <v>8.0299999999999994</v>
      </c>
      <c r="AE2066" s="42">
        <v>8.15</v>
      </c>
      <c r="AF2066" s="42">
        <v>8.27</v>
      </c>
      <c r="AG2066" s="42">
        <v>8.39</v>
      </c>
      <c r="AH2066" s="42">
        <v>8.51</v>
      </c>
      <c r="AI2066" s="42">
        <v>8.6300000000000008</v>
      </c>
      <c r="AJ2066" s="42">
        <v>8.75</v>
      </c>
      <c r="AK2066" s="42">
        <v>8.8699999999999992</v>
      </c>
      <c r="AL2066" s="42">
        <v>9</v>
      </c>
      <c r="AM2066" s="42">
        <v>9.1199999999999992</v>
      </c>
      <c r="AN2066" s="42">
        <v>9.24</v>
      </c>
      <c r="AO2066" s="42">
        <v>9.36</v>
      </c>
      <c r="AP2066" s="42">
        <v>9.48</v>
      </c>
    </row>
    <row r="2067" spans="1:42" x14ac:dyDescent="0.2">
      <c r="A2067" s="41">
        <v>20.55</v>
      </c>
      <c r="B2067" s="42">
        <v>4.63</v>
      </c>
      <c r="C2067" s="42">
        <v>4.75</v>
      </c>
      <c r="D2067" s="42">
        <v>4.87</v>
      </c>
      <c r="E2067" s="42">
        <v>4.99</v>
      </c>
      <c r="F2067" s="42">
        <v>5.12</v>
      </c>
      <c r="G2067" s="42">
        <v>5.24</v>
      </c>
      <c r="H2067" s="42">
        <v>5.36</v>
      </c>
      <c r="I2067" s="42">
        <v>5.48</v>
      </c>
      <c r="J2067" s="42">
        <v>5.6</v>
      </c>
      <c r="K2067" s="42">
        <v>5.72</v>
      </c>
      <c r="L2067" s="42">
        <v>5.84</v>
      </c>
      <c r="M2067" s="42">
        <v>5.96</v>
      </c>
      <c r="N2067" s="42">
        <v>6.09</v>
      </c>
      <c r="O2067" s="42">
        <v>6.21</v>
      </c>
      <c r="P2067" s="42">
        <v>6.33</v>
      </c>
      <c r="Q2067" s="42">
        <v>6.45</v>
      </c>
      <c r="R2067" s="42">
        <v>6.57</v>
      </c>
      <c r="S2067" s="42">
        <v>6.69</v>
      </c>
      <c r="T2067" s="42">
        <v>6.81</v>
      </c>
      <c r="U2067" s="42">
        <v>6.93</v>
      </c>
      <c r="V2067" s="42">
        <v>7.06</v>
      </c>
      <c r="W2067" s="42">
        <v>7.18</v>
      </c>
      <c r="X2067" s="42">
        <v>7.3</v>
      </c>
      <c r="Y2067" s="42">
        <v>7.42</v>
      </c>
      <c r="Z2067" s="42">
        <v>7.54</v>
      </c>
      <c r="AA2067" s="42">
        <v>7.66</v>
      </c>
      <c r="AB2067" s="42">
        <v>7.78</v>
      </c>
      <c r="AC2067" s="42">
        <v>7.9</v>
      </c>
      <c r="AD2067" s="42">
        <v>8.02</v>
      </c>
      <c r="AE2067" s="42">
        <v>8.15</v>
      </c>
      <c r="AF2067" s="42">
        <v>8.27</v>
      </c>
      <c r="AG2067" s="42">
        <v>8.39</v>
      </c>
      <c r="AH2067" s="42">
        <v>8.51</v>
      </c>
      <c r="AI2067" s="42">
        <v>8.6300000000000008</v>
      </c>
      <c r="AJ2067" s="42">
        <v>8.75</v>
      </c>
      <c r="AK2067" s="42">
        <v>8.8699999999999992</v>
      </c>
      <c r="AL2067" s="42">
        <v>8.99</v>
      </c>
      <c r="AM2067" s="42">
        <v>9.1199999999999992</v>
      </c>
      <c r="AN2067" s="42">
        <v>9.24</v>
      </c>
      <c r="AO2067" s="42">
        <v>9.36</v>
      </c>
      <c r="AP2067" s="42">
        <v>9.48</v>
      </c>
    </row>
    <row r="2068" spans="1:42" x14ac:dyDescent="0.2">
      <c r="A2068" s="41">
        <v>20.56</v>
      </c>
      <c r="B2068" s="42">
        <v>4.63</v>
      </c>
      <c r="C2068" s="42">
        <v>4.75</v>
      </c>
      <c r="D2068" s="42">
        <v>4.87</v>
      </c>
      <c r="E2068" s="42">
        <v>4.99</v>
      </c>
      <c r="F2068" s="42">
        <v>5.1100000000000003</v>
      </c>
      <c r="G2068" s="42">
        <v>5.24</v>
      </c>
      <c r="H2068" s="42">
        <v>5.36</v>
      </c>
      <c r="I2068" s="42">
        <v>5.48</v>
      </c>
      <c r="J2068" s="42">
        <v>5.6</v>
      </c>
      <c r="K2068" s="42">
        <v>5.72</v>
      </c>
      <c r="L2068" s="42">
        <v>5.84</v>
      </c>
      <c r="M2068" s="42">
        <v>5.96</v>
      </c>
      <c r="N2068" s="42">
        <v>6.08</v>
      </c>
      <c r="O2068" s="42">
        <v>6.21</v>
      </c>
      <c r="P2068" s="42">
        <v>6.33</v>
      </c>
      <c r="Q2068" s="42">
        <v>6.45</v>
      </c>
      <c r="R2068" s="42">
        <v>6.57</v>
      </c>
      <c r="S2068" s="42">
        <v>6.69</v>
      </c>
      <c r="T2068" s="42">
        <v>6.81</v>
      </c>
      <c r="U2068" s="42">
        <v>6.93</v>
      </c>
      <c r="V2068" s="42">
        <v>7.05</v>
      </c>
      <c r="W2068" s="42">
        <v>7.18</v>
      </c>
      <c r="X2068" s="42">
        <v>7.3</v>
      </c>
      <c r="Y2068" s="42">
        <v>7.42</v>
      </c>
      <c r="Z2068" s="42">
        <v>7.54</v>
      </c>
      <c r="AA2068" s="42">
        <v>7.66</v>
      </c>
      <c r="AB2068" s="42">
        <v>7.78</v>
      </c>
      <c r="AC2068" s="42">
        <v>7.9</v>
      </c>
      <c r="AD2068" s="42">
        <v>8.02</v>
      </c>
      <c r="AE2068" s="42">
        <v>8.14</v>
      </c>
      <c r="AF2068" s="42">
        <v>8.27</v>
      </c>
      <c r="AG2068" s="42">
        <v>8.39</v>
      </c>
      <c r="AH2068" s="42">
        <v>8.51</v>
      </c>
      <c r="AI2068" s="42">
        <v>8.6300000000000008</v>
      </c>
      <c r="AJ2068" s="42">
        <v>8.75</v>
      </c>
      <c r="AK2068" s="42">
        <v>8.8699999999999992</v>
      </c>
      <c r="AL2068" s="42">
        <v>8.99</v>
      </c>
      <c r="AM2068" s="42">
        <v>9.11</v>
      </c>
      <c r="AN2068" s="42">
        <v>9.23</v>
      </c>
      <c r="AO2068" s="42">
        <v>9.36</v>
      </c>
      <c r="AP2068" s="42">
        <v>9.48</v>
      </c>
    </row>
    <row r="2069" spans="1:42" x14ac:dyDescent="0.2">
      <c r="A2069" s="41">
        <v>20.57</v>
      </c>
      <c r="B2069" s="42">
        <v>4.63</v>
      </c>
      <c r="C2069" s="42">
        <v>4.75</v>
      </c>
      <c r="D2069" s="42">
        <v>4.87</v>
      </c>
      <c r="E2069" s="42">
        <v>4.99</v>
      </c>
      <c r="F2069" s="42">
        <v>5.1100000000000003</v>
      </c>
      <c r="G2069" s="42">
        <v>5.24</v>
      </c>
      <c r="H2069" s="42">
        <v>5.36</v>
      </c>
      <c r="I2069" s="42">
        <v>5.48</v>
      </c>
      <c r="J2069" s="42">
        <v>5.6</v>
      </c>
      <c r="K2069" s="42">
        <v>5.72</v>
      </c>
      <c r="L2069" s="42">
        <v>5.84</v>
      </c>
      <c r="M2069" s="42">
        <v>5.96</v>
      </c>
      <c r="N2069" s="42">
        <v>6.08</v>
      </c>
      <c r="O2069" s="42">
        <v>6.2</v>
      </c>
      <c r="P2069" s="42">
        <v>6.33</v>
      </c>
      <c r="Q2069" s="42">
        <v>6.45</v>
      </c>
      <c r="R2069" s="42">
        <v>6.57</v>
      </c>
      <c r="S2069" s="42">
        <v>6.69</v>
      </c>
      <c r="T2069" s="42">
        <v>6.81</v>
      </c>
      <c r="U2069" s="42">
        <v>6.93</v>
      </c>
      <c r="V2069" s="42">
        <v>7.05</v>
      </c>
      <c r="W2069" s="42">
        <v>7.17</v>
      </c>
      <c r="X2069" s="42">
        <v>7.29</v>
      </c>
      <c r="Y2069" s="42">
        <v>7.42</v>
      </c>
      <c r="Z2069" s="42">
        <v>7.54</v>
      </c>
      <c r="AA2069" s="42">
        <v>7.66</v>
      </c>
      <c r="AB2069" s="42">
        <v>7.78</v>
      </c>
      <c r="AC2069" s="42">
        <v>7.9</v>
      </c>
      <c r="AD2069" s="42">
        <v>8.02</v>
      </c>
      <c r="AE2069" s="42">
        <v>8.14</v>
      </c>
      <c r="AF2069" s="42">
        <v>8.26</v>
      </c>
      <c r="AG2069" s="42">
        <v>8.3800000000000008</v>
      </c>
      <c r="AH2069" s="42">
        <v>8.51</v>
      </c>
      <c r="AI2069" s="42">
        <v>8.6300000000000008</v>
      </c>
      <c r="AJ2069" s="42">
        <v>8.75</v>
      </c>
      <c r="AK2069" s="42">
        <v>8.8699999999999992</v>
      </c>
      <c r="AL2069" s="42">
        <v>8.99</v>
      </c>
      <c r="AM2069" s="42">
        <v>9.11</v>
      </c>
      <c r="AN2069" s="42">
        <v>9.23</v>
      </c>
      <c r="AO2069" s="42">
        <v>9.35</v>
      </c>
      <c r="AP2069" s="42">
        <v>9.4700000000000006</v>
      </c>
    </row>
    <row r="2070" spans="1:42" x14ac:dyDescent="0.2">
      <c r="A2070" s="41">
        <v>20.58</v>
      </c>
      <c r="B2070" s="42">
        <v>4.63</v>
      </c>
      <c r="C2070" s="42">
        <v>4.75</v>
      </c>
      <c r="D2070" s="42">
        <v>4.87</v>
      </c>
      <c r="E2070" s="42">
        <v>4.99</v>
      </c>
      <c r="F2070" s="42">
        <v>5.1100000000000003</v>
      </c>
      <c r="G2070" s="42">
        <v>5.23</v>
      </c>
      <c r="H2070" s="42">
        <v>5.36</v>
      </c>
      <c r="I2070" s="42">
        <v>5.48</v>
      </c>
      <c r="J2070" s="42">
        <v>5.6</v>
      </c>
      <c r="K2070" s="42">
        <v>5.72</v>
      </c>
      <c r="L2070" s="42">
        <v>5.84</v>
      </c>
      <c r="M2070" s="42">
        <v>5.96</v>
      </c>
      <c r="N2070" s="42">
        <v>6.08</v>
      </c>
      <c r="O2070" s="42">
        <v>6.2</v>
      </c>
      <c r="P2070" s="42">
        <v>6.32</v>
      </c>
      <c r="Q2070" s="42">
        <v>6.45</v>
      </c>
      <c r="R2070" s="42">
        <v>6.57</v>
      </c>
      <c r="S2070" s="42">
        <v>6.69</v>
      </c>
      <c r="T2070" s="42">
        <v>6.81</v>
      </c>
      <c r="U2070" s="42">
        <v>6.93</v>
      </c>
      <c r="V2070" s="42">
        <v>7.05</v>
      </c>
      <c r="W2070" s="42">
        <v>7.17</v>
      </c>
      <c r="X2070" s="42">
        <v>7.29</v>
      </c>
      <c r="Y2070" s="42">
        <v>7.41</v>
      </c>
      <c r="Z2070" s="42">
        <v>7.54</v>
      </c>
      <c r="AA2070" s="42">
        <v>7.66</v>
      </c>
      <c r="AB2070" s="42">
        <v>7.78</v>
      </c>
      <c r="AC2070" s="42">
        <v>7.9</v>
      </c>
      <c r="AD2070" s="42">
        <v>8.02</v>
      </c>
      <c r="AE2070" s="42">
        <v>8.14</v>
      </c>
      <c r="AF2070" s="42">
        <v>8.26</v>
      </c>
      <c r="AG2070" s="42">
        <v>8.3800000000000008</v>
      </c>
      <c r="AH2070" s="42">
        <v>8.5</v>
      </c>
      <c r="AI2070" s="42">
        <v>8.6300000000000008</v>
      </c>
      <c r="AJ2070" s="42">
        <v>8.75</v>
      </c>
      <c r="AK2070" s="42">
        <v>8.8699999999999992</v>
      </c>
      <c r="AL2070" s="42">
        <v>8.99</v>
      </c>
      <c r="AM2070" s="42">
        <v>9.11</v>
      </c>
      <c r="AN2070" s="42">
        <v>9.23</v>
      </c>
      <c r="AO2070" s="42">
        <v>9.35</v>
      </c>
      <c r="AP2070" s="42">
        <v>9.4700000000000006</v>
      </c>
    </row>
    <row r="2071" spans="1:42" x14ac:dyDescent="0.2">
      <c r="A2071" s="41">
        <v>20.59</v>
      </c>
      <c r="B2071" s="42">
        <v>4.63</v>
      </c>
      <c r="C2071" s="42">
        <v>4.75</v>
      </c>
      <c r="D2071" s="42">
        <v>4.87</v>
      </c>
      <c r="E2071" s="42">
        <v>4.99</v>
      </c>
      <c r="F2071" s="42">
        <v>5.1100000000000003</v>
      </c>
      <c r="G2071" s="42">
        <v>5.23</v>
      </c>
      <c r="H2071" s="42">
        <v>5.35</v>
      </c>
      <c r="I2071" s="42">
        <v>5.48</v>
      </c>
      <c r="J2071" s="42">
        <v>5.6</v>
      </c>
      <c r="K2071" s="42">
        <v>5.72</v>
      </c>
      <c r="L2071" s="42">
        <v>5.84</v>
      </c>
      <c r="M2071" s="42">
        <v>5.96</v>
      </c>
      <c r="N2071" s="42">
        <v>6.08</v>
      </c>
      <c r="O2071" s="42">
        <v>6.2</v>
      </c>
      <c r="P2071" s="42">
        <v>6.32</v>
      </c>
      <c r="Q2071" s="42">
        <v>6.44</v>
      </c>
      <c r="R2071" s="42">
        <v>6.57</v>
      </c>
      <c r="S2071" s="42">
        <v>6.69</v>
      </c>
      <c r="T2071" s="42">
        <v>6.81</v>
      </c>
      <c r="U2071" s="42">
        <v>6.93</v>
      </c>
      <c r="V2071" s="42">
        <v>7.05</v>
      </c>
      <c r="W2071" s="42">
        <v>7.17</v>
      </c>
      <c r="X2071" s="42">
        <v>7.29</v>
      </c>
      <c r="Y2071" s="42">
        <v>7.41</v>
      </c>
      <c r="Z2071" s="42">
        <v>7.53</v>
      </c>
      <c r="AA2071" s="42">
        <v>7.66</v>
      </c>
      <c r="AB2071" s="42">
        <v>7.78</v>
      </c>
      <c r="AC2071" s="42">
        <v>7.9</v>
      </c>
      <c r="AD2071" s="42">
        <v>8.02</v>
      </c>
      <c r="AE2071" s="42">
        <v>8.14</v>
      </c>
      <c r="AF2071" s="42">
        <v>8.26</v>
      </c>
      <c r="AG2071" s="42">
        <v>8.3800000000000008</v>
      </c>
      <c r="AH2071" s="42">
        <v>8.5</v>
      </c>
      <c r="AI2071" s="42">
        <v>8.6199999999999992</v>
      </c>
      <c r="AJ2071" s="42">
        <v>8.74</v>
      </c>
      <c r="AK2071" s="42">
        <v>8.8699999999999992</v>
      </c>
      <c r="AL2071" s="42">
        <v>8.99</v>
      </c>
      <c r="AM2071" s="42">
        <v>9.11</v>
      </c>
      <c r="AN2071" s="42">
        <v>9.23</v>
      </c>
      <c r="AO2071" s="42">
        <v>9.35</v>
      </c>
      <c r="AP2071" s="42">
        <v>9.4700000000000006</v>
      </c>
    </row>
    <row r="2072" spans="1:42" x14ac:dyDescent="0.2">
      <c r="A2072" s="41">
        <v>20.6</v>
      </c>
      <c r="B2072" s="42">
        <v>4.63</v>
      </c>
      <c r="C2072" s="42">
        <v>4.75</v>
      </c>
      <c r="D2072" s="42">
        <v>4.87</v>
      </c>
      <c r="E2072" s="42">
        <v>4.99</v>
      </c>
      <c r="F2072" s="42">
        <v>5.1100000000000003</v>
      </c>
      <c r="G2072" s="42">
        <v>5.23</v>
      </c>
      <c r="H2072" s="42">
        <v>5.35</v>
      </c>
      <c r="I2072" s="42">
        <v>5.47</v>
      </c>
      <c r="J2072" s="42">
        <v>5.6</v>
      </c>
      <c r="K2072" s="42">
        <v>5.72</v>
      </c>
      <c r="L2072" s="42">
        <v>5.84</v>
      </c>
      <c r="M2072" s="42">
        <v>5.96</v>
      </c>
      <c r="N2072" s="42">
        <v>6.08</v>
      </c>
      <c r="O2072" s="42">
        <v>6.2</v>
      </c>
      <c r="P2072" s="42">
        <v>6.32</v>
      </c>
      <c r="Q2072" s="42">
        <v>6.44</v>
      </c>
      <c r="R2072" s="42">
        <v>6.56</v>
      </c>
      <c r="S2072" s="42">
        <v>6.68</v>
      </c>
      <c r="T2072" s="42">
        <v>6.81</v>
      </c>
      <c r="U2072" s="42">
        <v>6.93</v>
      </c>
      <c r="V2072" s="42">
        <v>7.05</v>
      </c>
      <c r="W2072" s="42">
        <v>7.17</v>
      </c>
      <c r="X2072" s="42">
        <v>7.29</v>
      </c>
      <c r="Y2072" s="42">
        <v>7.41</v>
      </c>
      <c r="Z2072" s="42">
        <v>7.53</v>
      </c>
      <c r="AA2072" s="42">
        <v>7.65</v>
      </c>
      <c r="AB2072" s="42">
        <v>7.77</v>
      </c>
      <c r="AC2072" s="42">
        <v>7.9</v>
      </c>
      <c r="AD2072" s="42">
        <v>8.02</v>
      </c>
      <c r="AE2072" s="42">
        <v>8.14</v>
      </c>
      <c r="AF2072" s="42">
        <v>8.26</v>
      </c>
      <c r="AG2072" s="42">
        <v>8.3800000000000008</v>
      </c>
      <c r="AH2072" s="42">
        <v>8.5</v>
      </c>
      <c r="AI2072" s="42">
        <v>8.6199999999999992</v>
      </c>
      <c r="AJ2072" s="42">
        <v>8.74</v>
      </c>
      <c r="AK2072" s="42">
        <v>8.86</v>
      </c>
      <c r="AL2072" s="42">
        <v>8.99</v>
      </c>
      <c r="AM2072" s="42">
        <v>9.11</v>
      </c>
      <c r="AN2072" s="42">
        <v>9.23</v>
      </c>
      <c r="AO2072" s="42">
        <v>9.35</v>
      </c>
      <c r="AP2072" s="42">
        <v>9.4700000000000006</v>
      </c>
    </row>
    <row r="2073" spans="1:42" x14ac:dyDescent="0.2">
      <c r="A2073" s="41">
        <v>20.61</v>
      </c>
      <c r="B2073" s="42">
        <v>4.63</v>
      </c>
      <c r="C2073" s="42">
        <v>4.75</v>
      </c>
      <c r="D2073" s="42">
        <v>4.87</v>
      </c>
      <c r="E2073" s="42">
        <v>4.99</v>
      </c>
      <c r="F2073" s="42">
        <v>5.1100000000000003</v>
      </c>
      <c r="G2073" s="42">
        <v>5.23</v>
      </c>
      <c r="H2073" s="42">
        <v>5.35</v>
      </c>
      <c r="I2073" s="42">
        <v>5.47</v>
      </c>
      <c r="J2073" s="42">
        <v>5.59</v>
      </c>
      <c r="K2073" s="42">
        <v>5.72</v>
      </c>
      <c r="L2073" s="42">
        <v>5.84</v>
      </c>
      <c r="M2073" s="42">
        <v>5.96</v>
      </c>
      <c r="N2073" s="42">
        <v>6.08</v>
      </c>
      <c r="O2073" s="42">
        <v>6.2</v>
      </c>
      <c r="P2073" s="42">
        <v>6.32</v>
      </c>
      <c r="Q2073" s="42">
        <v>6.44</v>
      </c>
      <c r="R2073" s="42">
        <v>6.56</v>
      </c>
      <c r="S2073" s="42">
        <v>6.68</v>
      </c>
      <c r="T2073" s="42">
        <v>6.8</v>
      </c>
      <c r="U2073" s="42">
        <v>6.93</v>
      </c>
      <c r="V2073" s="42">
        <v>7.05</v>
      </c>
      <c r="W2073" s="42">
        <v>7.17</v>
      </c>
      <c r="X2073" s="42">
        <v>7.29</v>
      </c>
      <c r="Y2073" s="42">
        <v>7.41</v>
      </c>
      <c r="Z2073" s="42">
        <v>7.53</v>
      </c>
      <c r="AA2073" s="42">
        <v>7.65</v>
      </c>
      <c r="AB2073" s="42">
        <v>7.77</v>
      </c>
      <c r="AC2073" s="42">
        <v>7.89</v>
      </c>
      <c r="AD2073" s="42">
        <v>8.02</v>
      </c>
      <c r="AE2073" s="42">
        <v>8.14</v>
      </c>
      <c r="AF2073" s="42">
        <v>8.26</v>
      </c>
      <c r="AG2073" s="42">
        <v>8.3800000000000008</v>
      </c>
      <c r="AH2073" s="42">
        <v>8.5</v>
      </c>
      <c r="AI2073" s="42">
        <v>8.6199999999999992</v>
      </c>
      <c r="AJ2073" s="42">
        <v>8.74</v>
      </c>
      <c r="AK2073" s="42">
        <v>8.86</v>
      </c>
      <c r="AL2073" s="42">
        <v>8.98</v>
      </c>
      <c r="AM2073" s="42">
        <v>9.1</v>
      </c>
      <c r="AN2073" s="42">
        <v>9.23</v>
      </c>
      <c r="AO2073" s="42">
        <v>9.35</v>
      </c>
      <c r="AP2073" s="42">
        <v>9.4700000000000006</v>
      </c>
    </row>
    <row r="2074" spans="1:42" x14ac:dyDescent="0.2">
      <c r="A2074" s="41">
        <v>20.62</v>
      </c>
      <c r="B2074" s="42">
        <v>4.62</v>
      </c>
      <c r="C2074" s="42">
        <v>4.75</v>
      </c>
      <c r="D2074" s="42">
        <v>4.87</v>
      </c>
      <c r="E2074" s="42">
        <v>4.99</v>
      </c>
      <c r="F2074" s="42">
        <v>5.1100000000000003</v>
      </c>
      <c r="G2074" s="42">
        <v>5.23</v>
      </c>
      <c r="H2074" s="42">
        <v>5.35</v>
      </c>
      <c r="I2074" s="42">
        <v>5.47</v>
      </c>
      <c r="J2074" s="42">
        <v>5.59</v>
      </c>
      <c r="K2074" s="42">
        <v>5.71</v>
      </c>
      <c r="L2074" s="42">
        <v>5.83</v>
      </c>
      <c r="M2074" s="42">
        <v>5.96</v>
      </c>
      <c r="N2074" s="42">
        <v>6.08</v>
      </c>
      <c r="O2074" s="42">
        <v>6.2</v>
      </c>
      <c r="P2074" s="42">
        <v>6.32</v>
      </c>
      <c r="Q2074" s="42">
        <v>6.44</v>
      </c>
      <c r="R2074" s="42">
        <v>6.56</v>
      </c>
      <c r="S2074" s="42">
        <v>6.68</v>
      </c>
      <c r="T2074" s="42">
        <v>6.8</v>
      </c>
      <c r="U2074" s="42">
        <v>6.92</v>
      </c>
      <c r="V2074" s="42">
        <v>7.05</v>
      </c>
      <c r="W2074" s="42">
        <v>7.17</v>
      </c>
      <c r="X2074" s="42">
        <v>7.29</v>
      </c>
      <c r="Y2074" s="42">
        <v>7.41</v>
      </c>
      <c r="Z2074" s="42">
        <v>7.53</v>
      </c>
      <c r="AA2074" s="42">
        <v>7.65</v>
      </c>
      <c r="AB2074" s="42">
        <v>7.77</v>
      </c>
      <c r="AC2074" s="42">
        <v>7.89</v>
      </c>
      <c r="AD2074" s="42">
        <v>8.01</v>
      </c>
      <c r="AE2074" s="42">
        <v>8.1300000000000008</v>
      </c>
      <c r="AF2074" s="42">
        <v>8.26</v>
      </c>
      <c r="AG2074" s="42">
        <v>8.3800000000000008</v>
      </c>
      <c r="AH2074" s="42">
        <v>8.5</v>
      </c>
      <c r="AI2074" s="42">
        <v>8.6199999999999992</v>
      </c>
      <c r="AJ2074" s="42">
        <v>8.74</v>
      </c>
      <c r="AK2074" s="42">
        <v>8.86</v>
      </c>
      <c r="AL2074" s="42">
        <v>8.98</v>
      </c>
      <c r="AM2074" s="42">
        <v>9.1</v>
      </c>
      <c r="AN2074" s="42">
        <v>9.2200000000000006</v>
      </c>
      <c r="AO2074" s="42">
        <v>9.34</v>
      </c>
      <c r="AP2074" s="42">
        <v>9.4700000000000006</v>
      </c>
    </row>
    <row r="2075" spans="1:42" x14ac:dyDescent="0.2">
      <c r="A2075" s="41">
        <v>20.63</v>
      </c>
      <c r="B2075" s="42">
        <v>4.62</v>
      </c>
      <c r="C2075" s="42">
        <v>4.74</v>
      </c>
      <c r="D2075" s="42">
        <v>4.87</v>
      </c>
      <c r="E2075" s="42">
        <v>4.99</v>
      </c>
      <c r="F2075" s="42">
        <v>5.1100000000000003</v>
      </c>
      <c r="G2075" s="42">
        <v>5.23</v>
      </c>
      <c r="H2075" s="42">
        <v>5.35</v>
      </c>
      <c r="I2075" s="42">
        <v>5.47</v>
      </c>
      <c r="J2075" s="42">
        <v>5.59</v>
      </c>
      <c r="K2075" s="42">
        <v>5.71</v>
      </c>
      <c r="L2075" s="42">
        <v>5.83</v>
      </c>
      <c r="M2075" s="42">
        <v>5.95</v>
      </c>
      <c r="N2075" s="42">
        <v>6.08</v>
      </c>
      <c r="O2075" s="42">
        <v>6.2</v>
      </c>
      <c r="P2075" s="42">
        <v>6.32</v>
      </c>
      <c r="Q2075" s="42">
        <v>6.44</v>
      </c>
      <c r="R2075" s="42">
        <v>6.56</v>
      </c>
      <c r="S2075" s="42">
        <v>6.68</v>
      </c>
      <c r="T2075" s="42">
        <v>6.8</v>
      </c>
      <c r="U2075" s="42">
        <v>6.92</v>
      </c>
      <c r="V2075" s="42">
        <v>7.04</v>
      </c>
      <c r="W2075" s="42">
        <v>7.17</v>
      </c>
      <c r="X2075" s="42">
        <v>7.29</v>
      </c>
      <c r="Y2075" s="42">
        <v>7.41</v>
      </c>
      <c r="Z2075" s="42">
        <v>7.53</v>
      </c>
      <c r="AA2075" s="42">
        <v>7.65</v>
      </c>
      <c r="AB2075" s="42">
        <v>7.77</v>
      </c>
      <c r="AC2075" s="42">
        <v>7.89</v>
      </c>
      <c r="AD2075" s="42">
        <v>8.01</v>
      </c>
      <c r="AE2075" s="42">
        <v>8.1300000000000008</v>
      </c>
      <c r="AF2075" s="42">
        <v>8.25</v>
      </c>
      <c r="AG2075" s="42">
        <v>8.3800000000000008</v>
      </c>
      <c r="AH2075" s="42">
        <v>8.5</v>
      </c>
      <c r="AI2075" s="42">
        <v>8.6199999999999992</v>
      </c>
      <c r="AJ2075" s="42">
        <v>8.74</v>
      </c>
      <c r="AK2075" s="42">
        <v>8.86</v>
      </c>
      <c r="AL2075" s="42">
        <v>8.98</v>
      </c>
      <c r="AM2075" s="42">
        <v>9.1</v>
      </c>
      <c r="AN2075" s="42">
        <v>9.2200000000000006</v>
      </c>
      <c r="AO2075" s="42">
        <v>9.34</v>
      </c>
      <c r="AP2075" s="42">
        <v>9.4600000000000009</v>
      </c>
    </row>
    <row r="2076" spans="1:42" x14ac:dyDescent="0.2">
      <c r="A2076" s="41">
        <v>20.64</v>
      </c>
      <c r="B2076" s="42">
        <v>4.62</v>
      </c>
      <c r="C2076" s="42">
        <v>4.74</v>
      </c>
      <c r="D2076" s="42">
        <v>4.8600000000000003</v>
      </c>
      <c r="E2076" s="42">
        <v>4.99</v>
      </c>
      <c r="F2076" s="42">
        <v>5.1100000000000003</v>
      </c>
      <c r="G2076" s="42">
        <v>5.23</v>
      </c>
      <c r="H2076" s="42">
        <v>5.35</v>
      </c>
      <c r="I2076" s="42">
        <v>5.47</v>
      </c>
      <c r="J2076" s="42">
        <v>5.59</v>
      </c>
      <c r="K2076" s="42">
        <v>5.71</v>
      </c>
      <c r="L2076" s="42">
        <v>5.83</v>
      </c>
      <c r="M2076" s="42">
        <v>5.95</v>
      </c>
      <c r="N2076" s="42">
        <v>6.07</v>
      </c>
      <c r="O2076" s="42">
        <v>6.2</v>
      </c>
      <c r="P2076" s="42">
        <v>6.32</v>
      </c>
      <c r="Q2076" s="42">
        <v>6.44</v>
      </c>
      <c r="R2076" s="42">
        <v>6.56</v>
      </c>
      <c r="S2076" s="42">
        <v>6.68</v>
      </c>
      <c r="T2076" s="42">
        <v>6.8</v>
      </c>
      <c r="U2076" s="42">
        <v>6.92</v>
      </c>
      <c r="V2076" s="42">
        <v>7.04</v>
      </c>
      <c r="W2076" s="42">
        <v>7.16</v>
      </c>
      <c r="X2076" s="42">
        <v>7.28</v>
      </c>
      <c r="Y2076" s="42">
        <v>7.41</v>
      </c>
      <c r="Z2076" s="42">
        <v>7.53</v>
      </c>
      <c r="AA2076" s="42">
        <v>7.65</v>
      </c>
      <c r="AB2076" s="42">
        <v>7.77</v>
      </c>
      <c r="AC2076" s="42">
        <v>7.89</v>
      </c>
      <c r="AD2076" s="42">
        <v>8.01</v>
      </c>
      <c r="AE2076" s="42">
        <v>8.1300000000000008</v>
      </c>
      <c r="AF2076" s="42">
        <v>8.25</v>
      </c>
      <c r="AG2076" s="42">
        <v>8.3699999999999992</v>
      </c>
      <c r="AH2076" s="42">
        <v>8.49</v>
      </c>
      <c r="AI2076" s="42">
        <v>8.6199999999999992</v>
      </c>
      <c r="AJ2076" s="42">
        <v>8.74</v>
      </c>
      <c r="AK2076" s="42">
        <v>8.86</v>
      </c>
      <c r="AL2076" s="42">
        <v>8.98</v>
      </c>
      <c r="AM2076" s="42">
        <v>9.1</v>
      </c>
      <c r="AN2076" s="42">
        <v>9.2200000000000006</v>
      </c>
      <c r="AO2076" s="42">
        <v>9.34</v>
      </c>
      <c r="AP2076" s="42">
        <v>9.4600000000000009</v>
      </c>
    </row>
    <row r="2077" spans="1:42" x14ac:dyDescent="0.2">
      <c r="A2077" s="41">
        <v>20.65</v>
      </c>
      <c r="B2077" s="42">
        <v>4.62</v>
      </c>
      <c r="C2077" s="42">
        <v>4.74</v>
      </c>
      <c r="D2077" s="42">
        <v>4.8600000000000003</v>
      </c>
      <c r="E2077" s="42">
        <v>4.9800000000000004</v>
      </c>
      <c r="F2077" s="42">
        <v>5.1100000000000003</v>
      </c>
      <c r="G2077" s="42">
        <v>5.23</v>
      </c>
      <c r="H2077" s="42">
        <v>5.35</v>
      </c>
      <c r="I2077" s="42">
        <v>5.47</v>
      </c>
      <c r="J2077" s="42">
        <v>5.59</v>
      </c>
      <c r="K2077" s="42">
        <v>5.71</v>
      </c>
      <c r="L2077" s="42">
        <v>5.83</v>
      </c>
      <c r="M2077" s="42">
        <v>5.95</v>
      </c>
      <c r="N2077" s="42">
        <v>6.07</v>
      </c>
      <c r="O2077" s="42">
        <v>6.19</v>
      </c>
      <c r="P2077" s="42">
        <v>6.32</v>
      </c>
      <c r="Q2077" s="42">
        <v>6.44</v>
      </c>
      <c r="R2077" s="42">
        <v>6.56</v>
      </c>
      <c r="S2077" s="42">
        <v>6.68</v>
      </c>
      <c r="T2077" s="42">
        <v>6.8</v>
      </c>
      <c r="U2077" s="42">
        <v>6.92</v>
      </c>
      <c r="V2077" s="42">
        <v>7.04</v>
      </c>
      <c r="W2077" s="42">
        <v>7.16</v>
      </c>
      <c r="X2077" s="42">
        <v>7.28</v>
      </c>
      <c r="Y2077" s="42">
        <v>7.4</v>
      </c>
      <c r="Z2077" s="42">
        <v>7.53</v>
      </c>
      <c r="AA2077" s="42">
        <v>7.65</v>
      </c>
      <c r="AB2077" s="42">
        <v>7.77</v>
      </c>
      <c r="AC2077" s="42">
        <v>7.89</v>
      </c>
      <c r="AD2077" s="42">
        <v>8.01</v>
      </c>
      <c r="AE2077" s="42">
        <v>8.1300000000000008</v>
      </c>
      <c r="AF2077" s="42">
        <v>8.25</v>
      </c>
      <c r="AG2077" s="42">
        <v>8.3699999999999992</v>
      </c>
      <c r="AH2077" s="42">
        <v>8.49</v>
      </c>
      <c r="AI2077" s="42">
        <v>8.61</v>
      </c>
      <c r="AJ2077" s="42">
        <v>8.73</v>
      </c>
      <c r="AK2077" s="42">
        <v>8.86</v>
      </c>
      <c r="AL2077" s="42">
        <v>8.98</v>
      </c>
      <c r="AM2077" s="42">
        <v>9.1</v>
      </c>
      <c r="AN2077" s="42">
        <v>9.2200000000000006</v>
      </c>
      <c r="AO2077" s="42">
        <v>9.34</v>
      </c>
      <c r="AP2077" s="42">
        <v>9.4600000000000009</v>
      </c>
    </row>
    <row r="2078" spans="1:42" x14ac:dyDescent="0.2">
      <c r="A2078" s="41">
        <v>20.66</v>
      </c>
      <c r="B2078" s="42">
        <v>4.62</v>
      </c>
      <c r="C2078" s="42">
        <v>4.74</v>
      </c>
      <c r="D2078" s="42">
        <v>4.8600000000000003</v>
      </c>
      <c r="E2078" s="42">
        <v>4.9800000000000004</v>
      </c>
      <c r="F2078" s="42">
        <v>5.0999999999999996</v>
      </c>
      <c r="G2078" s="42">
        <v>5.23</v>
      </c>
      <c r="H2078" s="42">
        <v>5.35</v>
      </c>
      <c r="I2078" s="42">
        <v>5.47</v>
      </c>
      <c r="J2078" s="42">
        <v>5.59</v>
      </c>
      <c r="K2078" s="42">
        <v>5.71</v>
      </c>
      <c r="L2078" s="42">
        <v>5.83</v>
      </c>
      <c r="M2078" s="42">
        <v>5.95</v>
      </c>
      <c r="N2078" s="42">
        <v>6.07</v>
      </c>
      <c r="O2078" s="42">
        <v>6.19</v>
      </c>
      <c r="P2078" s="42">
        <v>6.31</v>
      </c>
      <c r="Q2078" s="42">
        <v>6.43</v>
      </c>
      <c r="R2078" s="42">
        <v>6.56</v>
      </c>
      <c r="S2078" s="42">
        <v>6.68</v>
      </c>
      <c r="T2078" s="42">
        <v>6.8</v>
      </c>
      <c r="U2078" s="42">
        <v>6.92</v>
      </c>
      <c r="V2078" s="42">
        <v>7.04</v>
      </c>
      <c r="W2078" s="42">
        <v>7.16</v>
      </c>
      <c r="X2078" s="42">
        <v>7.28</v>
      </c>
      <c r="Y2078" s="42">
        <v>7.4</v>
      </c>
      <c r="Z2078" s="42">
        <v>7.52</v>
      </c>
      <c r="AA2078" s="42">
        <v>7.64</v>
      </c>
      <c r="AB2078" s="42">
        <v>7.77</v>
      </c>
      <c r="AC2078" s="42">
        <v>7.89</v>
      </c>
      <c r="AD2078" s="42">
        <v>8.01</v>
      </c>
      <c r="AE2078" s="42">
        <v>8.1300000000000008</v>
      </c>
      <c r="AF2078" s="42">
        <v>8.25</v>
      </c>
      <c r="AG2078" s="42">
        <v>8.3699999999999992</v>
      </c>
      <c r="AH2078" s="42">
        <v>8.49</v>
      </c>
      <c r="AI2078" s="42">
        <v>8.61</v>
      </c>
      <c r="AJ2078" s="42">
        <v>8.73</v>
      </c>
      <c r="AK2078" s="42">
        <v>8.85</v>
      </c>
      <c r="AL2078" s="42">
        <v>8.9700000000000006</v>
      </c>
      <c r="AM2078" s="42">
        <v>9.1</v>
      </c>
      <c r="AN2078" s="42">
        <v>9.2200000000000006</v>
      </c>
      <c r="AO2078" s="42">
        <v>9.34</v>
      </c>
      <c r="AP2078" s="42">
        <v>9.4600000000000009</v>
      </c>
    </row>
    <row r="2079" spans="1:42" x14ac:dyDescent="0.2">
      <c r="A2079" s="41">
        <v>20.67</v>
      </c>
      <c r="B2079" s="42">
        <v>4.62</v>
      </c>
      <c r="C2079" s="42">
        <v>4.74</v>
      </c>
      <c r="D2079" s="42">
        <v>4.8600000000000003</v>
      </c>
      <c r="E2079" s="42">
        <v>4.9800000000000004</v>
      </c>
      <c r="F2079" s="42">
        <v>5.0999999999999996</v>
      </c>
      <c r="G2079" s="42">
        <v>5.22</v>
      </c>
      <c r="H2079" s="42">
        <v>5.35</v>
      </c>
      <c r="I2079" s="42">
        <v>5.47</v>
      </c>
      <c r="J2079" s="42">
        <v>5.59</v>
      </c>
      <c r="K2079" s="42">
        <v>5.71</v>
      </c>
      <c r="L2079" s="42">
        <v>5.83</v>
      </c>
      <c r="M2079" s="42">
        <v>5.95</v>
      </c>
      <c r="N2079" s="42">
        <v>6.07</v>
      </c>
      <c r="O2079" s="42">
        <v>6.19</v>
      </c>
      <c r="P2079" s="42">
        <v>6.31</v>
      </c>
      <c r="Q2079" s="42">
        <v>6.43</v>
      </c>
      <c r="R2079" s="42">
        <v>6.55</v>
      </c>
      <c r="S2079" s="42">
        <v>6.68</v>
      </c>
      <c r="T2079" s="42">
        <v>6.8</v>
      </c>
      <c r="U2079" s="42">
        <v>6.92</v>
      </c>
      <c r="V2079" s="42">
        <v>7.04</v>
      </c>
      <c r="W2079" s="42">
        <v>7.16</v>
      </c>
      <c r="X2079" s="42">
        <v>7.28</v>
      </c>
      <c r="Y2079" s="42">
        <v>7.4</v>
      </c>
      <c r="Z2079" s="42">
        <v>7.52</v>
      </c>
      <c r="AA2079" s="42">
        <v>7.64</v>
      </c>
      <c r="AB2079" s="42">
        <v>7.76</v>
      </c>
      <c r="AC2079" s="42">
        <v>7.88</v>
      </c>
      <c r="AD2079" s="42">
        <v>8.01</v>
      </c>
      <c r="AE2079" s="42">
        <v>8.1300000000000008</v>
      </c>
      <c r="AF2079" s="42">
        <v>8.25</v>
      </c>
      <c r="AG2079" s="42">
        <v>8.3699999999999992</v>
      </c>
      <c r="AH2079" s="42">
        <v>8.49</v>
      </c>
      <c r="AI2079" s="42">
        <v>8.61</v>
      </c>
      <c r="AJ2079" s="42">
        <v>8.73</v>
      </c>
      <c r="AK2079" s="42">
        <v>8.85</v>
      </c>
      <c r="AL2079" s="42">
        <v>8.9700000000000006</v>
      </c>
      <c r="AM2079" s="42">
        <v>9.09</v>
      </c>
      <c r="AN2079" s="42">
        <v>9.2100000000000009</v>
      </c>
      <c r="AO2079" s="42">
        <v>9.34</v>
      </c>
      <c r="AP2079" s="42">
        <v>9.4600000000000009</v>
      </c>
    </row>
    <row r="2080" spans="1:42" x14ac:dyDescent="0.2">
      <c r="A2080" s="41">
        <v>20.68</v>
      </c>
      <c r="B2080" s="42">
        <v>4.62</v>
      </c>
      <c r="C2080" s="42">
        <v>4.74</v>
      </c>
      <c r="D2080" s="42">
        <v>4.8600000000000003</v>
      </c>
      <c r="E2080" s="42">
        <v>4.9800000000000004</v>
      </c>
      <c r="F2080" s="42">
        <v>5.0999999999999996</v>
      </c>
      <c r="G2080" s="42">
        <v>5.22</v>
      </c>
      <c r="H2080" s="42">
        <v>5.34</v>
      </c>
      <c r="I2080" s="42">
        <v>5.46</v>
      </c>
      <c r="J2080" s="42">
        <v>5.59</v>
      </c>
      <c r="K2080" s="42">
        <v>5.71</v>
      </c>
      <c r="L2080" s="42">
        <v>5.83</v>
      </c>
      <c r="M2080" s="42">
        <v>5.95</v>
      </c>
      <c r="N2080" s="42">
        <v>6.07</v>
      </c>
      <c r="O2080" s="42">
        <v>6.19</v>
      </c>
      <c r="P2080" s="42">
        <v>6.31</v>
      </c>
      <c r="Q2080" s="42">
        <v>6.43</v>
      </c>
      <c r="R2080" s="42">
        <v>6.55</v>
      </c>
      <c r="S2080" s="42">
        <v>6.67</v>
      </c>
      <c r="T2080" s="42">
        <v>6.8</v>
      </c>
      <c r="U2080" s="42">
        <v>6.92</v>
      </c>
      <c r="V2080" s="42">
        <v>7.04</v>
      </c>
      <c r="W2080" s="42">
        <v>7.16</v>
      </c>
      <c r="X2080" s="42">
        <v>7.28</v>
      </c>
      <c r="Y2080" s="42">
        <v>7.4</v>
      </c>
      <c r="Z2080" s="42">
        <v>7.52</v>
      </c>
      <c r="AA2080" s="42">
        <v>7.64</v>
      </c>
      <c r="AB2080" s="42">
        <v>7.76</v>
      </c>
      <c r="AC2080" s="42">
        <v>7.88</v>
      </c>
      <c r="AD2080" s="42">
        <v>8</v>
      </c>
      <c r="AE2080" s="42">
        <v>8.1199999999999992</v>
      </c>
      <c r="AF2080" s="42">
        <v>8.25</v>
      </c>
      <c r="AG2080" s="42">
        <v>8.3699999999999992</v>
      </c>
      <c r="AH2080" s="42">
        <v>8.49</v>
      </c>
      <c r="AI2080" s="42">
        <v>8.61</v>
      </c>
      <c r="AJ2080" s="42">
        <v>8.73</v>
      </c>
      <c r="AK2080" s="42">
        <v>8.85</v>
      </c>
      <c r="AL2080" s="42">
        <v>8.9700000000000006</v>
      </c>
      <c r="AM2080" s="42">
        <v>9.09</v>
      </c>
      <c r="AN2080" s="42">
        <v>9.2100000000000009</v>
      </c>
      <c r="AO2080" s="42">
        <v>9.33</v>
      </c>
      <c r="AP2080" s="42">
        <v>9.4499999999999993</v>
      </c>
    </row>
    <row r="2081" spans="1:42" x14ac:dyDescent="0.2">
      <c r="A2081" s="41">
        <v>20.69</v>
      </c>
      <c r="B2081" s="42">
        <v>4.62</v>
      </c>
      <c r="C2081" s="42">
        <v>4.74</v>
      </c>
      <c r="D2081" s="42">
        <v>4.8600000000000003</v>
      </c>
      <c r="E2081" s="42">
        <v>4.9800000000000004</v>
      </c>
      <c r="F2081" s="42">
        <v>5.0999999999999996</v>
      </c>
      <c r="G2081" s="42">
        <v>5.22</v>
      </c>
      <c r="H2081" s="42">
        <v>5.34</v>
      </c>
      <c r="I2081" s="42">
        <v>5.46</v>
      </c>
      <c r="J2081" s="42">
        <v>5.58</v>
      </c>
      <c r="K2081" s="42">
        <v>5.71</v>
      </c>
      <c r="L2081" s="42">
        <v>5.83</v>
      </c>
      <c r="M2081" s="42">
        <v>5.95</v>
      </c>
      <c r="N2081" s="42">
        <v>6.07</v>
      </c>
      <c r="O2081" s="42">
        <v>6.19</v>
      </c>
      <c r="P2081" s="42">
        <v>6.31</v>
      </c>
      <c r="Q2081" s="42">
        <v>6.43</v>
      </c>
      <c r="R2081" s="42">
        <v>6.55</v>
      </c>
      <c r="S2081" s="42">
        <v>6.67</v>
      </c>
      <c r="T2081" s="42">
        <v>6.79</v>
      </c>
      <c r="U2081" s="42">
        <v>6.91</v>
      </c>
      <c r="V2081" s="42">
        <v>7.04</v>
      </c>
      <c r="W2081" s="42">
        <v>7.16</v>
      </c>
      <c r="X2081" s="42">
        <v>7.28</v>
      </c>
      <c r="Y2081" s="42">
        <v>7.4</v>
      </c>
      <c r="Z2081" s="42">
        <v>7.52</v>
      </c>
      <c r="AA2081" s="42">
        <v>7.64</v>
      </c>
      <c r="AB2081" s="42">
        <v>7.76</v>
      </c>
      <c r="AC2081" s="42">
        <v>7.88</v>
      </c>
      <c r="AD2081" s="42">
        <v>8</v>
      </c>
      <c r="AE2081" s="42">
        <v>8.1199999999999992</v>
      </c>
      <c r="AF2081" s="42">
        <v>8.24</v>
      </c>
      <c r="AG2081" s="42">
        <v>8.3699999999999992</v>
      </c>
      <c r="AH2081" s="42">
        <v>8.49</v>
      </c>
      <c r="AI2081" s="42">
        <v>8.61</v>
      </c>
      <c r="AJ2081" s="42">
        <v>8.73</v>
      </c>
      <c r="AK2081" s="42">
        <v>8.85</v>
      </c>
      <c r="AL2081" s="42">
        <v>8.9700000000000006</v>
      </c>
      <c r="AM2081" s="42">
        <v>9.09</v>
      </c>
      <c r="AN2081" s="42">
        <v>9.2100000000000009</v>
      </c>
      <c r="AO2081" s="42">
        <v>9.33</v>
      </c>
      <c r="AP2081" s="42">
        <v>9.4499999999999993</v>
      </c>
    </row>
    <row r="2082" spans="1:42" x14ac:dyDescent="0.2">
      <c r="A2082" s="41">
        <v>20.7</v>
      </c>
      <c r="B2082" s="42">
        <v>4.62</v>
      </c>
      <c r="C2082" s="42">
        <v>4.74</v>
      </c>
      <c r="D2082" s="42">
        <v>4.8600000000000003</v>
      </c>
      <c r="E2082" s="42">
        <v>4.9800000000000004</v>
      </c>
      <c r="F2082" s="42">
        <v>5.0999999999999996</v>
      </c>
      <c r="G2082" s="42">
        <v>5.22</v>
      </c>
      <c r="H2082" s="42">
        <v>5.34</v>
      </c>
      <c r="I2082" s="42">
        <v>5.46</v>
      </c>
      <c r="J2082" s="42">
        <v>5.58</v>
      </c>
      <c r="K2082" s="42">
        <v>5.7</v>
      </c>
      <c r="L2082" s="42">
        <v>5.83</v>
      </c>
      <c r="M2082" s="42">
        <v>5.95</v>
      </c>
      <c r="N2082" s="42">
        <v>6.07</v>
      </c>
      <c r="O2082" s="42">
        <v>6.19</v>
      </c>
      <c r="P2082" s="42">
        <v>6.31</v>
      </c>
      <c r="Q2082" s="42">
        <v>6.43</v>
      </c>
      <c r="R2082" s="42">
        <v>6.55</v>
      </c>
      <c r="S2082" s="42">
        <v>6.67</v>
      </c>
      <c r="T2082" s="42">
        <v>6.79</v>
      </c>
      <c r="U2082" s="42">
        <v>6.91</v>
      </c>
      <c r="V2082" s="42">
        <v>7.03</v>
      </c>
      <c r="W2082" s="42">
        <v>7.15</v>
      </c>
      <c r="X2082" s="42">
        <v>7.28</v>
      </c>
      <c r="Y2082" s="42">
        <v>7.4</v>
      </c>
      <c r="Z2082" s="42">
        <v>7.52</v>
      </c>
      <c r="AA2082" s="42">
        <v>7.64</v>
      </c>
      <c r="AB2082" s="42">
        <v>7.76</v>
      </c>
      <c r="AC2082" s="42">
        <v>7.88</v>
      </c>
      <c r="AD2082" s="42">
        <v>8</v>
      </c>
      <c r="AE2082" s="42">
        <v>8.1199999999999992</v>
      </c>
      <c r="AF2082" s="42">
        <v>8.24</v>
      </c>
      <c r="AG2082" s="42">
        <v>8.36</v>
      </c>
      <c r="AH2082" s="42">
        <v>8.48</v>
      </c>
      <c r="AI2082" s="42">
        <v>8.61</v>
      </c>
      <c r="AJ2082" s="42">
        <v>8.73</v>
      </c>
      <c r="AK2082" s="42">
        <v>8.85</v>
      </c>
      <c r="AL2082" s="42">
        <v>8.9700000000000006</v>
      </c>
      <c r="AM2082" s="42">
        <v>9.09</v>
      </c>
      <c r="AN2082" s="42">
        <v>9.2100000000000009</v>
      </c>
      <c r="AO2082" s="42">
        <v>9.33</v>
      </c>
      <c r="AP2082" s="42">
        <v>9.4499999999999993</v>
      </c>
    </row>
    <row r="2083" spans="1:42" x14ac:dyDescent="0.2">
      <c r="A2083" s="41">
        <v>20.71</v>
      </c>
      <c r="B2083" s="42">
        <v>4.62</v>
      </c>
      <c r="C2083" s="42">
        <v>4.74</v>
      </c>
      <c r="D2083" s="42">
        <v>4.8600000000000003</v>
      </c>
      <c r="E2083" s="42">
        <v>4.9800000000000004</v>
      </c>
      <c r="F2083" s="42">
        <v>5.0999999999999996</v>
      </c>
      <c r="G2083" s="42">
        <v>5.22</v>
      </c>
      <c r="H2083" s="42">
        <v>5.34</v>
      </c>
      <c r="I2083" s="42">
        <v>5.46</v>
      </c>
      <c r="J2083" s="42">
        <v>5.58</v>
      </c>
      <c r="K2083" s="42">
        <v>5.7</v>
      </c>
      <c r="L2083" s="42">
        <v>5.82</v>
      </c>
      <c r="M2083" s="42">
        <v>5.95</v>
      </c>
      <c r="N2083" s="42">
        <v>6.07</v>
      </c>
      <c r="O2083" s="42">
        <v>6.19</v>
      </c>
      <c r="P2083" s="42">
        <v>6.31</v>
      </c>
      <c r="Q2083" s="42">
        <v>6.43</v>
      </c>
      <c r="R2083" s="42">
        <v>6.55</v>
      </c>
      <c r="S2083" s="42">
        <v>6.67</v>
      </c>
      <c r="T2083" s="42">
        <v>6.79</v>
      </c>
      <c r="U2083" s="42">
        <v>6.91</v>
      </c>
      <c r="V2083" s="42">
        <v>7.03</v>
      </c>
      <c r="W2083" s="42">
        <v>7.15</v>
      </c>
      <c r="X2083" s="42">
        <v>7.27</v>
      </c>
      <c r="Y2083" s="42">
        <v>7.4</v>
      </c>
      <c r="Z2083" s="42">
        <v>7.52</v>
      </c>
      <c r="AA2083" s="42">
        <v>7.64</v>
      </c>
      <c r="AB2083" s="42">
        <v>7.76</v>
      </c>
      <c r="AC2083" s="42">
        <v>7.88</v>
      </c>
      <c r="AD2083" s="42">
        <v>8</v>
      </c>
      <c r="AE2083" s="42">
        <v>8.1199999999999992</v>
      </c>
      <c r="AF2083" s="42">
        <v>8.24</v>
      </c>
      <c r="AG2083" s="42">
        <v>8.36</v>
      </c>
      <c r="AH2083" s="42">
        <v>8.48</v>
      </c>
      <c r="AI2083" s="42">
        <v>8.6</v>
      </c>
      <c r="AJ2083" s="42">
        <v>8.7200000000000006</v>
      </c>
      <c r="AK2083" s="42">
        <v>8.85</v>
      </c>
      <c r="AL2083" s="42">
        <v>8.9700000000000006</v>
      </c>
      <c r="AM2083" s="42">
        <v>9.09</v>
      </c>
      <c r="AN2083" s="42">
        <v>9.2100000000000009</v>
      </c>
      <c r="AO2083" s="42">
        <v>9.33</v>
      </c>
      <c r="AP2083" s="42">
        <v>9.4499999999999993</v>
      </c>
    </row>
    <row r="2084" spans="1:42" x14ac:dyDescent="0.2">
      <c r="A2084" s="41">
        <v>20.72</v>
      </c>
      <c r="B2084" s="42">
        <v>4.6100000000000003</v>
      </c>
      <c r="C2084" s="42">
        <v>4.74</v>
      </c>
      <c r="D2084" s="42">
        <v>4.8600000000000003</v>
      </c>
      <c r="E2084" s="42">
        <v>4.9800000000000004</v>
      </c>
      <c r="F2084" s="42">
        <v>5.0999999999999996</v>
      </c>
      <c r="G2084" s="42">
        <v>5.22</v>
      </c>
      <c r="H2084" s="42">
        <v>5.34</v>
      </c>
      <c r="I2084" s="42">
        <v>5.46</v>
      </c>
      <c r="J2084" s="42">
        <v>5.58</v>
      </c>
      <c r="K2084" s="42">
        <v>5.7</v>
      </c>
      <c r="L2084" s="42">
        <v>5.82</v>
      </c>
      <c r="M2084" s="42">
        <v>5.94</v>
      </c>
      <c r="N2084" s="42">
        <v>6.06</v>
      </c>
      <c r="O2084" s="42">
        <v>6.19</v>
      </c>
      <c r="P2084" s="42">
        <v>6.31</v>
      </c>
      <c r="Q2084" s="42">
        <v>6.43</v>
      </c>
      <c r="R2084" s="42">
        <v>6.55</v>
      </c>
      <c r="S2084" s="42">
        <v>6.67</v>
      </c>
      <c r="T2084" s="42">
        <v>6.79</v>
      </c>
      <c r="U2084" s="42">
        <v>6.91</v>
      </c>
      <c r="V2084" s="42">
        <v>7.03</v>
      </c>
      <c r="W2084" s="42">
        <v>7.15</v>
      </c>
      <c r="X2084" s="42">
        <v>7.27</v>
      </c>
      <c r="Y2084" s="42">
        <v>7.39</v>
      </c>
      <c r="Z2084" s="42">
        <v>7.51</v>
      </c>
      <c r="AA2084" s="42">
        <v>7.64</v>
      </c>
      <c r="AB2084" s="42">
        <v>7.76</v>
      </c>
      <c r="AC2084" s="42">
        <v>7.88</v>
      </c>
      <c r="AD2084" s="42">
        <v>8</v>
      </c>
      <c r="AE2084" s="42">
        <v>8.1199999999999992</v>
      </c>
      <c r="AF2084" s="42">
        <v>8.24</v>
      </c>
      <c r="AG2084" s="42">
        <v>8.36</v>
      </c>
      <c r="AH2084" s="42">
        <v>8.48</v>
      </c>
      <c r="AI2084" s="42">
        <v>8.6</v>
      </c>
      <c r="AJ2084" s="42">
        <v>8.7200000000000006</v>
      </c>
      <c r="AK2084" s="42">
        <v>8.84</v>
      </c>
      <c r="AL2084" s="42">
        <v>8.9600000000000009</v>
      </c>
      <c r="AM2084" s="42">
        <v>9.08</v>
      </c>
      <c r="AN2084" s="42">
        <v>9.2100000000000009</v>
      </c>
      <c r="AO2084" s="42">
        <v>9.33</v>
      </c>
      <c r="AP2084" s="42">
        <v>9.4499999999999993</v>
      </c>
    </row>
    <row r="2085" spans="1:42" x14ac:dyDescent="0.2">
      <c r="A2085" s="41">
        <v>20.73</v>
      </c>
      <c r="B2085" s="42">
        <v>4.6100000000000003</v>
      </c>
      <c r="C2085" s="42">
        <v>4.7300000000000004</v>
      </c>
      <c r="D2085" s="42">
        <v>4.8600000000000003</v>
      </c>
      <c r="E2085" s="42">
        <v>4.9800000000000004</v>
      </c>
      <c r="F2085" s="42">
        <v>5.0999999999999996</v>
      </c>
      <c r="G2085" s="42">
        <v>5.22</v>
      </c>
      <c r="H2085" s="42">
        <v>5.34</v>
      </c>
      <c r="I2085" s="42">
        <v>5.46</v>
      </c>
      <c r="J2085" s="42">
        <v>5.58</v>
      </c>
      <c r="K2085" s="42">
        <v>5.7</v>
      </c>
      <c r="L2085" s="42">
        <v>5.82</v>
      </c>
      <c r="M2085" s="42">
        <v>5.94</v>
      </c>
      <c r="N2085" s="42">
        <v>6.06</v>
      </c>
      <c r="O2085" s="42">
        <v>6.18</v>
      </c>
      <c r="P2085" s="42">
        <v>6.31</v>
      </c>
      <c r="Q2085" s="42">
        <v>6.43</v>
      </c>
      <c r="R2085" s="42">
        <v>6.55</v>
      </c>
      <c r="S2085" s="42">
        <v>6.67</v>
      </c>
      <c r="T2085" s="42">
        <v>6.79</v>
      </c>
      <c r="U2085" s="42">
        <v>6.91</v>
      </c>
      <c r="V2085" s="42">
        <v>7.03</v>
      </c>
      <c r="W2085" s="42">
        <v>7.15</v>
      </c>
      <c r="X2085" s="42">
        <v>7.27</v>
      </c>
      <c r="Y2085" s="42">
        <v>7.39</v>
      </c>
      <c r="Z2085" s="42">
        <v>7.51</v>
      </c>
      <c r="AA2085" s="42">
        <v>7.63</v>
      </c>
      <c r="AB2085" s="42">
        <v>7.75</v>
      </c>
      <c r="AC2085" s="42">
        <v>7.88</v>
      </c>
      <c r="AD2085" s="42">
        <v>8</v>
      </c>
      <c r="AE2085" s="42">
        <v>8.1199999999999992</v>
      </c>
      <c r="AF2085" s="42">
        <v>8.24</v>
      </c>
      <c r="AG2085" s="42">
        <v>8.36</v>
      </c>
      <c r="AH2085" s="42">
        <v>8.48</v>
      </c>
      <c r="AI2085" s="42">
        <v>8.6</v>
      </c>
      <c r="AJ2085" s="42">
        <v>8.7200000000000006</v>
      </c>
      <c r="AK2085" s="42">
        <v>8.84</v>
      </c>
      <c r="AL2085" s="42">
        <v>8.9600000000000009</v>
      </c>
      <c r="AM2085" s="42">
        <v>9.08</v>
      </c>
      <c r="AN2085" s="42">
        <v>9.1999999999999993</v>
      </c>
      <c r="AO2085" s="42">
        <v>9.32</v>
      </c>
      <c r="AP2085" s="42">
        <v>9.4499999999999993</v>
      </c>
    </row>
    <row r="2086" spans="1:42" x14ac:dyDescent="0.2">
      <c r="A2086" s="41">
        <v>20.74</v>
      </c>
      <c r="B2086" s="42">
        <v>4.6100000000000003</v>
      </c>
      <c r="C2086" s="42">
        <v>4.7300000000000004</v>
      </c>
      <c r="D2086" s="42">
        <v>4.8499999999999996</v>
      </c>
      <c r="E2086" s="42">
        <v>4.9800000000000004</v>
      </c>
      <c r="F2086" s="42">
        <v>5.0999999999999996</v>
      </c>
      <c r="G2086" s="42">
        <v>5.22</v>
      </c>
      <c r="H2086" s="42">
        <v>5.34</v>
      </c>
      <c r="I2086" s="42">
        <v>5.46</v>
      </c>
      <c r="J2086" s="42">
        <v>5.58</v>
      </c>
      <c r="K2086" s="42">
        <v>5.7</v>
      </c>
      <c r="L2086" s="42">
        <v>5.82</v>
      </c>
      <c r="M2086" s="42">
        <v>5.94</v>
      </c>
      <c r="N2086" s="42">
        <v>6.06</v>
      </c>
      <c r="O2086" s="42">
        <v>6.18</v>
      </c>
      <c r="P2086" s="42">
        <v>6.3</v>
      </c>
      <c r="Q2086" s="42">
        <v>6.42</v>
      </c>
      <c r="R2086" s="42">
        <v>6.55</v>
      </c>
      <c r="S2086" s="42">
        <v>6.67</v>
      </c>
      <c r="T2086" s="42">
        <v>6.79</v>
      </c>
      <c r="U2086" s="42">
        <v>6.91</v>
      </c>
      <c r="V2086" s="42">
        <v>7.03</v>
      </c>
      <c r="W2086" s="42">
        <v>7.15</v>
      </c>
      <c r="X2086" s="42">
        <v>7.27</v>
      </c>
      <c r="Y2086" s="42">
        <v>7.39</v>
      </c>
      <c r="Z2086" s="42">
        <v>7.51</v>
      </c>
      <c r="AA2086" s="42">
        <v>7.63</v>
      </c>
      <c r="AB2086" s="42">
        <v>7.75</v>
      </c>
      <c r="AC2086" s="42">
        <v>7.87</v>
      </c>
      <c r="AD2086" s="42">
        <v>7.99</v>
      </c>
      <c r="AE2086" s="42">
        <v>8.1199999999999992</v>
      </c>
      <c r="AF2086" s="42">
        <v>8.24</v>
      </c>
      <c r="AG2086" s="42">
        <v>8.36</v>
      </c>
      <c r="AH2086" s="42">
        <v>8.48</v>
      </c>
      <c r="AI2086" s="42">
        <v>8.6</v>
      </c>
      <c r="AJ2086" s="42">
        <v>8.7200000000000006</v>
      </c>
      <c r="AK2086" s="42">
        <v>8.84</v>
      </c>
      <c r="AL2086" s="42">
        <v>8.9600000000000009</v>
      </c>
      <c r="AM2086" s="42">
        <v>9.08</v>
      </c>
      <c r="AN2086" s="42">
        <v>9.1999999999999993</v>
      </c>
      <c r="AO2086" s="42">
        <v>9.32</v>
      </c>
      <c r="AP2086" s="42">
        <v>9.44</v>
      </c>
    </row>
    <row r="2087" spans="1:42" x14ac:dyDescent="0.2">
      <c r="A2087" s="41">
        <v>20.75</v>
      </c>
      <c r="B2087" s="42">
        <v>4.6100000000000003</v>
      </c>
      <c r="C2087" s="42">
        <v>4.7300000000000004</v>
      </c>
      <c r="D2087" s="42">
        <v>4.8499999999999996</v>
      </c>
      <c r="E2087" s="42">
        <v>4.97</v>
      </c>
      <c r="F2087" s="42">
        <v>5.09</v>
      </c>
      <c r="G2087" s="42">
        <v>5.22</v>
      </c>
      <c r="H2087" s="42">
        <v>5.34</v>
      </c>
      <c r="I2087" s="42">
        <v>5.46</v>
      </c>
      <c r="J2087" s="42">
        <v>5.58</v>
      </c>
      <c r="K2087" s="42">
        <v>5.7</v>
      </c>
      <c r="L2087" s="42">
        <v>5.82</v>
      </c>
      <c r="M2087" s="42">
        <v>5.94</v>
      </c>
      <c r="N2087" s="42">
        <v>6.06</v>
      </c>
      <c r="O2087" s="42">
        <v>6.18</v>
      </c>
      <c r="P2087" s="42">
        <v>6.3</v>
      </c>
      <c r="Q2087" s="42">
        <v>6.42</v>
      </c>
      <c r="R2087" s="42">
        <v>6.54</v>
      </c>
      <c r="S2087" s="42">
        <v>6.66</v>
      </c>
      <c r="T2087" s="42">
        <v>6.79</v>
      </c>
      <c r="U2087" s="42">
        <v>6.91</v>
      </c>
      <c r="V2087" s="42">
        <v>7.03</v>
      </c>
      <c r="W2087" s="42">
        <v>7.15</v>
      </c>
      <c r="X2087" s="42">
        <v>7.27</v>
      </c>
      <c r="Y2087" s="42">
        <v>7.39</v>
      </c>
      <c r="Z2087" s="42">
        <v>7.51</v>
      </c>
      <c r="AA2087" s="42">
        <v>7.63</v>
      </c>
      <c r="AB2087" s="42">
        <v>7.75</v>
      </c>
      <c r="AC2087" s="42">
        <v>7.87</v>
      </c>
      <c r="AD2087" s="42">
        <v>7.99</v>
      </c>
      <c r="AE2087" s="42">
        <v>8.11</v>
      </c>
      <c r="AF2087" s="42">
        <v>8.23</v>
      </c>
      <c r="AG2087" s="42">
        <v>8.36</v>
      </c>
      <c r="AH2087" s="42">
        <v>8.48</v>
      </c>
      <c r="AI2087" s="42">
        <v>8.6</v>
      </c>
      <c r="AJ2087" s="42">
        <v>8.7200000000000006</v>
      </c>
      <c r="AK2087" s="42">
        <v>8.84</v>
      </c>
      <c r="AL2087" s="42">
        <v>8.9600000000000009</v>
      </c>
      <c r="AM2087" s="42">
        <v>9.08</v>
      </c>
      <c r="AN2087" s="42">
        <v>9.1999999999999993</v>
      </c>
      <c r="AO2087" s="42">
        <v>9.32</v>
      </c>
      <c r="AP2087" s="42">
        <v>9.44</v>
      </c>
    </row>
    <row r="2088" spans="1:42" x14ac:dyDescent="0.2">
      <c r="A2088" s="41">
        <v>20.76</v>
      </c>
      <c r="B2088" s="42">
        <v>4.6100000000000003</v>
      </c>
      <c r="C2088" s="42">
        <v>4.7300000000000004</v>
      </c>
      <c r="D2088" s="42">
        <v>4.8499999999999996</v>
      </c>
      <c r="E2088" s="42">
        <v>4.97</v>
      </c>
      <c r="F2088" s="42">
        <v>5.09</v>
      </c>
      <c r="G2088" s="42">
        <v>5.21</v>
      </c>
      <c r="H2088" s="42">
        <v>5.34</v>
      </c>
      <c r="I2088" s="42">
        <v>5.46</v>
      </c>
      <c r="J2088" s="42">
        <v>5.58</v>
      </c>
      <c r="K2088" s="42">
        <v>5.7</v>
      </c>
      <c r="L2088" s="42">
        <v>5.82</v>
      </c>
      <c r="M2088" s="42">
        <v>5.94</v>
      </c>
      <c r="N2088" s="42">
        <v>6.06</v>
      </c>
      <c r="O2088" s="42">
        <v>6.18</v>
      </c>
      <c r="P2088" s="42">
        <v>6.3</v>
      </c>
      <c r="Q2088" s="42">
        <v>6.42</v>
      </c>
      <c r="R2088" s="42">
        <v>6.54</v>
      </c>
      <c r="S2088" s="42">
        <v>6.66</v>
      </c>
      <c r="T2088" s="42">
        <v>6.78</v>
      </c>
      <c r="U2088" s="42">
        <v>6.9</v>
      </c>
      <c r="V2088" s="42">
        <v>7.03</v>
      </c>
      <c r="W2088" s="42">
        <v>7.15</v>
      </c>
      <c r="X2088" s="42">
        <v>7.27</v>
      </c>
      <c r="Y2088" s="42">
        <v>7.39</v>
      </c>
      <c r="Z2088" s="42">
        <v>7.51</v>
      </c>
      <c r="AA2088" s="42">
        <v>7.63</v>
      </c>
      <c r="AB2088" s="42">
        <v>7.75</v>
      </c>
      <c r="AC2088" s="42">
        <v>7.87</v>
      </c>
      <c r="AD2088" s="42">
        <v>7.99</v>
      </c>
      <c r="AE2088" s="42">
        <v>8.11</v>
      </c>
      <c r="AF2088" s="42">
        <v>8.23</v>
      </c>
      <c r="AG2088" s="42">
        <v>8.35</v>
      </c>
      <c r="AH2088" s="42">
        <v>8.4700000000000006</v>
      </c>
      <c r="AI2088" s="42">
        <v>8.59</v>
      </c>
      <c r="AJ2088" s="42">
        <v>8.7200000000000006</v>
      </c>
      <c r="AK2088" s="42">
        <v>8.84</v>
      </c>
      <c r="AL2088" s="42">
        <v>8.9600000000000009</v>
      </c>
      <c r="AM2088" s="42">
        <v>9.08</v>
      </c>
      <c r="AN2088" s="42">
        <v>9.1999999999999993</v>
      </c>
      <c r="AO2088" s="42">
        <v>9.32</v>
      </c>
      <c r="AP2088" s="42">
        <v>9.44</v>
      </c>
    </row>
    <row r="2089" spans="1:42" x14ac:dyDescent="0.2">
      <c r="A2089" s="41">
        <v>20.77</v>
      </c>
      <c r="B2089" s="42">
        <v>4.6100000000000003</v>
      </c>
      <c r="C2089" s="42">
        <v>4.7300000000000004</v>
      </c>
      <c r="D2089" s="42">
        <v>4.8499999999999996</v>
      </c>
      <c r="E2089" s="42">
        <v>4.97</v>
      </c>
      <c r="F2089" s="42">
        <v>5.09</v>
      </c>
      <c r="G2089" s="42">
        <v>5.21</v>
      </c>
      <c r="H2089" s="42">
        <v>5.33</v>
      </c>
      <c r="I2089" s="42">
        <v>5.45</v>
      </c>
      <c r="J2089" s="42">
        <v>5.58</v>
      </c>
      <c r="K2089" s="42">
        <v>5.7</v>
      </c>
      <c r="L2089" s="42">
        <v>5.82</v>
      </c>
      <c r="M2089" s="42">
        <v>5.94</v>
      </c>
      <c r="N2089" s="42">
        <v>6.06</v>
      </c>
      <c r="O2089" s="42">
        <v>6.18</v>
      </c>
      <c r="P2089" s="42">
        <v>6.3</v>
      </c>
      <c r="Q2089" s="42">
        <v>6.42</v>
      </c>
      <c r="R2089" s="42">
        <v>6.54</v>
      </c>
      <c r="S2089" s="42">
        <v>6.66</v>
      </c>
      <c r="T2089" s="42">
        <v>6.78</v>
      </c>
      <c r="U2089" s="42">
        <v>6.9</v>
      </c>
      <c r="V2089" s="42">
        <v>7.02</v>
      </c>
      <c r="W2089" s="42">
        <v>7.14</v>
      </c>
      <c r="X2089" s="42">
        <v>7.27</v>
      </c>
      <c r="Y2089" s="42">
        <v>7.39</v>
      </c>
      <c r="Z2089" s="42">
        <v>7.51</v>
      </c>
      <c r="AA2089" s="42">
        <v>7.63</v>
      </c>
      <c r="AB2089" s="42">
        <v>7.75</v>
      </c>
      <c r="AC2089" s="42">
        <v>7.87</v>
      </c>
      <c r="AD2089" s="42">
        <v>7.99</v>
      </c>
      <c r="AE2089" s="42">
        <v>8.11</v>
      </c>
      <c r="AF2089" s="42">
        <v>8.23</v>
      </c>
      <c r="AG2089" s="42">
        <v>8.35</v>
      </c>
      <c r="AH2089" s="42">
        <v>8.4700000000000006</v>
      </c>
      <c r="AI2089" s="42">
        <v>8.59</v>
      </c>
      <c r="AJ2089" s="42">
        <v>8.7100000000000009</v>
      </c>
      <c r="AK2089" s="42">
        <v>8.83</v>
      </c>
      <c r="AL2089" s="42">
        <v>8.9600000000000009</v>
      </c>
      <c r="AM2089" s="42">
        <v>9.08</v>
      </c>
      <c r="AN2089" s="42">
        <v>9.1999999999999993</v>
      </c>
      <c r="AO2089" s="42">
        <v>9.32</v>
      </c>
      <c r="AP2089" s="42">
        <v>9.44</v>
      </c>
    </row>
    <row r="2090" spans="1:42" x14ac:dyDescent="0.2">
      <c r="A2090" s="41">
        <v>20.78</v>
      </c>
      <c r="B2090" s="42">
        <v>4.6100000000000003</v>
      </c>
      <c r="C2090" s="42">
        <v>4.7300000000000004</v>
      </c>
      <c r="D2090" s="42">
        <v>4.8499999999999996</v>
      </c>
      <c r="E2090" s="42">
        <v>4.97</v>
      </c>
      <c r="F2090" s="42">
        <v>5.09</v>
      </c>
      <c r="G2090" s="42">
        <v>5.21</v>
      </c>
      <c r="H2090" s="42">
        <v>5.33</v>
      </c>
      <c r="I2090" s="42">
        <v>5.45</v>
      </c>
      <c r="J2090" s="42">
        <v>5.57</v>
      </c>
      <c r="K2090" s="42">
        <v>5.7</v>
      </c>
      <c r="L2090" s="42">
        <v>5.82</v>
      </c>
      <c r="M2090" s="42">
        <v>5.94</v>
      </c>
      <c r="N2090" s="42">
        <v>6.06</v>
      </c>
      <c r="O2090" s="42">
        <v>6.18</v>
      </c>
      <c r="P2090" s="42">
        <v>6.3</v>
      </c>
      <c r="Q2090" s="42">
        <v>6.42</v>
      </c>
      <c r="R2090" s="42">
        <v>6.54</v>
      </c>
      <c r="S2090" s="42">
        <v>6.66</v>
      </c>
      <c r="T2090" s="42">
        <v>6.78</v>
      </c>
      <c r="U2090" s="42">
        <v>6.9</v>
      </c>
      <c r="V2090" s="42">
        <v>7.02</v>
      </c>
      <c r="W2090" s="42">
        <v>7.14</v>
      </c>
      <c r="X2090" s="42">
        <v>7.26</v>
      </c>
      <c r="Y2090" s="42">
        <v>7.38</v>
      </c>
      <c r="Z2090" s="42">
        <v>7.51</v>
      </c>
      <c r="AA2090" s="42">
        <v>7.63</v>
      </c>
      <c r="AB2090" s="42">
        <v>7.75</v>
      </c>
      <c r="AC2090" s="42">
        <v>7.87</v>
      </c>
      <c r="AD2090" s="42">
        <v>7.99</v>
      </c>
      <c r="AE2090" s="42">
        <v>8.11</v>
      </c>
      <c r="AF2090" s="42">
        <v>8.23</v>
      </c>
      <c r="AG2090" s="42">
        <v>8.35</v>
      </c>
      <c r="AH2090" s="42">
        <v>8.4700000000000006</v>
      </c>
      <c r="AI2090" s="42">
        <v>8.59</v>
      </c>
      <c r="AJ2090" s="42">
        <v>8.7100000000000009</v>
      </c>
      <c r="AK2090" s="42">
        <v>8.83</v>
      </c>
      <c r="AL2090" s="42">
        <v>8.9499999999999993</v>
      </c>
      <c r="AM2090" s="42">
        <v>9.07</v>
      </c>
      <c r="AN2090" s="42">
        <v>9.19</v>
      </c>
      <c r="AO2090" s="42">
        <v>9.32</v>
      </c>
      <c r="AP2090" s="42">
        <v>9.44</v>
      </c>
    </row>
    <row r="2091" spans="1:42" x14ac:dyDescent="0.2">
      <c r="A2091" s="41">
        <v>20.79</v>
      </c>
      <c r="B2091" s="42">
        <v>4.6100000000000003</v>
      </c>
      <c r="C2091" s="42">
        <v>4.7300000000000004</v>
      </c>
      <c r="D2091" s="42">
        <v>4.8499999999999996</v>
      </c>
      <c r="E2091" s="42">
        <v>4.97</v>
      </c>
      <c r="F2091" s="42">
        <v>5.09</v>
      </c>
      <c r="G2091" s="42">
        <v>5.21</v>
      </c>
      <c r="H2091" s="42">
        <v>5.33</v>
      </c>
      <c r="I2091" s="42">
        <v>5.45</v>
      </c>
      <c r="J2091" s="42">
        <v>5.57</v>
      </c>
      <c r="K2091" s="42">
        <v>5.69</v>
      </c>
      <c r="L2091" s="42">
        <v>5.81</v>
      </c>
      <c r="M2091" s="42">
        <v>5.94</v>
      </c>
      <c r="N2091" s="42">
        <v>6.06</v>
      </c>
      <c r="O2091" s="42">
        <v>6.18</v>
      </c>
      <c r="P2091" s="42">
        <v>6.3</v>
      </c>
      <c r="Q2091" s="42">
        <v>6.42</v>
      </c>
      <c r="R2091" s="42">
        <v>6.54</v>
      </c>
      <c r="S2091" s="42">
        <v>6.66</v>
      </c>
      <c r="T2091" s="42">
        <v>6.78</v>
      </c>
      <c r="U2091" s="42">
        <v>6.9</v>
      </c>
      <c r="V2091" s="42">
        <v>7.02</v>
      </c>
      <c r="W2091" s="42">
        <v>7.14</v>
      </c>
      <c r="X2091" s="42">
        <v>7.26</v>
      </c>
      <c r="Y2091" s="42">
        <v>7.38</v>
      </c>
      <c r="Z2091" s="42">
        <v>7.5</v>
      </c>
      <c r="AA2091" s="42">
        <v>7.62</v>
      </c>
      <c r="AB2091" s="42">
        <v>7.75</v>
      </c>
      <c r="AC2091" s="42">
        <v>7.87</v>
      </c>
      <c r="AD2091" s="42">
        <v>7.99</v>
      </c>
      <c r="AE2091" s="42">
        <v>8.11</v>
      </c>
      <c r="AF2091" s="42">
        <v>8.23</v>
      </c>
      <c r="AG2091" s="42">
        <v>8.35</v>
      </c>
      <c r="AH2091" s="42">
        <v>8.4700000000000006</v>
      </c>
      <c r="AI2091" s="42">
        <v>8.59</v>
      </c>
      <c r="AJ2091" s="42">
        <v>8.7100000000000009</v>
      </c>
      <c r="AK2091" s="42">
        <v>8.83</v>
      </c>
      <c r="AL2091" s="42">
        <v>8.9499999999999993</v>
      </c>
      <c r="AM2091" s="42">
        <v>9.07</v>
      </c>
      <c r="AN2091" s="42">
        <v>9.19</v>
      </c>
      <c r="AO2091" s="42">
        <v>9.31</v>
      </c>
      <c r="AP2091" s="42">
        <v>9.43</v>
      </c>
    </row>
    <row r="2092" spans="1:42" x14ac:dyDescent="0.2">
      <c r="A2092" s="41">
        <v>20.8</v>
      </c>
      <c r="B2092" s="42">
        <v>4.6100000000000003</v>
      </c>
      <c r="C2092" s="42">
        <v>4.7300000000000004</v>
      </c>
      <c r="D2092" s="42">
        <v>4.8499999999999996</v>
      </c>
      <c r="E2092" s="42">
        <v>4.97</v>
      </c>
      <c r="F2092" s="42">
        <v>5.09</v>
      </c>
      <c r="G2092" s="42">
        <v>5.21</v>
      </c>
      <c r="H2092" s="42">
        <v>5.33</v>
      </c>
      <c r="I2092" s="42">
        <v>5.45</v>
      </c>
      <c r="J2092" s="42">
        <v>5.57</v>
      </c>
      <c r="K2092" s="42">
        <v>5.69</v>
      </c>
      <c r="L2092" s="42">
        <v>5.81</v>
      </c>
      <c r="M2092" s="42">
        <v>5.93</v>
      </c>
      <c r="N2092" s="42">
        <v>6.05</v>
      </c>
      <c r="O2092" s="42">
        <v>6.18</v>
      </c>
      <c r="P2092" s="42">
        <v>6.3</v>
      </c>
      <c r="Q2092" s="42">
        <v>6.42</v>
      </c>
      <c r="R2092" s="42">
        <v>6.54</v>
      </c>
      <c r="S2092" s="42">
        <v>6.66</v>
      </c>
      <c r="T2092" s="42">
        <v>6.78</v>
      </c>
      <c r="U2092" s="42">
        <v>6.9</v>
      </c>
      <c r="V2092" s="42">
        <v>7.02</v>
      </c>
      <c r="W2092" s="42">
        <v>7.14</v>
      </c>
      <c r="X2092" s="42">
        <v>7.26</v>
      </c>
      <c r="Y2092" s="42">
        <v>7.38</v>
      </c>
      <c r="Z2092" s="42">
        <v>7.5</v>
      </c>
      <c r="AA2092" s="42">
        <v>7.62</v>
      </c>
      <c r="AB2092" s="42">
        <v>7.74</v>
      </c>
      <c r="AC2092" s="42">
        <v>7.86</v>
      </c>
      <c r="AD2092" s="42">
        <v>7.99</v>
      </c>
      <c r="AE2092" s="42">
        <v>8.11</v>
      </c>
      <c r="AF2092" s="42">
        <v>8.23</v>
      </c>
      <c r="AG2092" s="42">
        <v>8.35</v>
      </c>
      <c r="AH2092" s="42">
        <v>8.4700000000000006</v>
      </c>
      <c r="AI2092" s="42">
        <v>8.59</v>
      </c>
      <c r="AJ2092" s="42">
        <v>8.7100000000000009</v>
      </c>
      <c r="AK2092" s="42">
        <v>8.83</v>
      </c>
      <c r="AL2092" s="42">
        <v>8.9499999999999993</v>
      </c>
      <c r="AM2092" s="42">
        <v>9.07</v>
      </c>
      <c r="AN2092" s="42">
        <v>9.19</v>
      </c>
      <c r="AO2092" s="42">
        <v>9.31</v>
      </c>
      <c r="AP2092" s="42">
        <v>9.43</v>
      </c>
    </row>
    <row r="2093" spans="1:42" x14ac:dyDescent="0.2">
      <c r="A2093" s="41">
        <v>20.81</v>
      </c>
      <c r="B2093" s="42">
        <v>4.6100000000000003</v>
      </c>
      <c r="C2093" s="42">
        <v>4.7300000000000004</v>
      </c>
      <c r="D2093" s="42">
        <v>4.8499999999999996</v>
      </c>
      <c r="E2093" s="42">
        <v>4.97</v>
      </c>
      <c r="F2093" s="42">
        <v>5.09</v>
      </c>
      <c r="G2093" s="42">
        <v>5.21</v>
      </c>
      <c r="H2093" s="42">
        <v>5.33</v>
      </c>
      <c r="I2093" s="42">
        <v>5.45</v>
      </c>
      <c r="J2093" s="42">
        <v>5.57</v>
      </c>
      <c r="K2093" s="42">
        <v>5.69</v>
      </c>
      <c r="L2093" s="42">
        <v>5.81</v>
      </c>
      <c r="M2093" s="42">
        <v>5.93</v>
      </c>
      <c r="N2093" s="42">
        <v>6.05</v>
      </c>
      <c r="O2093" s="42">
        <v>6.17</v>
      </c>
      <c r="P2093" s="42">
        <v>6.29</v>
      </c>
      <c r="Q2093" s="42">
        <v>6.42</v>
      </c>
      <c r="R2093" s="42">
        <v>6.54</v>
      </c>
      <c r="S2093" s="42">
        <v>6.66</v>
      </c>
      <c r="T2093" s="42">
        <v>6.78</v>
      </c>
      <c r="U2093" s="42">
        <v>6.9</v>
      </c>
      <c r="V2093" s="42">
        <v>7.02</v>
      </c>
      <c r="W2093" s="42">
        <v>7.14</v>
      </c>
      <c r="X2093" s="42">
        <v>7.26</v>
      </c>
      <c r="Y2093" s="42">
        <v>7.38</v>
      </c>
      <c r="Z2093" s="42">
        <v>7.5</v>
      </c>
      <c r="AA2093" s="42">
        <v>7.62</v>
      </c>
      <c r="AB2093" s="42">
        <v>7.74</v>
      </c>
      <c r="AC2093" s="42">
        <v>7.86</v>
      </c>
      <c r="AD2093" s="42">
        <v>7.98</v>
      </c>
      <c r="AE2093" s="42">
        <v>8.1</v>
      </c>
      <c r="AF2093" s="42">
        <v>8.2200000000000006</v>
      </c>
      <c r="AG2093" s="42">
        <v>8.35</v>
      </c>
      <c r="AH2093" s="42">
        <v>8.4700000000000006</v>
      </c>
      <c r="AI2093" s="42">
        <v>8.59</v>
      </c>
      <c r="AJ2093" s="42">
        <v>8.7100000000000009</v>
      </c>
      <c r="AK2093" s="42">
        <v>8.83</v>
      </c>
      <c r="AL2093" s="42">
        <v>8.9499999999999993</v>
      </c>
      <c r="AM2093" s="42">
        <v>9.07</v>
      </c>
      <c r="AN2093" s="42">
        <v>9.19</v>
      </c>
      <c r="AO2093" s="42">
        <v>9.31</v>
      </c>
      <c r="AP2093" s="42">
        <v>9.43</v>
      </c>
    </row>
    <row r="2094" spans="1:42" x14ac:dyDescent="0.2">
      <c r="A2094" s="41">
        <v>20.82</v>
      </c>
      <c r="B2094" s="42">
        <v>4.5999999999999996</v>
      </c>
      <c r="C2094" s="42">
        <v>4.7300000000000004</v>
      </c>
      <c r="D2094" s="42">
        <v>4.8499999999999996</v>
      </c>
      <c r="E2094" s="42">
        <v>4.97</v>
      </c>
      <c r="F2094" s="42">
        <v>5.09</v>
      </c>
      <c r="G2094" s="42">
        <v>5.21</v>
      </c>
      <c r="H2094" s="42">
        <v>5.33</v>
      </c>
      <c r="I2094" s="42">
        <v>5.45</v>
      </c>
      <c r="J2094" s="42">
        <v>5.57</v>
      </c>
      <c r="K2094" s="42">
        <v>5.69</v>
      </c>
      <c r="L2094" s="42">
        <v>5.81</v>
      </c>
      <c r="M2094" s="42">
        <v>5.93</v>
      </c>
      <c r="N2094" s="42">
        <v>6.05</v>
      </c>
      <c r="O2094" s="42">
        <v>6.17</v>
      </c>
      <c r="P2094" s="42">
        <v>6.29</v>
      </c>
      <c r="Q2094" s="42">
        <v>6.41</v>
      </c>
      <c r="R2094" s="42">
        <v>6.53</v>
      </c>
      <c r="S2094" s="42">
        <v>6.66</v>
      </c>
      <c r="T2094" s="42">
        <v>6.78</v>
      </c>
      <c r="U2094" s="42">
        <v>6.9</v>
      </c>
      <c r="V2094" s="42">
        <v>7.02</v>
      </c>
      <c r="W2094" s="42">
        <v>7.14</v>
      </c>
      <c r="X2094" s="42">
        <v>7.26</v>
      </c>
      <c r="Y2094" s="42">
        <v>7.38</v>
      </c>
      <c r="Z2094" s="42">
        <v>7.5</v>
      </c>
      <c r="AA2094" s="42">
        <v>7.62</v>
      </c>
      <c r="AB2094" s="42">
        <v>7.74</v>
      </c>
      <c r="AC2094" s="42">
        <v>7.86</v>
      </c>
      <c r="AD2094" s="42">
        <v>7.98</v>
      </c>
      <c r="AE2094" s="42">
        <v>8.1</v>
      </c>
      <c r="AF2094" s="42">
        <v>8.2200000000000006</v>
      </c>
      <c r="AG2094" s="42">
        <v>8.34</v>
      </c>
      <c r="AH2094" s="42">
        <v>8.4600000000000009</v>
      </c>
      <c r="AI2094" s="42">
        <v>8.58</v>
      </c>
      <c r="AJ2094" s="42">
        <v>8.7100000000000009</v>
      </c>
      <c r="AK2094" s="42">
        <v>8.83</v>
      </c>
      <c r="AL2094" s="42">
        <v>8.9499999999999993</v>
      </c>
      <c r="AM2094" s="42">
        <v>9.07</v>
      </c>
      <c r="AN2094" s="42">
        <v>9.19</v>
      </c>
      <c r="AO2094" s="42">
        <v>9.31</v>
      </c>
      <c r="AP2094" s="42">
        <v>9.43</v>
      </c>
    </row>
    <row r="2095" spans="1:42" x14ac:dyDescent="0.2">
      <c r="A2095" s="41">
        <v>20.83</v>
      </c>
      <c r="B2095" s="42">
        <v>4.5999999999999996</v>
      </c>
      <c r="C2095" s="42">
        <v>4.72</v>
      </c>
      <c r="D2095" s="42">
        <v>4.8499999999999996</v>
      </c>
      <c r="E2095" s="42">
        <v>4.97</v>
      </c>
      <c r="F2095" s="42">
        <v>5.09</v>
      </c>
      <c r="G2095" s="42">
        <v>5.21</v>
      </c>
      <c r="H2095" s="42">
        <v>5.33</v>
      </c>
      <c r="I2095" s="42">
        <v>5.45</v>
      </c>
      <c r="J2095" s="42">
        <v>5.57</v>
      </c>
      <c r="K2095" s="42">
        <v>5.69</v>
      </c>
      <c r="L2095" s="42">
        <v>5.81</v>
      </c>
      <c r="M2095" s="42">
        <v>5.93</v>
      </c>
      <c r="N2095" s="42">
        <v>6.05</v>
      </c>
      <c r="O2095" s="42">
        <v>6.17</v>
      </c>
      <c r="P2095" s="42">
        <v>6.29</v>
      </c>
      <c r="Q2095" s="42">
        <v>6.41</v>
      </c>
      <c r="R2095" s="42">
        <v>6.53</v>
      </c>
      <c r="S2095" s="42">
        <v>6.65</v>
      </c>
      <c r="T2095" s="42">
        <v>6.77</v>
      </c>
      <c r="U2095" s="42">
        <v>6.9</v>
      </c>
      <c r="V2095" s="42">
        <v>7.02</v>
      </c>
      <c r="W2095" s="42">
        <v>7.14</v>
      </c>
      <c r="X2095" s="42">
        <v>7.26</v>
      </c>
      <c r="Y2095" s="42">
        <v>7.38</v>
      </c>
      <c r="Z2095" s="42">
        <v>7.5</v>
      </c>
      <c r="AA2095" s="42">
        <v>7.62</v>
      </c>
      <c r="AB2095" s="42">
        <v>7.74</v>
      </c>
      <c r="AC2095" s="42">
        <v>7.86</v>
      </c>
      <c r="AD2095" s="42">
        <v>7.98</v>
      </c>
      <c r="AE2095" s="42">
        <v>8.1</v>
      </c>
      <c r="AF2095" s="42">
        <v>8.2200000000000006</v>
      </c>
      <c r="AG2095" s="42">
        <v>8.34</v>
      </c>
      <c r="AH2095" s="42">
        <v>8.4600000000000009</v>
      </c>
      <c r="AI2095" s="42">
        <v>8.58</v>
      </c>
      <c r="AJ2095" s="42">
        <v>8.6999999999999993</v>
      </c>
      <c r="AK2095" s="42">
        <v>8.82</v>
      </c>
      <c r="AL2095" s="42">
        <v>8.94</v>
      </c>
      <c r="AM2095" s="42">
        <v>9.07</v>
      </c>
      <c r="AN2095" s="42">
        <v>9.19</v>
      </c>
      <c r="AO2095" s="42">
        <v>9.31</v>
      </c>
      <c r="AP2095" s="42">
        <v>9.43</v>
      </c>
    </row>
    <row r="2096" spans="1:42" x14ac:dyDescent="0.2">
      <c r="A2096" s="41">
        <v>20.84</v>
      </c>
      <c r="B2096" s="42">
        <v>4.5999999999999996</v>
      </c>
      <c r="C2096" s="42">
        <v>4.72</v>
      </c>
      <c r="D2096" s="42">
        <v>4.84</v>
      </c>
      <c r="E2096" s="42">
        <v>4.96</v>
      </c>
      <c r="F2096" s="42">
        <v>5.09</v>
      </c>
      <c r="G2096" s="42">
        <v>5.21</v>
      </c>
      <c r="H2096" s="42">
        <v>5.33</v>
      </c>
      <c r="I2096" s="42">
        <v>5.45</v>
      </c>
      <c r="J2096" s="42">
        <v>5.57</v>
      </c>
      <c r="K2096" s="42">
        <v>5.69</v>
      </c>
      <c r="L2096" s="42">
        <v>5.81</v>
      </c>
      <c r="M2096" s="42">
        <v>5.93</v>
      </c>
      <c r="N2096" s="42">
        <v>6.05</v>
      </c>
      <c r="O2096" s="42">
        <v>6.17</v>
      </c>
      <c r="P2096" s="42">
        <v>6.29</v>
      </c>
      <c r="Q2096" s="42">
        <v>6.41</v>
      </c>
      <c r="R2096" s="42">
        <v>6.53</v>
      </c>
      <c r="S2096" s="42">
        <v>6.65</v>
      </c>
      <c r="T2096" s="42">
        <v>6.77</v>
      </c>
      <c r="U2096" s="42">
        <v>6.89</v>
      </c>
      <c r="V2096" s="42">
        <v>7.01</v>
      </c>
      <c r="W2096" s="42">
        <v>7.13</v>
      </c>
      <c r="X2096" s="42">
        <v>7.26</v>
      </c>
      <c r="Y2096" s="42">
        <v>7.38</v>
      </c>
      <c r="Z2096" s="42">
        <v>7.5</v>
      </c>
      <c r="AA2096" s="42">
        <v>7.62</v>
      </c>
      <c r="AB2096" s="42">
        <v>7.74</v>
      </c>
      <c r="AC2096" s="42">
        <v>7.86</v>
      </c>
      <c r="AD2096" s="42">
        <v>7.98</v>
      </c>
      <c r="AE2096" s="42">
        <v>8.1</v>
      </c>
      <c r="AF2096" s="42">
        <v>8.2200000000000006</v>
      </c>
      <c r="AG2096" s="42">
        <v>8.34</v>
      </c>
      <c r="AH2096" s="42">
        <v>8.4600000000000009</v>
      </c>
      <c r="AI2096" s="42">
        <v>8.58</v>
      </c>
      <c r="AJ2096" s="42">
        <v>8.6999999999999993</v>
      </c>
      <c r="AK2096" s="42">
        <v>8.82</v>
      </c>
      <c r="AL2096" s="42">
        <v>8.94</v>
      </c>
      <c r="AM2096" s="42">
        <v>9.06</v>
      </c>
      <c r="AN2096" s="42">
        <v>9.18</v>
      </c>
      <c r="AO2096" s="42">
        <v>9.3000000000000007</v>
      </c>
      <c r="AP2096" s="42">
        <v>9.43</v>
      </c>
    </row>
    <row r="2097" spans="1:42" x14ac:dyDescent="0.2">
      <c r="A2097" s="41">
        <v>20.85</v>
      </c>
      <c r="B2097" s="42">
        <v>4.5999999999999996</v>
      </c>
      <c r="C2097" s="42">
        <v>4.72</v>
      </c>
      <c r="D2097" s="42">
        <v>4.84</v>
      </c>
      <c r="E2097" s="42">
        <v>4.96</v>
      </c>
      <c r="F2097" s="42">
        <v>5.08</v>
      </c>
      <c r="G2097" s="42">
        <v>5.2</v>
      </c>
      <c r="H2097" s="42">
        <v>5.33</v>
      </c>
      <c r="I2097" s="42">
        <v>5.45</v>
      </c>
      <c r="J2097" s="42">
        <v>5.57</v>
      </c>
      <c r="K2097" s="42">
        <v>5.69</v>
      </c>
      <c r="L2097" s="42">
        <v>5.81</v>
      </c>
      <c r="M2097" s="42">
        <v>5.93</v>
      </c>
      <c r="N2097" s="42">
        <v>6.05</v>
      </c>
      <c r="O2097" s="42">
        <v>6.17</v>
      </c>
      <c r="P2097" s="42">
        <v>6.29</v>
      </c>
      <c r="Q2097" s="42">
        <v>6.41</v>
      </c>
      <c r="R2097" s="42">
        <v>6.53</v>
      </c>
      <c r="S2097" s="42">
        <v>6.65</v>
      </c>
      <c r="T2097" s="42">
        <v>6.77</v>
      </c>
      <c r="U2097" s="42">
        <v>6.89</v>
      </c>
      <c r="V2097" s="42">
        <v>7.01</v>
      </c>
      <c r="W2097" s="42">
        <v>7.13</v>
      </c>
      <c r="X2097" s="42">
        <v>7.25</v>
      </c>
      <c r="Y2097" s="42">
        <v>7.37</v>
      </c>
      <c r="Z2097" s="42">
        <v>7.5</v>
      </c>
      <c r="AA2097" s="42">
        <v>7.62</v>
      </c>
      <c r="AB2097" s="42">
        <v>7.74</v>
      </c>
      <c r="AC2097" s="42">
        <v>7.86</v>
      </c>
      <c r="AD2097" s="42">
        <v>7.98</v>
      </c>
      <c r="AE2097" s="42">
        <v>8.1</v>
      </c>
      <c r="AF2097" s="42">
        <v>8.2200000000000006</v>
      </c>
      <c r="AG2097" s="42">
        <v>8.34</v>
      </c>
      <c r="AH2097" s="42">
        <v>8.4600000000000009</v>
      </c>
      <c r="AI2097" s="42">
        <v>8.58</v>
      </c>
      <c r="AJ2097" s="42">
        <v>8.6999999999999993</v>
      </c>
      <c r="AK2097" s="42">
        <v>8.82</v>
      </c>
      <c r="AL2097" s="42">
        <v>8.94</v>
      </c>
      <c r="AM2097" s="42">
        <v>9.06</v>
      </c>
      <c r="AN2097" s="42">
        <v>9.18</v>
      </c>
      <c r="AO2097" s="42">
        <v>9.3000000000000007</v>
      </c>
      <c r="AP2097" s="42">
        <v>9.42</v>
      </c>
    </row>
    <row r="2098" spans="1:42" x14ac:dyDescent="0.2">
      <c r="A2098" s="41">
        <v>20.86</v>
      </c>
      <c r="B2098" s="42">
        <v>4.5999999999999996</v>
      </c>
      <c r="C2098" s="42">
        <v>4.72</v>
      </c>
      <c r="D2098" s="42">
        <v>4.84</v>
      </c>
      <c r="E2098" s="42">
        <v>4.96</v>
      </c>
      <c r="F2098" s="42">
        <v>5.08</v>
      </c>
      <c r="G2098" s="42">
        <v>5.2</v>
      </c>
      <c r="H2098" s="42">
        <v>5.32</v>
      </c>
      <c r="I2098" s="42">
        <v>5.44</v>
      </c>
      <c r="J2098" s="42">
        <v>5.57</v>
      </c>
      <c r="K2098" s="42">
        <v>5.69</v>
      </c>
      <c r="L2098" s="42">
        <v>5.81</v>
      </c>
      <c r="M2098" s="42">
        <v>5.93</v>
      </c>
      <c r="N2098" s="42">
        <v>6.05</v>
      </c>
      <c r="O2098" s="42">
        <v>6.17</v>
      </c>
      <c r="P2098" s="42">
        <v>6.29</v>
      </c>
      <c r="Q2098" s="42">
        <v>6.41</v>
      </c>
      <c r="R2098" s="42">
        <v>6.53</v>
      </c>
      <c r="S2098" s="42">
        <v>6.65</v>
      </c>
      <c r="T2098" s="42">
        <v>6.77</v>
      </c>
      <c r="U2098" s="42">
        <v>6.89</v>
      </c>
      <c r="V2098" s="42">
        <v>7.01</v>
      </c>
      <c r="W2098" s="42">
        <v>7.13</v>
      </c>
      <c r="X2098" s="42">
        <v>7.25</v>
      </c>
      <c r="Y2098" s="42">
        <v>7.37</v>
      </c>
      <c r="Z2098" s="42">
        <v>7.49</v>
      </c>
      <c r="AA2098" s="42">
        <v>7.61</v>
      </c>
      <c r="AB2098" s="42">
        <v>7.73</v>
      </c>
      <c r="AC2098" s="42">
        <v>7.86</v>
      </c>
      <c r="AD2098" s="42">
        <v>7.98</v>
      </c>
      <c r="AE2098" s="42">
        <v>8.1</v>
      </c>
      <c r="AF2098" s="42">
        <v>8.2200000000000006</v>
      </c>
      <c r="AG2098" s="42">
        <v>8.34</v>
      </c>
      <c r="AH2098" s="42">
        <v>8.4600000000000009</v>
      </c>
      <c r="AI2098" s="42">
        <v>8.58</v>
      </c>
      <c r="AJ2098" s="42">
        <v>8.6999999999999993</v>
      </c>
      <c r="AK2098" s="42">
        <v>8.82</v>
      </c>
      <c r="AL2098" s="42">
        <v>8.94</v>
      </c>
      <c r="AM2098" s="42">
        <v>9.06</v>
      </c>
      <c r="AN2098" s="42">
        <v>9.18</v>
      </c>
      <c r="AO2098" s="42">
        <v>9.3000000000000007</v>
      </c>
      <c r="AP2098" s="42">
        <v>9.42</v>
      </c>
    </row>
    <row r="2099" spans="1:42" x14ac:dyDescent="0.2">
      <c r="A2099" s="41">
        <v>20.87</v>
      </c>
      <c r="B2099" s="42">
        <v>4.5999999999999996</v>
      </c>
      <c r="C2099" s="42">
        <v>4.72</v>
      </c>
      <c r="D2099" s="42">
        <v>4.84</v>
      </c>
      <c r="E2099" s="42">
        <v>4.96</v>
      </c>
      <c r="F2099" s="42">
        <v>5.08</v>
      </c>
      <c r="G2099" s="42">
        <v>5.2</v>
      </c>
      <c r="H2099" s="42">
        <v>5.32</v>
      </c>
      <c r="I2099" s="42">
        <v>5.44</v>
      </c>
      <c r="J2099" s="42">
        <v>5.56</v>
      </c>
      <c r="K2099" s="42">
        <v>5.68</v>
      </c>
      <c r="L2099" s="42">
        <v>5.81</v>
      </c>
      <c r="M2099" s="42">
        <v>5.93</v>
      </c>
      <c r="N2099" s="42">
        <v>6.05</v>
      </c>
      <c r="O2099" s="42">
        <v>6.17</v>
      </c>
      <c r="P2099" s="42">
        <v>6.29</v>
      </c>
      <c r="Q2099" s="42">
        <v>6.41</v>
      </c>
      <c r="R2099" s="42">
        <v>6.53</v>
      </c>
      <c r="S2099" s="42">
        <v>6.65</v>
      </c>
      <c r="T2099" s="42">
        <v>6.77</v>
      </c>
      <c r="U2099" s="42">
        <v>6.89</v>
      </c>
      <c r="V2099" s="42">
        <v>7.01</v>
      </c>
      <c r="W2099" s="42">
        <v>7.13</v>
      </c>
      <c r="X2099" s="42">
        <v>7.25</v>
      </c>
      <c r="Y2099" s="42">
        <v>7.37</v>
      </c>
      <c r="Z2099" s="42">
        <v>7.49</v>
      </c>
      <c r="AA2099" s="42">
        <v>7.61</v>
      </c>
      <c r="AB2099" s="42">
        <v>7.73</v>
      </c>
      <c r="AC2099" s="42">
        <v>7.85</v>
      </c>
      <c r="AD2099" s="42">
        <v>7.97</v>
      </c>
      <c r="AE2099" s="42">
        <v>8.09</v>
      </c>
      <c r="AF2099" s="42">
        <v>8.2100000000000009</v>
      </c>
      <c r="AG2099" s="42">
        <v>8.34</v>
      </c>
      <c r="AH2099" s="42">
        <v>8.4600000000000009</v>
      </c>
      <c r="AI2099" s="42">
        <v>8.58</v>
      </c>
      <c r="AJ2099" s="42">
        <v>8.6999999999999993</v>
      </c>
      <c r="AK2099" s="42">
        <v>8.82</v>
      </c>
      <c r="AL2099" s="42">
        <v>8.94</v>
      </c>
      <c r="AM2099" s="42">
        <v>9.06</v>
      </c>
      <c r="AN2099" s="42">
        <v>9.18</v>
      </c>
      <c r="AO2099" s="42">
        <v>9.3000000000000007</v>
      </c>
      <c r="AP2099" s="42">
        <v>9.42</v>
      </c>
    </row>
    <row r="2100" spans="1:42" x14ac:dyDescent="0.2">
      <c r="A2100" s="41">
        <v>20.88</v>
      </c>
      <c r="B2100" s="42">
        <v>4.5999999999999996</v>
      </c>
      <c r="C2100" s="42">
        <v>4.72</v>
      </c>
      <c r="D2100" s="42">
        <v>4.84</v>
      </c>
      <c r="E2100" s="42">
        <v>4.96</v>
      </c>
      <c r="F2100" s="42">
        <v>5.08</v>
      </c>
      <c r="G2100" s="42">
        <v>5.2</v>
      </c>
      <c r="H2100" s="42">
        <v>5.32</v>
      </c>
      <c r="I2100" s="42">
        <v>5.44</v>
      </c>
      <c r="J2100" s="42">
        <v>5.56</v>
      </c>
      <c r="K2100" s="42">
        <v>5.68</v>
      </c>
      <c r="L2100" s="42">
        <v>5.8</v>
      </c>
      <c r="M2100" s="42">
        <v>5.92</v>
      </c>
      <c r="N2100" s="42">
        <v>6.04</v>
      </c>
      <c r="O2100" s="42">
        <v>6.17</v>
      </c>
      <c r="P2100" s="42">
        <v>6.29</v>
      </c>
      <c r="Q2100" s="42">
        <v>6.41</v>
      </c>
      <c r="R2100" s="42">
        <v>6.53</v>
      </c>
      <c r="S2100" s="42">
        <v>6.65</v>
      </c>
      <c r="T2100" s="42">
        <v>6.77</v>
      </c>
      <c r="U2100" s="42">
        <v>6.89</v>
      </c>
      <c r="V2100" s="42">
        <v>7.01</v>
      </c>
      <c r="W2100" s="42">
        <v>7.13</v>
      </c>
      <c r="X2100" s="42">
        <v>7.25</v>
      </c>
      <c r="Y2100" s="42">
        <v>7.37</v>
      </c>
      <c r="Z2100" s="42">
        <v>7.49</v>
      </c>
      <c r="AA2100" s="42">
        <v>7.61</v>
      </c>
      <c r="AB2100" s="42">
        <v>7.73</v>
      </c>
      <c r="AC2100" s="42">
        <v>7.85</v>
      </c>
      <c r="AD2100" s="42">
        <v>7.97</v>
      </c>
      <c r="AE2100" s="42">
        <v>8.09</v>
      </c>
      <c r="AF2100" s="42">
        <v>8.2100000000000009</v>
      </c>
      <c r="AG2100" s="42">
        <v>8.33</v>
      </c>
      <c r="AH2100" s="42">
        <v>8.4499999999999993</v>
      </c>
      <c r="AI2100" s="42">
        <v>8.57</v>
      </c>
      <c r="AJ2100" s="42">
        <v>8.6999999999999993</v>
      </c>
      <c r="AK2100" s="42">
        <v>8.82</v>
      </c>
      <c r="AL2100" s="42">
        <v>8.94</v>
      </c>
      <c r="AM2100" s="42">
        <v>9.06</v>
      </c>
      <c r="AN2100" s="42">
        <v>9.18</v>
      </c>
      <c r="AO2100" s="42">
        <v>9.3000000000000007</v>
      </c>
      <c r="AP2100" s="42">
        <v>9.42</v>
      </c>
    </row>
    <row r="2101" spans="1:42" x14ac:dyDescent="0.2">
      <c r="A2101" s="41">
        <v>20.89</v>
      </c>
      <c r="B2101" s="42">
        <v>4.5999999999999996</v>
      </c>
      <c r="C2101" s="42">
        <v>4.72</v>
      </c>
      <c r="D2101" s="42">
        <v>4.84</v>
      </c>
      <c r="E2101" s="42">
        <v>4.96</v>
      </c>
      <c r="F2101" s="42">
        <v>5.08</v>
      </c>
      <c r="G2101" s="42">
        <v>5.2</v>
      </c>
      <c r="H2101" s="42">
        <v>5.32</v>
      </c>
      <c r="I2101" s="42">
        <v>5.44</v>
      </c>
      <c r="J2101" s="42">
        <v>5.56</v>
      </c>
      <c r="K2101" s="42">
        <v>5.68</v>
      </c>
      <c r="L2101" s="42">
        <v>5.8</v>
      </c>
      <c r="M2101" s="42">
        <v>5.92</v>
      </c>
      <c r="N2101" s="42">
        <v>6.04</v>
      </c>
      <c r="O2101" s="42">
        <v>6.16</v>
      </c>
      <c r="P2101" s="42">
        <v>6.28</v>
      </c>
      <c r="Q2101" s="42">
        <v>6.41</v>
      </c>
      <c r="R2101" s="42">
        <v>6.53</v>
      </c>
      <c r="S2101" s="42">
        <v>6.65</v>
      </c>
      <c r="T2101" s="42">
        <v>6.77</v>
      </c>
      <c r="U2101" s="42">
        <v>6.89</v>
      </c>
      <c r="V2101" s="42">
        <v>7.01</v>
      </c>
      <c r="W2101" s="42">
        <v>7.13</v>
      </c>
      <c r="X2101" s="42">
        <v>7.25</v>
      </c>
      <c r="Y2101" s="42">
        <v>7.37</v>
      </c>
      <c r="Z2101" s="42">
        <v>7.49</v>
      </c>
      <c r="AA2101" s="42">
        <v>7.61</v>
      </c>
      <c r="AB2101" s="42">
        <v>7.73</v>
      </c>
      <c r="AC2101" s="42">
        <v>7.85</v>
      </c>
      <c r="AD2101" s="42">
        <v>7.97</v>
      </c>
      <c r="AE2101" s="42">
        <v>8.09</v>
      </c>
      <c r="AF2101" s="42">
        <v>8.2100000000000009</v>
      </c>
      <c r="AG2101" s="42">
        <v>8.33</v>
      </c>
      <c r="AH2101" s="42">
        <v>8.4499999999999993</v>
      </c>
      <c r="AI2101" s="42">
        <v>8.57</v>
      </c>
      <c r="AJ2101" s="42">
        <v>8.69</v>
      </c>
      <c r="AK2101" s="42">
        <v>8.81</v>
      </c>
      <c r="AL2101" s="42">
        <v>8.93</v>
      </c>
      <c r="AM2101" s="42">
        <v>9.0500000000000007</v>
      </c>
      <c r="AN2101" s="42">
        <v>9.18</v>
      </c>
      <c r="AO2101" s="42">
        <v>9.3000000000000007</v>
      </c>
      <c r="AP2101" s="42">
        <v>9.42</v>
      </c>
    </row>
    <row r="2102" spans="1:42" x14ac:dyDescent="0.2">
      <c r="A2102" s="41">
        <v>20.9</v>
      </c>
      <c r="B2102" s="42">
        <v>4.5999999999999996</v>
      </c>
      <c r="C2102" s="42">
        <v>4.72</v>
      </c>
      <c r="D2102" s="42">
        <v>4.84</v>
      </c>
      <c r="E2102" s="42">
        <v>4.96</v>
      </c>
      <c r="F2102" s="42">
        <v>5.08</v>
      </c>
      <c r="G2102" s="42">
        <v>5.2</v>
      </c>
      <c r="H2102" s="42">
        <v>5.32</v>
      </c>
      <c r="I2102" s="42">
        <v>5.44</v>
      </c>
      <c r="J2102" s="42">
        <v>5.56</v>
      </c>
      <c r="K2102" s="42">
        <v>5.68</v>
      </c>
      <c r="L2102" s="42">
        <v>5.8</v>
      </c>
      <c r="M2102" s="42">
        <v>5.92</v>
      </c>
      <c r="N2102" s="42">
        <v>6.04</v>
      </c>
      <c r="O2102" s="42">
        <v>6.16</v>
      </c>
      <c r="P2102" s="42">
        <v>6.28</v>
      </c>
      <c r="Q2102" s="42">
        <v>6.4</v>
      </c>
      <c r="R2102" s="42">
        <v>6.52</v>
      </c>
      <c r="S2102" s="42">
        <v>6.64</v>
      </c>
      <c r="T2102" s="42">
        <v>6.77</v>
      </c>
      <c r="U2102" s="42">
        <v>6.89</v>
      </c>
      <c r="V2102" s="42">
        <v>7.01</v>
      </c>
      <c r="W2102" s="42">
        <v>7.13</v>
      </c>
      <c r="X2102" s="42">
        <v>7.25</v>
      </c>
      <c r="Y2102" s="42">
        <v>7.37</v>
      </c>
      <c r="Z2102" s="42">
        <v>7.49</v>
      </c>
      <c r="AA2102" s="42">
        <v>7.61</v>
      </c>
      <c r="AB2102" s="42">
        <v>7.73</v>
      </c>
      <c r="AC2102" s="42">
        <v>7.85</v>
      </c>
      <c r="AD2102" s="42">
        <v>7.97</v>
      </c>
      <c r="AE2102" s="42">
        <v>8.09</v>
      </c>
      <c r="AF2102" s="42">
        <v>8.2100000000000009</v>
      </c>
      <c r="AG2102" s="42">
        <v>8.33</v>
      </c>
      <c r="AH2102" s="42">
        <v>8.4499999999999993</v>
      </c>
      <c r="AI2102" s="42">
        <v>8.57</v>
      </c>
      <c r="AJ2102" s="42">
        <v>8.69</v>
      </c>
      <c r="AK2102" s="42">
        <v>8.81</v>
      </c>
      <c r="AL2102" s="42">
        <v>8.93</v>
      </c>
      <c r="AM2102" s="42">
        <v>9.0500000000000007</v>
      </c>
      <c r="AN2102" s="42">
        <v>9.17</v>
      </c>
      <c r="AO2102" s="42">
        <v>9.2899999999999991</v>
      </c>
      <c r="AP2102" s="42">
        <v>9.41</v>
      </c>
    </row>
    <row r="2103" spans="1:42" x14ac:dyDescent="0.2">
      <c r="A2103" s="41">
        <v>20.91</v>
      </c>
      <c r="B2103" s="42">
        <v>4.5999999999999996</v>
      </c>
      <c r="C2103" s="42">
        <v>4.72</v>
      </c>
      <c r="D2103" s="42">
        <v>4.84</v>
      </c>
      <c r="E2103" s="42">
        <v>4.96</v>
      </c>
      <c r="F2103" s="42">
        <v>5.08</v>
      </c>
      <c r="G2103" s="42">
        <v>5.2</v>
      </c>
      <c r="H2103" s="42">
        <v>5.32</v>
      </c>
      <c r="I2103" s="42">
        <v>5.44</v>
      </c>
      <c r="J2103" s="42">
        <v>5.56</v>
      </c>
      <c r="K2103" s="42">
        <v>5.68</v>
      </c>
      <c r="L2103" s="42">
        <v>5.8</v>
      </c>
      <c r="M2103" s="42">
        <v>5.92</v>
      </c>
      <c r="N2103" s="42">
        <v>6.04</v>
      </c>
      <c r="O2103" s="42">
        <v>6.16</v>
      </c>
      <c r="P2103" s="42">
        <v>6.28</v>
      </c>
      <c r="Q2103" s="42">
        <v>6.4</v>
      </c>
      <c r="R2103" s="42">
        <v>6.52</v>
      </c>
      <c r="S2103" s="42">
        <v>6.64</v>
      </c>
      <c r="T2103" s="42">
        <v>6.76</v>
      </c>
      <c r="U2103" s="42">
        <v>6.88</v>
      </c>
      <c r="V2103" s="42">
        <v>7</v>
      </c>
      <c r="W2103" s="42">
        <v>7.12</v>
      </c>
      <c r="X2103" s="42">
        <v>7.25</v>
      </c>
      <c r="Y2103" s="42">
        <v>7.37</v>
      </c>
      <c r="Z2103" s="42">
        <v>7.49</v>
      </c>
      <c r="AA2103" s="42">
        <v>7.61</v>
      </c>
      <c r="AB2103" s="42">
        <v>7.73</v>
      </c>
      <c r="AC2103" s="42">
        <v>7.85</v>
      </c>
      <c r="AD2103" s="42">
        <v>7.97</v>
      </c>
      <c r="AE2103" s="42">
        <v>8.09</v>
      </c>
      <c r="AF2103" s="42">
        <v>8.2100000000000009</v>
      </c>
      <c r="AG2103" s="42">
        <v>8.33</v>
      </c>
      <c r="AH2103" s="42">
        <v>8.4499999999999993</v>
      </c>
      <c r="AI2103" s="42">
        <v>8.57</v>
      </c>
      <c r="AJ2103" s="42">
        <v>8.69</v>
      </c>
      <c r="AK2103" s="42">
        <v>8.81</v>
      </c>
      <c r="AL2103" s="42">
        <v>8.93</v>
      </c>
      <c r="AM2103" s="42">
        <v>9.0500000000000007</v>
      </c>
      <c r="AN2103" s="42">
        <v>9.17</v>
      </c>
      <c r="AO2103" s="42">
        <v>9.2899999999999991</v>
      </c>
      <c r="AP2103" s="42">
        <v>9.41</v>
      </c>
    </row>
    <row r="2104" spans="1:42" x14ac:dyDescent="0.2">
      <c r="A2104" s="41">
        <v>20.92</v>
      </c>
      <c r="B2104" s="42">
        <v>4.5999999999999996</v>
      </c>
      <c r="C2104" s="42">
        <v>4.72</v>
      </c>
      <c r="D2104" s="42">
        <v>4.84</v>
      </c>
      <c r="E2104" s="42">
        <v>4.96</v>
      </c>
      <c r="F2104" s="42">
        <v>5.08</v>
      </c>
      <c r="G2104" s="42">
        <v>5.2</v>
      </c>
      <c r="H2104" s="42">
        <v>5.32</v>
      </c>
      <c r="I2104" s="42">
        <v>5.44</v>
      </c>
      <c r="J2104" s="42">
        <v>5.56</v>
      </c>
      <c r="K2104" s="42">
        <v>5.68</v>
      </c>
      <c r="L2104" s="42">
        <v>5.8</v>
      </c>
      <c r="M2104" s="42">
        <v>5.92</v>
      </c>
      <c r="N2104" s="42">
        <v>6.04</v>
      </c>
      <c r="O2104" s="42">
        <v>6.16</v>
      </c>
      <c r="P2104" s="42">
        <v>6.28</v>
      </c>
      <c r="Q2104" s="42">
        <v>6.4</v>
      </c>
      <c r="R2104" s="42">
        <v>6.52</v>
      </c>
      <c r="S2104" s="42">
        <v>6.64</v>
      </c>
      <c r="T2104" s="42">
        <v>6.76</v>
      </c>
      <c r="U2104" s="42">
        <v>6.88</v>
      </c>
      <c r="V2104" s="42">
        <v>7</v>
      </c>
      <c r="W2104" s="42">
        <v>7.12</v>
      </c>
      <c r="X2104" s="42">
        <v>7.24</v>
      </c>
      <c r="Y2104" s="42">
        <v>7.36</v>
      </c>
      <c r="Z2104" s="42">
        <v>7.48</v>
      </c>
      <c r="AA2104" s="42">
        <v>7.61</v>
      </c>
      <c r="AB2104" s="42">
        <v>7.73</v>
      </c>
      <c r="AC2104" s="42">
        <v>7.85</v>
      </c>
      <c r="AD2104" s="42">
        <v>7.97</v>
      </c>
      <c r="AE2104" s="42">
        <v>8.09</v>
      </c>
      <c r="AF2104" s="42">
        <v>8.2100000000000009</v>
      </c>
      <c r="AG2104" s="42">
        <v>8.33</v>
      </c>
      <c r="AH2104" s="42">
        <v>8.4499999999999993</v>
      </c>
      <c r="AI2104" s="42">
        <v>8.57</v>
      </c>
      <c r="AJ2104" s="42">
        <v>8.69</v>
      </c>
      <c r="AK2104" s="42">
        <v>8.81</v>
      </c>
      <c r="AL2104" s="42">
        <v>8.93</v>
      </c>
      <c r="AM2104" s="42">
        <v>9.0500000000000007</v>
      </c>
      <c r="AN2104" s="42">
        <v>9.17</v>
      </c>
      <c r="AO2104" s="42">
        <v>9.2899999999999991</v>
      </c>
      <c r="AP2104" s="42">
        <v>9.41</v>
      </c>
    </row>
    <row r="2105" spans="1:42" x14ac:dyDescent="0.2">
      <c r="A2105" s="41">
        <v>20.93</v>
      </c>
      <c r="B2105" s="42">
        <v>4.59</v>
      </c>
      <c r="C2105" s="42">
        <v>4.71</v>
      </c>
      <c r="D2105" s="42">
        <v>4.83</v>
      </c>
      <c r="E2105" s="42">
        <v>4.96</v>
      </c>
      <c r="F2105" s="42">
        <v>5.08</v>
      </c>
      <c r="G2105" s="42">
        <v>5.2</v>
      </c>
      <c r="H2105" s="42">
        <v>5.32</v>
      </c>
      <c r="I2105" s="42">
        <v>5.44</v>
      </c>
      <c r="J2105" s="42">
        <v>5.56</v>
      </c>
      <c r="K2105" s="42">
        <v>5.68</v>
      </c>
      <c r="L2105" s="42">
        <v>5.8</v>
      </c>
      <c r="M2105" s="42">
        <v>5.92</v>
      </c>
      <c r="N2105" s="42">
        <v>6.04</v>
      </c>
      <c r="O2105" s="42">
        <v>6.16</v>
      </c>
      <c r="P2105" s="42">
        <v>6.28</v>
      </c>
      <c r="Q2105" s="42">
        <v>6.4</v>
      </c>
      <c r="R2105" s="42">
        <v>6.52</v>
      </c>
      <c r="S2105" s="42">
        <v>6.64</v>
      </c>
      <c r="T2105" s="42">
        <v>6.76</v>
      </c>
      <c r="U2105" s="42">
        <v>6.88</v>
      </c>
      <c r="V2105" s="42">
        <v>7</v>
      </c>
      <c r="W2105" s="42">
        <v>7.12</v>
      </c>
      <c r="X2105" s="42">
        <v>7.24</v>
      </c>
      <c r="Y2105" s="42">
        <v>7.36</v>
      </c>
      <c r="Z2105" s="42">
        <v>7.48</v>
      </c>
      <c r="AA2105" s="42">
        <v>7.6</v>
      </c>
      <c r="AB2105" s="42">
        <v>7.72</v>
      </c>
      <c r="AC2105" s="42">
        <v>7.84</v>
      </c>
      <c r="AD2105" s="42">
        <v>7.96</v>
      </c>
      <c r="AE2105" s="42">
        <v>8.08</v>
      </c>
      <c r="AF2105" s="42">
        <v>8.2100000000000009</v>
      </c>
      <c r="AG2105" s="42">
        <v>8.33</v>
      </c>
      <c r="AH2105" s="42">
        <v>8.4499999999999993</v>
      </c>
      <c r="AI2105" s="42">
        <v>8.57</v>
      </c>
      <c r="AJ2105" s="42">
        <v>8.69</v>
      </c>
      <c r="AK2105" s="42">
        <v>8.81</v>
      </c>
      <c r="AL2105" s="42">
        <v>8.93</v>
      </c>
      <c r="AM2105" s="42">
        <v>9.0500000000000007</v>
      </c>
      <c r="AN2105" s="42">
        <v>9.17</v>
      </c>
      <c r="AO2105" s="42">
        <v>9.2899999999999991</v>
      </c>
      <c r="AP2105" s="42">
        <v>9.41</v>
      </c>
    </row>
    <row r="2106" spans="1:42" x14ac:dyDescent="0.2">
      <c r="A2106" s="41">
        <v>20.94</v>
      </c>
      <c r="B2106" s="42">
        <v>4.59</v>
      </c>
      <c r="C2106" s="42">
        <v>4.71</v>
      </c>
      <c r="D2106" s="42">
        <v>4.83</v>
      </c>
      <c r="E2106" s="42">
        <v>4.95</v>
      </c>
      <c r="F2106" s="42">
        <v>5.07</v>
      </c>
      <c r="G2106" s="42">
        <v>5.2</v>
      </c>
      <c r="H2106" s="42">
        <v>5.32</v>
      </c>
      <c r="I2106" s="42">
        <v>5.44</v>
      </c>
      <c r="J2106" s="42">
        <v>5.56</v>
      </c>
      <c r="K2106" s="42">
        <v>5.68</v>
      </c>
      <c r="L2106" s="42">
        <v>5.8</v>
      </c>
      <c r="M2106" s="42">
        <v>5.92</v>
      </c>
      <c r="N2106" s="42">
        <v>6.04</v>
      </c>
      <c r="O2106" s="42">
        <v>6.16</v>
      </c>
      <c r="P2106" s="42">
        <v>6.28</v>
      </c>
      <c r="Q2106" s="42">
        <v>6.4</v>
      </c>
      <c r="R2106" s="42">
        <v>6.52</v>
      </c>
      <c r="S2106" s="42">
        <v>6.64</v>
      </c>
      <c r="T2106" s="42">
        <v>6.76</v>
      </c>
      <c r="U2106" s="42">
        <v>6.88</v>
      </c>
      <c r="V2106" s="42">
        <v>7</v>
      </c>
      <c r="W2106" s="42">
        <v>7.12</v>
      </c>
      <c r="X2106" s="42">
        <v>7.24</v>
      </c>
      <c r="Y2106" s="42">
        <v>7.36</v>
      </c>
      <c r="Z2106" s="42">
        <v>7.48</v>
      </c>
      <c r="AA2106" s="42">
        <v>7.6</v>
      </c>
      <c r="AB2106" s="42">
        <v>7.72</v>
      </c>
      <c r="AC2106" s="42">
        <v>7.84</v>
      </c>
      <c r="AD2106" s="42">
        <v>7.96</v>
      </c>
      <c r="AE2106" s="42">
        <v>8.08</v>
      </c>
      <c r="AF2106" s="42">
        <v>8.1999999999999993</v>
      </c>
      <c r="AG2106" s="42">
        <v>8.32</v>
      </c>
      <c r="AH2106" s="42">
        <v>8.44</v>
      </c>
      <c r="AI2106" s="42">
        <v>8.56</v>
      </c>
      <c r="AJ2106" s="42">
        <v>8.68</v>
      </c>
      <c r="AK2106" s="42">
        <v>8.81</v>
      </c>
      <c r="AL2106" s="42">
        <v>8.93</v>
      </c>
      <c r="AM2106" s="42">
        <v>9.0500000000000007</v>
      </c>
      <c r="AN2106" s="42">
        <v>9.17</v>
      </c>
      <c r="AO2106" s="42">
        <v>9.2899999999999991</v>
      </c>
      <c r="AP2106" s="42">
        <v>9.41</v>
      </c>
    </row>
    <row r="2107" spans="1:42" x14ac:dyDescent="0.2">
      <c r="A2107" s="41">
        <v>20.95</v>
      </c>
      <c r="B2107" s="42">
        <v>4.59</v>
      </c>
      <c r="C2107" s="42">
        <v>4.71</v>
      </c>
      <c r="D2107" s="42">
        <v>4.83</v>
      </c>
      <c r="E2107" s="42">
        <v>4.95</v>
      </c>
      <c r="F2107" s="42">
        <v>5.07</v>
      </c>
      <c r="G2107" s="42">
        <v>5.19</v>
      </c>
      <c r="H2107" s="42">
        <v>5.31</v>
      </c>
      <c r="I2107" s="42">
        <v>5.43</v>
      </c>
      <c r="J2107" s="42">
        <v>5.56</v>
      </c>
      <c r="K2107" s="42">
        <v>5.68</v>
      </c>
      <c r="L2107" s="42">
        <v>5.8</v>
      </c>
      <c r="M2107" s="42">
        <v>5.92</v>
      </c>
      <c r="N2107" s="42">
        <v>6.04</v>
      </c>
      <c r="O2107" s="42">
        <v>6.16</v>
      </c>
      <c r="P2107" s="42">
        <v>6.28</v>
      </c>
      <c r="Q2107" s="42">
        <v>6.4</v>
      </c>
      <c r="R2107" s="42">
        <v>6.52</v>
      </c>
      <c r="S2107" s="42">
        <v>6.64</v>
      </c>
      <c r="T2107" s="42">
        <v>6.76</v>
      </c>
      <c r="U2107" s="42">
        <v>6.88</v>
      </c>
      <c r="V2107" s="42">
        <v>7</v>
      </c>
      <c r="W2107" s="42">
        <v>7.12</v>
      </c>
      <c r="X2107" s="42">
        <v>7.24</v>
      </c>
      <c r="Y2107" s="42">
        <v>7.36</v>
      </c>
      <c r="Z2107" s="42">
        <v>7.48</v>
      </c>
      <c r="AA2107" s="42">
        <v>7.6</v>
      </c>
      <c r="AB2107" s="42">
        <v>7.72</v>
      </c>
      <c r="AC2107" s="42">
        <v>7.84</v>
      </c>
      <c r="AD2107" s="42">
        <v>7.96</v>
      </c>
      <c r="AE2107" s="42">
        <v>8.08</v>
      </c>
      <c r="AF2107" s="42">
        <v>8.1999999999999993</v>
      </c>
      <c r="AG2107" s="42">
        <v>8.32</v>
      </c>
      <c r="AH2107" s="42">
        <v>8.44</v>
      </c>
      <c r="AI2107" s="42">
        <v>8.56</v>
      </c>
      <c r="AJ2107" s="42">
        <v>8.68</v>
      </c>
      <c r="AK2107" s="42">
        <v>8.8000000000000007</v>
      </c>
      <c r="AL2107" s="42">
        <v>8.92</v>
      </c>
      <c r="AM2107" s="42">
        <v>9.0399999999999991</v>
      </c>
      <c r="AN2107" s="42">
        <v>9.16</v>
      </c>
      <c r="AO2107" s="42">
        <v>9.2799999999999994</v>
      </c>
      <c r="AP2107" s="42">
        <v>9.4</v>
      </c>
    </row>
    <row r="2108" spans="1:42" x14ac:dyDescent="0.2">
      <c r="A2108" s="41">
        <v>20.96</v>
      </c>
      <c r="B2108" s="42">
        <v>4.59</v>
      </c>
      <c r="C2108" s="42">
        <v>4.71</v>
      </c>
      <c r="D2108" s="42">
        <v>4.83</v>
      </c>
      <c r="E2108" s="42">
        <v>4.95</v>
      </c>
      <c r="F2108" s="42">
        <v>5.07</v>
      </c>
      <c r="G2108" s="42">
        <v>5.19</v>
      </c>
      <c r="H2108" s="42">
        <v>5.31</v>
      </c>
      <c r="I2108" s="42">
        <v>5.43</v>
      </c>
      <c r="J2108" s="42">
        <v>5.55</v>
      </c>
      <c r="K2108" s="42">
        <v>5.67</v>
      </c>
      <c r="L2108" s="42">
        <v>5.79</v>
      </c>
      <c r="M2108" s="42">
        <v>5.91</v>
      </c>
      <c r="N2108" s="42">
        <v>6.04</v>
      </c>
      <c r="O2108" s="42">
        <v>6.16</v>
      </c>
      <c r="P2108" s="42">
        <v>6.28</v>
      </c>
      <c r="Q2108" s="42">
        <v>6.4</v>
      </c>
      <c r="R2108" s="42">
        <v>6.52</v>
      </c>
      <c r="S2108" s="42">
        <v>6.64</v>
      </c>
      <c r="T2108" s="42">
        <v>6.76</v>
      </c>
      <c r="U2108" s="42">
        <v>6.88</v>
      </c>
      <c r="V2108" s="42">
        <v>7</v>
      </c>
      <c r="W2108" s="42">
        <v>7.12</v>
      </c>
      <c r="X2108" s="42">
        <v>7.24</v>
      </c>
      <c r="Y2108" s="42">
        <v>7.36</v>
      </c>
      <c r="Z2108" s="42">
        <v>7.48</v>
      </c>
      <c r="AA2108" s="42">
        <v>7.6</v>
      </c>
      <c r="AB2108" s="42">
        <v>7.72</v>
      </c>
      <c r="AC2108" s="42">
        <v>7.84</v>
      </c>
      <c r="AD2108" s="42">
        <v>7.96</v>
      </c>
      <c r="AE2108" s="42">
        <v>8.08</v>
      </c>
      <c r="AF2108" s="42">
        <v>8.1999999999999993</v>
      </c>
      <c r="AG2108" s="42">
        <v>8.32</v>
      </c>
      <c r="AH2108" s="42">
        <v>8.44</v>
      </c>
      <c r="AI2108" s="42">
        <v>8.56</v>
      </c>
      <c r="AJ2108" s="42">
        <v>8.68</v>
      </c>
      <c r="AK2108" s="42">
        <v>8.8000000000000007</v>
      </c>
      <c r="AL2108" s="42">
        <v>8.92</v>
      </c>
      <c r="AM2108" s="42">
        <v>9.0399999999999991</v>
      </c>
      <c r="AN2108" s="42">
        <v>9.16</v>
      </c>
      <c r="AO2108" s="42">
        <v>9.2799999999999994</v>
      </c>
      <c r="AP2108" s="42">
        <v>9.4</v>
      </c>
    </row>
    <row r="2109" spans="1:42" x14ac:dyDescent="0.2">
      <c r="A2109" s="41">
        <v>20.97</v>
      </c>
      <c r="B2109" s="42">
        <v>4.59</v>
      </c>
      <c r="C2109" s="42">
        <v>4.71</v>
      </c>
      <c r="D2109" s="42">
        <v>4.83</v>
      </c>
      <c r="E2109" s="42">
        <v>4.95</v>
      </c>
      <c r="F2109" s="42">
        <v>5.07</v>
      </c>
      <c r="G2109" s="42">
        <v>5.19</v>
      </c>
      <c r="H2109" s="42">
        <v>5.31</v>
      </c>
      <c r="I2109" s="42">
        <v>5.43</v>
      </c>
      <c r="J2109" s="42">
        <v>5.55</v>
      </c>
      <c r="K2109" s="42">
        <v>5.67</v>
      </c>
      <c r="L2109" s="42">
        <v>5.79</v>
      </c>
      <c r="M2109" s="42">
        <v>5.91</v>
      </c>
      <c r="N2109" s="42">
        <v>6.03</v>
      </c>
      <c r="O2109" s="42">
        <v>6.15</v>
      </c>
      <c r="P2109" s="42">
        <v>6.27</v>
      </c>
      <c r="Q2109" s="42">
        <v>6.39</v>
      </c>
      <c r="R2109" s="42">
        <v>6.52</v>
      </c>
      <c r="S2109" s="42">
        <v>6.64</v>
      </c>
      <c r="T2109" s="42">
        <v>6.76</v>
      </c>
      <c r="U2109" s="42">
        <v>6.88</v>
      </c>
      <c r="V2109" s="42">
        <v>7</v>
      </c>
      <c r="W2109" s="42">
        <v>7.12</v>
      </c>
      <c r="X2109" s="42">
        <v>7.24</v>
      </c>
      <c r="Y2109" s="42">
        <v>7.36</v>
      </c>
      <c r="Z2109" s="42">
        <v>7.48</v>
      </c>
      <c r="AA2109" s="42">
        <v>7.6</v>
      </c>
      <c r="AB2109" s="42">
        <v>7.72</v>
      </c>
      <c r="AC2109" s="42">
        <v>7.84</v>
      </c>
      <c r="AD2109" s="42">
        <v>7.96</v>
      </c>
      <c r="AE2109" s="42">
        <v>8.08</v>
      </c>
      <c r="AF2109" s="42">
        <v>8.1999999999999993</v>
      </c>
      <c r="AG2109" s="42">
        <v>8.32</v>
      </c>
      <c r="AH2109" s="42">
        <v>8.44</v>
      </c>
      <c r="AI2109" s="42">
        <v>8.56</v>
      </c>
      <c r="AJ2109" s="42">
        <v>8.68</v>
      </c>
      <c r="AK2109" s="42">
        <v>8.8000000000000007</v>
      </c>
      <c r="AL2109" s="42">
        <v>8.92</v>
      </c>
      <c r="AM2109" s="42">
        <v>9.0399999999999991</v>
      </c>
      <c r="AN2109" s="42">
        <v>9.16</v>
      </c>
      <c r="AO2109" s="42">
        <v>9.2799999999999994</v>
      </c>
      <c r="AP2109" s="42">
        <v>9.4</v>
      </c>
    </row>
    <row r="2110" spans="1:42" x14ac:dyDescent="0.2">
      <c r="A2110" s="41">
        <v>20.98</v>
      </c>
      <c r="B2110" s="42">
        <v>4.59</v>
      </c>
      <c r="C2110" s="42">
        <v>4.71</v>
      </c>
      <c r="D2110" s="42">
        <v>4.83</v>
      </c>
      <c r="E2110" s="42">
        <v>4.95</v>
      </c>
      <c r="F2110" s="42">
        <v>5.07</v>
      </c>
      <c r="G2110" s="42">
        <v>5.19</v>
      </c>
      <c r="H2110" s="42">
        <v>5.31</v>
      </c>
      <c r="I2110" s="42">
        <v>5.43</v>
      </c>
      <c r="J2110" s="42">
        <v>5.55</v>
      </c>
      <c r="K2110" s="42">
        <v>5.67</v>
      </c>
      <c r="L2110" s="42">
        <v>5.79</v>
      </c>
      <c r="M2110" s="42">
        <v>5.91</v>
      </c>
      <c r="N2110" s="42">
        <v>6.03</v>
      </c>
      <c r="O2110" s="42">
        <v>6.15</v>
      </c>
      <c r="P2110" s="42">
        <v>6.27</v>
      </c>
      <c r="Q2110" s="42">
        <v>6.39</v>
      </c>
      <c r="R2110" s="42">
        <v>6.51</v>
      </c>
      <c r="S2110" s="42">
        <v>6.63</v>
      </c>
      <c r="T2110" s="42">
        <v>6.75</v>
      </c>
      <c r="U2110" s="42">
        <v>6.87</v>
      </c>
      <c r="V2110" s="42">
        <v>6.99</v>
      </c>
      <c r="W2110" s="42">
        <v>7.12</v>
      </c>
      <c r="X2110" s="42">
        <v>7.24</v>
      </c>
      <c r="Y2110" s="42">
        <v>7.36</v>
      </c>
      <c r="Z2110" s="42">
        <v>7.48</v>
      </c>
      <c r="AA2110" s="42">
        <v>7.6</v>
      </c>
      <c r="AB2110" s="42">
        <v>7.72</v>
      </c>
      <c r="AC2110" s="42">
        <v>7.84</v>
      </c>
      <c r="AD2110" s="42">
        <v>7.96</v>
      </c>
      <c r="AE2110" s="42">
        <v>8.08</v>
      </c>
      <c r="AF2110" s="42">
        <v>8.1999999999999993</v>
      </c>
      <c r="AG2110" s="42">
        <v>8.32</v>
      </c>
      <c r="AH2110" s="42">
        <v>8.44</v>
      </c>
      <c r="AI2110" s="42">
        <v>8.56</v>
      </c>
      <c r="AJ2110" s="42">
        <v>8.68</v>
      </c>
      <c r="AK2110" s="42">
        <v>8.8000000000000007</v>
      </c>
      <c r="AL2110" s="42">
        <v>8.92</v>
      </c>
      <c r="AM2110" s="42">
        <v>9.0399999999999991</v>
      </c>
      <c r="AN2110" s="42">
        <v>9.16</v>
      </c>
      <c r="AO2110" s="42">
        <v>9.2799999999999994</v>
      </c>
      <c r="AP2110" s="42">
        <v>9.4</v>
      </c>
    </row>
    <row r="2111" spans="1:42" x14ac:dyDescent="0.2">
      <c r="A2111" s="41">
        <v>20.99</v>
      </c>
      <c r="B2111" s="42">
        <v>4.59</v>
      </c>
      <c r="C2111" s="42">
        <v>4.71</v>
      </c>
      <c r="D2111" s="42">
        <v>4.83</v>
      </c>
      <c r="E2111" s="42">
        <v>4.95</v>
      </c>
      <c r="F2111" s="42">
        <v>5.07</v>
      </c>
      <c r="G2111" s="42">
        <v>5.19</v>
      </c>
      <c r="H2111" s="42">
        <v>5.31</v>
      </c>
      <c r="I2111" s="42">
        <v>5.43</v>
      </c>
      <c r="J2111" s="42">
        <v>5.55</v>
      </c>
      <c r="K2111" s="42">
        <v>5.67</v>
      </c>
      <c r="L2111" s="42">
        <v>5.79</v>
      </c>
      <c r="M2111" s="42">
        <v>5.91</v>
      </c>
      <c r="N2111" s="42">
        <v>6.03</v>
      </c>
      <c r="O2111" s="42">
        <v>6.15</v>
      </c>
      <c r="P2111" s="42">
        <v>6.27</v>
      </c>
      <c r="Q2111" s="42">
        <v>6.39</v>
      </c>
      <c r="R2111" s="42">
        <v>6.51</v>
      </c>
      <c r="S2111" s="42">
        <v>6.63</v>
      </c>
      <c r="T2111" s="42">
        <v>6.75</v>
      </c>
      <c r="U2111" s="42">
        <v>6.87</v>
      </c>
      <c r="V2111" s="42">
        <v>6.99</v>
      </c>
      <c r="W2111" s="42">
        <v>7.11</v>
      </c>
      <c r="X2111" s="42">
        <v>7.23</v>
      </c>
      <c r="Y2111" s="42">
        <v>7.35</v>
      </c>
      <c r="Z2111" s="42">
        <v>7.47</v>
      </c>
      <c r="AA2111" s="42">
        <v>7.59</v>
      </c>
      <c r="AB2111" s="42">
        <v>7.71</v>
      </c>
      <c r="AC2111" s="42">
        <v>7.83</v>
      </c>
      <c r="AD2111" s="42">
        <v>7.96</v>
      </c>
      <c r="AE2111" s="42">
        <v>8.08</v>
      </c>
      <c r="AF2111" s="42">
        <v>8.1999999999999993</v>
      </c>
      <c r="AG2111" s="42">
        <v>8.32</v>
      </c>
      <c r="AH2111" s="42">
        <v>8.44</v>
      </c>
      <c r="AI2111" s="42">
        <v>8.56</v>
      </c>
      <c r="AJ2111" s="42">
        <v>8.68</v>
      </c>
      <c r="AK2111" s="42">
        <v>8.8000000000000007</v>
      </c>
      <c r="AL2111" s="42">
        <v>8.92</v>
      </c>
      <c r="AM2111" s="42">
        <v>9.0399999999999991</v>
      </c>
      <c r="AN2111" s="42">
        <v>9.16</v>
      </c>
      <c r="AO2111" s="42">
        <v>9.2799999999999994</v>
      </c>
      <c r="AP2111" s="42">
        <v>9.4</v>
      </c>
    </row>
    <row r="2112" spans="1:42" x14ac:dyDescent="0.2">
      <c r="A2112" s="41">
        <v>21</v>
      </c>
      <c r="B2112" s="42">
        <v>4.59</v>
      </c>
      <c r="C2112" s="42">
        <v>4.71</v>
      </c>
      <c r="D2112" s="42">
        <v>4.83</v>
      </c>
      <c r="E2112" s="42">
        <v>4.95</v>
      </c>
      <c r="F2112" s="42">
        <v>5.07</v>
      </c>
      <c r="G2112" s="42">
        <v>5.19</v>
      </c>
      <c r="H2112" s="42">
        <v>5.31</v>
      </c>
      <c r="I2112" s="42">
        <v>5.43</v>
      </c>
      <c r="J2112" s="42">
        <v>5.55</v>
      </c>
      <c r="K2112" s="42">
        <v>5.67</v>
      </c>
      <c r="L2112" s="42">
        <v>5.79</v>
      </c>
      <c r="M2112" s="42">
        <v>5.91</v>
      </c>
      <c r="N2112" s="42">
        <v>6.03</v>
      </c>
      <c r="O2112" s="42">
        <v>6.15</v>
      </c>
      <c r="P2112" s="42">
        <v>6.27</v>
      </c>
      <c r="Q2112" s="42">
        <v>6.39</v>
      </c>
      <c r="R2112" s="42">
        <v>6.51</v>
      </c>
      <c r="S2112" s="42">
        <v>6.63</v>
      </c>
      <c r="T2112" s="42">
        <v>6.75</v>
      </c>
      <c r="U2112" s="42">
        <v>6.87</v>
      </c>
      <c r="V2112" s="42">
        <v>6.99</v>
      </c>
      <c r="W2112" s="42">
        <v>7.11</v>
      </c>
      <c r="X2112" s="42">
        <v>7.23</v>
      </c>
      <c r="Y2112" s="42">
        <v>7.35</v>
      </c>
      <c r="Z2112" s="42">
        <v>7.47</v>
      </c>
      <c r="AA2112" s="42">
        <v>7.59</v>
      </c>
      <c r="AB2112" s="42">
        <v>7.71</v>
      </c>
      <c r="AC2112" s="42">
        <v>7.83</v>
      </c>
      <c r="AD2112" s="42">
        <v>7.95</v>
      </c>
      <c r="AE2112" s="42">
        <v>8.07</v>
      </c>
      <c r="AF2112" s="42">
        <v>8.19</v>
      </c>
      <c r="AG2112" s="42">
        <v>8.31</v>
      </c>
      <c r="AH2112" s="42">
        <v>8.43</v>
      </c>
      <c r="AI2112" s="42">
        <v>8.5500000000000007</v>
      </c>
      <c r="AJ2112" s="42">
        <v>8.67</v>
      </c>
      <c r="AK2112" s="42">
        <v>8.7899999999999991</v>
      </c>
      <c r="AL2112" s="42">
        <v>8.92</v>
      </c>
      <c r="AM2112" s="42">
        <v>9.0399999999999991</v>
      </c>
      <c r="AN2112" s="42">
        <v>9.16</v>
      </c>
      <c r="AO2112" s="42">
        <v>9.2799999999999994</v>
      </c>
      <c r="AP2112" s="42">
        <v>9.4</v>
      </c>
    </row>
    <row r="2113" spans="1:42" x14ac:dyDescent="0.2">
      <c r="A2113" s="41">
        <v>21.01</v>
      </c>
      <c r="B2113" s="42">
        <v>4.59</v>
      </c>
      <c r="C2113" s="42">
        <v>4.71</v>
      </c>
      <c r="D2113" s="42">
        <v>4.83</v>
      </c>
      <c r="E2113" s="42">
        <v>4.95</v>
      </c>
      <c r="F2113" s="42">
        <v>5.07</v>
      </c>
      <c r="G2113" s="42">
        <v>5.19</v>
      </c>
      <c r="H2113" s="42">
        <v>5.31</v>
      </c>
      <c r="I2113" s="42">
        <v>5.43</v>
      </c>
      <c r="J2113" s="42">
        <v>5.55</v>
      </c>
      <c r="K2113" s="42">
        <v>5.67</v>
      </c>
      <c r="L2113" s="42">
        <v>5.79</v>
      </c>
      <c r="M2113" s="42">
        <v>5.91</v>
      </c>
      <c r="N2113" s="42">
        <v>6.03</v>
      </c>
      <c r="O2113" s="42">
        <v>6.15</v>
      </c>
      <c r="P2113" s="42">
        <v>6.27</v>
      </c>
      <c r="Q2113" s="42">
        <v>6.39</v>
      </c>
      <c r="R2113" s="42">
        <v>6.51</v>
      </c>
      <c r="S2113" s="42">
        <v>6.63</v>
      </c>
      <c r="T2113" s="42">
        <v>6.75</v>
      </c>
      <c r="U2113" s="42">
        <v>6.87</v>
      </c>
      <c r="V2113" s="42">
        <v>6.99</v>
      </c>
      <c r="W2113" s="42">
        <v>7.11</v>
      </c>
      <c r="X2113" s="42">
        <v>7.23</v>
      </c>
      <c r="Y2113" s="42">
        <v>7.35</v>
      </c>
      <c r="Z2113" s="42">
        <v>7.47</v>
      </c>
      <c r="AA2113" s="42">
        <v>7.59</v>
      </c>
      <c r="AB2113" s="42">
        <v>7.71</v>
      </c>
      <c r="AC2113" s="42">
        <v>7.83</v>
      </c>
      <c r="AD2113" s="42">
        <v>7.95</v>
      </c>
      <c r="AE2113" s="42">
        <v>8.07</v>
      </c>
      <c r="AF2113" s="42">
        <v>8.19</v>
      </c>
      <c r="AG2113" s="42">
        <v>8.31</v>
      </c>
      <c r="AH2113" s="42">
        <v>8.43</v>
      </c>
      <c r="AI2113" s="42">
        <v>8.5500000000000007</v>
      </c>
      <c r="AJ2113" s="42">
        <v>8.67</v>
      </c>
      <c r="AK2113" s="42">
        <v>8.7899999999999991</v>
      </c>
      <c r="AL2113" s="42">
        <v>8.91</v>
      </c>
      <c r="AM2113" s="42">
        <v>9.0299999999999994</v>
      </c>
      <c r="AN2113" s="42">
        <v>9.15</v>
      </c>
      <c r="AO2113" s="42">
        <v>9.27</v>
      </c>
      <c r="AP2113" s="42">
        <v>9.39</v>
      </c>
    </row>
    <row r="2114" spans="1:42" x14ac:dyDescent="0.2">
      <c r="A2114" s="41">
        <v>21.02</v>
      </c>
      <c r="B2114" s="42">
        <v>4.59</v>
      </c>
      <c r="C2114" s="42">
        <v>4.71</v>
      </c>
      <c r="D2114" s="42">
        <v>4.83</v>
      </c>
      <c r="E2114" s="42">
        <v>4.95</v>
      </c>
      <c r="F2114" s="42">
        <v>5.07</v>
      </c>
      <c r="G2114" s="42">
        <v>5.19</v>
      </c>
      <c r="H2114" s="42">
        <v>5.31</v>
      </c>
      <c r="I2114" s="42">
        <v>5.43</v>
      </c>
      <c r="J2114" s="42">
        <v>5.55</v>
      </c>
      <c r="K2114" s="42">
        <v>5.67</v>
      </c>
      <c r="L2114" s="42">
        <v>5.79</v>
      </c>
      <c r="M2114" s="42">
        <v>5.91</v>
      </c>
      <c r="N2114" s="42">
        <v>6.03</v>
      </c>
      <c r="O2114" s="42">
        <v>6.15</v>
      </c>
      <c r="P2114" s="42">
        <v>6.27</v>
      </c>
      <c r="Q2114" s="42">
        <v>6.39</v>
      </c>
      <c r="R2114" s="42">
        <v>6.51</v>
      </c>
      <c r="S2114" s="42">
        <v>6.63</v>
      </c>
      <c r="T2114" s="42">
        <v>6.75</v>
      </c>
      <c r="U2114" s="42">
        <v>6.87</v>
      </c>
      <c r="V2114" s="42">
        <v>6.99</v>
      </c>
      <c r="W2114" s="42">
        <v>7.11</v>
      </c>
      <c r="X2114" s="42">
        <v>7.23</v>
      </c>
      <c r="Y2114" s="42">
        <v>7.35</v>
      </c>
      <c r="Z2114" s="42">
        <v>7.47</v>
      </c>
      <c r="AA2114" s="42">
        <v>7.59</v>
      </c>
      <c r="AB2114" s="42">
        <v>7.71</v>
      </c>
      <c r="AC2114" s="42">
        <v>7.83</v>
      </c>
      <c r="AD2114" s="42">
        <v>7.95</v>
      </c>
      <c r="AE2114" s="42">
        <v>8.07</v>
      </c>
      <c r="AF2114" s="42">
        <v>8.19</v>
      </c>
      <c r="AG2114" s="42">
        <v>8.31</v>
      </c>
      <c r="AH2114" s="42">
        <v>8.43</v>
      </c>
      <c r="AI2114" s="42">
        <v>8.5500000000000007</v>
      </c>
      <c r="AJ2114" s="42">
        <v>8.67</v>
      </c>
      <c r="AK2114" s="42">
        <v>8.7899999999999991</v>
      </c>
      <c r="AL2114" s="42">
        <v>8.91</v>
      </c>
      <c r="AM2114" s="42">
        <v>9.0299999999999994</v>
      </c>
      <c r="AN2114" s="42">
        <v>9.15</v>
      </c>
      <c r="AO2114" s="42">
        <v>9.27</v>
      </c>
      <c r="AP2114" s="42">
        <v>9.39</v>
      </c>
    </row>
    <row r="2115" spans="1:42" x14ac:dyDescent="0.2">
      <c r="A2115" s="41">
        <v>21.03</v>
      </c>
      <c r="B2115" s="42">
        <v>4.58</v>
      </c>
      <c r="C2115" s="42">
        <v>4.7</v>
      </c>
      <c r="D2115" s="42">
        <v>4.82</v>
      </c>
      <c r="E2115" s="42">
        <v>4.95</v>
      </c>
      <c r="F2115" s="42">
        <v>5.07</v>
      </c>
      <c r="G2115" s="42">
        <v>5.19</v>
      </c>
      <c r="H2115" s="42">
        <v>5.31</v>
      </c>
      <c r="I2115" s="42">
        <v>5.43</v>
      </c>
      <c r="J2115" s="42">
        <v>5.55</v>
      </c>
      <c r="K2115" s="42">
        <v>5.67</v>
      </c>
      <c r="L2115" s="42">
        <v>5.79</v>
      </c>
      <c r="M2115" s="42">
        <v>5.91</v>
      </c>
      <c r="N2115" s="42">
        <v>6.03</v>
      </c>
      <c r="O2115" s="42">
        <v>6.15</v>
      </c>
      <c r="P2115" s="42">
        <v>6.27</v>
      </c>
      <c r="Q2115" s="42">
        <v>6.39</v>
      </c>
      <c r="R2115" s="42">
        <v>6.51</v>
      </c>
      <c r="S2115" s="42">
        <v>6.63</v>
      </c>
      <c r="T2115" s="42">
        <v>6.75</v>
      </c>
      <c r="U2115" s="42">
        <v>6.87</v>
      </c>
      <c r="V2115" s="42">
        <v>6.99</v>
      </c>
      <c r="W2115" s="42">
        <v>7.11</v>
      </c>
      <c r="X2115" s="42">
        <v>7.23</v>
      </c>
      <c r="Y2115" s="42">
        <v>7.35</v>
      </c>
      <c r="Z2115" s="42">
        <v>7.47</v>
      </c>
      <c r="AA2115" s="42">
        <v>7.59</v>
      </c>
      <c r="AB2115" s="42">
        <v>7.71</v>
      </c>
      <c r="AC2115" s="42">
        <v>7.83</v>
      </c>
      <c r="AD2115" s="42">
        <v>7.95</v>
      </c>
      <c r="AE2115" s="42">
        <v>8.07</v>
      </c>
      <c r="AF2115" s="42">
        <v>8.19</v>
      </c>
      <c r="AG2115" s="42">
        <v>8.31</v>
      </c>
      <c r="AH2115" s="42">
        <v>8.43</v>
      </c>
      <c r="AI2115" s="42">
        <v>8.5500000000000007</v>
      </c>
      <c r="AJ2115" s="42">
        <v>8.67</v>
      </c>
      <c r="AK2115" s="42">
        <v>8.7899999999999991</v>
      </c>
      <c r="AL2115" s="42">
        <v>8.91</v>
      </c>
      <c r="AM2115" s="42">
        <v>9.0299999999999994</v>
      </c>
      <c r="AN2115" s="42">
        <v>9.15</v>
      </c>
      <c r="AO2115" s="42">
        <v>9.27</v>
      </c>
      <c r="AP2115" s="42">
        <v>9.39</v>
      </c>
    </row>
    <row r="2116" spans="1:42" x14ac:dyDescent="0.2">
      <c r="A2116" s="41">
        <v>21.04</v>
      </c>
      <c r="B2116" s="42">
        <v>4.58</v>
      </c>
      <c r="C2116" s="42">
        <v>4.7</v>
      </c>
      <c r="D2116" s="42">
        <v>4.82</v>
      </c>
      <c r="E2116" s="42">
        <v>4.9400000000000004</v>
      </c>
      <c r="F2116" s="42">
        <v>5.0599999999999996</v>
      </c>
      <c r="G2116" s="42">
        <v>5.18</v>
      </c>
      <c r="H2116" s="42">
        <v>5.3</v>
      </c>
      <c r="I2116" s="42">
        <v>5.42</v>
      </c>
      <c r="J2116" s="42">
        <v>5.54</v>
      </c>
      <c r="K2116" s="42">
        <v>5.66</v>
      </c>
      <c r="L2116" s="42">
        <v>5.79</v>
      </c>
      <c r="M2116" s="42">
        <v>5.91</v>
      </c>
      <c r="N2116" s="42">
        <v>6.03</v>
      </c>
      <c r="O2116" s="42">
        <v>6.15</v>
      </c>
      <c r="P2116" s="42">
        <v>6.27</v>
      </c>
      <c r="Q2116" s="42">
        <v>6.39</v>
      </c>
      <c r="R2116" s="42">
        <v>6.51</v>
      </c>
      <c r="S2116" s="42">
        <v>6.63</v>
      </c>
      <c r="T2116" s="42">
        <v>6.75</v>
      </c>
      <c r="U2116" s="42">
        <v>6.87</v>
      </c>
      <c r="V2116" s="42">
        <v>6.99</v>
      </c>
      <c r="W2116" s="42">
        <v>7.11</v>
      </c>
      <c r="X2116" s="42">
        <v>7.23</v>
      </c>
      <c r="Y2116" s="42">
        <v>7.35</v>
      </c>
      <c r="Z2116" s="42">
        <v>7.47</v>
      </c>
      <c r="AA2116" s="42">
        <v>7.59</v>
      </c>
      <c r="AB2116" s="42">
        <v>7.71</v>
      </c>
      <c r="AC2116" s="42">
        <v>7.83</v>
      </c>
      <c r="AD2116" s="42">
        <v>7.95</v>
      </c>
      <c r="AE2116" s="42">
        <v>8.07</v>
      </c>
      <c r="AF2116" s="42">
        <v>8.19</v>
      </c>
      <c r="AG2116" s="42">
        <v>8.31</v>
      </c>
      <c r="AH2116" s="42">
        <v>8.43</v>
      </c>
      <c r="AI2116" s="42">
        <v>8.5500000000000007</v>
      </c>
      <c r="AJ2116" s="42">
        <v>8.67</v>
      </c>
      <c r="AK2116" s="42">
        <v>8.7899999999999991</v>
      </c>
      <c r="AL2116" s="42">
        <v>8.91</v>
      </c>
      <c r="AM2116" s="42">
        <v>9.0299999999999994</v>
      </c>
      <c r="AN2116" s="42">
        <v>9.15</v>
      </c>
      <c r="AO2116" s="42">
        <v>9.27</v>
      </c>
      <c r="AP2116" s="42">
        <v>9.39</v>
      </c>
    </row>
    <row r="2117" spans="1:42" x14ac:dyDescent="0.2">
      <c r="A2117" s="41">
        <v>21.05</v>
      </c>
      <c r="B2117" s="42">
        <v>4.58</v>
      </c>
      <c r="C2117" s="42">
        <v>4.7</v>
      </c>
      <c r="D2117" s="42">
        <v>4.82</v>
      </c>
      <c r="E2117" s="42">
        <v>4.9400000000000004</v>
      </c>
      <c r="F2117" s="42">
        <v>5.0599999999999996</v>
      </c>
      <c r="G2117" s="42">
        <v>5.18</v>
      </c>
      <c r="H2117" s="42">
        <v>5.3</v>
      </c>
      <c r="I2117" s="42">
        <v>5.42</v>
      </c>
      <c r="J2117" s="42">
        <v>5.54</v>
      </c>
      <c r="K2117" s="42">
        <v>5.66</v>
      </c>
      <c r="L2117" s="42">
        <v>5.78</v>
      </c>
      <c r="M2117" s="42">
        <v>5.9</v>
      </c>
      <c r="N2117" s="42">
        <v>6.02</v>
      </c>
      <c r="O2117" s="42">
        <v>6.14</v>
      </c>
      <c r="P2117" s="42">
        <v>6.26</v>
      </c>
      <c r="Q2117" s="42">
        <v>6.38</v>
      </c>
      <c r="R2117" s="42">
        <v>6.5</v>
      </c>
      <c r="S2117" s="42">
        <v>6.62</v>
      </c>
      <c r="T2117" s="42">
        <v>6.74</v>
      </c>
      <c r="U2117" s="42">
        <v>6.86</v>
      </c>
      <c r="V2117" s="42">
        <v>6.99</v>
      </c>
      <c r="W2117" s="42">
        <v>7.11</v>
      </c>
      <c r="X2117" s="42">
        <v>7.23</v>
      </c>
      <c r="Y2117" s="42">
        <v>7.35</v>
      </c>
      <c r="Z2117" s="42">
        <v>7.47</v>
      </c>
      <c r="AA2117" s="42">
        <v>7.59</v>
      </c>
      <c r="AB2117" s="42">
        <v>7.71</v>
      </c>
      <c r="AC2117" s="42">
        <v>7.83</v>
      </c>
      <c r="AD2117" s="42">
        <v>7.95</v>
      </c>
      <c r="AE2117" s="42">
        <v>8.07</v>
      </c>
      <c r="AF2117" s="42">
        <v>8.19</v>
      </c>
      <c r="AG2117" s="42">
        <v>8.31</v>
      </c>
      <c r="AH2117" s="42">
        <v>8.43</v>
      </c>
      <c r="AI2117" s="42">
        <v>8.5500000000000007</v>
      </c>
      <c r="AJ2117" s="42">
        <v>8.67</v>
      </c>
      <c r="AK2117" s="42">
        <v>8.7899999999999991</v>
      </c>
      <c r="AL2117" s="42">
        <v>8.91</v>
      </c>
      <c r="AM2117" s="42">
        <v>9.0299999999999994</v>
      </c>
      <c r="AN2117" s="42">
        <v>9.15</v>
      </c>
      <c r="AO2117" s="42">
        <v>9.27</v>
      </c>
      <c r="AP2117" s="42">
        <v>9.39</v>
      </c>
    </row>
    <row r="2118" spans="1:42" x14ac:dyDescent="0.2">
      <c r="A2118" s="41">
        <v>21.06</v>
      </c>
      <c r="B2118" s="42">
        <v>4.58</v>
      </c>
      <c r="C2118" s="42">
        <v>4.7</v>
      </c>
      <c r="D2118" s="42">
        <v>4.82</v>
      </c>
      <c r="E2118" s="42">
        <v>4.9400000000000004</v>
      </c>
      <c r="F2118" s="42">
        <v>5.0599999999999996</v>
      </c>
      <c r="G2118" s="42">
        <v>5.18</v>
      </c>
      <c r="H2118" s="42">
        <v>5.3</v>
      </c>
      <c r="I2118" s="42">
        <v>5.42</v>
      </c>
      <c r="J2118" s="42">
        <v>5.54</v>
      </c>
      <c r="K2118" s="42">
        <v>5.66</v>
      </c>
      <c r="L2118" s="42">
        <v>5.78</v>
      </c>
      <c r="M2118" s="42">
        <v>5.9</v>
      </c>
      <c r="N2118" s="42">
        <v>6.02</v>
      </c>
      <c r="O2118" s="42">
        <v>6.14</v>
      </c>
      <c r="P2118" s="42">
        <v>6.26</v>
      </c>
      <c r="Q2118" s="42">
        <v>6.38</v>
      </c>
      <c r="R2118" s="42">
        <v>6.5</v>
      </c>
      <c r="S2118" s="42">
        <v>6.62</v>
      </c>
      <c r="T2118" s="42">
        <v>6.74</v>
      </c>
      <c r="U2118" s="42">
        <v>6.86</v>
      </c>
      <c r="V2118" s="42">
        <v>6.98</v>
      </c>
      <c r="W2118" s="42">
        <v>7.1</v>
      </c>
      <c r="X2118" s="42">
        <v>7.22</v>
      </c>
      <c r="Y2118" s="42">
        <v>7.34</v>
      </c>
      <c r="Z2118" s="42">
        <v>7.46</v>
      </c>
      <c r="AA2118" s="42">
        <v>7.58</v>
      </c>
      <c r="AB2118" s="42">
        <v>7.7</v>
      </c>
      <c r="AC2118" s="42">
        <v>7.82</v>
      </c>
      <c r="AD2118" s="42">
        <v>7.94</v>
      </c>
      <c r="AE2118" s="42">
        <v>8.06</v>
      </c>
      <c r="AF2118" s="42">
        <v>8.18</v>
      </c>
      <c r="AG2118" s="42">
        <v>8.3000000000000007</v>
      </c>
      <c r="AH2118" s="42">
        <v>8.42</v>
      </c>
      <c r="AI2118" s="42">
        <v>8.5399999999999991</v>
      </c>
      <c r="AJ2118" s="42">
        <v>8.66</v>
      </c>
      <c r="AK2118" s="42">
        <v>8.7799999999999994</v>
      </c>
      <c r="AL2118" s="42">
        <v>8.9</v>
      </c>
      <c r="AM2118" s="42">
        <v>9.02</v>
      </c>
      <c r="AN2118" s="42">
        <v>9.14</v>
      </c>
      <c r="AO2118" s="42">
        <v>9.26</v>
      </c>
      <c r="AP2118" s="42">
        <v>9.3800000000000008</v>
      </c>
    </row>
    <row r="2119" spans="1:42" x14ac:dyDescent="0.2">
      <c r="A2119" s="41">
        <v>21.07</v>
      </c>
      <c r="B2119" s="42">
        <v>4.58</v>
      </c>
      <c r="C2119" s="42">
        <v>4.7</v>
      </c>
      <c r="D2119" s="42">
        <v>4.82</v>
      </c>
      <c r="E2119" s="42">
        <v>4.9400000000000004</v>
      </c>
      <c r="F2119" s="42">
        <v>5.0599999999999996</v>
      </c>
      <c r="G2119" s="42">
        <v>5.18</v>
      </c>
      <c r="H2119" s="42">
        <v>5.3</v>
      </c>
      <c r="I2119" s="42">
        <v>5.42</v>
      </c>
      <c r="J2119" s="42">
        <v>5.54</v>
      </c>
      <c r="K2119" s="42">
        <v>5.66</v>
      </c>
      <c r="L2119" s="42">
        <v>5.78</v>
      </c>
      <c r="M2119" s="42">
        <v>5.9</v>
      </c>
      <c r="N2119" s="42">
        <v>6.02</v>
      </c>
      <c r="O2119" s="42">
        <v>6.14</v>
      </c>
      <c r="P2119" s="42">
        <v>6.26</v>
      </c>
      <c r="Q2119" s="42">
        <v>6.38</v>
      </c>
      <c r="R2119" s="42">
        <v>6.5</v>
      </c>
      <c r="S2119" s="42">
        <v>6.62</v>
      </c>
      <c r="T2119" s="42">
        <v>6.74</v>
      </c>
      <c r="U2119" s="42">
        <v>6.86</v>
      </c>
      <c r="V2119" s="42">
        <v>6.98</v>
      </c>
      <c r="W2119" s="42">
        <v>7.1</v>
      </c>
      <c r="X2119" s="42">
        <v>7.22</v>
      </c>
      <c r="Y2119" s="42">
        <v>7.34</v>
      </c>
      <c r="Z2119" s="42">
        <v>7.46</v>
      </c>
      <c r="AA2119" s="42">
        <v>7.58</v>
      </c>
      <c r="AB2119" s="42">
        <v>7.7</v>
      </c>
      <c r="AC2119" s="42">
        <v>7.82</v>
      </c>
      <c r="AD2119" s="42">
        <v>7.94</v>
      </c>
      <c r="AE2119" s="42">
        <v>8.06</v>
      </c>
      <c r="AF2119" s="42">
        <v>8.18</v>
      </c>
      <c r="AG2119" s="42">
        <v>8.3000000000000007</v>
      </c>
      <c r="AH2119" s="42">
        <v>8.42</v>
      </c>
      <c r="AI2119" s="42">
        <v>8.5399999999999991</v>
      </c>
      <c r="AJ2119" s="42">
        <v>8.66</v>
      </c>
      <c r="AK2119" s="42">
        <v>8.7799999999999994</v>
      </c>
      <c r="AL2119" s="42">
        <v>8.9</v>
      </c>
      <c r="AM2119" s="42">
        <v>9.02</v>
      </c>
      <c r="AN2119" s="42">
        <v>9.14</v>
      </c>
      <c r="AO2119" s="42">
        <v>9.26</v>
      </c>
      <c r="AP2119" s="42">
        <v>9.3800000000000008</v>
      </c>
    </row>
    <row r="2120" spans="1:42" x14ac:dyDescent="0.2">
      <c r="A2120" s="41">
        <v>21.08</v>
      </c>
      <c r="B2120" s="42">
        <v>4.58</v>
      </c>
      <c r="C2120" s="42">
        <v>4.7</v>
      </c>
      <c r="D2120" s="42">
        <v>4.82</v>
      </c>
      <c r="E2120" s="42">
        <v>4.9400000000000004</v>
      </c>
      <c r="F2120" s="42">
        <v>5.0599999999999996</v>
      </c>
      <c r="G2120" s="42">
        <v>5.18</v>
      </c>
      <c r="H2120" s="42">
        <v>5.3</v>
      </c>
      <c r="I2120" s="42">
        <v>5.42</v>
      </c>
      <c r="J2120" s="42">
        <v>5.54</v>
      </c>
      <c r="K2120" s="42">
        <v>5.66</v>
      </c>
      <c r="L2120" s="42">
        <v>5.78</v>
      </c>
      <c r="M2120" s="42">
        <v>5.9</v>
      </c>
      <c r="N2120" s="42">
        <v>6.02</v>
      </c>
      <c r="O2120" s="42">
        <v>6.14</v>
      </c>
      <c r="P2120" s="42">
        <v>6.26</v>
      </c>
      <c r="Q2120" s="42">
        <v>6.38</v>
      </c>
      <c r="R2120" s="42">
        <v>6.5</v>
      </c>
      <c r="S2120" s="42">
        <v>6.62</v>
      </c>
      <c r="T2120" s="42">
        <v>6.74</v>
      </c>
      <c r="U2120" s="42">
        <v>6.86</v>
      </c>
      <c r="V2120" s="42">
        <v>6.98</v>
      </c>
      <c r="W2120" s="42">
        <v>7.1</v>
      </c>
      <c r="X2120" s="42">
        <v>7.22</v>
      </c>
      <c r="Y2120" s="42">
        <v>7.34</v>
      </c>
      <c r="Z2120" s="42">
        <v>7.46</v>
      </c>
      <c r="AA2120" s="42">
        <v>7.58</v>
      </c>
      <c r="AB2120" s="42">
        <v>7.7</v>
      </c>
      <c r="AC2120" s="42">
        <v>7.82</v>
      </c>
      <c r="AD2120" s="42">
        <v>7.94</v>
      </c>
      <c r="AE2120" s="42">
        <v>8.06</v>
      </c>
      <c r="AF2120" s="42">
        <v>8.18</v>
      </c>
      <c r="AG2120" s="42">
        <v>8.3000000000000007</v>
      </c>
      <c r="AH2120" s="42">
        <v>8.42</v>
      </c>
      <c r="AI2120" s="42">
        <v>8.5399999999999991</v>
      </c>
      <c r="AJ2120" s="42">
        <v>8.66</v>
      </c>
      <c r="AK2120" s="42">
        <v>8.7799999999999994</v>
      </c>
      <c r="AL2120" s="42">
        <v>8.9</v>
      </c>
      <c r="AM2120" s="42">
        <v>9.02</v>
      </c>
      <c r="AN2120" s="42">
        <v>9.14</v>
      </c>
      <c r="AO2120" s="42">
        <v>9.26</v>
      </c>
      <c r="AP2120" s="42">
        <v>9.3800000000000008</v>
      </c>
    </row>
    <row r="2121" spans="1:42" x14ac:dyDescent="0.2">
      <c r="A2121" s="41">
        <v>21.09</v>
      </c>
      <c r="B2121" s="42">
        <v>4.58</v>
      </c>
      <c r="C2121" s="42">
        <v>4.7</v>
      </c>
      <c r="D2121" s="42">
        <v>4.82</v>
      </c>
      <c r="E2121" s="42">
        <v>4.9400000000000004</v>
      </c>
      <c r="F2121" s="42">
        <v>5.0599999999999996</v>
      </c>
      <c r="G2121" s="42">
        <v>5.18</v>
      </c>
      <c r="H2121" s="42">
        <v>5.3</v>
      </c>
      <c r="I2121" s="42">
        <v>5.42</v>
      </c>
      <c r="J2121" s="42">
        <v>5.54</v>
      </c>
      <c r="K2121" s="42">
        <v>5.66</v>
      </c>
      <c r="L2121" s="42">
        <v>5.78</v>
      </c>
      <c r="M2121" s="42">
        <v>5.9</v>
      </c>
      <c r="N2121" s="42">
        <v>6.02</v>
      </c>
      <c r="O2121" s="42">
        <v>6.14</v>
      </c>
      <c r="P2121" s="42">
        <v>6.26</v>
      </c>
      <c r="Q2121" s="42">
        <v>6.38</v>
      </c>
      <c r="R2121" s="42">
        <v>6.5</v>
      </c>
      <c r="S2121" s="42">
        <v>6.62</v>
      </c>
      <c r="T2121" s="42">
        <v>6.74</v>
      </c>
      <c r="U2121" s="42">
        <v>6.86</v>
      </c>
      <c r="V2121" s="42">
        <v>6.98</v>
      </c>
      <c r="W2121" s="42">
        <v>7.1</v>
      </c>
      <c r="X2121" s="42">
        <v>7.22</v>
      </c>
      <c r="Y2121" s="42">
        <v>7.34</v>
      </c>
      <c r="Z2121" s="42">
        <v>7.46</v>
      </c>
      <c r="AA2121" s="42">
        <v>7.58</v>
      </c>
      <c r="AB2121" s="42">
        <v>7.7</v>
      </c>
      <c r="AC2121" s="42">
        <v>7.82</v>
      </c>
      <c r="AD2121" s="42">
        <v>7.94</v>
      </c>
      <c r="AE2121" s="42">
        <v>8.06</v>
      </c>
      <c r="AF2121" s="42">
        <v>8.18</v>
      </c>
      <c r="AG2121" s="42">
        <v>8.3000000000000007</v>
      </c>
      <c r="AH2121" s="42">
        <v>8.42</v>
      </c>
      <c r="AI2121" s="42">
        <v>8.5399999999999991</v>
      </c>
      <c r="AJ2121" s="42">
        <v>8.66</v>
      </c>
      <c r="AK2121" s="42">
        <v>8.7799999999999994</v>
      </c>
      <c r="AL2121" s="42">
        <v>8.9</v>
      </c>
      <c r="AM2121" s="42">
        <v>9.02</v>
      </c>
      <c r="AN2121" s="42">
        <v>9.14</v>
      </c>
      <c r="AO2121" s="42">
        <v>9.26</v>
      </c>
      <c r="AP2121" s="42">
        <v>9.3800000000000008</v>
      </c>
    </row>
    <row r="2122" spans="1:42" x14ac:dyDescent="0.2">
      <c r="A2122" s="41">
        <v>21.1</v>
      </c>
      <c r="B2122" s="42">
        <v>4.58</v>
      </c>
      <c r="C2122" s="42">
        <v>4.7</v>
      </c>
      <c r="D2122" s="42">
        <v>4.82</v>
      </c>
      <c r="E2122" s="42">
        <v>4.9400000000000004</v>
      </c>
      <c r="F2122" s="42">
        <v>5.0599999999999996</v>
      </c>
      <c r="G2122" s="42">
        <v>5.18</v>
      </c>
      <c r="H2122" s="42">
        <v>5.3</v>
      </c>
      <c r="I2122" s="42">
        <v>5.42</v>
      </c>
      <c r="J2122" s="42">
        <v>5.54</v>
      </c>
      <c r="K2122" s="42">
        <v>5.66</v>
      </c>
      <c r="L2122" s="42">
        <v>5.78</v>
      </c>
      <c r="M2122" s="42">
        <v>5.9</v>
      </c>
      <c r="N2122" s="42">
        <v>6.02</v>
      </c>
      <c r="O2122" s="42">
        <v>6.14</v>
      </c>
      <c r="P2122" s="42">
        <v>6.26</v>
      </c>
      <c r="Q2122" s="42">
        <v>6.38</v>
      </c>
      <c r="R2122" s="42">
        <v>6.5</v>
      </c>
      <c r="S2122" s="42">
        <v>6.62</v>
      </c>
      <c r="T2122" s="42">
        <v>6.74</v>
      </c>
      <c r="U2122" s="42">
        <v>6.86</v>
      </c>
      <c r="V2122" s="42">
        <v>6.98</v>
      </c>
      <c r="W2122" s="42">
        <v>7.1</v>
      </c>
      <c r="X2122" s="42">
        <v>7.22</v>
      </c>
      <c r="Y2122" s="42">
        <v>7.34</v>
      </c>
      <c r="Z2122" s="42">
        <v>7.46</v>
      </c>
      <c r="AA2122" s="42">
        <v>7.58</v>
      </c>
      <c r="AB2122" s="42">
        <v>7.7</v>
      </c>
      <c r="AC2122" s="42">
        <v>7.82</v>
      </c>
      <c r="AD2122" s="42">
        <v>7.94</v>
      </c>
      <c r="AE2122" s="42">
        <v>8.06</v>
      </c>
      <c r="AF2122" s="42">
        <v>8.18</v>
      </c>
      <c r="AG2122" s="42">
        <v>8.3000000000000007</v>
      </c>
      <c r="AH2122" s="42">
        <v>8.42</v>
      </c>
      <c r="AI2122" s="42">
        <v>8.5399999999999991</v>
      </c>
      <c r="AJ2122" s="42">
        <v>8.66</v>
      </c>
      <c r="AK2122" s="42">
        <v>8.7799999999999994</v>
      </c>
      <c r="AL2122" s="42">
        <v>8.9</v>
      </c>
      <c r="AM2122" s="42">
        <v>9.02</v>
      </c>
      <c r="AN2122" s="42">
        <v>9.14</v>
      </c>
      <c r="AO2122" s="42">
        <v>9.26</v>
      </c>
      <c r="AP2122" s="42">
        <v>9.3800000000000008</v>
      </c>
    </row>
    <row r="2123" spans="1:42" x14ac:dyDescent="0.2">
      <c r="A2123" s="41">
        <v>21.11</v>
      </c>
      <c r="B2123" s="42">
        <v>4.58</v>
      </c>
      <c r="C2123" s="42">
        <v>4.7</v>
      </c>
      <c r="D2123" s="42">
        <v>4.82</v>
      </c>
      <c r="E2123" s="42">
        <v>4.9400000000000004</v>
      </c>
      <c r="F2123" s="42">
        <v>5.0599999999999996</v>
      </c>
      <c r="G2123" s="42">
        <v>5.18</v>
      </c>
      <c r="H2123" s="42">
        <v>5.3</v>
      </c>
      <c r="I2123" s="42">
        <v>5.42</v>
      </c>
      <c r="J2123" s="42">
        <v>5.54</v>
      </c>
      <c r="K2123" s="42">
        <v>5.66</v>
      </c>
      <c r="L2123" s="42">
        <v>5.78</v>
      </c>
      <c r="M2123" s="42">
        <v>5.9</v>
      </c>
      <c r="N2123" s="42">
        <v>6.02</v>
      </c>
      <c r="O2123" s="42">
        <v>6.14</v>
      </c>
      <c r="P2123" s="42">
        <v>6.26</v>
      </c>
      <c r="Q2123" s="42">
        <v>6.38</v>
      </c>
      <c r="R2123" s="42">
        <v>6.5</v>
      </c>
      <c r="S2123" s="42">
        <v>6.62</v>
      </c>
      <c r="T2123" s="42">
        <v>6.74</v>
      </c>
      <c r="U2123" s="42">
        <v>6.86</v>
      </c>
      <c r="V2123" s="42">
        <v>6.98</v>
      </c>
      <c r="W2123" s="42">
        <v>7.1</v>
      </c>
      <c r="X2123" s="42">
        <v>7.22</v>
      </c>
      <c r="Y2123" s="42">
        <v>7.34</v>
      </c>
      <c r="Z2123" s="42">
        <v>7.46</v>
      </c>
      <c r="AA2123" s="42">
        <v>7.58</v>
      </c>
      <c r="AB2123" s="42">
        <v>7.7</v>
      </c>
      <c r="AC2123" s="42">
        <v>7.82</v>
      </c>
      <c r="AD2123" s="42">
        <v>7.94</v>
      </c>
      <c r="AE2123" s="42">
        <v>8.06</v>
      </c>
      <c r="AF2123" s="42">
        <v>8.18</v>
      </c>
      <c r="AG2123" s="42">
        <v>8.3000000000000007</v>
      </c>
      <c r="AH2123" s="42">
        <v>8.42</v>
      </c>
      <c r="AI2123" s="42">
        <v>8.5399999999999991</v>
      </c>
      <c r="AJ2123" s="42">
        <v>8.66</v>
      </c>
      <c r="AK2123" s="42">
        <v>8.7799999999999994</v>
      </c>
      <c r="AL2123" s="42">
        <v>8.9</v>
      </c>
      <c r="AM2123" s="42">
        <v>9.02</v>
      </c>
      <c r="AN2123" s="42">
        <v>9.14</v>
      </c>
      <c r="AO2123" s="42">
        <v>9.26</v>
      </c>
      <c r="AP2123" s="42">
        <v>9.3800000000000008</v>
      </c>
    </row>
    <row r="2124" spans="1:42" x14ac:dyDescent="0.2">
      <c r="A2124" s="41">
        <v>21.12</v>
      </c>
      <c r="B2124" s="42">
        <v>4.58</v>
      </c>
      <c r="C2124" s="42">
        <v>4.7</v>
      </c>
      <c r="D2124" s="42">
        <v>4.82</v>
      </c>
      <c r="E2124" s="42">
        <v>4.9400000000000004</v>
      </c>
      <c r="F2124" s="42">
        <v>5.0599999999999996</v>
      </c>
      <c r="G2124" s="42">
        <v>5.18</v>
      </c>
      <c r="H2124" s="42">
        <v>5.3</v>
      </c>
      <c r="I2124" s="42">
        <v>5.42</v>
      </c>
      <c r="J2124" s="42">
        <v>5.54</v>
      </c>
      <c r="K2124" s="42">
        <v>5.66</v>
      </c>
      <c r="L2124" s="42">
        <v>5.78</v>
      </c>
      <c r="M2124" s="42">
        <v>5.9</v>
      </c>
      <c r="N2124" s="42">
        <v>6.02</v>
      </c>
      <c r="O2124" s="42">
        <v>6.14</v>
      </c>
      <c r="P2124" s="42">
        <v>6.26</v>
      </c>
      <c r="Q2124" s="42">
        <v>6.38</v>
      </c>
      <c r="R2124" s="42">
        <v>6.5</v>
      </c>
      <c r="S2124" s="42">
        <v>6.62</v>
      </c>
      <c r="T2124" s="42">
        <v>6.74</v>
      </c>
      <c r="U2124" s="42">
        <v>6.86</v>
      </c>
      <c r="V2124" s="42">
        <v>6.98</v>
      </c>
      <c r="W2124" s="42">
        <v>7.1</v>
      </c>
      <c r="X2124" s="42">
        <v>7.22</v>
      </c>
      <c r="Y2124" s="42">
        <v>7.34</v>
      </c>
      <c r="Z2124" s="42">
        <v>7.46</v>
      </c>
      <c r="AA2124" s="42">
        <v>7.57</v>
      </c>
      <c r="AB2124" s="42">
        <v>7.69</v>
      </c>
      <c r="AC2124" s="42">
        <v>7.81</v>
      </c>
      <c r="AD2124" s="42">
        <v>7.93</v>
      </c>
      <c r="AE2124" s="42">
        <v>8.0500000000000007</v>
      </c>
      <c r="AF2124" s="42">
        <v>8.17</v>
      </c>
      <c r="AG2124" s="42">
        <v>8.2899999999999991</v>
      </c>
      <c r="AH2124" s="42">
        <v>8.41</v>
      </c>
      <c r="AI2124" s="42">
        <v>8.5299999999999994</v>
      </c>
      <c r="AJ2124" s="42">
        <v>8.65</v>
      </c>
      <c r="AK2124" s="42">
        <v>8.77</v>
      </c>
      <c r="AL2124" s="42">
        <v>8.89</v>
      </c>
      <c r="AM2124" s="42">
        <v>9.01</v>
      </c>
      <c r="AN2124" s="42">
        <v>9.1300000000000008</v>
      </c>
      <c r="AO2124" s="42">
        <v>9.25</v>
      </c>
      <c r="AP2124" s="42">
        <v>9.3699999999999992</v>
      </c>
    </row>
    <row r="2125" spans="1:42" x14ac:dyDescent="0.2">
      <c r="A2125" s="41">
        <v>21.13</v>
      </c>
      <c r="B2125" s="42">
        <v>4.57</v>
      </c>
      <c r="C2125" s="42">
        <v>4.6900000000000004</v>
      </c>
      <c r="D2125" s="42">
        <v>4.8099999999999996</v>
      </c>
      <c r="E2125" s="42">
        <v>4.93</v>
      </c>
      <c r="F2125" s="42">
        <v>5.05</v>
      </c>
      <c r="G2125" s="42">
        <v>5.17</v>
      </c>
      <c r="H2125" s="42">
        <v>5.29</v>
      </c>
      <c r="I2125" s="42">
        <v>5.41</v>
      </c>
      <c r="J2125" s="42">
        <v>5.53</v>
      </c>
      <c r="K2125" s="42">
        <v>5.65</v>
      </c>
      <c r="L2125" s="42">
        <v>5.77</v>
      </c>
      <c r="M2125" s="42">
        <v>5.89</v>
      </c>
      <c r="N2125" s="42">
        <v>6.01</v>
      </c>
      <c r="O2125" s="42">
        <v>6.13</v>
      </c>
      <c r="P2125" s="42">
        <v>6.25</v>
      </c>
      <c r="Q2125" s="42">
        <v>6.37</v>
      </c>
      <c r="R2125" s="42">
        <v>6.49</v>
      </c>
      <c r="S2125" s="42">
        <v>6.61</v>
      </c>
      <c r="T2125" s="42">
        <v>6.73</v>
      </c>
      <c r="U2125" s="42">
        <v>6.85</v>
      </c>
      <c r="V2125" s="42">
        <v>6.97</v>
      </c>
      <c r="W2125" s="42">
        <v>7.09</v>
      </c>
      <c r="X2125" s="42">
        <v>7.21</v>
      </c>
      <c r="Y2125" s="42">
        <v>7.33</v>
      </c>
      <c r="Z2125" s="42">
        <v>7.45</v>
      </c>
      <c r="AA2125" s="42">
        <v>7.57</v>
      </c>
      <c r="AB2125" s="42">
        <v>7.69</v>
      </c>
      <c r="AC2125" s="42">
        <v>7.81</v>
      </c>
      <c r="AD2125" s="42">
        <v>7.93</v>
      </c>
      <c r="AE2125" s="42">
        <v>8.0500000000000007</v>
      </c>
      <c r="AF2125" s="42">
        <v>8.17</v>
      </c>
      <c r="AG2125" s="42">
        <v>8.2899999999999991</v>
      </c>
      <c r="AH2125" s="42">
        <v>8.41</v>
      </c>
      <c r="AI2125" s="42">
        <v>8.5299999999999994</v>
      </c>
      <c r="AJ2125" s="42">
        <v>8.65</v>
      </c>
      <c r="AK2125" s="42">
        <v>8.77</v>
      </c>
      <c r="AL2125" s="42">
        <v>8.89</v>
      </c>
      <c r="AM2125" s="42">
        <v>9.01</v>
      </c>
      <c r="AN2125" s="42">
        <v>9.1300000000000008</v>
      </c>
      <c r="AO2125" s="42">
        <v>9.25</v>
      </c>
      <c r="AP2125" s="42">
        <v>9.3699999999999992</v>
      </c>
    </row>
    <row r="2126" spans="1:42" x14ac:dyDescent="0.2">
      <c r="A2126" s="41">
        <v>21.14</v>
      </c>
      <c r="B2126" s="42">
        <v>4.57</v>
      </c>
      <c r="C2126" s="42">
        <v>4.6900000000000004</v>
      </c>
      <c r="D2126" s="42">
        <v>4.8099999999999996</v>
      </c>
      <c r="E2126" s="42">
        <v>4.93</v>
      </c>
      <c r="F2126" s="42">
        <v>5.05</v>
      </c>
      <c r="G2126" s="42">
        <v>5.17</v>
      </c>
      <c r="H2126" s="42">
        <v>5.29</v>
      </c>
      <c r="I2126" s="42">
        <v>5.41</v>
      </c>
      <c r="J2126" s="42">
        <v>5.53</v>
      </c>
      <c r="K2126" s="42">
        <v>5.65</v>
      </c>
      <c r="L2126" s="42">
        <v>5.77</v>
      </c>
      <c r="M2126" s="42">
        <v>5.89</v>
      </c>
      <c r="N2126" s="42">
        <v>6.01</v>
      </c>
      <c r="O2126" s="42">
        <v>6.13</v>
      </c>
      <c r="P2126" s="42">
        <v>6.25</v>
      </c>
      <c r="Q2126" s="42">
        <v>6.37</v>
      </c>
      <c r="R2126" s="42">
        <v>6.49</v>
      </c>
      <c r="S2126" s="42">
        <v>6.61</v>
      </c>
      <c r="T2126" s="42">
        <v>6.73</v>
      </c>
      <c r="U2126" s="42">
        <v>6.85</v>
      </c>
      <c r="V2126" s="42">
        <v>6.97</v>
      </c>
      <c r="W2126" s="42">
        <v>7.09</v>
      </c>
      <c r="X2126" s="42">
        <v>7.21</v>
      </c>
      <c r="Y2126" s="42">
        <v>7.33</v>
      </c>
      <c r="Z2126" s="42">
        <v>7.45</v>
      </c>
      <c r="AA2126" s="42">
        <v>7.57</v>
      </c>
      <c r="AB2126" s="42">
        <v>7.69</v>
      </c>
      <c r="AC2126" s="42">
        <v>7.81</v>
      </c>
      <c r="AD2126" s="42">
        <v>7.93</v>
      </c>
      <c r="AE2126" s="42">
        <v>8.0500000000000007</v>
      </c>
      <c r="AF2126" s="42">
        <v>8.17</v>
      </c>
      <c r="AG2126" s="42">
        <v>8.2899999999999991</v>
      </c>
      <c r="AH2126" s="42">
        <v>8.41</v>
      </c>
      <c r="AI2126" s="42">
        <v>8.5299999999999994</v>
      </c>
      <c r="AJ2126" s="42">
        <v>8.65</v>
      </c>
      <c r="AK2126" s="42">
        <v>8.77</v>
      </c>
      <c r="AL2126" s="42">
        <v>8.89</v>
      </c>
      <c r="AM2126" s="42">
        <v>9.01</v>
      </c>
      <c r="AN2126" s="42">
        <v>9.1300000000000008</v>
      </c>
      <c r="AO2126" s="42">
        <v>9.25</v>
      </c>
      <c r="AP2126" s="42">
        <v>9.3699999999999992</v>
      </c>
    </row>
    <row r="2127" spans="1:42" x14ac:dyDescent="0.2">
      <c r="A2127" s="41">
        <v>21.15</v>
      </c>
      <c r="B2127" s="42">
        <v>4.57</v>
      </c>
      <c r="C2127" s="42">
        <v>4.6900000000000004</v>
      </c>
      <c r="D2127" s="42">
        <v>4.8099999999999996</v>
      </c>
      <c r="E2127" s="42">
        <v>4.93</v>
      </c>
      <c r="F2127" s="42">
        <v>5.05</v>
      </c>
      <c r="G2127" s="42">
        <v>5.17</v>
      </c>
      <c r="H2127" s="42">
        <v>5.29</v>
      </c>
      <c r="I2127" s="42">
        <v>5.41</v>
      </c>
      <c r="J2127" s="42">
        <v>5.53</v>
      </c>
      <c r="K2127" s="42">
        <v>5.65</v>
      </c>
      <c r="L2127" s="42">
        <v>5.77</v>
      </c>
      <c r="M2127" s="42">
        <v>5.89</v>
      </c>
      <c r="N2127" s="42">
        <v>6.01</v>
      </c>
      <c r="O2127" s="42">
        <v>6.13</v>
      </c>
      <c r="P2127" s="42">
        <v>6.25</v>
      </c>
      <c r="Q2127" s="42">
        <v>6.37</v>
      </c>
      <c r="R2127" s="42">
        <v>6.49</v>
      </c>
      <c r="S2127" s="42">
        <v>6.61</v>
      </c>
      <c r="T2127" s="42">
        <v>6.73</v>
      </c>
      <c r="U2127" s="42">
        <v>6.85</v>
      </c>
      <c r="V2127" s="42">
        <v>6.97</v>
      </c>
      <c r="W2127" s="42">
        <v>7.09</v>
      </c>
      <c r="X2127" s="42">
        <v>7.21</v>
      </c>
      <c r="Y2127" s="42">
        <v>7.33</v>
      </c>
      <c r="Z2127" s="42">
        <v>7.45</v>
      </c>
      <c r="AA2127" s="42">
        <v>7.57</v>
      </c>
      <c r="AB2127" s="42">
        <v>7.69</v>
      </c>
      <c r="AC2127" s="42">
        <v>7.81</v>
      </c>
      <c r="AD2127" s="42">
        <v>7.93</v>
      </c>
      <c r="AE2127" s="42">
        <v>8.0500000000000007</v>
      </c>
      <c r="AF2127" s="42">
        <v>8.17</v>
      </c>
      <c r="AG2127" s="42">
        <v>8.2899999999999991</v>
      </c>
      <c r="AH2127" s="42">
        <v>8.41</v>
      </c>
      <c r="AI2127" s="42">
        <v>8.5299999999999994</v>
      </c>
      <c r="AJ2127" s="42">
        <v>8.65</v>
      </c>
      <c r="AK2127" s="42">
        <v>8.77</v>
      </c>
      <c r="AL2127" s="42">
        <v>8.89</v>
      </c>
      <c r="AM2127" s="42">
        <v>9.01</v>
      </c>
      <c r="AN2127" s="42">
        <v>9.1300000000000008</v>
      </c>
      <c r="AO2127" s="42">
        <v>9.25</v>
      </c>
      <c r="AP2127" s="42">
        <v>9.3699999999999992</v>
      </c>
    </row>
    <row r="2128" spans="1:42" x14ac:dyDescent="0.2">
      <c r="A2128" s="41">
        <v>21.16</v>
      </c>
      <c r="B2128" s="42">
        <v>4.57</v>
      </c>
      <c r="C2128" s="42">
        <v>4.6900000000000004</v>
      </c>
      <c r="D2128" s="42">
        <v>4.8099999999999996</v>
      </c>
      <c r="E2128" s="42">
        <v>4.93</v>
      </c>
      <c r="F2128" s="42">
        <v>5.05</v>
      </c>
      <c r="G2128" s="42">
        <v>5.17</v>
      </c>
      <c r="H2128" s="42">
        <v>5.29</v>
      </c>
      <c r="I2128" s="42">
        <v>5.41</v>
      </c>
      <c r="J2128" s="42">
        <v>5.53</v>
      </c>
      <c r="K2128" s="42">
        <v>5.65</v>
      </c>
      <c r="L2128" s="42">
        <v>5.77</v>
      </c>
      <c r="M2128" s="42">
        <v>5.89</v>
      </c>
      <c r="N2128" s="42">
        <v>6.01</v>
      </c>
      <c r="O2128" s="42">
        <v>6.13</v>
      </c>
      <c r="P2128" s="42">
        <v>6.25</v>
      </c>
      <c r="Q2128" s="42">
        <v>6.37</v>
      </c>
      <c r="R2128" s="42">
        <v>6.49</v>
      </c>
      <c r="S2128" s="42">
        <v>6.61</v>
      </c>
      <c r="T2128" s="42">
        <v>6.73</v>
      </c>
      <c r="U2128" s="42">
        <v>6.85</v>
      </c>
      <c r="V2128" s="42">
        <v>6.97</v>
      </c>
      <c r="W2128" s="42">
        <v>7.09</v>
      </c>
      <c r="X2128" s="42">
        <v>7.21</v>
      </c>
      <c r="Y2128" s="42">
        <v>7.33</v>
      </c>
      <c r="Z2128" s="42">
        <v>7.45</v>
      </c>
      <c r="AA2128" s="42">
        <v>7.57</v>
      </c>
      <c r="AB2128" s="42">
        <v>7.69</v>
      </c>
      <c r="AC2128" s="42">
        <v>7.81</v>
      </c>
      <c r="AD2128" s="42">
        <v>7.93</v>
      </c>
      <c r="AE2128" s="42">
        <v>8.0500000000000007</v>
      </c>
      <c r="AF2128" s="42">
        <v>8.17</v>
      </c>
      <c r="AG2128" s="42">
        <v>8.2899999999999991</v>
      </c>
      <c r="AH2128" s="42">
        <v>8.41</v>
      </c>
      <c r="AI2128" s="42">
        <v>8.5299999999999994</v>
      </c>
      <c r="AJ2128" s="42">
        <v>8.65</v>
      </c>
      <c r="AK2128" s="42">
        <v>8.77</v>
      </c>
      <c r="AL2128" s="42">
        <v>8.89</v>
      </c>
      <c r="AM2128" s="42">
        <v>9.01</v>
      </c>
      <c r="AN2128" s="42">
        <v>9.1300000000000008</v>
      </c>
      <c r="AO2128" s="42">
        <v>9.25</v>
      </c>
      <c r="AP2128" s="42">
        <v>9.3699999999999992</v>
      </c>
    </row>
    <row r="2129" spans="1:42" x14ac:dyDescent="0.2">
      <c r="A2129" s="41">
        <v>21.17</v>
      </c>
      <c r="B2129" s="42">
        <v>4.57</v>
      </c>
      <c r="C2129" s="42">
        <v>4.6900000000000004</v>
      </c>
      <c r="D2129" s="42">
        <v>4.8099999999999996</v>
      </c>
      <c r="E2129" s="42">
        <v>4.93</v>
      </c>
      <c r="F2129" s="42">
        <v>5.05</v>
      </c>
      <c r="G2129" s="42">
        <v>5.17</v>
      </c>
      <c r="H2129" s="42">
        <v>5.29</v>
      </c>
      <c r="I2129" s="42">
        <v>5.41</v>
      </c>
      <c r="J2129" s="42">
        <v>5.53</v>
      </c>
      <c r="K2129" s="42">
        <v>5.65</v>
      </c>
      <c r="L2129" s="42">
        <v>5.77</v>
      </c>
      <c r="M2129" s="42">
        <v>5.89</v>
      </c>
      <c r="N2129" s="42">
        <v>6.01</v>
      </c>
      <c r="O2129" s="42">
        <v>6.13</v>
      </c>
      <c r="P2129" s="42">
        <v>6.25</v>
      </c>
      <c r="Q2129" s="42">
        <v>6.37</v>
      </c>
      <c r="R2129" s="42">
        <v>6.49</v>
      </c>
      <c r="S2129" s="42">
        <v>6.61</v>
      </c>
      <c r="T2129" s="42">
        <v>6.73</v>
      </c>
      <c r="U2129" s="42">
        <v>6.85</v>
      </c>
      <c r="V2129" s="42">
        <v>6.97</v>
      </c>
      <c r="W2129" s="42">
        <v>7.09</v>
      </c>
      <c r="X2129" s="42">
        <v>7.21</v>
      </c>
      <c r="Y2129" s="42">
        <v>7.33</v>
      </c>
      <c r="Z2129" s="42">
        <v>7.45</v>
      </c>
      <c r="AA2129" s="42">
        <v>7.57</v>
      </c>
      <c r="AB2129" s="42">
        <v>7.69</v>
      </c>
      <c r="AC2129" s="42">
        <v>7.81</v>
      </c>
      <c r="AD2129" s="42">
        <v>7.93</v>
      </c>
      <c r="AE2129" s="42">
        <v>8.0500000000000007</v>
      </c>
      <c r="AF2129" s="42">
        <v>8.17</v>
      </c>
      <c r="AG2129" s="42">
        <v>8.2899999999999991</v>
      </c>
      <c r="AH2129" s="42">
        <v>8.41</v>
      </c>
      <c r="AI2129" s="42">
        <v>8.5299999999999994</v>
      </c>
      <c r="AJ2129" s="42">
        <v>8.65</v>
      </c>
      <c r="AK2129" s="42">
        <v>8.77</v>
      </c>
      <c r="AL2129" s="42">
        <v>8.89</v>
      </c>
      <c r="AM2129" s="42">
        <v>9.01</v>
      </c>
      <c r="AN2129" s="42">
        <v>9.1300000000000008</v>
      </c>
      <c r="AO2129" s="42">
        <v>9.24</v>
      </c>
      <c r="AP2129" s="42">
        <v>9.36</v>
      </c>
    </row>
    <row r="2130" spans="1:42" x14ac:dyDescent="0.2">
      <c r="A2130" s="41">
        <v>21.18</v>
      </c>
      <c r="B2130" s="42">
        <v>4.57</v>
      </c>
      <c r="C2130" s="42">
        <v>4.6900000000000004</v>
      </c>
      <c r="D2130" s="42">
        <v>4.8099999999999996</v>
      </c>
      <c r="E2130" s="42">
        <v>4.93</v>
      </c>
      <c r="F2130" s="42">
        <v>5.05</v>
      </c>
      <c r="G2130" s="42">
        <v>5.17</v>
      </c>
      <c r="H2130" s="42">
        <v>5.29</v>
      </c>
      <c r="I2130" s="42">
        <v>5.41</v>
      </c>
      <c r="J2130" s="42">
        <v>5.53</v>
      </c>
      <c r="K2130" s="42">
        <v>5.65</v>
      </c>
      <c r="L2130" s="42">
        <v>5.77</v>
      </c>
      <c r="M2130" s="42">
        <v>5.89</v>
      </c>
      <c r="N2130" s="42">
        <v>6.01</v>
      </c>
      <c r="O2130" s="42">
        <v>6.13</v>
      </c>
      <c r="P2130" s="42">
        <v>6.25</v>
      </c>
      <c r="Q2130" s="42">
        <v>6.37</v>
      </c>
      <c r="R2130" s="42">
        <v>6.49</v>
      </c>
      <c r="S2130" s="42">
        <v>6.61</v>
      </c>
      <c r="T2130" s="42">
        <v>6.73</v>
      </c>
      <c r="U2130" s="42">
        <v>6.85</v>
      </c>
      <c r="V2130" s="42">
        <v>6.97</v>
      </c>
      <c r="W2130" s="42">
        <v>7.09</v>
      </c>
      <c r="X2130" s="42">
        <v>7.21</v>
      </c>
      <c r="Y2130" s="42">
        <v>7.33</v>
      </c>
      <c r="Z2130" s="42">
        <v>7.45</v>
      </c>
      <c r="AA2130" s="42">
        <v>7.57</v>
      </c>
      <c r="AB2130" s="42">
        <v>7.69</v>
      </c>
      <c r="AC2130" s="42">
        <v>7.81</v>
      </c>
      <c r="AD2130" s="42">
        <v>7.93</v>
      </c>
      <c r="AE2130" s="42">
        <v>8.0500000000000007</v>
      </c>
      <c r="AF2130" s="42">
        <v>8.16</v>
      </c>
      <c r="AG2130" s="42">
        <v>8.2799999999999994</v>
      </c>
      <c r="AH2130" s="42">
        <v>8.4</v>
      </c>
      <c r="AI2130" s="42">
        <v>8.52</v>
      </c>
      <c r="AJ2130" s="42">
        <v>8.64</v>
      </c>
      <c r="AK2130" s="42">
        <v>8.76</v>
      </c>
      <c r="AL2130" s="42">
        <v>8.8800000000000008</v>
      </c>
      <c r="AM2130" s="42">
        <v>9</v>
      </c>
      <c r="AN2130" s="42">
        <v>9.1199999999999992</v>
      </c>
      <c r="AO2130" s="42">
        <v>9.24</v>
      </c>
      <c r="AP2130" s="42">
        <v>9.36</v>
      </c>
    </row>
    <row r="2131" spans="1:42" x14ac:dyDescent="0.2">
      <c r="A2131" s="41">
        <v>21.19</v>
      </c>
      <c r="B2131" s="42">
        <v>4.57</v>
      </c>
      <c r="C2131" s="42">
        <v>4.6900000000000004</v>
      </c>
      <c r="D2131" s="42">
        <v>4.8099999999999996</v>
      </c>
      <c r="E2131" s="42">
        <v>4.93</v>
      </c>
      <c r="F2131" s="42">
        <v>5.05</v>
      </c>
      <c r="G2131" s="42">
        <v>5.17</v>
      </c>
      <c r="H2131" s="42">
        <v>5.29</v>
      </c>
      <c r="I2131" s="42">
        <v>5.41</v>
      </c>
      <c r="J2131" s="42">
        <v>5.53</v>
      </c>
      <c r="K2131" s="42">
        <v>5.65</v>
      </c>
      <c r="L2131" s="42">
        <v>5.77</v>
      </c>
      <c r="M2131" s="42">
        <v>5.89</v>
      </c>
      <c r="N2131" s="42">
        <v>6.01</v>
      </c>
      <c r="O2131" s="42">
        <v>6.13</v>
      </c>
      <c r="P2131" s="42">
        <v>6.25</v>
      </c>
      <c r="Q2131" s="42">
        <v>6.37</v>
      </c>
      <c r="R2131" s="42">
        <v>6.49</v>
      </c>
      <c r="S2131" s="42">
        <v>6.61</v>
      </c>
      <c r="T2131" s="42">
        <v>6.73</v>
      </c>
      <c r="U2131" s="42">
        <v>6.85</v>
      </c>
      <c r="V2131" s="42">
        <v>6.97</v>
      </c>
      <c r="W2131" s="42">
        <v>7.09</v>
      </c>
      <c r="X2131" s="42">
        <v>7.21</v>
      </c>
      <c r="Y2131" s="42">
        <v>7.32</v>
      </c>
      <c r="Z2131" s="42">
        <v>7.44</v>
      </c>
      <c r="AA2131" s="42">
        <v>7.56</v>
      </c>
      <c r="AB2131" s="42">
        <v>7.68</v>
      </c>
      <c r="AC2131" s="42">
        <v>7.8</v>
      </c>
      <c r="AD2131" s="42">
        <v>7.92</v>
      </c>
      <c r="AE2131" s="42">
        <v>8.0399999999999991</v>
      </c>
      <c r="AF2131" s="42">
        <v>8.16</v>
      </c>
      <c r="AG2131" s="42">
        <v>8.2799999999999994</v>
      </c>
      <c r="AH2131" s="42">
        <v>8.4</v>
      </c>
      <c r="AI2131" s="42">
        <v>8.52</v>
      </c>
      <c r="AJ2131" s="42">
        <v>8.64</v>
      </c>
      <c r="AK2131" s="42">
        <v>8.76</v>
      </c>
      <c r="AL2131" s="42">
        <v>8.8800000000000008</v>
      </c>
      <c r="AM2131" s="42">
        <v>9</v>
      </c>
      <c r="AN2131" s="42">
        <v>9.1199999999999992</v>
      </c>
      <c r="AO2131" s="42">
        <v>9.24</v>
      </c>
      <c r="AP2131" s="42">
        <v>9.36</v>
      </c>
    </row>
    <row r="2132" spans="1:42" x14ac:dyDescent="0.2">
      <c r="A2132" s="41">
        <v>21.2</v>
      </c>
      <c r="B2132" s="42">
        <v>4.57</v>
      </c>
      <c r="C2132" s="42">
        <v>4.6900000000000004</v>
      </c>
      <c r="D2132" s="42">
        <v>4.8099999999999996</v>
      </c>
      <c r="E2132" s="42">
        <v>4.93</v>
      </c>
      <c r="F2132" s="42">
        <v>5.05</v>
      </c>
      <c r="G2132" s="42">
        <v>5.17</v>
      </c>
      <c r="H2132" s="42">
        <v>5.29</v>
      </c>
      <c r="I2132" s="42">
        <v>5.41</v>
      </c>
      <c r="J2132" s="42">
        <v>5.53</v>
      </c>
      <c r="K2132" s="42">
        <v>5.65</v>
      </c>
      <c r="L2132" s="42">
        <v>5.77</v>
      </c>
      <c r="M2132" s="42">
        <v>5.89</v>
      </c>
      <c r="N2132" s="42">
        <v>6.01</v>
      </c>
      <c r="O2132" s="42">
        <v>6.13</v>
      </c>
      <c r="P2132" s="42">
        <v>6.25</v>
      </c>
      <c r="Q2132" s="42">
        <v>6.37</v>
      </c>
      <c r="R2132" s="42">
        <v>6.49</v>
      </c>
      <c r="S2132" s="42">
        <v>6.6</v>
      </c>
      <c r="T2132" s="42">
        <v>6.72</v>
      </c>
      <c r="U2132" s="42">
        <v>6.84</v>
      </c>
      <c r="V2132" s="42">
        <v>6.96</v>
      </c>
      <c r="W2132" s="42">
        <v>7.08</v>
      </c>
      <c r="X2132" s="42">
        <v>7.2</v>
      </c>
      <c r="Y2132" s="42">
        <v>7.32</v>
      </c>
      <c r="Z2132" s="42">
        <v>7.44</v>
      </c>
      <c r="AA2132" s="42">
        <v>7.56</v>
      </c>
      <c r="AB2132" s="42">
        <v>7.68</v>
      </c>
      <c r="AC2132" s="42">
        <v>7.8</v>
      </c>
      <c r="AD2132" s="42">
        <v>7.92</v>
      </c>
      <c r="AE2132" s="42">
        <v>8.0399999999999991</v>
      </c>
      <c r="AF2132" s="42">
        <v>8.16</v>
      </c>
      <c r="AG2132" s="42">
        <v>8.2799999999999994</v>
      </c>
      <c r="AH2132" s="42">
        <v>8.4</v>
      </c>
      <c r="AI2132" s="42">
        <v>8.52</v>
      </c>
      <c r="AJ2132" s="42">
        <v>8.64</v>
      </c>
      <c r="AK2132" s="42">
        <v>8.76</v>
      </c>
      <c r="AL2132" s="42">
        <v>8.8800000000000008</v>
      </c>
      <c r="AM2132" s="42">
        <v>9</v>
      </c>
      <c r="AN2132" s="42">
        <v>9.1199999999999992</v>
      </c>
      <c r="AO2132" s="42">
        <v>9.24</v>
      </c>
      <c r="AP2132" s="42">
        <v>9.36</v>
      </c>
    </row>
    <row r="2133" spans="1:42" x14ac:dyDescent="0.2">
      <c r="A2133" s="41">
        <v>21.21</v>
      </c>
      <c r="B2133" s="42">
        <v>4.57</v>
      </c>
      <c r="C2133" s="42">
        <v>4.6900000000000004</v>
      </c>
      <c r="D2133" s="42">
        <v>4.8099999999999996</v>
      </c>
      <c r="E2133" s="42">
        <v>4.93</v>
      </c>
      <c r="F2133" s="42">
        <v>5.05</v>
      </c>
      <c r="G2133" s="42">
        <v>5.17</v>
      </c>
      <c r="H2133" s="42">
        <v>5.29</v>
      </c>
      <c r="I2133" s="42">
        <v>5.41</v>
      </c>
      <c r="J2133" s="42">
        <v>5.53</v>
      </c>
      <c r="K2133" s="42">
        <v>5.65</v>
      </c>
      <c r="L2133" s="42">
        <v>5.77</v>
      </c>
      <c r="M2133" s="42">
        <v>5.88</v>
      </c>
      <c r="N2133" s="42">
        <v>6</v>
      </c>
      <c r="O2133" s="42">
        <v>6.12</v>
      </c>
      <c r="P2133" s="42">
        <v>6.24</v>
      </c>
      <c r="Q2133" s="42">
        <v>6.36</v>
      </c>
      <c r="R2133" s="42">
        <v>6.48</v>
      </c>
      <c r="S2133" s="42">
        <v>6.6</v>
      </c>
      <c r="T2133" s="42">
        <v>6.72</v>
      </c>
      <c r="U2133" s="42">
        <v>6.84</v>
      </c>
      <c r="V2133" s="42">
        <v>6.96</v>
      </c>
      <c r="W2133" s="42">
        <v>7.08</v>
      </c>
      <c r="X2133" s="42">
        <v>7.2</v>
      </c>
      <c r="Y2133" s="42">
        <v>7.32</v>
      </c>
      <c r="Z2133" s="42">
        <v>7.44</v>
      </c>
      <c r="AA2133" s="42">
        <v>7.56</v>
      </c>
      <c r="AB2133" s="42">
        <v>7.68</v>
      </c>
      <c r="AC2133" s="42">
        <v>7.8</v>
      </c>
      <c r="AD2133" s="42">
        <v>7.92</v>
      </c>
      <c r="AE2133" s="42">
        <v>8.0399999999999991</v>
      </c>
      <c r="AF2133" s="42">
        <v>8.16</v>
      </c>
      <c r="AG2133" s="42">
        <v>8.2799999999999994</v>
      </c>
      <c r="AH2133" s="42">
        <v>8.4</v>
      </c>
      <c r="AI2133" s="42">
        <v>8.52</v>
      </c>
      <c r="AJ2133" s="42">
        <v>8.64</v>
      </c>
      <c r="AK2133" s="42">
        <v>8.76</v>
      </c>
      <c r="AL2133" s="42">
        <v>8.8800000000000008</v>
      </c>
      <c r="AM2133" s="42">
        <v>9</v>
      </c>
      <c r="AN2133" s="42">
        <v>9.1199999999999992</v>
      </c>
      <c r="AO2133" s="42">
        <v>9.24</v>
      </c>
      <c r="AP2133" s="42">
        <v>9.36</v>
      </c>
    </row>
    <row r="2134" spans="1:42" x14ac:dyDescent="0.2">
      <c r="A2134" s="41">
        <v>21.22</v>
      </c>
      <c r="B2134" s="42">
        <v>4.57</v>
      </c>
      <c r="C2134" s="42">
        <v>4.6900000000000004</v>
      </c>
      <c r="D2134" s="42">
        <v>4.8099999999999996</v>
      </c>
      <c r="E2134" s="42">
        <v>4.93</v>
      </c>
      <c r="F2134" s="42">
        <v>5.05</v>
      </c>
      <c r="G2134" s="42">
        <v>5.17</v>
      </c>
      <c r="H2134" s="42">
        <v>5.28</v>
      </c>
      <c r="I2134" s="42">
        <v>5.4</v>
      </c>
      <c r="J2134" s="42">
        <v>5.52</v>
      </c>
      <c r="K2134" s="42">
        <v>5.64</v>
      </c>
      <c r="L2134" s="42">
        <v>5.76</v>
      </c>
      <c r="M2134" s="42">
        <v>5.88</v>
      </c>
      <c r="N2134" s="42">
        <v>6</v>
      </c>
      <c r="O2134" s="42">
        <v>6.12</v>
      </c>
      <c r="P2134" s="42">
        <v>6.24</v>
      </c>
      <c r="Q2134" s="42">
        <v>6.36</v>
      </c>
      <c r="R2134" s="42">
        <v>6.48</v>
      </c>
      <c r="S2134" s="42">
        <v>6.6</v>
      </c>
      <c r="T2134" s="42">
        <v>6.72</v>
      </c>
      <c r="U2134" s="42">
        <v>6.84</v>
      </c>
      <c r="V2134" s="42">
        <v>6.96</v>
      </c>
      <c r="W2134" s="42">
        <v>7.08</v>
      </c>
      <c r="X2134" s="42">
        <v>7.2</v>
      </c>
      <c r="Y2134" s="42">
        <v>7.32</v>
      </c>
      <c r="Z2134" s="42">
        <v>7.44</v>
      </c>
      <c r="AA2134" s="42">
        <v>7.56</v>
      </c>
      <c r="AB2134" s="42">
        <v>7.68</v>
      </c>
      <c r="AC2134" s="42">
        <v>7.8</v>
      </c>
      <c r="AD2134" s="42">
        <v>7.92</v>
      </c>
      <c r="AE2134" s="42">
        <v>8.0399999999999991</v>
      </c>
      <c r="AF2134" s="42">
        <v>8.16</v>
      </c>
      <c r="AG2134" s="42">
        <v>8.2799999999999994</v>
      </c>
      <c r="AH2134" s="42">
        <v>8.4</v>
      </c>
      <c r="AI2134" s="42">
        <v>8.52</v>
      </c>
      <c r="AJ2134" s="42">
        <v>8.64</v>
      </c>
      <c r="AK2134" s="42">
        <v>8.76</v>
      </c>
      <c r="AL2134" s="42">
        <v>8.8800000000000008</v>
      </c>
      <c r="AM2134" s="42">
        <v>9</v>
      </c>
      <c r="AN2134" s="42">
        <v>9.1199999999999992</v>
      </c>
      <c r="AO2134" s="42">
        <v>9.24</v>
      </c>
      <c r="AP2134" s="42">
        <v>9.36</v>
      </c>
    </row>
    <row r="2135" spans="1:42" x14ac:dyDescent="0.2">
      <c r="A2135" s="41">
        <v>21.23</v>
      </c>
      <c r="B2135" s="42">
        <v>4.57</v>
      </c>
      <c r="C2135" s="42">
        <v>4.6900000000000004</v>
      </c>
      <c r="D2135" s="42">
        <v>4.8</v>
      </c>
      <c r="E2135" s="42">
        <v>4.92</v>
      </c>
      <c r="F2135" s="42">
        <v>5.04</v>
      </c>
      <c r="G2135" s="42">
        <v>5.16</v>
      </c>
      <c r="H2135" s="42">
        <v>5.28</v>
      </c>
      <c r="I2135" s="42">
        <v>5.4</v>
      </c>
      <c r="J2135" s="42">
        <v>5.52</v>
      </c>
      <c r="K2135" s="42">
        <v>5.64</v>
      </c>
      <c r="L2135" s="42">
        <v>5.76</v>
      </c>
      <c r="M2135" s="42">
        <v>5.88</v>
      </c>
      <c r="N2135" s="42">
        <v>6</v>
      </c>
      <c r="O2135" s="42">
        <v>6.12</v>
      </c>
      <c r="P2135" s="42">
        <v>6.24</v>
      </c>
      <c r="Q2135" s="42">
        <v>6.36</v>
      </c>
      <c r="R2135" s="42">
        <v>6.48</v>
      </c>
      <c r="S2135" s="42">
        <v>6.6</v>
      </c>
      <c r="T2135" s="42">
        <v>6.72</v>
      </c>
      <c r="U2135" s="42">
        <v>6.84</v>
      </c>
      <c r="V2135" s="42">
        <v>6.96</v>
      </c>
      <c r="W2135" s="42">
        <v>7.08</v>
      </c>
      <c r="X2135" s="42">
        <v>7.2</v>
      </c>
      <c r="Y2135" s="42">
        <v>7.32</v>
      </c>
      <c r="Z2135" s="42">
        <v>7.44</v>
      </c>
      <c r="AA2135" s="42">
        <v>7.56</v>
      </c>
      <c r="AB2135" s="42">
        <v>7.68</v>
      </c>
      <c r="AC2135" s="42">
        <v>7.8</v>
      </c>
      <c r="AD2135" s="42">
        <v>7.92</v>
      </c>
      <c r="AE2135" s="42">
        <v>8.0399999999999991</v>
      </c>
      <c r="AF2135" s="42">
        <v>8.16</v>
      </c>
      <c r="AG2135" s="42">
        <v>8.2799999999999994</v>
      </c>
      <c r="AH2135" s="42">
        <v>8.4</v>
      </c>
      <c r="AI2135" s="42">
        <v>8.52</v>
      </c>
      <c r="AJ2135" s="42">
        <v>8.64</v>
      </c>
      <c r="AK2135" s="42">
        <v>8.76</v>
      </c>
      <c r="AL2135" s="42">
        <v>8.8800000000000008</v>
      </c>
      <c r="AM2135" s="42">
        <v>8.99</v>
      </c>
      <c r="AN2135" s="42">
        <v>9.11</v>
      </c>
      <c r="AO2135" s="42">
        <v>9.23</v>
      </c>
      <c r="AP2135" s="42">
        <v>9.35</v>
      </c>
    </row>
    <row r="2136" spans="1:42" x14ac:dyDescent="0.2">
      <c r="A2136" s="41">
        <v>21.24</v>
      </c>
      <c r="B2136" s="42">
        <v>4.5599999999999996</v>
      </c>
      <c r="C2136" s="42">
        <v>4.68</v>
      </c>
      <c r="D2136" s="42">
        <v>4.8</v>
      </c>
      <c r="E2136" s="42">
        <v>4.92</v>
      </c>
      <c r="F2136" s="42">
        <v>5.04</v>
      </c>
      <c r="G2136" s="42">
        <v>5.16</v>
      </c>
      <c r="H2136" s="42">
        <v>5.28</v>
      </c>
      <c r="I2136" s="42">
        <v>5.4</v>
      </c>
      <c r="J2136" s="42">
        <v>5.52</v>
      </c>
      <c r="K2136" s="42">
        <v>5.64</v>
      </c>
      <c r="L2136" s="42">
        <v>5.76</v>
      </c>
      <c r="M2136" s="42">
        <v>5.88</v>
      </c>
      <c r="N2136" s="42">
        <v>6</v>
      </c>
      <c r="O2136" s="42">
        <v>6.12</v>
      </c>
      <c r="P2136" s="42">
        <v>6.24</v>
      </c>
      <c r="Q2136" s="42">
        <v>6.36</v>
      </c>
      <c r="R2136" s="42">
        <v>6.48</v>
      </c>
      <c r="S2136" s="42">
        <v>6.6</v>
      </c>
      <c r="T2136" s="42">
        <v>6.72</v>
      </c>
      <c r="U2136" s="42">
        <v>6.84</v>
      </c>
      <c r="V2136" s="42">
        <v>6.96</v>
      </c>
      <c r="W2136" s="42">
        <v>7.08</v>
      </c>
      <c r="X2136" s="42">
        <v>7.2</v>
      </c>
      <c r="Y2136" s="42">
        <v>7.32</v>
      </c>
      <c r="Z2136" s="42">
        <v>7.44</v>
      </c>
      <c r="AA2136" s="42">
        <v>7.56</v>
      </c>
      <c r="AB2136" s="42">
        <v>7.68</v>
      </c>
      <c r="AC2136" s="42">
        <v>7.8</v>
      </c>
      <c r="AD2136" s="42">
        <v>7.92</v>
      </c>
      <c r="AE2136" s="42">
        <v>8.0399999999999991</v>
      </c>
      <c r="AF2136" s="42">
        <v>8.16</v>
      </c>
      <c r="AG2136" s="42">
        <v>8.2799999999999994</v>
      </c>
      <c r="AH2136" s="42">
        <v>8.39</v>
      </c>
      <c r="AI2136" s="42">
        <v>8.51</v>
      </c>
      <c r="AJ2136" s="42">
        <v>8.6300000000000008</v>
      </c>
      <c r="AK2136" s="42">
        <v>8.75</v>
      </c>
      <c r="AL2136" s="42">
        <v>8.8699999999999992</v>
      </c>
      <c r="AM2136" s="42">
        <v>8.99</v>
      </c>
      <c r="AN2136" s="42">
        <v>9.11</v>
      </c>
      <c r="AO2136" s="42">
        <v>9.23</v>
      </c>
      <c r="AP2136" s="42">
        <v>9.35</v>
      </c>
    </row>
    <row r="2137" spans="1:42" x14ac:dyDescent="0.2">
      <c r="A2137" s="41">
        <v>21.25</v>
      </c>
      <c r="B2137" s="42">
        <v>4.5599999999999996</v>
      </c>
      <c r="C2137" s="42">
        <v>4.68</v>
      </c>
      <c r="D2137" s="42">
        <v>4.8</v>
      </c>
      <c r="E2137" s="42">
        <v>4.92</v>
      </c>
      <c r="F2137" s="42">
        <v>5.04</v>
      </c>
      <c r="G2137" s="42">
        <v>5.16</v>
      </c>
      <c r="H2137" s="42">
        <v>5.28</v>
      </c>
      <c r="I2137" s="42">
        <v>5.4</v>
      </c>
      <c r="J2137" s="42">
        <v>5.52</v>
      </c>
      <c r="K2137" s="42">
        <v>5.64</v>
      </c>
      <c r="L2137" s="42">
        <v>5.76</v>
      </c>
      <c r="M2137" s="42">
        <v>5.88</v>
      </c>
      <c r="N2137" s="42">
        <v>6</v>
      </c>
      <c r="O2137" s="42">
        <v>6.12</v>
      </c>
      <c r="P2137" s="42">
        <v>6.24</v>
      </c>
      <c r="Q2137" s="42">
        <v>6.36</v>
      </c>
      <c r="R2137" s="42">
        <v>6.48</v>
      </c>
      <c r="S2137" s="42">
        <v>6.6</v>
      </c>
      <c r="T2137" s="42">
        <v>6.72</v>
      </c>
      <c r="U2137" s="42">
        <v>6.84</v>
      </c>
      <c r="V2137" s="42">
        <v>6.96</v>
      </c>
      <c r="W2137" s="42">
        <v>7.08</v>
      </c>
      <c r="X2137" s="42">
        <v>7.2</v>
      </c>
      <c r="Y2137" s="42">
        <v>7.32</v>
      </c>
      <c r="Z2137" s="42">
        <v>7.44</v>
      </c>
      <c r="AA2137" s="42">
        <v>7.56</v>
      </c>
      <c r="AB2137" s="42">
        <v>7.68</v>
      </c>
      <c r="AC2137" s="42">
        <v>7.79</v>
      </c>
      <c r="AD2137" s="42">
        <v>7.91</v>
      </c>
      <c r="AE2137" s="42">
        <v>8.0299999999999994</v>
      </c>
      <c r="AF2137" s="42">
        <v>8.15</v>
      </c>
      <c r="AG2137" s="42">
        <v>8.27</v>
      </c>
      <c r="AH2137" s="42">
        <v>8.39</v>
      </c>
      <c r="AI2137" s="42">
        <v>8.51</v>
      </c>
      <c r="AJ2137" s="42">
        <v>8.6300000000000008</v>
      </c>
      <c r="AK2137" s="42">
        <v>8.75</v>
      </c>
      <c r="AL2137" s="42">
        <v>8.8699999999999992</v>
      </c>
      <c r="AM2137" s="42">
        <v>8.99</v>
      </c>
      <c r="AN2137" s="42">
        <v>9.11</v>
      </c>
      <c r="AO2137" s="42">
        <v>9.23</v>
      </c>
      <c r="AP2137" s="42">
        <v>9.35</v>
      </c>
    </row>
    <row r="2138" spans="1:42" x14ac:dyDescent="0.2">
      <c r="A2138" s="41">
        <v>21.26</v>
      </c>
      <c r="B2138" s="42">
        <v>4.5599999999999996</v>
      </c>
      <c r="C2138" s="42">
        <v>4.68</v>
      </c>
      <c r="D2138" s="42">
        <v>4.8</v>
      </c>
      <c r="E2138" s="42">
        <v>4.92</v>
      </c>
      <c r="F2138" s="42">
        <v>5.04</v>
      </c>
      <c r="G2138" s="42">
        <v>5.16</v>
      </c>
      <c r="H2138" s="42">
        <v>5.28</v>
      </c>
      <c r="I2138" s="42">
        <v>5.4</v>
      </c>
      <c r="J2138" s="42">
        <v>5.52</v>
      </c>
      <c r="K2138" s="42">
        <v>5.64</v>
      </c>
      <c r="L2138" s="42">
        <v>5.76</v>
      </c>
      <c r="M2138" s="42">
        <v>5.88</v>
      </c>
      <c r="N2138" s="42">
        <v>6</v>
      </c>
      <c r="O2138" s="42">
        <v>6.12</v>
      </c>
      <c r="P2138" s="42">
        <v>6.24</v>
      </c>
      <c r="Q2138" s="42">
        <v>6.36</v>
      </c>
      <c r="R2138" s="42">
        <v>6.48</v>
      </c>
      <c r="S2138" s="42">
        <v>6.6</v>
      </c>
      <c r="T2138" s="42">
        <v>6.72</v>
      </c>
      <c r="U2138" s="42">
        <v>6.84</v>
      </c>
      <c r="V2138" s="42">
        <v>6.96</v>
      </c>
      <c r="W2138" s="42">
        <v>7.08</v>
      </c>
      <c r="X2138" s="42">
        <v>7.2</v>
      </c>
      <c r="Y2138" s="42">
        <v>7.31</v>
      </c>
      <c r="Z2138" s="42">
        <v>7.43</v>
      </c>
      <c r="AA2138" s="42">
        <v>7.55</v>
      </c>
      <c r="AB2138" s="42">
        <v>7.67</v>
      </c>
      <c r="AC2138" s="42">
        <v>7.79</v>
      </c>
      <c r="AD2138" s="42">
        <v>7.91</v>
      </c>
      <c r="AE2138" s="42">
        <v>8.0299999999999994</v>
      </c>
      <c r="AF2138" s="42">
        <v>8.15</v>
      </c>
      <c r="AG2138" s="42">
        <v>8.27</v>
      </c>
      <c r="AH2138" s="42">
        <v>8.39</v>
      </c>
      <c r="AI2138" s="42">
        <v>8.51</v>
      </c>
      <c r="AJ2138" s="42">
        <v>8.6300000000000008</v>
      </c>
      <c r="AK2138" s="42">
        <v>8.75</v>
      </c>
      <c r="AL2138" s="42">
        <v>8.8699999999999992</v>
      </c>
      <c r="AM2138" s="42">
        <v>8.99</v>
      </c>
      <c r="AN2138" s="42">
        <v>9.11</v>
      </c>
      <c r="AO2138" s="42">
        <v>9.23</v>
      </c>
      <c r="AP2138" s="42">
        <v>9.35</v>
      </c>
    </row>
    <row r="2139" spans="1:42" x14ac:dyDescent="0.2">
      <c r="A2139" s="41">
        <v>21.27</v>
      </c>
      <c r="B2139" s="42">
        <v>4.5599999999999996</v>
      </c>
      <c r="C2139" s="42">
        <v>4.68</v>
      </c>
      <c r="D2139" s="42">
        <v>4.8</v>
      </c>
      <c r="E2139" s="42">
        <v>4.92</v>
      </c>
      <c r="F2139" s="42">
        <v>5.04</v>
      </c>
      <c r="G2139" s="42">
        <v>5.16</v>
      </c>
      <c r="H2139" s="42">
        <v>5.28</v>
      </c>
      <c r="I2139" s="42">
        <v>5.4</v>
      </c>
      <c r="J2139" s="42">
        <v>5.52</v>
      </c>
      <c r="K2139" s="42">
        <v>5.64</v>
      </c>
      <c r="L2139" s="42">
        <v>5.76</v>
      </c>
      <c r="M2139" s="42">
        <v>5.88</v>
      </c>
      <c r="N2139" s="42">
        <v>6</v>
      </c>
      <c r="O2139" s="42">
        <v>6.12</v>
      </c>
      <c r="P2139" s="42">
        <v>6.24</v>
      </c>
      <c r="Q2139" s="42">
        <v>6.36</v>
      </c>
      <c r="R2139" s="42">
        <v>6.48</v>
      </c>
      <c r="S2139" s="42">
        <v>6.6</v>
      </c>
      <c r="T2139" s="42">
        <v>6.72</v>
      </c>
      <c r="U2139" s="42">
        <v>6.83</v>
      </c>
      <c r="V2139" s="42">
        <v>6.95</v>
      </c>
      <c r="W2139" s="42">
        <v>7.07</v>
      </c>
      <c r="X2139" s="42">
        <v>7.19</v>
      </c>
      <c r="Y2139" s="42">
        <v>7.31</v>
      </c>
      <c r="Z2139" s="42">
        <v>7.43</v>
      </c>
      <c r="AA2139" s="42">
        <v>7.55</v>
      </c>
      <c r="AB2139" s="42">
        <v>7.67</v>
      </c>
      <c r="AC2139" s="42">
        <v>7.79</v>
      </c>
      <c r="AD2139" s="42">
        <v>7.91</v>
      </c>
      <c r="AE2139" s="42">
        <v>8.0299999999999994</v>
      </c>
      <c r="AF2139" s="42">
        <v>8.15</v>
      </c>
      <c r="AG2139" s="42">
        <v>8.27</v>
      </c>
      <c r="AH2139" s="42">
        <v>8.39</v>
      </c>
      <c r="AI2139" s="42">
        <v>8.51</v>
      </c>
      <c r="AJ2139" s="42">
        <v>8.6300000000000008</v>
      </c>
      <c r="AK2139" s="42">
        <v>8.75</v>
      </c>
      <c r="AL2139" s="42">
        <v>8.8699999999999992</v>
      </c>
      <c r="AM2139" s="42">
        <v>8.99</v>
      </c>
      <c r="AN2139" s="42">
        <v>9.11</v>
      </c>
      <c r="AO2139" s="42">
        <v>9.23</v>
      </c>
      <c r="AP2139" s="42">
        <v>9.35</v>
      </c>
    </row>
    <row r="2140" spans="1:42" x14ac:dyDescent="0.2">
      <c r="A2140" s="41">
        <v>21.28</v>
      </c>
      <c r="B2140" s="42">
        <v>4.5599999999999996</v>
      </c>
      <c r="C2140" s="42">
        <v>4.68</v>
      </c>
      <c r="D2140" s="42">
        <v>4.8</v>
      </c>
      <c r="E2140" s="42">
        <v>4.92</v>
      </c>
      <c r="F2140" s="42">
        <v>5.04</v>
      </c>
      <c r="G2140" s="42">
        <v>5.16</v>
      </c>
      <c r="H2140" s="42">
        <v>5.28</v>
      </c>
      <c r="I2140" s="42">
        <v>5.4</v>
      </c>
      <c r="J2140" s="42">
        <v>5.52</v>
      </c>
      <c r="K2140" s="42">
        <v>5.64</v>
      </c>
      <c r="L2140" s="42">
        <v>5.76</v>
      </c>
      <c r="M2140" s="42">
        <v>5.88</v>
      </c>
      <c r="N2140" s="42">
        <v>6</v>
      </c>
      <c r="O2140" s="42">
        <v>6.12</v>
      </c>
      <c r="P2140" s="42">
        <v>6.24</v>
      </c>
      <c r="Q2140" s="42">
        <v>6.35</v>
      </c>
      <c r="R2140" s="42">
        <v>6.47</v>
      </c>
      <c r="S2140" s="42">
        <v>6.59</v>
      </c>
      <c r="T2140" s="42">
        <v>6.71</v>
      </c>
      <c r="U2140" s="42">
        <v>6.83</v>
      </c>
      <c r="V2140" s="42">
        <v>6.95</v>
      </c>
      <c r="W2140" s="42">
        <v>7.07</v>
      </c>
      <c r="X2140" s="42">
        <v>7.19</v>
      </c>
      <c r="Y2140" s="42">
        <v>7.31</v>
      </c>
      <c r="Z2140" s="42">
        <v>7.43</v>
      </c>
      <c r="AA2140" s="42">
        <v>7.55</v>
      </c>
      <c r="AB2140" s="42">
        <v>7.67</v>
      </c>
      <c r="AC2140" s="42">
        <v>7.79</v>
      </c>
      <c r="AD2140" s="42">
        <v>7.91</v>
      </c>
      <c r="AE2140" s="42">
        <v>8.0299999999999994</v>
      </c>
      <c r="AF2140" s="42">
        <v>8.15</v>
      </c>
      <c r="AG2140" s="42">
        <v>8.27</v>
      </c>
      <c r="AH2140" s="42">
        <v>8.39</v>
      </c>
      <c r="AI2140" s="42">
        <v>8.51</v>
      </c>
      <c r="AJ2140" s="42">
        <v>8.6300000000000008</v>
      </c>
      <c r="AK2140" s="42">
        <v>8.75</v>
      </c>
      <c r="AL2140" s="42">
        <v>8.8699999999999992</v>
      </c>
      <c r="AM2140" s="42">
        <v>8.99</v>
      </c>
      <c r="AN2140" s="42">
        <v>9.11</v>
      </c>
      <c r="AO2140" s="42">
        <v>9.23</v>
      </c>
      <c r="AP2140" s="42">
        <v>9.34</v>
      </c>
    </row>
    <row r="2141" spans="1:42" x14ac:dyDescent="0.2">
      <c r="A2141" s="41">
        <v>21.29</v>
      </c>
      <c r="B2141" s="42">
        <v>4.5599999999999996</v>
      </c>
      <c r="C2141" s="42">
        <v>4.68</v>
      </c>
      <c r="D2141" s="42">
        <v>4.8</v>
      </c>
      <c r="E2141" s="42">
        <v>4.92</v>
      </c>
      <c r="F2141" s="42">
        <v>5.04</v>
      </c>
      <c r="G2141" s="42">
        <v>5.16</v>
      </c>
      <c r="H2141" s="42">
        <v>5.28</v>
      </c>
      <c r="I2141" s="42">
        <v>5.4</v>
      </c>
      <c r="J2141" s="42">
        <v>5.52</v>
      </c>
      <c r="K2141" s="42">
        <v>5.64</v>
      </c>
      <c r="L2141" s="42">
        <v>5.76</v>
      </c>
      <c r="M2141" s="42">
        <v>5.88</v>
      </c>
      <c r="N2141" s="42">
        <v>5.99</v>
      </c>
      <c r="O2141" s="42">
        <v>6.11</v>
      </c>
      <c r="P2141" s="42">
        <v>6.23</v>
      </c>
      <c r="Q2141" s="42">
        <v>6.35</v>
      </c>
      <c r="R2141" s="42">
        <v>6.47</v>
      </c>
      <c r="S2141" s="42">
        <v>6.59</v>
      </c>
      <c r="T2141" s="42">
        <v>6.71</v>
      </c>
      <c r="U2141" s="42">
        <v>6.83</v>
      </c>
      <c r="V2141" s="42">
        <v>6.95</v>
      </c>
      <c r="W2141" s="42">
        <v>7.07</v>
      </c>
      <c r="X2141" s="42">
        <v>7.19</v>
      </c>
      <c r="Y2141" s="42">
        <v>7.31</v>
      </c>
      <c r="Z2141" s="42">
        <v>7.43</v>
      </c>
      <c r="AA2141" s="42">
        <v>7.55</v>
      </c>
      <c r="AB2141" s="42">
        <v>7.67</v>
      </c>
      <c r="AC2141" s="42">
        <v>7.79</v>
      </c>
      <c r="AD2141" s="42">
        <v>7.91</v>
      </c>
      <c r="AE2141" s="42">
        <v>8.0299999999999994</v>
      </c>
      <c r="AF2141" s="42">
        <v>8.15</v>
      </c>
      <c r="AG2141" s="42">
        <v>8.27</v>
      </c>
      <c r="AH2141" s="42">
        <v>8.39</v>
      </c>
      <c r="AI2141" s="42">
        <v>8.51</v>
      </c>
      <c r="AJ2141" s="42">
        <v>8.6300000000000008</v>
      </c>
      <c r="AK2141" s="42">
        <v>8.75</v>
      </c>
      <c r="AL2141" s="42">
        <v>8.86</v>
      </c>
      <c r="AM2141" s="42">
        <v>8.98</v>
      </c>
      <c r="AN2141" s="42">
        <v>9.1</v>
      </c>
      <c r="AO2141" s="42">
        <v>9.2200000000000006</v>
      </c>
      <c r="AP2141" s="42">
        <v>9.34</v>
      </c>
    </row>
    <row r="2142" spans="1:42" x14ac:dyDescent="0.2">
      <c r="A2142" s="41">
        <v>21.3</v>
      </c>
      <c r="B2142" s="42">
        <v>4.5599999999999996</v>
      </c>
      <c r="C2142" s="42">
        <v>4.68</v>
      </c>
      <c r="D2142" s="42">
        <v>4.8</v>
      </c>
      <c r="E2142" s="42">
        <v>4.92</v>
      </c>
      <c r="F2142" s="42">
        <v>5.04</v>
      </c>
      <c r="G2142" s="42">
        <v>5.16</v>
      </c>
      <c r="H2142" s="42">
        <v>5.28</v>
      </c>
      <c r="I2142" s="42">
        <v>5.4</v>
      </c>
      <c r="J2142" s="42">
        <v>5.52</v>
      </c>
      <c r="K2142" s="42">
        <v>5.63</v>
      </c>
      <c r="L2142" s="42">
        <v>5.75</v>
      </c>
      <c r="M2142" s="42">
        <v>5.87</v>
      </c>
      <c r="N2142" s="42">
        <v>5.99</v>
      </c>
      <c r="O2142" s="42">
        <v>6.11</v>
      </c>
      <c r="P2142" s="42">
        <v>6.23</v>
      </c>
      <c r="Q2142" s="42">
        <v>6.35</v>
      </c>
      <c r="R2142" s="42">
        <v>6.47</v>
      </c>
      <c r="S2142" s="42">
        <v>6.59</v>
      </c>
      <c r="T2142" s="42">
        <v>6.71</v>
      </c>
      <c r="U2142" s="42">
        <v>6.83</v>
      </c>
      <c r="V2142" s="42">
        <v>6.95</v>
      </c>
      <c r="W2142" s="42">
        <v>7.07</v>
      </c>
      <c r="X2142" s="42">
        <v>7.19</v>
      </c>
      <c r="Y2142" s="42">
        <v>7.31</v>
      </c>
      <c r="Z2142" s="42">
        <v>7.43</v>
      </c>
      <c r="AA2142" s="42">
        <v>7.55</v>
      </c>
      <c r="AB2142" s="42">
        <v>7.67</v>
      </c>
      <c r="AC2142" s="42">
        <v>7.79</v>
      </c>
      <c r="AD2142" s="42">
        <v>7.91</v>
      </c>
      <c r="AE2142" s="42">
        <v>8.0299999999999994</v>
      </c>
      <c r="AF2142" s="42">
        <v>8.15</v>
      </c>
      <c r="AG2142" s="42">
        <v>8.27</v>
      </c>
      <c r="AH2142" s="42">
        <v>8.3800000000000008</v>
      </c>
      <c r="AI2142" s="42">
        <v>8.5</v>
      </c>
      <c r="AJ2142" s="42">
        <v>8.6199999999999992</v>
      </c>
      <c r="AK2142" s="42">
        <v>8.74</v>
      </c>
      <c r="AL2142" s="42">
        <v>8.86</v>
      </c>
      <c r="AM2142" s="42">
        <v>8.98</v>
      </c>
      <c r="AN2142" s="42">
        <v>9.1</v>
      </c>
      <c r="AO2142" s="42">
        <v>9.2200000000000006</v>
      </c>
      <c r="AP2142" s="42">
        <v>9.34</v>
      </c>
    </row>
    <row r="2143" spans="1:42" x14ac:dyDescent="0.2">
      <c r="A2143" s="41">
        <v>21.31</v>
      </c>
      <c r="B2143" s="42">
        <v>4.5599999999999996</v>
      </c>
      <c r="C2143" s="42">
        <v>4.68</v>
      </c>
      <c r="D2143" s="42">
        <v>4.8</v>
      </c>
      <c r="E2143" s="42">
        <v>4.92</v>
      </c>
      <c r="F2143" s="42">
        <v>5.04</v>
      </c>
      <c r="G2143" s="42">
        <v>5.16</v>
      </c>
      <c r="H2143" s="42">
        <v>5.28</v>
      </c>
      <c r="I2143" s="42">
        <v>5.39</v>
      </c>
      <c r="J2143" s="42">
        <v>5.51</v>
      </c>
      <c r="K2143" s="42">
        <v>5.63</v>
      </c>
      <c r="L2143" s="42">
        <v>5.75</v>
      </c>
      <c r="M2143" s="42">
        <v>5.87</v>
      </c>
      <c r="N2143" s="42">
        <v>5.99</v>
      </c>
      <c r="O2143" s="42">
        <v>6.11</v>
      </c>
      <c r="P2143" s="42">
        <v>6.23</v>
      </c>
      <c r="Q2143" s="42">
        <v>6.35</v>
      </c>
      <c r="R2143" s="42">
        <v>6.47</v>
      </c>
      <c r="S2143" s="42">
        <v>6.59</v>
      </c>
      <c r="T2143" s="42">
        <v>6.71</v>
      </c>
      <c r="U2143" s="42">
        <v>6.83</v>
      </c>
      <c r="V2143" s="42">
        <v>6.95</v>
      </c>
      <c r="W2143" s="42">
        <v>7.07</v>
      </c>
      <c r="X2143" s="42">
        <v>7.19</v>
      </c>
      <c r="Y2143" s="42">
        <v>7.31</v>
      </c>
      <c r="Z2143" s="42">
        <v>7.43</v>
      </c>
      <c r="AA2143" s="42">
        <v>7.55</v>
      </c>
      <c r="AB2143" s="42">
        <v>7.67</v>
      </c>
      <c r="AC2143" s="42">
        <v>7.79</v>
      </c>
      <c r="AD2143" s="42">
        <v>7.91</v>
      </c>
      <c r="AE2143" s="42">
        <v>8.02</v>
      </c>
      <c r="AF2143" s="42">
        <v>8.14</v>
      </c>
      <c r="AG2143" s="42">
        <v>8.26</v>
      </c>
      <c r="AH2143" s="42">
        <v>8.3800000000000008</v>
      </c>
      <c r="AI2143" s="42">
        <v>8.5</v>
      </c>
      <c r="AJ2143" s="42">
        <v>8.6199999999999992</v>
      </c>
      <c r="AK2143" s="42">
        <v>8.74</v>
      </c>
      <c r="AL2143" s="42">
        <v>8.86</v>
      </c>
      <c r="AM2143" s="42">
        <v>8.98</v>
      </c>
      <c r="AN2143" s="42">
        <v>9.1</v>
      </c>
      <c r="AO2143" s="42">
        <v>9.2200000000000006</v>
      </c>
      <c r="AP2143" s="42">
        <v>9.34</v>
      </c>
    </row>
    <row r="2144" spans="1:42" x14ac:dyDescent="0.2">
      <c r="A2144" s="41">
        <v>21.32</v>
      </c>
      <c r="B2144" s="42">
        <v>4.5599999999999996</v>
      </c>
      <c r="C2144" s="42">
        <v>4.68</v>
      </c>
      <c r="D2144" s="42">
        <v>4.8</v>
      </c>
      <c r="E2144" s="42">
        <v>4.92</v>
      </c>
      <c r="F2144" s="42">
        <v>5.03</v>
      </c>
      <c r="G2144" s="42">
        <v>5.15</v>
      </c>
      <c r="H2144" s="42">
        <v>5.27</v>
      </c>
      <c r="I2144" s="42">
        <v>5.39</v>
      </c>
      <c r="J2144" s="42">
        <v>5.51</v>
      </c>
      <c r="K2144" s="42">
        <v>5.63</v>
      </c>
      <c r="L2144" s="42">
        <v>5.75</v>
      </c>
      <c r="M2144" s="42">
        <v>5.87</v>
      </c>
      <c r="N2144" s="42">
        <v>5.99</v>
      </c>
      <c r="O2144" s="42">
        <v>6.11</v>
      </c>
      <c r="P2144" s="42">
        <v>6.23</v>
      </c>
      <c r="Q2144" s="42">
        <v>6.35</v>
      </c>
      <c r="R2144" s="42">
        <v>6.47</v>
      </c>
      <c r="S2144" s="42">
        <v>6.59</v>
      </c>
      <c r="T2144" s="42">
        <v>6.71</v>
      </c>
      <c r="U2144" s="42">
        <v>6.83</v>
      </c>
      <c r="V2144" s="42">
        <v>6.95</v>
      </c>
      <c r="W2144" s="42">
        <v>7.07</v>
      </c>
      <c r="X2144" s="42">
        <v>7.19</v>
      </c>
      <c r="Y2144" s="42">
        <v>7.31</v>
      </c>
      <c r="Z2144" s="42">
        <v>7.43</v>
      </c>
      <c r="AA2144" s="42">
        <v>7.55</v>
      </c>
      <c r="AB2144" s="42">
        <v>7.66</v>
      </c>
      <c r="AC2144" s="42">
        <v>7.78</v>
      </c>
      <c r="AD2144" s="42">
        <v>7.9</v>
      </c>
      <c r="AE2144" s="42">
        <v>8.02</v>
      </c>
      <c r="AF2144" s="42">
        <v>8.14</v>
      </c>
      <c r="AG2144" s="42">
        <v>8.26</v>
      </c>
      <c r="AH2144" s="42">
        <v>8.3800000000000008</v>
      </c>
      <c r="AI2144" s="42">
        <v>8.5</v>
      </c>
      <c r="AJ2144" s="42">
        <v>8.6199999999999992</v>
      </c>
      <c r="AK2144" s="42">
        <v>8.74</v>
      </c>
      <c r="AL2144" s="42">
        <v>8.86</v>
      </c>
      <c r="AM2144" s="42">
        <v>8.98</v>
      </c>
      <c r="AN2144" s="42">
        <v>9.1</v>
      </c>
      <c r="AO2144" s="42">
        <v>9.2200000000000006</v>
      </c>
      <c r="AP2144" s="42">
        <v>9.34</v>
      </c>
    </row>
    <row r="2145" spans="1:42" x14ac:dyDescent="0.2">
      <c r="A2145" s="41">
        <v>21.33</v>
      </c>
      <c r="B2145" s="42">
        <v>4.5599999999999996</v>
      </c>
      <c r="C2145" s="42">
        <v>4.68</v>
      </c>
      <c r="D2145" s="42">
        <v>4.79</v>
      </c>
      <c r="E2145" s="42">
        <v>4.91</v>
      </c>
      <c r="F2145" s="42">
        <v>5.03</v>
      </c>
      <c r="G2145" s="42">
        <v>5.15</v>
      </c>
      <c r="H2145" s="42">
        <v>5.27</v>
      </c>
      <c r="I2145" s="42">
        <v>5.39</v>
      </c>
      <c r="J2145" s="42">
        <v>5.51</v>
      </c>
      <c r="K2145" s="42">
        <v>5.63</v>
      </c>
      <c r="L2145" s="42">
        <v>5.75</v>
      </c>
      <c r="M2145" s="42">
        <v>5.87</v>
      </c>
      <c r="N2145" s="42">
        <v>5.99</v>
      </c>
      <c r="O2145" s="42">
        <v>6.11</v>
      </c>
      <c r="P2145" s="42">
        <v>6.23</v>
      </c>
      <c r="Q2145" s="42">
        <v>6.35</v>
      </c>
      <c r="R2145" s="42">
        <v>6.47</v>
      </c>
      <c r="S2145" s="42">
        <v>6.59</v>
      </c>
      <c r="T2145" s="42">
        <v>6.71</v>
      </c>
      <c r="U2145" s="42">
        <v>6.83</v>
      </c>
      <c r="V2145" s="42">
        <v>6.95</v>
      </c>
      <c r="W2145" s="42">
        <v>7.07</v>
      </c>
      <c r="X2145" s="42">
        <v>7.19</v>
      </c>
      <c r="Y2145" s="42">
        <v>7.3</v>
      </c>
      <c r="Z2145" s="42">
        <v>7.42</v>
      </c>
      <c r="AA2145" s="42">
        <v>7.54</v>
      </c>
      <c r="AB2145" s="42">
        <v>7.66</v>
      </c>
      <c r="AC2145" s="42">
        <v>7.78</v>
      </c>
      <c r="AD2145" s="42">
        <v>7.9</v>
      </c>
      <c r="AE2145" s="42">
        <v>8.02</v>
      </c>
      <c r="AF2145" s="42">
        <v>8.14</v>
      </c>
      <c r="AG2145" s="42">
        <v>8.26</v>
      </c>
      <c r="AH2145" s="42">
        <v>8.3800000000000008</v>
      </c>
      <c r="AI2145" s="42">
        <v>8.5</v>
      </c>
      <c r="AJ2145" s="42">
        <v>8.6199999999999992</v>
      </c>
      <c r="AK2145" s="42">
        <v>8.74</v>
      </c>
      <c r="AL2145" s="42">
        <v>8.86</v>
      </c>
      <c r="AM2145" s="42">
        <v>8.98</v>
      </c>
      <c r="AN2145" s="42">
        <v>9.1</v>
      </c>
      <c r="AO2145" s="42">
        <v>9.2200000000000006</v>
      </c>
      <c r="AP2145" s="42">
        <v>9.34</v>
      </c>
    </row>
    <row r="2146" spans="1:42" x14ac:dyDescent="0.2">
      <c r="A2146" s="41">
        <v>21.34</v>
      </c>
      <c r="B2146" s="42">
        <v>4.55</v>
      </c>
      <c r="C2146" s="42">
        <v>4.67</v>
      </c>
      <c r="D2146" s="42">
        <v>4.79</v>
      </c>
      <c r="E2146" s="42">
        <v>4.91</v>
      </c>
      <c r="F2146" s="42">
        <v>5.03</v>
      </c>
      <c r="G2146" s="42">
        <v>5.15</v>
      </c>
      <c r="H2146" s="42">
        <v>5.27</v>
      </c>
      <c r="I2146" s="42">
        <v>5.39</v>
      </c>
      <c r="J2146" s="42">
        <v>5.51</v>
      </c>
      <c r="K2146" s="42">
        <v>5.63</v>
      </c>
      <c r="L2146" s="42">
        <v>5.75</v>
      </c>
      <c r="M2146" s="42">
        <v>5.87</v>
      </c>
      <c r="N2146" s="42">
        <v>5.99</v>
      </c>
      <c r="O2146" s="42">
        <v>6.11</v>
      </c>
      <c r="P2146" s="42">
        <v>6.23</v>
      </c>
      <c r="Q2146" s="42">
        <v>6.35</v>
      </c>
      <c r="R2146" s="42">
        <v>6.47</v>
      </c>
      <c r="S2146" s="42">
        <v>6.59</v>
      </c>
      <c r="T2146" s="42">
        <v>6.71</v>
      </c>
      <c r="U2146" s="42">
        <v>6.83</v>
      </c>
      <c r="V2146" s="42">
        <v>6.94</v>
      </c>
      <c r="W2146" s="42">
        <v>7.06</v>
      </c>
      <c r="X2146" s="42">
        <v>7.18</v>
      </c>
      <c r="Y2146" s="42">
        <v>7.3</v>
      </c>
      <c r="Z2146" s="42">
        <v>7.42</v>
      </c>
      <c r="AA2146" s="42">
        <v>7.54</v>
      </c>
      <c r="AB2146" s="42">
        <v>7.66</v>
      </c>
      <c r="AC2146" s="42">
        <v>7.78</v>
      </c>
      <c r="AD2146" s="42">
        <v>7.9</v>
      </c>
      <c r="AE2146" s="42">
        <v>8.02</v>
      </c>
      <c r="AF2146" s="42">
        <v>8.14</v>
      </c>
      <c r="AG2146" s="42">
        <v>8.26</v>
      </c>
      <c r="AH2146" s="42">
        <v>8.3800000000000008</v>
      </c>
      <c r="AI2146" s="42">
        <v>8.5</v>
      </c>
      <c r="AJ2146" s="42">
        <v>8.6199999999999992</v>
      </c>
      <c r="AK2146" s="42">
        <v>8.74</v>
      </c>
      <c r="AL2146" s="42">
        <v>8.86</v>
      </c>
      <c r="AM2146" s="42">
        <v>8.98</v>
      </c>
      <c r="AN2146" s="42">
        <v>9.09</v>
      </c>
      <c r="AO2146" s="42">
        <v>9.2100000000000009</v>
      </c>
      <c r="AP2146" s="42">
        <v>9.33</v>
      </c>
    </row>
    <row r="2147" spans="1:42" x14ac:dyDescent="0.2">
      <c r="A2147" s="41">
        <v>21.35</v>
      </c>
      <c r="B2147" s="42">
        <v>4.55</v>
      </c>
      <c r="C2147" s="42">
        <v>4.67</v>
      </c>
      <c r="D2147" s="42">
        <v>4.79</v>
      </c>
      <c r="E2147" s="42">
        <v>4.91</v>
      </c>
      <c r="F2147" s="42">
        <v>5.03</v>
      </c>
      <c r="G2147" s="42">
        <v>5.15</v>
      </c>
      <c r="H2147" s="42">
        <v>5.27</v>
      </c>
      <c r="I2147" s="42">
        <v>5.39</v>
      </c>
      <c r="J2147" s="42">
        <v>5.51</v>
      </c>
      <c r="K2147" s="42">
        <v>5.63</v>
      </c>
      <c r="L2147" s="42">
        <v>5.75</v>
      </c>
      <c r="M2147" s="42">
        <v>5.87</v>
      </c>
      <c r="N2147" s="42">
        <v>5.99</v>
      </c>
      <c r="O2147" s="42">
        <v>6.11</v>
      </c>
      <c r="P2147" s="42">
        <v>6.23</v>
      </c>
      <c r="Q2147" s="42">
        <v>6.35</v>
      </c>
      <c r="R2147" s="42">
        <v>6.47</v>
      </c>
      <c r="S2147" s="42">
        <v>6.59</v>
      </c>
      <c r="T2147" s="42">
        <v>6.7</v>
      </c>
      <c r="U2147" s="42">
        <v>6.82</v>
      </c>
      <c r="V2147" s="42">
        <v>6.94</v>
      </c>
      <c r="W2147" s="42">
        <v>7.06</v>
      </c>
      <c r="X2147" s="42">
        <v>7.18</v>
      </c>
      <c r="Y2147" s="42">
        <v>7.3</v>
      </c>
      <c r="Z2147" s="42">
        <v>7.42</v>
      </c>
      <c r="AA2147" s="42">
        <v>7.54</v>
      </c>
      <c r="AB2147" s="42">
        <v>7.66</v>
      </c>
      <c r="AC2147" s="42">
        <v>7.78</v>
      </c>
      <c r="AD2147" s="42">
        <v>7.9</v>
      </c>
      <c r="AE2147" s="42">
        <v>8.02</v>
      </c>
      <c r="AF2147" s="42">
        <v>8.14</v>
      </c>
      <c r="AG2147" s="42">
        <v>8.26</v>
      </c>
      <c r="AH2147" s="42">
        <v>8.3800000000000008</v>
      </c>
      <c r="AI2147" s="42">
        <v>8.5</v>
      </c>
      <c r="AJ2147" s="42">
        <v>8.6199999999999992</v>
      </c>
      <c r="AK2147" s="42">
        <v>8.73</v>
      </c>
      <c r="AL2147" s="42">
        <v>8.85</v>
      </c>
      <c r="AM2147" s="42">
        <v>8.9700000000000006</v>
      </c>
      <c r="AN2147" s="42">
        <v>9.09</v>
      </c>
      <c r="AO2147" s="42">
        <v>9.2100000000000009</v>
      </c>
      <c r="AP2147" s="42">
        <v>9.33</v>
      </c>
    </row>
    <row r="2148" spans="1:42" x14ac:dyDescent="0.2">
      <c r="A2148" s="41">
        <v>21.36</v>
      </c>
      <c r="B2148" s="42">
        <v>4.55</v>
      </c>
      <c r="C2148" s="42">
        <v>4.67</v>
      </c>
      <c r="D2148" s="42">
        <v>4.79</v>
      </c>
      <c r="E2148" s="42">
        <v>4.91</v>
      </c>
      <c r="F2148" s="42">
        <v>5.03</v>
      </c>
      <c r="G2148" s="42">
        <v>5.15</v>
      </c>
      <c r="H2148" s="42">
        <v>5.27</v>
      </c>
      <c r="I2148" s="42">
        <v>5.39</v>
      </c>
      <c r="J2148" s="42">
        <v>5.51</v>
      </c>
      <c r="K2148" s="42">
        <v>5.63</v>
      </c>
      <c r="L2148" s="42">
        <v>5.75</v>
      </c>
      <c r="M2148" s="42">
        <v>5.87</v>
      </c>
      <c r="N2148" s="42">
        <v>5.99</v>
      </c>
      <c r="O2148" s="42">
        <v>6.11</v>
      </c>
      <c r="P2148" s="42">
        <v>6.23</v>
      </c>
      <c r="Q2148" s="42">
        <v>6.34</v>
      </c>
      <c r="R2148" s="42">
        <v>6.46</v>
      </c>
      <c r="S2148" s="42">
        <v>6.58</v>
      </c>
      <c r="T2148" s="42">
        <v>6.7</v>
      </c>
      <c r="U2148" s="42">
        <v>6.82</v>
      </c>
      <c r="V2148" s="42">
        <v>6.94</v>
      </c>
      <c r="W2148" s="42">
        <v>7.06</v>
      </c>
      <c r="X2148" s="42">
        <v>7.18</v>
      </c>
      <c r="Y2148" s="42">
        <v>7.3</v>
      </c>
      <c r="Z2148" s="42">
        <v>7.42</v>
      </c>
      <c r="AA2148" s="42">
        <v>7.54</v>
      </c>
      <c r="AB2148" s="42">
        <v>7.66</v>
      </c>
      <c r="AC2148" s="42">
        <v>7.78</v>
      </c>
      <c r="AD2148" s="42">
        <v>7.9</v>
      </c>
      <c r="AE2148" s="42">
        <v>8.02</v>
      </c>
      <c r="AF2148" s="42">
        <v>8.14</v>
      </c>
      <c r="AG2148" s="42">
        <v>8.26</v>
      </c>
      <c r="AH2148" s="42">
        <v>8.3800000000000008</v>
      </c>
      <c r="AI2148" s="42">
        <v>8.49</v>
      </c>
      <c r="AJ2148" s="42">
        <v>8.61</v>
      </c>
      <c r="AK2148" s="42">
        <v>8.73</v>
      </c>
      <c r="AL2148" s="42">
        <v>8.85</v>
      </c>
      <c r="AM2148" s="42">
        <v>8.9700000000000006</v>
      </c>
      <c r="AN2148" s="42">
        <v>9.09</v>
      </c>
      <c r="AO2148" s="42">
        <v>9.2100000000000009</v>
      </c>
      <c r="AP2148" s="42">
        <v>9.33</v>
      </c>
    </row>
    <row r="2149" spans="1:42" x14ac:dyDescent="0.2">
      <c r="A2149" s="41">
        <v>21.37</v>
      </c>
      <c r="B2149" s="42">
        <v>4.55</v>
      </c>
      <c r="C2149" s="42">
        <v>4.67</v>
      </c>
      <c r="D2149" s="42">
        <v>4.79</v>
      </c>
      <c r="E2149" s="42">
        <v>4.91</v>
      </c>
      <c r="F2149" s="42">
        <v>5.03</v>
      </c>
      <c r="G2149" s="42">
        <v>5.15</v>
      </c>
      <c r="H2149" s="42">
        <v>5.27</v>
      </c>
      <c r="I2149" s="42">
        <v>5.39</v>
      </c>
      <c r="J2149" s="42">
        <v>5.51</v>
      </c>
      <c r="K2149" s="42">
        <v>5.63</v>
      </c>
      <c r="L2149" s="42">
        <v>5.75</v>
      </c>
      <c r="M2149" s="42">
        <v>5.87</v>
      </c>
      <c r="N2149" s="42">
        <v>5.99</v>
      </c>
      <c r="O2149" s="42">
        <v>6.1</v>
      </c>
      <c r="P2149" s="42">
        <v>6.22</v>
      </c>
      <c r="Q2149" s="42">
        <v>6.34</v>
      </c>
      <c r="R2149" s="42">
        <v>6.46</v>
      </c>
      <c r="S2149" s="42">
        <v>6.58</v>
      </c>
      <c r="T2149" s="42">
        <v>6.7</v>
      </c>
      <c r="U2149" s="42">
        <v>6.82</v>
      </c>
      <c r="V2149" s="42">
        <v>6.94</v>
      </c>
      <c r="W2149" s="42">
        <v>7.06</v>
      </c>
      <c r="X2149" s="42">
        <v>7.18</v>
      </c>
      <c r="Y2149" s="42">
        <v>7.3</v>
      </c>
      <c r="Z2149" s="42">
        <v>7.42</v>
      </c>
      <c r="AA2149" s="42">
        <v>7.54</v>
      </c>
      <c r="AB2149" s="42">
        <v>7.66</v>
      </c>
      <c r="AC2149" s="42">
        <v>7.78</v>
      </c>
      <c r="AD2149" s="42">
        <v>7.9</v>
      </c>
      <c r="AE2149" s="42">
        <v>8.02</v>
      </c>
      <c r="AF2149" s="42">
        <v>8.1300000000000008</v>
      </c>
      <c r="AG2149" s="42">
        <v>8.25</v>
      </c>
      <c r="AH2149" s="42">
        <v>8.3699999999999992</v>
      </c>
      <c r="AI2149" s="42">
        <v>8.49</v>
      </c>
      <c r="AJ2149" s="42">
        <v>8.61</v>
      </c>
      <c r="AK2149" s="42">
        <v>8.73</v>
      </c>
      <c r="AL2149" s="42">
        <v>8.85</v>
      </c>
      <c r="AM2149" s="42">
        <v>8.9700000000000006</v>
      </c>
      <c r="AN2149" s="42">
        <v>9.09</v>
      </c>
      <c r="AO2149" s="42">
        <v>9.2100000000000009</v>
      </c>
      <c r="AP2149" s="42">
        <v>9.33</v>
      </c>
    </row>
    <row r="2150" spans="1:42" x14ac:dyDescent="0.2">
      <c r="A2150" s="41">
        <v>21.38</v>
      </c>
      <c r="B2150" s="42">
        <v>4.55</v>
      </c>
      <c r="C2150" s="42">
        <v>4.67</v>
      </c>
      <c r="D2150" s="42">
        <v>4.79</v>
      </c>
      <c r="E2150" s="42">
        <v>4.91</v>
      </c>
      <c r="F2150" s="42">
        <v>5.03</v>
      </c>
      <c r="G2150" s="42">
        <v>5.15</v>
      </c>
      <c r="H2150" s="42">
        <v>5.27</v>
      </c>
      <c r="I2150" s="42">
        <v>5.39</v>
      </c>
      <c r="J2150" s="42">
        <v>5.51</v>
      </c>
      <c r="K2150" s="42">
        <v>5.63</v>
      </c>
      <c r="L2150" s="42">
        <v>5.75</v>
      </c>
      <c r="M2150" s="42">
        <v>5.86</v>
      </c>
      <c r="N2150" s="42">
        <v>5.98</v>
      </c>
      <c r="O2150" s="42">
        <v>6.1</v>
      </c>
      <c r="P2150" s="42">
        <v>6.22</v>
      </c>
      <c r="Q2150" s="42">
        <v>6.34</v>
      </c>
      <c r="R2150" s="42">
        <v>6.46</v>
      </c>
      <c r="S2150" s="42">
        <v>6.58</v>
      </c>
      <c r="T2150" s="42">
        <v>6.7</v>
      </c>
      <c r="U2150" s="42">
        <v>6.82</v>
      </c>
      <c r="V2150" s="42">
        <v>6.94</v>
      </c>
      <c r="W2150" s="42">
        <v>7.06</v>
      </c>
      <c r="X2150" s="42">
        <v>7.18</v>
      </c>
      <c r="Y2150" s="42">
        <v>7.3</v>
      </c>
      <c r="Z2150" s="42">
        <v>7.42</v>
      </c>
      <c r="AA2150" s="42">
        <v>7.54</v>
      </c>
      <c r="AB2150" s="42">
        <v>7.66</v>
      </c>
      <c r="AC2150" s="42">
        <v>7.77</v>
      </c>
      <c r="AD2150" s="42">
        <v>7.89</v>
      </c>
      <c r="AE2150" s="42">
        <v>8.01</v>
      </c>
      <c r="AF2150" s="42">
        <v>8.1300000000000008</v>
      </c>
      <c r="AG2150" s="42">
        <v>8.25</v>
      </c>
      <c r="AH2150" s="42">
        <v>8.3699999999999992</v>
      </c>
      <c r="AI2150" s="42">
        <v>8.49</v>
      </c>
      <c r="AJ2150" s="42">
        <v>8.61</v>
      </c>
      <c r="AK2150" s="42">
        <v>8.73</v>
      </c>
      <c r="AL2150" s="42">
        <v>8.85</v>
      </c>
      <c r="AM2150" s="42">
        <v>8.9700000000000006</v>
      </c>
      <c r="AN2150" s="42">
        <v>9.09</v>
      </c>
      <c r="AO2150" s="42">
        <v>9.2100000000000009</v>
      </c>
      <c r="AP2150" s="42">
        <v>9.33</v>
      </c>
    </row>
    <row r="2151" spans="1:42" x14ac:dyDescent="0.2">
      <c r="A2151" s="41">
        <v>21.39</v>
      </c>
      <c r="B2151" s="42">
        <v>4.55</v>
      </c>
      <c r="C2151" s="42">
        <v>4.67</v>
      </c>
      <c r="D2151" s="42">
        <v>4.79</v>
      </c>
      <c r="E2151" s="42">
        <v>4.91</v>
      </c>
      <c r="F2151" s="42">
        <v>5.03</v>
      </c>
      <c r="G2151" s="42">
        <v>5.15</v>
      </c>
      <c r="H2151" s="42">
        <v>5.27</v>
      </c>
      <c r="I2151" s="42">
        <v>5.39</v>
      </c>
      <c r="J2151" s="42">
        <v>5.51</v>
      </c>
      <c r="K2151" s="42">
        <v>5.62</v>
      </c>
      <c r="L2151" s="42">
        <v>5.74</v>
      </c>
      <c r="M2151" s="42">
        <v>5.86</v>
      </c>
      <c r="N2151" s="42">
        <v>5.98</v>
      </c>
      <c r="O2151" s="42">
        <v>6.1</v>
      </c>
      <c r="P2151" s="42">
        <v>6.22</v>
      </c>
      <c r="Q2151" s="42">
        <v>6.34</v>
      </c>
      <c r="R2151" s="42">
        <v>6.46</v>
      </c>
      <c r="S2151" s="42">
        <v>6.58</v>
      </c>
      <c r="T2151" s="42">
        <v>6.7</v>
      </c>
      <c r="U2151" s="42">
        <v>6.82</v>
      </c>
      <c r="V2151" s="42">
        <v>6.94</v>
      </c>
      <c r="W2151" s="42">
        <v>7.06</v>
      </c>
      <c r="X2151" s="42">
        <v>7.18</v>
      </c>
      <c r="Y2151" s="42">
        <v>7.3</v>
      </c>
      <c r="Z2151" s="42">
        <v>7.42</v>
      </c>
      <c r="AA2151" s="42">
        <v>7.53</v>
      </c>
      <c r="AB2151" s="42">
        <v>7.65</v>
      </c>
      <c r="AC2151" s="42">
        <v>7.77</v>
      </c>
      <c r="AD2151" s="42">
        <v>7.89</v>
      </c>
      <c r="AE2151" s="42">
        <v>8.01</v>
      </c>
      <c r="AF2151" s="42">
        <v>8.1300000000000008</v>
      </c>
      <c r="AG2151" s="42">
        <v>8.25</v>
      </c>
      <c r="AH2151" s="42">
        <v>8.3699999999999992</v>
      </c>
      <c r="AI2151" s="42">
        <v>8.49</v>
      </c>
      <c r="AJ2151" s="42">
        <v>8.61</v>
      </c>
      <c r="AK2151" s="42">
        <v>8.73</v>
      </c>
      <c r="AL2151" s="42">
        <v>8.85</v>
      </c>
      <c r="AM2151" s="42">
        <v>8.9700000000000006</v>
      </c>
      <c r="AN2151" s="42">
        <v>9.09</v>
      </c>
      <c r="AO2151" s="42">
        <v>9.2100000000000009</v>
      </c>
      <c r="AP2151" s="42">
        <v>9.32</v>
      </c>
    </row>
    <row r="2152" spans="1:42" x14ac:dyDescent="0.2">
      <c r="A2152" s="41">
        <v>21.4</v>
      </c>
      <c r="B2152" s="42">
        <v>4.55</v>
      </c>
      <c r="C2152" s="42">
        <v>4.67</v>
      </c>
      <c r="D2152" s="42">
        <v>4.79</v>
      </c>
      <c r="E2152" s="42">
        <v>4.91</v>
      </c>
      <c r="F2152" s="42">
        <v>5.03</v>
      </c>
      <c r="G2152" s="42">
        <v>5.15</v>
      </c>
      <c r="H2152" s="42">
        <v>5.27</v>
      </c>
      <c r="I2152" s="42">
        <v>5.38</v>
      </c>
      <c r="J2152" s="42">
        <v>5.5</v>
      </c>
      <c r="K2152" s="42">
        <v>5.62</v>
      </c>
      <c r="L2152" s="42">
        <v>5.74</v>
      </c>
      <c r="M2152" s="42">
        <v>5.86</v>
      </c>
      <c r="N2152" s="42">
        <v>5.98</v>
      </c>
      <c r="O2152" s="42">
        <v>6.1</v>
      </c>
      <c r="P2152" s="42">
        <v>6.22</v>
      </c>
      <c r="Q2152" s="42">
        <v>6.34</v>
      </c>
      <c r="R2152" s="42">
        <v>6.46</v>
      </c>
      <c r="S2152" s="42">
        <v>6.58</v>
      </c>
      <c r="T2152" s="42">
        <v>6.7</v>
      </c>
      <c r="U2152" s="42">
        <v>6.82</v>
      </c>
      <c r="V2152" s="42">
        <v>6.94</v>
      </c>
      <c r="W2152" s="42">
        <v>7.06</v>
      </c>
      <c r="X2152" s="42">
        <v>7.18</v>
      </c>
      <c r="Y2152" s="42">
        <v>7.29</v>
      </c>
      <c r="Z2152" s="42">
        <v>7.41</v>
      </c>
      <c r="AA2152" s="42">
        <v>7.53</v>
      </c>
      <c r="AB2152" s="42">
        <v>7.65</v>
      </c>
      <c r="AC2152" s="42">
        <v>7.77</v>
      </c>
      <c r="AD2152" s="42">
        <v>7.89</v>
      </c>
      <c r="AE2152" s="42">
        <v>8.01</v>
      </c>
      <c r="AF2152" s="42">
        <v>8.1300000000000008</v>
      </c>
      <c r="AG2152" s="42">
        <v>8.25</v>
      </c>
      <c r="AH2152" s="42">
        <v>8.3699999999999992</v>
      </c>
      <c r="AI2152" s="42">
        <v>8.49</v>
      </c>
      <c r="AJ2152" s="42">
        <v>8.61</v>
      </c>
      <c r="AK2152" s="42">
        <v>8.73</v>
      </c>
      <c r="AL2152" s="42">
        <v>8.85</v>
      </c>
      <c r="AM2152" s="42">
        <v>8.9700000000000006</v>
      </c>
      <c r="AN2152" s="42">
        <v>9.08</v>
      </c>
      <c r="AO2152" s="42">
        <v>9.1999999999999993</v>
      </c>
      <c r="AP2152" s="42">
        <v>9.32</v>
      </c>
    </row>
    <row r="2153" spans="1:42" x14ac:dyDescent="0.2">
      <c r="A2153" s="41">
        <v>21.41</v>
      </c>
      <c r="B2153" s="42">
        <v>4.55</v>
      </c>
      <c r="C2153" s="42">
        <v>4.67</v>
      </c>
      <c r="D2153" s="42">
        <v>4.79</v>
      </c>
      <c r="E2153" s="42">
        <v>4.91</v>
      </c>
      <c r="F2153" s="42">
        <v>5.03</v>
      </c>
      <c r="G2153" s="42">
        <v>5.14</v>
      </c>
      <c r="H2153" s="42">
        <v>5.26</v>
      </c>
      <c r="I2153" s="42">
        <v>5.38</v>
      </c>
      <c r="J2153" s="42">
        <v>5.5</v>
      </c>
      <c r="K2153" s="42">
        <v>5.62</v>
      </c>
      <c r="L2153" s="42">
        <v>5.74</v>
      </c>
      <c r="M2153" s="42">
        <v>5.86</v>
      </c>
      <c r="N2153" s="42">
        <v>5.98</v>
      </c>
      <c r="O2153" s="42">
        <v>6.1</v>
      </c>
      <c r="P2153" s="42">
        <v>6.22</v>
      </c>
      <c r="Q2153" s="42">
        <v>6.34</v>
      </c>
      <c r="R2153" s="42">
        <v>6.46</v>
      </c>
      <c r="S2153" s="42">
        <v>6.58</v>
      </c>
      <c r="T2153" s="42">
        <v>6.7</v>
      </c>
      <c r="U2153" s="42">
        <v>6.82</v>
      </c>
      <c r="V2153" s="42">
        <v>6.94</v>
      </c>
      <c r="W2153" s="42">
        <v>7.05</v>
      </c>
      <c r="X2153" s="42">
        <v>7.17</v>
      </c>
      <c r="Y2153" s="42">
        <v>7.29</v>
      </c>
      <c r="Z2153" s="42">
        <v>7.41</v>
      </c>
      <c r="AA2153" s="42">
        <v>7.53</v>
      </c>
      <c r="AB2153" s="42">
        <v>7.65</v>
      </c>
      <c r="AC2153" s="42">
        <v>7.77</v>
      </c>
      <c r="AD2153" s="42">
        <v>7.89</v>
      </c>
      <c r="AE2153" s="42">
        <v>8.01</v>
      </c>
      <c r="AF2153" s="42">
        <v>8.1300000000000008</v>
      </c>
      <c r="AG2153" s="42">
        <v>8.25</v>
      </c>
      <c r="AH2153" s="42">
        <v>8.3699999999999992</v>
      </c>
      <c r="AI2153" s="42">
        <v>8.49</v>
      </c>
      <c r="AJ2153" s="42">
        <v>8.61</v>
      </c>
      <c r="AK2153" s="42">
        <v>8.7200000000000006</v>
      </c>
      <c r="AL2153" s="42">
        <v>8.84</v>
      </c>
      <c r="AM2153" s="42">
        <v>8.9600000000000009</v>
      </c>
      <c r="AN2153" s="42">
        <v>9.08</v>
      </c>
      <c r="AO2153" s="42">
        <v>9.1999999999999993</v>
      </c>
      <c r="AP2153" s="42">
        <v>9.32</v>
      </c>
    </row>
    <row r="2154" spans="1:42" x14ac:dyDescent="0.2">
      <c r="A2154" s="41">
        <v>21.42</v>
      </c>
      <c r="B2154" s="42">
        <v>4.55</v>
      </c>
      <c r="C2154" s="42">
        <v>4.67</v>
      </c>
      <c r="D2154" s="42">
        <v>4.79</v>
      </c>
      <c r="E2154" s="42">
        <v>4.91</v>
      </c>
      <c r="F2154" s="42">
        <v>5.0199999999999996</v>
      </c>
      <c r="G2154" s="42">
        <v>5.14</v>
      </c>
      <c r="H2154" s="42">
        <v>5.26</v>
      </c>
      <c r="I2154" s="42">
        <v>5.38</v>
      </c>
      <c r="J2154" s="42">
        <v>5.5</v>
      </c>
      <c r="K2154" s="42">
        <v>5.62</v>
      </c>
      <c r="L2154" s="42">
        <v>5.74</v>
      </c>
      <c r="M2154" s="42">
        <v>5.86</v>
      </c>
      <c r="N2154" s="42">
        <v>5.98</v>
      </c>
      <c r="O2154" s="42">
        <v>6.1</v>
      </c>
      <c r="P2154" s="42">
        <v>6.22</v>
      </c>
      <c r="Q2154" s="42">
        <v>6.34</v>
      </c>
      <c r="R2154" s="42">
        <v>6.46</v>
      </c>
      <c r="S2154" s="42">
        <v>6.58</v>
      </c>
      <c r="T2154" s="42">
        <v>6.7</v>
      </c>
      <c r="U2154" s="42">
        <v>6.81</v>
      </c>
      <c r="V2154" s="42">
        <v>6.93</v>
      </c>
      <c r="W2154" s="42">
        <v>7.05</v>
      </c>
      <c r="X2154" s="42">
        <v>7.17</v>
      </c>
      <c r="Y2154" s="42">
        <v>7.29</v>
      </c>
      <c r="Z2154" s="42">
        <v>7.41</v>
      </c>
      <c r="AA2154" s="42">
        <v>7.53</v>
      </c>
      <c r="AB2154" s="42">
        <v>7.65</v>
      </c>
      <c r="AC2154" s="42">
        <v>7.77</v>
      </c>
      <c r="AD2154" s="42">
        <v>7.89</v>
      </c>
      <c r="AE2154" s="42">
        <v>8.01</v>
      </c>
      <c r="AF2154" s="42">
        <v>8.1300000000000008</v>
      </c>
      <c r="AG2154" s="42">
        <v>8.25</v>
      </c>
      <c r="AH2154" s="42">
        <v>8.3699999999999992</v>
      </c>
      <c r="AI2154" s="42">
        <v>8.48</v>
      </c>
      <c r="AJ2154" s="42">
        <v>8.6</v>
      </c>
      <c r="AK2154" s="42">
        <v>8.7200000000000006</v>
      </c>
      <c r="AL2154" s="42">
        <v>8.84</v>
      </c>
      <c r="AM2154" s="42">
        <v>8.9600000000000009</v>
      </c>
      <c r="AN2154" s="42">
        <v>9.08</v>
      </c>
      <c r="AO2154" s="42">
        <v>9.1999999999999993</v>
      </c>
      <c r="AP2154" s="42">
        <v>9.32</v>
      </c>
    </row>
    <row r="2155" spans="1:42" x14ac:dyDescent="0.2">
      <c r="A2155" s="41">
        <v>21.43</v>
      </c>
      <c r="B2155" s="42">
        <v>4.55</v>
      </c>
      <c r="C2155" s="42">
        <v>4.67</v>
      </c>
      <c r="D2155" s="42">
        <v>4.78</v>
      </c>
      <c r="E2155" s="42">
        <v>4.9000000000000004</v>
      </c>
      <c r="F2155" s="42">
        <v>5.0199999999999996</v>
      </c>
      <c r="G2155" s="42">
        <v>5.14</v>
      </c>
      <c r="H2155" s="42">
        <v>5.26</v>
      </c>
      <c r="I2155" s="42">
        <v>5.38</v>
      </c>
      <c r="J2155" s="42">
        <v>5.5</v>
      </c>
      <c r="K2155" s="42">
        <v>5.62</v>
      </c>
      <c r="L2155" s="42">
        <v>5.74</v>
      </c>
      <c r="M2155" s="42">
        <v>5.86</v>
      </c>
      <c r="N2155" s="42">
        <v>5.98</v>
      </c>
      <c r="O2155" s="42">
        <v>6.1</v>
      </c>
      <c r="P2155" s="42">
        <v>6.22</v>
      </c>
      <c r="Q2155" s="42">
        <v>6.34</v>
      </c>
      <c r="R2155" s="42">
        <v>6.46</v>
      </c>
      <c r="S2155" s="42">
        <v>6.57</v>
      </c>
      <c r="T2155" s="42">
        <v>6.69</v>
      </c>
      <c r="U2155" s="42">
        <v>6.81</v>
      </c>
      <c r="V2155" s="42">
        <v>6.93</v>
      </c>
      <c r="W2155" s="42">
        <v>7.05</v>
      </c>
      <c r="X2155" s="42">
        <v>7.17</v>
      </c>
      <c r="Y2155" s="42">
        <v>7.29</v>
      </c>
      <c r="Z2155" s="42">
        <v>7.41</v>
      </c>
      <c r="AA2155" s="42">
        <v>7.53</v>
      </c>
      <c r="AB2155" s="42">
        <v>7.65</v>
      </c>
      <c r="AC2155" s="42">
        <v>7.77</v>
      </c>
      <c r="AD2155" s="42">
        <v>7.89</v>
      </c>
      <c r="AE2155" s="42">
        <v>8.01</v>
      </c>
      <c r="AF2155" s="42">
        <v>8.1300000000000008</v>
      </c>
      <c r="AG2155" s="42">
        <v>8.24</v>
      </c>
      <c r="AH2155" s="42">
        <v>8.36</v>
      </c>
      <c r="AI2155" s="42">
        <v>8.48</v>
      </c>
      <c r="AJ2155" s="42">
        <v>8.6</v>
      </c>
      <c r="AK2155" s="42">
        <v>8.7200000000000006</v>
      </c>
      <c r="AL2155" s="42">
        <v>8.84</v>
      </c>
      <c r="AM2155" s="42">
        <v>8.9600000000000009</v>
      </c>
      <c r="AN2155" s="42">
        <v>9.08</v>
      </c>
      <c r="AO2155" s="42">
        <v>9.1999999999999993</v>
      </c>
      <c r="AP2155" s="42">
        <v>9.32</v>
      </c>
    </row>
    <row r="2156" spans="1:42" x14ac:dyDescent="0.2">
      <c r="A2156" s="41">
        <v>21.44</v>
      </c>
      <c r="B2156" s="42">
        <v>4.55</v>
      </c>
      <c r="C2156" s="42">
        <v>4.66</v>
      </c>
      <c r="D2156" s="42">
        <v>4.78</v>
      </c>
      <c r="E2156" s="42">
        <v>4.9000000000000004</v>
      </c>
      <c r="F2156" s="42">
        <v>5.0199999999999996</v>
      </c>
      <c r="G2156" s="42">
        <v>5.14</v>
      </c>
      <c r="H2156" s="42">
        <v>5.26</v>
      </c>
      <c r="I2156" s="42">
        <v>5.38</v>
      </c>
      <c r="J2156" s="42">
        <v>5.5</v>
      </c>
      <c r="K2156" s="42">
        <v>5.62</v>
      </c>
      <c r="L2156" s="42">
        <v>5.74</v>
      </c>
      <c r="M2156" s="42">
        <v>5.86</v>
      </c>
      <c r="N2156" s="42">
        <v>5.98</v>
      </c>
      <c r="O2156" s="42">
        <v>6.1</v>
      </c>
      <c r="P2156" s="42">
        <v>6.22</v>
      </c>
      <c r="Q2156" s="42">
        <v>6.33</v>
      </c>
      <c r="R2156" s="42">
        <v>6.45</v>
      </c>
      <c r="S2156" s="42">
        <v>6.57</v>
      </c>
      <c r="T2156" s="42">
        <v>6.69</v>
      </c>
      <c r="U2156" s="42">
        <v>6.81</v>
      </c>
      <c r="V2156" s="42">
        <v>6.93</v>
      </c>
      <c r="W2156" s="42">
        <v>7.05</v>
      </c>
      <c r="X2156" s="42">
        <v>7.17</v>
      </c>
      <c r="Y2156" s="42">
        <v>7.29</v>
      </c>
      <c r="Z2156" s="42">
        <v>7.41</v>
      </c>
      <c r="AA2156" s="42">
        <v>7.53</v>
      </c>
      <c r="AB2156" s="42">
        <v>7.65</v>
      </c>
      <c r="AC2156" s="42">
        <v>7.77</v>
      </c>
      <c r="AD2156" s="42">
        <v>7.89</v>
      </c>
      <c r="AE2156" s="42">
        <v>8</v>
      </c>
      <c r="AF2156" s="42">
        <v>8.1199999999999992</v>
      </c>
      <c r="AG2156" s="42">
        <v>8.24</v>
      </c>
      <c r="AH2156" s="42">
        <v>8.36</v>
      </c>
      <c r="AI2156" s="42">
        <v>8.48</v>
      </c>
      <c r="AJ2156" s="42">
        <v>8.6</v>
      </c>
      <c r="AK2156" s="42">
        <v>8.7200000000000006</v>
      </c>
      <c r="AL2156" s="42">
        <v>8.84</v>
      </c>
      <c r="AM2156" s="42">
        <v>8.9600000000000009</v>
      </c>
      <c r="AN2156" s="42">
        <v>9.08</v>
      </c>
      <c r="AO2156" s="42">
        <v>9.1999999999999993</v>
      </c>
      <c r="AP2156" s="42">
        <v>9.32</v>
      </c>
    </row>
    <row r="2157" spans="1:42" x14ac:dyDescent="0.2">
      <c r="A2157" s="41">
        <v>21.45</v>
      </c>
      <c r="B2157" s="42">
        <v>4.54</v>
      </c>
      <c r="C2157" s="42">
        <v>4.66</v>
      </c>
      <c r="D2157" s="42">
        <v>4.78</v>
      </c>
      <c r="E2157" s="42">
        <v>4.9000000000000004</v>
      </c>
      <c r="F2157" s="42">
        <v>5.0199999999999996</v>
      </c>
      <c r="G2157" s="42">
        <v>5.14</v>
      </c>
      <c r="H2157" s="42">
        <v>5.26</v>
      </c>
      <c r="I2157" s="42">
        <v>5.38</v>
      </c>
      <c r="J2157" s="42">
        <v>5.5</v>
      </c>
      <c r="K2157" s="42">
        <v>5.62</v>
      </c>
      <c r="L2157" s="42">
        <v>5.74</v>
      </c>
      <c r="M2157" s="42">
        <v>5.86</v>
      </c>
      <c r="N2157" s="42">
        <v>5.98</v>
      </c>
      <c r="O2157" s="42">
        <v>6.09</v>
      </c>
      <c r="P2157" s="42">
        <v>6.21</v>
      </c>
      <c r="Q2157" s="42">
        <v>6.33</v>
      </c>
      <c r="R2157" s="42">
        <v>6.45</v>
      </c>
      <c r="S2157" s="42">
        <v>6.57</v>
      </c>
      <c r="T2157" s="42">
        <v>6.69</v>
      </c>
      <c r="U2157" s="42">
        <v>6.81</v>
      </c>
      <c r="V2157" s="42">
        <v>6.93</v>
      </c>
      <c r="W2157" s="42">
        <v>7.05</v>
      </c>
      <c r="X2157" s="42">
        <v>7.17</v>
      </c>
      <c r="Y2157" s="42">
        <v>7.29</v>
      </c>
      <c r="Z2157" s="42">
        <v>7.41</v>
      </c>
      <c r="AA2157" s="42">
        <v>7.53</v>
      </c>
      <c r="AB2157" s="42">
        <v>7.65</v>
      </c>
      <c r="AC2157" s="42">
        <v>7.76</v>
      </c>
      <c r="AD2157" s="42">
        <v>7.88</v>
      </c>
      <c r="AE2157" s="42">
        <v>8</v>
      </c>
      <c r="AF2157" s="42">
        <v>8.1199999999999992</v>
      </c>
      <c r="AG2157" s="42">
        <v>8.24</v>
      </c>
      <c r="AH2157" s="42">
        <v>8.36</v>
      </c>
      <c r="AI2157" s="42">
        <v>8.48</v>
      </c>
      <c r="AJ2157" s="42">
        <v>8.6</v>
      </c>
      <c r="AK2157" s="42">
        <v>8.7200000000000006</v>
      </c>
      <c r="AL2157" s="42">
        <v>8.84</v>
      </c>
      <c r="AM2157" s="42">
        <v>8.9600000000000009</v>
      </c>
      <c r="AN2157" s="42">
        <v>9.08</v>
      </c>
      <c r="AO2157" s="42">
        <v>9.19</v>
      </c>
      <c r="AP2157" s="42">
        <v>9.31</v>
      </c>
    </row>
    <row r="2158" spans="1:42" x14ac:dyDescent="0.2">
      <c r="A2158" s="41">
        <v>21.46</v>
      </c>
      <c r="B2158" s="42">
        <v>4.54</v>
      </c>
      <c r="C2158" s="42">
        <v>4.66</v>
      </c>
      <c r="D2158" s="42">
        <v>4.78</v>
      </c>
      <c r="E2158" s="42">
        <v>4.9000000000000004</v>
      </c>
      <c r="F2158" s="42">
        <v>5.0199999999999996</v>
      </c>
      <c r="G2158" s="42">
        <v>5.14</v>
      </c>
      <c r="H2158" s="42">
        <v>5.26</v>
      </c>
      <c r="I2158" s="42">
        <v>5.38</v>
      </c>
      <c r="J2158" s="42">
        <v>5.5</v>
      </c>
      <c r="K2158" s="42">
        <v>5.62</v>
      </c>
      <c r="L2158" s="42">
        <v>5.74</v>
      </c>
      <c r="M2158" s="42">
        <v>5.86</v>
      </c>
      <c r="N2158" s="42">
        <v>5.97</v>
      </c>
      <c r="O2158" s="42">
        <v>6.09</v>
      </c>
      <c r="P2158" s="42">
        <v>6.21</v>
      </c>
      <c r="Q2158" s="42">
        <v>6.33</v>
      </c>
      <c r="R2158" s="42">
        <v>6.45</v>
      </c>
      <c r="S2158" s="42">
        <v>6.57</v>
      </c>
      <c r="T2158" s="42">
        <v>6.69</v>
      </c>
      <c r="U2158" s="42">
        <v>6.81</v>
      </c>
      <c r="V2158" s="42">
        <v>6.93</v>
      </c>
      <c r="W2158" s="42">
        <v>7.05</v>
      </c>
      <c r="X2158" s="42">
        <v>7.17</v>
      </c>
      <c r="Y2158" s="42">
        <v>7.29</v>
      </c>
      <c r="Z2158" s="42">
        <v>7.41</v>
      </c>
      <c r="AA2158" s="42">
        <v>7.52</v>
      </c>
      <c r="AB2158" s="42">
        <v>7.64</v>
      </c>
      <c r="AC2158" s="42">
        <v>7.76</v>
      </c>
      <c r="AD2158" s="42">
        <v>7.88</v>
      </c>
      <c r="AE2158" s="42">
        <v>8</v>
      </c>
      <c r="AF2158" s="42">
        <v>8.1199999999999992</v>
      </c>
      <c r="AG2158" s="42">
        <v>8.24</v>
      </c>
      <c r="AH2158" s="42">
        <v>8.36</v>
      </c>
      <c r="AI2158" s="42">
        <v>8.48</v>
      </c>
      <c r="AJ2158" s="42">
        <v>8.6</v>
      </c>
      <c r="AK2158" s="42">
        <v>8.7200000000000006</v>
      </c>
      <c r="AL2158" s="42">
        <v>8.84</v>
      </c>
      <c r="AM2158" s="42">
        <v>8.9499999999999993</v>
      </c>
      <c r="AN2158" s="42">
        <v>9.07</v>
      </c>
      <c r="AO2158" s="42">
        <v>9.19</v>
      </c>
      <c r="AP2158" s="42">
        <v>9.31</v>
      </c>
    </row>
    <row r="2159" spans="1:42" x14ac:dyDescent="0.2">
      <c r="A2159" s="41">
        <v>21.47</v>
      </c>
      <c r="B2159" s="42">
        <v>4.54</v>
      </c>
      <c r="C2159" s="42">
        <v>4.66</v>
      </c>
      <c r="D2159" s="42">
        <v>4.78</v>
      </c>
      <c r="E2159" s="42">
        <v>4.9000000000000004</v>
      </c>
      <c r="F2159" s="42">
        <v>5.0199999999999996</v>
      </c>
      <c r="G2159" s="42">
        <v>5.14</v>
      </c>
      <c r="H2159" s="42">
        <v>5.26</v>
      </c>
      <c r="I2159" s="42">
        <v>5.38</v>
      </c>
      <c r="J2159" s="42">
        <v>5.5</v>
      </c>
      <c r="K2159" s="42">
        <v>5.62</v>
      </c>
      <c r="L2159" s="42">
        <v>5.73</v>
      </c>
      <c r="M2159" s="42">
        <v>5.85</v>
      </c>
      <c r="N2159" s="42">
        <v>5.97</v>
      </c>
      <c r="O2159" s="42">
        <v>6.09</v>
      </c>
      <c r="P2159" s="42">
        <v>6.21</v>
      </c>
      <c r="Q2159" s="42">
        <v>6.33</v>
      </c>
      <c r="R2159" s="42">
        <v>6.45</v>
      </c>
      <c r="S2159" s="42">
        <v>6.57</v>
      </c>
      <c r="T2159" s="42">
        <v>6.69</v>
      </c>
      <c r="U2159" s="42">
        <v>6.81</v>
      </c>
      <c r="V2159" s="42">
        <v>6.93</v>
      </c>
      <c r="W2159" s="42">
        <v>7.05</v>
      </c>
      <c r="X2159" s="42">
        <v>7.17</v>
      </c>
      <c r="Y2159" s="42">
        <v>7.28</v>
      </c>
      <c r="Z2159" s="42">
        <v>7.4</v>
      </c>
      <c r="AA2159" s="42">
        <v>7.52</v>
      </c>
      <c r="AB2159" s="42">
        <v>7.64</v>
      </c>
      <c r="AC2159" s="42">
        <v>7.76</v>
      </c>
      <c r="AD2159" s="42">
        <v>7.88</v>
      </c>
      <c r="AE2159" s="42">
        <v>8</v>
      </c>
      <c r="AF2159" s="42">
        <v>8.1199999999999992</v>
      </c>
      <c r="AG2159" s="42">
        <v>8.24</v>
      </c>
      <c r="AH2159" s="42">
        <v>8.36</v>
      </c>
      <c r="AI2159" s="42">
        <v>8.48</v>
      </c>
      <c r="AJ2159" s="42">
        <v>8.6</v>
      </c>
      <c r="AK2159" s="42">
        <v>8.7100000000000009</v>
      </c>
      <c r="AL2159" s="42">
        <v>8.83</v>
      </c>
      <c r="AM2159" s="42">
        <v>8.9499999999999993</v>
      </c>
      <c r="AN2159" s="42">
        <v>9.07</v>
      </c>
      <c r="AO2159" s="42">
        <v>9.19</v>
      </c>
      <c r="AP2159" s="42">
        <v>9.31</v>
      </c>
    </row>
    <row r="2160" spans="1:42" x14ac:dyDescent="0.2">
      <c r="A2160" s="41">
        <v>21.48</v>
      </c>
      <c r="B2160" s="42">
        <v>4.54</v>
      </c>
      <c r="C2160" s="42">
        <v>4.66</v>
      </c>
      <c r="D2160" s="42">
        <v>4.78</v>
      </c>
      <c r="E2160" s="42">
        <v>4.9000000000000004</v>
      </c>
      <c r="F2160" s="42">
        <v>5.0199999999999996</v>
      </c>
      <c r="G2160" s="42">
        <v>5.14</v>
      </c>
      <c r="H2160" s="42">
        <v>5.26</v>
      </c>
      <c r="I2160" s="42">
        <v>5.38</v>
      </c>
      <c r="J2160" s="42">
        <v>5.5</v>
      </c>
      <c r="K2160" s="42">
        <v>5.61</v>
      </c>
      <c r="L2160" s="42">
        <v>5.73</v>
      </c>
      <c r="M2160" s="42">
        <v>5.85</v>
      </c>
      <c r="N2160" s="42">
        <v>5.97</v>
      </c>
      <c r="O2160" s="42">
        <v>6.09</v>
      </c>
      <c r="P2160" s="42">
        <v>6.21</v>
      </c>
      <c r="Q2160" s="42">
        <v>6.33</v>
      </c>
      <c r="R2160" s="42">
        <v>6.45</v>
      </c>
      <c r="S2160" s="42">
        <v>6.57</v>
      </c>
      <c r="T2160" s="42">
        <v>6.69</v>
      </c>
      <c r="U2160" s="42">
        <v>6.81</v>
      </c>
      <c r="V2160" s="42">
        <v>6.93</v>
      </c>
      <c r="W2160" s="42">
        <v>7.04</v>
      </c>
      <c r="X2160" s="42">
        <v>7.16</v>
      </c>
      <c r="Y2160" s="42">
        <v>7.28</v>
      </c>
      <c r="Z2160" s="42">
        <v>7.4</v>
      </c>
      <c r="AA2160" s="42">
        <v>7.52</v>
      </c>
      <c r="AB2160" s="42">
        <v>7.64</v>
      </c>
      <c r="AC2160" s="42">
        <v>7.76</v>
      </c>
      <c r="AD2160" s="42">
        <v>7.88</v>
      </c>
      <c r="AE2160" s="42">
        <v>8</v>
      </c>
      <c r="AF2160" s="42">
        <v>8.1199999999999992</v>
      </c>
      <c r="AG2160" s="42">
        <v>8.24</v>
      </c>
      <c r="AH2160" s="42">
        <v>8.36</v>
      </c>
      <c r="AI2160" s="42">
        <v>8.4700000000000006</v>
      </c>
      <c r="AJ2160" s="42">
        <v>8.59</v>
      </c>
      <c r="AK2160" s="42">
        <v>8.7100000000000009</v>
      </c>
      <c r="AL2160" s="42">
        <v>8.83</v>
      </c>
      <c r="AM2160" s="42">
        <v>8.9499999999999993</v>
      </c>
      <c r="AN2160" s="42">
        <v>9.07</v>
      </c>
      <c r="AO2160" s="42">
        <v>9.19</v>
      </c>
      <c r="AP2160" s="42">
        <v>9.31</v>
      </c>
    </row>
    <row r="2161" spans="1:42" x14ac:dyDescent="0.2">
      <c r="A2161" s="41">
        <v>21.49</v>
      </c>
      <c r="B2161" s="42">
        <v>4.54</v>
      </c>
      <c r="C2161" s="42">
        <v>4.66</v>
      </c>
      <c r="D2161" s="42">
        <v>4.78</v>
      </c>
      <c r="E2161" s="42">
        <v>4.9000000000000004</v>
      </c>
      <c r="F2161" s="42">
        <v>5.0199999999999996</v>
      </c>
      <c r="G2161" s="42">
        <v>5.14</v>
      </c>
      <c r="H2161" s="42">
        <v>5.26</v>
      </c>
      <c r="I2161" s="42">
        <v>5.37</v>
      </c>
      <c r="J2161" s="42">
        <v>5.49</v>
      </c>
      <c r="K2161" s="42">
        <v>5.61</v>
      </c>
      <c r="L2161" s="42">
        <v>5.73</v>
      </c>
      <c r="M2161" s="42">
        <v>5.85</v>
      </c>
      <c r="N2161" s="42">
        <v>5.97</v>
      </c>
      <c r="O2161" s="42">
        <v>6.09</v>
      </c>
      <c r="P2161" s="42">
        <v>6.21</v>
      </c>
      <c r="Q2161" s="42">
        <v>6.33</v>
      </c>
      <c r="R2161" s="42">
        <v>6.45</v>
      </c>
      <c r="S2161" s="42">
        <v>6.57</v>
      </c>
      <c r="T2161" s="42">
        <v>6.69</v>
      </c>
      <c r="U2161" s="42">
        <v>6.8</v>
      </c>
      <c r="V2161" s="42">
        <v>6.92</v>
      </c>
      <c r="W2161" s="42">
        <v>7.04</v>
      </c>
      <c r="X2161" s="42">
        <v>7.16</v>
      </c>
      <c r="Y2161" s="42">
        <v>7.28</v>
      </c>
      <c r="Z2161" s="42">
        <v>7.4</v>
      </c>
      <c r="AA2161" s="42">
        <v>7.52</v>
      </c>
      <c r="AB2161" s="42">
        <v>7.64</v>
      </c>
      <c r="AC2161" s="42">
        <v>7.76</v>
      </c>
      <c r="AD2161" s="42">
        <v>7.88</v>
      </c>
      <c r="AE2161" s="42">
        <v>8</v>
      </c>
      <c r="AF2161" s="42">
        <v>8.1199999999999992</v>
      </c>
      <c r="AG2161" s="42">
        <v>8.23</v>
      </c>
      <c r="AH2161" s="42">
        <v>8.35</v>
      </c>
      <c r="AI2161" s="42">
        <v>8.4700000000000006</v>
      </c>
      <c r="AJ2161" s="42">
        <v>8.59</v>
      </c>
      <c r="AK2161" s="42">
        <v>8.7100000000000009</v>
      </c>
      <c r="AL2161" s="42">
        <v>8.83</v>
      </c>
      <c r="AM2161" s="42">
        <v>8.9499999999999993</v>
      </c>
      <c r="AN2161" s="42">
        <v>9.07</v>
      </c>
      <c r="AO2161" s="42">
        <v>9.19</v>
      </c>
      <c r="AP2161" s="42">
        <v>9.31</v>
      </c>
    </row>
    <row r="2162" spans="1:42" x14ac:dyDescent="0.2">
      <c r="A2162" s="41">
        <v>21.5</v>
      </c>
      <c r="B2162" s="42">
        <v>4.54</v>
      </c>
      <c r="C2162" s="42">
        <v>4.66</v>
      </c>
      <c r="D2162" s="42">
        <v>4.78</v>
      </c>
      <c r="E2162" s="42">
        <v>4.9000000000000004</v>
      </c>
      <c r="F2162" s="42">
        <v>5.0199999999999996</v>
      </c>
      <c r="G2162" s="42">
        <v>5.14</v>
      </c>
      <c r="H2162" s="42">
        <v>5.25</v>
      </c>
      <c r="I2162" s="42">
        <v>5.37</v>
      </c>
      <c r="J2162" s="42">
        <v>5.49</v>
      </c>
      <c r="K2162" s="42">
        <v>5.61</v>
      </c>
      <c r="L2162" s="42">
        <v>5.73</v>
      </c>
      <c r="M2162" s="42">
        <v>5.85</v>
      </c>
      <c r="N2162" s="42">
        <v>5.97</v>
      </c>
      <c r="O2162" s="42">
        <v>6.09</v>
      </c>
      <c r="P2162" s="42">
        <v>6.21</v>
      </c>
      <c r="Q2162" s="42">
        <v>6.33</v>
      </c>
      <c r="R2162" s="42">
        <v>6.45</v>
      </c>
      <c r="S2162" s="42">
        <v>6.57</v>
      </c>
      <c r="T2162" s="42">
        <v>6.68</v>
      </c>
      <c r="U2162" s="42">
        <v>6.8</v>
      </c>
      <c r="V2162" s="42">
        <v>6.92</v>
      </c>
      <c r="W2162" s="42">
        <v>7.04</v>
      </c>
      <c r="X2162" s="42">
        <v>7.16</v>
      </c>
      <c r="Y2162" s="42">
        <v>7.28</v>
      </c>
      <c r="Z2162" s="42">
        <v>7.4</v>
      </c>
      <c r="AA2162" s="42">
        <v>7.52</v>
      </c>
      <c r="AB2162" s="42">
        <v>7.64</v>
      </c>
      <c r="AC2162" s="42">
        <v>7.76</v>
      </c>
      <c r="AD2162" s="42">
        <v>7.88</v>
      </c>
      <c r="AE2162" s="42">
        <v>7.99</v>
      </c>
      <c r="AF2162" s="42">
        <v>8.11</v>
      </c>
      <c r="AG2162" s="42">
        <v>8.23</v>
      </c>
      <c r="AH2162" s="42">
        <v>8.35</v>
      </c>
      <c r="AI2162" s="42">
        <v>8.4700000000000006</v>
      </c>
      <c r="AJ2162" s="42">
        <v>8.59</v>
      </c>
      <c r="AK2162" s="42">
        <v>8.7100000000000009</v>
      </c>
      <c r="AL2162" s="42">
        <v>8.83</v>
      </c>
      <c r="AM2162" s="42">
        <v>8.9499999999999993</v>
      </c>
      <c r="AN2162" s="42">
        <v>9.07</v>
      </c>
      <c r="AO2162" s="42">
        <v>9.19</v>
      </c>
      <c r="AP2162" s="42">
        <v>9.31</v>
      </c>
    </row>
    <row r="2163" spans="1:42" x14ac:dyDescent="0.2">
      <c r="A2163" s="41">
        <v>21.51</v>
      </c>
      <c r="B2163" s="42">
        <v>4.54</v>
      </c>
      <c r="C2163" s="42">
        <v>4.66</v>
      </c>
      <c r="D2163" s="42">
        <v>4.78</v>
      </c>
      <c r="E2163" s="42">
        <v>4.9000000000000004</v>
      </c>
      <c r="F2163" s="42">
        <v>5.0199999999999996</v>
      </c>
      <c r="G2163" s="42">
        <v>5.13</v>
      </c>
      <c r="H2163" s="42">
        <v>5.25</v>
      </c>
      <c r="I2163" s="42">
        <v>5.37</v>
      </c>
      <c r="J2163" s="42">
        <v>5.49</v>
      </c>
      <c r="K2163" s="42">
        <v>5.61</v>
      </c>
      <c r="L2163" s="42">
        <v>5.73</v>
      </c>
      <c r="M2163" s="42">
        <v>5.85</v>
      </c>
      <c r="N2163" s="42">
        <v>5.97</v>
      </c>
      <c r="O2163" s="42">
        <v>6.09</v>
      </c>
      <c r="P2163" s="42">
        <v>6.21</v>
      </c>
      <c r="Q2163" s="42">
        <v>6.33</v>
      </c>
      <c r="R2163" s="42">
        <v>6.44</v>
      </c>
      <c r="S2163" s="42">
        <v>6.56</v>
      </c>
      <c r="T2163" s="42">
        <v>6.68</v>
      </c>
      <c r="U2163" s="42">
        <v>6.8</v>
      </c>
      <c r="V2163" s="42">
        <v>6.92</v>
      </c>
      <c r="W2163" s="42">
        <v>7.04</v>
      </c>
      <c r="X2163" s="42">
        <v>7.16</v>
      </c>
      <c r="Y2163" s="42">
        <v>7.28</v>
      </c>
      <c r="Z2163" s="42">
        <v>7.4</v>
      </c>
      <c r="AA2163" s="42">
        <v>7.52</v>
      </c>
      <c r="AB2163" s="42">
        <v>7.64</v>
      </c>
      <c r="AC2163" s="42">
        <v>7.76</v>
      </c>
      <c r="AD2163" s="42">
        <v>7.87</v>
      </c>
      <c r="AE2163" s="42">
        <v>7.99</v>
      </c>
      <c r="AF2163" s="42">
        <v>8.11</v>
      </c>
      <c r="AG2163" s="42">
        <v>8.23</v>
      </c>
      <c r="AH2163" s="42">
        <v>8.35</v>
      </c>
      <c r="AI2163" s="42">
        <v>8.4700000000000006</v>
      </c>
      <c r="AJ2163" s="42">
        <v>8.59</v>
      </c>
      <c r="AK2163" s="42">
        <v>8.7100000000000009</v>
      </c>
      <c r="AL2163" s="42">
        <v>8.83</v>
      </c>
      <c r="AM2163" s="42">
        <v>8.9499999999999993</v>
      </c>
      <c r="AN2163" s="42">
        <v>9.07</v>
      </c>
      <c r="AO2163" s="42">
        <v>9.18</v>
      </c>
      <c r="AP2163" s="42">
        <v>9.3000000000000007</v>
      </c>
    </row>
    <row r="2164" spans="1:42" x14ac:dyDescent="0.2">
      <c r="A2164" s="41">
        <v>21.52</v>
      </c>
      <c r="B2164" s="42">
        <v>4.54</v>
      </c>
      <c r="C2164" s="42">
        <v>4.66</v>
      </c>
      <c r="D2164" s="42">
        <v>4.78</v>
      </c>
      <c r="E2164" s="42">
        <v>4.9000000000000004</v>
      </c>
      <c r="F2164" s="42">
        <v>5.01</v>
      </c>
      <c r="G2164" s="42">
        <v>5.13</v>
      </c>
      <c r="H2164" s="42">
        <v>5.25</v>
      </c>
      <c r="I2164" s="42">
        <v>5.37</v>
      </c>
      <c r="J2164" s="42">
        <v>5.49</v>
      </c>
      <c r="K2164" s="42">
        <v>5.61</v>
      </c>
      <c r="L2164" s="42">
        <v>5.73</v>
      </c>
      <c r="M2164" s="42">
        <v>5.85</v>
      </c>
      <c r="N2164" s="42">
        <v>5.97</v>
      </c>
      <c r="O2164" s="42">
        <v>6.09</v>
      </c>
      <c r="P2164" s="42">
        <v>6.21</v>
      </c>
      <c r="Q2164" s="42">
        <v>6.32</v>
      </c>
      <c r="R2164" s="42">
        <v>6.44</v>
      </c>
      <c r="S2164" s="42">
        <v>6.56</v>
      </c>
      <c r="T2164" s="42">
        <v>6.68</v>
      </c>
      <c r="U2164" s="42">
        <v>6.8</v>
      </c>
      <c r="V2164" s="42">
        <v>6.92</v>
      </c>
      <c r="W2164" s="42">
        <v>7.04</v>
      </c>
      <c r="X2164" s="42">
        <v>7.16</v>
      </c>
      <c r="Y2164" s="42">
        <v>7.28</v>
      </c>
      <c r="Z2164" s="42">
        <v>7.4</v>
      </c>
      <c r="AA2164" s="42">
        <v>7.52</v>
      </c>
      <c r="AB2164" s="42">
        <v>7.63</v>
      </c>
      <c r="AC2164" s="42">
        <v>7.75</v>
      </c>
      <c r="AD2164" s="42">
        <v>7.87</v>
      </c>
      <c r="AE2164" s="42">
        <v>7.99</v>
      </c>
      <c r="AF2164" s="42">
        <v>8.11</v>
      </c>
      <c r="AG2164" s="42">
        <v>8.23</v>
      </c>
      <c r="AH2164" s="42">
        <v>8.35</v>
      </c>
      <c r="AI2164" s="42">
        <v>8.4700000000000006</v>
      </c>
      <c r="AJ2164" s="42">
        <v>8.59</v>
      </c>
      <c r="AK2164" s="42">
        <v>8.7100000000000009</v>
      </c>
      <c r="AL2164" s="42">
        <v>8.83</v>
      </c>
      <c r="AM2164" s="42">
        <v>8.94</v>
      </c>
      <c r="AN2164" s="42">
        <v>9.06</v>
      </c>
      <c r="AO2164" s="42">
        <v>9.18</v>
      </c>
      <c r="AP2164" s="42">
        <v>9.3000000000000007</v>
      </c>
    </row>
    <row r="2165" spans="1:42" x14ac:dyDescent="0.2">
      <c r="A2165" s="41">
        <v>21.53</v>
      </c>
      <c r="B2165" s="42">
        <v>4.54</v>
      </c>
      <c r="C2165" s="42">
        <v>4.66</v>
      </c>
      <c r="D2165" s="42">
        <v>4.7699999999999996</v>
      </c>
      <c r="E2165" s="42">
        <v>4.8899999999999997</v>
      </c>
      <c r="F2165" s="42">
        <v>5.01</v>
      </c>
      <c r="G2165" s="42">
        <v>5.13</v>
      </c>
      <c r="H2165" s="42">
        <v>5.25</v>
      </c>
      <c r="I2165" s="42">
        <v>5.37</v>
      </c>
      <c r="J2165" s="42">
        <v>5.49</v>
      </c>
      <c r="K2165" s="42">
        <v>5.61</v>
      </c>
      <c r="L2165" s="42">
        <v>5.73</v>
      </c>
      <c r="M2165" s="42">
        <v>5.85</v>
      </c>
      <c r="N2165" s="42">
        <v>5.97</v>
      </c>
      <c r="O2165" s="42">
        <v>6.09</v>
      </c>
      <c r="P2165" s="42">
        <v>6.2</v>
      </c>
      <c r="Q2165" s="42">
        <v>6.32</v>
      </c>
      <c r="R2165" s="42">
        <v>6.44</v>
      </c>
      <c r="S2165" s="42">
        <v>6.56</v>
      </c>
      <c r="T2165" s="42">
        <v>6.68</v>
      </c>
      <c r="U2165" s="42">
        <v>6.8</v>
      </c>
      <c r="V2165" s="42">
        <v>6.92</v>
      </c>
      <c r="W2165" s="42">
        <v>7.04</v>
      </c>
      <c r="X2165" s="42">
        <v>7.16</v>
      </c>
      <c r="Y2165" s="42">
        <v>7.28</v>
      </c>
      <c r="Z2165" s="42">
        <v>7.39</v>
      </c>
      <c r="AA2165" s="42">
        <v>7.51</v>
      </c>
      <c r="AB2165" s="42">
        <v>7.63</v>
      </c>
      <c r="AC2165" s="42">
        <v>7.75</v>
      </c>
      <c r="AD2165" s="42">
        <v>7.87</v>
      </c>
      <c r="AE2165" s="42">
        <v>7.99</v>
      </c>
      <c r="AF2165" s="42">
        <v>8.11</v>
      </c>
      <c r="AG2165" s="42">
        <v>8.23</v>
      </c>
      <c r="AH2165" s="42">
        <v>8.35</v>
      </c>
      <c r="AI2165" s="42">
        <v>8.4700000000000006</v>
      </c>
      <c r="AJ2165" s="42">
        <v>8.59</v>
      </c>
      <c r="AK2165" s="42">
        <v>8.6999999999999993</v>
      </c>
      <c r="AL2165" s="42">
        <v>8.82</v>
      </c>
      <c r="AM2165" s="42">
        <v>8.94</v>
      </c>
      <c r="AN2165" s="42">
        <v>9.06</v>
      </c>
      <c r="AO2165" s="42">
        <v>9.18</v>
      </c>
      <c r="AP2165" s="42">
        <v>9.3000000000000007</v>
      </c>
    </row>
    <row r="2166" spans="1:42" x14ac:dyDescent="0.2">
      <c r="A2166" s="41">
        <v>21.54</v>
      </c>
      <c r="B2166" s="42">
        <v>4.54</v>
      </c>
      <c r="C2166" s="42">
        <v>4.6500000000000004</v>
      </c>
      <c r="D2166" s="42">
        <v>4.7699999999999996</v>
      </c>
      <c r="E2166" s="42">
        <v>4.8899999999999997</v>
      </c>
      <c r="F2166" s="42">
        <v>5.01</v>
      </c>
      <c r="G2166" s="42">
        <v>5.13</v>
      </c>
      <c r="H2166" s="42">
        <v>5.25</v>
      </c>
      <c r="I2166" s="42">
        <v>5.37</v>
      </c>
      <c r="J2166" s="42">
        <v>5.49</v>
      </c>
      <c r="K2166" s="42">
        <v>5.61</v>
      </c>
      <c r="L2166" s="42">
        <v>5.73</v>
      </c>
      <c r="M2166" s="42">
        <v>5.85</v>
      </c>
      <c r="N2166" s="42">
        <v>5.96</v>
      </c>
      <c r="O2166" s="42">
        <v>6.08</v>
      </c>
      <c r="P2166" s="42">
        <v>6.2</v>
      </c>
      <c r="Q2166" s="42">
        <v>6.32</v>
      </c>
      <c r="R2166" s="42">
        <v>6.44</v>
      </c>
      <c r="S2166" s="42">
        <v>6.56</v>
      </c>
      <c r="T2166" s="42">
        <v>6.68</v>
      </c>
      <c r="U2166" s="42">
        <v>6.8</v>
      </c>
      <c r="V2166" s="42">
        <v>6.92</v>
      </c>
      <c r="W2166" s="42">
        <v>7.04</v>
      </c>
      <c r="X2166" s="42">
        <v>7.16</v>
      </c>
      <c r="Y2166" s="42">
        <v>7.27</v>
      </c>
      <c r="Z2166" s="42">
        <v>7.39</v>
      </c>
      <c r="AA2166" s="42">
        <v>7.51</v>
      </c>
      <c r="AB2166" s="42">
        <v>7.63</v>
      </c>
      <c r="AC2166" s="42">
        <v>7.75</v>
      </c>
      <c r="AD2166" s="42">
        <v>7.87</v>
      </c>
      <c r="AE2166" s="42">
        <v>7.99</v>
      </c>
      <c r="AF2166" s="42">
        <v>8.11</v>
      </c>
      <c r="AG2166" s="42">
        <v>8.23</v>
      </c>
      <c r="AH2166" s="42">
        <v>8.35</v>
      </c>
      <c r="AI2166" s="42">
        <v>8.4600000000000009</v>
      </c>
      <c r="AJ2166" s="42">
        <v>8.58</v>
      </c>
      <c r="AK2166" s="42">
        <v>8.6999999999999993</v>
      </c>
      <c r="AL2166" s="42">
        <v>8.82</v>
      </c>
      <c r="AM2166" s="42">
        <v>8.94</v>
      </c>
      <c r="AN2166" s="42">
        <v>9.06</v>
      </c>
      <c r="AO2166" s="42">
        <v>9.18</v>
      </c>
      <c r="AP2166" s="42">
        <v>9.3000000000000007</v>
      </c>
    </row>
    <row r="2167" spans="1:42" x14ac:dyDescent="0.2">
      <c r="A2167" s="41">
        <v>21.55</v>
      </c>
      <c r="B2167" s="42">
        <v>4.53</v>
      </c>
      <c r="C2167" s="42">
        <v>4.6500000000000004</v>
      </c>
      <c r="D2167" s="42">
        <v>4.7699999999999996</v>
      </c>
      <c r="E2167" s="42">
        <v>4.8899999999999997</v>
      </c>
      <c r="F2167" s="42">
        <v>5.01</v>
      </c>
      <c r="G2167" s="42">
        <v>5.13</v>
      </c>
      <c r="H2167" s="42">
        <v>5.25</v>
      </c>
      <c r="I2167" s="42">
        <v>5.37</v>
      </c>
      <c r="J2167" s="42">
        <v>5.49</v>
      </c>
      <c r="K2167" s="42">
        <v>5.61</v>
      </c>
      <c r="L2167" s="42">
        <v>5.73</v>
      </c>
      <c r="M2167" s="42">
        <v>5.84</v>
      </c>
      <c r="N2167" s="42">
        <v>5.96</v>
      </c>
      <c r="O2167" s="42">
        <v>6.08</v>
      </c>
      <c r="P2167" s="42">
        <v>6.2</v>
      </c>
      <c r="Q2167" s="42">
        <v>6.32</v>
      </c>
      <c r="R2167" s="42">
        <v>6.44</v>
      </c>
      <c r="S2167" s="42">
        <v>6.56</v>
      </c>
      <c r="T2167" s="42">
        <v>6.68</v>
      </c>
      <c r="U2167" s="42">
        <v>6.8</v>
      </c>
      <c r="V2167" s="42">
        <v>6.92</v>
      </c>
      <c r="W2167" s="42">
        <v>7.03</v>
      </c>
      <c r="X2167" s="42">
        <v>7.15</v>
      </c>
      <c r="Y2167" s="42">
        <v>7.27</v>
      </c>
      <c r="Z2167" s="42">
        <v>7.39</v>
      </c>
      <c r="AA2167" s="42">
        <v>7.51</v>
      </c>
      <c r="AB2167" s="42">
        <v>7.63</v>
      </c>
      <c r="AC2167" s="42">
        <v>7.75</v>
      </c>
      <c r="AD2167" s="42">
        <v>7.87</v>
      </c>
      <c r="AE2167" s="42">
        <v>7.99</v>
      </c>
      <c r="AF2167" s="42">
        <v>8.11</v>
      </c>
      <c r="AG2167" s="42">
        <v>8.23</v>
      </c>
      <c r="AH2167" s="42">
        <v>8.34</v>
      </c>
      <c r="AI2167" s="42">
        <v>8.4600000000000009</v>
      </c>
      <c r="AJ2167" s="42">
        <v>8.58</v>
      </c>
      <c r="AK2167" s="42">
        <v>8.6999999999999993</v>
      </c>
      <c r="AL2167" s="42">
        <v>8.82</v>
      </c>
      <c r="AM2167" s="42">
        <v>8.94</v>
      </c>
      <c r="AN2167" s="42">
        <v>9.06</v>
      </c>
      <c r="AO2167" s="42">
        <v>9.18</v>
      </c>
      <c r="AP2167" s="42">
        <v>9.3000000000000007</v>
      </c>
    </row>
    <row r="2168" spans="1:42" x14ac:dyDescent="0.2">
      <c r="A2168" s="41">
        <v>21.56</v>
      </c>
      <c r="B2168" s="42">
        <v>4.53</v>
      </c>
      <c r="C2168" s="42">
        <v>4.6500000000000004</v>
      </c>
      <c r="D2168" s="42">
        <v>4.7699999999999996</v>
      </c>
      <c r="E2168" s="42">
        <v>4.8899999999999997</v>
      </c>
      <c r="F2168" s="42">
        <v>5.01</v>
      </c>
      <c r="G2168" s="42">
        <v>5.13</v>
      </c>
      <c r="H2168" s="42">
        <v>5.25</v>
      </c>
      <c r="I2168" s="42">
        <v>5.37</v>
      </c>
      <c r="J2168" s="42">
        <v>5.49</v>
      </c>
      <c r="K2168" s="42">
        <v>5.61</v>
      </c>
      <c r="L2168" s="42">
        <v>5.72</v>
      </c>
      <c r="M2168" s="42">
        <v>5.84</v>
      </c>
      <c r="N2168" s="42">
        <v>5.96</v>
      </c>
      <c r="O2168" s="42">
        <v>6.08</v>
      </c>
      <c r="P2168" s="42">
        <v>6.2</v>
      </c>
      <c r="Q2168" s="42">
        <v>6.32</v>
      </c>
      <c r="R2168" s="42">
        <v>6.44</v>
      </c>
      <c r="S2168" s="42">
        <v>6.56</v>
      </c>
      <c r="T2168" s="42">
        <v>6.68</v>
      </c>
      <c r="U2168" s="42">
        <v>6.8</v>
      </c>
      <c r="V2168" s="42">
        <v>6.91</v>
      </c>
      <c r="W2168" s="42">
        <v>7.03</v>
      </c>
      <c r="X2168" s="42">
        <v>7.15</v>
      </c>
      <c r="Y2168" s="42">
        <v>7.27</v>
      </c>
      <c r="Z2168" s="42">
        <v>7.39</v>
      </c>
      <c r="AA2168" s="42">
        <v>7.51</v>
      </c>
      <c r="AB2168" s="42">
        <v>7.63</v>
      </c>
      <c r="AC2168" s="42">
        <v>7.75</v>
      </c>
      <c r="AD2168" s="42">
        <v>7.87</v>
      </c>
      <c r="AE2168" s="42">
        <v>7.99</v>
      </c>
      <c r="AF2168" s="42">
        <v>8.1</v>
      </c>
      <c r="AG2168" s="42">
        <v>8.2200000000000006</v>
      </c>
      <c r="AH2168" s="42">
        <v>8.34</v>
      </c>
      <c r="AI2168" s="42">
        <v>8.4600000000000009</v>
      </c>
      <c r="AJ2168" s="42">
        <v>8.58</v>
      </c>
      <c r="AK2168" s="42">
        <v>8.6999999999999993</v>
      </c>
      <c r="AL2168" s="42">
        <v>8.82</v>
      </c>
      <c r="AM2168" s="42">
        <v>8.94</v>
      </c>
      <c r="AN2168" s="42">
        <v>9.06</v>
      </c>
      <c r="AO2168" s="42">
        <v>9.18</v>
      </c>
      <c r="AP2168" s="42">
        <v>9.2899999999999991</v>
      </c>
    </row>
    <row r="2169" spans="1:42" x14ac:dyDescent="0.2">
      <c r="A2169" s="41">
        <v>21.57</v>
      </c>
      <c r="B2169" s="42">
        <v>4.53</v>
      </c>
      <c r="C2169" s="42">
        <v>4.6500000000000004</v>
      </c>
      <c r="D2169" s="42">
        <v>4.7699999999999996</v>
      </c>
      <c r="E2169" s="42">
        <v>4.8899999999999997</v>
      </c>
      <c r="F2169" s="42">
        <v>5.01</v>
      </c>
      <c r="G2169" s="42">
        <v>5.13</v>
      </c>
      <c r="H2169" s="42">
        <v>5.25</v>
      </c>
      <c r="I2169" s="42">
        <v>5.37</v>
      </c>
      <c r="J2169" s="42">
        <v>5.49</v>
      </c>
      <c r="K2169" s="42">
        <v>5.6</v>
      </c>
      <c r="L2169" s="42">
        <v>5.72</v>
      </c>
      <c r="M2169" s="42">
        <v>5.84</v>
      </c>
      <c r="N2169" s="42">
        <v>5.96</v>
      </c>
      <c r="O2169" s="42">
        <v>6.08</v>
      </c>
      <c r="P2169" s="42">
        <v>6.2</v>
      </c>
      <c r="Q2169" s="42">
        <v>6.32</v>
      </c>
      <c r="R2169" s="42">
        <v>6.44</v>
      </c>
      <c r="S2169" s="42">
        <v>6.56</v>
      </c>
      <c r="T2169" s="42">
        <v>6.68</v>
      </c>
      <c r="U2169" s="42">
        <v>6.79</v>
      </c>
      <c r="V2169" s="42">
        <v>6.91</v>
      </c>
      <c r="W2169" s="42">
        <v>7.03</v>
      </c>
      <c r="X2169" s="42">
        <v>7.15</v>
      </c>
      <c r="Y2169" s="42">
        <v>7.27</v>
      </c>
      <c r="Z2169" s="42">
        <v>7.39</v>
      </c>
      <c r="AA2169" s="42">
        <v>7.51</v>
      </c>
      <c r="AB2169" s="42">
        <v>7.63</v>
      </c>
      <c r="AC2169" s="42">
        <v>7.75</v>
      </c>
      <c r="AD2169" s="42">
        <v>7.86</v>
      </c>
      <c r="AE2169" s="42">
        <v>7.98</v>
      </c>
      <c r="AF2169" s="42">
        <v>8.1</v>
      </c>
      <c r="AG2169" s="42">
        <v>8.2200000000000006</v>
      </c>
      <c r="AH2169" s="42">
        <v>8.34</v>
      </c>
      <c r="AI2169" s="42">
        <v>8.4600000000000009</v>
      </c>
      <c r="AJ2169" s="42">
        <v>8.58</v>
      </c>
      <c r="AK2169" s="42">
        <v>8.6999999999999993</v>
      </c>
      <c r="AL2169" s="42">
        <v>8.82</v>
      </c>
      <c r="AM2169" s="42">
        <v>8.94</v>
      </c>
      <c r="AN2169" s="42">
        <v>9.0500000000000007</v>
      </c>
      <c r="AO2169" s="42">
        <v>9.17</v>
      </c>
      <c r="AP2169" s="42">
        <v>9.2899999999999991</v>
      </c>
    </row>
    <row r="2170" spans="1:42" x14ac:dyDescent="0.2">
      <c r="A2170" s="41">
        <v>21.58</v>
      </c>
      <c r="B2170" s="42">
        <v>4.53</v>
      </c>
      <c r="C2170" s="42">
        <v>4.6500000000000004</v>
      </c>
      <c r="D2170" s="42">
        <v>4.7699999999999996</v>
      </c>
      <c r="E2170" s="42">
        <v>4.8899999999999997</v>
      </c>
      <c r="F2170" s="42">
        <v>5.01</v>
      </c>
      <c r="G2170" s="42">
        <v>5.13</v>
      </c>
      <c r="H2170" s="42">
        <v>5.25</v>
      </c>
      <c r="I2170" s="42">
        <v>5.36</v>
      </c>
      <c r="J2170" s="42">
        <v>5.48</v>
      </c>
      <c r="K2170" s="42">
        <v>5.6</v>
      </c>
      <c r="L2170" s="42">
        <v>5.72</v>
      </c>
      <c r="M2170" s="42">
        <v>5.84</v>
      </c>
      <c r="N2170" s="42">
        <v>5.96</v>
      </c>
      <c r="O2170" s="42">
        <v>6.08</v>
      </c>
      <c r="P2170" s="42">
        <v>6.2</v>
      </c>
      <c r="Q2170" s="42">
        <v>6.32</v>
      </c>
      <c r="R2170" s="42">
        <v>6.44</v>
      </c>
      <c r="S2170" s="42">
        <v>6.55</v>
      </c>
      <c r="T2170" s="42">
        <v>6.67</v>
      </c>
      <c r="U2170" s="42">
        <v>6.79</v>
      </c>
      <c r="V2170" s="42">
        <v>6.91</v>
      </c>
      <c r="W2170" s="42">
        <v>7.03</v>
      </c>
      <c r="X2170" s="42">
        <v>7.15</v>
      </c>
      <c r="Y2170" s="42">
        <v>7.27</v>
      </c>
      <c r="Z2170" s="42">
        <v>7.39</v>
      </c>
      <c r="AA2170" s="42">
        <v>7.51</v>
      </c>
      <c r="AB2170" s="42">
        <v>7.63</v>
      </c>
      <c r="AC2170" s="42">
        <v>7.74</v>
      </c>
      <c r="AD2170" s="42">
        <v>7.86</v>
      </c>
      <c r="AE2170" s="42">
        <v>7.98</v>
      </c>
      <c r="AF2170" s="42">
        <v>8.1</v>
      </c>
      <c r="AG2170" s="42">
        <v>8.2200000000000006</v>
      </c>
      <c r="AH2170" s="42">
        <v>8.34</v>
      </c>
      <c r="AI2170" s="42">
        <v>8.4600000000000009</v>
      </c>
      <c r="AJ2170" s="42">
        <v>8.58</v>
      </c>
      <c r="AK2170" s="42">
        <v>8.6999999999999993</v>
      </c>
      <c r="AL2170" s="42">
        <v>8.81</v>
      </c>
      <c r="AM2170" s="42">
        <v>8.93</v>
      </c>
      <c r="AN2170" s="42">
        <v>9.0500000000000007</v>
      </c>
      <c r="AO2170" s="42">
        <v>9.17</v>
      </c>
      <c r="AP2170" s="42">
        <v>9.2899999999999991</v>
      </c>
    </row>
    <row r="2171" spans="1:42" x14ac:dyDescent="0.2">
      <c r="A2171" s="41">
        <v>21.59</v>
      </c>
      <c r="B2171" s="42">
        <v>4.53</v>
      </c>
      <c r="C2171" s="42">
        <v>4.6500000000000004</v>
      </c>
      <c r="D2171" s="42">
        <v>4.7699999999999996</v>
      </c>
      <c r="E2171" s="42">
        <v>4.8899999999999997</v>
      </c>
      <c r="F2171" s="42">
        <v>5.01</v>
      </c>
      <c r="G2171" s="42">
        <v>5.13</v>
      </c>
      <c r="H2171" s="42">
        <v>5.24</v>
      </c>
      <c r="I2171" s="42">
        <v>5.36</v>
      </c>
      <c r="J2171" s="42">
        <v>5.48</v>
      </c>
      <c r="K2171" s="42">
        <v>5.6</v>
      </c>
      <c r="L2171" s="42">
        <v>5.72</v>
      </c>
      <c r="M2171" s="42">
        <v>5.84</v>
      </c>
      <c r="N2171" s="42">
        <v>5.96</v>
      </c>
      <c r="O2171" s="42">
        <v>6.08</v>
      </c>
      <c r="P2171" s="42">
        <v>6.2</v>
      </c>
      <c r="Q2171" s="42">
        <v>6.32</v>
      </c>
      <c r="R2171" s="42">
        <v>6.43</v>
      </c>
      <c r="S2171" s="42">
        <v>6.55</v>
      </c>
      <c r="T2171" s="42">
        <v>6.67</v>
      </c>
      <c r="U2171" s="42">
        <v>6.79</v>
      </c>
      <c r="V2171" s="42">
        <v>6.91</v>
      </c>
      <c r="W2171" s="42">
        <v>7.03</v>
      </c>
      <c r="X2171" s="42">
        <v>7.15</v>
      </c>
      <c r="Y2171" s="42">
        <v>7.27</v>
      </c>
      <c r="Z2171" s="42">
        <v>7.39</v>
      </c>
      <c r="AA2171" s="42">
        <v>7.51</v>
      </c>
      <c r="AB2171" s="42">
        <v>7.62</v>
      </c>
      <c r="AC2171" s="42">
        <v>7.74</v>
      </c>
      <c r="AD2171" s="42">
        <v>7.86</v>
      </c>
      <c r="AE2171" s="42">
        <v>7.98</v>
      </c>
      <c r="AF2171" s="42">
        <v>8.1</v>
      </c>
      <c r="AG2171" s="42">
        <v>8.2200000000000006</v>
      </c>
      <c r="AH2171" s="42">
        <v>8.34</v>
      </c>
      <c r="AI2171" s="42">
        <v>8.4600000000000009</v>
      </c>
      <c r="AJ2171" s="42">
        <v>8.58</v>
      </c>
      <c r="AK2171" s="42">
        <v>8.69</v>
      </c>
      <c r="AL2171" s="42">
        <v>8.81</v>
      </c>
      <c r="AM2171" s="42">
        <v>8.93</v>
      </c>
      <c r="AN2171" s="42">
        <v>9.0500000000000007</v>
      </c>
      <c r="AO2171" s="42">
        <v>9.17</v>
      </c>
      <c r="AP2171" s="42">
        <v>9.2899999999999991</v>
      </c>
    </row>
    <row r="2172" spans="1:42" x14ac:dyDescent="0.2">
      <c r="A2172" s="41">
        <v>21.6</v>
      </c>
      <c r="B2172" s="42">
        <v>4.53</v>
      </c>
      <c r="C2172" s="42">
        <v>4.6500000000000004</v>
      </c>
      <c r="D2172" s="42">
        <v>4.7699999999999996</v>
      </c>
      <c r="E2172" s="42">
        <v>4.8899999999999997</v>
      </c>
      <c r="F2172" s="42">
        <v>5.01</v>
      </c>
      <c r="G2172" s="42">
        <v>5.12</v>
      </c>
      <c r="H2172" s="42">
        <v>5.24</v>
      </c>
      <c r="I2172" s="42">
        <v>5.36</v>
      </c>
      <c r="J2172" s="42">
        <v>5.48</v>
      </c>
      <c r="K2172" s="42">
        <v>5.6</v>
      </c>
      <c r="L2172" s="42">
        <v>5.72</v>
      </c>
      <c r="M2172" s="42">
        <v>5.84</v>
      </c>
      <c r="N2172" s="42">
        <v>5.96</v>
      </c>
      <c r="O2172" s="42">
        <v>6.08</v>
      </c>
      <c r="P2172" s="42">
        <v>6.2</v>
      </c>
      <c r="Q2172" s="42">
        <v>6.31</v>
      </c>
      <c r="R2172" s="42">
        <v>6.43</v>
      </c>
      <c r="S2172" s="42">
        <v>6.55</v>
      </c>
      <c r="T2172" s="42">
        <v>6.67</v>
      </c>
      <c r="U2172" s="42">
        <v>6.79</v>
      </c>
      <c r="V2172" s="42">
        <v>6.91</v>
      </c>
      <c r="W2172" s="42">
        <v>7.03</v>
      </c>
      <c r="X2172" s="42">
        <v>7.15</v>
      </c>
      <c r="Y2172" s="42">
        <v>7.27</v>
      </c>
      <c r="Z2172" s="42">
        <v>7.38</v>
      </c>
      <c r="AA2172" s="42">
        <v>7.5</v>
      </c>
      <c r="AB2172" s="42">
        <v>7.62</v>
      </c>
      <c r="AC2172" s="42">
        <v>7.74</v>
      </c>
      <c r="AD2172" s="42">
        <v>7.86</v>
      </c>
      <c r="AE2172" s="42">
        <v>7.98</v>
      </c>
      <c r="AF2172" s="42">
        <v>8.1</v>
      </c>
      <c r="AG2172" s="42">
        <v>8.2200000000000006</v>
      </c>
      <c r="AH2172" s="42">
        <v>8.34</v>
      </c>
      <c r="AI2172" s="42">
        <v>8.4499999999999993</v>
      </c>
      <c r="AJ2172" s="42">
        <v>8.57</v>
      </c>
      <c r="AK2172" s="42">
        <v>8.69</v>
      </c>
      <c r="AL2172" s="42">
        <v>8.81</v>
      </c>
      <c r="AM2172" s="42">
        <v>8.93</v>
      </c>
      <c r="AN2172" s="42">
        <v>9.0500000000000007</v>
      </c>
      <c r="AO2172" s="42">
        <v>9.17</v>
      </c>
      <c r="AP2172" s="42">
        <v>9.2899999999999991</v>
      </c>
    </row>
    <row r="2173" spans="1:42" x14ac:dyDescent="0.2">
      <c r="A2173" s="41">
        <v>21.61</v>
      </c>
      <c r="B2173" s="42">
        <v>4.53</v>
      </c>
      <c r="C2173" s="42">
        <v>4.6500000000000004</v>
      </c>
      <c r="D2173" s="42">
        <v>4.7699999999999996</v>
      </c>
      <c r="E2173" s="42">
        <v>4.8899999999999997</v>
      </c>
      <c r="F2173" s="42">
        <v>5</v>
      </c>
      <c r="G2173" s="42">
        <v>5.12</v>
      </c>
      <c r="H2173" s="42">
        <v>5.24</v>
      </c>
      <c r="I2173" s="42">
        <v>5.36</v>
      </c>
      <c r="J2173" s="42">
        <v>5.48</v>
      </c>
      <c r="K2173" s="42">
        <v>5.6</v>
      </c>
      <c r="L2173" s="42">
        <v>5.72</v>
      </c>
      <c r="M2173" s="42">
        <v>5.84</v>
      </c>
      <c r="N2173" s="42">
        <v>5.96</v>
      </c>
      <c r="O2173" s="42">
        <v>6.08</v>
      </c>
      <c r="P2173" s="42">
        <v>6.19</v>
      </c>
      <c r="Q2173" s="42">
        <v>6.31</v>
      </c>
      <c r="R2173" s="42">
        <v>6.43</v>
      </c>
      <c r="S2173" s="42">
        <v>6.55</v>
      </c>
      <c r="T2173" s="42">
        <v>6.67</v>
      </c>
      <c r="U2173" s="42">
        <v>6.79</v>
      </c>
      <c r="V2173" s="42">
        <v>6.91</v>
      </c>
      <c r="W2173" s="42">
        <v>7.03</v>
      </c>
      <c r="X2173" s="42">
        <v>7.15</v>
      </c>
      <c r="Y2173" s="42">
        <v>7.26</v>
      </c>
      <c r="Z2173" s="42">
        <v>7.38</v>
      </c>
      <c r="AA2173" s="42">
        <v>7.5</v>
      </c>
      <c r="AB2173" s="42">
        <v>7.62</v>
      </c>
      <c r="AC2173" s="42">
        <v>7.74</v>
      </c>
      <c r="AD2173" s="42">
        <v>7.86</v>
      </c>
      <c r="AE2173" s="42">
        <v>7.98</v>
      </c>
      <c r="AF2173" s="42">
        <v>8.1</v>
      </c>
      <c r="AG2173" s="42">
        <v>8.2200000000000006</v>
      </c>
      <c r="AH2173" s="42">
        <v>8.33</v>
      </c>
      <c r="AI2173" s="42">
        <v>8.4499999999999993</v>
      </c>
      <c r="AJ2173" s="42">
        <v>8.57</v>
      </c>
      <c r="AK2173" s="42">
        <v>8.69</v>
      </c>
      <c r="AL2173" s="42">
        <v>8.81</v>
      </c>
      <c r="AM2173" s="42">
        <v>8.93</v>
      </c>
      <c r="AN2173" s="42">
        <v>9.0500000000000007</v>
      </c>
      <c r="AO2173" s="42">
        <v>9.17</v>
      </c>
      <c r="AP2173" s="42">
        <v>9.2899999999999991</v>
      </c>
    </row>
    <row r="2174" spans="1:42" x14ac:dyDescent="0.2">
      <c r="A2174" s="41">
        <v>21.62</v>
      </c>
      <c r="B2174" s="42">
        <v>4.53</v>
      </c>
      <c r="C2174" s="42">
        <v>4.6500000000000004</v>
      </c>
      <c r="D2174" s="42">
        <v>4.7699999999999996</v>
      </c>
      <c r="E2174" s="42">
        <v>4.88</v>
      </c>
      <c r="F2174" s="42">
        <v>5</v>
      </c>
      <c r="G2174" s="42">
        <v>5.12</v>
      </c>
      <c r="H2174" s="42">
        <v>5.24</v>
      </c>
      <c r="I2174" s="42">
        <v>5.36</v>
      </c>
      <c r="J2174" s="42">
        <v>5.48</v>
      </c>
      <c r="K2174" s="42">
        <v>5.6</v>
      </c>
      <c r="L2174" s="42">
        <v>5.72</v>
      </c>
      <c r="M2174" s="42">
        <v>5.84</v>
      </c>
      <c r="N2174" s="42">
        <v>5.96</v>
      </c>
      <c r="O2174" s="42">
        <v>6.07</v>
      </c>
      <c r="P2174" s="42">
        <v>6.19</v>
      </c>
      <c r="Q2174" s="42">
        <v>6.31</v>
      </c>
      <c r="R2174" s="42">
        <v>6.43</v>
      </c>
      <c r="S2174" s="42">
        <v>6.55</v>
      </c>
      <c r="T2174" s="42">
        <v>6.67</v>
      </c>
      <c r="U2174" s="42">
        <v>6.79</v>
      </c>
      <c r="V2174" s="42">
        <v>6.91</v>
      </c>
      <c r="W2174" s="42">
        <v>7.03</v>
      </c>
      <c r="X2174" s="42">
        <v>7.14</v>
      </c>
      <c r="Y2174" s="42">
        <v>7.26</v>
      </c>
      <c r="Z2174" s="42">
        <v>7.38</v>
      </c>
      <c r="AA2174" s="42">
        <v>7.5</v>
      </c>
      <c r="AB2174" s="42">
        <v>7.62</v>
      </c>
      <c r="AC2174" s="42">
        <v>7.74</v>
      </c>
      <c r="AD2174" s="42">
        <v>7.86</v>
      </c>
      <c r="AE2174" s="42">
        <v>7.98</v>
      </c>
      <c r="AF2174" s="42">
        <v>8.09</v>
      </c>
      <c r="AG2174" s="42">
        <v>8.2100000000000009</v>
      </c>
      <c r="AH2174" s="42">
        <v>8.33</v>
      </c>
      <c r="AI2174" s="42">
        <v>8.4499999999999993</v>
      </c>
      <c r="AJ2174" s="42">
        <v>8.57</v>
      </c>
      <c r="AK2174" s="42">
        <v>8.69</v>
      </c>
      <c r="AL2174" s="42">
        <v>8.81</v>
      </c>
      <c r="AM2174" s="42">
        <v>8.93</v>
      </c>
      <c r="AN2174" s="42">
        <v>9.0500000000000007</v>
      </c>
      <c r="AO2174" s="42">
        <v>9.16</v>
      </c>
      <c r="AP2174" s="42">
        <v>9.2799999999999994</v>
      </c>
    </row>
    <row r="2175" spans="1:42" x14ac:dyDescent="0.2">
      <c r="A2175" s="41">
        <v>21.63</v>
      </c>
      <c r="B2175" s="42">
        <v>4.53</v>
      </c>
      <c r="C2175" s="42">
        <v>4.6500000000000004</v>
      </c>
      <c r="D2175" s="42">
        <v>4.7699999999999996</v>
      </c>
      <c r="E2175" s="42">
        <v>4.88</v>
      </c>
      <c r="F2175" s="42">
        <v>5</v>
      </c>
      <c r="G2175" s="42">
        <v>5.12</v>
      </c>
      <c r="H2175" s="42">
        <v>5.24</v>
      </c>
      <c r="I2175" s="42">
        <v>5.36</v>
      </c>
      <c r="J2175" s="42">
        <v>5.48</v>
      </c>
      <c r="K2175" s="42">
        <v>5.6</v>
      </c>
      <c r="L2175" s="42">
        <v>5.72</v>
      </c>
      <c r="M2175" s="42">
        <v>5.84</v>
      </c>
      <c r="N2175" s="42">
        <v>5.95</v>
      </c>
      <c r="O2175" s="42">
        <v>6.07</v>
      </c>
      <c r="P2175" s="42">
        <v>6.19</v>
      </c>
      <c r="Q2175" s="42">
        <v>6.31</v>
      </c>
      <c r="R2175" s="42">
        <v>6.43</v>
      </c>
      <c r="S2175" s="42">
        <v>6.55</v>
      </c>
      <c r="T2175" s="42">
        <v>6.67</v>
      </c>
      <c r="U2175" s="42">
        <v>6.79</v>
      </c>
      <c r="V2175" s="42">
        <v>6.9</v>
      </c>
      <c r="W2175" s="42">
        <v>7.02</v>
      </c>
      <c r="X2175" s="42">
        <v>7.14</v>
      </c>
      <c r="Y2175" s="42">
        <v>7.26</v>
      </c>
      <c r="Z2175" s="42">
        <v>7.38</v>
      </c>
      <c r="AA2175" s="42">
        <v>7.5</v>
      </c>
      <c r="AB2175" s="42">
        <v>7.62</v>
      </c>
      <c r="AC2175" s="42">
        <v>7.74</v>
      </c>
      <c r="AD2175" s="42">
        <v>7.86</v>
      </c>
      <c r="AE2175" s="42">
        <v>7.97</v>
      </c>
      <c r="AF2175" s="42">
        <v>8.09</v>
      </c>
      <c r="AG2175" s="42">
        <v>8.2100000000000009</v>
      </c>
      <c r="AH2175" s="42">
        <v>8.33</v>
      </c>
      <c r="AI2175" s="42">
        <v>8.4499999999999993</v>
      </c>
      <c r="AJ2175" s="42">
        <v>8.57</v>
      </c>
      <c r="AK2175" s="42">
        <v>8.69</v>
      </c>
      <c r="AL2175" s="42">
        <v>8.81</v>
      </c>
      <c r="AM2175" s="42">
        <v>8.93</v>
      </c>
      <c r="AN2175" s="42">
        <v>9.0399999999999991</v>
      </c>
      <c r="AO2175" s="42">
        <v>9.16</v>
      </c>
      <c r="AP2175" s="42">
        <v>9.2799999999999994</v>
      </c>
    </row>
    <row r="2176" spans="1:42" x14ac:dyDescent="0.2">
      <c r="A2176" s="41">
        <v>21.64</v>
      </c>
      <c r="B2176" s="42">
        <v>4.53</v>
      </c>
      <c r="C2176" s="42">
        <v>4.6500000000000004</v>
      </c>
      <c r="D2176" s="42">
        <v>4.76</v>
      </c>
      <c r="E2176" s="42">
        <v>4.88</v>
      </c>
      <c r="F2176" s="42">
        <v>5</v>
      </c>
      <c r="G2176" s="42">
        <v>5.12</v>
      </c>
      <c r="H2176" s="42">
        <v>5.24</v>
      </c>
      <c r="I2176" s="42">
        <v>5.36</v>
      </c>
      <c r="J2176" s="42">
        <v>5.48</v>
      </c>
      <c r="K2176" s="42">
        <v>5.6</v>
      </c>
      <c r="L2176" s="42">
        <v>5.72</v>
      </c>
      <c r="M2176" s="42">
        <v>5.83</v>
      </c>
      <c r="N2176" s="42">
        <v>5.95</v>
      </c>
      <c r="O2176" s="42">
        <v>6.07</v>
      </c>
      <c r="P2176" s="42">
        <v>6.19</v>
      </c>
      <c r="Q2176" s="42">
        <v>6.31</v>
      </c>
      <c r="R2176" s="42">
        <v>6.43</v>
      </c>
      <c r="S2176" s="42">
        <v>6.55</v>
      </c>
      <c r="T2176" s="42">
        <v>6.67</v>
      </c>
      <c r="U2176" s="42">
        <v>6.78</v>
      </c>
      <c r="V2176" s="42">
        <v>6.9</v>
      </c>
      <c r="W2176" s="42">
        <v>7.02</v>
      </c>
      <c r="X2176" s="42">
        <v>7.14</v>
      </c>
      <c r="Y2176" s="42">
        <v>7.26</v>
      </c>
      <c r="Z2176" s="42">
        <v>7.38</v>
      </c>
      <c r="AA2176" s="42">
        <v>7.5</v>
      </c>
      <c r="AB2176" s="42">
        <v>7.62</v>
      </c>
      <c r="AC2176" s="42">
        <v>7.74</v>
      </c>
      <c r="AD2176" s="42">
        <v>7.85</v>
      </c>
      <c r="AE2176" s="42">
        <v>7.97</v>
      </c>
      <c r="AF2176" s="42">
        <v>8.09</v>
      </c>
      <c r="AG2176" s="42">
        <v>8.2100000000000009</v>
      </c>
      <c r="AH2176" s="42">
        <v>8.33</v>
      </c>
      <c r="AI2176" s="42">
        <v>8.4499999999999993</v>
      </c>
      <c r="AJ2176" s="42">
        <v>8.57</v>
      </c>
      <c r="AK2176" s="42">
        <v>8.69</v>
      </c>
      <c r="AL2176" s="42">
        <v>8.8000000000000007</v>
      </c>
      <c r="AM2176" s="42">
        <v>8.92</v>
      </c>
      <c r="AN2176" s="42">
        <v>9.0399999999999991</v>
      </c>
      <c r="AO2176" s="42">
        <v>9.16</v>
      </c>
      <c r="AP2176" s="42">
        <v>9.2799999999999994</v>
      </c>
    </row>
    <row r="2177" spans="1:42" x14ac:dyDescent="0.2">
      <c r="A2177" s="41">
        <v>21.65</v>
      </c>
      <c r="B2177" s="42">
        <v>4.53</v>
      </c>
      <c r="C2177" s="42">
        <v>4.6399999999999997</v>
      </c>
      <c r="D2177" s="42">
        <v>4.76</v>
      </c>
      <c r="E2177" s="42">
        <v>4.88</v>
      </c>
      <c r="F2177" s="42">
        <v>5</v>
      </c>
      <c r="G2177" s="42">
        <v>5.12</v>
      </c>
      <c r="H2177" s="42">
        <v>5.24</v>
      </c>
      <c r="I2177" s="42">
        <v>5.36</v>
      </c>
      <c r="J2177" s="42">
        <v>5.48</v>
      </c>
      <c r="K2177" s="42">
        <v>5.6</v>
      </c>
      <c r="L2177" s="42">
        <v>5.71</v>
      </c>
      <c r="M2177" s="42">
        <v>5.83</v>
      </c>
      <c r="N2177" s="42">
        <v>5.95</v>
      </c>
      <c r="O2177" s="42">
        <v>6.07</v>
      </c>
      <c r="P2177" s="42">
        <v>6.19</v>
      </c>
      <c r="Q2177" s="42">
        <v>6.31</v>
      </c>
      <c r="R2177" s="42">
        <v>6.43</v>
      </c>
      <c r="S2177" s="42">
        <v>6.55</v>
      </c>
      <c r="T2177" s="42">
        <v>6.66</v>
      </c>
      <c r="U2177" s="42">
        <v>6.78</v>
      </c>
      <c r="V2177" s="42">
        <v>6.9</v>
      </c>
      <c r="W2177" s="42">
        <v>7.02</v>
      </c>
      <c r="X2177" s="42">
        <v>7.14</v>
      </c>
      <c r="Y2177" s="42">
        <v>7.26</v>
      </c>
      <c r="Z2177" s="42">
        <v>7.38</v>
      </c>
      <c r="AA2177" s="42">
        <v>7.5</v>
      </c>
      <c r="AB2177" s="42">
        <v>7.62</v>
      </c>
      <c r="AC2177" s="42">
        <v>7.73</v>
      </c>
      <c r="AD2177" s="42">
        <v>7.85</v>
      </c>
      <c r="AE2177" s="42">
        <v>7.97</v>
      </c>
      <c r="AF2177" s="42">
        <v>8.09</v>
      </c>
      <c r="AG2177" s="42">
        <v>8.2100000000000009</v>
      </c>
      <c r="AH2177" s="42">
        <v>8.33</v>
      </c>
      <c r="AI2177" s="42">
        <v>8.4499999999999993</v>
      </c>
      <c r="AJ2177" s="42">
        <v>8.57</v>
      </c>
      <c r="AK2177" s="42">
        <v>8.68</v>
      </c>
      <c r="AL2177" s="42">
        <v>8.8000000000000007</v>
      </c>
      <c r="AM2177" s="42">
        <v>8.92</v>
      </c>
      <c r="AN2177" s="42">
        <v>9.0399999999999991</v>
      </c>
      <c r="AO2177" s="42">
        <v>9.16</v>
      </c>
      <c r="AP2177" s="42">
        <v>9.2799999999999994</v>
      </c>
    </row>
    <row r="2178" spans="1:42" x14ac:dyDescent="0.2">
      <c r="A2178" s="41">
        <v>21.66</v>
      </c>
      <c r="B2178" s="42">
        <v>4.5199999999999996</v>
      </c>
      <c r="C2178" s="42">
        <v>4.6399999999999997</v>
      </c>
      <c r="D2178" s="42">
        <v>4.76</v>
      </c>
      <c r="E2178" s="42">
        <v>4.88</v>
      </c>
      <c r="F2178" s="42">
        <v>5</v>
      </c>
      <c r="G2178" s="42">
        <v>5.12</v>
      </c>
      <c r="H2178" s="42">
        <v>5.24</v>
      </c>
      <c r="I2178" s="42">
        <v>5.36</v>
      </c>
      <c r="J2178" s="42">
        <v>5.48</v>
      </c>
      <c r="K2178" s="42">
        <v>5.59</v>
      </c>
      <c r="L2178" s="42">
        <v>5.71</v>
      </c>
      <c r="M2178" s="42">
        <v>5.83</v>
      </c>
      <c r="N2178" s="42">
        <v>5.95</v>
      </c>
      <c r="O2178" s="42">
        <v>6.07</v>
      </c>
      <c r="P2178" s="42">
        <v>6.19</v>
      </c>
      <c r="Q2178" s="42">
        <v>6.31</v>
      </c>
      <c r="R2178" s="42">
        <v>6.43</v>
      </c>
      <c r="S2178" s="42">
        <v>6.54</v>
      </c>
      <c r="T2178" s="42">
        <v>6.66</v>
      </c>
      <c r="U2178" s="42">
        <v>6.78</v>
      </c>
      <c r="V2178" s="42">
        <v>6.9</v>
      </c>
      <c r="W2178" s="42">
        <v>7.02</v>
      </c>
      <c r="X2178" s="42">
        <v>7.14</v>
      </c>
      <c r="Y2178" s="42">
        <v>7.26</v>
      </c>
      <c r="Z2178" s="42">
        <v>7.38</v>
      </c>
      <c r="AA2178" s="42">
        <v>7.49</v>
      </c>
      <c r="AB2178" s="42">
        <v>7.61</v>
      </c>
      <c r="AC2178" s="42">
        <v>7.73</v>
      </c>
      <c r="AD2178" s="42">
        <v>7.85</v>
      </c>
      <c r="AE2178" s="42">
        <v>7.97</v>
      </c>
      <c r="AF2178" s="42">
        <v>8.09</v>
      </c>
      <c r="AG2178" s="42">
        <v>8.2100000000000009</v>
      </c>
      <c r="AH2178" s="42">
        <v>8.33</v>
      </c>
      <c r="AI2178" s="42">
        <v>8.44</v>
      </c>
      <c r="AJ2178" s="42">
        <v>8.56</v>
      </c>
      <c r="AK2178" s="42">
        <v>8.68</v>
      </c>
      <c r="AL2178" s="42">
        <v>8.8000000000000007</v>
      </c>
      <c r="AM2178" s="42">
        <v>8.92</v>
      </c>
      <c r="AN2178" s="42">
        <v>9.0399999999999991</v>
      </c>
      <c r="AO2178" s="42">
        <v>9.16</v>
      </c>
      <c r="AP2178" s="42">
        <v>9.2799999999999994</v>
      </c>
    </row>
    <row r="2179" spans="1:42" x14ac:dyDescent="0.2">
      <c r="A2179" s="41">
        <v>21.67</v>
      </c>
      <c r="B2179" s="42">
        <v>4.5199999999999996</v>
      </c>
      <c r="C2179" s="42">
        <v>4.6399999999999997</v>
      </c>
      <c r="D2179" s="42">
        <v>4.76</v>
      </c>
      <c r="E2179" s="42">
        <v>4.88</v>
      </c>
      <c r="F2179" s="42">
        <v>5</v>
      </c>
      <c r="G2179" s="42">
        <v>5.12</v>
      </c>
      <c r="H2179" s="42">
        <v>5.24</v>
      </c>
      <c r="I2179" s="42">
        <v>5.36</v>
      </c>
      <c r="J2179" s="42">
        <v>5.47</v>
      </c>
      <c r="K2179" s="42">
        <v>5.59</v>
      </c>
      <c r="L2179" s="42">
        <v>5.71</v>
      </c>
      <c r="M2179" s="42">
        <v>5.83</v>
      </c>
      <c r="N2179" s="42">
        <v>5.95</v>
      </c>
      <c r="O2179" s="42">
        <v>6.07</v>
      </c>
      <c r="P2179" s="42">
        <v>6.19</v>
      </c>
      <c r="Q2179" s="42">
        <v>6.31</v>
      </c>
      <c r="R2179" s="42">
        <v>6.42</v>
      </c>
      <c r="S2179" s="42">
        <v>6.54</v>
      </c>
      <c r="T2179" s="42">
        <v>6.66</v>
      </c>
      <c r="U2179" s="42">
        <v>6.78</v>
      </c>
      <c r="V2179" s="42">
        <v>6.9</v>
      </c>
      <c r="W2179" s="42">
        <v>7.02</v>
      </c>
      <c r="X2179" s="42">
        <v>7.14</v>
      </c>
      <c r="Y2179" s="42">
        <v>7.26</v>
      </c>
      <c r="Z2179" s="42">
        <v>7.37</v>
      </c>
      <c r="AA2179" s="42">
        <v>7.49</v>
      </c>
      <c r="AB2179" s="42">
        <v>7.61</v>
      </c>
      <c r="AC2179" s="42">
        <v>7.73</v>
      </c>
      <c r="AD2179" s="42">
        <v>7.85</v>
      </c>
      <c r="AE2179" s="42">
        <v>7.97</v>
      </c>
      <c r="AF2179" s="42">
        <v>8.09</v>
      </c>
      <c r="AG2179" s="42">
        <v>8.2100000000000009</v>
      </c>
      <c r="AH2179" s="42">
        <v>8.32</v>
      </c>
      <c r="AI2179" s="42">
        <v>8.44</v>
      </c>
      <c r="AJ2179" s="42">
        <v>8.56</v>
      </c>
      <c r="AK2179" s="42">
        <v>8.68</v>
      </c>
      <c r="AL2179" s="42">
        <v>8.8000000000000007</v>
      </c>
      <c r="AM2179" s="42">
        <v>8.92</v>
      </c>
      <c r="AN2179" s="42">
        <v>9.0399999999999991</v>
      </c>
      <c r="AO2179" s="42">
        <v>9.16</v>
      </c>
      <c r="AP2179" s="42">
        <v>9.27</v>
      </c>
    </row>
    <row r="2180" spans="1:42" x14ac:dyDescent="0.2">
      <c r="A2180" s="41">
        <v>21.68</v>
      </c>
      <c r="B2180" s="42">
        <v>4.5199999999999996</v>
      </c>
      <c r="C2180" s="42">
        <v>4.6399999999999997</v>
      </c>
      <c r="D2180" s="42">
        <v>4.76</v>
      </c>
      <c r="E2180" s="42">
        <v>4.88</v>
      </c>
      <c r="F2180" s="42">
        <v>5</v>
      </c>
      <c r="G2180" s="42">
        <v>5.12</v>
      </c>
      <c r="H2180" s="42">
        <v>5.24</v>
      </c>
      <c r="I2180" s="42">
        <v>5.35</v>
      </c>
      <c r="J2180" s="42">
        <v>5.47</v>
      </c>
      <c r="K2180" s="42">
        <v>5.59</v>
      </c>
      <c r="L2180" s="42">
        <v>5.71</v>
      </c>
      <c r="M2180" s="42">
        <v>5.83</v>
      </c>
      <c r="N2180" s="42">
        <v>5.95</v>
      </c>
      <c r="O2180" s="42">
        <v>6.07</v>
      </c>
      <c r="P2180" s="42">
        <v>6.19</v>
      </c>
      <c r="Q2180" s="42">
        <v>6.3</v>
      </c>
      <c r="R2180" s="42">
        <v>6.42</v>
      </c>
      <c r="S2180" s="42">
        <v>6.54</v>
      </c>
      <c r="T2180" s="42">
        <v>6.66</v>
      </c>
      <c r="U2180" s="42">
        <v>6.78</v>
      </c>
      <c r="V2180" s="42">
        <v>6.9</v>
      </c>
      <c r="W2180" s="42">
        <v>7.02</v>
      </c>
      <c r="X2180" s="42">
        <v>7.14</v>
      </c>
      <c r="Y2180" s="42">
        <v>7.25</v>
      </c>
      <c r="Z2180" s="42">
        <v>7.37</v>
      </c>
      <c r="AA2180" s="42">
        <v>7.49</v>
      </c>
      <c r="AB2180" s="42">
        <v>7.61</v>
      </c>
      <c r="AC2180" s="42">
        <v>7.73</v>
      </c>
      <c r="AD2180" s="42">
        <v>7.85</v>
      </c>
      <c r="AE2180" s="42">
        <v>7.97</v>
      </c>
      <c r="AF2180" s="42">
        <v>8.09</v>
      </c>
      <c r="AG2180" s="42">
        <v>8.1999999999999993</v>
      </c>
      <c r="AH2180" s="42">
        <v>8.32</v>
      </c>
      <c r="AI2180" s="42">
        <v>8.44</v>
      </c>
      <c r="AJ2180" s="42">
        <v>8.56</v>
      </c>
      <c r="AK2180" s="42">
        <v>8.68</v>
      </c>
      <c r="AL2180" s="42">
        <v>8.8000000000000007</v>
      </c>
      <c r="AM2180" s="42">
        <v>8.92</v>
      </c>
      <c r="AN2180" s="42">
        <v>9.0399999999999991</v>
      </c>
      <c r="AO2180" s="42">
        <v>9.15</v>
      </c>
      <c r="AP2180" s="42">
        <v>9.27</v>
      </c>
    </row>
    <row r="2181" spans="1:42" x14ac:dyDescent="0.2">
      <c r="A2181" s="41">
        <v>21.69</v>
      </c>
      <c r="B2181" s="42">
        <v>4.5199999999999996</v>
      </c>
      <c r="C2181" s="42">
        <v>4.6399999999999997</v>
      </c>
      <c r="D2181" s="42">
        <v>4.76</v>
      </c>
      <c r="E2181" s="42">
        <v>4.88</v>
      </c>
      <c r="F2181" s="42">
        <v>5</v>
      </c>
      <c r="G2181" s="42">
        <v>5.12</v>
      </c>
      <c r="H2181" s="42">
        <v>5.23</v>
      </c>
      <c r="I2181" s="42">
        <v>5.35</v>
      </c>
      <c r="J2181" s="42">
        <v>5.47</v>
      </c>
      <c r="K2181" s="42">
        <v>5.59</v>
      </c>
      <c r="L2181" s="42">
        <v>5.71</v>
      </c>
      <c r="M2181" s="42">
        <v>5.83</v>
      </c>
      <c r="N2181" s="42">
        <v>5.95</v>
      </c>
      <c r="O2181" s="42">
        <v>6.07</v>
      </c>
      <c r="P2181" s="42">
        <v>6.18</v>
      </c>
      <c r="Q2181" s="42">
        <v>6.3</v>
      </c>
      <c r="R2181" s="42">
        <v>6.42</v>
      </c>
      <c r="S2181" s="42">
        <v>6.54</v>
      </c>
      <c r="T2181" s="42">
        <v>6.66</v>
      </c>
      <c r="U2181" s="42">
        <v>6.78</v>
      </c>
      <c r="V2181" s="42">
        <v>6.9</v>
      </c>
      <c r="W2181" s="42">
        <v>7.02</v>
      </c>
      <c r="X2181" s="42">
        <v>7.13</v>
      </c>
      <c r="Y2181" s="42">
        <v>7.25</v>
      </c>
      <c r="Z2181" s="42">
        <v>7.37</v>
      </c>
      <c r="AA2181" s="42">
        <v>7.49</v>
      </c>
      <c r="AB2181" s="42">
        <v>7.61</v>
      </c>
      <c r="AC2181" s="42">
        <v>7.73</v>
      </c>
      <c r="AD2181" s="42">
        <v>7.85</v>
      </c>
      <c r="AE2181" s="42">
        <v>7.97</v>
      </c>
      <c r="AF2181" s="42">
        <v>8.08</v>
      </c>
      <c r="AG2181" s="42">
        <v>8.1999999999999993</v>
      </c>
      <c r="AH2181" s="42">
        <v>8.32</v>
      </c>
      <c r="AI2181" s="42">
        <v>8.44</v>
      </c>
      <c r="AJ2181" s="42">
        <v>8.56</v>
      </c>
      <c r="AK2181" s="42">
        <v>8.68</v>
      </c>
      <c r="AL2181" s="42">
        <v>8.8000000000000007</v>
      </c>
      <c r="AM2181" s="42">
        <v>8.91</v>
      </c>
      <c r="AN2181" s="42">
        <v>9.0299999999999994</v>
      </c>
      <c r="AO2181" s="42">
        <v>9.15</v>
      </c>
      <c r="AP2181" s="42">
        <v>9.27</v>
      </c>
    </row>
    <row r="2182" spans="1:42" x14ac:dyDescent="0.2">
      <c r="A2182" s="41">
        <v>21.7</v>
      </c>
      <c r="B2182" s="42">
        <v>4.5199999999999996</v>
      </c>
      <c r="C2182" s="42">
        <v>4.6399999999999997</v>
      </c>
      <c r="D2182" s="42">
        <v>4.76</v>
      </c>
      <c r="E2182" s="42">
        <v>4.88</v>
      </c>
      <c r="F2182" s="42">
        <v>5</v>
      </c>
      <c r="G2182" s="42">
        <v>5.1100000000000003</v>
      </c>
      <c r="H2182" s="42">
        <v>5.23</v>
      </c>
      <c r="I2182" s="42">
        <v>5.35</v>
      </c>
      <c r="J2182" s="42">
        <v>5.47</v>
      </c>
      <c r="K2182" s="42">
        <v>5.59</v>
      </c>
      <c r="L2182" s="42">
        <v>5.71</v>
      </c>
      <c r="M2182" s="42">
        <v>5.83</v>
      </c>
      <c r="N2182" s="42">
        <v>5.95</v>
      </c>
      <c r="O2182" s="42">
        <v>6.06</v>
      </c>
      <c r="P2182" s="42">
        <v>6.18</v>
      </c>
      <c r="Q2182" s="42">
        <v>6.3</v>
      </c>
      <c r="R2182" s="42">
        <v>6.42</v>
      </c>
      <c r="S2182" s="42">
        <v>6.54</v>
      </c>
      <c r="T2182" s="42">
        <v>6.66</v>
      </c>
      <c r="U2182" s="42">
        <v>6.78</v>
      </c>
      <c r="V2182" s="42">
        <v>6.9</v>
      </c>
      <c r="W2182" s="42">
        <v>7.01</v>
      </c>
      <c r="X2182" s="42">
        <v>7.13</v>
      </c>
      <c r="Y2182" s="42">
        <v>7.25</v>
      </c>
      <c r="Z2182" s="42">
        <v>7.37</v>
      </c>
      <c r="AA2182" s="42">
        <v>7.49</v>
      </c>
      <c r="AB2182" s="42">
        <v>7.61</v>
      </c>
      <c r="AC2182" s="42">
        <v>7.73</v>
      </c>
      <c r="AD2182" s="42">
        <v>7.84</v>
      </c>
      <c r="AE2182" s="42">
        <v>7.96</v>
      </c>
      <c r="AF2182" s="42">
        <v>8.08</v>
      </c>
      <c r="AG2182" s="42">
        <v>8.1999999999999993</v>
      </c>
      <c r="AH2182" s="42">
        <v>8.32</v>
      </c>
      <c r="AI2182" s="42">
        <v>8.44</v>
      </c>
      <c r="AJ2182" s="42">
        <v>8.56</v>
      </c>
      <c r="AK2182" s="42">
        <v>8.68</v>
      </c>
      <c r="AL2182" s="42">
        <v>8.7899999999999991</v>
      </c>
      <c r="AM2182" s="42">
        <v>8.91</v>
      </c>
      <c r="AN2182" s="42">
        <v>9.0299999999999994</v>
      </c>
      <c r="AO2182" s="42">
        <v>9.15</v>
      </c>
      <c r="AP2182" s="42">
        <v>9.27</v>
      </c>
    </row>
    <row r="2183" spans="1:42" x14ac:dyDescent="0.2">
      <c r="A2183" s="41">
        <v>21.71</v>
      </c>
      <c r="B2183" s="42">
        <v>4.5199999999999996</v>
      </c>
      <c r="C2183" s="42">
        <v>4.6399999999999997</v>
      </c>
      <c r="D2183" s="42">
        <v>4.76</v>
      </c>
      <c r="E2183" s="42">
        <v>4.88</v>
      </c>
      <c r="F2183" s="42">
        <v>4.99</v>
      </c>
      <c r="G2183" s="42">
        <v>5.1100000000000003</v>
      </c>
      <c r="H2183" s="42">
        <v>5.23</v>
      </c>
      <c r="I2183" s="42">
        <v>5.35</v>
      </c>
      <c r="J2183" s="42">
        <v>5.47</v>
      </c>
      <c r="K2183" s="42">
        <v>5.59</v>
      </c>
      <c r="L2183" s="42">
        <v>5.71</v>
      </c>
      <c r="M2183" s="42">
        <v>5.83</v>
      </c>
      <c r="N2183" s="42">
        <v>5.94</v>
      </c>
      <c r="O2183" s="42">
        <v>6.06</v>
      </c>
      <c r="P2183" s="42">
        <v>6.18</v>
      </c>
      <c r="Q2183" s="42">
        <v>6.3</v>
      </c>
      <c r="R2183" s="42">
        <v>6.42</v>
      </c>
      <c r="S2183" s="42">
        <v>6.54</v>
      </c>
      <c r="T2183" s="42">
        <v>6.66</v>
      </c>
      <c r="U2183" s="42">
        <v>6.78</v>
      </c>
      <c r="V2183" s="42">
        <v>6.89</v>
      </c>
      <c r="W2183" s="42">
        <v>7.01</v>
      </c>
      <c r="X2183" s="42">
        <v>7.13</v>
      </c>
      <c r="Y2183" s="42">
        <v>7.25</v>
      </c>
      <c r="Z2183" s="42">
        <v>7.37</v>
      </c>
      <c r="AA2183" s="42">
        <v>7.49</v>
      </c>
      <c r="AB2183" s="42">
        <v>7.61</v>
      </c>
      <c r="AC2183" s="42">
        <v>7.72</v>
      </c>
      <c r="AD2183" s="42">
        <v>7.84</v>
      </c>
      <c r="AE2183" s="42">
        <v>7.96</v>
      </c>
      <c r="AF2183" s="42">
        <v>8.08</v>
      </c>
      <c r="AG2183" s="42">
        <v>8.1999999999999993</v>
      </c>
      <c r="AH2183" s="42">
        <v>8.32</v>
      </c>
      <c r="AI2183" s="42">
        <v>8.44</v>
      </c>
      <c r="AJ2183" s="42">
        <v>8.56</v>
      </c>
      <c r="AK2183" s="42">
        <v>8.67</v>
      </c>
      <c r="AL2183" s="42">
        <v>8.7899999999999991</v>
      </c>
      <c r="AM2183" s="42">
        <v>8.91</v>
      </c>
      <c r="AN2183" s="42">
        <v>9.0299999999999994</v>
      </c>
      <c r="AO2183" s="42">
        <v>9.15</v>
      </c>
      <c r="AP2183" s="42">
        <v>9.27</v>
      </c>
    </row>
    <row r="2184" spans="1:42" x14ac:dyDescent="0.2">
      <c r="A2184" s="41">
        <v>21.72</v>
      </c>
      <c r="B2184" s="42">
        <v>4.5199999999999996</v>
      </c>
      <c r="C2184" s="42">
        <v>4.6399999999999997</v>
      </c>
      <c r="D2184" s="42">
        <v>4.76</v>
      </c>
      <c r="E2184" s="42">
        <v>4.87</v>
      </c>
      <c r="F2184" s="42">
        <v>4.99</v>
      </c>
      <c r="G2184" s="42">
        <v>5.1100000000000003</v>
      </c>
      <c r="H2184" s="42">
        <v>5.23</v>
      </c>
      <c r="I2184" s="42">
        <v>5.35</v>
      </c>
      <c r="J2184" s="42">
        <v>5.47</v>
      </c>
      <c r="K2184" s="42">
        <v>5.59</v>
      </c>
      <c r="L2184" s="42">
        <v>5.71</v>
      </c>
      <c r="M2184" s="42">
        <v>5.82</v>
      </c>
      <c r="N2184" s="42">
        <v>5.94</v>
      </c>
      <c r="O2184" s="42">
        <v>6.06</v>
      </c>
      <c r="P2184" s="42">
        <v>6.18</v>
      </c>
      <c r="Q2184" s="42">
        <v>6.3</v>
      </c>
      <c r="R2184" s="42">
        <v>6.42</v>
      </c>
      <c r="S2184" s="42">
        <v>6.54</v>
      </c>
      <c r="T2184" s="42">
        <v>6.66</v>
      </c>
      <c r="U2184" s="42">
        <v>6.77</v>
      </c>
      <c r="V2184" s="42">
        <v>6.89</v>
      </c>
      <c r="W2184" s="42">
        <v>7.01</v>
      </c>
      <c r="X2184" s="42">
        <v>7.13</v>
      </c>
      <c r="Y2184" s="42">
        <v>7.25</v>
      </c>
      <c r="Z2184" s="42">
        <v>7.37</v>
      </c>
      <c r="AA2184" s="42">
        <v>7.49</v>
      </c>
      <c r="AB2184" s="42">
        <v>7.6</v>
      </c>
      <c r="AC2184" s="42">
        <v>7.72</v>
      </c>
      <c r="AD2184" s="42">
        <v>7.84</v>
      </c>
      <c r="AE2184" s="42">
        <v>7.96</v>
      </c>
      <c r="AF2184" s="42">
        <v>8.08</v>
      </c>
      <c r="AG2184" s="42">
        <v>8.1999999999999993</v>
      </c>
      <c r="AH2184" s="42">
        <v>8.32</v>
      </c>
      <c r="AI2184" s="42">
        <v>8.44</v>
      </c>
      <c r="AJ2184" s="42">
        <v>8.5500000000000007</v>
      </c>
      <c r="AK2184" s="42">
        <v>8.67</v>
      </c>
      <c r="AL2184" s="42">
        <v>8.7899999999999991</v>
      </c>
      <c r="AM2184" s="42">
        <v>8.91</v>
      </c>
      <c r="AN2184" s="42">
        <v>9.0299999999999994</v>
      </c>
      <c r="AO2184" s="42">
        <v>9.15</v>
      </c>
      <c r="AP2184" s="42">
        <v>9.27</v>
      </c>
    </row>
    <row r="2185" spans="1:42" x14ac:dyDescent="0.2">
      <c r="A2185" s="41">
        <v>21.73</v>
      </c>
      <c r="B2185" s="42">
        <v>4.5199999999999996</v>
      </c>
      <c r="C2185" s="42">
        <v>4.6399999999999997</v>
      </c>
      <c r="D2185" s="42">
        <v>4.76</v>
      </c>
      <c r="E2185" s="42">
        <v>4.87</v>
      </c>
      <c r="F2185" s="42">
        <v>4.99</v>
      </c>
      <c r="G2185" s="42">
        <v>5.1100000000000003</v>
      </c>
      <c r="H2185" s="42">
        <v>5.23</v>
      </c>
      <c r="I2185" s="42">
        <v>5.35</v>
      </c>
      <c r="J2185" s="42">
        <v>5.47</v>
      </c>
      <c r="K2185" s="42">
        <v>5.59</v>
      </c>
      <c r="L2185" s="42">
        <v>5.7</v>
      </c>
      <c r="M2185" s="42">
        <v>5.82</v>
      </c>
      <c r="N2185" s="42">
        <v>5.94</v>
      </c>
      <c r="O2185" s="42">
        <v>6.06</v>
      </c>
      <c r="P2185" s="42">
        <v>6.18</v>
      </c>
      <c r="Q2185" s="42">
        <v>6.3</v>
      </c>
      <c r="R2185" s="42">
        <v>6.42</v>
      </c>
      <c r="S2185" s="42">
        <v>6.54</v>
      </c>
      <c r="T2185" s="42">
        <v>6.65</v>
      </c>
      <c r="U2185" s="42">
        <v>6.77</v>
      </c>
      <c r="V2185" s="42">
        <v>6.89</v>
      </c>
      <c r="W2185" s="42">
        <v>7.01</v>
      </c>
      <c r="X2185" s="42">
        <v>7.13</v>
      </c>
      <c r="Y2185" s="42">
        <v>7.25</v>
      </c>
      <c r="Z2185" s="42">
        <v>7.37</v>
      </c>
      <c r="AA2185" s="42">
        <v>7.48</v>
      </c>
      <c r="AB2185" s="42">
        <v>7.6</v>
      </c>
      <c r="AC2185" s="42">
        <v>7.72</v>
      </c>
      <c r="AD2185" s="42">
        <v>7.84</v>
      </c>
      <c r="AE2185" s="42">
        <v>7.96</v>
      </c>
      <c r="AF2185" s="42">
        <v>8.08</v>
      </c>
      <c r="AG2185" s="42">
        <v>8.1999999999999993</v>
      </c>
      <c r="AH2185" s="42">
        <v>8.31</v>
      </c>
      <c r="AI2185" s="42">
        <v>8.43</v>
      </c>
      <c r="AJ2185" s="42">
        <v>8.5500000000000007</v>
      </c>
      <c r="AK2185" s="42">
        <v>8.67</v>
      </c>
      <c r="AL2185" s="42">
        <v>8.7899999999999991</v>
      </c>
      <c r="AM2185" s="42">
        <v>8.91</v>
      </c>
      <c r="AN2185" s="42">
        <v>9.0299999999999994</v>
      </c>
      <c r="AO2185" s="42">
        <v>9.15</v>
      </c>
      <c r="AP2185" s="42">
        <v>9.26</v>
      </c>
    </row>
    <row r="2186" spans="1:42" x14ac:dyDescent="0.2">
      <c r="A2186" s="41">
        <v>21.74</v>
      </c>
      <c r="B2186" s="42">
        <v>4.5199999999999996</v>
      </c>
      <c r="C2186" s="42">
        <v>4.6399999999999997</v>
      </c>
      <c r="D2186" s="42">
        <v>4.75</v>
      </c>
      <c r="E2186" s="42">
        <v>4.87</v>
      </c>
      <c r="F2186" s="42">
        <v>4.99</v>
      </c>
      <c r="G2186" s="42">
        <v>5.1100000000000003</v>
      </c>
      <c r="H2186" s="42">
        <v>5.23</v>
      </c>
      <c r="I2186" s="42">
        <v>5.35</v>
      </c>
      <c r="J2186" s="42">
        <v>5.47</v>
      </c>
      <c r="K2186" s="42">
        <v>5.58</v>
      </c>
      <c r="L2186" s="42">
        <v>5.7</v>
      </c>
      <c r="M2186" s="42">
        <v>5.82</v>
      </c>
      <c r="N2186" s="42">
        <v>5.94</v>
      </c>
      <c r="O2186" s="42">
        <v>6.06</v>
      </c>
      <c r="P2186" s="42">
        <v>6.18</v>
      </c>
      <c r="Q2186" s="42">
        <v>6.3</v>
      </c>
      <c r="R2186" s="42">
        <v>6.42</v>
      </c>
      <c r="S2186" s="42">
        <v>6.53</v>
      </c>
      <c r="T2186" s="42">
        <v>6.65</v>
      </c>
      <c r="U2186" s="42">
        <v>6.77</v>
      </c>
      <c r="V2186" s="42">
        <v>6.89</v>
      </c>
      <c r="W2186" s="42">
        <v>7.01</v>
      </c>
      <c r="X2186" s="42">
        <v>7.13</v>
      </c>
      <c r="Y2186" s="42">
        <v>7.25</v>
      </c>
      <c r="Z2186" s="42">
        <v>7.36</v>
      </c>
      <c r="AA2186" s="42">
        <v>7.48</v>
      </c>
      <c r="AB2186" s="42">
        <v>7.6</v>
      </c>
      <c r="AC2186" s="42">
        <v>7.72</v>
      </c>
      <c r="AD2186" s="42">
        <v>7.84</v>
      </c>
      <c r="AE2186" s="42">
        <v>7.96</v>
      </c>
      <c r="AF2186" s="42">
        <v>8.08</v>
      </c>
      <c r="AG2186" s="42">
        <v>8.19</v>
      </c>
      <c r="AH2186" s="42">
        <v>8.31</v>
      </c>
      <c r="AI2186" s="42">
        <v>8.43</v>
      </c>
      <c r="AJ2186" s="42">
        <v>8.5500000000000007</v>
      </c>
      <c r="AK2186" s="42">
        <v>8.67</v>
      </c>
      <c r="AL2186" s="42">
        <v>8.7899999999999991</v>
      </c>
      <c r="AM2186" s="42">
        <v>8.91</v>
      </c>
      <c r="AN2186" s="42">
        <v>9.02</v>
      </c>
      <c r="AO2186" s="42">
        <v>9.14</v>
      </c>
      <c r="AP2186" s="42">
        <v>9.26</v>
      </c>
    </row>
    <row r="2187" spans="1:42" x14ac:dyDescent="0.2">
      <c r="A2187" s="41">
        <v>21.75</v>
      </c>
      <c r="B2187" s="42">
        <v>4.5199999999999996</v>
      </c>
      <c r="C2187" s="42">
        <v>4.63</v>
      </c>
      <c r="D2187" s="42">
        <v>4.75</v>
      </c>
      <c r="E2187" s="42">
        <v>4.87</v>
      </c>
      <c r="F2187" s="42">
        <v>4.99</v>
      </c>
      <c r="G2187" s="42">
        <v>5.1100000000000003</v>
      </c>
      <c r="H2187" s="42">
        <v>5.23</v>
      </c>
      <c r="I2187" s="42">
        <v>5.35</v>
      </c>
      <c r="J2187" s="42">
        <v>5.47</v>
      </c>
      <c r="K2187" s="42">
        <v>5.58</v>
      </c>
      <c r="L2187" s="42">
        <v>5.7</v>
      </c>
      <c r="M2187" s="42">
        <v>5.82</v>
      </c>
      <c r="N2187" s="42">
        <v>5.94</v>
      </c>
      <c r="O2187" s="42">
        <v>6.06</v>
      </c>
      <c r="P2187" s="42">
        <v>6.18</v>
      </c>
      <c r="Q2187" s="42">
        <v>6.3</v>
      </c>
      <c r="R2187" s="42">
        <v>6.41</v>
      </c>
      <c r="S2187" s="42">
        <v>6.53</v>
      </c>
      <c r="T2187" s="42">
        <v>6.65</v>
      </c>
      <c r="U2187" s="42">
        <v>6.77</v>
      </c>
      <c r="V2187" s="42">
        <v>6.89</v>
      </c>
      <c r="W2187" s="42">
        <v>7.01</v>
      </c>
      <c r="X2187" s="42">
        <v>7.13</v>
      </c>
      <c r="Y2187" s="42">
        <v>7.24</v>
      </c>
      <c r="Z2187" s="42">
        <v>7.36</v>
      </c>
      <c r="AA2187" s="42">
        <v>7.48</v>
      </c>
      <c r="AB2187" s="42">
        <v>7.6</v>
      </c>
      <c r="AC2187" s="42">
        <v>7.72</v>
      </c>
      <c r="AD2187" s="42">
        <v>7.84</v>
      </c>
      <c r="AE2187" s="42">
        <v>7.96</v>
      </c>
      <c r="AF2187" s="42">
        <v>8.07</v>
      </c>
      <c r="AG2187" s="42">
        <v>8.19</v>
      </c>
      <c r="AH2187" s="42">
        <v>8.31</v>
      </c>
      <c r="AI2187" s="42">
        <v>8.43</v>
      </c>
      <c r="AJ2187" s="42">
        <v>8.5500000000000007</v>
      </c>
      <c r="AK2187" s="42">
        <v>8.67</v>
      </c>
      <c r="AL2187" s="42">
        <v>8.7899999999999991</v>
      </c>
      <c r="AM2187" s="42">
        <v>8.9</v>
      </c>
      <c r="AN2187" s="42">
        <v>9.02</v>
      </c>
      <c r="AO2187" s="42">
        <v>9.14</v>
      </c>
      <c r="AP2187" s="42">
        <v>9.26</v>
      </c>
    </row>
    <row r="2188" spans="1:42" x14ac:dyDescent="0.2">
      <c r="A2188" s="41">
        <v>21.76</v>
      </c>
      <c r="B2188" s="42">
        <v>4.51</v>
      </c>
      <c r="C2188" s="42">
        <v>4.63</v>
      </c>
      <c r="D2188" s="42">
        <v>4.75</v>
      </c>
      <c r="E2188" s="42">
        <v>4.87</v>
      </c>
      <c r="F2188" s="42">
        <v>4.99</v>
      </c>
      <c r="G2188" s="42">
        <v>5.1100000000000003</v>
      </c>
      <c r="H2188" s="42">
        <v>5.23</v>
      </c>
      <c r="I2188" s="42">
        <v>5.35</v>
      </c>
      <c r="J2188" s="42">
        <v>5.46</v>
      </c>
      <c r="K2188" s="42">
        <v>5.58</v>
      </c>
      <c r="L2188" s="42">
        <v>5.7</v>
      </c>
      <c r="M2188" s="42">
        <v>5.82</v>
      </c>
      <c r="N2188" s="42">
        <v>5.94</v>
      </c>
      <c r="O2188" s="42">
        <v>6.06</v>
      </c>
      <c r="P2188" s="42">
        <v>6.18</v>
      </c>
      <c r="Q2188" s="42">
        <v>6.29</v>
      </c>
      <c r="R2188" s="42">
        <v>6.41</v>
      </c>
      <c r="S2188" s="42">
        <v>6.53</v>
      </c>
      <c r="T2188" s="42">
        <v>6.65</v>
      </c>
      <c r="U2188" s="42">
        <v>6.77</v>
      </c>
      <c r="V2188" s="42">
        <v>6.89</v>
      </c>
      <c r="W2188" s="42">
        <v>7.01</v>
      </c>
      <c r="X2188" s="42">
        <v>7.12</v>
      </c>
      <c r="Y2188" s="42">
        <v>7.24</v>
      </c>
      <c r="Z2188" s="42">
        <v>7.36</v>
      </c>
      <c r="AA2188" s="42">
        <v>7.48</v>
      </c>
      <c r="AB2188" s="42">
        <v>7.6</v>
      </c>
      <c r="AC2188" s="42">
        <v>7.72</v>
      </c>
      <c r="AD2188" s="42">
        <v>7.84</v>
      </c>
      <c r="AE2188" s="42">
        <v>7.95</v>
      </c>
      <c r="AF2188" s="42">
        <v>8.07</v>
      </c>
      <c r="AG2188" s="42">
        <v>8.19</v>
      </c>
      <c r="AH2188" s="42">
        <v>8.31</v>
      </c>
      <c r="AI2188" s="42">
        <v>8.43</v>
      </c>
      <c r="AJ2188" s="42">
        <v>8.5500000000000007</v>
      </c>
      <c r="AK2188" s="42">
        <v>8.67</v>
      </c>
      <c r="AL2188" s="42">
        <v>8.7799999999999994</v>
      </c>
      <c r="AM2188" s="42">
        <v>8.9</v>
      </c>
      <c r="AN2188" s="42">
        <v>9.02</v>
      </c>
      <c r="AO2188" s="42">
        <v>9.14</v>
      </c>
      <c r="AP2188" s="42">
        <v>9.26</v>
      </c>
    </row>
    <row r="2189" spans="1:42" x14ac:dyDescent="0.2">
      <c r="A2189" s="41">
        <v>21.77</v>
      </c>
      <c r="B2189" s="42">
        <v>4.51</v>
      </c>
      <c r="C2189" s="42">
        <v>4.63</v>
      </c>
      <c r="D2189" s="42">
        <v>4.75</v>
      </c>
      <c r="E2189" s="42">
        <v>4.87</v>
      </c>
      <c r="F2189" s="42">
        <v>4.99</v>
      </c>
      <c r="G2189" s="42">
        <v>5.1100000000000003</v>
      </c>
      <c r="H2189" s="42">
        <v>5.23</v>
      </c>
      <c r="I2189" s="42">
        <v>5.34</v>
      </c>
      <c r="J2189" s="42">
        <v>5.46</v>
      </c>
      <c r="K2189" s="42">
        <v>5.58</v>
      </c>
      <c r="L2189" s="42">
        <v>5.7</v>
      </c>
      <c r="M2189" s="42">
        <v>5.82</v>
      </c>
      <c r="N2189" s="42">
        <v>5.94</v>
      </c>
      <c r="O2189" s="42">
        <v>6.06</v>
      </c>
      <c r="P2189" s="42">
        <v>6.17</v>
      </c>
      <c r="Q2189" s="42">
        <v>6.29</v>
      </c>
      <c r="R2189" s="42">
        <v>6.41</v>
      </c>
      <c r="S2189" s="42">
        <v>6.53</v>
      </c>
      <c r="T2189" s="42">
        <v>6.65</v>
      </c>
      <c r="U2189" s="42">
        <v>6.77</v>
      </c>
      <c r="V2189" s="42">
        <v>6.89</v>
      </c>
      <c r="W2189" s="42">
        <v>7</v>
      </c>
      <c r="X2189" s="42">
        <v>7.12</v>
      </c>
      <c r="Y2189" s="42">
        <v>7.24</v>
      </c>
      <c r="Z2189" s="42">
        <v>7.36</v>
      </c>
      <c r="AA2189" s="42">
        <v>7.48</v>
      </c>
      <c r="AB2189" s="42">
        <v>7.6</v>
      </c>
      <c r="AC2189" s="42">
        <v>7.72</v>
      </c>
      <c r="AD2189" s="42">
        <v>7.83</v>
      </c>
      <c r="AE2189" s="42">
        <v>7.95</v>
      </c>
      <c r="AF2189" s="42">
        <v>8.07</v>
      </c>
      <c r="AG2189" s="42">
        <v>8.19</v>
      </c>
      <c r="AH2189" s="42">
        <v>8.31</v>
      </c>
      <c r="AI2189" s="42">
        <v>8.43</v>
      </c>
      <c r="AJ2189" s="42">
        <v>8.5500000000000007</v>
      </c>
      <c r="AK2189" s="42">
        <v>8.66</v>
      </c>
      <c r="AL2189" s="42">
        <v>8.7799999999999994</v>
      </c>
      <c r="AM2189" s="42">
        <v>8.9</v>
      </c>
      <c r="AN2189" s="42">
        <v>9.02</v>
      </c>
      <c r="AO2189" s="42">
        <v>9.14</v>
      </c>
      <c r="AP2189" s="42">
        <v>9.26</v>
      </c>
    </row>
    <row r="2190" spans="1:42" x14ac:dyDescent="0.2">
      <c r="A2190" s="41">
        <v>21.78</v>
      </c>
      <c r="B2190" s="42">
        <v>4.51</v>
      </c>
      <c r="C2190" s="42">
        <v>4.63</v>
      </c>
      <c r="D2190" s="42">
        <v>4.75</v>
      </c>
      <c r="E2190" s="42">
        <v>4.87</v>
      </c>
      <c r="F2190" s="42">
        <v>4.99</v>
      </c>
      <c r="G2190" s="42">
        <v>5.1100000000000003</v>
      </c>
      <c r="H2190" s="42">
        <v>5.22</v>
      </c>
      <c r="I2190" s="42">
        <v>5.34</v>
      </c>
      <c r="J2190" s="42">
        <v>5.46</v>
      </c>
      <c r="K2190" s="42">
        <v>5.58</v>
      </c>
      <c r="L2190" s="42">
        <v>5.7</v>
      </c>
      <c r="M2190" s="42">
        <v>5.82</v>
      </c>
      <c r="N2190" s="42">
        <v>5.94</v>
      </c>
      <c r="O2190" s="42">
        <v>6.05</v>
      </c>
      <c r="P2190" s="42">
        <v>6.17</v>
      </c>
      <c r="Q2190" s="42">
        <v>6.29</v>
      </c>
      <c r="R2190" s="42">
        <v>6.41</v>
      </c>
      <c r="S2190" s="42">
        <v>6.53</v>
      </c>
      <c r="T2190" s="42">
        <v>6.65</v>
      </c>
      <c r="U2190" s="42">
        <v>6.77</v>
      </c>
      <c r="V2190" s="42">
        <v>6.88</v>
      </c>
      <c r="W2190" s="42">
        <v>7</v>
      </c>
      <c r="X2190" s="42">
        <v>7.12</v>
      </c>
      <c r="Y2190" s="42">
        <v>7.24</v>
      </c>
      <c r="Z2190" s="42">
        <v>7.36</v>
      </c>
      <c r="AA2190" s="42">
        <v>7.48</v>
      </c>
      <c r="AB2190" s="42">
        <v>7.6</v>
      </c>
      <c r="AC2190" s="42">
        <v>7.71</v>
      </c>
      <c r="AD2190" s="42">
        <v>7.83</v>
      </c>
      <c r="AE2190" s="42">
        <v>7.95</v>
      </c>
      <c r="AF2190" s="42">
        <v>8.07</v>
      </c>
      <c r="AG2190" s="42">
        <v>8.19</v>
      </c>
      <c r="AH2190" s="42">
        <v>8.31</v>
      </c>
      <c r="AI2190" s="42">
        <v>8.43</v>
      </c>
      <c r="AJ2190" s="42">
        <v>8.5399999999999991</v>
      </c>
      <c r="AK2190" s="42">
        <v>8.66</v>
      </c>
      <c r="AL2190" s="42">
        <v>8.7799999999999994</v>
      </c>
      <c r="AM2190" s="42">
        <v>8.9</v>
      </c>
      <c r="AN2190" s="42">
        <v>9.02</v>
      </c>
      <c r="AO2190" s="42">
        <v>9.14</v>
      </c>
      <c r="AP2190" s="42">
        <v>9.25</v>
      </c>
    </row>
    <row r="2191" spans="1:42" x14ac:dyDescent="0.2">
      <c r="A2191" s="41">
        <v>21.79</v>
      </c>
      <c r="B2191" s="42">
        <v>4.51</v>
      </c>
      <c r="C2191" s="42">
        <v>4.63</v>
      </c>
      <c r="D2191" s="42">
        <v>4.75</v>
      </c>
      <c r="E2191" s="42">
        <v>4.87</v>
      </c>
      <c r="F2191" s="42">
        <v>4.99</v>
      </c>
      <c r="G2191" s="42">
        <v>5.0999999999999996</v>
      </c>
      <c r="H2191" s="42">
        <v>5.22</v>
      </c>
      <c r="I2191" s="42">
        <v>5.34</v>
      </c>
      <c r="J2191" s="42">
        <v>5.46</v>
      </c>
      <c r="K2191" s="42">
        <v>5.58</v>
      </c>
      <c r="L2191" s="42">
        <v>5.7</v>
      </c>
      <c r="M2191" s="42">
        <v>5.82</v>
      </c>
      <c r="N2191" s="42">
        <v>5.93</v>
      </c>
      <c r="O2191" s="42">
        <v>6.05</v>
      </c>
      <c r="P2191" s="42">
        <v>6.17</v>
      </c>
      <c r="Q2191" s="42">
        <v>6.29</v>
      </c>
      <c r="R2191" s="42">
        <v>6.41</v>
      </c>
      <c r="S2191" s="42">
        <v>6.53</v>
      </c>
      <c r="T2191" s="42">
        <v>6.65</v>
      </c>
      <c r="U2191" s="42">
        <v>6.76</v>
      </c>
      <c r="V2191" s="42">
        <v>6.88</v>
      </c>
      <c r="W2191" s="42">
        <v>7</v>
      </c>
      <c r="X2191" s="42">
        <v>7.12</v>
      </c>
      <c r="Y2191" s="42">
        <v>7.24</v>
      </c>
      <c r="Z2191" s="42">
        <v>7.36</v>
      </c>
      <c r="AA2191" s="42">
        <v>7.48</v>
      </c>
      <c r="AB2191" s="42">
        <v>7.59</v>
      </c>
      <c r="AC2191" s="42">
        <v>7.71</v>
      </c>
      <c r="AD2191" s="42">
        <v>7.83</v>
      </c>
      <c r="AE2191" s="42">
        <v>7.95</v>
      </c>
      <c r="AF2191" s="42">
        <v>8.07</v>
      </c>
      <c r="AG2191" s="42">
        <v>8.19</v>
      </c>
      <c r="AH2191" s="42">
        <v>8.31</v>
      </c>
      <c r="AI2191" s="42">
        <v>8.42</v>
      </c>
      <c r="AJ2191" s="42">
        <v>8.5399999999999991</v>
      </c>
      <c r="AK2191" s="42">
        <v>8.66</v>
      </c>
      <c r="AL2191" s="42">
        <v>8.7799999999999994</v>
      </c>
      <c r="AM2191" s="42">
        <v>8.9</v>
      </c>
      <c r="AN2191" s="42">
        <v>9.02</v>
      </c>
      <c r="AO2191" s="42">
        <v>9.1300000000000008</v>
      </c>
      <c r="AP2191" s="42">
        <v>9.25</v>
      </c>
    </row>
    <row r="2192" spans="1:42" x14ac:dyDescent="0.2">
      <c r="A2192" s="41">
        <v>21.8</v>
      </c>
      <c r="B2192" s="42">
        <v>4.51</v>
      </c>
      <c r="C2192" s="42">
        <v>4.63</v>
      </c>
      <c r="D2192" s="42">
        <v>4.75</v>
      </c>
      <c r="E2192" s="42">
        <v>4.87</v>
      </c>
      <c r="F2192" s="42">
        <v>4.99</v>
      </c>
      <c r="G2192" s="42">
        <v>5.0999999999999996</v>
      </c>
      <c r="H2192" s="42">
        <v>5.22</v>
      </c>
      <c r="I2192" s="42">
        <v>5.34</v>
      </c>
      <c r="J2192" s="42">
        <v>5.46</v>
      </c>
      <c r="K2192" s="42">
        <v>5.58</v>
      </c>
      <c r="L2192" s="42">
        <v>5.7</v>
      </c>
      <c r="M2192" s="42">
        <v>5.82</v>
      </c>
      <c r="N2192" s="42">
        <v>5.93</v>
      </c>
      <c r="O2192" s="42">
        <v>6.05</v>
      </c>
      <c r="P2192" s="42">
        <v>6.17</v>
      </c>
      <c r="Q2192" s="42">
        <v>6.29</v>
      </c>
      <c r="R2192" s="42">
        <v>6.41</v>
      </c>
      <c r="S2192" s="42">
        <v>6.53</v>
      </c>
      <c r="T2192" s="42">
        <v>6.64</v>
      </c>
      <c r="U2192" s="42">
        <v>6.76</v>
      </c>
      <c r="V2192" s="42">
        <v>6.88</v>
      </c>
      <c r="W2192" s="42">
        <v>7</v>
      </c>
      <c r="X2192" s="42">
        <v>7.12</v>
      </c>
      <c r="Y2192" s="42">
        <v>7.24</v>
      </c>
      <c r="Z2192" s="42">
        <v>7.36</v>
      </c>
      <c r="AA2192" s="42">
        <v>7.47</v>
      </c>
      <c r="AB2192" s="42">
        <v>7.59</v>
      </c>
      <c r="AC2192" s="42">
        <v>7.71</v>
      </c>
      <c r="AD2192" s="42">
        <v>7.83</v>
      </c>
      <c r="AE2192" s="42">
        <v>7.95</v>
      </c>
      <c r="AF2192" s="42">
        <v>8.07</v>
      </c>
      <c r="AG2192" s="42">
        <v>8.19</v>
      </c>
      <c r="AH2192" s="42">
        <v>8.3000000000000007</v>
      </c>
      <c r="AI2192" s="42">
        <v>8.42</v>
      </c>
      <c r="AJ2192" s="42">
        <v>8.5399999999999991</v>
      </c>
      <c r="AK2192" s="42">
        <v>8.66</v>
      </c>
      <c r="AL2192" s="42">
        <v>8.7799999999999994</v>
      </c>
      <c r="AM2192" s="42">
        <v>8.9</v>
      </c>
      <c r="AN2192" s="42">
        <v>9.01</v>
      </c>
      <c r="AO2192" s="42">
        <v>9.1300000000000008</v>
      </c>
      <c r="AP2192" s="42">
        <v>9.25</v>
      </c>
    </row>
    <row r="2193" spans="1:42" x14ac:dyDescent="0.2">
      <c r="A2193" s="41">
        <v>21.81</v>
      </c>
      <c r="B2193" s="42">
        <v>4.51</v>
      </c>
      <c r="C2193" s="42">
        <v>4.63</v>
      </c>
      <c r="D2193" s="42">
        <v>4.75</v>
      </c>
      <c r="E2193" s="42">
        <v>4.87</v>
      </c>
      <c r="F2193" s="42">
        <v>4.9800000000000004</v>
      </c>
      <c r="G2193" s="42">
        <v>5.0999999999999996</v>
      </c>
      <c r="H2193" s="42">
        <v>5.22</v>
      </c>
      <c r="I2193" s="42">
        <v>5.34</v>
      </c>
      <c r="J2193" s="42">
        <v>5.46</v>
      </c>
      <c r="K2193" s="42">
        <v>5.58</v>
      </c>
      <c r="L2193" s="42">
        <v>5.7</v>
      </c>
      <c r="M2193" s="42">
        <v>5.81</v>
      </c>
      <c r="N2193" s="42">
        <v>5.93</v>
      </c>
      <c r="O2193" s="42">
        <v>6.05</v>
      </c>
      <c r="P2193" s="42">
        <v>6.17</v>
      </c>
      <c r="Q2193" s="42">
        <v>6.29</v>
      </c>
      <c r="R2193" s="42">
        <v>6.41</v>
      </c>
      <c r="S2193" s="42">
        <v>6.52</v>
      </c>
      <c r="T2193" s="42">
        <v>6.64</v>
      </c>
      <c r="U2193" s="42">
        <v>6.76</v>
      </c>
      <c r="V2193" s="42">
        <v>6.88</v>
      </c>
      <c r="W2193" s="42">
        <v>7</v>
      </c>
      <c r="X2193" s="42">
        <v>7.12</v>
      </c>
      <c r="Y2193" s="42">
        <v>7.24</v>
      </c>
      <c r="Z2193" s="42">
        <v>7.35</v>
      </c>
      <c r="AA2193" s="42">
        <v>7.47</v>
      </c>
      <c r="AB2193" s="42">
        <v>7.59</v>
      </c>
      <c r="AC2193" s="42">
        <v>7.71</v>
      </c>
      <c r="AD2193" s="42">
        <v>7.83</v>
      </c>
      <c r="AE2193" s="42">
        <v>7.95</v>
      </c>
      <c r="AF2193" s="42">
        <v>8.07</v>
      </c>
      <c r="AG2193" s="42">
        <v>8.18</v>
      </c>
      <c r="AH2193" s="42">
        <v>8.3000000000000007</v>
      </c>
      <c r="AI2193" s="42">
        <v>8.42</v>
      </c>
      <c r="AJ2193" s="42">
        <v>8.5399999999999991</v>
      </c>
      <c r="AK2193" s="42">
        <v>8.66</v>
      </c>
      <c r="AL2193" s="42">
        <v>8.7799999999999994</v>
      </c>
      <c r="AM2193" s="42">
        <v>8.89</v>
      </c>
      <c r="AN2193" s="42">
        <v>9.01</v>
      </c>
      <c r="AO2193" s="42">
        <v>9.1300000000000008</v>
      </c>
      <c r="AP2193" s="42">
        <v>9.25</v>
      </c>
    </row>
    <row r="2194" spans="1:42" x14ac:dyDescent="0.2">
      <c r="A2194" s="41">
        <v>21.82</v>
      </c>
      <c r="B2194" s="42">
        <v>4.51</v>
      </c>
      <c r="C2194" s="42">
        <v>4.63</v>
      </c>
      <c r="D2194" s="42">
        <v>4.75</v>
      </c>
      <c r="E2194" s="42">
        <v>4.8600000000000003</v>
      </c>
      <c r="F2194" s="42">
        <v>4.9800000000000004</v>
      </c>
      <c r="G2194" s="42">
        <v>5.0999999999999996</v>
      </c>
      <c r="H2194" s="42">
        <v>5.22</v>
      </c>
      <c r="I2194" s="42">
        <v>5.34</v>
      </c>
      <c r="J2194" s="42">
        <v>5.46</v>
      </c>
      <c r="K2194" s="42">
        <v>5.58</v>
      </c>
      <c r="L2194" s="42">
        <v>5.69</v>
      </c>
      <c r="M2194" s="42">
        <v>5.81</v>
      </c>
      <c r="N2194" s="42">
        <v>5.93</v>
      </c>
      <c r="O2194" s="42">
        <v>6.05</v>
      </c>
      <c r="P2194" s="42">
        <v>6.17</v>
      </c>
      <c r="Q2194" s="42">
        <v>6.29</v>
      </c>
      <c r="R2194" s="42">
        <v>6.41</v>
      </c>
      <c r="S2194" s="42">
        <v>6.52</v>
      </c>
      <c r="T2194" s="42">
        <v>6.64</v>
      </c>
      <c r="U2194" s="42">
        <v>6.76</v>
      </c>
      <c r="V2194" s="42">
        <v>6.88</v>
      </c>
      <c r="W2194" s="42">
        <v>7</v>
      </c>
      <c r="X2194" s="42">
        <v>7.12</v>
      </c>
      <c r="Y2194" s="42">
        <v>7.23</v>
      </c>
      <c r="Z2194" s="42">
        <v>7.35</v>
      </c>
      <c r="AA2194" s="42">
        <v>7.47</v>
      </c>
      <c r="AB2194" s="42">
        <v>7.59</v>
      </c>
      <c r="AC2194" s="42">
        <v>7.71</v>
      </c>
      <c r="AD2194" s="42">
        <v>7.83</v>
      </c>
      <c r="AE2194" s="42">
        <v>7.95</v>
      </c>
      <c r="AF2194" s="42">
        <v>8.06</v>
      </c>
      <c r="AG2194" s="42">
        <v>8.18</v>
      </c>
      <c r="AH2194" s="42">
        <v>8.3000000000000007</v>
      </c>
      <c r="AI2194" s="42">
        <v>8.42</v>
      </c>
      <c r="AJ2194" s="42">
        <v>8.5399999999999991</v>
      </c>
      <c r="AK2194" s="42">
        <v>8.66</v>
      </c>
      <c r="AL2194" s="42">
        <v>8.77</v>
      </c>
      <c r="AM2194" s="42">
        <v>8.89</v>
      </c>
      <c r="AN2194" s="42">
        <v>9.01</v>
      </c>
      <c r="AO2194" s="42">
        <v>9.1300000000000008</v>
      </c>
      <c r="AP2194" s="42">
        <v>9.25</v>
      </c>
    </row>
    <row r="2195" spans="1:42" x14ac:dyDescent="0.2">
      <c r="A2195" s="41">
        <v>21.83</v>
      </c>
      <c r="B2195" s="42">
        <v>4.51</v>
      </c>
      <c r="C2195" s="42">
        <v>4.63</v>
      </c>
      <c r="D2195" s="42">
        <v>4.75</v>
      </c>
      <c r="E2195" s="42">
        <v>4.8600000000000003</v>
      </c>
      <c r="F2195" s="42">
        <v>4.9800000000000004</v>
      </c>
      <c r="G2195" s="42">
        <v>5.0999999999999996</v>
      </c>
      <c r="H2195" s="42">
        <v>5.22</v>
      </c>
      <c r="I2195" s="42">
        <v>5.34</v>
      </c>
      <c r="J2195" s="42">
        <v>5.46</v>
      </c>
      <c r="K2195" s="42">
        <v>5.57</v>
      </c>
      <c r="L2195" s="42">
        <v>5.69</v>
      </c>
      <c r="M2195" s="42">
        <v>5.81</v>
      </c>
      <c r="N2195" s="42">
        <v>5.93</v>
      </c>
      <c r="O2195" s="42">
        <v>6.05</v>
      </c>
      <c r="P2195" s="42">
        <v>6.17</v>
      </c>
      <c r="Q2195" s="42">
        <v>6.29</v>
      </c>
      <c r="R2195" s="42">
        <v>6.4</v>
      </c>
      <c r="S2195" s="42">
        <v>6.52</v>
      </c>
      <c r="T2195" s="42">
        <v>6.64</v>
      </c>
      <c r="U2195" s="42">
        <v>6.76</v>
      </c>
      <c r="V2195" s="42">
        <v>6.88</v>
      </c>
      <c r="W2195" s="42">
        <v>7</v>
      </c>
      <c r="X2195" s="42">
        <v>7.11</v>
      </c>
      <c r="Y2195" s="42">
        <v>7.23</v>
      </c>
      <c r="Z2195" s="42">
        <v>7.35</v>
      </c>
      <c r="AA2195" s="42">
        <v>7.47</v>
      </c>
      <c r="AB2195" s="42">
        <v>7.59</v>
      </c>
      <c r="AC2195" s="42">
        <v>7.71</v>
      </c>
      <c r="AD2195" s="42">
        <v>7.83</v>
      </c>
      <c r="AE2195" s="42">
        <v>7.94</v>
      </c>
      <c r="AF2195" s="42">
        <v>8.06</v>
      </c>
      <c r="AG2195" s="42">
        <v>8.18</v>
      </c>
      <c r="AH2195" s="42">
        <v>8.3000000000000007</v>
      </c>
      <c r="AI2195" s="42">
        <v>8.42</v>
      </c>
      <c r="AJ2195" s="42">
        <v>8.5399999999999991</v>
      </c>
      <c r="AK2195" s="42">
        <v>8.65</v>
      </c>
      <c r="AL2195" s="42">
        <v>8.77</v>
      </c>
      <c r="AM2195" s="42">
        <v>8.89</v>
      </c>
      <c r="AN2195" s="42">
        <v>9.01</v>
      </c>
      <c r="AO2195" s="42">
        <v>9.1300000000000008</v>
      </c>
      <c r="AP2195" s="42">
        <v>9.25</v>
      </c>
    </row>
    <row r="2196" spans="1:42" x14ac:dyDescent="0.2">
      <c r="A2196" s="41">
        <v>21.84</v>
      </c>
      <c r="B2196" s="42">
        <v>4.51</v>
      </c>
      <c r="C2196" s="42">
        <v>4.63</v>
      </c>
      <c r="D2196" s="42">
        <v>4.74</v>
      </c>
      <c r="E2196" s="42">
        <v>4.8600000000000003</v>
      </c>
      <c r="F2196" s="42">
        <v>4.9800000000000004</v>
      </c>
      <c r="G2196" s="42">
        <v>5.0999999999999996</v>
      </c>
      <c r="H2196" s="42">
        <v>5.22</v>
      </c>
      <c r="I2196" s="42">
        <v>5.34</v>
      </c>
      <c r="J2196" s="42">
        <v>5.46</v>
      </c>
      <c r="K2196" s="42">
        <v>5.57</v>
      </c>
      <c r="L2196" s="42">
        <v>5.69</v>
      </c>
      <c r="M2196" s="42">
        <v>5.81</v>
      </c>
      <c r="N2196" s="42">
        <v>5.93</v>
      </c>
      <c r="O2196" s="42">
        <v>6.05</v>
      </c>
      <c r="P2196" s="42">
        <v>6.17</v>
      </c>
      <c r="Q2196" s="42">
        <v>6.28</v>
      </c>
      <c r="R2196" s="42">
        <v>6.4</v>
      </c>
      <c r="S2196" s="42">
        <v>6.52</v>
      </c>
      <c r="T2196" s="42">
        <v>6.64</v>
      </c>
      <c r="U2196" s="42">
        <v>6.76</v>
      </c>
      <c r="V2196" s="42">
        <v>6.88</v>
      </c>
      <c r="W2196" s="42">
        <v>6.99</v>
      </c>
      <c r="X2196" s="42">
        <v>7.11</v>
      </c>
      <c r="Y2196" s="42">
        <v>7.23</v>
      </c>
      <c r="Z2196" s="42">
        <v>7.35</v>
      </c>
      <c r="AA2196" s="42">
        <v>7.47</v>
      </c>
      <c r="AB2196" s="42">
        <v>7.59</v>
      </c>
      <c r="AC2196" s="42">
        <v>7.71</v>
      </c>
      <c r="AD2196" s="42">
        <v>7.82</v>
      </c>
      <c r="AE2196" s="42">
        <v>7.94</v>
      </c>
      <c r="AF2196" s="42">
        <v>8.06</v>
      </c>
      <c r="AG2196" s="42">
        <v>8.18</v>
      </c>
      <c r="AH2196" s="42">
        <v>8.3000000000000007</v>
      </c>
      <c r="AI2196" s="42">
        <v>8.42</v>
      </c>
      <c r="AJ2196" s="42">
        <v>8.5299999999999994</v>
      </c>
      <c r="AK2196" s="42">
        <v>8.65</v>
      </c>
      <c r="AL2196" s="42">
        <v>8.77</v>
      </c>
      <c r="AM2196" s="42">
        <v>8.89</v>
      </c>
      <c r="AN2196" s="42">
        <v>9.01</v>
      </c>
      <c r="AO2196" s="42">
        <v>9.1300000000000008</v>
      </c>
      <c r="AP2196" s="42">
        <v>9.24</v>
      </c>
    </row>
    <row r="2197" spans="1:42" x14ac:dyDescent="0.2">
      <c r="A2197" s="41">
        <v>21.85</v>
      </c>
      <c r="B2197" s="42">
        <v>4.51</v>
      </c>
      <c r="C2197" s="42">
        <v>4.62</v>
      </c>
      <c r="D2197" s="42">
        <v>4.74</v>
      </c>
      <c r="E2197" s="42">
        <v>4.8600000000000003</v>
      </c>
      <c r="F2197" s="42">
        <v>4.9800000000000004</v>
      </c>
      <c r="G2197" s="42">
        <v>5.0999999999999996</v>
      </c>
      <c r="H2197" s="42">
        <v>5.22</v>
      </c>
      <c r="I2197" s="42">
        <v>5.34</v>
      </c>
      <c r="J2197" s="42">
        <v>5.45</v>
      </c>
      <c r="K2197" s="42">
        <v>5.57</v>
      </c>
      <c r="L2197" s="42">
        <v>5.69</v>
      </c>
      <c r="M2197" s="42">
        <v>5.81</v>
      </c>
      <c r="N2197" s="42">
        <v>5.93</v>
      </c>
      <c r="O2197" s="42">
        <v>6.05</v>
      </c>
      <c r="P2197" s="42">
        <v>6.16</v>
      </c>
      <c r="Q2197" s="42">
        <v>6.28</v>
      </c>
      <c r="R2197" s="42">
        <v>6.4</v>
      </c>
      <c r="S2197" s="42">
        <v>6.52</v>
      </c>
      <c r="T2197" s="42">
        <v>6.64</v>
      </c>
      <c r="U2197" s="42">
        <v>6.76</v>
      </c>
      <c r="V2197" s="42">
        <v>6.87</v>
      </c>
      <c r="W2197" s="42">
        <v>6.99</v>
      </c>
      <c r="X2197" s="42">
        <v>7.11</v>
      </c>
      <c r="Y2197" s="42">
        <v>7.23</v>
      </c>
      <c r="Z2197" s="42">
        <v>7.35</v>
      </c>
      <c r="AA2197" s="42">
        <v>7.47</v>
      </c>
      <c r="AB2197" s="42">
        <v>7.59</v>
      </c>
      <c r="AC2197" s="42">
        <v>7.7</v>
      </c>
      <c r="AD2197" s="42">
        <v>7.82</v>
      </c>
      <c r="AE2197" s="42">
        <v>7.94</v>
      </c>
      <c r="AF2197" s="42">
        <v>8.06</v>
      </c>
      <c r="AG2197" s="42">
        <v>8.18</v>
      </c>
      <c r="AH2197" s="42">
        <v>8.3000000000000007</v>
      </c>
      <c r="AI2197" s="42">
        <v>8.41</v>
      </c>
      <c r="AJ2197" s="42">
        <v>8.5299999999999994</v>
      </c>
      <c r="AK2197" s="42">
        <v>8.65</v>
      </c>
      <c r="AL2197" s="42">
        <v>8.77</v>
      </c>
      <c r="AM2197" s="42">
        <v>8.89</v>
      </c>
      <c r="AN2197" s="42">
        <v>9.01</v>
      </c>
      <c r="AO2197" s="42">
        <v>9.1199999999999992</v>
      </c>
      <c r="AP2197" s="42">
        <v>9.24</v>
      </c>
    </row>
    <row r="2198" spans="1:42" x14ac:dyDescent="0.2">
      <c r="A2198" s="41">
        <v>21.86</v>
      </c>
      <c r="B2198" s="42">
        <v>4.51</v>
      </c>
      <c r="C2198" s="42">
        <v>4.62</v>
      </c>
      <c r="D2198" s="42">
        <v>4.74</v>
      </c>
      <c r="E2198" s="42">
        <v>4.8600000000000003</v>
      </c>
      <c r="F2198" s="42">
        <v>4.9800000000000004</v>
      </c>
      <c r="G2198" s="42">
        <v>5.0999999999999996</v>
      </c>
      <c r="H2198" s="42">
        <v>5.22</v>
      </c>
      <c r="I2198" s="42">
        <v>5.33</v>
      </c>
      <c r="J2198" s="42">
        <v>5.45</v>
      </c>
      <c r="K2198" s="42">
        <v>5.57</v>
      </c>
      <c r="L2198" s="42">
        <v>5.69</v>
      </c>
      <c r="M2198" s="42">
        <v>5.81</v>
      </c>
      <c r="N2198" s="42">
        <v>5.93</v>
      </c>
      <c r="O2198" s="42">
        <v>6.04</v>
      </c>
      <c r="P2198" s="42">
        <v>6.16</v>
      </c>
      <c r="Q2198" s="42">
        <v>6.28</v>
      </c>
      <c r="R2198" s="42">
        <v>6.4</v>
      </c>
      <c r="S2198" s="42">
        <v>6.52</v>
      </c>
      <c r="T2198" s="42">
        <v>6.64</v>
      </c>
      <c r="U2198" s="42">
        <v>6.76</v>
      </c>
      <c r="V2198" s="42">
        <v>6.87</v>
      </c>
      <c r="W2198" s="42">
        <v>6.99</v>
      </c>
      <c r="X2198" s="42">
        <v>7.11</v>
      </c>
      <c r="Y2198" s="42">
        <v>7.23</v>
      </c>
      <c r="Z2198" s="42">
        <v>7.35</v>
      </c>
      <c r="AA2198" s="42">
        <v>7.47</v>
      </c>
      <c r="AB2198" s="42">
        <v>7.58</v>
      </c>
      <c r="AC2198" s="42">
        <v>7.7</v>
      </c>
      <c r="AD2198" s="42">
        <v>7.82</v>
      </c>
      <c r="AE2198" s="42">
        <v>7.94</v>
      </c>
      <c r="AF2198" s="42">
        <v>8.06</v>
      </c>
      <c r="AG2198" s="42">
        <v>8.18</v>
      </c>
      <c r="AH2198" s="42">
        <v>8.2899999999999991</v>
      </c>
      <c r="AI2198" s="42">
        <v>8.41</v>
      </c>
      <c r="AJ2198" s="42">
        <v>8.5299999999999994</v>
      </c>
      <c r="AK2198" s="42">
        <v>8.65</v>
      </c>
      <c r="AL2198" s="42">
        <v>8.77</v>
      </c>
      <c r="AM2198" s="42">
        <v>8.89</v>
      </c>
      <c r="AN2198" s="42">
        <v>9</v>
      </c>
      <c r="AO2198" s="42">
        <v>9.1199999999999992</v>
      </c>
      <c r="AP2198" s="42">
        <v>9.24</v>
      </c>
    </row>
    <row r="2199" spans="1:42" x14ac:dyDescent="0.2">
      <c r="A2199" s="41">
        <v>21.87</v>
      </c>
      <c r="B2199" s="42">
        <v>4.5</v>
      </c>
      <c r="C2199" s="42">
        <v>4.62</v>
      </c>
      <c r="D2199" s="42">
        <v>4.74</v>
      </c>
      <c r="E2199" s="42">
        <v>4.8600000000000003</v>
      </c>
      <c r="F2199" s="42">
        <v>4.9800000000000004</v>
      </c>
      <c r="G2199" s="42">
        <v>5.0999999999999996</v>
      </c>
      <c r="H2199" s="42">
        <v>5.22</v>
      </c>
      <c r="I2199" s="42">
        <v>5.33</v>
      </c>
      <c r="J2199" s="42">
        <v>5.45</v>
      </c>
      <c r="K2199" s="42">
        <v>5.57</v>
      </c>
      <c r="L2199" s="42">
        <v>5.69</v>
      </c>
      <c r="M2199" s="42">
        <v>5.81</v>
      </c>
      <c r="N2199" s="42">
        <v>5.93</v>
      </c>
      <c r="O2199" s="42">
        <v>6.04</v>
      </c>
      <c r="P2199" s="42">
        <v>6.16</v>
      </c>
      <c r="Q2199" s="42">
        <v>6.28</v>
      </c>
      <c r="R2199" s="42">
        <v>6.4</v>
      </c>
      <c r="S2199" s="42">
        <v>6.52</v>
      </c>
      <c r="T2199" s="42">
        <v>6.64</v>
      </c>
      <c r="U2199" s="42">
        <v>6.75</v>
      </c>
      <c r="V2199" s="42">
        <v>6.87</v>
      </c>
      <c r="W2199" s="42">
        <v>6.99</v>
      </c>
      <c r="X2199" s="42">
        <v>7.11</v>
      </c>
      <c r="Y2199" s="42">
        <v>7.23</v>
      </c>
      <c r="Z2199" s="42">
        <v>7.35</v>
      </c>
      <c r="AA2199" s="42">
        <v>7.46</v>
      </c>
      <c r="AB2199" s="42">
        <v>7.58</v>
      </c>
      <c r="AC2199" s="42">
        <v>7.7</v>
      </c>
      <c r="AD2199" s="42">
        <v>7.82</v>
      </c>
      <c r="AE2199" s="42">
        <v>7.94</v>
      </c>
      <c r="AF2199" s="42">
        <v>8.06</v>
      </c>
      <c r="AG2199" s="42">
        <v>8.17</v>
      </c>
      <c r="AH2199" s="42">
        <v>8.2899999999999991</v>
      </c>
      <c r="AI2199" s="42">
        <v>8.41</v>
      </c>
      <c r="AJ2199" s="42">
        <v>8.5299999999999994</v>
      </c>
      <c r="AK2199" s="42">
        <v>8.65</v>
      </c>
      <c r="AL2199" s="42">
        <v>8.77</v>
      </c>
      <c r="AM2199" s="42">
        <v>8.8800000000000008</v>
      </c>
      <c r="AN2199" s="42">
        <v>9</v>
      </c>
      <c r="AO2199" s="42">
        <v>9.1199999999999992</v>
      </c>
      <c r="AP2199" s="42">
        <v>9.24</v>
      </c>
    </row>
    <row r="2200" spans="1:42" x14ac:dyDescent="0.2">
      <c r="A2200" s="41">
        <v>21.88</v>
      </c>
      <c r="B2200" s="42">
        <v>4.5</v>
      </c>
      <c r="C2200" s="42">
        <v>4.62</v>
      </c>
      <c r="D2200" s="42">
        <v>4.74</v>
      </c>
      <c r="E2200" s="42">
        <v>4.8600000000000003</v>
      </c>
      <c r="F2200" s="42">
        <v>4.9800000000000004</v>
      </c>
      <c r="G2200" s="42">
        <v>5.0999999999999996</v>
      </c>
      <c r="H2200" s="42">
        <v>5.21</v>
      </c>
      <c r="I2200" s="42">
        <v>5.33</v>
      </c>
      <c r="J2200" s="42">
        <v>5.45</v>
      </c>
      <c r="K2200" s="42">
        <v>5.57</v>
      </c>
      <c r="L2200" s="42">
        <v>5.69</v>
      </c>
      <c r="M2200" s="42">
        <v>5.81</v>
      </c>
      <c r="N2200" s="42">
        <v>5.92</v>
      </c>
      <c r="O2200" s="42">
        <v>6.04</v>
      </c>
      <c r="P2200" s="42">
        <v>6.16</v>
      </c>
      <c r="Q2200" s="42">
        <v>6.28</v>
      </c>
      <c r="R2200" s="42">
        <v>6.4</v>
      </c>
      <c r="S2200" s="42">
        <v>6.52</v>
      </c>
      <c r="T2200" s="42">
        <v>6.63</v>
      </c>
      <c r="U2200" s="42">
        <v>6.75</v>
      </c>
      <c r="V2200" s="42">
        <v>6.87</v>
      </c>
      <c r="W2200" s="42">
        <v>6.99</v>
      </c>
      <c r="X2200" s="42">
        <v>7.11</v>
      </c>
      <c r="Y2200" s="42">
        <v>7.23</v>
      </c>
      <c r="Z2200" s="42">
        <v>7.34</v>
      </c>
      <c r="AA2200" s="42">
        <v>7.46</v>
      </c>
      <c r="AB2200" s="42">
        <v>7.58</v>
      </c>
      <c r="AC2200" s="42">
        <v>7.7</v>
      </c>
      <c r="AD2200" s="42">
        <v>7.82</v>
      </c>
      <c r="AE2200" s="42">
        <v>7.94</v>
      </c>
      <c r="AF2200" s="42">
        <v>8.0500000000000007</v>
      </c>
      <c r="AG2200" s="42">
        <v>8.17</v>
      </c>
      <c r="AH2200" s="42">
        <v>8.2899999999999991</v>
      </c>
      <c r="AI2200" s="42">
        <v>8.41</v>
      </c>
      <c r="AJ2200" s="42">
        <v>8.5299999999999994</v>
      </c>
      <c r="AK2200" s="42">
        <v>8.65</v>
      </c>
      <c r="AL2200" s="42">
        <v>8.76</v>
      </c>
      <c r="AM2200" s="42">
        <v>8.8800000000000008</v>
      </c>
      <c r="AN2200" s="42">
        <v>9</v>
      </c>
      <c r="AO2200" s="42">
        <v>9.1199999999999992</v>
      </c>
      <c r="AP2200" s="42">
        <v>9.24</v>
      </c>
    </row>
    <row r="2201" spans="1:42" x14ac:dyDescent="0.2">
      <c r="A2201" s="41">
        <v>21.89</v>
      </c>
      <c r="B2201" s="42">
        <v>4.5</v>
      </c>
      <c r="C2201" s="42">
        <v>4.62</v>
      </c>
      <c r="D2201" s="42">
        <v>4.74</v>
      </c>
      <c r="E2201" s="42">
        <v>4.8600000000000003</v>
      </c>
      <c r="F2201" s="42">
        <v>4.9800000000000004</v>
      </c>
      <c r="G2201" s="42">
        <v>5.09</v>
      </c>
      <c r="H2201" s="42">
        <v>5.21</v>
      </c>
      <c r="I2201" s="42">
        <v>5.33</v>
      </c>
      <c r="J2201" s="42">
        <v>5.45</v>
      </c>
      <c r="K2201" s="42">
        <v>5.57</v>
      </c>
      <c r="L2201" s="42">
        <v>5.69</v>
      </c>
      <c r="M2201" s="42">
        <v>5.8</v>
      </c>
      <c r="N2201" s="42">
        <v>5.92</v>
      </c>
      <c r="O2201" s="42">
        <v>6.04</v>
      </c>
      <c r="P2201" s="42">
        <v>6.16</v>
      </c>
      <c r="Q2201" s="42">
        <v>6.28</v>
      </c>
      <c r="R2201" s="42">
        <v>6.4</v>
      </c>
      <c r="S2201" s="42">
        <v>6.51</v>
      </c>
      <c r="T2201" s="42">
        <v>6.63</v>
      </c>
      <c r="U2201" s="42">
        <v>6.75</v>
      </c>
      <c r="V2201" s="42">
        <v>6.87</v>
      </c>
      <c r="W2201" s="42">
        <v>6.99</v>
      </c>
      <c r="X2201" s="42">
        <v>7.11</v>
      </c>
      <c r="Y2201" s="42">
        <v>7.22</v>
      </c>
      <c r="Z2201" s="42">
        <v>7.34</v>
      </c>
      <c r="AA2201" s="42">
        <v>7.46</v>
      </c>
      <c r="AB2201" s="42">
        <v>7.58</v>
      </c>
      <c r="AC2201" s="42">
        <v>7.7</v>
      </c>
      <c r="AD2201" s="42">
        <v>7.82</v>
      </c>
      <c r="AE2201" s="42">
        <v>7.93</v>
      </c>
      <c r="AF2201" s="42">
        <v>8.0500000000000007</v>
      </c>
      <c r="AG2201" s="42">
        <v>8.17</v>
      </c>
      <c r="AH2201" s="42">
        <v>8.2899999999999991</v>
      </c>
      <c r="AI2201" s="42">
        <v>8.41</v>
      </c>
      <c r="AJ2201" s="42">
        <v>8.5299999999999994</v>
      </c>
      <c r="AK2201" s="42">
        <v>8.64</v>
      </c>
      <c r="AL2201" s="42">
        <v>8.76</v>
      </c>
      <c r="AM2201" s="42">
        <v>8.8800000000000008</v>
      </c>
      <c r="AN2201" s="42">
        <v>9</v>
      </c>
      <c r="AO2201" s="42">
        <v>9.1199999999999992</v>
      </c>
      <c r="AP2201" s="42">
        <v>9.24</v>
      </c>
    </row>
    <row r="2202" spans="1:42" x14ac:dyDescent="0.2">
      <c r="A2202" s="41">
        <v>21.9</v>
      </c>
      <c r="B2202" s="42">
        <v>4.5</v>
      </c>
      <c r="C2202" s="42">
        <v>4.62</v>
      </c>
      <c r="D2202" s="42">
        <v>4.74</v>
      </c>
      <c r="E2202" s="42">
        <v>4.8600000000000003</v>
      </c>
      <c r="F2202" s="42">
        <v>4.9800000000000004</v>
      </c>
      <c r="G2202" s="42">
        <v>5.09</v>
      </c>
      <c r="H2202" s="42">
        <v>5.21</v>
      </c>
      <c r="I2202" s="42">
        <v>5.33</v>
      </c>
      <c r="J2202" s="42">
        <v>5.45</v>
      </c>
      <c r="K2202" s="42">
        <v>5.57</v>
      </c>
      <c r="L2202" s="42">
        <v>5.69</v>
      </c>
      <c r="M2202" s="42">
        <v>5.8</v>
      </c>
      <c r="N2202" s="42">
        <v>5.92</v>
      </c>
      <c r="O2202" s="42">
        <v>6.04</v>
      </c>
      <c r="P2202" s="42">
        <v>6.16</v>
      </c>
      <c r="Q2202" s="42">
        <v>6.28</v>
      </c>
      <c r="R2202" s="42">
        <v>6.39</v>
      </c>
      <c r="S2202" s="42">
        <v>6.51</v>
      </c>
      <c r="T2202" s="42">
        <v>6.63</v>
      </c>
      <c r="U2202" s="42">
        <v>6.75</v>
      </c>
      <c r="V2202" s="42">
        <v>6.87</v>
      </c>
      <c r="W2202" s="42">
        <v>6.99</v>
      </c>
      <c r="X2202" s="42">
        <v>7.1</v>
      </c>
      <c r="Y2202" s="42">
        <v>7.22</v>
      </c>
      <c r="Z2202" s="42">
        <v>7.34</v>
      </c>
      <c r="AA2202" s="42">
        <v>7.46</v>
      </c>
      <c r="AB2202" s="42">
        <v>7.58</v>
      </c>
      <c r="AC2202" s="42">
        <v>7.7</v>
      </c>
      <c r="AD2202" s="42">
        <v>7.81</v>
      </c>
      <c r="AE2202" s="42">
        <v>7.93</v>
      </c>
      <c r="AF2202" s="42">
        <v>8.0500000000000007</v>
      </c>
      <c r="AG2202" s="42">
        <v>8.17</v>
      </c>
      <c r="AH2202" s="42">
        <v>8.2899999999999991</v>
      </c>
      <c r="AI2202" s="42">
        <v>8.41</v>
      </c>
      <c r="AJ2202" s="42">
        <v>8.52</v>
      </c>
      <c r="AK2202" s="42">
        <v>8.64</v>
      </c>
      <c r="AL2202" s="42">
        <v>8.76</v>
      </c>
      <c r="AM2202" s="42">
        <v>8.8800000000000008</v>
      </c>
      <c r="AN2202" s="42">
        <v>9</v>
      </c>
      <c r="AO2202" s="42">
        <v>9.1199999999999992</v>
      </c>
      <c r="AP2202" s="42">
        <v>9.23</v>
      </c>
    </row>
    <row r="2203" spans="1:42" x14ac:dyDescent="0.2">
      <c r="A2203" s="41">
        <v>21.91</v>
      </c>
      <c r="B2203" s="42">
        <v>4.5</v>
      </c>
      <c r="C2203" s="42">
        <v>4.62</v>
      </c>
      <c r="D2203" s="42">
        <v>4.74</v>
      </c>
      <c r="E2203" s="42">
        <v>4.8600000000000003</v>
      </c>
      <c r="F2203" s="42">
        <v>4.97</v>
      </c>
      <c r="G2203" s="42">
        <v>5.09</v>
      </c>
      <c r="H2203" s="42">
        <v>5.21</v>
      </c>
      <c r="I2203" s="42">
        <v>5.33</v>
      </c>
      <c r="J2203" s="42">
        <v>5.45</v>
      </c>
      <c r="K2203" s="42">
        <v>5.57</v>
      </c>
      <c r="L2203" s="42">
        <v>5.68</v>
      </c>
      <c r="M2203" s="42">
        <v>5.8</v>
      </c>
      <c r="N2203" s="42">
        <v>5.92</v>
      </c>
      <c r="O2203" s="42">
        <v>6.04</v>
      </c>
      <c r="P2203" s="42">
        <v>6.16</v>
      </c>
      <c r="Q2203" s="42">
        <v>6.28</v>
      </c>
      <c r="R2203" s="42">
        <v>6.39</v>
      </c>
      <c r="S2203" s="42">
        <v>6.51</v>
      </c>
      <c r="T2203" s="42">
        <v>6.63</v>
      </c>
      <c r="U2203" s="42">
        <v>6.75</v>
      </c>
      <c r="V2203" s="42">
        <v>6.87</v>
      </c>
      <c r="W2203" s="42">
        <v>6.99</v>
      </c>
      <c r="X2203" s="42">
        <v>7.1</v>
      </c>
      <c r="Y2203" s="42">
        <v>7.22</v>
      </c>
      <c r="Z2203" s="42">
        <v>7.34</v>
      </c>
      <c r="AA2203" s="42">
        <v>7.46</v>
      </c>
      <c r="AB2203" s="42">
        <v>7.58</v>
      </c>
      <c r="AC2203" s="42">
        <v>7.69</v>
      </c>
      <c r="AD2203" s="42">
        <v>7.81</v>
      </c>
      <c r="AE2203" s="42">
        <v>7.93</v>
      </c>
      <c r="AF2203" s="42">
        <v>8.0500000000000007</v>
      </c>
      <c r="AG2203" s="42">
        <v>8.17</v>
      </c>
      <c r="AH2203" s="42">
        <v>8.2899999999999991</v>
      </c>
      <c r="AI2203" s="42">
        <v>8.4</v>
      </c>
      <c r="AJ2203" s="42">
        <v>8.52</v>
      </c>
      <c r="AK2203" s="42">
        <v>8.64</v>
      </c>
      <c r="AL2203" s="42">
        <v>8.76</v>
      </c>
      <c r="AM2203" s="42">
        <v>8.8800000000000008</v>
      </c>
      <c r="AN2203" s="42">
        <v>9</v>
      </c>
      <c r="AO2203" s="42">
        <v>9.11</v>
      </c>
      <c r="AP2203" s="42">
        <v>9.23</v>
      </c>
    </row>
    <row r="2204" spans="1:42" x14ac:dyDescent="0.2">
      <c r="A2204" s="41">
        <v>21.92</v>
      </c>
      <c r="B2204" s="42">
        <v>4.5</v>
      </c>
      <c r="C2204" s="42">
        <v>4.62</v>
      </c>
      <c r="D2204" s="42">
        <v>4.74</v>
      </c>
      <c r="E2204" s="42">
        <v>4.8499999999999996</v>
      </c>
      <c r="F2204" s="42">
        <v>4.97</v>
      </c>
      <c r="G2204" s="42">
        <v>5.09</v>
      </c>
      <c r="H2204" s="42">
        <v>5.21</v>
      </c>
      <c r="I2204" s="42">
        <v>5.33</v>
      </c>
      <c r="J2204" s="42">
        <v>5.45</v>
      </c>
      <c r="K2204" s="42">
        <v>5.56</v>
      </c>
      <c r="L2204" s="42">
        <v>5.68</v>
      </c>
      <c r="M2204" s="42">
        <v>5.8</v>
      </c>
      <c r="N2204" s="42">
        <v>5.92</v>
      </c>
      <c r="O2204" s="42">
        <v>6.04</v>
      </c>
      <c r="P2204" s="42">
        <v>6.16</v>
      </c>
      <c r="Q2204" s="42">
        <v>6.27</v>
      </c>
      <c r="R2204" s="42">
        <v>6.39</v>
      </c>
      <c r="S2204" s="42">
        <v>6.51</v>
      </c>
      <c r="T2204" s="42">
        <v>6.63</v>
      </c>
      <c r="U2204" s="42">
        <v>6.75</v>
      </c>
      <c r="V2204" s="42">
        <v>6.87</v>
      </c>
      <c r="W2204" s="42">
        <v>6.98</v>
      </c>
      <c r="X2204" s="42">
        <v>7.1</v>
      </c>
      <c r="Y2204" s="42">
        <v>7.22</v>
      </c>
      <c r="Z2204" s="42">
        <v>7.34</v>
      </c>
      <c r="AA2204" s="42">
        <v>7.46</v>
      </c>
      <c r="AB2204" s="42">
        <v>7.57</v>
      </c>
      <c r="AC2204" s="42">
        <v>7.69</v>
      </c>
      <c r="AD2204" s="42">
        <v>7.81</v>
      </c>
      <c r="AE2204" s="42">
        <v>7.93</v>
      </c>
      <c r="AF2204" s="42">
        <v>8.0500000000000007</v>
      </c>
      <c r="AG2204" s="42">
        <v>8.17</v>
      </c>
      <c r="AH2204" s="42">
        <v>8.2799999999999994</v>
      </c>
      <c r="AI2204" s="42">
        <v>8.4</v>
      </c>
      <c r="AJ2204" s="42">
        <v>8.52</v>
      </c>
      <c r="AK2204" s="42">
        <v>8.64</v>
      </c>
      <c r="AL2204" s="42">
        <v>8.76</v>
      </c>
      <c r="AM2204" s="42">
        <v>8.8800000000000008</v>
      </c>
      <c r="AN2204" s="42">
        <v>8.99</v>
      </c>
      <c r="AO2204" s="42">
        <v>9.11</v>
      </c>
      <c r="AP2204" s="42">
        <v>9.23</v>
      </c>
    </row>
    <row r="2205" spans="1:42" x14ac:dyDescent="0.2">
      <c r="A2205" s="41">
        <v>21.93</v>
      </c>
      <c r="B2205" s="42">
        <v>4.5</v>
      </c>
      <c r="C2205" s="42">
        <v>4.62</v>
      </c>
      <c r="D2205" s="42">
        <v>4.74</v>
      </c>
      <c r="E2205" s="42">
        <v>4.8499999999999996</v>
      </c>
      <c r="F2205" s="42">
        <v>4.97</v>
      </c>
      <c r="G2205" s="42">
        <v>5.09</v>
      </c>
      <c r="H2205" s="42">
        <v>5.21</v>
      </c>
      <c r="I2205" s="42">
        <v>5.33</v>
      </c>
      <c r="J2205" s="42">
        <v>5.45</v>
      </c>
      <c r="K2205" s="42">
        <v>5.56</v>
      </c>
      <c r="L2205" s="42">
        <v>5.68</v>
      </c>
      <c r="M2205" s="42">
        <v>5.8</v>
      </c>
      <c r="N2205" s="42">
        <v>5.92</v>
      </c>
      <c r="O2205" s="42">
        <v>6.04</v>
      </c>
      <c r="P2205" s="42">
        <v>6.15</v>
      </c>
      <c r="Q2205" s="42">
        <v>6.27</v>
      </c>
      <c r="R2205" s="42">
        <v>6.39</v>
      </c>
      <c r="S2205" s="42">
        <v>6.51</v>
      </c>
      <c r="T2205" s="42">
        <v>6.63</v>
      </c>
      <c r="U2205" s="42">
        <v>6.75</v>
      </c>
      <c r="V2205" s="42">
        <v>6.86</v>
      </c>
      <c r="W2205" s="42">
        <v>6.98</v>
      </c>
      <c r="X2205" s="42">
        <v>7.1</v>
      </c>
      <c r="Y2205" s="42">
        <v>7.22</v>
      </c>
      <c r="Z2205" s="42">
        <v>7.34</v>
      </c>
      <c r="AA2205" s="42">
        <v>7.46</v>
      </c>
      <c r="AB2205" s="42">
        <v>7.57</v>
      </c>
      <c r="AC2205" s="42">
        <v>7.69</v>
      </c>
      <c r="AD2205" s="42">
        <v>7.81</v>
      </c>
      <c r="AE2205" s="42">
        <v>7.93</v>
      </c>
      <c r="AF2205" s="42">
        <v>8.0500000000000007</v>
      </c>
      <c r="AG2205" s="42">
        <v>8.16</v>
      </c>
      <c r="AH2205" s="42">
        <v>8.2799999999999994</v>
      </c>
      <c r="AI2205" s="42">
        <v>8.4</v>
      </c>
      <c r="AJ2205" s="42">
        <v>8.52</v>
      </c>
      <c r="AK2205" s="42">
        <v>8.64</v>
      </c>
      <c r="AL2205" s="42">
        <v>8.76</v>
      </c>
      <c r="AM2205" s="42">
        <v>8.8699999999999992</v>
      </c>
      <c r="AN2205" s="42">
        <v>8.99</v>
      </c>
      <c r="AO2205" s="42">
        <v>9.11</v>
      </c>
      <c r="AP2205" s="42">
        <v>9.23</v>
      </c>
    </row>
    <row r="2206" spans="1:42" x14ac:dyDescent="0.2">
      <c r="A2206" s="41">
        <v>21.94</v>
      </c>
      <c r="B2206" s="42">
        <v>4.5</v>
      </c>
      <c r="C2206" s="42">
        <v>4.62</v>
      </c>
      <c r="D2206" s="42">
        <v>4.7300000000000004</v>
      </c>
      <c r="E2206" s="42">
        <v>4.8499999999999996</v>
      </c>
      <c r="F2206" s="42">
        <v>4.97</v>
      </c>
      <c r="G2206" s="42">
        <v>5.09</v>
      </c>
      <c r="H2206" s="42">
        <v>5.21</v>
      </c>
      <c r="I2206" s="42">
        <v>5.33</v>
      </c>
      <c r="J2206" s="42">
        <v>5.44</v>
      </c>
      <c r="K2206" s="42">
        <v>5.56</v>
      </c>
      <c r="L2206" s="42">
        <v>5.68</v>
      </c>
      <c r="M2206" s="42">
        <v>5.8</v>
      </c>
      <c r="N2206" s="42">
        <v>5.92</v>
      </c>
      <c r="O2206" s="42">
        <v>6.04</v>
      </c>
      <c r="P2206" s="42">
        <v>6.15</v>
      </c>
      <c r="Q2206" s="42">
        <v>6.27</v>
      </c>
      <c r="R2206" s="42">
        <v>6.39</v>
      </c>
      <c r="S2206" s="42">
        <v>6.51</v>
      </c>
      <c r="T2206" s="42">
        <v>6.63</v>
      </c>
      <c r="U2206" s="42">
        <v>6.74</v>
      </c>
      <c r="V2206" s="42">
        <v>6.86</v>
      </c>
      <c r="W2206" s="42">
        <v>6.98</v>
      </c>
      <c r="X2206" s="42">
        <v>7.1</v>
      </c>
      <c r="Y2206" s="42">
        <v>7.22</v>
      </c>
      <c r="Z2206" s="42">
        <v>7.34</v>
      </c>
      <c r="AA2206" s="42">
        <v>7.45</v>
      </c>
      <c r="AB2206" s="42">
        <v>7.57</v>
      </c>
      <c r="AC2206" s="42">
        <v>7.69</v>
      </c>
      <c r="AD2206" s="42">
        <v>7.81</v>
      </c>
      <c r="AE2206" s="42">
        <v>7.93</v>
      </c>
      <c r="AF2206" s="42">
        <v>8.0399999999999991</v>
      </c>
      <c r="AG2206" s="42">
        <v>8.16</v>
      </c>
      <c r="AH2206" s="42">
        <v>8.2799999999999994</v>
      </c>
      <c r="AI2206" s="42">
        <v>8.4</v>
      </c>
      <c r="AJ2206" s="42">
        <v>8.52</v>
      </c>
      <c r="AK2206" s="42">
        <v>8.64</v>
      </c>
      <c r="AL2206" s="42">
        <v>8.75</v>
      </c>
      <c r="AM2206" s="42">
        <v>8.8699999999999992</v>
      </c>
      <c r="AN2206" s="42">
        <v>8.99</v>
      </c>
      <c r="AO2206" s="42">
        <v>9.11</v>
      </c>
      <c r="AP2206" s="42">
        <v>9.23</v>
      </c>
    </row>
    <row r="2207" spans="1:42" x14ac:dyDescent="0.2">
      <c r="A2207" s="41">
        <v>21.95</v>
      </c>
      <c r="B2207" s="42">
        <v>4.5</v>
      </c>
      <c r="C2207" s="42">
        <v>4.62</v>
      </c>
      <c r="D2207" s="42">
        <v>4.7300000000000004</v>
      </c>
      <c r="E2207" s="42">
        <v>4.8499999999999996</v>
      </c>
      <c r="F2207" s="42">
        <v>4.97</v>
      </c>
      <c r="G2207" s="42">
        <v>5.09</v>
      </c>
      <c r="H2207" s="42">
        <v>5.21</v>
      </c>
      <c r="I2207" s="42">
        <v>5.32</v>
      </c>
      <c r="J2207" s="42">
        <v>5.44</v>
      </c>
      <c r="K2207" s="42">
        <v>5.56</v>
      </c>
      <c r="L2207" s="42">
        <v>5.68</v>
      </c>
      <c r="M2207" s="42">
        <v>5.8</v>
      </c>
      <c r="N2207" s="42">
        <v>5.92</v>
      </c>
      <c r="O2207" s="42">
        <v>6.03</v>
      </c>
      <c r="P2207" s="42">
        <v>6.15</v>
      </c>
      <c r="Q2207" s="42">
        <v>6.27</v>
      </c>
      <c r="R2207" s="42">
        <v>6.39</v>
      </c>
      <c r="S2207" s="42">
        <v>6.51</v>
      </c>
      <c r="T2207" s="42">
        <v>6.62</v>
      </c>
      <c r="U2207" s="42">
        <v>6.74</v>
      </c>
      <c r="V2207" s="42">
        <v>6.86</v>
      </c>
      <c r="W2207" s="42">
        <v>6.98</v>
      </c>
      <c r="X2207" s="42">
        <v>7.1</v>
      </c>
      <c r="Y2207" s="42">
        <v>7.22</v>
      </c>
      <c r="Z2207" s="42">
        <v>7.33</v>
      </c>
      <c r="AA2207" s="42">
        <v>7.45</v>
      </c>
      <c r="AB2207" s="42">
        <v>7.57</v>
      </c>
      <c r="AC2207" s="42">
        <v>7.69</v>
      </c>
      <c r="AD2207" s="42">
        <v>7.81</v>
      </c>
      <c r="AE2207" s="42">
        <v>7.92</v>
      </c>
      <c r="AF2207" s="42">
        <v>8.0399999999999991</v>
      </c>
      <c r="AG2207" s="42">
        <v>8.16</v>
      </c>
      <c r="AH2207" s="42">
        <v>8.2799999999999994</v>
      </c>
      <c r="AI2207" s="42">
        <v>8.4</v>
      </c>
      <c r="AJ2207" s="42">
        <v>8.52</v>
      </c>
      <c r="AK2207" s="42">
        <v>8.6300000000000008</v>
      </c>
      <c r="AL2207" s="42">
        <v>8.75</v>
      </c>
      <c r="AM2207" s="42">
        <v>8.8699999999999992</v>
      </c>
      <c r="AN2207" s="42">
        <v>8.99</v>
      </c>
      <c r="AO2207" s="42">
        <v>9.11</v>
      </c>
      <c r="AP2207" s="42">
        <v>9.2200000000000006</v>
      </c>
    </row>
    <row r="2208" spans="1:42" x14ac:dyDescent="0.2">
      <c r="A2208" s="41">
        <v>21.96</v>
      </c>
      <c r="B2208" s="42">
        <v>4.5</v>
      </c>
      <c r="C2208" s="42">
        <v>4.6100000000000003</v>
      </c>
      <c r="D2208" s="42">
        <v>4.7300000000000004</v>
      </c>
      <c r="E2208" s="42">
        <v>4.8499999999999996</v>
      </c>
      <c r="F2208" s="42">
        <v>4.97</v>
      </c>
      <c r="G2208" s="42">
        <v>5.09</v>
      </c>
      <c r="H2208" s="42">
        <v>5.21</v>
      </c>
      <c r="I2208" s="42">
        <v>5.32</v>
      </c>
      <c r="J2208" s="42">
        <v>5.44</v>
      </c>
      <c r="K2208" s="42">
        <v>5.56</v>
      </c>
      <c r="L2208" s="42">
        <v>5.68</v>
      </c>
      <c r="M2208" s="42">
        <v>5.8</v>
      </c>
      <c r="N2208" s="42">
        <v>5.91</v>
      </c>
      <c r="O2208" s="42">
        <v>6.03</v>
      </c>
      <c r="P2208" s="42">
        <v>6.15</v>
      </c>
      <c r="Q2208" s="42">
        <v>6.27</v>
      </c>
      <c r="R2208" s="42">
        <v>6.39</v>
      </c>
      <c r="S2208" s="42">
        <v>6.51</v>
      </c>
      <c r="T2208" s="42">
        <v>6.62</v>
      </c>
      <c r="U2208" s="42">
        <v>6.74</v>
      </c>
      <c r="V2208" s="42">
        <v>6.86</v>
      </c>
      <c r="W2208" s="42">
        <v>6.98</v>
      </c>
      <c r="X2208" s="42">
        <v>7.1</v>
      </c>
      <c r="Y2208" s="42">
        <v>7.21</v>
      </c>
      <c r="Z2208" s="42">
        <v>7.33</v>
      </c>
      <c r="AA2208" s="42">
        <v>7.45</v>
      </c>
      <c r="AB2208" s="42">
        <v>7.57</v>
      </c>
      <c r="AC2208" s="42">
        <v>7.69</v>
      </c>
      <c r="AD2208" s="42">
        <v>7.81</v>
      </c>
      <c r="AE2208" s="42">
        <v>7.92</v>
      </c>
      <c r="AF2208" s="42">
        <v>8.0399999999999991</v>
      </c>
      <c r="AG2208" s="42">
        <v>8.16</v>
      </c>
      <c r="AH2208" s="42">
        <v>8.2799999999999994</v>
      </c>
      <c r="AI2208" s="42">
        <v>8.4</v>
      </c>
      <c r="AJ2208" s="42">
        <v>8.51</v>
      </c>
      <c r="AK2208" s="42">
        <v>8.6300000000000008</v>
      </c>
      <c r="AL2208" s="42">
        <v>8.75</v>
      </c>
      <c r="AM2208" s="42">
        <v>8.8699999999999992</v>
      </c>
      <c r="AN2208" s="42">
        <v>8.99</v>
      </c>
      <c r="AO2208" s="42">
        <v>9.1</v>
      </c>
      <c r="AP2208" s="42">
        <v>9.2200000000000006</v>
      </c>
    </row>
    <row r="2209" spans="1:42" x14ac:dyDescent="0.2">
      <c r="A2209" s="41">
        <v>21.97</v>
      </c>
      <c r="B2209" s="42">
        <v>4.5</v>
      </c>
      <c r="C2209" s="42">
        <v>4.6100000000000003</v>
      </c>
      <c r="D2209" s="42">
        <v>4.7300000000000004</v>
      </c>
      <c r="E2209" s="42">
        <v>4.8499999999999996</v>
      </c>
      <c r="F2209" s="42">
        <v>4.97</v>
      </c>
      <c r="G2209" s="42">
        <v>5.09</v>
      </c>
      <c r="H2209" s="42">
        <v>5.2</v>
      </c>
      <c r="I2209" s="42">
        <v>5.32</v>
      </c>
      <c r="J2209" s="42">
        <v>5.44</v>
      </c>
      <c r="K2209" s="42">
        <v>5.56</v>
      </c>
      <c r="L2209" s="42">
        <v>5.68</v>
      </c>
      <c r="M2209" s="42">
        <v>5.8</v>
      </c>
      <c r="N2209" s="42">
        <v>5.91</v>
      </c>
      <c r="O2209" s="42">
        <v>6.03</v>
      </c>
      <c r="P2209" s="42">
        <v>6.15</v>
      </c>
      <c r="Q2209" s="42">
        <v>6.27</v>
      </c>
      <c r="R2209" s="42">
        <v>6.39</v>
      </c>
      <c r="S2209" s="42">
        <v>6.5</v>
      </c>
      <c r="T2209" s="42">
        <v>6.62</v>
      </c>
      <c r="U2209" s="42">
        <v>6.74</v>
      </c>
      <c r="V2209" s="42">
        <v>6.86</v>
      </c>
      <c r="W2209" s="42">
        <v>6.98</v>
      </c>
      <c r="X2209" s="42">
        <v>7.09</v>
      </c>
      <c r="Y2209" s="42">
        <v>7.21</v>
      </c>
      <c r="Z2209" s="42">
        <v>7.33</v>
      </c>
      <c r="AA2209" s="42">
        <v>7.45</v>
      </c>
      <c r="AB2209" s="42">
        <v>7.57</v>
      </c>
      <c r="AC2209" s="42">
        <v>7.69</v>
      </c>
      <c r="AD2209" s="42">
        <v>7.8</v>
      </c>
      <c r="AE2209" s="42">
        <v>7.92</v>
      </c>
      <c r="AF2209" s="42">
        <v>8.0399999999999991</v>
      </c>
      <c r="AG2209" s="42">
        <v>8.16</v>
      </c>
      <c r="AH2209" s="42">
        <v>8.2799999999999994</v>
      </c>
      <c r="AI2209" s="42">
        <v>8.39</v>
      </c>
      <c r="AJ2209" s="42">
        <v>8.51</v>
      </c>
      <c r="AK2209" s="42">
        <v>8.6300000000000008</v>
      </c>
      <c r="AL2209" s="42">
        <v>8.75</v>
      </c>
      <c r="AM2209" s="42">
        <v>8.8699999999999992</v>
      </c>
      <c r="AN2209" s="42">
        <v>8.98</v>
      </c>
      <c r="AO2209" s="42">
        <v>9.1</v>
      </c>
      <c r="AP2209" s="42">
        <v>9.2200000000000006</v>
      </c>
    </row>
    <row r="2210" spans="1:42" x14ac:dyDescent="0.2">
      <c r="A2210" s="41">
        <v>21.98</v>
      </c>
      <c r="B2210" s="42">
        <v>4.49</v>
      </c>
      <c r="C2210" s="42">
        <v>4.6100000000000003</v>
      </c>
      <c r="D2210" s="42">
        <v>4.7300000000000004</v>
      </c>
      <c r="E2210" s="42">
        <v>4.8499999999999996</v>
      </c>
      <c r="F2210" s="42">
        <v>4.97</v>
      </c>
      <c r="G2210" s="42">
        <v>5.09</v>
      </c>
      <c r="H2210" s="42">
        <v>5.2</v>
      </c>
      <c r="I2210" s="42">
        <v>5.32</v>
      </c>
      <c r="J2210" s="42">
        <v>5.44</v>
      </c>
      <c r="K2210" s="42">
        <v>5.56</v>
      </c>
      <c r="L2210" s="42">
        <v>5.68</v>
      </c>
      <c r="M2210" s="42">
        <v>5.79</v>
      </c>
      <c r="N2210" s="42">
        <v>5.91</v>
      </c>
      <c r="O2210" s="42">
        <v>6.03</v>
      </c>
      <c r="P2210" s="42">
        <v>6.15</v>
      </c>
      <c r="Q2210" s="42">
        <v>6.27</v>
      </c>
      <c r="R2210" s="42">
        <v>6.38</v>
      </c>
      <c r="S2210" s="42">
        <v>6.5</v>
      </c>
      <c r="T2210" s="42">
        <v>6.62</v>
      </c>
      <c r="U2210" s="42">
        <v>6.74</v>
      </c>
      <c r="V2210" s="42">
        <v>6.86</v>
      </c>
      <c r="W2210" s="42">
        <v>6.98</v>
      </c>
      <c r="X2210" s="42">
        <v>7.09</v>
      </c>
      <c r="Y2210" s="42">
        <v>7.21</v>
      </c>
      <c r="Z2210" s="42">
        <v>7.33</v>
      </c>
      <c r="AA2210" s="42">
        <v>7.45</v>
      </c>
      <c r="AB2210" s="42">
        <v>7.57</v>
      </c>
      <c r="AC2210" s="42">
        <v>7.68</v>
      </c>
      <c r="AD2210" s="42">
        <v>7.8</v>
      </c>
      <c r="AE2210" s="42">
        <v>7.92</v>
      </c>
      <c r="AF2210" s="42">
        <v>8.0399999999999991</v>
      </c>
      <c r="AG2210" s="42">
        <v>8.16</v>
      </c>
      <c r="AH2210" s="42">
        <v>8.27</v>
      </c>
      <c r="AI2210" s="42">
        <v>8.39</v>
      </c>
      <c r="AJ2210" s="42">
        <v>8.51</v>
      </c>
      <c r="AK2210" s="42">
        <v>8.6300000000000008</v>
      </c>
      <c r="AL2210" s="42">
        <v>8.75</v>
      </c>
      <c r="AM2210" s="42">
        <v>8.8699999999999992</v>
      </c>
      <c r="AN2210" s="42">
        <v>8.98</v>
      </c>
      <c r="AO2210" s="42">
        <v>9.1</v>
      </c>
      <c r="AP2210" s="42">
        <v>9.2200000000000006</v>
      </c>
    </row>
    <row r="2211" spans="1:42" x14ac:dyDescent="0.2">
      <c r="A2211" s="41">
        <v>21.99</v>
      </c>
      <c r="B2211" s="42">
        <v>4.49</v>
      </c>
      <c r="C2211" s="42">
        <v>4.6100000000000003</v>
      </c>
      <c r="D2211" s="42">
        <v>4.7300000000000004</v>
      </c>
      <c r="E2211" s="42">
        <v>4.8499999999999996</v>
      </c>
      <c r="F2211" s="42">
        <v>4.97</v>
      </c>
      <c r="G2211" s="42">
        <v>5.08</v>
      </c>
      <c r="H2211" s="42">
        <v>5.2</v>
      </c>
      <c r="I2211" s="42">
        <v>5.32</v>
      </c>
      <c r="J2211" s="42">
        <v>5.44</v>
      </c>
      <c r="K2211" s="42">
        <v>5.56</v>
      </c>
      <c r="L2211" s="42">
        <v>5.67</v>
      </c>
      <c r="M2211" s="42">
        <v>5.79</v>
      </c>
      <c r="N2211" s="42">
        <v>5.91</v>
      </c>
      <c r="O2211" s="42">
        <v>6.03</v>
      </c>
      <c r="P2211" s="42">
        <v>6.15</v>
      </c>
      <c r="Q2211" s="42">
        <v>6.27</v>
      </c>
      <c r="R2211" s="42">
        <v>6.38</v>
      </c>
      <c r="S2211" s="42">
        <v>6.5</v>
      </c>
      <c r="T2211" s="42">
        <v>6.62</v>
      </c>
      <c r="U2211" s="42">
        <v>6.74</v>
      </c>
      <c r="V2211" s="42">
        <v>6.86</v>
      </c>
      <c r="W2211" s="42">
        <v>6.97</v>
      </c>
      <c r="X2211" s="42">
        <v>7.09</v>
      </c>
      <c r="Y2211" s="42">
        <v>7.21</v>
      </c>
      <c r="Z2211" s="42">
        <v>7.33</v>
      </c>
      <c r="AA2211" s="42">
        <v>7.45</v>
      </c>
      <c r="AB2211" s="42">
        <v>7.56</v>
      </c>
      <c r="AC2211" s="42">
        <v>7.68</v>
      </c>
      <c r="AD2211" s="42">
        <v>7.8</v>
      </c>
      <c r="AE2211" s="42">
        <v>7.92</v>
      </c>
      <c r="AF2211" s="42">
        <v>8.0399999999999991</v>
      </c>
      <c r="AG2211" s="42">
        <v>8.16</v>
      </c>
      <c r="AH2211" s="42">
        <v>8.27</v>
      </c>
      <c r="AI2211" s="42">
        <v>8.39</v>
      </c>
      <c r="AJ2211" s="42">
        <v>8.51</v>
      </c>
      <c r="AK2211" s="42">
        <v>8.6300000000000008</v>
      </c>
      <c r="AL2211" s="42">
        <v>8.75</v>
      </c>
      <c r="AM2211" s="42">
        <v>8.86</v>
      </c>
      <c r="AN2211" s="42">
        <v>8.98</v>
      </c>
      <c r="AO2211" s="42">
        <v>9.1</v>
      </c>
      <c r="AP2211" s="42">
        <v>9.2200000000000006</v>
      </c>
    </row>
    <row r="2212" spans="1:42" x14ac:dyDescent="0.2">
      <c r="A2212" s="41">
        <v>22</v>
      </c>
      <c r="B2212" s="42">
        <v>4.49</v>
      </c>
      <c r="C2212" s="42">
        <v>4.6100000000000003</v>
      </c>
      <c r="D2212" s="42">
        <v>4.7300000000000004</v>
      </c>
      <c r="E2212" s="42">
        <v>4.8499999999999996</v>
      </c>
      <c r="F2212" s="42">
        <v>4.96</v>
      </c>
      <c r="G2212" s="42">
        <v>5.08</v>
      </c>
      <c r="H2212" s="42">
        <v>5.2</v>
      </c>
      <c r="I2212" s="42">
        <v>5.32</v>
      </c>
      <c r="J2212" s="42">
        <v>5.44</v>
      </c>
      <c r="K2212" s="42">
        <v>5.56</v>
      </c>
      <c r="L2212" s="42">
        <v>5.67</v>
      </c>
      <c r="M2212" s="42">
        <v>5.79</v>
      </c>
      <c r="N2212" s="42">
        <v>5.91</v>
      </c>
      <c r="O2212" s="42">
        <v>6.03</v>
      </c>
      <c r="P2212" s="42">
        <v>6.15</v>
      </c>
      <c r="Q2212" s="42">
        <v>6.26</v>
      </c>
      <c r="R2212" s="42">
        <v>6.38</v>
      </c>
      <c r="S2212" s="42">
        <v>6.5</v>
      </c>
      <c r="T2212" s="42">
        <v>6.62</v>
      </c>
      <c r="U2212" s="42">
        <v>6.74</v>
      </c>
      <c r="V2212" s="42">
        <v>6.85</v>
      </c>
      <c r="W2212" s="42">
        <v>6.97</v>
      </c>
      <c r="X2212" s="42">
        <v>7.09</v>
      </c>
      <c r="Y2212" s="42">
        <v>7.21</v>
      </c>
      <c r="Z2212" s="42">
        <v>7.33</v>
      </c>
      <c r="AA2212" s="42">
        <v>7.45</v>
      </c>
      <c r="AB2212" s="42">
        <v>7.56</v>
      </c>
      <c r="AC2212" s="42">
        <v>7.68</v>
      </c>
      <c r="AD2212" s="42">
        <v>7.8</v>
      </c>
      <c r="AE2212" s="42">
        <v>7.92</v>
      </c>
      <c r="AF2212" s="42">
        <v>8.0399999999999991</v>
      </c>
      <c r="AG2212" s="42">
        <v>8.15</v>
      </c>
      <c r="AH2212" s="42">
        <v>8.27</v>
      </c>
      <c r="AI2212" s="42">
        <v>8.39</v>
      </c>
      <c r="AJ2212" s="42">
        <v>8.51</v>
      </c>
      <c r="AK2212" s="42">
        <v>8.6300000000000008</v>
      </c>
      <c r="AL2212" s="42">
        <v>8.74</v>
      </c>
      <c r="AM2212" s="42">
        <v>8.86</v>
      </c>
      <c r="AN2212" s="42">
        <v>8.98</v>
      </c>
      <c r="AO2212" s="42">
        <v>9.1</v>
      </c>
      <c r="AP2212" s="42">
        <v>9.2200000000000006</v>
      </c>
    </row>
    <row r="2213" spans="1:42" x14ac:dyDescent="0.2">
      <c r="A2213" s="41">
        <v>22.01</v>
      </c>
      <c r="B2213" s="42">
        <v>4.49</v>
      </c>
      <c r="C2213" s="42">
        <v>4.6100000000000003</v>
      </c>
      <c r="D2213" s="42">
        <v>4.7300000000000004</v>
      </c>
      <c r="E2213" s="42">
        <v>4.8499999999999996</v>
      </c>
      <c r="F2213" s="42">
        <v>4.96</v>
      </c>
      <c r="G2213" s="42">
        <v>5.08</v>
      </c>
      <c r="H2213" s="42">
        <v>5.2</v>
      </c>
      <c r="I2213" s="42">
        <v>5.32</v>
      </c>
      <c r="J2213" s="42">
        <v>5.44</v>
      </c>
      <c r="K2213" s="42">
        <v>5.55</v>
      </c>
      <c r="L2213" s="42">
        <v>5.67</v>
      </c>
      <c r="M2213" s="42">
        <v>5.79</v>
      </c>
      <c r="N2213" s="42">
        <v>5.91</v>
      </c>
      <c r="O2213" s="42">
        <v>6.03</v>
      </c>
      <c r="P2213" s="42">
        <v>6.14</v>
      </c>
      <c r="Q2213" s="42">
        <v>6.26</v>
      </c>
      <c r="R2213" s="42">
        <v>6.38</v>
      </c>
      <c r="S2213" s="42">
        <v>6.5</v>
      </c>
      <c r="T2213" s="42">
        <v>6.62</v>
      </c>
      <c r="U2213" s="42">
        <v>6.74</v>
      </c>
      <c r="V2213" s="42">
        <v>6.85</v>
      </c>
      <c r="W2213" s="42">
        <v>6.97</v>
      </c>
      <c r="X2213" s="42">
        <v>7.09</v>
      </c>
      <c r="Y2213" s="42">
        <v>7.21</v>
      </c>
      <c r="Z2213" s="42">
        <v>7.33</v>
      </c>
      <c r="AA2213" s="42">
        <v>7.44</v>
      </c>
      <c r="AB2213" s="42">
        <v>7.56</v>
      </c>
      <c r="AC2213" s="42">
        <v>7.68</v>
      </c>
      <c r="AD2213" s="42">
        <v>7.8</v>
      </c>
      <c r="AE2213" s="42">
        <v>7.92</v>
      </c>
      <c r="AF2213" s="42">
        <v>8.0299999999999994</v>
      </c>
      <c r="AG2213" s="42">
        <v>8.15</v>
      </c>
      <c r="AH2213" s="42">
        <v>8.27</v>
      </c>
      <c r="AI2213" s="42">
        <v>8.39</v>
      </c>
      <c r="AJ2213" s="42">
        <v>8.51</v>
      </c>
      <c r="AK2213" s="42">
        <v>8.6199999999999992</v>
      </c>
      <c r="AL2213" s="42">
        <v>8.74</v>
      </c>
      <c r="AM2213" s="42">
        <v>8.86</v>
      </c>
      <c r="AN2213" s="42">
        <v>8.98</v>
      </c>
      <c r="AO2213" s="42">
        <v>9.1</v>
      </c>
      <c r="AP2213" s="42">
        <v>9.2100000000000009</v>
      </c>
    </row>
    <row r="2214" spans="1:42" x14ac:dyDescent="0.2">
      <c r="A2214" s="41">
        <v>22.02</v>
      </c>
      <c r="B2214" s="42">
        <v>4.49</v>
      </c>
      <c r="C2214" s="42">
        <v>4.6100000000000003</v>
      </c>
      <c r="D2214" s="42">
        <v>4.7300000000000004</v>
      </c>
      <c r="E2214" s="42">
        <v>4.84</v>
      </c>
      <c r="F2214" s="42">
        <v>4.96</v>
      </c>
      <c r="G2214" s="42">
        <v>5.08</v>
      </c>
      <c r="H2214" s="42">
        <v>5.2</v>
      </c>
      <c r="I2214" s="42">
        <v>5.32</v>
      </c>
      <c r="J2214" s="42">
        <v>5.44</v>
      </c>
      <c r="K2214" s="42">
        <v>5.55</v>
      </c>
      <c r="L2214" s="42">
        <v>5.67</v>
      </c>
      <c r="M2214" s="42">
        <v>5.79</v>
      </c>
      <c r="N2214" s="42">
        <v>5.91</v>
      </c>
      <c r="O2214" s="42">
        <v>6.03</v>
      </c>
      <c r="P2214" s="42">
        <v>6.14</v>
      </c>
      <c r="Q2214" s="42">
        <v>6.26</v>
      </c>
      <c r="R2214" s="42">
        <v>6.38</v>
      </c>
      <c r="S2214" s="42">
        <v>6.5</v>
      </c>
      <c r="T2214" s="42">
        <v>6.62</v>
      </c>
      <c r="U2214" s="42">
        <v>6.73</v>
      </c>
      <c r="V2214" s="42">
        <v>6.85</v>
      </c>
      <c r="W2214" s="42">
        <v>6.97</v>
      </c>
      <c r="X2214" s="42">
        <v>7.09</v>
      </c>
      <c r="Y2214" s="42">
        <v>7.21</v>
      </c>
      <c r="Z2214" s="42">
        <v>7.32</v>
      </c>
      <c r="AA2214" s="42">
        <v>7.44</v>
      </c>
      <c r="AB2214" s="42">
        <v>7.56</v>
      </c>
      <c r="AC2214" s="42">
        <v>7.68</v>
      </c>
      <c r="AD2214" s="42">
        <v>7.8</v>
      </c>
      <c r="AE2214" s="42">
        <v>7.91</v>
      </c>
      <c r="AF2214" s="42">
        <v>8.0299999999999994</v>
      </c>
      <c r="AG2214" s="42">
        <v>8.15</v>
      </c>
      <c r="AH2214" s="42">
        <v>8.27</v>
      </c>
      <c r="AI2214" s="42">
        <v>8.39</v>
      </c>
      <c r="AJ2214" s="42">
        <v>8.5</v>
      </c>
      <c r="AK2214" s="42">
        <v>8.6199999999999992</v>
      </c>
      <c r="AL2214" s="42">
        <v>8.74</v>
      </c>
      <c r="AM2214" s="42">
        <v>8.86</v>
      </c>
      <c r="AN2214" s="42">
        <v>8.98</v>
      </c>
      <c r="AO2214" s="42">
        <v>9.09</v>
      </c>
      <c r="AP2214" s="42">
        <v>9.2100000000000009</v>
      </c>
    </row>
    <row r="2215" spans="1:42" x14ac:dyDescent="0.2">
      <c r="A2215" s="41">
        <v>22.03</v>
      </c>
      <c r="B2215" s="42">
        <v>4.49</v>
      </c>
      <c r="C2215" s="42">
        <v>4.6100000000000003</v>
      </c>
      <c r="D2215" s="42">
        <v>4.7300000000000004</v>
      </c>
      <c r="E2215" s="42">
        <v>4.84</v>
      </c>
      <c r="F2215" s="42">
        <v>4.96</v>
      </c>
      <c r="G2215" s="42">
        <v>5.08</v>
      </c>
      <c r="H2215" s="42">
        <v>5.2</v>
      </c>
      <c r="I2215" s="42">
        <v>5.32</v>
      </c>
      <c r="J2215" s="42">
        <v>5.43</v>
      </c>
      <c r="K2215" s="42">
        <v>5.55</v>
      </c>
      <c r="L2215" s="42">
        <v>5.67</v>
      </c>
      <c r="M2215" s="42">
        <v>5.79</v>
      </c>
      <c r="N2215" s="42">
        <v>5.91</v>
      </c>
      <c r="O2215" s="42">
        <v>6.02</v>
      </c>
      <c r="P2215" s="42">
        <v>6.14</v>
      </c>
      <c r="Q2215" s="42">
        <v>6.26</v>
      </c>
      <c r="R2215" s="42">
        <v>6.38</v>
      </c>
      <c r="S2215" s="42">
        <v>6.5</v>
      </c>
      <c r="T2215" s="42">
        <v>6.61</v>
      </c>
      <c r="U2215" s="42">
        <v>6.73</v>
      </c>
      <c r="V2215" s="42">
        <v>6.85</v>
      </c>
      <c r="W2215" s="42">
        <v>6.97</v>
      </c>
      <c r="X2215" s="42">
        <v>7.09</v>
      </c>
      <c r="Y2215" s="42">
        <v>7.2</v>
      </c>
      <c r="Z2215" s="42">
        <v>7.32</v>
      </c>
      <c r="AA2215" s="42">
        <v>7.44</v>
      </c>
      <c r="AB2215" s="42">
        <v>7.56</v>
      </c>
      <c r="AC2215" s="42">
        <v>7.68</v>
      </c>
      <c r="AD2215" s="42">
        <v>7.79</v>
      </c>
      <c r="AE2215" s="42">
        <v>7.91</v>
      </c>
      <c r="AF2215" s="42">
        <v>8.0299999999999994</v>
      </c>
      <c r="AG2215" s="42">
        <v>8.15</v>
      </c>
      <c r="AH2215" s="42">
        <v>8.27</v>
      </c>
      <c r="AI2215" s="42">
        <v>8.3800000000000008</v>
      </c>
      <c r="AJ2215" s="42">
        <v>8.5</v>
      </c>
      <c r="AK2215" s="42">
        <v>8.6199999999999992</v>
      </c>
      <c r="AL2215" s="42">
        <v>8.74</v>
      </c>
      <c r="AM2215" s="42">
        <v>8.86</v>
      </c>
      <c r="AN2215" s="42">
        <v>8.9700000000000006</v>
      </c>
      <c r="AO2215" s="42">
        <v>9.09</v>
      </c>
      <c r="AP2215" s="42">
        <v>9.2100000000000009</v>
      </c>
    </row>
    <row r="2216" spans="1:42" x14ac:dyDescent="0.2">
      <c r="A2216" s="41">
        <v>22.04</v>
      </c>
      <c r="B2216" s="42">
        <v>4.49</v>
      </c>
      <c r="C2216" s="42">
        <v>4.6100000000000003</v>
      </c>
      <c r="D2216" s="42">
        <v>4.72</v>
      </c>
      <c r="E2216" s="42">
        <v>4.84</v>
      </c>
      <c r="F2216" s="42">
        <v>4.96</v>
      </c>
      <c r="G2216" s="42">
        <v>5.08</v>
      </c>
      <c r="H2216" s="42">
        <v>5.2</v>
      </c>
      <c r="I2216" s="42">
        <v>5.32</v>
      </c>
      <c r="J2216" s="42">
        <v>5.43</v>
      </c>
      <c r="K2216" s="42">
        <v>5.55</v>
      </c>
      <c r="L2216" s="42">
        <v>5.67</v>
      </c>
      <c r="M2216" s="42">
        <v>5.79</v>
      </c>
      <c r="N2216" s="42">
        <v>5.91</v>
      </c>
      <c r="O2216" s="42">
        <v>6.02</v>
      </c>
      <c r="P2216" s="42">
        <v>6.14</v>
      </c>
      <c r="Q2216" s="42">
        <v>6.26</v>
      </c>
      <c r="R2216" s="42">
        <v>6.38</v>
      </c>
      <c r="S2216" s="42">
        <v>6.5</v>
      </c>
      <c r="T2216" s="42">
        <v>6.61</v>
      </c>
      <c r="U2216" s="42">
        <v>6.73</v>
      </c>
      <c r="V2216" s="42">
        <v>6.85</v>
      </c>
      <c r="W2216" s="42">
        <v>6.97</v>
      </c>
      <c r="X2216" s="42">
        <v>7.09</v>
      </c>
      <c r="Y2216" s="42">
        <v>7.2</v>
      </c>
      <c r="Z2216" s="42">
        <v>7.32</v>
      </c>
      <c r="AA2216" s="42">
        <v>7.44</v>
      </c>
      <c r="AB2216" s="42">
        <v>7.56</v>
      </c>
      <c r="AC2216" s="42">
        <v>7.68</v>
      </c>
      <c r="AD2216" s="42">
        <v>7.79</v>
      </c>
      <c r="AE2216" s="42">
        <v>7.91</v>
      </c>
      <c r="AF2216" s="42">
        <v>8.0299999999999994</v>
      </c>
      <c r="AG2216" s="42">
        <v>8.15</v>
      </c>
      <c r="AH2216" s="42">
        <v>8.27</v>
      </c>
      <c r="AI2216" s="42">
        <v>8.3800000000000008</v>
      </c>
      <c r="AJ2216" s="42">
        <v>8.5</v>
      </c>
      <c r="AK2216" s="42">
        <v>8.6199999999999992</v>
      </c>
      <c r="AL2216" s="42">
        <v>8.74</v>
      </c>
      <c r="AM2216" s="42">
        <v>8.85</v>
      </c>
      <c r="AN2216" s="42">
        <v>8.9700000000000006</v>
      </c>
      <c r="AO2216" s="42">
        <v>9.09</v>
      </c>
      <c r="AP2216" s="42">
        <v>9.2100000000000009</v>
      </c>
    </row>
    <row r="2217" spans="1:42" x14ac:dyDescent="0.2">
      <c r="A2217" s="41">
        <v>22.05</v>
      </c>
      <c r="B2217" s="42">
        <v>4.49</v>
      </c>
      <c r="C2217" s="42">
        <v>4.6100000000000003</v>
      </c>
      <c r="D2217" s="42">
        <v>4.72</v>
      </c>
      <c r="E2217" s="42">
        <v>4.84</v>
      </c>
      <c r="F2217" s="42">
        <v>4.96</v>
      </c>
      <c r="G2217" s="42">
        <v>5.08</v>
      </c>
      <c r="H2217" s="42">
        <v>5.2</v>
      </c>
      <c r="I2217" s="42">
        <v>5.31</v>
      </c>
      <c r="J2217" s="42">
        <v>5.43</v>
      </c>
      <c r="K2217" s="42">
        <v>5.55</v>
      </c>
      <c r="L2217" s="42">
        <v>5.67</v>
      </c>
      <c r="M2217" s="42">
        <v>5.79</v>
      </c>
      <c r="N2217" s="42">
        <v>5.9</v>
      </c>
      <c r="O2217" s="42">
        <v>6.02</v>
      </c>
      <c r="P2217" s="42">
        <v>6.14</v>
      </c>
      <c r="Q2217" s="42">
        <v>6.26</v>
      </c>
      <c r="R2217" s="42">
        <v>6.38</v>
      </c>
      <c r="S2217" s="42">
        <v>6.49</v>
      </c>
      <c r="T2217" s="42">
        <v>6.61</v>
      </c>
      <c r="U2217" s="42">
        <v>6.73</v>
      </c>
      <c r="V2217" s="42">
        <v>6.85</v>
      </c>
      <c r="W2217" s="42">
        <v>6.97</v>
      </c>
      <c r="X2217" s="42">
        <v>7.08</v>
      </c>
      <c r="Y2217" s="42">
        <v>7.2</v>
      </c>
      <c r="Z2217" s="42">
        <v>7.32</v>
      </c>
      <c r="AA2217" s="42">
        <v>7.44</v>
      </c>
      <c r="AB2217" s="42">
        <v>7.56</v>
      </c>
      <c r="AC2217" s="42">
        <v>7.67</v>
      </c>
      <c r="AD2217" s="42">
        <v>7.79</v>
      </c>
      <c r="AE2217" s="42">
        <v>7.91</v>
      </c>
      <c r="AF2217" s="42">
        <v>8.0299999999999994</v>
      </c>
      <c r="AG2217" s="42">
        <v>8.15</v>
      </c>
      <c r="AH2217" s="42">
        <v>8.26</v>
      </c>
      <c r="AI2217" s="42">
        <v>8.3800000000000008</v>
      </c>
      <c r="AJ2217" s="42">
        <v>8.5</v>
      </c>
      <c r="AK2217" s="42">
        <v>8.6199999999999992</v>
      </c>
      <c r="AL2217" s="42">
        <v>8.74</v>
      </c>
      <c r="AM2217" s="42">
        <v>8.85</v>
      </c>
      <c r="AN2217" s="42">
        <v>8.9700000000000006</v>
      </c>
      <c r="AO2217" s="42">
        <v>9.09</v>
      </c>
      <c r="AP2217" s="42">
        <v>9.2100000000000009</v>
      </c>
    </row>
    <row r="2218" spans="1:42" x14ac:dyDescent="0.2">
      <c r="A2218" s="41">
        <v>22.06</v>
      </c>
      <c r="B2218" s="42">
        <v>4.49</v>
      </c>
      <c r="C2218" s="42">
        <v>4.5999999999999996</v>
      </c>
      <c r="D2218" s="42">
        <v>4.72</v>
      </c>
      <c r="E2218" s="42">
        <v>4.84</v>
      </c>
      <c r="F2218" s="42">
        <v>4.96</v>
      </c>
      <c r="G2218" s="42">
        <v>5.08</v>
      </c>
      <c r="H2218" s="42">
        <v>5.19</v>
      </c>
      <c r="I2218" s="42">
        <v>5.31</v>
      </c>
      <c r="J2218" s="42">
        <v>5.43</v>
      </c>
      <c r="K2218" s="42">
        <v>5.55</v>
      </c>
      <c r="L2218" s="42">
        <v>5.67</v>
      </c>
      <c r="M2218" s="42">
        <v>5.78</v>
      </c>
      <c r="N2218" s="42">
        <v>5.9</v>
      </c>
      <c r="O2218" s="42">
        <v>6.02</v>
      </c>
      <c r="P2218" s="42">
        <v>6.14</v>
      </c>
      <c r="Q2218" s="42">
        <v>6.26</v>
      </c>
      <c r="R2218" s="42">
        <v>6.37</v>
      </c>
      <c r="S2218" s="42">
        <v>6.49</v>
      </c>
      <c r="T2218" s="42">
        <v>6.61</v>
      </c>
      <c r="U2218" s="42">
        <v>6.73</v>
      </c>
      <c r="V2218" s="42">
        <v>6.85</v>
      </c>
      <c r="W2218" s="42">
        <v>6.96</v>
      </c>
      <c r="X2218" s="42">
        <v>7.08</v>
      </c>
      <c r="Y2218" s="42">
        <v>7.2</v>
      </c>
      <c r="Z2218" s="42">
        <v>7.32</v>
      </c>
      <c r="AA2218" s="42">
        <v>7.44</v>
      </c>
      <c r="AB2218" s="42">
        <v>7.55</v>
      </c>
      <c r="AC2218" s="42">
        <v>7.67</v>
      </c>
      <c r="AD2218" s="42">
        <v>7.79</v>
      </c>
      <c r="AE2218" s="42">
        <v>7.91</v>
      </c>
      <c r="AF2218" s="42">
        <v>8.0299999999999994</v>
      </c>
      <c r="AG2218" s="42">
        <v>8.14</v>
      </c>
      <c r="AH2218" s="42">
        <v>8.26</v>
      </c>
      <c r="AI2218" s="42">
        <v>8.3800000000000008</v>
      </c>
      <c r="AJ2218" s="42">
        <v>8.5</v>
      </c>
      <c r="AK2218" s="42">
        <v>8.6199999999999992</v>
      </c>
      <c r="AL2218" s="42">
        <v>8.73</v>
      </c>
      <c r="AM2218" s="42">
        <v>8.85</v>
      </c>
      <c r="AN2218" s="42">
        <v>8.9700000000000006</v>
      </c>
      <c r="AO2218" s="42">
        <v>9.09</v>
      </c>
      <c r="AP2218" s="42">
        <v>9.2100000000000009</v>
      </c>
    </row>
    <row r="2219" spans="1:42" x14ac:dyDescent="0.2">
      <c r="A2219" s="41">
        <v>22.07</v>
      </c>
      <c r="B2219" s="42">
        <v>4.49</v>
      </c>
      <c r="C2219" s="42">
        <v>4.5999999999999996</v>
      </c>
      <c r="D2219" s="42">
        <v>4.72</v>
      </c>
      <c r="E2219" s="42">
        <v>4.84</v>
      </c>
      <c r="F2219" s="42">
        <v>4.96</v>
      </c>
      <c r="G2219" s="42">
        <v>5.08</v>
      </c>
      <c r="H2219" s="42">
        <v>5.19</v>
      </c>
      <c r="I2219" s="42">
        <v>5.31</v>
      </c>
      <c r="J2219" s="42">
        <v>5.43</v>
      </c>
      <c r="K2219" s="42">
        <v>5.55</v>
      </c>
      <c r="L2219" s="42">
        <v>5.67</v>
      </c>
      <c r="M2219" s="42">
        <v>5.78</v>
      </c>
      <c r="N2219" s="42">
        <v>5.9</v>
      </c>
      <c r="O2219" s="42">
        <v>6.02</v>
      </c>
      <c r="P2219" s="42">
        <v>6.14</v>
      </c>
      <c r="Q2219" s="42">
        <v>6.26</v>
      </c>
      <c r="R2219" s="42">
        <v>6.37</v>
      </c>
      <c r="S2219" s="42">
        <v>6.49</v>
      </c>
      <c r="T2219" s="42">
        <v>6.61</v>
      </c>
      <c r="U2219" s="42">
        <v>6.73</v>
      </c>
      <c r="V2219" s="42">
        <v>6.85</v>
      </c>
      <c r="W2219" s="42">
        <v>6.96</v>
      </c>
      <c r="X2219" s="42">
        <v>7.08</v>
      </c>
      <c r="Y2219" s="42">
        <v>7.2</v>
      </c>
      <c r="Z2219" s="42">
        <v>7.32</v>
      </c>
      <c r="AA2219" s="42">
        <v>7.43</v>
      </c>
      <c r="AB2219" s="42">
        <v>7.55</v>
      </c>
      <c r="AC2219" s="42">
        <v>7.67</v>
      </c>
      <c r="AD2219" s="42">
        <v>7.79</v>
      </c>
      <c r="AE2219" s="42">
        <v>7.91</v>
      </c>
      <c r="AF2219" s="42">
        <v>8.02</v>
      </c>
      <c r="AG2219" s="42">
        <v>8.14</v>
      </c>
      <c r="AH2219" s="42">
        <v>8.26</v>
      </c>
      <c r="AI2219" s="42">
        <v>8.3800000000000008</v>
      </c>
      <c r="AJ2219" s="42">
        <v>8.5</v>
      </c>
      <c r="AK2219" s="42">
        <v>8.61</v>
      </c>
      <c r="AL2219" s="42">
        <v>8.73</v>
      </c>
      <c r="AM2219" s="42">
        <v>8.85</v>
      </c>
      <c r="AN2219" s="42">
        <v>8.9700000000000006</v>
      </c>
      <c r="AO2219" s="42">
        <v>9.09</v>
      </c>
      <c r="AP2219" s="42">
        <v>9.1999999999999993</v>
      </c>
    </row>
    <row r="2220" spans="1:42" x14ac:dyDescent="0.2">
      <c r="A2220" s="41">
        <v>22.08</v>
      </c>
      <c r="B2220" s="42">
        <v>4.49</v>
      </c>
      <c r="C2220" s="42">
        <v>4.5999999999999996</v>
      </c>
      <c r="D2220" s="42">
        <v>4.72</v>
      </c>
      <c r="E2220" s="42">
        <v>4.84</v>
      </c>
      <c r="F2220" s="42">
        <v>4.96</v>
      </c>
      <c r="G2220" s="42">
        <v>5.07</v>
      </c>
      <c r="H2220" s="42">
        <v>5.19</v>
      </c>
      <c r="I2220" s="42">
        <v>5.31</v>
      </c>
      <c r="J2220" s="42">
        <v>5.43</v>
      </c>
      <c r="K2220" s="42">
        <v>5.55</v>
      </c>
      <c r="L2220" s="42">
        <v>5.66</v>
      </c>
      <c r="M2220" s="42">
        <v>5.78</v>
      </c>
      <c r="N2220" s="42">
        <v>5.9</v>
      </c>
      <c r="O2220" s="42">
        <v>6.02</v>
      </c>
      <c r="P2220" s="42">
        <v>6.14</v>
      </c>
      <c r="Q2220" s="42">
        <v>6.25</v>
      </c>
      <c r="R2220" s="42">
        <v>6.37</v>
      </c>
      <c r="S2220" s="42">
        <v>6.49</v>
      </c>
      <c r="T2220" s="42">
        <v>6.61</v>
      </c>
      <c r="U2220" s="42">
        <v>6.73</v>
      </c>
      <c r="V2220" s="42">
        <v>6.84</v>
      </c>
      <c r="W2220" s="42">
        <v>6.96</v>
      </c>
      <c r="X2220" s="42">
        <v>7.08</v>
      </c>
      <c r="Y2220" s="42">
        <v>7.2</v>
      </c>
      <c r="Z2220" s="42">
        <v>7.32</v>
      </c>
      <c r="AA2220" s="42">
        <v>7.43</v>
      </c>
      <c r="AB2220" s="42">
        <v>7.55</v>
      </c>
      <c r="AC2220" s="42">
        <v>7.67</v>
      </c>
      <c r="AD2220" s="42">
        <v>7.79</v>
      </c>
      <c r="AE2220" s="42">
        <v>7.91</v>
      </c>
      <c r="AF2220" s="42">
        <v>8.02</v>
      </c>
      <c r="AG2220" s="42">
        <v>8.14</v>
      </c>
      <c r="AH2220" s="42">
        <v>8.26</v>
      </c>
      <c r="AI2220" s="42">
        <v>8.3800000000000008</v>
      </c>
      <c r="AJ2220" s="42">
        <v>8.49</v>
      </c>
      <c r="AK2220" s="42">
        <v>8.61</v>
      </c>
      <c r="AL2220" s="42">
        <v>8.73</v>
      </c>
      <c r="AM2220" s="42">
        <v>8.85</v>
      </c>
      <c r="AN2220" s="42">
        <v>8.9700000000000006</v>
      </c>
      <c r="AO2220" s="42">
        <v>9.08</v>
      </c>
      <c r="AP2220" s="42">
        <v>9.1999999999999993</v>
      </c>
    </row>
    <row r="2221" spans="1:42" x14ac:dyDescent="0.2">
      <c r="A2221" s="41">
        <v>22.09</v>
      </c>
      <c r="B2221" s="42">
        <v>4.4800000000000004</v>
      </c>
      <c r="C2221" s="42">
        <v>4.5999999999999996</v>
      </c>
      <c r="D2221" s="42">
        <v>4.72</v>
      </c>
      <c r="E2221" s="42">
        <v>4.84</v>
      </c>
      <c r="F2221" s="42">
        <v>4.96</v>
      </c>
      <c r="G2221" s="42">
        <v>5.07</v>
      </c>
      <c r="H2221" s="42">
        <v>5.19</v>
      </c>
      <c r="I2221" s="42">
        <v>5.31</v>
      </c>
      <c r="J2221" s="42">
        <v>5.43</v>
      </c>
      <c r="K2221" s="42">
        <v>5.55</v>
      </c>
      <c r="L2221" s="42">
        <v>5.66</v>
      </c>
      <c r="M2221" s="42">
        <v>5.78</v>
      </c>
      <c r="N2221" s="42">
        <v>5.9</v>
      </c>
      <c r="O2221" s="42">
        <v>6.02</v>
      </c>
      <c r="P2221" s="42">
        <v>6.14</v>
      </c>
      <c r="Q2221" s="42">
        <v>6.25</v>
      </c>
      <c r="R2221" s="42">
        <v>6.37</v>
      </c>
      <c r="S2221" s="42">
        <v>6.49</v>
      </c>
      <c r="T2221" s="42">
        <v>6.61</v>
      </c>
      <c r="U2221" s="42">
        <v>6.72</v>
      </c>
      <c r="V2221" s="42">
        <v>6.84</v>
      </c>
      <c r="W2221" s="42">
        <v>6.96</v>
      </c>
      <c r="X2221" s="42">
        <v>7.08</v>
      </c>
      <c r="Y2221" s="42">
        <v>7.2</v>
      </c>
      <c r="Z2221" s="42">
        <v>7.31</v>
      </c>
      <c r="AA2221" s="42">
        <v>7.43</v>
      </c>
      <c r="AB2221" s="42">
        <v>7.55</v>
      </c>
      <c r="AC2221" s="42">
        <v>7.67</v>
      </c>
      <c r="AD2221" s="42">
        <v>7.79</v>
      </c>
      <c r="AE2221" s="42">
        <v>7.9</v>
      </c>
      <c r="AF2221" s="42">
        <v>8.02</v>
      </c>
      <c r="AG2221" s="42">
        <v>8.14</v>
      </c>
      <c r="AH2221" s="42">
        <v>8.26</v>
      </c>
      <c r="AI2221" s="42">
        <v>8.3699999999999992</v>
      </c>
      <c r="AJ2221" s="42">
        <v>8.49</v>
      </c>
      <c r="AK2221" s="42">
        <v>8.61</v>
      </c>
      <c r="AL2221" s="42">
        <v>8.73</v>
      </c>
      <c r="AM2221" s="42">
        <v>8.85</v>
      </c>
      <c r="AN2221" s="42">
        <v>8.9600000000000009</v>
      </c>
      <c r="AO2221" s="42">
        <v>9.08</v>
      </c>
      <c r="AP2221" s="42">
        <v>9.1999999999999993</v>
      </c>
    </row>
    <row r="2222" spans="1:42" x14ac:dyDescent="0.2">
      <c r="A2222" s="41">
        <v>22.1</v>
      </c>
      <c r="B2222" s="42">
        <v>4.4800000000000004</v>
      </c>
      <c r="C2222" s="42">
        <v>4.5999999999999996</v>
      </c>
      <c r="D2222" s="42">
        <v>4.72</v>
      </c>
      <c r="E2222" s="42">
        <v>4.84</v>
      </c>
      <c r="F2222" s="42">
        <v>4.95</v>
      </c>
      <c r="G2222" s="42">
        <v>5.07</v>
      </c>
      <c r="H2222" s="42">
        <v>5.19</v>
      </c>
      <c r="I2222" s="42">
        <v>5.31</v>
      </c>
      <c r="J2222" s="42">
        <v>5.43</v>
      </c>
      <c r="K2222" s="42">
        <v>5.54</v>
      </c>
      <c r="L2222" s="42">
        <v>5.66</v>
      </c>
      <c r="M2222" s="42">
        <v>5.78</v>
      </c>
      <c r="N2222" s="42">
        <v>5.9</v>
      </c>
      <c r="O2222" s="42">
        <v>6.02</v>
      </c>
      <c r="P2222" s="42">
        <v>6.13</v>
      </c>
      <c r="Q2222" s="42">
        <v>6.25</v>
      </c>
      <c r="R2222" s="42">
        <v>6.37</v>
      </c>
      <c r="S2222" s="42">
        <v>6.49</v>
      </c>
      <c r="T2222" s="42">
        <v>6.61</v>
      </c>
      <c r="U2222" s="42">
        <v>6.72</v>
      </c>
      <c r="V2222" s="42">
        <v>6.84</v>
      </c>
      <c r="W2222" s="42">
        <v>6.96</v>
      </c>
      <c r="X2222" s="42">
        <v>7.08</v>
      </c>
      <c r="Y2222" s="42">
        <v>7.19</v>
      </c>
      <c r="Z2222" s="42">
        <v>7.31</v>
      </c>
      <c r="AA2222" s="42">
        <v>7.43</v>
      </c>
      <c r="AB2222" s="42">
        <v>7.55</v>
      </c>
      <c r="AC2222" s="42">
        <v>7.67</v>
      </c>
      <c r="AD2222" s="42">
        <v>7.78</v>
      </c>
      <c r="AE2222" s="42">
        <v>7.9</v>
      </c>
      <c r="AF2222" s="42">
        <v>8.02</v>
      </c>
      <c r="AG2222" s="42">
        <v>8.14</v>
      </c>
      <c r="AH2222" s="42">
        <v>8.26</v>
      </c>
      <c r="AI2222" s="42">
        <v>8.3699999999999992</v>
      </c>
      <c r="AJ2222" s="42">
        <v>8.49</v>
      </c>
      <c r="AK2222" s="42">
        <v>8.61</v>
      </c>
      <c r="AL2222" s="42">
        <v>8.73</v>
      </c>
      <c r="AM2222" s="42">
        <v>8.84</v>
      </c>
      <c r="AN2222" s="42">
        <v>8.9600000000000009</v>
      </c>
      <c r="AO2222" s="42">
        <v>9.08</v>
      </c>
      <c r="AP2222" s="42">
        <v>9.1999999999999993</v>
      </c>
    </row>
    <row r="2223" spans="1:42" x14ac:dyDescent="0.2">
      <c r="A2223" s="41">
        <v>22.11</v>
      </c>
      <c r="B2223" s="42">
        <v>4.4800000000000004</v>
      </c>
      <c r="C2223" s="42">
        <v>4.5999999999999996</v>
      </c>
      <c r="D2223" s="42">
        <v>4.72</v>
      </c>
      <c r="E2223" s="42">
        <v>4.84</v>
      </c>
      <c r="F2223" s="42">
        <v>4.95</v>
      </c>
      <c r="G2223" s="42">
        <v>5.07</v>
      </c>
      <c r="H2223" s="42">
        <v>5.19</v>
      </c>
      <c r="I2223" s="42">
        <v>5.31</v>
      </c>
      <c r="J2223" s="42">
        <v>5.43</v>
      </c>
      <c r="K2223" s="42">
        <v>5.54</v>
      </c>
      <c r="L2223" s="42">
        <v>5.66</v>
      </c>
      <c r="M2223" s="42">
        <v>5.78</v>
      </c>
      <c r="N2223" s="42">
        <v>5.9</v>
      </c>
      <c r="O2223" s="42">
        <v>6.01</v>
      </c>
      <c r="P2223" s="42">
        <v>6.13</v>
      </c>
      <c r="Q2223" s="42">
        <v>6.25</v>
      </c>
      <c r="R2223" s="42">
        <v>6.37</v>
      </c>
      <c r="S2223" s="42">
        <v>6.49</v>
      </c>
      <c r="T2223" s="42">
        <v>6.6</v>
      </c>
      <c r="U2223" s="42">
        <v>6.72</v>
      </c>
      <c r="V2223" s="42">
        <v>6.84</v>
      </c>
      <c r="W2223" s="42">
        <v>6.96</v>
      </c>
      <c r="X2223" s="42">
        <v>7.08</v>
      </c>
      <c r="Y2223" s="42">
        <v>7.19</v>
      </c>
      <c r="Z2223" s="42">
        <v>7.31</v>
      </c>
      <c r="AA2223" s="42">
        <v>7.43</v>
      </c>
      <c r="AB2223" s="42">
        <v>7.55</v>
      </c>
      <c r="AC2223" s="42">
        <v>7.66</v>
      </c>
      <c r="AD2223" s="42">
        <v>7.78</v>
      </c>
      <c r="AE2223" s="42">
        <v>7.9</v>
      </c>
      <c r="AF2223" s="42">
        <v>8.02</v>
      </c>
      <c r="AG2223" s="42">
        <v>8.14</v>
      </c>
      <c r="AH2223" s="42">
        <v>8.25</v>
      </c>
      <c r="AI2223" s="42">
        <v>8.3699999999999992</v>
      </c>
      <c r="AJ2223" s="42">
        <v>8.49</v>
      </c>
      <c r="AK2223" s="42">
        <v>8.61</v>
      </c>
      <c r="AL2223" s="42">
        <v>8.73</v>
      </c>
      <c r="AM2223" s="42">
        <v>8.84</v>
      </c>
      <c r="AN2223" s="42">
        <v>8.9600000000000009</v>
      </c>
      <c r="AO2223" s="42">
        <v>9.08</v>
      </c>
      <c r="AP2223" s="42">
        <v>9.1999999999999993</v>
      </c>
    </row>
    <row r="2224" spans="1:42" x14ac:dyDescent="0.2">
      <c r="A2224" s="41">
        <v>22.12</v>
      </c>
      <c r="B2224" s="42">
        <v>4.4800000000000004</v>
      </c>
      <c r="C2224" s="42">
        <v>4.5999999999999996</v>
      </c>
      <c r="D2224" s="42">
        <v>4.72</v>
      </c>
      <c r="E2224" s="42">
        <v>4.83</v>
      </c>
      <c r="F2224" s="42">
        <v>4.95</v>
      </c>
      <c r="G2224" s="42">
        <v>5.07</v>
      </c>
      <c r="H2224" s="42">
        <v>5.19</v>
      </c>
      <c r="I2224" s="42">
        <v>5.31</v>
      </c>
      <c r="J2224" s="42">
        <v>5.42</v>
      </c>
      <c r="K2224" s="42">
        <v>5.54</v>
      </c>
      <c r="L2224" s="42">
        <v>5.66</v>
      </c>
      <c r="M2224" s="42">
        <v>5.78</v>
      </c>
      <c r="N2224" s="42">
        <v>5.9</v>
      </c>
      <c r="O2224" s="42">
        <v>6.01</v>
      </c>
      <c r="P2224" s="42">
        <v>6.13</v>
      </c>
      <c r="Q2224" s="42">
        <v>6.25</v>
      </c>
      <c r="R2224" s="42">
        <v>6.37</v>
      </c>
      <c r="S2224" s="42">
        <v>6.48</v>
      </c>
      <c r="T2224" s="42">
        <v>6.6</v>
      </c>
      <c r="U2224" s="42">
        <v>6.72</v>
      </c>
      <c r="V2224" s="42">
        <v>6.84</v>
      </c>
      <c r="W2224" s="42">
        <v>6.96</v>
      </c>
      <c r="X2224" s="42">
        <v>7.07</v>
      </c>
      <c r="Y2224" s="42">
        <v>7.19</v>
      </c>
      <c r="Z2224" s="42">
        <v>7.31</v>
      </c>
      <c r="AA2224" s="42">
        <v>7.43</v>
      </c>
      <c r="AB2224" s="42">
        <v>7.55</v>
      </c>
      <c r="AC2224" s="42">
        <v>7.66</v>
      </c>
      <c r="AD2224" s="42">
        <v>7.78</v>
      </c>
      <c r="AE2224" s="42">
        <v>7.9</v>
      </c>
      <c r="AF2224" s="42">
        <v>8.02</v>
      </c>
      <c r="AG2224" s="42">
        <v>8.1300000000000008</v>
      </c>
      <c r="AH2224" s="42">
        <v>8.25</v>
      </c>
      <c r="AI2224" s="42">
        <v>8.3699999999999992</v>
      </c>
      <c r="AJ2224" s="42">
        <v>8.49</v>
      </c>
      <c r="AK2224" s="42">
        <v>8.61</v>
      </c>
      <c r="AL2224" s="42">
        <v>8.7200000000000006</v>
      </c>
      <c r="AM2224" s="42">
        <v>8.84</v>
      </c>
      <c r="AN2224" s="42">
        <v>8.9600000000000009</v>
      </c>
      <c r="AO2224" s="42">
        <v>9.08</v>
      </c>
      <c r="AP2224" s="42">
        <v>9.19</v>
      </c>
    </row>
    <row r="2225" spans="1:42" x14ac:dyDescent="0.2">
      <c r="A2225" s="41">
        <v>22.13</v>
      </c>
      <c r="B2225" s="42">
        <v>4.4800000000000004</v>
      </c>
      <c r="C2225" s="42">
        <v>4.5999999999999996</v>
      </c>
      <c r="D2225" s="42">
        <v>4.72</v>
      </c>
      <c r="E2225" s="42">
        <v>4.83</v>
      </c>
      <c r="F2225" s="42">
        <v>4.95</v>
      </c>
      <c r="G2225" s="42">
        <v>5.07</v>
      </c>
      <c r="H2225" s="42">
        <v>5.19</v>
      </c>
      <c r="I2225" s="42">
        <v>5.31</v>
      </c>
      <c r="J2225" s="42">
        <v>5.42</v>
      </c>
      <c r="K2225" s="42">
        <v>5.54</v>
      </c>
      <c r="L2225" s="42">
        <v>5.66</v>
      </c>
      <c r="M2225" s="42">
        <v>5.78</v>
      </c>
      <c r="N2225" s="42">
        <v>5.89</v>
      </c>
      <c r="O2225" s="42">
        <v>6.01</v>
      </c>
      <c r="P2225" s="42">
        <v>6.13</v>
      </c>
      <c r="Q2225" s="42">
        <v>6.25</v>
      </c>
      <c r="R2225" s="42">
        <v>6.37</v>
      </c>
      <c r="S2225" s="42">
        <v>6.48</v>
      </c>
      <c r="T2225" s="42">
        <v>6.6</v>
      </c>
      <c r="U2225" s="42">
        <v>6.72</v>
      </c>
      <c r="V2225" s="42">
        <v>6.84</v>
      </c>
      <c r="W2225" s="42">
        <v>6.95</v>
      </c>
      <c r="X2225" s="42">
        <v>7.07</v>
      </c>
      <c r="Y2225" s="42">
        <v>7.19</v>
      </c>
      <c r="Z2225" s="42">
        <v>7.31</v>
      </c>
      <c r="AA2225" s="42">
        <v>7.43</v>
      </c>
      <c r="AB2225" s="42">
        <v>7.54</v>
      </c>
      <c r="AC2225" s="42">
        <v>7.66</v>
      </c>
      <c r="AD2225" s="42">
        <v>7.78</v>
      </c>
      <c r="AE2225" s="42">
        <v>7.9</v>
      </c>
      <c r="AF2225" s="42">
        <v>8.02</v>
      </c>
      <c r="AG2225" s="42">
        <v>8.1300000000000008</v>
      </c>
      <c r="AH2225" s="42">
        <v>8.25</v>
      </c>
      <c r="AI2225" s="42">
        <v>8.3699999999999992</v>
      </c>
      <c r="AJ2225" s="42">
        <v>8.49</v>
      </c>
      <c r="AK2225" s="42">
        <v>8.6</v>
      </c>
      <c r="AL2225" s="42">
        <v>8.7200000000000006</v>
      </c>
      <c r="AM2225" s="42">
        <v>8.84</v>
      </c>
      <c r="AN2225" s="42">
        <v>8.9600000000000009</v>
      </c>
      <c r="AO2225" s="42">
        <v>9.08</v>
      </c>
      <c r="AP2225" s="42">
        <v>9.19</v>
      </c>
    </row>
    <row r="2226" spans="1:42" x14ac:dyDescent="0.2">
      <c r="A2226" s="41">
        <v>22.14</v>
      </c>
      <c r="B2226" s="42">
        <v>4.4800000000000004</v>
      </c>
      <c r="C2226" s="42">
        <v>4.5999999999999996</v>
      </c>
      <c r="D2226" s="42">
        <v>4.72</v>
      </c>
      <c r="E2226" s="42">
        <v>4.83</v>
      </c>
      <c r="F2226" s="42">
        <v>4.95</v>
      </c>
      <c r="G2226" s="42">
        <v>5.07</v>
      </c>
      <c r="H2226" s="42">
        <v>5.19</v>
      </c>
      <c r="I2226" s="42">
        <v>5.3</v>
      </c>
      <c r="J2226" s="42">
        <v>5.42</v>
      </c>
      <c r="K2226" s="42">
        <v>5.54</v>
      </c>
      <c r="L2226" s="42">
        <v>5.66</v>
      </c>
      <c r="M2226" s="42">
        <v>5.78</v>
      </c>
      <c r="N2226" s="42">
        <v>5.89</v>
      </c>
      <c r="O2226" s="42">
        <v>6.01</v>
      </c>
      <c r="P2226" s="42">
        <v>6.13</v>
      </c>
      <c r="Q2226" s="42">
        <v>6.25</v>
      </c>
      <c r="R2226" s="42">
        <v>6.36</v>
      </c>
      <c r="S2226" s="42">
        <v>6.48</v>
      </c>
      <c r="T2226" s="42">
        <v>6.6</v>
      </c>
      <c r="U2226" s="42">
        <v>6.72</v>
      </c>
      <c r="V2226" s="42">
        <v>6.84</v>
      </c>
      <c r="W2226" s="42">
        <v>6.95</v>
      </c>
      <c r="X2226" s="42">
        <v>7.07</v>
      </c>
      <c r="Y2226" s="42">
        <v>7.19</v>
      </c>
      <c r="Z2226" s="42">
        <v>7.31</v>
      </c>
      <c r="AA2226" s="42">
        <v>7.42</v>
      </c>
      <c r="AB2226" s="42">
        <v>7.54</v>
      </c>
      <c r="AC2226" s="42">
        <v>7.66</v>
      </c>
      <c r="AD2226" s="42">
        <v>7.78</v>
      </c>
      <c r="AE2226" s="42">
        <v>7.9</v>
      </c>
      <c r="AF2226" s="42">
        <v>8.01</v>
      </c>
      <c r="AG2226" s="42">
        <v>8.1300000000000008</v>
      </c>
      <c r="AH2226" s="42">
        <v>8.25</v>
      </c>
      <c r="AI2226" s="42">
        <v>8.3699999999999992</v>
      </c>
      <c r="AJ2226" s="42">
        <v>8.48</v>
      </c>
      <c r="AK2226" s="42">
        <v>8.6</v>
      </c>
      <c r="AL2226" s="42">
        <v>8.7200000000000006</v>
      </c>
      <c r="AM2226" s="42">
        <v>8.84</v>
      </c>
      <c r="AN2226" s="42">
        <v>8.9600000000000009</v>
      </c>
      <c r="AO2226" s="42">
        <v>9.07</v>
      </c>
      <c r="AP2226" s="42">
        <v>9.19</v>
      </c>
    </row>
    <row r="2227" spans="1:42" x14ac:dyDescent="0.2">
      <c r="A2227" s="41">
        <v>22.15</v>
      </c>
      <c r="B2227" s="42">
        <v>4.4800000000000004</v>
      </c>
      <c r="C2227" s="42">
        <v>4.5999999999999996</v>
      </c>
      <c r="D2227" s="42">
        <v>4.71</v>
      </c>
      <c r="E2227" s="42">
        <v>4.83</v>
      </c>
      <c r="F2227" s="42">
        <v>4.95</v>
      </c>
      <c r="G2227" s="42">
        <v>5.07</v>
      </c>
      <c r="H2227" s="42">
        <v>5.19</v>
      </c>
      <c r="I2227" s="42">
        <v>5.3</v>
      </c>
      <c r="J2227" s="42">
        <v>5.42</v>
      </c>
      <c r="K2227" s="42">
        <v>5.54</v>
      </c>
      <c r="L2227" s="42">
        <v>5.66</v>
      </c>
      <c r="M2227" s="42">
        <v>5.77</v>
      </c>
      <c r="N2227" s="42">
        <v>5.89</v>
      </c>
      <c r="O2227" s="42">
        <v>6.01</v>
      </c>
      <c r="P2227" s="42">
        <v>6.13</v>
      </c>
      <c r="Q2227" s="42">
        <v>6.25</v>
      </c>
      <c r="R2227" s="42">
        <v>6.36</v>
      </c>
      <c r="S2227" s="42">
        <v>6.48</v>
      </c>
      <c r="T2227" s="42">
        <v>6.6</v>
      </c>
      <c r="U2227" s="42">
        <v>6.72</v>
      </c>
      <c r="V2227" s="42">
        <v>6.83</v>
      </c>
      <c r="W2227" s="42">
        <v>6.95</v>
      </c>
      <c r="X2227" s="42">
        <v>7.07</v>
      </c>
      <c r="Y2227" s="42">
        <v>7.19</v>
      </c>
      <c r="Z2227" s="42">
        <v>7.31</v>
      </c>
      <c r="AA2227" s="42">
        <v>7.42</v>
      </c>
      <c r="AB2227" s="42">
        <v>7.54</v>
      </c>
      <c r="AC2227" s="42">
        <v>7.66</v>
      </c>
      <c r="AD2227" s="42">
        <v>7.78</v>
      </c>
      <c r="AE2227" s="42">
        <v>7.89</v>
      </c>
      <c r="AF2227" s="42">
        <v>8.01</v>
      </c>
      <c r="AG2227" s="42">
        <v>8.1300000000000008</v>
      </c>
      <c r="AH2227" s="42">
        <v>8.25</v>
      </c>
      <c r="AI2227" s="42">
        <v>8.3699999999999992</v>
      </c>
      <c r="AJ2227" s="42">
        <v>8.48</v>
      </c>
      <c r="AK2227" s="42">
        <v>8.6</v>
      </c>
      <c r="AL2227" s="42">
        <v>8.7200000000000006</v>
      </c>
      <c r="AM2227" s="42">
        <v>8.84</v>
      </c>
      <c r="AN2227" s="42">
        <v>8.9499999999999993</v>
      </c>
      <c r="AO2227" s="42">
        <v>9.07</v>
      </c>
      <c r="AP2227" s="42">
        <v>9.19</v>
      </c>
    </row>
    <row r="2228" spans="1:42" x14ac:dyDescent="0.2">
      <c r="A2228" s="41">
        <v>22.16</v>
      </c>
      <c r="B2228" s="42">
        <v>4.4800000000000004</v>
      </c>
      <c r="C2228" s="42">
        <v>4.5999999999999996</v>
      </c>
      <c r="D2228" s="42">
        <v>4.71</v>
      </c>
      <c r="E2228" s="42">
        <v>4.83</v>
      </c>
      <c r="F2228" s="42">
        <v>4.95</v>
      </c>
      <c r="G2228" s="42">
        <v>5.07</v>
      </c>
      <c r="H2228" s="42">
        <v>5.18</v>
      </c>
      <c r="I2228" s="42">
        <v>5.3</v>
      </c>
      <c r="J2228" s="42">
        <v>5.42</v>
      </c>
      <c r="K2228" s="42">
        <v>5.54</v>
      </c>
      <c r="L2228" s="42">
        <v>5.66</v>
      </c>
      <c r="M2228" s="42">
        <v>5.77</v>
      </c>
      <c r="N2228" s="42">
        <v>5.89</v>
      </c>
      <c r="O2228" s="42">
        <v>6.01</v>
      </c>
      <c r="P2228" s="42">
        <v>6.13</v>
      </c>
      <c r="Q2228" s="42">
        <v>6.24</v>
      </c>
      <c r="R2228" s="42">
        <v>6.36</v>
      </c>
      <c r="S2228" s="42">
        <v>6.48</v>
      </c>
      <c r="T2228" s="42">
        <v>6.6</v>
      </c>
      <c r="U2228" s="42">
        <v>6.72</v>
      </c>
      <c r="V2228" s="42">
        <v>6.83</v>
      </c>
      <c r="W2228" s="42">
        <v>6.95</v>
      </c>
      <c r="X2228" s="42">
        <v>7.07</v>
      </c>
      <c r="Y2228" s="42">
        <v>7.19</v>
      </c>
      <c r="Z2228" s="42">
        <v>7.3</v>
      </c>
      <c r="AA2228" s="42">
        <v>7.42</v>
      </c>
      <c r="AB2228" s="42">
        <v>7.54</v>
      </c>
      <c r="AC2228" s="42">
        <v>7.66</v>
      </c>
      <c r="AD2228" s="42">
        <v>7.78</v>
      </c>
      <c r="AE2228" s="42">
        <v>7.89</v>
      </c>
      <c r="AF2228" s="42">
        <v>8.01</v>
      </c>
      <c r="AG2228" s="42">
        <v>8.1300000000000008</v>
      </c>
      <c r="AH2228" s="42">
        <v>8.25</v>
      </c>
      <c r="AI2228" s="42">
        <v>8.36</v>
      </c>
      <c r="AJ2228" s="42">
        <v>8.48</v>
      </c>
      <c r="AK2228" s="42">
        <v>8.6</v>
      </c>
      <c r="AL2228" s="42">
        <v>8.7200000000000006</v>
      </c>
      <c r="AM2228" s="42">
        <v>8.83</v>
      </c>
      <c r="AN2228" s="42">
        <v>8.9499999999999993</v>
      </c>
      <c r="AO2228" s="42">
        <v>9.07</v>
      </c>
      <c r="AP2228" s="42">
        <v>9.19</v>
      </c>
    </row>
    <row r="2229" spans="1:42" x14ac:dyDescent="0.2">
      <c r="A2229" s="41">
        <v>22.17</v>
      </c>
      <c r="B2229" s="42">
        <v>4.4800000000000004</v>
      </c>
      <c r="C2229" s="42">
        <v>4.59</v>
      </c>
      <c r="D2229" s="42">
        <v>4.71</v>
      </c>
      <c r="E2229" s="42">
        <v>4.83</v>
      </c>
      <c r="F2229" s="42">
        <v>4.95</v>
      </c>
      <c r="G2229" s="42">
        <v>5.07</v>
      </c>
      <c r="H2229" s="42">
        <v>5.18</v>
      </c>
      <c r="I2229" s="42">
        <v>5.3</v>
      </c>
      <c r="J2229" s="42">
        <v>5.42</v>
      </c>
      <c r="K2229" s="42">
        <v>5.54</v>
      </c>
      <c r="L2229" s="42">
        <v>5.65</v>
      </c>
      <c r="M2229" s="42">
        <v>5.77</v>
      </c>
      <c r="N2229" s="42">
        <v>5.89</v>
      </c>
      <c r="O2229" s="42">
        <v>6.01</v>
      </c>
      <c r="P2229" s="42">
        <v>6.13</v>
      </c>
      <c r="Q2229" s="42">
        <v>6.24</v>
      </c>
      <c r="R2229" s="42">
        <v>6.36</v>
      </c>
      <c r="S2229" s="42">
        <v>6.48</v>
      </c>
      <c r="T2229" s="42">
        <v>6.6</v>
      </c>
      <c r="U2229" s="42">
        <v>6.71</v>
      </c>
      <c r="V2229" s="42">
        <v>6.83</v>
      </c>
      <c r="W2229" s="42">
        <v>6.95</v>
      </c>
      <c r="X2229" s="42">
        <v>7.07</v>
      </c>
      <c r="Y2229" s="42">
        <v>7.18</v>
      </c>
      <c r="Z2229" s="42">
        <v>7.3</v>
      </c>
      <c r="AA2229" s="42">
        <v>7.42</v>
      </c>
      <c r="AB2229" s="42">
        <v>7.54</v>
      </c>
      <c r="AC2229" s="42">
        <v>7.66</v>
      </c>
      <c r="AD2229" s="42">
        <v>7.77</v>
      </c>
      <c r="AE2229" s="42">
        <v>7.89</v>
      </c>
      <c r="AF2229" s="42">
        <v>8.01</v>
      </c>
      <c r="AG2229" s="42">
        <v>8.1300000000000008</v>
      </c>
      <c r="AH2229" s="42">
        <v>8.24</v>
      </c>
      <c r="AI2229" s="42">
        <v>8.36</v>
      </c>
      <c r="AJ2229" s="42">
        <v>8.48</v>
      </c>
      <c r="AK2229" s="42">
        <v>8.6</v>
      </c>
      <c r="AL2229" s="42">
        <v>8.7200000000000006</v>
      </c>
      <c r="AM2229" s="42">
        <v>8.83</v>
      </c>
      <c r="AN2229" s="42">
        <v>8.9499999999999993</v>
      </c>
      <c r="AO2229" s="42">
        <v>9.07</v>
      </c>
      <c r="AP2229" s="42">
        <v>9.19</v>
      </c>
    </row>
    <row r="2230" spans="1:42" x14ac:dyDescent="0.2">
      <c r="A2230" s="41">
        <v>22.18</v>
      </c>
      <c r="B2230" s="42">
        <v>4.4800000000000004</v>
      </c>
      <c r="C2230" s="42">
        <v>4.59</v>
      </c>
      <c r="D2230" s="42">
        <v>4.71</v>
      </c>
      <c r="E2230" s="42">
        <v>4.83</v>
      </c>
      <c r="F2230" s="42">
        <v>4.95</v>
      </c>
      <c r="G2230" s="42">
        <v>5.0599999999999996</v>
      </c>
      <c r="H2230" s="42">
        <v>5.18</v>
      </c>
      <c r="I2230" s="42">
        <v>5.3</v>
      </c>
      <c r="J2230" s="42">
        <v>5.42</v>
      </c>
      <c r="K2230" s="42">
        <v>5.54</v>
      </c>
      <c r="L2230" s="42">
        <v>5.65</v>
      </c>
      <c r="M2230" s="42">
        <v>5.77</v>
      </c>
      <c r="N2230" s="42">
        <v>5.89</v>
      </c>
      <c r="O2230" s="42">
        <v>6.01</v>
      </c>
      <c r="P2230" s="42">
        <v>6.12</v>
      </c>
      <c r="Q2230" s="42">
        <v>6.24</v>
      </c>
      <c r="R2230" s="42">
        <v>6.36</v>
      </c>
      <c r="S2230" s="42">
        <v>6.48</v>
      </c>
      <c r="T2230" s="42">
        <v>6.59</v>
      </c>
      <c r="U2230" s="42">
        <v>6.71</v>
      </c>
      <c r="V2230" s="42">
        <v>6.83</v>
      </c>
      <c r="W2230" s="42">
        <v>6.95</v>
      </c>
      <c r="X2230" s="42">
        <v>7.07</v>
      </c>
      <c r="Y2230" s="42">
        <v>7.18</v>
      </c>
      <c r="Z2230" s="42">
        <v>7.3</v>
      </c>
      <c r="AA2230" s="42">
        <v>7.42</v>
      </c>
      <c r="AB2230" s="42">
        <v>7.54</v>
      </c>
      <c r="AC2230" s="42">
        <v>7.65</v>
      </c>
      <c r="AD2230" s="42">
        <v>7.77</v>
      </c>
      <c r="AE2230" s="42">
        <v>7.89</v>
      </c>
      <c r="AF2230" s="42">
        <v>8.01</v>
      </c>
      <c r="AG2230" s="42">
        <v>8.1300000000000008</v>
      </c>
      <c r="AH2230" s="42">
        <v>8.24</v>
      </c>
      <c r="AI2230" s="42">
        <v>8.36</v>
      </c>
      <c r="AJ2230" s="42">
        <v>8.48</v>
      </c>
      <c r="AK2230" s="42">
        <v>8.6</v>
      </c>
      <c r="AL2230" s="42">
        <v>8.7100000000000009</v>
      </c>
      <c r="AM2230" s="42">
        <v>8.83</v>
      </c>
      <c r="AN2230" s="42">
        <v>8.9499999999999993</v>
      </c>
      <c r="AO2230" s="42">
        <v>9.07</v>
      </c>
      <c r="AP2230" s="42">
        <v>9.18</v>
      </c>
    </row>
    <row r="2231" spans="1:42" x14ac:dyDescent="0.2">
      <c r="A2231" s="41">
        <v>22.19</v>
      </c>
      <c r="B2231" s="42">
        <v>4.47</v>
      </c>
      <c r="C2231" s="42">
        <v>4.59</v>
      </c>
      <c r="D2231" s="42">
        <v>4.71</v>
      </c>
      <c r="E2231" s="42">
        <v>4.83</v>
      </c>
      <c r="F2231" s="42">
        <v>4.95</v>
      </c>
      <c r="G2231" s="42">
        <v>5.0599999999999996</v>
      </c>
      <c r="H2231" s="42">
        <v>5.18</v>
      </c>
      <c r="I2231" s="42">
        <v>5.3</v>
      </c>
      <c r="J2231" s="42">
        <v>5.42</v>
      </c>
      <c r="K2231" s="42">
        <v>5.53</v>
      </c>
      <c r="L2231" s="42">
        <v>5.65</v>
      </c>
      <c r="M2231" s="42">
        <v>5.77</v>
      </c>
      <c r="N2231" s="42">
        <v>5.89</v>
      </c>
      <c r="O2231" s="42">
        <v>6.01</v>
      </c>
      <c r="P2231" s="42">
        <v>6.12</v>
      </c>
      <c r="Q2231" s="42">
        <v>6.24</v>
      </c>
      <c r="R2231" s="42">
        <v>6.36</v>
      </c>
      <c r="S2231" s="42">
        <v>6.48</v>
      </c>
      <c r="T2231" s="42">
        <v>6.59</v>
      </c>
      <c r="U2231" s="42">
        <v>6.71</v>
      </c>
      <c r="V2231" s="42">
        <v>6.83</v>
      </c>
      <c r="W2231" s="42">
        <v>6.95</v>
      </c>
      <c r="X2231" s="42">
        <v>7.06</v>
      </c>
      <c r="Y2231" s="42">
        <v>7.18</v>
      </c>
      <c r="Z2231" s="42">
        <v>7.3</v>
      </c>
      <c r="AA2231" s="42">
        <v>7.42</v>
      </c>
      <c r="AB2231" s="42">
        <v>7.54</v>
      </c>
      <c r="AC2231" s="42">
        <v>7.65</v>
      </c>
      <c r="AD2231" s="42">
        <v>7.77</v>
      </c>
      <c r="AE2231" s="42">
        <v>7.89</v>
      </c>
      <c r="AF2231" s="42">
        <v>8.01</v>
      </c>
      <c r="AG2231" s="42">
        <v>8.1199999999999992</v>
      </c>
      <c r="AH2231" s="42">
        <v>8.24</v>
      </c>
      <c r="AI2231" s="42">
        <v>8.36</v>
      </c>
      <c r="AJ2231" s="42">
        <v>8.48</v>
      </c>
      <c r="AK2231" s="42">
        <v>8.59</v>
      </c>
      <c r="AL2231" s="42">
        <v>8.7100000000000009</v>
      </c>
      <c r="AM2231" s="42">
        <v>8.83</v>
      </c>
      <c r="AN2231" s="42">
        <v>8.9499999999999993</v>
      </c>
      <c r="AO2231" s="42">
        <v>9.06</v>
      </c>
      <c r="AP2231" s="42">
        <v>9.18</v>
      </c>
    </row>
    <row r="2232" spans="1:42" x14ac:dyDescent="0.2">
      <c r="A2232" s="41">
        <v>22.2</v>
      </c>
      <c r="B2232" s="42">
        <v>4.47</v>
      </c>
      <c r="C2232" s="42">
        <v>4.59</v>
      </c>
      <c r="D2232" s="42">
        <v>4.71</v>
      </c>
      <c r="E2232" s="42">
        <v>4.83</v>
      </c>
      <c r="F2232" s="42">
        <v>4.9400000000000004</v>
      </c>
      <c r="G2232" s="42">
        <v>5.0599999999999996</v>
      </c>
      <c r="H2232" s="42">
        <v>5.18</v>
      </c>
      <c r="I2232" s="42">
        <v>5.3</v>
      </c>
      <c r="J2232" s="42">
        <v>5.42</v>
      </c>
      <c r="K2232" s="42">
        <v>5.53</v>
      </c>
      <c r="L2232" s="42">
        <v>5.65</v>
      </c>
      <c r="M2232" s="42">
        <v>5.77</v>
      </c>
      <c r="N2232" s="42">
        <v>5.89</v>
      </c>
      <c r="O2232" s="42">
        <v>6</v>
      </c>
      <c r="P2232" s="42">
        <v>6.12</v>
      </c>
      <c r="Q2232" s="42">
        <v>6.24</v>
      </c>
      <c r="R2232" s="42">
        <v>6.36</v>
      </c>
      <c r="S2232" s="42">
        <v>6.47</v>
      </c>
      <c r="T2232" s="42">
        <v>6.59</v>
      </c>
      <c r="U2232" s="42">
        <v>6.71</v>
      </c>
      <c r="V2232" s="42">
        <v>6.83</v>
      </c>
      <c r="W2232" s="42">
        <v>6.95</v>
      </c>
      <c r="X2232" s="42">
        <v>7.06</v>
      </c>
      <c r="Y2232" s="42">
        <v>7.18</v>
      </c>
      <c r="Z2232" s="42">
        <v>7.3</v>
      </c>
      <c r="AA2232" s="42">
        <v>7.42</v>
      </c>
      <c r="AB2232" s="42">
        <v>7.53</v>
      </c>
      <c r="AC2232" s="42">
        <v>7.65</v>
      </c>
      <c r="AD2232" s="42">
        <v>7.77</v>
      </c>
      <c r="AE2232" s="42">
        <v>7.89</v>
      </c>
      <c r="AF2232" s="42">
        <v>8</v>
      </c>
      <c r="AG2232" s="42">
        <v>8.1199999999999992</v>
      </c>
      <c r="AH2232" s="42">
        <v>8.24</v>
      </c>
      <c r="AI2232" s="42">
        <v>8.36</v>
      </c>
      <c r="AJ2232" s="42">
        <v>8.4700000000000006</v>
      </c>
      <c r="AK2232" s="42">
        <v>8.59</v>
      </c>
      <c r="AL2232" s="42">
        <v>8.7100000000000009</v>
      </c>
      <c r="AM2232" s="42">
        <v>8.83</v>
      </c>
      <c r="AN2232" s="42">
        <v>8.9499999999999993</v>
      </c>
      <c r="AO2232" s="42">
        <v>9.06</v>
      </c>
      <c r="AP2232" s="42">
        <v>9.18</v>
      </c>
    </row>
    <row r="2233" spans="1:42" x14ac:dyDescent="0.2">
      <c r="A2233" s="41">
        <v>22.21</v>
      </c>
      <c r="B2233" s="42">
        <v>4.47</v>
      </c>
      <c r="C2233" s="42">
        <v>4.59</v>
      </c>
      <c r="D2233" s="42">
        <v>4.71</v>
      </c>
      <c r="E2233" s="42">
        <v>4.83</v>
      </c>
      <c r="F2233" s="42">
        <v>4.9400000000000004</v>
      </c>
      <c r="G2233" s="42">
        <v>5.0599999999999996</v>
      </c>
      <c r="H2233" s="42">
        <v>5.18</v>
      </c>
      <c r="I2233" s="42">
        <v>5.3</v>
      </c>
      <c r="J2233" s="42">
        <v>5.41</v>
      </c>
      <c r="K2233" s="42">
        <v>5.53</v>
      </c>
      <c r="L2233" s="42">
        <v>5.65</v>
      </c>
      <c r="M2233" s="42">
        <v>5.77</v>
      </c>
      <c r="N2233" s="42">
        <v>5.89</v>
      </c>
      <c r="O2233" s="42">
        <v>6</v>
      </c>
      <c r="P2233" s="42">
        <v>6.12</v>
      </c>
      <c r="Q2233" s="42">
        <v>6.24</v>
      </c>
      <c r="R2233" s="42">
        <v>6.36</v>
      </c>
      <c r="S2233" s="42">
        <v>6.47</v>
      </c>
      <c r="T2233" s="42">
        <v>6.59</v>
      </c>
      <c r="U2233" s="42">
        <v>6.71</v>
      </c>
      <c r="V2233" s="42">
        <v>6.83</v>
      </c>
      <c r="W2233" s="42">
        <v>6.94</v>
      </c>
      <c r="X2233" s="42">
        <v>7.06</v>
      </c>
      <c r="Y2233" s="42">
        <v>7.18</v>
      </c>
      <c r="Z2233" s="42">
        <v>7.3</v>
      </c>
      <c r="AA2233" s="42">
        <v>7.41</v>
      </c>
      <c r="AB2233" s="42">
        <v>7.53</v>
      </c>
      <c r="AC2233" s="42">
        <v>7.65</v>
      </c>
      <c r="AD2233" s="42">
        <v>7.77</v>
      </c>
      <c r="AE2233" s="42">
        <v>7.89</v>
      </c>
      <c r="AF2233" s="42">
        <v>8</v>
      </c>
      <c r="AG2233" s="42">
        <v>8.1199999999999992</v>
      </c>
      <c r="AH2233" s="42">
        <v>8.24</v>
      </c>
      <c r="AI2233" s="42">
        <v>8.36</v>
      </c>
      <c r="AJ2233" s="42">
        <v>8.4700000000000006</v>
      </c>
      <c r="AK2233" s="42">
        <v>8.59</v>
      </c>
      <c r="AL2233" s="42">
        <v>8.7100000000000009</v>
      </c>
      <c r="AM2233" s="42">
        <v>8.83</v>
      </c>
      <c r="AN2233" s="42">
        <v>8.94</v>
      </c>
      <c r="AO2233" s="42">
        <v>9.06</v>
      </c>
      <c r="AP2233" s="42">
        <v>9.18</v>
      </c>
    </row>
    <row r="2234" spans="1:42" x14ac:dyDescent="0.2">
      <c r="A2234" s="41">
        <v>22.22</v>
      </c>
      <c r="B2234" s="42">
        <v>4.47</v>
      </c>
      <c r="C2234" s="42">
        <v>4.59</v>
      </c>
      <c r="D2234" s="42">
        <v>4.71</v>
      </c>
      <c r="E2234" s="42">
        <v>4.82</v>
      </c>
      <c r="F2234" s="42">
        <v>4.9400000000000004</v>
      </c>
      <c r="G2234" s="42">
        <v>5.0599999999999996</v>
      </c>
      <c r="H2234" s="42">
        <v>5.18</v>
      </c>
      <c r="I2234" s="42">
        <v>5.3</v>
      </c>
      <c r="J2234" s="42">
        <v>5.41</v>
      </c>
      <c r="K2234" s="42">
        <v>5.53</v>
      </c>
      <c r="L2234" s="42">
        <v>5.65</v>
      </c>
      <c r="M2234" s="42">
        <v>5.77</v>
      </c>
      <c r="N2234" s="42">
        <v>5.88</v>
      </c>
      <c r="O2234" s="42">
        <v>6</v>
      </c>
      <c r="P2234" s="42">
        <v>6.12</v>
      </c>
      <c r="Q2234" s="42">
        <v>6.24</v>
      </c>
      <c r="R2234" s="42">
        <v>6.35</v>
      </c>
      <c r="S2234" s="42">
        <v>6.47</v>
      </c>
      <c r="T2234" s="42">
        <v>6.59</v>
      </c>
      <c r="U2234" s="42">
        <v>6.71</v>
      </c>
      <c r="V2234" s="42">
        <v>6.83</v>
      </c>
      <c r="W2234" s="42">
        <v>6.94</v>
      </c>
      <c r="X2234" s="42">
        <v>7.06</v>
      </c>
      <c r="Y2234" s="42">
        <v>7.18</v>
      </c>
      <c r="Z2234" s="42">
        <v>7.3</v>
      </c>
      <c r="AA2234" s="42">
        <v>7.41</v>
      </c>
      <c r="AB2234" s="42">
        <v>7.53</v>
      </c>
      <c r="AC2234" s="42">
        <v>7.65</v>
      </c>
      <c r="AD2234" s="42">
        <v>7.77</v>
      </c>
      <c r="AE2234" s="42">
        <v>7.88</v>
      </c>
      <c r="AF2234" s="42">
        <v>8</v>
      </c>
      <c r="AG2234" s="42">
        <v>8.1199999999999992</v>
      </c>
      <c r="AH2234" s="42">
        <v>8.24</v>
      </c>
      <c r="AI2234" s="42">
        <v>8.35</v>
      </c>
      <c r="AJ2234" s="42">
        <v>8.4700000000000006</v>
      </c>
      <c r="AK2234" s="42">
        <v>8.59</v>
      </c>
      <c r="AL2234" s="42">
        <v>8.7100000000000009</v>
      </c>
      <c r="AM2234" s="42">
        <v>8.82</v>
      </c>
      <c r="AN2234" s="42">
        <v>8.94</v>
      </c>
      <c r="AO2234" s="42">
        <v>9.06</v>
      </c>
      <c r="AP2234" s="42">
        <v>9.18</v>
      </c>
    </row>
    <row r="2235" spans="1:42" x14ac:dyDescent="0.2">
      <c r="A2235" s="41">
        <v>22.23</v>
      </c>
      <c r="B2235" s="42">
        <v>4.47</v>
      </c>
      <c r="C2235" s="42">
        <v>4.59</v>
      </c>
      <c r="D2235" s="42">
        <v>4.71</v>
      </c>
      <c r="E2235" s="42">
        <v>4.82</v>
      </c>
      <c r="F2235" s="42">
        <v>4.9400000000000004</v>
      </c>
      <c r="G2235" s="42">
        <v>5.0599999999999996</v>
      </c>
      <c r="H2235" s="42">
        <v>5.18</v>
      </c>
      <c r="I2235" s="42">
        <v>5.29</v>
      </c>
      <c r="J2235" s="42">
        <v>5.41</v>
      </c>
      <c r="K2235" s="42">
        <v>5.53</v>
      </c>
      <c r="L2235" s="42">
        <v>5.65</v>
      </c>
      <c r="M2235" s="42">
        <v>5.77</v>
      </c>
      <c r="N2235" s="42">
        <v>5.88</v>
      </c>
      <c r="O2235" s="42">
        <v>6</v>
      </c>
      <c r="P2235" s="42">
        <v>6.12</v>
      </c>
      <c r="Q2235" s="42">
        <v>6.24</v>
      </c>
      <c r="R2235" s="42">
        <v>6.35</v>
      </c>
      <c r="S2235" s="42">
        <v>6.47</v>
      </c>
      <c r="T2235" s="42">
        <v>6.59</v>
      </c>
      <c r="U2235" s="42">
        <v>6.71</v>
      </c>
      <c r="V2235" s="42">
        <v>6.82</v>
      </c>
      <c r="W2235" s="42">
        <v>6.94</v>
      </c>
      <c r="X2235" s="42">
        <v>7.06</v>
      </c>
      <c r="Y2235" s="42">
        <v>7.18</v>
      </c>
      <c r="Z2235" s="42">
        <v>7.29</v>
      </c>
      <c r="AA2235" s="42">
        <v>7.41</v>
      </c>
      <c r="AB2235" s="42">
        <v>7.53</v>
      </c>
      <c r="AC2235" s="42">
        <v>7.65</v>
      </c>
      <c r="AD2235" s="42">
        <v>7.76</v>
      </c>
      <c r="AE2235" s="42">
        <v>7.88</v>
      </c>
      <c r="AF2235" s="42">
        <v>8</v>
      </c>
      <c r="AG2235" s="42">
        <v>8.1199999999999992</v>
      </c>
      <c r="AH2235" s="42">
        <v>8.23</v>
      </c>
      <c r="AI2235" s="42">
        <v>8.35</v>
      </c>
      <c r="AJ2235" s="42">
        <v>8.4700000000000006</v>
      </c>
      <c r="AK2235" s="42">
        <v>8.59</v>
      </c>
      <c r="AL2235" s="42">
        <v>8.7100000000000009</v>
      </c>
      <c r="AM2235" s="42">
        <v>8.82</v>
      </c>
      <c r="AN2235" s="42">
        <v>8.94</v>
      </c>
      <c r="AO2235" s="42">
        <v>9.06</v>
      </c>
      <c r="AP2235" s="42">
        <v>9.18</v>
      </c>
    </row>
    <row r="2236" spans="1:42" x14ac:dyDescent="0.2">
      <c r="A2236" s="41">
        <v>22.24</v>
      </c>
      <c r="B2236" s="42">
        <v>4.47</v>
      </c>
      <c r="C2236" s="42">
        <v>4.59</v>
      </c>
      <c r="D2236" s="42">
        <v>4.71</v>
      </c>
      <c r="E2236" s="42">
        <v>4.82</v>
      </c>
      <c r="F2236" s="42">
        <v>4.9400000000000004</v>
      </c>
      <c r="G2236" s="42">
        <v>5.0599999999999996</v>
      </c>
      <c r="H2236" s="42">
        <v>5.18</v>
      </c>
      <c r="I2236" s="42">
        <v>5.29</v>
      </c>
      <c r="J2236" s="42">
        <v>5.41</v>
      </c>
      <c r="K2236" s="42">
        <v>5.53</v>
      </c>
      <c r="L2236" s="42">
        <v>5.65</v>
      </c>
      <c r="M2236" s="42">
        <v>5.76</v>
      </c>
      <c r="N2236" s="42">
        <v>5.88</v>
      </c>
      <c r="O2236" s="42">
        <v>6</v>
      </c>
      <c r="P2236" s="42">
        <v>6.12</v>
      </c>
      <c r="Q2236" s="42">
        <v>6.23</v>
      </c>
      <c r="R2236" s="42">
        <v>6.35</v>
      </c>
      <c r="S2236" s="42">
        <v>6.47</v>
      </c>
      <c r="T2236" s="42">
        <v>6.59</v>
      </c>
      <c r="U2236" s="42">
        <v>6.7</v>
      </c>
      <c r="V2236" s="42">
        <v>6.82</v>
      </c>
      <c r="W2236" s="42">
        <v>6.94</v>
      </c>
      <c r="X2236" s="42">
        <v>7.06</v>
      </c>
      <c r="Y2236" s="42">
        <v>7.18</v>
      </c>
      <c r="Z2236" s="42">
        <v>7.29</v>
      </c>
      <c r="AA2236" s="42">
        <v>7.41</v>
      </c>
      <c r="AB2236" s="42">
        <v>7.53</v>
      </c>
      <c r="AC2236" s="42">
        <v>7.65</v>
      </c>
      <c r="AD2236" s="42">
        <v>7.76</v>
      </c>
      <c r="AE2236" s="42">
        <v>7.88</v>
      </c>
      <c r="AF2236" s="42">
        <v>8</v>
      </c>
      <c r="AG2236" s="42">
        <v>8.1199999999999992</v>
      </c>
      <c r="AH2236" s="42">
        <v>8.23</v>
      </c>
      <c r="AI2236" s="42">
        <v>8.35</v>
      </c>
      <c r="AJ2236" s="42">
        <v>8.4700000000000006</v>
      </c>
      <c r="AK2236" s="42">
        <v>8.59</v>
      </c>
      <c r="AL2236" s="42">
        <v>8.6999999999999993</v>
      </c>
      <c r="AM2236" s="42">
        <v>8.82</v>
      </c>
      <c r="AN2236" s="42">
        <v>8.94</v>
      </c>
      <c r="AO2236" s="42">
        <v>9.06</v>
      </c>
      <c r="AP2236" s="42">
        <v>9.17</v>
      </c>
    </row>
    <row r="2237" spans="1:42" x14ac:dyDescent="0.2">
      <c r="A2237" s="41">
        <v>22.25</v>
      </c>
      <c r="B2237" s="42">
        <v>4.47</v>
      </c>
      <c r="C2237" s="42">
        <v>4.59</v>
      </c>
      <c r="D2237" s="42">
        <v>4.7</v>
      </c>
      <c r="E2237" s="42">
        <v>4.82</v>
      </c>
      <c r="F2237" s="42">
        <v>4.9400000000000004</v>
      </c>
      <c r="G2237" s="42">
        <v>5.0599999999999996</v>
      </c>
      <c r="H2237" s="42">
        <v>5.17</v>
      </c>
      <c r="I2237" s="42">
        <v>5.29</v>
      </c>
      <c r="J2237" s="42">
        <v>5.41</v>
      </c>
      <c r="K2237" s="42">
        <v>5.53</v>
      </c>
      <c r="L2237" s="42">
        <v>5.65</v>
      </c>
      <c r="M2237" s="42">
        <v>5.76</v>
      </c>
      <c r="N2237" s="42">
        <v>5.88</v>
      </c>
      <c r="O2237" s="42">
        <v>6</v>
      </c>
      <c r="P2237" s="42">
        <v>6.12</v>
      </c>
      <c r="Q2237" s="42">
        <v>6.23</v>
      </c>
      <c r="R2237" s="42">
        <v>6.35</v>
      </c>
      <c r="S2237" s="42">
        <v>6.47</v>
      </c>
      <c r="T2237" s="42">
        <v>6.59</v>
      </c>
      <c r="U2237" s="42">
        <v>6.7</v>
      </c>
      <c r="V2237" s="42">
        <v>6.82</v>
      </c>
      <c r="W2237" s="42">
        <v>6.94</v>
      </c>
      <c r="X2237" s="42">
        <v>7.06</v>
      </c>
      <c r="Y2237" s="42">
        <v>7.17</v>
      </c>
      <c r="Z2237" s="42">
        <v>7.29</v>
      </c>
      <c r="AA2237" s="42">
        <v>7.41</v>
      </c>
      <c r="AB2237" s="42">
        <v>7.53</v>
      </c>
      <c r="AC2237" s="42">
        <v>7.64</v>
      </c>
      <c r="AD2237" s="42">
        <v>7.76</v>
      </c>
      <c r="AE2237" s="42">
        <v>7.88</v>
      </c>
      <c r="AF2237" s="42">
        <v>8</v>
      </c>
      <c r="AG2237" s="42">
        <v>8.11</v>
      </c>
      <c r="AH2237" s="42">
        <v>8.23</v>
      </c>
      <c r="AI2237" s="42">
        <v>8.35</v>
      </c>
      <c r="AJ2237" s="42">
        <v>8.4700000000000006</v>
      </c>
      <c r="AK2237" s="42">
        <v>8.58</v>
      </c>
      <c r="AL2237" s="42">
        <v>8.6999999999999993</v>
      </c>
      <c r="AM2237" s="42">
        <v>8.82</v>
      </c>
      <c r="AN2237" s="42">
        <v>8.94</v>
      </c>
      <c r="AO2237" s="42">
        <v>9.0500000000000007</v>
      </c>
      <c r="AP2237" s="42">
        <v>9.17</v>
      </c>
    </row>
    <row r="2238" spans="1:42" x14ac:dyDescent="0.2">
      <c r="A2238" s="41">
        <v>22.26</v>
      </c>
      <c r="B2238" s="42">
        <v>4.47</v>
      </c>
      <c r="C2238" s="42">
        <v>4.59</v>
      </c>
      <c r="D2238" s="42">
        <v>4.7</v>
      </c>
      <c r="E2238" s="42">
        <v>4.82</v>
      </c>
      <c r="F2238" s="42">
        <v>4.9400000000000004</v>
      </c>
      <c r="G2238" s="42">
        <v>5.0599999999999996</v>
      </c>
      <c r="H2238" s="42">
        <v>5.17</v>
      </c>
      <c r="I2238" s="42">
        <v>5.29</v>
      </c>
      <c r="J2238" s="42">
        <v>5.41</v>
      </c>
      <c r="K2238" s="42">
        <v>5.53</v>
      </c>
      <c r="L2238" s="42">
        <v>5.64</v>
      </c>
      <c r="M2238" s="42">
        <v>5.76</v>
      </c>
      <c r="N2238" s="42">
        <v>5.88</v>
      </c>
      <c r="O2238" s="42">
        <v>6</v>
      </c>
      <c r="P2238" s="42">
        <v>6.11</v>
      </c>
      <c r="Q2238" s="42">
        <v>6.23</v>
      </c>
      <c r="R2238" s="42">
        <v>6.35</v>
      </c>
      <c r="S2238" s="42">
        <v>6.47</v>
      </c>
      <c r="T2238" s="42">
        <v>6.58</v>
      </c>
      <c r="U2238" s="42">
        <v>6.7</v>
      </c>
      <c r="V2238" s="42">
        <v>6.82</v>
      </c>
      <c r="W2238" s="42">
        <v>6.94</v>
      </c>
      <c r="X2238" s="42">
        <v>7.05</v>
      </c>
      <c r="Y2238" s="42">
        <v>7.17</v>
      </c>
      <c r="Z2238" s="42">
        <v>7.29</v>
      </c>
      <c r="AA2238" s="42">
        <v>7.41</v>
      </c>
      <c r="AB2238" s="42">
        <v>7.52</v>
      </c>
      <c r="AC2238" s="42">
        <v>7.64</v>
      </c>
      <c r="AD2238" s="42">
        <v>7.76</v>
      </c>
      <c r="AE2238" s="42">
        <v>7.88</v>
      </c>
      <c r="AF2238" s="42">
        <v>8</v>
      </c>
      <c r="AG2238" s="42">
        <v>8.11</v>
      </c>
      <c r="AH2238" s="42">
        <v>8.23</v>
      </c>
      <c r="AI2238" s="42">
        <v>8.35</v>
      </c>
      <c r="AJ2238" s="42">
        <v>8.4700000000000006</v>
      </c>
      <c r="AK2238" s="42">
        <v>8.58</v>
      </c>
      <c r="AL2238" s="42">
        <v>8.6999999999999993</v>
      </c>
      <c r="AM2238" s="42">
        <v>8.82</v>
      </c>
      <c r="AN2238" s="42">
        <v>8.94</v>
      </c>
      <c r="AO2238" s="42">
        <v>9.0500000000000007</v>
      </c>
      <c r="AP2238" s="42">
        <v>9.17</v>
      </c>
    </row>
    <row r="2239" spans="1:42" x14ac:dyDescent="0.2">
      <c r="A2239" s="41">
        <v>22.27</v>
      </c>
      <c r="B2239" s="42">
        <v>4.47</v>
      </c>
      <c r="C2239" s="42">
        <v>4.58</v>
      </c>
      <c r="D2239" s="42">
        <v>4.7</v>
      </c>
      <c r="E2239" s="42">
        <v>4.82</v>
      </c>
      <c r="F2239" s="42">
        <v>4.9400000000000004</v>
      </c>
      <c r="G2239" s="42">
        <v>5.0599999999999996</v>
      </c>
      <c r="H2239" s="42">
        <v>5.17</v>
      </c>
      <c r="I2239" s="42">
        <v>5.29</v>
      </c>
      <c r="J2239" s="42">
        <v>5.41</v>
      </c>
      <c r="K2239" s="42">
        <v>5.53</v>
      </c>
      <c r="L2239" s="42">
        <v>5.64</v>
      </c>
      <c r="M2239" s="42">
        <v>5.76</v>
      </c>
      <c r="N2239" s="42">
        <v>5.88</v>
      </c>
      <c r="O2239" s="42">
        <v>6</v>
      </c>
      <c r="P2239" s="42">
        <v>6.11</v>
      </c>
      <c r="Q2239" s="42">
        <v>6.23</v>
      </c>
      <c r="R2239" s="42">
        <v>6.35</v>
      </c>
      <c r="S2239" s="42">
        <v>6.47</v>
      </c>
      <c r="T2239" s="42">
        <v>6.58</v>
      </c>
      <c r="U2239" s="42">
        <v>6.7</v>
      </c>
      <c r="V2239" s="42">
        <v>6.82</v>
      </c>
      <c r="W2239" s="42">
        <v>6.94</v>
      </c>
      <c r="X2239" s="42">
        <v>7.05</v>
      </c>
      <c r="Y2239" s="42">
        <v>7.17</v>
      </c>
      <c r="Z2239" s="42">
        <v>7.29</v>
      </c>
      <c r="AA2239" s="42">
        <v>7.41</v>
      </c>
      <c r="AB2239" s="42">
        <v>7.52</v>
      </c>
      <c r="AC2239" s="42">
        <v>7.64</v>
      </c>
      <c r="AD2239" s="42">
        <v>7.76</v>
      </c>
      <c r="AE2239" s="42">
        <v>7.88</v>
      </c>
      <c r="AF2239" s="42">
        <v>7.99</v>
      </c>
      <c r="AG2239" s="42">
        <v>8.11</v>
      </c>
      <c r="AH2239" s="42">
        <v>8.23</v>
      </c>
      <c r="AI2239" s="42">
        <v>8.35</v>
      </c>
      <c r="AJ2239" s="42">
        <v>8.4600000000000009</v>
      </c>
      <c r="AK2239" s="42">
        <v>8.58</v>
      </c>
      <c r="AL2239" s="42">
        <v>8.6999999999999993</v>
      </c>
      <c r="AM2239" s="42">
        <v>8.82</v>
      </c>
      <c r="AN2239" s="42">
        <v>8.93</v>
      </c>
      <c r="AO2239" s="42">
        <v>9.0500000000000007</v>
      </c>
      <c r="AP2239" s="42">
        <v>9.17</v>
      </c>
    </row>
    <row r="2240" spans="1:42" x14ac:dyDescent="0.2">
      <c r="A2240" s="41">
        <v>22.28</v>
      </c>
      <c r="B2240" s="42">
        <v>4.47</v>
      </c>
      <c r="C2240" s="42">
        <v>4.58</v>
      </c>
      <c r="D2240" s="42">
        <v>4.7</v>
      </c>
      <c r="E2240" s="42">
        <v>4.82</v>
      </c>
      <c r="F2240" s="42">
        <v>4.9400000000000004</v>
      </c>
      <c r="G2240" s="42">
        <v>5.05</v>
      </c>
      <c r="H2240" s="42">
        <v>5.17</v>
      </c>
      <c r="I2240" s="42">
        <v>5.29</v>
      </c>
      <c r="J2240" s="42">
        <v>5.41</v>
      </c>
      <c r="K2240" s="42">
        <v>5.52</v>
      </c>
      <c r="L2240" s="42">
        <v>5.64</v>
      </c>
      <c r="M2240" s="42">
        <v>5.76</v>
      </c>
      <c r="N2240" s="42">
        <v>5.88</v>
      </c>
      <c r="O2240" s="42">
        <v>5.99</v>
      </c>
      <c r="P2240" s="42">
        <v>6.11</v>
      </c>
      <c r="Q2240" s="42">
        <v>6.23</v>
      </c>
      <c r="R2240" s="42">
        <v>6.35</v>
      </c>
      <c r="S2240" s="42">
        <v>6.46</v>
      </c>
      <c r="T2240" s="42">
        <v>6.58</v>
      </c>
      <c r="U2240" s="42">
        <v>6.7</v>
      </c>
      <c r="V2240" s="42">
        <v>6.82</v>
      </c>
      <c r="W2240" s="42">
        <v>6.93</v>
      </c>
      <c r="X2240" s="42">
        <v>7.05</v>
      </c>
      <c r="Y2240" s="42">
        <v>7.17</v>
      </c>
      <c r="Z2240" s="42">
        <v>7.29</v>
      </c>
      <c r="AA2240" s="42">
        <v>7.4</v>
      </c>
      <c r="AB2240" s="42">
        <v>7.52</v>
      </c>
      <c r="AC2240" s="42">
        <v>7.64</v>
      </c>
      <c r="AD2240" s="42">
        <v>7.76</v>
      </c>
      <c r="AE2240" s="42">
        <v>7.87</v>
      </c>
      <c r="AF2240" s="42">
        <v>7.99</v>
      </c>
      <c r="AG2240" s="42">
        <v>8.11</v>
      </c>
      <c r="AH2240" s="42">
        <v>8.23</v>
      </c>
      <c r="AI2240" s="42">
        <v>8.34</v>
      </c>
      <c r="AJ2240" s="42">
        <v>8.4600000000000009</v>
      </c>
      <c r="AK2240" s="42">
        <v>8.58</v>
      </c>
      <c r="AL2240" s="42">
        <v>8.6999999999999993</v>
      </c>
      <c r="AM2240" s="42">
        <v>8.81</v>
      </c>
      <c r="AN2240" s="42">
        <v>8.93</v>
      </c>
      <c r="AO2240" s="42">
        <v>9.0500000000000007</v>
      </c>
      <c r="AP2240" s="42">
        <v>9.17</v>
      </c>
    </row>
    <row r="2241" spans="1:42" x14ac:dyDescent="0.2">
      <c r="A2241" s="41">
        <v>22.29</v>
      </c>
      <c r="B2241" s="42">
        <v>4.47</v>
      </c>
      <c r="C2241" s="42">
        <v>4.58</v>
      </c>
      <c r="D2241" s="42">
        <v>4.7</v>
      </c>
      <c r="E2241" s="42">
        <v>4.82</v>
      </c>
      <c r="F2241" s="42">
        <v>4.9400000000000004</v>
      </c>
      <c r="G2241" s="42">
        <v>5.05</v>
      </c>
      <c r="H2241" s="42">
        <v>5.17</v>
      </c>
      <c r="I2241" s="42">
        <v>5.29</v>
      </c>
      <c r="J2241" s="42">
        <v>5.41</v>
      </c>
      <c r="K2241" s="42">
        <v>5.52</v>
      </c>
      <c r="L2241" s="42">
        <v>5.64</v>
      </c>
      <c r="M2241" s="42">
        <v>5.76</v>
      </c>
      <c r="N2241" s="42">
        <v>5.88</v>
      </c>
      <c r="O2241" s="42">
        <v>5.99</v>
      </c>
      <c r="P2241" s="42">
        <v>6.11</v>
      </c>
      <c r="Q2241" s="42">
        <v>6.23</v>
      </c>
      <c r="R2241" s="42">
        <v>6.35</v>
      </c>
      <c r="S2241" s="42">
        <v>6.46</v>
      </c>
      <c r="T2241" s="42">
        <v>6.58</v>
      </c>
      <c r="U2241" s="42">
        <v>6.7</v>
      </c>
      <c r="V2241" s="42">
        <v>6.82</v>
      </c>
      <c r="W2241" s="42">
        <v>6.93</v>
      </c>
      <c r="X2241" s="42">
        <v>7.05</v>
      </c>
      <c r="Y2241" s="42">
        <v>7.17</v>
      </c>
      <c r="Z2241" s="42">
        <v>7.29</v>
      </c>
      <c r="AA2241" s="42">
        <v>7.4</v>
      </c>
      <c r="AB2241" s="42">
        <v>7.52</v>
      </c>
      <c r="AC2241" s="42">
        <v>7.64</v>
      </c>
      <c r="AD2241" s="42">
        <v>7.76</v>
      </c>
      <c r="AE2241" s="42">
        <v>7.87</v>
      </c>
      <c r="AF2241" s="42">
        <v>7.99</v>
      </c>
      <c r="AG2241" s="42">
        <v>8.11</v>
      </c>
      <c r="AH2241" s="42">
        <v>8.23</v>
      </c>
      <c r="AI2241" s="42">
        <v>8.34</v>
      </c>
      <c r="AJ2241" s="42">
        <v>8.4600000000000009</v>
      </c>
      <c r="AK2241" s="42">
        <v>8.58</v>
      </c>
      <c r="AL2241" s="42">
        <v>8.6999999999999993</v>
      </c>
      <c r="AM2241" s="42">
        <v>8.81</v>
      </c>
      <c r="AN2241" s="42">
        <v>8.93</v>
      </c>
      <c r="AO2241" s="42">
        <v>9.0500000000000007</v>
      </c>
      <c r="AP2241" s="42">
        <v>9.16</v>
      </c>
    </row>
    <row r="2242" spans="1:42" x14ac:dyDescent="0.2">
      <c r="A2242" s="41">
        <v>22.3</v>
      </c>
      <c r="B2242" s="42">
        <v>4.46</v>
      </c>
      <c r="C2242" s="42">
        <v>4.58</v>
      </c>
      <c r="D2242" s="42">
        <v>4.7</v>
      </c>
      <c r="E2242" s="42">
        <v>4.82</v>
      </c>
      <c r="F2242" s="42">
        <v>4.93</v>
      </c>
      <c r="G2242" s="42">
        <v>5.05</v>
      </c>
      <c r="H2242" s="42">
        <v>5.17</v>
      </c>
      <c r="I2242" s="42">
        <v>5.29</v>
      </c>
      <c r="J2242" s="42">
        <v>5.4</v>
      </c>
      <c r="K2242" s="42">
        <v>5.52</v>
      </c>
      <c r="L2242" s="42">
        <v>5.64</v>
      </c>
      <c r="M2242" s="42">
        <v>5.76</v>
      </c>
      <c r="N2242" s="42">
        <v>5.87</v>
      </c>
      <c r="O2242" s="42">
        <v>5.99</v>
      </c>
      <c r="P2242" s="42">
        <v>6.11</v>
      </c>
      <c r="Q2242" s="42">
        <v>6.23</v>
      </c>
      <c r="R2242" s="42">
        <v>6.34</v>
      </c>
      <c r="S2242" s="42">
        <v>6.46</v>
      </c>
      <c r="T2242" s="42">
        <v>6.58</v>
      </c>
      <c r="U2242" s="42">
        <v>6.7</v>
      </c>
      <c r="V2242" s="42">
        <v>6.81</v>
      </c>
      <c r="W2242" s="42">
        <v>6.93</v>
      </c>
      <c r="X2242" s="42">
        <v>7.05</v>
      </c>
      <c r="Y2242" s="42">
        <v>7.17</v>
      </c>
      <c r="Z2242" s="42">
        <v>7.28</v>
      </c>
      <c r="AA2242" s="42">
        <v>7.4</v>
      </c>
      <c r="AB2242" s="42">
        <v>7.52</v>
      </c>
      <c r="AC2242" s="42">
        <v>7.64</v>
      </c>
      <c r="AD2242" s="42">
        <v>7.75</v>
      </c>
      <c r="AE2242" s="42">
        <v>7.87</v>
      </c>
      <c r="AF2242" s="42">
        <v>7.99</v>
      </c>
      <c r="AG2242" s="42">
        <v>8.11</v>
      </c>
      <c r="AH2242" s="42">
        <v>8.2200000000000006</v>
      </c>
      <c r="AI2242" s="42">
        <v>8.34</v>
      </c>
      <c r="AJ2242" s="42">
        <v>8.4600000000000009</v>
      </c>
      <c r="AK2242" s="42">
        <v>8.58</v>
      </c>
      <c r="AL2242" s="42">
        <v>8.69</v>
      </c>
      <c r="AM2242" s="42">
        <v>8.81</v>
      </c>
      <c r="AN2242" s="42">
        <v>8.93</v>
      </c>
      <c r="AO2242" s="42">
        <v>9.0500000000000007</v>
      </c>
      <c r="AP2242" s="42">
        <v>9.16</v>
      </c>
    </row>
    <row r="2243" spans="1:42" x14ac:dyDescent="0.2">
      <c r="A2243" s="41">
        <v>22.31</v>
      </c>
      <c r="B2243" s="42">
        <v>4.46</v>
      </c>
      <c r="C2243" s="42">
        <v>4.58</v>
      </c>
      <c r="D2243" s="42">
        <v>4.7</v>
      </c>
      <c r="E2243" s="42">
        <v>4.82</v>
      </c>
      <c r="F2243" s="42">
        <v>4.93</v>
      </c>
      <c r="G2243" s="42">
        <v>5.05</v>
      </c>
      <c r="H2243" s="42">
        <v>5.17</v>
      </c>
      <c r="I2243" s="42">
        <v>5.29</v>
      </c>
      <c r="J2243" s="42">
        <v>5.4</v>
      </c>
      <c r="K2243" s="42">
        <v>5.52</v>
      </c>
      <c r="L2243" s="42">
        <v>5.64</v>
      </c>
      <c r="M2243" s="42">
        <v>5.76</v>
      </c>
      <c r="N2243" s="42">
        <v>5.87</v>
      </c>
      <c r="O2243" s="42">
        <v>5.99</v>
      </c>
      <c r="P2243" s="42">
        <v>6.11</v>
      </c>
      <c r="Q2243" s="42">
        <v>6.23</v>
      </c>
      <c r="R2243" s="42">
        <v>6.34</v>
      </c>
      <c r="S2243" s="42">
        <v>6.46</v>
      </c>
      <c r="T2243" s="42">
        <v>6.58</v>
      </c>
      <c r="U2243" s="42">
        <v>6.7</v>
      </c>
      <c r="V2243" s="42">
        <v>6.81</v>
      </c>
      <c r="W2243" s="42">
        <v>6.93</v>
      </c>
      <c r="X2243" s="42">
        <v>7.05</v>
      </c>
      <c r="Y2243" s="42">
        <v>7.17</v>
      </c>
      <c r="Z2243" s="42">
        <v>7.28</v>
      </c>
      <c r="AA2243" s="42">
        <v>7.4</v>
      </c>
      <c r="AB2243" s="42">
        <v>7.52</v>
      </c>
      <c r="AC2243" s="42">
        <v>7.64</v>
      </c>
      <c r="AD2243" s="42">
        <v>7.75</v>
      </c>
      <c r="AE2243" s="42">
        <v>7.87</v>
      </c>
      <c r="AF2243" s="42">
        <v>7.99</v>
      </c>
      <c r="AG2243" s="42">
        <v>8.1</v>
      </c>
      <c r="AH2243" s="42">
        <v>8.2200000000000006</v>
      </c>
      <c r="AI2243" s="42">
        <v>8.34</v>
      </c>
      <c r="AJ2243" s="42">
        <v>8.4600000000000009</v>
      </c>
      <c r="AK2243" s="42">
        <v>8.57</v>
      </c>
      <c r="AL2243" s="42">
        <v>8.69</v>
      </c>
      <c r="AM2243" s="42">
        <v>8.81</v>
      </c>
      <c r="AN2243" s="42">
        <v>8.93</v>
      </c>
      <c r="AO2243" s="42">
        <v>9.0399999999999991</v>
      </c>
      <c r="AP2243" s="42">
        <v>9.16</v>
      </c>
    </row>
    <row r="2244" spans="1:42" x14ac:dyDescent="0.2">
      <c r="A2244" s="41">
        <v>22.32</v>
      </c>
      <c r="B2244" s="42">
        <v>4.46</v>
      </c>
      <c r="C2244" s="42">
        <v>4.58</v>
      </c>
      <c r="D2244" s="42">
        <v>4.7</v>
      </c>
      <c r="E2244" s="42">
        <v>4.82</v>
      </c>
      <c r="F2244" s="42">
        <v>4.93</v>
      </c>
      <c r="G2244" s="42">
        <v>5.05</v>
      </c>
      <c r="H2244" s="42">
        <v>5.17</v>
      </c>
      <c r="I2244" s="42">
        <v>5.28</v>
      </c>
      <c r="J2244" s="42">
        <v>5.4</v>
      </c>
      <c r="K2244" s="42">
        <v>5.52</v>
      </c>
      <c r="L2244" s="42">
        <v>5.64</v>
      </c>
      <c r="M2244" s="42">
        <v>5.75</v>
      </c>
      <c r="N2244" s="42">
        <v>5.87</v>
      </c>
      <c r="O2244" s="42">
        <v>5.99</v>
      </c>
      <c r="P2244" s="42">
        <v>6.11</v>
      </c>
      <c r="Q2244" s="42">
        <v>6.22</v>
      </c>
      <c r="R2244" s="42">
        <v>6.34</v>
      </c>
      <c r="S2244" s="42">
        <v>6.46</v>
      </c>
      <c r="T2244" s="42">
        <v>6.58</v>
      </c>
      <c r="U2244" s="42">
        <v>6.69</v>
      </c>
      <c r="V2244" s="42">
        <v>6.81</v>
      </c>
      <c r="W2244" s="42">
        <v>6.93</v>
      </c>
      <c r="X2244" s="42">
        <v>7.05</v>
      </c>
      <c r="Y2244" s="42">
        <v>7.16</v>
      </c>
      <c r="Z2244" s="42">
        <v>7.28</v>
      </c>
      <c r="AA2244" s="42">
        <v>7.4</v>
      </c>
      <c r="AB2244" s="42">
        <v>7.52</v>
      </c>
      <c r="AC2244" s="42">
        <v>7.63</v>
      </c>
      <c r="AD2244" s="42">
        <v>7.75</v>
      </c>
      <c r="AE2244" s="42">
        <v>7.87</v>
      </c>
      <c r="AF2244" s="42">
        <v>7.99</v>
      </c>
      <c r="AG2244" s="42">
        <v>8.1</v>
      </c>
      <c r="AH2244" s="42">
        <v>8.2200000000000006</v>
      </c>
      <c r="AI2244" s="42">
        <v>8.34</v>
      </c>
      <c r="AJ2244" s="42">
        <v>8.4600000000000009</v>
      </c>
      <c r="AK2244" s="42">
        <v>8.57</v>
      </c>
      <c r="AL2244" s="42">
        <v>8.69</v>
      </c>
      <c r="AM2244" s="42">
        <v>8.81</v>
      </c>
      <c r="AN2244" s="42">
        <v>8.92</v>
      </c>
      <c r="AO2244" s="42">
        <v>9.0399999999999991</v>
      </c>
      <c r="AP2244" s="42">
        <v>9.16</v>
      </c>
    </row>
    <row r="2245" spans="1:42" x14ac:dyDescent="0.2">
      <c r="A2245" s="41">
        <v>22.33</v>
      </c>
      <c r="B2245" s="42">
        <v>4.46</v>
      </c>
      <c r="C2245" s="42">
        <v>4.58</v>
      </c>
      <c r="D2245" s="42">
        <v>4.7</v>
      </c>
      <c r="E2245" s="42">
        <v>4.8099999999999996</v>
      </c>
      <c r="F2245" s="42">
        <v>4.93</v>
      </c>
      <c r="G2245" s="42">
        <v>5.05</v>
      </c>
      <c r="H2245" s="42">
        <v>5.17</v>
      </c>
      <c r="I2245" s="42">
        <v>5.28</v>
      </c>
      <c r="J2245" s="42">
        <v>5.4</v>
      </c>
      <c r="K2245" s="42">
        <v>5.52</v>
      </c>
      <c r="L2245" s="42">
        <v>5.64</v>
      </c>
      <c r="M2245" s="42">
        <v>5.75</v>
      </c>
      <c r="N2245" s="42">
        <v>5.87</v>
      </c>
      <c r="O2245" s="42">
        <v>5.99</v>
      </c>
      <c r="P2245" s="42">
        <v>6.11</v>
      </c>
      <c r="Q2245" s="42">
        <v>6.22</v>
      </c>
      <c r="R2245" s="42">
        <v>6.34</v>
      </c>
      <c r="S2245" s="42">
        <v>6.46</v>
      </c>
      <c r="T2245" s="42">
        <v>6.58</v>
      </c>
      <c r="U2245" s="42">
        <v>6.69</v>
      </c>
      <c r="V2245" s="42">
        <v>6.81</v>
      </c>
      <c r="W2245" s="42">
        <v>6.93</v>
      </c>
      <c r="X2245" s="42">
        <v>7.05</v>
      </c>
      <c r="Y2245" s="42">
        <v>7.16</v>
      </c>
      <c r="Z2245" s="42">
        <v>7.28</v>
      </c>
      <c r="AA2245" s="42">
        <v>7.4</v>
      </c>
      <c r="AB2245" s="42">
        <v>7.51</v>
      </c>
      <c r="AC2245" s="42">
        <v>7.63</v>
      </c>
      <c r="AD2245" s="42">
        <v>7.75</v>
      </c>
      <c r="AE2245" s="42">
        <v>7.87</v>
      </c>
      <c r="AF2245" s="42">
        <v>7.98</v>
      </c>
      <c r="AG2245" s="42">
        <v>8.1</v>
      </c>
      <c r="AH2245" s="42">
        <v>8.2200000000000006</v>
      </c>
      <c r="AI2245" s="42">
        <v>8.34</v>
      </c>
      <c r="AJ2245" s="42">
        <v>8.4499999999999993</v>
      </c>
      <c r="AK2245" s="42">
        <v>8.57</v>
      </c>
      <c r="AL2245" s="42">
        <v>8.69</v>
      </c>
      <c r="AM2245" s="42">
        <v>8.81</v>
      </c>
      <c r="AN2245" s="42">
        <v>8.92</v>
      </c>
      <c r="AO2245" s="42">
        <v>9.0399999999999991</v>
      </c>
      <c r="AP2245" s="42">
        <v>9.16</v>
      </c>
    </row>
    <row r="2246" spans="1:42" x14ac:dyDescent="0.2">
      <c r="A2246" s="41">
        <v>22.34</v>
      </c>
      <c r="B2246" s="42">
        <v>4.46</v>
      </c>
      <c r="C2246" s="42">
        <v>4.58</v>
      </c>
      <c r="D2246" s="42">
        <v>4.7</v>
      </c>
      <c r="E2246" s="42">
        <v>4.8099999999999996</v>
      </c>
      <c r="F2246" s="42">
        <v>4.93</v>
      </c>
      <c r="G2246" s="42">
        <v>5.05</v>
      </c>
      <c r="H2246" s="42">
        <v>5.17</v>
      </c>
      <c r="I2246" s="42">
        <v>5.28</v>
      </c>
      <c r="J2246" s="42">
        <v>5.4</v>
      </c>
      <c r="K2246" s="42">
        <v>5.52</v>
      </c>
      <c r="L2246" s="42">
        <v>5.64</v>
      </c>
      <c r="M2246" s="42">
        <v>5.75</v>
      </c>
      <c r="N2246" s="42">
        <v>5.87</v>
      </c>
      <c r="O2246" s="42">
        <v>5.99</v>
      </c>
      <c r="P2246" s="42">
        <v>6.1</v>
      </c>
      <c r="Q2246" s="42">
        <v>6.22</v>
      </c>
      <c r="R2246" s="42">
        <v>6.34</v>
      </c>
      <c r="S2246" s="42">
        <v>6.46</v>
      </c>
      <c r="T2246" s="42">
        <v>6.57</v>
      </c>
      <c r="U2246" s="42">
        <v>6.69</v>
      </c>
      <c r="V2246" s="42">
        <v>6.81</v>
      </c>
      <c r="W2246" s="42">
        <v>6.93</v>
      </c>
      <c r="X2246" s="42">
        <v>7.04</v>
      </c>
      <c r="Y2246" s="42">
        <v>7.16</v>
      </c>
      <c r="Z2246" s="42">
        <v>7.28</v>
      </c>
      <c r="AA2246" s="42">
        <v>7.4</v>
      </c>
      <c r="AB2246" s="42">
        <v>7.51</v>
      </c>
      <c r="AC2246" s="42">
        <v>7.63</v>
      </c>
      <c r="AD2246" s="42">
        <v>7.75</v>
      </c>
      <c r="AE2246" s="42">
        <v>7.87</v>
      </c>
      <c r="AF2246" s="42">
        <v>7.98</v>
      </c>
      <c r="AG2246" s="42">
        <v>8.1</v>
      </c>
      <c r="AH2246" s="42">
        <v>8.2200000000000006</v>
      </c>
      <c r="AI2246" s="42">
        <v>8.33</v>
      </c>
      <c r="AJ2246" s="42">
        <v>8.4499999999999993</v>
      </c>
      <c r="AK2246" s="42">
        <v>8.57</v>
      </c>
      <c r="AL2246" s="42">
        <v>8.69</v>
      </c>
      <c r="AM2246" s="42">
        <v>8.8000000000000007</v>
      </c>
      <c r="AN2246" s="42">
        <v>8.92</v>
      </c>
      <c r="AO2246" s="42">
        <v>9.0399999999999991</v>
      </c>
      <c r="AP2246" s="42">
        <v>9.16</v>
      </c>
    </row>
    <row r="2247" spans="1:42" x14ac:dyDescent="0.2">
      <c r="A2247" s="41">
        <v>22.35</v>
      </c>
      <c r="B2247" s="42">
        <v>4.46</v>
      </c>
      <c r="C2247" s="42">
        <v>4.58</v>
      </c>
      <c r="D2247" s="42">
        <v>4.6900000000000004</v>
      </c>
      <c r="E2247" s="42">
        <v>4.8099999999999996</v>
      </c>
      <c r="F2247" s="42">
        <v>4.93</v>
      </c>
      <c r="G2247" s="42">
        <v>5.05</v>
      </c>
      <c r="H2247" s="42">
        <v>5.16</v>
      </c>
      <c r="I2247" s="42">
        <v>5.28</v>
      </c>
      <c r="J2247" s="42">
        <v>5.4</v>
      </c>
      <c r="K2247" s="42">
        <v>5.52</v>
      </c>
      <c r="L2247" s="42">
        <v>5.63</v>
      </c>
      <c r="M2247" s="42">
        <v>5.75</v>
      </c>
      <c r="N2247" s="42">
        <v>5.87</v>
      </c>
      <c r="O2247" s="42">
        <v>5.99</v>
      </c>
      <c r="P2247" s="42">
        <v>6.1</v>
      </c>
      <c r="Q2247" s="42">
        <v>6.22</v>
      </c>
      <c r="R2247" s="42">
        <v>6.34</v>
      </c>
      <c r="S2247" s="42">
        <v>6.46</v>
      </c>
      <c r="T2247" s="42">
        <v>6.57</v>
      </c>
      <c r="U2247" s="42">
        <v>6.69</v>
      </c>
      <c r="V2247" s="42">
        <v>6.81</v>
      </c>
      <c r="W2247" s="42">
        <v>6.92</v>
      </c>
      <c r="X2247" s="42">
        <v>7.04</v>
      </c>
      <c r="Y2247" s="42">
        <v>7.16</v>
      </c>
      <c r="Z2247" s="42">
        <v>7.28</v>
      </c>
      <c r="AA2247" s="42">
        <v>7.39</v>
      </c>
      <c r="AB2247" s="42">
        <v>7.51</v>
      </c>
      <c r="AC2247" s="42">
        <v>7.63</v>
      </c>
      <c r="AD2247" s="42">
        <v>7.75</v>
      </c>
      <c r="AE2247" s="42">
        <v>7.86</v>
      </c>
      <c r="AF2247" s="42">
        <v>7.98</v>
      </c>
      <c r="AG2247" s="42">
        <v>8.1</v>
      </c>
      <c r="AH2247" s="42">
        <v>8.2200000000000006</v>
      </c>
      <c r="AI2247" s="42">
        <v>8.33</v>
      </c>
      <c r="AJ2247" s="42">
        <v>8.4499999999999993</v>
      </c>
      <c r="AK2247" s="42">
        <v>8.57</v>
      </c>
      <c r="AL2247" s="42">
        <v>8.69</v>
      </c>
      <c r="AM2247" s="42">
        <v>8.8000000000000007</v>
      </c>
      <c r="AN2247" s="42">
        <v>8.92</v>
      </c>
      <c r="AO2247" s="42">
        <v>9.0399999999999991</v>
      </c>
      <c r="AP2247" s="42">
        <v>9.15</v>
      </c>
    </row>
    <row r="2248" spans="1:42" x14ac:dyDescent="0.2">
      <c r="A2248" s="41">
        <v>22.36</v>
      </c>
      <c r="B2248" s="42">
        <v>4.46</v>
      </c>
      <c r="C2248" s="42">
        <v>4.58</v>
      </c>
      <c r="D2248" s="42">
        <v>4.6900000000000004</v>
      </c>
      <c r="E2248" s="42">
        <v>4.8099999999999996</v>
      </c>
      <c r="F2248" s="42">
        <v>4.93</v>
      </c>
      <c r="G2248" s="42">
        <v>5.05</v>
      </c>
      <c r="H2248" s="42">
        <v>5.16</v>
      </c>
      <c r="I2248" s="42">
        <v>5.28</v>
      </c>
      <c r="J2248" s="42">
        <v>5.4</v>
      </c>
      <c r="K2248" s="42">
        <v>5.52</v>
      </c>
      <c r="L2248" s="42">
        <v>5.63</v>
      </c>
      <c r="M2248" s="42">
        <v>5.75</v>
      </c>
      <c r="N2248" s="42">
        <v>5.87</v>
      </c>
      <c r="O2248" s="42">
        <v>5.98</v>
      </c>
      <c r="P2248" s="42">
        <v>6.1</v>
      </c>
      <c r="Q2248" s="42">
        <v>6.22</v>
      </c>
      <c r="R2248" s="42">
        <v>6.34</v>
      </c>
      <c r="S2248" s="42">
        <v>6.45</v>
      </c>
      <c r="T2248" s="42">
        <v>6.57</v>
      </c>
      <c r="U2248" s="42">
        <v>6.69</v>
      </c>
      <c r="V2248" s="42">
        <v>6.81</v>
      </c>
      <c r="W2248" s="42">
        <v>6.92</v>
      </c>
      <c r="X2248" s="42">
        <v>7.04</v>
      </c>
      <c r="Y2248" s="42">
        <v>7.16</v>
      </c>
      <c r="Z2248" s="42">
        <v>7.28</v>
      </c>
      <c r="AA2248" s="42">
        <v>7.39</v>
      </c>
      <c r="AB2248" s="42">
        <v>7.51</v>
      </c>
      <c r="AC2248" s="42">
        <v>7.63</v>
      </c>
      <c r="AD2248" s="42">
        <v>7.74</v>
      </c>
      <c r="AE2248" s="42">
        <v>7.86</v>
      </c>
      <c r="AF2248" s="42">
        <v>7.98</v>
      </c>
      <c r="AG2248" s="42">
        <v>8.1</v>
      </c>
      <c r="AH2248" s="42">
        <v>8.2100000000000009</v>
      </c>
      <c r="AI2248" s="42">
        <v>8.33</v>
      </c>
      <c r="AJ2248" s="42">
        <v>8.4499999999999993</v>
      </c>
      <c r="AK2248" s="42">
        <v>8.57</v>
      </c>
      <c r="AL2248" s="42">
        <v>8.68</v>
      </c>
      <c r="AM2248" s="42">
        <v>8.8000000000000007</v>
      </c>
      <c r="AN2248" s="42">
        <v>8.92</v>
      </c>
      <c r="AO2248" s="42">
        <v>9.0399999999999991</v>
      </c>
      <c r="AP2248" s="42">
        <v>9.15</v>
      </c>
    </row>
    <row r="2249" spans="1:42" x14ac:dyDescent="0.2">
      <c r="A2249" s="41">
        <v>22.37</v>
      </c>
      <c r="B2249" s="42">
        <v>4.46</v>
      </c>
      <c r="C2249" s="42">
        <v>4.58</v>
      </c>
      <c r="D2249" s="42">
        <v>4.6900000000000004</v>
      </c>
      <c r="E2249" s="42">
        <v>4.8099999999999996</v>
      </c>
      <c r="F2249" s="42">
        <v>4.93</v>
      </c>
      <c r="G2249" s="42">
        <v>5.04</v>
      </c>
      <c r="H2249" s="42">
        <v>5.16</v>
      </c>
      <c r="I2249" s="42">
        <v>5.28</v>
      </c>
      <c r="J2249" s="42">
        <v>5.4</v>
      </c>
      <c r="K2249" s="42">
        <v>5.51</v>
      </c>
      <c r="L2249" s="42">
        <v>5.63</v>
      </c>
      <c r="M2249" s="42">
        <v>5.75</v>
      </c>
      <c r="N2249" s="42">
        <v>5.87</v>
      </c>
      <c r="O2249" s="42">
        <v>5.98</v>
      </c>
      <c r="P2249" s="42">
        <v>6.1</v>
      </c>
      <c r="Q2249" s="42">
        <v>6.22</v>
      </c>
      <c r="R2249" s="42">
        <v>6.34</v>
      </c>
      <c r="S2249" s="42">
        <v>6.45</v>
      </c>
      <c r="T2249" s="42">
        <v>6.57</v>
      </c>
      <c r="U2249" s="42">
        <v>6.69</v>
      </c>
      <c r="V2249" s="42">
        <v>6.8</v>
      </c>
      <c r="W2249" s="42">
        <v>6.92</v>
      </c>
      <c r="X2249" s="42">
        <v>7.04</v>
      </c>
      <c r="Y2249" s="42">
        <v>7.16</v>
      </c>
      <c r="Z2249" s="42">
        <v>7.27</v>
      </c>
      <c r="AA2249" s="42">
        <v>7.39</v>
      </c>
      <c r="AB2249" s="42">
        <v>7.51</v>
      </c>
      <c r="AC2249" s="42">
        <v>7.63</v>
      </c>
      <c r="AD2249" s="42">
        <v>7.74</v>
      </c>
      <c r="AE2249" s="42">
        <v>7.86</v>
      </c>
      <c r="AF2249" s="42">
        <v>7.98</v>
      </c>
      <c r="AG2249" s="42">
        <v>8.1</v>
      </c>
      <c r="AH2249" s="42">
        <v>8.2100000000000009</v>
      </c>
      <c r="AI2249" s="42">
        <v>8.33</v>
      </c>
      <c r="AJ2249" s="42">
        <v>8.4499999999999993</v>
      </c>
      <c r="AK2249" s="42">
        <v>8.56</v>
      </c>
      <c r="AL2249" s="42">
        <v>8.68</v>
      </c>
      <c r="AM2249" s="42">
        <v>8.8000000000000007</v>
      </c>
      <c r="AN2249" s="42">
        <v>8.92</v>
      </c>
      <c r="AO2249" s="42">
        <v>9.0299999999999994</v>
      </c>
      <c r="AP2249" s="42">
        <v>9.15</v>
      </c>
    </row>
    <row r="2250" spans="1:42" x14ac:dyDescent="0.2">
      <c r="A2250" s="41">
        <v>22.38</v>
      </c>
      <c r="B2250" s="42">
        <v>4.46</v>
      </c>
      <c r="C2250" s="42">
        <v>4.57</v>
      </c>
      <c r="D2250" s="42">
        <v>4.6900000000000004</v>
      </c>
      <c r="E2250" s="42">
        <v>4.8099999999999996</v>
      </c>
      <c r="F2250" s="42">
        <v>4.93</v>
      </c>
      <c r="G2250" s="42">
        <v>5.04</v>
      </c>
      <c r="H2250" s="42">
        <v>5.16</v>
      </c>
      <c r="I2250" s="42">
        <v>5.28</v>
      </c>
      <c r="J2250" s="42">
        <v>5.4</v>
      </c>
      <c r="K2250" s="42">
        <v>5.51</v>
      </c>
      <c r="L2250" s="42">
        <v>5.63</v>
      </c>
      <c r="M2250" s="42">
        <v>5.75</v>
      </c>
      <c r="N2250" s="42">
        <v>5.87</v>
      </c>
      <c r="O2250" s="42">
        <v>5.98</v>
      </c>
      <c r="P2250" s="42">
        <v>6.1</v>
      </c>
      <c r="Q2250" s="42">
        <v>6.22</v>
      </c>
      <c r="R2250" s="42">
        <v>6.33</v>
      </c>
      <c r="S2250" s="42">
        <v>6.45</v>
      </c>
      <c r="T2250" s="42">
        <v>6.57</v>
      </c>
      <c r="U2250" s="42">
        <v>6.69</v>
      </c>
      <c r="V2250" s="42">
        <v>6.8</v>
      </c>
      <c r="W2250" s="42">
        <v>6.92</v>
      </c>
      <c r="X2250" s="42">
        <v>7.04</v>
      </c>
      <c r="Y2250" s="42">
        <v>7.16</v>
      </c>
      <c r="Z2250" s="42">
        <v>7.27</v>
      </c>
      <c r="AA2250" s="42">
        <v>7.39</v>
      </c>
      <c r="AB2250" s="42">
        <v>7.51</v>
      </c>
      <c r="AC2250" s="42">
        <v>7.62</v>
      </c>
      <c r="AD2250" s="42">
        <v>7.74</v>
      </c>
      <c r="AE2250" s="42">
        <v>7.86</v>
      </c>
      <c r="AF2250" s="42">
        <v>7.98</v>
      </c>
      <c r="AG2250" s="42">
        <v>8.09</v>
      </c>
      <c r="AH2250" s="42">
        <v>8.2100000000000009</v>
      </c>
      <c r="AI2250" s="42">
        <v>8.33</v>
      </c>
      <c r="AJ2250" s="42">
        <v>8.4499999999999993</v>
      </c>
      <c r="AK2250" s="42">
        <v>8.56</v>
      </c>
      <c r="AL2250" s="42">
        <v>8.68</v>
      </c>
      <c r="AM2250" s="42">
        <v>8.8000000000000007</v>
      </c>
      <c r="AN2250" s="42">
        <v>8.91</v>
      </c>
      <c r="AO2250" s="42">
        <v>9.0299999999999994</v>
      </c>
      <c r="AP2250" s="42">
        <v>9.15</v>
      </c>
    </row>
    <row r="2251" spans="1:42" x14ac:dyDescent="0.2">
      <c r="A2251" s="41">
        <v>22.39</v>
      </c>
      <c r="B2251" s="42">
        <v>4.46</v>
      </c>
      <c r="C2251" s="42">
        <v>4.57</v>
      </c>
      <c r="D2251" s="42">
        <v>4.6900000000000004</v>
      </c>
      <c r="E2251" s="42">
        <v>4.8099999999999996</v>
      </c>
      <c r="F2251" s="42">
        <v>4.93</v>
      </c>
      <c r="G2251" s="42">
        <v>5.04</v>
      </c>
      <c r="H2251" s="42">
        <v>5.16</v>
      </c>
      <c r="I2251" s="42">
        <v>5.28</v>
      </c>
      <c r="J2251" s="42">
        <v>5.39</v>
      </c>
      <c r="K2251" s="42">
        <v>5.51</v>
      </c>
      <c r="L2251" s="42">
        <v>5.63</v>
      </c>
      <c r="M2251" s="42">
        <v>5.75</v>
      </c>
      <c r="N2251" s="42">
        <v>5.86</v>
      </c>
      <c r="O2251" s="42">
        <v>5.98</v>
      </c>
      <c r="P2251" s="42">
        <v>6.1</v>
      </c>
      <c r="Q2251" s="42">
        <v>6.22</v>
      </c>
      <c r="R2251" s="42">
        <v>6.33</v>
      </c>
      <c r="S2251" s="42">
        <v>6.45</v>
      </c>
      <c r="T2251" s="42">
        <v>6.57</v>
      </c>
      <c r="U2251" s="42">
        <v>6.68</v>
      </c>
      <c r="V2251" s="42">
        <v>6.8</v>
      </c>
      <c r="W2251" s="42">
        <v>6.92</v>
      </c>
      <c r="X2251" s="42">
        <v>7.04</v>
      </c>
      <c r="Y2251" s="42">
        <v>7.15</v>
      </c>
      <c r="Z2251" s="42">
        <v>7.27</v>
      </c>
      <c r="AA2251" s="42">
        <v>7.39</v>
      </c>
      <c r="AB2251" s="42">
        <v>7.51</v>
      </c>
      <c r="AC2251" s="42">
        <v>7.62</v>
      </c>
      <c r="AD2251" s="42">
        <v>7.74</v>
      </c>
      <c r="AE2251" s="42">
        <v>7.86</v>
      </c>
      <c r="AF2251" s="42">
        <v>7.97</v>
      </c>
      <c r="AG2251" s="42">
        <v>8.09</v>
      </c>
      <c r="AH2251" s="42">
        <v>8.2100000000000009</v>
      </c>
      <c r="AI2251" s="42">
        <v>8.33</v>
      </c>
      <c r="AJ2251" s="42">
        <v>8.44</v>
      </c>
      <c r="AK2251" s="42">
        <v>8.56</v>
      </c>
      <c r="AL2251" s="42">
        <v>8.68</v>
      </c>
      <c r="AM2251" s="42">
        <v>8.8000000000000007</v>
      </c>
      <c r="AN2251" s="42">
        <v>8.91</v>
      </c>
      <c r="AO2251" s="42">
        <v>9.0299999999999994</v>
      </c>
      <c r="AP2251" s="42">
        <v>9.15</v>
      </c>
    </row>
    <row r="2252" spans="1:42" x14ac:dyDescent="0.2">
      <c r="A2252" s="41">
        <v>22.4</v>
      </c>
      <c r="B2252" s="42">
        <v>4.46</v>
      </c>
      <c r="C2252" s="42">
        <v>4.57</v>
      </c>
      <c r="D2252" s="42">
        <v>4.6900000000000004</v>
      </c>
      <c r="E2252" s="42">
        <v>4.8099999999999996</v>
      </c>
      <c r="F2252" s="42">
        <v>4.92</v>
      </c>
      <c r="G2252" s="42">
        <v>5.04</v>
      </c>
      <c r="H2252" s="42">
        <v>5.16</v>
      </c>
      <c r="I2252" s="42">
        <v>5.28</v>
      </c>
      <c r="J2252" s="42">
        <v>5.39</v>
      </c>
      <c r="K2252" s="42">
        <v>5.51</v>
      </c>
      <c r="L2252" s="42">
        <v>5.63</v>
      </c>
      <c r="M2252" s="42">
        <v>5.75</v>
      </c>
      <c r="N2252" s="42">
        <v>5.86</v>
      </c>
      <c r="O2252" s="42">
        <v>5.98</v>
      </c>
      <c r="P2252" s="42">
        <v>6.1</v>
      </c>
      <c r="Q2252" s="42">
        <v>6.21</v>
      </c>
      <c r="R2252" s="42">
        <v>6.33</v>
      </c>
      <c r="S2252" s="42">
        <v>6.45</v>
      </c>
      <c r="T2252" s="42">
        <v>6.57</v>
      </c>
      <c r="U2252" s="42">
        <v>6.68</v>
      </c>
      <c r="V2252" s="42">
        <v>6.8</v>
      </c>
      <c r="W2252" s="42">
        <v>6.92</v>
      </c>
      <c r="X2252" s="42">
        <v>7.04</v>
      </c>
      <c r="Y2252" s="42">
        <v>7.15</v>
      </c>
      <c r="Z2252" s="42">
        <v>7.27</v>
      </c>
      <c r="AA2252" s="42">
        <v>7.39</v>
      </c>
      <c r="AB2252" s="42">
        <v>7.5</v>
      </c>
      <c r="AC2252" s="42">
        <v>7.62</v>
      </c>
      <c r="AD2252" s="42">
        <v>7.74</v>
      </c>
      <c r="AE2252" s="42">
        <v>7.86</v>
      </c>
      <c r="AF2252" s="42">
        <v>7.97</v>
      </c>
      <c r="AG2252" s="42">
        <v>8.09</v>
      </c>
      <c r="AH2252" s="42">
        <v>8.2100000000000009</v>
      </c>
      <c r="AI2252" s="42">
        <v>8.33</v>
      </c>
      <c r="AJ2252" s="42">
        <v>8.44</v>
      </c>
      <c r="AK2252" s="42">
        <v>8.56</v>
      </c>
      <c r="AL2252" s="42">
        <v>8.68</v>
      </c>
      <c r="AM2252" s="42">
        <v>8.7899999999999991</v>
      </c>
      <c r="AN2252" s="42">
        <v>8.91</v>
      </c>
      <c r="AO2252" s="42">
        <v>9.0299999999999994</v>
      </c>
      <c r="AP2252" s="42">
        <v>9.15</v>
      </c>
    </row>
    <row r="2253" spans="1:42" x14ac:dyDescent="0.2">
      <c r="A2253" s="41">
        <v>22.41</v>
      </c>
      <c r="B2253" s="42">
        <v>4.45</v>
      </c>
      <c r="C2253" s="42">
        <v>4.57</v>
      </c>
      <c r="D2253" s="42">
        <v>4.6900000000000004</v>
      </c>
      <c r="E2253" s="42">
        <v>4.8099999999999996</v>
      </c>
      <c r="F2253" s="42">
        <v>4.92</v>
      </c>
      <c r="G2253" s="42">
        <v>5.04</v>
      </c>
      <c r="H2253" s="42">
        <v>5.16</v>
      </c>
      <c r="I2253" s="42">
        <v>5.28</v>
      </c>
      <c r="J2253" s="42">
        <v>5.39</v>
      </c>
      <c r="K2253" s="42">
        <v>5.51</v>
      </c>
      <c r="L2253" s="42">
        <v>5.63</v>
      </c>
      <c r="M2253" s="42">
        <v>5.74</v>
      </c>
      <c r="N2253" s="42">
        <v>5.86</v>
      </c>
      <c r="O2253" s="42">
        <v>5.98</v>
      </c>
      <c r="P2253" s="42">
        <v>6.1</v>
      </c>
      <c r="Q2253" s="42">
        <v>6.21</v>
      </c>
      <c r="R2253" s="42">
        <v>6.33</v>
      </c>
      <c r="S2253" s="42">
        <v>6.45</v>
      </c>
      <c r="T2253" s="42">
        <v>6.57</v>
      </c>
      <c r="U2253" s="42">
        <v>6.68</v>
      </c>
      <c r="V2253" s="42">
        <v>6.8</v>
      </c>
      <c r="W2253" s="42">
        <v>6.92</v>
      </c>
      <c r="X2253" s="42">
        <v>7.03</v>
      </c>
      <c r="Y2253" s="42">
        <v>7.15</v>
      </c>
      <c r="Z2253" s="42">
        <v>7.27</v>
      </c>
      <c r="AA2253" s="42">
        <v>7.39</v>
      </c>
      <c r="AB2253" s="42">
        <v>7.5</v>
      </c>
      <c r="AC2253" s="42">
        <v>7.62</v>
      </c>
      <c r="AD2253" s="42">
        <v>7.74</v>
      </c>
      <c r="AE2253" s="42">
        <v>7.85</v>
      </c>
      <c r="AF2253" s="42">
        <v>7.97</v>
      </c>
      <c r="AG2253" s="42">
        <v>8.09</v>
      </c>
      <c r="AH2253" s="42">
        <v>8.2100000000000009</v>
      </c>
      <c r="AI2253" s="42">
        <v>8.32</v>
      </c>
      <c r="AJ2253" s="42">
        <v>8.44</v>
      </c>
      <c r="AK2253" s="42">
        <v>8.56</v>
      </c>
      <c r="AL2253" s="42">
        <v>8.68</v>
      </c>
      <c r="AM2253" s="42">
        <v>8.7899999999999991</v>
      </c>
      <c r="AN2253" s="42">
        <v>8.91</v>
      </c>
      <c r="AO2253" s="42">
        <v>9.0299999999999994</v>
      </c>
      <c r="AP2253" s="42">
        <v>9.14</v>
      </c>
    </row>
    <row r="2254" spans="1:42" x14ac:dyDescent="0.2">
      <c r="A2254" s="41">
        <v>22.42</v>
      </c>
      <c r="B2254" s="42">
        <v>4.45</v>
      </c>
      <c r="C2254" s="42">
        <v>4.57</v>
      </c>
      <c r="D2254" s="42">
        <v>4.6900000000000004</v>
      </c>
      <c r="E2254" s="42">
        <v>4.8099999999999996</v>
      </c>
      <c r="F2254" s="42">
        <v>4.92</v>
      </c>
      <c r="G2254" s="42">
        <v>5.04</v>
      </c>
      <c r="H2254" s="42">
        <v>5.16</v>
      </c>
      <c r="I2254" s="42">
        <v>5.27</v>
      </c>
      <c r="J2254" s="42">
        <v>5.39</v>
      </c>
      <c r="K2254" s="42">
        <v>5.51</v>
      </c>
      <c r="L2254" s="42">
        <v>5.63</v>
      </c>
      <c r="M2254" s="42">
        <v>5.74</v>
      </c>
      <c r="N2254" s="42">
        <v>5.86</v>
      </c>
      <c r="O2254" s="42">
        <v>5.98</v>
      </c>
      <c r="P2254" s="42">
        <v>6.09</v>
      </c>
      <c r="Q2254" s="42">
        <v>6.21</v>
      </c>
      <c r="R2254" s="42">
        <v>6.33</v>
      </c>
      <c r="S2254" s="42">
        <v>6.45</v>
      </c>
      <c r="T2254" s="42">
        <v>6.56</v>
      </c>
      <c r="U2254" s="42">
        <v>6.68</v>
      </c>
      <c r="V2254" s="42">
        <v>6.8</v>
      </c>
      <c r="W2254" s="42">
        <v>6.92</v>
      </c>
      <c r="X2254" s="42">
        <v>7.03</v>
      </c>
      <c r="Y2254" s="42">
        <v>7.15</v>
      </c>
      <c r="Z2254" s="42">
        <v>7.27</v>
      </c>
      <c r="AA2254" s="42">
        <v>7.38</v>
      </c>
      <c r="AB2254" s="42">
        <v>7.5</v>
      </c>
      <c r="AC2254" s="42">
        <v>7.62</v>
      </c>
      <c r="AD2254" s="42">
        <v>7.74</v>
      </c>
      <c r="AE2254" s="42">
        <v>7.85</v>
      </c>
      <c r="AF2254" s="42">
        <v>7.97</v>
      </c>
      <c r="AG2254" s="42">
        <v>8.09</v>
      </c>
      <c r="AH2254" s="42">
        <v>8.1999999999999993</v>
      </c>
      <c r="AI2254" s="42">
        <v>8.32</v>
      </c>
      <c r="AJ2254" s="42">
        <v>8.44</v>
      </c>
      <c r="AK2254" s="42">
        <v>8.56</v>
      </c>
      <c r="AL2254" s="42">
        <v>8.67</v>
      </c>
      <c r="AM2254" s="42">
        <v>8.7899999999999991</v>
      </c>
      <c r="AN2254" s="42">
        <v>8.91</v>
      </c>
      <c r="AO2254" s="42">
        <v>9.0299999999999994</v>
      </c>
      <c r="AP2254" s="42">
        <v>9.14</v>
      </c>
    </row>
    <row r="2255" spans="1:42" x14ac:dyDescent="0.2">
      <c r="A2255" s="41">
        <v>22.43</v>
      </c>
      <c r="B2255" s="42">
        <v>4.45</v>
      </c>
      <c r="C2255" s="42">
        <v>4.57</v>
      </c>
      <c r="D2255" s="42">
        <v>4.6900000000000004</v>
      </c>
      <c r="E2255" s="42">
        <v>4.8</v>
      </c>
      <c r="F2255" s="42">
        <v>4.92</v>
      </c>
      <c r="G2255" s="42">
        <v>5.04</v>
      </c>
      <c r="H2255" s="42">
        <v>5.16</v>
      </c>
      <c r="I2255" s="42">
        <v>5.27</v>
      </c>
      <c r="J2255" s="42">
        <v>5.39</v>
      </c>
      <c r="K2255" s="42">
        <v>5.51</v>
      </c>
      <c r="L2255" s="42">
        <v>5.62</v>
      </c>
      <c r="M2255" s="42">
        <v>5.74</v>
      </c>
      <c r="N2255" s="42">
        <v>5.86</v>
      </c>
      <c r="O2255" s="42">
        <v>5.98</v>
      </c>
      <c r="P2255" s="42">
        <v>6.09</v>
      </c>
      <c r="Q2255" s="42">
        <v>6.21</v>
      </c>
      <c r="R2255" s="42">
        <v>6.33</v>
      </c>
      <c r="S2255" s="42">
        <v>6.45</v>
      </c>
      <c r="T2255" s="42">
        <v>6.56</v>
      </c>
      <c r="U2255" s="42">
        <v>6.68</v>
      </c>
      <c r="V2255" s="42">
        <v>6.8</v>
      </c>
      <c r="W2255" s="42">
        <v>6.91</v>
      </c>
      <c r="X2255" s="42">
        <v>7.03</v>
      </c>
      <c r="Y2255" s="42">
        <v>7.15</v>
      </c>
      <c r="Z2255" s="42">
        <v>7.27</v>
      </c>
      <c r="AA2255" s="42">
        <v>7.38</v>
      </c>
      <c r="AB2255" s="42">
        <v>7.5</v>
      </c>
      <c r="AC2255" s="42">
        <v>7.62</v>
      </c>
      <c r="AD2255" s="42">
        <v>7.73</v>
      </c>
      <c r="AE2255" s="42">
        <v>7.85</v>
      </c>
      <c r="AF2255" s="42">
        <v>7.97</v>
      </c>
      <c r="AG2255" s="42">
        <v>8.09</v>
      </c>
      <c r="AH2255" s="42">
        <v>8.1999999999999993</v>
      </c>
      <c r="AI2255" s="42">
        <v>8.32</v>
      </c>
      <c r="AJ2255" s="42">
        <v>8.44</v>
      </c>
      <c r="AK2255" s="42">
        <v>8.5500000000000007</v>
      </c>
      <c r="AL2255" s="42">
        <v>8.67</v>
      </c>
      <c r="AM2255" s="42">
        <v>8.7899999999999991</v>
      </c>
      <c r="AN2255" s="42">
        <v>8.91</v>
      </c>
      <c r="AO2255" s="42">
        <v>9.02</v>
      </c>
      <c r="AP2255" s="42">
        <v>9.14</v>
      </c>
    </row>
    <row r="2256" spans="1:42" x14ac:dyDescent="0.2">
      <c r="A2256" s="41">
        <v>22.44</v>
      </c>
      <c r="B2256" s="42">
        <v>4.45</v>
      </c>
      <c r="C2256" s="42">
        <v>4.57</v>
      </c>
      <c r="D2256" s="42">
        <v>4.6900000000000004</v>
      </c>
      <c r="E2256" s="42">
        <v>4.8</v>
      </c>
      <c r="F2256" s="42">
        <v>4.92</v>
      </c>
      <c r="G2256" s="42">
        <v>5.04</v>
      </c>
      <c r="H2256" s="42">
        <v>5.15</v>
      </c>
      <c r="I2256" s="42">
        <v>5.27</v>
      </c>
      <c r="J2256" s="42">
        <v>5.39</v>
      </c>
      <c r="K2256" s="42">
        <v>5.51</v>
      </c>
      <c r="L2256" s="42">
        <v>5.62</v>
      </c>
      <c r="M2256" s="42">
        <v>5.74</v>
      </c>
      <c r="N2256" s="42">
        <v>5.86</v>
      </c>
      <c r="O2256" s="42">
        <v>5.98</v>
      </c>
      <c r="P2256" s="42">
        <v>6.09</v>
      </c>
      <c r="Q2256" s="42">
        <v>6.21</v>
      </c>
      <c r="R2256" s="42">
        <v>6.33</v>
      </c>
      <c r="S2256" s="42">
        <v>6.44</v>
      </c>
      <c r="T2256" s="42">
        <v>6.56</v>
      </c>
      <c r="U2256" s="42">
        <v>6.68</v>
      </c>
      <c r="V2256" s="42">
        <v>6.8</v>
      </c>
      <c r="W2256" s="42">
        <v>6.91</v>
      </c>
      <c r="X2256" s="42">
        <v>7.03</v>
      </c>
      <c r="Y2256" s="42">
        <v>7.15</v>
      </c>
      <c r="Z2256" s="42">
        <v>7.26</v>
      </c>
      <c r="AA2256" s="42">
        <v>7.38</v>
      </c>
      <c r="AB2256" s="42">
        <v>7.5</v>
      </c>
      <c r="AC2256" s="42">
        <v>7.62</v>
      </c>
      <c r="AD2256" s="42">
        <v>7.73</v>
      </c>
      <c r="AE2256" s="42">
        <v>7.85</v>
      </c>
      <c r="AF2256" s="42">
        <v>7.97</v>
      </c>
      <c r="AG2256" s="42">
        <v>8.08</v>
      </c>
      <c r="AH2256" s="42">
        <v>8.1999999999999993</v>
      </c>
      <c r="AI2256" s="42">
        <v>8.32</v>
      </c>
      <c r="AJ2256" s="42">
        <v>8.44</v>
      </c>
      <c r="AK2256" s="42">
        <v>8.5500000000000007</v>
      </c>
      <c r="AL2256" s="42">
        <v>8.67</v>
      </c>
      <c r="AM2256" s="42">
        <v>8.7899999999999991</v>
      </c>
      <c r="AN2256" s="42">
        <v>8.9</v>
      </c>
      <c r="AO2256" s="42">
        <v>9.02</v>
      </c>
      <c r="AP2256" s="42">
        <v>9.14</v>
      </c>
    </row>
    <row r="2257" spans="1:42" x14ac:dyDescent="0.2">
      <c r="A2257" s="41">
        <v>22.45</v>
      </c>
      <c r="B2257" s="42">
        <v>4.45</v>
      </c>
      <c r="C2257" s="42">
        <v>4.57</v>
      </c>
      <c r="D2257" s="42">
        <v>4.6900000000000004</v>
      </c>
      <c r="E2257" s="42">
        <v>4.8</v>
      </c>
      <c r="F2257" s="42">
        <v>4.92</v>
      </c>
      <c r="G2257" s="42">
        <v>5.04</v>
      </c>
      <c r="H2257" s="42">
        <v>5.15</v>
      </c>
      <c r="I2257" s="42">
        <v>5.27</v>
      </c>
      <c r="J2257" s="42">
        <v>5.39</v>
      </c>
      <c r="K2257" s="42">
        <v>5.51</v>
      </c>
      <c r="L2257" s="42">
        <v>5.62</v>
      </c>
      <c r="M2257" s="42">
        <v>5.74</v>
      </c>
      <c r="N2257" s="42">
        <v>5.86</v>
      </c>
      <c r="O2257" s="42">
        <v>5.97</v>
      </c>
      <c r="P2257" s="42">
        <v>6.09</v>
      </c>
      <c r="Q2257" s="42">
        <v>6.21</v>
      </c>
      <c r="R2257" s="42">
        <v>6.33</v>
      </c>
      <c r="S2257" s="42">
        <v>6.44</v>
      </c>
      <c r="T2257" s="42">
        <v>6.56</v>
      </c>
      <c r="U2257" s="42">
        <v>6.68</v>
      </c>
      <c r="V2257" s="42">
        <v>6.79</v>
      </c>
      <c r="W2257" s="42">
        <v>6.91</v>
      </c>
      <c r="X2257" s="42">
        <v>7.03</v>
      </c>
      <c r="Y2257" s="42">
        <v>7.15</v>
      </c>
      <c r="Z2257" s="42">
        <v>7.26</v>
      </c>
      <c r="AA2257" s="42">
        <v>7.38</v>
      </c>
      <c r="AB2257" s="42">
        <v>7.5</v>
      </c>
      <c r="AC2257" s="42">
        <v>7.61</v>
      </c>
      <c r="AD2257" s="42">
        <v>7.73</v>
      </c>
      <c r="AE2257" s="42">
        <v>7.85</v>
      </c>
      <c r="AF2257" s="42">
        <v>7.97</v>
      </c>
      <c r="AG2257" s="42">
        <v>8.08</v>
      </c>
      <c r="AH2257" s="42">
        <v>8.1999999999999993</v>
      </c>
      <c r="AI2257" s="42">
        <v>8.32</v>
      </c>
      <c r="AJ2257" s="42">
        <v>8.43</v>
      </c>
      <c r="AK2257" s="42">
        <v>8.5500000000000007</v>
      </c>
      <c r="AL2257" s="42">
        <v>8.67</v>
      </c>
      <c r="AM2257" s="42">
        <v>8.7899999999999991</v>
      </c>
      <c r="AN2257" s="42">
        <v>8.9</v>
      </c>
      <c r="AO2257" s="42">
        <v>9.02</v>
      </c>
      <c r="AP2257" s="42">
        <v>9.14</v>
      </c>
    </row>
    <row r="2258" spans="1:42" x14ac:dyDescent="0.2">
      <c r="A2258" s="41">
        <v>22.46</v>
      </c>
      <c r="B2258" s="42">
        <v>4.45</v>
      </c>
      <c r="C2258" s="42">
        <v>4.57</v>
      </c>
      <c r="D2258" s="42">
        <v>4.68</v>
      </c>
      <c r="E2258" s="42">
        <v>4.8</v>
      </c>
      <c r="F2258" s="42">
        <v>4.92</v>
      </c>
      <c r="G2258" s="42">
        <v>5.04</v>
      </c>
      <c r="H2258" s="42">
        <v>5.15</v>
      </c>
      <c r="I2258" s="42">
        <v>5.27</v>
      </c>
      <c r="J2258" s="42">
        <v>5.39</v>
      </c>
      <c r="K2258" s="42">
        <v>5.5</v>
      </c>
      <c r="L2258" s="42">
        <v>5.62</v>
      </c>
      <c r="M2258" s="42">
        <v>5.74</v>
      </c>
      <c r="N2258" s="42">
        <v>5.86</v>
      </c>
      <c r="O2258" s="42">
        <v>5.97</v>
      </c>
      <c r="P2258" s="42">
        <v>6.09</v>
      </c>
      <c r="Q2258" s="42">
        <v>6.21</v>
      </c>
      <c r="R2258" s="42">
        <v>6.32</v>
      </c>
      <c r="S2258" s="42">
        <v>6.44</v>
      </c>
      <c r="T2258" s="42">
        <v>6.56</v>
      </c>
      <c r="U2258" s="42">
        <v>6.68</v>
      </c>
      <c r="V2258" s="42">
        <v>6.79</v>
      </c>
      <c r="W2258" s="42">
        <v>6.91</v>
      </c>
      <c r="X2258" s="42">
        <v>7.03</v>
      </c>
      <c r="Y2258" s="42">
        <v>7.14</v>
      </c>
      <c r="Z2258" s="42">
        <v>7.26</v>
      </c>
      <c r="AA2258" s="42">
        <v>7.38</v>
      </c>
      <c r="AB2258" s="42">
        <v>7.5</v>
      </c>
      <c r="AC2258" s="42">
        <v>7.61</v>
      </c>
      <c r="AD2258" s="42">
        <v>7.73</v>
      </c>
      <c r="AE2258" s="42">
        <v>7.85</v>
      </c>
      <c r="AF2258" s="42">
        <v>7.96</v>
      </c>
      <c r="AG2258" s="42">
        <v>8.08</v>
      </c>
      <c r="AH2258" s="42">
        <v>8.1999999999999993</v>
      </c>
      <c r="AI2258" s="42">
        <v>8.32</v>
      </c>
      <c r="AJ2258" s="42">
        <v>8.43</v>
      </c>
      <c r="AK2258" s="42">
        <v>8.5500000000000007</v>
      </c>
      <c r="AL2258" s="42">
        <v>8.67</v>
      </c>
      <c r="AM2258" s="42">
        <v>8.7799999999999994</v>
      </c>
      <c r="AN2258" s="42">
        <v>8.9</v>
      </c>
      <c r="AO2258" s="42">
        <v>9.02</v>
      </c>
      <c r="AP2258" s="42">
        <v>9.14</v>
      </c>
    </row>
    <row r="2259" spans="1:42" x14ac:dyDescent="0.2">
      <c r="A2259" s="41">
        <v>22.47</v>
      </c>
      <c r="B2259" s="42">
        <v>4.45</v>
      </c>
      <c r="C2259" s="42">
        <v>4.57</v>
      </c>
      <c r="D2259" s="42">
        <v>4.68</v>
      </c>
      <c r="E2259" s="42">
        <v>4.8</v>
      </c>
      <c r="F2259" s="42">
        <v>4.92</v>
      </c>
      <c r="G2259" s="42">
        <v>5.03</v>
      </c>
      <c r="H2259" s="42">
        <v>5.15</v>
      </c>
      <c r="I2259" s="42">
        <v>5.27</v>
      </c>
      <c r="J2259" s="42">
        <v>5.39</v>
      </c>
      <c r="K2259" s="42">
        <v>5.5</v>
      </c>
      <c r="L2259" s="42">
        <v>5.62</v>
      </c>
      <c r="M2259" s="42">
        <v>5.74</v>
      </c>
      <c r="N2259" s="42">
        <v>5.85</v>
      </c>
      <c r="O2259" s="42">
        <v>5.97</v>
      </c>
      <c r="P2259" s="42">
        <v>6.09</v>
      </c>
      <c r="Q2259" s="42">
        <v>6.21</v>
      </c>
      <c r="R2259" s="42">
        <v>6.32</v>
      </c>
      <c r="S2259" s="42">
        <v>6.44</v>
      </c>
      <c r="T2259" s="42">
        <v>6.56</v>
      </c>
      <c r="U2259" s="42">
        <v>6.67</v>
      </c>
      <c r="V2259" s="42">
        <v>6.79</v>
      </c>
      <c r="W2259" s="42">
        <v>6.91</v>
      </c>
      <c r="X2259" s="42">
        <v>7.03</v>
      </c>
      <c r="Y2259" s="42">
        <v>7.14</v>
      </c>
      <c r="Z2259" s="42">
        <v>7.26</v>
      </c>
      <c r="AA2259" s="42">
        <v>7.38</v>
      </c>
      <c r="AB2259" s="42">
        <v>7.49</v>
      </c>
      <c r="AC2259" s="42">
        <v>7.61</v>
      </c>
      <c r="AD2259" s="42">
        <v>7.73</v>
      </c>
      <c r="AE2259" s="42">
        <v>7.85</v>
      </c>
      <c r="AF2259" s="42">
        <v>7.96</v>
      </c>
      <c r="AG2259" s="42">
        <v>8.08</v>
      </c>
      <c r="AH2259" s="42">
        <v>8.1999999999999993</v>
      </c>
      <c r="AI2259" s="42">
        <v>8.31</v>
      </c>
      <c r="AJ2259" s="42">
        <v>8.43</v>
      </c>
      <c r="AK2259" s="42">
        <v>8.5500000000000007</v>
      </c>
      <c r="AL2259" s="42">
        <v>8.67</v>
      </c>
      <c r="AM2259" s="42">
        <v>8.7799999999999994</v>
      </c>
      <c r="AN2259" s="42">
        <v>8.9</v>
      </c>
      <c r="AO2259" s="42">
        <v>9.02</v>
      </c>
      <c r="AP2259" s="42">
        <v>9.1300000000000008</v>
      </c>
    </row>
    <row r="2260" spans="1:42" x14ac:dyDescent="0.2">
      <c r="A2260" s="41">
        <v>22.48</v>
      </c>
      <c r="B2260" s="42">
        <v>4.45</v>
      </c>
      <c r="C2260" s="42">
        <v>4.57</v>
      </c>
      <c r="D2260" s="42">
        <v>4.68</v>
      </c>
      <c r="E2260" s="42">
        <v>4.8</v>
      </c>
      <c r="F2260" s="42">
        <v>4.92</v>
      </c>
      <c r="G2260" s="42">
        <v>5.03</v>
      </c>
      <c r="H2260" s="42">
        <v>5.15</v>
      </c>
      <c r="I2260" s="42">
        <v>5.27</v>
      </c>
      <c r="J2260" s="42">
        <v>5.38</v>
      </c>
      <c r="K2260" s="42">
        <v>5.5</v>
      </c>
      <c r="L2260" s="42">
        <v>5.62</v>
      </c>
      <c r="M2260" s="42">
        <v>5.74</v>
      </c>
      <c r="N2260" s="42">
        <v>5.85</v>
      </c>
      <c r="O2260" s="42">
        <v>5.97</v>
      </c>
      <c r="P2260" s="42">
        <v>6.09</v>
      </c>
      <c r="Q2260" s="42">
        <v>6.2</v>
      </c>
      <c r="R2260" s="42">
        <v>6.32</v>
      </c>
      <c r="S2260" s="42">
        <v>6.44</v>
      </c>
      <c r="T2260" s="42">
        <v>6.56</v>
      </c>
      <c r="U2260" s="42">
        <v>6.67</v>
      </c>
      <c r="V2260" s="42">
        <v>6.79</v>
      </c>
      <c r="W2260" s="42">
        <v>6.91</v>
      </c>
      <c r="X2260" s="42">
        <v>7.02</v>
      </c>
      <c r="Y2260" s="42">
        <v>7.14</v>
      </c>
      <c r="Z2260" s="42">
        <v>7.26</v>
      </c>
      <c r="AA2260" s="42">
        <v>7.38</v>
      </c>
      <c r="AB2260" s="42">
        <v>7.49</v>
      </c>
      <c r="AC2260" s="42">
        <v>7.61</v>
      </c>
      <c r="AD2260" s="42">
        <v>7.73</v>
      </c>
      <c r="AE2260" s="42">
        <v>7.84</v>
      </c>
      <c r="AF2260" s="42">
        <v>7.96</v>
      </c>
      <c r="AG2260" s="42">
        <v>8.08</v>
      </c>
      <c r="AH2260" s="42">
        <v>8.1999999999999993</v>
      </c>
      <c r="AI2260" s="42">
        <v>8.31</v>
      </c>
      <c r="AJ2260" s="42">
        <v>8.43</v>
      </c>
      <c r="AK2260" s="42">
        <v>8.5500000000000007</v>
      </c>
      <c r="AL2260" s="42">
        <v>8.66</v>
      </c>
      <c r="AM2260" s="42">
        <v>8.7799999999999994</v>
      </c>
      <c r="AN2260" s="42">
        <v>8.9</v>
      </c>
      <c r="AO2260" s="42">
        <v>9.01</v>
      </c>
      <c r="AP2260" s="42">
        <v>9.1300000000000008</v>
      </c>
    </row>
    <row r="2261" spans="1:42" x14ac:dyDescent="0.2">
      <c r="A2261" s="41">
        <v>22.49</v>
      </c>
      <c r="B2261" s="42">
        <v>4.45</v>
      </c>
      <c r="C2261" s="42">
        <v>4.5599999999999996</v>
      </c>
      <c r="D2261" s="42">
        <v>4.68</v>
      </c>
      <c r="E2261" s="42">
        <v>4.8</v>
      </c>
      <c r="F2261" s="42">
        <v>4.92</v>
      </c>
      <c r="G2261" s="42">
        <v>5.03</v>
      </c>
      <c r="H2261" s="42">
        <v>5.15</v>
      </c>
      <c r="I2261" s="42">
        <v>5.27</v>
      </c>
      <c r="J2261" s="42">
        <v>5.38</v>
      </c>
      <c r="K2261" s="42">
        <v>5.5</v>
      </c>
      <c r="L2261" s="42">
        <v>5.62</v>
      </c>
      <c r="M2261" s="42">
        <v>5.74</v>
      </c>
      <c r="N2261" s="42">
        <v>5.85</v>
      </c>
      <c r="O2261" s="42">
        <v>5.97</v>
      </c>
      <c r="P2261" s="42">
        <v>6.09</v>
      </c>
      <c r="Q2261" s="42">
        <v>6.2</v>
      </c>
      <c r="R2261" s="42">
        <v>6.32</v>
      </c>
      <c r="S2261" s="42">
        <v>6.44</v>
      </c>
      <c r="T2261" s="42">
        <v>6.55</v>
      </c>
      <c r="U2261" s="42">
        <v>6.67</v>
      </c>
      <c r="V2261" s="42">
        <v>6.79</v>
      </c>
      <c r="W2261" s="42">
        <v>6.91</v>
      </c>
      <c r="X2261" s="42">
        <v>7.02</v>
      </c>
      <c r="Y2261" s="42">
        <v>7.14</v>
      </c>
      <c r="Z2261" s="42">
        <v>7.26</v>
      </c>
      <c r="AA2261" s="42">
        <v>7.37</v>
      </c>
      <c r="AB2261" s="42">
        <v>7.49</v>
      </c>
      <c r="AC2261" s="42">
        <v>7.61</v>
      </c>
      <c r="AD2261" s="42">
        <v>7.73</v>
      </c>
      <c r="AE2261" s="42">
        <v>7.84</v>
      </c>
      <c r="AF2261" s="42">
        <v>7.96</v>
      </c>
      <c r="AG2261" s="42">
        <v>8.08</v>
      </c>
      <c r="AH2261" s="42">
        <v>8.19</v>
      </c>
      <c r="AI2261" s="42">
        <v>8.31</v>
      </c>
      <c r="AJ2261" s="42">
        <v>8.43</v>
      </c>
      <c r="AK2261" s="42">
        <v>8.5399999999999991</v>
      </c>
      <c r="AL2261" s="42">
        <v>8.66</v>
      </c>
      <c r="AM2261" s="42">
        <v>8.7799999999999994</v>
      </c>
      <c r="AN2261" s="42">
        <v>8.9</v>
      </c>
      <c r="AO2261" s="42">
        <v>9.01</v>
      </c>
      <c r="AP2261" s="42">
        <v>9.1300000000000008</v>
      </c>
    </row>
    <row r="2262" spans="1:42" x14ac:dyDescent="0.2">
      <c r="A2262" s="41">
        <v>22.5</v>
      </c>
      <c r="B2262" s="42">
        <v>4.45</v>
      </c>
      <c r="C2262" s="42">
        <v>4.5599999999999996</v>
      </c>
      <c r="D2262" s="42">
        <v>4.68</v>
      </c>
      <c r="E2262" s="42">
        <v>4.8</v>
      </c>
      <c r="F2262" s="42">
        <v>4.91</v>
      </c>
      <c r="G2262" s="42">
        <v>5.03</v>
      </c>
      <c r="H2262" s="42">
        <v>5.15</v>
      </c>
      <c r="I2262" s="42">
        <v>5.27</v>
      </c>
      <c r="J2262" s="42">
        <v>5.38</v>
      </c>
      <c r="K2262" s="42">
        <v>5.5</v>
      </c>
      <c r="L2262" s="42">
        <v>5.62</v>
      </c>
      <c r="M2262" s="42">
        <v>5.73</v>
      </c>
      <c r="N2262" s="42">
        <v>5.85</v>
      </c>
      <c r="O2262" s="42">
        <v>5.97</v>
      </c>
      <c r="P2262" s="42">
        <v>6.09</v>
      </c>
      <c r="Q2262" s="42">
        <v>6.2</v>
      </c>
      <c r="R2262" s="42">
        <v>6.32</v>
      </c>
      <c r="S2262" s="42">
        <v>6.44</v>
      </c>
      <c r="T2262" s="42">
        <v>6.55</v>
      </c>
      <c r="U2262" s="42">
        <v>6.67</v>
      </c>
      <c r="V2262" s="42">
        <v>6.79</v>
      </c>
      <c r="W2262" s="42">
        <v>6.9</v>
      </c>
      <c r="X2262" s="42">
        <v>7.02</v>
      </c>
      <c r="Y2262" s="42">
        <v>7.14</v>
      </c>
      <c r="Z2262" s="42">
        <v>7.26</v>
      </c>
      <c r="AA2262" s="42">
        <v>7.37</v>
      </c>
      <c r="AB2262" s="42">
        <v>7.49</v>
      </c>
      <c r="AC2262" s="42">
        <v>7.61</v>
      </c>
      <c r="AD2262" s="42">
        <v>7.72</v>
      </c>
      <c r="AE2262" s="42">
        <v>7.84</v>
      </c>
      <c r="AF2262" s="42">
        <v>7.96</v>
      </c>
      <c r="AG2262" s="42">
        <v>8.08</v>
      </c>
      <c r="AH2262" s="42">
        <v>8.19</v>
      </c>
      <c r="AI2262" s="42">
        <v>8.31</v>
      </c>
      <c r="AJ2262" s="42">
        <v>8.43</v>
      </c>
      <c r="AK2262" s="42">
        <v>8.5399999999999991</v>
      </c>
      <c r="AL2262" s="42">
        <v>8.66</v>
      </c>
      <c r="AM2262" s="42">
        <v>8.7799999999999994</v>
      </c>
      <c r="AN2262" s="42">
        <v>8.89</v>
      </c>
      <c r="AO2262" s="42">
        <v>9.01</v>
      </c>
      <c r="AP2262" s="42">
        <v>9.1300000000000008</v>
      </c>
    </row>
    <row r="2263" spans="1:42" x14ac:dyDescent="0.2">
      <c r="A2263" s="41">
        <v>22.51</v>
      </c>
      <c r="B2263" s="42">
        <v>4.45</v>
      </c>
      <c r="C2263" s="42">
        <v>4.5599999999999996</v>
      </c>
      <c r="D2263" s="42">
        <v>4.68</v>
      </c>
      <c r="E2263" s="42">
        <v>4.8</v>
      </c>
      <c r="F2263" s="42">
        <v>4.91</v>
      </c>
      <c r="G2263" s="42">
        <v>5.03</v>
      </c>
      <c r="H2263" s="42">
        <v>5.15</v>
      </c>
      <c r="I2263" s="42">
        <v>5.26</v>
      </c>
      <c r="J2263" s="42">
        <v>5.38</v>
      </c>
      <c r="K2263" s="42">
        <v>5.5</v>
      </c>
      <c r="L2263" s="42">
        <v>5.62</v>
      </c>
      <c r="M2263" s="42">
        <v>5.73</v>
      </c>
      <c r="N2263" s="42">
        <v>5.85</v>
      </c>
      <c r="O2263" s="42">
        <v>5.97</v>
      </c>
      <c r="P2263" s="42">
        <v>6.08</v>
      </c>
      <c r="Q2263" s="42">
        <v>6.2</v>
      </c>
      <c r="R2263" s="42">
        <v>6.32</v>
      </c>
      <c r="S2263" s="42">
        <v>6.44</v>
      </c>
      <c r="T2263" s="42">
        <v>6.55</v>
      </c>
      <c r="U2263" s="42">
        <v>6.67</v>
      </c>
      <c r="V2263" s="42">
        <v>6.79</v>
      </c>
      <c r="W2263" s="42">
        <v>6.9</v>
      </c>
      <c r="X2263" s="42">
        <v>7.02</v>
      </c>
      <c r="Y2263" s="42">
        <v>7.14</v>
      </c>
      <c r="Z2263" s="42">
        <v>7.25</v>
      </c>
      <c r="AA2263" s="42">
        <v>7.37</v>
      </c>
      <c r="AB2263" s="42">
        <v>7.49</v>
      </c>
      <c r="AC2263" s="42">
        <v>7.61</v>
      </c>
      <c r="AD2263" s="42">
        <v>7.72</v>
      </c>
      <c r="AE2263" s="42">
        <v>7.84</v>
      </c>
      <c r="AF2263" s="42">
        <v>7.96</v>
      </c>
      <c r="AG2263" s="42">
        <v>8.07</v>
      </c>
      <c r="AH2263" s="42">
        <v>8.19</v>
      </c>
      <c r="AI2263" s="42">
        <v>8.31</v>
      </c>
      <c r="AJ2263" s="42">
        <v>8.42</v>
      </c>
      <c r="AK2263" s="42">
        <v>8.5399999999999991</v>
      </c>
      <c r="AL2263" s="42">
        <v>8.66</v>
      </c>
      <c r="AM2263" s="42">
        <v>8.7799999999999994</v>
      </c>
      <c r="AN2263" s="42">
        <v>8.89</v>
      </c>
      <c r="AO2263" s="42">
        <v>9.01</v>
      </c>
      <c r="AP2263" s="42">
        <v>9.1300000000000008</v>
      </c>
    </row>
    <row r="2264" spans="1:42" x14ac:dyDescent="0.2">
      <c r="A2264" s="41">
        <v>22.52</v>
      </c>
      <c r="B2264" s="42">
        <v>4.4400000000000004</v>
      </c>
      <c r="C2264" s="42">
        <v>4.5599999999999996</v>
      </c>
      <c r="D2264" s="42">
        <v>4.68</v>
      </c>
      <c r="E2264" s="42">
        <v>4.8</v>
      </c>
      <c r="F2264" s="42">
        <v>4.91</v>
      </c>
      <c r="G2264" s="42">
        <v>5.03</v>
      </c>
      <c r="H2264" s="42">
        <v>5.15</v>
      </c>
      <c r="I2264" s="42">
        <v>5.26</v>
      </c>
      <c r="J2264" s="42">
        <v>5.38</v>
      </c>
      <c r="K2264" s="42">
        <v>5.5</v>
      </c>
      <c r="L2264" s="42">
        <v>5.61</v>
      </c>
      <c r="M2264" s="42">
        <v>5.73</v>
      </c>
      <c r="N2264" s="42">
        <v>5.85</v>
      </c>
      <c r="O2264" s="42">
        <v>5.97</v>
      </c>
      <c r="P2264" s="42">
        <v>6.08</v>
      </c>
      <c r="Q2264" s="42">
        <v>6.2</v>
      </c>
      <c r="R2264" s="42">
        <v>6.32</v>
      </c>
      <c r="S2264" s="42">
        <v>6.43</v>
      </c>
      <c r="T2264" s="42">
        <v>6.55</v>
      </c>
      <c r="U2264" s="42">
        <v>6.67</v>
      </c>
      <c r="V2264" s="42">
        <v>6.78</v>
      </c>
      <c r="W2264" s="42">
        <v>6.9</v>
      </c>
      <c r="X2264" s="42">
        <v>7.02</v>
      </c>
      <c r="Y2264" s="42">
        <v>7.14</v>
      </c>
      <c r="Z2264" s="42">
        <v>7.25</v>
      </c>
      <c r="AA2264" s="42">
        <v>7.37</v>
      </c>
      <c r="AB2264" s="42">
        <v>7.49</v>
      </c>
      <c r="AC2264" s="42">
        <v>7.6</v>
      </c>
      <c r="AD2264" s="42">
        <v>7.72</v>
      </c>
      <c r="AE2264" s="42">
        <v>7.84</v>
      </c>
      <c r="AF2264" s="42">
        <v>7.96</v>
      </c>
      <c r="AG2264" s="42">
        <v>8.07</v>
      </c>
      <c r="AH2264" s="42">
        <v>8.19</v>
      </c>
      <c r="AI2264" s="42">
        <v>8.31</v>
      </c>
      <c r="AJ2264" s="42">
        <v>8.42</v>
      </c>
      <c r="AK2264" s="42">
        <v>8.5399999999999991</v>
      </c>
      <c r="AL2264" s="42">
        <v>8.66</v>
      </c>
      <c r="AM2264" s="42">
        <v>8.77</v>
      </c>
      <c r="AN2264" s="42">
        <v>8.89</v>
      </c>
      <c r="AO2264" s="42">
        <v>9.01</v>
      </c>
      <c r="AP2264" s="42">
        <v>9.1199999999999992</v>
      </c>
    </row>
    <row r="2265" spans="1:42" x14ac:dyDescent="0.2">
      <c r="A2265" s="41">
        <v>22.53</v>
      </c>
      <c r="B2265" s="42">
        <v>4.4400000000000004</v>
      </c>
      <c r="C2265" s="42">
        <v>4.5599999999999996</v>
      </c>
      <c r="D2265" s="42">
        <v>4.68</v>
      </c>
      <c r="E2265" s="42">
        <v>4.79</v>
      </c>
      <c r="F2265" s="42">
        <v>4.91</v>
      </c>
      <c r="G2265" s="42">
        <v>5.03</v>
      </c>
      <c r="H2265" s="42">
        <v>5.15</v>
      </c>
      <c r="I2265" s="42">
        <v>5.26</v>
      </c>
      <c r="J2265" s="42">
        <v>5.38</v>
      </c>
      <c r="K2265" s="42">
        <v>5.5</v>
      </c>
      <c r="L2265" s="42">
        <v>5.61</v>
      </c>
      <c r="M2265" s="42">
        <v>5.73</v>
      </c>
      <c r="N2265" s="42">
        <v>5.85</v>
      </c>
      <c r="O2265" s="42">
        <v>5.96</v>
      </c>
      <c r="P2265" s="42">
        <v>6.08</v>
      </c>
      <c r="Q2265" s="42">
        <v>6.2</v>
      </c>
      <c r="R2265" s="42">
        <v>6.32</v>
      </c>
      <c r="S2265" s="42">
        <v>6.43</v>
      </c>
      <c r="T2265" s="42">
        <v>6.55</v>
      </c>
      <c r="U2265" s="42">
        <v>6.67</v>
      </c>
      <c r="V2265" s="42">
        <v>6.78</v>
      </c>
      <c r="W2265" s="42">
        <v>6.9</v>
      </c>
      <c r="X2265" s="42">
        <v>7.02</v>
      </c>
      <c r="Y2265" s="42">
        <v>7.13</v>
      </c>
      <c r="Z2265" s="42">
        <v>7.25</v>
      </c>
      <c r="AA2265" s="42">
        <v>7.37</v>
      </c>
      <c r="AB2265" s="42">
        <v>7.49</v>
      </c>
      <c r="AC2265" s="42">
        <v>7.6</v>
      </c>
      <c r="AD2265" s="42">
        <v>7.72</v>
      </c>
      <c r="AE2265" s="42">
        <v>7.84</v>
      </c>
      <c r="AF2265" s="42">
        <v>7.95</v>
      </c>
      <c r="AG2265" s="42">
        <v>8.07</v>
      </c>
      <c r="AH2265" s="42">
        <v>8.19</v>
      </c>
      <c r="AI2265" s="42">
        <v>8.3000000000000007</v>
      </c>
      <c r="AJ2265" s="42">
        <v>8.42</v>
      </c>
      <c r="AK2265" s="42">
        <v>8.5399999999999991</v>
      </c>
      <c r="AL2265" s="42">
        <v>8.66</v>
      </c>
      <c r="AM2265" s="42">
        <v>8.77</v>
      </c>
      <c r="AN2265" s="42">
        <v>8.89</v>
      </c>
      <c r="AO2265" s="42">
        <v>9.01</v>
      </c>
      <c r="AP2265" s="42">
        <v>9.1199999999999992</v>
      </c>
    </row>
    <row r="2266" spans="1:42" x14ac:dyDescent="0.2">
      <c r="A2266" s="41">
        <v>22.54</v>
      </c>
      <c r="B2266" s="42">
        <v>4.4400000000000004</v>
      </c>
      <c r="C2266" s="42">
        <v>4.5599999999999996</v>
      </c>
      <c r="D2266" s="42">
        <v>4.68</v>
      </c>
      <c r="E2266" s="42">
        <v>4.79</v>
      </c>
      <c r="F2266" s="42">
        <v>4.91</v>
      </c>
      <c r="G2266" s="42">
        <v>5.03</v>
      </c>
      <c r="H2266" s="42">
        <v>5.14</v>
      </c>
      <c r="I2266" s="42">
        <v>5.26</v>
      </c>
      <c r="J2266" s="42">
        <v>5.38</v>
      </c>
      <c r="K2266" s="42">
        <v>5.5</v>
      </c>
      <c r="L2266" s="42">
        <v>5.61</v>
      </c>
      <c r="M2266" s="42">
        <v>5.73</v>
      </c>
      <c r="N2266" s="42">
        <v>5.85</v>
      </c>
      <c r="O2266" s="42">
        <v>5.96</v>
      </c>
      <c r="P2266" s="42">
        <v>6.08</v>
      </c>
      <c r="Q2266" s="42">
        <v>6.2</v>
      </c>
      <c r="R2266" s="42">
        <v>6.31</v>
      </c>
      <c r="S2266" s="42">
        <v>6.43</v>
      </c>
      <c r="T2266" s="42">
        <v>6.55</v>
      </c>
      <c r="U2266" s="42">
        <v>6.67</v>
      </c>
      <c r="V2266" s="42">
        <v>6.78</v>
      </c>
      <c r="W2266" s="42">
        <v>6.9</v>
      </c>
      <c r="X2266" s="42">
        <v>7.02</v>
      </c>
      <c r="Y2266" s="42">
        <v>7.13</v>
      </c>
      <c r="Z2266" s="42">
        <v>7.25</v>
      </c>
      <c r="AA2266" s="42">
        <v>7.37</v>
      </c>
      <c r="AB2266" s="42">
        <v>7.48</v>
      </c>
      <c r="AC2266" s="42">
        <v>7.6</v>
      </c>
      <c r="AD2266" s="42">
        <v>7.72</v>
      </c>
      <c r="AE2266" s="42">
        <v>7.84</v>
      </c>
      <c r="AF2266" s="42">
        <v>7.95</v>
      </c>
      <c r="AG2266" s="42">
        <v>8.07</v>
      </c>
      <c r="AH2266" s="42">
        <v>8.19</v>
      </c>
      <c r="AI2266" s="42">
        <v>8.3000000000000007</v>
      </c>
      <c r="AJ2266" s="42">
        <v>8.42</v>
      </c>
      <c r="AK2266" s="42">
        <v>8.5399999999999991</v>
      </c>
      <c r="AL2266" s="42">
        <v>8.65</v>
      </c>
      <c r="AM2266" s="42">
        <v>8.77</v>
      </c>
      <c r="AN2266" s="42">
        <v>8.89</v>
      </c>
      <c r="AO2266" s="42">
        <v>9</v>
      </c>
      <c r="AP2266" s="42">
        <v>9.1199999999999992</v>
      </c>
    </row>
    <row r="2267" spans="1:42" x14ac:dyDescent="0.2">
      <c r="A2267" s="41">
        <v>22.55</v>
      </c>
      <c r="B2267" s="42">
        <v>4.4400000000000004</v>
      </c>
      <c r="C2267" s="42">
        <v>4.5599999999999996</v>
      </c>
      <c r="D2267" s="42">
        <v>4.68</v>
      </c>
      <c r="E2267" s="42">
        <v>4.79</v>
      </c>
      <c r="F2267" s="42">
        <v>4.91</v>
      </c>
      <c r="G2267" s="42">
        <v>5.03</v>
      </c>
      <c r="H2267" s="42">
        <v>5.14</v>
      </c>
      <c r="I2267" s="42">
        <v>5.26</v>
      </c>
      <c r="J2267" s="42">
        <v>5.38</v>
      </c>
      <c r="K2267" s="42">
        <v>5.49</v>
      </c>
      <c r="L2267" s="42">
        <v>5.61</v>
      </c>
      <c r="M2267" s="42">
        <v>5.73</v>
      </c>
      <c r="N2267" s="42">
        <v>5.85</v>
      </c>
      <c r="O2267" s="42">
        <v>5.96</v>
      </c>
      <c r="P2267" s="42">
        <v>6.08</v>
      </c>
      <c r="Q2267" s="42">
        <v>6.2</v>
      </c>
      <c r="R2267" s="42">
        <v>6.31</v>
      </c>
      <c r="S2267" s="42">
        <v>6.43</v>
      </c>
      <c r="T2267" s="42">
        <v>6.55</v>
      </c>
      <c r="U2267" s="42">
        <v>6.66</v>
      </c>
      <c r="V2267" s="42">
        <v>6.78</v>
      </c>
      <c r="W2267" s="42">
        <v>6.9</v>
      </c>
      <c r="X2267" s="42">
        <v>7.01</v>
      </c>
      <c r="Y2267" s="42">
        <v>7.13</v>
      </c>
      <c r="Z2267" s="42">
        <v>7.25</v>
      </c>
      <c r="AA2267" s="42">
        <v>7.37</v>
      </c>
      <c r="AB2267" s="42">
        <v>7.48</v>
      </c>
      <c r="AC2267" s="42">
        <v>7.6</v>
      </c>
      <c r="AD2267" s="42">
        <v>7.72</v>
      </c>
      <c r="AE2267" s="42">
        <v>7.83</v>
      </c>
      <c r="AF2267" s="42">
        <v>7.95</v>
      </c>
      <c r="AG2267" s="42">
        <v>8.07</v>
      </c>
      <c r="AH2267" s="42">
        <v>8.18</v>
      </c>
      <c r="AI2267" s="42">
        <v>8.3000000000000007</v>
      </c>
      <c r="AJ2267" s="42">
        <v>8.42</v>
      </c>
      <c r="AK2267" s="42">
        <v>8.5399999999999991</v>
      </c>
      <c r="AL2267" s="42">
        <v>8.65</v>
      </c>
      <c r="AM2267" s="42">
        <v>8.77</v>
      </c>
      <c r="AN2267" s="42">
        <v>8.89</v>
      </c>
      <c r="AO2267" s="42">
        <v>9</v>
      </c>
      <c r="AP2267" s="42">
        <v>9.1199999999999992</v>
      </c>
    </row>
    <row r="2268" spans="1:42" x14ac:dyDescent="0.2">
      <c r="A2268" s="41">
        <v>22.56</v>
      </c>
      <c r="B2268" s="42">
        <v>4.4400000000000004</v>
      </c>
      <c r="C2268" s="42">
        <v>4.5599999999999996</v>
      </c>
      <c r="D2268" s="42">
        <v>4.67</v>
      </c>
      <c r="E2268" s="42">
        <v>4.79</v>
      </c>
      <c r="F2268" s="42">
        <v>4.91</v>
      </c>
      <c r="G2268" s="42">
        <v>5.03</v>
      </c>
      <c r="H2268" s="42">
        <v>5.14</v>
      </c>
      <c r="I2268" s="42">
        <v>5.26</v>
      </c>
      <c r="J2268" s="42">
        <v>5.38</v>
      </c>
      <c r="K2268" s="42">
        <v>5.49</v>
      </c>
      <c r="L2268" s="42">
        <v>5.61</v>
      </c>
      <c r="M2268" s="42">
        <v>5.73</v>
      </c>
      <c r="N2268" s="42">
        <v>5.84</v>
      </c>
      <c r="O2268" s="42">
        <v>5.96</v>
      </c>
      <c r="P2268" s="42">
        <v>6.08</v>
      </c>
      <c r="Q2268" s="42">
        <v>6.19</v>
      </c>
      <c r="R2268" s="42">
        <v>6.31</v>
      </c>
      <c r="S2268" s="42">
        <v>6.43</v>
      </c>
      <c r="T2268" s="42">
        <v>6.55</v>
      </c>
      <c r="U2268" s="42">
        <v>6.66</v>
      </c>
      <c r="V2268" s="42">
        <v>6.78</v>
      </c>
      <c r="W2268" s="42">
        <v>6.9</v>
      </c>
      <c r="X2268" s="42">
        <v>7.01</v>
      </c>
      <c r="Y2268" s="42">
        <v>7.13</v>
      </c>
      <c r="Z2268" s="42">
        <v>7.25</v>
      </c>
      <c r="AA2268" s="42">
        <v>7.36</v>
      </c>
      <c r="AB2268" s="42">
        <v>7.48</v>
      </c>
      <c r="AC2268" s="42">
        <v>7.6</v>
      </c>
      <c r="AD2268" s="42">
        <v>7.72</v>
      </c>
      <c r="AE2268" s="42">
        <v>7.83</v>
      </c>
      <c r="AF2268" s="42">
        <v>7.95</v>
      </c>
      <c r="AG2268" s="42">
        <v>8.07</v>
      </c>
      <c r="AH2268" s="42">
        <v>8.18</v>
      </c>
      <c r="AI2268" s="42">
        <v>8.3000000000000007</v>
      </c>
      <c r="AJ2268" s="42">
        <v>8.42</v>
      </c>
      <c r="AK2268" s="42">
        <v>8.5299999999999994</v>
      </c>
      <c r="AL2268" s="42">
        <v>8.65</v>
      </c>
      <c r="AM2268" s="42">
        <v>8.77</v>
      </c>
      <c r="AN2268" s="42">
        <v>8.8800000000000008</v>
      </c>
      <c r="AO2268" s="42">
        <v>9</v>
      </c>
      <c r="AP2268" s="42">
        <v>9.1199999999999992</v>
      </c>
    </row>
    <row r="2269" spans="1:42" x14ac:dyDescent="0.2">
      <c r="A2269" s="41">
        <v>22.57</v>
      </c>
      <c r="B2269" s="42">
        <v>4.4400000000000004</v>
      </c>
      <c r="C2269" s="42">
        <v>4.5599999999999996</v>
      </c>
      <c r="D2269" s="42">
        <v>4.67</v>
      </c>
      <c r="E2269" s="42">
        <v>4.79</v>
      </c>
      <c r="F2269" s="42">
        <v>4.91</v>
      </c>
      <c r="G2269" s="42">
        <v>5.0199999999999996</v>
      </c>
      <c r="H2269" s="42">
        <v>5.14</v>
      </c>
      <c r="I2269" s="42">
        <v>5.26</v>
      </c>
      <c r="J2269" s="42">
        <v>5.38</v>
      </c>
      <c r="K2269" s="42">
        <v>5.49</v>
      </c>
      <c r="L2269" s="42">
        <v>5.61</v>
      </c>
      <c r="M2269" s="42">
        <v>5.73</v>
      </c>
      <c r="N2269" s="42">
        <v>5.84</v>
      </c>
      <c r="O2269" s="42">
        <v>5.96</v>
      </c>
      <c r="P2269" s="42">
        <v>6.08</v>
      </c>
      <c r="Q2269" s="42">
        <v>6.19</v>
      </c>
      <c r="R2269" s="42">
        <v>6.31</v>
      </c>
      <c r="S2269" s="42">
        <v>6.43</v>
      </c>
      <c r="T2269" s="42">
        <v>6.54</v>
      </c>
      <c r="U2269" s="42">
        <v>6.66</v>
      </c>
      <c r="V2269" s="42">
        <v>6.78</v>
      </c>
      <c r="W2269" s="42">
        <v>6.9</v>
      </c>
      <c r="X2269" s="42">
        <v>7.01</v>
      </c>
      <c r="Y2269" s="42">
        <v>7.13</v>
      </c>
      <c r="Z2269" s="42">
        <v>7.25</v>
      </c>
      <c r="AA2269" s="42">
        <v>7.36</v>
      </c>
      <c r="AB2269" s="42">
        <v>7.48</v>
      </c>
      <c r="AC2269" s="42">
        <v>7.6</v>
      </c>
      <c r="AD2269" s="42">
        <v>7.71</v>
      </c>
      <c r="AE2269" s="42">
        <v>7.83</v>
      </c>
      <c r="AF2269" s="42">
        <v>7.95</v>
      </c>
      <c r="AG2269" s="42">
        <v>8.06</v>
      </c>
      <c r="AH2269" s="42">
        <v>8.18</v>
      </c>
      <c r="AI2269" s="42">
        <v>8.3000000000000007</v>
      </c>
      <c r="AJ2269" s="42">
        <v>8.41</v>
      </c>
      <c r="AK2269" s="42">
        <v>8.5299999999999994</v>
      </c>
      <c r="AL2269" s="42">
        <v>8.65</v>
      </c>
      <c r="AM2269" s="42">
        <v>8.77</v>
      </c>
      <c r="AN2269" s="42">
        <v>8.8800000000000008</v>
      </c>
      <c r="AO2269" s="42">
        <v>9</v>
      </c>
      <c r="AP2269" s="42">
        <v>9.1199999999999992</v>
      </c>
    </row>
    <row r="2270" spans="1:42" x14ac:dyDescent="0.2">
      <c r="A2270" s="41">
        <v>22.58</v>
      </c>
      <c r="B2270" s="42">
        <v>4.4400000000000004</v>
      </c>
      <c r="C2270" s="42">
        <v>4.5599999999999996</v>
      </c>
      <c r="D2270" s="42">
        <v>4.67</v>
      </c>
      <c r="E2270" s="42">
        <v>4.79</v>
      </c>
      <c r="F2270" s="42">
        <v>4.91</v>
      </c>
      <c r="G2270" s="42">
        <v>5.0199999999999996</v>
      </c>
      <c r="H2270" s="42">
        <v>5.14</v>
      </c>
      <c r="I2270" s="42">
        <v>5.26</v>
      </c>
      <c r="J2270" s="42">
        <v>5.37</v>
      </c>
      <c r="K2270" s="42">
        <v>5.49</v>
      </c>
      <c r="L2270" s="42">
        <v>5.61</v>
      </c>
      <c r="M2270" s="42">
        <v>5.72</v>
      </c>
      <c r="N2270" s="42">
        <v>5.84</v>
      </c>
      <c r="O2270" s="42">
        <v>5.96</v>
      </c>
      <c r="P2270" s="42">
        <v>6.08</v>
      </c>
      <c r="Q2270" s="42">
        <v>6.19</v>
      </c>
      <c r="R2270" s="42">
        <v>6.31</v>
      </c>
      <c r="S2270" s="42">
        <v>6.43</v>
      </c>
      <c r="T2270" s="42">
        <v>6.54</v>
      </c>
      <c r="U2270" s="42">
        <v>6.66</v>
      </c>
      <c r="V2270" s="42">
        <v>6.78</v>
      </c>
      <c r="W2270" s="42">
        <v>6.89</v>
      </c>
      <c r="X2270" s="42">
        <v>7.01</v>
      </c>
      <c r="Y2270" s="42">
        <v>7.13</v>
      </c>
      <c r="Z2270" s="42">
        <v>7.24</v>
      </c>
      <c r="AA2270" s="42">
        <v>7.36</v>
      </c>
      <c r="AB2270" s="42">
        <v>7.48</v>
      </c>
      <c r="AC2270" s="42">
        <v>7.6</v>
      </c>
      <c r="AD2270" s="42">
        <v>7.71</v>
      </c>
      <c r="AE2270" s="42">
        <v>7.83</v>
      </c>
      <c r="AF2270" s="42">
        <v>7.95</v>
      </c>
      <c r="AG2270" s="42">
        <v>8.06</v>
      </c>
      <c r="AH2270" s="42">
        <v>8.18</v>
      </c>
      <c r="AI2270" s="42">
        <v>8.3000000000000007</v>
      </c>
      <c r="AJ2270" s="42">
        <v>8.41</v>
      </c>
      <c r="AK2270" s="42">
        <v>8.5299999999999994</v>
      </c>
      <c r="AL2270" s="42">
        <v>8.65</v>
      </c>
      <c r="AM2270" s="42">
        <v>8.76</v>
      </c>
      <c r="AN2270" s="42">
        <v>8.8800000000000008</v>
      </c>
      <c r="AO2270" s="42">
        <v>9</v>
      </c>
      <c r="AP2270" s="42">
        <v>9.11</v>
      </c>
    </row>
    <row r="2271" spans="1:42" x14ac:dyDescent="0.2">
      <c r="A2271" s="41">
        <v>22.59</v>
      </c>
      <c r="B2271" s="42">
        <v>4.4400000000000004</v>
      </c>
      <c r="C2271" s="42">
        <v>4.55</v>
      </c>
      <c r="D2271" s="42">
        <v>4.67</v>
      </c>
      <c r="E2271" s="42">
        <v>4.79</v>
      </c>
      <c r="F2271" s="42">
        <v>4.91</v>
      </c>
      <c r="G2271" s="42">
        <v>5.0199999999999996</v>
      </c>
      <c r="H2271" s="42">
        <v>5.14</v>
      </c>
      <c r="I2271" s="42">
        <v>5.26</v>
      </c>
      <c r="J2271" s="42">
        <v>5.37</v>
      </c>
      <c r="K2271" s="42">
        <v>5.49</v>
      </c>
      <c r="L2271" s="42">
        <v>5.61</v>
      </c>
      <c r="M2271" s="42">
        <v>5.72</v>
      </c>
      <c r="N2271" s="42">
        <v>5.84</v>
      </c>
      <c r="O2271" s="42">
        <v>5.96</v>
      </c>
      <c r="P2271" s="42">
        <v>6.07</v>
      </c>
      <c r="Q2271" s="42">
        <v>6.19</v>
      </c>
      <c r="R2271" s="42">
        <v>6.31</v>
      </c>
      <c r="S2271" s="42">
        <v>6.43</v>
      </c>
      <c r="T2271" s="42">
        <v>6.54</v>
      </c>
      <c r="U2271" s="42">
        <v>6.66</v>
      </c>
      <c r="V2271" s="42">
        <v>6.78</v>
      </c>
      <c r="W2271" s="42">
        <v>6.89</v>
      </c>
      <c r="X2271" s="42">
        <v>7.01</v>
      </c>
      <c r="Y2271" s="42">
        <v>7.13</v>
      </c>
      <c r="Z2271" s="42">
        <v>7.24</v>
      </c>
      <c r="AA2271" s="42">
        <v>7.36</v>
      </c>
      <c r="AB2271" s="42">
        <v>7.48</v>
      </c>
      <c r="AC2271" s="42">
        <v>7.59</v>
      </c>
      <c r="AD2271" s="42">
        <v>7.71</v>
      </c>
      <c r="AE2271" s="42">
        <v>7.83</v>
      </c>
      <c r="AF2271" s="42">
        <v>7.94</v>
      </c>
      <c r="AG2271" s="42">
        <v>8.06</v>
      </c>
      <c r="AH2271" s="42">
        <v>8.18</v>
      </c>
      <c r="AI2271" s="42">
        <v>8.2899999999999991</v>
      </c>
      <c r="AJ2271" s="42">
        <v>8.41</v>
      </c>
      <c r="AK2271" s="42">
        <v>8.5299999999999994</v>
      </c>
      <c r="AL2271" s="42">
        <v>8.65</v>
      </c>
      <c r="AM2271" s="42">
        <v>8.76</v>
      </c>
      <c r="AN2271" s="42">
        <v>8.8800000000000008</v>
      </c>
      <c r="AO2271" s="42">
        <v>9</v>
      </c>
      <c r="AP2271" s="42">
        <v>9.11</v>
      </c>
    </row>
    <row r="2272" spans="1:42" x14ac:dyDescent="0.2">
      <c r="A2272" s="41">
        <v>22.6</v>
      </c>
      <c r="B2272" s="42">
        <v>4.4400000000000004</v>
      </c>
      <c r="C2272" s="42">
        <v>4.55</v>
      </c>
      <c r="D2272" s="42">
        <v>4.67</v>
      </c>
      <c r="E2272" s="42">
        <v>4.79</v>
      </c>
      <c r="F2272" s="42">
        <v>4.9000000000000004</v>
      </c>
      <c r="G2272" s="42">
        <v>5.0199999999999996</v>
      </c>
      <c r="H2272" s="42">
        <v>5.14</v>
      </c>
      <c r="I2272" s="42">
        <v>5.26</v>
      </c>
      <c r="J2272" s="42">
        <v>5.37</v>
      </c>
      <c r="K2272" s="42">
        <v>5.49</v>
      </c>
      <c r="L2272" s="42">
        <v>5.61</v>
      </c>
      <c r="M2272" s="42">
        <v>5.72</v>
      </c>
      <c r="N2272" s="42">
        <v>5.84</v>
      </c>
      <c r="O2272" s="42">
        <v>5.96</v>
      </c>
      <c r="P2272" s="42">
        <v>6.07</v>
      </c>
      <c r="Q2272" s="42">
        <v>6.19</v>
      </c>
      <c r="R2272" s="42">
        <v>6.31</v>
      </c>
      <c r="S2272" s="42">
        <v>6.42</v>
      </c>
      <c r="T2272" s="42">
        <v>6.54</v>
      </c>
      <c r="U2272" s="42">
        <v>6.66</v>
      </c>
      <c r="V2272" s="42">
        <v>6.77</v>
      </c>
      <c r="W2272" s="42">
        <v>6.89</v>
      </c>
      <c r="X2272" s="42">
        <v>7.01</v>
      </c>
      <c r="Y2272" s="42">
        <v>7.12</v>
      </c>
      <c r="Z2272" s="42">
        <v>7.24</v>
      </c>
      <c r="AA2272" s="42">
        <v>7.36</v>
      </c>
      <c r="AB2272" s="42">
        <v>7.48</v>
      </c>
      <c r="AC2272" s="42">
        <v>7.59</v>
      </c>
      <c r="AD2272" s="42">
        <v>7.71</v>
      </c>
      <c r="AE2272" s="42">
        <v>7.83</v>
      </c>
      <c r="AF2272" s="42">
        <v>7.94</v>
      </c>
      <c r="AG2272" s="42">
        <v>8.06</v>
      </c>
      <c r="AH2272" s="42">
        <v>8.18</v>
      </c>
      <c r="AI2272" s="42">
        <v>8.2899999999999991</v>
      </c>
      <c r="AJ2272" s="42">
        <v>8.41</v>
      </c>
      <c r="AK2272" s="42">
        <v>8.5299999999999994</v>
      </c>
      <c r="AL2272" s="42">
        <v>8.64</v>
      </c>
      <c r="AM2272" s="42">
        <v>8.76</v>
      </c>
      <c r="AN2272" s="42">
        <v>8.8800000000000008</v>
      </c>
      <c r="AO2272" s="42">
        <v>8.99</v>
      </c>
      <c r="AP2272" s="42">
        <v>9.11</v>
      </c>
    </row>
    <row r="2273" spans="1:42" x14ac:dyDescent="0.2">
      <c r="A2273" s="41">
        <v>22.61</v>
      </c>
      <c r="B2273" s="42">
        <v>4.4400000000000004</v>
      </c>
      <c r="C2273" s="42">
        <v>4.55</v>
      </c>
      <c r="D2273" s="42">
        <v>4.67</v>
      </c>
      <c r="E2273" s="42">
        <v>4.79</v>
      </c>
      <c r="F2273" s="42">
        <v>4.9000000000000004</v>
      </c>
      <c r="G2273" s="42">
        <v>5.0199999999999996</v>
      </c>
      <c r="H2273" s="42">
        <v>5.14</v>
      </c>
      <c r="I2273" s="42">
        <v>5.25</v>
      </c>
      <c r="J2273" s="42">
        <v>5.37</v>
      </c>
      <c r="K2273" s="42">
        <v>5.49</v>
      </c>
      <c r="L2273" s="42">
        <v>5.6</v>
      </c>
      <c r="M2273" s="42">
        <v>5.72</v>
      </c>
      <c r="N2273" s="42">
        <v>5.84</v>
      </c>
      <c r="O2273" s="42">
        <v>5.96</v>
      </c>
      <c r="P2273" s="42">
        <v>6.07</v>
      </c>
      <c r="Q2273" s="42">
        <v>6.19</v>
      </c>
      <c r="R2273" s="42">
        <v>6.31</v>
      </c>
      <c r="S2273" s="42">
        <v>6.42</v>
      </c>
      <c r="T2273" s="42">
        <v>6.54</v>
      </c>
      <c r="U2273" s="42">
        <v>6.66</v>
      </c>
      <c r="V2273" s="42">
        <v>6.77</v>
      </c>
      <c r="W2273" s="42">
        <v>6.89</v>
      </c>
      <c r="X2273" s="42">
        <v>7.01</v>
      </c>
      <c r="Y2273" s="42">
        <v>7.12</v>
      </c>
      <c r="Z2273" s="42">
        <v>7.24</v>
      </c>
      <c r="AA2273" s="42">
        <v>7.36</v>
      </c>
      <c r="AB2273" s="42">
        <v>7.47</v>
      </c>
      <c r="AC2273" s="42">
        <v>7.59</v>
      </c>
      <c r="AD2273" s="42">
        <v>7.71</v>
      </c>
      <c r="AE2273" s="42">
        <v>7.82</v>
      </c>
      <c r="AF2273" s="42">
        <v>7.94</v>
      </c>
      <c r="AG2273" s="42">
        <v>8.06</v>
      </c>
      <c r="AH2273" s="42">
        <v>8.17</v>
      </c>
      <c r="AI2273" s="42">
        <v>8.2899999999999991</v>
      </c>
      <c r="AJ2273" s="42">
        <v>8.41</v>
      </c>
      <c r="AK2273" s="42">
        <v>8.5299999999999994</v>
      </c>
      <c r="AL2273" s="42">
        <v>8.64</v>
      </c>
      <c r="AM2273" s="42">
        <v>8.76</v>
      </c>
      <c r="AN2273" s="42">
        <v>8.8800000000000008</v>
      </c>
      <c r="AO2273" s="42">
        <v>8.99</v>
      </c>
      <c r="AP2273" s="42">
        <v>9.11</v>
      </c>
    </row>
    <row r="2274" spans="1:42" x14ac:dyDescent="0.2">
      <c r="A2274" s="41">
        <v>22.62</v>
      </c>
      <c r="B2274" s="42">
        <v>4.4400000000000004</v>
      </c>
      <c r="C2274" s="42">
        <v>4.55</v>
      </c>
      <c r="D2274" s="42">
        <v>4.67</v>
      </c>
      <c r="E2274" s="42">
        <v>4.79</v>
      </c>
      <c r="F2274" s="42">
        <v>4.9000000000000004</v>
      </c>
      <c r="G2274" s="42">
        <v>5.0199999999999996</v>
      </c>
      <c r="H2274" s="42">
        <v>5.14</v>
      </c>
      <c r="I2274" s="42">
        <v>5.25</v>
      </c>
      <c r="J2274" s="42">
        <v>5.37</v>
      </c>
      <c r="K2274" s="42">
        <v>5.49</v>
      </c>
      <c r="L2274" s="42">
        <v>5.6</v>
      </c>
      <c r="M2274" s="42">
        <v>5.72</v>
      </c>
      <c r="N2274" s="42">
        <v>5.84</v>
      </c>
      <c r="O2274" s="42">
        <v>5.95</v>
      </c>
      <c r="P2274" s="42">
        <v>6.07</v>
      </c>
      <c r="Q2274" s="42">
        <v>6.19</v>
      </c>
      <c r="R2274" s="42">
        <v>6.3</v>
      </c>
      <c r="S2274" s="42">
        <v>6.42</v>
      </c>
      <c r="T2274" s="42">
        <v>6.54</v>
      </c>
      <c r="U2274" s="42">
        <v>6.65</v>
      </c>
      <c r="V2274" s="42">
        <v>6.77</v>
      </c>
      <c r="W2274" s="42">
        <v>6.89</v>
      </c>
      <c r="X2274" s="42">
        <v>7.01</v>
      </c>
      <c r="Y2274" s="42">
        <v>7.12</v>
      </c>
      <c r="Z2274" s="42">
        <v>7.24</v>
      </c>
      <c r="AA2274" s="42">
        <v>7.36</v>
      </c>
      <c r="AB2274" s="42">
        <v>7.47</v>
      </c>
      <c r="AC2274" s="42">
        <v>7.59</v>
      </c>
      <c r="AD2274" s="42">
        <v>7.71</v>
      </c>
      <c r="AE2274" s="42">
        <v>7.82</v>
      </c>
      <c r="AF2274" s="42">
        <v>7.94</v>
      </c>
      <c r="AG2274" s="42">
        <v>8.06</v>
      </c>
      <c r="AH2274" s="42">
        <v>8.17</v>
      </c>
      <c r="AI2274" s="42">
        <v>8.2899999999999991</v>
      </c>
      <c r="AJ2274" s="42">
        <v>8.41</v>
      </c>
      <c r="AK2274" s="42">
        <v>8.52</v>
      </c>
      <c r="AL2274" s="42">
        <v>8.64</v>
      </c>
      <c r="AM2274" s="42">
        <v>8.76</v>
      </c>
      <c r="AN2274" s="42">
        <v>8.8699999999999992</v>
      </c>
      <c r="AO2274" s="42">
        <v>8.99</v>
      </c>
      <c r="AP2274" s="42">
        <v>9.11</v>
      </c>
    </row>
    <row r="2275" spans="1:42" x14ac:dyDescent="0.2">
      <c r="A2275" s="41">
        <v>22.63</v>
      </c>
      <c r="B2275" s="42">
        <v>4.43</v>
      </c>
      <c r="C2275" s="42">
        <v>4.55</v>
      </c>
      <c r="D2275" s="42">
        <v>4.67</v>
      </c>
      <c r="E2275" s="42">
        <v>4.78</v>
      </c>
      <c r="F2275" s="42">
        <v>4.9000000000000004</v>
      </c>
      <c r="G2275" s="42">
        <v>5.0199999999999996</v>
      </c>
      <c r="H2275" s="42">
        <v>5.14</v>
      </c>
      <c r="I2275" s="42">
        <v>5.25</v>
      </c>
      <c r="J2275" s="42">
        <v>5.37</v>
      </c>
      <c r="K2275" s="42">
        <v>5.49</v>
      </c>
      <c r="L2275" s="42">
        <v>5.6</v>
      </c>
      <c r="M2275" s="42">
        <v>5.72</v>
      </c>
      <c r="N2275" s="42">
        <v>5.84</v>
      </c>
      <c r="O2275" s="42">
        <v>5.95</v>
      </c>
      <c r="P2275" s="42">
        <v>6.07</v>
      </c>
      <c r="Q2275" s="42">
        <v>6.19</v>
      </c>
      <c r="R2275" s="42">
        <v>6.3</v>
      </c>
      <c r="S2275" s="42">
        <v>6.42</v>
      </c>
      <c r="T2275" s="42">
        <v>6.54</v>
      </c>
      <c r="U2275" s="42">
        <v>6.65</v>
      </c>
      <c r="V2275" s="42">
        <v>6.77</v>
      </c>
      <c r="W2275" s="42">
        <v>6.89</v>
      </c>
      <c r="X2275" s="42">
        <v>7</v>
      </c>
      <c r="Y2275" s="42">
        <v>7.12</v>
      </c>
      <c r="Z2275" s="42">
        <v>7.24</v>
      </c>
      <c r="AA2275" s="42">
        <v>7.35</v>
      </c>
      <c r="AB2275" s="42">
        <v>7.47</v>
      </c>
      <c r="AC2275" s="42">
        <v>7.59</v>
      </c>
      <c r="AD2275" s="42">
        <v>7.7</v>
      </c>
      <c r="AE2275" s="42">
        <v>7.82</v>
      </c>
      <c r="AF2275" s="42">
        <v>7.94</v>
      </c>
      <c r="AG2275" s="42">
        <v>8.0500000000000007</v>
      </c>
      <c r="AH2275" s="42">
        <v>8.17</v>
      </c>
      <c r="AI2275" s="42">
        <v>8.2899999999999991</v>
      </c>
      <c r="AJ2275" s="42">
        <v>8.41</v>
      </c>
      <c r="AK2275" s="42">
        <v>8.52</v>
      </c>
      <c r="AL2275" s="42">
        <v>8.64</v>
      </c>
      <c r="AM2275" s="42">
        <v>8.76</v>
      </c>
      <c r="AN2275" s="42">
        <v>8.8699999999999992</v>
      </c>
      <c r="AO2275" s="42">
        <v>8.99</v>
      </c>
      <c r="AP2275" s="42">
        <v>9.11</v>
      </c>
    </row>
    <row r="2276" spans="1:42" x14ac:dyDescent="0.2">
      <c r="A2276" s="41">
        <v>22.64</v>
      </c>
      <c r="B2276" s="42">
        <v>4.43</v>
      </c>
      <c r="C2276" s="42">
        <v>4.55</v>
      </c>
      <c r="D2276" s="42">
        <v>4.67</v>
      </c>
      <c r="E2276" s="42">
        <v>4.78</v>
      </c>
      <c r="F2276" s="42">
        <v>4.9000000000000004</v>
      </c>
      <c r="G2276" s="42">
        <v>5.0199999999999996</v>
      </c>
      <c r="H2276" s="42">
        <v>5.13</v>
      </c>
      <c r="I2276" s="42">
        <v>5.25</v>
      </c>
      <c r="J2276" s="42">
        <v>5.37</v>
      </c>
      <c r="K2276" s="42">
        <v>5.48</v>
      </c>
      <c r="L2276" s="42">
        <v>5.6</v>
      </c>
      <c r="M2276" s="42">
        <v>5.72</v>
      </c>
      <c r="N2276" s="42">
        <v>5.83</v>
      </c>
      <c r="O2276" s="42">
        <v>5.95</v>
      </c>
      <c r="P2276" s="42">
        <v>6.07</v>
      </c>
      <c r="Q2276" s="42">
        <v>6.19</v>
      </c>
      <c r="R2276" s="42">
        <v>6.3</v>
      </c>
      <c r="S2276" s="42">
        <v>6.42</v>
      </c>
      <c r="T2276" s="42">
        <v>6.54</v>
      </c>
      <c r="U2276" s="42">
        <v>6.65</v>
      </c>
      <c r="V2276" s="42">
        <v>6.77</v>
      </c>
      <c r="W2276" s="42">
        <v>6.89</v>
      </c>
      <c r="X2276" s="42">
        <v>7</v>
      </c>
      <c r="Y2276" s="42">
        <v>7.12</v>
      </c>
      <c r="Z2276" s="42">
        <v>7.24</v>
      </c>
      <c r="AA2276" s="42">
        <v>7.35</v>
      </c>
      <c r="AB2276" s="42">
        <v>7.47</v>
      </c>
      <c r="AC2276" s="42">
        <v>7.59</v>
      </c>
      <c r="AD2276" s="42">
        <v>7.7</v>
      </c>
      <c r="AE2276" s="42">
        <v>7.82</v>
      </c>
      <c r="AF2276" s="42">
        <v>7.94</v>
      </c>
      <c r="AG2276" s="42">
        <v>8.0500000000000007</v>
      </c>
      <c r="AH2276" s="42">
        <v>8.17</v>
      </c>
      <c r="AI2276" s="42">
        <v>8.2899999999999991</v>
      </c>
      <c r="AJ2276" s="42">
        <v>8.4</v>
      </c>
      <c r="AK2276" s="42">
        <v>8.52</v>
      </c>
      <c r="AL2276" s="42">
        <v>8.64</v>
      </c>
      <c r="AM2276" s="42">
        <v>8.75</v>
      </c>
      <c r="AN2276" s="42">
        <v>8.8699999999999992</v>
      </c>
      <c r="AO2276" s="42">
        <v>8.99</v>
      </c>
      <c r="AP2276" s="42">
        <v>9.1</v>
      </c>
    </row>
    <row r="2277" spans="1:42" x14ac:dyDescent="0.2">
      <c r="A2277" s="41">
        <v>22.65</v>
      </c>
      <c r="B2277" s="42">
        <v>4.43</v>
      </c>
      <c r="C2277" s="42">
        <v>4.55</v>
      </c>
      <c r="D2277" s="42">
        <v>4.67</v>
      </c>
      <c r="E2277" s="42">
        <v>4.78</v>
      </c>
      <c r="F2277" s="42">
        <v>4.9000000000000004</v>
      </c>
      <c r="G2277" s="42">
        <v>5.0199999999999996</v>
      </c>
      <c r="H2277" s="42">
        <v>5.13</v>
      </c>
      <c r="I2277" s="42">
        <v>5.25</v>
      </c>
      <c r="J2277" s="42">
        <v>5.37</v>
      </c>
      <c r="K2277" s="42">
        <v>5.48</v>
      </c>
      <c r="L2277" s="42">
        <v>5.6</v>
      </c>
      <c r="M2277" s="42">
        <v>5.72</v>
      </c>
      <c r="N2277" s="42">
        <v>5.83</v>
      </c>
      <c r="O2277" s="42">
        <v>5.95</v>
      </c>
      <c r="P2277" s="42">
        <v>6.07</v>
      </c>
      <c r="Q2277" s="42">
        <v>6.18</v>
      </c>
      <c r="R2277" s="42">
        <v>6.3</v>
      </c>
      <c r="S2277" s="42">
        <v>6.42</v>
      </c>
      <c r="T2277" s="42">
        <v>6.53</v>
      </c>
      <c r="U2277" s="42">
        <v>6.65</v>
      </c>
      <c r="V2277" s="42">
        <v>6.77</v>
      </c>
      <c r="W2277" s="42">
        <v>6.88</v>
      </c>
      <c r="X2277" s="42">
        <v>7</v>
      </c>
      <c r="Y2277" s="42">
        <v>7.12</v>
      </c>
      <c r="Z2277" s="42">
        <v>7.23</v>
      </c>
      <c r="AA2277" s="42">
        <v>7.35</v>
      </c>
      <c r="AB2277" s="42">
        <v>7.47</v>
      </c>
      <c r="AC2277" s="42">
        <v>7.58</v>
      </c>
      <c r="AD2277" s="42">
        <v>7.7</v>
      </c>
      <c r="AE2277" s="42">
        <v>7.82</v>
      </c>
      <c r="AF2277" s="42">
        <v>7.94</v>
      </c>
      <c r="AG2277" s="42">
        <v>8.0500000000000007</v>
      </c>
      <c r="AH2277" s="42">
        <v>8.17</v>
      </c>
      <c r="AI2277" s="42">
        <v>8.2899999999999991</v>
      </c>
      <c r="AJ2277" s="42">
        <v>8.4</v>
      </c>
      <c r="AK2277" s="42">
        <v>8.52</v>
      </c>
      <c r="AL2277" s="42">
        <v>8.64</v>
      </c>
      <c r="AM2277" s="42">
        <v>8.75</v>
      </c>
      <c r="AN2277" s="42">
        <v>8.8699999999999992</v>
      </c>
      <c r="AO2277" s="42">
        <v>8.99</v>
      </c>
      <c r="AP2277" s="42">
        <v>9.1</v>
      </c>
    </row>
    <row r="2278" spans="1:42" x14ac:dyDescent="0.2">
      <c r="A2278" s="41">
        <v>22.66</v>
      </c>
      <c r="B2278" s="42">
        <v>4.43</v>
      </c>
      <c r="C2278" s="42">
        <v>4.55</v>
      </c>
      <c r="D2278" s="42">
        <v>4.66</v>
      </c>
      <c r="E2278" s="42">
        <v>4.78</v>
      </c>
      <c r="F2278" s="42">
        <v>4.9000000000000004</v>
      </c>
      <c r="G2278" s="42">
        <v>5.0199999999999996</v>
      </c>
      <c r="H2278" s="42">
        <v>5.13</v>
      </c>
      <c r="I2278" s="42">
        <v>5.25</v>
      </c>
      <c r="J2278" s="42">
        <v>5.37</v>
      </c>
      <c r="K2278" s="42">
        <v>5.48</v>
      </c>
      <c r="L2278" s="42">
        <v>5.6</v>
      </c>
      <c r="M2278" s="42">
        <v>5.72</v>
      </c>
      <c r="N2278" s="42">
        <v>5.83</v>
      </c>
      <c r="O2278" s="42">
        <v>5.95</v>
      </c>
      <c r="P2278" s="42">
        <v>6.07</v>
      </c>
      <c r="Q2278" s="42">
        <v>6.18</v>
      </c>
      <c r="R2278" s="42">
        <v>6.3</v>
      </c>
      <c r="S2278" s="42">
        <v>6.42</v>
      </c>
      <c r="T2278" s="42">
        <v>6.53</v>
      </c>
      <c r="U2278" s="42">
        <v>6.65</v>
      </c>
      <c r="V2278" s="42">
        <v>6.77</v>
      </c>
      <c r="W2278" s="42">
        <v>6.88</v>
      </c>
      <c r="X2278" s="42">
        <v>7</v>
      </c>
      <c r="Y2278" s="42">
        <v>7.12</v>
      </c>
      <c r="Z2278" s="42">
        <v>7.23</v>
      </c>
      <c r="AA2278" s="42">
        <v>7.35</v>
      </c>
      <c r="AB2278" s="42">
        <v>7.47</v>
      </c>
      <c r="AC2278" s="42">
        <v>7.58</v>
      </c>
      <c r="AD2278" s="42">
        <v>7.7</v>
      </c>
      <c r="AE2278" s="42">
        <v>7.82</v>
      </c>
      <c r="AF2278" s="42">
        <v>7.93</v>
      </c>
      <c r="AG2278" s="42">
        <v>8.0500000000000007</v>
      </c>
      <c r="AH2278" s="42">
        <v>8.17</v>
      </c>
      <c r="AI2278" s="42">
        <v>8.2799999999999994</v>
      </c>
      <c r="AJ2278" s="42">
        <v>8.4</v>
      </c>
      <c r="AK2278" s="42">
        <v>8.52</v>
      </c>
      <c r="AL2278" s="42">
        <v>8.6300000000000008</v>
      </c>
      <c r="AM2278" s="42">
        <v>8.75</v>
      </c>
      <c r="AN2278" s="42">
        <v>8.8699999999999992</v>
      </c>
      <c r="AO2278" s="42">
        <v>8.98</v>
      </c>
      <c r="AP2278" s="42">
        <v>9.1</v>
      </c>
    </row>
    <row r="2279" spans="1:42" x14ac:dyDescent="0.2">
      <c r="A2279" s="41">
        <v>22.67</v>
      </c>
      <c r="B2279" s="42">
        <v>4.43</v>
      </c>
      <c r="C2279" s="42">
        <v>4.55</v>
      </c>
      <c r="D2279" s="42">
        <v>4.66</v>
      </c>
      <c r="E2279" s="42">
        <v>4.78</v>
      </c>
      <c r="F2279" s="42">
        <v>4.9000000000000004</v>
      </c>
      <c r="G2279" s="42">
        <v>5.01</v>
      </c>
      <c r="H2279" s="42">
        <v>5.13</v>
      </c>
      <c r="I2279" s="42">
        <v>5.25</v>
      </c>
      <c r="J2279" s="42">
        <v>5.36</v>
      </c>
      <c r="K2279" s="42">
        <v>5.48</v>
      </c>
      <c r="L2279" s="42">
        <v>5.6</v>
      </c>
      <c r="M2279" s="42">
        <v>5.71</v>
      </c>
      <c r="N2279" s="42">
        <v>5.83</v>
      </c>
      <c r="O2279" s="42">
        <v>5.95</v>
      </c>
      <c r="P2279" s="42">
        <v>6.06</v>
      </c>
      <c r="Q2279" s="42">
        <v>6.18</v>
      </c>
      <c r="R2279" s="42">
        <v>6.3</v>
      </c>
      <c r="S2279" s="42">
        <v>6.41</v>
      </c>
      <c r="T2279" s="42">
        <v>6.53</v>
      </c>
      <c r="U2279" s="42">
        <v>6.65</v>
      </c>
      <c r="V2279" s="42">
        <v>6.77</v>
      </c>
      <c r="W2279" s="42">
        <v>6.88</v>
      </c>
      <c r="X2279" s="42">
        <v>7</v>
      </c>
      <c r="Y2279" s="42">
        <v>7.12</v>
      </c>
      <c r="Z2279" s="42">
        <v>7.23</v>
      </c>
      <c r="AA2279" s="42">
        <v>7.35</v>
      </c>
      <c r="AB2279" s="42">
        <v>7.47</v>
      </c>
      <c r="AC2279" s="42">
        <v>7.58</v>
      </c>
      <c r="AD2279" s="42">
        <v>7.7</v>
      </c>
      <c r="AE2279" s="42">
        <v>7.82</v>
      </c>
      <c r="AF2279" s="42">
        <v>7.93</v>
      </c>
      <c r="AG2279" s="42">
        <v>8.0500000000000007</v>
      </c>
      <c r="AH2279" s="42">
        <v>8.17</v>
      </c>
      <c r="AI2279" s="42">
        <v>8.2799999999999994</v>
      </c>
      <c r="AJ2279" s="42">
        <v>8.4</v>
      </c>
      <c r="AK2279" s="42">
        <v>8.52</v>
      </c>
      <c r="AL2279" s="42">
        <v>8.6300000000000008</v>
      </c>
      <c r="AM2279" s="42">
        <v>8.75</v>
      </c>
      <c r="AN2279" s="42">
        <v>8.8699999999999992</v>
      </c>
      <c r="AO2279" s="42">
        <v>8.98</v>
      </c>
      <c r="AP2279" s="42">
        <v>9.1</v>
      </c>
    </row>
    <row r="2280" spans="1:42" x14ac:dyDescent="0.2">
      <c r="A2280" s="41">
        <v>22.68</v>
      </c>
      <c r="B2280" s="42">
        <v>4.43</v>
      </c>
      <c r="C2280" s="42">
        <v>4.55</v>
      </c>
      <c r="D2280" s="42">
        <v>4.66</v>
      </c>
      <c r="E2280" s="42">
        <v>4.78</v>
      </c>
      <c r="F2280" s="42">
        <v>4.9000000000000004</v>
      </c>
      <c r="G2280" s="42">
        <v>5.01</v>
      </c>
      <c r="H2280" s="42">
        <v>5.13</v>
      </c>
      <c r="I2280" s="42">
        <v>5.25</v>
      </c>
      <c r="J2280" s="42">
        <v>5.36</v>
      </c>
      <c r="K2280" s="42">
        <v>5.48</v>
      </c>
      <c r="L2280" s="42">
        <v>5.6</v>
      </c>
      <c r="M2280" s="42">
        <v>5.71</v>
      </c>
      <c r="N2280" s="42">
        <v>5.83</v>
      </c>
      <c r="O2280" s="42">
        <v>5.95</v>
      </c>
      <c r="P2280" s="42">
        <v>6.06</v>
      </c>
      <c r="Q2280" s="42">
        <v>6.18</v>
      </c>
      <c r="R2280" s="42">
        <v>6.3</v>
      </c>
      <c r="S2280" s="42">
        <v>6.41</v>
      </c>
      <c r="T2280" s="42">
        <v>6.53</v>
      </c>
      <c r="U2280" s="42">
        <v>6.65</v>
      </c>
      <c r="V2280" s="42">
        <v>6.76</v>
      </c>
      <c r="W2280" s="42">
        <v>6.88</v>
      </c>
      <c r="X2280" s="42">
        <v>7</v>
      </c>
      <c r="Y2280" s="42">
        <v>7.11</v>
      </c>
      <c r="Z2280" s="42">
        <v>7.23</v>
      </c>
      <c r="AA2280" s="42">
        <v>7.35</v>
      </c>
      <c r="AB2280" s="42">
        <v>7.46</v>
      </c>
      <c r="AC2280" s="42">
        <v>7.58</v>
      </c>
      <c r="AD2280" s="42">
        <v>7.7</v>
      </c>
      <c r="AE2280" s="42">
        <v>7.81</v>
      </c>
      <c r="AF2280" s="42">
        <v>7.93</v>
      </c>
      <c r="AG2280" s="42">
        <v>8.0500000000000007</v>
      </c>
      <c r="AH2280" s="42">
        <v>8.16</v>
      </c>
      <c r="AI2280" s="42">
        <v>8.2799999999999994</v>
      </c>
      <c r="AJ2280" s="42">
        <v>8.4</v>
      </c>
      <c r="AK2280" s="42">
        <v>8.51</v>
      </c>
      <c r="AL2280" s="42">
        <v>8.6300000000000008</v>
      </c>
      <c r="AM2280" s="42">
        <v>8.75</v>
      </c>
      <c r="AN2280" s="42">
        <v>8.86</v>
      </c>
      <c r="AO2280" s="42">
        <v>8.98</v>
      </c>
      <c r="AP2280" s="42">
        <v>9.1</v>
      </c>
    </row>
    <row r="2281" spans="1:42" x14ac:dyDescent="0.2">
      <c r="A2281" s="41">
        <v>22.69</v>
      </c>
      <c r="B2281" s="42">
        <v>4.43</v>
      </c>
      <c r="C2281" s="42">
        <v>4.55</v>
      </c>
      <c r="D2281" s="42">
        <v>4.66</v>
      </c>
      <c r="E2281" s="42">
        <v>4.78</v>
      </c>
      <c r="F2281" s="42">
        <v>4.9000000000000004</v>
      </c>
      <c r="G2281" s="42">
        <v>5.01</v>
      </c>
      <c r="H2281" s="42">
        <v>5.13</v>
      </c>
      <c r="I2281" s="42">
        <v>5.25</v>
      </c>
      <c r="J2281" s="42">
        <v>5.36</v>
      </c>
      <c r="K2281" s="42">
        <v>5.48</v>
      </c>
      <c r="L2281" s="42">
        <v>5.6</v>
      </c>
      <c r="M2281" s="42">
        <v>5.71</v>
      </c>
      <c r="N2281" s="42">
        <v>5.83</v>
      </c>
      <c r="O2281" s="42">
        <v>5.95</v>
      </c>
      <c r="P2281" s="42">
        <v>6.06</v>
      </c>
      <c r="Q2281" s="42">
        <v>6.18</v>
      </c>
      <c r="R2281" s="42">
        <v>6.3</v>
      </c>
      <c r="S2281" s="42">
        <v>6.41</v>
      </c>
      <c r="T2281" s="42">
        <v>6.53</v>
      </c>
      <c r="U2281" s="42">
        <v>6.65</v>
      </c>
      <c r="V2281" s="42">
        <v>6.76</v>
      </c>
      <c r="W2281" s="42">
        <v>6.88</v>
      </c>
      <c r="X2281" s="42">
        <v>7</v>
      </c>
      <c r="Y2281" s="42">
        <v>7.11</v>
      </c>
      <c r="Z2281" s="42">
        <v>7.23</v>
      </c>
      <c r="AA2281" s="42">
        <v>7.35</v>
      </c>
      <c r="AB2281" s="42">
        <v>7.46</v>
      </c>
      <c r="AC2281" s="42">
        <v>7.58</v>
      </c>
      <c r="AD2281" s="42">
        <v>7.7</v>
      </c>
      <c r="AE2281" s="42">
        <v>7.81</v>
      </c>
      <c r="AF2281" s="42">
        <v>7.93</v>
      </c>
      <c r="AG2281" s="42">
        <v>8.0500000000000007</v>
      </c>
      <c r="AH2281" s="42">
        <v>8.16</v>
      </c>
      <c r="AI2281" s="42">
        <v>8.2799999999999994</v>
      </c>
      <c r="AJ2281" s="42">
        <v>8.4</v>
      </c>
      <c r="AK2281" s="42">
        <v>8.51</v>
      </c>
      <c r="AL2281" s="42">
        <v>8.6300000000000008</v>
      </c>
      <c r="AM2281" s="42">
        <v>8.75</v>
      </c>
      <c r="AN2281" s="42">
        <v>8.86</v>
      </c>
      <c r="AO2281" s="42">
        <v>8.98</v>
      </c>
      <c r="AP2281" s="42">
        <v>9.1</v>
      </c>
    </row>
    <row r="2282" spans="1:42" x14ac:dyDescent="0.2">
      <c r="A2282" s="41">
        <v>22.7</v>
      </c>
      <c r="B2282" s="42">
        <v>4.43</v>
      </c>
      <c r="C2282" s="42">
        <v>4.54</v>
      </c>
      <c r="D2282" s="42">
        <v>4.66</v>
      </c>
      <c r="E2282" s="42">
        <v>4.78</v>
      </c>
      <c r="F2282" s="42">
        <v>4.8899999999999997</v>
      </c>
      <c r="G2282" s="42">
        <v>5.01</v>
      </c>
      <c r="H2282" s="42">
        <v>5.13</v>
      </c>
      <c r="I2282" s="42">
        <v>5.24</v>
      </c>
      <c r="J2282" s="42">
        <v>5.36</v>
      </c>
      <c r="K2282" s="42">
        <v>5.48</v>
      </c>
      <c r="L2282" s="42">
        <v>5.59</v>
      </c>
      <c r="M2282" s="42">
        <v>5.71</v>
      </c>
      <c r="N2282" s="42">
        <v>5.83</v>
      </c>
      <c r="O2282" s="42">
        <v>5.94</v>
      </c>
      <c r="P2282" s="42">
        <v>6.06</v>
      </c>
      <c r="Q2282" s="42">
        <v>6.18</v>
      </c>
      <c r="R2282" s="42">
        <v>6.29</v>
      </c>
      <c r="S2282" s="42">
        <v>6.41</v>
      </c>
      <c r="T2282" s="42">
        <v>6.53</v>
      </c>
      <c r="U2282" s="42">
        <v>6.64</v>
      </c>
      <c r="V2282" s="42">
        <v>6.76</v>
      </c>
      <c r="W2282" s="42">
        <v>6.88</v>
      </c>
      <c r="X2282" s="42">
        <v>6.99</v>
      </c>
      <c r="Y2282" s="42">
        <v>7.11</v>
      </c>
      <c r="Z2282" s="42">
        <v>7.23</v>
      </c>
      <c r="AA2282" s="42">
        <v>7.34</v>
      </c>
      <c r="AB2282" s="42">
        <v>7.46</v>
      </c>
      <c r="AC2282" s="42">
        <v>7.58</v>
      </c>
      <c r="AD2282" s="42">
        <v>7.69</v>
      </c>
      <c r="AE2282" s="42">
        <v>7.81</v>
      </c>
      <c r="AF2282" s="42">
        <v>7.93</v>
      </c>
      <c r="AG2282" s="42">
        <v>8.0399999999999991</v>
      </c>
      <c r="AH2282" s="42">
        <v>8.16</v>
      </c>
      <c r="AI2282" s="42">
        <v>8.2799999999999994</v>
      </c>
      <c r="AJ2282" s="42">
        <v>8.39</v>
      </c>
      <c r="AK2282" s="42">
        <v>8.51</v>
      </c>
      <c r="AL2282" s="42">
        <v>8.6300000000000008</v>
      </c>
      <c r="AM2282" s="42">
        <v>8.74</v>
      </c>
      <c r="AN2282" s="42">
        <v>8.86</v>
      </c>
      <c r="AO2282" s="42">
        <v>8.98</v>
      </c>
      <c r="AP2282" s="42">
        <v>9.09</v>
      </c>
    </row>
    <row r="2283" spans="1:42" x14ac:dyDescent="0.2">
      <c r="A2283" s="41">
        <v>22.71</v>
      </c>
      <c r="B2283" s="42">
        <v>4.43</v>
      </c>
      <c r="C2283" s="42">
        <v>4.54</v>
      </c>
      <c r="D2283" s="42">
        <v>4.66</v>
      </c>
      <c r="E2283" s="42">
        <v>4.78</v>
      </c>
      <c r="F2283" s="42">
        <v>4.8899999999999997</v>
      </c>
      <c r="G2283" s="42">
        <v>5.01</v>
      </c>
      <c r="H2283" s="42">
        <v>5.13</v>
      </c>
      <c r="I2283" s="42">
        <v>5.24</v>
      </c>
      <c r="J2283" s="42">
        <v>5.36</v>
      </c>
      <c r="K2283" s="42">
        <v>5.48</v>
      </c>
      <c r="L2283" s="42">
        <v>5.59</v>
      </c>
      <c r="M2283" s="42">
        <v>5.71</v>
      </c>
      <c r="N2283" s="42">
        <v>5.83</v>
      </c>
      <c r="O2283" s="42">
        <v>5.94</v>
      </c>
      <c r="P2283" s="42">
        <v>6.06</v>
      </c>
      <c r="Q2283" s="42">
        <v>6.18</v>
      </c>
      <c r="R2283" s="42">
        <v>6.29</v>
      </c>
      <c r="S2283" s="42">
        <v>6.41</v>
      </c>
      <c r="T2283" s="42">
        <v>6.53</v>
      </c>
      <c r="U2283" s="42">
        <v>6.64</v>
      </c>
      <c r="V2283" s="42">
        <v>6.76</v>
      </c>
      <c r="W2283" s="42">
        <v>6.88</v>
      </c>
      <c r="X2283" s="42">
        <v>6.99</v>
      </c>
      <c r="Y2283" s="42">
        <v>7.11</v>
      </c>
      <c r="Z2283" s="42">
        <v>7.23</v>
      </c>
      <c r="AA2283" s="42">
        <v>7.34</v>
      </c>
      <c r="AB2283" s="42">
        <v>7.46</v>
      </c>
      <c r="AC2283" s="42">
        <v>7.58</v>
      </c>
      <c r="AD2283" s="42">
        <v>7.69</v>
      </c>
      <c r="AE2283" s="42">
        <v>7.81</v>
      </c>
      <c r="AF2283" s="42">
        <v>7.93</v>
      </c>
      <c r="AG2283" s="42">
        <v>8.0399999999999991</v>
      </c>
      <c r="AH2283" s="42">
        <v>8.16</v>
      </c>
      <c r="AI2283" s="42">
        <v>8.2799999999999994</v>
      </c>
      <c r="AJ2283" s="42">
        <v>8.39</v>
      </c>
      <c r="AK2283" s="42">
        <v>8.51</v>
      </c>
      <c r="AL2283" s="42">
        <v>8.6300000000000008</v>
      </c>
      <c r="AM2283" s="42">
        <v>8.74</v>
      </c>
      <c r="AN2283" s="42">
        <v>8.86</v>
      </c>
      <c r="AO2283" s="42">
        <v>8.98</v>
      </c>
      <c r="AP2283" s="42">
        <v>9.09</v>
      </c>
    </row>
    <row r="2284" spans="1:42" x14ac:dyDescent="0.2">
      <c r="A2284" s="41">
        <v>22.72</v>
      </c>
      <c r="B2284" s="42">
        <v>4.43</v>
      </c>
      <c r="C2284" s="42">
        <v>4.54</v>
      </c>
      <c r="D2284" s="42">
        <v>4.66</v>
      </c>
      <c r="E2284" s="42">
        <v>4.78</v>
      </c>
      <c r="F2284" s="42">
        <v>4.8899999999999997</v>
      </c>
      <c r="G2284" s="42">
        <v>5.01</v>
      </c>
      <c r="H2284" s="42">
        <v>5.13</v>
      </c>
      <c r="I2284" s="42">
        <v>5.24</v>
      </c>
      <c r="J2284" s="42">
        <v>5.36</v>
      </c>
      <c r="K2284" s="42">
        <v>5.48</v>
      </c>
      <c r="L2284" s="42">
        <v>5.59</v>
      </c>
      <c r="M2284" s="42">
        <v>5.71</v>
      </c>
      <c r="N2284" s="42">
        <v>5.83</v>
      </c>
      <c r="O2284" s="42">
        <v>5.94</v>
      </c>
      <c r="P2284" s="42">
        <v>6.06</v>
      </c>
      <c r="Q2284" s="42">
        <v>6.18</v>
      </c>
      <c r="R2284" s="42">
        <v>6.29</v>
      </c>
      <c r="S2284" s="42">
        <v>6.41</v>
      </c>
      <c r="T2284" s="42">
        <v>6.53</v>
      </c>
      <c r="U2284" s="42">
        <v>6.64</v>
      </c>
      <c r="V2284" s="42">
        <v>6.76</v>
      </c>
      <c r="W2284" s="42">
        <v>6.88</v>
      </c>
      <c r="X2284" s="42">
        <v>6.99</v>
      </c>
      <c r="Y2284" s="42">
        <v>7.11</v>
      </c>
      <c r="Z2284" s="42">
        <v>7.22</v>
      </c>
      <c r="AA2284" s="42">
        <v>7.34</v>
      </c>
      <c r="AB2284" s="42">
        <v>7.46</v>
      </c>
      <c r="AC2284" s="42">
        <v>7.57</v>
      </c>
      <c r="AD2284" s="42">
        <v>7.69</v>
      </c>
      <c r="AE2284" s="42">
        <v>7.81</v>
      </c>
      <c r="AF2284" s="42">
        <v>7.92</v>
      </c>
      <c r="AG2284" s="42">
        <v>8.0399999999999991</v>
      </c>
      <c r="AH2284" s="42">
        <v>8.16</v>
      </c>
      <c r="AI2284" s="42">
        <v>8.27</v>
      </c>
      <c r="AJ2284" s="42">
        <v>8.39</v>
      </c>
      <c r="AK2284" s="42">
        <v>8.51</v>
      </c>
      <c r="AL2284" s="42">
        <v>8.6199999999999992</v>
      </c>
      <c r="AM2284" s="42">
        <v>8.74</v>
      </c>
      <c r="AN2284" s="42">
        <v>8.86</v>
      </c>
      <c r="AO2284" s="42">
        <v>8.9700000000000006</v>
      </c>
      <c r="AP2284" s="42">
        <v>9.09</v>
      </c>
    </row>
    <row r="2285" spans="1:42" x14ac:dyDescent="0.2">
      <c r="A2285" s="41">
        <v>22.73</v>
      </c>
      <c r="B2285" s="42">
        <v>4.42</v>
      </c>
      <c r="C2285" s="42">
        <v>4.54</v>
      </c>
      <c r="D2285" s="42">
        <v>4.66</v>
      </c>
      <c r="E2285" s="42">
        <v>4.7699999999999996</v>
      </c>
      <c r="F2285" s="42">
        <v>4.8899999999999997</v>
      </c>
      <c r="G2285" s="42">
        <v>5.01</v>
      </c>
      <c r="H2285" s="42">
        <v>5.12</v>
      </c>
      <c r="I2285" s="42">
        <v>5.24</v>
      </c>
      <c r="J2285" s="42">
        <v>5.36</v>
      </c>
      <c r="K2285" s="42">
        <v>5.47</v>
      </c>
      <c r="L2285" s="42">
        <v>5.59</v>
      </c>
      <c r="M2285" s="42">
        <v>5.71</v>
      </c>
      <c r="N2285" s="42">
        <v>5.82</v>
      </c>
      <c r="O2285" s="42">
        <v>5.94</v>
      </c>
      <c r="P2285" s="42">
        <v>6.06</v>
      </c>
      <c r="Q2285" s="42">
        <v>6.17</v>
      </c>
      <c r="R2285" s="42">
        <v>6.29</v>
      </c>
      <c r="S2285" s="42">
        <v>6.41</v>
      </c>
      <c r="T2285" s="42">
        <v>6.52</v>
      </c>
      <c r="U2285" s="42">
        <v>6.64</v>
      </c>
      <c r="V2285" s="42">
        <v>6.76</v>
      </c>
      <c r="W2285" s="42">
        <v>6.87</v>
      </c>
      <c r="X2285" s="42">
        <v>6.99</v>
      </c>
      <c r="Y2285" s="42">
        <v>7.11</v>
      </c>
      <c r="Z2285" s="42">
        <v>7.22</v>
      </c>
      <c r="AA2285" s="42">
        <v>7.34</v>
      </c>
      <c r="AB2285" s="42">
        <v>7.46</v>
      </c>
      <c r="AC2285" s="42">
        <v>7.57</v>
      </c>
      <c r="AD2285" s="42">
        <v>7.69</v>
      </c>
      <c r="AE2285" s="42">
        <v>7.81</v>
      </c>
      <c r="AF2285" s="42">
        <v>7.92</v>
      </c>
      <c r="AG2285" s="42">
        <v>8.0399999999999991</v>
      </c>
      <c r="AH2285" s="42">
        <v>8.16</v>
      </c>
      <c r="AI2285" s="42">
        <v>8.27</v>
      </c>
      <c r="AJ2285" s="42">
        <v>8.39</v>
      </c>
      <c r="AK2285" s="42">
        <v>8.51</v>
      </c>
      <c r="AL2285" s="42">
        <v>8.6199999999999992</v>
      </c>
      <c r="AM2285" s="42">
        <v>8.74</v>
      </c>
      <c r="AN2285" s="42">
        <v>8.86</v>
      </c>
      <c r="AO2285" s="42">
        <v>8.9700000000000006</v>
      </c>
      <c r="AP2285" s="42">
        <v>9.09</v>
      </c>
    </row>
    <row r="2286" spans="1:42" x14ac:dyDescent="0.2">
      <c r="A2286" s="41">
        <v>22.74</v>
      </c>
      <c r="B2286" s="42">
        <v>4.42</v>
      </c>
      <c r="C2286" s="42">
        <v>4.54</v>
      </c>
      <c r="D2286" s="42">
        <v>4.66</v>
      </c>
      <c r="E2286" s="42">
        <v>4.7699999999999996</v>
      </c>
      <c r="F2286" s="42">
        <v>4.8899999999999997</v>
      </c>
      <c r="G2286" s="42">
        <v>5.01</v>
      </c>
      <c r="H2286" s="42">
        <v>5.12</v>
      </c>
      <c r="I2286" s="42">
        <v>5.24</v>
      </c>
      <c r="J2286" s="42">
        <v>5.36</v>
      </c>
      <c r="K2286" s="42">
        <v>5.47</v>
      </c>
      <c r="L2286" s="42">
        <v>5.59</v>
      </c>
      <c r="M2286" s="42">
        <v>5.71</v>
      </c>
      <c r="N2286" s="42">
        <v>5.82</v>
      </c>
      <c r="O2286" s="42">
        <v>5.94</v>
      </c>
      <c r="P2286" s="42">
        <v>6.06</v>
      </c>
      <c r="Q2286" s="42">
        <v>6.17</v>
      </c>
      <c r="R2286" s="42">
        <v>6.29</v>
      </c>
      <c r="S2286" s="42">
        <v>6.41</v>
      </c>
      <c r="T2286" s="42">
        <v>6.52</v>
      </c>
      <c r="U2286" s="42">
        <v>6.64</v>
      </c>
      <c r="V2286" s="42">
        <v>6.76</v>
      </c>
      <c r="W2286" s="42">
        <v>6.87</v>
      </c>
      <c r="X2286" s="42">
        <v>6.99</v>
      </c>
      <c r="Y2286" s="42">
        <v>7.11</v>
      </c>
      <c r="Z2286" s="42">
        <v>7.22</v>
      </c>
      <c r="AA2286" s="42">
        <v>7.34</v>
      </c>
      <c r="AB2286" s="42">
        <v>7.46</v>
      </c>
      <c r="AC2286" s="42">
        <v>7.57</v>
      </c>
      <c r="AD2286" s="42">
        <v>7.69</v>
      </c>
      <c r="AE2286" s="42">
        <v>7.8</v>
      </c>
      <c r="AF2286" s="42">
        <v>7.92</v>
      </c>
      <c r="AG2286" s="42">
        <v>8.0399999999999991</v>
      </c>
      <c r="AH2286" s="42">
        <v>8.15</v>
      </c>
      <c r="AI2286" s="42">
        <v>8.27</v>
      </c>
      <c r="AJ2286" s="42">
        <v>8.39</v>
      </c>
      <c r="AK2286" s="42">
        <v>8.5</v>
      </c>
      <c r="AL2286" s="42">
        <v>8.6199999999999992</v>
      </c>
      <c r="AM2286" s="42">
        <v>8.74</v>
      </c>
      <c r="AN2286" s="42">
        <v>8.85</v>
      </c>
      <c r="AO2286" s="42">
        <v>8.9700000000000006</v>
      </c>
      <c r="AP2286" s="42">
        <v>9.09</v>
      </c>
    </row>
    <row r="2287" spans="1:42" x14ac:dyDescent="0.2">
      <c r="A2287" s="41">
        <v>22.75</v>
      </c>
      <c r="B2287" s="42">
        <v>4.42</v>
      </c>
      <c r="C2287" s="42">
        <v>4.54</v>
      </c>
      <c r="D2287" s="42">
        <v>4.66</v>
      </c>
      <c r="E2287" s="42">
        <v>4.7699999999999996</v>
      </c>
      <c r="F2287" s="42">
        <v>4.8899999999999997</v>
      </c>
      <c r="G2287" s="42">
        <v>5.01</v>
      </c>
      <c r="H2287" s="42">
        <v>5.12</v>
      </c>
      <c r="I2287" s="42">
        <v>5.24</v>
      </c>
      <c r="J2287" s="42">
        <v>5.36</v>
      </c>
      <c r="K2287" s="42">
        <v>5.47</v>
      </c>
      <c r="L2287" s="42">
        <v>5.59</v>
      </c>
      <c r="M2287" s="42">
        <v>5.71</v>
      </c>
      <c r="N2287" s="42">
        <v>5.82</v>
      </c>
      <c r="O2287" s="42">
        <v>5.94</v>
      </c>
      <c r="P2287" s="42">
        <v>6.06</v>
      </c>
      <c r="Q2287" s="42">
        <v>6.17</v>
      </c>
      <c r="R2287" s="42">
        <v>6.29</v>
      </c>
      <c r="S2287" s="42">
        <v>6.4</v>
      </c>
      <c r="T2287" s="42">
        <v>6.52</v>
      </c>
      <c r="U2287" s="42">
        <v>6.64</v>
      </c>
      <c r="V2287" s="42">
        <v>6.75</v>
      </c>
      <c r="W2287" s="42">
        <v>6.87</v>
      </c>
      <c r="X2287" s="42">
        <v>6.99</v>
      </c>
      <c r="Y2287" s="42">
        <v>7.1</v>
      </c>
      <c r="Z2287" s="42">
        <v>7.22</v>
      </c>
      <c r="AA2287" s="42">
        <v>7.34</v>
      </c>
      <c r="AB2287" s="42">
        <v>7.45</v>
      </c>
      <c r="AC2287" s="42">
        <v>7.57</v>
      </c>
      <c r="AD2287" s="42">
        <v>7.69</v>
      </c>
      <c r="AE2287" s="42">
        <v>7.8</v>
      </c>
      <c r="AF2287" s="42">
        <v>7.92</v>
      </c>
      <c r="AG2287" s="42">
        <v>8.0399999999999991</v>
      </c>
      <c r="AH2287" s="42">
        <v>8.15</v>
      </c>
      <c r="AI2287" s="42">
        <v>8.27</v>
      </c>
      <c r="AJ2287" s="42">
        <v>8.39</v>
      </c>
      <c r="AK2287" s="42">
        <v>8.5</v>
      </c>
      <c r="AL2287" s="42">
        <v>8.6199999999999992</v>
      </c>
      <c r="AM2287" s="42">
        <v>8.74</v>
      </c>
      <c r="AN2287" s="42">
        <v>8.85</v>
      </c>
      <c r="AO2287" s="42">
        <v>8.9700000000000006</v>
      </c>
      <c r="AP2287" s="42">
        <v>9.09</v>
      </c>
    </row>
    <row r="2288" spans="1:42" x14ac:dyDescent="0.2">
      <c r="A2288" s="41">
        <v>22.76</v>
      </c>
      <c r="B2288" s="42">
        <v>4.42</v>
      </c>
      <c r="C2288" s="42">
        <v>4.54</v>
      </c>
      <c r="D2288" s="42">
        <v>4.66</v>
      </c>
      <c r="E2288" s="42">
        <v>4.7699999999999996</v>
      </c>
      <c r="F2288" s="42">
        <v>4.8899999999999997</v>
      </c>
      <c r="G2288" s="42">
        <v>5.01</v>
      </c>
      <c r="H2288" s="42">
        <v>5.12</v>
      </c>
      <c r="I2288" s="42">
        <v>5.24</v>
      </c>
      <c r="J2288" s="42">
        <v>5.35</v>
      </c>
      <c r="K2288" s="42">
        <v>5.47</v>
      </c>
      <c r="L2288" s="42">
        <v>5.59</v>
      </c>
      <c r="M2288" s="42">
        <v>5.7</v>
      </c>
      <c r="N2288" s="42">
        <v>5.82</v>
      </c>
      <c r="O2288" s="42">
        <v>5.94</v>
      </c>
      <c r="P2288" s="42">
        <v>6.05</v>
      </c>
      <c r="Q2288" s="42">
        <v>6.17</v>
      </c>
      <c r="R2288" s="42">
        <v>6.29</v>
      </c>
      <c r="S2288" s="42">
        <v>6.4</v>
      </c>
      <c r="T2288" s="42">
        <v>6.52</v>
      </c>
      <c r="U2288" s="42">
        <v>6.64</v>
      </c>
      <c r="V2288" s="42">
        <v>6.75</v>
      </c>
      <c r="W2288" s="42">
        <v>6.87</v>
      </c>
      <c r="X2288" s="42">
        <v>6.99</v>
      </c>
      <c r="Y2288" s="42">
        <v>7.1</v>
      </c>
      <c r="Z2288" s="42">
        <v>7.22</v>
      </c>
      <c r="AA2288" s="42">
        <v>7.34</v>
      </c>
      <c r="AB2288" s="42">
        <v>7.45</v>
      </c>
      <c r="AC2288" s="42">
        <v>7.57</v>
      </c>
      <c r="AD2288" s="42">
        <v>7.69</v>
      </c>
      <c r="AE2288" s="42">
        <v>7.8</v>
      </c>
      <c r="AF2288" s="42">
        <v>7.92</v>
      </c>
      <c r="AG2288" s="42">
        <v>8.0299999999999994</v>
      </c>
      <c r="AH2288" s="42">
        <v>8.15</v>
      </c>
      <c r="AI2288" s="42">
        <v>8.27</v>
      </c>
      <c r="AJ2288" s="42">
        <v>8.3800000000000008</v>
      </c>
      <c r="AK2288" s="42">
        <v>8.5</v>
      </c>
      <c r="AL2288" s="42">
        <v>8.6199999999999992</v>
      </c>
      <c r="AM2288" s="42">
        <v>8.73</v>
      </c>
      <c r="AN2288" s="42">
        <v>8.85</v>
      </c>
      <c r="AO2288" s="42">
        <v>8.9700000000000006</v>
      </c>
      <c r="AP2288" s="42">
        <v>9.08</v>
      </c>
    </row>
    <row r="2289" spans="1:42" x14ac:dyDescent="0.2">
      <c r="A2289" s="41">
        <v>22.77</v>
      </c>
      <c r="B2289" s="42">
        <v>4.42</v>
      </c>
      <c r="C2289" s="42">
        <v>4.54</v>
      </c>
      <c r="D2289" s="42">
        <v>4.6500000000000004</v>
      </c>
      <c r="E2289" s="42">
        <v>4.7699999999999996</v>
      </c>
      <c r="F2289" s="42">
        <v>4.8899999999999997</v>
      </c>
      <c r="G2289" s="42">
        <v>5</v>
      </c>
      <c r="H2289" s="42">
        <v>5.12</v>
      </c>
      <c r="I2289" s="42">
        <v>5.24</v>
      </c>
      <c r="J2289" s="42">
        <v>5.35</v>
      </c>
      <c r="K2289" s="42">
        <v>5.47</v>
      </c>
      <c r="L2289" s="42">
        <v>5.59</v>
      </c>
      <c r="M2289" s="42">
        <v>5.7</v>
      </c>
      <c r="N2289" s="42">
        <v>5.82</v>
      </c>
      <c r="O2289" s="42">
        <v>5.94</v>
      </c>
      <c r="P2289" s="42">
        <v>6.05</v>
      </c>
      <c r="Q2289" s="42">
        <v>6.17</v>
      </c>
      <c r="R2289" s="42">
        <v>6.29</v>
      </c>
      <c r="S2289" s="42">
        <v>6.4</v>
      </c>
      <c r="T2289" s="42">
        <v>6.52</v>
      </c>
      <c r="U2289" s="42">
        <v>6.64</v>
      </c>
      <c r="V2289" s="42">
        <v>6.75</v>
      </c>
      <c r="W2289" s="42">
        <v>6.87</v>
      </c>
      <c r="X2289" s="42">
        <v>6.98</v>
      </c>
      <c r="Y2289" s="42">
        <v>7.1</v>
      </c>
      <c r="Z2289" s="42">
        <v>7.22</v>
      </c>
      <c r="AA2289" s="42">
        <v>7.33</v>
      </c>
      <c r="AB2289" s="42">
        <v>7.45</v>
      </c>
      <c r="AC2289" s="42">
        <v>7.57</v>
      </c>
      <c r="AD2289" s="42">
        <v>7.68</v>
      </c>
      <c r="AE2289" s="42">
        <v>7.8</v>
      </c>
      <c r="AF2289" s="42">
        <v>7.92</v>
      </c>
      <c r="AG2289" s="42">
        <v>8.0299999999999994</v>
      </c>
      <c r="AH2289" s="42">
        <v>8.15</v>
      </c>
      <c r="AI2289" s="42">
        <v>8.27</v>
      </c>
      <c r="AJ2289" s="42">
        <v>8.3800000000000008</v>
      </c>
      <c r="AK2289" s="42">
        <v>8.5</v>
      </c>
      <c r="AL2289" s="42">
        <v>8.6199999999999992</v>
      </c>
      <c r="AM2289" s="42">
        <v>8.73</v>
      </c>
      <c r="AN2289" s="42">
        <v>8.85</v>
      </c>
      <c r="AO2289" s="42">
        <v>8.9700000000000006</v>
      </c>
      <c r="AP2289" s="42">
        <v>9.08</v>
      </c>
    </row>
    <row r="2290" spans="1:42" x14ac:dyDescent="0.2">
      <c r="A2290" s="41">
        <v>22.78</v>
      </c>
      <c r="B2290" s="42">
        <v>4.42</v>
      </c>
      <c r="C2290" s="42">
        <v>4.54</v>
      </c>
      <c r="D2290" s="42">
        <v>4.6500000000000004</v>
      </c>
      <c r="E2290" s="42">
        <v>4.7699999999999996</v>
      </c>
      <c r="F2290" s="42">
        <v>4.8899999999999997</v>
      </c>
      <c r="G2290" s="42">
        <v>5</v>
      </c>
      <c r="H2290" s="42">
        <v>5.12</v>
      </c>
      <c r="I2290" s="42">
        <v>5.24</v>
      </c>
      <c r="J2290" s="42">
        <v>5.35</v>
      </c>
      <c r="K2290" s="42">
        <v>5.47</v>
      </c>
      <c r="L2290" s="42">
        <v>5.59</v>
      </c>
      <c r="M2290" s="42">
        <v>5.7</v>
      </c>
      <c r="N2290" s="42">
        <v>5.82</v>
      </c>
      <c r="O2290" s="42">
        <v>5.94</v>
      </c>
      <c r="P2290" s="42">
        <v>6.05</v>
      </c>
      <c r="Q2290" s="42">
        <v>6.17</v>
      </c>
      <c r="R2290" s="42">
        <v>6.28</v>
      </c>
      <c r="S2290" s="42">
        <v>6.4</v>
      </c>
      <c r="T2290" s="42">
        <v>6.52</v>
      </c>
      <c r="U2290" s="42">
        <v>6.63</v>
      </c>
      <c r="V2290" s="42">
        <v>6.75</v>
      </c>
      <c r="W2290" s="42">
        <v>6.87</v>
      </c>
      <c r="X2290" s="42">
        <v>6.98</v>
      </c>
      <c r="Y2290" s="42">
        <v>7.1</v>
      </c>
      <c r="Z2290" s="42">
        <v>7.22</v>
      </c>
      <c r="AA2290" s="42">
        <v>7.33</v>
      </c>
      <c r="AB2290" s="42">
        <v>7.45</v>
      </c>
      <c r="AC2290" s="42">
        <v>7.57</v>
      </c>
      <c r="AD2290" s="42">
        <v>7.68</v>
      </c>
      <c r="AE2290" s="42">
        <v>7.8</v>
      </c>
      <c r="AF2290" s="42">
        <v>7.92</v>
      </c>
      <c r="AG2290" s="42">
        <v>8.0299999999999994</v>
      </c>
      <c r="AH2290" s="42">
        <v>8.15</v>
      </c>
      <c r="AI2290" s="42">
        <v>8.26</v>
      </c>
      <c r="AJ2290" s="42">
        <v>8.3800000000000008</v>
      </c>
      <c r="AK2290" s="42">
        <v>8.5</v>
      </c>
      <c r="AL2290" s="42">
        <v>8.61</v>
      </c>
      <c r="AM2290" s="42">
        <v>8.73</v>
      </c>
      <c r="AN2290" s="42">
        <v>8.85</v>
      </c>
      <c r="AO2290" s="42">
        <v>8.9600000000000009</v>
      </c>
      <c r="AP2290" s="42">
        <v>9.08</v>
      </c>
    </row>
    <row r="2291" spans="1:42" x14ac:dyDescent="0.2">
      <c r="A2291" s="41">
        <v>22.79</v>
      </c>
      <c r="B2291" s="42">
        <v>4.42</v>
      </c>
      <c r="C2291" s="42">
        <v>4.54</v>
      </c>
      <c r="D2291" s="42">
        <v>4.6500000000000004</v>
      </c>
      <c r="E2291" s="42">
        <v>4.7699999999999996</v>
      </c>
      <c r="F2291" s="42">
        <v>4.8899999999999997</v>
      </c>
      <c r="G2291" s="42">
        <v>5</v>
      </c>
      <c r="H2291" s="42">
        <v>5.12</v>
      </c>
      <c r="I2291" s="42">
        <v>5.24</v>
      </c>
      <c r="J2291" s="42">
        <v>5.35</v>
      </c>
      <c r="K2291" s="42">
        <v>5.47</v>
      </c>
      <c r="L2291" s="42">
        <v>5.58</v>
      </c>
      <c r="M2291" s="42">
        <v>5.7</v>
      </c>
      <c r="N2291" s="42">
        <v>5.82</v>
      </c>
      <c r="O2291" s="42">
        <v>5.93</v>
      </c>
      <c r="P2291" s="42">
        <v>6.05</v>
      </c>
      <c r="Q2291" s="42">
        <v>6.17</v>
      </c>
      <c r="R2291" s="42">
        <v>6.28</v>
      </c>
      <c r="S2291" s="42">
        <v>6.4</v>
      </c>
      <c r="T2291" s="42">
        <v>6.52</v>
      </c>
      <c r="U2291" s="42">
        <v>6.63</v>
      </c>
      <c r="V2291" s="42">
        <v>6.75</v>
      </c>
      <c r="W2291" s="42">
        <v>6.87</v>
      </c>
      <c r="X2291" s="42">
        <v>6.98</v>
      </c>
      <c r="Y2291" s="42">
        <v>7.1</v>
      </c>
      <c r="Z2291" s="42">
        <v>7.22</v>
      </c>
      <c r="AA2291" s="42">
        <v>7.33</v>
      </c>
      <c r="AB2291" s="42">
        <v>7.45</v>
      </c>
      <c r="AC2291" s="42">
        <v>7.56</v>
      </c>
      <c r="AD2291" s="42">
        <v>7.68</v>
      </c>
      <c r="AE2291" s="42">
        <v>7.8</v>
      </c>
      <c r="AF2291" s="42">
        <v>7.91</v>
      </c>
      <c r="AG2291" s="42">
        <v>8.0299999999999994</v>
      </c>
      <c r="AH2291" s="42">
        <v>8.15</v>
      </c>
      <c r="AI2291" s="42">
        <v>8.26</v>
      </c>
      <c r="AJ2291" s="42">
        <v>8.3800000000000008</v>
      </c>
      <c r="AK2291" s="42">
        <v>8.5</v>
      </c>
      <c r="AL2291" s="42">
        <v>8.61</v>
      </c>
      <c r="AM2291" s="42">
        <v>8.73</v>
      </c>
      <c r="AN2291" s="42">
        <v>8.85</v>
      </c>
      <c r="AO2291" s="42">
        <v>8.9600000000000009</v>
      </c>
      <c r="AP2291" s="42">
        <v>9.08</v>
      </c>
    </row>
    <row r="2292" spans="1:42" x14ac:dyDescent="0.2">
      <c r="A2292" s="41">
        <v>22.8</v>
      </c>
      <c r="B2292" s="42">
        <v>4.42</v>
      </c>
      <c r="C2292" s="42">
        <v>4.54</v>
      </c>
      <c r="D2292" s="42">
        <v>4.6500000000000004</v>
      </c>
      <c r="E2292" s="42">
        <v>4.7699999999999996</v>
      </c>
      <c r="F2292" s="42">
        <v>4.88</v>
      </c>
      <c r="G2292" s="42">
        <v>5</v>
      </c>
      <c r="H2292" s="42">
        <v>5.12</v>
      </c>
      <c r="I2292" s="42">
        <v>5.23</v>
      </c>
      <c r="J2292" s="42">
        <v>5.35</v>
      </c>
      <c r="K2292" s="42">
        <v>5.47</v>
      </c>
      <c r="L2292" s="42">
        <v>5.58</v>
      </c>
      <c r="M2292" s="42">
        <v>5.7</v>
      </c>
      <c r="N2292" s="42">
        <v>5.82</v>
      </c>
      <c r="O2292" s="42">
        <v>5.93</v>
      </c>
      <c r="P2292" s="42">
        <v>6.05</v>
      </c>
      <c r="Q2292" s="42">
        <v>6.17</v>
      </c>
      <c r="R2292" s="42">
        <v>6.28</v>
      </c>
      <c r="S2292" s="42">
        <v>6.4</v>
      </c>
      <c r="T2292" s="42">
        <v>6.52</v>
      </c>
      <c r="U2292" s="42">
        <v>6.63</v>
      </c>
      <c r="V2292" s="42">
        <v>6.75</v>
      </c>
      <c r="W2292" s="42">
        <v>6.86</v>
      </c>
      <c r="X2292" s="42">
        <v>6.98</v>
      </c>
      <c r="Y2292" s="42">
        <v>7.1</v>
      </c>
      <c r="Z2292" s="42">
        <v>7.21</v>
      </c>
      <c r="AA2292" s="42">
        <v>7.33</v>
      </c>
      <c r="AB2292" s="42">
        <v>7.45</v>
      </c>
      <c r="AC2292" s="42">
        <v>7.56</v>
      </c>
      <c r="AD2292" s="42">
        <v>7.68</v>
      </c>
      <c r="AE2292" s="42">
        <v>7.8</v>
      </c>
      <c r="AF2292" s="42">
        <v>7.91</v>
      </c>
      <c r="AG2292" s="42">
        <v>8.0299999999999994</v>
      </c>
      <c r="AH2292" s="42">
        <v>8.15</v>
      </c>
      <c r="AI2292" s="42">
        <v>8.26</v>
      </c>
      <c r="AJ2292" s="42">
        <v>8.3800000000000008</v>
      </c>
      <c r="AK2292" s="42">
        <v>8.49</v>
      </c>
      <c r="AL2292" s="42">
        <v>8.61</v>
      </c>
      <c r="AM2292" s="42">
        <v>8.73</v>
      </c>
      <c r="AN2292" s="42">
        <v>8.84</v>
      </c>
      <c r="AO2292" s="42">
        <v>8.9600000000000009</v>
      </c>
      <c r="AP2292" s="42">
        <v>9.08</v>
      </c>
    </row>
    <row r="2293" spans="1:42" x14ac:dyDescent="0.2">
      <c r="A2293" s="41">
        <v>22.81</v>
      </c>
      <c r="B2293" s="42">
        <v>4.42</v>
      </c>
      <c r="C2293" s="42">
        <v>4.53</v>
      </c>
      <c r="D2293" s="42">
        <v>4.6500000000000004</v>
      </c>
      <c r="E2293" s="42">
        <v>4.7699999999999996</v>
      </c>
      <c r="F2293" s="42">
        <v>4.88</v>
      </c>
      <c r="G2293" s="42">
        <v>5</v>
      </c>
      <c r="H2293" s="42">
        <v>5.12</v>
      </c>
      <c r="I2293" s="42">
        <v>5.23</v>
      </c>
      <c r="J2293" s="42">
        <v>5.35</v>
      </c>
      <c r="K2293" s="42">
        <v>5.47</v>
      </c>
      <c r="L2293" s="42">
        <v>5.58</v>
      </c>
      <c r="M2293" s="42">
        <v>5.7</v>
      </c>
      <c r="N2293" s="42">
        <v>5.82</v>
      </c>
      <c r="O2293" s="42">
        <v>5.93</v>
      </c>
      <c r="P2293" s="42">
        <v>6.05</v>
      </c>
      <c r="Q2293" s="42">
        <v>6.16</v>
      </c>
      <c r="R2293" s="42">
        <v>6.28</v>
      </c>
      <c r="S2293" s="42">
        <v>6.4</v>
      </c>
      <c r="T2293" s="42">
        <v>6.51</v>
      </c>
      <c r="U2293" s="42">
        <v>6.63</v>
      </c>
      <c r="V2293" s="42">
        <v>6.75</v>
      </c>
      <c r="W2293" s="42">
        <v>6.86</v>
      </c>
      <c r="X2293" s="42">
        <v>6.98</v>
      </c>
      <c r="Y2293" s="42">
        <v>7.1</v>
      </c>
      <c r="Z2293" s="42">
        <v>7.21</v>
      </c>
      <c r="AA2293" s="42">
        <v>7.33</v>
      </c>
      <c r="AB2293" s="42">
        <v>7.45</v>
      </c>
      <c r="AC2293" s="42">
        <v>7.56</v>
      </c>
      <c r="AD2293" s="42">
        <v>7.68</v>
      </c>
      <c r="AE2293" s="42">
        <v>7.79</v>
      </c>
      <c r="AF2293" s="42">
        <v>7.91</v>
      </c>
      <c r="AG2293" s="42">
        <v>8.0299999999999994</v>
      </c>
      <c r="AH2293" s="42">
        <v>8.14</v>
      </c>
      <c r="AI2293" s="42">
        <v>8.26</v>
      </c>
      <c r="AJ2293" s="42">
        <v>8.3800000000000008</v>
      </c>
      <c r="AK2293" s="42">
        <v>8.49</v>
      </c>
      <c r="AL2293" s="42">
        <v>8.61</v>
      </c>
      <c r="AM2293" s="42">
        <v>8.73</v>
      </c>
      <c r="AN2293" s="42">
        <v>8.84</v>
      </c>
      <c r="AO2293" s="42">
        <v>8.9600000000000009</v>
      </c>
      <c r="AP2293" s="42">
        <v>9.07</v>
      </c>
    </row>
    <row r="2294" spans="1:42" x14ac:dyDescent="0.2">
      <c r="A2294" s="41">
        <v>22.82</v>
      </c>
      <c r="B2294" s="42">
        <v>4.42</v>
      </c>
      <c r="C2294" s="42">
        <v>4.53</v>
      </c>
      <c r="D2294" s="42">
        <v>4.6500000000000004</v>
      </c>
      <c r="E2294" s="42">
        <v>4.7699999999999996</v>
      </c>
      <c r="F2294" s="42">
        <v>4.88</v>
      </c>
      <c r="G2294" s="42">
        <v>5</v>
      </c>
      <c r="H2294" s="42">
        <v>5.12</v>
      </c>
      <c r="I2294" s="42">
        <v>5.23</v>
      </c>
      <c r="J2294" s="42">
        <v>5.35</v>
      </c>
      <c r="K2294" s="42">
        <v>5.46</v>
      </c>
      <c r="L2294" s="42">
        <v>5.58</v>
      </c>
      <c r="M2294" s="42">
        <v>5.7</v>
      </c>
      <c r="N2294" s="42">
        <v>5.81</v>
      </c>
      <c r="O2294" s="42">
        <v>5.93</v>
      </c>
      <c r="P2294" s="42">
        <v>6.05</v>
      </c>
      <c r="Q2294" s="42">
        <v>6.16</v>
      </c>
      <c r="R2294" s="42">
        <v>6.28</v>
      </c>
      <c r="S2294" s="42">
        <v>6.4</v>
      </c>
      <c r="T2294" s="42">
        <v>6.51</v>
      </c>
      <c r="U2294" s="42">
        <v>6.63</v>
      </c>
      <c r="V2294" s="42">
        <v>6.75</v>
      </c>
      <c r="W2294" s="42">
        <v>6.86</v>
      </c>
      <c r="X2294" s="42">
        <v>6.98</v>
      </c>
      <c r="Y2294" s="42">
        <v>7.09</v>
      </c>
      <c r="Z2294" s="42">
        <v>7.21</v>
      </c>
      <c r="AA2294" s="42">
        <v>7.33</v>
      </c>
      <c r="AB2294" s="42">
        <v>7.44</v>
      </c>
      <c r="AC2294" s="42">
        <v>7.56</v>
      </c>
      <c r="AD2294" s="42">
        <v>7.68</v>
      </c>
      <c r="AE2294" s="42">
        <v>7.79</v>
      </c>
      <c r="AF2294" s="42">
        <v>7.91</v>
      </c>
      <c r="AG2294" s="42">
        <v>8.0299999999999994</v>
      </c>
      <c r="AH2294" s="42">
        <v>8.14</v>
      </c>
      <c r="AI2294" s="42">
        <v>8.26</v>
      </c>
      <c r="AJ2294" s="42">
        <v>8.3699999999999992</v>
      </c>
      <c r="AK2294" s="42">
        <v>8.49</v>
      </c>
      <c r="AL2294" s="42">
        <v>8.61</v>
      </c>
      <c r="AM2294" s="42">
        <v>8.7200000000000006</v>
      </c>
      <c r="AN2294" s="42">
        <v>8.84</v>
      </c>
      <c r="AO2294" s="42">
        <v>8.9600000000000009</v>
      </c>
      <c r="AP2294" s="42">
        <v>9.07</v>
      </c>
    </row>
    <row r="2295" spans="1:42" x14ac:dyDescent="0.2">
      <c r="A2295" s="41">
        <v>22.83</v>
      </c>
      <c r="B2295" s="42">
        <v>4.42</v>
      </c>
      <c r="C2295" s="42">
        <v>4.53</v>
      </c>
      <c r="D2295" s="42">
        <v>4.6500000000000004</v>
      </c>
      <c r="E2295" s="42">
        <v>4.7699999999999996</v>
      </c>
      <c r="F2295" s="42">
        <v>4.88</v>
      </c>
      <c r="G2295" s="42">
        <v>5</v>
      </c>
      <c r="H2295" s="42">
        <v>5.1100000000000003</v>
      </c>
      <c r="I2295" s="42">
        <v>5.23</v>
      </c>
      <c r="J2295" s="42">
        <v>5.35</v>
      </c>
      <c r="K2295" s="42">
        <v>5.46</v>
      </c>
      <c r="L2295" s="42">
        <v>5.58</v>
      </c>
      <c r="M2295" s="42">
        <v>5.7</v>
      </c>
      <c r="N2295" s="42">
        <v>5.81</v>
      </c>
      <c r="O2295" s="42">
        <v>5.93</v>
      </c>
      <c r="P2295" s="42">
        <v>6.05</v>
      </c>
      <c r="Q2295" s="42">
        <v>6.16</v>
      </c>
      <c r="R2295" s="42">
        <v>6.28</v>
      </c>
      <c r="S2295" s="42">
        <v>6.39</v>
      </c>
      <c r="T2295" s="42">
        <v>6.51</v>
      </c>
      <c r="U2295" s="42">
        <v>6.63</v>
      </c>
      <c r="V2295" s="42">
        <v>6.74</v>
      </c>
      <c r="W2295" s="42">
        <v>6.86</v>
      </c>
      <c r="X2295" s="42">
        <v>6.98</v>
      </c>
      <c r="Y2295" s="42">
        <v>7.09</v>
      </c>
      <c r="Z2295" s="42">
        <v>7.21</v>
      </c>
      <c r="AA2295" s="42">
        <v>7.33</v>
      </c>
      <c r="AB2295" s="42">
        <v>7.44</v>
      </c>
      <c r="AC2295" s="42">
        <v>7.56</v>
      </c>
      <c r="AD2295" s="42">
        <v>7.68</v>
      </c>
      <c r="AE2295" s="42">
        <v>7.79</v>
      </c>
      <c r="AF2295" s="42">
        <v>7.91</v>
      </c>
      <c r="AG2295" s="42">
        <v>8.02</v>
      </c>
      <c r="AH2295" s="42">
        <v>8.14</v>
      </c>
      <c r="AI2295" s="42">
        <v>8.26</v>
      </c>
      <c r="AJ2295" s="42">
        <v>8.3699999999999992</v>
      </c>
      <c r="AK2295" s="42">
        <v>8.49</v>
      </c>
      <c r="AL2295" s="42">
        <v>8.61</v>
      </c>
      <c r="AM2295" s="42">
        <v>8.7200000000000006</v>
      </c>
      <c r="AN2295" s="42">
        <v>8.84</v>
      </c>
      <c r="AO2295" s="42">
        <v>8.9600000000000009</v>
      </c>
      <c r="AP2295" s="42">
        <v>9.07</v>
      </c>
    </row>
    <row r="2296" spans="1:42" x14ac:dyDescent="0.2">
      <c r="A2296" s="41">
        <v>22.84</v>
      </c>
      <c r="B2296" s="42">
        <v>4.41</v>
      </c>
      <c r="C2296" s="42">
        <v>4.53</v>
      </c>
      <c r="D2296" s="42">
        <v>4.6500000000000004</v>
      </c>
      <c r="E2296" s="42">
        <v>4.76</v>
      </c>
      <c r="F2296" s="42">
        <v>4.88</v>
      </c>
      <c r="G2296" s="42">
        <v>5</v>
      </c>
      <c r="H2296" s="42">
        <v>5.1100000000000003</v>
      </c>
      <c r="I2296" s="42">
        <v>5.23</v>
      </c>
      <c r="J2296" s="42">
        <v>5.35</v>
      </c>
      <c r="K2296" s="42">
        <v>5.46</v>
      </c>
      <c r="L2296" s="42">
        <v>5.58</v>
      </c>
      <c r="M2296" s="42">
        <v>5.7</v>
      </c>
      <c r="N2296" s="42">
        <v>5.81</v>
      </c>
      <c r="O2296" s="42">
        <v>5.93</v>
      </c>
      <c r="P2296" s="42">
        <v>6.04</v>
      </c>
      <c r="Q2296" s="42">
        <v>6.16</v>
      </c>
      <c r="R2296" s="42">
        <v>6.28</v>
      </c>
      <c r="S2296" s="42">
        <v>6.39</v>
      </c>
      <c r="T2296" s="42">
        <v>6.51</v>
      </c>
      <c r="U2296" s="42">
        <v>6.63</v>
      </c>
      <c r="V2296" s="42">
        <v>6.74</v>
      </c>
      <c r="W2296" s="42">
        <v>6.86</v>
      </c>
      <c r="X2296" s="42">
        <v>6.98</v>
      </c>
      <c r="Y2296" s="42">
        <v>7.09</v>
      </c>
      <c r="Z2296" s="42">
        <v>7.21</v>
      </c>
      <c r="AA2296" s="42">
        <v>7.32</v>
      </c>
      <c r="AB2296" s="42">
        <v>7.44</v>
      </c>
      <c r="AC2296" s="42">
        <v>7.56</v>
      </c>
      <c r="AD2296" s="42">
        <v>7.67</v>
      </c>
      <c r="AE2296" s="42">
        <v>7.79</v>
      </c>
      <c r="AF2296" s="42">
        <v>7.91</v>
      </c>
      <c r="AG2296" s="42">
        <v>8.02</v>
      </c>
      <c r="AH2296" s="42">
        <v>8.14</v>
      </c>
      <c r="AI2296" s="42">
        <v>8.26</v>
      </c>
      <c r="AJ2296" s="42">
        <v>8.3699999999999992</v>
      </c>
      <c r="AK2296" s="42">
        <v>8.49</v>
      </c>
      <c r="AL2296" s="42">
        <v>8.6</v>
      </c>
      <c r="AM2296" s="42">
        <v>8.7200000000000006</v>
      </c>
      <c r="AN2296" s="42">
        <v>8.84</v>
      </c>
      <c r="AO2296" s="42">
        <v>8.9499999999999993</v>
      </c>
      <c r="AP2296" s="42">
        <v>9.07</v>
      </c>
    </row>
    <row r="2297" spans="1:42" x14ac:dyDescent="0.2">
      <c r="A2297" s="41">
        <v>22.85</v>
      </c>
      <c r="B2297" s="42">
        <v>4.41</v>
      </c>
      <c r="C2297" s="42">
        <v>4.53</v>
      </c>
      <c r="D2297" s="42">
        <v>4.6500000000000004</v>
      </c>
      <c r="E2297" s="42">
        <v>4.76</v>
      </c>
      <c r="F2297" s="42">
        <v>4.88</v>
      </c>
      <c r="G2297" s="42">
        <v>5</v>
      </c>
      <c r="H2297" s="42">
        <v>5.1100000000000003</v>
      </c>
      <c r="I2297" s="42">
        <v>5.23</v>
      </c>
      <c r="J2297" s="42">
        <v>5.35</v>
      </c>
      <c r="K2297" s="42">
        <v>5.46</v>
      </c>
      <c r="L2297" s="42">
        <v>5.58</v>
      </c>
      <c r="M2297" s="42">
        <v>5.69</v>
      </c>
      <c r="N2297" s="42">
        <v>5.81</v>
      </c>
      <c r="O2297" s="42">
        <v>5.93</v>
      </c>
      <c r="P2297" s="42">
        <v>6.04</v>
      </c>
      <c r="Q2297" s="42">
        <v>6.16</v>
      </c>
      <c r="R2297" s="42">
        <v>6.28</v>
      </c>
      <c r="S2297" s="42">
        <v>6.39</v>
      </c>
      <c r="T2297" s="42">
        <v>6.51</v>
      </c>
      <c r="U2297" s="42">
        <v>6.63</v>
      </c>
      <c r="V2297" s="42">
        <v>6.74</v>
      </c>
      <c r="W2297" s="42">
        <v>6.86</v>
      </c>
      <c r="X2297" s="42">
        <v>6.97</v>
      </c>
      <c r="Y2297" s="42">
        <v>7.09</v>
      </c>
      <c r="Z2297" s="42">
        <v>7.21</v>
      </c>
      <c r="AA2297" s="42">
        <v>7.32</v>
      </c>
      <c r="AB2297" s="42">
        <v>7.44</v>
      </c>
      <c r="AC2297" s="42">
        <v>7.56</v>
      </c>
      <c r="AD2297" s="42">
        <v>7.67</v>
      </c>
      <c r="AE2297" s="42">
        <v>7.79</v>
      </c>
      <c r="AF2297" s="42">
        <v>7.9</v>
      </c>
      <c r="AG2297" s="42">
        <v>8.02</v>
      </c>
      <c r="AH2297" s="42">
        <v>8.14</v>
      </c>
      <c r="AI2297" s="42">
        <v>8.25</v>
      </c>
      <c r="AJ2297" s="42">
        <v>8.3699999999999992</v>
      </c>
      <c r="AK2297" s="42">
        <v>8.49</v>
      </c>
      <c r="AL2297" s="42">
        <v>8.6</v>
      </c>
      <c r="AM2297" s="42">
        <v>8.7200000000000006</v>
      </c>
      <c r="AN2297" s="42">
        <v>8.84</v>
      </c>
      <c r="AO2297" s="42">
        <v>8.9499999999999993</v>
      </c>
      <c r="AP2297" s="42">
        <v>9.07</v>
      </c>
    </row>
    <row r="2298" spans="1:42" x14ac:dyDescent="0.2">
      <c r="A2298" s="41">
        <v>22.86</v>
      </c>
      <c r="B2298" s="42">
        <v>4.41</v>
      </c>
      <c r="C2298" s="42">
        <v>4.53</v>
      </c>
      <c r="D2298" s="42">
        <v>4.6500000000000004</v>
      </c>
      <c r="E2298" s="42">
        <v>4.76</v>
      </c>
      <c r="F2298" s="42">
        <v>4.88</v>
      </c>
      <c r="G2298" s="42">
        <v>4.99</v>
      </c>
      <c r="H2298" s="42">
        <v>5.1100000000000003</v>
      </c>
      <c r="I2298" s="42">
        <v>5.23</v>
      </c>
      <c r="J2298" s="42">
        <v>5.34</v>
      </c>
      <c r="K2298" s="42">
        <v>5.46</v>
      </c>
      <c r="L2298" s="42">
        <v>5.58</v>
      </c>
      <c r="M2298" s="42">
        <v>5.69</v>
      </c>
      <c r="N2298" s="42">
        <v>5.81</v>
      </c>
      <c r="O2298" s="42">
        <v>5.93</v>
      </c>
      <c r="P2298" s="42">
        <v>6.04</v>
      </c>
      <c r="Q2298" s="42">
        <v>6.16</v>
      </c>
      <c r="R2298" s="42">
        <v>6.27</v>
      </c>
      <c r="S2298" s="42">
        <v>6.39</v>
      </c>
      <c r="T2298" s="42">
        <v>6.51</v>
      </c>
      <c r="U2298" s="42">
        <v>6.62</v>
      </c>
      <c r="V2298" s="42">
        <v>6.74</v>
      </c>
      <c r="W2298" s="42">
        <v>6.86</v>
      </c>
      <c r="X2298" s="42">
        <v>6.97</v>
      </c>
      <c r="Y2298" s="42">
        <v>7.09</v>
      </c>
      <c r="Z2298" s="42">
        <v>7.21</v>
      </c>
      <c r="AA2298" s="42">
        <v>7.32</v>
      </c>
      <c r="AB2298" s="42">
        <v>7.44</v>
      </c>
      <c r="AC2298" s="42">
        <v>7.55</v>
      </c>
      <c r="AD2298" s="42">
        <v>7.67</v>
      </c>
      <c r="AE2298" s="42">
        <v>7.79</v>
      </c>
      <c r="AF2298" s="42">
        <v>7.9</v>
      </c>
      <c r="AG2298" s="42">
        <v>8.02</v>
      </c>
      <c r="AH2298" s="42">
        <v>8.14</v>
      </c>
      <c r="AI2298" s="42">
        <v>8.25</v>
      </c>
      <c r="AJ2298" s="42">
        <v>8.3699999999999992</v>
      </c>
      <c r="AK2298" s="42">
        <v>8.48</v>
      </c>
      <c r="AL2298" s="42">
        <v>8.6</v>
      </c>
      <c r="AM2298" s="42">
        <v>8.7200000000000006</v>
      </c>
      <c r="AN2298" s="42">
        <v>8.83</v>
      </c>
      <c r="AO2298" s="42">
        <v>8.9499999999999993</v>
      </c>
      <c r="AP2298" s="42">
        <v>9.07</v>
      </c>
    </row>
    <row r="2299" spans="1:42" x14ac:dyDescent="0.2">
      <c r="A2299" s="41">
        <v>22.87</v>
      </c>
      <c r="B2299" s="42">
        <v>4.41</v>
      </c>
      <c r="C2299" s="42">
        <v>4.53</v>
      </c>
      <c r="D2299" s="42">
        <v>4.6399999999999997</v>
      </c>
      <c r="E2299" s="42">
        <v>4.76</v>
      </c>
      <c r="F2299" s="42">
        <v>4.88</v>
      </c>
      <c r="G2299" s="42">
        <v>4.99</v>
      </c>
      <c r="H2299" s="42">
        <v>5.1100000000000003</v>
      </c>
      <c r="I2299" s="42">
        <v>5.23</v>
      </c>
      <c r="J2299" s="42">
        <v>5.34</v>
      </c>
      <c r="K2299" s="42">
        <v>5.46</v>
      </c>
      <c r="L2299" s="42">
        <v>5.58</v>
      </c>
      <c r="M2299" s="42">
        <v>5.69</v>
      </c>
      <c r="N2299" s="42">
        <v>5.81</v>
      </c>
      <c r="O2299" s="42">
        <v>5.92</v>
      </c>
      <c r="P2299" s="42">
        <v>6.04</v>
      </c>
      <c r="Q2299" s="42">
        <v>6.16</v>
      </c>
      <c r="R2299" s="42">
        <v>6.27</v>
      </c>
      <c r="S2299" s="42">
        <v>6.39</v>
      </c>
      <c r="T2299" s="42">
        <v>6.51</v>
      </c>
      <c r="U2299" s="42">
        <v>6.62</v>
      </c>
      <c r="V2299" s="42">
        <v>6.74</v>
      </c>
      <c r="W2299" s="42">
        <v>6.86</v>
      </c>
      <c r="X2299" s="42">
        <v>6.97</v>
      </c>
      <c r="Y2299" s="42">
        <v>7.09</v>
      </c>
      <c r="Z2299" s="42">
        <v>7.2</v>
      </c>
      <c r="AA2299" s="42">
        <v>7.32</v>
      </c>
      <c r="AB2299" s="42">
        <v>7.44</v>
      </c>
      <c r="AC2299" s="42">
        <v>7.55</v>
      </c>
      <c r="AD2299" s="42">
        <v>7.67</v>
      </c>
      <c r="AE2299" s="42">
        <v>7.79</v>
      </c>
      <c r="AF2299" s="42">
        <v>7.9</v>
      </c>
      <c r="AG2299" s="42">
        <v>8.02</v>
      </c>
      <c r="AH2299" s="42">
        <v>8.1300000000000008</v>
      </c>
      <c r="AI2299" s="42">
        <v>8.25</v>
      </c>
      <c r="AJ2299" s="42">
        <v>8.3699999999999992</v>
      </c>
      <c r="AK2299" s="42">
        <v>8.48</v>
      </c>
      <c r="AL2299" s="42">
        <v>8.6</v>
      </c>
      <c r="AM2299" s="42">
        <v>8.7200000000000006</v>
      </c>
      <c r="AN2299" s="42">
        <v>8.83</v>
      </c>
      <c r="AO2299" s="42">
        <v>8.9499999999999993</v>
      </c>
      <c r="AP2299" s="42">
        <v>9.06</v>
      </c>
    </row>
    <row r="2300" spans="1:42" x14ac:dyDescent="0.2">
      <c r="A2300" s="41">
        <v>22.88</v>
      </c>
      <c r="B2300" s="42">
        <v>4.41</v>
      </c>
      <c r="C2300" s="42">
        <v>4.53</v>
      </c>
      <c r="D2300" s="42">
        <v>4.6399999999999997</v>
      </c>
      <c r="E2300" s="42">
        <v>4.76</v>
      </c>
      <c r="F2300" s="42">
        <v>4.88</v>
      </c>
      <c r="G2300" s="42">
        <v>4.99</v>
      </c>
      <c r="H2300" s="42">
        <v>5.1100000000000003</v>
      </c>
      <c r="I2300" s="42">
        <v>5.23</v>
      </c>
      <c r="J2300" s="42">
        <v>5.34</v>
      </c>
      <c r="K2300" s="42">
        <v>5.46</v>
      </c>
      <c r="L2300" s="42">
        <v>5.57</v>
      </c>
      <c r="M2300" s="42">
        <v>5.69</v>
      </c>
      <c r="N2300" s="42">
        <v>5.81</v>
      </c>
      <c r="O2300" s="42">
        <v>5.92</v>
      </c>
      <c r="P2300" s="42">
        <v>6.04</v>
      </c>
      <c r="Q2300" s="42">
        <v>6.16</v>
      </c>
      <c r="R2300" s="42">
        <v>6.27</v>
      </c>
      <c r="S2300" s="42">
        <v>6.39</v>
      </c>
      <c r="T2300" s="42">
        <v>6.5</v>
      </c>
      <c r="U2300" s="42">
        <v>6.62</v>
      </c>
      <c r="V2300" s="42">
        <v>6.74</v>
      </c>
      <c r="W2300" s="42">
        <v>6.85</v>
      </c>
      <c r="X2300" s="42">
        <v>6.97</v>
      </c>
      <c r="Y2300" s="42">
        <v>7.09</v>
      </c>
      <c r="Z2300" s="42">
        <v>7.2</v>
      </c>
      <c r="AA2300" s="42">
        <v>7.32</v>
      </c>
      <c r="AB2300" s="42">
        <v>7.44</v>
      </c>
      <c r="AC2300" s="42">
        <v>7.55</v>
      </c>
      <c r="AD2300" s="42">
        <v>7.67</v>
      </c>
      <c r="AE2300" s="42">
        <v>7.78</v>
      </c>
      <c r="AF2300" s="42">
        <v>7.9</v>
      </c>
      <c r="AG2300" s="42">
        <v>8.02</v>
      </c>
      <c r="AH2300" s="42">
        <v>8.1300000000000008</v>
      </c>
      <c r="AI2300" s="42">
        <v>8.25</v>
      </c>
      <c r="AJ2300" s="42">
        <v>8.3699999999999992</v>
      </c>
      <c r="AK2300" s="42">
        <v>8.48</v>
      </c>
      <c r="AL2300" s="42">
        <v>8.6</v>
      </c>
      <c r="AM2300" s="42">
        <v>8.7100000000000009</v>
      </c>
      <c r="AN2300" s="42">
        <v>8.83</v>
      </c>
      <c r="AO2300" s="42">
        <v>8.9499999999999993</v>
      </c>
      <c r="AP2300" s="42">
        <v>9.06</v>
      </c>
    </row>
    <row r="2301" spans="1:42" x14ac:dyDescent="0.2">
      <c r="A2301" s="41">
        <v>22.89</v>
      </c>
      <c r="B2301" s="42">
        <v>4.41</v>
      </c>
      <c r="C2301" s="42">
        <v>4.53</v>
      </c>
      <c r="D2301" s="42">
        <v>4.6399999999999997</v>
      </c>
      <c r="E2301" s="42">
        <v>4.76</v>
      </c>
      <c r="F2301" s="42">
        <v>4.88</v>
      </c>
      <c r="G2301" s="42">
        <v>4.99</v>
      </c>
      <c r="H2301" s="42">
        <v>5.1100000000000003</v>
      </c>
      <c r="I2301" s="42">
        <v>5.22</v>
      </c>
      <c r="J2301" s="42">
        <v>5.34</v>
      </c>
      <c r="K2301" s="42">
        <v>5.46</v>
      </c>
      <c r="L2301" s="42">
        <v>5.57</v>
      </c>
      <c r="M2301" s="42">
        <v>5.69</v>
      </c>
      <c r="N2301" s="42">
        <v>5.81</v>
      </c>
      <c r="O2301" s="42">
        <v>5.92</v>
      </c>
      <c r="P2301" s="42">
        <v>6.04</v>
      </c>
      <c r="Q2301" s="42">
        <v>6.15</v>
      </c>
      <c r="R2301" s="42">
        <v>6.27</v>
      </c>
      <c r="S2301" s="42">
        <v>6.39</v>
      </c>
      <c r="T2301" s="42">
        <v>6.5</v>
      </c>
      <c r="U2301" s="42">
        <v>6.62</v>
      </c>
      <c r="V2301" s="42">
        <v>6.74</v>
      </c>
      <c r="W2301" s="42">
        <v>6.85</v>
      </c>
      <c r="X2301" s="42">
        <v>6.97</v>
      </c>
      <c r="Y2301" s="42">
        <v>7.08</v>
      </c>
      <c r="Z2301" s="42">
        <v>7.2</v>
      </c>
      <c r="AA2301" s="42">
        <v>7.32</v>
      </c>
      <c r="AB2301" s="42">
        <v>7.43</v>
      </c>
      <c r="AC2301" s="42">
        <v>7.55</v>
      </c>
      <c r="AD2301" s="42">
        <v>7.67</v>
      </c>
      <c r="AE2301" s="42">
        <v>7.78</v>
      </c>
      <c r="AF2301" s="42">
        <v>7.9</v>
      </c>
      <c r="AG2301" s="42">
        <v>8.01</v>
      </c>
      <c r="AH2301" s="42">
        <v>8.1300000000000008</v>
      </c>
      <c r="AI2301" s="42">
        <v>8.25</v>
      </c>
      <c r="AJ2301" s="42">
        <v>8.36</v>
      </c>
      <c r="AK2301" s="42">
        <v>8.48</v>
      </c>
      <c r="AL2301" s="42">
        <v>8.6</v>
      </c>
      <c r="AM2301" s="42">
        <v>8.7100000000000009</v>
      </c>
      <c r="AN2301" s="42">
        <v>8.83</v>
      </c>
      <c r="AO2301" s="42">
        <v>8.94</v>
      </c>
      <c r="AP2301" s="42">
        <v>9.06</v>
      </c>
    </row>
    <row r="2302" spans="1:42" x14ac:dyDescent="0.2">
      <c r="A2302" s="41">
        <v>22.9</v>
      </c>
      <c r="B2302" s="42">
        <v>4.41</v>
      </c>
      <c r="C2302" s="42">
        <v>4.53</v>
      </c>
      <c r="D2302" s="42">
        <v>4.6399999999999997</v>
      </c>
      <c r="E2302" s="42">
        <v>4.76</v>
      </c>
      <c r="F2302" s="42">
        <v>4.87</v>
      </c>
      <c r="G2302" s="42">
        <v>4.99</v>
      </c>
      <c r="H2302" s="42">
        <v>5.1100000000000003</v>
      </c>
      <c r="I2302" s="42">
        <v>5.22</v>
      </c>
      <c r="J2302" s="42">
        <v>5.34</v>
      </c>
      <c r="K2302" s="42">
        <v>5.46</v>
      </c>
      <c r="L2302" s="42">
        <v>5.57</v>
      </c>
      <c r="M2302" s="42">
        <v>5.69</v>
      </c>
      <c r="N2302" s="42">
        <v>5.8</v>
      </c>
      <c r="O2302" s="42">
        <v>5.92</v>
      </c>
      <c r="P2302" s="42">
        <v>6.04</v>
      </c>
      <c r="Q2302" s="42">
        <v>6.15</v>
      </c>
      <c r="R2302" s="42">
        <v>6.27</v>
      </c>
      <c r="S2302" s="42">
        <v>6.39</v>
      </c>
      <c r="T2302" s="42">
        <v>6.5</v>
      </c>
      <c r="U2302" s="42">
        <v>6.62</v>
      </c>
      <c r="V2302" s="42">
        <v>6.73</v>
      </c>
      <c r="W2302" s="42">
        <v>6.85</v>
      </c>
      <c r="X2302" s="42">
        <v>6.97</v>
      </c>
      <c r="Y2302" s="42">
        <v>7.08</v>
      </c>
      <c r="Z2302" s="42">
        <v>7.2</v>
      </c>
      <c r="AA2302" s="42">
        <v>7.32</v>
      </c>
      <c r="AB2302" s="42">
        <v>7.43</v>
      </c>
      <c r="AC2302" s="42">
        <v>7.55</v>
      </c>
      <c r="AD2302" s="42">
        <v>7.66</v>
      </c>
      <c r="AE2302" s="42">
        <v>7.78</v>
      </c>
      <c r="AF2302" s="42">
        <v>7.9</v>
      </c>
      <c r="AG2302" s="42">
        <v>8.01</v>
      </c>
      <c r="AH2302" s="42">
        <v>8.1300000000000008</v>
      </c>
      <c r="AI2302" s="42">
        <v>8.25</v>
      </c>
      <c r="AJ2302" s="42">
        <v>8.36</v>
      </c>
      <c r="AK2302" s="42">
        <v>8.48</v>
      </c>
      <c r="AL2302" s="42">
        <v>8.59</v>
      </c>
      <c r="AM2302" s="42">
        <v>8.7100000000000009</v>
      </c>
      <c r="AN2302" s="42">
        <v>8.83</v>
      </c>
      <c r="AO2302" s="42">
        <v>8.94</v>
      </c>
      <c r="AP2302" s="42">
        <v>9.06</v>
      </c>
    </row>
    <row r="2303" spans="1:42" x14ac:dyDescent="0.2">
      <c r="A2303" s="41">
        <v>22.91</v>
      </c>
      <c r="B2303" s="42">
        <v>4.41</v>
      </c>
      <c r="C2303" s="42">
        <v>4.5199999999999996</v>
      </c>
      <c r="D2303" s="42">
        <v>4.6399999999999997</v>
      </c>
      <c r="E2303" s="42">
        <v>4.76</v>
      </c>
      <c r="F2303" s="42">
        <v>4.87</v>
      </c>
      <c r="G2303" s="42">
        <v>4.99</v>
      </c>
      <c r="H2303" s="42">
        <v>5.1100000000000003</v>
      </c>
      <c r="I2303" s="42">
        <v>5.22</v>
      </c>
      <c r="J2303" s="42">
        <v>5.34</v>
      </c>
      <c r="K2303" s="42">
        <v>5.45</v>
      </c>
      <c r="L2303" s="42">
        <v>5.57</v>
      </c>
      <c r="M2303" s="42">
        <v>5.69</v>
      </c>
      <c r="N2303" s="42">
        <v>5.8</v>
      </c>
      <c r="O2303" s="42">
        <v>5.92</v>
      </c>
      <c r="P2303" s="42">
        <v>6.04</v>
      </c>
      <c r="Q2303" s="42">
        <v>6.15</v>
      </c>
      <c r="R2303" s="42">
        <v>6.27</v>
      </c>
      <c r="S2303" s="42">
        <v>6.38</v>
      </c>
      <c r="T2303" s="42">
        <v>6.5</v>
      </c>
      <c r="U2303" s="42">
        <v>6.62</v>
      </c>
      <c r="V2303" s="42">
        <v>6.73</v>
      </c>
      <c r="W2303" s="42">
        <v>6.85</v>
      </c>
      <c r="X2303" s="42">
        <v>6.97</v>
      </c>
      <c r="Y2303" s="42">
        <v>7.08</v>
      </c>
      <c r="Z2303" s="42">
        <v>7.2</v>
      </c>
      <c r="AA2303" s="42">
        <v>7.31</v>
      </c>
      <c r="AB2303" s="42">
        <v>7.43</v>
      </c>
      <c r="AC2303" s="42">
        <v>7.55</v>
      </c>
      <c r="AD2303" s="42">
        <v>7.66</v>
      </c>
      <c r="AE2303" s="42">
        <v>7.78</v>
      </c>
      <c r="AF2303" s="42">
        <v>7.9</v>
      </c>
      <c r="AG2303" s="42">
        <v>8.01</v>
      </c>
      <c r="AH2303" s="42">
        <v>8.1300000000000008</v>
      </c>
      <c r="AI2303" s="42">
        <v>8.24</v>
      </c>
      <c r="AJ2303" s="42">
        <v>8.36</v>
      </c>
      <c r="AK2303" s="42">
        <v>8.48</v>
      </c>
      <c r="AL2303" s="42">
        <v>8.59</v>
      </c>
      <c r="AM2303" s="42">
        <v>8.7100000000000009</v>
      </c>
      <c r="AN2303" s="42">
        <v>8.83</v>
      </c>
      <c r="AO2303" s="42">
        <v>8.94</v>
      </c>
      <c r="AP2303" s="42">
        <v>9.06</v>
      </c>
    </row>
    <row r="2304" spans="1:42" x14ac:dyDescent="0.2">
      <c r="A2304" s="41">
        <v>22.92</v>
      </c>
      <c r="B2304" s="42">
        <v>4.41</v>
      </c>
      <c r="C2304" s="42">
        <v>4.5199999999999996</v>
      </c>
      <c r="D2304" s="42">
        <v>4.6399999999999997</v>
      </c>
      <c r="E2304" s="42">
        <v>4.76</v>
      </c>
      <c r="F2304" s="42">
        <v>4.87</v>
      </c>
      <c r="G2304" s="42">
        <v>4.99</v>
      </c>
      <c r="H2304" s="42">
        <v>5.1100000000000003</v>
      </c>
      <c r="I2304" s="42">
        <v>5.22</v>
      </c>
      <c r="J2304" s="42">
        <v>5.34</v>
      </c>
      <c r="K2304" s="42">
        <v>5.45</v>
      </c>
      <c r="L2304" s="42">
        <v>5.57</v>
      </c>
      <c r="M2304" s="42">
        <v>5.69</v>
      </c>
      <c r="N2304" s="42">
        <v>5.8</v>
      </c>
      <c r="O2304" s="42">
        <v>5.92</v>
      </c>
      <c r="P2304" s="42">
        <v>6.03</v>
      </c>
      <c r="Q2304" s="42">
        <v>6.15</v>
      </c>
      <c r="R2304" s="42">
        <v>6.27</v>
      </c>
      <c r="S2304" s="42">
        <v>6.38</v>
      </c>
      <c r="T2304" s="42">
        <v>6.5</v>
      </c>
      <c r="U2304" s="42">
        <v>6.62</v>
      </c>
      <c r="V2304" s="42">
        <v>6.73</v>
      </c>
      <c r="W2304" s="42">
        <v>6.85</v>
      </c>
      <c r="X2304" s="42">
        <v>6.96</v>
      </c>
      <c r="Y2304" s="42">
        <v>7.08</v>
      </c>
      <c r="Z2304" s="42">
        <v>7.2</v>
      </c>
      <c r="AA2304" s="42">
        <v>7.31</v>
      </c>
      <c r="AB2304" s="42">
        <v>7.43</v>
      </c>
      <c r="AC2304" s="42">
        <v>7.55</v>
      </c>
      <c r="AD2304" s="42">
        <v>7.66</v>
      </c>
      <c r="AE2304" s="42">
        <v>7.78</v>
      </c>
      <c r="AF2304" s="42">
        <v>7.89</v>
      </c>
      <c r="AG2304" s="42">
        <v>8.01</v>
      </c>
      <c r="AH2304" s="42">
        <v>8.1300000000000008</v>
      </c>
      <c r="AI2304" s="42">
        <v>8.24</v>
      </c>
      <c r="AJ2304" s="42">
        <v>8.36</v>
      </c>
      <c r="AK2304" s="42">
        <v>8.48</v>
      </c>
      <c r="AL2304" s="42">
        <v>8.59</v>
      </c>
      <c r="AM2304" s="42">
        <v>8.7100000000000009</v>
      </c>
      <c r="AN2304" s="42">
        <v>8.82</v>
      </c>
      <c r="AO2304" s="42">
        <v>8.94</v>
      </c>
      <c r="AP2304" s="42">
        <v>9.06</v>
      </c>
    </row>
    <row r="2305" spans="1:42" x14ac:dyDescent="0.2">
      <c r="A2305" s="41">
        <v>22.93</v>
      </c>
      <c r="B2305" s="42">
        <v>4.41</v>
      </c>
      <c r="C2305" s="42">
        <v>4.5199999999999996</v>
      </c>
      <c r="D2305" s="42">
        <v>4.6399999999999997</v>
      </c>
      <c r="E2305" s="42">
        <v>4.76</v>
      </c>
      <c r="F2305" s="42">
        <v>4.87</v>
      </c>
      <c r="G2305" s="42">
        <v>4.99</v>
      </c>
      <c r="H2305" s="42">
        <v>5.0999999999999996</v>
      </c>
      <c r="I2305" s="42">
        <v>5.22</v>
      </c>
      <c r="J2305" s="42">
        <v>5.34</v>
      </c>
      <c r="K2305" s="42">
        <v>5.45</v>
      </c>
      <c r="L2305" s="42">
        <v>5.57</v>
      </c>
      <c r="M2305" s="42">
        <v>5.69</v>
      </c>
      <c r="N2305" s="42">
        <v>5.8</v>
      </c>
      <c r="O2305" s="42">
        <v>5.92</v>
      </c>
      <c r="P2305" s="42">
        <v>6.03</v>
      </c>
      <c r="Q2305" s="42">
        <v>6.15</v>
      </c>
      <c r="R2305" s="42">
        <v>6.27</v>
      </c>
      <c r="S2305" s="42">
        <v>6.38</v>
      </c>
      <c r="T2305" s="42">
        <v>6.5</v>
      </c>
      <c r="U2305" s="42">
        <v>6.61</v>
      </c>
      <c r="V2305" s="42">
        <v>6.73</v>
      </c>
      <c r="W2305" s="42">
        <v>6.85</v>
      </c>
      <c r="X2305" s="42">
        <v>6.96</v>
      </c>
      <c r="Y2305" s="42">
        <v>7.08</v>
      </c>
      <c r="Z2305" s="42">
        <v>7.2</v>
      </c>
      <c r="AA2305" s="42">
        <v>7.31</v>
      </c>
      <c r="AB2305" s="42">
        <v>7.43</v>
      </c>
      <c r="AC2305" s="42">
        <v>7.54</v>
      </c>
      <c r="AD2305" s="42">
        <v>7.66</v>
      </c>
      <c r="AE2305" s="42">
        <v>7.78</v>
      </c>
      <c r="AF2305" s="42">
        <v>7.89</v>
      </c>
      <c r="AG2305" s="42">
        <v>8.01</v>
      </c>
      <c r="AH2305" s="42">
        <v>8.1199999999999992</v>
      </c>
      <c r="AI2305" s="42">
        <v>8.24</v>
      </c>
      <c r="AJ2305" s="42">
        <v>8.36</v>
      </c>
      <c r="AK2305" s="42">
        <v>8.4700000000000006</v>
      </c>
      <c r="AL2305" s="42">
        <v>8.59</v>
      </c>
      <c r="AM2305" s="42">
        <v>8.7100000000000009</v>
      </c>
      <c r="AN2305" s="42">
        <v>8.82</v>
      </c>
      <c r="AO2305" s="42">
        <v>8.94</v>
      </c>
      <c r="AP2305" s="42">
        <v>9.0500000000000007</v>
      </c>
    </row>
    <row r="2306" spans="1:42" x14ac:dyDescent="0.2">
      <c r="A2306" s="41">
        <v>22.94</v>
      </c>
      <c r="B2306" s="42">
        <v>4.41</v>
      </c>
      <c r="C2306" s="42">
        <v>4.5199999999999996</v>
      </c>
      <c r="D2306" s="42">
        <v>4.6399999999999997</v>
      </c>
      <c r="E2306" s="42">
        <v>4.75</v>
      </c>
      <c r="F2306" s="42">
        <v>4.87</v>
      </c>
      <c r="G2306" s="42">
        <v>4.99</v>
      </c>
      <c r="H2306" s="42">
        <v>5.0999999999999996</v>
      </c>
      <c r="I2306" s="42">
        <v>5.22</v>
      </c>
      <c r="J2306" s="42">
        <v>5.34</v>
      </c>
      <c r="K2306" s="42">
        <v>5.45</v>
      </c>
      <c r="L2306" s="42">
        <v>5.57</v>
      </c>
      <c r="M2306" s="42">
        <v>5.68</v>
      </c>
      <c r="N2306" s="42">
        <v>5.8</v>
      </c>
      <c r="O2306" s="42">
        <v>5.92</v>
      </c>
      <c r="P2306" s="42">
        <v>6.03</v>
      </c>
      <c r="Q2306" s="42">
        <v>6.15</v>
      </c>
      <c r="R2306" s="42">
        <v>6.26</v>
      </c>
      <c r="S2306" s="42">
        <v>6.38</v>
      </c>
      <c r="T2306" s="42">
        <v>6.5</v>
      </c>
      <c r="U2306" s="42">
        <v>6.61</v>
      </c>
      <c r="V2306" s="42">
        <v>6.73</v>
      </c>
      <c r="W2306" s="42">
        <v>6.85</v>
      </c>
      <c r="X2306" s="42">
        <v>6.96</v>
      </c>
      <c r="Y2306" s="42">
        <v>7.08</v>
      </c>
      <c r="Z2306" s="42">
        <v>7.19</v>
      </c>
      <c r="AA2306" s="42">
        <v>7.31</v>
      </c>
      <c r="AB2306" s="42">
        <v>7.43</v>
      </c>
      <c r="AC2306" s="42">
        <v>7.54</v>
      </c>
      <c r="AD2306" s="42">
        <v>7.66</v>
      </c>
      <c r="AE2306" s="42">
        <v>7.78</v>
      </c>
      <c r="AF2306" s="42">
        <v>7.89</v>
      </c>
      <c r="AG2306" s="42">
        <v>8.01</v>
      </c>
      <c r="AH2306" s="42">
        <v>8.1199999999999992</v>
      </c>
      <c r="AI2306" s="42">
        <v>8.24</v>
      </c>
      <c r="AJ2306" s="42">
        <v>8.36</v>
      </c>
      <c r="AK2306" s="42">
        <v>8.4700000000000006</v>
      </c>
      <c r="AL2306" s="42">
        <v>8.59</v>
      </c>
      <c r="AM2306" s="42">
        <v>8.6999999999999993</v>
      </c>
      <c r="AN2306" s="42">
        <v>8.82</v>
      </c>
      <c r="AO2306" s="42">
        <v>8.94</v>
      </c>
      <c r="AP2306" s="42">
        <v>9.0500000000000007</v>
      </c>
    </row>
    <row r="2307" spans="1:42" x14ac:dyDescent="0.2">
      <c r="A2307" s="41">
        <v>22.95</v>
      </c>
      <c r="B2307" s="42">
        <v>4.4000000000000004</v>
      </c>
      <c r="C2307" s="42">
        <v>4.5199999999999996</v>
      </c>
      <c r="D2307" s="42">
        <v>4.6399999999999997</v>
      </c>
      <c r="E2307" s="42">
        <v>4.75</v>
      </c>
      <c r="F2307" s="42">
        <v>4.87</v>
      </c>
      <c r="G2307" s="42">
        <v>4.99</v>
      </c>
      <c r="H2307" s="42">
        <v>5.0999999999999996</v>
      </c>
      <c r="I2307" s="42">
        <v>5.22</v>
      </c>
      <c r="J2307" s="42">
        <v>5.33</v>
      </c>
      <c r="K2307" s="42">
        <v>5.45</v>
      </c>
      <c r="L2307" s="42">
        <v>5.57</v>
      </c>
      <c r="M2307" s="42">
        <v>5.68</v>
      </c>
      <c r="N2307" s="42">
        <v>5.8</v>
      </c>
      <c r="O2307" s="42">
        <v>5.92</v>
      </c>
      <c r="P2307" s="42">
        <v>6.03</v>
      </c>
      <c r="Q2307" s="42">
        <v>6.15</v>
      </c>
      <c r="R2307" s="42">
        <v>6.26</v>
      </c>
      <c r="S2307" s="42">
        <v>6.38</v>
      </c>
      <c r="T2307" s="42">
        <v>6.5</v>
      </c>
      <c r="U2307" s="42">
        <v>6.61</v>
      </c>
      <c r="V2307" s="42">
        <v>6.73</v>
      </c>
      <c r="W2307" s="42">
        <v>6.84</v>
      </c>
      <c r="X2307" s="42">
        <v>6.96</v>
      </c>
      <c r="Y2307" s="42">
        <v>7.08</v>
      </c>
      <c r="Z2307" s="42">
        <v>7.19</v>
      </c>
      <c r="AA2307" s="42">
        <v>7.31</v>
      </c>
      <c r="AB2307" s="42">
        <v>7.43</v>
      </c>
      <c r="AC2307" s="42">
        <v>7.54</v>
      </c>
      <c r="AD2307" s="42">
        <v>7.66</v>
      </c>
      <c r="AE2307" s="42">
        <v>7.77</v>
      </c>
      <c r="AF2307" s="42">
        <v>7.89</v>
      </c>
      <c r="AG2307" s="42">
        <v>8.01</v>
      </c>
      <c r="AH2307" s="42">
        <v>8.1199999999999992</v>
      </c>
      <c r="AI2307" s="42">
        <v>8.24</v>
      </c>
      <c r="AJ2307" s="42">
        <v>8.35</v>
      </c>
      <c r="AK2307" s="42">
        <v>8.4700000000000006</v>
      </c>
      <c r="AL2307" s="42">
        <v>8.59</v>
      </c>
      <c r="AM2307" s="42">
        <v>8.6999999999999993</v>
      </c>
      <c r="AN2307" s="42">
        <v>8.82</v>
      </c>
      <c r="AO2307" s="42">
        <v>8.93</v>
      </c>
      <c r="AP2307" s="42">
        <v>9.0500000000000007</v>
      </c>
    </row>
    <row r="2308" spans="1:42" x14ac:dyDescent="0.2">
      <c r="A2308" s="41">
        <v>22.96</v>
      </c>
      <c r="B2308" s="42">
        <v>4.4000000000000004</v>
      </c>
      <c r="C2308" s="42">
        <v>4.5199999999999996</v>
      </c>
      <c r="D2308" s="42">
        <v>4.6399999999999997</v>
      </c>
      <c r="E2308" s="42">
        <v>4.75</v>
      </c>
      <c r="F2308" s="42">
        <v>4.87</v>
      </c>
      <c r="G2308" s="42">
        <v>4.9800000000000004</v>
      </c>
      <c r="H2308" s="42">
        <v>5.0999999999999996</v>
      </c>
      <c r="I2308" s="42">
        <v>5.22</v>
      </c>
      <c r="J2308" s="42">
        <v>5.33</v>
      </c>
      <c r="K2308" s="42">
        <v>5.45</v>
      </c>
      <c r="L2308" s="42">
        <v>5.57</v>
      </c>
      <c r="M2308" s="42">
        <v>5.68</v>
      </c>
      <c r="N2308" s="42">
        <v>5.8</v>
      </c>
      <c r="O2308" s="42">
        <v>5.91</v>
      </c>
      <c r="P2308" s="42">
        <v>6.03</v>
      </c>
      <c r="Q2308" s="42">
        <v>6.15</v>
      </c>
      <c r="R2308" s="42">
        <v>6.26</v>
      </c>
      <c r="S2308" s="42">
        <v>6.38</v>
      </c>
      <c r="T2308" s="42">
        <v>6.49</v>
      </c>
      <c r="U2308" s="42">
        <v>6.61</v>
      </c>
      <c r="V2308" s="42">
        <v>6.73</v>
      </c>
      <c r="W2308" s="42">
        <v>6.84</v>
      </c>
      <c r="X2308" s="42">
        <v>6.96</v>
      </c>
      <c r="Y2308" s="42">
        <v>7.08</v>
      </c>
      <c r="Z2308" s="42">
        <v>7.19</v>
      </c>
      <c r="AA2308" s="42">
        <v>7.31</v>
      </c>
      <c r="AB2308" s="42">
        <v>7.42</v>
      </c>
      <c r="AC2308" s="42">
        <v>7.54</v>
      </c>
      <c r="AD2308" s="42">
        <v>7.66</v>
      </c>
      <c r="AE2308" s="42">
        <v>7.77</v>
      </c>
      <c r="AF2308" s="42">
        <v>7.89</v>
      </c>
      <c r="AG2308" s="42">
        <v>8</v>
      </c>
      <c r="AH2308" s="42">
        <v>8.1199999999999992</v>
      </c>
      <c r="AI2308" s="42">
        <v>8.24</v>
      </c>
      <c r="AJ2308" s="42">
        <v>8.35</v>
      </c>
      <c r="AK2308" s="42">
        <v>8.4700000000000006</v>
      </c>
      <c r="AL2308" s="42">
        <v>8.58</v>
      </c>
      <c r="AM2308" s="42">
        <v>8.6999999999999993</v>
      </c>
      <c r="AN2308" s="42">
        <v>8.82</v>
      </c>
      <c r="AO2308" s="42">
        <v>8.93</v>
      </c>
      <c r="AP2308" s="42">
        <v>9.0500000000000007</v>
      </c>
    </row>
    <row r="2309" spans="1:42" x14ac:dyDescent="0.2">
      <c r="A2309" s="41">
        <v>22.97</v>
      </c>
      <c r="B2309" s="42">
        <v>4.4000000000000004</v>
      </c>
      <c r="C2309" s="42">
        <v>4.5199999999999996</v>
      </c>
      <c r="D2309" s="42">
        <v>4.6399999999999997</v>
      </c>
      <c r="E2309" s="42">
        <v>4.75</v>
      </c>
      <c r="F2309" s="42">
        <v>4.87</v>
      </c>
      <c r="G2309" s="42">
        <v>4.9800000000000004</v>
      </c>
      <c r="H2309" s="42">
        <v>5.0999999999999996</v>
      </c>
      <c r="I2309" s="42">
        <v>5.22</v>
      </c>
      <c r="J2309" s="42">
        <v>5.33</v>
      </c>
      <c r="K2309" s="42">
        <v>5.45</v>
      </c>
      <c r="L2309" s="42">
        <v>5.56</v>
      </c>
      <c r="M2309" s="42">
        <v>5.68</v>
      </c>
      <c r="N2309" s="42">
        <v>5.8</v>
      </c>
      <c r="O2309" s="42">
        <v>5.91</v>
      </c>
      <c r="P2309" s="42">
        <v>6.03</v>
      </c>
      <c r="Q2309" s="42">
        <v>6.15</v>
      </c>
      <c r="R2309" s="42">
        <v>6.26</v>
      </c>
      <c r="S2309" s="42">
        <v>6.38</v>
      </c>
      <c r="T2309" s="42">
        <v>6.49</v>
      </c>
      <c r="U2309" s="42">
        <v>6.61</v>
      </c>
      <c r="V2309" s="42">
        <v>6.73</v>
      </c>
      <c r="W2309" s="42">
        <v>6.84</v>
      </c>
      <c r="X2309" s="42">
        <v>6.96</v>
      </c>
      <c r="Y2309" s="42">
        <v>7.07</v>
      </c>
      <c r="Z2309" s="42">
        <v>7.19</v>
      </c>
      <c r="AA2309" s="42">
        <v>7.31</v>
      </c>
      <c r="AB2309" s="42">
        <v>7.42</v>
      </c>
      <c r="AC2309" s="42">
        <v>7.54</v>
      </c>
      <c r="AD2309" s="42">
        <v>7.65</v>
      </c>
      <c r="AE2309" s="42">
        <v>7.77</v>
      </c>
      <c r="AF2309" s="42">
        <v>7.89</v>
      </c>
      <c r="AG2309" s="42">
        <v>8</v>
      </c>
      <c r="AH2309" s="42">
        <v>8.1199999999999992</v>
      </c>
      <c r="AI2309" s="42">
        <v>8.23</v>
      </c>
      <c r="AJ2309" s="42">
        <v>8.35</v>
      </c>
      <c r="AK2309" s="42">
        <v>8.4700000000000006</v>
      </c>
      <c r="AL2309" s="42">
        <v>8.58</v>
      </c>
      <c r="AM2309" s="42">
        <v>8.6999999999999993</v>
      </c>
      <c r="AN2309" s="42">
        <v>8.82</v>
      </c>
      <c r="AO2309" s="42">
        <v>8.93</v>
      </c>
      <c r="AP2309" s="42">
        <v>9.0500000000000007</v>
      </c>
    </row>
    <row r="2310" spans="1:42" x14ac:dyDescent="0.2">
      <c r="A2310" s="41">
        <v>22.98</v>
      </c>
      <c r="B2310" s="42">
        <v>4.4000000000000004</v>
      </c>
      <c r="C2310" s="42">
        <v>4.5199999999999996</v>
      </c>
      <c r="D2310" s="42">
        <v>4.63</v>
      </c>
      <c r="E2310" s="42">
        <v>4.75</v>
      </c>
      <c r="F2310" s="42">
        <v>4.87</v>
      </c>
      <c r="G2310" s="42">
        <v>4.9800000000000004</v>
      </c>
      <c r="H2310" s="42">
        <v>5.0999999999999996</v>
      </c>
      <c r="I2310" s="42">
        <v>5.22</v>
      </c>
      <c r="J2310" s="42">
        <v>5.33</v>
      </c>
      <c r="K2310" s="42">
        <v>5.45</v>
      </c>
      <c r="L2310" s="42">
        <v>5.56</v>
      </c>
      <c r="M2310" s="42">
        <v>5.68</v>
      </c>
      <c r="N2310" s="42">
        <v>5.8</v>
      </c>
      <c r="O2310" s="42">
        <v>5.91</v>
      </c>
      <c r="P2310" s="42">
        <v>6.03</v>
      </c>
      <c r="Q2310" s="42">
        <v>6.14</v>
      </c>
      <c r="R2310" s="42">
        <v>6.26</v>
      </c>
      <c r="S2310" s="42">
        <v>6.38</v>
      </c>
      <c r="T2310" s="42">
        <v>6.49</v>
      </c>
      <c r="U2310" s="42">
        <v>6.61</v>
      </c>
      <c r="V2310" s="42">
        <v>6.72</v>
      </c>
      <c r="W2310" s="42">
        <v>6.84</v>
      </c>
      <c r="X2310" s="42">
        <v>6.96</v>
      </c>
      <c r="Y2310" s="42">
        <v>7.07</v>
      </c>
      <c r="Z2310" s="42">
        <v>7.19</v>
      </c>
      <c r="AA2310" s="42">
        <v>7.3</v>
      </c>
      <c r="AB2310" s="42">
        <v>7.42</v>
      </c>
      <c r="AC2310" s="42">
        <v>7.54</v>
      </c>
      <c r="AD2310" s="42">
        <v>7.65</v>
      </c>
      <c r="AE2310" s="42">
        <v>7.77</v>
      </c>
      <c r="AF2310" s="42">
        <v>7.89</v>
      </c>
      <c r="AG2310" s="42">
        <v>8</v>
      </c>
      <c r="AH2310" s="42">
        <v>8.1199999999999992</v>
      </c>
      <c r="AI2310" s="42">
        <v>8.23</v>
      </c>
      <c r="AJ2310" s="42">
        <v>8.35</v>
      </c>
      <c r="AK2310" s="42">
        <v>8.4700000000000006</v>
      </c>
      <c r="AL2310" s="42">
        <v>8.58</v>
      </c>
      <c r="AM2310" s="42">
        <v>8.6999999999999993</v>
      </c>
      <c r="AN2310" s="42">
        <v>8.81</v>
      </c>
      <c r="AO2310" s="42">
        <v>8.93</v>
      </c>
      <c r="AP2310" s="42">
        <v>9.0500000000000007</v>
      </c>
    </row>
    <row r="2311" spans="1:42" x14ac:dyDescent="0.2">
      <c r="A2311" s="41">
        <v>22.99</v>
      </c>
      <c r="B2311" s="42">
        <v>4.4000000000000004</v>
      </c>
      <c r="C2311" s="42">
        <v>4.5199999999999996</v>
      </c>
      <c r="D2311" s="42">
        <v>4.63</v>
      </c>
      <c r="E2311" s="42">
        <v>4.75</v>
      </c>
      <c r="F2311" s="42">
        <v>4.87</v>
      </c>
      <c r="G2311" s="42">
        <v>4.9800000000000004</v>
      </c>
      <c r="H2311" s="42">
        <v>5.0999999999999996</v>
      </c>
      <c r="I2311" s="42">
        <v>5.21</v>
      </c>
      <c r="J2311" s="42">
        <v>5.33</v>
      </c>
      <c r="K2311" s="42">
        <v>5.45</v>
      </c>
      <c r="L2311" s="42">
        <v>5.56</v>
      </c>
      <c r="M2311" s="42">
        <v>5.68</v>
      </c>
      <c r="N2311" s="42">
        <v>5.79</v>
      </c>
      <c r="O2311" s="42">
        <v>5.91</v>
      </c>
      <c r="P2311" s="42">
        <v>6.03</v>
      </c>
      <c r="Q2311" s="42">
        <v>6.14</v>
      </c>
      <c r="R2311" s="42">
        <v>6.26</v>
      </c>
      <c r="S2311" s="42">
        <v>6.37</v>
      </c>
      <c r="T2311" s="42">
        <v>6.49</v>
      </c>
      <c r="U2311" s="42">
        <v>6.61</v>
      </c>
      <c r="V2311" s="42">
        <v>6.72</v>
      </c>
      <c r="W2311" s="42">
        <v>6.84</v>
      </c>
      <c r="X2311" s="42">
        <v>6.96</v>
      </c>
      <c r="Y2311" s="42">
        <v>7.07</v>
      </c>
      <c r="Z2311" s="42">
        <v>7.19</v>
      </c>
      <c r="AA2311" s="42">
        <v>7.3</v>
      </c>
      <c r="AB2311" s="42">
        <v>7.42</v>
      </c>
      <c r="AC2311" s="42">
        <v>7.54</v>
      </c>
      <c r="AD2311" s="42">
        <v>7.65</v>
      </c>
      <c r="AE2311" s="42">
        <v>7.77</v>
      </c>
      <c r="AF2311" s="42">
        <v>7.88</v>
      </c>
      <c r="AG2311" s="42">
        <v>8</v>
      </c>
      <c r="AH2311" s="42">
        <v>8.1199999999999992</v>
      </c>
      <c r="AI2311" s="42">
        <v>8.23</v>
      </c>
      <c r="AJ2311" s="42">
        <v>8.35</v>
      </c>
      <c r="AK2311" s="42">
        <v>8.4600000000000009</v>
      </c>
      <c r="AL2311" s="42">
        <v>8.58</v>
      </c>
      <c r="AM2311" s="42">
        <v>8.6999999999999993</v>
      </c>
      <c r="AN2311" s="42">
        <v>8.81</v>
      </c>
      <c r="AO2311" s="42">
        <v>8.93</v>
      </c>
      <c r="AP2311" s="42">
        <v>9.0399999999999991</v>
      </c>
    </row>
    <row r="2312" spans="1:42" x14ac:dyDescent="0.2">
      <c r="A2312" s="41">
        <v>23</v>
      </c>
      <c r="B2312" s="42">
        <v>4.4000000000000004</v>
      </c>
      <c r="C2312" s="42">
        <v>4.5199999999999996</v>
      </c>
      <c r="D2312" s="42">
        <v>4.63</v>
      </c>
      <c r="E2312" s="42">
        <v>4.75</v>
      </c>
      <c r="F2312" s="42">
        <v>4.8600000000000003</v>
      </c>
      <c r="G2312" s="42">
        <v>4.9800000000000004</v>
      </c>
      <c r="H2312" s="42">
        <v>5.0999999999999996</v>
      </c>
      <c r="I2312" s="42">
        <v>5.21</v>
      </c>
      <c r="J2312" s="42">
        <v>5.33</v>
      </c>
      <c r="K2312" s="42">
        <v>5.45</v>
      </c>
      <c r="L2312" s="42">
        <v>5.56</v>
      </c>
      <c r="M2312" s="42">
        <v>5.68</v>
      </c>
      <c r="N2312" s="42">
        <v>5.79</v>
      </c>
      <c r="O2312" s="42">
        <v>5.91</v>
      </c>
      <c r="P2312" s="42">
        <v>6.03</v>
      </c>
      <c r="Q2312" s="42">
        <v>6.14</v>
      </c>
      <c r="R2312" s="42">
        <v>6.26</v>
      </c>
      <c r="S2312" s="42">
        <v>6.37</v>
      </c>
      <c r="T2312" s="42">
        <v>6.49</v>
      </c>
      <c r="U2312" s="42">
        <v>6.61</v>
      </c>
      <c r="V2312" s="42">
        <v>6.72</v>
      </c>
      <c r="W2312" s="42">
        <v>6.84</v>
      </c>
      <c r="X2312" s="42">
        <v>6.95</v>
      </c>
      <c r="Y2312" s="42">
        <v>7.07</v>
      </c>
      <c r="Z2312" s="42">
        <v>7.19</v>
      </c>
      <c r="AA2312" s="42">
        <v>7.3</v>
      </c>
      <c r="AB2312" s="42">
        <v>7.42</v>
      </c>
      <c r="AC2312" s="42">
        <v>7.53</v>
      </c>
      <c r="AD2312" s="42">
        <v>7.65</v>
      </c>
      <c r="AE2312" s="42">
        <v>7.77</v>
      </c>
      <c r="AF2312" s="42">
        <v>7.88</v>
      </c>
      <c r="AG2312" s="42">
        <v>8</v>
      </c>
      <c r="AH2312" s="42">
        <v>8.11</v>
      </c>
      <c r="AI2312" s="42">
        <v>8.23</v>
      </c>
      <c r="AJ2312" s="42">
        <v>8.35</v>
      </c>
      <c r="AK2312" s="42">
        <v>8.4600000000000009</v>
      </c>
      <c r="AL2312" s="42">
        <v>8.58</v>
      </c>
      <c r="AM2312" s="42">
        <v>8.69</v>
      </c>
      <c r="AN2312" s="42">
        <v>8.81</v>
      </c>
      <c r="AO2312" s="42">
        <v>8.93</v>
      </c>
      <c r="AP2312" s="42">
        <v>9.0399999999999991</v>
      </c>
    </row>
    <row r="2313" spans="1:42" x14ac:dyDescent="0.2">
      <c r="A2313" s="41">
        <v>23.01</v>
      </c>
      <c r="B2313" s="42">
        <v>4.4000000000000004</v>
      </c>
      <c r="C2313" s="42">
        <v>4.5199999999999996</v>
      </c>
      <c r="D2313" s="42">
        <v>4.63</v>
      </c>
      <c r="E2313" s="42">
        <v>4.75</v>
      </c>
      <c r="F2313" s="42">
        <v>4.8600000000000003</v>
      </c>
      <c r="G2313" s="42">
        <v>4.9800000000000004</v>
      </c>
      <c r="H2313" s="42">
        <v>5.0999999999999996</v>
      </c>
      <c r="I2313" s="42">
        <v>5.21</v>
      </c>
      <c r="J2313" s="42">
        <v>5.33</v>
      </c>
      <c r="K2313" s="42">
        <v>5.44</v>
      </c>
      <c r="L2313" s="42">
        <v>5.56</v>
      </c>
      <c r="M2313" s="42">
        <v>5.68</v>
      </c>
      <c r="N2313" s="42">
        <v>5.79</v>
      </c>
      <c r="O2313" s="42">
        <v>5.91</v>
      </c>
      <c r="P2313" s="42">
        <v>6.02</v>
      </c>
      <c r="Q2313" s="42">
        <v>6.14</v>
      </c>
      <c r="R2313" s="42">
        <v>6.26</v>
      </c>
      <c r="S2313" s="42">
        <v>6.37</v>
      </c>
      <c r="T2313" s="42">
        <v>6.49</v>
      </c>
      <c r="U2313" s="42">
        <v>6.6</v>
      </c>
      <c r="V2313" s="42">
        <v>6.72</v>
      </c>
      <c r="W2313" s="42">
        <v>6.84</v>
      </c>
      <c r="X2313" s="42">
        <v>6.95</v>
      </c>
      <c r="Y2313" s="42">
        <v>7.07</v>
      </c>
      <c r="Z2313" s="42">
        <v>7.18</v>
      </c>
      <c r="AA2313" s="42">
        <v>7.3</v>
      </c>
      <c r="AB2313" s="42">
        <v>7.42</v>
      </c>
      <c r="AC2313" s="42">
        <v>7.53</v>
      </c>
      <c r="AD2313" s="42">
        <v>7.65</v>
      </c>
      <c r="AE2313" s="42">
        <v>7.76</v>
      </c>
      <c r="AF2313" s="42">
        <v>7.88</v>
      </c>
      <c r="AG2313" s="42">
        <v>8</v>
      </c>
      <c r="AH2313" s="42">
        <v>8.11</v>
      </c>
      <c r="AI2313" s="42">
        <v>8.23</v>
      </c>
      <c r="AJ2313" s="42">
        <v>8.34</v>
      </c>
      <c r="AK2313" s="42">
        <v>8.4600000000000009</v>
      </c>
      <c r="AL2313" s="42">
        <v>8.58</v>
      </c>
      <c r="AM2313" s="42">
        <v>8.69</v>
      </c>
      <c r="AN2313" s="42">
        <v>8.81</v>
      </c>
      <c r="AO2313" s="42">
        <v>8.92</v>
      </c>
      <c r="AP2313" s="42">
        <v>9.0399999999999991</v>
      </c>
    </row>
    <row r="2314" spans="1:42" x14ac:dyDescent="0.2">
      <c r="A2314" s="41">
        <v>23.02</v>
      </c>
      <c r="B2314" s="42">
        <v>4.4000000000000004</v>
      </c>
      <c r="C2314" s="42">
        <v>4.51</v>
      </c>
      <c r="D2314" s="42">
        <v>4.63</v>
      </c>
      <c r="E2314" s="42">
        <v>4.75</v>
      </c>
      <c r="F2314" s="42">
        <v>4.8600000000000003</v>
      </c>
      <c r="G2314" s="42">
        <v>4.9800000000000004</v>
      </c>
      <c r="H2314" s="42">
        <v>5.09</v>
      </c>
      <c r="I2314" s="42">
        <v>5.21</v>
      </c>
      <c r="J2314" s="42">
        <v>5.33</v>
      </c>
      <c r="K2314" s="42">
        <v>5.44</v>
      </c>
      <c r="L2314" s="42">
        <v>5.56</v>
      </c>
      <c r="M2314" s="42">
        <v>5.67</v>
      </c>
      <c r="N2314" s="42">
        <v>5.79</v>
      </c>
      <c r="O2314" s="42">
        <v>5.91</v>
      </c>
      <c r="P2314" s="42">
        <v>6.02</v>
      </c>
      <c r="Q2314" s="42">
        <v>6.14</v>
      </c>
      <c r="R2314" s="42">
        <v>6.26</v>
      </c>
      <c r="S2314" s="42">
        <v>6.37</v>
      </c>
      <c r="T2314" s="42">
        <v>6.49</v>
      </c>
      <c r="U2314" s="42">
        <v>6.6</v>
      </c>
      <c r="V2314" s="42">
        <v>6.72</v>
      </c>
      <c r="W2314" s="42">
        <v>6.84</v>
      </c>
      <c r="X2314" s="42">
        <v>6.95</v>
      </c>
      <c r="Y2314" s="42">
        <v>7.07</v>
      </c>
      <c r="Z2314" s="42">
        <v>7.18</v>
      </c>
      <c r="AA2314" s="42">
        <v>7.3</v>
      </c>
      <c r="AB2314" s="42">
        <v>7.42</v>
      </c>
      <c r="AC2314" s="42">
        <v>7.53</v>
      </c>
      <c r="AD2314" s="42">
        <v>7.65</v>
      </c>
      <c r="AE2314" s="42">
        <v>7.76</v>
      </c>
      <c r="AF2314" s="42">
        <v>7.88</v>
      </c>
      <c r="AG2314" s="42">
        <v>8</v>
      </c>
      <c r="AH2314" s="42">
        <v>8.11</v>
      </c>
      <c r="AI2314" s="42">
        <v>8.23</v>
      </c>
      <c r="AJ2314" s="42">
        <v>8.34</v>
      </c>
      <c r="AK2314" s="42">
        <v>8.4600000000000009</v>
      </c>
      <c r="AL2314" s="42">
        <v>8.57</v>
      </c>
      <c r="AM2314" s="42">
        <v>8.69</v>
      </c>
      <c r="AN2314" s="42">
        <v>8.81</v>
      </c>
      <c r="AO2314" s="42">
        <v>8.92</v>
      </c>
      <c r="AP2314" s="42">
        <v>9.0399999999999991</v>
      </c>
    </row>
    <row r="2315" spans="1:42" x14ac:dyDescent="0.2">
      <c r="A2315" s="41">
        <v>23.03</v>
      </c>
      <c r="B2315" s="42">
        <v>4.4000000000000004</v>
      </c>
      <c r="C2315" s="42">
        <v>4.51</v>
      </c>
      <c r="D2315" s="42">
        <v>4.63</v>
      </c>
      <c r="E2315" s="42">
        <v>4.75</v>
      </c>
      <c r="F2315" s="42">
        <v>4.8600000000000003</v>
      </c>
      <c r="G2315" s="42">
        <v>4.9800000000000004</v>
      </c>
      <c r="H2315" s="42">
        <v>5.09</v>
      </c>
      <c r="I2315" s="42">
        <v>5.21</v>
      </c>
      <c r="J2315" s="42">
        <v>5.33</v>
      </c>
      <c r="K2315" s="42">
        <v>5.44</v>
      </c>
      <c r="L2315" s="42">
        <v>5.56</v>
      </c>
      <c r="M2315" s="42">
        <v>5.67</v>
      </c>
      <c r="N2315" s="42">
        <v>5.79</v>
      </c>
      <c r="O2315" s="42">
        <v>5.91</v>
      </c>
      <c r="P2315" s="42">
        <v>6.02</v>
      </c>
      <c r="Q2315" s="42">
        <v>6.14</v>
      </c>
      <c r="R2315" s="42">
        <v>6.25</v>
      </c>
      <c r="S2315" s="42">
        <v>6.37</v>
      </c>
      <c r="T2315" s="42">
        <v>6.49</v>
      </c>
      <c r="U2315" s="42">
        <v>6.6</v>
      </c>
      <c r="V2315" s="42">
        <v>6.72</v>
      </c>
      <c r="W2315" s="42">
        <v>6.83</v>
      </c>
      <c r="X2315" s="42">
        <v>6.95</v>
      </c>
      <c r="Y2315" s="42">
        <v>7.07</v>
      </c>
      <c r="Z2315" s="42">
        <v>7.18</v>
      </c>
      <c r="AA2315" s="42">
        <v>7.3</v>
      </c>
      <c r="AB2315" s="42">
        <v>7.41</v>
      </c>
      <c r="AC2315" s="42">
        <v>7.53</v>
      </c>
      <c r="AD2315" s="42">
        <v>7.65</v>
      </c>
      <c r="AE2315" s="42">
        <v>7.76</v>
      </c>
      <c r="AF2315" s="42">
        <v>7.88</v>
      </c>
      <c r="AG2315" s="42">
        <v>7.99</v>
      </c>
      <c r="AH2315" s="42">
        <v>8.11</v>
      </c>
      <c r="AI2315" s="42">
        <v>8.23</v>
      </c>
      <c r="AJ2315" s="42">
        <v>8.34</v>
      </c>
      <c r="AK2315" s="42">
        <v>8.4600000000000009</v>
      </c>
      <c r="AL2315" s="42">
        <v>8.57</v>
      </c>
      <c r="AM2315" s="42">
        <v>8.69</v>
      </c>
      <c r="AN2315" s="42">
        <v>8.81</v>
      </c>
      <c r="AO2315" s="42">
        <v>8.92</v>
      </c>
      <c r="AP2315" s="42">
        <v>9.0399999999999991</v>
      </c>
    </row>
    <row r="2316" spans="1:42" x14ac:dyDescent="0.2">
      <c r="A2316" s="41">
        <v>23.04</v>
      </c>
      <c r="B2316" s="42">
        <v>4.4000000000000004</v>
      </c>
      <c r="C2316" s="42">
        <v>4.51</v>
      </c>
      <c r="D2316" s="42">
        <v>4.63</v>
      </c>
      <c r="E2316" s="42">
        <v>4.74</v>
      </c>
      <c r="F2316" s="42">
        <v>4.8600000000000003</v>
      </c>
      <c r="G2316" s="42">
        <v>4.9800000000000004</v>
      </c>
      <c r="H2316" s="42">
        <v>5.09</v>
      </c>
      <c r="I2316" s="42">
        <v>5.21</v>
      </c>
      <c r="J2316" s="42">
        <v>5.32</v>
      </c>
      <c r="K2316" s="42">
        <v>5.44</v>
      </c>
      <c r="L2316" s="42">
        <v>5.56</v>
      </c>
      <c r="M2316" s="42">
        <v>5.67</v>
      </c>
      <c r="N2316" s="42">
        <v>5.79</v>
      </c>
      <c r="O2316" s="42">
        <v>5.9</v>
      </c>
      <c r="P2316" s="42">
        <v>6.02</v>
      </c>
      <c r="Q2316" s="42">
        <v>6.14</v>
      </c>
      <c r="R2316" s="42">
        <v>6.25</v>
      </c>
      <c r="S2316" s="42">
        <v>6.37</v>
      </c>
      <c r="T2316" s="42">
        <v>6.48</v>
      </c>
      <c r="U2316" s="42">
        <v>6.6</v>
      </c>
      <c r="V2316" s="42">
        <v>6.72</v>
      </c>
      <c r="W2316" s="42">
        <v>6.83</v>
      </c>
      <c r="X2316" s="42">
        <v>6.95</v>
      </c>
      <c r="Y2316" s="42">
        <v>7.06</v>
      </c>
      <c r="Z2316" s="42">
        <v>7.18</v>
      </c>
      <c r="AA2316" s="42">
        <v>7.3</v>
      </c>
      <c r="AB2316" s="42">
        <v>7.41</v>
      </c>
      <c r="AC2316" s="42">
        <v>7.53</v>
      </c>
      <c r="AD2316" s="42">
        <v>7.64</v>
      </c>
      <c r="AE2316" s="42">
        <v>7.76</v>
      </c>
      <c r="AF2316" s="42">
        <v>7.88</v>
      </c>
      <c r="AG2316" s="42">
        <v>7.99</v>
      </c>
      <c r="AH2316" s="42">
        <v>8.11</v>
      </c>
      <c r="AI2316" s="42">
        <v>8.2200000000000006</v>
      </c>
      <c r="AJ2316" s="42">
        <v>8.34</v>
      </c>
      <c r="AK2316" s="42">
        <v>8.4600000000000009</v>
      </c>
      <c r="AL2316" s="42">
        <v>8.57</v>
      </c>
      <c r="AM2316" s="42">
        <v>8.69</v>
      </c>
      <c r="AN2316" s="42">
        <v>8.8000000000000007</v>
      </c>
      <c r="AO2316" s="42">
        <v>8.92</v>
      </c>
      <c r="AP2316" s="42">
        <v>9.0399999999999991</v>
      </c>
    </row>
    <row r="2317" spans="1:42" x14ac:dyDescent="0.2">
      <c r="A2317" s="41">
        <v>23.05</v>
      </c>
      <c r="B2317" s="42">
        <v>4.4000000000000004</v>
      </c>
      <c r="C2317" s="42">
        <v>4.51</v>
      </c>
      <c r="D2317" s="42">
        <v>4.63</v>
      </c>
      <c r="E2317" s="42">
        <v>4.74</v>
      </c>
      <c r="F2317" s="42">
        <v>4.8600000000000003</v>
      </c>
      <c r="G2317" s="42">
        <v>4.9800000000000004</v>
      </c>
      <c r="H2317" s="42">
        <v>5.09</v>
      </c>
      <c r="I2317" s="42">
        <v>5.21</v>
      </c>
      <c r="J2317" s="42">
        <v>5.32</v>
      </c>
      <c r="K2317" s="42">
        <v>5.44</v>
      </c>
      <c r="L2317" s="42">
        <v>5.56</v>
      </c>
      <c r="M2317" s="42">
        <v>5.67</v>
      </c>
      <c r="N2317" s="42">
        <v>5.79</v>
      </c>
      <c r="O2317" s="42">
        <v>5.9</v>
      </c>
      <c r="P2317" s="42">
        <v>6.02</v>
      </c>
      <c r="Q2317" s="42">
        <v>6.14</v>
      </c>
      <c r="R2317" s="42">
        <v>6.25</v>
      </c>
      <c r="S2317" s="42">
        <v>6.37</v>
      </c>
      <c r="T2317" s="42">
        <v>6.48</v>
      </c>
      <c r="U2317" s="42">
        <v>6.6</v>
      </c>
      <c r="V2317" s="42">
        <v>6.72</v>
      </c>
      <c r="W2317" s="42">
        <v>6.83</v>
      </c>
      <c r="X2317" s="42">
        <v>6.95</v>
      </c>
      <c r="Y2317" s="42">
        <v>7.06</v>
      </c>
      <c r="Z2317" s="42">
        <v>7.18</v>
      </c>
      <c r="AA2317" s="42">
        <v>7.29</v>
      </c>
      <c r="AB2317" s="42">
        <v>7.41</v>
      </c>
      <c r="AC2317" s="42">
        <v>7.53</v>
      </c>
      <c r="AD2317" s="42">
        <v>7.64</v>
      </c>
      <c r="AE2317" s="42">
        <v>7.76</v>
      </c>
      <c r="AF2317" s="42">
        <v>7.87</v>
      </c>
      <c r="AG2317" s="42">
        <v>7.99</v>
      </c>
      <c r="AH2317" s="42">
        <v>8.11</v>
      </c>
      <c r="AI2317" s="42">
        <v>8.2200000000000006</v>
      </c>
      <c r="AJ2317" s="42">
        <v>8.34</v>
      </c>
      <c r="AK2317" s="42">
        <v>8.4499999999999993</v>
      </c>
      <c r="AL2317" s="42">
        <v>8.57</v>
      </c>
      <c r="AM2317" s="42">
        <v>8.69</v>
      </c>
      <c r="AN2317" s="42">
        <v>8.8000000000000007</v>
      </c>
      <c r="AO2317" s="42">
        <v>8.92</v>
      </c>
      <c r="AP2317" s="42">
        <v>9.0299999999999994</v>
      </c>
    </row>
    <row r="2318" spans="1:42" x14ac:dyDescent="0.2">
      <c r="A2318" s="41">
        <v>23.06</v>
      </c>
      <c r="B2318" s="42">
        <v>4.3899999999999997</v>
      </c>
      <c r="C2318" s="42">
        <v>4.51</v>
      </c>
      <c r="D2318" s="42">
        <v>4.63</v>
      </c>
      <c r="E2318" s="42">
        <v>4.74</v>
      </c>
      <c r="F2318" s="42">
        <v>4.8600000000000003</v>
      </c>
      <c r="G2318" s="42">
        <v>4.97</v>
      </c>
      <c r="H2318" s="42">
        <v>5.09</v>
      </c>
      <c r="I2318" s="42">
        <v>5.21</v>
      </c>
      <c r="J2318" s="42">
        <v>5.32</v>
      </c>
      <c r="K2318" s="42">
        <v>5.44</v>
      </c>
      <c r="L2318" s="42">
        <v>5.55</v>
      </c>
      <c r="M2318" s="42">
        <v>5.67</v>
      </c>
      <c r="N2318" s="42">
        <v>5.79</v>
      </c>
      <c r="O2318" s="42">
        <v>5.9</v>
      </c>
      <c r="P2318" s="42">
        <v>6.02</v>
      </c>
      <c r="Q2318" s="42">
        <v>6.13</v>
      </c>
      <c r="R2318" s="42">
        <v>6.25</v>
      </c>
      <c r="S2318" s="42">
        <v>6.37</v>
      </c>
      <c r="T2318" s="42">
        <v>6.48</v>
      </c>
      <c r="U2318" s="42">
        <v>6.6</v>
      </c>
      <c r="V2318" s="42">
        <v>6.71</v>
      </c>
      <c r="W2318" s="42">
        <v>6.83</v>
      </c>
      <c r="X2318" s="42">
        <v>6.95</v>
      </c>
      <c r="Y2318" s="42">
        <v>7.06</v>
      </c>
      <c r="Z2318" s="42">
        <v>7.18</v>
      </c>
      <c r="AA2318" s="42">
        <v>7.29</v>
      </c>
      <c r="AB2318" s="42">
        <v>7.41</v>
      </c>
      <c r="AC2318" s="42">
        <v>7.53</v>
      </c>
      <c r="AD2318" s="42">
        <v>7.64</v>
      </c>
      <c r="AE2318" s="42">
        <v>7.76</v>
      </c>
      <c r="AF2318" s="42">
        <v>7.87</v>
      </c>
      <c r="AG2318" s="42">
        <v>7.99</v>
      </c>
      <c r="AH2318" s="42">
        <v>8.1</v>
      </c>
      <c r="AI2318" s="42">
        <v>8.2200000000000006</v>
      </c>
      <c r="AJ2318" s="42">
        <v>8.34</v>
      </c>
      <c r="AK2318" s="42">
        <v>8.4499999999999993</v>
      </c>
      <c r="AL2318" s="42">
        <v>8.57</v>
      </c>
      <c r="AM2318" s="42">
        <v>8.68</v>
      </c>
      <c r="AN2318" s="42">
        <v>8.8000000000000007</v>
      </c>
      <c r="AO2318" s="42">
        <v>8.92</v>
      </c>
      <c r="AP2318" s="42">
        <v>9.0299999999999994</v>
      </c>
    </row>
    <row r="2319" spans="1:42" x14ac:dyDescent="0.2">
      <c r="A2319" s="41">
        <v>23.07</v>
      </c>
      <c r="B2319" s="42">
        <v>4.3899999999999997</v>
      </c>
      <c r="C2319" s="42">
        <v>4.51</v>
      </c>
      <c r="D2319" s="42">
        <v>4.63</v>
      </c>
      <c r="E2319" s="42">
        <v>4.74</v>
      </c>
      <c r="F2319" s="42">
        <v>4.8600000000000003</v>
      </c>
      <c r="G2319" s="42">
        <v>4.97</v>
      </c>
      <c r="H2319" s="42">
        <v>5.09</v>
      </c>
      <c r="I2319" s="42">
        <v>5.21</v>
      </c>
      <c r="J2319" s="42">
        <v>5.32</v>
      </c>
      <c r="K2319" s="42">
        <v>5.44</v>
      </c>
      <c r="L2319" s="42">
        <v>5.55</v>
      </c>
      <c r="M2319" s="42">
        <v>5.67</v>
      </c>
      <c r="N2319" s="42">
        <v>5.79</v>
      </c>
      <c r="O2319" s="42">
        <v>5.9</v>
      </c>
      <c r="P2319" s="42">
        <v>6.02</v>
      </c>
      <c r="Q2319" s="42">
        <v>6.13</v>
      </c>
      <c r="R2319" s="42">
        <v>6.25</v>
      </c>
      <c r="S2319" s="42">
        <v>6.36</v>
      </c>
      <c r="T2319" s="42">
        <v>6.48</v>
      </c>
      <c r="U2319" s="42">
        <v>6.6</v>
      </c>
      <c r="V2319" s="42">
        <v>6.71</v>
      </c>
      <c r="W2319" s="42">
        <v>6.83</v>
      </c>
      <c r="X2319" s="42">
        <v>6.94</v>
      </c>
      <c r="Y2319" s="42">
        <v>7.06</v>
      </c>
      <c r="Z2319" s="42">
        <v>7.18</v>
      </c>
      <c r="AA2319" s="42">
        <v>7.29</v>
      </c>
      <c r="AB2319" s="42">
        <v>7.41</v>
      </c>
      <c r="AC2319" s="42">
        <v>7.52</v>
      </c>
      <c r="AD2319" s="42">
        <v>7.64</v>
      </c>
      <c r="AE2319" s="42">
        <v>7.76</v>
      </c>
      <c r="AF2319" s="42">
        <v>7.87</v>
      </c>
      <c r="AG2319" s="42">
        <v>7.99</v>
      </c>
      <c r="AH2319" s="42">
        <v>8.1</v>
      </c>
      <c r="AI2319" s="42">
        <v>8.2200000000000006</v>
      </c>
      <c r="AJ2319" s="42">
        <v>8.34</v>
      </c>
      <c r="AK2319" s="42">
        <v>8.4499999999999993</v>
      </c>
      <c r="AL2319" s="42">
        <v>8.57</v>
      </c>
      <c r="AM2319" s="42">
        <v>8.68</v>
      </c>
      <c r="AN2319" s="42">
        <v>8.8000000000000007</v>
      </c>
      <c r="AO2319" s="42">
        <v>8.91</v>
      </c>
      <c r="AP2319" s="42">
        <v>9.0299999999999994</v>
      </c>
    </row>
    <row r="2320" spans="1:42" x14ac:dyDescent="0.2">
      <c r="A2320" s="41">
        <v>23.08</v>
      </c>
      <c r="B2320" s="42">
        <v>4.3899999999999997</v>
      </c>
      <c r="C2320" s="42">
        <v>4.51</v>
      </c>
      <c r="D2320" s="42">
        <v>4.63</v>
      </c>
      <c r="E2320" s="42">
        <v>4.74</v>
      </c>
      <c r="F2320" s="42">
        <v>4.8600000000000003</v>
      </c>
      <c r="G2320" s="42">
        <v>4.97</v>
      </c>
      <c r="H2320" s="42">
        <v>5.09</v>
      </c>
      <c r="I2320" s="42">
        <v>5.2</v>
      </c>
      <c r="J2320" s="42">
        <v>5.32</v>
      </c>
      <c r="K2320" s="42">
        <v>5.44</v>
      </c>
      <c r="L2320" s="42">
        <v>5.55</v>
      </c>
      <c r="M2320" s="42">
        <v>5.67</v>
      </c>
      <c r="N2320" s="42">
        <v>5.78</v>
      </c>
      <c r="O2320" s="42">
        <v>5.9</v>
      </c>
      <c r="P2320" s="42">
        <v>6.02</v>
      </c>
      <c r="Q2320" s="42">
        <v>6.13</v>
      </c>
      <c r="R2320" s="42">
        <v>6.25</v>
      </c>
      <c r="S2320" s="42">
        <v>6.36</v>
      </c>
      <c r="T2320" s="42">
        <v>6.48</v>
      </c>
      <c r="U2320" s="42">
        <v>6.6</v>
      </c>
      <c r="V2320" s="42">
        <v>6.71</v>
      </c>
      <c r="W2320" s="42">
        <v>6.83</v>
      </c>
      <c r="X2320" s="42">
        <v>6.94</v>
      </c>
      <c r="Y2320" s="42">
        <v>7.06</v>
      </c>
      <c r="Z2320" s="42">
        <v>7.17</v>
      </c>
      <c r="AA2320" s="42">
        <v>7.29</v>
      </c>
      <c r="AB2320" s="42">
        <v>7.41</v>
      </c>
      <c r="AC2320" s="42">
        <v>7.52</v>
      </c>
      <c r="AD2320" s="42">
        <v>7.64</v>
      </c>
      <c r="AE2320" s="42">
        <v>7.75</v>
      </c>
      <c r="AF2320" s="42">
        <v>7.87</v>
      </c>
      <c r="AG2320" s="42">
        <v>7.99</v>
      </c>
      <c r="AH2320" s="42">
        <v>8.1</v>
      </c>
      <c r="AI2320" s="42">
        <v>8.2200000000000006</v>
      </c>
      <c r="AJ2320" s="42">
        <v>8.33</v>
      </c>
      <c r="AK2320" s="42">
        <v>8.4499999999999993</v>
      </c>
      <c r="AL2320" s="42">
        <v>8.57</v>
      </c>
      <c r="AM2320" s="42">
        <v>8.68</v>
      </c>
      <c r="AN2320" s="42">
        <v>8.8000000000000007</v>
      </c>
      <c r="AO2320" s="42">
        <v>8.91</v>
      </c>
      <c r="AP2320" s="42">
        <v>9.0299999999999994</v>
      </c>
    </row>
    <row r="2321" spans="1:42" x14ac:dyDescent="0.2">
      <c r="A2321" s="41">
        <v>23.09</v>
      </c>
      <c r="B2321" s="42">
        <v>4.3899999999999997</v>
      </c>
      <c r="C2321" s="42">
        <v>4.51</v>
      </c>
      <c r="D2321" s="42">
        <v>4.62</v>
      </c>
      <c r="E2321" s="42">
        <v>4.74</v>
      </c>
      <c r="F2321" s="42">
        <v>4.8600000000000003</v>
      </c>
      <c r="G2321" s="42">
        <v>4.97</v>
      </c>
      <c r="H2321" s="42">
        <v>5.09</v>
      </c>
      <c r="I2321" s="42">
        <v>5.2</v>
      </c>
      <c r="J2321" s="42">
        <v>5.32</v>
      </c>
      <c r="K2321" s="42">
        <v>5.44</v>
      </c>
      <c r="L2321" s="42">
        <v>5.55</v>
      </c>
      <c r="M2321" s="42">
        <v>5.67</v>
      </c>
      <c r="N2321" s="42">
        <v>5.78</v>
      </c>
      <c r="O2321" s="42">
        <v>5.9</v>
      </c>
      <c r="P2321" s="42">
        <v>6.01</v>
      </c>
      <c r="Q2321" s="42">
        <v>6.13</v>
      </c>
      <c r="R2321" s="42">
        <v>6.25</v>
      </c>
      <c r="S2321" s="42">
        <v>6.36</v>
      </c>
      <c r="T2321" s="42">
        <v>6.48</v>
      </c>
      <c r="U2321" s="42">
        <v>6.59</v>
      </c>
      <c r="V2321" s="42">
        <v>6.71</v>
      </c>
      <c r="W2321" s="42">
        <v>6.83</v>
      </c>
      <c r="X2321" s="42">
        <v>6.94</v>
      </c>
      <c r="Y2321" s="42">
        <v>7.06</v>
      </c>
      <c r="Z2321" s="42">
        <v>7.17</v>
      </c>
      <c r="AA2321" s="42">
        <v>7.29</v>
      </c>
      <c r="AB2321" s="42">
        <v>7.41</v>
      </c>
      <c r="AC2321" s="42">
        <v>7.52</v>
      </c>
      <c r="AD2321" s="42">
        <v>7.64</v>
      </c>
      <c r="AE2321" s="42">
        <v>7.75</v>
      </c>
      <c r="AF2321" s="42">
        <v>7.87</v>
      </c>
      <c r="AG2321" s="42">
        <v>7.98</v>
      </c>
      <c r="AH2321" s="42">
        <v>8.1</v>
      </c>
      <c r="AI2321" s="42">
        <v>8.2200000000000006</v>
      </c>
      <c r="AJ2321" s="42">
        <v>8.33</v>
      </c>
      <c r="AK2321" s="42">
        <v>8.4499999999999993</v>
      </c>
      <c r="AL2321" s="42">
        <v>8.56</v>
      </c>
      <c r="AM2321" s="42">
        <v>8.68</v>
      </c>
      <c r="AN2321" s="42">
        <v>8.8000000000000007</v>
      </c>
      <c r="AO2321" s="42">
        <v>8.91</v>
      </c>
      <c r="AP2321" s="42">
        <v>9.0299999999999994</v>
      </c>
    </row>
    <row r="2322" spans="1:42" x14ac:dyDescent="0.2">
      <c r="A2322" s="41">
        <v>23.1</v>
      </c>
      <c r="B2322" s="42">
        <v>4.3899999999999997</v>
      </c>
      <c r="C2322" s="42">
        <v>4.51</v>
      </c>
      <c r="D2322" s="42">
        <v>4.62</v>
      </c>
      <c r="E2322" s="42">
        <v>4.74</v>
      </c>
      <c r="F2322" s="42">
        <v>4.8499999999999996</v>
      </c>
      <c r="G2322" s="42">
        <v>4.97</v>
      </c>
      <c r="H2322" s="42">
        <v>5.09</v>
      </c>
      <c r="I2322" s="42">
        <v>5.2</v>
      </c>
      <c r="J2322" s="42">
        <v>5.32</v>
      </c>
      <c r="K2322" s="42">
        <v>5.43</v>
      </c>
      <c r="L2322" s="42">
        <v>5.55</v>
      </c>
      <c r="M2322" s="42">
        <v>5.67</v>
      </c>
      <c r="N2322" s="42">
        <v>5.78</v>
      </c>
      <c r="O2322" s="42">
        <v>5.9</v>
      </c>
      <c r="P2322" s="42">
        <v>6.01</v>
      </c>
      <c r="Q2322" s="42">
        <v>6.13</v>
      </c>
      <c r="R2322" s="42">
        <v>6.25</v>
      </c>
      <c r="S2322" s="42">
        <v>6.36</v>
      </c>
      <c r="T2322" s="42">
        <v>6.48</v>
      </c>
      <c r="U2322" s="42">
        <v>6.59</v>
      </c>
      <c r="V2322" s="42">
        <v>6.71</v>
      </c>
      <c r="W2322" s="42">
        <v>6.82</v>
      </c>
      <c r="X2322" s="42">
        <v>6.94</v>
      </c>
      <c r="Y2322" s="42">
        <v>7.06</v>
      </c>
      <c r="Z2322" s="42">
        <v>7.17</v>
      </c>
      <c r="AA2322" s="42">
        <v>7.29</v>
      </c>
      <c r="AB2322" s="42">
        <v>7.4</v>
      </c>
      <c r="AC2322" s="42">
        <v>7.52</v>
      </c>
      <c r="AD2322" s="42">
        <v>7.64</v>
      </c>
      <c r="AE2322" s="42">
        <v>7.75</v>
      </c>
      <c r="AF2322" s="42">
        <v>7.87</v>
      </c>
      <c r="AG2322" s="42">
        <v>7.98</v>
      </c>
      <c r="AH2322" s="42">
        <v>8.1</v>
      </c>
      <c r="AI2322" s="42">
        <v>8.2100000000000009</v>
      </c>
      <c r="AJ2322" s="42">
        <v>8.33</v>
      </c>
      <c r="AK2322" s="42">
        <v>8.4499999999999993</v>
      </c>
      <c r="AL2322" s="42">
        <v>8.56</v>
      </c>
      <c r="AM2322" s="42">
        <v>8.68</v>
      </c>
      <c r="AN2322" s="42">
        <v>8.7899999999999991</v>
      </c>
      <c r="AO2322" s="42">
        <v>8.91</v>
      </c>
      <c r="AP2322" s="42">
        <v>9.0299999999999994</v>
      </c>
    </row>
    <row r="2323" spans="1:42" x14ac:dyDescent="0.2">
      <c r="A2323" s="41">
        <v>23.11</v>
      </c>
      <c r="B2323" s="42">
        <v>4.3899999999999997</v>
      </c>
      <c r="C2323" s="42">
        <v>4.51</v>
      </c>
      <c r="D2323" s="42">
        <v>4.62</v>
      </c>
      <c r="E2323" s="42">
        <v>4.74</v>
      </c>
      <c r="F2323" s="42">
        <v>4.8499999999999996</v>
      </c>
      <c r="G2323" s="42">
        <v>4.97</v>
      </c>
      <c r="H2323" s="42">
        <v>5.09</v>
      </c>
      <c r="I2323" s="42">
        <v>5.2</v>
      </c>
      <c r="J2323" s="42">
        <v>5.32</v>
      </c>
      <c r="K2323" s="42">
        <v>5.43</v>
      </c>
      <c r="L2323" s="42">
        <v>5.55</v>
      </c>
      <c r="M2323" s="42">
        <v>5.66</v>
      </c>
      <c r="N2323" s="42">
        <v>5.78</v>
      </c>
      <c r="O2323" s="42">
        <v>5.9</v>
      </c>
      <c r="P2323" s="42">
        <v>6.01</v>
      </c>
      <c r="Q2323" s="42">
        <v>6.13</v>
      </c>
      <c r="R2323" s="42">
        <v>6.24</v>
      </c>
      <c r="S2323" s="42">
        <v>6.36</v>
      </c>
      <c r="T2323" s="42">
        <v>6.48</v>
      </c>
      <c r="U2323" s="42">
        <v>6.59</v>
      </c>
      <c r="V2323" s="42">
        <v>6.71</v>
      </c>
      <c r="W2323" s="42">
        <v>6.82</v>
      </c>
      <c r="X2323" s="42">
        <v>6.94</v>
      </c>
      <c r="Y2323" s="42">
        <v>7.05</v>
      </c>
      <c r="Z2323" s="42">
        <v>7.17</v>
      </c>
      <c r="AA2323" s="42">
        <v>7.29</v>
      </c>
      <c r="AB2323" s="42">
        <v>7.4</v>
      </c>
      <c r="AC2323" s="42">
        <v>7.52</v>
      </c>
      <c r="AD2323" s="42">
        <v>7.63</v>
      </c>
      <c r="AE2323" s="42">
        <v>7.75</v>
      </c>
      <c r="AF2323" s="42">
        <v>7.87</v>
      </c>
      <c r="AG2323" s="42">
        <v>7.98</v>
      </c>
      <c r="AH2323" s="42">
        <v>8.1</v>
      </c>
      <c r="AI2323" s="42">
        <v>8.2100000000000009</v>
      </c>
      <c r="AJ2323" s="42">
        <v>8.33</v>
      </c>
      <c r="AK2323" s="42">
        <v>8.44</v>
      </c>
      <c r="AL2323" s="42">
        <v>8.56</v>
      </c>
      <c r="AM2323" s="42">
        <v>8.68</v>
      </c>
      <c r="AN2323" s="42">
        <v>8.7899999999999991</v>
      </c>
      <c r="AO2323" s="42">
        <v>8.91</v>
      </c>
      <c r="AP2323" s="42">
        <v>9.02</v>
      </c>
    </row>
    <row r="2324" spans="1:42" x14ac:dyDescent="0.2">
      <c r="A2324" s="41">
        <v>23.12</v>
      </c>
      <c r="B2324" s="42">
        <v>4.3899999999999997</v>
      </c>
      <c r="C2324" s="42">
        <v>4.51</v>
      </c>
      <c r="D2324" s="42">
        <v>4.62</v>
      </c>
      <c r="E2324" s="42">
        <v>4.74</v>
      </c>
      <c r="F2324" s="42">
        <v>4.8499999999999996</v>
      </c>
      <c r="G2324" s="42">
        <v>4.97</v>
      </c>
      <c r="H2324" s="42">
        <v>5.08</v>
      </c>
      <c r="I2324" s="42">
        <v>5.2</v>
      </c>
      <c r="J2324" s="42">
        <v>5.32</v>
      </c>
      <c r="K2324" s="42">
        <v>5.43</v>
      </c>
      <c r="L2324" s="42">
        <v>5.55</v>
      </c>
      <c r="M2324" s="42">
        <v>5.66</v>
      </c>
      <c r="N2324" s="42">
        <v>5.78</v>
      </c>
      <c r="O2324" s="42">
        <v>5.9</v>
      </c>
      <c r="P2324" s="42">
        <v>6.01</v>
      </c>
      <c r="Q2324" s="42">
        <v>6.13</v>
      </c>
      <c r="R2324" s="42">
        <v>6.24</v>
      </c>
      <c r="S2324" s="42">
        <v>6.36</v>
      </c>
      <c r="T2324" s="42">
        <v>6.47</v>
      </c>
      <c r="U2324" s="42">
        <v>6.59</v>
      </c>
      <c r="V2324" s="42">
        <v>6.71</v>
      </c>
      <c r="W2324" s="42">
        <v>6.82</v>
      </c>
      <c r="X2324" s="42">
        <v>6.94</v>
      </c>
      <c r="Y2324" s="42">
        <v>7.05</v>
      </c>
      <c r="Z2324" s="42">
        <v>7.17</v>
      </c>
      <c r="AA2324" s="42">
        <v>7.29</v>
      </c>
      <c r="AB2324" s="42">
        <v>7.4</v>
      </c>
      <c r="AC2324" s="42">
        <v>7.52</v>
      </c>
      <c r="AD2324" s="42">
        <v>7.63</v>
      </c>
      <c r="AE2324" s="42">
        <v>7.75</v>
      </c>
      <c r="AF2324" s="42">
        <v>7.86</v>
      </c>
      <c r="AG2324" s="42">
        <v>7.98</v>
      </c>
      <c r="AH2324" s="42">
        <v>8.1</v>
      </c>
      <c r="AI2324" s="42">
        <v>8.2100000000000009</v>
      </c>
      <c r="AJ2324" s="42">
        <v>8.33</v>
      </c>
      <c r="AK2324" s="42">
        <v>8.44</v>
      </c>
      <c r="AL2324" s="42">
        <v>8.56</v>
      </c>
      <c r="AM2324" s="42">
        <v>8.67</v>
      </c>
      <c r="AN2324" s="42">
        <v>8.7899999999999991</v>
      </c>
      <c r="AO2324" s="42">
        <v>8.91</v>
      </c>
      <c r="AP2324" s="42">
        <v>9.02</v>
      </c>
    </row>
    <row r="2325" spans="1:42" x14ac:dyDescent="0.2">
      <c r="A2325" s="41">
        <v>23.13</v>
      </c>
      <c r="B2325" s="42">
        <v>4.3899999999999997</v>
      </c>
      <c r="C2325" s="42">
        <v>4.5</v>
      </c>
      <c r="D2325" s="42">
        <v>4.62</v>
      </c>
      <c r="E2325" s="42">
        <v>4.74</v>
      </c>
      <c r="F2325" s="42">
        <v>4.8499999999999996</v>
      </c>
      <c r="G2325" s="42">
        <v>4.97</v>
      </c>
      <c r="H2325" s="42">
        <v>5.08</v>
      </c>
      <c r="I2325" s="42">
        <v>5.2</v>
      </c>
      <c r="J2325" s="42">
        <v>5.32</v>
      </c>
      <c r="K2325" s="42">
        <v>5.43</v>
      </c>
      <c r="L2325" s="42">
        <v>5.55</v>
      </c>
      <c r="M2325" s="42">
        <v>5.66</v>
      </c>
      <c r="N2325" s="42">
        <v>5.78</v>
      </c>
      <c r="O2325" s="42">
        <v>5.89</v>
      </c>
      <c r="P2325" s="42">
        <v>6.01</v>
      </c>
      <c r="Q2325" s="42">
        <v>6.13</v>
      </c>
      <c r="R2325" s="42">
        <v>6.24</v>
      </c>
      <c r="S2325" s="42">
        <v>6.36</v>
      </c>
      <c r="T2325" s="42">
        <v>6.47</v>
      </c>
      <c r="U2325" s="42">
        <v>6.59</v>
      </c>
      <c r="V2325" s="42">
        <v>6.7</v>
      </c>
      <c r="W2325" s="42">
        <v>6.82</v>
      </c>
      <c r="X2325" s="42">
        <v>6.94</v>
      </c>
      <c r="Y2325" s="42">
        <v>7.05</v>
      </c>
      <c r="Z2325" s="42">
        <v>7.17</v>
      </c>
      <c r="AA2325" s="42">
        <v>7.28</v>
      </c>
      <c r="AB2325" s="42">
        <v>7.4</v>
      </c>
      <c r="AC2325" s="42">
        <v>7.52</v>
      </c>
      <c r="AD2325" s="42">
        <v>7.63</v>
      </c>
      <c r="AE2325" s="42">
        <v>7.75</v>
      </c>
      <c r="AF2325" s="42">
        <v>7.86</v>
      </c>
      <c r="AG2325" s="42">
        <v>7.98</v>
      </c>
      <c r="AH2325" s="42">
        <v>8.09</v>
      </c>
      <c r="AI2325" s="42">
        <v>8.2100000000000009</v>
      </c>
      <c r="AJ2325" s="42">
        <v>8.33</v>
      </c>
      <c r="AK2325" s="42">
        <v>8.44</v>
      </c>
      <c r="AL2325" s="42">
        <v>8.56</v>
      </c>
      <c r="AM2325" s="42">
        <v>8.67</v>
      </c>
      <c r="AN2325" s="42">
        <v>8.7899999999999991</v>
      </c>
      <c r="AO2325" s="42">
        <v>8.9</v>
      </c>
      <c r="AP2325" s="42">
        <v>9.02</v>
      </c>
    </row>
    <row r="2326" spans="1:42" x14ac:dyDescent="0.2">
      <c r="A2326" s="41">
        <v>23.14</v>
      </c>
      <c r="B2326" s="42">
        <v>4.3899999999999997</v>
      </c>
      <c r="C2326" s="42">
        <v>4.5</v>
      </c>
      <c r="D2326" s="42">
        <v>4.62</v>
      </c>
      <c r="E2326" s="42">
        <v>4.74</v>
      </c>
      <c r="F2326" s="42">
        <v>4.8499999999999996</v>
      </c>
      <c r="G2326" s="42">
        <v>4.97</v>
      </c>
      <c r="H2326" s="42">
        <v>5.08</v>
      </c>
      <c r="I2326" s="42">
        <v>5.2</v>
      </c>
      <c r="J2326" s="42">
        <v>5.31</v>
      </c>
      <c r="K2326" s="42">
        <v>5.43</v>
      </c>
      <c r="L2326" s="42">
        <v>5.55</v>
      </c>
      <c r="M2326" s="42">
        <v>5.66</v>
      </c>
      <c r="N2326" s="42">
        <v>5.78</v>
      </c>
      <c r="O2326" s="42">
        <v>5.89</v>
      </c>
      <c r="P2326" s="42">
        <v>6.01</v>
      </c>
      <c r="Q2326" s="42">
        <v>6.12</v>
      </c>
      <c r="R2326" s="42">
        <v>6.24</v>
      </c>
      <c r="S2326" s="42">
        <v>6.36</v>
      </c>
      <c r="T2326" s="42">
        <v>6.47</v>
      </c>
      <c r="U2326" s="42">
        <v>6.59</v>
      </c>
      <c r="V2326" s="42">
        <v>6.7</v>
      </c>
      <c r="W2326" s="42">
        <v>6.82</v>
      </c>
      <c r="X2326" s="42">
        <v>6.94</v>
      </c>
      <c r="Y2326" s="42">
        <v>7.05</v>
      </c>
      <c r="Z2326" s="42">
        <v>7.17</v>
      </c>
      <c r="AA2326" s="42">
        <v>7.28</v>
      </c>
      <c r="AB2326" s="42">
        <v>7.4</v>
      </c>
      <c r="AC2326" s="42">
        <v>7.51</v>
      </c>
      <c r="AD2326" s="42">
        <v>7.63</v>
      </c>
      <c r="AE2326" s="42">
        <v>7.75</v>
      </c>
      <c r="AF2326" s="42">
        <v>7.86</v>
      </c>
      <c r="AG2326" s="42">
        <v>7.98</v>
      </c>
      <c r="AH2326" s="42">
        <v>8.09</v>
      </c>
      <c r="AI2326" s="42">
        <v>8.2100000000000009</v>
      </c>
      <c r="AJ2326" s="42">
        <v>8.32</v>
      </c>
      <c r="AK2326" s="42">
        <v>8.44</v>
      </c>
      <c r="AL2326" s="42">
        <v>8.56</v>
      </c>
      <c r="AM2326" s="42">
        <v>8.67</v>
      </c>
      <c r="AN2326" s="42">
        <v>8.7899999999999991</v>
      </c>
      <c r="AO2326" s="42">
        <v>8.9</v>
      </c>
      <c r="AP2326" s="42">
        <v>9.02</v>
      </c>
    </row>
    <row r="2327" spans="1:42" x14ac:dyDescent="0.2">
      <c r="A2327" s="41">
        <v>23.15</v>
      </c>
      <c r="B2327" s="42">
        <v>4.3899999999999997</v>
      </c>
      <c r="C2327" s="42">
        <v>4.5</v>
      </c>
      <c r="D2327" s="42">
        <v>4.62</v>
      </c>
      <c r="E2327" s="42">
        <v>4.7300000000000004</v>
      </c>
      <c r="F2327" s="42">
        <v>4.8499999999999996</v>
      </c>
      <c r="G2327" s="42">
        <v>4.97</v>
      </c>
      <c r="H2327" s="42">
        <v>5.08</v>
      </c>
      <c r="I2327" s="42">
        <v>5.2</v>
      </c>
      <c r="J2327" s="42">
        <v>5.31</v>
      </c>
      <c r="K2327" s="42">
        <v>5.43</v>
      </c>
      <c r="L2327" s="42">
        <v>5.54</v>
      </c>
      <c r="M2327" s="42">
        <v>5.66</v>
      </c>
      <c r="N2327" s="42">
        <v>5.78</v>
      </c>
      <c r="O2327" s="42">
        <v>5.89</v>
      </c>
      <c r="P2327" s="42">
        <v>6.01</v>
      </c>
      <c r="Q2327" s="42">
        <v>6.12</v>
      </c>
      <c r="R2327" s="42">
        <v>6.24</v>
      </c>
      <c r="S2327" s="42">
        <v>6.35</v>
      </c>
      <c r="T2327" s="42">
        <v>6.47</v>
      </c>
      <c r="U2327" s="42">
        <v>6.59</v>
      </c>
      <c r="V2327" s="42">
        <v>6.7</v>
      </c>
      <c r="W2327" s="42">
        <v>6.82</v>
      </c>
      <c r="X2327" s="42">
        <v>6.93</v>
      </c>
      <c r="Y2327" s="42">
        <v>7.05</v>
      </c>
      <c r="Z2327" s="42">
        <v>7.17</v>
      </c>
      <c r="AA2327" s="42">
        <v>7.28</v>
      </c>
      <c r="AB2327" s="42">
        <v>7.4</v>
      </c>
      <c r="AC2327" s="42">
        <v>7.51</v>
      </c>
      <c r="AD2327" s="42">
        <v>7.63</v>
      </c>
      <c r="AE2327" s="42">
        <v>7.74</v>
      </c>
      <c r="AF2327" s="42">
        <v>7.86</v>
      </c>
      <c r="AG2327" s="42">
        <v>7.98</v>
      </c>
      <c r="AH2327" s="42">
        <v>8.09</v>
      </c>
      <c r="AI2327" s="42">
        <v>8.2100000000000009</v>
      </c>
      <c r="AJ2327" s="42">
        <v>8.32</v>
      </c>
      <c r="AK2327" s="42">
        <v>8.44</v>
      </c>
      <c r="AL2327" s="42">
        <v>8.5500000000000007</v>
      </c>
      <c r="AM2327" s="42">
        <v>8.67</v>
      </c>
      <c r="AN2327" s="42">
        <v>8.7899999999999991</v>
      </c>
      <c r="AO2327" s="42">
        <v>8.9</v>
      </c>
      <c r="AP2327" s="42">
        <v>9.02</v>
      </c>
    </row>
    <row r="2328" spans="1:42" x14ac:dyDescent="0.2">
      <c r="A2328" s="41">
        <v>23.16</v>
      </c>
      <c r="B2328" s="42">
        <v>4.3899999999999997</v>
      </c>
      <c r="C2328" s="42">
        <v>4.5</v>
      </c>
      <c r="D2328" s="42">
        <v>4.62</v>
      </c>
      <c r="E2328" s="42">
        <v>4.7300000000000004</v>
      </c>
      <c r="F2328" s="42">
        <v>4.8499999999999996</v>
      </c>
      <c r="G2328" s="42">
        <v>4.96</v>
      </c>
      <c r="H2328" s="42">
        <v>5.08</v>
      </c>
      <c r="I2328" s="42">
        <v>5.2</v>
      </c>
      <c r="J2328" s="42">
        <v>5.31</v>
      </c>
      <c r="K2328" s="42">
        <v>5.43</v>
      </c>
      <c r="L2328" s="42">
        <v>5.54</v>
      </c>
      <c r="M2328" s="42">
        <v>5.66</v>
      </c>
      <c r="N2328" s="42">
        <v>5.78</v>
      </c>
      <c r="O2328" s="42">
        <v>5.89</v>
      </c>
      <c r="P2328" s="42">
        <v>6.01</v>
      </c>
      <c r="Q2328" s="42">
        <v>6.12</v>
      </c>
      <c r="R2328" s="42">
        <v>6.24</v>
      </c>
      <c r="S2328" s="42">
        <v>6.35</v>
      </c>
      <c r="T2328" s="42">
        <v>6.47</v>
      </c>
      <c r="U2328" s="42">
        <v>6.59</v>
      </c>
      <c r="V2328" s="42">
        <v>6.7</v>
      </c>
      <c r="W2328" s="42">
        <v>6.82</v>
      </c>
      <c r="X2328" s="42">
        <v>6.93</v>
      </c>
      <c r="Y2328" s="42">
        <v>7.05</v>
      </c>
      <c r="Z2328" s="42">
        <v>7.16</v>
      </c>
      <c r="AA2328" s="42">
        <v>7.28</v>
      </c>
      <c r="AB2328" s="42">
        <v>7.4</v>
      </c>
      <c r="AC2328" s="42">
        <v>7.51</v>
      </c>
      <c r="AD2328" s="42">
        <v>7.63</v>
      </c>
      <c r="AE2328" s="42">
        <v>7.74</v>
      </c>
      <c r="AF2328" s="42">
        <v>7.86</v>
      </c>
      <c r="AG2328" s="42">
        <v>7.97</v>
      </c>
      <c r="AH2328" s="42">
        <v>8.09</v>
      </c>
      <c r="AI2328" s="42">
        <v>8.2100000000000009</v>
      </c>
      <c r="AJ2328" s="42">
        <v>8.32</v>
      </c>
      <c r="AK2328" s="42">
        <v>8.44</v>
      </c>
      <c r="AL2328" s="42">
        <v>8.5500000000000007</v>
      </c>
      <c r="AM2328" s="42">
        <v>8.67</v>
      </c>
      <c r="AN2328" s="42">
        <v>8.7799999999999994</v>
      </c>
      <c r="AO2328" s="42">
        <v>8.9</v>
      </c>
      <c r="AP2328" s="42">
        <v>9.02</v>
      </c>
    </row>
    <row r="2329" spans="1:42" x14ac:dyDescent="0.2">
      <c r="A2329" s="41">
        <v>23.17</v>
      </c>
      <c r="B2329" s="42">
        <v>4.3899999999999997</v>
      </c>
      <c r="C2329" s="42">
        <v>4.5</v>
      </c>
      <c r="D2329" s="42">
        <v>4.62</v>
      </c>
      <c r="E2329" s="42">
        <v>4.7300000000000004</v>
      </c>
      <c r="F2329" s="42">
        <v>4.8499999999999996</v>
      </c>
      <c r="G2329" s="42">
        <v>4.96</v>
      </c>
      <c r="H2329" s="42">
        <v>5.08</v>
      </c>
      <c r="I2329" s="42">
        <v>5.2</v>
      </c>
      <c r="J2329" s="42">
        <v>5.31</v>
      </c>
      <c r="K2329" s="42">
        <v>5.43</v>
      </c>
      <c r="L2329" s="42">
        <v>5.54</v>
      </c>
      <c r="M2329" s="42">
        <v>5.66</v>
      </c>
      <c r="N2329" s="42">
        <v>5.77</v>
      </c>
      <c r="O2329" s="42">
        <v>5.89</v>
      </c>
      <c r="P2329" s="42">
        <v>6.01</v>
      </c>
      <c r="Q2329" s="42">
        <v>6.12</v>
      </c>
      <c r="R2329" s="42">
        <v>6.24</v>
      </c>
      <c r="S2329" s="42">
        <v>6.35</v>
      </c>
      <c r="T2329" s="42">
        <v>6.47</v>
      </c>
      <c r="U2329" s="42">
        <v>6.58</v>
      </c>
      <c r="V2329" s="42">
        <v>6.7</v>
      </c>
      <c r="W2329" s="42">
        <v>6.82</v>
      </c>
      <c r="X2329" s="42">
        <v>6.93</v>
      </c>
      <c r="Y2329" s="42">
        <v>7.05</v>
      </c>
      <c r="Z2329" s="42">
        <v>7.16</v>
      </c>
      <c r="AA2329" s="42">
        <v>7.28</v>
      </c>
      <c r="AB2329" s="42">
        <v>7.39</v>
      </c>
      <c r="AC2329" s="42">
        <v>7.51</v>
      </c>
      <c r="AD2329" s="42">
        <v>7.63</v>
      </c>
      <c r="AE2329" s="42">
        <v>7.74</v>
      </c>
      <c r="AF2329" s="42">
        <v>7.86</v>
      </c>
      <c r="AG2329" s="42">
        <v>7.97</v>
      </c>
      <c r="AH2329" s="42">
        <v>8.09</v>
      </c>
      <c r="AI2329" s="42">
        <v>8.1999999999999993</v>
      </c>
      <c r="AJ2329" s="42">
        <v>8.32</v>
      </c>
      <c r="AK2329" s="42">
        <v>8.43</v>
      </c>
      <c r="AL2329" s="42">
        <v>8.5500000000000007</v>
      </c>
      <c r="AM2329" s="42">
        <v>8.67</v>
      </c>
      <c r="AN2329" s="42">
        <v>8.7799999999999994</v>
      </c>
      <c r="AO2329" s="42">
        <v>8.9</v>
      </c>
      <c r="AP2329" s="42">
        <v>9.01</v>
      </c>
    </row>
    <row r="2330" spans="1:42" x14ac:dyDescent="0.2">
      <c r="A2330" s="41">
        <v>23.18</v>
      </c>
      <c r="B2330" s="42">
        <v>4.38</v>
      </c>
      <c r="C2330" s="42">
        <v>4.5</v>
      </c>
      <c r="D2330" s="42">
        <v>4.62</v>
      </c>
      <c r="E2330" s="42">
        <v>4.7300000000000004</v>
      </c>
      <c r="F2330" s="42">
        <v>4.8499999999999996</v>
      </c>
      <c r="G2330" s="42">
        <v>4.96</v>
      </c>
      <c r="H2330" s="42">
        <v>5.08</v>
      </c>
      <c r="I2330" s="42">
        <v>5.19</v>
      </c>
      <c r="J2330" s="42">
        <v>5.31</v>
      </c>
      <c r="K2330" s="42">
        <v>5.43</v>
      </c>
      <c r="L2330" s="42">
        <v>5.54</v>
      </c>
      <c r="M2330" s="42">
        <v>5.66</v>
      </c>
      <c r="N2330" s="42">
        <v>5.77</v>
      </c>
      <c r="O2330" s="42">
        <v>5.89</v>
      </c>
      <c r="P2330" s="42">
        <v>6</v>
      </c>
      <c r="Q2330" s="42">
        <v>6.12</v>
      </c>
      <c r="R2330" s="42">
        <v>6.24</v>
      </c>
      <c r="S2330" s="42">
        <v>6.35</v>
      </c>
      <c r="T2330" s="42">
        <v>6.47</v>
      </c>
      <c r="U2330" s="42">
        <v>6.58</v>
      </c>
      <c r="V2330" s="42">
        <v>6.7</v>
      </c>
      <c r="W2330" s="42">
        <v>6.81</v>
      </c>
      <c r="X2330" s="42">
        <v>6.93</v>
      </c>
      <c r="Y2330" s="42">
        <v>7.05</v>
      </c>
      <c r="Z2330" s="42">
        <v>7.16</v>
      </c>
      <c r="AA2330" s="42">
        <v>7.28</v>
      </c>
      <c r="AB2330" s="42">
        <v>7.39</v>
      </c>
      <c r="AC2330" s="42">
        <v>7.51</v>
      </c>
      <c r="AD2330" s="42">
        <v>7.62</v>
      </c>
      <c r="AE2330" s="42">
        <v>7.74</v>
      </c>
      <c r="AF2330" s="42">
        <v>7.86</v>
      </c>
      <c r="AG2330" s="42">
        <v>7.97</v>
      </c>
      <c r="AH2330" s="42">
        <v>8.09</v>
      </c>
      <c r="AI2330" s="42">
        <v>8.1999999999999993</v>
      </c>
      <c r="AJ2330" s="42">
        <v>8.32</v>
      </c>
      <c r="AK2330" s="42">
        <v>8.43</v>
      </c>
      <c r="AL2330" s="42">
        <v>8.5500000000000007</v>
      </c>
      <c r="AM2330" s="42">
        <v>8.66</v>
      </c>
      <c r="AN2330" s="42">
        <v>8.7799999999999994</v>
      </c>
      <c r="AO2330" s="42">
        <v>8.9</v>
      </c>
      <c r="AP2330" s="42">
        <v>9.01</v>
      </c>
    </row>
    <row r="2331" spans="1:42" x14ac:dyDescent="0.2">
      <c r="A2331" s="41">
        <v>23.19</v>
      </c>
      <c r="B2331" s="42">
        <v>4.38</v>
      </c>
      <c r="C2331" s="42">
        <v>4.5</v>
      </c>
      <c r="D2331" s="42">
        <v>4.6100000000000003</v>
      </c>
      <c r="E2331" s="42">
        <v>4.7300000000000004</v>
      </c>
      <c r="F2331" s="42">
        <v>4.8499999999999996</v>
      </c>
      <c r="G2331" s="42">
        <v>4.96</v>
      </c>
      <c r="H2331" s="42">
        <v>5.08</v>
      </c>
      <c r="I2331" s="42">
        <v>5.19</v>
      </c>
      <c r="J2331" s="42">
        <v>5.31</v>
      </c>
      <c r="K2331" s="42">
        <v>5.42</v>
      </c>
      <c r="L2331" s="42">
        <v>5.54</v>
      </c>
      <c r="M2331" s="42">
        <v>5.66</v>
      </c>
      <c r="N2331" s="42">
        <v>5.77</v>
      </c>
      <c r="O2331" s="42">
        <v>5.89</v>
      </c>
      <c r="P2331" s="42">
        <v>6</v>
      </c>
      <c r="Q2331" s="42">
        <v>6.12</v>
      </c>
      <c r="R2331" s="42">
        <v>6.23</v>
      </c>
      <c r="S2331" s="42">
        <v>6.35</v>
      </c>
      <c r="T2331" s="42">
        <v>6.47</v>
      </c>
      <c r="U2331" s="42">
        <v>6.58</v>
      </c>
      <c r="V2331" s="42">
        <v>6.7</v>
      </c>
      <c r="W2331" s="42">
        <v>6.81</v>
      </c>
      <c r="X2331" s="42">
        <v>6.93</v>
      </c>
      <c r="Y2331" s="42">
        <v>7.04</v>
      </c>
      <c r="Z2331" s="42">
        <v>7.16</v>
      </c>
      <c r="AA2331" s="42">
        <v>7.28</v>
      </c>
      <c r="AB2331" s="42">
        <v>7.39</v>
      </c>
      <c r="AC2331" s="42">
        <v>7.51</v>
      </c>
      <c r="AD2331" s="42">
        <v>7.62</v>
      </c>
      <c r="AE2331" s="42">
        <v>7.74</v>
      </c>
      <c r="AF2331" s="42">
        <v>7.85</v>
      </c>
      <c r="AG2331" s="42">
        <v>7.97</v>
      </c>
      <c r="AH2331" s="42">
        <v>8.08</v>
      </c>
      <c r="AI2331" s="42">
        <v>8.1999999999999993</v>
      </c>
      <c r="AJ2331" s="42">
        <v>8.32</v>
      </c>
      <c r="AK2331" s="42">
        <v>8.43</v>
      </c>
      <c r="AL2331" s="42">
        <v>8.5500000000000007</v>
      </c>
      <c r="AM2331" s="42">
        <v>8.66</v>
      </c>
      <c r="AN2331" s="42">
        <v>8.7799999999999994</v>
      </c>
      <c r="AO2331" s="42">
        <v>8.89</v>
      </c>
      <c r="AP2331" s="42">
        <v>9.01</v>
      </c>
    </row>
    <row r="2332" spans="1:42" x14ac:dyDescent="0.2">
      <c r="A2332" s="41">
        <v>23.2</v>
      </c>
      <c r="B2332" s="42">
        <v>4.38</v>
      </c>
      <c r="C2332" s="42">
        <v>4.5</v>
      </c>
      <c r="D2332" s="42">
        <v>4.6100000000000003</v>
      </c>
      <c r="E2332" s="42">
        <v>4.7300000000000004</v>
      </c>
      <c r="F2332" s="42">
        <v>4.8499999999999996</v>
      </c>
      <c r="G2332" s="42">
        <v>4.96</v>
      </c>
      <c r="H2332" s="42">
        <v>5.08</v>
      </c>
      <c r="I2332" s="42">
        <v>5.19</v>
      </c>
      <c r="J2332" s="42">
        <v>5.31</v>
      </c>
      <c r="K2332" s="42">
        <v>5.42</v>
      </c>
      <c r="L2332" s="42">
        <v>5.54</v>
      </c>
      <c r="M2332" s="42">
        <v>5.65</v>
      </c>
      <c r="N2332" s="42">
        <v>5.77</v>
      </c>
      <c r="O2332" s="42">
        <v>5.89</v>
      </c>
      <c r="P2332" s="42">
        <v>6</v>
      </c>
      <c r="Q2332" s="42">
        <v>6.12</v>
      </c>
      <c r="R2332" s="42">
        <v>6.23</v>
      </c>
      <c r="S2332" s="42">
        <v>6.35</v>
      </c>
      <c r="T2332" s="42">
        <v>6.46</v>
      </c>
      <c r="U2332" s="42">
        <v>6.58</v>
      </c>
      <c r="V2332" s="42">
        <v>6.7</v>
      </c>
      <c r="W2332" s="42">
        <v>6.81</v>
      </c>
      <c r="X2332" s="42">
        <v>6.93</v>
      </c>
      <c r="Y2332" s="42">
        <v>7.04</v>
      </c>
      <c r="Z2332" s="42">
        <v>7.16</v>
      </c>
      <c r="AA2332" s="42">
        <v>7.27</v>
      </c>
      <c r="AB2332" s="42">
        <v>7.39</v>
      </c>
      <c r="AC2332" s="42">
        <v>7.51</v>
      </c>
      <c r="AD2332" s="42">
        <v>7.62</v>
      </c>
      <c r="AE2332" s="42">
        <v>7.74</v>
      </c>
      <c r="AF2332" s="42">
        <v>7.85</v>
      </c>
      <c r="AG2332" s="42">
        <v>7.97</v>
      </c>
      <c r="AH2332" s="42">
        <v>8.08</v>
      </c>
      <c r="AI2332" s="42">
        <v>8.1999999999999993</v>
      </c>
      <c r="AJ2332" s="42">
        <v>8.31</v>
      </c>
      <c r="AK2332" s="42">
        <v>8.43</v>
      </c>
      <c r="AL2332" s="42">
        <v>8.5500000000000007</v>
      </c>
      <c r="AM2332" s="42">
        <v>8.66</v>
      </c>
      <c r="AN2332" s="42">
        <v>8.7799999999999994</v>
      </c>
      <c r="AO2332" s="42">
        <v>8.89</v>
      </c>
      <c r="AP2332" s="42">
        <v>9.01</v>
      </c>
    </row>
    <row r="2333" spans="1:42" x14ac:dyDescent="0.2">
      <c r="A2333" s="41">
        <v>23.21</v>
      </c>
      <c r="B2333" s="42">
        <v>4.38</v>
      </c>
      <c r="C2333" s="42">
        <v>4.5</v>
      </c>
      <c r="D2333" s="42">
        <v>4.6100000000000003</v>
      </c>
      <c r="E2333" s="42">
        <v>4.7300000000000004</v>
      </c>
      <c r="F2333" s="42">
        <v>4.84</v>
      </c>
      <c r="G2333" s="42">
        <v>4.96</v>
      </c>
      <c r="H2333" s="42">
        <v>5.08</v>
      </c>
      <c r="I2333" s="42">
        <v>5.19</v>
      </c>
      <c r="J2333" s="42">
        <v>5.31</v>
      </c>
      <c r="K2333" s="42">
        <v>5.42</v>
      </c>
      <c r="L2333" s="42">
        <v>5.54</v>
      </c>
      <c r="M2333" s="42">
        <v>5.65</v>
      </c>
      <c r="N2333" s="42">
        <v>5.77</v>
      </c>
      <c r="O2333" s="42">
        <v>5.88</v>
      </c>
      <c r="P2333" s="42">
        <v>6</v>
      </c>
      <c r="Q2333" s="42">
        <v>6.12</v>
      </c>
      <c r="R2333" s="42">
        <v>6.23</v>
      </c>
      <c r="S2333" s="42">
        <v>6.35</v>
      </c>
      <c r="T2333" s="42">
        <v>6.46</v>
      </c>
      <c r="U2333" s="42">
        <v>6.58</v>
      </c>
      <c r="V2333" s="42">
        <v>6.69</v>
      </c>
      <c r="W2333" s="42">
        <v>6.81</v>
      </c>
      <c r="X2333" s="42">
        <v>6.93</v>
      </c>
      <c r="Y2333" s="42">
        <v>7.04</v>
      </c>
      <c r="Z2333" s="42">
        <v>7.16</v>
      </c>
      <c r="AA2333" s="42">
        <v>7.27</v>
      </c>
      <c r="AB2333" s="42">
        <v>7.39</v>
      </c>
      <c r="AC2333" s="42">
        <v>7.5</v>
      </c>
      <c r="AD2333" s="42">
        <v>7.62</v>
      </c>
      <c r="AE2333" s="42">
        <v>7.73</v>
      </c>
      <c r="AF2333" s="42">
        <v>7.85</v>
      </c>
      <c r="AG2333" s="42">
        <v>7.97</v>
      </c>
      <c r="AH2333" s="42">
        <v>8.08</v>
      </c>
      <c r="AI2333" s="42">
        <v>8.1999999999999993</v>
      </c>
      <c r="AJ2333" s="42">
        <v>8.31</v>
      </c>
      <c r="AK2333" s="42">
        <v>8.43</v>
      </c>
      <c r="AL2333" s="42">
        <v>8.5399999999999991</v>
      </c>
      <c r="AM2333" s="42">
        <v>8.66</v>
      </c>
      <c r="AN2333" s="42">
        <v>8.7799999999999994</v>
      </c>
      <c r="AO2333" s="42">
        <v>8.89</v>
      </c>
      <c r="AP2333" s="42">
        <v>9.01</v>
      </c>
    </row>
    <row r="2334" spans="1:42" x14ac:dyDescent="0.2">
      <c r="A2334" s="41">
        <v>23.22</v>
      </c>
      <c r="B2334" s="42">
        <v>4.38</v>
      </c>
      <c r="C2334" s="42">
        <v>4.5</v>
      </c>
      <c r="D2334" s="42">
        <v>4.6100000000000003</v>
      </c>
      <c r="E2334" s="42">
        <v>4.7300000000000004</v>
      </c>
      <c r="F2334" s="42">
        <v>4.84</v>
      </c>
      <c r="G2334" s="42">
        <v>4.96</v>
      </c>
      <c r="H2334" s="42">
        <v>5.07</v>
      </c>
      <c r="I2334" s="42">
        <v>5.19</v>
      </c>
      <c r="J2334" s="42">
        <v>5.31</v>
      </c>
      <c r="K2334" s="42">
        <v>5.42</v>
      </c>
      <c r="L2334" s="42">
        <v>5.54</v>
      </c>
      <c r="M2334" s="42">
        <v>5.65</v>
      </c>
      <c r="N2334" s="42">
        <v>5.77</v>
      </c>
      <c r="O2334" s="42">
        <v>5.88</v>
      </c>
      <c r="P2334" s="42">
        <v>6</v>
      </c>
      <c r="Q2334" s="42">
        <v>6.12</v>
      </c>
      <c r="R2334" s="42">
        <v>6.23</v>
      </c>
      <c r="S2334" s="42">
        <v>6.35</v>
      </c>
      <c r="T2334" s="42">
        <v>6.46</v>
      </c>
      <c r="U2334" s="42">
        <v>6.58</v>
      </c>
      <c r="V2334" s="42">
        <v>6.69</v>
      </c>
      <c r="W2334" s="42">
        <v>6.81</v>
      </c>
      <c r="X2334" s="42">
        <v>6.92</v>
      </c>
      <c r="Y2334" s="42">
        <v>7.04</v>
      </c>
      <c r="Z2334" s="42">
        <v>7.16</v>
      </c>
      <c r="AA2334" s="42">
        <v>7.27</v>
      </c>
      <c r="AB2334" s="42">
        <v>7.39</v>
      </c>
      <c r="AC2334" s="42">
        <v>7.5</v>
      </c>
      <c r="AD2334" s="42">
        <v>7.62</v>
      </c>
      <c r="AE2334" s="42">
        <v>7.73</v>
      </c>
      <c r="AF2334" s="42">
        <v>7.85</v>
      </c>
      <c r="AG2334" s="42">
        <v>7.96</v>
      </c>
      <c r="AH2334" s="42">
        <v>8.08</v>
      </c>
      <c r="AI2334" s="42">
        <v>8.1999999999999993</v>
      </c>
      <c r="AJ2334" s="42">
        <v>8.31</v>
      </c>
      <c r="AK2334" s="42">
        <v>8.43</v>
      </c>
      <c r="AL2334" s="42">
        <v>8.5399999999999991</v>
      </c>
      <c r="AM2334" s="42">
        <v>8.66</v>
      </c>
      <c r="AN2334" s="42">
        <v>8.77</v>
      </c>
      <c r="AO2334" s="42">
        <v>8.89</v>
      </c>
      <c r="AP2334" s="42">
        <v>9</v>
      </c>
    </row>
    <row r="2335" spans="1:42" x14ac:dyDescent="0.2">
      <c r="A2335" s="41">
        <v>23.23</v>
      </c>
      <c r="B2335" s="42">
        <v>4.38</v>
      </c>
      <c r="C2335" s="42">
        <v>4.5</v>
      </c>
      <c r="D2335" s="42">
        <v>4.6100000000000003</v>
      </c>
      <c r="E2335" s="42">
        <v>4.7300000000000004</v>
      </c>
      <c r="F2335" s="42">
        <v>4.84</v>
      </c>
      <c r="G2335" s="42">
        <v>4.96</v>
      </c>
      <c r="H2335" s="42">
        <v>5.07</v>
      </c>
      <c r="I2335" s="42">
        <v>5.19</v>
      </c>
      <c r="J2335" s="42">
        <v>5.3</v>
      </c>
      <c r="K2335" s="42">
        <v>5.42</v>
      </c>
      <c r="L2335" s="42">
        <v>5.54</v>
      </c>
      <c r="M2335" s="42">
        <v>5.65</v>
      </c>
      <c r="N2335" s="42">
        <v>5.77</v>
      </c>
      <c r="O2335" s="42">
        <v>5.88</v>
      </c>
      <c r="P2335" s="42">
        <v>6</v>
      </c>
      <c r="Q2335" s="42">
        <v>6.11</v>
      </c>
      <c r="R2335" s="42">
        <v>6.23</v>
      </c>
      <c r="S2335" s="42">
        <v>6.35</v>
      </c>
      <c r="T2335" s="42">
        <v>6.46</v>
      </c>
      <c r="U2335" s="42">
        <v>6.58</v>
      </c>
      <c r="V2335" s="42">
        <v>6.69</v>
      </c>
      <c r="W2335" s="42">
        <v>6.81</v>
      </c>
      <c r="X2335" s="42">
        <v>6.92</v>
      </c>
      <c r="Y2335" s="42">
        <v>7.04</v>
      </c>
      <c r="Z2335" s="42">
        <v>7.15</v>
      </c>
      <c r="AA2335" s="42">
        <v>7.27</v>
      </c>
      <c r="AB2335" s="42">
        <v>7.39</v>
      </c>
      <c r="AC2335" s="42">
        <v>7.5</v>
      </c>
      <c r="AD2335" s="42">
        <v>7.62</v>
      </c>
      <c r="AE2335" s="42">
        <v>7.73</v>
      </c>
      <c r="AF2335" s="42">
        <v>7.85</v>
      </c>
      <c r="AG2335" s="42">
        <v>7.96</v>
      </c>
      <c r="AH2335" s="42">
        <v>8.08</v>
      </c>
      <c r="AI2335" s="42">
        <v>8.19</v>
      </c>
      <c r="AJ2335" s="42">
        <v>8.31</v>
      </c>
      <c r="AK2335" s="42">
        <v>8.43</v>
      </c>
      <c r="AL2335" s="42">
        <v>8.5399999999999991</v>
      </c>
      <c r="AM2335" s="42">
        <v>8.66</v>
      </c>
      <c r="AN2335" s="42">
        <v>8.77</v>
      </c>
      <c r="AO2335" s="42">
        <v>8.89</v>
      </c>
      <c r="AP2335" s="42">
        <v>9</v>
      </c>
    </row>
    <row r="2336" spans="1:42" x14ac:dyDescent="0.2">
      <c r="A2336" s="41">
        <v>23.24</v>
      </c>
      <c r="B2336" s="42">
        <v>4.38</v>
      </c>
      <c r="C2336" s="42">
        <v>4.49</v>
      </c>
      <c r="D2336" s="42">
        <v>4.6100000000000003</v>
      </c>
      <c r="E2336" s="42">
        <v>4.7300000000000004</v>
      </c>
      <c r="F2336" s="42">
        <v>4.84</v>
      </c>
      <c r="G2336" s="42">
        <v>4.96</v>
      </c>
      <c r="H2336" s="42">
        <v>5.07</v>
      </c>
      <c r="I2336" s="42">
        <v>5.19</v>
      </c>
      <c r="J2336" s="42">
        <v>5.3</v>
      </c>
      <c r="K2336" s="42">
        <v>5.42</v>
      </c>
      <c r="L2336" s="42">
        <v>5.53</v>
      </c>
      <c r="M2336" s="42">
        <v>5.65</v>
      </c>
      <c r="N2336" s="42">
        <v>5.77</v>
      </c>
      <c r="O2336" s="42">
        <v>5.88</v>
      </c>
      <c r="P2336" s="42">
        <v>6</v>
      </c>
      <c r="Q2336" s="42">
        <v>6.11</v>
      </c>
      <c r="R2336" s="42">
        <v>6.23</v>
      </c>
      <c r="S2336" s="42">
        <v>6.34</v>
      </c>
      <c r="T2336" s="42">
        <v>6.46</v>
      </c>
      <c r="U2336" s="42">
        <v>6.57</v>
      </c>
      <c r="V2336" s="42">
        <v>6.69</v>
      </c>
      <c r="W2336" s="42">
        <v>6.81</v>
      </c>
      <c r="X2336" s="42">
        <v>6.92</v>
      </c>
      <c r="Y2336" s="42">
        <v>7.04</v>
      </c>
      <c r="Z2336" s="42">
        <v>7.15</v>
      </c>
      <c r="AA2336" s="42">
        <v>7.27</v>
      </c>
      <c r="AB2336" s="42">
        <v>7.38</v>
      </c>
      <c r="AC2336" s="42">
        <v>7.5</v>
      </c>
      <c r="AD2336" s="42">
        <v>7.61</v>
      </c>
      <c r="AE2336" s="42">
        <v>7.73</v>
      </c>
      <c r="AF2336" s="42">
        <v>7.85</v>
      </c>
      <c r="AG2336" s="42">
        <v>7.96</v>
      </c>
      <c r="AH2336" s="42">
        <v>8.08</v>
      </c>
      <c r="AI2336" s="42">
        <v>8.19</v>
      </c>
      <c r="AJ2336" s="42">
        <v>8.31</v>
      </c>
      <c r="AK2336" s="42">
        <v>8.42</v>
      </c>
      <c r="AL2336" s="42">
        <v>8.5399999999999991</v>
      </c>
      <c r="AM2336" s="42">
        <v>8.65</v>
      </c>
      <c r="AN2336" s="42">
        <v>8.77</v>
      </c>
      <c r="AO2336" s="42">
        <v>8.89</v>
      </c>
      <c r="AP2336" s="42">
        <v>9</v>
      </c>
    </row>
    <row r="2337" spans="1:42" x14ac:dyDescent="0.2">
      <c r="A2337" s="41">
        <v>23.25</v>
      </c>
      <c r="B2337" s="42">
        <v>4.38</v>
      </c>
      <c r="C2337" s="42">
        <v>4.49</v>
      </c>
      <c r="D2337" s="42">
        <v>4.6100000000000003</v>
      </c>
      <c r="E2337" s="42">
        <v>4.72</v>
      </c>
      <c r="F2337" s="42">
        <v>4.84</v>
      </c>
      <c r="G2337" s="42">
        <v>4.96</v>
      </c>
      <c r="H2337" s="42">
        <v>5.07</v>
      </c>
      <c r="I2337" s="42">
        <v>5.19</v>
      </c>
      <c r="J2337" s="42">
        <v>5.3</v>
      </c>
      <c r="K2337" s="42">
        <v>5.42</v>
      </c>
      <c r="L2337" s="42">
        <v>5.53</v>
      </c>
      <c r="M2337" s="42">
        <v>5.65</v>
      </c>
      <c r="N2337" s="42">
        <v>5.76</v>
      </c>
      <c r="O2337" s="42">
        <v>5.88</v>
      </c>
      <c r="P2337" s="42">
        <v>6</v>
      </c>
      <c r="Q2337" s="42">
        <v>6.11</v>
      </c>
      <c r="R2337" s="42">
        <v>6.23</v>
      </c>
      <c r="S2337" s="42">
        <v>6.34</v>
      </c>
      <c r="T2337" s="42">
        <v>6.46</v>
      </c>
      <c r="U2337" s="42">
        <v>6.57</v>
      </c>
      <c r="V2337" s="42">
        <v>6.69</v>
      </c>
      <c r="W2337" s="42">
        <v>6.8</v>
      </c>
      <c r="X2337" s="42">
        <v>6.92</v>
      </c>
      <c r="Y2337" s="42">
        <v>7.04</v>
      </c>
      <c r="Z2337" s="42">
        <v>7.15</v>
      </c>
      <c r="AA2337" s="42">
        <v>7.27</v>
      </c>
      <c r="AB2337" s="42">
        <v>7.38</v>
      </c>
      <c r="AC2337" s="42">
        <v>7.5</v>
      </c>
      <c r="AD2337" s="42">
        <v>7.61</v>
      </c>
      <c r="AE2337" s="42">
        <v>7.73</v>
      </c>
      <c r="AF2337" s="42">
        <v>7.84</v>
      </c>
      <c r="AG2337" s="42">
        <v>7.96</v>
      </c>
      <c r="AH2337" s="42">
        <v>8.08</v>
      </c>
      <c r="AI2337" s="42">
        <v>8.19</v>
      </c>
      <c r="AJ2337" s="42">
        <v>8.31</v>
      </c>
      <c r="AK2337" s="42">
        <v>8.42</v>
      </c>
      <c r="AL2337" s="42">
        <v>8.5399999999999991</v>
      </c>
      <c r="AM2337" s="42">
        <v>8.65</v>
      </c>
      <c r="AN2337" s="42">
        <v>8.77</v>
      </c>
      <c r="AO2337" s="42">
        <v>8.8800000000000008</v>
      </c>
      <c r="AP2337" s="42">
        <v>9</v>
      </c>
    </row>
    <row r="2338" spans="1:42" x14ac:dyDescent="0.2">
      <c r="A2338" s="41">
        <v>23.26</v>
      </c>
      <c r="B2338" s="42">
        <v>4.38</v>
      </c>
      <c r="C2338" s="42">
        <v>4.49</v>
      </c>
      <c r="D2338" s="42">
        <v>4.6100000000000003</v>
      </c>
      <c r="E2338" s="42">
        <v>4.72</v>
      </c>
      <c r="F2338" s="42">
        <v>4.84</v>
      </c>
      <c r="G2338" s="42">
        <v>4.95</v>
      </c>
      <c r="H2338" s="42">
        <v>5.07</v>
      </c>
      <c r="I2338" s="42">
        <v>5.19</v>
      </c>
      <c r="J2338" s="42">
        <v>5.3</v>
      </c>
      <c r="K2338" s="42">
        <v>5.42</v>
      </c>
      <c r="L2338" s="42">
        <v>5.53</v>
      </c>
      <c r="M2338" s="42">
        <v>5.65</v>
      </c>
      <c r="N2338" s="42">
        <v>5.76</v>
      </c>
      <c r="O2338" s="42">
        <v>5.88</v>
      </c>
      <c r="P2338" s="42">
        <v>5.99</v>
      </c>
      <c r="Q2338" s="42">
        <v>6.11</v>
      </c>
      <c r="R2338" s="42">
        <v>6.23</v>
      </c>
      <c r="S2338" s="42">
        <v>6.34</v>
      </c>
      <c r="T2338" s="42">
        <v>6.46</v>
      </c>
      <c r="U2338" s="42">
        <v>6.57</v>
      </c>
      <c r="V2338" s="42">
        <v>6.69</v>
      </c>
      <c r="W2338" s="42">
        <v>6.8</v>
      </c>
      <c r="X2338" s="42">
        <v>6.92</v>
      </c>
      <c r="Y2338" s="42">
        <v>7.03</v>
      </c>
      <c r="Z2338" s="42">
        <v>7.15</v>
      </c>
      <c r="AA2338" s="42">
        <v>7.27</v>
      </c>
      <c r="AB2338" s="42">
        <v>7.38</v>
      </c>
      <c r="AC2338" s="42">
        <v>7.5</v>
      </c>
      <c r="AD2338" s="42">
        <v>7.61</v>
      </c>
      <c r="AE2338" s="42">
        <v>7.73</v>
      </c>
      <c r="AF2338" s="42">
        <v>7.84</v>
      </c>
      <c r="AG2338" s="42">
        <v>7.96</v>
      </c>
      <c r="AH2338" s="42">
        <v>8.07</v>
      </c>
      <c r="AI2338" s="42">
        <v>8.19</v>
      </c>
      <c r="AJ2338" s="42">
        <v>8.31</v>
      </c>
      <c r="AK2338" s="42">
        <v>8.42</v>
      </c>
      <c r="AL2338" s="42">
        <v>8.5399999999999991</v>
      </c>
      <c r="AM2338" s="42">
        <v>8.65</v>
      </c>
      <c r="AN2338" s="42">
        <v>8.77</v>
      </c>
      <c r="AO2338" s="42">
        <v>8.8800000000000008</v>
      </c>
      <c r="AP2338" s="42">
        <v>9</v>
      </c>
    </row>
    <row r="2339" spans="1:42" x14ac:dyDescent="0.2">
      <c r="A2339" s="41">
        <v>23.27</v>
      </c>
      <c r="B2339" s="42">
        <v>4.38</v>
      </c>
      <c r="C2339" s="42">
        <v>4.49</v>
      </c>
      <c r="D2339" s="42">
        <v>4.6100000000000003</v>
      </c>
      <c r="E2339" s="42">
        <v>4.72</v>
      </c>
      <c r="F2339" s="42">
        <v>4.84</v>
      </c>
      <c r="G2339" s="42">
        <v>4.95</v>
      </c>
      <c r="H2339" s="42">
        <v>5.07</v>
      </c>
      <c r="I2339" s="42">
        <v>5.18</v>
      </c>
      <c r="J2339" s="42">
        <v>5.3</v>
      </c>
      <c r="K2339" s="42">
        <v>5.42</v>
      </c>
      <c r="L2339" s="42">
        <v>5.53</v>
      </c>
      <c r="M2339" s="42">
        <v>5.65</v>
      </c>
      <c r="N2339" s="42">
        <v>5.76</v>
      </c>
      <c r="O2339" s="42">
        <v>5.88</v>
      </c>
      <c r="P2339" s="42">
        <v>5.99</v>
      </c>
      <c r="Q2339" s="42">
        <v>6.11</v>
      </c>
      <c r="R2339" s="42">
        <v>6.22</v>
      </c>
      <c r="S2339" s="42">
        <v>6.34</v>
      </c>
      <c r="T2339" s="42">
        <v>6.46</v>
      </c>
      <c r="U2339" s="42">
        <v>6.57</v>
      </c>
      <c r="V2339" s="42">
        <v>6.69</v>
      </c>
      <c r="W2339" s="42">
        <v>6.8</v>
      </c>
      <c r="X2339" s="42">
        <v>6.92</v>
      </c>
      <c r="Y2339" s="42">
        <v>7.03</v>
      </c>
      <c r="Z2339" s="42">
        <v>7.15</v>
      </c>
      <c r="AA2339" s="42">
        <v>7.26</v>
      </c>
      <c r="AB2339" s="42">
        <v>7.38</v>
      </c>
      <c r="AC2339" s="42">
        <v>7.5</v>
      </c>
      <c r="AD2339" s="42">
        <v>7.61</v>
      </c>
      <c r="AE2339" s="42">
        <v>7.73</v>
      </c>
      <c r="AF2339" s="42">
        <v>7.84</v>
      </c>
      <c r="AG2339" s="42">
        <v>7.96</v>
      </c>
      <c r="AH2339" s="42">
        <v>8.07</v>
      </c>
      <c r="AI2339" s="42">
        <v>8.19</v>
      </c>
      <c r="AJ2339" s="42">
        <v>8.3000000000000007</v>
      </c>
      <c r="AK2339" s="42">
        <v>8.42</v>
      </c>
      <c r="AL2339" s="42">
        <v>8.5299999999999994</v>
      </c>
      <c r="AM2339" s="42">
        <v>8.65</v>
      </c>
      <c r="AN2339" s="42">
        <v>8.77</v>
      </c>
      <c r="AO2339" s="42">
        <v>8.8800000000000008</v>
      </c>
      <c r="AP2339" s="42">
        <v>9</v>
      </c>
    </row>
    <row r="2340" spans="1:42" x14ac:dyDescent="0.2">
      <c r="A2340" s="41">
        <v>23.28</v>
      </c>
      <c r="B2340" s="42">
        <v>4.38</v>
      </c>
      <c r="C2340" s="42">
        <v>4.49</v>
      </c>
      <c r="D2340" s="42">
        <v>4.6100000000000003</v>
      </c>
      <c r="E2340" s="42">
        <v>4.72</v>
      </c>
      <c r="F2340" s="42">
        <v>4.84</v>
      </c>
      <c r="G2340" s="42">
        <v>4.95</v>
      </c>
      <c r="H2340" s="42">
        <v>5.07</v>
      </c>
      <c r="I2340" s="42">
        <v>5.18</v>
      </c>
      <c r="J2340" s="42">
        <v>5.3</v>
      </c>
      <c r="K2340" s="42">
        <v>5.41</v>
      </c>
      <c r="L2340" s="42">
        <v>5.53</v>
      </c>
      <c r="M2340" s="42">
        <v>5.65</v>
      </c>
      <c r="N2340" s="42">
        <v>5.76</v>
      </c>
      <c r="O2340" s="42">
        <v>5.88</v>
      </c>
      <c r="P2340" s="42">
        <v>5.99</v>
      </c>
      <c r="Q2340" s="42">
        <v>6.11</v>
      </c>
      <c r="R2340" s="42">
        <v>6.22</v>
      </c>
      <c r="S2340" s="42">
        <v>6.34</v>
      </c>
      <c r="T2340" s="42">
        <v>6.45</v>
      </c>
      <c r="U2340" s="42">
        <v>6.57</v>
      </c>
      <c r="V2340" s="42">
        <v>6.69</v>
      </c>
      <c r="W2340" s="42">
        <v>6.8</v>
      </c>
      <c r="X2340" s="42">
        <v>6.92</v>
      </c>
      <c r="Y2340" s="42">
        <v>7.03</v>
      </c>
      <c r="Z2340" s="42">
        <v>7.15</v>
      </c>
      <c r="AA2340" s="42">
        <v>7.26</v>
      </c>
      <c r="AB2340" s="42">
        <v>7.38</v>
      </c>
      <c r="AC2340" s="42">
        <v>7.49</v>
      </c>
      <c r="AD2340" s="42">
        <v>7.61</v>
      </c>
      <c r="AE2340" s="42">
        <v>7.72</v>
      </c>
      <c r="AF2340" s="42">
        <v>7.84</v>
      </c>
      <c r="AG2340" s="42">
        <v>7.96</v>
      </c>
      <c r="AH2340" s="42">
        <v>8.07</v>
      </c>
      <c r="AI2340" s="42">
        <v>8.19</v>
      </c>
      <c r="AJ2340" s="42">
        <v>8.3000000000000007</v>
      </c>
      <c r="AK2340" s="42">
        <v>8.42</v>
      </c>
      <c r="AL2340" s="42">
        <v>8.5299999999999994</v>
      </c>
      <c r="AM2340" s="42">
        <v>8.65</v>
      </c>
      <c r="AN2340" s="42">
        <v>8.76</v>
      </c>
      <c r="AO2340" s="42">
        <v>8.8800000000000008</v>
      </c>
      <c r="AP2340" s="42">
        <v>8.99</v>
      </c>
    </row>
    <row r="2341" spans="1:42" x14ac:dyDescent="0.2">
      <c r="A2341" s="41">
        <v>23.29</v>
      </c>
      <c r="B2341" s="42">
        <v>4.37</v>
      </c>
      <c r="C2341" s="42">
        <v>4.49</v>
      </c>
      <c r="D2341" s="42">
        <v>4.6100000000000003</v>
      </c>
      <c r="E2341" s="42">
        <v>4.72</v>
      </c>
      <c r="F2341" s="42">
        <v>4.84</v>
      </c>
      <c r="G2341" s="42">
        <v>4.95</v>
      </c>
      <c r="H2341" s="42">
        <v>5.07</v>
      </c>
      <c r="I2341" s="42">
        <v>5.18</v>
      </c>
      <c r="J2341" s="42">
        <v>5.3</v>
      </c>
      <c r="K2341" s="42">
        <v>5.41</v>
      </c>
      <c r="L2341" s="42">
        <v>5.53</v>
      </c>
      <c r="M2341" s="42">
        <v>5.64</v>
      </c>
      <c r="N2341" s="42">
        <v>5.76</v>
      </c>
      <c r="O2341" s="42">
        <v>5.88</v>
      </c>
      <c r="P2341" s="42">
        <v>5.99</v>
      </c>
      <c r="Q2341" s="42">
        <v>6.11</v>
      </c>
      <c r="R2341" s="42">
        <v>6.22</v>
      </c>
      <c r="S2341" s="42">
        <v>6.34</v>
      </c>
      <c r="T2341" s="42">
        <v>6.45</v>
      </c>
      <c r="U2341" s="42">
        <v>6.57</v>
      </c>
      <c r="V2341" s="42">
        <v>6.68</v>
      </c>
      <c r="W2341" s="42">
        <v>6.8</v>
      </c>
      <c r="X2341" s="42">
        <v>6.91</v>
      </c>
      <c r="Y2341" s="42">
        <v>7.03</v>
      </c>
      <c r="Z2341" s="42">
        <v>7.15</v>
      </c>
      <c r="AA2341" s="42">
        <v>7.26</v>
      </c>
      <c r="AB2341" s="42">
        <v>7.38</v>
      </c>
      <c r="AC2341" s="42">
        <v>7.49</v>
      </c>
      <c r="AD2341" s="42">
        <v>7.61</v>
      </c>
      <c r="AE2341" s="42">
        <v>7.72</v>
      </c>
      <c r="AF2341" s="42">
        <v>7.84</v>
      </c>
      <c r="AG2341" s="42">
        <v>7.95</v>
      </c>
      <c r="AH2341" s="42">
        <v>8.07</v>
      </c>
      <c r="AI2341" s="42">
        <v>8.18</v>
      </c>
      <c r="AJ2341" s="42">
        <v>8.3000000000000007</v>
      </c>
      <c r="AK2341" s="42">
        <v>8.42</v>
      </c>
      <c r="AL2341" s="42">
        <v>8.5299999999999994</v>
      </c>
      <c r="AM2341" s="42">
        <v>8.65</v>
      </c>
      <c r="AN2341" s="42">
        <v>8.76</v>
      </c>
      <c r="AO2341" s="42">
        <v>8.8800000000000008</v>
      </c>
      <c r="AP2341" s="42">
        <v>8.99</v>
      </c>
    </row>
    <row r="2342" spans="1:42" x14ac:dyDescent="0.2">
      <c r="A2342" s="41">
        <v>23.3</v>
      </c>
      <c r="B2342" s="42">
        <v>4.37</v>
      </c>
      <c r="C2342" s="42">
        <v>4.49</v>
      </c>
      <c r="D2342" s="42">
        <v>4.5999999999999996</v>
      </c>
      <c r="E2342" s="42">
        <v>4.72</v>
      </c>
      <c r="F2342" s="42">
        <v>4.84</v>
      </c>
      <c r="G2342" s="42">
        <v>4.95</v>
      </c>
      <c r="H2342" s="42">
        <v>5.07</v>
      </c>
      <c r="I2342" s="42">
        <v>5.18</v>
      </c>
      <c r="J2342" s="42">
        <v>5.3</v>
      </c>
      <c r="K2342" s="42">
        <v>5.41</v>
      </c>
      <c r="L2342" s="42">
        <v>5.53</v>
      </c>
      <c r="M2342" s="42">
        <v>5.64</v>
      </c>
      <c r="N2342" s="42">
        <v>5.76</v>
      </c>
      <c r="O2342" s="42">
        <v>5.87</v>
      </c>
      <c r="P2342" s="42">
        <v>5.99</v>
      </c>
      <c r="Q2342" s="42">
        <v>6.11</v>
      </c>
      <c r="R2342" s="42">
        <v>6.22</v>
      </c>
      <c r="S2342" s="42">
        <v>6.34</v>
      </c>
      <c r="T2342" s="42">
        <v>6.45</v>
      </c>
      <c r="U2342" s="42">
        <v>6.57</v>
      </c>
      <c r="V2342" s="42">
        <v>6.68</v>
      </c>
      <c r="W2342" s="42">
        <v>6.8</v>
      </c>
      <c r="X2342" s="42">
        <v>6.91</v>
      </c>
      <c r="Y2342" s="42">
        <v>7.03</v>
      </c>
      <c r="Z2342" s="42">
        <v>7.14</v>
      </c>
      <c r="AA2342" s="42">
        <v>7.26</v>
      </c>
      <c r="AB2342" s="42">
        <v>7.38</v>
      </c>
      <c r="AC2342" s="42">
        <v>7.49</v>
      </c>
      <c r="AD2342" s="42">
        <v>7.61</v>
      </c>
      <c r="AE2342" s="42">
        <v>7.72</v>
      </c>
      <c r="AF2342" s="42">
        <v>7.84</v>
      </c>
      <c r="AG2342" s="42">
        <v>7.95</v>
      </c>
      <c r="AH2342" s="42">
        <v>8.07</v>
      </c>
      <c r="AI2342" s="42">
        <v>8.18</v>
      </c>
      <c r="AJ2342" s="42">
        <v>8.3000000000000007</v>
      </c>
      <c r="AK2342" s="42">
        <v>8.41</v>
      </c>
      <c r="AL2342" s="42">
        <v>8.5299999999999994</v>
      </c>
      <c r="AM2342" s="42">
        <v>8.65</v>
      </c>
      <c r="AN2342" s="42">
        <v>8.76</v>
      </c>
      <c r="AO2342" s="42">
        <v>8.8800000000000008</v>
      </c>
      <c r="AP2342" s="42">
        <v>8.99</v>
      </c>
    </row>
    <row r="2343" spans="1:42" x14ac:dyDescent="0.2">
      <c r="A2343" s="41">
        <v>23.31</v>
      </c>
      <c r="B2343" s="42">
        <v>4.37</v>
      </c>
      <c r="C2343" s="42">
        <v>4.49</v>
      </c>
      <c r="D2343" s="42">
        <v>4.5999999999999996</v>
      </c>
      <c r="E2343" s="42">
        <v>4.72</v>
      </c>
      <c r="F2343" s="42">
        <v>4.83</v>
      </c>
      <c r="G2343" s="42">
        <v>4.95</v>
      </c>
      <c r="H2343" s="42">
        <v>5.07</v>
      </c>
      <c r="I2343" s="42">
        <v>5.18</v>
      </c>
      <c r="J2343" s="42">
        <v>5.3</v>
      </c>
      <c r="K2343" s="42">
        <v>5.41</v>
      </c>
      <c r="L2343" s="42">
        <v>5.53</v>
      </c>
      <c r="M2343" s="42">
        <v>5.64</v>
      </c>
      <c r="N2343" s="42">
        <v>5.76</v>
      </c>
      <c r="O2343" s="42">
        <v>5.87</v>
      </c>
      <c r="P2343" s="42">
        <v>5.99</v>
      </c>
      <c r="Q2343" s="42">
        <v>6.1</v>
      </c>
      <c r="R2343" s="42">
        <v>6.22</v>
      </c>
      <c r="S2343" s="42">
        <v>6.34</v>
      </c>
      <c r="T2343" s="42">
        <v>6.45</v>
      </c>
      <c r="U2343" s="42">
        <v>6.57</v>
      </c>
      <c r="V2343" s="42">
        <v>6.68</v>
      </c>
      <c r="W2343" s="42">
        <v>6.8</v>
      </c>
      <c r="X2343" s="42">
        <v>6.91</v>
      </c>
      <c r="Y2343" s="42">
        <v>7.03</v>
      </c>
      <c r="Z2343" s="42">
        <v>7.14</v>
      </c>
      <c r="AA2343" s="42">
        <v>7.26</v>
      </c>
      <c r="AB2343" s="42">
        <v>7.37</v>
      </c>
      <c r="AC2343" s="42">
        <v>7.49</v>
      </c>
      <c r="AD2343" s="42">
        <v>7.6</v>
      </c>
      <c r="AE2343" s="42">
        <v>7.72</v>
      </c>
      <c r="AF2343" s="42">
        <v>7.84</v>
      </c>
      <c r="AG2343" s="42">
        <v>7.95</v>
      </c>
      <c r="AH2343" s="42">
        <v>8.07</v>
      </c>
      <c r="AI2343" s="42">
        <v>8.18</v>
      </c>
      <c r="AJ2343" s="42">
        <v>8.3000000000000007</v>
      </c>
      <c r="AK2343" s="42">
        <v>8.41</v>
      </c>
      <c r="AL2343" s="42">
        <v>8.5299999999999994</v>
      </c>
      <c r="AM2343" s="42">
        <v>8.64</v>
      </c>
      <c r="AN2343" s="42">
        <v>8.76</v>
      </c>
      <c r="AO2343" s="42">
        <v>8.8699999999999992</v>
      </c>
      <c r="AP2343" s="42">
        <v>8.99</v>
      </c>
    </row>
    <row r="2344" spans="1:42" x14ac:dyDescent="0.2">
      <c r="A2344" s="41">
        <v>23.32</v>
      </c>
      <c r="B2344" s="42">
        <v>4.37</v>
      </c>
      <c r="C2344" s="42">
        <v>4.49</v>
      </c>
      <c r="D2344" s="42">
        <v>4.5999999999999996</v>
      </c>
      <c r="E2344" s="42">
        <v>4.72</v>
      </c>
      <c r="F2344" s="42">
        <v>4.83</v>
      </c>
      <c r="G2344" s="42">
        <v>4.95</v>
      </c>
      <c r="H2344" s="42">
        <v>5.0599999999999996</v>
      </c>
      <c r="I2344" s="42">
        <v>5.18</v>
      </c>
      <c r="J2344" s="42">
        <v>5.3</v>
      </c>
      <c r="K2344" s="42">
        <v>5.41</v>
      </c>
      <c r="L2344" s="42">
        <v>5.53</v>
      </c>
      <c r="M2344" s="42">
        <v>5.64</v>
      </c>
      <c r="N2344" s="42">
        <v>5.76</v>
      </c>
      <c r="O2344" s="42">
        <v>5.87</v>
      </c>
      <c r="P2344" s="42">
        <v>5.99</v>
      </c>
      <c r="Q2344" s="42">
        <v>6.1</v>
      </c>
      <c r="R2344" s="42">
        <v>6.22</v>
      </c>
      <c r="S2344" s="42">
        <v>6.33</v>
      </c>
      <c r="T2344" s="42">
        <v>6.45</v>
      </c>
      <c r="U2344" s="42">
        <v>6.56</v>
      </c>
      <c r="V2344" s="42">
        <v>6.68</v>
      </c>
      <c r="W2344" s="42">
        <v>6.8</v>
      </c>
      <c r="X2344" s="42">
        <v>6.91</v>
      </c>
      <c r="Y2344" s="42">
        <v>7.03</v>
      </c>
      <c r="Z2344" s="42">
        <v>7.14</v>
      </c>
      <c r="AA2344" s="42">
        <v>7.26</v>
      </c>
      <c r="AB2344" s="42">
        <v>7.37</v>
      </c>
      <c r="AC2344" s="42">
        <v>7.49</v>
      </c>
      <c r="AD2344" s="42">
        <v>7.6</v>
      </c>
      <c r="AE2344" s="42">
        <v>7.72</v>
      </c>
      <c r="AF2344" s="42">
        <v>7.83</v>
      </c>
      <c r="AG2344" s="42">
        <v>7.95</v>
      </c>
      <c r="AH2344" s="42">
        <v>8.06</v>
      </c>
      <c r="AI2344" s="42">
        <v>8.18</v>
      </c>
      <c r="AJ2344" s="42">
        <v>8.3000000000000007</v>
      </c>
      <c r="AK2344" s="42">
        <v>8.41</v>
      </c>
      <c r="AL2344" s="42">
        <v>8.5299999999999994</v>
      </c>
      <c r="AM2344" s="42">
        <v>8.64</v>
      </c>
      <c r="AN2344" s="42">
        <v>8.76</v>
      </c>
      <c r="AO2344" s="42">
        <v>8.8699999999999992</v>
      </c>
      <c r="AP2344" s="42">
        <v>8.99</v>
      </c>
    </row>
    <row r="2345" spans="1:42" x14ac:dyDescent="0.2">
      <c r="A2345" s="41">
        <v>23.33</v>
      </c>
      <c r="B2345" s="42">
        <v>4.37</v>
      </c>
      <c r="C2345" s="42">
        <v>4.49</v>
      </c>
      <c r="D2345" s="42">
        <v>4.5999999999999996</v>
      </c>
      <c r="E2345" s="42">
        <v>4.72</v>
      </c>
      <c r="F2345" s="42">
        <v>4.83</v>
      </c>
      <c r="G2345" s="42">
        <v>4.95</v>
      </c>
      <c r="H2345" s="42">
        <v>5.0599999999999996</v>
      </c>
      <c r="I2345" s="42">
        <v>5.18</v>
      </c>
      <c r="J2345" s="42">
        <v>5.29</v>
      </c>
      <c r="K2345" s="42">
        <v>5.41</v>
      </c>
      <c r="L2345" s="42">
        <v>5.52</v>
      </c>
      <c r="M2345" s="42">
        <v>5.64</v>
      </c>
      <c r="N2345" s="42">
        <v>5.76</v>
      </c>
      <c r="O2345" s="42">
        <v>5.87</v>
      </c>
      <c r="P2345" s="42">
        <v>5.99</v>
      </c>
      <c r="Q2345" s="42">
        <v>6.1</v>
      </c>
      <c r="R2345" s="42">
        <v>6.22</v>
      </c>
      <c r="S2345" s="42">
        <v>6.33</v>
      </c>
      <c r="T2345" s="42">
        <v>6.45</v>
      </c>
      <c r="U2345" s="42">
        <v>6.56</v>
      </c>
      <c r="V2345" s="42">
        <v>6.68</v>
      </c>
      <c r="W2345" s="42">
        <v>6.79</v>
      </c>
      <c r="X2345" s="42">
        <v>6.91</v>
      </c>
      <c r="Y2345" s="42">
        <v>7.03</v>
      </c>
      <c r="Z2345" s="42">
        <v>7.14</v>
      </c>
      <c r="AA2345" s="42">
        <v>7.26</v>
      </c>
      <c r="AB2345" s="42">
        <v>7.37</v>
      </c>
      <c r="AC2345" s="42">
        <v>7.49</v>
      </c>
      <c r="AD2345" s="42">
        <v>7.6</v>
      </c>
      <c r="AE2345" s="42">
        <v>7.72</v>
      </c>
      <c r="AF2345" s="42">
        <v>7.83</v>
      </c>
      <c r="AG2345" s="42">
        <v>7.95</v>
      </c>
      <c r="AH2345" s="42">
        <v>8.06</v>
      </c>
      <c r="AI2345" s="42">
        <v>8.18</v>
      </c>
      <c r="AJ2345" s="42">
        <v>8.2899999999999991</v>
      </c>
      <c r="AK2345" s="42">
        <v>8.41</v>
      </c>
      <c r="AL2345" s="42">
        <v>8.52</v>
      </c>
      <c r="AM2345" s="42">
        <v>8.64</v>
      </c>
      <c r="AN2345" s="42">
        <v>8.76</v>
      </c>
      <c r="AO2345" s="42">
        <v>8.8699999999999992</v>
      </c>
      <c r="AP2345" s="42">
        <v>8.99</v>
      </c>
    </row>
    <row r="2346" spans="1:42" x14ac:dyDescent="0.2">
      <c r="A2346" s="41">
        <v>23.34</v>
      </c>
      <c r="B2346" s="42">
        <v>4.37</v>
      </c>
      <c r="C2346" s="42">
        <v>4.49</v>
      </c>
      <c r="D2346" s="42">
        <v>4.5999999999999996</v>
      </c>
      <c r="E2346" s="42">
        <v>4.72</v>
      </c>
      <c r="F2346" s="42">
        <v>4.83</v>
      </c>
      <c r="G2346" s="42">
        <v>4.95</v>
      </c>
      <c r="H2346" s="42">
        <v>5.0599999999999996</v>
      </c>
      <c r="I2346" s="42">
        <v>5.18</v>
      </c>
      <c r="J2346" s="42">
        <v>5.29</v>
      </c>
      <c r="K2346" s="42">
        <v>5.41</v>
      </c>
      <c r="L2346" s="42">
        <v>5.52</v>
      </c>
      <c r="M2346" s="42">
        <v>5.64</v>
      </c>
      <c r="N2346" s="42">
        <v>5.75</v>
      </c>
      <c r="O2346" s="42">
        <v>5.87</v>
      </c>
      <c r="P2346" s="42">
        <v>5.99</v>
      </c>
      <c r="Q2346" s="42">
        <v>6.1</v>
      </c>
      <c r="R2346" s="42">
        <v>6.22</v>
      </c>
      <c r="S2346" s="42">
        <v>6.33</v>
      </c>
      <c r="T2346" s="42">
        <v>6.45</v>
      </c>
      <c r="U2346" s="42">
        <v>6.56</v>
      </c>
      <c r="V2346" s="42">
        <v>6.68</v>
      </c>
      <c r="W2346" s="42">
        <v>6.79</v>
      </c>
      <c r="X2346" s="42">
        <v>6.91</v>
      </c>
      <c r="Y2346" s="42">
        <v>7.02</v>
      </c>
      <c r="Z2346" s="42">
        <v>7.14</v>
      </c>
      <c r="AA2346" s="42">
        <v>7.25</v>
      </c>
      <c r="AB2346" s="42">
        <v>7.37</v>
      </c>
      <c r="AC2346" s="42">
        <v>7.49</v>
      </c>
      <c r="AD2346" s="42">
        <v>7.6</v>
      </c>
      <c r="AE2346" s="42">
        <v>7.72</v>
      </c>
      <c r="AF2346" s="42">
        <v>7.83</v>
      </c>
      <c r="AG2346" s="42">
        <v>7.95</v>
      </c>
      <c r="AH2346" s="42">
        <v>8.06</v>
      </c>
      <c r="AI2346" s="42">
        <v>8.18</v>
      </c>
      <c r="AJ2346" s="42">
        <v>8.2899999999999991</v>
      </c>
      <c r="AK2346" s="42">
        <v>8.41</v>
      </c>
      <c r="AL2346" s="42">
        <v>8.52</v>
      </c>
      <c r="AM2346" s="42">
        <v>8.64</v>
      </c>
      <c r="AN2346" s="42">
        <v>8.75</v>
      </c>
      <c r="AO2346" s="42">
        <v>8.8699999999999992</v>
      </c>
      <c r="AP2346" s="42">
        <v>8.98</v>
      </c>
    </row>
    <row r="2347" spans="1:42" x14ac:dyDescent="0.2">
      <c r="A2347" s="41">
        <v>23.35</v>
      </c>
      <c r="B2347" s="42">
        <v>4.37</v>
      </c>
      <c r="C2347" s="42">
        <v>4.4800000000000004</v>
      </c>
      <c r="D2347" s="42">
        <v>4.5999999999999996</v>
      </c>
      <c r="E2347" s="42">
        <v>4.71</v>
      </c>
      <c r="F2347" s="42">
        <v>4.83</v>
      </c>
      <c r="G2347" s="42">
        <v>4.95</v>
      </c>
      <c r="H2347" s="42">
        <v>5.0599999999999996</v>
      </c>
      <c r="I2347" s="42">
        <v>5.18</v>
      </c>
      <c r="J2347" s="42">
        <v>5.29</v>
      </c>
      <c r="K2347" s="42">
        <v>5.41</v>
      </c>
      <c r="L2347" s="42">
        <v>5.52</v>
      </c>
      <c r="M2347" s="42">
        <v>5.64</v>
      </c>
      <c r="N2347" s="42">
        <v>5.75</v>
      </c>
      <c r="O2347" s="42">
        <v>5.87</v>
      </c>
      <c r="P2347" s="42">
        <v>5.98</v>
      </c>
      <c r="Q2347" s="42">
        <v>6.1</v>
      </c>
      <c r="R2347" s="42">
        <v>6.21</v>
      </c>
      <c r="S2347" s="42">
        <v>6.33</v>
      </c>
      <c r="T2347" s="42">
        <v>6.45</v>
      </c>
      <c r="U2347" s="42">
        <v>6.56</v>
      </c>
      <c r="V2347" s="42">
        <v>6.68</v>
      </c>
      <c r="W2347" s="42">
        <v>6.79</v>
      </c>
      <c r="X2347" s="42">
        <v>6.91</v>
      </c>
      <c r="Y2347" s="42">
        <v>7.02</v>
      </c>
      <c r="Z2347" s="42">
        <v>7.14</v>
      </c>
      <c r="AA2347" s="42">
        <v>7.25</v>
      </c>
      <c r="AB2347" s="42">
        <v>7.37</v>
      </c>
      <c r="AC2347" s="42">
        <v>7.48</v>
      </c>
      <c r="AD2347" s="42">
        <v>7.6</v>
      </c>
      <c r="AE2347" s="42">
        <v>7.71</v>
      </c>
      <c r="AF2347" s="42">
        <v>7.83</v>
      </c>
      <c r="AG2347" s="42">
        <v>7.94</v>
      </c>
      <c r="AH2347" s="42">
        <v>8.06</v>
      </c>
      <c r="AI2347" s="42">
        <v>8.18</v>
      </c>
      <c r="AJ2347" s="42">
        <v>8.2899999999999991</v>
      </c>
      <c r="AK2347" s="42">
        <v>8.41</v>
      </c>
      <c r="AL2347" s="42">
        <v>8.52</v>
      </c>
      <c r="AM2347" s="42">
        <v>8.64</v>
      </c>
      <c r="AN2347" s="42">
        <v>8.75</v>
      </c>
      <c r="AO2347" s="42">
        <v>8.8699999999999992</v>
      </c>
      <c r="AP2347" s="42">
        <v>8.98</v>
      </c>
    </row>
    <row r="2348" spans="1:42" x14ac:dyDescent="0.2">
      <c r="A2348" s="41">
        <v>23.36</v>
      </c>
      <c r="B2348" s="42">
        <v>4.37</v>
      </c>
      <c r="C2348" s="42">
        <v>4.4800000000000004</v>
      </c>
      <c r="D2348" s="42">
        <v>4.5999999999999996</v>
      </c>
      <c r="E2348" s="42">
        <v>4.71</v>
      </c>
      <c r="F2348" s="42">
        <v>4.83</v>
      </c>
      <c r="G2348" s="42">
        <v>4.9400000000000004</v>
      </c>
      <c r="H2348" s="42">
        <v>5.0599999999999996</v>
      </c>
      <c r="I2348" s="42">
        <v>5.18</v>
      </c>
      <c r="J2348" s="42">
        <v>5.29</v>
      </c>
      <c r="K2348" s="42">
        <v>5.41</v>
      </c>
      <c r="L2348" s="42">
        <v>5.52</v>
      </c>
      <c r="M2348" s="42">
        <v>5.64</v>
      </c>
      <c r="N2348" s="42">
        <v>5.75</v>
      </c>
      <c r="O2348" s="42">
        <v>5.87</v>
      </c>
      <c r="P2348" s="42">
        <v>5.98</v>
      </c>
      <c r="Q2348" s="42">
        <v>6.1</v>
      </c>
      <c r="R2348" s="42">
        <v>6.21</v>
      </c>
      <c r="S2348" s="42">
        <v>6.33</v>
      </c>
      <c r="T2348" s="42">
        <v>6.44</v>
      </c>
      <c r="U2348" s="42">
        <v>6.56</v>
      </c>
      <c r="V2348" s="42">
        <v>6.67</v>
      </c>
      <c r="W2348" s="42">
        <v>6.79</v>
      </c>
      <c r="X2348" s="42">
        <v>6.91</v>
      </c>
      <c r="Y2348" s="42">
        <v>7.02</v>
      </c>
      <c r="Z2348" s="42">
        <v>7.14</v>
      </c>
      <c r="AA2348" s="42">
        <v>7.25</v>
      </c>
      <c r="AB2348" s="42">
        <v>7.37</v>
      </c>
      <c r="AC2348" s="42">
        <v>7.48</v>
      </c>
      <c r="AD2348" s="42">
        <v>7.6</v>
      </c>
      <c r="AE2348" s="42">
        <v>7.71</v>
      </c>
      <c r="AF2348" s="42">
        <v>7.83</v>
      </c>
      <c r="AG2348" s="42">
        <v>7.94</v>
      </c>
      <c r="AH2348" s="42">
        <v>8.06</v>
      </c>
      <c r="AI2348" s="42">
        <v>8.17</v>
      </c>
      <c r="AJ2348" s="42">
        <v>8.2899999999999991</v>
      </c>
      <c r="AK2348" s="42">
        <v>8.4</v>
      </c>
      <c r="AL2348" s="42">
        <v>8.52</v>
      </c>
      <c r="AM2348" s="42">
        <v>8.64</v>
      </c>
      <c r="AN2348" s="42">
        <v>8.75</v>
      </c>
      <c r="AO2348" s="42">
        <v>8.8699999999999992</v>
      </c>
      <c r="AP2348" s="42">
        <v>8.98</v>
      </c>
    </row>
    <row r="2349" spans="1:42" x14ac:dyDescent="0.2">
      <c r="A2349" s="41">
        <v>23.37</v>
      </c>
      <c r="B2349" s="42">
        <v>4.37</v>
      </c>
      <c r="C2349" s="42">
        <v>4.4800000000000004</v>
      </c>
      <c r="D2349" s="42">
        <v>4.5999999999999996</v>
      </c>
      <c r="E2349" s="42">
        <v>4.71</v>
      </c>
      <c r="F2349" s="42">
        <v>4.83</v>
      </c>
      <c r="G2349" s="42">
        <v>4.9400000000000004</v>
      </c>
      <c r="H2349" s="42">
        <v>5.0599999999999996</v>
      </c>
      <c r="I2349" s="42">
        <v>5.17</v>
      </c>
      <c r="J2349" s="42">
        <v>5.29</v>
      </c>
      <c r="K2349" s="42">
        <v>5.41</v>
      </c>
      <c r="L2349" s="42">
        <v>5.52</v>
      </c>
      <c r="M2349" s="42">
        <v>5.64</v>
      </c>
      <c r="N2349" s="42">
        <v>5.75</v>
      </c>
      <c r="O2349" s="42">
        <v>5.87</v>
      </c>
      <c r="P2349" s="42">
        <v>5.98</v>
      </c>
      <c r="Q2349" s="42">
        <v>6.1</v>
      </c>
      <c r="R2349" s="42">
        <v>6.21</v>
      </c>
      <c r="S2349" s="42">
        <v>6.33</v>
      </c>
      <c r="T2349" s="42">
        <v>6.44</v>
      </c>
      <c r="U2349" s="42">
        <v>6.56</v>
      </c>
      <c r="V2349" s="42">
        <v>6.67</v>
      </c>
      <c r="W2349" s="42">
        <v>6.79</v>
      </c>
      <c r="X2349" s="42">
        <v>6.9</v>
      </c>
      <c r="Y2349" s="42">
        <v>7.02</v>
      </c>
      <c r="Z2349" s="42">
        <v>7.13</v>
      </c>
      <c r="AA2349" s="42">
        <v>7.25</v>
      </c>
      <c r="AB2349" s="42">
        <v>7.37</v>
      </c>
      <c r="AC2349" s="42">
        <v>7.48</v>
      </c>
      <c r="AD2349" s="42">
        <v>7.6</v>
      </c>
      <c r="AE2349" s="42">
        <v>7.71</v>
      </c>
      <c r="AF2349" s="42">
        <v>7.83</v>
      </c>
      <c r="AG2349" s="42">
        <v>7.94</v>
      </c>
      <c r="AH2349" s="42">
        <v>8.06</v>
      </c>
      <c r="AI2349" s="42">
        <v>8.17</v>
      </c>
      <c r="AJ2349" s="42">
        <v>8.2899999999999991</v>
      </c>
      <c r="AK2349" s="42">
        <v>8.4</v>
      </c>
      <c r="AL2349" s="42">
        <v>8.52</v>
      </c>
      <c r="AM2349" s="42">
        <v>8.6300000000000008</v>
      </c>
      <c r="AN2349" s="42">
        <v>8.75</v>
      </c>
      <c r="AO2349" s="42">
        <v>8.86</v>
      </c>
      <c r="AP2349" s="42">
        <v>8.98</v>
      </c>
    </row>
    <row r="2350" spans="1:42" x14ac:dyDescent="0.2">
      <c r="A2350" s="41">
        <v>23.38</v>
      </c>
      <c r="B2350" s="42">
        <v>4.37</v>
      </c>
      <c r="C2350" s="42">
        <v>4.4800000000000004</v>
      </c>
      <c r="D2350" s="42">
        <v>4.5999999999999996</v>
      </c>
      <c r="E2350" s="42">
        <v>4.71</v>
      </c>
      <c r="F2350" s="42">
        <v>4.83</v>
      </c>
      <c r="G2350" s="42">
        <v>4.9400000000000004</v>
      </c>
      <c r="H2350" s="42">
        <v>5.0599999999999996</v>
      </c>
      <c r="I2350" s="42">
        <v>5.17</v>
      </c>
      <c r="J2350" s="42">
        <v>5.29</v>
      </c>
      <c r="K2350" s="42">
        <v>5.4</v>
      </c>
      <c r="L2350" s="42">
        <v>5.52</v>
      </c>
      <c r="M2350" s="42">
        <v>5.63</v>
      </c>
      <c r="N2350" s="42">
        <v>5.75</v>
      </c>
      <c r="O2350" s="42">
        <v>5.87</v>
      </c>
      <c r="P2350" s="42">
        <v>5.98</v>
      </c>
      <c r="Q2350" s="42">
        <v>6.1</v>
      </c>
      <c r="R2350" s="42">
        <v>6.21</v>
      </c>
      <c r="S2350" s="42">
        <v>6.33</v>
      </c>
      <c r="T2350" s="42">
        <v>6.44</v>
      </c>
      <c r="U2350" s="42">
        <v>6.56</v>
      </c>
      <c r="V2350" s="42">
        <v>6.67</v>
      </c>
      <c r="W2350" s="42">
        <v>6.79</v>
      </c>
      <c r="X2350" s="42">
        <v>6.9</v>
      </c>
      <c r="Y2350" s="42">
        <v>7.02</v>
      </c>
      <c r="Z2350" s="42">
        <v>7.13</v>
      </c>
      <c r="AA2350" s="42">
        <v>7.25</v>
      </c>
      <c r="AB2350" s="42">
        <v>7.36</v>
      </c>
      <c r="AC2350" s="42">
        <v>7.48</v>
      </c>
      <c r="AD2350" s="42">
        <v>7.59</v>
      </c>
      <c r="AE2350" s="42">
        <v>7.71</v>
      </c>
      <c r="AF2350" s="42">
        <v>7.83</v>
      </c>
      <c r="AG2350" s="42">
        <v>7.94</v>
      </c>
      <c r="AH2350" s="42">
        <v>8.06</v>
      </c>
      <c r="AI2350" s="42">
        <v>8.17</v>
      </c>
      <c r="AJ2350" s="42">
        <v>8.2899999999999991</v>
      </c>
      <c r="AK2350" s="42">
        <v>8.4</v>
      </c>
      <c r="AL2350" s="42">
        <v>8.52</v>
      </c>
      <c r="AM2350" s="42">
        <v>8.6300000000000008</v>
      </c>
      <c r="AN2350" s="42">
        <v>8.75</v>
      </c>
      <c r="AO2350" s="42">
        <v>8.86</v>
      </c>
      <c r="AP2350" s="42">
        <v>8.98</v>
      </c>
    </row>
    <row r="2351" spans="1:42" x14ac:dyDescent="0.2">
      <c r="A2351" s="41">
        <v>23.39</v>
      </c>
      <c r="B2351" s="42">
        <v>4.37</v>
      </c>
      <c r="C2351" s="42">
        <v>4.4800000000000004</v>
      </c>
      <c r="D2351" s="42">
        <v>4.5999999999999996</v>
      </c>
      <c r="E2351" s="42">
        <v>4.71</v>
      </c>
      <c r="F2351" s="42">
        <v>4.83</v>
      </c>
      <c r="G2351" s="42">
        <v>4.9400000000000004</v>
      </c>
      <c r="H2351" s="42">
        <v>5.0599999999999996</v>
      </c>
      <c r="I2351" s="42">
        <v>5.17</v>
      </c>
      <c r="J2351" s="42">
        <v>5.29</v>
      </c>
      <c r="K2351" s="42">
        <v>5.4</v>
      </c>
      <c r="L2351" s="42">
        <v>5.52</v>
      </c>
      <c r="M2351" s="42">
        <v>5.63</v>
      </c>
      <c r="N2351" s="42">
        <v>5.75</v>
      </c>
      <c r="O2351" s="42">
        <v>5.86</v>
      </c>
      <c r="P2351" s="42">
        <v>5.98</v>
      </c>
      <c r="Q2351" s="42">
        <v>6.09</v>
      </c>
      <c r="R2351" s="42">
        <v>6.21</v>
      </c>
      <c r="S2351" s="42">
        <v>6.33</v>
      </c>
      <c r="T2351" s="42">
        <v>6.44</v>
      </c>
      <c r="U2351" s="42">
        <v>6.56</v>
      </c>
      <c r="V2351" s="42">
        <v>6.67</v>
      </c>
      <c r="W2351" s="42">
        <v>6.79</v>
      </c>
      <c r="X2351" s="42">
        <v>6.9</v>
      </c>
      <c r="Y2351" s="42">
        <v>7.02</v>
      </c>
      <c r="Z2351" s="42">
        <v>7.13</v>
      </c>
      <c r="AA2351" s="42">
        <v>7.25</v>
      </c>
      <c r="AB2351" s="42">
        <v>7.36</v>
      </c>
      <c r="AC2351" s="42">
        <v>7.48</v>
      </c>
      <c r="AD2351" s="42">
        <v>7.59</v>
      </c>
      <c r="AE2351" s="42">
        <v>7.71</v>
      </c>
      <c r="AF2351" s="42">
        <v>7.82</v>
      </c>
      <c r="AG2351" s="42">
        <v>7.94</v>
      </c>
      <c r="AH2351" s="42">
        <v>8.0500000000000007</v>
      </c>
      <c r="AI2351" s="42">
        <v>8.17</v>
      </c>
      <c r="AJ2351" s="42">
        <v>8.2799999999999994</v>
      </c>
      <c r="AK2351" s="42">
        <v>8.4</v>
      </c>
      <c r="AL2351" s="42">
        <v>8.52</v>
      </c>
      <c r="AM2351" s="42">
        <v>8.6300000000000008</v>
      </c>
      <c r="AN2351" s="42">
        <v>8.75</v>
      </c>
      <c r="AO2351" s="42">
        <v>8.86</v>
      </c>
      <c r="AP2351" s="42">
        <v>8.98</v>
      </c>
    </row>
    <row r="2352" spans="1:42" x14ac:dyDescent="0.2">
      <c r="A2352" s="41">
        <v>23.4</v>
      </c>
      <c r="B2352" s="42">
        <v>4.3600000000000003</v>
      </c>
      <c r="C2352" s="42">
        <v>4.4800000000000004</v>
      </c>
      <c r="D2352" s="42">
        <v>4.59</v>
      </c>
      <c r="E2352" s="42">
        <v>4.71</v>
      </c>
      <c r="F2352" s="42">
        <v>4.83</v>
      </c>
      <c r="G2352" s="42">
        <v>4.9400000000000004</v>
      </c>
      <c r="H2352" s="42">
        <v>5.0599999999999996</v>
      </c>
      <c r="I2352" s="42">
        <v>5.17</v>
      </c>
      <c r="J2352" s="42">
        <v>5.29</v>
      </c>
      <c r="K2352" s="42">
        <v>5.4</v>
      </c>
      <c r="L2352" s="42">
        <v>5.52</v>
      </c>
      <c r="M2352" s="42">
        <v>5.63</v>
      </c>
      <c r="N2352" s="42">
        <v>5.75</v>
      </c>
      <c r="O2352" s="42">
        <v>5.86</v>
      </c>
      <c r="P2352" s="42">
        <v>5.98</v>
      </c>
      <c r="Q2352" s="42">
        <v>6.09</v>
      </c>
      <c r="R2352" s="42">
        <v>6.21</v>
      </c>
      <c r="S2352" s="42">
        <v>6.32</v>
      </c>
      <c r="T2352" s="42">
        <v>6.44</v>
      </c>
      <c r="U2352" s="42">
        <v>6.55</v>
      </c>
      <c r="V2352" s="42">
        <v>6.67</v>
      </c>
      <c r="W2352" s="42">
        <v>6.79</v>
      </c>
      <c r="X2352" s="42">
        <v>6.9</v>
      </c>
      <c r="Y2352" s="42">
        <v>7.02</v>
      </c>
      <c r="Z2352" s="42">
        <v>7.13</v>
      </c>
      <c r="AA2352" s="42">
        <v>7.25</v>
      </c>
      <c r="AB2352" s="42">
        <v>7.36</v>
      </c>
      <c r="AC2352" s="42">
        <v>7.48</v>
      </c>
      <c r="AD2352" s="42">
        <v>7.59</v>
      </c>
      <c r="AE2352" s="42">
        <v>7.71</v>
      </c>
      <c r="AF2352" s="42">
        <v>7.82</v>
      </c>
      <c r="AG2352" s="42">
        <v>7.94</v>
      </c>
      <c r="AH2352" s="42">
        <v>8.0500000000000007</v>
      </c>
      <c r="AI2352" s="42">
        <v>8.17</v>
      </c>
      <c r="AJ2352" s="42">
        <v>8.2799999999999994</v>
      </c>
      <c r="AK2352" s="42">
        <v>8.4</v>
      </c>
      <c r="AL2352" s="42">
        <v>8.51</v>
      </c>
      <c r="AM2352" s="42">
        <v>8.6300000000000008</v>
      </c>
      <c r="AN2352" s="42">
        <v>8.74</v>
      </c>
      <c r="AO2352" s="42">
        <v>8.86</v>
      </c>
      <c r="AP2352" s="42">
        <v>8.9700000000000006</v>
      </c>
    </row>
    <row r="2353" spans="1:42" x14ac:dyDescent="0.2">
      <c r="A2353" s="41">
        <v>23.41</v>
      </c>
      <c r="B2353" s="42">
        <v>4.3600000000000003</v>
      </c>
      <c r="C2353" s="42">
        <v>4.4800000000000004</v>
      </c>
      <c r="D2353" s="42">
        <v>4.59</v>
      </c>
      <c r="E2353" s="42">
        <v>4.71</v>
      </c>
      <c r="F2353" s="42">
        <v>4.82</v>
      </c>
      <c r="G2353" s="42">
        <v>4.9400000000000004</v>
      </c>
      <c r="H2353" s="42">
        <v>5.0599999999999996</v>
      </c>
      <c r="I2353" s="42">
        <v>5.17</v>
      </c>
      <c r="J2353" s="42">
        <v>5.29</v>
      </c>
      <c r="K2353" s="42">
        <v>5.4</v>
      </c>
      <c r="L2353" s="42">
        <v>5.52</v>
      </c>
      <c r="M2353" s="42">
        <v>5.63</v>
      </c>
      <c r="N2353" s="42">
        <v>5.75</v>
      </c>
      <c r="O2353" s="42">
        <v>5.86</v>
      </c>
      <c r="P2353" s="42">
        <v>5.98</v>
      </c>
      <c r="Q2353" s="42">
        <v>6.09</v>
      </c>
      <c r="R2353" s="42">
        <v>6.21</v>
      </c>
      <c r="S2353" s="42">
        <v>6.32</v>
      </c>
      <c r="T2353" s="42">
        <v>6.44</v>
      </c>
      <c r="U2353" s="42">
        <v>6.55</v>
      </c>
      <c r="V2353" s="42">
        <v>6.67</v>
      </c>
      <c r="W2353" s="42">
        <v>6.78</v>
      </c>
      <c r="X2353" s="42">
        <v>6.9</v>
      </c>
      <c r="Y2353" s="42">
        <v>7.01</v>
      </c>
      <c r="Z2353" s="42">
        <v>7.13</v>
      </c>
      <c r="AA2353" s="42">
        <v>7.24</v>
      </c>
      <c r="AB2353" s="42">
        <v>7.36</v>
      </c>
      <c r="AC2353" s="42">
        <v>7.48</v>
      </c>
      <c r="AD2353" s="42">
        <v>7.59</v>
      </c>
      <c r="AE2353" s="42">
        <v>7.71</v>
      </c>
      <c r="AF2353" s="42">
        <v>7.82</v>
      </c>
      <c r="AG2353" s="42">
        <v>7.94</v>
      </c>
      <c r="AH2353" s="42">
        <v>8.0500000000000007</v>
      </c>
      <c r="AI2353" s="42">
        <v>8.17</v>
      </c>
      <c r="AJ2353" s="42">
        <v>8.2799999999999994</v>
      </c>
      <c r="AK2353" s="42">
        <v>8.4</v>
      </c>
      <c r="AL2353" s="42">
        <v>8.51</v>
      </c>
      <c r="AM2353" s="42">
        <v>8.6300000000000008</v>
      </c>
      <c r="AN2353" s="42">
        <v>8.74</v>
      </c>
      <c r="AO2353" s="42">
        <v>8.86</v>
      </c>
      <c r="AP2353" s="42">
        <v>8.9700000000000006</v>
      </c>
    </row>
    <row r="2354" spans="1:42" x14ac:dyDescent="0.2">
      <c r="A2354" s="41">
        <v>23.42</v>
      </c>
      <c r="B2354" s="42">
        <v>4.3600000000000003</v>
      </c>
      <c r="C2354" s="42">
        <v>4.4800000000000004</v>
      </c>
      <c r="D2354" s="42">
        <v>4.59</v>
      </c>
      <c r="E2354" s="42">
        <v>4.71</v>
      </c>
      <c r="F2354" s="42">
        <v>4.82</v>
      </c>
      <c r="G2354" s="42">
        <v>4.9400000000000004</v>
      </c>
      <c r="H2354" s="42">
        <v>5.05</v>
      </c>
      <c r="I2354" s="42">
        <v>5.17</v>
      </c>
      <c r="J2354" s="42">
        <v>5.28</v>
      </c>
      <c r="K2354" s="42">
        <v>5.4</v>
      </c>
      <c r="L2354" s="42">
        <v>5.51</v>
      </c>
      <c r="M2354" s="42">
        <v>5.63</v>
      </c>
      <c r="N2354" s="42">
        <v>5.75</v>
      </c>
      <c r="O2354" s="42">
        <v>5.86</v>
      </c>
      <c r="P2354" s="42">
        <v>5.98</v>
      </c>
      <c r="Q2354" s="42">
        <v>6.09</v>
      </c>
      <c r="R2354" s="42">
        <v>6.21</v>
      </c>
      <c r="S2354" s="42">
        <v>6.32</v>
      </c>
      <c r="T2354" s="42">
        <v>6.44</v>
      </c>
      <c r="U2354" s="42">
        <v>6.55</v>
      </c>
      <c r="V2354" s="42">
        <v>6.67</v>
      </c>
      <c r="W2354" s="42">
        <v>6.78</v>
      </c>
      <c r="X2354" s="42">
        <v>6.9</v>
      </c>
      <c r="Y2354" s="42">
        <v>7.01</v>
      </c>
      <c r="Z2354" s="42">
        <v>7.13</v>
      </c>
      <c r="AA2354" s="42">
        <v>7.24</v>
      </c>
      <c r="AB2354" s="42">
        <v>7.36</v>
      </c>
      <c r="AC2354" s="42">
        <v>7.47</v>
      </c>
      <c r="AD2354" s="42">
        <v>7.59</v>
      </c>
      <c r="AE2354" s="42">
        <v>7.7</v>
      </c>
      <c r="AF2354" s="42">
        <v>7.82</v>
      </c>
      <c r="AG2354" s="42">
        <v>7.93</v>
      </c>
      <c r="AH2354" s="42">
        <v>8.0500000000000007</v>
      </c>
      <c r="AI2354" s="42">
        <v>8.16</v>
      </c>
      <c r="AJ2354" s="42">
        <v>8.2799999999999994</v>
      </c>
      <c r="AK2354" s="42">
        <v>8.4</v>
      </c>
      <c r="AL2354" s="42">
        <v>8.51</v>
      </c>
      <c r="AM2354" s="42">
        <v>8.6300000000000008</v>
      </c>
      <c r="AN2354" s="42">
        <v>8.74</v>
      </c>
      <c r="AO2354" s="42">
        <v>8.86</v>
      </c>
      <c r="AP2354" s="42">
        <v>8.9700000000000006</v>
      </c>
    </row>
    <row r="2355" spans="1:42" x14ac:dyDescent="0.2">
      <c r="A2355" s="41">
        <v>23.43</v>
      </c>
      <c r="B2355" s="42">
        <v>4.3600000000000003</v>
      </c>
      <c r="C2355" s="42">
        <v>4.4800000000000004</v>
      </c>
      <c r="D2355" s="42">
        <v>4.59</v>
      </c>
      <c r="E2355" s="42">
        <v>4.71</v>
      </c>
      <c r="F2355" s="42">
        <v>4.82</v>
      </c>
      <c r="G2355" s="42">
        <v>4.9400000000000004</v>
      </c>
      <c r="H2355" s="42">
        <v>5.05</v>
      </c>
      <c r="I2355" s="42">
        <v>5.17</v>
      </c>
      <c r="J2355" s="42">
        <v>5.28</v>
      </c>
      <c r="K2355" s="42">
        <v>5.4</v>
      </c>
      <c r="L2355" s="42">
        <v>5.51</v>
      </c>
      <c r="M2355" s="42">
        <v>5.63</v>
      </c>
      <c r="N2355" s="42">
        <v>5.74</v>
      </c>
      <c r="O2355" s="42">
        <v>5.86</v>
      </c>
      <c r="P2355" s="42">
        <v>5.97</v>
      </c>
      <c r="Q2355" s="42">
        <v>6.09</v>
      </c>
      <c r="R2355" s="42">
        <v>6.21</v>
      </c>
      <c r="S2355" s="42">
        <v>6.32</v>
      </c>
      <c r="T2355" s="42">
        <v>6.44</v>
      </c>
      <c r="U2355" s="42">
        <v>6.55</v>
      </c>
      <c r="V2355" s="42">
        <v>6.67</v>
      </c>
      <c r="W2355" s="42">
        <v>6.78</v>
      </c>
      <c r="X2355" s="42">
        <v>6.9</v>
      </c>
      <c r="Y2355" s="42">
        <v>7.01</v>
      </c>
      <c r="Z2355" s="42">
        <v>7.13</v>
      </c>
      <c r="AA2355" s="42">
        <v>7.24</v>
      </c>
      <c r="AB2355" s="42">
        <v>7.36</v>
      </c>
      <c r="AC2355" s="42">
        <v>7.47</v>
      </c>
      <c r="AD2355" s="42">
        <v>7.59</v>
      </c>
      <c r="AE2355" s="42">
        <v>7.7</v>
      </c>
      <c r="AF2355" s="42">
        <v>7.82</v>
      </c>
      <c r="AG2355" s="42">
        <v>7.93</v>
      </c>
      <c r="AH2355" s="42">
        <v>8.0500000000000007</v>
      </c>
      <c r="AI2355" s="42">
        <v>8.16</v>
      </c>
      <c r="AJ2355" s="42">
        <v>8.2799999999999994</v>
      </c>
      <c r="AK2355" s="42">
        <v>8.39</v>
      </c>
      <c r="AL2355" s="42">
        <v>8.51</v>
      </c>
      <c r="AM2355" s="42">
        <v>8.6199999999999992</v>
      </c>
      <c r="AN2355" s="42">
        <v>8.74</v>
      </c>
      <c r="AO2355" s="42">
        <v>8.85</v>
      </c>
      <c r="AP2355" s="42">
        <v>8.9700000000000006</v>
      </c>
    </row>
    <row r="2356" spans="1:42" x14ac:dyDescent="0.2">
      <c r="A2356" s="41">
        <v>23.44</v>
      </c>
      <c r="B2356" s="42">
        <v>4.3600000000000003</v>
      </c>
      <c r="C2356" s="42">
        <v>4.4800000000000004</v>
      </c>
      <c r="D2356" s="42">
        <v>4.59</v>
      </c>
      <c r="E2356" s="42">
        <v>4.71</v>
      </c>
      <c r="F2356" s="42">
        <v>4.82</v>
      </c>
      <c r="G2356" s="42">
        <v>4.9400000000000004</v>
      </c>
      <c r="H2356" s="42">
        <v>5.05</v>
      </c>
      <c r="I2356" s="42">
        <v>5.17</v>
      </c>
      <c r="J2356" s="42">
        <v>5.28</v>
      </c>
      <c r="K2356" s="42">
        <v>5.4</v>
      </c>
      <c r="L2356" s="42">
        <v>5.51</v>
      </c>
      <c r="M2356" s="42">
        <v>5.63</v>
      </c>
      <c r="N2356" s="42">
        <v>5.74</v>
      </c>
      <c r="O2356" s="42">
        <v>5.86</v>
      </c>
      <c r="P2356" s="42">
        <v>5.97</v>
      </c>
      <c r="Q2356" s="42">
        <v>6.09</v>
      </c>
      <c r="R2356" s="42">
        <v>6.2</v>
      </c>
      <c r="S2356" s="42">
        <v>6.32</v>
      </c>
      <c r="T2356" s="42">
        <v>6.43</v>
      </c>
      <c r="U2356" s="42">
        <v>6.55</v>
      </c>
      <c r="V2356" s="42">
        <v>6.66</v>
      </c>
      <c r="W2356" s="42">
        <v>6.78</v>
      </c>
      <c r="X2356" s="42">
        <v>6.89</v>
      </c>
      <c r="Y2356" s="42">
        <v>7.01</v>
      </c>
      <c r="Z2356" s="42">
        <v>7.13</v>
      </c>
      <c r="AA2356" s="42">
        <v>7.24</v>
      </c>
      <c r="AB2356" s="42">
        <v>7.36</v>
      </c>
      <c r="AC2356" s="42">
        <v>7.47</v>
      </c>
      <c r="AD2356" s="42">
        <v>7.59</v>
      </c>
      <c r="AE2356" s="42">
        <v>7.7</v>
      </c>
      <c r="AF2356" s="42">
        <v>7.82</v>
      </c>
      <c r="AG2356" s="42">
        <v>7.93</v>
      </c>
      <c r="AH2356" s="42">
        <v>8.0500000000000007</v>
      </c>
      <c r="AI2356" s="42">
        <v>8.16</v>
      </c>
      <c r="AJ2356" s="42">
        <v>8.2799999999999994</v>
      </c>
      <c r="AK2356" s="42">
        <v>8.39</v>
      </c>
      <c r="AL2356" s="42">
        <v>8.51</v>
      </c>
      <c r="AM2356" s="42">
        <v>8.6199999999999992</v>
      </c>
      <c r="AN2356" s="42">
        <v>8.74</v>
      </c>
      <c r="AO2356" s="42">
        <v>8.85</v>
      </c>
      <c r="AP2356" s="42">
        <v>8.9700000000000006</v>
      </c>
    </row>
    <row r="2357" spans="1:42" x14ac:dyDescent="0.2">
      <c r="A2357" s="41">
        <v>23.45</v>
      </c>
      <c r="B2357" s="42">
        <v>4.3600000000000003</v>
      </c>
      <c r="C2357" s="42">
        <v>4.4800000000000004</v>
      </c>
      <c r="D2357" s="42">
        <v>4.59</v>
      </c>
      <c r="E2357" s="42">
        <v>4.71</v>
      </c>
      <c r="F2357" s="42">
        <v>4.82</v>
      </c>
      <c r="G2357" s="42">
        <v>4.9400000000000004</v>
      </c>
      <c r="H2357" s="42">
        <v>5.05</v>
      </c>
      <c r="I2357" s="42">
        <v>5.17</v>
      </c>
      <c r="J2357" s="42">
        <v>5.28</v>
      </c>
      <c r="K2357" s="42">
        <v>5.4</v>
      </c>
      <c r="L2357" s="42">
        <v>5.51</v>
      </c>
      <c r="M2357" s="42">
        <v>5.63</v>
      </c>
      <c r="N2357" s="42">
        <v>5.74</v>
      </c>
      <c r="O2357" s="42">
        <v>5.86</v>
      </c>
      <c r="P2357" s="42">
        <v>5.97</v>
      </c>
      <c r="Q2357" s="42">
        <v>6.09</v>
      </c>
      <c r="R2357" s="42">
        <v>6.2</v>
      </c>
      <c r="S2357" s="42">
        <v>6.32</v>
      </c>
      <c r="T2357" s="42">
        <v>6.43</v>
      </c>
      <c r="U2357" s="42">
        <v>6.55</v>
      </c>
      <c r="V2357" s="42">
        <v>6.66</v>
      </c>
      <c r="W2357" s="42">
        <v>6.78</v>
      </c>
      <c r="X2357" s="42">
        <v>6.89</v>
      </c>
      <c r="Y2357" s="42">
        <v>7.01</v>
      </c>
      <c r="Z2357" s="42">
        <v>7.12</v>
      </c>
      <c r="AA2357" s="42">
        <v>7.24</v>
      </c>
      <c r="AB2357" s="42">
        <v>7.35</v>
      </c>
      <c r="AC2357" s="42">
        <v>7.47</v>
      </c>
      <c r="AD2357" s="42">
        <v>7.58</v>
      </c>
      <c r="AE2357" s="42">
        <v>7.7</v>
      </c>
      <c r="AF2357" s="42">
        <v>7.81</v>
      </c>
      <c r="AG2357" s="42">
        <v>7.93</v>
      </c>
      <c r="AH2357" s="42">
        <v>8.0500000000000007</v>
      </c>
      <c r="AI2357" s="42">
        <v>8.16</v>
      </c>
      <c r="AJ2357" s="42">
        <v>8.2799999999999994</v>
      </c>
      <c r="AK2357" s="42">
        <v>8.39</v>
      </c>
      <c r="AL2357" s="42">
        <v>8.51</v>
      </c>
      <c r="AM2357" s="42">
        <v>8.6199999999999992</v>
      </c>
      <c r="AN2357" s="42">
        <v>8.74</v>
      </c>
      <c r="AO2357" s="42">
        <v>8.85</v>
      </c>
      <c r="AP2357" s="42">
        <v>8.9700000000000006</v>
      </c>
    </row>
    <row r="2358" spans="1:42" x14ac:dyDescent="0.2">
      <c r="A2358" s="41">
        <v>23.46</v>
      </c>
      <c r="B2358" s="42">
        <v>4.3600000000000003</v>
      </c>
      <c r="C2358" s="42">
        <v>4.47</v>
      </c>
      <c r="D2358" s="42">
        <v>4.59</v>
      </c>
      <c r="E2358" s="42">
        <v>4.7</v>
      </c>
      <c r="F2358" s="42">
        <v>4.82</v>
      </c>
      <c r="G2358" s="42">
        <v>4.93</v>
      </c>
      <c r="H2358" s="42">
        <v>5.05</v>
      </c>
      <c r="I2358" s="42">
        <v>5.17</v>
      </c>
      <c r="J2358" s="42">
        <v>5.28</v>
      </c>
      <c r="K2358" s="42">
        <v>5.4</v>
      </c>
      <c r="L2358" s="42">
        <v>5.51</v>
      </c>
      <c r="M2358" s="42">
        <v>5.63</v>
      </c>
      <c r="N2358" s="42">
        <v>5.74</v>
      </c>
      <c r="O2358" s="42">
        <v>5.86</v>
      </c>
      <c r="P2358" s="42">
        <v>5.97</v>
      </c>
      <c r="Q2358" s="42">
        <v>6.09</v>
      </c>
      <c r="R2358" s="42">
        <v>6.2</v>
      </c>
      <c r="S2358" s="42">
        <v>6.32</v>
      </c>
      <c r="T2358" s="42">
        <v>6.43</v>
      </c>
      <c r="U2358" s="42">
        <v>6.55</v>
      </c>
      <c r="V2358" s="42">
        <v>6.66</v>
      </c>
      <c r="W2358" s="42">
        <v>6.78</v>
      </c>
      <c r="X2358" s="42">
        <v>6.89</v>
      </c>
      <c r="Y2358" s="42">
        <v>7.01</v>
      </c>
      <c r="Z2358" s="42">
        <v>7.12</v>
      </c>
      <c r="AA2358" s="42">
        <v>7.24</v>
      </c>
      <c r="AB2358" s="42">
        <v>7.35</v>
      </c>
      <c r="AC2358" s="42">
        <v>7.47</v>
      </c>
      <c r="AD2358" s="42">
        <v>7.58</v>
      </c>
      <c r="AE2358" s="42">
        <v>7.7</v>
      </c>
      <c r="AF2358" s="42">
        <v>7.81</v>
      </c>
      <c r="AG2358" s="42">
        <v>7.93</v>
      </c>
      <c r="AH2358" s="42">
        <v>8.0399999999999991</v>
      </c>
      <c r="AI2358" s="42">
        <v>8.16</v>
      </c>
      <c r="AJ2358" s="42">
        <v>8.27</v>
      </c>
      <c r="AK2358" s="42">
        <v>8.39</v>
      </c>
      <c r="AL2358" s="42">
        <v>8.5</v>
      </c>
      <c r="AM2358" s="42">
        <v>8.6199999999999992</v>
      </c>
      <c r="AN2358" s="42">
        <v>8.73</v>
      </c>
      <c r="AO2358" s="42">
        <v>8.85</v>
      </c>
      <c r="AP2358" s="42">
        <v>8.9600000000000009</v>
      </c>
    </row>
    <row r="2359" spans="1:42" x14ac:dyDescent="0.2">
      <c r="A2359" s="41">
        <v>23.47</v>
      </c>
      <c r="B2359" s="42">
        <v>4.3600000000000003</v>
      </c>
      <c r="C2359" s="42">
        <v>4.47</v>
      </c>
      <c r="D2359" s="42">
        <v>4.59</v>
      </c>
      <c r="E2359" s="42">
        <v>4.7</v>
      </c>
      <c r="F2359" s="42">
        <v>4.82</v>
      </c>
      <c r="G2359" s="42">
        <v>4.93</v>
      </c>
      <c r="H2359" s="42">
        <v>5.05</v>
      </c>
      <c r="I2359" s="42">
        <v>5.16</v>
      </c>
      <c r="J2359" s="42">
        <v>5.28</v>
      </c>
      <c r="K2359" s="42">
        <v>5.39</v>
      </c>
      <c r="L2359" s="42">
        <v>5.51</v>
      </c>
      <c r="M2359" s="42">
        <v>5.62</v>
      </c>
      <c r="N2359" s="42">
        <v>5.74</v>
      </c>
      <c r="O2359" s="42">
        <v>5.85</v>
      </c>
      <c r="P2359" s="42">
        <v>5.97</v>
      </c>
      <c r="Q2359" s="42">
        <v>6.09</v>
      </c>
      <c r="R2359" s="42">
        <v>6.2</v>
      </c>
      <c r="S2359" s="42">
        <v>6.32</v>
      </c>
      <c r="T2359" s="42">
        <v>6.43</v>
      </c>
      <c r="U2359" s="42">
        <v>6.55</v>
      </c>
      <c r="V2359" s="42">
        <v>6.66</v>
      </c>
      <c r="W2359" s="42">
        <v>6.78</v>
      </c>
      <c r="X2359" s="42">
        <v>6.89</v>
      </c>
      <c r="Y2359" s="42">
        <v>7.01</v>
      </c>
      <c r="Z2359" s="42">
        <v>7.12</v>
      </c>
      <c r="AA2359" s="42">
        <v>7.24</v>
      </c>
      <c r="AB2359" s="42">
        <v>7.35</v>
      </c>
      <c r="AC2359" s="42">
        <v>7.47</v>
      </c>
      <c r="AD2359" s="42">
        <v>7.58</v>
      </c>
      <c r="AE2359" s="42">
        <v>7.7</v>
      </c>
      <c r="AF2359" s="42">
        <v>7.81</v>
      </c>
      <c r="AG2359" s="42">
        <v>7.93</v>
      </c>
      <c r="AH2359" s="42">
        <v>8.0399999999999991</v>
      </c>
      <c r="AI2359" s="42">
        <v>8.16</v>
      </c>
      <c r="AJ2359" s="42">
        <v>8.27</v>
      </c>
      <c r="AK2359" s="42">
        <v>8.39</v>
      </c>
      <c r="AL2359" s="42">
        <v>8.5</v>
      </c>
      <c r="AM2359" s="42">
        <v>8.6199999999999992</v>
      </c>
      <c r="AN2359" s="42">
        <v>8.73</v>
      </c>
      <c r="AO2359" s="42">
        <v>8.85</v>
      </c>
      <c r="AP2359" s="42">
        <v>8.9600000000000009</v>
      </c>
    </row>
    <row r="2360" spans="1:42" x14ac:dyDescent="0.2">
      <c r="A2360" s="41">
        <v>23.48</v>
      </c>
      <c r="B2360" s="42">
        <v>4.3600000000000003</v>
      </c>
      <c r="C2360" s="42">
        <v>4.47</v>
      </c>
      <c r="D2360" s="42">
        <v>4.59</v>
      </c>
      <c r="E2360" s="42">
        <v>4.7</v>
      </c>
      <c r="F2360" s="42">
        <v>4.82</v>
      </c>
      <c r="G2360" s="42">
        <v>4.93</v>
      </c>
      <c r="H2360" s="42">
        <v>5.05</v>
      </c>
      <c r="I2360" s="42">
        <v>5.16</v>
      </c>
      <c r="J2360" s="42">
        <v>5.28</v>
      </c>
      <c r="K2360" s="42">
        <v>5.39</v>
      </c>
      <c r="L2360" s="42">
        <v>5.51</v>
      </c>
      <c r="M2360" s="42">
        <v>5.62</v>
      </c>
      <c r="N2360" s="42">
        <v>5.74</v>
      </c>
      <c r="O2360" s="42">
        <v>5.85</v>
      </c>
      <c r="P2360" s="42">
        <v>5.97</v>
      </c>
      <c r="Q2360" s="42">
        <v>6.08</v>
      </c>
      <c r="R2360" s="42">
        <v>6.2</v>
      </c>
      <c r="S2360" s="42">
        <v>6.31</v>
      </c>
      <c r="T2360" s="42">
        <v>6.43</v>
      </c>
      <c r="U2360" s="42">
        <v>6.54</v>
      </c>
      <c r="V2360" s="42">
        <v>6.66</v>
      </c>
      <c r="W2360" s="42">
        <v>6.77</v>
      </c>
      <c r="X2360" s="42">
        <v>6.89</v>
      </c>
      <c r="Y2360" s="42">
        <v>7</v>
      </c>
      <c r="Z2360" s="42">
        <v>7.12</v>
      </c>
      <c r="AA2360" s="42">
        <v>7.23</v>
      </c>
      <c r="AB2360" s="42">
        <v>7.35</v>
      </c>
      <c r="AC2360" s="42">
        <v>7.47</v>
      </c>
      <c r="AD2360" s="42">
        <v>7.58</v>
      </c>
      <c r="AE2360" s="42">
        <v>7.7</v>
      </c>
      <c r="AF2360" s="42">
        <v>7.81</v>
      </c>
      <c r="AG2360" s="42">
        <v>7.93</v>
      </c>
      <c r="AH2360" s="42">
        <v>8.0399999999999991</v>
      </c>
      <c r="AI2360" s="42">
        <v>8.16</v>
      </c>
      <c r="AJ2360" s="42">
        <v>8.27</v>
      </c>
      <c r="AK2360" s="42">
        <v>8.39</v>
      </c>
      <c r="AL2360" s="42">
        <v>8.5</v>
      </c>
      <c r="AM2360" s="42">
        <v>8.6199999999999992</v>
      </c>
      <c r="AN2360" s="42">
        <v>8.73</v>
      </c>
      <c r="AO2360" s="42">
        <v>8.85</v>
      </c>
      <c r="AP2360" s="42">
        <v>8.9600000000000009</v>
      </c>
    </row>
    <row r="2361" spans="1:42" x14ac:dyDescent="0.2">
      <c r="A2361" s="41">
        <v>23.49</v>
      </c>
      <c r="B2361" s="42">
        <v>4.3600000000000003</v>
      </c>
      <c r="C2361" s="42">
        <v>4.47</v>
      </c>
      <c r="D2361" s="42">
        <v>4.59</v>
      </c>
      <c r="E2361" s="42">
        <v>4.7</v>
      </c>
      <c r="F2361" s="42">
        <v>4.82</v>
      </c>
      <c r="G2361" s="42">
        <v>4.93</v>
      </c>
      <c r="H2361" s="42">
        <v>5.05</v>
      </c>
      <c r="I2361" s="42">
        <v>5.16</v>
      </c>
      <c r="J2361" s="42">
        <v>5.28</v>
      </c>
      <c r="K2361" s="42">
        <v>5.39</v>
      </c>
      <c r="L2361" s="42">
        <v>5.51</v>
      </c>
      <c r="M2361" s="42">
        <v>5.62</v>
      </c>
      <c r="N2361" s="42">
        <v>5.74</v>
      </c>
      <c r="O2361" s="42">
        <v>5.85</v>
      </c>
      <c r="P2361" s="42">
        <v>5.97</v>
      </c>
      <c r="Q2361" s="42">
        <v>6.08</v>
      </c>
      <c r="R2361" s="42">
        <v>6.2</v>
      </c>
      <c r="S2361" s="42">
        <v>6.31</v>
      </c>
      <c r="T2361" s="42">
        <v>6.43</v>
      </c>
      <c r="U2361" s="42">
        <v>6.54</v>
      </c>
      <c r="V2361" s="42">
        <v>6.66</v>
      </c>
      <c r="W2361" s="42">
        <v>6.77</v>
      </c>
      <c r="X2361" s="42">
        <v>6.89</v>
      </c>
      <c r="Y2361" s="42">
        <v>7</v>
      </c>
      <c r="Z2361" s="42">
        <v>7.12</v>
      </c>
      <c r="AA2361" s="42">
        <v>7.23</v>
      </c>
      <c r="AB2361" s="42">
        <v>7.35</v>
      </c>
      <c r="AC2361" s="42">
        <v>7.46</v>
      </c>
      <c r="AD2361" s="42">
        <v>7.58</v>
      </c>
      <c r="AE2361" s="42">
        <v>7.69</v>
      </c>
      <c r="AF2361" s="42">
        <v>7.81</v>
      </c>
      <c r="AG2361" s="42">
        <v>7.92</v>
      </c>
      <c r="AH2361" s="42">
        <v>8.0399999999999991</v>
      </c>
      <c r="AI2361" s="42">
        <v>8.15</v>
      </c>
      <c r="AJ2361" s="42">
        <v>8.27</v>
      </c>
      <c r="AK2361" s="42">
        <v>8.3800000000000008</v>
      </c>
      <c r="AL2361" s="42">
        <v>8.5</v>
      </c>
      <c r="AM2361" s="42">
        <v>8.61</v>
      </c>
      <c r="AN2361" s="42">
        <v>8.73</v>
      </c>
      <c r="AO2361" s="42">
        <v>8.84</v>
      </c>
      <c r="AP2361" s="42">
        <v>8.9600000000000009</v>
      </c>
    </row>
    <row r="2362" spans="1:42" x14ac:dyDescent="0.2">
      <c r="A2362" s="41">
        <v>23.5</v>
      </c>
      <c r="B2362" s="42">
        <v>4.3600000000000003</v>
      </c>
      <c r="C2362" s="42">
        <v>4.47</v>
      </c>
      <c r="D2362" s="42">
        <v>4.59</v>
      </c>
      <c r="E2362" s="42">
        <v>4.7</v>
      </c>
      <c r="F2362" s="42">
        <v>4.82</v>
      </c>
      <c r="G2362" s="42">
        <v>4.93</v>
      </c>
      <c r="H2362" s="42">
        <v>5.05</v>
      </c>
      <c r="I2362" s="42">
        <v>5.16</v>
      </c>
      <c r="J2362" s="42">
        <v>5.28</v>
      </c>
      <c r="K2362" s="42">
        <v>5.39</v>
      </c>
      <c r="L2362" s="42">
        <v>5.51</v>
      </c>
      <c r="M2362" s="42">
        <v>5.62</v>
      </c>
      <c r="N2362" s="42">
        <v>5.74</v>
      </c>
      <c r="O2362" s="42">
        <v>5.85</v>
      </c>
      <c r="P2362" s="42">
        <v>5.97</v>
      </c>
      <c r="Q2362" s="42">
        <v>6.08</v>
      </c>
      <c r="R2362" s="42">
        <v>6.2</v>
      </c>
      <c r="S2362" s="42">
        <v>6.31</v>
      </c>
      <c r="T2362" s="42">
        <v>6.43</v>
      </c>
      <c r="U2362" s="42">
        <v>6.54</v>
      </c>
      <c r="V2362" s="42">
        <v>6.66</v>
      </c>
      <c r="W2362" s="42">
        <v>6.77</v>
      </c>
      <c r="X2362" s="42">
        <v>6.89</v>
      </c>
      <c r="Y2362" s="42">
        <v>7</v>
      </c>
      <c r="Z2362" s="42">
        <v>7.12</v>
      </c>
      <c r="AA2362" s="42">
        <v>7.23</v>
      </c>
      <c r="AB2362" s="42">
        <v>7.35</v>
      </c>
      <c r="AC2362" s="42">
        <v>7.46</v>
      </c>
      <c r="AD2362" s="42">
        <v>7.58</v>
      </c>
      <c r="AE2362" s="42">
        <v>7.69</v>
      </c>
      <c r="AF2362" s="42">
        <v>7.81</v>
      </c>
      <c r="AG2362" s="42">
        <v>7.92</v>
      </c>
      <c r="AH2362" s="42">
        <v>8.0399999999999991</v>
      </c>
      <c r="AI2362" s="42">
        <v>8.15</v>
      </c>
      <c r="AJ2362" s="42">
        <v>8.27</v>
      </c>
      <c r="AK2362" s="42">
        <v>8.3800000000000008</v>
      </c>
      <c r="AL2362" s="42">
        <v>8.5</v>
      </c>
      <c r="AM2362" s="42">
        <v>8.61</v>
      </c>
      <c r="AN2362" s="42">
        <v>8.73</v>
      </c>
      <c r="AO2362" s="42">
        <v>8.84</v>
      </c>
      <c r="AP2362" s="42">
        <v>8.9600000000000009</v>
      </c>
    </row>
    <row r="2363" spans="1:42" x14ac:dyDescent="0.2">
      <c r="A2363" s="41">
        <v>23.51</v>
      </c>
      <c r="B2363" s="42">
        <v>4.3499999999999996</v>
      </c>
      <c r="C2363" s="42">
        <v>4.47</v>
      </c>
      <c r="D2363" s="42">
        <v>4.58</v>
      </c>
      <c r="E2363" s="42">
        <v>4.7</v>
      </c>
      <c r="F2363" s="42">
        <v>4.8099999999999996</v>
      </c>
      <c r="G2363" s="42">
        <v>4.93</v>
      </c>
      <c r="H2363" s="42">
        <v>5.04</v>
      </c>
      <c r="I2363" s="42">
        <v>5.16</v>
      </c>
      <c r="J2363" s="42">
        <v>5.28</v>
      </c>
      <c r="K2363" s="42">
        <v>5.39</v>
      </c>
      <c r="L2363" s="42">
        <v>5.51</v>
      </c>
      <c r="M2363" s="42">
        <v>5.62</v>
      </c>
      <c r="N2363" s="42">
        <v>5.74</v>
      </c>
      <c r="O2363" s="42">
        <v>5.85</v>
      </c>
      <c r="P2363" s="42">
        <v>5.97</v>
      </c>
      <c r="Q2363" s="42">
        <v>6.08</v>
      </c>
      <c r="R2363" s="42">
        <v>6.2</v>
      </c>
      <c r="S2363" s="42">
        <v>6.31</v>
      </c>
      <c r="T2363" s="42">
        <v>6.43</v>
      </c>
      <c r="U2363" s="42">
        <v>6.54</v>
      </c>
      <c r="V2363" s="42">
        <v>6.66</v>
      </c>
      <c r="W2363" s="42">
        <v>6.77</v>
      </c>
      <c r="X2363" s="42">
        <v>6.89</v>
      </c>
      <c r="Y2363" s="42">
        <v>7</v>
      </c>
      <c r="Z2363" s="42">
        <v>7.12</v>
      </c>
      <c r="AA2363" s="42">
        <v>7.23</v>
      </c>
      <c r="AB2363" s="42">
        <v>7.35</v>
      </c>
      <c r="AC2363" s="42">
        <v>7.46</v>
      </c>
      <c r="AD2363" s="42">
        <v>7.58</v>
      </c>
      <c r="AE2363" s="42">
        <v>7.69</v>
      </c>
      <c r="AF2363" s="42">
        <v>7.81</v>
      </c>
      <c r="AG2363" s="42">
        <v>7.92</v>
      </c>
      <c r="AH2363" s="42">
        <v>8.0399999999999991</v>
      </c>
      <c r="AI2363" s="42">
        <v>8.15</v>
      </c>
      <c r="AJ2363" s="42">
        <v>8.27</v>
      </c>
      <c r="AK2363" s="42">
        <v>8.3800000000000008</v>
      </c>
      <c r="AL2363" s="42">
        <v>8.5</v>
      </c>
      <c r="AM2363" s="42">
        <v>8.61</v>
      </c>
      <c r="AN2363" s="42">
        <v>8.73</v>
      </c>
      <c r="AO2363" s="42">
        <v>8.84</v>
      </c>
      <c r="AP2363" s="42">
        <v>8.9600000000000009</v>
      </c>
    </row>
    <row r="2364" spans="1:42" x14ac:dyDescent="0.2">
      <c r="A2364" s="41">
        <v>23.52</v>
      </c>
      <c r="B2364" s="42">
        <v>4.3499999999999996</v>
      </c>
      <c r="C2364" s="42">
        <v>4.47</v>
      </c>
      <c r="D2364" s="42">
        <v>4.58</v>
      </c>
      <c r="E2364" s="42">
        <v>4.7</v>
      </c>
      <c r="F2364" s="42">
        <v>4.8099999999999996</v>
      </c>
      <c r="G2364" s="42">
        <v>4.93</v>
      </c>
      <c r="H2364" s="42">
        <v>5.04</v>
      </c>
      <c r="I2364" s="42">
        <v>5.16</v>
      </c>
      <c r="J2364" s="42">
        <v>5.27</v>
      </c>
      <c r="K2364" s="42">
        <v>5.39</v>
      </c>
      <c r="L2364" s="42">
        <v>5.5</v>
      </c>
      <c r="M2364" s="42">
        <v>5.62</v>
      </c>
      <c r="N2364" s="42">
        <v>5.73</v>
      </c>
      <c r="O2364" s="42">
        <v>5.85</v>
      </c>
      <c r="P2364" s="42">
        <v>5.96</v>
      </c>
      <c r="Q2364" s="42">
        <v>6.08</v>
      </c>
      <c r="R2364" s="42">
        <v>6.19</v>
      </c>
      <c r="S2364" s="42">
        <v>6.31</v>
      </c>
      <c r="T2364" s="42">
        <v>6.42</v>
      </c>
      <c r="U2364" s="42">
        <v>6.54</v>
      </c>
      <c r="V2364" s="42">
        <v>6.65</v>
      </c>
      <c r="W2364" s="42">
        <v>6.77</v>
      </c>
      <c r="X2364" s="42">
        <v>6.88</v>
      </c>
      <c r="Y2364" s="42">
        <v>7</v>
      </c>
      <c r="Z2364" s="42">
        <v>7.11</v>
      </c>
      <c r="AA2364" s="42">
        <v>7.23</v>
      </c>
      <c r="AB2364" s="42">
        <v>7.34</v>
      </c>
      <c r="AC2364" s="42">
        <v>7.46</v>
      </c>
      <c r="AD2364" s="42">
        <v>7.57</v>
      </c>
      <c r="AE2364" s="42">
        <v>7.69</v>
      </c>
      <c r="AF2364" s="42">
        <v>7.8</v>
      </c>
      <c r="AG2364" s="42">
        <v>7.92</v>
      </c>
      <c r="AH2364" s="42">
        <v>8.0299999999999994</v>
      </c>
      <c r="AI2364" s="42">
        <v>8.15</v>
      </c>
      <c r="AJ2364" s="42">
        <v>8.26</v>
      </c>
      <c r="AK2364" s="42">
        <v>8.3800000000000008</v>
      </c>
      <c r="AL2364" s="42">
        <v>8.49</v>
      </c>
      <c r="AM2364" s="42">
        <v>8.61</v>
      </c>
      <c r="AN2364" s="42">
        <v>8.7200000000000006</v>
      </c>
      <c r="AO2364" s="42">
        <v>8.84</v>
      </c>
      <c r="AP2364" s="42">
        <v>8.9499999999999993</v>
      </c>
    </row>
    <row r="2365" spans="1:42" x14ac:dyDescent="0.2">
      <c r="A2365" s="41">
        <v>23.53</v>
      </c>
      <c r="B2365" s="42">
        <v>4.3499999999999996</v>
      </c>
      <c r="C2365" s="42">
        <v>4.47</v>
      </c>
      <c r="D2365" s="42">
        <v>4.58</v>
      </c>
      <c r="E2365" s="42">
        <v>4.7</v>
      </c>
      <c r="F2365" s="42">
        <v>4.8099999999999996</v>
      </c>
      <c r="G2365" s="42">
        <v>4.93</v>
      </c>
      <c r="H2365" s="42">
        <v>5.04</v>
      </c>
      <c r="I2365" s="42">
        <v>5.16</v>
      </c>
      <c r="J2365" s="42">
        <v>5.27</v>
      </c>
      <c r="K2365" s="42">
        <v>5.39</v>
      </c>
      <c r="L2365" s="42">
        <v>5.5</v>
      </c>
      <c r="M2365" s="42">
        <v>5.62</v>
      </c>
      <c r="N2365" s="42">
        <v>5.73</v>
      </c>
      <c r="O2365" s="42">
        <v>5.85</v>
      </c>
      <c r="P2365" s="42">
        <v>5.96</v>
      </c>
      <c r="Q2365" s="42">
        <v>6.08</v>
      </c>
      <c r="R2365" s="42">
        <v>6.19</v>
      </c>
      <c r="S2365" s="42">
        <v>6.31</v>
      </c>
      <c r="T2365" s="42">
        <v>6.42</v>
      </c>
      <c r="U2365" s="42">
        <v>6.54</v>
      </c>
      <c r="V2365" s="42">
        <v>6.65</v>
      </c>
      <c r="W2365" s="42">
        <v>6.77</v>
      </c>
      <c r="X2365" s="42">
        <v>6.88</v>
      </c>
      <c r="Y2365" s="42">
        <v>7</v>
      </c>
      <c r="Z2365" s="42">
        <v>7.11</v>
      </c>
      <c r="AA2365" s="42">
        <v>7.23</v>
      </c>
      <c r="AB2365" s="42">
        <v>7.34</v>
      </c>
      <c r="AC2365" s="42">
        <v>7.46</v>
      </c>
      <c r="AD2365" s="42">
        <v>7.57</v>
      </c>
      <c r="AE2365" s="42">
        <v>7.69</v>
      </c>
      <c r="AF2365" s="42">
        <v>7.8</v>
      </c>
      <c r="AG2365" s="42">
        <v>7.92</v>
      </c>
      <c r="AH2365" s="42">
        <v>8.0299999999999994</v>
      </c>
      <c r="AI2365" s="42">
        <v>8.15</v>
      </c>
      <c r="AJ2365" s="42">
        <v>8.26</v>
      </c>
      <c r="AK2365" s="42">
        <v>8.3800000000000008</v>
      </c>
      <c r="AL2365" s="42">
        <v>8.49</v>
      </c>
      <c r="AM2365" s="42">
        <v>8.61</v>
      </c>
      <c r="AN2365" s="42">
        <v>8.7200000000000006</v>
      </c>
      <c r="AO2365" s="42">
        <v>8.84</v>
      </c>
      <c r="AP2365" s="42">
        <v>8.9499999999999993</v>
      </c>
    </row>
    <row r="2366" spans="1:42" x14ac:dyDescent="0.2">
      <c r="A2366" s="41">
        <v>23.54</v>
      </c>
      <c r="B2366" s="42">
        <v>4.3499999999999996</v>
      </c>
      <c r="C2366" s="42">
        <v>4.47</v>
      </c>
      <c r="D2366" s="42">
        <v>4.58</v>
      </c>
      <c r="E2366" s="42">
        <v>4.7</v>
      </c>
      <c r="F2366" s="42">
        <v>4.8099999999999996</v>
      </c>
      <c r="G2366" s="42">
        <v>4.93</v>
      </c>
      <c r="H2366" s="42">
        <v>5.04</v>
      </c>
      <c r="I2366" s="42">
        <v>5.16</v>
      </c>
      <c r="J2366" s="42">
        <v>5.27</v>
      </c>
      <c r="K2366" s="42">
        <v>5.39</v>
      </c>
      <c r="L2366" s="42">
        <v>5.5</v>
      </c>
      <c r="M2366" s="42">
        <v>5.62</v>
      </c>
      <c r="N2366" s="42">
        <v>5.73</v>
      </c>
      <c r="O2366" s="42">
        <v>5.85</v>
      </c>
      <c r="P2366" s="42">
        <v>5.96</v>
      </c>
      <c r="Q2366" s="42">
        <v>6.08</v>
      </c>
      <c r="R2366" s="42">
        <v>6.19</v>
      </c>
      <c r="S2366" s="42">
        <v>6.31</v>
      </c>
      <c r="T2366" s="42">
        <v>6.42</v>
      </c>
      <c r="U2366" s="42">
        <v>6.54</v>
      </c>
      <c r="V2366" s="42">
        <v>6.65</v>
      </c>
      <c r="W2366" s="42">
        <v>6.77</v>
      </c>
      <c r="X2366" s="42">
        <v>6.88</v>
      </c>
      <c r="Y2366" s="42">
        <v>7</v>
      </c>
      <c r="Z2366" s="42">
        <v>7.11</v>
      </c>
      <c r="AA2366" s="42">
        <v>7.23</v>
      </c>
      <c r="AB2366" s="42">
        <v>7.34</v>
      </c>
      <c r="AC2366" s="42">
        <v>7.46</v>
      </c>
      <c r="AD2366" s="42">
        <v>7.57</v>
      </c>
      <c r="AE2366" s="42">
        <v>7.69</v>
      </c>
      <c r="AF2366" s="42">
        <v>7.8</v>
      </c>
      <c r="AG2366" s="42">
        <v>7.92</v>
      </c>
      <c r="AH2366" s="42">
        <v>8.0299999999999994</v>
      </c>
      <c r="AI2366" s="42">
        <v>8.15</v>
      </c>
      <c r="AJ2366" s="42">
        <v>8.26</v>
      </c>
      <c r="AK2366" s="42">
        <v>8.3800000000000008</v>
      </c>
      <c r="AL2366" s="42">
        <v>8.49</v>
      </c>
      <c r="AM2366" s="42">
        <v>8.61</v>
      </c>
      <c r="AN2366" s="42">
        <v>8.7200000000000006</v>
      </c>
      <c r="AO2366" s="42">
        <v>8.84</v>
      </c>
      <c r="AP2366" s="42">
        <v>8.9499999999999993</v>
      </c>
    </row>
    <row r="2367" spans="1:42" x14ac:dyDescent="0.2">
      <c r="A2367" s="41">
        <v>23.55</v>
      </c>
      <c r="B2367" s="42">
        <v>4.3499999999999996</v>
      </c>
      <c r="C2367" s="42">
        <v>4.47</v>
      </c>
      <c r="D2367" s="42">
        <v>4.58</v>
      </c>
      <c r="E2367" s="42">
        <v>4.7</v>
      </c>
      <c r="F2367" s="42">
        <v>4.8099999999999996</v>
      </c>
      <c r="G2367" s="42">
        <v>4.93</v>
      </c>
      <c r="H2367" s="42">
        <v>5.04</v>
      </c>
      <c r="I2367" s="42">
        <v>5.16</v>
      </c>
      <c r="J2367" s="42">
        <v>5.27</v>
      </c>
      <c r="K2367" s="42">
        <v>5.39</v>
      </c>
      <c r="L2367" s="42">
        <v>5.5</v>
      </c>
      <c r="M2367" s="42">
        <v>5.62</v>
      </c>
      <c r="N2367" s="42">
        <v>5.73</v>
      </c>
      <c r="O2367" s="42">
        <v>5.85</v>
      </c>
      <c r="P2367" s="42">
        <v>5.96</v>
      </c>
      <c r="Q2367" s="42">
        <v>6.08</v>
      </c>
      <c r="R2367" s="42">
        <v>6.19</v>
      </c>
      <c r="S2367" s="42">
        <v>6.31</v>
      </c>
      <c r="T2367" s="42">
        <v>6.42</v>
      </c>
      <c r="U2367" s="42">
        <v>6.54</v>
      </c>
      <c r="V2367" s="42">
        <v>6.65</v>
      </c>
      <c r="W2367" s="42">
        <v>6.77</v>
      </c>
      <c r="X2367" s="42">
        <v>6.88</v>
      </c>
      <c r="Y2367" s="42">
        <v>7</v>
      </c>
      <c r="Z2367" s="42">
        <v>7.11</v>
      </c>
      <c r="AA2367" s="42">
        <v>7.23</v>
      </c>
      <c r="AB2367" s="42">
        <v>7.34</v>
      </c>
      <c r="AC2367" s="42">
        <v>7.46</v>
      </c>
      <c r="AD2367" s="42">
        <v>7.57</v>
      </c>
      <c r="AE2367" s="42">
        <v>7.69</v>
      </c>
      <c r="AF2367" s="42">
        <v>7.8</v>
      </c>
      <c r="AG2367" s="42">
        <v>7.91</v>
      </c>
      <c r="AH2367" s="42">
        <v>8.0299999999999994</v>
      </c>
      <c r="AI2367" s="42">
        <v>8.14</v>
      </c>
      <c r="AJ2367" s="42">
        <v>8.26</v>
      </c>
      <c r="AK2367" s="42">
        <v>8.3699999999999992</v>
      </c>
      <c r="AL2367" s="42">
        <v>8.49</v>
      </c>
      <c r="AM2367" s="42">
        <v>8.6</v>
      </c>
      <c r="AN2367" s="42">
        <v>8.7200000000000006</v>
      </c>
      <c r="AO2367" s="42">
        <v>8.83</v>
      </c>
      <c r="AP2367" s="42">
        <v>8.9499999999999993</v>
      </c>
    </row>
    <row r="2368" spans="1:42" x14ac:dyDescent="0.2">
      <c r="A2368" s="41">
        <v>23.56</v>
      </c>
      <c r="B2368" s="42">
        <v>4.3499999999999996</v>
      </c>
      <c r="C2368" s="42">
        <v>4.47</v>
      </c>
      <c r="D2368" s="42">
        <v>4.58</v>
      </c>
      <c r="E2368" s="42">
        <v>4.6900000000000004</v>
      </c>
      <c r="F2368" s="42">
        <v>4.8099999999999996</v>
      </c>
      <c r="G2368" s="42">
        <v>4.92</v>
      </c>
      <c r="H2368" s="42">
        <v>5.04</v>
      </c>
      <c r="I2368" s="42">
        <v>5.15</v>
      </c>
      <c r="J2368" s="42">
        <v>5.27</v>
      </c>
      <c r="K2368" s="42">
        <v>5.38</v>
      </c>
      <c r="L2368" s="42">
        <v>5.5</v>
      </c>
      <c r="M2368" s="42">
        <v>5.61</v>
      </c>
      <c r="N2368" s="42">
        <v>5.73</v>
      </c>
      <c r="O2368" s="42">
        <v>5.84</v>
      </c>
      <c r="P2368" s="42">
        <v>5.96</v>
      </c>
      <c r="Q2368" s="42">
        <v>6.07</v>
      </c>
      <c r="R2368" s="42">
        <v>6.19</v>
      </c>
      <c r="S2368" s="42">
        <v>6.3</v>
      </c>
      <c r="T2368" s="42">
        <v>6.42</v>
      </c>
      <c r="U2368" s="42">
        <v>6.53</v>
      </c>
      <c r="V2368" s="42">
        <v>6.65</v>
      </c>
      <c r="W2368" s="42">
        <v>6.76</v>
      </c>
      <c r="X2368" s="42">
        <v>6.88</v>
      </c>
      <c r="Y2368" s="42">
        <v>6.99</v>
      </c>
      <c r="Z2368" s="42">
        <v>7.11</v>
      </c>
      <c r="AA2368" s="42">
        <v>7.22</v>
      </c>
      <c r="AB2368" s="42">
        <v>7.34</v>
      </c>
      <c r="AC2368" s="42">
        <v>7.45</v>
      </c>
      <c r="AD2368" s="42">
        <v>7.57</v>
      </c>
      <c r="AE2368" s="42">
        <v>7.68</v>
      </c>
      <c r="AF2368" s="42">
        <v>7.8</v>
      </c>
      <c r="AG2368" s="42">
        <v>7.91</v>
      </c>
      <c r="AH2368" s="42">
        <v>8.0299999999999994</v>
      </c>
      <c r="AI2368" s="42">
        <v>8.14</v>
      </c>
      <c r="AJ2368" s="42">
        <v>8.26</v>
      </c>
      <c r="AK2368" s="42">
        <v>8.3699999999999992</v>
      </c>
      <c r="AL2368" s="42">
        <v>8.49</v>
      </c>
      <c r="AM2368" s="42">
        <v>8.6</v>
      </c>
      <c r="AN2368" s="42">
        <v>8.7200000000000006</v>
      </c>
      <c r="AO2368" s="42">
        <v>8.83</v>
      </c>
      <c r="AP2368" s="42">
        <v>8.9499999999999993</v>
      </c>
    </row>
    <row r="2369" spans="1:42" x14ac:dyDescent="0.2">
      <c r="A2369" s="41">
        <v>23.57</v>
      </c>
      <c r="B2369" s="42">
        <v>4.3499999999999996</v>
      </c>
      <c r="C2369" s="42">
        <v>4.46</v>
      </c>
      <c r="D2369" s="42">
        <v>4.58</v>
      </c>
      <c r="E2369" s="42">
        <v>4.6900000000000004</v>
      </c>
      <c r="F2369" s="42">
        <v>4.8099999999999996</v>
      </c>
      <c r="G2369" s="42">
        <v>4.92</v>
      </c>
      <c r="H2369" s="42">
        <v>5.04</v>
      </c>
      <c r="I2369" s="42">
        <v>5.15</v>
      </c>
      <c r="J2369" s="42">
        <v>5.27</v>
      </c>
      <c r="K2369" s="42">
        <v>5.38</v>
      </c>
      <c r="L2369" s="42">
        <v>5.5</v>
      </c>
      <c r="M2369" s="42">
        <v>5.61</v>
      </c>
      <c r="N2369" s="42">
        <v>5.73</v>
      </c>
      <c r="O2369" s="42">
        <v>5.84</v>
      </c>
      <c r="P2369" s="42">
        <v>5.96</v>
      </c>
      <c r="Q2369" s="42">
        <v>6.07</v>
      </c>
      <c r="R2369" s="42">
        <v>6.19</v>
      </c>
      <c r="S2369" s="42">
        <v>6.3</v>
      </c>
      <c r="T2369" s="42">
        <v>6.42</v>
      </c>
      <c r="U2369" s="42">
        <v>6.53</v>
      </c>
      <c r="V2369" s="42">
        <v>6.65</v>
      </c>
      <c r="W2369" s="42">
        <v>6.76</v>
      </c>
      <c r="X2369" s="42">
        <v>6.88</v>
      </c>
      <c r="Y2369" s="42">
        <v>6.99</v>
      </c>
      <c r="Z2369" s="42">
        <v>7.11</v>
      </c>
      <c r="AA2369" s="42">
        <v>7.22</v>
      </c>
      <c r="AB2369" s="42">
        <v>7.34</v>
      </c>
      <c r="AC2369" s="42">
        <v>7.45</v>
      </c>
      <c r="AD2369" s="42">
        <v>7.57</v>
      </c>
      <c r="AE2369" s="42">
        <v>7.68</v>
      </c>
      <c r="AF2369" s="42">
        <v>7.8</v>
      </c>
      <c r="AG2369" s="42">
        <v>7.91</v>
      </c>
      <c r="AH2369" s="42">
        <v>8.0299999999999994</v>
      </c>
      <c r="AI2369" s="42">
        <v>8.14</v>
      </c>
      <c r="AJ2369" s="42">
        <v>8.26</v>
      </c>
      <c r="AK2369" s="42">
        <v>8.3699999999999992</v>
      </c>
      <c r="AL2369" s="42">
        <v>8.49</v>
      </c>
      <c r="AM2369" s="42">
        <v>8.6</v>
      </c>
      <c r="AN2369" s="42">
        <v>8.7200000000000006</v>
      </c>
      <c r="AO2369" s="42">
        <v>8.83</v>
      </c>
      <c r="AP2369" s="42">
        <v>8.9499999999999993</v>
      </c>
    </row>
    <row r="2370" spans="1:42" x14ac:dyDescent="0.2">
      <c r="A2370" s="41">
        <v>23.58</v>
      </c>
      <c r="B2370" s="42">
        <v>4.3499999999999996</v>
      </c>
      <c r="C2370" s="42">
        <v>4.46</v>
      </c>
      <c r="D2370" s="42">
        <v>4.58</v>
      </c>
      <c r="E2370" s="42">
        <v>4.6900000000000004</v>
      </c>
      <c r="F2370" s="42">
        <v>4.8099999999999996</v>
      </c>
      <c r="G2370" s="42">
        <v>4.92</v>
      </c>
      <c r="H2370" s="42">
        <v>5.04</v>
      </c>
      <c r="I2370" s="42">
        <v>5.15</v>
      </c>
      <c r="J2370" s="42">
        <v>5.27</v>
      </c>
      <c r="K2370" s="42">
        <v>5.38</v>
      </c>
      <c r="L2370" s="42">
        <v>5.5</v>
      </c>
      <c r="M2370" s="42">
        <v>5.61</v>
      </c>
      <c r="N2370" s="42">
        <v>5.73</v>
      </c>
      <c r="O2370" s="42">
        <v>5.84</v>
      </c>
      <c r="P2370" s="42">
        <v>5.96</v>
      </c>
      <c r="Q2370" s="42">
        <v>6.07</v>
      </c>
      <c r="R2370" s="42">
        <v>6.19</v>
      </c>
      <c r="S2370" s="42">
        <v>6.3</v>
      </c>
      <c r="T2370" s="42">
        <v>6.42</v>
      </c>
      <c r="U2370" s="42">
        <v>6.53</v>
      </c>
      <c r="V2370" s="42">
        <v>6.65</v>
      </c>
      <c r="W2370" s="42">
        <v>6.76</v>
      </c>
      <c r="X2370" s="42">
        <v>6.88</v>
      </c>
      <c r="Y2370" s="42">
        <v>6.99</v>
      </c>
      <c r="Z2370" s="42">
        <v>7.11</v>
      </c>
      <c r="AA2370" s="42">
        <v>7.22</v>
      </c>
      <c r="AB2370" s="42">
        <v>7.34</v>
      </c>
      <c r="AC2370" s="42">
        <v>7.45</v>
      </c>
      <c r="AD2370" s="42">
        <v>7.57</v>
      </c>
      <c r="AE2370" s="42">
        <v>7.68</v>
      </c>
      <c r="AF2370" s="42">
        <v>7.8</v>
      </c>
      <c r="AG2370" s="42">
        <v>7.91</v>
      </c>
      <c r="AH2370" s="42">
        <v>8.0299999999999994</v>
      </c>
      <c r="AI2370" s="42">
        <v>8.14</v>
      </c>
      <c r="AJ2370" s="42">
        <v>8.26</v>
      </c>
      <c r="AK2370" s="42">
        <v>8.3699999999999992</v>
      </c>
      <c r="AL2370" s="42">
        <v>8.48</v>
      </c>
      <c r="AM2370" s="42">
        <v>8.6</v>
      </c>
      <c r="AN2370" s="42">
        <v>8.7100000000000009</v>
      </c>
      <c r="AO2370" s="42">
        <v>8.83</v>
      </c>
      <c r="AP2370" s="42">
        <v>8.94</v>
      </c>
    </row>
    <row r="2371" spans="1:42" x14ac:dyDescent="0.2">
      <c r="A2371" s="41">
        <v>23.59</v>
      </c>
      <c r="B2371" s="42">
        <v>4.3499999999999996</v>
      </c>
      <c r="C2371" s="42">
        <v>4.46</v>
      </c>
      <c r="D2371" s="42">
        <v>4.58</v>
      </c>
      <c r="E2371" s="42">
        <v>4.6900000000000004</v>
      </c>
      <c r="F2371" s="42">
        <v>4.8099999999999996</v>
      </c>
      <c r="G2371" s="42">
        <v>4.92</v>
      </c>
      <c r="H2371" s="42">
        <v>5.04</v>
      </c>
      <c r="I2371" s="42">
        <v>5.15</v>
      </c>
      <c r="J2371" s="42">
        <v>5.27</v>
      </c>
      <c r="K2371" s="42">
        <v>5.38</v>
      </c>
      <c r="L2371" s="42">
        <v>5.5</v>
      </c>
      <c r="M2371" s="42">
        <v>5.61</v>
      </c>
      <c r="N2371" s="42">
        <v>5.73</v>
      </c>
      <c r="O2371" s="42">
        <v>5.84</v>
      </c>
      <c r="P2371" s="42">
        <v>5.96</v>
      </c>
      <c r="Q2371" s="42">
        <v>6.07</v>
      </c>
      <c r="R2371" s="42">
        <v>6.19</v>
      </c>
      <c r="S2371" s="42">
        <v>6.3</v>
      </c>
      <c r="T2371" s="42">
        <v>6.42</v>
      </c>
      <c r="U2371" s="42">
        <v>6.53</v>
      </c>
      <c r="V2371" s="42">
        <v>6.65</v>
      </c>
      <c r="W2371" s="42">
        <v>6.76</v>
      </c>
      <c r="X2371" s="42">
        <v>6.88</v>
      </c>
      <c r="Y2371" s="42">
        <v>6.99</v>
      </c>
      <c r="Z2371" s="42">
        <v>7.1</v>
      </c>
      <c r="AA2371" s="42">
        <v>7.22</v>
      </c>
      <c r="AB2371" s="42">
        <v>7.33</v>
      </c>
      <c r="AC2371" s="42">
        <v>7.45</v>
      </c>
      <c r="AD2371" s="42">
        <v>7.56</v>
      </c>
      <c r="AE2371" s="42">
        <v>7.68</v>
      </c>
      <c r="AF2371" s="42">
        <v>7.79</v>
      </c>
      <c r="AG2371" s="42">
        <v>7.91</v>
      </c>
      <c r="AH2371" s="42">
        <v>8.02</v>
      </c>
      <c r="AI2371" s="42">
        <v>8.14</v>
      </c>
      <c r="AJ2371" s="42">
        <v>8.25</v>
      </c>
      <c r="AK2371" s="42">
        <v>8.3699999999999992</v>
      </c>
      <c r="AL2371" s="42">
        <v>8.48</v>
      </c>
      <c r="AM2371" s="42">
        <v>8.6</v>
      </c>
      <c r="AN2371" s="42">
        <v>8.7100000000000009</v>
      </c>
      <c r="AO2371" s="42">
        <v>8.83</v>
      </c>
      <c r="AP2371" s="42">
        <v>8.94</v>
      </c>
    </row>
    <row r="2372" spans="1:42" x14ac:dyDescent="0.2">
      <c r="A2372" s="41">
        <v>23.6</v>
      </c>
      <c r="B2372" s="42">
        <v>4.3499999999999996</v>
      </c>
      <c r="C2372" s="42">
        <v>4.46</v>
      </c>
      <c r="D2372" s="42">
        <v>4.58</v>
      </c>
      <c r="E2372" s="42">
        <v>4.6900000000000004</v>
      </c>
      <c r="F2372" s="42">
        <v>4.8099999999999996</v>
      </c>
      <c r="G2372" s="42">
        <v>4.92</v>
      </c>
      <c r="H2372" s="42">
        <v>5.04</v>
      </c>
      <c r="I2372" s="42">
        <v>5.15</v>
      </c>
      <c r="J2372" s="42">
        <v>5.27</v>
      </c>
      <c r="K2372" s="42">
        <v>5.38</v>
      </c>
      <c r="L2372" s="42">
        <v>5.5</v>
      </c>
      <c r="M2372" s="42">
        <v>5.61</v>
      </c>
      <c r="N2372" s="42">
        <v>5.73</v>
      </c>
      <c r="O2372" s="42">
        <v>5.84</v>
      </c>
      <c r="P2372" s="42">
        <v>5.95</v>
      </c>
      <c r="Q2372" s="42">
        <v>6.07</v>
      </c>
      <c r="R2372" s="42">
        <v>6.18</v>
      </c>
      <c r="S2372" s="42">
        <v>6.3</v>
      </c>
      <c r="T2372" s="42">
        <v>6.41</v>
      </c>
      <c r="U2372" s="42">
        <v>6.53</v>
      </c>
      <c r="V2372" s="42">
        <v>6.64</v>
      </c>
      <c r="W2372" s="42">
        <v>6.76</v>
      </c>
      <c r="X2372" s="42">
        <v>6.87</v>
      </c>
      <c r="Y2372" s="42">
        <v>6.99</v>
      </c>
      <c r="Z2372" s="42">
        <v>7.1</v>
      </c>
      <c r="AA2372" s="42">
        <v>7.22</v>
      </c>
      <c r="AB2372" s="42">
        <v>7.33</v>
      </c>
      <c r="AC2372" s="42">
        <v>7.45</v>
      </c>
      <c r="AD2372" s="42">
        <v>7.56</v>
      </c>
      <c r="AE2372" s="42">
        <v>7.68</v>
      </c>
      <c r="AF2372" s="42">
        <v>7.79</v>
      </c>
      <c r="AG2372" s="42">
        <v>7.91</v>
      </c>
      <c r="AH2372" s="42">
        <v>8.02</v>
      </c>
      <c r="AI2372" s="42">
        <v>8.14</v>
      </c>
      <c r="AJ2372" s="42">
        <v>8.25</v>
      </c>
      <c r="AK2372" s="42">
        <v>8.3699999999999992</v>
      </c>
      <c r="AL2372" s="42">
        <v>8.48</v>
      </c>
      <c r="AM2372" s="42">
        <v>8.6</v>
      </c>
      <c r="AN2372" s="42">
        <v>8.7100000000000009</v>
      </c>
      <c r="AO2372" s="42">
        <v>8.83</v>
      </c>
      <c r="AP2372" s="42">
        <v>8.94</v>
      </c>
    </row>
    <row r="2373" spans="1:42" x14ac:dyDescent="0.2">
      <c r="A2373" s="41">
        <v>23.61</v>
      </c>
      <c r="B2373" s="42">
        <v>4.3499999999999996</v>
      </c>
      <c r="C2373" s="42">
        <v>4.46</v>
      </c>
      <c r="D2373" s="42">
        <v>4.58</v>
      </c>
      <c r="E2373" s="42">
        <v>4.6900000000000004</v>
      </c>
      <c r="F2373" s="42">
        <v>4.8099999999999996</v>
      </c>
      <c r="G2373" s="42">
        <v>4.92</v>
      </c>
      <c r="H2373" s="42">
        <v>5.03</v>
      </c>
      <c r="I2373" s="42">
        <v>5.15</v>
      </c>
      <c r="J2373" s="42">
        <v>5.26</v>
      </c>
      <c r="K2373" s="42">
        <v>5.38</v>
      </c>
      <c r="L2373" s="42">
        <v>5.49</v>
      </c>
      <c r="M2373" s="42">
        <v>5.61</v>
      </c>
      <c r="N2373" s="42">
        <v>5.72</v>
      </c>
      <c r="O2373" s="42">
        <v>5.84</v>
      </c>
      <c r="P2373" s="42">
        <v>5.95</v>
      </c>
      <c r="Q2373" s="42">
        <v>6.07</v>
      </c>
      <c r="R2373" s="42">
        <v>6.18</v>
      </c>
      <c r="S2373" s="42">
        <v>6.3</v>
      </c>
      <c r="T2373" s="42">
        <v>6.41</v>
      </c>
      <c r="U2373" s="42">
        <v>6.53</v>
      </c>
      <c r="V2373" s="42">
        <v>6.64</v>
      </c>
      <c r="W2373" s="42">
        <v>6.76</v>
      </c>
      <c r="X2373" s="42">
        <v>6.87</v>
      </c>
      <c r="Y2373" s="42">
        <v>6.99</v>
      </c>
      <c r="Z2373" s="42">
        <v>7.1</v>
      </c>
      <c r="AA2373" s="42">
        <v>7.22</v>
      </c>
      <c r="AB2373" s="42">
        <v>7.33</v>
      </c>
      <c r="AC2373" s="42">
        <v>7.45</v>
      </c>
      <c r="AD2373" s="42">
        <v>7.56</v>
      </c>
      <c r="AE2373" s="42">
        <v>7.68</v>
      </c>
      <c r="AF2373" s="42">
        <v>7.79</v>
      </c>
      <c r="AG2373" s="42">
        <v>7.91</v>
      </c>
      <c r="AH2373" s="42">
        <v>8.02</v>
      </c>
      <c r="AI2373" s="42">
        <v>8.14</v>
      </c>
      <c r="AJ2373" s="42">
        <v>8.25</v>
      </c>
      <c r="AK2373" s="42">
        <v>8.3699999999999992</v>
      </c>
      <c r="AL2373" s="42">
        <v>8.48</v>
      </c>
      <c r="AM2373" s="42">
        <v>8.59</v>
      </c>
      <c r="AN2373" s="42">
        <v>8.7100000000000009</v>
      </c>
      <c r="AO2373" s="42">
        <v>8.82</v>
      </c>
      <c r="AP2373" s="42">
        <v>8.94</v>
      </c>
    </row>
    <row r="2374" spans="1:42" x14ac:dyDescent="0.2">
      <c r="A2374" s="41">
        <v>23.62</v>
      </c>
      <c r="B2374" s="42">
        <v>4.34</v>
      </c>
      <c r="C2374" s="42">
        <v>4.46</v>
      </c>
      <c r="D2374" s="42">
        <v>4.57</v>
      </c>
      <c r="E2374" s="42">
        <v>4.6900000000000004</v>
      </c>
      <c r="F2374" s="42">
        <v>4.8</v>
      </c>
      <c r="G2374" s="42">
        <v>4.92</v>
      </c>
      <c r="H2374" s="42">
        <v>5.03</v>
      </c>
      <c r="I2374" s="42">
        <v>5.15</v>
      </c>
      <c r="J2374" s="42">
        <v>5.26</v>
      </c>
      <c r="K2374" s="42">
        <v>5.38</v>
      </c>
      <c r="L2374" s="42">
        <v>5.49</v>
      </c>
      <c r="M2374" s="42">
        <v>5.61</v>
      </c>
      <c r="N2374" s="42">
        <v>5.72</v>
      </c>
      <c r="O2374" s="42">
        <v>5.84</v>
      </c>
      <c r="P2374" s="42">
        <v>5.95</v>
      </c>
      <c r="Q2374" s="42">
        <v>6.07</v>
      </c>
      <c r="R2374" s="42">
        <v>6.18</v>
      </c>
      <c r="S2374" s="42">
        <v>6.3</v>
      </c>
      <c r="T2374" s="42">
        <v>6.41</v>
      </c>
      <c r="U2374" s="42">
        <v>6.53</v>
      </c>
      <c r="V2374" s="42">
        <v>6.64</v>
      </c>
      <c r="W2374" s="42">
        <v>6.76</v>
      </c>
      <c r="X2374" s="42">
        <v>6.87</v>
      </c>
      <c r="Y2374" s="42">
        <v>6.99</v>
      </c>
      <c r="Z2374" s="42">
        <v>7.1</v>
      </c>
      <c r="AA2374" s="42">
        <v>7.22</v>
      </c>
      <c r="AB2374" s="42">
        <v>7.33</v>
      </c>
      <c r="AC2374" s="42">
        <v>7.45</v>
      </c>
      <c r="AD2374" s="42">
        <v>7.56</v>
      </c>
      <c r="AE2374" s="42">
        <v>7.67</v>
      </c>
      <c r="AF2374" s="42">
        <v>7.79</v>
      </c>
      <c r="AG2374" s="42">
        <v>7.9</v>
      </c>
      <c r="AH2374" s="42">
        <v>8.02</v>
      </c>
      <c r="AI2374" s="42">
        <v>8.1300000000000008</v>
      </c>
      <c r="AJ2374" s="42">
        <v>8.25</v>
      </c>
      <c r="AK2374" s="42">
        <v>8.36</v>
      </c>
      <c r="AL2374" s="42">
        <v>8.48</v>
      </c>
      <c r="AM2374" s="42">
        <v>8.59</v>
      </c>
      <c r="AN2374" s="42">
        <v>8.7100000000000009</v>
      </c>
      <c r="AO2374" s="42">
        <v>8.82</v>
      </c>
      <c r="AP2374" s="42">
        <v>8.94</v>
      </c>
    </row>
    <row r="2375" spans="1:42" x14ac:dyDescent="0.2">
      <c r="A2375" s="41">
        <v>23.63</v>
      </c>
      <c r="B2375" s="42">
        <v>4.34</v>
      </c>
      <c r="C2375" s="42">
        <v>4.46</v>
      </c>
      <c r="D2375" s="42">
        <v>4.57</v>
      </c>
      <c r="E2375" s="42">
        <v>4.6900000000000004</v>
      </c>
      <c r="F2375" s="42">
        <v>4.8</v>
      </c>
      <c r="G2375" s="42">
        <v>4.92</v>
      </c>
      <c r="H2375" s="42">
        <v>5.03</v>
      </c>
      <c r="I2375" s="42">
        <v>5.15</v>
      </c>
      <c r="J2375" s="42">
        <v>5.26</v>
      </c>
      <c r="K2375" s="42">
        <v>5.38</v>
      </c>
      <c r="L2375" s="42">
        <v>5.49</v>
      </c>
      <c r="M2375" s="42">
        <v>5.61</v>
      </c>
      <c r="N2375" s="42">
        <v>5.72</v>
      </c>
      <c r="O2375" s="42">
        <v>5.84</v>
      </c>
      <c r="P2375" s="42">
        <v>5.95</v>
      </c>
      <c r="Q2375" s="42">
        <v>6.07</v>
      </c>
      <c r="R2375" s="42">
        <v>6.18</v>
      </c>
      <c r="S2375" s="42">
        <v>6.3</v>
      </c>
      <c r="T2375" s="42">
        <v>6.41</v>
      </c>
      <c r="U2375" s="42">
        <v>6.53</v>
      </c>
      <c r="V2375" s="42">
        <v>6.64</v>
      </c>
      <c r="W2375" s="42">
        <v>6.76</v>
      </c>
      <c r="X2375" s="42">
        <v>6.87</v>
      </c>
      <c r="Y2375" s="42">
        <v>6.98</v>
      </c>
      <c r="Z2375" s="42">
        <v>7.1</v>
      </c>
      <c r="AA2375" s="42">
        <v>7.21</v>
      </c>
      <c r="AB2375" s="42">
        <v>7.33</v>
      </c>
      <c r="AC2375" s="42">
        <v>7.44</v>
      </c>
      <c r="AD2375" s="42">
        <v>7.56</v>
      </c>
      <c r="AE2375" s="42">
        <v>7.67</v>
      </c>
      <c r="AF2375" s="42">
        <v>7.79</v>
      </c>
      <c r="AG2375" s="42">
        <v>7.9</v>
      </c>
      <c r="AH2375" s="42">
        <v>8.02</v>
      </c>
      <c r="AI2375" s="42">
        <v>8.1300000000000008</v>
      </c>
      <c r="AJ2375" s="42">
        <v>8.25</v>
      </c>
      <c r="AK2375" s="42">
        <v>8.36</v>
      </c>
      <c r="AL2375" s="42">
        <v>8.48</v>
      </c>
      <c r="AM2375" s="42">
        <v>8.59</v>
      </c>
      <c r="AN2375" s="42">
        <v>8.7100000000000009</v>
      </c>
      <c r="AO2375" s="42">
        <v>8.82</v>
      </c>
      <c r="AP2375" s="42">
        <v>8.94</v>
      </c>
    </row>
    <row r="2376" spans="1:42" x14ac:dyDescent="0.2">
      <c r="A2376" s="41">
        <v>23.64</v>
      </c>
      <c r="B2376" s="42">
        <v>4.34</v>
      </c>
      <c r="C2376" s="42">
        <v>4.46</v>
      </c>
      <c r="D2376" s="42">
        <v>4.57</v>
      </c>
      <c r="E2376" s="42">
        <v>4.6900000000000004</v>
      </c>
      <c r="F2376" s="42">
        <v>4.8</v>
      </c>
      <c r="G2376" s="42">
        <v>4.92</v>
      </c>
      <c r="H2376" s="42">
        <v>5.03</v>
      </c>
      <c r="I2376" s="42">
        <v>5.15</v>
      </c>
      <c r="J2376" s="42">
        <v>5.26</v>
      </c>
      <c r="K2376" s="42">
        <v>5.38</v>
      </c>
      <c r="L2376" s="42">
        <v>5.49</v>
      </c>
      <c r="M2376" s="42">
        <v>5.61</v>
      </c>
      <c r="N2376" s="42">
        <v>5.72</v>
      </c>
      <c r="O2376" s="42">
        <v>5.84</v>
      </c>
      <c r="P2376" s="42">
        <v>5.95</v>
      </c>
      <c r="Q2376" s="42">
        <v>6.07</v>
      </c>
      <c r="R2376" s="42">
        <v>6.18</v>
      </c>
      <c r="S2376" s="42">
        <v>6.29</v>
      </c>
      <c r="T2376" s="42">
        <v>6.41</v>
      </c>
      <c r="U2376" s="42">
        <v>6.52</v>
      </c>
      <c r="V2376" s="42">
        <v>6.64</v>
      </c>
      <c r="W2376" s="42">
        <v>6.75</v>
      </c>
      <c r="X2376" s="42">
        <v>6.87</v>
      </c>
      <c r="Y2376" s="42">
        <v>6.98</v>
      </c>
      <c r="Z2376" s="42">
        <v>7.1</v>
      </c>
      <c r="AA2376" s="42">
        <v>7.21</v>
      </c>
      <c r="AB2376" s="42">
        <v>7.33</v>
      </c>
      <c r="AC2376" s="42">
        <v>7.44</v>
      </c>
      <c r="AD2376" s="42">
        <v>7.56</v>
      </c>
      <c r="AE2376" s="42">
        <v>7.67</v>
      </c>
      <c r="AF2376" s="42">
        <v>7.79</v>
      </c>
      <c r="AG2376" s="42">
        <v>7.9</v>
      </c>
      <c r="AH2376" s="42">
        <v>8.02</v>
      </c>
      <c r="AI2376" s="42">
        <v>8.1300000000000008</v>
      </c>
      <c r="AJ2376" s="42">
        <v>8.25</v>
      </c>
      <c r="AK2376" s="42">
        <v>8.36</v>
      </c>
      <c r="AL2376" s="42">
        <v>8.48</v>
      </c>
      <c r="AM2376" s="42">
        <v>8.59</v>
      </c>
      <c r="AN2376" s="42">
        <v>8.6999999999999993</v>
      </c>
      <c r="AO2376" s="42">
        <v>8.82</v>
      </c>
      <c r="AP2376" s="42">
        <v>8.93</v>
      </c>
    </row>
    <row r="2377" spans="1:42" x14ac:dyDescent="0.2">
      <c r="A2377" s="41">
        <v>23.65</v>
      </c>
      <c r="B2377" s="42">
        <v>4.34</v>
      </c>
      <c r="C2377" s="42">
        <v>4.46</v>
      </c>
      <c r="D2377" s="42">
        <v>4.57</v>
      </c>
      <c r="E2377" s="42">
        <v>4.6900000000000004</v>
      </c>
      <c r="F2377" s="42">
        <v>4.8</v>
      </c>
      <c r="G2377" s="42">
        <v>4.92</v>
      </c>
      <c r="H2377" s="42">
        <v>5.03</v>
      </c>
      <c r="I2377" s="42">
        <v>5.15</v>
      </c>
      <c r="J2377" s="42">
        <v>5.26</v>
      </c>
      <c r="K2377" s="42">
        <v>5.38</v>
      </c>
      <c r="L2377" s="42">
        <v>5.49</v>
      </c>
      <c r="M2377" s="42">
        <v>5.6</v>
      </c>
      <c r="N2377" s="42">
        <v>5.72</v>
      </c>
      <c r="O2377" s="42">
        <v>5.83</v>
      </c>
      <c r="P2377" s="42">
        <v>5.95</v>
      </c>
      <c r="Q2377" s="42">
        <v>6.06</v>
      </c>
      <c r="R2377" s="42">
        <v>6.18</v>
      </c>
      <c r="S2377" s="42">
        <v>6.29</v>
      </c>
      <c r="T2377" s="42">
        <v>6.41</v>
      </c>
      <c r="U2377" s="42">
        <v>6.52</v>
      </c>
      <c r="V2377" s="42">
        <v>6.64</v>
      </c>
      <c r="W2377" s="42">
        <v>6.75</v>
      </c>
      <c r="X2377" s="42">
        <v>6.87</v>
      </c>
      <c r="Y2377" s="42">
        <v>6.98</v>
      </c>
      <c r="Z2377" s="42">
        <v>7.1</v>
      </c>
      <c r="AA2377" s="42">
        <v>7.21</v>
      </c>
      <c r="AB2377" s="42">
        <v>7.33</v>
      </c>
      <c r="AC2377" s="42">
        <v>7.44</v>
      </c>
      <c r="AD2377" s="42">
        <v>7.56</v>
      </c>
      <c r="AE2377" s="42">
        <v>7.67</v>
      </c>
      <c r="AF2377" s="42">
        <v>7.79</v>
      </c>
      <c r="AG2377" s="42">
        <v>7.9</v>
      </c>
      <c r="AH2377" s="42">
        <v>8.01</v>
      </c>
      <c r="AI2377" s="42">
        <v>8.1300000000000008</v>
      </c>
      <c r="AJ2377" s="42">
        <v>8.24</v>
      </c>
      <c r="AK2377" s="42">
        <v>8.36</v>
      </c>
      <c r="AL2377" s="42">
        <v>8.4700000000000006</v>
      </c>
      <c r="AM2377" s="42">
        <v>8.59</v>
      </c>
      <c r="AN2377" s="42">
        <v>8.6999999999999993</v>
      </c>
      <c r="AO2377" s="42">
        <v>8.82</v>
      </c>
      <c r="AP2377" s="42">
        <v>8.93</v>
      </c>
    </row>
    <row r="2378" spans="1:42" x14ac:dyDescent="0.2">
      <c r="A2378" s="41">
        <v>23.66</v>
      </c>
      <c r="B2378" s="42">
        <v>4.34</v>
      </c>
      <c r="C2378" s="42">
        <v>4.46</v>
      </c>
      <c r="D2378" s="42">
        <v>4.57</v>
      </c>
      <c r="E2378" s="42">
        <v>4.6900000000000004</v>
      </c>
      <c r="F2378" s="42">
        <v>4.8</v>
      </c>
      <c r="G2378" s="42">
        <v>4.92</v>
      </c>
      <c r="H2378" s="42">
        <v>5.03</v>
      </c>
      <c r="I2378" s="42">
        <v>5.14</v>
      </c>
      <c r="J2378" s="42">
        <v>5.26</v>
      </c>
      <c r="K2378" s="42">
        <v>5.37</v>
      </c>
      <c r="L2378" s="42">
        <v>5.49</v>
      </c>
      <c r="M2378" s="42">
        <v>5.6</v>
      </c>
      <c r="N2378" s="42">
        <v>5.72</v>
      </c>
      <c r="O2378" s="42">
        <v>5.83</v>
      </c>
      <c r="P2378" s="42">
        <v>5.95</v>
      </c>
      <c r="Q2378" s="42">
        <v>6.06</v>
      </c>
      <c r="R2378" s="42">
        <v>6.18</v>
      </c>
      <c r="S2378" s="42">
        <v>6.29</v>
      </c>
      <c r="T2378" s="42">
        <v>6.41</v>
      </c>
      <c r="U2378" s="42">
        <v>6.52</v>
      </c>
      <c r="V2378" s="42">
        <v>6.64</v>
      </c>
      <c r="W2378" s="42">
        <v>6.75</v>
      </c>
      <c r="X2378" s="42">
        <v>6.87</v>
      </c>
      <c r="Y2378" s="42">
        <v>6.98</v>
      </c>
      <c r="Z2378" s="42">
        <v>7.1</v>
      </c>
      <c r="AA2378" s="42">
        <v>7.21</v>
      </c>
      <c r="AB2378" s="42">
        <v>7.32</v>
      </c>
      <c r="AC2378" s="42">
        <v>7.44</v>
      </c>
      <c r="AD2378" s="42">
        <v>7.55</v>
      </c>
      <c r="AE2378" s="42">
        <v>7.67</v>
      </c>
      <c r="AF2378" s="42">
        <v>7.78</v>
      </c>
      <c r="AG2378" s="42">
        <v>7.9</v>
      </c>
      <c r="AH2378" s="42">
        <v>8.01</v>
      </c>
      <c r="AI2378" s="42">
        <v>8.1300000000000008</v>
      </c>
      <c r="AJ2378" s="42">
        <v>8.24</v>
      </c>
      <c r="AK2378" s="42">
        <v>8.36</v>
      </c>
      <c r="AL2378" s="42">
        <v>8.4700000000000006</v>
      </c>
      <c r="AM2378" s="42">
        <v>8.59</v>
      </c>
      <c r="AN2378" s="42">
        <v>8.6999999999999993</v>
      </c>
      <c r="AO2378" s="42">
        <v>8.82</v>
      </c>
      <c r="AP2378" s="42">
        <v>8.93</v>
      </c>
    </row>
    <row r="2379" spans="1:42" x14ac:dyDescent="0.2">
      <c r="A2379" s="41">
        <v>23.67</v>
      </c>
      <c r="B2379" s="42">
        <v>4.34</v>
      </c>
      <c r="C2379" s="42">
        <v>4.46</v>
      </c>
      <c r="D2379" s="42">
        <v>4.57</v>
      </c>
      <c r="E2379" s="42">
        <v>4.68</v>
      </c>
      <c r="F2379" s="42">
        <v>4.8</v>
      </c>
      <c r="G2379" s="42">
        <v>4.91</v>
      </c>
      <c r="H2379" s="42">
        <v>5.03</v>
      </c>
      <c r="I2379" s="42">
        <v>5.14</v>
      </c>
      <c r="J2379" s="42">
        <v>5.26</v>
      </c>
      <c r="K2379" s="42">
        <v>5.37</v>
      </c>
      <c r="L2379" s="42">
        <v>5.49</v>
      </c>
      <c r="M2379" s="42">
        <v>5.6</v>
      </c>
      <c r="N2379" s="42">
        <v>5.72</v>
      </c>
      <c r="O2379" s="42">
        <v>5.83</v>
      </c>
      <c r="P2379" s="42">
        <v>5.95</v>
      </c>
      <c r="Q2379" s="42">
        <v>6.06</v>
      </c>
      <c r="R2379" s="42">
        <v>6.18</v>
      </c>
      <c r="S2379" s="42">
        <v>6.29</v>
      </c>
      <c r="T2379" s="42">
        <v>6.41</v>
      </c>
      <c r="U2379" s="42">
        <v>6.52</v>
      </c>
      <c r="V2379" s="42">
        <v>6.64</v>
      </c>
      <c r="W2379" s="42">
        <v>6.75</v>
      </c>
      <c r="X2379" s="42">
        <v>6.86</v>
      </c>
      <c r="Y2379" s="42">
        <v>6.98</v>
      </c>
      <c r="Z2379" s="42">
        <v>7.09</v>
      </c>
      <c r="AA2379" s="42">
        <v>7.21</v>
      </c>
      <c r="AB2379" s="42">
        <v>7.32</v>
      </c>
      <c r="AC2379" s="42">
        <v>7.44</v>
      </c>
      <c r="AD2379" s="42">
        <v>7.55</v>
      </c>
      <c r="AE2379" s="42">
        <v>7.67</v>
      </c>
      <c r="AF2379" s="42">
        <v>7.78</v>
      </c>
      <c r="AG2379" s="42">
        <v>7.9</v>
      </c>
      <c r="AH2379" s="42">
        <v>8.01</v>
      </c>
      <c r="AI2379" s="42">
        <v>8.1300000000000008</v>
      </c>
      <c r="AJ2379" s="42">
        <v>8.24</v>
      </c>
      <c r="AK2379" s="42">
        <v>8.36</v>
      </c>
      <c r="AL2379" s="42">
        <v>8.4700000000000006</v>
      </c>
      <c r="AM2379" s="42">
        <v>8.59</v>
      </c>
      <c r="AN2379" s="42">
        <v>8.6999999999999993</v>
      </c>
      <c r="AO2379" s="42">
        <v>8.81</v>
      </c>
      <c r="AP2379" s="42">
        <v>8.93</v>
      </c>
    </row>
    <row r="2380" spans="1:42" x14ac:dyDescent="0.2">
      <c r="A2380" s="41">
        <v>23.68</v>
      </c>
      <c r="B2380" s="42">
        <v>4.34</v>
      </c>
      <c r="C2380" s="42">
        <v>4.45</v>
      </c>
      <c r="D2380" s="42">
        <v>4.57</v>
      </c>
      <c r="E2380" s="42">
        <v>4.68</v>
      </c>
      <c r="F2380" s="42">
        <v>4.8</v>
      </c>
      <c r="G2380" s="42">
        <v>4.91</v>
      </c>
      <c r="H2380" s="42">
        <v>5.03</v>
      </c>
      <c r="I2380" s="42">
        <v>5.14</v>
      </c>
      <c r="J2380" s="42">
        <v>5.26</v>
      </c>
      <c r="K2380" s="42">
        <v>5.37</v>
      </c>
      <c r="L2380" s="42">
        <v>5.49</v>
      </c>
      <c r="M2380" s="42">
        <v>5.6</v>
      </c>
      <c r="N2380" s="42">
        <v>5.72</v>
      </c>
      <c r="O2380" s="42">
        <v>5.83</v>
      </c>
      <c r="P2380" s="42">
        <v>5.95</v>
      </c>
      <c r="Q2380" s="42">
        <v>6.06</v>
      </c>
      <c r="R2380" s="42">
        <v>6.18</v>
      </c>
      <c r="S2380" s="42">
        <v>6.29</v>
      </c>
      <c r="T2380" s="42">
        <v>6.4</v>
      </c>
      <c r="U2380" s="42">
        <v>6.52</v>
      </c>
      <c r="V2380" s="42">
        <v>6.63</v>
      </c>
      <c r="W2380" s="42">
        <v>6.75</v>
      </c>
      <c r="X2380" s="42">
        <v>6.86</v>
      </c>
      <c r="Y2380" s="42">
        <v>6.98</v>
      </c>
      <c r="Z2380" s="42">
        <v>7.09</v>
      </c>
      <c r="AA2380" s="42">
        <v>7.21</v>
      </c>
      <c r="AB2380" s="42">
        <v>7.32</v>
      </c>
      <c r="AC2380" s="42">
        <v>7.44</v>
      </c>
      <c r="AD2380" s="42">
        <v>7.55</v>
      </c>
      <c r="AE2380" s="42">
        <v>7.67</v>
      </c>
      <c r="AF2380" s="42">
        <v>7.78</v>
      </c>
      <c r="AG2380" s="42">
        <v>7.9</v>
      </c>
      <c r="AH2380" s="42">
        <v>8.01</v>
      </c>
      <c r="AI2380" s="42">
        <v>8.1199999999999992</v>
      </c>
      <c r="AJ2380" s="42">
        <v>8.24</v>
      </c>
      <c r="AK2380" s="42">
        <v>8.35</v>
      </c>
      <c r="AL2380" s="42">
        <v>8.4700000000000006</v>
      </c>
      <c r="AM2380" s="42">
        <v>8.58</v>
      </c>
      <c r="AN2380" s="42">
        <v>8.6999999999999993</v>
      </c>
      <c r="AO2380" s="42">
        <v>8.81</v>
      </c>
      <c r="AP2380" s="42">
        <v>8.93</v>
      </c>
    </row>
    <row r="2381" spans="1:42" x14ac:dyDescent="0.2">
      <c r="A2381" s="41">
        <v>23.69</v>
      </c>
      <c r="B2381" s="42">
        <v>4.34</v>
      </c>
      <c r="C2381" s="42">
        <v>4.45</v>
      </c>
      <c r="D2381" s="42">
        <v>4.57</v>
      </c>
      <c r="E2381" s="42">
        <v>4.68</v>
      </c>
      <c r="F2381" s="42">
        <v>4.8</v>
      </c>
      <c r="G2381" s="42">
        <v>4.91</v>
      </c>
      <c r="H2381" s="42">
        <v>5.03</v>
      </c>
      <c r="I2381" s="42">
        <v>5.14</v>
      </c>
      <c r="J2381" s="42">
        <v>5.26</v>
      </c>
      <c r="K2381" s="42">
        <v>5.37</v>
      </c>
      <c r="L2381" s="42">
        <v>5.49</v>
      </c>
      <c r="M2381" s="42">
        <v>5.6</v>
      </c>
      <c r="N2381" s="42">
        <v>5.72</v>
      </c>
      <c r="O2381" s="42">
        <v>5.83</v>
      </c>
      <c r="P2381" s="42">
        <v>5.94</v>
      </c>
      <c r="Q2381" s="42">
        <v>6.06</v>
      </c>
      <c r="R2381" s="42">
        <v>6.17</v>
      </c>
      <c r="S2381" s="42">
        <v>6.29</v>
      </c>
      <c r="T2381" s="42">
        <v>6.4</v>
      </c>
      <c r="U2381" s="42">
        <v>6.52</v>
      </c>
      <c r="V2381" s="42">
        <v>6.63</v>
      </c>
      <c r="W2381" s="42">
        <v>6.75</v>
      </c>
      <c r="X2381" s="42">
        <v>6.86</v>
      </c>
      <c r="Y2381" s="42">
        <v>6.98</v>
      </c>
      <c r="Z2381" s="42">
        <v>7.09</v>
      </c>
      <c r="AA2381" s="42">
        <v>7.21</v>
      </c>
      <c r="AB2381" s="42">
        <v>7.32</v>
      </c>
      <c r="AC2381" s="42">
        <v>7.44</v>
      </c>
      <c r="AD2381" s="42">
        <v>7.55</v>
      </c>
      <c r="AE2381" s="42">
        <v>7.66</v>
      </c>
      <c r="AF2381" s="42">
        <v>7.78</v>
      </c>
      <c r="AG2381" s="42">
        <v>7.89</v>
      </c>
      <c r="AH2381" s="42">
        <v>8.01</v>
      </c>
      <c r="AI2381" s="42">
        <v>8.1199999999999992</v>
      </c>
      <c r="AJ2381" s="42">
        <v>8.24</v>
      </c>
      <c r="AK2381" s="42">
        <v>8.35</v>
      </c>
      <c r="AL2381" s="42">
        <v>8.4700000000000006</v>
      </c>
      <c r="AM2381" s="42">
        <v>8.58</v>
      </c>
      <c r="AN2381" s="42">
        <v>8.6999999999999993</v>
      </c>
      <c r="AO2381" s="42">
        <v>8.81</v>
      </c>
      <c r="AP2381" s="42">
        <v>8.93</v>
      </c>
    </row>
    <row r="2382" spans="1:42" x14ac:dyDescent="0.2">
      <c r="A2382" s="41">
        <v>23.7</v>
      </c>
      <c r="B2382" s="42">
        <v>4.34</v>
      </c>
      <c r="C2382" s="42">
        <v>4.45</v>
      </c>
      <c r="D2382" s="42">
        <v>4.57</v>
      </c>
      <c r="E2382" s="42">
        <v>4.68</v>
      </c>
      <c r="F2382" s="42">
        <v>4.8</v>
      </c>
      <c r="G2382" s="42">
        <v>4.91</v>
      </c>
      <c r="H2382" s="42">
        <v>5.03</v>
      </c>
      <c r="I2382" s="42">
        <v>5.14</v>
      </c>
      <c r="J2382" s="42">
        <v>5.26</v>
      </c>
      <c r="K2382" s="42">
        <v>5.37</v>
      </c>
      <c r="L2382" s="42">
        <v>5.48</v>
      </c>
      <c r="M2382" s="42">
        <v>5.6</v>
      </c>
      <c r="N2382" s="42">
        <v>5.71</v>
      </c>
      <c r="O2382" s="42">
        <v>5.83</v>
      </c>
      <c r="P2382" s="42">
        <v>5.94</v>
      </c>
      <c r="Q2382" s="42">
        <v>6.06</v>
      </c>
      <c r="R2382" s="42">
        <v>6.17</v>
      </c>
      <c r="S2382" s="42">
        <v>6.29</v>
      </c>
      <c r="T2382" s="42">
        <v>6.4</v>
      </c>
      <c r="U2382" s="42">
        <v>6.52</v>
      </c>
      <c r="V2382" s="42">
        <v>6.63</v>
      </c>
      <c r="W2382" s="42">
        <v>6.75</v>
      </c>
      <c r="X2382" s="42">
        <v>6.86</v>
      </c>
      <c r="Y2382" s="42">
        <v>6.98</v>
      </c>
      <c r="Z2382" s="42">
        <v>7.09</v>
      </c>
      <c r="AA2382" s="42">
        <v>7.2</v>
      </c>
      <c r="AB2382" s="42">
        <v>7.32</v>
      </c>
      <c r="AC2382" s="42">
        <v>7.43</v>
      </c>
      <c r="AD2382" s="42">
        <v>7.55</v>
      </c>
      <c r="AE2382" s="42">
        <v>7.66</v>
      </c>
      <c r="AF2382" s="42">
        <v>7.78</v>
      </c>
      <c r="AG2382" s="42">
        <v>7.89</v>
      </c>
      <c r="AH2382" s="42">
        <v>8.01</v>
      </c>
      <c r="AI2382" s="42">
        <v>8.1199999999999992</v>
      </c>
      <c r="AJ2382" s="42">
        <v>8.24</v>
      </c>
      <c r="AK2382" s="42">
        <v>8.35</v>
      </c>
      <c r="AL2382" s="42">
        <v>8.4700000000000006</v>
      </c>
      <c r="AM2382" s="42">
        <v>8.58</v>
      </c>
      <c r="AN2382" s="42">
        <v>8.69</v>
      </c>
      <c r="AO2382" s="42">
        <v>8.81</v>
      </c>
      <c r="AP2382" s="42">
        <v>8.92</v>
      </c>
    </row>
    <row r="2383" spans="1:42" x14ac:dyDescent="0.2">
      <c r="A2383" s="41">
        <v>23.71</v>
      </c>
      <c r="B2383" s="42">
        <v>4.34</v>
      </c>
      <c r="C2383" s="42">
        <v>4.45</v>
      </c>
      <c r="D2383" s="42">
        <v>4.57</v>
      </c>
      <c r="E2383" s="42">
        <v>4.68</v>
      </c>
      <c r="F2383" s="42">
        <v>4.8</v>
      </c>
      <c r="G2383" s="42">
        <v>4.91</v>
      </c>
      <c r="H2383" s="42">
        <v>5.0199999999999996</v>
      </c>
      <c r="I2383" s="42">
        <v>5.14</v>
      </c>
      <c r="J2383" s="42">
        <v>5.25</v>
      </c>
      <c r="K2383" s="42">
        <v>5.37</v>
      </c>
      <c r="L2383" s="42">
        <v>5.48</v>
      </c>
      <c r="M2383" s="42">
        <v>5.6</v>
      </c>
      <c r="N2383" s="42">
        <v>5.71</v>
      </c>
      <c r="O2383" s="42">
        <v>5.83</v>
      </c>
      <c r="P2383" s="42">
        <v>5.94</v>
      </c>
      <c r="Q2383" s="42">
        <v>6.06</v>
      </c>
      <c r="R2383" s="42">
        <v>6.17</v>
      </c>
      <c r="S2383" s="42">
        <v>6.29</v>
      </c>
      <c r="T2383" s="42">
        <v>6.4</v>
      </c>
      <c r="U2383" s="42">
        <v>6.52</v>
      </c>
      <c r="V2383" s="42">
        <v>6.63</v>
      </c>
      <c r="W2383" s="42">
        <v>6.74</v>
      </c>
      <c r="X2383" s="42">
        <v>6.86</v>
      </c>
      <c r="Y2383" s="42">
        <v>6.97</v>
      </c>
      <c r="Z2383" s="42">
        <v>7.09</v>
      </c>
      <c r="AA2383" s="42">
        <v>7.2</v>
      </c>
      <c r="AB2383" s="42">
        <v>7.32</v>
      </c>
      <c r="AC2383" s="42">
        <v>7.43</v>
      </c>
      <c r="AD2383" s="42">
        <v>7.55</v>
      </c>
      <c r="AE2383" s="42">
        <v>7.66</v>
      </c>
      <c r="AF2383" s="42">
        <v>7.78</v>
      </c>
      <c r="AG2383" s="42">
        <v>7.89</v>
      </c>
      <c r="AH2383" s="42">
        <v>8.01</v>
      </c>
      <c r="AI2383" s="42">
        <v>8.1199999999999992</v>
      </c>
      <c r="AJ2383" s="42">
        <v>8.23</v>
      </c>
      <c r="AK2383" s="42">
        <v>8.35</v>
      </c>
      <c r="AL2383" s="42">
        <v>8.4600000000000009</v>
      </c>
      <c r="AM2383" s="42">
        <v>8.58</v>
      </c>
      <c r="AN2383" s="42">
        <v>8.69</v>
      </c>
      <c r="AO2383" s="42">
        <v>8.81</v>
      </c>
      <c r="AP2383" s="42">
        <v>8.92</v>
      </c>
    </row>
    <row r="2384" spans="1:42" x14ac:dyDescent="0.2">
      <c r="A2384" s="41">
        <v>23.72</v>
      </c>
      <c r="B2384" s="42">
        <v>4.34</v>
      </c>
      <c r="C2384" s="42">
        <v>4.45</v>
      </c>
      <c r="D2384" s="42">
        <v>4.57</v>
      </c>
      <c r="E2384" s="42">
        <v>4.68</v>
      </c>
      <c r="F2384" s="42">
        <v>4.79</v>
      </c>
      <c r="G2384" s="42">
        <v>4.91</v>
      </c>
      <c r="H2384" s="42">
        <v>5.0199999999999996</v>
      </c>
      <c r="I2384" s="42">
        <v>5.14</v>
      </c>
      <c r="J2384" s="42">
        <v>5.25</v>
      </c>
      <c r="K2384" s="42">
        <v>5.37</v>
      </c>
      <c r="L2384" s="42">
        <v>5.48</v>
      </c>
      <c r="M2384" s="42">
        <v>5.6</v>
      </c>
      <c r="N2384" s="42">
        <v>5.71</v>
      </c>
      <c r="O2384" s="42">
        <v>5.83</v>
      </c>
      <c r="P2384" s="42">
        <v>5.94</v>
      </c>
      <c r="Q2384" s="42">
        <v>6.06</v>
      </c>
      <c r="R2384" s="42">
        <v>6.17</v>
      </c>
      <c r="S2384" s="42">
        <v>6.28</v>
      </c>
      <c r="T2384" s="42">
        <v>6.4</v>
      </c>
      <c r="U2384" s="42">
        <v>6.51</v>
      </c>
      <c r="V2384" s="42">
        <v>6.63</v>
      </c>
      <c r="W2384" s="42">
        <v>6.74</v>
      </c>
      <c r="X2384" s="42">
        <v>6.86</v>
      </c>
      <c r="Y2384" s="42">
        <v>6.97</v>
      </c>
      <c r="Z2384" s="42">
        <v>7.09</v>
      </c>
      <c r="AA2384" s="42">
        <v>7.2</v>
      </c>
      <c r="AB2384" s="42">
        <v>7.32</v>
      </c>
      <c r="AC2384" s="42">
        <v>7.43</v>
      </c>
      <c r="AD2384" s="42">
        <v>7.55</v>
      </c>
      <c r="AE2384" s="42">
        <v>7.66</v>
      </c>
      <c r="AF2384" s="42">
        <v>7.77</v>
      </c>
      <c r="AG2384" s="42">
        <v>7.89</v>
      </c>
      <c r="AH2384" s="42">
        <v>8</v>
      </c>
      <c r="AI2384" s="42">
        <v>8.1199999999999992</v>
      </c>
      <c r="AJ2384" s="42">
        <v>8.23</v>
      </c>
      <c r="AK2384" s="42">
        <v>8.35</v>
      </c>
      <c r="AL2384" s="42">
        <v>8.4600000000000009</v>
      </c>
      <c r="AM2384" s="42">
        <v>8.58</v>
      </c>
      <c r="AN2384" s="42">
        <v>8.69</v>
      </c>
      <c r="AO2384" s="42">
        <v>8.81</v>
      </c>
      <c r="AP2384" s="42">
        <v>8.92</v>
      </c>
    </row>
    <row r="2385" spans="1:42" x14ac:dyDescent="0.2">
      <c r="A2385" s="41">
        <v>23.73</v>
      </c>
      <c r="B2385" s="42">
        <v>4.33</v>
      </c>
      <c r="C2385" s="42">
        <v>4.45</v>
      </c>
      <c r="D2385" s="42">
        <v>4.5599999999999996</v>
      </c>
      <c r="E2385" s="42">
        <v>4.68</v>
      </c>
      <c r="F2385" s="42">
        <v>4.79</v>
      </c>
      <c r="G2385" s="42">
        <v>4.91</v>
      </c>
      <c r="H2385" s="42">
        <v>5.0199999999999996</v>
      </c>
      <c r="I2385" s="42">
        <v>5.14</v>
      </c>
      <c r="J2385" s="42">
        <v>5.25</v>
      </c>
      <c r="K2385" s="42">
        <v>5.37</v>
      </c>
      <c r="L2385" s="42">
        <v>5.48</v>
      </c>
      <c r="M2385" s="42">
        <v>5.6</v>
      </c>
      <c r="N2385" s="42">
        <v>5.71</v>
      </c>
      <c r="O2385" s="42">
        <v>5.83</v>
      </c>
      <c r="P2385" s="42">
        <v>5.94</v>
      </c>
      <c r="Q2385" s="42">
        <v>6.05</v>
      </c>
      <c r="R2385" s="42">
        <v>6.17</v>
      </c>
      <c r="S2385" s="42">
        <v>6.28</v>
      </c>
      <c r="T2385" s="42">
        <v>6.4</v>
      </c>
      <c r="U2385" s="42">
        <v>6.51</v>
      </c>
      <c r="V2385" s="42">
        <v>6.63</v>
      </c>
      <c r="W2385" s="42">
        <v>6.74</v>
      </c>
      <c r="X2385" s="42">
        <v>6.86</v>
      </c>
      <c r="Y2385" s="42">
        <v>6.97</v>
      </c>
      <c r="Z2385" s="42">
        <v>7.09</v>
      </c>
      <c r="AA2385" s="42">
        <v>7.2</v>
      </c>
      <c r="AB2385" s="42">
        <v>7.32</v>
      </c>
      <c r="AC2385" s="42">
        <v>7.43</v>
      </c>
      <c r="AD2385" s="42">
        <v>7.54</v>
      </c>
      <c r="AE2385" s="42">
        <v>7.66</v>
      </c>
      <c r="AF2385" s="42">
        <v>7.77</v>
      </c>
      <c r="AG2385" s="42">
        <v>7.89</v>
      </c>
      <c r="AH2385" s="42">
        <v>8</v>
      </c>
      <c r="AI2385" s="42">
        <v>8.1199999999999992</v>
      </c>
      <c r="AJ2385" s="42">
        <v>8.23</v>
      </c>
      <c r="AK2385" s="42">
        <v>8.35</v>
      </c>
      <c r="AL2385" s="42">
        <v>8.4600000000000009</v>
      </c>
      <c r="AM2385" s="42">
        <v>8.58</v>
      </c>
      <c r="AN2385" s="42">
        <v>8.69</v>
      </c>
      <c r="AO2385" s="42">
        <v>8.8000000000000007</v>
      </c>
      <c r="AP2385" s="42">
        <v>8.92</v>
      </c>
    </row>
    <row r="2386" spans="1:42" x14ac:dyDescent="0.2">
      <c r="A2386" s="41">
        <v>23.74</v>
      </c>
      <c r="B2386" s="42">
        <v>4.33</v>
      </c>
      <c r="C2386" s="42">
        <v>4.45</v>
      </c>
      <c r="D2386" s="42">
        <v>4.5599999999999996</v>
      </c>
      <c r="E2386" s="42">
        <v>4.68</v>
      </c>
      <c r="F2386" s="42">
        <v>4.79</v>
      </c>
      <c r="G2386" s="42">
        <v>4.91</v>
      </c>
      <c r="H2386" s="42">
        <v>5.0199999999999996</v>
      </c>
      <c r="I2386" s="42">
        <v>5.14</v>
      </c>
      <c r="J2386" s="42">
        <v>5.25</v>
      </c>
      <c r="K2386" s="42">
        <v>5.37</v>
      </c>
      <c r="L2386" s="42">
        <v>5.48</v>
      </c>
      <c r="M2386" s="42">
        <v>5.59</v>
      </c>
      <c r="N2386" s="42">
        <v>5.71</v>
      </c>
      <c r="O2386" s="42">
        <v>5.82</v>
      </c>
      <c r="P2386" s="42">
        <v>5.94</v>
      </c>
      <c r="Q2386" s="42">
        <v>6.05</v>
      </c>
      <c r="R2386" s="42">
        <v>6.17</v>
      </c>
      <c r="S2386" s="42">
        <v>6.28</v>
      </c>
      <c r="T2386" s="42">
        <v>6.4</v>
      </c>
      <c r="U2386" s="42">
        <v>6.51</v>
      </c>
      <c r="V2386" s="42">
        <v>6.63</v>
      </c>
      <c r="W2386" s="42">
        <v>6.74</v>
      </c>
      <c r="X2386" s="42">
        <v>6.86</v>
      </c>
      <c r="Y2386" s="42">
        <v>6.97</v>
      </c>
      <c r="Z2386" s="42">
        <v>7.08</v>
      </c>
      <c r="AA2386" s="42">
        <v>7.2</v>
      </c>
      <c r="AB2386" s="42">
        <v>7.31</v>
      </c>
      <c r="AC2386" s="42">
        <v>7.43</v>
      </c>
      <c r="AD2386" s="42">
        <v>7.54</v>
      </c>
      <c r="AE2386" s="42">
        <v>7.66</v>
      </c>
      <c r="AF2386" s="42">
        <v>7.77</v>
      </c>
      <c r="AG2386" s="42">
        <v>7.89</v>
      </c>
      <c r="AH2386" s="42">
        <v>8</v>
      </c>
      <c r="AI2386" s="42">
        <v>8.1199999999999992</v>
      </c>
      <c r="AJ2386" s="42">
        <v>8.23</v>
      </c>
      <c r="AK2386" s="42">
        <v>8.34</v>
      </c>
      <c r="AL2386" s="42">
        <v>8.4600000000000009</v>
      </c>
      <c r="AM2386" s="42">
        <v>8.57</v>
      </c>
      <c r="AN2386" s="42">
        <v>8.69</v>
      </c>
      <c r="AO2386" s="42">
        <v>8.8000000000000007</v>
      </c>
      <c r="AP2386" s="42">
        <v>8.92</v>
      </c>
    </row>
    <row r="2387" spans="1:42" x14ac:dyDescent="0.2">
      <c r="A2387" s="41">
        <v>23.75</v>
      </c>
      <c r="B2387" s="42">
        <v>4.33</v>
      </c>
      <c r="C2387" s="42">
        <v>4.45</v>
      </c>
      <c r="D2387" s="42">
        <v>4.5599999999999996</v>
      </c>
      <c r="E2387" s="42">
        <v>4.68</v>
      </c>
      <c r="F2387" s="42">
        <v>4.79</v>
      </c>
      <c r="G2387" s="42">
        <v>4.91</v>
      </c>
      <c r="H2387" s="42">
        <v>5.0199999999999996</v>
      </c>
      <c r="I2387" s="42">
        <v>5.14</v>
      </c>
      <c r="J2387" s="42">
        <v>5.25</v>
      </c>
      <c r="K2387" s="42">
        <v>5.36</v>
      </c>
      <c r="L2387" s="42">
        <v>5.48</v>
      </c>
      <c r="M2387" s="42">
        <v>5.59</v>
      </c>
      <c r="N2387" s="42">
        <v>5.71</v>
      </c>
      <c r="O2387" s="42">
        <v>5.82</v>
      </c>
      <c r="P2387" s="42">
        <v>5.94</v>
      </c>
      <c r="Q2387" s="42">
        <v>6.05</v>
      </c>
      <c r="R2387" s="42">
        <v>6.17</v>
      </c>
      <c r="S2387" s="42">
        <v>6.28</v>
      </c>
      <c r="T2387" s="42">
        <v>6.4</v>
      </c>
      <c r="U2387" s="42">
        <v>6.51</v>
      </c>
      <c r="V2387" s="42">
        <v>6.62</v>
      </c>
      <c r="W2387" s="42">
        <v>6.74</v>
      </c>
      <c r="X2387" s="42">
        <v>6.85</v>
      </c>
      <c r="Y2387" s="42">
        <v>6.97</v>
      </c>
      <c r="Z2387" s="42">
        <v>7.08</v>
      </c>
      <c r="AA2387" s="42">
        <v>7.2</v>
      </c>
      <c r="AB2387" s="42">
        <v>7.31</v>
      </c>
      <c r="AC2387" s="42">
        <v>7.43</v>
      </c>
      <c r="AD2387" s="42">
        <v>7.54</v>
      </c>
      <c r="AE2387" s="42">
        <v>7.66</v>
      </c>
      <c r="AF2387" s="42">
        <v>7.77</v>
      </c>
      <c r="AG2387" s="42">
        <v>7.89</v>
      </c>
      <c r="AH2387" s="42">
        <v>8</v>
      </c>
      <c r="AI2387" s="42">
        <v>8.11</v>
      </c>
      <c r="AJ2387" s="42">
        <v>8.23</v>
      </c>
      <c r="AK2387" s="42">
        <v>8.34</v>
      </c>
      <c r="AL2387" s="42">
        <v>8.4600000000000009</v>
      </c>
      <c r="AM2387" s="42">
        <v>8.57</v>
      </c>
      <c r="AN2387" s="42">
        <v>8.69</v>
      </c>
      <c r="AO2387" s="42">
        <v>8.8000000000000007</v>
      </c>
      <c r="AP2387" s="42">
        <v>8.92</v>
      </c>
    </row>
    <row r="2388" spans="1:42" x14ac:dyDescent="0.2">
      <c r="A2388" s="41">
        <v>23.76</v>
      </c>
      <c r="B2388" s="42">
        <v>4.33</v>
      </c>
      <c r="C2388" s="42">
        <v>4.45</v>
      </c>
      <c r="D2388" s="42">
        <v>4.5599999999999996</v>
      </c>
      <c r="E2388" s="42">
        <v>4.68</v>
      </c>
      <c r="F2388" s="42">
        <v>4.79</v>
      </c>
      <c r="G2388" s="42">
        <v>4.91</v>
      </c>
      <c r="H2388" s="42">
        <v>5.0199999999999996</v>
      </c>
      <c r="I2388" s="42">
        <v>5.13</v>
      </c>
      <c r="J2388" s="42">
        <v>5.25</v>
      </c>
      <c r="K2388" s="42">
        <v>5.36</v>
      </c>
      <c r="L2388" s="42">
        <v>5.48</v>
      </c>
      <c r="M2388" s="42">
        <v>5.59</v>
      </c>
      <c r="N2388" s="42">
        <v>5.71</v>
      </c>
      <c r="O2388" s="42">
        <v>5.82</v>
      </c>
      <c r="P2388" s="42">
        <v>5.94</v>
      </c>
      <c r="Q2388" s="42">
        <v>6.05</v>
      </c>
      <c r="R2388" s="42">
        <v>6.17</v>
      </c>
      <c r="S2388" s="42">
        <v>6.28</v>
      </c>
      <c r="T2388" s="42">
        <v>6.39</v>
      </c>
      <c r="U2388" s="42">
        <v>6.51</v>
      </c>
      <c r="V2388" s="42">
        <v>6.62</v>
      </c>
      <c r="W2388" s="42">
        <v>6.74</v>
      </c>
      <c r="X2388" s="42">
        <v>6.85</v>
      </c>
      <c r="Y2388" s="42">
        <v>6.97</v>
      </c>
      <c r="Z2388" s="42">
        <v>7.08</v>
      </c>
      <c r="AA2388" s="42">
        <v>7.2</v>
      </c>
      <c r="AB2388" s="42">
        <v>7.31</v>
      </c>
      <c r="AC2388" s="42">
        <v>7.43</v>
      </c>
      <c r="AD2388" s="42">
        <v>7.54</v>
      </c>
      <c r="AE2388" s="42">
        <v>7.65</v>
      </c>
      <c r="AF2388" s="42">
        <v>7.77</v>
      </c>
      <c r="AG2388" s="42">
        <v>7.88</v>
      </c>
      <c r="AH2388" s="42">
        <v>8</v>
      </c>
      <c r="AI2388" s="42">
        <v>8.11</v>
      </c>
      <c r="AJ2388" s="42">
        <v>8.23</v>
      </c>
      <c r="AK2388" s="42">
        <v>8.34</v>
      </c>
      <c r="AL2388" s="42">
        <v>8.4600000000000009</v>
      </c>
      <c r="AM2388" s="42">
        <v>8.57</v>
      </c>
      <c r="AN2388" s="42">
        <v>8.69</v>
      </c>
      <c r="AO2388" s="42">
        <v>8.8000000000000007</v>
      </c>
      <c r="AP2388" s="42">
        <v>8.91</v>
      </c>
    </row>
    <row r="2389" spans="1:42" x14ac:dyDescent="0.2">
      <c r="A2389" s="41">
        <v>23.77</v>
      </c>
      <c r="B2389" s="42">
        <v>4.33</v>
      </c>
      <c r="C2389" s="42">
        <v>4.45</v>
      </c>
      <c r="D2389" s="42">
        <v>4.5599999999999996</v>
      </c>
      <c r="E2389" s="42">
        <v>4.68</v>
      </c>
      <c r="F2389" s="42">
        <v>4.79</v>
      </c>
      <c r="G2389" s="42">
        <v>4.9000000000000004</v>
      </c>
      <c r="H2389" s="42">
        <v>5.0199999999999996</v>
      </c>
      <c r="I2389" s="42">
        <v>5.13</v>
      </c>
      <c r="J2389" s="42">
        <v>5.25</v>
      </c>
      <c r="K2389" s="42">
        <v>5.36</v>
      </c>
      <c r="L2389" s="42">
        <v>5.48</v>
      </c>
      <c r="M2389" s="42">
        <v>5.59</v>
      </c>
      <c r="N2389" s="42">
        <v>5.71</v>
      </c>
      <c r="O2389" s="42">
        <v>5.82</v>
      </c>
      <c r="P2389" s="42">
        <v>5.94</v>
      </c>
      <c r="Q2389" s="42">
        <v>6.05</v>
      </c>
      <c r="R2389" s="42">
        <v>6.16</v>
      </c>
      <c r="S2389" s="42">
        <v>6.28</v>
      </c>
      <c r="T2389" s="42">
        <v>6.39</v>
      </c>
      <c r="U2389" s="42">
        <v>6.51</v>
      </c>
      <c r="V2389" s="42">
        <v>6.62</v>
      </c>
      <c r="W2389" s="42">
        <v>6.74</v>
      </c>
      <c r="X2389" s="42">
        <v>6.85</v>
      </c>
      <c r="Y2389" s="42">
        <v>6.97</v>
      </c>
      <c r="Z2389" s="42">
        <v>7.08</v>
      </c>
      <c r="AA2389" s="42">
        <v>7.19</v>
      </c>
      <c r="AB2389" s="42">
        <v>7.31</v>
      </c>
      <c r="AC2389" s="42">
        <v>7.42</v>
      </c>
      <c r="AD2389" s="42">
        <v>7.54</v>
      </c>
      <c r="AE2389" s="42">
        <v>7.65</v>
      </c>
      <c r="AF2389" s="42">
        <v>7.77</v>
      </c>
      <c r="AG2389" s="42">
        <v>7.88</v>
      </c>
      <c r="AH2389" s="42">
        <v>8</v>
      </c>
      <c r="AI2389" s="42">
        <v>8.11</v>
      </c>
      <c r="AJ2389" s="42">
        <v>8.23</v>
      </c>
      <c r="AK2389" s="42">
        <v>8.34</v>
      </c>
      <c r="AL2389" s="42">
        <v>8.4499999999999993</v>
      </c>
      <c r="AM2389" s="42">
        <v>8.57</v>
      </c>
      <c r="AN2389" s="42">
        <v>8.68</v>
      </c>
      <c r="AO2389" s="42">
        <v>8.8000000000000007</v>
      </c>
      <c r="AP2389" s="42">
        <v>8.91</v>
      </c>
    </row>
    <row r="2390" spans="1:42" x14ac:dyDescent="0.2">
      <c r="A2390" s="41">
        <v>23.78</v>
      </c>
      <c r="B2390" s="42">
        <v>4.33</v>
      </c>
      <c r="C2390" s="42">
        <v>4.45</v>
      </c>
      <c r="D2390" s="42">
        <v>4.5599999999999996</v>
      </c>
      <c r="E2390" s="42">
        <v>4.67</v>
      </c>
      <c r="F2390" s="42">
        <v>4.79</v>
      </c>
      <c r="G2390" s="42">
        <v>4.9000000000000004</v>
      </c>
      <c r="H2390" s="42">
        <v>5.0199999999999996</v>
      </c>
      <c r="I2390" s="42">
        <v>5.13</v>
      </c>
      <c r="J2390" s="42">
        <v>5.25</v>
      </c>
      <c r="K2390" s="42">
        <v>5.36</v>
      </c>
      <c r="L2390" s="42">
        <v>5.48</v>
      </c>
      <c r="M2390" s="42">
        <v>5.59</v>
      </c>
      <c r="N2390" s="42">
        <v>5.7</v>
      </c>
      <c r="O2390" s="42">
        <v>5.82</v>
      </c>
      <c r="P2390" s="42">
        <v>5.93</v>
      </c>
      <c r="Q2390" s="42">
        <v>6.05</v>
      </c>
      <c r="R2390" s="42">
        <v>6.16</v>
      </c>
      <c r="S2390" s="42">
        <v>6.28</v>
      </c>
      <c r="T2390" s="42">
        <v>6.39</v>
      </c>
      <c r="U2390" s="42">
        <v>6.51</v>
      </c>
      <c r="V2390" s="42">
        <v>6.62</v>
      </c>
      <c r="W2390" s="42">
        <v>6.74</v>
      </c>
      <c r="X2390" s="42">
        <v>6.85</v>
      </c>
      <c r="Y2390" s="42">
        <v>6.96</v>
      </c>
      <c r="Z2390" s="42">
        <v>7.08</v>
      </c>
      <c r="AA2390" s="42">
        <v>7.19</v>
      </c>
      <c r="AB2390" s="42">
        <v>7.31</v>
      </c>
      <c r="AC2390" s="42">
        <v>7.42</v>
      </c>
      <c r="AD2390" s="42">
        <v>7.54</v>
      </c>
      <c r="AE2390" s="42">
        <v>7.65</v>
      </c>
      <c r="AF2390" s="42">
        <v>7.77</v>
      </c>
      <c r="AG2390" s="42">
        <v>7.88</v>
      </c>
      <c r="AH2390" s="42">
        <v>8</v>
      </c>
      <c r="AI2390" s="42">
        <v>8.11</v>
      </c>
      <c r="AJ2390" s="42">
        <v>8.2200000000000006</v>
      </c>
      <c r="AK2390" s="42">
        <v>8.34</v>
      </c>
      <c r="AL2390" s="42">
        <v>8.4499999999999993</v>
      </c>
      <c r="AM2390" s="42">
        <v>8.57</v>
      </c>
      <c r="AN2390" s="42">
        <v>8.68</v>
      </c>
      <c r="AO2390" s="42">
        <v>8.8000000000000007</v>
      </c>
      <c r="AP2390" s="42">
        <v>8.91</v>
      </c>
    </row>
    <row r="2391" spans="1:42" x14ac:dyDescent="0.2">
      <c r="A2391" s="41">
        <v>23.79</v>
      </c>
      <c r="B2391" s="42">
        <v>4.33</v>
      </c>
      <c r="C2391" s="42">
        <v>4.4400000000000004</v>
      </c>
      <c r="D2391" s="42">
        <v>4.5599999999999996</v>
      </c>
      <c r="E2391" s="42">
        <v>4.67</v>
      </c>
      <c r="F2391" s="42">
        <v>4.79</v>
      </c>
      <c r="G2391" s="42">
        <v>4.9000000000000004</v>
      </c>
      <c r="H2391" s="42">
        <v>5.0199999999999996</v>
      </c>
      <c r="I2391" s="42">
        <v>5.13</v>
      </c>
      <c r="J2391" s="42">
        <v>5.25</v>
      </c>
      <c r="K2391" s="42">
        <v>5.36</v>
      </c>
      <c r="L2391" s="42">
        <v>5.47</v>
      </c>
      <c r="M2391" s="42">
        <v>5.59</v>
      </c>
      <c r="N2391" s="42">
        <v>5.7</v>
      </c>
      <c r="O2391" s="42">
        <v>5.82</v>
      </c>
      <c r="P2391" s="42">
        <v>5.93</v>
      </c>
      <c r="Q2391" s="42">
        <v>6.05</v>
      </c>
      <c r="R2391" s="42">
        <v>6.16</v>
      </c>
      <c r="S2391" s="42">
        <v>6.28</v>
      </c>
      <c r="T2391" s="42">
        <v>6.39</v>
      </c>
      <c r="U2391" s="42">
        <v>6.51</v>
      </c>
      <c r="V2391" s="42">
        <v>6.62</v>
      </c>
      <c r="W2391" s="42">
        <v>6.73</v>
      </c>
      <c r="X2391" s="42">
        <v>6.85</v>
      </c>
      <c r="Y2391" s="42">
        <v>6.96</v>
      </c>
      <c r="Z2391" s="42">
        <v>7.08</v>
      </c>
      <c r="AA2391" s="42">
        <v>7.19</v>
      </c>
      <c r="AB2391" s="42">
        <v>7.31</v>
      </c>
      <c r="AC2391" s="42">
        <v>7.42</v>
      </c>
      <c r="AD2391" s="42">
        <v>7.54</v>
      </c>
      <c r="AE2391" s="42">
        <v>7.65</v>
      </c>
      <c r="AF2391" s="42">
        <v>7.76</v>
      </c>
      <c r="AG2391" s="42">
        <v>7.88</v>
      </c>
      <c r="AH2391" s="42">
        <v>7.99</v>
      </c>
      <c r="AI2391" s="42">
        <v>8.11</v>
      </c>
      <c r="AJ2391" s="42">
        <v>8.2200000000000006</v>
      </c>
      <c r="AK2391" s="42">
        <v>8.34</v>
      </c>
      <c r="AL2391" s="42">
        <v>8.4499999999999993</v>
      </c>
      <c r="AM2391" s="42">
        <v>8.57</v>
      </c>
      <c r="AN2391" s="42">
        <v>8.68</v>
      </c>
      <c r="AO2391" s="42">
        <v>8.7899999999999991</v>
      </c>
      <c r="AP2391" s="42">
        <v>8.91</v>
      </c>
    </row>
    <row r="2392" spans="1:42" x14ac:dyDescent="0.2">
      <c r="A2392" s="41">
        <v>23.8</v>
      </c>
      <c r="B2392" s="42">
        <v>4.33</v>
      </c>
      <c r="C2392" s="42">
        <v>4.4400000000000004</v>
      </c>
      <c r="D2392" s="42">
        <v>4.5599999999999996</v>
      </c>
      <c r="E2392" s="42">
        <v>4.67</v>
      </c>
      <c r="F2392" s="42">
        <v>4.79</v>
      </c>
      <c r="G2392" s="42">
        <v>4.9000000000000004</v>
      </c>
      <c r="H2392" s="42">
        <v>5.0199999999999996</v>
      </c>
      <c r="I2392" s="42">
        <v>5.13</v>
      </c>
      <c r="J2392" s="42">
        <v>5.24</v>
      </c>
      <c r="K2392" s="42">
        <v>5.36</v>
      </c>
      <c r="L2392" s="42">
        <v>5.47</v>
      </c>
      <c r="M2392" s="42">
        <v>5.59</v>
      </c>
      <c r="N2392" s="42">
        <v>5.7</v>
      </c>
      <c r="O2392" s="42">
        <v>5.82</v>
      </c>
      <c r="P2392" s="42">
        <v>5.93</v>
      </c>
      <c r="Q2392" s="42">
        <v>6.05</v>
      </c>
      <c r="R2392" s="42">
        <v>6.16</v>
      </c>
      <c r="S2392" s="42">
        <v>6.28</v>
      </c>
      <c r="T2392" s="42">
        <v>6.39</v>
      </c>
      <c r="U2392" s="42">
        <v>6.5</v>
      </c>
      <c r="V2392" s="42">
        <v>6.62</v>
      </c>
      <c r="W2392" s="42">
        <v>6.73</v>
      </c>
      <c r="X2392" s="42">
        <v>6.85</v>
      </c>
      <c r="Y2392" s="42">
        <v>6.96</v>
      </c>
      <c r="Z2392" s="42">
        <v>7.08</v>
      </c>
      <c r="AA2392" s="42">
        <v>7.19</v>
      </c>
      <c r="AB2392" s="42">
        <v>7.31</v>
      </c>
      <c r="AC2392" s="42">
        <v>7.42</v>
      </c>
      <c r="AD2392" s="42">
        <v>7.53</v>
      </c>
      <c r="AE2392" s="42">
        <v>7.65</v>
      </c>
      <c r="AF2392" s="42">
        <v>7.76</v>
      </c>
      <c r="AG2392" s="42">
        <v>7.88</v>
      </c>
      <c r="AH2392" s="42">
        <v>7.99</v>
      </c>
      <c r="AI2392" s="42">
        <v>8.11</v>
      </c>
      <c r="AJ2392" s="42">
        <v>8.2200000000000006</v>
      </c>
      <c r="AK2392" s="42">
        <v>8.34</v>
      </c>
      <c r="AL2392" s="42">
        <v>8.4499999999999993</v>
      </c>
      <c r="AM2392" s="42">
        <v>8.56</v>
      </c>
      <c r="AN2392" s="42">
        <v>8.68</v>
      </c>
      <c r="AO2392" s="42">
        <v>8.7899999999999991</v>
      </c>
      <c r="AP2392" s="42">
        <v>8.91</v>
      </c>
    </row>
    <row r="2393" spans="1:42" x14ac:dyDescent="0.2">
      <c r="A2393" s="41">
        <v>23.81</v>
      </c>
      <c r="B2393" s="42">
        <v>4.33</v>
      </c>
      <c r="C2393" s="42">
        <v>4.4400000000000004</v>
      </c>
      <c r="D2393" s="42">
        <v>4.5599999999999996</v>
      </c>
      <c r="E2393" s="42">
        <v>4.67</v>
      </c>
      <c r="F2393" s="42">
        <v>4.79</v>
      </c>
      <c r="G2393" s="42">
        <v>4.9000000000000004</v>
      </c>
      <c r="H2393" s="42">
        <v>5.01</v>
      </c>
      <c r="I2393" s="42">
        <v>5.13</v>
      </c>
      <c r="J2393" s="42">
        <v>5.24</v>
      </c>
      <c r="K2393" s="42">
        <v>5.36</v>
      </c>
      <c r="L2393" s="42">
        <v>5.47</v>
      </c>
      <c r="M2393" s="42">
        <v>5.59</v>
      </c>
      <c r="N2393" s="42">
        <v>5.7</v>
      </c>
      <c r="O2393" s="42">
        <v>5.82</v>
      </c>
      <c r="P2393" s="42">
        <v>5.93</v>
      </c>
      <c r="Q2393" s="42">
        <v>6.04</v>
      </c>
      <c r="R2393" s="42">
        <v>6.16</v>
      </c>
      <c r="S2393" s="42">
        <v>6.27</v>
      </c>
      <c r="T2393" s="42">
        <v>6.39</v>
      </c>
      <c r="U2393" s="42">
        <v>6.5</v>
      </c>
      <c r="V2393" s="42">
        <v>6.62</v>
      </c>
      <c r="W2393" s="42">
        <v>6.73</v>
      </c>
      <c r="X2393" s="42">
        <v>6.85</v>
      </c>
      <c r="Y2393" s="42">
        <v>6.96</v>
      </c>
      <c r="Z2393" s="42">
        <v>7.08</v>
      </c>
      <c r="AA2393" s="42">
        <v>7.19</v>
      </c>
      <c r="AB2393" s="42">
        <v>7.3</v>
      </c>
      <c r="AC2393" s="42">
        <v>7.42</v>
      </c>
      <c r="AD2393" s="42">
        <v>7.53</v>
      </c>
      <c r="AE2393" s="42">
        <v>7.65</v>
      </c>
      <c r="AF2393" s="42">
        <v>7.76</v>
      </c>
      <c r="AG2393" s="42">
        <v>7.88</v>
      </c>
      <c r="AH2393" s="42">
        <v>7.99</v>
      </c>
      <c r="AI2393" s="42">
        <v>8.1</v>
      </c>
      <c r="AJ2393" s="42">
        <v>8.2200000000000006</v>
      </c>
      <c r="AK2393" s="42">
        <v>8.33</v>
      </c>
      <c r="AL2393" s="42">
        <v>8.4499999999999993</v>
      </c>
      <c r="AM2393" s="42">
        <v>8.56</v>
      </c>
      <c r="AN2393" s="42">
        <v>8.68</v>
      </c>
      <c r="AO2393" s="42">
        <v>8.7899999999999991</v>
      </c>
      <c r="AP2393" s="42">
        <v>8.91</v>
      </c>
    </row>
    <row r="2394" spans="1:42" x14ac:dyDescent="0.2">
      <c r="A2394" s="41">
        <v>23.82</v>
      </c>
      <c r="B2394" s="42">
        <v>4.33</v>
      </c>
      <c r="C2394" s="42">
        <v>4.4400000000000004</v>
      </c>
      <c r="D2394" s="42">
        <v>4.5599999999999996</v>
      </c>
      <c r="E2394" s="42">
        <v>4.67</v>
      </c>
      <c r="F2394" s="42">
        <v>4.78</v>
      </c>
      <c r="G2394" s="42">
        <v>4.9000000000000004</v>
      </c>
      <c r="H2394" s="42">
        <v>5.01</v>
      </c>
      <c r="I2394" s="42">
        <v>5.13</v>
      </c>
      <c r="J2394" s="42">
        <v>5.24</v>
      </c>
      <c r="K2394" s="42">
        <v>5.36</v>
      </c>
      <c r="L2394" s="42">
        <v>5.47</v>
      </c>
      <c r="M2394" s="42">
        <v>5.59</v>
      </c>
      <c r="N2394" s="42">
        <v>5.7</v>
      </c>
      <c r="O2394" s="42">
        <v>5.81</v>
      </c>
      <c r="P2394" s="42">
        <v>5.93</v>
      </c>
      <c r="Q2394" s="42">
        <v>6.04</v>
      </c>
      <c r="R2394" s="42">
        <v>6.16</v>
      </c>
      <c r="S2394" s="42">
        <v>6.27</v>
      </c>
      <c r="T2394" s="42">
        <v>6.39</v>
      </c>
      <c r="U2394" s="42">
        <v>6.5</v>
      </c>
      <c r="V2394" s="42">
        <v>6.62</v>
      </c>
      <c r="W2394" s="42">
        <v>6.73</v>
      </c>
      <c r="X2394" s="42">
        <v>6.84</v>
      </c>
      <c r="Y2394" s="42">
        <v>6.96</v>
      </c>
      <c r="Z2394" s="42">
        <v>7.07</v>
      </c>
      <c r="AA2394" s="42">
        <v>7.19</v>
      </c>
      <c r="AB2394" s="42">
        <v>7.3</v>
      </c>
      <c r="AC2394" s="42">
        <v>7.42</v>
      </c>
      <c r="AD2394" s="42">
        <v>7.53</v>
      </c>
      <c r="AE2394" s="42">
        <v>7.65</v>
      </c>
      <c r="AF2394" s="42">
        <v>7.76</v>
      </c>
      <c r="AG2394" s="42">
        <v>7.87</v>
      </c>
      <c r="AH2394" s="42">
        <v>7.99</v>
      </c>
      <c r="AI2394" s="42">
        <v>8.1</v>
      </c>
      <c r="AJ2394" s="42">
        <v>8.2200000000000006</v>
      </c>
      <c r="AK2394" s="42">
        <v>8.33</v>
      </c>
      <c r="AL2394" s="42">
        <v>8.4499999999999993</v>
      </c>
      <c r="AM2394" s="42">
        <v>8.56</v>
      </c>
      <c r="AN2394" s="42">
        <v>8.68</v>
      </c>
      <c r="AO2394" s="42">
        <v>8.7899999999999991</v>
      </c>
      <c r="AP2394" s="42">
        <v>8.9</v>
      </c>
    </row>
    <row r="2395" spans="1:42" x14ac:dyDescent="0.2">
      <c r="A2395" s="41">
        <v>23.83</v>
      </c>
      <c r="B2395" s="42">
        <v>4.33</v>
      </c>
      <c r="C2395" s="42">
        <v>4.4400000000000004</v>
      </c>
      <c r="D2395" s="42">
        <v>4.55</v>
      </c>
      <c r="E2395" s="42">
        <v>4.67</v>
      </c>
      <c r="F2395" s="42">
        <v>4.78</v>
      </c>
      <c r="G2395" s="42">
        <v>4.9000000000000004</v>
      </c>
      <c r="H2395" s="42">
        <v>5.01</v>
      </c>
      <c r="I2395" s="42">
        <v>5.13</v>
      </c>
      <c r="J2395" s="42">
        <v>5.24</v>
      </c>
      <c r="K2395" s="42">
        <v>5.36</v>
      </c>
      <c r="L2395" s="42">
        <v>5.47</v>
      </c>
      <c r="M2395" s="42">
        <v>5.58</v>
      </c>
      <c r="N2395" s="42">
        <v>5.7</v>
      </c>
      <c r="O2395" s="42">
        <v>5.81</v>
      </c>
      <c r="P2395" s="42">
        <v>5.93</v>
      </c>
      <c r="Q2395" s="42">
        <v>6.04</v>
      </c>
      <c r="R2395" s="42">
        <v>6.16</v>
      </c>
      <c r="S2395" s="42">
        <v>6.27</v>
      </c>
      <c r="T2395" s="42">
        <v>6.39</v>
      </c>
      <c r="U2395" s="42">
        <v>6.5</v>
      </c>
      <c r="V2395" s="42">
        <v>6.61</v>
      </c>
      <c r="W2395" s="42">
        <v>6.73</v>
      </c>
      <c r="X2395" s="42">
        <v>6.84</v>
      </c>
      <c r="Y2395" s="42">
        <v>6.96</v>
      </c>
      <c r="Z2395" s="42">
        <v>7.07</v>
      </c>
      <c r="AA2395" s="42">
        <v>7.19</v>
      </c>
      <c r="AB2395" s="42">
        <v>7.3</v>
      </c>
      <c r="AC2395" s="42">
        <v>7.42</v>
      </c>
      <c r="AD2395" s="42">
        <v>7.53</v>
      </c>
      <c r="AE2395" s="42">
        <v>7.64</v>
      </c>
      <c r="AF2395" s="42">
        <v>7.76</v>
      </c>
      <c r="AG2395" s="42">
        <v>7.87</v>
      </c>
      <c r="AH2395" s="42">
        <v>7.99</v>
      </c>
      <c r="AI2395" s="42">
        <v>8.1</v>
      </c>
      <c r="AJ2395" s="42">
        <v>8.2200000000000006</v>
      </c>
      <c r="AK2395" s="42">
        <v>8.33</v>
      </c>
      <c r="AL2395" s="42">
        <v>8.4499999999999993</v>
      </c>
      <c r="AM2395" s="42">
        <v>8.56</v>
      </c>
      <c r="AN2395" s="42">
        <v>8.67</v>
      </c>
      <c r="AO2395" s="42">
        <v>8.7899999999999991</v>
      </c>
      <c r="AP2395" s="42">
        <v>8.9</v>
      </c>
    </row>
    <row r="2396" spans="1:42" x14ac:dyDescent="0.2">
      <c r="A2396" s="41">
        <v>23.84</v>
      </c>
      <c r="B2396" s="42">
        <v>4.33</v>
      </c>
      <c r="C2396" s="42">
        <v>4.4400000000000004</v>
      </c>
      <c r="D2396" s="42">
        <v>4.55</v>
      </c>
      <c r="E2396" s="42">
        <v>4.67</v>
      </c>
      <c r="F2396" s="42">
        <v>4.78</v>
      </c>
      <c r="G2396" s="42">
        <v>4.9000000000000004</v>
      </c>
      <c r="H2396" s="42">
        <v>5.01</v>
      </c>
      <c r="I2396" s="42">
        <v>5.13</v>
      </c>
      <c r="J2396" s="42">
        <v>5.24</v>
      </c>
      <c r="K2396" s="42">
        <v>5.35</v>
      </c>
      <c r="L2396" s="42">
        <v>5.47</v>
      </c>
      <c r="M2396" s="42">
        <v>5.58</v>
      </c>
      <c r="N2396" s="42">
        <v>5.7</v>
      </c>
      <c r="O2396" s="42">
        <v>5.81</v>
      </c>
      <c r="P2396" s="42">
        <v>5.93</v>
      </c>
      <c r="Q2396" s="42">
        <v>6.04</v>
      </c>
      <c r="R2396" s="42">
        <v>6.16</v>
      </c>
      <c r="S2396" s="42">
        <v>6.27</v>
      </c>
      <c r="T2396" s="42">
        <v>6.38</v>
      </c>
      <c r="U2396" s="42">
        <v>6.5</v>
      </c>
      <c r="V2396" s="42">
        <v>6.61</v>
      </c>
      <c r="W2396" s="42">
        <v>6.73</v>
      </c>
      <c r="X2396" s="42">
        <v>6.84</v>
      </c>
      <c r="Y2396" s="42">
        <v>6.96</v>
      </c>
      <c r="Z2396" s="42">
        <v>7.07</v>
      </c>
      <c r="AA2396" s="42">
        <v>7.19</v>
      </c>
      <c r="AB2396" s="42">
        <v>7.3</v>
      </c>
      <c r="AC2396" s="42">
        <v>7.41</v>
      </c>
      <c r="AD2396" s="42">
        <v>7.53</v>
      </c>
      <c r="AE2396" s="42">
        <v>7.64</v>
      </c>
      <c r="AF2396" s="42">
        <v>7.76</v>
      </c>
      <c r="AG2396" s="42">
        <v>7.87</v>
      </c>
      <c r="AH2396" s="42">
        <v>7.99</v>
      </c>
      <c r="AI2396" s="42">
        <v>8.1</v>
      </c>
      <c r="AJ2396" s="42">
        <v>8.2100000000000009</v>
      </c>
      <c r="AK2396" s="42">
        <v>8.33</v>
      </c>
      <c r="AL2396" s="42">
        <v>8.44</v>
      </c>
      <c r="AM2396" s="42">
        <v>8.56</v>
      </c>
      <c r="AN2396" s="42">
        <v>8.67</v>
      </c>
      <c r="AO2396" s="42">
        <v>8.7899999999999991</v>
      </c>
      <c r="AP2396" s="42">
        <v>8.9</v>
      </c>
    </row>
    <row r="2397" spans="1:42" x14ac:dyDescent="0.2">
      <c r="A2397" s="41">
        <v>23.85</v>
      </c>
      <c r="B2397" s="42">
        <v>4.32</v>
      </c>
      <c r="C2397" s="42">
        <v>4.4400000000000004</v>
      </c>
      <c r="D2397" s="42">
        <v>4.55</v>
      </c>
      <c r="E2397" s="42">
        <v>4.67</v>
      </c>
      <c r="F2397" s="42">
        <v>4.78</v>
      </c>
      <c r="G2397" s="42">
        <v>4.9000000000000004</v>
      </c>
      <c r="H2397" s="42">
        <v>5.01</v>
      </c>
      <c r="I2397" s="42">
        <v>5.13</v>
      </c>
      <c r="J2397" s="42">
        <v>5.24</v>
      </c>
      <c r="K2397" s="42">
        <v>5.35</v>
      </c>
      <c r="L2397" s="42">
        <v>5.47</v>
      </c>
      <c r="M2397" s="42">
        <v>5.58</v>
      </c>
      <c r="N2397" s="42">
        <v>5.7</v>
      </c>
      <c r="O2397" s="42">
        <v>5.81</v>
      </c>
      <c r="P2397" s="42">
        <v>5.93</v>
      </c>
      <c r="Q2397" s="42">
        <v>6.04</v>
      </c>
      <c r="R2397" s="42">
        <v>6.15</v>
      </c>
      <c r="S2397" s="42">
        <v>6.27</v>
      </c>
      <c r="T2397" s="42">
        <v>6.38</v>
      </c>
      <c r="U2397" s="42">
        <v>6.5</v>
      </c>
      <c r="V2397" s="42">
        <v>6.61</v>
      </c>
      <c r="W2397" s="42">
        <v>6.73</v>
      </c>
      <c r="X2397" s="42">
        <v>6.84</v>
      </c>
      <c r="Y2397" s="42">
        <v>6.96</v>
      </c>
      <c r="Z2397" s="42">
        <v>7.07</v>
      </c>
      <c r="AA2397" s="42">
        <v>7.18</v>
      </c>
      <c r="AB2397" s="42">
        <v>7.3</v>
      </c>
      <c r="AC2397" s="42">
        <v>7.41</v>
      </c>
      <c r="AD2397" s="42">
        <v>7.53</v>
      </c>
      <c r="AE2397" s="42">
        <v>7.64</v>
      </c>
      <c r="AF2397" s="42">
        <v>7.76</v>
      </c>
      <c r="AG2397" s="42">
        <v>7.87</v>
      </c>
      <c r="AH2397" s="42">
        <v>7.98</v>
      </c>
      <c r="AI2397" s="42">
        <v>8.1</v>
      </c>
      <c r="AJ2397" s="42">
        <v>8.2100000000000009</v>
      </c>
      <c r="AK2397" s="42">
        <v>8.33</v>
      </c>
      <c r="AL2397" s="42">
        <v>8.44</v>
      </c>
      <c r="AM2397" s="42">
        <v>8.56</v>
      </c>
      <c r="AN2397" s="42">
        <v>8.67</v>
      </c>
      <c r="AO2397" s="42">
        <v>8.7799999999999994</v>
      </c>
      <c r="AP2397" s="42">
        <v>8.9</v>
      </c>
    </row>
    <row r="2398" spans="1:42" x14ac:dyDescent="0.2">
      <c r="A2398" s="41">
        <v>23.86</v>
      </c>
      <c r="B2398" s="42">
        <v>4.32</v>
      </c>
      <c r="C2398" s="42">
        <v>4.4400000000000004</v>
      </c>
      <c r="D2398" s="42">
        <v>4.55</v>
      </c>
      <c r="E2398" s="42">
        <v>4.67</v>
      </c>
      <c r="F2398" s="42">
        <v>4.78</v>
      </c>
      <c r="G2398" s="42">
        <v>4.9000000000000004</v>
      </c>
      <c r="H2398" s="42">
        <v>5.01</v>
      </c>
      <c r="I2398" s="42">
        <v>5.12</v>
      </c>
      <c r="J2398" s="42">
        <v>5.24</v>
      </c>
      <c r="K2398" s="42">
        <v>5.35</v>
      </c>
      <c r="L2398" s="42">
        <v>5.47</v>
      </c>
      <c r="M2398" s="42">
        <v>5.58</v>
      </c>
      <c r="N2398" s="42">
        <v>5.7</v>
      </c>
      <c r="O2398" s="42">
        <v>5.81</v>
      </c>
      <c r="P2398" s="42">
        <v>5.92</v>
      </c>
      <c r="Q2398" s="42">
        <v>6.04</v>
      </c>
      <c r="R2398" s="42">
        <v>6.15</v>
      </c>
      <c r="S2398" s="42">
        <v>6.27</v>
      </c>
      <c r="T2398" s="42">
        <v>6.38</v>
      </c>
      <c r="U2398" s="42">
        <v>6.5</v>
      </c>
      <c r="V2398" s="42">
        <v>6.61</v>
      </c>
      <c r="W2398" s="42">
        <v>6.73</v>
      </c>
      <c r="X2398" s="42">
        <v>6.84</v>
      </c>
      <c r="Y2398" s="42">
        <v>6.95</v>
      </c>
      <c r="Z2398" s="42">
        <v>7.07</v>
      </c>
      <c r="AA2398" s="42">
        <v>7.18</v>
      </c>
      <c r="AB2398" s="42">
        <v>7.3</v>
      </c>
      <c r="AC2398" s="42">
        <v>7.41</v>
      </c>
      <c r="AD2398" s="42">
        <v>7.53</v>
      </c>
      <c r="AE2398" s="42">
        <v>7.64</v>
      </c>
      <c r="AF2398" s="42">
        <v>7.75</v>
      </c>
      <c r="AG2398" s="42">
        <v>7.87</v>
      </c>
      <c r="AH2398" s="42">
        <v>7.98</v>
      </c>
      <c r="AI2398" s="42">
        <v>8.1</v>
      </c>
      <c r="AJ2398" s="42">
        <v>8.2100000000000009</v>
      </c>
      <c r="AK2398" s="42">
        <v>8.33</v>
      </c>
      <c r="AL2398" s="42">
        <v>8.44</v>
      </c>
      <c r="AM2398" s="42">
        <v>8.5500000000000007</v>
      </c>
      <c r="AN2398" s="42">
        <v>8.67</v>
      </c>
      <c r="AO2398" s="42">
        <v>8.7799999999999994</v>
      </c>
      <c r="AP2398" s="42">
        <v>8.9</v>
      </c>
    </row>
    <row r="2399" spans="1:42" x14ac:dyDescent="0.2">
      <c r="A2399" s="41">
        <v>23.87</v>
      </c>
      <c r="B2399" s="42">
        <v>4.32</v>
      </c>
      <c r="C2399" s="42">
        <v>4.4400000000000004</v>
      </c>
      <c r="D2399" s="42">
        <v>4.55</v>
      </c>
      <c r="E2399" s="42">
        <v>4.67</v>
      </c>
      <c r="F2399" s="42">
        <v>4.78</v>
      </c>
      <c r="G2399" s="42">
        <v>4.8899999999999997</v>
      </c>
      <c r="H2399" s="42">
        <v>5.01</v>
      </c>
      <c r="I2399" s="42">
        <v>5.12</v>
      </c>
      <c r="J2399" s="42">
        <v>5.24</v>
      </c>
      <c r="K2399" s="42">
        <v>5.35</v>
      </c>
      <c r="L2399" s="42">
        <v>5.47</v>
      </c>
      <c r="M2399" s="42">
        <v>5.58</v>
      </c>
      <c r="N2399" s="42">
        <v>5.69</v>
      </c>
      <c r="O2399" s="42">
        <v>5.81</v>
      </c>
      <c r="P2399" s="42">
        <v>5.92</v>
      </c>
      <c r="Q2399" s="42">
        <v>6.04</v>
      </c>
      <c r="R2399" s="42">
        <v>6.15</v>
      </c>
      <c r="S2399" s="42">
        <v>6.27</v>
      </c>
      <c r="T2399" s="42">
        <v>6.38</v>
      </c>
      <c r="U2399" s="42">
        <v>6.5</v>
      </c>
      <c r="V2399" s="42">
        <v>6.61</v>
      </c>
      <c r="W2399" s="42">
        <v>6.72</v>
      </c>
      <c r="X2399" s="42">
        <v>6.84</v>
      </c>
      <c r="Y2399" s="42">
        <v>6.95</v>
      </c>
      <c r="Z2399" s="42">
        <v>7.07</v>
      </c>
      <c r="AA2399" s="42">
        <v>7.18</v>
      </c>
      <c r="AB2399" s="42">
        <v>7.3</v>
      </c>
      <c r="AC2399" s="42">
        <v>7.41</v>
      </c>
      <c r="AD2399" s="42">
        <v>7.52</v>
      </c>
      <c r="AE2399" s="42">
        <v>7.64</v>
      </c>
      <c r="AF2399" s="42">
        <v>7.75</v>
      </c>
      <c r="AG2399" s="42">
        <v>7.87</v>
      </c>
      <c r="AH2399" s="42">
        <v>7.98</v>
      </c>
      <c r="AI2399" s="42">
        <v>8.1</v>
      </c>
      <c r="AJ2399" s="42">
        <v>8.2100000000000009</v>
      </c>
      <c r="AK2399" s="42">
        <v>8.32</v>
      </c>
      <c r="AL2399" s="42">
        <v>8.44</v>
      </c>
      <c r="AM2399" s="42">
        <v>8.5500000000000007</v>
      </c>
      <c r="AN2399" s="42">
        <v>8.67</v>
      </c>
      <c r="AO2399" s="42">
        <v>8.7799999999999994</v>
      </c>
      <c r="AP2399" s="42">
        <v>8.9</v>
      </c>
    </row>
    <row r="2400" spans="1:42" x14ac:dyDescent="0.2">
      <c r="A2400" s="41">
        <v>23.88</v>
      </c>
      <c r="B2400" s="42">
        <v>4.32</v>
      </c>
      <c r="C2400" s="42">
        <v>4.4400000000000004</v>
      </c>
      <c r="D2400" s="42">
        <v>4.55</v>
      </c>
      <c r="E2400" s="42">
        <v>4.66</v>
      </c>
      <c r="F2400" s="42">
        <v>4.78</v>
      </c>
      <c r="G2400" s="42">
        <v>4.8899999999999997</v>
      </c>
      <c r="H2400" s="42">
        <v>5.01</v>
      </c>
      <c r="I2400" s="42">
        <v>5.12</v>
      </c>
      <c r="J2400" s="42">
        <v>5.24</v>
      </c>
      <c r="K2400" s="42">
        <v>5.35</v>
      </c>
      <c r="L2400" s="42">
        <v>5.47</v>
      </c>
      <c r="M2400" s="42">
        <v>5.58</v>
      </c>
      <c r="N2400" s="42">
        <v>5.69</v>
      </c>
      <c r="O2400" s="42">
        <v>5.81</v>
      </c>
      <c r="P2400" s="42">
        <v>5.92</v>
      </c>
      <c r="Q2400" s="42">
        <v>6.04</v>
      </c>
      <c r="R2400" s="42">
        <v>6.15</v>
      </c>
      <c r="S2400" s="42">
        <v>6.27</v>
      </c>
      <c r="T2400" s="42">
        <v>6.38</v>
      </c>
      <c r="U2400" s="42">
        <v>6.49</v>
      </c>
      <c r="V2400" s="42">
        <v>6.61</v>
      </c>
      <c r="W2400" s="42">
        <v>6.72</v>
      </c>
      <c r="X2400" s="42">
        <v>6.84</v>
      </c>
      <c r="Y2400" s="42">
        <v>6.95</v>
      </c>
      <c r="Z2400" s="42">
        <v>7.07</v>
      </c>
      <c r="AA2400" s="42">
        <v>7.18</v>
      </c>
      <c r="AB2400" s="42">
        <v>7.29</v>
      </c>
      <c r="AC2400" s="42">
        <v>7.41</v>
      </c>
      <c r="AD2400" s="42">
        <v>7.52</v>
      </c>
      <c r="AE2400" s="42">
        <v>7.64</v>
      </c>
      <c r="AF2400" s="42">
        <v>7.75</v>
      </c>
      <c r="AG2400" s="42">
        <v>7.87</v>
      </c>
      <c r="AH2400" s="42">
        <v>7.98</v>
      </c>
      <c r="AI2400" s="42">
        <v>8.09</v>
      </c>
      <c r="AJ2400" s="42">
        <v>8.2100000000000009</v>
      </c>
      <c r="AK2400" s="42">
        <v>8.32</v>
      </c>
      <c r="AL2400" s="42">
        <v>8.44</v>
      </c>
      <c r="AM2400" s="42">
        <v>8.5500000000000007</v>
      </c>
      <c r="AN2400" s="42">
        <v>8.67</v>
      </c>
      <c r="AO2400" s="42">
        <v>8.7799999999999994</v>
      </c>
      <c r="AP2400" s="42">
        <v>8.89</v>
      </c>
    </row>
    <row r="2401" spans="1:42" x14ac:dyDescent="0.2">
      <c r="A2401" s="41">
        <v>23.89</v>
      </c>
      <c r="B2401" s="42">
        <v>4.32</v>
      </c>
      <c r="C2401" s="42">
        <v>4.4400000000000004</v>
      </c>
      <c r="D2401" s="42">
        <v>4.55</v>
      </c>
      <c r="E2401" s="42">
        <v>4.66</v>
      </c>
      <c r="F2401" s="42">
        <v>4.78</v>
      </c>
      <c r="G2401" s="42">
        <v>4.8899999999999997</v>
      </c>
      <c r="H2401" s="42">
        <v>5.01</v>
      </c>
      <c r="I2401" s="42">
        <v>5.12</v>
      </c>
      <c r="J2401" s="42">
        <v>5.24</v>
      </c>
      <c r="K2401" s="42">
        <v>5.35</v>
      </c>
      <c r="L2401" s="42">
        <v>5.46</v>
      </c>
      <c r="M2401" s="42">
        <v>5.58</v>
      </c>
      <c r="N2401" s="42">
        <v>5.69</v>
      </c>
      <c r="O2401" s="42">
        <v>5.81</v>
      </c>
      <c r="P2401" s="42">
        <v>5.92</v>
      </c>
      <c r="Q2401" s="42">
        <v>6.04</v>
      </c>
      <c r="R2401" s="42">
        <v>6.15</v>
      </c>
      <c r="S2401" s="42">
        <v>6.26</v>
      </c>
      <c r="T2401" s="42">
        <v>6.38</v>
      </c>
      <c r="U2401" s="42">
        <v>6.49</v>
      </c>
      <c r="V2401" s="42">
        <v>6.61</v>
      </c>
      <c r="W2401" s="42">
        <v>6.72</v>
      </c>
      <c r="X2401" s="42">
        <v>6.84</v>
      </c>
      <c r="Y2401" s="42">
        <v>6.95</v>
      </c>
      <c r="Z2401" s="42">
        <v>7.06</v>
      </c>
      <c r="AA2401" s="42">
        <v>7.18</v>
      </c>
      <c r="AB2401" s="42">
        <v>7.29</v>
      </c>
      <c r="AC2401" s="42">
        <v>7.41</v>
      </c>
      <c r="AD2401" s="42">
        <v>7.52</v>
      </c>
      <c r="AE2401" s="42">
        <v>7.64</v>
      </c>
      <c r="AF2401" s="42">
        <v>7.75</v>
      </c>
      <c r="AG2401" s="42">
        <v>7.86</v>
      </c>
      <c r="AH2401" s="42">
        <v>7.98</v>
      </c>
      <c r="AI2401" s="42">
        <v>8.09</v>
      </c>
      <c r="AJ2401" s="42">
        <v>8.2100000000000009</v>
      </c>
      <c r="AK2401" s="42">
        <v>8.32</v>
      </c>
      <c r="AL2401" s="42">
        <v>8.44</v>
      </c>
      <c r="AM2401" s="42">
        <v>8.5500000000000007</v>
      </c>
      <c r="AN2401" s="42">
        <v>8.66</v>
      </c>
      <c r="AO2401" s="42">
        <v>8.7799999999999994</v>
      </c>
      <c r="AP2401" s="42">
        <v>8.89</v>
      </c>
    </row>
    <row r="2402" spans="1:42" x14ac:dyDescent="0.2">
      <c r="A2402" s="41">
        <v>23.9</v>
      </c>
      <c r="B2402" s="42">
        <v>4.32</v>
      </c>
      <c r="C2402" s="42">
        <v>4.43</v>
      </c>
      <c r="D2402" s="42">
        <v>4.55</v>
      </c>
      <c r="E2402" s="42">
        <v>4.66</v>
      </c>
      <c r="F2402" s="42">
        <v>4.78</v>
      </c>
      <c r="G2402" s="42">
        <v>4.8899999999999997</v>
      </c>
      <c r="H2402" s="42">
        <v>5.01</v>
      </c>
      <c r="I2402" s="42">
        <v>5.12</v>
      </c>
      <c r="J2402" s="42">
        <v>5.23</v>
      </c>
      <c r="K2402" s="42">
        <v>5.35</v>
      </c>
      <c r="L2402" s="42">
        <v>5.46</v>
      </c>
      <c r="M2402" s="42">
        <v>5.58</v>
      </c>
      <c r="N2402" s="42">
        <v>5.69</v>
      </c>
      <c r="O2402" s="42">
        <v>5.81</v>
      </c>
      <c r="P2402" s="42">
        <v>5.92</v>
      </c>
      <c r="Q2402" s="42">
        <v>6.03</v>
      </c>
      <c r="R2402" s="42">
        <v>6.15</v>
      </c>
      <c r="S2402" s="42">
        <v>6.26</v>
      </c>
      <c r="T2402" s="42">
        <v>6.38</v>
      </c>
      <c r="U2402" s="42">
        <v>6.49</v>
      </c>
      <c r="V2402" s="42">
        <v>6.61</v>
      </c>
      <c r="W2402" s="42">
        <v>6.72</v>
      </c>
      <c r="X2402" s="42">
        <v>6.83</v>
      </c>
      <c r="Y2402" s="42">
        <v>6.95</v>
      </c>
      <c r="Z2402" s="42">
        <v>7.06</v>
      </c>
      <c r="AA2402" s="42">
        <v>7.18</v>
      </c>
      <c r="AB2402" s="42">
        <v>7.29</v>
      </c>
      <c r="AC2402" s="42">
        <v>7.41</v>
      </c>
      <c r="AD2402" s="42">
        <v>7.52</v>
      </c>
      <c r="AE2402" s="42">
        <v>7.63</v>
      </c>
      <c r="AF2402" s="42">
        <v>7.75</v>
      </c>
      <c r="AG2402" s="42">
        <v>7.86</v>
      </c>
      <c r="AH2402" s="42">
        <v>7.98</v>
      </c>
      <c r="AI2402" s="42">
        <v>8.09</v>
      </c>
      <c r="AJ2402" s="42">
        <v>8.2100000000000009</v>
      </c>
      <c r="AK2402" s="42">
        <v>8.32</v>
      </c>
      <c r="AL2402" s="42">
        <v>8.43</v>
      </c>
      <c r="AM2402" s="42">
        <v>8.5500000000000007</v>
      </c>
      <c r="AN2402" s="42">
        <v>8.66</v>
      </c>
      <c r="AO2402" s="42">
        <v>8.7799999999999994</v>
      </c>
      <c r="AP2402" s="42">
        <v>8.89</v>
      </c>
    </row>
    <row r="2403" spans="1:42" x14ac:dyDescent="0.2">
      <c r="A2403" s="41">
        <v>23.91</v>
      </c>
      <c r="B2403" s="42">
        <v>4.32</v>
      </c>
      <c r="C2403" s="42">
        <v>4.43</v>
      </c>
      <c r="D2403" s="42">
        <v>4.55</v>
      </c>
      <c r="E2403" s="42">
        <v>4.66</v>
      </c>
      <c r="F2403" s="42">
        <v>4.78</v>
      </c>
      <c r="G2403" s="42">
        <v>4.8899999999999997</v>
      </c>
      <c r="H2403" s="42">
        <v>5</v>
      </c>
      <c r="I2403" s="42">
        <v>5.12</v>
      </c>
      <c r="J2403" s="42">
        <v>5.23</v>
      </c>
      <c r="K2403" s="42">
        <v>5.35</v>
      </c>
      <c r="L2403" s="42">
        <v>5.46</v>
      </c>
      <c r="M2403" s="42">
        <v>5.58</v>
      </c>
      <c r="N2403" s="42">
        <v>5.69</v>
      </c>
      <c r="O2403" s="42">
        <v>5.8</v>
      </c>
      <c r="P2403" s="42">
        <v>5.92</v>
      </c>
      <c r="Q2403" s="42">
        <v>6.03</v>
      </c>
      <c r="R2403" s="42">
        <v>6.15</v>
      </c>
      <c r="S2403" s="42">
        <v>6.26</v>
      </c>
      <c r="T2403" s="42">
        <v>6.38</v>
      </c>
      <c r="U2403" s="42">
        <v>6.49</v>
      </c>
      <c r="V2403" s="42">
        <v>6.6</v>
      </c>
      <c r="W2403" s="42">
        <v>6.72</v>
      </c>
      <c r="X2403" s="42">
        <v>6.83</v>
      </c>
      <c r="Y2403" s="42">
        <v>6.95</v>
      </c>
      <c r="Z2403" s="42">
        <v>7.06</v>
      </c>
      <c r="AA2403" s="42">
        <v>7.18</v>
      </c>
      <c r="AB2403" s="42">
        <v>7.29</v>
      </c>
      <c r="AC2403" s="42">
        <v>7.4</v>
      </c>
      <c r="AD2403" s="42">
        <v>7.52</v>
      </c>
      <c r="AE2403" s="42">
        <v>7.63</v>
      </c>
      <c r="AF2403" s="42">
        <v>7.75</v>
      </c>
      <c r="AG2403" s="42">
        <v>7.86</v>
      </c>
      <c r="AH2403" s="42">
        <v>7.98</v>
      </c>
      <c r="AI2403" s="42">
        <v>8.09</v>
      </c>
      <c r="AJ2403" s="42">
        <v>8.1999999999999993</v>
      </c>
      <c r="AK2403" s="42">
        <v>8.32</v>
      </c>
      <c r="AL2403" s="42">
        <v>8.43</v>
      </c>
      <c r="AM2403" s="42">
        <v>8.5500000000000007</v>
      </c>
      <c r="AN2403" s="42">
        <v>8.66</v>
      </c>
      <c r="AO2403" s="42">
        <v>8.7799999999999994</v>
      </c>
      <c r="AP2403" s="42">
        <v>8.89</v>
      </c>
    </row>
    <row r="2404" spans="1:42" x14ac:dyDescent="0.2">
      <c r="A2404" s="41">
        <v>23.92</v>
      </c>
      <c r="B2404" s="42">
        <v>4.32</v>
      </c>
      <c r="C2404" s="42">
        <v>4.43</v>
      </c>
      <c r="D2404" s="42">
        <v>4.55</v>
      </c>
      <c r="E2404" s="42">
        <v>4.66</v>
      </c>
      <c r="F2404" s="42">
        <v>4.78</v>
      </c>
      <c r="G2404" s="42">
        <v>4.8899999999999997</v>
      </c>
      <c r="H2404" s="42">
        <v>5</v>
      </c>
      <c r="I2404" s="42">
        <v>5.12</v>
      </c>
      <c r="J2404" s="42">
        <v>5.23</v>
      </c>
      <c r="K2404" s="42">
        <v>5.35</v>
      </c>
      <c r="L2404" s="42">
        <v>5.46</v>
      </c>
      <c r="M2404" s="42">
        <v>5.58</v>
      </c>
      <c r="N2404" s="42">
        <v>5.69</v>
      </c>
      <c r="O2404" s="42">
        <v>5.8</v>
      </c>
      <c r="P2404" s="42">
        <v>5.92</v>
      </c>
      <c r="Q2404" s="42">
        <v>6.03</v>
      </c>
      <c r="R2404" s="42">
        <v>6.15</v>
      </c>
      <c r="S2404" s="42">
        <v>6.26</v>
      </c>
      <c r="T2404" s="42">
        <v>6.37</v>
      </c>
      <c r="U2404" s="42">
        <v>6.49</v>
      </c>
      <c r="V2404" s="42">
        <v>6.6</v>
      </c>
      <c r="W2404" s="42">
        <v>6.72</v>
      </c>
      <c r="X2404" s="42">
        <v>6.83</v>
      </c>
      <c r="Y2404" s="42">
        <v>6.95</v>
      </c>
      <c r="Z2404" s="42">
        <v>7.06</v>
      </c>
      <c r="AA2404" s="42">
        <v>7.17</v>
      </c>
      <c r="AB2404" s="42">
        <v>7.29</v>
      </c>
      <c r="AC2404" s="42">
        <v>7.4</v>
      </c>
      <c r="AD2404" s="42">
        <v>7.52</v>
      </c>
      <c r="AE2404" s="42">
        <v>7.63</v>
      </c>
      <c r="AF2404" s="42">
        <v>7.75</v>
      </c>
      <c r="AG2404" s="42">
        <v>7.86</v>
      </c>
      <c r="AH2404" s="42">
        <v>7.97</v>
      </c>
      <c r="AI2404" s="42">
        <v>8.09</v>
      </c>
      <c r="AJ2404" s="42">
        <v>8.1999999999999993</v>
      </c>
      <c r="AK2404" s="42">
        <v>8.32</v>
      </c>
      <c r="AL2404" s="42">
        <v>8.43</v>
      </c>
      <c r="AM2404" s="42">
        <v>8.5500000000000007</v>
      </c>
      <c r="AN2404" s="42">
        <v>8.66</v>
      </c>
      <c r="AO2404" s="42">
        <v>8.77</v>
      </c>
      <c r="AP2404" s="42">
        <v>8.89</v>
      </c>
    </row>
    <row r="2405" spans="1:42" x14ac:dyDescent="0.2">
      <c r="A2405" s="41">
        <v>23.93</v>
      </c>
      <c r="B2405" s="42">
        <v>4.32</v>
      </c>
      <c r="C2405" s="42">
        <v>4.43</v>
      </c>
      <c r="D2405" s="42">
        <v>4.55</v>
      </c>
      <c r="E2405" s="42">
        <v>4.66</v>
      </c>
      <c r="F2405" s="42">
        <v>4.7699999999999996</v>
      </c>
      <c r="G2405" s="42">
        <v>4.8899999999999997</v>
      </c>
      <c r="H2405" s="42">
        <v>5</v>
      </c>
      <c r="I2405" s="42">
        <v>5.12</v>
      </c>
      <c r="J2405" s="42">
        <v>5.23</v>
      </c>
      <c r="K2405" s="42">
        <v>5.35</v>
      </c>
      <c r="L2405" s="42">
        <v>5.46</v>
      </c>
      <c r="M2405" s="42">
        <v>5.57</v>
      </c>
      <c r="N2405" s="42">
        <v>5.69</v>
      </c>
      <c r="O2405" s="42">
        <v>5.8</v>
      </c>
      <c r="P2405" s="42">
        <v>5.92</v>
      </c>
      <c r="Q2405" s="42">
        <v>6.03</v>
      </c>
      <c r="R2405" s="42">
        <v>6.15</v>
      </c>
      <c r="S2405" s="42">
        <v>6.26</v>
      </c>
      <c r="T2405" s="42">
        <v>6.37</v>
      </c>
      <c r="U2405" s="42">
        <v>6.49</v>
      </c>
      <c r="V2405" s="42">
        <v>6.6</v>
      </c>
      <c r="W2405" s="42">
        <v>6.72</v>
      </c>
      <c r="X2405" s="42">
        <v>6.83</v>
      </c>
      <c r="Y2405" s="42">
        <v>6.94</v>
      </c>
      <c r="Z2405" s="42">
        <v>7.06</v>
      </c>
      <c r="AA2405" s="42">
        <v>7.17</v>
      </c>
      <c r="AB2405" s="42">
        <v>7.29</v>
      </c>
      <c r="AC2405" s="42">
        <v>7.4</v>
      </c>
      <c r="AD2405" s="42">
        <v>7.52</v>
      </c>
      <c r="AE2405" s="42">
        <v>7.63</v>
      </c>
      <c r="AF2405" s="42">
        <v>7.74</v>
      </c>
      <c r="AG2405" s="42">
        <v>7.86</v>
      </c>
      <c r="AH2405" s="42">
        <v>7.97</v>
      </c>
      <c r="AI2405" s="42">
        <v>8.09</v>
      </c>
      <c r="AJ2405" s="42">
        <v>8.1999999999999993</v>
      </c>
      <c r="AK2405" s="42">
        <v>8.32</v>
      </c>
      <c r="AL2405" s="42">
        <v>8.43</v>
      </c>
      <c r="AM2405" s="42">
        <v>8.5399999999999991</v>
      </c>
      <c r="AN2405" s="42">
        <v>8.66</v>
      </c>
      <c r="AO2405" s="42">
        <v>8.77</v>
      </c>
      <c r="AP2405" s="42">
        <v>8.89</v>
      </c>
    </row>
    <row r="2406" spans="1:42" x14ac:dyDescent="0.2">
      <c r="A2406" s="41">
        <v>23.94</v>
      </c>
      <c r="B2406" s="42">
        <v>4.32</v>
      </c>
      <c r="C2406" s="42">
        <v>4.43</v>
      </c>
      <c r="D2406" s="42">
        <v>4.54</v>
      </c>
      <c r="E2406" s="42">
        <v>4.66</v>
      </c>
      <c r="F2406" s="42">
        <v>4.7699999999999996</v>
      </c>
      <c r="G2406" s="42">
        <v>4.8899999999999997</v>
      </c>
      <c r="H2406" s="42">
        <v>5</v>
      </c>
      <c r="I2406" s="42">
        <v>5.12</v>
      </c>
      <c r="J2406" s="42">
        <v>5.23</v>
      </c>
      <c r="K2406" s="42">
        <v>5.34</v>
      </c>
      <c r="L2406" s="42">
        <v>5.46</v>
      </c>
      <c r="M2406" s="42">
        <v>5.57</v>
      </c>
      <c r="N2406" s="42">
        <v>5.69</v>
      </c>
      <c r="O2406" s="42">
        <v>5.8</v>
      </c>
      <c r="P2406" s="42">
        <v>5.92</v>
      </c>
      <c r="Q2406" s="42">
        <v>6.03</v>
      </c>
      <c r="R2406" s="42">
        <v>6.14</v>
      </c>
      <c r="S2406" s="42">
        <v>6.26</v>
      </c>
      <c r="T2406" s="42">
        <v>6.37</v>
      </c>
      <c r="U2406" s="42">
        <v>6.49</v>
      </c>
      <c r="V2406" s="42">
        <v>6.6</v>
      </c>
      <c r="W2406" s="42">
        <v>6.71</v>
      </c>
      <c r="X2406" s="42">
        <v>6.83</v>
      </c>
      <c r="Y2406" s="42">
        <v>6.94</v>
      </c>
      <c r="Z2406" s="42">
        <v>7.06</v>
      </c>
      <c r="AA2406" s="42">
        <v>7.17</v>
      </c>
      <c r="AB2406" s="42">
        <v>7.29</v>
      </c>
      <c r="AC2406" s="42">
        <v>7.4</v>
      </c>
      <c r="AD2406" s="42">
        <v>7.51</v>
      </c>
      <c r="AE2406" s="42">
        <v>7.63</v>
      </c>
      <c r="AF2406" s="42">
        <v>7.74</v>
      </c>
      <c r="AG2406" s="42">
        <v>7.86</v>
      </c>
      <c r="AH2406" s="42">
        <v>7.97</v>
      </c>
      <c r="AI2406" s="42">
        <v>8.09</v>
      </c>
      <c r="AJ2406" s="42">
        <v>8.1999999999999993</v>
      </c>
      <c r="AK2406" s="42">
        <v>8.31</v>
      </c>
      <c r="AL2406" s="42">
        <v>8.43</v>
      </c>
      <c r="AM2406" s="42">
        <v>8.5399999999999991</v>
      </c>
      <c r="AN2406" s="42">
        <v>8.66</v>
      </c>
      <c r="AO2406" s="42">
        <v>8.77</v>
      </c>
      <c r="AP2406" s="42">
        <v>8.8800000000000008</v>
      </c>
    </row>
    <row r="2407" spans="1:42" x14ac:dyDescent="0.2">
      <c r="A2407" s="41">
        <v>23.95</v>
      </c>
      <c r="B2407" s="42">
        <v>4.32</v>
      </c>
      <c r="C2407" s="42">
        <v>4.43</v>
      </c>
      <c r="D2407" s="42">
        <v>4.54</v>
      </c>
      <c r="E2407" s="42">
        <v>4.66</v>
      </c>
      <c r="F2407" s="42">
        <v>4.7699999999999996</v>
      </c>
      <c r="G2407" s="42">
        <v>4.8899999999999997</v>
      </c>
      <c r="H2407" s="42">
        <v>5</v>
      </c>
      <c r="I2407" s="42">
        <v>5.1100000000000003</v>
      </c>
      <c r="J2407" s="42">
        <v>5.23</v>
      </c>
      <c r="K2407" s="42">
        <v>5.34</v>
      </c>
      <c r="L2407" s="42">
        <v>5.46</v>
      </c>
      <c r="M2407" s="42">
        <v>5.57</v>
      </c>
      <c r="N2407" s="42">
        <v>5.69</v>
      </c>
      <c r="O2407" s="42">
        <v>5.8</v>
      </c>
      <c r="P2407" s="42">
        <v>5.91</v>
      </c>
      <c r="Q2407" s="42">
        <v>6.03</v>
      </c>
      <c r="R2407" s="42">
        <v>6.14</v>
      </c>
      <c r="S2407" s="42">
        <v>6.26</v>
      </c>
      <c r="T2407" s="42">
        <v>6.37</v>
      </c>
      <c r="U2407" s="42">
        <v>6.49</v>
      </c>
      <c r="V2407" s="42">
        <v>6.6</v>
      </c>
      <c r="W2407" s="42">
        <v>6.71</v>
      </c>
      <c r="X2407" s="42">
        <v>6.83</v>
      </c>
      <c r="Y2407" s="42">
        <v>6.94</v>
      </c>
      <c r="Z2407" s="42">
        <v>7.06</v>
      </c>
      <c r="AA2407" s="42">
        <v>7.17</v>
      </c>
      <c r="AB2407" s="42">
        <v>7.28</v>
      </c>
      <c r="AC2407" s="42">
        <v>7.4</v>
      </c>
      <c r="AD2407" s="42">
        <v>7.51</v>
      </c>
      <c r="AE2407" s="42">
        <v>7.63</v>
      </c>
      <c r="AF2407" s="42">
        <v>7.74</v>
      </c>
      <c r="AG2407" s="42">
        <v>7.86</v>
      </c>
      <c r="AH2407" s="42">
        <v>7.97</v>
      </c>
      <c r="AI2407" s="42">
        <v>8.08</v>
      </c>
      <c r="AJ2407" s="42">
        <v>8.1999999999999993</v>
      </c>
      <c r="AK2407" s="42">
        <v>8.31</v>
      </c>
      <c r="AL2407" s="42">
        <v>8.43</v>
      </c>
      <c r="AM2407" s="42">
        <v>8.5399999999999991</v>
      </c>
      <c r="AN2407" s="42">
        <v>8.65</v>
      </c>
      <c r="AO2407" s="42">
        <v>8.77</v>
      </c>
      <c r="AP2407" s="42">
        <v>8.8800000000000008</v>
      </c>
    </row>
    <row r="2408" spans="1:42" x14ac:dyDescent="0.2">
      <c r="A2408" s="41">
        <v>23.96</v>
      </c>
      <c r="B2408" s="42">
        <v>4.3099999999999996</v>
      </c>
      <c r="C2408" s="42">
        <v>4.43</v>
      </c>
      <c r="D2408" s="42">
        <v>4.54</v>
      </c>
      <c r="E2408" s="42">
        <v>4.66</v>
      </c>
      <c r="F2408" s="42">
        <v>4.7699999999999996</v>
      </c>
      <c r="G2408" s="42">
        <v>4.8899999999999997</v>
      </c>
      <c r="H2408" s="42">
        <v>5</v>
      </c>
      <c r="I2408" s="42">
        <v>5.1100000000000003</v>
      </c>
      <c r="J2408" s="42">
        <v>5.23</v>
      </c>
      <c r="K2408" s="42">
        <v>5.34</v>
      </c>
      <c r="L2408" s="42">
        <v>5.46</v>
      </c>
      <c r="M2408" s="42">
        <v>5.57</v>
      </c>
      <c r="N2408" s="42">
        <v>5.68</v>
      </c>
      <c r="O2408" s="42">
        <v>5.8</v>
      </c>
      <c r="P2408" s="42">
        <v>5.91</v>
      </c>
      <c r="Q2408" s="42">
        <v>6.03</v>
      </c>
      <c r="R2408" s="42">
        <v>6.14</v>
      </c>
      <c r="S2408" s="42">
        <v>6.26</v>
      </c>
      <c r="T2408" s="42">
        <v>6.37</v>
      </c>
      <c r="U2408" s="42">
        <v>6.48</v>
      </c>
      <c r="V2408" s="42">
        <v>6.6</v>
      </c>
      <c r="W2408" s="42">
        <v>6.71</v>
      </c>
      <c r="X2408" s="42">
        <v>6.83</v>
      </c>
      <c r="Y2408" s="42">
        <v>6.94</v>
      </c>
      <c r="Z2408" s="42">
        <v>7.05</v>
      </c>
      <c r="AA2408" s="42">
        <v>7.17</v>
      </c>
      <c r="AB2408" s="42">
        <v>7.28</v>
      </c>
      <c r="AC2408" s="42">
        <v>7.4</v>
      </c>
      <c r="AD2408" s="42">
        <v>7.51</v>
      </c>
      <c r="AE2408" s="42">
        <v>7.63</v>
      </c>
      <c r="AF2408" s="42">
        <v>7.74</v>
      </c>
      <c r="AG2408" s="42">
        <v>7.85</v>
      </c>
      <c r="AH2408" s="42">
        <v>7.97</v>
      </c>
      <c r="AI2408" s="42">
        <v>8.08</v>
      </c>
      <c r="AJ2408" s="42">
        <v>8.1999999999999993</v>
      </c>
      <c r="AK2408" s="42">
        <v>8.31</v>
      </c>
      <c r="AL2408" s="42">
        <v>8.42</v>
      </c>
      <c r="AM2408" s="42">
        <v>8.5399999999999991</v>
      </c>
      <c r="AN2408" s="42">
        <v>8.65</v>
      </c>
      <c r="AO2408" s="42">
        <v>8.77</v>
      </c>
      <c r="AP2408" s="42">
        <v>8.8800000000000008</v>
      </c>
    </row>
    <row r="2409" spans="1:42" x14ac:dyDescent="0.2">
      <c r="A2409" s="41">
        <v>23.97</v>
      </c>
      <c r="B2409" s="42">
        <v>4.3099999999999996</v>
      </c>
      <c r="C2409" s="42">
        <v>4.43</v>
      </c>
      <c r="D2409" s="42">
        <v>4.54</v>
      </c>
      <c r="E2409" s="42">
        <v>4.66</v>
      </c>
      <c r="F2409" s="42">
        <v>4.7699999999999996</v>
      </c>
      <c r="G2409" s="42">
        <v>4.88</v>
      </c>
      <c r="H2409" s="42">
        <v>5</v>
      </c>
      <c r="I2409" s="42">
        <v>5.1100000000000003</v>
      </c>
      <c r="J2409" s="42">
        <v>5.23</v>
      </c>
      <c r="K2409" s="42">
        <v>5.34</v>
      </c>
      <c r="L2409" s="42">
        <v>5.46</v>
      </c>
      <c r="M2409" s="42">
        <v>5.57</v>
      </c>
      <c r="N2409" s="42">
        <v>5.68</v>
      </c>
      <c r="O2409" s="42">
        <v>5.8</v>
      </c>
      <c r="P2409" s="42">
        <v>5.91</v>
      </c>
      <c r="Q2409" s="42">
        <v>6.03</v>
      </c>
      <c r="R2409" s="42">
        <v>6.14</v>
      </c>
      <c r="S2409" s="42">
        <v>6.25</v>
      </c>
      <c r="T2409" s="42">
        <v>6.37</v>
      </c>
      <c r="U2409" s="42">
        <v>6.48</v>
      </c>
      <c r="V2409" s="42">
        <v>6.6</v>
      </c>
      <c r="W2409" s="42">
        <v>6.71</v>
      </c>
      <c r="X2409" s="42">
        <v>6.83</v>
      </c>
      <c r="Y2409" s="42">
        <v>6.94</v>
      </c>
      <c r="Z2409" s="42">
        <v>7.05</v>
      </c>
      <c r="AA2409" s="42">
        <v>7.17</v>
      </c>
      <c r="AB2409" s="42">
        <v>7.28</v>
      </c>
      <c r="AC2409" s="42">
        <v>7.4</v>
      </c>
      <c r="AD2409" s="42">
        <v>7.51</v>
      </c>
      <c r="AE2409" s="42">
        <v>7.62</v>
      </c>
      <c r="AF2409" s="42">
        <v>7.74</v>
      </c>
      <c r="AG2409" s="42">
        <v>7.85</v>
      </c>
      <c r="AH2409" s="42">
        <v>7.97</v>
      </c>
      <c r="AI2409" s="42">
        <v>8.08</v>
      </c>
      <c r="AJ2409" s="42">
        <v>8.19</v>
      </c>
      <c r="AK2409" s="42">
        <v>8.31</v>
      </c>
      <c r="AL2409" s="42">
        <v>8.42</v>
      </c>
      <c r="AM2409" s="42">
        <v>8.5399999999999991</v>
      </c>
      <c r="AN2409" s="42">
        <v>8.65</v>
      </c>
      <c r="AO2409" s="42">
        <v>8.77</v>
      </c>
      <c r="AP2409" s="42">
        <v>8.8800000000000008</v>
      </c>
    </row>
    <row r="2410" spans="1:42" x14ac:dyDescent="0.2">
      <c r="A2410" s="41">
        <v>23.98</v>
      </c>
      <c r="B2410" s="42">
        <v>4.3099999999999996</v>
      </c>
      <c r="C2410" s="42">
        <v>4.43</v>
      </c>
      <c r="D2410" s="42">
        <v>4.54</v>
      </c>
      <c r="E2410" s="42">
        <v>4.66</v>
      </c>
      <c r="F2410" s="42">
        <v>4.7699999999999996</v>
      </c>
      <c r="G2410" s="42">
        <v>4.88</v>
      </c>
      <c r="H2410" s="42">
        <v>5</v>
      </c>
      <c r="I2410" s="42">
        <v>5.1100000000000003</v>
      </c>
      <c r="J2410" s="42">
        <v>5.23</v>
      </c>
      <c r="K2410" s="42">
        <v>5.34</v>
      </c>
      <c r="L2410" s="42">
        <v>5.45</v>
      </c>
      <c r="M2410" s="42">
        <v>5.57</v>
      </c>
      <c r="N2410" s="42">
        <v>5.68</v>
      </c>
      <c r="O2410" s="42">
        <v>5.8</v>
      </c>
      <c r="P2410" s="42">
        <v>5.91</v>
      </c>
      <c r="Q2410" s="42">
        <v>6.03</v>
      </c>
      <c r="R2410" s="42">
        <v>6.14</v>
      </c>
      <c r="S2410" s="42">
        <v>6.25</v>
      </c>
      <c r="T2410" s="42">
        <v>6.37</v>
      </c>
      <c r="U2410" s="42">
        <v>6.48</v>
      </c>
      <c r="V2410" s="42">
        <v>6.6</v>
      </c>
      <c r="W2410" s="42">
        <v>6.71</v>
      </c>
      <c r="X2410" s="42">
        <v>6.82</v>
      </c>
      <c r="Y2410" s="42">
        <v>6.94</v>
      </c>
      <c r="Z2410" s="42">
        <v>7.05</v>
      </c>
      <c r="AA2410" s="42">
        <v>7.17</v>
      </c>
      <c r="AB2410" s="42">
        <v>7.28</v>
      </c>
      <c r="AC2410" s="42">
        <v>7.39</v>
      </c>
      <c r="AD2410" s="42">
        <v>7.51</v>
      </c>
      <c r="AE2410" s="42">
        <v>7.62</v>
      </c>
      <c r="AF2410" s="42">
        <v>7.74</v>
      </c>
      <c r="AG2410" s="42">
        <v>7.85</v>
      </c>
      <c r="AH2410" s="42">
        <v>7.96</v>
      </c>
      <c r="AI2410" s="42">
        <v>8.08</v>
      </c>
      <c r="AJ2410" s="42">
        <v>8.19</v>
      </c>
      <c r="AK2410" s="42">
        <v>8.31</v>
      </c>
      <c r="AL2410" s="42">
        <v>8.42</v>
      </c>
      <c r="AM2410" s="42">
        <v>8.5399999999999991</v>
      </c>
      <c r="AN2410" s="42">
        <v>8.65</v>
      </c>
      <c r="AO2410" s="42">
        <v>8.76</v>
      </c>
      <c r="AP2410" s="42">
        <v>8.8800000000000008</v>
      </c>
    </row>
    <row r="2411" spans="1:42" x14ac:dyDescent="0.2">
      <c r="A2411" s="41">
        <v>23.99</v>
      </c>
      <c r="B2411" s="42">
        <v>4.3099999999999996</v>
      </c>
      <c r="C2411" s="42">
        <v>4.43</v>
      </c>
      <c r="D2411" s="42">
        <v>4.54</v>
      </c>
      <c r="E2411" s="42">
        <v>4.6500000000000004</v>
      </c>
      <c r="F2411" s="42">
        <v>4.7699999999999996</v>
      </c>
      <c r="G2411" s="42">
        <v>4.88</v>
      </c>
      <c r="H2411" s="42">
        <v>5</v>
      </c>
      <c r="I2411" s="42">
        <v>5.1100000000000003</v>
      </c>
      <c r="J2411" s="42">
        <v>5.23</v>
      </c>
      <c r="K2411" s="42">
        <v>5.34</v>
      </c>
      <c r="L2411" s="42">
        <v>5.45</v>
      </c>
      <c r="M2411" s="42">
        <v>5.57</v>
      </c>
      <c r="N2411" s="42">
        <v>5.68</v>
      </c>
      <c r="O2411" s="42">
        <v>5.8</v>
      </c>
      <c r="P2411" s="42">
        <v>5.91</v>
      </c>
      <c r="Q2411" s="42">
        <v>6.02</v>
      </c>
      <c r="R2411" s="42">
        <v>6.14</v>
      </c>
      <c r="S2411" s="42">
        <v>6.25</v>
      </c>
      <c r="T2411" s="42">
        <v>6.37</v>
      </c>
      <c r="U2411" s="42">
        <v>6.48</v>
      </c>
      <c r="V2411" s="42">
        <v>6.59</v>
      </c>
      <c r="W2411" s="42">
        <v>6.71</v>
      </c>
      <c r="X2411" s="42">
        <v>6.82</v>
      </c>
      <c r="Y2411" s="42">
        <v>6.94</v>
      </c>
      <c r="Z2411" s="42">
        <v>7.05</v>
      </c>
      <c r="AA2411" s="42">
        <v>7.16</v>
      </c>
      <c r="AB2411" s="42">
        <v>7.28</v>
      </c>
      <c r="AC2411" s="42">
        <v>7.39</v>
      </c>
      <c r="AD2411" s="42">
        <v>7.51</v>
      </c>
      <c r="AE2411" s="42">
        <v>7.62</v>
      </c>
      <c r="AF2411" s="42">
        <v>7.74</v>
      </c>
      <c r="AG2411" s="42">
        <v>7.85</v>
      </c>
      <c r="AH2411" s="42">
        <v>7.96</v>
      </c>
      <c r="AI2411" s="42">
        <v>8.08</v>
      </c>
      <c r="AJ2411" s="42">
        <v>8.19</v>
      </c>
      <c r="AK2411" s="42">
        <v>8.31</v>
      </c>
      <c r="AL2411" s="42">
        <v>8.42</v>
      </c>
      <c r="AM2411" s="42">
        <v>8.5299999999999994</v>
      </c>
      <c r="AN2411" s="42">
        <v>8.65</v>
      </c>
      <c r="AO2411" s="42">
        <v>8.76</v>
      </c>
      <c r="AP2411" s="42">
        <v>8.8800000000000008</v>
      </c>
    </row>
    <row r="2412" spans="1:42" x14ac:dyDescent="0.2">
      <c r="A2412" s="41">
        <v>24</v>
      </c>
      <c r="B2412" s="42">
        <v>4.3099999999999996</v>
      </c>
      <c r="C2412" s="42">
        <v>4.43</v>
      </c>
      <c r="D2412" s="42">
        <v>4.54</v>
      </c>
      <c r="E2412" s="42">
        <v>4.6500000000000004</v>
      </c>
      <c r="F2412" s="42">
        <v>4.7699999999999996</v>
      </c>
      <c r="G2412" s="42">
        <v>4.88</v>
      </c>
      <c r="H2412" s="42">
        <v>5</v>
      </c>
      <c r="I2412" s="42">
        <v>5.1100000000000003</v>
      </c>
      <c r="J2412" s="42">
        <v>5.22</v>
      </c>
      <c r="K2412" s="42">
        <v>5.34</v>
      </c>
      <c r="L2412" s="42">
        <v>5.45</v>
      </c>
      <c r="M2412" s="42">
        <v>5.57</v>
      </c>
      <c r="N2412" s="42">
        <v>5.68</v>
      </c>
      <c r="O2412" s="42">
        <v>5.79</v>
      </c>
      <c r="P2412" s="42">
        <v>5.91</v>
      </c>
      <c r="Q2412" s="42">
        <v>6.02</v>
      </c>
      <c r="R2412" s="42">
        <v>6.14</v>
      </c>
      <c r="S2412" s="42">
        <v>6.25</v>
      </c>
      <c r="T2412" s="42">
        <v>6.36</v>
      </c>
      <c r="U2412" s="42">
        <v>6.48</v>
      </c>
      <c r="V2412" s="42">
        <v>6.59</v>
      </c>
      <c r="W2412" s="42">
        <v>6.71</v>
      </c>
      <c r="X2412" s="42">
        <v>6.82</v>
      </c>
      <c r="Y2412" s="42">
        <v>6.94</v>
      </c>
      <c r="Z2412" s="42">
        <v>7.05</v>
      </c>
      <c r="AA2412" s="42">
        <v>7.16</v>
      </c>
      <c r="AB2412" s="42">
        <v>7.28</v>
      </c>
      <c r="AC2412" s="42">
        <v>7.39</v>
      </c>
      <c r="AD2412" s="42">
        <v>7.51</v>
      </c>
      <c r="AE2412" s="42">
        <v>7.62</v>
      </c>
      <c r="AF2412" s="42">
        <v>7.73</v>
      </c>
      <c r="AG2412" s="42">
        <v>7.85</v>
      </c>
      <c r="AH2412" s="42">
        <v>7.96</v>
      </c>
      <c r="AI2412" s="42">
        <v>8.08</v>
      </c>
      <c r="AJ2412" s="42">
        <v>8.19</v>
      </c>
      <c r="AK2412" s="42">
        <v>8.3000000000000007</v>
      </c>
      <c r="AL2412" s="42">
        <v>8.42</v>
      </c>
      <c r="AM2412" s="42">
        <v>8.5299999999999994</v>
      </c>
      <c r="AN2412" s="42">
        <v>8.65</v>
      </c>
      <c r="AO2412" s="42">
        <v>8.76</v>
      </c>
      <c r="AP2412" s="42">
        <v>8.8699999999999992</v>
      </c>
    </row>
    <row r="2413" spans="1:42" x14ac:dyDescent="0.2">
      <c r="A2413" s="41">
        <v>24.01</v>
      </c>
      <c r="B2413" s="42">
        <v>4.3099999999999996</v>
      </c>
      <c r="C2413" s="42">
        <v>4.42</v>
      </c>
      <c r="D2413" s="42">
        <v>4.54</v>
      </c>
      <c r="E2413" s="42">
        <v>4.6500000000000004</v>
      </c>
      <c r="F2413" s="42">
        <v>4.7699999999999996</v>
      </c>
      <c r="G2413" s="42">
        <v>4.88</v>
      </c>
      <c r="H2413" s="42">
        <v>4.99</v>
      </c>
      <c r="I2413" s="42">
        <v>5.1100000000000003</v>
      </c>
      <c r="J2413" s="42">
        <v>5.22</v>
      </c>
      <c r="K2413" s="42">
        <v>5.34</v>
      </c>
      <c r="L2413" s="42">
        <v>5.45</v>
      </c>
      <c r="M2413" s="42">
        <v>5.57</v>
      </c>
      <c r="N2413" s="42">
        <v>5.68</v>
      </c>
      <c r="O2413" s="42">
        <v>5.79</v>
      </c>
      <c r="P2413" s="42">
        <v>5.91</v>
      </c>
      <c r="Q2413" s="42">
        <v>6.02</v>
      </c>
      <c r="R2413" s="42">
        <v>6.14</v>
      </c>
      <c r="S2413" s="42">
        <v>6.25</v>
      </c>
      <c r="T2413" s="42">
        <v>6.36</v>
      </c>
      <c r="U2413" s="42">
        <v>6.48</v>
      </c>
      <c r="V2413" s="42">
        <v>6.59</v>
      </c>
      <c r="W2413" s="42">
        <v>6.71</v>
      </c>
      <c r="X2413" s="42">
        <v>6.82</v>
      </c>
      <c r="Y2413" s="42">
        <v>6.93</v>
      </c>
      <c r="Z2413" s="42">
        <v>7.05</v>
      </c>
      <c r="AA2413" s="42">
        <v>7.16</v>
      </c>
      <c r="AB2413" s="42">
        <v>7.28</v>
      </c>
      <c r="AC2413" s="42">
        <v>7.39</v>
      </c>
      <c r="AD2413" s="42">
        <v>7.5</v>
      </c>
      <c r="AE2413" s="42">
        <v>7.62</v>
      </c>
      <c r="AF2413" s="42">
        <v>7.73</v>
      </c>
      <c r="AG2413" s="42">
        <v>7.85</v>
      </c>
      <c r="AH2413" s="42">
        <v>7.96</v>
      </c>
      <c r="AI2413" s="42">
        <v>8.07</v>
      </c>
      <c r="AJ2413" s="42">
        <v>8.19</v>
      </c>
      <c r="AK2413" s="42">
        <v>8.3000000000000007</v>
      </c>
      <c r="AL2413" s="42">
        <v>8.42</v>
      </c>
      <c r="AM2413" s="42">
        <v>8.5299999999999994</v>
      </c>
      <c r="AN2413" s="42">
        <v>8.64</v>
      </c>
      <c r="AO2413" s="42">
        <v>8.76</v>
      </c>
      <c r="AP2413" s="42">
        <v>8.8699999999999992</v>
      </c>
    </row>
    <row r="2414" spans="1:42" x14ac:dyDescent="0.2">
      <c r="A2414" s="41">
        <v>24.02</v>
      </c>
      <c r="B2414" s="42">
        <v>4.3099999999999996</v>
      </c>
      <c r="C2414" s="42">
        <v>4.42</v>
      </c>
      <c r="D2414" s="42">
        <v>4.54</v>
      </c>
      <c r="E2414" s="42">
        <v>4.6500000000000004</v>
      </c>
      <c r="F2414" s="42">
        <v>4.7699999999999996</v>
      </c>
      <c r="G2414" s="42">
        <v>4.88</v>
      </c>
      <c r="H2414" s="42">
        <v>4.99</v>
      </c>
      <c r="I2414" s="42">
        <v>5.1100000000000003</v>
      </c>
      <c r="J2414" s="42">
        <v>5.22</v>
      </c>
      <c r="K2414" s="42">
        <v>5.34</v>
      </c>
      <c r="L2414" s="42">
        <v>5.45</v>
      </c>
      <c r="M2414" s="42">
        <v>5.56</v>
      </c>
      <c r="N2414" s="42">
        <v>5.68</v>
      </c>
      <c r="O2414" s="42">
        <v>5.79</v>
      </c>
      <c r="P2414" s="42">
        <v>5.91</v>
      </c>
      <c r="Q2414" s="42">
        <v>6.02</v>
      </c>
      <c r="R2414" s="42">
        <v>6.13</v>
      </c>
      <c r="S2414" s="42">
        <v>6.25</v>
      </c>
      <c r="T2414" s="42">
        <v>6.36</v>
      </c>
      <c r="U2414" s="42">
        <v>6.48</v>
      </c>
      <c r="V2414" s="42">
        <v>6.59</v>
      </c>
      <c r="W2414" s="42">
        <v>6.7</v>
      </c>
      <c r="X2414" s="42">
        <v>6.82</v>
      </c>
      <c r="Y2414" s="42">
        <v>6.93</v>
      </c>
      <c r="Z2414" s="42">
        <v>7.05</v>
      </c>
      <c r="AA2414" s="42">
        <v>7.16</v>
      </c>
      <c r="AB2414" s="42">
        <v>7.27</v>
      </c>
      <c r="AC2414" s="42">
        <v>7.39</v>
      </c>
      <c r="AD2414" s="42">
        <v>7.5</v>
      </c>
      <c r="AE2414" s="42">
        <v>7.62</v>
      </c>
      <c r="AF2414" s="42">
        <v>7.73</v>
      </c>
      <c r="AG2414" s="42">
        <v>7.84</v>
      </c>
      <c r="AH2414" s="42">
        <v>7.96</v>
      </c>
      <c r="AI2414" s="42">
        <v>8.07</v>
      </c>
      <c r="AJ2414" s="42">
        <v>8.19</v>
      </c>
      <c r="AK2414" s="42">
        <v>8.3000000000000007</v>
      </c>
      <c r="AL2414" s="42">
        <v>8.42</v>
      </c>
      <c r="AM2414" s="42">
        <v>8.5299999999999994</v>
      </c>
      <c r="AN2414" s="42">
        <v>8.64</v>
      </c>
      <c r="AO2414" s="42">
        <v>8.76</v>
      </c>
      <c r="AP2414" s="42">
        <v>8.8699999999999992</v>
      </c>
    </row>
    <row r="2415" spans="1:42" x14ac:dyDescent="0.2">
      <c r="A2415" s="41">
        <v>24.03</v>
      </c>
      <c r="B2415" s="42">
        <v>4.3099999999999996</v>
      </c>
      <c r="C2415" s="42">
        <v>4.42</v>
      </c>
      <c r="D2415" s="42">
        <v>4.54</v>
      </c>
      <c r="E2415" s="42">
        <v>4.6500000000000004</v>
      </c>
      <c r="F2415" s="42">
        <v>4.76</v>
      </c>
      <c r="G2415" s="42">
        <v>4.88</v>
      </c>
      <c r="H2415" s="42">
        <v>4.99</v>
      </c>
      <c r="I2415" s="42">
        <v>5.1100000000000003</v>
      </c>
      <c r="J2415" s="42">
        <v>5.22</v>
      </c>
      <c r="K2415" s="42">
        <v>5.33</v>
      </c>
      <c r="L2415" s="42">
        <v>5.45</v>
      </c>
      <c r="M2415" s="42">
        <v>5.56</v>
      </c>
      <c r="N2415" s="42">
        <v>5.68</v>
      </c>
      <c r="O2415" s="42">
        <v>5.79</v>
      </c>
      <c r="P2415" s="42">
        <v>5.91</v>
      </c>
      <c r="Q2415" s="42">
        <v>6.02</v>
      </c>
      <c r="R2415" s="42">
        <v>6.13</v>
      </c>
      <c r="S2415" s="42">
        <v>6.25</v>
      </c>
      <c r="T2415" s="42">
        <v>6.36</v>
      </c>
      <c r="U2415" s="42">
        <v>6.48</v>
      </c>
      <c r="V2415" s="42">
        <v>6.59</v>
      </c>
      <c r="W2415" s="42">
        <v>6.7</v>
      </c>
      <c r="X2415" s="42">
        <v>6.82</v>
      </c>
      <c r="Y2415" s="42">
        <v>6.93</v>
      </c>
      <c r="Z2415" s="42">
        <v>7.05</v>
      </c>
      <c r="AA2415" s="42">
        <v>7.16</v>
      </c>
      <c r="AB2415" s="42">
        <v>7.27</v>
      </c>
      <c r="AC2415" s="42">
        <v>7.39</v>
      </c>
      <c r="AD2415" s="42">
        <v>7.5</v>
      </c>
      <c r="AE2415" s="42">
        <v>7.62</v>
      </c>
      <c r="AF2415" s="42">
        <v>7.73</v>
      </c>
      <c r="AG2415" s="42">
        <v>7.84</v>
      </c>
      <c r="AH2415" s="42">
        <v>7.96</v>
      </c>
      <c r="AI2415" s="42">
        <v>8.07</v>
      </c>
      <c r="AJ2415" s="42">
        <v>8.19</v>
      </c>
      <c r="AK2415" s="42">
        <v>8.3000000000000007</v>
      </c>
      <c r="AL2415" s="42">
        <v>8.41</v>
      </c>
      <c r="AM2415" s="42">
        <v>8.5299999999999994</v>
      </c>
      <c r="AN2415" s="42">
        <v>8.64</v>
      </c>
      <c r="AO2415" s="42">
        <v>8.76</v>
      </c>
      <c r="AP2415" s="42">
        <v>8.8699999999999992</v>
      </c>
    </row>
    <row r="2416" spans="1:42" x14ac:dyDescent="0.2">
      <c r="A2416" s="41">
        <v>24.04</v>
      </c>
      <c r="B2416" s="42">
        <v>4.3099999999999996</v>
      </c>
      <c r="C2416" s="42">
        <v>4.42</v>
      </c>
      <c r="D2416" s="42">
        <v>4.54</v>
      </c>
      <c r="E2416" s="42">
        <v>4.6500000000000004</v>
      </c>
      <c r="F2416" s="42">
        <v>4.76</v>
      </c>
      <c r="G2416" s="42">
        <v>4.88</v>
      </c>
      <c r="H2416" s="42">
        <v>4.99</v>
      </c>
      <c r="I2416" s="42">
        <v>5.1100000000000003</v>
      </c>
      <c r="J2416" s="42">
        <v>5.22</v>
      </c>
      <c r="K2416" s="42">
        <v>5.33</v>
      </c>
      <c r="L2416" s="42">
        <v>5.45</v>
      </c>
      <c r="M2416" s="42">
        <v>5.56</v>
      </c>
      <c r="N2416" s="42">
        <v>5.68</v>
      </c>
      <c r="O2416" s="42">
        <v>5.79</v>
      </c>
      <c r="P2416" s="42">
        <v>5.9</v>
      </c>
      <c r="Q2416" s="42">
        <v>6.02</v>
      </c>
      <c r="R2416" s="42">
        <v>6.13</v>
      </c>
      <c r="S2416" s="42">
        <v>6.25</v>
      </c>
      <c r="T2416" s="42">
        <v>6.36</v>
      </c>
      <c r="U2416" s="42">
        <v>6.47</v>
      </c>
      <c r="V2416" s="42">
        <v>6.59</v>
      </c>
      <c r="W2416" s="42">
        <v>6.7</v>
      </c>
      <c r="X2416" s="42">
        <v>6.82</v>
      </c>
      <c r="Y2416" s="42">
        <v>6.93</v>
      </c>
      <c r="Z2416" s="42">
        <v>7.04</v>
      </c>
      <c r="AA2416" s="42">
        <v>7.16</v>
      </c>
      <c r="AB2416" s="42">
        <v>7.27</v>
      </c>
      <c r="AC2416" s="42">
        <v>7.39</v>
      </c>
      <c r="AD2416" s="42">
        <v>7.5</v>
      </c>
      <c r="AE2416" s="42">
        <v>7.61</v>
      </c>
      <c r="AF2416" s="42">
        <v>7.73</v>
      </c>
      <c r="AG2416" s="42">
        <v>7.84</v>
      </c>
      <c r="AH2416" s="42">
        <v>7.96</v>
      </c>
      <c r="AI2416" s="42">
        <v>8.07</v>
      </c>
      <c r="AJ2416" s="42">
        <v>8.18</v>
      </c>
      <c r="AK2416" s="42">
        <v>8.3000000000000007</v>
      </c>
      <c r="AL2416" s="42">
        <v>8.41</v>
      </c>
      <c r="AM2416" s="42">
        <v>8.5299999999999994</v>
      </c>
      <c r="AN2416" s="42">
        <v>8.64</v>
      </c>
      <c r="AO2416" s="42">
        <v>8.75</v>
      </c>
      <c r="AP2416" s="42">
        <v>8.8699999999999992</v>
      </c>
    </row>
    <row r="2417" spans="1:42" x14ac:dyDescent="0.2">
      <c r="A2417" s="41">
        <v>24.05</v>
      </c>
      <c r="B2417" s="42">
        <v>4.3099999999999996</v>
      </c>
      <c r="C2417" s="42">
        <v>4.42</v>
      </c>
      <c r="D2417" s="42">
        <v>4.53</v>
      </c>
      <c r="E2417" s="42">
        <v>4.6500000000000004</v>
      </c>
      <c r="F2417" s="42">
        <v>4.76</v>
      </c>
      <c r="G2417" s="42">
        <v>4.88</v>
      </c>
      <c r="H2417" s="42">
        <v>4.99</v>
      </c>
      <c r="I2417" s="42">
        <v>5.0999999999999996</v>
      </c>
      <c r="J2417" s="42">
        <v>5.22</v>
      </c>
      <c r="K2417" s="42">
        <v>5.33</v>
      </c>
      <c r="L2417" s="42">
        <v>5.45</v>
      </c>
      <c r="M2417" s="42">
        <v>5.56</v>
      </c>
      <c r="N2417" s="42">
        <v>5.67</v>
      </c>
      <c r="O2417" s="42">
        <v>5.79</v>
      </c>
      <c r="P2417" s="42">
        <v>5.9</v>
      </c>
      <c r="Q2417" s="42">
        <v>6.02</v>
      </c>
      <c r="R2417" s="42">
        <v>6.13</v>
      </c>
      <c r="S2417" s="42">
        <v>6.24</v>
      </c>
      <c r="T2417" s="42">
        <v>6.36</v>
      </c>
      <c r="U2417" s="42">
        <v>6.47</v>
      </c>
      <c r="V2417" s="42">
        <v>6.59</v>
      </c>
      <c r="W2417" s="42">
        <v>6.7</v>
      </c>
      <c r="X2417" s="42">
        <v>6.81</v>
      </c>
      <c r="Y2417" s="42">
        <v>6.93</v>
      </c>
      <c r="Z2417" s="42">
        <v>7.04</v>
      </c>
      <c r="AA2417" s="42">
        <v>7.16</v>
      </c>
      <c r="AB2417" s="42">
        <v>7.27</v>
      </c>
      <c r="AC2417" s="42">
        <v>7.38</v>
      </c>
      <c r="AD2417" s="42">
        <v>7.5</v>
      </c>
      <c r="AE2417" s="42">
        <v>7.61</v>
      </c>
      <c r="AF2417" s="42">
        <v>7.73</v>
      </c>
      <c r="AG2417" s="42">
        <v>7.84</v>
      </c>
      <c r="AH2417" s="42">
        <v>7.95</v>
      </c>
      <c r="AI2417" s="42">
        <v>8.07</v>
      </c>
      <c r="AJ2417" s="42">
        <v>8.18</v>
      </c>
      <c r="AK2417" s="42">
        <v>8.3000000000000007</v>
      </c>
      <c r="AL2417" s="42">
        <v>8.41</v>
      </c>
      <c r="AM2417" s="42">
        <v>8.52</v>
      </c>
      <c r="AN2417" s="42">
        <v>8.64</v>
      </c>
      <c r="AO2417" s="42">
        <v>8.75</v>
      </c>
      <c r="AP2417" s="42">
        <v>8.8699999999999992</v>
      </c>
    </row>
    <row r="2418" spans="1:42" x14ac:dyDescent="0.2">
      <c r="A2418" s="41">
        <v>24.06</v>
      </c>
      <c r="B2418" s="42">
        <v>4.3099999999999996</v>
      </c>
      <c r="C2418" s="42">
        <v>4.42</v>
      </c>
      <c r="D2418" s="42">
        <v>4.53</v>
      </c>
      <c r="E2418" s="42">
        <v>4.6500000000000004</v>
      </c>
      <c r="F2418" s="42">
        <v>4.76</v>
      </c>
      <c r="G2418" s="42">
        <v>4.88</v>
      </c>
      <c r="H2418" s="42">
        <v>4.99</v>
      </c>
      <c r="I2418" s="42">
        <v>5.0999999999999996</v>
      </c>
      <c r="J2418" s="42">
        <v>5.22</v>
      </c>
      <c r="K2418" s="42">
        <v>5.33</v>
      </c>
      <c r="L2418" s="42">
        <v>5.45</v>
      </c>
      <c r="M2418" s="42">
        <v>5.56</v>
      </c>
      <c r="N2418" s="42">
        <v>5.67</v>
      </c>
      <c r="O2418" s="42">
        <v>5.79</v>
      </c>
      <c r="P2418" s="42">
        <v>5.9</v>
      </c>
      <c r="Q2418" s="42">
        <v>6.02</v>
      </c>
      <c r="R2418" s="42">
        <v>6.13</v>
      </c>
      <c r="S2418" s="42">
        <v>6.24</v>
      </c>
      <c r="T2418" s="42">
        <v>6.36</v>
      </c>
      <c r="U2418" s="42">
        <v>6.47</v>
      </c>
      <c r="V2418" s="42">
        <v>6.59</v>
      </c>
      <c r="W2418" s="42">
        <v>6.7</v>
      </c>
      <c r="X2418" s="42">
        <v>6.81</v>
      </c>
      <c r="Y2418" s="42">
        <v>6.93</v>
      </c>
      <c r="Z2418" s="42">
        <v>7.04</v>
      </c>
      <c r="AA2418" s="42">
        <v>7.16</v>
      </c>
      <c r="AB2418" s="42">
        <v>7.27</v>
      </c>
      <c r="AC2418" s="42">
        <v>7.38</v>
      </c>
      <c r="AD2418" s="42">
        <v>7.5</v>
      </c>
      <c r="AE2418" s="42">
        <v>7.61</v>
      </c>
      <c r="AF2418" s="42">
        <v>7.73</v>
      </c>
      <c r="AG2418" s="42">
        <v>7.84</v>
      </c>
      <c r="AH2418" s="42">
        <v>7.95</v>
      </c>
      <c r="AI2418" s="42">
        <v>8.07</v>
      </c>
      <c r="AJ2418" s="42">
        <v>8.18</v>
      </c>
      <c r="AK2418" s="42">
        <v>8.2899999999999991</v>
      </c>
      <c r="AL2418" s="42">
        <v>8.41</v>
      </c>
      <c r="AM2418" s="42">
        <v>8.52</v>
      </c>
      <c r="AN2418" s="42">
        <v>8.64</v>
      </c>
      <c r="AO2418" s="42">
        <v>8.75</v>
      </c>
      <c r="AP2418" s="42">
        <v>8.86</v>
      </c>
    </row>
    <row r="2419" spans="1:42" x14ac:dyDescent="0.2">
      <c r="A2419" s="41">
        <v>24.07</v>
      </c>
      <c r="B2419" s="42">
        <v>4.3</v>
      </c>
      <c r="C2419" s="42">
        <v>4.42</v>
      </c>
      <c r="D2419" s="42">
        <v>4.53</v>
      </c>
      <c r="E2419" s="42">
        <v>4.6500000000000004</v>
      </c>
      <c r="F2419" s="42">
        <v>4.76</v>
      </c>
      <c r="G2419" s="42">
        <v>4.87</v>
      </c>
      <c r="H2419" s="42">
        <v>4.99</v>
      </c>
      <c r="I2419" s="42">
        <v>5.0999999999999996</v>
      </c>
      <c r="J2419" s="42">
        <v>5.22</v>
      </c>
      <c r="K2419" s="42">
        <v>5.33</v>
      </c>
      <c r="L2419" s="42">
        <v>5.44</v>
      </c>
      <c r="M2419" s="42">
        <v>5.56</v>
      </c>
      <c r="N2419" s="42">
        <v>5.67</v>
      </c>
      <c r="O2419" s="42">
        <v>5.79</v>
      </c>
      <c r="P2419" s="42">
        <v>5.9</v>
      </c>
      <c r="Q2419" s="42">
        <v>6.01</v>
      </c>
      <c r="R2419" s="42">
        <v>6.13</v>
      </c>
      <c r="S2419" s="42">
        <v>6.24</v>
      </c>
      <c r="T2419" s="42">
        <v>6.36</v>
      </c>
      <c r="U2419" s="42">
        <v>6.47</v>
      </c>
      <c r="V2419" s="42">
        <v>6.58</v>
      </c>
      <c r="W2419" s="42">
        <v>6.7</v>
      </c>
      <c r="X2419" s="42">
        <v>6.81</v>
      </c>
      <c r="Y2419" s="42">
        <v>6.93</v>
      </c>
      <c r="Z2419" s="42">
        <v>7.04</v>
      </c>
      <c r="AA2419" s="42">
        <v>7.15</v>
      </c>
      <c r="AB2419" s="42">
        <v>7.27</v>
      </c>
      <c r="AC2419" s="42">
        <v>7.38</v>
      </c>
      <c r="AD2419" s="42">
        <v>7.5</v>
      </c>
      <c r="AE2419" s="42">
        <v>7.61</v>
      </c>
      <c r="AF2419" s="42">
        <v>7.72</v>
      </c>
      <c r="AG2419" s="42">
        <v>7.84</v>
      </c>
      <c r="AH2419" s="42">
        <v>7.95</v>
      </c>
      <c r="AI2419" s="42">
        <v>8.07</v>
      </c>
      <c r="AJ2419" s="42">
        <v>8.18</v>
      </c>
      <c r="AK2419" s="42">
        <v>8.2899999999999991</v>
      </c>
      <c r="AL2419" s="42">
        <v>8.41</v>
      </c>
      <c r="AM2419" s="42">
        <v>8.52</v>
      </c>
      <c r="AN2419" s="42">
        <v>8.64</v>
      </c>
      <c r="AO2419" s="42">
        <v>8.75</v>
      </c>
      <c r="AP2419" s="42">
        <v>8.86</v>
      </c>
    </row>
    <row r="2420" spans="1:42" x14ac:dyDescent="0.2">
      <c r="A2420" s="41">
        <v>24.08</v>
      </c>
      <c r="B2420" s="42">
        <v>4.3</v>
      </c>
      <c r="C2420" s="42">
        <v>4.42</v>
      </c>
      <c r="D2420" s="42">
        <v>4.53</v>
      </c>
      <c r="E2420" s="42">
        <v>4.6500000000000004</v>
      </c>
      <c r="F2420" s="42">
        <v>4.76</v>
      </c>
      <c r="G2420" s="42">
        <v>4.87</v>
      </c>
      <c r="H2420" s="42">
        <v>4.99</v>
      </c>
      <c r="I2420" s="42">
        <v>5.0999999999999996</v>
      </c>
      <c r="J2420" s="42">
        <v>5.22</v>
      </c>
      <c r="K2420" s="42">
        <v>5.33</v>
      </c>
      <c r="L2420" s="42">
        <v>5.44</v>
      </c>
      <c r="M2420" s="42">
        <v>5.56</v>
      </c>
      <c r="N2420" s="42">
        <v>5.67</v>
      </c>
      <c r="O2420" s="42">
        <v>5.79</v>
      </c>
      <c r="P2420" s="42">
        <v>5.9</v>
      </c>
      <c r="Q2420" s="42">
        <v>6.01</v>
      </c>
      <c r="R2420" s="42">
        <v>6.13</v>
      </c>
      <c r="S2420" s="42">
        <v>6.24</v>
      </c>
      <c r="T2420" s="42">
        <v>6.36</v>
      </c>
      <c r="U2420" s="42">
        <v>6.47</v>
      </c>
      <c r="V2420" s="42">
        <v>6.58</v>
      </c>
      <c r="W2420" s="42">
        <v>6.7</v>
      </c>
      <c r="X2420" s="42">
        <v>6.81</v>
      </c>
      <c r="Y2420" s="42">
        <v>6.92</v>
      </c>
      <c r="Z2420" s="42">
        <v>7.04</v>
      </c>
      <c r="AA2420" s="42">
        <v>7.15</v>
      </c>
      <c r="AB2420" s="42">
        <v>7.27</v>
      </c>
      <c r="AC2420" s="42">
        <v>7.38</v>
      </c>
      <c r="AD2420" s="42">
        <v>7.49</v>
      </c>
      <c r="AE2420" s="42">
        <v>7.61</v>
      </c>
      <c r="AF2420" s="42">
        <v>7.72</v>
      </c>
      <c r="AG2420" s="42">
        <v>7.84</v>
      </c>
      <c r="AH2420" s="42">
        <v>7.95</v>
      </c>
      <c r="AI2420" s="42">
        <v>8.06</v>
      </c>
      <c r="AJ2420" s="42">
        <v>8.18</v>
      </c>
      <c r="AK2420" s="42">
        <v>8.2899999999999991</v>
      </c>
      <c r="AL2420" s="42">
        <v>8.41</v>
      </c>
      <c r="AM2420" s="42">
        <v>8.52</v>
      </c>
      <c r="AN2420" s="42">
        <v>8.6300000000000008</v>
      </c>
      <c r="AO2420" s="42">
        <v>8.75</v>
      </c>
      <c r="AP2420" s="42">
        <v>8.86</v>
      </c>
    </row>
    <row r="2421" spans="1:42" x14ac:dyDescent="0.2">
      <c r="A2421" s="41">
        <v>24.09</v>
      </c>
      <c r="B2421" s="42">
        <v>4.3</v>
      </c>
      <c r="C2421" s="42">
        <v>4.42</v>
      </c>
      <c r="D2421" s="42">
        <v>4.53</v>
      </c>
      <c r="E2421" s="42">
        <v>4.6399999999999997</v>
      </c>
      <c r="F2421" s="42">
        <v>4.76</v>
      </c>
      <c r="G2421" s="42">
        <v>4.87</v>
      </c>
      <c r="H2421" s="42">
        <v>4.99</v>
      </c>
      <c r="I2421" s="42">
        <v>5.0999999999999996</v>
      </c>
      <c r="J2421" s="42">
        <v>5.21</v>
      </c>
      <c r="K2421" s="42">
        <v>5.33</v>
      </c>
      <c r="L2421" s="42">
        <v>5.44</v>
      </c>
      <c r="M2421" s="42">
        <v>5.56</v>
      </c>
      <c r="N2421" s="42">
        <v>5.67</v>
      </c>
      <c r="O2421" s="42">
        <v>5.78</v>
      </c>
      <c r="P2421" s="42">
        <v>5.9</v>
      </c>
      <c r="Q2421" s="42">
        <v>6.01</v>
      </c>
      <c r="R2421" s="42">
        <v>6.13</v>
      </c>
      <c r="S2421" s="42">
        <v>6.24</v>
      </c>
      <c r="T2421" s="42">
        <v>6.35</v>
      </c>
      <c r="U2421" s="42">
        <v>6.47</v>
      </c>
      <c r="V2421" s="42">
        <v>6.58</v>
      </c>
      <c r="W2421" s="42">
        <v>6.7</v>
      </c>
      <c r="X2421" s="42">
        <v>6.81</v>
      </c>
      <c r="Y2421" s="42">
        <v>6.92</v>
      </c>
      <c r="Z2421" s="42">
        <v>7.04</v>
      </c>
      <c r="AA2421" s="42">
        <v>7.15</v>
      </c>
      <c r="AB2421" s="42">
        <v>7.27</v>
      </c>
      <c r="AC2421" s="42">
        <v>7.38</v>
      </c>
      <c r="AD2421" s="42">
        <v>7.49</v>
      </c>
      <c r="AE2421" s="42">
        <v>7.61</v>
      </c>
      <c r="AF2421" s="42">
        <v>7.72</v>
      </c>
      <c r="AG2421" s="42">
        <v>7.83</v>
      </c>
      <c r="AH2421" s="42">
        <v>7.95</v>
      </c>
      <c r="AI2421" s="42">
        <v>8.06</v>
      </c>
      <c r="AJ2421" s="42">
        <v>8.18</v>
      </c>
      <c r="AK2421" s="42">
        <v>8.2899999999999991</v>
      </c>
      <c r="AL2421" s="42">
        <v>8.4</v>
      </c>
      <c r="AM2421" s="42">
        <v>8.52</v>
      </c>
      <c r="AN2421" s="42">
        <v>8.6300000000000008</v>
      </c>
      <c r="AO2421" s="42">
        <v>8.75</v>
      </c>
      <c r="AP2421" s="42">
        <v>8.86</v>
      </c>
    </row>
    <row r="2422" spans="1:42" x14ac:dyDescent="0.2">
      <c r="A2422" s="41">
        <v>24.1</v>
      </c>
      <c r="B2422" s="42">
        <v>4.3</v>
      </c>
      <c r="C2422" s="42">
        <v>4.42</v>
      </c>
      <c r="D2422" s="42">
        <v>4.53</v>
      </c>
      <c r="E2422" s="42">
        <v>4.6399999999999997</v>
      </c>
      <c r="F2422" s="42">
        <v>4.76</v>
      </c>
      <c r="G2422" s="42">
        <v>4.87</v>
      </c>
      <c r="H2422" s="42">
        <v>4.99</v>
      </c>
      <c r="I2422" s="42">
        <v>5.0999999999999996</v>
      </c>
      <c r="J2422" s="42">
        <v>5.21</v>
      </c>
      <c r="K2422" s="42">
        <v>5.33</v>
      </c>
      <c r="L2422" s="42">
        <v>5.44</v>
      </c>
      <c r="M2422" s="42">
        <v>5.56</v>
      </c>
      <c r="N2422" s="42">
        <v>5.67</v>
      </c>
      <c r="O2422" s="42">
        <v>5.78</v>
      </c>
      <c r="P2422" s="42">
        <v>5.9</v>
      </c>
      <c r="Q2422" s="42">
        <v>6.01</v>
      </c>
      <c r="R2422" s="42">
        <v>6.12</v>
      </c>
      <c r="S2422" s="42">
        <v>6.24</v>
      </c>
      <c r="T2422" s="42">
        <v>6.35</v>
      </c>
      <c r="U2422" s="42">
        <v>6.47</v>
      </c>
      <c r="V2422" s="42">
        <v>6.58</v>
      </c>
      <c r="W2422" s="42">
        <v>6.69</v>
      </c>
      <c r="X2422" s="42">
        <v>6.81</v>
      </c>
      <c r="Y2422" s="42">
        <v>6.92</v>
      </c>
      <c r="Z2422" s="42">
        <v>7.04</v>
      </c>
      <c r="AA2422" s="42">
        <v>7.15</v>
      </c>
      <c r="AB2422" s="42">
        <v>7.26</v>
      </c>
      <c r="AC2422" s="42">
        <v>7.38</v>
      </c>
      <c r="AD2422" s="42">
        <v>7.49</v>
      </c>
      <c r="AE2422" s="42">
        <v>7.61</v>
      </c>
      <c r="AF2422" s="42">
        <v>7.72</v>
      </c>
      <c r="AG2422" s="42">
        <v>7.83</v>
      </c>
      <c r="AH2422" s="42">
        <v>7.95</v>
      </c>
      <c r="AI2422" s="42">
        <v>8.06</v>
      </c>
      <c r="AJ2422" s="42">
        <v>8.17</v>
      </c>
      <c r="AK2422" s="42">
        <v>8.2899999999999991</v>
      </c>
      <c r="AL2422" s="42">
        <v>8.4</v>
      </c>
      <c r="AM2422" s="42">
        <v>8.52</v>
      </c>
      <c r="AN2422" s="42">
        <v>8.6300000000000008</v>
      </c>
      <c r="AO2422" s="42">
        <v>8.74</v>
      </c>
      <c r="AP2422" s="42">
        <v>8.86</v>
      </c>
    </row>
    <row r="2423" spans="1:42" x14ac:dyDescent="0.2">
      <c r="A2423" s="41">
        <v>24.11</v>
      </c>
      <c r="B2423" s="42">
        <v>4.3</v>
      </c>
      <c r="C2423" s="42">
        <v>4.42</v>
      </c>
      <c r="D2423" s="42">
        <v>4.53</v>
      </c>
      <c r="E2423" s="42">
        <v>4.6399999999999997</v>
      </c>
      <c r="F2423" s="42">
        <v>4.76</v>
      </c>
      <c r="G2423" s="42">
        <v>4.87</v>
      </c>
      <c r="H2423" s="42">
        <v>4.9800000000000004</v>
      </c>
      <c r="I2423" s="42">
        <v>5.0999999999999996</v>
      </c>
      <c r="J2423" s="42">
        <v>5.21</v>
      </c>
      <c r="K2423" s="42">
        <v>5.33</v>
      </c>
      <c r="L2423" s="42">
        <v>5.44</v>
      </c>
      <c r="M2423" s="42">
        <v>5.55</v>
      </c>
      <c r="N2423" s="42">
        <v>5.67</v>
      </c>
      <c r="O2423" s="42">
        <v>5.78</v>
      </c>
      <c r="P2423" s="42">
        <v>5.9</v>
      </c>
      <c r="Q2423" s="42">
        <v>6.01</v>
      </c>
      <c r="R2423" s="42">
        <v>6.12</v>
      </c>
      <c r="S2423" s="42">
        <v>6.24</v>
      </c>
      <c r="T2423" s="42">
        <v>6.35</v>
      </c>
      <c r="U2423" s="42">
        <v>6.47</v>
      </c>
      <c r="V2423" s="42">
        <v>6.58</v>
      </c>
      <c r="W2423" s="42">
        <v>6.69</v>
      </c>
      <c r="X2423" s="42">
        <v>6.81</v>
      </c>
      <c r="Y2423" s="42">
        <v>6.92</v>
      </c>
      <c r="Z2423" s="42">
        <v>7.03</v>
      </c>
      <c r="AA2423" s="42">
        <v>7.15</v>
      </c>
      <c r="AB2423" s="42">
        <v>7.26</v>
      </c>
      <c r="AC2423" s="42">
        <v>7.38</v>
      </c>
      <c r="AD2423" s="42">
        <v>7.49</v>
      </c>
      <c r="AE2423" s="42">
        <v>7.6</v>
      </c>
      <c r="AF2423" s="42">
        <v>7.72</v>
      </c>
      <c r="AG2423" s="42">
        <v>7.83</v>
      </c>
      <c r="AH2423" s="42">
        <v>7.95</v>
      </c>
      <c r="AI2423" s="42">
        <v>8.06</v>
      </c>
      <c r="AJ2423" s="42">
        <v>8.17</v>
      </c>
      <c r="AK2423" s="42">
        <v>8.2899999999999991</v>
      </c>
      <c r="AL2423" s="42">
        <v>8.4</v>
      </c>
      <c r="AM2423" s="42">
        <v>8.51</v>
      </c>
      <c r="AN2423" s="42">
        <v>8.6300000000000008</v>
      </c>
      <c r="AO2423" s="42">
        <v>8.74</v>
      </c>
      <c r="AP2423" s="42">
        <v>8.86</v>
      </c>
    </row>
    <row r="2424" spans="1:42" x14ac:dyDescent="0.2">
      <c r="A2424" s="41">
        <v>24.12</v>
      </c>
      <c r="B2424" s="42">
        <v>4.3</v>
      </c>
      <c r="C2424" s="42">
        <v>4.41</v>
      </c>
      <c r="D2424" s="42">
        <v>4.53</v>
      </c>
      <c r="E2424" s="42">
        <v>4.6399999999999997</v>
      </c>
      <c r="F2424" s="42">
        <v>4.76</v>
      </c>
      <c r="G2424" s="42">
        <v>4.87</v>
      </c>
      <c r="H2424" s="42">
        <v>4.9800000000000004</v>
      </c>
      <c r="I2424" s="42">
        <v>5.0999999999999996</v>
      </c>
      <c r="J2424" s="42">
        <v>5.21</v>
      </c>
      <c r="K2424" s="42">
        <v>5.33</v>
      </c>
      <c r="L2424" s="42">
        <v>5.44</v>
      </c>
      <c r="M2424" s="42">
        <v>5.55</v>
      </c>
      <c r="N2424" s="42">
        <v>5.67</v>
      </c>
      <c r="O2424" s="42">
        <v>5.78</v>
      </c>
      <c r="P2424" s="42">
        <v>5.89</v>
      </c>
      <c r="Q2424" s="42">
        <v>6.01</v>
      </c>
      <c r="R2424" s="42">
        <v>6.12</v>
      </c>
      <c r="S2424" s="42">
        <v>6.24</v>
      </c>
      <c r="T2424" s="42">
        <v>6.35</v>
      </c>
      <c r="U2424" s="42">
        <v>6.46</v>
      </c>
      <c r="V2424" s="42">
        <v>6.58</v>
      </c>
      <c r="W2424" s="42">
        <v>6.69</v>
      </c>
      <c r="X2424" s="42">
        <v>6.81</v>
      </c>
      <c r="Y2424" s="42">
        <v>6.92</v>
      </c>
      <c r="Z2424" s="42">
        <v>7.03</v>
      </c>
      <c r="AA2424" s="42">
        <v>7.15</v>
      </c>
      <c r="AB2424" s="42">
        <v>7.26</v>
      </c>
      <c r="AC2424" s="42">
        <v>7.37</v>
      </c>
      <c r="AD2424" s="42">
        <v>7.49</v>
      </c>
      <c r="AE2424" s="42">
        <v>7.6</v>
      </c>
      <c r="AF2424" s="42">
        <v>7.72</v>
      </c>
      <c r="AG2424" s="42">
        <v>7.83</v>
      </c>
      <c r="AH2424" s="42">
        <v>7.94</v>
      </c>
      <c r="AI2424" s="42">
        <v>8.06</v>
      </c>
      <c r="AJ2424" s="42">
        <v>8.17</v>
      </c>
      <c r="AK2424" s="42">
        <v>8.2899999999999991</v>
      </c>
      <c r="AL2424" s="42">
        <v>8.4</v>
      </c>
      <c r="AM2424" s="42">
        <v>8.51</v>
      </c>
      <c r="AN2424" s="42">
        <v>8.6300000000000008</v>
      </c>
      <c r="AO2424" s="42">
        <v>8.74</v>
      </c>
      <c r="AP2424" s="42">
        <v>8.85</v>
      </c>
    </row>
    <row r="2425" spans="1:42" x14ac:dyDescent="0.2">
      <c r="A2425" s="41">
        <v>24.13</v>
      </c>
      <c r="B2425" s="42">
        <v>4.3</v>
      </c>
      <c r="C2425" s="42">
        <v>4.41</v>
      </c>
      <c r="D2425" s="42">
        <v>4.53</v>
      </c>
      <c r="E2425" s="42">
        <v>4.6399999999999997</v>
      </c>
      <c r="F2425" s="42">
        <v>4.76</v>
      </c>
      <c r="G2425" s="42">
        <v>4.87</v>
      </c>
      <c r="H2425" s="42">
        <v>4.9800000000000004</v>
      </c>
      <c r="I2425" s="42">
        <v>5.0999999999999996</v>
      </c>
      <c r="J2425" s="42">
        <v>5.21</v>
      </c>
      <c r="K2425" s="42">
        <v>5.32</v>
      </c>
      <c r="L2425" s="42">
        <v>5.44</v>
      </c>
      <c r="M2425" s="42">
        <v>5.55</v>
      </c>
      <c r="N2425" s="42">
        <v>5.67</v>
      </c>
      <c r="O2425" s="42">
        <v>5.78</v>
      </c>
      <c r="P2425" s="42">
        <v>5.89</v>
      </c>
      <c r="Q2425" s="42">
        <v>6.01</v>
      </c>
      <c r="R2425" s="42">
        <v>6.12</v>
      </c>
      <c r="S2425" s="42">
        <v>6.24</v>
      </c>
      <c r="T2425" s="42">
        <v>6.35</v>
      </c>
      <c r="U2425" s="42">
        <v>6.46</v>
      </c>
      <c r="V2425" s="42">
        <v>6.58</v>
      </c>
      <c r="W2425" s="42">
        <v>6.69</v>
      </c>
      <c r="X2425" s="42">
        <v>6.8</v>
      </c>
      <c r="Y2425" s="42">
        <v>6.92</v>
      </c>
      <c r="Z2425" s="42">
        <v>7.03</v>
      </c>
      <c r="AA2425" s="42">
        <v>7.15</v>
      </c>
      <c r="AB2425" s="42">
        <v>7.26</v>
      </c>
      <c r="AC2425" s="42">
        <v>7.37</v>
      </c>
      <c r="AD2425" s="42">
        <v>7.49</v>
      </c>
      <c r="AE2425" s="42">
        <v>7.6</v>
      </c>
      <c r="AF2425" s="42">
        <v>7.71</v>
      </c>
      <c r="AG2425" s="42">
        <v>7.83</v>
      </c>
      <c r="AH2425" s="42">
        <v>7.94</v>
      </c>
      <c r="AI2425" s="42">
        <v>8.06</v>
      </c>
      <c r="AJ2425" s="42">
        <v>8.17</v>
      </c>
      <c r="AK2425" s="42">
        <v>8.2799999999999994</v>
      </c>
      <c r="AL2425" s="42">
        <v>8.4</v>
      </c>
      <c r="AM2425" s="42">
        <v>8.51</v>
      </c>
      <c r="AN2425" s="42">
        <v>8.6300000000000008</v>
      </c>
      <c r="AO2425" s="42">
        <v>8.74</v>
      </c>
      <c r="AP2425" s="42">
        <v>8.85</v>
      </c>
    </row>
    <row r="2426" spans="1:42" x14ac:dyDescent="0.2">
      <c r="A2426" s="41">
        <v>24.14</v>
      </c>
      <c r="B2426" s="42">
        <v>4.3</v>
      </c>
      <c r="C2426" s="42">
        <v>4.41</v>
      </c>
      <c r="D2426" s="42">
        <v>4.53</v>
      </c>
      <c r="E2426" s="42">
        <v>4.6399999999999997</v>
      </c>
      <c r="F2426" s="42">
        <v>4.75</v>
      </c>
      <c r="G2426" s="42">
        <v>4.87</v>
      </c>
      <c r="H2426" s="42">
        <v>4.9800000000000004</v>
      </c>
      <c r="I2426" s="42">
        <v>5.0999999999999996</v>
      </c>
      <c r="J2426" s="42">
        <v>5.21</v>
      </c>
      <c r="K2426" s="42">
        <v>5.32</v>
      </c>
      <c r="L2426" s="42">
        <v>5.44</v>
      </c>
      <c r="M2426" s="42">
        <v>5.55</v>
      </c>
      <c r="N2426" s="42">
        <v>5.66</v>
      </c>
      <c r="O2426" s="42">
        <v>5.78</v>
      </c>
      <c r="P2426" s="42">
        <v>5.89</v>
      </c>
      <c r="Q2426" s="42">
        <v>6.01</v>
      </c>
      <c r="R2426" s="42">
        <v>6.12</v>
      </c>
      <c r="S2426" s="42">
        <v>6.23</v>
      </c>
      <c r="T2426" s="42">
        <v>6.35</v>
      </c>
      <c r="U2426" s="42">
        <v>6.46</v>
      </c>
      <c r="V2426" s="42">
        <v>6.58</v>
      </c>
      <c r="W2426" s="42">
        <v>6.69</v>
      </c>
      <c r="X2426" s="42">
        <v>6.8</v>
      </c>
      <c r="Y2426" s="42">
        <v>6.92</v>
      </c>
      <c r="Z2426" s="42">
        <v>7.03</v>
      </c>
      <c r="AA2426" s="42">
        <v>7.14</v>
      </c>
      <c r="AB2426" s="42">
        <v>7.26</v>
      </c>
      <c r="AC2426" s="42">
        <v>7.37</v>
      </c>
      <c r="AD2426" s="42">
        <v>7.49</v>
      </c>
      <c r="AE2426" s="42">
        <v>7.6</v>
      </c>
      <c r="AF2426" s="42">
        <v>7.71</v>
      </c>
      <c r="AG2426" s="42">
        <v>7.83</v>
      </c>
      <c r="AH2426" s="42">
        <v>7.94</v>
      </c>
      <c r="AI2426" s="42">
        <v>8.0500000000000007</v>
      </c>
      <c r="AJ2426" s="42">
        <v>8.17</v>
      </c>
      <c r="AK2426" s="42">
        <v>8.2799999999999994</v>
      </c>
      <c r="AL2426" s="42">
        <v>8.4</v>
      </c>
      <c r="AM2426" s="42">
        <v>8.51</v>
      </c>
      <c r="AN2426" s="42">
        <v>8.6199999999999992</v>
      </c>
      <c r="AO2426" s="42">
        <v>8.74</v>
      </c>
      <c r="AP2426" s="42">
        <v>8.85</v>
      </c>
    </row>
    <row r="2427" spans="1:42" x14ac:dyDescent="0.2">
      <c r="A2427" s="41">
        <v>24.15</v>
      </c>
      <c r="B2427" s="42">
        <v>4.3</v>
      </c>
      <c r="C2427" s="42">
        <v>4.41</v>
      </c>
      <c r="D2427" s="42">
        <v>4.53</v>
      </c>
      <c r="E2427" s="42">
        <v>4.6399999999999997</v>
      </c>
      <c r="F2427" s="42">
        <v>4.75</v>
      </c>
      <c r="G2427" s="42">
        <v>4.87</v>
      </c>
      <c r="H2427" s="42">
        <v>4.9800000000000004</v>
      </c>
      <c r="I2427" s="42">
        <v>5.09</v>
      </c>
      <c r="J2427" s="42">
        <v>5.21</v>
      </c>
      <c r="K2427" s="42">
        <v>5.32</v>
      </c>
      <c r="L2427" s="42">
        <v>5.44</v>
      </c>
      <c r="M2427" s="42">
        <v>5.55</v>
      </c>
      <c r="N2427" s="42">
        <v>5.66</v>
      </c>
      <c r="O2427" s="42">
        <v>5.78</v>
      </c>
      <c r="P2427" s="42">
        <v>5.89</v>
      </c>
      <c r="Q2427" s="42">
        <v>6.01</v>
      </c>
      <c r="R2427" s="42">
        <v>6.12</v>
      </c>
      <c r="S2427" s="42">
        <v>6.23</v>
      </c>
      <c r="T2427" s="42">
        <v>6.35</v>
      </c>
      <c r="U2427" s="42">
        <v>6.46</v>
      </c>
      <c r="V2427" s="42">
        <v>6.57</v>
      </c>
      <c r="W2427" s="42">
        <v>6.69</v>
      </c>
      <c r="X2427" s="42">
        <v>6.8</v>
      </c>
      <c r="Y2427" s="42">
        <v>6.92</v>
      </c>
      <c r="Z2427" s="42">
        <v>7.03</v>
      </c>
      <c r="AA2427" s="42">
        <v>7.14</v>
      </c>
      <c r="AB2427" s="42">
        <v>7.26</v>
      </c>
      <c r="AC2427" s="42">
        <v>7.37</v>
      </c>
      <c r="AD2427" s="42">
        <v>7.48</v>
      </c>
      <c r="AE2427" s="42">
        <v>7.6</v>
      </c>
      <c r="AF2427" s="42">
        <v>7.71</v>
      </c>
      <c r="AG2427" s="42">
        <v>7.83</v>
      </c>
      <c r="AH2427" s="42">
        <v>7.94</v>
      </c>
      <c r="AI2427" s="42">
        <v>8.0500000000000007</v>
      </c>
      <c r="AJ2427" s="42">
        <v>8.17</v>
      </c>
      <c r="AK2427" s="42">
        <v>8.2799999999999994</v>
      </c>
      <c r="AL2427" s="42">
        <v>8.39</v>
      </c>
      <c r="AM2427" s="42">
        <v>8.51</v>
      </c>
      <c r="AN2427" s="42">
        <v>8.6199999999999992</v>
      </c>
      <c r="AO2427" s="42">
        <v>8.74</v>
      </c>
      <c r="AP2427" s="42">
        <v>8.85</v>
      </c>
    </row>
    <row r="2428" spans="1:42" x14ac:dyDescent="0.2">
      <c r="A2428" s="41">
        <v>24.16</v>
      </c>
      <c r="B2428" s="42">
        <v>4.3</v>
      </c>
      <c r="C2428" s="42">
        <v>4.41</v>
      </c>
      <c r="D2428" s="42">
        <v>4.5199999999999996</v>
      </c>
      <c r="E2428" s="42">
        <v>4.6399999999999997</v>
      </c>
      <c r="F2428" s="42">
        <v>4.75</v>
      </c>
      <c r="G2428" s="42">
        <v>4.87</v>
      </c>
      <c r="H2428" s="42">
        <v>4.9800000000000004</v>
      </c>
      <c r="I2428" s="42">
        <v>5.09</v>
      </c>
      <c r="J2428" s="42">
        <v>5.21</v>
      </c>
      <c r="K2428" s="42">
        <v>5.32</v>
      </c>
      <c r="L2428" s="42">
        <v>5.44</v>
      </c>
      <c r="M2428" s="42">
        <v>5.55</v>
      </c>
      <c r="N2428" s="42">
        <v>5.66</v>
      </c>
      <c r="O2428" s="42">
        <v>5.78</v>
      </c>
      <c r="P2428" s="42">
        <v>5.89</v>
      </c>
      <c r="Q2428" s="42">
        <v>6</v>
      </c>
      <c r="R2428" s="42">
        <v>6.12</v>
      </c>
      <c r="S2428" s="42">
        <v>6.23</v>
      </c>
      <c r="T2428" s="42">
        <v>6.35</v>
      </c>
      <c r="U2428" s="42">
        <v>6.46</v>
      </c>
      <c r="V2428" s="42">
        <v>6.57</v>
      </c>
      <c r="W2428" s="42">
        <v>6.69</v>
      </c>
      <c r="X2428" s="42">
        <v>6.8</v>
      </c>
      <c r="Y2428" s="42">
        <v>6.91</v>
      </c>
      <c r="Z2428" s="42">
        <v>7.03</v>
      </c>
      <c r="AA2428" s="42">
        <v>7.14</v>
      </c>
      <c r="AB2428" s="42">
        <v>7.26</v>
      </c>
      <c r="AC2428" s="42">
        <v>7.37</v>
      </c>
      <c r="AD2428" s="42">
        <v>7.48</v>
      </c>
      <c r="AE2428" s="42">
        <v>7.6</v>
      </c>
      <c r="AF2428" s="42">
        <v>7.71</v>
      </c>
      <c r="AG2428" s="42">
        <v>7.82</v>
      </c>
      <c r="AH2428" s="42">
        <v>7.94</v>
      </c>
      <c r="AI2428" s="42">
        <v>8.0500000000000007</v>
      </c>
      <c r="AJ2428" s="42">
        <v>8.17</v>
      </c>
      <c r="AK2428" s="42">
        <v>8.2799999999999994</v>
      </c>
      <c r="AL2428" s="42">
        <v>8.39</v>
      </c>
      <c r="AM2428" s="42">
        <v>8.51</v>
      </c>
      <c r="AN2428" s="42">
        <v>8.6199999999999992</v>
      </c>
      <c r="AO2428" s="42">
        <v>8.73</v>
      </c>
      <c r="AP2428" s="42">
        <v>8.85</v>
      </c>
    </row>
    <row r="2429" spans="1:42" x14ac:dyDescent="0.2">
      <c r="A2429" s="41">
        <v>24.17</v>
      </c>
      <c r="B2429" s="42">
        <v>4.3</v>
      </c>
      <c r="C2429" s="42">
        <v>4.41</v>
      </c>
      <c r="D2429" s="42">
        <v>4.5199999999999996</v>
      </c>
      <c r="E2429" s="42">
        <v>4.6399999999999997</v>
      </c>
      <c r="F2429" s="42">
        <v>4.75</v>
      </c>
      <c r="G2429" s="42">
        <v>4.87</v>
      </c>
      <c r="H2429" s="42">
        <v>4.9800000000000004</v>
      </c>
      <c r="I2429" s="42">
        <v>5.09</v>
      </c>
      <c r="J2429" s="42">
        <v>5.21</v>
      </c>
      <c r="K2429" s="42">
        <v>5.32</v>
      </c>
      <c r="L2429" s="42">
        <v>5.43</v>
      </c>
      <c r="M2429" s="42">
        <v>5.55</v>
      </c>
      <c r="N2429" s="42">
        <v>5.66</v>
      </c>
      <c r="O2429" s="42">
        <v>5.78</v>
      </c>
      <c r="P2429" s="42">
        <v>5.89</v>
      </c>
      <c r="Q2429" s="42">
        <v>6</v>
      </c>
      <c r="R2429" s="42">
        <v>6.12</v>
      </c>
      <c r="S2429" s="42">
        <v>6.23</v>
      </c>
      <c r="T2429" s="42">
        <v>6.34</v>
      </c>
      <c r="U2429" s="42">
        <v>6.46</v>
      </c>
      <c r="V2429" s="42">
        <v>6.57</v>
      </c>
      <c r="W2429" s="42">
        <v>6.69</v>
      </c>
      <c r="X2429" s="42">
        <v>6.8</v>
      </c>
      <c r="Y2429" s="42">
        <v>6.91</v>
      </c>
      <c r="Z2429" s="42">
        <v>7.03</v>
      </c>
      <c r="AA2429" s="42">
        <v>7.14</v>
      </c>
      <c r="AB2429" s="42">
        <v>7.25</v>
      </c>
      <c r="AC2429" s="42">
        <v>7.37</v>
      </c>
      <c r="AD2429" s="42">
        <v>7.48</v>
      </c>
      <c r="AE2429" s="42">
        <v>7.6</v>
      </c>
      <c r="AF2429" s="42">
        <v>7.71</v>
      </c>
      <c r="AG2429" s="42">
        <v>7.82</v>
      </c>
      <c r="AH2429" s="42">
        <v>7.94</v>
      </c>
      <c r="AI2429" s="42">
        <v>8.0500000000000007</v>
      </c>
      <c r="AJ2429" s="42">
        <v>8.16</v>
      </c>
      <c r="AK2429" s="42">
        <v>8.2799999999999994</v>
      </c>
      <c r="AL2429" s="42">
        <v>8.39</v>
      </c>
      <c r="AM2429" s="42">
        <v>8.51</v>
      </c>
      <c r="AN2429" s="42">
        <v>8.6199999999999992</v>
      </c>
      <c r="AO2429" s="42">
        <v>8.73</v>
      </c>
      <c r="AP2429" s="42">
        <v>8.85</v>
      </c>
    </row>
    <row r="2430" spans="1:42" x14ac:dyDescent="0.2">
      <c r="A2430" s="41">
        <v>24.18</v>
      </c>
      <c r="B2430" s="42">
        <v>4.3</v>
      </c>
      <c r="C2430" s="42">
        <v>4.41</v>
      </c>
      <c r="D2430" s="42">
        <v>4.5199999999999996</v>
      </c>
      <c r="E2430" s="42">
        <v>4.6399999999999997</v>
      </c>
      <c r="F2430" s="42">
        <v>4.75</v>
      </c>
      <c r="G2430" s="42">
        <v>4.8600000000000003</v>
      </c>
      <c r="H2430" s="42">
        <v>4.9800000000000004</v>
      </c>
      <c r="I2430" s="42">
        <v>5.09</v>
      </c>
      <c r="J2430" s="42">
        <v>5.21</v>
      </c>
      <c r="K2430" s="42">
        <v>5.32</v>
      </c>
      <c r="L2430" s="42">
        <v>5.43</v>
      </c>
      <c r="M2430" s="42">
        <v>5.55</v>
      </c>
      <c r="N2430" s="42">
        <v>5.66</v>
      </c>
      <c r="O2430" s="42">
        <v>5.77</v>
      </c>
      <c r="P2430" s="42">
        <v>5.89</v>
      </c>
      <c r="Q2430" s="42">
        <v>6</v>
      </c>
      <c r="R2430" s="42">
        <v>6.12</v>
      </c>
      <c r="S2430" s="42">
        <v>6.23</v>
      </c>
      <c r="T2430" s="42">
        <v>6.34</v>
      </c>
      <c r="U2430" s="42">
        <v>6.46</v>
      </c>
      <c r="V2430" s="42">
        <v>6.57</v>
      </c>
      <c r="W2430" s="42">
        <v>6.68</v>
      </c>
      <c r="X2430" s="42">
        <v>6.8</v>
      </c>
      <c r="Y2430" s="42">
        <v>6.91</v>
      </c>
      <c r="Z2430" s="42">
        <v>7.03</v>
      </c>
      <c r="AA2430" s="42">
        <v>7.14</v>
      </c>
      <c r="AB2430" s="42">
        <v>7.25</v>
      </c>
      <c r="AC2430" s="42">
        <v>7.37</v>
      </c>
      <c r="AD2430" s="42">
        <v>7.48</v>
      </c>
      <c r="AE2430" s="42">
        <v>7.59</v>
      </c>
      <c r="AF2430" s="42">
        <v>7.71</v>
      </c>
      <c r="AG2430" s="42">
        <v>7.82</v>
      </c>
      <c r="AH2430" s="42">
        <v>7.94</v>
      </c>
      <c r="AI2430" s="42">
        <v>8.0500000000000007</v>
      </c>
      <c r="AJ2430" s="42">
        <v>8.16</v>
      </c>
      <c r="AK2430" s="42">
        <v>8.2799999999999994</v>
      </c>
      <c r="AL2430" s="42">
        <v>8.39</v>
      </c>
      <c r="AM2430" s="42">
        <v>8.5</v>
      </c>
      <c r="AN2430" s="42">
        <v>8.6199999999999992</v>
      </c>
      <c r="AO2430" s="42">
        <v>8.73</v>
      </c>
      <c r="AP2430" s="42">
        <v>8.84</v>
      </c>
    </row>
    <row r="2431" spans="1:42" x14ac:dyDescent="0.2">
      <c r="A2431" s="41">
        <v>24.19</v>
      </c>
      <c r="B2431" s="42">
        <v>4.29</v>
      </c>
      <c r="C2431" s="42">
        <v>4.41</v>
      </c>
      <c r="D2431" s="42">
        <v>4.5199999999999996</v>
      </c>
      <c r="E2431" s="42">
        <v>4.6399999999999997</v>
      </c>
      <c r="F2431" s="42">
        <v>4.75</v>
      </c>
      <c r="G2431" s="42">
        <v>4.8600000000000003</v>
      </c>
      <c r="H2431" s="42">
        <v>4.9800000000000004</v>
      </c>
      <c r="I2431" s="42">
        <v>5.09</v>
      </c>
      <c r="J2431" s="42">
        <v>5.2</v>
      </c>
      <c r="K2431" s="42">
        <v>5.32</v>
      </c>
      <c r="L2431" s="42">
        <v>5.43</v>
      </c>
      <c r="M2431" s="42">
        <v>5.55</v>
      </c>
      <c r="N2431" s="42">
        <v>5.66</v>
      </c>
      <c r="O2431" s="42">
        <v>5.77</v>
      </c>
      <c r="P2431" s="42">
        <v>5.89</v>
      </c>
      <c r="Q2431" s="42">
        <v>6</v>
      </c>
      <c r="R2431" s="42">
        <v>6.11</v>
      </c>
      <c r="S2431" s="42">
        <v>6.23</v>
      </c>
      <c r="T2431" s="42">
        <v>6.34</v>
      </c>
      <c r="U2431" s="42">
        <v>6.46</v>
      </c>
      <c r="V2431" s="42">
        <v>6.57</v>
      </c>
      <c r="W2431" s="42">
        <v>6.68</v>
      </c>
      <c r="X2431" s="42">
        <v>6.8</v>
      </c>
      <c r="Y2431" s="42">
        <v>6.91</v>
      </c>
      <c r="Z2431" s="42">
        <v>7.02</v>
      </c>
      <c r="AA2431" s="42">
        <v>7.14</v>
      </c>
      <c r="AB2431" s="42">
        <v>7.25</v>
      </c>
      <c r="AC2431" s="42">
        <v>7.37</v>
      </c>
      <c r="AD2431" s="42">
        <v>7.48</v>
      </c>
      <c r="AE2431" s="42">
        <v>7.59</v>
      </c>
      <c r="AF2431" s="42">
        <v>7.71</v>
      </c>
      <c r="AG2431" s="42">
        <v>7.82</v>
      </c>
      <c r="AH2431" s="42">
        <v>7.93</v>
      </c>
      <c r="AI2431" s="42">
        <v>8.0500000000000007</v>
      </c>
      <c r="AJ2431" s="42">
        <v>8.16</v>
      </c>
      <c r="AK2431" s="42">
        <v>8.27</v>
      </c>
      <c r="AL2431" s="42">
        <v>8.39</v>
      </c>
      <c r="AM2431" s="42">
        <v>8.5</v>
      </c>
      <c r="AN2431" s="42">
        <v>8.6199999999999992</v>
      </c>
      <c r="AO2431" s="42">
        <v>8.73</v>
      </c>
      <c r="AP2431" s="42">
        <v>8.84</v>
      </c>
    </row>
    <row r="2432" spans="1:42" x14ac:dyDescent="0.2">
      <c r="A2432" s="41">
        <v>24.2</v>
      </c>
      <c r="B2432" s="42">
        <v>4.29</v>
      </c>
      <c r="C2432" s="42">
        <v>4.41</v>
      </c>
      <c r="D2432" s="42">
        <v>4.5199999999999996</v>
      </c>
      <c r="E2432" s="42">
        <v>4.63</v>
      </c>
      <c r="F2432" s="42">
        <v>4.75</v>
      </c>
      <c r="G2432" s="42">
        <v>4.8600000000000003</v>
      </c>
      <c r="H2432" s="42">
        <v>4.9800000000000004</v>
      </c>
      <c r="I2432" s="42">
        <v>5.09</v>
      </c>
      <c r="J2432" s="42">
        <v>5.2</v>
      </c>
      <c r="K2432" s="42">
        <v>5.32</v>
      </c>
      <c r="L2432" s="42">
        <v>5.43</v>
      </c>
      <c r="M2432" s="42">
        <v>5.54</v>
      </c>
      <c r="N2432" s="42">
        <v>5.66</v>
      </c>
      <c r="O2432" s="42">
        <v>5.77</v>
      </c>
      <c r="P2432" s="42">
        <v>5.89</v>
      </c>
      <c r="Q2432" s="42">
        <v>6</v>
      </c>
      <c r="R2432" s="42">
        <v>6.11</v>
      </c>
      <c r="S2432" s="42">
        <v>6.23</v>
      </c>
      <c r="T2432" s="42">
        <v>6.34</v>
      </c>
      <c r="U2432" s="42">
        <v>6.45</v>
      </c>
      <c r="V2432" s="42">
        <v>6.57</v>
      </c>
      <c r="W2432" s="42">
        <v>6.68</v>
      </c>
      <c r="X2432" s="42">
        <v>6.8</v>
      </c>
      <c r="Y2432" s="42">
        <v>6.91</v>
      </c>
      <c r="Z2432" s="42">
        <v>7.02</v>
      </c>
      <c r="AA2432" s="42">
        <v>7.14</v>
      </c>
      <c r="AB2432" s="42">
        <v>7.25</v>
      </c>
      <c r="AC2432" s="42">
        <v>7.36</v>
      </c>
      <c r="AD2432" s="42">
        <v>7.48</v>
      </c>
      <c r="AE2432" s="42">
        <v>7.59</v>
      </c>
      <c r="AF2432" s="42">
        <v>7.7</v>
      </c>
      <c r="AG2432" s="42">
        <v>7.82</v>
      </c>
      <c r="AH2432" s="42">
        <v>7.93</v>
      </c>
      <c r="AI2432" s="42">
        <v>8.0500000000000007</v>
      </c>
      <c r="AJ2432" s="42">
        <v>8.16</v>
      </c>
      <c r="AK2432" s="42">
        <v>8.27</v>
      </c>
      <c r="AL2432" s="42">
        <v>8.39</v>
      </c>
      <c r="AM2432" s="42">
        <v>8.5</v>
      </c>
      <c r="AN2432" s="42">
        <v>8.61</v>
      </c>
      <c r="AO2432" s="42">
        <v>8.73</v>
      </c>
      <c r="AP2432" s="42">
        <v>8.84</v>
      </c>
    </row>
    <row r="2433" spans="1:42" x14ac:dyDescent="0.2">
      <c r="A2433" s="41">
        <v>24.21</v>
      </c>
      <c r="B2433" s="42">
        <v>4.29</v>
      </c>
      <c r="C2433" s="42">
        <v>4.41</v>
      </c>
      <c r="D2433" s="42">
        <v>4.5199999999999996</v>
      </c>
      <c r="E2433" s="42">
        <v>4.63</v>
      </c>
      <c r="F2433" s="42">
        <v>4.75</v>
      </c>
      <c r="G2433" s="42">
        <v>4.8600000000000003</v>
      </c>
      <c r="H2433" s="42">
        <v>4.97</v>
      </c>
      <c r="I2433" s="42">
        <v>5.09</v>
      </c>
      <c r="J2433" s="42">
        <v>5.2</v>
      </c>
      <c r="K2433" s="42">
        <v>5.32</v>
      </c>
      <c r="L2433" s="42">
        <v>5.43</v>
      </c>
      <c r="M2433" s="42">
        <v>5.54</v>
      </c>
      <c r="N2433" s="42">
        <v>5.66</v>
      </c>
      <c r="O2433" s="42">
        <v>5.77</v>
      </c>
      <c r="P2433" s="42">
        <v>5.88</v>
      </c>
      <c r="Q2433" s="42">
        <v>6</v>
      </c>
      <c r="R2433" s="42">
        <v>6.11</v>
      </c>
      <c r="S2433" s="42">
        <v>6.23</v>
      </c>
      <c r="T2433" s="42">
        <v>6.34</v>
      </c>
      <c r="U2433" s="42">
        <v>6.45</v>
      </c>
      <c r="V2433" s="42">
        <v>6.57</v>
      </c>
      <c r="W2433" s="42">
        <v>6.68</v>
      </c>
      <c r="X2433" s="42">
        <v>6.79</v>
      </c>
      <c r="Y2433" s="42">
        <v>6.91</v>
      </c>
      <c r="Z2433" s="42">
        <v>7.02</v>
      </c>
      <c r="AA2433" s="42">
        <v>7.14</v>
      </c>
      <c r="AB2433" s="42">
        <v>7.25</v>
      </c>
      <c r="AC2433" s="42">
        <v>7.36</v>
      </c>
      <c r="AD2433" s="42">
        <v>7.48</v>
      </c>
      <c r="AE2433" s="42">
        <v>7.59</v>
      </c>
      <c r="AF2433" s="42">
        <v>7.7</v>
      </c>
      <c r="AG2433" s="42">
        <v>7.82</v>
      </c>
      <c r="AH2433" s="42">
        <v>7.93</v>
      </c>
      <c r="AI2433" s="42">
        <v>8.0399999999999991</v>
      </c>
      <c r="AJ2433" s="42">
        <v>8.16</v>
      </c>
      <c r="AK2433" s="42">
        <v>8.27</v>
      </c>
      <c r="AL2433" s="42">
        <v>8.39</v>
      </c>
      <c r="AM2433" s="42">
        <v>8.5</v>
      </c>
      <c r="AN2433" s="42">
        <v>8.61</v>
      </c>
      <c r="AO2433" s="42">
        <v>8.73</v>
      </c>
      <c r="AP2433" s="42">
        <v>8.84</v>
      </c>
    </row>
    <row r="2434" spans="1:42" x14ac:dyDescent="0.2">
      <c r="A2434" s="41">
        <v>24.22</v>
      </c>
      <c r="B2434" s="42">
        <v>4.29</v>
      </c>
      <c r="C2434" s="42">
        <v>4.41</v>
      </c>
      <c r="D2434" s="42">
        <v>4.5199999999999996</v>
      </c>
      <c r="E2434" s="42">
        <v>4.63</v>
      </c>
      <c r="F2434" s="42">
        <v>4.75</v>
      </c>
      <c r="G2434" s="42">
        <v>4.8600000000000003</v>
      </c>
      <c r="H2434" s="42">
        <v>4.97</v>
      </c>
      <c r="I2434" s="42">
        <v>5.09</v>
      </c>
      <c r="J2434" s="42">
        <v>5.2</v>
      </c>
      <c r="K2434" s="42">
        <v>5.31</v>
      </c>
      <c r="L2434" s="42">
        <v>5.43</v>
      </c>
      <c r="M2434" s="42">
        <v>5.54</v>
      </c>
      <c r="N2434" s="42">
        <v>5.66</v>
      </c>
      <c r="O2434" s="42">
        <v>5.77</v>
      </c>
      <c r="P2434" s="42">
        <v>5.88</v>
      </c>
      <c r="Q2434" s="42">
        <v>6</v>
      </c>
      <c r="R2434" s="42">
        <v>6.11</v>
      </c>
      <c r="S2434" s="42">
        <v>6.22</v>
      </c>
      <c r="T2434" s="42">
        <v>6.34</v>
      </c>
      <c r="U2434" s="42">
        <v>6.45</v>
      </c>
      <c r="V2434" s="42">
        <v>6.57</v>
      </c>
      <c r="W2434" s="42">
        <v>6.68</v>
      </c>
      <c r="X2434" s="42">
        <v>6.79</v>
      </c>
      <c r="Y2434" s="42">
        <v>6.91</v>
      </c>
      <c r="Z2434" s="42">
        <v>7.02</v>
      </c>
      <c r="AA2434" s="42">
        <v>7.13</v>
      </c>
      <c r="AB2434" s="42">
        <v>7.25</v>
      </c>
      <c r="AC2434" s="42">
        <v>7.36</v>
      </c>
      <c r="AD2434" s="42">
        <v>7.47</v>
      </c>
      <c r="AE2434" s="42">
        <v>7.59</v>
      </c>
      <c r="AF2434" s="42">
        <v>7.7</v>
      </c>
      <c r="AG2434" s="42">
        <v>7.82</v>
      </c>
      <c r="AH2434" s="42">
        <v>7.93</v>
      </c>
      <c r="AI2434" s="42">
        <v>8.0399999999999991</v>
      </c>
      <c r="AJ2434" s="42">
        <v>8.16</v>
      </c>
      <c r="AK2434" s="42">
        <v>8.27</v>
      </c>
      <c r="AL2434" s="42">
        <v>8.3800000000000008</v>
      </c>
      <c r="AM2434" s="42">
        <v>8.5</v>
      </c>
      <c r="AN2434" s="42">
        <v>8.61</v>
      </c>
      <c r="AO2434" s="42">
        <v>8.7200000000000006</v>
      </c>
      <c r="AP2434" s="42">
        <v>8.84</v>
      </c>
    </row>
    <row r="2435" spans="1:42" x14ac:dyDescent="0.2">
      <c r="A2435" s="41">
        <v>24.23</v>
      </c>
      <c r="B2435" s="42">
        <v>4.29</v>
      </c>
      <c r="C2435" s="42">
        <v>4.4000000000000004</v>
      </c>
      <c r="D2435" s="42">
        <v>4.5199999999999996</v>
      </c>
      <c r="E2435" s="42">
        <v>4.63</v>
      </c>
      <c r="F2435" s="42">
        <v>4.75</v>
      </c>
      <c r="G2435" s="42">
        <v>4.8600000000000003</v>
      </c>
      <c r="H2435" s="42">
        <v>4.97</v>
      </c>
      <c r="I2435" s="42">
        <v>5.09</v>
      </c>
      <c r="J2435" s="42">
        <v>5.2</v>
      </c>
      <c r="K2435" s="42">
        <v>5.31</v>
      </c>
      <c r="L2435" s="42">
        <v>5.43</v>
      </c>
      <c r="M2435" s="42">
        <v>5.54</v>
      </c>
      <c r="N2435" s="42">
        <v>5.65</v>
      </c>
      <c r="O2435" s="42">
        <v>5.77</v>
      </c>
      <c r="P2435" s="42">
        <v>5.88</v>
      </c>
      <c r="Q2435" s="42">
        <v>6</v>
      </c>
      <c r="R2435" s="42">
        <v>6.11</v>
      </c>
      <c r="S2435" s="42">
        <v>6.22</v>
      </c>
      <c r="T2435" s="42">
        <v>6.34</v>
      </c>
      <c r="U2435" s="42">
        <v>6.45</v>
      </c>
      <c r="V2435" s="42">
        <v>6.56</v>
      </c>
      <c r="W2435" s="42">
        <v>6.68</v>
      </c>
      <c r="X2435" s="42">
        <v>6.79</v>
      </c>
      <c r="Y2435" s="42">
        <v>6.91</v>
      </c>
      <c r="Z2435" s="42">
        <v>7.02</v>
      </c>
      <c r="AA2435" s="42">
        <v>7.13</v>
      </c>
      <c r="AB2435" s="42">
        <v>7.25</v>
      </c>
      <c r="AC2435" s="42">
        <v>7.36</v>
      </c>
      <c r="AD2435" s="42">
        <v>7.47</v>
      </c>
      <c r="AE2435" s="42">
        <v>7.59</v>
      </c>
      <c r="AF2435" s="42">
        <v>7.7</v>
      </c>
      <c r="AG2435" s="42">
        <v>7.81</v>
      </c>
      <c r="AH2435" s="42">
        <v>7.93</v>
      </c>
      <c r="AI2435" s="42">
        <v>8.0399999999999991</v>
      </c>
      <c r="AJ2435" s="42">
        <v>8.15</v>
      </c>
      <c r="AK2435" s="42">
        <v>8.27</v>
      </c>
      <c r="AL2435" s="42">
        <v>8.3800000000000008</v>
      </c>
      <c r="AM2435" s="42">
        <v>8.5</v>
      </c>
      <c r="AN2435" s="42">
        <v>8.61</v>
      </c>
      <c r="AO2435" s="42">
        <v>8.7200000000000006</v>
      </c>
      <c r="AP2435" s="42">
        <v>8.84</v>
      </c>
    </row>
    <row r="2436" spans="1:42" x14ac:dyDescent="0.2">
      <c r="A2436" s="41">
        <v>24.24</v>
      </c>
      <c r="B2436" s="42">
        <v>4.29</v>
      </c>
      <c r="C2436" s="42">
        <v>4.4000000000000004</v>
      </c>
      <c r="D2436" s="42">
        <v>4.5199999999999996</v>
      </c>
      <c r="E2436" s="42">
        <v>4.63</v>
      </c>
      <c r="F2436" s="42">
        <v>4.74</v>
      </c>
      <c r="G2436" s="42">
        <v>4.8600000000000003</v>
      </c>
      <c r="H2436" s="42">
        <v>4.97</v>
      </c>
      <c r="I2436" s="42">
        <v>5.09</v>
      </c>
      <c r="J2436" s="42">
        <v>5.2</v>
      </c>
      <c r="K2436" s="42">
        <v>5.31</v>
      </c>
      <c r="L2436" s="42">
        <v>5.43</v>
      </c>
      <c r="M2436" s="42">
        <v>5.54</v>
      </c>
      <c r="N2436" s="42">
        <v>5.65</v>
      </c>
      <c r="O2436" s="42">
        <v>5.77</v>
      </c>
      <c r="P2436" s="42">
        <v>5.88</v>
      </c>
      <c r="Q2436" s="42">
        <v>5.99</v>
      </c>
      <c r="R2436" s="42">
        <v>6.11</v>
      </c>
      <c r="S2436" s="42">
        <v>6.22</v>
      </c>
      <c r="T2436" s="42">
        <v>6.34</v>
      </c>
      <c r="U2436" s="42">
        <v>6.45</v>
      </c>
      <c r="V2436" s="42">
        <v>6.56</v>
      </c>
      <c r="W2436" s="42">
        <v>6.68</v>
      </c>
      <c r="X2436" s="42">
        <v>6.79</v>
      </c>
      <c r="Y2436" s="42">
        <v>6.9</v>
      </c>
      <c r="Z2436" s="42">
        <v>7.02</v>
      </c>
      <c r="AA2436" s="42">
        <v>7.13</v>
      </c>
      <c r="AB2436" s="42">
        <v>7.24</v>
      </c>
      <c r="AC2436" s="42">
        <v>7.36</v>
      </c>
      <c r="AD2436" s="42">
        <v>7.47</v>
      </c>
      <c r="AE2436" s="42">
        <v>7.59</v>
      </c>
      <c r="AF2436" s="42">
        <v>7.7</v>
      </c>
      <c r="AG2436" s="42">
        <v>7.81</v>
      </c>
      <c r="AH2436" s="42">
        <v>7.93</v>
      </c>
      <c r="AI2436" s="42">
        <v>8.0399999999999991</v>
      </c>
      <c r="AJ2436" s="42">
        <v>8.15</v>
      </c>
      <c r="AK2436" s="42">
        <v>8.27</v>
      </c>
      <c r="AL2436" s="42">
        <v>8.3800000000000008</v>
      </c>
      <c r="AM2436" s="42">
        <v>8.49</v>
      </c>
      <c r="AN2436" s="42">
        <v>8.61</v>
      </c>
      <c r="AO2436" s="42">
        <v>8.7200000000000006</v>
      </c>
      <c r="AP2436" s="42">
        <v>8.83</v>
      </c>
    </row>
    <row r="2437" spans="1:42" x14ac:dyDescent="0.2">
      <c r="A2437" s="41">
        <v>24.25</v>
      </c>
      <c r="B2437" s="42">
        <v>4.29</v>
      </c>
      <c r="C2437" s="42">
        <v>4.4000000000000004</v>
      </c>
      <c r="D2437" s="42">
        <v>4.5199999999999996</v>
      </c>
      <c r="E2437" s="42">
        <v>4.63</v>
      </c>
      <c r="F2437" s="42">
        <v>4.74</v>
      </c>
      <c r="G2437" s="42">
        <v>4.8600000000000003</v>
      </c>
      <c r="H2437" s="42">
        <v>4.97</v>
      </c>
      <c r="I2437" s="42">
        <v>5.08</v>
      </c>
      <c r="J2437" s="42">
        <v>5.2</v>
      </c>
      <c r="K2437" s="42">
        <v>5.31</v>
      </c>
      <c r="L2437" s="42">
        <v>5.43</v>
      </c>
      <c r="M2437" s="42">
        <v>5.54</v>
      </c>
      <c r="N2437" s="42">
        <v>5.65</v>
      </c>
      <c r="O2437" s="42">
        <v>5.77</v>
      </c>
      <c r="P2437" s="42">
        <v>5.88</v>
      </c>
      <c r="Q2437" s="42">
        <v>5.99</v>
      </c>
      <c r="R2437" s="42">
        <v>6.11</v>
      </c>
      <c r="S2437" s="42">
        <v>6.22</v>
      </c>
      <c r="T2437" s="42">
        <v>6.33</v>
      </c>
      <c r="U2437" s="42">
        <v>6.45</v>
      </c>
      <c r="V2437" s="42">
        <v>6.56</v>
      </c>
      <c r="W2437" s="42">
        <v>6.68</v>
      </c>
      <c r="X2437" s="42">
        <v>6.79</v>
      </c>
      <c r="Y2437" s="42">
        <v>6.9</v>
      </c>
      <c r="Z2437" s="42">
        <v>7.02</v>
      </c>
      <c r="AA2437" s="42">
        <v>7.13</v>
      </c>
      <c r="AB2437" s="42">
        <v>7.24</v>
      </c>
      <c r="AC2437" s="42">
        <v>7.36</v>
      </c>
      <c r="AD2437" s="42">
        <v>7.47</v>
      </c>
      <c r="AE2437" s="42">
        <v>7.58</v>
      </c>
      <c r="AF2437" s="42">
        <v>7.7</v>
      </c>
      <c r="AG2437" s="42">
        <v>7.81</v>
      </c>
      <c r="AH2437" s="42">
        <v>7.92</v>
      </c>
      <c r="AI2437" s="42">
        <v>8.0399999999999991</v>
      </c>
      <c r="AJ2437" s="42">
        <v>8.15</v>
      </c>
      <c r="AK2437" s="42">
        <v>8.27</v>
      </c>
      <c r="AL2437" s="42">
        <v>8.3800000000000008</v>
      </c>
      <c r="AM2437" s="42">
        <v>8.49</v>
      </c>
      <c r="AN2437" s="42">
        <v>8.61</v>
      </c>
      <c r="AO2437" s="42">
        <v>8.7200000000000006</v>
      </c>
      <c r="AP2437" s="42">
        <v>8.83</v>
      </c>
    </row>
    <row r="2438" spans="1:42" x14ac:dyDescent="0.2">
      <c r="A2438" s="41">
        <v>24.26</v>
      </c>
      <c r="B2438" s="42">
        <v>4.29</v>
      </c>
      <c r="C2438" s="42">
        <v>4.4000000000000004</v>
      </c>
      <c r="D2438" s="42">
        <v>4.5199999999999996</v>
      </c>
      <c r="E2438" s="42">
        <v>4.63</v>
      </c>
      <c r="F2438" s="42">
        <v>4.74</v>
      </c>
      <c r="G2438" s="42">
        <v>4.8600000000000003</v>
      </c>
      <c r="H2438" s="42">
        <v>4.97</v>
      </c>
      <c r="I2438" s="42">
        <v>5.08</v>
      </c>
      <c r="J2438" s="42">
        <v>5.2</v>
      </c>
      <c r="K2438" s="42">
        <v>5.31</v>
      </c>
      <c r="L2438" s="42">
        <v>5.42</v>
      </c>
      <c r="M2438" s="42">
        <v>5.54</v>
      </c>
      <c r="N2438" s="42">
        <v>5.65</v>
      </c>
      <c r="O2438" s="42">
        <v>5.77</v>
      </c>
      <c r="P2438" s="42">
        <v>5.88</v>
      </c>
      <c r="Q2438" s="42">
        <v>5.99</v>
      </c>
      <c r="R2438" s="42">
        <v>6.11</v>
      </c>
      <c r="S2438" s="42">
        <v>6.22</v>
      </c>
      <c r="T2438" s="42">
        <v>6.33</v>
      </c>
      <c r="U2438" s="42">
        <v>6.45</v>
      </c>
      <c r="V2438" s="42">
        <v>6.56</v>
      </c>
      <c r="W2438" s="42">
        <v>6.67</v>
      </c>
      <c r="X2438" s="42">
        <v>6.79</v>
      </c>
      <c r="Y2438" s="42">
        <v>6.9</v>
      </c>
      <c r="Z2438" s="42">
        <v>7.01</v>
      </c>
      <c r="AA2438" s="42">
        <v>7.13</v>
      </c>
      <c r="AB2438" s="42">
        <v>7.24</v>
      </c>
      <c r="AC2438" s="42">
        <v>7.36</v>
      </c>
      <c r="AD2438" s="42">
        <v>7.47</v>
      </c>
      <c r="AE2438" s="42">
        <v>7.58</v>
      </c>
      <c r="AF2438" s="42">
        <v>7.7</v>
      </c>
      <c r="AG2438" s="42">
        <v>7.81</v>
      </c>
      <c r="AH2438" s="42">
        <v>7.92</v>
      </c>
      <c r="AI2438" s="42">
        <v>8.0399999999999991</v>
      </c>
      <c r="AJ2438" s="42">
        <v>8.15</v>
      </c>
      <c r="AK2438" s="42">
        <v>8.26</v>
      </c>
      <c r="AL2438" s="42">
        <v>8.3800000000000008</v>
      </c>
      <c r="AM2438" s="42">
        <v>8.49</v>
      </c>
      <c r="AN2438" s="42">
        <v>8.6</v>
      </c>
      <c r="AO2438" s="42">
        <v>8.7200000000000006</v>
      </c>
      <c r="AP2438" s="42">
        <v>8.83</v>
      </c>
    </row>
    <row r="2439" spans="1:42" x14ac:dyDescent="0.2">
      <c r="A2439" s="41">
        <v>24.27</v>
      </c>
      <c r="B2439" s="42">
        <v>4.29</v>
      </c>
      <c r="C2439" s="42">
        <v>4.4000000000000004</v>
      </c>
      <c r="D2439" s="42">
        <v>4.51</v>
      </c>
      <c r="E2439" s="42">
        <v>4.63</v>
      </c>
      <c r="F2439" s="42">
        <v>4.74</v>
      </c>
      <c r="G2439" s="42">
        <v>4.8600000000000003</v>
      </c>
      <c r="H2439" s="42">
        <v>4.97</v>
      </c>
      <c r="I2439" s="42">
        <v>5.08</v>
      </c>
      <c r="J2439" s="42">
        <v>5.2</v>
      </c>
      <c r="K2439" s="42">
        <v>5.31</v>
      </c>
      <c r="L2439" s="42">
        <v>5.42</v>
      </c>
      <c r="M2439" s="42">
        <v>5.54</v>
      </c>
      <c r="N2439" s="42">
        <v>5.65</v>
      </c>
      <c r="O2439" s="42">
        <v>5.76</v>
      </c>
      <c r="P2439" s="42">
        <v>5.88</v>
      </c>
      <c r="Q2439" s="42">
        <v>5.99</v>
      </c>
      <c r="R2439" s="42">
        <v>6.1</v>
      </c>
      <c r="S2439" s="42">
        <v>6.22</v>
      </c>
      <c r="T2439" s="42">
        <v>6.33</v>
      </c>
      <c r="U2439" s="42">
        <v>6.45</v>
      </c>
      <c r="V2439" s="42">
        <v>6.56</v>
      </c>
      <c r="W2439" s="42">
        <v>6.67</v>
      </c>
      <c r="X2439" s="42">
        <v>6.79</v>
      </c>
      <c r="Y2439" s="42">
        <v>6.9</v>
      </c>
      <c r="Z2439" s="42">
        <v>7.01</v>
      </c>
      <c r="AA2439" s="42">
        <v>7.13</v>
      </c>
      <c r="AB2439" s="42">
        <v>7.24</v>
      </c>
      <c r="AC2439" s="42">
        <v>7.35</v>
      </c>
      <c r="AD2439" s="42">
        <v>7.47</v>
      </c>
      <c r="AE2439" s="42">
        <v>7.58</v>
      </c>
      <c r="AF2439" s="42">
        <v>7.69</v>
      </c>
      <c r="AG2439" s="42">
        <v>7.81</v>
      </c>
      <c r="AH2439" s="42">
        <v>7.92</v>
      </c>
      <c r="AI2439" s="42">
        <v>8.0399999999999991</v>
      </c>
      <c r="AJ2439" s="42">
        <v>8.15</v>
      </c>
      <c r="AK2439" s="42">
        <v>8.26</v>
      </c>
      <c r="AL2439" s="42">
        <v>8.3800000000000008</v>
      </c>
      <c r="AM2439" s="42">
        <v>8.49</v>
      </c>
      <c r="AN2439" s="42">
        <v>8.6</v>
      </c>
      <c r="AO2439" s="42">
        <v>8.7200000000000006</v>
      </c>
      <c r="AP2439" s="42">
        <v>8.83</v>
      </c>
    </row>
    <row r="2440" spans="1:42" x14ac:dyDescent="0.2">
      <c r="A2440" s="41">
        <v>24.28</v>
      </c>
      <c r="B2440" s="42">
        <v>4.29</v>
      </c>
      <c r="C2440" s="42">
        <v>4.4000000000000004</v>
      </c>
      <c r="D2440" s="42">
        <v>4.51</v>
      </c>
      <c r="E2440" s="42">
        <v>4.63</v>
      </c>
      <c r="F2440" s="42">
        <v>4.74</v>
      </c>
      <c r="G2440" s="42">
        <v>4.8499999999999996</v>
      </c>
      <c r="H2440" s="42">
        <v>4.97</v>
      </c>
      <c r="I2440" s="42">
        <v>5.08</v>
      </c>
      <c r="J2440" s="42">
        <v>5.2</v>
      </c>
      <c r="K2440" s="42">
        <v>5.31</v>
      </c>
      <c r="L2440" s="42">
        <v>5.42</v>
      </c>
      <c r="M2440" s="42">
        <v>5.54</v>
      </c>
      <c r="N2440" s="42">
        <v>5.65</v>
      </c>
      <c r="O2440" s="42">
        <v>5.76</v>
      </c>
      <c r="P2440" s="42">
        <v>5.88</v>
      </c>
      <c r="Q2440" s="42">
        <v>5.99</v>
      </c>
      <c r="R2440" s="42">
        <v>6.1</v>
      </c>
      <c r="S2440" s="42">
        <v>6.22</v>
      </c>
      <c r="T2440" s="42">
        <v>6.33</v>
      </c>
      <c r="U2440" s="42">
        <v>6.44</v>
      </c>
      <c r="V2440" s="42">
        <v>6.56</v>
      </c>
      <c r="W2440" s="42">
        <v>6.67</v>
      </c>
      <c r="X2440" s="42">
        <v>6.78</v>
      </c>
      <c r="Y2440" s="42">
        <v>6.9</v>
      </c>
      <c r="Z2440" s="42">
        <v>7.01</v>
      </c>
      <c r="AA2440" s="42">
        <v>7.13</v>
      </c>
      <c r="AB2440" s="42">
        <v>7.24</v>
      </c>
      <c r="AC2440" s="42">
        <v>7.35</v>
      </c>
      <c r="AD2440" s="42">
        <v>7.47</v>
      </c>
      <c r="AE2440" s="42">
        <v>7.58</v>
      </c>
      <c r="AF2440" s="42">
        <v>7.69</v>
      </c>
      <c r="AG2440" s="42">
        <v>7.81</v>
      </c>
      <c r="AH2440" s="42">
        <v>7.92</v>
      </c>
      <c r="AI2440" s="42">
        <v>8.0299999999999994</v>
      </c>
      <c r="AJ2440" s="42">
        <v>8.15</v>
      </c>
      <c r="AK2440" s="42">
        <v>8.26</v>
      </c>
      <c r="AL2440" s="42">
        <v>8.3699999999999992</v>
      </c>
      <c r="AM2440" s="42">
        <v>8.49</v>
      </c>
      <c r="AN2440" s="42">
        <v>8.6</v>
      </c>
      <c r="AO2440" s="42">
        <v>8.7100000000000009</v>
      </c>
      <c r="AP2440" s="42">
        <v>8.83</v>
      </c>
    </row>
    <row r="2441" spans="1:42" x14ac:dyDescent="0.2">
      <c r="A2441" s="41">
        <v>24.29</v>
      </c>
      <c r="B2441" s="42">
        <v>4.29</v>
      </c>
      <c r="C2441" s="42">
        <v>4.4000000000000004</v>
      </c>
      <c r="D2441" s="42">
        <v>4.51</v>
      </c>
      <c r="E2441" s="42">
        <v>4.63</v>
      </c>
      <c r="F2441" s="42">
        <v>4.74</v>
      </c>
      <c r="G2441" s="42">
        <v>4.8499999999999996</v>
      </c>
      <c r="H2441" s="42">
        <v>4.97</v>
      </c>
      <c r="I2441" s="42">
        <v>5.08</v>
      </c>
      <c r="J2441" s="42">
        <v>5.19</v>
      </c>
      <c r="K2441" s="42">
        <v>5.31</v>
      </c>
      <c r="L2441" s="42">
        <v>5.42</v>
      </c>
      <c r="M2441" s="42">
        <v>5.53</v>
      </c>
      <c r="N2441" s="42">
        <v>5.65</v>
      </c>
      <c r="O2441" s="42">
        <v>5.76</v>
      </c>
      <c r="P2441" s="42">
        <v>5.88</v>
      </c>
      <c r="Q2441" s="42">
        <v>5.99</v>
      </c>
      <c r="R2441" s="42">
        <v>6.1</v>
      </c>
      <c r="S2441" s="42">
        <v>6.22</v>
      </c>
      <c r="T2441" s="42">
        <v>6.33</v>
      </c>
      <c r="U2441" s="42">
        <v>6.44</v>
      </c>
      <c r="V2441" s="42">
        <v>6.56</v>
      </c>
      <c r="W2441" s="42">
        <v>6.67</v>
      </c>
      <c r="X2441" s="42">
        <v>6.78</v>
      </c>
      <c r="Y2441" s="42">
        <v>6.9</v>
      </c>
      <c r="Z2441" s="42">
        <v>7.01</v>
      </c>
      <c r="AA2441" s="42">
        <v>7.12</v>
      </c>
      <c r="AB2441" s="42">
        <v>7.24</v>
      </c>
      <c r="AC2441" s="42">
        <v>7.35</v>
      </c>
      <c r="AD2441" s="42">
        <v>7.46</v>
      </c>
      <c r="AE2441" s="42">
        <v>7.58</v>
      </c>
      <c r="AF2441" s="42">
        <v>7.69</v>
      </c>
      <c r="AG2441" s="42">
        <v>7.81</v>
      </c>
      <c r="AH2441" s="42">
        <v>7.92</v>
      </c>
      <c r="AI2441" s="42">
        <v>8.0299999999999994</v>
      </c>
      <c r="AJ2441" s="42">
        <v>8.15</v>
      </c>
      <c r="AK2441" s="42">
        <v>8.26</v>
      </c>
      <c r="AL2441" s="42">
        <v>8.3699999999999992</v>
      </c>
      <c r="AM2441" s="42">
        <v>8.49</v>
      </c>
      <c r="AN2441" s="42">
        <v>8.6</v>
      </c>
      <c r="AO2441" s="42">
        <v>8.7100000000000009</v>
      </c>
      <c r="AP2441" s="42">
        <v>8.83</v>
      </c>
    </row>
    <row r="2442" spans="1:42" x14ac:dyDescent="0.2">
      <c r="A2442" s="41">
        <v>24.3</v>
      </c>
      <c r="B2442" s="42">
        <v>4.28</v>
      </c>
      <c r="C2442" s="42">
        <v>4.4000000000000004</v>
      </c>
      <c r="D2442" s="42">
        <v>4.51</v>
      </c>
      <c r="E2442" s="42">
        <v>4.63</v>
      </c>
      <c r="F2442" s="42">
        <v>4.74</v>
      </c>
      <c r="G2442" s="42">
        <v>4.8499999999999996</v>
      </c>
      <c r="H2442" s="42">
        <v>4.97</v>
      </c>
      <c r="I2442" s="42">
        <v>5.08</v>
      </c>
      <c r="J2442" s="42">
        <v>5.19</v>
      </c>
      <c r="K2442" s="42">
        <v>5.31</v>
      </c>
      <c r="L2442" s="42">
        <v>5.42</v>
      </c>
      <c r="M2442" s="42">
        <v>5.53</v>
      </c>
      <c r="N2442" s="42">
        <v>5.65</v>
      </c>
      <c r="O2442" s="42">
        <v>5.76</v>
      </c>
      <c r="P2442" s="42">
        <v>5.87</v>
      </c>
      <c r="Q2442" s="42">
        <v>5.99</v>
      </c>
      <c r="R2442" s="42">
        <v>6.1</v>
      </c>
      <c r="S2442" s="42">
        <v>6.21</v>
      </c>
      <c r="T2442" s="42">
        <v>6.33</v>
      </c>
      <c r="U2442" s="42">
        <v>6.44</v>
      </c>
      <c r="V2442" s="42">
        <v>6.56</v>
      </c>
      <c r="W2442" s="42">
        <v>6.67</v>
      </c>
      <c r="X2442" s="42">
        <v>6.78</v>
      </c>
      <c r="Y2442" s="42">
        <v>6.9</v>
      </c>
      <c r="Z2442" s="42">
        <v>7.01</v>
      </c>
      <c r="AA2442" s="42">
        <v>7.12</v>
      </c>
      <c r="AB2442" s="42">
        <v>7.24</v>
      </c>
      <c r="AC2442" s="42">
        <v>7.35</v>
      </c>
      <c r="AD2442" s="42">
        <v>7.46</v>
      </c>
      <c r="AE2442" s="42">
        <v>7.58</v>
      </c>
      <c r="AF2442" s="42">
        <v>7.69</v>
      </c>
      <c r="AG2442" s="42">
        <v>7.8</v>
      </c>
      <c r="AH2442" s="42">
        <v>7.92</v>
      </c>
      <c r="AI2442" s="42">
        <v>8.0299999999999994</v>
      </c>
      <c r="AJ2442" s="42">
        <v>8.14</v>
      </c>
      <c r="AK2442" s="42">
        <v>8.26</v>
      </c>
      <c r="AL2442" s="42">
        <v>8.3699999999999992</v>
      </c>
      <c r="AM2442" s="42">
        <v>8.48</v>
      </c>
      <c r="AN2442" s="42">
        <v>8.6</v>
      </c>
      <c r="AO2442" s="42">
        <v>8.7100000000000009</v>
      </c>
      <c r="AP2442" s="42">
        <v>8.83</v>
      </c>
    </row>
    <row r="2443" spans="1:42" x14ac:dyDescent="0.2">
      <c r="A2443" s="41">
        <v>24.31</v>
      </c>
      <c r="B2443" s="42">
        <v>4.28</v>
      </c>
      <c r="C2443" s="42">
        <v>4.4000000000000004</v>
      </c>
      <c r="D2443" s="42">
        <v>4.51</v>
      </c>
      <c r="E2443" s="42">
        <v>4.62</v>
      </c>
      <c r="F2443" s="42">
        <v>4.74</v>
      </c>
      <c r="G2443" s="42">
        <v>4.8499999999999996</v>
      </c>
      <c r="H2443" s="42">
        <v>4.97</v>
      </c>
      <c r="I2443" s="42">
        <v>5.08</v>
      </c>
      <c r="J2443" s="42">
        <v>5.19</v>
      </c>
      <c r="K2443" s="42">
        <v>5.31</v>
      </c>
      <c r="L2443" s="42">
        <v>5.42</v>
      </c>
      <c r="M2443" s="42">
        <v>5.53</v>
      </c>
      <c r="N2443" s="42">
        <v>5.65</v>
      </c>
      <c r="O2443" s="42">
        <v>5.76</v>
      </c>
      <c r="P2443" s="42">
        <v>5.87</v>
      </c>
      <c r="Q2443" s="42">
        <v>5.99</v>
      </c>
      <c r="R2443" s="42">
        <v>6.1</v>
      </c>
      <c r="S2443" s="42">
        <v>6.21</v>
      </c>
      <c r="T2443" s="42">
        <v>6.33</v>
      </c>
      <c r="U2443" s="42">
        <v>6.44</v>
      </c>
      <c r="V2443" s="42">
        <v>6.55</v>
      </c>
      <c r="W2443" s="42">
        <v>6.67</v>
      </c>
      <c r="X2443" s="42">
        <v>6.78</v>
      </c>
      <c r="Y2443" s="42">
        <v>6.89</v>
      </c>
      <c r="Z2443" s="42">
        <v>7.01</v>
      </c>
      <c r="AA2443" s="42">
        <v>7.12</v>
      </c>
      <c r="AB2443" s="42">
        <v>7.24</v>
      </c>
      <c r="AC2443" s="42">
        <v>7.35</v>
      </c>
      <c r="AD2443" s="42">
        <v>7.46</v>
      </c>
      <c r="AE2443" s="42">
        <v>7.58</v>
      </c>
      <c r="AF2443" s="42">
        <v>7.69</v>
      </c>
      <c r="AG2443" s="42">
        <v>7.8</v>
      </c>
      <c r="AH2443" s="42">
        <v>7.92</v>
      </c>
      <c r="AI2443" s="42">
        <v>8.0299999999999994</v>
      </c>
      <c r="AJ2443" s="42">
        <v>8.14</v>
      </c>
      <c r="AK2443" s="42">
        <v>8.26</v>
      </c>
      <c r="AL2443" s="42">
        <v>8.3699999999999992</v>
      </c>
      <c r="AM2443" s="42">
        <v>8.48</v>
      </c>
      <c r="AN2443" s="42">
        <v>8.6</v>
      </c>
      <c r="AO2443" s="42">
        <v>8.7100000000000009</v>
      </c>
      <c r="AP2443" s="42">
        <v>8.82</v>
      </c>
    </row>
    <row r="2444" spans="1:42" x14ac:dyDescent="0.2">
      <c r="A2444" s="41">
        <v>24.32</v>
      </c>
      <c r="B2444" s="42">
        <v>4.28</v>
      </c>
      <c r="C2444" s="42">
        <v>4.4000000000000004</v>
      </c>
      <c r="D2444" s="42">
        <v>4.51</v>
      </c>
      <c r="E2444" s="42">
        <v>4.62</v>
      </c>
      <c r="F2444" s="42">
        <v>4.74</v>
      </c>
      <c r="G2444" s="42">
        <v>4.8499999999999996</v>
      </c>
      <c r="H2444" s="42">
        <v>4.96</v>
      </c>
      <c r="I2444" s="42">
        <v>5.08</v>
      </c>
      <c r="J2444" s="42">
        <v>5.19</v>
      </c>
      <c r="K2444" s="42">
        <v>5.3</v>
      </c>
      <c r="L2444" s="42">
        <v>5.42</v>
      </c>
      <c r="M2444" s="42">
        <v>5.53</v>
      </c>
      <c r="N2444" s="42">
        <v>5.64</v>
      </c>
      <c r="O2444" s="42">
        <v>5.76</v>
      </c>
      <c r="P2444" s="42">
        <v>5.87</v>
      </c>
      <c r="Q2444" s="42">
        <v>5.99</v>
      </c>
      <c r="R2444" s="42">
        <v>6.1</v>
      </c>
      <c r="S2444" s="42">
        <v>6.21</v>
      </c>
      <c r="T2444" s="42">
        <v>6.33</v>
      </c>
      <c r="U2444" s="42">
        <v>6.44</v>
      </c>
      <c r="V2444" s="42">
        <v>6.55</v>
      </c>
      <c r="W2444" s="42">
        <v>6.67</v>
      </c>
      <c r="X2444" s="42">
        <v>6.78</v>
      </c>
      <c r="Y2444" s="42">
        <v>6.89</v>
      </c>
      <c r="Z2444" s="42">
        <v>7.01</v>
      </c>
      <c r="AA2444" s="42">
        <v>7.12</v>
      </c>
      <c r="AB2444" s="42">
        <v>7.23</v>
      </c>
      <c r="AC2444" s="42">
        <v>7.35</v>
      </c>
      <c r="AD2444" s="42">
        <v>7.46</v>
      </c>
      <c r="AE2444" s="42">
        <v>7.57</v>
      </c>
      <c r="AF2444" s="42">
        <v>7.69</v>
      </c>
      <c r="AG2444" s="42">
        <v>7.8</v>
      </c>
      <c r="AH2444" s="42">
        <v>7.91</v>
      </c>
      <c r="AI2444" s="42">
        <v>8.0299999999999994</v>
      </c>
      <c r="AJ2444" s="42">
        <v>8.14</v>
      </c>
      <c r="AK2444" s="42">
        <v>8.25</v>
      </c>
      <c r="AL2444" s="42">
        <v>8.3699999999999992</v>
      </c>
      <c r="AM2444" s="42">
        <v>8.48</v>
      </c>
      <c r="AN2444" s="42">
        <v>8.6</v>
      </c>
      <c r="AO2444" s="42">
        <v>8.7100000000000009</v>
      </c>
      <c r="AP2444" s="42">
        <v>8.82</v>
      </c>
    </row>
    <row r="2445" spans="1:42" x14ac:dyDescent="0.2">
      <c r="A2445" s="41">
        <v>24.33</v>
      </c>
      <c r="B2445" s="42">
        <v>4.28</v>
      </c>
      <c r="C2445" s="42">
        <v>4.4000000000000004</v>
      </c>
      <c r="D2445" s="42">
        <v>4.51</v>
      </c>
      <c r="E2445" s="42">
        <v>4.62</v>
      </c>
      <c r="F2445" s="42">
        <v>4.74</v>
      </c>
      <c r="G2445" s="42">
        <v>4.8499999999999996</v>
      </c>
      <c r="H2445" s="42">
        <v>4.96</v>
      </c>
      <c r="I2445" s="42">
        <v>5.08</v>
      </c>
      <c r="J2445" s="42">
        <v>5.19</v>
      </c>
      <c r="K2445" s="42">
        <v>5.3</v>
      </c>
      <c r="L2445" s="42">
        <v>5.42</v>
      </c>
      <c r="M2445" s="42">
        <v>5.53</v>
      </c>
      <c r="N2445" s="42">
        <v>5.64</v>
      </c>
      <c r="O2445" s="42">
        <v>5.76</v>
      </c>
      <c r="P2445" s="42">
        <v>5.87</v>
      </c>
      <c r="Q2445" s="42">
        <v>5.98</v>
      </c>
      <c r="R2445" s="42">
        <v>6.1</v>
      </c>
      <c r="S2445" s="42">
        <v>6.21</v>
      </c>
      <c r="T2445" s="42">
        <v>6.32</v>
      </c>
      <c r="U2445" s="42">
        <v>6.44</v>
      </c>
      <c r="V2445" s="42">
        <v>6.55</v>
      </c>
      <c r="W2445" s="42">
        <v>6.67</v>
      </c>
      <c r="X2445" s="42">
        <v>6.78</v>
      </c>
      <c r="Y2445" s="42">
        <v>6.89</v>
      </c>
      <c r="Z2445" s="42">
        <v>7.01</v>
      </c>
      <c r="AA2445" s="42">
        <v>7.12</v>
      </c>
      <c r="AB2445" s="42">
        <v>7.23</v>
      </c>
      <c r="AC2445" s="42">
        <v>7.35</v>
      </c>
      <c r="AD2445" s="42">
        <v>7.46</v>
      </c>
      <c r="AE2445" s="42">
        <v>7.57</v>
      </c>
      <c r="AF2445" s="42">
        <v>7.69</v>
      </c>
      <c r="AG2445" s="42">
        <v>7.8</v>
      </c>
      <c r="AH2445" s="42">
        <v>7.91</v>
      </c>
      <c r="AI2445" s="42">
        <v>8.0299999999999994</v>
      </c>
      <c r="AJ2445" s="42">
        <v>8.14</v>
      </c>
      <c r="AK2445" s="42">
        <v>8.25</v>
      </c>
      <c r="AL2445" s="42">
        <v>8.3699999999999992</v>
      </c>
      <c r="AM2445" s="42">
        <v>8.48</v>
      </c>
      <c r="AN2445" s="42">
        <v>8.59</v>
      </c>
      <c r="AO2445" s="42">
        <v>8.7100000000000009</v>
      </c>
      <c r="AP2445" s="42">
        <v>8.82</v>
      </c>
    </row>
    <row r="2446" spans="1:42" x14ac:dyDescent="0.2">
      <c r="A2446" s="41">
        <v>24.34</v>
      </c>
      <c r="B2446" s="42">
        <v>4.28</v>
      </c>
      <c r="C2446" s="42">
        <v>4.3899999999999997</v>
      </c>
      <c r="D2446" s="42">
        <v>4.51</v>
      </c>
      <c r="E2446" s="42">
        <v>4.62</v>
      </c>
      <c r="F2446" s="42">
        <v>4.74</v>
      </c>
      <c r="G2446" s="42">
        <v>4.8499999999999996</v>
      </c>
      <c r="H2446" s="42">
        <v>4.96</v>
      </c>
      <c r="I2446" s="42">
        <v>5.08</v>
      </c>
      <c r="J2446" s="42">
        <v>5.19</v>
      </c>
      <c r="K2446" s="42">
        <v>5.3</v>
      </c>
      <c r="L2446" s="42">
        <v>5.42</v>
      </c>
      <c r="M2446" s="42">
        <v>5.53</v>
      </c>
      <c r="N2446" s="42">
        <v>5.64</v>
      </c>
      <c r="O2446" s="42">
        <v>5.76</v>
      </c>
      <c r="P2446" s="42">
        <v>5.87</v>
      </c>
      <c r="Q2446" s="42">
        <v>5.98</v>
      </c>
      <c r="R2446" s="42">
        <v>6.1</v>
      </c>
      <c r="S2446" s="42">
        <v>6.21</v>
      </c>
      <c r="T2446" s="42">
        <v>6.32</v>
      </c>
      <c r="U2446" s="42">
        <v>6.44</v>
      </c>
      <c r="V2446" s="42">
        <v>6.55</v>
      </c>
      <c r="W2446" s="42">
        <v>6.66</v>
      </c>
      <c r="X2446" s="42">
        <v>6.78</v>
      </c>
      <c r="Y2446" s="42">
        <v>6.89</v>
      </c>
      <c r="Z2446" s="42">
        <v>7</v>
      </c>
      <c r="AA2446" s="42">
        <v>7.12</v>
      </c>
      <c r="AB2446" s="42">
        <v>7.23</v>
      </c>
      <c r="AC2446" s="42">
        <v>7.34</v>
      </c>
      <c r="AD2446" s="42">
        <v>7.46</v>
      </c>
      <c r="AE2446" s="42">
        <v>7.57</v>
      </c>
      <c r="AF2446" s="42">
        <v>7.68</v>
      </c>
      <c r="AG2446" s="42">
        <v>7.8</v>
      </c>
      <c r="AH2446" s="42">
        <v>7.91</v>
      </c>
      <c r="AI2446" s="42">
        <v>8.02</v>
      </c>
      <c r="AJ2446" s="42">
        <v>8.14</v>
      </c>
      <c r="AK2446" s="42">
        <v>8.25</v>
      </c>
      <c r="AL2446" s="42">
        <v>8.3699999999999992</v>
      </c>
      <c r="AM2446" s="42">
        <v>8.48</v>
      </c>
      <c r="AN2446" s="42">
        <v>8.59</v>
      </c>
      <c r="AO2446" s="42">
        <v>8.7100000000000009</v>
      </c>
      <c r="AP2446" s="42">
        <v>8.82</v>
      </c>
    </row>
    <row r="2447" spans="1:42" x14ac:dyDescent="0.2">
      <c r="A2447" s="41">
        <v>24.35</v>
      </c>
      <c r="B2447" s="42">
        <v>4.28</v>
      </c>
      <c r="C2447" s="42">
        <v>4.3899999999999997</v>
      </c>
      <c r="D2447" s="42">
        <v>4.51</v>
      </c>
      <c r="E2447" s="42">
        <v>4.62</v>
      </c>
      <c r="F2447" s="42">
        <v>4.7300000000000004</v>
      </c>
      <c r="G2447" s="42">
        <v>4.8499999999999996</v>
      </c>
      <c r="H2447" s="42">
        <v>4.96</v>
      </c>
      <c r="I2447" s="42">
        <v>5.07</v>
      </c>
      <c r="J2447" s="42">
        <v>5.19</v>
      </c>
      <c r="K2447" s="42">
        <v>5.3</v>
      </c>
      <c r="L2447" s="42">
        <v>5.41</v>
      </c>
      <c r="M2447" s="42">
        <v>5.53</v>
      </c>
      <c r="N2447" s="42">
        <v>5.64</v>
      </c>
      <c r="O2447" s="42">
        <v>5.76</v>
      </c>
      <c r="P2447" s="42">
        <v>5.87</v>
      </c>
      <c r="Q2447" s="42">
        <v>5.98</v>
      </c>
      <c r="R2447" s="42">
        <v>6.1</v>
      </c>
      <c r="S2447" s="42">
        <v>6.21</v>
      </c>
      <c r="T2447" s="42">
        <v>6.32</v>
      </c>
      <c r="U2447" s="42">
        <v>6.44</v>
      </c>
      <c r="V2447" s="42">
        <v>6.55</v>
      </c>
      <c r="W2447" s="42">
        <v>6.66</v>
      </c>
      <c r="X2447" s="42">
        <v>6.78</v>
      </c>
      <c r="Y2447" s="42">
        <v>6.89</v>
      </c>
      <c r="Z2447" s="42">
        <v>7</v>
      </c>
      <c r="AA2447" s="42">
        <v>7.12</v>
      </c>
      <c r="AB2447" s="42">
        <v>7.23</v>
      </c>
      <c r="AC2447" s="42">
        <v>7.34</v>
      </c>
      <c r="AD2447" s="42">
        <v>7.46</v>
      </c>
      <c r="AE2447" s="42">
        <v>7.57</v>
      </c>
      <c r="AF2447" s="42">
        <v>7.68</v>
      </c>
      <c r="AG2447" s="42">
        <v>7.8</v>
      </c>
      <c r="AH2447" s="42">
        <v>7.91</v>
      </c>
      <c r="AI2447" s="42">
        <v>8.02</v>
      </c>
      <c r="AJ2447" s="42">
        <v>8.14</v>
      </c>
      <c r="AK2447" s="42">
        <v>8.25</v>
      </c>
      <c r="AL2447" s="42">
        <v>8.36</v>
      </c>
      <c r="AM2447" s="42">
        <v>8.48</v>
      </c>
      <c r="AN2447" s="42">
        <v>8.59</v>
      </c>
      <c r="AO2447" s="42">
        <v>8.6999999999999993</v>
      </c>
      <c r="AP2447" s="42">
        <v>8.82</v>
      </c>
    </row>
    <row r="2448" spans="1:42" x14ac:dyDescent="0.2">
      <c r="A2448" s="41">
        <v>24.36</v>
      </c>
      <c r="B2448" s="42">
        <v>4.28</v>
      </c>
      <c r="C2448" s="42">
        <v>4.3899999999999997</v>
      </c>
      <c r="D2448" s="42">
        <v>4.51</v>
      </c>
      <c r="E2448" s="42">
        <v>4.62</v>
      </c>
      <c r="F2448" s="42">
        <v>4.7300000000000004</v>
      </c>
      <c r="G2448" s="42">
        <v>4.8499999999999996</v>
      </c>
      <c r="H2448" s="42">
        <v>4.96</v>
      </c>
      <c r="I2448" s="42">
        <v>5.07</v>
      </c>
      <c r="J2448" s="42">
        <v>5.19</v>
      </c>
      <c r="K2448" s="42">
        <v>5.3</v>
      </c>
      <c r="L2448" s="42">
        <v>5.41</v>
      </c>
      <c r="M2448" s="42">
        <v>5.53</v>
      </c>
      <c r="N2448" s="42">
        <v>5.64</v>
      </c>
      <c r="O2448" s="42">
        <v>5.75</v>
      </c>
      <c r="P2448" s="42">
        <v>5.87</v>
      </c>
      <c r="Q2448" s="42">
        <v>5.98</v>
      </c>
      <c r="R2448" s="42">
        <v>6.09</v>
      </c>
      <c r="S2448" s="42">
        <v>6.21</v>
      </c>
      <c r="T2448" s="42">
        <v>6.32</v>
      </c>
      <c r="U2448" s="42">
        <v>6.43</v>
      </c>
      <c r="V2448" s="42">
        <v>6.55</v>
      </c>
      <c r="W2448" s="42">
        <v>6.66</v>
      </c>
      <c r="X2448" s="42">
        <v>6.77</v>
      </c>
      <c r="Y2448" s="42">
        <v>6.89</v>
      </c>
      <c r="Z2448" s="42">
        <v>7</v>
      </c>
      <c r="AA2448" s="42">
        <v>7.11</v>
      </c>
      <c r="AB2448" s="42">
        <v>7.23</v>
      </c>
      <c r="AC2448" s="42">
        <v>7.34</v>
      </c>
      <c r="AD2448" s="42">
        <v>7.45</v>
      </c>
      <c r="AE2448" s="42">
        <v>7.57</v>
      </c>
      <c r="AF2448" s="42">
        <v>7.68</v>
      </c>
      <c r="AG2448" s="42">
        <v>7.8</v>
      </c>
      <c r="AH2448" s="42">
        <v>7.91</v>
      </c>
      <c r="AI2448" s="42">
        <v>8.02</v>
      </c>
      <c r="AJ2448" s="42">
        <v>8.14</v>
      </c>
      <c r="AK2448" s="42">
        <v>8.25</v>
      </c>
      <c r="AL2448" s="42">
        <v>8.36</v>
      </c>
      <c r="AM2448" s="42">
        <v>8.48</v>
      </c>
      <c r="AN2448" s="42">
        <v>8.59</v>
      </c>
      <c r="AO2448" s="42">
        <v>8.6999999999999993</v>
      </c>
      <c r="AP2448" s="42">
        <v>8.82</v>
      </c>
    </row>
    <row r="2449" spans="1:42" x14ac:dyDescent="0.2">
      <c r="A2449" s="41">
        <v>24.37</v>
      </c>
      <c r="B2449" s="42">
        <v>4.28</v>
      </c>
      <c r="C2449" s="42">
        <v>4.3899999999999997</v>
      </c>
      <c r="D2449" s="42">
        <v>4.51</v>
      </c>
      <c r="E2449" s="42">
        <v>4.62</v>
      </c>
      <c r="F2449" s="42">
        <v>4.7300000000000004</v>
      </c>
      <c r="G2449" s="42">
        <v>4.8499999999999996</v>
      </c>
      <c r="H2449" s="42">
        <v>4.96</v>
      </c>
      <c r="I2449" s="42">
        <v>5.07</v>
      </c>
      <c r="J2449" s="42">
        <v>5.19</v>
      </c>
      <c r="K2449" s="42">
        <v>5.3</v>
      </c>
      <c r="L2449" s="42">
        <v>5.41</v>
      </c>
      <c r="M2449" s="42">
        <v>5.53</v>
      </c>
      <c r="N2449" s="42">
        <v>5.64</v>
      </c>
      <c r="O2449" s="42">
        <v>5.75</v>
      </c>
      <c r="P2449" s="42">
        <v>5.87</v>
      </c>
      <c r="Q2449" s="42">
        <v>5.98</v>
      </c>
      <c r="R2449" s="42">
        <v>6.09</v>
      </c>
      <c r="S2449" s="42">
        <v>6.21</v>
      </c>
      <c r="T2449" s="42">
        <v>6.32</v>
      </c>
      <c r="U2449" s="42">
        <v>6.43</v>
      </c>
      <c r="V2449" s="42">
        <v>6.55</v>
      </c>
      <c r="W2449" s="42">
        <v>6.66</v>
      </c>
      <c r="X2449" s="42">
        <v>6.77</v>
      </c>
      <c r="Y2449" s="42">
        <v>6.89</v>
      </c>
      <c r="Z2449" s="42">
        <v>7</v>
      </c>
      <c r="AA2449" s="42">
        <v>7.11</v>
      </c>
      <c r="AB2449" s="42">
        <v>7.23</v>
      </c>
      <c r="AC2449" s="42">
        <v>7.34</v>
      </c>
      <c r="AD2449" s="42">
        <v>7.45</v>
      </c>
      <c r="AE2449" s="42">
        <v>7.57</v>
      </c>
      <c r="AF2449" s="42">
        <v>7.68</v>
      </c>
      <c r="AG2449" s="42">
        <v>7.79</v>
      </c>
      <c r="AH2449" s="42">
        <v>7.91</v>
      </c>
      <c r="AI2449" s="42">
        <v>8.02</v>
      </c>
      <c r="AJ2449" s="42">
        <v>8.1300000000000008</v>
      </c>
      <c r="AK2449" s="42">
        <v>8.25</v>
      </c>
      <c r="AL2449" s="42">
        <v>8.36</v>
      </c>
      <c r="AM2449" s="42">
        <v>8.4700000000000006</v>
      </c>
      <c r="AN2449" s="42">
        <v>8.59</v>
      </c>
      <c r="AO2449" s="42">
        <v>8.6999999999999993</v>
      </c>
      <c r="AP2449" s="42">
        <v>8.81</v>
      </c>
    </row>
    <row r="2450" spans="1:42" x14ac:dyDescent="0.2">
      <c r="A2450" s="41">
        <v>24.38</v>
      </c>
      <c r="B2450" s="42">
        <v>4.28</v>
      </c>
      <c r="C2450" s="42">
        <v>4.3899999999999997</v>
      </c>
      <c r="D2450" s="42">
        <v>4.5</v>
      </c>
      <c r="E2450" s="42">
        <v>4.62</v>
      </c>
      <c r="F2450" s="42">
        <v>4.7300000000000004</v>
      </c>
      <c r="G2450" s="42">
        <v>4.84</v>
      </c>
      <c r="H2450" s="42">
        <v>4.96</v>
      </c>
      <c r="I2450" s="42">
        <v>5.07</v>
      </c>
      <c r="J2450" s="42">
        <v>5.18</v>
      </c>
      <c r="K2450" s="42">
        <v>5.3</v>
      </c>
      <c r="L2450" s="42">
        <v>5.41</v>
      </c>
      <c r="M2450" s="42">
        <v>5.53</v>
      </c>
      <c r="N2450" s="42">
        <v>5.64</v>
      </c>
      <c r="O2450" s="42">
        <v>5.75</v>
      </c>
      <c r="P2450" s="42">
        <v>5.87</v>
      </c>
      <c r="Q2450" s="42">
        <v>5.98</v>
      </c>
      <c r="R2450" s="42">
        <v>6.09</v>
      </c>
      <c r="S2450" s="42">
        <v>6.21</v>
      </c>
      <c r="T2450" s="42">
        <v>6.32</v>
      </c>
      <c r="U2450" s="42">
        <v>6.43</v>
      </c>
      <c r="V2450" s="42">
        <v>6.55</v>
      </c>
      <c r="W2450" s="42">
        <v>6.66</v>
      </c>
      <c r="X2450" s="42">
        <v>6.77</v>
      </c>
      <c r="Y2450" s="42">
        <v>6.89</v>
      </c>
      <c r="Z2450" s="42">
        <v>7</v>
      </c>
      <c r="AA2450" s="42">
        <v>7.11</v>
      </c>
      <c r="AB2450" s="42">
        <v>7.23</v>
      </c>
      <c r="AC2450" s="42">
        <v>7.34</v>
      </c>
      <c r="AD2450" s="42">
        <v>7.45</v>
      </c>
      <c r="AE2450" s="42">
        <v>7.57</v>
      </c>
      <c r="AF2450" s="42">
        <v>7.68</v>
      </c>
      <c r="AG2450" s="42">
        <v>7.79</v>
      </c>
      <c r="AH2450" s="42">
        <v>7.91</v>
      </c>
      <c r="AI2450" s="42">
        <v>8.02</v>
      </c>
      <c r="AJ2450" s="42">
        <v>8.1300000000000008</v>
      </c>
      <c r="AK2450" s="42">
        <v>8.25</v>
      </c>
      <c r="AL2450" s="42">
        <v>8.36</v>
      </c>
      <c r="AM2450" s="42">
        <v>8.4700000000000006</v>
      </c>
      <c r="AN2450" s="42">
        <v>8.59</v>
      </c>
      <c r="AO2450" s="42">
        <v>8.6999999999999993</v>
      </c>
      <c r="AP2450" s="42">
        <v>8.81</v>
      </c>
    </row>
    <row r="2451" spans="1:42" x14ac:dyDescent="0.2">
      <c r="A2451" s="41">
        <v>24.39</v>
      </c>
      <c r="B2451" s="42">
        <v>4.28</v>
      </c>
      <c r="C2451" s="42">
        <v>4.3899999999999997</v>
      </c>
      <c r="D2451" s="42">
        <v>4.5</v>
      </c>
      <c r="E2451" s="42">
        <v>4.62</v>
      </c>
      <c r="F2451" s="42">
        <v>4.7300000000000004</v>
      </c>
      <c r="G2451" s="42">
        <v>4.84</v>
      </c>
      <c r="H2451" s="42">
        <v>4.96</v>
      </c>
      <c r="I2451" s="42">
        <v>5.07</v>
      </c>
      <c r="J2451" s="42">
        <v>5.18</v>
      </c>
      <c r="K2451" s="42">
        <v>5.3</v>
      </c>
      <c r="L2451" s="42">
        <v>5.41</v>
      </c>
      <c r="M2451" s="42">
        <v>5.52</v>
      </c>
      <c r="N2451" s="42">
        <v>5.64</v>
      </c>
      <c r="O2451" s="42">
        <v>5.75</v>
      </c>
      <c r="P2451" s="42">
        <v>5.86</v>
      </c>
      <c r="Q2451" s="42">
        <v>5.98</v>
      </c>
      <c r="R2451" s="42">
        <v>6.09</v>
      </c>
      <c r="S2451" s="42">
        <v>6.2</v>
      </c>
      <c r="T2451" s="42">
        <v>6.32</v>
      </c>
      <c r="U2451" s="42">
        <v>6.43</v>
      </c>
      <c r="V2451" s="42">
        <v>6.54</v>
      </c>
      <c r="W2451" s="42">
        <v>6.66</v>
      </c>
      <c r="X2451" s="42">
        <v>6.77</v>
      </c>
      <c r="Y2451" s="42">
        <v>6.88</v>
      </c>
      <c r="Z2451" s="42">
        <v>7</v>
      </c>
      <c r="AA2451" s="42">
        <v>7.11</v>
      </c>
      <c r="AB2451" s="42">
        <v>7.22</v>
      </c>
      <c r="AC2451" s="42">
        <v>7.34</v>
      </c>
      <c r="AD2451" s="42">
        <v>7.45</v>
      </c>
      <c r="AE2451" s="42">
        <v>7.56</v>
      </c>
      <c r="AF2451" s="42">
        <v>7.68</v>
      </c>
      <c r="AG2451" s="42">
        <v>7.79</v>
      </c>
      <c r="AH2451" s="42">
        <v>7.9</v>
      </c>
      <c r="AI2451" s="42">
        <v>8.02</v>
      </c>
      <c r="AJ2451" s="42">
        <v>8.1300000000000008</v>
      </c>
      <c r="AK2451" s="42">
        <v>8.24</v>
      </c>
      <c r="AL2451" s="42">
        <v>8.36</v>
      </c>
      <c r="AM2451" s="42">
        <v>8.4700000000000006</v>
      </c>
      <c r="AN2451" s="42">
        <v>8.58</v>
      </c>
      <c r="AO2451" s="42">
        <v>8.6999999999999993</v>
      </c>
      <c r="AP2451" s="42">
        <v>8.81</v>
      </c>
    </row>
    <row r="2452" spans="1:42" x14ac:dyDescent="0.2">
      <c r="A2452" s="41">
        <v>24.4</v>
      </c>
      <c r="B2452" s="42">
        <v>4.28</v>
      </c>
      <c r="C2452" s="42">
        <v>4.3899999999999997</v>
      </c>
      <c r="D2452" s="42">
        <v>4.5</v>
      </c>
      <c r="E2452" s="42">
        <v>4.62</v>
      </c>
      <c r="F2452" s="42">
        <v>4.7300000000000004</v>
      </c>
      <c r="G2452" s="42">
        <v>4.84</v>
      </c>
      <c r="H2452" s="42">
        <v>4.96</v>
      </c>
      <c r="I2452" s="42">
        <v>5.07</v>
      </c>
      <c r="J2452" s="42">
        <v>5.18</v>
      </c>
      <c r="K2452" s="42">
        <v>5.3</v>
      </c>
      <c r="L2452" s="42">
        <v>5.41</v>
      </c>
      <c r="M2452" s="42">
        <v>5.52</v>
      </c>
      <c r="N2452" s="42">
        <v>5.64</v>
      </c>
      <c r="O2452" s="42">
        <v>5.75</v>
      </c>
      <c r="P2452" s="42">
        <v>5.86</v>
      </c>
      <c r="Q2452" s="42">
        <v>5.98</v>
      </c>
      <c r="R2452" s="42">
        <v>6.09</v>
      </c>
      <c r="S2452" s="42">
        <v>6.2</v>
      </c>
      <c r="T2452" s="42">
        <v>6.32</v>
      </c>
      <c r="U2452" s="42">
        <v>6.43</v>
      </c>
      <c r="V2452" s="42">
        <v>6.54</v>
      </c>
      <c r="W2452" s="42">
        <v>6.66</v>
      </c>
      <c r="X2452" s="42">
        <v>6.77</v>
      </c>
      <c r="Y2452" s="42">
        <v>6.88</v>
      </c>
      <c r="Z2452" s="42">
        <v>7</v>
      </c>
      <c r="AA2452" s="42">
        <v>7.11</v>
      </c>
      <c r="AB2452" s="42">
        <v>7.22</v>
      </c>
      <c r="AC2452" s="42">
        <v>7.34</v>
      </c>
      <c r="AD2452" s="42">
        <v>7.45</v>
      </c>
      <c r="AE2452" s="42">
        <v>7.56</v>
      </c>
      <c r="AF2452" s="42">
        <v>7.68</v>
      </c>
      <c r="AG2452" s="42">
        <v>7.79</v>
      </c>
      <c r="AH2452" s="42">
        <v>7.9</v>
      </c>
      <c r="AI2452" s="42">
        <v>8.02</v>
      </c>
      <c r="AJ2452" s="42">
        <v>8.1300000000000008</v>
      </c>
      <c r="AK2452" s="42">
        <v>8.24</v>
      </c>
      <c r="AL2452" s="42">
        <v>8.36</v>
      </c>
      <c r="AM2452" s="42">
        <v>8.4700000000000006</v>
      </c>
      <c r="AN2452" s="42">
        <v>8.58</v>
      </c>
      <c r="AO2452" s="42">
        <v>8.6999999999999993</v>
      </c>
      <c r="AP2452" s="42">
        <v>8.81</v>
      </c>
    </row>
    <row r="2453" spans="1:42" x14ac:dyDescent="0.2">
      <c r="A2453" s="41">
        <v>24.41</v>
      </c>
      <c r="B2453" s="42">
        <v>4.28</v>
      </c>
      <c r="C2453" s="42">
        <v>4.3899999999999997</v>
      </c>
      <c r="D2453" s="42">
        <v>4.5</v>
      </c>
      <c r="E2453" s="42">
        <v>4.62</v>
      </c>
      <c r="F2453" s="42">
        <v>4.7300000000000004</v>
      </c>
      <c r="G2453" s="42">
        <v>4.84</v>
      </c>
      <c r="H2453" s="42">
        <v>4.96</v>
      </c>
      <c r="I2453" s="42">
        <v>5.07</v>
      </c>
      <c r="J2453" s="42">
        <v>5.18</v>
      </c>
      <c r="K2453" s="42">
        <v>5.3</v>
      </c>
      <c r="L2453" s="42">
        <v>5.41</v>
      </c>
      <c r="M2453" s="42">
        <v>5.52</v>
      </c>
      <c r="N2453" s="42">
        <v>5.64</v>
      </c>
      <c r="O2453" s="42">
        <v>5.75</v>
      </c>
      <c r="P2453" s="42">
        <v>5.86</v>
      </c>
      <c r="Q2453" s="42">
        <v>5.98</v>
      </c>
      <c r="R2453" s="42">
        <v>6.09</v>
      </c>
      <c r="S2453" s="42">
        <v>6.2</v>
      </c>
      <c r="T2453" s="42">
        <v>6.31</v>
      </c>
      <c r="U2453" s="42">
        <v>6.43</v>
      </c>
      <c r="V2453" s="42">
        <v>6.54</v>
      </c>
      <c r="W2453" s="42">
        <v>6.65</v>
      </c>
      <c r="X2453" s="42">
        <v>6.77</v>
      </c>
      <c r="Y2453" s="42">
        <v>6.88</v>
      </c>
      <c r="Z2453" s="42">
        <v>6.99</v>
      </c>
      <c r="AA2453" s="42">
        <v>7.11</v>
      </c>
      <c r="AB2453" s="42">
        <v>7.22</v>
      </c>
      <c r="AC2453" s="42">
        <v>7.33</v>
      </c>
      <c r="AD2453" s="42">
        <v>7.45</v>
      </c>
      <c r="AE2453" s="42">
        <v>7.56</v>
      </c>
      <c r="AF2453" s="42">
        <v>7.67</v>
      </c>
      <c r="AG2453" s="42">
        <v>7.79</v>
      </c>
      <c r="AH2453" s="42">
        <v>7.9</v>
      </c>
      <c r="AI2453" s="42">
        <v>8.01</v>
      </c>
      <c r="AJ2453" s="42">
        <v>8.1300000000000008</v>
      </c>
      <c r="AK2453" s="42">
        <v>8.24</v>
      </c>
      <c r="AL2453" s="42">
        <v>8.35</v>
      </c>
      <c r="AM2453" s="42">
        <v>8.4700000000000006</v>
      </c>
      <c r="AN2453" s="42">
        <v>8.58</v>
      </c>
      <c r="AO2453" s="42">
        <v>8.69</v>
      </c>
      <c r="AP2453" s="42">
        <v>8.81</v>
      </c>
    </row>
    <row r="2454" spans="1:42" x14ac:dyDescent="0.2">
      <c r="A2454" s="41">
        <v>24.42</v>
      </c>
      <c r="B2454" s="42">
        <v>4.2699999999999996</v>
      </c>
      <c r="C2454" s="42">
        <v>4.3899999999999997</v>
      </c>
      <c r="D2454" s="42">
        <v>4.5</v>
      </c>
      <c r="E2454" s="42">
        <v>4.6100000000000003</v>
      </c>
      <c r="F2454" s="42">
        <v>4.7300000000000004</v>
      </c>
      <c r="G2454" s="42">
        <v>4.84</v>
      </c>
      <c r="H2454" s="42">
        <v>4.95</v>
      </c>
      <c r="I2454" s="42">
        <v>5.07</v>
      </c>
      <c r="J2454" s="42">
        <v>5.18</v>
      </c>
      <c r="K2454" s="42">
        <v>5.29</v>
      </c>
      <c r="L2454" s="42">
        <v>5.41</v>
      </c>
      <c r="M2454" s="42">
        <v>5.52</v>
      </c>
      <c r="N2454" s="42">
        <v>5.63</v>
      </c>
      <c r="O2454" s="42">
        <v>5.75</v>
      </c>
      <c r="P2454" s="42">
        <v>5.86</v>
      </c>
      <c r="Q2454" s="42">
        <v>5.97</v>
      </c>
      <c r="R2454" s="42">
        <v>6.09</v>
      </c>
      <c r="S2454" s="42">
        <v>6.2</v>
      </c>
      <c r="T2454" s="42">
        <v>6.31</v>
      </c>
      <c r="U2454" s="42">
        <v>6.43</v>
      </c>
      <c r="V2454" s="42">
        <v>6.54</v>
      </c>
      <c r="W2454" s="42">
        <v>6.65</v>
      </c>
      <c r="X2454" s="42">
        <v>6.77</v>
      </c>
      <c r="Y2454" s="42">
        <v>6.88</v>
      </c>
      <c r="Z2454" s="42">
        <v>6.99</v>
      </c>
      <c r="AA2454" s="42">
        <v>7.11</v>
      </c>
      <c r="AB2454" s="42">
        <v>7.22</v>
      </c>
      <c r="AC2454" s="42">
        <v>7.33</v>
      </c>
      <c r="AD2454" s="42">
        <v>7.45</v>
      </c>
      <c r="AE2454" s="42">
        <v>7.56</v>
      </c>
      <c r="AF2454" s="42">
        <v>7.67</v>
      </c>
      <c r="AG2454" s="42">
        <v>7.79</v>
      </c>
      <c r="AH2454" s="42">
        <v>7.9</v>
      </c>
      <c r="AI2454" s="42">
        <v>8.01</v>
      </c>
      <c r="AJ2454" s="42">
        <v>8.1300000000000008</v>
      </c>
      <c r="AK2454" s="42">
        <v>8.24</v>
      </c>
      <c r="AL2454" s="42">
        <v>8.35</v>
      </c>
      <c r="AM2454" s="42">
        <v>8.4700000000000006</v>
      </c>
      <c r="AN2454" s="42">
        <v>8.58</v>
      </c>
      <c r="AO2454" s="42">
        <v>8.69</v>
      </c>
      <c r="AP2454" s="42">
        <v>8.81</v>
      </c>
    </row>
    <row r="2455" spans="1:42" x14ac:dyDescent="0.2">
      <c r="A2455" s="41">
        <v>24.43</v>
      </c>
      <c r="B2455" s="42">
        <v>4.2699999999999996</v>
      </c>
      <c r="C2455" s="42">
        <v>4.3899999999999997</v>
      </c>
      <c r="D2455" s="42">
        <v>4.5</v>
      </c>
      <c r="E2455" s="42">
        <v>4.6100000000000003</v>
      </c>
      <c r="F2455" s="42">
        <v>4.7300000000000004</v>
      </c>
      <c r="G2455" s="42">
        <v>4.84</v>
      </c>
      <c r="H2455" s="42">
        <v>4.95</v>
      </c>
      <c r="I2455" s="42">
        <v>5.07</v>
      </c>
      <c r="J2455" s="42">
        <v>5.18</v>
      </c>
      <c r="K2455" s="42">
        <v>5.29</v>
      </c>
      <c r="L2455" s="42">
        <v>5.41</v>
      </c>
      <c r="M2455" s="42">
        <v>5.52</v>
      </c>
      <c r="N2455" s="42">
        <v>5.63</v>
      </c>
      <c r="O2455" s="42">
        <v>5.75</v>
      </c>
      <c r="P2455" s="42">
        <v>5.86</v>
      </c>
      <c r="Q2455" s="42">
        <v>5.97</v>
      </c>
      <c r="R2455" s="42">
        <v>6.09</v>
      </c>
      <c r="S2455" s="42">
        <v>6.2</v>
      </c>
      <c r="T2455" s="42">
        <v>6.31</v>
      </c>
      <c r="U2455" s="42">
        <v>6.43</v>
      </c>
      <c r="V2455" s="42">
        <v>6.54</v>
      </c>
      <c r="W2455" s="42">
        <v>6.65</v>
      </c>
      <c r="X2455" s="42">
        <v>6.77</v>
      </c>
      <c r="Y2455" s="42">
        <v>6.88</v>
      </c>
      <c r="Z2455" s="42">
        <v>6.99</v>
      </c>
      <c r="AA2455" s="42">
        <v>7.11</v>
      </c>
      <c r="AB2455" s="42">
        <v>7.22</v>
      </c>
      <c r="AC2455" s="42">
        <v>7.33</v>
      </c>
      <c r="AD2455" s="42">
        <v>7.45</v>
      </c>
      <c r="AE2455" s="42">
        <v>7.56</v>
      </c>
      <c r="AF2455" s="42">
        <v>7.67</v>
      </c>
      <c r="AG2455" s="42">
        <v>7.78</v>
      </c>
      <c r="AH2455" s="42">
        <v>7.9</v>
      </c>
      <c r="AI2455" s="42">
        <v>8.01</v>
      </c>
      <c r="AJ2455" s="42">
        <v>8.1199999999999992</v>
      </c>
      <c r="AK2455" s="42">
        <v>8.24</v>
      </c>
      <c r="AL2455" s="42">
        <v>8.35</v>
      </c>
      <c r="AM2455" s="42">
        <v>8.4600000000000009</v>
      </c>
      <c r="AN2455" s="42">
        <v>8.58</v>
      </c>
      <c r="AO2455" s="42">
        <v>8.69</v>
      </c>
      <c r="AP2455" s="42">
        <v>8.8000000000000007</v>
      </c>
    </row>
    <row r="2456" spans="1:42" x14ac:dyDescent="0.2">
      <c r="A2456" s="41">
        <v>24.44</v>
      </c>
      <c r="B2456" s="42">
        <v>4.2699999999999996</v>
      </c>
      <c r="C2456" s="42">
        <v>4.3899999999999997</v>
      </c>
      <c r="D2456" s="42">
        <v>4.5</v>
      </c>
      <c r="E2456" s="42">
        <v>4.6100000000000003</v>
      </c>
      <c r="F2456" s="42">
        <v>4.7300000000000004</v>
      </c>
      <c r="G2456" s="42">
        <v>4.84</v>
      </c>
      <c r="H2456" s="42">
        <v>4.95</v>
      </c>
      <c r="I2456" s="42">
        <v>5.07</v>
      </c>
      <c r="J2456" s="42">
        <v>5.18</v>
      </c>
      <c r="K2456" s="42">
        <v>5.29</v>
      </c>
      <c r="L2456" s="42">
        <v>5.41</v>
      </c>
      <c r="M2456" s="42">
        <v>5.52</v>
      </c>
      <c r="N2456" s="42">
        <v>5.63</v>
      </c>
      <c r="O2456" s="42">
        <v>5.75</v>
      </c>
      <c r="P2456" s="42">
        <v>5.86</v>
      </c>
      <c r="Q2456" s="42">
        <v>5.97</v>
      </c>
      <c r="R2456" s="42">
        <v>6.08</v>
      </c>
      <c r="S2456" s="42">
        <v>6.2</v>
      </c>
      <c r="T2456" s="42">
        <v>6.31</v>
      </c>
      <c r="U2456" s="42">
        <v>6.42</v>
      </c>
      <c r="V2456" s="42">
        <v>6.54</v>
      </c>
      <c r="W2456" s="42">
        <v>6.65</v>
      </c>
      <c r="X2456" s="42">
        <v>6.76</v>
      </c>
      <c r="Y2456" s="42">
        <v>6.88</v>
      </c>
      <c r="Z2456" s="42">
        <v>6.99</v>
      </c>
      <c r="AA2456" s="42">
        <v>7.1</v>
      </c>
      <c r="AB2456" s="42">
        <v>7.22</v>
      </c>
      <c r="AC2456" s="42">
        <v>7.33</v>
      </c>
      <c r="AD2456" s="42">
        <v>7.44</v>
      </c>
      <c r="AE2456" s="42">
        <v>7.56</v>
      </c>
      <c r="AF2456" s="42">
        <v>7.67</v>
      </c>
      <c r="AG2456" s="42">
        <v>7.78</v>
      </c>
      <c r="AH2456" s="42">
        <v>7.9</v>
      </c>
      <c r="AI2456" s="42">
        <v>8.01</v>
      </c>
      <c r="AJ2456" s="42">
        <v>8.1199999999999992</v>
      </c>
      <c r="AK2456" s="42">
        <v>8.24</v>
      </c>
      <c r="AL2456" s="42">
        <v>8.35</v>
      </c>
      <c r="AM2456" s="42">
        <v>8.4600000000000009</v>
      </c>
      <c r="AN2456" s="42">
        <v>8.58</v>
      </c>
      <c r="AO2456" s="42">
        <v>8.69</v>
      </c>
      <c r="AP2456" s="42">
        <v>8.8000000000000007</v>
      </c>
    </row>
    <row r="2457" spans="1:42" x14ac:dyDescent="0.2">
      <c r="A2457" s="41">
        <v>24.45</v>
      </c>
      <c r="B2457" s="42">
        <v>4.2699999999999996</v>
      </c>
      <c r="C2457" s="42">
        <v>4.38</v>
      </c>
      <c r="D2457" s="42">
        <v>4.5</v>
      </c>
      <c r="E2457" s="42">
        <v>4.6100000000000003</v>
      </c>
      <c r="F2457" s="42">
        <v>4.72</v>
      </c>
      <c r="G2457" s="42">
        <v>4.84</v>
      </c>
      <c r="H2457" s="42">
        <v>4.95</v>
      </c>
      <c r="I2457" s="42">
        <v>5.0599999999999996</v>
      </c>
      <c r="J2457" s="42">
        <v>5.18</v>
      </c>
      <c r="K2457" s="42">
        <v>5.29</v>
      </c>
      <c r="L2457" s="42">
        <v>5.4</v>
      </c>
      <c r="M2457" s="42">
        <v>5.52</v>
      </c>
      <c r="N2457" s="42">
        <v>5.63</v>
      </c>
      <c r="O2457" s="42">
        <v>5.74</v>
      </c>
      <c r="P2457" s="42">
        <v>5.86</v>
      </c>
      <c r="Q2457" s="42">
        <v>5.97</v>
      </c>
      <c r="R2457" s="42">
        <v>6.08</v>
      </c>
      <c r="S2457" s="42">
        <v>6.2</v>
      </c>
      <c r="T2457" s="42">
        <v>6.31</v>
      </c>
      <c r="U2457" s="42">
        <v>6.42</v>
      </c>
      <c r="V2457" s="42">
        <v>6.54</v>
      </c>
      <c r="W2457" s="42">
        <v>6.65</v>
      </c>
      <c r="X2457" s="42">
        <v>6.76</v>
      </c>
      <c r="Y2457" s="42">
        <v>6.88</v>
      </c>
      <c r="Z2457" s="42">
        <v>6.99</v>
      </c>
      <c r="AA2457" s="42">
        <v>7.1</v>
      </c>
      <c r="AB2457" s="42">
        <v>7.22</v>
      </c>
      <c r="AC2457" s="42">
        <v>7.33</v>
      </c>
      <c r="AD2457" s="42">
        <v>7.44</v>
      </c>
      <c r="AE2457" s="42">
        <v>7.56</v>
      </c>
      <c r="AF2457" s="42">
        <v>7.67</v>
      </c>
      <c r="AG2457" s="42">
        <v>7.78</v>
      </c>
      <c r="AH2457" s="42">
        <v>7.9</v>
      </c>
      <c r="AI2457" s="42">
        <v>8.01</v>
      </c>
      <c r="AJ2457" s="42">
        <v>8.1199999999999992</v>
      </c>
      <c r="AK2457" s="42">
        <v>8.23</v>
      </c>
      <c r="AL2457" s="42">
        <v>8.35</v>
      </c>
      <c r="AM2457" s="42">
        <v>8.4600000000000009</v>
      </c>
      <c r="AN2457" s="42">
        <v>8.57</v>
      </c>
      <c r="AO2457" s="42">
        <v>8.69</v>
      </c>
      <c r="AP2457" s="42">
        <v>8.8000000000000007</v>
      </c>
    </row>
    <row r="2458" spans="1:42" x14ac:dyDescent="0.2">
      <c r="A2458" s="41">
        <v>24.46</v>
      </c>
      <c r="B2458" s="42">
        <v>4.2699999999999996</v>
      </c>
      <c r="C2458" s="42">
        <v>4.38</v>
      </c>
      <c r="D2458" s="42">
        <v>4.5</v>
      </c>
      <c r="E2458" s="42">
        <v>4.6100000000000003</v>
      </c>
      <c r="F2458" s="42">
        <v>4.72</v>
      </c>
      <c r="G2458" s="42">
        <v>4.84</v>
      </c>
      <c r="H2458" s="42">
        <v>4.95</v>
      </c>
      <c r="I2458" s="42">
        <v>5.0599999999999996</v>
      </c>
      <c r="J2458" s="42">
        <v>5.18</v>
      </c>
      <c r="K2458" s="42">
        <v>5.29</v>
      </c>
      <c r="L2458" s="42">
        <v>5.4</v>
      </c>
      <c r="M2458" s="42">
        <v>5.52</v>
      </c>
      <c r="N2458" s="42">
        <v>5.63</v>
      </c>
      <c r="O2458" s="42">
        <v>5.74</v>
      </c>
      <c r="P2458" s="42">
        <v>5.86</v>
      </c>
      <c r="Q2458" s="42">
        <v>5.97</v>
      </c>
      <c r="R2458" s="42">
        <v>6.08</v>
      </c>
      <c r="S2458" s="42">
        <v>6.2</v>
      </c>
      <c r="T2458" s="42">
        <v>6.31</v>
      </c>
      <c r="U2458" s="42">
        <v>6.42</v>
      </c>
      <c r="V2458" s="42">
        <v>6.54</v>
      </c>
      <c r="W2458" s="42">
        <v>6.65</v>
      </c>
      <c r="X2458" s="42">
        <v>6.76</v>
      </c>
      <c r="Y2458" s="42">
        <v>6.87</v>
      </c>
      <c r="Z2458" s="42">
        <v>6.99</v>
      </c>
      <c r="AA2458" s="42">
        <v>7.1</v>
      </c>
      <c r="AB2458" s="42">
        <v>7.21</v>
      </c>
      <c r="AC2458" s="42">
        <v>7.33</v>
      </c>
      <c r="AD2458" s="42">
        <v>7.44</v>
      </c>
      <c r="AE2458" s="42">
        <v>7.55</v>
      </c>
      <c r="AF2458" s="42">
        <v>7.67</v>
      </c>
      <c r="AG2458" s="42">
        <v>7.78</v>
      </c>
      <c r="AH2458" s="42">
        <v>7.89</v>
      </c>
      <c r="AI2458" s="42">
        <v>8.01</v>
      </c>
      <c r="AJ2458" s="42">
        <v>8.1199999999999992</v>
      </c>
      <c r="AK2458" s="42">
        <v>8.23</v>
      </c>
      <c r="AL2458" s="42">
        <v>8.35</v>
      </c>
      <c r="AM2458" s="42">
        <v>8.4600000000000009</v>
      </c>
      <c r="AN2458" s="42">
        <v>8.57</v>
      </c>
      <c r="AO2458" s="42">
        <v>8.69</v>
      </c>
      <c r="AP2458" s="42">
        <v>8.8000000000000007</v>
      </c>
    </row>
    <row r="2459" spans="1:42" x14ac:dyDescent="0.2">
      <c r="A2459" s="41">
        <v>24.47</v>
      </c>
      <c r="B2459" s="42">
        <v>4.2699999999999996</v>
      </c>
      <c r="C2459" s="42">
        <v>4.38</v>
      </c>
      <c r="D2459" s="42">
        <v>4.5</v>
      </c>
      <c r="E2459" s="42">
        <v>4.6100000000000003</v>
      </c>
      <c r="F2459" s="42">
        <v>4.72</v>
      </c>
      <c r="G2459" s="42">
        <v>4.84</v>
      </c>
      <c r="H2459" s="42">
        <v>4.95</v>
      </c>
      <c r="I2459" s="42">
        <v>5.0599999999999996</v>
      </c>
      <c r="J2459" s="42">
        <v>5.18</v>
      </c>
      <c r="K2459" s="42">
        <v>5.29</v>
      </c>
      <c r="L2459" s="42">
        <v>5.4</v>
      </c>
      <c r="M2459" s="42">
        <v>5.52</v>
      </c>
      <c r="N2459" s="42">
        <v>5.63</v>
      </c>
      <c r="O2459" s="42">
        <v>5.74</v>
      </c>
      <c r="P2459" s="42">
        <v>5.85</v>
      </c>
      <c r="Q2459" s="42">
        <v>5.97</v>
      </c>
      <c r="R2459" s="42">
        <v>6.08</v>
      </c>
      <c r="S2459" s="42">
        <v>6.19</v>
      </c>
      <c r="T2459" s="42">
        <v>6.31</v>
      </c>
      <c r="U2459" s="42">
        <v>6.42</v>
      </c>
      <c r="V2459" s="42">
        <v>6.53</v>
      </c>
      <c r="W2459" s="42">
        <v>6.65</v>
      </c>
      <c r="X2459" s="42">
        <v>6.76</v>
      </c>
      <c r="Y2459" s="42">
        <v>6.87</v>
      </c>
      <c r="Z2459" s="42">
        <v>6.99</v>
      </c>
      <c r="AA2459" s="42">
        <v>7.1</v>
      </c>
      <c r="AB2459" s="42">
        <v>7.21</v>
      </c>
      <c r="AC2459" s="42">
        <v>7.33</v>
      </c>
      <c r="AD2459" s="42">
        <v>7.44</v>
      </c>
      <c r="AE2459" s="42">
        <v>7.55</v>
      </c>
      <c r="AF2459" s="42">
        <v>7.67</v>
      </c>
      <c r="AG2459" s="42">
        <v>7.78</v>
      </c>
      <c r="AH2459" s="42">
        <v>7.89</v>
      </c>
      <c r="AI2459" s="42">
        <v>8.01</v>
      </c>
      <c r="AJ2459" s="42">
        <v>8.1199999999999992</v>
      </c>
      <c r="AK2459" s="42">
        <v>8.23</v>
      </c>
      <c r="AL2459" s="42">
        <v>8.34</v>
      </c>
      <c r="AM2459" s="42">
        <v>8.4600000000000009</v>
      </c>
      <c r="AN2459" s="42">
        <v>8.57</v>
      </c>
      <c r="AO2459" s="42">
        <v>8.68</v>
      </c>
      <c r="AP2459" s="42">
        <v>8.8000000000000007</v>
      </c>
    </row>
    <row r="2460" spans="1:42" x14ac:dyDescent="0.2">
      <c r="A2460" s="41">
        <v>24.48</v>
      </c>
      <c r="B2460" s="42">
        <v>4.2699999999999996</v>
      </c>
      <c r="C2460" s="42">
        <v>4.38</v>
      </c>
      <c r="D2460" s="42">
        <v>4.5</v>
      </c>
      <c r="E2460" s="42">
        <v>4.6100000000000003</v>
      </c>
      <c r="F2460" s="42">
        <v>4.72</v>
      </c>
      <c r="G2460" s="42">
        <v>4.84</v>
      </c>
      <c r="H2460" s="42">
        <v>4.95</v>
      </c>
      <c r="I2460" s="42">
        <v>5.0599999999999996</v>
      </c>
      <c r="J2460" s="42">
        <v>5.17</v>
      </c>
      <c r="K2460" s="42">
        <v>5.29</v>
      </c>
      <c r="L2460" s="42">
        <v>5.4</v>
      </c>
      <c r="M2460" s="42">
        <v>5.51</v>
      </c>
      <c r="N2460" s="42">
        <v>5.63</v>
      </c>
      <c r="O2460" s="42">
        <v>5.74</v>
      </c>
      <c r="P2460" s="42">
        <v>5.85</v>
      </c>
      <c r="Q2460" s="42">
        <v>5.97</v>
      </c>
      <c r="R2460" s="42">
        <v>6.08</v>
      </c>
      <c r="S2460" s="42">
        <v>6.19</v>
      </c>
      <c r="T2460" s="42">
        <v>6.31</v>
      </c>
      <c r="U2460" s="42">
        <v>6.42</v>
      </c>
      <c r="V2460" s="42">
        <v>6.53</v>
      </c>
      <c r="W2460" s="42">
        <v>6.65</v>
      </c>
      <c r="X2460" s="42">
        <v>6.76</v>
      </c>
      <c r="Y2460" s="42">
        <v>6.87</v>
      </c>
      <c r="Z2460" s="42">
        <v>6.99</v>
      </c>
      <c r="AA2460" s="42">
        <v>7.1</v>
      </c>
      <c r="AB2460" s="42">
        <v>7.21</v>
      </c>
      <c r="AC2460" s="42">
        <v>7.32</v>
      </c>
      <c r="AD2460" s="42">
        <v>7.44</v>
      </c>
      <c r="AE2460" s="42">
        <v>7.55</v>
      </c>
      <c r="AF2460" s="42">
        <v>7.66</v>
      </c>
      <c r="AG2460" s="42">
        <v>7.78</v>
      </c>
      <c r="AH2460" s="42">
        <v>7.89</v>
      </c>
      <c r="AI2460" s="42">
        <v>8</v>
      </c>
      <c r="AJ2460" s="42">
        <v>8.1199999999999992</v>
      </c>
      <c r="AK2460" s="42">
        <v>8.23</v>
      </c>
      <c r="AL2460" s="42">
        <v>8.34</v>
      </c>
      <c r="AM2460" s="42">
        <v>8.4600000000000009</v>
      </c>
      <c r="AN2460" s="42">
        <v>8.57</v>
      </c>
      <c r="AO2460" s="42">
        <v>8.68</v>
      </c>
      <c r="AP2460" s="42">
        <v>8.8000000000000007</v>
      </c>
    </row>
    <row r="2461" spans="1:42" x14ac:dyDescent="0.2">
      <c r="A2461" s="41">
        <v>24.49</v>
      </c>
      <c r="B2461" s="42">
        <v>4.2699999999999996</v>
      </c>
      <c r="C2461" s="42">
        <v>4.38</v>
      </c>
      <c r="D2461" s="42">
        <v>4.49</v>
      </c>
      <c r="E2461" s="42">
        <v>4.6100000000000003</v>
      </c>
      <c r="F2461" s="42">
        <v>4.72</v>
      </c>
      <c r="G2461" s="42">
        <v>4.83</v>
      </c>
      <c r="H2461" s="42">
        <v>4.95</v>
      </c>
      <c r="I2461" s="42">
        <v>5.0599999999999996</v>
      </c>
      <c r="J2461" s="42">
        <v>5.17</v>
      </c>
      <c r="K2461" s="42">
        <v>5.29</v>
      </c>
      <c r="L2461" s="42">
        <v>5.4</v>
      </c>
      <c r="M2461" s="42">
        <v>5.51</v>
      </c>
      <c r="N2461" s="42">
        <v>5.63</v>
      </c>
      <c r="O2461" s="42">
        <v>5.74</v>
      </c>
      <c r="P2461" s="42">
        <v>5.85</v>
      </c>
      <c r="Q2461" s="42">
        <v>5.97</v>
      </c>
      <c r="R2461" s="42">
        <v>6.08</v>
      </c>
      <c r="S2461" s="42">
        <v>6.19</v>
      </c>
      <c r="T2461" s="42">
        <v>6.31</v>
      </c>
      <c r="U2461" s="42">
        <v>6.42</v>
      </c>
      <c r="V2461" s="42">
        <v>6.53</v>
      </c>
      <c r="W2461" s="42">
        <v>6.64</v>
      </c>
      <c r="X2461" s="42">
        <v>6.76</v>
      </c>
      <c r="Y2461" s="42">
        <v>6.87</v>
      </c>
      <c r="Z2461" s="42">
        <v>6.98</v>
      </c>
      <c r="AA2461" s="42">
        <v>7.1</v>
      </c>
      <c r="AB2461" s="42">
        <v>7.21</v>
      </c>
      <c r="AC2461" s="42">
        <v>7.32</v>
      </c>
      <c r="AD2461" s="42">
        <v>7.44</v>
      </c>
      <c r="AE2461" s="42">
        <v>7.55</v>
      </c>
      <c r="AF2461" s="42">
        <v>7.66</v>
      </c>
      <c r="AG2461" s="42">
        <v>7.78</v>
      </c>
      <c r="AH2461" s="42">
        <v>7.89</v>
      </c>
      <c r="AI2461" s="42">
        <v>8</v>
      </c>
      <c r="AJ2461" s="42">
        <v>8.1199999999999992</v>
      </c>
      <c r="AK2461" s="42">
        <v>8.23</v>
      </c>
      <c r="AL2461" s="42">
        <v>8.34</v>
      </c>
      <c r="AM2461" s="42">
        <v>8.4499999999999993</v>
      </c>
      <c r="AN2461" s="42">
        <v>8.57</v>
      </c>
      <c r="AO2461" s="42">
        <v>8.68</v>
      </c>
      <c r="AP2461" s="42">
        <v>8.7899999999999991</v>
      </c>
    </row>
    <row r="2462" spans="1:42" x14ac:dyDescent="0.2">
      <c r="A2462" s="41">
        <v>24.5</v>
      </c>
      <c r="B2462" s="42">
        <v>4.2699999999999996</v>
      </c>
      <c r="C2462" s="42">
        <v>4.38</v>
      </c>
      <c r="D2462" s="42">
        <v>4.49</v>
      </c>
      <c r="E2462" s="42">
        <v>4.6100000000000003</v>
      </c>
      <c r="F2462" s="42">
        <v>4.72</v>
      </c>
      <c r="G2462" s="42">
        <v>4.83</v>
      </c>
      <c r="H2462" s="42">
        <v>4.95</v>
      </c>
      <c r="I2462" s="42">
        <v>5.0599999999999996</v>
      </c>
      <c r="J2462" s="42">
        <v>5.17</v>
      </c>
      <c r="K2462" s="42">
        <v>5.29</v>
      </c>
      <c r="L2462" s="42">
        <v>5.4</v>
      </c>
      <c r="M2462" s="42">
        <v>5.51</v>
      </c>
      <c r="N2462" s="42">
        <v>5.63</v>
      </c>
      <c r="O2462" s="42">
        <v>5.74</v>
      </c>
      <c r="P2462" s="42">
        <v>5.85</v>
      </c>
      <c r="Q2462" s="42">
        <v>5.96</v>
      </c>
      <c r="R2462" s="42">
        <v>6.08</v>
      </c>
      <c r="S2462" s="42">
        <v>6.19</v>
      </c>
      <c r="T2462" s="42">
        <v>6.3</v>
      </c>
      <c r="U2462" s="42">
        <v>6.42</v>
      </c>
      <c r="V2462" s="42">
        <v>6.53</v>
      </c>
      <c r="W2462" s="42">
        <v>6.64</v>
      </c>
      <c r="X2462" s="42">
        <v>6.76</v>
      </c>
      <c r="Y2462" s="42">
        <v>6.87</v>
      </c>
      <c r="Z2462" s="42">
        <v>6.98</v>
      </c>
      <c r="AA2462" s="42">
        <v>7.1</v>
      </c>
      <c r="AB2462" s="42">
        <v>7.21</v>
      </c>
      <c r="AC2462" s="42">
        <v>7.32</v>
      </c>
      <c r="AD2462" s="42">
        <v>7.44</v>
      </c>
      <c r="AE2462" s="42">
        <v>7.55</v>
      </c>
      <c r="AF2462" s="42">
        <v>7.66</v>
      </c>
      <c r="AG2462" s="42">
        <v>7.77</v>
      </c>
      <c r="AH2462" s="42">
        <v>7.89</v>
      </c>
      <c r="AI2462" s="42">
        <v>8</v>
      </c>
      <c r="AJ2462" s="42">
        <v>8.11</v>
      </c>
      <c r="AK2462" s="42">
        <v>8.23</v>
      </c>
      <c r="AL2462" s="42">
        <v>8.34</v>
      </c>
      <c r="AM2462" s="42">
        <v>8.4499999999999993</v>
      </c>
      <c r="AN2462" s="42">
        <v>8.57</v>
      </c>
      <c r="AO2462" s="42">
        <v>8.68</v>
      </c>
      <c r="AP2462" s="42">
        <v>8.7899999999999991</v>
      </c>
    </row>
    <row r="2463" spans="1:42" x14ac:dyDescent="0.2">
      <c r="A2463" s="41">
        <v>24.51</v>
      </c>
      <c r="B2463" s="42">
        <v>4.2699999999999996</v>
      </c>
      <c r="C2463" s="42">
        <v>4.38</v>
      </c>
      <c r="D2463" s="42">
        <v>4.49</v>
      </c>
      <c r="E2463" s="42">
        <v>4.6100000000000003</v>
      </c>
      <c r="F2463" s="42">
        <v>4.72</v>
      </c>
      <c r="G2463" s="42">
        <v>4.83</v>
      </c>
      <c r="H2463" s="42">
        <v>4.95</v>
      </c>
      <c r="I2463" s="42">
        <v>5.0599999999999996</v>
      </c>
      <c r="J2463" s="42">
        <v>5.17</v>
      </c>
      <c r="K2463" s="42">
        <v>5.28</v>
      </c>
      <c r="L2463" s="42">
        <v>5.4</v>
      </c>
      <c r="M2463" s="42">
        <v>5.51</v>
      </c>
      <c r="N2463" s="42">
        <v>5.62</v>
      </c>
      <c r="O2463" s="42">
        <v>5.74</v>
      </c>
      <c r="P2463" s="42">
        <v>5.85</v>
      </c>
      <c r="Q2463" s="42">
        <v>5.96</v>
      </c>
      <c r="R2463" s="42">
        <v>6.08</v>
      </c>
      <c r="S2463" s="42">
        <v>6.19</v>
      </c>
      <c r="T2463" s="42">
        <v>6.3</v>
      </c>
      <c r="U2463" s="42">
        <v>6.42</v>
      </c>
      <c r="V2463" s="42">
        <v>6.53</v>
      </c>
      <c r="W2463" s="42">
        <v>6.64</v>
      </c>
      <c r="X2463" s="42">
        <v>6.76</v>
      </c>
      <c r="Y2463" s="42">
        <v>6.87</v>
      </c>
      <c r="Z2463" s="42">
        <v>6.98</v>
      </c>
      <c r="AA2463" s="42">
        <v>7.09</v>
      </c>
      <c r="AB2463" s="42">
        <v>7.21</v>
      </c>
      <c r="AC2463" s="42">
        <v>7.32</v>
      </c>
      <c r="AD2463" s="42">
        <v>7.43</v>
      </c>
      <c r="AE2463" s="42">
        <v>7.55</v>
      </c>
      <c r="AF2463" s="42">
        <v>7.66</v>
      </c>
      <c r="AG2463" s="42">
        <v>7.77</v>
      </c>
      <c r="AH2463" s="42">
        <v>7.89</v>
      </c>
      <c r="AI2463" s="42">
        <v>8</v>
      </c>
      <c r="AJ2463" s="42">
        <v>8.11</v>
      </c>
      <c r="AK2463" s="42">
        <v>8.23</v>
      </c>
      <c r="AL2463" s="42">
        <v>8.34</v>
      </c>
      <c r="AM2463" s="42">
        <v>8.4499999999999993</v>
      </c>
      <c r="AN2463" s="42">
        <v>8.56</v>
      </c>
      <c r="AO2463" s="42">
        <v>8.68</v>
      </c>
      <c r="AP2463" s="42">
        <v>8.7899999999999991</v>
      </c>
    </row>
    <row r="2464" spans="1:42" x14ac:dyDescent="0.2">
      <c r="A2464" s="41">
        <v>24.52</v>
      </c>
      <c r="B2464" s="42">
        <v>4.2699999999999996</v>
      </c>
      <c r="C2464" s="42">
        <v>4.38</v>
      </c>
      <c r="D2464" s="42">
        <v>4.49</v>
      </c>
      <c r="E2464" s="42">
        <v>4.5999999999999996</v>
      </c>
      <c r="F2464" s="42">
        <v>4.72</v>
      </c>
      <c r="G2464" s="42">
        <v>4.83</v>
      </c>
      <c r="H2464" s="42">
        <v>4.9400000000000004</v>
      </c>
      <c r="I2464" s="42">
        <v>5.0599999999999996</v>
      </c>
      <c r="J2464" s="42">
        <v>5.17</v>
      </c>
      <c r="K2464" s="42">
        <v>5.28</v>
      </c>
      <c r="L2464" s="42">
        <v>5.4</v>
      </c>
      <c r="M2464" s="42">
        <v>5.51</v>
      </c>
      <c r="N2464" s="42">
        <v>5.62</v>
      </c>
      <c r="O2464" s="42">
        <v>5.74</v>
      </c>
      <c r="P2464" s="42">
        <v>5.85</v>
      </c>
      <c r="Q2464" s="42">
        <v>5.96</v>
      </c>
      <c r="R2464" s="42">
        <v>6.08</v>
      </c>
      <c r="S2464" s="42">
        <v>6.19</v>
      </c>
      <c r="T2464" s="42">
        <v>6.3</v>
      </c>
      <c r="U2464" s="42">
        <v>6.41</v>
      </c>
      <c r="V2464" s="42">
        <v>6.53</v>
      </c>
      <c r="W2464" s="42">
        <v>6.64</v>
      </c>
      <c r="X2464" s="42">
        <v>6.75</v>
      </c>
      <c r="Y2464" s="42">
        <v>6.87</v>
      </c>
      <c r="Z2464" s="42">
        <v>6.98</v>
      </c>
      <c r="AA2464" s="42">
        <v>7.09</v>
      </c>
      <c r="AB2464" s="42">
        <v>7.21</v>
      </c>
      <c r="AC2464" s="42">
        <v>7.32</v>
      </c>
      <c r="AD2464" s="42">
        <v>7.43</v>
      </c>
      <c r="AE2464" s="42">
        <v>7.55</v>
      </c>
      <c r="AF2464" s="42">
        <v>7.66</v>
      </c>
      <c r="AG2464" s="42">
        <v>7.77</v>
      </c>
      <c r="AH2464" s="42">
        <v>7.88</v>
      </c>
      <c r="AI2464" s="42">
        <v>8</v>
      </c>
      <c r="AJ2464" s="42">
        <v>8.11</v>
      </c>
      <c r="AK2464" s="42">
        <v>8.2200000000000006</v>
      </c>
      <c r="AL2464" s="42">
        <v>8.34</v>
      </c>
      <c r="AM2464" s="42">
        <v>8.4499999999999993</v>
      </c>
      <c r="AN2464" s="42">
        <v>8.56</v>
      </c>
      <c r="AO2464" s="42">
        <v>8.68</v>
      </c>
      <c r="AP2464" s="42">
        <v>8.7899999999999991</v>
      </c>
    </row>
    <row r="2465" spans="1:42" x14ac:dyDescent="0.2">
      <c r="A2465" s="41">
        <v>24.53</v>
      </c>
      <c r="B2465" s="42">
        <v>4.26</v>
      </c>
      <c r="C2465" s="42">
        <v>4.38</v>
      </c>
      <c r="D2465" s="42">
        <v>4.49</v>
      </c>
      <c r="E2465" s="42">
        <v>4.5999999999999996</v>
      </c>
      <c r="F2465" s="42">
        <v>4.72</v>
      </c>
      <c r="G2465" s="42">
        <v>4.83</v>
      </c>
      <c r="H2465" s="42">
        <v>4.9400000000000004</v>
      </c>
      <c r="I2465" s="42">
        <v>5.0599999999999996</v>
      </c>
      <c r="J2465" s="42">
        <v>5.17</v>
      </c>
      <c r="K2465" s="42">
        <v>5.28</v>
      </c>
      <c r="L2465" s="42">
        <v>5.4</v>
      </c>
      <c r="M2465" s="42">
        <v>5.51</v>
      </c>
      <c r="N2465" s="42">
        <v>5.62</v>
      </c>
      <c r="O2465" s="42">
        <v>5.74</v>
      </c>
      <c r="P2465" s="42">
        <v>5.85</v>
      </c>
      <c r="Q2465" s="42">
        <v>5.96</v>
      </c>
      <c r="R2465" s="42">
        <v>6.07</v>
      </c>
      <c r="S2465" s="42">
        <v>6.19</v>
      </c>
      <c r="T2465" s="42">
        <v>6.3</v>
      </c>
      <c r="U2465" s="42">
        <v>6.41</v>
      </c>
      <c r="V2465" s="42">
        <v>6.53</v>
      </c>
      <c r="W2465" s="42">
        <v>6.64</v>
      </c>
      <c r="X2465" s="42">
        <v>6.75</v>
      </c>
      <c r="Y2465" s="42">
        <v>6.87</v>
      </c>
      <c r="Z2465" s="42">
        <v>6.98</v>
      </c>
      <c r="AA2465" s="42">
        <v>7.09</v>
      </c>
      <c r="AB2465" s="42">
        <v>7.21</v>
      </c>
      <c r="AC2465" s="42">
        <v>7.32</v>
      </c>
      <c r="AD2465" s="42">
        <v>7.43</v>
      </c>
      <c r="AE2465" s="42">
        <v>7.54</v>
      </c>
      <c r="AF2465" s="42">
        <v>7.66</v>
      </c>
      <c r="AG2465" s="42">
        <v>7.77</v>
      </c>
      <c r="AH2465" s="42">
        <v>7.88</v>
      </c>
      <c r="AI2465" s="42">
        <v>8</v>
      </c>
      <c r="AJ2465" s="42">
        <v>8.11</v>
      </c>
      <c r="AK2465" s="42">
        <v>8.2200000000000006</v>
      </c>
      <c r="AL2465" s="42">
        <v>8.34</v>
      </c>
      <c r="AM2465" s="42">
        <v>8.4499999999999993</v>
      </c>
      <c r="AN2465" s="42">
        <v>8.56</v>
      </c>
      <c r="AO2465" s="42">
        <v>8.67</v>
      </c>
      <c r="AP2465" s="42">
        <v>8.7899999999999991</v>
      </c>
    </row>
    <row r="2466" spans="1:42" x14ac:dyDescent="0.2">
      <c r="A2466" s="41">
        <v>24.54</v>
      </c>
      <c r="B2466" s="42">
        <v>4.26</v>
      </c>
      <c r="C2466" s="42">
        <v>4.38</v>
      </c>
      <c r="D2466" s="42">
        <v>4.49</v>
      </c>
      <c r="E2466" s="42">
        <v>4.5999999999999996</v>
      </c>
      <c r="F2466" s="42">
        <v>4.72</v>
      </c>
      <c r="G2466" s="42">
        <v>4.83</v>
      </c>
      <c r="H2466" s="42">
        <v>4.9400000000000004</v>
      </c>
      <c r="I2466" s="42">
        <v>5.0599999999999996</v>
      </c>
      <c r="J2466" s="42">
        <v>5.17</v>
      </c>
      <c r="K2466" s="42">
        <v>5.28</v>
      </c>
      <c r="L2466" s="42">
        <v>5.39</v>
      </c>
      <c r="M2466" s="42">
        <v>5.51</v>
      </c>
      <c r="N2466" s="42">
        <v>5.62</v>
      </c>
      <c r="O2466" s="42">
        <v>5.73</v>
      </c>
      <c r="P2466" s="42">
        <v>5.85</v>
      </c>
      <c r="Q2466" s="42">
        <v>5.96</v>
      </c>
      <c r="R2466" s="42">
        <v>6.07</v>
      </c>
      <c r="S2466" s="42">
        <v>6.19</v>
      </c>
      <c r="T2466" s="42">
        <v>6.3</v>
      </c>
      <c r="U2466" s="42">
        <v>6.41</v>
      </c>
      <c r="V2466" s="42">
        <v>6.53</v>
      </c>
      <c r="W2466" s="42">
        <v>6.64</v>
      </c>
      <c r="X2466" s="42">
        <v>6.75</v>
      </c>
      <c r="Y2466" s="42">
        <v>6.86</v>
      </c>
      <c r="Z2466" s="42">
        <v>6.98</v>
      </c>
      <c r="AA2466" s="42">
        <v>7.09</v>
      </c>
      <c r="AB2466" s="42">
        <v>7.2</v>
      </c>
      <c r="AC2466" s="42">
        <v>7.32</v>
      </c>
      <c r="AD2466" s="42">
        <v>7.43</v>
      </c>
      <c r="AE2466" s="42">
        <v>7.54</v>
      </c>
      <c r="AF2466" s="42">
        <v>7.66</v>
      </c>
      <c r="AG2466" s="42">
        <v>7.77</v>
      </c>
      <c r="AH2466" s="42">
        <v>7.88</v>
      </c>
      <c r="AI2466" s="42">
        <v>7.99</v>
      </c>
      <c r="AJ2466" s="42">
        <v>8.11</v>
      </c>
      <c r="AK2466" s="42">
        <v>8.2200000000000006</v>
      </c>
      <c r="AL2466" s="42">
        <v>8.33</v>
      </c>
      <c r="AM2466" s="42">
        <v>8.4499999999999993</v>
      </c>
      <c r="AN2466" s="42">
        <v>8.56</v>
      </c>
      <c r="AO2466" s="42">
        <v>8.67</v>
      </c>
      <c r="AP2466" s="42">
        <v>8.7899999999999991</v>
      </c>
    </row>
    <row r="2467" spans="1:42" x14ac:dyDescent="0.2">
      <c r="A2467" s="41">
        <v>24.55</v>
      </c>
      <c r="B2467" s="42">
        <v>4.26</v>
      </c>
      <c r="C2467" s="42">
        <v>4.38</v>
      </c>
      <c r="D2467" s="42">
        <v>4.49</v>
      </c>
      <c r="E2467" s="42">
        <v>4.5999999999999996</v>
      </c>
      <c r="F2467" s="42">
        <v>4.72</v>
      </c>
      <c r="G2467" s="42">
        <v>4.83</v>
      </c>
      <c r="H2467" s="42">
        <v>4.9400000000000004</v>
      </c>
      <c r="I2467" s="42">
        <v>5.05</v>
      </c>
      <c r="J2467" s="42">
        <v>5.17</v>
      </c>
      <c r="K2467" s="42">
        <v>5.28</v>
      </c>
      <c r="L2467" s="42">
        <v>5.39</v>
      </c>
      <c r="M2467" s="42">
        <v>5.51</v>
      </c>
      <c r="N2467" s="42">
        <v>5.62</v>
      </c>
      <c r="O2467" s="42">
        <v>5.73</v>
      </c>
      <c r="P2467" s="42">
        <v>5.85</v>
      </c>
      <c r="Q2467" s="42">
        <v>5.96</v>
      </c>
      <c r="R2467" s="42">
        <v>6.07</v>
      </c>
      <c r="S2467" s="42">
        <v>6.18</v>
      </c>
      <c r="T2467" s="42">
        <v>6.3</v>
      </c>
      <c r="U2467" s="42">
        <v>6.41</v>
      </c>
      <c r="V2467" s="42">
        <v>6.52</v>
      </c>
      <c r="W2467" s="42">
        <v>6.64</v>
      </c>
      <c r="X2467" s="42">
        <v>6.75</v>
      </c>
      <c r="Y2467" s="42">
        <v>6.86</v>
      </c>
      <c r="Z2467" s="42">
        <v>6.98</v>
      </c>
      <c r="AA2467" s="42">
        <v>7.09</v>
      </c>
      <c r="AB2467" s="42">
        <v>7.2</v>
      </c>
      <c r="AC2467" s="42">
        <v>7.32</v>
      </c>
      <c r="AD2467" s="42">
        <v>7.43</v>
      </c>
      <c r="AE2467" s="42">
        <v>7.54</v>
      </c>
      <c r="AF2467" s="42">
        <v>7.65</v>
      </c>
      <c r="AG2467" s="42">
        <v>7.77</v>
      </c>
      <c r="AH2467" s="42">
        <v>7.88</v>
      </c>
      <c r="AI2467" s="42">
        <v>7.99</v>
      </c>
      <c r="AJ2467" s="42">
        <v>8.11</v>
      </c>
      <c r="AK2467" s="42">
        <v>8.2200000000000006</v>
      </c>
      <c r="AL2467" s="42">
        <v>8.33</v>
      </c>
      <c r="AM2467" s="42">
        <v>8.4499999999999993</v>
      </c>
      <c r="AN2467" s="42">
        <v>8.56</v>
      </c>
      <c r="AO2467" s="42">
        <v>8.67</v>
      </c>
      <c r="AP2467" s="42">
        <v>8.7799999999999994</v>
      </c>
    </row>
    <row r="2468" spans="1:42" x14ac:dyDescent="0.2">
      <c r="A2468" s="41">
        <v>24.56</v>
      </c>
      <c r="B2468" s="42">
        <v>4.26</v>
      </c>
      <c r="C2468" s="42">
        <v>4.38</v>
      </c>
      <c r="D2468" s="42">
        <v>4.49</v>
      </c>
      <c r="E2468" s="42">
        <v>4.5999999999999996</v>
      </c>
      <c r="F2468" s="42">
        <v>4.71</v>
      </c>
      <c r="G2468" s="42">
        <v>4.83</v>
      </c>
      <c r="H2468" s="42">
        <v>4.9400000000000004</v>
      </c>
      <c r="I2468" s="42">
        <v>5.05</v>
      </c>
      <c r="J2468" s="42">
        <v>5.17</v>
      </c>
      <c r="K2468" s="42">
        <v>5.28</v>
      </c>
      <c r="L2468" s="42">
        <v>5.39</v>
      </c>
      <c r="M2468" s="42">
        <v>5.51</v>
      </c>
      <c r="N2468" s="42">
        <v>5.62</v>
      </c>
      <c r="O2468" s="42">
        <v>5.73</v>
      </c>
      <c r="P2468" s="42">
        <v>5.84</v>
      </c>
      <c r="Q2468" s="42">
        <v>5.96</v>
      </c>
      <c r="R2468" s="42">
        <v>6.07</v>
      </c>
      <c r="S2468" s="42">
        <v>6.18</v>
      </c>
      <c r="T2468" s="42">
        <v>6.3</v>
      </c>
      <c r="U2468" s="42">
        <v>6.41</v>
      </c>
      <c r="V2468" s="42">
        <v>6.52</v>
      </c>
      <c r="W2468" s="42">
        <v>6.64</v>
      </c>
      <c r="X2468" s="42">
        <v>6.75</v>
      </c>
      <c r="Y2468" s="42">
        <v>6.86</v>
      </c>
      <c r="Z2468" s="42">
        <v>6.97</v>
      </c>
      <c r="AA2468" s="42">
        <v>7.09</v>
      </c>
      <c r="AB2468" s="42">
        <v>7.2</v>
      </c>
      <c r="AC2468" s="42">
        <v>7.31</v>
      </c>
      <c r="AD2468" s="42">
        <v>7.43</v>
      </c>
      <c r="AE2468" s="42">
        <v>7.54</v>
      </c>
      <c r="AF2468" s="42">
        <v>7.65</v>
      </c>
      <c r="AG2468" s="42">
        <v>7.77</v>
      </c>
      <c r="AH2468" s="42">
        <v>7.88</v>
      </c>
      <c r="AI2468" s="42">
        <v>7.99</v>
      </c>
      <c r="AJ2468" s="42">
        <v>8.1</v>
      </c>
      <c r="AK2468" s="42">
        <v>8.2200000000000006</v>
      </c>
      <c r="AL2468" s="42">
        <v>8.33</v>
      </c>
      <c r="AM2468" s="42">
        <v>8.44</v>
      </c>
      <c r="AN2468" s="42">
        <v>8.56</v>
      </c>
      <c r="AO2468" s="42">
        <v>8.67</v>
      </c>
      <c r="AP2468" s="42">
        <v>8.7799999999999994</v>
      </c>
    </row>
    <row r="2469" spans="1:42" x14ac:dyDescent="0.2">
      <c r="A2469" s="41">
        <v>24.57</v>
      </c>
      <c r="B2469" s="42">
        <v>4.26</v>
      </c>
      <c r="C2469" s="42">
        <v>4.37</v>
      </c>
      <c r="D2469" s="42">
        <v>4.49</v>
      </c>
      <c r="E2469" s="42">
        <v>4.5999999999999996</v>
      </c>
      <c r="F2469" s="42">
        <v>4.71</v>
      </c>
      <c r="G2469" s="42">
        <v>4.83</v>
      </c>
      <c r="H2469" s="42">
        <v>4.9400000000000004</v>
      </c>
      <c r="I2469" s="42">
        <v>5.05</v>
      </c>
      <c r="J2469" s="42">
        <v>5.17</v>
      </c>
      <c r="K2469" s="42">
        <v>5.28</v>
      </c>
      <c r="L2469" s="42">
        <v>5.39</v>
      </c>
      <c r="M2469" s="42">
        <v>5.5</v>
      </c>
      <c r="N2469" s="42">
        <v>5.62</v>
      </c>
      <c r="O2469" s="42">
        <v>5.73</v>
      </c>
      <c r="P2469" s="42">
        <v>5.84</v>
      </c>
      <c r="Q2469" s="42">
        <v>5.96</v>
      </c>
      <c r="R2469" s="42">
        <v>6.07</v>
      </c>
      <c r="S2469" s="42">
        <v>6.18</v>
      </c>
      <c r="T2469" s="42">
        <v>6.3</v>
      </c>
      <c r="U2469" s="42">
        <v>6.41</v>
      </c>
      <c r="V2469" s="42">
        <v>6.52</v>
      </c>
      <c r="W2469" s="42">
        <v>6.63</v>
      </c>
      <c r="X2469" s="42">
        <v>6.75</v>
      </c>
      <c r="Y2469" s="42">
        <v>6.86</v>
      </c>
      <c r="Z2469" s="42">
        <v>6.97</v>
      </c>
      <c r="AA2469" s="42">
        <v>7.09</v>
      </c>
      <c r="AB2469" s="42">
        <v>7.2</v>
      </c>
      <c r="AC2469" s="42">
        <v>7.31</v>
      </c>
      <c r="AD2469" s="42">
        <v>7.43</v>
      </c>
      <c r="AE2469" s="42">
        <v>7.54</v>
      </c>
      <c r="AF2469" s="42">
        <v>7.65</v>
      </c>
      <c r="AG2469" s="42">
        <v>7.76</v>
      </c>
      <c r="AH2469" s="42">
        <v>7.88</v>
      </c>
      <c r="AI2469" s="42">
        <v>7.99</v>
      </c>
      <c r="AJ2469" s="42">
        <v>8.1</v>
      </c>
      <c r="AK2469" s="42">
        <v>8.2200000000000006</v>
      </c>
      <c r="AL2469" s="42">
        <v>8.33</v>
      </c>
      <c r="AM2469" s="42">
        <v>8.44</v>
      </c>
      <c r="AN2469" s="42">
        <v>8.56</v>
      </c>
      <c r="AO2469" s="42">
        <v>8.67</v>
      </c>
      <c r="AP2469" s="42">
        <v>8.7799999999999994</v>
      </c>
    </row>
    <row r="2470" spans="1:42" x14ac:dyDescent="0.2">
      <c r="A2470" s="41">
        <v>24.58</v>
      </c>
      <c r="B2470" s="42">
        <v>4.26</v>
      </c>
      <c r="C2470" s="42">
        <v>4.37</v>
      </c>
      <c r="D2470" s="42">
        <v>4.49</v>
      </c>
      <c r="E2470" s="42">
        <v>4.5999999999999996</v>
      </c>
      <c r="F2470" s="42">
        <v>4.71</v>
      </c>
      <c r="G2470" s="42">
        <v>4.83</v>
      </c>
      <c r="H2470" s="42">
        <v>4.9400000000000004</v>
      </c>
      <c r="I2470" s="42">
        <v>5.05</v>
      </c>
      <c r="J2470" s="42">
        <v>5.16</v>
      </c>
      <c r="K2470" s="42">
        <v>5.28</v>
      </c>
      <c r="L2470" s="42">
        <v>5.39</v>
      </c>
      <c r="M2470" s="42">
        <v>5.5</v>
      </c>
      <c r="N2470" s="42">
        <v>5.62</v>
      </c>
      <c r="O2470" s="42">
        <v>5.73</v>
      </c>
      <c r="P2470" s="42">
        <v>5.84</v>
      </c>
      <c r="Q2470" s="42">
        <v>5.96</v>
      </c>
      <c r="R2470" s="42">
        <v>6.07</v>
      </c>
      <c r="S2470" s="42">
        <v>6.18</v>
      </c>
      <c r="T2470" s="42">
        <v>6.29</v>
      </c>
      <c r="U2470" s="42">
        <v>6.41</v>
      </c>
      <c r="V2470" s="42">
        <v>6.52</v>
      </c>
      <c r="W2470" s="42">
        <v>6.63</v>
      </c>
      <c r="X2470" s="42">
        <v>6.75</v>
      </c>
      <c r="Y2470" s="42">
        <v>6.86</v>
      </c>
      <c r="Z2470" s="42">
        <v>6.97</v>
      </c>
      <c r="AA2470" s="42">
        <v>7.09</v>
      </c>
      <c r="AB2470" s="42">
        <v>7.2</v>
      </c>
      <c r="AC2470" s="42">
        <v>7.31</v>
      </c>
      <c r="AD2470" s="42">
        <v>7.42</v>
      </c>
      <c r="AE2470" s="42">
        <v>7.54</v>
      </c>
      <c r="AF2470" s="42">
        <v>7.65</v>
      </c>
      <c r="AG2470" s="42">
        <v>7.76</v>
      </c>
      <c r="AH2470" s="42">
        <v>7.88</v>
      </c>
      <c r="AI2470" s="42">
        <v>7.99</v>
      </c>
      <c r="AJ2470" s="42">
        <v>8.1</v>
      </c>
      <c r="AK2470" s="42">
        <v>8.2100000000000009</v>
      </c>
      <c r="AL2470" s="42">
        <v>8.33</v>
      </c>
      <c r="AM2470" s="42">
        <v>8.44</v>
      </c>
      <c r="AN2470" s="42">
        <v>8.5500000000000007</v>
      </c>
      <c r="AO2470" s="42">
        <v>8.67</v>
      </c>
      <c r="AP2470" s="42">
        <v>8.7799999999999994</v>
      </c>
    </row>
    <row r="2471" spans="1:42" x14ac:dyDescent="0.2">
      <c r="A2471" s="41">
        <v>24.59</v>
      </c>
      <c r="B2471" s="42">
        <v>4.26</v>
      </c>
      <c r="C2471" s="42">
        <v>4.37</v>
      </c>
      <c r="D2471" s="42">
        <v>4.49</v>
      </c>
      <c r="E2471" s="42">
        <v>4.5999999999999996</v>
      </c>
      <c r="F2471" s="42">
        <v>4.71</v>
      </c>
      <c r="G2471" s="42">
        <v>4.82</v>
      </c>
      <c r="H2471" s="42">
        <v>4.9400000000000004</v>
      </c>
      <c r="I2471" s="42">
        <v>5.05</v>
      </c>
      <c r="J2471" s="42">
        <v>5.16</v>
      </c>
      <c r="K2471" s="42">
        <v>5.28</v>
      </c>
      <c r="L2471" s="42">
        <v>5.39</v>
      </c>
      <c r="M2471" s="42">
        <v>5.5</v>
      </c>
      <c r="N2471" s="42">
        <v>5.62</v>
      </c>
      <c r="O2471" s="42">
        <v>5.73</v>
      </c>
      <c r="P2471" s="42">
        <v>5.84</v>
      </c>
      <c r="Q2471" s="42">
        <v>5.95</v>
      </c>
      <c r="R2471" s="42">
        <v>6.07</v>
      </c>
      <c r="S2471" s="42">
        <v>6.18</v>
      </c>
      <c r="T2471" s="42">
        <v>6.29</v>
      </c>
      <c r="U2471" s="42">
        <v>6.41</v>
      </c>
      <c r="V2471" s="42">
        <v>6.52</v>
      </c>
      <c r="W2471" s="42">
        <v>6.63</v>
      </c>
      <c r="X2471" s="42">
        <v>6.75</v>
      </c>
      <c r="Y2471" s="42">
        <v>6.86</v>
      </c>
      <c r="Z2471" s="42">
        <v>6.97</v>
      </c>
      <c r="AA2471" s="42">
        <v>7.08</v>
      </c>
      <c r="AB2471" s="42">
        <v>7.2</v>
      </c>
      <c r="AC2471" s="42">
        <v>7.31</v>
      </c>
      <c r="AD2471" s="42">
        <v>7.42</v>
      </c>
      <c r="AE2471" s="42">
        <v>7.54</v>
      </c>
      <c r="AF2471" s="42">
        <v>7.65</v>
      </c>
      <c r="AG2471" s="42">
        <v>7.76</v>
      </c>
      <c r="AH2471" s="42">
        <v>7.87</v>
      </c>
      <c r="AI2471" s="42">
        <v>7.99</v>
      </c>
      <c r="AJ2471" s="42">
        <v>8.1</v>
      </c>
      <c r="AK2471" s="42">
        <v>8.2100000000000009</v>
      </c>
      <c r="AL2471" s="42">
        <v>8.33</v>
      </c>
      <c r="AM2471" s="42">
        <v>8.44</v>
      </c>
      <c r="AN2471" s="42">
        <v>8.5500000000000007</v>
      </c>
      <c r="AO2471" s="42">
        <v>8.67</v>
      </c>
      <c r="AP2471" s="42">
        <v>8.7799999999999994</v>
      </c>
    </row>
    <row r="2472" spans="1:42" x14ac:dyDescent="0.2">
      <c r="A2472" s="41">
        <v>24.6</v>
      </c>
      <c r="B2472" s="42">
        <v>4.26</v>
      </c>
      <c r="C2472" s="42">
        <v>4.37</v>
      </c>
      <c r="D2472" s="42">
        <v>4.4800000000000004</v>
      </c>
      <c r="E2472" s="42">
        <v>4.5999999999999996</v>
      </c>
      <c r="F2472" s="42">
        <v>4.71</v>
      </c>
      <c r="G2472" s="42">
        <v>4.82</v>
      </c>
      <c r="H2472" s="42">
        <v>4.9400000000000004</v>
      </c>
      <c r="I2472" s="42">
        <v>5.05</v>
      </c>
      <c r="J2472" s="42">
        <v>5.16</v>
      </c>
      <c r="K2472" s="42">
        <v>5.28</v>
      </c>
      <c r="L2472" s="42">
        <v>5.39</v>
      </c>
      <c r="M2472" s="42">
        <v>5.5</v>
      </c>
      <c r="N2472" s="42">
        <v>5.61</v>
      </c>
      <c r="O2472" s="42">
        <v>5.73</v>
      </c>
      <c r="P2472" s="42">
        <v>5.84</v>
      </c>
      <c r="Q2472" s="42">
        <v>5.95</v>
      </c>
      <c r="R2472" s="42">
        <v>6.07</v>
      </c>
      <c r="S2472" s="42">
        <v>6.18</v>
      </c>
      <c r="T2472" s="42">
        <v>6.29</v>
      </c>
      <c r="U2472" s="42">
        <v>6.4</v>
      </c>
      <c r="V2472" s="42">
        <v>6.52</v>
      </c>
      <c r="W2472" s="42">
        <v>6.63</v>
      </c>
      <c r="X2472" s="42">
        <v>6.74</v>
      </c>
      <c r="Y2472" s="42">
        <v>6.86</v>
      </c>
      <c r="Z2472" s="42">
        <v>6.97</v>
      </c>
      <c r="AA2472" s="42">
        <v>7.08</v>
      </c>
      <c r="AB2472" s="42">
        <v>7.2</v>
      </c>
      <c r="AC2472" s="42">
        <v>7.31</v>
      </c>
      <c r="AD2472" s="42">
        <v>7.42</v>
      </c>
      <c r="AE2472" s="42">
        <v>7.53</v>
      </c>
      <c r="AF2472" s="42">
        <v>7.65</v>
      </c>
      <c r="AG2472" s="42">
        <v>7.76</v>
      </c>
      <c r="AH2472" s="42">
        <v>7.87</v>
      </c>
      <c r="AI2472" s="42">
        <v>7.99</v>
      </c>
      <c r="AJ2472" s="42">
        <v>8.1</v>
      </c>
      <c r="AK2472" s="42">
        <v>8.2100000000000009</v>
      </c>
      <c r="AL2472" s="42">
        <v>8.32</v>
      </c>
      <c r="AM2472" s="42">
        <v>8.44</v>
      </c>
      <c r="AN2472" s="42">
        <v>8.5500000000000007</v>
      </c>
      <c r="AO2472" s="42">
        <v>8.66</v>
      </c>
      <c r="AP2472" s="42">
        <v>8.7799999999999994</v>
      </c>
    </row>
    <row r="2473" spans="1:42" x14ac:dyDescent="0.2">
      <c r="A2473" s="41">
        <v>24.61</v>
      </c>
      <c r="B2473" s="42">
        <v>4.26</v>
      </c>
      <c r="C2473" s="42">
        <v>4.37</v>
      </c>
      <c r="D2473" s="42">
        <v>4.4800000000000004</v>
      </c>
      <c r="E2473" s="42">
        <v>4.5999999999999996</v>
      </c>
      <c r="F2473" s="42">
        <v>4.71</v>
      </c>
      <c r="G2473" s="42">
        <v>4.82</v>
      </c>
      <c r="H2473" s="42">
        <v>4.9400000000000004</v>
      </c>
      <c r="I2473" s="42">
        <v>5.05</v>
      </c>
      <c r="J2473" s="42">
        <v>5.16</v>
      </c>
      <c r="K2473" s="42">
        <v>5.27</v>
      </c>
      <c r="L2473" s="42">
        <v>5.39</v>
      </c>
      <c r="M2473" s="42">
        <v>5.5</v>
      </c>
      <c r="N2473" s="42">
        <v>5.61</v>
      </c>
      <c r="O2473" s="42">
        <v>5.73</v>
      </c>
      <c r="P2473" s="42">
        <v>5.84</v>
      </c>
      <c r="Q2473" s="42">
        <v>5.95</v>
      </c>
      <c r="R2473" s="42">
        <v>6.06</v>
      </c>
      <c r="S2473" s="42">
        <v>6.18</v>
      </c>
      <c r="T2473" s="42">
        <v>6.29</v>
      </c>
      <c r="U2473" s="42">
        <v>6.4</v>
      </c>
      <c r="V2473" s="42">
        <v>6.52</v>
      </c>
      <c r="W2473" s="42">
        <v>6.63</v>
      </c>
      <c r="X2473" s="42">
        <v>6.74</v>
      </c>
      <c r="Y2473" s="42">
        <v>6.86</v>
      </c>
      <c r="Z2473" s="42">
        <v>6.97</v>
      </c>
      <c r="AA2473" s="42">
        <v>7.08</v>
      </c>
      <c r="AB2473" s="42">
        <v>7.19</v>
      </c>
      <c r="AC2473" s="42">
        <v>7.31</v>
      </c>
      <c r="AD2473" s="42">
        <v>7.42</v>
      </c>
      <c r="AE2473" s="42">
        <v>7.53</v>
      </c>
      <c r="AF2473" s="42">
        <v>7.65</v>
      </c>
      <c r="AG2473" s="42">
        <v>7.76</v>
      </c>
      <c r="AH2473" s="42">
        <v>7.87</v>
      </c>
      <c r="AI2473" s="42">
        <v>7.98</v>
      </c>
      <c r="AJ2473" s="42">
        <v>8.1</v>
      </c>
      <c r="AK2473" s="42">
        <v>8.2100000000000009</v>
      </c>
      <c r="AL2473" s="42">
        <v>8.32</v>
      </c>
      <c r="AM2473" s="42">
        <v>8.44</v>
      </c>
      <c r="AN2473" s="42">
        <v>8.5500000000000007</v>
      </c>
      <c r="AO2473" s="42">
        <v>8.66</v>
      </c>
      <c r="AP2473" s="42">
        <v>8.77</v>
      </c>
    </row>
    <row r="2474" spans="1:42" x14ac:dyDescent="0.2">
      <c r="A2474" s="41">
        <v>24.62</v>
      </c>
      <c r="B2474" s="42">
        <v>4.26</v>
      </c>
      <c r="C2474" s="42">
        <v>4.37</v>
      </c>
      <c r="D2474" s="42">
        <v>4.4800000000000004</v>
      </c>
      <c r="E2474" s="42">
        <v>4.5999999999999996</v>
      </c>
      <c r="F2474" s="42">
        <v>4.71</v>
      </c>
      <c r="G2474" s="42">
        <v>4.82</v>
      </c>
      <c r="H2474" s="42">
        <v>4.93</v>
      </c>
      <c r="I2474" s="42">
        <v>5.05</v>
      </c>
      <c r="J2474" s="42">
        <v>5.16</v>
      </c>
      <c r="K2474" s="42">
        <v>5.27</v>
      </c>
      <c r="L2474" s="42">
        <v>5.39</v>
      </c>
      <c r="M2474" s="42">
        <v>5.5</v>
      </c>
      <c r="N2474" s="42">
        <v>5.61</v>
      </c>
      <c r="O2474" s="42">
        <v>5.73</v>
      </c>
      <c r="P2474" s="42">
        <v>5.84</v>
      </c>
      <c r="Q2474" s="42">
        <v>5.95</v>
      </c>
      <c r="R2474" s="42">
        <v>6.06</v>
      </c>
      <c r="S2474" s="42">
        <v>6.18</v>
      </c>
      <c r="T2474" s="42">
        <v>6.29</v>
      </c>
      <c r="U2474" s="42">
        <v>6.4</v>
      </c>
      <c r="V2474" s="42">
        <v>6.52</v>
      </c>
      <c r="W2474" s="42">
        <v>6.63</v>
      </c>
      <c r="X2474" s="42">
        <v>6.74</v>
      </c>
      <c r="Y2474" s="42">
        <v>6.85</v>
      </c>
      <c r="Z2474" s="42">
        <v>6.97</v>
      </c>
      <c r="AA2474" s="42">
        <v>7.08</v>
      </c>
      <c r="AB2474" s="42">
        <v>7.19</v>
      </c>
      <c r="AC2474" s="42">
        <v>7.31</v>
      </c>
      <c r="AD2474" s="42">
        <v>7.42</v>
      </c>
      <c r="AE2474" s="42">
        <v>7.53</v>
      </c>
      <c r="AF2474" s="42">
        <v>7.64</v>
      </c>
      <c r="AG2474" s="42">
        <v>7.76</v>
      </c>
      <c r="AH2474" s="42">
        <v>7.87</v>
      </c>
      <c r="AI2474" s="42">
        <v>7.98</v>
      </c>
      <c r="AJ2474" s="42">
        <v>8.1</v>
      </c>
      <c r="AK2474" s="42">
        <v>8.2100000000000009</v>
      </c>
      <c r="AL2474" s="42">
        <v>8.32</v>
      </c>
      <c r="AM2474" s="42">
        <v>8.43</v>
      </c>
      <c r="AN2474" s="42">
        <v>8.5500000000000007</v>
      </c>
      <c r="AO2474" s="42">
        <v>8.66</v>
      </c>
      <c r="AP2474" s="42">
        <v>8.77</v>
      </c>
    </row>
    <row r="2475" spans="1:42" x14ac:dyDescent="0.2">
      <c r="A2475" s="41">
        <v>24.63</v>
      </c>
      <c r="B2475" s="42">
        <v>4.26</v>
      </c>
      <c r="C2475" s="42">
        <v>4.37</v>
      </c>
      <c r="D2475" s="42">
        <v>4.4800000000000004</v>
      </c>
      <c r="E2475" s="42">
        <v>4.59</v>
      </c>
      <c r="F2475" s="42">
        <v>4.71</v>
      </c>
      <c r="G2475" s="42">
        <v>4.82</v>
      </c>
      <c r="H2475" s="42">
        <v>4.93</v>
      </c>
      <c r="I2475" s="42">
        <v>5.05</v>
      </c>
      <c r="J2475" s="42">
        <v>5.16</v>
      </c>
      <c r="K2475" s="42">
        <v>5.27</v>
      </c>
      <c r="L2475" s="42">
        <v>5.39</v>
      </c>
      <c r="M2475" s="42">
        <v>5.5</v>
      </c>
      <c r="N2475" s="42">
        <v>5.61</v>
      </c>
      <c r="O2475" s="42">
        <v>5.72</v>
      </c>
      <c r="P2475" s="42">
        <v>5.84</v>
      </c>
      <c r="Q2475" s="42">
        <v>5.95</v>
      </c>
      <c r="R2475" s="42">
        <v>6.06</v>
      </c>
      <c r="S2475" s="42">
        <v>6.18</v>
      </c>
      <c r="T2475" s="42">
        <v>6.29</v>
      </c>
      <c r="U2475" s="42">
        <v>6.4</v>
      </c>
      <c r="V2475" s="42">
        <v>6.51</v>
      </c>
      <c r="W2475" s="42">
        <v>6.63</v>
      </c>
      <c r="X2475" s="42">
        <v>6.74</v>
      </c>
      <c r="Y2475" s="42">
        <v>6.85</v>
      </c>
      <c r="Z2475" s="42">
        <v>6.97</v>
      </c>
      <c r="AA2475" s="42">
        <v>7.08</v>
      </c>
      <c r="AB2475" s="42">
        <v>7.19</v>
      </c>
      <c r="AC2475" s="42">
        <v>7.3</v>
      </c>
      <c r="AD2475" s="42">
        <v>7.42</v>
      </c>
      <c r="AE2475" s="42">
        <v>7.53</v>
      </c>
      <c r="AF2475" s="42">
        <v>7.64</v>
      </c>
      <c r="AG2475" s="42">
        <v>7.76</v>
      </c>
      <c r="AH2475" s="42">
        <v>7.87</v>
      </c>
      <c r="AI2475" s="42">
        <v>7.98</v>
      </c>
      <c r="AJ2475" s="42">
        <v>8.09</v>
      </c>
      <c r="AK2475" s="42">
        <v>8.2100000000000009</v>
      </c>
      <c r="AL2475" s="42">
        <v>8.32</v>
      </c>
      <c r="AM2475" s="42">
        <v>8.43</v>
      </c>
      <c r="AN2475" s="42">
        <v>8.5500000000000007</v>
      </c>
      <c r="AO2475" s="42">
        <v>8.66</v>
      </c>
      <c r="AP2475" s="42">
        <v>8.77</v>
      </c>
    </row>
    <row r="2476" spans="1:42" x14ac:dyDescent="0.2">
      <c r="A2476" s="41">
        <v>24.64</v>
      </c>
      <c r="B2476" s="42">
        <v>4.26</v>
      </c>
      <c r="C2476" s="42">
        <v>4.37</v>
      </c>
      <c r="D2476" s="42">
        <v>4.4800000000000004</v>
      </c>
      <c r="E2476" s="42">
        <v>4.59</v>
      </c>
      <c r="F2476" s="42">
        <v>4.71</v>
      </c>
      <c r="G2476" s="42">
        <v>4.82</v>
      </c>
      <c r="H2476" s="42">
        <v>4.93</v>
      </c>
      <c r="I2476" s="42">
        <v>5.05</v>
      </c>
      <c r="J2476" s="42">
        <v>5.16</v>
      </c>
      <c r="K2476" s="42">
        <v>5.27</v>
      </c>
      <c r="L2476" s="42">
        <v>5.38</v>
      </c>
      <c r="M2476" s="42">
        <v>5.5</v>
      </c>
      <c r="N2476" s="42">
        <v>5.61</v>
      </c>
      <c r="O2476" s="42">
        <v>5.72</v>
      </c>
      <c r="P2476" s="42">
        <v>5.84</v>
      </c>
      <c r="Q2476" s="42">
        <v>5.95</v>
      </c>
      <c r="R2476" s="42">
        <v>6.06</v>
      </c>
      <c r="S2476" s="42">
        <v>6.17</v>
      </c>
      <c r="T2476" s="42">
        <v>6.29</v>
      </c>
      <c r="U2476" s="42">
        <v>6.4</v>
      </c>
      <c r="V2476" s="42">
        <v>6.51</v>
      </c>
      <c r="W2476" s="42">
        <v>6.63</v>
      </c>
      <c r="X2476" s="42">
        <v>6.74</v>
      </c>
      <c r="Y2476" s="42">
        <v>6.85</v>
      </c>
      <c r="Z2476" s="42">
        <v>6.96</v>
      </c>
      <c r="AA2476" s="42">
        <v>7.08</v>
      </c>
      <c r="AB2476" s="42">
        <v>7.19</v>
      </c>
      <c r="AC2476" s="42">
        <v>7.3</v>
      </c>
      <c r="AD2476" s="42">
        <v>7.42</v>
      </c>
      <c r="AE2476" s="42">
        <v>7.53</v>
      </c>
      <c r="AF2476" s="42">
        <v>7.64</v>
      </c>
      <c r="AG2476" s="42">
        <v>7.75</v>
      </c>
      <c r="AH2476" s="42">
        <v>7.87</v>
      </c>
      <c r="AI2476" s="42">
        <v>7.98</v>
      </c>
      <c r="AJ2476" s="42">
        <v>8.09</v>
      </c>
      <c r="AK2476" s="42">
        <v>8.2100000000000009</v>
      </c>
      <c r="AL2476" s="42">
        <v>8.32</v>
      </c>
      <c r="AM2476" s="42">
        <v>8.43</v>
      </c>
      <c r="AN2476" s="42">
        <v>8.5399999999999991</v>
      </c>
      <c r="AO2476" s="42">
        <v>8.66</v>
      </c>
      <c r="AP2476" s="42">
        <v>8.77</v>
      </c>
    </row>
    <row r="2477" spans="1:42" x14ac:dyDescent="0.2">
      <c r="A2477" s="41">
        <v>24.65</v>
      </c>
      <c r="B2477" s="42">
        <v>4.25</v>
      </c>
      <c r="C2477" s="42">
        <v>4.37</v>
      </c>
      <c r="D2477" s="42">
        <v>4.4800000000000004</v>
      </c>
      <c r="E2477" s="42">
        <v>4.59</v>
      </c>
      <c r="F2477" s="42">
        <v>4.71</v>
      </c>
      <c r="G2477" s="42">
        <v>4.82</v>
      </c>
      <c r="H2477" s="42">
        <v>4.93</v>
      </c>
      <c r="I2477" s="42">
        <v>5.04</v>
      </c>
      <c r="J2477" s="42">
        <v>5.16</v>
      </c>
      <c r="K2477" s="42">
        <v>5.27</v>
      </c>
      <c r="L2477" s="42">
        <v>5.38</v>
      </c>
      <c r="M2477" s="42">
        <v>5.5</v>
      </c>
      <c r="N2477" s="42">
        <v>5.61</v>
      </c>
      <c r="O2477" s="42">
        <v>5.72</v>
      </c>
      <c r="P2477" s="42">
        <v>5.83</v>
      </c>
      <c r="Q2477" s="42">
        <v>5.95</v>
      </c>
      <c r="R2477" s="42">
        <v>6.06</v>
      </c>
      <c r="S2477" s="42">
        <v>6.17</v>
      </c>
      <c r="T2477" s="42">
        <v>6.29</v>
      </c>
      <c r="U2477" s="42">
        <v>6.4</v>
      </c>
      <c r="V2477" s="42">
        <v>6.51</v>
      </c>
      <c r="W2477" s="42">
        <v>6.62</v>
      </c>
      <c r="X2477" s="42">
        <v>6.74</v>
      </c>
      <c r="Y2477" s="42">
        <v>6.85</v>
      </c>
      <c r="Z2477" s="42">
        <v>6.96</v>
      </c>
      <c r="AA2477" s="42">
        <v>7.08</v>
      </c>
      <c r="AB2477" s="42">
        <v>7.19</v>
      </c>
      <c r="AC2477" s="42">
        <v>7.3</v>
      </c>
      <c r="AD2477" s="42">
        <v>7.41</v>
      </c>
      <c r="AE2477" s="42">
        <v>7.53</v>
      </c>
      <c r="AF2477" s="42">
        <v>7.64</v>
      </c>
      <c r="AG2477" s="42">
        <v>7.75</v>
      </c>
      <c r="AH2477" s="42">
        <v>7.87</v>
      </c>
      <c r="AI2477" s="42">
        <v>7.98</v>
      </c>
      <c r="AJ2477" s="42">
        <v>8.09</v>
      </c>
      <c r="AK2477" s="42">
        <v>8.1999999999999993</v>
      </c>
      <c r="AL2477" s="42">
        <v>8.32</v>
      </c>
      <c r="AM2477" s="42">
        <v>8.43</v>
      </c>
      <c r="AN2477" s="42">
        <v>8.5399999999999991</v>
      </c>
      <c r="AO2477" s="42">
        <v>8.66</v>
      </c>
      <c r="AP2477" s="42">
        <v>8.77</v>
      </c>
    </row>
    <row r="2478" spans="1:42" x14ac:dyDescent="0.2">
      <c r="A2478" s="41">
        <v>24.66</v>
      </c>
      <c r="B2478" s="42">
        <v>4.25</v>
      </c>
      <c r="C2478" s="42">
        <v>4.37</v>
      </c>
      <c r="D2478" s="42">
        <v>4.4800000000000004</v>
      </c>
      <c r="E2478" s="42">
        <v>4.59</v>
      </c>
      <c r="F2478" s="42">
        <v>4.7</v>
      </c>
      <c r="G2478" s="42">
        <v>4.82</v>
      </c>
      <c r="H2478" s="42">
        <v>4.93</v>
      </c>
      <c r="I2478" s="42">
        <v>5.04</v>
      </c>
      <c r="J2478" s="42">
        <v>5.16</v>
      </c>
      <c r="K2478" s="42">
        <v>5.27</v>
      </c>
      <c r="L2478" s="42">
        <v>5.38</v>
      </c>
      <c r="M2478" s="42">
        <v>5.49</v>
      </c>
      <c r="N2478" s="42">
        <v>5.61</v>
      </c>
      <c r="O2478" s="42">
        <v>5.72</v>
      </c>
      <c r="P2478" s="42">
        <v>5.83</v>
      </c>
      <c r="Q2478" s="42">
        <v>5.95</v>
      </c>
      <c r="R2478" s="42">
        <v>6.06</v>
      </c>
      <c r="S2478" s="42">
        <v>6.17</v>
      </c>
      <c r="T2478" s="42">
        <v>6.28</v>
      </c>
      <c r="U2478" s="42">
        <v>6.4</v>
      </c>
      <c r="V2478" s="42">
        <v>6.51</v>
      </c>
      <c r="W2478" s="42">
        <v>6.62</v>
      </c>
      <c r="X2478" s="42">
        <v>6.74</v>
      </c>
      <c r="Y2478" s="42">
        <v>6.85</v>
      </c>
      <c r="Z2478" s="42">
        <v>6.96</v>
      </c>
      <c r="AA2478" s="42">
        <v>7.07</v>
      </c>
      <c r="AB2478" s="42">
        <v>7.19</v>
      </c>
      <c r="AC2478" s="42">
        <v>7.3</v>
      </c>
      <c r="AD2478" s="42">
        <v>7.41</v>
      </c>
      <c r="AE2478" s="42">
        <v>7.53</v>
      </c>
      <c r="AF2478" s="42">
        <v>7.64</v>
      </c>
      <c r="AG2478" s="42">
        <v>7.75</v>
      </c>
      <c r="AH2478" s="42">
        <v>7.86</v>
      </c>
      <c r="AI2478" s="42">
        <v>7.98</v>
      </c>
      <c r="AJ2478" s="42">
        <v>8.09</v>
      </c>
      <c r="AK2478" s="42">
        <v>8.1999999999999993</v>
      </c>
      <c r="AL2478" s="42">
        <v>8.32</v>
      </c>
      <c r="AM2478" s="42">
        <v>8.43</v>
      </c>
      <c r="AN2478" s="42">
        <v>8.5399999999999991</v>
      </c>
      <c r="AO2478" s="42">
        <v>8.65</v>
      </c>
      <c r="AP2478" s="42">
        <v>8.77</v>
      </c>
    </row>
    <row r="2479" spans="1:42" x14ac:dyDescent="0.2">
      <c r="A2479" s="41">
        <v>24.67</v>
      </c>
      <c r="B2479" s="42">
        <v>4.25</v>
      </c>
      <c r="C2479" s="42">
        <v>4.37</v>
      </c>
      <c r="D2479" s="42">
        <v>4.4800000000000004</v>
      </c>
      <c r="E2479" s="42">
        <v>4.59</v>
      </c>
      <c r="F2479" s="42">
        <v>4.7</v>
      </c>
      <c r="G2479" s="42">
        <v>4.82</v>
      </c>
      <c r="H2479" s="42">
        <v>4.93</v>
      </c>
      <c r="I2479" s="42">
        <v>5.04</v>
      </c>
      <c r="J2479" s="42">
        <v>5.16</v>
      </c>
      <c r="K2479" s="42">
        <v>5.27</v>
      </c>
      <c r="L2479" s="42">
        <v>5.38</v>
      </c>
      <c r="M2479" s="42">
        <v>5.49</v>
      </c>
      <c r="N2479" s="42">
        <v>5.61</v>
      </c>
      <c r="O2479" s="42">
        <v>5.72</v>
      </c>
      <c r="P2479" s="42">
        <v>5.83</v>
      </c>
      <c r="Q2479" s="42">
        <v>5.95</v>
      </c>
      <c r="R2479" s="42">
        <v>6.06</v>
      </c>
      <c r="S2479" s="42">
        <v>6.17</v>
      </c>
      <c r="T2479" s="42">
        <v>6.28</v>
      </c>
      <c r="U2479" s="42">
        <v>6.4</v>
      </c>
      <c r="V2479" s="42">
        <v>6.51</v>
      </c>
      <c r="W2479" s="42">
        <v>6.62</v>
      </c>
      <c r="X2479" s="42">
        <v>6.73</v>
      </c>
      <c r="Y2479" s="42">
        <v>6.85</v>
      </c>
      <c r="Z2479" s="42">
        <v>6.96</v>
      </c>
      <c r="AA2479" s="42">
        <v>7.07</v>
      </c>
      <c r="AB2479" s="42">
        <v>7.19</v>
      </c>
      <c r="AC2479" s="42">
        <v>7.3</v>
      </c>
      <c r="AD2479" s="42">
        <v>7.41</v>
      </c>
      <c r="AE2479" s="42">
        <v>7.52</v>
      </c>
      <c r="AF2479" s="42">
        <v>7.64</v>
      </c>
      <c r="AG2479" s="42">
        <v>7.75</v>
      </c>
      <c r="AH2479" s="42">
        <v>7.86</v>
      </c>
      <c r="AI2479" s="42">
        <v>7.98</v>
      </c>
      <c r="AJ2479" s="42">
        <v>8.09</v>
      </c>
      <c r="AK2479" s="42">
        <v>8.1999999999999993</v>
      </c>
      <c r="AL2479" s="42">
        <v>8.31</v>
      </c>
      <c r="AM2479" s="42">
        <v>8.43</v>
      </c>
      <c r="AN2479" s="42">
        <v>8.5399999999999991</v>
      </c>
      <c r="AO2479" s="42">
        <v>8.65</v>
      </c>
      <c r="AP2479" s="42">
        <v>8.77</v>
      </c>
    </row>
    <row r="2480" spans="1:42" x14ac:dyDescent="0.2">
      <c r="A2480" s="41">
        <v>24.68</v>
      </c>
      <c r="B2480" s="42">
        <v>4.25</v>
      </c>
      <c r="C2480" s="42">
        <v>4.3600000000000003</v>
      </c>
      <c r="D2480" s="42">
        <v>4.4800000000000004</v>
      </c>
      <c r="E2480" s="42">
        <v>4.59</v>
      </c>
      <c r="F2480" s="42">
        <v>4.7</v>
      </c>
      <c r="G2480" s="42">
        <v>4.82</v>
      </c>
      <c r="H2480" s="42">
        <v>4.93</v>
      </c>
      <c r="I2480" s="42">
        <v>5.04</v>
      </c>
      <c r="J2480" s="42">
        <v>5.15</v>
      </c>
      <c r="K2480" s="42">
        <v>5.27</v>
      </c>
      <c r="L2480" s="42">
        <v>5.38</v>
      </c>
      <c r="M2480" s="42">
        <v>5.49</v>
      </c>
      <c r="N2480" s="42">
        <v>5.61</v>
      </c>
      <c r="O2480" s="42">
        <v>5.72</v>
      </c>
      <c r="P2480" s="42">
        <v>5.83</v>
      </c>
      <c r="Q2480" s="42">
        <v>5.94</v>
      </c>
      <c r="R2480" s="42">
        <v>6.06</v>
      </c>
      <c r="S2480" s="42">
        <v>6.17</v>
      </c>
      <c r="T2480" s="42">
        <v>6.28</v>
      </c>
      <c r="U2480" s="42">
        <v>6.4</v>
      </c>
      <c r="V2480" s="42">
        <v>6.51</v>
      </c>
      <c r="W2480" s="42">
        <v>6.62</v>
      </c>
      <c r="X2480" s="42">
        <v>6.73</v>
      </c>
      <c r="Y2480" s="42">
        <v>6.85</v>
      </c>
      <c r="Z2480" s="42">
        <v>6.96</v>
      </c>
      <c r="AA2480" s="42">
        <v>7.07</v>
      </c>
      <c r="AB2480" s="42">
        <v>7.18</v>
      </c>
      <c r="AC2480" s="42">
        <v>7.3</v>
      </c>
      <c r="AD2480" s="42">
        <v>7.41</v>
      </c>
      <c r="AE2480" s="42">
        <v>7.52</v>
      </c>
      <c r="AF2480" s="42">
        <v>7.64</v>
      </c>
      <c r="AG2480" s="42">
        <v>7.75</v>
      </c>
      <c r="AH2480" s="42">
        <v>7.86</v>
      </c>
      <c r="AI2480" s="42">
        <v>7.97</v>
      </c>
      <c r="AJ2480" s="42">
        <v>8.09</v>
      </c>
      <c r="AK2480" s="42">
        <v>8.1999999999999993</v>
      </c>
      <c r="AL2480" s="42">
        <v>8.31</v>
      </c>
      <c r="AM2480" s="42">
        <v>8.43</v>
      </c>
      <c r="AN2480" s="42">
        <v>8.5399999999999991</v>
      </c>
      <c r="AO2480" s="42">
        <v>8.65</v>
      </c>
      <c r="AP2480" s="42">
        <v>8.76</v>
      </c>
    </row>
    <row r="2481" spans="1:42" x14ac:dyDescent="0.2">
      <c r="A2481" s="41">
        <v>24.69</v>
      </c>
      <c r="B2481" s="42">
        <v>4.25</v>
      </c>
      <c r="C2481" s="42">
        <v>4.3600000000000003</v>
      </c>
      <c r="D2481" s="42">
        <v>4.4800000000000004</v>
      </c>
      <c r="E2481" s="42">
        <v>4.59</v>
      </c>
      <c r="F2481" s="42">
        <v>4.7</v>
      </c>
      <c r="G2481" s="42">
        <v>4.8099999999999996</v>
      </c>
      <c r="H2481" s="42">
        <v>4.93</v>
      </c>
      <c r="I2481" s="42">
        <v>5.04</v>
      </c>
      <c r="J2481" s="42">
        <v>5.15</v>
      </c>
      <c r="K2481" s="42">
        <v>5.27</v>
      </c>
      <c r="L2481" s="42">
        <v>5.38</v>
      </c>
      <c r="M2481" s="42">
        <v>5.49</v>
      </c>
      <c r="N2481" s="42">
        <v>5.6</v>
      </c>
      <c r="O2481" s="42">
        <v>5.72</v>
      </c>
      <c r="P2481" s="42">
        <v>5.83</v>
      </c>
      <c r="Q2481" s="42">
        <v>5.94</v>
      </c>
      <c r="R2481" s="42">
        <v>6.06</v>
      </c>
      <c r="S2481" s="42">
        <v>6.17</v>
      </c>
      <c r="T2481" s="42">
        <v>6.28</v>
      </c>
      <c r="U2481" s="42">
        <v>6.39</v>
      </c>
      <c r="V2481" s="42">
        <v>6.51</v>
      </c>
      <c r="W2481" s="42">
        <v>6.62</v>
      </c>
      <c r="X2481" s="42">
        <v>6.73</v>
      </c>
      <c r="Y2481" s="42">
        <v>6.85</v>
      </c>
      <c r="Z2481" s="42">
        <v>6.96</v>
      </c>
      <c r="AA2481" s="42">
        <v>7.07</v>
      </c>
      <c r="AB2481" s="42">
        <v>7.18</v>
      </c>
      <c r="AC2481" s="42">
        <v>7.3</v>
      </c>
      <c r="AD2481" s="42">
        <v>7.41</v>
      </c>
      <c r="AE2481" s="42">
        <v>7.52</v>
      </c>
      <c r="AF2481" s="42">
        <v>7.63</v>
      </c>
      <c r="AG2481" s="42">
        <v>7.75</v>
      </c>
      <c r="AH2481" s="42">
        <v>7.86</v>
      </c>
      <c r="AI2481" s="42">
        <v>7.97</v>
      </c>
      <c r="AJ2481" s="42">
        <v>8.09</v>
      </c>
      <c r="AK2481" s="42">
        <v>8.1999999999999993</v>
      </c>
      <c r="AL2481" s="42">
        <v>8.31</v>
      </c>
      <c r="AM2481" s="42">
        <v>8.42</v>
      </c>
      <c r="AN2481" s="42">
        <v>8.5399999999999991</v>
      </c>
      <c r="AO2481" s="42">
        <v>8.65</v>
      </c>
      <c r="AP2481" s="42">
        <v>8.76</v>
      </c>
    </row>
    <row r="2482" spans="1:42" x14ac:dyDescent="0.2">
      <c r="A2482" s="41">
        <v>24.7</v>
      </c>
      <c r="B2482" s="42">
        <v>4.25</v>
      </c>
      <c r="C2482" s="42">
        <v>4.3600000000000003</v>
      </c>
      <c r="D2482" s="42">
        <v>4.4800000000000004</v>
      </c>
      <c r="E2482" s="42">
        <v>4.59</v>
      </c>
      <c r="F2482" s="42">
        <v>4.7</v>
      </c>
      <c r="G2482" s="42">
        <v>4.8099999999999996</v>
      </c>
      <c r="H2482" s="42">
        <v>4.93</v>
      </c>
      <c r="I2482" s="42">
        <v>5.04</v>
      </c>
      <c r="J2482" s="42">
        <v>5.15</v>
      </c>
      <c r="K2482" s="42">
        <v>5.27</v>
      </c>
      <c r="L2482" s="42">
        <v>5.38</v>
      </c>
      <c r="M2482" s="42">
        <v>5.49</v>
      </c>
      <c r="N2482" s="42">
        <v>5.6</v>
      </c>
      <c r="O2482" s="42">
        <v>5.72</v>
      </c>
      <c r="P2482" s="42">
        <v>5.83</v>
      </c>
      <c r="Q2482" s="42">
        <v>5.94</v>
      </c>
      <c r="R2482" s="42">
        <v>6.05</v>
      </c>
      <c r="S2482" s="42">
        <v>6.17</v>
      </c>
      <c r="T2482" s="42">
        <v>6.28</v>
      </c>
      <c r="U2482" s="42">
        <v>6.39</v>
      </c>
      <c r="V2482" s="42">
        <v>6.51</v>
      </c>
      <c r="W2482" s="42">
        <v>6.62</v>
      </c>
      <c r="X2482" s="42">
        <v>6.73</v>
      </c>
      <c r="Y2482" s="42">
        <v>6.84</v>
      </c>
      <c r="Z2482" s="42">
        <v>6.96</v>
      </c>
      <c r="AA2482" s="42">
        <v>7.07</v>
      </c>
      <c r="AB2482" s="42">
        <v>7.18</v>
      </c>
      <c r="AC2482" s="42">
        <v>7.29</v>
      </c>
      <c r="AD2482" s="42">
        <v>7.41</v>
      </c>
      <c r="AE2482" s="42">
        <v>7.52</v>
      </c>
      <c r="AF2482" s="42">
        <v>7.63</v>
      </c>
      <c r="AG2482" s="42">
        <v>7.75</v>
      </c>
      <c r="AH2482" s="42">
        <v>7.86</v>
      </c>
      <c r="AI2482" s="42">
        <v>7.97</v>
      </c>
      <c r="AJ2482" s="42">
        <v>8.08</v>
      </c>
      <c r="AK2482" s="42">
        <v>8.1999999999999993</v>
      </c>
      <c r="AL2482" s="42">
        <v>8.31</v>
      </c>
      <c r="AM2482" s="42">
        <v>8.42</v>
      </c>
      <c r="AN2482" s="42">
        <v>8.5299999999999994</v>
      </c>
      <c r="AO2482" s="42">
        <v>8.65</v>
      </c>
      <c r="AP2482" s="42">
        <v>8.76</v>
      </c>
    </row>
    <row r="2483" spans="1:42" x14ac:dyDescent="0.2">
      <c r="A2483" s="41">
        <v>24.71</v>
      </c>
      <c r="B2483" s="42">
        <v>4.25</v>
      </c>
      <c r="C2483" s="42">
        <v>4.3600000000000003</v>
      </c>
      <c r="D2483" s="42">
        <v>4.47</v>
      </c>
      <c r="E2483" s="42">
        <v>4.59</v>
      </c>
      <c r="F2483" s="42">
        <v>4.7</v>
      </c>
      <c r="G2483" s="42">
        <v>4.8099999999999996</v>
      </c>
      <c r="H2483" s="42">
        <v>4.93</v>
      </c>
      <c r="I2483" s="42">
        <v>5.04</v>
      </c>
      <c r="J2483" s="42">
        <v>5.15</v>
      </c>
      <c r="K2483" s="42">
        <v>5.26</v>
      </c>
      <c r="L2483" s="42">
        <v>5.38</v>
      </c>
      <c r="M2483" s="42">
        <v>5.49</v>
      </c>
      <c r="N2483" s="42">
        <v>5.6</v>
      </c>
      <c r="O2483" s="42">
        <v>5.72</v>
      </c>
      <c r="P2483" s="42">
        <v>5.83</v>
      </c>
      <c r="Q2483" s="42">
        <v>5.94</v>
      </c>
      <c r="R2483" s="42">
        <v>6.05</v>
      </c>
      <c r="S2483" s="42">
        <v>6.17</v>
      </c>
      <c r="T2483" s="42">
        <v>6.28</v>
      </c>
      <c r="U2483" s="42">
        <v>6.39</v>
      </c>
      <c r="V2483" s="42">
        <v>6.5</v>
      </c>
      <c r="W2483" s="42">
        <v>6.62</v>
      </c>
      <c r="X2483" s="42">
        <v>6.73</v>
      </c>
      <c r="Y2483" s="42">
        <v>6.84</v>
      </c>
      <c r="Z2483" s="42">
        <v>6.96</v>
      </c>
      <c r="AA2483" s="42">
        <v>7.07</v>
      </c>
      <c r="AB2483" s="42">
        <v>7.18</v>
      </c>
      <c r="AC2483" s="42">
        <v>7.29</v>
      </c>
      <c r="AD2483" s="42">
        <v>7.41</v>
      </c>
      <c r="AE2483" s="42">
        <v>7.52</v>
      </c>
      <c r="AF2483" s="42">
        <v>7.63</v>
      </c>
      <c r="AG2483" s="42">
        <v>7.74</v>
      </c>
      <c r="AH2483" s="42">
        <v>7.86</v>
      </c>
      <c r="AI2483" s="42">
        <v>7.97</v>
      </c>
      <c r="AJ2483" s="42">
        <v>8.08</v>
      </c>
      <c r="AK2483" s="42">
        <v>8.1999999999999993</v>
      </c>
      <c r="AL2483" s="42">
        <v>8.31</v>
      </c>
      <c r="AM2483" s="42">
        <v>8.42</v>
      </c>
      <c r="AN2483" s="42">
        <v>8.5299999999999994</v>
      </c>
      <c r="AO2483" s="42">
        <v>8.65</v>
      </c>
      <c r="AP2483" s="42">
        <v>8.76</v>
      </c>
    </row>
    <row r="2484" spans="1:42" x14ac:dyDescent="0.2">
      <c r="A2484" s="41">
        <v>24.72</v>
      </c>
      <c r="B2484" s="42">
        <v>4.25</v>
      </c>
      <c r="C2484" s="42">
        <v>4.3600000000000003</v>
      </c>
      <c r="D2484" s="42">
        <v>4.47</v>
      </c>
      <c r="E2484" s="42">
        <v>4.59</v>
      </c>
      <c r="F2484" s="42">
        <v>4.7</v>
      </c>
      <c r="G2484" s="42">
        <v>4.8099999999999996</v>
      </c>
      <c r="H2484" s="42">
        <v>4.92</v>
      </c>
      <c r="I2484" s="42">
        <v>5.04</v>
      </c>
      <c r="J2484" s="42">
        <v>5.15</v>
      </c>
      <c r="K2484" s="42">
        <v>5.26</v>
      </c>
      <c r="L2484" s="42">
        <v>5.38</v>
      </c>
      <c r="M2484" s="42">
        <v>5.49</v>
      </c>
      <c r="N2484" s="42">
        <v>5.6</v>
      </c>
      <c r="O2484" s="42">
        <v>5.71</v>
      </c>
      <c r="P2484" s="42">
        <v>5.83</v>
      </c>
      <c r="Q2484" s="42">
        <v>5.94</v>
      </c>
      <c r="R2484" s="42">
        <v>6.05</v>
      </c>
      <c r="S2484" s="42">
        <v>6.16</v>
      </c>
      <c r="T2484" s="42">
        <v>6.28</v>
      </c>
      <c r="U2484" s="42">
        <v>6.39</v>
      </c>
      <c r="V2484" s="42">
        <v>6.5</v>
      </c>
      <c r="W2484" s="42">
        <v>6.62</v>
      </c>
      <c r="X2484" s="42">
        <v>6.73</v>
      </c>
      <c r="Y2484" s="42">
        <v>6.84</v>
      </c>
      <c r="Z2484" s="42">
        <v>6.95</v>
      </c>
      <c r="AA2484" s="42">
        <v>7.07</v>
      </c>
      <c r="AB2484" s="42">
        <v>7.18</v>
      </c>
      <c r="AC2484" s="42">
        <v>7.29</v>
      </c>
      <c r="AD2484" s="42">
        <v>7.4</v>
      </c>
      <c r="AE2484" s="42">
        <v>7.52</v>
      </c>
      <c r="AF2484" s="42">
        <v>7.63</v>
      </c>
      <c r="AG2484" s="42">
        <v>7.74</v>
      </c>
      <c r="AH2484" s="42">
        <v>7.86</v>
      </c>
      <c r="AI2484" s="42">
        <v>7.97</v>
      </c>
      <c r="AJ2484" s="42">
        <v>8.08</v>
      </c>
      <c r="AK2484" s="42">
        <v>8.19</v>
      </c>
      <c r="AL2484" s="42">
        <v>8.31</v>
      </c>
      <c r="AM2484" s="42">
        <v>8.42</v>
      </c>
      <c r="AN2484" s="42">
        <v>8.5299999999999994</v>
      </c>
      <c r="AO2484" s="42">
        <v>8.64</v>
      </c>
      <c r="AP2484" s="42">
        <v>8.76</v>
      </c>
    </row>
    <row r="2485" spans="1:42" x14ac:dyDescent="0.2">
      <c r="A2485" s="41">
        <v>24.73</v>
      </c>
      <c r="B2485" s="42">
        <v>4.25</v>
      </c>
      <c r="C2485" s="42">
        <v>4.3600000000000003</v>
      </c>
      <c r="D2485" s="42">
        <v>4.47</v>
      </c>
      <c r="E2485" s="42">
        <v>4.59</v>
      </c>
      <c r="F2485" s="42">
        <v>4.7</v>
      </c>
      <c r="G2485" s="42">
        <v>4.8099999999999996</v>
      </c>
      <c r="H2485" s="42">
        <v>4.92</v>
      </c>
      <c r="I2485" s="42">
        <v>5.04</v>
      </c>
      <c r="J2485" s="42">
        <v>5.15</v>
      </c>
      <c r="K2485" s="42">
        <v>5.26</v>
      </c>
      <c r="L2485" s="42">
        <v>5.37</v>
      </c>
      <c r="M2485" s="42">
        <v>5.49</v>
      </c>
      <c r="N2485" s="42">
        <v>5.6</v>
      </c>
      <c r="O2485" s="42">
        <v>5.71</v>
      </c>
      <c r="P2485" s="42">
        <v>5.83</v>
      </c>
      <c r="Q2485" s="42">
        <v>5.94</v>
      </c>
      <c r="R2485" s="42">
        <v>6.05</v>
      </c>
      <c r="S2485" s="42">
        <v>6.16</v>
      </c>
      <c r="T2485" s="42">
        <v>6.28</v>
      </c>
      <c r="U2485" s="42">
        <v>6.39</v>
      </c>
      <c r="V2485" s="42">
        <v>6.5</v>
      </c>
      <c r="W2485" s="42">
        <v>6.61</v>
      </c>
      <c r="X2485" s="42">
        <v>6.73</v>
      </c>
      <c r="Y2485" s="42">
        <v>6.84</v>
      </c>
      <c r="Z2485" s="42">
        <v>6.95</v>
      </c>
      <c r="AA2485" s="42">
        <v>7.07</v>
      </c>
      <c r="AB2485" s="42">
        <v>7.18</v>
      </c>
      <c r="AC2485" s="42">
        <v>7.29</v>
      </c>
      <c r="AD2485" s="42">
        <v>7.4</v>
      </c>
      <c r="AE2485" s="42">
        <v>7.52</v>
      </c>
      <c r="AF2485" s="42">
        <v>7.63</v>
      </c>
      <c r="AG2485" s="42">
        <v>7.74</v>
      </c>
      <c r="AH2485" s="42">
        <v>7.85</v>
      </c>
      <c r="AI2485" s="42">
        <v>7.97</v>
      </c>
      <c r="AJ2485" s="42">
        <v>8.08</v>
      </c>
      <c r="AK2485" s="42">
        <v>8.19</v>
      </c>
      <c r="AL2485" s="42">
        <v>8.3000000000000007</v>
      </c>
      <c r="AM2485" s="42">
        <v>8.42</v>
      </c>
      <c r="AN2485" s="42">
        <v>8.5299999999999994</v>
      </c>
      <c r="AO2485" s="42">
        <v>8.64</v>
      </c>
      <c r="AP2485" s="42">
        <v>8.76</v>
      </c>
    </row>
    <row r="2486" spans="1:42" x14ac:dyDescent="0.2">
      <c r="A2486" s="41">
        <v>24.74</v>
      </c>
      <c r="B2486" s="42">
        <v>4.25</v>
      </c>
      <c r="C2486" s="42">
        <v>4.3600000000000003</v>
      </c>
      <c r="D2486" s="42">
        <v>4.47</v>
      </c>
      <c r="E2486" s="42">
        <v>4.58</v>
      </c>
      <c r="F2486" s="42">
        <v>4.7</v>
      </c>
      <c r="G2486" s="42">
        <v>4.8099999999999996</v>
      </c>
      <c r="H2486" s="42">
        <v>4.92</v>
      </c>
      <c r="I2486" s="42">
        <v>5.04</v>
      </c>
      <c r="J2486" s="42">
        <v>5.15</v>
      </c>
      <c r="K2486" s="42">
        <v>5.26</v>
      </c>
      <c r="L2486" s="42">
        <v>5.37</v>
      </c>
      <c r="M2486" s="42">
        <v>5.49</v>
      </c>
      <c r="N2486" s="42">
        <v>5.6</v>
      </c>
      <c r="O2486" s="42">
        <v>5.71</v>
      </c>
      <c r="P2486" s="42">
        <v>5.82</v>
      </c>
      <c r="Q2486" s="42">
        <v>5.94</v>
      </c>
      <c r="R2486" s="42">
        <v>6.05</v>
      </c>
      <c r="S2486" s="42">
        <v>6.16</v>
      </c>
      <c r="T2486" s="42">
        <v>6.28</v>
      </c>
      <c r="U2486" s="42">
        <v>6.39</v>
      </c>
      <c r="V2486" s="42">
        <v>6.5</v>
      </c>
      <c r="W2486" s="42">
        <v>6.61</v>
      </c>
      <c r="X2486" s="42">
        <v>6.73</v>
      </c>
      <c r="Y2486" s="42">
        <v>6.84</v>
      </c>
      <c r="Z2486" s="42">
        <v>6.95</v>
      </c>
      <c r="AA2486" s="42">
        <v>7.06</v>
      </c>
      <c r="AB2486" s="42">
        <v>7.18</v>
      </c>
      <c r="AC2486" s="42">
        <v>7.29</v>
      </c>
      <c r="AD2486" s="42">
        <v>7.4</v>
      </c>
      <c r="AE2486" s="42">
        <v>7.51</v>
      </c>
      <c r="AF2486" s="42">
        <v>7.63</v>
      </c>
      <c r="AG2486" s="42">
        <v>7.74</v>
      </c>
      <c r="AH2486" s="42">
        <v>7.85</v>
      </c>
      <c r="AI2486" s="42">
        <v>7.97</v>
      </c>
      <c r="AJ2486" s="42">
        <v>8.08</v>
      </c>
      <c r="AK2486" s="42">
        <v>8.19</v>
      </c>
      <c r="AL2486" s="42">
        <v>8.3000000000000007</v>
      </c>
      <c r="AM2486" s="42">
        <v>8.42</v>
      </c>
      <c r="AN2486" s="42">
        <v>8.5299999999999994</v>
      </c>
      <c r="AO2486" s="42">
        <v>8.64</v>
      </c>
      <c r="AP2486" s="42">
        <v>8.75</v>
      </c>
    </row>
    <row r="2487" spans="1:42" x14ac:dyDescent="0.2">
      <c r="A2487" s="41">
        <v>24.75</v>
      </c>
      <c r="B2487" s="42">
        <v>4.25</v>
      </c>
      <c r="C2487" s="42">
        <v>4.3600000000000003</v>
      </c>
      <c r="D2487" s="42">
        <v>4.47</v>
      </c>
      <c r="E2487" s="42">
        <v>4.58</v>
      </c>
      <c r="F2487" s="42">
        <v>4.7</v>
      </c>
      <c r="G2487" s="42">
        <v>4.8099999999999996</v>
      </c>
      <c r="H2487" s="42">
        <v>4.92</v>
      </c>
      <c r="I2487" s="42">
        <v>5.03</v>
      </c>
      <c r="J2487" s="42">
        <v>5.15</v>
      </c>
      <c r="K2487" s="42">
        <v>5.26</v>
      </c>
      <c r="L2487" s="42">
        <v>5.37</v>
      </c>
      <c r="M2487" s="42">
        <v>5.49</v>
      </c>
      <c r="N2487" s="42">
        <v>5.6</v>
      </c>
      <c r="O2487" s="42">
        <v>5.71</v>
      </c>
      <c r="P2487" s="42">
        <v>5.82</v>
      </c>
      <c r="Q2487" s="42">
        <v>5.94</v>
      </c>
      <c r="R2487" s="42">
        <v>6.05</v>
      </c>
      <c r="S2487" s="42">
        <v>6.16</v>
      </c>
      <c r="T2487" s="42">
        <v>6.27</v>
      </c>
      <c r="U2487" s="42">
        <v>6.39</v>
      </c>
      <c r="V2487" s="42">
        <v>6.5</v>
      </c>
      <c r="W2487" s="42">
        <v>6.61</v>
      </c>
      <c r="X2487" s="42">
        <v>6.72</v>
      </c>
      <c r="Y2487" s="42">
        <v>6.84</v>
      </c>
      <c r="Z2487" s="42">
        <v>6.95</v>
      </c>
      <c r="AA2487" s="42">
        <v>7.06</v>
      </c>
      <c r="AB2487" s="42">
        <v>7.18</v>
      </c>
      <c r="AC2487" s="42">
        <v>7.29</v>
      </c>
      <c r="AD2487" s="42">
        <v>7.4</v>
      </c>
      <c r="AE2487" s="42">
        <v>7.51</v>
      </c>
      <c r="AF2487" s="42">
        <v>7.63</v>
      </c>
      <c r="AG2487" s="42">
        <v>7.74</v>
      </c>
      <c r="AH2487" s="42">
        <v>7.85</v>
      </c>
      <c r="AI2487" s="42">
        <v>7.96</v>
      </c>
      <c r="AJ2487" s="42">
        <v>8.08</v>
      </c>
      <c r="AK2487" s="42">
        <v>8.19</v>
      </c>
      <c r="AL2487" s="42">
        <v>8.3000000000000007</v>
      </c>
      <c r="AM2487" s="42">
        <v>8.41</v>
      </c>
      <c r="AN2487" s="42">
        <v>8.5299999999999994</v>
      </c>
      <c r="AO2487" s="42">
        <v>8.64</v>
      </c>
      <c r="AP2487" s="42">
        <v>8.75</v>
      </c>
    </row>
    <row r="2488" spans="1:42" x14ac:dyDescent="0.2">
      <c r="A2488" s="41">
        <v>24.76</v>
      </c>
      <c r="B2488" s="42">
        <v>4.24</v>
      </c>
      <c r="C2488" s="42">
        <v>4.3600000000000003</v>
      </c>
      <c r="D2488" s="42">
        <v>4.47</v>
      </c>
      <c r="E2488" s="42">
        <v>4.58</v>
      </c>
      <c r="F2488" s="42">
        <v>4.7</v>
      </c>
      <c r="G2488" s="42">
        <v>4.8099999999999996</v>
      </c>
      <c r="H2488" s="42">
        <v>4.92</v>
      </c>
      <c r="I2488" s="42">
        <v>5.03</v>
      </c>
      <c r="J2488" s="42">
        <v>5.15</v>
      </c>
      <c r="K2488" s="42">
        <v>5.26</v>
      </c>
      <c r="L2488" s="42">
        <v>5.37</v>
      </c>
      <c r="M2488" s="42">
        <v>5.48</v>
      </c>
      <c r="N2488" s="42">
        <v>5.6</v>
      </c>
      <c r="O2488" s="42">
        <v>5.71</v>
      </c>
      <c r="P2488" s="42">
        <v>5.82</v>
      </c>
      <c r="Q2488" s="42">
        <v>5.93</v>
      </c>
      <c r="R2488" s="42">
        <v>6.05</v>
      </c>
      <c r="S2488" s="42">
        <v>6.16</v>
      </c>
      <c r="T2488" s="42">
        <v>6.27</v>
      </c>
      <c r="U2488" s="42">
        <v>6.39</v>
      </c>
      <c r="V2488" s="42">
        <v>6.5</v>
      </c>
      <c r="W2488" s="42">
        <v>6.61</v>
      </c>
      <c r="X2488" s="42">
        <v>6.72</v>
      </c>
      <c r="Y2488" s="42">
        <v>6.84</v>
      </c>
      <c r="Z2488" s="42">
        <v>6.95</v>
      </c>
      <c r="AA2488" s="42">
        <v>7.06</v>
      </c>
      <c r="AB2488" s="42">
        <v>7.17</v>
      </c>
      <c r="AC2488" s="42">
        <v>7.29</v>
      </c>
      <c r="AD2488" s="42">
        <v>7.4</v>
      </c>
      <c r="AE2488" s="42">
        <v>7.51</v>
      </c>
      <c r="AF2488" s="42">
        <v>7.62</v>
      </c>
      <c r="AG2488" s="42">
        <v>7.74</v>
      </c>
      <c r="AH2488" s="42">
        <v>7.85</v>
      </c>
      <c r="AI2488" s="42">
        <v>7.96</v>
      </c>
      <c r="AJ2488" s="42">
        <v>8.07</v>
      </c>
      <c r="AK2488" s="42">
        <v>8.19</v>
      </c>
      <c r="AL2488" s="42">
        <v>8.3000000000000007</v>
      </c>
      <c r="AM2488" s="42">
        <v>8.41</v>
      </c>
      <c r="AN2488" s="42">
        <v>8.5299999999999994</v>
      </c>
      <c r="AO2488" s="42">
        <v>8.64</v>
      </c>
      <c r="AP2488" s="42">
        <v>8.75</v>
      </c>
    </row>
    <row r="2489" spans="1:42" x14ac:dyDescent="0.2">
      <c r="A2489" s="41">
        <v>24.77</v>
      </c>
      <c r="B2489" s="42">
        <v>4.24</v>
      </c>
      <c r="C2489" s="42">
        <v>4.3600000000000003</v>
      </c>
      <c r="D2489" s="42">
        <v>4.47</v>
      </c>
      <c r="E2489" s="42">
        <v>4.58</v>
      </c>
      <c r="F2489" s="42">
        <v>4.6900000000000004</v>
      </c>
      <c r="G2489" s="42">
        <v>4.8099999999999996</v>
      </c>
      <c r="H2489" s="42">
        <v>4.92</v>
      </c>
      <c r="I2489" s="42">
        <v>5.03</v>
      </c>
      <c r="J2489" s="42">
        <v>5.15</v>
      </c>
      <c r="K2489" s="42">
        <v>5.26</v>
      </c>
      <c r="L2489" s="42">
        <v>5.37</v>
      </c>
      <c r="M2489" s="42">
        <v>5.48</v>
      </c>
      <c r="N2489" s="42">
        <v>5.6</v>
      </c>
      <c r="O2489" s="42">
        <v>5.71</v>
      </c>
      <c r="P2489" s="42">
        <v>5.82</v>
      </c>
      <c r="Q2489" s="42">
        <v>5.93</v>
      </c>
      <c r="R2489" s="42">
        <v>6.05</v>
      </c>
      <c r="S2489" s="42">
        <v>6.16</v>
      </c>
      <c r="T2489" s="42">
        <v>6.27</v>
      </c>
      <c r="U2489" s="42">
        <v>6.38</v>
      </c>
      <c r="V2489" s="42">
        <v>6.5</v>
      </c>
      <c r="W2489" s="42">
        <v>6.61</v>
      </c>
      <c r="X2489" s="42">
        <v>6.72</v>
      </c>
      <c r="Y2489" s="42">
        <v>6.83</v>
      </c>
      <c r="Z2489" s="42">
        <v>6.95</v>
      </c>
      <c r="AA2489" s="42">
        <v>7.06</v>
      </c>
      <c r="AB2489" s="42">
        <v>7.17</v>
      </c>
      <c r="AC2489" s="42">
        <v>7.29</v>
      </c>
      <c r="AD2489" s="42">
        <v>7.4</v>
      </c>
      <c r="AE2489" s="42">
        <v>7.51</v>
      </c>
      <c r="AF2489" s="42">
        <v>7.62</v>
      </c>
      <c r="AG2489" s="42">
        <v>7.74</v>
      </c>
      <c r="AH2489" s="42">
        <v>7.85</v>
      </c>
      <c r="AI2489" s="42">
        <v>7.96</v>
      </c>
      <c r="AJ2489" s="42">
        <v>8.07</v>
      </c>
      <c r="AK2489" s="42">
        <v>8.19</v>
      </c>
      <c r="AL2489" s="42">
        <v>8.3000000000000007</v>
      </c>
      <c r="AM2489" s="42">
        <v>8.41</v>
      </c>
      <c r="AN2489" s="42">
        <v>8.52</v>
      </c>
      <c r="AO2489" s="42">
        <v>8.64</v>
      </c>
      <c r="AP2489" s="42">
        <v>8.75</v>
      </c>
    </row>
    <row r="2490" spans="1:42" x14ac:dyDescent="0.2">
      <c r="A2490" s="41">
        <v>24.78</v>
      </c>
      <c r="B2490" s="42">
        <v>4.24</v>
      </c>
      <c r="C2490" s="42">
        <v>4.3600000000000003</v>
      </c>
      <c r="D2490" s="42">
        <v>4.47</v>
      </c>
      <c r="E2490" s="42">
        <v>4.58</v>
      </c>
      <c r="F2490" s="42">
        <v>4.6900000000000004</v>
      </c>
      <c r="G2490" s="42">
        <v>4.8099999999999996</v>
      </c>
      <c r="H2490" s="42">
        <v>4.92</v>
      </c>
      <c r="I2490" s="42">
        <v>5.03</v>
      </c>
      <c r="J2490" s="42">
        <v>5.14</v>
      </c>
      <c r="K2490" s="42">
        <v>5.26</v>
      </c>
      <c r="L2490" s="42">
        <v>5.37</v>
      </c>
      <c r="M2490" s="42">
        <v>5.48</v>
      </c>
      <c r="N2490" s="42">
        <v>5.59</v>
      </c>
      <c r="O2490" s="42">
        <v>5.71</v>
      </c>
      <c r="P2490" s="42">
        <v>5.82</v>
      </c>
      <c r="Q2490" s="42">
        <v>5.93</v>
      </c>
      <c r="R2490" s="42">
        <v>6.05</v>
      </c>
      <c r="S2490" s="42">
        <v>6.16</v>
      </c>
      <c r="T2490" s="42">
        <v>6.27</v>
      </c>
      <c r="U2490" s="42">
        <v>6.38</v>
      </c>
      <c r="V2490" s="42">
        <v>6.5</v>
      </c>
      <c r="W2490" s="42">
        <v>6.61</v>
      </c>
      <c r="X2490" s="42">
        <v>6.72</v>
      </c>
      <c r="Y2490" s="42">
        <v>6.83</v>
      </c>
      <c r="Z2490" s="42">
        <v>6.95</v>
      </c>
      <c r="AA2490" s="42">
        <v>7.06</v>
      </c>
      <c r="AB2490" s="42">
        <v>7.17</v>
      </c>
      <c r="AC2490" s="42">
        <v>7.28</v>
      </c>
      <c r="AD2490" s="42">
        <v>7.4</v>
      </c>
      <c r="AE2490" s="42">
        <v>7.51</v>
      </c>
      <c r="AF2490" s="42">
        <v>7.62</v>
      </c>
      <c r="AG2490" s="42">
        <v>7.73</v>
      </c>
      <c r="AH2490" s="42">
        <v>7.85</v>
      </c>
      <c r="AI2490" s="42">
        <v>7.96</v>
      </c>
      <c r="AJ2490" s="42">
        <v>8.07</v>
      </c>
      <c r="AK2490" s="42">
        <v>8.18</v>
      </c>
      <c r="AL2490" s="42">
        <v>8.3000000000000007</v>
      </c>
      <c r="AM2490" s="42">
        <v>8.41</v>
      </c>
      <c r="AN2490" s="42">
        <v>8.52</v>
      </c>
      <c r="AO2490" s="42">
        <v>8.6300000000000008</v>
      </c>
      <c r="AP2490" s="42">
        <v>8.75</v>
      </c>
    </row>
    <row r="2491" spans="1:42" x14ac:dyDescent="0.2">
      <c r="A2491" s="41">
        <v>24.79</v>
      </c>
      <c r="B2491" s="42">
        <v>4.24</v>
      </c>
      <c r="C2491" s="42">
        <v>4.3499999999999996</v>
      </c>
      <c r="D2491" s="42">
        <v>4.47</v>
      </c>
      <c r="E2491" s="42">
        <v>4.58</v>
      </c>
      <c r="F2491" s="42">
        <v>4.6900000000000004</v>
      </c>
      <c r="G2491" s="42">
        <v>4.8099999999999996</v>
      </c>
      <c r="H2491" s="42">
        <v>4.92</v>
      </c>
      <c r="I2491" s="42">
        <v>5.03</v>
      </c>
      <c r="J2491" s="42">
        <v>5.14</v>
      </c>
      <c r="K2491" s="42">
        <v>5.26</v>
      </c>
      <c r="L2491" s="42">
        <v>5.37</v>
      </c>
      <c r="M2491" s="42">
        <v>5.48</v>
      </c>
      <c r="N2491" s="42">
        <v>5.59</v>
      </c>
      <c r="O2491" s="42">
        <v>5.71</v>
      </c>
      <c r="P2491" s="42">
        <v>5.82</v>
      </c>
      <c r="Q2491" s="42">
        <v>5.93</v>
      </c>
      <c r="R2491" s="42">
        <v>6.04</v>
      </c>
      <c r="S2491" s="42">
        <v>6.16</v>
      </c>
      <c r="T2491" s="42">
        <v>6.27</v>
      </c>
      <c r="U2491" s="42">
        <v>6.38</v>
      </c>
      <c r="V2491" s="42">
        <v>6.49</v>
      </c>
      <c r="W2491" s="42">
        <v>6.61</v>
      </c>
      <c r="X2491" s="42">
        <v>6.72</v>
      </c>
      <c r="Y2491" s="42">
        <v>6.83</v>
      </c>
      <c r="Z2491" s="42">
        <v>6.94</v>
      </c>
      <c r="AA2491" s="42">
        <v>7.06</v>
      </c>
      <c r="AB2491" s="42">
        <v>7.17</v>
      </c>
      <c r="AC2491" s="42">
        <v>7.28</v>
      </c>
      <c r="AD2491" s="42">
        <v>7.4</v>
      </c>
      <c r="AE2491" s="42">
        <v>7.51</v>
      </c>
      <c r="AF2491" s="42">
        <v>7.62</v>
      </c>
      <c r="AG2491" s="42">
        <v>7.73</v>
      </c>
      <c r="AH2491" s="42">
        <v>7.85</v>
      </c>
      <c r="AI2491" s="42">
        <v>7.96</v>
      </c>
      <c r="AJ2491" s="42">
        <v>8.07</v>
      </c>
      <c r="AK2491" s="42">
        <v>8.18</v>
      </c>
      <c r="AL2491" s="42">
        <v>8.3000000000000007</v>
      </c>
      <c r="AM2491" s="42">
        <v>8.41</v>
      </c>
      <c r="AN2491" s="42">
        <v>8.52</v>
      </c>
      <c r="AO2491" s="42">
        <v>8.6300000000000008</v>
      </c>
      <c r="AP2491" s="42">
        <v>8.75</v>
      </c>
    </row>
    <row r="2492" spans="1:42" x14ac:dyDescent="0.2">
      <c r="A2492" s="41">
        <v>24.8</v>
      </c>
      <c r="B2492" s="42">
        <v>4.24</v>
      </c>
      <c r="C2492" s="42">
        <v>4.3499999999999996</v>
      </c>
      <c r="D2492" s="42">
        <v>4.47</v>
      </c>
      <c r="E2492" s="42">
        <v>4.58</v>
      </c>
      <c r="F2492" s="42">
        <v>4.6900000000000004</v>
      </c>
      <c r="G2492" s="42">
        <v>4.8</v>
      </c>
      <c r="H2492" s="42">
        <v>4.92</v>
      </c>
      <c r="I2492" s="42">
        <v>5.03</v>
      </c>
      <c r="J2492" s="42">
        <v>5.14</v>
      </c>
      <c r="K2492" s="42">
        <v>5.25</v>
      </c>
      <c r="L2492" s="42">
        <v>5.37</v>
      </c>
      <c r="M2492" s="42">
        <v>5.48</v>
      </c>
      <c r="N2492" s="42">
        <v>5.59</v>
      </c>
      <c r="O2492" s="42">
        <v>5.71</v>
      </c>
      <c r="P2492" s="42">
        <v>5.82</v>
      </c>
      <c r="Q2492" s="42">
        <v>5.93</v>
      </c>
      <c r="R2492" s="42">
        <v>6.04</v>
      </c>
      <c r="S2492" s="42">
        <v>6.16</v>
      </c>
      <c r="T2492" s="42">
        <v>6.27</v>
      </c>
      <c r="U2492" s="42">
        <v>6.38</v>
      </c>
      <c r="V2492" s="42">
        <v>6.49</v>
      </c>
      <c r="W2492" s="42">
        <v>6.61</v>
      </c>
      <c r="X2492" s="42">
        <v>6.72</v>
      </c>
      <c r="Y2492" s="42">
        <v>6.83</v>
      </c>
      <c r="Z2492" s="42">
        <v>6.94</v>
      </c>
      <c r="AA2492" s="42">
        <v>7.06</v>
      </c>
      <c r="AB2492" s="42">
        <v>7.17</v>
      </c>
      <c r="AC2492" s="42">
        <v>7.28</v>
      </c>
      <c r="AD2492" s="42">
        <v>7.39</v>
      </c>
      <c r="AE2492" s="42">
        <v>7.51</v>
      </c>
      <c r="AF2492" s="42">
        <v>7.62</v>
      </c>
      <c r="AG2492" s="42">
        <v>7.73</v>
      </c>
      <c r="AH2492" s="42">
        <v>7.84</v>
      </c>
      <c r="AI2492" s="42">
        <v>7.96</v>
      </c>
      <c r="AJ2492" s="42">
        <v>8.07</v>
      </c>
      <c r="AK2492" s="42">
        <v>8.18</v>
      </c>
      <c r="AL2492" s="42">
        <v>8.2899999999999991</v>
      </c>
      <c r="AM2492" s="42">
        <v>8.41</v>
      </c>
      <c r="AN2492" s="42">
        <v>8.52</v>
      </c>
      <c r="AO2492" s="42">
        <v>8.6300000000000008</v>
      </c>
      <c r="AP2492" s="42">
        <v>8.74</v>
      </c>
    </row>
    <row r="2493" spans="1:42" x14ac:dyDescent="0.2">
      <c r="A2493" s="41">
        <v>24.81</v>
      </c>
      <c r="B2493" s="42">
        <v>4.24</v>
      </c>
      <c r="C2493" s="42">
        <v>4.3499999999999996</v>
      </c>
      <c r="D2493" s="42">
        <v>4.47</v>
      </c>
      <c r="E2493" s="42">
        <v>4.58</v>
      </c>
      <c r="F2493" s="42">
        <v>4.6900000000000004</v>
      </c>
      <c r="G2493" s="42">
        <v>4.8</v>
      </c>
      <c r="H2493" s="42">
        <v>4.92</v>
      </c>
      <c r="I2493" s="42">
        <v>5.03</v>
      </c>
      <c r="J2493" s="42">
        <v>5.14</v>
      </c>
      <c r="K2493" s="42">
        <v>5.25</v>
      </c>
      <c r="L2493" s="42">
        <v>5.37</v>
      </c>
      <c r="M2493" s="42">
        <v>5.48</v>
      </c>
      <c r="N2493" s="42">
        <v>5.59</v>
      </c>
      <c r="O2493" s="42">
        <v>5.7</v>
      </c>
      <c r="P2493" s="42">
        <v>5.82</v>
      </c>
      <c r="Q2493" s="42">
        <v>5.93</v>
      </c>
      <c r="R2493" s="42">
        <v>6.04</v>
      </c>
      <c r="S2493" s="42">
        <v>6.15</v>
      </c>
      <c r="T2493" s="42">
        <v>6.27</v>
      </c>
      <c r="U2493" s="42">
        <v>6.38</v>
      </c>
      <c r="V2493" s="42">
        <v>6.49</v>
      </c>
      <c r="W2493" s="42">
        <v>6.6</v>
      </c>
      <c r="X2493" s="42">
        <v>6.72</v>
      </c>
      <c r="Y2493" s="42">
        <v>6.83</v>
      </c>
      <c r="Z2493" s="42">
        <v>6.94</v>
      </c>
      <c r="AA2493" s="42">
        <v>7.05</v>
      </c>
      <c r="AB2493" s="42">
        <v>7.17</v>
      </c>
      <c r="AC2493" s="42">
        <v>7.28</v>
      </c>
      <c r="AD2493" s="42">
        <v>7.39</v>
      </c>
      <c r="AE2493" s="42">
        <v>7.5</v>
      </c>
      <c r="AF2493" s="42">
        <v>7.62</v>
      </c>
      <c r="AG2493" s="42">
        <v>7.73</v>
      </c>
      <c r="AH2493" s="42">
        <v>7.84</v>
      </c>
      <c r="AI2493" s="42">
        <v>7.95</v>
      </c>
      <c r="AJ2493" s="42">
        <v>8.07</v>
      </c>
      <c r="AK2493" s="42">
        <v>8.18</v>
      </c>
      <c r="AL2493" s="42">
        <v>8.2899999999999991</v>
      </c>
      <c r="AM2493" s="42">
        <v>8.4</v>
      </c>
      <c r="AN2493" s="42">
        <v>8.52</v>
      </c>
      <c r="AO2493" s="42">
        <v>8.6300000000000008</v>
      </c>
      <c r="AP2493" s="42">
        <v>8.74</v>
      </c>
    </row>
    <row r="2494" spans="1:42" x14ac:dyDescent="0.2">
      <c r="A2494" s="41">
        <v>24.82</v>
      </c>
      <c r="B2494" s="42">
        <v>4.24</v>
      </c>
      <c r="C2494" s="42">
        <v>4.3499999999999996</v>
      </c>
      <c r="D2494" s="42">
        <v>4.46</v>
      </c>
      <c r="E2494" s="42">
        <v>4.58</v>
      </c>
      <c r="F2494" s="42">
        <v>4.6900000000000004</v>
      </c>
      <c r="G2494" s="42">
        <v>4.8</v>
      </c>
      <c r="H2494" s="42">
        <v>4.92</v>
      </c>
      <c r="I2494" s="42">
        <v>5.03</v>
      </c>
      <c r="J2494" s="42">
        <v>5.14</v>
      </c>
      <c r="K2494" s="42">
        <v>5.25</v>
      </c>
      <c r="L2494" s="42">
        <v>5.37</v>
      </c>
      <c r="M2494" s="42">
        <v>5.48</v>
      </c>
      <c r="N2494" s="42">
        <v>5.59</v>
      </c>
      <c r="O2494" s="42">
        <v>5.7</v>
      </c>
      <c r="P2494" s="42">
        <v>5.82</v>
      </c>
      <c r="Q2494" s="42">
        <v>5.93</v>
      </c>
      <c r="R2494" s="42">
        <v>6.04</v>
      </c>
      <c r="S2494" s="42">
        <v>6.15</v>
      </c>
      <c r="T2494" s="42">
        <v>6.27</v>
      </c>
      <c r="U2494" s="42">
        <v>6.38</v>
      </c>
      <c r="V2494" s="42">
        <v>6.49</v>
      </c>
      <c r="W2494" s="42">
        <v>6.6</v>
      </c>
      <c r="X2494" s="42">
        <v>6.72</v>
      </c>
      <c r="Y2494" s="42">
        <v>6.83</v>
      </c>
      <c r="Z2494" s="42">
        <v>6.94</v>
      </c>
      <c r="AA2494" s="42">
        <v>7.05</v>
      </c>
      <c r="AB2494" s="42">
        <v>7.17</v>
      </c>
      <c r="AC2494" s="42">
        <v>7.28</v>
      </c>
      <c r="AD2494" s="42">
        <v>7.39</v>
      </c>
      <c r="AE2494" s="42">
        <v>7.5</v>
      </c>
      <c r="AF2494" s="42">
        <v>7.62</v>
      </c>
      <c r="AG2494" s="42">
        <v>7.73</v>
      </c>
      <c r="AH2494" s="42">
        <v>7.84</v>
      </c>
      <c r="AI2494" s="42">
        <v>7.95</v>
      </c>
      <c r="AJ2494" s="42">
        <v>8.07</v>
      </c>
      <c r="AK2494" s="42">
        <v>8.18</v>
      </c>
      <c r="AL2494" s="42">
        <v>8.2899999999999991</v>
      </c>
      <c r="AM2494" s="42">
        <v>8.4</v>
      </c>
      <c r="AN2494" s="42">
        <v>8.52</v>
      </c>
      <c r="AO2494" s="42">
        <v>8.6300000000000008</v>
      </c>
      <c r="AP2494" s="42">
        <v>8.74</v>
      </c>
    </row>
    <row r="2495" spans="1:42" x14ac:dyDescent="0.2">
      <c r="A2495" s="41">
        <v>24.83</v>
      </c>
      <c r="B2495" s="42">
        <v>4.24</v>
      </c>
      <c r="C2495" s="42">
        <v>4.3499999999999996</v>
      </c>
      <c r="D2495" s="42">
        <v>4.46</v>
      </c>
      <c r="E2495" s="42">
        <v>4.58</v>
      </c>
      <c r="F2495" s="42">
        <v>4.6900000000000004</v>
      </c>
      <c r="G2495" s="42">
        <v>4.8</v>
      </c>
      <c r="H2495" s="42">
        <v>4.91</v>
      </c>
      <c r="I2495" s="42">
        <v>5.03</v>
      </c>
      <c r="J2495" s="42">
        <v>5.14</v>
      </c>
      <c r="K2495" s="42">
        <v>5.25</v>
      </c>
      <c r="L2495" s="42">
        <v>5.36</v>
      </c>
      <c r="M2495" s="42">
        <v>5.48</v>
      </c>
      <c r="N2495" s="42">
        <v>5.59</v>
      </c>
      <c r="O2495" s="42">
        <v>5.7</v>
      </c>
      <c r="P2495" s="42">
        <v>5.81</v>
      </c>
      <c r="Q2495" s="42">
        <v>5.93</v>
      </c>
      <c r="R2495" s="42">
        <v>6.04</v>
      </c>
      <c r="S2495" s="42">
        <v>6.15</v>
      </c>
      <c r="T2495" s="42">
        <v>6.26</v>
      </c>
      <c r="U2495" s="42">
        <v>6.38</v>
      </c>
      <c r="V2495" s="42">
        <v>6.49</v>
      </c>
      <c r="W2495" s="42">
        <v>6.6</v>
      </c>
      <c r="X2495" s="42">
        <v>6.71</v>
      </c>
      <c r="Y2495" s="42">
        <v>6.83</v>
      </c>
      <c r="Z2495" s="42">
        <v>6.94</v>
      </c>
      <c r="AA2495" s="42">
        <v>7.05</v>
      </c>
      <c r="AB2495" s="42">
        <v>7.16</v>
      </c>
      <c r="AC2495" s="42">
        <v>7.28</v>
      </c>
      <c r="AD2495" s="42">
        <v>7.39</v>
      </c>
      <c r="AE2495" s="42">
        <v>7.5</v>
      </c>
      <c r="AF2495" s="42">
        <v>7.61</v>
      </c>
      <c r="AG2495" s="42">
        <v>7.73</v>
      </c>
      <c r="AH2495" s="42">
        <v>7.84</v>
      </c>
      <c r="AI2495" s="42">
        <v>7.95</v>
      </c>
      <c r="AJ2495" s="42">
        <v>8.06</v>
      </c>
      <c r="AK2495" s="42">
        <v>8.18</v>
      </c>
      <c r="AL2495" s="42">
        <v>8.2899999999999991</v>
      </c>
      <c r="AM2495" s="42">
        <v>8.4</v>
      </c>
      <c r="AN2495" s="42">
        <v>8.51</v>
      </c>
      <c r="AO2495" s="42">
        <v>8.6300000000000008</v>
      </c>
      <c r="AP2495" s="42">
        <v>8.74</v>
      </c>
    </row>
    <row r="2496" spans="1:42" x14ac:dyDescent="0.2">
      <c r="A2496" s="41">
        <v>24.84</v>
      </c>
      <c r="B2496" s="42">
        <v>4.24</v>
      </c>
      <c r="C2496" s="42">
        <v>4.3499999999999996</v>
      </c>
      <c r="D2496" s="42">
        <v>4.46</v>
      </c>
      <c r="E2496" s="42">
        <v>4.58</v>
      </c>
      <c r="F2496" s="42">
        <v>4.6900000000000004</v>
      </c>
      <c r="G2496" s="42">
        <v>4.8</v>
      </c>
      <c r="H2496" s="42">
        <v>4.91</v>
      </c>
      <c r="I2496" s="42">
        <v>5.03</v>
      </c>
      <c r="J2496" s="42">
        <v>5.14</v>
      </c>
      <c r="K2496" s="42">
        <v>5.25</v>
      </c>
      <c r="L2496" s="42">
        <v>5.36</v>
      </c>
      <c r="M2496" s="42">
        <v>5.48</v>
      </c>
      <c r="N2496" s="42">
        <v>5.59</v>
      </c>
      <c r="O2496" s="42">
        <v>5.7</v>
      </c>
      <c r="P2496" s="42">
        <v>5.81</v>
      </c>
      <c r="Q2496" s="42">
        <v>5.93</v>
      </c>
      <c r="R2496" s="42">
        <v>6.04</v>
      </c>
      <c r="S2496" s="42">
        <v>6.15</v>
      </c>
      <c r="T2496" s="42">
        <v>6.26</v>
      </c>
      <c r="U2496" s="42">
        <v>6.38</v>
      </c>
      <c r="V2496" s="42">
        <v>6.49</v>
      </c>
      <c r="W2496" s="42">
        <v>6.6</v>
      </c>
      <c r="X2496" s="42">
        <v>6.71</v>
      </c>
      <c r="Y2496" s="42">
        <v>6.83</v>
      </c>
      <c r="Z2496" s="42">
        <v>6.94</v>
      </c>
      <c r="AA2496" s="42">
        <v>7.05</v>
      </c>
      <c r="AB2496" s="42">
        <v>7.16</v>
      </c>
      <c r="AC2496" s="42">
        <v>7.28</v>
      </c>
      <c r="AD2496" s="42">
        <v>7.39</v>
      </c>
      <c r="AE2496" s="42">
        <v>7.5</v>
      </c>
      <c r="AF2496" s="42">
        <v>7.61</v>
      </c>
      <c r="AG2496" s="42">
        <v>7.73</v>
      </c>
      <c r="AH2496" s="42">
        <v>7.84</v>
      </c>
      <c r="AI2496" s="42">
        <v>7.95</v>
      </c>
      <c r="AJ2496" s="42">
        <v>8.06</v>
      </c>
      <c r="AK2496" s="42">
        <v>8.18</v>
      </c>
      <c r="AL2496" s="42">
        <v>8.2899999999999991</v>
      </c>
      <c r="AM2496" s="42">
        <v>8.4</v>
      </c>
      <c r="AN2496" s="42">
        <v>8.51</v>
      </c>
      <c r="AO2496" s="42">
        <v>8.6300000000000008</v>
      </c>
      <c r="AP2496" s="42">
        <v>8.74</v>
      </c>
    </row>
    <row r="2497" spans="1:42" x14ac:dyDescent="0.2">
      <c r="A2497" s="41">
        <v>24.85</v>
      </c>
      <c r="B2497" s="42">
        <v>4.24</v>
      </c>
      <c r="C2497" s="42">
        <v>4.3499999999999996</v>
      </c>
      <c r="D2497" s="42">
        <v>4.46</v>
      </c>
      <c r="E2497" s="42">
        <v>4.57</v>
      </c>
      <c r="F2497" s="42">
        <v>4.6900000000000004</v>
      </c>
      <c r="G2497" s="42">
        <v>4.8</v>
      </c>
      <c r="H2497" s="42">
        <v>4.91</v>
      </c>
      <c r="I2497" s="42">
        <v>5.0199999999999996</v>
      </c>
      <c r="J2497" s="42">
        <v>5.14</v>
      </c>
      <c r="K2497" s="42">
        <v>5.25</v>
      </c>
      <c r="L2497" s="42">
        <v>5.36</v>
      </c>
      <c r="M2497" s="42">
        <v>5.47</v>
      </c>
      <c r="N2497" s="42">
        <v>5.59</v>
      </c>
      <c r="O2497" s="42">
        <v>5.7</v>
      </c>
      <c r="P2497" s="42">
        <v>5.81</v>
      </c>
      <c r="Q2497" s="42">
        <v>5.92</v>
      </c>
      <c r="R2497" s="42">
        <v>6.04</v>
      </c>
      <c r="S2497" s="42">
        <v>6.15</v>
      </c>
      <c r="T2497" s="42">
        <v>6.26</v>
      </c>
      <c r="U2497" s="42">
        <v>6.37</v>
      </c>
      <c r="V2497" s="42">
        <v>6.49</v>
      </c>
      <c r="W2497" s="42">
        <v>6.6</v>
      </c>
      <c r="X2497" s="42">
        <v>6.71</v>
      </c>
      <c r="Y2497" s="42">
        <v>6.82</v>
      </c>
      <c r="Z2497" s="42">
        <v>6.94</v>
      </c>
      <c r="AA2497" s="42">
        <v>7.05</v>
      </c>
      <c r="AB2497" s="42">
        <v>7.16</v>
      </c>
      <c r="AC2497" s="42">
        <v>7.27</v>
      </c>
      <c r="AD2497" s="42">
        <v>7.39</v>
      </c>
      <c r="AE2497" s="42">
        <v>7.5</v>
      </c>
      <c r="AF2497" s="42">
        <v>7.61</v>
      </c>
      <c r="AG2497" s="42">
        <v>7.72</v>
      </c>
      <c r="AH2497" s="42">
        <v>7.84</v>
      </c>
      <c r="AI2497" s="42">
        <v>7.95</v>
      </c>
      <c r="AJ2497" s="42">
        <v>8.06</v>
      </c>
      <c r="AK2497" s="42">
        <v>8.17</v>
      </c>
      <c r="AL2497" s="42">
        <v>8.2899999999999991</v>
      </c>
      <c r="AM2497" s="42">
        <v>8.4</v>
      </c>
      <c r="AN2497" s="42">
        <v>8.51</v>
      </c>
      <c r="AO2497" s="42">
        <v>8.6199999999999992</v>
      </c>
      <c r="AP2497" s="42">
        <v>8.74</v>
      </c>
    </row>
    <row r="2498" spans="1:42" x14ac:dyDescent="0.2">
      <c r="A2498" s="41">
        <v>24.86</v>
      </c>
      <c r="B2498" s="42">
        <v>4.24</v>
      </c>
      <c r="C2498" s="42">
        <v>4.3499999999999996</v>
      </c>
      <c r="D2498" s="42">
        <v>4.46</v>
      </c>
      <c r="E2498" s="42">
        <v>4.57</v>
      </c>
      <c r="F2498" s="42">
        <v>4.6900000000000004</v>
      </c>
      <c r="G2498" s="42">
        <v>4.8</v>
      </c>
      <c r="H2498" s="42">
        <v>4.91</v>
      </c>
      <c r="I2498" s="42">
        <v>5.0199999999999996</v>
      </c>
      <c r="J2498" s="42">
        <v>5.14</v>
      </c>
      <c r="K2498" s="42">
        <v>5.25</v>
      </c>
      <c r="L2498" s="42">
        <v>5.36</v>
      </c>
      <c r="M2498" s="42">
        <v>5.47</v>
      </c>
      <c r="N2498" s="42">
        <v>5.59</v>
      </c>
      <c r="O2498" s="42">
        <v>5.7</v>
      </c>
      <c r="P2498" s="42">
        <v>5.81</v>
      </c>
      <c r="Q2498" s="42">
        <v>5.92</v>
      </c>
      <c r="R2498" s="42">
        <v>6.04</v>
      </c>
      <c r="S2498" s="42">
        <v>6.15</v>
      </c>
      <c r="T2498" s="42">
        <v>6.26</v>
      </c>
      <c r="U2498" s="42">
        <v>6.37</v>
      </c>
      <c r="V2498" s="42">
        <v>6.49</v>
      </c>
      <c r="W2498" s="42">
        <v>6.6</v>
      </c>
      <c r="X2498" s="42">
        <v>6.71</v>
      </c>
      <c r="Y2498" s="42">
        <v>6.82</v>
      </c>
      <c r="Z2498" s="42">
        <v>6.94</v>
      </c>
      <c r="AA2498" s="42">
        <v>7.05</v>
      </c>
      <c r="AB2498" s="42">
        <v>7.16</v>
      </c>
      <c r="AC2498" s="42">
        <v>7.27</v>
      </c>
      <c r="AD2498" s="42">
        <v>7.39</v>
      </c>
      <c r="AE2498" s="42">
        <v>7.5</v>
      </c>
      <c r="AF2498" s="42">
        <v>7.61</v>
      </c>
      <c r="AG2498" s="42">
        <v>7.72</v>
      </c>
      <c r="AH2498" s="42">
        <v>7.84</v>
      </c>
      <c r="AI2498" s="42">
        <v>7.95</v>
      </c>
      <c r="AJ2498" s="42">
        <v>8.06</v>
      </c>
      <c r="AK2498" s="42">
        <v>8.17</v>
      </c>
      <c r="AL2498" s="42">
        <v>8.2799999999999994</v>
      </c>
      <c r="AM2498" s="42">
        <v>8.4</v>
      </c>
      <c r="AN2498" s="42">
        <v>8.51</v>
      </c>
      <c r="AO2498" s="42">
        <v>8.6199999999999992</v>
      </c>
      <c r="AP2498" s="42">
        <v>8.73</v>
      </c>
    </row>
    <row r="2499" spans="1:42" x14ac:dyDescent="0.2">
      <c r="A2499" s="41">
        <v>24.87</v>
      </c>
      <c r="B2499" s="42">
        <v>4.24</v>
      </c>
      <c r="C2499" s="42">
        <v>4.3499999999999996</v>
      </c>
      <c r="D2499" s="42">
        <v>4.46</v>
      </c>
      <c r="E2499" s="42">
        <v>4.57</v>
      </c>
      <c r="F2499" s="42">
        <v>4.6900000000000004</v>
      </c>
      <c r="G2499" s="42">
        <v>4.8</v>
      </c>
      <c r="H2499" s="42">
        <v>4.91</v>
      </c>
      <c r="I2499" s="42">
        <v>5.0199999999999996</v>
      </c>
      <c r="J2499" s="42">
        <v>5.14</v>
      </c>
      <c r="K2499" s="42">
        <v>5.25</v>
      </c>
      <c r="L2499" s="42">
        <v>5.36</v>
      </c>
      <c r="M2499" s="42">
        <v>5.47</v>
      </c>
      <c r="N2499" s="42">
        <v>5.58</v>
      </c>
      <c r="O2499" s="42">
        <v>5.7</v>
      </c>
      <c r="P2499" s="42">
        <v>5.81</v>
      </c>
      <c r="Q2499" s="42">
        <v>5.92</v>
      </c>
      <c r="R2499" s="42">
        <v>6.03</v>
      </c>
      <c r="S2499" s="42">
        <v>6.15</v>
      </c>
      <c r="T2499" s="42">
        <v>6.26</v>
      </c>
      <c r="U2499" s="42">
        <v>6.37</v>
      </c>
      <c r="V2499" s="42">
        <v>6.48</v>
      </c>
      <c r="W2499" s="42">
        <v>6.6</v>
      </c>
      <c r="X2499" s="42">
        <v>6.71</v>
      </c>
      <c r="Y2499" s="42">
        <v>6.82</v>
      </c>
      <c r="Z2499" s="42">
        <v>6.93</v>
      </c>
      <c r="AA2499" s="42">
        <v>7.05</v>
      </c>
      <c r="AB2499" s="42">
        <v>7.16</v>
      </c>
      <c r="AC2499" s="42">
        <v>7.27</v>
      </c>
      <c r="AD2499" s="42">
        <v>7.38</v>
      </c>
      <c r="AE2499" s="42">
        <v>7.5</v>
      </c>
      <c r="AF2499" s="42">
        <v>7.61</v>
      </c>
      <c r="AG2499" s="42">
        <v>7.72</v>
      </c>
      <c r="AH2499" s="42">
        <v>7.83</v>
      </c>
      <c r="AI2499" s="42">
        <v>7.95</v>
      </c>
      <c r="AJ2499" s="42">
        <v>8.06</v>
      </c>
      <c r="AK2499" s="42">
        <v>8.17</v>
      </c>
      <c r="AL2499" s="42">
        <v>8.2799999999999994</v>
      </c>
      <c r="AM2499" s="42">
        <v>8.4</v>
      </c>
      <c r="AN2499" s="42">
        <v>8.51</v>
      </c>
      <c r="AO2499" s="42">
        <v>8.6199999999999992</v>
      </c>
      <c r="AP2499" s="42">
        <v>8.73</v>
      </c>
    </row>
    <row r="2500" spans="1:42" x14ac:dyDescent="0.2">
      <c r="A2500" s="41">
        <v>24.88</v>
      </c>
      <c r="B2500" s="42">
        <v>4.2300000000000004</v>
      </c>
      <c r="C2500" s="42">
        <v>4.3499999999999996</v>
      </c>
      <c r="D2500" s="42">
        <v>4.46</v>
      </c>
      <c r="E2500" s="42">
        <v>4.57</v>
      </c>
      <c r="F2500" s="42">
        <v>4.68</v>
      </c>
      <c r="G2500" s="42">
        <v>4.8</v>
      </c>
      <c r="H2500" s="42">
        <v>4.91</v>
      </c>
      <c r="I2500" s="42">
        <v>5.0199999999999996</v>
      </c>
      <c r="J2500" s="42">
        <v>5.13</v>
      </c>
      <c r="K2500" s="42">
        <v>5.25</v>
      </c>
      <c r="L2500" s="42">
        <v>5.36</v>
      </c>
      <c r="M2500" s="42">
        <v>5.47</v>
      </c>
      <c r="N2500" s="42">
        <v>5.58</v>
      </c>
      <c r="O2500" s="42">
        <v>5.7</v>
      </c>
      <c r="P2500" s="42">
        <v>5.81</v>
      </c>
      <c r="Q2500" s="42">
        <v>5.92</v>
      </c>
      <c r="R2500" s="42">
        <v>6.03</v>
      </c>
      <c r="S2500" s="42">
        <v>6.15</v>
      </c>
      <c r="T2500" s="42">
        <v>6.26</v>
      </c>
      <c r="U2500" s="42">
        <v>6.37</v>
      </c>
      <c r="V2500" s="42">
        <v>6.48</v>
      </c>
      <c r="W2500" s="42">
        <v>6.6</v>
      </c>
      <c r="X2500" s="42">
        <v>6.71</v>
      </c>
      <c r="Y2500" s="42">
        <v>6.82</v>
      </c>
      <c r="Z2500" s="42">
        <v>6.93</v>
      </c>
      <c r="AA2500" s="42">
        <v>7.05</v>
      </c>
      <c r="AB2500" s="42">
        <v>7.16</v>
      </c>
      <c r="AC2500" s="42">
        <v>7.27</v>
      </c>
      <c r="AD2500" s="42">
        <v>7.38</v>
      </c>
      <c r="AE2500" s="42">
        <v>7.49</v>
      </c>
      <c r="AF2500" s="42">
        <v>7.61</v>
      </c>
      <c r="AG2500" s="42">
        <v>7.72</v>
      </c>
      <c r="AH2500" s="42">
        <v>7.83</v>
      </c>
      <c r="AI2500" s="42">
        <v>7.94</v>
      </c>
      <c r="AJ2500" s="42">
        <v>8.06</v>
      </c>
      <c r="AK2500" s="42">
        <v>8.17</v>
      </c>
      <c r="AL2500" s="42">
        <v>8.2799999999999994</v>
      </c>
      <c r="AM2500" s="42">
        <v>8.39</v>
      </c>
      <c r="AN2500" s="42">
        <v>8.51</v>
      </c>
      <c r="AO2500" s="42">
        <v>8.6199999999999992</v>
      </c>
      <c r="AP2500" s="42">
        <v>8.73</v>
      </c>
    </row>
    <row r="2501" spans="1:42" x14ac:dyDescent="0.2">
      <c r="A2501" s="41">
        <v>24.89</v>
      </c>
      <c r="B2501" s="42">
        <v>4.2300000000000004</v>
      </c>
      <c r="C2501" s="42">
        <v>4.3499999999999996</v>
      </c>
      <c r="D2501" s="42">
        <v>4.46</v>
      </c>
      <c r="E2501" s="42">
        <v>4.57</v>
      </c>
      <c r="F2501" s="42">
        <v>4.68</v>
      </c>
      <c r="G2501" s="42">
        <v>4.8</v>
      </c>
      <c r="H2501" s="42">
        <v>4.91</v>
      </c>
      <c r="I2501" s="42">
        <v>5.0199999999999996</v>
      </c>
      <c r="J2501" s="42">
        <v>5.13</v>
      </c>
      <c r="K2501" s="42">
        <v>5.25</v>
      </c>
      <c r="L2501" s="42">
        <v>5.36</v>
      </c>
      <c r="M2501" s="42">
        <v>5.47</v>
      </c>
      <c r="N2501" s="42">
        <v>5.58</v>
      </c>
      <c r="O2501" s="42">
        <v>5.7</v>
      </c>
      <c r="P2501" s="42">
        <v>5.81</v>
      </c>
      <c r="Q2501" s="42">
        <v>5.92</v>
      </c>
      <c r="R2501" s="42">
        <v>6.03</v>
      </c>
      <c r="S2501" s="42">
        <v>6.14</v>
      </c>
      <c r="T2501" s="42">
        <v>6.26</v>
      </c>
      <c r="U2501" s="42">
        <v>6.37</v>
      </c>
      <c r="V2501" s="42">
        <v>6.48</v>
      </c>
      <c r="W2501" s="42">
        <v>6.59</v>
      </c>
      <c r="X2501" s="42">
        <v>6.71</v>
      </c>
      <c r="Y2501" s="42">
        <v>6.82</v>
      </c>
      <c r="Z2501" s="42">
        <v>6.93</v>
      </c>
      <c r="AA2501" s="42">
        <v>7.04</v>
      </c>
      <c r="AB2501" s="42">
        <v>7.16</v>
      </c>
      <c r="AC2501" s="42">
        <v>7.27</v>
      </c>
      <c r="AD2501" s="42">
        <v>7.38</v>
      </c>
      <c r="AE2501" s="42">
        <v>7.49</v>
      </c>
      <c r="AF2501" s="42">
        <v>7.61</v>
      </c>
      <c r="AG2501" s="42">
        <v>7.72</v>
      </c>
      <c r="AH2501" s="42">
        <v>7.83</v>
      </c>
      <c r="AI2501" s="42">
        <v>7.94</v>
      </c>
      <c r="AJ2501" s="42">
        <v>8.06</v>
      </c>
      <c r="AK2501" s="42">
        <v>8.17</v>
      </c>
      <c r="AL2501" s="42">
        <v>8.2799999999999994</v>
      </c>
      <c r="AM2501" s="42">
        <v>8.39</v>
      </c>
      <c r="AN2501" s="42">
        <v>8.5</v>
      </c>
      <c r="AO2501" s="42">
        <v>8.6199999999999992</v>
      </c>
      <c r="AP2501" s="42">
        <v>8.73</v>
      </c>
    </row>
    <row r="2502" spans="1:42" x14ac:dyDescent="0.2">
      <c r="A2502" s="41">
        <v>24.9</v>
      </c>
      <c r="B2502" s="42">
        <v>4.2300000000000004</v>
      </c>
      <c r="C2502" s="42">
        <v>4.3499999999999996</v>
      </c>
      <c r="D2502" s="42">
        <v>4.46</v>
      </c>
      <c r="E2502" s="42">
        <v>4.57</v>
      </c>
      <c r="F2502" s="42">
        <v>4.68</v>
      </c>
      <c r="G2502" s="42">
        <v>4.79</v>
      </c>
      <c r="H2502" s="42">
        <v>4.91</v>
      </c>
      <c r="I2502" s="42">
        <v>5.0199999999999996</v>
      </c>
      <c r="J2502" s="42">
        <v>5.13</v>
      </c>
      <c r="K2502" s="42">
        <v>5.24</v>
      </c>
      <c r="L2502" s="42">
        <v>5.36</v>
      </c>
      <c r="M2502" s="42">
        <v>5.47</v>
      </c>
      <c r="N2502" s="42">
        <v>5.58</v>
      </c>
      <c r="O2502" s="42">
        <v>5.69</v>
      </c>
      <c r="P2502" s="42">
        <v>5.81</v>
      </c>
      <c r="Q2502" s="42">
        <v>5.92</v>
      </c>
      <c r="R2502" s="42">
        <v>6.03</v>
      </c>
      <c r="S2502" s="42">
        <v>6.14</v>
      </c>
      <c r="T2502" s="42">
        <v>6.26</v>
      </c>
      <c r="U2502" s="42">
        <v>6.37</v>
      </c>
      <c r="V2502" s="42">
        <v>6.48</v>
      </c>
      <c r="W2502" s="42">
        <v>6.59</v>
      </c>
      <c r="X2502" s="42">
        <v>6.71</v>
      </c>
      <c r="Y2502" s="42">
        <v>6.82</v>
      </c>
      <c r="Z2502" s="42">
        <v>6.93</v>
      </c>
      <c r="AA2502" s="42">
        <v>7.04</v>
      </c>
      <c r="AB2502" s="42">
        <v>7.16</v>
      </c>
      <c r="AC2502" s="42">
        <v>7.27</v>
      </c>
      <c r="AD2502" s="42">
        <v>7.38</v>
      </c>
      <c r="AE2502" s="42">
        <v>7.49</v>
      </c>
      <c r="AF2502" s="42">
        <v>7.6</v>
      </c>
      <c r="AG2502" s="42">
        <v>7.72</v>
      </c>
      <c r="AH2502" s="42">
        <v>7.83</v>
      </c>
      <c r="AI2502" s="42">
        <v>7.94</v>
      </c>
      <c r="AJ2502" s="42">
        <v>8.0500000000000007</v>
      </c>
      <c r="AK2502" s="42">
        <v>8.17</v>
      </c>
      <c r="AL2502" s="42">
        <v>8.2799999999999994</v>
      </c>
      <c r="AM2502" s="42">
        <v>8.39</v>
      </c>
      <c r="AN2502" s="42">
        <v>8.5</v>
      </c>
      <c r="AO2502" s="42">
        <v>8.6199999999999992</v>
      </c>
      <c r="AP2502" s="42">
        <v>8.73</v>
      </c>
    </row>
    <row r="2503" spans="1:42" x14ac:dyDescent="0.2">
      <c r="A2503" s="41">
        <v>24.91</v>
      </c>
      <c r="B2503" s="42">
        <v>4.2300000000000004</v>
      </c>
      <c r="C2503" s="42">
        <v>4.34</v>
      </c>
      <c r="D2503" s="42">
        <v>4.46</v>
      </c>
      <c r="E2503" s="42">
        <v>4.57</v>
      </c>
      <c r="F2503" s="42">
        <v>4.68</v>
      </c>
      <c r="G2503" s="42">
        <v>4.79</v>
      </c>
      <c r="H2503" s="42">
        <v>4.91</v>
      </c>
      <c r="I2503" s="42">
        <v>5.0199999999999996</v>
      </c>
      <c r="J2503" s="42">
        <v>5.13</v>
      </c>
      <c r="K2503" s="42">
        <v>5.24</v>
      </c>
      <c r="L2503" s="42">
        <v>5.36</v>
      </c>
      <c r="M2503" s="42">
        <v>5.47</v>
      </c>
      <c r="N2503" s="42">
        <v>5.58</v>
      </c>
      <c r="O2503" s="42">
        <v>5.69</v>
      </c>
      <c r="P2503" s="42">
        <v>5.81</v>
      </c>
      <c r="Q2503" s="42">
        <v>5.92</v>
      </c>
      <c r="R2503" s="42">
        <v>6.03</v>
      </c>
      <c r="S2503" s="42">
        <v>6.14</v>
      </c>
      <c r="T2503" s="42">
        <v>6.25</v>
      </c>
      <c r="U2503" s="42">
        <v>6.37</v>
      </c>
      <c r="V2503" s="42">
        <v>6.48</v>
      </c>
      <c r="W2503" s="42">
        <v>6.59</v>
      </c>
      <c r="X2503" s="42">
        <v>6.7</v>
      </c>
      <c r="Y2503" s="42">
        <v>6.82</v>
      </c>
      <c r="Z2503" s="42">
        <v>6.93</v>
      </c>
      <c r="AA2503" s="42">
        <v>7.04</v>
      </c>
      <c r="AB2503" s="42">
        <v>7.15</v>
      </c>
      <c r="AC2503" s="42">
        <v>7.27</v>
      </c>
      <c r="AD2503" s="42">
        <v>7.38</v>
      </c>
      <c r="AE2503" s="42">
        <v>7.49</v>
      </c>
      <c r="AF2503" s="42">
        <v>7.6</v>
      </c>
      <c r="AG2503" s="42">
        <v>7.72</v>
      </c>
      <c r="AH2503" s="42">
        <v>7.83</v>
      </c>
      <c r="AI2503" s="42">
        <v>7.94</v>
      </c>
      <c r="AJ2503" s="42">
        <v>8.0500000000000007</v>
      </c>
      <c r="AK2503" s="42">
        <v>8.16</v>
      </c>
      <c r="AL2503" s="42">
        <v>8.2799999999999994</v>
      </c>
      <c r="AM2503" s="42">
        <v>8.39</v>
      </c>
      <c r="AN2503" s="42">
        <v>8.5</v>
      </c>
      <c r="AO2503" s="42">
        <v>8.61</v>
      </c>
      <c r="AP2503" s="42">
        <v>8.73</v>
      </c>
    </row>
    <row r="2504" spans="1:42" x14ac:dyDescent="0.2">
      <c r="A2504" s="41">
        <v>24.92</v>
      </c>
      <c r="B2504" s="42">
        <v>4.2300000000000004</v>
      </c>
      <c r="C2504" s="42">
        <v>4.34</v>
      </c>
      <c r="D2504" s="42">
        <v>4.46</v>
      </c>
      <c r="E2504" s="42">
        <v>4.57</v>
      </c>
      <c r="F2504" s="42">
        <v>4.68</v>
      </c>
      <c r="G2504" s="42">
        <v>4.79</v>
      </c>
      <c r="H2504" s="42">
        <v>4.91</v>
      </c>
      <c r="I2504" s="42">
        <v>5.0199999999999996</v>
      </c>
      <c r="J2504" s="42">
        <v>5.13</v>
      </c>
      <c r="K2504" s="42">
        <v>5.24</v>
      </c>
      <c r="L2504" s="42">
        <v>5.35</v>
      </c>
      <c r="M2504" s="42">
        <v>5.47</v>
      </c>
      <c r="N2504" s="42">
        <v>5.58</v>
      </c>
      <c r="O2504" s="42">
        <v>5.69</v>
      </c>
      <c r="P2504" s="42">
        <v>5.8</v>
      </c>
      <c r="Q2504" s="42">
        <v>5.92</v>
      </c>
      <c r="R2504" s="42">
        <v>6.03</v>
      </c>
      <c r="S2504" s="42">
        <v>6.14</v>
      </c>
      <c r="T2504" s="42">
        <v>6.25</v>
      </c>
      <c r="U2504" s="42">
        <v>6.37</v>
      </c>
      <c r="V2504" s="42">
        <v>6.48</v>
      </c>
      <c r="W2504" s="42">
        <v>6.59</v>
      </c>
      <c r="X2504" s="42">
        <v>6.7</v>
      </c>
      <c r="Y2504" s="42">
        <v>6.82</v>
      </c>
      <c r="Z2504" s="42">
        <v>6.93</v>
      </c>
      <c r="AA2504" s="42">
        <v>7.04</v>
      </c>
      <c r="AB2504" s="42">
        <v>7.15</v>
      </c>
      <c r="AC2504" s="42">
        <v>7.26</v>
      </c>
      <c r="AD2504" s="42">
        <v>7.38</v>
      </c>
      <c r="AE2504" s="42">
        <v>7.49</v>
      </c>
      <c r="AF2504" s="42">
        <v>7.6</v>
      </c>
      <c r="AG2504" s="42">
        <v>7.71</v>
      </c>
      <c r="AH2504" s="42">
        <v>7.83</v>
      </c>
      <c r="AI2504" s="42">
        <v>7.94</v>
      </c>
      <c r="AJ2504" s="42">
        <v>8.0500000000000007</v>
      </c>
      <c r="AK2504" s="42">
        <v>8.16</v>
      </c>
      <c r="AL2504" s="42">
        <v>8.2799999999999994</v>
      </c>
      <c r="AM2504" s="42">
        <v>8.39</v>
      </c>
      <c r="AN2504" s="42">
        <v>8.5</v>
      </c>
      <c r="AO2504" s="42">
        <v>8.61</v>
      </c>
      <c r="AP2504" s="42">
        <v>8.7200000000000006</v>
      </c>
    </row>
    <row r="2505" spans="1:42" x14ac:dyDescent="0.2">
      <c r="A2505" s="41">
        <v>24.93</v>
      </c>
      <c r="B2505" s="42">
        <v>4.2300000000000004</v>
      </c>
      <c r="C2505" s="42">
        <v>4.34</v>
      </c>
      <c r="D2505" s="42">
        <v>4.45</v>
      </c>
      <c r="E2505" s="42">
        <v>4.57</v>
      </c>
      <c r="F2505" s="42">
        <v>4.68</v>
      </c>
      <c r="G2505" s="42">
        <v>4.79</v>
      </c>
      <c r="H2505" s="42">
        <v>4.9000000000000004</v>
      </c>
      <c r="I2505" s="42">
        <v>5.0199999999999996</v>
      </c>
      <c r="J2505" s="42">
        <v>5.13</v>
      </c>
      <c r="K2505" s="42">
        <v>5.24</v>
      </c>
      <c r="L2505" s="42">
        <v>5.35</v>
      </c>
      <c r="M2505" s="42">
        <v>5.47</v>
      </c>
      <c r="N2505" s="42">
        <v>5.58</v>
      </c>
      <c r="O2505" s="42">
        <v>5.69</v>
      </c>
      <c r="P2505" s="42">
        <v>5.8</v>
      </c>
      <c r="Q2505" s="42">
        <v>5.92</v>
      </c>
      <c r="R2505" s="42">
        <v>6.03</v>
      </c>
      <c r="S2505" s="42">
        <v>6.14</v>
      </c>
      <c r="T2505" s="42">
        <v>6.25</v>
      </c>
      <c r="U2505" s="42">
        <v>6.36</v>
      </c>
      <c r="V2505" s="42">
        <v>6.48</v>
      </c>
      <c r="W2505" s="42">
        <v>6.59</v>
      </c>
      <c r="X2505" s="42">
        <v>6.7</v>
      </c>
      <c r="Y2505" s="42">
        <v>6.81</v>
      </c>
      <c r="Z2505" s="42">
        <v>6.93</v>
      </c>
      <c r="AA2505" s="42">
        <v>7.04</v>
      </c>
      <c r="AB2505" s="42">
        <v>7.15</v>
      </c>
      <c r="AC2505" s="42">
        <v>7.26</v>
      </c>
      <c r="AD2505" s="42">
        <v>7.38</v>
      </c>
      <c r="AE2505" s="42">
        <v>7.49</v>
      </c>
      <c r="AF2505" s="42">
        <v>7.6</v>
      </c>
      <c r="AG2505" s="42">
        <v>7.71</v>
      </c>
      <c r="AH2505" s="42">
        <v>7.82</v>
      </c>
      <c r="AI2505" s="42">
        <v>7.94</v>
      </c>
      <c r="AJ2505" s="42">
        <v>8.0500000000000007</v>
      </c>
      <c r="AK2505" s="42">
        <v>8.16</v>
      </c>
      <c r="AL2505" s="42">
        <v>8.27</v>
      </c>
      <c r="AM2505" s="42">
        <v>8.39</v>
      </c>
      <c r="AN2505" s="42">
        <v>8.5</v>
      </c>
      <c r="AO2505" s="42">
        <v>8.61</v>
      </c>
      <c r="AP2505" s="42">
        <v>8.7200000000000006</v>
      </c>
    </row>
    <row r="2506" spans="1:42" x14ac:dyDescent="0.2">
      <c r="A2506" s="41">
        <v>24.94</v>
      </c>
      <c r="B2506" s="42">
        <v>4.2300000000000004</v>
      </c>
      <c r="C2506" s="42">
        <v>4.34</v>
      </c>
      <c r="D2506" s="42">
        <v>4.45</v>
      </c>
      <c r="E2506" s="42">
        <v>4.57</v>
      </c>
      <c r="F2506" s="42">
        <v>4.68</v>
      </c>
      <c r="G2506" s="42">
        <v>4.79</v>
      </c>
      <c r="H2506" s="42">
        <v>4.9000000000000004</v>
      </c>
      <c r="I2506" s="42">
        <v>5.0199999999999996</v>
      </c>
      <c r="J2506" s="42">
        <v>5.13</v>
      </c>
      <c r="K2506" s="42">
        <v>5.24</v>
      </c>
      <c r="L2506" s="42">
        <v>5.35</v>
      </c>
      <c r="M2506" s="42">
        <v>5.47</v>
      </c>
      <c r="N2506" s="42">
        <v>5.58</v>
      </c>
      <c r="O2506" s="42">
        <v>5.69</v>
      </c>
      <c r="P2506" s="42">
        <v>5.8</v>
      </c>
      <c r="Q2506" s="42">
        <v>5.91</v>
      </c>
      <c r="R2506" s="42">
        <v>6.03</v>
      </c>
      <c r="S2506" s="42">
        <v>6.14</v>
      </c>
      <c r="T2506" s="42">
        <v>6.25</v>
      </c>
      <c r="U2506" s="42">
        <v>6.36</v>
      </c>
      <c r="V2506" s="42">
        <v>6.48</v>
      </c>
      <c r="W2506" s="42">
        <v>6.59</v>
      </c>
      <c r="X2506" s="42">
        <v>6.7</v>
      </c>
      <c r="Y2506" s="42">
        <v>6.81</v>
      </c>
      <c r="Z2506" s="42">
        <v>6.93</v>
      </c>
      <c r="AA2506" s="42">
        <v>7.04</v>
      </c>
      <c r="AB2506" s="42">
        <v>7.15</v>
      </c>
      <c r="AC2506" s="42">
        <v>7.26</v>
      </c>
      <c r="AD2506" s="42">
        <v>7.37</v>
      </c>
      <c r="AE2506" s="42">
        <v>7.49</v>
      </c>
      <c r="AF2506" s="42">
        <v>7.6</v>
      </c>
      <c r="AG2506" s="42">
        <v>7.71</v>
      </c>
      <c r="AH2506" s="42">
        <v>7.82</v>
      </c>
      <c r="AI2506" s="42">
        <v>7.94</v>
      </c>
      <c r="AJ2506" s="42">
        <v>8.0500000000000007</v>
      </c>
      <c r="AK2506" s="42">
        <v>8.16</v>
      </c>
      <c r="AL2506" s="42">
        <v>8.27</v>
      </c>
      <c r="AM2506" s="42">
        <v>8.3800000000000008</v>
      </c>
      <c r="AN2506" s="42">
        <v>8.5</v>
      </c>
      <c r="AO2506" s="42">
        <v>8.61</v>
      </c>
      <c r="AP2506" s="42">
        <v>8.7200000000000006</v>
      </c>
    </row>
    <row r="2507" spans="1:42" x14ac:dyDescent="0.2">
      <c r="A2507" s="41">
        <v>24.95</v>
      </c>
      <c r="B2507" s="42">
        <v>4.2300000000000004</v>
      </c>
      <c r="C2507" s="42">
        <v>4.34</v>
      </c>
      <c r="D2507" s="42">
        <v>4.45</v>
      </c>
      <c r="E2507" s="42">
        <v>4.57</v>
      </c>
      <c r="F2507" s="42">
        <v>4.68</v>
      </c>
      <c r="G2507" s="42">
        <v>4.79</v>
      </c>
      <c r="H2507" s="42">
        <v>4.9000000000000004</v>
      </c>
      <c r="I2507" s="42">
        <v>5.01</v>
      </c>
      <c r="J2507" s="42">
        <v>5.13</v>
      </c>
      <c r="K2507" s="42">
        <v>5.24</v>
      </c>
      <c r="L2507" s="42">
        <v>5.35</v>
      </c>
      <c r="M2507" s="42">
        <v>5.46</v>
      </c>
      <c r="N2507" s="42">
        <v>5.58</v>
      </c>
      <c r="O2507" s="42">
        <v>5.69</v>
      </c>
      <c r="P2507" s="42">
        <v>5.8</v>
      </c>
      <c r="Q2507" s="42">
        <v>5.91</v>
      </c>
      <c r="R2507" s="42">
        <v>6.03</v>
      </c>
      <c r="S2507" s="42">
        <v>6.14</v>
      </c>
      <c r="T2507" s="42">
        <v>6.25</v>
      </c>
      <c r="U2507" s="42">
        <v>6.36</v>
      </c>
      <c r="V2507" s="42">
        <v>6.47</v>
      </c>
      <c r="W2507" s="42">
        <v>6.59</v>
      </c>
      <c r="X2507" s="42">
        <v>6.7</v>
      </c>
      <c r="Y2507" s="42">
        <v>6.81</v>
      </c>
      <c r="Z2507" s="42">
        <v>6.92</v>
      </c>
      <c r="AA2507" s="42">
        <v>7.04</v>
      </c>
      <c r="AB2507" s="42">
        <v>7.15</v>
      </c>
      <c r="AC2507" s="42">
        <v>7.26</v>
      </c>
      <c r="AD2507" s="42">
        <v>7.37</v>
      </c>
      <c r="AE2507" s="42">
        <v>7.49</v>
      </c>
      <c r="AF2507" s="42">
        <v>7.6</v>
      </c>
      <c r="AG2507" s="42">
        <v>7.71</v>
      </c>
      <c r="AH2507" s="42">
        <v>7.82</v>
      </c>
      <c r="AI2507" s="42">
        <v>7.93</v>
      </c>
      <c r="AJ2507" s="42">
        <v>8.0500000000000007</v>
      </c>
      <c r="AK2507" s="42">
        <v>8.16</v>
      </c>
      <c r="AL2507" s="42">
        <v>8.27</v>
      </c>
      <c r="AM2507" s="42">
        <v>8.3800000000000008</v>
      </c>
      <c r="AN2507" s="42">
        <v>8.5</v>
      </c>
      <c r="AO2507" s="42">
        <v>8.61</v>
      </c>
      <c r="AP2507" s="42">
        <v>8.7200000000000006</v>
      </c>
    </row>
    <row r="2508" spans="1:42" x14ac:dyDescent="0.2">
      <c r="A2508" s="41">
        <v>24.96</v>
      </c>
      <c r="B2508" s="42">
        <v>4.2300000000000004</v>
      </c>
      <c r="C2508" s="42">
        <v>4.34</v>
      </c>
      <c r="D2508" s="42">
        <v>4.45</v>
      </c>
      <c r="E2508" s="42">
        <v>4.5599999999999996</v>
      </c>
      <c r="F2508" s="42">
        <v>4.68</v>
      </c>
      <c r="G2508" s="42">
        <v>4.79</v>
      </c>
      <c r="H2508" s="42">
        <v>4.9000000000000004</v>
      </c>
      <c r="I2508" s="42">
        <v>5.01</v>
      </c>
      <c r="J2508" s="42">
        <v>5.13</v>
      </c>
      <c r="K2508" s="42">
        <v>5.24</v>
      </c>
      <c r="L2508" s="42">
        <v>5.35</v>
      </c>
      <c r="M2508" s="42">
        <v>5.46</v>
      </c>
      <c r="N2508" s="42">
        <v>5.58</v>
      </c>
      <c r="O2508" s="42">
        <v>5.69</v>
      </c>
      <c r="P2508" s="42">
        <v>5.8</v>
      </c>
      <c r="Q2508" s="42">
        <v>5.91</v>
      </c>
      <c r="R2508" s="42">
        <v>6.02</v>
      </c>
      <c r="S2508" s="42">
        <v>6.14</v>
      </c>
      <c r="T2508" s="42">
        <v>6.25</v>
      </c>
      <c r="U2508" s="42">
        <v>6.36</v>
      </c>
      <c r="V2508" s="42">
        <v>6.47</v>
      </c>
      <c r="W2508" s="42">
        <v>6.59</v>
      </c>
      <c r="X2508" s="42">
        <v>6.7</v>
      </c>
      <c r="Y2508" s="42">
        <v>6.81</v>
      </c>
      <c r="Z2508" s="42">
        <v>6.92</v>
      </c>
      <c r="AA2508" s="42">
        <v>7.03</v>
      </c>
      <c r="AB2508" s="42">
        <v>7.15</v>
      </c>
      <c r="AC2508" s="42">
        <v>7.26</v>
      </c>
      <c r="AD2508" s="42">
        <v>7.37</v>
      </c>
      <c r="AE2508" s="42">
        <v>7.48</v>
      </c>
      <c r="AF2508" s="42">
        <v>7.6</v>
      </c>
      <c r="AG2508" s="42">
        <v>7.71</v>
      </c>
      <c r="AH2508" s="42">
        <v>7.82</v>
      </c>
      <c r="AI2508" s="42">
        <v>7.93</v>
      </c>
      <c r="AJ2508" s="42">
        <v>8.0500000000000007</v>
      </c>
      <c r="AK2508" s="42">
        <v>8.16</v>
      </c>
      <c r="AL2508" s="42">
        <v>8.27</v>
      </c>
      <c r="AM2508" s="42">
        <v>8.3800000000000008</v>
      </c>
      <c r="AN2508" s="42">
        <v>8.49</v>
      </c>
      <c r="AO2508" s="42">
        <v>8.61</v>
      </c>
      <c r="AP2508" s="42">
        <v>8.7200000000000006</v>
      </c>
    </row>
    <row r="2509" spans="1:42" x14ac:dyDescent="0.2">
      <c r="A2509" s="41">
        <v>24.97</v>
      </c>
      <c r="B2509" s="42">
        <v>4.2300000000000004</v>
      </c>
      <c r="C2509" s="42">
        <v>4.34</v>
      </c>
      <c r="D2509" s="42">
        <v>4.45</v>
      </c>
      <c r="E2509" s="42">
        <v>4.5599999999999996</v>
      </c>
      <c r="F2509" s="42">
        <v>4.68</v>
      </c>
      <c r="G2509" s="42">
        <v>4.79</v>
      </c>
      <c r="H2509" s="42">
        <v>4.9000000000000004</v>
      </c>
      <c r="I2509" s="42">
        <v>5.01</v>
      </c>
      <c r="J2509" s="42">
        <v>5.13</v>
      </c>
      <c r="K2509" s="42">
        <v>5.24</v>
      </c>
      <c r="L2509" s="42">
        <v>5.35</v>
      </c>
      <c r="M2509" s="42">
        <v>5.46</v>
      </c>
      <c r="N2509" s="42">
        <v>5.57</v>
      </c>
      <c r="O2509" s="42">
        <v>5.69</v>
      </c>
      <c r="P2509" s="42">
        <v>5.8</v>
      </c>
      <c r="Q2509" s="42">
        <v>5.91</v>
      </c>
      <c r="R2509" s="42">
        <v>6.02</v>
      </c>
      <c r="S2509" s="42">
        <v>6.14</v>
      </c>
      <c r="T2509" s="42">
        <v>6.25</v>
      </c>
      <c r="U2509" s="42">
        <v>6.36</v>
      </c>
      <c r="V2509" s="42">
        <v>6.47</v>
      </c>
      <c r="W2509" s="42">
        <v>6.58</v>
      </c>
      <c r="X2509" s="42">
        <v>6.7</v>
      </c>
      <c r="Y2509" s="42">
        <v>6.81</v>
      </c>
      <c r="Z2509" s="42">
        <v>6.92</v>
      </c>
      <c r="AA2509" s="42">
        <v>7.03</v>
      </c>
      <c r="AB2509" s="42">
        <v>7.15</v>
      </c>
      <c r="AC2509" s="42">
        <v>7.26</v>
      </c>
      <c r="AD2509" s="42">
        <v>7.37</v>
      </c>
      <c r="AE2509" s="42">
        <v>7.48</v>
      </c>
      <c r="AF2509" s="42">
        <v>7.59</v>
      </c>
      <c r="AG2509" s="42">
        <v>7.71</v>
      </c>
      <c r="AH2509" s="42">
        <v>7.82</v>
      </c>
      <c r="AI2509" s="42">
        <v>7.93</v>
      </c>
      <c r="AJ2509" s="42">
        <v>8.0399999999999991</v>
      </c>
      <c r="AK2509" s="42">
        <v>8.16</v>
      </c>
      <c r="AL2509" s="42">
        <v>8.27</v>
      </c>
      <c r="AM2509" s="42">
        <v>8.3800000000000008</v>
      </c>
      <c r="AN2509" s="42">
        <v>8.49</v>
      </c>
      <c r="AO2509" s="42">
        <v>8.6</v>
      </c>
      <c r="AP2509" s="42">
        <v>8.7200000000000006</v>
      </c>
    </row>
    <row r="2510" spans="1:42" x14ac:dyDescent="0.2">
      <c r="A2510" s="41">
        <v>24.98</v>
      </c>
      <c r="B2510" s="42">
        <v>4.2300000000000004</v>
      </c>
      <c r="C2510" s="42">
        <v>4.34</v>
      </c>
      <c r="D2510" s="42">
        <v>4.45</v>
      </c>
      <c r="E2510" s="42">
        <v>4.5599999999999996</v>
      </c>
      <c r="F2510" s="42">
        <v>4.67</v>
      </c>
      <c r="G2510" s="42">
        <v>4.79</v>
      </c>
      <c r="H2510" s="42">
        <v>4.9000000000000004</v>
      </c>
      <c r="I2510" s="42">
        <v>5.01</v>
      </c>
      <c r="J2510" s="42">
        <v>5.12</v>
      </c>
      <c r="K2510" s="42">
        <v>5.24</v>
      </c>
      <c r="L2510" s="42">
        <v>5.35</v>
      </c>
      <c r="M2510" s="42">
        <v>5.46</v>
      </c>
      <c r="N2510" s="42">
        <v>5.57</v>
      </c>
      <c r="O2510" s="42">
        <v>5.69</v>
      </c>
      <c r="P2510" s="42">
        <v>5.8</v>
      </c>
      <c r="Q2510" s="42">
        <v>5.91</v>
      </c>
      <c r="R2510" s="42">
        <v>6.02</v>
      </c>
      <c r="S2510" s="42">
        <v>6.13</v>
      </c>
      <c r="T2510" s="42">
        <v>6.25</v>
      </c>
      <c r="U2510" s="42">
        <v>6.36</v>
      </c>
      <c r="V2510" s="42">
        <v>6.47</v>
      </c>
      <c r="W2510" s="42">
        <v>6.58</v>
      </c>
      <c r="X2510" s="42">
        <v>6.7</v>
      </c>
      <c r="Y2510" s="42">
        <v>6.81</v>
      </c>
      <c r="Z2510" s="42">
        <v>6.92</v>
      </c>
      <c r="AA2510" s="42">
        <v>7.03</v>
      </c>
      <c r="AB2510" s="42">
        <v>7.14</v>
      </c>
      <c r="AC2510" s="42">
        <v>7.26</v>
      </c>
      <c r="AD2510" s="42">
        <v>7.37</v>
      </c>
      <c r="AE2510" s="42">
        <v>7.48</v>
      </c>
      <c r="AF2510" s="42">
        <v>7.59</v>
      </c>
      <c r="AG2510" s="42">
        <v>7.71</v>
      </c>
      <c r="AH2510" s="42">
        <v>7.82</v>
      </c>
      <c r="AI2510" s="42">
        <v>7.93</v>
      </c>
      <c r="AJ2510" s="42">
        <v>8.0399999999999991</v>
      </c>
      <c r="AK2510" s="42">
        <v>8.15</v>
      </c>
      <c r="AL2510" s="42">
        <v>8.27</v>
      </c>
      <c r="AM2510" s="42">
        <v>8.3800000000000008</v>
      </c>
      <c r="AN2510" s="42">
        <v>8.49</v>
      </c>
      <c r="AO2510" s="42">
        <v>8.6</v>
      </c>
      <c r="AP2510" s="42">
        <v>8.7200000000000006</v>
      </c>
    </row>
    <row r="2511" spans="1:42" x14ac:dyDescent="0.2">
      <c r="A2511" s="41">
        <v>24.99</v>
      </c>
      <c r="B2511" s="42">
        <v>4.2300000000000004</v>
      </c>
      <c r="C2511" s="42">
        <v>4.34</v>
      </c>
      <c r="D2511" s="42">
        <v>4.45</v>
      </c>
      <c r="E2511" s="42">
        <v>4.5599999999999996</v>
      </c>
      <c r="F2511" s="42">
        <v>4.67</v>
      </c>
      <c r="G2511" s="42">
        <v>4.79</v>
      </c>
      <c r="H2511" s="42">
        <v>4.9000000000000004</v>
      </c>
      <c r="I2511" s="42">
        <v>5.01</v>
      </c>
      <c r="J2511" s="42">
        <v>5.12</v>
      </c>
      <c r="K2511" s="42">
        <v>5.24</v>
      </c>
      <c r="L2511" s="42">
        <v>5.35</v>
      </c>
      <c r="M2511" s="42">
        <v>5.46</v>
      </c>
      <c r="N2511" s="42">
        <v>5.57</v>
      </c>
      <c r="O2511" s="42">
        <v>5.68</v>
      </c>
      <c r="P2511" s="42">
        <v>5.8</v>
      </c>
      <c r="Q2511" s="42">
        <v>5.91</v>
      </c>
      <c r="R2511" s="42">
        <v>6.02</v>
      </c>
      <c r="S2511" s="42">
        <v>6.13</v>
      </c>
      <c r="T2511" s="42">
        <v>6.25</v>
      </c>
      <c r="U2511" s="42">
        <v>6.36</v>
      </c>
      <c r="V2511" s="42">
        <v>6.47</v>
      </c>
      <c r="W2511" s="42">
        <v>6.58</v>
      </c>
      <c r="X2511" s="42">
        <v>6.69</v>
      </c>
      <c r="Y2511" s="42">
        <v>6.81</v>
      </c>
      <c r="Z2511" s="42">
        <v>6.92</v>
      </c>
      <c r="AA2511" s="42">
        <v>7.03</v>
      </c>
      <c r="AB2511" s="42">
        <v>7.14</v>
      </c>
      <c r="AC2511" s="42">
        <v>7.26</v>
      </c>
      <c r="AD2511" s="42">
        <v>7.37</v>
      </c>
      <c r="AE2511" s="42">
        <v>7.48</v>
      </c>
      <c r="AF2511" s="42">
        <v>7.59</v>
      </c>
      <c r="AG2511" s="42">
        <v>7.7</v>
      </c>
      <c r="AH2511" s="42">
        <v>7.82</v>
      </c>
      <c r="AI2511" s="42">
        <v>7.93</v>
      </c>
      <c r="AJ2511" s="42">
        <v>8.0399999999999991</v>
      </c>
      <c r="AK2511" s="42">
        <v>8.15</v>
      </c>
      <c r="AL2511" s="42">
        <v>8.26</v>
      </c>
      <c r="AM2511" s="42">
        <v>8.3800000000000008</v>
      </c>
      <c r="AN2511" s="42">
        <v>8.49</v>
      </c>
      <c r="AO2511" s="42">
        <v>8.6</v>
      </c>
      <c r="AP2511" s="42">
        <v>8.7100000000000009</v>
      </c>
    </row>
    <row r="2512" spans="1:42" x14ac:dyDescent="0.2">
      <c r="A2512" s="41">
        <v>25</v>
      </c>
      <c r="B2512" s="42">
        <v>4.22</v>
      </c>
      <c r="C2512" s="42">
        <v>4.34</v>
      </c>
      <c r="D2512" s="42">
        <v>4.45</v>
      </c>
      <c r="E2512" s="42">
        <v>4.5599999999999996</v>
      </c>
      <c r="F2512" s="42">
        <v>4.67</v>
      </c>
      <c r="G2512" s="42">
        <v>4.79</v>
      </c>
      <c r="H2512" s="42">
        <v>4.9000000000000004</v>
      </c>
      <c r="I2512" s="42">
        <v>5.01</v>
      </c>
      <c r="J2512" s="42">
        <v>5.12</v>
      </c>
      <c r="K2512" s="42">
        <v>5.23</v>
      </c>
      <c r="L2512" s="42">
        <v>5.35</v>
      </c>
      <c r="M2512" s="42">
        <v>5.46</v>
      </c>
      <c r="N2512" s="42">
        <v>5.57</v>
      </c>
      <c r="O2512" s="42">
        <v>5.68</v>
      </c>
      <c r="P2512" s="42">
        <v>5.8</v>
      </c>
      <c r="Q2512" s="42">
        <v>5.91</v>
      </c>
      <c r="R2512" s="42">
        <v>6.02</v>
      </c>
      <c r="S2512" s="42">
        <v>6.13</v>
      </c>
      <c r="T2512" s="42">
        <v>6.24</v>
      </c>
      <c r="U2512" s="42">
        <v>6.36</v>
      </c>
      <c r="V2512" s="42">
        <v>6.47</v>
      </c>
      <c r="W2512" s="42">
        <v>6.58</v>
      </c>
      <c r="X2512" s="42">
        <v>6.69</v>
      </c>
      <c r="Y2512" s="42">
        <v>6.81</v>
      </c>
      <c r="Z2512" s="42">
        <v>6.92</v>
      </c>
      <c r="AA2512" s="42">
        <v>7.03</v>
      </c>
      <c r="AB2512" s="42">
        <v>7.14</v>
      </c>
      <c r="AC2512" s="42">
        <v>7.25</v>
      </c>
      <c r="AD2512" s="42">
        <v>7.37</v>
      </c>
      <c r="AE2512" s="42">
        <v>7.48</v>
      </c>
      <c r="AF2512" s="42">
        <v>7.59</v>
      </c>
      <c r="AG2512" s="42">
        <v>7.7</v>
      </c>
      <c r="AH2512" s="42">
        <v>7.81</v>
      </c>
      <c r="AI2512" s="42">
        <v>7.93</v>
      </c>
      <c r="AJ2512" s="42">
        <v>8.0399999999999991</v>
      </c>
      <c r="AK2512" s="42">
        <v>8.15</v>
      </c>
      <c r="AL2512" s="42">
        <v>8.26</v>
      </c>
      <c r="AM2512" s="42">
        <v>8.3800000000000008</v>
      </c>
      <c r="AN2512" s="42">
        <v>8.49</v>
      </c>
      <c r="AO2512" s="42">
        <v>8.6</v>
      </c>
      <c r="AP2512" s="42">
        <v>8.7100000000000009</v>
      </c>
    </row>
    <row r="2513" spans="1:42" x14ac:dyDescent="0.2">
      <c r="A2513" s="41">
        <v>25.01</v>
      </c>
      <c r="B2513" s="42">
        <v>4.22</v>
      </c>
      <c r="C2513" s="42">
        <v>4.34</v>
      </c>
      <c r="D2513" s="42">
        <v>4.45</v>
      </c>
      <c r="E2513" s="42">
        <v>4.5599999999999996</v>
      </c>
      <c r="F2513" s="42">
        <v>4.67</v>
      </c>
      <c r="G2513" s="42">
        <v>4.78</v>
      </c>
      <c r="H2513" s="42">
        <v>4.9000000000000004</v>
      </c>
      <c r="I2513" s="42">
        <v>5.01</v>
      </c>
      <c r="J2513" s="42">
        <v>5.12</v>
      </c>
      <c r="K2513" s="42">
        <v>5.23</v>
      </c>
      <c r="L2513" s="42">
        <v>5.35</v>
      </c>
      <c r="M2513" s="42">
        <v>5.46</v>
      </c>
      <c r="N2513" s="42">
        <v>5.57</v>
      </c>
      <c r="O2513" s="42">
        <v>5.68</v>
      </c>
      <c r="P2513" s="42">
        <v>5.79</v>
      </c>
      <c r="Q2513" s="42">
        <v>5.91</v>
      </c>
      <c r="R2513" s="42">
        <v>6.02</v>
      </c>
      <c r="S2513" s="42">
        <v>6.13</v>
      </c>
      <c r="T2513" s="42">
        <v>6.24</v>
      </c>
      <c r="U2513" s="42">
        <v>6.36</v>
      </c>
      <c r="V2513" s="42">
        <v>6.47</v>
      </c>
      <c r="W2513" s="42">
        <v>6.58</v>
      </c>
      <c r="X2513" s="42">
        <v>6.69</v>
      </c>
      <c r="Y2513" s="42">
        <v>6.8</v>
      </c>
      <c r="Z2513" s="42">
        <v>6.92</v>
      </c>
      <c r="AA2513" s="42">
        <v>7.03</v>
      </c>
      <c r="AB2513" s="42">
        <v>7.14</v>
      </c>
      <c r="AC2513" s="42">
        <v>7.25</v>
      </c>
      <c r="AD2513" s="42">
        <v>7.36</v>
      </c>
      <c r="AE2513" s="42">
        <v>7.48</v>
      </c>
      <c r="AF2513" s="42">
        <v>7.59</v>
      </c>
      <c r="AG2513" s="42">
        <v>7.7</v>
      </c>
      <c r="AH2513" s="42">
        <v>7.81</v>
      </c>
      <c r="AI2513" s="42">
        <v>7.93</v>
      </c>
      <c r="AJ2513" s="42">
        <v>8.0399999999999991</v>
      </c>
      <c r="AK2513" s="42">
        <v>8.15</v>
      </c>
      <c r="AL2513" s="42">
        <v>8.26</v>
      </c>
      <c r="AM2513" s="42">
        <v>8.3699999999999992</v>
      </c>
      <c r="AN2513" s="42">
        <v>8.49</v>
      </c>
      <c r="AO2513" s="42">
        <v>8.6</v>
      </c>
      <c r="AP2513" s="42">
        <v>8.7100000000000009</v>
      </c>
    </row>
    <row r="2514" spans="1:42" x14ac:dyDescent="0.2">
      <c r="A2514" s="41">
        <v>25.02</v>
      </c>
      <c r="B2514" s="42">
        <v>4.22</v>
      </c>
      <c r="C2514" s="42">
        <v>4.33</v>
      </c>
      <c r="D2514" s="42">
        <v>4.45</v>
      </c>
      <c r="E2514" s="42">
        <v>4.5599999999999996</v>
      </c>
      <c r="F2514" s="42">
        <v>4.67</v>
      </c>
      <c r="G2514" s="42">
        <v>4.78</v>
      </c>
      <c r="H2514" s="42">
        <v>4.9000000000000004</v>
      </c>
      <c r="I2514" s="42">
        <v>5.01</v>
      </c>
      <c r="J2514" s="42">
        <v>5.12</v>
      </c>
      <c r="K2514" s="42">
        <v>5.23</v>
      </c>
      <c r="L2514" s="42">
        <v>5.34</v>
      </c>
      <c r="M2514" s="42">
        <v>5.46</v>
      </c>
      <c r="N2514" s="42">
        <v>5.57</v>
      </c>
      <c r="O2514" s="42">
        <v>5.68</v>
      </c>
      <c r="P2514" s="42">
        <v>5.79</v>
      </c>
      <c r="Q2514" s="42">
        <v>5.91</v>
      </c>
      <c r="R2514" s="42">
        <v>6.02</v>
      </c>
      <c r="S2514" s="42">
        <v>6.13</v>
      </c>
      <c r="T2514" s="42">
        <v>6.24</v>
      </c>
      <c r="U2514" s="42">
        <v>6.35</v>
      </c>
      <c r="V2514" s="42">
        <v>6.47</v>
      </c>
      <c r="W2514" s="42">
        <v>6.58</v>
      </c>
      <c r="X2514" s="42">
        <v>6.69</v>
      </c>
      <c r="Y2514" s="42">
        <v>6.8</v>
      </c>
      <c r="Z2514" s="42">
        <v>6.91</v>
      </c>
      <c r="AA2514" s="42">
        <v>7.03</v>
      </c>
      <c r="AB2514" s="42">
        <v>7.14</v>
      </c>
      <c r="AC2514" s="42">
        <v>7.25</v>
      </c>
      <c r="AD2514" s="42">
        <v>7.36</v>
      </c>
      <c r="AE2514" s="42">
        <v>7.48</v>
      </c>
      <c r="AF2514" s="42">
        <v>7.59</v>
      </c>
      <c r="AG2514" s="42">
        <v>7.7</v>
      </c>
      <c r="AH2514" s="42">
        <v>7.81</v>
      </c>
      <c r="AI2514" s="42">
        <v>7.92</v>
      </c>
      <c r="AJ2514" s="42">
        <v>8.0399999999999991</v>
      </c>
      <c r="AK2514" s="42">
        <v>8.15</v>
      </c>
      <c r="AL2514" s="42">
        <v>8.26</v>
      </c>
      <c r="AM2514" s="42">
        <v>8.3699999999999992</v>
      </c>
      <c r="AN2514" s="42">
        <v>8.48</v>
      </c>
      <c r="AO2514" s="42">
        <v>8.6</v>
      </c>
      <c r="AP2514" s="42">
        <v>8.7100000000000009</v>
      </c>
    </row>
    <row r="2515" spans="1:42" x14ac:dyDescent="0.2">
      <c r="A2515" s="41">
        <v>25.03</v>
      </c>
      <c r="B2515" s="42">
        <v>4.22</v>
      </c>
      <c r="C2515" s="42">
        <v>4.33</v>
      </c>
      <c r="D2515" s="42">
        <v>4.45</v>
      </c>
      <c r="E2515" s="42">
        <v>4.5599999999999996</v>
      </c>
      <c r="F2515" s="42">
        <v>4.67</v>
      </c>
      <c r="G2515" s="42">
        <v>4.78</v>
      </c>
      <c r="H2515" s="42">
        <v>4.8899999999999997</v>
      </c>
      <c r="I2515" s="42">
        <v>5.01</v>
      </c>
      <c r="J2515" s="42">
        <v>5.12</v>
      </c>
      <c r="K2515" s="42">
        <v>5.23</v>
      </c>
      <c r="L2515" s="42">
        <v>5.34</v>
      </c>
      <c r="M2515" s="42">
        <v>5.46</v>
      </c>
      <c r="N2515" s="42">
        <v>5.57</v>
      </c>
      <c r="O2515" s="42">
        <v>5.68</v>
      </c>
      <c r="P2515" s="42">
        <v>5.79</v>
      </c>
      <c r="Q2515" s="42">
        <v>5.9</v>
      </c>
      <c r="R2515" s="42">
        <v>6.02</v>
      </c>
      <c r="S2515" s="42">
        <v>6.13</v>
      </c>
      <c r="T2515" s="42">
        <v>6.24</v>
      </c>
      <c r="U2515" s="42">
        <v>6.35</v>
      </c>
      <c r="V2515" s="42">
        <v>6.46</v>
      </c>
      <c r="W2515" s="42">
        <v>6.58</v>
      </c>
      <c r="X2515" s="42">
        <v>6.69</v>
      </c>
      <c r="Y2515" s="42">
        <v>6.8</v>
      </c>
      <c r="Z2515" s="42">
        <v>6.91</v>
      </c>
      <c r="AA2515" s="42">
        <v>7.03</v>
      </c>
      <c r="AB2515" s="42">
        <v>7.14</v>
      </c>
      <c r="AC2515" s="42">
        <v>7.25</v>
      </c>
      <c r="AD2515" s="42">
        <v>7.36</v>
      </c>
      <c r="AE2515" s="42">
        <v>7.47</v>
      </c>
      <c r="AF2515" s="42">
        <v>7.59</v>
      </c>
      <c r="AG2515" s="42">
        <v>7.7</v>
      </c>
      <c r="AH2515" s="42">
        <v>7.81</v>
      </c>
      <c r="AI2515" s="42">
        <v>7.92</v>
      </c>
      <c r="AJ2515" s="42">
        <v>8.0299999999999994</v>
      </c>
      <c r="AK2515" s="42">
        <v>8.15</v>
      </c>
      <c r="AL2515" s="42">
        <v>8.26</v>
      </c>
      <c r="AM2515" s="42">
        <v>8.3699999999999992</v>
      </c>
      <c r="AN2515" s="42">
        <v>8.48</v>
      </c>
      <c r="AO2515" s="42">
        <v>8.6</v>
      </c>
      <c r="AP2515" s="42">
        <v>8.7100000000000009</v>
      </c>
    </row>
    <row r="2516" spans="1:42" x14ac:dyDescent="0.2">
      <c r="A2516" s="41">
        <v>25.04</v>
      </c>
      <c r="B2516" s="42">
        <v>4.22</v>
      </c>
      <c r="C2516" s="42">
        <v>4.33</v>
      </c>
      <c r="D2516" s="42">
        <v>4.45</v>
      </c>
      <c r="E2516" s="42">
        <v>4.5599999999999996</v>
      </c>
      <c r="F2516" s="42">
        <v>4.67</v>
      </c>
      <c r="G2516" s="42">
        <v>4.78</v>
      </c>
      <c r="H2516" s="42">
        <v>4.8899999999999997</v>
      </c>
      <c r="I2516" s="42">
        <v>5.01</v>
      </c>
      <c r="J2516" s="42">
        <v>5.12</v>
      </c>
      <c r="K2516" s="42">
        <v>5.23</v>
      </c>
      <c r="L2516" s="42">
        <v>5.34</v>
      </c>
      <c r="M2516" s="42">
        <v>5.45</v>
      </c>
      <c r="N2516" s="42">
        <v>5.57</v>
      </c>
      <c r="O2516" s="42">
        <v>5.68</v>
      </c>
      <c r="P2516" s="42">
        <v>5.79</v>
      </c>
      <c r="Q2516" s="42">
        <v>5.9</v>
      </c>
      <c r="R2516" s="42">
        <v>6.02</v>
      </c>
      <c r="S2516" s="42">
        <v>6.13</v>
      </c>
      <c r="T2516" s="42">
        <v>6.24</v>
      </c>
      <c r="U2516" s="42">
        <v>6.35</v>
      </c>
      <c r="V2516" s="42">
        <v>6.46</v>
      </c>
      <c r="W2516" s="42">
        <v>6.58</v>
      </c>
      <c r="X2516" s="42">
        <v>6.69</v>
      </c>
      <c r="Y2516" s="42">
        <v>6.8</v>
      </c>
      <c r="Z2516" s="42">
        <v>6.91</v>
      </c>
      <c r="AA2516" s="42">
        <v>7.02</v>
      </c>
      <c r="AB2516" s="42">
        <v>7.14</v>
      </c>
      <c r="AC2516" s="42">
        <v>7.25</v>
      </c>
      <c r="AD2516" s="42">
        <v>7.36</v>
      </c>
      <c r="AE2516" s="42">
        <v>7.47</v>
      </c>
      <c r="AF2516" s="42">
        <v>7.58</v>
      </c>
      <c r="AG2516" s="42">
        <v>7.7</v>
      </c>
      <c r="AH2516" s="42">
        <v>7.81</v>
      </c>
      <c r="AI2516" s="42">
        <v>7.92</v>
      </c>
      <c r="AJ2516" s="42">
        <v>8.0299999999999994</v>
      </c>
      <c r="AK2516" s="42">
        <v>8.15</v>
      </c>
      <c r="AL2516" s="42">
        <v>8.26</v>
      </c>
      <c r="AM2516" s="42">
        <v>8.3699999999999992</v>
      </c>
      <c r="AN2516" s="42">
        <v>8.48</v>
      </c>
      <c r="AO2516" s="42">
        <v>8.59</v>
      </c>
      <c r="AP2516" s="42">
        <v>8.7100000000000009</v>
      </c>
    </row>
    <row r="2517" spans="1:42" x14ac:dyDescent="0.2">
      <c r="A2517" s="41">
        <v>25.05</v>
      </c>
      <c r="B2517" s="42">
        <v>4.22</v>
      </c>
      <c r="C2517" s="42">
        <v>4.33</v>
      </c>
      <c r="D2517" s="42">
        <v>4.4400000000000004</v>
      </c>
      <c r="E2517" s="42">
        <v>4.5599999999999996</v>
      </c>
      <c r="F2517" s="42">
        <v>4.67</v>
      </c>
      <c r="G2517" s="42">
        <v>4.78</v>
      </c>
      <c r="H2517" s="42">
        <v>4.8899999999999997</v>
      </c>
      <c r="I2517" s="42">
        <v>5</v>
      </c>
      <c r="J2517" s="42">
        <v>5.12</v>
      </c>
      <c r="K2517" s="42">
        <v>5.23</v>
      </c>
      <c r="L2517" s="42">
        <v>5.34</v>
      </c>
      <c r="M2517" s="42">
        <v>5.45</v>
      </c>
      <c r="N2517" s="42">
        <v>5.57</v>
      </c>
      <c r="O2517" s="42">
        <v>5.68</v>
      </c>
      <c r="P2517" s="42">
        <v>5.79</v>
      </c>
      <c r="Q2517" s="42">
        <v>5.9</v>
      </c>
      <c r="R2517" s="42">
        <v>6.01</v>
      </c>
      <c r="S2517" s="42">
        <v>6.13</v>
      </c>
      <c r="T2517" s="42">
        <v>6.24</v>
      </c>
      <c r="U2517" s="42">
        <v>6.35</v>
      </c>
      <c r="V2517" s="42">
        <v>6.46</v>
      </c>
      <c r="W2517" s="42">
        <v>6.57</v>
      </c>
      <c r="X2517" s="42">
        <v>6.69</v>
      </c>
      <c r="Y2517" s="42">
        <v>6.8</v>
      </c>
      <c r="Z2517" s="42">
        <v>6.91</v>
      </c>
      <c r="AA2517" s="42">
        <v>7.02</v>
      </c>
      <c r="AB2517" s="42">
        <v>7.14</v>
      </c>
      <c r="AC2517" s="42">
        <v>7.25</v>
      </c>
      <c r="AD2517" s="42">
        <v>7.36</v>
      </c>
      <c r="AE2517" s="42">
        <v>7.47</v>
      </c>
      <c r="AF2517" s="42">
        <v>7.58</v>
      </c>
      <c r="AG2517" s="42">
        <v>7.7</v>
      </c>
      <c r="AH2517" s="42">
        <v>7.81</v>
      </c>
      <c r="AI2517" s="42">
        <v>7.92</v>
      </c>
      <c r="AJ2517" s="42">
        <v>8.0299999999999994</v>
      </c>
      <c r="AK2517" s="42">
        <v>8.14</v>
      </c>
      <c r="AL2517" s="42">
        <v>8.26</v>
      </c>
      <c r="AM2517" s="42">
        <v>8.3699999999999992</v>
      </c>
      <c r="AN2517" s="42">
        <v>8.48</v>
      </c>
      <c r="AO2517" s="42">
        <v>8.59</v>
      </c>
      <c r="AP2517" s="42">
        <v>8.6999999999999993</v>
      </c>
    </row>
    <row r="2518" spans="1:42" x14ac:dyDescent="0.2">
      <c r="A2518" s="41">
        <v>25.06</v>
      </c>
      <c r="B2518" s="42">
        <v>4.22</v>
      </c>
      <c r="C2518" s="42">
        <v>4.33</v>
      </c>
      <c r="D2518" s="42">
        <v>4.4400000000000004</v>
      </c>
      <c r="E2518" s="42">
        <v>4.5599999999999996</v>
      </c>
      <c r="F2518" s="42">
        <v>4.67</v>
      </c>
      <c r="G2518" s="42">
        <v>4.78</v>
      </c>
      <c r="H2518" s="42">
        <v>4.8899999999999997</v>
      </c>
      <c r="I2518" s="42">
        <v>5</v>
      </c>
      <c r="J2518" s="42">
        <v>5.12</v>
      </c>
      <c r="K2518" s="42">
        <v>5.23</v>
      </c>
      <c r="L2518" s="42">
        <v>5.34</v>
      </c>
      <c r="M2518" s="42">
        <v>5.45</v>
      </c>
      <c r="N2518" s="42">
        <v>5.56</v>
      </c>
      <c r="O2518" s="42">
        <v>5.68</v>
      </c>
      <c r="P2518" s="42">
        <v>5.79</v>
      </c>
      <c r="Q2518" s="42">
        <v>5.9</v>
      </c>
      <c r="R2518" s="42">
        <v>6.01</v>
      </c>
      <c r="S2518" s="42">
        <v>6.12</v>
      </c>
      <c r="T2518" s="42">
        <v>6.24</v>
      </c>
      <c r="U2518" s="42">
        <v>6.35</v>
      </c>
      <c r="V2518" s="42">
        <v>6.46</v>
      </c>
      <c r="W2518" s="42">
        <v>6.57</v>
      </c>
      <c r="X2518" s="42">
        <v>6.69</v>
      </c>
      <c r="Y2518" s="42">
        <v>6.8</v>
      </c>
      <c r="Z2518" s="42">
        <v>6.91</v>
      </c>
      <c r="AA2518" s="42">
        <v>7.02</v>
      </c>
      <c r="AB2518" s="42">
        <v>7.13</v>
      </c>
      <c r="AC2518" s="42">
        <v>7.25</v>
      </c>
      <c r="AD2518" s="42">
        <v>7.36</v>
      </c>
      <c r="AE2518" s="42">
        <v>7.47</v>
      </c>
      <c r="AF2518" s="42">
        <v>7.58</v>
      </c>
      <c r="AG2518" s="42">
        <v>7.69</v>
      </c>
      <c r="AH2518" s="42">
        <v>7.81</v>
      </c>
      <c r="AI2518" s="42">
        <v>7.92</v>
      </c>
      <c r="AJ2518" s="42">
        <v>8.0299999999999994</v>
      </c>
      <c r="AK2518" s="42">
        <v>8.14</v>
      </c>
      <c r="AL2518" s="42">
        <v>8.25</v>
      </c>
      <c r="AM2518" s="42">
        <v>8.3699999999999992</v>
      </c>
      <c r="AN2518" s="42">
        <v>8.48</v>
      </c>
      <c r="AO2518" s="42">
        <v>8.59</v>
      </c>
      <c r="AP2518" s="42">
        <v>8.6999999999999993</v>
      </c>
    </row>
    <row r="2519" spans="1:42" x14ac:dyDescent="0.2">
      <c r="A2519" s="41">
        <v>25.07</v>
      </c>
      <c r="B2519" s="42">
        <v>4.22</v>
      </c>
      <c r="C2519" s="42">
        <v>4.33</v>
      </c>
      <c r="D2519" s="42">
        <v>4.4400000000000004</v>
      </c>
      <c r="E2519" s="42">
        <v>4.55</v>
      </c>
      <c r="F2519" s="42">
        <v>4.67</v>
      </c>
      <c r="G2519" s="42">
        <v>4.78</v>
      </c>
      <c r="H2519" s="42">
        <v>4.8899999999999997</v>
      </c>
      <c r="I2519" s="42">
        <v>5</v>
      </c>
      <c r="J2519" s="42">
        <v>5.1100000000000003</v>
      </c>
      <c r="K2519" s="42">
        <v>5.23</v>
      </c>
      <c r="L2519" s="42">
        <v>5.34</v>
      </c>
      <c r="M2519" s="42">
        <v>5.45</v>
      </c>
      <c r="N2519" s="42">
        <v>5.56</v>
      </c>
      <c r="O2519" s="42">
        <v>5.68</v>
      </c>
      <c r="P2519" s="42">
        <v>5.79</v>
      </c>
      <c r="Q2519" s="42">
        <v>5.9</v>
      </c>
      <c r="R2519" s="42">
        <v>6.01</v>
      </c>
      <c r="S2519" s="42">
        <v>6.12</v>
      </c>
      <c r="T2519" s="42">
        <v>6.24</v>
      </c>
      <c r="U2519" s="42">
        <v>6.35</v>
      </c>
      <c r="V2519" s="42">
        <v>6.46</v>
      </c>
      <c r="W2519" s="42">
        <v>6.57</v>
      </c>
      <c r="X2519" s="42">
        <v>6.68</v>
      </c>
      <c r="Y2519" s="42">
        <v>6.8</v>
      </c>
      <c r="Z2519" s="42">
        <v>6.91</v>
      </c>
      <c r="AA2519" s="42">
        <v>7.02</v>
      </c>
      <c r="AB2519" s="42">
        <v>7.13</v>
      </c>
      <c r="AC2519" s="42">
        <v>7.24</v>
      </c>
      <c r="AD2519" s="42">
        <v>7.36</v>
      </c>
      <c r="AE2519" s="42">
        <v>7.47</v>
      </c>
      <c r="AF2519" s="42">
        <v>7.58</v>
      </c>
      <c r="AG2519" s="42">
        <v>7.69</v>
      </c>
      <c r="AH2519" s="42">
        <v>7.8</v>
      </c>
      <c r="AI2519" s="42">
        <v>7.92</v>
      </c>
      <c r="AJ2519" s="42">
        <v>8.0299999999999994</v>
      </c>
      <c r="AK2519" s="42">
        <v>8.14</v>
      </c>
      <c r="AL2519" s="42">
        <v>8.25</v>
      </c>
      <c r="AM2519" s="42">
        <v>8.36</v>
      </c>
      <c r="AN2519" s="42">
        <v>8.48</v>
      </c>
      <c r="AO2519" s="42">
        <v>8.59</v>
      </c>
      <c r="AP2519" s="42">
        <v>8.6999999999999993</v>
      </c>
    </row>
    <row r="2520" spans="1:42" x14ac:dyDescent="0.2">
      <c r="A2520" s="41">
        <v>25.08</v>
      </c>
      <c r="B2520" s="42">
        <v>4.22</v>
      </c>
      <c r="C2520" s="42">
        <v>4.33</v>
      </c>
      <c r="D2520" s="42">
        <v>4.4400000000000004</v>
      </c>
      <c r="E2520" s="42">
        <v>4.55</v>
      </c>
      <c r="F2520" s="42">
        <v>4.67</v>
      </c>
      <c r="G2520" s="42">
        <v>4.78</v>
      </c>
      <c r="H2520" s="42">
        <v>4.8899999999999997</v>
      </c>
      <c r="I2520" s="42">
        <v>5</v>
      </c>
      <c r="J2520" s="42">
        <v>5.1100000000000003</v>
      </c>
      <c r="K2520" s="42">
        <v>5.23</v>
      </c>
      <c r="L2520" s="42">
        <v>5.34</v>
      </c>
      <c r="M2520" s="42">
        <v>5.45</v>
      </c>
      <c r="N2520" s="42">
        <v>5.56</v>
      </c>
      <c r="O2520" s="42">
        <v>5.67</v>
      </c>
      <c r="P2520" s="42">
        <v>5.79</v>
      </c>
      <c r="Q2520" s="42">
        <v>5.9</v>
      </c>
      <c r="R2520" s="42">
        <v>6.01</v>
      </c>
      <c r="S2520" s="42">
        <v>6.12</v>
      </c>
      <c r="T2520" s="42">
        <v>6.23</v>
      </c>
      <c r="U2520" s="42">
        <v>6.35</v>
      </c>
      <c r="V2520" s="42">
        <v>6.46</v>
      </c>
      <c r="W2520" s="42">
        <v>6.57</v>
      </c>
      <c r="X2520" s="42">
        <v>6.68</v>
      </c>
      <c r="Y2520" s="42">
        <v>6.79</v>
      </c>
      <c r="Z2520" s="42">
        <v>6.91</v>
      </c>
      <c r="AA2520" s="42">
        <v>7.02</v>
      </c>
      <c r="AB2520" s="42">
        <v>7.13</v>
      </c>
      <c r="AC2520" s="42">
        <v>7.24</v>
      </c>
      <c r="AD2520" s="42">
        <v>7.36</v>
      </c>
      <c r="AE2520" s="42">
        <v>7.47</v>
      </c>
      <c r="AF2520" s="42">
        <v>7.58</v>
      </c>
      <c r="AG2520" s="42">
        <v>7.69</v>
      </c>
      <c r="AH2520" s="42">
        <v>7.8</v>
      </c>
      <c r="AI2520" s="42">
        <v>7.92</v>
      </c>
      <c r="AJ2520" s="42">
        <v>8.0299999999999994</v>
      </c>
      <c r="AK2520" s="42">
        <v>8.14</v>
      </c>
      <c r="AL2520" s="42">
        <v>8.25</v>
      </c>
      <c r="AM2520" s="42">
        <v>8.36</v>
      </c>
      <c r="AN2520" s="42">
        <v>8.48</v>
      </c>
      <c r="AO2520" s="42">
        <v>8.59</v>
      </c>
      <c r="AP2520" s="42">
        <v>8.6999999999999993</v>
      </c>
    </row>
    <row r="2521" spans="1:42" x14ac:dyDescent="0.2">
      <c r="A2521" s="41">
        <v>25.09</v>
      </c>
      <c r="B2521" s="42">
        <v>4.22</v>
      </c>
      <c r="C2521" s="42">
        <v>4.33</v>
      </c>
      <c r="D2521" s="42">
        <v>4.4400000000000004</v>
      </c>
      <c r="E2521" s="42">
        <v>4.55</v>
      </c>
      <c r="F2521" s="42">
        <v>4.66</v>
      </c>
      <c r="G2521" s="42">
        <v>4.78</v>
      </c>
      <c r="H2521" s="42">
        <v>4.8899999999999997</v>
      </c>
      <c r="I2521" s="42">
        <v>5</v>
      </c>
      <c r="J2521" s="42">
        <v>5.1100000000000003</v>
      </c>
      <c r="K2521" s="42">
        <v>5.23</v>
      </c>
      <c r="L2521" s="42">
        <v>5.34</v>
      </c>
      <c r="M2521" s="42">
        <v>5.45</v>
      </c>
      <c r="N2521" s="42">
        <v>5.56</v>
      </c>
      <c r="O2521" s="42">
        <v>5.67</v>
      </c>
      <c r="P2521" s="42">
        <v>5.79</v>
      </c>
      <c r="Q2521" s="42">
        <v>5.9</v>
      </c>
      <c r="R2521" s="42">
        <v>6.01</v>
      </c>
      <c r="S2521" s="42">
        <v>6.12</v>
      </c>
      <c r="T2521" s="42">
        <v>6.23</v>
      </c>
      <c r="U2521" s="42">
        <v>6.35</v>
      </c>
      <c r="V2521" s="42">
        <v>6.46</v>
      </c>
      <c r="W2521" s="42">
        <v>6.57</v>
      </c>
      <c r="X2521" s="42">
        <v>6.68</v>
      </c>
      <c r="Y2521" s="42">
        <v>6.79</v>
      </c>
      <c r="Z2521" s="42">
        <v>6.91</v>
      </c>
      <c r="AA2521" s="42">
        <v>7.02</v>
      </c>
      <c r="AB2521" s="42">
        <v>7.13</v>
      </c>
      <c r="AC2521" s="42">
        <v>7.24</v>
      </c>
      <c r="AD2521" s="42">
        <v>7.35</v>
      </c>
      <c r="AE2521" s="42">
        <v>7.47</v>
      </c>
      <c r="AF2521" s="42">
        <v>7.58</v>
      </c>
      <c r="AG2521" s="42">
        <v>7.69</v>
      </c>
      <c r="AH2521" s="42">
        <v>7.8</v>
      </c>
      <c r="AI2521" s="42">
        <v>7.91</v>
      </c>
      <c r="AJ2521" s="42">
        <v>8.0299999999999994</v>
      </c>
      <c r="AK2521" s="42">
        <v>8.14</v>
      </c>
      <c r="AL2521" s="42">
        <v>8.25</v>
      </c>
      <c r="AM2521" s="42">
        <v>8.36</v>
      </c>
      <c r="AN2521" s="42">
        <v>8.4700000000000006</v>
      </c>
      <c r="AO2521" s="42">
        <v>8.59</v>
      </c>
      <c r="AP2521" s="42">
        <v>8.6999999999999993</v>
      </c>
    </row>
    <row r="2522" spans="1:42" x14ac:dyDescent="0.2">
      <c r="A2522" s="41">
        <v>25.1</v>
      </c>
      <c r="B2522" s="42">
        <v>4.22</v>
      </c>
      <c r="C2522" s="42">
        <v>4.33</v>
      </c>
      <c r="D2522" s="42">
        <v>4.4400000000000004</v>
      </c>
      <c r="E2522" s="42">
        <v>4.55</v>
      </c>
      <c r="F2522" s="42">
        <v>4.66</v>
      </c>
      <c r="G2522" s="42">
        <v>4.78</v>
      </c>
      <c r="H2522" s="42">
        <v>4.8899999999999997</v>
      </c>
      <c r="I2522" s="42">
        <v>5</v>
      </c>
      <c r="J2522" s="42">
        <v>5.1100000000000003</v>
      </c>
      <c r="K2522" s="42">
        <v>5.22</v>
      </c>
      <c r="L2522" s="42">
        <v>5.34</v>
      </c>
      <c r="M2522" s="42">
        <v>5.45</v>
      </c>
      <c r="N2522" s="42">
        <v>5.56</v>
      </c>
      <c r="O2522" s="42">
        <v>5.67</v>
      </c>
      <c r="P2522" s="42">
        <v>5.78</v>
      </c>
      <c r="Q2522" s="42">
        <v>5.9</v>
      </c>
      <c r="R2522" s="42">
        <v>6.01</v>
      </c>
      <c r="S2522" s="42">
        <v>6.12</v>
      </c>
      <c r="T2522" s="42">
        <v>6.23</v>
      </c>
      <c r="U2522" s="42">
        <v>6.34</v>
      </c>
      <c r="V2522" s="42">
        <v>6.46</v>
      </c>
      <c r="W2522" s="42">
        <v>6.57</v>
      </c>
      <c r="X2522" s="42">
        <v>6.68</v>
      </c>
      <c r="Y2522" s="42">
        <v>6.79</v>
      </c>
      <c r="Z2522" s="42">
        <v>6.9</v>
      </c>
      <c r="AA2522" s="42">
        <v>7.02</v>
      </c>
      <c r="AB2522" s="42">
        <v>7.13</v>
      </c>
      <c r="AC2522" s="42">
        <v>7.24</v>
      </c>
      <c r="AD2522" s="42">
        <v>7.35</v>
      </c>
      <c r="AE2522" s="42">
        <v>7.46</v>
      </c>
      <c r="AF2522" s="42">
        <v>7.58</v>
      </c>
      <c r="AG2522" s="42">
        <v>7.69</v>
      </c>
      <c r="AH2522" s="42">
        <v>7.8</v>
      </c>
      <c r="AI2522" s="42">
        <v>7.91</v>
      </c>
      <c r="AJ2522" s="42">
        <v>8.02</v>
      </c>
      <c r="AK2522" s="42">
        <v>8.14</v>
      </c>
      <c r="AL2522" s="42">
        <v>8.25</v>
      </c>
      <c r="AM2522" s="42">
        <v>8.36</v>
      </c>
      <c r="AN2522" s="42">
        <v>8.4700000000000006</v>
      </c>
      <c r="AO2522" s="42">
        <v>8.58</v>
      </c>
      <c r="AP2522" s="42">
        <v>8.6999999999999993</v>
      </c>
    </row>
    <row r="2523" spans="1:42" x14ac:dyDescent="0.2">
      <c r="A2523" s="41">
        <v>25.11</v>
      </c>
      <c r="B2523" s="42">
        <v>4.21</v>
      </c>
      <c r="C2523" s="42">
        <v>4.33</v>
      </c>
      <c r="D2523" s="42">
        <v>4.4400000000000004</v>
      </c>
      <c r="E2523" s="42">
        <v>4.55</v>
      </c>
      <c r="F2523" s="42">
        <v>4.66</v>
      </c>
      <c r="G2523" s="42">
        <v>4.7699999999999996</v>
      </c>
      <c r="H2523" s="42">
        <v>4.8899999999999997</v>
      </c>
      <c r="I2523" s="42">
        <v>5</v>
      </c>
      <c r="J2523" s="42">
        <v>5.1100000000000003</v>
      </c>
      <c r="K2523" s="42">
        <v>5.22</v>
      </c>
      <c r="L2523" s="42">
        <v>5.34</v>
      </c>
      <c r="M2523" s="42">
        <v>5.45</v>
      </c>
      <c r="N2523" s="42">
        <v>5.56</v>
      </c>
      <c r="O2523" s="42">
        <v>5.67</v>
      </c>
      <c r="P2523" s="42">
        <v>5.78</v>
      </c>
      <c r="Q2523" s="42">
        <v>5.9</v>
      </c>
      <c r="R2523" s="42">
        <v>6.01</v>
      </c>
      <c r="S2523" s="42">
        <v>6.12</v>
      </c>
      <c r="T2523" s="42">
        <v>6.23</v>
      </c>
      <c r="U2523" s="42">
        <v>6.34</v>
      </c>
      <c r="V2523" s="42">
        <v>6.46</v>
      </c>
      <c r="W2523" s="42">
        <v>6.57</v>
      </c>
      <c r="X2523" s="42">
        <v>6.68</v>
      </c>
      <c r="Y2523" s="42">
        <v>6.79</v>
      </c>
      <c r="Z2523" s="42">
        <v>6.9</v>
      </c>
      <c r="AA2523" s="42">
        <v>7.02</v>
      </c>
      <c r="AB2523" s="42">
        <v>7.13</v>
      </c>
      <c r="AC2523" s="42">
        <v>7.24</v>
      </c>
      <c r="AD2523" s="42">
        <v>7.35</v>
      </c>
      <c r="AE2523" s="42">
        <v>7.46</v>
      </c>
      <c r="AF2523" s="42">
        <v>7.57</v>
      </c>
      <c r="AG2523" s="42">
        <v>7.69</v>
      </c>
      <c r="AH2523" s="42">
        <v>7.8</v>
      </c>
      <c r="AI2523" s="42">
        <v>7.91</v>
      </c>
      <c r="AJ2523" s="42">
        <v>8.02</v>
      </c>
      <c r="AK2523" s="42">
        <v>8.1300000000000008</v>
      </c>
      <c r="AL2523" s="42">
        <v>8.25</v>
      </c>
      <c r="AM2523" s="42">
        <v>8.36</v>
      </c>
      <c r="AN2523" s="42">
        <v>8.4700000000000006</v>
      </c>
      <c r="AO2523" s="42">
        <v>8.58</v>
      </c>
      <c r="AP2523" s="42">
        <v>8.69</v>
      </c>
    </row>
    <row r="2524" spans="1:42" x14ac:dyDescent="0.2">
      <c r="A2524" s="41">
        <v>25.12</v>
      </c>
      <c r="B2524" s="42">
        <v>4.21</v>
      </c>
      <c r="C2524" s="42">
        <v>4.33</v>
      </c>
      <c r="D2524" s="42">
        <v>4.4400000000000004</v>
      </c>
      <c r="E2524" s="42">
        <v>4.55</v>
      </c>
      <c r="F2524" s="42">
        <v>4.66</v>
      </c>
      <c r="G2524" s="42">
        <v>4.7699999999999996</v>
      </c>
      <c r="H2524" s="42">
        <v>4.8899999999999997</v>
      </c>
      <c r="I2524" s="42">
        <v>5</v>
      </c>
      <c r="J2524" s="42">
        <v>5.1100000000000003</v>
      </c>
      <c r="K2524" s="42">
        <v>5.22</v>
      </c>
      <c r="L2524" s="42">
        <v>5.33</v>
      </c>
      <c r="M2524" s="42">
        <v>5.45</v>
      </c>
      <c r="N2524" s="42">
        <v>5.56</v>
      </c>
      <c r="O2524" s="42">
        <v>5.67</v>
      </c>
      <c r="P2524" s="42">
        <v>5.78</v>
      </c>
      <c r="Q2524" s="42">
        <v>5.89</v>
      </c>
      <c r="R2524" s="42">
        <v>6.01</v>
      </c>
      <c r="S2524" s="42">
        <v>6.12</v>
      </c>
      <c r="T2524" s="42">
        <v>6.23</v>
      </c>
      <c r="U2524" s="42">
        <v>6.34</v>
      </c>
      <c r="V2524" s="42">
        <v>6.45</v>
      </c>
      <c r="W2524" s="42">
        <v>6.57</v>
      </c>
      <c r="X2524" s="42">
        <v>6.68</v>
      </c>
      <c r="Y2524" s="42">
        <v>6.79</v>
      </c>
      <c r="Z2524" s="42">
        <v>6.9</v>
      </c>
      <c r="AA2524" s="42">
        <v>7.01</v>
      </c>
      <c r="AB2524" s="42">
        <v>7.13</v>
      </c>
      <c r="AC2524" s="42">
        <v>7.24</v>
      </c>
      <c r="AD2524" s="42">
        <v>7.35</v>
      </c>
      <c r="AE2524" s="42">
        <v>7.46</v>
      </c>
      <c r="AF2524" s="42">
        <v>7.57</v>
      </c>
      <c r="AG2524" s="42">
        <v>7.69</v>
      </c>
      <c r="AH2524" s="42">
        <v>7.8</v>
      </c>
      <c r="AI2524" s="42">
        <v>7.91</v>
      </c>
      <c r="AJ2524" s="42">
        <v>8.02</v>
      </c>
      <c r="AK2524" s="42">
        <v>8.1300000000000008</v>
      </c>
      <c r="AL2524" s="42">
        <v>8.25</v>
      </c>
      <c r="AM2524" s="42">
        <v>8.36</v>
      </c>
      <c r="AN2524" s="42">
        <v>8.4700000000000006</v>
      </c>
      <c r="AO2524" s="42">
        <v>8.58</v>
      </c>
      <c r="AP2524" s="42">
        <v>8.69</v>
      </c>
    </row>
    <row r="2525" spans="1:42" x14ac:dyDescent="0.2">
      <c r="A2525" s="41">
        <v>25.13</v>
      </c>
      <c r="B2525" s="42">
        <v>4.21</v>
      </c>
      <c r="C2525" s="42">
        <v>4.33</v>
      </c>
      <c r="D2525" s="42">
        <v>4.4400000000000004</v>
      </c>
      <c r="E2525" s="42">
        <v>4.55</v>
      </c>
      <c r="F2525" s="42">
        <v>4.66</v>
      </c>
      <c r="G2525" s="42">
        <v>4.7699999999999996</v>
      </c>
      <c r="H2525" s="42">
        <v>4.8899999999999997</v>
      </c>
      <c r="I2525" s="42">
        <v>5</v>
      </c>
      <c r="J2525" s="42">
        <v>5.1100000000000003</v>
      </c>
      <c r="K2525" s="42">
        <v>5.22</v>
      </c>
      <c r="L2525" s="42">
        <v>5.33</v>
      </c>
      <c r="M2525" s="42">
        <v>5.44</v>
      </c>
      <c r="N2525" s="42">
        <v>5.56</v>
      </c>
      <c r="O2525" s="42">
        <v>5.67</v>
      </c>
      <c r="P2525" s="42">
        <v>5.78</v>
      </c>
      <c r="Q2525" s="42">
        <v>5.89</v>
      </c>
      <c r="R2525" s="42">
        <v>6</v>
      </c>
      <c r="S2525" s="42">
        <v>6.12</v>
      </c>
      <c r="T2525" s="42">
        <v>6.23</v>
      </c>
      <c r="U2525" s="42">
        <v>6.34</v>
      </c>
      <c r="V2525" s="42">
        <v>6.45</v>
      </c>
      <c r="W2525" s="42">
        <v>6.56</v>
      </c>
      <c r="X2525" s="42">
        <v>6.68</v>
      </c>
      <c r="Y2525" s="42">
        <v>6.79</v>
      </c>
      <c r="Z2525" s="42">
        <v>6.9</v>
      </c>
      <c r="AA2525" s="42">
        <v>7.01</v>
      </c>
      <c r="AB2525" s="42">
        <v>7.12</v>
      </c>
      <c r="AC2525" s="42">
        <v>7.24</v>
      </c>
      <c r="AD2525" s="42">
        <v>7.35</v>
      </c>
      <c r="AE2525" s="42">
        <v>7.46</v>
      </c>
      <c r="AF2525" s="42">
        <v>7.57</v>
      </c>
      <c r="AG2525" s="42">
        <v>7.68</v>
      </c>
      <c r="AH2525" s="42">
        <v>7.8</v>
      </c>
      <c r="AI2525" s="42">
        <v>7.91</v>
      </c>
      <c r="AJ2525" s="42">
        <v>8.02</v>
      </c>
      <c r="AK2525" s="42">
        <v>8.1300000000000008</v>
      </c>
      <c r="AL2525" s="42">
        <v>8.24</v>
      </c>
      <c r="AM2525" s="42">
        <v>8.36</v>
      </c>
      <c r="AN2525" s="42">
        <v>8.4700000000000006</v>
      </c>
      <c r="AO2525" s="42">
        <v>8.58</v>
      </c>
      <c r="AP2525" s="42">
        <v>8.69</v>
      </c>
    </row>
    <row r="2526" spans="1:42" x14ac:dyDescent="0.2">
      <c r="A2526" s="41">
        <v>25.14</v>
      </c>
      <c r="B2526" s="42">
        <v>4.21</v>
      </c>
      <c r="C2526" s="42">
        <v>4.32</v>
      </c>
      <c r="D2526" s="42">
        <v>4.4400000000000004</v>
      </c>
      <c r="E2526" s="42">
        <v>4.55</v>
      </c>
      <c r="F2526" s="42">
        <v>4.66</v>
      </c>
      <c r="G2526" s="42">
        <v>4.7699999999999996</v>
      </c>
      <c r="H2526" s="42">
        <v>4.88</v>
      </c>
      <c r="I2526" s="42">
        <v>5</v>
      </c>
      <c r="J2526" s="42">
        <v>5.1100000000000003</v>
      </c>
      <c r="K2526" s="42">
        <v>5.22</v>
      </c>
      <c r="L2526" s="42">
        <v>5.33</v>
      </c>
      <c r="M2526" s="42">
        <v>5.44</v>
      </c>
      <c r="N2526" s="42">
        <v>5.56</v>
      </c>
      <c r="O2526" s="42">
        <v>5.67</v>
      </c>
      <c r="P2526" s="42">
        <v>5.78</v>
      </c>
      <c r="Q2526" s="42">
        <v>5.89</v>
      </c>
      <c r="R2526" s="42">
        <v>6</v>
      </c>
      <c r="S2526" s="42">
        <v>6.12</v>
      </c>
      <c r="T2526" s="42">
        <v>6.23</v>
      </c>
      <c r="U2526" s="42">
        <v>6.34</v>
      </c>
      <c r="V2526" s="42">
        <v>6.45</v>
      </c>
      <c r="W2526" s="42">
        <v>6.56</v>
      </c>
      <c r="X2526" s="42">
        <v>6.68</v>
      </c>
      <c r="Y2526" s="42">
        <v>6.79</v>
      </c>
      <c r="Z2526" s="42">
        <v>6.9</v>
      </c>
      <c r="AA2526" s="42">
        <v>7.01</v>
      </c>
      <c r="AB2526" s="42">
        <v>7.12</v>
      </c>
      <c r="AC2526" s="42">
        <v>7.23</v>
      </c>
      <c r="AD2526" s="42">
        <v>7.35</v>
      </c>
      <c r="AE2526" s="42">
        <v>7.46</v>
      </c>
      <c r="AF2526" s="42">
        <v>7.57</v>
      </c>
      <c r="AG2526" s="42">
        <v>7.68</v>
      </c>
      <c r="AH2526" s="42">
        <v>7.79</v>
      </c>
      <c r="AI2526" s="42">
        <v>7.91</v>
      </c>
      <c r="AJ2526" s="42">
        <v>8.02</v>
      </c>
      <c r="AK2526" s="42">
        <v>8.1300000000000008</v>
      </c>
      <c r="AL2526" s="42">
        <v>8.24</v>
      </c>
      <c r="AM2526" s="42">
        <v>8.35</v>
      </c>
      <c r="AN2526" s="42">
        <v>8.4700000000000006</v>
      </c>
      <c r="AO2526" s="42">
        <v>8.58</v>
      </c>
      <c r="AP2526" s="42">
        <v>8.69</v>
      </c>
    </row>
    <row r="2527" spans="1:42" x14ac:dyDescent="0.2">
      <c r="A2527" s="41">
        <v>25.15</v>
      </c>
      <c r="B2527" s="42">
        <v>4.21</v>
      </c>
      <c r="C2527" s="42">
        <v>4.32</v>
      </c>
      <c r="D2527" s="42">
        <v>4.4400000000000004</v>
      </c>
      <c r="E2527" s="42">
        <v>4.55</v>
      </c>
      <c r="F2527" s="42">
        <v>4.66</v>
      </c>
      <c r="G2527" s="42">
        <v>4.7699999999999996</v>
      </c>
      <c r="H2527" s="42">
        <v>4.88</v>
      </c>
      <c r="I2527" s="42">
        <v>5</v>
      </c>
      <c r="J2527" s="42">
        <v>5.1100000000000003</v>
      </c>
      <c r="K2527" s="42">
        <v>5.22</v>
      </c>
      <c r="L2527" s="42">
        <v>5.33</v>
      </c>
      <c r="M2527" s="42">
        <v>5.44</v>
      </c>
      <c r="N2527" s="42">
        <v>5.55</v>
      </c>
      <c r="O2527" s="42">
        <v>5.67</v>
      </c>
      <c r="P2527" s="42">
        <v>5.78</v>
      </c>
      <c r="Q2527" s="42">
        <v>5.89</v>
      </c>
      <c r="R2527" s="42">
        <v>6</v>
      </c>
      <c r="S2527" s="42">
        <v>6.11</v>
      </c>
      <c r="T2527" s="42">
        <v>6.23</v>
      </c>
      <c r="U2527" s="42">
        <v>6.34</v>
      </c>
      <c r="V2527" s="42">
        <v>6.45</v>
      </c>
      <c r="W2527" s="42">
        <v>6.56</v>
      </c>
      <c r="X2527" s="42">
        <v>6.67</v>
      </c>
      <c r="Y2527" s="42">
        <v>6.79</v>
      </c>
      <c r="Z2527" s="42">
        <v>6.9</v>
      </c>
      <c r="AA2527" s="42">
        <v>7.01</v>
      </c>
      <c r="AB2527" s="42">
        <v>7.12</v>
      </c>
      <c r="AC2527" s="42">
        <v>7.23</v>
      </c>
      <c r="AD2527" s="42">
        <v>7.35</v>
      </c>
      <c r="AE2527" s="42">
        <v>7.46</v>
      </c>
      <c r="AF2527" s="42">
        <v>7.57</v>
      </c>
      <c r="AG2527" s="42">
        <v>7.68</v>
      </c>
      <c r="AH2527" s="42">
        <v>7.79</v>
      </c>
      <c r="AI2527" s="42">
        <v>7.9</v>
      </c>
      <c r="AJ2527" s="42">
        <v>8.02</v>
      </c>
      <c r="AK2527" s="42">
        <v>8.1300000000000008</v>
      </c>
      <c r="AL2527" s="42">
        <v>8.24</v>
      </c>
      <c r="AM2527" s="42">
        <v>8.35</v>
      </c>
      <c r="AN2527" s="42">
        <v>8.4600000000000009</v>
      </c>
      <c r="AO2527" s="42">
        <v>8.58</v>
      </c>
      <c r="AP2527" s="42">
        <v>8.69</v>
      </c>
    </row>
    <row r="2528" spans="1:42" x14ac:dyDescent="0.2">
      <c r="A2528" s="41">
        <v>25.16</v>
      </c>
      <c r="B2528" s="42">
        <v>4.21</v>
      </c>
      <c r="C2528" s="42">
        <v>4.32</v>
      </c>
      <c r="D2528" s="42">
        <v>4.43</v>
      </c>
      <c r="E2528" s="42">
        <v>4.55</v>
      </c>
      <c r="F2528" s="42">
        <v>4.66</v>
      </c>
      <c r="G2528" s="42">
        <v>4.7699999999999996</v>
      </c>
      <c r="H2528" s="42">
        <v>4.88</v>
      </c>
      <c r="I2528" s="42">
        <v>4.99</v>
      </c>
      <c r="J2528" s="42">
        <v>5.1100000000000003</v>
      </c>
      <c r="K2528" s="42">
        <v>5.22</v>
      </c>
      <c r="L2528" s="42">
        <v>5.33</v>
      </c>
      <c r="M2528" s="42">
        <v>5.44</v>
      </c>
      <c r="N2528" s="42">
        <v>5.55</v>
      </c>
      <c r="O2528" s="42">
        <v>5.67</v>
      </c>
      <c r="P2528" s="42">
        <v>5.78</v>
      </c>
      <c r="Q2528" s="42">
        <v>5.89</v>
      </c>
      <c r="R2528" s="42">
        <v>6</v>
      </c>
      <c r="S2528" s="42">
        <v>6.11</v>
      </c>
      <c r="T2528" s="42">
        <v>6.23</v>
      </c>
      <c r="U2528" s="42">
        <v>6.34</v>
      </c>
      <c r="V2528" s="42">
        <v>6.45</v>
      </c>
      <c r="W2528" s="42">
        <v>6.56</v>
      </c>
      <c r="X2528" s="42">
        <v>6.67</v>
      </c>
      <c r="Y2528" s="42">
        <v>6.78</v>
      </c>
      <c r="Z2528" s="42">
        <v>6.9</v>
      </c>
      <c r="AA2528" s="42">
        <v>7.01</v>
      </c>
      <c r="AB2528" s="42">
        <v>7.12</v>
      </c>
      <c r="AC2528" s="42">
        <v>7.23</v>
      </c>
      <c r="AD2528" s="42">
        <v>7.34</v>
      </c>
      <c r="AE2528" s="42">
        <v>7.46</v>
      </c>
      <c r="AF2528" s="42">
        <v>7.57</v>
      </c>
      <c r="AG2528" s="42">
        <v>7.68</v>
      </c>
      <c r="AH2528" s="42">
        <v>7.79</v>
      </c>
      <c r="AI2528" s="42">
        <v>7.9</v>
      </c>
      <c r="AJ2528" s="42">
        <v>8.02</v>
      </c>
      <c r="AK2528" s="42">
        <v>8.1300000000000008</v>
      </c>
      <c r="AL2528" s="42">
        <v>8.24</v>
      </c>
      <c r="AM2528" s="42">
        <v>8.35</v>
      </c>
      <c r="AN2528" s="42">
        <v>8.4600000000000009</v>
      </c>
      <c r="AO2528" s="42">
        <v>8.57</v>
      </c>
      <c r="AP2528" s="42">
        <v>8.69</v>
      </c>
    </row>
    <row r="2529" spans="1:42" x14ac:dyDescent="0.2">
      <c r="A2529" s="41">
        <v>25.17</v>
      </c>
      <c r="B2529" s="42">
        <v>4.21</v>
      </c>
      <c r="C2529" s="42">
        <v>4.32</v>
      </c>
      <c r="D2529" s="42">
        <v>4.43</v>
      </c>
      <c r="E2529" s="42">
        <v>4.55</v>
      </c>
      <c r="F2529" s="42">
        <v>4.66</v>
      </c>
      <c r="G2529" s="42">
        <v>4.7699999999999996</v>
      </c>
      <c r="H2529" s="42">
        <v>4.88</v>
      </c>
      <c r="I2529" s="42">
        <v>4.99</v>
      </c>
      <c r="J2529" s="42">
        <v>5.0999999999999996</v>
      </c>
      <c r="K2529" s="42">
        <v>5.22</v>
      </c>
      <c r="L2529" s="42">
        <v>5.33</v>
      </c>
      <c r="M2529" s="42">
        <v>5.44</v>
      </c>
      <c r="N2529" s="42">
        <v>5.55</v>
      </c>
      <c r="O2529" s="42">
        <v>5.66</v>
      </c>
      <c r="P2529" s="42">
        <v>5.78</v>
      </c>
      <c r="Q2529" s="42">
        <v>5.89</v>
      </c>
      <c r="R2529" s="42">
        <v>6</v>
      </c>
      <c r="S2529" s="42">
        <v>6.11</v>
      </c>
      <c r="T2529" s="42">
        <v>6.22</v>
      </c>
      <c r="U2529" s="42">
        <v>6.34</v>
      </c>
      <c r="V2529" s="42">
        <v>6.45</v>
      </c>
      <c r="W2529" s="42">
        <v>6.56</v>
      </c>
      <c r="X2529" s="42">
        <v>6.67</v>
      </c>
      <c r="Y2529" s="42">
        <v>6.78</v>
      </c>
      <c r="Z2529" s="42">
        <v>6.9</v>
      </c>
      <c r="AA2529" s="42">
        <v>7.01</v>
      </c>
      <c r="AB2529" s="42">
        <v>7.12</v>
      </c>
      <c r="AC2529" s="42">
        <v>7.23</v>
      </c>
      <c r="AD2529" s="42">
        <v>7.34</v>
      </c>
      <c r="AE2529" s="42">
        <v>7.45</v>
      </c>
      <c r="AF2529" s="42">
        <v>7.57</v>
      </c>
      <c r="AG2529" s="42">
        <v>7.68</v>
      </c>
      <c r="AH2529" s="42">
        <v>7.79</v>
      </c>
      <c r="AI2529" s="42">
        <v>7.9</v>
      </c>
      <c r="AJ2529" s="42">
        <v>8.01</v>
      </c>
      <c r="AK2529" s="42">
        <v>8.1300000000000008</v>
      </c>
      <c r="AL2529" s="42">
        <v>8.24</v>
      </c>
      <c r="AM2529" s="42">
        <v>8.35</v>
      </c>
      <c r="AN2529" s="42">
        <v>8.4600000000000009</v>
      </c>
      <c r="AO2529" s="42">
        <v>8.57</v>
      </c>
      <c r="AP2529" s="42">
        <v>8.69</v>
      </c>
    </row>
    <row r="2530" spans="1:42" x14ac:dyDescent="0.2">
      <c r="A2530" s="41">
        <v>25.18</v>
      </c>
      <c r="B2530" s="42">
        <v>4.21</v>
      </c>
      <c r="C2530" s="42">
        <v>4.32</v>
      </c>
      <c r="D2530" s="42">
        <v>4.43</v>
      </c>
      <c r="E2530" s="42">
        <v>4.54</v>
      </c>
      <c r="F2530" s="42">
        <v>4.66</v>
      </c>
      <c r="G2530" s="42">
        <v>4.7699999999999996</v>
      </c>
      <c r="H2530" s="42">
        <v>4.88</v>
      </c>
      <c r="I2530" s="42">
        <v>4.99</v>
      </c>
      <c r="J2530" s="42">
        <v>5.0999999999999996</v>
      </c>
      <c r="K2530" s="42">
        <v>5.22</v>
      </c>
      <c r="L2530" s="42">
        <v>5.33</v>
      </c>
      <c r="M2530" s="42">
        <v>5.44</v>
      </c>
      <c r="N2530" s="42">
        <v>5.55</v>
      </c>
      <c r="O2530" s="42">
        <v>5.66</v>
      </c>
      <c r="P2530" s="42">
        <v>5.78</v>
      </c>
      <c r="Q2530" s="42">
        <v>5.89</v>
      </c>
      <c r="R2530" s="42">
        <v>6</v>
      </c>
      <c r="S2530" s="42">
        <v>6.11</v>
      </c>
      <c r="T2530" s="42">
        <v>6.22</v>
      </c>
      <c r="U2530" s="42">
        <v>6.33</v>
      </c>
      <c r="V2530" s="42">
        <v>6.45</v>
      </c>
      <c r="W2530" s="42">
        <v>6.56</v>
      </c>
      <c r="X2530" s="42">
        <v>6.67</v>
      </c>
      <c r="Y2530" s="42">
        <v>6.78</v>
      </c>
      <c r="Z2530" s="42">
        <v>6.89</v>
      </c>
      <c r="AA2530" s="42">
        <v>7.01</v>
      </c>
      <c r="AB2530" s="42">
        <v>7.12</v>
      </c>
      <c r="AC2530" s="42">
        <v>7.23</v>
      </c>
      <c r="AD2530" s="42">
        <v>7.34</v>
      </c>
      <c r="AE2530" s="42">
        <v>7.45</v>
      </c>
      <c r="AF2530" s="42">
        <v>7.57</v>
      </c>
      <c r="AG2530" s="42">
        <v>7.68</v>
      </c>
      <c r="AH2530" s="42">
        <v>7.79</v>
      </c>
      <c r="AI2530" s="42">
        <v>7.9</v>
      </c>
      <c r="AJ2530" s="42">
        <v>8.01</v>
      </c>
      <c r="AK2530" s="42">
        <v>8.1199999999999992</v>
      </c>
      <c r="AL2530" s="42">
        <v>8.24</v>
      </c>
      <c r="AM2530" s="42">
        <v>8.35</v>
      </c>
      <c r="AN2530" s="42">
        <v>8.4600000000000009</v>
      </c>
      <c r="AO2530" s="42">
        <v>8.57</v>
      </c>
      <c r="AP2530" s="42">
        <v>8.68</v>
      </c>
    </row>
    <row r="2531" spans="1:42" x14ac:dyDescent="0.2">
      <c r="A2531" s="41">
        <v>25.19</v>
      </c>
      <c r="B2531" s="42">
        <v>4.21</v>
      </c>
      <c r="C2531" s="42">
        <v>4.32</v>
      </c>
      <c r="D2531" s="42">
        <v>4.43</v>
      </c>
      <c r="E2531" s="42">
        <v>4.54</v>
      </c>
      <c r="F2531" s="42">
        <v>4.66</v>
      </c>
      <c r="G2531" s="42">
        <v>4.7699999999999996</v>
      </c>
      <c r="H2531" s="42">
        <v>4.88</v>
      </c>
      <c r="I2531" s="42">
        <v>4.99</v>
      </c>
      <c r="J2531" s="42">
        <v>5.0999999999999996</v>
      </c>
      <c r="K2531" s="42">
        <v>5.21</v>
      </c>
      <c r="L2531" s="42">
        <v>5.33</v>
      </c>
      <c r="M2531" s="42">
        <v>5.44</v>
      </c>
      <c r="N2531" s="42">
        <v>5.55</v>
      </c>
      <c r="O2531" s="42">
        <v>5.66</v>
      </c>
      <c r="P2531" s="42">
        <v>5.77</v>
      </c>
      <c r="Q2531" s="42">
        <v>5.89</v>
      </c>
      <c r="R2531" s="42">
        <v>6</v>
      </c>
      <c r="S2531" s="42">
        <v>6.11</v>
      </c>
      <c r="T2531" s="42">
        <v>6.22</v>
      </c>
      <c r="U2531" s="42">
        <v>6.33</v>
      </c>
      <c r="V2531" s="42">
        <v>6.45</v>
      </c>
      <c r="W2531" s="42">
        <v>6.56</v>
      </c>
      <c r="X2531" s="42">
        <v>6.67</v>
      </c>
      <c r="Y2531" s="42">
        <v>6.78</v>
      </c>
      <c r="Z2531" s="42">
        <v>6.89</v>
      </c>
      <c r="AA2531" s="42">
        <v>7</v>
      </c>
      <c r="AB2531" s="42">
        <v>7.12</v>
      </c>
      <c r="AC2531" s="42">
        <v>7.23</v>
      </c>
      <c r="AD2531" s="42">
        <v>7.34</v>
      </c>
      <c r="AE2531" s="42">
        <v>7.45</v>
      </c>
      <c r="AF2531" s="42">
        <v>7.56</v>
      </c>
      <c r="AG2531" s="42">
        <v>7.68</v>
      </c>
      <c r="AH2531" s="42">
        <v>7.79</v>
      </c>
      <c r="AI2531" s="42">
        <v>7.9</v>
      </c>
      <c r="AJ2531" s="42">
        <v>8.01</v>
      </c>
      <c r="AK2531" s="42">
        <v>8.1199999999999992</v>
      </c>
      <c r="AL2531" s="42">
        <v>8.23</v>
      </c>
      <c r="AM2531" s="42">
        <v>8.35</v>
      </c>
      <c r="AN2531" s="42">
        <v>8.4600000000000009</v>
      </c>
      <c r="AO2531" s="42">
        <v>8.57</v>
      </c>
      <c r="AP2531" s="42">
        <v>8.68</v>
      </c>
    </row>
    <row r="2532" spans="1:42" x14ac:dyDescent="0.2">
      <c r="A2532" s="41">
        <v>25.2</v>
      </c>
      <c r="B2532" s="42">
        <v>4.21</v>
      </c>
      <c r="C2532" s="42">
        <v>4.32</v>
      </c>
      <c r="D2532" s="42">
        <v>4.43</v>
      </c>
      <c r="E2532" s="42">
        <v>4.54</v>
      </c>
      <c r="F2532" s="42">
        <v>4.6500000000000004</v>
      </c>
      <c r="G2532" s="42">
        <v>4.7699999999999996</v>
      </c>
      <c r="H2532" s="42">
        <v>4.88</v>
      </c>
      <c r="I2532" s="42">
        <v>4.99</v>
      </c>
      <c r="J2532" s="42">
        <v>5.0999999999999996</v>
      </c>
      <c r="K2532" s="42">
        <v>5.21</v>
      </c>
      <c r="L2532" s="42">
        <v>5.33</v>
      </c>
      <c r="M2532" s="42">
        <v>5.44</v>
      </c>
      <c r="N2532" s="42">
        <v>5.55</v>
      </c>
      <c r="O2532" s="42">
        <v>5.66</v>
      </c>
      <c r="P2532" s="42">
        <v>5.77</v>
      </c>
      <c r="Q2532" s="42">
        <v>5.88</v>
      </c>
      <c r="R2532" s="42">
        <v>6</v>
      </c>
      <c r="S2532" s="42">
        <v>6.11</v>
      </c>
      <c r="T2532" s="42">
        <v>6.22</v>
      </c>
      <c r="U2532" s="42">
        <v>6.33</v>
      </c>
      <c r="V2532" s="42">
        <v>6.44</v>
      </c>
      <c r="W2532" s="42">
        <v>6.56</v>
      </c>
      <c r="X2532" s="42">
        <v>6.67</v>
      </c>
      <c r="Y2532" s="42">
        <v>6.78</v>
      </c>
      <c r="Z2532" s="42">
        <v>6.89</v>
      </c>
      <c r="AA2532" s="42">
        <v>7</v>
      </c>
      <c r="AB2532" s="42">
        <v>7.12</v>
      </c>
      <c r="AC2532" s="42">
        <v>7.23</v>
      </c>
      <c r="AD2532" s="42">
        <v>7.34</v>
      </c>
      <c r="AE2532" s="42">
        <v>7.45</v>
      </c>
      <c r="AF2532" s="42">
        <v>7.56</v>
      </c>
      <c r="AG2532" s="42">
        <v>7.67</v>
      </c>
      <c r="AH2532" s="42">
        <v>7.79</v>
      </c>
      <c r="AI2532" s="42">
        <v>7.9</v>
      </c>
      <c r="AJ2532" s="42">
        <v>8.01</v>
      </c>
      <c r="AK2532" s="42">
        <v>8.1199999999999992</v>
      </c>
      <c r="AL2532" s="42">
        <v>8.23</v>
      </c>
      <c r="AM2532" s="42">
        <v>8.34</v>
      </c>
      <c r="AN2532" s="42">
        <v>8.4600000000000009</v>
      </c>
      <c r="AO2532" s="42">
        <v>8.57</v>
      </c>
      <c r="AP2532" s="42">
        <v>8.68</v>
      </c>
    </row>
    <row r="2533" spans="1:42" x14ac:dyDescent="0.2">
      <c r="A2533" s="41">
        <v>25.21</v>
      </c>
      <c r="B2533" s="42">
        <v>4.21</v>
      </c>
      <c r="C2533" s="42">
        <v>4.32</v>
      </c>
      <c r="D2533" s="42">
        <v>4.43</v>
      </c>
      <c r="E2533" s="42">
        <v>4.54</v>
      </c>
      <c r="F2533" s="42">
        <v>4.6500000000000004</v>
      </c>
      <c r="G2533" s="42">
        <v>4.7699999999999996</v>
      </c>
      <c r="H2533" s="42">
        <v>4.88</v>
      </c>
      <c r="I2533" s="42">
        <v>4.99</v>
      </c>
      <c r="J2533" s="42">
        <v>5.0999999999999996</v>
      </c>
      <c r="K2533" s="42">
        <v>5.21</v>
      </c>
      <c r="L2533" s="42">
        <v>5.32</v>
      </c>
      <c r="M2533" s="42">
        <v>5.44</v>
      </c>
      <c r="N2533" s="42">
        <v>5.55</v>
      </c>
      <c r="O2533" s="42">
        <v>5.66</v>
      </c>
      <c r="P2533" s="42">
        <v>5.77</v>
      </c>
      <c r="Q2533" s="42">
        <v>5.88</v>
      </c>
      <c r="R2533" s="42">
        <v>6</v>
      </c>
      <c r="S2533" s="42">
        <v>6.11</v>
      </c>
      <c r="T2533" s="42">
        <v>6.22</v>
      </c>
      <c r="U2533" s="42">
        <v>6.33</v>
      </c>
      <c r="V2533" s="42">
        <v>6.44</v>
      </c>
      <c r="W2533" s="42">
        <v>6.55</v>
      </c>
      <c r="X2533" s="42">
        <v>6.67</v>
      </c>
      <c r="Y2533" s="42">
        <v>6.78</v>
      </c>
      <c r="Z2533" s="42">
        <v>6.89</v>
      </c>
      <c r="AA2533" s="42">
        <v>7</v>
      </c>
      <c r="AB2533" s="42">
        <v>7.11</v>
      </c>
      <c r="AC2533" s="42">
        <v>7.23</v>
      </c>
      <c r="AD2533" s="42">
        <v>7.34</v>
      </c>
      <c r="AE2533" s="42">
        <v>7.45</v>
      </c>
      <c r="AF2533" s="42">
        <v>7.56</v>
      </c>
      <c r="AG2533" s="42">
        <v>7.67</v>
      </c>
      <c r="AH2533" s="42">
        <v>7.78</v>
      </c>
      <c r="AI2533" s="42">
        <v>7.9</v>
      </c>
      <c r="AJ2533" s="42">
        <v>8.01</v>
      </c>
      <c r="AK2533" s="42">
        <v>8.1199999999999992</v>
      </c>
      <c r="AL2533" s="42">
        <v>8.23</v>
      </c>
      <c r="AM2533" s="42">
        <v>8.34</v>
      </c>
      <c r="AN2533" s="42">
        <v>8.4600000000000009</v>
      </c>
      <c r="AO2533" s="42">
        <v>8.57</v>
      </c>
      <c r="AP2533" s="42">
        <v>8.68</v>
      </c>
    </row>
    <row r="2534" spans="1:42" x14ac:dyDescent="0.2">
      <c r="A2534" s="41">
        <v>25.22</v>
      </c>
      <c r="B2534" s="42">
        <v>4.21</v>
      </c>
      <c r="C2534" s="42">
        <v>4.32</v>
      </c>
      <c r="D2534" s="42">
        <v>4.43</v>
      </c>
      <c r="E2534" s="42">
        <v>4.54</v>
      </c>
      <c r="F2534" s="42">
        <v>4.6500000000000004</v>
      </c>
      <c r="G2534" s="42">
        <v>4.76</v>
      </c>
      <c r="H2534" s="42">
        <v>4.88</v>
      </c>
      <c r="I2534" s="42">
        <v>4.99</v>
      </c>
      <c r="J2534" s="42">
        <v>5.0999999999999996</v>
      </c>
      <c r="K2534" s="42">
        <v>5.21</v>
      </c>
      <c r="L2534" s="42">
        <v>5.32</v>
      </c>
      <c r="M2534" s="42">
        <v>5.44</v>
      </c>
      <c r="N2534" s="42">
        <v>5.55</v>
      </c>
      <c r="O2534" s="42">
        <v>5.66</v>
      </c>
      <c r="P2534" s="42">
        <v>5.77</v>
      </c>
      <c r="Q2534" s="42">
        <v>5.88</v>
      </c>
      <c r="R2534" s="42">
        <v>5.99</v>
      </c>
      <c r="S2534" s="42">
        <v>6.11</v>
      </c>
      <c r="T2534" s="42">
        <v>6.22</v>
      </c>
      <c r="U2534" s="42">
        <v>6.33</v>
      </c>
      <c r="V2534" s="42">
        <v>6.44</v>
      </c>
      <c r="W2534" s="42">
        <v>6.55</v>
      </c>
      <c r="X2534" s="42">
        <v>6.67</v>
      </c>
      <c r="Y2534" s="42">
        <v>6.78</v>
      </c>
      <c r="Z2534" s="42">
        <v>6.89</v>
      </c>
      <c r="AA2534" s="42">
        <v>7</v>
      </c>
      <c r="AB2534" s="42">
        <v>7.11</v>
      </c>
      <c r="AC2534" s="42">
        <v>7.22</v>
      </c>
      <c r="AD2534" s="42">
        <v>7.34</v>
      </c>
      <c r="AE2534" s="42">
        <v>7.45</v>
      </c>
      <c r="AF2534" s="42">
        <v>7.56</v>
      </c>
      <c r="AG2534" s="42">
        <v>7.67</v>
      </c>
      <c r="AH2534" s="42">
        <v>7.78</v>
      </c>
      <c r="AI2534" s="42">
        <v>7.89</v>
      </c>
      <c r="AJ2534" s="42">
        <v>8.01</v>
      </c>
      <c r="AK2534" s="42">
        <v>8.1199999999999992</v>
      </c>
      <c r="AL2534" s="42">
        <v>8.23</v>
      </c>
      <c r="AM2534" s="42">
        <v>8.34</v>
      </c>
      <c r="AN2534" s="42">
        <v>8.4499999999999993</v>
      </c>
      <c r="AO2534" s="42">
        <v>8.57</v>
      </c>
      <c r="AP2534" s="42">
        <v>8.68</v>
      </c>
    </row>
    <row r="2535" spans="1:42" x14ac:dyDescent="0.2">
      <c r="A2535" s="41">
        <v>25.23</v>
      </c>
      <c r="B2535" s="42">
        <v>4.2</v>
      </c>
      <c r="C2535" s="42">
        <v>4.32</v>
      </c>
      <c r="D2535" s="42">
        <v>4.43</v>
      </c>
      <c r="E2535" s="42">
        <v>4.54</v>
      </c>
      <c r="F2535" s="42">
        <v>4.6500000000000004</v>
      </c>
      <c r="G2535" s="42">
        <v>4.76</v>
      </c>
      <c r="H2535" s="42">
        <v>4.88</v>
      </c>
      <c r="I2535" s="42">
        <v>4.99</v>
      </c>
      <c r="J2535" s="42">
        <v>5.0999999999999996</v>
      </c>
      <c r="K2535" s="42">
        <v>5.21</v>
      </c>
      <c r="L2535" s="42">
        <v>5.32</v>
      </c>
      <c r="M2535" s="42">
        <v>5.43</v>
      </c>
      <c r="N2535" s="42">
        <v>5.55</v>
      </c>
      <c r="O2535" s="42">
        <v>5.66</v>
      </c>
      <c r="P2535" s="42">
        <v>5.77</v>
      </c>
      <c r="Q2535" s="42">
        <v>5.88</v>
      </c>
      <c r="R2535" s="42">
        <v>5.99</v>
      </c>
      <c r="S2535" s="42">
        <v>6.11</v>
      </c>
      <c r="T2535" s="42">
        <v>6.22</v>
      </c>
      <c r="U2535" s="42">
        <v>6.33</v>
      </c>
      <c r="V2535" s="42">
        <v>6.44</v>
      </c>
      <c r="W2535" s="42">
        <v>6.55</v>
      </c>
      <c r="X2535" s="42">
        <v>6.66</v>
      </c>
      <c r="Y2535" s="42">
        <v>6.78</v>
      </c>
      <c r="Z2535" s="42">
        <v>6.89</v>
      </c>
      <c r="AA2535" s="42">
        <v>7</v>
      </c>
      <c r="AB2535" s="42">
        <v>7.11</v>
      </c>
      <c r="AC2535" s="42">
        <v>7.22</v>
      </c>
      <c r="AD2535" s="42">
        <v>7.33</v>
      </c>
      <c r="AE2535" s="42">
        <v>7.45</v>
      </c>
      <c r="AF2535" s="42">
        <v>7.56</v>
      </c>
      <c r="AG2535" s="42">
        <v>7.67</v>
      </c>
      <c r="AH2535" s="42">
        <v>7.78</v>
      </c>
      <c r="AI2535" s="42">
        <v>7.89</v>
      </c>
      <c r="AJ2535" s="42">
        <v>8.01</v>
      </c>
      <c r="AK2535" s="42">
        <v>8.1199999999999992</v>
      </c>
      <c r="AL2535" s="42">
        <v>8.23</v>
      </c>
      <c r="AM2535" s="42">
        <v>8.34</v>
      </c>
      <c r="AN2535" s="42">
        <v>8.4499999999999993</v>
      </c>
      <c r="AO2535" s="42">
        <v>8.56</v>
      </c>
      <c r="AP2535" s="42">
        <v>8.68</v>
      </c>
    </row>
    <row r="2536" spans="1:42" x14ac:dyDescent="0.2">
      <c r="A2536" s="41">
        <v>25.24</v>
      </c>
      <c r="B2536" s="42">
        <v>4.2</v>
      </c>
      <c r="C2536" s="42">
        <v>4.32</v>
      </c>
      <c r="D2536" s="42">
        <v>4.43</v>
      </c>
      <c r="E2536" s="42">
        <v>4.54</v>
      </c>
      <c r="F2536" s="42">
        <v>4.6500000000000004</v>
      </c>
      <c r="G2536" s="42">
        <v>4.76</v>
      </c>
      <c r="H2536" s="42">
        <v>4.87</v>
      </c>
      <c r="I2536" s="42">
        <v>4.99</v>
      </c>
      <c r="J2536" s="42">
        <v>5.0999999999999996</v>
      </c>
      <c r="K2536" s="42">
        <v>5.21</v>
      </c>
      <c r="L2536" s="42">
        <v>5.32</v>
      </c>
      <c r="M2536" s="42">
        <v>5.43</v>
      </c>
      <c r="N2536" s="42">
        <v>5.55</v>
      </c>
      <c r="O2536" s="42">
        <v>5.66</v>
      </c>
      <c r="P2536" s="42">
        <v>5.77</v>
      </c>
      <c r="Q2536" s="42">
        <v>5.88</v>
      </c>
      <c r="R2536" s="42">
        <v>5.99</v>
      </c>
      <c r="S2536" s="42">
        <v>6.1</v>
      </c>
      <c r="T2536" s="42">
        <v>6.22</v>
      </c>
      <c r="U2536" s="42">
        <v>6.33</v>
      </c>
      <c r="V2536" s="42">
        <v>6.44</v>
      </c>
      <c r="W2536" s="42">
        <v>6.55</v>
      </c>
      <c r="X2536" s="42">
        <v>6.66</v>
      </c>
      <c r="Y2536" s="42">
        <v>6.77</v>
      </c>
      <c r="Z2536" s="42">
        <v>6.89</v>
      </c>
      <c r="AA2536" s="42">
        <v>7</v>
      </c>
      <c r="AB2536" s="42">
        <v>7.11</v>
      </c>
      <c r="AC2536" s="42">
        <v>7.22</v>
      </c>
      <c r="AD2536" s="42">
        <v>7.33</v>
      </c>
      <c r="AE2536" s="42">
        <v>7.44</v>
      </c>
      <c r="AF2536" s="42">
        <v>7.56</v>
      </c>
      <c r="AG2536" s="42">
        <v>7.67</v>
      </c>
      <c r="AH2536" s="42">
        <v>7.78</v>
      </c>
      <c r="AI2536" s="42">
        <v>7.89</v>
      </c>
      <c r="AJ2536" s="42">
        <v>8</v>
      </c>
      <c r="AK2536" s="42">
        <v>8.1199999999999992</v>
      </c>
      <c r="AL2536" s="42">
        <v>8.23</v>
      </c>
      <c r="AM2536" s="42">
        <v>8.34</v>
      </c>
      <c r="AN2536" s="42">
        <v>8.4499999999999993</v>
      </c>
      <c r="AO2536" s="42">
        <v>8.56</v>
      </c>
      <c r="AP2536" s="42">
        <v>8.67</v>
      </c>
    </row>
    <row r="2537" spans="1:42" x14ac:dyDescent="0.2">
      <c r="A2537" s="41">
        <v>25.25</v>
      </c>
      <c r="B2537" s="42">
        <v>4.2</v>
      </c>
      <c r="C2537" s="42">
        <v>4.3099999999999996</v>
      </c>
      <c r="D2537" s="42">
        <v>4.43</v>
      </c>
      <c r="E2537" s="42">
        <v>4.54</v>
      </c>
      <c r="F2537" s="42">
        <v>4.6500000000000004</v>
      </c>
      <c r="G2537" s="42">
        <v>4.76</v>
      </c>
      <c r="H2537" s="42">
        <v>4.87</v>
      </c>
      <c r="I2537" s="42">
        <v>4.99</v>
      </c>
      <c r="J2537" s="42">
        <v>5.0999999999999996</v>
      </c>
      <c r="K2537" s="42">
        <v>5.21</v>
      </c>
      <c r="L2537" s="42">
        <v>5.32</v>
      </c>
      <c r="M2537" s="42">
        <v>5.43</v>
      </c>
      <c r="N2537" s="42">
        <v>5.54</v>
      </c>
      <c r="O2537" s="42">
        <v>5.66</v>
      </c>
      <c r="P2537" s="42">
        <v>5.77</v>
      </c>
      <c r="Q2537" s="42">
        <v>5.88</v>
      </c>
      <c r="R2537" s="42">
        <v>5.99</v>
      </c>
      <c r="S2537" s="42">
        <v>6.1</v>
      </c>
      <c r="T2537" s="42">
        <v>6.21</v>
      </c>
      <c r="U2537" s="42">
        <v>6.33</v>
      </c>
      <c r="V2537" s="42">
        <v>6.44</v>
      </c>
      <c r="W2537" s="42">
        <v>6.55</v>
      </c>
      <c r="X2537" s="42">
        <v>6.66</v>
      </c>
      <c r="Y2537" s="42">
        <v>6.77</v>
      </c>
      <c r="Z2537" s="42">
        <v>6.88</v>
      </c>
      <c r="AA2537" s="42">
        <v>7</v>
      </c>
      <c r="AB2537" s="42">
        <v>7.11</v>
      </c>
      <c r="AC2537" s="42">
        <v>7.22</v>
      </c>
      <c r="AD2537" s="42">
        <v>7.33</v>
      </c>
      <c r="AE2537" s="42">
        <v>7.44</v>
      </c>
      <c r="AF2537" s="42">
        <v>7.56</v>
      </c>
      <c r="AG2537" s="42">
        <v>7.67</v>
      </c>
      <c r="AH2537" s="42">
        <v>7.78</v>
      </c>
      <c r="AI2537" s="42">
        <v>7.89</v>
      </c>
      <c r="AJ2537" s="42">
        <v>8</v>
      </c>
      <c r="AK2537" s="42">
        <v>8.11</v>
      </c>
      <c r="AL2537" s="42">
        <v>8.23</v>
      </c>
      <c r="AM2537" s="42">
        <v>8.34</v>
      </c>
      <c r="AN2537" s="42">
        <v>8.4499999999999993</v>
      </c>
      <c r="AO2537" s="42">
        <v>8.56</v>
      </c>
      <c r="AP2537" s="42">
        <v>8.67</v>
      </c>
    </row>
    <row r="2538" spans="1:42" x14ac:dyDescent="0.2">
      <c r="A2538" s="41">
        <v>25.26</v>
      </c>
      <c r="B2538" s="42">
        <v>4.2</v>
      </c>
      <c r="C2538" s="42">
        <v>4.3099999999999996</v>
      </c>
      <c r="D2538" s="42">
        <v>4.43</v>
      </c>
      <c r="E2538" s="42">
        <v>4.54</v>
      </c>
      <c r="F2538" s="42">
        <v>4.6500000000000004</v>
      </c>
      <c r="G2538" s="42">
        <v>4.76</v>
      </c>
      <c r="H2538" s="42">
        <v>4.87</v>
      </c>
      <c r="I2538" s="42">
        <v>4.9800000000000004</v>
      </c>
      <c r="J2538" s="42">
        <v>5.0999999999999996</v>
      </c>
      <c r="K2538" s="42">
        <v>5.21</v>
      </c>
      <c r="L2538" s="42">
        <v>5.32</v>
      </c>
      <c r="M2538" s="42">
        <v>5.43</v>
      </c>
      <c r="N2538" s="42">
        <v>5.54</v>
      </c>
      <c r="O2538" s="42">
        <v>5.65</v>
      </c>
      <c r="P2538" s="42">
        <v>5.77</v>
      </c>
      <c r="Q2538" s="42">
        <v>5.88</v>
      </c>
      <c r="R2538" s="42">
        <v>5.99</v>
      </c>
      <c r="S2538" s="42">
        <v>6.1</v>
      </c>
      <c r="T2538" s="42">
        <v>6.21</v>
      </c>
      <c r="U2538" s="42">
        <v>6.33</v>
      </c>
      <c r="V2538" s="42">
        <v>6.44</v>
      </c>
      <c r="W2538" s="42">
        <v>6.55</v>
      </c>
      <c r="X2538" s="42">
        <v>6.66</v>
      </c>
      <c r="Y2538" s="42">
        <v>6.77</v>
      </c>
      <c r="Z2538" s="42">
        <v>6.88</v>
      </c>
      <c r="AA2538" s="42">
        <v>7</v>
      </c>
      <c r="AB2538" s="42">
        <v>7.11</v>
      </c>
      <c r="AC2538" s="42">
        <v>7.22</v>
      </c>
      <c r="AD2538" s="42">
        <v>7.33</v>
      </c>
      <c r="AE2538" s="42">
        <v>7.44</v>
      </c>
      <c r="AF2538" s="42">
        <v>7.55</v>
      </c>
      <c r="AG2538" s="42">
        <v>7.67</v>
      </c>
      <c r="AH2538" s="42">
        <v>7.78</v>
      </c>
      <c r="AI2538" s="42">
        <v>7.89</v>
      </c>
      <c r="AJ2538" s="42">
        <v>8</v>
      </c>
      <c r="AK2538" s="42">
        <v>8.11</v>
      </c>
      <c r="AL2538" s="42">
        <v>8.2200000000000006</v>
      </c>
      <c r="AM2538" s="42">
        <v>8.34</v>
      </c>
      <c r="AN2538" s="42">
        <v>8.4499999999999993</v>
      </c>
      <c r="AO2538" s="42">
        <v>8.56</v>
      </c>
      <c r="AP2538" s="42">
        <v>8.67</v>
      </c>
    </row>
    <row r="2539" spans="1:42" x14ac:dyDescent="0.2">
      <c r="A2539" s="41">
        <v>25.27</v>
      </c>
      <c r="B2539" s="42">
        <v>4.2</v>
      </c>
      <c r="C2539" s="42">
        <v>4.3099999999999996</v>
      </c>
      <c r="D2539" s="42">
        <v>4.42</v>
      </c>
      <c r="E2539" s="42">
        <v>4.54</v>
      </c>
      <c r="F2539" s="42">
        <v>4.6500000000000004</v>
      </c>
      <c r="G2539" s="42">
        <v>4.76</v>
      </c>
      <c r="H2539" s="42">
        <v>4.87</v>
      </c>
      <c r="I2539" s="42">
        <v>4.9800000000000004</v>
      </c>
      <c r="J2539" s="42">
        <v>5.0999999999999996</v>
      </c>
      <c r="K2539" s="42">
        <v>5.21</v>
      </c>
      <c r="L2539" s="42">
        <v>5.32</v>
      </c>
      <c r="M2539" s="42">
        <v>5.43</v>
      </c>
      <c r="N2539" s="42">
        <v>5.54</v>
      </c>
      <c r="O2539" s="42">
        <v>5.65</v>
      </c>
      <c r="P2539" s="42">
        <v>5.77</v>
      </c>
      <c r="Q2539" s="42">
        <v>5.88</v>
      </c>
      <c r="R2539" s="42">
        <v>5.99</v>
      </c>
      <c r="S2539" s="42">
        <v>6.1</v>
      </c>
      <c r="T2539" s="42">
        <v>6.21</v>
      </c>
      <c r="U2539" s="42">
        <v>6.32</v>
      </c>
      <c r="V2539" s="42">
        <v>6.44</v>
      </c>
      <c r="W2539" s="42">
        <v>6.55</v>
      </c>
      <c r="X2539" s="42">
        <v>6.66</v>
      </c>
      <c r="Y2539" s="42">
        <v>6.77</v>
      </c>
      <c r="Z2539" s="42">
        <v>6.88</v>
      </c>
      <c r="AA2539" s="42">
        <v>6.99</v>
      </c>
      <c r="AB2539" s="42">
        <v>7.11</v>
      </c>
      <c r="AC2539" s="42">
        <v>7.22</v>
      </c>
      <c r="AD2539" s="42">
        <v>7.33</v>
      </c>
      <c r="AE2539" s="42">
        <v>7.44</v>
      </c>
      <c r="AF2539" s="42">
        <v>7.55</v>
      </c>
      <c r="AG2539" s="42">
        <v>7.66</v>
      </c>
      <c r="AH2539" s="42">
        <v>7.78</v>
      </c>
      <c r="AI2539" s="42">
        <v>7.89</v>
      </c>
      <c r="AJ2539" s="42">
        <v>8</v>
      </c>
      <c r="AK2539" s="42">
        <v>8.11</v>
      </c>
      <c r="AL2539" s="42">
        <v>8.2200000000000006</v>
      </c>
      <c r="AM2539" s="42">
        <v>8.33</v>
      </c>
      <c r="AN2539" s="42">
        <v>8.4499999999999993</v>
      </c>
      <c r="AO2539" s="42">
        <v>8.56</v>
      </c>
      <c r="AP2539" s="42">
        <v>8.67</v>
      </c>
    </row>
    <row r="2540" spans="1:42" x14ac:dyDescent="0.2">
      <c r="A2540" s="41">
        <v>25.28</v>
      </c>
      <c r="B2540" s="42">
        <v>4.2</v>
      </c>
      <c r="C2540" s="42">
        <v>4.3099999999999996</v>
      </c>
      <c r="D2540" s="42">
        <v>4.42</v>
      </c>
      <c r="E2540" s="42">
        <v>4.54</v>
      </c>
      <c r="F2540" s="42">
        <v>4.6500000000000004</v>
      </c>
      <c r="G2540" s="42">
        <v>4.76</v>
      </c>
      <c r="H2540" s="42">
        <v>4.87</v>
      </c>
      <c r="I2540" s="42">
        <v>4.9800000000000004</v>
      </c>
      <c r="J2540" s="42">
        <v>5.09</v>
      </c>
      <c r="K2540" s="42">
        <v>5.21</v>
      </c>
      <c r="L2540" s="42">
        <v>5.32</v>
      </c>
      <c r="M2540" s="42">
        <v>5.43</v>
      </c>
      <c r="N2540" s="42">
        <v>5.54</v>
      </c>
      <c r="O2540" s="42">
        <v>5.65</v>
      </c>
      <c r="P2540" s="42">
        <v>5.76</v>
      </c>
      <c r="Q2540" s="42">
        <v>5.88</v>
      </c>
      <c r="R2540" s="42">
        <v>5.99</v>
      </c>
      <c r="S2540" s="42">
        <v>6.1</v>
      </c>
      <c r="T2540" s="42">
        <v>6.21</v>
      </c>
      <c r="U2540" s="42">
        <v>6.32</v>
      </c>
      <c r="V2540" s="42">
        <v>6.43</v>
      </c>
      <c r="W2540" s="42">
        <v>6.55</v>
      </c>
      <c r="X2540" s="42">
        <v>6.66</v>
      </c>
      <c r="Y2540" s="42">
        <v>6.77</v>
      </c>
      <c r="Z2540" s="42">
        <v>6.88</v>
      </c>
      <c r="AA2540" s="42">
        <v>6.99</v>
      </c>
      <c r="AB2540" s="42">
        <v>7.1</v>
      </c>
      <c r="AC2540" s="42">
        <v>7.22</v>
      </c>
      <c r="AD2540" s="42">
        <v>7.33</v>
      </c>
      <c r="AE2540" s="42">
        <v>7.44</v>
      </c>
      <c r="AF2540" s="42">
        <v>7.55</v>
      </c>
      <c r="AG2540" s="42">
        <v>7.66</v>
      </c>
      <c r="AH2540" s="42">
        <v>7.77</v>
      </c>
      <c r="AI2540" s="42">
        <v>7.89</v>
      </c>
      <c r="AJ2540" s="42">
        <v>8</v>
      </c>
      <c r="AK2540" s="42">
        <v>8.11</v>
      </c>
      <c r="AL2540" s="42">
        <v>8.2200000000000006</v>
      </c>
      <c r="AM2540" s="42">
        <v>8.33</v>
      </c>
      <c r="AN2540" s="42">
        <v>8.44</v>
      </c>
      <c r="AO2540" s="42">
        <v>8.56</v>
      </c>
      <c r="AP2540" s="42">
        <v>8.67</v>
      </c>
    </row>
    <row r="2541" spans="1:42" x14ac:dyDescent="0.2">
      <c r="A2541" s="41">
        <v>25.29</v>
      </c>
      <c r="B2541" s="42">
        <v>4.2</v>
      </c>
      <c r="C2541" s="42">
        <v>4.3099999999999996</v>
      </c>
      <c r="D2541" s="42">
        <v>4.42</v>
      </c>
      <c r="E2541" s="42">
        <v>4.53</v>
      </c>
      <c r="F2541" s="42">
        <v>4.6500000000000004</v>
      </c>
      <c r="G2541" s="42">
        <v>4.76</v>
      </c>
      <c r="H2541" s="42">
        <v>4.87</v>
      </c>
      <c r="I2541" s="42">
        <v>4.9800000000000004</v>
      </c>
      <c r="J2541" s="42">
        <v>5.09</v>
      </c>
      <c r="K2541" s="42">
        <v>5.2</v>
      </c>
      <c r="L2541" s="42">
        <v>5.32</v>
      </c>
      <c r="M2541" s="42">
        <v>5.43</v>
      </c>
      <c r="N2541" s="42">
        <v>5.54</v>
      </c>
      <c r="O2541" s="42">
        <v>5.65</v>
      </c>
      <c r="P2541" s="42">
        <v>5.76</v>
      </c>
      <c r="Q2541" s="42">
        <v>5.87</v>
      </c>
      <c r="R2541" s="42">
        <v>5.99</v>
      </c>
      <c r="S2541" s="42">
        <v>6.1</v>
      </c>
      <c r="T2541" s="42">
        <v>6.21</v>
      </c>
      <c r="U2541" s="42">
        <v>6.32</v>
      </c>
      <c r="V2541" s="42">
        <v>6.43</v>
      </c>
      <c r="W2541" s="42">
        <v>6.54</v>
      </c>
      <c r="X2541" s="42">
        <v>6.66</v>
      </c>
      <c r="Y2541" s="42">
        <v>6.77</v>
      </c>
      <c r="Z2541" s="42">
        <v>6.88</v>
      </c>
      <c r="AA2541" s="42">
        <v>6.99</v>
      </c>
      <c r="AB2541" s="42">
        <v>7.1</v>
      </c>
      <c r="AC2541" s="42">
        <v>7.21</v>
      </c>
      <c r="AD2541" s="42">
        <v>7.33</v>
      </c>
      <c r="AE2541" s="42">
        <v>7.44</v>
      </c>
      <c r="AF2541" s="42">
        <v>7.55</v>
      </c>
      <c r="AG2541" s="42">
        <v>7.66</v>
      </c>
      <c r="AH2541" s="42">
        <v>7.77</v>
      </c>
      <c r="AI2541" s="42">
        <v>7.88</v>
      </c>
      <c r="AJ2541" s="42">
        <v>8</v>
      </c>
      <c r="AK2541" s="42">
        <v>8.11</v>
      </c>
      <c r="AL2541" s="42">
        <v>8.2200000000000006</v>
      </c>
      <c r="AM2541" s="42">
        <v>8.33</v>
      </c>
      <c r="AN2541" s="42">
        <v>8.44</v>
      </c>
      <c r="AO2541" s="42">
        <v>8.5500000000000007</v>
      </c>
      <c r="AP2541" s="42">
        <v>8.67</v>
      </c>
    </row>
    <row r="2542" spans="1:42" x14ac:dyDescent="0.2">
      <c r="A2542" s="41">
        <v>25.3</v>
      </c>
      <c r="B2542" s="42">
        <v>4.2</v>
      </c>
      <c r="C2542" s="42">
        <v>4.3099999999999996</v>
      </c>
      <c r="D2542" s="42">
        <v>4.42</v>
      </c>
      <c r="E2542" s="42">
        <v>4.53</v>
      </c>
      <c r="F2542" s="42">
        <v>4.6500000000000004</v>
      </c>
      <c r="G2542" s="42">
        <v>4.76</v>
      </c>
      <c r="H2542" s="42">
        <v>4.87</v>
      </c>
      <c r="I2542" s="42">
        <v>4.9800000000000004</v>
      </c>
      <c r="J2542" s="42">
        <v>5.09</v>
      </c>
      <c r="K2542" s="42">
        <v>5.2</v>
      </c>
      <c r="L2542" s="42">
        <v>5.32</v>
      </c>
      <c r="M2542" s="42">
        <v>5.43</v>
      </c>
      <c r="N2542" s="42">
        <v>5.54</v>
      </c>
      <c r="O2542" s="42">
        <v>5.65</v>
      </c>
      <c r="P2542" s="42">
        <v>5.76</v>
      </c>
      <c r="Q2542" s="42">
        <v>5.87</v>
      </c>
      <c r="R2542" s="42">
        <v>5.99</v>
      </c>
      <c r="S2542" s="42">
        <v>6.1</v>
      </c>
      <c r="T2542" s="42">
        <v>6.21</v>
      </c>
      <c r="U2542" s="42">
        <v>6.32</v>
      </c>
      <c r="V2542" s="42">
        <v>6.43</v>
      </c>
      <c r="W2542" s="42">
        <v>6.54</v>
      </c>
      <c r="X2542" s="42">
        <v>6.66</v>
      </c>
      <c r="Y2542" s="42">
        <v>6.77</v>
      </c>
      <c r="Z2542" s="42">
        <v>6.88</v>
      </c>
      <c r="AA2542" s="42">
        <v>6.99</v>
      </c>
      <c r="AB2542" s="42">
        <v>7.1</v>
      </c>
      <c r="AC2542" s="42">
        <v>7.21</v>
      </c>
      <c r="AD2542" s="42">
        <v>7.33</v>
      </c>
      <c r="AE2542" s="42">
        <v>7.44</v>
      </c>
      <c r="AF2542" s="42">
        <v>7.55</v>
      </c>
      <c r="AG2542" s="42">
        <v>7.66</v>
      </c>
      <c r="AH2542" s="42">
        <v>7.77</v>
      </c>
      <c r="AI2542" s="42">
        <v>7.88</v>
      </c>
      <c r="AJ2542" s="42">
        <v>7.99</v>
      </c>
      <c r="AK2542" s="42">
        <v>8.11</v>
      </c>
      <c r="AL2542" s="42">
        <v>8.2200000000000006</v>
      </c>
      <c r="AM2542" s="42">
        <v>8.33</v>
      </c>
      <c r="AN2542" s="42">
        <v>8.44</v>
      </c>
      <c r="AO2542" s="42">
        <v>8.5500000000000007</v>
      </c>
      <c r="AP2542" s="42">
        <v>8.66</v>
      </c>
    </row>
    <row r="2543" spans="1:42" x14ac:dyDescent="0.2">
      <c r="A2543" s="41">
        <v>25.31</v>
      </c>
      <c r="B2543" s="42">
        <v>4.2</v>
      </c>
      <c r="C2543" s="42">
        <v>4.3099999999999996</v>
      </c>
      <c r="D2543" s="42">
        <v>4.42</v>
      </c>
      <c r="E2543" s="42">
        <v>4.53</v>
      </c>
      <c r="F2543" s="42">
        <v>4.6399999999999997</v>
      </c>
      <c r="G2543" s="42">
        <v>4.76</v>
      </c>
      <c r="H2543" s="42">
        <v>4.87</v>
      </c>
      <c r="I2543" s="42">
        <v>4.9800000000000004</v>
      </c>
      <c r="J2543" s="42">
        <v>5.09</v>
      </c>
      <c r="K2543" s="42">
        <v>5.2</v>
      </c>
      <c r="L2543" s="42">
        <v>5.31</v>
      </c>
      <c r="M2543" s="42">
        <v>5.43</v>
      </c>
      <c r="N2543" s="42">
        <v>5.54</v>
      </c>
      <c r="O2543" s="42">
        <v>5.65</v>
      </c>
      <c r="P2543" s="42">
        <v>5.76</v>
      </c>
      <c r="Q2543" s="42">
        <v>5.87</v>
      </c>
      <c r="R2543" s="42">
        <v>5.98</v>
      </c>
      <c r="S2543" s="42">
        <v>6.1</v>
      </c>
      <c r="T2543" s="42">
        <v>6.21</v>
      </c>
      <c r="U2543" s="42">
        <v>6.32</v>
      </c>
      <c r="V2543" s="42">
        <v>6.43</v>
      </c>
      <c r="W2543" s="42">
        <v>6.54</v>
      </c>
      <c r="X2543" s="42">
        <v>6.65</v>
      </c>
      <c r="Y2543" s="42">
        <v>6.77</v>
      </c>
      <c r="Z2543" s="42">
        <v>6.88</v>
      </c>
      <c r="AA2543" s="42">
        <v>6.99</v>
      </c>
      <c r="AB2543" s="42">
        <v>7.1</v>
      </c>
      <c r="AC2543" s="42">
        <v>7.21</v>
      </c>
      <c r="AD2543" s="42">
        <v>7.32</v>
      </c>
      <c r="AE2543" s="42">
        <v>7.44</v>
      </c>
      <c r="AF2543" s="42">
        <v>7.55</v>
      </c>
      <c r="AG2543" s="42">
        <v>7.66</v>
      </c>
      <c r="AH2543" s="42">
        <v>7.77</v>
      </c>
      <c r="AI2543" s="42">
        <v>7.88</v>
      </c>
      <c r="AJ2543" s="42">
        <v>7.99</v>
      </c>
      <c r="AK2543" s="42">
        <v>8.1</v>
      </c>
      <c r="AL2543" s="42">
        <v>8.2200000000000006</v>
      </c>
      <c r="AM2543" s="42">
        <v>8.33</v>
      </c>
      <c r="AN2543" s="42">
        <v>8.44</v>
      </c>
      <c r="AO2543" s="42">
        <v>8.5500000000000007</v>
      </c>
      <c r="AP2543" s="42">
        <v>8.66</v>
      </c>
    </row>
    <row r="2544" spans="1:42" x14ac:dyDescent="0.2">
      <c r="A2544" s="41">
        <v>25.32</v>
      </c>
      <c r="B2544" s="42">
        <v>4.2</v>
      </c>
      <c r="C2544" s="42">
        <v>4.3099999999999996</v>
      </c>
      <c r="D2544" s="42">
        <v>4.42</v>
      </c>
      <c r="E2544" s="42">
        <v>4.53</v>
      </c>
      <c r="F2544" s="42">
        <v>4.6399999999999997</v>
      </c>
      <c r="G2544" s="42">
        <v>4.76</v>
      </c>
      <c r="H2544" s="42">
        <v>4.87</v>
      </c>
      <c r="I2544" s="42">
        <v>4.9800000000000004</v>
      </c>
      <c r="J2544" s="42">
        <v>5.09</v>
      </c>
      <c r="K2544" s="42">
        <v>5.2</v>
      </c>
      <c r="L2544" s="42">
        <v>5.31</v>
      </c>
      <c r="M2544" s="42">
        <v>5.42</v>
      </c>
      <c r="N2544" s="42">
        <v>5.54</v>
      </c>
      <c r="O2544" s="42">
        <v>5.65</v>
      </c>
      <c r="P2544" s="42">
        <v>5.76</v>
      </c>
      <c r="Q2544" s="42">
        <v>5.87</v>
      </c>
      <c r="R2544" s="42">
        <v>5.98</v>
      </c>
      <c r="S2544" s="42">
        <v>6.09</v>
      </c>
      <c r="T2544" s="42">
        <v>6.21</v>
      </c>
      <c r="U2544" s="42">
        <v>6.32</v>
      </c>
      <c r="V2544" s="42">
        <v>6.43</v>
      </c>
      <c r="W2544" s="42">
        <v>6.54</v>
      </c>
      <c r="X2544" s="42">
        <v>6.65</v>
      </c>
      <c r="Y2544" s="42">
        <v>6.76</v>
      </c>
      <c r="Z2544" s="42">
        <v>6.88</v>
      </c>
      <c r="AA2544" s="42">
        <v>6.99</v>
      </c>
      <c r="AB2544" s="42">
        <v>7.1</v>
      </c>
      <c r="AC2544" s="42">
        <v>7.21</v>
      </c>
      <c r="AD2544" s="42">
        <v>7.32</v>
      </c>
      <c r="AE2544" s="42">
        <v>7.43</v>
      </c>
      <c r="AF2544" s="42">
        <v>7.55</v>
      </c>
      <c r="AG2544" s="42">
        <v>7.66</v>
      </c>
      <c r="AH2544" s="42">
        <v>7.77</v>
      </c>
      <c r="AI2544" s="42">
        <v>7.88</v>
      </c>
      <c r="AJ2544" s="42">
        <v>7.99</v>
      </c>
      <c r="AK2544" s="42">
        <v>8.1</v>
      </c>
      <c r="AL2544" s="42">
        <v>8.2100000000000009</v>
      </c>
      <c r="AM2544" s="42">
        <v>8.33</v>
      </c>
      <c r="AN2544" s="42">
        <v>8.44</v>
      </c>
      <c r="AO2544" s="42">
        <v>8.5500000000000007</v>
      </c>
      <c r="AP2544" s="42">
        <v>8.66</v>
      </c>
    </row>
    <row r="2545" spans="1:42" x14ac:dyDescent="0.2">
      <c r="A2545" s="41">
        <v>25.33</v>
      </c>
      <c r="B2545" s="42">
        <v>4.2</v>
      </c>
      <c r="C2545" s="42">
        <v>4.3099999999999996</v>
      </c>
      <c r="D2545" s="42">
        <v>4.42</v>
      </c>
      <c r="E2545" s="42">
        <v>4.53</v>
      </c>
      <c r="F2545" s="42">
        <v>4.6399999999999997</v>
      </c>
      <c r="G2545" s="42">
        <v>4.75</v>
      </c>
      <c r="H2545" s="42">
        <v>4.87</v>
      </c>
      <c r="I2545" s="42">
        <v>4.9800000000000004</v>
      </c>
      <c r="J2545" s="42">
        <v>5.09</v>
      </c>
      <c r="K2545" s="42">
        <v>5.2</v>
      </c>
      <c r="L2545" s="42">
        <v>5.31</v>
      </c>
      <c r="M2545" s="42">
        <v>5.42</v>
      </c>
      <c r="N2545" s="42">
        <v>5.54</v>
      </c>
      <c r="O2545" s="42">
        <v>5.65</v>
      </c>
      <c r="P2545" s="42">
        <v>5.76</v>
      </c>
      <c r="Q2545" s="42">
        <v>5.87</v>
      </c>
      <c r="R2545" s="42">
        <v>5.98</v>
      </c>
      <c r="S2545" s="42">
        <v>6.09</v>
      </c>
      <c r="T2545" s="42">
        <v>6.21</v>
      </c>
      <c r="U2545" s="42">
        <v>6.32</v>
      </c>
      <c r="V2545" s="42">
        <v>6.43</v>
      </c>
      <c r="W2545" s="42">
        <v>6.54</v>
      </c>
      <c r="X2545" s="42">
        <v>6.65</v>
      </c>
      <c r="Y2545" s="42">
        <v>6.76</v>
      </c>
      <c r="Z2545" s="42">
        <v>6.87</v>
      </c>
      <c r="AA2545" s="42">
        <v>6.99</v>
      </c>
      <c r="AB2545" s="42">
        <v>7.1</v>
      </c>
      <c r="AC2545" s="42">
        <v>7.21</v>
      </c>
      <c r="AD2545" s="42">
        <v>7.32</v>
      </c>
      <c r="AE2545" s="42">
        <v>7.43</v>
      </c>
      <c r="AF2545" s="42">
        <v>7.54</v>
      </c>
      <c r="AG2545" s="42">
        <v>7.66</v>
      </c>
      <c r="AH2545" s="42">
        <v>7.77</v>
      </c>
      <c r="AI2545" s="42">
        <v>7.88</v>
      </c>
      <c r="AJ2545" s="42">
        <v>7.99</v>
      </c>
      <c r="AK2545" s="42">
        <v>8.1</v>
      </c>
      <c r="AL2545" s="42">
        <v>8.2100000000000009</v>
      </c>
      <c r="AM2545" s="42">
        <v>8.33</v>
      </c>
      <c r="AN2545" s="42">
        <v>8.44</v>
      </c>
      <c r="AO2545" s="42">
        <v>8.5500000000000007</v>
      </c>
      <c r="AP2545" s="42">
        <v>8.66</v>
      </c>
    </row>
    <row r="2546" spans="1:42" x14ac:dyDescent="0.2">
      <c r="A2546" s="41">
        <v>25.34</v>
      </c>
      <c r="B2546" s="42">
        <v>4.2</v>
      </c>
      <c r="C2546" s="42">
        <v>4.3099999999999996</v>
      </c>
      <c r="D2546" s="42">
        <v>4.42</v>
      </c>
      <c r="E2546" s="42">
        <v>4.53</v>
      </c>
      <c r="F2546" s="42">
        <v>4.6399999999999997</v>
      </c>
      <c r="G2546" s="42">
        <v>4.75</v>
      </c>
      <c r="H2546" s="42">
        <v>4.8600000000000003</v>
      </c>
      <c r="I2546" s="42">
        <v>4.9800000000000004</v>
      </c>
      <c r="J2546" s="42">
        <v>5.09</v>
      </c>
      <c r="K2546" s="42">
        <v>5.2</v>
      </c>
      <c r="L2546" s="42">
        <v>5.31</v>
      </c>
      <c r="M2546" s="42">
        <v>5.42</v>
      </c>
      <c r="N2546" s="42">
        <v>5.53</v>
      </c>
      <c r="O2546" s="42">
        <v>5.65</v>
      </c>
      <c r="P2546" s="42">
        <v>5.76</v>
      </c>
      <c r="Q2546" s="42">
        <v>5.87</v>
      </c>
      <c r="R2546" s="42">
        <v>5.98</v>
      </c>
      <c r="S2546" s="42">
        <v>6.09</v>
      </c>
      <c r="T2546" s="42">
        <v>6.2</v>
      </c>
      <c r="U2546" s="42">
        <v>6.32</v>
      </c>
      <c r="V2546" s="42">
        <v>6.43</v>
      </c>
      <c r="W2546" s="42">
        <v>6.54</v>
      </c>
      <c r="X2546" s="42">
        <v>6.65</v>
      </c>
      <c r="Y2546" s="42">
        <v>6.76</v>
      </c>
      <c r="Z2546" s="42">
        <v>6.87</v>
      </c>
      <c r="AA2546" s="42">
        <v>6.98</v>
      </c>
      <c r="AB2546" s="42">
        <v>7.1</v>
      </c>
      <c r="AC2546" s="42">
        <v>7.21</v>
      </c>
      <c r="AD2546" s="42">
        <v>7.32</v>
      </c>
      <c r="AE2546" s="42">
        <v>7.43</v>
      </c>
      <c r="AF2546" s="42">
        <v>7.54</v>
      </c>
      <c r="AG2546" s="42">
        <v>7.65</v>
      </c>
      <c r="AH2546" s="42">
        <v>7.77</v>
      </c>
      <c r="AI2546" s="42">
        <v>7.88</v>
      </c>
      <c r="AJ2546" s="42">
        <v>7.99</v>
      </c>
      <c r="AK2546" s="42">
        <v>8.1</v>
      </c>
      <c r="AL2546" s="42">
        <v>8.2100000000000009</v>
      </c>
      <c r="AM2546" s="42">
        <v>8.32</v>
      </c>
      <c r="AN2546" s="42">
        <v>8.44</v>
      </c>
      <c r="AO2546" s="42">
        <v>8.5500000000000007</v>
      </c>
      <c r="AP2546" s="42">
        <v>8.66</v>
      </c>
    </row>
    <row r="2547" spans="1:42" x14ac:dyDescent="0.2">
      <c r="A2547" s="41">
        <v>25.35</v>
      </c>
      <c r="B2547" s="42">
        <v>4.1900000000000004</v>
      </c>
      <c r="C2547" s="42">
        <v>4.3099999999999996</v>
      </c>
      <c r="D2547" s="42">
        <v>4.42</v>
      </c>
      <c r="E2547" s="42">
        <v>4.53</v>
      </c>
      <c r="F2547" s="42">
        <v>4.6399999999999997</v>
      </c>
      <c r="G2547" s="42">
        <v>4.75</v>
      </c>
      <c r="H2547" s="42">
        <v>4.8600000000000003</v>
      </c>
      <c r="I2547" s="42">
        <v>4.9800000000000004</v>
      </c>
      <c r="J2547" s="42">
        <v>5.09</v>
      </c>
      <c r="K2547" s="42">
        <v>5.2</v>
      </c>
      <c r="L2547" s="42">
        <v>5.31</v>
      </c>
      <c r="M2547" s="42">
        <v>5.42</v>
      </c>
      <c r="N2547" s="42">
        <v>5.53</v>
      </c>
      <c r="O2547" s="42">
        <v>5.64</v>
      </c>
      <c r="P2547" s="42">
        <v>5.76</v>
      </c>
      <c r="Q2547" s="42">
        <v>5.87</v>
      </c>
      <c r="R2547" s="42">
        <v>5.98</v>
      </c>
      <c r="S2547" s="42">
        <v>6.09</v>
      </c>
      <c r="T2547" s="42">
        <v>6.2</v>
      </c>
      <c r="U2547" s="42">
        <v>6.31</v>
      </c>
      <c r="V2547" s="42">
        <v>6.43</v>
      </c>
      <c r="W2547" s="42">
        <v>6.54</v>
      </c>
      <c r="X2547" s="42">
        <v>6.65</v>
      </c>
      <c r="Y2547" s="42">
        <v>6.76</v>
      </c>
      <c r="Z2547" s="42">
        <v>6.87</v>
      </c>
      <c r="AA2547" s="42">
        <v>6.98</v>
      </c>
      <c r="AB2547" s="42">
        <v>7.1</v>
      </c>
      <c r="AC2547" s="42">
        <v>7.21</v>
      </c>
      <c r="AD2547" s="42">
        <v>7.32</v>
      </c>
      <c r="AE2547" s="42">
        <v>7.43</v>
      </c>
      <c r="AF2547" s="42">
        <v>7.54</v>
      </c>
      <c r="AG2547" s="42">
        <v>7.65</v>
      </c>
      <c r="AH2547" s="42">
        <v>7.76</v>
      </c>
      <c r="AI2547" s="42">
        <v>7.88</v>
      </c>
      <c r="AJ2547" s="42">
        <v>7.99</v>
      </c>
      <c r="AK2547" s="42">
        <v>8.1</v>
      </c>
      <c r="AL2547" s="42">
        <v>8.2100000000000009</v>
      </c>
      <c r="AM2547" s="42">
        <v>8.32</v>
      </c>
      <c r="AN2547" s="42">
        <v>8.43</v>
      </c>
      <c r="AO2547" s="42">
        <v>8.5500000000000007</v>
      </c>
      <c r="AP2547" s="42">
        <v>8.66</v>
      </c>
    </row>
    <row r="2548" spans="1:42" x14ac:dyDescent="0.2">
      <c r="A2548" s="41">
        <v>25.36</v>
      </c>
      <c r="B2548" s="42">
        <v>4.1900000000000004</v>
      </c>
      <c r="C2548" s="42">
        <v>4.3099999999999996</v>
      </c>
      <c r="D2548" s="42">
        <v>4.42</v>
      </c>
      <c r="E2548" s="42">
        <v>4.53</v>
      </c>
      <c r="F2548" s="42">
        <v>4.6399999999999997</v>
      </c>
      <c r="G2548" s="42">
        <v>4.75</v>
      </c>
      <c r="H2548" s="42">
        <v>4.8600000000000003</v>
      </c>
      <c r="I2548" s="42">
        <v>4.97</v>
      </c>
      <c r="J2548" s="42">
        <v>5.09</v>
      </c>
      <c r="K2548" s="42">
        <v>5.2</v>
      </c>
      <c r="L2548" s="42">
        <v>5.31</v>
      </c>
      <c r="M2548" s="42">
        <v>5.42</v>
      </c>
      <c r="N2548" s="42">
        <v>5.53</v>
      </c>
      <c r="O2548" s="42">
        <v>5.64</v>
      </c>
      <c r="P2548" s="42">
        <v>5.76</v>
      </c>
      <c r="Q2548" s="42">
        <v>5.87</v>
      </c>
      <c r="R2548" s="42">
        <v>5.98</v>
      </c>
      <c r="S2548" s="42">
        <v>6.09</v>
      </c>
      <c r="T2548" s="42">
        <v>6.2</v>
      </c>
      <c r="U2548" s="42">
        <v>6.31</v>
      </c>
      <c r="V2548" s="42">
        <v>6.42</v>
      </c>
      <c r="W2548" s="42">
        <v>6.54</v>
      </c>
      <c r="X2548" s="42">
        <v>6.65</v>
      </c>
      <c r="Y2548" s="42">
        <v>6.76</v>
      </c>
      <c r="Z2548" s="42">
        <v>6.87</v>
      </c>
      <c r="AA2548" s="42">
        <v>6.98</v>
      </c>
      <c r="AB2548" s="42">
        <v>7.09</v>
      </c>
      <c r="AC2548" s="42">
        <v>7.21</v>
      </c>
      <c r="AD2548" s="42">
        <v>7.32</v>
      </c>
      <c r="AE2548" s="42">
        <v>7.43</v>
      </c>
      <c r="AF2548" s="42">
        <v>7.54</v>
      </c>
      <c r="AG2548" s="42">
        <v>7.65</v>
      </c>
      <c r="AH2548" s="42">
        <v>7.76</v>
      </c>
      <c r="AI2548" s="42">
        <v>7.87</v>
      </c>
      <c r="AJ2548" s="42">
        <v>7.99</v>
      </c>
      <c r="AK2548" s="42">
        <v>8.1</v>
      </c>
      <c r="AL2548" s="42">
        <v>8.2100000000000009</v>
      </c>
      <c r="AM2548" s="42">
        <v>8.32</v>
      </c>
      <c r="AN2548" s="42">
        <v>8.43</v>
      </c>
      <c r="AO2548" s="42">
        <v>8.5399999999999991</v>
      </c>
      <c r="AP2548" s="42">
        <v>8.65</v>
      </c>
    </row>
    <row r="2549" spans="1:42" x14ac:dyDescent="0.2">
      <c r="A2549" s="41">
        <v>25.37</v>
      </c>
      <c r="B2549" s="42">
        <v>4.1900000000000004</v>
      </c>
      <c r="C2549" s="42">
        <v>4.3</v>
      </c>
      <c r="D2549" s="42">
        <v>4.42</v>
      </c>
      <c r="E2549" s="42">
        <v>4.53</v>
      </c>
      <c r="F2549" s="42">
        <v>4.6399999999999997</v>
      </c>
      <c r="G2549" s="42">
        <v>4.75</v>
      </c>
      <c r="H2549" s="42">
        <v>4.8600000000000003</v>
      </c>
      <c r="I2549" s="42">
        <v>4.97</v>
      </c>
      <c r="J2549" s="42">
        <v>5.09</v>
      </c>
      <c r="K2549" s="42">
        <v>5.2</v>
      </c>
      <c r="L2549" s="42">
        <v>5.31</v>
      </c>
      <c r="M2549" s="42">
        <v>5.42</v>
      </c>
      <c r="N2549" s="42">
        <v>5.53</v>
      </c>
      <c r="O2549" s="42">
        <v>5.64</v>
      </c>
      <c r="P2549" s="42">
        <v>5.75</v>
      </c>
      <c r="Q2549" s="42">
        <v>5.87</v>
      </c>
      <c r="R2549" s="42">
        <v>5.98</v>
      </c>
      <c r="S2549" s="42">
        <v>6.09</v>
      </c>
      <c r="T2549" s="42">
        <v>6.2</v>
      </c>
      <c r="U2549" s="42">
        <v>6.31</v>
      </c>
      <c r="V2549" s="42">
        <v>6.42</v>
      </c>
      <c r="W2549" s="42">
        <v>6.53</v>
      </c>
      <c r="X2549" s="42">
        <v>6.65</v>
      </c>
      <c r="Y2549" s="42">
        <v>6.76</v>
      </c>
      <c r="Z2549" s="42">
        <v>6.87</v>
      </c>
      <c r="AA2549" s="42">
        <v>6.98</v>
      </c>
      <c r="AB2549" s="42">
        <v>7.09</v>
      </c>
      <c r="AC2549" s="42">
        <v>7.2</v>
      </c>
      <c r="AD2549" s="42">
        <v>7.32</v>
      </c>
      <c r="AE2549" s="42">
        <v>7.43</v>
      </c>
      <c r="AF2549" s="42">
        <v>7.54</v>
      </c>
      <c r="AG2549" s="42">
        <v>7.65</v>
      </c>
      <c r="AH2549" s="42">
        <v>7.76</v>
      </c>
      <c r="AI2549" s="42">
        <v>7.87</v>
      </c>
      <c r="AJ2549" s="42">
        <v>7.98</v>
      </c>
      <c r="AK2549" s="42">
        <v>8.1</v>
      </c>
      <c r="AL2549" s="42">
        <v>8.2100000000000009</v>
      </c>
      <c r="AM2549" s="42">
        <v>8.32</v>
      </c>
      <c r="AN2549" s="42">
        <v>8.43</v>
      </c>
      <c r="AO2549" s="42">
        <v>8.5399999999999991</v>
      </c>
      <c r="AP2549" s="42">
        <v>8.65</v>
      </c>
    </row>
    <row r="2550" spans="1:42" x14ac:dyDescent="0.2">
      <c r="A2550" s="41">
        <v>25.38</v>
      </c>
      <c r="B2550" s="42">
        <v>4.1900000000000004</v>
      </c>
      <c r="C2550" s="42">
        <v>4.3</v>
      </c>
      <c r="D2550" s="42">
        <v>4.41</v>
      </c>
      <c r="E2550" s="42">
        <v>4.53</v>
      </c>
      <c r="F2550" s="42">
        <v>4.6399999999999997</v>
      </c>
      <c r="G2550" s="42">
        <v>4.75</v>
      </c>
      <c r="H2550" s="42">
        <v>4.8600000000000003</v>
      </c>
      <c r="I2550" s="42">
        <v>4.97</v>
      </c>
      <c r="J2550" s="42">
        <v>5.08</v>
      </c>
      <c r="K2550" s="42">
        <v>5.2</v>
      </c>
      <c r="L2550" s="42">
        <v>5.31</v>
      </c>
      <c r="M2550" s="42">
        <v>5.42</v>
      </c>
      <c r="N2550" s="42">
        <v>5.53</v>
      </c>
      <c r="O2550" s="42">
        <v>5.64</v>
      </c>
      <c r="P2550" s="42">
        <v>5.75</v>
      </c>
      <c r="Q2550" s="42">
        <v>5.86</v>
      </c>
      <c r="R2550" s="42">
        <v>5.98</v>
      </c>
      <c r="S2550" s="42">
        <v>6.09</v>
      </c>
      <c r="T2550" s="42">
        <v>6.2</v>
      </c>
      <c r="U2550" s="42">
        <v>6.31</v>
      </c>
      <c r="V2550" s="42">
        <v>6.42</v>
      </c>
      <c r="W2550" s="42">
        <v>6.53</v>
      </c>
      <c r="X2550" s="42">
        <v>6.65</v>
      </c>
      <c r="Y2550" s="42">
        <v>6.76</v>
      </c>
      <c r="Z2550" s="42">
        <v>6.87</v>
      </c>
      <c r="AA2550" s="42">
        <v>6.98</v>
      </c>
      <c r="AB2550" s="42">
        <v>7.09</v>
      </c>
      <c r="AC2550" s="42">
        <v>7.2</v>
      </c>
      <c r="AD2550" s="42">
        <v>7.31</v>
      </c>
      <c r="AE2550" s="42">
        <v>7.43</v>
      </c>
      <c r="AF2550" s="42">
        <v>7.54</v>
      </c>
      <c r="AG2550" s="42">
        <v>7.65</v>
      </c>
      <c r="AH2550" s="42">
        <v>7.76</v>
      </c>
      <c r="AI2550" s="42">
        <v>7.87</v>
      </c>
      <c r="AJ2550" s="42">
        <v>7.98</v>
      </c>
      <c r="AK2550" s="42">
        <v>8.09</v>
      </c>
      <c r="AL2550" s="42">
        <v>8.2100000000000009</v>
      </c>
      <c r="AM2550" s="42">
        <v>8.32</v>
      </c>
      <c r="AN2550" s="42">
        <v>8.43</v>
      </c>
      <c r="AO2550" s="42">
        <v>8.5399999999999991</v>
      </c>
      <c r="AP2550" s="42">
        <v>8.65</v>
      </c>
    </row>
    <row r="2551" spans="1:42" x14ac:dyDescent="0.2">
      <c r="A2551" s="41">
        <v>25.39</v>
      </c>
      <c r="B2551" s="42">
        <v>4.1900000000000004</v>
      </c>
      <c r="C2551" s="42">
        <v>4.3</v>
      </c>
      <c r="D2551" s="42">
        <v>4.41</v>
      </c>
      <c r="E2551" s="42">
        <v>4.53</v>
      </c>
      <c r="F2551" s="42">
        <v>4.6399999999999997</v>
      </c>
      <c r="G2551" s="42">
        <v>4.75</v>
      </c>
      <c r="H2551" s="42">
        <v>4.8600000000000003</v>
      </c>
      <c r="I2551" s="42">
        <v>4.97</v>
      </c>
      <c r="J2551" s="42">
        <v>5.08</v>
      </c>
      <c r="K2551" s="42">
        <v>5.19</v>
      </c>
      <c r="L2551" s="42">
        <v>5.31</v>
      </c>
      <c r="M2551" s="42">
        <v>5.42</v>
      </c>
      <c r="N2551" s="42">
        <v>5.53</v>
      </c>
      <c r="O2551" s="42">
        <v>5.64</v>
      </c>
      <c r="P2551" s="42">
        <v>5.75</v>
      </c>
      <c r="Q2551" s="42">
        <v>5.86</v>
      </c>
      <c r="R2551" s="42">
        <v>5.98</v>
      </c>
      <c r="S2551" s="42">
        <v>6.09</v>
      </c>
      <c r="T2551" s="42">
        <v>6.2</v>
      </c>
      <c r="U2551" s="42">
        <v>6.31</v>
      </c>
      <c r="V2551" s="42">
        <v>6.42</v>
      </c>
      <c r="W2551" s="42">
        <v>6.53</v>
      </c>
      <c r="X2551" s="42">
        <v>6.64</v>
      </c>
      <c r="Y2551" s="42">
        <v>6.76</v>
      </c>
      <c r="Z2551" s="42">
        <v>6.87</v>
      </c>
      <c r="AA2551" s="42">
        <v>6.98</v>
      </c>
      <c r="AB2551" s="42">
        <v>7.09</v>
      </c>
      <c r="AC2551" s="42">
        <v>7.2</v>
      </c>
      <c r="AD2551" s="42">
        <v>7.31</v>
      </c>
      <c r="AE2551" s="42">
        <v>7.42</v>
      </c>
      <c r="AF2551" s="42">
        <v>7.54</v>
      </c>
      <c r="AG2551" s="42">
        <v>7.65</v>
      </c>
      <c r="AH2551" s="42">
        <v>7.76</v>
      </c>
      <c r="AI2551" s="42">
        <v>7.87</v>
      </c>
      <c r="AJ2551" s="42">
        <v>7.98</v>
      </c>
      <c r="AK2551" s="42">
        <v>8.09</v>
      </c>
      <c r="AL2551" s="42">
        <v>8.1999999999999993</v>
      </c>
      <c r="AM2551" s="42">
        <v>8.32</v>
      </c>
      <c r="AN2551" s="42">
        <v>8.43</v>
      </c>
      <c r="AO2551" s="42">
        <v>8.5399999999999991</v>
      </c>
      <c r="AP2551" s="42">
        <v>8.65</v>
      </c>
    </row>
    <row r="2552" spans="1:42" x14ac:dyDescent="0.2">
      <c r="A2552" s="41">
        <v>25.4</v>
      </c>
      <c r="B2552" s="42">
        <v>4.1900000000000004</v>
      </c>
      <c r="C2552" s="42">
        <v>4.3</v>
      </c>
      <c r="D2552" s="42">
        <v>4.41</v>
      </c>
      <c r="E2552" s="42">
        <v>4.5199999999999996</v>
      </c>
      <c r="F2552" s="42">
        <v>4.6399999999999997</v>
      </c>
      <c r="G2552" s="42">
        <v>4.75</v>
      </c>
      <c r="H2552" s="42">
        <v>4.8600000000000003</v>
      </c>
      <c r="I2552" s="42">
        <v>4.97</v>
      </c>
      <c r="J2552" s="42">
        <v>5.08</v>
      </c>
      <c r="K2552" s="42">
        <v>5.19</v>
      </c>
      <c r="L2552" s="42">
        <v>5.31</v>
      </c>
      <c r="M2552" s="42">
        <v>5.42</v>
      </c>
      <c r="N2552" s="42">
        <v>5.53</v>
      </c>
      <c r="O2552" s="42">
        <v>5.64</v>
      </c>
      <c r="P2552" s="42">
        <v>5.75</v>
      </c>
      <c r="Q2552" s="42">
        <v>5.86</v>
      </c>
      <c r="R2552" s="42">
        <v>5.97</v>
      </c>
      <c r="S2552" s="42">
        <v>6.09</v>
      </c>
      <c r="T2552" s="42">
        <v>6.2</v>
      </c>
      <c r="U2552" s="42">
        <v>6.31</v>
      </c>
      <c r="V2552" s="42">
        <v>6.42</v>
      </c>
      <c r="W2552" s="42">
        <v>6.53</v>
      </c>
      <c r="X2552" s="42">
        <v>6.64</v>
      </c>
      <c r="Y2552" s="42">
        <v>6.75</v>
      </c>
      <c r="Z2552" s="42">
        <v>6.87</v>
      </c>
      <c r="AA2552" s="42">
        <v>6.98</v>
      </c>
      <c r="AB2552" s="42">
        <v>7.09</v>
      </c>
      <c r="AC2552" s="42">
        <v>7.2</v>
      </c>
      <c r="AD2552" s="42">
        <v>7.31</v>
      </c>
      <c r="AE2552" s="42">
        <v>7.42</v>
      </c>
      <c r="AF2552" s="42">
        <v>7.53</v>
      </c>
      <c r="AG2552" s="42">
        <v>7.65</v>
      </c>
      <c r="AH2552" s="42">
        <v>7.76</v>
      </c>
      <c r="AI2552" s="42">
        <v>7.87</v>
      </c>
      <c r="AJ2552" s="42">
        <v>7.98</v>
      </c>
      <c r="AK2552" s="42">
        <v>8.09</v>
      </c>
      <c r="AL2552" s="42">
        <v>8.1999999999999993</v>
      </c>
      <c r="AM2552" s="42">
        <v>8.31</v>
      </c>
      <c r="AN2552" s="42">
        <v>8.43</v>
      </c>
      <c r="AO2552" s="42">
        <v>8.5399999999999991</v>
      </c>
      <c r="AP2552" s="42">
        <v>8.65</v>
      </c>
    </row>
    <row r="2553" spans="1:42" x14ac:dyDescent="0.2">
      <c r="A2553" s="41">
        <v>25.41</v>
      </c>
      <c r="B2553" s="42">
        <v>4.1900000000000004</v>
      </c>
      <c r="C2553" s="42">
        <v>4.3</v>
      </c>
      <c r="D2553" s="42">
        <v>4.41</v>
      </c>
      <c r="E2553" s="42">
        <v>4.5199999999999996</v>
      </c>
      <c r="F2553" s="42">
        <v>4.6399999999999997</v>
      </c>
      <c r="G2553" s="42">
        <v>4.75</v>
      </c>
      <c r="H2553" s="42">
        <v>4.8600000000000003</v>
      </c>
      <c r="I2553" s="42">
        <v>4.97</v>
      </c>
      <c r="J2553" s="42">
        <v>5.08</v>
      </c>
      <c r="K2553" s="42">
        <v>5.19</v>
      </c>
      <c r="L2553" s="42">
        <v>5.3</v>
      </c>
      <c r="M2553" s="42">
        <v>5.42</v>
      </c>
      <c r="N2553" s="42">
        <v>5.53</v>
      </c>
      <c r="O2553" s="42">
        <v>5.64</v>
      </c>
      <c r="P2553" s="42">
        <v>5.75</v>
      </c>
      <c r="Q2553" s="42">
        <v>5.86</v>
      </c>
      <c r="R2553" s="42">
        <v>5.97</v>
      </c>
      <c r="S2553" s="42">
        <v>6.08</v>
      </c>
      <c r="T2553" s="42">
        <v>6.2</v>
      </c>
      <c r="U2553" s="42">
        <v>6.31</v>
      </c>
      <c r="V2553" s="42">
        <v>6.42</v>
      </c>
      <c r="W2553" s="42">
        <v>6.53</v>
      </c>
      <c r="X2553" s="42">
        <v>6.64</v>
      </c>
      <c r="Y2553" s="42">
        <v>6.75</v>
      </c>
      <c r="Z2553" s="42">
        <v>6.86</v>
      </c>
      <c r="AA2553" s="42">
        <v>6.98</v>
      </c>
      <c r="AB2553" s="42">
        <v>7.09</v>
      </c>
      <c r="AC2553" s="42">
        <v>7.2</v>
      </c>
      <c r="AD2553" s="42">
        <v>7.31</v>
      </c>
      <c r="AE2553" s="42">
        <v>7.42</v>
      </c>
      <c r="AF2553" s="42">
        <v>7.53</v>
      </c>
      <c r="AG2553" s="42">
        <v>7.64</v>
      </c>
      <c r="AH2553" s="42">
        <v>7.76</v>
      </c>
      <c r="AI2553" s="42">
        <v>7.87</v>
      </c>
      <c r="AJ2553" s="42">
        <v>7.98</v>
      </c>
      <c r="AK2553" s="42">
        <v>8.09</v>
      </c>
      <c r="AL2553" s="42">
        <v>8.1999999999999993</v>
      </c>
      <c r="AM2553" s="42">
        <v>8.31</v>
      </c>
      <c r="AN2553" s="42">
        <v>8.42</v>
      </c>
      <c r="AO2553" s="42">
        <v>8.5399999999999991</v>
      </c>
      <c r="AP2553" s="42">
        <v>8.65</v>
      </c>
    </row>
    <row r="2554" spans="1:42" x14ac:dyDescent="0.2">
      <c r="A2554" s="41">
        <v>25.42</v>
      </c>
      <c r="B2554" s="42">
        <v>4.1900000000000004</v>
      </c>
      <c r="C2554" s="42">
        <v>4.3</v>
      </c>
      <c r="D2554" s="42">
        <v>4.41</v>
      </c>
      <c r="E2554" s="42">
        <v>4.5199999999999996</v>
      </c>
      <c r="F2554" s="42">
        <v>4.63</v>
      </c>
      <c r="G2554" s="42">
        <v>4.75</v>
      </c>
      <c r="H2554" s="42">
        <v>4.8600000000000003</v>
      </c>
      <c r="I2554" s="42">
        <v>4.97</v>
      </c>
      <c r="J2554" s="42">
        <v>5.08</v>
      </c>
      <c r="K2554" s="42">
        <v>5.19</v>
      </c>
      <c r="L2554" s="42">
        <v>5.3</v>
      </c>
      <c r="M2554" s="42">
        <v>5.41</v>
      </c>
      <c r="N2554" s="42">
        <v>5.53</v>
      </c>
      <c r="O2554" s="42">
        <v>5.64</v>
      </c>
      <c r="P2554" s="42">
        <v>5.75</v>
      </c>
      <c r="Q2554" s="42">
        <v>5.86</v>
      </c>
      <c r="R2554" s="42">
        <v>5.97</v>
      </c>
      <c r="S2554" s="42">
        <v>6.08</v>
      </c>
      <c r="T2554" s="42">
        <v>6.19</v>
      </c>
      <c r="U2554" s="42">
        <v>6.31</v>
      </c>
      <c r="V2554" s="42">
        <v>6.42</v>
      </c>
      <c r="W2554" s="42">
        <v>6.53</v>
      </c>
      <c r="X2554" s="42">
        <v>6.64</v>
      </c>
      <c r="Y2554" s="42">
        <v>6.75</v>
      </c>
      <c r="Z2554" s="42">
        <v>6.86</v>
      </c>
      <c r="AA2554" s="42">
        <v>6.97</v>
      </c>
      <c r="AB2554" s="42">
        <v>7.09</v>
      </c>
      <c r="AC2554" s="42">
        <v>7.2</v>
      </c>
      <c r="AD2554" s="42">
        <v>7.31</v>
      </c>
      <c r="AE2554" s="42">
        <v>7.42</v>
      </c>
      <c r="AF2554" s="42">
        <v>7.53</v>
      </c>
      <c r="AG2554" s="42">
        <v>7.64</v>
      </c>
      <c r="AH2554" s="42">
        <v>7.75</v>
      </c>
      <c r="AI2554" s="42">
        <v>7.87</v>
      </c>
      <c r="AJ2554" s="42">
        <v>7.98</v>
      </c>
      <c r="AK2554" s="42">
        <v>8.09</v>
      </c>
      <c r="AL2554" s="42">
        <v>8.1999999999999993</v>
      </c>
      <c r="AM2554" s="42">
        <v>8.31</v>
      </c>
      <c r="AN2554" s="42">
        <v>8.42</v>
      </c>
      <c r="AO2554" s="42">
        <v>8.5299999999999994</v>
      </c>
      <c r="AP2554" s="42">
        <v>8.65</v>
      </c>
    </row>
    <row r="2555" spans="1:42" x14ac:dyDescent="0.2">
      <c r="A2555" s="41">
        <v>25.43</v>
      </c>
      <c r="B2555" s="42">
        <v>4.1900000000000004</v>
      </c>
      <c r="C2555" s="42">
        <v>4.3</v>
      </c>
      <c r="D2555" s="42">
        <v>4.41</v>
      </c>
      <c r="E2555" s="42">
        <v>4.5199999999999996</v>
      </c>
      <c r="F2555" s="42">
        <v>4.63</v>
      </c>
      <c r="G2555" s="42">
        <v>4.74</v>
      </c>
      <c r="H2555" s="42">
        <v>4.8600000000000003</v>
      </c>
      <c r="I2555" s="42">
        <v>4.97</v>
      </c>
      <c r="J2555" s="42">
        <v>5.08</v>
      </c>
      <c r="K2555" s="42">
        <v>5.19</v>
      </c>
      <c r="L2555" s="42">
        <v>5.3</v>
      </c>
      <c r="M2555" s="42">
        <v>5.41</v>
      </c>
      <c r="N2555" s="42">
        <v>5.52</v>
      </c>
      <c r="O2555" s="42">
        <v>5.64</v>
      </c>
      <c r="P2555" s="42">
        <v>5.75</v>
      </c>
      <c r="Q2555" s="42">
        <v>5.86</v>
      </c>
      <c r="R2555" s="42">
        <v>5.97</v>
      </c>
      <c r="S2555" s="42">
        <v>6.08</v>
      </c>
      <c r="T2555" s="42">
        <v>6.19</v>
      </c>
      <c r="U2555" s="42">
        <v>6.3</v>
      </c>
      <c r="V2555" s="42">
        <v>6.42</v>
      </c>
      <c r="W2555" s="42">
        <v>6.53</v>
      </c>
      <c r="X2555" s="42">
        <v>6.64</v>
      </c>
      <c r="Y2555" s="42">
        <v>6.75</v>
      </c>
      <c r="Z2555" s="42">
        <v>6.86</v>
      </c>
      <c r="AA2555" s="42">
        <v>6.97</v>
      </c>
      <c r="AB2555" s="42">
        <v>7.08</v>
      </c>
      <c r="AC2555" s="42">
        <v>7.2</v>
      </c>
      <c r="AD2555" s="42">
        <v>7.31</v>
      </c>
      <c r="AE2555" s="42">
        <v>7.42</v>
      </c>
      <c r="AF2555" s="42">
        <v>7.53</v>
      </c>
      <c r="AG2555" s="42">
        <v>7.64</v>
      </c>
      <c r="AH2555" s="42">
        <v>7.75</v>
      </c>
      <c r="AI2555" s="42">
        <v>7.86</v>
      </c>
      <c r="AJ2555" s="42">
        <v>7.98</v>
      </c>
      <c r="AK2555" s="42">
        <v>8.09</v>
      </c>
      <c r="AL2555" s="42">
        <v>8.1999999999999993</v>
      </c>
      <c r="AM2555" s="42">
        <v>8.31</v>
      </c>
      <c r="AN2555" s="42">
        <v>8.42</v>
      </c>
      <c r="AO2555" s="42">
        <v>8.5299999999999994</v>
      </c>
      <c r="AP2555" s="42">
        <v>8.64</v>
      </c>
    </row>
    <row r="2556" spans="1:42" x14ac:dyDescent="0.2">
      <c r="A2556" s="41">
        <v>25.44</v>
      </c>
      <c r="B2556" s="42">
        <v>4.1900000000000004</v>
      </c>
      <c r="C2556" s="42">
        <v>4.3</v>
      </c>
      <c r="D2556" s="42">
        <v>4.41</v>
      </c>
      <c r="E2556" s="42">
        <v>4.5199999999999996</v>
      </c>
      <c r="F2556" s="42">
        <v>4.63</v>
      </c>
      <c r="G2556" s="42">
        <v>4.74</v>
      </c>
      <c r="H2556" s="42">
        <v>4.8600000000000003</v>
      </c>
      <c r="I2556" s="42">
        <v>4.97</v>
      </c>
      <c r="J2556" s="42">
        <v>5.08</v>
      </c>
      <c r="K2556" s="42">
        <v>5.19</v>
      </c>
      <c r="L2556" s="42">
        <v>5.3</v>
      </c>
      <c r="M2556" s="42">
        <v>5.41</v>
      </c>
      <c r="N2556" s="42">
        <v>5.52</v>
      </c>
      <c r="O2556" s="42">
        <v>5.64</v>
      </c>
      <c r="P2556" s="42">
        <v>5.75</v>
      </c>
      <c r="Q2556" s="42">
        <v>5.86</v>
      </c>
      <c r="R2556" s="42">
        <v>5.97</v>
      </c>
      <c r="S2556" s="42">
        <v>6.08</v>
      </c>
      <c r="T2556" s="42">
        <v>6.19</v>
      </c>
      <c r="U2556" s="42">
        <v>6.3</v>
      </c>
      <c r="V2556" s="42">
        <v>6.41</v>
      </c>
      <c r="W2556" s="42">
        <v>6.53</v>
      </c>
      <c r="X2556" s="42">
        <v>6.64</v>
      </c>
      <c r="Y2556" s="42">
        <v>6.75</v>
      </c>
      <c r="Z2556" s="42">
        <v>6.86</v>
      </c>
      <c r="AA2556" s="42">
        <v>6.97</v>
      </c>
      <c r="AB2556" s="42">
        <v>7.08</v>
      </c>
      <c r="AC2556" s="42">
        <v>7.19</v>
      </c>
      <c r="AD2556" s="42">
        <v>7.31</v>
      </c>
      <c r="AE2556" s="42">
        <v>7.42</v>
      </c>
      <c r="AF2556" s="42">
        <v>7.53</v>
      </c>
      <c r="AG2556" s="42">
        <v>7.64</v>
      </c>
      <c r="AH2556" s="42">
        <v>7.75</v>
      </c>
      <c r="AI2556" s="42">
        <v>7.86</v>
      </c>
      <c r="AJ2556" s="42">
        <v>7.97</v>
      </c>
      <c r="AK2556" s="42">
        <v>8.09</v>
      </c>
      <c r="AL2556" s="42">
        <v>8.1999999999999993</v>
      </c>
      <c r="AM2556" s="42">
        <v>8.31</v>
      </c>
      <c r="AN2556" s="42">
        <v>8.42</v>
      </c>
      <c r="AO2556" s="42">
        <v>8.5299999999999994</v>
      </c>
      <c r="AP2556" s="42">
        <v>8.64</v>
      </c>
    </row>
    <row r="2557" spans="1:42" x14ac:dyDescent="0.2">
      <c r="A2557" s="41">
        <v>25.45</v>
      </c>
      <c r="B2557" s="42">
        <v>4.1900000000000004</v>
      </c>
      <c r="C2557" s="42">
        <v>4.3</v>
      </c>
      <c r="D2557" s="42">
        <v>4.41</v>
      </c>
      <c r="E2557" s="42">
        <v>4.5199999999999996</v>
      </c>
      <c r="F2557" s="42">
        <v>4.63</v>
      </c>
      <c r="G2557" s="42">
        <v>4.74</v>
      </c>
      <c r="H2557" s="42">
        <v>4.8499999999999996</v>
      </c>
      <c r="I2557" s="42">
        <v>4.97</v>
      </c>
      <c r="J2557" s="42">
        <v>5.08</v>
      </c>
      <c r="K2557" s="42">
        <v>5.19</v>
      </c>
      <c r="L2557" s="42">
        <v>5.3</v>
      </c>
      <c r="M2557" s="42">
        <v>5.41</v>
      </c>
      <c r="N2557" s="42">
        <v>5.52</v>
      </c>
      <c r="O2557" s="42">
        <v>5.63</v>
      </c>
      <c r="P2557" s="42">
        <v>5.75</v>
      </c>
      <c r="Q2557" s="42">
        <v>5.86</v>
      </c>
      <c r="R2557" s="42">
        <v>5.97</v>
      </c>
      <c r="S2557" s="42">
        <v>6.08</v>
      </c>
      <c r="T2557" s="42">
        <v>6.19</v>
      </c>
      <c r="U2557" s="42">
        <v>6.3</v>
      </c>
      <c r="V2557" s="42">
        <v>6.41</v>
      </c>
      <c r="W2557" s="42">
        <v>6.53</v>
      </c>
      <c r="X2557" s="42">
        <v>6.64</v>
      </c>
      <c r="Y2557" s="42">
        <v>6.75</v>
      </c>
      <c r="Z2557" s="42">
        <v>6.86</v>
      </c>
      <c r="AA2557" s="42">
        <v>6.97</v>
      </c>
      <c r="AB2557" s="42">
        <v>7.08</v>
      </c>
      <c r="AC2557" s="42">
        <v>7.19</v>
      </c>
      <c r="AD2557" s="42">
        <v>7.3</v>
      </c>
      <c r="AE2557" s="42">
        <v>7.42</v>
      </c>
      <c r="AF2557" s="42">
        <v>7.53</v>
      </c>
      <c r="AG2557" s="42">
        <v>7.64</v>
      </c>
      <c r="AH2557" s="42">
        <v>7.75</v>
      </c>
      <c r="AI2557" s="42">
        <v>7.86</v>
      </c>
      <c r="AJ2557" s="42">
        <v>7.97</v>
      </c>
      <c r="AK2557" s="42">
        <v>8.08</v>
      </c>
      <c r="AL2557" s="42">
        <v>8.1999999999999993</v>
      </c>
      <c r="AM2557" s="42">
        <v>8.31</v>
      </c>
      <c r="AN2557" s="42">
        <v>8.42</v>
      </c>
      <c r="AO2557" s="42">
        <v>8.5299999999999994</v>
      </c>
      <c r="AP2557" s="42">
        <v>8.64</v>
      </c>
    </row>
    <row r="2558" spans="1:42" x14ac:dyDescent="0.2">
      <c r="A2558" s="41">
        <v>25.46</v>
      </c>
      <c r="B2558" s="42">
        <v>4.1900000000000004</v>
      </c>
      <c r="C2558" s="42">
        <v>4.3</v>
      </c>
      <c r="D2558" s="42">
        <v>4.41</v>
      </c>
      <c r="E2558" s="42">
        <v>4.5199999999999996</v>
      </c>
      <c r="F2558" s="42">
        <v>4.63</v>
      </c>
      <c r="G2558" s="42">
        <v>4.74</v>
      </c>
      <c r="H2558" s="42">
        <v>4.8499999999999996</v>
      </c>
      <c r="I2558" s="42">
        <v>4.96</v>
      </c>
      <c r="J2558" s="42">
        <v>5.08</v>
      </c>
      <c r="K2558" s="42">
        <v>5.19</v>
      </c>
      <c r="L2558" s="42">
        <v>5.3</v>
      </c>
      <c r="M2558" s="42">
        <v>5.41</v>
      </c>
      <c r="N2558" s="42">
        <v>5.52</v>
      </c>
      <c r="O2558" s="42">
        <v>5.63</v>
      </c>
      <c r="P2558" s="42">
        <v>5.74</v>
      </c>
      <c r="Q2558" s="42">
        <v>5.86</v>
      </c>
      <c r="R2558" s="42">
        <v>5.97</v>
      </c>
      <c r="S2558" s="42">
        <v>6.08</v>
      </c>
      <c r="T2558" s="42">
        <v>6.19</v>
      </c>
      <c r="U2558" s="42">
        <v>6.3</v>
      </c>
      <c r="V2558" s="42">
        <v>6.41</v>
      </c>
      <c r="W2558" s="42">
        <v>6.52</v>
      </c>
      <c r="X2558" s="42">
        <v>6.64</v>
      </c>
      <c r="Y2558" s="42">
        <v>6.75</v>
      </c>
      <c r="Z2558" s="42">
        <v>6.86</v>
      </c>
      <c r="AA2558" s="42">
        <v>6.97</v>
      </c>
      <c r="AB2558" s="42">
        <v>7.08</v>
      </c>
      <c r="AC2558" s="42">
        <v>7.19</v>
      </c>
      <c r="AD2558" s="42">
        <v>7.3</v>
      </c>
      <c r="AE2558" s="42">
        <v>7.41</v>
      </c>
      <c r="AF2558" s="42">
        <v>7.53</v>
      </c>
      <c r="AG2558" s="42">
        <v>7.64</v>
      </c>
      <c r="AH2558" s="42">
        <v>7.75</v>
      </c>
      <c r="AI2558" s="42">
        <v>7.86</v>
      </c>
      <c r="AJ2558" s="42">
        <v>7.97</v>
      </c>
      <c r="AK2558" s="42">
        <v>8.08</v>
      </c>
      <c r="AL2558" s="42">
        <v>8.19</v>
      </c>
      <c r="AM2558" s="42">
        <v>8.31</v>
      </c>
      <c r="AN2558" s="42">
        <v>8.42</v>
      </c>
      <c r="AO2558" s="42">
        <v>8.5299999999999994</v>
      </c>
      <c r="AP2558" s="42">
        <v>8.64</v>
      </c>
    </row>
    <row r="2559" spans="1:42" x14ac:dyDescent="0.2">
      <c r="A2559" s="41">
        <v>25.47</v>
      </c>
      <c r="B2559" s="42">
        <v>4.18</v>
      </c>
      <c r="C2559" s="42">
        <v>4.3</v>
      </c>
      <c r="D2559" s="42">
        <v>4.41</v>
      </c>
      <c r="E2559" s="42">
        <v>4.5199999999999996</v>
      </c>
      <c r="F2559" s="42">
        <v>4.63</v>
      </c>
      <c r="G2559" s="42">
        <v>4.74</v>
      </c>
      <c r="H2559" s="42">
        <v>4.8499999999999996</v>
      </c>
      <c r="I2559" s="42">
        <v>4.96</v>
      </c>
      <c r="J2559" s="42">
        <v>5.08</v>
      </c>
      <c r="K2559" s="42">
        <v>5.19</v>
      </c>
      <c r="L2559" s="42">
        <v>5.3</v>
      </c>
      <c r="M2559" s="42">
        <v>5.41</v>
      </c>
      <c r="N2559" s="42">
        <v>5.52</v>
      </c>
      <c r="O2559" s="42">
        <v>5.63</v>
      </c>
      <c r="P2559" s="42">
        <v>5.74</v>
      </c>
      <c r="Q2559" s="42">
        <v>5.85</v>
      </c>
      <c r="R2559" s="42">
        <v>5.97</v>
      </c>
      <c r="S2559" s="42">
        <v>6.08</v>
      </c>
      <c r="T2559" s="42">
        <v>6.19</v>
      </c>
      <c r="U2559" s="42">
        <v>6.3</v>
      </c>
      <c r="V2559" s="42">
        <v>6.41</v>
      </c>
      <c r="W2559" s="42">
        <v>6.52</v>
      </c>
      <c r="X2559" s="42">
        <v>6.63</v>
      </c>
      <c r="Y2559" s="42">
        <v>6.75</v>
      </c>
      <c r="Z2559" s="42">
        <v>6.86</v>
      </c>
      <c r="AA2559" s="42">
        <v>6.97</v>
      </c>
      <c r="AB2559" s="42">
        <v>7.08</v>
      </c>
      <c r="AC2559" s="42">
        <v>7.19</v>
      </c>
      <c r="AD2559" s="42">
        <v>7.3</v>
      </c>
      <c r="AE2559" s="42">
        <v>7.41</v>
      </c>
      <c r="AF2559" s="42">
        <v>7.52</v>
      </c>
      <c r="AG2559" s="42">
        <v>7.64</v>
      </c>
      <c r="AH2559" s="42">
        <v>7.75</v>
      </c>
      <c r="AI2559" s="42">
        <v>7.86</v>
      </c>
      <c r="AJ2559" s="42">
        <v>7.97</v>
      </c>
      <c r="AK2559" s="42">
        <v>8.08</v>
      </c>
      <c r="AL2559" s="42">
        <v>8.19</v>
      </c>
      <c r="AM2559" s="42">
        <v>8.3000000000000007</v>
      </c>
      <c r="AN2559" s="42">
        <v>8.42</v>
      </c>
      <c r="AO2559" s="42">
        <v>8.5299999999999994</v>
      </c>
      <c r="AP2559" s="42">
        <v>8.64</v>
      </c>
    </row>
    <row r="2560" spans="1:42" x14ac:dyDescent="0.2">
      <c r="A2560" s="41">
        <v>25.48</v>
      </c>
      <c r="B2560" s="42">
        <v>4.18</v>
      </c>
      <c r="C2560" s="42">
        <v>4.29</v>
      </c>
      <c r="D2560" s="42">
        <v>4.41</v>
      </c>
      <c r="E2560" s="42">
        <v>4.5199999999999996</v>
      </c>
      <c r="F2560" s="42">
        <v>4.63</v>
      </c>
      <c r="G2560" s="42">
        <v>4.74</v>
      </c>
      <c r="H2560" s="42">
        <v>4.8499999999999996</v>
      </c>
      <c r="I2560" s="42">
        <v>4.96</v>
      </c>
      <c r="J2560" s="42">
        <v>5.07</v>
      </c>
      <c r="K2560" s="42">
        <v>5.19</v>
      </c>
      <c r="L2560" s="42">
        <v>5.3</v>
      </c>
      <c r="M2560" s="42">
        <v>5.41</v>
      </c>
      <c r="N2560" s="42">
        <v>5.52</v>
      </c>
      <c r="O2560" s="42">
        <v>5.63</v>
      </c>
      <c r="P2560" s="42">
        <v>5.74</v>
      </c>
      <c r="Q2560" s="42">
        <v>5.85</v>
      </c>
      <c r="R2560" s="42">
        <v>5.96</v>
      </c>
      <c r="S2560" s="42">
        <v>6.08</v>
      </c>
      <c r="T2560" s="42">
        <v>6.19</v>
      </c>
      <c r="U2560" s="42">
        <v>6.3</v>
      </c>
      <c r="V2560" s="42">
        <v>6.41</v>
      </c>
      <c r="W2560" s="42">
        <v>6.52</v>
      </c>
      <c r="X2560" s="42">
        <v>6.63</v>
      </c>
      <c r="Y2560" s="42">
        <v>6.74</v>
      </c>
      <c r="Z2560" s="42">
        <v>6.86</v>
      </c>
      <c r="AA2560" s="42">
        <v>6.97</v>
      </c>
      <c r="AB2560" s="42">
        <v>7.08</v>
      </c>
      <c r="AC2560" s="42">
        <v>7.19</v>
      </c>
      <c r="AD2560" s="42">
        <v>7.3</v>
      </c>
      <c r="AE2560" s="42">
        <v>7.41</v>
      </c>
      <c r="AF2560" s="42">
        <v>7.52</v>
      </c>
      <c r="AG2560" s="42">
        <v>7.63</v>
      </c>
      <c r="AH2560" s="42">
        <v>7.75</v>
      </c>
      <c r="AI2560" s="42">
        <v>7.86</v>
      </c>
      <c r="AJ2560" s="42">
        <v>7.97</v>
      </c>
      <c r="AK2560" s="42">
        <v>8.08</v>
      </c>
      <c r="AL2560" s="42">
        <v>8.19</v>
      </c>
      <c r="AM2560" s="42">
        <v>8.3000000000000007</v>
      </c>
      <c r="AN2560" s="42">
        <v>8.41</v>
      </c>
      <c r="AO2560" s="42">
        <v>8.52</v>
      </c>
      <c r="AP2560" s="42">
        <v>8.64</v>
      </c>
    </row>
    <row r="2561" spans="1:42" x14ac:dyDescent="0.2">
      <c r="A2561" s="41">
        <v>25.49</v>
      </c>
      <c r="B2561" s="42">
        <v>4.18</v>
      </c>
      <c r="C2561" s="42">
        <v>4.29</v>
      </c>
      <c r="D2561" s="42">
        <v>4.41</v>
      </c>
      <c r="E2561" s="42">
        <v>4.5199999999999996</v>
      </c>
      <c r="F2561" s="42">
        <v>4.63</v>
      </c>
      <c r="G2561" s="42">
        <v>4.74</v>
      </c>
      <c r="H2561" s="42">
        <v>4.8499999999999996</v>
      </c>
      <c r="I2561" s="42">
        <v>4.96</v>
      </c>
      <c r="J2561" s="42">
        <v>5.07</v>
      </c>
      <c r="K2561" s="42">
        <v>5.18</v>
      </c>
      <c r="L2561" s="42">
        <v>5.3</v>
      </c>
      <c r="M2561" s="42">
        <v>5.41</v>
      </c>
      <c r="N2561" s="42">
        <v>5.52</v>
      </c>
      <c r="O2561" s="42">
        <v>5.63</v>
      </c>
      <c r="P2561" s="42">
        <v>5.74</v>
      </c>
      <c r="Q2561" s="42">
        <v>5.85</v>
      </c>
      <c r="R2561" s="42">
        <v>5.96</v>
      </c>
      <c r="S2561" s="42">
        <v>6.07</v>
      </c>
      <c r="T2561" s="42">
        <v>6.19</v>
      </c>
      <c r="U2561" s="42">
        <v>6.3</v>
      </c>
      <c r="V2561" s="42">
        <v>6.41</v>
      </c>
      <c r="W2561" s="42">
        <v>6.52</v>
      </c>
      <c r="X2561" s="42">
        <v>6.63</v>
      </c>
      <c r="Y2561" s="42">
        <v>6.74</v>
      </c>
      <c r="Z2561" s="42">
        <v>6.85</v>
      </c>
      <c r="AA2561" s="42">
        <v>6.97</v>
      </c>
      <c r="AB2561" s="42">
        <v>7.08</v>
      </c>
      <c r="AC2561" s="42">
        <v>7.19</v>
      </c>
      <c r="AD2561" s="42">
        <v>7.3</v>
      </c>
      <c r="AE2561" s="42">
        <v>7.41</v>
      </c>
      <c r="AF2561" s="42">
        <v>7.52</v>
      </c>
      <c r="AG2561" s="42">
        <v>7.63</v>
      </c>
      <c r="AH2561" s="42">
        <v>7.74</v>
      </c>
      <c r="AI2561" s="42">
        <v>7.86</v>
      </c>
      <c r="AJ2561" s="42">
        <v>7.97</v>
      </c>
      <c r="AK2561" s="42">
        <v>8.08</v>
      </c>
      <c r="AL2561" s="42">
        <v>8.19</v>
      </c>
      <c r="AM2561" s="42">
        <v>8.3000000000000007</v>
      </c>
      <c r="AN2561" s="42">
        <v>8.41</v>
      </c>
      <c r="AO2561" s="42">
        <v>8.52</v>
      </c>
      <c r="AP2561" s="42">
        <v>8.6300000000000008</v>
      </c>
    </row>
    <row r="2562" spans="1:42" x14ac:dyDescent="0.2">
      <c r="A2562" s="41">
        <v>25.5</v>
      </c>
      <c r="B2562" s="42">
        <v>4.18</v>
      </c>
      <c r="C2562" s="42">
        <v>4.29</v>
      </c>
      <c r="D2562" s="42">
        <v>4.4000000000000004</v>
      </c>
      <c r="E2562" s="42">
        <v>4.5199999999999996</v>
      </c>
      <c r="F2562" s="42">
        <v>4.63</v>
      </c>
      <c r="G2562" s="42">
        <v>4.74</v>
      </c>
      <c r="H2562" s="42">
        <v>4.8499999999999996</v>
      </c>
      <c r="I2562" s="42">
        <v>4.96</v>
      </c>
      <c r="J2562" s="42">
        <v>5.07</v>
      </c>
      <c r="K2562" s="42">
        <v>5.18</v>
      </c>
      <c r="L2562" s="42">
        <v>5.29</v>
      </c>
      <c r="M2562" s="42">
        <v>5.41</v>
      </c>
      <c r="N2562" s="42">
        <v>5.52</v>
      </c>
      <c r="O2562" s="42">
        <v>5.63</v>
      </c>
      <c r="P2562" s="42">
        <v>5.74</v>
      </c>
      <c r="Q2562" s="42">
        <v>5.85</v>
      </c>
      <c r="R2562" s="42">
        <v>5.96</v>
      </c>
      <c r="S2562" s="42">
        <v>6.07</v>
      </c>
      <c r="T2562" s="42">
        <v>6.19</v>
      </c>
      <c r="U2562" s="42">
        <v>6.3</v>
      </c>
      <c r="V2562" s="42">
        <v>6.41</v>
      </c>
      <c r="W2562" s="42">
        <v>6.52</v>
      </c>
      <c r="X2562" s="42">
        <v>6.63</v>
      </c>
      <c r="Y2562" s="42">
        <v>6.74</v>
      </c>
      <c r="Z2562" s="42">
        <v>6.85</v>
      </c>
      <c r="AA2562" s="42">
        <v>6.96</v>
      </c>
      <c r="AB2562" s="42">
        <v>7.08</v>
      </c>
      <c r="AC2562" s="42">
        <v>7.19</v>
      </c>
      <c r="AD2562" s="42">
        <v>7.3</v>
      </c>
      <c r="AE2562" s="42">
        <v>7.41</v>
      </c>
      <c r="AF2562" s="42">
        <v>7.52</v>
      </c>
      <c r="AG2562" s="42">
        <v>7.63</v>
      </c>
      <c r="AH2562" s="42">
        <v>7.74</v>
      </c>
      <c r="AI2562" s="42">
        <v>7.85</v>
      </c>
      <c r="AJ2562" s="42">
        <v>7.97</v>
      </c>
      <c r="AK2562" s="42">
        <v>8.08</v>
      </c>
      <c r="AL2562" s="42">
        <v>8.19</v>
      </c>
      <c r="AM2562" s="42">
        <v>8.3000000000000007</v>
      </c>
      <c r="AN2562" s="42">
        <v>8.41</v>
      </c>
      <c r="AO2562" s="42">
        <v>8.52</v>
      </c>
      <c r="AP2562" s="42">
        <v>8.6300000000000008</v>
      </c>
    </row>
    <row r="2563" spans="1:42" x14ac:dyDescent="0.2">
      <c r="A2563" s="41">
        <v>25.51</v>
      </c>
      <c r="B2563" s="42">
        <v>4.18</v>
      </c>
      <c r="C2563" s="42">
        <v>4.29</v>
      </c>
      <c r="D2563" s="42">
        <v>4.4000000000000004</v>
      </c>
      <c r="E2563" s="42">
        <v>4.51</v>
      </c>
      <c r="F2563" s="42">
        <v>4.63</v>
      </c>
      <c r="G2563" s="42">
        <v>4.74</v>
      </c>
      <c r="H2563" s="42">
        <v>4.8499999999999996</v>
      </c>
      <c r="I2563" s="42">
        <v>4.96</v>
      </c>
      <c r="J2563" s="42">
        <v>5.07</v>
      </c>
      <c r="K2563" s="42">
        <v>5.18</v>
      </c>
      <c r="L2563" s="42">
        <v>5.29</v>
      </c>
      <c r="M2563" s="42">
        <v>5.41</v>
      </c>
      <c r="N2563" s="42">
        <v>5.52</v>
      </c>
      <c r="O2563" s="42">
        <v>5.63</v>
      </c>
      <c r="P2563" s="42">
        <v>5.74</v>
      </c>
      <c r="Q2563" s="42">
        <v>5.85</v>
      </c>
      <c r="R2563" s="42">
        <v>5.96</v>
      </c>
      <c r="S2563" s="42">
        <v>6.07</v>
      </c>
      <c r="T2563" s="42">
        <v>6.18</v>
      </c>
      <c r="U2563" s="42">
        <v>6.3</v>
      </c>
      <c r="V2563" s="42">
        <v>6.41</v>
      </c>
      <c r="W2563" s="42">
        <v>6.52</v>
      </c>
      <c r="X2563" s="42">
        <v>6.63</v>
      </c>
      <c r="Y2563" s="42">
        <v>6.74</v>
      </c>
      <c r="Z2563" s="42">
        <v>6.85</v>
      </c>
      <c r="AA2563" s="42">
        <v>6.96</v>
      </c>
      <c r="AB2563" s="42">
        <v>7.07</v>
      </c>
      <c r="AC2563" s="42">
        <v>7.19</v>
      </c>
      <c r="AD2563" s="42">
        <v>7.3</v>
      </c>
      <c r="AE2563" s="42">
        <v>7.41</v>
      </c>
      <c r="AF2563" s="42">
        <v>7.52</v>
      </c>
      <c r="AG2563" s="42">
        <v>7.63</v>
      </c>
      <c r="AH2563" s="42">
        <v>7.74</v>
      </c>
      <c r="AI2563" s="42">
        <v>7.85</v>
      </c>
      <c r="AJ2563" s="42">
        <v>7.96</v>
      </c>
      <c r="AK2563" s="42">
        <v>8.08</v>
      </c>
      <c r="AL2563" s="42">
        <v>8.19</v>
      </c>
      <c r="AM2563" s="42">
        <v>8.3000000000000007</v>
      </c>
      <c r="AN2563" s="42">
        <v>8.41</v>
      </c>
      <c r="AO2563" s="42">
        <v>8.52</v>
      </c>
      <c r="AP2563" s="42">
        <v>8.6300000000000008</v>
      </c>
    </row>
    <row r="2564" spans="1:42" x14ac:dyDescent="0.2">
      <c r="A2564" s="41">
        <v>25.52</v>
      </c>
      <c r="B2564" s="42">
        <v>4.18</v>
      </c>
      <c r="C2564" s="42">
        <v>4.29</v>
      </c>
      <c r="D2564" s="42">
        <v>4.4000000000000004</v>
      </c>
      <c r="E2564" s="42">
        <v>4.51</v>
      </c>
      <c r="F2564" s="42">
        <v>4.63</v>
      </c>
      <c r="G2564" s="42">
        <v>4.74</v>
      </c>
      <c r="H2564" s="42">
        <v>4.8499999999999996</v>
      </c>
      <c r="I2564" s="42">
        <v>4.96</v>
      </c>
      <c r="J2564" s="42">
        <v>5.07</v>
      </c>
      <c r="K2564" s="42">
        <v>5.18</v>
      </c>
      <c r="L2564" s="42">
        <v>5.29</v>
      </c>
      <c r="M2564" s="42">
        <v>5.4</v>
      </c>
      <c r="N2564" s="42">
        <v>5.52</v>
      </c>
      <c r="O2564" s="42">
        <v>5.63</v>
      </c>
      <c r="P2564" s="42">
        <v>5.74</v>
      </c>
      <c r="Q2564" s="42">
        <v>5.85</v>
      </c>
      <c r="R2564" s="42">
        <v>5.96</v>
      </c>
      <c r="S2564" s="42">
        <v>6.07</v>
      </c>
      <c r="T2564" s="42">
        <v>6.18</v>
      </c>
      <c r="U2564" s="42">
        <v>6.29</v>
      </c>
      <c r="V2564" s="42">
        <v>6.41</v>
      </c>
      <c r="W2564" s="42">
        <v>6.52</v>
      </c>
      <c r="X2564" s="42">
        <v>6.63</v>
      </c>
      <c r="Y2564" s="42">
        <v>6.74</v>
      </c>
      <c r="Z2564" s="42">
        <v>6.85</v>
      </c>
      <c r="AA2564" s="42">
        <v>6.96</v>
      </c>
      <c r="AB2564" s="42">
        <v>7.07</v>
      </c>
      <c r="AC2564" s="42">
        <v>7.18</v>
      </c>
      <c r="AD2564" s="42">
        <v>7.3</v>
      </c>
      <c r="AE2564" s="42">
        <v>7.41</v>
      </c>
      <c r="AF2564" s="42">
        <v>7.52</v>
      </c>
      <c r="AG2564" s="42">
        <v>7.63</v>
      </c>
      <c r="AH2564" s="42">
        <v>7.74</v>
      </c>
      <c r="AI2564" s="42">
        <v>7.85</v>
      </c>
      <c r="AJ2564" s="42">
        <v>7.96</v>
      </c>
      <c r="AK2564" s="42">
        <v>8.07</v>
      </c>
      <c r="AL2564" s="42">
        <v>8.18</v>
      </c>
      <c r="AM2564" s="42">
        <v>8.3000000000000007</v>
      </c>
      <c r="AN2564" s="42">
        <v>8.41</v>
      </c>
      <c r="AO2564" s="42">
        <v>8.52</v>
      </c>
      <c r="AP2564" s="42">
        <v>8.6300000000000008</v>
      </c>
    </row>
    <row r="2565" spans="1:42" x14ac:dyDescent="0.2">
      <c r="A2565" s="41">
        <v>25.53</v>
      </c>
      <c r="B2565" s="42">
        <v>4.18</v>
      </c>
      <c r="C2565" s="42">
        <v>4.29</v>
      </c>
      <c r="D2565" s="42">
        <v>4.4000000000000004</v>
      </c>
      <c r="E2565" s="42">
        <v>4.51</v>
      </c>
      <c r="F2565" s="42">
        <v>4.62</v>
      </c>
      <c r="G2565" s="42">
        <v>4.74</v>
      </c>
      <c r="H2565" s="42">
        <v>4.8499999999999996</v>
      </c>
      <c r="I2565" s="42">
        <v>4.96</v>
      </c>
      <c r="J2565" s="42">
        <v>5.07</v>
      </c>
      <c r="K2565" s="42">
        <v>5.18</v>
      </c>
      <c r="L2565" s="42">
        <v>5.29</v>
      </c>
      <c r="M2565" s="42">
        <v>5.4</v>
      </c>
      <c r="N2565" s="42">
        <v>5.51</v>
      </c>
      <c r="O2565" s="42">
        <v>5.63</v>
      </c>
      <c r="P2565" s="42">
        <v>5.74</v>
      </c>
      <c r="Q2565" s="42">
        <v>5.85</v>
      </c>
      <c r="R2565" s="42">
        <v>5.96</v>
      </c>
      <c r="S2565" s="42">
        <v>6.07</v>
      </c>
      <c r="T2565" s="42">
        <v>6.18</v>
      </c>
      <c r="U2565" s="42">
        <v>6.29</v>
      </c>
      <c r="V2565" s="42">
        <v>6.4</v>
      </c>
      <c r="W2565" s="42">
        <v>6.52</v>
      </c>
      <c r="X2565" s="42">
        <v>6.63</v>
      </c>
      <c r="Y2565" s="42">
        <v>6.74</v>
      </c>
      <c r="Z2565" s="42">
        <v>6.85</v>
      </c>
      <c r="AA2565" s="42">
        <v>6.96</v>
      </c>
      <c r="AB2565" s="42">
        <v>7.07</v>
      </c>
      <c r="AC2565" s="42">
        <v>7.18</v>
      </c>
      <c r="AD2565" s="42">
        <v>7.29</v>
      </c>
      <c r="AE2565" s="42">
        <v>7.41</v>
      </c>
      <c r="AF2565" s="42">
        <v>7.52</v>
      </c>
      <c r="AG2565" s="42">
        <v>7.63</v>
      </c>
      <c r="AH2565" s="42">
        <v>7.74</v>
      </c>
      <c r="AI2565" s="42">
        <v>7.85</v>
      </c>
      <c r="AJ2565" s="42">
        <v>7.96</v>
      </c>
      <c r="AK2565" s="42">
        <v>8.07</v>
      </c>
      <c r="AL2565" s="42">
        <v>8.18</v>
      </c>
      <c r="AM2565" s="42">
        <v>8.2899999999999991</v>
      </c>
      <c r="AN2565" s="42">
        <v>8.41</v>
      </c>
      <c r="AO2565" s="42">
        <v>8.52</v>
      </c>
      <c r="AP2565" s="42">
        <v>8.6300000000000008</v>
      </c>
    </row>
    <row r="2566" spans="1:42" x14ac:dyDescent="0.2">
      <c r="A2566" s="41">
        <v>25.54</v>
      </c>
      <c r="B2566" s="42">
        <v>4.18</v>
      </c>
      <c r="C2566" s="42">
        <v>4.29</v>
      </c>
      <c r="D2566" s="42">
        <v>4.4000000000000004</v>
      </c>
      <c r="E2566" s="42">
        <v>4.51</v>
      </c>
      <c r="F2566" s="42">
        <v>4.62</v>
      </c>
      <c r="G2566" s="42">
        <v>4.7300000000000004</v>
      </c>
      <c r="H2566" s="42">
        <v>4.8499999999999996</v>
      </c>
      <c r="I2566" s="42">
        <v>4.96</v>
      </c>
      <c r="J2566" s="42">
        <v>5.07</v>
      </c>
      <c r="K2566" s="42">
        <v>5.18</v>
      </c>
      <c r="L2566" s="42">
        <v>5.29</v>
      </c>
      <c r="M2566" s="42">
        <v>5.4</v>
      </c>
      <c r="N2566" s="42">
        <v>5.51</v>
      </c>
      <c r="O2566" s="42">
        <v>5.62</v>
      </c>
      <c r="P2566" s="42">
        <v>5.74</v>
      </c>
      <c r="Q2566" s="42">
        <v>5.85</v>
      </c>
      <c r="R2566" s="42">
        <v>5.96</v>
      </c>
      <c r="S2566" s="42">
        <v>6.07</v>
      </c>
      <c r="T2566" s="42">
        <v>6.18</v>
      </c>
      <c r="U2566" s="42">
        <v>6.29</v>
      </c>
      <c r="V2566" s="42">
        <v>6.4</v>
      </c>
      <c r="W2566" s="42">
        <v>6.51</v>
      </c>
      <c r="X2566" s="42">
        <v>6.63</v>
      </c>
      <c r="Y2566" s="42">
        <v>6.74</v>
      </c>
      <c r="Z2566" s="42">
        <v>6.85</v>
      </c>
      <c r="AA2566" s="42">
        <v>6.96</v>
      </c>
      <c r="AB2566" s="42">
        <v>7.07</v>
      </c>
      <c r="AC2566" s="42">
        <v>7.18</v>
      </c>
      <c r="AD2566" s="42">
        <v>7.29</v>
      </c>
      <c r="AE2566" s="42">
        <v>7.4</v>
      </c>
      <c r="AF2566" s="42">
        <v>7.51</v>
      </c>
      <c r="AG2566" s="42">
        <v>7.63</v>
      </c>
      <c r="AH2566" s="42">
        <v>7.74</v>
      </c>
      <c r="AI2566" s="42">
        <v>7.85</v>
      </c>
      <c r="AJ2566" s="42">
        <v>7.96</v>
      </c>
      <c r="AK2566" s="42">
        <v>8.07</v>
      </c>
      <c r="AL2566" s="42">
        <v>8.18</v>
      </c>
      <c r="AM2566" s="42">
        <v>8.2899999999999991</v>
      </c>
      <c r="AN2566" s="42">
        <v>8.4</v>
      </c>
      <c r="AO2566" s="42">
        <v>8.52</v>
      </c>
      <c r="AP2566" s="42">
        <v>8.6300000000000008</v>
      </c>
    </row>
    <row r="2567" spans="1:42" x14ac:dyDescent="0.2">
      <c r="A2567" s="41">
        <v>25.55</v>
      </c>
      <c r="B2567" s="42">
        <v>4.18</v>
      </c>
      <c r="C2567" s="42">
        <v>4.29</v>
      </c>
      <c r="D2567" s="42">
        <v>4.4000000000000004</v>
      </c>
      <c r="E2567" s="42">
        <v>4.51</v>
      </c>
      <c r="F2567" s="42">
        <v>4.62</v>
      </c>
      <c r="G2567" s="42">
        <v>4.7300000000000004</v>
      </c>
      <c r="H2567" s="42">
        <v>4.84</v>
      </c>
      <c r="I2567" s="42">
        <v>4.96</v>
      </c>
      <c r="J2567" s="42">
        <v>5.07</v>
      </c>
      <c r="K2567" s="42">
        <v>5.18</v>
      </c>
      <c r="L2567" s="42">
        <v>5.29</v>
      </c>
      <c r="M2567" s="42">
        <v>5.4</v>
      </c>
      <c r="N2567" s="42">
        <v>5.51</v>
      </c>
      <c r="O2567" s="42">
        <v>5.62</v>
      </c>
      <c r="P2567" s="42">
        <v>5.73</v>
      </c>
      <c r="Q2567" s="42">
        <v>5.85</v>
      </c>
      <c r="R2567" s="42">
        <v>5.96</v>
      </c>
      <c r="S2567" s="42">
        <v>6.07</v>
      </c>
      <c r="T2567" s="42">
        <v>6.18</v>
      </c>
      <c r="U2567" s="42">
        <v>6.29</v>
      </c>
      <c r="V2567" s="42">
        <v>6.4</v>
      </c>
      <c r="W2567" s="42">
        <v>6.51</v>
      </c>
      <c r="X2567" s="42">
        <v>6.62</v>
      </c>
      <c r="Y2567" s="42">
        <v>6.74</v>
      </c>
      <c r="Z2567" s="42">
        <v>6.85</v>
      </c>
      <c r="AA2567" s="42">
        <v>6.96</v>
      </c>
      <c r="AB2567" s="42">
        <v>7.07</v>
      </c>
      <c r="AC2567" s="42">
        <v>7.18</v>
      </c>
      <c r="AD2567" s="42">
        <v>7.29</v>
      </c>
      <c r="AE2567" s="42">
        <v>7.4</v>
      </c>
      <c r="AF2567" s="42">
        <v>7.51</v>
      </c>
      <c r="AG2567" s="42">
        <v>7.62</v>
      </c>
      <c r="AH2567" s="42">
        <v>7.74</v>
      </c>
      <c r="AI2567" s="42">
        <v>7.85</v>
      </c>
      <c r="AJ2567" s="42">
        <v>7.96</v>
      </c>
      <c r="AK2567" s="42">
        <v>8.07</v>
      </c>
      <c r="AL2567" s="42">
        <v>8.18</v>
      </c>
      <c r="AM2567" s="42">
        <v>8.2899999999999991</v>
      </c>
      <c r="AN2567" s="42">
        <v>8.4</v>
      </c>
      <c r="AO2567" s="42">
        <v>8.51</v>
      </c>
      <c r="AP2567" s="42">
        <v>8.6300000000000008</v>
      </c>
    </row>
    <row r="2568" spans="1:42" x14ac:dyDescent="0.2">
      <c r="A2568" s="41">
        <v>25.56</v>
      </c>
      <c r="B2568" s="42">
        <v>4.18</v>
      </c>
      <c r="C2568" s="42">
        <v>4.29</v>
      </c>
      <c r="D2568" s="42">
        <v>4.4000000000000004</v>
      </c>
      <c r="E2568" s="42">
        <v>4.51</v>
      </c>
      <c r="F2568" s="42">
        <v>4.62</v>
      </c>
      <c r="G2568" s="42">
        <v>4.7300000000000004</v>
      </c>
      <c r="H2568" s="42">
        <v>4.84</v>
      </c>
      <c r="I2568" s="42">
        <v>4.96</v>
      </c>
      <c r="J2568" s="42">
        <v>5.07</v>
      </c>
      <c r="K2568" s="42">
        <v>5.18</v>
      </c>
      <c r="L2568" s="42">
        <v>5.29</v>
      </c>
      <c r="M2568" s="42">
        <v>5.4</v>
      </c>
      <c r="N2568" s="42">
        <v>5.51</v>
      </c>
      <c r="O2568" s="42">
        <v>5.62</v>
      </c>
      <c r="P2568" s="42">
        <v>5.73</v>
      </c>
      <c r="Q2568" s="42">
        <v>5.84</v>
      </c>
      <c r="R2568" s="42">
        <v>5.96</v>
      </c>
      <c r="S2568" s="42">
        <v>6.07</v>
      </c>
      <c r="T2568" s="42">
        <v>6.18</v>
      </c>
      <c r="U2568" s="42">
        <v>6.29</v>
      </c>
      <c r="V2568" s="42">
        <v>6.4</v>
      </c>
      <c r="W2568" s="42">
        <v>6.51</v>
      </c>
      <c r="X2568" s="42">
        <v>6.62</v>
      </c>
      <c r="Y2568" s="42">
        <v>6.73</v>
      </c>
      <c r="Z2568" s="42">
        <v>6.85</v>
      </c>
      <c r="AA2568" s="42">
        <v>6.96</v>
      </c>
      <c r="AB2568" s="42">
        <v>7.07</v>
      </c>
      <c r="AC2568" s="42">
        <v>7.18</v>
      </c>
      <c r="AD2568" s="42">
        <v>7.29</v>
      </c>
      <c r="AE2568" s="42">
        <v>7.4</v>
      </c>
      <c r="AF2568" s="42">
        <v>7.51</v>
      </c>
      <c r="AG2568" s="42">
        <v>7.62</v>
      </c>
      <c r="AH2568" s="42">
        <v>7.73</v>
      </c>
      <c r="AI2568" s="42">
        <v>7.85</v>
      </c>
      <c r="AJ2568" s="42">
        <v>7.96</v>
      </c>
      <c r="AK2568" s="42">
        <v>8.07</v>
      </c>
      <c r="AL2568" s="42">
        <v>8.18</v>
      </c>
      <c r="AM2568" s="42">
        <v>8.2899999999999991</v>
      </c>
      <c r="AN2568" s="42">
        <v>8.4</v>
      </c>
      <c r="AO2568" s="42">
        <v>8.51</v>
      </c>
      <c r="AP2568" s="42">
        <v>8.6199999999999992</v>
      </c>
    </row>
    <row r="2569" spans="1:42" x14ac:dyDescent="0.2">
      <c r="A2569" s="41">
        <v>25.57</v>
      </c>
      <c r="B2569" s="42">
        <v>4.18</v>
      </c>
      <c r="C2569" s="42">
        <v>4.29</v>
      </c>
      <c r="D2569" s="42">
        <v>4.4000000000000004</v>
      </c>
      <c r="E2569" s="42">
        <v>4.51</v>
      </c>
      <c r="F2569" s="42">
        <v>4.62</v>
      </c>
      <c r="G2569" s="42">
        <v>4.7300000000000004</v>
      </c>
      <c r="H2569" s="42">
        <v>4.84</v>
      </c>
      <c r="I2569" s="42">
        <v>4.95</v>
      </c>
      <c r="J2569" s="42">
        <v>5.07</v>
      </c>
      <c r="K2569" s="42">
        <v>5.18</v>
      </c>
      <c r="L2569" s="42">
        <v>5.29</v>
      </c>
      <c r="M2569" s="42">
        <v>5.4</v>
      </c>
      <c r="N2569" s="42">
        <v>5.51</v>
      </c>
      <c r="O2569" s="42">
        <v>5.62</v>
      </c>
      <c r="P2569" s="42">
        <v>5.73</v>
      </c>
      <c r="Q2569" s="42">
        <v>5.84</v>
      </c>
      <c r="R2569" s="42">
        <v>5.95</v>
      </c>
      <c r="S2569" s="42">
        <v>6.07</v>
      </c>
      <c r="T2569" s="42">
        <v>6.18</v>
      </c>
      <c r="U2569" s="42">
        <v>6.29</v>
      </c>
      <c r="V2569" s="42">
        <v>6.4</v>
      </c>
      <c r="W2569" s="42">
        <v>6.51</v>
      </c>
      <c r="X2569" s="42">
        <v>6.62</v>
      </c>
      <c r="Y2569" s="42">
        <v>6.73</v>
      </c>
      <c r="Z2569" s="42">
        <v>6.84</v>
      </c>
      <c r="AA2569" s="42">
        <v>6.95</v>
      </c>
      <c r="AB2569" s="42">
        <v>7.07</v>
      </c>
      <c r="AC2569" s="42">
        <v>7.18</v>
      </c>
      <c r="AD2569" s="42">
        <v>7.29</v>
      </c>
      <c r="AE2569" s="42">
        <v>7.4</v>
      </c>
      <c r="AF2569" s="42">
        <v>7.51</v>
      </c>
      <c r="AG2569" s="42">
        <v>7.62</v>
      </c>
      <c r="AH2569" s="42">
        <v>7.73</v>
      </c>
      <c r="AI2569" s="42">
        <v>7.84</v>
      </c>
      <c r="AJ2569" s="42">
        <v>7.96</v>
      </c>
      <c r="AK2569" s="42">
        <v>8.07</v>
      </c>
      <c r="AL2569" s="42">
        <v>8.18</v>
      </c>
      <c r="AM2569" s="42">
        <v>8.2899999999999991</v>
      </c>
      <c r="AN2569" s="42">
        <v>8.4</v>
      </c>
      <c r="AO2569" s="42">
        <v>8.51</v>
      </c>
      <c r="AP2569" s="42">
        <v>8.6199999999999992</v>
      </c>
    </row>
    <row r="2570" spans="1:42" x14ac:dyDescent="0.2">
      <c r="A2570" s="41">
        <v>25.58</v>
      </c>
      <c r="B2570" s="42">
        <v>4.17</v>
      </c>
      <c r="C2570" s="42">
        <v>4.29</v>
      </c>
      <c r="D2570" s="42">
        <v>4.4000000000000004</v>
      </c>
      <c r="E2570" s="42">
        <v>4.51</v>
      </c>
      <c r="F2570" s="42">
        <v>4.62</v>
      </c>
      <c r="G2570" s="42">
        <v>4.7300000000000004</v>
      </c>
      <c r="H2570" s="42">
        <v>4.84</v>
      </c>
      <c r="I2570" s="42">
        <v>4.95</v>
      </c>
      <c r="J2570" s="42">
        <v>5.0599999999999996</v>
      </c>
      <c r="K2570" s="42">
        <v>5.18</v>
      </c>
      <c r="L2570" s="42">
        <v>5.29</v>
      </c>
      <c r="M2570" s="42">
        <v>5.4</v>
      </c>
      <c r="N2570" s="42">
        <v>5.51</v>
      </c>
      <c r="O2570" s="42">
        <v>5.62</v>
      </c>
      <c r="P2570" s="42">
        <v>5.73</v>
      </c>
      <c r="Q2570" s="42">
        <v>5.84</v>
      </c>
      <c r="R2570" s="42">
        <v>5.95</v>
      </c>
      <c r="S2570" s="42">
        <v>6.06</v>
      </c>
      <c r="T2570" s="42">
        <v>6.18</v>
      </c>
      <c r="U2570" s="42">
        <v>6.29</v>
      </c>
      <c r="V2570" s="42">
        <v>6.4</v>
      </c>
      <c r="W2570" s="42">
        <v>6.51</v>
      </c>
      <c r="X2570" s="42">
        <v>6.62</v>
      </c>
      <c r="Y2570" s="42">
        <v>6.73</v>
      </c>
      <c r="Z2570" s="42">
        <v>6.84</v>
      </c>
      <c r="AA2570" s="42">
        <v>6.95</v>
      </c>
      <c r="AB2570" s="42">
        <v>7.06</v>
      </c>
      <c r="AC2570" s="42">
        <v>7.18</v>
      </c>
      <c r="AD2570" s="42">
        <v>7.29</v>
      </c>
      <c r="AE2570" s="42">
        <v>7.4</v>
      </c>
      <c r="AF2570" s="42">
        <v>7.51</v>
      </c>
      <c r="AG2570" s="42">
        <v>7.62</v>
      </c>
      <c r="AH2570" s="42">
        <v>7.73</v>
      </c>
      <c r="AI2570" s="42">
        <v>7.84</v>
      </c>
      <c r="AJ2570" s="42">
        <v>7.95</v>
      </c>
      <c r="AK2570" s="42">
        <v>8.06</v>
      </c>
      <c r="AL2570" s="42">
        <v>8.18</v>
      </c>
      <c r="AM2570" s="42">
        <v>8.2899999999999991</v>
      </c>
      <c r="AN2570" s="42">
        <v>8.4</v>
      </c>
      <c r="AO2570" s="42">
        <v>8.51</v>
      </c>
      <c r="AP2570" s="42">
        <v>8.6199999999999992</v>
      </c>
    </row>
    <row r="2571" spans="1:42" x14ac:dyDescent="0.2">
      <c r="A2571" s="41">
        <v>25.59</v>
      </c>
      <c r="B2571" s="42">
        <v>4.17</v>
      </c>
      <c r="C2571" s="42">
        <v>4.29</v>
      </c>
      <c r="D2571" s="42">
        <v>4.4000000000000004</v>
      </c>
      <c r="E2571" s="42">
        <v>4.51</v>
      </c>
      <c r="F2571" s="42">
        <v>4.62</v>
      </c>
      <c r="G2571" s="42">
        <v>4.7300000000000004</v>
      </c>
      <c r="H2571" s="42">
        <v>4.84</v>
      </c>
      <c r="I2571" s="42">
        <v>4.95</v>
      </c>
      <c r="J2571" s="42">
        <v>5.0599999999999996</v>
      </c>
      <c r="K2571" s="42">
        <v>5.17</v>
      </c>
      <c r="L2571" s="42">
        <v>5.29</v>
      </c>
      <c r="M2571" s="42">
        <v>5.4</v>
      </c>
      <c r="N2571" s="42">
        <v>5.51</v>
      </c>
      <c r="O2571" s="42">
        <v>5.62</v>
      </c>
      <c r="P2571" s="42">
        <v>5.73</v>
      </c>
      <c r="Q2571" s="42">
        <v>5.84</v>
      </c>
      <c r="R2571" s="42">
        <v>5.95</v>
      </c>
      <c r="S2571" s="42">
        <v>6.06</v>
      </c>
      <c r="T2571" s="42">
        <v>6.17</v>
      </c>
      <c r="U2571" s="42">
        <v>6.29</v>
      </c>
      <c r="V2571" s="42">
        <v>6.4</v>
      </c>
      <c r="W2571" s="42">
        <v>6.51</v>
      </c>
      <c r="X2571" s="42">
        <v>6.62</v>
      </c>
      <c r="Y2571" s="42">
        <v>6.73</v>
      </c>
      <c r="Z2571" s="42">
        <v>6.84</v>
      </c>
      <c r="AA2571" s="42">
        <v>6.95</v>
      </c>
      <c r="AB2571" s="42">
        <v>7.06</v>
      </c>
      <c r="AC2571" s="42">
        <v>7.17</v>
      </c>
      <c r="AD2571" s="42">
        <v>7.29</v>
      </c>
      <c r="AE2571" s="42">
        <v>7.4</v>
      </c>
      <c r="AF2571" s="42">
        <v>7.51</v>
      </c>
      <c r="AG2571" s="42">
        <v>7.62</v>
      </c>
      <c r="AH2571" s="42">
        <v>7.73</v>
      </c>
      <c r="AI2571" s="42">
        <v>7.84</v>
      </c>
      <c r="AJ2571" s="42">
        <v>7.95</v>
      </c>
      <c r="AK2571" s="42">
        <v>8.06</v>
      </c>
      <c r="AL2571" s="42">
        <v>8.17</v>
      </c>
      <c r="AM2571" s="42">
        <v>8.2899999999999991</v>
      </c>
      <c r="AN2571" s="42">
        <v>8.4</v>
      </c>
      <c r="AO2571" s="42">
        <v>8.51</v>
      </c>
      <c r="AP2571" s="42">
        <v>8.6199999999999992</v>
      </c>
    </row>
    <row r="2572" spans="1:42" x14ac:dyDescent="0.2">
      <c r="A2572" s="41">
        <v>25.6</v>
      </c>
      <c r="B2572" s="42">
        <v>4.17</v>
      </c>
      <c r="C2572" s="42">
        <v>4.28</v>
      </c>
      <c r="D2572" s="42">
        <v>4.4000000000000004</v>
      </c>
      <c r="E2572" s="42">
        <v>4.51</v>
      </c>
      <c r="F2572" s="42">
        <v>4.62</v>
      </c>
      <c r="G2572" s="42">
        <v>4.7300000000000004</v>
      </c>
      <c r="H2572" s="42">
        <v>4.84</v>
      </c>
      <c r="I2572" s="42">
        <v>4.95</v>
      </c>
      <c r="J2572" s="42">
        <v>5.0599999999999996</v>
      </c>
      <c r="K2572" s="42">
        <v>5.17</v>
      </c>
      <c r="L2572" s="42">
        <v>5.28</v>
      </c>
      <c r="M2572" s="42">
        <v>5.4</v>
      </c>
      <c r="N2572" s="42">
        <v>5.51</v>
      </c>
      <c r="O2572" s="42">
        <v>5.62</v>
      </c>
      <c r="P2572" s="42">
        <v>5.73</v>
      </c>
      <c r="Q2572" s="42">
        <v>5.84</v>
      </c>
      <c r="R2572" s="42">
        <v>5.95</v>
      </c>
      <c r="S2572" s="42">
        <v>6.06</v>
      </c>
      <c r="T2572" s="42">
        <v>6.17</v>
      </c>
      <c r="U2572" s="42">
        <v>6.28</v>
      </c>
      <c r="V2572" s="42">
        <v>6.4</v>
      </c>
      <c r="W2572" s="42">
        <v>6.51</v>
      </c>
      <c r="X2572" s="42">
        <v>6.62</v>
      </c>
      <c r="Y2572" s="42">
        <v>6.73</v>
      </c>
      <c r="Z2572" s="42">
        <v>6.84</v>
      </c>
      <c r="AA2572" s="42">
        <v>6.95</v>
      </c>
      <c r="AB2572" s="42">
        <v>7.06</v>
      </c>
      <c r="AC2572" s="42">
        <v>7.17</v>
      </c>
      <c r="AD2572" s="42">
        <v>7.28</v>
      </c>
      <c r="AE2572" s="42">
        <v>7.4</v>
      </c>
      <c r="AF2572" s="42">
        <v>7.51</v>
      </c>
      <c r="AG2572" s="42">
        <v>7.62</v>
      </c>
      <c r="AH2572" s="42">
        <v>7.73</v>
      </c>
      <c r="AI2572" s="42">
        <v>7.84</v>
      </c>
      <c r="AJ2572" s="42">
        <v>7.95</v>
      </c>
      <c r="AK2572" s="42">
        <v>8.06</v>
      </c>
      <c r="AL2572" s="42">
        <v>8.17</v>
      </c>
      <c r="AM2572" s="42">
        <v>8.2799999999999994</v>
      </c>
      <c r="AN2572" s="42">
        <v>8.4</v>
      </c>
      <c r="AO2572" s="42">
        <v>8.51</v>
      </c>
      <c r="AP2572" s="42">
        <v>8.6199999999999992</v>
      </c>
    </row>
    <row r="2573" spans="1:42" x14ac:dyDescent="0.2">
      <c r="A2573" s="41">
        <v>25.61</v>
      </c>
      <c r="B2573" s="42">
        <v>4.17</v>
      </c>
      <c r="C2573" s="42">
        <v>4.28</v>
      </c>
      <c r="D2573" s="42">
        <v>4.3899999999999997</v>
      </c>
      <c r="E2573" s="42">
        <v>4.51</v>
      </c>
      <c r="F2573" s="42">
        <v>4.62</v>
      </c>
      <c r="G2573" s="42">
        <v>4.7300000000000004</v>
      </c>
      <c r="H2573" s="42">
        <v>4.84</v>
      </c>
      <c r="I2573" s="42">
        <v>4.95</v>
      </c>
      <c r="J2573" s="42">
        <v>5.0599999999999996</v>
      </c>
      <c r="K2573" s="42">
        <v>5.17</v>
      </c>
      <c r="L2573" s="42">
        <v>5.28</v>
      </c>
      <c r="M2573" s="42">
        <v>5.39</v>
      </c>
      <c r="N2573" s="42">
        <v>5.51</v>
      </c>
      <c r="O2573" s="42">
        <v>5.62</v>
      </c>
      <c r="P2573" s="42">
        <v>5.73</v>
      </c>
      <c r="Q2573" s="42">
        <v>5.84</v>
      </c>
      <c r="R2573" s="42">
        <v>5.95</v>
      </c>
      <c r="S2573" s="42">
        <v>6.06</v>
      </c>
      <c r="T2573" s="42">
        <v>6.17</v>
      </c>
      <c r="U2573" s="42">
        <v>6.28</v>
      </c>
      <c r="V2573" s="42">
        <v>6.39</v>
      </c>
      <c r="W2573" s="42">
        <v>6.51</v>
      </c>
      <c r="X2573" s="42">
        <v>6.62</v>
      </c>
      <c r="Y2573" s="42">
        <v>6.73</v>
      </c>
      <c r="Z2573" s="42">
        <v>6.84</v>
      </c>
      <c r="AA2573" s="42">
        <v>6.95</v>
      </c>
      <c r="AB2573" s="42">
        <v>7.06</v>
      </c>
      <c r="AC2573" s="42">
        <v>7.17</v>
      </c>
      <c r="AD2573" s="42">
        <v>7.28</v>
      </c>
      <c r="AE2573" s="42">
        <v>7.39</v>
      </c>
      <c r="AF2573" s="42">
        <v>7.51</v>
      </c>
      <c r="AG2573" s="42">
        <v>7.62</v>
      </c>
      <c r="AH2573" s="42">
        <v>7.73</v>
      </c>
      <c r="AI2573" s="42">
        <v>7.84</v>
      </c>
      <c r="AJ2573" s="42">
        <v>7.95</v>
      </c>
      <c r="AK2573" s="42">
        <v>8.06</v>
      </c>
      <c r="AL2573" s="42">
        <v>8.17</v>
      </c>
      <c r="AM2573" s="42">
        <v>8.2799999999999994</v>
      </c>
      <c r="AN2573" s="42">
        <v>8.39</v>
      </c>
      <c r="AO2573" s="42">
        <v>8.5</v>
      </c>
      <c r="AP2573" s="42">
        <v>8.6199999999999992</v>
      </c>
    </row>
    <row r="2574" spans="1:42" x14ac:dyDescent="0.2">
      <c r="A2574" s="41">
        <v>25.62</v>
      </c>
      <c r="B2574" s="42">
        <v>4.17</v>
      </c>
      <c r="C2574" s="42">
        <v>4.28</v>
      </c>
      <c r="D2574" s="42">
        <v>4.3899999999999997</v>
      </c>
      <c r="E2574" s="42">
        <v>4.5</v>
      </c>
      <c r="F2574" s="42">
        <v>4.62</v>
      </c>
      <c r="G2574" s="42">
        <v>4.7300000000000004</v>
      </c>
      <c r="H2574" s="42">
        <v>4.84</v>
      </c>
      <c r="I2574" s="42">
        <v>4.95</v>
      </c>
      <c r="J2574" s="42">
        <v>5.0599999999999996</v>
      </c>
      <c r="K2574" s="42">
        <v>5.17</v>
      </c>
      <c r="L2574" s="42">
        <v>5.28</v>
      </c>
      <c r="M2574" s="42">
        <v>5.39</v>
      </c>
      <c r="N2574" s="42">
        <v>5.5</v>
      </c>
      <c r="O2574" s="42">
        <v>5.62</v>
      </c>
      <c r="P2574" s="42">
        <v>5.73</v>
      </c>
      <c r="Q2574" s="42">
        <v>5.84</v>
      </c>
      <c r="R2574" s="42">
        <v>5.95</v>
      </c>
      <c r="S2574" s="42">
        <v>6.06</v>
      </c>
      <c r="T2574" s="42">
        <v>6.17</v>
      </c>
      <c r="U2574" s="42">
        <v>6.28</v>
      </c>
      <c r="V2574" s="42">
        <v>6.39</v>
      </c>
      <c r="W2574" s="42">
        <v>6.5</v>
      </c>
      <c r="X2574" s="42">
        <v>6.62</v>
      </c>
      <c r="Y2574" s="42">
        <v>6.73</v>
      </c>
      <c r="Z2574" s="42">
        <v>6.84</v>
      </c>
      <c r="AA2574" s="42">
        <v>6.95</v>
      </c>
      <c r="AB2574" s="42">
        <v>7.06</v>
      </c>
      <c r="AC2574" s="42">
        <v>7.17</v>
      </c>
      <c r="AD2574" s="42">
        <v>7.28</v>
      </c>
      <c r="AE2574" s="42">
        <v>7.39</v>
      </c>
      <c r="AF2574" s="42">
        <v>7.5</v>
      </c>
      <c r="AG2574" s="42">
        <v>7.61</v>
      </c>
      <c r="AH2574" s="42">
        <v>7.73</v>
      </c>
      <c r="AI2574" s="42">
        <v>7.84</v>
      </c>
      <c r="AJ2574" s="42">
        <v>7.95</v>
      </c>
      <c r="AK2574" s="42">
        <v>8.06</v>
      </c>
      <c r="AL2574" s="42">
        <v>8.17</v>
      </c>
      <c r="AM2574" s="42">
        <v>8.2799999999999994</v>
      </c>
      <c r="AN2574" s="42">
        <v>8.39</v>
      </c>
      <c r="AO2574" s="42">
        <v>8.5</v>
      </c>
      <c r="AP2574" s="42">
        <v>8.61</v>
      </c>
    </row>
    <row r="2575" spans="1:42" x14ac:dyDescent="0.2">
      <c r="A2575" s="41">
        <v>25.63</v>
      </c>
      <c r="B2575" s="42">
        <v>4.17</v>
      </c>
      <c r="C2575" s="42">
        <v>4.28</v>
      </c>
      <c r="D2575" s="42">
        <v>4.3899999999999997</v>
      </c>
      <c r="E2575" s="42">
        <v>4.5</v>
      </c>
      <c r="F2575" s="42">
        <v>4.62</v>
      </c>
      <c r="G2575" s="42">
        <v>4.7300000000000004</v>
      </c>
      <c r="H2575" s="42">
        <v>4.84</v>
      </c>
      <c r="I2575" s="42">
        <v>4.95</v>
      </c>
      <c r="J2575" s="42">
        <v>5.0599999999999996</v>
      </c>
      <c r="K2575" s="42">
        <v>5.17</v>
      </c>
      <c r="L2575" s="42">
        <v>5.28</v>
      </c>
      <c r="M2575" s="42">
        <v>5.39</v>
      </c>
      <c r="N2575" s="42">
        <v>5.5</v>
      </c>
      <c r="O2575" s="42">
        <v>5.61</v>
      </c>
      <c r="P2575" s="42">
        <v>5.73</v>
      </c>
      <c r="Q2575" s="42">
        <v>5.84</v>
      </c>
      <c r="R2575" s="42">
        <v>5.95</v>
      </c>
      <c r="S2575" s="42">
        <v>6.06</v>
      </c>
      <c r="T2575" s="42">
        <v>6.17</v>
      </c>
      <c r="U2575" s="42">
        <v>6.28</v>
      </c>
      <c r="V2575" s="42">
        <v>6.39</v>
      </c>
      <c r="W2575" s="42">
        <v>6.5</v>
      </c>
      <c r="X2575" s="42">
        <v>6.61</v>
      </c>
      <c r="Y2575" s="42">
        <v>6.73</v>
      </c>
      <c r="Z2575" s="42">
        <v>6.84</v>
      </c>
      <c r="AA2575" s="42">
        <v>6.95</v>
      </c>
      <c r="AB2575" s="42">
        <v>7.06</v>
      </c>
      <c r="AC2575" s="42">
        <v>7.17</v>
      </c>
      <c r="AD2575" s="42">
        <v>7.28</v>
      </c>
      <c r="AE2575" s="42">
        <v>7.39</v>
      </c>
      <c r="AF2575" s="42">
        <v>7.5</v>
      </c>
      <c r="AG2575" s="42">
        <v>7.61</v>
      </c>
      <c r="AH2575" s="42">
        <v>7.72</v>
      </c>
      <c r="AI2575" s="42">
        <v>7.84</v>
      </c>
      <c r="AJ2575" s="42">
        <v>7.95</v>
      </c>
      <c r="AK2575" s="42">
        <v>8.06</v>
      </c>
      <c r="AL2575" s="42">
        <v>8.17</v>
      </c>
      <c r="AM2575" s="42">
        <v>8.2799999999999994</v>
      </c>
      <c r="AN2575" s="42">
        <v>8.39</v>
      </c>
      <c r="AO2575" s="42">
        <v>8.5</v>
      </c>
      <c r="AP2575" s="42">
        <v>8.61</v>
      </c>
    </row>
    <row r="2576" spans="1:42" x14ac:dyDescent="0.2">
      <c r="A2576" s="41">
        <v>25.64</v>
      </c>
      <c r="B2576" s="42">
        <v>4.17</v>
      </c>
      <c r="C2576" s="42">
        <v>4.28</v>
      </c>
      <c r="D2576" s="42">
        <v>4.3899999999999997</v>
      </c>
      <c r="E2576" s="42">
        <v>4.5</v>
      </c>
      <c r="F2576" s="42">
        <v>4.6100000000000003</v>
      </c>
      <c r="G2576" s="42">
        <v>4.7300000000000004</v>
      </c>
      <c r="H2576" s="42">
        <v>4.84</v>
      </c>
      <c r="I2576" s="42">
        <v>4.95</v>
      </c>
      <c r="J2576" s="42">
        <v>5.0599999999999996</v>
      </c>
      <c r="K2576" s="42">
        <v>5.17</v>
      </c>
      <c r="L2576" s="42">
        <v>5.28</v>
      </c>
      <c r="M2576" s="42">
        <v>5.39</v>
      </c>
      <c r="N2576" s="42">
        <v>5.5</v>
      </c>
      <c r="O2576" s="42">
        <v>5.61</v>
      </c>
      <c r="P2576" s="42">
        <v>5.72</v>
      </c>
      <c r="Q2576" s="42">
        <v>5.84</v>
      </c>
      <c r="R2576" s="42">
        <v>5.95</v>
      </c>
      <c r="S2576" s="42">
        <v>6.06</v>
      </c>
      <c r="T2576" s="42">
        <v>6.17</v>
      </c>
      <c r="U2576" s="42">
        <v>6.28</v>
      </c>
      <c r="V2576" s="42">
        <v>6.39</v>
      </c>
      <c r="W2576" s="42">
        <v>6.5</v>
      </c>
      <c r="X2576" s="42">
        <v>6.61</v>
      </c>
      <c r="Y2576" s="42">
        <v>6.72</v>
      </c>
      <c r="Z2576" s="42">
        <v>6.83</v>
      </c>
      <c r="AA2576" s="42">
        <v>6.95</v>
      </c>
      <c r="AB2576" s="42">
        <v>7.06</v>
      </c>
      <c r="AC2576" s="42">
        <v>7.17</v>
      </c>
      <c r="AD2576" s="42">
        <v>7.28</v>
      </c>
      <c r="AE2576" s="42">
        <v>7.39</v>
      </c>
      <c r="AF2576" s="42">
        <v>7.5</v>
      </c>
      <c r="AG2576" s="42">
        <v>7.61</v>
      </c>
      <c r="AH2576" s="42">
        <v>7.72</v>
      </c>
      <c r="AI2576" s="42">
        <v>7.83</v>
      </c>
      <c r="AJ2576" s="42">
        <v>7.95</v>
      </c>
      <c r="AK2576" s="42">
        <v>8.06</v>
      </c>
      <c r="AL2576" s="42">
        <v>8.17</v>
      </c>
      <c r="AM2576" s="42">
        <v>8.2799999999999994</v>
      </c>
      <c r="AN2576" s="42">
        <v>8.39</v>
      </c>
      <c r="AO2576" s="42">
        <v>8.5</v>
      </c>
      <c r="AP2576" s="42">
        <v>8.61</v>
      </c>
    </row>
    <row r="2577" spans="1:42" x14ac:dyDescent="0.2">
      <c r="A2577" s="41">
        <v>25.65</v>
      </c>
      <c r="B2577" s="42">
        <v>4.17</v>
      </c>
      <c r="C2577" s="42">
        <v>4.28</v>
      </c>
      <c r="D2577" s="42">
        <v>4.3899999999999997</v>
      </c>
      <c r="E2577" s="42">
        <v>4.5</v>
      </c>
      <c r="F2577" s="42">
        <v>4.6100000000000003</v>
      </c>
      <c r="G2577" s="42">
        <v>4.72</v>
      </c>
      <c r="H2577" s="42">
        <v>4.84</v>
      </c>
      <c r="I2577" s="42">
        <v>4.95</v>
      </c>
      <c r="J2577" s="42">
        <v>5.0599999999999996</v>
      </c>
      <c r="K2577" s="42">
        <v>5.17</v>
      </c>
      <c r="L2577" s="42">
        <v>5.28</v>
      </c>
      <c r="M2577" s="42">
        <v>5.39</v>
      </c>
      <c r="N2577" s="42">
        <v>5.5</v>
      </c>
      <c r="O2577" s="42">
        <v>5.61</v>
      </c>
      <c r="P2577" s="42">
        <v>5.72</v>
      </c>
      <c r="Q2577" s="42">
        <v>5.83</v>
      </c>
      <c r="R2577" s="42">
        <v>5.95</v>
      </c>
      <c r="S2577" s="42">
        <v>6.06</v>
      </c>
      <c r="T2577" s="42">
        <v>6.17</v>
      </c>
      <c r="U2577" s="42">
        <v>6.28</v>
      </c>
      <c r="V2577" s="42">
        <v>6.39</v>
      </c>
      <c r="W2577" s="42">
        <v>6.5</v>
      </c>
      <c r="X2577" s="42">
        <v>6.61</v>
      </c>
      <c r="Y2577" s="42">
        <v>6.72</v>
      </c>
      <c r="Z2577" s="42">
        <v>6.83</v>
      </c>
      <c r="AA2577" s="42">
        <v>6.94</v>
      </c>
      <c r="AB2577" s="42">
        <v>7.06</v>
      </c>
      <c r="AC2577" s="42">
        <v>7.17</v>
      </c>
      <c r="AD2577" s="42">
        <v>7.28</v>
      </c>
      <c r="AE2577" s="42">
        <v>7.39</v>
      </c>
      <c r="AF2577" s="42">
        <v>7.5</v>
      </c>
      <c r="AG2577" s="42">
        <v>7.61</v>
      </c>
      <c r="AH2577" s="42">
        <v>7.72</v>
      </c>
      <c r="AI2577" s="42">
        <v>7.83</v>
      </c>
      <c r="AJ2577" s="42">
        <v>7.94</v>
      </c>
      <c r="AK2577" s="42">
        <v>8.0500000000000007</v>
      </c>
      <c r="AL2577" s="42">
        <v>8.17</v>
      </c>
      <c r="AM2577" s="42">
        <v>8.2799999999999994</v>
      </c>
      <c r="AN2577" s="42">
        <v>8.39</v>
      </c>
      <c r="AO2577" s="42">
        <v>8.5</v>
      </c>
      <c r="AP2577" s="42">
        <v>8.61</v>
      </c>
    </row>
    <row r="2578" spans="1:42" x14ac:dyDescent="0.2">
      <c r="A2578" s="41">
        <v>25.66</v>
      </c>
      <c r="B2578" s="42">
        <v>4.17</v>
      </c>
      <c r="C2578" s="42">
        <v>4.28</v>
      </c>
      <c r="D2578" s="42">
        <v>4.3899999999999997</v>
      </c>
      <c r="E2578" s="42">
        <v>4.5</v>
      </c>
      <c r="F2578" s="42">
        <v>4.6100000000000003</v>
      </c>
      <c r="G2578" s="42">
        <v>4.72</v>
      </c>
      <c r="H2578" s="42">
        <v>4.83</v>
      </c>
      <c r="I2578" s="42">
        <v>4.95</v>
      </c>
      <c r="J2578" s="42">
        <v>5.0599999999999996</v>
      </c>
      <c r="K2578" s="42">
        <v>5.17</v>
      </c>
      <c r="L2578" s="42">
        <v>5.28</v>
      </c>
      <c r="M2578" s="42">
        <v>5.39</v>
      </c>
      <c r="N2578" s="42">
        <v>5.5</v>
      </c>
      <c r="O2578" s="42">
        <v>5.61</v>
      </c>
      <c r="P2578" s="42">
        <v>5.72</v>
      </c>
      <c r="Q2578" s="42">
        <v>5.83</v>
      </c>
      <c r="R2578" s="42">
        <v>5.94</v>
      </c>
      <c r="S2578" s="42">
        <v>6.06</v>
      </c>
      <c r="T2578" s="42">
        <v>6.17</v>
      </c>
      <c r="U2578" s="42">
        <v>6.28</v>
      </c>
      <c r="V2578" s="42">
        <v>6.39</v>
      </c>
      <c r="W2578" s="42">
        <v>6.5</v>
      </c>
      <c r="X2578" s="42">
        <v>6.61</v>
      </c>
      <c r="Y2578" s="42">
        <v>6.72</v>
      </c>
      <c r="Z2578" s="42">
        <v>6.83</v>
      </c>
      <c r="AA2578" s="42">
        <v>6.94</v>
      </c>
      <c r="AB2578" s="42">
        <v>7.05</v>
      </c>
      <c r="AC2578" s="42">
        <v>7.17</v>
      </c>
      <c r="AD2578" s="42">
        <v>7.28</v>
      </c>
      <c r="AE2578" s="42">
        <v>7.39</v>
      </c>
      <c r="AF2578" s="42">
        <v>7.5</v>
      </c>
      <c r="AG2578" s="42">
        <v>7.61</v>
      </c>
      <c r="AH2578" s="42">
        <v>7.72</v>
      </c>
      <c r="AI2578" s="42">
        <v>7.83</v>
      </c>
      <c r="AJ2578" s="42">
        <v>7.94</v>
      </c>
      <c r="AK2578" s="42">
        <v>8.0500000000000007</v>
      </c>
      <c r="AL2578" s="42">
        <v>8.16</v>
      </c>
      <c r="AM2578" s="42">
        <v>8.27</v>
      </c>
      <c r="AN2578" s="42">
        <v>8.39</v>
      </c>
      <c r="AO2578" s="42">
        <v>8.5</v>
      </c>
      <c r="AP2578" s="42">
        <v>8.61</v>
      </c>
    </row>
    <row r="2579" spans="1:42" x14ac:dyDescent="0.2">
      <c r="A2579" s="41">
        <v>25.67</v>
      </c>
      <c r="B2579" s="42">
        <v>4.17</v>
      </c>
      <c r="C2579" s="42">
        <v>4.28</v>
      </c>
      <c r="D2579" s="42">
        <v>4.3899999999999997</v>
      </c>
      <c r="E2579" s="42">
        <v>4.5</v>
      </c>
      <c r="F2579" s="42">
        <v>4.6100000000000003</v>
      </c>
      <c r="G2579" s="42">
        <v>4.72</v>
      </c>
      <c r="H2579" s="42">
        <v>4.83</v>
      </c>
      <c r="I2579" s="42">
        <v>4.9400000000000004</v>
      </c>
      <c r="J2579" s="42">
        <v>5.0599999999999996</v>
      </c>
      <c r="K2579" s="42">
        <v>5.17</v>
      </c>
      <c r="L2579" s="42">
        <v>5.28</v>
      </c>
      <c r="M2579" s="42">
        <v>5.39</v>
      </c>
      <c r="N2579" s="42">
        <v>5.5</v>
      </c>
      <c r="O2579" s="42">
        <v>5.61</v>
      </c>
      <c r="P2579" s="42">
        <v>5.72</v>
      </c>
      <c r="Q2579" s="42">
        <v>5.83</v>
      </c>
      <c r="R2579" s="42">
        <v>5.94</v>
      </c>
      <c r="S2579" s="42">
        <v>6.05</v>
      </c>
      <c r="T2579" s="42">
        <v>6.17</v>
      </c>
      <c r="U2579" s="42">
        <v>6.28</v>
      </c>
      <c r="V2579" s="42">
        <v>6.39</v>
      </c>
      <c r="W2579" s="42">
        <v>6.5</v>
      </c>
      <c r="X2579" s="42">
        <v>6.61</v>
      </c>
      <c r="Y2579" s="42">
        <v>6.72</v>
      </c>
      <c r="Z2579" s="42">
        <v>6.83</v>
      </c>
      <c r="AA2579" s="42">
        <v>6.94</v>
      </c>
      <c r="AB2579" s="42">
        <v>7.05</v>
      </c>
      <c r="AC2579" s="42">
        <v>7.16</v>
      </c>
      <c r="AD2579" s="42">
        <v>7.27</v>
      </c>
      <c r="AE2579" s="42">
        <v>7.39</v>
      </c>
      <c r="AF2579" s="42">
        <v>7.5</v>
      </c>
      <c r="AG2579" s="42">
        <v>7.61</v>
      </c>
      <c r="AH2579" s="42">
        <v>7.72</v>
      </c>
      <c r="AI2579" s="42">
        <v>7.83</v>
      </c>
      <c r="AJ2579" s="42">
        <v>7.94</v>
      </c>
      <c r="AK2579" s="42">
        <v>8.0500000000000007</v>
      </c>
      <c r="AL2579" s="42">
        <v>8.16</v>
      </c>
      <c r="AM2579" s="42">
        <v>8.27</v>
      </c>
      <c r="AN2579" s="42">
        <v>8.3800000000000008</v>
      </c>
      <c r="AO2579" s="42">
        <v>8.5</v>
      </c>
      <c r="AP2579" s="42">
        <v>8.61</v>
      </c>
    </row>
    <row r="2580" spans="1:42" x14ac:dyDescent="0.2">
      <c r="A2580" s="41">
        <v>25.68</v>
      </c>
      <c r="B2580" s="42">
        <v>4.17</v>
      </c>
      <c r="C2580" s="42">
        <v>4.28</v>
      </c>
      <c r="D2580" s="42">
        <v>4.3899999999999997</v>
      </c>
      <c r="E2580" s="42">
        <v>4.5</v>
      </c>
      <c r="F2580" s="42">
        <v>4.6100000000000003</v>
      </c>
      <c r="G2580" s="42">
        <v>4.72</v>
      </c>
      <c r="H2580" s="42">
        <v>4.83</v>
      </c>
      <c r="I2580" s="42">
        <v>4.9400000000000004</v>
      </c>
      <c r="J2580" s="42">
        <v>5.05</v>
      </c>
      <c r="K2580" s="42">
        <v>5.17</v>
      </c>
      <c r="L2580" s="42">
        <v>5.28</v>
      </c>
      <c r="M2580" s="42">
        <v>5.39</v>
      </c>
      <c r="N2580" s="42">
        <v>5.5</v>
      </c>
      <c r="O2580" s="42">
        <v>5.61</v>
      </c>
      <c r="P2580" s="42">
        <v>5.72</v>
      </c>
      <c r="Q2580" s="42">
        <v>5.83</v>
      </c>
      <c r="R2580" s="42">
        <v>5.94</v>
      </c>
      <c r="S2580" s="42">
        <v>6.05</v>
      </c>
      <c r="T2580" s="42">
        <v>6.16</v>
      </c>
      <c r="U2580" s="42">
        <v>6.28</v>
      </c>
      <c r="V2580" s="42">
        <v>6.39</v>
      </c>
      <c r="W2580" s="42">
        <v>6.5</v>
      </c>
      <c r="X2580" s="42">
        <v>6.61</v>
      </c>
      <c r="Y2580" s="42">
        <v>6.72</v>
      </c>
      <c r="Z2580" s="42">
        <v>6.83</v>
      </c>
      <c r="AA2580" s="42">
        <v>6.94</v>
      </c>
      <c r="AB2580" s="42">
        <v>7.05</v>
      </c>
      <c r="AC2580" s="42">
        <v>7.16</v>
      </c>
      <c r="AD2580" s="42">
        <v>7.27</v>
      </c>
      <c r="AE2580" s="42">
        <v>7.38</v>
      </c>
      <c r="AF2580" s="42">
        <v>7.5</v>
      </c>
      <c r="AG2580" s="42">
        <v>7.61</v>
      </c>
      <c r="AH2580" s="42">
        <v>7.72</v>
      </c>
      <c r="AI2580" s="42">
        <v>7.83</v>
      </c>
      <c r="AJ2580" s="42">
        <v>7.94</v>
      </c>
      <c r="AK2580" s="42">
        <v>8.0500000000000007</v>
      </c>
      <c r="AL2580" s="42">
        <v>8.16</v>
      </c>
      <c r="AM2580" s="42">
        <v>8.27</v>
      </c>
      <c r="AN2580" s="42">
        <v>8.3800000000000008</v>
      </c>
      <c r="AO2580" s="42">
        <v>8.49</v>
      </c>
      <c r="AP2580" s="42">
        <v>8.6</v>
      </c>
    </row>
    <row r="2581" spans="1:42" x14ac:dyDescent="0.2">
      <c r="A2581" s="41">
        <v>25.69</v>
      </c>
      <c r="B2581" s="42">
        <v>4.17</v>
      </c>
      <c r="C2581" s="42">
        <v>4.28</v>
      </c>
      <c r="D2581" s="42">
        <v>4.3899999999999997</v>
      </c>
      <c r="E2581" s="42">
        <v>4.5</v>
      </c>
      <c r="F2581" s="42">
        <v>4.6100000000000003</v>
      </c>
      <c r="G2581" s="42">
        <v>4.72</v>
      </c>
      <c r="H2581" s="42">
        <v>4.83</v>
      </c>
      <c r="I2581" s="42">
        <v>4.9400000000000004</v>
      </c>
      <c r="J2581" s="42">
        <v>5.05</v>
      </c>
      <c r="K2581" s="42">
        <v>5.16</v>
      </c>
      <c r="L2581" s="42">
        <v>5.28</v>
      </c>
      <c r="M2581" s="42">
        <v>5.39</v>
      </c>
      <c r="N2581" s="42">
        <v>5.5</v>
      </c>
      <c r="O2581" s="42">
        <v>5.61</v>
      </c>
      <c r="P2581" s="42">
        <v>5.72</v>
      </c>
      <c r="Q2581" s="42">
        <v>5.83</v>
      </c>
      <c r="R2581" s="42">
        <v>5.94</v>
      </c>
      <c r="S2581" s="42">
        <v>6.05</v>
      </c>
      <c r="T2581" s="42">
        <v>6.16</v>
      </c>
      <c r="U2581" s="42">
        <v>6.27</v>
      </c>
      <c r="V2581" s="42">
        <v>6.38</v>
      </c>
      <c r="W2581" s="42">
        <v>6.5</v>
      </c>
      <c r="X2581" s="42">
        <v>6.61</v>
      </c>
      <c r="Y2581" s="42">
        <v>6.72</v>
      </c>
      <c r="Z2581" s="42">
        <v>6.83</v>
      </c>
      <c r="AA2581" s="42">
        <v>6.94</v>
      </c>
      <c r="AB2581" s="42">
        <v>7.05</v>
      </c>
      <c r="AC2581" s="42">
        <v>7.16</v>
      </c>
      <c r="AD2581" s="42">
        <v>7.27</v>
      </c>
      <c r="AE2581" s="42">
        <v>7.38</v>
      </c>
      <c r="AF2581" s="42">
        <v>7.49</v>
      </c>
      <c r="AG2581" s="42">
        <v>7.61</v>
      </c>
      <c r="AH2581" s="42">
        <v>7.72</v>
      </c>
      <c r="AI2581" s="42">
        <v>7.83</v>
      </c>
      <c r="AJ2581" s="42">
        <v>7.94</v>
      </c>
      <c r="AK2581" s="42">
        <v>8.0500000000000007</v>
      </c>
      <c r="AL2581" s="42">
        <v>8.16</v>
      </c>
      <c r="AM2581" s="42">
        <v>8.27</v>
      </c>
      <c r="AN2581" s="42">
        <v>8.3800000000000008</v>
      </c>
      <c r="AO2581" s="42">
        <v>8.49</v>
      </c>
      <c r="AP2581" s="42">
        <v>8.6</v>
      </c>
    </row>
    <row r="2582" spans="1:42" x14ac:dyDescent="0.2">
      <c r="A2582" s="41">
        <v>25.7</v>
      </c>
      <c r="B2582" s="42">
        <v>4.16</v>
      </c>
      <c r="C2582" s="42">
        <v>4.28</v>
      </c>
      <c r="D2582" s="42">
        <v>4.3899999999999997</v>
      </c>
      <c r="E2582" s="42">
        <v>4.5</v>
      </c>
      <c r="F2582" s="42">
        <v>4.6100000000000003</v>
      </c>
      <c r="G2582" s="42">
        <v>4.72</v>
      </c>
      <c r="H2582" s="42">
        <v>4.83</v>
      </c>
      <c r="I2582" s="42">
        <v>4.9400000000000004</v>
      </c>
      <c r="J2582" s="42">
        <v>5.05</v>
      </c>
      <c r="K2582" s="42">
        <v>5.16</v>
      </c>
      <c r="L2582" s="42">
        <v>5.27</v>
      </c>
      <c r="M2582" s="42">
        <v>5.39</v>
      </c>
      <c r="N2582" s="42">
        <v>5.5</v>
      </c>
      <c r="O2582" s="42">
        <v>5.61</v>
      </c>
      <c r="P2582" s="42">
        <v>5.72</v>
      </c>
      <c r="Q2582" s="42">
        <v>5.83</v>
      </c>
      <c r="R2582" s="42">
        <v>5.94</v>
      </c>
      <c r="S2582" s="42">
        <v>6.05</v>
      </c>
      <c r="T2582" s="42">
        <v>6.16</v>
      </c>
      <c r="U2582" s="42">
        <v>6.27</v>
      </c>
      <c r="V2582" s="42">
        <v>6.38</v>
      </c>
      <c r="W2582" s="42">
        <v>6.49</v>
      </c>
      <c r="X2582" s="42">
        <v>6.61</v>
      </c>
      <c r="Y2582" s="42">
        <v>6.72</v>
      </c>
      <c r="Z2582" s="42">
        <v>6.83</v>
      </c>
      <c r="AA2582" s="42">
        <v>6.94</v>
      </c>
      <c r="AB2582" s="42">
        <v>7.05</v>
      </c>
      <c r="AC2582" s="42">
        <v>7.16</v>
      </c>
      <c r="AD2582" s="42">
        <v>7.27</v>
      </c>
      <c r="AE2582" s="42">
        <v>7.38</v>
      </c>
      <c r="AF2582" s="42">
        <v>7.49</v>
      </c>
      <c r="AG2582" s="42">
        <v>7.6</v>
      </c>
      <c r="AH2582" s="42">
        <v>7.71</v>
      </c>
      <c r="AI2582" s="42">
        <v>7.83</v>
      </c>
      <c r="AJ2582" s="42">
        <v>7.94</v>
      </c>
      <c r="AK2582" s="42">
        <v>8.0500000000000007</v>
      </c>
      <c r="AL2582" s="42">
        <v>8.16</v>
      </c>
      <c r="AM2582" s="42">
        <v>8.27</v>
      </c>
      <c r="AN2582" s="42">
        <v>8.3800000000000008</v>
      </c>
      <c r="AO2582" s="42">
        <v>8.49</v>
      </c>
      <c r="AP2582" s="42">
        <v>8.6</v>
      </c>
    </row>
    <row r="2583" spans="1:42" x14ac:dyDescent="0.2">
      <c r="A2583" s="41">
        <v>25.71</v>
      </c>
      <c r="B2583" s="42">
        <v>4.16</v>
      </c>
      <c r="C2583" s="42">
        <v>4.2699999999999996</v>
      </c>
      <c r="D2583" s="42">
        <v>4.3899999999999997</v>
      </c>
      <c r="E2583" s="42">
        <v>4.5</v>
      </c>
      <c r="F2583" s="42">
        <v>4.6100000000000003</v>
      </c>
      <c r="G2583" s="42">
        <v>4.72</v>
      </c>
      <c r="H2583" s="42">
        <v>4.83</v>
      </c>
      <c r="I2583" s="42">
        <v>4.9400000000000004</v>
      </c>
      <c r="J2583" s="42">
        <v>5.05</v>
      </c>
      <c r="K2583" s="42">
        <v>5.16</v>
      </c>
      <c r="L2583" s="42">
        <v>5.27</v>
      </c>
      <c r="M2583" s="42">
        <v>5.38</v>
      </c>
      <c r="N2583" s="42">
        <v>5.5</v>
      </c>
      <c r="O2583" s="42">
        <v>5.61</v>
      </c>
      <c r="P2583" s="42">
        <v>5.72</v>
      </c>
      <c r="Q2583" s="42">
        <v>5.83</v>
      </c>
      <c r="R2583" s="42">
        <v>5.94</v>
      </c>
      <c r="S2583" s="42">
        <v>6.05</v>
      </c>
      <c r="T2583" s="42">
        <v>6.16</v>
      </c>
      <c r="U2583" s="42">
        <v>6.27</v>
      </c>
      <c r="V2583" s="42">
        <v>6.38</v>
      </c>
      <c r="W2583" s="42">
        <v>6.49</v>
      </c>
      <c r="X2583" s="42">
        <v>6.6</v>
      </c>
      <c r="Y2583" s="42">
        <v>6.72</v>
      </c>
      <c r="Z2583" s="42">
        <v>6.83</v>
      </c>
      <c r="AA2583" s="42">
        <v>6.94</v>
      </c>
      <c r="AB2583" s="42">
        <v>7.05</v>
      </c>
      <c r="AC2583" s="42">
        <v>7.16</v>
      </c>
      <c r="AD2583" s="42">
        <v>7.27</v>
      </c>
      <c r="AE2583" s="42">
        <v>7.38</v>
      </c>
      <c r="AF2583" s="42">
        <v>7.49</v>
      </c>
      <c r="AG2583" s="42">
        <v>7.6</v>
      </c>
      <c r="AH2583" s="42">
        <v>7.71</v>
      </c>
      <c r="AI2583" s="42">
        <v>7.82</v>
      </c>
      <c r="AJ2583" s="42">
        <v>7.93</v>
      </c>
      <c r="AK2583" s="42">
        <v>8.0500000000000007</v>
      </c>
      <c r="AL2583" s="42">
        <v>8.16</v>
      </c>
      <c r="AM2583" s="42">
        <v>8.27</v>
      </c>
      <c r="AN2583" s="42">
        <v>8.3800000000000008</v>
      </c>
      <c r="AO2583" s="42">
        <v>8.49</v>
      </c>
      <c r="AP2583" s="42">
        <v>8.6</v>
      </c>
    </row>
    <row r="2584" spans="1:42" x14ac:dyDescent="0.2">
      <c r="A2584" s="41">
        <v>25.72</v>
      </c>
      <c r="B2584" s="42">
        <v>4.16</v>
      </c>
      <c r="C2584" s="42">
        <v>4.2699999999999996</v>
      </c>
      <c r="D2584" s="42">
        <v>4.38</v>
      </c>
      <c r="E2584" s="42">
        <v>4.5</v>
      </c>
      <c r="F2584" s="42">
        <v>4.6100000000000003</v>
      </c>
      <c r="G2584" s="42">
        <v>4.72</v>
      </c>
      <c r="H2584" s="42">
        <v>4.83</v>
      </c>
      <c r="I2584" s="42">
        <v>4.9400000000000004</v>
      </c>
      <c r="J2584" s="42">
        <v>5.05</v>
      </c>
      <c r="K2584" s="42">
        <v>5.16</v>
      </c>
      <c r="L2584" s="42">
        <v>5.27</v>
      </c>
      <c r="M2584" s="42">
        <v>5.38</v>
      </c>
      <c r="N2584" s="42">
        <v>5.49</v>
      </c>
      <c r="O2584" s="42">
        <v>5.6</v>
      </c>
      <c r="P2584" s="42">
        <v>5.72</v>
      </c>
      <c r="Q2584" s="42">
        <v>5.83</v>
      </c>
      <c r="R2584" s="42">
        <v>5.94</v>
      </c>
      <c r="S2584" s="42">
        <v>6.05</v>
      </c>
      <c r="T2584" s="42">
        <v>6.16</v>
      </c>
      <c r="U2584" s="42">
        <v>6.27</v>
      </c>
      <c r="V2584" s="42">
        <v>6.38</v>
      </c>
      <c r="W2584" s="42">
        <v>6.49</v>
      </c>
      <c r="X2584" s="42">
        <v>6.6</v>
      </c>
      <c r="Y2584" s="42">
        <v>6.71</v>
      </c>
      <c r="Z2584" s="42">
        <v>6.82</v>
      </c>
      <c r="AA2584" s="42">
        <v>6.94</v>
      </c>
      <c r="AB2584" s="42">
        <v>7.05</v>
      </c>
      <c r="AC2584" s="42">
        <v>7.16</v>
      </c>
      <c r="AD2584" s="42">
        <v>7.27</v>
      </c>
      <c r="AE2584" s="42">
        <v>7.38</v>
      </c>
      <c r="AF2584" s="42">
        <v>7.49</v>
      </c>
      <c r="AG2584" s="42">
        <v>7.6</v>
      </c>
      <c r="AH2584" s="42">
        <v>7.71</v>
      </c>
      <c r="AI2584" s="42">
        <v>7.82</v>
      </c>
      <c r="AJ2584" s="42">
        <v>7.93</v>
      </c>
      <c r="AK2584" s="42">
        <v>8.0399999999999991</v>
      </c>
      <c r="AL2584" s="42">
        <v>8.16</v>
      </c>
      <c r="AM2584" s="42">
        <v>8.27</v>
      </c>
      <c r="AN2584" s="42">
        <v>8.3800000000000008</v>
      </c>
      <c r="AO2584" s="42">
        <v>8.49</v>
      </c>
      <c r="AP2584" s="42">
        <v>8.6</v>
      </c>
    </row>
    <row r="2585" spans="1:42" x14ac:dyDescent="0.2">
      <c r="A2585" s="41">
        <v>25.73</v>
      </c>
      <c r="B2585" s="42">
        <v>4.16</v>
      </c>
      <c r="C2585" s="42">
        <v>4.2699999999999996</v>
      </c>
      <c r="D2585" s="42">
        <v>4.38</v>
      </c>
      <c r="E2585" s="42">
        <v>4.5</v>
      </c>
      <c r="F2585" s="42">
        <v>4.6100000000000003</v>
      </c>
      <c r="G2585" s="42">
        <v>4.72</v>
      </c>
      <c r="H2585" s="42">
        <v>4.83</v>
      </c>
      <c r="I2585" s="42">
        <v>4.9400000000000004</v>
      </c>
      <c r="J2585" s="42">
        <v>5.05</v>
      </c>
      <c r="K2585" s="42">
        <v>5.16</v>
      </c>
      <c r="L2585" s="42">
        <v>5.27</v>
      </c>
      <c r="M2585" s="42">
        <v>5.38</v>
      </c>
      <c r="N2585" s="42">
        <v>5.49</v>
      </c>
      <c r="O2585" s="42">
        <v>5.6</v>
      </c>
      <c r="P2585" s="42">
        <v>5.71</v>
      </c>
      <c r="Q2585" s="42">
        <v>5.83</v>
      </c>
      <c r="R2585" s="42">
        <v>5.94</v>
      </c>
      <c r="S2585" s="42">
        <v>6.05</v>
      </c>
      <c r="T2585" s="42">
        <v>6.16</v>
      </c>
      <c r="U2585" s="42">
        <v>6.27</v>
      </c>
      <c r="V2585" s="42">
        <v>6.38</v>
      </c>
      <c r="W2585" s="42">
        <v>6.49</v>
      </c>
      <c r="X2585" s="42">
        <v>6.6</v>
      </c>
      <c r="Y2585" s="42">
        <v>6.71</v>
      </c>
      <c r="Z2585" s="42">
        <v>6.82</v>
      </c>
      <c r="AA2585" s="42">
        <v>6.93</v>
      </c>
      <c r="AB2585" s="42">
        <v>7.05</v>
      </c>
      <c r="AC2585" s="42">
        <v>7.16</v>
      </c>
      <c r="AD2585" s="42">
        <v>7.27</v>
      </c>
      <c r="AE2585" s="42">
        <v>7.38</v>
      </c>
      <c r="AF2585" s="42">
        <v>7.49</v>
      </c>
      <c r="AG2585" s="42">
        <v>7.6</v>
      </c>
      <c r="AH2585" s="42">
        <v>7.71</v>
      </c>
      <c r="AI2585" s="42">
        <v>7.82</v>
      </c>
      <c r="AJ2585" s="42">
        <v>7.93</v>
      </c>
      <c r="AK2585" s="42">
        <v>8.0399999999999991</v>
      </c>
      <c r="AL2585" s="42">
        <v>8.15</v>
      </c>
      <c r="AM2585" s="42">
        <v>8.26</v>
      </c>
      <c r="AN2585" s="42">
        <v>8.3800000000000008</v>
      </c>
      <c r="AO2585" s="42">
        <v>8.49</v>
      </c>
      <c r="AP2585" s="42">
        <v>8.6</v>
      </c>
    </row>
    <row r="2586" spans="1:42" x14ac:dyDescent="0.2">
      <c r="A2586" s="41">
        <v>25.74</v>
      </c>
      <c r="B2586" s="42">
        <v>4.16</v>
      </c>
      <c r="C2586" s="42">
        <v>4.2699999999999996</v>
      </c>
      <c r="D2586" s="42">
        <v>4.38</v>
      </c>
      <c r="E2586" s="42">
        <v>4.49</v>
      </c>
      <c r="F2586" s="42">
        <v>4.5999999999999996</v>
      </c>
      <c r="G2586" s="42">
        <v>4.72</v>
      </c>
      <c r="H2586" s="42">
        <v>4.83</v>
      </c>
      <c r="I2586" s="42">
        <v>4.9400000000000004</v>
      </c>
      <c r="J2586" s="42">
        <v>5.05</v>
      </c>
      <c r="K2586" s="42">
        <v>5.16</v>
      </c>
      <c r="L2586" s="42">
        <v>5.27</v>
      </c>
      <c r="M2586" s="42">
        <v>5.38</v>
      </c>
      <c r="N2586" s="42">
        <v>5.49</v>
      </c>
      <c r="O2586" s="42">
        <v>5.6</v>
      </c>
      <c r="P2586" s="42">
        <v>5.71</v>
      </c>
      <c r="Q2586" s="42">
        <v>5.82</v>
      </c>
      <c r="R2586" s="42">
        <v>5.94</v>
      </c>
      <c r="S2586" s="42">
        <v>6.05</v>
      </c>
      <c r="T2586" s="42">
        <v>6.16</v>
      </c>
      <c r="U2586" s="42">
        <v>6.27</v>
      </c>
      <c r="V2586" s="42">
        <v>6.38</v>
      </c>
      <c r="W2586" s="42">
        <v>6.49</v>
      </c>
      <c r="X2586" s="42">
        <v>6.6</v>
      </c>
      <c r="Y2586" s="42">
        <v>6.71</v>
      </c>
      <c r="Z2586" s="42">
        <v>6.82</v>
      </c>
      <c r="AA2586" s="42">
        <v>6.93</v>
      </c>
      <c r="AB2586" s="42">
        <v>7.04</v>
      </c>
      <c r="AC2586" s="42">
        <v>7.15</v>
      </c>
      <c r="AD2586" s="42">
        <v>7.27</v>
      </c>
      <c r="AE2586" s="42">
        <v>7.38</v>
      </c>
      <c r="AF2586" s="42">
        <v>7.49</v>
      </c>
      <c r="AG2586" s="42">
        <v>7.6</v>
      </c>
      <c r="AH2586" s="42">
        <v>7.71</v>
      </c>
      <c r="AI2586" s="42">
        <v>7.82</v>
      </c>
      <c r="AJ2586" s="42">
        <v>7.93</v>
      </c>
      <c r="AK2586" s="42">
        <v>8.0399999999999991</v>
      </c>
      <c r="AL2586" s="42">
        <v>8.15</v>
      </c>
      <c r="AM2586" s="42">
        <v>8.26</v>
      </c>
      <c r="AN2586" s="42">
        <v>8.3699999999999992</v>
      </c>
      <c r="AO2586" s="42">
        <v>8.48</v>
      </c>
      <c r="AP2586" s="42">
        <v>8.6</v>
      </c>
    </row>
    <row r="2587" spans="1:42" x14ac:dyDescent="0.2">
      <c r="A2587" s="41">
        <v>25.75</v>
      </c>
      <c r="B2587" s="42">
        <v>4.16</v>
      </c>
      <c r="C2587" s="42">
        <v>4.2699999999999996</v>
      </c>
      <c r="D2587" s="42">
        <v>4.38</v>
      </c>
      <c r="E2587" s="42">
        <v>4.49</v>
      </c>
      <c r="F2587" s="42">
        <v>4.5999999999999996</v>
      </c>
      <c r="G2587" s="42">
        <v>4.71</v>
      </c>
      <c r="H2587" s="42">
        <v>4.83</v>
      </c>
      <c r="I2587" s="42">
        <v>4.9400000000000004</v>
      </c>
      <c r="J2587" s="42">
        <v>5.05</v>
      </c>
      <c r="K2587" s="42">
        <v>5.16</v>
      </c>
      <c r="L2587" s="42">
        <v>5.27</v>
      </c>
      <c r="M2587" s="42">
        <v>5.38</v>
      </c>
      <c r="N2587" s="42">
        <v>5.49</v>
      </c>
      <c r="O2587" s="42">
        <v>5.6</v>
      </c>
      <c r="P2587" s="42">
        <v>5.71</v>
      </c>
      <c r="Q2587" s="42">
        <v>5.82</v>
      </c>
      <c r="R2587" s="42">
        <v>5.93</v>
      </c>
      <c r="S2587" s="42">
        <v>6.05</v>
      </c>
      <c r="T2587" s="42">
        <v>6.16</v>
      </c>
      <c r="U2587" s="42">
        <v>6.27</v>
      </c>
      <c r="V2587" s="42">
        <v>6.38</v>
      </c>
      <c r="W2587" s="42">
        <v>6.49</v>
      </c>
      <c r="X2587" s="42">
        <v>6.6</v>
      </c>
      <c r="Y2587" s="42">
        <v>6.71</v>
      </c>
      <c r="Z2587" s="42">
        <v>6.82</v>
      </c>
      <c r="AA2587" s="42">
        <v>6.93</v>
      </c>
      <c r="AB2587" s="42">
        <v>7.04</v>
      </c>
      <c r="AC2587" s="42">
        <v>7.15</v>
      </c>
      <c r="AD2587" s="42">
        <v>7.26</v>
      </c>
      <c r="AE2587" s="42">
        <v>7.37</v>
      </c>
      <c r="AF2587" s="42">
        <v>7.49</v>
      </c>
      <c r="AG2587" s="42">
        <v>7.6</v>
      </c>
      <c r="AH2587" s="42">
        <v>7.71</v>
      </c>
      <c r="AI2587" s="42">
        <v>7.82</v>
      </c>
      <c r="AJ2587" s="42">
        <v>7.93</v>
      </c>
      <c r="AK2587" s="42">
        <v>8.0399999999999991</v>
      </c>
      <c r="AL2587" s="42">
        <v>8.15</v>
      </c>
      <c r="AM2587" s="42">
        <v>8.26</v>
      </c>
      <c r="AN2587" s="42">
        <v>8.3699999999999992</v>
      </c>
      <c r="AO2587" s="42">
        <v>8.48</v>
      </c>
      <c r="AP2587" s="42">
        <v>8.59</v>
      </c>
    </row>
    <row r="2588" spans="1:42" x14ac:dyDescent="0.2">
      <c r="A2588" s="41">
        <v>25.76</v>
      </c>
      <c r="B2588" s="42">
        <v>4.16</v>
      </c>
      <c r="C2588" s="42">
        <v>4.2699999999999996</v>
      </c>
      <c r="D2588" s="42">
        <v>4.38</v>
      </c>
      <c r="E2588" s="42">
        <v>4.49</v>
      </c>
      <c r="F2588" s="42">
        <v>4.5999999999999996</v>
      </c>
      <c r="G2588" s="42">
        <v>4.71</v>
      </c>
      <c r="H2588" s="42">
        <v>4.82</v>
      </c>
      <c r="I2588" s="42">
        <v>4.9400000000000004</v>
      </c>
      <c r="J2588" s="42">
        <v>5.05</v>
      </c>
      <c r="K2588" s="42">
        <v>5.16</v>
      </c>
      <c r="L2588" s="42">
        <v>5.27</v>
      </c>
      <c r="M2588" s="42">
        <v>5.38</v>
      </c>
      <c r="N2588" s="42">
        <v>5.49</v>
      </c>
      <c r="O2588" s="42">
        <v>5.6</v>
      </c>
      <c r="P2588" s="42">
        <v>5.71</v>
      </c>
      <c r="Q2588" s="42">
        <v>5.82</v>
      </c>
      <c r="R2588" s="42">
        <v>5.93</v>
      </c>
      <c r="S2588" s="42">
        <v>6.04</v>
      </c>
      <c r="T2588" s="42">
        <v>6.15</v>
      </c>
      <c r="U2588" s="42">
        <v>6.27</v>
      </c>
      <c r="V2588" s="42">
        <v>6.38</v>
      </c>
      <c r="W2588" s="42">
        <v>6.49</v>
      </c>
      <c r="X2588" s="42">
        <v>6.6</v>
      </c>
      <c r="Y2588" s="42">
        <v>6.71</v>
      </c>
      <c r="Z2588" s="42">
        <v>6.82</v>
      </c>
      <c r="AA2588" s="42">
        <v>6.93</v>
      </c>
      <c r="AB2588" s="42">
        <v>7.04</v>
      </c>
      <c r="AC2588" s="42">
        <v>7.15</v>
      </c>
      <c r="AD2588" s="42">
        <v>7.26</v>
      </c>
      <c r="AE2588" s="42">
        <v>7.37</v>
      </c>
      <c r="AF2588" s="42">
        <v>7.48</v>
      </c>
      <c r="AG2588" s="42">
        <v>7.6</v>
      </c>
      <c r="AH2588" s="42">
        <v>7.71</v>
      </c>
      <c r="AI2588" s="42">
        <v>7.82</v>
      </c>
      <c r="AJ2588" s="42">
        <v>7.93</v>
      </c>
      <c r="AK2588" s="42">
        <v>8.0399999999999991</v>
      </c>
      <c r="AL2588" s="42">
        <v>8.15</v>
      </c>
      <c r="AM2588" s="42">
        <v>8.26</v>
      </c>
      <c r="AN2588" s="42">
        <v>8.3699999999999992</v>
      </c>
      <c r="AO2588" s="42">
        <v>8.48</v>
      </c>
      <c r="AP2588" s="42">
        <v>8.59</v>
      </c>
    </row>
    <row r="2589" spans="1:42" x14ac:dyDescent="0.2">
      <c r="A2589" s="41">
        <v>25.77</v>
      </c>
      <c r="B2589" s="42">
        <v>4.16</v>
      </c>
      <c r="C2589" s="42">
        <v>4.2699999999999996</v>
      </c>
      <c r="D2589" s="42">
        <v>4.38</v>
      </c>
      <c r="E2589" s="42">
        <v>4.49</v>
      </c>
      <c r="F2589" s="42">
        <v>4.5999999999999996</v>
      </c>
      <c r="G2589" s="42">
        <v>4.71</v>
      </c>
      <c r="H2589" s="42">
        <v>4.82</v>
      </c>
      <c r="I2589" s="42">
        <v>4.93</v>
      </c>
      <c r="J2589" s="42">
        <v>5.05</v>
      </c>
      <c r="K2589" s="42">
        <v>5.16</v>
      </c>
      <c r="L2589" s="42">
        <v>5.27</v>
      </c>
      <c r="M2589" s="42">
        <v>5.38</v>
      </c>
      <c r="N2589" s="42">
        <v>5.49</v>
      </c>
      <c r="O2589" s="42">
        <v>5.6</v>
      </c>
      <c r="P2589" s="42">
        <v>5.71</v>
      </c>
      <c r="Q2589" s="42">
        <v>5.82</v>
      </c>
      <c r="R2589" s="42">
        <v>5.93</v>
      </c>
      <c r="S2589" s="42">
        <v>6.04</v>
      </c>
      <c r="T2589" s="42">
        <v>6.15</v>
      </c>
      <c r="U2589" s="42">
        <v>6.26</v>
      </c>
      <c r="V2589" s="42">
        <v>6.38</v>
      </c>
      <c r="W2589" s="42">
        <v>6.49</v>
      </c>
      <c r="X2589" s="42">
        <v>6.6</v>
      </c>
      <c r="Y2589" s="42">
        <v>6.71</v>
      </c>
      <c r="Z2589" s="42">
        <v>6.82</v>
      </c>
      <c r="AA2589" s="42">
        <v>6.93</v>
      </c>
      <c r="AB2589" s="42">
        <v>7.04</v>
      </c>
      <c r="AC2589" s="42">
        <v>7.15</v>
      </c>
      <c r="AD2589" s="42">
        <v>7.26</v>
      </c>
      <c r="AE2589" s="42">
        <v>7.37</v>
      </c>
      <c r="AF2589" s="42">
        <v>7.48</v>
      </c>
      <c r="AG2589" s="42">
        <v>7.59</v>
      </c>
      <c r="AH2589" s="42">
        <v>7.7</v>
      </c>
      <c r="AI2589" s="42">
        <v>7.82</v>
      </c>
      <c r="AJ2589" s="42">
        <v>7.93</v>
      </c>
      <c r="AK2589" s="42">
        <v>8.0399999999999991</v>
      </c>
      <c r="AL2589" s="42">
        <v>8.15</v>
      </c>
      <c r="AM2589" s="42">
        <v>8.26</v>
      </c>
      <c r="AN2589" s="42">
        <v>8.3699999999999992</v>
      </c>
      <c r="AO2589" s="42">
        <v>8.48</v>
      </c>
      <c r="AP2589" s="42">
        <v>8.59</v>
      </c>
    </row>
    <row r="2590" spans="1:42" x14ac:dyDescent="0.2">
      <c r="A2590" s="41">
        <v>25.78</v>
      </c>
      <c r="B2590" s="42">
        <v>4.16</v>
      </c>
      <c r="C2590" s="42">
        <v>4.2699999999999996</v>
      </c>
      <c r="D2590" s="42">
        <v>4.38</v>
      </c>
      <c r="E2590" s="42">
        <v>4.49</v>
      </c>
      <c r="F2590" s="42">
        <v>4.5999999999999996</v>
      </c>
      <c r="G2590" s="42">
        <v>4.71</v>
      </c>
      <c r="H2590" s="42">
        <v>4.82</v>
      </c>
      <c r="I2590" s="42">
        <v>4.93</v>
      </c>
      <c r="J2590" s="42">
        <v>5.04</v>
      </c>
      <c r="K2590" s="42">
        <v>5.16</v>
      </c>
      <c r="L2590" s="42">
        <v>5.27</v>
      </c>
      <c r="M2590" s="42">
        <v>5.38</v>
      </c>
      <c r="N2590" s="42">
        <v>5.49</v>
      </c>
      <c r="O2590" s="42">
        <v>5.6</v>
      </c>
      <c r="P2590" s="42">
        <v>5.71</v>
      </c>
      <c r="Q2590" s="42">
        <v>5.82</v>
      </c>
      <c r="R2590" s="42">
        <v>5.93</v>
      </c>
      <c r="S2590" s="42">
        <v>6.04</v>
      </c>
      <c r="T2590" s="42">
        <v>6.15</v>
      </c>
      <c r="U2590" s="42">
        <v>6.26</v>
      </c>
      <c r="V2590" s="42">
        <v>6.37</v>
      </c>
      <c r="W2590" s="42">
        <v>6.48</v>
      </c>
      <c r="X2590" s="42">
        <v>6.6</v>
      </c>
      <c r="Y2590" s="42">
        <v>6.71</v>
      </c>
      <c r="Z2590" s="42">
        <v>6.82</v>
      </c>
      <c r="AA2590" s="42">
        <v>6.93</v>
      </c>
      <c r="AB2590" s="42">
        <v>7.04</v>
      </c>
      <c r="AC2590" s="42">
        <v>7.15</v>
      </c>
      <c r="AD2590" s="42">
        <v>7.26</v>
      </c>
      <c r="AE2590" s="42">
        <v>7.37</v>
      </c>
      <c r="AF2590" s="42">
        <v>7.48</v>
      </c>
      <c r="AG2590" s="42">
        <v>7.59</v>
      </c>
      <c r="AH2590" s="42">
        <v>7.7</v>
      </c>
      <c r="AI2590" s="42">
        <v>7.81</v>
      </c>
      <c r="AJ2590" s="42">
        <v>7.92</v>
      </c>
      <c r="AK2590" s="42">
        <v>8.0399999999999991</v>
      </c>
      <c r="AL2590" s="42">
        <v>8.15</v>
      </c>
      <c r="AM2590" s="42">
        <v>8.26</v>
      </c>
      <c r="AN2590" s="42">
        <v>8.3699999999999992</v>
      </c>
      <c r="AO2590" s="42">
        <v>8.48</v>
      </c>
      <c r="AP2590" s="42">
        <v>8.59</v>
      </c>
    </row>
    <row r="2591" spans="1:42" x14ac:dyDescent="0.2">
      <c r="A2591" s="41">
        <v>25.79</v>
      </c>
      <c r="B2591" s="42">
        <v>4.16</v>
      </c>
      <c r="C2591" s="42">
        <v>4.2699999999999996</v>
      </c>
      <c r="D2591" s="42">
        <v>4.38</v>
      </c>
      <c r="E2591" s="42">
        <v>4.49</v>
      </c>
      <c r="F2591" s="42">
        <v>4.5999999999999996</v>
      </c>
      <c r="G2591" s="42">
        <v>4.71</v>
      </c>
      <c r="H2591" s="42">
        <v>4.82</v>
      </c>
      <c r="I2591" s="42">
        <v>4.93</v>
      </c>
      <c r="J2591" s="42">
        <v>5.04</v>
      </c>
      <c r="K2591" s="42">
        <v>5.15</v>
      </c>
      <c r="L2591" s="42">
        <v>5.27</v>
      </c>
      <c r="M2591" s="42">
        <v>5.38</v>
      </c>
      <c r="N2591" s="42">
        <v>5.49</v>
      </c>
      <c r="O2591" s="42">
        <v>5.6</v>
      </c>
      <c r="P2591" s="42">
        <v>5.71</v>
      </c>
      <c r="Q2591" s="42">
        <v>5.82</v>
      </c>
      <c r="R2591" s="42">
        <v>5.93</v>
      </c>
      <c r="S2591" s="42">
        <v>6.04</v>
      </c>
      <c r="T2591" s="42">
        <v>6.15</v>
      </c>
      <c r="U2591" s="42">
        <v>6.26</v>
      </c>
      <c r="V2591" s="42">
        <v>6.37</v>
      </c>
      <c r="W2591" s="42">
        <v>6.48</v>
      </c>
      <c r="X2591" s="42">
        <v>6.59</v>
      </c>
      <c r="Y2591" s="42">
        <v>6.71</v>
      </c>
      <c r="Z2591" s="42">
        <v>6.82</v>
      </c>
      <c r="AA2591" s="42">
        <v>6.93</v>
      </c>
      <c r="AB2591" s="42">
        <v>7.04</v>
      </c>
      <c r="AC2591" s="42">
        <v>7.15</v>
      </c>
      <c r="AD2591" s="42">
        <v>7.26</v>
      </c>
      <c r="AE2591" s="42">
        <v>7.37</v>
      </c>
      <c r="AF2591" s="42">
        <v>7.48</v>
      </c>
      <c r="AG2591" s="42">
        <v>7.59</v>
      </c>
      <c r="AH2591" s="42">
        <v>7.7</v>
      </c>
      <c r="AI2591" s="42">
        <v>7.81</v>
      </c>
      <c r="AJ2591" s="42">
        <v>7.92</v>
      </c>
      <c r="AK2591" s="42">
        <v>8.0299999999999994</v>
      </c>
      <c r="AL2591" s="42">
        <v>8.14</v>
      </c>
      <c r="AM2591" s="42">
        <v>8.26</v>
      </c>
      <c r="AN2591" s="42">
        <v>8.3699999999999992</v>
      </c>
      <c r="AO2591" s="42">
        <v>8.48</v>
      </c>
      <c r="AP2591" s="42">
        <v>8.59</v>
      </c>
    </row>
    <row r="2592" spans="1:42" x14ac:dyDescent="0.2">
      <c r="A2592" s="41">
        <v>25.8</v>
      </c>
      <c r="B2592" s="42">
        <v>4.16</v>
      </c>
      <c r="C2592" s="42">
        <v>4.2699999999999996</v>
      </c>
      <c r="D2592" s="42">
        <v>4.38</v>
      </c>
      <c r="E2592" s="42">
        <v>4.49</v>
      </c>
      <c r="F2592" s="42">
        <v>4.5999999999999996</v>
      </c>
      <c r="G2592" s="42">
        <v>4.71</v>
      </c>
      <c r="H2592" s="42">
        <v>4.82</v>
      </c>
      <c r="I2592" s="42">
        <v>4.93</v>
      </c>
      <c r="J2592" s="42">
        <v>5.04</v>
      </c>
      <c r="K2592" s="42">
        <v>5.15</v>
      </c>
      <c r="L2592" s="42">
        <v>5.26</v>
      </c>
      <c r="M2592" s="42">
        <v>5.37</v>
      </c>
      <c r="N2592" s="42">
        <v>5.49</v>
      </c>
      <c r="O2592" s="42">
        <v>5.6</v>
      </c>
      <c r="P2592" s="42">
        <v>5.71</v>
      </c>
      <c r="Q2592" s="42">
        <v>5.82</v>
      </c>
      <c r="R2592" s="42">
        <v>5.93</v>
      </c>
      <c r="S2592" s="42">
        <v>6.04</v>
      </c>
      <c r="T2592" s="42">
        <v>6.15</v>
      </c>
      <c r="U2592" s="42">
        <v>6.26</v>
      </c>
      <c r="V2592" s="42">
        <v>6.37</v>
      </c>
      <c r="W2592" s="42">
        <v>6.48</v>
      </c>
      <c r="X2592" s="42">
        <v>6.59</v>
      </c>
      <c r="Y2592" s="42">
        <v>6.7</v>
      </c>
      <c r="Z2592" s="42">
        <v>6.81</v>
      </c>
      <c r="AA2592" s="42">
        <v>6.93</v>
      </c>
      <c r="AB2592" s="42">
        <v>7.04</v>
      </c>
      <c r="AC2592" s="42">
        <v>7.15</v>
      </c>
      <c r="AD2592" s="42">
        <v>7.26</v>
      </c>
      <c r="AE2592" s="42">
        <v>7.37</v>
      </c>
      <c r="AF2592" s="42">
        <v>7.48</v>
      </c>
      <c r="AG2592" s="42">
        <v>7.59</v>
      </c>
      <c r="AH2592" s="42">
        <v>7.7</v>
      </c>
      <c r="AI2592" s="42">
        <v>7.81</v>
      </c>
      <c r="AJ2592" s="42">
        <v>7.92</v>
      </c>
      <c r="AK2592" s="42">
        <v>8.0299999999999994</v>
      </c>
      <c r="AL2592" s="42">
        <v>8.14</v>
      </c>
      <c r="AM2592" s="42">
        <v>8.25</v>
      </c>
      <c r="AN2592" s="42">
        <v>8.36</v>
      </c>
      <c r="AO2592" s="42">
        <v>8.48</v>
      </c>
      <c r="AP2592" s="42">
        <v>8.59</v>
      </c>
    </row>
    <row r="2593" spans="1:42" x14ac:dyDescent="0.2">
      <c r="A2593" s="41">
        <v>25.81</v>
      </c>
      <c r="B2593" s="42">
        <v>4.16</v>
      </c>
      <c r="C2593" s="42">
        <v>4.2699999999999996</v>
      </c>
      <c r="D2593" s="42">
        <v>4.38</v>
      </c>
      <c r="E2593" s="42">
        <v>4.49</v>
      </c>
      <c r="F2593" s="42">
        <v>4.5999999999999996</v>
      </c>
      <c r="G2593" s="42">
        <v>4.71</v>
      </c>
      <c r="H2593" s="42">
        <v>4.82</v>
      </c>
      <c r="I2593" s="42">
        <v>4.93</v>
      </c>
      <c r="J2593" s="42">
        <v>5.04</v>
      </c>
      <c r="K2593" s="42">
        <v>5.15</v>
      </c>
      <c r="L2593" s="42">
        <v>5.26</v>
      </c>
      <c r="M2593" s="42">
        <v>5.37</v>
      </c>
      <c r="N2593" s="42">
        <v>5.48</v>
      </c>
      <c r="O2593" s="42">
        <v>5.6</v>
      </c>
      <c r="P2593" s="42">
        <v>5.71</v>
      </c>
      <c r="Q2593" s="42">
        <v>5.82</v>
      </c>
      <c r="R2593" s="42">
        <v>5.93</v>
      </c>
      <c r="S2593" s="42">
        <v>6.04</v>
      </c>
      <c r="T2593" s="42">
        <v>6.15</v>
      </c>
      <c r="U2593" s="42">
        <v>6.26</v>
      </c>
      <c r="V2593" s="42">
        <v>6.37</v>
      </c>
      <c r="W2593" s="42">
        <v>6.48</v>
      </c>
      <c r="X2593" s="42">
        <v>6.59</v>
      </c>
      <c r="Y2593" s="42">
        <v>6.7</v>
      </c>
      <c r="Z2593" s="42">
        <v>6.81</v>
      </c>
      <c r="AA2593" s="42">
        <v>6.92</v>
      </c>
      <c r="AB2593" s="42">
        <v>7.03</v>
      </c>
      <c r="AC2593" s="42">
        <v>7.15</v>
      </c>
      <c r="AD2593" s="42">
        <v>7.26</v>
      </c>
      <c r="AE2593" s="42">
        <v>7.37</v>
      </c>
      <c r="AF2593" s="42">
        <v>7.48</v>
      </c>
      <c r="AG2593" s="42">
        <v>7.59</v>
      </c>
      <c r="AH2593" s="42">
        <v>7.7</v>
      </c>
      <c r="AI2593" s="42">
        <v>7.81</v>
      </c>
      <c r="AJ2593" s="42">
        <v>7.92</v>
      </c>
      <c r="AK2593" s="42">
        <v>8.0299999999999994</v>
      </c>
      <c r="AL2593" s="42">
        <v>8.14</v>
      </c>
      <c r="AM2593" s="42">
        <v>8.25</v>
      </c>
      <c r="AN2593" s="42">
        <v>8.36</v>
      </c>
      <c r="AO2593" s="42">
        <v>8.4700000000000006</v>
      </c>
      <c r="AP2593" s="42">
        <v>8.58</v>
      </c>
    </row>
    <row r="2594" spans="1:42" x14ac:dyDescent="0.2">
      <c r="A2594" s="41">
        <v>25.82</v>
      </c>
      <c r="B2594" s="42">
        <v>4.1500000000000004</v>
      </c>
      <c r="C2594" s="42">
        <v>4.2699999999999996</v>
      </c>
      <c r="D2594" s="42">
        <v>4.38</v>
      </c>
      <c r="E2594" s="42">
        <v>4.49</v>
      </c>
      <c r="F2594" s="42">
        <v>4.5999999999999996</v>
      </c>
      <c r="G2594" s="42">
        <v>4.71</v>
      </c>
      <c r="H2594" s="42">
        <v>4.82</v>
      </c>
      <c r="I2594" s="42">
        <v>4.93</v>
      </c>
      <c r="J2594" s="42">
        <v>5.04</v>
      </c>
      <c r="K2594" s="42">
        <v>5.15</v>
      </c>
      <c r="L2594" s="42">
        <v>5.26</v>
      </c>
      <c r="M2594" s="42">
        <v>5.37</v>
      </c>
      <c r="N2594" s="42">
        <v>5.48</v>
      </c>
      <c r="O2594" s="42">
        <v>5.59</v>
      </c>
      <c r="P2594" s="42">
        <v>5.7</v>
      </c>
      <c r="Q2594" s="42">
        <v>5.82</v>
      </c>
      <c r="R2594" s="42">
        <v>5.93</v>
      </c>
      <c r="S2594" s="42">
        <v>6.04</v>
      </c>
      <c r="T2594" s="42">
        <v>6.15</v>
      </c>
      <c r="U2594" s="42">
        <v>6.26</v>
      </c>
      <c r="V2594" s="42">
        <v>6.37</v>
      </c>
      <c r="W2594" s="42">
        <v>6.48</v>
      </c>
      <c r="X2594" s="42">
        <v>6.59</v>
      </c>
      <c r="Y2594" s="42">
        <v>6.7</v>
      </c>
      <c r="Z2594" s="42">
        <v>6.81</v>
      </c>
      <c r="AA2594" s="42">
        <v>6.92</v>
      </c>
      <c r="AB2594" s="42">
        <v>7.03</v>
      </c>
      <c r="AC2594" s="42">
        <v>7.14</v>
      </c>
      <c r="AD2594" s="42">
        <v>7.25</v>
      </c>
      <c r="AE2594" s="42">
        <v>7.37</v>
      </c>
      <c r="AF2594" s="42">
        <v>7.48</v>
      </c>
      <c r="AG2594" s="42">
        <v>7.59</v>
      </c>
      <c r="AH2594" s="42">
        <v>7.7</v>
      </c>
      <c r="AI2594" s="42">
        <v>7.81</v>
      </c>
      <c r="AJ2594" s="42">
        <v>7.92</v>
      </c>
      <c r="AK2594" s="42">
        <v>8.0299999999999994</v>
      </c>
      <c r="AL2594" s="42">
        <v>8.14</v>
      </c>
      <c r="AM2594" s="42">
        <v>8.25</v>
      </c>
      <c r="AN2594" s="42">
        <v>8.36</v>
      </c>
      <c r="AO2594" s="42">
        <v>8.4700000000000006</v>
      </c>
      <c r="AP2594" s="42">
        <v>8.58</v>
      </c>
    </row>
    <row r="2595" spans="1:42" x14ac:dyDescent="0.2">
      <c r="A2595" s="41">
        <v>25.83</v>
      </c>
      <c r="B2595" s="42">
        <v>4.1500000000000004</v>
      </c>
      <c r="C2595" s="42">
        <v>4.26</v>
      </c>
      <c r="D2595" s="42">
        <v>4.38</v>
      </c>
      <c r="E2595" s="42">
        <v>4.49</v>
      </c>
      <c r="F2595" s="42">
        <v>4.5999999999999996</v>
      </c>
      <c r="G2595" s="42">
        <v>4.71</v>
      </c>
      <c r="H2595" s="42">
        <v>4.82</v>
      </c>
      <c r="I2595" s="42">
        <v>4.93</v>
      </c>
      <c r="J2595" s="42">
        <v>5.04</v>
      </c>
      <c r="K2595" s="42">
        <v>5.15</v>
      </c>
      <c r="L2595" s="42">
        <v>5.26</v>
      </c>
      <c r="M2595" s="42">
        <v>5.37</v>
      </c>
      <c r="N2595" s="42">
        <v>5.48</v>
      </c>
      <c r="O2595" s="42">
        <v>5.59</v>
      </c>
      <c r="P2595" s="42">
        <v>5.7</v>
      </c>
      <c r="Q2595" s="42">
        <v>5.81</v>
      </c>
      <c r="R2595" s="42">
        <v>5.93</v>
      </c>
      <c r="S2595" s="42">
        <v>6.04</v>
      </c>
      <c r="T2595" s="42">
        <v>6.15</v>
      </c>
      <c r="U2595" s="42">
        <v>6.26</v>
      </c>
      <c r="V2595" s="42">
        <v>6.37</v>
      </c>
      <c r="W2595" s="42">
        <v>6.48</v>
      </c>
      <c r="X2595" s="42">
        <v>6.59</v>
      </c>
      <c r="Y2595" s="42">
        <v>6.7</v>
      </c>
      <c r="Z2595" s="42">
        <v>6.81</v>
      </c>
      <c r="AA2595" s="42">
        <v>6.92</v>
      </c>
      <c r="AB2595" s="42">
        <v>7.03</v>
      </c>
      <c r="AC2595" s="42">
        <v>7.14</v>
      </c>
      <c r="AD2595" s="42">
        <v>7.25</v>
      </c>
      <c r="AE2595" s="42">
        <v>7.36</v>
      </c>
      <c r="AF2595" s="42">
        <v>7.47</v>
      </c>
      <c r="AG2595" s="42">
        <v>7.59</v>
      </c>
      <c r="AH2595" s="42">
        <v>7.7</v>
      </c>
      <c r="AI2595" s="42">
        <v>7.81</v>
      </c>
      <c r="AJ2595" s="42">
        <v>7.92</v>
      </c>
      <c r="AK2595" s="42">
        <v>8.0299999999999994</v>
      </c>
      <c r="AL2595" s="42">
        <v>8.14</v>
      </c>
      <c r="AM2595" s="42">
        <v>8.25</v>
      </c>
      <c r="AN2595" s="42">
        <v>8.36</v>
      </c>
      <c r="AO2595" s="42">
        <v>8.4700000000000006</v>
      </c>
      <c r="AP2595" s="42">
        <v>8.58</v>
      </c>
    </row>
    <row r="2596" spans="1:42" x14ac:dyDescent="0.2">
      <c r="A2596" s="41">
        <v>25.84</v>
      </c>
      <c r="B2596" s="42">
        <v>4.1500000000000004</v>
      </c>
      <c r="C2596" s="42">
        <v>4.26</v>
      </c>
      <c r="D2596" s="42">
        <v>4.37</v>
      </c>
      <c r="E2596" s="42">
        <v>4.49</v>
      </c>
      <c r="F2596" s="42">
        <v>4.5999999999999996</v>
      </c>
      <c r="G2596" s="42">
        <v>4.71</v>
      </c>
      <c r="H2596" s="42">
        <v>4.82</v>
      </c>
      <c r="I2596" s="42">
        <v>4.93</v>
      </c>
      <c r="J2596" s="42">
        <v>5.04</v>
      </c>
      <c r="K2596" s="42">
        <v>5.15</v>
      </c>
      <c r="L2596" s="42">
        <v>5.26</v>
      </c>
      <c r="M2596" s="42">
        <v>5.37</v>
      </c>
      <c r="N2596" s="42">
        <v>5.48</v>
      </c>
      <c r="O2596" s="42">
        <v>5.59</v>
      </c>
      <c r="P2596" s="42">
        <v>5.7</v>
      </c>
      <c r="Q2596" s="42">
        <v>5.81</v>
      </c>
      <c r="R2596" s="42">
        <v>5.92</v>
      </c>
      <c r="S2596" s="42">
        <v>6.03</v>
      </c>
      <c r="T2596" s="42">
        <v>6.15</v>
      </c>
      <c r="U2596" s="42">
        <v>6.26</v>
      </c>
      <c r="V2596" s="42">
        <v>6.37</v>
      </c>
      <c r="W2596" s="42">
        <v>6.48</v>
      </c>
      <c r="X2596" s="42">
        <v>6.59</v>
      </c>
      <c r="Y2596" s="42">
        <v>6.7</v>
      </c>
      <c r="Z2596" s="42">
        <v>6.81</v>
      </c>
      <c r="AA2596" s="42">
        <v>6.92</v>
      </c>
      <c r="AB2596" s="42">
        <v>7.03</v>
      </c>
      <c r="AC2596" s="42">
        <v>7.14</v>
      </c>
      <c r="AD2596" s="42">
        <v>7.25</v>
      </c>
      <c r="AE2596" s="42">
        <v>7.36</v>
      </c>
      <c r="AF2596" s="42">
        <v>7.47</v>
      </c>
      <c r="AG2596" s="42">
        <v>7.58</v>
      </c>
      <c r="AH2596" s="42">
        <v>7.69</v>
      </c>
      <c r="AI2596" s="42">
        <v>7.81</v>
      </c>
      <c r="AJ2596" s="42">
        <v>7.92</v>
      </c>
      <c r="AK2596" s="42">
        <v>8.0299999999999994</v>
      </c>
      <c r="AL2596" s="42">
        <v>8.14</v>
      </c>
      <c r="AM2596" s="42">
        <v>8.25</v>
      </c>
      <c r="AN2596" s="42">
        <v>8.36</v>
      </c>
      <c r="AO2596" s="42">
        <v>8.4700000000000006</v>
      </c>
      <c r="AP2596" s="42">
        <v>8.58</v>
      </c>
    </row>
    <row r="2597" spans="1:42" x14ac:dyDescent="0.2">
      <c r="A2597" s="41">
        <v>25.85</v>
      </c>
      <c r="B2597" s="42">
        <v>4.1500000000000004</v>
      </c>
      <c r="C2597" s="42">
        <v>4.26</v>
      </c>
      <c r="D2597" s="42">
        <v>4.37</v>
      </c>
      <c r="E2597" s="42">
        <v>4.4800000000000004</v>
      </c>
      <c r="F2597" s="42">
        <v>4.59</v>
      </c>
      <c r="G2597" s="42">
        <v>4.71</v>
      </c>
      <c r="H2597" s="42">
        <v>4.82</v>
      </c>
      <c r="I2597" s="42">
        <v>4.93</v>
      </c>
      <c r="J2597" s="42">
        <v>5.04</v>
      </c>
      <c r="K2597" s="42">
        <v>5.15</v>
      </c>
      <c r="L2597" s="42">
        <v>5.26</v>
      </c>
      <c r="M2597" s="42">
        <v>5.37</v>
      </c>
      <c r="N2597" s="42">
        <v>5.48</v>
      </c>
      <c r="O2597" s="42">
        <v>5.59</v>
      </c>
      <c r="P2597" s="42">
        <v>5.7</v>
      </c>
      <c r="Q2597" s="42">
        <v>5.81</v>
      </c>
      <c r="R2597" s="42">
        <v>5.92</v>
      </c>
      <c r="S2597" s="42">
        <v>6.03</v>
      </c>
      <c r="T2597" s="42">
        <v>6.14</v>
      </c>
      <c r="U2597" s="42">
        <v>6.25</v>
      </c>
      <c r="V2597" s="42">
        <v>6.37</v>
      </c>
      <c r="W2597" s="42">
        <v>6.48</v>
      </c>
      <c r="X2597" s="42">
        <v>6.59</v>
      </c>
      <c r="Y2597" s="42">
        <v>6.7</v>
      </c>
      <c r="Z2597" s="42">
        <v>6.81</v>
      </c>
      <c r="AA2597" s="42">
        <v>6.92</v>
      </c>
      <c r="AB2597" s="42">
        <v>7.03</v>
      </c>
      <c r="AC2597" s="42">
        <v>7.14</v>
      </c>
      <c r="AD2597" s="42">
        <v>7.25</v>
      </c>
      <c r="AE2597" s="42">
        <v>7.36</v>
      </c>
      <c r="AF2597" s="42">
        <v>7.47</v>
      </c>
      <c r="AG2597" s="42">
        <v>7.58</v>
      </c>
      <c r="AH2597" s="42">
        <v>7.69</v>
      </c>
      <c r="AI2597" s="42">
        <v>7.8</v>
      </c>
      <c r="AJ2597" s="42">
        <v>7.91</v>
      </c>
      <c r="AK2597" s="42">
        <v>8.0299999999999994</v>
      </c>
      <c r="AL2597" s="42">
        <v>8.14</v>
      </c>
      <c r="AM2597" s="42">
        <v>8.25</v>
      </c>
      <c r="AN2597" s="42">
        <v>8.36</v>
      </c>
      <c r="AO2597" s="42">
        <v>8.4700000000000006</v>
      </c>
      <c r="AP2597" s="42">
        <v>8.58</v>
      </c>
    </row>
    <row r="2598" spans="1:42" x14ac:dyDescent="0.2">
      <c r="A2598" s="41">
        <v>25.86</v>
      </c>
      <c r="B2598" s="42">
        <v>4.1500000000000004</v>
      </c>
      <c r="C2598" s="42">
        <v>4.26</v>
      </c>
      <c r="D2598" s="42">
        <v>4.37</v>
      </c>
      <c r="E2598" s="42">
        <v>4.4800000000000004</v>
      </c>
      <c r="F2598" s="42">
        <v>4.59</v>
      </c>
      <c r="G2598" s="42">
        <v>4.7</v>
      </c>
      <c r="H2598" s="42">
        <v>4.82</v>
      </c>
      <c r="I2598" s="42">
        <v>4.93</v>
      </c>
      <c r="J2598" s="42">
        <v>5.04</v>
      </c>
      <c r="K2598" s="42">
        <v>5.15</v>
      </c>
      <c r="L2598" s="42">
        <v>5.26</v>
      </c>
      <c r="M2598" s="42">
        <v>5.37</v>
      </c>
      <c r="N2598" s="42">
        <v>5.48</v>
      </c>
      <c r="O2598" s="42">
        <v>5.59</v>
      </c>
      <c r="P2598" s="42">
        <v>5.7</v>
      </c>
      <c r="Q2598" s="42">
        <v>5.81</v>
      </c>
      <c r="R2598" s="42">
        <v>5.92</v>
      </c>
      <c r="S2598" s="42">
        <v>6.03</v>
      </c>
      <c r="T2598" s="42">
        <v>6.14</v>
      </c>
      <c r="U2598" s="42">
        <v>6.25</v>
      </c>
      <c r="V2598" s="42">
        <v>6.36</v>
      </c>
      <c r="W2598" s="42">
        <v>6.48</v>
      </c>
      <c r="X2598" s="42">
        <v>6.59</v>
      </c>
      <c r="Y2598" s="42">
        <v>6.7</v>
      </c>
      <c r="Z2598" s="42">
        <v>6.81</v>
      </c>
      <c r="AA2598" s="42">
        <v>6.92</v>
      </c>
      <c r="AB2598" s="42">
        <v>7.03</v>
      </c>
      <c r="AC2598" s="42">
        <v>7.14</v>
      </c>
      <c r="AD2598" s="42">
        <v>7.25</v>
      </c>
      <c r="AE2598" s="42">
        <v>7.36</v>
      </c>
      <c r="AF2598" s="42">
        <v>7.47</v>
      </c>
      <c r="AG2598" s="42">
        <v>7.58</v>
      </c>
      <c r="AH2598" s="42">
        <v>7.69</v>
      </c>
      <c r="AI2598" s="42">
        <v>7.8</v>
      </c>
      <c r="AJ2598" s="42">
        <v>7.91</v>
      </c>
      <c r="AK2598" s="42">
        <v>8.02</v>
      </c>
      <c r="AL2598" s="42">
        <v>8.1300000000000008</v>
      </c>
      <c r="AM2598" s="42">
        <v>8.24</v>
      </c>
      <c r="AN2598" s="42">
        <v>8.36</v>
      </c>
      <c r="AO2598" s="42">
        <v>8.4700000000000006</v>
      </c>
      <c r="AP2598" s="42">
        <v>8.58</v>
      </c>
    </row>
    <row r="2599" spans="1:42" x14ac:dyDescent="0.2">
      <c r="A2599" s="41">
        <v>25.87</v>
      </c>
      <c r="B2599" s="42">
        <v>4.1500000000000004</v>
      </c>
      <c r="C2599" s="42">
        <v>4.26</v>
      </c>
      <c r="D2599" s="42">
        <v>4.37</v>
      </c>
      <c r="E2599" s="42">
        <v>4.4800000000000004</v>
      </c>
      <c r="F2599" s="42">
        <v>4.59</v>
      </c>
      <c r="G2599" s="42">
        <v>4.7</v>
      </c>
      <c r="H2599" s="42">
        <v>4.8099999999999996</v>
      </c>
      <c r="I2599" s="42">
        <v>4.93</v>
      </c>
      <c r="J2599" s="42">
        <v>5.04</v>
      </c>
      <c r="K2599" s="42">
        <v>5.15</v>
      </c>
      <c r="L2599" s="42">
        <v>5.26</v>
      </c>
      <c r="M2599" s="42">
        <v>5.37</v>
      </c>
      <c r="N2599" s="42">
        <v>5.48</v>
      </c>
      <c r="O2599" s="42">
        <v>5.59</v>
      </c>
      <c r="P2599" s="42">
        <v>5.7</v>
      </c>
      <c r="Q2599" s="42">
        <v>5.81</v>
      </c>
      <c r="R2599" s="42">
        <v>5.92</v>
      </c>
      <c r="S2599" s="42">
        <v>6.03</v>
      </c>
      <c r="T2599" s="42">
        <v>6.14</v>
      </c>
      <c r="U2599" s="42">
        <v>6.25</v>
      </c>
      <c r="V2599" s="42">
        <v>6.36</v>
      </c>
      <c r="W2599" s="42">
        <v>6.47</v>
      </c>
      <c r="X2599" s="42">
        <v>6.58</v>
      </c>
      <c r="Y2599" s="42">
        <v>6.7</v>
      </c>
      <c r="Z2599" s="42">
        <v>6.81</v>
      </c>
      <c r="AA2599" s="42">
        <v>6.92</v>
      </c>
      <c r="AB2599" s="42">
        <v>7.03</v>
      </c>
      <c r="AC2599" s="42">
        <v>7.14</v>
      </c>
      <c r="AD2599" s="42">
        <v>7.25</v>
      </c>
      <c r="AE2599" s="42">
        <v>7.36</v>
      </c>
      <c r="AF2599" s="42">
        <v>7.47</v>
      </c>
      <c r="AG2599" s="42">
        <v>7.58</v>
      </c>
      <c r="AH2599" s="42">
        <v>7.69</v>
      </c>
      <c r="AI2599" s="42">
        <v>7.8</v>
      </c>
      <c r="AJ2599" s="42">
        <v>7.91</v>
      </c>
      <c r="AK2599" s="42">
        <v>8.02</v>
      </c>
      <c r="AL2599" s="42">
        <v>8.1300000000000008</v>
      </c>
      <c r="AM2599" s="42">
        <v>8.24</v>
      </c>
      <c r="AN2599" s="42">
        <v>8.35</v>
      </c>
      <c r="AO2599" s="42">
        <v>8.4600000000000009</v>
      </c>
      <c r="AP2599" s="42">
        <v>8.58</v>
      </c>
    </row>
    <row r="2600" spans="1:42" x14ac:dyDescent="0.2">
      <c r="A2600" s="41">
        <v>25.88</v>
      </c>
      <c r="B2600" s="42">
        <v>4.1500000000000004</v>
      </c>
      <c r="C2600" s="42">
        <v>4.26</v>
      </c>
      <c r="D2600" s="42">
        <v>4.37</v>
      </c>
      <c r="E2600" s="42">
        <v>4.4800000000000004</v>
      </c>
      <c r="F2600" s="42">
        <v>4.59</v>
      </c>
      <c r="G2600" s="42">
        <v>4.7</v>
      </c>
      <c r="H2600" s="42">
        <v>4.8099999999999996</v>
      </c>
      <c r="I2600" s="42">
        <v>4.92</v>
      </c>
      <c r="J2600" s="42">
        <v>5.03</v>
      </c>
      <c r="K2600" s="42">
        <v>5.15</v>
      </c>
      <c r="L2600" s="42">
        <v>5.26</v>
      </c>
      <c r="M2600" s="42">
        <v>5.37</v>
      </c>
      <c r="N2600" s="42">
        <v>5.48</v>
      </c>
      <c r="O2600" s="42">
        <v>5.59</v>
      </c>
      <c r="P2600" s="42">
        <v>5.7</v>
      </c>
      <c r="Q2600" s="42">
        <v>5.81</v>
      </c>
      <c r="R2600" s="42">
        <v>5.92</v>
      </c>
      <c r="S2600" s="42">
        <v>6.03</v>
      </c>
      <c r="T2600" s="42">
        <v>6.14</v>
      </c>
      <c r="U2600" s="42">
        <v>6.25</v>
      </c>
      <c r="V2600" s="42">
        <v>6.36</v>
      </c>
      <c r="W2600" s="42">
        <v>6.47</v>
      </c>
      <c r="X2600" s="42">
        <v>6.58</v>
      </c>
      <c r="Y2600" s="42">
        <v>6.69</v>
      </c>
      <c r="Z2600" s="42">
        <v>6.8</v>
      </c>
      <c r="AA2600" s="42">
        <v>6.92</v>
      </c>
      <c r="AB2600" s="42">
        <v>7.03</v>
      </c>
      <c r="AC2600" s="42">
        <v>7.14</v>
      </c>
      <c r="AD2600" s="42">
        <v>7.25</v>
      </c>
      <c r="AE2600" s="42">
        <v>7.36</v>
      </c>
      <c r="AF2600" s="42">
        <v>7.47</v>
      </c>
      <c r="AG2600" s="42">
        <v>7.58</v>
      </c>
      <c r="AH2600" s="42">
        <v>7.69</v>
      </c>
      <c r="AI2600" s="42">
        <v>7.8</v>
      </c>
      <c r="AJ2600" s="42">
        <v>7.91</v>
      </c>
      <c r="AK2600" s="42">
        <v>8.02</v>
      </c>
      <c r="AL2600" s="42">
        <v>8.1300000000000008</v>
      </c>
      <c r="AM2600" s="42">
        <v>8.24</v>
      </c>
      <c r="AN2600" s="42">
        <v>8.35</v>
      </c>
      <c r="AO2600" s="42">
        <v>8.4600000000000009</v>
      </c>
      <c r="AP2600" s="42">
        <v>8.57</v>
      </c>
    </row>
    <row r="2601" spans="1:42" x14ac:dyDescent="0.2">
      <c r="A2601" s="41">
        <v>25.89</v>
      </c>
      <c r="B2601" s="42">
        <v>4.1500000000000004</v>
      </c>
      <c r="C2601" s="42">
        <v>4.26</v>
      </c>
      <c r="D2601" s="42">
        <v>4.37</v>
      </c>
      <c r="E2601" s="42">
        <v>4.4800000000000004</v>
      </c>
      <c r="F2601" s="42">
        <v>4.59</v>
      </c>
      <c r="G2601" s="42">
        <v>4.7</v>
      </c>
      <c r="H2601" s="42">
        <v>4.8099999999999996</v>
      </c>
      <c r="I2601" s="42">
        <v>4.92</v>
      </c>
      <c r="J2601" s="42">
        <v>5.03</v>
      </c>
      <c r="K2601" s="42">
        <v>5.14</v>
      </c>
      <c r="L2601" s="42">
        <v>5.25</v>
      </c>
      <c r="M2601" s="42">
        <v>5.37</v>
      </c>
      <c r="N2601" s="42">
        <v>5.48</v>
      </c>
      <c r="O2601" s="42">
        <v>5.59</v>
      </c>
      <c r="P2601" s="42">
        <v>5.7</v>
      </c>
      <c r="Q2601" s="42">
        <v>5.81</v>
      </c>
      <c r="R2601" s="42">
        <v>5.92</v>
      </c>
      <c r="S2601" s="42">
        <v>6.03</v>
      </c>
      <c r="T2601" s="42">
        <v>6.14</v>
      </c>
      <c r="U2601" s="42">
        <v>6.25</v>
      </c>
      <c r="V2601" s="42">
        <v>6.36</v>
      </c>
      <c r="W2601" s="42">
        <v>6.47</v>
      </c>
      <c r="X2601" s="42">
        <v>6.58</v>
      </c>
      <c r="Y2601" s="42">
        <v>6.69</v>
      </c>
      <c r="Z2601" s="42">
        <v>6.8</v>
      </c>
      <c r="AA2601" s="42">
        <v>6.91</v>
      </c>
      <c r="AB2601" s="42">
        <v>7.02</v>
      </c>
      <c r="AC2601" s="42">
        <v>7.13</v>
      </c>
      <c r="AD2601" s="42">
        <v>7.25</v>
      </c>
      <c r="AE2601" s="42">
        <v>7.36</v>
      </c>
      <c r="AF2601" s="42">
        <v>7.47</v>
      </c>
      <c r="AG2601" s="42">
        <v>7.58</v>
      </c>
      <c r="AH2601" s="42">
        <v>7.69</v>
      </c>
      <c r="AI2601" s="42">
        <v>7.8</v>
      </c>
      <c r="AJ2601" s="42">
        <v>7.91</v>
      </c>
      <c r="AK2601" s="42">
        <v>8.02</v>
      </c>
      <c r="AL2601" s="42">
        <v>8.1300000000000008</v>
      </c>
      <c r="AM2601" s="42">
        <v>8.24</v>
      </c>
      <c r="AN2601" s="42">
        <v>8.35</v>
      </c>
      <c r="AO2601" s="42">
        <v>8.4600000000000009</v>
      </c>
      <c r="AP2601" s="42">
        <v>8.57</v>
      </c>
    </row>
    <row r="2602" spans="1:42" x14ac:dyDescent="0.2">
      <c r="A2602" s="41">
        <v>25.9</v>
      </c>
      <c r="B2602" s="42">
        <v>4.1500000000000004</v>
      </c>
      <c r="C2602" s="42">
        <v>4.26</v>
      </c>
      <c r="D2602" s="42">
        <v>4.37</v>
      </c>
      <c r="E2602" s="42">
        <v>4.4800000000000004</v>
      </c>
      <c r="F2602" s="42">
        <v>4.59</v>
      </c>
      <c r="G2602" s="42">
        <v>4.7</v>
      </c>
      <c r="H2602" s="42">
        <v>4.8099999999999996</v>
      </c>
      <c r="I2602" s="42">
        <v>4.92</v>
      </c>
      <c r="J2602" s="42">
        <v>5.03</v>
      </c>
      <c r="K2602" s="42">
        <v>5.14</v>
      </c>
      <c r="L2602" s="42">
        <v>5.25</v>
      </c>
      <c r="M2602" s="42">
        <v>5.36</v>
      </c>
      <c r="N2602" s="42">
        <v>5.48</v>
      </c>
      <c r="O2602" s="42">
        <v>5.59</v>
      </c>
      <c r="P2602" s="42">
        <v>5.7</v>
      </c>
      <c r="Q2602" s="42">
        <v>5.81</v>
      </c>
      <c r="R2602" s="42">
        <v>5.92</v>
      </c>
      <c r="S2602" s="42">
        <v>6.03</v>
      </c>
      <c r="T2602" s="42">
        <v>6.14</v>
      </c>
      <c r="U2602" s="42">
        <v>6.25</v>
      </c>
      <c r="V2602" s="42">
        <v>6.36</v>
      </c>
      <c r="W2602" s="42">
        <v>6.47</v>
      </c>
      <c r="X2602" s="42">
        <v>6.58</v>
      </c>
      <c r="Y2602" s="42">
        <v>6.69</v>
      </c>
      <c r="Z2602" s="42">
        <v>6.8</v>
      </c>
      <c r="AA2602" s="42">
        <v>6.91</v>
      </c>
      <c r="AB2602" s="42">
        <v>7.02</v>
      </c>
      <c r="AC2602" s="42">
        <v>7.13</v>
      </c>
      <c r="AD2602" s="42">
        <v>7.24</v>
      </c>
      <c r="AE2602" s="42">
        <v>7.35</v>
      </c>
      <c r="AF2602" s="42">
        <v>7.47</v>
      </c>
      <c r="AG2602" s="42">
        <v>7.58</v>
      </c>
      <c r="AH2602" s="42">
        <v>7.69</v>
      </c>
      <c r="AI2602" s="42">
        <v>7.8</v>
      </c>
      <c r="AJ2602" s="42">
        <v>7.91</v>
      </c>
      <c r="AK2602" s="42">
        <v>8.02</v>
      </c>
      <c r="AL2602" s="42">
        <v>8.1300000000000008</v>
      </c>
      <c r="AM2602" s="42">
        <v>8.24</v>
      </c>
      <c r="AN2602" s="42">
        <v>8.35</v>
      </c>
      <c r="AO2602" s="42">
        <v>8.4600000000000009</v>
      </c>
      <c r="AP2602" s="42">
        <v>8.57</v>
      </c>
    </row>
    <row r="2603" spans="1:42" x14ac:dyDescent="0.2">
      <c r="A2603" s="41">
        <v>25.91</v>
      </c>
      <c r="B2603" s="42">
        <v>4.1500000000000004</v>
      </c>
      <c r="C2603" s="42">
        <v>4.26</v>
      </c>
      <c r="D2603" s="42">
        <v>4.37</v>
      </c>
      <c r="E2603" s="42">
        <v>4.4800000000000004</v>
      </c>
      <c r="F2603" s="42">
        <v>4.59</v>
      </c>
      <c r="G2603" s="42">
        <v>4.7</v>
      </c>
      <c r="H2603" s="42">
        <v>4.8099999999999996</v>
      </c>
      <c r="I2603" s="42">
        <v>4.92</v>
      </c>
      <c r="J2603" s="42">
        <v>5.03</v>
      </c>
      <c r="K2603" s="42">
        <v>5.14</v>
      </c>
      <c r="L2603" s="42">
        <v>5.25</v>
      </c>
      <c r="M2603" s="42">
        <v>5.36</v>
      </c>
      <c r="N2603" s="42">
        <v>5.47</v>
      </c>
      <c r="O2603" s="42">
        <v>5.58</v>
      </c>
      <c r="P2603" s="42">
        <v>5.7</v>
      </c>
      <c r="Q2603" s="42">
        <v>5.81</v>
      </c>
      <c r="R2603" s="42">
        <v>5.92</v>
      </c>
      <c r="S2603" s="42">
        <v>6.03</v>
      </c>
      <c r="T2603" s="42">
        <v>6.14</v>
      </c>
      <c r="U2603" s="42">
        <v>6.25</v>
      </c>
      <c r="V2603" s="42">
        <v>6.36</v>
      </c>
      <c r="W2603" s="42">
        <v>6.47</v>
      </c>
      <c r="X2603" s="42">
        <v>6.58</v>
      </c>
      <c r="Y2603" s="42">
        <v>6.69</v>
      </c>
      <c r="Z2603" s="42">
        <v>6.8</v>
      </c>
      <c r="AA2603" s="42">
        <v>6.91</v>
      </c>
      <c r="AB2603" s="42">
        <v>7.02</v>
      </c>
      <c r="AC2603" s="42">
        <v>7.13</v>
      </c>
      <c r="AD2603" s="42">
        <v>7.24</v>
      </c>
      <c r="AE2603" s="42">
        <v>7.35</v>
      </c>
      <c r="AF2603" s="42">
        <v>7.46</v>
      </c>
      <c r="AG2603" s="42">
        <v>7.57</v>
      </c>
      <c r="AH2603" s="42">
        <v>7.68</v>
      </c>
      <c r="AI2603" s="42">
        <v>7.8</v>
      </c>
      <c r="AJ2603" s="42">
        <v>7.91</v>
      </c>
      <c r="AK2603" s="42">
        <v>8.02</v>
      </c>
      <c r="AL2603" s="42">
        <v>8.1300000000000008</v>
      </c>
      <c r="AM2603" s="42">
        <v>8.24</v>
      </c>
      <c r="AN2603" s="42">
        <v>8.35</v>
      </c>
      <c r="AO2603" s="42">
        <v>8.4600000000000009</v>
      </c>
      <c r="AP2603" s="42">
        <v>8.57</v>
      </c>
    </row>
    <row r="2604" spans="1:42" x14ac:dyDescent="0.2">
      <c r="A2604" s="41">
        <v>25.92</v>
      </c>
      <c r="B2604" s="42">
        <v>4.1500000000000004</v>
      </c>
      <c r="C2604" s="42">
        <v>4.26</v>
      </c>
      <c r="D2604" s="42">
        <v>4.37</v>
      </c>
      <c r="E2604" s="42">
        <v>4.4800000000000004</v>
      </c>
      <c r="F2604" s="42">
        <v>4.59</v>
      </c>
      <c r="G2604" s="42">
        <v>4.7</v>
      </c>
      <c r="H2604" s="42">
        <v>4.8099999999999996</v>
      </c>
      <c r="I2604" s="42">
        <v>4.92</v>
      </c>
      <c r="J2604" s="42">
        <v>5.03</v>
      </c>
      <c r="K2604" s="42">
        <v>5.14</v>
      </c>
      <c r="L2604" s="42">
        <v>5.25</v>
      </c>
      <c r="M2604" s="42">
        <v>5.36</v>
      </c>
      <c r="N2604" s="42">
        <v>5.47</v>
      </c>
      <c r="O2604" s="42">
        <v>5.58</v>
      </c>
      <c r="P2604" s="42">
        <v>5.69</v>
      </c>
      <c r="Q2604" s="42">
        <v>5.8</v>
      </c>
      <c r="R2604" s="42">
        <v>5.92</v>
      </c>
      <c r="S2604" s="42">
        <v>6.03</v>
      </c>
      <c r="T2604" s="42">
        <v>6.14</v>
      </c>
      <c r="U2604" s="42">
        <v>6.25</v>
      </c>
      <c r="V2604" s="42">
        <v>6.36</v>
      </c>
      <c r="W2604" s="42">
        <v>6.47</v>
      </c>
      <c r="X2604" s="42">
        <v>6.58</v>
      </c>
      <c r="Y2604" s="42">
        <v>6.69</v>
      </c>
      <c r="Z2604" s="42">
        <v>6.8</v>
      </c>
      <c r="AA2604" s="42">
        <v>6.91</v>
      </c>
      <c r="AB2604" s="42">
        <v>7.02</v>
      </c>
      <c r="AC2604" s="42">
        <v>7.13</v>
      </c>
      <c r="AD2604" s="42">
        <v>7.24</v>
      </c>
      <c r="AE2604" s="42">
        <v>7.35</v>
      </c>
      <c r="AF2604" s="42">
        <v>7.46</v>
      </c>
      <c r="AG2604" s="42">
        <v>7.57</v>
      </c>
      <c r="AH2604" s="42">
        <v>7.68</v>
      </c>
      <c r="AI2604" s="42">
        <v>7.79</v>
      </c>
      <c r="AJ2604" s="42">
        <v>7.9</v>
      </c>
      <c r="AK2604" s="42">
        <v>8.01</v>
      </c>
      <c r="AL2604" s="42">
        <v>8.1300000000000008</v>
      </c>
      <c r="AM2604" s="42">
        <v>8.24</v>
      </c>
      <c r="AN2604" s="42">
        <v>8.35</v>
      </c>
      <c r="AO2604" s="42">
        <v>8.4600000000000009</v>
      </c>
      <c r="AP2604" s="42">
        <v>8.57</v>
      </c>
    </row>
    <row r="2605" spans="1:42" x14ac:dyDescent="0.2">
      <c r="A2605" s="41">
        <v>25.93</v>
      </c>
      <c r="B2605" s="42">
        <v>4.1500000000000004</v>
      </c>
      <c r="C2605" s="42">
        <v>4.26</v>
      </c>
      <c r="D2605" s="42">
        <v>4.37</v>
      </c>
      <c r="E2605" s="42">
        <v>4.4800000000000004</v>
      </c>
      <c r="F2605" s="42">
        <v>4.59</v>
      </c>
      <c r="G2605" s="42">
        <v>4.7</v>
      </c>
      <c r="H2605" s="42">
        <v>4.8099999999999996</v>
      </c>
      <c r="I2605" s="42">
        <v>4.92</v>
      </c>
      <c r="J2605" s="42">
        <v>5.03</v>
      </c>
      <c r="K2605" s="42">
        <v>5.14</v>
      </c>
      <c r="L2605" s="42">
        <v>5.25</v>
      </c>
      <c r="M2605" s="42">
        <v>5.36</v>
      </c>
      <c r="N2605" s="42">
        <v>5.47</v>
      </c>
      <c r="O2605" s="42">
        <v>5.58</v>
      </c>
      <c r="P2605" s="42">
        <v>5.69</v>
      </c>
      <c r="Q2605" s="42">
        <v>5.8</v>
      </c>
      <c r="R2605" s="42">
        <v>5.91</v>
      </c>
      <c r="S2605" s="42">
        <v>6.02</v>
      </c>
      <c r="T2605" s="42">
        <v>6.14</v>
      </c>
      <c r="U2605" s="42">
        <v>6.25</v>
      </c>
      <c r="V2605" s="42">
        <v>6.36</v>
      </c>
      <c r="W2605" s="42">
        <v>6.47</v>
      </c>
      <c r="X2605" s="42">
        <v>6.58</v>
      </c>
      <c r="Y2605" s="42">
        <v>6.69</v>
      </c>
      <c r="Z2605" s="42">
        <v>6.8</v>
      </c>
      <c r="AA2605" s="42">
        <v>6.91</v>
      </c>
      <c r="AB2605" s="42">
        <v>7.02</v>
      </c>
      <c r="AC2605" s="42">
        <v>7.13</v>
      </c>
      <c r="AD2605" s="42">
        <v>7.24</v>
      </c>
      <c r="AE2605" s="42">
        <v>7.35</v>
      </c>
      <c r="AF2605" s="42">
        <v>7.46</v>
      </c>
      <c r="AG2605" s="42">
        <v>7.57</v>
      </c>
      <c r="AH2605" s="42">
        <v>7.68</v>
      </c>
      <c r="AI2605" s="42">
        <v>7.79</v>
      </c>
      <c r="AJ2605" s="42">
        <v>7.9</v>
      </c>
      <c r="AK2605" s="42">
        <v>8.01</v>
      </c>
      <c r="AL2605" s="42">
        <v>8.1199999999999992</v>
      </c>
      <c r="AM2605" s="42">
        <v>8.23</v>
      </c>
      <c r="AN2605" s="42">
        <v>8.34</v>
      </c>
      <c r="AO2605" s="42">
        <v>8.4600000000000009</v>
      </c>
      <c r="AP2605" s="42">
        <v>8.57</v>
      </c>
    </row>
    <row r="2606" spans="1:42" x14ac:dyDescent="0.2">
      <c r="A2606" s="41">
        <v>25.94</v>
      </c>
      <c r="B2606" s="42">
        <v>4.1399999999999997</v>
      </c>
      <c r="C2606" s="42">
        <v>4.26</v>
      </c>
      <c r="D2606" s="42">
        <v>4.37</v>
      </c>
      <c r="E2606" s="42">
        <v>4.4800000000000004</v>
      </c>
      <c r="F2606" s="42">
        <v>4.59</v>
      </c>
      <c r="G2606" s="42">
        <v>4.7</v>
      </c>
      <c r="H2606" s="42">
        <v>4.8099999999999996</v>
      </c>
      <c r="I2606" s="42">
        <v>4.92</v>
      </c>
      <c r="J2606" s="42">
        <v>5.03</v>
      </c>
      <c r="K2606" s="42">
        <v>5.14</v>
      </c>
      <c r="L2606" s="42">
        <v>5.25</v>
      </c>
      <c r="M2606" s="42">
        <v>5.36</v>
      </c>
      <c r="N2606" s="42">
        <v>5.47</v>
      </c>
      <c r="O2606" s="42">
        <v>5.58</v>
      </c>
      <c r="P2606" s="42">
        <v>5.69</v>
      </c>
      <c r="Q2606" s="42">
        <v>5.8</v>
      </c>
      <c r="R2606" s="42">
        <v>5.91</v>
      </c>
      <c r="S2606" s="42">
        <v>6.02</v>
      </c>
      <c r="T2606" s="42">
        <v>6.13</v>
      </c>
      <c r="U2606" s="42">
        <v>6.24</v>
      </c>
      <c r="V2606" s="42">
        <v>6.35</v>
      </c>
      <c r="W2606" s="42">
        <v>6.47</v>
      </c>
      <c r="X2606" s="42">
        <v>6.58</v>
      </c>
      <c r="Y2606" s="42">
        <v>6.69</v>
      </c>
      <c r="Z2606" s="42">
        <v>6.8</v>
      </c>
      <c r="AA2606" s="42">
        <v>6.91</v>
      </c>
      <c r="AB2606" s="42">
        <v>7.02</v>
      </c>
      <c r="AC2606" s="42">
        <v>7.13</v>
      </c>
      <c r="AD2606" s="42">
        <v>7.24</v>
      </c>
      <c r="AE2606" s="42">
        <v>7.35</v>
      </c>
      <c r="AF2606" s="42">
        <v>7.46</v>
      </c>
      <c r="AG2606" s="42">
        <v>7.57</v>
      </c>
      <c r="AH2606" s="42">
        <v>7.68</v>
      </c>
      <c r="AI2606" s="42">
        <v>7.79</v>
      </c>
      <c r="AJ2606" s="42">
        <v>7.9</v>
      </c>
      <c r="AK2606" s="42">
        <v>8.01</v>
      </c>
      <c r="AL2606" s="42">
        <v>8.1199999999999992</v>
      </c>
      <c r="AM2606" s="42">
        <v>8.23</v>
      </c>
      <c r="AN2606" s="42">
        <v>8.34</v>
      </c>
      <c r="AO2606" s="42">
        <v>8.4499999999999993</v>
      </c>
      <c r="AP2606" s="42">
        <v>8.56</v>
      </c>
    </row>
    <row r="2607" spans="1:42" x14ac:dyDescent="0.2">
      <c r="A2607" s="41">
        <v>25.95</v>
      </c>
      <c r="B2607" s="42">
        <v>4.1399999999999997</v>
      </c>
      <c r="C2607" s="42">
        <v>4.25</v>
      </c>
      <c r="D2607" s="42">
        <v>4.3600000000000003</v>
      </c>
      <c r="E2607" s="42">
        <v>4.4800000000000004</v>
      </c>
      <c r="F2607" s="42">
        <v>4.59</v>
      </c>
      <c r="G2607" s="42">
        <v>4.7</v>
      </c>
      <c r="H2607" s="42">
        <v>4.8099999999999996</v>
      </c>
      <c r="I2607" s="42">
        <v>4.92</v>
      </c>
      <c r="J2607" s="42">
        <v>5.03</v>
      </c>
      <c r="K2607" s="42">
        <v>5.14</v>
      </c>
      <c r="L2607" s="42">
        <v>5.25</v>
      </c>
      <c r="M2607" s="42">
        <v>5.36</v>
      </c>
      <c r="N2607" s="42">
        <v>5.47</v>
      </c>
      <c r="O2607" s="42">
        <v>5.58</v>
      </c>
      <c r="P2607" s="42">
        <v>5.69</v>
      </c>
      <c r="Q2607" s="42">
        <v>5.8</v>
      </c>
      <c r="R2607" s="42">
        <v>5.91</v>
      </c>
      <c r="S2607" s="42">
        <v>6.02</v>
      </c>
      <c r="T2607" s="42">
        <v>6.13</v>
      </c>
      <c r="U2607" s="42">
        <v>6.24</v>
      </c>
      <c r="V2607" s="42">
        <v>6.35</v>
      </c>
      <c r="W2607" s="42">
        <v>6.46</v>
      </c>
      <c r="X2607" s="42">
        <v>6.57</v>
      </c>
      <c r="Y2607" s="42">
        <v>6.69</v>
      </c>
      <c r="Z2607" s="42">
        <v>6.8</v>
      </c>
      <c r="AA2607" s="42">
        <v>6.91</v>
      </c>
      <c r="AB2607" s="42">
        <v>7.02</v>
      </c>
      <c r="AC2607" s="42">
        <v>7.13</v>
      </c>
      <c r="AD2607" s="42">
        <v>7.24</v>
      </c>
      <c r="AE2607" s="42">
        <v>7.35</v>
      </c>
      <c r="AF2607" s="42">
        <v>7.46</v>
      </c>
      <c r="AG2607" s="42">
        <v>7.57</v>
      </c>
      <c r="AH2607" s="42">
        <v>7.68</v>
      </c>
      <c r="AI2607" s="42">
        <v>7.79</v>
      </c>
      <c r="AJ2607" s="42">
        <v>7.9</v>
      </c>
      <c r="AK2607" s="42">
        <v>8.01</v>
      </c>
      <c r="AL2607" s="42">
        <v>8.1199999999999992</v>
      </c>
      <c r="AM2607" s="42">
        <v>8.23</v>
      </c>
      <c r="AN2607" s="42">
        <v>8.34</v>
      </c>
      <c r="AO2607" s="42">
        <v>8.4499999999999993</v>
      </c>
      <c r="AP2607" s="42">
        <v>8.56</v>
      </c>
    </row>
    <row r="2608" spans="1:42" x14ac:dyDescent="0.2">
      <c r="A2608" s="41">
        <v>25.96</v>
      </c>
      <c r="B2608" s="42">
        <v>4.1399999999999997</v>
      </c>
      <c r="C2608" s="42">
        <v>4.25</v>
      </c>
      <c r="D2608" s="42">
        <v>4.3600000000000003</v>
      </c>
      <c r="E2608" s="42">
        <v>4.47</v>
      </c>
      <c r="F2608" s="42">
        <v>4.59</v>
      </c>
      <c r="G2608" s="42">
        <v>4.7</v>
      </c>
      <c r="H2608" s="42">
        <v>4.8099999999999996</v>
      </c>
      <c r="I2608" s="42">
        <v>4.92</v>
      </c>
      <c r="J2608" s="42">
        <v>5.03</v>
      </c>
      <c r="K2608" s="42">
        <v>5.14</v>
      </c>
      <c r="L2608" s="42">
        <v>5.25</v>
      </c>
      <c r="M2608" s="42">
        <v>5.36</v>
      </c>
      <c r="N2608" s="42">
        <v>5.47</v>
      </c>
      <c r="O2608" s="42">
        <v>5.58</v>
      </c>
      <c r="P2608" s="42">
        <v>5.69</v>
      </c>
      <c r="Q2608" s="42">
        <v>5.8</v>
      </c>
      <c r="R2608" s="42">
        <v>5.91</v>
      </c>
      <c r="S2608" s="42">
        <v>6.02</v>
      </c>
      <c r="T2608" s="42">
        <v>6.13</v>
      </c>
      <c r="U2608" s="42">
        <v>6.24</v>
      </c>
      <c r="V2608" s="42">
        <v>6.35</v>
      </c>
      <c r="W2608" s="42">
        <v>6.46</v>
      </c>
      <c r="X2608" s="42">
        <v>6.57</v>
      </c>
      <c r="Y2608" s="42">
        <v>6.68</v>
      </c>
      <c r="Z2608" s="42">
        <v>6.79</v>
      </c>
      <c r="AA2608" s="42">
        <v>6.9</v>
      </c>
      <c r="AB2608" s="42">
        <v>7.02</v>
      </c>
      <c r="AC2608" s="42">
        <v>7.13</v>
      </c>
      <c r="AD2608" s="42">
        <v>7.24</v>
      </c>
      <c r="AE2608" s="42">
        <v>7.35</v>
      </c>
      <c r="AF2608" s="42">
        <v>7.46</v>
      </c>
      <c r="AG2608" s="42">
        <v>7.57</v>
      </c>
      <c r="AH2608" s="42">
        <v>7.68</v>
      </c>
      <c r="AI2608" s="42">
        <v>7.79</v>
      </c>
      <c r="AJ2608" s="42">
        <v>7.9</v>
      </c>
      <c r="AK2608" s="42">
        <v>8.01</v>
      </c>
      <c r="AL2608" s="42">
        <v>8.1199999999999992</v>
      </c>
      <c r="AM2608" s="42">
        <v>8.23</v>
      </c>
      <c r="AN2608" s="42">
        <v>8.34</v>
      </c>
      <c r="AO2608" s="42">
        <v>8.4499999999999993</v>
      </c>
      <c r="AP2608" s="42">
        <v>8.56</v>
      </c>
    </row>
    <row r="2609" spans="1:42" x14ac:dyDescent="0.2">
      <c r="A2609" s="41">
        <v>25.97</v>
      </c>
      <c r="B2609" s="42">
        <v>4.1399999999999997</v>
      </c>
      <c r="C2609" s="42">
        <v>4.25</v>
      </c>
      <c r="D2609" s="42">
        <v>4.3600000000000003</v>
      </c>
      <c r="E2609" s="42">
        <v>4.47</v>
      </c>
      <c r="F2609" s="42">
        <v>4.58</v>
      </c>
      <c r="G2609" s="42">
        <v>4.6900000000000004</v>
      </c>
      <c r="H2609" s="42">
        <v>4.8099999999999996</v>
      </c>
      <c r="I2609" s="42">
        <v>4.92</v>
      </c>
      <c r="J2609" s="42">
        <v>5.03</v>
      </c>
      <c r="K2609" s="42">
        <v>5.14</v>
      </c>
      <c r="L2609" s="42">
        <v>5.25</v>
      </c>
      <c r="M2609" s="42">
        <v>5.36</v>
      </c>
      <c r="N2609" s="42">
        <v>5.47</v>
      </c>
      <c r="O2609" s="42">
        <v>5.58</v>
      </c>
      <c r="P2609" s="42">
        <v>5.69</v>
      </c>
      <c r="Q2609" s="42">
        <v>5.8</v>
      </c>
      <c r="R2609" s="42">
        <v>5.91</v>
      </c>
      <c r="S2609" s="42">
        <v>6.02</v>
      </c>
      <c r="T2609" s="42">
        <v>6.13</v>
      </c>
      <c r="U2609" s="42">
        <v>6.24</v>
      </c>
      <c r="V2609" s="42">
        <v>6.35</v>
      </c>
      <c r="W2609" s="42">
        <v>6.46</v>
      </c>
      <c r="X2609" s="42">
        <v>6.57</v>
      </c>
      <c r="Y2609" s="42">
        <v>6.68</v>
      </c>
      <c r="Z2609" s="42">
        <v>6.79</v>
      </c>
      <c r="AA2609" s="42">
        <v>6.9</v>
      </c>
      <c r="AB2609" s="42">
        <v>7.01</v>
      </c>
      <c r="AC2609" s="42">
        <v>7.12</v>
      </c>
      <c r="AD2609" s="42">
        <v>7.23</v>
      </c>
      <c r="AE2609" s="42">
        <v>7.35</v>
      </c>
      <c r="AF2609" s="42">
        <v>7.46</v>
      </c>
      <c r="AG2609" s="42">
        <v>7.57</v>
      </c>
      <c r="AH2609" s="42">
        <v>7.68</v>
      </c>
      <c r="AI2609" s="42">
        <v>7.79</v>
      </c>
      <c r="AJ2609" s="42">
        <v>7.9</v>
      </c>
      <c r="AK2609" s="42">
        <v>8.01</v>
      </c>
      <c r="AL2609" s="42">
        <v>8.1199999999999992</v>
      </c>
      <c r="AM2609" s="42">
        <v>8.23</v>
      </c>
      <c r="AN2609" s="42">
        <v>8.34</v>
      </c>
      <c r="AO2609" s="42">
        <v>8.4499999999999993</v>
      </c>
      <c r="AP2609" s="42">
        <v>8.56</v>
      </c>
    </row>
    <row r="2610" spans="1:42" x14ac:dyDescent="0.2">
      <c r="A2610" s="41">
        <v>25.98</v>
      </c>
      <c r="B2610" s="42">
        <v>4.1399999999999997</v>
      </c>
      <c r="C2610" s="42">
        <v>4.25</v>
      </c>
      <c r="D2610" s="42">
        <v>4.3600000000000003</v>
      </c>
      <c r="E2610" s="42">
        <v>4.47</v>
      </c>
      <c r="F2610" s="42">
        <v>4.58</v>
      </c>
      <c r="G2610" s="42">
        <v>4.6900000000000004</v>
      </c>
      <c r="H2610" s="42">
        <v>4.8</v>
      </c>
      <c r="I2610" s="42">
        <v>4.91</v>
      </c>
      <c r="J2610" s="42">
        <v>5.0199999999999996</v>
      </c>
      <c r="K2610" s="42">
        <v>5.14</v>
      </c>
      <c r="L2610" s="42">
        <v>5.25</v>
      </c>
      <c r="M2610" s="42">
        <v>5.36</v>
      </c>
      <c r="N2610" s="42">
        <v>5.47</v>
      </c>
      <c r="O2610" s="42">
        <v>5.58</v>
      </c>
      <c r="P2610" s="42">
        <v>5.69</v>
      </c>
      <c r="Q2610" s="42">
        <v>5.8</v>
      </c>
      <c r="R2610" s="42">
        <v>5.91</v>
      </c>
      <c r="S2610" s="42">
        <v>6.02</v>
      </c>
      <c r="T2610" s="42">
        <v>6.13</v>
      </c>
      <c r="U2610" s="42">
        <v>6.24</v>
      </c>
      <c r="V2610" s="42">
        <v>6.35</v>
      </c>
      <c r="W2610" s="42">
        <v>6.46</v>
      </c>
      <c r="X2610" s="42">
        <v>6.57</v>
      </c>
      <c r="Y2610" s="42">
        <v>6.68</v>
      </c>
      <c r="Z2610" s="42">
        <v>6.79</v>
      </c>
      <c r="AA2610" s="42">
        <v>6.9</v>
      </c>
      <c r="AB2610" s="42">
        <v>7.01</v>
      </c>
      <c r="AC2610" s="42">
        <v>7.12</v>
      </c>
      <c r="AD2610" s="42">
        <v>7.23</v>
      </c>
      <c r="AE2610" s="42">
        <v>7.34</v>
      </c>
      <c r="AF2610" s="42">
        <v>7.45</v>
      </c>
      <c r="AG2610" s="42">
        <v>7.56</v>
      </c>
      <c r="AH2610" s="42">
        <v>7.68</v>
      </c>
      <c r="AI2610" s="42">
        <v>7.79</v>
      </c>
      <c r="AJ2610" s="42">
        <v>7.9</v>
      </c>
      <c r="AK2610" s="42">
        <v>8.01</v>
      </c>
      <c r="AL2610" s="42">
        <v>8.1199999999999992</v>
      </c>
      <c r="AM2610" s="42">
        <v>8.23</v>
      </c>
      <c r="AN2610" s="42">
        <v>8.34</v>
      </c>
      <c r="AO2610" s="42">
        <v>8.4499999999999993</v>
      </c>
      <c r="AP2610" s="42">
        <v>8.56</v>
      </c>
    </row>
    <row r="2611" spans="1:42" x14ac:dyDescent="0.2">
      <c r="A2611" s="41">
        <v>25.99</v>
      </c>
      <c r="B2611" s="42">
        <v>4.1399999999999997</v>
      </c>
      <c r="C2611" s="42">
        <v>4.25</v>
      </c>
      <c r="D2611" s="42">
        <v>4.3600000000000003</v>
      </c>
      <c r="E2611" s="42">
        <v>4.47</v>
      </c>
      <c r="F2611" s="42">
        <v>4.58</v>
      </c>
      <c r="G2611" s="42">
        <v>4.6900000000000004</v>
      </c>
      <c r="H2611" s="42">
        <v>4.8</v>
      </c>
      <c r="I2611" s="42">
        <v>4.91</v>
      </c>
      <c r="J2611" s="42">
        <v>5.0199999999999996</v>
      </c>
      <c r="K2611" s="42">
        <v>5.13</v>
      </c>
      <c r="L2611" s="42">
        <v>5.24</v>
      </c>
      <c r="M2611" s="42">
        <v>5.36</v>
      </c>
      <c r="N2611" s="42">
        <v>5.47</v>
      </c>
      <c r="O2611" s="42">
        <v>5.58</v>
      </c>
      <c r="P2611" s="42">
        <v>5.69</v>
      </c>
      <c r="Q2611" s="42">
        <v>5.8</v>
      </c>
      <c r="R2611" s="42">
        <v>5.91</v>
      </c>
      <c r="S2611" s="42">
        <v>6.02</v>
      </c>
      <c r="T2611" s="42">
        <v>6.13</v>
      </c>
      <c r="U2611" s="42">
        <v>6.24</v>
      </c>
      <c r="V2611" s="42">
        <v>6.35</v>
      </c>
      <c r="W2611" s="42">
        <v>6.46</v>
      </c>
      <c r="X2611" s="42">
        <v>6.57</v>
      </c>
      <c r="Y2611" s="42">
        <v>6.68</v>
      </c>
      <c r="Z2611" s="42">
        <v>6.79</v>
      </c>
      <c r="AA2611" s="42">
        <v>6.9</v>
      </c>
      <c r="AB2611" s="42">
        <v>7.01</v>
      </c>
      <c r="AC2611" s="42">
        <v>7.12</v>
      </c>
      <c r="AD2611" s="42">
        <v>7.23</v>
      </c>
      <c r="AE2611" s="42">
        <v>7.34</v>
      </c>
      <c r="AF2611" s="42">
        <v>7.45</v>
      </c>
      <c r="AG2611" s="42">
        <v>7.56</v>
      </c>
      <c r="AH2611" s="42">
        <v>7.67</v>
      </c>
      <c r="AI2611" s="42">
        <v>7.78</v>
      </c>
      <c r="AJ2611" s="42">
        <v>7.89</v>
      </c>
      <c r="AK2611" s="42">
        <v>8</v>
      </c>
      <c r="AL2611" s="42">
        <v>8.1199999999999992</v>
      </c>
      <c r="AM2611" s="42">
        <v>8.23</v>
      </c>
      <c r="AN2611" s="42">
        <v>8.34</v>
      </c>
      <c r="AO2611" s="42">
        <v>8.4499999999999993</v>
      </c>
      <c r="AP2611" s="42">
        <v>8.56</v>
      </c>
    </row>
    <row r="2612" spans="1:42" x14ac:dyDescent="0.2">
      <c r="A2612" s="41">
        <v>26</v>
      </c>
      <c r="B2612" s="42">
        <v>4.1399999999999997</v>
      </c>
      <c r="C2612" s="42">
        <v>4.25</v>
      </c>
      <c r="D2612" s="42">
        <v>4.3600000000000003</v>
      </c>
      <c r="E2612" s="42">
        <v>4.47</v>
      </c>
      <c r="F2612" s="42">
        <v>4.58</v>
      </c>
      <c r="G2612" s="42">
        <v>4.6900000000000004</v>
      </c>
      <c r="H2612" s="42">
        <v>4.8</v>
      </c>
      <c r="I2612" s="42">
        <v>4.91</v>
      </c>
      <c r="J2612" s="42">
        <v>5.0199999999999996</v>
      </c>
      <c r="K2612" s="42">
        <v>5.13</v>
      </c>
      <c r="L2612" s="42">
        <v>5.24</v>
      </c>
      <c r="M2612" s="42">
        <v>5.35</v>
      </c>
      <c r="N2612" s="42">
        <v>5.46</v>
      </c>
      <c r="O2612" s="42">
        <v>5.58</v>
      </c>
      <c r="P2612" s="42">
        <v>5.69</v>
      </c>
      <c r="Q2612" s="42">
        <v>5.8</v>
      </c>
      <c r="R2612" s="42">
        <v>5.91</v>
      </c>
      <c r="S2612" s="42">
        <v>6.02</v>
      </c>
      <c r="T2612" s="42">
        <v>6.13</v>
      </c>
      <c r="U2612" s="42">
        <v>6.24</v>
      </c>
      <c r="V2612" s="42">
        <v>6.35</v>
      </c>
      <c r="W2612" s="42">
        <v>6.46</v>
      </c>
      <c r="X2612" s="42">
        <v>6.57</v>
      </c>
      <c r="Y2612" s="42">
        <v>6.68</v>
      </c>
      <c r="Z2612" s="42">
        <v>6.79</v>
      </c>
      <c r="AA2612" s="42">
        <v>6.9</v>
      </c>
      <c r="AB2612" s="42">
        <v>7.01</v>
      </c>
      <c r="AC2612" s="42">
        <v>7.12</v>
      </c>
      <c r="AD2612" s="42">
        <v>7.23</v>
      </c>
      <c r="AE2612" s="42">
        <v>7.34</v>
      </c>
      <c r="AF2612" s="42">
        <v>7.45</v>
      </c>
      <c r="AG2612" s="42">
        <v>7.56</v>
      </c>
      <c r="AH2612" s="42">
        <v>7.67</v>
      </c>
      <c r="AI2612" s="42">
        <v>7.78</v>
      </c>
      <c r="AJ2612" s="42">
        <v>7.89</v>
      </c>
      <c r="AK2612" s="42">
        <v>8</v>
      </c>
      <c r="AL2612" s="42">
        <v>8.11</v>
      </c>
      <c r="AM2612" s="42">
        <v>8.2200000000000006</v>
      </c>
      <c r="AN2612" s="42">
        <v>8.33</v>
      </c>
      <c r="AO2612" s="42">
        <v>8.44</v>
      </c>
      <c r="AP2612" s="42">
        <v>8.56</v>
      </c>
    </row>
    <row r="2613" spans="1:42" x14ac:dyDescent="0.2">
      <c r="A2613" s="41">
        <v>26.01</v>
      </c>
      <c r="B2613" s="42">
        <v>4.1399999999999997</v>
      </c>
      <c r="C2613" s="42">
        <v>4.25</v>
      </c>
      <c r="D2613" s="42">
        <v>4.3600000000000003</v>
      </c>
      <c r="E2613" s="42">
        <v>4.47</v>
      </c>
      <c r="F2613" s="42">
        <v>4.58</v>
      </c>
      <c r="G2613" s="42">
        <v>4.6900000000000004</v>
      </c>
      <c r="H2613" s="42">
        <v>4.8</v>
      </c>
      <c r="I2613" s="42">
        <v>4.91</v>
      </c>
      <c r="J2613" s="42">
        <v>5.0199999999999996</v>
      </c>
      <c r="K2613" s="42">
        <v>5.13</v>
      </c>
      <c r="L2613" s="42">
        <v>5.24</v>
      </c>
      <c r="M2613" s="42">
        <v>5.35</v>
      </c>
      <c r="N2613" s="42">
        <v>5.46</v>
      </c>
      <c r="O2613" s="42">
        <v>5.57</v>
      </c>
      <c r="P2613" s="42">
        <v>5.68</v>
      </c>
      <c r="Q2613" s="42">
        <v>5.79</v>
      </c>
      <c r="R2613" s="42">
        <v>5.91</v>
      </c>
      <c r="S2613" s="42">
        <v>6.02</v>
      </c>
      <c r="T2613" s="42">
        <v>6.13</v>
      </c>
      <c r="U2613" s="42">
        <v>6.24</v>
      </c>
      <c r="V2613" s="42">
        <v>6.35</v>
      </c>
      <c r="W2613" s="42">
        <v>6.46</v>
      </c>
      <c r="X2613" s="42">
        <v>6.57</v>
      </c>
      <c r="Y2613" s="42">
        <v>6.68</v>
      </c>
      <c r="Z2613" s="42">
        <v>6.79</v>
      </c>
      <c r="AA2613" s="42">
        <v>6.9</v>
      </c>
      <c r="AB2613" s="42">
        <v>7.01</v>
      </c>
      <c r="AC2613" s="42">
        <v>7.12</v>
      </c>
      <c r="AD2613" s="42">
        <v>7.23</v>
      </c>
      <c r="AE2613" s="42">
        <v>7.34</v>
      </c>
      <c r="AF2613" s="42">
        <v>7.45</v>
      </c>
      <c r="AG2613" s="42">
        <v>7.56</v>
      </c>
      <c r="AH2613" s="42">
        <v>7.67</v>
      </c>
      <c r="AI2613" s="42">
        <v>7.78</v>
      </c>
      <c r="AJ2613" s="42">
        <v>7.89</v>
      </c>
      <c r="AK2613" s="42">
        <v>8</v>
      </c>
      <c r="AL2613" s="42">
        <v>8.11</v>
      </c>
      <c r="AM2613" s="42">
        <v>8.2200000000000006</v>
      </c>
      <c r="AN2613" s="42">
        <v>8.33</v>
      </c>
      <c r="AO2613" s="42">
        <v>8.44</v>
      </c>
      <c r="AP2613" s="42">
        <v>8.5500000000000007</v>
      </c>
    </row>
    <row r="2614" spans="1:42" x14ac:dyDescent="0.2">
      <c r="A2614" s="41">
        <v>26.02</v>
      </c>
      <c r="B2614" s="42">
        <v>4.1399999999999997</v>
      </c>
      <c r="C2614" s="42">
        <v>4.25</v>
      </c>
      <c r="D2614" s="42">
        <v>4.3600000000000003</v>
      </c>
      <c r="E2614" s="42">
        <v>4.47</v>
      </c>
      <c r="F2614" s="42">
        <v>4.58</v>
      </c>
      <c r="G2614" s="42">
        <v>4.6900000000000004</v>
      </c>
      <c r="H2614" s="42">
        <v>4.8</v>
      </c>
      <c r="I2614" s="42">
        <v>4.91</v>
      </c>
      <c r="J2614" s="42">
        <v>5.0199999999999996</v>
      </c>
      <c r="K2614" s="42">
        <v>5.13</v>
      </c>
      <c r="L2614" s="42">
        <v>5.24</v>
      </c>
      <c r="M2614" s="42">
        <v>5.35</v>
      </c>
      <c r="N2614" s="42">
        <v>5.46</v>
      </c>
      <c r="O2614" s="42">
        <v>5.57</v>
      </c>
      <c r="P2614" s="42">
        <v>5.68</v>
      </c>
      <c r="Q2614" s="42">
        <v>5.79</v>
      </c>
      <c r="R2614" s="42">
        <v>5.9</v>
      </c>
      <c r="S2614" s="42">
        <v>6.01</v>
      </c>
      <c r="T2614" s="42">
        <v>6.12</v>
      </c>
      <c r="U2614" s="42">
        <v>6.24</v>
      </c>
      <c r="V2614" s="42">
        <v>6.35</v>
      </c>
      <c r="W2614" s="42">
        <v>6.46</v>
      </c>
      <c r="X2614" s="42">
        <v>6.57</v>
      </c>
      <c r="Y2614" s="42">
        <v>6.68</v>
      </c>
      <c r="Z2614" s="42">
        <v>6.79</v>
      </c>
      <c r="AA2614" s="42">
        <v>6.9</v>
      </c>
      <c r="AB2614" s="42">
        <v>7.01</v>
      </c>
      <c r="AC2614" s="42">
        <v>7.12</v>
      </c>
      <c r="AD2614" s="42">
        <v>7.23</v>
      </c>
      <c r="AE2614" s="42">
        <v>7.34</v>
      </c>
      <c r="AF2614" s="42">
        <v>7.45</v>
      </c>
      <c r="AG2614" s="42">
        <v>7.56</v>
      </c>
      <c r="AH2614" s="42">
        <v>7.67</v>
      </c>
      <c r="AI2614" s="42">
        <v>7.78</v>
      </c>
      <c r="AJ2614" s="42">
        <v>7.89</v>
      </c>
      <c r="AK2614" s="42">
        <v>8</v>
      </c>
      <c r="AL2614" s="42">
        <v>8.11</v>
      </c>
      <c r="AM2614" s="42">
        <v>8.2200000000000006</v>
      </c>
      <c r="AN2614" s="42">
        <v>8.33</v>
      </c>
      <c r="AO2614" s="42">
        <v>8.44</v>
      </c>
      <c r="AP2614" s="42">
        <v>8.5500000000000007</v>
      </c>
    </row>
    <row r="2615" spans="1:42" x14ac:dyDescent="0.2">
      <c r="A2615" s="41">
        <v>26.03</v>
      </c>
      <c r="B2615" s="42">
        <v>4.1399999999999997</v>
      </c>
      <c r="C2615" s="42">
        <v>4.25</v>
      </c>
      <c r="D2615" s="42">
        <v>4.3600000000000003</v>
      </c>
      <c r="E2615" s="42">
        <v>4.47</v>
      </c>
      <c r="F2615" s="42">
        <v>4.58</v>
      </c>
      <c r="G2615" s="42">
        <v>4.6900000000000004</v>
      </c>
      <c r="H2615" s="42">
        <v>4.8</v>
      </c>
      <c r="I2615" s="42">
        <v>4.91</v>
      </c>
      <c r="J2615" s="42">
        <v>5.0199999999999996</v>
      </c>
      <c r="K2615" s="42">
        <v>5.13</v>
      </c>
      <c r="L2615" s="42">
        <v>5.24</v>
      </c>
      <c r="M2615" s="42">
        <v>5.35</v>
      </c>
      <c r="N2615" s="42">
        <v>5.46</v>
      </c>
      <c r="O2615" s="42">
        <v>5.57</v>
      </c>
      <c r="P2615" s="42">
        <v>5.68</v>
      </c>
      <c r="Q2615" s="42">
        <v>5.79</v>
      </c>
      <c r="R2615" s="42">
        <v>5.9</v>
      </c>
      <c r="S2615" s="42">
        <v>6.01</v>
      </c>
      <c r="T2615" s="42">
        <v>6.12</v>
      </c>
      <c r="U2615" s="42">
        <v>6.23</v>
      </c>
      <c r="V2615" s="42">
        <v>6.34</v>
      </c>
      <c r="W2615" s="42">
        <v>6.45</v>
      </c>
      <c r="X2615" s="42">
        <v>6.56</v>
      </c>
      <c r="Y2615" s="42">
        <v>6.68</v>
      </c>
      <c r="Z2615" s="42">
        <v>6.79</v>
      </c>
      <c r="AA2615" s="42">
        <v>6.9</v>
      </c>
      <c r="AB2615" s="42">
        <v>7.01</v>
      </c>
      <c r="AC2615" s="42">
        <v>7.12</v>
      </c>
      <c r="AD2615" s="42">
        <v>7.23</v>
      </c>
      <c r="AE2615" s="42">
        <v>7.34</v>
      </c>
      <c r="AF2615" s="42">
        <v>7.45</v>
      </c>
      <c r="AG2615" s="42">
        <v>7.56</v>
      </c>
      <c r="AH2615" s="42">
        <v>7.67</v>
      </c>
      <c r="AI2615" s="42">
        <v>7.78</v>
      </c>
      <c r="AJ2615" s="42">
        <v>7.89</v>
      </c>
      <c r="AK2615" s="42">
        <v>8</v>
      </c>
      <c r="AL2615" s="42">
        <v>8.11</v>
      </c>
      <c r="AM2615" s="42">
        <v>8.2200000000000006</v>
      </c>
      <c r="AN2615" s="42">
        <v>8.33</v>
      </c>
      <c r="AO2615" s="42">
        <v>8.44</v>
      </c>
      <c r="AP2615" s="42">
        <v>8.5500000000000007</v>
      </c>
    </row>
    <row r="2616" spans="1:42" x14ac:dyDescent="0.2">
      <c r="A2616" s="41">
        <v>26.04</v>
      </c>
      <c r="B2616" s="42">
        <v>4.1399999999999997</v>
      </c>
      <c r="C2616" s="42">
        <v>4.25</v>
      </c>
      <c r="D2616" s="42">
        <v>4.3600000000000003</v>
      </c>
      <c r="E2616" s="42">
        <v>4.47</v>
      </c>
      <c r="F2616" s="42">
        <v>4.58</v>
      </c>
      <c r="G2616" s="42">
        <v>4.6900000000000004</v>
      </c>
      <c r="H2616" s="42">
        <v>4.8</v>
      </c>
      <c r="I2616" s="42">
        <v>4.91</v>
      </c>
      <c r="J2616" s="42">
        <v>5.0199999999999996</v>
      </c>
      <c r="K2616" s="42">
        <v>5.13</v>
      </c>
      <c r="L2616" s="42">
        <v>5.24</v>
      </c>
      <c r="M2616" s="42">
        <v>5.35</v>
      </c>
      <c r="N2616" s="42">
        <v>5.46</v>
      </c>
      <c r="O2616" s="42">
        <v>5.57</v>
      </c>
      <c r="P2616" s="42">
        <v>5.68</v>
      </c>
      <c r="Q2616" s="42">
        <v>5.79</v>
      </c>
      <c r="R2616" s="42">
        <v>5.9</v>
      </c>
      <c r="S2616" s="42">
        <v>6.01</v>
      </c>
      <c r="T2616" s="42">
        <v>6.12</v>
      </c>
      <c r="U2616" s="42">
        <v>6.23</v>
      </c>
      <c r="V2616" s="42">
        <v>6.34</v>
      </c>
      <c r="W2616" s="42">
        <v>6.45</v>
      </c>
      <c r="X2616" s="42">
        <v>6.56</v>
      </c>
      <c r="Y2616" s="42">
        <v>6.67</v>
      </c>
      <c r="Z2616" s="42">
        <v>6.78</v>
      </c>
      <c r="AA2616" s="42">
        <v>6.89</v>
      </c>
      <c r="AB2616" s="42">
        <v>7</v>
      </c>
      <c r="AC2616" s="42">
        <v>7.12</v>
      </c>
      <c r="AD2616" s="42">
        <v>7.23</v>
      </c>
      <c r="AE2616" s="42">
        <v>7.34</v>
      </c>
      <c r="AF2616" s="42">
        <v>7.45</v>
      </c>
      <c r="AG2616" s="42">
        <v>7.56</v>
      </c>
      <c r="AH2616" s="42">
        <v>7.67</v>
      </c>
      <c r="AI2616" s="42">
        <v>7.78</v>
      </c>
      <c r="AJ2616" s="42">
        <v>7.89</v>
      </c>
      <c r="AK2616" s="42">
        <v>8</v>
      </c>
      <c r="AL2616" s="42">
        <v>8.11</v>
      </c>
      <c r="AM2616" s="42">
        <v>8.2200000000000006</v>
      </c>
      <c r="AN2616" s="42">
        <v>8.33</v>
      </c>
      <c r="AO2616" s="42">
        <v>8.44</v>
      </c>
      <c r="AP2616" s="42">
        <v>8.5500000000000007</v>
      </c>
    </row>
    <row r="2617" spans="1:42" x14ac:dyDescent="0.2">
      <c r="A2617" s="41">
        <v>26.05</v>
      </c>
      <c r="B2617" s="42">
        <v>4.1399999999999997</v>
      </c>
      <c r="C2617" s="42">
        <v>4.25</v>
      </c>
      <c r="D2617" s="42">
        <v>4.3600000000000003</v>
      </c>
      <c r="E2617" s="42">
        <v>4.47</v>
      </c>
      <c r="F2617" s="42">
        <v>4.58</v>
      </c>
      <c r="G2617" s="42">
        <v>4.6900000000000004</v>
      </c>
      <c r="H2617" s="42">
        <v>4.8</v>
      </c>
      <c r="I2617" s="42">
        <v>4.91</v>
      </c>
      <c r="J2617" s="42">
        <v>5.0199999999999996</v>
      </c>
      <c r="K2617" s="42">
        <v>5.13</v>
      </c>
      <c r="L2617" s="42">
        <v>5.24</v>
      </c>
      <c r="M2617" s="42">
        <v>5.35</v>
      </c>
      <c r="N2617" s="42">
        <v>5.46</v>
      </c>
      <c r="O2617" s="42">
        <v>5.57</v>
      </c>
      <c r="P2617" s="42">
        <v>5.68</v>
      </c>
      <c r="Q2617" s="42">
        <v>5.79</v>
      </c>
      <c r="R2617" s="42">
        <v>5.9</v>
      </c>
      <c r="S2617" s="42">
        <v>6.01</v>
      </c>
      <c r="T2617" s="42">
        <v>6.12</v>
      </c>
      <c r="U2617" s="42">
        <v>6.23</v>
      </c>
      <c r="V2617" s="42">
        <v>6.34</v>
      </c>
      <c r="W2617" s="42">
        <v>6.45</v>
      </c>
      <c r="X2617" s="42">
        <v>6.56</v>
      </c>
      <c r="Y2617" s="42">
        <v>6.67</v>
      </c>
      <c r="Z2617" s="42">
        <v>6.78</v>
      </c>
      <c r="AA2617" s="42">
        <v>6.89</v>
      </c>
      <c r="AB2617" s="42">
        <v>7</v>
      </c>
      <c r="AC2617" s="42">
        <v>7.11</v>
      </c>
      <c r="AD2617" s="42">
        <v>7.22</v>
      </c>
      <c r="AE2617" s="42">
        <v>7.33</v>
      </c>
      <c r="AF2617" s="42">
        <v>7.44</v>
      </c>
      <c r="AG2617" s="42">
        <v>7.55</v>
      </c>
      <c r="AH2617" s="42">
        <v>7.67</v>
      </c>
      <c r="AI2617" s="42">
        <v>7.78</v>
      </c>
      <c r="AJ2617" s="42">
        <v>7.89</v>
      </c>
      <c r="AK2617" s="42">
        <v>8</v>
      </c>
      <c r="AL2617" s="42">
        <v>8.11</v>
      </c>
      <c r="AM2617" s="42">
        <v>8.2200000000000006</v>
      </c>
      <c r="AN2617" s="42">
        <v>8.33</v>
      </c>
      <c r="AO2617" s="42">
        <v>8.44</v>
      </c>
      <c r="AP2617" s="42">
        <v>8.5500000000000007</v>
      </c>
    </row>
    <row r="2618" spans="1:42" x14ac:dyDescent="0.2">
      <c r="A2618" s="41">
        <v>26.06</v>
      </c>
      <c r="B2618" s="42">
        <v>4.13</v>
      </c>
      <c r="C2618" s="42">
        <v>4.25</v>
      </c>
      <c r="D2618" s="42">
        <v>4.3600000000000003</v>
      </c>
      <c r="E2618" s="42">
        <v>4.47</v>
      </c>
      <c r="F2618" s="42">
        <v>4.58</v>
      </c>
      <c r="G2618" s="42">
        <v>4.6900000000000004</v>
      </c>
      <c r="H2618" s="42">
        <v>4.8</v>
      </c>
      <c r="I2618" s="42">
        <v>4.91</v>
      </c>
      <c r="J2618" s="42">
        <v>5.0199999999999996</v>
      </c>
      <c r="K2618" s="42">
        <v>5.13</v>
      </c>
      <c r="L2618" s="42">
        <v>5.24</v>
      </c>
      <c r="M2618" s="42">
        <v>5.35</v>
      </c>
      <c r="N2618" s="42">
        <v>5.46</v>
      </c>
      <c r="O2618" s="42">
        <v>5.57</v>
      </c>
      <c r="P2618" s="42">
        <v>5.68</v>
      </c>
      <c r="Q2618" s="42">
        <v>5.79</v>
      </c>
      <c r="R2618" s="42">
        <v>5.9</v>
      </c>
      <c r="S2618" s="42">
        <v>6.01</v>
      </c>
      <c r="T2618" s="42">
        <v>6.12</v>
      </c>
      <c r="U2618" s="42">
        <v>6.23</v>
      </c>
      <c r="V2618" s="42">
        <v>6.34</v>
      </c>
      <c r="W2618" s="42">
        <v>6.45</v>
      </c>
      <c r="X2618" s="42">
        <v>6.56</v>
      </c>
      <c r="Y2618" s="42">
        <v>6.67</v>
      </c>
      <c r="Z2618" s="42">
        <v>6.78</v>
      </c>
      <c r="AA2618" s="42">
        <v>6.89</v>
      </c>
      <c r="AB2618" s="42">
        <v>7</v>
      </c>
      <c r="AC2618" s="42">
        <v>7.11</v>
      </c>
      <c r="AD2618" s="42">
        <v>7.22</v>
      </c>
      <c r="AE2618" s="42">
        <v>7.33</v>
      </c>
      <c r="AF2618" s="42">
        <v>7.44</v>
      </c>
      <c r="AG2618" s="42">
        <v>7.55</v>
      </c>
      <c r="AH2618" s="42">
        <v>7.66</v>
      </c>
      <c r="AI2618" s="42">
        <v>7.77</v>
      </c>
      <c r="AJ2618" s="42">
        <v>7.88</v>
      </c>
      <c r="AK2618" s="42">
        <v>7.99</v>
      </c>
      <c r="AL2618" s="42">
        <v>8.1</v>
      </c>
      <c r="AM2618" s="42">
        <v>8.2200000000000006</v>
      </c>
      <c r="AN2618" s="42">
        <v>8.33</v>
      </c>
      <c r="AO2618" s="42">
        <v>8.44</v>
      </c>
      <c r="AP2618" s="42">
        <v>8.5500000000000007</v>
      </c>
    </row>
    <row r="2619" spans="1:42" x14ac:dyDescent="0.2">
      <c r="A2619" s="41">
        <v>26.07</v>
      </c>
      <c r="B2619" s="42">
        <v>4.13</v>
      </c>
      <c r="C2619" s="42">
        <v>4.24</v>
      </c>
      <c r="D2619" s="42">
        <v>4.3499999999999996</v>
      </c>
      <c r="E2619" s="42">
        <v>4.46</v>
      </c>
      <c r="F2619" s="42">
        <v>4.58</v>
      </c>
      <c r="G2619" s="42">
        <v>4.6900000000000004</v>
      </c>
      <c r="H2619" s="42">
        <v>4.8</v>
      </c>
      <c r="I2619" s="42">
        <v>4.91</v>
      </c>
      <c r="J2619" s="42">
        <v>5.0199999999999996</v>
      </c>
      <c r="K2619" s="42">
        <v>5.13</v>
      </c>
      <c r="L2619" s="42">
        <v>5.24</v>
      </c>
      <c r="M2619" s="42">
        <v>5.35</v>
      </c>
      <c r="N2619" s="42">
        <v>5.46</v>
      </c>
      <c r="O2619" s="42">
        <v>5.57</v>
      </c>
      <c r="P2619" s="42">
        <v>5.68</v>
      </c>
      <c r="Q2619" s="42">
        <v>5.79</v>
      </c>
      <c r="R2619" s="42">
        <v>5.9</v>
      </c>
      <c r="S2619" s="42">
        <v>6.01</v>
      </c>
      <c r="T2619" s="42">
        <v>6.12</v>
      </c>
      <c r="U2619" s="42">
        <v>6.23</v>
      </c>
      <c r="V2619" s="42">
        <v>6.34</v>
      </c>
      <c r="W2619" s="42">
        <v>6.45</v>
      </c>
      <c r="X2619" s="42">
        <v>6.56</v>
      </c>
      <c r="Y2619" s="42">
        <v>6.67</v>
      </c>
      <c r="Z2619" s="42">
        <v>6.78</v>
      </c>
      <c r="AA2619" s="42">
        <v>6.89</v>
      </c>
      <c r="AB2619" s="42">
        <v>7</v>
      </c>
      <c r="AC2619" s="42">
        <v>7.11</v>
      </c>
      <c r="AD2619" s="42">
        <v>7.22</v>
      </c>
      <c r="AE2619" s="42">
        <v>7.33</v>
      </c>
      <c r="AF2619" s="42">
        <v>7.44</v>
      </c>
      <c r="AG2619" s="42">
        <v>7.55</v>
      </c>
      <c r="AH2619" s="42">
        <v>7.66</v>
      </c>
      <c r="AI2619" s="42">
        <v>7.77</v>
      </c>
      <c r="AJ2619" s="42">
        <v>7.88</v>
      </c>
      <c r="AK2619" s="42">
        <v>7.99</v>
      </c>
      <c r="AL2619" s="42">
        <v>8.1</v>
      </c>
      <c r="AM2619" s="42">
        <v>8.2100000000000009</v>
      </c>
      <c r="AN2619" s="42">
        <v>8.32</v>
      </c>
      <c r="AO2619" s="42">
        <v>8.43</v>
      </c>
      <c r="AP2619" s="42">
        <v>8.5399999999999991</v>
      </c>
    </row>
    <row r="2620" spans="1:42" x14ac:dyDescent="0.2">
      <c r="A2620" s="41">
        <v>26.08</v>
      </c>
      <c r="B2620" s="42">
        <v>4.13</v>
      </c>
      <c r="C2620" s="42">
        <v>4.24</v>
      </c>
      <c r="D2620" s="42">
        <v>4.3499999999999996</v>
      </c>
      <c r="E2620" s="42">
        <v>4.46</v>
      </c>
      <c r="F2620" s="42">
        <v>4.57</v>
      </c>
      <c r="G2620" s="42">
        <v>4.68</v>
      </c>
      <c r="H2620" s="42">
        <v>4.79</v>
      </c>
      <c r="I2620" s="42">
        <v>4.9000000000000004</v>
      </c>
      <c r="J2620" s="42">
        <v>5.0199999999999996</v>
      </c>
      <c r="K2620" s="42">
        <v>5.13</v>
      </c>
      <c r="L2620" s="42">
        <v>5.24</v>
      </c>
      <c r="M2620" s="42">
        <v>5.35</v>
      </c>
      <c r="N2620" s="42">
        <v>5.46</v>
      </c>
      <c r="O2620" s="42">
        <v>5.57</v>
      </c>
      <c r="P2620" s="42">
        <v>5.68</v>
      </c>
      <c r="Q2620" s="42">
        <v>5.79</v>
      </c>
      <c r="R2620" s="42">
        <v>5.9</v>
      </c>
      <c r="S2620" s="42">
        <v>6.01</v>
      </c>
      <c r="T2620" s="42">
        <v>6.12</v>
      </c>
      <c r="U2620" s="42">
        <v>6.23</v>
      </c>
      <c r="V2620" s="42">
        <v>6.34</v>
      </c>
      <c r="W2620" s="42">
        <v>6.45</v>
      </c>
      <c r="X2620" s="42">
        <v>6.56</v>
      </c>
      <c r="Y2620" s="42">
        <v>6.67</v>
      </c>
      <c r="Z2620" s="42">
        <v>6.78</v>
      </c>
      <c r="AA2620" s="42">
        <v>6.89</v>
      </c>
      <c r="AB2620" s="42">
        <v>7</v>
      </c>
      <c r="AC2620" s="42">
        <v>7.11</v>
      </c>
      <c r="AD2620" s="42">
        <v>7.22</v>
      </c>
      <c r="AE2620" s="42">
        <v>7.33</v>
      </c>
      <c r="AF2620" s="42">
        <v>7.44</v>
      </c>
      <c r="AG2620" s="42">
        <v>7.55</v>
      </c>
      <c r="AH2620" s="42">
        <v>7.66</v>
      </c>
      <c r="AI2620" s="42">
        <v>7.77</v>
      </c>
      <c r="AJ2620" s="42">
        <v>7.88</v>
      </c>
      <c r="AK2620" s="42">
        <v>7.99</v>
      </c>
      <c r="AL2620" s="42">
        <v>8.1</v>
      </c>
      <c r="AM2620" s="42">
        <v>8.2100000000000009</v>
      </c>
      <c r="AN2620" s="42">
        <v>8.32</v>
      </c>
      <c r="AO2620" s="42">
        <v>8.43</v>
      </c>
      <c r="AP2620" s="42">
        <v>8.5399999999999991</v>
      </c>
    </row>
    <row r="2621" spans="1:42" x14ac:dyDescent="0.2">
      <c r="A2621" s="41">
        <v>26.09</v>
      </c>
      <c r="B2621" s="42">
        <v>4.13</v>
      </c>
      <c r="C2621" s="42">
        <v>4.24</v>
      </c>
      <c r="D2621" s="42">
        <v>4.3499999999999996</v>
      </c>
      <c r="E2621" s="42">
        <v>4.46</v>
      </c>
      <c r="F2621" s="42">
        <v>4.57</v>
      </c>
      <c r="G2621" s="42">
        <v>4.68</v>
      </c>
      <c r="H2621" s="42">
        <v>4.79</v>
      </c>
      <c r="I2621" s="42">
        <v>4.9000000000000004</v>
      </c>
      <c r="J2621" s="42">
        <v>5.01</v>
      </c>
      <c r="K2621" s="42">
        <v>5.12</v>
      </c>
      <c r="L2621" s="42">
        <v>5.23</v>
      </c>
      <c r="M2621" s="42">
        <v>5.34</v>
      </c>
      <c r="N2621" s="42">
        <v>5.46</v>
      </c>
      <c r="O2621" s="42">
        <v>5.57</v>
      </c>
      <c r="P2621" s="42">
        <v>5.68</v>
      </c>
      <c r="Q2621" s="42">
        <v>5.79</v>
      </c>
      <c r="R2621" s="42">
        <v>5.9</v>
      </c>
      <c r="S2621" s="42">
        <v>6.01</v>
      </c>
      <c r="T2621" s="42">
        <v>6.12</v>
      </c>
      <c r="U2621" s="42">
        <v>6.23</v>
      </c>
      <c r="V2621" s="42">
        <v>6.34</v>
      </c>
      <c r="W2621" s="42">
        <v>6.45</v>
      </c>
      <c r="X2621" s="42">
        <v>6.56</v>
      </c>
      <c r="Y2621" s="42">
        <v>6.67</v>
      </c>
      <c r="Z2621" s="42">
        <v>6.78</v>
      </c>
      <c r="AA2621" s="42">
        <v>6.89</v>
      </c>
      <c r="AB2621" s="42">
        <v>7</v>
      </c>
      <c r="AC2621" s="42">
        <v>7.11</v>
      </c>
      <c r="AD2621" s="42">
        <v>7.22</v>
      </c>
      <c r="AE2621" s="42">
        <v>7.33</v>
      </c>
      <c r="AF2621" s="42">
        <v>7.44</v>
      </c>
      <c r="AG2621" s="42">
        <v>7.55</v>
      </c>
      <c r="AH2621" s="42">
        <v>7.66</v>
      </c>
      <c r="AI2621" s="42">
        <v>7.77</v>
      </c>
      <c r="AJ2621" s="42">
        <v>7.88</v>
      </c>
      <c r="AK2621" s="42">
        <v>7.99</v>
      </c>
      <c r="AL2621" s="42">
        <v>8.1</v>
      </c>
      <c r="AM2621" s="42">
        <v>8.2100000000000009</v>
      </c>
      <c r="AN2621" s="42">
        <v>8.32</v>
      </c>
      <c r="AO2621" s="42">
        <v>8.43</v>
      </c>
      <c r="AP2621" s="42">
        <v>8.5399999999999991</v>
      </c>
    </row>
    <row r="2622" spans="1:42" x14ac:dyDescent="0.2">
      <c r="A2622" s="41">
        <v>26.1</v>
      </c>
      <c r="B2622" s="42">
        <v>4.13</v>
      </c>
      <c r="C2622" s="42">
        <v>4.24</v>
      </c>
      <c r="D2622" s="42">
        <v>4.3499999999999996</v>
      </c>
      <c r="E2622" s="42">
        <v>4.46</v>
      </c>
      <c r="F2622" s="42">
        <v>4.57</v>
      </c>
      <c r="G2622" s="42">
        <v>4.68</v>
      </c>
      <c r="H2622" s="42">
        <v>4.79</v>
      </c>
      <c r="I2622" s="42">
        <v>4.9000000000000004</v>
      </c>
      <c r="J2622" s="42">
        <v>5.01</v>
      </c>
      <c r="K2622" s="42">
        <v>5.12</v>
      </c>
      <c r="L2622" s="42">
        <v>5.23</v>
      </c>
      <c r="M2622" s="42">
        <v>5.34</v>
      </c>
      <c r="N2622" s="42">
        <v>5.45</v>
      </c>
      <c r="O2622" s="42">
        <v>5.56</v>
      </c>
      <c r="P2622" s="42">
        <v>5.67</v>
      </c>
      <c r="Q2622" s="42">
        <v>5.78</v>
      </c>
      <c r="R2622" s="42">
        <v>5.9</v>
      </c>
      <c r="S2622" s="42">
        <v>6.01</v>
      </c>
      <c r="T2622" s="42">
        <v>6.12</v>
      </c>
      <c r="U2622" s="42">
        <v>6.23</v>
      </c>
      <c r="V2622" s="42">
        <v>6.34</v>
      </c>
      <c r="W2622" s="42">
        <v>6.45</v>
      </c>
      <c r="X2622" s="42">
        <v>6.56</v>
      </c>
      <c r="Y2622" s="42">
        <v>6.67</v>
      </c>
      <c r="Z2622" s="42">
        <v>6.78</v>
      </c>
      <c r="AA2622" s="42">
        <v>6.89</v>
      </c>
      <c r="AB2622" s="42">
        <v>7</v>
      </c>
      <c r="AC2622" s="42">
        <v>7.11</v>
      </c>
      <c r="AD2622" s="42">
        <v>7.22</v>
      </c>
      <c r="AE2622" s="42">
        <v>7.33</v>
      </c>
      <c r="AF2622" s="42">
        <v>7.44</v>
      </c>
      <c r="AG2622" s="42">
        <v>7.55</v>
      </c>
      <c r="AH2622" s="42">
        <v>7.66</v>
      </c>
      <c r="AI2622" s="42">
        <v>7.77</v>
      </c>
      <c r="AJ2622" s="42">
        <v>7.88</v>
      </c>
      <c r="AK2622" s="42">
        <v>7.99</v>
      </c>
      <c r="AL2622" s="42">
        <v>8.1</v>
      </c>
      <c r="AM2622" s="42">
        <v>8.2100000000000009</v>
      </c>
      <c r="AN2622" s="42">
        <v>8.32</v>
      </c>
      <c r="AO2622" s="42">
        <v>8.43</v>
      </c>
      <c r="AP2622" s="42">
        <v>8.5399999999999991</v>
      </c>
    </row>
    <row r="2623" spans="1:42" x14ac:dyDescent="0.2">
      <c r="A2623" s="41">
        <v>26.11</v>
      </c>
      <c r="B2623" s="42">
        <v>4.13</v>
      </c>
      <c r="C2623" s="42">
        <v>4.24</v>
      </c>
      <c r="D2623" s="42">
        <v>4.3499999999999996</v>
      </c>
      <c r="E2623" s="42">
        <v>4.46</v>
      </c>
      <c r="F2623" s="42">
        <v>4.57</v>
      </c>
      <c r="G2623" s="42">
        <v>4.68</v>
      </c>
      <c r="H2623" s="42">
        <v>4.79</v>
      </c>
      <c r="I2623" s="42">
        <v>4.9000000000000004</v>
      </c>
      <c r="J2623" s="42">
        <v>5.01</v>
      </c>
      <c r="K2623" s="42">
        <v>5.12</v>
      </c>
      <c r="L2623" s="42">
        <v>5.23</v>
      </c>
      <c r="M2623" s="42">
        <v>5.34</v>
      </c>
      <c r="N2623" s="42">
        <v>5.45</v>
      </c>
      <c r="O2623" s="42">
        <v>5.56</v>
      </c>
      <c r="P2623" s="42">
        <v>5.67</v>
      </c>
      <c r="Q2623" s="42">
        <v>5.78</v>
      </c>
      <c r="R2623" s="42">
        <v>5.89</v>
      </c>
      <c r="S2623" s="42">
        <v>6</v>
      </c>
      <c r="T2623" s="42">
        <v>6.11</v>
      </c>
      <c r="U2623" s="42">
        <v>6.22</v>
      </c>
      <c r="V2623" s="42">
        <v>6.33</v>
      </c>
      <c r="W2623" s="42">
        <v>6.44</v>
      </c>
      <c r="X2623" s="42">
        <v>6.56</v>
      </c>
      <c r="Y2623" s="42">
        <v>6.67</v>
      </c>
      <c r="Z2623" s="42">
        <v>6.78</v>
      </c>
      <c r="AA2623" s="42">
        <v>6.89</v>
      </c>
      <c r="AB2623" s="42">
        <v>7</v>
      </c>
      <c r="AC2623" s="42">
        <v>7.11</v>
      </c>
      <c r="AD2623" s="42">
        <v>7.22</v>
      </c>
      <c r="AE2623" s="42">
        <v>7.33</v>
      </c>
      <c r="AF2623" s="42">
        <v>7.44</v>
      </c>
      <c r="AG2623" s="42">
        <v>7.55</v>
      </c>
      <c r="AH2623" s="42">
        <v>7.66</v>
      </c>
      <c r="AI2623" s="42">
        <v>7.77</v>
      </c>
      <c r="AJ2623" s="42">
        <v>7.88</v>
      </c>
      <c r="AK2623" s="42">
        <v>7.99</v>
      </c>
      <c r="AL2623" s="42">
        <v>8.1</v>
      </c>
      <c r="AM2623" s="42">
        <v>8.2100000000000009</v>
      </c>
      <c r="AN2623" s="42">
        <v>8.32</v>
      </c>
      <c r="AO2623" s="42">
        <v>8.43</v>
      </c>
      <c r="AP2623" s="42">
        <v>8.5399999999999991</v>
      </c>
    </row>
    <row r="2624" spans="1:42" x14ac:dyDescent="0.2">
      <c r="A2624" s="41">
        <v>26.12</v>
      </c>
      <c r="B2624" s="42">
        <v>4.13</v>
      </c>
      <c r="C2624" s="42">
        <v>4.24</v>
      </c>
      <c r="D2624" s="42">
        <v>4.3499999999999996</v>
      </c>
      <c r="E2624" s="42">
        <v>4.46</v>
      </c>
      <c r="F2624" s="42">
        <v>4.57</v>
      </c>
      <c r="G2624" s="42">
        <v>4.68</v>
      </c>
      <c r="H2624" s="42">
        <v>4.79</v>
      </c>
      <c r="I2624" s="42">
        <v>4.9000000000000004</v>
      </c>
      <c r="J2624" s="42">
        <v>5.01</v>
      </c>
      <c r="K2624" s="42">
        <v>5.12</v>
      </c>
      <c r="L2624" s="42">
        <v>5.23</v>
      </c>
      <c r="M2624" s="42">
        <v>5.34</v>
      </c>
      <c r="N2624" s="42">
        <v>5.45</v>
      </c>
      <c r="O2624" s="42">
        <v>5.56</v>
      </c>
      <c r="P2624" s="42">
        <v>5.67</v>
      </c>
      <c r="Q2624" s="42">
        <v>5.78</v>
      </c>
      <c r="R2624" s="42">
        <v>5.89</v>
      </c>
      <c r="S2624" s="42">
        <v>6</v>
      </c>
      <c r="T2624" s="42">
        <v>6.11</v>
      </c>
      <c r="U2624" s="42">
        <v>6.22</v>
      </c>
      <c r="V2624" s="42">
        <v>6.33</v>
      </c>
      <c r="W2624" s="42">
        <v>6.44</v>
      </c>
      <c r="X2624" s="42">
        <v>6.55</v>
      </c>
      <c r="Y2624" s="42">
        <v>6.66</v>
      </c>
      <c r="Z2624" s="42">
        <v>6.77</v>
      </c>
      <c r="AA2624" s="42">
        <v>6.88</v>
      </c>
      <c r="AB2624" s="42">
        <v>6.99</v>
      </c>
      <c r="AC2624" s="42">
        <v>7.1</v>
      </c>
      <c r="AD2624" s="42">
        <v>7.21</v>
      </c>
      <c r="AE2624" s="42">
        <v>7.32</v>
      </c>
      <c r="AF2624" s="42">
        <v>7.44</v>
      </c>
      <c r="AG2624" s="42">
        <v>7.55</v>
      </c>
      <c r="AH2624" s="42">
        <v>7.66</v>
      </c>
      <c r="AI2624" s="42">
        <v>7.77</v>
      </c>
      <c r="AJ2624" s="42">
        <v>7.88</v>
      </c>
      <c r="AK2624" s="42">
        <v>7.99</v>
      </c>
      <c r="AL2624" s="42">
        <v>8.1</v>
      </c>
      <c r="AM2624" s="42">
        <v>8.2100000000000009</v>
      </c>
      <c r="AN2624" s="42">
        <v>8.32</v>
      </c>
      <c r="AO2624" s="42">
        <v>8.43</v>
      </c>
      <c r="AP2624" s="42">
        <v>8.5399999999999991</v>
      </c>
    </row>
    <row r="2625" spans="1:42" x14ac:dyDescent="0.2">
      <c r="A2625" s="41">
        <v>26.13</v>
      </c>
      <c r="B2625" s="42">
        <v>4.13</v>
      </c>
      <c r="C2625" s="42">
        <v>4.24</v>
      </c>
      <c r="D2625" s="42">
        <v>4.3499999999999996</v>
      </c>
      <c r="E2625" s="42">
        <v>4.46</v>
      </c>
      <c r="F2625" s="42">
        <v>4.57</v>
      </c>
      <c r="G2625" s="42">
        <v>4.68</v>
      </c>
      <c r="H2625" s="42">
        <v>4.79</v>
      </c>
      <c r="I2625" s="42">
        <v>4.9000000000000004</v>
      </c>
      <c r="J2625" s="42">
        <v>5.01</v>
      </c>
      <c r="K2625" s="42">
        <v>5.12</v>
      </c>
      <c r="L2625" s="42">
        <v>5.23</v>
      </c>
      <c r="M2625" s="42">
        <v>5.34</v>
      </c>
      <c r="N2625" s="42">
        <v>5.45</v>
      </c>
      <c r="O2625" s="42">
        <v>5.56</v>
      </c>
      <c r="P2625" s="42">
        <v>5.67</v>
      </c>
      <c r="Q2625" s="42">
        <v>5.78</v>
      </c>
      <c r="R2625" s="42">
        <v>5.89</v>
      </c>
      <c r="S2625" s="42">
        <v>6</v>
      </c>
      <c r="T2625" s="42">
        <v>6.11</v>
      </c>
      <c r="U2625" s="42">
        <v>6.22</v>
      </c>
      <c r="V2625" s="42">
        <v>6.33</v>
      </c>
      <c r="W2625" s="42">
        <v>6.44</v>
      </c>
      <c r="X2625" s="42">
        <v>6.55</v>
      </c>
      <c r="Y2625" s="42">
        <v>6.66</v>
      </c>
      <c r="Z2625" s="42">
        <v>6.77</v>
      </c>
      <c r="AA2625" s="42">
        <v>6.88</v>
      </c>
      <c r="AB2625" s="42">
        <v>6.99</v>
      </c>
      <c r="AC2625" s="42">
        <v>7.1</v>
      </c>
      <c r="AD2625" s="42">
        <v>7.21</v>
      </c>
      <c r="AE2625" s="42">
        <v>7.32</v>
      </c>
      <c r="AF2625" s="42">
        <v>7.43</v>
      </c>
      <c r="AG2625" s="42">
        <v>7.54</v>
      </c>
      <c r="AH2625" s="42">
        <v>7.65</v>
      </c>
      <c r="AI2625" s="42">
        <v>7.76</v>
      </c>
      <c r="AJ2625" s="42">
        <v>7.87</v>
      </c>
      <c r="AK2625" s="42">
        <v>7.98</v>
      </c>
      <c r="AL2625" s="42">
        <v>8.09</v>
      </c>
      <c r="AM2625" s="42">
        <v>8.1999999999999993</v>
      </c>
      <c r="AN2625" s="42">
        <v>8.31</v>
      </c>
      <c r="AO2625" s="42">
        <v>8.42</v>
      </c>
      <c r="AP2625" s="42">
        <v>8.5299999999999994</v>
      </c>
    </row>
    <row r="2626" spans="1:42" x14ac:dyDescent="0.2">
      <c r="A2626" s="41">
        <v>26.14</v>
      </c>
      <c r="B2626" s="42">
        <v>4.13</v>
      </c>
      <c r="C2626" s="42">
        <v>4.24</v>
      </c>
      <c r="D2626" s="42">
        <v>4.3499999999999996</v>
      </c>
      <c r="E2626" s="42">
        <v>4.46</v>
      </c>
      <c r="F2626" s="42">
        <v>4.57</v>
      </c>
      <c r="G2626" s="42">
        <v>4.68</v>
      </c>
      <c r="H2626" s="42">
        <v>4.79</v>
      </c>
      <c r="I2626" s="42">
        <v>4.9000000000000004</v>
      </c>
      <c r="J2626" s="42">
        <v>5.01</v>
      </c>
      <c r="K2626" s="42">
        <v>5.12</v>
      </c>
      <c r="L2626" s="42">
        <v>5.23</v>
      </c>
      <c r="M2626" s="42">
        <v>5.34</v>
      </c>
      <c r="N2626" s="42">
        <v>5.45</v>
      </c>
      <c r="O2626" s="42">
        <v>5.56</v>
      </c>
      <c r="P2626" s="42">
        <v>5.67</v>
      </c>
      <c r="Q2626" s="42">
        <v>5.78</v>
      </c>
      <c r="R2626" s="42">
        <v>5.89</v>
      </c>
      <c r="S2626" s="42">
        <v>6</v>
      </c>
      <c r="T2626" s="42">
        <v>6.11</v>
      </c>
      <c r="U2626" s="42">
        <v>6.22</v>
      </c>
      <c r="V2626" s="42">
        <v>6.33</v>
      </c>
      <c r="W2626" s="42">
        <v>6.44</v>
      </c>
      <c r="X2626" s="42">
        <v>6.55</v>
      </c>
      <c r="Y2626" s="42">
        <v>6.66</v>
      </c>
      <c r="Z2626" s="42">
        <v>6.77</v>
      </c>
      <c r="AA2626" s="42">
        <v>6.88</v>
      </c>
      <c r="AB2626" s="42">
        <v>6.99</v>
      </c>
      <c r="AC2626" s="42">
        <v>7.1</v>
      </c>
      <c r="AD2626" s="42">
        <v>7.21</v>
      </c>
      <c r="AE2626" s="42">
        <v>7.32</v>
      </c>
      <c r="AF2626" s="42">
        <v>7.43</v>
      </c>
      <c r="AG2626" s="42">
        <v>7.54</v>
      </c>
      <c r="AH2626" s="42">
        <v>7.65</v>
      </c>
      <c r="AI2626" s="42">
        <v>7.76</v>
      </c>
      <c r="AJ2626" s="42">
        <v>7.87</v>
      </c>
      <c r="AK2626" s="42">
        <v>7.98</v>
      </c>
      <c r="AL2626" s="42">
        <v>8.09</v>
      </c>
      <c r="AM2626" s="42">
        <v>8.1999999999999993</v>
      </c>
      <c r="AN2626" s="42">
        <v>8.31</v>
      </c>
      <c r="AO2626" s="42">
        <v>8.42</v>
      </c>
      <c r="AP2626" s="42">
        <v>8.5299999999999994</v>
      </c>
    </row>
    <row r="2627" spans="1:42" x14ac:dyDescent="0.2">
      <c r="A2627" s="41">
        <v>26.15</v>
      </c>
      <c r="B2627" s="42">
        <v>4.13</v>
      </c>
      <c r="C2627" s="42">
        <v>4.24</v>
      </c>
      <c r="D2627" s="42">
        <v>4.3499999999999996</v>
      </c>
      <c r="E2627" s="42">
        <v>4.46</v>
      </c>
      <c r="F2627" s="42">
        <v>4.57</v>
      </c>
      <c r="G2627" s="42">
        <v>4.68</v>
      </c>
      <c r="H2627" s="42">
        <v>4.79</v>
      </c>
      <c r="I2627" s="42">
        <v>4.9000000000000004</v>
      </c>
      <c r="J2627" s="42">
        <v>5.01</v>
      </c>
      <c r="K2627" s="42">
        <v>5.12</v>
      </c>
      <c r="L2627" s="42">
        <v>5.23</v>
      </c>
      <c r="M2627" s="42">
        <v>5.34</v>
      </c>
      <c r="N2627" s="42">
        <v>5.45</v>
      </c>
      <c r="O2627" s="42">
        <v>5.56</v>
      </c>
      <c r="P2627" s="42">
        <v>5.67</v>
      </c>
      <c r="Q2627" s="42">
        <v>5.78</v>
      </c>
      <c r="R2627" s="42">
        <v>5.89</v>
      </c>
      <c r="S2627" s="42">
        <v>6</v>
      </c>
      <c r="T2627" s="42">
        <v>6.11</v>
      </c>
      <c r="U2627" s="42">
        <v>6.22</v>
      </c>
      <c r="V2627" s="42">
        <v>6.33</v>
      </c>
      <c r="W2627" s="42">
        <v>6.44</v>
      </c>
      <c r="X2627" s="42">
        <v>6.55</v>
      </c>
      <c r="Y2627" s="42">
        <v>6.66</v>
      </c>
      <c r="Z2627" s="42">
        <v>6.77</v>
      </c>
      <c r="AA2627" s="42">
        <v>6.88</v>
      </c>
      <c r="AB2627" s="42">
        <v>6.99</v>
      </c>
      <c r="AC2627" s="42">
        <v>7.1</v>
      </c>
      <c r="AD2627" s="42">
        <v>7.21</v>
      </c>
      <c r="AE2627" s="42">
        <v>7.32</v>
      </c>
      <c r="AF2627" s="42">
        <v>7.43</v>
      </c>
      <c r="AG2627" s="42">
        <v>7.54</v>
      </c>
      <c r="AH2627" s="42">
        <v>7.65</v>
      </c>
      <c r="AI2627" s="42">
        <v>7.76</v>
      </c>
      <c r="AJ2627" s="42">
        <v>7.87</v>
      </c>
      <c r="AK2627" s="42">
        <v>7.98</v>
      </c>
      <c r="AL2627" s="42">
        <v>8.09</v>
      </c>
      <c r="AM2627" s="42">
        <v>8.1999999999999993</v>
      </c>
      <c r="AN2627" s="42">
        <v>8.31</v>
      </c>
      <c r="AO2627" s="42">
        <v>8.42</v>
      </c>
      <c r="AP2627" s="42">
        <v>8.5299999999999994</v>
      </c>
    </row>
    <row r="2628" spans="1:42" x14ac:dyDescent="0.2">
      <c r="A2628" s="41">
        <v>26.16</v>
      </c>
      <c r="B2628" s="42">
        <v>4.13</v>
      </c>
      <c r="C2628" s="42">
        <v>4.24</v>
      </c>
      <c r="D2628" s="42">
        <v>4.3499999999999996</v>
      </c>
      <c r="E2628" s="42">
        <v>4.46</v>
      </c>
      <c r="F2628" s="42">
        <v>4.57</v>
      </c>
      <c r="G2628" s="42">
        <v>4.68</v>
      </c>
      <c r="H2628" s="42">
        <v>4.79</v>
      </c>
      <c r="I2628" s="42">
        <v>4.9000000000000004</v>
      </c>
      <c r="J2628" s="42">
        <v>5.01</v>
      </c>
      <c r="K2628" s="42">
        <v>5.12</v>
      </c>
      <c r="L2628" s="42">
        <v>5.23</v>
      </c>
      <c r="M2628" s="42">
        <v>5.34</v>
      </c>
      <c r="N2628" s="42">
        <v>5.45</v>
      </c>
      <c r="O2628" s="42">
        <v>5.56</v>
      </c>
      <c r="P2628" s="42">
        <v>5.67</v>
      </c>
      <c r="Q2628" s="42">
        <v>5.78</v>
      </c>
      <c r="R2628" s="42">
        <v>5.89</v>
      </c>
      <c r="S2628" s="42">
        <v>6</v>
      </c>
      <c r="T2628" s="42">
        <v>6.11</v>
      </c>
      <c r="U2628" s="42">
        <v>6.22</v>
      </c>
      <c r="V2628" s="42">
        <v>6.33</v>
      </c>
      <c r="W2628" s="42">
        <v>6.44</v>
      </c>
      <c r="X2628" s="42">
        <v>6.55</v>
      </c>
      <c r="Y2628" s="42">
        <v>6.66</v>
      </c>
      <c r="Z2628" s="42">
        <v>6.77</v>
      </c>
      <c r="AA2628" s="42">
        <v>6.88</v>
      </c>
      <c r="AB2628" s="42">
        <v>6.99</v>
      </c>
      <c r="AC2628" s="42">
        <v>7.1</v>
      </c>
      <c r="AD2628" s="42">
        <v>7.21</v>
      </c>
      <c r="AE2628" s="42">
        <v>7.32</v>
      </c>
      <c r="AF2628" s="42">
        <v>7.43</v>
      </c>
      <c r="AG2628" s="42">
        <v>7.54</v>
      </c>
      <c r="AH2628" s="42">
        <v>7.65</v>
      </c>
      <c r="AI2628" s="42">
        <v>7.76</v>
      </c>
      <c r="AJ2628" s="42">
        <v>7.87</v>
      </c>
      <c r="AK2628" s="42">
        <v>7.98</v>
      </c>
      <c r="AL2628" s="42">
        <v>8.09</v>
      </c>
      <c r="AM2628" s="42">
        <v>8.1999999999999993</v>
      </c>
      <c r="AN2628" s="42">
        <v>8.31</v>
      </c>
      <c r="AO2628" s="42">
        <v>8.42</v>
      </c>
      <c r="AP2628" s="42">
        <v>8.5299999999999994</v>
      </c>
    </row>
    <row r="2629" spans="1:42" x14ac:dyDescent="0.2">
      <c r="A2629" s="41">
        <v>26.17</v>
      </c>
      <c r="B2629" s="42">
        <v>4.13</v>
      </c>
      <c r="C2629" s="42">
        <v>4.24</v>
      </c>
      <c r="D2629" s="42">
        <v>4.3499999999999996</v>
      </c>
      <c r="E2629" s="42">
        <v>4.46</v>
      </c>
      <c r="F2629" s="42">
        <v>4.57</v>
      </c>
      <c r="G2629" s="42">
        <v>4.68</v>
      </c>
      <c r="H2629" s="42">
        <v>4.79</v>
      </c>
      <c r="I2629" s="42">
        <v>4.9000000000000004</v>
      </c>
      <c r="J2629" s="42">
        <v>5.01</v>
      </c>
      <c r="K2629" s="42">
        <v>5.12</v>
      </c>
      <c r="L2629" s="42">
        <v>5.23</v>
      </c>
      <c r="M2629" s="42">
        <v>5.34</v>
      </c>
      <c r="N2629" s="42">
        <v>5.45</v>
      </c>
      <c r="O2629" s="42">
        <v>5.56</v>
      </c>
      <c r="P2629" s="42">
        <v>5.67</v>
      </c>
      <c r="Q2629" s="42">
        <v>5.78</v>
      </c>
      <c r="R2629" s="42">
        <v>5.89</v>
      </c>
      <c r="S2629" s="42">
        <v>6</v>
      </c>
      <c r="T2629" s="42">
        <v>6.11</v>
      </c>
      <c r="U2629" s="42">
        <v>6.22</v>
      </c>
      <c r="V2629" s="42">
        <v>6.33</v>
      </c>
      <c r="W2629" s="42">
        <v>6.44</v>
      </c>
      <c r="X2629" s="42">
        <v>6.55</v>
      </c>
      <c r="Y2629" s="42">
        <v>6.66</v>
      </c>
      <c r="Z2629" s="42">
        <v>6.77</v>
      </c>
      <c r="AA2629" s="42">
        <v>6.88</v>
      </c>
      <c r="AB2629" s="42">
        <v>6.99</v>
      </c>
      <c r="AC2629" s="42">
        <v>7.1</v>
      </c>
      <c r="AD2629" s="42">
        <v>7.21</v>
      </c>
      <c r="AE2629" s="42">
        <v>7.32</v>
      </c>
      <c r="AF2629" s="42">
        <v>7.43</v>
      </c>
      <c r="AG2629" s="42">
        <v>7.54</v>
      </c>
      <c r="AH2629" s="42">
        <v>7.65</v>
      </c>
      <c r="AI2629" s="42">
        <v>7.76</v>
      </c>
      <c r="AJ2629" s="42">
        <v>7.87</v>
      </c>
      <c r="AK2629" s="42">
        <v>7.98</v>
      </c>
      <c r="AL2629" s="42">
        <v>8.09</v>
      </c>
      <c r="AM2629" s="42">
        <v>8.1999999999999993</v>
      </c>
      <c r="AN2629" s="42">
        <v>8.31</v>
      </c>
      <c r="AO2629" s="42">
        <v>8.42</v>
      </c>
      <c r="AP2629" s="42">
        <v>8.5299999999999994</v>
      </c>
    </row>
    <row r="2630" spans="1:42" x14ac:dyDescent="0.2">
      <c r="A2630" s="41">
        <v>26.18</v>
      </c>
      <c r="B2630" s="42">
        <v>4.12</v>
      </c>
      <c r="C2630" s="42">
        <v>4.2300000000000004</v>
      </c>
      <c r="D2630" s="42">
        <v>4.34</v>
      </c>
      <c r="E2630" s="42">
        <v>4.46</v>
      </c>
      <c r="F2630" s="42">
        <v>4.57</v>
      </c>
      <c r="G2630" s="42">
        <v>4.68</v>
      </c>
      <c r="H2630" s="42">
        <v>4.79</v>
      </c>
      <c r="I2630" s="42">
        <v>4.9000000000000004</v>
      </c>
      <c r="J2630" s="42">
        <v>5.01</v>
      </c>
      <c r="K2630" s="42">
        <v>5.12</v>
      </c>
      <c r="L2630" s="42">
        <v>5.23</v>
      </c>
      <c r="M2630" s="42">
        <v>5.34</v>
      </c>
      <c r="N2630" s="42">
        <v>5.45</v>
      </c>
      <c r="O2630" s="42">
        <v>5.56</v>
      </c>
      <c r="P2630" s="42">
        <v>5.67</v>
      </c>
      <c r="Q2630" s="42">
        <v>5.78</v>
      </c>
      <c r="R2630" s="42">
        <v>5.89</v>
      </c>
      <c r="S2630" s="42">
        <v>6</v>
      </c>
      <c r="T2630" s="42">
        <v>6.11</v>
      </c>
      <c r="U2630" s="42">
        <v>6.22</v>
      </c>
      <c r="V2630" s="42">
        <v>6.33</v>
      </c>
      <c r="W2630" s="42">
        <v>6.44</v>
      </c>
      <c r="X2630" s="42">
        <v>6.55</v>
      </c>
      <c r="Y2630" s="42">
        <v>6.66</v>
      </c>
      <c r="Z2630" s="42">
        <v>6.77</v>
      </c>
      <c r="AA2630" s="42">
        <v>6.88</v>
      </c>
      <c r="AB2630" s="42">
        <v>6.99</v>
      </c>
      <c r="AC2630" s="42">
        <v>7.1</v>
      </c>
      <c r="AD2630" s="42">
        <v>7.21</v>
      </c>
      <c r="AE2630" s="42">
        <v>7.32</v>
      </c>
      <c r="AF2630" s="42">
        <v>7.43</v>
      </c>
      <c r="AG2630" s="42">
        <v>7.54</v>
      </c>
      <c r="AH2630" s="42">
        <v>7.65</v>
      </c>
      <c r="AI2630" s="42">
        <v>7.76</v>
      </c>
      <c r="AJ2630" s="42">
        <v>7.87</v>
      </c>
      <c r="AK2630" s="42">
        <v>7.98</v>
      </c>
      <c r="AL2630" s="42">
        <v>8.09</v>
      </c>
      <c r="AM2630" s="42">
        <v>8.1999999999999993</v>
      </c>
      <c r="AN2630" s="42">
        <v>8.31</v>
      </c>
      <c r="AO2630" s="42">
        <v>8.42</v>
      </c>
      <c r="AP2630" s="42">
        <v>8.5299999999999994</v>
      </c>
    </row>
    <row r="2631" spans="1:42" x14ac:dyDescent="0.2">
      <c r="A2631" s="41">
        <v>26.19</v>
      </c>
      <c r="B2631" s="42">
        <v>4.12</v>
      </c>
      <c r="C2631" s="42">
        <v>4.2300000000000004</v>
      </c>
      <c r="D2631" s="42">
        <v>4.34</v>
      </c>
      <c r="E2631" s="42">
        <v>4.45</v>
      </c>
      <c r="F2631" s="42">
        <v>4.5599999999999996</v>
      </c>
      <c r="G2631" s="42">
        <v>4.67</v>
      </c>
      <c r="H2631" s="42">
        <v>4.78</v>
      </c>
      <c r="I2631" s="42">
        <v>4.8899999999999997</v>
      </c>
      <c r="J2631" s="42">
        <v>5</v>
      </c>
      <c r="K2631" s="42">
        <v>5.1100000000000003</v>
      </c>
      <c r="L2631" s="42">
        <v>5.22</v>
      </c>
      <c r="M2631" s="42">
        <v>5.33</v>
      </c>
      <c r="N2631" s="42">
        <v>5.44</v>
      </c>
      <c r="O2631" s="42">
        <v>5.55</v>
      </c>
      <c r="P2631" s="42">
        <v>5.66</v>
      </c>
      <c r="Q2631" s="42">
        <v>5.77</v>
      </c>
      <c r="R2631" s="42">
        <v>5.89</v>
      </c>
      <c r="S2631" s="42">
        <v>6</v>
      </c>
      <c r="T2631" s="42">
        <v>6.11</v>
      </c>
      <c r="U2631" s="42">
        <v>6.22</v>
      </c>
      <c r="V2631" s="42">
        <v>6.33</v>
      </c>
      <c r="W2631" s="42">
        <v>6.44</v>
      </c>
      <c r="X2631" s="42">
        <v>6.55</v>
      </c>
      <c r="Y2631" s="42">
        <v>6.66</v>
      </c>
      <c r="Z2631" s="42">
        <v>6.77</v>
      </c>
      <c r="AA2631" s="42">
        <v>6.88</v>
      </c>
      <c r="AB2631" s="42">
        <v>6.99</v>
      </c>
      <c r="AC2631" s="42">
        <v>7.1</v>
      </c>
      <c r="AD2631" s="42">
        <v>7.21</v>
      </c>
      <c r="AE2631" s="42">
        <v>7.32</v>
      </c>
      <c r="AF2631" s="42">
        <v>7.43</v>
      </c>
      <c r="AG2631" s="42">
        <v>7.54</v>
      </c>
      <c r="AH2631" s="42">
        <v>7.65</v>
      </c>
      <c r="AI2631" s="42">
        <v>7.76</v>
      </c>
      <c r="AJ2631" s="42">
        <v>7.87</v>
      </c>
      <c r="AK2631" s="42">
        <v>7.98</v>
      </c>
      <c r="AL2631" s="42">
        <v>8.09</v>
      </c>
      <c r="AM2631" s="42">
        <v>8.1999999999999993</v>
      </c>
      <c r="AN2631" s="42">
        <v>8.31</v>
      </c>
      <c r="AO2631" s="42">
        <v>8.42</v>
      </c>
      <c r="AP2631" s="42">
        <v>8.5299999999999994</v>
      </c>
    </row>
    <row r="2632" spans="1:42" x14ac:dyDescent="0.2">
      <c r="A2632" s="41">
        <v>26.2</v>
      </c>
      <c r="B2632" s="42">
        <v>4.12</v>
      </c>
      <c r="C2632" s="42">
        <v>4.2300000000000004</v>
      </c>
      <c r="D2632" s="42">
        <v>4.34</v>
      </c>
      <c r="E2632" s="42">
        <v>4.45</v>
      </c>
      <c r="F2632" s="42">
        <v>4.5599999999999996</v>
      </c>
      <c r="G2632" s="42">
        <v>4.67</v>
      </c>
      <c r="H2632" s="42">
        <v>4.78</v>
      </c>
      <c r="I2632" s="42">
        <v>4.8899999999999997</v>
      </c>
      <c r="J2632" s="42">
        <v>5</v>
      </c>
      <c r="K2632" s="42">
        <v>5.1100000000000003</v>
      </c>
      <c r="L2632" s="42">
        <v>5.22</v>
      </c>
      <c r="M2632" s="42">
        <v>5.33</v>
      </c>
      <c r="N2632" s="42">
        <v>5.44</v>
      </c>
      <c r="O2632" s="42">
        <v>5.55</v>
      </c>
      <c r="P2632" s="42">
        <v>5.66</v>
      </c>
      <c r="Q2632" s="42">
        <v>5.77</v>
      </c>
      <c r="R2632" s="42">
        <v>5.88</v>
      </c>
      <c r="S2632" s="42">
        <v>5.99</v>
      </c>
      <c r="T2632" s="42">
        <v>6.1</v>
      </c>
      <c r="U2632" s="42">
        <v>6.21</v>
      </c>
      <c r="V2632" s="42">
        <v>6.32</v>
      </c>
      <c r="W2632" s="42">
        <v>6.43</v>
      </c>
      <c r="X2632" s="42">
        <v>6.54</v>
      </c>
      <c r="Y2632" s="42">
        <v>6.65</v>
      </c>
      <c r="Z2632" s="42">
        <v>6.76</v>
      </c>
      <c r="AA2632" s="42">
        <v>6.87</v>
      </c>
      <c r="AB2632" s="42">
        <v>6.98</v>
      </c>
      <c r="AC2632" s="42">
        <v>7.09</v>
      </c>
      <c r="AD2632" s="42">
        <v>7.2</v>
      </c>
      <c r="AE2632" s="42">
        <v>7.31</v>
      </c>
      <c r="AF2632" s="42">
        <v>7.42</v>
      </c>
      <c r="AG2632" s="42">
        <v>7.53</v>
      </c>
      <c r="AH2632" s="42">
        <v>7.64</v>
      </c>
      <c r="AI2632" s="42">
        <v>7.75</v>
      </c>
      <c r="AJ2632" s="42">
        <v>7.86</v>
      </c>
      <c r="AK2632" s="42">
        <v>7.97</v>
      </c>
      <c r="AL2632" s="42">
        <v>8.08</v>
      </c>
      <c r="AM2632" s="42">
        <v>8.19</v>
      </c>
      <c r="AN2632" s="42">
        <v>8.3000000000000007</v>
      </c>
      <c r="AO2632" s="42">
        <v>8.41</v>
      </c>
      <c r="AP2632" s="42">
        <v>8.52</v>
      </c>
    </row>
    <row r="2633" spans="1:42" x14ac:dyDescent="0.2">
      <c r="A2633" s="41">
        <v>26.21</v>
      </c>
      <c r="B2633" s="42">
        <v>4.12</v>
      </c>
      <c r="C2633" s="42">
        <v>4.2300000000000004</v>
      </c>
      <c r="D2633" s="42">
        <v>4.34</v>
      </c>
      <c r="E2633" s="42">
        <v>4.45</v>
      </c>
      <c r="F2633" s="42">
        <v>4.5599999999999996</v>
      </c>
      <c r="G2633" s="42">
        <v>4.67</v>
      </c>
      <c r="H2633" s="42">
        <v>4.78</v>
      </c>
      <c r="I2633" s="42">
        <v>4.8899999999999997</v>
      </c>
      <c r="J2633" s="42">
        <v>5</v>
      </c>
      <c r="K2633" s="42">
        <v>5.1100000000000003</v>
      </c>
      <c r="L2633" s="42">
        <v>5.22</v>
      </c>
      <c r="M2633" s="42">
        <v>5.33</v>
      </c>
      <c r="N2633" s="42">
        <v>5.44</v>
      </c>
      <c r="O2633" s="42">
        <v>5.55</v>
      </c>
      <c r="P2633" s="42">
        <v>5.66</v>
      </c>
      <c r="Q2633" s="42">
        <v>5.77</v>
      </c>
      <c r="R2633" s="42">
        <v>5.88</v>
      </c>
      <c r="S2633" s="42">
        <v>5.99</v>
      </c>
      <c r="T2633" s="42">
        <v>6.1</v>
      </c>
      <c r="U2633" s="42">
        <v>6.21</v>
      </c>
      <c r="V2633" s="42">
        <v>6.32</v>
      </c>
      <c r="W2633" s="42">
        <v>6.43</v>
      </c>
      <c r="X2633" s="42">
        <v>6.54</v>
      </c>
      <c r="Y2633" s="42">
        <v>6.65</v>
      </c>
      <c r="Z2633" s="42">
        <v>6.76</v>
      </c>
      <c r="AA2633" s="42">
        <v>6.87</v>
      </c>
      <c r="AB2633" s="42">
        <v>6.98</v>
      </c>
      <c r="AC2633" s="42">
        <v>7.09</v>
      </c>
      <c r="AD2633" s="42">
        <v>7.2</v>
      </c>
      <c r="AE2633" s="42">
        <v>7.31</v>
      </c>
      <c r="AF2633" s="42">
        <v>7.42</v>
      </c>
      <c r="AG2633" s="42">
        <v>7.53</v>
      </c>
      <c r="AH2633" s="42">
        <v>7.64</v>
      </c>
      <c r="AI2633" s="42">
        <v>7.75</v>
      </c>
      <c r="AJ2633" s="42">
        <v>7.86</v>
      </c>
      <c r="AK2633" s="42">
        <v>7.97</v>
      </c>
      <c r="AL2633" s="42">
        <v>8.08</v>
      </c>
      <c r="AM2633" s="42">
        <v>8.19</v>
      </c>
      <c r="AN2633" s="42">
        <v>8.3000000000000007</v>
      </c>
      <c r="AO2633" s="42">
        <v>8.41</v>
      </c>
      <c r="AP2633" s="42">
        <v>8.52</v>
      </c>
    </row>
    <row r="2634" spans="1:42" x14ac:dyDescent="0.2">
      <c r="A2634" s="41">
        <v>26.22</v>
      </c>
      <c r="B2634" s="42">
        <v>4.12</v>
      </c>
      <c r="C2634" s="42">
        <v>4.2300000000000004</v>
      </c>
      <c r="D2634" s="42">
        <v>4.34</v>
      </c>
      <c r="E2634" s="42">
        <v>4.45</v>
      </c>
      <c r="F2634" s="42">
        <v>4.5599999999999996</v>
      </c>
      <c r="G2634" s="42">
        <v>4.67</v>
      </c>
      <c r="H2634" s="42">
        <v>4.78</v>
      </c>
      <c r="I2634" s="42">
        <v>4.8899999999999997</v>
      </c>
      <c r="J2634" s="42">
        <v>5</v>
      </c>
      <c r="K2634" s="42">
        <v>5.1100000000000003</v>
      </c>
      <c r="L2634" s="42">
        <v>5.22</v>
      </c>
      <c r="M2634" s="42">
        <v>5.33</v>
      </c>
      <c r="N2634" s="42">
        <v>5.44</v>
      </c>
      <c r="O2634" s="42">
        <v>5.55</v>
      </c>
      <c r="P2634" s="42">
        <v>5.66</v>
      </c>
      <c r="Q2634" s="42">
        <v>5.77</v>
      </c>
      <c r="R2634" s="42">
        <v>5.88</v>
      </c>
      <c r="S2634" s="42">
        <v>5.99</v>
      </c>
      <c r="T2634" s="42">
        <v>6.1</v>
      </c>
      <c r="U2634" s="42">
        <v>6.21</v>
      </c>
      <c r="V2634" s="42">
        <v>6.32</v>
      </c>
      <c r="W2634" s="42">
        <v>6.43</v>
      </c>
      <c r="X2634" s="42">
        <v>6.54</v>
      </c>
      <c r="Y2634" s="42">
        <v>6.65</v>
      </c>
      <c r="Z2634" s="42">
        <v>6.76</v>
      </c>
      <c r="AA2634" s="42">
        <v>6.87</v>
      </c>
      <c r="AB2634" s="42">
        <v>6.98</v>
      </c>
      <c r="AC2634" s="42">
        <v>7.09</v>
      </c>
      <c r="AD2634" s="42">
        <v>7.2</v>
      </c>
      <c r="AE2634" s="42">
        <v>7.31</v>
      </c>
      <c r="AF2634" s="42">
        <v>7.42</v>
      </c>
      <c r="AG2634" s="42">
        <v>7.53</v>
      </c>
      <c r="AH2634" s="42">
        <v>7.64</v>
      </c>
      <c r="AI2634" s="42">
        <v>7.75</v>
      </c>
      <c r="AJ2634" s="42">
        <v>7.86</v>
      </c>
      <c r="AK2634" s="42">
        <v>7.97</v>
      </c>
      <c r="AL2634" s="42">
        <v>8.08</v>
      </c>
      <c r="AM2634" s="42">
        <v>8.19</v>
      </c>
      <c r="AN2634" s="42">
        <v>8.3000000000000007</v>
      </c>
      <c r="AO2634" s="42">
        <v>8.41</v>
      </c>
      <c r="AP2634" s="42">
        <v>8.52</v>
      </c>
    </row>
    <row r="2635" spans="1:42" x14ac:dyDescent="0.2">
      <c r="A2635" s="41">
        <v>26.23</v>
      </c>
      <c r="B2635" s="42">
        <v>4.12</v>
      </c>
      <c r="C2635" s="42">
        <v>4.2300000000000004</v>
      </c>
      <c r="D2635" s="42">
        <v>4.34</v>
      </c>
      <c r="E2635" s="42">
        <v>4.45</v>
      </c>
      <c r="F2635" s="42">
        <v>4.5599999999999996</v>
      </c>
      <c r="G2635" s="42">
        <v>4.67</v>
      </c>
      <c r="H2635" s="42">
        <v>4.78</v>
      </c>
      <c r="I2635" s="42">
        <v>4.8899999999999997</v>
      </c>
      <c r="J2635" s="42">
        <v>5</v>
      </c>
      <c r="K2635" s="42">
        <v>5.1100000000000003</v>
      </c>
      <c r="L2635" s="42">
        <v>5.22</v>
      </c>
      <c r="M2635" s="42">
        <v>5.33</v>
      </c>
      <c r="N2635" s="42">
        <v>5.44</v>
      </c>
      <c r="O2635" s="42">
        <v>5.55</v>
      </c>
      <c r="P2635" s="42">
        <v>5.66</v>
      </c>
      <c r="Q2635" s="42">
        <v>5.77</v>
      </c>
      <c r="R2635" s="42">
        <v>5.88</v>
      </c>
      <c r="S2635" s="42">
        <v>5.99</v>
      </c>
      <c r="T2635" s="42">
        <v>6.1</v>
      </c>
      <c r="U2635" s="42">
        <v>6.21</v>
      </c>
      <c r="V2635" s="42">
        <v>6.32</v>
      </c>
      <c r="W2635" s="42">
        <v>6.43</v>
      </c>
      <c r="X2635" s="42">
        <v>6.54</v>
      </c>
      <c r="Y2635" s="42">
        <v>6.65</v>
      </c>
      <c r="Z2635" s="42">
        <v>6.76</v>
      </c>
      <c r="AA2635" s="42">
        <v>6.87</v>
      </c>
      <c r="AB2635" s="42">
        <v>6.98</v>
      </c>
      <c r="AC2635" s="42">
        <v>7.09</v>
      </c>
      <c r="AD2635" s="42">
        <v>7.2</v>
      </c>
      <c r="AE2635" s="42">
        <v>7.31</v>
      </c>
      <c r="AF2635" s="42">
        <v>7.42</v>
      </c>
      <c r="AG2635" s="42">
        <v>7.53</v>
      </c>
      <c r="AH2635" s="42">
        <v>7.64</v>
      </c>
      <c r="AI2635" s="42">
        <v>7.75</v>
      </c>
      <c r="AJ2635" s="42">
        <v>7.86</v>
      </c>
      <c r="AK2635" s="42">
        <v>7.97</v>
      </c>
      <c r="AL2635" s="42">
        <v>8.08</v>
      </c>
      <c r="AM2635" s="42">
        <v>8.19</v>
      </c>
      <c r="AN2635" s="42">
        <v>8.3000000000000007</v>
      </c>
      <c r="AO2635" s="42">
        <v>8.41</v>
      </c>
      <c r="AP2635" s="42">
        <v>8.52</v>
      </c>
    </row>
    <row r="2636" spans="1:42" x14ac:dyDescent="0.2">
      <c r="A2636" s="41">
        <v>26.24</v>
      </c>
      <c r="B2636" s="42">
        <v>4.12</v>
      </c>
      <c r="C2636" s="42">
        <v>4.2300000000000004</v>
      </c>
      <c r="D2636" s="42">
        <v>4.34</v>
      </c>
      <c r="E2636" s="42">
        <v>4.45</v>
      </c>
      <c r="F2636" s="42">
        <v>4.5599999999999996</v>
      </c>
      <c r="G2636" s="42">
        <v>4.67</v>
      </c>
      <c r="H2636" s="42">
        <v>4.78</v>
      </c>
      <c r="I2636" s="42">
        <v>4.8899999999999997</v>
      </c>
      <c r="J2636" s="42">
        <v>5</v>
      </c>
      <c r="K2636" s="42">
        <v>5.1100000000000003</v>
      </c>
      <c r="L2636" s="42">
        <v>5.22</v>
      </c>
      <c r="M2636" s="42">
        <v>5.33</v>
      </c>
      <c r="N2636" s="42">
        <v>5.44</v>
      </c>
      <c r="O2636" s="42">
        <v>5.55</v>
      </c>
      <c r="P2636" s="42">
        <v>5.66</v>
      </c>
      <c r="Q2636" s="42">
        <v>5.77</v>
      </c>
      <c r="R2636" s="42">
        <v>5.88</v>
      </c>
      <c r="S2636" s="42">
        <v>5.99</v>
      </c>
      <c r="T2636" s="42">
        <v>6.1</v>
      </c>
      <c r="U2636" s="42">
        <v>6.21</v>
      </c>
      <c r="V2636" s="42">
        <v>6.32</v>
      </c>
      <c r="W2636" s="42">
        <v>6.43</v>
      </c>
      <c r="X2636" s="42">
        <v>6.54</v>
      </c>
      <c r="Y2636" s="42">
        <v>6.65</v>
      </c>
      <c r="Z2636" s="42">
        <v>6.76</v>
      </c>
      <c r="AA2636" s="42">
        <v>6.87</v>
      </c>
      <c r="AB2636" s="42">
        <v>6.98</v>
      </c>
      <c r="AC2636" s="42">
        <v>7.09</v>
      </c>
      <c r="AD2636" s="42">
        <v>7.2</v>
      </c>
      <c r="AE2636" s="42">
        <v>7.31</v>
      </c>
      <c r="AF2636" s="42">
        <v>7.42</v>
      </c>
      <c r="AG2636" s="42">
        <v>7.53</v>
      </c>
      <c r="AH2636" s="42">
        <v>7.64</v>
      </c>
      <c r="AI2636" s="42">
        <v>7.75</v>
      </c>
      <c r="AJ2636" s="42">
        <v>7.86</v>
      </c>
      <c r="AK2636" s="42">
        <v>7.97</v>
      </c>
      <c r="AL2636" s="42">
        <v>8.08</v>
      </c>
      <c r="AM2636" s="42">
        <v>8.19</v>
      </c>
      <c r="AN2636" s="42">
        <v>8.3000000000000007</v>
      </c>
      <c r="AO2636" s="42">
        <v>8.41</v>
      </c>
      <c r="AP2636" s="42">
        <v>8.52</v>
      </c>
    </row>
    <row r="2637" spans="1:42" x14ac:dyDescent="0.2">
      <c r="A2637" s="41">
        <v>26.25</v>
      </c>
      <c r="B2637" s="42">
        <v>4.12</v>
      </c>
      <c r="C2637" s="42">
        <v>4.2300000000000004</v>
      </c>
      <c r="D2637" s="42">
        <v>4.34</v>
      </c>
      <c r="E2637" s="42">
        <v>4.45</v>
      </c>
      <c r="F2637" s="42">
        <v>4.5599999999999996</v>
      </c>
      <c r="G2637" s="42">
        <v>4.67</v>
      </c>
      <c r="H2637" s="42">
        <v>4.78</v>
      </c>
      <c r="I2637" s="42">
        <v>4.8899999999999997</v>
      </c>
      <c r="J2637" s="42">
        <v>5</v>
      </c>
      <c r="K2637" s="42">
        <v>5.1100000000000003</v>
      </c>
      <c r="L2637" s="42">
        <v>5.22</v>
      </c>
      <c r="M2637" s="42">
        <v>5.33</v>
      </c>
      <c r="N2637" s="42">
        <v>5.44</v>
      </c>
      <c r="O2637" s="42">
        <v>5.55</v>
      </c>
      <c r="P2637" s="42">
        <v>5.66</v>
      </c>
      <c r="Q2637" s="42">
        <v>5.77</v>
      </c>
      <c r="R2637" s="42">
        <v>5.88</v>
      </c>
      <c r="S2637" s="42">
        <v>5.99</v>
      </c>
      <c r="T2637" s="42">
        <v>6.1</v>
      </c>
      <c r="U2637" s="42">
        <v>6.21</v>
      </c>
      <c r="V2637" s="42">
        <v>6.32</v>
      </c>
      <c r="W2637" s="42">
        <v>6.43</v>
      </c>
      <c r="X2637" s="42">
        <v>6.54</v>
      </c>
      <c r="Y2637" s="42">
        <v>6.65</v>
      </c>
      <c r="Z2637" s="42">
        <v>6.76</v>
      </c>
      <c r="AA2637" s="42">
        <v>6.87</v>
      </c>
      <c r="AB2637" s="42">
        <v>6.98</v>
      </c>
      <c r="AC2637" s="42">
        <v>7.09</v>
      </c>
      <c r="AD2637" s="42">
        <v>7.2</v>
      </c>
      <c r="AE2637" s="42">
        <v>7.31</v>
      </c>
      <c r="AF2637" s="42">
        <v>7.42</v>
      </c>
      <c r="AG2637" s="42">
        <v>7.53</v>
      </c>
      <c r="AH2637" s="42">
        <v>7.64</v>
      </c>
      <c r="AI2637" s="42">
        <v>7.75</v>
      </c>
      <c r="AJ2637" s="42">
        <v>7.86</v>
      </c>
      <c r="AK2637" s="42">
        <v>7.97</v>
      </c>
      <c r="AL2637" s="42">
        <v>8.08</v>
      </c>
      <c r="AM2637" s="42">
        <v>8.19</v>
      </c>
      <c r="AN2637" s="42">
        <v>8.3000000000000007</v>
      </c>
      <c r="AO2637" s="42">
        <v>8.41</v>
      </c>
      <c r="AP2637" s="42">
        <v>8.52</v>
      </c>
    </row>
    <row r="2638" spans="1:42" x14ac:dyDescent="0.2">
      <c r="A2638" s="41">
        <v>26.26</v>
      </c>
      <c r="B2638" s="42">
        <v>4.12</v>
      </c>
      <c r="C2638" s="42">
        <v>4.2300000000000004</v>
      </c>
      <c r="D2638" s="42">
        <v>4.34</v>
      </c>
      <c r="E2638" s="42">
        <v>4.45</v>
      </c>
      <c r="F2638" s="42">
        <v>4.5599999999999996</v>
      </c>
      <c r="G2638" s="42">
        <v>4.67</v>
      </c>
      <c r="H2638" s="42">
        <v>4.78</v>
      </c>
      <c r="I2638" s="42">
        <v>4.8899999999999997</v>
      </c>
      <c r="J2638" s="42">
        <v>5</v>
      </c>
      <c r="K2638" s="42">
        <v>5.1100000000000003</v>
      </c>
      <c r="L2638" s="42">
        <v>5.22</v>
      </c>
      <c r="M2638" s="42">
        <v>5.33</v>
      </c>
      <c r="N2638" s="42">
        <v>5.44</v>
      </c>
      <c r="O2638" s="42">
        <v>5.55</v>
      </c>
      <c r="P2638" s="42">
        <v>5.66</v>
      </c>
      <c r="Q2638" s="42">
        <v>5.77</v>
      </c>
      <c r="R2638" s="42">
        <v>5.88</v>
      </c>
      <c r="S2638" s="42">
        <v>5.99</v>
      </c>
      <c r="T2638" s="42">
        <v>6.1</v>
      </c>
      <c r="U2638" s="42">
        <v>6.21</v>
      </c>
      <c r="V2638" s="42">
        <v>6.32</v>
      </c>
      <c r="W2638" s="42">
        <v>6.43</v>
      </c>
      <c r="X2638" s="42">
        <v>6.54</v>
      </c>
      <c r="Y2638" s="42">
        <v>6.65</v>
      </c>
      <c r="Z2638" s="42">
        <v>6.76</v>
      </c>
      <c r="AA2638" s="42">
        <v>6.87</v>
      </c>
      <c r="AB2638" s="42">
        <v>6.98</v>
      </c>
      <c r="AC2638" s="42">
        <v>7.09</v>
      </c>
      <c r="AD2638" s="42">
        <v>7.2</v>
      </c>
      <c r="AE2638" s="42">
        <v>7.31</v>
      </c>
      <c r="AF2638" s="42">
        <v>7.42</v>
      </c>
      <c r="AG2638" s="42">
        <v>7.53</v>
      </c>
      <c r="AH2638" s="42">
        <v>7.64</v>
      </c>
      <c r="AI2638" s="42">
        <v>7.75</v>
      </c>
      <c r="AJ2638" s="42">
        <v>7.86</v>
      </c>
      <c r="AK2638" s="42">
        <v>7.97</v>
      </c>
      <c r="AL2638" s="42">
        <v>8.08</v>
      </c>
      <c r="AM2638" s="42">
        <v>8.19</v>
      </c>
      <c r="AN2638" s="42">
        <v>8.3000000000000007</v>
      </c>
      <c r="AO2638" s="42">
        <v>8.41</v>
      </c>
      <c r="AP2638" s="42">
        <v>8.51</v>
      </c>
    </row>
    <row r="2639" spans="1:42" x14ac:dyDescent="0.2">
      <c r="A2639" s="41">
        <v>26.27</v>
      </c>
      <c r="B2639" s="42">
        <v>4.12</v>
      </c>
      <c r="C2639" s="42">
        <v>4.2300000000000004</v>
      </c>
      <c r="D2639" s="42">
        <v>4.34</v>
      </c>
      <c r="E2639" s="42">
        <v>4.45</v>
      </c>
      <c r="F2639" s="42">
        <v>4.5599999999999996</v>
      </c>
      <c r="G2639" s="42">
        <v>4.67</v>
      </c>
      <c r="H2639" s="42">
        <v>4.78</v>
      </c>
      <c r="I2639" s="42">
        <v>4.8899999999999997</v>
      </c>
      <c r="J2639" s="42">
        <v>5</v>
      </c>
      <c r="K2639" s="42">
        <v>5.1100000000000003</v>
      </c>
      <c r="L2639" s="42">
        <v>5.22</v>
      </c>
      <c r="M2639" s="42">
        <v>5.33</v>
      </c>
      <c r="N2639" s="42">
        <v>5.44</v>
      </c>
      <c r="O2639" s="42">
        <v>5.55</v>
      </c>
      <c r="P2639" s="42">
        <v>5.66</v>
      </c>
      <c r="Q2639" s="42">
        <v>5.77</v>
      </c>
      <c r="R2639" s="42">
        <v>5.88</v>
      </c>
      <c r="S2639" s="42">
        <v>5.99</v>
      </c>
      <c r="T2639" s="42">
        <v>6.1</v>
      </c>
      <c r="U2639" s="42">
        <v>6.21</v>
      </c>
      <c r="V2639" s="42">
        <v>6.32</v>
      </c>
      <c r="W2639" s="42">
        <v>6.43</v>
      </c>
      <c r="X2639" s="42">
        <v>6.54</v>
      </c>
      <c r="Y2639" s="42">
        <v>6.65</v>
      </c>
      <c r="Z2639" s="42">
        <v>6.76</v>
      </c>
      <c r="AA2639" s="42">
        <v>6.87</v>
      </c>
      <c r="AB2639" s="42">
        <v>6.98</v>
      </c>
      <c r="AC2639" s="42">
        <v>7.09</v>
      </c>
      <c r="AD2639" s="42">
        <v>7.19</v>
      </c>
      <c r="AE2639" s="42">
        <v>7.3</v>
      </c>
      <c r="AF2639" s="42">
        <v>7.41</v>
      </c>
      <c r="AG2639" s="42">
        <v>7.52</v>
      </c>
      <c r="AH2639" s="42">
        <v>7.63</v>
      </c>
      <c r="AI2639" s="42">
        <v>7.74</v>
      </c>
      <c r="AJ2639" s="42">
        <v>7.85</v>
      </c>
      <c r="AK2639" s="42">
        <v>7.96</v>
      </c>
      <c r="AL2639" s="42">
        <v>8.07</v>
      </c>
      <c r="AM2639" s="42">
        <v>8.18</v>
      </c>
      <c r="AN2639" s="42">
        <v>8.2899999999999991</v>
      </c>
      <c r="AO2639" s="42">
        <v>8.4</v>
      </c>
      <c r="AP2639" s="42">
        <v>8.51</v>
      </c>
    </row>
    <row r="2640" spans="1:42" x14ac:dyDescent="0.2">
      <c r="A2640" s="41">
        <v>26.28</v>
      </c>
      <c r="B2640" s="42">
        <v>4.12</v>
      </c>
      <c r="C2640" s="42">
        <v>4.2300000000000004</v>
      </c>
      <c r="D2640" s="42">
        <v>4.34</v>
      </c>
      <c r="E2640" s="42">
        <v>4.45</v>
      </c>
      <c r="F2640" s="42">
        <v>4.5599999999999996</v>
      </c>
      <c r="G2640" s="42">
        <v>4.67</v>
      </c>
      <c r="H2640" s="42">
        <v>4.78</v>
      </c>
      <c r="I2640" s="42">
        <v>4.8899999999999997</v>
      </c>
      <c r="J2640" s="42">
        <v>5</v>
      </c>
      <c r="K2640" s="42">
        <v>5.1100000000000003</v>
      </c>
      <c r="L2640" s="42">
        <v>5.22</v>
      </c>
      <c r="M2640" s="42">
        <v>5.33</v>
      </c>
      <c r="N2640" s="42">
        <v>5.44</v>
      </c>
      <c r="O2640" s="42">
        <v>5.55</v>
      </c>
      <c r="P2640" s="42">
        <v>5.66</v>
      </c>
      <c r="Q2640" s="42">
        <v>5.77</v>
      </c>
      <c r="R2640" s="42">
        <v>5.88</v>
      </c>
      <c r="S2640" s="42">
        <v>5.98</v>
      </c>
      <c r="T2640" s="42">
        <v>6.09</v>
      </c>
      <c r="U2640" s="42">
        <v>6.2</v>
      </c>
      <c r="V2640" s="42">
        <v>6.31</v>
      </c>
      <c r="W2640" s="42">
        <v>6.42</v>
      </c>
      <c r="X2640" s="42">
        <v>6.53</v>
      </c>
      <c r="Y2640" s="42">
        <v>6.64</v>
      </c>
      <c r="Z2640" s="42">
        <v>6.75</v>
      </c>
      <c r="AA2640" s="42">
        <v>6.86</v>
      </c>
      <c r="AB2640" s="42">
        <v>6.97</v>
      </c>
      <c r="AC2640" s="42">
        <v>7.08</v>
      </c>
      <c r="AD2640" s="42">
        <v>7.19</v>
      </c>
      <c r="AE2640" s="42">
        <v>7.3</v>
      </c>
      <c r="AF2640" s="42">
        <v>7.41</v>
      </c>
      <c r="AG2640" s="42">
        <v>7.52</v>
      </c>
      <c r="AH2640" s="42">
        <v>7.63</v>
      </c>
      <c r="AI2640" s="42">
        <v>7.74</v>
      </c>
      <c r="AJ2640" s="42">
        <v>7.85</v>
      </c>
      <c r="AK2640" s="42">
        <v>7.96</v>
      </c>
      <c r="AL2640" s="42">
        <v>8.07</v>
      </c>
      <c r="AM2640" s="42">
        <v>8.18</v>
      </c>
      <c r="AN2640" s="42">
        <v>8.2899999999999991</v>
      </c>
      <c r="AO2640" s="42">
        <v>8.4</v>
      </c>
      <c r="AP2640" s="42">
        <v>8.51</v>
      </c>
    </row>
    <row r="2641" spans="1:42" x14ac:dyDescent="0.2">
      <c r="A2641" s="41">
        <v>26.29</v>
      </c>
      <c r="B2641" s="42">
        <v>4.12</v>
      </c>
      <c r="C2641" s="42">
        <v>4.2300000000000004</v>
      </c>
      <c r="D2641" s="42">
        <v>4.34</v>
      </c>
      <c r="E2641" s="42">
        <v>4.45</v>
      </c>
      <c r="F2641" s="42">
        <v>4.5599999999999996</v>
      </c>
      <c r="G2641" s="42">
        <v>4.67</v>
      </c>
      <c r="H2641" s="42">
        <v>4.78</v>
      </c>
      <c r="I2641" s="42">
        <v>4.88</v>
      </c>
      <c r="J2641" s="42">
        <v>4.99</v>
      </c>
      <c r="K2641" s="42">
        <v>5.0999999999999996</v>
      </c>
      <c r="L2641" s="42">
        <v>5.21</v>
      </c>
      <c r="M2641" s="42">
        <v>5.32</v>
      </c>
      <c r="N2641" s="42">
        <v>5.43</v>
      </c>
      <c r="O2641" s="42">
        <v>5.54</v>
      </c>
      <c r="P2641" s="42">
        <v>5.65</v>
      </c>
      <c r="Q2641" s="42">
        <v>5.76</v>
      </c>
      <c r="R2641" s="42">
        <v>5.87</v>
      </c>
      <c r="S2641" s="42">
        <v>5.98</v>
      </c>
      <c r="T2641" s="42">
        <v>6.09</v>
      </c>
      <c r="U2641" s="42">
        <v>6.2</v>
      </c>
      <c r="V2641" s="42">
        <v>6.31</v>
      </c>
      <c r="W2641" s="42">
        <v>6.42</v>
      </c>
      <c r="X2641" s="42">
        <v>6.53</v>
      </c>
      <c r="Y2641" s="42">
        <v>6.64</v>
      </c>
      <c r="Z2641" s="42">
        <v>6.75</v>
      </c>
      <c r="AA2641" s="42">
        <v>6.86</v>
      </c>
      <c r="AB2641" s="42">
        <v>6.97</v>
      </c>
      <c r="AC2641" s="42">
        <v>7.08</v>
      </c>
      <c r="AD2641" s="42">
        <v>7.19</v>
      </c>
      <c r="AE2641" s="42">
        <v>7.3</v>
      </c>
      <c r="AF2641" s="42">
        <v>7.41</v>
      </c>
      <c r="AG2641" s="42">
        <v>7.52</v>
      </c>
      <c r="AH2641" s="42">
        <v>7.63</v>
      </c>
      <c r="AI2641" s="42">
        <v>7.74</v>
      </c>
      <c r="AJ2641" s="42">
        <v>7.85</v>
      </c>
      <c r="AK2641" s="42">
        <v>7.96</v>
      </c>
      <c r="AL2641" s="42">
        <v>8.07</v>
      </c>
      <c r="AM2641" s="42">
        <v>8.18</v>
      </c>
      <c r="AN2641" s="42">
        <v>8.2899999999999991</v>
      </c>
      <c r="AO2641" s="42">
        <v>8.4</v>
      </c>
      <c r="AP2641" s="42">
        <v>8.51</v>
      </c>
    </row>
    <row r="2642" spans="1:42" x14ac:dyDescent="0.2">
      <c r="A2642" s="41">
        <v>26.3</v>
      </c>
      <c r="B2642" s="42">
        <v>4.1100000000000003</v>
      </c>
      <c r="C2642" s="42">
        <v>4.22</v>
      </c>
      <c r="D2642" s="42">
        <v>4.33</v>
      </c>
      <c r="E2642" s="42">
        <v>4.4400000000000004</v>
      </c>
      <c r="F2642" s="42">
        <v>4.55</v>
      </c>
      <c r="G2642" s="42">
        <v>4.66</v>
      </c>
      <c r="H2642" s="42">
        <v>4.7699999999999996</v>
      </c>
      <c r="I2642" s="42">
        <v>4.88</v>
      </c>
      <c r="J2642" s="42">
        <v>4.99</v>
      </c>
      <c r="K2642" s="42">
        <v>5.0999999999999996</v>
      </c>
      <c r="L2642" s="42">
        <v>5.21</v>
      </c>
      <c r="M2642" s="42">
        <v>5.32</v>
      </c>
      <c r="N2642" s="42">
        <v>5.43</v>
      </c>
      <c r="O2642" s="42">
        <v>5.54</v>
      </c>
      <c r="P2642" s="42">
        <v>5.65</v>
      </c>
      <c r="Q2642" s="42">
        <v>5.76</v>
      </c>
      <c r="R2642" s="42">
        <v>5.87</v>
      </c>
      <c r="S2642" s="42">
        <v>5.98</v>
      </c>
      <c r="T2642" s="42">
        <v>6.09</v>
      </c>
      <c r="U2642" s="42">
        <v>6.2</v>
      </c>
      <c r="V2642" s="42">
        <v>6.31</v>
      </c>
      <c r="W2642" s="42">
        <v>6.42</v>
      </c>
      <c r="X2642" s="42">
        <v>6.53</v>
      </c>
      <c r="Y2642" s="42">
        <v>6.64</v>
      </c>
      <c r="Z2642" s="42">
        <v>6.75</v>
      </c>
      <c r="AA2642" s="42">
        <v>6.86</v>
      </c>
      <c r="AB2642" s="42">
        <v>6.97</v>
      </c>
      <c r="AC2642" s="42">
        <v>7.08</v>
      </c>
      <c r="AD2642" s="42">
        <v>7.19</v>
      </c>
      <c r="AE2642" s="42">
        <v>7.3</v>
      </c>
      <c r="AF2642" s="42">
        <v>7.41</v>
      </c>
      <c r="AG2642" s="42">
        <v>7.52</v>
      </c>
      <c r="AH2642" s="42">
        <v>7.63</v>
      </c>
      <c r="AI2642" s="42">
        <v>7.74</v>
      </c>
      <c r="AJ2642" s="42">
        <v>7.85</v>
      </c>
      <c r="AK2642" s="42">
        <v>7.96</v>
      </c>
      <c r="AL2642" s="42">
        <v>8.07</v>
      </c>
      <c r="AM2642" s="42">
        <v>8.18</v>
      </c>
      <c r="AN2642" s="42">
        <v>8.2899999999999991</v>
      </c>
      <c r="AO2642" s="42">
        <v>8.4</v>
      </c>
      <c r="AP2642" s="42">
        <v>8.51</v>
      </c>
    </row>
    <row r="2643" spans="1:42" x14ac:dyDescent="0.2">
      <c r="A2643" s="41">
        <v>26.31</v>
      </c>
      <c r="B2643" s="42">
        <v>4.1100000000000003</v>
      </c>
      <c r="C2643" s="42">
        <v>4.22</v>
      </c>
      <c r="D2643" s="42">
        <v>4.33</v>
      </c>
      <c r="E2643" s="42">
        <v>4.4400000000000004</v>
      </c>
      <c r="F2643" s="42">
        <v>4.55</v>
      </c>
      <c r="G2643" s="42">
        <v>4.66</v>
      </c>
      <c r="H2643" s="42">
        <v>4.7699999999999996</v>
      </c>
      <c r="I2643" s="42">
        <v>4.88</v>
      </c>
      <c r="J2643" s="42">
        <v>4.99</v>
      </c>
      <c r="K2643" s="42">
        <v>5.0999999999999996</v>
      </c>
      <c r="L2643" s="42">
        <v>5.21</v>
      </c>
      <c r="M2643" s="42">
        <v>5.32</v>
      </c>
      <c r="N2643" s="42">
        <v>5.43</v>
      </c>
      <c r="O2643" s="42">
        <v>5.54</v>
      </c>
      <c r="P2643" s="42">
        <v>5.65</v>
      </c>
      <c r="Q2643" s="42">
        <v>5.76</v>
      </c>
      <c r="R2643" s="42">
        <v>5.87</v>
      </c>
      <c r="S2643" s="42">
        <v>5.98</v>
      </c>
      <c r="T2643" s="42">
        <v>6.09</v>
      </c>
      <c r="U2643" s="42">
        <v>6.2</v>
      </c>
      <c r="V2643" s="42">
        <v>6.31</v>
      </c>
      <c r="W2643" s="42">
        <v>6.42</v>
      </c>
      <c r="X2643" s="42">
        <v>6.53</v>
      </c>
      <c r="Y2643" s="42">
        <v>6.64</v>
      </c>
      <c r="Z2643" s="42">
        <v>6.75</v>
      </c>
      <c r="AA2643" s="42">
        <v>6.86</v>
      </c>
      <c r="AB2643" s="42">
        <v>6.97</v>
      </c>
      <c r="AC2643" s="42">
        <v>7.08</v>
      </c>
      <c r="AD2643" s="42">
        <v>7.19</v>
      </c>
      <c r="AE2643" s="42">
        <v>7.3</v>
      </c>
      <c r="AF2643" s="42">
        <v>7.41</v>
      </c>
      <c r="AG2643" s="42">
        <v>7.52</v>
      </c>
      <c r="AH2643" s="42">
        <v>7.63</v>
      </c>
      <c r="AI2643" s="42">
        <v>7.74</v>
      </c>
      <c r="AJ2643" s="42">
        <v>7.85</v>
      </c>
      <c r="AK2643" s="42">
        <v>7.96</v>
      </c>
      <c r="AL2643" s="42">
        <v>8.07</v>
      </c>
      <c r="AM2643" s="42">
        <v>8.18</v>
      </c>
      <c r="AN2643" s="42">
        <v>8.2899999999999991</v>
      </c>
      <c r="AO2643" s="42">
        <v>8.4</v>
      </c>
      <c r="AP2643" s="42">
        <v>8.51</v>
      </c>
    </row>
    <row r="2644" spans="1:42" x14ac:dyDescent="0.2">
      <c r="A2644" s="41">
        <v>26.32</v>
      </c>
      <c r="B2644" s="42">
        <v>4.1100000000000003</v>
      </c>
      <c r="C2644" s="42">
        <v>4.22</v>
      </c>
      <c r="D2644" s="42">
        <v>4.33</v>
      </c>
      <c r="E2644" s="42">
        <v>4.4400000000000004</v>
      </c>
      <c r="F2644" s="42">
        <v>4.55</v>
      </c>
      <c r="G2644" s="42">
        <v>4.66</v>
      </c>
      <c r="H2644" s="42">
        <v>4.7699999999999996</v>
      </c>
      <c r="I2644" s="42">
        <v>4.88</v>
      </c>
      <c r="J2644" s="42">
        <v>4.99</v>
      </c>
      <c r="K2644" s="42">
        <v>5.0999999999999996</v>
      </c>
      <c r="L2644" s="42">
        <v>5.21</v>
      </c>
      <c r="M2644" s="42">
        <v>5.32</v>
      </c>
      <c r="N2644" s="42">
        <v>5.43</v>
      </c>
      <c r="O2644" s="42">
        <v>5.54</v>
      </c>
      <c r="P2644" s="42">
        <v>5.65</v>
      </c>
      <c r="Q2644" s="42">
        <v>5.76</v>
      </c>
      <c r="R2644" s="42">
        <v>5.87</v>
      </c>
      <c r="S2644" s="42">
        <v>5.98</v>
      </c>
      <c r="T2644" s="42">
        <v>6.09</v>
      </c>
      <c r="U2644" s="42">
        <v>6.2</v>
      </c>
      <c r="V2644" s="42">
        <v>6.31</v>
      </c>
      <c r="W2644" s="42">
        <v>6.42</v>
      </c>
      <c r="X2644" s="42">
        <v>6.53</v>
      </c>
      <c r="Y2644" s="42">
        <v>6.64</v>
      </c>
      <c r="Z2644" s="42">
        <v>6.75</v>
      </c>
      <c r="AA2644" s="42">
        <v>6.86</v>
      </c>
      <c r="AB2644" s="42">
        <v>6.97</v>
      </c>
      <c r="AC2644" s="42">
        <v>7.08</v>
      </c>
      <c r="AD2644" s="42">
        <v>7.19</v>
      </c>
      <c r="AE2644" s="42">
        <v>7.3</v>
      </c>
      <c r="AF2644" s="42">
        <v>7.41</v>
      </c>
      <c r="AG2644" s="42">
        <v>7.52</v>
      </c>
      <c r="AH2644" s="42">
        <v>7.63</v>
      </c>
      <c r="AI2644" s="42">
        <v>7.74</v>
      </c>
      <c r="AJ2644" s="42">
        <v>7.85</v>
      </c>
      <c r="AK2644" s="42">
        <v>7.96</v>
      </c>
      <c r="AL2644" s="42">
        <v>8.07</v>
      </c>
      <c r="AM2644" s="42">
        <v>8.18</v>
      </c>
      <c r="AN2644" s="42">
        <v>8.2899999999999991</v>
      </c>
      <c r="AO2644" s="42">
        <v>8.4</v>
      </c>
      <c r="AP2644" s="42">
        <v>8.51</v>
      </c>
    </row>
    <row r="2645" spans="1:42" x14ac:dyDescent="0.2">
      <c r="A2645" s="41">
        <v>26.33</v>
      </c>
      <c r="B2645" s="42">
        <v>4.1100000000000003</v>
      </c>
      <c r="C2645" s="42">
        <v>4.22</v>
      </c>
      <c r="D2645" s="42">
        <v>4.33</v>
      </c>
      <c r="E2645" s="42">
        <v>4.4400000000000004</v>
      </c>
      <c r="F2645" s="42">
        <v>4.55</v>
      </c>
      <c r="G2645" s="42">
        <v>4.66</v>
      </c>
      <c r="H2645" s="42">
        <v>4.7699999999999996</v>
      </c>
      <c r="I2645" s="42">
        <v>4.88</v>
      </c>
      <c r="J2645" s="42">
        <v>4.99</v>
      </c>
      <c r="K2645" s="42">
        <v>5.0999999999999996</v>
      </c>
      <c r="L2645" s="42">
        <v>5.21</v>
      </c>
      <c r="M2645" s="42">
        <v>5.32</v>
      </c>
      <c r="N2645" s="42">
        <v>5.43</v>
      </c>
      <c r="O2645" s="42">
        <v>5.54</v>
      </c>
      <c r="P2645" s="42">
        <v>5.65</v>
      </c>
      <c r="Q2645" s="42">
        <v>5.76</v>
      </c>
      <c r="R2645" s="42">
        <v>5.87</v>
      </c>
      <c r="S2645" s="42">
        <v>5.98</v>
      </c>
      <c r="T2645" s="42">
        <v>6.09</v>
      </c>
      <c r="U2645" s="42">
        <v>6.2</v>
      </c>
      <c r="V2645" s="42">
        <v>6.31</v>
      </c>
      <c r="W2645" s="42">
        <v>6.42</v>
      </c>
      <c r="X2645" s="42">
        <v>6.53</v>
      </c>
      <c r="Y2645" s="42">
        <v>6.64</v>
      </c>
      <c r="Z2645" s="42">
        <v>6.75</v>
      </c>
      <c r="AA2645" s="42">
        <v>6.86</v>
      </c>
      <c r="AB2645" s="42">
        <v>6.97</v>
      </c>
      <c r="AC2645" s="42">
        <v>7.08</v>
      </c>
      <c r="AD2645" s="42">
        <v>7.19</v>
      </c>
      <c r="AE2645" s="42">
        <v>7.3</v>
      </c>
      <c r="AF2645" s="42">
        <v>7.41</v>
      </c>
      <c r="AG2645" s="42">
        <v>7.52</v>
      </c>
      <c r="AH2645" s="42">
        <v>7.63</v>
      </c>
      <c r="AI2645" s="42">
        <v>7.74</v>
      </c>
      <c r="AJ2645" s="42">
        <v>7.85</v>
      </c>
      <c r="AK2645" s="42">
        <v>7.96</v>
      </c>
      <c r="AL2645" s="42">
        <v>8.07</v>
      </c>
      <c r="AM2645" s="42">
        <v>8.17</v>
      </c>
      <c r="AN2645" s="42">
        <v>8.2799999999999994</v>
      </c>
      <c r="AO2645" s="42">
        <v>8.39</v>
      </c>
      <c r="AP2645" s="42">
        <v>8.5</v>
      </c>
    </row>
    <row r="2646" spans="1:42" x14ac:dyDescent="0.2">
      <c r="A2646" s="41">
        <v>26.34</v>
      </c>
      <c r="B2646" s="42">
        <v>4.1100000000000003</v>
      </c>
      <c r="C2646" s="42">
        <v>4.22</v>
      </c>
      <c r="D2646" s="42">
        <v>4.33</v>
      </c>
      <c r="E2646" s="42">
        <v>4.4400000000000004</v>
      </c>
      <c r="F2646" s="42">
        <v>4.55</v>
      </c>
      <c r="G2646" s="42">
        <v>4.66</v>
      </c>
      <c r="H2646" s="42">
        <v>4.7699999999999996</v>
      </c>
      <c r="I2646" s="42">
        <v>4.88</v>
      </c>
      <c r="J2646" s="42">
        <v>4.99</v>
      </c>
      <c r="K2646" s="42">
        <v>5.0999999999999996</v>
      </c>
      <c r="L2646" s="42">
        <v>5.21</v>
      </c>
      <c r="M2646" s="42">
        <v>5.32</v>
      </c>
      <c r="N2646" s="42">
        <v>5.43</v>
      </c>
      <c r="O2646" s="42">
        <v>5.54</v>
      </c>
      <c r="P2646" s="42">
        <v>5.65</v>
      </c>
      <c r="Q2646" s="42">
        <v>5.76</v>
      </c>
      <c r="R2646" s="42">
        <v>5.87</v>
      </c>
      <c r="S2646" s="42">
        <v>5.98</v>
      </c>
      <c r="T2646" s="42">
        <v>6.09</v>
      </c>
      <c r="U2646" s="42">
        <v>6.2</v>
      </c>
      <c r="V2646" s="42">
        <v>6.31</v>
      </c>
      <c r="W2646" s="42">
        <v>6.42</v>
      </c>
      <c r="X2646" s="42">
        <v>6.53</v>
      </c>
      <c r="Y2646" s="42">
        <v>6.64</v>
      </c>
      <c r="Z2646" s="42">
        <v>6.75</v>
      </c>
      <c r="AA2646" s="42">
        <v>6.86</v>
      </c>
      <c r="AB2646" s="42">
        <v>6.97</v>
      </c>
      <c r="AC2646" s="42">
        <v>7.08</v>
      </c>
      <c r="AD2646" s="42">
        <v>7.19</v>
      </c>
      <c r="AE2646" s="42">
        <v>7.3</v>
      </c>
      <c r="AF2646" s="42">
        <v>7.41</v>
      </c>
      <c r="AG2646" s="42">
        <v>7.51</v>
      </c>
      <c r="AH2646" s="42">
        <v>7.62</v>
      </c>
      <c r="AI2646" s="42">
        <v>7.73</v>
      </c>
      <c r="AJ2646" s="42">
        <v>7.84</v>
      </c>
      <c r="AK2646" s="42">
        <v>7.95</v>
      </c>
      <c r="AL2646" s="42">
        <v>8.06</v>
      </c>
      <c r="AM2646" s="42">
        <v>8.17</v>
      </c>
      <c r="AN2646" s="42">
        <v>8.2799999999999994</v>
      </c>
      <c r="AO2646" s="42">
        <v>8.39</v>
      </c>
      <c r="AP2646" s="42">
        <v>8.5</v>
      </c>
    </row>
    <row r="2647" spans="1:42" x14ac:dyDescent="0.2">
      <c r="A2647" s="41">
        <v>26.35</v>
      </c>
      <c r="B2647" s="42">
        <v>4.1100000000000003</v>
      </c>
      <c r="C2647" s="42">
        <v>4.22</v>
      </c>
      <c r="D2647" s="42">
        <v>4.33</v>
      </c>
      <c r="E2647" s="42">
        <v>4.4400000000000004</v>
      </c>
      <c r="F2647" s="42">
        <v>4.55</v>
      </c>
      <c r="G2647" s="42">
        <v>4.66</v>
      </c>
      <c r="H2647" s="42">
        <v>4.7699999999999996</v>
      </c>
      <c r="I2647" s="42">
        <v>4.88</v>
      </c>
      <c r="J2647" s="42">
        <v>4.99</v>
      </c>
      <c r="K2647" s="42">
        <v>5.0999999999999996</v>
      </c>
      <c r="L2647" s="42">
        <v>5.21</v>
      </c>
      <c r="M2647" s="42">
        <v>5.32</v>
      </c>
      <c r="N2647" s="42">
        <v>5.43</v>
      </c>
      <c r="O2647" s="42">
        <v>5.54</v>
      </c>
      <c r="P2647" s="42">
        <v>5.65</v>
      </c>
      <c r="Q2647" s="42">
        <v>5.76</v>
      </c>
      <c r="R2647" s="42">
        <v>5.87</v>
      </c>
      <c r="S2647" s="42">
        <v>5.98</v>
      </c>
      <c r="T2647" s="42">
        <v>6.09</v>
      </c>
      <c r="U2647" s="42">
        <v>6.2</v>
      </c>
      <c r="V2647" s="42">
        <v>6.31</v>
      </c>
      <c r="W2647" s="42">
        <v>6.42</v>
      </c>
      <c r="X2647" s="42">
        <v>6.53</v>
      </c>
      <c r="Y2647" s="42">
        <v>6.64</v>
      </c>
      <c r="Z2647" s="42">
        <v>6.75</v>
      </c>
      <c r="AA2647" s="42">
        <v>6.86</v>
      </c>
      <c r="AB2647" s="42">
        <v>6.96</v>
      </c>
      <c r="AC2647" s="42">
        <v>7.07</v>
      </c>
      <c r="AD2647" s="42">
        <v>7.18</v>
      </c>
      <c r="AE2647" s="42">
        <v>7.29</v>
      </c>
      <c r="AF2647" s="42">
        <v>7.4</v>
      </c>
      <c r="AG2647" s="42">
        <v>7.51</v>
      </c>
      <c r="AH2647" s="42">
        <v>7.62</v>
      </c>
      <c r="AI2647" s="42">
        <v>7.73</v>
      </c>
      <c r="AJ2647" s="42">
        <v>7.84</v>
      </c>
      <c r="AK2647" s="42">
        <v>7.95</v>
      </c>
      <c r="AL2647" s="42">
        <v>8.06</v>
      </c>
      <c r="AM2647" s="42">
        <v>8.17</v>
      </c>
      <c r="AN2647" s="42">
        <v>8.2799999999999994</v>
      </c>
      <c r="AO2647" s="42">
        <v>8.39</v>
      </c>
      <c r="AP2647" s="42">
        <v>8.5</v>
      </c>
    </row>
    <row r="2648" spans="1:42" x14ac:dyDescent="0.2">
      <c r="A2648" s="41">
        <v>26.36</v>
      </c>
      <c r="B2648" s="42">
        <v>4.1100000000000003</v>
      </c>
      <c r="C2648" s="42">
        <v>4.22</v>
      </c>
      <c r="D2648" s="42">
        <v>4.33</v>
      </c>
      <c r="E2648" s="42">
        <v>4.4400000000000004</v>
      </c>
      <c r="F2648" s="42">
        <v>4.55</v>
      </c>
      <c r="G2648" s="42">
        <v>4.66</v>
      </c>
      <c r="H2648" s="42">
        <v>4.7699999999999996</v>
      </c>
      <c r="I2648" s="42">
        <v>4.88</v>
      </c>
      <c r="J2648" s="42">
        <v>4.99</v>
      </c>
      <c r="K2648" s="42">
        <v>5.0999999999999996</v>
      </c>
      <c r="L2648" s="42">
        <v>5.21</v>
      </c>
      <c r="M2648" s="42">
        <v>5.32</v>
      </c>
      <c r="N2648" s="42">
        <v>5.43</v>
      </c>
      <c r="O2648" s="42">
        <v>5.54</v>
      </c>
      <c r="P2648" s="42">
        <v>5.65</v>
      </c>
      <c r="Q2648" s="42">
        <v>5.76</v>
      </c>
      <c r="R2648" s="42">
        <v>5.87</v>
      </c>
      <c r="S2648" s="42">
        <v>5.98</v>
      </c>
      <c r="T2648" s="42">
        <v>6.09</v>
      </c>
      <c r="U2648" s="42">
        <v>6.2</v>
      </c>
      <c r="V2648" s="42">
        <v>6.31</v>
      </c>
      <c r="W2648" s="42">
        <v>6.41</v>
      </c>
      <c r="X2648" s="42">
        <v>6.52</v>
      </c>
      <c r="Y2648" s="42">
        <v>6.63</v>
      </c>
      <c r="Z2648" s="42">
        <v>6.74</v>
      </c>
      <c r="AA2648" s="42">
        <v>6.85</v>
      </c>
      <c r="AB2648" s="42">
        <v>6.96</v>
      </c>
      <c r="AC2648" s="42">
        <v>7.07</v>
      </c>
      <c r="AD2648" s="42">
        <v>7.18</v>
      </c>
      <c r="AE2648" s="42">
        <v>7.29</v>
      </c>
      <c r="AF2648" s="42">
        <v>7.4</v>
      </c>
      <c r="AG2648" s="42">
        <v>7.51</v>
      </c>
      <c r="AH2648" s="42">
        <v>7.62</v>
      </c>
      <c r="AI2648" s="42">
        <v>7.73</v>
      </c>
      <c r="AJ2648" s="42">
        <v>7.84</v>
      </c>
      <c r="AK2648" s="42">
        <v>7.95</v>
      </c>
      <c r="AL2648" s="42">
        <v>8.06</v>
      </c>
      <c r="AM2648" s="42">
        <v>8.17</v>
      </c>
      <c r="AN2648" s="42">
        <v>8.2799999999999994</v>
      </c>
      <c r="AO2648" s="42">
        <v>8.39</v>
      </c>
      <c r="AP2648" s="42">
        <v>8.5</v>
      </c>
    </row>
    <row r="2649" spans="1:42" x14ac:dyDescent="0.2">
      <c r="A2649" s="41">
        <v>26.37</v>
      </c>
      <c r="B2649" s="42">
        <v>4.1100000000000003</v>
      </c>
      <c r="C2649" s="42">
        <v>4.22</v>
      </c>
      <c r="D2649" s="42">
        <v>4.33</v>
      </c>
      <c r="E2649" s="42">
        <v>4.4400000000000004</v>
      </c>
      <c r="F2649" s="42">
        <v>4.55</v>
      </c>
      <c r="G2649" s="42">
        <v>4.66</v>
      </c>
      <c r="H2649" s="42">
        <v>4.7699999999999996</v>
      </c>
      <c r="I2649" s="42">
        <v>4.88</v>
      </c>
      <c r="J2649" s="42">
        <v>4.99</v>
      </c>
      <c r="K2649" s="42">
        <v>5.0999999999999996</v>
      </c>
      <c r="L2649" s="42">
        <v>5.21</v>
      </c>
      <c r="M2649" s="42">
        <v>5.32</v>
      </c>
      <c r="N2649" s="42">
        <v>5.43</v>
      </c>
      <c r="O2649" s="42">
        <v>5.54</v>
      </c>
      <c r="P2649" s="42">
        <v>5.65</v>
      </c>
      <c r="Q2649" s="42">
        <v>5.76</v>
      </c>
      <c r="R2649" s="42">
        <v>5.87</v>
      </c>
      <c r="S2649" s="42">
        <v>5.97</v>
      </c>
      <c r="T2649" s="42">
        <v>6.08</v>
      </c>
      <c r="U2649" s="42">
        <v>6.19</v>
      </c>
      <c r="V2649" s="42">
        <v>6.3</v>
      </c>
      <c r="W2649" s="42">
        <v>6.41</v>
      </c>
      <c r="X2649" s="42">
        <v>6.52</v>
      </c>
      <c r="Y2649" s="42">
        <v>6.63</v>
      </c>
      <c r="Z2649" s="42">
        <v>6.74</v>
      </c>
      <c r="AA2649" s="42">
        <v>6.85</v>
      </c>
      <c r="AB2649" s="42">
        <v>6.96</v>
      </c>
      <c r="AC2649" s="42">
        <v>7.07</v>
      </c>
      <c r="AD2649" s="42">
        <v>7.18</v>
      </c>
      <c r="AE2649" s="42">
        <v>7.29</v>
      </c>
      <c r="AF2649" s="42">
        <v>7.4</v>
      </c>
      <c r="AG2649" s="42">
        <v>7.51</v>
      </c>
      <c r="AH2649" s="42">
        <v>7.62</v>
      </c>
      <c r="AI2649" s="42">
        <v>7.73</v>
      </c>
      <c r="AJ2649" s="42">
        <v>7.84</v>
      </c>
      <c r="AK2649" s="42">
        <v>7.95</v>
      </c>
      <c r="AL2649" s="42">
        <v>8.06</v>
      </c>
      <c r="AM2649" s="42">
        <v>8.17</v>
      </c>
      <c r="AN2649" s="42">
        <v>8.2799999999999994</v>
      </c>
      <c r="AO2649" s="42">
        <v>8.39</v>
      </c>
      <c r="AP2649" s="42">
        <v>8.5</v>
      </c>
    </row>
    <row r="2650" spans="1:42" x14ac:dyDescent="0.2">
      <c r="A2650" s="41">
        <v>26.38</v>
      </c>
      <c r="B2650" s="42">
        <v>4.1100000000000003</v>
      </c>
      <c r="C2650" s="42">
        <v>4.22</v>
      </c>
      <c r="D2650" s="42">
        <v>4.33</v>
      </c>
      <c r="E2650" s="42">
        <v>4.4400000000000004</v>
      </c>
      <c r="F2650" s="42">
        <v>4.55</v>
      </c>
      <c r="G2650" s="42">
        <v>4.66</v>
      </c>
      <c r="H2650" s="42">
        <v>4.7699999999999996</v>
      </c>
      <c r="I2650" s="42">
        <v>4.88</v>
      </c>
      <c r="J2650" s="42">
        <v>4.99</v>
      </c>
      <c r="K2650" s="42">
        <v>5.0999999999999996</v>
      </c>
      <c r="L2650" s="42">
        <v>5.21</v>
      </c>
      <c r="M2650" s="42">
        <v>5.32</v>
      </c>
      <c r="N2650" s="42">
        <v>5.43</v>
      </c>
      <c r="O2650" s="42">
        <v>5.53</v>
      </c>
      <c r="P2650" s="42">
        <v>5.64</v>
      </c>
      <c r="Q2650" s="42">
        <v>5.75</v>
      </c>
      <c r="R2650" s="42">
        <v>5.86</v>
      </c>
      <c r="S2650" s="42">
        <v>5.97</v>
      </c>
      <c r="T2650" s="42">
        <v>6.08</v>
      </c>
      <c r="U2650" s="42">
        <v>6.19</v>
      </c>
      <c r="V2650" s="42">
        <v>6.3</v>
      </c>
      <c r="W2650" s="42">
        <v>6.41</v>
      </c>
      <c r="X2650" s="42">
        <v>6.52</v>
      </c>
      <c r="Y2650" s="42">
        <v>6.63</v>
      </c>
      <c r="Z2650" s="42">
        <v>6.74</v>
      </c>
      <c r="AA2650" s="42">
        <v>6.85</v>
      </c>
      <c r="AB2650" s="42">
        <v>6.96</v>
      </c>
      <c r="AC2650" s="42">
        <v>7.07</v>
      </c>
      <c r="AD2650" s="42">
        <v>7.18</v>
      </c>
      <c r="AE2650" s="42">
        <v>7.29</v>
      </c>
      <c r="AF2650" s="42">
        <v>7.4</v>
      </c>
      <c r="AG2650" s="42">
        <v>7.51</v>
      </c>
      <c r="AH2650" s="42">
        <v>7.62</v>
      </c>
      <c r="AI2650" s="42">
        <v>7.73</v>
      </c>
      <c r="AJ2650" s="42">
        <v>7.84</v>
      </c>
      <c r="AK2650" s="42">
        <v>7.95</v>
      </c>
      <c r="AL2650" s="42">
        <v>8.06</v>
      </c>
      <c r="AM2650" s="42">
        <v>8.17</v>
      </c>
      <c r="AN2650" s="42">
        <v>8.2799999999999994</v>
      </c>
      <c r="AO2650" s="42">
        <v>8.39</v>
      </c>
      <c r="AP2650" s="42">
        <v>8.5</v>
      </c>
    </row>
    <row r="2651" spans="1:42" x14ac:dyDescent="0.2">
      <c r="A2651" s="41">
        <v>26.39</v>
      </c>
      <c r="B2651" s="42">
        <v>4.1100000000000003</v>
      </c>
      <c r="C2651" s="42">
        <v>4.22</v>
      </c>
      <c r="D2651" s="42">
        <v>4.33</v>
      </c>
      <c r="E2651" s="42">
        <v>4.4400000000000004</v>
      </c>
      <c r="F2651" s="42">
        <v>4.55</v>
      </c>
      <c r="G2651" s="42">
        <v>4.66</v>
      </c>
      <c r="H2651" s="42">
        <v>4.7699999999999996</v>
      </c>
      <c r="I2651" s="42">
        <v>4.88</v>
      </c>
      <c r="J2651" s="42">
        <v>4.99</v>
      </c>
      <c r="K2651" s="42">
        <v>5.09</v>
      </c>
      <c r="L2651" s="42">
        <v>5.2</v>
      </c>
      <c r="M2651" s="42">
        <v>5.31</v>
      </c>
      <c r="N2651" s="42">
        <v>5.42</v>
      </c>
      <c r="O2651" s="42">
        <v>5.53</v>
      </c>
      <c r="P2651" s="42">
        <v>5.64</v>
      </c>
      <c r="Q2651" s="42">
        <v>5.75</v>
      </c>
      <c r="R2651" s="42">
        <v>5.86</v>
      </c>
      <c r="S2651" s="42">
        <v>5.97</v>
      </c>
      <c r="T2651" s="42">
        <v>6.08</v>
      </c>
      <c r="U2651" s="42">
        <v>6.19</v>
      </c>
      <c r="V2651" s="42">
        <v>6.3</v>
      </c>
      <c r="W2651" s="42">
        <v>6.41</v>
      </c>
      <c r="X2651" s="42">
        <v>6.52</v>
      </c>
      <c r="Y2651" s="42">
        <v>6.63</v>
      </c>
      <c r="Z2651" s="42">
        <v>6.74</v>
      </c>
      <c r="AA2651" s="42">
        <v>6.85</v>
      </c>
      <c r="AB2651" s="42">
        <v>6.96</v>
      </c>
      <c r="AC2651" s="42">
        <v>7.07</v>
      </c>
      <c r="AD2651" s="42">
        <v>7.18</v>
      </c>
      <c r="AE2651" s="42">
        <v>7.29</v>
      </c>
      <c r="AF2651" s="42">
        <v>7.4</v>
      </c>
      <c r="AG2651" s="42">
        <v>7.51</v>
      </c>
      <c r="AH2651" s="42">
        <v>7.62</v>
      </c>
      <c r="AI2651" s="42">
        <v>7.73</v>
      </c>
      <c r="AJ2651" s="42">
        <v>7.84</v>
      </c>
      <c r="AK2651" s="42">
        <v>7.95</v>
      </c>
      <c r="AL2651" s="42">
        <v>8.06</v>
      </c>
      <c r="AM2651" s="42">
        <v>8.17</v>
      </c>
      <c r="AN2651" s="42">
        <v>8.2799999999999994</v>
      </c>
      <c r="AO2651" s="42">
        <v>8.39</v>
      </c>
      <c r="AP2651" s="42">
        <v>8.5</v>
      </c>
    </row>
    <row r="2652" spans="1:42" x14ac:dyDescent="0.2">
      <c r="A2652" s="41">
        <v>26.4</v>
      </c>
      <c r="B2652" s="42">
        <v>4.1100000000000003</v>
      </c>
      <c r="C2652" s="42">
        <v>4.22</v>
      </c>
      <c r="D2652" s="42">
        <v>4.33</v>
      </c>
      <c r="E2652" s="42">
        <v>4.4400000000000004</v>
      </c>
      <c r="F2652" s="42">
        <v>4.55</v>
      </c>
      <c r="G2652" s="42">
        <v>4.66</v>
      </c>
      <c r="H2652" s="42">
        <v>4.76</v>
      </c>
      <c r="I2652" s="42">
        <v>4.87</v>
      </c>
      <c r="J2652" s="42">
        <v>4.9800000000000004</v>
      </c>
      <c r="K2652" s="42">
        <v>5.09</v>
      </c>
      <c r="L2652" s="42">
        <v>5.2</v>
      </c>
      <c r="M2652" s="42">
        <v>5.31</v>
      </c>
      <c r="N2652" s="42">
        <v>5.42</v>
      </c>
      <c r="O2652" s="42">
        <v>5.53</v>
      </c>
      <c r="P2652" s="42">
        <v>5.64</v>
      </c>
      <c r="Q2652" s="42">
        <v>5.75</v>
      </c>
      <c r="R2652" s="42">
        <v>5.86</v>
      </c>
      <c r="S2652" s="42">
        <v>5.97</v>
      </c>
      <c r="T2652" s="42">
        <v>6.08</v>
      </c>
      <c r="U2652" s="42">
        <v>6.19</v>
      </c>
      <c r="V2652" s="42">
        <v>6.3</v>
      </c>
      <c r="W2652" s="42">
        <v>6.41</v>
      </c>
      <c r="X2652" s="42">
        <v>6.52</v>
      </c>
      <c r="Y2652" s="42">
        <v>6.63</v>
      </c>
      <c r="Z2652" s="42">
        <v>6.74</v>
      </c>
      <c r="AA2652" s="42">
        <v>6.85</v>
      </c>
      <c r="AB2652" s="42">
        <v>6.96</v>
      </c>
      <c r="AC2652" s="42">
        <v>7.07</v>
      </c>
      <c r="AD2652" s="42">
        <v>7.18</v>
      </c>
      <c r="AE2652" s="42">
        <v>7.29</v>
      </c>
      <c r="AF2652" s="42">
        <v>7.4</v>
      </c>
      <c r="AG2652" s="42">
        <v>7.51</v>
      </c>
      <c r="AH2652" s="42">
        <v>7.62</v>
      </c>
      <c r="AI2652" s="42">
        <v>7.73</v>
      </c>
      <c r="AJ2652" s="42">
        <v>7.84</v>
      </c>
      <c r="AK2652" s="42">
        <v>7.95</v>
      </c>
      <c r="AL2652" s="42">
        <v>8.06</v>
      </c>
      <c r="AM2652" s="42">
        <v>8.16</v>
      </c>
      <c r="AN2652" s="42">
        <v>8.27</v>
      </c>
      <c r="AO2652" s="42">
        <v>8.3800000000000008</v>
      </c>
      <c r="AP2652" s="42">
        <v>8.49</v>
      </c>
    </row>
    <row r="2653" spans="1:42" x14ac:dyDescent="0.2">
      <c r="A2653" s="41">
        <v>26.41</v>
      </c>
      <c r="B2653" s="42">
        <v>4.1100000000000003</v>
      </c>
      <c r="C2653" s="42">
        <v>4.22</v>
      </c>
      <c r="D2653" s="42">
        <v>4.33</v>
      </c>
      <c r="E2653" s="42">
        <v>4.43</v>
      </c>
      <c r="F2653" s="42">
        <v>4.54</v>
      </c>
      <c r="G2653" s="42">
        <v>4.6500000000000004</v>
      </c>
      <c r="H2653" s="42">
        <v>4.76</v>
      </c>
      <c r="I2653" s="42">
        <v>4.87</v>
      </c>
      <c r="J2653" s="42">
        <v>4.9800000000000004</v>
      </c>
      <c r="K2653" s="42">
        <v>5.09</v>
      </c>
      <c r="L2653" s="42">
        <v>5.2</v>
      </c>
      <c r="M2653" s="42">
        <v>5.31</v>
      </c>
      <c r="N2653" s="42">
        <v>5.42</v>
      </c>
      <c r="O2653" s="42">
        <v>5.53</v>
      </c>
      <c r="P2653" s="42">
        <v>5.64</v>
      </c>
      <c r="Q2653" s="42">
        <v>5.75</v>
      </c>
      <c r="R2653" s="42">
        <v>5.86</v>
      </c>
      <c r="S2653" s="42">
        <v>5.97</v>
      </c>
      <c r="T2653" s="42">
        <v>6.08</v>
      </c>
      <c r="U2653" s="42">
        <v>6.19</v>
      </c>
      <c r="V2653" s="42">
        <v>6.3</v>
      </c>
      <c r="W2653" s="42">
        <v>6.41</v>
      </c>
      <c r="X2653" s="42">
        <v>6.52</v>
      </c>
      <c r="Y2653" s="42">
        <v>6.63</v>
      </c>
      <c r="Z2653" s="42">
        <v>6.74</v>
      </c>
      <c r="AA2653" s="42">
        <v>6.85</v>
      </c>
      <c r="AB2653" s="42">
        <v>6.96</v>
      </c>
      <c r="AC2653" s="42">
        <v>7.07</v>
      </c>
      <c r="AD2653" s="42">
        <v>7.18</v>
      </c>
      <c r="AE2653" s="42">
        <v>7.29</v>
      </c>
      <c r="AF2653" s="42">
        <v>7.4</v>
      </c>
      <c r="AG2653" s="42">
        <v>7.51</v>
      </c>
      <c r="AH2653" s="42">
        <v>7.62</v>
      </c>
      <c r="AI2653" s="42">
        <v>7.72</v>
      </c>
      <c r="AJ2653" s="42">
        <v>7.83</v>
      </c>
      <c r="AK2653" s="42">
        <v>7.94</v>
      </c>
      <c r="AL2653" s="42">
        <v>8.0500000000000007</v>
      </c>
      <c r="AM2653" s="42">
        <v>8.16</v>
      </c>
      <c r="AN2653" s="42">
        <v>8.27</v>
      </c>
      <c r="AO2653" s="42">
        <v>8.3800000000000008</v>
      </c>
      <c r="AP2653" s="42">
        <v>8.49</v>
      </c>
    </row>
    <row r="2654" spans="1:42" x14ac:dyDescent="0.2">
      <c r="A2654" s="41">
        <v>26.42</v>
      </c>
      <c r="B2654" s="42">
        <v>4.0999999999999996</v>
      </c>
      <c r="C2654" s="42">
        <v>4.21</v>
      </c>
      <c r="D2654" s="42">
        <v>4.32</v>
      </c>
      <c r="E2654" s="42">
        <v>4.43</v>
      </c>
      <c r="F2654" s="42">
        <v>4.54</v>
      </c>
      <c r="G2654" s="42">
        <v>4.6500000000000004</v>
      </c>
      <c r="H2654" s="42">
        <v>4.76</v>
      </c>
      <c r="I2654" s="42">
        <v>4.87</v>
      </c>
      <c r="J2654" s="42">
        <v>4.9800000000000004</v>
      </c>
      <c r="K2654" s="42">
        <v>5.09</v>
      </c>
      <c r="L2654" s="42">
        <v>5.2</v>
      </c>
      <c r="M2654" s="42">
        <v>5.31</v>
      </c>
      <c r="N2654" s="42">
        <v>5.42</v>
      </c>
      <c r="O2654" s="42">
        <v>5.53</v>
      </c>
      <c r="P2654" s="42">
        <v>5.64</v>
      </c>
      <c r="Q2654" s="42">
        <v>5.75</v>
      </c>
      <c r="R2654" s="42">
        <v>5.86</v>
      </c>
      <c r="S2654" s="42">
        <v>5.97</v>
      </c>
      <c r="T2654" s="42">
        <v>6.08</v>
      </c>
      <c r="U2654" s="42">
        <v>6.19</v>
      </c>
      <c r="V2654" s="42">
        <v>6.3</v>
      </c>
      <c r="W2654" s="42">
        <v>6.41</v>
      </c>
      <c r="X2654" s="42">
        <v>6.52</v>
      </c>
      <c r="Y2654" s="42">
        <v>6.63</v>
      </c>
      <c r="Z2654" s="42">
        <v>6.74</v>
      </c>
      <c r="AA2654" s="42">
        <v>6.85</v>
      </c>
      <c r="AB2654" s="42">
        <v>6.96</v>
      </c>
      <c r="AC2654" s="42">
        <v>7.07</v>
      </c>
      <c r="AD2654" s="42">
        <v>7.18</v>
      </c>
      <c r="AE2654" s="42">
        <v>7.28</v>
      </c>
      <c r="AF2654" s="42">
        <v>7.39</v>
      </c>
      <c r="AG2654" s="42">
        <v>7.5</v>
      </c>
      <c r="AH2654" s="42">
        <v>7.61</v>
      </c>
      <c r="AI2654" s="42">
        <v>7.72</v>
      </c>
      <c r="AJ2654" s="42">
        <v>7.83</v>
      </c>
      <c r="AK2654" s="42">
        <v>7.94</v>
      </c>
      <c r="AL2654" s="42">
        <v>8.0500000000000007</v>
      </c>
      <c r="AM2654" s="42">
        <v>8.16</v>
      </c>
      <c r="AN2654" s="42">
        <v>8.27</v>
      </c>
      <c r="AO2654" s="42">
        <v>8.3800000000000008</v>
      </c>
      <c r="AP2654" s="42">
        <v>8.49</v>
      </c>
    </row>
    <row r="2655" spans="1:42" x14ac:dyDescent="0.2">
      <c r="A2655" s="41">
        <v>26.43</v>
      </c>
      <c r="B2655" s="42">
        <v>4.0999999999999996</v>
      </c>
      <c r="C2655" s="42">
        <v>4.21</v>
      </c>
      <c r="D2655" s="42">
        <v>4.32</v>
      </c>
      <c r="E2655" s="42">
        <v>4.43</v>
      </c>
      <c r="F2655" s="42">
        <v>4.54</v>
      </c>
      <c r="G2655" s="42">
        <v>4.6500000000000004</v>
      </c>
      <c r="H2655" s="42">
        <v>4.76</v>
      </c>
      <c r="I2655" s="42">
        <v>4.87</v>
      </c>
      <c r="J2655" s="42">
        <v>4.9800000000000004</v>
      </c>
      <c r="K2655" s="42">
        <v>5.09</v>
      </c>
      <c r="L2655" s="42">
        <v>5.2</v>
      </c>
      <c r="M2655" s="42">
        <v>5.31</v>
      </c>
      <c r="N2655" s="42">
        <v>5.42</v>
      </c>
      <c r="O2655" s="42">
        <v>5.53</v>
      </c>
      <c r="P2655" s="42">
        <v>5.64</v>
      </c>
      <c r="Q2655" s="42">
        <v>5.75</v>
      </c>
      <c r="R2655" s="42">
        <v>5.86</v>
      </c>
      <c r="S2655" s="42">
        <v>5.97</v>
      </c>
      <c r="T2655" s="42">
        <v>6.08</v>
      </c>
      <c r="U2655" s="42">
        <v>6.19</v>
      </c>
      <c r="V2655" s="42">
        <v>6.3</v>
      </c>
      <c r="W2655" s="42">
        <v>6.41</v>
      </c>
      <c r="X2655" s="42">
        <v>6.52</v>
      </c>
      <c r="Y2655" s="42">
        <v>6.63</v>
      </c>
      <c r="Z2655" s="42">
        <v>6.74</v>
      </c>
      <c r="AA2655" s="42">
        <v>6.85</v>
      </c>
      <c r="AB2655" s="42">
        <v>6.95</v>
      </c>
      <c r="AC2655" s="42">
        <v>7.06</v>
      </c>
      <c r="AD2655" s="42">
        <v>7.17</v>
      </c>
      <c r="AE2655" s="42">
        <v>7.28</v>
      </c>
      <c r="AF2655" s="42">
        <v>7.39</v>
      </c>
      <c r="AG2655" s="42">
        <v>7.5</v>
      </c>
      <c r="AH2655" s="42">
        <v>7.61</v>
      </c>
      <c r="AI2655" s="42">
        <v>7.72</v>
      </c>
      <c r="AJ2655" s="42">
        <v>7.83</v>
      </c>
      <c r="AK2655" s="42">
        <v>7.94</v>
      </c>
      <c r="AL2655" s="42">
        <v>8.0500000000000007</v>
      </c>
      <c r="AM2655" s="42">
        <v>8.16</v>
      </c>
      <c r="AN2655" s="42">
        <v>8.27</v>
      </c>
      <c r="AO2655" s="42">
        <v>8.3800000000000008</v>
      </c>
      <c r="AP2655" s="42">
        <v>8.49</v>
      </c>
    </row>
    <row r="2656" spans="1:42" x14ac:dyDescent="0.2">
      <c r="A2656" s="41">
        <v>26.44</v>
      </c>
      <c r="B2656" s="42">
        <v>4.0999999999999996</v>
      </c>
      <c r="C2656" s="42">
        <v>4.21</v>
      </c>
      <c r="D2656" s="42">
        <v>4.32</v>
      </c>
      <c r="E2656" s="42">
        <v>4.43</v>
      </c>
      <c r="F2656" s="42">
        <v>4.54</v>
      </c>
      <c r="G2656" s="42">
        <v>4.6500000000000004</v>
      </c>
      <c r="H2656" s="42">
        <v>4.76</v>
      </c>
      <c r="I2656" s="42">
        <v>4.87</v>
      </c>
      <c r="J2656" s="42">
        <v>4.9800000000000004</v>
      </c>
      <c r="K2656" s="42">
        <v>5.09</v>
      </c>
      <c r="L2656" s="42">
        <v>5.2</v>
      </c>
      <c r="M2656" s="42">
        <v>5.31</v>
      </c>
      <c r="N2656" s="42">
        <v>5.42</v>
      </c>
      <c r="O2656" s="42">
        <v>5.53</v>
      </c>
      <c r="P2656" s="42">
        <v>5.64</v>
      </c>
      <c r="Q2656" s="42">
        <v>5.75</v>
      </c>
      <c r="R2656" s="42">
        <v>5.86</v>
      </c>
      <c r="S2656" s="42">
        <v>5.97</v>
      </c>
      <c r="T2656" s="42">
        <v>6.08</v>
      </c>
      <c r="U2656" s="42">
        <v>6.19</v>
      </c>
      <c r="V2656" s="42">
        <v>6.3</v>
      </c>
      <c r="W2656" s="42">
        <v>6.41</v>
      </c>
      <c r="X2656" s="42">
        <v>6.51</v>
      </c>
      <c r="Y2656" s="42">
        <v>6.62</v>
      </c>
      <c r="Z2656" s="42">
        <v>6.73</v>
      </c>
      <c r="AA2656" s="42">
        <v>6.84</v>
      </c>
      <c r="AB2656" s="42">
        <v>6.95</v>
      </c>
      <c r="AC2656" s="42">
        <v>7.06</v>
      </c>
      <c r="AD2656" s="42">
        <v>7.17</v>
      </c>
      <c r="AE2656" s="42">
        <v>7.28</v>
      </c>
      <c r="AF2656" s="42">
        <v>7.39</v>
      </c>
      <c r="AG2656" s="42">
        <v>7.5</v>
      </c>
      <c r="AH2656" s="42">
        <v>7.61</v>
      </c>
      <c r="AI2656" s="42">
        <v>7.72</v>
      </c>
      <c r="AJ2656" s="42">
        <v>7.83</v>
      </c>
      <c r="AK2656" s="42">
        <v>7.94</v>
      </c>
      <c r="AL2656" s="42">
        <v>8.0500000000000007</v>
      </c>
      <c r="AM2656" s="42">
        <v>8.16</v>
      </c>
      <c r="AN2656" s="42">
        <v>8.27</v>
      </c>
      <c r="AO2656" s="42">
        <v>8.3800000000000008</v>
      </c>
      <c r="AP2656" s="42">
        <v>8.49</v>
      </c>
    </row>
    <row r="2657" spans="1:42" x14ac:dyDescent="0.2">
      <c r="A2657" s="41">
        <v>26.45</v>
      </c>
      <c r="B2657" s="42">
        <v>4.0999999999999996</v>
      </c>
      <c r="C2657" s="42">
        <v>4.21</v>
      </c>
      <c r="D2657" s="42">
        <v>4.32</v>
      </c>
      <c r="E2657" s="42">
        <v>4.43</v>
      </c>
      <c r="F2657" s="42">
        <v>4.54</v>
      </c>
      <c r="G2657" s="42">
        <v>4.6500000000000004</v>
      </c>
      <c r="H2657" s="42">
        <v>4.76</v>
      </c>
      <c r="I2657" s="42">
        <v>4.87</v>
      </c>
      <c r="J2657" s="42">
        <v>4.9800000000000004</v>
      </c>
      <c r="K2657" s="42">
        <v>5.09</v>
      </c>
      <c r="L2657" s="42">
        <v>5.2</v>
      </c>
      <c r="M2657" s="42">
        <v>5.31</v>
      </c>
      <c r="N2657" s="42">
        <v>5.42</v>
      </c>
      <c r="O2657" s="42">
        <v>5.53</v>
      </c>
      <c r="P2657" s="42">
        <v>5.64</v>
      </c>
      <c r="Q2657" s="42">
        <v>5.75</v>
      </c>
      <c r="R2657" s="42">
        <v>5.86</v>
      </c>
      <c r="S2657" s="42">
        <v>5.97</v>
      </c>
      <c r="T2657" s="42">
        <v>6.08</v>
      </c>
      <c r="U2657" s="42">
        <v>6.18</v>
      </c>
      <c r="V2657" s="42">
        <v>6.29</v>
      </c>
      <c r="W2657" s="42">
        <v>6.4</v>
      </c>
      <c r="X2657" s="42">
        <v>6.51</v>
      </c>
      <c r="Y2657" s="42">
        <v>6.62</v>
      </c>
      <c r="Z2657" s="42">
        <v>6.73</v>
      </c>
      <c r="AA2657" s="42">
        <v>6.84</v>
      </c>
      <c r="AB2657" s="42">
        <v>6.95</v>
      </c>
      <c r="AC2657" s="42">
        <v>7.06</v>
      </c>
      <c r="AD2657" s="42">
        <v>7.17</v>
      </c>
      <c r="AE2657" s="42">
        <v>7.28</v>
      </c>
      <c r="AF2657" s="42">
        <v>7.39</v>
      </c>
      <c r="AG2657" s="42">
        <v>7.5</v>
      </c>
      <c r="AH2657" s="42">
        <v>7.61</v>
      </c>
      <c r="AI2657" s="42">
        <v>7.72</v>
      </c>
      <c r="AJ2657" s="42">
        <v>7.83</v>
      </c>
      <c r="AK2657" s="42">
        <v>7.94</v>
      </c>
      <c r="AL2657" s="42">
        <v>8.0500000000000007</v>
      </c>
      <c r="AM2657" s="42">
        <v>8.16</v>
      </c>
      <c r="AN2657" s="42">
        <v>8.27</v>
      </c>
      <c r="AO2657" s="42">
        <v>8.3800000000000008</v>
      </c>
      <c r="AP2657" s="42">
        <v>8.49</v>
      </c>
    </row>
    <row r="2658" spans="1:42" x14ac:dyDescent="0.2">
      <c r="A2658" s="41">
        <v>26.46</v>
      </c>
      <c r="B2658" s="42">
        <v>4.0999999999999996</v>
      </c>
      <c r="C2658" s="42">
        <v>4.21</v>
      </c>
      <c r="D2658" s="42">
        <v>4.32</v>
      </c>
      <c r="E2658" s="42">
        <v>4.43</v>
      </c>
      <c r="F2658" s="42">
        <v>4.54</v>
      </c>
      <c r="G2658" s="42">
        <v>4.6500000000000004</v>
      </c>
      <c r="H2658" s="42">
        <v>4.76</v>
      </c>
      <c r="I2658" s="42">
        <v>4.87</v>
      </c>
      <c r="J2658" s="42">
        <v>4.9800000000000004</v>
      </c>
      <c r="K2658" s="42">
        <v>5.09</v>
      </c>
      <c r="L2658" s="42">
        <v>5.2</v>
      </c>
      <c r="M2658" s="42">
        <v>5.31</v>
      </c>
      <c r="N2658" s="42">
        <v>5.42</v>
      </c>
      <c r="O2658" s="42">
        <v>5.53</v>
      </c>
      <c r="P2658" s="42">
        <v>5.64</v>
      </c>
      <c r="Q2658" s="42">
        <v>5.75</v>
      </c>
      <c r="R2658" s="42">
        <v>5.86</v>
      </c>
      <c r="S2658" s="42">
        <v>5.96</v>
      </c>
      <c r="T2658" s="42">
        <v>6.07</v>
      </c>
      <c r="U2658" s="42">
        <v>6.18</v>
      </c>
      <c r="V2658" s="42">
        <v>6.29</v>
      </c>
      <c r="W2658" s="42">
        <v>6.4</v>
      </c>
      <c r="X2658" s="42">
        <v>6.51</v>
      </c>
      <c r="Y2658" s="42">
        <v>6.62</v>
      </c>
      <c r="Z2658" s="42">
        <v>6.73</v>
      </c>
      <c r="AA2658" s="42">
        <v>6.84</v>
      </c>
      <c r="AB2658" s="42">
        <v>6.95</v>
      </c>
      <c r="AC2658" s="42">
        <v>7.06</v>
      </c>
      <c r="AD2658" s="42">
        <v>7.17</v>
      </c>
      <c r="AE2658" s="42">
        <v>7.28</v>
      </c>
      <c r="AF2658" s="42">
        <v>7.39</v>
      </c>
      <c r="AG2658" s="42">
        <v>7.5</v>
      </c>
      <c r="AH2658" s="42">
        <v>7.61</v>
      </c>
      <c r="AI2658" s="42">
        <v>7.72</v>
      </c>
      <c r="AJ2658" s="42">
        <v>7.83</v>
      </c>
      <c r="AK2658" s="42">
        <v>7.94</v>
      </c>
      <c r="AL2658" s="42">
        <v>8.0500000000000007</v>
      </c>
      <c r="AM2658" s="42">
        <v>8.16</v>
      </c>
      <c r="AN2658" s="42">
        <v>8.27</v>
      </c>
      <c r="AO2658" s="42">
        <v>8.3699999999999992</v>
      </c>
      <c r="AP2658" s="42">
        <v>8.48</v>
      </c>
    </row>
    <row r="2659" spans="1:42" x14ac:dyDescent="0.2">
      <c r="A2659" s="41">
        <v>26.47</v>
      </c>
      <c r="B2659" s="42">
        <v>4.0999999999999996</v>
      </c>
      <c r="C2659" s="42">
        <v>4.21</v>
      </c>
      <c r="D2659" s="42">
        <v>4.32</v>
      </c>
      <c r="E2659" s="42">
        <v>4.43</v>
      </c>
      <c r="F2659" s="42">
        <v>4.54</v>
      </c>
      <c r="G2659" s="42">
        <v>4.6500000000000004</v>
      </c>
      <c r="H2659" s="42">
        <v>4.76</v>
      </c>
      <c r="I2659" s="42">
        <v>4.87</v>
      </c>
      <c r="J2659" s="42">
        <v>4.9800000000000004</v>
      </c>
      <c r="K2659" s="42">
        <v>5.09</v>
      </c>
      <c r="L2659" s="42">
        <v>5.2</v>
      </c>
      <c r="M2659" s="42">
        <v>5.31</v>
      </c>
      <c r="N2659" s="42">
        <v>5.42</v>
      </c>
      <c r="O2659" s="42">
        <v>5.53</v>
      </c>
      <c r="P2659" s="42">
        <v>5.63</v>
      </c>
      <c r="Q2659" s="42">
        <v>5.74</v>
      </c>
      <c r="R2659" s="42">
        <v>5.85</v>
      </c>
      <c r="S2659" s="42">
        <v>5.96</v>
      </c>
      <c r="T2659" s="42">
        <v>6.07</v>
      </c>
      <c r="U2659" s="42">
        <v>6.18</v>
      </c>
      <c r="V2659" s="42">
        <v>6.29</v>
      </c>
      <c r="W2659" s="42">
        <v>6.4</v>
      </c>
      <c r="X2659" s="42">
        <v>6.51</v>
      </c>
      <c r="Y2659" s="42">
        <v>6.62</v>
      </c>
      <c r="Z2659" s="42">
        <v>6.73</v>
      </c>
      <c r="AA2659" s="42">
        <v>6.84</v>
      </c>
      <c r="AB2659" s="42">
        <v>6.95</v>
      </c>
      <c r="AC2659" s="42">
        <v>7.06</v>
      </c>
      <c r="AD2659" s="42">
        <v>7.17</v>
      </c>
      <c r="AE2659" s="42">
        <v>7.28</v>
      </c>
      <c r="AF2659" s="42">
        <v>7.39</v>
      </c>
      <c r="AG2659" s="42">
        <v>7.5</v>
      </c>
      <c r="AH2659" s="42">
        <v>7.61</v>
      </c>
      <c r="AI2659" s="42">
        <v>7.72</v>
      </c>
      <c r="AJ2659" s="42">
        <v>7.83</v>
      </c>
      <c r="AK2659" s="42">
        <v>7.94</v>
      </c>
      <c r="AL2659" s="42">
        <v>8.0399999999999991</v>
      </c>
      <c r="AM2659" s="42">
        <v>8.15</v>
      </c>
      <c r="AN2659" s="42">
        <v>8.26</v>
      </c>
      <c r="AO2659" s="42">
        <v>8.3699999999999992</v>
      </c>
      <c r="AP2659" s="42">
        <v>8.48</v>
      </c>
    </row>
    <row r="2660" spans="1:42" x14ac:dyDescent="0.2">
      <c r="A2660" s="41">
        <v>26.48</v>
      </c>
      <c r="B2660" s="42">
        <v>4.0999999999999996</v>
      </c>
      <c r="C2660" s="42">
        <v>4.21</v>
      </c>
      <c r="D2660" s="42">
        <v>4.32</v>
      </c>
      <c r="E2660" s="42">
        <v>4.43</v>
      </c>
      <c r="F2660" s="42">
        <v>4.54</v>
      </c>
      <c r="G2660" s="42">
        <v>4.6500000000000004</v>
      </c>
      <c r="H2660" s="42">
        <v>4.76</v>
      </c>
      <c r="I2660" s="42">
        <v>4.87</v>
      </c>
      <c r="J2660" s="42">
        <v>4.9800000000000004</v>
      </c>
      <c r="K2660" s="42">
        <v>5.09</v>
      </c>
      <c r="L2660" s="42">
        <v>5.2</v>
      </c>
      <c r="M2660" s="42">
        <v>5.31</v>
      </c>
      <c r="N2660" s="42">
        <v>5.41</v>
      </c>
      <c r="O2660" s="42">
        <v>5.52</v>
      </c>
      <c r="P2660" s="42">
        <v>5.63</v>
      </c>
      <c r="Q2660" s="42">
        <v>5.74</v>
      </c>
      <c r="R2660" s="42">
        <v>5.85</v>
      </c>
      <c r="S2660" s="42">
        <v>5.96</v>
      </c>
      <c r="T2660" s="42">
        <v>6.07</v>
      </c>
      <c r="U2660" s="42">
        <v>6.18</v>
      </c>
      <c r="V2660" s="42">
        <v>6.29</v>
      </c>
      <c r="W2660" s="42">
        <v>6.4</v>
      </c>
      <c r="X2660" s="42">
        <v>6.51</v>
      </c>
      <c r="Y2660" s="42">
        <v>6.62</v>
      </c>
      <c r="Z2660" s="42">
        <v>6.73</v>
      </c>
      <c r="AA2660" s="42">
        <v>6.84</v>
      </c>
      <c r="AB2660" s="42">
        <v>6.95</v>
      </c>
      <c r="AC2660" s="42">
        <v>7.06</v>
      </c>
      <c r="AD2660" s="42">
        <v>7.17</v>
      </c>
      <c r="AE2660" s="42">
        <v>7.28</v>
      </c>
      <c r="AF2660" s="42">
        <v>7.39</v>
      </c>
      <c r="AG2660" s="42">
        <v>7.5</v>
      </c>
      <c r="AH2660" s="42">
        <v>7.61</v>
      </c>
      <c r="AI2660" s="42">
        <v>7.71</v>
      </c>
      <c r="AJ2660" s="42">
        <v>7.82</v>
      </c>
      <c r="AK2660" s="42">
        <v>7.93</v>
      </c>
      <c r="AL2660" s="42">
        <v>8.0399999999999991</v>
      </c>
      <c r="AM2660" s="42">
        <v>8.15</v>
      </c>
      <c r="AN2660" s="42">
        <v>8.26</v>
      </c>
      <c r="AO2660" s="42">
        <v>8.3699999999999992</v>
      </c>
      <c r="AP2660" s="42">
        <v>8.48</v>
      </c>
    </row>
    <row r="2661" spans="1:42" x14ac:dyDescent="0.2">
      <c r="A2661" s="41">
        <v>26.49</v>
      </c>
      <c r="B2661" s="42">
        <v>4.0999999999999996</v>
      </c>
      <c r="C2661" s="42">
        <v>4.21</v>
      </c>
      <c r="D2661" s="42">
        <v>4.32</v>
      </c>
      <c r="E2661" s="42">
        <v>4.43</v>
      </c>
      <c r="F2661" s="42">
        <v>4.54</v>
      </c>
      <c r="G2661" s="42">
        <v>4.6500000000000004</v>
      </c>
      <c r="H2661" s="42">
        <v>4.76</v>
      </c>
      <c r="I2661" s="42">
        <v>4.87</v>
      </c>
      <c r="J2661" s="42">
        <v>4.9800000000000004</v>
      </c>
      <c r="K2661" s="42">
        <v>5.09</v>
      </c>
      <c r="L2661" s="42">
        <v>5.19</v>
      </c>
      <c r="M2661" s="42">
        <v>5.3</v>
      </c>
      <c r="N2661" s="42">
        <v>5.41</v>
      </c>
      <c r="O2661" s="42">
        <v>5.52</v>
      </c>
      <c r="P2661" s="42">
        <v>5.63</v>
      </c>
      <c r="Q2661" s="42">
        <v>5.74</v>
      </c>
      <c r="R2661" s="42">
        <v>5.85</v>
      </c>
      <c r="S2661" s="42">
        <v>5.96</v>
      </c>
      <c r="T2661" s="42">
        <v>6.07</v>
      </c>
      <c r="U2661" s="42">
        <v>6.18</v>
      </c>
      <c r="V2661" s="42">
        <v>6.29</v>
      </c>
      <c r="W2661" s="42">
        <v>6.4</v>
      </c>
      <c r="X2661" s="42">
        <v>6.51</v>
      </c>
      <c r="Y2661" s="42">
        <v>6.62</v>
      </c>
      <c r="Z2661" s="42">
        <v>6.73</v>
      </c>
      <c r="AA2661" s="42">
        <v>6.84</v>
      </c>
      <c r="AB2661" s="42">
        <v>6.95</v>
      </c>
      <c r="AC2661" s="42">
        <v>7.06</v>
      </c>
      <c r="AD2661" s="42">
        <v>7.17</v>
      </c>
      <c r="AE2661" s="42">
        <v>7.28</v>
      </c>
      <c r="AF2661" s="42">
        <v>7.38</v>
      </c>
      <c r="AG2661" s="42">
        <v>7.49</v>
      </c>
      <c r="AH2661" s="42">
        <v>7.6</v>
      </c>
      <c r="AI2661" s="42">
        <v>7.71</v>
      </c>
      <c r="AJ2661" s="42">
        <v>7.82</v>
      </c>
      <c r="AK2661" s="42">
        <v>7.93</v>
      </c>
      <c r="AL2661" s="42">
        <v>8.0399999999999991</v>
      </c>
      <c r="AM2661" s="42">
        <v>8.15</v>
      </c>
      <c r="AN2661" s="42">
        <v>8.26</v>
      </c>
      <c r="AO2661" s="42">
        <v>8.3699999999999992</v>
      </c>
      <c r="AP2661" s="42">
        <v>8.48</v>
      </c>
    </row>
    <row r="2662" spans="1:42" x14ac:dyDescent="0.2">
      <c r="A2662" s="41">
        <v>26.5</v>
      </c>
      <c r="B2662" s="42">
        <v>4.0999999999999996</v>
      </c>
      <c r="C2662" s="42">
        <v>4.21</v>
      </c>
      <c r="D2662" s="42">
        <v>4.32</v>
      </c>
      <c r="E2662" s="42">
        <v>4.43</v>
      </c>
      <c r="F2662" s="42">
        <v>4.54</v>
      </c>
      <c r="G2662" s="42">
        <v>4.6500000000000004</v>
      </c>
      <c r="H2662" s="42">
        <v>4.76</v>
      </c>
      <c r="I2662" s="42">
        <v>4.87</v>
      </c>
      <c r="J2662" s="42">
        <v>4.97</v>
      </c>
      <c r="K2662" s="42">
        <v>5.08</v>
      </c>
      <c r="L2662" s="42">
        <v>5.19</v>
      </c>
      <c r="M2662" s="42">
        <v>5.3</v>
      </c>
      <c r="N2662" s="42">
        <v>5.41</v>
      </c>
      <c r="O2662" s="42">
        <v>5.52</v>
      </c>
      <c r="P2662" s="42">
        <v>5.63</v>
      </c>
      <c r="Q2662" s="42">
        <v>5.74</v>
      </c>
      <c r="R2662" s="42">
        <v>5.85</v>
      </c>
      <c r="S2662" s="42">
        <v>5.96</v>
      </c>
      <c r="T2662" s="42">
        <v>6.07</v>
      </c>
      <c r="U2662" s="42">
        <v>6.18</v>
      </c>
      <c r="V2662" s="42">
        <v>6.29</v>
      </c>
      <c r="W2662" s="42">
        <v>6.4</v>
      </c>
      <c r="X2662" s="42">
        <v>6.51</v>
      </c>
      <c r="Y2662" s="42">
        <v>6.62</v>
      </c>
      <c r="Z2662" s="42">
        <v>6.73</v>
      </c>
      <c r="AA2662" s="42">
        <v>6.84</v>
      </c>
      <c r="AB2662" s="42">
        <v>6.95</v>
      </c>
      <c r="AC2662" s="42">
        <v>7.06</v>
      </c>
      <c r="AD2662" s="42">
        <v>7.16</v>
      </c>
      <c r="AE2662" s="42">
        <v>7.27</v>
      </c>
      <c r="AF2662" s="42">
        <v>7.38</v>
      </c>
      <c r="AG2662" s="42">
        <v>7.49</v>
      </c>
      <c r="AH2662" s="42">
        <v>7.6</v>
      </c>
      <c r="AI2662" s="42">
        <v>7.71</v>
      </c>
      <c r="AJ2662" s="42">
        <v>7.82</v>
      </c>
      <c r="AK2662" s="42">
        <v>7.93</v>
      </c>
      <c r="AL2662" s="42">
        <v>8.0399999999999991</v>
      </c>
      <c r="AM2662" s="42">
        <v>8.15</v>
      </c>
      <c r="AN2662" s="42">
        <v>8.26</v>
      </c>
      <c r="AO2662" s="42">
        <v>8.3699999999999992</v>
      </c>
      <c r="AP2662" s="42">
        <v>8.48</v>
      </c>
    </row>
    <row r="2663" spans="1:42" x14ac:dyDescent="0.2">
      <c r="A2663" s="41">
        <v>26.51</v>
      </c>
      <c r="B2663" s="42">
        <v>4.0999999999999996</v>
      </c>
      <c r="C2663" s="42">
        <v>4.21</v>
      </c>
      <c r="D2663" s="42">
        <v>4.32</v>
      </c>
      <c r="E2663" s="42">
        <v>4.43</v>
      </c>
      <c r="F2663" s="42">
        <v>4.54</v>
      </c>
      <c r="G2663" s="42">
        <v>4.6500000000000004</v>
      </c>
      <c r="H2663" s="42">
        <v>4.75</v>
      </c>
      <c r="I2663" s="42">
        <v>4.8600000000000003</v>
      </c>
      <c r="J2663" s="42">
        <v>4.97</v>
      </c>
      <c r="K2663" s="42">
        <v>5.08</v>
      </c>
      <c r="L2663" s="42">
        <v>5.19</v>
      </c>
      <c r="M2663" s="42">
        <v>5.3</v>
      </c>
      <c r="N2663" s="42">
        <v>5.41</v>
      </c>
      <c r="O2663" s="42">
        <v>5.52</v>
      </c>
      <c r="P2663" s="42">
        <v>5.63</v>
      </c>
      <c r="Q2663" s="42">
        <v>5.74</v>
      </c>
      <c r="R2663" s="42">
        <v>5.85</v>
      </c>
      <c r="S2663" s="42">
        <v>5.96</v>
      </c>
      <c r="T2663" s="42">
        <v>6.07</v>
      </c>
      <c r="U2663" s="42">
        <v>6.18</v>
      </c>
      <c r="V2663" s="42">
        <v>6.29</v>
      </c>
      <c r="W2663" s="42">
        <v>6.4</v>
      </c>
      <c r="X2663" s="42">
        <v>6.51</v>
      </c>
      <c r="Y2663" s="42">
        <v>6.62</v>
      </c>
      <c r="Z2663" s="42">
        <v>6.73</v>
      </c>
      <c r="AA2663" s="42">
        <v>6.83</v>
      </c>
      <c r="AB2663" s="42">
        <v>6.94</v>
      </c>
      <c r="AC2663" s="42">
        <v>7.05</v>
      </c>
      <c r="AD2663" s="42">
        <v>7.16</v>
      </c>
      <c r="AE2663" s="42">
        <v>7.27</v>
      </c>
      <c r="AF2663" s="42">
        <v>7.38</v>
      </c>
      <c r="AG2663" s="42">
        <v>7.49</v>
      </c>
      <c r="AH2663" s="42">
        <v>7.6</v>
      </c>
      <c r="AI2663" s="42">
        <v>7.71</v>
      </c>
      <c r="AJ2663" s="42">
        <v>7.82</v>
      </c>
      <c r="AK2663" s="42">
        <v>7.93</v>
      </c>
      <c r="AL2663" s="42">
        <v>8.0399999999999991</v>
      </c>
      <c r="AM2663" s="42">
        <v>8.15</v>
      </c>
      <c r="AN2663" s="42">
        <v>8.26</v>
      </c>
      <c r="AO2663" s="42">
        <v>8.3699999999999992</v>
      </c>
      <c r="AP2663" s="42">
        <v>8.48</v>
      </c>
    </row>
    <row r="2664" spans="1:42" x14ac:dyDescent="0.2">
      <c r="A2664" s="41">
        <v>26.52</v>
      </c>
      <c r="B2664" s="42">
        <v>4.0999999999999996</v>
      </c>
      <c r="C2664" s="42">
        <v>4.21</v>
      </c>
      <c r="D2664" s="42">
        <v>4.32</v>
      </c>
      <c r="E2664" s="42">
        <v>4.43</v>
      </c>
      <c r="F2664" s="42">
        <v>4.53</v>
      </c>
      <c r="G2664" s="42">
        <v>4.6399999999999997</v>
      </c>
      <c r="H2664" s="42">
        <v>4.75</v>
      </c>
      <c r="I2664" s="42">
        <v>4.8600000000000003</v>
      </c>
      <c r="J2664" s="42">
        <v>4.97</v>
      </c>
      <c r="K2664" s="42">
        <v>5.08</v>
      </c>
      <c r="L2664" s="42">
        <v>5.19</v>
      </c>
      <c r="M2664" s="42">
        <v>5.3</v>
      </c>
      <c r="N2664" s="42">
        <v>5.41</v>
      </c>
      <c r="O2664" s="42">
        <v>5.52</v>
      </c>
      <c r="P2664" s="42">
        <v>5.63</v>
      </c>
      <c r="Q2664" s="42">
        <v>5.74</v>
      </c>
      <c r="R2664" s="42">
        <v>5.85</v>
      </c>
      <c r="S2664" s="42">
        <v>5.96</v>
      </c>
      <c r="T2664" s="42">
        <v>6.07</v>
      </c>
      <c r="U2664" s="42">
        <v>6.18</v>
      </c>
      <c r="V2664" s="42">
        <v>6.29</v>
      </c>
      <c r="W2664" s="42">
        <v>6.4</v>
      </c>
      <c r="X2664" s="42">
        <v>6.51</v>
      </c>
      <c r="Y2664" s="42">
        <v>6.61</v>
      </c>
      <c r="Z2664" s="42">
        <v>6.72</v>
      </c>
      <c r="AA2664" s="42">
        <v>6.83</v>
      </c>
      <c r="AB2664" s="42">
        <v>6.94</v>
      </c>
      <c r="AC2664" s="42">
        <v>7.05</v>
      </c>
      <c r="AD2664" s="42">
        <v>7.16</v>
      </c>
      <c r="AE2664" s="42">
        <v>7.27</v>
      </c>
      <c r="AF2664" s="42">
        <v>7.38</v>
      </c>
      <c r="AG2664" s="42">
        <v>7.49</v>
      </c>
      <c r="AH2664" s="42">
        <v>7.6</v>
      </c>
      <c r="AI2664" s="42">
        <v>7.71</v>
      </c>
      <c r="AJ2664" s="42">
        <v>7.82</v>
      </c>
      <c r="AK2664" s="42">
        <v>7.93</v>
      </c>
      <c r="AL2664" s="42">
        <v>8.0399999999999991</v>
      </c>
      <c r="AM2664" s="42">
        <v>8.15</v>
      </c>
      <c r="AN2664" s="42">
        <v>8.26</v>
      </c>
      <c r="AO2664" s="42">
        <v>8.3699999999999992</v>
      </c>
      <c r="AP2664" s="42">
        <v>8.48</v>
      </c>
    </row>
    <row r="2665" spans="1:42" x14ac:dyDescent="0.2">
      <c r="A2665" s="41">
        <v>26.53</v>
      </c>
      <c r="B2665" s="42">
        <v>4.0999999999999996</v>
      </c>
      <c r="C2665" s="42">
        <v>4.21</v>
      </c>
      <c r="D2665" s="42">
        <v>4.3099999999999996</v>
      </c>
      <c r="E2665" s="42">
        <v>4.42</v>
      </c>
      <c r="F2665" s="42">
        <v>4.53</v>
      </c>
      <c r="G2665" s="42">
        <v>4.6399999999999997</v>
      </c>
      <c r="H2665" s="42">
        <v>4.75</v>
      </c>
      <c r="I2665" s="42">
        <v>4.8600000000000003</v>
      </c>
      <c r="J2665" s="42">
        <v>4.97</v>
      </c>
      <c r="K2665" s="42">
        <v>5.08</v>
      </c>
      <c r="L2665" s="42">
        <v>5.19</v>
      </c>
      <c r="M2665" s="42">
        <v>5.3</v>
      </c>
      <c r="N2665" s="42">
        <v>5.41</v>
      </c>
      <c r="O2665" s="42">
        <v>5.52</v>
      </c>
      <c r="P2665" s="42">
        <v>5.63</v>
      </c>
      <c r="Q2665" s="42">
        <v>5.74</v>
      </c>
      <c r="R2665" s="42">
        <v>5.85</v>
      </c>
      <c r="S2665" s="42">
        <v>5.96</v>
      </c>
      <c r="T2665" s="42">
        <v>6.07</v>
      </c>
      <c r="U2665" s="42">
        <v>6.18</v>
      </c>
      <c r="V2665" s="42">
        <v>6.29</v>
      </c>
      <c r="W2665" s="42">
        <v>6.39</v>
      </c>
      <c r="X2665" s="42">
        <v>6.5</v>
      </c>
      <c r="Y2665" s="42">
        <v>6.61</v>
      </c>
      <c r="Z2665" s="42">
        <v>6.72</v>
      </c>
      <c r="AA2665" s="42">
        <v>6.83</v>
      </c>
      <c r="AB2665" s="42">
        <v>6.94</v>
      </c>
      <c r="AC2665" s="42">
        <v>7.05</v>
      </c>
      <c r="AD2665" s="42">
        <v>7.16</v>
      </c>
      <c r="AE2665" s="42">
        <v>7.27</v>
      </c>
      <c r="AF2665" s="42">
        <v>7.38</v>
      </c>
      <c r="AG2665" s="42">
        <v>7.49</v>
      </c>
      <c r="AH2665" s="42">
        <v>7.6</v>
      </c>
      <c r="AI2665" s="42">
        <v>7.71</v>
      </c>
      <c r="AJ2665" s="42">
        <v>7.82</v>
      </c>
      <c r="AK2665" s="42">
        <v>7.93</v>
      </c>
      <c r="AL2665" s="42">
        <v>8.0399999999999991</v>
      </c>
      <c r="AM2665" s="42">
        <v>8.15</v>
      </c>
      <c r="AN2665" s="42">
        <v>8.25</v>
      </c>
      <c r="AO2665" s="42">
        <v>8.36</v>
      </c>
      <c r="AP2665" s="42">
        <v>8.4700000000000006</v>
      </c>
    </row>
    <row r="2666" spans="1:42" x14ac:dyDescent="0.2">
      <c r="A2666" s="41">
        <v>26.54</v>
      </c>
      <c r="B2666" s="42">
        <v>4.0999999999999996</v>
      </c>
      <c r="C2666" s="42">
        <v>4.2</v>
      </c>
      <c r="D2666" s="42">
        <v>4.3099999999999996</v>
      </c>
      <c r="E2666" s="42">
        <v>4.42</v>
      </c>
      <c r="F2666" s="42">
        <v>4.53</v>
      </c>
      <c r="G2666" s="42">
        <v>4.6399999999999997</v>
      </c>
      <c r="H2666" s="42">
        <v>4.75</v>
      </c>
      <c r="I2666" s="42">
        <v>4.8600000000000003</v>
      </c>
      <c r="J2666" s="42">
        <v>4.97</v>
      </c>
      <c r="K2666" s="42">
        <v>5.08</v>
      </c>
      <c r="L2666" s="42">
        <v>5.19</v>
      </c>
      <c r="M2666" s="42">
        <v>5.3</v>
      </c>
      <c r="N2666" s="42">
        <v>5.41</v>
      </c>
      <c r="O2666" s="42">
        <v>5.52</v>
      </c>
      <c r="P2666" s="42">
        <v>5.63</v>
      </c>
      <c r="Q2666" s="42">
        <v>5.74</v>
      </c>
      <c r="R2666" s="42">
        <v>5.85</v>
      </c>
      <c r="S2666" s="42">
        <v>5.96</v>
      </c>
      <c r="T2666" s="42">
        <v>6.07</v>
      </c>
      <c r="U2666" s="42">
        <v>6.17</v>
      </c>
      <c r="V2666" s="42">
        <v>6.28</v>
      </c>
      <c r="W2666" s="42">
        <v>6.39</v>
      </c>
      <c r="X2666" s="42">
        <v>6.5</v>
      </c>
      <c r="Y2666" s="42">
        <v>6.61</v>
      </c>
      <c r="Z2666" s="42">
        <v>6.72</v>
      </c>
      <c r="AA2666" s="42">
        <v>6.83</v>
      </c>
      <c r="AB2666" s="42">
        <v>6.94</v>
      </c>
      <c r="AC2666" s="42">
        <v>7.05</v>
      </c>
      <c r="AD2666" s="42">
        <v>7.16</v>
      </c>
      <c r="AE2666" s="42">
        <v>7.27</v>
      </c>
      <c r="AF2666" s="42">
        <v>7.38</v>
      </c>
      <c r="AG2666" s="42">
        <v>7.49</v>
      </c>
      <c r="AH2666" s="42">
        <v>7.6</v>
      </c>
      <c r="AI2666" s="42">
        <v>7.71</v>
      </c>
      <c r="AJ2666" s="42">
        <v>7.82</v>
      </c>
      <c r="AK2666" s="42">
        <v>7.93</v>
      </c>
      <c r="AL2666" s="42">
        <v>8.0299999999999994</v>
      </c>
      <c r="AM2666" s="42">
        <v>8.14</v>
      </c>
      <c r="AN2666" s="42">
        <v>8.25</v>
      </c>
      <c r="AO2666" s="42">
        <v>8.36</v>
      </c>
      <c r="AP2666" s="42">
        <v>8.4700000000000006</v>
      </c>
    </row>
    <row r="2667" spans="1:42" x14ac:dyDescent="0.2">
      <c r="A2667" s="41">
        <v>26.55</v>
      </c>
      <c r="B2667" s="42">
        <v>4.09</v>
      </c>
      <c r="C2667" s="42">
        <v>4.2</v>
      </c>
      <c r="D2667" s="42">
        <v>4.3099999999999996</v>
      </c>
      <c r="E2667" s="42">
        <v>4.42</v>
      </c>
      <c r="F2667" s="42">
        <v>4.53</v>
      </c>
      <c r="G2667" s="42">
        <v>4.6399999999999997</v>
      </c>
      <c r="H2667" s="42">
        <v>4.75</v>
      </c>
      <c r="I2667" s="42">
        <v>4.8600000000000003</v>
      </c>
      <c r="J2667" s="42">
        <v>4.97</v>
      </c>
      <c r="K2667" s="42">
        <v>5.08</v>
      </c>
      <c r="L2667" s="42">
        <v>5.19</v>
      </c>
      <c r="M2667" s="42">
        <v>5.3</v>
      </c>
      <c r="N2667" s="42">
        <v>5.41</v>
      </c>
      <c r="O2667" s="42">
        <v>5.52</v>
      </c>
      <c r="P2667" s="42">
        <v>5.63</v>
      </c>
      <c r="Q2667" s="42">
        <v>5.74</v>
      </c>
      <c r="R2667" s="42">
        <v>5.85</v>
      </c>
      <c r="S2667" s="42">
        <v>5.95</v>
      </c>
      <c r="T2667" s="42">
        <v>6.06</v>
      </c>
      <c r="U2667" s="42">
        <v>6.17</v>
      </c>
      <c r="V2667" s="42">
        <v>6.28</v>
      </c>
      <c r="W2667" s="42">
        <v>6.39</v>
      </c>
      <c r="X2667" s="42">
        <v>6.5</v>
      </c>
      <c r="Y2667" s="42">
        <v>6.61</v>
      </c>
      <c r="Z2667" s="42">
        <v>6.72</v>
      </c>
      <c r="AA2667" s="42">
        <v>6.83</v>
      </c>
      <c r="AB2667" s="42">
        <v>6.94</v>
      </c>
      <c r="AC2667" s="42">
        <v>7.05</v>
      </c>
      <c r="AD2667" s="42">
        <v>7.16</v>
      </c>
      <c r="AE2667" s="42">
        <v>7.27</v>
      </c>
      <c r="AF2667" s="42">
        <v>7.38</v>
      </c>
      <c r="AG2667" s="42">
        <v>7.49</v>
      </c>
      <c r="AH2667" s="42">
        <v>7.6</v>
      </c>
      <c r="AI2667" s="42">
        <v>7.71</v>
      </c>
      <c r="AJ2667" s="42">
        <v>7.81</v>
      </c>
      <c r="AK2667" s="42">
        <v>7.92</v>
      </c>
      <c r="AL2667" s="42">
        <v>8.0299999999999994</v>
      </c>
      <c r="AM2667" s="42">
        <v>8.14</v>
      </c>
      <c r="AN2667" s="42">
        <v>8.25</v>
      </c>
      <c r="AO2667" s="42">
        <v>8.36</v>
      </c>
      <c r="AP2667" s="42">
        <v>8.4700000000000006</v>
      </c>
    </row>
    <row r="2668" spans="1:42" x14ac:dyDescent="0.2">
      <c r="A2668" s="41">
        <v>26.56</v>
      </c>
      <c r="B2668" s="42">
        <v>4.09</v>
      </c>
      <c r="C2668" s="42">
        <v>4.2</v>
      </c>
      <c r="D2668" s="42">
        <v>4.3099999999999996</v>
      </c>
      <c r="E2668" s="42">
        <v>4.42</v>
      </c>
      <c r="F2668" s="42">
        <v>4.53</v>
      </c>
      <c r="G2668" s="42">
        <v>4.6399999999999997</v>
      </c>
      <c r="H2668" s="42">
        <v>4.75</v>
      </c>
      <c r="I2668" s="42">
        <v>4.8600000000000003</v>
      </c>
      <c r="J2668" s="42">
        <v>4.97</v>
      </c>
      <c r="K2668" s="42">
        <v>5.08</v>
      </c>
      <c r="L2668" s="42">
        <v>5.19</v>
      </c>
      <c r="M2668" s="42">
        <v>5.3</v>
      </c>
      <c r="N2668" s="42">
        <v>5.41</v>
      </c>
      <c r="O2668" s="42">
        <v>5.52</v>
      </c>
      <c r="P2668" s="42">
        <v>5.63</v>
      </c>
      <c r="Q2668" s="42">
        <v>5.73</v>
      </c>
      <c r="R2668" s="42">
        <v>5.84</v>
      </c>
      <c r="S2668" s="42">
        <v>5.95</v>
      </c>
      <c r="T2668" s="42">
        <v>6.06</v>
      </c>
      <c r="U2668" s="42">
        <v>6.17</v>
      </c>
      <c r="V2668" s="42">
        <v>6.28</v>
      </c>
      <c r="W2668" s="42">
        <v>6.39</v>
      </c>
      <c r="X2668" s="42">
        <v>6.5</v>
      </c>
      <c r="Y2668" s="42">
        <v>6.61</v>
      </c>
      <c r="Z2668" s="42">
        <v>6.72</v>
      </c>
      <c r="AA2668" s="42">
        <v>6.83</v>
      </c>
      <c r="AB2668" s="42">
        <v>6.94</v>
      </c>
      <c r="AC2668" s="42">
        <v>7.05</v>
      </c>
      <c r="AD2668" s="42">
        <v>7.16</v>
      </c>
      <c r="AE2668" s="42">
        <v>7.27</v>
      </c>
      <c r="AF2668" s="42">
        <v>7.38</v>
      </c>
      <c r="AG2668" s="42">
        <v>7.48</v>
      </c>
      <c r="AH2668" s="42">
        <v>7.59</v>
      </c>
      <c r="AI2668" s="42">
        <v>7.7</v>
      </c>
      <c r="AJ2668" s="42">
        <v>7.81</v>
      </c>
      <c r="AK2668" s="42">
        <v>7.92</v>
      </c>
      <c r="AL2668" s="42">
        <v>8.0299999999999994</v>
      </c>
      <c r="AM2668" s="42">
        <v>8.14</v>
      </c>
      <c r="AN2668" s="42">
        <v>8.25</v>
      </c>
      <c r="AO2668" s="42">
        <v>8.36</v>
      </c>
      <c r="AP2668" s="42">
        <v>8.4700000000000006</v>
      </c>
    </row>
    <row r="2669" spans="1:42" x14ac:dyDescent="0.2">
      <c r="A2669" s="41">
        <v>26.57</v>
      </c>
      <c r="B2669" s="42">
        <v>4.09</v>
      </c>
      <c r="C2669" s="42">
        <v>4.2</v>
      </c>
      <c r="D2669" s="42">
        <v>4.3099999999999996</v>
      </c>
      <c r="E2669" s="42">
        <v>4.42</v>
      </c>
      <c r="F2669" s="42">
        <v>4.53</v>
      </c>
      <c r="G2669" s="42">
        <v>4.6399999999999997</v>
      </c>
      <c r="H2669" s="42">
        <v>4.75</v>
      </c>
      <c r="I2669" s="42">
        <v>4.8600000000000003</v>
      </c>
      <c r="J2669" s="42">
        <v>4.97</v>
      </c>
      <c r="K2669" s="42">
        <v>5.08</v>
      </c>
      <c r="L2669" s="42">
        <v>5.19</v>
      </c>
      <c r="M2669" s="42">
        <v>5.3</v>
      </c>
      <c r="N2669" s="42">
        <v>5.41</v>
      </c>
      <c r="O2669" s="42">
        <v>5.51</v>
      </c>
      <c r="P2669" s="42">
        <v>5.62</v>
      </c>
      <c r="Q2669" s="42">
        <v>5.73</v>
      </c>
      <c r="R2669" s="42">
        <v>5.84</v>
      </c>
      <c r="S2669" s="42">
        <v>5.95</v>
      </c>
      <c r="T2669" s="42">
        <v>6.06</v>
      </c>
      <c r="U2669" s="42">
        <v>6.17</v>
      </c>
      <c r="V2669" s="42">
        <v>6.28</v>
      </c>
      <c r="W2669" s="42">
        <v>6.39</v>
      </c>
      <c r="X2669" s="42">
        <v>6.5</v>
      </c>
      <c r="Y2669" s="42">
        <v>6.61</v>
      </c>
      <c r="Z2669" s="42">
        <v>6.72</v>
      </c>
      <c r="AA2669" s="42">
        <v>6.83</v>
      </c>
      <c r="AB2669" s="42">
        <v>6.94</v>
      </c>
      <c r="AC2669" s="42">
        <v>7.05</v>
      </c>
      <c r="AD2669" s="42">
        <v>7.16</v>
      </c>
      <c r="AE2669" s="42">
        <v>7.26</v>
      </c>
      <c r="AF2669" s="42">
        <v>7.37</v>
      </c>
      <c r="AG2669" s="42">
        <v>7.48</v>
      </c>
      <c r="AH2669" s="42">
        <v>7.59</v>
      </c>
      <c r="AI2669" s="42">
        <v>7.7</v>
      </c>
      <c r="AJ2669" s="42">
        <v>7.81</v>
      </c>
      <c r="AK2669" s="42">
        <v>7.92</v>
      </c>
      <c r="AL2669" s="42">
        <v>8.0299999999999994</v>
      </c>
      <c r="AM2669" s="42">
        <v>8.14</v>
      </c>
      <c r="AN2669" s="42">
        <v>8.25</v>
      </c>
      <c r="AO2669" s="42">
        <v>8.36</v>
      </c>
      <c r="AP2669" s="42">
        <v>8.4700000000000006</v>
      </c>
    </row>
    <row r="2670" spans="1:42" x14ac:dyDescent="0.2">
      <c r="A2670" s="41">
        <v>26.58</v>
      </c>
      <c r="B2670" s="42">
        <v>4.09</v>
      </c>
      <c r="C2670" s="42">
        <v>4.2</v>
      </c>
      <c r="D2670" s="42">
        <v>4.3099999999999996</v>
      </c>
      <c r="E2670" s="42">
        <v>4.42</v>
      </c>
      <c r="F2670" s="42">
        <v>4.53</v>
      </c>
      <c r="G2670" s="42">
        <v>4.6399999999999997</v>
      </c>
      <c r="H2670" s="42">
        <v>4.75</v>
      </c>
      <c r="I2670" s="42">
        <v>4.8600000000000003</v>
      </c>
      <c r="J2670" s="42">
        <v>4.97</v>
      </c>
      <c r="K2670" s="42">
        <v>5.08</v>
      </c>
      <c r="L2670" s="42">
        <v>5.19</v>
      </c>
      <c r="M2670" s="42">
        <v>5.3</v>
      </c>
      <c r="N2670" s="42">
        <v>5.4</v>
      </c>
      <c r="O2670" s="42">
        <v>5.51</v>
      </c>
      <c r="P2670" s="42">
        <v>5.62</v>
      </c>
      <c r="Q2670" s="42">
        <v>5.73</v>
      </c>
      <c r="R2670" s="42">
        <v>5.84</v>
      </c>
      <c r="S2670" s="42">
        <v>5.95</v>
      </c>
      <c r="T2670" s="42">
        <v>6.06</v>
      </c>
      <c r="U2670" s="42">
        <v>6.17</v>
      </c>
      <c r="V2670" s="42">
        <v>6.28</v>
      </c>
      <c r="W2670" s="42">
        <v>6.39</v>
      </c>
      <c r="X2670" s="42">
        <v>6.5</v>
      </c>
      <c r="Y2670" s="42">
        <v>6.61</v>
      </c>
      <c r="Z2670" s="42">
        <v>6.72</v>
      </c>
      <c r="AA2670" s="42">
        <v>6.83</v>
      </c>
      <c r="AB2670" s="42">
        <v>6.94</v>
      </c>
      <c r="AC2670" s="42">
        <v>7.04</v>
      </c>
      <c r="AD2670" s="42">
        <v>7.15</v>
      </c>
      <c r="AE2670" s="42">
        <v>7.26</v>
      </c>
      <c r="AF2670" s="42">
        <v>7.37</v>
      </c>
      <c r="AG2670" s="42">
        <v>7.48</v>
      </c>
      <c r="AH2670" s="42">
        <v>7.59</v>
      </c>
      <c r="AI2670" s="42">
        <v>7.7</v>
      </c>
      <c r="AJ2670" s="42">
        <v>7.81</v>
      </c>
      <c r="AK2670" s="42">
        <v>7.92</v>
      </c>
      <c r="AL2670" s="42">
        <v>8.0299999999999994</v>
      </c>
      <c r="AM2670" s="42">
        <v>8.14</v>
      </c>
      <c r="AN2670" s="42">
        <v>8.25</v>
      </c>
      <c r="AO2670" s="42">
        <v>8.36</v>
      </c>
      <c r="AP2670" s="42">
        <v>8.4700000000000006</v>
      </c>
    </row>
    <row r="2671" spans="1:42" x14ac:dyDescent="0.2">
      <c r="A2671" s="41">
        <v>26.59</v>
      </c>
      <c r="B2671" s="42">
        <v>4.09</v>
      </c>
      <c r="C2671" s="42">
        <v>4.2</v>
      </c>
      <c r="D2671" s="42">
        <v>4.3099999999999996</v>
      </c>
      <c r="E2671" s="42">
        <v>4.42</v>
      </c>
      <c r="F2671" s="42">
        <v>4.53</v>
      </c>
      <c r="G2671" s="42">
        <v>4.6399999999999997</v>
      </c>
      <c r="H2671" s="42">
        <v>4.75</v>
      </c>
      <c r="I2671" s="42">
        <v>4.8600000000000003</v>
      </c>
      <c r="J2671" s="42">
        <v>4.97</v>
      </c>
      <c r="K2671" s="42">
        <v>5.08</v>
      </c>
      <c r="L2671" s="42">
        <v>5.18</v>
      </c>
      <c r="M2671" s="42">
        <v>5.29</v>
      </c>
      <c r="N2671" s="42">
        <v>5.4</v>
      </c>
      <c r="O2671" s="42">
        <v>5.51</v>
      </c>
      <c r="P2671" s="42">
        <v>5.62</v>
      </c>
      <c r="Q2671" s="42">
        <v>5.73</v>
      </c>
      <c r="R2671" s="42">
        <v>5.84</v>
      </c>
      <c r="S2671" s="42">
        <v>5.95</v>
      </c>
      <c r="T2671" s="42">
        <v>6.06</v>
      </c>
      <c r="U2671" s="42">
        <v>6.17</v>
      </c>
      <c r="V2671" s="42">
        <v>6.28</v>
      </c>
      <c r="W2671" s="42">
        <v>6.39</v>
      </c>
      <c r="X2671" s="42">
        <v>6.5</v>
      </c>
      <c r="Y2671" s="42">
        <v>6.61</v>
      </c>
      <c r="Z2671" s="42">
        <v>6.72</v>
      </c>
      <c r="AA2671" s="42">
        <v>6.82</v>
      </c>
      <c r="AB2671" s="42">
        <v>6.93</v>
      </c>
      <c r="AC2671" s="42">
        <v>7.04</v>
      </c>
      <c r="AD2671" s="42">
        <v>7.15</v>
      </c>
      <c r="AE2671" s="42">
        <v>7.26</v>
      </c>
      <c r="AF2671" s="42">
        <v>7.37</v>
      </c>
      <c r="AG2671" s="42">
        <v>7.48</v>
      </c>
      <c r="AH2671" s="42">
        <v>7.59</v>
      </c>
      <c r="AI2671" s="42">
        <v>7.7</v>
      </c>
      <c r="AJ2671" s="42">
        <v>7.81</v>
      </c>
      <c r="AK2671" s="42">
        <v>7.92</v>
      </c>
      <c r="AL2671" s="42">
        <v>8.0299999999999994</v>
      </c>
      <c r="AM2671" s="42">
        <v>8.14</v>
      </c>
      <c r="AN2671" s="42">
        <v>8.25</v>
      </c>
      <c r="AO2671" s="42">
        <v>8.36</v>
      </c>
      <c r="AP2671" s="42">
        <v>8.4600000000000009</v>
      </c>
    </row>
    <row r="2672" spans="1:42" x14ac:dyDescent="0.2">
      <c r="A2672" s="41">
        <v>26.6</v>
      </c>
      <c r="B2672" s="42">
        <v>4.09</v>
      </c>
      <c r="C2672" s="42">
        <v>4.2</v>
      </c>
      <c r="D2672" s="42">
        <v>4.3099999999999996</v>
      </c>
      <c r="E2672" s="42">
        <v>4.42</v>
      </c>
      <c r="F2672" s="42">
        <v>4.53</v>
      </c>
      <c r="G2672" s="42">
        <v>4.6399999999999997</v>
      </c>
      <c r="H2672" s="42">
        <v>4.75</v>
      </c>
      <c r="I2672" s="42">
        <v>4.8600000000000003</v>
      </c>
      <c r="J2672" s="42">
        <v>4.96</v>
      </c>
      <c r="K2672" s="42">
        <v>5.07</v>
      </c>
      <c r="L2672" s="42">
        <v>5.18</v>
      </c>
      <c r="M2672" s="42">
        <v>5.29</v>
      </c>
      <c r="N2672" s="42">
        <v>5.4</v>
      </c>
      <c r="O2672" s="42">
        <v>5.51</v>
      </c>
      <c r="P2672" s="42">
        <v>5.62</v>
      </c>
      <c r="Q2672" s="42">
        <v>5.73</v>
      </c>
      <c r="R2672" s="42">
        <v>5.84</v>
      </c>
      <c r="S2672" s="42">
        <v>5.95</v>
      </c>
      <c r="T2672" s="42">
        <v>6.06</v>
      </c>
      <c r="U2672" s="42">
        <v>6.17</v>
      </c>
      <c r="V2672" s="42">
        <v>6.28</v>
      </c>
      <c r="W2672" s="42">
        <v>6.39</v>
      </c>
      <c r="X2672" s="42">
        <v>6.5</v>
      </c>
      <c r="Y2672" s="42">
        <v>6.6</v>
      </c>
      <c r="Z2672" s="42">
        <v>6.71</v>
      </c>
      <c r="AA2672" s="42">
        <v>6.82</v>
      </c>
      <c r="AB2672" s="42">
        <v>6.93</v>
      </c>
      <c r="AC2672" s="42">
        <v>7.04</v>
      </c>
      <c r="AD2672" s="42">
        <v>7.15</v>
      </c>
      <c r="AE2672" s="42">
        <v>7.26</v>
      </c>
      <c r="AF2672" s="42">
        <v>7.37</v>
      </c>
      <c r="AG2672" s="42">
        <v>7.48</v>
      </c>
      <c r="AH2672" s="42">
        <v>7.59</v>
      </c>
      <c r="AI2672" s="42">
        <v>7.7</v>
      </c>
      <c r="AJ2672" s="42">
        <v>7.81</v>
      </c>
      <c r="AK2672" s="42">
        <v>7.92</v>
      </c>
      <c r="AL2672" s="42">
        <v>8.0299999999999994</v>
      </c>
      <c r="AM2672" s="42">
        <v>8.14</v>
      </c>
      <c r="AN2672" s="42">
        <v>8.24</v>
      </c>
      <c r="AO2672" s="42">
        <v>8.35</v>
      </c>
      <c r="AP2672" s="42">
        <v>8.4600000000000009</v>
      </c>
    </row>
    <row r="2673" spans="1:42" x14ac:dyDescent="0.2">
      <c r="A2673" s="41">
        <v>26.61</v>
      </c>
      <c r="B2673" s="42">
        <v>4.09</v>
      </c>
      <c r="C2673" s="42">
        <v>4.2</v>
      </c>
      <c r="D2673" s="42">
        <v>4.3099999999999996</v>
      </c>
      <c r="E2673" s="42">
        <v>4.42</v>
      </c>
      <c r="F2673" s="42">
        <v>4.53</v>
      </c>
      <c r="G2673" s="42">
        <v>4.6399999999999997</v>
      </c>
      <c r="H2673" s="42">
        <v>4.75</v>
      </c>
      <c r="I2673" s="42">
        <v>4.8499999999999996</v>
      </c>
      <c r="J2673" s="42">
        <v>4.96</v>
      </c>
      <c r="K2673" s="42">
        <v>5.07</v>
      </c>
      <c r="L2673" s="42">
        <v>5.18</v>
      </c>
      <c r="M2673" s="42">
        <v>5.29</v>
      </c>
      <c r="N2673" s="42">
        <v>5.4</v>
      </c>
      <c r="O2673" s="42">
        <v>5.51</v>
      </c>
      <c r="P2673" s="42">
        <v>5.62</v>
      </c>
      <c r="Q2673" s="42">
        <v>5.73</v>
      </c>
      <c r="R2673" s="42">
        <v>5.84</v>
      </c>
      <c r="S2673" s="42">
        <v>5.95</v>
      </c>
      <c r="T2673" s="42">
        <v>6.06</v>
      </c>
      <c r="U2673" s="42">
        <v>6.17</v>
      </c>
      <c r="V2673" s="42">
        <v>6.28</v>
      </c>
      <c r="W2673" s="42">
        <v>6.39</v>
      </c>
      <c r="X2673" s="42">
        <v>6.49</v>
      </c>
      <c r="Y2673" s="42">
        <v>6.6</v>
      </c>
      <c r="Z2673" s="42">
        <v>6.71</v>
      </c>
      <c r="AA2673" s="42">
        <v>6.82</v>
      </c>
      <c r="AB2673" s="42">
        <v>6.93</v>
      </c>
      <c r="AC2673" s="42">
        <v>7.04</v>
      </c>
      <c r="AD2673" s="42">
        <v>7.15</v>
      </c>
      <c r="AE2673" s="42">
        <v>7.26</v>
      </c>
      <c r="AF2673" s="42">
        <v>7.37</v>
      </c>
      <c r="AG2673" s="42">
        <v>7.48</v>
      </c>
      <c r="AH2673" s="42">
        <v>7.59</v>
      </c>
      <c r="AI2673" s="42">
        <v>7.7</v>
      </c>
      <c r="AJ2673" s="42">
        <v>7.81</v>
      </c>
      <c r="AK2673" s="42">
        <v>7.92</v>
      </c>
      <c r="AL2673" s="42">
        <v>8.02</v>
      </c>
      <c r="AM2673" s="42">
        <v>8.1300000000000008</v>
      </c>
      <c r="AN2673" s="42">
        <v>8.24</v>
      </c>
      <c r="AO2673" s="42">
        <v>8.35</v>
      </c>
      <c r="AP2673" s="42">
        <v>8.4600000000000009</v>
      </c>
    </row>
    <row r="2674" spans="1:42" x14ac:dyDescent="0.2">
      <c r="A2674" s="41">
        <v>26.62</v>
      </c>
      <c r="B2674" s="42">
        <v>4.09</v>
      </c>
      <c r="C2674" s="42">
        <v>4.2</v>
      </c>
      <c r="D2674" s="42">
        <v>4.3099999999999996</v>
      </c>
      <c r="E2674" s="42">
        <v>4.42</v>
      </c>
      <c r="F2674" s="42">
        <v>4.53</v>
      </c>
      <c r="G2674" s="42">
        <v>4.6399999999999997</v>
      </c>
      <c r="H2674" s="42">
        <v>4.74</v>
      </c>
      <c r="I2674" s="42">
        <v>4.8499999999999996</v>
      </c>
      <c r="J2674" s="42">
        <v>4.96</v>
      </c>
      <c r="K2674" s="42">
        <v>5.07</v>
      </c>
      <c r="L2674" s="42">
        <v>5.18</v>
      </c>
      <c r="M2674" s="42">
        <v>5.29</v>
      </c>
      <c r="N2674" s="42">
        <v>5.4</v>
      </c>
      <c r="O2674" s="42">
        <v>5.51</v>
      </c>
      <c r="P2674" s="42">
        <v>5.62</v>
      </c>
      <c r="Q2674" s="42">
        <v>5.73</v>
      </c>
      <c r="R2674" s="42">
        <v>5.84</v>
      </c>
      <c r="S2674" s="42">
        <v>5.95</v>
      </c>
      <c r="T2674" s="42">
        <v>6.06</v>
      </c>
      <c r="U2674" s="42">
        <v>6.17</v>
      </c>
      <c r="V2674" s="42">
        <v>6.27</v>
      </c>
      <c r="W2674" s="42">
        <v>6.38</v>
      </c>
      <c r="X2674" s="42">
        <v>6.49</v>
      </c>
      <c r="Y2674" s="42">
        <v>6.6</v>
      </c>
      <c r="Z2674" s="42">
        <v>6.71</v>
      </c>
      <c r="AA2674" s="42">
        <v>6.82</v>
      </c>
      <c r="AB2674" s="42">
        <v>6.93</v>
      </c>
      <c r="AC2674" s="42">
        <v>7.04</v>
      </c>
      <c r="AD2674" s="42">
        <v>7.15</v>
      </c>
      <c r="AE2674" s="42">
        <v>7.26</v>
      </c>
      <c r="AF2674" s="42">
        <v>7.37</v>
      </c>
      <c r="AG2674" s="42">
        <v>7.48</v>
      </c>
      <c r="AH2674" s="42">
        <v>7.59</v>
      </c>
      <c r="AI2674" s="42">
        <v>7.7</v>
      </c>
      <c r="AJ2674" s="42">
        <v>7.8</v>
      </c>
      <c r="AK2674" s="42">
        <v>7.91</v>
      </c>
      <c r="AL2674" s="42">
        <v>8.02</v>
      </c>
      <c r="AM2674" s="42">
        <v>8.1300000000000008</v>
      </c>
      <c r="AN2674" s="42">
        <v>8.24</v>
      </c>
      <c r="AO2674" s="42">
        <v>8.35</v>
      </c>
      <c r="AP2674" s="42">
        <v>8.4600000000000009</v>
      </c>
    </row>
    <row r="2675" spans="1:42" x14ac:dyDescent="0.2">
      <c r="A2675" s="41">
        <v>26.63</v>
      </c>
      <c r="B2675" s="42">
        <v>4.09</v>
      </c>
      <c r="C2675" s="42">
        <v>4.2</v>
      </c>
      <c r="D2675" s="42">
        <v>4.3099999999999996</v>
      </c>
      <c r="E2675" s="42">
        <v>4.42</v>
      </c>
      <c r="F2675" s="42">
        <v>4.5199999999999996</v>
      </c>
      <c r="G2675" s="42">
        <v>4.63</v>
      </c>
      <c r="H2675" s="42">
        <v>4.74</v>
      </c>
      <c r="I2675" s="42">
        <v>4.8499999999999996</v>
      </c>
      <c r="J2675" s="42">
        <v>4.96</v>
      </c>
      <c r="K2675" s="42">
        <v>5.07</v>
      </c>
      <c r="L2675" s="42">
        <v>5.18</v>
      </c>
      <c r="M2675" s="42">
        <v>5.29</v>
      </c>
      <c r="N2675" s="42">
        <v>5.4</v>
      </c>
      <c r="O2675" s="42">
        <v>5.51</v>
      </c>
      <c r="P2675" s="42">
        <v>5.62</v>
      </c>
      <c r="Q2675" s="42">
        <v>5.73</v>
      </c>
      <c r="R2675" s="42">
        <v>5.84</v>
      </c>
      <c r="S2675" s="42">
        <v>5.95</v>
      </c>
      <c r="T2675" s="42">
        <v>6.05</v>
      </c>
      <c r="U2675" s="42">
        <v>6.16</v>
      </c>
      <c r="V2675" s="42">
        <v>6.27</v>
      </c>
      <c r="W2675" s="42">
        <v>6.38</v>
      </c>
      <c r="X2675" s="42">
        <v>6.49</v>
      </c>
      <c r="Y2675" s="42">
        <v>6.6</v>
      </c>
      <c r="Z2675" s="42">
        <v>6.71</v>
      </c>
      <c r="AA2675" s="42">
        <v>6.82</v>
      </c>
      <c r="AB2675" s="42">
        <v>6.93</v>
      </c>
      <c r="AC2675" s="42">
        <v>7.04</v>
      </c>
      <c r="AD2675" s="42">
        <v>7.15</v>
      </c>
      <c r="AE2675" s="42">
        <v>7.26</v>
      </c>
      <c r="AF2675" s="42">
        <v>7.37</v>
      </c>
      <c r="AG2675" s="42">
        <v>7.48</v>
      </c>
      <c r="AH2675" s="42">
        <v>7.58</v>
      </c>
      <c r="AI2675" s="42">
        <v>7.69</v>
      </c>
      <c r="AJ2675" s="42">
        <v>7.8</v>
      </c>
      <c r="AK2675" s="42">
        <v>7.91</v>
      </c>
      <c r="AL2675" s="42">
        <v>8.02</v>
      </c>
      <c r="AM2675" s="42">
        <v>8.1300000000000008</v>
      </c>
      <c r="AN2675" s="42">
        <v>8.24</v>
      </c>
      <c r="AO2675" s="42">
        <v>8.35</v>
      </c>
      <c r="AP2675" s="42">
        <v>8.4600000000000009</v>
      </c>
    </row>
    <row r="2676" spans="1:42" x14ac:dyDescent="0.2">
      <c r="A2676" s="41">
        <v>26.64</v>
      </c>
      <c r="B2676" s="42">
        <v>4.09</v>
      </c>
      <c r="C2676" s="42">
        <v>4.2</v>
      </c>
      <c r="D2676" s="42">
        <v>4.3099999999999996</v>
      </c>
      <c r="E2676" s="42">
        <v>4.41</v>
      </c>
      <c r="F2676" s="42">
        <v>4.5199999999999996</v>
      </c>
      <c r="G2676" s="42">
        <v>4.63</v>
      </c>
      <c r="H2676" s="42">
        <v>4.74</v>
      </c>
      <c r="I2676" s="42">
        <v>4.8499999999999996</v>
      </c>
      <c r="J2676" s="42">
        <v>4.96</v>
      </c>
      <c r="K2676" s="42">
        <v>5.07</v>
      </c>
      <c r="L2676" s="42">
        <v>5.18</v>
      </c>
      <c r="M2676" s="42">
        <v>5.29</v>
      </c>
      <c r="N2676" s="42">
        <v>5.4</v>
      </c>
      <c r="O2676" s="42">
        <v>5.51</v>
      </c>
      <c r="P2676" s="42">
        <v>5.62</v>
      </c>
      <c r="Q2676" s="42">
        <v>5.73</v>
      </c>
      <c r="R2676" s="42">
        <v>5.84</v>
      </c>
      <c r="S2676" s="42">
        <v>5.94</v>
      </c>
      <c r="T2676" s="42">
        <v>6.05</v>
      </c>
      <c r="U2676" s="42">
        <v>6.16</v>
      </c>
      <c r="V2676" s="42">
        <v>6.27</v>
      </c>
      <c r="W2676" s="42">
        <v>6.38</v>
      </c>
      <c r="X2676" s="42">
        <v>6.49</v>
      </c>
      <c r="Y2676" s="42">
        <v>6.6</v>
      </c>
      <c r="Z2676" s="42">
        <v>6.71</v>
      </c>
      <c r="AA2676" s="42">
        <v>6.82</v>
      </c>
      <c r="AB2676" s="42">
        <v>6.93</v>
      </c>
      <c r="AC2676" s="42">
        <v>7.04</v>
      </c>
      <c r="AD2676" s="42">
        <v>7.15</v>
      </c>
      <c r="AE2676" s="42">
        <v>7.26</v>
      </c>
      <c r="AF2676" s="42">
        <v>7.36</v>
      </c>
      <c r="AG2676" s="42">
        <v>7.47</v>
      </c>
      <c r="AH2676" s="42">
        <v>7.58</v>
      </c>
      <c r="AI2676" s="42">
        <v>7.69</v>
      </c>
      <c r="AJ2676" s="42">
        <v>7.8</v>
      </c>
      <c r="AK2676" s="42">
        <v>7.91</v>
      </c>
      <c r="AL2676" s="42">
        <v>8.02</v>
      </c>
      <c r="AM2676" s="42">
        <v>8.1300000000000008</v>
      </c>
      <c r="AN2676" s="42">
        <v>8.24</v>
      </c>
      <c r="AO2676" s="42">
        <v>8.35</v>
      </c>
      <c r="AP2676" s="42">
        <v>8.4600000000000009</v>
      </c>
    </row>
    <row r="2677" spans="1:42" x14ac:dyDescent="0.2">
      <c r="A2677" s="41">
        <v>26.65</v>
      </c>
      <c r="B2677" s="42">
        <v>4.09</v>
      </c>
      <c r="C2677" s="42">
        <v>4.2</v>
      </c>
      <c r="D2677" s="42">
        <v>4.3</v>
      </c>
      <c r="E2677" s="42">
        <v>4.41</v>
      </c>
      <c r="F2677" s="42">
        <v>4.5199999999999996</v>
      </c>
      <c r="G2677" s="42">
        <v>4.63</v>
      </c>
      <c r="H2677" s="42">
        <v>4.74</v>
      </c>
      <c r="I2677" s="42">
        <v>4.8499999999999996</v>
      </c>
      <c r="J2677" s="42">
        <v>4.96</v>
      </c>
      <c r="K2677" s="42">
        <v>5.07</v>
      </c>
      <c r="L2677" s="42">
        <v>5.18</v>
      </c>
      <c r="M2677" s="42">
        <v>5.29</v>
      </c>
      <c r="N2677" s="42">
        <v>5.4</v>
      </c>
      <c r="O2677" s="42">
        <v>5.51</v>
      </c>
      <c r="P2677" s="42">
        <v>5.62</v>
      </c>
      <c r="Q2677" s="42">
        <v>5.72</v>
      </c>
      <c r="R2677" s="42">
        <v>5.83</v>
      </c>
      <c r="S2677" s="42">
        <v>5.94</v>
      </c>
      <c r="T2677" s="42">
        <v>6.05</v>
      </c>
      <c r="U2677" s="42">
        <v>6.16</v>
      </c>
      <c r="V2677" s="42">
        <v>6.27</v>
      </c>
      <c r="W2677" s="42">
        <v>6.38</v>
      </c>
      <c r="X2677" s="42">
        <v>6.49</v>
      </c>
      <c r="Y2677" s="42">
        <v>6.6</v>
      </c>
      <c r="Z2677" s="42">
        <v>6.71</v>
      </c>
      <c r="AA2677" s="42">
        <v>6.82</v>
      </c>
      <c r="AB2677" s="42">
        <v>6.93</v>
      </c>
      <c r="AC2677" s="42">
        <v>7.04</v>
      </c>
      <c r="AD2677" s="42">
        <v>7.15</v>
      </c>
      <c r="AE2677" s="42">
        <v>7.25</v>
      </c>
      <c r="AF2677" s="42">
        <v>7.36</v>
      </c>
      <c r="AG2677" s="42">
        <v>7.47</v>
      </c>
      <c r="AH2677" s="42">
        <v>7.58</v>
      </c>
      <c r="AI2677" s="42">
        <v>7.69</v>
      </c>
      <c r="AJ2677" s="42">
        <v>7.8</v>
      </c>
      <c r="AK2677" s="42">
        <v>7.91</v>
      </c>
      <c r="AL2677" s="42">
        <v>8.02</v>
      </c>
      <c r="AM2677" s="42">
        <v>8.1300000000000008</v>
      </c>
      <c r="AN2677" s="42">
        <v>8.24</v>
      </c>
      <c r="AO2677" s="42">
        <v>8.35</v>
      </c>
      <c r="AP2677" s="42">
        <v>8.4600000000000009</v>
      </c>
    </row>
    <row r="2678" spans="1:42" x14ac:dyDescent="0.2">
      <c r="A2678" s="41">
        <v>26.66</v>
      </c>
      <c r="B2678" s="42">
        <v>4.09</v>
      </c>
      <c r="C2678" s="42">
        <v>4.1900000000000004</v>
      </c>
      <c r="D2678" s="42">
        <v>4.3</v>
      </c>
      <c r="E2678" s="42">
        <v>4.41</v>
      </c>
      <c r="F2678" s="42">
        <v>4.5199999999999996</v>
      </c>
      <c r="G2678" s="42">
        <v>4.63</v>
      </c>
      <c r="H2678" s="42">
        <v>4.74</v>
      </c>
      <c r="I2678" s="42">
        <v>4.8499999999999996</v>
      </c>
      <c r="J2678" s="42">
        <v>4.96</v>
      </c>
      <c r="K2678" s="42">
        <v>5.07</v>
      </c>
      <c r="L2678" s="42">
        <v>5.18</v>
      </c>
      <c r="M2678" s="42">
        <v>5.29</v>
      </c>
      <c r="N2678" s="42">
        <v>5.4</v>
      </c>
      <c r="O2678" s="42">
        <v>5.51</v>
      </c>
      <c r="P2678" s="42">
        <v>5.61</v>
      </c>
      <c r="Q2678" s="42">
        <v>5.72</v>
      </c>
      <c r="R2678" s="42">
        <v>5.83</v>
      </c>
      <c r="S2678" s="42">
        <v>5.94</v>
      </c>
      <c r="T2678" s="42">
        <v>6.05</v>
      </c>
      <c r="U2678" s="42">
        <v>6.16</v>
      </c>
      <c r="V2678" s="42">
        <v>6.27</v>
      </c>
      <c r="W2678" s="42">
        <v>6.38</v>
      </c>
      <c r="X2678" s="42">
        <v>6.49</v>
      </c>
      <c r="Y2678" s="42">
        <v>6.6</v>
      </c>
      <c r="Z2678" s="42">
        <v>6.71</v>
      </c>
      <c r="AA2678" s="42">
        <v>6.82</v>
      </c>
      <c r="AB2678" s="42">
        <v>6.93</v>
      </c>
      <c r="AC2678" s="42">
        <v>7.03</v>
      </c>
      <c r="AD2678" s="42">
        <v>7.14</v>
      </c>
      <c r="AE2678" s="42">
        <v>7.25</v>
      </c>
      <c r="AF2678" s="42">
        <v>7.36</v>
      </c>
      <c r="AG2678" s="42">
        <v>7.47</v>
      </c>
      <c r="AH2678" s="42">
        <v>7.58</v>
      </c>
      <c r="AI2678" s="42">
        <v>7.69</v>
      </c>
      <c r="AJ2678" s="42">
        <v>7.8</v>
      </c>
      <c r="AK2678" s="42">
        <v>7.91</v>
      </c>
      <c r="AL2678" s="42">
        <v>8.02</v>
      </c>
      <c r="AM2678" s="42">
        <v>8.1300000000000008</v>
      </c>
      <c r="AN2678" s="42">
        <v>8.24</v>
      </c>
      <c r="AO2678" s="42">
        <v>8.34</v>
      </c>
      <c r="AP2678" s="42">
        <v>8.4499999999999993</v>
      </c>
    </row>
    <row r="2679" spans="1:42" x14ac:dyDescent="0.2">
      <c r="A2679" s="41">
        <v>26.67</v>
      </c>
      <c r="B2679" s="42">
        <v>4.08</v>
      </c>
      <c r="C2679" s="42">
        <v>4.1900000000000004</v>
      </c>
      <c r="D2679" s="42">
        <v>4.3</v>
      </c>
      <c r="E2679" s="42">
        <v>4.41</v>
      </c>
      <c r="F2679" s="42">
        <v>4.5199999999999996</v>
      </c>
      <c r="G2679" s="42">
        <v>4.63</v>
      </c>
      <c r="H2679" s="42">
        <v>4.74</v>
      </c>
      <c r="I2679" s="42">
        <v>4.8499999999999996</v>
      </c>
      <c r="J2679" s="42">
        <v>4.96</v>
      </c>
      <c r="K2679" s="42">
        <v>5.07</v>
      </c>
      <c r="L2679" s="42">
        <v>5.18</v>
      </c>
      <c r="M2679" s="42">
        <v>5.29</v>
      </c>
      <c r="N2679" s="42">
        <v>5.4</v>
      </c>
      <c r="O2679" s="42">
        <v>5.5</v>
      </c>
      <c r="P2679" s="42">
        <v>5.61</v>
      </c>
      <c r="Q2679" s="42">
        <v>5.72</v>
      </c>
      <c r="R2679" s="42">
        <v>5.83</v>
      </c>
      <c r="S2679" s="42">
        <v>5.94</v>
      </c>
      <c r="T2679" s="42">
        <v>6.05</v>
      </c>
      <c r="U2679" s="42">
        <v>6.16</v>
      </c>
      <c r="V2679" s="42">
        <v>6.27</v>
      </c>
      <c r="W2679" s="42">
        <v>6.38</v>
      </c>
      <c r="X2679" s="42">
        <v>6.49</v>
      </c>
      <c r="Y2679" s="42">
        <v>6.6</v>
      </c>
      <c r="Z2679" s="42">
        <v>6.71</v>
      </c>
      <c r="AA2679" s="42">
        <v>6.81</v>
      </c>
      <c r="AB2679" s="42">
        <v>6.92</v>
      </c>
      <c r="AC2679" s="42">
        <v>7.03</v>
      </c>
      <c r="AD2679" s="42">
        <v>7.14</v>
      </c>
      <c r="AE2679" s="42">
        <v>7.25</v>
      </c>
      <c r="AF2679" s="42">
        <v>7.36</v>
      </c>
      <c r="AG2679" s="42">
        <v>7.47</v>
      </c>
      <c r="AH2679" s="42">
        <v>7.58</v>
      </c>
      <c r="AI2679" s="42">
        <v>7.69</v>
      </c>
      <c r="AJ2679" s="42">
        <v>7.8</v>
      </c>
      <c r="AK2679" s="42">
        <v>7.91</v>
      </c>
      <c r="AL2679" s="42">
        <v>8.02</v>
      </c>
      <c r="AM2679" s="42">
        <v>8.1300000000000008</v>
      </c>
      <c r="AN2679" s="42">
        <v>8.23</v>
      </c>
      <c r="AO2679" s="42">
        <v>8.34</v>
      </c>
      <c r="AP2679" s="42">
        <v>8.4499999999999993</v>
      </c>
    </row>
    <row r="2680" spans="1:42" x14ac:dyDescent="0.2">
      <c r="A2680" s="41">
        <v>26.68</v>
      </c>
      <c r="B2680" s="42">
        <v>4.08</v>
      </c>
      <c r="C2680" s="42">
        <v>4.1900000000000004</v>
      </c>
      <c r="D2680" s="42">
        <v>4.3</v>
      </c>
      <c r="E2680" s="42">
        <v>4.41</v>
      </c>
      <c r="F2680" s="42">
        <v>4.5199999999999996</v>
      </c>
      <c r="G2680" s="42">
        <v>4.63</v>
      </c>
      <c r="H2680" s="42">
        <v>4.74</v>
      </c>
      <c r="I2680" s="42">
        <v>4.8499999999999996</v>
      </c>
      <c r="J2680" s="42">
        <v>4.96</v>
      </c>
      <c r="K2680" s="42">
        <v>5.07</v>
      </c>
      <c r="L2680" s="42">
        <v>5.18</v>
      </c>
      <c r="M2680" s="42">
        <v>5.28</v>
      </c>
      <c r="N2680" s="42">
        <v>5.39</v>
      </c>
      <c r="O2680" s="42">
        <v>5.5</v>
      </c>
      <c r="P2680" s="42">
        <v>5.61</v>
      </c>
      <c r="Q2680" s="42">
        <v>5.72</v>
      </c>
      <c r="R2680" s="42">
        <v>5.83</v>
      </c>
      <c r="S2680" s="42">
        <v>5.94</v>
      </c>
      <c r="T2680" s="42">
        <v>6.05</v>
      </c>
      <c r="U2680" s="42">
        <v>6.16</v>
      </c>
      <c r="V2680" s="42">
        <v>6.27</v>
      </c>
      <c r="W2680" s="42">
        <v>6.38</v>
      </c>
      <c r="X2680" s="42">
        <v>6.49</v>
      </c>
      <c r="Y2680" s="42">
        <v>6.6</v>
      </c>
      <c r="Z2680" s="42">
        <v>6.7</v>
      </c>
      <c r="AA2680" s="42">
        <v>6.81</v>
      </c>
      <c r="AB2680" s="42">
        <v>6.92</v>
      </c>
      <c r="AC2680" s="42">
        <v>7.03</v>
      </c>
      <c r="AD2680" s="42">
        <v>7.14</v>
      </c>
      <c r="AE2680" s="42">
        <v>7.25</v>
      </c>
      <c r="AF2680" s="42">
        <v>7.36</v>
      </c>
      <c r="AG2680" s="42">
        <v>7.47</v>
      </c>
      <c r="AH2680" s="42">
        <v>7.58</v>
      </c>
      <c r="AI2680" s="42">
        <v>7.69</v>
      </c>
      <c r="AJ2680" s="42">
        <v>7.8</v>
      </c>
      <c r="AK2680" s="42">
        <v>7.91</v>
      </c>
      <c r="AL2680" s="42">
        <v>8.01</v>
      </c>
      <c r="AM2680" s="42">
        <v>8.1199999999999992</v>
      </c>
      <c r="AN2680" s="42">
        <v>8.23</v>
      </c>
      <c r="AO2680" s="42">
        <v>8.34</v>
      </c>
      <c r="AP2680" s="42">
        <v>8.4499999999999993</v>
      </c>
    </row>
    <row r="2681" spans="1:42" x14ac:dyDescent="0.2">
      <c r="A2681" s="41">
        <v>26.69</v>
      </c>
      <c r="B2681" s="42">
        <v>4.08</v>
      </c>
      <c r="C2681" s="42">
        <v>4.1900000000000004</v>
      </c>
      <c r="D2681" s="42">
        <v>4.3</v>
      </c>
      <c r="E2681" s="42">
        <v>4.41</v>
      </c>
      <c r="F2681" s="42">
        <v>4.5199999999999996</v>
      </c>
      <c r="G2681" s="42">
        <v>4.63</v>
      </c>
      <c r="H2681" s="42">
        <v>4.74</v>
      </c>
      <c r="I2681" s="42">
        <v>4.8499999999999996</v>
      </c>
      <c r="J2681" s="42">
        <v>4.96</v>
      </c>
      <c r="K2681" s="42">
        <v>5.07</v>
      </c>
      <c r="L2681" s="42">
        <v>5.17</v>
      </c>
      <c r="M2681" s="42">
        <v>5.28</v>
      </c>
      <c r="N2681" s="42">
        <v>5.39</v>
      </c>
      <c r="O2681" s="42">
        <v>5.5</v>
      </c>
      <c r="P2681" s="42">
        <v>5.61</v>
      </c>
      <c r="Q2681" s="42">
        <v>5.72</v>
      </c>
      <c r="R2681" s="42">
        <v>5.83</v>
      </c>
      <c r="S2681" s="42">
        <v>5.94</v>
      </c>
      <c r="T2681" s="42">
        <v>6.05</v>
      </c>
      <c r="U2681" s="42">
        <v>6.16</v>
      </c>
      <c r="V2681" s="42">
        <v>6.27</v>
      </c>
      <c r="W2681" s="42">
        <v>6.38</v>
      </c>
      <c r="X2681" s="42">
        <v>6.48</v>
      </c>
      <c r="Y2681" s="42">
        <v>6.59</v>
      </c>
      <c r="Z2681" s="42">
        <v>6.7</v>
      </c>
      <c r="AA2681" s="42">
        <v>6.81</v>
      </c>
      <c r="AB2681" s="42">
        <v>6.92</v>
      </c>
      <c r="AC2681" s="42">
        <v>7.03</v>
      </c>
      <c r="AD2681" s="42">
        <v>7.14</v>
      </c>
      <c r="AE2681" s="42">
        <v>7.25</v>
      </c>
      <c r="AF2681" s="42">
        <v>7.36</v>
      </c>
      <c r="AG2681" s="42">
        <v>7.47</v>
      </c>
      <c r="AH2681" s="42">
        <v>7.58</v>
      </c>
      <c r="AI2681" s="42">
        <v>7.69</v>
      </c>
      <c r="AJ2681" s="42">
        <v>7.79</v>
      </c>
      <c r="AK2681" s="42">
        <v>7.9</v>
      </c>
      <c r="AL2681" s="42">
        <v>8.01</v>
      </c>
      <c r="AM2681" s="42">
        <v>8.1199999999999992</v>
      </c>
      <c r="AN2681" s="42">
        <v>8.23</v>
      </c>
      <c r="AO2681" s="42">
        <v>8.34</v>
      </c>
      <c r="AP2681" s="42">
        <v>8.4499999999999993</v>
      </c>
    </row>
    <row r="2682" spans="1:42" x14ac:dyDescent="0.2">
      <c r="A2682" s="41">
        <v>26.7</v>
      </c>
      <c r="B2682" s="42">
        <v>4.08</v>
      </c>
      <c r="C2682" s="42">
        <v>4.1900000000000004</v>
      </c>
      <c r="D2682" s="42">
        <v>4.3</v>
      </c>
      <c r="E2682" s="42">
        <v>4.41</v>
      </c>
      <c r="F2682" s="42">
        <v>4.5199999999999996</v>
      </c>
      <c r="G2682" s="42">
        <v>4.63</v>
      </c>
      <c r="H2682" s="42">
        <v>4.74</v>
      </c>
      <c r="I2682" s="42">
        <v>4.8499999999999996</v>
      </c>
      <c r="J2682" s="42">
        <v>4.96</v>
      </c>
      <c r="K2682" s="42">
        <v>5.0599999999999996</v>
      </c>
      <c r="L2682" s="42">
        <v>5.17</v>
      </c>
      <c r="M2682" s="42">
        <v>5.28</v>
      </c>
      <c r="N2682" s="42">
        <v>5.39</v>
      </c>
      <c r="O2682" s="42">
        <v>5.5</v>
      </c>
      <c r="P2682" s="42">
        <v>5.61</v>
      </c>
      <c r="Q2682" s="42">
        <v>5.72</v>
      </c>
      <c r="R2682" s="42">
        <v>5.83</v>
      </c>
      <c r="S2682" s="42">
        <v>5.94</v>
      </c>
      <c r="T2682" s="42">
        <v>6.05</v>
      </c>
      <c r="U2682" s="42">
        <v>6.16</v>
      </c>
      <c r="V2682" s="42">
        <v>6.27</v>
      </c>
      <c r="W2682" s="42">
        <v>6.37</v>
      </c>
      <c r="X2682" s="42">
        <v>6.48</v>
      </c>
      <c r="Y2682" s="42">
        <v>6.59</v>
      </c>
      <c r="Z2682" s="42">
        <v>6.7</v>
      </c>
      <c r="AA2682" s="42">
        <v>6.81</v>
      </c>
      <c r="AB2682" s="42">
        <v>6.92</v>
      </c>
      <c r="AC2682" s="42">
        <v>7.03</v>
      </c>
      <c r="AD2682" s="42">
        <v>7.14</v>
      </c>
      <c r="AE2682" s="42">
        <v>7.25</v>
      </c>
      <c r="AF2682" s="42">
        <v>7.36</v>
      </c>
      <c r="AG2682" s="42">
        <v>7.47</v>
      </c>
      <c r="AH2682" s="42">
        <v>7.58</v>
      </c>
      <c r="AI2682" s="42">
        <v>7.68</v>
      </c>
      <c r="AJ2682" s="42">
        <v>7.79</v>
      </c>
      <c r="AK2682" s="42">
        <v>7.9</v>
      </c>
      <c r="AL2682" s="42">
        <v>8.01</v>
      </c>
      <c r="AM2682" s="42">
        <v>8.1199999999999992</v>
      </c>
      <c r="AN2682" s="42">
        <v>8.23</v>
      </c>
      <c r="AO2682" s="42">
        <v>8.34</v>
      </c>
      <c r="AP2682" s="42">
        <v>8.4499999999999993</v>
      </c>
    </row>
    <row r="2683" spans="1:42" x14ac:dyDescent="0.2">
      <c r="A2683" s="41">
        <v>26.71</v>
      </c>
      <c r="B2683" s="42">
        <v>4.08</v>
      </c>
      <c r="C2683" s="42">
        <v>4.1900000000000004</v>
      </c>
      <c r="D2683" s="42">
        <v>4.3</v>
      </c>
      <c r="E2683" s="42">
        <v>4.41</v>
      </c>
      <c r="F2683" s="42">
        <v>4.5199999999999996</v>
      </c>
      <c r="G2683" s="42">
        <v>4.63</v>
      </c>
      <c r="H2683" s="42">
        <v>4.74</v>
      </c>
      <c r="I2683" s="42">
        <v>4.8499999999999996</v>
      </c>
      <c r="J2683" s="42">
        <v>4.95</v>
      </c>
      <c r="K2683" s="42">
        <v>5.0599999999999996</v>
      </c>
      <c r="L2683" s="42">
        <v>5.17</v>
      </c>
      <c r="M2683" s="42">
        <v>5.28</v>
      </c>
      <c r="N2683" s="42">
        <v>5.39</v>
      </c>
      <c r="O2683" s="42">
        <v>5.5</v>
      </c>
      <c r="P2683" s="42">
        <v>5.61</v>
      </c>
      <c r="Q2683" s="42">
        <v>5.72</v>
      </c>
      <c r="R2683" s="42">
        <v>5.83</v>
      </c>
      <c r="S2683" s="42">
        <v>5.94</v>
      </c>
      <c r="T2683" s="42">
        <v>6.05</v>
      </c>
      <c r="U2683" s="42">
        <v>6.16</v>
      </c>
      <c r="V2683" s="42">
        <v>6.26</v>
      </c>
      <c r="W2683" s="42">
        <v>6.37</v>
      </c>
      <c r="X2683" s="42">
        <v>6.48</v>
      </c>
      <c r="Y2683" s="42">
        <v>6.59</v>
      </c>
      <c r="Z2683" s="42">
        <v>6.7</v>
      </c>
      <c r="AA2683" s="42">
        <v>6.81</v>
      </c>
      <c r="AB2683" s="42">
        <v>6.92</v>
      </c>
      <c r="AC2683" s="42">
        <v>7.03</v>
      </c>
      <c r="AD2683" s="42">
        <v>7.14</v>
      </c>
      <c r="AE2683" s="42">
        <v>7.25</v>
      </c>
      <c r="AF2683" s="42">
        <v>7.36</v>
      </c>
      <c r="AG2683" s="42">
        <v>7.46</v>
      </c>
      <c r="AH2683" s="42">
        <v>7.57</v>
      </c>
      <c r="AI2683" s="42">
        <v>7.68</v>
      </c>
      <c r="AJ2683" s="42">
        <v>7.79</v>
      </c>
      <c r="AK2683" s="42">
        <v>7.9</v>
      </c>
      <c r="AL2683" s="42">
        <v>8.01</v>
      </c>
      <c r="AM2683" s="42">
        <v>8.1199999999999992</v>
      </c>
      <c r="AN2683" s="42">
        <v>8.23</v>
      </c>
      <c r="AO2683" s="42">
        <v>8.34</v>
      </c>
      <c r="AP2683" s="42">
        <v>8.4499999999999993</v>
      </c>
    </row>
    <row r="2684" spans="1:42" x14ac:dyDescent="0.2">
      <c r="A2684" s="41">
        <v>26.72</v>
      </c>
      <c r="B2684" s="42">
        <v>4.08</v>
      </c>
      <c r="C2684" s="42">
        <v>4.1900000000000004</v>
      </c>
      <c r="D2684" s="42">
        <v>4.3</v>
      </c>
      <c r="E2684" s="42">
        <v>4.41</v>
      </c>
      <c r="F2684" s="42">
        <v>4.5199999999999996</v>
      </c>
      <c r="G2684" s="42">
        <v>4.63</v>
      </c>
      <c r="H2684" s="42">
        <v>4.74</v>
      </c>
      <c r="I2684" s="42">
        <v>4.84</v>
      </c>
      <c r="J2684" s="42">
        <v>4.95</v>
      </c>
      <c r="K2684" s="42">
        <v>5.0599999999999996</v>
      </c>
      <c r="L2684" s="42">
        <v>5.17</v>
      </c>
      <c r="M2684" s="42">
        <v>5.28</v>
      </c>
      <c r="N2684" s="42">
        <v>5.39</v>
      </c>
      <c r="O2684" s="42">
        <v>5.5</v>
      </c>
      <c r="P2684" s="42">
        <v>5.61</v>
      </c>
      <c r="Q2684" s="42">
        <v>5.72</v>
      </c>
      <c r="R2684" s="42">
        <v>5.83</v>
      </c>
      <c r="S2684" s="42">
        <v>5.94</v>
      </c>
      <c r="T2684" s="42">
        <v>6.04</v>
      </c>
      <c r="U2684" s="42">
        <v>6.15</v>
      </c>
      <c r="V2684" s="42">
        <v>6.26</v>
      </c>
      <c r="W2684" s="42">
        <v>6.37</v>
      </c>
      <c r="X2684" s="42">
        <v>6.48</v>
      </c>
      <c r="Y2684" s="42">
        <v>6.59</v>
      </c>
      <c r="Z2684" s="42">
        <v>6.7</v>
      </c>
      <c r="AA2684" s="42">
        <v>6.81</v>
      </c>
      <c r="AB2684" s="42">
        <v>6.92</v>
      </c>
      <c r="AC2684" s="42">
        <v>7.03</v>
      </c>
      <c r="AD2684" s="42">
        <v>7.14</v>
      </c>
      <c r="AE2684" s="42">
        <v>7.25</v>
      </c>
      <c r="AF2684" s="42">
        <v>7.35</v>
      </c>
      <c r="AG2684" s="42">
        <v>7.46</v>
      </c>
      <c r="AH2684" s="42">
        <v>7.57</v>
      </c>
      <c r="AI2684" s="42">
        <v>7.68</v>
      </c>
      <c r="AJ2684" s="42">
        <v>7.79</v>
      </c>
      <c r="AK2684" s="42">
        <v>7.9</v>
      </c>
      <c r="AL2684" s="42">
        <v>8.01</v>
      </c>
      <c r="AM2684" s="42">
        <v>8.1199999999999992</v>
      </c>
      <c r="AN2684" s="42">
        <v>8.23</v>
      </c>
      <c r="AO2684" s="42">
        <v>8.34</v>
      </c>
      <c r="AP2684" s="42">
        <v>8.4499999999999993</v>
      </c>
    </row>
    <row r="2685" spans="1:42" x14ac:dyDescent="0.2">
      <c r="A2685" s="41">
        <v>26.73</v>
      </c>
      <c r="B2685" s="42">
        <v>4.08</v>
      </c>
      <c r="C2685" s="42">
        <v>4.1900000000000004</v>
      </c>
      <c r="D2685" s="42">
        <v>4.3</v>
      </c>
      <c r="E2685" s="42">
        <v>4.41</v>
      </c>
      <c r="F2685" s="42">
        <v>4.5199999999999996</v>
      </c>
      <c r="G2685" s="42">
        <v>4.63</v>
      </c>
      <c r="H2685" s="42">
        <v>4.7300000000000004</v>
      </c>
      <c r="I2685" s="42">
        <v>4.84</v>
      </c>
      <c r="J2685" s="42">
        <v>4.95</v>
      </c>
      <c r="K2685" s="42">
        <v>5.0599999999999996</v>
      </c>
      <c r="L2685" s="42">
        <v>5.17</v>
      </c>
      <c r="M2685" s="42">
        <v>5.28</v>
      </c>
      <c r="N2685" s="42">
        <v>5.39</v>
      </c>
      <c r="O2685" s="42">
        <v>5.5</v>
      </c>
      <c r="P2685" s="42">
        <v>5.61</v>
      </c>
      <c r="Q2685" s="42">
        <v>5.72</v>
      </c>
      <c r="R2685" s="42">
        <v>5.83</v>
      </c>
      <c r="S2685" s="42">
        <v>5.93</v>
      </c>
      <c r="T2685" s="42">
        <v>6.04</v>
      </c>
      <c r="U2685" s="42">
        <v>6.15</v>
      </c>
      <c r="V2685" s="42">
        <v>6.26</v>
      </c>
      <c r="W2685" s="42">
        <v>6.37</v>
      </c>
      <c r="X2685" s="42">
        <v>6.48</v>
      </c>
      <c r="Y2685" s="42">
        <v>6.59</v>
      </c>
      <c r="Z2685" s="42">
        <v>6.7</v>
      </c>
      <c r="AA2685" s="42">
        <v>6.81</v>
      </c>
      <c r="AB2685" s="42">
        <v>6.92</v>
      </c>
      <c r="AC2685" s="42">
        <v>7.03</v>
      </c>
      <c r="AD2685" s="42">
        <v>7.13</v>
      </c>
      <c r="AE2685" s="42">
        <v>7.24</v>
      </c>
      <c r="AF2685" s="42">
        <v>7.35</v>
      </c>
      <c r="AG2685" s="42">
        <v>7.46</v>
      </c>
      <c r="AH2685" s="42">
        <v>7.57</v>
      </c>
      <c r="AI2685" s="42">
        <v>7.68</v>
      </c>
      <c r="AJ2685" s="42">
        <v>7.79</v>
      </c>
      <c r="AK2685" s="42">
        <v>7.9</v>
      </c>
      <c r="AL2685" s="42">
        <v>8.01</v>
      </c>
      <c r="AM2685" s="42">
        <v>8.1199999999999992</v>
      </c>
      <c r="AN2685" s="42">
        <v>8.23</v>
      </c>
      <c r="AO2685" s="42">
        <v>8.33</v>
      </c>
      <c r="AP2685" s="42">
        <v>8.44</v>
      </c>
    </row>
    <row r="2686" spans="1:42" x14ac:dyDescent="0.2">
      <c r="A2686" s="41">
        <v>26.74</v>
      </c>
      <c r="B2686" s="42">
        <v>4.08</v>
      </c>
      <c r="C2686" s="42">
        <v>4.1900000000000004</v>
      </c>
      <c r="D2686" s="42">
        <v>4.3</v>
      </c>
      <c r="E2686" s="42">
        <v>4.41</v>
      </c>
      <c r="F2686" s="42">
        <v>4.5199999999999996</v>
      </c>
      <c r="G2686" s="42">
        <v>4.62</v>
      </c>
      <c r="H2686" s="42">
        <v>4.7300000000000004</v>
      </c>
      <c r="I2686" s="42">
        <v>4.84</v>
      </c>
      <c r="J2686" s="42">
        <v>4.95</v>
      </c>
      <c r="K2686" s="42">
        <v>5.0599999999999996</v>
      </c>
      <c r="L2686" s="42">
        <v>5.17</v>
      </c>
      <c r="M2686" s="42">
        <v>5.28</v>
      </c>
      <c r="N2686" s="42">
        <v>5.39</v>
      </c>
      <c r="O2686" s="42">
        <v>5.5</v>
      </c>
      <c r="P2686" s="42">
        <v>5.61</v>
      </c>
      <c r="Q2686" s="42">
        <v>5.72</v>
      </c>
      <c r="R2686" s="42">
        <v>5.82</v>
      </c>
      <c r="S2686" s="42">
        <v>5.93</v>
      </c>
      <c r="T2686" s="42">
        <v>6.04</v>
      </c>
      <c r="U2686" s="42">
        <v>6.15</v>
      </c>
      <c r="V2686" s="42">
        <v>6.26</v>
      </c>
      <c r="W2686" s="42">
        <v>6.37</v>
      </c>
      <c r="X2686" s="42">
        <v>6.48</v>
      </c>
      <c r="Y2686" s="42">
        <v>6.59</v>
      </c>
      <c r="Z2686" s="42">
        <v>6.7</v>
      </c>
      <c r="AA2686" s="42">
        <v>6.81</v>
      </c>
      <c r="AB2686" s="42">
        <v>6.92</v>
      </c>
      <c r="AC2686" s="42">
        <v>7.02</v>
      </c>
      <c r="AD2686" s="42">
        <v>7.13</v>
      </c>
      <c r="AE2686" s="42">
        <v>7.24</v>
      </c>
      <c r="AF2686" s="42">
        <v>7.35</v>
      </c>
      <c r="AG2686" s="42">
        <v>7.46</v>
      </c>
      <c r="AH2686" s="42">
        <v>7.57</v>
      </c>
      <c r="AI2686" s="42">
        <v>7.68</v>
      </c>
      <c r="AJ2686" s="42">
        <v>7.79</v>
      </c>
      <c r="AK2686" s="42">
        <v>7.9</v>
      </c>
      <c r="AL2686" s="42">
        <v>8.01</v>
      </c>
      <c r="AM2686" s="42">
        <v>8.11</v>
      </c>
      <c r="AN2686" s="42">
        <v>8.2200000000000006</v>
      </c>
      <c r="AO2686" s="42">
        <v>8.33</v>
      </c>
      <c r="AP2686" s="42">
        <v>8.44</v>
      </c>
    </row>
    <row r="2687" spans="1:42" x14ac:dyDescent="0.2">
      <c r="A2687" s="41">
        <v>26.75</v>
      </c>
      <c r="B2687" s="42">
        <v>4.08</v>
      </c>
      <c r="C2687" s="42">
        <v>4.1900000000000004</v>
      </c>
      <c r="D2687" s="42">
        <v>4.3</v>
      </c>
      <c r="E2687" s="42">
        <v>4.41</v>
      </c>
      <c r="F2687" s="42">
        <v>4.51</v>
      </c>
      <c r="G2687" s="42">
        <v>4.62</v>
      </c>
      <c r="H2687" s="42">
        <v>4.7300000000000004</v>
      </c>
      <c r="I2687" s="42">
        <v>4.84</v>
      </c>
      <c r="J2687" s="42">
        <v>4.95</v>
      </c>
      <c r="K2687" s="42">
        <v>5.0599999999999996</v>
      </c>
      <c r="L2687" s="42">
        <v>5.17</v>
      </c>
      <c r="M2687" s="42">
        <v>5.28</v>
      </c>
      <c r="N2687" s="42">
        <v>5.39</v>
      </c>
      <c r="O2687" s="42">
        <v>5.5</v>
      </c>
      <c r="P2687" s="42">
        <v>5.61</v>
      </c>
      <c r="Q2687" s="42">
        <v>5.71</v>
      </c>
      <c r="R2687" s="42">
        <v>5.82</v>
      </c>
      <c r="S2687" s="42">
        <v>5.93</v>
      </c>
      <c r="T2687" s="42">
        <v>6.04</v>
      </c>
      <c r="U2687" s="42">
        <v>6.15</v>
      </c>
      <c r="V2687" s="42">
        <v>6.26</v>
      </c>
      <c r="W2687" s="42">
        <v>6.37</v>
      </c>
      <c r="X2687" s="42">
        <v>6.48</v>
      </c>
      <c r="Y2687" s="42">
        <v>6.59</v>
      </c>
      <c r="Z2687" s="42">
        <v>6.7</v>
      </c>
      <c r="AA2687" s="42">
        <v>6.8</v>
      </c>
      <c r="AB2687" s="42">
        <v>6.91</v>
      </c>
      <c r="AC2687" s="42">
        <v>7.02</v>
      </c>
      <c r="AD2687" s="42">
        <v>7.13</v>
      </c>
      <c r="AE2687" s="42">
        <v>7.24</v>
      </c>
      <c r="AF2687" s="42">
        <v>7.35</v>
      </c>
      <c r="AG2687" s="42">
        <v>7.46</v>
      </c>
      <c r="AH2687" s="42">
        <v>7.57</v>
      </c>
      <c r="AI2687" s="42">
        <v>7.68</v>
      </c>
      <c r="AJ2687" s="42">
        <v>7.79</v>
      </c>
      <c r="AK2687" s="42">
        <v>7.9</v>
      </c>
      <c r="AL2687" s="42">
        <v>8</v>
      </c>
      <c r="AM2687" s="42">
        <v>8.11</v>
      </c>
      <c r="AN2687" s="42">
        <v>8.2200000000000006</v>
      </c>
      <c r="AO2687" s="42">
        <v>8.33</v>
      </c>
      <c r="AP2687" s="42">
        <v>8.44</v>
      </c>
    </row>
    <row r="2688" spans="1:42" x14ac:dyDescent="0.2">
      <c r="A2688" s="41">
        <v>26.76</v>
      </c>
      <c r="B2688" s="42">
        <v>4.08</v>
      </c>
      <c r="C2688" s="42">
        <v>4.1900000000000004</v>
      </c>
      <c r="D2688" s="42">
        <v>4.3</v>
      </c>
      <c r="E2688" s="42">
        <v>4.4000000000000004</v>
      </c>
      <c r="F2688" s="42">
        <v>4.51</v>
      </c>
      <c r="G2688" s="42">
        <v>4.62</v>
      </c>
      <c r="H2688" s="42">
        <v>4.7300000000000004</v>
      </c>
      <c r="I2688" s="42">
        <v>4.84</v>
      </c>
      <c r="J2688" s="42">
        <v>4.95</v>
      </c>
      <c r="K2688" s="42">
        <v>5.0599999999999996</v>
      </c>
      <c r="L2688" s="42">
        <v>5.17</v>
      </c>
      <c r="M2688" s="42">
        <v>5.28</v>
      </c>
      <c r="N2688" s="42">
        <v>5.39</v>
      </c>
      <c r="O2688" s="42">
        <v>5.49</v>
      </c>
      <c r="P2688" s="42">
        <v>5.6</v>
      </c>
      <c r="Q2688" s="42">
        <v>5.71</v>
      </c>
      <c r="R2688" s="42">
        <v>5.82</v>
      </c>
      <c r="S2688" s="42">
        <v>5.93</v>
      </c>
      <c r="T2688" s="42">
        <v>6.04</v>
      </c>
      <c r="U2688" s="42">
        <v>6.15</v>
      </c>
      <c r="V2688" s="42">
        <v>6.26</v>
      </c>
      <c r="W2688" s="42">
        <v>6.37</v>
      </c>
      <c r="X2688" s="42">
        <v>6.48</v>
      </c>
      <c r="Y2688" s="42">
        <v>6.59</v>
      </c>
      <c r="Z2688" s="42">
        <v>6.69</v>
      </c>
      <c r="AA2688" s="42">
        <v>6.8</v>
      </c>
      <c r="AB2688" s="42">
        <v>6.91</v>
      </c>
      <c r="AC2688" s="42">
        <v>7.02</v>
      </c>
      <c r="AD2688" s="42">
        <v>7.13</v>
      </c>
      <c r="AE2688" s="42">
        <v>7.24</v>
      </c>
      <c r="AF2688" s="42">
        <v>7.35</v>
      </c>
      <c r="AG2688" s="42">
        <v>7.46</v>
      </c>
      <c r="AH2688" s="42">
        <v>7.57</v>
      </c>
      <c r="AI2688" s="42">
        <v>7.68</v>
      </c>
      <c r="AJ2688" s="42">
        <v>7.78</v>
      </c>
      <c r="AK2688" s="42">
        <v>7.89</v>
      </c>
      <c r="AL2688" s="42">
        <v>8</v>
      </c>
      <c r="AM2688" s="42">
        <v>8.11</v>
      </c>
      <c r="AN2688" s="42">
        <v>8.2200000000000006</v>
      </c>
      <c r="AO2688" s="42">
        <v>8.33</v>
      </c>
      <c r="AP2688" s="42">
        <v>8.44</v>
      </c>
    </row>
    <row r="2689" spans="1:42" x14ac:dyDescent="0.2">
      <c r="A2689" s="41">
        <v>26.77</v>
      </c>
      <c r="B2689" s="42">
        <v>4.08</v>
      </c>
      <c r="C2689" s="42">
        <v>4.1900000000000004</v>
      </c>
      <c r="D2689" s="42">
        <v>4.29</v>
      </c>
      <c r="E2689" s="42">
        <v>4.4000000000000004</v>
      </c>
      <c r="F2689" s="42">
        <v>4.51</v>
      </c>
      <c r="G2689" s="42">
        <v>4.62</v>
      </c>
      <c r="H2689" s="42">
        <v>4.7300000000000004</v>
      </c>
      <c r="I2689" s="42">
        <v>4.84</v>
      </c>
      <c r="J2689" s="42">
        <v>4.95</v>
      </c>
      <c r="K2689" s="42">
        <v>5.0599999999999996</v>
      </c>
      <c r="L2689" s="42">
        <v>5.17</v>
      </c>
      <c r="M2689" s="42">
        <v>5.28</v>
      </c>
      <c r="N2689" s="42">
        <v>5.38</v>
      </c>
      <c r="O2689" s="42">
        <v>5.49</v>
      </c>
      <c r="P2689" s="42">
        <v>5.6</v>
      </c>
      <c r="Q2689" s="42">
        <v>5.71</v>
      </c>
      <c r="R2689" s="42">
        <v>5.82</v>
      </c>
      <c r="S2689" s="42">
        <v>5.93</v>
      </c>
      <c r="T2689" s="42">
        <v>6.04</v>
      </c>
      <c r="U2689" s="42">
        <v>6.15</v>
      </c>
      <c r="V2689" s="42">
        <v>6.26</v>
      </c>
      <c r="W2689" s="42">
        <v>6.37</v>
      </c>
      <c r="X2689" s="42">
        <v>6.48</v>
      </c>
      <c r="Y2689" s="42">
        <v>6.58</v>
      </c>
      <c r="Z2689" s="42">
        <v>6.69</v>
      </c>
      <c r="AA2689" s="42">
        <v>6.8</v>
      </c>
      <c r="AB2689" s="42">
        <v>6.91</v>
      </c>
      <c r="AC2689" s="42">
        <v>7.02</v>
      </c>
      <c r="AD2689" s="42">
        <v>7.13</v>
      </c>
      <c r="AE2689" s="42">
        <v>7.24</v>
      </c>
      <c r="AF2689" s="42">
        <v>7.35</v>
      </c>
      <c r="AG2689" s="42">
        <v>7.46</v>
      </c>
      <c r="AH2689" s="42">
        <v>7.57</v>
      </c>
      <c r="AI2689" s="42">
        <v>7.67</v>
      </c>
      <c r="AJ2689" s="42">
        <v>7.78</v>
      </c>
      <c r="AK2689" s="42">
        <v>7.89</v>
      </c>
      <c r="AL2689" s="42">
        <v>8</v>
      </c>
      <c r="AM2689" s="42">
        <v>8.11</v>
      </c>
      <c r="AN2689" s="42">
        <v>8.2200000000000006</v>
      </c>
      <c r="AO2689" s="42">
        <v>8.33</v>
      </c>
      <c r="AP2689" s="42">
        <v>8.44</v>
      </c>
    </row>
    <row r="2690" spans="1:42" x14ac:dyDescent="0.2">
      <c r="A2690" s="41">
        <v>26.78</v>
      </c>
      <c r="B2690" s="42">
        <v>4.08</v>
      </c>
      <c r="C2690" s="42">
        <v>4.18</v>
      </c>
      <c r="D2690" s="42">
        <v>4.29</v>
      </c>
      <c r="E2690" s="42">
        <v>4.4000000000000004</v>
      </c>
      <c r="F2690" s="42">
        <v>4.51</v>
      </c>
      <c r="G2690" s="42">
        <v>4.62</v>
      </c>
      <c r="H2690" s="42">
        <v>4.7300000000000004</v>
      </c>
      <c r="I2690" s="42">
        <v>4.84</v>
      </c>
      <c r="J2690" s="42">
        <v>4.95</v>
      </c>
      <c r="K2690" s="42">
        <v>5.0599999999999996</v>
      </c>
      <c r="L2690" s="42">
        <v>5.17</v>
      </c>
      <c r="M2690" s="42">
        <v>5.27</v>
      </c>
      <c r="N2690" s="42">
        <v>5.38</v>
      </c>
      <c r="O2690" s="42">
        <v>5.49</v>
      </c>
      <c r="P2690" s="42">
        <v>5.6</v>
      </c>
      <c r="Q2690" s="42">
        <v>5.71</v>
      </c>
      <c r="R2690" s="42">
        <v>5.82</v>
      </c>
      <c r="S2690" s="42">
        <v>5.93</v>
      </c>
      <c r="T2690" s="42">
        <v>6.04</v>
      </c>
      <c r="U2690" s="42">
        <v>6.15</v>
      </c>
      <c r="V2690" s="42">
        <v>6.26</v>
      </c>
      <c r="W2690" s="42">
        <v>6.37</v>
      </c>
      <c r="X2690" s="42">
        <v>6.47</v>
      </c>
      <c r="Y2690" s="42">
        <v>6.58</v>
      </c>
      <c r="Z2690" s="42">
        <v>6.69</v>
      </c>
      <c r="AA2690" s="42">
        <v>6.8</v>
      </c>
      <c r="AB2690" s="42">
        <v>6.91</v>
      </c>
      <c r="AC2690" s="42">
        <v>7.02</v>
      </c>
      <c r="AD2690" s="42">
        <v>7.13</v>
      </c>
      <c r="AE2690" s="42">
        <v>7.24</v>
      </c>
      <c r="AF2690" s="42">
        <v>7.35</v>
      </c>
      <c r="AG2690" s="42">
        <v>7.46</v>
      </c>
      <c r="AH2690" s="42">
        <v>7.56</v>
      </c>
      <c r="AI2690" s="42">
        <v>7.67</v>
      </c>
      <c r="AJ2690" s="42">
        <v>7.78</v>
      </c>
      <c r="AK2690" s="42">
        <v>7.89</v>
      </c>
      <c r="AL2690" s="42">
        <v>8</v>
      </c>
      <c r="AM2690" s="42">
        <v>8.11</v>
      </c>
      <c r="AN2690" s="42">
        <v>8.2200000000000006</v>
      </c>
      <c r="AO2690" s="42">
        <v>8.33</v>
      </c>
      <c r="AP2690" s="42">
        <v>8.44</v>
      </c>
    </row>
    <row r="2691" spans="1:42" x14ac:dyDescent="0.2">
      <c r="A2691" s="41">
        <v>26.79</v>
      </c>
      <c r="B2691" s="42">
        <v>4.07</v>
      </c>
      <c r="C2691" s="42">
        <v>4.18</v>
      </c>
      <c r="D2691" s="42">
        <v>4.29</v>
      </c>
      <c r="E2691" s="42">
        <v>4.4000000000000004</v>
      </c>
      <c r="F2691" s="42">
        <v>4.51</v>
      </c>
      <c r="G2691" s="42">
        <v>4.62</v>
      </c>
      <c r="H2691" s="42">
        <v>4.7300000000000004</v>
      </c>
      <c r="I2691" s="42">
        <v>4.84</v>
      </c>
      <c r="J2691" s="42">
        <v>4.95</v>
      </c>
      <c r="K2691" s="42">
        <v>5.0599999999999996</v>
      </c>
      <c r="L2691" s="42">
        <v>5.16</v>
      </c>
      <c r="M2691" s="42">
        <v>5.27</v>
      </c>
      <c r="N2691" s="42">
        <v>5.38</v>
      </c>
      <c r="O2691" s="42">
        <v>5.49</v>
      </c>
      <c r="P2691" s="42">
        <v>5.6</v>
      </c>
      <c r="Q2691" s="42">
        <v>5.71</v>
      </c>
      <c r="R2691" s="42">
        <v>5.82</v>
      </c>
      <c r="S2691" s="42">
        <v>5.93</v>
      </c>
      <c r="T2691" s="42">
        <v>6.04</v>
      </c>
      <c r="U2691" s="42">
        <v>6.15</v>
      </c>
      <c r="V2691" s="42">
        <v>6.25</v>
      </c>
      <c r="W2691" s="42">
        <v>6.36</v>
      </c>
      <c r="X2691" s="42">
        <v>6.47</v>
      </c>
      <c r="Y2691" s="42">
        <v>6.58</v>
      </c>
      <c r="Z2691" s="42">
        <v>6.69</v>
      </c>
      <c r="AA2691" s="42">
        <v>6.8</v>
      </c>
      <c r="AB2691" s="42">
        <v>6.91</v>
      </c>
      <c r="AC2691" s="42">
        <v>7.02</v>
      </c>
      <c r="AD2691" s="42">
        <v>7.13</v>
      </c>
      <c r="AE2691" s="42">
        <v>7.24</v>
      </c>
      <c r="AF2691" s="42">
        <v>7.34</v>
      </c>
      <c r="AG2691" s="42">
        <v>7.45</v>
      </c>
      <c r="AH2691" s="42">
        <v>7.56</v>
      </c>
      <c r="AI2691" s="42">
        <v>7.67</v>
      </c>
      <c r="AJ2691" s="42">
        <v>7.78</v>
      </c>
      <c r="AK2691" s="42">
        <v>7.89</v>
      </c>
      <c r="AL2691" s="42">
        <v>8</v>
      </c>
      <c r="AM2691" s="42">
        <v>8.11</v>
      </c>
      <c r="AN2691" s="42">
        <v>8.2200000000000006</v>
      </c>
      <c r="AO2691" s="42">
        <v>8.33</v>
      </c>
      <c r="AP2691" s="42">
        <v>8.43</v>
      </c>
    </row>
    <row r="2692" spans="1:42" x14ac:dyDescent="0.2">
      <c r="A2692" s="41">
        <v>26.8</v>
      </c>
      <c r="B2692" s="42">
        <v>4.07</v>
      </c>
      <c r="C2692" s="42">
        <v>4.18</v>
      </c>
      <c r="D2692" s="42">
        <v>4.29</v>
      </c>
      <c r="E2692" s="42">
        <v>4.4000000000000004</v>
      </c>
      <c r="F2692" s="42">
        <v>4.51</v>
      </c>
      <c r="G2692" s="42">
        <v>4.62</v>
      </c>
      <c r="H2692" s="42">
        <v>4.7300000000000004</v>
      </c>
      <c r="I2692" s="42">
        <v>4.84</v>
      </c>
      <c r="J2692" s="42">
        <v>4.95</v>
      </c>
      <c r="K2692" s="42">
        <v>5.05</v>
      </c>
      <c r="L2692" s="42">
        <v>5.16</v>
      </c>
      <c r="M2692" s="42">
        <v>5.27</v>
      </c>
      <c r="N2692" s="42">
        <v>5.38</v>
      </c>
      <c r="O2692" s="42">
        <v>5.49</v>
      </c>
      <c r="P2692" s="42">
        <v>5.6</v>
      </c>
      <c r="Q2692" s="42">
        <v>5.71</v>
      </c>
      <c r="R2692" s="42">
        <v>5.82</v>
      </c>
      <c r="S2692" s="42">
        <v>5.93</v>
      </c>
      <c r="T2692" s="42">
        <v>6.04</v>
      </c>
      <c r="U2692" s="42">
        <v>6.14</v>
      </c>
      <c r="V2692" s="42">
        <v>6.25</v>
      </c>
      <c r="W2692" s="42">
        <v>6.36</v>
      </c>
      <c r="X2692" s="42">
        <v>6.47</v>
      </c>
      <c r="Y2692" s="42">
        <v>6.58</v>
      </c>
      <c r="Z2692" s="42">
        <v>6.69</v>
      </c>
      <c r="AA2692" s="42">
        <v>6.8</v>
      </c>
      <c r="AB2692" s="42">
        <v>6.91</v>
      </c>
      <c r="AC2692" s="42">
        <v>7.02</v>
      </c>
      <c r="AD2692" s="42">
        <v>7.13</v>
      </c>
      <c r="AE2692" s="42">
        <v>7.23</v>
      </c>
      <c r="AF2692" s="42">
        <v>7.34</v>
      </c>
      <c r="AG2692" s="42">
        <v>7.45</v>
      </c>
      <c r="AH2692" s="42">
        <v>7.56</v>
      </c>
      <c r="AI2692" s="42">
        <v>7.67</v>
      </c>
      <c r="AJ2692" s="42">
        <v>7.78</v>
      </c>
      <c r="AK2692" s="42">
        <v>7.89</v>
      </c>
      <c r="AL2692" s="42">
        <v>8</v>
      </c>
      <c r="AM2692" s="42">
        <v>8.11</v>
      </c>
      <c r="AN2692" s="42">
        <v>8.2200000000000006</v>
      </c>
      <c r="AO2692" s="42">
        <v>8.32</v>
      </c>
      <c r="AP2692" s="42">
        <v>8.43</v>
      </c>
    </row>
    <row r="2693" spans="1:42" x14ac:dyDescent="0.2">
      <c r="A2693" s="41">
        <v>26.81</v>
      </c>
      <c r="B2693" s="42">
        <v>4.07</v>
      </c>
      <c r="C2693" s="42">
        <v>4.18</v>
      </c>
      <c r="D2693" s="42">
        <v>4.29</v>
      </c>
      <c r="E2693" s="42">
        <v>4.4000000000000004</v>
      </c>
      <c r="F2693" s="42">
        <v>4.51</v>
      </c>
      <c r="G2693" s="42">
        <v>4.62</v>
      </c>
      <c r="H2693" s="42">
        <v>4.7300000000000004</v>
      </c>
      <c r="I2693" s="42">
        <v>4.84</v>
      </c>
      <c r="J2693" s="42">
        <v>4.9400000000000004</v>
      </c>
      <c r="K2693" s="42">
        <v>5.05</v>
      </c>
      <c r="L2693" s="42">
        <v>5.16</v>
      </c>
      <c r="M2693" s="42">
        <v>5.27</v>
      </c>
      <c r="N2693" s="42">
        <v>5.38</v>
      </c>
      <c r="O2693" s="42">
        <v>5.49</v>
      </c>
      <c r="P2693" s="42">
        <v>5.6</v>
      </c>
      <c r="Q2693" s="42">
        <v>5.71</v>
      </c>
      <c r="R2693" s="42">
        <v>5.82</v>
      </c>
      <c r="S2693" s="42">
        <v>5.93</v>
      </c>
      <c r="T2693" s="42">
        <v>6.03</v>
      </c>
      <c r="U2693" s="42">
        <v>6.14</v>
      </c>
      <c r="V2693" s="42">
        <v>6.25</v>
      </c>
      <c r="W2693" s="42">
        <v>6.36</v>
      </c>
      <c r="X2693" s="42">
        <v>6.47</v>
      </c>
      <c r="Y2693" s="42">
        <v>6.58</v>
      </c>
      <c r="Z2693" s="42">
        <v>6.69</v>
      </c>
      <c r="AA2693" s="42">
        <v>6.8</v>
      </c>
      <c r="AB2693" s="42">
        <v>6.91</v>
      </c>
      <c r="AC2693" s="42">
        <v>7.02</v>
      </c>
      <c r="AD2693" s="42">
        <v>7.12</v>
      </c>
      <c r="AE2693" s="42">
        <v>7.23</v>
      </c>
      <c r="AF2693" s="42">
        <v>7.34</v>
      </c>
      <c r="AG2693" s="42">
        <v>7.45</v>
      </c>
      <c r="AH2693" s="42">
        <v>7.56</v>
      </c>
      <c r="AI2693" s="42">
        <v>7.67</v>
      </c>
      <c r="AJ2693" s="42">
        <v>7.78</v>
      </c>
      <c r="AK2693" s="42">
        <v>7.89</v>
      </c>
      <c r="AL2693" s="42">
        <v>8</v>
      </c>
      <c r="AM2693" s="42">
        <v>8.1</v>
      </c>
      <c r="AN2693" s="42">
        <v>8.2100000000000009</v>
      </c>
      <c r="AO2693" s="42">
        <v>8.32</v>
      </c>
      <c r="AP2693" s="42">
        <v>8.43</v>
      </c>
    </row>
    <row r="2694" spans="1:42" x14ac:dyDescent="0.2">
      <c r="A2694" s="41">
        <v>26.82</v>
      </c>
      <c r="B2694" s="42">
        <v>4.07</v>
      </c>
      <c r="C2694" s="42">
        <v>4.18</v>
      </c>
      <c r="D2694" s="42">
        <v>4.29</v>
      </c>
      <c r="E2694" s="42">
        <v>4.4000000000000004</v>
      </c>
      <c r="F2694" s="42">
        <v>4.51</v>
      </c>
      <c r="G2694" s="42">
        <v>4.62</v>
      </c>
      <c r="H2694" s="42">
        <v>4.7300000000000004</v>
      </c>
      <c r="I2694" s="42">
        <v>4.83</v>
      </c>
      <c r="J2694" s="42">
        <v>4.9400000000000004</v>
      </c>
      <c r="K2694" s="42">
        <v>5.05</v>
      </c>
      <c r="L2694" s="42">
        <v>5.16</v>
      </c>
      <c r="M2694" s="42">
        <v>5.27</v>
      </c>
      <c r="N2694" s="42">
        <v>5.38</v>
      </c>
      <c r="O2694" s="42">
        <v>5.49</v>
      </c>
      <c r="P2694" s="42">
        <v>5.6</v>
      </c>
      <c r="Q2694" s="42">
        <v>5.71</v>
      </c>
      <c r="R2694" s="42">
        <v>5.82</v>
      </c>
      <c r="S2694" s="42">
        <v>5.92</v>
      </c>
      <c r="T2694" s="42">
        <v>6.03</v>
      </c>
      <c r="U2694" s="42">
        <v>6.14</v>
      </c>
      <c r="V2694" s="42">
        <v>6.25</v>
      </c>
      <c r="W2694" s="42">
        <v>6.36</v>
      </c>
      <c r="X2694" s="42">
        <v>6.47</v>
      </c>
      <c r="Y2694" s="42">
        <v>6.58</v>
      </c>
      <c r="Z2694" s="42">
        <v>6.69</v>
      </c>
      <c r="AA2694" s="42">
        <v>6.8</v>
      </c>
      <c r="AB2694" s="42">
        <v>6.91</v>
      </c>
      <c r="AC2694" s="42">
        <v>7.01</v>
      </c>
      <c r="AD2694" s="42">
        <v>7.12</v>
      </c>
      <c r="AE2694" s="42">
        <v>7.23</v>
      </c>
      <c r="AF2694" s="42">
        <v>7.34</v>
      </c>
      <c r="AG2694" s="42">
        <v>7.45</v>
      </c>
      <c r="AH2694" s="42">
        <v>7.56</v>
      </c>
      <c r="AI2694" s="42">
        <v>7.67</v>
      </c>
      <c r="AJ2694" s="42">
        <v>7.78</v>
      </c>
      <c r="AK2694" s="42">
        <v>7.89</v>
      </c>
      <c r="AL2694" s="42">
        <v>7.99</v>
      </c>
      <c r="AM2694" s="42">
        <v>8.1</v>
      </c>
      <c r="AN2694" s="42">
        <v>8.2100000000000009</v>
      </c>
      <c r="AO2694" s="42">
        <v>8.32</v>
      </c>
      <c r="AP2694" s="42">
        <v>8.43</v>
      </c>
    </row>
    <row r="2695" spans="1:42" x14ac:dyDescent="0.2">
      <c r="A2695" s="41">
        <v>26.83</v>
      </c>
      <c r="B2695" s="42">
        <v>4.07</v>
      </c>
      <c r="C2695" s="42">
        <v>4.18</v>
      </c>
      <c r="D2695" s="42">
        <v>4.29</v>
      </c>
      <c r="E2695" s="42">
        <v>4.4000000000000004</v>
      </c>
      <c r="F2695" s="42">
        <v>4.51</v>
      </c>
      <c r="G2695" s="42">
        <v>4.62</v>
      </c>
      <c r="H2695" s="42">
        <v>4.7300000000000004</v>
      </c>
      <c r="I2695" s="42">
        <v>4.83</v>
      </c>
      <c r="J2695" s="42">
        <v>4.9400000000000004</v>
      </c>
      <c r="K2695" s="42">
        <v>5.05</v>
      </c>
      <c r="L2695" s="42">
        <v>5.16</v>
      </c>
      <c r="M2695" s="42">
        <v>5.27</v>
      </c>
      <c r="N2695" s="42">
        <v>5.38</v>
      </c>
      <c r="O2695" s="42">
        <v>5.49</v>
      </c>
      <c r="P2695" s="42">
        <v>5.6</v>
      </c>
      <c r="Q2695" s="42">
        <v>5.71</v>
      </c>
      <c r="R2695" s="42">
        <v>5.81</v>
      </c>
      <c r="S2695" s="42">
        <v>5.92</v>
      </c>
      <c r="T2695" s="42">
        <v>6.03</v>
      </c>
      <c r="U2695" s="42">
        <v>6.14</v>
      </c>
      <c r="V2695" s="42">
        <v>6.25</v>
      </c>
      <c r="W2695" s="42">
        <v>6.36</v>
      </c>
      <c r="X2695" s="42">
        <v>6.47</v>
      </c>
      <c r="Y2695" s="42">
        <v>6.58</v>
      </c>
      <c r="Z2695" s="42">
        <v>6.69</v>
      </c>
      <c r="AA2695" s="42">
        <v>6.79</v>
      </c>
      <c r="AB2695" s="42">
        <v>6.9</v>
      </c>
      <c r="AC2695" s="42">
        <v>7.01</v>
      </c>
      <c r="AD2695" s="42">
        <v>7.12</v>
      </c>
      <c r="AE2695" s="42">
        <v>7.23</v>
      </c>
      <c r="AF2695" s="42">
        <v>7.34</v>
      </c>
      <c r="AG2695" s="42">
        <v>7.45</v>
      </c>
      <c r="AH2695" s="42">
        <v>7.56</v>
      </c>
      <c r="AI2695" s="42">
        <v>7.67</v>
      </c>
      <c r="AJ2695" s="42">
        <v>7.78</v>
      </c>
      <c r="AK2695" s="42">
        <v>7.88</v>
      </c>
      <c r="AL2695" s="42">
        <v>7.99</v>
      </c>
      <c r="AM2695" s="42">
        <v>8.1</v>
      </c>
      <c r="AN2695" s="42">
        <v>8.2100000000000009</v>
      </c>
      <c r="AO2695" s="42">
        <v>8.32</v>
      </c>
      <c r="AP2695" s="42">
        <v>8.43</v>
      </c>
    </row>
    <row r="2696" spans="1:42" x14ac:dyDescent="0.2">
      <c r="A2696" s="41">
        <v>26.84</v>
      </c>
      <c r="B2696" s="42">
        <v>4.07</v>
      </c>
      <c r="C2696" s="42">
        <v>4.18</v>
      </c>
      <c r="D2696" s="42">
        <v>4.29</v>
      </c>
      <c r="E2696" s="42">
        <v>4.4000000000000004</v>
      </c>
      <c r="F2696" s="42">
        <v>4.51</v>
      </c>
      <c r="G2696" s="42">
        <v>4.62</v>
      </c>
      <c r="H2696" s="42">
        <v>4.72</v>
      </c>
      <c r="I2696" s="42">
        <v>4.83</v>
      </c>
      <c r="J2696" s="42">
        <v>4.9400000000000004</v>
      </c>
      <c r="K2696" s="42">
        <v>5.05</v>
      </c>
      <c r="L2696" s="42">
        <v>5.16</v>
      </c>
      <c r="M2696" s="42">
        <v>5.27</v>
      </c>
      <c r="N2696" s="42">
        <v>5.38</v>
      </c>
      <c r="O2696" s="42">
        <v>5.49</v>
      </c>
      <c r="P2696" s="42">
        <v>5.6</v>
      </c>
      <c r="Q2696" s="42">
        <v>5.7</v>
      </c>
      <c r="R2696" s="42">
        <v>5.81</v>
      </c>
      <c r="S2696" s="42">
        <v>5.92</v>
      </c>
      <c r="T2696" s="42">
        <v>6.03</v>
      </c>
      <c r="U2696" s="42">
        <v>6.14</v>
      </c>
      <c r="V2696" s="42">
        <v>6.25</v>
      </c>
      <c r="W2696" s="42">
        <v>6.36</v>
      </c>
      <c r="X2696" s="42">
        <v>6.47</v>
      </c>
      <c r="Y2696" s="42">
        <v>6.58</v>
      </c>
      <c r="Z2696" s="42">
        <v>6.68</v>
      </c>
      <c r="AA2696" s="42">
        <v>6.79</v>
      </c>
      <c r="AB2696" s="42">
        <v>6.9</v>
      </c>
      <c r="AC2696" s="42">
        <v>7.01</v>
      </c>
      <c r="AD2696" s="42">
        <v>7.12</v>
      </c>
      <c r="AE2696" s="42">
        <v>7.23</v>
      </c>
      <c r="AF2696" s="42">
        <v>7.34</v>
      </c>
      <c r="AG2696" s="42">
        <v>7.45</v>
      </c>
      <c r="AH2696" s="42">
        <v>7.56</v>
      </c>
      <c r="AI2696" s="42">
        <v>7.66</v>
      </c>
      <c r="AJ2696" s="42">
        <v>7.77</v>
      </c>
      <c r="AK2696" s="42">
        <v>7.88</v>
      </c>
      <c r="AL2696" s="42">
        <v>7.99</v>
      </c>
      <c r="AM2696" s="42">
        <v>8.1</v>
      </c>
      <c r="AN2696" s="42">
        <v>8.2100000000000009</v>
      </c>
      <c r="AO2696" s="42">
        <v>8.32</v>
      </c>
      <c r="AP2696" s="42">
        <v>8.43</v>
      </c>
    </row>
    <row r="2697" spans="1:42" x14ac:dyDescent="0.2">
      <c r="A2697" s="41">
        <v>26.85</v>
      </c>
      <c r="B2697" s="42">
        <v>4.07</v>
      </c>
      <c r="C2697" s="42">
        <v>4.18</v>
      </c>
      <c r="D2697" s="42">
        <v>4.29</v>
      </c>
      <c r="E2697" s="42">
        <v>4.4000000000000004</v>
      </c>
      <c r="F2697" s="42">
        <v>4.51</v>
      </c>
      <c r="G2697" s="42">
        <v>4.6100000000000003</v>
      </c>
      <c r="H2697" s="42">
        <v>4.72</v>
      </c>
      <c r="I2697" s="42">
        <v>4.83</v>
      </c>
      <c r="J2697" s="42">
        <v>4.9400000000000004</v>
      </c>
      <c r="K2697" s="42">
        <v>5.05</v>
      </c>
      <c r="L2697" s="42">
        <v>5.16</v>
      </c>
      <c r="M2697" s="42">
        <v>5.27</v>
      </c>
      <c r="N2697" s="42">
        <v>5.38</v>
      </c>
      <c r="O2697" s="42">
        <v>5.49</v>
      </c>
      <c r="P2697" s="42">
        <v>5.59</v>
      </c>
      <c r="Q2697" s="42">
        <v>5.7</v>
      </c>
      <c r="R2697" s="42">
        <v>5.81</v>
      </c>
      <c r="S2697" s="42">
        <v>5.92</v>
      </c>
      <c r="T2697" s="42">
        <v>6.03</v>
      </c>
      <c r="U2697" s="42">
        <v>6.14</v>
      </c>
      <c r="V2697" s="42">
        <v>6.25</v>
      </c>
      <c r="W2697" s="42">
        <v>6.36</v>
      </c>
      <c r="X2697" s="42">
        <v>6.47</v>
      </c>
      <c r="Y2697" s="42">
        <v>6.57</v>
      </c>
      <c r="Z2697" s="42">
        <v>6.68</v>
      </c>
      <c r="AA2697" s="42">
        <v>6.79</v>
      </c>
      <c r="AB2697" s="42">
        <v>6.9</v>
      </c>
      <c r="AC2697" s="42">
        <v>7.01</v>
      </c>
      <c r="AD2697" s="42">
        <v>7.12</v>
      </c>
      <c r="AE2697" s="42">
        <v>7.23</v>
      </c>
      <c r="AF2697" s="42">
        <v>7.34</v>
      </c>
      <c r="AG2697" s="42">
        <v>7.45</v>
      </c>
      <c r="AH2697" s="42">
        <v>7.55</v>
      </c>
      <c r="AI2697" s="42">
        <v>7.66</v>
      </c>
      <c r="AJ2697" s="42">
        <v>7.77</v>
      </c>
      <c r="AK2697" s="42">
        <v>7.88</v>
      </c>
      <c r="AL2697" s="42">
        <v>7.99</v>
      </c>
      <c r="AM2697" s="42">
        <v>8.1</v>
      </c>
      <c r="AN2697" s="42">
        <v>8.2100000000000009</v>
      </c>
      <c r="AO2697" s="42">
        <v>8.32</v>
      </c>
      <c r="AP2697" s="42">
        <v>8.43</v>
      </c>
    </row>
    <row r="2698" spans="1:42" x14ac:dyDescent="0.2">
      <c r="A2698" s="41">
        <v>26.86</v>
      </c>
      <c r="B2698" s="42">
        <v>4.07</v>
      </c>
      <c r="C2698" s="42">
        <v>4.18</v>
      </c>
      <c r="D2698" s="42">
        <v>4.29</v>
      </c>
      <c r="E2698" s="42">
        <v>4.4000000000000004</v>
      </c>
      <c r="F2698" s="42">
        <v>4.5</v>
      </c>
      <c r="G2698" s="42">
        <v>4.6100000000000003</v>
      </c>
      <c r="H2698" s="42">
        <v>4.72</v>
      </c>
      <c r="I2698" s="42">
        <v>4.83</v>
      </c>
      <c r="J2698" s="42">
        <v>4.9400000000000004</v>
      </c>
      <c r="K2698" s="42">
        <v>5.05</v>
      </c>
      <c r="L2698" s="42">
        <v>5.16</v>
      </c>
      <c r="M2698" s="42">
        <v>5.27</v>
      </c>
      <c r="N2698" s="42">
        <v>5.38</v>
      </c>
      <c r="O2698" s="42">
        <v>5.48</v>
      </c>
      <c r="P2698" s="42">
        <v>5.59</v>
      </c>
      <c r="Q2698" s="42">
        <v>5.7</v>
      </c>
      <c r="R2698" s="42">
        <v>5.81</v>
      </c>
      <c r="S2698" s="42">
        <v>5.92</v>
      </c>
      <c r="T2698" s="42">
        <v>6.03</v>
      </c>
      <c r="U2698" s="42">
        <v>6.14</v>
      </c>
      <c r="V2698" s="42">
        <v>6.25</v>
      </c>
      <c r="W2698" s="42">
        <v>6.36</v>
      </c>
      <c r="X2698" s="42">
        <v>6.46</v>
      </c>
      <c r="Y2698" s="42">
        <v>6.57</v>
      </c>
      <c r="Z2698" s="42">
        <v>6.68</v>
      </c>
      <c r="AA2698" s="42">
        <v>6.79</v>
      </c>
      <c r="AB2698" s="42">
        <v>6.9</v>
      </c>
      <c r="AC2698" s="42">
        <v>7.01</v>
      </c>
      <c r="AD2698" s="42">
        <v>7.12</v>
      </c>
      <c r="AE2698" s="42">
        <v>7.23</v>
      </c>
      <c r="AF2698" s="42">
        <v>7.34</v>
      </c>
      <c r="AG2698" s="42">
        <v>7.44</v>
      </c>
      <c r="AH2698" s="42">
        <v>7.55</v>
      </c>
      <c r="AI2698" s="42">
        <v>7.66</v>
      </c>
      <c r="AJ2698" s="42">
        <v>7.77</v>
      </c>
      <c r="AK2698" s="42">
        <v>7.88</v>
      </c>
      <c r="AL2698" s="42">
        <v>7.99</v>
      </c>
      <c r="AM2698" s="42">
        <v>8.1</v>
      </c>
      <c r="AN2698" s="42">
        <v>8.2100000000000009</v>
      </c>
      <c r="AO2698" s="42">
        <v>8.32</v>
      </c>
      <c r="AP2698" s="42">
        <v>8.42</v>
      </c>
    </row>
    <row r="2699" spans="1:42" x14ac:dyDescent="0.2">
      <c r="A2699" s="41">
        <v>26.87</v>
      </c>
      <c r="B2699" s="42">
        <v>4.07</v>
      </c>
      <c r="C2699" s="42">
        <v>4.18</v>
      </c>
      <c r="D2699" s="42">
        <v>4.29</v>
      </c>
      <c r="E2699" s="42">
        <v>4.3899999999999997</v>
      </c>
      <c r="F2699" s="42">
        <v>4.5</v>
      </c>
      <c r="G2699" s="42">
        <v>4.6100000000000003</v>
      </c>
      <c r="H2699" s="42">
        <v>4.72</v>
      </c>
      <c r="I2699" s="42">
        <v>4.83</v>
      </c>
      <c r="J2699" s="42">
        <v>4.9400000000000004</v>
      </c>
      <c r="K2699" s="42">
        <v>5.05</v>
      </c>
      <c r="L2699" s="42">
        <v>5.16</v>
      </c>
      <c r="M2699" s="42">
        <v>5.27</v>
      </c>
      <c r="N2699" s="42">
        <v>5.37</v>
      </c>
      <c r="O2699" s="42">
        <v>5.48</v>
      </c>
      <c r="P2699" s="42">
        <v>5.59</v>
      </c>
      <c r="Q2699" s="42">
        <v>5.7</v>
      </c>
      <c r="R2699" s="42">
        <v>5.81</v>
      </c>
      <c r="S2699" s="42">
        <v>5.92</v>
      </c>
      <c r="T2699" s="42">
        <v>6.03</v>
      </c>
      <c r="U2699" s="42">
        <v>6.14</v>
      </c>
      <c r="V2699" s="42">
        <v>6.25</v>
      </c>
      <c r="W2699" s="42">
        <v>6.35</v>
      </c>
      <c r="X2699" s="42">
        <v>6.46</v>
      </c>
      <c r="Y2699" s="42">
        <v>6.57</v>
      </c>
      <c r="Z2699" s="42">
        <v>6.68</v>
      </c>
      <c r="AA2699" s="42">
        <v>6.79</v>
      </c>
      <c r="AB2699" s="42">
        <v>6.9</v>
      </c>
      <c r="AC2699" s="42">
        <v>7.01</v>
      </c>
      <c r="AD2699" s="42">
        <v>7.12</v>
      </c>
      <c r="AE2699" s="42">
        <v>7.23</v>
      </c>
      <c r="AF2699" s="42">
        <v>7.33</v>
      </c>
      <c r="AG2699" s="42">
        <v>7.44</v>
      </c>
      <c r="AH2699" s="42">
        <v>7.55</v>
      </c>
      <c r="AI2699" s="42">
        <v>7.66</v>
      </c>
      <c r="AJ2699" s="42">
        <v>7.77</v>
      </c>
      <c r="AK2699" s="42">
        <v>7.88</v>
      </c>
      <c r="AL2699" s="42">
        <v>7.99</v>
      </c>
      <c r="AM2699" s="42">
        <v>8.1</v>
      </c>
      <c r="AN2699" s="42">
        <v>8.1999999999999993</v>
      </c>
      <c r="AO2699" s="42">
        <v>8.31</v>
      </c>
      <c r="AP2699" s="42">
        <v>8.42</v>
      </c>
    </row>
    <row r="2700" spans="1:42" x14ac:dyDescent="0.2">
      <c r="A2700" s="41">
        <v>26.88</v>
      </c>
      <c r="B2700" s="42">
        <v>4.07</v>
      </c>
      <c r="C2700" s="42">
        <v>4.18</v>
      </c>
      <c r="D2700" s="42">
        <v>4.29</v>
      </c>
      <c r="E2700" s="42">
        <v>4.3899999999999997</v>
      </c>
      <c r="F2700" s="42">
        <v>4.5</v>
      </c>
      <c r="G2700" s="42">
        <v>4.6100000000000003</v>
      </c>
      <c r="H2700" s="42">
        <v>4.72</v>
      </c>
      <c r="I2700" s="42">
        <v>4.83</v>
      </c>
      <c r="J2700" s="42">
        <v>4.9400000000000004</v>
      </c>
      <c r="K2700" s="42">
        <v>5.05</v>
      </c>
      <c r="L2700" s="42">
        <v>5.16</v>
      </c>
      <c r="M2700" s="42">
        <v>5.26</v>
      </c>
      <c r="N2700" s="42">
        <v>5.37</v>
      </c>
      <c r="O2700" s="42">
        <v>5.48</v>
      </c>
      <c r="P2700" s="42">
        <v>5.59</v>
      </c>
      <c r="Q2700" s="42">
        <v>5.7</v>
      </c>
      <c r="R2700" s="42">
        <v>5.81</v>
      </c>
      <c r="S2700" s="42">
        <v>5.92</v>
      </c>
      <c r="T2700" s="42">
        <v>6.03</v>
      </c>
      <c r="U2700" s="42">
        <v>6.14</v>
      </c>
      <c r="V2700" s="42">
        <v>6.24</v>
      </c>
      <c r="W2700" s="42">
        <v>6.35</v>
      </c>
      <c r="X2700" s="42">
        <v>6.46</v>
      </c>
      <c r="Y2700" s="42">
        <v>6.57</v>
      </c>
      <c r="Z2700" s="42">
        <v>6.68</v>
      </c>
      <c r="AA2700" s="42">
        <v>6.79</v>
      </c>
      <c r="AB2700" s="42">
        <v>6.9</v>
      </c>
      <c r="AC2700" s="42">
        <v>7.01</v>
      </c>
      <c r="AD2700" s="42">
        <v>7.12</v>
      </c>
      <c r="AE2700" s="42">
        <v>7.22</v>
      </c>
      <c r="AF2700" s="42">
        <v>7.33</v>
      </c>
      <c r="AG2700" s="42">
        <v>7.44</v>
      </c>
      <c r="AH2700" s="42">
        <v>7.55</v>
      </c>
      <c r="AI2700" s="42">
        <v>7.66</v>
      </c>
      <c r="AJ2700" s="42">
        <v>7.77</v>
      </c>
      <c r="AK2700" s="42">
        <v>7.88</v>
      </c>
      <c r="AL2700" s="42">
        <v>7.99</v>
      </c>
      <c r="AM2700" s="42">
        <v>8.09</v>
      </c>
      <c r="AN2700" s="42">
        <v>8.1999999999999993</v>
      </c>
      <c r="AO2700" s="42">
        <v>8.31</v>
      </c>
      <c r="AP2700" s="42">
        <v>8.42</v>
      </c>
    </row>
    <row r="2701" spans="1:42" x14ac:dyDescent="0.2">
      <c r="A2701" s="41">
        <v>26.89</v>
      </c>
      <c r="B2701" s="42">
        <v>4.07</v>
      </c>
      <c r="C2701" s="42">
        <v>4.18</v>
      </c>
      <c r="D2701" s="42">
        <v>4.28</v>
      </c>
      <c r="E2701" s="42">
        <v>4.3899999999999997</v>
      </c>
      <c r="F2701" s="42">
        <v>4.5</v>
      </c>
      <c r="G2701" s="42">
        <v>4.6100000000000003</v>
      </c>
      <c r="H2701" s="42">
        <v>4.72</v>
      </c>
      <c r="I2701" s="42">
        <v>4.83</v>
      </c>
      <c r="J2701" s="42">
        <v>4.9400000000000004</v>
      </c>
      <c r="K2701" s="42">
        <v>5.05</v>
      </c>
      <c r="L2701" s="42">
        <v>5.15</v>
      </c>
      <c r="M2701" s="42">
        <v>5.26</v>
      </c>
      <c r="N2701" s="42">
        <v>5.37</v>
      </c>
      <c r="O2701" s="42">
        <v>5.48</v>
      </c>
      <c r="P2701" s="42">
        <v>5.59</v>
      </c>
      <c r="Q2701" s="42">
        <v>5.7</v>
      </c>
      <c r="R2701" s="42">
        <v>5.81</v>
      </c>
      <c r="S2701" s="42">
        <v>5.92</v>
      </c>
      <c r="T2701" s="42">
        <v>6.03</v>
      </c>
      <c r="U2701" s="42">
        <v>6.13</v>
      </c>
      <c r="V2701" s="42">
        <v>6.24</v>
      </c>
      <c r="W2701" s="42">
        <v>6.35</v>
      </c>
      <c r="X2701" s="42">
        <v>6.46</v>
      </c>
      <c r="Y2701" s="42">
        <v>6.57</v>
      </c>
      <c r="Z2701" s="42">
        <v>6.68</v>
      </c>
      <c r="AA2701" s="42">
        <v>6.79</v>
      </c>
      <c r="AB2701" s="42">
        <v>6.9</v>
      </c>
      <c r="AC2701" s="42">
        <v>7.01</v>
      </c>
      <c r="AD2701" s="42">
        <v>7.11</v>
      </c>
      <c r="AE2701" s="42">
        <v>7.22</v>
      </c>
      <c r="AF2701" s="42">
        <v>7.33</v>
      </c>
      <c r="AG2701" s="42">
        <v>7.44</v>
      </c>
      <c r="AH2701" s="42">
        <v>7.55</v>
      </c>
      <c r="AI2701" s="42">
        <v>7.66</v>
      </c>
      <c r="AJ2701" s="42">
        <v>7.77</v>
      </c>
      <c r="AK2701" s="42">
        <v>7.88</v>
      </c>
      <c r="AL2701" s="42">
        <v>7.98</v>
      </c>
      <c r="AM2701" s="42">
        <v>8.09</v>
      </c>
      <c r="AN2701" s="42">
        <v>8.1999999999999993</v>
      </c>
      <c r="AO2701" s="42">
        <v>8.31</v>
      </c>
      <c r="AP2701" s="42">
        <v>8.42</v>
      </c>
    </row>
    <row r="2702" spans="1:42" x14ac:dyDescent="0.2">
      <c r="A2702" s="41">
        <v>26.9</v>
      </c>
      <c r="B2702" s="42">
        <v>4.07</v>
      </c>
      <c r="C2702" s="42">
        <v>4.17</v>
      </c>
      <c r="D2702" s="42">
        <v>4.28</v>
      </c>
      <c r="E2702" s="42">
        <v>4.3899999999999997</v>
      </c>
      <c r="F2702" s="42">
        <v>4.5</v>
      </c>
      <c r="G2702" s="42">
        <v>4.6100000000000003</v>
      </c>
      <c r="H2702" s="42">
        <v>4.72</v>
      </c>
      <c r="I2702" s="42">
        <v>4.83</v>
      </c>
      <c r="J2702" s="42">
        <v>4.9400000000000004</v>
      </c>
      <c r="K2702" s="42">
        <v>5.05</v>
      </c>
      <c r="L2702" s="42">
        <v>5.15</v>
      </c>
      <c r="M2702" s="42">
        <v>5.26</v>
      </c>
      <c r="N2702" s="42">
        <v>5.37</v>
      </c>
      <c r="O2702" s="42">
        <v>5.48</v>
      </c>
      <c r="P2702" s="42">
        <v>5.59</v>
      </c>
      <c r="Q2702" s="42">
        <v>5.7</v>
      </c>
      <c r="R2702" s="42">
        <v>5.81</v>
      </c>
      <c r="S2702" s="42">
        <v>5.92</v>
      </c>
      <c r="T2702" s="42">
        <v>6.02</v>
      </c>
      <c r="U2702" s="42">
        <v>6.13</v>
      </c>
      <c r="V2702" s="42">
        <v>6.24</v>
      </c>
      <c r="W2702" s="42">
        <v>6.35</v>
      </c>
      <c r="X2702" s="42">
        <v>6.46</v>
      </c>
      <c r="Y2702" s="42">
        <v>6.57</v>
      </c>
      <c r="Z2702" s="42">
        <v>6.68</v>
      </c>
      <c r="AA2702" s="42">
        <v>6.79</v>
      </c>
      <c r="AB2702" s="42">
        <v>6.89</v>
      </c>
      <c r="AC2702" s="42">
        <v>7</v>
      </c>
      <c r="AD2702" s="42">
        <v>7.11</v>
      </c>
      <c r="AE2702" s="42">
        <v>7.22</v>
      </c>
      <c r="AF2702" s="42">
        <v>7.33</v>
      </c>
      <c r="AG2702" s="42">
        <v>7.44</v>
      </c>
      <c r="AH2702" s="42">
        <v>7.55</v>
      </c>
      <c r="AI2702" s="42">
        <v>7.66</v>
      </c>
      <c r="AJ2702" s="42">
        <v>7.77</v>
      </c>
      <c r="AK2702" s="42">
        <v>7.87</v>
      </c>
      <c r="AL2702" s="42">
        <v>7.98</v>
      </c>
      <c r="AM2702" s="42">
        <v>8.09</v>
      </c>
      <c r="AN2702" s="42">
        <v>8.1999999999999993</v>
      </c>
      <c r="AO2702" s="42">
        <v>8.31</v>
      </c>
      <c r="AP2702" s="42">
        <v>8.42</v>
      </c>
    </row>
    <row r="2703" spans="1:42" x14ac:dyDescent="0.2">
      <c r="A2703" s="41">
        <v>26.91</v>
      </c>
      <c r="B2703" s="42">
        <v>4.0599999999999996</v>
      </c>
      <c r="C2703" s="42">
        <v>4.17</v>
      </c>
      <c r="D2703" s="42">
        <v>4.28</v>
      </c>
      <c r="E2703" s="42">
        <v>4.3899999999999997</v>
      </c>
      <c r="F2703" s="42">
        <v>4.5</v>
      </c>
      <c r="G2703" s="42">
        <v>4.6100000000000003</v>
      </c>
      <c r="H2703" s="42">
        <v>4.72</v>
      </c>
      <c r="I2703" s="42">
        <v>4.83</v>
      </c>
      <c r="J2703" s="42">
        <v>4.9400000000000004</v>
      </c>
      <c r="K2703" s="42">
        <v>5.04</v>
      </c>
      <c r="L2703" s="42">
        <v>5.15</v>
      </c>
      <c r="M2703" s="42">
        <v>5.26</v>
      </c>
      <c r="N2703" s="42">
        <v>5.37</v>
      </c>
      <c r="O2703" s="42">
        <v>5.48</v>
      </c>
      <c r="P2703" s="42">
        <v>5.59</v>
      </c>
      <c r="Q2703" s="42">
        <v>5.7</v>
      </c>
      <c r="R2703" s="42">
        <v>5.81</v>
      </c>
      <c r="S2703" s="42">
        <v>5.91</v>
      </c>
      <c r="T2703" s="42">
        <v>6.02</v>
      </c>
      <c r="U2703" s="42">
        <v>6.13</v>
      </c>
      <c r="V2703" s="42">
        <v>6.24</v>
      </c>
      <c r="W2703" s="42">
        <v>6.35</v>
      </c>
      <c r="X2703" s="42">
        <v>6.46</v>
      </c>
      <c r="Y2703" s="42">
        <v>6.57</v>
      </c>
      <c r="Z2703" s="42">
        <v>6.68</v>
      </c>
      <c r="AA2703" s="42">
        <v>6.78</v>
      </c>
      <c r="AB2703" s="42">
        <v>6.89</v>
      </c>
      <c r="AC2703" s="42">
        <v>7</v>
      </c>
      <c r="AD2703" s="42">
        <v>7.11</v>
      </c>
      <c r="AE2703" s="42">
        <v>7.22</v>
      </c>
      <c r="AF2703" s="42">
        <v>7.33</v>
      </c>
      <c r="AG2703" s="42">
        <v>7.44</v>
      </c>
      <c r="AH2703" s="42">
        <v>7.55</v>
      </c>
      <c r="AI2703" s="42">
        <v>7.66</v>
      </c>
      <c r="AJ2703" s="42">
        <v>7.76</v>
      </c>
      <c r="AK2703" s="42">
        <v>7.87</v>
      </c>
      <c r="AL2703" s="42">
        <v>7.98</v>
      </c>
      <c r="AM2703" s="42">
        <v>8.09</v>
      </c>
      <c r="AN2703" s="42">
        <v>8.1999999999999993</v>
      </c>
      <c r="AO2703" s="42">
        <v>8.31</v>
      </c>
      <c r="AP2703" s="42">
        <v>8.42</v>
      </c>
    </row>
    <row r="2704" spans="1:42" x14ac:dyDescent="0.2">
      <c r="A2704" s="41">
        <v>26.92</v>
      </c>
      <c r="B2704" s="42">
        <v>4.0599999999999996</v>
      </c>
      <c r="C2704" s="42">
        <v>4.17</v>
      </c>
      <c r="D2704" s="42">
        <v>4.28</v>
      </c>
      <c r="E2704" s="42">
        <v>4.3899999999999997</v>
      </c>
      <c r="F2704" s="42">
        <v>4.5</v>
      </c>
      <c r="G2704" s="42">
        <v>4.6100000000000003</v>
      </c>
      <c r="H2704" s="42">
        <v>4.72</v>
      </c>
      <c r="I2704" s="42">
        <v>4.83</v>
      </c>
      <c r="J2704" s="42">
        <v>4.93</v>
      </c>
      <c r="K2704" s="42">
        <v>5.04</v>
      </c>
      <c r="L2704" s="42">
        <v>5.15</v>
      </c>
      <c r="M2704" s="42">
        <v>5.26</v>
      </c>
      <c r="N2704" s="42">
        <v>5.37</v>
      </c>
      <c r="O2704" s="42">
        <v>5.48</v>
      </c>
      <c r="P2704" s="42">
        <v>5.59</v>
      </c>
      <c r="Q2704" s="42">
        <v>5.7</v>
      </c>
      <c r="R2704" s="42">
        <v>5.8</v>
      </c>
      <c r="S2704" s="42">
        <v>5.91</v>
      </c>
      <c r="T2704" s="42">
        <v>6.02</v>
      </c>
      <c r="U2704" s="42">
        <v>6.13</v>
      </c>
      <c r="V2704" s="42">
        <v>6.24</v>
      </c>
      <c r="W2704" s="42">
        <v>6.35</v>
      </c>
      <c r="X2704" s="42">
        <v>6.46</v>
      </c>
      <c r="Y2704" s="42">
        <v>6.57</v>
      </c>
      <c r="Z2704" s="42">
        <v>6.67</v>
      </c>
      <c r="AA2704" s="42">
        <v>6.78</v>
      </c>
      <c r="AB2704" s="42">
        <v>6.89</v>
      </c>
      <c r="AC2704" s="42">
        <v>7</v>
      </c>
      <c r="AD2704" s="42">
        <v>7.11</v>
      </c>
      <c r="AE2704" s="42">
        <v>7.22</v>
      </c>
      <c r="AF2704" s="42">
        <v>7.33</v>
      </c>
      <c r="AG2704" s="42">
        <v>7.44</v>
      </c>
      <c r="AH2704" s="42">
        <v>7.54</v>
      </c>
      <c r="AI2704" s="42">
        <v>7.65</v>
      </c>
      <c r="AJ2704" s="42">
        <v>7.76</v>
      </c>
      <c r="AK2704" s="42">
        <v>7.87</v>
      </c>
      <c r="AL2704" s="42">
        <v>7.98</v>
      </c>
      <c r="AM2704" s="42">
        <v>8.09</v>
      </c>
      <c r="AN2704" s="42">
        <v>8.1999999999999993</v>
      </c>
      <c r="AO2704" s="42">
        <v>8.31</v>
      </c>
      <c r="AP2704" s="42">
        <v>8.41</v>
      </c>
    </row>
    <row r="2705" spans="1:42" x14ac:dyDescent="0.2">
      <c r="A2705" s="41">
        <v>26.93</v>
      </c>
      <c r="B2705" s="42">
        <v>4.0599999999999996</v>
      </c>
      <c r="C2705" s="42">
        <v>4.17</v>
      </c>
      <c r="D2705" s="42">
        <v>4.28</v>
      </c>
      <c r="E2705" s="42">
        <v>4.3899999999999997</v>
      </c>
      <c r="F2705" s="42">
        <v>4.5</v>
      </c>
      <c r="G2705" s="42">
        <v>4.6100000000000003</v>
      </c>
      <c r="H2705" s="42">
        <v>4.72</v>
      </c>
      <c r="I2705" s="42">
        <v>4.82</v>
      </c>
      <c r="J2705" s="42">
        <v>4.93</v>
      </c>
      <c r="K2705" s="42">
        <v>5.04</v>
      </c>
      <c r="L2705" s="42">
        <v>5.15</v>
      </c>
      <c r="M2705" s="42">
        <v>5.26</v>
      </c>
      <c r="N2705" s="42">
        <v>5.37</v>
      </c>
      <c r="O2705" s="42">
        <v>5.48</v>
      </c>
      <c r="P2705" s="42">
        <v>5.59</v>
      </c>
      <c r="Q2705" s="42">
        <v>5.69</v>
      </c>
      <c r="R2705" s="42">
        <v>5.8</v>
      </c>
      <c r="S2705" s="42">
        <v>5.91</v>
      </c>
      <c r="T2705" s="42">
        <v>6.02</v>
      </c>
      <c r="U2705" s="42">
        <v>6.13</v>
      </c>
      <c r="V2705" s="42">
        <v>6.24</v>
      </c>
      <c r="W2705" s="42">
        <v>6.35</v>
      </c>
      <c r="X2705" s="42">
        <v>6.46</v>
      </c>
      <c r="Y2705" s="42">
        <v>6.56</v>
      </c>
      <c r="Z2705" s="42">
        <v>6.67</v>
      </c>
      <c r="AA2705" s="42">
        <v>6.78</v>
      </c>
      <c r="AB2705" s="42">
        <v>6.89</v>
      </c>
      <c r="AC2705" s="42">
        <v>7</v>
      </c>
      <c r="AD2705" s="42">
        <v>7.11</v>
      </c>
      <c r="AE2705" s="42">
        <v>7.22</v>
      </c>
      <c r="AF2705" s="42">
        <v>7.33</v>
      </c>
      <c r="AG2705" s="42">
        <v>7.43</v>
      </c>
      <c r="AH2705" s="42">
        <v>7.54</v>
      </c>
      <c r="AI2705" s="42">
        <v>7.65</v>
      </c>
      <c r="AJ2705" s="42">
        <v>7.76</v>
      </c>
      <c r="AK2705" s="42">
        <v>7.87</v>
      </c>
      <c r="AL2705" s="42">
        <v>7.98</v>
      </c>
      <c r="AM2705" s="42">
        <v>8.09</v>
      </c>
      <c r="AN2705" s="42">
        <v>8.1999999999999993</v>
      </c>
      <c r="AO2705" s="42">
        <v>8.3000000000000007</v>
      </c>
      <c r="AP2705" s="42">
        <v>8.41</v>
      </c>
    </row>
    <row r="2706" spans="1:42" x14ac:dyDescent="0.2">
      <c r="A2706" s="41">
        <v>26.94</v>
      </c>
      <c r="B2706" s="42">
        <v>4.0599999999999996</v>
      </c>
      <c r="C2706" s="42">
        <v>4.17</v>
      </c>
      <c r="D2706" s="42">
        <v>4.28</v>
      </c>
      <c r="E2706" s="42">
        <v>4.3899999999999997</v>
      </c>
      <c r="F2706" s="42">
        <v>4.5</v>
      </c>
      <c r="G2706" s="42">
        <v>4.6100000000000003</v>
      </c>
      <c r="H2706" s="42">
        <v>4.71</v>
      </c>
      <c r="I2706" s="42">
        <v>4.82</v>
      </c>
      <c r="J2706" s="42">
        <v>4.93</v>
      </c>
      <c r="K2706" s="42">
        <v>5.04</v>
      </c>
      <c r="L2706" s="42">
        <v>5.15</v>
      </c>
      <c r="M2706" s="42">
        <v>5.26</v>
      </c>
      <c r="N2706" s="42">
        <v>5.37</v>
      </c>
      <c r="O2706" s="42">
        <v>5.48</v>
      </c>
      <c r="P2706" s="42">
        <v>5.59</v>
      </c>
      <c r="Q2706" s="42">
        <v>5.69</v>
      </c>
      <c r="R2706" s="42">
        <v>5.8</v>
      </c>
      <c r="S2706" s="42">
        <v>5.91</v>
      </c>
      <c r="T2706" s="42">
        <v>6.02</v>
      </c>
      <c r="U2706" s="42">
        <v>6.13</v>
      </c>
      <c r="V2706" s="42">
        <v>6.24</v>
      </c>
      <c r="W2706" s="42">
        <v>6.35</v>
      </c>
      <c r="X2706" s="42">
        <v>6.45</v>
      </c>
      <c r="Y2706" s="42">
        <v>6.56</v>
      </c>
      <c r="Z2706" s="42">
        <v>6.67</v>
      </c>
      <c r="AA2706" s="42">
        <v>6.78</v>
      </c>
      <c r="AB2706" s="42">
        <v>6.89</v>
      </c>
      <c r="AC2706" s="42">
        <v>7</v>
      </c>
      <c r="AD2706" s="42">
        <v>7.11</v>
      </c>
      <c r="AE2706" s="42">
        <v>7.22</v>
      </c>
      <c r="AF2706" s="42">
        <v>7.32</v>
      </c>
      <c r="AG2706" s="42">
        <v>7.43</v>
      </c>
      <c r="AH2706" s="42">
        <v>7.54</v>
      </c>
      <c r="AI2706" s="42">
        <v>7.65</v>
      </c>
      <c r="AJ2706" s="42">
        <v>7.76</v>
      </c>
      <c r="AK2706" s="42">
        <v>7.87</v>
      </c>
      <c r="AL2706" s="42">
        <v>7.98</v>
      </c>
      <c r="AM2706" s="42">
        <v>8.09</v>
      </c>
      <c r="AN2706" s="42">
        <v>8.19</v>
      </c>
      <c r="AO2706" s="42">
        <v>8.3000000000000007</v>
      </c>
      <c r="AP2706" s="42">
        <v>8.41</v>
      </c>
    </row>
    <row r="2707" spans="1:42" x14ac:dyDescent="0.2">
      <c r="A2707" s="41">
        <v>26.95</v>
      </c>
      <c r="B2707" s="42">
        <v>4.0599999999999996</v>
      </c>
      <c r="C2707" s="42">
        <v>4.17</v>
      </c>
      <c r="D2707" s="42">
        <v>4.28</v>
      </c>
      <c r="E2707" s="42">
        <v>4.3899999999999997</v>
      </c>
      <c r="F2707" s="42">
        <v>4.5</v>
      </c>
      <c r="G2707" s="42">
        <v>4.6100000000000003</v>
      </c>
      <c r="H2707" s="42">
        <v>4.71</v>
      </c>
      <c r="I2707" s="42">
        <v>4.82</v>
      </c>
      <c r="J2707" s="42">
        <v>4.93</v>
      </c>
      <c r="K2707" s="42">
        <v>5.04</v>
      </c>
      <c r="L2707" s="42">
        <v>5.15</v>
      </c>
      <c r="M2707" s="42">
        <v>5.26</v>
      </c>
      <c r="N2707" s="42">
        <v>5.37</v>
      </c>
      <c r="O2707" s="42">
        <v>5.48</v>
      </c>
      <c r="P2707" s="42">
        <v>5.58</v>
      </c>
      <c r="Q2707" s="42">
        <v>5.69</v>
      </c>
      <c r="R2707" s="42">
        <v>5.8</v>
      </c>
      <c r="S2707" s="42">
        <v>5.91</v>
      </c>
      <c r="T2707" s="42">
        <v>6.02</v>
      </c>
      <c r="U2707" s="42">
        <v>6.13</v>
      </c>
      <c r="V2707" s="42">
        <v>6.24</v>
      </c>
      <c r="W2707" s="42">
        <v>6.35</v>
      </c>
      <c r="X2707" s="42">
        <v>6.45</v>
      </c>
      <c r="Y2707" s="42">
        <v>6.56</v>
      </c>
      <c r="Z2707" s="42">
        <v>6.67</v>
      </c>
      <c r="AA2707" s="42">
        <v>6.78</v>
      </c>
      <c r="AB2707" s="42">
        <v>6.89</v>
      </c>
      <c r="AC2707" s="42">
        <v>7</v>
      </c>
      <c r="AD2707" s="42">
        <v>7.11</v>
      </c>
      <c r="AE2707" s="42">
        <v>7.21</v>
      </c>
      <c r="AF2707" s="42">
        <v>7.32</v>
      </c>
      <c r="AG2707" s="42">
        <v>7.43</v>
      </c>
      <c r="AH2707" s="42">
        <v>7.54</v>
      </c>
      <c r="AI2707" s="42">
        <v>7.65</v>
      </c>
      <c r="AJ2707" s="42">
        <v>7.76</v>
      </c>
      <c r="AK2707" s="42">
        <v>7.87</v>
      </c>
      <c r="AL2707" s="42">
        <v>7.98</v>
      </c>
      <c r="AM2707" s="42">
        <v>8.08</v>
      </c>
      <c r="AN2707" s="42">
        <v>8.19</v>
      </c>
      <c r="AO2707" s="42">
        <v>8.3000000000000007</v>
      </c>
      <c r="AP2707" s="42">
        <v>8.41</v>
      </c>
    </row>
    <row r="2708" spans="1:42" x14ac:dyDescent="0.2">
      <c r="A2708" s="41">
        <v>26.96</v>
      </c>
      <c r="B2708" s="42">
        <v>4.0599999999999996</v>
      </c>
      <c r="C2708" s="42">
        <v>4.17</v>
      </c>
      <c r="D2708" s="42">
        <v>4.28</v>
      </c>
      <c r="E2708" s="42">
        <v>4.3899999999999997</v>
      </c>
      <c r="F2708" s="42">
        <v>4.5</v>
      </c>
      <c r="G2708" s="42">
        <v>4.5999999999999996</v>
      </c>
      <c r="H2708" s="42">
        <v>4.71</v>
      </c>
      <c r="I2708" s="42">
        <v>4.82</v>
      </c>
      <c r="J2708" s="42">
        <v>4.93</v>
      </c>
      <c r="K2708" s="42">
        <v>5.04</v>
      </c>
      <c r="L2708" s="42">
        <v>5.15</v>
      </c>
      <c r="M2708" s="42">
        <v>5.26</v>
      </c>
      <c r="N2708" s="42">
        <v>5.37</v>
      </c>
      <c r="O2708" s="42">
        <v>5.47</v>
      </c>
      <c r="P2708" s="42">
        <v>5.58</v>
      </c>
      <c r="Q2708" s="42">
        <v>5.69</v>
      </c>
      <c r="R2708" s="42">
        <v>5.8</v>
      </c>
      <c r="S2708" s="42">
        <v>5.91</v>
      </c>
      <c r="T2708" s="42">
        <v>6.02</v>
      </c>
      <c r="U2708" s="42">
        <v>6.13</v>
      </c>
      <c r="V2708" s="42">
        <v>6.24</v>
      </c>
      <c r="W2708" s="42">
        <v>6.34</v>
      </c>
      <c r="X2708" s="42">
        <v>6.45</v>
      </c>
      <c r="Y2708" s="42">
        <v>6.56</v>
      </c>
      <c r="Z2708" s="42">
        <v>6.67</v>
      </c>
      <c r="AA2708" s="42">
        <v>6.78</v>
      </c>
      <c r="AB2708" s="42">
        <v>6.89</v>
      </c>
      <c r="AC2708" s="42">
        <v>7</v>
      </c>
      <c r="AD2708" s="42">
        <v>7.1</v>
      </c>
      <c r="AE2708" s="42">
        <v>7.21</v>
      </c>
      <c r="AF2708" s="42">
        <v>7.32</v>
      </c>
      <c r="AG2708" s="42">
        <v>7.43</v>
      </c>
      <c r="AH2708" s="42">
        <v>7.54</v>
      </c>
      <c r="AI2708" s="42">
        <v>7.65</v>
      </c>
      <c r="AJ2708" s="42">
        <v>7.76</v>
      </c>
      <c r="AK2708" s="42">
        <v>7.87</v>
      </c>
      <c r="AL2708" s="42">
        <v>7.97</v>
      </c>
      <c r="AM2708" s="42">
        <v>8.08</v>
      </c>
      <c r="AN2708" s="42">
        <v>8.19</v>
      </c>
      <c r="AO2708" s="42">
        <v>8.3000000000000007</v>
      </c>
      <c r="AP2708" s="42">
        <v>8.41</v>
      </c>
    </row>
    <row r="2709" spans="1:42" x14ac:dyDescent="0.2">
      <c r="A2709" s="41">
        <v>26.97</v>
      </c>
      <c r="B2709" s="42">
        <v>4.0599999999999996</v>
      </c>
      <c r="C2709" s="42">
        <v>4.17</v>
      </c>
      <c r="D2709" s="42">
        <v>4.28</v>
      </c>
      <c r="E2709" s="42">
        <v>4.3899999999999997</v>
      </c>
      <c r="F2709" s="42">
        <v>4.49</v>
      </c>
      <c r="G2709" s="42">
        <v>4.5999999999999996</v>
      </c>
      <c r="H2709" s="42">
        <v>4.71</v>
      </c>
      <c r="I2709" s="42">
        <v>4.82</v>
      </c>
      <c r="J2709" s="42">
        <v>4.93</v>
      </c>
      <c r="K2709" s="42">
        <v>5.04</v>
      </c>
      <c r="L2709" s="42">
        <v>5.15</v>
      </c>
      <c r="M2709" s="42">
        <v>5.26</v>
      </c>
      <c r="N2709" s="42">
        <v>5.36</v>
      </c>
      <c r="O2709" s="42">
        <v>5.47</v>
      </c>
      <c r="P2709" s="42">
        <v>5.58</v>
      </c>
      <c r="Q2709" s="42">
        <v>5.69</v>
      </c>
      <c r="R2709" s="42">
        <v>5.8</v>
      </c>
      <c r="S2709" s="42">
        <v>5.91</v>
      </c>
      <c r="T2709" s="42">
        <v>6.02</v>
      </c>
      <c r="U2709" s="42">
        <v>6.13</v>
      </c>
      <c r="V2709" s="42">
        <v>6.23</v>
      </c>
      <c r="W2709" s="42">
        <v>6.34</v>
      </c>
      <c r="X2709" s="42">
        <v>6.45</v>
      </c>
      <c r="Y2709" s="42">
        <v>6.56</v>
      </c>
      <c r="Z2709" s="42">
        <v>6.67</v>
      </c>
      <c r="AA2709" s="42">
        <v>6.78</v>
      </c>
      <c r="AB2709" s="42">
        <v>6.89</v>
      </c>
      <c r="AC2709" s="42">
        <v>6.99</v>
      </c>
      <c r="AD2709" s="42">
        <v>7.1</v>
      </c>
      <c r="AE2709" s="42">
        <v>7.21</v>
      </c>
      <c r="AF2709" s="42">
        <v>7.32</v>
      </c>
      <c r="AG2709" s="42">
        <v>7.43</v>
      </c>
      <c r="AH2709" s="42">
        <v>7.54</v>
      </c>
      <c r="AI2709" s="42">
        <v>7.65</v>
      </c>
      <c r="AJ2709" s="42">
        <v>7.76</v>
      </c>
      <c r="AK2709" s="42">
        <v>7.86</v>
      </c>
      <c r="AL2709" s="42">
        <v>7.97</v>
      </c>
      <c r="AM2709" s="42">
        <v>8.08</v>
      </c>
      <c r="AN2709" s="42">
        <v>8.19</v>
      </c>
      <c r="AO2709" s="42">
        <v>8.3000000000000007</v>
      </c>
      <c r="AP2709" s="42">
        <v>8.41</v>
      </c>
    </row>
    <row r="2710" spans="1:42" x14ac:dyDescent="0.2">
      <c r="A2710" s="41">
        <v>26.98</v>
      </c>
      <c r="B2710" s="42">
        <v>4.0599999999999996</v>
      </c>
      <c r="C2710" s="42">
        <v>4.17</v>
      </c>
      <c r="D2710" s="42">
        <v>4.28</v>
      </c>
      <c r="E2710" s="42">
        <v>4.3899999999999997</v>
      </c>
      <c r="F2710" s="42">
        <v>4.49</v>
      </c>
      <c r="G2710" s="42">
        <v>4.5999999999999996</v>
      </c>
      <c r="H2710" s="42">
        <v>4.71</v>
      </c>
      <c r="I2710" s="42">
        <v>4.82</v>
      </c>
      <c r="J2710" s="42">
        <v>4.93</v>
      </c>
      <c r="K2710" s="42">
        <v>5.04</v>
      </c>
      <c r="L2710" s="42">
        <v>5.15</v>
      </c>
      <c r="M2710" s="42">
        <v>5.25</v>
      </c>
      <c r="N2710" s="42">
        <v>5.36</v>
      </c>
      <c r="O2710" s="42">
        <v>5.47</v>
      </c>
      <c r="P2710" s="42">
        <v>5.58</v>
      </c>
      <c r="Q2710" s="42">
        <v>5.69</v>
      </c>
      <c r="R2710" s="42">
        <v>5.8</v>
      </c>
      <c r="S2710" s="42">
        <v>5.91</v>
      </c>
      <c r="T2710" s="42">
        <v>6.02</v>
      </c>
      <c r="U2710" s="42">
        <v>6.12</v>
      </c>
      <c r="V2710" s="42">
        <v>6.23</v>
      </c>
      <c r="W2710" s="42">
        <v>6.34</v>
      </c>
      <c r="X2710" s="42">
        <v>6.45</v>
      </c>
      <c r="Y2710" s="42">
        <v>6.56</v>
      </c>
      <c r="Z2710" s="42">
        <v>6.67</v>
      </c>
      <c r="AA2710" s="42">
        <v>6.78</v>
      </c>
      <c r="AB2710" s="42">
        <v>6.88</v>
      </c>
      <c r="AC2710" s="42">
        <v>6.99</v>
      </c>
      <c r="AD2710" s="42">
        <v>7.1</v>
      </c>
      <c r="AE2710" s="42">
        <v>7.21</v>
      </c>
      <c r="AF2710" s="42">
        <v>7.32</v>
      </c>
      <c r="AG2710" s="42">
        <v>7.43</v>
      </c>
      <c r="AH2710" s="42">
        <v>7.54</v>
      </c>
      <c r="AI2710" s="42">
        <v>7.65</v>
      </c>
      <c r="AJ2710" s="42">
        <v>7.75</v>
      </c>
      <c r="AK2710" s="42">
        <v>7.86</v>
      </c>
      <c r="AL2710" s="42">
        <v>7.97</v>
      </c>
      <c r="AM2710" s="42">
        <v>8.08</v>
      </c>
      <c r="AN2710" s="42">
        <v>8.19</v>
      </c>
      <c r="AO2710" s="42">
        <v>8.3000000000000007</v>
      </c>
      <c r="AP2710" s="42">
        <v>8.41</v>
      </c>
    </row>
    <row r="2711" spans="1:42" x14ac:dyDescent="0.2">
      <c r="A2711" s="41">
        <v>26.99</v>
      </c>
      <c r="B2711" s="42">
        <v>4.0599999999999996</v>
      </c>
      <c r="C2711" s="42">
        <v>4.17</v>
      </c>
      <c r="D2711" s="42">
        <v>4.28</v>
      </c>
      <c r="E2711" s="42">
        <v>4.38</v>
      </c>
      <c r="F2711" s="42">
        <v>4.49</v>
      </c>
      <c r="G2711" s="42">
        <v>4.5999999999999996</v>
      </c>
      <c r="H2711" s="42">
        <v>4.71</v>
      </c>
      <c r="I2711" s="42">
        <v>4.82</v>
      </c>
      <c r="J2711" s="42">
        <v>4.93</v>
      </c>
      <c r="K2711" s="42">
        <v>5.04</v>
      </c>
      <c r="L2711" s="42">
        <v>5.15</v>
      </c>
      <c r="M2711" s="42">
        <v>5.25</v>
      </c>
      <c r="N2711" s="42">
        <v>5.36</v>
      </c>
      <c r="O2711" s="42">
        <v>5.47</v>
      </c>
      <c r="P2711" s="42">
        <v>5.58</v>
      </c>
      <c r="Q2711" s="42">
        <v>5.69</v>
      </c>
      <c r="R2711" s="42">
        <v>5.8</v>
      </c>
      <c r="S2711" s="42">
        <v>5.91</v>
      </c>
      <c r="T2711" s="42">
        <v>6.01</v>
      </c>
      <c r="U2711" s="42">
        <v>6.12</v>
      </c>
      <c r="V2711" s="42">
        <v>6.23</v>
      </c>
      <c r="W2711" s="42">
        <v>6.34</v>
      </c>
      <c r="X2711" s="42">
        <v>6.45</v>
      </c>
      <c r="Y2711" s="42">
        <v>6.56</v>
      </c>
      <c r="Z2711" s="42">
        <v>6.67</v>
      </c>
      <c r="AA2711" s="42">
        <v>6.77</v>
      </c>
      <c r="AB2711" s="42">
        <v>6.88</v>
      </c>
      <c r="AC2711" s="42">
        <v>6.99</v>
      </c>
      <c r="AD2711" s="42">
        <v>7.1</v>
      </c>
      <c r="AE2711" s="42">
        <v>7.21</v>
      </c>
      <c r="AF2711" s="42">
        <v>7.32</v>
      </c>
      <c r="AG2711" s="42">
        <v>7.43</v>
      </c>
      <c r="AH2711" s="42">
        <v>7.54</v>
      </c>
      <c r="AI2711" s="42">
        <v>7.64</v>
      </c>
      <c r="AJ2711" s="42">
        <v>7.75</v>
      </c>
      <c r="AK2711" s="42">
        <v>7.86</v>
      </c>
      <c r="AL2711" s="42">
        <v>7.97</v>
      </c>
      <c r="AM2711" s="42">
        <v>8.08</v>
      </c>
      <c r="AN2711" s="42">
        <v>8.19</v>
      </c>
      <c r="AO2711" s="42">
        <v>8.3000000000000007</v>
      </c>
      <c r="AP2711" s="42">
        <v>8.4</v>
      </c>
    </row>
    <row r="2712" spans="1:42" x14ac:dyDescent="0.2">
      <c r="A2712" s="41">
        <v>27</v>
      </c>
      <c r="B2712" s="42">
        <v>4.0599999999999996</v>
      </c>
      <c r="C2712" s="42">
        <v>4.17</v>
      </c>
      <c r="D2712" s="42">
        <v>4.2699999999999996</v>
      </c>
      <c r="E2712" s="42">
        <v>4.38</v>
      </c>
      <c r="F2712" s="42">
        <v>4.49</v>
      </c>
      <c r="G2712" s="42">
        <v>4.5999999999999996</v>
      </c>
      <c r="H2712" s="42">
        <v>4.71</v>
      </c>
      <c r="I2712" s="42">
        <v>4.82</v>
      </c>
      <c r="J2712" s="42">
        <v>4.93</v>
      </c>
      <c r="K2712" s="42">
        <v>5.04</v>
      </c>
      <c r="L2712" s="42">
        <v>5.14</v>
      </c>
      <c r="M2712" s="42">
        <v>5.25</v>
      </c>
      <c r="N2712" s="42">
        <v>5.36</v>
      </c>
      <c r="O2712" s="42">
        <v>5.47</v>
      </c>
      <c r="P2712" s="42">
        <v>5.58</v>
      </c>
      <c r="Q2712" s="42">
        <v>5.69</v>
      </c>
      <c r="R2712" s="42">
        <v>5.8</v>
      </c>
      <c r="S2712" s="42">
        <v>5.9</v>
      </c>
      <c r="T2712" s="42">
        <v>6.01</v>
      </c>
      <c r="U2712" s="42">
        <v>6.12</v>
      </c>
      <c r="V2712" s="42">
        <v>6.23</v>
      </c>
      <c r="W2712" s="42">
        <v>6.34</v>
      </c>
      <c r="X2712" s="42">
        <v>6.45</v>
      </c>
      <c r="Y2712" s="42">
        <v>6.56</v>
      </c>
      <c r="Z2712" s="42">
        <v>6.67</v>
      </c>
      <c r="AA2712" s="42">
        <v>6.77</v>
      </c>
      <c r="AB2712" s="42">
        <v>6.88</v>
      </c>
      <c r="AC2712" s="42">
        <v>6.99</v>
      </c>
      <c r="AD2712" s="42">
        <v>7.1</v>
      </c>
      <c r="AE2712" s="42">
        <v>7.21</v>
      </c>
      <c r="AF2712" s="42">
        <v>7.32</v>
      </c>
      <c r="AG2712" s="42">
        <v>7.43</v>
      </c>
      <c r="AH2712" s="42">
        <v>7.53</v>
      </c>
      <c r="AI2712" s="42">
        <v>7.64</v>
      </c>
      <c r="AJ2712" s="42">
        <v>7.75</v>
      </c>
      <c r="AK2712" s="42">
        <v>7.86</v>
      </c>
      <c r="AL2712" s="42">
        <v>7.97</v>
      </c>
      <c r="AM2712" s="42">
        <v>8.08</v>
      </c>
      <c r="AN2712" s="42">
        <v>8.19</v>
      </c>
      <c r="AO2712" s="42">
        <v>8.2899999999999991</v>
      </c>
      <c r="AP2712" s="42">
        <v>8.4</v>
      </c>
    </row>
    <row r="2713" spans="1:42" x14ac:dyDescent="0.2">
      <c r="A2713" s="41">
        <v>27.01</v>
      </c>
      <c r="B2713" s="42">
        <v>4.0599999999999996</v>
      </c>
      <c r="C2713" s="42">
        <v>4.17</v>
      </c>
      <c r="D2713" s="42">
        <v>4.2699999999999996</v>
      </c>
      <c r="E2713" s="42">
        <v>4.38</v>
      </c>
      <c r="F2713" s="42">
        <v>4.49</v>
      </c>
      <c r="G2713" s="42">
        <v>4.5999999999999996</v>
      </c>
      <c r="H2713" s="42">
        <v>4.71</v>
      </c>
      <c r="I2713" s="42">
        <v>4.82</v>
      </c>
      <c r="J2713" s="42">
        <v>4.93</v>
      </c>
      <c r="K2713" s="42">
        <v>5.03</v>
      </c>
      <c r="L2713" s="42">
        <v>5.14</v>
      </c>
      <c r="M2713" s="42">
        <v>5.25</v>
      </c>
      <c r="N2713" s="42">
        <v>5.36</v>
      </c>
      <c r="O2713" s="42">
        <v>5.47</v>
      </c>
      <c r="P2713" s="42">
        <v>5.58</v>
      </c>
      <c r="Q2713" s="42">
        <v>5.69</v>
      </c>
      <c r="R2713" s="42">
        <v>5.79</v>
      </c>
      <c r="S2713" s="42">
        <v>5.9</v>
      </c>
      <c r="T2713" s="42">
        <v>6.01</v>
      </c>
      <c r="U2713" s="42">
        <v>6.12</v>
      </c>
      <c r="V2713" s="42">
        <v>6.23</v>
      </c>
      <c r="W2713" s="42">
        <v>6.34</v>
      </c>
      <c r="X2713" s="42">
        <v>6.45</v>
      </c>
      <c r="Y2713" s="42">
        <v>6.56</v>
      </c>
      <c r="Z2713" s="42">
        <v>6.66</v>
      </c>
      <c r="AA2713" s="42">
        <v>6.77</v>
      </c>
      <c r="AB2713" s="42">
        <v>6.88</v>
      </c>
      <c r="AC2713" s="42">
        <v>6.99</v>
      </c>
      <c r="AD2713" s="42">
        <v>7.1</v>
      </c>
      <c r="AE2713" s="42">
        <v>7.21</v>
      </c>
      <c r="AF2713" s="42">
        <v>7.32</v>
      </c>
      <c r="AG2713" s="42">
        <v>7.42</v>
      </c>
      <c r="AH2713" s="42">
        <v>7.53</v>
      </c>
      <c r="AI2713" s="42">
        <v>7.64</v>
      </c>
      <c r="AJ2713" s="42">
        <v>7.75</v>
      </c>
      <c r="AK2713" s="42">
        <v>7.86</v>
      </c>
      <c r="AL2713" s="42">
        <v>7.97</v>
      </c>
      <c r="AM2713" s="42">
        <v>8.08</v>
      </c>
      <c r="AN2713" s="42">
        <v>8.18</v>
      </c>
      <c r="AO2713" s="42">
        <v>8.2899999999999991</v>
      </c>
      <c r="AP2713" s="42">
        <v>8.4</v>
      </c>
    </row>
    <row r="2714" spans="1:42" x14ac:dyDescent="0.2">
      <c r="A2714" s="41">
        <v>27.02</v>
      </c>
      <c r="B2714" s="42">
        <v>4.0599999999999996</v>
      </c>
      <c r="C2714" s="42">
        <v>4.16</v>
      </c>
      <c r="D2714" s="42">
        <v>4.2699999999999996</v>
      </c>
      <c r="E2714" s="42">
        <v>4.38</v>
      </c>
      <c r="F2714" s="42">
        <v>4.49</v>
      </c>
      <c r="G2714" s="42">
        <v>4.5999999999999996</v>
      </c>
      <c r="H2714" s="42">
        <v>4.71</v>
      </c>
      <c r="I2714" s="42">
        <v>4.82</v>
      </c>
      <c r="J2714" s="42">
        <v>4.92</v>
      </c>
      <c r="K2714" s="42">
        <v>5.03</v>
      </c>
      <c r="L2714" s="42">
        <v>5.14</v>
      </c>
      <c r="M2714" s="42">
        <v>5.25</v>
      </c>
      <c r="N2714" s="42">
        <v>5.36</v>
      </c>
      <c r="O2714" s="42">
        <v>5.47</v>
      </c>
      <c r="P2714" s="42">
        <v>5.58</v>
      </c>
      <c r="Q2714" s="42">
        <v>5.69</v>
      </c>
      <c r="R2714" s="42">
        <v>5.79</v>
      </c>
      <c r="S2714" s="42">
        <v>5.9</v>
      </c>
      <c r="T2714" s="42">
        <v>6.01</v>
      </c>
      <c r="U2714" s="42">
        <v>6.12</v>
      </c>
      <c r="V2714" s="42">
        <v>6.23</v>
      </c>
      <c r="W2714" s="42">
        <v>6.34</v>
      </c>
      <c r="X2714" s="42">
        <v>6.45</v>
      </c>
      <c r="Y2714" s="42">
        <v>6.55</v>
      </c>
      <c r="Z2714" s="42">
        <v>6.66</v>
      </c>
      <c r="AA2714" s="42">
        <v>6.77</v>
      </c>
      <c r="AB2714" s="42">
        <v>6.88</v>
      </c>
      <c r="AC2714" s="42">
        <v>6.99</v>
      </c>
      <c r="AD2714" s="42">
        <v>7.1</v>
      </c>
      <c r="AE2714" s="42">
        <v>7.21</v>
      </c>
      <c r="AF2714" s="42">
        <v>7.31</v>
      </c>
      <c r="AG2714" s="42">
        <v>7.42</v>
      </c>
      <c r="AH2714" s="42">
        <v>7.53</v>
      </c>
      <c r="AI2714" s="42">
        <v>7.64</v>
      </c>
      <c r="AJ2714" s="42">
        <v>7.75</v>
      </c>
      <c r="AK2714" s="42">
        <v>7.86</v>
      </c>
      <c r="AL2714" s="42">
        <v>7.97</v>
      </c>
      <c r="AM2714" s="42">
        <v>8.07</v>
      </c>
      <c r="AN2714" s="42">
        <v>8.18</v>
      </c>
      <c r="AO2714" s="42">
        <v>8.2899999999999991</v>
      </c>
      <c r="AP2714" s="42">
        <v>8.4</v>
      </c>
    </row>
    <row r="2715" spans="1:42" x14ac:dyDescent="0.2">
      <c r="A2715" s="41">
        <v>27.03</v>
      </c>
      <c r="B2715" s="42">
        <v>4.0599999999999996</v>
      </c>
      <c r="C2715" s="42">
        <v>4.16</v>
      </c>
      <c r="D2715" s="42">
        <v>4.2699999999999996</v>
      </c>
      <c r="E2715" s="42">
        <v>4.38</v>
      </c>
      <c r="F2715" s="42">
        <v>4.49</v>
      </c>
      <c r="G2715" s="42">
        <v>4.5999999999999996</v>
      </c>
      <c r="H2715" s="42">
        <v>4.71</v>
      </c>
      <c r="I2715" s="42">
        <v>4.82</v>
      </c>
      <c r="J2715" s="42">
        <v>4.92</v>
      </c>
      <c r="K2715" s="42">
        <v>5.03</v>
      </c>
      <c r="L2715" s="42">
        <v>5.14</v>
      </c>
      <c r="M2715" s="42">
        <v>5.25</v>
      </c>
      <c r="N2715" s="42">
        <v>5.36</v>
      </c>
      <c r="O2715" s="42">
        <v>5.47</v>
      </c>
      <c r="P2715" s="42">
        <v>5.58</v>
      </c>
      <c r="Q2715" s="42">
        <v>5.68</v>
      </c>
      <c r="R2715" s="42">
        <v>5.79</v>
      </c>
      <c r="S2715" s="42">
        <v>5.9</v>
      </c>
      <c r="T2715" s="42">
        <v>6.01</v>
      </c>
      <c r="U2715" s="42">
        <v>6.12</v>
      </c>
      <c r="V2715" s="42">
        <v>6.23</v>
      </c>
      <c r="W2715" s="42">
        <v>6.34</v>
      </c>
      <c r="X2715" s="42">
        <v>6.44</v>
      </c>
      <c r="Y2715" s="42">
        <v>6.55</v>
      </c>
      <c r="Z2715" s="42">
        <v>6.66</v>
      </c>
      <c r="AA2715" s="42">
        <v>6.77</v>
      </c>
      <c r="AB2715" s="42">
        <v>6.88</v>
      </c>
      <c r="AC2715" s="42">
        <v>6.99</v>
      </c>
      <c r="AD2715" s="42">
        <v>7.1</v>
      </c>
      <c r="AE2715" s="42">
        <v>7.2</v>
      </c>
      <c r="AF2715" s="42">
        <v>7.31</v>
      </c>
      <c r="AG2715" s="42">
        <v>7.42</v>
      </c>
      <c r="AH2715" s="42">
        <v>7.53</v>
      </c>
      <c r="AI2715" s="42">
        <v>7.64</v>
      </c>
      <c r="AJ2715" s="42">
        <v>7.75</v>
      </c>
      <c r="AK2715" s="42">
        <v>7.86</v>
      </c>
      <c r="AL2715" s="42">
        <v>7.96</v>
      </c>
      <c r="AM2715" s="42">
        <v>8.07</v>
      </c>
      <c r="AN2715" s="42">
        <v>8.18</v>
      </c>
      <c r="AO2715" s="42">
        <v>8.2899999999999991</v>
      </c>
      <c r="AP2715" s="42">
        <v>8.4</v>
      </c>
    </row>
    <row r="2716" spans="1:42" x14ac:dyDescent="0.2">
      <c r="A2716" s="41">
        <v>27.04</v>
      </c>
      <c r="B2716" s="42">
        <v>4.05</v>
      </c>
      <c r="C2716" s="42">
        <v>4.16</v>
      </c>
      <c r="D2716" s="42">
        <v>4.2699999999999996</v>
      </c>
      <c r="E2716" s="42">
        <v>4.38</v>
      </c>
      <c r="F2716" s="42">
        <v>4.49</v>
      </c>
      <c r="G2716" s="42">
        <v>4.5999999999999996</v>
      </c>
      <c r="H2716" s="42">
        <v>4.71</v>
      </c>
      <c r="I2716" s="42">
        <v>4.8099999999999996</v>
      </c>
      <c r="J2716" s="42">
        <v>4.92</v>
      </c>
      <c r="K2716" s="42">
        <v>5.03</v>
      </c>
      <c r="L2716" s="42">
        <v>5.14</v>
      </c>
      <c r="M2716" s="42">
        <v>5.25</v>
      </c>
      <c r="N2716" s="42">
        <v>5.36</v>
      </c>
      <c r="O2716" s="42">
        <v>5.47</v>
      </c>
      <c r="P2716" s="42">
        <v>5.57</v>
      </c>
      <c r="Q2716" s="42">
        <v>5.68</v>
      </c>
      <c r="R2716" s="42">
        <v>5.79</v>
      </c>
      <c r="S2716" s="42">
        <v>5.9</v>
      </c>
      <c r="T2716" s="42">
        <v>6.01</v>
      </c>
      <c r="U2716" s="42">
        <v>6.12</v>
      </c>
      <c r="V2716" s="42">
        <v>6.23</v>
      </c>
      <c r="W2716" s="42">
        <v>6.33</v>
      </c>
      <c r="X2716" s="42">
        <v>6.44</v>
      </c>
      <c r="Y2716" s="42">
        <v>6.55</v>
      </c>
      <c r="Z2716" s="42">
        <v>6.66</v>
      </c>
      <c r="AA2716" s="42">
        <v>6.77</v>
      </c>
      <c r="AB2716" s="42">
        <v>6.88</v>
      </c>
      <c r="AC2716" s="42">
        <v>6.99</v>
      </c>
      <c r="AD2716" s="42">
        <v>7.09</v>
      </c>
      <c r="AE2716" s="42">
        <v>7.2</v>
      </c>
      <c r="AF2716" s="42">
        <v>7.31</v>
      </c>
      <c r="AG2716" s="42">
        <v>7.42</v>
      </c>
      <c r="AH2716" s="42">
        <v>7.53</v>
      </c>
      <c r="AI2716" s="42">
        <v>7.64</v>
      </c>
      <c r="AJ2716" s="42">
        <v>7.75</v>
      </c>
      <c r="AK2716" s="42">
        <v>7.85</v>
      </c>
      <c r="AL2716" s="42">
        <v>7.96</v>
      </c>
      <c r="AM2716" s="42">
        <v>8.07</v>
      </c>
      <c r="AN2716" s="42">
        <v>8.18</v>
      </c>
      <c r="AO2716" s="42">
        <v>8.2899999999999991</v>
      </c>
      <c r="AP2716" s="42">
        <v>8.4</v>
      </c>
    </row>
    <row r="2717" spans="1:42" x14ac:dyDescent="0.2">
      <c r="A2717" s="41">
        <v>27.05</v>
      </c>
      <c r="B2717" s="42">
        <v>4.05</v>
      </c>
      <c r="C2717" s="42">
        <v>4.16</v>
      </c>
      <c r="D2717" s="42">
        <v>4.2699999999999996</v>
      </c>
      <c r="E2717" s="42">
        <v>4.38</v>
      </c>
      <c r="F2717" s="42">
        <v>4.49</v>
      </c>
      <c r="G2717" s="42">
        <v>4.5999999999999996</v>
      </c>
      <c r="H2717" s="42">
        <v>4.7</v>
      </c>
      <c r="I2717" s="42">
        <v>4.8099999999999996</v>
      </c>
      <c r="J2717" s="42">
        <v>4.92</v>
      </c>
      <c r="K2717" s="42">
        <v>5.03</v>
      </c>
      <c r="L2717" s="42">
        <v>5.14</v>
      </c>
      <c r="M2717" s="42">
        <v>5.25</v>
      </c>
      <c r="N2717" s="42">
        <v>5.36</v>
      </c>
      <c r="O2717" s="42">
        <v>5.46</v>
      </c>
      <c r="P2717" s="42">
        <v>5.57</v>
      </c>
      <c r="Q2717" s="42">
        <v>5.68</v>
      </c>
      <c r="R2717" s="42">
        <v>5.79</v>
      </c>
      <c r="S2717" s="42">
        <v>5.9</v>
      </c>
      <c r="T2717" s="42">
        <v>6.01</v>
      </c>
      <c r="U2717" s="42">
        <v>6.12</v>
      </c>
      <c r="V2717" s="42">
        <v>6.22</v>
      </c>
      <c r="W2717" s="42">
        <v>6.33</v>
      </c>
      <c r="X2717" s="42">
        <v>6.44</v>
      </c>
      <c r="Y2717" s="42">
        <v>6.55</v>
      </c>
      <c r="Z2717" s="42">
        <v>6.66</v>
      </c>
      <c r="AA2717" s="42">
        <v>6.77</v>
      </c>
      <c r="AB2717" s="42">
        <v>6.88</v>
      </c>
      <c r="AC2717" s="42">
        <v>6.98</v>
      </c>
      <c r="AD2717" s="42">
        <v>7.09</v>
      </c>
      <c r="AE2717" s="42">
        <v>7.2</v>
      </c>
      <c r="AF2717" s="42">
        <v>7.31</v>
      </c>
      <c r="AG2717" s="42">
        <v>7.42</v>
      </c>
      <c r="AH2717" s="42">
        <v>7.53</v>
      </c>
      <c r="AI2717" s="42">
        <v>7.64</v>
      </c>
      <c r="AJ2717" s="42">
        <v>7.74</v>
      </c>
      <c r="AK2717" s="42">
        <v>7.85</v>
      </c>
      <c r="AL2717" s="42">
        <v>7.96</v>
      </c>
      <c r="AM2717" s="42">
        <v>8.07</v>
      </c>
      <c r="AN2717" s="42">
        <v>8.18</v>
      </c>
      <c r="AO2717" s="42">
        <v>8.2899999999999991</v>
      </c>
      <c r="AP2717" s="42">
        <v>8.4</v>
      </c>
    </row>
    <row r="2718" spans="1:42" x14ac:dyDescent="0.2">
      <c r="A2718" s="41">
        <v>27.06</v>
      </c>
      <c r="B2718" s="42">
        <v>4.05</v>
      </c>
      <c r="C2718" s="42">
        <v>4.16</v>
      </c>
      <c r="D2718" s="42">
        <v>4.2699999999999996</v>
      </c>
      <c r="E2718" s="42">
        <v>4.38</v>
      </c>
      <c r="F2718" s="42">
        <v>4.49</v>
      </c>
      <c r="G2718" s="42">
        <v>4.5999999999999996</v>
      </c>
      <c r="H2718" s="42">
        <v>4.7</v>
      </c>
      <c r="I2718" s="42">
        <v>4.8099999999999996</v>
      </c>
      <c r="J2718" s="42">
        <v>4.92</v>
      </c>
      <c r="K2718" s="42">
        <v>5.03</v>
      </c>
      <c r="L2718" s="42">
        <v>5.14</v>
      </c>
      <c r="M2718" s="42">
        <v>5.25</v>
      </c>
      <c r="N2718" s="42">
        <v>5.36</v>
      </c>
      <c r="O2718" s="42">
        <v>5.46</v>
      </c>
      <c r="P2718" s="42">
        <v>5.57</v>
      </c>
      <c r="Q2718" s="42">
        <v>5.68</v>
      </c>
      <c r="R2718" s="42">
        <v>5.79</v>
      </c>
      <c r="S2718" s="42">
        <v>5.9</v>
      </c>
      <c r="T2718" s="42">
        <v>6.01</v>
      </c>
      <c r="U2718" s="42">
        <v>6.12</v>
      </c>
      <c r="V2718" s="42">
        <v>6.22</v>
      </c>
      <c r="W2718" s="42">
        <v>6.33</v>
      </c>
      <c r="X2718" s="42">
        <v>6.44</v>
      </c>
      <c r="Y2718" s="42">
        <v>6.55</v>
      </c>
      <c r="Z2718" s="42">
        <v>6.66</v>
      </c>
      <c r="AA2718" s="42">
        <v>6.77</v>
      </c>
      <c r="AB2718" s="42">
        <v>6.87</v>
      </c>
      <c r="AC2718" s="42">
        <v>6.98</v>
      </c>
      <c r="AD2718" s="42">
        <v>7.09</v>
      </c>
      <c r="AE2718" s="42">
        <v>7.2</v>
      </c>
      <c r="AF2718" s="42">
        <v>7.31</v>
      </c>
      <c r="AG2718" s="42">
        <v>7.42</v>
      </c>
      <c r="AH2718" s="42">
        <v>7.53</v>
      </c>
      <c r="AI2718" s="42">
        <v>7.63</v>
      </c>
      <c r="AJ2718" s="42">
        <v>7.74</v>
      </c>
      <c r="AK2718" s="42">
        <v>7.85</v>
      </c>
      <c r="AL2718" s="42">
        <v>7.96</v>
      </c>
      <c r="AM2718" s="42">
        <v>8.07</v>
      </c>
      <c r="AN2718" s="42">
        <v>8.18</v>
      </c>
      <c r="AO2718" s="42">
        <v>8.2899999999999991</v>
      </c>
      <c r="AP2718" s="42">
        <v>8.39</v>
      </c>
    </row>
    <row r="2719" spans="1:42" x14ac:dyDescent="0.2">
      <c r="A2719" s="41">
        <v>27.07</v>
      </c>
      <c r="B2719" s="42">
        <v>4.05</v>
      </c>
      <c r="C2719" s="42">
        <v>4.16</v>
      </c>
      <c r="D2719" s="42">
        <v>4.2699999999999996</v>
      </c>
      <c r="E2719" s="42">
        <v>4.38</v>
      </c>
      <c r="F2719" s="42">
        <v>4.49</v>
      </c>
      <c r="G2719" s="42">
        <v>4.59</v>
      </c>
      <c r="H2719" s="42">
        <v>4.7</v>
      </c>
      <c r="I2719" s="42">
        <v>4.8099999999999996</v>
      </c>
      <c r="J2719" s="42">
        <v>4.92</v>
      </c>
      <c r="K2719" s="42">
        <v>5.03</v>
      </c>
      <c r="L2719" s="42">
        <v>5.14</v>
      </c>
      <c r="M2719" s="42">
        <v>5.25</v>
      </c>
      <c r="N2719" s="42">
        <v>5.35</v>
      </c>
      <c r="O2719" s="42">
        <v>5.46</v>
      </c>
      <c r="P2719" s="42">
        <v>5.57</v>
      </c>
      <c r="Q2719" s="42">
        <v>5.68</v>
      </c>
      <c r="R2719" s="42">
        <v>5.79</v>
      </c>
      <c r="S2719" s="42">
        <v>5.9</v>
      </c>
      <c r="T2719" s="42">
        <v>6.01</v>
      </c>
      <c r="U2719" s="42">
        <v>6.11</v>
      </c>
      <c r="V2719" s="42">
        <v>6.22</v>
      </c>
      <c r="W2719" s="42">
        <v>6.33</v>
      </c>
      <c r="X2719" s="42">
        <v>6.44</v>
      </c>
      <c r="Y2719" s="42">
        <v>6.55</v>
      </c>
      <c r="Z2719" s="42">
        <v>6.66</v>
      </c>
      <c r="AA2719" s="42">
        <v>6.77</v>
      </c>
      <c r="AB2719" s="42">
        <v>6.87</v>
      </c>
      <c r="AC2719" s="42">
        <v>6.98</v>
      </c>
      <c r="AD2719" s="42">
        <v>7.09</v>
      </c>
      <c r="AE2719" s="42">
        <v>7.2</v>
      </c>
      <c r="AF2719" s="42">
        <v>7.31</v>
      </c>
      <c r="AG2719" s="42">
        <v>7.42</v>
      </c>
      <c r="AH2719" s="42">
        <v>7.52</v>
      </c>
      <c r="AI2719" s="42">
        <v>7.63</v>
      </c>
      <c r="AJ2719" s="42">
        <v>7.74</v>
      </c>
      <c r="AK2719" s="42">
        <v>7.85</v>
      </c>
      <c r="AL2719" s="42">
        <v>7.96</v>
      </c>
      <c r="AM2719" s="42">
        <v>8.07</v>
      </c>
      <c r="AN2719" s="42">
        <v>8.18</v>
      </c>
      <c r="AO2719" s="42">
        <v>8.2799999999999994</v>
      </c>
      <c r="AP2719" s="42">
        <v>8.39</v>
      </c>
    </row>
    <row r="2720" spans="1:42" x14ac:dyDescent="0.2">
      <c r="A2720" s="41">
        <v>27.08</v>
      </c>
      <c r="B2720" s="42">
        <v>4.05</v>
      </c>
      <c r="C2720" s="42">
        <v>4.16</v>
      </c>
      <c r="D2720" s="42">
        <v>4.2699999999999996</v>
      </c>
      <c r="E2720" s="42">
        <v>4.38</v>
      </c>
      <c r="F2720" s="42">
        <v>4.49</v>
      </c>
      <c r="G2720" s="42">
        <v>4.59</v>
      </c>
      <c r="H2720" s="42">
        <v>4.7</v>
      </c>
      <c r="I2720" s="42">
        <v>4.8099999999999996</v>
      </c>
      <c r="J2720" s="42">
        <v>4.92</v>
      </c>
      <c r="K2720" s="42">
        <v>5.03</v>
      </c>
      <c r="L2720" s="42">
        <v>5.14</v>
      </c>
      <c r="M2720" s="42">
        <v>5.24</v>
      </c>
      <c r="N2720" s="42">
        <v>5.35</v>
      </c>
      <c r="O2720" s="42">
        <v>5.46</v>
      </c>
      <c r="P2720" s="42">
        <v>5.57</v>
      </c>
      <c r="Q2720" s="42">
        <v>5.68</v>
      </c>
      <c r="R2720" s="42">
        <v>5.79</v>
      </c>
      <c r="S2720" s="42">
        <v>5.9</v>
      </c>
      <c r="T2720" s="42">
        <v>6</v>
      </c>
      <c r="U2720" s="42">
        <v>6.11</v>
      </c>
      <c r="V2720" s="42">
        <v>6.22</v>
      </c>
      <c r="W2720" s="42">
        <v>6.33</v>
      </c>
      <c r="X2720" s="42">
        <v>6.44</v>
      </c>
      <c r="Y2720" s="42">
        <v>6.55</v>
      </c>
      <c r="Z2720" s="42">
        <v>6.66</v>
      </c>
      <c r="AA2720" s="42">
        <v>6.76</v>
      </c>
      <c r="AB2720" s="42">
        <v>6.87</v>
      </c>
      <c r="AC2720" s="42">
        <v>6.98</v>
      </c>
      <c r="AD2720" s="42">
        <v>7.09</v>
      </c>
      <c r="AE2720" s="42">
        <v>7.2</v>
      </c>
      <c r="AF2720" s="42">
        <v>7.31</v>
      </c>
      <c r="AG2720" s="42">
        <v>7.41</v>
      </c>
      <c r="AH2720" s="42">
        <v>7.52</v>
      </c>
      <c r="AI2720" s="42">
        <v>7.63</v>
      </c>
      <c r="AJ2720" s="42">
        <v>7.74</v>
      </c>
      <c r="AK2720" s="42">
        <v>7.85</v>
      </c>
      <c r="AL2720" s="42">
        <v>7.96</v>
      </c>
      <c r="AM2720" s="42">
        <v>8.07</v>
      </c>
      <c r="AN2720" s="42">
        <v>8.17</v>
      </c>
      <c r="AO2720" s="42">
        <v>8.2799999999999994</v>
      </c>
      <c r="AP2720" s="42">
        <v>8.39</v>
      </c>
    </row>
    <row r="2721" spans="1:42" x14ac:dyDescent="0.2">
      <c r="A2721" s="41">
        <v>27.09</v>
      </c>
      <c r="B2721" s="42">
        <v>4.05</v>
      </c>
      <c r="C2721" s="42">
        <v>4.16</v>
      </c>
      <c r="D2721" s="42">
        <v>4.2699999999999996</v>
      </c>
      <c r="E2721" s="42">
        <v>4.38</v>
      </c>
      <c r="F2721" s="42">
        <v>4.4800000000000004</v>
      </c>
      <c r="G2721" s="42">
        <v>4.59</v>
      </c>
      <c r="H2721" s="42">
        <v>4.7</v>
      </c>
      <c r="I2721" s="42">
        <v>4.8099999999999996</v>
      </c>
      <c r="J2721" s="42">
        <v>4.92</v>
      </c>
      <c r="K2721" s="42">
        <v>5.03</v>
      </c>
      <c r="L2721" s="42">
        <v>5.14</v>
      </c>
      <c r="M2721" s="42">
        <v>5.24</v>
      </c>
      <c r="N2721" s="42">
        <v>5.35</v>
      </c>
      <c r="O2721" s="42">
        <v>5.46</v>
      </c>
      <c r="P2721" s="42">
        <v>5.57</v>
      </c>
      <c r="Q2721" s="42">
        <v>5.68</v>
      </c>
      <c r="R2721" s="42">
        <v>5.79</v>
      </c>
      <c r="S2721" s="42">
        <v>5.89</v>
      </c>
      <c r="T2721" s="42">
        <v>6</v>
      </c>
      <c r="U2721" s="42">
        <v>6.11</v>
      </c>
      <c r="V2721" s="42">
        <v>6.22</v>
      </c>
      <c r="W2721" s="42">
        <v>6.33</v>
      </c>
      <c r="X2721" s="42">
        <v>6.44</v>
      </c>
      <c r="Y2721" s="42">
        <v>6.55</v>
      </c>
      <c r="Z2721" s="42">
        <v>6.65</v>
      </c>
      <c r="AA2721" s="42">
        <v>6.76</v>
      </c>
      <c r="AB2721" s="42">
        <v>6.87</v>
      </c>
      <c r="AC2721" s="42">
        <v>6.98</v>
      </c>
      <c r="AD2721" s="42">
        <v>7.09</v>
      </c>
      <c r="AE2721" s="42">
        <v>7.2</v>
      </c>
      <c r="AF2721" s="42">
        <v>7.3</v>
      </c>
      <c r="AG2721" s="42">
        <v>7.41</v>
      </c>
      <c r="AH2721" s="42">
        <v>7.52</v>
      </c>
      <c r="AI2721" s="42">
        <v>7.63</v>
      </c>
      <c r="AJ2721" s="42">
        <v>7.74</v>
      </c>
      <c r="AK2721" s="42">
        <v>7.85</v>
      </c>
      <c r="AL2721" s="42">
        <v>7.96</v>
      </c>
      <c r="AM2721" s="42">
        <v>8.06</v>
      </c>
      <c r="AN2721" s="42">
        <v>8.17</v>
      </c>
      <c r="AO2721" s="42">
        <v>8.2799999999999994</v>
      </c>
      <c r="AP2721" s="42">
        <v>8.39</v>
      </c>
    </row>
    <row r="2722" spans="1:42" x14ac:dyDescent="0.2">
      <c r="A2722" s="41">
        <v>27.1</v>
      </c>
      <c r="B2722" s="42">
        <v>4.05</v>
      </c>
      <c r="C2722" s="42">
        <v>4.16</v>
      </c>
      <c r="D2722" s="42">
        <v>4.2699999999999996</v>
      </c>
      <c r="E2722" s="42">
        <v>4.37</v>
      </c>
      <c r="F2722" s="42">
        <v>4.4800000000000004</v>
      </c>
      <c r="G2722" s="42">
        <v>4.59</v>
      </c>
      <c r="H2722" s="42">
        <v>4.7</v>
      </c>
      <c r="I2722" s="42">
        <v>4.8099999999999996</v>
      </c>
      <c r="J2722" s="42">
        <v>4.92</v>
      </c>
      <c r="K2722" s="42">
        <v>5.03</v>
      </c>
      <c r="L2722" s="42">
        <v>5.13</v>
      </c>
      <c r="M2722" s="42">
        <v>5.24</v>
      </c>
      <c r="N2722" s="42">
        <v>5.35</v>
      </c>
      <c r="O2722" s="42">
        <v>5.46</v>
      </c>
      <c r="P2722" s="42">
        <v>5.57</v>
      </c>
      <c r="Q2722" s="42">
        <v>5.68</v>
      </c>
      <c r="R2722" s="42">
        <v>5.79</v>
      </c>
      <c r="S2722" s="42">
        <v>5.89</v>
      </c>
      <c r="T2722" s="42">
        <v>6</v>
      </c>
      <c r="U2722" s="42">
        <v>6.11</v>
      </c>
      <c r="V2722" s="42">
        <v>6.22</v>
      </c>
      <c r="W2722" s="42">
        <v>6.33</v>
      </c>
      <c r="X2722" s="42">
        <v>6.44</v>
      </c>
      <c r="Y2722" s="42">
        <v>6.54</v>
      </c>
      <c r="Z2722" s="42">
        <v>6.65</v>
      </c>
      <c r="AA2722" s="42">
        <v>6.76</v>
      </c>
      <c r="AB2722" s="42">
        <v>6.87</v>
      </c>
      <c r="AC2722" s="42">
        <v>6.98</v>
      </c>
      <c r="AD2722" s="42">
        <v>7.09</v>
      </c>
      <c r="AE2722" s="42">
        <v>7.2</v>
      </c>
      <c r="AF2722" s="42">
        <v>7.3</v>
      </c>
      <c r="AG2722" s="42">
        <v>7.41</v>
      </c>
      <c r="AH2722" s="42">
        <v>7.52</v>
      </c>
      <c r="AI2722" s="42">
        <v>7.63</v>
      </c>
      <c r="AJ2722" s="42">
        <v>7.74</v>
      </c>
      <c r="AK2722" s="42">
        <v>7.85</v>
      </c>
      <c r="AL2722" s="42">
        <v>7.95</v>
      </c>
      <c r="AM2722" s="42">
        <v>8.06</v>
      </c>
      <c r="AN2722" s="42">
        <v>8.17</v>
      </c>
      <c r="AO2722" s="42">
        <v>8.2799999999999994</v>
      </c>
      <c r="AP2722" s="42">
        <v>8.39</v>
      </c>
    </row>
    <row r="2723" spans="1:42" x14ac:dyDescent="0.2">
      <c r="A2723" s="41">
        <v>27.11</v>
      </c>
      <c r="B2723" s="42">
        <v>4.05</v>
      </c>
      <c r="C2723" s="42">
        <v>4.16</v>
      </c>
      <c r="D2723" s="42">
        <v>4.2699999999999996</v>
      </c>
      <c r="E2723" s="42">
        <v>4.37</v>
      </c>
      <c r="F2723" s="42">
        <v>4.4800000000000004</v>
      </c>
      <c r="G2723" s="42">
        <v>4.59</v>
      </c>
      <c r="H2723" s="42">
        <v>4.7</v>
      </c>
      <c r="I2723" s="42">
        <v>4.8099999999999996</v>
      </c>
      <c r="J2723" s="42">
        <v>4.92</v>
      </c>
      <c r="K2723" s="42">
        <v>5.0199999999999996</v>
      </c>
      <c r="L2723" s="42">
        <v>5.13</v>
      </c>
      <c r="M2723" s="42">
        <v>5.24</v>
      </c>
      <c r="N2723" s="42">
        <v>5.35</v>
      </c>
      <c r="O2723" s="42">
        <v>5.46</v>
      </c>
      <c r="P2723" s="42">
        <v>5.57</v>
      </c>
      <c r="Q2723" s="42">
        <v>5.68</v>
      </c>
      <c r="R2723" s="42">
        <v>5.78</v>
      </c>
      <c r="S2723" s="42">
        <v>5.89</v>
      </c>
      <c r="T2723" s="42">
        <v>6</v>
      </c>
      <c r="U2723" s="42">
        <v>6.11</v>
      </c>
      <c r="V2723" s="42">
        <v>6.22</v>
      </c>
      <c r="W2723" s="42">
        <v>6.33</v>
      </c>
      <c r="X2723" s="42">
        <v>6.43</v>
      </c>
      <c r="Y2723" s="42">
        <v>6.54</v>
      </c>
      <c r="Z2723" s="42">
        <v>6.65</v>
      </c>
      <c r="AA2723" s="42">
        <v>6.76</v>
      </c>
      <c r="AB2723" s="42">
        <v>6.87</v>
      </c>
      <c r="AC2723" s="42">
        <v>6.98</v>
      </c>
      <c r="AD2723" s="42">
        <v>7.09</v>
      </c>
      <c r="AE2723" s="42">
        <v>7.19</v>
      </c>
      <c r="AF2723" s="42">
        <v>7.3</v>
      </c>
      <c r="AG2723" s="42">
        <v>7.41</v>
      </c>
      <c r="AH2723" s="42">
        <v>7.52</v>
      </c>
      <c r="AI2723" s="42">
        <v>7.63</v>
      </c>
      <c r="AJ2723" s="42">
        <v>7.74</v>
      </c>
      <c r="AK2723" s="42">
        <v>7.84</v>
      </c>
      <c r="AL2723" s="42">
        <v>7.95</v>
      </c>
      <c r="AM2723" s="42">
        <v>8.06</v>
      </c>
      <c r="AN2723" s="42">
        <v>8.17</v>
      </c>
      <c r="AO2723" s="42">
        <v>8.2799999999999994</v>
      </c>
      <c r="AP2723" s="42">
        <v>8.39</v>
      </c>
    </row>
    <row r="2724" spans="1:42" x14ac:dyDescent="0.2">
      <c r="A2724" s="41">
        <v>27.12</v>
      </c>
      <c r="B2724" s="42">
        <v>4.05</v>
      </c>
      <c r="C2724" s="42">
        <v>4.16</v>
      </c>
      <c r="D2724" s="42">
        <v>4.26</v>
      </c>
      <c r="E2724" s="42">
        <v>4.37</v>
      </c>
      <c r="F2724" s="42">
        <v>4.4800000000000004</v>
      </c>
      <c r="G2724" s="42">
        <v>4.59</v>
      </c>
      <c r="H2724" s="42">
        <v>4.7</v>
      </c>
      <c r="I2724" s="42">
        <v>4.8099999999999996</v>
      </c>
      <c r="J2724" s="42">
        <v>4.92</v>
      </c>
      <c r="K2724" s="42">
        <v>5.0199999999999996</v>
      </c>
      <c r="L2724" s="42">
        <v>5.13</v>
      </c>
      <c r="M2724" s="42">
        <v>5.24</v>
      </c>
      <c r="N2724" s="42">
        <v>5.35</v>
      </c>
      <c r="O2724" s="42">
        <v>5.46</v>
      </c>
      <c r="P2724" s="42">
        <v>5.57</v>
      </c>
      <c r="Q2724" s="42">
        <v>5.67</v>
      </c>
      <c r="R2724" s="42">
        <v>5.78</v>
      </c>
      <c r="S2724" s="42">
        <v>5.89</v>
      </c>
      <c r="T2724" s="42">
        <v>6</v>
      </c>
      <c r="U2724" s="42">
        <v>6.11</v>
      </c>
      <c r="V2724" s="42">
        <v>6.22</v>
      </c>
      <c r="W2724" s="42">
        <v>6.33</v>
      </c>
      <c r="X2724" s="42">
        <v>6.43</v>
      </c>
      <c r="Y2724" s="42">
        <v>6.54</v>
      </c>
      <c r="Z2724" s="42">
        <v>6.65</v>
      </c>
      <c r="AA2724" s="42">
        <v>6.76</v>
      </c>
      <c r="AB2724" s="42">
        <v>6.87</v>
      </c>
      <c r="AC2724" s="42">
        <v>6.98</v>
      </c>
      <c r="AD2724" s="42">
        <v>7.08</v>
      </c>
      <c r="AE2724" s="42">
        <v>7.19</v>
      </c>
      <c r="AF2724" s="42">
        <v>7.3</v>
      </c>
      <c r="AG2724" s="42">
        <v>7.41</v>
      </c>
      <c r="AH2724" s="42">
        <v>7.52</v>
      </c>
      <c r="AI2724" s="42">
        <v>7.63</v>
      </c>
      <c r="AJ2724" s="42">
        <v>7.73</v>
      </c>
      <c r="AK2724" s="42">
        <v>7.84</v>
      </c>
      <c r="AL2724" s="42">
        <v>7.95</v>
      </c>
      <c r="AM2724" s="42">
        <v>8.06</v>
      </c>
      <c r="AN2724" s="42">
        <v>8.17</v>
      </c>
      <c r="AO2724" s="42">
        <v>8.2799999999999994</v>
      </c>
      <c r="AP2724" s="42">
        <v>8.3800000000000008</v>
      </c>
    </row>
    <row r="2725" spans="1:42" x14ac:dyDescent="0.2">
      <c r="A2725" s="41">
        <v>27.13</v>
      </c>
      <c r="B2725" s="42">
        <v>4.05</v>
      </c>
      <c r="C2725" s="42">
        <v>4.16</v>
      </c>
      <c r="D2725" s="42">
        <v>4.26</v>
      </c>
      <c r="E2725" s="42">
        <v>4.37</v>
      </c>
      <c r="F2725" s="42">
        <v>4.4800000000000004</v>
      </c>
      <c r="G2725" s="42">
        <v>4.59</v>
      </c>
      <c r="H2725" s="42">
        <v>4.7</v>
      </c>
      <c r="I2725" s="42">
        <v>4.8099999999999996</v>
      </c>
      <c r="J2725" s="42">
        <v>4.91</v>
      </c>
      <c r="K2725" s="42">
        <v>5.0199999999999996</v>
      </c>
      <c r="L2725" s="42">
        <v>5.13</v>
      </c>
      <c r="M2725" s="42">
        <v>5.24</v>
      </c>
      <c r="N2725" s="42">
        <v>5.35</v>
      </c>
      <c r="O2725" s="42">
        <v>5.46</v>
      </c>
      <c r="P2725" s="42">
        <v>5.57</v>
      </c>
      <c r="Q2725" s="42">
        <v>5.67</v>
      </c>
      <c r="R2725" s="42">
        <v>5.78</v>
      </c>
      <c r="S2725" s="42">
        <v>5.89</v>
      </c>
      <c r="T2725" s="42">
        <v>6</v>
      </c>
      <c r="U2725" s="42">
        <v>6.11</v>
      </c>
      <c r="V2725" s="42">
        <v>6.22</v>
      </c>
      <c r="W2725" s="42">
        <v>6.32</v>
      </c>
      <c r="X2725" s="42">
        <v>6.43</v>
      </c>
      <c r="Y2725" s="42">
        <v>6.54</v>
      </c>
      <c r="Z2725" s="42">
        <v>6.65</v>
      </c>
      <c r="AA2725" s="42">
        <v>6.76</v>
      </c>
      <c r="AB2725" s="42">
        <v>6.87</v>
      </c>
      <c r="AC2725" s="42">
        <v>6.97</v>
      </c>
      <c r="AD2725" s="42">
        <v>7.08</v>
      </c>
      <c r="AE2725" s="42">
        <v>7.19</v>
      </c>
      <c r="AF2725" s="42">
        <v>7.3</v>
      </c>
      <c r="AG2725" s="42">
        <v>7.41</v>
      </c>
      <c r="AH2725" s="42">
        <v>7.52</v>
      </c>
      <c r="AI2725" s="42">
        <v>7.62</v>
      </c>
      <c r="AJ2725" s="42">
        <v>7.73</v>
      </c>
      <c r="AK2725" s="42">
        <v>7.84</v>
      </c>
      <c r="AL2725" s="42">
        <v>7.95</v>
      </c>
      <c r="AM2725" s="42">
        <v>8.06</v>
      </c>
      <c r="AN2725" s="42">
        <v>8.17</v>
      </c>
      <c r="AO2725" s="42">
        <v>8.2799999999999994</v>
      </c>
      <c r="AP2725" s="42">
        <v>8.3800000000000008</v>
      </c>
    </row>
    <row r="2726" spans="1:42" x14ac:dyDescent="0.2">
      <c r="A2726" s="41">
        <v>27.14</v>
      </c>
      <c r="B2726" s="42">
        <v>4.05</v>
      </c>
      <c r="C2726" s="42">
        <v>4.1500000000000004</v>
      </c>
      <c r="D2726" s="42">
        <v>4.26</v>
      </c>
      <c r="E2726" s="42">
        <v>4.37</v>
      </c>
      <c r="F2726" s="42">
        <v>4.4800000000000004</v>
      </c>
      <c r="G2726" s="42">
        <v>4.59</v>
      </c>
      <c r="H2726" s="42">
        <v>4.7</v>
      </c>
      <c r="I2726" s="42">
        <v>4.8099999999999996</v>
      </c>
      <c r="J2726" s="42">
        <v>4.91</v>
      </c>
      <c r="K2726" s="42">
        <v>5.0199999999999996</v>
      </c>
      <c r="L2726" s="42">
        <v>5.13</v>
      </c>
      <c r="M2726" s="42">
        <v>5.24</v>
      </c>
      <c r="N2726" s="42">
        <v>5.35</v>
      </c>
      <c r="O2726" s="42">
        <v>5.46</v>
      </c>
      <c r="P2726" s="42">
        <v>5.56</v>
      </c>
      <c r="Q2726" s="42">
        <v>5.67</v>
      </c>
      <c r="R2726" s="42">
        <v>5.78</v>
      </c>
      <c r="S2726" s="42">
        <v>5.89</v>
      </c>
      <c r="T2726" s="42">
        <v>6</v>
      </c>
      <c r="U2726" s="42">
        <v>6.11</v>
      </c>
      <c r="V2726" s="42">
        <v>6.21</v>
      </c>
      <c r="W2726" s="42">
        <v>6.32</v>
      </c>
      <c r="X2726" s="42">
        <v>6.43</v>
      </c>
      <c r="Y2726" s="42">
        <v>6.54</v>
      </c>
      <c r="Z2726" s="42">
        <v>6.65</v>
      </c>
      <c r="AA2726" s="42">
        <v>6.76</v>
      </c>
      <c r="AB2726" s="42">
        <v>6.86</v>
      </c>
      <c r="AC2726" s="42">
        <v>6.97</v>
      </c>
      <c r="AD2726" s="42">
        <v>7.08</v>
      </c>
      <c r="AE2726" s="42">
        <v>7.19</v>
      </c>
      <c r="AF2726" s="42">
        <v>7.3</v>
      </c>
      <c r="AG2726" s="42">
        <v>7.41</v>
      </c>
      <c r="AH2726" s="42">
        <v>7.52</v>
      </c>
      <c r="AI2726" s="42">
        <v>7.62</v>
      </c>
      <c r="AJ2726" s="42">
        <v>7.73</v>
      </c>
      <c r="AK2726" s="42">
        <v>7.84</v>
      </c>
      <c r="AL2726" s="42">
        <v>7.95</v>
      </c>
      <c r="AM2726" s="42">
        <v>8.06</v>
      </c>
      <c r="AN2726" s="42">
        <v>8.17</v>
      </c>
      <c r="AO2726" s="42">
        <v>8.27</v>
      </c>
      <c r="AP2726" s="42">
        <v>8.3800000000000008</v>
      </c>
    </row>
    <row r="2727" spans="1:42" x14ac:dyDescent="0.2">
      <c r="A2727" s="41">
        <v>27.15</v>
      </c>
      <c r="B2727" s="42">
        <v>4.05</v>
      </c>
      <c r="C2727" s="42">
        <v>4.1500000000000004</v>
      </c>
      <c r="D2727" s="42">
        <v>4.26</v>
      </c>
      <c r="E2727" s="42">
        <v>4.37</v>
      </c>
      <c r="F2727" s="42">
        <v>4.4800000000000004</v>
      </c>
      <c r="G2727" s="42">
        <v>4.59</v>
      </c>
      <c r="H2727" s="42">
        <v>4.7</v>
      </c>
      <c r="I2727" s="42">
        <v>4.8</v>
      </c>
      <c r="J2727" s="42">
        <v>4.91</v>
      </c>
      <c r="K2727" s="42">
        <v>5.0199999999999996</v>
      </c>
      <c r="L2727" s="42">
        <v>5.13</v>
      </c>
      <c r="M2727" s="42">
        <v>5.24</v>
      </c>
      <c r="N2727" s="42">
        <v>5.35</v>
      </c>
      <c r="O2727" s="42">
        <v>5.45</v>
      </c>
      <c r="P2727" s="42">
        <v>5.56</v>
      </c>
      <c r="Q2727" s="42">
        <v>5.67</v>
      </c>
      <c r="R2727" s="42">
        <v>5.78</v>
      </c>
      <c r="S2727" s="42">
        <v>5.89</v>
      </c>
      <c r="T2727" s="42">
        <v>6</v>
      </c>
      <c r="U2727" s="42">
        <v>6.1</v>
      </c>
      <c r="V2727" s="42">
        <v>6.21</v>
      </c>
      <c r="W2727" s="42">
        <v>6.32</v>
      </c>
      <c r="X2727" s="42">
        <v>6.43</v>
      </c>
      <c r="Y2727" s="42">
        <v>6.54</v>
      </c>
      <c r="Z2727" s="42">
        <v>6.65</v>
      </c>
      <c r="AA2727" s="42">
        <v>6.76</v>
      </c>
      <c r="AB2727" s="42">
        <v>6.86</v>
      </c>
      <c r="AC2727" s="42">
        <v>6.97</v>
      </c>
      <c r="AD2727" s="42">
        <v>7.08</v>
      </c>
      <c r="AE2727" s="42">
        <v>7.19</v>
      </c>
      <c r="AF2727" s="42">
        <v>7.3</v>
      </c>
      <c r="AG2727" s="42">
        <v>7.41</v>
      </c>
      <c r="AH2727" s="42">
        <v>7.51</v>
      </c>
      <c r="AI2727" s="42">
        <v>7.62</v>
      </c>
      <c r="AJ2727" s="42">
        <v>7.73</v>
      </c>
      <c r="AK2727" s="42">
        <v>7.84</v>
      </c>
      <c r="AL2727" s="42">
        <v>7.95</v>
      </c>
      <c r="AM2727" s="42">
        <v>8.06</v>
      </c>
      <c r="AN2727" s="42">
        <v>8.16</v>
      </c>
      <c r="AO2727" s="42">
        <v>8.27</v>
      </c>
      <c r="AP2727" s="42">
        <v>8.3800000000000008</v>
      </c>
    </row>
    <row r="2728" spans="1:42" x14ac:dyDescent="0.2">
      <c r="A2728" s="41">
        <v>27.16</v>
      </c>
      <c r="B2728" s="42">
        <v>4.04</v>
      </c>
      <c r="C2728" s="42">
        <v>4.1500000000000004</v>
      </c>
      <c r="D2728" s="42">
        <v>4.26</v>
      </c>
      <c r="E2728" s="42">
        <v>4.37</v>
      </c>
      <c r="F2728" s="42">
        <v>4.4800000000000004</v>
      </c>
      <c r="G2728" s="42">
        <v>4.59</v>
      </c>
      <c r="H2728" s="42">
        <v>4.6900000000000004</v>
      </c>
      <c r="I2728" s="42">
        <v>4.8</v>
      </c>
      <c r="J2728" s="42">
        <v>4.91</v>
      </c>
      <c r="K2728" s="42">
        <v>5.0199999999999996</v>
      </c>
      <c r="L2728" s="42">
        <v>5.13</v>
      </c>
      <c r="M2728" s="42">
        <v>5.24</v>
      </c>
      <c r="N2728" s="42">
        <v>5.35</v>
      </c>
      <c r="O2728" s="42">
        <v>5.45</v>
      </c>
      <c r="P2728" s="42">
        <v>5.56</v>
      </c>
      <c r="Q2728" s="42">
        <v>5.67</v>
      </c>
      <c r="R2728" s="42">
        <v>5.78</v>
      </c>
      <c r="S2728" s="42">
        <v>5.89</v>
      </c>
      <c r="T2728" s="42">
        <v>6</v>
      </c>
      <c r="U2728" s="42">
        <v>6.1</v>
      </c>
      <c r="V2728" s="42">
        <v>6.21</v>
      </c>
      <c r="W2728" s="42">
        <v>6.32</v>
      </c>
      <c r="X2728" s="42">
        <v>6.43</v>
      </c>
      <c r="Y2728" s="42">
        <v>6.54</v>
      </c>
      <c r="Z2728" s="42">
        <v>6.65</v>
      </c>
      <c r="AA2728" s="42">
        <v>6.75</v>
      </c>
      <c r="AB2728" s="42">
        <v>6.86</v>
      </c>
      <c r="AC2728" s="42">
        <v>6.97</v>
      </c>
      <c r="AD2728" s="42">
        <v>7.08</v>
      </c>
      <c r="AE2728" s="42">
        <v>7.19</v>
      </c>
      <c r="AF2728" s="42">
        <v>7.3</v>
      </c>
      <c r="AG2728" s="42">
        <v>7.4</v>
      </c>
      <c r="AH2728" s="42">
        <v>7.51</v>
      </c>
      <c r="AI2728" s="42">
        <v>7.62</v>
      </c>
      <c r="AJ2728" s="42">
        <v>7.73</v>
      </c>
      <c r="AK2728" s="42">
        <v>7.84</v>
      </c>
      <c r="AL2728" s="42">
        <v>7.95</v>
      </c>
      <c r="AM2728" s="42">
        <v>8.0500000000000007</v>
      </c>
      <c r="AN2728" s="42">
        <v>8.16</v>
      </c>
      <c r="AO2728" s="42">
        <v>8.27</v>
      </c>
      <c r="AP2728" s="42">
        <v>8.3800000000000008</v>
      </c>
    </row>
    <row r="2729" spans="1:42" x14ac:dyDescent="0.2">
      <c r="A2729" s="41">
        <v>27.17</v>
      </c>
      <c r="B2729" s="42">
        <v>4.04</v>
      </c>
      <c r="C2729" s="42">
        <v>4.1500000000000004</v>
      </c>
      <c r="D2729" s="42">
        <v>4.26</v>
      </c>
      <c r="E2729" s="42">
        <v>4.37</v>
      </c>
      <c r="F2729" s="42">
        <v>4.4800000000000004</v>
      </c>
      <c r="G2729" s="42">
        <v>4.59</v>
      </c>
      <c r="H2729" s="42">
        <v>4.6900000000000004</v>
      </c>
      <c r="I2729" s="42">
        <v>4.8</v>
      </c>
      <c r="J2729" s="42">
        <v>4.91</v>
      </c>
      <c r="K2729" s="42">
        <v>5.0199999999999996</v>
      </c>
      <c r="L2729" s="42">
        <v>5.13</v>
      </c>
      <c r="M2729" s="42">
        <v>5.24</v>
      </c>
      <c r="N2729" s="42">
        <v>5.34</v>
      </c>
      <c r="O2729" s="42">
        <v>5.45</v>
      </c>
      <c r="P2729" s="42">
        <v>5.56</v>
      </c>
      <c r="Q2729" s="42">
        <v>5.67</v>
      </c>
      <c r="R2729" s="42">
        <v>5.78</v>
      </c>
      <c r="S2729" s="42">
        <v>5.89</v>
      </c>
      <c r="T2729" s="42">
        <v>5.99</v>
      </c>
      <c r="U2729" s="42">
        <v>6.1</v>
      </c>
      <c r="V2729" s="42">
        <v>6.21</v>
      </c>
      <c r="W2729" s="42">
        <v>6.32</v>
      </c>
      <c r="X2729" s="42">
        <v>6.43</v>
      </c>
      <c r="Y2729" s="42">
        <v>6.54</v>
      </c>
      <c r="Z2729" s="42">
        <v>6.64</v>
      </c>
      <c r="AA2729" s="42">
        <v>6.75</v>
      </c>
      <c r="AB2729" s="42">
        <v>6.86</v>
      </c>
      <c r="AC2729" s="42">
        <v>6.97</v>
      </c>
      <c r="AD2729" s="42">
        <v>7.08</v>
      </c>
      <c r="AE2729" s="42">
        <v>7.19</v>
      </c>
      <c r="AF2729" s="42">
        <v>7.29</v>
      </c>
      <c r="AG2729" s="42">
        <v>7.4</v>
      </c>
      <c r="AH2729" s="42">
        <v>7.51</v>
      </c>
      <c r="AI2729" s="42">
        <v>7.62</v>
      </c>
      <c r="AJ2729" s="42">
        <v>7.73</v>
      </c>
      <c r="AK2729" s="42">
        <v>7.84</v>
      </c>
      <c r="AL2729" s="42">
        <v>7.94</v>
      </c>
      <c r="AM2729" s="42">
        <v>8.0500000000000007</v>
      </c>
      <c r="AN2729" s="42">
        <v>8.16</v>
      </c>
      <c r="AO2729" s="42">
        <v>8.27</v>
      </c>
      <c r="AP2729" s="42">
        <v>8.3800000000000008</v>
      </c>
    </row>
    <row r="2730" spans="1:42" x14ac:dyDescent="0.2">
      <c r="A2730" s="41">
        <v>27.18</v>
      </c>
      <c r="B2730" s="42">
        <v>4.04</v>
      </c>
      <c r="C2730" s="42">
        <v>4.1500000000000004</v>
      </c>
      <c r="D2730" s="42">
        <v>4.26</v>
      </c>
      <c r="E2730" s="42">
        <v>4.37</v>
      </c>
      <c r="F2730" s="42">
        <v>4.4800000000000004</v>
      </c>
      <c r="G2730" s="42">
        <v>4.58</v>
      </c>
      <c r="H2730" s="42">
        <v>4.6900000000000004</v>
      </c>
      <c r="I2730" s="42">
        <v>4.8</v>
      </c>
      <c r="J2730" s="42">
        <v>4.91</v>
      </c>
      <c r="K2730" s="42">
        <v>5.0199999999999996</v>
      </c>
      <c r="L2730" s="42">
        <v>5.13</v>
      </c>
      <c r="M2730" s="42">
        <v>5.23</v>
      </c>
      <c r="N2730" s="42">
        <v>5.34</v>
      </c>
      <c r="O2730" s="42">
        <v>5.45</v>
      </c>
      <c r="P2730" s="42">
        <v>5.56</v>
      </c>
      <c r="Q2730" s="42">
        <v>5.67</v>
      </c>
      <c r="R2730" s="42">
        <v>5.78</v>
      </c>
      <c r="S2730" s="42">
        <v>5.88</v>
      </c>
      <c r="T2730" s="42">
        <v>5.99</v>
      </c>
      <c r="U2730" s="42">
        <v>6.1</v>
      </c>
      <c r="V2730" s="42">
        <v>6.21</v>
      </c>
      <c r="W2730" s="42">
        <v>6.32</v>
      </c>
      <c r="X2730" s="42">
        <v>6.43</v>
      </c>
      <c r="Y2730" s="42">
        <v>6.53</v>
      </c>
      <c r="Z2730" s="42">
        <v>6.64</v>
      </c>
      <c r="AA2730" s="42">
        <v>6.75</v>
      </c>
      <c r="AB2730" s="42">
        <v>6.86</v>
      </c>
      <c r="AC2730" s="42">
        <v>6.97</v>
      </c>
      <c r="AD2730" s="42">
        <v>7.08</v>
      </c>
      <c r="AE2730" s="42">
        <v>7.18</v>
      </c>
      <c r="AF2730" s="42">
        <v>7.29</v>
      </c>
      <c r="AG2730" s="42">
        <v>7.4</v>
      </c>
      <c r="AH2730" s="42">
        <v>7.51</v>
      </c>
      <c r="AI2730" s="42">
        <v>7.62</v>
      </c>
      <c r="AJ2730" s="42">
        <v>7.73</v>
      </c>
      <c r="AK2730" s="42">
        <v>7.83</v>
      </c>
      <c r="AL2730" s="42">
        <v>7.94</v>
      </c>
      <c r="AM2730" s="42">
        <v>8.0500000000000007</v>
      </c>
      <c r="AN2730" s="42">
        <v>8.16</v>
      </c>
      <c r="AO2730" s="42">
        <v>8.27</v>
      </c>
      <c r="AP2730" s="42">
        <v>8.3800000000000008</v>
      </c>
    </row>
    <row r="2731" spans="1:42" x14ac:dyDescent="0.2">
      <c r="A2731" s="41">
        <v>27.19</v>
      </c>
      <c r="B2731" s="42">
        <v>4.04</v>
      </c>
      <c r="C2731" s="42">
        <v>4.1500000000000004</v>
      </c>
      <c r="D2731" s="42">
        <v>4.26</v>
      </c>
      <c r="E2731" s="42">
        <v>4.37</v>
      </c>
      <c r="F2731" s="42">
        <v>4.4800000000000004</v>
      </c>
      <c r="G2731" s="42">
        <v>4.58</v>
      </c>
      <c r="H2731" s="42">
        <v>4.6900000000000004</v>
      </c>
      <c r="I2731" s="42">
        <v>4.8</v>
      </c>
      <c r="J2731" s="42">
        <v>4.91</v>
      </c>
      <c r="K2731" s="42">
        <v>5.0199999999999996</v>
      </c>
      <c r="L2731" s="42">
        <v>5.13</v>
      </c>
      <c r="M2731" s="42">
        <v>5.23</v>
      </c>
      <c r="N2731" s="42">
        <v>5.34</v>
      </c>
      <c r="O2731" s="42">
        <v>5.45</v>
      </c>
      <c r="P2731" s="42">
        <v>5.56</v>
      </c>
      <c r="Q2731" s="42">
        <v>5.67</v>
      </c>
      <c r="R2731" s="42">
        <v>5.78</v>
      </c>
      <c r="S2731" s="42">
        <v>5.88</v>
      </c>
      <c r="T2731" s="42">
        <v>5.99</v>
      </c>
      <c r="U2731" s="42">
        <v>6.1</v>
      </c>
      <c r="V2731" s="42">
        <v>6.21</v>
      </c>
      <c r="W2731" s="42">
        <v>6.32</v>
      </c>
      <c r="X2731" s="42">
        <v>6.43</v>
      </c>
      <c r="Y2731" s="42">
        <v>6.53</v>
      </c>
      <c r="Z2731" s="42">
        <v>6.64</v>
      </c>
      <c r="AA2731" s="42">
        <v>6.75</v>
      </c>
      <c r="AB2731" s="42">
        <v>6.86</v>
      </c>
      <c r="AC2731" s="42">
        <v>6.97</v>
      </c>
      <c r="AD2731" s="42">
        <v>7.08</v>
      </c>
      <c r="AE2731" s="42">
        <v>7.18</v>
      </c>
      <c r="AF2731" s="42">
        <v>7.29</v>
      </c>
      <c r="AG2731" s="42">
        <v>7.4</v>
      </c>
      <c r="AH2731" s="42">
        <v>7.51</v>
      </c>
      <c r="AI2731" s="42">
        <v>7.62</v>
      </c>
      <c r="AJ2731" s="42">
        <v>7.72</v>
      </c>
      <c r="AK2731" s="42">
        <v>7.83</v>
      </c>
      <c r="AL2731" s="42">
        <v>7.94</v>
      </c>
      <c r="AM2731" s="42">
        <v>8.0500000000000007</v>
      </c>
      <c r="AN2731" s="42">
        <v>8.16</v>
      </c>
      <c r="AO2731" s="42">
        <v>8.27</v>
      </c>
      <c r="AP2731" s="42">
        <v>8.3699999999999992</v>
      </c>
    </row>
    <row r="2732" spans="1:42" x14ac:dyDescent="0.2">
      <c r="A2732" s="41">
        <v>27.2</v>
      </c>
      <c r="B2732" s="42">
        <v>4.04</v>
      </c>
      <c r="C2732" s="42">
        <v>4.1500000000000004</v>
      </c>
      <c r="D2732" s="42">
        <v>4.26</v>
      </c>
      <c r="E2732" s="42">
        <v>4.37</v>
      </c>
      <c r="F2732" s="42">
        <v>4.47</v>
      </c>
      <c r="G2732" s="42">
        <v>4.58</v>
      </c>
      <c r="H2732" s="42">
        <v>4.6900000000000004</v>
      </c>
      <c r="I2732" s="42">
        <v>4.8</v>
      </c>
      <c r="J2732" s="42">
        <v>4.91</v>
      </c>
      <c r="K2732" s="42">
        <v>5.0199999999999996</v>
      </c>
      <c r="L2732" s="42">
        <v>5.12</v>
      </c>
      <c r="M2732" s="42">
        <v>5.23</v>
      </c>
      <c r="N2732" s="42">
        <v>5.34</v>
      </c>
      <c r="O2732" s="42">
        <v>5.45</v>
      </c>
      <c r="P2732" s="42">
        <v>5.56</v>
      </c>
      <c r="Q2732" s="42">
        <v>5.67</v>
      </c>
      <c r="R2732" s="42">
        <v>5.77</v>
      </c>
      <c r="S2732" s="42">
        <v>5.88</v>
      </c>
      <c r="T2732" s="42">
        <v>5.99</v>
      </c>
      <c r="U2732" s="42">
        <v>6.1</v>
      </c>
      <c r="V2732" s="42">
        <v>6.21</v>
      </c>
      <c r="W2732" s="42">
        <v>6.32</v>
      </c>
      <c r="X2732" s="42">
        <v>6.42</v>
      </c>
      <c r="Y2732" s="42">
        <v>6.53</v>
      </c>
      <c r="Z2732" s="42">
        <v>6.64</v>
      </c>
      <c r="AA2732" s="42">
        <v>6.75</v>
      </c>
      <c r="AB2732" s="42">
        <v>6.86</v>
      </c>
      <c r="AC2732" s="42">
        <v>6.97</v>
      </c>
      <c r="AD2732" s="42">
        <v>7.07</v>
      </c>
      <c r="AE2732" s="42">
        <v>7.18</v>
      </c>
      <c r="AF2732" s="42">
        <v>7.29</v>
      </c>
      <c r="AG2732" s="42">
        <v>7.4</v>
      </c>
      <c r="AH2732" s="42">
        <v>7.51</v>
      </c>
      <c r="AI2732" s="42">
        <v>7.62</v>
      </c>
      <c r="AJ2732" s="42">
        <v>7.72</v>
      </c>
      <c r="AK2732" s="42">
        <v>7.83</v>
      </c>
      <c r="AL2732" s="42">
        <v>7.94</v>
      </c>
      <c r="AM2732" s="42">
        <v>8.0500000000000007</v>
      </c>
      <c r="AN2732" s="42">
        <v>8.16</v>
      </c>
      <c r="AO2732" s="42">
        <v>8.26</v>
      </c>
      <c r="AP2732" s="42">
        <v>8.3699999999999992</v>
      </c>
    </row>
    <row r="2733" spans="1:42" x14ac:dyDescent="0.2">
      <c r="A2733" s="41">
        <v>27.21</v>
      </c>
      <c r="B2733" s="42">
        <v>4.04</v>
      </c>
      <c r="C2733" s="42">
        <v>4.1500000000000004</v>
      </c>
      <c r="D2733" s="42">
        <v>4.26</v>
      </c>
      <c r="E2733" s="42">
        <v>4.37</v>
      </c>
      <c r="F2733" s="42">
        <v>4.47</v>
      </c>
      <c r="G2733" s="42">
        <v>4.58</v>
      </c>
      <c r="H2733" s="42">
        <v>4.6900000000000004</v>
      </c>
      <c r="I2733" s="42">
        <v>4.8</v>
      </c>
      <c r="J2733" s="42">
        <v>4.91</v>
      </c>
      <c r="K2733" s="42">
        <v>5.0199999999999996</v>
      </c>
      <c r="L2733" s="42">
        <v>5.12</v>
      </c>
      <c r="M2733" s="42">
        <v>5.23</v>
      </c>
      <c r="N2733" s="42">
        <v>5.34</v>
      </c>
      <c r="O2733" s="42">
        <v>5.45</v>
      </c>
      <c r="P2733" s="42">
        <v>5.56</v>
      </c>
      <c r="Q2733" s="42">
        <v>5.66</v>
      </c>
      <c r="R2733" s="42">
        <v>5.77</v>
      </c>
      <c r="S2733" s="42">
        <v>5.88</v>
      </c>
      <c r="T2733" s="42">
        <v>5.99</v>
      </c>
      <c r="U2733" s="42">
        <v>6.1</v>
      </c>
      <c r="V2733" s="42">
        <v>6.21</v>
      </c>
      <c r="W2733" s="42">
        <v>6.31</v>
      </c>
      <c r="X2733" s="42">
        <v>6.42</v>
      </c>
      <c r="Y2733" s="42">
        <v>6.53</v>
      </c>
      <c r="Z2733" s="42">
        <v>6.64</v>
      </c>
      <c r="AA2733" s="42">
        <v>6.75</v>
      </c>
      <c r="AB2733" s="42">
        <v>6.86</v>
      </c>
      <c r="AC2733" s="42">
        <v>6.96</v>
      </c>
      <c r="AD2733" s="42">
        <v>7.07</v>
      </c>
      <c r="AE2733" s="42">
        <v>7.18</v>
      </c>
      <c r="AF2733" s="42">
        <v>7.29</v>
      </c>
      <c r="AG2733" s="42">
        <v>7.4</v>
      </c>
      <c r="AH2733" s="42">
        <v>7.51</v>
      </c>
      <c r="AI2733" s="42">
        <v>7.61</v>
      </c>
      <c r="AJ2733" s="42">
        <v>7.72</v>
      </c>
      <c r="AK2733" s="42">
        <v>7.83</v>
      </c>
      <c r="AL2733" s="42">
        <v>7.94</v>
      </c>
      <c r="AM2733" s="42">
        <v>8.0500000000000007</v>
      </c>
      <c r="AN2733" s="42">
        <v>8.16</v>
      </c>
      <c r="AO2733" s="42">
        <v>8.26</v>
      </c>
      <c r="AP2733" s="42">
        <v>8.3699999999999992</v>
      </c>
    </row>
    <row r="2734" spans="1:42" x14ac:dyDescent="0.2">
      <c r="A2734" s="41">
        <v>27.22</v>
      </c>
      <c r="B2734" s="42">
        <v>4.04</v>
      </c>
      <c r="C2734" s="42">
        <v>4.1500000000000004</v>
      </c>
      <c r="D2734" s="42">
        <v>4.26</v>
      </c>
      <c r="E2734" s="42">
        <v>4.3600000000000003</v>
      </c>
      <c r="F2734" s="42">
        <v>4.47</v>
      </c>
      <c r="G2734" s="42">
        <v>4.58</v>
      </c>
      <c r="H2734" s="42">
        <v>4.6900000000000004</v>
      </c>
      <c r="I2734" s="42">
        <v>4.8</v>
      </c>
      <c r="J2734" s="42">
        <v>4.91</v>
      </c>
      <c r="K2734" s="42">
        <v>5.01</v>
      </c>
      <c r="L2734" s="42">
        <v>5.12</v>
      </c>
      <c r="M2734" s="42">
        <v>5.23</v>
      </c>
      <c r="N2734" s="42">
        <v>5.34</v>
      </c>
      <c r="O2734" s="42">
        <v>5.45</v>
      </c>
      <c r="P2734" s="42">
        <v>5.56</v>
      </c>
      <c r="Q2734" s="42">
        <v>5.66</v>
      </c>
      <c r="R2734" s="42">
        <v>5.77</v>
      </c>
      <c r="S2734" s="42">
        <v>5.88</v>
      </c>
      <c r="T2734" s="42">
        <v>5.99</v>
      </c>
      <c r="U2734" s="42">
        <v>6.1</v>
      </c>
      <c r="V2734" s="42">
        <v>6.21</v>
      </c>
      <c r="W2734" s="42">
        <v>6.31</v>
      </c>
      <c r="X2734" s="42">
        <v>6.42</v>
      </c>
      <c r="Y2734" s="42">
        <v>6.53</v>
      </c>
      <c r="Z2734" s="42">
        <v>6.64</v>
      </c>
      <c r="AA2734" s="42">
        <v>6.75</v>
      </c>
      <c r="AB2734" s="42">
        <v>6.85</v>
      </c>
      <c r="AC2734" s="42">
        <v>6.96</v>
      </c>
      <c r="AD2734" s="42">
        <v>7.07</v>
      </c>
      <c r="AE2734" s="42">
        <v>7.18</v>
      </c>
      <c r="AF2734" s="42">
        <v>7.29</v>
      </c>
      <c r="AG2734" s="42">
        <v>7.4</v>
      </c>
      <c r="AH2734" s="42">
        <v>7.5</v>
      </c>
      <c r="AI2734" s="42">
        <v>7.61</v>
      </c>
      <c r="AJ2734" s="42">
        <v>7.72</v>
      </c>
      <c r="AK2734" s="42">
        <v>7.83</v>
      </c>
      <c r="AL2734" s="42">
        <v>7.94</v>
      </c>
      <c r="AM2734" s="42">
        <v>8.0500000000000007</v>
      </c>
      <c r="AN2734" s="42">
        <v>8.15</v>
      </c>
      <c r="AO2734" s="42">
        <v>8.26</v>
      </c>
      <c r="AP2734" s="42">
        <v>8.3699999999999992</v>
      </c>
    </row>
    <row r="2735" spans="1:42" x14ac:dyDescent="0.2">
      <c r="A2735" s="41">
        <v>27.23</v>
      </c>
      <c r="B2735" s="42">
        <v>4.04</v>
      </c>
      <c r="C2735" s="42">
        <v>4.1500000000000004</v>
      </c>
      <c r="D2735" s="42">
        <v>4.26</v>
      </c>
      <c r="E2735" s="42">
        <v>4.3600000000000003</v>
      </c>
      <c r="F2735" s="42">
        <v>4.47</v>
      </c>
      <c r="G2735" s="42">
        <v>4.58</v>
      </c>
      <c r="H2735" s="42">
        <v>4.6900000000000004</v>
      </c>
      <c r="I2735" s="42">
        <v>4.8</v>
      </c>
      <c r="J2735" s="42">
        <v>4.91</v>
      </c>
      <c r="K2735" s="42">
        <v>5.01</v>
      </c>
      <c r="L2735" s="42">
        <v>5.12</v>
      </c>
      <c r="M2735" s="42">
        <v>5.23</v>
      </c>
      <c r="N2735" s="42">
        <v>5.34</v>
      </c>
      <c r="O2735" s="42">
        <v>5.45</v>
      </c>
      <c r="P2735" s="42">
        <v>5.55</v>
      </c>
      <c r="Q2735" s="42">
        <v>5.66</v>
      </c>
      <c r="R2735" s="42">
        <v>5.77</v>
      </c>
      <c r="S2735" s="42">
        <v>5.88</v>
      </c>
      <c r="T2735" s="42">
        <v>5.99</v>
      </c>
      <c r="U2735" s="42">
        <v>6.1</v>
      </c>
      <c r="V2735" s="42">
        <v>6.2</v>
      </c>
      <c r="W2735" s="42">
        <v>6.31</v>
      </c>
      <c r="X2735" s="42">
        <v>6.42</v>
      </c>
      <c r="Y2735" s="42">
        <v>6.53</v>
      </c>
      <c r="Z2735" s="42">
        <v>6.64</v>
      </c>
      <c r="AA2735" s="42">
        <v>6.75</v>
      </c>
      <c r="AB2735" s="42">
        <v>6.85</v>
      </c>
      <c r="AC2735" s="42">
        <v>6.96</v>
      </c>
      <c r="AD2735" s="42">
        <v>7.07</v>
      </c>
      <c r="AE2735" s="42">
        <v>7.18</v>
      </c>
      <c r="AF2735" s="42">
        <v>7.29</v>
      </c>
      <c r="AG2735" s="42">
        <v>7.39</v>
      </c>
      <c r="AH2735" s="42">
        <v>7.5</v>
      </c>
      <c r="AI2735" s="42">
        <v>7.61</v>
      </c>
      <c r="AJ2735" s="42">
        <v>7.72</v>
      </c>
      <c r="AK2735" s="42">
        <v>7.83</v>
      </c>
      <c r="AL2735" s="42">
        <v>7.94</v>
      </c>
      <c r="AM2735" s="42">
        <v>8.0399999999999991</v>
      </c>
      <c r="AN2735" s="42">
        <v>8.15</v>
      </c>
      <c r="AO2735" s="42">
        <v>8.26</v>
      </c>
      <c r="AP2735" s="42">
        <v>8.3699999999999992</v>
      </c>
    </row>
    <row r="2736" spans="1:42" x14ac:dyDescent="0.2">
      <c r="A2736" s="41">
        <v>27.24</v>
      </c>
      <c r="B2736" s="42">
        <v>4.04</v>
      </c>
      <c r="C2736" s="42">
        <v>4.1500000000000004</v>
      </c>
      <c r="D2736" s="42">
        <v>4.25</v>
      </c>
      <c r="E2736" s="42">
        <v>4.3600000000000003</v>
      </c>
      <c r="F2736" s="42">
        <v>4.47</v>
      </c>
      <c r="G2736" s="42">
        <v>4.58</v>
      </c>
      <c r="H2736" s="42">
        <v>4.6900000000000004</v>
      </c>
      <c r="I2736" s="42">
        <v>4.8</v>
      </c>
      <c r="J2736" s="42">
        <v>4.9000000000000004</v>
      </c>
      <c r="K2736" s="42">
        <v>5.01</v>
      </c>
      <c r="L2736" s="42">
        <v>5.12</v>
      </c>
      <c r="M2736" s="42">
        <v>5.23</v>
      </c>
      <c r="N2736" s="42">
        <v>5.34</v>
      </c>
      <c r="O2736" s="42">
        <v>5.45</v>
      </c>
      <c r="P2736" s="42">
        <v>5.55</v>
      </c>
      <c r="Q2736" s="42">
        <v>5.66</v>
      </c>
      <c r="R2736" s="42">
        <v>5.77</v>
      </c>
      <c r="S2736" s="42">
        <v>5.88</v>
      </c>
      <c r="T2736" s="42">
        <v>5.99</v>
      </c>
      <c r="U2736" s="42">
        <v>6.09</v>
      </c>
      <c r="V2736" s="42">
        <v>6.2</v>
      </c>
      <c r="W2736" s="42">
        <v>6.31</v>
      </c>
      <c r="X2736" s="42">
        <v>6.42</v>
      </c>
      <c r="Y2736" s="42">
        <v>6.53</v>
      </c>
      <c r="Z2736" s="42">
        <v>6.64</v>
      </c>
      <c r="AA2736" s="42">
        <v>6.74</v>
      </c>
      <c r="AB2736" s="42">
        <v>6.85</v>
      </c>
      <c r="AC2736" s="42">
        <v>6.96</v>
      </c>
      <c r="AD2736" s="42">
        <v>7.07</v>
      </c>
      <c r="AE2736" s="42">
        <v>7.18</v>
      </c>
      <c r="AF2736" s="42">
        <v>7.29</v>
      </c>
      <c r="AG2736" s="42">
        <v>7.39</v>
      </c>
      <c r="AH2736" s="42">
        <v>7.5</v>
      </c>
      <c r="AI2736" s="42">
        <v>7.61</v>
      </c>
      <c r="AJ2736" s="42">
        <v>7.72</v>
      </c>
      <c r="AK2736" s="42">
        <v>7.83</v>
      </c>
      <c r="AL2736" s="42">
        <v>7.93</v>
      </c>
      <c r="AM2736" s="42">
        <v>8.0399999999999991</v>
      </c>
      <c r="AN2736" s="42">
        <v>8.15</v>
      </c>
      <c r="AO2736" s="42">
        <v>8.26</v>
      </c>
      <c r="AP2736" s="42">
        <v>8.3699999999999992</v>
      </c>
    </row>
    <row r="2737" spans="1:42" x14ac:dyDescent="0.2">
      <c r="A2737" s="41">
        <v>27.25</v>
      </c>
      <c r="B2737" s="42">
        <v>4.04</v>
      </c>
      <c r="C2737" s="42">
        <v>4.1500000000000004</v>
      </c>
      <c r="D2737" s="42">
        <v>4.25</v>
      </c>
      <c r="E2737" s="42">
        <v>4.3600000000000003</v>
      </c>
      <c r="F2737" s="42">
        <v>4.47</v>
      </c>
      <c r="G2737" s="42">
        <v>4.58</v>
      </c>
      <c r="H2737" s="42">
        <v>4.6900000000000004</v>
      </c>
      <c r="I2737" s="42">
        <v>4.79</v>
      </c>
      <c r="J2737" s="42">
        <v>4.9000000000000004</v>
      </c>
      <c r="K2737" s="42">
        <v>5.01</v>
      </c>
      <c r="L2737" s="42">
        <v>5.12</v>
      </c>
      <c r="M2737" s="42">
        <v>5.23</v>
      </c>
      <c r="N2737" s="42">
        <v>5.34</v>
      </c>
      <c r="O2737" s="42">
        <v>5.44</v>
      </c>
      <c r="P2737" s="42">
        <v>5.55</v>
      </c>
      <c r="Q2737" s="42">
        <v>5.66</v>
      </c>
      <c r="R2737" s="42">
        <v>5.77</v>
      </c>
      <c r="S2737" s="42">
        <v>5.88</v>
      </c>
      <c r="T2737" s="42">
        <v>5.99</v>
      </c>
      <c r="U2737" s="42">
        <v>6.09</v>
      </c>
      <c r="V2737" s="42">
        <v>6.2</v>
      </c>
      <c r="W2737" s="42">
        <v>6.31</v>
      </c>
      <c r="X2737" s="42">
        <v>6.42</v>
      </c>
      <c r="Y2737" s="42">
        <v>6.53</v>
      </c>
      <c r="Z2737" s="42">
        <v>6.63</v>
      </c>
      <c r="AA2737" s="42">
        <v>6.74</v>
      </c>
      <c r="AB2737" s="42">
        <v>6.85</v>
      </c>
      <c r="AC2737" s="42">
        <v>6.96</v>
      </c>
      <c r="AD2737" s="42">
        <v>7.07</v>
      </c>
      <c r="AE2737" s="42">
        <v>7.18</v>
      </c>
      <c r="AF2737" s="42">
        <v>7.28</v>
      </c>
      <c r="AG2737" s="42">
        <v>7.39</v>
      </c>
      <c r="AH2737" s="42">
        <v>7.5</v>
      </c>
      <c r="AI2737" s="42">
        <v>7.61</v>
      </c>
      <c r="AJ2737" s="42">
        <v>7.72</v>
      </c>
      <c r="AK2737" s="42">
        <v>7.82</v>
      </c>
      <c r="AL2737" s="42">
        <v>7.93</v>
      </c>
      <c r="AM2737" s="42">
        <v>8.0399999999999991</v>
      </c>
      <c r="AN2737" s="42">
        <v>8.15</v>
      </c>
      <c r="AO2737" s="42">
        <v>8.26</v>
      </c>
      <c r="AP2737" s="42">
        <v>8.3699999999999992</v>
      </c>
    </row>
    <row r="2738" spans="1:42" x14ac:dyDescent="0.2">
      <c r="A2738" s="41">
        <v>27.26</v>
      </c>
      <c r="B2738" s="42">
        <v>4.04</v>
      </c>
      <c r="C2738" s="42">
        <v>4.1399999999999997</v>
      </c>
      <c r="D2738" s="42">
        <v>4.25</v>
      </c>
      <c r="E2738" s="42">
        <v>4.3600000000000003</v>
      </c>
      <c r="F2738" s="42">
        <v>4.47</v>
      </c>
      <c r="G2738" s="42">
        <v>4.58</v>
      </c>
      <c r="H2738" s="42">
        <v>4.6900000000000004</v>
      </c>
      <c r="I2738" s="42">
        <v>4.79</v>
      </c>
      <c r="J2738" s="42">
        <v>4.9000000000000004</v>
      </c>
      <c r="K2738" s="42">
        <v>5.01</v>
      </c>
      <c r="L2738" s="42">
        <v>5.12</v>
      </c>
      <c r="M2738" s="42">
        <v>5.23</v>
      </c>
      <c r="N2738" s="42">
        <v>5.34</v>
      </c>
      <c r="O2738" s="42">
        <v>5.44</v>
      </c>
      <c r="P2738" s="42">
        <v>5.55</v>
      </c>
      <c r="Q2738" s="42">
        <v>5.66</v>
      </c>
      <c r="R2738" s="42">
        <v>5.77</v>
      </c>
      <c r="S2738" s="42">
        <v>5.88</v>
      </c>
      <c r="T2738" s="42">
        <v>5.98</v>
      </c>
      <c r="U2738" s="42">
        <v>6.09</v>
      </c>
      <c r="V2738" s="42">
        <v>6.2</v>
      </c>
      <c r="W2738" s="42">
        <v>6.31</v>
      </c>
      <c r="X2738" s="42">
        <v>6.42</v>
      </c>
      <c r="Y2738" s="42">
        <v>6.53</v>
      </c>
      <c r="Z2738" s="42">
        <v>6.63</v>
      </c>
      <c r="AA2738" s="42">
        <v>6.74</v>
      </c>
      <c r="AB2738" s="42">
        <v>6.85</v>
      </c>
      <c r="AC2738" s="42">
        <v>6.96</v>
      </c>
      <c r="AD2738" s="42">
        <v>7.07</v>
      </c>
      <c r="AE2738" s="42">
        <v>7.17</v>
      </c>
      <c r="AF2738" s="42">
        <v>7.28</v>
      </c>
      <c r="AG2738" s="42">
        <v>7.39</v>
      </c>
      <c r="AH2738" s="42">
        <v>7.5</v>
      </c>
      <c r="AI2738" s="42">
        <v>7.61</v>
      </c>
      <c r="AJ2738" s="42">
        <v>7.72</v>
      </c>
      <c r="AK2738" s="42">
        <v>7.82</v>
      </c>
      <c r="AL2738" s="42">
        <v>7.93</v>
      </c>
      <c r="AM2738" s="42">
        <v>8.0399999999999991</v>
      </c>
      <c r="AN2738" s="42">
        <v>8.15</v>
      </c>
      <c r="AO2738" s="42">
        <v>8.26</v>
      </c>
      <c r="AP2738" s="42">
        <v>8.36</v>
      </c>
    </row>
    <row r="2739" spans="1:42" x14ac:dyDescent="0.2">
      <c r="A2739" s="41">
        <v>27.27</v>
      </c>
      <c r="B2739" s="42">
        <v>4.04</v>
      </c>
      <c r="C2739" s="42">
        <v>4.1399999999999997</v>
      </c>
      <c r="D2739" s="42">
        <v>4.25</v>
      </c>
      <c r="E2739" s="42">
        <v>4.3600000000000003</v>
      </c>
      <c r="F2739" s="42">
        <v>4.47</v>
      </c>
      <c r="G2739" s="42">
        <v>4.58</v>
      </c>
      <c r="H2739" s="42">
        <v>4.68</v>
      </c>
      <c r="I2739" s="42">
        <v>4.79</v>
      </c>
      <c r="J2739" s="42">
        <v>4.9000000000000004</v>
      </c>
      <c r="K2739" s="42">
        <v>5.01</v>
      </c>
      <c r="L2739" s="42">
        <v>5.12</v>
      </c>
      <c r="M2739" s="42">
        <v>5.23</v>
      </c>
      <c r="N2739" s="42">
        <v>5.33</v>
      </c>
      <c r="O2739" s="42">
        <v>5.44</v>
      </c>
      <c r="P2739" s="42">
        <v>5.55</v>
      </c>
      <c r="Q2739" s="42">
        <v>5.66</v>
      </c>
      <c r="R2739" s="42">
        <v>5.77</v>
      </c>
      <c r="S2739" s="42">
        <v>5.87</v>
      </c>
      <c r="T2739" s="42">
        <v>5.98</v>
      </c>
      <c r="U2739" s="42">
        <v>6.09</v>
      </c>
      <c r="V2739" s="42">
        <v>6.2</v>
      </c>
      <c r="W2739" s="42">
        <v>6.31</v>
      </c>
      <c r="X2739" s="42">
        <v>6.42</v>
      </c>
      <c r="Y2739" s="42">
        <v>6.52</v>
      </c>
      <c r="Z2739" s="42">
        <v>6.63</v>
      </c>
      <c r="AA2739" s="42">
        <v>6.74</v>
      </c>
      <c r="AB2739" s="42">
        <v>6.85</v>
      </c>
      <c r="AC2739" s="42">
        <v>6.96</v>
      </c>
      <c r="AD2739" s="42">
        <v>7.06</v>
      </c>
      <c r="AE2739" s="42">
        <v>7.17</v>
      </c>
      <c r="AF2739" s="42">
        <v>7.28</v>
      </c>
      <c r="AG2739" s="42">
        <v>7.39</v>
      </c>
      <c r="AH2739" s="42">
        <v>7.5</v>
      </c>
      <c r="AI2739" s="42">
        <v>7.61</v>
      </c>
      <c r="AJ2739" s="42">
        <v>7.71</v>
      </c>
      <c r="AK2739" s="42">
        <v>7.82</v>
      </c>
      <c r="AL2739" s="42">
        <v>7.93</v>
      </c>
      <c r="AM2739" s="42">
        <v>8.0399999999999991</v>
      </c>
      <c r="AN2739" s="42">
        <v>8.15</v>
      </c>
      <c r="AO2739" s="42">
        <v>8.25</v>
      </c>
      <c r="AP2739" s="42">
        <v>8.36</v>
      </c>
    </row>
    <row r="2740" spans="1:42" x14ac:dyDescent="0.2">
      <c r="A2740" s="41">
        <v>27.28</v>
      </c>
      <c r="B2740" s="42">
        <v>4.03</v>
      </c>
      <c r="C2740" s="42">
        <v>4.1399999999999997</v>
      </c>
      <c r="D2740" s="42">
        <v>4.25</v>
      </c>
      <c r="E2740" s="42">
        <v>4.3600000000000003</v>
      </c>
      <c r="F2740" s="42">
        <v>4.47</v>
      </c>
      <c r="G2740" s="42">
        <v>4.58</v>
      </c>
      <c r="H2740" s="42">
        <v>4.68</v>
      </c>
      <c r="I2740" s="42">
        <v>4.79</v>
      </c>
      <c r="J2740" s="42">
        <v>4.9000000000000004</v>
      </c>
      <c r="K2740" s="42">
        <v>5.01</v>
      </c>
      <c r="L2740" s="42">
        <v>5.12</v>
      </c>
      <c r="M2740" s="42">
        <v>5.22</v>
      </c>
      <c r="N2740" s="42">
        <v>5.33</v>
      </c>
      <c r="O2740" s="42">
        <v>5.44</v>
      </c>
      <c r="P2740" s="42">
        <v>5.55</v>
      </c>
      <c r="Q2740" s="42">
        <v>5.66</v>
      </c>
      <c r="R2740" s="42">
        <v>5.77</v>
      </c>
      <c r="S2740" s="42">
        <v>5.87</v>
      </c>
      <c r="T2740" s="42">
        <v>5.98</v>
      </c>
      <c r="U2740" s="42">
        <v>6.09</v>
      </c>
      <c r="V2740" s="42">
        <v>6.2</v>
      </c>
      <c r="W2740" s="42">
        <v>6.31</v>
      </c>
      <c r="X2740" s="42">
        <v>6.41</v>
      </c>
      <c r="Y2740" s="42">
        <v>6.52</v>
      </c>
      <c r="Z2740" s="42">
        <v>6.63</v>
      </c>
      <c r="AA2740" s="42">
        <v>6.74</v>
      </c>
      <c r="AB2740" s="42">
        <v>6.85</v>
      </c>
      <c r="AC2740" s="42">
        <v>6.96</v>
      </c>
      <c r="AD2740" s="42">
        <v>7.06</v>
      </c>
      <c r="AE2740" s="42">
        <v>7.17</v>
      </c>
      <c r="AF2740" s="42">
        <v>7.28</v>
      </c>
      <c r="AG2740" s="42">
        <v>7.39</v>
      </c>
      <c r="AH2740" s="42">
        <v>7.5</v>
      </c>
      <c r="AI2740" s="42">
        <v>7.6</v>
      </c>
      <c r="AJ2740" s="42">
        <v>7.71</v>
      </c>
      <c r="AK2740" s="42">
        <v>7.82</v>
      </c>
      <c r="AL2740" s="42">
        <v>7.93</v>
      </c>
      <c r="AM2740" s="42">
        <v>8.0399999999999991</v>
      </c>
      <c r="AN2740" s="42">
        <v>8.14</v>
      </c>
      <c r="AO2740" s="42">
        <v>8.25</v>
      </c>
      <c r="AP2740" s="42">
        <v>8.36</v>
      </c>
    </row>
    <row r="2741" spans="1:42" x14ac:dyDescent="0.2">
      <c r="A2741" s="41">
        <v>27.29</v>
      </c>
      <c r="B2741" s="42">
        <v>4.03</v>
      </c>
      <c r="C2741" s="42">
        <v>4.1399999999999997</v>
      </c>
      <c r="D2741" s="42">
        <v>4.25</v>
      </c>
      <c r="E2741" s="42">
        <v>4.3600000000000003</v>
      </c>
      <c r="F2741" s="42">
        <v>4.47</v>
      </c>
      <c r="G2741" s="42">
        <v>4.57</v>
      </c>
      <c r="H2741" s="42">
        <v>4.68</v>
      </c>
      <c r="I2741" s="42">
        <v>4.79</v>
      </c>
      <c r="J2741" s="42">
        <v>4.9000000000000004</v>
      </c>
      <c r="K2741" s="42">
        <v>5.01</v>
      </c>
      <c r="L2741" s="42">
        <v>5.12</v>
      </c>
      <c r="M2741" s="42">
        <v>5.22</v>
      </c>
      <c r="N2741" s="42">
        <v>5.33</v>
      </c>
      <c r="O2741" s="42">
        <v>5.44</v>
      </c>
      <c r="P2741" s="42">
        <v>5.55</v>
      </c>
      <c r="Q2741" s="42">
        <v>5.66</v>
      </c>
      <c r="R2741" s="42">
        <v>5.76</v>
      </c>
      <c r="S2741" s="42">
        <v>5.87</v>
      </c>
      <c r="T2741" s="42">
        <v>5.98</v>
      </c>
      <c r="U2741" s="42">
        <v>6.09</v>
      </c>
      <c r="V2741" s="42">
        <v>6.2</v>
      </c>
      <c r="W2741" s="42">
        <v>6.31</v>
      </c>
      <c r="X2741" s="42">
        <v>6.41</v>
      </c>
      <c r="Y2741" s="42">
        <v>6.52</v>
      </c>
      <c r="Z2741" s="42">
        <v>6.63</v>
      </c>
      <c r="AA2741" s="42">
        <v>6.74</v>
      </c>
      <c r="AB2741" s="42">
        <v>6.85</v>
      </c>
      <c r="AC2741" s="42">
        <v>6.95</v>
      </c>
      <c r="AD2741" s="42">
        <v>7.06</v>
      </c>
      <c r="AE2741" s="42">
        <v>7.17</v>
      </c>
      <c r="AF2741" s="42">
        <v>7.28</v>
      </c>
      <c r="AG2741" s="42">
        <v>7.39</v>
      </c>
      <c r="AH2741" s="42">
        <v>7.49</v>
      </c>
      <c r="AI2741" s="42">
        <v>7.6</v>
      </c>
      <c r="AJ2741" s="42">
        <v>7.71</v>
      </c>
      <c r="AK2741" s="42">
        <v>7.82</v>
      </c>
      <c r="AL2741" s="42">
        <v>7.93</v>
      </c>
      <c r="AM2741" s="42">
        <v>8.0399999999999991</v>
      </c>
      <c r="AN2741" s="42">
        <v>8.14</v>
      </c>
      <c r="AO2741" s="42">
        <v>8.25</v>
      </c>
      <c r="AP2741" s="42">
        <v>8.36</v>
      </c>
    </row>
    <row r="2742" spans="1:42" x14ac:dyDescent="0.2">
      <c r="A2742" s="41">
        <v>27.3</v>
      </c>
      <c r="B2742" s="42">
        <v>4.03</v>
      </c>
      <c r="C2742" s="42">
        <v>4.1399999999999997</v>
      </c>
      <c r="D2742" s="42">
        <v>4.25</v>
      </c>
      <c r="E2742" s="42">
        <v>4.3600000000000003</v>
      </c>
      <c r="F2742" s="42">
        <v>4.47</v>
      </c>
      <c r="G2742" s="42">
        <v>4.57</v>
      </c>
      <c r="H2742" s="42">
        <v>4.68</v>
      </c>
      <c r="I2742" s="42">
        <v>4.79</v>
      </c>
      <c r="J2742" s="42">
        <v>4.9000000000000004</v>
      </c>
      <c r="K2742" s="42">
        <v>5.01</v>
      </c>
      <c r="L2742" s="42">
        <v>5.1100000000000003</v>
      </c>
      <c r="M2742" s="42">
        <v>5.22</v>
      </c>
      <c r="N2742" s="42">
        <v>5.33</v>
      </c>
      <c r="O2742" s="42">
        <v>5.44</v>
      </c>
      <c r="P2742" s="42">
        <v>5.55</v>
      </c>
      <c r="Q2742" s="42">
        <v>5.66</v>
      </c>
      <c r="R2742" s="42">
        <v>5.76</v>
      </c>
      <c r="S2742" s="42">
        <v>5.87</v>
      </c>
      <c r="T2742" s="42">
        <v>5.98</v>
      </c>
      <c r="U2742" s="42">
        <v>6.09</v>
      </c>
      <c r="V2742" s="42">
        <v>6.2</v>
      </c>
      <c r="W2742" s="42">
        <v>6.3</v>
      </c>
      <c r="X2742" s="42">
        <v>6.41</v>
      </c>
      <c r="Y2742" s="42">
        <v>6.52</v>
      </c>
      <c r="Z2742" s="42">
        <v>6.63</v>
      </c>
      <c r="AA2742" s="42">
        <v>6.74</v>
      </c>
      <c r="AB2742" s="42">
        <v>6.84</v>
      </c>
      <c r="AC2742" s="42">
        <v>6.95</v>
      </c>
      <c r="AD2742" s="42">
        <v>7.06</v>
      </c>
      <c r="AE2742" s="42">
        <v>7.17</v>
      </c>
      <c r="AF2742" s="42">
        <v>7.28</v>
      </c>
      <c r="AG2742" s="42">
        <v>7.39</v>
      </c>
      <c r="AH2742" s="42">
        <v>7.49</v>
      </c>
      <c r="AI2742" s="42">
        <v>7.6</v>
      </c>
      <c r="AJ2742" s="42">
        <v>7.71</v>
      </c>
      <c r="AK2742" s="42">
        <v>7.82</v>
      </c>
      <c r="AL2742" s="42">
        <v>7.93</v>
      </c>
      <c r="AM2742" s="42">
        <v>8.0299999999999994</v>
      </c>
      <c r="AN2742" s="42">
        <v>8.14</v>
      </c>
      <c r="AO2742" s="42">
        <v>8.25</v>
      </c>
      <c r="AP2742" s="42">
        <v>8.36</v>
      </c>
    </row>
    <row r="2743" spans="1:42" x14ac:dyDescent="0.2">
      <c r="A2743" s="41">
        <v>27.31</v>
      </c>
      <c r="B2743" s="42">
        <v>4.03</v>
      </c>
      <c r="C2743" s="42">
        <v>4.1399999999999997</v>
      </c>
      <c r="D2743" s="42">
        <v>4.25</v>
      </c>
      <c r="E2743" s="42">
        <v>4.3600000000000003</v>
      </c>
      <c r="F2743" s="42">
        <v>4.47</v>
      </c>
      <c r="G2743" s="42">
        <v>4.57</v>
      </c>
      <c r="H2743" s="42">
        <v>4.68</v>
      </c>
      <c r="I2743" s="42">
        <v>4.79</v>
      </c>
      <c r="J2743" s="42">
        <v>4.9000000000000004</v>
      </c>
      <c r="K2743" s="42">
        <v>5.01</v>
      </c>
      <c r="L2743" s="42">
        <v>5.1100000000000003</v>
      </c>
      <c r="M2743" s="42">
        <v>5.22</v>
      </c>
      <c r="N2743" s="42">
        <v>5.33</v>
      </c>
      <c r="O2743" s="42">
        <v>5.44</v>
      </c>
      <c r="P2743" s="42">
        <v>5.55</v>
      </c>
      <c r="Q2743" s="42">
        <v>5.65</v>
      </c>
      <c r="R2743" s="42">
        <v>5.76</v>
      </c>
      <c r="S2743" s="42">
        <v>5.87</v>
      </c>
      <c r="T2743" s="42">
        <v>5.98</v>
      </c>
      <c r="U2743" s="42">
        <v>6.09</v>
      </c>
      <c r="V2743" s="42">
        <v>6.19</v>
      </c>
      <c r="W2743" s="42">
        <v>6.3</v>
      </c>
      <c r="X2743" s="42">
        <v>6.41</v>
      </c>
      <c r="Y2743" s="42">
        <v>6.52</v>
      </c>
      <c r="Z2743" s="42">
        <v>6.63</v>
      </c>
      <c r="AA2743" s="42">
        <v>6.74</v>
      </c>
      <c r="AB2743" s="42">
        <v>6.84</v>
      </c>
      <c r="AC2743" s="42">
        <v>6.95</v>
      </c>
      <c r="AD2743" s="42">
        <v>7.06</v>
      </c>
      <c r="AE2743" s="42">
        <v>7.17</v>
      </c>
      <c r="AF2743" s="42">
        <v>7.28</v>
      </c>
      <c r="AG2743" s="42">
        <v>7.38</v>
      </c>
      <c r="AH2743" s="42">
        <v>7.49</v>
      </c>
      <c r="AI2743" s="42">
        <v>7.6</v>
      </c>
      <c r="AJ2743" s="42">
        <v>7.71</v>
      </c>
      <c r="AK2743" s="42">
        <v>7.82</v>
      </c>
      <c r="AL2743" s="42">
        <v>7.92</v>
      </c>
      <c r="AM2743" s="42">
        <v>8.0299999999999994</v>
      </c>
      <c r="AN2743" s="42">
        <v>8.14</v>
      </c>
      <c r="AO2743" s="42">
        <v>8.25</v>
      </c>
      <c r="AP2743" s="42">
        <v>8.36</v>
      </c>
    </row>
    <row r="2744" spans="1:42" x14ac:dyDescent="0.2">
      <c r="A2744" s="41">
        <v>27.32</v>
      </c>
      <c r="B2744" s="42">
        <v>4.03</v>
      </c>
      <c r="C2744" s="42">
        <v>4.1399999999999997</v>
      </c>
      <c r="D2744" s="42">
        <v>4.25</v>
      </c>
      <c r="E2744" s="42">
        <v>4.3600000000000003</v>
      </c>
      <c r="F2744" s="42">
        <v>4.46</v>
      </c>
      <c r="G2744" s="42">
        <v>4.57</v>
      </c>
      <c r="H2744" s="42">
        <v>4.68</v>
      </c>
      <c r="I2744" s="42">
        <v>4.79</v>
      </c>
      <c r="J2744" s="42">
        <v>4.9000000000000004</v>
      </c>
      <c r="K2744" s="42">
        <v>5</v>
      </c>
      <c r="L2744" s="42">
        <v>5.1100000000000003</v>
      </c>
      <c r="M2744" s="42">
        <v>5.22</v>
      </c>
      <c r="N2744" s="42">
        <v>5.33</v>
      </c>
      <c r="O2744" s="42">
        <v>5.44</v>
      </c>
      <c r="P2744" s="42">
        <v>5.55</v>
      </c>
      <c r="Q2744" s="42">
        <v>5.65</v>
      </c>
      <c r="R2744" s="42">
        <v>5.76</v>
      </c>
      <c r="S2744" s="42">
        <v>5.87</v>
      </c>
      <c r="T2744" s="42">
        <v>5.98</v>
      </c>
      <c r="U2744" s="42">
        <v>6.09</v>
      </c>
      <c r="V2744" s="42">
        <v>6.19</v>
      </c>
      <c r="W2744" s="42">
        <v>6.3</v>
      </c>
      <c r="X2744" s="42">
        <v>6.41</v>
      </c>
      <c r="Y2744" s="42">
        <v>6.52</v>
      </c>
      <c r="Z2744" s="42">
        <v>6.63</v>
      </c>
      <c r="AA2744" s="42">
        <v>6.73</v>
      </c>
      <c r="AB2744" s="42">
        <v>6.84</v>
      </c>
      <c r="AC2744" s="42">
        <v>6.95</v>
      </c>
      <c r="AD2744" s="42">
        <v>7.06</v>
      </c>
      <c r="AE2744" s="42">
        <v>7.17</v>
      </c>
      <c r="AF2744" s="42">
        <v>7.27</v>
      </c>
      <c r="AG2744" s="42">
        <v>7.38</v>
      </c>
      <c r="AH2744" s="42">
        <v>7.49</v>
      </c>
      <c r="AI2744" s="42">
        <v>7.6</v>
      </c>
      <c r="AJ2744" s="42">
        <v>7.71</v>
      </c>
      <c r="AK2744" s="42">
        <v>7.81</v>
      </c>
      <c r="AL2744" s="42">
        <v>7.92</v>
      </c>
      <c r="AM2744" s="42">
        <v>8.0299999999999994</v>
      </c>
      <c r="AN2744" s="42">
        <v>8.14</v>
      </c>
      <c r="AO2744" s="42">
        <v>8.25</v>
      </c>
      <c r="AP2744" s="42">
        <v>8.36</v>
      </c>
    </row>
    <row r="2745" spans="1:42" x14ac:dyDescent="0.2">
      <c r="A2745" s="41">
        <v>27.33</v>
      </c>
      <c r="B2745" s="42">
        <v>4.03</v>
      </c>
      <c r="C2745" s="42">
        <v>4.1399999999999997</v>
      </c>
      <c r="D2745" s="42">
        <v>4.25</v>
      </c>
      <c r="E2745" s="42">
        <v>4.3600000000000003</v>
      </c>
      <c r="F2745" s="42">
        <v>4.46</v>
      </c>
      <c r="G2745" s="42">
        <v>4.57</v>
      </c>
      <c r="H2745" s="42">
        <v>4.68</v>
      </c>
      <c r="I2745" s="42">
        <v>4.79</v>
      </c>
      <c r="J2745" s="42">
        <v>4.9000000000000004</v>
      </c>
      <c r="K2745" s="42">
        <v>5</v>
      </c>
      <c r="L2745" s="42">
        <v>5.1100000000000003</v>
      </c>
      <c r="M2745" s="42">
        <v>5.22</v>
      </c>
      <c r="N2745" s="42">
        <v>5.33</v>
      </c>
      <c r="O2745" s="42">
        <v>5.44</v>
      </c>
      <c r="P2745" s="42">
        <v>5.54</v>
      </c>
      <c r="Q2745" s="42">
        <v>5.65</v>
      </c>
      <c r="R2745" s="42">
        <v>5.76</v>
      </c>
      <c r="S2745" s="42">
        <v>5.87</v>
      </c>
      <c r="T2745" s="42">
        <v>5.98</v>
      </c>
      <c r="U2745" s="42">
        <v>6.08</v>
      </c>
      <c r="V2745" s="42">
        <v>6.19</v>
      </c>
      <c r="W2745" s="42">
        <v>6.3</v>
      </c>
      <c r="X2745" s="42">
        <v>6.41</v>
      </c>
      <c r="Y2745" s="42">
        <v>6.52</v>
      </c>
      <c r="Z2745" s="42">
        <v>6.62</v>
      </c>
      <c r="AA2745" s="42">
        <v>6.73</v>
      </c>
      <c r="AB2745" s="42">
        <v>6.84</v>
      </c>
      <c r="AC2745" s="42">
        <v>6.95</v>
      </c>
      <c r="AD2745" s="42">
        <v>7.06</v>
      </c>
      <c r="AE2745" s="42">
        <v>7.17</v>
      </c>
      <c r="AF2745" s="42">
        <v>7.27</v>
      </c>
      <c r="AG2745" s="42">
        <v>7.38</v>
      </c>
      <c r="AH2745" s="42">
        <v>7.49</v>
      </c>
      <c r="AI2745" s="42">
        <v>7.6</v>
      </c>
      <c r="AJ2745" s="42">
        <v>7.71</v>
      </c>
      <c r="AK2745" s="42">
        <v>7.81</v>
      </c>
      <c r="AL2745" s="42">
        <v>7.92</v>
      </c>
      <c r="AM2745" s="42">
        <v>8.0299999999999994</v>
      </c>
      <c r="AN2745" s="42">
        <v>8.14</v>
      </c>
      <c r="AO2745" s="42">
        <v>8.25</v>
      </c>
      <c r="AP2745" s="42">
        <v>8.35</v>
      </c>
    </row>
    <row r="2746" spans="1:42" x14ac:dyDescent="0.2">
      <c r="A2746" s="41">
        <v>27.34</v>
      </c>
      <c r="B2746" s="42">
        <v>4.03</v>
      </c>
      <c r="C2746" s="42">
        <v>4.1399999999999997</v>
      </c>
      <c r="D2746" s="42">
        <v>4.25</v>
      </c>
      <c r="E2746" s="42">
        <v>4.3499999999999996</v>
      </c>
      <c r="F2746" s="42">
        <v>4.46</v>
      </c>
      <c r="G2746" s="42">
        <v>4.57</v>
      </c>
      <c r="H2746" s="42">
        <v>4.68</v>
      </c>
      <c r="I2746" s="42">
        <v>4.79</v>
      </c>
      <c r="J2746" s="42">
        <v>4.8899999999999997</v>
      </c>
      <c r="K2746" s="42">
        <v>5</v>
      </c>
      <c r="L2746" s="42">
        <v>5.1100000000000003</v>
      </c>
      <c r="M2746" s="42">
        <v>5.22</v>
      </c>
      <c r="N2746" s="42">
        <v>5.33</v>
      </c>
      <c r="O2746" s="42">
        <v>5.44</v>
      </c>
      <c r="P2746" s="42">
        <v>5.54</v>
      </c>
      <c r="Q2746" s="42">
        <v>5.65</v>
      </c>
      <c r="R2746" s="42">
        <v>5.76</v>
      </c>
      <c r="S2746" s="42">
        <v>5.87</v>
      </c>
      <c r="T2746" s="42">
        <v>5.98</v>
      </c>
      <c r="U2746" s="42">
        <v>6.08</v>
      </c>
      <c r="V2746" s="42">
        <v>6.19</v>
      </c>
      <c r="W2746" s="42">
        <v>6.3</v>
      </c>
      <c r="X2746" s="42">
        <v>6.41</v>
      </c>
      <c r="Y2746" s="42">
        <v>6.52</v>
      </c>
      <c r="Z2746" s="42">
        <v>6.62</v>
      </c>
      <c r="AA2746" s="42">
        <v>6.73</v>
      </c>
      <c r="AB2746" s="42">
        <v>6.84</v>
      </c>
      <c r="AC2746" s="42">
        <v>6.95</v>
      </c>
      <c r="AD2746" s="42">
        <v>7.06</v>
      </c>
      <c r="AE2746" s="42">
        <v>7.16</v>
      </c>
      <c r="AF2746" s="42">
        <v>7.27</v>
      </c>
      <c r="AG2746" s="42">
        <v>7.38</v>
      </c>
      <c r="AH2746" s="42">
        <v>7.49</v>
      </c>
      <c r="AI2746" s="42">
        <v>7.6</v>
      </c>
      <c r="AJ2746" s="42">
        <v>7.7</v>
      </c>
      <c r="AK2746" s="42">
        <v>7.81</v>
      </c>
      <c r="AL2746" s="42">
        <v>7.92</v>
      </c>
      <c r="AM2746" s="42">
        <v>8.0299999999999994</v>
      </c>
      <c r="AN2746" s="42">
        <v>8.14</v>
      </c>
      <c r="AO2746" s="42">
        <v>8.24</v>
      </c>
      <c r="AP2746" s="42">
        <v>8.35</v>
      </c>
    </row>
    <row r="2747" spans="1:42" x14ac:dyDescent="0.2">
      <c r="A2747" s="41">
        <v>27.35</v>
      </c>
      <c r="B2747" s="42">
        <v>4.03</v>
      </c>
      <c r="C2747" s="42">
        <v>4.1399999999999997</v>
      </c>
      <c r="D2747" s="42">
        <v>4.25</v>
      </c>
      <c r="E2747" s="42">
        <v>4.3499999999999996</v>
      </c>
      <c r="F2747" s="42">
        <v>4.46</v>
      </c>
      <c r="G2747" s="42">
        <v>4.57</v>
      </c>
      <c r="H2747" s="42">
        <v>4.68</v>
      </c>
      <c r="I2747" s="42">
        <v>4.79</v>
      </c>
      <c r="J2747" s="42">
        <v>4.8899999999999997</v>
      </c>
      <c r="K2747" s="42">
        <v>5</v>
      </c>
      <c r="L2747" s="42">
        <v>5.1100000000000003</v>
      </c>
      <c r="M2747" s="42">
        <v>5.22</v>
      </c>
      <c r="N2747" s="42">
        <v>5.33</v>
      </c>
      <c r="O2747" s="42">
        <v>5.43</v>
      </c>
      <c r="P2747" s="42">
        <v>5.54</v>
      </c>
      <c r="Q2747" s="42">
        <v>5.65</v>
      </c>
      <c r="R2747" s="42">
        <v>5.76</v>
      </c>
      <c r="S2747" s="42">
        <v>5.87</v>
      </c>
      <c r="T2747" s="42">
        <v>5.97</v>
      </c>
      <c r="U2747" s="42">
        <v>6.08</v>
      </c>
      <c r="V2747" s="42">
        <v>6.19</v>
      </c>
      <c r="W2747" s="42">
        <v>6.3</v>
      </c>
      <c r="X2747" s="42">
        <v>6.41</v>
      </c>
      <c r="Y2747" s="42">
        <v>6.51</v>
      </c>
      <c r="Z2747" s="42">
        <v>6.62</v>
      </c>
      <c r="AA2747" s="42">
        <v>6.73</v>
      </c>
      <c r="AB2747" s="42">
        <v>6.84</v>
      </c>
      <c r="AC2747" s="42">
        <v>6.95</v>
      </c>
      <c r="AD2747" s="42">
        <v>7.05</v>
      </c>
      <c r="AE2747" s="42">
        <v>7.16</v>
      </c>
      <c r="AF2747" s="42">
        <v>7.27</v>
      </c>
      <c r="AG2747" s="42">
        <v>7.38</v>
      </c>
      <c r="AH2747" s="42">
        <v>7.49</v>
      </c>
      <c r="AI2747" s="42">
        <v>7.59</v>
      </c>
      <c r="AJ2747" s="42">
        <v>7.7</v>
      </c>
      <c r="AK2747" s="42">
        <v>7.81</v>
      </c>
      <c r="AL2747" s="42">
        <v>7.92</v>
      </c>
      <c r="AM2747" s="42">
        <v>8.0299999999999994</v>
      </c>
      <c r="AN2747" s="42">
        <v>8.1300000000000008</v>
      </c>
      <c r="AO2747" s="42">
        <v>8.24</v>
      </c>
      <c r="AP2747" s="42">
        <v>8.35</v>
      </c>
    </row>
    <row r="2748" spans="1:42" x14ac:dyDescent="0.2">
      <c r="A2748" s="41">
        <v>27.36</v>
      </c>
      <c r="B2748" s="42">
        <v>4.03</v>
      </c>
      <c r="C2748" s="42">
        <v>4.1399999999999997</v>
      </c>
      <c r="D2748" s="42">
        <v>4.24</v>
      </c>
      <c r="E2748" s="42">
        <v>4.3499999999999996</v>
      </c>
      <c r="F2748" s="42">
        <v>4.46</v>
      </c>
      <c r="G2748" s="42">
        <v>4.57</v>
      </c>
      <c r="H2748" s="42">
        <v>4.68</v>
      </c>
      <c r="I2748" s="42">
        <v>4.78</v>
      </c>
      <c r="J2748" s="42">
        <v>4.8899999999999997</v>
      </c>
      <c r="K2748" s="42">
        <v>5</v>
      </c>
      <c r="L2748" s="42">
        <v>5.1100000000000003</v>
      </c>
      <c r="M2748" s="42">
        <v>5.22</v>
      </c>
      <c r="N2748" s="42">
        <v>5.32</v>
      </c>
      <c r="O2748" s="42">
        <v>5.43</v>
      </c>
      <c r="P2748" s="42">
        <v>5.54</v>
      </c>
      <c r="Q2748" s="42">
        <v>5.65</v>
      </c>
      <c r="R2748" s="42">
        <v>5.76</v>
      </c>
      <c r="S2748" s="42">
        <v>5.87</v>
      </c>
      <c r="T2748" s="42">
        <v>5.97</v>
      </c>
      <c r="U2748" s="42">
        <v>6.08</v>
      </c>
      <c r="V2748" s="42">
        <v>6.19</v>
      </c>
      <c r="W2748" s="42">
        <v>6.3</v>
      </c>
      <c r="X2748" s="42">
        <v>6.41</v>
      </c>
      <c r="Y2748" s="42">
        <v>6.51</v>
      </c>
      <c r="Z2748" s="42">
        <v>6.62</v>
      </c>
      <c r="AA2748" s="42">
        <v>6.73</v>
      </c>
      <c r="AB2748" s="42">
        <v>6.84</v>
      </c>
      <c r="AC2748" s="42">
        <v>6.95</v>
      </c>
      <c r="AD2748" s="42">
        <v>7.05</v>
      </c>
      <c r="AE2748" s="42">
        <v>7.16</v>
      </c>
      <c r="AF2748" s="42">
        <v>7.27</v>
      </c>
      <c r="AG2748" s="42">
        <v>7.38</v>
      </c>
      <c r="AH2748" s="42">
        <v>7.49</v>
      </c>
      <c r="AI2748" s="42">
        <v>7.59</v>
      </c>
      <c r="AJ2748" s="42">
        <v>7.7</v>
      </c>
      <c r="AK2748" s="42">
        <v>7.81</v>
      </c>
      <c r="AL2748" s="42">
        <v>7.92</v>
      </c>
      <c r="AM2748" s="42">
        <v>8.0299999999999994</v>
      </c>
      <c r="AN2748" s="42">
        <v>8.1300000000000008</v>
      </c>
      <c r="AO2748" s="42">
        <v>8.24</v>
      </c>
      <c r="AP2748" s="42">
        <v>8.35</v>
      </c>
    </row>
    <row r="2749" spans="1:42" x14ac:dyDescent="0.2">
      <c r="A2749" s="41">
        <v>27.37</v>
      </c>
      <c r="B2749" s="42">
        <v>4.03</v>
      </c>
      <c r="C2749" s="42">
        <v>4.1399999999999997</v>
      </c>
      <c r="D2749" s="42">
        <v>4.24</v>
      </c>
      <c r="E2749" s="42">
        <v>4.3499999999999996</v>
      </c>
      <c r="F2749" s="42">
        <v>4.46</v>
      </c>
      <c r="G2749" s="42">
        <v>4.57</v>
      </c>
      <c r="H2749" s="42">
        <v>4.68</v>
      </c>
      <c r="I2749" s="42">
        <v>4.78</v>
      </c>
      <c r="J2749" s="42">
        <v>4.8899999999999997</v>
      </c>
      <c r="K2749" s="42">
        <v>5</v>
      </c>
      <c r="L2749" s="42">
        <v>5.1100000000000003</v>
      </c>
      <c r="M2749" s="42">
        <v>5.22</v>
      </c>
      <c r="N2749" s="42">
        <v>5.32</v>
      </c>
      <c r="O2749" s="42">
        <v>5.43</v>
      </c>
      <c r="P2749" s="42">
        <v>5.54</v>
      </c>
      <c r="Q2749" s="42">
        <v>5.65</v>
      </c>
      <c r="R2749" s="42">
        <v>5.76</v>
      </c>
      <c r="S2749" s="42">
        <v>5.86</v>
      </c>
      <c r="T2749" s="42">
        <v>5.97</v>
      </c>
      <c r="U2749" s="42">
        <v>6.08</v>
      </c>
      <c r="V2749" s="42">
        <v>6.19</v>
      </c>
      <c r="W2749" s="42">
        <v>6.3</v>
      </c>
      <c r="X2749" s="42">
        <v>6.4</v>
      </c>
      <c r="Y2749" s="42">
        <v>6.51</v>
      </c>
      <c r="Z2749" s="42">
        <v>6.62</v>
      </c>
      <c r="AA2749" s="42">
        <v>6.73</v>
      </c>
      <c r="AB2749" s="42">
        <v>6.84</v>
      </c>
      <c r="AC2749" s="42">
        <v>6.94</v>
      </c>
      <c r="AD2749" s="42">
        <v>7.05</v>
      </c>
      <c r="AE2749" s="42">
        <v>7.16</v>
      </c>
      <c r="AF2749" s="42">
        <v>7.27</v>
      </c>
      <c r="AG2749" s="42">
        <v>7.38</v>
      </c>
      <c r="AH2749" s="42">
        <v>7.48</v>
      </c>
      <c r="AI2749" s="42">
        <v>7.59</v>
      </c>
      <c r="AJ2749" s="42">
        <v>7.7</v>
      </c>
      <c r="AK2749" s="42">
        <v>7.81</v>
      </c>
      <c r="AL2749" s="42">
        <v>7.92</v>
      </c>
      <c r="AM2749" s="42">
        <v>8.02</v>
      </c>
      <c r="AN2749" s="42">
        <v>8.1300000000000008</v>
      </c>
      <c r="AO2749" s="42">
        <v>8.24</v>
      </c>
      <c r="AP2749" s="42">
        <v>8.35</v>
      </c>
    </row>
    <row r="2750" spans="1:42" x14ac:dyDescent="0.2">
      <c r="A2750" s="41">
        <v>27.38</v>
      </c>
      <c r="B2750" s="42">
        <v>4.03</v>
      </c>
      <c r="C2750" s="42">
        <v>4.13</v>
      </c>
      <c r="D2750" s="42">
        <v>4.24</v>
      </c>
      <c r="E2750" s="42">
        <v>4.3499999999999996</v>
      </c>
      <c r="F2750" s="42">
        <v>4.46</v>
      </c>
      <c r="G2750" s="42">
        <v>4.57</v>
      </c>
      <c r="H2750" s="42">
        <v>4.67</v>
      </c>
      <c r="I2750" s="42">
        <v>4.78</v>
      </c>
      <c r="J2750" s="42">
        <v>4.8899999999999997</v>
      </c>
      <c r="K2750" s="42">
        <v>5</v>
      </c>
      <c r="L2750" s="42">
        <v>5.1100000000000003</v>
      </c>
      <c r="M2750" s="42">
        <v>5.21</v>
      </c>
      <c r="N2750" s="42">
        <v>5.32</v>
      </c>
      <c r="O2750" s="42">
        <v>5.43</v>
      </c>
      <c r="P2750" s="42">
        <v>5.54</v>
      </c>
      <c r="Q2750" s="42">
        <v>5.65</v>
      </c>
      <c r="R2750" s="42">
        <v>5.75</v>
      </c>
      <c r="S2750" s="42">
        <v>5.86</v>
      </c>
      <c r="T2750" s="42">
        <v>5.97</v>
      </c>
      <c r="U2750" s="42">
        <v>6.08</v>
      </c>
      <c r="V2750" s="42">
        <v>6.19</v>
      </c>
      <c r="W2750" s="42">
        <v>6.29</v>
      </c>
      <c r="X2750" s="42">
        <v>6.4</v>
      </c>
      <c r="Y2750" s="42">
        <v>6.51</v>
      </c>
      <c r="Z2750" s="42">
        <v>6.62</v>
      </c>
      <c r="AA2750" s="42">
        <v>6.73</v>
      </c>
      <c r="AB2750" s="42">
        <v>6.83</v>
      </c>
      <c r="AC2750" s="42">
        <v>6.94</v>
      </c>
      <c r="AD2750" s="42">
        <v>7.05</v>
      </c>
      <c r="AE2750" s="42">
        <v>7.16</v>
      </c>
      <c r="AF2750" s="42">
        <v>7.27</v>
      </c>
      <c r="AG2750" s="42">
        <v>7.37</v>
      </c>
      <c r="AH2750" s="42">
        <v>7.48</v>
      </c>
      <c r="AI2750" s="42">
        <v>7.59</v>
      </c>
      <c r="AJ2750" s="42">
        <v>7.7</v>
      </c>
      <c r="AK2750" s="42">
        <v>7.81</v>
      </c>
      <c r="AL2750" s="42">
        <v>7.91</v>
      </c>
      <c r="AM2750" s="42">
        <v>8.02</v>
      </c>
      <c r="AN2750" s="42">
        <v>8.1300000000000008</v>
      </c>
      <c r="AO2750" s="42">
        <v>8.24</v>
      </c>
      <c r="AP2750" s="42">
        <v>8.35</v>
      </c>
    </row>
    <row r="2751" spans="1:42" x14ac:dyDescent="0.2">
      <c r="A2751" s="41">
        <v>27.39</v>
      </c>
      <c r="B2751" s="42">
        <v>4.03</v>
      </c>
      <c r="C2751" s="42">
        <v>4.13</v>
      </c>
      <c r="D2751" s="42">
        <v>4.24</v>
      </c>
      <c r="E2751" s="42">
        <v>4.3499999999999996</v>
      </c>
      <c r="F2751" s="42">
        <v>4.46</v>
      </c>
      <c r="G2751" s="42">
        <v>4.57</v>
      </c>
      <c r="H2751" s="42">
        <v>4.67</v>
      </c>
      <c r="I2751" s="42">
        <v>4.78</v>
      </c>
      <c r="J2751" s="42">
        <v>4.8899999999999997</v>
      </c>
      <c r="K2751" s="42">
        <v>5</v>
      </c>
      <c r="L2751" s="42">
        <v>5.1100000000000003</v>
      </c>
      <c r="M2751" s="42">
        <v>5.21</v>
      </c>
      <c r="N2751" s="42">
        <v>5.32</v>
      </c>
      <c r="O2751" s="42">
        <v>5.43</v>
      </c>
      <c r="P2751" s="42">
        <v>5.54</v>
      </c>
      <c r="Q2751" s="42">
        <v>5.65</v>
      </c>
      <c r="R2751" s="42">
        <v>5.75</v>
      </c>
      <c r="S2751" s="42">
        <v>5.86</v>
      </c>
      <c r="T2751" s="42">
        <v>5.97</v>
      </c>
      <c r="U2751" s="42">
        <v>6.08</v>
      </c>
      <c r="V2751" s="42">
        <v>6.19</v>
      </c>
      <c r="W2751" s="42">
        <v>6.29</v>
      </c>
      <c r="X2751" s="42">
        <v>6.4</v>
      </c>
      <c r="Y2751" s="42">
        <v>6.51</v>
      </c>
      <c r="Z2751" s="42">
        <v>6.62</v>
      </c>
      <c r="AA2751" s="42">
        <v>6.73</v>
      </c>
      <c r="AB2751" s="42">
        <v>6.83</v>
      </c>
      <c r="AC2751" s="42">
        <v>6.94</v>
      </c>
      <c r="AD2751" s="42">
        <v>7.05</v>
      </c>
      <c r="AE2751" s="42">
        <v>7.16</v>
      </c>
      <c r="AF2751" s="42">
        <v>7.27</v>
      </c>
      <c r="AG2751" s="42">
        <v>7.37</v>
      </c>
      <c r="AH2751" s="42">
        <v>7.48</v>
      </c>
      <c r="AI2751" s="42">
        <v>7.59</v>
      </c>
      <c r="AJ2751" s="42">
        <v>7.7</v>
      </c>
      <c r="AK2751" s="42">
        <v>7.81</v>
      </c>
      <c r="AL2751" s="42">
        <v>7.91</v>
      </c>
      <c r="AM2751" s="42">
        <v>8.02</v>
      </c>
      <c r="AN2751" s="42">
        <v>8.1300000000000008</v>
      </c>
      <c r="AO2751" s="42">
        <v>8.24</v>
      </c>
      <c r="AP2751" s="42">
        <v>8.34</v>
      </c>
    </row>
    <row r="2752" spans="1:42" x14ac:dyDescent="0.2">
      <c r="A2752" s="41">
        <v>27.4</v>
      </c>
      <c r="B2752" s="42">
        <v>4.03</v>
      </c>
      <c r="C2752" s="42">
        <v>4.13</v>
      </c>
      <c r="D2752" s="42">
        <v>4.24</v>
      </c>
      <c r="E2752" s="42">
        <v>4.3499999999999996</v>
      </c>
      <c r="F2752" s="42">
        <v>4.46</v>
      </c>
      <c r="G2752" s="42">
        <v>4.57</v>
      </c>
      <c r="H2752" s="42">
        <v>4.67</v>
      </c>
      <c r="I2752" s="42">
        <v>4.78</v>
      </c>
      <c r="J2752" s="42">
        <v>4.8899999999999997</v>
      </c>
      <c r="K2752" s="42">
        <v>5</v>
      </c>
      <c r="L2752" s="42">
        <v>5.1100000000000003</v>
      </c>
      <c r="M2752" s="42">
        <v>5.21</v>
      </c>
      <c r="N2752" s="42">
        <v>5.32</v>
      </c>
      <c r="O2752" s="42">
        <v>5.43</v>
      </c>
      <c r="P2752" s="42">
        <v>5.54</v>
      </c>
      <c r="Q2752" s="42">
        <v>5.64</v>
      </c>
      <c r="R2752" s="42">
        <v>5.75</v>
      </c>
      <c r="S2752" s="42">
        <v>5.86</v>
      </c>
      <c r="T2752" s="42">
        <v>5.97</v>
      </c>
      <c r="U2752" s="42">
        <v>6.08</v>
      </c>
      <c r="V2752" s="42">
        <v>6.18</v>
      </c>
      <c r="W2752" s="42">
        <v>6.29</v>
      </c>
      <c r="X2752" s="42">
        <v>6.4</v>
      </c>
      <c r="Y2752" s="42">
        <v>6.51</v>
      </c>
      <c r="Z2752" s="42">
        <v>6.62</v>
      </c>
      <c r="AA2752" s="42">
        <v>6.72</v>
      </c>
      <c r="AB2752" s="42">
        <v>6.83</v>
      </c>
      <c r="AC2752" s="42">
        <v>6.94</v>
      </c>
      <c r="AD2752" s="42">
        <v>7.05</v>
      </c>
      <c r="AE2752" s="42">
        <v>7.16</v>
      </c>
      <c r="AF2752" s="42">
        <v>7.26</v>
      </c>
      <c r="AG2752" s="42">
        <v>7.37</v>
      </c>
      <c r="AH2752" s="42">
        <v>7.48</v>
      </c>
      <c r="AI2752" s="42">
        <v>7.59</v>
      </c>
      <c r="AJ2752" s="42">
        <v>7.7</v>
      </c>
      <c r="AK2752" s="42">
        <v>7.8</v>
      </c>
      <c r="AL2752" s="42">
        <v>7.91</v>
      </c>
      <c r="AM2752" s="42">
        <v>8.02</v>
      </c>
      <c r="AN2752" s="42">
        <v>8.1300000000000008</v>
      </c>
      <c r="AO2752" s="42">
        <v>8.24</v>
      </c>
      <c r="AP2752" s="42">
        <v>8.34</v>
      </c>
    </row>
    <row r="2753" spans="1:42" x14ac:dyDescent="0.2">
      <c r="A2753" s="41">
        <v>27.41</v>
      </c>
      <c r="B2753" s="42">
        <v>4.0199999999999996</v>
      </c>
      <c r="C2753" s="42">
        <v>4.13</v>
      </c>
      <c r="D2753" s="42">
        <v>4.24</v>
      </c>
      <c r="E2753" s="42">
        <v>4.3499999999999996</v>
      </c>
      <c r="F2753" s="42">
        <v>4.46</v>
      </c>
      <c r="G2753" s="42">
        <v>4.5599999999999996</v>
      </c>
      <c r="H2753" s="42">
        <v>4.67</v>
      </c>
      <c r="I2753" s="42">
        <v>4.78</v>
      </c>
      <c r="J2753" s="42">
        <v>4.8899999999999997</v>
      </c>
      <c r="K2753" s="42">
        <v>5</v>
      </c>
      <c r="L2753" s="42">
        <v>5.0999999999999996</v>
      </c>
      <c r="M2753" s="42">
        <v>5.21</v>
      </c>
      <c r="N2753" s="42">
        <v>5.32</v>
      </c>
      <c r="O2753" s="42">
        <v>5.43</v>
      </c>
      <c r="P2753" s="42">
        <v>5.54</v>
      </c>
      <c r="Q2753" s="42">
        <v>5.64</v>
      </c>
      <c r="R2753" s="42">
        <v>5.75</v>
      </c>
      <c r="S2753" s="42">
        <v>5.86</v>
      </c>
      <c r="T2753" s="42">
        <v>5.97</v>
      </c>
      <c r="U2753" s="42">
        <v>6.08</v>
      </c>
      <c r="V2753" s="42">
        <v>6.18</v>
      </c>
      <c r="W2753" s="42">
        <v>6.29</v>
      </c>
      <c r="X2753" s="42">
        <v>6.4</v>
      </c>
      <c r="Y2753" s="42">
        <v>6.51</v>
      </c>
      <c r="Z2753" s="42">
        <v>6.62</v>
      </c>
      <c r="AA2753" s="42">
        <v>6.72</v>
      </c>
      <c r="AB2753" s="42">
        <v>6.83</v>
      </c>
      <c r="AC2753" s="42">
        <v>6.94</v>
      </c>
      <c r="AD2753" s="42">
        <v>7.05</v>
      </c>
      <c r="AE2753" s="42">
        <v>7.15</v>
      </c>
      <c r="AF2753" s="42">
        <v>7.26</v>
      </c>
      <c r="AG2753" s="42">
        <v>7.37</v>
      </c>
      <c r="AH2753" s="42">
        <v>7.48</v>
      </c>
      <c r="AI2753" s="42">
        <v>7.59</v>
      </c>
      <c r="AJ2753" s="42">
        <v>7.69</v>
      </c>
      <c r="AK2753" s="42">
        <v>7.8</v>
      </c>
      <c r="AL2753" s="42">
        <v>7.91</v>
      </c>
      <c r="AM2753" s="42">
        <v>8.02</v>
      </c>
      <c r="AN2753" s="42">
        <v>8.1300000000000008</v>
      </c>
      <c r="AO2753" s="42">
        <v>8.23</v>
      </c>
      <c r="AP2753" s="42">
        <v>8.34</v>
      </c>
    </row>
    <row r="2754" spans="1:42" x14ac:dyDescent="0.2">
      <c r="A2754" s="41">
        <v>27.42</v>
      </c>
      <c r="B2754" s="42">
        <v>4.0199999999999996</v>
      </c>
      <c r="C2754" s="42">
        <v>4.13</v>
      </c>
      <c r="D2754" s="42">
        <v>4.24</v>
      </c>
      <c r="E2754" s="42">
        <v>4.3499999999999996</v>
      </c>
      <c r="F2754" s="42">
        <v>4.46</v>
      </c>
      <c r="G2754" s="42">
        <v>4.5599999999999996</v>
      </c>
      <c r="H2754" s="42">
        <v>4.67</v>
      </c>
      <c r="I2754" s="42">
        <v>4.78</v>
      </c>
      <c r="J2754" s="42">
        <v>4.8899999999999997</v>
      </c>
      <c r="K2754" s="42">
        <v>5</v>
      </c>
      <c r="L2754" s="42">
        <v>5.0999999999999996</v>
      </c>
      <c r="M2754" s="42">
        <v>5.21</v>
      </c>
      <c r="N2754" s="42">
        <v>5.32</v>
      </c>
      <c r="O2754" s="42">
        <v>5.43</v>
      </c>
      <c r="P2754" s="42">
        <v>5.53</v>
      </c>
      <c r="Q2754" s="42">
        <v>5.64</v>
      </c>
      <c r="R2754" s="42">
        <v>5.75</v>
      </c>
      <c r="S2754" s="42">
        <v>5.86</v>
      </c>
      <c r="T2754" s="42">
        <v>5.97</v>
      </c>
      <c r="U2754" s="42">
        <v>6.07</v>
      </c>
      <c r="V2754" s="42">
        <v>6.18</v>
      </c>
      <c r="W2754" s="42">
        <v>6.29</v>
      </c>
      <c r="X2754" s="42">
        <v>6.4</v>
      </c>
      <c r="Y2754" s="42">
        <v>6.51</v>
      </c>
      <c r="Z2754" s="42">
        <v>6.61</v>
      </c>
      <c r="AA2754" s="42">
        <v>6.72</v>
      </c>
      <c r="AB2754" s="42">
        <v>6.83</v>
      </c>
      <c r="AC2754" s="42">
        <v>6.94</v>
      </c>
      <c r="AD2754" s="42">
        <v>7.05</v>
      </c>
      <c r="AE2754" s="42">
        <v>7.15</v>
      </c>
      <c r="AF2754" s="42">
        <v>7.26</v>
      </c>
      <c r="AG2754" s="42">
        <v>7.37</v>
      </c>
      <c r="AH2754" s="42">
        <v>7.48</v>
      </c>
      <c r="AI2754" s="42">
        <v>7.59</v>
      </c>
      <c r="AJ2754" s="42">
        <v>7.69</v>
      </c>
      <c r="AK2754" s="42">
        <v>7.8</v>
      </c>
      <c r="AL2754" s="42">
        <v>7.91</v>
      </c>
      <c r="AM2754" s="42">
        <v>8.02</v>
      </c>
      <c r="AN2754" s="42">
        <v>8.1199999999999992</v>
      </c>
      <c r="AO2754" s="42">
        <v>8.23</v>
      </c>
      <c r="AP2754" s="42">
        <v>8.34</v>
      </c>
    </row>
    <row r="2755" spans="1:42" x14ac:dyDescent="0.2">
      <c r="A2755" s="41">
        <v>27.43</v>
      </c>
      <c r="B2755" s="42">
        <v>4.0199999999999996</v>
      </c>
      <c r="C2755" s="42">
        <v>4.13</v>
      </c>
      <c r="D2755" s="42">
        <v>4.24</v>
      </c>
      <c r="E2755" s="42">
        <v>4.3499999999999996</v>
      </c>
      <c r="F2755" s="42">
        <v>4.45</v>
      </c>
      <c r="G2755" s="42">
        <v>4.5599999999999996</v>
      </c>
      <c r="H2755" s="42">
        <v>4.67</v>
      </c>
      <c r="I2755" s="42">
        <v>4.78</v>
      </c>
      <c r="J2755" s="42">
        <v>4.8899999999999997</v>
      </c>
      <c r="K2755" s="42">
        <v>4.99</v>
      </c>
      <c r="L2755" s="42">
        <v>5.0999999999999996</v>
      </c>
      <c r="M2755" s="42">
        <v>5.21</v>
      </c>
      <c r="N2755" s="42">
        <v>5.32</v>
      </c>
      <c r="O2755" s="42">
        <v>5.43</v>
      </c>
      <c r="P2755" s="42">
        <v>5.53</v>
      </c>
      <c r="Q2755" s="42">
        <v>5.64</v>
      </c>
      <c r="R2755" s="42">
        <v>5.75</v>
      </c>
      <c r="S2755" s="42">
        <v>5.86</v>
      </c>
      <c r="T2755" s="42">
        <v>5.97</v>
      </c>
      <c r="U2755" s="42">
        <v>6.07</v>
      </c>
      <c r="V2755" s="42">
        <v>6.18</v>
      </c>
      <c r="W2755" s="42">
        <v>6.29</v>
      </c>
      <c r="X2755" s="42">
        <v>6.4</v>
      </c>
      <c r="Y2755" s="42">
        <v>6.5</v>
      </c>
      <c r="Z2755" s="42">
        <v>6.61</v>
      </c>
      <c r="AA2755" s="42">
        <v>6.72</v>
      </c>
      <c r="AB2755" s="42">
        <v>6.83</v>
      </c>
      <c r="AC2755" s="42">
        <v>6.94</v>
      </c>
      <c r="AD2755" s="42">
        <v>7.04</v>
      </c>
      <c r="AE2755" s="42">
        <v>7.15</v>
      </c>
      <c r="AF2755" s="42">
        <v>7.26</v>
      </c>
      <c r="AG2755" s="42">
        <v>7.37</v>
      </c>
      <c r="AH2755" s="42">
        <v>7.48</v>
      </c>
      <c r="AI2755" s="42">
        <v>7.58</v>
      </c>
      <c r="AJ2755" s="42">
        <v>7.69</v>
      </c>
      <c r="AK2755" s="42">
        <v>7.8</v>
      </c>
      <c r="AL2755" s="42">
        <v>7.91</v>
      </c>
      <c r="AM2755" s="42">
        <v>8.02</v>
      </c>
      <c r="AN2755" s="42">
        <v>8.1199999999999992</v>
      </c>
      <c r="AO2755" s="42">
        <v>8.23</v>
      </c>
      <c r="AP2755" s="42">
        <v>8.34</v>
      </c>
    </row>
    <row r="2756" spans="1:42" x14ac:dyDescent="0.2">
      <c r="A2756" s="41">
        <v>27.44</v>
      </c>
      <c r="B2756" s="42">
        <v>4.0199999999999996</v>
      </c>
      <c r="C2756" s="42">
        <v>4.13</v>
      </c>
      <c r="D2756" s="42">
        <v>4.24</v>
      </c>
      <c r="E2756" s="42">
        <v>4.3499999999999996</v>
      </c>
      <c r="F2756" s="42">
        <v>4.45</v>
      </c>
      <c r="G2756" s="42">
        <v>4.5599999999999996</v>
      </c>
      <c r="H2756" s="42">
        <v>4.67</v>
      </c>
      <c r="I2756" s="42">
        <v>4.78</v>
      </c>
      <c r="J2756" s="42">
        <v>4.8899999999999997</v>
      </c>
      <c r="K2756" s="42">
        <v>4.99</v>
      </c>
      <c r="L2756" s="42">
        <v>5.0999999999999996</v>
      </c>
      <c r="M2756" s="42">
        <v>5.21</v>
      </c>
      <c r="N2756" s="42">
        <v>5.32</v>
      </c>
      <c r="O2756" s="42">
        <v>5.42</v>
      </c>
      <c r="P2756" s="42">
        <v>5.53</v>
      </c>
      <c r="Q2756" s="42">
        <v>5.64</v>
      </c>
      <c r="R2756" s="42">
        <v>5.75</v>
      </c>
      <c r="S2756" s="42">
        <v>5.86</v>
      </c>
      <c r="T2756" s="42">
        <v>5.96</v>
      </c>
      <c r="U2756" s="42">
        <v>6.07</v>
      </c>
      <c r="V2756" s="42">
        <v>6.18</v>
      </c>
      <c r="W2756" s="42">
        <v>6.29</v>
      </c>
      <c r="X2756" s="42">
        <v>6.4</v>
      </c>
      <c r="Y2756" s="42">
        <v>6.5</v>
      </c>
      <c r="Z2756" s="42">
        <v>6.61</v>
      </c>
      <c r="AA2756" s="42">
        <v>6.72</v>
      </c>
      <c r="AB2756" s="42">
        <v>6.83</v>
      </c>
      <c r="AC2756" s="42">
        <v>6.94</v>
      </c>
      <c r="AD2756" s="42">
        <v>7.04</v>
      </c>
      <c r="AE2756" s="42">
        <v>7.15</v>
      </c>
      <c r="AF2756" s="42">
        <v>7.26</v>
      </c>
      <c r="AG2756" s="42">
        <v>7.37</v>
      </c>
      <c r="AH2756" s="42">
        <v>7.47</v>
      </c>
      <c r="AI2756" s="42">
        <v>7.58</v>
      </c>
      <c r="AJ2756" s="42">
        <v>7.69</v>
      </c>
      <c r="AK2756" s="42">
        <v>7.8</v>
      </c>
      <c r="AL2756" s="42">
        <v>7.91</v>
      </c>
      <c r="AM2756" s="42">
        <v>8.01</v>
      </c>
      <c r="AN2756" s="42">
        <v>8.1199999999999992</v>
      </c>
      <c r="AO2756" s="42">
        <v>8.23</v>
      </c>
      <c r="AP2756" s="42">
        <v>8.34</v>
      </c>
    </row>
    <row r="2757" spans="1:42" x14ac:dyDescent="0.2">
      <c r="A2757" s="41">
        <v>27.45</v>
      </c>
      <c r="B2757" s="42">
        <v>4.0199999999999996</v>
      </c>
      <c r="C2757" s="42">
        <v>4.13</v>
      </c>
      <c r="D2757" s="42">
        <v>4.24</v>
      </c>
      <c r="E2757" s="42">
        <v>4.34</v>
      </c>
      <c r="F2757" s="42">
        <v>4.45</v>
      </c>
      <c r="G2757" s="42">
        <v>4.5599999999999996</v>
      </c>
      <c r="H2757" s="42">
        <v>4.67</v>
      </c>
      <c r="I2757" s="42">
        <v>4.78</v>
      </c>
      <c r="J2757" s="42">
        <v>4.88</v>
      </c>
      <c r="K2757" s="42">
        <v>4.99</v>
      </c>
      <c r="L2757" s="42">
        <v>5.0999999999999996</v>
      </c>
      <c r="M2757" s="42">
        <v>5.21</v>
      </c>
      <c r="N2757" s="42">
        <v>5.32</v>
      </c>
      <c r="O2757" s="42">
        <v>5.42</v>
      </c>
      <c r="P2757" s="42">
        <v>5.53</v>
      </c>
      <c r="Q2757" s="42">
        <v>5.64</v>
      </c>
      <c r="R2757" s="42">
        <v>5.75</v>
      </c>
      <c r="S2757" s="42">
        <v>5.86</v>
      </c>
      <c r="T2757" s="42">
        <v>5.96</v>
      </c>
      <c r="U2757" s="42">
        <v>6.07</v>
      </c>
      <c r="V2757" s="42">
        <v>6.18</v>
      </c>
      <c r="W2757" s="42">
        <v>6.29</v>
      </c>
      <c r="X2757" s="42">
        <v>6.39</v>
      </c>
      <c r="Y2757" s="42">
        <v>6.5</v>
      </c>
      <c r="Z2757" s="42">
        <v>6.61</v>
      </c>
      <c r="AA2757" s="42">
        <v>6.72</v>
      </c>
      <c r="AB2757" s="42">
        <v>6.83</v>
      </c>
      <c r="AC2757" s="42">
        <v>6.93</v>
      </c>
      <c r="AD2757" s="42">
        <v>7.04</v>
      </c>
      <c r="AE2757" s="42">
        <v>7.15</v>
      </c>
      <c r="AF2757" s="42">
        <v>7.26</v>
      </c>
      <c r="AG2757" s="42">
        <v>7.37</v>
      </c>
      <c r="AH2757" s="42">
        <v>7.47</v>
      </c>
      <c r="AI2757" s="42">
        <v>7.58</v>
      </c>
      <c r="AJ2757" s="42">
        <v>7.69</v>
      </c>
      <c r="AK2757" s="42">
        <v>7.8</v>
      </c>
      <c r="AL2757" s="42">
        <v>7.9</v>
      </c>
      <c r="AM2757" s="42">
        <v>8.01</v>
      </c>
      <c r="AN2757" s="42">
        <v>8.1199999999999992</v>
      </c>
      <c r="AO2757" s="42">
        <v>8.23</v>
      </c>
      <c r="AP2757" s="42">
        <v>8.34</v>
      </c>
    </row>
    <row r="2758" spans="1:42" x14ac:dyDescent="0.2">
      <c r="A2758" s="41">
        <v>27.46</v>
      </c>
      <c r="B2758" s="42">
        <v>4.0199999999999996</v>
      </c>
      <c r="C2758" s="42">
        <v>4.13</v>
      </c>
      <c r="D2758" s="42">
        <v>4.24</v>
      </c>
      <c r="E2758" s="42">
        <v>4.34</v>
      </c>
      <c r="F2758" s="42">
        <v>4.45</v>
      </c>
      <c r="G2758" s="42">
        <v>4.5599999999999996</v>
      </c>
      <c r="H2758" s="42">
        <v>4.67</v>
      </c>
      <c r="I2758" s="42">
        <v>4.78</v>
      </c>
      <c r="J2758" s="42">
        <v>4.88</v>
      </c>
      <c r="K2758" s="42">
        <v>4.99</v>
      </c>
      <c r="L2758" s="42">
        <v>5.0999999999999996</v>
      </c>
      <c r="M2758" s="42">
        <v>5.21</v>
      </c>
      <c r="N2758" s="42">
        <v>5.31</v>
      </c>
      <c r="O2758" s="42">
        <v>5.42</v>
      </c>
      <c r="P2758" s="42">
        <v>5.53</v>
      </c>
      <c r="Q2758" s="42">
        <v>5.64</v>
      </c>
      <c r="R2758" s="42">
        <v>5.75</v>
      </c>
      <c r="S2758" s="42">
        <v>5.85</v>
      </c>
      <c r="T2758" s="42">
        <v>5.96</v>
      </c>
      <c r="U2758" s="42">
        <v>6.07</v>
      </c>
      <c r="V2758" s="42">
        <v>6.18</v>
      </c>
      <c r="W2758" s="42">
        <v>6.29</v>
      </c>
      <c r="X2758" s="42">
        <v>6.39</v>
      </c>
      <c r="Y2758" s="42">
        <v>6.5</v>
      </c>
      <c r="Z2758" s="42">
        <v>6.61</v>
      </c>
      <c r="AA2758" s="42">
        <v>6.72</v>
      </c>
      <c r="AB2758" s="42">
        <v>6.82</v>
      </c>
      <c r="AC2758" s="42">
        <v>6.93</v>
      </c>
      <c r="AD2758" s="42">
        <v>7.04</v>
      </c>
      <c r="AE2758" s="42">
        <v>7.15</v>
      </c>
      <c r="AF2758" s="42">
        <v>7.26</v>
      </c>
      <c r="AG2758" s="42">
        <v>7.36</v>
      </c>
      <c r="AH2758" s="42">
        <v>7.47</v>
      </c>
      <c r="AI2758" s="42">
        <v>7.58</v>
      </c>
      <c r="AJ2758" s="42">
        <v>7.69</v>
      </c>
      <c r="AK2758" s="42">
        <v>7.8</v>
      </c>
      <c r="AL2758" s="42">
        <v>7.9</v>
      </c>
      <c r="AM2758" s="42">
        <v>8.01</v>
      </c>
      <c r="AN2758" s="42">
        <v>8.1199999999999992</v>
      </c>
      <c r="AO2758" s="42">
        <v>8.23</v>
      </c>
      <c r="AP2758" s="42">
        <v>8.33</v>
      </c>
    </row>
    <row r="2759" spans="1:42" x14ac:dyDescent="0.2">
      <c r="A2759" s="41">
        <v>27.47</v>
      </c>
      <c r="B2759" s="42">
        <v>4.0199999999999996</v>
      </c>
      <c r="C2759" s="42">
        <v>4.13</v>
      </c>
      <c r="D2759" s="42">
        <v>4.24</v>
      </c>
      <c r="E2759" s="42">
        <v>4.34</v>
      </c>
      <c r="F2759" s="42">
        <v>4.45</v>
      </c>
      <c r="G2759" s="42">
        <v>4.5599999999999996</v>
      </c>
      <c r="H2759" s="42">
        <v>4.67</v>
      </c>
      <c r="I2759" s="42">
        <v>4.7699999999999996</v>
      </c>
      <c r="J2759" s="42">
        <v>4.88</v>
      </c>
      <c r="K2759" s="42">
        <v>4.99</v>
      </c>
      <c r="L2759" s="42">
        <v>5.0999999999999996</v>
      </c>
      <c r="M2759" s="42">
        <v>5.21</v>
      </c>
      <c r="N2759" s="42">
        <v>5.31</v>
      </c>
      <c r="O2759" s="42">
        <v>5.42</v>
      </c>
      <c r="P2759" s="42">
        <v>5.53</v>
      </c>
      <c r="Q2759" s="42">
        <v>5.64</v>
      </c>
      <c r="R2759" s="42">
        <v>5.75</v>
      </c>
      <c r="S2759" s="42">
        <v>5.85</v>
      </c>
      <c r="T2759" s="42">
        <v>5.96</v>
      </c>
      <c r="U2759" s="42">
        <v>6.07</v>
      </c>
      <c r="V2759" s="42">
        <v>6.18</v>
      </c>
      <c r="W2759" s="42">
        <v>6.28</v>
      </c>
      <c r="X2759" s="42">
        <v>6.39</v>
      </c>
      <c r="Y2759" s="42">
        <v>6.5</v>
      </c>
      <c r="Z2759" s="42">
        <v>6.61</v>
      </c>
      <c r="AA2759" s="42">
        <v>6.72</v>
      </c>
      <c r="AB2759" s="42">
        <v>6.82</v>
      </c>
      <c r="AC2759" s="42">
        <v>6.93</v>
      </c>
      <c r="AD2759" s="42">
        <v>7.04</v>
      </c>
      <c r="AE2759" s="42">
        <v>7.15</v>
      </c>
      <c r="AF2759" s="42">
        <v>7.25</v>
      </c>
      <c r="AG2759" s="42">
        <v>7.36</v>
      </c>
      <c r="AH2759" s="42">
        <v>7.47</v>
      </c>
      <c r="AI2759" s="42">
        <v>7.58</v>
      </c>
      <c r="AJ2759" s="42">
        <v>7.69</v>
      </c>
      <c r="AK2759" s="42">
        <v>7.79</v>
      </c>
      <c r="AL2759" s="42">
        <v>7.9</v>
      </c>
      <c r="AM2759" s="42">
        <v>8.01</v>
      </c>
      <c r="AN2759" s="42">
        <v>8.1199999999999992</v>
      </c>
      <c r="AO2759" s="42">
        <v>8.23</v>
      </c>
      <c r="AP2759" s="42">
        <v>8.33</v>
      </c>
    </row>
    <row r="2760" spans="1:42" x14ac:dyDescent="0.2">
      <c r="A2760" s="41">
        <v>27.48</v>
      </c>
      <c r="B2760" s="42">
        <v>4.0199999999999996</v>
      </c>
      <c r="C2760" s="42">
        <v>4.13</v>
      </c>
      <c r="D2760" s="42">
        <v>4.2300000000000004</v>
      </c>
      <c r="E2760" s="42">
        <v>4.34</v>
      </c>
      <c r="F2760" s="42">
        <v>4.45</v>
      </c>
      <c r="G2760" s="42">
        <v>4.5599999999999996</v>
      </c>
      <c r="H2760" s="42">
        <v>4.67</v>
      </c>
      <c r="I2760" s="42">
        <v>4.7699999999999996</v>
      </c>
      <c r="J2760" s="42">
        <v>4.88</v>
      </c>
      <c r="K2760" s="42">
        <v>4.99</v>
      </c>
      <c r="L2760" s="42">
        <v>5.0999999999999996</v>
      </c>
      <c r="M2760" s="42">
        <v>5.21</v>
      </c>
      <c r="N2760" s="42">
        <v>5.31</v>
      </c>
      <c r="O2760" s="42">
        <v>5.42</v>
      </c>
      <c r="P2760" s="42">
        <v>5.53</v>
      </c>
      <c r="Q2760" s="42">
        <v>5.64</v>
      </c>
      <c r="R2760" s="42">
        <v>5.74</v>
      </c>
      <c r="S2760" s="42">
        <v>5.85</v>
      </c>
      <c r="T2760" s="42">
        <v>5.96</v>
      </c>
      <c r="U2760" s="42">
        <v>6.07</v>
      </c>
      <c r="V2760" s="42">
        <v>6.18</v>
      </c>
      <c r="W2760" s="42">
        <v>6.28</v>
      </c>
      <c r="X2760" s="42">
        <v>6.39</v>
      </c>
      <c r="Y2760" s="42">
        <v>6.5</v>
      </c>
      <c r="Z2760" s="42">
        <v>6.61</v>
      </c>
      <c r="AA2760" s="42">
        <v>6.71</v>
      </c>
      <c r="AB2760" s="42">
        <v>6.82</v>
      </c>
      <c r="AC2760" s="42">
        <v>6.93</v>
      </c>
      <c r="AD2760" s="42">
        <v>7.04</v>
      </c>
      <c r="AE2760" s="42">
        <v>7.15</v>
      </c>
      <c r="AF2760" s="42">
        <v>7.25</v>
      </c>
      <c r="AG2760" s="42">
        <v>7.36</v>
      </c>
      <c r="AH2760" s="42">
        <v>7.47</v>
      </c>
      <c r="AI2760" s="42">
        <v>7.58</v>
      </c>
      <c r="AJ2760" s="42">
        <v>7.68</v>
      </c>
      <c r="AK2760" s="42">
        <v>7.79</v>
      </c>
      <c r="AL2760" s="42">
        <v>7.9</v>
      </c>
      <c r="AM2760" s="42">
        <v>8.01</v>
      </c>
      <c r="AN2760" s="42">
        <v>8.1199999999999992</v>
      </c>
      <c r="AO2760" s="42">
        <v>8.2200000000000006</v>
      </c>
      <c r="AP2760" s="42">
        <v>8.33</v>
      </c>
    </row>
    <row r="2761" spans="1:42" x14ac:dyDescent="0.2">
      <c r="A2761" s="41">
        <v>27.49</v>
      </c>
      <c r="B2761" s="42">
        <v>4.0199999999999996</v>
      </c>
      <c r="C2761" s="42">
        <v>4.13</v>
      </c>
      <c r="D2761" s="42">
        <v>4.2300000000000004</v>
      </c>
      <c r="E2761" s="42">
        <v>4.34</v>
      </c>
      <c r="F2761" s="42">
        <v>4.45</v>
      </c>
      <c r="G2761" s="42">
        <v>4.5599999999999996</v>
      </c>
      <c r="H2761" s="42">
        <v>4.66</v>
      </c>
      <c r="I2761" s="42">
        <v>4.7699999999999996</v>
      </c>
      <c r="J2761" s="42">
        <v>4.88</v>
      </c>
      <c r="K2761" s="42">
        <v>4.99</v>
      </c>
      <c r="L2761" s="42">
        <v>5.0999999999999996</v>
      </c>
      <c r="M2761" s="42">
        <v>5.2</v>
      </c>
      <c r="N2761" s="42">
        <v>5.31</v>
      </c>
      <c r="O2761" s="42">
        <v>5.42</v>
      </c>
      <c r="P2761" s="42">
        <v>5.53</v>
      </c>
      <c r="Q2761" s="42">
        <v>5.64</v>
      </c>
      <c r="R2761" s="42">
        <v>5.74</v>
      </c>
      <c r="S2761" s="42">
        <v>5.85</v>
      </c>
      <c r="T2761" s="42">
        <v>5.96</v>
      </c>
      <c r="U2761" s="42">
        <v>6.07</v>
      </c>
      <c r="V2761" s="42">
        <v>6.17</v>
      </c>
      <c r="W2761" s="42">
        <v>6.28</v>
      </c>
      <c r="X2761" s="42">
        <v>6.39</v>
      </c>
      <c r="Y2761" s="42">
        <v>6.5</v>
      </c>
      <c r="Z2761" s="42">
        <v>6.61</v>
      </c>
      <c r="AA2761" s="42">
        <v>6.71</v>
      </c>
      <c r="AB2761" s="42">
        <v>6.82</v>
      </c>
      <c r="AC2761" s="42">
        <v>6.93</v>
      </c>
      <c r="AD2761" s="42">
        <v>7.04</v>
      </c>
      <c r="AE2761" s="42">
        <v>7.14</v>
      </c>
      <c r="AF2761" s="42">
        <v>7.25</v>
      </c>
      <c r="AG2761" s="42">
        <v>7.36</v>
      </c>
      <c r="AH2761" s="42">
        <v>7.47</v>
      </c>
      <c r="AI2761" s="42">
        <v>7.58</v>
      </c>
      <c r="AJ2761" s="42">
        <v>7.68</v>
      </c>
      <c r="AK2761" s="42">
        <v>7.79</v>
      </c>
      <c r="AL2761" s="42">
        <v>7.9</v>
      </c>
      <c r="AM2761" s="42">
        <v>8.01</v>
      </c>
      <c r="AN2761" s="42">
        <v>8.11</v>
      </c>
      <c r="AO2761" s="42">
        <v>8.2200000000000006</v>
      </c>
      <c r="AP2761" s="42">
        <v>8.33</v>
      </c>
    </row>
    <row r="2762" spans="1:42" x14ac:dyDescent="0.2">
      <c r="A2762" s="41">
        <v>27.5</v>
      </c>
      <c r="B2762" s="42">
        <v>4.0199999999999996</v>
      </c>
      <c r="C2762" s="42">
        <v>4.13</v>
      </c>
      <c r="D2762" s="42">
        <v>4.2300000000000004</v>
      </c>
      <c r="E2762" s="42">
        <v>4.34</v>
      </c>
      <c r="F2762" s="42">
        <v>4.45</v>
      </c>
      <c r="G2762" s="42">
        <v>4.5599999999999996</v>
      </c>
      <c r="H2762" s="42">
        <v>4.66</v>
      </c>
      <c r="I2762" s="42">
        <v>4.7699999999999996</v>
      </c>
      <c r="J2762" s="42">
        <v>4.88</v>
      </c>
      <c r="K2762" s="42">
        <v>4.99</v>
      </c>
      <c r="L2762" s="42">
        <v>5.0999999999999996</v>
      </c>
      <c r="M2762" s="42">
        <v>5.2</v>
      </c>
      <c r="N2762" s="42">
        <v>5.31</v>
      </c>
      <c r="O2762" s="42">
        <v>5.42</v>
      </c>
      <c r="P2762" s="42">
        <v>5.53</v>
      </c>
      <c r="Q2762" s="42">
        <v>5.63</v>
      </c>
      <c r="R2762" s="42">
        <v>5.74</v>
      </c>
      <c r="S2762" s="42">
        <v>5.85</v>
      </c>
      <c r="T2762" s="42">
        <v>5.96</v>
      </c>
      <c r="U2762" s="42">
        <v>6.07</v>
      </c>
      <c r="V2762" s="42">
        <v>6.17</v>
      </c>
      <c r="W2762" s="42">
        <v>6.28</v>
      </c>
      <c r="X2762" s="42">
        <v>6.39</v>
      </c>
      <c r="Y2762" s="42">
        <v>6.5</v>
      </c>
      <c r="Z2762" s="42">
        <v>6.6</v>
      </c>
      <c r="AA2762" s="42">
        <v>6.71</v>
      </c>
      <c r="AB2762" s="42">
        <v>6.82</v>
      </c>
      <c r="AC2762" s="42">
        <v>6.93</v>
      </c>
      <c r="AD2762" s="42">
        <v>7.04</v>
      </c>
      <c r="AE2762" s="42">
        <v>7.14</v>
      </c>
      <c r="AF2762" s="42">
        <v>7.25</v>
      </c>
      <c r="AG2762" s="42">
        <v>7.36</v>
      </c>
      <c r="AH2762" s="42">
        <v>7.47</v>
      </c>
      <c r="AI2762" s="42">
        <v>7.57</v>
      </c>
      <c r="AJ2762" s="42">
        <v>7.68</v>
      </c>
      <c r="AK2762" s="42">
        <v>7.79</v>
      </c>
      <c r="AL2762" s="42">
        <v>7.9</v>
      </c>
      <c r="AM2762" s="42">
        <v>8.01</v>
      </c>
      <c r="AN2762" s="42">
        <v>8.11</v>
      </c>
      <c r="AO2762" s="42">
        <v>8.2200000000000006</v>
      </c>
      <c r="AP2762" s="42">
        <v>8.33</v>
      </c>
    </row>
    <row r="2763" spans="1:42" x14ac:dyDescent="0.2">
      <c r="A2763" s="41">
        <v>27.51</v>
      </c>
      <c r="B2763" s="42">
        <v>4.0199999999999996</v>
      </c>
      <c r="C2763" s="42">
        <v>4.12</v>
      </c>
      <c r="D2763" s="42">
        <v>4.2300000000000004</v>
      </c>
      <c r="E2763" s="42">
        <v>4.34</v>
      </c>
      <c r="F2763" s="42">
        <v>4.45</v>
      </c>
      <c r="G2763" s="42">
        <v>4.5599999999999996</v>
      </c>
      <c r="H2763" s="42">
        <v>4.66</v>
      </c>
      <c r="I2763" s="42">
        <v>4.7699999999999996</v>
      </c>
      <c r="J2763" s="42">
        <v>4.88</v>
      </c>
      <c r="K2763" s="42">
        <v>4.99</v>
      </c>
      <c r="L2763" s="42">
        <v>5.09</v>
      </c>
      <c r="M2763" s="42">
        <v>5.2</v>
      </c>
      <c r="N2763" s="42">
        <v>5.31</v>
      </c>
      <c r="O2763" s="42">
        <v>5.42</v>
      </c>
      <c r="P2763" s="42">
        <v>5.53</v>
      </c>
      <c r="Q2763" s="42">
        <v>5.63</v>
      </c>
      <c r="R2763" s="42">
        <v>5.74</v>
      </c>
      <c r="S2763" s="42">
        <v>5.85</v>
      </c>
      <c r="T2763" s="42">
        <v>5.96</v>
      </c>
      <c r="U2763" s="42">
        <v>6.06</v>
      </c>
      <c r="V2763" s="42">
        <v>6.17</v>
      </c>
      <c r="W2763" s="42">
        <v>6.28</v>
      </c>
      <c r="X2763" s="42">
        <v>6.39</v>
      </c>
      <c r="Y2763" s="42">
        <v>6.5</v>
      </c>
      <c r="Z2763" s="42">
        <v>6.6</v>
      </c>
      <c r="AA2763" s="42">
        <v>6.71</v>
      </c>
      <c r="AB2763" s="42">
        <v>6.82</v>
      </c>
      <c r="AC2763" s="42">
        <v>6.93</v>
      </c>
      <c r="AD2763" s="42">
        <v>7.03</v>
      </c>
      <c r="AE2763" s="42">
        <v>7.14</v>
      </c>
      <c r="AF2763" s="42">
        <v>7.25</v>
      </c>
      <c r="AG2763" s="42">
        <v>7.36</v>
      </c>
      <c r="AH2763" s="42">
        <v>7.47</v>
      </c>
      <c r="AI2763" s="42">
        <v>7.57</v>
      </c>
      <c r="AJ2763" s="42">
        <v>7.68</v>
      </c>
      <c r="AK2763" s="42">
        <v>7.79</v>
      </c>
      <c r="AL2763" s="42">
        <v>7.9</v>
      </c>
      <c r="AM2763" s="42">
        <v>8</v>
      </c>
      <c r="AN2763" s="42">
        <v>8.11</v>
      </c>
      <c r="AO2763" s="42">
        <v>8.2200000000000006</v>
      </c>
      <c r="AP2763" s="42">
        <v>8.33</v>
      </c>
    </row>
    <row r="2764" spans="1:42" x14ac:dyDescent="0.2">
      <c r="A2764" s="41">
        <v>27.52</v>
      </c>
      <c r="B2764" s="42">
        <v>4.0199999999999996</v>
      </c>
      <c r="C2764" s="42">
        <v>4.12</v>
      </c>
      <c r="D2764" s="42">
        <v>4.2300000000000004</v>
      </c>
      <c r="E2764" s="42">
        <v>4.34</v>
      </c>
      <c r="F2764" s="42">
        <v>4.45</v>
      </c>
      <c r="G2764" s="42">
        <v>4.55</v>
      </c>
      <c r="H2764" s="42">
        <v>4.66</v>
      </c>
      <c r="I2764" s="42">
        <v>4.7699999999999996</v>
      </c>
      <c r="J2764" s="42">
        <v>4.88</v>
      </c>
      <c r="K2764" s="42">
        <v>4.99</v>
      </c>
      <c r="L2764" s="42">
        <v>5.09</v>
      </c>
      <c r="M2764" s="42">
        <v>5.2</v>
      </c>
      <c r="N2764" s="42">
        <v>5.31</v>
      </c>
      <c r="O2764" s="42">
        <v>5.42</v>
      </c>
      <c r="P2764" s="42">
        <v>5.52</v>
      </c>
      <c r="Q2764" s="42">
        <v>5.63</v>
      </c>
      <c r="R2764" s="42">
        <v>5.74</v>
      </c>
      <c r="S2764" s="42">
        <v>5.85</v>
      </c>
      <c r="T2764" s="42">
        <v>5.96</v>
      </c>
      <c r="U2764" s="42">
        <v>6.06</v>
      </c>
      <c r="V2764" s="42">
        <v>6.17</v>
      </c>
      <c r="W2764" s="42">
        <v>6.28</v>
      </c>
      <c r="X2764" s="42">
        <v>6.39</v>
      </c>
      <c r="Y2764" s="42">
        <v>6.49</v>
      </c>
      <c r="Z2764" s="42">
        <v>6.6</v>
      </c>
      <c r="AA2764" s="42">
        <v>6.71</v>
      </c>
      <c r="AB2764" s="42">
        <v>6.82</v>
      </c>
      <c r="AC2764" s="42">
        <v>6.93</v>
      </c>
      <c r="AD2764" s="42">
        <v>7.03</v>
      </c>
      <c r="AE2764" s="42">
        <v>7.14</v>
      </c>
      <c r="AF2764" s="42">
        <v>7.25</v>
      </c>
      <c r="AG2764" s="42">
        <v>7.36</v>
      </c>
      <c r="AH2764" s="42">
        <v>7.46</v>
      </c>
      <c r="AI2764" s="42">
        <v>7.57</v>
      </c>
      <c r="AJ2764" s="42">
        <v>7.68</v>
      </c>
      <c r="AK2764" s="42">
        <v>7.79</v>
      </c>
      <c r="AL2764" s="42">
        <v>7.89</v>
      </c>
      <c r="AM2764" s="42">
        <v>8</v>
      </c>
      <c r="AN2764" s="42">
        <v>8.11</v>
      </c>
      <c r="AO2764" s="42">
        <v>8.2200000000000006</v>
      </c>
      <c r="AP2764" s="42">
        <v>8.33</v>
      </c>
    </row>
    <row r="2765" spans="1:42" x14ac:dyDescent="0.2">
      <c r="A2765" s="41">
        <v>27.53</v>
      </c>
      <c r="B2765" s="42">
        <v>4.01</v>
      </c>
      <c r="C2765" s="42">
        <v>4.12</v>
      </c>
      <c r="D2765" s="42">
        <v>4.2300000000000004</v>
      </c>
      <c r="E2765" s="42">
        <v>4.34</v>
      </c>
      <c r="F2765" s="42">
        <v>4.45</v>
      </c>
      <c r="G2765" s="42">
        <v>4.55</v>
      </c>
      <c r="H2765" s="42">
        <v>4.66</v>
      </c>
      <c r="I2765" s="42">
        <v>4.7699999999999996</v>
      </c>
      <c r="J2765" s="42">
        <v>4.88</v>
      </c>
      <c r="K2765" s="42">
        <v>4.9800000000000004</v>
      </c>
      <c r="L2765" s="42">
        <v>5.09</v>
      </c>
      <c r="M2765" s="42">
        <v>5.2</v>
      </c>
      <c r="N2765" s="42">
        <v>5.31</v>
      </c>
      <c r="O2765" s="42">
        <v>5.42</v>
      </c>
      <c r="P2765" s="42">
        <v>5.52</v>
      </c>
      <c r="Q2765" s="42">
        <v>5.63</v>
      </c>
      <c r="R2765" s="42">
        <v>5.74</v>
      </c>
      <c r="S2765" s="42">
        <v>5.85</v>
      </c>
      <c r="T2765" s="42">
        <v>5.95</v>
      </c>
      <c r="U2765" s="42">
        <v>6.06</v>
      </c>
      <c r="V2765" s="42">
        <v>6.17</v>
      </c>
      <c r="W2765" s="42">
        <v>6.28</v>
      </c>
      <c r="X2765" s="42">
        <v>6.39</v>
      </c>
      <c r="Y2765" s="42">
        <v>6.49</v>
      </c>
      <c r="Z2765" s="42">
        <v>6.6</v>
      </c>
      <c r="AA2765" s="42">
        <v>6.71</v>
      </c>
      <c r="AB2765" s="42">
        <v>6.82</v>
      </c>
      <c r="AC2765" s="42">
        <v>6.92</v>
      </c>
      <c r="AD2765" s="42">
        <v>7.03</v>
      </c>
      <c r="AE2765" s="42">
        <v>7.14</v>
      </c>
      <c r="AF2765" s="42">
        <v>7.25</v>
      </c>
      <c r="AG2765" s="42">
        <v>7.35</v>
      </c>
      <c r="AH2765" s="42">
        <v>7.46</v>
      </c>
      <c r="AI2765" s="42">
        <v>7.57</v>
      </c>
      <c r="AJ2765" s="42">
        <v>7.68</v>
      </c>
      <c r="AK2765" s="42">
        <v>7.79</v>
      </c>
      <c r="AL2765" s="42">
        <v>7.89</v>
      </c>
      <c r="AM2765" s="42">
        <v>8</v>
      </c>
      <c r="AN2765" s="42">
        <v>8.11</v>
      </c>
      <c r="AO2765" s="42">
        <v>8.2200000000000006</v>
      </c>
      <c r="AP2765" s="42">
        <v>8.32</v>
      </c>
    </row>
    <row r="2766" spans="1:42" x14ac:dyDescent="0.2">
      <c r="A2766" s="41">
        <v>27.54</v>
      </c>
      <c r="B2766" s="42">
        <v>4.01</v>
      </c>
      <c r="C2766" s="42">
        <v>4.12</v>
      </c>
      <c r="D2766" s="42">
        <v>4.2300000000000004</v>
      </c>
      <c r="E2766" s="42">
        <v>4.34</v>
      </c>
      <c r="F2766" s="42">
        <v>4.4400000000000004</v>
      </c>
      <c r="G2766" s="42">
        <v>4.55</v>
      </c>
      <c r="H2766" s="42">
        <v>4.66</v>
      </c>
      <c r="I2766" s="42">
        <v>4.7699999999999996</v>
      </c>
      <c r="J2766" s="42">
        <v>4.88</v>
      </c>
      <c r="K2766" s="42">
        <v>4.9800000000000004</v>
      </c>
      <c r="L2766" s="42">
        <v>5.09</v>
      </c>
      <c r="M2766" s="42">
        <v>5.2</v>
      </c>
      <c r="N2766" s="42">
        <v>5.31</v>
      </c>
      <c r="O2766" s="42">
        <v>5.41</v>
      </c>
      <c r="P2766" s="42">
        <v>5.52</v>
      </c>
      <c r="Q2766" s="42">
        <v>5.63</v>
      </c>
      <c r="R2766" s="42">
        <v>5.74</v>
      </c>
      <c r="S2766" s="42">
        <v>5.85</v>
      </c>
      <c r="T2766" s="42">
        <v>5.95</v>
      </c>
      <c r="U2766" s="42">
        <v>6.06</v>
      </c>
      <c r="V2766" s="42">
        <v>6.17</v>
      </c>
      <c r="W2766" s="42">
        <v>6.28</v>
      </c>
      <c r="X2766" s="42">
        <v>6.38</v>
      </c>
      <c r="Y2766" s="42">
        <v>6.49</v>
      </c>
      <c r="Z2766" s="42">
        <v>6.6</v>
      </c>
      <c r="AA2766" s="42">
        <v>6.71</v>
      </c>
      <c r="AB2766" s="42">
        <v>6.81</v>
      </c>
      <c r="AC2766" s="42">
        <v>6.92</v>
      </c>
      <c r="AD2766" s="42">
        <v>7.03</v>
      </c>
      <c r="AE2766" s="42">
        <v>7.14</v>
      </c>
      <c r="AF2766" s="42">
        <v>7.25</v>
      </c>
      <c r="AG2766" s="42">
        <v>7.35</v>
      </c>
      <c r="AH2766" s="42">
        <v>7.46</v>
      </c>
      <c r="AI2766" s="42">
        <v>7.57</v>
      </c>
      <c r="AJ2766" s="42">
        <v>7.68</v>
      </c>
      <c r="AK2766" s="42">
        <v>7.78</v>
      </c>
      <c r="AL2766" s="42">
        <v>7.89</v>
      </c>
      <c r="AM2766" s="42">
        <v>8</v>
      </c>
      <c r="AN2766" s="42">
        <v>8.11</v>
      </c>
      <c r="AO2766" s="42">
        <v>8.2200000000000006</v>
      </c>
      <c r="AP2766" s="42">
        <v>8.32</v>
      </c>
    </row>
    <row r="2767" spans="1:42" x14ac:dyDescent="0.2">
      <c r="A2767" s="41">
        <v>27.55</v>
      </c>
      <c r="B2767" s="42">
        <v>4.01</v>
      </c>
      <c r="C2767" s="42">
        <v>4.12</v>
      </c>
      <c r="D2767" s="42">
        <v>4.2300000000000004</v>
      </c>
      <c r="E2767" s="42">
        <v>4.34</v>
      </c>
      <c r="F2767" s="42">
        <v>4.4400000000000004</v>
      </c>
      <c r="G2767" s="42">
        <v>4.55</v>
      </c>
      <c r="H2767" s="42">
        <v>4.66</v>
      </c>
      <c r="I2767" s="42">
        <v>4.7699999999999996</v>
      </c>
      <c r="J2767" s="42">
        <v>4.88</v>
      </c>
      <c r="K2767" s="42">
        <v>4.9800000000000004</v>
      </c>
      <c r="L2767" s="42">
        <v>5.09</v>
      </c>
      <c r="M2767" s="42">
        <v>5.2</v>
      </c>
      <c r="N2767" s="42">
        <v>5.31</v>
      </c>
      <c r="O2767" s="42">
        <v>5.41</v>
      </c>
      <c r="P2767" s="42">
        <v>5.52</v>
      </c>
      <c r="Q2767" s="42">
        <v>5.63</v>
      </c>
      <c r="R2767" s="42">
        <v>5.74</v>
      </c>
      <c r="S2767" s="42">
        <v>5.84</v>
      </c>
      <c r="T2767" s="42">
        <v>5.95</v>
      </c>
      <c r="U2767" s="42">
        <v>6.06</v>
      </c>
      <c r="V2767" s="42">
        <v>6.17</v>
      </c>
      <c r="W2767" s="42">
        <v>6.28</v>
      </c>
      <c r="X2767" s="42">
        <v>6.38</v>
      </c>
      <c r="Y2767" s="42">
        <v>6.49</v>
      </c>
      <c r="Z2767" s="42">
        <v>6.6</v>
      </c>
      <c r="AA2767" s="42">
        <v>6.71</v>
      </c>
      <c r="AB2767" s="42">
        <v>6.81</v>
      </c>
      <c r="AC2767" s="42">
        <v>6.92</v>
      </c>
      <c r="AD2767" s="42">
        <v>7.03</v>
      </c>
      <c r="AE2767" s="42">
        <v>7.14</v>
      </c>
      <c r="AF2767" s="42">
        <v>7.24</v>
      </c>
      <c r="AG2767" s="42">
        <v>7.35</v>
      </c>
      <c r="AH2767" s="42">
        <v>7.46</v>
      </c>
      <c r="AI2767" s="42">
        <v>7.57</v>
      </c>
      <c r="AJ2767" s="42">
        <v>7.68</v>
      </c>
      <c r="AK2767" s="42">
        <v>7.78</v>
      </c>
      <c r="AL2767" s="42">
        <v>7.89</v>
      </c>
      <c r="AM2767" s="42">
        <v>8</v>
      </c>
      <c r="AN2767" s="42">
        <v>8.11</v>
      </c>
      <c r="AO2767" s="42">
        <v>8.2100000000000009</v>
      </c>
      <c r="AP2767" s="42">
        <v>8.32</v>
      </c>
    </row>
    <row r="2768" spans="1:42" x14ac:dyDescent="0.2">
      <c r="A2768" s="41">
        <v>27.56</v>
      </c>
      <c r="B2768" s="42">
        <v>4.01</v>
      </c>
      <c r="C2768" s="42">
        <v>4.12</v>
      </c>
      <c r="D2768" s="42">
        <v>4.2300000000000004</v>
      </c>
      <c r="E2768" s="42">
        <v>4.34</v>
      </c>
      <c r="F2768" s="42">
        <v>4.4400000000000004</v>
      </c>
      <c r="G2768" s="42">
        <v>4.55</v>
      </c>
      <c r="H2768" s="42">
        <v>4.66</v>
      </c>
      <c r="I2768" s="42">
        <v>4.7699999999999996</v>
      </c>
      <c r="J2768" s="42">
        <v>4.87</v>
      </c>
      <c r="K2768" s="42">
        <v>4.9800000000000004</v>
      </c>
      <c r="L2768" s="42">
        <v>5.09</v>
      </c>
      <c r="M2768" s="42">
        <v>5.2</v>
      </c>
      <c r="N2768" s="42">
        <v>5.3</v>
      </c>
      <c r="O2768" s="42">
        <v>5.41</v>
      </c>
      <c r="P2768" s="42">
        <v>5.52</v>
      </c>
      <c r="Q2768" s="42">
        <v>5.63</v>
      </c>
      <c r="R2768" s="42">
        <v>5.74</v>
      </c>
      <c r="S2768" s="42">
        <v>5.84</v>
      </c>
      <c r="T2768" s="42">
        <v>5.95</v>
      </c>
      <c r="U2768" s="42">
        <v>6.06</v>
      </c>
      <c r="V2768" s="42">
        <v>6.17</v>
      </c>
      <c r="W2768" s="42">
        <v>6.27</v>
      </c>
      <c r="X2768" s="42">
        <v>6.38</v>
      </c>
      <c r="Y2768" s="42">
        <v>6.49</v>
      </c>
      <c r="Z2768" s="42">
        <v>6.6</v>
      </c>
      <c r="AA2768" s="42">
        <v>6.7</v>
      </c>
      <c r="AB2768" s="42">
        <v>6.81</v>
      </c>
      <c r="AC2768" s="42">
        <v>6.92</v>
      </c>
      <c r="AD2768" s="42">
        <v>7.03</v>
      </c>
      <c r="AE2768" s="42">
        <v>7.14</v>
      </c>
      <c r="AF2768" s="42">
        <v>7.24</v>
      </c>
      <c r="AG2768" s="42">
        <v>7.35</v>
      </c>
      <c r="AH2768" s="42">
        <v>7.46</v>
      </c>
      <c r="AI2768" s="42">
        <v>7.57</v>
      </c>
      <c r="AJ2768" s="42">
        <v>7.67</v>
      </c>
      <c r="AK2768" s="42">
        <v>7.78</v>
      </c>
      <c r="AL2768" s="42">
        <v>7.89</v>
      </c>
      <c r="AM2768" s="42">
        <v>8</v>
      </c>
      <c r="AN2768" s="42">
        <v>8.1</v>
      </c>
      <c r="AO2768" s="42">
        <v>8.2100000000000009</v>
      </c>
      <c r="AP2768" s="42">
        <v>8.32</v>
      </c>
    </row>
    <row r="2769" spans="1:42" x14ac:dyDescent="0.2">
      <c r="A2769" s="41">
        <v>27.57</v>
      </c>
      <c r="B2769" s="42">
        <v>4.01</v>
      </c>
      <c r="C2769" s="42">
        <v>4.12</v>
      </c>
      <c r="D2769" s="42">
        <v>4.2300000000000004</v>
      </c>
      <c r="E2769" s="42">
        <v>4.33</v>
      </c>
      <c r="F2769" s="42">
        <v>4.4400000000000004</v>
      </c>
      <c r="G2769" s="42">
        <v>4.55</v>
      </c>
      <c r="H2769" s="42">
        <v>4.66</v>
      </c>
      <c r="I2769" s="42">
        <v>4.7699999999999996</v>
      </c>
      <c r="J2769" s="42">
        <v>4.87</v>
      </c>
      <c r="K2769" s="42">
        <v>4.9800000000000004</v>
      </c>
      <c r="L2769" s="42">
        <v>5.09</v>
      </c>
      <c r="M2769" s="42">
        <v>5.2</v>
      </c>
      <c r="N2769" s="42">
        <v>5.3</v>
      </c>
      <c r="O2769" s="42">
        <v>5.41</v>
      </c>
      <c r="P2769" s="42">
        <v>5.52</v>
      </c>
      <c r="Q2769" s="42">
        <v>5.63</v>
      </c>
      <c r="R2769" s="42">
        <v>5.73</v>
      </c>
      <c r="S2769" s="42">
        <v>5.84</v>
      </c>
      <c r="T2769" s="42">
        <v>5.95</v>
      </c>
      <c r="U2769" s="42">
        <v>6.06</v>
      </c>
      <c r="V2769" s="42">
        <v>6.17</v>
      </c>
      <c r="W2769" s="42">
        <v>6.27</v>
      </c>
      <c r="X2769" s="42">
        <v>6.38</v>
      </c>
      <c r="Y2769" s="42">
        <v>6.49</v>
      </c>
      <c r="Z2769" s="42">
        <v>6.6</v>
      </c>
      <c r="AA2769" s="42">
        <v>6.7</v>
      </c>
      <c r="AB2769" s="42">
        <v>6.81</v>
      </c>
      <c r="AC2769" s="42">
        <v>6.92</v>
      </c>
      <c r="AD2769" s="42">
        <v>7.03</v>
      </c>
      <c r="AE2769" s="42">
        <v>7.13</v>
      </c>
      <c r="AF2769" s="42">
        <v>7.24</v>
      </c>
      <c r="AG2769" s="42">
        <v>7.35</v>
      </c>
      <c r="AH2769" s="42">
        <v>7.46</v>
      </c>
      <c r="AI2769" s="42">
        <v>7.56</v>
      </c>
      <c r="AJ2769" s="42">
        <v>7.67</v>
      </c>
      <c r="AK2769" s="42">
        <v>7.78</v>
      </c>
      <c r="AL2769" s="42">
        <v>7.89</v>
      </c>
      <c r="AM2769" s="42">
        <v>8</v>
      </c>
      <c r="AN2769" s="42">
        <v>8.1</v>
      </c>
      <c r="AO2769" s="42">
        <v>8.2100000000000009</v>
      </c>
      <c r="AP2769" s="42">
        <v>8.32</v>
      </c>
    </row>
    <row r="2770" spans="1:42" x14ac:dyDescent="0.2">
      <c r="A2770" s="41">
        <v>27.58</v>
      </c>
      <c r="B2770" s="42">
        <v>4.01</v>
      </c>
      <c r="C2770" s="42">
        <v>4.12</v>
      </c>
      <c r="D2770" s="42">
        <v>4.2300000000000004</v>
      </c>
      <c r="E2770" s="42">
        <v>4.33</v>
      </c>
      <c r="F2770" s="42">
        <v>4.4400000000000004</v>
      </c>
      <c r="G2770" s="42">
        <v>4.55</v>
      </c>
      <c r="H2770" s="42">
        <v>4.66</v>
      </c>
      <c r="I2770" s="42">
        <v>4.76</v>
      </c>
      <c r="J2770" s="42">
        <v>4.87</v>
      </c>
      <c r="K2770" s="42">
        <v>4.9800000000000004</v>
      </c>
      <c r="L2770" s="42">
        <v>5.09</v>
      </c>
      <c r="M2770" s="42">
        <v>5.2</v>
      </c>
      <c r="N2770" s="42">
        <v>5.3</v>
      </c>
      <c r="O2770" s="42">
        <v>5.41</v>
      </c>
      <c r="P2770" s="42">
        <v>5.52</v>
      </c>
      <c r="Q2770" s="42">
        <v>5.63</v>
      </c>
      <c r="R2770" s="42">
        <v>5.73</v>
      </c>
      <c r="S2770" s="42">
        <v>5.84</v>
      </c>
      <c r="T2770" s="42">
        <v>5.95</v>
      </c>
      <c r="U2770" s="42">
        <v>6.06</v>
      </c>
      <c r="V2770" s="42">
        <v>6.16</v>
      </c>
      <c r="W2770" s="42">
        <v>6.27</v>
      </c>
      <c r="X2770" s="42">
        <v>6.38</v>
      </c>
      <c r="Y2770" s="42">
        <v>6.49</v>
      </c>
      <c r="Z2770" s="42">
        <v>6.59</v>
      </c>
      <c r="AA2770" s="42">
        <v>6.7</v>
      </c>
      <c r="AB2770" s="42">
        <v>6.81</v>
      </c>
      <c r="AC2770" s="42">
        <v>6.92</v>
      </c>
      <c r="AD2770" s="42">
        <v>7.03</v>
      </c>
      <c r="AE2770" s="42">
        <v>7.13</v>
      </c>
      <c r="AF2770" s="42">
        <v>7.24</v>
      </c>
      <c r="AG2770" s="42">
        <v>7.35</v>
      </c>
      <c r="AH2770" s="42">
        <v>7.46</v>
      </c>
      <c r="AI2770" s="42">
        <v>7.56</v>
      </c>
      <c r="AJ2770" s="42">
        <v>7.67</v>
      </c>
      <c r="AK2770" s="42">
        <v>7.78</v>
      </c>
      <c r="AL2770" s="42">
        <v>7.89</v>
      </c>
      <c r="AM2770" s="42">
        <v>7.99</v>
      </c>
      <c r="AN2770" s="42">
        <v>8.1</v>
      </c>
      <c r="AO2770" s="42">
        <v>8.2100000000000009</v>
      </c>
      <c r="AP2770" s="42">
        <v>8.32</v>
      </c>
    </row>
    <row r="2771" spans="1:42" x14ac:dyDescent="0.2">
      <c r="A2771" s="41">
        <v>27.59</v>
      </c>
      <c r="B2771" s="42">
        <v>4.01</v>
      </c>
      <c r="C2771" s="42">
        <v>4.12</v>
      </c>
      <c r="D2771" s="42">
        <v>4.2300000000000004</v>
      </c>
      <c r="E2771" s="42">
        <v>4.33</v>
      </c>
      <c r="F2771" s="42">
        <v>4.4400000000000004</v>
      </c>
      <c r="G2771" s="42">
        <v>4.55</v>
      </c>
      <c r="H2771" s="42">
        <v>4.66</v>
      </c>
      <c r="I2771" s="42">
        <v>4.76</v>
      </c>
      <c r="J2771" s="42">
        <v>4.87</v>
      </c>
      <c r="K2771" s="42">
        <v>4.9800000000000004</v>
      </c>
      <c r="L2771" s="42">
        <v>5.09</v>
      </c>
      <c r="M2771" s="42">
        <v>5.19</v>
      </c>
      <c r="N2771" s="42">
        <v>5.3</v>
      </c>
      <c r="O2771" s="42">
        <v>5.41</v>
      </c>
      <c r="P2771" s="42">
        <v>5.52</v>
      </c>
      <c r="Q2771" s="42">
        <v>5.62</v>
      </c>
      <c r="R2771" s="42">
        <v>5.73</v>
      </c>
      <c r="S2771" s="42">
        <v>5.84</v>
      </c>
      <c r="T2771" s="42">
        <v>5.95</v>
      </c>
      <c r="U2771" s="42">
        <v>6.06</v>
      </c>
      <c r="V2771" s="42">
        <v>6.16</v>
      </c>
      <c r="W2771" s="42">
        <v>6.27</v>
      </c>
      <c r="X2771" s="42">
        <v>6.38</v>
      </c>
      <c r="Y2771" s="42">
        <v>6.49</v>
      </c>
      <c r="Z2771" s="42">
        <v>6.59</v>
      </c>
      <c r="AA2771" s="42">
        <v>6.7</v>
      </c>
      <c r="AB2771" s="42">
        <v>6.81</v>
      </c>
      <c r="AC2771" s="42">
        <v>6.92</v>
      </c>
      <c r="AD2771" s="42">
        <v>7.02</v>
      </c>
      <c r="AE2771" s="42">
        <v>7.13</v>
      </c>
      <c r="AF2771" s="42">
        <v>7.24</v>
      </c>
      <c r="AG2771" s="42">
        <v>7.35</v>
      </c>
      <c r="AH2771" s="42">
        <v>7.45</v>
      </c>
      <c r="AI2771" s="42">
        <v>7.56</v>
      </c>
      <c r="AJ2771" s="42">
        <v>7.67</v>
      </c>
      <c r="AK2771" s="42">
        <v>7.78</v>
      </c>
      <c r="AL2771" s="42">
        <v>7.88</v>
      </c>
      <c r="AM2771" s="42">
        <v>7.99</v>
      </c>
      <c r="AN2771" s="42">
        <v>8.1</v>
      </c>
      <c r="AO2771" s="42">
        <v>8.2100000000000009</v>
      </c>
      <c r="AP2771" s="42">
        <v>8.32</v>
      </c>
    </row>
    <row r="2772" spans="1:42" x14ac:dyDescent="0.2">
      <c r="A2772" s="41">
        <v>27.6</v>
      </c>
      <c r="B2772" s="42">
        <v>4.01</v>
      </c>
      <c r="C2772" s="42">
        <v>4.12</v>
      </c>
      <c r="D2772" s="42">
        <v>4.22</v>
      </c>
      <c r="E2772" s="42">
        <v>4.33</v>
      </c>
      <c r="F2772" s="42">
        <v>4.4400000000000004</v>
      </c>
      <c r="G2772" s="42">
        <v>4.55</v>
      </c>
      <c r="H2772" s="42">
        <v>4.66</v>
      </c>
      <c r="I2772" s="42">
        <v>4.76</v>
      </c>
      <c r="J2772" s="42">
        <v>4.87</v>
      </c>
      <c r="K2772" s="42">
        <v>4.9800000000000004</v>
      </c>
      <c r="L2772" s="42">
        <v>5.09</v>
      </c>
      <c r="M2772" s="42">
        <v>5.19</v>
      </c>
      <c r="N2772" s="42">
        <v>5.3</v>
      </c>
      <c r="O2772" s="42">
        <v>5.41</v>
      </c>
      <c r="P2772" s="42">
        <v>5.52</v>
      </c>
      <c r="Q2772" s="42">
        <v>5.62</v>
      </c>
      <c r="R2772" s="42">
        <v>5.73</v>
      </c>
      <c r="S2772" s="42">
        <v>5.84</v>
      </c>
      <c r="T2772" s="42">
        <v>5.95</v>
      </c>
      <c r="U2772" s="42">
        <v>6.05</v>
      </c>
      <c r="V2772" s="42">
        <v>6.16</v>
      </c>
      <c r="W2772" s="42">
        <v>6.27</v>
      </c>
      <c r="X2772" s="42">
        <v>6.38</v>
      </c>
      <c r="Y2772" s="42">
        <v>6.48</v>
      </c>
      <c r="Z2772" s="42">
        <v>6.59</v>
      </c>
      <c r="AA2772" s="42">
        <v>6.7</v>
      </c>
      <c r="AB2772" s="42">
        <v>6.81</v>
      </c>
      <c r="AC2772" s="42">
        <v>6.92</v>
      </c>
      <c r="AD2772" s="42">
        <v>7.02</v>
      </c>
      <c r="AE2772" s="42">
        <v>7.13</v>
      </c>
      <c r="AF2772" s="42">
        <v>7.24</v>
      </c>
      <c r="AG2772" s="42">
        <v>7.35</v>
      </c>
      <c r="AH2772" s="42">
        <v>7.45</v>
      </c>
      <c r="AI2772" s="42">
        <v>7.56</v>
      </c>
      <c r="AJ2772" s="42">
        <v>7.67</v>
      </c>
      <c r="AK2772" s="42">
        <v>7.78</v>
      </c>
      <c r="AL2772" s="42">
        <v>7.88</v>
      </c>
      <c r="AM2772" s="42">
        <v>7.99</v>
      </c>
      <c r="AN2772" s="42">
        <v>8.1</v>
      </c>
      <c r="AO2772" s="42">
        <v>8.2100000000000009</v>
      </c>
      <c r="AP2772" s="42">
        <v>8.31</v>
      </c>
    </row>
    <row r="2773" spans="1:42" x14ac:dyDescent="0.2">
      <c r="A2773" s="41">
        <v>27.61</v>
      </c>
      <c r="B2773" s="42">
        <v>4.01</v>
      </c>
      <c r="C2773" s="42">
        <v>4.12</v>
      </c>
      <c r="D2773" s="42">
        <v>4.22</v>
      </c>
      <c r="E2773" s="42">
        <v>4.33</v>
      </c>
      <c r="F2773" s="42">
        <v>4.4400000000000004</v>
      </c>
      <c r="G2773" s="42">
        <v>4.55</v>
      </c>
      <c r="H2773" s="42">
        <v>4.6500000000000004</v>
      </c>
      <c r="I2773" s="42">
        <v>4.76</v>
      </c>
      <c r="J2773" s="42">
        <v>4.87</v>
      </c>
      <c r="K2773" s="42">
        <v>4.9800000000000004</v>
      </c>
      <c r="L2773" s="42">
        <v>5.08</v>
      </c>
      <c r="M2773" s="42">
        <v>5.19</v>
      </c>
      <c r="N2773" s="42">
        <v>5.3</v>
      </c>
      <c r="O2773" s="42">
        <v>5.41</v>
      </c>
      <c r="P2773" s="42">
        <v>5.52</v>
      </c>
      <c r="Q2773" s="42">
        <v>5.62</v>
      </c>
      <c r="R2773" s="42">
        <v>5.73</v>
      </c>
      <c r="S2773" s="42">
        <v>5.84</v>
      </c>
      <c r="T2773" s="42">
        <v>5.95</v>
      </c>
      <c r="U2773" s="42">
        <v>6.05</v>
      </c>
      <c r="V2773" s="42">
        <v>6.16</v>
      </c>
      <c r="W2773" s="42">
        <v>6.27</v>
      </c>
      <c r="X2773" s="42">
        <v>6.38</v>
      </c>
      <c r="Y2773" s="42">
        <v>6.48</v>
      </c>
      <c r="Z2773" s="42">
        <v>6.59</v>
      </c>
      <c r="AA2773" s="42">
        <v>6.7</v>
      </c>
      <c r="AB2773" s="42">
        <v>6.81</v>
      </c>
      <c r="AC2773" s="42">
        <v>6.91</v>
      </c>
      <c r="AD2773" s="42">
        <v>7.02</v>
      </c>
      <c r="AE2773" s="42">
        <v>7.13</v>
      </c>
      <c r="AF2773" s="42">
        <v>7.24</v>
      </c>
      <c r="AG2773" s="42">
        <v>7.34</v>
      </c>
      <c r="AH2773" s="42">
        <v>7.45</v>
      </c>
      <c r="AI2773" s="42">
        <v>7.56</v>
      </c>
      <c r="AJ2773" s="42">
        <v>7.67</v>
      </c>
      <c r="AK2773" s="42">
        <v>7.77</v>
      </c>
      <c r="AL2773" s="42">
        <v>7.88</v>
      </c>
      <c r="AM2773" s="42">
        <v>7.99</v>
      </c>
      <c r="AN2773" s="42">
        <v>8.1</v>
      </c>
      <c r="AO2773" s="42">
        <v>8.1999999999999993</v>
      </c>
      <c r="AP2773" s="42">
        <v>8.31</v>
      </c>
    </row>
    <row r="2774" spans="1:42" x14ac:dyDescent="0.2">
      <c r="A2774" s="41">
        <v>27.62</v>
      </c>
      <c r="B2774" s="42">
        <v>4.01</v>
      </c>
      <c r="C2774" s="42">
        <v>4.12</v>
      </c>
      <c r="D2774" s="42">
        <v>4.22</v>
      </c>
      <c r="E2774" s="42">
        <v>4.33</v>
      </c>
      <c r="F2774" s="42">
        <v>4.4400000000000004</v>
      </c>
      <c r="G2774" s="42">
        <v>4.55</v>
      </c>
      <c r="H2774" s="42">
        <v>4.6500000000000004</v>
      </c>
      <c r="I2774" s="42">
        <v>4.76</v>
      </c>
      <c r="J2774" s="42">
        <v>4.87</v>
      </c>
      <c r="K2774" s="42">
        <v>4.9800000000000004</v>
      </c>
      <c r="L2774" s="42">
        <v>5.08</v>
      </c>
      <c r="M2774" s="42">
        <v>5.19</v>
      </c>
      <c r="N2774" s="42">
        <v>5.3</v>
      </c>
      <c r="O2774" s="42">
        <v>5.41</v>
      </c>
      <c r="P2774" s="42">
        <v>5.51</v>
      </c>
      <c r="Q2774" s="42">
        <v>5.62</v>
      </c>
      <c r="R2774" s="42">
        <v>5.73</v>
      </c>
      <c r="S2774" s="42">
        <v>5.84</v>
      </c>
      <c r="T2774" s="42">
        <v>5.94</v>
      </c>
      <c r="U2774" s="42">
        <v>6.05</v>
      </c>
      <c r="V2774" s="42">
        <v>6.16</v>
      </c>
      <c r="W2774" s="42">
        <v>6.27</v>
      </c>
      <c r="X2774" s="42">
        <v>6.37</v>
      </c>
      <c r="Y2774" s="42">
        <v>6.48</v>
      </c>
      <c r="Z2774" s="42">
        <v>6.59</v>
      </c>
      <c r="AA2774" s="42">
        <v>6.7</v>
      </c>
      <c r="AB2774" s="42">
        <v>6.81</v>
      </c>
      <c r="AC2774" s="42">
        <v>6.91</v>
      </c>
      <c r="AD2774" s="42">
        <v>7.02</v>
      </c>
      <c r="AE2774" s="42">
        <v>7.13</v>
      </c>
      <c r="AF2774" s="42">
        <v>7.24</v>
      </c>
      <c r="AG2774" s="42">
        <v>7.34</v>
      </c>
      <c r="AH2774" s="42">
        <v>7.45</v>
      </c>
      <c r="AI2774" s="42">
        <v>7.56</v>
      </c>
      <c r="AJ2774" s="42">
        <v>7.67</v>
      </c>
      <c r="AK2774" s="42">
        <v>7.77</v>
      </c>
      <c r="AL2774" s="42">
        <v>7.88</v>
      </c>
      <c r="AM2774" s="42">
        <v>7.99</v>
      </c>
      <c r="AN2774" s="42">
        <v>8.1</v>
      </c>
      <c r="AO2774" s="42">
        <v>8.1999999999999993</v>
      </c>
      <c r="AP2774" s="42">
        <v>8.31</v>
      </c>
    </row>
    <row r="2775" spans="1:42" x14ac:dyDescent="0.2">
      <c r="A2775" s="41">
        <v>27.63</v>
      </c>
      <c r="B2775" s="42">
        <v>4.01</v>
      </c>
      <c r="C2775" s="42">
        <v>4.1100000000000003</v>
      </c>
      <c r="D2775" s="42">
        <v>4.22</v>
      </c>
      <c r="E2775" s="42">
        <v>4.33</v>
      </c>
      <c r="F2775" s="42">
        <v>4.4400000000000004</v>
      </c>
      <c r="G2775" s="42">
        <v>4.54</v>
      </c>
      <c r="H2775" s="42">
        <v>4.6500000000000004</v>
      </c>
      <c r="I2775" s="42">
        <v>4.76</v>
      </c>
      <c r="J2775" s="42">
        <v>4.87</v>
      </c>
      <c r="K2775" s="42">
        <v>4.9800000000000004</v>
      </c>
      <c r="L2775" s="42">
        <v>5.08</v>
      </c>
      <c r="M2775" s="42">
        <v>5.19</v>
      </c>
      <c r="N2775" s="42">
        <v>5.3</v>
      </c>
      <c r="O2775" s="42">
        <v>5.41</v>
      </c>
      <c r="P2775" s="42">
        <v>5.51</v>
      </c>
      <c r="Q2775" s="42">
        <v>5.62</v>
      </c>
      <c r="R2775" s="42">
        <v>5.73</v>
      </c>
      <c r="S2775" s="42">
        <v>5.84</v>
      </c>
      <c r="T2775" s="42">
        <v>5.94</v>
      </c>
      <c r="U2775" s="42">
        <v>6.05</v>
      </c>
      <c r="V2775" s="42">
        <v>6.16</v>
      </c>
      <c r="W2775" s="42">
        <v>6.27</v>
      </c>
      <c r="X2775" s="42">
        <v>6.37</v>
      </c>
      <c r="Y2775" s="42">
        <v>6.48</v>
      </c>
      <c r="Z2775" s="42">
        <v>6.59</v>
      </c>
      <c r="AA2775" s="42">
        <v>6.7</v>
      </c>
      <c r="AB2775" s="42">
        <v>6.8</v>
      </c>
      <c r="AC2775" s="42">
        <v>6.91</v>
      </c>
      <c r="AD2775" s="42">
        <v>7.02</v>
      </c>
      <c r="AE2775" s="42">
        <v>7.13</v>
      </c>
      <c r="AF2775" s="42">
        <v>7.23</v>
      </c>
      <c r="AG2775" s="42">
        <v>7.34</v>
      </c>
      <c r="AH2775" s="42">
        <v>7.45</v>
      </c>
      <c r="AI2775" s="42">
        <v>7.56</v>
      </c>
      <c r="AJ2775" s="42">
        <v>7.66</v>
      </c>
      <c r="AK2775" s="42">
        <v>7.77</v>
      </c>
      <c r="AL2775" s="42">
        <v>7.88</v>
      </c>
      <c r="AM2775" s="42">
        <v>7.99</v>
      </c>
      <c r="AN2775" s="42">
        <v>8.09</v>
      </c>
      <c r="AO2775" s="42">
        <v>8.1999999999999993</v>
      </c>
      <c r="AP2775" s="42">
        <v>8.31</v>
      </c>
    </row>
    <row r="2776" spans="1:42" x14ac:dyDescent="0.2">
      <c r="A2776" s="41">
        <v>27.64</v>
      </c>
      <c r="B2776" s="42">
        <v>4.01</v>
      </c>
      <c r="C2776" s="42">
        <v>4.1100000000000003</v>
      </c>
      <c r="D2776" s="42">
        <v>4.22</v>
      </c>
      <c r="E2776" s="42">
        <v>4.33</v>
      </c>
      <c r="F2776" s="42">
        <v>4.4400000000000004</v>
      </c>
      <c r="G2776" s="42">
        <v>4.54</v>
      </c>
      <c r="H2776" s="42">
        <v>4.6500000000000004</v>
      </c>
      <c r="I2776" s="42">
        <v>4.76</v>
      </c>
      <c r="J2776" s="42">
        <v>4.87</v>
      </c>
      <c r="K2776" s="42">
        <v>4.97</v>
      </c>
      <c r="L2776" s="42">
        <v>5.08</v>
      </c>
      <c r="M2776" s="42">
        <v>5.19</v>
      </c>
      <c r="N2776" s="42">
        <v>5.3</v>
      </c>
      <c r="O2776" s="42">
        <v>5.4</v>
      </c>
      <c r="P2776" s="42">
        <v>5.51</v>
      </c>
      <c r="Q2776" s="42">
        <v>5.62</v>
      </c>
      <c r="R2776" s="42">
        <v>5.73</v>
      </c>
      <c r="S2776" s="42">
        <v>5.83</v>
      </c>
      <c r="T2776" s="42">
        <v>5.94</v>
      </c>
      <c r="U2776" s="42">
        <v>6.05</v>
      </c>
      <c r="V2776" s="42">
        <v>6.16</v>
      </c>
      <c r="W2776" s="42">
        <v>6.26</v>
      </c>
      <c r="X2776" s="42">
        <v>6.37</v>
      </c>
      <c r="Y2776" s="42">
        <v>6.48</v>
      </c>
      <c r="Z2776" s="42">
        <v>6.59</v>
      </c>
      <c r="AA2776" s="42">
        <v>6.7</v>
      </c>
      <c r="AB2776" s="42">
        <v>6.8</v>
      </c>
      <c r="AC2776" s="42">
        <v>6.91</v>
      </c>
      <c r="AD2776" s="42">
        <v>7.02</v>
      </c>
      <c r="AE2776" s="42">
        <v>7.13</v>
      </c>
      <c r="AF2776" s="42">
        <v>7.23</v>
      </c>
      <c r="AG2776" s="42">
        <v>7.34</v>
      </c>
      <c r="AH2776" s="42">
        <v>7.45</v>
      </c>
      <c r="AI2776" s="42">
        <v>7.56</v>
      </c>
      <c r="AJ2776" s="42">
        <v>7.66</v>
      </c>
      <c r="AK2776" s="42">
        <v>7.77</v>
      </c>
      <c r="AL2776" s="42">
        <v>7.88</v>
      </c>
      <c r="AM2776" s="42">
        <v>7.99</v>
      </c>
      <c r="AN2776" s="42">
        <v>8.09</v>
      </c>
      <c r="AO2776" s="42">
        <v>8.1999999999999993</v>
      </c>
      <c r="AP2776" s="42">
        <v>8.31</v>
      </c>
    </row>
    <row r="2777" spans="1:42" x14ac:dyDescent="0.2">
      <c r="A2777" s="41">
        <v>27.65</v>
      </c>
      <c r="B2777" s="42">
        <v>4.01</v>
      </c>
      <c r="C2777" s="42">
        <v>4.1100000000000003</v>
      </c>
      <c r="D2777" s="42">
        <v>4.22</v>
      </c>
      <c r="E2777" s="42">
        <v>4.33</v>
      </c>
      <c r="F2777" s="42">
        <v>4.4400000000000004</v>
      </c>
      <c r="G2777" s="42">
        <v>4.54</v>
      </c>
      <c r="H2777" s="42">
        <v>4.6500000000000004</v>
      </c>
      <c r="I2777" s="42">
        <v>4.76</v>
      </c>
      <c r="J2777" s="42">
        <v>4.87</v>
      </c>
      <c r="K2777" s="42">
        <v>4.97</v>
      </c>
      <c r="L2777" s="42">
        <v>5.08</v>
      </c>
      <c r="M2777" s="42">
        <v>5.19</v>
      </c>
      <c r="N2777" s="42">
        <v>5.3</v>
      </c>
      <c r="O2777" s="42">
        <v>5.4</v>
      </c>
      <c r="P2777" s="42">
        <v>5.51</v>
      </c>
      <c r="Q2777" s="42">
        <v>5.62</v>
      </c>
      <c r="R2777" s="42">
        <v>5.73</v>
      </c>
      <c r="S2777" s="42">
        <v>5.83</v>
      </c>
      <c r="T2777" s="42">
        <v>5.94</v>
      </c>
      <c r="U2777" s="42">
        <v>6.05</v>
      </c>
      <c r="V2777" s="42">
        <v>6.16</v>
      </c>
      <c r="W2777" s="42">
        <v>6.26</v>
      </c>
      <c r="X2777" s="42">
        <v>6.37</v>
      </c>
      <c r="Y2777" s="42">
        <v>6.48</v>
      </c>
      <c r="Z2777" s="42">
        <v>6.59</v>
      </c>
      <c r="AA2777" s="42">
        <v>6.69</v>
      </c>
      <c r="AB2777" s="42">
        <v>6.8</v>
      </c>
      <c r="AC2777" s="42">
        <v>6.91</v>
      </c>
      <c r="AD2777" s="42">
        <v>7.02</v>
      </c>
      <c r="AE2777" s="42">
        <v>7.12</v>
      </c>
      <c r="AF2777" s="42">
        <v>7.23</v>
      </c>
      <c r="AG2777" s="42">
        <v>7.34</v>
      </c>
      <c r="AH2777" s="42">
        <v>7.45</v>
      </c>
      <c r="AI2777" s="42">
        <v>7.55</v>
      </c>
      <c r="AJ2777" s="42">
        <v>7.66</v>
      </c>
      <c r="AK2777" s="42">
        <v>7.77</v>
      </c>
      <c r="AL2777" s="42">
        <v>7.88</v>
      </c>
      <c r="AM2777" s="42">
        <v>7.98</v>
      </c>
      <c r="AN2777" s="42">
        <v>8.09</v>
      </c>
      <c r="AO2777" s="42">
        <v>8.1999999999999993</v>
      </c>
      <c r="AP2777" s="42">
        <v>8.31</v>
      </c>
    </row>
    <row r="2778" spans="1:42" x14ac:dyDescent="0.2">
      <c r="A2778" s="41">
        <v>27.66</v>
      </c>
      <c r="B2778" s="42">
        <v>4</v>
      </c>
      <c r="C2778" s="42">
        <v>4.1100000000000003</v>
      </c>
      <c r="D2778" s="42">
        <v>4.22</v>
      </c>
      <c r="E2778" s="42">
        <v>4.33</v>
      </c>
      <c r="F2778" s="42">
        <v>4.43</v>
      </c>
      <c r="G2778" s="42">
        <v>4.54</v>
      </c>
      <c r="H2778" s="42">
        <v>4.6500000000000004</v>
      </c>
      <c r="I2778" s="42">
        <v>4.76</v>
      </c>
      <c r="J2778" s="42">
        <v>4.8600000000000003</v>
      </c>
      <c r="K2778" s="42">
        <v>4.97</v>
      </c>
      <c r="L2778" s="42">
        <v>5.08</v>
      </c>
      <c r="M2778" s="42">
        <v>5.19</v>
      </c>
      <c r="N2778" s="42">
        <v>5.29</v>
      </c>
      <c r="O2778" s="42">
        <v>5.4</v>
      </c>
      <c r="P2778" s="42">
        <v>5.51</v>
      </c>
      <c r="Q2778" s="42">
        <v>5.62</v>
      </c>
      <c r="R2778" s="42">
        <v>5.73</v>
      </c>
      <c r="S2778" s="42">
        <v>5.83</v>
      </c>
      <c r="T2778" s="42">
        <v>5.94</v>
      </c>
      <c r="U2778" s="42">
        <v>6.05</v>
      </c>
      <c r="V2778" s="42">
        <v>6.16</v>
      </c>
      <c r="W2778" s="42">
        <v>6.26</v>
      </c>
      <c r="X2778" s="42">
        <v>6.37</v>
      </c>
      <c r="Y2778" s="42">
        <v>6.48</v>
      </c>
      <c r="Z2778" s="42">
        <v>6.59</v>
      </c>
      <c r="AA2778" s="42">
        <v>6.69</v>
      </c>
      <c r="AB2778" s="42">
        <v>6.8</v>
      </c>
      <c r="AC2778" s="42">
        <v>6.91</v>
      </c>
      <c r="AD2778" s="42">
        <v>7.02</v>
      </c>
      <c r="AE2778" s="42">
        <v>7.12</v>
      </c>
      <c r="AF2778" s="42">
        <v>7.23</v>
      </c>
      <c r="AG2778" s="42">
        <v>7.34</v>
      </c>
      <c r="AH2778" s="42">
        <v>7.45</v>
      </c>
      <c r="AI2778" s="42">
        <v>7.55</v>
      </c>
      <c r="AJ2778" s="42">
        <v>7.66</v>
      </c>
      <c r="AK2778" s="42">
        <v>7.77</v>
      </c>
      <c r="AL2778" s="42">
        <v>7.88</v>
      </c>
      <c r="AM2778" s="42">
        <v>7.98</v>
      </c>
      <c r="AN2778" s="42">
        <v>8.09</v>
      </c>
      <c r="AO2778" s="42">
        <v>8.1999999999999993</v>
      </c>
      <c r="AP2778" s="42">
        <v>8.31</v>
      </c>
    </row>
    <row r="2779" spans="1:42" x14ac:dyDescent="0.2">
      <c r="A2779" s="41">
        <v>27.67</v>
      </c>
      <c r="B2779" s="42">
        <v>4</v>
      </c>
      <c r="C2779" s="42">
        <v>4.1100000000000003</v>
      </c>
      <c r="D2779" s="42">
        <v>4.22</v>
      </c>
      <c r="E2779" s="42">
        <v>4.33</v>
      </c>
      <c r="F2779" s="42">
        <v>4.43</v>
      </c>
      <c r="G2779" s="42">
        <v>4.54</v>
      </c>
      <c r="H2779" s="42">
        <v>4.6500000000000004</v>
      </c>
      <c r="I2779" s="42">
        <v>4.76</v>
      </c>
      <c r="J2779" s="42">
        <v>4.8600000000000003</v>
      </c>
      <c r="K2779" s="42">
        <v>4.97</v>
      </c>
      <c r="L2779" s="42">
        <v>5.08</v>
      </c>
      <c r="M2779" s="42">
        <v>5.19</v>
      </c>
      <c r="N2779" s="42">
        <v>5.29</v>
      </c>
      <c r="O2779" s="42">
        <v>5.4</v>
      </c>
      <c r="P2779" s="42">
        <v>5.51</v>
      </c>
      <c r="Q2779" s="42">
        <v>5.62</v>
      </c>
      <c r="R2779" s="42">
        <v>5.72</v>
      </c>
      <c r="S2779" s="42">
        <v>5.83</v>
      </c>
      <c r="T2779" s="42">
        <v>5.94</v>
      </c>
      <c r="U2779" s="42">
        <v>6.05</v>
      </c>
      <c r="V2779" s="42">
        <v>6.15</v>
      </c>
      <c r="W2779" s="42">
        <v>6.26</v>
      </c>
      <c r="X2779" s="42">
        <v>6.37</v>
      </c>
      <c r="Y2779" s="42">
        <v>6.48</v>
      </c>
      <c r="Z2779" s="42">
        <v>6.58</v>
      </c>
      <c r="AA2779" s="42">
        <v>6.69</v>
      </c>
      <c r="AB2779" s="42">
        <v>6.8</v>
      </c>
      <c r="AC2779" s="42">
        <v>6.91</v>
      </c>
      <c r="AD2779" s="42">
        <v>7.01</v>
      </c>
      <c r="AE2779" s="42">
        <v>7.12</v>
      </c>
      <c r="AF2779" s="42">
        <v>7.23</v>
      </c>
      <c r="AG2779" s="42">
        <v>7.34</v>
      </c>
      <c r="AH2779" s="42">
        <v>7.44</v>
      </c>
      <c r="AI2779" s="42">
        <v>7.55</v>
      </c>
      <c r="AJ2779" s="42">
        <v>7.66</v>
      </c>
      <c r="AK2779" s="42">
        <v>7.77</v>
      </c>
      <c r="AL2779" s="42">
        <v>7.87</v>
      </c>
      <c r="AM2779" s="42">
        <v>7.98</v>
      </c>
      <c r="AN2779" s="42">
        <v>8.09</v>
      </c>
      <c r="AO2779" s="42">
        <v>8.1999999999999993</v>
      </c>
      <c r="AP2779" s="42">
        <v>8.3000000000000007</v>
      </c>
    </row>
    <row r="2780" spans="1:42" x14ac:dyDescent="0.2">
      <c r="A2780" s="41">
        <v>27.68</v>
      </c>
      <c r="B2780" s="42">
        <v>4</v>
      </c>
      <c r="C2780" s="42">
        <v>4.1100000000000003</v>
      </c>
      <c r="D2780" s="42">
        <v>4.22</v>
      </c>
      <c r="E2780" s="42">
        <v>4.33</v>
      </c>
      <c r="F2780" s="42">
        <v>4.43</v>
      </c>
      <c r="G2780" s="42">
        <v>4.54</v>
      </c>
      <c r="H2780" s="42">
        <v>4.6500000000000004</v>
      </c>
      <c r="I2780" s="42">
        <v>4.76</v>
      </c>
      <c r="J2780" s="42">
        <v>4.8600000000000003</v>
      </c>
      <c r="K2780" s="42">
        <v>4.97</v>
      </c>
      <c r="L2780" s="42">
        <v>5.08</v>
      </c>
      <c r="M2780" s="42">
        <v>5.19</v>
      </c>
      <c r="N2780" s="42">
        <v>5.29</v>
      </c>
      <c r="O2780" s="42">
        <v>5.4</v>
      </c>
      <c r="P2780" s="42">
        <v>5.51</v>
      </c>
      <c r="Q2780" s="42">
        <v>5.62</v>
      </c>
      <c r="R2780" s="42">
        <v>5.72</v>
      </c>
      <c r="S2780" s="42">
        <v>5.83</v>
      </c>
      <c r="T2780" s="42">
        <v>5.94</v>
      </c>
      <c r="U2780" s="42">
        <v>6.05</v>
      </c>
      <c r="V2780" s="42">
        <v>6.15</v>
      </c>
      <c r="W2780" s="42">
        <v>6.26</v>
      </c>
      <c r="X2780" s="42">
        <v>6.37</v>
      </c>
      <c r="Y2780" s="42">
        <v>6.48</v>
      </c>
      <c r="Z2780" s="42">
        <v>6.58</v>
      </c>
      <c r="AA2780" s="42">
        <v>6.69</v>
      </c>
      <c r="AB2780" s="42">
        <v>6.8</v>
      </c>
      <c r="AC2780" s="42">
        <v>6.91</v>
      </c>
      <c r="AD2780" s="42">
        <v>7.01</v>
      </c>
      <c r="AE2780" s="42">
        <v>7.12</v>
      </c>
      <c r="AF2780" s="42">
        <v>7.23</v>
      </c>
      <c r="AG2780" s="42">
        <v>7.34</v>
      </c>
      <c r="AH2780" s="42">
        <v>7.44</v>
      </c>
      <c r="AI2780" s="42">
        <v>7.55</v>
      </c>
      <c r="AJ2780" s="42">
        <v>7.66</v>
      </c>
      <c r="AK2780" s="42">
        <v>7.76</v>
      </c>
      <c r="AL2780" s="42">
        <v>7.87</v>
      </c>
      <c r="AM2780" s="42">
        <v>7.98</v>
      </c>
      <c r="AN2780" s="42">
        <v>8.09</v>
      </c>
      <c r="AO2780" s="42">
        <v>8.19</v>
      </c>
      <c r="AP2780" s="42">
        <v>8.3000000000000007</v>
      </c>
    </row>
    <row r="2781" spans="1:42" x14ac:dyDescent="0.2">
      <c r="A2781" s="41">
        <v>27.69</v>
      </c>
      <c r="B2781" s="42">
        <v>4</v>
      </c>
      <c r="C2781" s="42">
        <v>4.1100000000000003</v>
      </c>
      <c r="D2781" s="42">
        <v>4.22</v>
      </c>
      <c r="E2781" s="42">
        <v>4.32</v>
      </c>
      <c r="F2781" s="42">
        <v>4.43</v>
      </c>
      <c r="G2781" s="42">
        <v>4.54</v>
      </c>
      <c r="H2781" s="42">
        <v>4.6500000000000004</v>
      </c>
      <c r="I2781" s="42">
        <v>4.75</v>
      </c>
      <c r="J2781" s="42">
        <v>4.8600000000000003</v>
      </c>
      <c r="K2781" s="42">
        <v>4.97</v>
      </c>
      <c r="L2781" s="42">
        <v>5.08</v>
      </c>
      <c r="M2781" s="42">
        <v>5.18</v>
      </c>
      <c r="N2781" s="42">
        <v>5.29</v>
      </c>
      <c r="O2781" s="42">
        <v>5.4</v>
      </c>
      <c r="P2781" s="42">
        <v>5.51</v>
      </c>
      <c r="Q2781" s="42">
        <v>5.61</v>
      </c>
      <c r="R2781" s="42">
        <v>5.72</v>
      </c>
      <c r="S2781" s="42">
        <v>5.83</v>
      </c>
      <c r="T2781" s="42">
        <v>5.94</v>
      </c>
      <c r="U2781" s="42">
        <v>6.04</v>
      </c>
      <c r="V2781" s="42">
        <v>6.15</v>
      </c>
      <c r="W2781" s="42">
        <v>6.26</v>
      </c>
      <c r="X2781" s="42">
        <v>6.37</v>
      </c>
      <c r="Y2781" s="42">
        <v>6.47</v>
      </c>
      <c r="Z2781" s="42">
        <v>6.58</v>
      </c>
      <c r="AA2781" s="42">
        <v>6.69</v>
      </c>
      <c r="AB2781" s="42">
        <v>6.8</v>
      </c>
      <c r="AC2781" s="42">
        <v>6.9</v>
      </c>
      <c r="AD2781" s="42">
        <v>7.01</v>
      </c>
      <c r="AE2781" s="42">
        <v>7.12</v>
      </c>
      <c r="AF2781" s="42">
        <v>7.23</v>
      </c>
      <c r="AG2781" s="42">
        <v>7.33</v>
      </c>
      <c r="AH2781" s="42">
        <v>7.44</v>
      </c>
      <c r="AI2781" s="42">
        <v>7.55</v>
      </c>
      <c r="AJ2781" s="42">
        <v>7.66</v>
      </c>
      <c r="AK2781" s="42">
        <v>7.76</v>
      </c>
      <c r="AL2781" s="42">
        <v>7.87</v>
      </c>
      <c r="AM2781" s="42">
        <v>7.98</v>
      </c>
      <c r="AN2781" s="42">
        <v>8.09</v>
      </c>
      <c r="AO2781" s="42">
        <v>8.19</v>
      </c>
      <c r="AP2781" s="42">
        <v>8.3000000000000007</v>
      </c>
    </row>
    <row r="2782" spans="1:42" x14ac:dyDescent="0.2">
      <c r="A2782" s="41">
        <v>27.7</v>
      </c>
      <c r="B2782" s="42">
        <v>4</v>
      </c>
      <c r="C2782" s="42">
        <v>4.1100000000000003</v>
      </c>
      <c r="D2782" s="42">
        <v>4.22</v>
      </c>
      <c r="E2782" s="42">
        <v>4.32</v>
      </c>
      <c r="F2782" s="42">
        <v>4.43</v>
      </c>
      <c r="G2782" s="42">
        <v>4.54</v>
      </c>
      <c r="H2782" s="42">
        <v>4.6500000000000004</v>
      </c>
      <c r="I2782" s="42">
        <v>4.75</v>
      </c>
      <c r="J2782" s="42">
        <v>4.8600000000000003</v>
      </c>
      <c r="K2782" s="42">
        <v>4.97</v>
      </c>
      <c r="L2782" s="42">
        <v>5.08</v>
      </c>
      <c r="M2782" s="42">
        <v>5.18</v>
      </c>
      <c r="N2782" s="42">
        <v>5.29</v>
      </c>
      <c r="O2782" s="42">
        <v>5.4</v>
      </c>
      <c r="P2782" s="42">
        <v>5.51</v>
      </c>
      <c r="Q2782" s="42">
        <v>5.61</v>
      </c>
      <c r="R2782" s="42">
        <v>5.72</v>
      </c>
      <c r="S2782" s="42">
        <v>5.83</v>
      </c>
      <c r="T2782" s="42">
        <v>5.94</v>
      </c>
      <c r="U2782" s="42">
        <v>6.04</v>
      </c>
      <c r="V2782" s="42">
        <v>6.15</v>
      </c>
      <c r="W2782" s="42">
        <v>6.26</v>
      </c>
      <c r="X2782" s="42">
        <v>6.37</v>
      </c>
      <c r="Y2782" s="42">
        <v>6.47</v>
      </c>
      <c r="Z2782" s="42">
        <v>6.58</v>
      </c>
      <c r="AA2782" s="42">
        <v>6.69</v>
      </c>
      <c r="AB2782" s="42">
        <v>6.8</v>
      </c>
      <c r="AC2782" s="42">
        <v>6.9</v>
      </c>
      <c r="AD2782" s="42">
        <v>7.01</v>
      </c>
      <c r="AE2782" s="42">
        <v>7.12</v>
      </c>
      <c r="AF2782" s="42">
        <v>7.22</v>
      </c>
      <c r="AG2782" s="42">
        <v>7.33</v>
      </c>
      <c r="AH2782" s="42">
        <v>7.44</v>
      </c>
      <c r="AI2782" s="42">
        <v>7.55</v>
      </c>
      <c r="AJ2782" s="42">
        <v>7.65</v>
      </c>
      <c r="AK2782" s="42">
        <v>7.76</v>
      </c>
      <c r="AL2782" s="42">
        <v>7.87</v>
      </c>
      <c r="AM2782" s="42">
        <v>7.98</v>
      </c>
      <c r="AN2782" s="42">
        <v>8.08</v>
      </c>
      <c r="AO2782" s="42">
        <v>8.19</v>
      </c>
      <c r="AP2782" s="42">
        <v>8.3000000000000007</v>
      </c>
    </row>
    <row r="2783" spans="1:42" x14ac:dyDescent="0.2">
      <c r="A2783" s="41">
        <v>27.71</v>
      </c>
      <c r="B2783" s="42">
        <v>4</v>
      </c>
      <c r="C2783" s="42">
        <v>4.1100000000000003</v>
      </c>
      <c r="D2783" s="42">
        <v>4.22</v>
      </c>
      <c r="E2783" s="42">
        <v>4.32</v>
      </c>
      <c r="F2783" s="42">
        <v>4.43</v>
      </c>
      <c r="G2783" s="42">
        <v>4.54</v>
      </c>
      <c r="H2783" s="42">
        <v>4.6500000000000004</v>
      </c>
      <c r="I2783" s="42">
        <v>4.75</v>
      </c>
      <c r="J2783" s="42">
        <v>4.8600000000000003</v>
      </c>
      <c r="K2783" s="42">
        <v>4.97</v>
      </c>
      <c r="L2783" s="42">
        <v>5.08</v>
      </c>
      <c r="M2783" s="42">
        <v>5.18</v>
      </c>
      <c r="N2783" s="42">
        <v>5.29</v>
      </c>
      <c r="O2783" s="42">
        <v>5.4</v>
      </c>
      <c r="P2783" s="42">
        <v>5.5</v>
      </c>
      <c r="Q2783" s="42">
        <v>5.61</v>
      </c>
      <c r="R2783" s="42">
        <v>5.72</v>
      </c>
      <c r="S2783" s="42">
        <v>5.83</v>
      </c>
      <c r="T2783" s="42">
        <v>5.93</v>
      </c>
      <c r="U2783" s="42">
        <v>6.04</v>
      </c>
      <c r="V2783" s="42">
        <v>6.15</v>
      </c>
      <c r="W2783" s="42">
        <v>6.26</v>
      </c>
      <c r="X2783" s="42">
        <v>6.36</v>
      </c>
      <c r="Y2783" s="42">
        <v>6.47</v>
      </c>
      <c r="Z2783" s="42">
        <v>6.58</v>
      </c>
      <c r="AA2783" s="42">
        <v>6.69</v>
      </c>
      <c r="AB2783" s="42">
        <v>6.79</v>
      </c>
      <c r="AC2783" s="42">
        <v>6.9</v>
      </c>
      <c r="AD2783" s="42">
        <v>7.01</v>
      </c>
      <c r="AE2783" s="42">
        <v>7.12</v>
      </c>
      <c r="AF2783" s="42">
        <v>7.22</v>
      </c>
      <c r="AG2783" s="42">
        <v>7.33</v>
      </c>
      <c r="AH2783" s="42">
        <v>7.44</v>
      </c>
      <c r="AI2783" s="42">
        <v>7.55</v>
      </c>
      <c r="AJ2783" s="42">
        <v>7.65</v>
      </c>
      <c r="AK2783" s="42">
        <v>7.76</v>
      </c>
      <c r="AL2783" s="42">
        <v>7.87</v>
      </c>
      <c r="AM2783" s="42">
        <v>7.98</v>
      </c>
      <c r="AN2783" s="42">
        <v>8.08</v>
      </c>
      <c r="AO2783" s="42">
        <v>8.19</v>
      </c>
      <c r="AP2783" s="42">
        <v>8.3000000000000007</v>
      </c>
    </row>
    <row r="2784" spans="1:42" x14ac:dyDescent="0.2">
      <c r="A2784" s="41">
        <v>27.72</v>
      </c>
      <c r="B2784" s="42">
        <v>4</v>
      </c>
      <c r="C2784" s="42">
        <v>4.1100000000000003</v>
      </c>
      <c r="D2784" s="42">
        <v>4.21</v>
      </c>
      <c r="E2784" s="42">
        <v>4.32</v>
      </c>
      <c r="F2784" s="42">
        <v>4.43</v>
      </c>
      <c r="G2784" s="42">
        <v>4.54</v>
      </c>
      <c r="H2784" s="42">
        <v>4.6399999999999997</v>
      </c>
      <c r="I2784" s="42">
        <v>4.75</v>
      </c>
      <c r="J2784" s="42">
        <v>4.8600000000000003</v>
      </c>
      <c r="K2784" s="42">
        <v>4.97</v>
      </c>
      <c r="L2784" s="42">
        <v>5.07</v>
      </c>
      <c r="M2784" s="42">
        <v>5.18</v>
      </c>
      <c r="N2784" s="42">
        <v>5.29</v>
      </c>
      <c r="O2784" s="42">
        <v>5.4</v>
      </c>
      <c r="P2784" s="42">
        <v>5.5</v>
      </c>
      <c r="Q2784" s="42">
        <v>5.61</v>
      </c>
      <c r="R2784" s="42">
        <v>5.72</v>
      </c>
      <c r="S2784" s="42">
        <v>5.83</v>
      </c>
      <c r="T2784" s="42">
        <v>5.93</v>
      </c>
      <c r="U2784" s="42">
        <v>6.04</v>
      </c>
      <c r="V2784" s="42">
        <v>6.15</v>
      </c>
      <c r="W2784" s="42">
        <v>6.26</v>
      </c>
      <c r="X2784" s="42">
        <v>6.36</v>
      </c>
      <c r="Y2784" s="42">
        <v>6.47</v>
      </c>
      <c r="Z2784" s="42">
        <v>6.58</v>
      </c>
      <c r="AA2784" s="42">
        <v>6.69</v>
      </c>
      <c r="AB2784" s="42">
        <v>6.79</v>
      </c>
      <c r="AC2784" s="42">
        <v>6.9</v>
      </c>
      <c r="AD2784" s="42">
        <v>7.01</v>
      </c>
      <c r="AE2784" s="42">
        <v>7.11</v>
      </c>
      <c r="AF2784" s="42">
        <v>7.22</v>
      </c>
      <c r="AG2784" s="42">
        <v>7.33</v>
      </c>
      <c r="AH2784" s="42">
        <v>7.44</v>
      </c>
      <c r="AI2784" s="42">
        <v>7.54</v>
      </c>
      <c r="AJ2784" s="42">
        <v>7.65</v>
      </c>
      <c r="AK2784" s="42">
        <v>7.76</v>
      </c>
      <c r="AL2784" s="42">
        <v>7.87</v>
      </c>
      <c r="AM2784" s="42">
        <v>7.97</v>
      </c>
      <c r="AN2784" s="42">
        <v>8.08</v>
      </c>
      <c r="AO2784" s="42">
        <v>8.19</v>
      </c>
      <c r="AP2784" s="42">
        <v>8.3000000000000007</v>
      </c>
    </row>
    <row r="2785" spans="1:42" x14ac:dyDescent="0.2">
      <c r="A2785" s="41">
        <v>27.73</v>
      </c>
      <c r="B2785" s="42">
        <v>4</v>
      </c>
      <c r="C2785" s="42">
        <v>4.1100000000000003</v>
      </c>
      <c r="D2785" s="42">
        <v>4.21</v>
      </c>
      <c r="E2785" s="42">
        <v>4.32</v>
      </c>
      <c r="F2785" s="42">
        <v>4.43</v>
      </c>
      <c r="G2785" s="42">
        <v>4.54</v>
      </c>
      <c r="H2785" s="42">
        <v>4.6399999999999997</v>
      </c>
      <c r="I2785" s="42">
        <v>4.75</v>
      </c>
      <c r="J2785" s="42">
        <v>4.8600000000000003</v>
      </c>
      <c r="K2785" s="42">
        <v>4.97</v>
      </c>
      <c r="L2785" s="42">
        <v>5.07</v>
      </c>
      <c r="M2785" s="42">
        <v>5.18</v>
      </c>
      <c r="N2785" s="42">
        <v>5.29</v>
      </c>
      <c r="O2785" s="42">
        <v>5.4</v>
      </c>
      <c r="P2785" s="42">
        <v>5.5</v>
      </c>
      <c r="Q2785" s="42">
        <v>5.61</v>
      </c>
      <c r="R2785" s="42">
        <v>5.72</v>
      </c>
      <c r="S2785" s="42">
        <v>5.82</v>
      </c>
      <c r="T2785" s="42">
        <v>5.93</v>
      </c>
      <c r="U2785" s="42">
        <v>6.04</v>
      </c>
      <c r="V2785" s="42">
        <v>6.15</v>
      </c>
      <c r="W2785" s="42">
        <v>6.25</v>
      </c>
      <c r="X2785" s="42">
        <v>6.36</v>
      </c>
      <c r="Y2785" s="42">
        <v>6.47</v>
      </c>
      <c r="Z2785" s="42">
        <v>6.58</v>
      </c>
      <c r="AA2785" s="42">
        <v>6.68</v>
      </c>
      <c r="AB2785" s="42">
        <v>6.79</v>
      </c>
      <c r="AC2785" s="42">
        <v>6.9</v>
      </c>
      <c r="AD2785" s="42">
        <v>7.01</v>
      </c>
      <c r="AE2785" s="42">
        <v>7.11</v>
      </c>
      <c r="AF2785" s="42">
        <v>7.22</v>
      </c>
      <c r="AG2785" s="42">
        <v>7.33</v>
      </c>
      <c r="AH2785" s="42">
        <v>7.44</v>
      </c>
      <c r="AI2785" s="42">
        <v>7.54</v>
      </c>
      <c r="AJ2785" s="42">
        <v>7.65</v>
      </c>
      <c r="AK2785" s="42">
        <v>7.76</v>
      </c>
      <c r="AL2785" s="42">
        <v>7.87</v>
      </c>
      <c r="AM2785" s="42">
        <v>7.97</v>
      </c>
      <c r="AN2785" s="42">
        <v>8.08</v>
      </c>
      <c r="AO2785" s="42">
        <v>8.19</v>
      </c>
      <c r="AP2785" s="42">
        <v>8.2899999999999991</v>
      </c>
    </row>
    <row r="2786" spans="1:42" x14ac:dyDescent="0.2">
      <c r="A2786" s="41">
        <v>27.74</v>
      </c>
      <c r="B2786" s="42">
        <v>4</v>
      </c>
      <c r="C2786" s="42">
        <v>4.1100000000000003</v>
      </c>
      <c r="D2786" s="42">
        <v>4.21</v>
      </c>
      <c r="E2786" s="42">
        <v>4.32</v>
      </c>
      <c r="F2786" s="42">
        <v>4.43</v>
      </c>
      <c r="G2786" s="42">
        <v>4.54</v>
      </c>
      <c r="H2786" s="42">
        <v>4.6399999999999997</v>
      </c>
      <c r="I2786" s="42">
        <v>4.75</v>
      </c>
      <c r="J2786" s="42">
        <v>4.8600000000000003</v>
      </c>
      <c r="K2786" s="42">
        <v>4.96</v>
      </c>
      <c r="L2786" s="42">
        <v>5.07</v>
      </c>
      <c r="M2786" s="42">
        <v>5.18</v>
      </c>
      <c r="N2786" s="42">
        <v>5.29</v>
      </c>
      <c r="O2786" s="42">
        <v>5.39</v>
      </c>
      <c r="P2786" s="42">
        <v>5.5</v>
      </c>
      <c r="Q2786" s="42">
        <v>5.61</v>
      </c>
      <c r="R2786" s="42">
        <v>5.72</v>
      </c>
      <c r="S2786" s="42">
        <v>5.82</v>
      </c>
      <c r="T2786" s="42">
        <v>5.93</v>
      </c>
      <c r="U2786" s="42">
        <v>6.04</v>
      </c>
      <c r="V2786" s="42">
        <v>6.15</v>
      </c>
      <c r="W2786" s="42">
        <v>6.25</v>
      </c>
      <c r="X2786" s="42">
        <v>6.36</v>
      </c>
      <c r="Y2786" s="42">
        <v>6.47</v>
      </c>
      <c r="Z2786" s="42">
        <v>6.58</v>
      </c>
      <c r="AA2786" s="42">
        <v>6.68</v>
      </c>
      <c r="AB2786" s="42">
        <v>6.79</v>
      </c>
      <c r="AC2786" s="42">
        <v>6.9</v>
      </c>
      <c r="AD2786" s="42">
        <v>7.01</v>
      </c>
      <c r="AE2786" s="42">
        <v>7.11</v>
      </c>
      <c r="AF2786" s="42">
        <v>7.22</v>
      </c>
      <c r="AG2786" s="42">
        <v>7.33</v>
      </c>
      <c r="AH2786" s="42">
        <v>7.43</v>
      </c>
      <c r="AI2786" s="42">
        <v>7.54</v>
      </c>
      <c r="AJ2786" s="42">
        <v>7.65</v>
      </c>
      <c r="AK2786" s="42">
        <v>7.76</v>
      </c>
      <c r="AL2786" s="42">
        <v>7.86</v>
      </c>
      <c r="AM2786" s="42">
        <v>7.97</v>
      </c>
      <c r="AN2786" s="42">
        <v>8.08</v>
      </c>
      <c r="AO2786" s="42">
        <v>8.19</v>
      </c>
      <c r="AP2786" s="42">
        <v>8.2899999999999991</v>
      </c>
    </row>
    <row r="2787" spans="1:42" x14ac:dyDescent="0.2">
      <c r="A2787" s="41">
        <v>27.75</v>
      </c>
      <c r="B2787" s="42">
        <v>4</v>
      </c>
      <c r="C2787" s="42">
        <v>4.0999999999999996</v>
      </c>
      <c r="D2787" s="42">
        <v>4.21</v>
      </c>
      <c r="E2787" s="42">
        <v>4.32</v>
      </c>
      <c r="F2787" s="42">
        <v>4.43</v>
      </c>
      <c r="G2787" s="42">
        <v>4.53</v>
      </c>
      <c r="H2787" s="42">
        <v>4.6399999999999997</v>
      </c>
      <c r="I2787" s="42">
        <v>4.75</v>
      </c>
      <c r="J2787" s="42">
        <v>4.8600000000000003</v>
      </c>
      <c r="K2787" s="42">
        <v>4.96</v>
      </c>
      <c r="L2787" s="42">
        <v>5.07</v>
      </c>
      <c r="M2787" s="42">
        <v>5.18</v>
      </c>
      <c r="N2787" s="42">
        <v>5.29</v>
      </c>
      <c r="O2787" s="42">
        <v>5.39</v>
      </c>
      <c r="P2787" s="42">
        <v>5.5</v>
      </c>
      <c r="Q2787" s="42">
        <v>5.61</v>
      </c>
      <c r="R2787" s="42">
        <v>5.72</v>
      </c>
      <c r="S2787" s="42">
        <v>5.82</v>
      </c>
      <c r="T2787" s="42">
        <v>5.93</v>
      </c>
      <c r="U2787" s="42">
        <v>6.04</v>
      </c>
      <c r="V2787" s="42">
        <v>6.14</v>
      </c>
      <c r="W2787" s="42">
        <v>6.25</v>
      </c>
      <c r="X2787" s="42">
        <v>6.36</v>
      </c>
      <c r="Y2787" s="42">
        <v>6.47</v>
      </c>
      <c r="Z2787" s="42">
        <v>6.57</v>
      </c>
      <c r="AA2787" s="42">
        <v>6.68</v>
      </c>
      <c r="AB2787" s="42">
        <v>6.79</v>
      </c>
      <c r="AC2787" s="42">
        <v>6.9</v>
      </c>
      <c r="AD2787" s="42">
        <v>7</v>
      </c>
      <c r="AE2787" s="42">
        <v>7.11</v>
      </c>
      <c r="AF2787" s="42">
        <v>7.22</v>
      </c>
      <c r="AG2787" s="42">
        <v>7.33</v>
      </c>
      <c r="AH2787" s="42">
        <v>7.43</v>
      </c>
      <c r="AI2787" s="42">
        <v>7.54</v>
      </c>
      <c r="AJ2787" s="42">
        <v>7.65</v>
      </c>
      <c r="AK2787" s="42">
        <v>7.76</v>
      </c>
      <c r="AL2787" s="42">
        <v>7.86</v>
      </c>
      <c r="AM2787" s="42">
        <v>7.97</v>
      </c>
      <c r="AN2787" s="42">
        <v>8.08</v>
      </c>
      <c r="AO2787" s="42">
        <v>8.18</v>
      </c>
      <c r="AP2787" s="42">
        <v>8.2899999999999991</v>
      </c>
    </row>
    <row r="2788" spans="1:42" x14ac:dyDescent="0.2">
      <c r="A2788" s="41">
        <v>27.76</v>
      </c>
      <c r="B2788" s="42">
        <v>4</v>
      </c>
      <c r="C2788" s="42">
        <v>4.0999999999999996</v>
      </c>
      <c r="D2788" s="42">
        <v>4.21</v>
      </c>
      <c r="E2788" s="42">
        <v>4.32</v>
      </c>
      <c r="F2788" s="42">
        <v>4.43</v>
      </c>
      <c r="G2788" s="42">
        <v>4.53</v>
      </c>
      <c r="H2788" s="42">
        <v>4.6399999999999997</v>
      </c>
      <c r="I2788" s="42">
        <v>4.75</v>
      </c>
      <c r="J2788" s="42">
        <v>4.8600000000000003</v>
      </c>
      <c r="K2788" s="42">
        <v>4.96</v>
      </c>
      <c r="L2788" s="42">
        <v>5.07</v>
      </c>
      <c r="M2788" s="42">
        <v>5.18</v>
      </c>
      <c r="N2788" s="42">
        <v>5.28</v>
      </c>
      <c r="O2788" s="42">
        <v>5.39</v>
      </c>
      <c r="P2788" s="42">
        <v>5.5</v>
      </c>
      <c r="Q2788" s="42">
        <v>5.61</v>
      </c>
      <c r="R2788" s="42">
        <v>5.71</v>
      </c>
      <c r="S2788" s="42">
        <v>5.82</v>
      </c>
      <c r="T2788" s="42">
        <v>5.93</v>
      </c>
      <c r="U2788" s="42">
        <v>6.04</v>
      </c>
      <c r="V2788" s="42">
        <v>6.14</v>
      </c>
      <c r="W2788" s="42">
        <v>6.25</v>
      </c>
      <c r="X2788" s="42">
        <v>6.36</v>
      </c>
      <c r="Y2788" s="42">
        <v>6.47</v>
      </c>
      <c r="Z2788" s="42">
        <v>6.57</v>
      </c>
      <c r="AA2788" s="42">
        <v>6.68</v>
      </c>
      <c r="AB2788" s="42">
        <v>6.79</v>
      </c>
      <c r="AC2788" s="42">
        <v>6.9</v>
      </c>
      <c r="AD2788" s="42">
        <v>7</v>
      </c>
      <c r="AE2788" s="42">
        <v>7.11</v>
      </c>
      <c r="AF2788" s="42">
        <v>7.22</v>
      </c>
      <c r="AG2788" s="42">
        <v>7.32</v>
      </c>
      <c r="AH2788" s="42">
        <v>7.43</v>
      </c>
      <c r="AI2788" s="42">
        <v>7.54</v>
      </c>
      <c r="AJ2788" s="42">
        <v>7.65</v>
      </c>
      <c r="AK2788" s="42">
        <v>7.75</v>
      </c>
      <c r="AL2788" s="42">
        <v>7.86</v>
      </c>
      <c r="AM2788" s="42">
        <v>7.97</v>
      </c>
      <c r="AN2788" s="42">
        <v>8.08</v>
      </c>
      <c r="AO2788" s="42">
        <v>8.18</v>
      </c>
      <c r="AP2788" s="42">
        <v>8.2899999999999991</v>
      </c>
    </row>
    <row r="2789" spans="1:42" x14ac:dyDescent="0.2">
      <c r="A2789" s="41">
        <v>27.77</v>
      </c>
      <c r="B2789" s="42">
        <v>4</v>
      </c>
      <c r="C2789" s="42">
        <v>4.0999999999999996</v>
      </c>
      <c r="D2789" s="42">
        <v>4.21</v>
      </c>
      <c r="E2789" s="42">
        <v>4.32</v>
      </c>
      <c r="F2789" s="42">
        <v>4.43</v>
      </c>
      <c r="G2789" s="42">
        <v>4.53</v>
      </c>
      <c r="H2789" s="42">
        <v>4.6399999999999997</v>
      </c>
      <c r="I2789" s="42">
        <v>4.75</v>
      </c>
      <c r="J2789" s="42">
        <v>4.8499999999999996</v>
      </c>
      <c r="K2789" s="42">
        <v>4.96</v>
      </c>
      <c r="L2789" s="42">
        <v>5.07</v>
      </c>
      <c r="M2789" s="42">
        <v>5.18</v>
      </c>
      <c r="N2789" s="42">
        <v>5.28</v>
      </c>
      <c r="O2789" s="42">
        <v>5.39</v>
      </c>
      <c r="P2789" s="42">
        <v>5.5</v>
      </c>
      <c r="Q2789" s="42">
        <v>5.61</v>
      </c>
      <c r="R2789" s="42">
        <v>5.71</v>
      </c>
      <c r="S2789" s="42">
        <v>5.82</v>
      </c>
      <c r="T2789" s="42">
        <v>5.93</v>
      </c>
      <c r="U2789" s="42">
        <v>6.04</v>
      </c>
      <c r="V2789" s="42">
        <v>6.14</v>
      </c>
      <c r="W2789" s="42">
        <v>6.25</v>
      </c>
      <c r="X2789" s="42">
        <v>6.36</v>
      </c>
      <c r="Y2789" s="42">
        <v>6.46</v>
      </c>
      <c r="Z2789" s="42">
        <v>6.57</v>
      </c>
      <c r="AA2789" s="42">
        <v>6.68</v>
      </c>
      <c r="AB2789" s="42">
        <v>6.79</v>
      </c>
      <c r="AC2789" s="42">
        <v>6.89</v>
      </c>
      <c r="AD2789" s="42">
        <v>7</v>
      </c>
      <c r="AE2789" s="42">
        <v>7.11</v>
      </c>
      <c r="AF2789" s="42">
        <v>7.22</v>
      </c>
      <c r="AG2789" s="42">
        <v>7.32</v>
      </c>
      <c r="AH2789" s="42">
        <v>7.43</v>
      </c>
      <c r="AI2789" s="42">
        <v>7.54</v>
      </c>
      <c r="AJ2789" s="42">
        <v>7.65</v>
      </c>
      <c r="AK2789" s="42">
        <v>7.75</v>
      </c>
      <c r="AL2789" s="42">
        <v>7.86</v>
      </c>
      <c r="AM2789" s="42">
        <v>7.97</v>
      </c>
      <c r="AN2789" s="42">
        <v>8.07</v>
      </c>
      <c r="AO2789" s="42">
        <v>8.18</v>
      </c>
      <c r="AP2789" s="42">
        <v>8.2899999999999991</v>
      </c>
    </row>
    <row r="2790" spans="1:42" x14ac:dyDescent="0.2">
      <c r="A2790" s="41">
        <v>27.78</v>
      </c>
      <c r="B2790" s="42">
        <v>3.99</v>
      </c>
      <c r="C2790" s="42">
        <v>4.0999999999999996</v>
      </c>
      <c r="D2790" s="42">
        <v>4.21</v>
      </c>
      <c r="E2790" s="42">
        <v>4.32</v>
      </c>
      <c r="F2790" s="42">
        <v>4.42</v>
      </c>
      <c r="G2790" s="42">
        <v>4.53</v>
      </c>
      <c r="H2790" s="42">
        <v>4.6399999999999997</v>
      </c>
      <c r="I2790" s="42">
        <v>4.75</v>
      </c>
      <c r="J2790" s="42">
        <v>4.8499999999999996</v>
      </c>
      <c r="K2790" s="42">
        <v>4.96</v>
      </c>
      <c r="L2790" s="42">
        <v>5.07</v>
      </c>
      <c r="M2790" s="42">
        <v>5.18</v>
      </c>
      <c r="N2790" s="42">
        <v>5.28</v>
      </c>
      <c r="O2790" s="42">
        <v>5.39</v>
      </c>
      <c r="P2790" s="42">
        <v>5.5</v>
      </c>
      <c r="Q2790" s="42">
        <v>5.6</v>
      </c>
      <c r="R2790" s="42">
        <v>5.71</v>
      </c>
      <c r="S2790" s="42">
        <v>5.82</v>
      </c>
      <c r="T2790" s="42">
        <v>5.93</v>
      </c>
      <c r="U2790" s="42">
        <v>6.03</v>
      </c>
      <c r="V2790" s="42">
        <v>6.14</v>
      </c>
      <c r="W2790" s="42">
        <v>6.25</v>
      </c>
      <c r="X2790" s="42">
        <v>6.36</v>
      </c>
      <c r="Y2790" s="42">
        <v>6.46</v>
      </c>
      <c r="Z2790" s="42">
        <v>6.57</v>
      </c>
      <c r="AA2790" s="42">
        <v>6.68</v>
      </c>
      <c r="AB2790" s="42">
        <v>6.79</v>
      </c>
      <c r="AC2790" s="42">
        <v>6.89</v>
      </c>
      <c r="AD2790" s="42">
        <v>7</v>
      </c>
      <c r="AE2790" s="42">
        <v>7.11</v>
      </c>
      <c r="AF2790" s="42">
        <v>7.21</v>
      </c>
      <c r="AG2790" s="42">
        <v>7.32</v>
      </c>
      <c r="AH2790" s="42">
        <v>7.43</v>
      </c>
      <c r="AI2790" s="42">
        <v>7.54</v>
      </c>
      <c r="AJ2790" s="42">
        <v>7.64</v>
      </c>
      <c r="AK2790" s="42">
        <v>7.75</v>
      </c>
      <c r="AL2790" s="42">
        <v>7.86</v>
      </c>
      <c r="AM2790" s="42">
        <v>7.97</v>
      </c>
      <c r="AN2790" s="42">
        <v>8.07</v>
      </c>
      <c r="AO2790" s="42">
        <v>8.18</v>
      </c>
      <c r="AP2790" s="42">
        <v>8.2899999999999991</v>
      </c>
    </row>
    <row r="2791" spans="1:42" x14ac:dyDescent="0.2">
      <c r="A2791" s="41">
        <v>27.79</v>
      </c>
      <c r="B2791" s="42">
        <v>3.99</v>
      </c>
      <c r="C2791" s="42">
        <v>4.0999999999999996</v>
      </c>
      <c r="D2791" s="42">
        <v>4.21</v>
      </c>
      <c r="E2791" s="42">
        <v>4.32</v>
      </c>
      <c r="F2791" s="42">
        <v>4.42</v>
      </c>
      <c r="G2791" s="42">
        <v>4.53</v>
      </c>
      <c r="H2791" s="42">
        <v>4.6399999999999997</v>
      </c>
      <c r="I2791" s="42">
        <v>4.75</v>
      </c>
      <c r="J2791" s="42">
        <v>4.8499999999999996</v>
      </c>
      <c r="K2791" s="42">
        <v>4.96</v>
      </c>
      <c r="L2791" s="42">
        <v>5.07</v>
      </c>
      <c r="M2791" s="42">
        <v>5.17</v>
      </c>
      <c r="N2791" s="42">
        <v>5.28</v>
      </c>
      <c r="O2791" s="42">
        <v>5.39</v>
      </c>
      <c r="P2791" s="42">
        <v>5.5</v>
      </c>
      <c r="Q2791" s="42">
        <v>5.6</v>
      </c>
      <c r="R2791" s="42">
        <v>5.71</v>
      </c>
      <c r="S2791" s="42">
        <v>5.82</v>
      </c>
      <c r="T2791" s="42">
        <v>5.93</v>
      </c>
      <c r="U2791" s="42">
        <v>6.03</v>
      </c>
      <c r="V2791" s="42">
        <v>6.14</v>
      </c>
      <c r="W2791" s="42">
        <v>6.25</v>
      </c>
      <c r="X2791" s="42">
        <v>6.35</v>
      </c>
      <c r="Y2791" s="42">
        <v>6.46</v>
      </c>
      <c r="Z2791" s="42">
        <v>6.57</v>
      </c>
      <c r="AA2791" s="42">
        <v>6.68</v>
      </c>
      <c r="AB2791" s="42">
        <v>6.78</v>
      </c>
      <c r="AC2791" s="42">
        <v>6.89</v>
      </c>
      <c r="AD2791" s="42">
        <v>7</v>
      </c>
      <c r="AE2791" s="42">
        <v>7.11</v>
      </c>
      <c r="AF2791" s="42">
        <v>7.21</v>
      </c>
      <c r="AG2791" s="42">
        <v>7.32</v>
      </c>
      <c r="AH2791" s="42">
        <v>7.43</v>
      </c>
      <c r="AI2791" s="42">
        <v>7.54</v>
      </c>
      <c r="AJ2791" s="42">
        <v>7.64</v>
      </c>
      <c r="AK2791" s="42">
        <v>7.75</v>
      </c>
      <c r="AL2791" s="42">
        <v>7.86</v>
      </c>
      <c r="AM2791" s="42">
        <v>7.96</v>
      </c>
      <c r="AN2791" s="42">
        <v>8.07</v>
      </c>
      <c r="AO2791" s="42">
        <v>8.18</v>
      </c>
      <c r="AP2791" s="42">
        <v>8.2899999999999991</v>
      </c>
    </row>
    <row r="2792" spans="1:42" x14ac:dyDescent="0.2">
      <c r="A2792" s="41">
        <v>27.8</v>
      </c>
      <c r="B2792" s="42">
        <v>3.99</v>
      </c>
      <c r="C2792" s="42">
        <v>4.0999999999999996</v>
      </c>
      <c r="D2792" s="42">
        <v>4.21</v>
      </c>
      <c r="E2792" s="42">
        <v>4.32</v>
      </c>
      <c r="F2792" s="42">
        <v>4.42</v>
      </c>
      <c r="G2792" s="42">
        <v>4.53</v>
      </c>
      <c r="H2792" s="42">
        <v>4.6399999999999997</v>
      </c>
      <c r="I2792" s="42">
        <v>4.74</v>
      </c>
      <c r="J2792" s="42">
        <v>4.8499999999999996</v>
      </c>
      <c r="K2792" s="42">
        <v>4.96</v>
      </c>
      <c r="L2792" s="42">
        <v>5.07</v>
      </c>
      <c r="M2792" s="42">
        <v>5.17</v>
      </c>
      <c r="N2792" s="42">
        <v>5.28</v>
      </c>
      <c r="O2792" s="42">
        <v>5.39</v>
      </c>
      <c r="P2792" s="42">
        <v>5.5</v>
      </c>
      <c r="Q2792" s="42">
        <v>5.6</v>
      </c>
      <c r="R2792" s="42">
        <v>5.71</v>
      </c>
      <c r="S2792" s="42">
        <v>5.82</v>
      </c>
      <c r="T2792" s="42">
        <v>5.92</v>
      </c>
      <c r="U2792" s="42">
        <v>6.03</v>
      </c>
      <c r="V2792" s="42">
        <v>6.14</v>
      </c>
      <c r="W2792" s="42">
        <v>6.25</v>
      </c>
      <c r="X2792" s="42">
        <v>6.35</v>
      </c>
      <c r="Y2792" s="42">
        <v>6.46</v>
      </c>
      <c r="Z2792" s="42">
        <v>6.57</v>
      </c>
      <c r="AA2792" s="42">
        <v>6.68</v>
      </c>
      <c r="AB2792" s="42">
        <v>6.78</v>
      </c>
      <c r="AC2792" s="42">
        <v>6.89</v>
      </c>
      <c r="AD2792" s="42">
        <v>7</v>
      </c>
      <c r="AE2792" s="42">
        <v>7.1</v>
      </c>
      <c r="AF2792" s="42">
        <v>7.21</v>
      </c>
      <c r="AG2792" s="42">
        <v>7.32</v>
      </c>
      <c r="AH2792" s="42">
        <v>7.43</v>
      </c>
      <c r="AI2792" s="42">
        <v>7.53</v>
      </c>
      <c r="AJ2792" s="42">
        <v>7.64</v>
      </c>
      <c r="AK2792" s="42">
        <v>7.75</v>
      </c>
      <c r="AL2792" s="42">
        <v>7.86</v>
      </c>
      <c r="AM2792" s="42">
        <v>7.96</v>
      </c>
      <c r="AN2792" s="42">
        <v>8.07</v>
      </c>
      <c r="AO2792" s="42">
        <v>8.18</v>
      </c>
      <c r="AP2792" s="42">
        <v>8.2799999999999994</v>
      </c>
    </row>
    <row r="2793" spans="1:42" x14ac:dyDescent="0.2">
      <c r="A2793" s="41">
        <v>27.81</v>
      </c>
      <c r="B2793" s="42">
        <v>3.99</v>
      </c>
      <c r="C2793" s="42">
        <v>4.0999999999999996</v>
      </c>
      <c r="D2793" s="42">
        <v>4.21</v>
      </c>
      <c r="E2793" s="42">
        <v>4.3099999999999996</v>
      </c>
      <c r="F2793" s="42">
        <v>4.42</v>
      </c>
      <c r="G2793" s="42">
        <v>4.53</v>
      </c>
      <c r="H2793" s="42">
        <v>4.6399999999999997</v>
      </c>
      <c r="I2793" s="42">
        <v>4.74</v>
      </c>
      <c r="J2793" s="42">
        <v>4.8499999999999996</v>
      </c>
      <c r="K2793" s="42">
        <v>4.96</v>
      </c>
      <c r="L2793" s="42">
        <v>5.07</v>
      </c>
      <c r="M2793" s="42">
        <v>5.17</v>
      </c>
      <c r="N2793" s="42">
        <v>5.28</v>
      </c>
      <c r="O2793" s="42">
        <v>5.39</v>
      </c>
      <c r="P2793" s="42">
        <v>5.49</v>
      </c>
      <c r="Q2793" s="42">
        <v>5.6</v>
      </c>
      <c r="R2793" s="42">
        <v>5.71</v>
      </c>
      <c r="S2793" s="42">
        <v>5.82</v>
      </c>
      <c r="T2793" s="42">
        <v>5.92</v>
      </c>
      <c r="U2793" s="42">
        <v>6.03</v>
      </c>
      <c r="V2793" s="42">
        <v>6.14</v>
      </c>
      <c r="W2793" s="42">
        <v>6.25</v>
      </c>
      <c r="X2793" s="42">
        <v>6.35</v>
      </c>
      <c r="Y2793" s="42">
        <v>6.46</v>
      </c>
      <c r="Z2793" s="42">
        <v>6.57</v>
      </c>
      <c r="AA2793" s="42">
        <v>6.67</v>
      </c>
      <c r="AB2793" s="42">
        <v>6.78</v>
      </c>
      <c r="AC2793" s="42">
        <v>6.89</v>
      </c>
      <c r="AD2793" s="42">
        <v>7</v>
      </c>
      <c r="AE2793" s="42">
        <v>7.1</v>
      </c>
      <c r="AF2793" s="42">
        <v>7.21</v>
      </c>
      <c r="AG2793" s="42">
        <v>7.32</v>
      </c>
      <c r="AH2793" s="42">
        <v>7.43</v>
      </c>
      <c r="AI2793" s="42">
        <v>7.53</v>
      </c>
      <c r="AJ2793" s="42">
        <v>7.64</v>
      </c>
      <c r="AK2793" s="42">
        <v>7.75</v>
      </c>
      <c r="AL2793" s="42">
        <v>7.85</v>
      </c>
      <c r="AM2793" s="42">
        <v>7.96</v>
      </c>
      <c r="AN2793" s="42">
        <v>8.07</v>
      </c>
      <c r="AO2793" s="42">
        <v>8.18</v>
      </c>
      <c r="AP2793" s="42">
        <v>8.2799999999999994</v>
      </c>
    </row>
    <row r="2794" spans="1:42" x14ac:dyDescent="0.2">
      <c r="A2794" s="41">
        <v>27.82</v>
      </c>
      <c r="B2794" s="42">
        <v>3.99</v>
      </c>
      <c r="C2794" s="42">
        <v>4.0999999999999996</v>
      </c>
      <c r="D2794" s="42">
        <v>4.21</v>
      </c>
      <c r="E2794" s="42">
        <v>4.3099999999999996</v>
      </c>
      <c r="F2794" s="42">
        <v>4.42</v>
      </c>
      <c r="G2794" s="42">
        <v>4.53</v>
      </c>
      <c r="H2794" s="42">
        <v>4.6399999999999997</v>
      </c>
      <c r="I2794" s="42">
        <v>4.74</v>
      </c>
      <c r="J2794" s="42">
        <v>4.8499999999999996</v>
      </c>
      <c r="K2794" s="42">
        <v>4.96</v>
      </c>
      <c r="L2794" s="42">
        <v>5.0599999999999996</v>
      </c>
      <c r="M2794" s="42">
        <v>5.17</v>
      </c>
      <c r="N2794" s="42">
        <v>5.28</v>
      </c>
      <c r="O2794" s="42">
        <v>5.39</v>
      </c>
      <c r="P2794" s="42">
        <v>5.49</v>
      </c>
      <c r="Q2794" s="42">
        <v>5.6</v>
      </c>
      <c r="R2794" s="42">
        <v>5.71</v>
      </c>
      <c r="S2794" s="42">
        <v>5.82</v>
      </c>
      <c r="T2794" s="42">
        <v>5.92</v>
      </c>
      <c r="U2794" s="42">
        <v>6.03</v>
      </c>
      <c r="V2794" s="42">
        <v>6.14</v>
      </c>
      <c r="W2794" s="42">
        <v>6.24</v>
      </c>
      <c r="X2794" s="42">
        <v>6.35</v>
      </c>
      <c r="Y2794" s="42">
        <v>6.46</v>
      </c>
      <c r="Z2794" s="42">
        <v>6.57</v>
      </c>
      <c r="AA2794" s="42">
        <v>6.67</v>
      </c>
      <c r="AB2794" s="42">
        <v>6.78</v>
      </c>
      <c r="AC2794" s="42">
        <v>6.89</v>
      </c>
      <c r="AD2794" s="42">
        <v>6.99</v>
      </c>
      <c r="AE2794" s="42">
        <v>7.1</v>
      </c>
      <c r="AF2794" s="42">
        <v>7.21</v>
      </c>
      <c r="AG2794" s="42">
        <v>7.32</v>
      </c>
      <c r="AH2794" s="42">
        <v>7.42</v>
      </c>
      <c r="AI2794" s="42">
        <v>7.53</v>
      </c>
      <c r="AJ2794" s="42">
        <v>7.64</v>
      </c>
      <c r="AK2794" s="42">
        <v>7.75</v>
      </c>
      <c r="AL2794" s="42">
        <v>7.85</v>
      </c>
      <c r="AM2794" s="42">
        <v>7.96</v>
      </c>
      <c r="AN2794" s="42">
        <v>8.07</v>
      </c>
      <c r="AO2794" s="42">
        <v>8.17</v>
      </c>
      <c r="AP2794" s="42">
        <v>8.2799999999999994</v>
      </c>
    </row>
    <row r="2795" spans="1:42" x14ac:dyDescent="0.2">
      <c r="A2795" s="41">
        <v>27.83</v>
      </c>
      <c r="B2795" s="42">
        <v>3.99</v>
      </c>
      <c r="C2795" s="42">
        <v>4.0999999999999996</v>
      </c>
      <c r="D2795" s="42">
        <v>4.21</v>
      </c>
      <c r="E2795" s="42">
        <v>4.3099999999999996</v>
      </c>
      <c r="F2795" s="42">
        <v>4.42</v>
      </c>
      <c r="G2795" s="42">
        <v>4.53</v>
      </c>
      <c r="H2795" s="42">
        <v>4.63</v>
      </c>
      <c r="I2795" s="42">
        <v>4.74</v>
      </c>
      <c r="J2795" s="42">
        <v>4.8499999999999996</v>
      </c>
      <c r="K2795" s="42">
        <v>4.96</v>
      </c>
      <c r="L2795" s="42">
        <v>5.0599999999999996</v>
      </c>
      <c r="M2795" s="42">
        <v>5.17</v>
      </c>
      <c r="N2795" s="42">
        <v>5.28</v>
      </c>
      <c r="O2795" s="42">
        <v>5.39</v>
      </c>
      <c r="P2795" s="42">
        <v>5.49</v>
      </c>
      <c r="Q2795" s="42">
        <v>5.6</v>
      </c>
      <c r="R2795" s="42">
        <v>5.71</v>
      </c>
      <c r="S2795" s="42">
        <v>5.81</v>
      </c>
      <c r="T2795" s="42">
        <v>5.92</v>
      </c>
      <c r="U2795" s="42">
        <v>6.03</v>
      </c>
      <c r="V2795" s="42">
        <v>6.14</v>
      </c>
      <c r="W2795" s="42">
        <v>6.24</v>
      </c>
      <c r="X2795" s="42">
        <v>6.35</v>
      </c>
      <c r="Y2795" s="42">
        <v>6.46</v>
      </c>
      <c r="Z2795" s="42">
        <v>6.56</v>
      </c>
      <c r="AA2795" s="42">
        <v>6.67</v>
      </c>
      <c r="AB2795" s="42">
        <v>6.78</v>
      </c>
      <c r="AC2795" s="42">
        <v>6.89</v>
      </c>
      <c r="AD2795" s="42">
        <v>6.99</v>
      </c>
      <c r="AE2795" s="42">
        <v>7.1</v>
      </c>
      <c r="AF2795" s="42">
        <v>7.21</v>
      </c>
      <c r="AG2795" s="42">
        <v>7.32</v>
      </c>
      <c r="AH2795" s="42">
        <v>7.42</v>
      </c>
      <c r="AI2795" s="42">
        <v>7.53</v>
      </c>
      <c r="AJ2795" s="42">
        <v>7.64</v>
      </c>
      <c r="AK2795" s="42">
        <v>7.74</v>
      </c>
      <c r="AL2795" s="42">
        <v>7.85</v>
      </c>
      <c r="AM2795" s="42">
        <v>7.96</v>
      </c>
      <c r="AN2795" s="42">
        <v>8.07</v>
      </c>
      <c r="AO2795" s="42">
        <v>8.17</v>
      </c>
      <c r="AP2795" s="42">
        <v>8.2799999999999994</v>
      </c>
    </row>
    <row r="2796" spans="1:42" x14ac:dyDescent="0.2">
      <c r="A2796" s="41">
        <v>27.84</v>
      </c>
      <c r="B2796" s="42">
        <v>3.99</v>
      </c>
      <c r="C2796" s="42">
        <v>4.0999999999999996</v>
      </c>
      <c r="D2796" s="42">
        <v>4.2</v>
      </c>
      <c r="E2796" s="42">
        <v>4.3099999999999996</v>
      </c>
      <c r="F2796" s="42">
        <v>4.42</v>
      </c>
      <c r="G2796" s="42">
        <v>4.53</v>
      </c>
      <c r="H2796" s="42">
        <v>4.63</v>
      </c>
      <c r="I2796" s="42">
        <v>4.74</v>
      </c>
      <c r="J2796" s="42">
        <v>4.8499999999999996</v>
      </c>
      <c r="K2796" s="42">
        <v>4.96</v>
      </c>
      <c r="L2796" s="42">
        <v>5.0599999999999996</v>
      </c>
      <c r="M2796" s="42">
        <v>5.17</v>
      </c>
      <c r="N2796" s="42">
        <v>5.28</v>
      </c>
      <c r="O2796" s="42">
        <v>5.38</v>
      </c>
      <c r="P2796" s="42">
        <v>5.49</v>
      </c>
      <c r="Q2796" s="42">
        <v>5.6</v>
      </c>
      <c r="R2796" s="42">
        <v>5.71</v>
      </c>
      <c r="S2796" s="42">
        <v>5.81</v>
      </c>
      <c r="T2796" s="42">
        <v>5.92</v>
      </c>
      <c r="U2796" s="42">
        <v>6.03</v>
      </c>
      <c r="V2796" s="42">
        <v>6.13</v>
      </c>
      <c r="W2796" s="42">
        <v>6.24</v>
      </c>
      <c r="X2796" s="42">
        <v>6.35</v>
      </c>
      <c r="Y2796" s="42">
        <v>6.46</v>
      </c>
      <c r="Z2796" s="42">
        <v>6.56</v>
      </c>
      <c r="AA2796" s="42">
        <v>6.67</v>
      </c>
      <c r="AB2796" s="42">
        <v>6.78</v>
      </c>
      <c r="AC2796" s="42">
        <v>6.89</v>
      </c>
      <c r="AD2796" s="42">
        <v>6.99</v>
      </c>
      <c r="AE2796" s="42">
        <v>7.1</v>
      </c>
      <c r="AF2796" s="42">
        <v>7.21</v>
      </c>
      <c r="AG2796" s="42">
        <v>7.31</v>
      </c>
      <c r="AH2796" s="42">
        <v>7.42</v>
      </c>
      <c r="AI2796" s="42">
        <v>7.53</v>
      </c>
      <c r="AJ2796" s="42">
        <v>7.64</v>
      </c>
      <c r="AK2796" s="42">
        <v>7.74</v>
      </c>
      <c r="AL2796" s="42">
        <v>7.85</v>
      </c>
      <c r="AM2796" s="42">
        <v>7.96</v>
      </c>
      <c r="AN2796" s="42">
        <v>8.06</v>
      </c>
      <c r="AO2796" s="42">
        <v>8.17</v>
      </c>
      <c r="AP2796" s="42">
        <v>8.2799999999999994</v>
      </c>
    </row>
    <row r="2797" spans="1:42" x14ac:dyDescent="0.2">
      <c r="A2797" s="41">
        <v>27.85</v>
      </c>
      <c r="B2797" s="42">
        <v>3.99</v>
      </c>
      <c r="C2797" s="42">
        <v>4.0999999999999996</v>
      </c>
      <c r="D2797" s="42">
        <v>4.2</v>
      </c>
      <c r="E2797" s="42">
        <v>4.3099999999999996</v>
      </c>
      <c r="F2797" s="42">
        <v>4.42</v>
      </c>
      <c r="G2797" s="42">
        <v>4.53</v>
      </c>
      <c r="H2797" s="42">
        <v>4.63</v>
      </c>
      <c r="I2797" s="42">
        <v>4.74</v>
      </c>
      <c r="J2797" s="42">
        <v>4.8499999999999996</v>
      </c>
      <c r="K2797" s="42">
        <v>4.95</v>
      </c>
      <c r="L2797" s="42">
        <v>5.0599999999999996</v>
      </c>
      <c r="M2797" s="42">
        <v>5.17</v>
      </c>
      <c r="N2797" s="42">
        <v>5.28</v>
      </c>
      <c r="O2797" s="42">
        <v>5.38</v>
      </c>
      <c r="P2797" s="42">
        <v>5.49</v>
      </c>
      <c r="Q2797" s="42">
        <v>5.6</v>
      </c>
      <c r="R2797" s="42">
        <v>5.7</v>
      </c>
      <c r="S2797" s="42">
        <v>5.81</v>
      </c>
      <c r="T2797" s="42">
        <v>5.92</v>
      </c>
      <c r="U2797" s="42">
        <v>6.03</v>
      </c>
      <c r="V2797" s="42">
        <v>6.13</v>
      </c>
      <c r="W2797" s="42">
        <v>6.24</v>
      </c>
      <c r="X2797" s="42">
        <v>6.35</v>
      </c>
      <c r="Y2797" s="42">
        <v>6.46</v>
      </c>
      <c r="Z2797" s="42">
        <v>6.56</v>
      </c>
      <c r="AA2797" s="42">
        <v>6.67</v>
      </c>
      <c r="AB2797" s="42">
        <v>6.78</v>
      </c>
      <c r="AC2797" s="42">
        <v>6.88</v>
      </c>
      <c r="AD2797" s="42">
        <v>6.99</v>
      </c>
      <c r="AE2797" s="42">
        <v>7.1</v>
      </c>
      <c r="AF2797" s="42">
        <v>7.21</v>
      </c>
      <c r="AG2797" s="42">
        <v>7.31</v>
      </c>
      <c r="AH2797" s="42">
        <v>7.42</v>
      </c>
      <c r="AI2797" s="42">
        <v>7.53</v>
      </c>
      <c r="AJ2797" s="42">
        <v>7.63</v>
      </c>
      <c r="AK2797" s="42">
        <v>7.74</v>
      </c>
      <c r="AL2797" s="42">
        <v>7.85</v>
      </c>
      <c r="AM2797" s="42">
        <v>7.96</v>
      </c>
      <c r="AN2797" s="42">
        <v>8.06</v>
      </c>
      <c r="AO2797" s="42">
        <v>8.17</v>
      </c>
      <c r="AP2797" s="42">
        <v>8.2799999999999994</v>
      </c>
    </row>
    <row r="2798" spans="1:42" x14ac:dyDescent="0.2">
      <c r="A2798" s="41">
        <v>27.86</v>
      </c>
      <c r="B2798" s="42">
        <v>3.99</v>
      </c>
      <c r="C2798" s="42">
        <v>4.0999999999999996</v>
      </c>
      <c r="D2798" s="42">
        <v>4.2</v>
      </c>
      <c r="E2798" s="42">
        <v>4.3099999999999996</v>
      </c>
      <c r="F2798" s="42">
        <v>4.42</v>
      </c>
      <c r="G2798" s="42">
        <v>4.5199999999999996</v>
      </c>
      <c r="H2798" s="42">
        <v>4.63</v>
      </c>
      <c r="I2798" s="42">
        <v>4.74</v>
      </c>
      <c r="J2798" s="42">
        <v>4.8499999999999996</v>
      </c>
      <c r="K2798" s="42">
        <v>4.95</v>
      </c>
      <c r="L2798" s="42">
        <v>5.0599999999999996</v>
      </c>
      <c r="M2798" s="42">
        <v>5.17</v>
      </c>
      <c r="N2798" s="42">
        <v>5.27</v>
      </c>
      <c r="O2798" s="42">
        <v>5.38</v>
      </c>
      <c r="P2798" s="42">
        <v>5.49</v>
      </c>
      <c r="Q2798" s="42">
        <v>5.6</v>
      </c>
      <c r="R2798" s="42">
        <v>5.7</v>
      </c>
      <c r="S2798" s="42">
        <v>5.81</v>
      </c>
      <c r="T2798" s="42">
        <v>5.92</v>
      </c>
      <c r="U2798" s="42">
        <v>6.03</v>
      </c>
      <c r="V2798" s="42">
        <v>6.13</v>
      </c>
      <c r="W2798" s="42">
        <v>6.24</v>
      </c>
      <c r="X2798" s="42">
        <v>6.35</v>
      </c>
      <c r="Y2798" s="42">
        <v>6.45</v>
      </c>
      <c r="Z2798" s="42">
        <v>6.56</v>
      </c>
      <c r="AA2798" s="42">
        <v>6.67</v>
      </c>
      <c r="AB2798" s="42">
        <v>6.78</v>
      </c>
      <c r="AC2798" s="42">
        <v>6.88</v>
      </c>
      <c r="AD2798" s="42">
        <v>6.99</v>
      </c>
      <c r="AE2798" s="42">
        <v>7.1</v>
      </c>
      <c r="AF2798" s="42">
        <v>7.2</v>
      </c>
      <c r="AG2798" s="42">
        <v>7.31</v>
      </c>
      <c r="AH2798" s="42">
        <v>7.42</v>
      </c>
      <c r="AI2798" s="42">
        <v>7.53</v>
      </c>
      <c r="AJ2798" s="42">
        <v>7.63</v>
      </c>
      <c r="AK2798" s="42">
        <v>7.74</v>
      </c>
      <c r="AL2798" s="42">
        <v>7.85</v>
      </c>
      <c r="AM2798" s="42">
        <v>7.95</v>
      </c>
      <c r="AN2798" s="42">
        <v>8.06</v>
      </c>
      <c r="AO2798" s="42">
        <v>8.17</v>
      </c>
      <c r="AP2798" s="42">
        <v>8.2799999999999994</v>
      </c>
    </row>
    <row r="2799" spans="1:42" x14ac:dyDescent="0.2">
      <c r="A2799" s="41">
        <v>27.87</v>
      </c>
      <c r="B2799" s="42">
        <v>3.99</v>
      </c>
      <c r="C2799" s="42">
        <v>4.09</v>
      </c>
      <c r="D2799" s="42">
        <v>4.2</v>
      </c>
      <c r="E2799" s="42">
        <v>4.3099999999999996</v>
      </c>
      <c r="F2799" s="42">
        <v>4.42</v>
      </c>
      <c r="G2799" s="42">
        <v>4.5199999999999996</v>
      </c>
      <c r="H2799" s="42">
        <v>4.63</v>
      </c>
      <c r="I2799" s="42">
        <v>4.74</v>
      </c>
      <c r="J2799" s="42">
        <v>4.8499999999999996</v>
      </c>
      <c r="K2799" s="42">
        <v>4.95</v>
      </c>
      <c r="L2799" s="42">
        <v>5.0599999999999996</v>
      </c>
      <c r="M2799" s="42">
        <v>5.17</v>
      </c>
      <c r="N2799" s="42">
        <v>5.27</v>
      </c>
      <c r="O2799" s="42">
        <v>5.38</v>
      </c>
      <c r="P2799" s="42">
        <v>5.49</v>
      </c>
      <c r="Q2799" s="42">
        <v>5.6</v>
      </c>
      <c r="R2799" s="42">
        <v>5.7</v>
      </c>
      <c r="S2799" s="42">
        <v>5.81</v>
      </c>
      <c r="T2799" s="42">
        <v>5.92</v>
      </c>
      <c r="U2799" s="42">
        <v>6.02</v>
      </c>
      <c r="V2799" s="42">
        <v>6.13</v>
      </c>
      <c r="W2799" s="42">
        <v>6.24</v>
      </c>
      <c r="X2799" s="42">
        <v>6.35</v>
      </c>
      <c r="Y2799" s="42">
        <v>6.45</v>
      </c>
      <c r="Z2799" s="42">
        <v>6.56</v>
      </c>
      <c r="AA2799" s="42">
        <v>6.67</v>
      </c>
      <c r="AB2799" s="42">
        <v>6.77</v>
      </c>
      <c r="AC2799" s="42">
        <v>6.88</v>
      </c>
      <c r="AD2799" s="42">
        <v>6.99</v>
      </c>
      <c r="AE2799" s="42">
        <v>7.1</v>
      </c>
      <c r="AF2799" s="42">
        <v>7.2</v>
      </c>
      <c r="AG2799" s="42">
        <v>7.31</v>
      </c>
      <c r="AH2799" s="42">
        <v>7.42</v>
      </c>
      <c r="AI2799" s="42">
        <v>7.52</v>
      </c>
      <c r="AJ2799" s="42">
        <v>7.63</v>
      </c>
      <c r="AK2799" s="42">
        <v>7.74</v>
      </c>
      <c r="AL2799" s="42">
        <v>7.85</v>
      </c>
      <c r="AM2799" s="42">
        <v>7.95</v>
      </c>
      <c r="AN2799" s="42">
        <v>8.06</v>
      </c>
      <c r="AO2799" s="42">
        <v>8.17</v>
      </c>
      <c r="AP2799" s="42">
        <v>8.27</v>
      </c>
    </row>
    <row r="2800" spans="1:42" x14ac:dyDescent="0.2">
      <c r="A2800" s="41">
        <v>27.88</v>
      </c>
      <c r="B2800" s="42">
        <v>3.99</v>
      </c>
      <c r="C2800" s="42">
        <v>4.09</v>
      </c>
      <c r="D2800" s="42">
        <v>4.2</v>
      </c>
      <c r="E2800" s="42">
        <v>4.3099999999999996</v>
      </c>
      <c r="F2800" s="42">
        <v>4.42</v>
      </c>
      <c r="G2800" s="42">
        <v>4.5199999999999996</v>
      </c>
      <c r="H2800" s="42">
        <v>4.63</v>
      </c>
      <c r="I2800" s="42">
        <v>4.74</v>
      </c>
      <c r="J2800" s="42">
        <v>4.84</v>
      </c>
      <c r="K2800" s="42">
        <v>4.95</v>
      </c>
      <c r="L2800" s="42">
        <v>5.0599999999999996</v>
      </c>
      <c r="M2800" s="42">
        <v>5.17</v>
      </c>
      <c r="N2800" s="42">
        <v>5.27</v>
      </c>
      <c r="O2800" s="42">
        <v>5.38</v>
      </c>
      <c r="P2800" s="42">
        <v>5.49</v>
      </c>
      <c r="Q2800" s="42">
        <v>5.59</v>
      </c>
      <c r="R2800" s="42">
        <v>5.7</v>
      </c>
      <c r="S2800" s="42">
        <v>5.81</v>
      </c>
      <c r="T2800" s="42">
        <v>5.92</v>
      </c>
      <c r="U2800" s="42">
        <v>6.02</v>
      </c>
      <c r="V2800" s="42">
        <v>6.13</v>
      </c>
      <c r="W2800" s="42">
        <v>6.24</v>
      </c>
      <c r="X2800" s="42">
        <v>6.34</v>
      </c>
      <c r="Y2800" s="42">
        <v>6.45</v>
      </c>
      <c r="Z2800" s="42">
        <v>6.56</v>
      </c>
      <c r="AA2800" s="42">
        <v>6.67</v>
      </c>
      <c r="AB2800" s="42">
        <v>6.77</v>
      </c>
      <c r="AC2800" s="42">
        <v>6.88</v>
      </c>
      <c r="AD2800" s="42">
        <v>6.99</v>
      </c>
      <c r="AE2800" s="42">
        <v>7.09</v>
      </c>
      <c r="AF2800" s="42">
        <v>7.2</v>
      </c>
      <c r="AG2800" s="42">
        <v>7.31</v>
      </c>
      <c r="AH2800" s="42">
        <v>7.42</v>
      </c>
      <c r="AI2800" s="42">
        <v>7.52</v>
      </c>
      <c r="AJ2800" s="42">
        <v>7.63</v>
      </c>
      <c r="AK2800" s="42">
        <v>7.74</v>
      </c>
      <c r="AL2800" s="42">
        <v>7.84</v>
      </c>
      <c r="AM2800" s="42">
        <v>7.95</v>
      </c>
      <c r="AN2800" s="42">
        <v>8.06</v>
      </c>
      <c r="AO2800" s="42">
        <v>8.17</v>
      </c>
      <c r="AP2800" s="42">
        <v>8.27</v>
      </c>
    </row>
    <row r="2801" spans="1:42" x14ac:dyDescent="0.2">
      <c r="A2801" s="41">
        <v>27.89</v>
      </c>
      <c r="B2801" s="42">
        <v>3.99</v>
      </c>
      <c r="C2801" s="42">
        <v>4.09</v>
      </c>
      <c r="D2801" s="42">
        <v>4.2</v>
      </c>
      <c r="E2801" s="42">
        <v>4.3099999999999996</v>
      </c>
      <c r="F2801" s="42">
        <v>4.41</v>
      </c>
      <c r="G2801" s="42">
        <v>4.5199999999999996</v>
      </c>
      <c r="H2801" s="42">
        <v>4.63</v>
      </c>
      <c r="I2801" s="42">
        <v>4.74</v>
      </c>
      <c r="J2801" s="42">
        <v>4.84</v>
      </c>
      <c r="K2801" s="42">
        <v>4.95</v>
      </c>
      <c r="L2801" s="42">
        <v>5.0599999999999996</v>
      </c>
      <c r="M2801" s="42">
        <v>5.16</v>
      </c>
      <c r="N2801" s="42">
        <v>5.27</v>
      </c>
      <c r="O2801" s="42">
        <v>5.38</v>
      </c>
      <c r="P2801" s="42">
        <v>5.49</v>
      </c>
      <c r="Q2801" s="42">
        <v>5.59</v>
      </c>
      <c r="R2801" s="42">
        <v>5.7</v>
      </c>
      <c r="S2801" s="42">
        <v>5.81</v>
      </c>
      <c r="T2801" s="42">
        <v>5.91</v>
      </c>
      <c r="U2801" s="42">
        <v>6.02</v>
      </c>
      <c r="V2801" s="42">
        <v>6.13</v>
      </c>
      <c r="W2801" s="42">
        <v>6.24</v>
      </c>
      <c r="X2801" s="42">
        <v>6.34</v>
      </c>
      <c r="Y2801" s="42">
        <v>6.45</v>
      </c>
      <c r="Z2801" s="42">
        <v>6.56</v>
      </c>
      <c r="AA2801" s="42">
        <v>6.66</v>
      </c>
      <c r="AB2801" s="42">
        <v>6.77</v>
      </c>
      <c r="AC2801" s="42">
        <v>6.88</v>
      </c>
      <c r="AD2801" s="42">
        <v>6.99</v>
      </c>
      <c r="AE2801" s="42">
        <v>7.09</v>
      </c>
      <c r="AF2801" s="42">
        <v>7.2</v>
      </c>
      <c r="AG2801" s="42">
        <v>7.31</v>
      </c>
      <c r="AH2801" s="42">
        <v>7.41</v>
      </c>
      <c r="AI2801" s="42">
        <v>7.52</v>
      </c>
      <c r="AJ2801" s="42">
        <v>7.63</v>
      </c>
      <c r="AK2801" s="42">
        <v>7.74</v>
      </c>
      <c r="AL2801" s="42">
        <v>7.84</v>
      </c>
      <c r="AM2801" s="42">
        <v>7.95</v>
      </c>
      <c r="AN2801" s="42">
        <v>8.06</v>
      </c>
      <c r="AO2801" s="42">
        <v>8.16</v>
      </c>
      <c r="AP2801" s="42">
        <v>8.27</v>
      </c>
    </row>
    <row r="2802" spans="1:42" x14ac:dyDescent="0.2">
      <c r="A2802" s="41">
        <v>27.9</v>
      </c>
      <c r="B2802" s="42">
        <v>3.99</v>
      </c>
      <c r="C2802" s="42">
        <v>4.09</v>
      </c>
      <c r="D2802" s="42">
        <v>4.2</v>
      </c>
      <c r="E2802" s="42">
        <v>4.3099999999999996</v>
      </c>
      <c r="F2802" s="42">
        <v>4.41</v>
      </c>
      <c r="G2802" s="42">
        <v>4.5199999999999996</v>
      </c>
      <c r="H2802" s="42">
        <v>4.63</v>
      </c>
      <c r="I2802" s="42">
        <v>4.74</v>
      </c>
      <c r="J2802" s="42">
        <v>4.84</v>
      </c>
      <c r="K2802" s="42">
        <v>4.95</v>
      </c>
      <c r="L2802" s="42">
        <v>5.0599999999999996</v>
      </c>
      <c r="M2802" s="42">
        <v>5.16</v>
      </c>
      <c r="N2802" s="42">
        <v>5.27</v>
      </c>
      <c r="O2802" s="42">
        <v>5.38</v>
      </c>
      <c r="P2802" s="42">
        <v>5.49</v>
      </c>
      <c r="Q2802" s="42">
        <v>5.59</v>
      </c>
      <c r="R2802" s="42">
        <v>5.7</v>
      </c>
      <c r="S2802" s="42">
        <v>5.81</v>
      </c>
      <c r="T2802" s="42">
        <v>5.91</v>
      </c>
      <c r="U2802" s="42">
        <v>6.02</v>
      </c>
      <c r="V2802" s="42">
        <v>6.13</v>
      </c>
      <c r="W2802" s="42">
        <v>6.24</v>
      </c>
      <c r="X2802" s="42">
        <v>6.34</v>
      </c>
      <c r="Y2802" s="42">
        <v>6.45</v>
      </c>
      <c r="Z2802" s="42">
        <v>6.56</v>
      </c>
      <c r="AA2802" s="42">
        <v>6.66</v>
      </c>
      <c r="AB2802" s="42">
        <v>6.77</v>
      </c>
      <c r="AC2802" s="42">
        <v>6.88</v>
      </c>
      <c r="AD2802" s="42">
        <v>6.98</v>
      </c>
      <c r="AE2802" s="42">
        <v>7.09</v>
      </c>
      <c r="AF2802" s="42">
        <v>7.2</v>
      </c>
      <c r="AG2802" s="42">
        <v>7.31</v>
      </c>
      <c r="AH2802" s="42">
        <v>7.41</v>
      </c>
      <c r="AI2802" s="42">
        <v>7.52</v>
      </c>
      <c r="AJ2802" s="42">
        <v>7.63</v>
      </c>
      <c r="AK2802" s="42">
        <v>7.73</v>
      </c>
      <c r="AL2802" s="42">
        <v>7.84</v>
      </c>
      <c r="AM2802" s="42">
        <v>7.95</v>
      </c>
      <c r="AN2802" s="42">
        <v>8.06</v>
      </c>
      <c r="AO2802" s="42">
        <v>8.16</v>
      </c>
      <c r="AP2802" s="42">
        <v>8.27</v>
      </c>
    </row>
    <row r="2803" spans="1:42" x14ac:dyDescent="0.2">
      <c r="A2803" s="41">
        <v>27.91</v>
      </c>
      <c r="B2803" s="42">
        <v>3.98</v>
      </c>
      <c r="C2803" s="42">
        <v>4.09</v>
      </c>
      <c r="D2803" s="42">
        <v>4.2</v>
      </c>
      <c r="E2803" s="42">
        <v>4.3099999999999996</v>
      </c>
      <c r="F2803" s="42">
        <v>4.41</v>
      </c>
      <c r="G2803" s="42">
        <v>4.5199999999999996</v>
      </c>
      <c r="H2803" s="42">
        <v>4.63</v>
      </c>
      <c r="I2803" s="42">
        <v>4.7300000000000004</v>
      </c>
      <c r="J2803" s="42">
        <v>4.84</v>
      </c>
      <c r="K2803" s="42">
        <v>4.95</v>
      </c>
      <c r="L2803" s="42">
        <v>5.0599999999999996</v>
      </c>
      <c r="M2803" s="42">
        <v>5.16</v>
      </c>
      <c r="N2803" s="42">
        <v>5.27</v>
      </c>
      <c r="O2803" s="42">
        <v>5.38</v>
      </c>
      <c r="P2803" s="42">
        <v>5.48</v>
      </c>
      <c r="Q2803" s="42">
        <v>5.59</v>
      </c>
      <c r="R2803" s="42">
        <v>5.7</v>
      </c>
      <c r="S2803" s="42">
        <v>5.81</v>
      </c>
      <c r="T2803" s="42">
        <v>5.91</v>
      </c>
      <c r="U2803" s="42">
        <v>6.02</v>
      </c>
      <c r="V2803" s="42">
        <v>6.13</v>
      </c>
      <c r="W2803" s="42">
        <v>6.23</v>
      </c>
      <c r="X2803" s="42">
        <v>6.34</v>
      </c>
      <c r="Y2803" s="42">
        <v>6.45</v>
      </c>
      <c r="Z2803" s="42">
        <v>6.56</v>
      </c>
      <c r="AA2803" s="42">
        <v>6.66</v>
      </c>
      <c r="AB2803" s="42">
        <v>6.77</v>
      </c>
      <c r="AC2803" s="42">
        <v>6.88</v>
      </c>
      <c r="AD2803" s="42">
        <v>6.98</v>
      </c>
      <c r="AE2803" s="42">
        <v>7.09</v>
      </c>
      <c r="AF2803" s="42">
        <v>7.2</v>
      </c>
      <c r="AG2803" s="42">
        <v>7.3</v>
      </c>
      <c r="AH2803" s="42">
        <v>7.41</v>
      </c>
      <c r="AI2803" s="42">
        <v>7.52</v>
      </c>
      <c r="AJ2803" s="42">
        <v>7.63</v>
      </c>
      <c r="AK2803" s="42">
        <v>7.73</v>
      </c>
      <c r="AL2803" s="42">
        <v>7.84</v>
      </c>
      <c r="AM2803" s="42">
        <v>7.95</v>
      </c>
      <c r="AN2803" s="42">
        <v>8.0500000000000007</v>
      </c>
      <c r="AO2803" s="42">
        <v>8.16</v>
      </c>
      <c r="AP2803" s="42">
        <v>8.27</v>
      </c>
    </row>
    <row r="2804" spans="1:42" x14ac:dyDescent="0.2">
      <c r="A2804" s="41">
        <v>27.92</v>
      </c>
      <c r="B2804" s="42">
        <v>3.98</v>
      </c>
      <c r="C2804" s="42">
        <v>4.09</v>
      </c>
      <c r="D2804" s="42">
        <v>4.2</v>
      </c>
      <c r="E2804" s="42">
        <v>4.3099999999999996</v>
      </c>
      <c r="F2804" s="42">
        <v>4.41</v>
      </c>
      <c r="G2804" s="42">
        <v>4.5199999999999996</v>
      </c>
      <c r="H2804" s="42">
        <v>4.63</v>
      </c>
      <c r="I2804" s="42">
        <v>4.7300000000000004</v>
      </c>
      <c r="J2804" s="42">
        <v>4.84</v>
      </c>
      <c r="K2804" s="42">
        <v>4.95</v>
      </c>
      <c r="L2804" s="42">
        <v>5.05</v>
      </c>
      <c r="M2804" s="42">
        <v>5.16</v>
      </c>
      <c r="N2804" s="42">
        <v>5.27</v>
      </c>
      <c r="O2804" s="42">
        <v>5.38</v>
      </c>
      <c r="P2804" s="42">
        <v>5.48</v>
      </c>
      <c r="Q2804" s="42">
        <v>5.59</v>
      </c>
      <c r="R2804" s="42">
        <v>5.7</v>
      </c>
      <c r="S2804" s="42">
        <v>5.8</v>
      </c>
      <c r="T2804" s="42">
        <v>5.91</v>
      </c>
      <c r="U2804" s="42">
        <v>6.02</v>
      </c>
      <c r="V2804" s="42">
        <v>6.13</v>
      </c>
      <c r="W2804" s="42">
        <v>6.23</v>
      </c>
      <c r="X2804" s="42">
        <v>6.34</v>
      </c>
      <c r="Y2804" s="42">
        <v>6.45</v>
      </c>
      <c r="Z2804" s="42">
        <v>6.55</v>
      </c>
      <c r="AA2804" s="42">
        <v>6.66</v>
      </c>
      <c r="AB2804" s="42">
        <v>6.77</v>
      </c>
      <c r="AC2804" s="42">
        <v>6.88</v>
      </c>
      <c r="AD2804" s="42">
        <v>6.98</v>
      </c>
      <c r="AE2804" s="42">
        <v>7.09</v>
      </c>
      <c r="AF2804" s="42">
        <v>7.2</v>
      </c>
      <c r="AG2804" s="42">
        <v>7.3</v>
      </c>
      <c r="AH2804" s="42">
        <v>7.41</v>
      </c>
      <c r="AI2804" s="42">
        <v>7.52</v>
      </c>
      <c r="AJ2804" s="42">
        <v>7.62</v>
      </c>
      <c r="AK2804" s="42">
        <v>7.73</v>
      </c>
      <c r="AL2804" s="42">
        <v>7.84</v>
      </c>
      <c r="AM2804" s="42">
        <v>7.95</v>
      </c>
      <c r="AN2804" s="42">
        <v>8.0500000000000007</v>
      </c>
      <c r="AO2804" s="42">
        <v>8.16</v>
      </c>
      <c r="AP2804" s="42">
        <v>8.27</v>
      </c>
    </row>
    <row r="2805" spans="1:42" x14ac:dyDescent="0.2">
      <c r="A2805" s="41">
        <v>27.93</v>
      </c>
      <c r="B2805" s="42">
        <v>3.98</v>
      </c>
      <c r="C2805" s="42">
        <v>4.09</v>
      </c>
      <c r="D2805" s="42">
        <v>4.2</v>
      </c>
      <c r="E2805" s="42">
        <v>4.3</v>
      </c>
      <c r="F2805" s="42">
        <v>4.41</v>
      </c>
      <c r="G2805" s="42">
        <v>4.5199999999999996</v>
      </c>
      <c r="H2805" s="42">
        <v>4.63</v>
      </c>
      <c r="I2805" s="42">
        <v>4.7300000000000004</v>
      </c>
      <c r="J2805" s="42">
        <v>4.84</v>
      </c>
      <c r="K2805" s="42">
        <v>4.95</v>
      </c>
      <c r="L2805" s="42">
        <v>5.05</v>
      </c>
      <c r="M2805" s="42">
        <v>5.16</v>
      </c>
      <c r="N2805" s="42">
        <v>5.27</v>
      </c>
      <c r="O2805" s="42">
        <v>5.38</v>
      </c>
      <c r="P2805" s="42">
        <v>5.48</v>
      </c>
      <c r="Q2805" s="42">
        <v>5.59</v>
      </c>
      <c r="R2805" s="42">
        <v>5.7</v>
      </c>
      <c r="S2805" s="42">
        <v>5.8</v>
      </c>
      <c r="T2805" s="42">
        <v>5.91</v>
      </c>
      <c r="U2805" s="42">
        <v>6.02</v>
      </c>
      <c r="V2805" s="42">
        <v>6.12</v>
      </c>
      <c r="W2805" s="42">
        <v>6.23</v>
      </c>
      <c r="X2805" s="42">
        <v>6.34</v>
      </c>
      <c r="Y2805" s="42">
        <v>6.45</v>
      </c>
      <c r="Z2805" s="42">
        <v>6.55</v>
      </c>
      <c r="AA2805" s="42">
        <v>6.66</v>
      </c>
      <c r="AB2805" s="42">
        <v>6.77</v>
      </c>
      <c r="AC2805" s="42">
        <v>6.87</v>
      </c>
      <c r="AD2805" s="42">
        <v>6.98</v>
      </c>
      <c r="AE2805" s="42">
        <v>7.09</v>
      </c>
      <c r="AF2805" s="42">
        <v>7.2</v>
      </c>
      <c r="AG2805" s="42">
        <v>7.3</v>
      </c>
      <c r="AH2805" s="42">
        <v>7.41</v>
      </c>
      <c r="AI2805" s="42">
        <v>7.52</v>
      </c>
      <c r="AJ2805" s="42">
        <v>7.62</v>
      </c>
      <c r="AK2805" s="42">
        <v>7.73</v>
      </c>
      <c r="AL2805" s="42">
        <v>7.84</v>
      </c>
      <c r="AM2805" s="42">
        <v>7.94</v>
      </c>
      <c r="AN2805" s="42">
        <v>8.0500000000000007</v>
      </c>
      <c r="AO2805" s="42">
        <v>8.16</v>
      </c>
      <c r="AP2805" s="42">
        <v>8.27</v>
      </c>
    </row>
    <row r="2806" spans="1:42" x14ac:dyDescent="0.2">
      <c r="A2806" s="41">
        <v>27.94</v>
      </c>
      <c r="B2806" s="42">
        <v>3.98</v>
      </c>
      <c r="C2806" s="42">
        <v>4.09</v>
      </c>
      <c r="D2806" s="42">
        <v>4.2</v>
      </c>
      <c r="E2806" s="42">
        <v>4.3</v>
      </c>
      <c r="F2806" s="42">
        <v>4.41</v>
      </c>
      <c r="G2806" s="42">
        <v>4.5199999999999996</v>
      </c>
      <c r="H2806" s="42">
        <v>4.62</v>
      </c>
      <c r="I2806" s="42">
        <v>4.7300000000000004</v>
      </c>
      <c r="J2806" s="42">
        <v>4.84</v>
      </c>
      <c r="K2806" s="42">
        <v>4.95</v>
      </c>
      <c r="L2806" s="42">
        <v>5.05</v>
      </c>
      <c r="M2806" s="42">
        <v>5.16</v>
      </c>
      <c r="N2806" s="42">
        <v>5.27</v>
      </c>
      <c r="O2806" s="42">
        <v>5.37</v>
      </c>
      <c r="P2806" s="42">
        <v>5.48</v>
      </c>
      <c r="Q2806" s="42">
        <v>5.59</v>
      </c>
      <c r="R2806" s="42">
        <v>5.7</v>
      </c>
      <c r="S2806" s="42">
        <v>5.8</v>
      </c>
      <c r="T2806" s="42">
        <v>5.91</v>
      </c>
      <c r="U2806" s="42">
        <v>6.02</v>
      </c>
      <c r="V2806" s="42">
        <v>6.12</v>
      </c>
      <c r="W2806" s="42">
        <v>6.23</v>
      </c>
      <c r="X2806" s="42">
        <v>6.34</v>
      </c>
      <c r="Y2806" s="42">
        <v>6.44</v>
      </c>
      <c r="Z2806" s="42">
        <v>6.55</v>
      </c>
      <c r="AA2806" s="42">
        <v>6.66</v>
      </c>
      <c r="AB2806" s="42">
        <v>6.77</v>
      </c>
      <c r="AC2806" s="42">
        <v>6.87</v>
      </c>
      <c r="AD2806" s="42">
        <v>6.98</v>
      </c>
      <c r="AE2806" s="42">
        <v>7.09</v>
      </c>
      <c r="AF2806" s="42">
        <v>7.19</v>
      </c>
      <c r="AG2806" s="42">
        <v>7.3</v>
      </c>
      <c r="AH2806" s="42">
        <v>7.41</v>
      </c>
      <c r="AI2806" s="42">
        <v>7.52</v>
      </c>
      <c r="AJ2806" s="42">
        <v>7.62</v>
      </c>
      <c r="AK2806" s="42">
        <v>7.73</v>
      </c>
      <c r="AL2806" s="42">
        <v>7.84</v>
      </c>
      <c r="AM2806" s="42">
        <v>7.94</v>
      </c>
      <c r="AN2806" s="42">
        <v>8.0500000000000007</v>
      </c>
      <c r="AO2806" s="42">
        <v>8.16</v>
      </c>
      <c r="AP2806" s="42">
        <v>8.26</v>
      </c>
    </row>
    <row r="2807" spans="1:42" x14ac:dyDescent="0.2">
      <c r="A2807" s="41">
        <v>27.95</v>
      </c>
      <c r="B2807" s="42">
        <v>3.98</v>
      </c>
      <c r="C2807" s="42">
        <v>4.09</v>
      </c>
      <c r="D2807" s="42">
        <v>4.2</v>
      </c>
      <c r="E2807" s="42">
        <v>4.3</v>
      </c>
      <c r="F2807" s="42">
        <v>4.41</v>
      </c>
      <c r="G2807" s="42">
        <v>4.5199999999999996</v>
      </c>
      <c r="H2807" s="42">
        <v>4.62</v>
      </c>
      <c r="I2807" s="42">
        <v>4.7300000000000004</v>
      </c>
      <c r="J2807" s="42">
        <v>4.84</v>
      </c>
      <c r="K2807" s="42">
        <v>4.9400000000000004</v>
      </c>
      <c r="L2807" s="42">
        <v>5.05</v>
      </c>
      <c r="M2807" s="42">
        <v>5.16</v>
      </c>
      <c r="N2807" s="42">
        <v>5.27</v>
      </c>
      <c r="O2807" s="42">
        <v>5.37</v>
      </c>
      <c r="P2807" s="42">
        <v>5.48</v>
      </c>
      <c r="Q2807" s="42">
        <v>5.59</v>
      </c>
      <c r="R2807" s="42">
        <v>5.69</v>
      </c>
      <c r="S2807" s="42">
        <v>5.8</v>
      </c>
      <c r="T2807" s="42">
        <v>5.91</v>
      </c>
      <c r="U2807" s="42">
        <v>6.02</v>
      </c>
      <c r="V2807" s="42">
        <v>6.12</v>
      </c>
      <c r="W2807" s="42">
        <v>6.23</v>
      </c>
      <c r="X2807" s="42">
        <v>6.34</v>
      </c>
      <c r="Y2807" s="42">
        <v>6.44</v>
      </c>
      <c r="Z2807" s="42">
        <v>6.55</v>
      </c>
      <c r="AA2807" s="42">
        <v>6.66</v>
      </c>
      <c r="AB2807" s="42">
        <v>6.76</v>
      </c>
      <c r="AC2807" s="42">
        <v>6.87</v>
      </c>
      <c r="AD2807" s="42">
        <v>6.98</v>
      </c>
      <c r="AE2807" s="42">
        <v>7.09</v>
      </c>
      <c r="AF2807" s="42">
        <v>7.19</v>
      </c>
      <c r="AG2807" s="42">
        <v>7.3</v>
      </c>
      <c r="AH2807" s="42">
        <v>7.41</v>
      </c>
      <c r="AI2807" s="42">
        <v>7.51</v>
      </c>
      <c r="AJ2807" s="42">
        <v>7.62</v>
      </c>
      <c r="AK2807" s="42">
        <v>7.73</v>
      </c>
      <c r="AL2807" s="42">
        <v>7.83</v>
      </c>
      <c r="AM2807" s="42">
        <v>7.94</v>
      </c>
      <c r="AN2807" s="42">
        <v>8.0500000000000007</v>
      </c>
      <c r="AO2807" s="42">
        <v>8.16</v>
      </c>
      <c r="AP2807" s="42">
        <v>8.26</v>
      </c>
    </row>
    <row r="2808" spans="1:42" x14ac:dyDescent="0.2">
      <c r="A2808" s="41">
        <v>27.96</v>
      </c>
      <c r="B2808" s="42">
        <v>3.98</v>
      </c>
      <c r="C2808" s="42">
        <v>4.09</v>
      </c>
      <c r="D2808" s="42">
        <v>4.1900000000000004</v>
      </c>
      <c r="E2808" s="42">
        <v>4.3</v>
      </c>
      <c r="F2808" s="42">
        <v>4.41</v>
      </c>
      <c r="G2808" s="42">
        <v>4.5199999999999996</v>
      </c>
      <c r="H2808" s="42">
        <v>4.62</v>
      </c>
      <c r="I2808" s="42">
        <v>4.7300000000000004</v>
      </c>
      <c r="J2808" s="42">
        <v>4.84</v>
      </c>
      <c r="K2808" s="42">
        <v>4.9400000000000004</v>
      </c>
      <c r="L2808" s="42">
        <v>5.05</v>
      </c>
      <c r="M2808" s="42">
        <v>5.16</v>
      </c>
      <c r="N2808" s="42">
        <v>5.27</v>
      </c>
      <c r="O2808" s="42">
        <v>5.37</v>
      </c>
      <c r="P2808" s="42">
        <v>5.48</v>
      </c>
      <c r="Q2808" s="42">
        <v>5.59</v>
      </c>
      <c r="R2808" s="42">
        <v>5.69</v>
      </c>
      <c r="S2808" s="42">
        <v>5.8</v>
      </c>
      <c r="T2808" s="42">
        <v>5.91</v>
      </c>
      <c r="U2808" s="42">
        <v>6.01</v>
      </c>
      <c r="V2808" s="42">
        <v>6.12</v>
      </c>
      <c r="W2808" s="42">
        <v>6.23</v>
      </c>
      <c r="X2808" s="42">
        <v>6.34</v>
      </c>
      <c r="Y2808" s="42">
        <v>6.44</v>
      </c>
      <c r="Z2808" s="42">
        <v>6.55</v>
      </c>
      <c r="AA2808" s="42">
        <v>6.66</v>
      </c>
      <c r="AB2808" s="42">
        <v>6.76</v>
      </c>
      <c r="AC2808" s="42">
        <v>6.87</v>
      </c>
      <c r="AD2808" s="42">
        <v>6.98</v>
      </c>
      <c r="AE2808" s="42">
        <v>7.08</v>
      </c>
      <c r="AF2808" s="42">
        <v>7.19</v>
      </c>
      <c r="AG2808" s="42">
        <v>7.3</v>
      </c>
      <c r="AH2808" s="42">
        <v>7.41</v>
      </c>
      <c r="AI2808" s="42">
        <v>7.51</v>
      </c>
      <c r="AJ2808" s="42">
        <v>7.62</v>
      </c>
      <c r="AK2808" s="42">
        <v>7.73</v>
      </c>
      <c r="AL2808" s="42">
        <v>7.83</v>
      </c>
      <c r="AM2808" s="42">
        <v>7.94</v>
      </c>
      <c r="AN2808" s="42">
        <v>8.0500000000000007</v>
      </c>
      <c r="AO2808" s="42">
        <v>8.15</v>
      </c>
      <c r="AP2808" s="42">
        <v>8.26</v>
      </c>
    </row>
    <row r="2809" spans="1:42" x14ac:dyDescent="0.2">
      <c r="A2809" s="41">
        <v>27.97</v>
      </c>
      <c r="B2809" s="42">
        <v>3.98</v>
      </c>
      <c r="C2809" s="42">
        <v>4.09</v>
      </c>
      <c r="D2809" s="42">
        <v>4.1900000000000004</v>
      </c>
      <c r="E2809" s="42">
        <v>4.3</v>
      </c>
      <c r="F2809" s="42">
        <v>4.41</v>
      </c>
      <c r="G2809" s="42">
        <v>4.51</v>
      </c>
      <c r="H2809" s="42">
        <v>4.62</v>
      </c>
      <c r="I2809" s="42">
        <v>4.7300000000000004</v>
      </c>
      <c r="J2809" s="42">
        <v>4.84</v>
      </c>
      <c r="K2809" s="42">
        <v>4.9400000000000004</v>
      </c>
      <c r="L2809" s="42">
        <v>5.05</v>
      </c>
      <c r="M2809" s="42">
        <v>5.16</v>
      </c>
      <c r="N2809" s="42">
        <v>5.26</v>
      </c>
      <c r="O2809" s="42">
        <v>5.37</v>
      </c>
      <c r="P2809" s="42">
        <v>5.48</v>
      </c>
      <c r="Q2809" s="42">
        <v>5.59</v>
      </c>
      <c r="R2809" s="42">
        <v>5.69</v>
      </c>
      <c r="S2809" s="42">
        <v>5.8</v>
      </c>
      <c r="T2809" s="42">
        <v>5.91</v>
      </c>
      <c r="U2809" s="42">
        <v>6.01</v>
      </c>
      <c r="V2809" s="42">
        <v>6.12</v>
      </c>
      <c r="W2809" s="42">
        <v>6.23</v>
      </c>
      <c r="X2809" s="42">
        <v>6.33</v>
      </c>
      <c r="Y2809" s="42">
        <v>6.44</v>
      </c>
      <c r="Z2809" s="42">
        <v>6.55</v>
      </c>
      <c r="AA2809" s="42">
        <v>6.66</v>
      </c>
      <c r="AB2809" s="42">
        <v>6.76</v>
      </c>
      <c r="AC2809" s="42">
        <v>6.87</v>
      </c>
      <c r="AD2809" s="42">
        <v>6.98</v>
      </c>
      <c r="AE2809" s="42">
        <v>7.08</v>
      </c>
      <c r="AF2809" s="42">
        <v>7.19</v>
      </c>
      <c r="AG2809" s="42">
        <v>7.3</v>
      </c>
      <c r="AH2809" s="42">
        <v>7.4</v>
      </c>
      <c r="AI2809" s="42">
        <v>7.51</v>
      </c>
      <c r="AJ2809" s="42">
        <v>7.62</v>
      </c>
      <c r="AK2809" s="42">
        <v>7.72</v>
      </c>
      <c r="AL2809" s="42">
        <v>7.83</v>
      </c>
      <c r="AM2809" s="42">
        <v>7.94</v>
      </c>
      <c r="AN2809" s="42">
        <v>8.0500000000000007</v>
      </c>
      <c r="AO2809" s="42">
        <v>8.15</v>
      </c>
      <c r="AP2809" s="42">
        <v>8.26</v>
      </c>
    </row>
    <row r="2810" spans="1:42" x14ac:dyDescent="0.2">
      <c r="A2810" s="41">
        <v>27.98</v>
      </c>
      <c r="B2810" s="42">
        <v>3.98</v>
      </c>
      <c r="C2810" s="42">
        <v>4.09</v>
      </c>
      <c r="D2810" s="42">
        <v>4.1900000000000004</v>
      </c>
      <c r="E2810" s="42">
        <v>4.3</v>
      </c>
      <c r="F2810" s="42">
        <v>4.41</v>
      </c>
      <c r="G2810" s="42">
        <v>4.51</v>
      </c>
      <c r="H2810" s="42">
        <v>4.62</v>
      </c>
      <c r="I2810" s="42">
        <v>4.7300000000000004</v>
      </c>
      <c r="J2810" s="42">
        <v>4.84</v>
      </c>
      <c r="K2810" s="42">
        <v>4.9400000000000004</v>
      </c>
      <c r="L2810" s="42">
        <v>5.05</v>
      </c>
      <c r="M2810" s="42">
        <v>5.16</v>
      </c>
      <c r="N2810" s="42">
        <v>5.26</v>
      </c>
      <c r="O2810" s="42">
        <v>5.37</v>
      </c>
      <c r="P2810" s="42">
        <v>5.48</v>
      </c>
      <c r="Q2810" s="42">
        <v>5.58</v>
      </c>
      <c r="R2810" s="42">
        <v>5.69</v>
      </c>
      <c r="S2810" s="42">
        <v>5.8</v>
      </c>
      <c r="T2810" s="42">
        <v>5.91</v>
      </c>
      <c r="U2810" s="42">
        <v>6.01</v>
      </c>
      <c r="V2810" s="42">
        <v>6.12</v>
      </c>
      <c r="W2810" s="42">
        <v>6.23</v>
      </c>
      <c r="X2810" s="42">
        <v>6.33</v>
      </c>
      <c r="Y2810" s="42">
        <v>6.44</v>
      </c>
      <c r="Z2810" s="42">
        <v>6.55</v>
      </c>
      <c r="AA2810" s="42">
        <v>6.65</v>
      </c>
      <c r="AB2810" s="42">
        <v>6.76</v>
      </c>
      <c r="AC2810" s="42">
        <v>6.87</v>
      </c>
      <c r="AD2810" s="42">
        <v>6.97</v>
      </c>
      <c r="AE2810" s="42">
        <v>7.08</v>
      </c>
      <c r="AF2810" s="42">
        <v>7.19</v>
      </c>
      <c r="AG2810" s="42">
        <v>7.3</v>
      </c>
      <c r="AH2810" s="42">
        <v>7.4</v>
      </c>
      <c r="AI2810" s="42">
        <v>7.51</v>
      </c>
      <c r="AJ2810" s="42">
        <v>7.62</v>
      </c>
      <c r="AK2810" s="42">
        <v>7.72</v>
      </c>
      <c r="AL2810" s="42">
        <v>7.83</v>
      </c>
      <c r="AM2810" s="42">
        <v>7.94</v>
      </c>
      <c r="AN2810" s="42">
        <v>8.0399999999999991</v>
      </c>
      <c r="AO2810" s="42">
        <v>8.15</v>
      </c>
      <c r="AP2810" s="42">
        <v>8.26</v>
      </c>
    </row>
    <row r="2811" spans="1:42" x14ac:dyDescent="0.2">
      <c r="A2811" s="41">
        <v>27.99</v>
      </c>
      <c r="B2811" s="42">
        <v>3.98</v>
      </c>
      <c r="C2811" s="42">
        <v>4.09</v>
      </c>
      <c r="D2811" s="42">
        <v>4.1900000000000004</v>
      </c>
      <c r="E2811" s="42">
        <v>4.3</v>
      </c>
      <c r="F2811" s="42">
        <v>4.41</v>
      </c>
      <c r="G2811" s="42">
        <v>4.51</v>
      </c>
      <c r="H2811" s="42">
        <v>4.62</v>
      </c>
      <c r="I2811" s="42">
        <v>4.7300000000000004</v>
      </c>
      <c r="J2811" s="42">
        <v>4.83</v>
      </c>
      <c r="K2811" s="42">
        <v>4.9400000000000004</v>
      </c>
      <c r="L2811" s="42">
        <v>5.05</v>
      </c>
      <c r="M2811" s="42">
        <v>5.16</v>
      </c>
      <c r="N2811" s="42">
        <v>5.26</v>
      </c>
      <c r="O2811" s="42">
        <v>5.37</v>
      </c>
      <c r="P2811" s="42">
        <v>5.48</v>
      </c>
      <c r="Q2811" s="42">
        <v>5.58</v>
      </c>
      <c r="R2811" s="42">
        <v>5.69</v>
      </c>
      <c r="S2811" s="42">
        <v>5.8</v>
      </c>
      <c r="T2811" s="42">
        <v>5.9</v>
      </c>
      <c r="U2811" s="42">
        <v>6.01</v>
      </c>
      <c r="V2811" s="42">
        <v>6.12</v>
      </c>
      <c r="W2811" s="42">
        <v>6.22</v>
      </c>
      <c r="X2811" s="42">
        <v>6.33</v>
      </c>
      <c r="Y2811" s="42">
        <v>6.44</v>
      </c>
      <c r="Z2811" s="42">
        <v>6.55</v>
      </c>
      <c r="AA2811" s="42">
        <v>6.65</v>
      </c>
      <c r="AB2811" s="42">
        <v>6.76</v>
      </c>
      <c r="AC2811" s="42">
        <v>6.87</v>
      </c>
      <c r="AD2811" s="42">
        <v>6.97</v>
      </c>
      <c r="AE2811" s="42">
        <v>7.08</v>
      </c>
      <c r="AF2811" s="42">
        <v>7.19</v>
      </c>
      <c r="AG2811" s="42">
        <v>7.29</v>
      </c>
      <c r="AH2811" s="42">
        <v>7.4</v>
      </c>
      <c r="AI2811" s="42">
        <v>7.51</v>
      </c>
      <c r="AJ2811" s="42">
        <v>7.62</v>
      </c>
      <c r="AK2811" s="42">
        <v>7.72</v>
      </c>
      <c r="AL2811" s="42">
        <v>7.83</v>
      </c>
      <c r="AM2811" s="42">
        <v>7.94</v>
      </c>
      <c r="AN2811" s="42">
        <v>8.0399999999999991</v>
      </c>
      <c r="AO2811" s="42">
        <v>8.15</v>
      </c>
      <c r="AP2811" s="42">
        <v>8.26</v>
      </c>
    </row>
    <row r="2812" spans="1:42" x14ac:dyDescent="0.2">
      <c r="A2812" s="41">
        <v>28</v>
      </c>
      <c r="B2812" s="42">
        <v>3.98</v>
      </c>
      <c r="C2812" s="42">
        <v>4.08</v>
      </c>
      <c r="D2812" s="42">
        <v>4.1900000000000004</v>
      </c>
      <c r="E2812" s="42">
        <v>4.3</v>
      </c>
      <c r="F2812" s="42">
        <v>4.41</v>
      </c>
      <c r="G2812" s="42">
        <v>4.51</v>
      </c>
      <c r="H2812" s="42">
        <v>4.62</v>
      </c>
      <c r="I2812" s="42">
        <v>4.7300000000000004</v>
      </c>
      <c r="J2812" s="42">
        <v>4.83</v>
      </c>
      <c r="K2812" s="42">
        <v>4.9400000000000004</v>
      </c>
      <c r="L2812" s="42">
        <v>5.05</v>
      </c>
      <c r="M2812" s="42">
        <v>5.15</v>
      </c>
      <c r="N2812" s="42">
        <v>5.26</v>
      </c>
      <c r="O2812" s="42">
        <v>5.37</v>
      </c>
      <c r="P2812" s="42">
        <v>5.48</v>
      </c>
      <c r="Q2812" s="42">
        <v>5.58</v>
      </c>
      <c r="R2812" s="42">
        <v>5.69</v>
      </c>
      <c r="S2812" s="42">
        <v>5.8</v>
      </c>
      <c r="T2812" s="42">
        <v>5.9</v>
      </c>
      <c r="U2812" s="42">
        <v>6.01</v>
      </c>
      <c r="V2812" s="42">
        <v>6.12</v>
      </c>
      <c r="W2812" s="42">
        <v>6.22</v>
      </c>
      <c r="X2812" s="42">
        <v>6.33</v>
      </c>
      <c r="Y2812" s="42">
        <v>6.44</v>
      </c>
      <c r="Z2812" s="42">
        <v>6.54</v>
      </c>
      <c r="AA2812" s="42">
        <v>6.65</v>
      </c>
      <c r="AB2812" s="42">
        <v>6.76</v>
      </c>
      <c r="AC2812" s="42">
        <v>6.87</v>
      </c>
      <c r="AD2812" s="42">
        <v>6.97</v>
      </c>
      <c r="AE2812" s="42">
        <v>7.08</v>
      </c>
      <c r="AF2812" s="42">
        <v>7.19</v>
      </c>
      <c r="AG2812" s="42">
        <v>7.29</v>
      </c>
      <c r="AH2812" s="42">
        <v>7.4</v>
      </c>
      <c r="AI2812" s="42">
        <v>7.51</v>
      </c>
      <c r="AJ2812" s="42">
        <v>7.61</v>
      </c>
      <c r="AK2812" s="42">
        <v>7.72</v>
      </c>
      <c r="AL2812" s="42">
        <v>7.83</v>
      </c>
      <c r="AM2812" s="42">
        <v>7.93</v>
      </c>
      <c r="AN2812" s="42">
        <v>8.0399999999999991</v>
      </c>
      <c r="AO2812" s="42">
        <v>8.15</v>
      </c>
      <c r="AP2812" s="42">
        <v>8.26</v>
      </c>
    </row>
    <row r="2813" spans="1:42" x14ac:dyDescent="0.2">
      <c r="A2813" s="41">
        <v>28.01</v>
      </c>
      <c r="B2813" s="42">
        <v>3.98</v>
      </c>
      <c r="C2813" s="42">
        <v>4.08</v>
      </c>
      <c r="D2813" s="42">
        <v>4.1900000000000004</v>
      </c>
      <c r="E2813" s="42">
        <v>4.3</v>
      </c>
      <c r="F2813" s="42">
        <v>4.4000000000000004</v>
      </c>
      <c r="G2813" s="42">
        <v>4.51</v>
      </c>
      <c r="H2813" s="42">
        <v>4.62</v>
      </c>
      <c r="I2813" s="42">
        <v>4.7300000000000004</v>
      </c>
      <c r="J2813" s="42">
        <v>4.83</v>
      </c>
      <c r="K2813" s="42">
        <v>4.9400000000000004</v>
      </c>
      <c r="L2813" s="42">
        <v>5.05</v>
      </c>
      <c r="M2813" s="42">
        <v>5.15</v>
      </c>
      <c r="N2813" s="42">
        <v>5.26</v>
      </c>
      <c r="O2813" s="42">
        <v>5.37</v>
      </c>
      <c r="P2813" s="42">
        <v>5.47</v>
      </c>
      <c r="Q2813" s="42">
        <v>5.58</v>
      </c>
      <c r="R2813" s="42">
        <v>5.69</v>
      </c>
      <c r="S2813" s="42">
        <v>5.79</v>
      </c>
      <c r="T2813" s="42">
        <v>5.9</v>
      </c>
      <c r="U2813" s="42">
        <v>6.01</v>
      </c>
      <c r="V2813" s="42">
        <v>6.12</v>
      </c>
      <c r="W2813" s="42">
        <v>6.22</v>
      </c>
      <c r="X2813" s="42">
        <v>6.33</v>
      </c>
      <c r="Y2813" s="42">
        <v>6.44</v>
      </c>
      <c r="Z2813" s="42">
        <v>6.54</v>
      </c>
      <c r="AA2813" s="42">
        <v>6.65</v>
      </c>
      <c r="AB2813" s="42">
        <v>6.76</v>
      </c>
      <c r="AC2813" s="42">
        <v>6.86</v>
      </c>
      <c r="AD2813" s="42">
        <v>6.97</v>
      </c>
      <c r="AE2813" s="42">
        <v>7.08</v>
      </c>
      <c r="AF2813" s="42">
        <v>7.18</v>
      </c>
      <c r="AG2813" s="42">
        <v>7.29</v>
      </c>
      <c r="AH2813" s="42">
        <v>7.4</v>
      </c>
      <c r="AI2813" s="42">
        <v>7.51</v>
      </c>
      <c r="AJ2813" s="42">
        <v>7.61</v>
      </c>
      <c r="AK2813" s="42">
        <v>7.72</v>
      </c>
      <c r="AL2813" s="42">
        <v>7.83</v>
      </c>
      <c r="AM2813" s="42">
        <v>7.93</v>
      </c>
      <c r="AN2813" s="42">
        <v>8.0399999999999991</v>
      </c>
      <c r="AO2813" s="42">
        <v>8.15</v>
      </c>
      <c r="AP2813" s="42">
        <v>8.25</v>
      </c>
    </row>
    <row r="2814" spans="1:42" x14ac:dyDescent="0.2">
      <c r="A2814" s="41">
        <v>28.02</v>
      </c>
      <c r="B2814" s="42">
        <v>3.98</v>
      </c>
      <c r="C2814" s="42">
        <v>4.08</v>
      </c>
      <c r="D2814" s="42">
        <v>4.1900000000000004</v>
      </c>
      <c r="E2814" s="42">
        <v>4.3</v>
      </c>
      <c r="F2814" s="42">
        <v>4.4000000000000004</v>
      </c>
      <c r="G2814" s="42">
        <v>4.51</v>
      </c>
      <c r="H2814" s="42">
        <v>4.62</v>
      </c>
      <c r="I2814" s="42">
        <v>4.72</v>
      </c>
      <c r="J2814" s="42">
        <v>4.83</v>
      </c>
      <c r="K2814" s="42">
        <v>4.9400000000000004</v>
      </c>
      <c r="L2814" s="42">
        <v>5.05</v>
      </c>
      <c r="M2814" s="42">
        <v>5.15</v>
      </c>
      <c r="N2814" s="42">
        <v>5.26</v>
      </c>
      <c r="O2814" s="42">
        <v>5.37</v>
      </c>
      <c r="P2814" s="42">
        <v>5.47</v>
      </c>
      <c r="Q2814" s="42">
        <v>5.58</v>
      </c>
      <c r="R2814" s="42">
        <v>5.69</v>
      </c>
      <c r="S2814" s="42">
        <v>5.79</v>
      </c>
      <c r="T2814" s="42">
        <v>5.9</v>
      </c>
      <c r="U2814" s="42">
        <v>6.01</v>
      </c>
      <c r="V2814" s="42">
        <v>6.11</v>
      </c>
      <c r="W2814" s="42">
        <v>6.22</v>
      </c>
      <c r="X2814" s="42">
        <v>6.33</v>
      </c>
      <c r="Y2814" s="42">
        <v>6.44</v>
      </c>
      <c r="Z2814" s="42">
        <v>6.54</v>
      </c>
      <c r="AA2814" s="42">
        <v>6.65</v>
      </c>
      <c r="AB2814" s="42">
        <v>6.76</v>
      </c>
      <c r="AC2814" s="42">
        <v>6.86</v>
      </c>
      <c r="AD2814" s="42">
        <v>6.97</v>
      </c>
      <c r="AE2814" s="42">
        <v>7.08</v>
      </c>
      <c r="AF2814" s="42">
        <v>7.18</v>
      </c>
      <c r="AG2814" s="42">
        <v>7.29</v>
      </c>
      <c r="AH2814" s="42">
        <v>7.4</v>
      </c>
      <c r="AI2814" s="42">
        <v>7.5</v>
      </c>
      <c r="AJ2814" s="42">
        <v>7.61</v>
      </c>
      <c r="AK2814" s="42">
        <v>7.72</v>
      </c>
      <c r="AL2814" s="42">
        <v>7.83</v>
      </c>
      <c r="AM2814" s="42">
        <v>7.93</v>
      </c>
      <c r="AN2814" s="42">
        <v>8.0399999999999991</v>
      </c>
      <c r="AO2814" s="42">
        <v>8.15</v>
      </c>
      <c r="AP2814" s="42">
        <v>8.25</v>
      </c>
    </row>
    <row r="2815" spans="1:42" x14ac:dyDescent="0.2">
      <c r="A2815" s="41">
        <v>28.03</v>
      </c>
      <c r="B2815" s="42">
        <v>3.98</v>
      </c>
      <c r="C2815" s="42">
        <v>4.08</v>
      </c>
      <c r="D2815" s="42">
        <v>4.1900000000000004</v>
      </c>
      <c r="E2815" s="42">
        <v>4.3</v>
      </c>
      <c r="F2815" s="42">
        <v>4.4000000000000004</v>
      </c>
      <c r="G2815" s="42">
        <v>4.51</v>
      </c>
      <c r="H2815" s="42">
        <v>4.62</v>
      </c>
      <c r="I2815" s="42">
        <v>4.72</v>
      </c>
      <c r="J2815" s="42">
        <v>4.83</v>
      </c>
      <c r="K2815" s="42">
        <v>4.9400000000000004</v>
      </c>
      <c r="L2815" s="42">
        <v>5.04</v>
      </c>
      <c r="M2815" s="42">
        <v>5.15</v>
      </c>
      <c r="N2815" s="42">
        <v>5.26</v>
      </c>
      <c r="O2815" s="42">
        <v>5.37</v>
      </c>
      <c r="P2815" s="42">
        <v>5.47</v>
      </c>
      <c r="Q2815" s="42">
        <v>5.58</v>
      </c>
      <c r="R2815" s="42">
        <v>5.69</v>
      </c>
      <c r="S2815" s="42">
        <v>5.79</v>
      </c>
      <c r="T2815" s="42">
        <v>5.9</v>
      </c>
      <c r="U2815" s="42">
        <v>6.01</v>
      </c>
      <c r="V2815" s="42">
        <v>6.11</v>
      </c>
      <c r="W2815" s="42">
        <v>6.22</v>
      </c>
      <c r="X2815" s="42">
        <v>6.33</v>
      </c>
      <c r="Y2815" s="42">
        <v>6.43</v>
      </c>
      <c r="Z2815" s="42">
        <v>6.54</v>
      </c>
      <c r="AA2815" s="42">
        <v>6.65</v>
      </c>
      <c r="AB2815" s="42">
        <v>6.75</v>
      </c>
      <c r="AC2815" s="42">
        <v>6.86</v>
      </c>
      <c r="AD2815" s="42">
        <v>6.97</v>
      </c>
      <c r="AE2815" s="42">
        <v>7.08</v>
      </c>
      <c r="AF2815" s="42">
        <v>7.18</v>
      </c>
      <c r="AG2815" s="42">
        <v>7.29</v>
      </c>
      <c r="AH2815" s="42">
        <v>7.4</v>
      </c>
      <c r="AI2815" s="42">
        <v>7.5</v>
      </c>
      <c r="AJ2815" s="42">
        <v>7.61</v>
      </c>
      <c r="AK2815" s="42">
        <v>7.72</v>
      </c>
      <c r="AL2815" s="42">
        <v>7.82</v>
      </c>
      <c r="AM2815" s="42">
        <v>7.93</v>
      </c>
      <c r="AN2815" s="42">
        <v>8.0399999999999991</v>
      </c>
      <c r="AO2815" s="42">
        <v>8.14</v>
      </c>
      <c r="AP2815" s="42">
        <v>8.25</v>
      </c>
    </row>
    <row r="2816" spans="1:42" x14ac:dyDescent="0.2">
      <c r="A2816" s="41">
        <v>28.04</v>
      </c>
      <c r="B2816" s="42">
        <v>3.97</v>
      </c>
      <c r="C2816" s="42">
        <v>4.08</v>
      </c>
      <c r="D2816" s="42">
        <v>4.1900000000000004</v>
      </c>
      <c r="E2816" s="42">
        <v>4.29</v>
      </c>
      <c r="F2816" s="42">
        <v>4.4000000000000004</v>
      </c>
      <c r="G2816" s="42">
        <v>4.51</v>
      </c>
      <c r="H2816" s="42">
        <v>4.62</v>
      </c>
      <c r="I2816" s="42">
        <v>4.72</v>
      </c>
      <c r="J2816" s="42">
        <v>4.83</v>
      </c>
      <c r="K2816" s="42">
        <v>4.9400000000000004</v>
      </c>
      <c r="L2816" s="42">
        <v>5.04</v>
      </c>
      <c r="M2816" s="42">
        <v>5.15</v>
      </c>
      <c r="N2816" s="42">
        <v>5.26</v>
      </c>
      <c r="O2816" s="42">
        <v>5.36</v>
      </c>
      <c r="P2816" s="42">
        <v>5.47</v>
      </c>
      <c r="Q2816" s="42">
        <v>5.58</v>
      </c>
      <c r="R2816" s="42">
        <v>5.68</v>
      </c>
      <c r="S2816" s="42">
        <v>5.79</v>
      </c>
      <c r="T2816" s="42">
        <v>5.9</v>
      </c>
      <c r="U2816" s="42">
        <v>6.01</v>
      </c>
      <c r="V2816" s="42">
        <v>6.11</v>
      </c>
      <c r="W2816" s="42">
        <v>6.22</v>
      </c>
      <c r="X2816" s="42">
        <v>6.33</v>
      </c>
      <c r="Y2816" s="42">
        <v>6.43</v>
      </c>
      <c r="Z2816" s="42">
        <v>6.54</v>
      </c>
      <c r="AA2816" s="42">
        <v>6.65</v>
      </c>
      <c r="AB2816" s="42">
        <v>6.75</v>
      </c>
      <c r="AC2816" s="42">
        <v>6.86</v>
      </c>
      <c r="AD2816" s="42">
        <v>6.97</v>
      </c>
      <c r="AE2816" s="42">
        <v>7.07</v>
      </c>
      <c r="AF2816" s="42">
        <v>7.18</v>
      </c>
      <c r="AG2816" s="42">
        <v>7.29</v>
      </c>
      <c r="AH2816" s="42">
        <v>7.39</v>
      </c>
      <c r="AI2816" s="42">
        <v>7.5</v>
      </c>
      <c r="AJ2816" s="42">
        <v>7.61</v>
      </c>
      <c r="AK2816" s="42">
        <v>7.72</v>
      </c>
      <c r="AL2816" s="42">
        <v>7.82</v>
      </c>
      <c r="AM2816" s="42">
        <v>7.93</v>
      </c>
      <c r="AN2816" s="42">
        <v>8.0399999999999991</v>
      </c>
      <c r="AO2816" s="42">
        <v>8.14</v>
      </c>
      <c r="AP2816" s="42">
        <v>8.25</v>
      </c>
    </row>
    <row r="2817" spans="1:42" x14ac:dyDescent="0.2">
      <c r="A2817" s="41">
        <v>28.05</v>
      </c>
      <c r="B2817" s="42">
        <v>3.97</v>
      </c>
      <c r="C2817" s="42">
        <v>4.08</v>
      </c>
      <c r="D2817" s="42">
        <v>4.1900000000000004</v>
      </c>
      <c r="E2817" s="42">
        <v>4.29</v>
      </c>
      <c r="F2817" s="42">
        <v>4.4000000000000004</v>
      </c>
      <c r="G2817" s="42">
        <v>4.51</v>
      </c>
      <c r="H2817" s="42">
        <v>4.6100000000000003</v>
      </c>
      <c r="I2817" s="42">
        <v>4.72</v>
      </c>
      <c r="J2817" s="42">
        <v>4.83</v>
      </c>
      <c r="K2817" s="42">
        <v>4.9400000000000004</v>
      </c>
      <c r="L2817" s="42">
        <v>5.04</v>
      </c>
      <c r="M2817" s="42">
        <v>5.15</v>
      </c>
      <c r="N2817" s="42">
        <v>5.26</v>
      </c>
      <c r="O2817" s="42">
        <v>5.36</v>
      </c>
      <c r="P2817" s="42">
        <v>5.47</v>
      </c>
      <c r="Q2817" s="42">
        <v>5.58</v>
      </c>
      <c r="R2817" s="42">
        <v>5.68</v>
      </c>
      <c r="S2817" s="42">
        <v>5.79</v>
      </c>
      <c r="T2817" s="42">
        <v>5.9</v>
      </c>
      <c r="U2817" s="42">
        <v>6</v>
      </c>
      <c r="V2817" s="42">
        <v>6.11</v>
      </c>
      <c r="W2817" s="42">
        <v>6.22</v>
      </c>
      <c r="X2817" s="42">
        <v>6.32</v>
      </c>
      <c r="Y2817" s="42">
        <v>6.43</v>
      </c>
      <c r="Z2817" s="42">
        <v>6.54</v>
      </c>
      <c r="AA2817" s="42">
        <v>6.65</v>
      </c>
      <c r="AB2817" s="42">
        <v>6.75</v>
      </c>
      <c r="AC2817" s="42">
        <v>6.86</v>
      </c>
      <c r="AD2817" s="42">
        <v>6.97</v>
      </c>
      <c r="AE2817" s="42">
        <v>7.07</v>
      </c>
      <c r="AF2817" s="42">
        <v>7.18</v>
      </c>
      <c r="AG2817" s="42">
        <v>7.29</v>
      </c>
      <c r="AH2817" s="42">
        <v>7.39</v>
      </c>
      <c r="AI2817" s="42">
        <v>7.5</v>
      </c>
      <c r="AJ2817" s="42">
        <v>7.61</v>
      </c>
      <c r="AK2817" s="42">
        <v>7.71</v>
      </c>
      <c r="AL2817" s="42">
        <v>7.82</v>
      </c>
      <c r="AM2817" s="42">
        <v>7.93</v>
      </c>
      <c r="AN2817" s="42">
        <v>8.0299999999999994</v>
      </c>
      <c r="AO2817" s="42">
        <v>8.14</v>
      </c>
      <c r="AP2817" s="42">
        <v>8.25</v>
      </c>
    </row>
    <row r="2818" spans="1:42" x14ac:dyDescent="0.2">
      <c r="A2818" s="41">
        <v>28.06</v>
      </c>
      <c r="B2818" s="42">
        <v>3.97</v>
      </c>
      <c r="C2818" s="42">
        <v>4.08</v>
      </c>
      <c r="D2818" s="42">
        <v>4.1900000000000004</v>
      </c>
      <c r="E2818" s="42">
        <v>4.29</v>
      </c>
      <c r="F2818" s="42">
        <v>4.4000000000000004</v>
      </c>
      <c r="G2818" s="42">
        <v>4.51</v>
      </c>
      <c r="H2818" s="42">
        <v>4.6100000000000003</v>
      </c>
      <c r="I2818" s="42">
        <v>4.72</v>
      </c>
      <c r="J2818" s="42">
        <v>4.83</v>
      </c>
      <c r="K2818" s="42">
        <v>4.93</v>
      </c>
      <c r="L2818" s="42">
        <v>5.04</v>
      </c>
      <c r="M2818" s="42">
        <v>5.15</v>
      </c>
      <c r="N2818" s="42">
        <v>5.26</v>
      </c>
      <c r="O2818" s="42">
        <v>5.36</v>
      </c>
      <c r="P2818" s="42">
        <v>5.47</v>
      </c>
      <c r="Q2818" s="42">
        <v>5.58</v>
      </c>
      <c r="R2818" s="42">
        <v>5.68</v>
      </c>
      <c r="S2818" s="42">
        <v>5.79</v>
      </c>
      <c r="T2818" s="42">
        <v>5.9</v>
      </c>
      <c r="U2818" s="42">
        <v>6</v>
      </c>
      <c r="V2818" s="42">
        <v>6.11</v>
      </c>
      <c r="W2818" s="42">
        <v>6.22</v>
      </c>
      <c r="X2818" s="42">
        <v>6.32</v>
      </c>
      <c r="Y2818" s="42">
        <v>6.43</v>
      </c>
      <c r="Z2818" s="42">
        <v>6.54</v>
      </c>
      <c r="AA2818" s="42">
        <v>6.64</v>
      </c>
      <c r="AB2818" s="42">
        <v>6.75</v>
      </c>
      <c r="AC2818" s="42">
        <v>6.86</v>
      </c>
      <c r="AD2818" s="42">
        <v>6.96</v>
      </c>
      <c r="AE2818" s="42">
        <v>7.07</v>
      </c>
      <c r="AF2818" s="42">
        <v>7.18</v>
      </c>
      <c r="AG2818" s="42">
        <v>7.29</v>
      </c>
      <c r="AH2818" s="42">
        <v>7.39</v>
      </c>
      <c r="AI2818" s="42">
        <v>7.5</v>
      </c>
      <c r="AJ2818" s="42">
        <v>7.61</v>
      </c>
      <c r="AK2818" s="42">
        <v>7.71</v>
      </c>
      <c r="AL2818" s="42">
        <v>7.82</v>
      </c>
      <c r="AM2818" s="42">
        <v>7.93</v>
      </c>
      <c r="AN2818" s="42">
        <v>8.0299999999999994</v>
      </c>
      <c r="AO2818" s="42">
        <v>8.14</v>
      </c>
      <c r="AP2818" s="42">
        <v>8.25</v>
      </c>
    </row>
    <row r="2819" spans="1:42" x14ac:dyDescent="0.2">
      <c r="A2819" s="41">
        <v>28.07</v>
      </c>
      <c r="B2819" s="42">
        <v>3.97</v>
      </c>
      <c r="C2819" s="42">
        <v>4.08</v>
      </c>
      <c r="D2819" s="42">
        <v>4.1900000000000004</v>
      </c>
      <c r="E2819" s="42">
        <v>4.29</v>
      </c>
      <c r="F2819" s="42">
        <v>4.4000000000000004</v>
      </c>
      <c r="G2819" s="42">
        <v>4.51</v>
      </c>
      <c r="H2819" s="42">
        <v>4.6100000000000003</v>
      </c>
      <c r="I2819" s="42">
        <v>4.72</v>
      </c>
      <c r="J2819" s="42">
        <v>4.83</v>
      </c>
      <c r="K2819" s="42">
        <v>4.93</v>
      </c>
      <c r="L2819" s="42">
        <v>5.04</v>
      </c>
      <c r="M2819" s="42">
        <v>5.15</v>
      </c>
      <c r="N2819" s="42">
        <v>5.25</v>
      </c>
      <c r="O2819" s="42">
        <v>5.36</v>
      </c>
      <c r="P2819" s="42">
        <v>5.47</v>
      </c>
      <c r="Q2819" s="42">
        <v>5.57</v>
      </c>
      <c r="R2819" s="42">
        <v>5.68</v>
      </c>
      <c r="S2819" s="42">
        <v>5.79</v>
      </c>
      <c r="T2819" s="42">
        <v>5.9</v>
      </c>
      <c r="U2819" s="42">
        <v>6</v>
      </c>
      <c r="V2819" s="42">
        <v>6.11</v>
      </c>
      <c r="W2819" s="42">
        <v>6.22</v>
      </c>
      <c r="X2819" s="42">
        <v>6.32</v>
      </c>
      <c r="Y2819" s="42">
        <v>6.43</v>
      </c>
      <c r="Z2819" s="42">
        <v>6.54</v>
      </c>
      <c r="AA2819" s="42">
        <v>6.64</v>
      </c>
      <c r="AB2819" s="42">
        <v>6.75</v>
      </c>
      <c r="AC2819" s="42">
        <v>6.86</v>
      </c>
      <c r="AD2819" s="42">
        <v>6.96</v>
      </c>
      <c r="AE2819" s="42">
        <v>7.07</v>
      </c>
      <c r="AF2819" s="42">
        <v>7.18</v>
      </c>
      <c r="AG2819" s="42">
        <v>7.28</v>
      </c>
      <c r="AH2819" s="42">
        <v>7.39</v>
      </c>
      <c r="AI2819" s="42">
        <v>7.5</v>
      </c>
      <c r="AJ2819" s="42">
        <v>7.6</v>
      </c>
      <c r="AK2819" s="42">
        <v>7.71</v>
      </c>
      <c r="AL2819" s="42">
        <v>7.82</v>
      </c>
      <c r="AM2819" s="42">
        <v>7.92</v>
      </c>
      <c r="AN2819" s="42">
        <v>8.0299999999999994</v>
      </c>
      <c r="AO2819" s="42">
        <v>8.14</v>
      </c>
      <c r="AP2819" s="42">
        <v>8.25</v>
      </c>
    </row>
    <row r="2820" spans="1:42" x14ac:dyDescent="0.2">
      <c r="A2820" s="41">
        <v>28.08</v>
      </c>
      <c r="B2820" s="42">
        <v>3.97</v>
      </c>
      <c r="C2820" s="42">
        <v>4.08</v>
      </c>
      <c r="D2820" s="42">
        <v>4.18</v>
      </c>
      <c r="E2820" s="42">
        <v>4.29</v>
      </c>
      <c r="F2820" s="42">
        <v>4.4000000000000004</v>
      </c>
      <c r="G2820" s="42">
        <v>4.51</v>
      </c>
      <c r="H2820" s="42">
        <v>4.6100000000000003</v>
      </c>
      <c r="I2820" s="42">
        <v>4.72</v>
      </c>
      <c r="J2820" s="42">
        <v>4.83</v>
      </c>
      <c r="K2820" s="42">
        <v>4.93</v>
      </c>
      <c r="L2820" s="42">
        <v>5.04</v>
      </c>
      <c r="M2820" s="42">
        <v>5.15</v>
      </c>
      <c r="N2820" s="42">
        <v>5.25</v>
      </c>
      <c r="O2820" s="42">
        <v>5.36</v>
      </c>
      <c r="P2820" s="42">
        <v>5.47</v>
      </c>
      <c r="Q2820" s="42">
        <v>5.57</v>
      </c>
      <c r="R2820" s="42">
        <v>5.68</v>
      </c>
      <c r="S2820" s="42">
        <v>5.79</v>
      </c>
      <c r="T2820" s="42">
        <v>5.89</v>
      </c>
      <c r="U2820" s="42">
        <v>6</v>
      </c>
      <c r="V2820" s="42">
        <v>6.11</v>
      </c>
      <c r="W2820" s="42">
        <v>6.21</v>
      </c>
      <c r="X2820" s="42">
        <v>6.32</v>
      </c>
      <c r="Y2820" s="42">
        <v>6.43</v>
      </c>
      <c r="Z2820" s="42">
        <v>6.54</v>
      </c>
      <c r="AA2820" s="42">
        <v>6.64</v>
      </c>
      <c r="AB2820" s="42">
        <v>6.75</v>
      </c>
      <c r="AC2820" s="42">
        <v>6.86</v>
      </c>
      <c r="AD2820" s="42">
        <v>6.96</v>
      </c>
      <c r="AE2820" s="42">
        <v>7.07</v>
      </c>
      <c r="AF2820" s="42">
        <v>7.18</v>
      </c>
      <c r="AG2820" s="42">
        <v>7.28</v>
      </c>
      <c r="AH2820" s="42">
        <v>7.39</v>
      </c>
      <c r="AI2820" s="42">
        <v>7.5</v>
      </c>
      <c r="AJ2820" s="42">
        <v>7.6</v>
      </c>
      <c r="AK2820" s="42">
        <v>7.71</v>
      </c>
      <c r="AL2820" s="42">
        <v>7.82</v>
      </c>
      <c r="AM2820" s="42">
        <v>7.92</v>
      </c>
      <c r="AN2820" s="42">
        <v>8.0299999999999994</v>
      </c>
      <c r="AO2820" s="42">
        <v>8.14</v>
      </c>
      <c r="AP2820" s="42">
        <v>8.24</v>
      </c>
    </row>
    <row r="2821" spans="1:42" x14ac:dyDescent="0.2">
      <c r="A2821" s="41">
        <v>28.09</v>
      </c>
      <c r="B2821" s="42">
        <v>3.97</v>
      </c>
      <c r="C2821" s="42">
        <v>4.08</v>
      </c>
      <c r="D2821" s="42">
        <v>4.18</v>
      </c>
      <c r="E2821" s="42">
        <v>4.29</v>
      </c>
      <c r="F2821" s="42">
        <v>4.4000000000000004</v>
      </c>
      <c r="G2821" s="42">
        <v>4.5</v>
      </c>
      <c r="H2821" s="42">
        <v>4.6100000000000003</v>
      </c>
      <c r="I2821" s="42">
        <v>4.72</v>
      </c>
      <c r="J2821" s="42">
        <v>4.82</v>
      </c>
      <c r="K2821" s="42">
        <v>4.93</v>
      </c>
      <c r="L2821" s="42">
        <v>5.04</v>
      </c>
      <c r="M2821" s="42">
        <v>5.15</v>
      </c>
      <c r="N2821" s="42">
        <v>5.25</v>
      </c>
      <c r="O2821" s="42">
        <v>5.36</v>
      </c>
      <c r="P2821" s="42">
        <v>5.47</v>
      </c>
      <c r="Q2821" s="42">
        <v>5.57</v>
      </c>
      <c r="R2821" s="42">
        <v>5.68</v>
      </c>
      <c r="S2821" s="42">
        <v>5.79</v>
      </c>
      <c r="T2821" s="42">
        <v>5.89</v>
      </c>
      <c r="U2821" s="42">
        <v>6</v>
      </c>
      <c r="V2821" s="42">
        <v>6.11</v>
      </c>
      <c r="W2821" s="42">
        <v>6.21</v>
      </c>
      <c r="X2821" s="42">
        <v>6.32</v>
      </c>
      <c r="Y2821" s="42">
        <v>6.43</v>
      </c>
      <c r="Z2821" s="42">
        <v>6.53</v>
      </c>
      <c r="AA2821" s="42">
        <v>6.64</v>
      </c>
      <c r="AB2821" s="42">
        <v>6.75</v>
      </c>
      <c r="AC2821" s="42">
        <v>6.85</v>
      </c>
      <c r="AD2821" s="42">
        <v>6.96</v>
      </c>
      <c r="AE2821" s="42">
        <v>7.07</v>
      </c>
      <c r="AF2821" s="42">
        <v>7.17</v>
      </c>
      <c r="AG2821" s="42">
        <v>7.28</v>
      </c>
      <c r="AH2821" s="42">
        <v>7.39</v>
      </c>
      <c r="AI2821" s="42">
        <v>7.49</v>
      </c>
      <c r="AJ2821" s="42">
        <v>7.6</v>
      </c>
      <c r="AK2821" s="42">
        <v>7.71</v>
      </c>
      <c r="AL2821" s="42">
        <v>7.82</v>
      </c>
      <c r="AM2821" s="42">
        <v>7.92</v>
      </c>
      <c r="AN2821" s="42">
        <v>8.0299999999999994</v>
      </c>
      <c r="AO2821" s="42">
        <v>8.14</v>
      </c>
      <c r="AP2821" s="42">
        <v>8.24</v>
      </c>
    </row>
    <row r="2822" spans="1:42" x14ac:dyDescent="0.2">
      <c r="A2822" s="41">
        <v>28.1</v>
      </c>
      <c r="B2822" s="42">
        <v>3.97</v>
      </c>
      <c r="C2822" s="42">
        <v>4.08</v>
      </c>
      <c r="D2822" s="42">
        <v>4.18</v>
      </c>
      <c r="E2822" s="42">
        <v>4.29</v>
      </c>
      <c r="F2822" s="42">
        <v>4.4000000000000004</v>
      </c>
      <c r="G2822" s="42">
        <v>4.5</v>
      </c>
      <c r="H2822" s="42">
        <v>4.6100000000000003</v>
      </c>
      <c r="I2822" s="42">
        <v>4.72</v>
      </c>
      <c r="J2822" s="42">
        <v>4.82</v>
      </c>
      <c r="K2822" s="42">
        <v>4.93</v>
      </c>
      <c r="L2822" s="42">
        <v>5.04</v>
      </c>
      <c r="M2822" s="42">
        <v>5.14</v>
      </c>
      <c r="N2822" s="42">
        <v>5.25</v>
      </c>
      <c r="O2822" s="42">
        <v>5.36</v>
      </c>
      <c r="P2822" s="42">
        <v>5.46</v>
      </c>
      <c r="Q2822" s="42">
        <v>5.57</v>
      </c>
      <c r="R2822" s="42">
        <v>5.68</v>
      </c>
      <c r="S2822" s="42">
        <v>5.79</v>
      </c>
      <c r="T2822" s="42">
        <v>5.89</v>
      </c>
      <c r="U2822" s="42">
        <v>6</v>
      </c>
      <c r="V2822" s="42">
        <v>6.11</v>
      </c>
      <c r="W2822" s="42">
        <v>6.21</v>
      </c>
      <c r="X2822" s="42">
        <v>6.32</v>
      </c>
      <c r="Y2822" s="42">
        <v>6.43</v>
      </c>
      <c r="Z2822" s="42">
        <v>6.53</v>
      </c>
      <c r="AA2822" s="42">
        <v>6.64</v>
      </c>
      <c r="AB2822" s="42">
        <v>6.75</v>
      </c>
      <c r="AC2822" s="42">
        <v>6.85</v>
      </c>
      <c r="AD2822" s="42">
        <v>6.96</v>
      </c>
      <c r="AE2822" s="42">
        <v>7.07</v>
      </c>
      <c r="AF2822" s="42">
        <v>7.17</v>
      </c>
      <c r="AG2822" s="42">
        <v>7.28</v>
      </c>
      <c r="AH2822" s="42">
        <v>7.39</v>
      </c>
      <c r="AI2822" s="42">
        <v>7.49</v>
      </c>
      <c r="AJ2822" s="42">
        <v>7.6</v>
      </c>
      <c r="AK2822" s="42">
        <v>7.71</v>
      </c>
      <c r="AL2822" s="42">
        <v>7.81</v>
      </c>
      <c r="AM2822" s="42">
        <v>7.92</v>
      </c>
      <c r="AN2822" s="42">
        <v>8.0299999999999994</v>
      </c>
      <c r="AO2822" s="42">
        <v>8.1300000000000008</v>
      </c>
      <c r="AP2822" s="42">
        <v>8.24</v>
      </c>
    </row>
    <row r="2823" spans="1:42" x14ac:dyDescent="0.2">
      <c r="A2823" s="41">
        <v>28.11</v>
      </c>
      <c r="B2823" s="42">
        <v>3.97</v>
      </c>
      <c r="C2823" s="42">
        <v>4.08</v>
      </c>
      <c r="D2823" s="42">
        <v>4.18</v>
      </c>
      <c r="E2823" s="42">
        <v>4.29</v>
      </c>
      <c r="F2823" s="42">
        <v>4.4000000000000004</v>
      </c>
      <c r="G2823" s="42">
        <v>4.5</v>
      </c>
      <c r="H2823" s="42">
        <v>4.6100000000000003</v>
      </c>
      <c r="I2823" s="42">
        <v>4.72</v>
      </c>
      <c r="J2823" s="42">
        <v>4.82</v>
      </c>
      <c r="K2823" s="42">
        <v>4.93</v>
      </c>
      <c r="L2823" s="42">
        <v>5.04</v>
      </c>
      <c r="M2823" s="42">
        <v>5.14</v>
      </c>
      <c r="N2823" s="42">
        <v>5.25</v>
      </c>
      <c r="O2823" s="42">
        <v>5.36</v>
      </c>
      <c r="P2823" s="42">
        <v>5.46</v>
      </c>
      <c r="Q2823" s="42">
        <v>5.57</v>
      </c>
      <c r="R2823" s="42">
        <v>5.68</v>
      </c>
      <c r="S2823" s="42">
        <v>5.78</v>
      </c>
      <c r="T2823" s="42">
        <v>5.89</v>
      </c>
      <c r="U2823" s="42">
        <v>6</v>
      </c>
      <c r="V2823" s="42">
        <v>6.1</v>
      </c>
      <c r="W2823" s="42">
        <v>6.21</v>
      </c>
      <c r="X2823" s="42">
        <v>6.32</v>
      </c>
      <c r="Y2823" s="42">
        <v>6.42</v>
      </c>
      <c r="Z2823" s="42">
        <v>6.53</v>
      </c>
      <c r="AA2823" s="42">
        <v>6.64</v>
      </c>
      <c r="AB2823" s="42">
        <v>6.75</v>
      </c>
      <c r="AC2823" s="42">
        <v>6.85</v>
      </c>
      <c r="AD2823" s="42">
        <v>6.96</v>
      </c>
      <c r="AE2823" s="42">
        <v>7.07</v>
      </c>
      <c r="AF2823" s="42">
        <v>7.17</v>
      </c>
      <c r="AG2823" s="42">
        <v>7.28</v>
      </c>
      <c r="AH2823" s="42">
        <v>7.39</v>
      </c>
      <c r="AI2823" s="42">
        <v>7.49</v>
      </c>
      <c r="AJ2823" s="42">
        <v>7.6</v>
      </c>
      <c r="AK2823" s="42">
        <v>7.71</v>
      </c>
      <c r="AL2823" s="42">
        <v>7.81</v>
      </c>
      <c r="AM2823" s="42">
        <v>7.92</v>
      </c>
      <c r="AN2823" s="42">
        <v>8.0299999999999994</v>
      </c>
      <c r="AO2823" s="42">
        <v>8.1300000000000008</v>
      </c>
      <c r="AP2823" s="42">
        <v>8.24</v>
      </c>
    </row>
    <row r="2824" spans="1:42" x14ac:dyDescent="0.2">
      <c r="A2824" s="41">
        <v>28.12</v>
      </c>
      <c r="B2824" s="42">
        <v>3.97</v>
      </c>
      <c r="C2824" s="42">
        <v>4.07</v>
      </c>
      <c r="D2824" s="42">
        <v>4.18</v>
      </c>
      <c r="E2824" s="42">
        <v>4.29</v>
      </c>
      <c r="F2824" s="42">
        <v>4.4000000000000004</v>
      </c>
      <c r="G2824" s="42">
        <v>4.5</v>
      </c>
      <c r="H2824" s="42">
        <v>4.6100000000000003</v>
      </c>
      <c r="I2824" s="42">
        <v>4.72</v>
      </c>
      <c r="J2824" s="42">
        <v>4.82</v>
      </c>
      <c r="K2824" s="42">
        <v>4.93</v>
      </c>
      <c r="L2824" s="42">
        <v>5.04</v>
      </c>
      <c r="M2824" s="42">
        <v>5.14</v>
      </c>
      <c r="N2824" s="42">
        <v>5.25</v>
      </c>
      <c r="O2824" s="42">
        <v>5.36</v>
      </c>
      <c r="P2824" s="42">
        <v>5.46</v>
      </c>
      <c r="Q2824" s="42">
        <v>5.57</v>
      </c>
      <c r="R2824" s="42">
        <v>5.68</v>
      </c>
      <c r="S2824" s="42">
        <v>5.78</v>
      </c>
      <c r="T2824" s="42">
        <v>5.89</v>
      </c>
      <c r="U2824" s="42">
        <v>6</v>
      </c>
      <c r="V2824" s="42">
        <v>6.1</v>
      </c>
      <c r="W2824" s="42">
        <v>6.21</v>
      </c>
      <c r="X2824" s="42">
        <v>6.32</v>
      </c>
      <c r="Y2824" s="42">
        <v>6.42</v>
      </c>
      <c r="Z2824" s="42">
        <v>6.53</v>
      </c>
      <c r="AA2824" s="42">
        <v>6.64</v>
      </c>
      <c r="AB2824" s="42">
        <v>6.74</v>
      </c>
      <c r="AC2824" s="42">
        <v>6.85</v>
      </c>
      <c r="AD2824" s="42">
        <v>6.96</v>
      </c>
      <c r="AE2824" s="42">
        <v>7.06</v>
      </c>
      <c r="AF2824" s="42">
        <v>7.17</v>
      </c>
      <c r="AG2824" s="42">
        <v>7.28</v>
      </c>
      <c r="AH2824" s="42">
        <v>7.38</v>
      </c>
      <c r="AI2824" s="42">
        <v>7.49</v>
      </c>
      <c r="AJ2824" s="42">
        <v>7.6</v>
      </c>
      <c r="AK2824" s="42">
        <v>7.7</v>
      </c>
      <c r="AL2824" s="42">
        <v>7.81</v>
      </c>
      <c r="AM2824" s="42">
        <v>7.92</v>
      </c>
      <c r="AN2824" s="42">
        <v>8.02</v>
      </c>
      <c r="AO2824" s="42">
        <v>8.1300000000000008</v>
      </c>
      <c r="AP2824" s="42">
        <v>8.24</v>
      </c>
    </row>
    <row r="2825" spans="1:42" x14ac:dyDescent="0.2">
      <c r="A2825" s="41">
        <v>28.13</v>
      </c>
      <c r="B2825" s="42">
        <v>3.97</v>
      </c>
      <c r="C2825" s="42">
        <v>4.07</v>
      </c>
      <c r="D2825" s="42">
        <v>4.18</v>
      </c>
      <c r="E2825" s="42">
        <v>4.29</v>
      </c>
      <c r="F2825" s="42">
        <v>4.3899999999999997</v>
      </c>
      <c r="G2825" s="42">
        <v>4.5</v>
      </c>
      <c r="H2825" s="42">
        <v>4.6100000000000003</v>
      </c>
      <c r="I2825" s="42">
        <v>4.71</v>
      </c>
      <c r="J2825" s="42">
        <v>4.82</v>
      </c>
      <c r="K2825" s="42">
        <v>4.93</v>
      </c>
      <c r="L2825" s="42">
        <v>5.03</v>
      </c>
      <c r="M2825" s="42">
        <v>5.14</v>
      </c>
      <c r="N2825" s="42">
        <v>5.25</v>
      </c>
      <c r="O2825" s="42">
        <v>5.36</v>
      </c>
      <c r="P2825" s="42">
        <v>5.46</v>
      </c>
      <c r="Q2825" s="42">
        <v>5.57</v>
      </c>
      <c r="R2825" s="42">
        <v>5.68</v>
      </c>
      <c r="S2825" s="42">
        <v>5.78</v>
      </c>
      <c r="T2825" s="42">
        <v>5.89</v>
      </c>
      <c r="U2825" s="42">
        <v>6</v>
      </c>
      <c r="V2825" s="42">
        <v>6.1</v>
      </c>
      <c r="W2825" s="42">
        <v>6.21</v>
      </c>
      <c r="X2825" s="42">
        <v>6.32</v>
      </c>
      <c r="Y2825" s="42">
        <v>6.42</v>
      </c>
      <c r="Z2825" s="42">
        <v>6.53</v>
      </c>
      <c r="AA2825" s="42">
        <v>6.64</v>
      </c>
      <c r="AB2825" s="42">
        <v>6.74</v>
      </c>
      <c r="AC2825" s="42">
        <v>6.85</v>
      </c>
      <c r="AD2825" s="42">
        <v>6.96</v>
      </c>
      <c r="AE2825" s="42">
        <v>7.06</v>
      </c>
      <c r="AF2825" s="42">
        <v>7.17</v>
      </c>
      <c r="AG2825" s="42">
        <v>7.28</v>
      </c>
      <c r="AH2825" s="42">
        <v>7.38</v>
      </c>
      <c r="AI2825" s="42">
        <v>7.49</v>
      </c>
      <c r="AJ2825" s="42">
        <v>7.6</v>
      </c>
      <c r="AK2825" s="42">
        <v>7.7</v>
      </c>
      <c r="AL2825" s="42">
        <v>7.81</v>
      </c>
      <c r="AM2825" s="42">
        <v>7.92</v>
      </c>
      <c r="AN2825" s="42">
        <v>8.02</v>
      </c>
      <c r="AO2825" s="42">
        <v>8.1300000000000008</v>
      </c>
      <c r="AP2825" s="42">
        <v>8.24</v>
      </c>
    </row>
    <row r="2826" spans="1:42" x14ac:dyDescent="0.2">
      <c r="A2826" s="41">
        <v>28.14</v>
      </c>
      <c r="B2826" s="42">
        <v>3.97</v>
      </c>
      <c r="C2826" s="42">
        <v>4.07</v>
      </c>
      <c r="D2826" s="42">
        <v>4.18</v>
      </c>
      <c r="E2826" s="42">
        <v>4.29</v>
      </c>
      <c r="F2826" s="42">
        <v>4.3899999999999997</v>
      </c>
      <c r="G2826" s="42">
        <v>4.5</v>
      </c>
      <c r="H2826" s="42">
        <v>4.6100000000000003</v>
      </c>
      <c r="I2826" s="42">
        <v>4.71</v>
      </c>
      <c r="J2826" s="42">
        <v>4.82</v>
      </c>
      <c r="K2826" s="42">
        <v>4.93</v>
      </c>
      <c r="L2826" s="42">
        <v>5.03</v>
      </c>
      <c r="M2826" s="42">
        <v>5.14</v>
      </c>
      <c r="N2826" s="42">
        <v>5.25</v>
      </c>
      <c r="O2826" s="42">
        <v>5.35</v>
      </c>
      <c r="P2826" s="42">
        <v>5.46</v>
      </c>
      <c r="Q2826" s="42">
        <v>5.57</v>
      </c>
      <c r="R2826" s="42">
        <v>5.67</v>
      </c>
      <c r="S2826" s="42">
        <v>5.78</v>
      </c>
      <c r="T2826" s="42">
        <v>5.89</v>
      </c>
      <c r="U2826" s="42">
        <v>5.99</v>
      </c>
      <c r="V2826" s="42">
        <v>6.1</v>
      </c>
      <c r="W2826" s="42">
        <v>6.21</v>
      </c>
      <c r="X2826" s="42">
        <v>6.31</v>
      </c>
      <c r="Y2826" s="42">
        <v>6.42</v>
      </c>
      <c r="Z2826" s="42">
        <v>6.53</v>
      </c>
      <c r="AA2826" s="42">
        <v>6.63</v>
      </c>
      <c r="AB2826" s="42">
        <v>6.74</v>
      </c>
      <c r="AC2826" s="42">
        <v>6.85</v>
      </c>
      <c r="AD2826" s="42">
        <v>6.95</v>
      </c>
      <c r="AE2826" s="42">
        <v>7.06</v>
      </c>
      <c r="AF2826" s="42">
        <v>7.17</v>
      </c>
      <c r="AG2826" s="42">
        <v>7.27</v>
      </c>
      <c r="AH2826" s="42">
        <v>7.38</v>
      </c>
      <c r="AI2826" s="42">
        <v>7.49</v>
      </c>
      <c r="AJ2826" s="42">
        <v>7.6</v>
      </c>
      <c r="AK2826" s="42">
        <v>7.7</v>
      </c>
      <c r="AL2826" s="42">
        <v>7.81</v>
      </c>
      <c r="AM2826" s="42">
        <v>7.92</v>
      </c>
      <c r="AN2826" s="42">
        <v>8.02</v>
      </c>
      <c r="AO2826" s="42">
        <v>8.1300000000000008</v>
      </c>
      <c r="AP2826" s="42">
        <v>8.24</v>
      </c>
    </row>
    <row r="2827" spans="1:42" x14ac:dyDescent="0.2">
      <c r="A2827" s="41">
        <v>28.15</v>
      </c>
      <c r="B2827" s="42">
        <v>3.97</v>
      </c>
      <c r="C2827" s="42">
        <v>4.07</v>
      </c>
      <c r="D2827" s="42">
        <v>4.18</v>
      </c>
      <c r="E2827" s="42">
        <v>4.29</v>
      </c>
      <c r="F2827" s="42">
        <v>4.3899999999999997</v>
      </c>
      <c r="G2827" s="42">
        <v>4.5</v>
      </c>
      <c r="H2827" s="42">
        <v>4.6100000000000003</v>
      </c>
      <c r="I2827" s="42">
        <v>4.71</v>
      </c>
      <c r="J2827" s="42">
        <v>4.82</v>
      </c>
      <c r="K2827" s="42">
        <v>4.93</v>
      </c>
      <c r="L2827" s="42">
        <v>5.03</v>
      </c>
      <c r="M2827" s="42">
        <v>5.14</v>
      </c>
      <c r="N2827" s="42">
        <v>5.25</v>
      </c>
      <c r="O2827" s="42">
        <v>5.35</v>
      </c>
      <c r="P2827" s="42">
        <v>5.46</v>
      </c>
      <c r="Q2827" s="42">
        <v>5.57</v>
      </c>
      <c r="R2827" s="42">
        <v>5.67</v>
      </c>
      <c r="S2827" s="42">
        <v>5.78</v>
      </c>
      <c r="T2827" s="42">
        <v>5.89</v>
      </c>
      <c r="U2827" s="42">
        <v>5.99</v>
      </c>
      <c r="V2827" s="42">
        <v>6.1</v>
      </c>
      <c r="W2827" s="42">
        <v>6.21</v>
      </c>
      <c r="X2827" s="42">
        <v>6.31</v>
      </c>
      <c r="Y2827" s="42">
        <v>6.42</v>
      </c>
      <c r="Z2827" s="42">
        <v>6.53</v>
      </c>
      <c r="AA2827" s="42">
        <v>6.63</v>
      </c>
      <c r="AB2827" s="42">
        <v>6.74</v>
      </c>
      <c r="AC2827" s="42">
        <v>6.85</v>
      </c>
      <c r="AD2827" s="42">
        <v>6.95</v>
      </c>
      <c r="AE2827" s="42">
        <v>7.06</v>
      </c>
      <c r="AF2827" s="42">
        <v>7.17</v>
      </c>
      <c r="AG2827" s="42">
        <v>7.27</v>
      </c>
      <c r="AH2827" s="42">
        <v>7.38</v>
      </c>
      <c r="AI2827" s="42">
        <v>7.49</v>
      </c>
      <c r="AJ2827" s="42">
        <v>7.59</v>
      </c>
      <c r="AK2827" s="42">
        <v>7.7</v>
      </c>
      <c r="AL2827" s="42">
        <v>7.81</v>
      </c>
      <c r="AM2827" s="42">
        <v>7.91</v>
      </c>
      <c r="AN2827" s="42">
        <v>8.02</v>
      </c>
      <c r="AO2827" s="42">
        <v>8.1300000000000008</v>
      </c>
      <c r="AP2827" s="42">
        <v>8.23</v>
      </c>
    </row>
    <row r="2828" spans="1:42" x14ac:dyDescent="0.2">
      <c r="A2828" s="41">
        <v>28.16</v>
      </c>
      <c r="B2828" s="42">
        <v>3.96</v>
      </c>
      <c r="C2828" s="42">
        <v>4.07</v>
      </c>
      <c r="D2828" s="42">
        <v>4.18</v>
      </c>
      <c r="E2828" s="42">
        <v>4.28</v>
      </c>
      <c r="F2828" s="42">
        <v>4.3899999999999997</v>
      </c>
      <c r="G2828" s="42">
        <v>4.5</v>
      </c>
      <c r="H2828" s="42">
        <v>4.6100000000000003</v>
      </c>
      <c r="I2828" s="42">
        <v>4.71</v>
      </c>
      <c r="J2828" s="42">
        <v>4.82</v>
      </c>
      <c r="K2828" s="42">
        <v>4.93</v>
      </c>
      <c r="L2828" s="42">
        <v>5.03</v>
      </c>
      <c r="M2828" s="42">
        <v>5.14</v>
      </c>
      <c r="N2828" s="42">
        <v>5.25</v>
      </c>
      <c r="O2828" s="42">
        <v>5.35</v>
      </c>
      <c r="P2828" s="42">
        <v>5.46</v>
      </c>
      <c r="Q2828" s="42">
        <v>5.57</v>
      </c>
      <c r="R2828" s="42">
        <v>5.67</v>
      </c>
      <c r="S2828" s="42">
        <v>5.78</v>
      </c>
      <c r="T2828" s="42">
        <v>5.89</v>
      </c>
      <c r="U2828" s="42">
        <v>5.99</v>
      </c>
      <c r="V2828" s="42">
        <v>6.1</v>
      </c>
      <c r="W2828" s="42">
        <v>6.21</v>
      </c>
      <c r="X2828" s="42">
        <v>6.31</v>
      </c>
      <c r="Y2828" s="42">
        <v>6.42</v>
      </c>
      <c r="Z2828" s="42">
        <v>6.53</v>
      </c>
      <c r="AA2828" s="42">
        <v>6.63</v>
      </c>
      <c r="AB2828" s="42">
        <v>6.74</v>
      </c>
      <c r="AC2828" s="42">
        <v>6.85</v>
      </c>
      <c r="AD2828" s="42">
        <v>6.95</v>
      </c>
      <c r="AE2828" s="42">
        <v>7.06</v>
      </c>
      <c r="AF2828" s="42">
        <v>7.17</v>
      </c>
      <c r="AG2828" s="42">
        <v>7.27</v>
      </c>
      <c r="AH2828" s="42">
        <v>7.38</v>
      </c>
      <c r="AI2828" s="42">
        <v>7.49</v>
      </c>
      <c r="AJ2828" s="42">
        <v>7.59</v>
      </c>
      <c r="AK2828" s="42">
        <v>7.7</v>
      </c>
      <c r="AL2828" s="42">
        <v>7.81</v>
      </c>
      <c r="AM2828" s="42">
        <v>7.91</v>
      </c>
      <c r="AN2828" s="42">
        <v>8.02</v>
      </c>
      <c r="AO2828" s="42">
        <v>8.1300000000000008</v>
      </c>
      <c r="AP2828" s="42">
        <v>8.23</v>
      </c>
    </row>
    <row r="2829" spans="1:42" x14ac:dyDescent="0.2">
      <c r="A2829" s="41">
        <v>28.17</v>
      </c>
      <c r="B2829" s="42">
        <v>3.96</v>
      </c>
      <c r="C2829" s="42">
        <v>4.07</v>
      </c>
      <c r="D2829" s="42">
        <v>4.18</v>
      </c>
      <c r="E2829" s="42">
        <v>4.28</v>
      </c>
      <c r="F2829" s="42">
        <v>4.3899999999999997</v>
      </c>
      <c r="G2829" s="42">
        <v>4.5</v>
      </c>
      <c r="H2829" s="42">
        <v>4.5999999999999996</v>
      </c>
      <c r="I2829" s="42">
        <v>4.71</v>
      </c>
      <c r="J2829" s="42">
        <v>4.82</v>
      </c>
      <c r="K2829" s="42">
        <v>4.92</v>
      </c>
      <c r="L2829" s="42">
        <v>5.03</v>
      </c>
      <c r="M2829" s="42">
        <v>5.14</v>
      </c>
      <c r="N2829" s="42">
        <v>5.24</v>
      </c>
      <c r="O2829" s="42">
        <v>5.35</v>
      </c>
      <c r="P2829" s="42">
        <v>5.46</v>
      </c>
      <c r="Q2829" s="42">
        <v>5.56</v>
      </c>
      <c r="R2829" s="42">
        <v>5.67</v>
      </c>
      <c r="S2829" s="42">
        <v>5.78</v>
      </c>
      <c r="T2829" s="42">
        <v>5.88</v>
      </c>
      <c r="U2829" s="42">
        <v>5.99</v>
      </c>
      <c r="V2829" s="42">
        <v>6.1</v>
      </c>
      <c r="W2829" s="42">
        <v>6.2</v>
      </c>
      <c r="X2829" s="42">
        <v>6.31</v>
      </c>
      <c r="Y2829" s="42">
        <v>6.42</v>
      </c>
      <c r="Z2829" s="42">
        <v>6.52</v>
      </c>
      <c r="AA2829" s="42">
        <v>6.63</v>
      </c>
      <c r="AB2829" s="42">
        <v>6.74</v>
      </c>
      <c r="AC2829" s="42">
        <v>6.84</v>
      </c>
      <c r="AD2829" s="42">
        <v>6.95</v>
      </c>
      <c r="AE2829" s="42">
        <v>7.06</v>
      </c>
      <c r="AF2829" s="42">
        <v>7.16</v>
      </c>
      <c r="AG2829" s="42">
        <v>7.27</v>
      </c>
      <c r="AH2829" s="42">
        <v>7.38</v>
      </c>
      <c r="AI2829" s="42">
        <v>7.48</v>
      </c>
      <c r="AJ2829" s="42">
        <v>7.59</v>
      </c>
      <c r="AK2829" s="42">
        <v>7.7</v>
      </c>
      <c r="AL2829" s="42">
        <v>7.8</v>
      </c>
      <c r="AM2829" s="42">
        <v>7.91</v>
      </c>
      <c r="AN2829" s="42">
        <v>8.02</v>
      </c>
      <c r="AO2829" s="42">
        <v>8.1199999999999992</v>
      </c>
      <c r="AP2829" s="42">
        <v>8.23</v>
      </c>
    </row>
    <row r="2830" spans="1:42" x14ac:dyDescent="0.2">
      <c r="A2830" s="41">
        <v>28.18</v>
      </c>
      <c r="B2830" s="42">
        <v>3.96</v>
      </c>
      <c r="C2830" s="42">
        <v>4.07</v>
      </c>
      <c r="D2830" s="42">
        <v>4.18</v>
      </c>
      <c r="E2830" s="42">
        <v>4.28</v>
      </c>
      <c r="F2830" s="42">
        <v>4.3899999999999997</v>
      </c>
      <c r="G2830" s="42">
        <v>4.5</v>
      </c>
      <c r="H2830" s="42">
        <v>4.5999999999999996</v>
      </c>
      <c r="I2830" s="42">
        <v>4.71</v>
      </c>
      <c r="J2830" s="42">
        <v>4.82</v>
      </c>
      <c r="K2830" s="42">
        <v>4.92</v>
      </c>
      <c r="L2830" s="42">
        <v>5.03</v>
      </c>
      <c r="M2830" s="42">
        <v>5.14</v>
      </c>
      <c r="N2830" s="42">
        <v>5.24</v>
      </c>
      <c r="O2830" s="42">
        <v>5.35</v>
      </c>
      <c r="P2830" s="42">
        <v>5.46</v>
      </c>
      <c r="Q2830" s="42">
        <v>5.56</v>
      </c>
      <c r="R2830" s="42">
        <v>5.67</v>
      </c>
      <c r="S2830" s="42">
        <v>5.78</v>
      </c>
      <c r="T2830" s="42">
        <v>5.88</v>
      </c>
      <c r="U2830" s="42">
        <v>5.99</v>
      </c>
      <c r="V2830" s="42">
        <v>6.1</v>
      </c>
      <c r="W2830" s="42">
        <v>6.2</v>
      </c>
      <c r="X2830" s="42">
        <v>6.31</v>
      </c>
      <c r="Y2830" s="42">
        <v>6.42</v>
      </c>
      <c r="Z2830" s="42">
        <v>6.52</v>
      </c>
      <c r="AA2830" s="42">
        <v>6.63</v>
      </c>
      <c r="AB2830" s="42">
        <v>6.74</v>
      </c>
      <c r="AC2830" s="42">
        <v>6.84</v>
      </c>
      <c r="AD2830" s="42">
        <v>6.95</v>
      </c>
      <c r="AE2830" s="42">
        <v>7.06</v>
      </c>
      <c r="AF2830" s="42">
        <v>7.16</v>
      </c>
      <c r="AG2830" s="42">
        <v>7.27</v>
      </c>
      <c r="AH2830" s="42">
        <v>7.38</v>
      </c>
      <c r="AI2830" s="42">
        <v>7.48</v>
      </c>
      <c r="AJ2830" s="42">
        <v>7.59</v>
      </c>
      <c r="AK2830" s="42">
        <v>7.7</v>
      </c>
      <c r="AL2830" s="42">
        <v>7.8</v>
      </c>
      <c r="AM2830" s="42">
        <v>7.91</v>
      </c>
      <c r="AN2830" s="42">
        <v>8.02</v>
      </c>
      <c r="AO2830" s="42">
        <v>8.1199999999999992</v>
      </c>
      <c r="AP2830" s="42">
        <v>8.23</v>
      </c>
    </row>
    <row r="2831" spans="1:42" x14ac:dyDescent="0.2">
      <c r="A2831" s="41">
        <v>28.19</v>
      </c>
      <c r="B2831" s="42">
        <v>3.96</v>
      </c>
      <c r="C2831" s="42">
        <v>4.07</v>
      </c>
      <c r="D2831" s="42">
        <v>4.18</v>
      </c>
      <c r="E2831" s="42">
        <v>4.28</v>
      </c>
      <c r="F2831" s="42">
        <v>4.3899999999999997</v>
      </c>
      <c r="G2831" s="42">
        <v>4.5</v>
      </c>
      <c r="H2831" s="42">
        <v>4.5999999999999996</v>
      </c>
      <c r="I2831" s="42">
        <v>4.71</v>
      </c>
      <c r="J2831" s="42">
        <v>4.82</v>
      </c>
      <c r="K2831" s="42">
        <v>4.92</v>
      </c>
      <c r="L2831" s="42">
        <v>5.03</v>
      </c>
      <c r="M2831" s="42">
        <v>5.14</v>
      </c>
      <c r="N2831" s="42">
        <v>5.24</v>
      </c>
      <c r="O2831" s="42">
        <v>5.35</v>
      </c>
      <c r="P2831" s="42">
        <v>5.46</v>
      </c>
      <c r="Q2831" s="42">
        <v>5.56</v>
      </c>
      <c r="R2831" s="42">
        <v>5.67</v>
      </c>
      <c r="S2831" s="42">
        <v>5.78</v>
      </c>
      <c r="T2831" s="42">
        <v>5.88</v>
      </c>
      <c r="U2831" s="42">
        <v>5.99</v>
      </c>
      <c r="V2831" s="42">
        <v>6.1</v>
      </c>
      <c r="W2831" s="42">
        <v>6.2</v>
      </c>
      <c r="X2831" s="42">
        <v>6.31</v>
      </c>
      <c r="Y2831" s="42">
        <v>6.42</v>
      </c>
      <c r="Z2831" s="42">
        <v>6.52</v>
      </c>
      <c r="AA2831" s="42">
        <v>6.63</v>
      </c>
      <c r="AB2831" s="42">
        <v>6.74</v>
      </c>
      <c r="AC2831" s="42">
        <v>6.84</v>
      </c>
      <c r="AD2831" s="42">
        <v>6.95</v>
      </c>
      <c r="AE2831" s="42">
        <v>7.06</v>
      </c>
      <c r="AF2831" s="42">
        <v>7.16</v>
      </c>
      <c r="AG2831" s="42">
        <v>7.27</v>
      </c>
      <c r="AH2831" s="42">
        <v>7.38</v>
      </c>
      <c r="AI2831" s="42">
        <v>7.48</v>
      </c>
      <c r="AJ2831" s="42">
        <v>7.59</v>
      </c>
      <c r="AK2831" s="42">
        <v>7.69</v>
      </c>
      <c r="AL2831" s="42">
        <v>7.8</v>
      </c>
      <c r="AM2831" s="42">
        <v>7.91</v>
      </c>
      <c r="AN2831" s="42">
        <v>8.01</v>
      </c>
      <c r="AO2831" s="42">
        <v>8.1199999999999992</v>
      </c>
      <c r="AP2831" s="42">
        <v>8.23</v>
      </c>
    </row>
    <row r="2832" spans="1:42" x14ac:dyDescent="0.2">
      <c r="A2832" s="41">
        <v>28.2</v>
      </c>
      <c r="B2832" s="42">
        <v>3.96</v>
      </c>
      <c r="C2832" s="42">
        <v>4.07</v>
      </c>
      <c r="D2832" s="42">
        <v>4.17</v>
      </c>
      <c r="E2832" s="42">
        <v>4.28</v>
      </c>
      <c r="F2832" s="42">
        <v>4.3899999999999997</v>
      </c>
      <c r="G2832" s="42">
        <v>4.49</v>
      </c>
      <c r="H2832" s="42">
        <v>4.5999999999999996</v>
      </c>
      <c r="I2832" s="42">
        <v>4.71</v>
      </c>
      <c r="J2832" s="42">
        <v>4.8099999999999996</v>
      </c>
      <c r="K2832" s="42">
        <v>4.92</v>
      </c>
      <c r="L2832" s="42">
        <v>5.03</v>
      </c>
      <c r="M2832" s="42">
        <v>5.13</v>
      </c>
      <c r="N2832" s="42">
        <v>5.24</v>
      </c>
      <c r="O2832" s="42">
        <v>5.35</v>
      </c>
      <c r="P2832" s="42">
        <v>5.45</v>
      </c>
      <c r="Q2832" s="42">
        <v>5.56</v>
      </c>
      <c r="R2832" s="42">
        <v>5.67</v>
      </c>
      <c r="S2832" s="42">
        <v>5.77</v>
      </c>
      <c r="T2832" s="42">
        <v>5.88</v>
      </c>
      <c r="U2832" s="42">
        <v>5.99</v>
      </c>
      <c r="V2832" s="42">
        <v>6.09</v>
      </c>
      <c r="W2832" s="42">
        <v>6.2</v>
      </c>
      <c r="X2832" s="42">
        <v>6.31</v>
      </c>
      <c r="Y2832" s="42">
        <v>6.41</v>
      </c>
      <c r="Z2832" s="42">
        <v>6.52</v>
      </c>
      <c r="AA2832" s="42">
        <v>6.63</v>
      </c>
      <c r="AB2832" s="42">
        <v>6.73</v>
      </c>
      <c r="AC2832" s="42">
        <v>6.84</v>
      </c>
      <c r="AD2832" s="42">
        <v>6.95</v>
      </c>
      <c r="AE2832" s="42">
        <v>7.05</v>
      </c>
      <c r="AF2832" s="42">
        <v>7.16</v>
      </c>
      <c r="AG2832" s="42">
        <v>7.27</v>
      </c>
      <c r="AH2832" s="42">
        <v>7.37</v>
      </c>
      <c r="AI2832" s="42">
        <v>7.48</v>
      </c>
      <c r="AJ2832" s="42">
        <v>7.59</v>
      </c>
      <c r="AK2832" s="42">
        <v>7.69</v>
      </c>
      <c r="AL2832" s="42">
        <v>7.8</v>
      </c>
      <c r="AM2832" s="42">
        <v>7.91</v>
      </c>
      <c r="AN2832" s="42">
        <v>8.01</v>
      </c>
      <c r="AO2832" s="42">
        <v>8.1199999999999992</v>
      </c>
      <c r="AP2832" s="42">
        <v>8.23</v>
      </c>
    </row>
    <row r="2833" spans="1:42" x14ac:dyDescent="0.2">
      <c r="A2833" s="41">
        <v>28.21</v>
      </c>
      <c r="B2833" s="42">
        <v>3.96</v>
      </c>
      <c r="C2833" s="42">
        <v>4.07</v>
      </c>
      <c r="D2833" s="42">
        <v>4.17</v>
      </c>
      <c r="E2833" s="42">
        <v>4.28</v>
      </c>
      <c r="F2833" s="42">
        <v>4.3899999999999997</v>
      </c>
      <c r="G2833" s="42">
        <v>4.49</v>
      </c>
      <c r="H2833" s="42">
        <v>4.5999999999999996</v>
      </c>
      <c r="I2833" s="42">
        <v>4.71</v>
      </c>
      <c r="J2833" s="42">
        <v>4.8099999999999996</v>
      </c>
      <c r="K2833" s="42">
        <v>4.92</v>
      </c>
      <c r="L2833" s="42">
        <v>5.03</v>
      </c>
      <c r="M2833" s="42">
        <v>5.13</v>
      </c>
      <c r="N2833" s="42">
        <v>5.24</v>
      </c>
      <c r="O2833" s="42">
        <v>5.35</v>
      </c>
      <c r="P2833" s="42">
        <v>5.45</v>
      </c>
      <c r="Q2833" s="42">
        <v>5.56</v>
      </c>
      <c r="R2833" s="42">
        <v>5.67</v>
      </c>
      <c r="S2833" s="42">
        <v>5.77</v>
      </c>
      <c r="T2833" s="42">
        <v>5.88</v>
      </c>
      <c r="U2833" s="42">
        <v>5.99</v>
      </c>
      <c r="V2833" s="42">
        <v>6.09</v>
      </c>
      <c r="W2833" s="42">
        <v>6.2</v>
      </c>
      <c r="X2833" s="42">
        <v>6.31</v>
      </c>
      <c r="Y2833" s="42">
        <v>6.41</v>
      </c>
      <c r="Z2833" s="42">
        <v>6.52</v>
      </c>
      <c r="AA2833" s="42">
        <v>6.63</v>
      </c>
      <c r="AB2833" s="42">
        <v>6.73</v>
      </c>
      <c r="AC2833" s="42">
        <v>6.84</v>
      </c>
      <c r="AD2833" s="42">
        <v>6.95</v>
      </c>
      <c r="AE2833" s="42">
        <v>7.05</v>
      </c>
      <c r="AF2833" s="42">
        <v>7.16</v>
      </c>
      <c r="AG2833" s="42">
        <v>7.27</v>
      </c>
      <c r="AH2833" s="42">
        <v>7.37</v>
      </c>
      <c r="AI2833" s="42">
        <v>7.48</v>
      </c>
      <c r="AJ2833" s="42">
        <v>7.59</v>
      </c>
      <c r="AK2833" s="42">
        <v>7.69</v>
      </c>
      <c r="AL2833" s="42">
        <v>7.8</v>
      </c>
      <c r="AM2833" s="42">
        <v>7.91</v>
      </c>
      <c r="AN2833" s="42">
        <v>8.01</v>
      </c>
      <c r="AO2833" s="42">
        <v>8.1199999999999992</v>
      </c>
      <c r="AP2833" s="42">
        <v>8.23</v>
      </c>
    </row>
    <row r="2834" spans="1:42" x14ac:dyDescent="0.2">
      <c r="A2834" s="41">
        <v>28.22</v>
      </c>
      <c r="B2834" s="42">
        <v>3.96</v>
      </c>
      <c r="C2834" s="42">
        <v>4.07</v>
      </c>
      <c r="D2834" s="42">
        <v>4.17</v>
      </c>
      <c r="E2834" s="42">
        <v>4.28</v>
      </c>
      <c r="F2834" s="42">
        <v>4.3899999999999997</v>
      </c>
      <c r="G2834" s="42">
        <v>4.49</v>
      </c>
      <c r="H2834" s="42">
        <v>4.5999999999999996</v>
      </c>
      <c r="I2834" s="42">
        <v>4.71</v>
      </c>
      <c r="J2834" s="42">
        <v>4.8099999999999996</v>
      </c>
      <c r="K2834" s="42">
        <v>4.92</v>
      </c>
      <c r="L2834" s="42">
        <v>5.03</v>
      </c>
      <c r="M2834" s="42">
        <v>5.13</v>
      </c>
      <c r="N2834" s="42">
        <v>5.24</v>
      </c>
      <c r="O2834" s="42">
        <v>5.35</v>
      </c>
      <c r="P2834" s="42">
        <v>5.45</v>
      </c>
      <c r="Q2834" s="42">
        <v>5.56</v>
      </c>
      <c r="R2834" s="42">
        <v>5.67</v>
      </c>
      <c r="S2834" s="42">
        <v>5.77</v>
      </c>
      <c r="T2834" s="42">
        <v>5.88</v>
      </c>
      <c r="U2834" s="42">
        <v>5.99</v>
      </c>
      <c r="V2834" s="42">
        <v>6.09</v>
      </c>
      <c r="W2834" s="42">
        <v>6.2</v>
      </c>
      <c r="X2834" s="42">
        <v>6.31</v>
      </c>
      <c r="Y2834" s="42">
        <v>6.41</v>
      </c>
      <c r="Z2834" s="42">
        <v>6.52</v>
      </c>
      <c r="AA2834" s="42">
        <v>6.63</v>
      </c>
      <c r="AB2834" s="42">
        <v>6.73</v>
      </c>
      <c r="AC2834" s="42">
        <v>6.84</v>
      </c>
      <c r="AD2834" s="42">
        <v>6.94</v>
      </c>
      <c r="AE2834" s="42">
        <v>7.05</v>
      </c>
      <c r="AF2834" s="42">
        <v>7.16</v>
      </c>
      <c r="AG2834" s="42">
        <v>7.26</v>
      </c>
      <c r="AH2834" s="42">
        <v>7.37</v>
      </c>
      <c r="AI2834" s="42">
        <v>7.48</v>
      </c>
      <c r="AJ2834" s="42">
        <v>7.58</v>
      </c>
      <c r="AK2834" s="42">
        <v>7.69</v>
      </c>
      <c r="AL2834" s="42">
        <v>7.8</v>
      </c>
      <c r="AM2834" s="42">
        <v>7.9</v>
      </c>
      <c r="AN2834" s="42">
        <v>8.01</v>
      </c>
      <c r="AO2834" s="42">
        <v>8.1199999999999992</v>
      </c>
      <c r="AP2834" s="42">
        <v>8.2200000000000006</v>
      </c>
    </row>
    <row r="2835" spans="1:42" x14ac:dyDescent="0.2">
      <c r="A2835" s="41">
        <v>28.23</v>
      </c>
      <c r="B2835" s="42">
        <v>3.96</v>
      </c>
      <c r="C2835" s="42">
        <v>4.07</v>
      </c>
      <c r="D2835" s="42">
        <v>4.17</v>
      </c>
      <c r="E2835" s="42">
        <v>4.28</v>
      </c>
      <c r="F2835" s="42">
        <v>4.3899999999999997</v>
      </c>
      <c r="G2835" s="42">
        <v>4.49</v>
      </c>
      <c r="H2835" s="42">
        <v>4.5999999999999996</v>
      </c>
      <c r="I2835" s="42">
        <v>4.71</v>
      </c>
      <c r="J2835" s="42">
        <v>4.8099999999999996</v>
      </c>
      <c r="K2835" s="42">
        <v>4.92</v>
      </c>
      <c r="L2835" s="42">
        <v>5.03</v>
      </c>
      <c r="M2835" s="42">
        <v>5.13</v>
      </c>
      <c r="N2835" s="42">
        <v>5.24</v>
      </c>
      <c r="O2835" s="42">
        <v>5.35</v>
      </c>
      <c r="P2835" s="42">
        <v>5.45</v>
      </c>
      <c r="Q2835" s="42">
        <v>5.56</v>
      </c>
      <c r="R2835" s="42">
        <v>5.66</v>
      </c>
      <c r="S2835" s="42">
        <v>5.77</v>
      </c>
      <c r="T2835" s="42">
        <v>5.88</v>
      </c>
      <c r="U2835" s="42">
        <v>5.98</v>
      </c>
      <c r="V2835" s="42">
        <v>6.09</v>
      </c>
      <c r="W2835" s="42">
        <v>6.2</v>
      </c>
      <c r="X2835" s="42">
        <v>6.3</v>
      </c>
      <c r="Y2835" s="42">
        <v>6.41</v>
      </c>
      <c r="Z2835" s="42">
        <v>6.52</v>
      </c>
      <c r="AA2835" s="42">
        <v>6.62</v>
      </c>
      <c r="AB2835" s="42">
        <v>6.73</v>
      </c>
      <c r="AC2835" s="42">
        <v>6.84</v>
      </c>
      <c r="AD2835" s="42">
        <v>6.94</v>
      </c>
      <c r="AE2835" s="42">
        <v>7.05</v>
      </c>
      <c r="AF2835" s="42">
        <v>7.16</v>
      </c>
      <c r="AG2835" s="42">
        <v>7.26</v>
      </c>
      <c r="AH2835" s="42">
        <v>7.37</v>
      </c>
      <c r="AI2835" s="42">
        <v>7.48</v>
      </c>
      <c r="AJ2835" s="42">
        <v>7.58</v>
      </c>
      <c r="AK2835" s="42">
        <v>7.69</v>
      </c>
      <c r="AL2835" s="42">
        <v>7.8</v>
      </c>
      <c r="AM2835" s="42">
        <v>7.9</v>
      </c>
      <c r="AN2835" s="42">
        <v>8.01</v>
      </c>
      <c r="AO2835" s="42">
        <v>8.1199999999999992</v>
      </c>
      <c r="AP2835" s="42">
        <v>8.2200000000000006</v>
      </c>
    </row>
    <row r="2836" spans="1:42" x14ac:dyDescent="0.2">
      <c r="A2836" s="41">
        <v>28.24</v>
      </c>
      <c r="B2836" s="42">
        <v>3.96</v>
      </c>
      <c r="C2836" s="42">
        <v>4.07</v>
      </c>
      <c r="D2836" s="42">
        <v>4.17</v>
      </c>
      <c r="E2836" s="42">
        <v>4.28</v>
      </c>
      <c r="F2836" s="42">
        <v>4.38</v>
      </c>
      <c r="G2836" s="42">
        <v>4.49</v>
      </c>
      <c r="H2836" s="42">
        <v>4.5999999999999996</v>
      </c>
      <c r="I2836" s="42">
        <v>4.7</v>
      </c>
      <c r="J2836" s="42">
        <v>4.8099999999999996</v>
      </c>
      <c r="K2836" s="42">
        <v>4.92</v>
      </c>
      <c r="L2836" s="42">
        <v>5.0199999999999996</v>
      </c>
      <c r="M2836" s="42">
        <v>5.13</v>
      </c>
      <c r="N2836" s="42">
        <v>5.24</v>
      </c>
      <c r="O2836" s="42">
        <v>5.34</v>
      </c>
      <c r="P2836" s="42">
        <v>5.45</v>
      </c>
      <c r="Q2836" s="42">
        <v>5.56</v>
      </c>
      <c r="R2836" s="42">
        <v>5.66</v>
      </c>
      <c r="S2836" s="42">
        <v>5.77</v>
      </c>
      <c r="T2836" s="42">
        <v>5.88</v>
      </c>
      <c r="U2836" s="42">
        <v>5.98</v>
      </c>
      <c r="V2836" s="42">
        <v>6.09</v>
      </c>
      <c r="W2836" s="42">
        <v>6.2</v>
      </c>
      <c r="X2836" s="42">
        <v>6.3</v>
      </c>
      <c r="Y2836" s="42">
        <v>6.41</v>
      </c>
      <c r="Z2836" s="42">
        <v>6.52</v>
      </c>
      <c r="AA2836" s="42">
        <v>6.62</v>
      </c>
      <c r="AB2836" s="42">
        <v>6.73</v>
      </c>
      <c r="AC2836" s="42">
        <v>6.84</v>
      </c>
      <c r="AD2836" s="42">
        <v>6.94</v>
      </c>
      <c r="AE2836" s="42">
        <v>7.05</v>
      </c>
      <c r="AF2836" s="42">
        <v>7.16</v>
      </c>
      <c r="AG2836" s="42">
        <v>7.26</v>
      </c>
      <c r="AH2836" s="42">
        <v>7.37</v>
      </c>
      <c r="AI2836" s="42">
        <v>7.48</v>
      </c>
      <c r="AJ2836" s="42">
        <v>7.58</v>
      </c>
      <c r="AK2836" s="42">
        <v>7.69</v>
      </c>
      <c r="AL2836" s="42">
        <v>7.79</v>
      </c>
      <c r="AM2836" s="42">
        <v>7.9</v>
      </c>
      <c r="AN2836" s="42">
        <v>8.01</v>
      </c>
      <c r="AO2836" s="42">
        <v>8.11</v>
      </c>
      <c r="AP2836" s="42">
        <v>8.2200000000000006</v>
      </c>
    </row>
    <row r="2837" spans="1:42" x14ac:dyDescent="0.2">
      <c r="A2837" s="41">
        <v>28.25</v>
      </c>
      <c r="B2837" s="42">
        <v>3.96</v>
      </c>
      <c r="C2837" s="42">
        <v>4.0599999999999996</v>
      </c>
      <c r="D2837" s="42">
        <v>4.17</v>
      </c>
      <c r="E2837" s="42">
        <v>4.28</v>
      </c>
      <c r="F2837" s="42">
        <v>4.38</v>
      </c>
      <c r="G2837" s="42">
        <v>4.49</v>
      </c>
      <c r="H2837" s="42">
        <v>4.5999999999999996</v>
      </c>
      <c r="I2837" s="42">
        <v>4.7</v>
      </c>
      <c r="J2837" s="42">
        <v>4.8099999999999996</v>
      </c>
      <c r="K2837" s="42">
        <v>4.92</v>
      </c>
      <c r="L2837" s="42">
        <v>5.0199999999999996</v>
      </c>
      <c r="M2837" s="42">
        <v>5.13</v>
      </c>
      <c r="N2837" s="42">
        <v>5.24</v>
      </c>
      <c r="O2837" s="42">
        <v>5.34</v>
      </c>
      <c r="P2837" s="42">
        <v>5.45</v>
      </c>
      <c r="Q2837" s="42">
        <v>5.56</v>
      </c>
      <c r="R2837" s="42">
        <v>5.66</v>
      </c>
      <c r="S2837" s="42">
        <v>5.77</v>
      </c>
      <c r="T2837" s="42">
        <v>5.88</v>
      </c>
      <c r="U2837" s="42">
        <v>5.98</v>
      </c>
      <c r="V2837" s="42">
        <v>6.09</v>
      </c>
      <c r="W2837" s="42">
        <v>6.2</v>
      </c>
      <c r="X2837" s="42">
        <v>6.3</v>
      </c>
      <c r="Y2837" s="42">
        <v>6.41</v>
      </c>
      <c r="Z2837" s="42">
        <v>6.51</v>
      </c>
      <c r="AA2837" s="42">
        <v>6.62</v>
      </c>
      <c r="AB2837" s="42">
        <v>6.73</v>
      </c>
      <c r="AC2837" s="42">
        <v>6.83</v>
      </c>
      <c r="AD2837" s="42">
        <v>6.94</v>
      </c>
      <c r="AE2837" s="42">
        <v>7.05</v>
      </c>
      <c r="AF2837" s="42">
        <v>7.15</v>
      </c>
      <c r="AG2837" s="42">
        <v>7.26</v>
      </c>
      <c r="AH2837" s="42">
        <v>7.37</v>
      </c>
      <c r="AI2837" s="42">
        <v>7.47</v>
      </c>
      <c r="AJ2837" s="42">
        <v>7.58</v>
      </c>
      <c r="AK2837" s="42">
        <v>7.69</v>
      </c>
      <c r="AL2837" s="42">
        <v>7.79</v>
      </c>
      <c r="AM2837" s="42">
        <v>7.9</v>
      </c>
      <c r="AN2837" s="42">
        <v>8.01</v>
      </c>
      <c r="AO2837" s="42">
        <v>8.11</v>
      </c>
      <c r="AP2837" s="42">
        <v>8.2200000000000006</v>
      </c>
    </row>
    <row r="2838" spans="1:42" x14ac:dyDescent="0.2">
      <c r="A2838" s="41">
        <v>28.26</v>
      </c>
      <c r="B2838" s="42">
        <v>3.96</v>
      </c>
      <c r="C2838" s="42">
        <v>4.0599999999999996</v>
      </c>
      <c r="D2838" s="42">
        <v>4.17</v>
      </c>
      <c r="E2838" s="42">
        <v>4.28</v>
      </c>
      <c r="F2838" s="42">
        <v>4.38</v>
      </c>
      <c r="G2838" s="42">
        <v>4.49</v>
      </c>
      <c r="H2838" s="42">
        <v>4.5999999999999996</v>
      </c>
      <c r="I2838" s="42">
        <v>4.7</v>
      </c>
      <c r="J2838" s="42">
        <v>4.8099999999999996</v>
      </c>
      <c r="K2838" s="42">
        <v>4.92</v>
      </c>
      <c r="L2838" s="42">
        <v>5.0199999999999996</v>
      </c>
      <c r="M2838" s="42">
        <v>5.13</v>
      </c>
      <c r="N2838" s="42">
        <v>5.24</v>
      </c>
      <c r="O2838" s="42">
        <v>5.34</v>
      </c>
      <c r="P2838" s="42">
        <v>5.45</v>
      </c>
      <c r="Q2838" s="42">
        <v>5.56</v>
      </c>
      <c r="R2838" s="42">
        <v>5.66</v>
      </c>
      <c r="S2838" s="42">
        <v>5.77</v>
      </c>
      <c r="T2838" s="42">
        <v>5.87</v>
      </c>
      <c r="U2838" s="42">
        <v>5.98</v>
      </c>
      <c r="V2838" s="42">
        <v>6.09</v>
      </c>
      <c r="W2838" s="42">
        <v>6.19</v>
      </c>
      <c r="X2838" s="42">
        <v>6.3</v>
      </c>
      <c r="Y2838" s="42">
        <v>6.41</v>
      </c>
      <c r="Z2838" s="42">
        <v>6.51</v>
      </c>
      <c r="AA2838" s="42">
        <v>6.62</v>
      </c>
      <c r="AB2838" s="42">
        <v>6.73</v>
      </c>
      <c r="AC2838" s="42">
        <v>6.83</v>
      </c>
      <c r="AD2838" s="42">
        <v>6.94</v>
      </c>
      <c r="AE2838" s="42">
        <v>7.05</v>
      </c>
      <c r="AF2838" s="42">
        <v>7.15</v>
      </c>
      <c r="AG2838" s="42">
        <v>7.26</v>
      </c>
      <c r="AH2838" s="42">
        <v>7.37</v>
      </c>
      <c r="AI2838" s="42">
        <v>7.47</v>
      </c>
      <c r="AJ2838" s="42">
        <v>7.58</v>
      </c>
      <c r="AK2838" s="42">
        <v>7.69</v>
      </c>
      <c r="AL2838" s="42">
        <v>7.79</v>
      </c>
      <c r="AM2838" s="42">
        <v>7.9</v>
      </c>
      <c r="AN2838" s="42">
        <v>8</v>
      </c>
      <c r="AO2838" s="42">
        <v>8.11</v>
      </c>
      <c r="AP2838" s="42">
        <v>8.2200000000000006</v>
      </c>
    </row>
    <row r="2839" spans="1:42" x14ac:dyDescent="0.2">
      <c r="A2839" s="41">
        <v>28.27</v>
      </c>
      <c r="B2839" s="42">
        <v>3.96</v>
      </c>
      <c r="C2839" s="42">
        <v>4.0599999999999996</v>
      </c>
      <c r="D2839" s="42">
        <v>4.17</v>
      </c>
      <c r="E2839" s="42">
        <v>4.28</v>
      </c>
      <c r="F2839" s="42">
        <v>4.38</v>
      </c>
      <c r="G2839" s="42">
        <v>4.49</v>
      </c>
      <c r="H2839" s="42">
        <v>4.5999999999999996</v>
      </c>
      <c r="I2839" s="42">
        <v>4.7</v>
      </c>
      <c r="J2839" s="42">
        <v>4.8099999999999996</v>
      </c>
      <c r="K2839" s="42">
        <v>4.91</v>
      </c>
      <c r="L2839" s="42">
        <v>5.0199999999999996</v>
      </c>
      <c r="M2839" s="42">
        <v>5.13</v>
      </c>
      <c r="N2839" s="42">
        <v>5.23</v>
      </c>
      <c r="O2839" s="42">
        <v>5.34</v>
      </c>
      <c r="P2839" s="42">
        <v>5.45</v>
      </c>
      <c r="Q2839" s="42">
        <v>5.55</v>
      </c>
      <c r="R2839" s="42">
        <v>5.66</v>
      </c>
      <c r="S2839" s="42">
        <v>5.77</v>
      </c>
      <c r="T2839" s="42">
        <v>5.87</v>
      </c>
      <c r="U2839" s="42">
        <v>5.98</v>
      </c>
      <c r="V2839" s="42">
        <v>6.09</v>
      </c>
      <c r="W2839" s="42">
        <v>6.19</v>
      </c>
      <c r="X2839" s="42">
        <v>6.3</v>
      </c>
      <c r="Y2839" s="42">
        <v>6.41</v>
      </c>
      <c r="Z2839" s="42">
        <v>6.51</v>
      </c>
      <c r="AA2839" s="42">
        <v>6.62</v>
      </c>
      <c r="AB2839" s="42">
        <v>6.73</v>
      </c>
      <c r="AC2839" s="42">
        <v>6.83</v>
      </c>
      <c r="AD2839" s="42">
        <v>6.94</v>
      </c>
      <c r="AE2839" s="42">
        <v>7.05</v>
      </c>
      <c r="AF2839" s="42">
        <v>7.15</v>
      </c>
      <c r="AG2839" s="42">
        <v>7.26</v>
      </c>
      <c r="AH2839" s="42">
        <v>7.36</v>
      </c>
      <c r="AI2839" s="42">
        <v>7.47</v>
      </c>
      <c r="AJ2839" s="42">
        <v>7.58</v>
      </c>
      <c r="AK2839" s="42">
        <v>7.68</v>
      </c>
      <c r="AL2839" s="42">
        <v>7.79</v>
      </c>
      <c r="AM2839" s="42">
        <v>7.9</v>
      </c>
      <c r="AN2839" s="42">
        <v>8</v>
      </c>
      <c r="AO2839" s="42">
        <v>8.11</v>
      </c>
      <c r="AP2839" s="42">
        <v>8.2200000000000006</v>
      </c>
    </row>
    <row r="2840" spans="1:42" x14ac:dyDescent="0.2">
      <c r="A2840" s="41">
        <v>28.28</v>
      </c>
      <c r="B2840" s="42">
        <v>3.96</v>
      </c>
      <c r="C2840" s="42">
        <v>4.0599999999999996</v>
      </c>
      <c r="D2840" s="42">
        <v>4.17</v>
      </c>
      <c r="E2840" s="42">
        <v>4.2699999999999996</v>
      </c>
      <c r="F2840" s="42">
        <v>4.38</v>
      </c>
      <c r="G2840" s="42">
        <v>4.49</v>
      </c>
      <c r="H2840" s="42">
        <v>4.59</v>
      </c>
      <c r="I2840" s="42">
        <v>4.7</v>
      </c>
      <c r="J2840" s="42">
        <v>4.8099999999999996</v>
      </c>
      <c r="K2840" s="42">
        <v>4.91</v>
      </c>
      <c r="L2840" s="42">
        <v>5.0199999999999996</v>
      </c>
      <c r="M2840" s="42">
        <v>5.13</v>
      </c>
      <c r="N2840" s="42">
        <v>5.23</v>
      </c>
      <c r="O2840" s="42">
        <v>5.34</v>
      </c>
      <c r="P2840" s="42">
        <v>5.45</v>
      </c>
      <c r="Q2840" s="42">
        <v>5.55</v>
      </c>
      <c r="R2840" s="42">
        <v>5.66</v>
      </c>
      <c r="S2840" s="42">
        <v>5.77</v>
      </c>
      <c r="T2840" s="42">
        <v>5.87</v>
      </c>
      <c r="U2840" s="42">
        <v>5.98</v>
      </c>
      <c r="V2840" s="42">
        <v>6.09</v>
      </c>
      <c r="W2840" s="42">
        <v>6.19</v>
      </c>
      <c r="X2840" s="42">
        <v>6.3</v>
      </c>
      <c r="Y2840" s="42">
        <v>6.4</v>
      </c>
      <c r="Z2840" s="42">
        <v>6.51</v>
      </c>
      <c r="AA2840" s="42">
        <v>6.62</v>
      </c>
      <c r="AB2840" s="42">
        <v>6.72</v>
      </c>
      <c r="AC2840" s="42">
        <v>6.83</v>
      </c>
      <c r="AD2840" s="42">
        <v>6.94</v>
      </c>
      <c r="AE2840" s="42">
        <v>7.04</v>
      </c>
      <c r="AF2840" s="42">
        <v>7.15</v>
      </c>
      <c r="AG2840" s="42">
        <v>7.26</v>
      </c>
      <c r="AH2840" s="42">
        <v>7.36</v>
      </c>
      <c r="AI2840" s="42">
        <v>7.47</v>
      </c>
      <c r="AJ2840" s="42">
        <v>7.58</v>
      </c>
      <c r="AK2840" s="42">
        <v>7.68</v>
      </c>
      <c r="AL2840" s="42">
        <v>7.79</v>
      </c>
      <c r="AM2840" s="42">
        <v>7.9</v>
      </c>
      <c r="AN2840" s="42">
        <v>8</v>
      </c>
      <c r="AO2840" s="42">
        <v>8.11</v>
      </c>
      <c r="AP2840" s="42">
        <v>8.2100000000000009</v>
      </c>
    </row>
    <row r="2841" spans="1:42" x14ac:dyDescent="0.2">
      <c r="A2841" s="41">
        <v>28.29</v>
      </c>
      <c r="B2841" s="42">
        <v>3.95</v>
      </c>
      <c r="C2841" s="42">
        <v>4.0599999999999996</v>
      </c>
      <c r="D2841" s="42">
        <v>4.17</v>
      </c>
      <c r="E2841" s="42">
        <v>4.2699999999999996</v>
      </c>
      <c r="F2841" s="42">
        <v>4.38</v>
      </c>
      <c r="G2841" s="42">
        <v>4.49</v>
      </c>
      <c r="H2841" s="42">
        <v>4.59</v>
      </c>
      <c r="I2841" s="42">
        <v>4.7</v>
      </c>
      <c r="J2841" s="42">
        <v>4.8099999999999996</v>
      </c>
      <c r="K2841" s="42">
        <v>4.91</v>
      </c>
      <c r="L2841" s="42">
        <v>5.0199999999999996</v>
      </c>
      <c r="M2841" s="42">
        <v>5.13</v>
      </c>
      <c r="N2841" s="42">
        <v>5.23</v>
      </c>
      <c r="O2841" s="42">
        <v>5.34</v>
      </c>
      <c r="P2841" s="42">
        <v>5.45</v>
      </c>
      <c r="Q2841" s="42">
        <v>5.55</v>
      </c>
      <c r="R2841" s="42">
        <v>5.66</v>
      </c>
      <c r="S2841" s="42">
        <v>5.76</v>
      </c>
      <c r="T2841" s="42">
        <v>5.87</v>
      </c>
      <c r="U2841" s="42">
        <v>5.98</v>
      </c>
      <c r="V2841" s="42">
        <v>6.08</v>
      </c>
      <c r="W2841" s="42">
        <v>6.19</v>
      </c>
      <c r="X2841" s="42">
        <v>6.3</v>
      </c>
      <c r="Y2841" s="42">
        <v>6.4</v>
      </c>
      <c r="Z2841" s="42">
        <v>6.51</v>
      </c>
      <c r="AA2841" s="42">
        <v>6.62</v>
      </c>
      <c r="AB2841" s="42">
        <v>6.72</v>
      </c>
      <c r="AC2841" s="42">
        <v>6.83</v>
      </c>
      <c r="AD2841" s="42">
        <v>6.94</v>
      </c>
      <c r="AE2841" s="42">
        <v>7.04</v>
      </c>
      <c r="AF2841" s="42">
        <v>7.15</v>
      </c>
      <c r="AG2841" s="42">
        <v>7.26</v>
      </c>
      <c r="AH2841" s="42">
        <v>7.36</v>
      </c>
      <c r="AI2841" s="42">
        <v>7.47</v>
      </c>
      <c r="AJ2841" s="42">
        <v>7.57</v>
      </c>
      <c r="AK2841" s="42">
        <v>7.68</v>
      </c>
      <c r="AL2841" s="42">
        <v>7.79</v>
      </c>
      <c r="AM2841" s="42">
        <v>7.89</v>
      </c>
      <c r="AN2841" s="42">
        <v>8</v>
      </c>
      <c r="AO2841" s="42">
        <v>8.11</v>
      </c>
      <c r="AP2841" s="42">
        <v>8.2100000000000009</v>
      </c>
    </row>
    <row r="2842" spans="1:42" x14ac:dyDescent="0.2">
      <c r="A2842" s="41">
        <v>28.3</v>
      </c>
      <c r="B2842" s="42">
        <v>3.95</v>
      </c>
      <c r="C2842" s="42">
        <v>4.0599999999999996</v>
      </c>
      <c r="D2842" s="42">
        <v>4.17</v>
      </c>
      <c r="E2842" s="42">
        <v>4.2699999999999996</v>
      </c>
      <c r="F2842" s="42">
        <v>4.38</v>
      </c>
      <c r="G2842" s="42">
        <v>4.49</v>
      </c>
      <c r="H2842" s="42">
        <v>4.59</v>
      </c>
      <c r="I2842" s="42">
        <v>4.7</v>
      </c>
      <c r="J2842" s="42">
        <v>4.8099999999999996</v>
      </c>
      <c r="K2842" s="42">
        <v>4.91</v>
      </c>
      <c r="L2842" s="42">
        <v>5.0199999999999996</v>
      </c>
      <c r="M2842" s="42">
        <v>5.13</v>
      </c>
      <c r="N2842" s="42">
        <v>5.23</v>
      </c>
      <c r="O2842" s="42">
        <v>5.34</v>
      </c>
      <c r="P2842" s="42">
        <v>5.44</v>
      </c>
      <c r="Q2842" s="42">
        <v>5.55</v>
      </c>
      <c r="R2842" s="42">
        <v>5.66</v>
      </c>
      <c r="S2842" s="42">
        <v>5.76</v>
      </c>
      <c r="T2842" s="42">
        <v>5.87</v>
      </c>
      <c r="U2842" s="42">
        <v>5.98</v>
      </c>
      <c r="V2842" s="42">
        <v>6.08</v>
      </c>
      <c r="W2842" s="42">
        <v>6.19</v>
      </c>
      <c r="X2842" s="42">
        <v>6.3</v>
      </c>
      <c r="Y2842" s="42">
        <v>6.4</v>
      </c>
      <c r="Z2842" s="42">
        <v>6.51</v>
      </c>
      <c r="AA2842" s="42">
        <v>6.62</v>
      </c>
      <c r="AB2842" s="42">
        <v>6.72</v>
      </c>
      <c r="AC2842" s="42">
        <v>6.83</v>
      </c>
      <c r="AD2842" s="42">
        <v>6.93</v>
      </c>
      <c r="AE2842" s="42">
        <v>7.04</v>
      </c>
      <c r="AF2842" s="42">
        <v>7.15</v>
      </c>
      <c r="AG2842" s="42">
        <v>7.25</v>
      </c>
      <c r="AH2842" s="42">
        <v>7.36</v>
      </c>
      <c r="AI2842" s="42">
        <v>7.47</v>
      </c>
      <c r="AJ2842" s="42">
        <v>7.57</v>
      </c>
      <c r="AK2842" s="42">
        <v>7.68</v>
      </c>
      <c r="AL2842" s="42">
        <v>7.79</v>
      </c>
      <c r="AM2842" s="42">
        <v>7.89</v>
      </c>
      <c r="AN2842" s="42">
        <v>8</v>
      </c>
      <c r="AO2842" s="42">
        <v>8.11</v>
      </c>
      <c r="AP2842" s="42">
        <v>8.2100000000000009</v>
      </c>
    </row>
    <row r="2843" spans="1:42" x14ac:dyDescent="0.2">
      <c r="A2843" s="41">
        <v>28.31</v>
      </c>
      <c r="B2843" s="42">
        <v>3.95</v>
      </c>
      <c r="C2843" s="42">
        <v>4.0599999999999996</v>
      </c>
      <c r="D2843" s="42">
        <v>4.17</v>
      </c>
      <c r="E2843" s="42">
        <v>4.2699999999999996</v>
      </c>
      <c r="F2843" s="42">
        <v>4.38</v>
      </c>
      <c r="G2843" s="42">
        <v>4.49</v>
      </c>
      <c r="H2843" s="42">
        <v>4.59</v>
      </c>
      <c r="I2843" s="42">
        <v>4.7</v>
      </c>
      <c r="J2843" s="42">
        <v>4.8</v>
      </c>
      <c r="K2843" s="42">
        <v>4.91</v>
      </c>
      <c r="L2843" s="42">
        <v>5.0199999999999996</v>
      </c>
      <c r="M2843" s="42">
        <v>5.12</v>
      </c>
      <c r="N2843" s="42">
        <v>5.23</v>
      </c>
      <c r="O2843" s="42">
        <v>5.34</v>
      </c>
      <c r="P2843" s="42">
        <v>5.44</v>
      </c>
      <c r="Q2843" s="42">
        <v>5.55</v>
      </c>
      <c r="R2843" s="42">
        <v>5.66</v>
      </c>
      <c r="S2843" s="42">
        <v>5.76</v>
      </c>
      <c r="T2843" s="42">
        <v>5.87</v>
      </c>
      <c r="U2843" s="42">
        <v>5.98</v>
      </c>
      <c r="V2843" s="42">
        <v>6.08</v>
      </c>
      <c r="W2843" s="42">
        <v>6.19</v>
      </c>
      <c r="X2843" s="42">
        <v>6.3</v>
      </c>
      <c r="Y2843" s="42">
        <v>6.4</v>
      </c>
      <c r="Z2843" s="42">
        <v>6.51</v>
      </c>
      <c r="AA2843" s="42">
        <v>6.61</v>
      </c>
      <c r="AB2843" s="42">
        <v>6.72</v>
      </c>
      <c r="AC2843" s="42">
        <v>6.83</v>
      </c>
      <c r="AD2843" s="42">
        <v>6.93</v>
      </c>
      <c r="AE2843" s="42">
        <v>7.04</v>
      </c>
      <c r="AF2843" s="42">
        <v>7.15</v>
      </c>
      <c r="AG2843" s="42">
        <v>7.25</v>
      </c>
      <c r="AH2843" s="42">
        <v>7.36</v>
      </c>
      <c r="AI2843" s="42">
        <v>7.47</v>
      </c>
      <c r="AJ2843" s="42">
        <v>7.57</v>
      </c>
      <c r="AK2843" s="42">
        <v>7.68</v>
      </c>
      <c r="AL2843" s="42">
        <v>7.79</v>
      </c>
      <c r="AM2843" s="42">
        <v>7.89</v>
      </c>
      <c r="AN2843" s="42">
        <v>8</v>
      </c>
      <c r="AO2843" s="42">
        <v>8.1</v>
      </c>
      <c r="AP2843" s="42">
        <v>8.2100000000000009</v>
      </c>
    </row>
    <row r="2844" spans="1:42" x14ac:dyDescent="0.2">
      <c r="A2844" s="41">
        <v>28.32</v>
      </c>
      <c r="B2844" s="42">
        <v>3.95</v>
      </c>
      <c r="C2844" s="42">
        <v>4.0599999999999996</v>
      </c>
      <c r="D2844" s="42">
        <v>4.17</v>
      </c>
      <c r="E2844" s="42">
        <v>4.2699999999999996</v>
      </c>
      <c r="F2844" s="42">
        <v>4.38</v>
      </c>
      <c r="G2844" s="42">
        <v>4.4800000000000004</v>
      </c>
      <c r="H2844" s="42">
        <v>4.59</v>
      </c>
      <c r="I2844" s="42">
        <v>4.7</v>
      </c>
      <c r="J2844" s="42">
        <v>4.8</v>
      </c>
      <c r="K2844" s="42">
        <v>4.91</v>
      </c>
      <c r="L2844" s="42">
        <v>5.0199999999999996</v>
      </c>
      <c r="M2844" s="42">
        <v>5.12</v>
      </c>
      <c r="N2844" s="42">
        <v>5.23</v>
      </c>
      <c r="O2844" s="42">
        <v>5.34</v>
      </c>
      <c r="P2844" s="42">
        <v>5.44</v>
      </c>
      <c r="Q2844" s="42">
        <v>5.55</v>
      </c>
      <c r="R2844" s="42">
        <v>5.66</v>
      </c>
      <c r="S2844" s="42">
        <v>5.76</v>
      </c>
      <c r="T2844" s="42">
        <v>5.87</v>
      </c>
      <c r="U2844" s="42">
        <v>5.97</v>
      </c>
      <c r="V2844" s="42">
        <v>6.08</v>
      </c>
      <c r="W2844" s="42">
        <v>6.19</v>
      </c>
      <c r="X2844" s="42">
        <v>6.29</v>
      </c>
      <c r="Y2844" s="42">
        <v>6.4</v>
      </c>
      <c r="Z2844" s="42">
        <v>6.51</v>
      </c>
      <c r="AA2844" s="42">
        <v>6.61</v>
      </c>
      <c r="AB2844" s="42">
        <v>6.72</v>
      </c>
      <c r="AC2844" s="42">
        <v>6.83</v>
      </c>
      <c r="AD2844" s="42">
        <v>6.93</v>
      </c>
      <c r="AE2844" s="42">
        <v>7.04</v>
      </c>
      <c r="AF2844" s="42">
        <v>7.15</v>
      </c>
      <c r="AG2844" s="42">
        <v>7.25</v>
      </c>
      <c r="AH2844" s="42">
        <v>7.36</v>
      </c>
      <c r="AI2844" s="42">
        <v>7.46</v>
      </c>
      <c r="AJ2844" s="42">
        <v>7.57</v>
      </c>
      <c r="AK2844" s="42">
        <v>7.68</v>
      </c>
      <c r="AL2844" s="42">
        <v>7.78</v>
      </c>
      <c r="AM2844" s="42">
        <v>7.89</v>
      </c>
      <c r="AN2844" s="42">
        <v>8</v>
      </c>
      <c r="AO2844" s="42">
        <v>8.1</v>
      </c>
      <c r="AP2844" s="42">
        <v>8.2100000000000009</v>
      </c>
    </row>
    <row r="2845" spans="1:42" x14ac:dyDescent="0.2">
      <c r="A2845" s="41">
        <v>28.33</v>
      </c>
      <c r="B2845" s="42">
        <v>3.95</v>
      </c>
      <c r="C2845" s="42">
        <v>4.0599999999999996</v>
      </c>
      <c r="D2845" s="42">
        <v>4.16</v>
      </c>
      <c r="E2845" s="42">
        <v>4.2699999999999996</v>
      </c>
      <c r="F2845" s="42">
        <v>4.38</v>
      </c>
      <c r="G2845" s="42">
        <v>4.4800000000000004</v>
      </c>
      <c r="H2845" s="42">
        <v>4.59</v>
      </c>
      <c r="I2845" s="42">
        <v>4.7</v>
      </c>
      <c r="J2845" s="42">
        <v>4.8</v>
      </c>
      <c r="K2845" s="42">
        <v>4.91</v>
      </c>
      <c r="L2845" s="42">
        <v>5.0199999999999996</v>
      </c>
      <c r="M2845" s="42">
        <v>5.12</v>
      </c>
      <c r="N2845" s="42">
        <v>5.23</v>
      </c>
      <c r="O2845" s="42">
        <v>5.34</v>
      </c>
      <c r="P2845" s="42">
        <v>5.44</v>
      </c>
      <c r="Q2845" s="42">
        <v>5.55</v>
      </c>
      <c r="R2845" s="42">
        <v>5.65</v>
      </c>
      <c r="S2845" s="42">
        <v>5.76</v>
      </c>
      <c r="T2845" s="42">
        <v>5.87</v>
      </c>
      <c r="U2845" s="42">
        <v>5.97</v>
      </c>
      <c r="V2845" s="42">
        <v>6.08</v>
      </c>
      <c r="W2845" s="42">
        <v>6.19</v>
      </c>
      <c r="X2845" s="42">
        <v>6.29</v>
      </c>
      <c r="Y2845" s="42">
        <v>6.4</v>
      </c>
      <c r="Z2845" s="42">
        <v>6.51</v>
      </c>
      <c r="AA2845" s="42">
        <v>6.61</v>
      </c>
      <c r="AB2845" s="42">
        <v>6.72</v>
      </c>
      <c r="AC2845" s="42">
        <v>6.82</v>
      </c>
      <c r="AD2845" s="42">
        <v>6.93</v>
      </c>
      <c r="AE2845" s="42">
        <v>7.04</v>
      </c>
      <c r="AF2845" s="42">
        <v>7.14</v>
      </c>
      <c r="AG2845" s="42">
        <v>7.25</v>
      </c>
      <c r="AH2845" s="42">
        <v>7.36</v>
      </c>
      <c r="AI2845" s="42">
        <v>7.46</v>
      </c>
      <c r="AJ2845" s="42">
        <v>7.57</v>
      </c>
      <c r="AK2845" s="42">
        <v>7.68</v>
      </c>
      <c r="AL2845" s="42">
        <v>7.78</v>
      </c>
      <c r="AM2845" s="42">
        <v>7.89</v>
      </c>
      <c r="AN2845" s="42">
        <v>8</v>
      </c>
      <c r="AO2845" s="42">
        <v>8.1</v>
      </c>
      <c r="AP2845" s="42">
        <v>8.2100000000000009</v>
      </c>
    </row>
    <row r="2846" spans="1:42" x14ac:dyDescent="0.2">
      <c r="A2846" s="41">
        <v>28.34</v>
      </c>
      <c r="B2846" s="42">
        <v>3.95</v>
      </c>
      <c r="C2846" s="42">
        <v>4.0599999999999996</v>
      </c>
      <c r="D2846" s="42">
        <v>4.16</v>
      </c>
      <c r="E2846" s="42">
        <v>4.2699999999999996</v>
      </c>
      <c r="F2846" s="42">
        <v>4.38</v>
      </c>
      <c r="G2846" s="42">
        <v>4.4800000000000004</v>
      </c>
      <c r="H2846" s="42">
        <v>4.59</v>
      </c>
      <c r="I2846" s="42">
        <v>4.7</v>
      </c>
      <c r="J2846" s="42">
        <v>4.8</v>
      </c>
      <c r="K2846" s="42">
        <v>4.91</v>
      </c>
      <c r="L2846" s="42">
        <v>5.01</v>
      </c>
      <c r="M2846" s="42">
        <v>5.12</v>
      </c>
      <c r="N2846" s="42">
        <v>5.23</v>
      </c>
      <c r="O2846" s="42">
        <v>5.33</v>
      </c>
      <c r="P2846" s="42">
        <v>5.44</v>
      </c>
      <c r="Q2846" s="42">
        <v>5.55</v>
      </c>
      <c r="R2846" s="42">
        <v>5.65</v>
      </c>
      <c r="S2846" s="42">
        <v>5.76</v>
      </c>
      <c r="T2846" s="42">
        <v>5.87</v>
      </c>
      <c r="U2846" s="42">
        <v>5.97</v>
      </c>
      <c r="V2846" s="42">
        <v>6.08</v>
      </c>
      <c r="W2846" s="42">
        <v>6.19</v>
      </c>
      <c r="X2846" s="42">
        <v>6.29</v>
      </c>
      <c r="Y2846" s="42">
        <v>6.4</v>
      </c>
      <c r="Z2846" s="42">
        <v>6.5</v>
      </c>
      <c r="AA2846" s="42">
        <v>6.61</v>
      </c>
      <c r="AB2846" s="42">
        <v>6.72</v>
      </c>
      <c r="AC2846" s="42">
        <v>6.82</v>
      </c>
      <c r="AD2846" s="42">
        <v>6.93</v>
      </c>
      <c r="AE2846" s="42">
        <v>7.04</v>
      </c>
      <c r="AF2846" s="42">
        <v>7.14</v>
      </c>
      <c r="AG2846" s="42">
        <v>7.25</v>
      </c>
      <c r="AH2846" s="42">
        <v>7.36</v>
      </c>
      <c r="AI2846" s="42">
        <v>7.46</v>
      </c>
      <c r="AJ2846" s="42">
        <v>7.57</v>
      </c>
      <c r="AK2846" s="42">
        <v>7.67</v>
      </c>
      <c r="AL2846" s="42">
        <v>7.78</v>
      </c>
      <c r="AM2846" s="42">
        <v>7.89</v>
      </c>
      <c r="AN2846" s="42">
        <v>7.99</v>
      </c>
      <c r="AO2846" s="42">
        <v>8.1</v>
      </c>
      <c r="AP2846" s="42">
        <v>8.2100000000000009</v>
      </c>
    </row>
    <row r="2847" spans="1:42" x14ac:dyDescent="0.2">
      <c r="A2847" s="41">
        <v>28.35</v>
      </c>
      <c r="B2847" s="42">
        <v>3.95</v>
      </c>
      <c r="C2847" s="42">
        <v>4.0599999999999996</v>
      </c>
      <c r="D2847" s="42">
        <v>4.16</v>
      </c>
      <c r="E2847" s="42">
        <v>4.2699999999999996</v>
      </c>
      <c r="F2847" s="42">
        <v>4.38</v>
      </c>
      <c r="G2847" s="42">
        <v>4.4800000000000004</v>
      </c>
      <c r="H2847" s="42">
        <v>4.59</v>
      </c>
      <c r="I2847" s="42">
        <v>4.6900000000000004</v>
      </c>
      <c r="J2847" s="42">
        <v>4.8</v>
      </c>
      <c r="K2847" s="42">
        <v>4.91</v>
      </c>
      <c r="L2847" s="42">
        <v>5.01</v>
      </c>
      <c r="M2847" s="42">
        <v>5.12</v>
      </c>
      <c r="N2847" s="42">
        <v>5.23</v>
      </c>
      <c r="O2847" s="42">
        <v>5.33</v>
      </c>
      <c r="P2847" s="42">
        <v>5.44</v>
      </c>
      <c r="Q2847" s="42">
        <v>5.55</v>
      </c>
      <c r="R2847" s="42">
        <v>5.65</v>
      </c>
      <c r="S2847" s="42">
        <v>5.76</v>
      </c>
      <c r="T2847" s="42">
        <v>5.86</v>
      </c>
      <c r="U2847" s="42">
        <v>5.97</v>
      </c>
      <c r="V2847" s="42">
        <v>6.08</v>
      </c>
      <c r="W2847" s="42">
        <v>6.18</v>
      </c>
      <c r="X2847" s="42">
        <v>6.29</v>
      </c>
      <c r="Y2847" s="42">
        <v>6.4</v>
      </c>
      <c r="Z2847" s="42">
        <v>6.5</v>
      </c>
      <c r="AA2847" s="42">
        <v>6.61</v>
      </c>
      <c r="AB2847" s="42">
        <v>6.72</v>
      </c>
      <c r="AC2847" s="42">
        <v>6.82</v>
      </c>
      <c r="AD2847" s="42">
        <v>6.93</v>
      </c>
      <c r="AE2847" s="42">
        <v>7.04</v>
      </c>
      <c r="AF2847" s="42">
        <v>7.14</v>
      </c>
      <c r="AG2847" s="42">
        <v>7.25</v>
      </c>
      <c r="AH2847" s="42">
        <v>7.35</v>
      </c>
      <c r="AI2847" s="42">
        <v>7.46</v>
      </c>
      <c r="AJ2847" s="42">
        <v>7.57</v>
      </c>
      <c r="AK2847" s="42">
        <v>7.67</v>
      </c>
      <c r="AL2847" s="42">
        <v>7.78</v>
      </c>
      <c r="AM2847" s="42">
        <v>7.89</v>
      </c>
      <c r="AN2847" s="42">
        <v>7.99</v>
      </c>
      <c r="AO2847" s="42">
        <v>8.1</v>
      </c>
      <c r="AP2847" s="42">
        <v>8.1999999999999993</v>
      </c>
    </row>
    <row r="2848" spans="1:42" x14ac:dyDescent="0.2">
      <c r="A2848" s="41">
        <v>28.36</v>
      </c>
      <c r="B2848" s="42">
        <v>3.95</v>
      </c>
      <c r="C2848" s="42">
        <v>4.0599999999999996</v>
      </c>
      <c r="D2848" s="42">
        <v>4.16</v>
      </c>
      <c r="E2848" s="42">
        <v>4.2699999999999996</v>
      </c>
      <c r="F2848" s="42">
        <v>4.37</v>
      </c>
      <c r="G2848" s="42">
        <v>4.4800000000000004</v>
      </c>
      <c r="H2848" s="42">
        <v>4.59</v>
      </c>
      <c r="I2848" s="42">
        <v>4.6900000000000004</v>
      </c>
      <c r="J2848" s="42">
        <v>4.8</v>
      </c>
      <c r="K2848" s="42">
        <v>4.91</v>
      </c>
      <c r="L2848" s="42">
        <v>5.01</v>
      </c>
      <c r="M2848" s="42">
        <v>5.12</v>
      </c>
      <c r="N2848" s="42">
        <v>5.23</v>
      </c>
      <c r="O2848" s="42">
        <v>5.33</v>
      </c>
      <c r="P2848" s="42">
        <v>5.44</v>
      </c>
      <c r="Q2848" s="42">
        <v>5.54</v>
      </c>
      <c r="R2848" s="42">
        <v>5.65</v>
      </c>
      <c r="S2848" s="42">
        <v>5.76</v>
      </c>
      <c r="T2848" s="42">
        <v>5.86</v>
      </c>
      <c r="U2848" s="42">
        <v>5.97</v>
      </c>
      <c r="V2848" s="42">
        <v>6.08</v>
      </c>
      <c r="W2848" s="42">
        <v>6.18</v>
      </c>
      <c r="X2848" s="42">
        <v>6.29</v>
      </c>
      <c r="Y2848" s="42">
        <v>6.4</v>
      </c>
      <c r="Z2848" s="42">
        <v>6.5</v>
      </c>
      <c r="AA2848" s="42">
        <v>6.61</v>
      </c>
      <c r="AB2848" s="42">
        <v>6.71</v>
      </c>
      <c r="AC2848" s="42">
        <v>6.82</v>
      </c>
      <c r="AD2848" s="42">
        <v>6.93</v>
      </c>
      <c r="AE2848" s="42">
        <v>7.03</v>
      </c>
      <c r="AF2848" s="42">
        <v>7.14</v>
      </c>
      <c r="AG2848" s="42">
        <v>7.25</v>
      </c>
      <c r="AH2848" s="42">
        <v>7.35</v>
      </c>
      <c r="AI2848" s="42">
        <v>7.46</v>
      </c>
      <c r="AJ2848" s="42">
        <v>7.57</v>
      </c>
      <c r="AK2848" s="42">
        <v>7.67</v>
      </c>
      <c r="AL2848" s="42">
        <v>7.78</v>
      </c>
      <c r="AM2848" s="42">
        <v>7.88</v>
      </c>
      <c r="AN2848" s="42">
        <v>7.99</v>
      </c>
      <c r="AO2848" s="42">
        <v>8.1</v>
      </c>
      <c r="AP2848" s="42">
        <v>8.1999999999999993</v>
      </c>
    </row>
    <row r="2849" spans="1:42" x14ac:dyDescent="0.2">
      <c r="A2849" s="41">
        <v>28.37</v>
      </c>
      <c r="B2849" s="42">
        <v>3.95</v>
      </c>
      <c r="C2849" s="42">
        <v>4.05</v>
      </c>
      <c r="D2849" s="42">
        <v>4.16</v>
      </c>
      <c r="E2849" s="42">
        <v>4.2699999999999996</v>
      </c>
      <c r="F2849" s="42">
        <v>4.37</v>
      </c>
      <c r="G2849" s="42">
        <v>4.4800000000000004</v>
      </c>
      <c r="H2849" s="42">
        <v>4.59</v>
      </c>
      <c r="I2849" s="42">
        <v>4.6900000000000004</v>
      </c>
      <c r="J2849" s="42">
        <v>4.8</v>
      </c>
      <c r="K2849" s="42">
        <v>4.91</v>
      </c>
      <c r="L2849" s="42">
        <v>5.01</v>
      </c>
      <c r="M2849" s="42">
        <v>5.12</v>
      </c>
      <c r="N2849" s="42">
        <v>5.22</v>
      </c>
      <c r="O2849" s="42">
        <v>5.33</v>
      </c>
      <c r="P2849" s="42">
        <v>5.44</v>
      </c>
      <c r="Q2849" s="42">
        <v>5.54</v>
      </c>
      <c r="R2849" s="42">
        <v>5.65</v>
      </c>
      <c r="S2849" s="42">
        <v>5.76</v>
      </c>
      <c r="T2849" s="42">
        <v>5.86</v>
      </c>
      <c r="U2849" s="42">
        <v>5.97</v>
      </c>
      <c r="V2849" s="42">
        <v>6.08</v>
      </c>
      <c r="W2849" s="42">
        <v>6.18</v>
      </c>
      <c r="X2849" s="42">
        <v>6.29</v>
      </c>
      <c r="Y2849" s="42">
        <v>6.39</v>
      </c>
      <c r="Z2849" s="42">
        <v>6.5</v>
      </c>
      <c r="AA2849" s="42">
        <v>6.61</v>
      </c>
      <c r="AB2849" s="42">
        <v>6.71</v>
      </c>
      <c r="AC2849" s="42">
        <v>6.82</v>
      </c>
      <c r="AD2849" s="42">
        <v>6.93</v>
      </c>
      <c r="AE2849" s="42">
        <v>7.03</v>
      </c>
      <c r="AF2849" s="42">
        <v>7.14</v>
      </c>
      <c r="AG2849" s="42">
        <v>7.25</v>
      </c>
      <c r="AH2849" s="42">
        <v>7.35</v>
      </c>
      <c r="AI2849" s="42">
        <v>7.46</v>
      </c>
      <c r="AJ2849" s="42">
        <v>7.56</v>
      </c>
      <c r="AK2849" s="42">
        <v>7.67</v>
      </c>
      <c r="AL2849" s="42">
        <v>7.78</v>
      </c>
      <c r="AM2849" s="42">
        <v>7.88</v>
      </c>
      <c r="AN2849" s="42">
        <v>7.99</v>
      </c>
      <c r="AO2849" s="42">
        <v>8.1</v>
      </c>
      <c r="AP2849" s="42">
        <v>8.1999999999999993</v>
      </c>
    </row>
    <row r="2850" spans="1:42" x14ac:dyDescent="0.2">
      <c r="A2850" s="41">
        <v>28.38</v>
      </c>
      <c r="B2850" s="42">
        <v>3.95</v>
      </c>
      <c r="C2850" s="42">
        <v>4.05</v>
      </c>
      <c r="D2850" s="42">
        <v>4.16</v>
      </c>
      <c r="E2850" s="42">
        <v>4.2699999999999996</v>
      </c>
      <c r="F2850" s="42">
        <v>4.37</v>
      </c>
      <c r="G2850" s="42">
        <v>4.4800000000000004</v>
      </c>
      <c r="H2850" s="42">
        <v>4.59</v>
      </c>
      <c r="I2850" s="42">
        <v>4.6900000000000004</v>
      </c>
      <c r="J2850" s="42">
        <v>4.8</v>
      </c>
      <c r="K2850" s="42">
        <v>4.9000000000000004</v>
      </c>
      <c r="L2850" s="42">
        <v>5.01</v>
      </c>
      <c r="M2850" s="42">
        <v>5.12</v>
      </c>
      <c r="N2850" s="42">
        <v>5.22</v>
      </c>
      <c r="O2850" s="42">
        <v>5.33</v>
      </c>
      <c r="P2850" s="42">
        <v>5.44</v>
      </c>
      <c r="Q2850" s="42">
        <v>5.54</v>
      </c>
      <c r="R2850" s="42">
        <v>5.65</v>
      </c>
      <c r="S2850" s="42">
        <v>5.76</v>
      </c>
      <c r="T2850" s="42">
        <v>5.86</v>
      </c>
      <c r="U2850" s="42">
        <v>5.97</v>
      </c>
      <c r="V2850" s="42">
        <v>6.07</v>
      </c>
      <c r="W2850" s="42">
        <v>6.18</v>
      </c>
      <c r="X2850" s="42">
        <v>6.29</v>
      </c>
      <c r="Y2850" s="42">
        <v>6.39</v>
      </c>
      <c r="Z2850" s="42">
        <v>6.5</v>
      </c>
      <c r="AA2850" s="42">
        <v>6.61</v>
      </c>
      <c r="AB2850" s="42">
        <v>6.71</v>
      </c>
      <c r="AC2850" s="42">
        <v>6.82</v>
      </c>
      <c r="AD2850" s="42">
        <v>6.92</v>
      </c>
      <c r="AE2850" s="42">
        <v>7.03</v>
      </c>
      <c r="AF2850" s="42">
        <v>7.14</v>
      </c>
      <c r="AG2850" s="42">
        <v>7.24</v>
      </c>
      <c r="AH2850" s="42">
        <v>7.35</v>
      </c>
      <c r="AI2850" s="42">
        <v>7.46</v>
      </c>
      <c r="AJ2850" s="42">
        <v>7.56</v>
      </c>
      <c r="AK2850" s="42">
        <v>7.67</v>
      </c>
      <c r="AL2850" s="42">
        <v>7.78</v>
      </c>
      <c r="AM2850" s="42">
        <v>7.88</v>
      </c>
      <c r="AN2850" s="42">
        <v>7.99</v>
      </c>
      <c r="AO2850" s="42">
        <v>8.09</v>
      </c>
      <c r="AP2850" s="42">
        <v>8.1999999999999993</v>
      </c>
    </row>
    <row r="2851" spans="1:42" x14ac:dyDescent="0.2">
      <c r="A2851" s="41">
        <v>28.39</v>
      </c>
      <c r="B2851" s="42">
        <v>3.95</v>
      </c>
      <c r="C2851" s="42">
        <v>4.05</v>
      </c>
      <c r="D2851" s="42">
        <v>4.16</v>
      </c>
      <c r="E2851" s="42">
        <v>4.2699999999999996</v>
      </c>
      <c r="F2851" s="42">
        <v>4.37</v>
      </c>
      <c r="G2851" s="42">
        <v>4.4800000000000004</v>
      </c>
      <c r="H2851" s="42">
        <v>4.58</v>
      </c>
      <c r="I2851" s="42">
        <v>4.6900000000000004</v>
      </c>
      <c r="J2851" s="42">
        <v>4.8</v>
      </c>
      <c r="K2851" s="42">
        <v>4.9000000000000004</v>
      </c>
      <c r="L2851" s="42">
        <v>5.01</v>
      </c>
      <c r="M2851" s="42">
        <v>5.12</v>
      </c>
      <c r="N2851" s="42">
        <v>5.22</v>
      </c>
      <c r="O2851" s="42">
        <v>5.33</v>
      </c>
      <c r="P2851" s="42">
        <v>5.44</v>
      </c>
      <c r="Q2851" s="42">
        <v>5.54</v>
      </c>
      <c r="R2851" s="42">
        <v>5.65</v>
      </c>
      <c r="S2851" s="42">
        <v>5.75</v>
      </c>
      <c r="T2851" s="42">
        <v>5.86</v>
      </c>
      <c r="U2851" s="42">
        <v>5.97</v>
      </c>
      <c r="V2851" s="42">
        <v>6.07</v>
      </c>
      <c r="W2851" s="42">
        <v>6.18</v>
      </c>
      <c r="X2851" s="42">
        <v>6.29</v>
      </c>
      <c r="Y2851" s="42">
        <v>6.39</v>
      </c>
      <c r="Z2851" s="42">
        <v>6.5</v>
      </c>
      <c r="AA2851" s="42">
        <v>6.6</v>
      </c>
      <c r="AB2851" s="42">
        <v>6.71</v>
      </c>
      <c r="AC2851" s="42">
        <v>6.82</v>
      </c>
      <c r="AD2851" s="42">
        <v>6.92</v>
      </c>
      <c r="AE2851" s="42">
        <v>7.03</v>
      </c>
      <c r="AF2851" s="42">
        <v>7.14</v>
      </c>
      <c r="AG2851" s="42">
        <v>7.24</v>
      </c>
      <c r="AH2851" s="42">
        <v>7.35</v>
      </c>
      <c r="AI2851" s="42">
        <v>7.46</v>
      </c>
      <c r="AJ2851" s="42">
        <v>7.56</v>
      </c>
      <c r="AK2851" s="42">
        <v>7.67</v>
      </c>
      <c r="AL2851" s="42">
        <v>7.77</v>
      </c>
      <c r="AM2851" s="42">
        <v>7.88</v>
      </c>
      <c r="AN2851" s="42">
        <v>7.99</v>
      </c>
      <c r="AO2851" s="42">
        <v>8.09</v>
      </c>
      <c r="AP2851" s="42">
        <v>8.1999999999999993</v>
      </c>
    </row>
    <row r="2852" spans="1:42" x14ac:dyDescent="0.2">
      <c r="A2852" s="41">
        <v>28.4</v>
      </c>
      <c r="B2852" s="42">
        <v>3.95</v>
      </c>
      <c r="C2852" s="42">
        <v>4.05</v>
      </c>
      <c r="D2852" s="42">
        <v>4.16</v>
      </c>
      <c r="E2852" s="42">
        <v>4.26</v>
      </c>
      <c r="F2852" s="42">
        <v>4.37</v>
      </c>
      <c r="G2852" s="42">
        <v>4.4800000000000004</v>
      </c>
      <c r="H2852" s="42">
        <v>4.58</v>
      </c>
      <c r="I2852" s="42">
        <v>4.6900000000000004</v>
      </c>
      <c r="J2852" s="42">
        <v>4.8</v>
      </c>
      <c r="K2852" s="42">
        <v>4.9000000000000004</v>
      </c>
      <c r="L2852" s="42">
        <v>5.01</v>
      </c>
      <c r="M2852" s="42">
        <v>5.12</v>
      </c>
      <c r="N2852" s="42">
        <v>5.22</v>
      </c>
      <c r="O2852" s="42">
        <v>5.33</v>
      </c>
      <c r="P2852" s="42">
        <v>5.43</v>
      </c>
      <c r="Q2852" s="42">
        <v>5.54</v>
      </c>
      <c r="R2852" s="42">
        <v>5.65</v>
      </c>
      <c r="S2852" s="42">
        <v>5.75</v>
      </c>
      <c r="T2852" s="42">
        <v>5.86</v>
      </c>
      <c r="U2852" s="42">
        <v>5.97</v>
      </c>
      <c r="V2852" s="42">
        <v>6.07</v>
      </c>
      <c r="W2852" s="42">
        <v>6.18</v>
      </c>
      <c r="X2852" s="42">
        <v>6.28</v>
      </c>
      <c r="Y2852" s="42">
        <v>6.39</v>
      </c>
      <c r="Z2852" s="42">
        <v>6.5</v>
      </c>
      <c r="AA2852" s="42">
        <v>6.6</v>
      </c>
      <c r="AB2852" s="42">
        <v>6.71</v>
      </c>
      <c r="AC2852" s="42">
        <v>6.82</v>
      </c>
      <c r="AD2852" s="42">
        <v>6.92</v>
      </c>
      <c r="AE2852" s="42">
        <v>7.03</v>
      </c>
      <c r="AF2852" s="42">
        <v>7.14</v>
      </c>
      <c r="AG2852" s="42">
        <v>7.24</v>
      </c>
      <c r="AH2852" s="42">
        <v>7.35</v>
      </c>
      <c r="AI2852" s="42">
        <v>7.45</v>
      </c>
      <c r="AJ2852" s="42">
        <v>7.56</v>
      </c>
      <c r="AK2852" s="42">
        <v>7.67</v>
      </c>
      <c r="AL2852" s="42">
        <v>7.77</v>
      </c>
      <c r="AM2852" s="42">
        <v>7.88</v>
      </c>
      <c r="AN2852" s="42">
        <v>7.99</v>
      </c>
      <c r="AO2852" s="42">
        <v>8.09</v>
      </c>
      <c r="AP2852" s="42">
        <v>8.1999999999999993</v>
      </c>
    </row>
    <row r="2853" spans="1:42" x14ac:dyDescent="0.2">
      <c r="A2853" s="41">
        <v>28.41</v>
      </c>
      <c r="B2853" s="42">
        <v>3.95</v>
      </c>
      <c r="C2853" s="42">
        <v>4.05</v>
      </c>
      <c r="D2853" s="42">
        <v>4.16</v>
      </c>
      <c r="E2853" s="42">
        <v>4.26</v>
      </c>
      <c r="F2853" s="42">
        <v>4.37</v>
      </c>
      <c r="G2853" s="42">
        <v>4.4800000000000004</v>
      </c>
      <c r="H2853" s="42">
        <v>4.58</v>
      </c>
      <c r="I2853" s="42">
        <v>4.6900000000000004</v>
      </c>
      <c r="J2853" s="42">
        <v>4.8</v>
      </c>
      <c r="K2853" s="42">
        <v>4.9000000000000004</v>
      </c>
      <c r="L2853" s="42">
        <v>5.01</v>
      </c>
      <c r="M2853" s="42">
        <v>5.1100000000000003</v>
      </c>
      <c r="N2853" s="42">
        <v>5.22</v>
      </c>
      <c r="O2853" s="42">
        <v>5.33</v>
      </c>
      <c r="P2853" s="42">
        <v>5.43</v>
      </c>
      <c r="Q2853" s="42">
        <v>5.54</v>
      </c>
      <c r="R2853" s="42">
        <v>5.65</v>
      </c>
      <c r="S2853" s="42">
        <v>5.75</v>
      </c>
      <c r="T2853" s="42">
        <v>5.86</v>
      </c>
      <c r="U2853" s="42">
        <v>5.96</v>
      </c>
      <c r="V2853" s="42">
        <v>6.07</v>
      </c>
      <c r="W2853" s="42">
        <v>6.18</v>
      </c>
      <c r="X2853" s="42">
        <v>6.28</v>
      </c>
      <c r="Y2853" s="42">
        <v>6.39</v>
      </c>
      <c r="Z2853" s="42">
        <v>6.5</v>
      </c>
      <c r="AA2853" s="42">
        <v>6.6</v>
      </c>
      <c r="AB2853" s="42">
        <v>6.71</v>
      </c>
      <c r="AC2853" s="42">
        <v>6.81</v>
      </c>
      <c r="AD2853" s="42">
        <v>6.92</v>
      </c>
      <c r="AE2853" s="42">
        <v>7.03</v>
      </c>
      <c r="AF2853" s="42">
        <v>7.13</v>
      </c>
      <c r="AG2853" s="42">
        <v>7.24</v>
      </c>
      <c r="AH2853" s="42">
        <v>7.35</v>
      </c>
      <c r="AI2853" s="42">
        <v>7.45</v>
      </c>
      <c r="AJ2853" s="42">
        <v>7.56</v>
      </c>
      <c r="AK2853" s="42">
        <v>7.67</v>
      </c>
      <c r="AL2853" s="42">
        <v>7.77</v>
      </c>
      <c r="AM2853" s="42">
        <v>7.88</v>
      </c>
      <c r="AN2853" s="42">
        <v>7.98</v>
      </c>
      <c r="AO2853" s="42">
        <v>8.09</v>
      </c>
      <c r="AP2853" s="42">
        <v>8.1999999999999993</v>
      </c>
    </row>
    <row r="2854" spans="1:42" x14ac:dyDescent="0.2">
      <c r="A2854" s="41">
        <v>28.42</v>
      </c>
      <c r="B2854" s="42">
        <v>3.94</v>
      </c>
      <c r="C2854" s="42">
        <v>4.05</v>
      </c>
      <c r="D2854" s="42">
        <v>4.16</v>
      </c>
      <c r="E2854" s="42">
        <v>4.26</v>
      </c>
      <c r="F2854" s="42">
        <v>4.37</v>
      </c>
      <c r="G2854" s="42">
        <v>4.4800000000000004</v>
      </c>
      <c r="H2854" s="42">
        <v>4.58</v>
      </c>
      <c r="I2854" s="42">
        <v>4.6900000000000004</v>
      </c>
      <c r="J2854" s="42">
        <v>4.79</v>
      </c>
      <c r="K2854" s="42">
        <v>4.9000000000000004</v>
      </c>
      <c r="L2854" s="42">
        <v>5.01</v>
      </c>
      <c r="M2854" s="42">
        <v>5.1100000000000003</v>
      </c>
      <c r="N2854" s="42">
        <v>5.22</v>
      </c>
      <c r="O2854" s="42">
        <v>5.33</v>
      </c>
      <c r="P2854" s="42">
        <v>5.43</v>
      </c>
      <c r="Q2854" s="42">
        <v>5.54</v>
      </c>
      <c r="R2854" s="42">
        <v>5.64</v>
      </c>
      <c r="S2854" s="42">
        <v>5.75</v>
      </c>
      <c r="T2854" s="42">
        <v>5.86</v>
      </c>
      <c r="U2854" s="42">
        <v>5.96</v>
      </c>
      <c r="V2854" s="42">
        <v>6.07</v>
      </c>
      <c r="W2854" s="42">
        <v>6.18</v>
      </c>
      <c r="X2854" s="42">
        <v>6.28</v>
      </c>
      <c r="Y2854" s="42">
        <v>6.39</v>
      </c>
      <c r="Z2854" s="42">
        <v>6.49</v>
      </c>
      <c r="AA2854" s="42">
        <v>6.6</v>
      </c>
      <c r="AB2854" s="42">
        <v>6.71</v>
      </c>
      <c r="AC2854" s="42">
        <v>6.81</v>
      </c>
      <c r="AD2854" s="42">
        <v>6.92</v>
      </c>
      <c r="AE2854" s="42">
        <v>7.03</v>
      </c>
      <c r="AF2854" s="42">
        <v>7.13</v>
      </c>
      <c r="AG2854" s="42">
        <v>7.24</v>
      </c>
      <c r="AH2854" s="42">
        <v>7.34</v>
      </c>
      <c r="AI2854" s="42">
        <v>7.45</v>
      </c>
      <c r="AJ2854" s="42">
        <v>7.56</v>
      </c>
      <c r="AK2854" s="42">
        <v>7.66</v>
      </c>
      <c r="AL2854" s="42">
        <v>7.77</v>
      </c>
      <c r="AM2854" s="42">
        <v>7.88</v>
      </c>
      <c r="AN2854" s="42">
        <v>7.98</v>
      </c>
      <c r="AO2854" s="42">
        <v>8.09</v>
      </c>
      <c r="AP2854" s="42">
        <v>8.19</v>
      </c>
    </row>
    <row r="2855" spans="1:42" x14ac:dyDescent="0.2">
      <c r="A2855" s="41">
        <v>28.43</v>
      </c>
      <c r="B2855" s="42">
        <v>3.94</v>
      </c>
      <c r="C2855" s="42">
        <v>4.05</v>
      </c>
      <c r="D2855" s="42">
        <v>4.16</v>
      </c>
      <c r="E2855" s="42">
        <v>4.26</v>
      </c>
      <c r="F2855" s="42">
        <v>4.37</v>
      </c>
      <c r="G2855" s="42">
        <v>4.47</v>
      </c>
      <c r="H2855" s="42">
        <v>4.58</v>
      </c>
      <c r="I2855" s="42">
        <v>4.6900000000000004</v>
      </c>
      <c r="J2855" s="42">
        <v>4.79</v>
      </c>
      <c r="K2855" s="42">
        <v>4.9000000000000004</v>
      </c>
      <c r="L2855" s="42">
        <v>5.01</v>
      </c>
      <c r="M2855" s="42">
        <v>5.1100000000000003</v>
      </c>
      <c r="N2855" s="42">
        <v>5.22</v>
      </c>
      <c r="O2855" s="42">
        <v>5.33</v>
      </c>
      <c r="P2855" s="42">
        <v>5.43</v>
      </c>
      <c r="Q2855" s="42">
        <v>5.54</v>
      </c>
      <c r="R2855" s="42">
        <v>5.64</v>
      </c>
      <c r="S2855" s="42">
        <v>5.75</v>
      </c>
      <c r="T2855" s="42">
        <v>5.86</v>
      </c>
      <c r="U2855" s="42">
        <v>5.96</v>
      </c>
      <c r="V2855" s="42">
        <v>6.07</v>
      </c>
      <c r="W2855" s="42">
        <v>6.18</v>
      </c>
      <c r="X2855" s="42">
        <v>6.28</v>
      </c>
      <c r="Y2855" s="42">
        <v>6.39</v>
      </c>
      <c r="Z2855" s="42">
        <v>6.49</v>
      </c>
      <c r="AA2855" s="42">
        <v>6.6</v>
      </c>
      <c r="AB2855" s="42">
        <v>6.71</v>
      </c>
      <c r="AC2855" s="42">
        <v>6.81</v>
      </c>
      <c r="AD2855" s="42">
        <v>6.92</v>
      </c>
      <c r="AE2855" s="42">
        <v>7.03</v>
      </c>
      <c r="AF2855" s="42">
        <v>7.13</v>
      </c>
      <c r="AG2855" s="42">
        <v>7.24</v>
      </c>
      <c r="AH2855" s="42">
        <v>7.34</v>
      </c>
      <c r="AI2855" s="42">
        <v>7.45</v>
      </c>
      <c r="AJ2855" s="42">
        <v>7.56</v>
      </c>
      <c r="AK2855" s="42">
        <v>7.66</v>
      </c>
      <c r="AL2855" s="42">
        <v>7.77</v>
      </c>
      <c r="AM2855" s="42">
        <v>7.87</v>
      </c>
      <c r="AN2855" s="42">
        <v>7.98</v>
      </c>
      <c r="AO2855" s="42">
        <v>8.09</v>
      </c>
      <c r="AP2855" s="42">
        <v>8.19</v>
      </c>
    </row>
    <row r="2856" spans="1:42" x14ac:dyDescent="0.2">
      <c r="A2856" s="41">
        <v>28.44</v>
      </c>
      <c r="B2856" s="42">
        <v>3.94</v>
      </c>
      <c r="C2856" s="42">
        <v>4.05</v>
      </c>
      <c r="D2856" s="42">
        <v>4.16</v>
      </c>
      <c r="E2856" s="42">
        <v>4.26</v>
      </c>
      <c r="F2856" s="42">
        <v>4.37</v>
      </c>
      <c r="G2856" s="42">
        <v>4.47</v>
      </c>
      <c r="H2856" s="42">
        <v>4.58</v>
      </c>
      <c r="I2856" s="42">
        <v>4.6900000000000004</v>
      </c>
      <c r="J2856" s="42">
        <v>4.79</v>
      </c>
      <c r="K2856" s="42">
        <v>4.9000000000000004</v>
      </c>
      <c r="L2856" s="42">
        <v>5.01</v>
      </c>
      <c r="M2856" s="42">
        <v>5.1100000000000003</v>
      </c>
      <c r="N2856" s="42">
        <v>5.22</v>
      </c>
      <c r="O2856" s="42">
        <v>5.32</v>
      </c>
      <c r="P2856" s="42">
        <v>5.43</v>
      </c>
      <c r="Q2856" s="42">
        <v>5.54</v>
      </c>
      <c r="R2856" s="42">
        <v>5.64</v>
      </c>
      <c r="S2856" s="42">
        <v>5.75</v>
      </c>
      <c r="T2856" s="42">
        <v>5.86</v>
      </c>
      <c r="U2856" s="42">
        <v>5.96</v>
      </c>
      <c r="V2856" s="42">
        <v>6.07</v>
      </c>
      <c r="W2856" s="42">
        <v>6.17</v>
      </c>
      <c r="X2856" s="42">
        <v>6.28</v>
      </c>
      <c r="Y2856" s="42">
        <v>6.39</v>
      </c>
      <c r="Z2856" s="42">
        <v>6.49</v>
      </c>
      <c r="AA2856" s="42">
        <v>6.6</v>
      </c>
      <c r="AB2856" s="42">
        <v>6.71</v>
      </c>
      <c r="AC2856" s="42">
        <v>6.81</v>
      </c>
      <c r="AD2856" s="42">
        <v>6.92</v>
      </c>
      <c r="AE2856" s="42">
        <v>7.02</v>
      </c>
      <c r="AF2856" s="42">
        <v>7.13</v>
      </c>
      <c r="AG2856" s="42">
        <v>7.24</v>
      </c>
      <c r="AH2856" s="42">
        <v>7.34</v>
      </c>
      <c r="AI2856" s="42">
        <v>7.45</v>
      </c>
      <c r="AJ2856" s="42">
        <v>7.55</v>
      </c>
      <c r="AK2856" s="42">
        <v>7.66</v>
      </c>
      <c r="AL2856" s="42">
        <v>7.77</v>
      </c>
      <c r="AM2856" s="42">
        <v>7.87</v>
      </c>
      <c r="AN2856" s="42">
        <v>7.98</v>
      </c>
      <c r="AO2856" s="42">
        <v>8.09</v>
      </c>
      <c r="AP2856" s="42">
        <v>8.19</v>
      </c>
    </row>
    <row r="2857" spans="1:42" x14ac:dyDescent="0.2">
      <c r="A2857" s="41">
        <v>28.45</v>
      </c>
      <c r="B2857" s="42">
        <v>3.94</v>
      </c>
      <c r="C2857" s="42">
        <v>4.05</v>
      </c>
      <c r="D2857" s="42">
        <v>4.1500000000000004</v>
      </c>
      <c r="E2857" s="42">
        <v>4.26</v>
      </c>
      <c r="F2857" s="42">
        <v>4.37</v>
      </c>
      <c r="G2857" s="42">
        <v>4.47</v>
      </c>
      <c r="H2857" s="42">
        <v>4.58</v>
      </c>
      <c r="I2857" s="42">
        <v>4.6900000000000004</v>
      </c>
      <c r="J2857" s="42">
        <v>4.79</v>
      </c>
      <c r="K2857" s="42">
        <v>4.9000000000000004</v>
      </c>
      <c r="L2857" s="42">
        <v>5</v>
      </c>
      <c r="M2857" s="42">
        <v>5.1100000000000003</v>
      </c>
      <c r="N2857" s="42">
        <v>5.22</v>
      </c>
      <c r="O2857" s="42">
        <v>5.32</v>
      </c>
      <c r="P2857" s="42">
        <v>5.43</v>
      </c>
      <c r="Q2857" s="42">
        <v>5.54</v>
      </c>
      <c r="R2857" s="42">
        <v>5.64</v>
      </c>
      <c r="S2857" s="42">
        <v>5.75</v>
      </c>
      <c r="T2857" s="42">
        <v>5.85</v>
      </c>
      <c r="U2857" s="42">
        <v>5.96</v>
      </c>
      <c r="V2857" s="42">
        <v>6.07</v>
      </c>
      <c r="W2857" s="42">
        <v>6.17</v>
      </c>
      <c r="X2857" s="42">
        <v>6.28</v>
      </c>
      <c r="Y2857" s="42">
        <v>6.39</v>
      </c>
      <c r="Z2857" s="42">
        <v>6.49</v>
      </c>
      <c r="AA2857" s="42">
        <v>6.6</v>
      </c>
      <c r="AB2857" s="42">
        <v>6.7</v>
      </c>
      <c r="AC2857" s="42">
        <v>6.81</v>
      </c>
      <c r="AD2857" s="42">
        <v>6.92</v>
      </c>
      <c r="AE2857" s="42">
        <v>7.02</v>
      </c>
      <c r="AF2857" s="42">
        <v>7.13</v>
      </c>
      <c r="AG2857" s="42">
        <v>7.23</v>
      </c>
      <c r="AH2857" s="42">
        <v>7.34</v>
      </c>
      <c r="AI2857" s="42">
        <v>7.45</v>
      </c>
      <c r="AJ2857" s="42">
        <v>7.55</v>
      </c>
      <c r="AK2857" s="42">
        <v>7.66</v>
      </c>
      <c r="AL2857" s="42">
        <v>7.77</v>
      </c>
      <c r="AM2857" s="42">
        <v>7.87</v>
      </c>
      <c r="AN2857" s="42">
        <v>7.98</v>
      </c>
      <c r="AO2857" s="42">
        <v>8.08</v>
      </c>
      <c r="AP2857" s="42">
        <v>8.19</v>
      </c>
    </row>
    <row r="2858" spans="1:42" x14ac:dyDescent="0.2">
      <c r="A2858" s="41">
        <v>28.46</v>
      </c>
      <c r="B2858" s="42">
        <v>3.94</v>
      </c>
      <c r="C2858" s="42">
        <v>4.05</v>
      </c>
      <c r="D2858" s="42">
        <v>4.1500000000000004</v>
      </c>
      <c r="E2858" s="42">
        <v>4.26</v>
      </c>
      <c r="F2858" s="42">
        <v>4.37</v>
      </c>
      <c r="G2858" s="42">
        <v>4.47</v>
      </c>
      <c r="H2858" s="42">
        <v>4.58</v>
      </c>
      <c r="I2858" s="42">
        <v>4.68</v>
      </c>
      <c r="J2858" s="42">
        <v>4.79</v>
      </c>
      <c r="K2858" s="42">
        <v>4.9000000000000004</v>
      </c>
      <c r="L2858" s="42">
        <v>5</v>
      </c>
      <c r="M2858" s="42">
        <v>5.1100000000000003</v>
      </c>
      <c r="N2858" s="42">
        <v>5.22</v>
      </c>
      <c r="O2858" s="42">
        <v>5.32</v>
      </c>
      <c r="P2858" s="42">
        <v>5.43</v>
      </c>
      <c r="Q2858" s="42">
        <v>5.53</v>
      </c>
      <c r="R2858" s="42">
        <v>5.64</v>
      </c>
      <c r="S2858" s="42">
        <v>5.75</v>
      </c>
      <c r="T2858" s="42">
        <v>5.85</v>
      </c>
      <c r="U2858" s="42">
        <v>5.96</v>
      </c>
      <c r="V2858" s="42">
        <v>6.07</v>
      </c>
      <c r="W2858" s="42">
        <v>6.17</v>
      </c>
      <c r="X2858" s="42">
        <v>6.28</v>
      </c>
      <c r="Y2858" s="42">
        <v>6.38</v>
      </c>
      <c r="Z2858" s="42">
        <v>6.49</v>
      </c>
      <c r="AA2858" s="42">
        <v>6.6</v>
      </c>
      <c r="AB2858" s="42">
        <v>6.7</v>
      </c>
      <c r="AC2858" s="42">
        <v>6.81</v>
      </c>
      <c r="AD2858" s="42">
        <v>6.92</v>
      </c>
      <c r="AE2858" s="42">
        <v>7.02</v>
      </c>
      <c r="AF2858" s="42">
        <v>7.13</v>
      </c>
      <c r="AG2858" s="42">
        <v>7.23</v>
      </c>
      <c r="AH2858" s="42">
        <v>7.34</v>
      </c>
      <c r="AI2858" s="42">
        <v>7.45</v>
      </c>
      <c r="AJ2858" s="42">
        <v>7.55</v>
      </c>
      <c r="AK2858" s="42">
        <v>7.66</v>
      </c>
      <c r="AL2858" s="42">
        <v>7.76</v>
      </c>
      <c r="AM2858" s="42">
        <v>7.87</v>
      </c>
      <c r="AN2858" s="42">
        <v>7.98</v>
      </c>
      <c r="AO2858" s="42">
        <v>8.08</v>
      </c>
      <c r="AP2858" s="42">
        <v>8.19</v>
      </c>
    </row>
    <row r="2859" spans="1:42" x14ac:dyDescent="0.2">
      <c r="A2859" s="41">
        <v>28.47</v>
      </c>
      <c r="B2859" s="42">
        <v>3.94</v>
      </c>
      <c r="C2859" s="42">
        <v>4.05</v>
      </c>
      <c r="D2859" s="42">
        <v>4.1500000000000004</v>
      </c>
      <c r="E2859" s="42">
        <v>4.26</v>
      </c>
      <c r="F2859" s="42">
        <v>4.37</v>
      </c>
      <c r="G2859" s="42">
        <v>4.47</v>
      </c>
      <c r="H2859" s="42">
        <v>4.58</v>
      </c>
      <c r="I2859" s="42">
        <v>4.68</v>
      </c>
      <c r="J2859" s="42">
        <v>4.79</v>
      </c>
      <c r="K2859" s="42">
        <v>4.9000000000000004</v>
      </c>
      <c r="L2859" s="42">
        <v>5</v>
      </c>
      <c r="M2859" s="42">
        <v>5.1100000000000003</v>
      </c>
      <c r="N2859" s="42">
        <v>5.21</v>
      </c>
      <c r="O2859" s="42">
        <v>5.32</v>
      </c>
      <c r="P2859" s="42">
        <v>5.43</v>
      </c>
      <c r="Q2859" s="42">
        <v>5.53</v>
      </c>
      <c r="R2859" s="42">
        <v>5.64</v>
      </c>
      <c r="S2859" s="42">
        <v>5.75</v>
      </c>
      <c r="T2859" s="42">
        <v>5.85</v>
      </c>
      <c r="U2859" s="42">
        <v>5.96</v>
      </c>
      <c r="V2859" s="42">
        <v>6.06</v>
      </c>
      <c r="W2859" s="42">
        <v>6.17</v>
      </c>
      <c r="X2859" s="42">
        <v>6.28</v>
      </c>
      <c r="Y2859" s="42">
        <v>6.38</v>
      </c>
      <c r="Z2859" s="42">
        <v>6.49</v>
      </c>
      <c r="AA2859" s="42">
        <v>6.6</v>
      </c>
      <c r="AB2859" s="42">
        <v>6.7</v>
      </c>
      <c r="AC2859" s="42">
        <v>6.81</v>
      </c>
      <c r="AD2859" s="42">
        <v>6.91</v>
      </c>
      <c r="AE2859" s="42">
        <v>7.02</v>
      </c>
      <c r="AF2859" s="42">
        <v>7.13</v>
      </c>
      <c r="AG2859" s="42">
        <v>7.23</v>
      </c>
      <c r="AH2859" s="42">
        <v>7.34</v>
      </c>
      <c r="AI2859" s="42">
        <v>7.44</v>
      </c>
      <c r="AJ2859" s="42">
        <v>7.55</v>
      </c>
      <c r="AK2859" s="42">
        <v>7.66</v>
      </c>
      <c r="AL2859" s="42">
        <v>7.76</v>
      </c>
      <c r="AM2859" s="42">
        <v>7.87</v>
      </c>
      <c r="AN2859" s="42">
        <v>7.98</v>
      </c>
      <c r="AO2859" s="42">
        <v>8.08</v>
      </c>
      <c r="AP2859" s="42">
        <v>8.19</v>
      </c>
    </row>
    <row r="2860" spans="1:42" x14ac:dyDescent="0.2">
      <c r="A2860" s="41">
        <v>28.48</v>
      </c>
      <c r="B2860" s="42">
        <v>3.94</v>
      </c>
      <c r="C2860" s="42">
        <v>4.05</v>
      </c>
      <c r="D2860" s="42">
        <v>4.1500000000000004</v>
      </c>
      <c r="E2860" s="42">
        <v>4.26</v>
      </c>
      <c r="F2860" s="42">
        <v>4.3600000000000003</v>
      </c>
      <c r="G2860" s="42">
        <v>4.47</v>
      </c>
      <c r="H2860" s="42">
        <v>4.58</v>
      </c>
      <c r="I2860" s="42">
        <v>4.68</v>
      </c>
      <c r="J2860" s="42">
        <v>4.79</v>
      </c>
      <c r="K2860" s="42">
        <v>4.9000000000000004</v>
      </c>
      <c r="L2860" s="42">
        <v>5</v>
      </c>
      <c r="M2860" s="42">
        <v>5.1100000000000003</v>
      </c>
      <c r="N2860" s="42">
        <v>5.21</v>
      </c>
      <c r="O2860" s="42">
        <v>5.32</v>
      </c>
      <c r="P2860" s="42">
        <v>5.43</v>
      </c>
      <c r="Q2860" s="42">
        <v>5.53</v>
      </c>
      <c r="R2860" s="42">
        <v>5.64</v>
      </c>
      <c r="S2860" s="42">
        <v>5.74</v>
      </c>
      <c r="T2860" s="42">
        <v>5.85</v>
      </c>
      <c r="U2860" s="42">
        <v>5.96</v>
      </c>
      <c r="V2860" s="42">
        <v>6.06</v>
      </c>
      <c r="W2860" s="42">
        <v>6.17</v>
      </c>
      <c r="X2860" s="42">
        <v>6.28</v>
      </c>
      <c r="Y2860" s="42">
        <v>6.38</v>
      </c>
      <c r="Z2860" s="42">
        <v>6.49</v>
      </c>
      <c r="AA2860" s="42">
        <v>6.59</v>
      </c>
      <c r="AB2860" s="42">
        <v>6.7</v>
      </c>
      <c r="AC2860" s="42">
        <v>6.81</v>
      </c>
      <c r="AD2860" s="42">
        <v>6.91</v>
      </c>
      <c r="AE2860" s="42">
        <v>7.02</v>
      </c>
      <c r="AF2860" s="42">
        <v>7.12</v>
      </c>
      <c r="AG2860" s="42">
        <v>7.23</v>
      </c>
      <c r="AH2860" s="42">
        <v>7.34</v>
      </c>
      <c r="AI2860" s="42">
        <v>7.44</v>
      </c>
      <c r="AJ2860" s="42">
        <v>7.55</v>
      </c>
      <c r="AK2860" s="42">
        <v>7.66</v>
      </c>
      <c r="AL2860" s="42">
        <v>7.76</v>
      </c>
      <c r="AM2860" s="42">
        <v>7.87</v>
      </c>
      <c r="AN2860" s="42">
        <v>7.97</v>
      </c>
      <c r="AO2860" s="42">
        <v>8.08</v>
      </c>
      <c r="AP2860" s="42">
        <v>8.19</v>
      </c>
    </row>
    <row r="2861" spans="1:42" x14ac:dyDescent="0.2">
      <c r="A2861" s="41">
        <v>28.49</v>
      </c>
      <c r="B2861" s="42">
        <v>3.94</v>
      </c>
      <c r="C2861" s="42">
        <v>4.05</v>
      </c>
      <c r="D2861" s="42">
        <v>4.1500000000000004</v>
      </c>
      <c r="E2861" s="42">
        <v>4.26</v>
      </c>
      <c r="F2861" s="42">
        <v>4.3600000000000003</v>
      </c>
      <c r="G2861" s="42">
        <v>4.47</v>
      </c>
      <c r="H2861" s="42">
        <v>4.58</v>
      </c>
      <c r="I2861" s="42">
        <v>4.68</v>
      </c>
      <c r="J2861" s="42">
        <v>4.79</v>
      </c>
      <c r="K2861" s="42">
        <v>4.8899999999999997</v>
      </c>
      <c r="L2861" s="42">
        <v>5</v>
      </c>
      <c r="M2861" s="42">
        <v>5.1100000000000003</v>
      </c>
      <c r="N2861" s="42">
        <v>5.21</v>
      </c>
      <c r="O2861" s="42">
        <v>5.32</v>
      </c>
      <c r="P2861" s="42">
        <v>5.43</v>
      </c>
      <c r="Q2861" s="42">
        <v>5.53</v>
      </c>
      <c r="R2861" s="42">
        <v>5.64</v>
      </c>
      <c r="S2861" s="42">
        <v>5.74</v>
      </c>
      <c r="T2861" s="42">
        <v>5.85</v>
      </c>
      <c r="U2861" s="42">
        <v>5.96</v>
      </c>
      <c r="V2861" s="42">
        <v>6.06</v>
      </c>
      <c r="W2861" s="42">
        <v>6.17</v>
      </c>
      <c r="X2861" s="42">
        <v>6.27</v>
      </c>
      <c r="Y2861" s="42">
        <v>6.38</v>
      </c>
      <c r="Z2861" s="42">
        <v>6.49</v>
      </c>
      <c r="AA2861" s="42">
        <v>6.59</v>
      </c>
      <c r="AB2861" s="42">
        <v>6.7</v>
      </c>
      <c r="AC2861" s="42">
        <v>6.81</v>
      </c>
      <c r="AD2861" s="42">
        <v>6.91</v>
      </c>
      <c r="AE2861" s="42">
        <v>7.02</v>
      </c>
      <c r="AF2861" s="42">
        <v>7.12</v>
      </c>
      <c r="AG2861" s="42">
        <v>7.23</v>
      </c>
      <c r="AH2861" s="42">
        <v>7.34</v>
      </c>
      <c r="AI2861" s="42">
        <v>7.44</v>
      </c>
      <c r="AJ2861" s="42">
        <v>7.55</v>
      </c>
      <c r="AK2861" s="42">
        <v>7.65</v>
      </c>
      <c r="AL2861" s="42">
        <v>7.76</v>
      </c>
      <c r="AM2861" s="42">
        <v>7.87</v>
      </c>
      <c r="AN2861" s="42">
        <v>7.97</v>
      </c>
      <c r="AO2861" s="42">
        <v>8.08</v>
      </c>
      <c r="AP2861" s="42">
        <v>8.18</v>
      </c>
    </row>
    <row r="2862" spans="1:42" x14ac:dyDescent="0.2">
      <c r="A2862" s="41">
        <v>28.5</v>
      </c>
      <c r="B2862" s="42">
        <v>3.94</v>
      </c>
      <c r="C2862" s="42">
        <v>4.04</v>
      </c>
      <c r="D2862" s="42">
        <v>4.1500000000000004</v>
      </c>
      <c r="E2862" s="42">
        <v>4.26</v>
      </c>
      <c r="F2862" s="42">
        <v>4.3600000000000003</v>
      </c>
      <c r="G2862" s="42">
        <v>4.47</v>
      </c>
      <c r="H2862" s="42">
        <v>4.58</v>
      </c>
      <c r="I2862" s="42">
        <v>4.68</v>
      </c>
      <c r="J2862" s="42">
        <v>4.79</v>
      </c>
      <c r="K2862" s="42">
        <v>4.8899999999999997</v>
      </c>
      <c r="L2862" s="42">
        <v>5</v>
      </c>
      <c r="M2862" s="42">
        <v>5.1100000000000003</v>
      </c>
      <c r="N2862" s="42">
        <v>5.21</v>
      </c>
      <c r="O2862" s="42">
        <v>5.32</v>
      </c>
      <c r="P2862" s="42">
        <v>5.42</v>
      </c>
      <c r="Q2862" s="42">
        <v>5.53</v>
      </c>
      <c r="R2862" s="42">
        <v>5.64</v>
      </c>
      <c r="S2862" s="42">
        <v>5.74</v>
      </c>
      <c r="T2862" s="42">
        <v>5.85</v>
      </c>
      <c r="U2862" s="42">
        <v>5.95</v>
      </c>
      <c r="V2862" s="42">
        <v>6.06</v>
      </c>
      <c r="W2862" s="42">
        <v>6.17</v>
      </c>
      <c r="X2862" s="42">
        <v>6.27</v>
      </c>
      <c r="Y2862" s="42">
        <v>6.38</v>
      </c>
      <c r="Z2862" s="42">
        <v>6.49</v>
      </c>
      <c r="AA2862" s="42">
        <v>6.59</v>
      </c>
      <c r="AB2862" s="42">
        <v>6.7</v>
      </c>
      <c r="AC2862" s="42">
        <v>6.8</v>
      </c>
      <c r="AD2862" s="42">
        <v>6.91</v>
      </c>
      <c r="AE2862" s="42">
        <v>7.02</v>
      </c>
      <c r="AF2862" s="42">
        <v>7.12</v>
      </c>
      <c r="AG2862" s="42">
        <v>7.23</v>
      </c>
      <c r="AH2862" s="42">
        <v>7.33</v>
      </c>
      <c r="AI2862" s="42">
        <v>7.44</v>
      </c>
      <c r="AJ2862" s="42">
        <v>7.55</v>
      </c>
      <c r="AK2862" s="42">
        <v>7.65</v>
      </c>
      <c r="AL2862" s="42">
        <v>7.76</v>
      </c>
      <c r="AM2862" s="42">
        <v>7.87</v>
      </c>
      <c r="AN2862" s="42">
        <v>7.97</v>
      </c>
      <c r="AO2862" s="42">
        <v>8.08</v>
      </c>
      <c r="AP2862" s="42">
        <v>8.18</v>
      </c>
    </row>
    <row r="2863" spans="1:42" x14ac:dyDescent="0.2">
      <c r="A2863" s="41">
        <v>28.51</v>
      </c>
      <c r="B2863" s="42">
        <v>3.94</v>
      </c>
      <c r="C2863" s="42">
        <v>4.04</v>
      </c>
      <c r="D2863" s="42">
        <v>4.1500000000000004</v>
      </c>
      <c r="E2863" s="42">
        <v>4.26</v>
      </c>
      <c r="F2863" s="42">
        <v>4.3600000000000003</v>
      </c>
      <c r="G2863" s="42">
        <v>4.47</v>
      </c>
      <c r="H2863" s="42">
        <v>4.57</v>
      </c>
      <c r="I2863" s="42">
        <v>4.68</v>
      </c>
      <c r="J2863" s="42">
        <v>4.79</v>
      </c>
      <c r="K2863" s="42">
        <v>4.8899999999999997</v>
      </c>
      <c r="L2863" s="42">
        <v>5</v>
      </c>
      <c r="M2863" s="42">
        <v>5.0999999999999996</v>
      </c>
      <c r="N2863" s="42">
        <v>5.21</v>
      </c>
      <c r="O2863" s="42">
        <v>5.32</v>
      </c>
      <c r="P2863" s="42">
        <v>5.42</v>
      </c>
      <c r="Q2863" s="42">
        <v>5.53</v>
      </c>
      <c r="R2863" s="42">
        <v>5.64</v>
      </c>
      <c r="S2863" s="42">
        <v>5.74</v>
      </c>
      <c r="T2863" s="42">
        <v>5.85</v>
      </c>
      <c r="U2863" s="42">
        <v>5.95</v>
      </c>
      <c r="V2863" s="42">
        <v>6.06</v>
      </c>
      <c r="W2863" s="42">
        <v>6.17</v>
      </c>
      <c r="X2863" s="42">
        <v>6.27</v>
      </c>
      <c r="Y2863" s="42">
        <v>6.38</v>
      </c>
      <c r="Z2863" s="42">
        <v>6.48</v>
      </c>
      <c r="AA2863" s="42">
        <v>6.59</v>
      </c>
      <c r="AB2863" s="42">
        <v>6.7</v>
      </c>
      <c r="AC2863" s="42">
        <v>6.8</v>
      </c>
      <c r="AD2863" s="42">
        <v>6.91</v>
      </c>
      <c r="AE2863" s="42">
        <v>7.01</v>
      </c>
      <c r="AF2863" s="42">
        <v>7.12</v>
      </c>
      <c r="AG2863" s="42">
        <v>7.23</v>
      </c>
      <c r="AH2863" s="42">
        <v>7.33</v>
      </c>
      <c r="AI2863" s="42">
        <v>7.44</v>
      </c>
      <c r="AJ2863" s="42">
        <v>7.55</v>
      </c>
      <c r="AK2863" s="42">
        <v>7.65</v>
      </c>
      <c r="AL2863" s="42">
        <v>7.76</v>
      </c>
      <c r="AM2863" s="42">
        <v>7.86</v>
      </c>
      <c r="AN2863" s="42">
        <v>7.97</v>
      </c>
      <c r="AO2863" s="42">
        <v>8.08</v>
      </c>
      <c r="AP2863" s="42">
        <v>8.18</v>
      </c>
    </row>
    <row r="2864" spans="1:42" x14ac:dyDescent="0.2">
      <c r="A2864" s="41">
        <v>28.52</v>
      </c>
      <c r="B2864" s="42">
        <v>3.94</v>
      </c>
      <c r="C2864" s="42">
        <v>4.04</v>
      </c>
      <c r="D2864" s="42">
        <v>4.1500000000000004</v>
      </c>
      <c r="E2864" s="42">
        <v>4.25</v>
      </c>
      <c r="F2864" s="42">
        <v>4.3600000000000003</v>
      </c>
      <c r="G2864" s="42">
        <v>4.47</v>
      </c>
      <c r="H2864" s="42">
        <v>4.57</v>
      </c>
      <c r="I2864" s="42">
        <v>4.68</v>
      </c>
      <c r="J2864" s="42">
        <v>4.79</v>
      </c>
      <c r="K2864" s="42">
        <v>4.8899999999999997</v>
      </c>
      <c r="L2864" s="42">
        <v>5</v>
      </c>
      <c r="M2864" s="42">
        <v>5.0999999999999996</v>
      </c>
      <c r="N2864" s="42">
        <v>5.21</v>
      </c>
      <c r="O2864" s="42">
        <v>5.32</v>
      </c>
      <c r="P2864" s="42">
        <v>5.42</v>
      </c>
      <c r="Q2864" s="42">
        <v>5.53</v>
      </c>
      <c r="R2864" s="42">
        <v>5.63</v>
      </c>
      <c r="S2864" s="42">
        <v>5.74</v>
      </c>
      <c r="T2864" s="42">
        <v>5.85</v>
      </c>
      <c r="U2864" s="42">
        <v>5.95</v>
      </c>
      <c r="V2864" s="42">
        <v>6.06</v>
      </c>
      <c r="W2864" s="42">
        <v>6.16</v>
      </c>
      <c r="X2864" s="42">
        <v>6.27</v>
      </c>
      <c r="Y2864" s="42">
        <v>6.38</v>
      </c>
      <c r="Z2864" s="42">
        <v>6.48</v>
      </c>
      <c r="AA2864" s="42">
        <v>6.59</v>
      </c>
      <c r="AB2864" s="42">
        <v>6.7</v>
      </c>
      <c r="AC2864" s="42">
        <v>6.8</v>
      </c>
      <c r="AD2864" s="42">
        <v>6.91</v>
      </c>
      <c r="AE2864" s="42">
        <v>7.01</v>
      </c>
      <c r="AF2864" s="42">
        <v>7.12</v>
      </c>
      <c r="AG2864" s="42">
        <v>7.23</v>
      </c>
      <c r="AH2864" s="42">
        <v>7.33</v>
      </c>
      <c r="AI2864" s="42">
        <v>7.44</v>
      </c>
      <c r="AJ2864" s="42">
        <v>7.54</v>
      </c>
      <c r="AK2864" s="42">
        <v>7.65</v>
      </c>
      <c r="AL2864" s="42">
        <v>7.76</v>
      </c>
      <c r="AM2864" s="42">
        <v>7.86</v>
      </c>
      <c r="AN2864" s="42">
        <v>7.97</v>
      </c>
      <c r="AO2864" s="42">
        <v>8.07</v>
      </c>
      <c r="AP2864" s="42">
        <v>8.18</v>
      </c>
    </row>
    <row r="2865" spans="1:42" x14ac:dyDescent="0.2">
      <c r="A2865" s="41">
        <v>28.53</v>
      </c>
      <c r="B2865" s="42">
        <v>3.94</v>
      </c>
      <c r="C2865" s="42">
        <v>4.04</v>
      </c>
      <c r="D2865" s="42">
        <v>4.1500000000000004</v>
      </c>
      <c r="E2865" s="42">
        <v>4.25</v>
      </c>
      <c r="F2865" s="42">
        <v>4.3600000000000003</v>
      </c>
      <c r="G2865" s="42">
        <v>4.47</v>
      </c>
      <c r="H2865" s="42">
        <v>4.57</v>
      </c>
      <c r="I2865" s="42">
        <v>4.68</v>
      </c>
      <c r="J2865" s="42">
        <v>4.78</v>
      </c>
      <c r="K2865" s="42">
        <v>4.8899999999999997</v>
      </c>
      <c r="L2865" s="42">
        <v>5</v>
      </c>
      <c r="M2865" s="42">
        <v>5.0999999999999996</v>
      </c>
      <c r="N2865" s="42">
        <v>5.21</v>
      </c>
      <c r="O2865" s="42">
        <v>5.32</v>
      </c>
      <c r="P2865" s="42">
        <v>5.42</v>
      </c>
      <c r="Q2865" s="42">
        <v>5.53</v>
      </c>
      <c r="R2865" s="42">
        <v>5.63</v>
      </c>
      <c r="S2865" s="42">
        <v>5.74</v>
      </c>
      <c r="T2865" s="42">
        <v>5.85</v>
      </c>
      <c r="U2865" s="42">
        <v>5.95</v>
      </c>
      <c r="V2865" s="42">
        <v>6.06</v>
      </c>
      <c r="W2865" s="42">
        <v>6.16</v>
      </c>
      <c r="X2865" s="42">
        <v>6.27</v>
      </c>
      <c r="Y2865" s="42">
        <v>6.38</v>
      </c>
      <c r="Z2865" s="42">
        <v>6.48</v>
      </c>
      <c r="AA2865" s="42">
        <v>6.59</v>
      </c>
      <c r="AB2865" s="42">
        <v>6.69</v>
      </c>
      <c r="AC2865" s="42">
        <v>6.8</v>
      </c>
      <c r="AD2865" s="42">
        <v>6.91</v>
      </c>
      <c r="AE2865" s="42">
        <v>7.01</v>
      </c>
      <c r="AF2865" s="42">
        <v>7.12</v>
      </c>
      <c r="AG2865" s="42">
        <v>7.22</v>
      </c>
      <c r="AH2865" s="42">
        <v>7.33</v>
      </c>
      <c r="AI2865" s="42">
        <v>7.44</v>
      </c>
      <c r="AJ2865" s="42">
        <v>7.54</v>
      </c>
      <c r="AK2865" s="42">
        <v>7.65</v>
      </c>
      <c r="AL2865" s="42">
        <v>7.75</v>
      </c>
      <c r="AM2865" s="42">
        <v>7.86</v>
      </c>
      <c r="AN2865" s="42">
        <v>7.97</v>
      </c>
      <c r="AO2865" s="42">
        <v>8.07</v>
      </c>
      <c r="AP2865" s="42">
        <v>8.18</v>
      </c>
    </row>
    <row r="2866" spans="1:42" x14ac:dyDescent="0.2">
      <c r="A2866" s="41">
        <v>28.54</v>
      </c>
      <c r="B2866" s="42">
        <v>3.93</v>
      </c>
      <c r="C2866" s="42">
        <v>4.04</v>
      </c>
      <c r="D2866" s="42">
        <v>4.1500000000000004</v>
      </c>
      <c r="E2866" s="42">
        <v>4.25</v>
      </c>
      <c r="F2866" s="42">
        <v>4.3600000000000003</v>
      </c>
      <c r="G2866" s="42">
        <v>4.47</v>
      </c>
      <c r="H2866" s="42">
        <v>4.57</v>
      </c>
      <c r="I2866" s="42">
        <v>4.68</v>
      </c>
      <c r="J2866" s="42">
        <v>4.78</v>
      </c>
      <c r="K2866" s="42">
        <v>4.8899999999999997</v>
      </c>
      <c r="L2866" s="42">
        <v>5</v>
      </c>
      <c r="M2866" s="42">
        <v>5.0999999999999996</v>
      </c>
      <c r="N2866" s="42">
        <v>5.21</v>
      </c>
      <c r="O2866" s="42">
        <v>5.31</v>
      </c>
      <c r="P2866" s="42">
        <v>5.42</v>
      </c>
      <c r="Q2866" s="42">
        <v>5.53</v>
      </c>
      <c r="R2866" s="42">
        <v>5.63</v>
      </c>
      <c r="S2866" s="42">
        <v>5.74</v>
      </c>
      <c r="T2866" s="42">
        <v>5.84</v>
      </c>
      <c r="U2866" s="42">
        <v>5.95</v>
      </c>
      <c r="V2866" s="42">
        <v>6.06</v>
      </c>
      <c r="W2866" s="42">
        <v>6.16</v>
      </c>
      <c r="X2866" s="42">
        <v>6.27</v>
      </c>
      <c r="Y2866" s="42">
        <v>6.37</v>
      </c>
      <c r="Z2866" s="42">
        <v>6.48</v>
      </c>
      <c r="AA2866" s="42">
        <v>6.59</v>
      </c>
      <c r="AB2866" s="42">
        <v>6.69</v>
      </c>
      <c r="AC2866" s="42">
        <v>6.8</v>
      </c>
      <c r="AD2866" s="42">
        <v>6.91</v>
      </c>
      <c r="AE2866" s="42">
        <v>7.01</v>
      </c>
      <c r="AF2866" s="42">
        <v>7.12</v>
      </c>
      <c r="AG2866" s="42">
        <v>7.22</v>
      </c>
      <c r="AH2866" s="42">
        <v>7.33</v>
      </c>
      <c r="AI2866" s="42">
        <v>7.44</v>
      </c>
      <c r="AJ2866" s="42">
        <v>7.54</v>
      </c>
      <c r="AK2866" s="42">
        <v>7.65</v>
      </c>
      <c r="AL2866" s="42">
        <v>7.75</v>
      </c>
      <c r="AM2866" s="42">
        <v>7.86</v>
      </c>
      <c r="AN2866" s="42">
        <v>7.97</v>
      </c>
      <c r="AO2866" s="42">
        <v>8.07</v>
      </c>
      <c r="AP2866" s="42">
        <v>8.18</v>
      </c>
    </row>
    <row r="2867" spans="1:42" x14ac:dyDescent="0.2">
      <c r="A2867" s="41">
        <v>28.55</v>
      </c>
      <c r="B2867" s="42">
        <v>3.93</v>
      </c>
      <c r="C2867" s="42">
        <v>4.04</v>
      </c>
      <c r="D2867" s="42">
        <v>4.1500000000000004</v>
      </c>
      <c r="E2867" s="42">
        <v>4.25</v>
      </c>
      <c r="F2867" s="42">
        <v>4.3600000000000003</v>
      </c>
      <c r="G2867" s="42">
        <v>4.46</v>
      </c>
      <c r="H2867" s="42">
        <v>4.57</v>
      </c>
      <c r="I2867" s="42">
        <v>4.68</v>
      </c>
      <c r="J2867" s="42">
        <v>4.78</v>
      </c>
      <c r="K2867" s="42">
        <v>4.8899999999999997</v>
      </c>
      <c r="L2867" s="42">
        <v>4.99</v>
      </c>
      <c r="M2867" s="42">
        <v>5.0999999999999996</v>
      </c>
      <c r="N2867" s="42">
        <v>5.21</v>
      </c>
      <c r="O2867" s="42">
        <v>5.31</v>
      </c>
      <c r="P2867" s="42">
        <v>5.42</v>
      </c>
      <c r="Q2867" s="42">
        <v>5.53</v>
      </c>
      <c r="R2867" s="42">
        <v>5.63</v>
      </c>
      <c r="S2867" s="42">
        <v>5.74</v>
      </c>
      <c r="T2867" s="42">
        <v>5.84</v>
      </c>
      <c r="U2867" s="42">
        <v>5.95</v>
      </c>
      <c r="V2867" s="42">
        <v>6.06</v>
      </c>
      <c r="W2867" s="42">
        <v>6.16</v>
      </c>
      <c r="X2867" s="42">
        <v>6.27</v>
      </c>
      <c r="Y2867" s="42">
        <v>6.37</v>
      </c>
      <c r="Z2867" s="42">
        <v>6.48</v>
      </c>
      <c r="AA2867" s="42">
        <v>6.59</v>
      </c>
      <c r="AB2867" s="42">
        <v>6.69</v>
      </c>
      <c r="AC2867" s="42">
        <v>6.8</v>
      </c>
      <c r="AD2867" s="42">
        <v>6.9</v>
      </c>
      <c r="AE2867" s="42">
        <v>7.01</v>
      </c>
      <c r="AF2867" s="42">
        <v>7.12</v>
      </c>
      <c r="AG2867" s="42">
        <v>7.22</v>
      </c>
      <c r="AH2867" s="42">
        <v>7.33</v>
      </c>
      <c r="AI2867" s="42">
        <v>7.43</v>
      </c>
      <c r="AJ2867" s="42">
        <v>7.54</v>
      </c>
      <c r="AK2867" s="42">
        <v>7.65</v>
      </c>
      <c r="AL2867" s="42">
        <v>7.75</v>
      </c>
      <c r="AM2867" s="42">
        <v>7.86</v>
      </c>
      <c r="AN2867" s="42">
        <v>7.96</v>
      </c>
      <c r="AO2867" s="42">
        <v>8.07</v>
      </c>
      <c r="AP2867" s="42">
        <v>8.18</v>
      </c>
    </row>
    <row r="2868" spans="1:42" x14ac:dyDescent="0.2">
      <c r="A2868" s="41">
        <v>28.56</v>
      </c>
      <c r="B2868" s="42">
        <v>3.93</v>
      </c>
      <c r="C2868" s="42">
        <v>4.04</v>
      </c>
      <c r="D2868" s="42">
        <v>4.1500000000000004</v>
      </c>
      <c r="E2868" s="42">
        <v>4.25</v>
      </c>
      <c r="F2868" s="42">
        <v>4.3600000000000003</v>
      </c>
      <c r="G2868" s="42">
        <v>4.46</v>
      </c>
      <c r="H2868" s="42">
        <v>4.57</v>
      </c>
      <c r="I2868" s="42">
        <v>4.68</v>
      </c>
      <c r="J2868" s="42">
        <v>4.78</v>
      </c>
      <c r="K2868" s="42">
        <v>4.8899999999999997</v>
      </c>
      <c r="L2868" s="42">
        <v>4.99</v>
      </c>
      <c r="M2868" s="42">
        <v>5.0999999999999996</v>
      </c>
      <c r="N2868" s="42">
        <v>5.21</v>
      </c>
      <c r="O2868" s="42">
        <v>5.31</v>
      </c>
      <c r="P2868" s="42">
        <v>5.42</v>
      </c>
      <c r="Q2868" s="42">
        <v>5.52</v>
      </c>
      <c r="R2868" s="42">
        <v>5.63</v>
      </c>
      <c r="S2868" s="42">
        <v>5.74</v>
      </c>
      <c r="T2868" s="42">
        <v>5.84</v>
      </c>
      <c r="U2868" s="42">
        <v>5.95</v>
      </c>
      <c r="V2868" s="42">
        <v>6.05</v>
      </c>
      <c r="W2868" s="42">
        <v>6.16</v>
      </c>
      <c r="X2868" s="42">
        <v>6.27</v>
      </c>
      <c r="Y2868" s="42">
        <v>6.37</v>
      </c>
      <c r="Z2868" s="42">
        <v>6.48</v>
      </c>
      <c r="AA2868" s="42">
        <v>6.58</v>
      </c>
      <c r="AB2868" s="42">
        <v>6.69</v>
      </c>
      <c r="AC2868" s="42">
        <v>6.8</v>
      </c>
      <c r="AD2868" s="42">
        <v>6.9</v>
      </c>
      <c r="AE2868" s="42">
        <v>7.01</v>
      </c>
      <c r="AF2868" s="42">
        <v>7.11</v>
      </c>
      <c r="AG2868" s="42">
        <v>7.22</v>
      </c>
      <c r="AH2868" s="42">
        <v>7.33</v>
      </c>
      <c r="AI2868" s="42">
        <v>7.43</v>
      </c>
      <c r="AJ2868" s="42">
        <v>7.54</v>
      </c>
      <c r="AK2868" s="42">
        <v>7.64</v>
      </c>
      <c r="AL2868" s="42">
        <v>7.75</v>
      </c>
      <c r="AM2868" s="42">
        <v>7.86</v>
      </c>
      <c r="AN2868" s="42">
        <v>7.96</v>
      </c>
      <c r="AO2868" s="42">
        <v>8.07</v>
      </c>
      <c r="AP2868" s="42">
        <v>8.17</v>
      </c>
    </row>
    <row r="2869" spans="1:42" x14ac:dyDescent="0.2">
      <c r="A2869" s="41">
        <v>28.57</v>
      </c>
      <c r="B2869" s="42">
        <v>3.93</v>
      </c>
      <c r="C2869" s="42">
        <v>4.04</v>
      </c>
      <c r="D2869" s="42">
        <v>4.1399999999999997</v>
      </c>
      <c r="E2869" s="42">
        <v>4.25</v>
      </c>
      <c r="F2869" s="42">
        <v>4.3600000000000003</v>
      </c>
      <c r="G2869" s="42">
        <v>4.46</v>
      </c>
      <c r="H2869" s="42">
        <v>4.57</v>
      </c>
      <c r="I2869" s="42">
        <v>4.67</v>
      </c>
      <c r="J2869" s="42">
        <v>4.78</v>
      </c>
      <c r="K2869" s="42">
        <v>4.8899999999999997</v>
      </c>
      <c r="L2869" s="42">
        <v>4.99</v>
      </c>
      <c r="M2869" s="42">
        <v>5.0999999999999996</v>
      </c>
      <c r="N2869" s="42">
        <v>5.21</v>
      </c>
      <c r="O2869" s="42">
        <v>5.31</v>
      </c>
      <c r="P2869" s="42">
        <v>5.42</v>
      </c>
      <c r="Q2869" s="42">
        <v>5.52</v>
      </c>
      <c r="R2869" s="42">
        <v>5.63</v>
      </c>
      <c r="S2869" s="42">
        <v>5.74</v>
      </c>
      <c r="T2869" s="42">
        <v>5.84</v>
      </c>
      <c r="U2869" s="42">
        <v>5.95</v>
      </c>
      <c r="V2869" s="42">
        <v>6.05</v>
      </c>
      <c r="W2869" s="42">
        <v>6.16</v>
      </c>
      <c r="X2869" s="42">
        <v>6.27</v>
      </c>
      <c r="Y2869" s="42">
        <v>6.37</v>
      </c>
      <c r="Z2869" s="42">
        <v>6.48</v>
      </c>
      <c r="AA2869" s="42">
        <v>6.58</v>
      </c>
      <c r="AB2869" s="42">
        <v>6.69</v>
      </c>
      <c r="AC2869" s="42">
        <v>6.8</v>
      </c>
      <c r="AD2869" s="42">
        <v>6.9</v>
      </c>
      <c r="AE2869" s="42">
        <v>7.01</v>
      </c>
      <c r="AF2869" s="42">
        <v>7.11</v>
      </c>
      <c r="AG2869" s="42">
        <v>7.22</v>
      </c>
      <c r="AH2869" s="42">
        <v>7.33</v>
      </c>
      <c r="AI2869" s="42">
        <v>7.43</v>
      </c>
      <c r="AJ2869" s="42">
        <v>7.54</v>
      </c>
      <c r="AK2869" s="42">
        <v>7.64</v>
      </c>
      <c r="AL2869" s="42">
        <v>7.75</v>
      </c>
      <c r="AM2869" s="42">
        <v>7.86</v>
      </c>
      <c r="AN2869" s="42">
        <v>7.96</v>
      </c>
      <c r="AO2869" s="42">
        <v>8.07</v>
      </c>
      <c r="AP2869" s="42">
        <v>8.17</v>
      </c>
    </row>
    <row r="2870" spans="1:42" x14ac:dyDescent="0.2">
      <c r="A2870" s="41">
        <v>28.58</v>
      </c>
      <c r="B2870" s="42">
        <v>3.93</v>
      </c>
      <c r="C2870" s="42">
        <v>4.04</v>
      </c>
      <c r="D2870" s="42">
        <v>4.1399999999999997</v>
      </c>
      <c r="E2870" s="42">
        <v>4.25</v>
      </c>
      <c r="F2870" s="42">
        <v>4.3600000000000003</v>
      </c>
      <c r="G2870" s="42">
        <v>4.46</v>
      </c>
      <c r="H2870" s="42">
        <v>4.57</v>
      </c>
      <c r="I2870" s="42">
        <v>4.67</v>
      </c>
      <c r="J2870" s="42">
        <v>4.78</v>
      </c>
      <c r="K2870" s="42">
        <v>4.8899999999999997</v>
      </c>
      <c r="L2870" s="42">
        <v>4.99</v>
      </c>
      <c r="M2870" s="42">
        <v>5.0999999999999996</v>
      </c>
      <c r="N2870" s="42">
        <v>5.2</v>
      </c>
      <c r="O2870" s="42">
        <v>5.31</v>
      </c>
      <c r="P2870" s="42">
        <v>5.42</v>
      </c>
      <c r="Q2870" s="42">
        <v>5.52</v>
      </c>
      <c r="R2870" s="42">
        <v>5.63</v>
      </c>
      <c r="S2870" s="42">
        <v>5.73</v>
      </c>
      <c r="T2870" s="42">
        <v>5.84</v>
      </c>
      <c r="U2870" s="42">
        <v>5.95</v>
      </c>
      <c r="V2870" s="42">
        <v>6.05</v>
      </c>
      <c r="W2870" s="42">
        <v>6.16</v>
      </c>
      <c r="X2870" s="42">
        <v>6.26</v>
      </c>
      <c r="Y2870" s="42">
        <v>6.37</v>
      </c>
      <c r="Z2870" s="42">
        <v>6.48</v>
      </c>
      <c r="AA2870" s="42">
        <v>6.58</v>
      </c>
      <c r="AB2870" s="42">
        <v>6.69</v>
      </c>
      <c r="AC2870" s="42">
        <v>6.79</v>
      </c>
      <c r="AD2870" s="42">
        <v>6.9</v>
      </c>
      <c r="AE2870" s="42">
        <v>7.01</v>
      </c>
      <c r="AF2870" s="42">
        <v>7.11</v>
      </c>
      <c r="AG2870" s="42">
        <v>7.22</v>
      </c>
      <c r="AH2870" s="42">
        <v>7.32</v>
      </c>
      <c r="AI2870" s="42">
        <v>7.43</v>
      </c>
      <c r="AJ2870" s="42">
        <v>7.54</v>
      </c>
      <c r="AK2870" s="42">
        <v>7.64</v>
      </c>
      <c r="AL2870" s="42">
        <v>7.75</v>
      </c>
      <c r="AM2870" s="42">
        <v>7.85</v>
      </c>
      <c r="AN2870" s="42">
        <v>7.96</v>
      </c>
      <c r="AO2870" s="42">
        <v>8.07</v>
      </c>
      <c r="AP2870" s="42">
        <v>8.17</v>
      </c>
    </row>
    <row r="2871" spans="1:42" x14ac:dyDescent="0.2">
      <c r="A2871" s="41">
        <v>28.59</v>
      </c>
      <c r="B2871" s="42">
        <v>3.93</v>
      </c>
      <c r="C2871" s="42">
        <v>4.04</v>
      </c>
      <c r="D2871" s="42">
        <v>4.1399999999999997</v>
      </c>
      <c r="E2871" s="42">
        <v>4.25</v>
      </c>
      <c r="F2871" s="42">
        <v>4.3600000000000003</v>
      </c>
      <c r="G2871" s="42">
        <v>4.46</v>
      </c>
      <c r="H2871" s="42">
        <v>4.57</v>
      </c>
      <c r="I2871" s="42">
        <v>4.67</v>
      </c>
      <c r="J2871" s="42">
        <v>4.78</v>
      </c>
      <c r="K2871" s="42">
        <v>4.8899999999999997</v>
      </c>
      <c r="L2871" s="42">
        <v>4.99</v>
      </c>
      <c r="M2871" s="42">
        <v>5.0999999999999996</v>
      </c>
      <c r="N2871" s="42">
        <v>5.2</v>
      </c>
      <c r="O2871" s="42">
        <v>5.31</v>
      </c>
      <c r="P2871" s="42">
        <v>5.42</v>
      </c>
      <c r="Q2871" s="42">
        <v>5.52</v>
      </c>
      <c r="R2871" s="42">
        <v>5.63</v>
      </c>
      <c r="S2871" s="42">
        <v>5.73</v>
      </c>
      <c r="T2871" s="42">
        <v>5.84</v>
      </c>
      <c r="U2871" s="42">
        <v>5.95</v>
      </c>
      <c r="V2871" s="42">
        <v>6.05</v>
      </c>
      <c r="W2871" s="42">
        <v>6.16</v>
      </c>
      <c r="X2871" s="42">
        <v>6.26</v>
      </c>
      <c r="Y2871" s="42">
        <v>6.37</v>
      </c>
      <c r="Z2871" s="42">
        <v>6.48</v>
      </c>
      <c r="AA2871" s="42">
        <v>6.58</v>
      </c>
      <c r="AB2871" s="42">
        <v>6.69</v>
      </c>
      <c r="AC2871" s="42">
        <v>6.79</v>
      </c>
      <c r="AD2871" s="42">
        <v>6.9</v>
      </c>
      <c r="AE2871" s="42">
        <v>7</v>
      </c>
      <c r="AF2871" s="42">
        <v>7.11</v>
      </c>
      <c r="AG2871" s="42">
        <v>7.22</v>
      </c>
      <c r="AH2871" s="42">
        <v>7.32</v>
      </c>
      <c r="AI2871" s="42">
        <v>7.43</v>
      </c>
      <c r="AJ2871" s="42">
        <v>7.53</v>
      </c>
      <c r="AK2871" s="42">
        <v>7.64</v>
      </c>
      <c r="AL2871" s="42">
        <v>7.75</v>
      </c>
      <c r="AM2871" s="42">
        <v>7.85</v>
      </c>
      <c r="AN2871" s="42">
        <v>7.96</v>
      </c>
      <c r="AO2871" s="42">
        <v>8.06</v>
      </c>
      <c r="AP2871" s="42">
        <v>8.17</v>
      </c>
    </row>
    <row r="2872" spans="1:42" x14ac:dyDescent="0.2">
      <c r="A2872" s="41">
        <v>28.6</v>
      </c>
      <c r="B2872" s="42">
        <v>3.93</v>
      </c>
      <c r="C2872" s="42">
        <v>4.04</v>
      </c>
      <c r="D2872" s="42">
        <v>4.1399999999999997</v>
      </c>
      <c r="E2872" s="42">
        <v>4.25</v>
      </c>
      <c r="F2872" s="42">
        <v>4.3499999999999996</v>
      </c>
      <c r="G2872" s="42">
        <v>4.46</v>
      </c>
      <c r="H2872" s="42">
        <v>4.57</v>
      </c>
      <c r="I2872" s="42">
        <v>4.67</v>
      </c>
      <c r="J2872" s="42">
        <v>4.78</v>
      </c>
      <c r="K2872" s="42">
        <v>4.88</v>
      </c>
      <c r="L2872" s="42">
        <v>4.99</v>
      </c>
      <c r="M2872" s="42">
        <v>5.0999999999999996</v>
      </c>
      <c r="N2872" s="42">
        <v>5.2</v>
      </c>
      <c r="O2872" s="42">
        <v>5.31</v>
      </c>
      <c r="P2872" s="42">
        <v>5.41</v>
      </c>
      <c r="Q2872" s="42">
        <v>5.52</v>
      </c>
      <c r="R2872" s="42">
        <v>5.63</v>
      </c>
      <c r="S2872" s="42">
        <v>5.73</v>
      </c>
      <c r="T2872" s="42">
        <v>5.84</v>
      </c>
      <c r="U2872" s="42">
        <v>5.94</v>
      </c>
      <c r="V2872" s="42">
        <v>6.05</v>
      </c>
      <c r="W2872" s="42">
        <v>6.16</v>
      </c>
      <c r="X2872" s="42">
        <v>6.26</v>
      </c>
      <c r="Y2872" s="42">
        <v>6.37</v>
      </c>
      <c r="Z2872" s="42">
        <v>6.47</v>
      </c>
      <c r="AA2872" s="42">
        <v>6.58</v>
      </c>
      <c r="AB2872" s="42">
        <v>6.69</v>
      </c>
      <c r="AC2872" s="42">
        <v>6.79</v>
      </c>
      <c r="AD2872" s="42">
        <v>6.9</v>
      </c>
      <c r="AE2872" s="42">
        <v>7</v>
      </c>
      <c r="AF2872" s="42">
        <v>7.11</v>
      </c>
      <c r="AG2872" s="42">
        <v>7.22</v>
      </c>
      <c r="AH2872" s="42">
        <v>7.32</v>
      </c>
      <c r="AI2872" s="42">
        <v>7.43</v>
      </c>
      <c r="AJ2872" s="42">
        <v>7.53</v>
      </c>
      <c r="AK2872" s="42">
        <v>7.64</v>
      </c>
      <c r="AL2872" s="42">
        <v>7.75</v>
      </c>
      <c r="AM2872" s="42">
        <v>7.85</v>
      </c>
      <c r="AN2872" s="42">
        <v>7.96</v>
      </c>
      <c r="AO2872" s="42">
        <v>8.06</v>
      </c>
      <c r="AP2872" s="42">
        <v>8.17</v>
      </c>
    </row>
    <row r="2873" spans="1:42" x14ac:dyDescent="0.2">
      <c r="A2873" s="41">
        <v>28.61</v>
      </c>
      <c r="B2873" s="42">
        <v>3.93</v>
      </c>
      <c r="C2873" s="42">
        <v>4.04</v>
      </c>
      <c r="D2873" s="42">
        <v>4.1399999999999997</v>
      </c>
      <c r="E2873" s="42">
        <v>4.25</v>
      </c>
      <c r="F2873" s="42">
        <v>4.3499999999999996</v>
      </c>
      <c r="G2873" s="42">
        <v>4.46</v>
      </c>
      <c r="H2873" s="42">
        <v>4.57</v>
      </c>
      <c r="I2873" s="42">
        <v>4.67</v>
      </c>
      <c r="J2873" s="42">
        <v>4.78</v>
      </c>
      <c r="K2873" s="42">
        <v>4.88</v>
      </c>
      <c r="L2873" s="42">
        <v>4.99</v>
      </c>
      <c r="M2873" s="42">
        <v>5.0999999999999996</v>
      </c>
      <c r="N2873" s="42">
        <v>5.2</v>
      </c>
      <c r="O2873" s="42">
        <v>5.31</v>
      </c>
      <c r="P2873" s="42">
        <v>5.41</v>
      </c>
      <c r="Q2873" s="42">
        <v>5.52</v>
      </c>
      <c r="R2873" s="42">
        <v>5.63</v>
      </c>
      <c r="S2873" s="42">
        <v>5.73</v>
      </c>
      <c r="T2873" s="42">
        <v>5.84</v>
      </c>
      <c r="U2873" s="42">
        <v>5.94</v>
      </c>
      <c r="V2873" s="42">
        <v>6.05</v>
      </c>
      <c r="W2873" s="42">
        <v>6.15</v>
      </c>
      <c r="X2873" s="42">
        <v>6.26</v>
      </c>
      <c r="Y2873" s="42">
        <v>6.37</v>
      </c>
      <c r="Z2873" s="42">
        <v>6.47</v>
      </c>
      <c r="AA2873" s="42">
        <v>6.58</v>
      </c>
      <c r="AB2873" s="42">
        <v>6.68</v>
      </c>
      <c r="AC2873" s="42">
        <v>6.79</v>
      </c>
      <c r="AD2873" s="42">
        <v>6.9</v>
      </c>
      <c r="AE2873" s="42">
        <v>7</v>
      </c>
      <c r="AF2873" s="42">
        <v>7.11</v>
      </c>
      <c r="AG2873" s="42">
        <v>7.21</v>
      </c>
      <c r="AH2873" s="42">
        <v>7.32</v>
      </c>
      <c r="AI2873" s="42">
        <v>7.43</v>
      </c>
      <c r="AJ2873" s="42">
        <v>7.53</v>
      </c>
      <c r="AK2873" s="42">
        <v>7.64</v>
      </c>
      <c r="AL2873" s="42">
        <v>7.74</v>
      </c>
      <c r="AM2873" s="42">
        <v>7.85</v>
      </c>
      <c r="AN2873" s="42">
        <v>7.96</v>
      </c>
      <c r="AO2873" s="42">
        <v>8.06</v>
      </c>
      <c r="AP2873" s="42">
        <v>8.17</v>
      </c>
    </row>
    <row r="2874" spans="1:42" x14ac:dyDescent="0.2">
      <c r="A2874" s="41">
        <v>28.62</v>
      </c>
      <c r="B2874" s="42">
        <v>3.93</v>
      </c>
      <c r="C2874" s="42">
        <v>4.03</v>
      </c>
      <c r="D2874" s="42">
        <v>4.1399999999999997</v>
      </c>
      <c r="E2874" s="42">
        <v>4.25</v>
      </c>
      <c r="F2874" s="42">
        <v>4.3499999999999996</v>
      </c>
      <c r="G2874" s="42">
        <v>4.46</v>
      </c>
      <c r="H2874" s="42">
        <v>4.5599999999999996</v>
      </c>
      <c r="I2874" s="42">
        <v>4.67</v>
      </c>
      <c r="J2874" s="42">
        <v>4.78</v>
      </c>
      <c r="K2874" s="42">
        <v>4.88</v>
      </c>
      <c r="L2874" s="42">
        <v>4.99</v>
      </c>
      <c r="M2874" s="42">
        <v>5.09</v>
      </c>
      <c r="N2874" s="42">
        <v>5.2</v>
      </c>
      <c r="O2874" s="42">
        <v>5.31</v>
      </c>
      <c r="P2874" s="42">
        <v>5.41</v>
      </c>
      <c r="Q2874" s="42">
        <v>5.52</v>
      </c>
      <c r="R2874" s="42">
        <v>5.62</v>
      </c>
      <c r="S2874" s="42">
        <v>5.73</v>
      </c>
      <c r="T2874" s="42">
        <v>5.84</v>
      </c>
      <c r="U2874" s="42">
        <v>5.94</v>
      </c>
      <c r="V2874" s="42">
        <v>6.05</v>
      </c>
      <c r="W2874" s="42">
        <v>6.15</v>
      </c>
      <c r="X2874" s="42">
        <v>6.26</v>
      </c>
      <c r="Y2874" s="42">
        <v>6.37</v>
      </c>
      <c r="Z2874" s="42">
        <v>6.47</v>
      </c>
      <c r="AA2874" s="42">
        <v>6.58</v>
      </c>
      <c r="AB2874" s="42">
        <v>6.68</v>
      </c>
      <c r="AC2874" s="42">
        <v>6.79</v>
      </c>
      <c r="AD2874" s="42">
        <v>6.9</v>
      </c>
      <c r="AE2874" s="42">
        <v>7</v>
      </c>
      <c r="AF2874" s="42">
        <v>7.11</v>
      </c>
      <c r="AG2874" s="42">
        <v>7.21</v>
      </c>
      <c r="AH2874" s="42">
        <v>7.32</v>
      </c>
      <c r="AI2874" s="42">
        <v>7.42</v>
      </c>
      <c r="AJ2874" s="42">
        <v>7.53</v>
      </c>
      <c r="AK2874" s="42">
        <v>7.64</v>
      </c>
      <c r="AL2874" s="42">
        <v>7.74</v>
      </c>
      <c r="AM2874" s="42">
        <v>7.85</v>
      </c>
      <c r="AN2874" s="42">
        <v>7.95</v>
      </c>
      <c r="AO2874" s="42">
        <v>8.06</v>
      </c>
      <c r="AP2874" s="42">
        <v>8.17</v>
      </c>
    </row>
    <row r="2875" spans="1:42" x14ac:dyDescent="0.2">
      <c r="A2875" s="41">
        <v>28.63</v>
      </c>
      <c r="B2875" s="42">
        <v>3.93</v>
      </c>
      <c r="C2875" s="42">
        <v>4.03</v>
      </c>
      <c r="D2875" s="42">
        <v>4.1399999999999997</v>
      </c>
      <c r="E2875" s="42">
        <v>4.25</v>
      </c>
      <c r="F2875" s="42">
        <v>4.3499999999999996</v>
      </c>
      <c r="G2875" s="42">
        <v>4.46</v>
      </c>
      <c r="H2875" s="42">
        <v>4.5599999999999996</v>
      </c>
      <c r="I2875" s="42">
        <v>4.67</v>
      </c>
      <c r="J2875" s="42">
        <v>4.78</v>
      </c>
      <c r="K2875" s="42">
        <v>4.88</v>
      </c>
      <c r="L2875" s="42">
        <v>4.99</v>
      </c>
      <c r="M2875" s="42">
        <v>5.09</v>
      </c>
      <c r="N2875" s="42">
        <v>5.2</v>
      </c>
      <c r="O2875" s="42">
        <v>5.31</v>
      </c>
      <c r="P2875" s="42">
        <v>5.41</v>
      </c>
      <c r="Q2875" s="42">
        <v>5.52</v>
      </c>
      <c r="R2875" s="42">
        <v>5.62</v>
      </c>
      <c r="S2875" s="42">
        <v>5.73</v>
      </c>
      <c r="T2875" s="42">
        <v>5.83</v>
      </c>
      <c r="U2875" s="42">
        <v>5.94</v>
      </c>
      <c r="V2875" s="42">
        <v>6.05</v>
      </c>
      <c r="W2875" s="42">
        <v>6.15</v>
      </c>
      <c r="X2875" s="42">
        <v>6.26</v>
      </c>
      <c r="Y2875" s="42">
        <v>6.36</v>
      </c>
      <c r="Z2875" s="42">
        <v>6.47</v>
      </c>
      <c r="AA2875" s="42">
        <v>6.58</v>
      </c>
      <c r="AB2875" s="42">
        <v>6.68</v>
      </c>
      <c r="AC2875" s="42">
        <v>6.79</v>
      </c>
      <c r="AD2875" s="42">
        <v>6.89</v>
      </c>
      <c r="AE2875" s="42">
        <v>7</v>
      </c>
      <c r="AF2875" s="42">
        <v>7.11</v>
      </c>
      <c r="AG2875" s="42">
        <v>7.21</v>
      </c>
      <c r="AH2875" s="42">
        <v>7.32</v>
      </c>
      <c r="AI2875" s="42">
        <v>7.42</v>
      </c>
      <c r="AJ2875" s="42">
        <v>7.53</v>
      </c>
      <c r="AK2875" s="42">
        <v>7.64</v>
      </c>
      <c r="AL2875" s="42">
        <v>7.74</v>
      </c>
      <c r="AM2875" s="42">
        <v>7.85</v>
      </c>
      <c r="AN2875" s="42">
        <v>7.95</v>
      </c>
      <c r="AO2875" s="42">
        <v>8.06</v>
      </c>
      <c r="AP2875" s="42">
        <v>8.16</v>
      </c>
    </row>
    <row r="2876" spans="1:42" x14ac:dyDescent="0.2">
      <c r="A2876" s="41">
        <v>28.64</v>
      </c>
      <c r="B2876" s="42">
        <v>3.93</v>
      </c>
      <c r="C2876" s="42">
        <v>4.03</v>
      </c>
      <c r="D2876" s="42">
        <v>4.1399999999999997</v>
      </c>
      <c r="E2876" s="42">
        <v>4.24</v>
      </c>
      <c r="F2876" s="42">
        <v>4.3499999999999996</v>
      </c>
      <c r="G2876" s="42">
        <v>4.46</v>
      </c>
      <c r="H2876" s="42">
        <v>4.5599999999999996</v>
      </c>
      <c r="I2876" s="42">
        <v>4.67</v>
      </c>
      <c r="J2876" s="42">
        <v>4.7699999999999996</v>
      </c>
      <c r="K2876" s="42">
        <v>4.88</v>
      </c>
      <c r="L2876" s="42">
        <v>4.99</v>
      </c>
      <c r="M2876" s="42">
        <v>5.09</v>
      </c>
      <c r="N2876" s="42">
        <v>5.2</v>
      </c>
      <c r="O2876" s="42">
        <v>5.3</v>
      </c>
      <c r="P2876" s="42">
        <v>5.41</v>
      </c>
      <c r="Q2876" s="42">
        <v>5.52</v>
      </c>
      <c r="R2876" s="42">
        <v>5.62</v>
      </c>
      <c r="S2876" s="42">
        <v>5.73</v>
      </c>
      <c r="T2876" s="42">
        <v>5.83</v>
      </c>
      <c r="U2876" s="42">
        <v>5.94</v>
      </c>
      <c r="V2876" s="42">
        <v>6.05</v>
      </c>
      <c r="W2876" s="42">
        <v>6.15</v>
      </c>
      <c r="X2876" s="42">
        <v>6.26</v>
      </c>
      <c r="Y2876" s="42">
        <v>6.36</v>
      </c>
      <c r="Z2876" s="42">
        <v>6.47</v>
      </c>
      <c r="AA2876" s="42">
        <v>6.58</v>
      </c>
      <c r="AB2876" s="42">
        <v>6.68</v>
      </c>
      <c r="AC2876" s="42">
        <v>6.79</v>
      </c>
      <c r="AD2876" s="42">
        <v>6.89</v>
      </c>
      <c r="AE2876" s="42">
        <v>7</v>
      </c>
      <c r="AF2876" s="42">
        <v>7.1</v>
      </c>
      <c r="AG2876" s="42">
        <v>7.21</v>
      </c>
      <c r="AH2876" s="42">
        <v>7.32</v>
      </c>
      <c r="AI2876" s="42">
        <v>7.42</v>
      </c>
      <c r="AJ2876" s="42">
        <v>7.53</v>
      </c>
      <c r="AK2876" s="42">
        <v>7.63</v>
      </c>
      <c r="AL2876" s="42">
        <v>7.74</v>
      </c>
      <c r="AM2876" s="42">
        <v>7.85</v>
      </c>
      <c r="AN2876" s="42">
        <v>7.95</v>
      </c>
      <c r="AO2876" s="42">
        <v>8.06</v>
      </c>
      <c r="AP2876" s="42">
        <v>8.16</v>
      </c>
    </row>
    <row r="2877" spans="1:42" x14ac:dyDescent="0.2">
      <c r="A2877" s="41">
        <v>28.65</v>
      </c>
      <c r="B2877" s="42">
        <v>3.93</v>
      </c>
      <c r="C2877" s="42">
        <v>4.03</v>
      </c>
      <c r="D2877" s="42">
        <v>4.1399999999999997</v>
      </c>
      <c r="E2877" s="42">
        <v>4.24</v>
      </c>
      <c r="F2877" s="42">
        <v>4.3499999999999996</v>
      </c>
      <c r="G2877" s="42">
        <v>4.46</v>
      </c>
      <c r="H2877" s="42">
        <v>4.5599999999999996</v>
      </c>
      <c r="I2877" s="42">
        <v>4.67</v>
      </c>
      <c r="J2877" s="42">
        <v>4.7699999999999996</v>
      </c>
      <c r="K2877" s="42">
        <v>4.88</v>
      </c>
      <c r="L2877" s="42">
        <v>4.99</v>
      </c>
      <c r="M2877" s="42">
        <v>5.09</v>
      </c>
      <c r="N2877" s="42">
        <v>5.2</v>
      </c>
      <c r="O2877" s="42">
        <v>5.3</v>
      </c>
      <c r="P2877" s="42">
        <v>5.41</v>
      </c>
      <c r="Q2877" s="42">
        <v>5.52</v>
      </c>
      <c r="R2877" s="42">
        <v>5.62</v>
      </c>
      <c r="S2877" s="42">
        <v>5.73</v>
      </c>
      <c r="T2877" s="42">
        <v>5.83</v>
      </c>
      <c r="U2877" s="42">
        <v>5.94</v>
      </c>
      <c r="V2877" s="42">
        <v>6.04</v>
      </c>
      <c r="W2877" s="42">
        <v>6.15</v>
      </c>
      <c r="X2877" s="42">
        <v>6.26</v>
      </c>
      <c r="Y2877" s="42">
        <v>6.36</v>
      </c>
      <c r="Z2877" s="42">
        <v>6.47</v>
      </c>
      <c r="AA2877" s="42">
        <v>6.57</v>
      </c>
      <c r="AB2877" s="42">
        <v>6.68</v>
      </c>
      <c r="AC2877" s="42">
        <v>6.79</v>
      </c>
      <c r="AD2877" s="42">
        <v>6.89</v>
      </c>
      <c r="AE2877" s="42">
        <v>7</v>
      </c>
      <c r="AF2877" s="42">
        <v>7.1</v>
      </c>
      <c r="AG2877" s="42">
        <v>7.21</v>
      </c>
      <c r="AH2877" s="42">
        <v>7.32</v>
      </c>
      <c r="AI2877" s="42">
        <v>7.42</v>
      </c>
      <c r="AJ2877" s="42">
        <v>7.53</v>
      </c>
      <c r="AK2877" s="42">
        <v>7.63</v>
      </c>
      <c r="AL2877" s="42">
        <v>7.74</v>
      </c>
      <c r="AM2877" s="42">
        <v>7.84</v>
      </c>
      <c r="AN2877" s="42">
        <v>7.95</v>
      </c>
      <c r="AO2877" s="42">
        <v>8.06</v>
      </c>
      <c r="AP2877" s="42">
        <v>8.16</v>
      </c>
    </row>
    <row r="2878" spans="1:42" x14ac:dyDescent="0.2">
      <c r="A2878" s="41">
        <v>28.66</v>
      </c>
      <c r="B2878" s="42">
        <v>3.93</v>
      </c>
      <c r="C2878" s="42">
        <v>4.03</v>
      </c>
      <c r="D2878" s="42">
        <v>4.1399999999999997</v>
      </c>
      <c r="E2878" s="42">
        <v>4.24</v>
      </c>
      <c r="F2878" s="42">
        <v>4.3499999999999996</v>
      </c>
      <c r="G2878" s="42">
        <v>4.46</v>
      </c>
      <c r="H2878" s="42">
        <v>4.5599999999999996</v>
      </c>
      <c r="I2878" s="42">
        <v>4.67</v>
      </c>
      <c r="J2878" s="42">
        <v>4.7699999999999996</v>
      </c>
      <c r="K2878" s="42">
        <v>4.88</v>
      </c>
      <c r="L2878" s="42">
        <v>4.9800000000000004</v>
      </c>
      <c r="M2878" s="42">
        <v>5.09</v>
      </c>
      <c r="N2878" s="42">
        <v>5.2</v>
      </c>
      <c r="O2878" s="42">
        <v>5.3</v>
      </c>
      <c r="P2878" s="42">
        <v>5.41</v>
      </c>
      <c r="Q2878" s="42">
        <v>5.51</v>
      </c>
      <c r="R2878" s="42">
        <v>5.62</v>
      </c>
      <c r="S2878" s="42">
        <v>5.73</v>
      </c>
      <c r="T2878" s="42">
        <v>5.83</v>
      </c>
      <c r="U2878" s="42">
        <v>5.94</v>
      </c>
      <c r="V2878" s="42">
        <v>6.04</v>
      </c>
      <c r="W2878" s="42">
        <v>6.15</v>
      </c>
      <c r="X2878" s="42">
        <v>6.26</v>
      </c>
      <c r="Y2878" s="42">
        <v>6.36</v>
      </c>
      <c r="Z2878" s="42">
        <v>6.47</v>
      </c>
      <c r="AA2878" s="42">
        <v>6.57</v>
      </c>
      <c r="AB2878" s="42">
        <v>6.68</v>
      </c>
      <c r="AC2878" s="42">
        <v>6.78</v>
      </c>
      <c r="AD2878" s="42">
        <v>6.89</v>
      </c>
      <c r="AE2878" s="42">
        <v>7</v>
      </c>
      <c r="AF2878" s="42">
        <v>7.1</v>
      </c>
      <c r="AG2878" s="42">
        <v>7.21</v>
      </c>
      <c r="AH2878" s="42">
        <v>7.31</v>
      </c>
      <c r="AI2878" s="42">
        <v>7.42</v>
      </c>
      <c r="AJ2878" s="42">
        <v>7.53</v>
      </c>
      <c r="AK2878" s="42">
        <v>7.63</v>
      </c>
      <c r="AL2878" s="42">
        <v>7.74</v>
      </c>
      <c r="AM2878" s="42">
        <v>7.84</v>
      </c>
      <c r="AN2878" s="42">
        <v>7.95</v>
      </c>
      <c r="AO2878" s="42">
        <v>8.0500000000000007</v>
      </c>
      <c r="AP2878" s="42">
        <v>8.16</v>
      </c>
    </row>
    <row r="2879" spans="1:42" x14ac:dyDescent="0.2">
      <c r="A2879" s="41">
        <v>28.67</v>
      </c>
      <c r="B2879" s="42">
        <v>3.92</v>
      </c>
      <c r="C2879" s="42">
        <v>4.03</v>
      </c>
      <c r="D2879" s="42">
        <v>4.1399999999999997</v>
      </c>
      <c r="E2879" s="42">
        <v>4.24</v>
      </c>
      <c r="F2879" s="42">
        <v>4.3499999999999996</v>
      </c>
      <c r="G2879" s="42">
        <v>4.45</v>
      </c>
      <c r="H2879" s="42">
        <v>4.5599999999999996</v>
      </c>
      <c r="I2879" s="42">
        <v>4.67</v>
      </c>
      <c r="J2879" s="42">
        <v>4.7699999999999996</v>
      </c>
      <c r="K2879" s="42">
        <v>4.88</v>
      </c>
      <c r="L2879" s="42">
        <v>4.9800000000000004</v>
      </c>
      <c r="M2879" s="42">
        <v>5.09</v>
      </c>
      <c r="N2879" s="42">
        <v>5.2</v>
      </c>
      <c r="O2879" s="42">
        <v>5.3</v>
      </c>
      <c r="P2879" s="42">
        <v>5.41</v>
      </c>
      <c r="Q2879" s="42">
        <v>5.51</v>
      </c>
      <c r="R2879" s="42">
        <v>5.62</v>
      </c>
      <c r="S2879" s="42">
        <v>5.72</v>
      </c>
      <c r="T2879" s="42">
        <v>5.83</v>
      </c>
      <c r="U2879" s="42">
        <v>5.94</v>
      </c>
      <c r="V2879" s="42">
        <v>6.04</v>
      </c>
      <c r="W2879" s="42">
        <v>6.15</v>
      </c>
      <c r="X2879" s="42">
        <v>6.25</v>
      </c>
      <c r="Y2879" s="42">
        <v>6.36</v>
      </c>
      <c r="Z2879" s="42">
        <v>6.47</v>
      </c>
      <c r="AA2879" s="42">
        <v>6.57</v>
      </c>
      <c r="AB2879" s="42">
        <v>6.68</v>
      </c>
      <c r="AC2879" s="42">
        <v>6.78</v>
      </c>
      <c r="AD2879" s="42">
        <v>6.89</v>
      </c>
      <c r="AE2879" s="42">
        <v>7</v>
      </c>
      <c r="AF2879" s="42">
        <v>7.1</v>
      </c>
      <c r="AG2879" s="42">
        <v>7.21</v>
      </c>
      <c r="AH2879" s="42">
        <v>7.31</v>
      </c>
      <c r="AI2879" s="42">
        <v>7.42</v>
      </c>
      <c r="AJ2879" s="42">
        <v>7.52</v>
      </c>
      <c r="AK2879" s="42">
        <v>7.63</v>
      </c>
      <c r="AL2879" s="42">
        <v>7.74</v>
      </c>
      <c r="AM2879" s="42">
        <v>7.84</v>
      </c>
      <c r="AN2879" s="42">
        <v>7.95</v>
      </c>
      <c r="AO2879" s="42">
        <v>8.0500000000000007</v>
      </c>
      <c r="AP2879" s="42">
        <v>8.16</v>
      </c>
    </row>
    <row r="2880" spans="1:42" x14ac:dyDescent="0.2">
      <c r="A2880" s="41">
        <v>28.68</v>
      </c>
      <c r="B2880" s="42">
        <v>3.92</v>
      </c>
      <c r="C2880" s="42">
        <v>4.03</v>
      </c>
      <c r="D2880" s="42">
        <v>4.1399999999999997</v>
      </c>
      <c r="E2880" s="42">
        <v>4.24</v>
      </c>
      <c r="F2880" s="42">
        <v>4.3499999999999996</v>
      </c>
      <c r="G2880" s="42">
        <v>4.45</v>
      </c>
      <c r="H2880" s="42">
        <v>4.5599999999999996</v>
      </c>
      <c r="I2880" s="42">
        <v>4.67</v>
      </c>
      <c r="J2880" s="42">
        <v>4.7699999999999996</v>
      </c>
      <c r="K2880" s="42">
        <v>4.88</v>
      </c>
      <c r="L2880" s="42">
        <v>4.9800000000000004</v>
      </c>
      <c r="M2880" s="42">
        <v>5.09</v>
      </c>
      <c r="N2880" s="42">
        <v>5.19</v>
      </c>
      <c r="O2880" s="42">
        <v>5.3</v>
      </c>
      <c r="P2880" s="42">
        <v>5.41</v>
      </c>
      <c r="Q2880" s="42">
        <v>5.51</v>
      </c>
      <c r="R2880" s="42">
        <v>5.62</v>
      </c>
      <c r="S2880" s="42">
        <v>5.72</v>
      </c>
      <c r="T2880" s="42">
        <v>5.83</v>
      </c>
      <c r="U2880" s="42">
        <v>5.94</v>
      </c>
      <c r="V2880" s="42">
        <v>6.04</v>
      </c>
      <c r="W2880" s="42">
        <v>6.15</v>
      </c>
      <c r="X2880" s="42">
        <v>6.25</v>
      </c>
      <c r="Y2880" s="42">
        <v>6.36</v>
      </c>
      <c r="Z2880" s="42">
        <v>6.46</v>
      </c>
      <c r="AA2880" s="42">
        <v>6.57</v>
      </c>
      <c r="AB2880" s="42">
        <v>6.68</v>
      </c>
      <c r="AC2880" s="42">
        <v>6.78</v>
      </c>
      <c r="AD2880" s="42">
        <v>6.89</v>
      </c>
      <c r="AE2880" s="42">
        <v>6.99</v>
      </c>
      <c r="AF2880" s="42">
        <v>7.1</v>
      </c>
      <c r="AG2880" s="42">
        <v>7.21</v>
      </c>
      <c r="AH2880" s="42">
        <v>7.31</v>
      </c>
      <c r="AI2880" s="42">
        <v>7.42</v>
      </c>
      <c r="AJ2880" s="42">
        <v>7.52</v>
      </c>
      <c r="AK2880" s="42">
        <v>7.63</v>
      </c>
      <c r="AL2880" s="42">
        <v>7.73</v>
      </c>
      <c r="AM2880" s="42">
        <v>7.84</v>
      </c>
      <c r="AN2880" s="42">
        <v>7.95</v>
      </c>
      <c r="AO2880" s="42">
        <v>8.0500000000000007</v>
      </c>
      <c r="AP2880" s="42">
        <v>8.16</v>
      </c>
    </row>
    <row r="2881" spans="1:42" x14ac:dyDescent="0.2">
      <c r="A2881" s="41">
        <v>28.69</v>
      </c>
      <c r="B2881" s="42">
        <v>3.92</v>
      </c>
      <c r="C2881" s="42">
        <v>4.03</v>
      </c>
      <c r="D2881" s="42">
        <v>4.13</v>
      </c>
      <c r="E2881" s="42">
        <v>4.24</v>
      </c>
      <c r="F2881" s="42">
        <v>4.3499999999999996</v>
      </c>
      <c r="G2881" s="42">
        <v>4.45</v>
      </c>
      <c r="H2881" s="42">
        <v>4.5599999999999996</v>
      </c>
      <c r="I2881" s="42">
        <v>4.66</v>
      </c>
      <c r="J2881" s="42">
        <v>4.7699999999999996</v>
      </c>
      <c r="K2881" s="42">
        <v>4.88</v>
      </c>
      <c r="L2881" s="42">
        <v>4.9800000000000004</v>
      </c>
      <c r="M2881" s="42">
        <v>5.09</v>
      </c>
      <c r="N2881" s="42">
        <v>5.19</v>
      </c>
      <c r="O2881" s="42">
        <v>5.3</v>
      </c>
      <c r="P2881" s="42">
        <v>5.41</v>
      </c>
      <c r="Q2881" s="42">
        <v>5.51</v>
      </c>
      <c r="R2881" s="42">
        <v>5.62</v>
      </c>
      <c r="S2881" s="42">
        <v>5.72</v>
      </c>
      <c r="T2881" s="42">
        <v>5.83</v>
      </c>
      <c r="U2881" s="42">
        <v>5.93</v>
      </c>
      <c r="V2881" s="42">
        <v>6.04</v>
      </c>
      <c r="W2881" s="42">
        <v>6.15</v>
      </c>
      <c r="X2881" s="42">
        <v>6.25</v>
      </c>
      <c r="Y2881" s="42">
        <v>6.36</v>
      </c>
      <c r="Z2881" s="42">
        <v>6.46</v>
      </c>
      <c r="AA2881" s="42">
        <v>6.57</v>
      </c>
      <c r="AB2881" s="42">
        <v>6.68</v>
      </c>
      <c r="AC2881" s="42">
        <v>6.78</v>
      </c>
      <c r="AD2881" s="42">
        <v>6.89</v>
      </c>
      <c r="AE2881" s="42">
        <v>6.99</v>
      </c>
      <c r="AF2881" s="42">
        <v>7.1</v>
      </c>
      <c r="AG2881" s="42">
        <v>7.2</v>
      </c>
      <c r="AH2881" s="42">
        <v>7.31</v>
      </c>
      <c r="AI2881" s="42">
        <v>7.42</v>
      </c>
      <c r="AJ2881" s="42">
        <v>7.52</v>
      </c>
      <c r="AK2881" s="42">
        <v>7.63</v>
      </c>
      <c r="AL2881" s="42">
        <v>7.73</v>
      </c>
      <c r="AM2881" s="42">
        <v>7.84</v>
      </c>
      <c r="AN2881" s="42">
        <v>7.94</v>
      </c>
      <c r="AO2881" s="42">
        <v>8.0500000000000007</v>
      </c>
      <c r="AP2881" s="42">
        <v>8.16</v>
      </c>
    </row>
    <row r="2882" spans="1:42" x14ac:dyDescent="0.2">
      <c r="A2882" s="41">
        <v>28.7</v>
      </c>
      <c r="B2882" s="42">
        <v>3.92</v>
      </c>
      <c r="C2882" s="42">
        <v>4.03</v>
      </c>
      <c r="D2882" s="42">
        <v>4.13</v>
      </c>
      <c r="E2882" s="42">
        <v>4.24</v>
      </c>
      <c r="F2882" s="42">
        <v>4.3499999999999996</v>
      </c>
      <c r="G2882" s="42">
        <v>4.45</v>
      </c>
      <c r="H2882" s="42">
        <v>4.5599999999999996</v>
      </c>
      <c r="I2882" s="42">
        <v>4.66</v>
      </c>
      <c r="J2882" s="42">
        <v>4.7699999999999996</v>
      </c>
      <c r="K2882" s="42">
        <v>4.88</v>
      </c>
      <c r="L2882" s="42">
        <v>4.9800000000000004</v>
      </c>
      <c r="M2882" s="42">
        <v>5.09</v>
      </c>
      <c r="N2882" s="42">
        <v>5.19</v>
      </c>
      <c r="O2882" s="42">
        <v>5.3</v>
      </c>
      <c r="P2882" s="42">
        <v>5.4</v>
      </c>
      <c r="Q2882" s="42">
        <v>5.51</v>
      </c>
      <c r="R2882" s="42">
        <v>5.62</v>
      </c>
      <c r="S2882" s="42">
        <v>5.72</v>
      </c>
      <c r="T2882" s="42">
        <v>5.83</v>
      </c>
      <c r="U2882" s="42">
        <v>5.93</v>
      </c>
      <c r="V2882" s="42">
        <v>6.04</v>
      </c>
      <c r="W2882" s="42">
        <v>6.14</v>
      </c>
      <c r="X2882" s="42">
        <v>6.25</v>
      </c>
      <c r="Y2882" s="42">
        <v>6.36</v>
      </c>
      <c r="Z2882" s="42">
        <v>6.46</v>
      </c>
      <c r="AA2882" s="42">
        <v>6.57</v>
      </c>
      <c r="AB2882" s="42">
        <v>6.67</v>
      </c>
      <c r="AC2882" s="42">
        <v>6.78</v>
      </c>
      <c r="AD2882" s="42">
        <v>6.89</v>
      </c>
      <c r="AE2882" s="42">
        <v>6.99</v>
      </c>
      <c r="AF2882" s="42">
        <v>7.1</v>
      </c>
      <c r="AG2882" s="42">
        <v>7.2</v>
      </c>
      <c r="AH2882" s="42">
        <v>7.31</v>
      </c>
      <c r="AI2882" s="42">
        <v>7.41</v>
      </c>
      <c r="AJ2882" s="42">
        <v>7.52</v>
      </c>
      <c r="AK2882" s="42">
        <v>7.63</v>
      </c>
      <c r="AL2882" s="42">
        <v>7.73</v>
      </c>
      <c r="AM2882" s="42">
        <v>7.84</v>
      </c>
      <c r="AN2882" s="42">
        <v>7.94</v>
      </c>
      <c r="AO2882" s="42">
        <v>8.0500000000000007</v>
      </c>
      <c r="AP2882" s="42">
        <v>8.15</v>
      </c>
    </row>
    <row r="2883" spans="1:42" x14ac:dyDescent="0.2">
      <c r="A2883" s="41">
        <v>28.71</v>
      </c>
      <c r="B2883" s="42">
        <v>3.92</v>
      </c>
      <c r="C2883" s="42">
        <v>4.03</v>
      </c>
      <c r="D2883" s="42">
        <v>4.13</v>
      </c>
      <c r="E2883" s="42">
        <v>4.24</v>
      </c>
      <c r="F2883" s="42">
        <v>4.3499999999999996</v>
      </c>
      <c r="G2883" s="42">
        <v>4.45</v>
      </c>
      <c r="H2883" s="42">
        <v>4.5599999999999996</v>
      </c>
      <c r="I2883" s="42">
        <v>4.66</v>
      </c>
      <c r="J2883" s="42">
        <v>4.7699999999999996</v>
      </c>
      <c r="K2883" s="42">
        <v>4.87</v>
      </c>
      <c r="L2883" s="42">
        <v>4.9800000000000004</v>
      </c>
      <c r="M2883" s="42">
        <v>5.09</v>
      </c>
      <c r="N2883" s="42">
        <v>5.19</v>
      </c>
      <c r="O2883" s="42">
        <v>5.3</v>
      </c>
      <c r="P2883" s="42">
        <v>5.4</v>
      </c>
      <c r="Q2883" s="42">
        <v>5.51</v>
      </c>
      <c r="R2883" s="42">
        <v>5.61</v>
      </c>
      <c r="S2883" s="42">
        <v>5.72</v>
      </c>
      <c r="T2883" s="42">
        <v>5.83</v>
      </c>
      <c r="U2883" s="42">
        <v>5.93</v>
      </c>
      <c r="V2883" s="42">
        <v>6.04</v>
      </c>
      <c r="W2883" s="42">
        <v>6.14</v>
      </c>
      <c r="X2883" s="42">
        <v>6.25</v>
      </c>
      <c r="Y2883" s="42">
        <v>6.36</v>
      </c>
      <c r="Z2883" s="42">
        <v>6.46</v>
      </c>
      <c r="AA2883" s="42">
        <v>6.57</v>
      </c>
      <c r="AB2883" s="42">
        <v>6.67</v>
      </c>
      <c r="AC2883" s="42">
        <v>6.78</v>
      </c>
      <c r="AD2883" s="42">
        <v>6.88</v>
      </c>
      <c r="AE2883" s="42">
        <v>6.99</v>
      </c>
      <c r="AF2883" s="42">
        <v>7.1</v>
      </c>
      <c r="AG2883" s="42">
        <v>7.2</v>
      </c>
      <c r="AH2883" s="42">
        <v>7.31</v>
      </c>
      <c r="AI2883" s="42">
        <v>7.41</v>
      </c>
      <c r="AJ2883" s="42">
        <v>7.52</v>
      </c>
      <c r="AK2883" s="42">
        <v>7.62</v>
      </c>
      <c r="AL2883" s="42">
        <v>7.73</v>
      </c>
      <c r="AM2883" s="42">
        <v>7.84</v>
      </c>
      <c r="AN2883" s="42">
        <v>7.94</v>
      </c>
      <c r="AO2883" s="42">
        <v>8.0500000000000007</v>
      </c>
      <c r="AP2883" s="42">
        <v>8.15</v>
      </c>
    </row>
    <row r="2884" spans="1:42" x14ac:dyDescent="0.2">
      <c r="A2884" s="41">
        <v>28.72</v>
      </c>
      <c r="B2884" s="42">
        <v>3.92</v>
      </c>
      <c r="C2884" s="42">
        <v>4.03</v>
      </c>
      <c r="D2884" s="42">
        <v>4.13</v>
      </c>
      <c r="E2884" s="42">
        <v>4.24</v>
      </c>
      <c r="F2884" s="42">
        <v>4.34</v>
      </c>
      <c r="G2884" s="42">
        <v>4.45</v>
      </c>
      <c r="H2884" s="42">
        <v>4.5599999999999996</v>
      </c>
      <c r="I2884" s="42">
        <v>4.66</v>
      </c>
      <c r="J2884" s="42">
        <v>4.7699999999999996</v>
      </c>
      <c r="K2884" s="42">
        <v>4.87</v>
      </c>
      <c r="L2884" s="42">
        <v>4.9800000000000004</v>
      </c>
      <c r="M2884" s="42">
        <v>5.08</v>
      </c>
      <c r="N2884" s="42">
        <v>5.19</v>
      </c>
      <c r="O2884" s="42">
        <v>5.3</v>
      </c>
      <c r="P2884" s="42">
        <v>5.4</v>
      </c>
      <c r="Q2884" s="42">
        <v>5.51</v>
      </c>
      <c r="R2884" s="42">
        <v>5.61</v>
      </c>
      <c r="S2884" s="42">
        <v>5.72</v>
      </c>
      <c r="T2884" s="42">
        <v>5.83</v>
      </c>
      <c r="U2884" s="42">
        <v>5.93</v>
      </c>
      <c r="V2884" s="42">
        <v>6.04</v>
      </c>
      <c r="W2884" s="42">
        <v>6.14</v>
      </c>
      <c r="X2884" s="42">
        <v>6.25</v>
      </c>
      <c r="Y2884" s="42">
        <v>6.35</v>
      </c>
      <c r="Z2884" s="42">
        <v>6.46</v>
      </c>
      <c r="AA2884" s="42">
        <v>6.57</v>
      </c>
      <c r="AB2884" s="42">
        <v>6.67</v>
      </c>
      <c r="AC2884" s="42">
        <v>6.78</v>
      </c>
      <c r="AD2884" s="42">
        <v>6.88</v>
      </c>
      <c r="AE2884" s="42">
        <v>6.99</v>
      </c>
      <c r="AF2884" s="42">
        <v>7.09</v>
      </c>
      <c r="AG2884" s="42">
        <v>7.2</v>
      </c>
      <c r="AH2884" s="42">
        <v>7.31</v>
      </c>
      <c r="AI2884" s="42">
        <v>7.41</v>
      </c>
      <c r="AJ2884" s="42">
        <v>7.52</v>
      </c>
      <c r="AK2884" s="42">
        <v>7.62</v>
      </c>
      <c r="AL2884" s="42">
        <v>7.73</v>
      </c>
      <c r="AM2884" s="42">
        <v>7.83</v>
      </c>
      <c r="AN2884" s="42">
        <v>7.94</v>
      </c>
      <c r="AO2884" s="42">
        <v>8.0500000000000007</v>
      </c>
      <c r="AP2884" s="42">
        <v>8.15</v>
      </c>
    </row>
    <row r="2885" spans="1:42" x14ac:dyDescent="0.2">
      <c r="A2885" s="41">
        <v>28.73</v>
      </c>
      <c r="B2885" s="42">
        <v>3.92</v>
      </c>
      <c r="C2885" s="42">
        <v>4.03</v>
      </c>
      <c r="D2885" s="42">
        <v>4.13</v>
      </c>
      <c r="E2885" s="42">
        <v>4.24</v>
      </c>
      <c r="F2885" s="42">
        <v>4.34</v>
      </c>
      <c r="G2885" s="42">
        <v>4.45</v>
      </c>
      <c r="H2885" s="42">
        <v>4.55</v>
      </c>
      <c r="I2885" s="42">
        <v>4.66</v>
      </c>
      <c r="J2885" s="42">
        <v>4.7699999999999996</v>
      </c>
      <c r="K2885" s="42">
        <v>4.87</v>
      </c>
      <c r="L2885" s="42">
        <v>4.9800000000000004</v>
      </c>
      <c r="M2885" s="42">
        <v>5.08</v>
      </c>
      <c r="N2885" s="42">
        <v>5.19</v>
      </c>
      <c r="O2885" s="42">
        <v>5.3</v>
      </c>
      <c r="P2885" s="42">
        <v>5.4</v>
      </c>
      <c r="Q2885" s="42">
        <v>5.51</v>
      </c>
      <c r="R2885" s="42">
        <v>5.61</v>
      </c>
      <c r="S2885" s="42">
        <v>5.72</v>
      </c>
      <c r="T2885" s="42">
        <v>5.82</v>
      </c>
      <c r="U2885" s="42">
        <v>5.93</v>
      </c>
      <c r="V2885" s="42">
        <v>6.04</v>
      </c>
      <c r="W2885" s="42">
        <v>6.14</v>
      </c>
      <c r="X2885" s="42">
        <v>6.25</v>
      </c>
      <c r="Y2885" s="42">
        <v>6.35</v>
      </c>
      <c r="Z2885" s="42">
        <v>6.46</v>
      </c>
      <c r="AA2885" s="42">
        <v>6.56</v>
      </c>
      <c r="AB2885" s="42">
        <v>6.67</v>
      </c>
      <c r="AC2885" s="42">
        <v>6.78</v>
      </c>
      <c r="AD2885" s="42">
        <v>6.88</v>
      </c>
      <c r="AE2885" s="42">
        <v>6.99</v>
      </c>
      <c r="AF2885" s="42">
        <v>7.09</v>
      </c>
      <c r="AG2885" s="42">
        <v>7.2</v>
      </c>
      <c r="AH2885" s="42">
        <v>7.3</v>
      </c>
      <c r="AI2885" s="42">
        <v>7.41</v>
      </c>
      <c r="AJ2885" s="42">
        <v>7.52</v>
      </c>
      <c r="AK2885" s="42">
        <v>7.62</v>
      </c>
      <c r="AL2885" s="42">
        <v>7.73</v>
      </c>
      <c r="AM2885" s="42">
        <v>7.83</v>
      </c>
      <c r="AN2885" s="42">
        <v>7.94</v>
      </c>
      <c r="AO2885" s="42">
        <v>8.0399999999999991</v>
      </c>
      <c r="AP2885" s="42">
        <v>8.15</v>
      </c>
    </row>
    <row r="2886" spans="1:42" x14ac:dyDescent="0.2">
      <c r="A2886" s="41">
        <v>28.74</v>
      </c>
      <c r="B2886" s="42">
        <v>3.92</v>
      </c>
      <c r="C2886" s="42">
        <v>4.03</v>
      </c>
      <c r="D2886" s="42">
        <v>4.13</v>
      </c>
      <c r="E2886" s="42">
        <v>4.24</v>
      </c>
      <c r="F2886" s="42">
        <v>4.34</v>
      </c>
      <c r="G2886" s="42">
        <v>4.45</v>
      </c>
      <c r="H2886" s="42">
        <v>4.55</v>
      </c>
      <c r="I2886" s="42">
        <v>4.66</v>
      </c>
      <c r="J2886" s="42">
        <v>4.7699999999999996</v>
      </c>
      <c r="K2886" s="42">
        <v>4.87</v>
      </c>
      <c r="L2886" s="42">
        <v>4.9800000000000004</v>
      </c>
      <c r="M2886" s="42">
        <v>5.08</v>
      </c>
      <c r="N2886" s="42">
        <v>5.19</v>
      </c>
      <c r="O2886" s="42">
        <v>5.29</v>
      </c>
      <c r="P2886" s="42">
        <v>5.4</v>
      </c>
      <c r="Q2886" s="42">
        <v>5.51</v>
      </c>
      <c r="R2886" s="42">
        <v>5.61</v>
      </c>
      <c r="S2886" s="42">
        <v>5.72</v>
      </c>
      <c r="T2886" s="42">
        <v>5.82</v>
      </c>
      <c r="U2886" s="42">
        <v>5.93</v>
      </c>
      <c r="V2886" s="42">
        <v>6.03</v>
      </c>
      <c r="W2886" s="42">
        <v>6.14</v>
      </c>
      <c r="X2886" s="42">
        <v>6.25</v>
      </c>
      <c r="Y2886" s="42">
        <v>6.35</v>
      </c>
      <c r="Z2886" s="42">
        <v>6.46</v>
      </c>
      <c r="AA2886" s="42">
        <v>6.56</v>
      </c>
      <c r="AB2886" s="42">
        <v>6.67</v>
      </c>
      <c r="AC2886" s="42">
        <v>6.77</v>
      </c>
      <c r="AD2886" s="42">
        <v>6.88</v>
      </c>
      <c r="AE2886" s="42">
        <v>6.99</v>
      </c>
      <c r="AF2886" s="42">
        <v>7.09</v>
      </c>
      <c r="AG2886" s="42">
        <v>7.2</v>
      </c>
      <c r="AH2886" s="42">
        <v>7.3</v>
      </c>
      <c r="AI2886" s="42">
        <v>7.41</v>
      </c>
      <c r="AJ2886" s="42">
        <v>7.51</v>
      </c>
      <c r="AK2886" s="42">
        <v>7.62</v>
      </c>
      <c r="AL2886" s="42">
        <v>7.73</v>
      </c>
      <c r="AM2886" s="42">
        <v>7.83</v>
      </c>
      <c r="AN2886" s="42">
        <v>7.94</v>
      </c>
      <c r="AO2886" s="42">
        <v>8.0399999999999991</v>
      </c>
      <c r="AP2886" s="42">
        <v>8.15</v>
      </c>
    </row>
    <row r="2887" spans="1:42" x14ac:dyDescent="0.2">
      <c r="A2887" s="41">
        <v>28.75</v>
      </c>
      <c r="B2887" s="42">
        <v>3.92</v>
      </c>
      <c r="C2887" s="42">
        <v>4.0199999999999996</v>
      </c>
      <c r="D2887" s="42">
        <v>4.13</v>
      </c>
      <c r="E2887" s="42">
        <v>4.24</v>
      </c>
      <c r="F2887" s="42">
        <v>4.34</v>
      </c>
      <c r="G2887" s="42">
        <v>4.45</v>
      </c>
      <c r="H2887" s="42">
        <v>4.55</v>
      </c>
      <c r="I2887" s="42">
        <v>4.66</v>
      </c>
      <c r="J2887" s="42">
        <v>4.76</v>
      </c>
      <c r="K2887" s="42">
        <v>4.87</v>
      </c>
      <c r="L2887" s="42">
        <v>4.9800000000000004</v>
      </c>
      <c r="M2887" s="42">
        <v>5.08</v>
      </c>
      <c r="N2887" s="42">
        <v>5.19</v>
      </c>
      <c r="O2887" s="42">
        <v>5.29</v>
      </c>
      <c r="P2887" s="42">
        <v>5.4</v>
      </c>
      <c r="Q2887" s="42">
        <v>5.5</v>
      </c>
      <c r="R2887" s="42">
        <v>5.61</v>
      </c>
      <c r="S2887" s="42">
        <v>5.72</v>
      </c>
      <c r="T2887" s="42">
        <v>5.82</v>
      </c>
      <c r="U2887" s="42">
        <v>5.93</v>
      </c>
      <c r="V2887" s="42">
        <v>6.03</v>
      </c>
      <c r="W2887" s="42">
        <v>6.14</v>
      </c>
      <c r="X2887" s="42">
        <v>6.25</v>
      </c>
      <c r="Y2887" s="42">
        <v>6.35</v>
      </c>
      <c r="Z2887" s="42">
        <v>6.46</v>
      </c>
      <c r="AA2887" s="42">
        <v>6.56</v>
      </c>
      <c r="AB2887" s="42">
        <v>6.67</v>
      </c>
      <c r="AC2887" s="42">
        <v>6.77</v>
      </c>
      <c r="AD2887" s="42">
        <v>6.88</v>
      </c>
      <c r="AE2887" s="42">
        <v>6.99</v>
      </c>
      <c r="AF2887" s="42">
        <v>7.09</v>
      </c>
      <c r="AG2887" s="42">
        <v>7.2</v>
      </c>
      <c r="AH2887" s="42">
        <v>7.3</v>
      </c>
      <c r="AI2887" s="42">
        <v>7.41</v>
      </c>
      <c r="AJ2887" s="42">
        <v>7.51</v>
      </c>
      <c r="AK2887" s="42">
        <v>7.62</v>
      </c>
      <c r="AL2887" s="42">
        <v>7.73</v>
      </c>
      <c r="AM2887" s="42">
        <v>7.83</v>
      </c>
      <c r="AN2887" s="42">
        <v>7.94</v>
      </c>
      <c r="AO2887" s="42">
        <v>8.0399999999999991</v>
      </c>
      <c r="AP2887" s="42">
        <v>8.15</v>
      </c>
    </row>
    <row r="2888" spans="1:42" x14ac:dyDescent="0.2">
      <c r="A2888" s="41">
        <v>28.76</v>
      </c>
      <c r="B2888" s="42">
        <v>3.92</v>
      </c>
      <c r="C2888" s="42">
        <v>4.0199999999999996</v>
      </c>
      <c r="D2888" s="42">
        <v>4.13</v>
      </c>
      <c r="E2888" s="42">
        <v>4.24</v>
      </c>
      <c r="F2888" s="42">
        <v>4.34</v>
      </c>
      <c r="G2888" s="42">
        <v>4.45</v>
      </c>
      <c r="H2888" s="42">
        <v>4.55</v>
      </c>
      <c r="I2888" s="42">
        <v>4.66</v>
      </c>
      <c r="J2888" s="42">
        <v>4.76</v>
      </c>
      <c r="K2888" s="42">
        <v>4.87</v>
      </c>
      <c r="L2888" s="42">
        <v>4.9800000000000004</v>
      </c>
      <c r="M2888" s="42">
        <v>5.08</v>
      </c>
      <c r="N2888" s="42">
        <v>5.19</v>
      </c>
      <c r="O2888" s="42">
        <v>5.29</v>
      </c>
      <c r="P2888" s="42">
        <v>5.4</v>
      </c>
      <c r="Q2888" s="42">
        <v>5.5</v>
      </c>
      <c r="R2888" s="42">
        <v>5.61</v>
      </c>
      <c r="S2888" s="42">
        <v>5.72</v>
      </c>
      <c r="T2888" s="42">
        <v>5.82</v>
      </c>
      <c r="U2888" s="42">
        <v>5.93</v>
      </c>
      <c r="V2888" s="42">
        <v>6.03</v>
      </c>
      <c r="W2888" s="42">
        <v>6.14</v>
      </c>
      <c r="X2888" s="42">
        <v>6.24</v>
      </c>
      <c r="Y2888" s="42">
        <v>6.35</v>
      </c>
      <c r="Z2888" s="42">
        <v>6.46</v>
      </c>
      <c r="AA2888" s="42">
        <v>6.56</v>
      </c>
      <c r="AB2888" s="42">
        <v>6.67</v>
      </c>
      <c r="AC2888" s="42">
        <v>6.77</v>
      </c>
      <c r="AD2888" s="42">
        <v>6.88</v>
      </c>
      <c r="AE2888" s="42">
        <v>6.98</v>
      </c>
      <c r="AF2888" s="42">
        <v>7.09</v>
      </c>
      <c r="AG2888" s="42">
        <v>7.2</v>
      </c>
      <c r="AH2888" s="42">
        <v>7.3</v>
      </c>
      <c r="AI2888" s="42">
        <v>7.41</v>
      </c>
      <c r="AJ2888" s="42">
        <v>7.51</v>
      </c>
      <c r="AK2888" s="42">
        <v>7.62</v>
      </c>
      <c r="AL2888" s="42">
        <v>7.72</v>
      </c>
      <c r="AM2888" s="42">
        <v>7.83</v>
      </c>
      <c r="AN2888" s="42">
        <v>7.94</v>
      </c>
      <c r="AO2888" s="42">
        <v>8.0399999999999991</v>
      </c>
      <c r="AP2888" s="42">
        <v>8.15</v>
      </c>
    </row>
    <row r="2889" spans="1:42" x14ac:dyDescent="0.2">
      <c r="A2889" s="41">
        <v>28.77</v>
      </c>
      <c r="B2889" s="42">
        <v>3.92</v>
      </c>
      <c r="C2889" s="42">
        <v>4.0199999999999996</v>
      </c>
      <c r="D2889" s="42">
        <v>4.13</v>
      </c>
      <c r="E2889" s="42">
        <v>4.2300000000000004</v>
      </c>
      <c r="F2889" s="42">
        <v>4.34</v>
      </c>
      <c r="G2889" s="42">
        <v>4.45</v>
      </c>
      <c r="H2889" s="42">
        <v>4.55</v>
      </c>
      <c r="I2889" s="42">
        <v>4.66</v>
      </c>
      <c r="J2889" s="42">
        <v>4.76</v>
      </c>
      <c r="K2889" s="42">
        <v>4.87</v>
      </c>
      <c r="L2889" s="42">
        <v>4.97</v>
      </c>
      <c r="M2889" s="42">
        <v>5.08</v>
      </c>
      <c r="N2889" s="42">
        <v>5.19</v>
      </c>
      <c r="O2889" s="42">
        <v>5.29</v>
      </c>
      <c r="P2889" s="42">
        <v>5.4</v>
      </c>
      <c r="Q2889" s="42">
        <v>5.5</v>
      </c>
      <c r="R2889" s="42">
        <v>5.61</v>
      </c>
      <c r="S2889" s="42">
        <v>5.71</v>
      </c>
      <c r="T2889" s="42">
        <v>5.82</v>
      </c>
      <c r="U2889" s="42">
        <v>5.93</v>
      </c>
      <c r="V2889" s="42">
        <v>6.03</v>
      </c>
      <c r="W2889" s="42">
        <v>6.14</v>
      </c>
      <c r="X2889" s="42">
        <v>6.24</v>
      </c>
      <c r="Y2889" s="42">
        <v>6.35</v>
      </c>
      <c r="Z2889" s="42">
        <v>6.45</v>
      </c>
      <c r="AA2889" s="42">
        <v>6.56</v>
      </c>
      <c r="AB2889" s="42">
        <v>6.67</v>
      </c>
      <c r="AC2889" s="42">
        <v>6.77</v>
      </c>
      <c r="AD2889" s="42">
        <v>6.88</v>
      </c>
      <c r="AE2889" s="42">
        <v>6.98</v>
      </c>
      <c r="AF2889" s="42">
        <v>7.09</v>
      </c>
      <c r="AG2889" s="42">
        <v>7.19</v>
      </c>
      <c r="AH2889" s="42">
        <v>7.3</v>
      </c>
      <c r="AI2889" s="42">
        <v>7.41</v>
      </c>
      <c r="AJ2889" s="42">
        <v>7.51</v>
      </c>
      <c r="AK2889" s="42">
        <v>7.62</v>
      </c>
      <c r="AL2889" s="42">
        <v>7.72</v>
      </c>
      <c r="AM2889" s="42">
        <v>7.83</v>
      </c>
      <c r="AN2889" s="42">
        <v>7.93</v>
      </c>
      <c r="AO2889" s="42">
        <v>8.0399999999999991</v>
      </c>
      <c r="AP2889" s="42">
        <v>8.14</v>
      </c>
    </row>
    <row r="2890" spans="1:42" x14ac:dyDescent="0.2">
      <c r="A2890" s="41">
        <v>28.78</v>
      </c>
      <c r="B2890" s="42">
        <v>3.92</v>
      </c>
      <c r="C2890" s="42">
        <v>4.0199999999999996</v>
      </c>
      <c r="D2890" s="42">
        <v>4.13</v>
      </c>
      <c r="E2890" s="42">
        <v>4.2300000000000004</v>
      </c>
      <c r="F2890" s="42">
        <v>4.34</v>
      </c>
      <c r="G2890" s="42">
        <v>4.4400000000000004</v>
      </c>
      <c r="H2890" s="42">
        <v>4.55</v>
      </c>
      <c r="I2890" s="42">
        <v>4.66</v>
      </c>
      <c r="J2890" s="42">
        <v>4.76</v>
      </c>
      <c r="K2890" s="42">
        <v>4.87</v>
      </c>
      <c r="L2890" s="42">
        <v>4.97</v>
      </c>
      <c r="M2890" s="42">
        <v>5.08</v>
      </c>
      <c r="N2890" s="42">
        <v>5.18</v>
      </c>
      <c r="O2890" s="42">
        <v>5.29</v>
      </c>
      <c r="P2890" s="42">
        <v>5.4</v>
      </c>
      <c r="Q2890" s="42">
        <v>5.5</v>
      </c>
      <c r="R2890" s="42">
        <v>5.61</v>
      </c>
      <c r="S2890" s="42">
        <v>5.71</v>
      </c>
      <c r="T2890" s="42">
        <v>5.82</v>
      </c>
      <c r="U2890" s="42">
        <v>5.92</v>
      </c>
      <c r="V2890" s="42">
        <v>6.03</v>
      </c>
      <c r="W2890" s="42">
        <v>6.14</v>
      </c>
      <c r="X2890" s="42">
        <v>6.24</v>
      </c>
      <c r="Y2890" s="42">
        <v>6.35</v>
      </c>
      <c r="Z2890" s="42">
        <v>6.45</v>
      </c>
      <c r="AA2890" s="42">
        <v>6.56</v>
      </c>
      <c r="AB2890" s="42">
        <v>6.66</v>
      </c>
      <c r="AC2890" s="42">
        <v>6.77</v>
      </c>
      <c r="AD2890" s="42">
        <v>6.88</v>
      </c>
      <c r="AE2890" s="42">
        <v>6.98</v>
      </c>
      <c r="AF2890" s="42">
        <v>7.09</v>
      </c>
      <c r="AG2890" s="42">
        <v>7.19</v>
      </c>
      <c r="AH2890" s="42">
        <v>7.3</v>
      </c>
      <c r="AI2890" s="42">
        <v>7.4</v>
      </c>
      <c r="AJ2890" s="42">
        <v>7.51</v>
      </c>
      <c r="AK2890" s="42">
        <v>7.62</v>
      </c>
      <c r="AL2890" s="42">
        <v>7.72</v>
      </c>
      <c r="AM2890" s="42">
        <v>7.83</v>
      </c>
      <c r="AN2890" s="42">
        <v>7.93</v>
      </c>
      <c r="AO2890" s="42">
        <v>8.0399999999999991</v>
      </c>
      <c r="AP2890" s="42">
        <v>8.14</v>
      </c>
    </row>
    <row r="2891" spans="1:42" x14ac:dyDescent="0.2">
      <c r="A2891" s="41">
        <v>28.79</v>
      </c>
      <c r="B2891" s="42">
        <v>3.92</v>
      </c>
      <c r="C2891" s="42">
        <v>4.0199999999999996</v>
      </c>
      <c r="D2891" s="42">
        <v>4.13</v>
      </c>
      <c r="E2891" s="42">
        <v>4.2300000000000004</v>
      </c>
      <c r="F2891" s="42">
        <v>4.34</v>
      </c>
      <c r="G2891" s="42">
        <v>4.4400000000000004</v>
      </c>
      <c r="H2891" s="42">
        <v>4.55</v>
      </c>
      <c r="I2891" s="42">
        <v>4.66</v>
      </c>
      <c r="J2891" s="42">
        <v>4.76</v>
      </c>
      <c r="K2891" s="42">
        <v>4.87</v>
      </c>
      <c r="L2891" s="42">
        <v>4.97</v>
      </c>
      <c r="M2891" s="42">
        <v>5.08</v>
      </c>
      <c r="N2891" s="42">
        <v>5.18</v>
      </c>
      <c r="O2891" s="42">
        <v>5.29</v>
      </c>
      <c r="P2891" s="42">
        <v>5.4</v>
      </c>
      <c r="Q2891" s="42">
        <v>5.5</v>
      </c>
      <c r="R2891" s="42">
        <v>5.61</v>
      </c>
      <c r="S2891" s="42">
        <v>5.71</v>
      </c>
      <c r="T2891" s="42">
        <v>5.82</v>
      </c>
      <c r="U2891" s="42">
        <v>5.92</v>
      </c>
      <c r="V2891" s="42">
        <v>6.03</v>
      </c>
      <c r="W2891" s="42">
        <v>6.13</v>
      </c>
      <c r="X2891" s="42">
        <v>6.24</v>
      </c>
      <c r="Y2891" s="42">
        <v>6.35</v>
      </c>
      <c r="Z2891" s="42">
        <v>6.45</v>
      </c>
      <c r="AA2891" s="42">
        <v>6.56</v>
      </c>
      <c r="AB2891" s="42">
        <v>6.66</v>
      </c>
      <c r="AC2891" s="42">
        <v>6.77</v>
      </c>
      <c r="AD2891" s="42">
        <v>6.87</v>
      </c>
      <c r="AE2891" s="42">
        <v>6.98</v>
      </c>
      <c r="AF2891" s="42">
        <v>7.09</v>
      </c>
      <c r="AG2891" s="42">
        <v>7.19</v>
      </c>
      <c r="AH2891" s="42">
        <v>7.3</v>
      </c>
      <c r="AI2891" s="42">
        <v>7.4</v>
      </c>
      <c r="AJ2891" s="42">
        <v>7.51</v>
      </c>
      <c r="AK2891" s="42">
        <v>7.61</v>
      </c>
      <c r="AL2891" s="42">
        <v>7.72</v>
      </c>
      <c r="AM2891" s="42">
        <v>7.83</v>
      </c>
      <c r="AN2891" s="42">
        <v>7.93</v>
      </c>
      <c r="AO2891" s="42">
        <v>8.0399999999999991</v>
      </c>
      <c r="AP2891" s="42">
        <v>8.14</v>
      </c>
    </row>
    <row r="2892" spans="1:42" x14ac:dyDescent="0.2">
      <c r="A2892" s="41">
        <v>28.8</v>
      </c>
      <c r="B2892" s="42">
        <v>3.91</v>
      </c>
      <c r="C2892" s="42">
        <v>4.0199999999999996</v>
      </c>
      <c r="D2892" s="42">
        <v>4.13</v>
      </c>
      <c r="E2892" s="42">
        <v>4.2300000000000004</v>
      </c>
      <c r="F2892" s="42">
        <v>4.34</v>
      </c>
      <c r="G2892" s="42">
        <v>4.4400000000000004</v>
      </c>
      <c r="H2892" s="42">
        <v>4.55</v>
      </c>
      <c r="I2892" s="42">
        <v>4.6500000000000004</v>
      </c>
      <c r="J2892" s="42">
        <v>4.76</v>
      </c>
      <c r="K2892" s="42">
        <v>4.87</v>
      </c>
      <c r="L2892" s="42">
        <v>4.97</v>
      </c>
      <c r="M2892" s="42">
        <v>5.08</v>
      </c>
      <c r="N2892" s="42">
        <v>5.18</v>
      </c>
      <c r="O2892" s="42">
        <v>5.29</v>
      </c>
      <c r="P2892" s="42">
        <v>5.39</v>
      </c>
      <c r="Q2892" s="42">
        <v>5.5</v>
      </c>
      <c r="R2892" s="42">
        <v>5.61</v>
      </c>
      <c r="S2892" s="42">
        <v>5.71</v>
      </c>
      <c r="T2892" s="42">
        <v>5.82</v>
      </c>
      <c r="U2892" s="42">
        <v>5.92</v>
      </c>
      <c r="V2892" s="42">
        <v>6.03</v>
      </c>
      <c r="W2892" s="42">
        <v>6.13</v>
      </c>
      <c r="X2892" s="42">
        <v>6.24</v>
      </c>
      <c r="Y2892" s="42">
        <v>6.35</v>
      </c>
      <c r="Z2892" s="42">
        <v>6.45</v>
      </c>
      <c r="AA2892" s="42">
        <v>6.56</v>
      </c>
      <c r="AB2892" s="42">
        <v>6.66</v>
      </c>
      <c r="AC2892" s="42">
        <v>6.77</v>
      </c>
      <c r="AD2892" s="42">
        <v>6.87</v>
      </c>
      <c r="AE2892" s="42">
        <v>6.98</v>
      </c>
      <c r="AF2892" s="42">
        <v>7.08</v>
      </c>
      <c r="AG2892" s="42">
        <v>7.19</v>
      </c>
      <c r="AH2892" s="42">
        <v>7.3</v>
      </c>
      <c r="AI2892" s="42">
        <v>7.4</v>
      </c>
      <c r="AJ2892" s="42">
        <v>7.51</v>
      </c>
      <c r="AK2892" s="42">
        <v>7.61</v>
      </c>
      <c r="AL2892" s="42">
        <v>7.72</v>
      </c>
      <c r="AM2892" s="42">
        <v>7.82</v>
      </c>
      <c r="AN2892" s="42">
        <v>7.93</v>
      </c>
      <c r="AO2892" s="42">
        <v>8.0399999999999991</v>
      </c>
      <c r="AP2892" s="42">
        <v>8.14</v>
      </c>
    </row>
    <row r="2893" spans="1:42" x14ac:dyDescent="0.2">
      <c r="A2893" s="41">
        <v>28.81</v>
      </c>
      <c r="B2893" s="42">
        <v>3.91</v>
      </c>
      <c r="C2893" s="42">
        <v>4.0199999999999996</v>
      </c>
      <c r="D2893" s="42">
        <v>4.13</v>
      </c>
      <c r="E2893" s="42">
        <v>4.2300000000000004</v>
      </c>
      <c r="F2893" s="42">
        <v>4.34</v>
      </c>
      <c r="G2893" s="42">
        <v>4.4400000000000004</v>
      </c>
      <c r="H2893" s="42">
        <v>4.55</v>
      </c>
      <c r="I2893" s="42">
        <v>4.6500000000000004</v>
      </c>
      <c r="J2893" s="42">
        <v>4.76</v>
      </c>
      <c r="K2893" s="42">
        <v>4.8600000000000003</v>
      </c>
      <c r="L2893" s="42">
        <v>4.97</v>
      </c>
      <c r="M2893" s="42">
        <v>5.08</v>
      </c>
      <c r="N2893" s="42">
        <v>5.18</v>
      </c>
      <c r="O2893" s="42">
        <v>5.29</v>
      </c>
      <c r="P2893" s="42">
        <v>5.39</v>
      </c>
      <c r="Q2893" s="42">
        <v>5.5</v>
      </c>
      <c r="R2893" s="42">
        <v>5.6</v>
      </c>
      <c r="S2893" s="42">
        <v>5.71</v>
      </c>
      <c r="T2893" s="42">
        <v>5.82</v>
      </c>
      <c r="U2893" s="42">
        <v>5.92</v>
      </c>
      <c r="V2893" s="42">
        <v>6.03</v>
      </c>
      <c r="W2893" s="42">
        <v>6.13</v>
      </c>
      <c r="X2893" s="42">
        <v>6.24</v>
      </c>
      <c r="Y2893" s="42">
        <v>6.34</v>
      </c>
      <c r="Z2893" s="42">
        <v>6.45</v>
      </c>
      <c r="AA2893" s="42">
        <v>6.56</v>
      </c>
      <c r="AB2893" s="42">
        <v>6.66</v>
      </c>
      <c r="AC2893" s="42">
        <v>6.77</v>
      </c>
      <c r="AD2893" s="42">
        <v>6.87</v>
      </c>
      <c r="AE2893" s="42">
        <v>6.98</v>
      </c>
      <c r="AF2893" s="42">
        <v>7.08</v>
      </c>
      <c r="AG2893" s="42">
        <v>7.19</v>
      </c>
      <c r="AH2893" s="42">
        <v>7.29</v>
      </c>
      <c r="AI2893" s="42">
        <v>7.4</v>
      </c>
      <c r="AJ2893" s="42">
        <v>7.51</v>
      </c>
      <c r="AK2893" s="42">
        <v>7.61</v>
      </c>
      <c r="AL2893" s="42">
        <v>7.72</v>
      </c>
      <c r="AM2893" s="42">
        <v>7.82</v>
      </c>
      <c r="AN2893" s="42">
        <v>7.93</v>
      </c>
      <c r="AO2893" s="42">
        <v>8.0299999999999994</v>
      </c>
      <c r="AP2893" s="42">
        <v>8.14</v>
      </c>
    </row>
    <row r="2894" spans="1:42" x14ac:dyDescent="0.2">
      <c r="A2894" s="41">
        <v>28.82</v>
      </c>
      <c r="B2894" s="42">
        <v>3.91</v>
      </c>
      <c r="C2894" s="42">
        <v>4.0199999999999996</v>
      </c>
      <c r="D2894" s="42">
        <v>4.12</v>
      </c>
      <c r="E2894" s="42">
        <v>4.2300000000000004</v>
      </c>
      <c r="F2894" s="42">
        <v>4.34</v>
      </c>
      <c r="G2894" s="42">
        <v>4.4400000000000004</v>
      </c>
      <c r="H2894" s="42">
        <v>4.55</v>
      </c>
      <c r="I2894" s="42">
        <v>4.6500000000000004</v>
      </c>
      <c r="J2894" s="42">
        <v>4.76</v>
      </c>
      <c r="K2894" s="42">
        <v>4.8600000000000003</v>
      </c>
      <c r="L2894" s="42">
        <v>4.97</v>
      </c>
      <c r="M2894" s="42">
        <v>5.08</v>
      </c>
      <c r="N2894" s="42">
        <v>5.18</v>
      </c>
      <c r="O2894" s="42">
        <v>5.29</v>
      </c>
      <c r="P2894" s="42">
        <v>5.39</v>
      </c>
      <c r="Q2894" s="42">
        <v>5.5</v>
      </c>
      <c r="R2894" s="42">
        <v>5.6</v>
      </c>
      <c r="S2894" s="42">
        <v>5.71</v>
      </c>
      <c r="T2894" s="42">
        <v>5.81</v>
      </c>
      <c r="U2894" s="42">
        <v>5.92</v>
      </c>
      <c r="V2894" s="42">
        <v>6.03</v>
      </c>
      <c r="W2894" s="42">
        <v>6.13</v>
      </c>
      <c r="X2894" s="42">
        <v>6.24</v>
      </c>
      <c r="Y2894" s="42">
        <v>6.34</v>
      </c>
      <c r="Z2894" s="42">
        <v>6.45</v>
      </c>
      <c r="AA2894" s="42">
        <v>6.55</v>
      </c>
      <c r="AB2894" s="42">
        <v>6.66</v>
      </c>
      <c r="AC2894" s="42">
        <v>6.77</v>
      </c>
      <c r="AD2894" s="42">
        <v>6.87</v>
      </c>
      <c r="AE2894" s="42">
        <v>6.98</v>
      </c>
      <c r="AF2894" s="42">
        <v>7.08</v>
      </c>
      <c r="AG2894" s="42">
        <v>7.19</v>
      </c>
      <c r="AH2894" s="42">
        <v>7.29</v>
      </c>
      <c r="AI2894" s="42">
        <v>7.4</v>
      </c>
      <c r="AJ2894" s="42">
        <v>7.5</v>
      </c>
      <c r="AK2894" s="42">
        <v>7.61</v>
      </c>
      <c r="AL2894" s="42">
        <v>7.72</v>
      </c>
      <c r="AM2894" s="42">
        <v>7.82</v>
      </c>
      <c r="AN2894" s="42">
        <v>7.93</v>
      </c>
      <c r="AO2894" s="42">
        <v>8.0299999999999994</v>
      </c>
      <c r="AP2894" s="42">
        <v>8.14</v>
      </c>
    </row>
    <row r="2895" spans="1:42" x14ac:dyDescent="0.2">
      <c r="A2895" s="41">
        <v>28.83</v>
      </c>
      <c r="B2895" s="42">
        <v>3.91</v>
      </c>
      <c r="C2895" s="42">
        <v>4.0199999999999996</v>
      </c>
      <c r="D2895" s="42">
        <v>4.12</v>
      </c>
      <c r="E2895" s="42">
        <v>4.2300000000000004</v>
      </c>
      <c r="F2895" s="42">
        <v>4.33</v>
      </c>
      <c r="G2895" s="42">
        <v>4.4400000000000004</v>
      </c>
      <c r="H2895" s="42">
        <v>4.55</v>
      </c>
      <c r="I2895" s="42">
        <v>4.6500000000000004</v>
      </c>
      <c r="J2895" s="42">
        <v>4.76</v>
      </c>
      <c r="K2895" s="42">
        <v>4.8600000000000003</v>
      </c>
      <c r="L2895" s="42">
        <v>4.97</v>
      </c>
      <c r="M2895" s="42">
        <v>5.07</v>
      </c>
      <c r="N2895" s="42">
        <v>5.18</v>
      </c>
      <c r="O2895" s="42">
        <v>5.29</v>
      </c>
      <c r="P2895" s="42">
        <v>5.39</v>
      </c>
      <c r="Q2895" s="42">
        <v>5.5</v>
      </c>
      <c r="R2895" s="42">
        <v>5.6</v>
      </c>
      <c r="S2895" s="42">
        <v>5.71</v>
      </c>
      <c r="T2895" s="42">
        <v>5.81</v>
      </c>
      <c r="U2895" s="42">
        <v>5.92</v>
      </c>
      <c r="V2895" s="42">
        <v>6.02</v>
      </c>
      <c r="W2895" s="42">
        <v>6.13</v>
      </c>
      <c r="X2895" s="42">
        <v>6.24</v>
      </c>
      <c r="Y2895" s="42">
        <v>6.34</v>
      </c>
      <c r="Z2895" s="42">
        <v>6.45</v>
      </c>
      <c r="AA2895" s="42">
        <v>6.55</v>
      </c>
      <c r="AB2895" s="42">
        <v>6.66</v>
      </c>
      <c r="AC2895" s="42">
        <v>6.76</v>
      </c>
      <c r="AD2895" s="42">
        <v>6.87</v>
      </c>
      <c r="AE2895" s="42">
        <v>6.98</v>
      </c>
      <c r="AF2895" s="42">
        <v>7.08</v>
      </c>
      <c r="AG2895" s="42">
        <v>7.19</v>
      </c>
      <c r="AH2895" s="42">
        <v>7.29</v>
      </c>
      <c r="AI2895" s="42">
        <v>7.4</v>
      </c>
      <c r="AJ2895" s="42">
        <v>7.5</v>
      </c>
      <c r="AK2895" s="42">
        <v>7.61</v>
      </c>
      <c r="AL2895" s="42">
        <v>7.71</v>
      </c>
      <c r="AM2895" s="42">
        <v>7.82</v>
      </c>
      <c r="AN2895" s="42">
        <v>7.93</v>
      </c>
      <c r="AO2895" s="42">
        <v>8.0299999999999994</v>
      </c>
      <c r="AP2895" s="42">
        <v>8.14</v>
      </c>
    </row>
    <row r="2896" spans="1:42" x14ac:dyDescent="0.2">
      <c r="A2896" s="41">
        <v>28.84</v>
      </c>
      <c r="B2896" s="42">
        <v>3.91</v>
      </c>
      <c r="C2896" s="42">
        <v>4.0199999999999996</v>
      </c>
      <c r="D2896" s="42">
        <v>4.12</v>
      </c>
      <c r="E2896" s="42">
        <v>4.2300000000000004</v>
      </c>
      <c r="F2896" s="42">
        <v>4.33</v>
      </c>
      <c r="G2896" s="42">
        <v>4.4400000000000004</v>
      </c>
      <c r="H2896" s="42">
        <v>4.55</v>
      </c>
      <c r="I2896" s="42">
        <v>4.6500000000000004</v>
      </c>
      <c r="J2896" s="42">
        <v>4.76</v>
      </c>
      <c r="K2896" s="42">
        <v>4.8600000000000003</v>
      </c>
      <c r="L2896" s="42">
        <v>4.97</v>
      </c>
      <c r="M2896" s="42">
        <v>5.07</v>
      </c>
      <c r="N2896" s="42">
        <v>5.18</v>
      </c>
      <c r="O2896" s="42">
        <v>5.28</v>
      </c>
      <c r="P2896" s="42">
        <v>5.39</v>
      </c>
      <c r="Q2896" s="42">
        <v>5.5</v>
      </c>
      <c r="R2896" s="42">
        <v>5.6</v>
      </c>
      <c r="S2896" s="42">
        <v>5.71</v>
      </c>
      <c r="T2896" s="42">
        <v>5.81</v>
      </c>
      <c r="U2896" s="42">
        <v>5.92</v>
      </c>
      <c r="V2896" s="42">
        <v>6.02</v>
      </c>
      <c r="W2896" s="42">
        <v>6.13</v>
      </c>
      <c r="X2896" s="42">
        <v>6.23</v>
      </c>
      <c r="Y2896" s="42">
        <v>6.34</v>
      </c>
      <c r="Z2896" s="42">
        <v>6.45</v>
      </c>
      <c r="AA2896" s="42">
        <v>6.55</v>
      </c>
      <c r="AB2896" s="42">
        <v>6.66</v>
      </c>
      <c r="AC2896" s="42">
        <v>6.76</v>
      </c>
      <c r="AD2896" s="42">
        <v>6.87</v>
      </c>
      <c r="AE2896" s="42">
        <v>6.97</v>
      </c>
      <c r="AF2896" s="42">
        <v>7.08</v>
      </c>
      <c r="AG2896" s="42">
        <v>7.19</v>
      </c>
      <c r="AH2896" s="42">
        <v>7.29</v>
      </c>
      <c r="AI2896" s="42">
        <v>7.4</v>
      </c>
      <c r="AJ2896" s="42">
        <v>7.5</v>
      </c>
      <c r="AK2896" s="42">
        <v>7.61</v>
      </c>
      <c r="AL2896" s="42">
        <v>7.71</v>
      </c>
      <c r="AM2896" s="42">
        <v>7.82</v>
      </c>
      <c r="AN2896" s="42">
        <v>7.92</v>
      </c>
      <c r="AO2896" s="42">
        <v>8.0299999999999994</v>
      </c>
      <c r="AP2896" s="42">
        <v>8.14</v>
      </c>
    </row>
    <row r="2897" spans="1:42" x14ac:dyDescent="0.2">
      <c r="A2897" s="41">
        <v>28.85</v>
      </c>
      <c r="B2897" s="42">
        <v>3.91</v>
      </c>
      <c r="C2897" s="42">
        <v>4.0199999999999996</v>
      </c>
      <c r="D2897" s="42">
        <v>4.12</v>
      </c>
      <c r="E2897" s="42">
        <v>4.2300000000000004</v>
      </c>
      <c r="F2897" s="42">
        <v>4.33</v>
      </c>
      <c r="G2897" s="42">
        <v>4.4400000000000004</v>
      </c>
      <c r="H2897" s="42">
        <v>4.54</v>
      </c>
      <c r="I2897" s="42">
        <v>4.6500000000000004</v>
      </c>
      <c r="J2897" s="42">
        <v>4.76</v>
      </c>
      <c r="K2897" s="42">
        <v>4.8600000000000003</v>
      </c>
      <c r="L2897" s="42">
        <v>4.97</v>
      </c>
      <c r="M2897" s="42">
        <v>5.07</v>
      </c>
      <c r="N2897" s="42">
        <v>5.18</v>
      </c>
      <c r="O2897" s="42">
        <v>5.28</v>
      </c>
      <c r="P2897" s="42">
        <v>5.39</v>
      </c>
      <c r="Q2897" s="42">
        <v>5.49</v>
      </c>
      <c r="R2897" s="42">
        <v>5.6</v>
      </c>
      <c r="S2897" s="42">
        <v>5.71</v>
      </c>
      <c r="T2897" s="42">
        <v>5.81</v>
      </c>
      <c r="U2897" s="42">
        <v>5.92</v>
      </c>
      <c r="V2897" s="42">
        <v>6.02</v>
      </c>
      <c r="W2897" s="42">
        <v>6.13</v>
      </c>
      <c r="X2897" s="42">
        <v>6.23</v>
      </c>
      <c r="Y2897" s="42">
        <v>6.34</v>
      </c>
      <c r="Z2897" s="42">
        <v>6.44</v>
      </c>
      <c r="AA2897" s="42">
        <v>6.55</v>
      </c>
      <c r="AB2897" s="42">
        <v>6.66</v>
      </c>
      <c r="AC2897" s="42">
        <v>6.76</v>
      </c>
      <c r="AD2897" s="42">
        <v>6.87</v>
      </c>
      <c r="AE2897" s="42">
        <v>6.97</v>
      </c>
      <c r="AF2897" s="42">
        <v>7.08</v>
      </c>
      <c r="AG2897" s="42">
        <v>7.18</v>
      </c>
      <c r="AH2897" s="42">
        <v>7.29</v>
      </c>
      <c r="AI2897" s="42">
        <v>7.39</v>
      </c>
      <c r="AJ2897" s="42">
        <v>7.5</v>
      </c>
      <c r="AK2897" s="42">
        <v>7.61</v>
      </c>
      <c r="AL2897" s="42">
        <v>7.71</v>
      </c>
      <c r="AM2897" s="42">
        <v>7.82</v>
      </c>
      <c r="AN2897" s="42">
        <v>7.92</v>
      </c>
      <c r="AO2897" s="42">
        <v>8.0299999999999994</v>
      </c>
      <c r="AP2897" s="42">
        <v>8.1300000000000008</v>
      </c>
    </row>
    <row r="2898" spans="1:42" x14ac:dyDescent="0.2">
      <c r="A2898" s="41">
        <v>28.86</v>
      </c>
      <c r="B2898" s="42">
        <v>3.91</v>
      </c>
      <c r="C2898" s="42">
        <v>4.0199999999999996</v>
      </c>
      <c r="D2898" s="42">
        <v>4.12</v>
      </c>
      <c r="E2898" s="42">
        <v>4.2300000000000004</v>
      </c>
      <c r="F2898" s="42">
        <v>4.33</v>
      </c>
      <c r="G2898" s="42">
        <v>4.4400000000000004</v>
      </c>
      <c r="H2898" s="42">
        <v>4.54</v>
      </c>
      <c r="I2898" s="42">
        <v>4.6500000000000004</v>
      </c>
      <c r="J2898" s="42">
        <v>4.75</v>
      </c>
      <c r="K2898" s="42">
        <v>4.8600000000000003</v>
      </c>
      <c r="L2898" s="42">
        <v>4.97</v>
      </c>
      <c r="M2898" s="42">
        <v>5.07</v>
      </c>
      <c r="N2898" s="42">
        <v>5.18</v>
      </c>
      <c r="O2898" s="42">
        <v>5.28</v>
      </c>
      <c r="P2898" s="42">
        <v>5.39</v>
      </c>
      <c r="Q2898" s="42">
        <v>5.49</v>
      </c>
      <c r="R2898" s="42">
        <v>5.6</v>
      </c>
      <c r="S2898" s="42">
        <v>5.7</v>
      </c>
      <c r="T2898" s="42">
        <v>5.81</v>
      </c>
      <c r="U2898" s="42">
        <v>5.92</v>
      </c>
      <c r="V2898" s="42">
        <v>6.02</v>
      </c>
      <c r="W2898" s="42">
        <v>6.13</v>
      </c>
      <c r="X2898" s="42">
        <v>6.23</v>
      </c>
      <c r="Y2898" s="42">
        <v>6.34</v>
      </c>
      <c r="Z2898" s="42">
        <v>6.44</v>
      </c>
      <c r="AA2898" s="42">
        <v>6.55</v>
      </c>
      <c r="AB2898" s="42">
        <v>6.65</v>
      </c>
      <c r="AC2898" s="42">
        <v>6.76</v>
      </c>
      <c r="AD2898" s="42">
        <v>6.87</v>
      </c>
      <c r="AE2898" s="42">
        <v>6.97</v>
      </c>
      <c r="AF2898" s="42">
        <v>7.08</v>
      </c>
      <c r="AG2898" s="42">
        <v>7.18</v>
      </c>
      <c r="AH2898" s="42">
        <v>7.29</v>
      </c>
      <c r="AI2898" s="42">
        <v>7.39</v>
      </c>
      <c r="AJ2898" s="42">
        <v>7.5</v>
      </c>
      <c r="AK2898" s="42">
        <v>7.6</v>
      </c>
      <c r="AL2898" s="42">
        <v>7.71</v>
      </c>
      <c r="AM2898" s="42">
        <v>7.82</v>
      </c>
      <c r="AN2898" s="42">
        <v>7.92</v>
      </c>
      <c r="AO2898" s="42">
        <v>8.0299999999999994</v>
      </c>
      <c r="AP2898" s="42">
        <v>8.1300000000000008</v>
      </c>
    </row>
    <row r="2899" spans="1:42" x14ac:dyDescent="0.2">
      <c r="A2899" s="41">
        <v>28.87</v>
      </c>
      <c r="B2899" s="42">
        <v>3.91</v>
      </c>
      <c r="C2899" s="42">
        <v>4.01</v>
      </c>
      <c r="D2899" s="42">
        <v>4.12</v>
      </c>
      <c r="E2899" s="42">
        <v>4.2300000000000004</v>
      </c>
      <c r="F2899" s="42">
        <v>4.33</v>
      </c>
      <c r="G2899" s="42">
        <v>4.4400000000000004</v>
      </c>
      <c r="H2899" s="42">
        <v>4.54</v>
      </c>
      <c r="I2899" s="42">
        <v>4.6500000000000004</v>
      </c>
      <c r="J2899" s="42">
        <v>4.75</v>
      </c>
      <c r="K2899" s="42">
        <v>4.8600000000000003</v>
      </c>
      <c r="L2899" s="42">
        <v>4.96</v>
      </c>
      <c r="M2899" s="42">
        <v>5.07</v>
      </c>
      <c r="N2899" s="42">
        <v>5.18</v>
      </c>
      <c r="O2899" s="42">
        <v>5.28</v>
      </c>
      <c r="P2899" s="42">
        <v>5.39</v>
      </c>
      <c r="Q2899" s="42">
        <v>5.49</v>
      </c>
      <c r="R2899" s="42">
        <v>5.6</v>
      </c>
      <c r="S2899" s="42">
        <v>5.7</v>
      </c>
      <c r="T2899" s="42">
        <v>5.81</v>
      </c>
      <c r="U2899" s="42">
        <v>5.91</v>
      </c>
      <c r="V2899" s="42">
        <v>6.02</v>
      </c>
      <c r="W2899" s="42">
        <v>6.13</v>
      </c>
      <c r="X2899" s="42">
        <v>6.23</v>
      </c>
      <c r="Y2899" s="42">
        <v>6.34</v>
      </c>
      <c r="Z2899" s="42">
        <v>6.44</v>
      </c>
      <c r="AA2899" s="42">
        <v>6.55</v>
      </c>
      <c r="AB2899" s="42">
        <v>6.65</v>
      </c>
      <c r="AC2899" s="42">
        <v>6.76</v>
      </c>
      <c r="AD2899" s="42">
        <v>6.86</v>
      </c>
      <c r="AE2899" s="42">
        <v>6.97</v>
      </c>
      <c r="AF2899" s="42">
        <v>7.08</v>
      </c>
      <c r="AG2899" s="42">
        <v>7.18</v>
      </c>
      <c r="AH2899" s="42">
        <v>7.29</v>
      </c>
      <c r="AI2899" s="42">
        <v>7.39</v>
      </c>
      <c r="AJ2899" s="42">
        <v>7.5</v>
      </c>
      <c r="AK2899" s="42">
        <v>7.6</v>
      </c>
      <c r="AL2899" s="42">
        <v>7.71</v>
      </c>
      <c r="AM2899" s="42">
        <v>7.81</v>
      </c>
      <c r="AN2899" s="42">
        <v>7.92</v>
      </c>
      <c r="AO2899" s="42">
        <v>8.0299999999999994</v>
      </c>
      <c r="AP2899" s="42">
        <v>8.1300000000000008</v>
      </c>
    </row>
    <row r="2900" spans="1:42" x14ac:dyDescent="0.2">
      <c r="A2900" s="41">
        <v>28.88</v>
      </c>
      <c r="B2900" s="42">
        <v>3.91</v>
      </c>
      <c r="C2900" s="42">
        <v>4.01</v>
      </c>
      <c r="D2900" s="42">
        <v>4.12</v>
      </c>
      <c r="E2900" s="42">
        <v>4.2300000000000004</v>
      </c>
      <c r="F2900" s="42">
        <v>4.33</v>
      </c>
      <c r="G2900" s="42">
        <v>4.4400000000000004</v>
      </c>
      <c r="H2900" s="42">
        <v>4.54</v>
      </c>
      <c r="I2900" s="42">
        <v>4.6500000000000004</v>
      </c>
      <c r="J2900" s="42">
        <v>4.75</v>
      </c>
      <c r="K2900" s="42">
        <v>4.8600000000000003</v>
      </c>
      <c r="L2900" s="42">
        <v>4.96</v>
      </c>
      <c r="M2900" s="42">
        <v>5.07</v>
      </c>
      <c r="N2900" s="42">
        <v>5.18</v>
      </c>
      <c r="O2900" s="42">
        <v>5.28</v>
      </c>
      <c r="P2900" s="42">
        <v>5.39</v>
      </c>
      <c r="Q2900" s="42">
        <v>5.49</v>
      </c>
      <c r="R2900" s="42">
        <v>5.6</v>
      </c>
      <c r="S2900" s="42">
        <v>5.7</v>
      </c>
      <c r="T2900" s="42">
        <v>5.81</v>
      </c>
      <c r="U2900" s="42">
        <v>5.91</v>
      </c>
      <c r="V2900" s="42">
        <v>6.02</v>
      </c>
      <c r="W2900" s="42">
        <v>6.12</v>
      </c>
      <c r="X2900" s="42">
        <v>6.23</v>
      </c>
      <c r="Y2900" s="42">
        <v>6.34</v>
      </c>
      <c r="Z2900" s="42">
        <v>6.44</v>
      </c>
      <c r="AA2900" s="42">
        <v>6.55</v>
      </c>
      <c r="AB2900" s="42">
        <v>6.65</v>
      </c>
      <c r="AC2900" s="42">
        <v>6.76</v>
      </c>
      <c r="AD2900" s="42">
        <v>6.86</v>
      </c>
      <c r="AE2900" s="42">
        <v>6.97</v>
      </c>
      <c r="AF2900" s="42">
        <v>7.07</v>
      </c>
      <c r="AG2900" s="42">
        <v>7.18</v>
      </c>
      <c r="AH2900" s="42">
        <v>7.29</v>
      </c>
      <c r="AI2900" s="42">
        <v>7.39</v>
      </c>
      <c r="AJ2900" s="42">
        <v>7.5</v>
      </c>
      <c r="AK2900" s="42">
        <v>7.6</v>
      </c>
      <c r="AL2900" s="42">
        <v>7.71</v>
      </c>
      <c r="AM2900" s="42">
        <v>7.81</v>
      </c>
      <c r="AN2900" s="42">
        <v>7.92</v>
      </c>
      <c r="AO2900" s="42">
        <v>8.02</v>
      </c>
      <c r="AP2900" s="42">
        <v>8.1300000000000008</v>
      </c>
    </row>
    <row r="2901" spans="1:42" x14ac:dyDescent="0.2">
      <c r="A2901" s="41">
        <v>28.89</v>
      </c>
      <c r="B2901" s="42">
        <v>3.91</v>
      </c>
      <c r="C2901" s="42">
        <v>4.01</v>
      </c>
      <c r="D2901" s="42">
        <v>4.12</v>
      </c>
      <c r="E2901" s="42">
        <v>4.22</v>
      </c>
      <c r="F2901" s="42">
        <v>4.33</v>
      </c>
      <c r="G2901" s="42">
        <v>4.4400000000000004</v>
      </c>
      <c r="H2901" s="42">
        <v>4.54</v>
      </c>
      <c r="I2901" s="42">
        <v>4.6500000000000004</v>
      </c>
      <c r="J2901" s="42">
        <v>4.75</v>
      </c>
      <c r="K2901" s="42">
        <v>4.8600000000000003</v>
      </c>
      <c r="L2901" s="42">
        <v>4.96</v>
      </c>
      <c r="M2901" s="42">
        <v>5.07</v>
      </c>
      <c r="N2901" s="42">
        <v>5.17</v>
      </c>
      <c r="O2901" s="42">
        <v>5.28</v>
      </c>
      <c r="P2901" s="42">
        <v>5.39</v>
      </c>
      <c r="Q2901" s="42">
        <v>5.49</v>
      </c>
      <c r="R2901" s="42">
        <v>5.6</v>
      </c>
      <c r="S2901" s="42">
        <v>5.7</v>
      </c>
      <c r="T2901" s="42">
        <v>5.81</v>
      </c>
      <c r="U2901" s="42">
        <v>5.91</v>
      </c>
      <c r="V2901" s="42">
        <v>6.02</v>
      </c>
      <c r="W2901" s="42">
        <v>6.12</v>
      </c>
      <c r="X2901" s="42">
        <v>6.23</v>
      </c>
      <c r="Y2901" s="42">
        <v>6.33</v>
      </c>
      <c r="Z2901" s="42">
        <v>6.44</v>
      </c>
      <c r="AA2901" s="42">
        <v>6.55</v>
      </c>
      <c r="AB2901" s="42">
        <v>6.65</v>
      </c>
      <c r="AC2901" s="42">
        <v>6.76</v>
      </c>
      <c r="AD2901" s="42">
        <v>6.86</v>
      </c>
      <c r="AE2901" s="42">
        <v>6.97</v>
      </c>
      <c r="AF2901" s="42">
        <v>7.07</v>
      </c>
      <c r="AG2901" s="42">
        <v>7.18</v>
      </c>
      <c r="AH2901" s="42">
        <v>7.28</v>
      </c>
      <c r="AI2901" s="42">
        <v>7.39</v>
      </c>
      <c r="AJ2901" s="42">
        <v>7.5</v>
      </c>
      <c r="AK2901" s="42">
        <v>7.6</v>
      </c>
      <c r="AL2901" s="42">
        <v>7.71</v>
      </c>
      <c r="AM2901" s="42">
        <v>7.81</v>
      </c>
      <c r="AN2901" s="42">
        <v>7.92</v>
      </c>
      <c r="AO2901" s="42">
        <v>8.02</v>
      </c>
      <c r="AP2901" s="42">
        <v>8.1300000000000008</v>
      </c>
    </row>
    <row r="2902" spans="1:42" x14ac:dyDescent="0.2">
      <c r="A2902" s="41">
        <v>28.9</v>
      </c>
      <c r="B2902" s="42">
        <v>3.91</v>
      </c>
      <c r="C2902" s="42">
        <v>4.01</v>
      </c>
      <c r="D2902" s="42">
        <v>4.12</v>
      </c>
      <c r="E2902" s="42">
        <v>4.22</v>
      </c>
      <c r="F2902" s="42">
        <v>4.33</v>
      </c>
      <c r="G2902" s="42">
        <v>4.43</v>
      </c>
      <c r="H2902" s="42">
        <v>4.54</v>
      </c>
      <c r="I2902" s="42">
        <v>4.6500000000000004</v>
      </c>
      <c r="J2902" s="42">
        <v>4.75</v>
      </c>
      <c r="K2902" s="42">
        <v>4.8600000000000003</v>
      </c>
      <c r="L2902" s="42">
        <v>4.96</v>
      </c>
      <c r="M2902" s="42">
        <v>5.07</v>
      </c>
      <c r="N2902" s="42">
        <v>5.17</v>
      </c>
      <c r="O2902" s="42">
        <v>5.28</v>
      </c>
      <c r="P2902" s="42">
        <v>5.38</v>
      </c>
      <c r="Q2902" s="42">
        <v>5.49</v>
      </c>
      <c r="R2902" s="42">
        <v>5.6</v>
      </c>
      <c r="S2902" s="42">
        <v>5.7</v>
      </c>
      <c r="T2902" s="42">
        <v>5.81</v>
      </c>
      <c r="U2902" s="42">
        <v>5.91</v>
      </c>
      <c r="V2902" s="42">
        <v>6.02</v>
      </c>
      <c r="W2902" s="42">
        <v>6.12</v>
      </c>
      <c r="X2902" s="42">
        <v>6.23</v>
      </c>
      <c r="Y2902" s="42">
        <v>6.33</v>
      </c>
      <c r="Z2902" s="42">
        <v>6.44</v>
      </c>
      <c r="AA2902" s="42">
        <v>6.54</v>
      </c>
      <c r="AB2902" s="42">
        <v>6.65</v>
      </c>
      <c r="AC2902" s="42">
        <v>6.76</v>
      </c>
      <c r="AD2902" s="42">
        <v>6.86</v>
      </c>
      <c r="AE2902" s="42">
        <v>6.97</v>
      </c>
      <c r="AF2902" s="42">
        <v>7.07</v>
      </c>
      <c r="AG2902" s="42">
        <v>7.18</v>
      </c>
      <c r="AH2902" s="42">
        <v>7.28</v>
      </c>
      <c r="AI2902" s="42">
        <v>7.39</v>
      </c>
      <c r="AJ2902" s="42">
        <v>7.49</v>
      </c>
      <c r="AK2902" s="42">
        <v>7.6</v>
      </c>
      <c r="AL2902" s="42">
        <v>7.7</v>
      </c>
      <c r="AM2902" s="42">
        <v>7.81</v>
      </c>
      <c r="AN2902" s="42">
        <v>7.92</v>
      </c>
      <c r="AO2902" s="42">
        <v>8.02</v>
      </c>
      <c r="AP2902" s="42">
        <v>8.1300000000000008</v>
      </c>
    </row>
    <row r="2903" spans="1:42" x14ac:dyDescent="0.2">
      <c r="A2903" s="41">
        <v>28.91</v>
      </c>
      <c r="B2903" s="42">
        <v>3.91</v>
      </c>
      <c r="C2903" s="42">
        <v>4.01</v>
      </c>
      <c r="D2903" s="42">
        <v>4.12</v>
      </c>
      <c r="E2903" s="42">
        <v>4.22</v>
      </c>
      <c r="F2903" s="42">
        <v>4.33</v>
      </c>
      <c r="G2903" s="42">
        <v>4.43</v>
      </c>
      <c r="H2903" s="42">
        <v>4.54</v>
      </c>
      <c r="I2903" s="42">
        <v>4.6399999999999997</v>
      </c>
      <c r="J2903" s="42">
        <v>4.75</v>
      </c>
      <c r="K2903" s="42">
        <v>4.8600000000000003</v>
      </c>
      <c r="L2903" s="42">
        <v>4.96</v>
      </c>
      <c r="M2903" s="42">
        <v>5.07</v>
      </c>
      <c r="N2903" s="42">
        <v>5.17</v>
      </c>
      <c r="O2903" s="42">
        <v>5.28</v>
      </c>
      <c r="P2903" s="42">
        <v>5.38</v>
      </c>
      <c r="Q2903" s="42">
        <v>5.49</v>
      </c>
      <c r="R2903" s="42">
        <v>5.59</v>
      </c>
      <c r="S2903" s="42">
        <v>5.7</v>
      </c>
      <c r="T2903" s="42">
        <v>5.81</v>
      </c>
      <c r="U2903" s="42">
        <v>5.91</v>
      </c>
      <c r="V2903" s="42">
        <v>6.02</v>
      </c>
      <c r="W2903" s="42">
        <v>6.12</v>
      </c>
      <c r="X2903" s="42">
        <v>6.23</v>
      </c>
      <c r="Y2903" s="42">
        <v>6.33</v>
      </c>
      <c r="Z2903" s="42">
        <v>6.44</v>
      </c>
      <c r="AA2903" s="42">
        <v>6.54</v>
      </c>
      <c r="AB2903" s="42">
        <v>6.65</v>
      </c>
      <c r="AC2903" s="42">
        <v>6.75</v>
      </c>
      <c r="AD2903" s="42">
        <v>6.86</v>
      </c>
      <c r="AE2903" s="42">
        <v>6.97</v>
      </c>
      <c r="AF2903" s="42">
        <v>7.07</v>
      </c>
      <c r="AG2903" s="42">
        <v>7.18</v>
      </c>
      <c r="AH2903" s="42">
        <v>7.28</v>
      </c>
      <c r="AI2903" s="42">
        <v>7.39</v>
      </c>
      <c r="AJ2903" s="42">
        <v>7.49</v>
      </c>
      <c r="AK2903" s="42">
        <v>7.6</v>
      </c>
      <c r="AL2903" s="42">
        <v>7.7</v>
      </c>
      <c r="AM2903" s="42">
        <v>7.81</v>
      </c>
      <c r="AN2903" s="42">
        <v>7.91</v>
      </c>
      <c r="AO2903" s="42">
        <v>8.02</v>
      </c>
      <c r="AP2903" s="42">
        <v>8.1300000000000008</v>
      </c>
    </row>
    <row r="2904" spans="1:42" x14ac:dyDescent="0.2">
      <c r="A2904" s="41">
        <v>28.92</v>
      </c>
      <c r="B2904" s="42">
        <v>3.91</v>
      </c>
      <c r="C2904" s="42">
        <v>4.01</v>
      </c>
      <c r="D2904" s="42">
        <v>4.12</v>
      </c>
      <c r="E2904" s="42">
        <v>4.22</v>
      </c>
      <c r="F2904" s="42">
        <v>4.33</v>
      </c>
      <c r="G2904" s="42">
        <v>4.43</v>
      </c>
      <c r="H2904" s="42">
        <v>4.54</v>
      </c>
      <c r="I2904" s="42">
        <v>4.6399999999999997</v>
      </c>
      <c r="J2904" s="42">
        <v>4.75</v>
      </c>
      <c r="K2904" s="42">
        <v>4.8499999999999996</v>
      </c>
      <c r="L2904" s="42">
        <v>4.96</v>
      </c>
      <c r="M2904" s="42">
        <v>5.07</v>
      </c>
      <c r="N2904" s="42">
        <v>5.17</v>
      </c>
      <c r="O2904" s="42">
        <v>5.28</v>
      </c>
      <c r="P2904" s="42">
        <v>5.38</v>
      </c>
      <c r="Q2904" s="42">
        <v>5.49</v>
      </c>
      <c r="R2904" s="42">
        <v>5.59</v>
      </c>
      <c r="S2904" s="42">
        <v>5.7</v>
      </c>
      <c r="T2904" s="42">
        <v>5.8</v>
      </c>
      <c r="U2904" s="42">
        <v>5.91</v>
      </c>
      <c r="V2904" s="42">
        <v>6.01</v>
      </c>
      <c r="W2904" s="42">
        <v>6.12</v>
      </c>
      <c r="X2904" s="42">
        <v>6.23</v>
      </c>
      <c r="Y2904" s="42">
        <v>6.33</v>
      </c>
      <c r="Z2904" s="42">
        <v>6.44</v>
      </c>
      <c r="AA2904" s="42">
        <v>6.54</v>
      </c>
      <c r="AB2904" s="42">
        <v>6.65</v>
      </c>
      <c r="AC2904" s="42">
        <v>6.75</v>
      </c>
      <c r="AD2904" s="42">
        <v>6.86</v>
      </c>
      <c r="AE2904" s="42">
        <v>6.96</v>
      </c>
      <c r="AF2904" s="42">
        <v>7.07</v>
      </c>
      <c r="AG2904" s="42">
        <v>7.17</v>
      </c>
      <c r="AH2904" s="42">
        <v>7.28</v>
      </c>
      <c r="AI2904" s="42">
        <v>7.39</v>
      </c>
      <c r="AJ2904" s="42">
        <v>7.49</v>
      </c>
      <c r="AK2904" s="42">
        <v>7.6</v>
      </c>
      <c r="AL2904" s="42">
        <v>7.7</v>
      </c>
      <c r="AM2904" s="42">
        <v>7.81</v>
      </c>
      <c r="AN2904" s="42">
        <v>7.91</v>
      </c>
      <c r="AO2904" s="42">
        <v>8.02</v>
      </c>
      <c r="AP2904" s="42">
        <v>8.1199999999999992</v>
      </c>
    </row>
    <row r="2905" spans="1:42" x14ac:dyDescent="0.2">
      <c r="A2905" s="41">
        <v>28.93</v>
      </c>
      <c r="B2905" s="42">
        <v>3.9</v>
      </c>
      <c r="C2905" s="42">
        <v>4.01</v>
      </c>
      <c r="D2905" s="42">
        <v>4.12</v>
      </c>
      <c r="E2905" s="42">
        <v>4.22</v>
      </c>
      <c r="F2905" s="42">
        <v>4.33</v>
      </c>
      <c r="G2905" s="42">
        <v>4.43</v>
      </c>
      <c r="H2905" s="42">
        <v>4.54</v>
      </c>
      <c r="I2905" s="42">
        <v>4.6399999999999997</v>
      </c>
      <c r="J2905" s="42">
        <v>4.75</v>
      </c>
      <c r="K2905" s="42">
        <v>4.8499999999999996</v>
      </c>
      <c r="L2905" s="42">
        <v>4.96</v>
      </c>
      <c r="M2905" s="42">
        <v>5.0599999999999996</v>
      </c>
      <c r="N2905" s="42">
        <v>5.17</v>
      </c>
      <c r="O2905" s="42">
        <v>5.28</v>
      </c>
      <c r="P2905" s="42">
        <v>5.38</v>
      </c>
      <c r="Q2905" s="42">
        <v>5.49</v>
      </c>
      <c r="R2905" s="42">
        <v>5.59</v>
      </c>
      <c r="S2905" s="42">
        <v>5.7</v>
      </c>
      <c r="T2905" s="42">
        <v>5.8</v>
      </c>
      <c r="U2905" s="42">
        <v>5.91</v>
      </c>
      <c r="V2905" s="42">
        <v>6.01</v>
      </c>
      <c r="W2905" s="42">
        <v>6.12</v>
      </c>
      <c r="X2905" s="42">
        <v>6.22</v>
      </c>
      <c r="Y2905" s="42">
        <v>6.33</v>
      </c>
      <c r="Z2905" s="42">
        <v>6.44</v>
      </c>
      <c r="AA2905" s="42">
        <v>6.54</v>
      </c>
      <c r="AB2905" s="42">
        <v>6.65</v>
      </c>
      <c r="AC2905" s="42">
        <v>6.75</v>
      </c>
      <c r="AD2905" s="42">
        <v>6.86</v>
      </c>
      <c r="AE2905" s="42">
        <v>6.96</v>
      </c>
      <c r="AF2905" s="42">
        <v>7.07</v>
      </c>
      <c r="AG2905" s="42">
        <v>7.17</v>
      </c>
      <c r="AH2905" s="42">
        <v>7.28</v>
      </c>
      <c r="AI2905" s="42">
        <v>7.38</v>
      </c>
      <c r="AJ2905" s="42">
        <v>7.49</v>
      </c>
      <c r="AK2905" s="42">
        <v>7.6</v>
      </c>
      <c r="AL2905" s="42">
        <v>7.7</v>
      </c>
      <c r="AM2905" s="42">
        <v>7.81</v>
      </c>
      <c r="AN2905" s="42">
        <v>7.91</v>
      </c>
      <c r="AO2905" s="42">
        <v>8.02</v>
      </c>
      <c r="AP2905" s="42">
        <v>8.1199999999999992</v>
      </c>
    </row>
    <row r="2906" spans="1:42" x14ac:dyDescent="0.2">
      <c r="A2906" s="41">
        <v>28.94</v>
      </c>
      <c r="B2906" s="42">
        <v>3.9</v>
      </c>
      <c r="C2906" s="42">
        <v>4.01</v>
      </c>
      <c r="D2906" s="42">
        <v>4.1100000000000003</v>
      </c>
      <c r="E2906" s="42">
        <v>4.22</v>
      </c>
      <c r="F2906" s="42">
        <v>4.33</v>
      </c>
      <c r="G2906" s="42">
        <v>4.43</v>
      </c>
      <c r="H2906" s="42">
        <v>4.54</v>
      </c>
      <c r="I2906" s="42">
        <v>4.6399999999999997</v>
      </c>
      <c r="J2906" s="42">
        <v>4.75</v>
      </c>
      <c r="K2906" s="42">
        <v>4.8499999999999996</v>
      </c>
      <c r="L2906" s="42">
        <v>4.96</v>
      </c>
      <c r="M2906" s="42">
        <v>5.0599999999999996</v>
      </c>
      <c r="N2906" s="42">
        <v>5.17</v>
      </c>
      <c r="O2906" s="42">
        <v>5.27</v>
      </c>
      <c r="P2906" s="42">
        <v>5.38</v>
      </c>
      <c r="Q2906" s="42">
        <v>5.49</v>
      </c>
      <c r="R2906" s="42">
        <v>5.59</v>
      </c>
      <c r="S2906" s="42">
        <v>5.7</v>
      </c>
      <c r="T2906" s="42">
        <v>5.8</v>
      </c>
      <c r="U2906" s="42">
        <v>5.91</v>
      </c>
      <c r="V2906" s="42">
        <v>6.01</v>
      </c>
      <c r="W2906" s="42">
        <v>6.12</v>
      </c>
      <c r="X2906" s="42">
        <v>6.22</v>
      </c>
      <c r="Y2906" s="42">
        <v>6.33</v>
      </c>
      <c r="Z2906" s="42">
        <v>6.43</v>
      </c>
      <c r="AA2906" s="42">
        <v>6.54</v>
      </c>
      <c r="AB2906" s="42">
        <v>6.65</v>
      </c>
      <c r="AC2906" s="42">
        <v>6.75</v>
      </c>
      <c r="AD2906" s="42">
        <v>6.86</v>
      </c>
      <c r="AE2906" s="42">
        <v>6.96</v>
      </c>
      <c r="AF2906" s="42">
        <v>7.07</v>
      </c>
      <c r="AG2906" s="42">
        <v>7.17</v>
      </c>
      <c r="AH2906" s="42">
        <v>7.28</v>
      </c>
      <c r="AI2906" s="42">
        <v>7.38</v>
      </c>
      <c r="AJ2906" s="42">
        <v>7.49</v>
      </c>
      <c r="AK2906" s="42">
        <v>7.59</v>
      </c>
      <c r="AL2906" s="42">
        <v>7.7</v>
      </c>
      <c r="AM2906" s="42">
        <v>7.8</v>
      </c>
      <c r="AN2906" s="42">
        <v>7.91</v>
      </c>
      <c r="AO2906" s="42">
        <v>8.02</v>
      </c>
      <c r="AP2906" s="42">
        <v>8.1199999999999992</v>
      </c>
    </row>
    <row r="2907" spans="1:42" x14ac:dyDescent="0.2">
      <c r="A2907" s="41">
        <v>28.95</v>
      </c>
      <c r="B2907" s="42">
        <v>3.9</v>
      </c>
      <c r="C2907" s="42">
        <v>4.01</v>
      </c>
      <c r="D2907" s="42">
        <v>4.1100000000000003</v>
      </c>
      <c r="E2907" s="42">
        <v>4.22</v>
      </c>
      <c r="F2907" s="42">
        <v>4.32</v>
      </c>
      <c r="G2907" s="42">
        <v>4.43</v>
      </c>
      <c r="H2907" s="42">
        <v>4.54</v>
      </c>
      <c r="I2907" s="42">
        <v>4.6399999999999997</v>
      </c>
      <c r="J2907" s="42">
        <v>4.75</v>
      </c>
      <c r="K2907" s="42">
        <v>4.8499999999999996</v>
      </c>
      <c r="L2907" s="42">
        <v>4.96</v>
      </c>
      <c r="M2907" s="42">
        <v>5.0599999999999996</v>
      </c>
      <c r="N2907" s="42">
        <v>5.17</v>
      </c>
      <c r="O2907" s="42">
        <v>5.27</v>
      </c>
      <c r="P2907" s="42">
        <v>5.38</v>
      </c>
      <c r="Q2907" s="42">
        <v>5.48</v>
      </c>
      <c r="R2907" s="42">
        <v>5.59</v>
      </c>
      <c r="S2907" s="42">
        <v>5.7</v>
      </c>
      <c r="T2907" s="42">
        <v>5.8</v>
      </c>
      <c r="U2907" s="42">
        <v>5.91</v>
      </c>
      <c r="V2907" s="42">
        <v>6.01</v>
      </c>
      <c r="W2907" s="42">
        <v>6.12</v>
      </c>
      <c r="X2907" s="42">
        <v>6.22</v>
      </c>
      <c r="Y2907" s="42">
        <v>6.33</v>
      </c>
      <c r="Z2907" s="42">
        <v>6.43</v>
      </c>
      <c r="AA2907" s="42">
        <v>6.54</v>
      </c>
      <c r="AB2907" s="42">
        <v>6.64</v>
      </c>
      <c r="AC2907" s="42">
        <v>6.75</v>
      </c>
      <c r="AD2907" s="42">
        <v>6.85</v>
      </c>
      <c r="AE2907" s="42">
        <v>6.96</v>
      </c>
      <c r="AF2907" s="42">
        <v>7.07</v>
      </c>
      <c r="AG2907" s="42">
        <v>7.17</v>
      </c>
      <c r="AH2907" s="42">
        <v>7.28</v>
      </c>
      <c r="AI2907" s="42">
        <v>7.38</v>
      </c>
      <c r="AJ2907" s="42">
        <v>7.49</v>
      </c>
      <c r="AK2907" s="42">
        <v>7.59</v>
      </c>
      <c r="AL2907" s="42">
        <v>7.7</v>
      </c>
      <c r="AM2907" s="42">
        <v>7.8</v>
      </c>
      <c r="AN2907" s="42">
        <v>7.91</v>
      </c>
      <c r="AO2907" s="42">
        <v>8.01</v>
      </c>
      <c r="AP2907" s="42">
        <v>8.1199999999999992</v>
      </c>
    </row>
    <row r="2908" spans="1:42" x14ac:dyDescent="0.2">
      <c r="A2908" s="41">
        <v>28.96</v>
      </c>
      <c r="B2908" s="42">
        <v>3.9</v>
      </c>
      <c r="C2908" s="42">
        <v>4.01</v>
      </c>
      <c r="D2908" s="42">
        <v>4.1100000000000003</v>
      </c>
      <c r="E2908" s="42">
        <v>4.22</v>
      </c>
      <c r="F2908" s="42">
        <v>4.32</v>
      </c>
      <c r="G2908" s="42">
        <v>4.43</v>
      </c>
      <c r="H2908" s="42">
        <v>4.53</v>
      </c>
      <c r="I2908" s="42">
        <v>4.6399999999999997</v>
      </c>
      <c r="J2908" s="42">
        <v>4.75</v>
      </c>
      <c r="K2908" s="42">
        <v>4.8499999999999996</v>
      </c>
      <c r="L2908" s="42">
        <v>4.96</v>
      </c>
      <c r="M2908" s="42">
        <v>5.0599999999999996</v>
      </c>
      <c r="N2908" s="42">
        <v>5.17</v>
      </c>
      <c r="O2908" s="42">
        <v>5.27</v>
      </c>
      <c r="P2908" s="42">
        <v>5.38</v>
      </c>
      <c r="Q2908" s="42">
        <v>5.48</v>
      </c>
      <c r="R2908" s="42">
        <v>5.59</v>
      </c>
      <c r="S2908" s="42">
        <v>5.69</v>
      </c>
      <c r="T2908" s="42">
        <v>5.8</v>
      </c>
      <c r="U2908" s="42">
        <v>5.91</v>
      </c>
      <c r="V2908" s="42">
        <v>6.01</v>
      </c>
      <c r="W2908" s="42">
        <v>6.12</v>
      </c>
      <c r="X2908" s="42">
        <v>6.22</v>
      </c>
      <c r="Y2908" s="42">
        <v>6.33</v>
      </c>
      <c r="Z2908" s="42">
        <v>6.43</v>
      </c>
      <c r="AA2908" s="42">
        <v>6.54</v>
      </c>
      <c r="AB2908" s="42">
        <v>6.64</v>
      </c>
      <c r="AC2908" s="42">
        <v>6.75</v>
      </c>
      <c r="AD2908" s="42">
        <v>6.85</v>
      </c>
      <c r="AE2908" s="42">
        <v>6.96</v>
      </c>
      <c r="AF2908" s="42">
        <v>7.06</v>
      </c>
      <c r="AG2908" s="42">
        <v>7.17</v>
      </c>
      <c r="AH2908" s="42">
        <v>7.28</v>
      </c>
      <c r="AI2908" s="42">
        <v>7.38</v>
      </c>
      <c r="AJ2908" s="42">
        <v>7.49</v>
      </c>
      <c r="AK2908" s="42">
        <v>7.59</v>
      </c>
      <c r="AL2908" s="42">
        <v>7.7</v>
      </c>
      <c r="AM2908" s="42">
        <v>7.8</v>
      </c>
      <c r="AN2908" s="42">
        <v>7.91</v>
      </c>
      <c r="AO2908" s="42">
        <v>8.01</v>
      </c>
      <c r="AP2908" s="42">
        <v>8.1199999999999992</v>
      </c>
    </row>
    <row r="2909" spans="1:42" x14ac:dyDescent="0.2">
      <c r="A2909" s="41">
        <v>28.97</v>
      </c>
      <c r="B2909" s="42">
        <v>3.9</v>
      </c>
      <c r="C2909" s="42">
        <v>4.01</v>
      </c>
      <c r="D2909" s="42">
        <v>4.1100000000000003</v>
      </c>
      <c r="E2909" s="42">
        <v>4.22</v>
      </c>
      <c r="F2909" s="42">
        <v>4.32</v>
      </c>
      <c r="G2909" s="42">
        <v>4.43</v>
      </c>
      <c r="H2909" s="42">
        <v>4.53</v>
      </c>
      <c r="I2909" s="42">
        <v>4.6399999999999997</v>
      </c>
      <c r="J2909" s="42">
        <v>4.74</v>
      </c>
      <c r="K2909" s="42">
        <v>4.8499999999999996</v>
      </c>
      <c r="L2909" s="42">
        <v>4.96</v>
      </c>
      <c r="M2909" s="42">
        <v>5.0599999999999996</v>
      </c>
      <c r="N2909" s="42">
        <v>5.17</v>
      </c>
      <c r="O2909" s="42">
        <v>5.27</v>
      </c>
      <c r="P2909" s="42">
        <v>5.38</v>
      </c>
      <c r="Q2909" s="42">
        <v>5.48</v>
      </c>
      <c r="R2909" s="42">
        <v>5.59</v>
      </c>
      <c r="S2909" s="42">
        <v>5.69</v>
      </c>
      <c r="T2909" s="42">
        <v>5.8</v>
      </c>
      <c r="U2909" s="42">
        <v>5.9</v>
      </c>
      <c r="V2909" s="42">
        <v>6.01</v>
      </c>
      <c r="W2909" s="42">
        <v>6.11</v>
      </c>
      <c r="X2909" s="42">
        <v>6.22</v>
      </c>
      <c r="Y2909" s="42">
        <v>6.33</v>
      </c>
      <c r="Z2909" s="42">
        <v>6.43</v>
      </c>
      <c r="AA2909" s="42">
        <v>6.54</v>
      </c>
      <c r="AB2909" s="42">
        <v>6.64</v>
      </c>
      <c r="AC2909" s="42">
        <v>6.75</v>
      </c>
      <c r="AD2909" s="42">
        <v>6.85</v>
      </c>
      <c r="AE2909" s="42">
        <v>6.96</v>
      </c>
      <c r="AF2909" s="42">
        <v>7.06</v>
      </c>
      <c r="AG2909" s="42">
        <v>7.17</v>
      </c>
      <c r="AH2909" s="42">
        <v>7.27</v>
      </c>
      <c r="AI2909" s="42">
        <v>7.38</v>
      </c>
      <c r="AJ2909" s="42">
        <v>7.48</v>
      </c>
      <c r="AK2909" s="42">
        <v>7.59</v>
      </c>
      <c r="AL2909" s="42">
        <v>7.7</v>
      </c>
      <c r="AM2909" s="42">
        <v>7.8</v>
      </c>
      <c r="AN2909" s="42">
        <v>7.91</v>
      </c>
      <c r="AO2909" s="42">
        <v>8.01</v>
      </c>
      <c r="AP2909" s="42">
        <v>8.1199999999999992</v>
      </c>
    </row>
    <row r="2910" spans="1:42" x14ac:dyDescent="0.2">
      <c r="A2910" s="41">
        <v>28.98</v>
      </c>
      <c r="B2910" s="42">
        <v>3.9</v>
      </c>
      <c r="C2910" s="42">
        <v>4.01</v>
      </c>
      <c r="D2910" s="42">
        <v>4.1100000000000003</v>
      </c>
      <c r="E2910" s="42">
        <v>4.22</v>
      </c>
      <c r="F2910" s="42">
        <v>4.32</v>
      </c>
      <c r="G2910" s="42">
        <v>4.43</v>
      </c>
      <c r="H2910" s="42">
        <v>4.53</v>
      </c>
      <c r="I2910" s="42">
        <v>4.6399999999999997</v>
      </c>
      <c r="J2910" s="42">
        <v>4.74</v>
      </c>
      <c r="K2910" s="42">
        <v>4.8499999999999996</v>
      </c>
      <c r="L2910" s="42">
        <v>4.95</v>
      </c>
      <c r="M2910" s="42">
        <v>5.0599999999999996</v>
      </c>
      <c r="N2910" s="42">
        <v>5.17</v>
      </c>
      <c r="O2910" s="42">
        <v>5.27</v>
      </c>
      <c r="P2910" s="42">
        <v>5.38</v>
      </c>
      <c r="Q2910" s="42">
        <v>5.48</v>
      </c>
      <c r="R2910" s="42">
        <v>5.59</v>
      </c>
      <c r="S2910" s="42">
        <v>5.69</v>
      </c>
      <c r="T2910" s="42">
        <v>5.8</v>
      </c>
      <c r="U2910" s="42">
        <v>5.9</v>
      </c>
      <c r="V2910" s="42">
        <v>6.01</v>
      </c>
      <c r="W2910" s="42">
        <v>6.11</v>
      </c>
      <c r="X2910" s="42">
        <v>6.22</v>
      </c>
      <c r="Y2910" s="42">
        <v>6.32</v>
      </c>
      <c r="Z2910" s="42">
        <v>6.43</v>
      </c>
      <c r="AA2910" s="42">
        <v>6.54</v>
      </c>
      <c r="AB2910" s="42">
        <v>6.64</v>
      </c>
      <c r="AC2910" s="42">
        <v>6.75</v>
      </c>
      <c r="AD2910" s="42">
        <v>6.85</v>
      </c>
      <c r="AE2910" s="42">
        <v>6.96</v>
      </c>
      <c r="AF2910" s="42">
        <v>7.06</v>
      </c>
      <c r="AG2910" s="42">
        <v>7.17</v>
      </c>
      <c r="AH2910" s="42">
        <v>7.27</v>
      </c>
      <c r="AI2910" s="42">
        <v>7.38</v>
      </c>
      <c r="AJ2910" s="42">
        <v>7.48</v>
      </c>
      <c r="AK2910" s="42">
        <v>7.59</v>
      </c>
      <c r="AL2910" s="42">
        <v>7.69</v>
      </c>
      <c r="AM2910" s="42">
        <v>7.8</v>
      </c>
      <c r="AN2910" s="42">
        <v>7.9</v>
      </c>
      <c r="AO2910" s="42">
        <v>8.01</v>
      </c>
      <c r="AP2910" s="42">
        <v>8.1199999999999992</v>
      </c>
    </row>
    <row r="2911" spans="1:42" x14ac:dyDescent="0.2">
      <c r="A2911" s="41">
        <v>28.99</v>
      </c>
      <c r="B2911" s="42">
        <v>3.9</v>
      </c>
      <c r="C2911" s="42">
        <v>4.01</v>
      </c>
      <c r="D2911" s="42">
        <v>4.1100000000000003</v>
      </c>
      <c r="E2911" s="42">
        <v>4.22</v>
      </c>
      <c r="F2911" s="42">
        <v>4.32</v>
      </c>
      <c r="G2911" s="42">
        <v>4.43</v>
      </c>
      <c r="H2911" s="42">
        <v>4.53</v>
      </c>
      <c r="I2911" s="42">
        <v>4.6399999999999997</v>
      </c>
      <c r="J2911" s="42">
        <v>4.74</v>
      </c>
      <c r="K2911" s="42">
        <v>4.8499999999999996</v>
      </c>
      <c r="L2911" s="42">
        <v>4.95</v>
      </c>
      <c r="M2911" s="42">
        <v>5.0599999999999996</v>
      </c>
      <c r="N2911" s="42">
        <v>5.16</v>
      </c>
      <c r="O2911" s="42">
        <v>5.27</v>
      </c>
      <c r="P2911" s="42">
        <v>5.38</v>
      </c>
      <c r="Q2911" s="42">
        <v>5.48</v>
      </c>
      <c r="R2911" s="42">
        <v>5.59</v>
      </c>
      <c r="S2911" s="42">
        <v>5.69</v>
      </c>
      <c r="T2911" s="42">
        <v>5.8</v>
      </c>
      <c r="U2911" s="42">
        <v>5.9</v>
      </c>
      <c r="V2911" s="42">
        <v>6.01</v>
      </c>
      <c r="W2911" s="42">
        <v>6.11</v>
      </c>
      <c r="X2911" s="42">
        <v>6.22</v>
      </c>
      <c r="Y2911" s="42">
        <v>6.32</v>
      </c>
      <c r="Z2911" s="42">
        <v>6.43</v>
      </c>
      <c r="AA2911" s="42">
        <v>6.53</v>
      </c>
      <c r="AB2911" s="42">
        <v>6.64</v>
      </c>
      <c r="AC2911" s="42">
        <v>6.74</v>
      </c>
      <c r="AD2911" s="42">
        <v>6.85</v>
      </c>
      <c r="AE2911" s="42">
        <v>6.96</v>
      </c>
      <c r="AF2911" s="42">
        <v>7.06</v>
      </c>
      <c r="AG2911" s="42">
        <v>7.17</v>
      </c>
      <c r="AH2911" s="42">
        <v>7.27</v>
      </c>
      <c r="AI2911" s="42">
        <v>7.38</v>
      </c>
      <c r="AJ2911" s="42">
        <v>7.48</v>
      </c>
      <c r="AK2911" s="42">
        <v>7.59</v>
      </c>
      <c r="AL2911" s="42">
        <v>7.69</v>
      </c>
      <c r="AM2911" s="42">
        <v>7.8</v>
      </c>
      <c r="AN2911" s="42">
        <v>7.9</v>
      </c>
      <c r="AO2911" s="42">
        <v>8.01</v>
      </c>
      <c r="AP2911" s="42">
        <v>8.11</v>
      </c>
    </row>
    <row r="2912" spans="1:42" x14ac:dyDescent="0.2">
      <c r="A2912" s="41">
        <v>29</v>
      </c>
      <c r="B2912" s="42">
        <v>3.9</v>
      </c>
      <c r="C2912" s="42">
        <v>4</v>
      </c>
      <c r="D2912" s="42">
        <v>4.1100000000000003</v>
      </c>
      <c r="E2912" s="42">
        <v>4.22</v>
      </c>
      <c r="F2912" s="42">
        <v>4.32</v>
      </c>
      <c r="G2912" s="42">
        <v>4.43</v>
      </c>
      <c r="H2912" s="42">
        <v>4.53</v>
      </c>
      <c r="I2912" s="42">
        <v>4.6399999999999997</v>
      </c>
      <c r="J2912" s="42">
        <v>4.74</v>
      </c>
      <c r="K2912" s="42">
        <v>4.8499999999999996</v>
      </c>
      <c r="L2912" s="42">
        <v>4.95</v>
      </c>
      <c r="M2912" s="42">
        <v>5.0599999999999996</v>
      </c>
      <c r="N2912" s="42">
        <v>5.16</v>
      </c>
      <c r="O2912" s="42">
        <v>5.27</v>
      </c>
      <c r="P2912" s="42">
        <v>5.37</v>
      </c>
      <c r="Q2912" s="42">
        <v>5.48</v>
      </c>
      <c r="R2912" s="42">
        <v>5.58</v>
      </c>
      <c r="S2912" s="42">
        <v>5.69</v>
      </c>
      <c r="T2912" s="42">
        <v>5.8</v>
      </c>
      <c r="U2912" s="42">
        <v>5.9</v>
      </c>
      <c r="V2912" s="42">
        <v>6.01</v>
      </c>
      <c r="W2912" s="42">
        <v>6.11</v>
      </c>
      <c r="X2912" s="42">
        <v>6.22</v>
      </c>
      <c r="Y2912" s="42">
        <v>6.32</v>
      </c>
      <c r="Z2912" s="42">
        <v>6.43</v>
      </c>
      <c r="AA2912" s="42">
        <v>6.53</v>
      </c>
      <c r="AB2912" s="42">
        <v>6.64</v>
      </c>
      <c r="AC2912" s="42">
        <v>6.74</v>
      </c>
      <c r="AD2912" s="42">
        <v>6.85</v>
      </c>
      <c r="AE2912" s="42">
        <v>6.95</v>
      </c>
      <c r="AF2912" s="42">
        <v>7.06</v>
      </c>
      <c r="AG2912" s="42">
        <v>7.16</v>
      </c>
      <c r="AH2912" s="42">
        <v>7.27</v>
      </c>
      <c r="AI2912" s="42">
        <v>7.38</v>
      </c>
      <c r="AJ2912" s="42">
        <v>7.48</v>
      </c>
      <c r="AK2912" s="42">
        <v>7.59</v>
      </c>
      <c r="AL2912" s="42">
        <v>7.69</v>
      </c>
      <c r="AM2912" s="42">
        <v>7.8</v>
      </c>
      <c r="AN2912" s="42">
        <v>7.9</v>
      </c>
      <c r="AO2912" s="42">
        <v>8.01</v>
      </c>
      <c r="AP2912" s="42">
        <v>8.11</v>
      </c>
    </row>
    <row r="2913" spans="1:42" x14ac:dyDescent="0.2">
      <c r="A2913" s="41">
        <v>29.01</v>
      </c>
      <c r="B2913" s="42">
        <v>3.9</v>
      </c>
      <c r="C2913" s="42">
        <v>4</v>
      </c>
      <c r="D2913" s="42">
        <v>4.1100000000000003</v>
      </c>
      <c r="E2913" s="42">
        <v>4.21</v>
      </c>
      <c r="F2913" s="42">
        <v>4.32</v>
      </c>
      <c r="G2913" s="42">
        <v>4.43</v>
      </c>
      <c r="H2913" s="42">
        <v>4.53</v>
      </c>
      <c r="I2913" s="42">
        <v>4.6399999999999997</v>
      </c>
      <c r="J2913" s="42">
        <v>4.74</v>
      </c>
      <c r="K2913" s="42">
        <v>4.8499999999999996</v>
      </c>
      <c r="L2913" s="42">
        <v>4.95</v>
      </c>
      <c r="M2913" s="42">
        <v>5.0599999999999996</v>
      </c>
      <c r="N2913" s="42">
        <v>5.16</v>
      </c>
      <c r="O2913" s="42">
        <v>5.27</v>
      </c>
      <c r="P2913" s="42">
        <v>5.37</v>
      </c>
      <c r="Q2913" s="42">
        <v>5.48</v>
      </c>
      <c r="R2913" s="42">
        <v>5.58</v>
      </c>
      <c r="S2913" s="42">
        <v>5.69</v>
      </c>
      <c r="T2913" s="42">
        <v>5.79</v>
      </c>
      <c r="U2913" s="42">
        <v>5.9</v>
      </c>
      <c r="V2913" s="42">
        <v>6.01</v>
      </c>
      <c r="W2913" s="42">
        <v>6.11</v>
      </c>
      <c r="X2913" s="42">
        <v>6.22</v>
      </c>
      <c r="Y2913" s="42">
        <v>6.32</v>
      </c>
      <c r="Z2913" s="42">
        <v>6.43</v>
      </c>
      <c r="AA2913" s="42">
        <v>6.53</v>
      </c>
      <c r="AB2913" s="42">
        <v>6.64</v>
      </c>
      <c r="AC2913" s="42">
        <v>6.74</v>
      </c>
      <c r="AD2913" s="42">
        <v>6.85</v>
      </c>
      <c r="AE2913" s="42">
        <v>6.95</v>
      </c>
      <c r="AF2913" s="42">
        <v>7.06</v>
      </c>
      <c r="AG2913" s="42">
        <v>7.16</v>
      </c>
      <c r="AH2913" s="42">
        <v>7.27</v>
      </c>
      <c r="AI2913" s="42">
        <v>7.37</v>
      </c>
      <c r="AJ2913" s="42">
        <v>7.48</v>
      </c>
      <c r="AK2913" s="42">
        <v>7.58</v>
      </c>
      <c r="AL2913" s="42">
        <v>7.69</v>
      </c>
      <c r="AM2913" s="42">
        <v>7.8</v>
      </c>
      <c r="AN2913" s="42">
        <v>7.9</v>
      </c>
      <c r="AO2913" s="42">
        <v>8.01</v>
      </c>
      <c r="AP2913" s="42">
        <v>8.11</v>
      </c>
    </row>
    <row r="2914" spans="1:42" x14ac:dyDescent="0.2">
      <c r="A2914" s="41">
        <v>29.02</v>
      </c>
      <c r="B2914" s="42">
        <v>3.9</v>
      </c>
      <c r="C2914" s="42">
        <v>4</v>
      </c>
      <c r="D2914" s="42">
        <v>4.1100000000000003</v>
      </c>
      <c r="E2914" s="42">
        <v>4.21</v>
      </c>
      <c r="F2914" s="42">
        <v>4.32</v>
      </c>
      <c r="G2914" s="42">
        <v>4.42</v>
      </c>
      <c r="H2914" s="42">
        <v>4.53</v>
      </c>
      <c r="I2914" s="42">
        <v>4.63</v>
      </c>
      <c r="J2914" s="42">
        <v>4.74</v>
      </c>
      <c r="K2914" s="42">
        <v>4.8499999999999996</v>
      </c>
      <c r="L2914" s="42">
        <v>4.95</v>
      </c>
      <c r="M2914" s="42">
        <v>5.0599999999999996</v>
      </c>
      <c r="N2914" s="42">
        <v>5.16</v>
      </c>
      <c r="O2914" s="42">
        <v>5.27</v>
      </c>
      <c r="P2914" s="42">
        <v>5.37</v>
      </c>
      <c r="Q2914" s="42">
        <v>5.48</v>
      </c>
      <c r="R2914" s="42">
        <v>5.58</v>
      </c>
      <c r="S2914" s="42">
        <v>5.69</v>
      </c>
      <c r="T2914" s="42">
        <v>5.79</v>
      </c>
      <c r="U2914" s="42">
        <v>5.9</v>
      </c>
      <c r="V2914" s="42">
        <v>6</v>
      </c>
      <c r="W2914" s="42">
        <v>6.11</v>
      </c>
      <c r="X2914" s="42">
        <v>6.21</v>
      </c>
      <c r="Y2914" s="42">
        <v>6.32</v>
      </c>
      <c r="Z2914" s="42">
        <v>6.43</v>
      </c>
      <c r="AA2914" s="42">
        <v>6.53</v>
      </c>
      <c r="AB2914" s="42">
        <v>6.64</v>
      </c>
      <c r="AC2914" s="42">
        <v>6.74</v>
      </c>
      <c r="AD2914" s="42">
        <v>6.85</v>
      </c>
      <c r="AE2914" s="42">
        <v>6.95</v>
      </c>
      <c r="AF2914" s="42">
        <v>7.06</v>
      </c>
      <c r="AG2914" s="42">
        <v>7.16</v>
      </c>
      <c r="AH2914" s="42">
        <v>7.27</v>
      </c>
      <c r="AI2914" s="42">
        <v>7.37</v>
      </c>
      <c r="AJ2914" s="42">
        <v>7.48</v>
      </c>
      <c r="AK2914" s="42">
        <v>7.58</v>
      </c>
      <c r="AL2914" s="42">
        <v>7.69</v>
      </c>
      <c r="AM2914" s="42">
        <v>7.79</v>
      </c>
      <c r="AN2914" s="42">
        <v>7.9</v>
      </c>
      <c r="AO2914" s="42">
        <v>8</v>
      </c>
      <c r="AP2914" s="42">
        <v>8.11</v>
      </c>
    </row>
    <row r="2915" spans="1:42" x14ac:dyDescent="0.2">
      <c r="A2915" s="41">
        <v>29.03</v>
      </c>
      <c r="B2915" s="42">
        <v>3.9</v>
      </c>
      <c r="C2915" s="42">
        <v>4</v>
      </c>
      <c r="D2915" s="42">
        <v>4.1100000000000003</v>
      </c>
      <c r="E2915" s="42">
        <v>4.21</v>
      </c>
      <c r="F2915" s="42">
        <v>4.32</v>
      </c>
      <c r="G2915" s="42">
        <v>4.42</v>
      </c>
      <c r="H2915" s="42">
        <v>4.53</v>
      </c>
      <c r="I2915" s="42">
        <v>4.63</v>
      </c>
      <c r="J2915" s="42">
        <v>4.74</v>
      </c>
      <c r="K2915" s="42">
        <v>4.84</v>
      </c>
      <c r="L2915" s="42">
        <v>4.95</v>
      </c>
      <c r="M2915" s="42">
        <v>5.0599999999999996</v>
      </c>
      <c r="N2915" s="42">
        <v>5.16</v>
      </c>
      <c r="O2915" s="42">
        <v>5.27</v>
      </c>
      <c r="P2915" s="42">
        <v>5.37</v>
      </c>
      <c r="Q2915" s="42">
        <v>5.48</v>
      </c>
      <c r="R2915" s="42">
        <v>5.58</v>
      </c>
      <c r="S2915" s="42">
        <v>5.69</v>
      </c>
      <c r="T2915" s="42">
        <v>5.79</v>
      </c>
      <c r="U2915" s="42">
        <v>5.9</v>
      </c>
      <c r="V2915" s="42">
        <v>6</v>
      </c>
      <c r="W2915" s="42">
        <v>6.11</v>
      </c>
      <c r="X2915" s="42">
        <v>6.21</v>
      </c>
      <c r="Y2915" s="42">
        <v>6.32</v>
      </c>
      <c r="Z2915" s="42">
        <v>6.42</v>
      </c>
      <c r="AA2915" s="42">
        <v>6.53</v>
      </c>
      <c r="AB2915" s="42">
        <v>6.63</v>
      </c>
      <c r="AC2915" s="42">
        <v>6.74</v>
      </c>
      <c r="AD2915" s="42">
        <v>6.85</v>
      </c>
      <c r="AE2915" s="42">
        <v>6.95</v>
      </c>
      <c r="AF2915" s="42">
        <v>7.06</v>
      </c>
      <c r="AG2915" s="42">
        <v>7.16</v>
      </c>
      <c r="AH2915" s="42">
        <v>7.27</v>
      </c>
      <c r="AI2915" s="42">
        <v>7.37</v>
      </c>
      <c r="AJ2915" s="42">
        <v>7.48</v>
      </c>
      <c r="AK2915" s="42">
        <v>7.58</v>
      </c>
      <c r="AL2915" s="42">
        <v>7.69</v>
      </c>
      <c r="AM2915" s="42">
        <v>7.79</v>
      </c>
      <c r="AN2915" s="42">
        <v>7.9</v>
      </c>
      <c r="AO2915" s="42">
        <v>8</v>
      </c>
      <c r="AP2915" s="42">
        <v>8.11</v>
      </c>
    </row>
    <row r="2916" spans="1:42" x14ac:dyDescent="0.2">
      <c r="A2916" s="41">
        <v>29.04</v>
      </c>
      <c r="B2916" s="42">
        <v>3.9</v>
      </c>
      <c r="C2916" s="42">
        <v>4</v>
      </c>
      <c r="D2916" s="42">
        <v>4.1100000000000003</v>
      </c>
      <c r="E2916" s="42">
        <v>4.21</v>
      </c>
      <c r="F2916" s="42">
        <v>4.32</v>
      </c>
      <c r="G2916" s="42">
        <v>4.42</v>
      </c>
      <c r="H2916" s="42">
        <v>4.53</v>
      </c>
      <c r="I2916" s="42">
        <v>4.63</v>
      </c>
      <c r="J2916" s="42">
        <v>4.74</v>
      </c>
      <c r="K2916" s="42">
        <v>4.84</v>
      </c>
      <c r="L2916" s="42">
        <v>4.95</v>
      </c>
      <c r="M2916" s="42">
        <v>5.05</v>
      </c>
      <c r="N2916" s="42">
        <v>5.16</v>
      </c>
      <c r="O2916" s="42">
        <v>5.26</v>
      </c>
      <c r="P2916" s="42">
        <v>5.37</v>
      </c>
      <c r="Q2916" s="42">
        <v>5.48</v>
      </c>
      <c r="R2916" s="42">
        <v>5.58</v>
      </c>
      <c r="S2916" s="42">
        <v>5.69</v>
      </c>
      <c r="T2916" s="42">
        <v>5.79</v>
      </c>
      <c r="U2916" s="42">
        <v>5.9</v>
      </c>
      <c r="V2916" s="42">
        <v>6</v>
      </c>
      <c r="W2916" s="42">
        <v>6.11</v>
      </c>
      <c r="X2916" s="42">
        <v>6.21</v>
      </c>
      <c r="Y2916" s="42">
        <v>6.32</v>
      </c>
      <c r="Z2916" s="42">
        <v>6.42</v>
      </c>
      <c r="AA2916" s="42">
        <v>6.53</v>
      </c>
      <c r="AB2916" s="42">
        <v>6.63</v>
      </c>
      <c r="AC2916" s="42">
        <v>6.74</v>
      </c>
      <c r="AD2916" s="42">
        <v>6.84</v>
      </c>
      <c r="AE2916" s="42">
        <v>6.95</v>
      </c>
      <c r="AF2916" s="42">
        <v>7.05</v>
      </c>
      <c r="AG2916" s="42">
        <v>7.16</v>
      </c>
      <c r="AH2916" s="42">
        <v>7.26</v>
      </c>
      <c r="AI2916" s="42">
        <v>7.37</v>
      </c>
      <c r="AJ2916" s="42">
        <v>7.48</v>
      </c>
      <c r="AK2916" s="42">
        <v>7.58</v>
      </c>
      <c r="AL2916" s="42">
        <v>7.69</v>
      </c>
      <c r="AM2916" s="42">
        <v>7.79</v>
      </c>
      <c r="AN2916" s="42">
        <v>7.9</v>
      </c>
      <c r="AO2916" s="42">
        <v>8</v>
      </c>
      <c r="AP2916" s="42">
        <v>8.11</v>
      </c>
    </row>
    <row r="2917" spans="1:42" x14ac:dyDescent="0.2">
      <c r="A2917" s="41">
        <v>29.05</v>
      </c>
      <c r="B2917" s="42">
        <v>3.9</v>
      </c>
      <c r="C2917" s="42">
        <v>4</v>
      </c>
      <c r="D2917" s="42">
        <v>4.1100000000000003</v>
      </c>
      <c r="E2917" s="42">
        <v>4.21</v>
      </c>
      <c r="F2917" s="42">
        <v>4.32</v>
      </c>
      <c r="G2917" s="42">
        <v>4.42</v>
      </c>
      <c r="H2917" s="42">
        <v>4.53</v>
      </c>
      <c r="I2917" s="42">
        <v>4.63</v>
      </c>
      <c r="J2917" s="42">
        <v>4.74</v>
      </c>
      <c r="K2917" s="42">
        <v>4.84</v>
      </c>
      <c r="L2917" s="42">
        <v>4.95</v>
      </c>
      <c r="M2917" s="42">
        <v>5.05</v>
      </c>
      <c r="N2917" s="42">
        <v>5.16</v>
      </c>
      <c r="O2917" s="42">
        <v>5.26</v>
      </c>
      <c r="P2917" s="42">
        <v>5.37</v>
      </c>
      <c r="Q2917" s="42">
        <v>5.47</v>
      </c>
      <c r="R2917" s="42">
        <v>5.58</v>
      </c>
      <c r="S2917" s="42">
        <v>5.68</v>
      </c>
      <c r="T2917" s="42">
        <v>5.79</v>
      </c>
      <c r="U2917" s="42">
        <v>5.9</v>
      </c>
      <c r="V2917" s="42">
        <v>6</v>
      </c>
      <c r="W2917" s="42">
        <v>6.11</v>
      </c>
      <c r="X2917" s="42">
        <v>6.21</v>
      </c>
      <c r="Y2917" s="42">
        <v>6.32</v>
      </c>
      <c r="Z2917" s="42">
        <v>6.42</v>
      </c>
      <c r="AA2917" s="42">
        <v>6.53</v>
      </c>
      <c r="AB2917" s="42">
        <v>6.63</v>
      </c>
      <c r="AC2917" s="42">
        <v>6.74</v>
      </c>
      <c r="AD2917" s="42">
        <v>6.84</v>
      </c>
      <c r="AE2917" s="42">
        <v>6.95</v>
      </c>
      <c r="AF2917" s="42">
        <v>7.05</v>
      </c>
      <c r="AG2917" s="42">
        <v>7.16</v>
      </c>
      <c r="AH2917" s="42">
        <v>7.26</v>
      </c>
      <c r="AI2917" s="42">
        <v>7.37</v>
      </c>
      <c r="AJ2917" s="42">
        <v>7.47</v>
      </c>
      <c r="AK2917" s="42">
        <v>7.58</v>
      </c>
      <c r="AL2917" s="42">
        <v>7.68</v>
      </c>
      <c r="AM2917" s="42">
        <v>7.79</v>
      </c>
      <c r="AN2917" s="42">
        <v>7.9</v>
      </c>
      <c r="AO2917" s="42">
        <v>8</v>
      </c>
      <c r="AP2917" s="42">
        <v>8.11</v>
      </c>
    </row>
    <row r="2918" spans="1:42" x14ac:dyDescent="0.2">
      <c r="A2918" s="41">
        <v>29.06</v>
      </c>
      <c r="B2918" s="42">
        <v>3.89</v>
      </c>
      <c r="C2918" s="42">
        <v>4</v>
      </c>
      <c r="D2918" s="42">
        <v>4.1100000000000003</v>
      </c>
      <c r="E2918" s="42">
        <v>4.21</v>
      </c>
      <c r="F2918" s="42">
        <v>4.32</v>
      </c>
      <c r="G2918" s="42">
        <v>4.42</v>
      </c>
      <c r="H2918" s="42">
        <v>4.53</v>
      </c>
      <c r="I2918" s="42">
        <v>4.63</v>
      </c>
      <c r="J2918" s="42">
        <v>4.74</v>
      </c>
      <c r="K2918" s="42">
        <v>4.84</v>
      </c>
      <c r="L2918" s="42">
        <v>4.95</v>
      </c>
      <c r="M2918" s="42">
        <v>5.05</v>
      </c>
      <c r="N2918" s="42">
        <v>5.16</v>
      </c>
      <c r="O2918" s="42">
        <v>5.26</v>
      </c>
      <c r="P2918" s="42">
        <v>5.37</v>
      </c>
      <c r="Q2918" s="42">
        <v>5.47</v>
      </c>
      <c r="R2918" s="42">
        <v>5.58</v>
      </c>
      <c r="S2918" s="42">
        <v>5.68</v>
      </c>
      <c r="T2918" s="42">
        <v>5.79</v>
      </c>
      <c r="U2918" s="42">
        <v>5.89</v>
      </c>
      <c r="V2918" s="42">
        <v>6</v>
      </c>
      <c r="W2918" s="42">
        <v>6.1</v>
      </c>
      <c r="X2918" s="42">
        <v>6.21</v>
      </c>
      <c r="Y2918" s="42">
        <v>6.32</v>
      </c>
      <c r="Z2918" s="42">
        <v>6.42</v>
      </c>
      <c r="AA2918" s="42">
        <v>6.53</v>
      </c>
      <c r="AB2918" s="42">
        <v>6.63</v>
      </c>
      <c r="AC2918" s="42">
        <v>6.74</v>
      </c>
      <c r="AD2918" s="42">
        <v>6.84</v>
      </c>
      <c r="AE2918" s="42">
        <v>6.95</v>
      </c>
      <c r="AF2918" s="42">
        <v>7.05</v>
      </c>
      <c r="AG2918" s="42">
        <v>7.16</v>
      </c>
      <c r="AH2918" s="42">
        <v>7.26</v>
      </c>
      <c r="AI2918" s="42">
        <v>7.37</v>
      </c>
      <c r="AJ2918" s="42">
        <v>7.47</v>
      </c>
      <c r="AK2918" s="42">
        <v>7.58</v>
      </c>
      <c r="AL2918" s="42">
        <v>7.68</v>
      </c>
      <c r="AM2918" s="42">
        <v>7.79</v>
      </c>
      <c r="AN2918" s="42">
        <v>7.89</v>
      </c>
      <c r="AO2918" s="42">
        <v>8</v>
      </c>
      <c r="AP2918" s="42">
        <v>8.1</v>
      </c>
    </row>
    <row r="2919" spans="1:42" x14ac:dyDescent="0.2">
      <c r="A2919" s="41">
        <v>29.07</v>
      </c>
      <c r="B2919" s="42">
        <v>3.89</v>
      </c>
      <c r="C2919" s="42">
        <v>4</v>
      </c>
      <c r="D2919" s="42">
        <v>4.0999999999999996</v>
      </c>
      <c r="E2919" s="42">
        <v>4.21</v>
      </c>
      <c r="F2919" s="42">
        <v>4.3099999999999996</v>
      </c>
      <c r="G2919" s="42">
        <v>4.42</v>
      </c>
      <c r="H2919" s="42">
        <v>4.53</v>
      </c>
      <c r="I2919" s="42">
        <v>4.63</v>
      </c>
      <c r="J2919" s="42">
        <v>4.74</v>
      </c>
      <c r="K2919" s="42">
        <v>4.84</v>
      </c>
      <c r="L2919" s="42">
        <v>4.95</v>
      </c>
      <c r="M2919" s="42">
        <v>5.05</v>
      </c>
      <c r="N2919" s="42">
        <v>5.16</v>
      </c>
      <c r="O2919" s="42">
        <v>5.26</v>
      </c>
      <c r="P2919" s="42">
        <v>5.37</v>
      </c>
      <c r="Q2919" s="42">
        <v>5.47</v>
      </c>
      <c r="R2919" s="42">
        <v>5.58</v>
      </c>
      <c r="S2919" s="42">
        <v>5.68</v>
      </c>
      <c r="T2919" s="42">
        <v>5.79</v>
      </c>
      <c r="U2919" s="42">
        <v>5.89</v>
      </c>
      <c r="V2919" s="42">
        <v>6</v>
      </c>
      <c r="W2919" s="42">
        <v>6.1</v>
      </c>
      <c r="X2919" s="42">
        <v>6.21</v>
      </c>
      <c r="Y2919" s="42">
        <v>6.31</v>
      </c>
      <c r="Z2919" s="42">
        <v>6.42</v>
      </c>
      <c r="AA2919" s="42">
        <v>6.52</v>
      </c>
      <c r="AB2919" s="42">
        <v>6.63</v>
      </c>
      <c r="AC2919" s="42">
        <v>6.74</v>
      </c>
      <c r="AD2919" s="42">
        <v>6.84</v>
      </c>
      <c r="AE2919" s="42">
        <v>6.95</v>
      </c>
      <c r="AF2919" s="42">
        <v>7.05</v>
      </c>
      <c r="AG2919" s="42">
        <v>7.16</v>
      </c>
      <c r="AH2919" s="42">
        <v>7.26</v>
      </c>
      <c r="AI2919" s="42">
        <v>7.37</v>
      </c>
      <c r="AJ2919" s="42">
        <v>7.47</v>
      </c>
      <c r="AK2919" s="42">
        <v>7.58</v>
      </c>
      <c r="AL2919" s="42">
        <v>7.68</v>
      </c>
      <c r="AM2919" s="42">
        <v>7.79</v>
      </c>
      <c r="AN2919" s="42">
        <v>7.89</v>
      </c>
      <c r="AO2919" s="42">
        <v>8</v>
      </c>
      <c r="AP2919" s="42">
        <v>8.1</v>
      </c>
    </row>
    <row r="2920" spans="1:42" x14ac:dyDescent="0.2">
      <c r="A2920" s="41">
        <v>29.08</v>
      </c>
      <c r="B2920" s="42">
        <v>3.89</v>
      </c>
      <c r="C2920" s="42">
        <v>4</v>
      </c>
      <c r="D2920" s="42">
        <v>4.0999999999999996</v>
      </c>
      <c r="E2920" s="42">
        <v>4.21</v>
      </c>
      <c r="F2920" s="42">
        <v>4.3099999999999996</v>
      </c>
      <c r="G2920" s="42">
        <v>4.42</v>
      </c>
      <c r="H2920" s="42">
        <v>4.5199999999999996</v>
      </c>
      <c r="I2920" s="42">
        <v>4.63</v>
      </c>
      <c r="J2920" s="42">
        <v>4.7300000000000004</v>
      </c>
      <c r="K2920" s="42">
        <v>4.84</v>
      </c>
      <c r="L2920" s="42">
        <v>4.95</v>
      </c>
      <c r="M2920" s="42">
        <v>5.05</v>
      </c>
      <c r="N2920" s="42">
        <v>5.16</v>
      </c>
      <c r="O2920" s="42">
        <v>5.26</v>
      </c>
      <c r="P2920" s="42">
        <v>5.37</v>
      </c>
      <c r="Q2920" s="42">
        <v>5.47</v>
      </c>
      <c r="R2920" s="42">
        <v>5.58</v>
      </c>
      <c r="S2920" s="42">
        <v>5.68</v>
      </c>
      <c r="T2920" s="42">
        <v>5.79</v>
      </c>
      <c r="U2920" s="42">
        <v>5.89</v>
      </c>
      <c r="V2920" s="42">
        <v>6</v>
      </c>
      <c r="W2920" s="42">
        <v>6.1</v>
      </c>
      <c r="X2920" s="42">
        <v>6.21</v>
      </c>
      <c r="Y2920" s="42">
        <v>6.31</v>
      </c>
      <c r="Z2920" s="42">
        <v>6.42</v>
      </c>
      <c r="AA2920" s="42">
        <v>6.52</v>
      </c>
      <c r="AB2920" s="42">
        <v>6.63</v>
      </c>
      <c r="AC2920" s="42">
        <v>6.73</v>
      </c>
      <c r="AD2920" s="42">
        <v>6.84</v>
      </c>
      <c r="AE2920" s="42">
        <v>6.94</v>
      </c>
      <c r="AF2920" s="42">
        <v>7.05</v>
      </c>
      <c r="AG2920" s="42">
        <v>7.15</v>
      </c>
      <c r="AH2920" s="42">
        <v>7.26</v>
      </c>
      <c r="AI2920" s="42">
        <v>7.37</v>
      </c>
      <c r="AJ2920" s="42">
        <v>7.47</v>
      </c>
      <c r="AK2920" s="42">
        <v>7.58</v>
      </c>
      <c r="AL2920" s="42">
        <v>7.68</v>
      </c>
      <c r="AM2920" s="42">
        <v>7.79</v>
      </c>
      <c r="AN2920" s="42">
        <v>7.89</v>
      </c>
      <c r="AO2920" s="42">
        <v>8</v>
      </c>
      <c r="AP2920" s="42">
        <v>8.1</v>
      </c>
    </row>
    <row r="2921" spans="1:42" x14ac:dyDescent="0.2">
      <c r="A2921" s="41">
        <v>29.09</v>
      </c>
      <c r="B2921" s="42">
        <v>3.89</v>
      </c>
      <c r="C2921" s="42">
        <v>4</v>
      </c>
      <c r="D2921" s="42">
        <v>4.0999999999999996</v>
      </c>
      <c r="E2921" s="42">
        <v>4.21</v>
      </c>
      <c r="F2921" s="42">
        <v>4.3099999999999996</v>
      </c>
      <c r="G2921" s="42">
        <v>4.42</v>
      </c>
      <c r="H2921" s="42">
        <v>4.5199999999999996</v>
      </c>
      <c r="I2921" s="42">
        <v>4.63</v>
      </c>
      <c r="J2921" s="42">
        <v>4.7300000000000004</v>
      </c>
      <c r="K2921" s="42">
        <v>4.84</v>
      </c>
      <c r="L2921" s="42">
        <v>4.9400000000000004</v>
      </c>
      <c r="M2921" s="42">
        <v>5.05</v>
      </c>
      <c r="N2921" s="42">
        <v>5.15</v>
      </c>
      <c r="O2921" s="42">
        <v>5.26</v>
      </c>
      <c r="P2921" s="42">
        <v>5.37</v>
      </c>
      <c r="Q2921" s="42">
        <v>5.47</v>
      </c>
      <c r="R2921" s="42">
        <v>5.58</v>
      </c>
      <c r="S2921" s="42">
        <v>5.68</v>
      </c>
      <c r="T2921" s="42">
        <v>5.79</v>
      </c>
      <c r="U2921" s="42">
        <v>5.89</v>
      </c>
      <c r="V2921" s="42">
        <v>6</v>
      </c>
      <c r="W2921" s="42">
        <v>6.1</v>
      </c>
      <c r="X2921" s="42">
        <v>6.21</v>
      </c>
      <c r="Y2921" s="42">
        <v>6.31</v>
      </c>
      <c r="Z2921" s="42">
        <v>6.42</v>
      </c>
      <c r="AA2921" s="42">
        <v>6.52</v>
      </c>
      <c r="AB2921" s="42">
        <v>6.63</v>
      </c>
      <c r="AC2921" s="42">
        <v>6.73</v>
      </c>
      <c r="AD2921" s="42">
        <v>6.84</v>
      </c>
      <c r="AE2921" s="42">
        <v>6.94</v>
      </c>
      <c r="AF2921" s="42">
        <v>7.05</v>
      </c>
      <c r="AG2921" s="42">
        <v>7.15</v>
      </c>
      <c r="AH2921" s="42">
        <v>7.26</v>
      </c>
      <c r="AI2921" s="42">
        <v>7.36</v>
      </c>
      <c r="AJ2921" s="42">
        <v>7.47</v>
      </c>
      <c r="AK2921" s="42">
        <v>7.57</v>
      </c>
      <c r="AL2921" s="42">
        <v>7.68</v>
      </c>
      <c r="AM2921" s="42">
        <v>7.78</v>
      </c>
      <c r="AN2921" s="42">
        <v>7.89</v>
      </c>
      <c r="AO2921" s="42">
        <v>7.99</v>
      </c>
      <c r="AP2921" s="42">
        <v>8.1</v>
      </c>
    </row>
    <row r="2922" spans="1:42" x14ac:dyDescent="0.2">
      <c r="A2922" s="41">
        <v>29.1</v>
      </c>
      <c r="B2922" s="42">
        <v>3.89</v>
      </c>
      <c r="C2922" s="42">
        <v>4</v>
      </c>
      <c r="D2922" s="42">
        <v>4.0999999999999996</v>
      </c>
      <c r="E2922" s="42">
        <v>4.21</v>
      </c>
      <c r="F2922" s="42">
        <v>4.3099999999999996</v>
      </c>
      <c r="G2922" s="42">
        <v>4.42</v>
      </c>
      <c r="H2922" s="42">
        <v>4.5199999999999996</v>
      </c>
      <c r="I2922" s="42">
        <v>4.63</v>
      </c>
      <c r="J2922" s="42">
        <v>4.7300000000000004</v>
      </c>
      <c r="K2922" s="42">
        <v>4.84</v>
      </c>
      <c r="L2922" s="42">
        <v>4.9400000000000004</v>
      </c>
      <c r="M2922" s="42">
        <v>5.05</v>
      </c>
      <c r="N2922" s="42">
        <v>5.15</v>
      </c>
      <c r="O2922" s="42">
        <v>5.26</v>
      </c>
      <c r="P2922" s="42">
        <v>5.36</v>
      </c>
      <c r="Q2922" s="42">
        <v>5.47</v>
      </c>
      <c r="R2922" s="42">
        <v>5.57</v>
      </c>
      <c r="S2922" s="42">
        <v>5.68</v>
      </c>
      <c r="T2922" s="42">
        <v>5.78</v>
      </c>
      <c r="U2922" s="42">
        <v>5.89</v>
      </c>
      <c r="V2922" s="42">
        <v>6</v>
      </c>
      <c r="W2922" s="42">
        <v>6.1</v>
      </c>
      <c r="X2922" s="42">
        <v>6.21</v>
      </c>
      <c r="Y2922" s="42">
        <v>6.31</v>
      </c>
      <c r="Z2922" s="42">
        <v>6.42</v>
      </c>
      <c r="AA2922" s="42">
        <v>6.52</v>
      </c>
      <c r="AB2922" s="42">
        <v>6.63</v>
      </c>
      <c r="AC2922" s="42">
        <v>6.73</v>
      </c>
      <c r="AD2922" s="42">
        <v>6.84</v>
      </c>
      <c r="AE2922" s="42">
        <v>6.94</v>
      </c>
      <c r="AF2922" s="42">
        <v>7.05</v>
      </c>
      <c r="AG2922" s="42">
        <v>7.15</v>
      </c>
      <c r="AH2922" s="42">
        <v>7.26</v>
      </c>
      <c r="AI2922" s="42">
        <v>7.36</v>
      </c>
      <c r="AJ2922" s="42">
        <v>7.47</v>
      </c>
      <c r="AK2922" s="42">
        <v>7.57</v>
      </c>
      <c r="AL2922" s="42">
        <v>7.68</v>
      </c>
      <c r="AM2922" s="42">
        <v>7.78</v>
      </c>
      <c r="AN2922" s="42">
        <v>7.89</v>
      </c>
      <c r="AO2922" s="42">
        <v>7.99</v>
      </c>
      <c r="AP2922" s="42">
        <v>8.1</v>
      </c>
    </row>
    <row r="2923" spans="1:42" x14ac:dyDescent="0.2">
      <c r="A2923" s="41">
        <v>29.11</v>
      </c>
      <c r="B2923" s="42">
        <v>3.89</v>
      </c>
      <c r="C2923" s="42">
        <v>4</v>
      </c>
      <c r="D2923" s="42">
        <v>4.0999999999999996</v>
      </c>
      <c r="E2923" s="42">
        <v>4.21</v>
      </c>
      <c r="F2923" s="42">
        <v>4.3099999999999996</v>
      </c>
      <c r="G2923" s="42">
        <v>4.42</v>
      </c>
      <c r="H2923" s="42">
        <v>4.5199999999999996</v>
      </c>
      <c r="I2923" s="42">
        <v>4.63</v>
      </c>
      <c r="J2923" s="42">
        <v>4.7300000000000004</v>
      </c>
      <c r="K2923" s="42">
        <v>4.84</v>
      </c>
      <c r="L2923" s="42">
        <v>4.9400000000000004</v>
      </c>
      <c r="M2923" s="42">
        <v>5.05</v>
      </c>
      <c r="N2923" s="42">
        <v>5.15</v>
      </c>
      <c r="O2923" s="42">
        <v>5.26</v>
      </c>
      <c r="P2923" s="42">
        <v>5.36</v>
      </c>
      <c r="Q2923" s="42">
        <v>5.47</v>
      </c>
      <c r="R2923" s="42">
        <v>5.57</v>
      </c>
      <c r="S2923" s="42">
        <v>5.68</v>
      </c>
      <c r="T2923" s="42">
        <v>5.78</v>
      </c>
      <c r="U2923" s="42">
        <v>5.89</v>
      </c>
      <c r="V2923" s="42">
        <v>5.99</v>
      </c>
      <c r="W2923" s="42">
        <v>6.1</v>
      </c>
      <c r="X2923" s="42">
        <v>6.2</v>
      </c>
      <c r="Y2923" s="42">
        <v>6.31</v>
      </c>
      <c r="Z2923" s="42">
        <v>6.41</v>
      </c>
      <c r="AA2923" s="42">
        <v>6.52</v>
      </c>
      <c r="AB2923" s="42">
        <v>6.63</v>
      </c>
      <c r="AC2923" s="42">
        <v>6.73</v>
      </c>
      <c r="AD2923" s="42">
        <v>6.84</v>
      </c>
      <c r="AE2923" s="42">
        <v>6.94</v>
      </c>
      <c r="AF2923" s="42">
        <v>7.05</v>
      </c>
      <c r="AG2923" s="42">
        <v>7.15</v>
      </c>
      <c r="AH2923" s="42">
        <v>7.26</v>
      </c>
      <c r="AI2923" s="42">
        <v>7.36</v>
      </c>
      <c r="AJ2923" s="42">
        <v>7.47</v>
      </c>
      <c r="AK2923" s="42">
        <v>7.57</v>
      </c>
      <c r="AL2923" s="42">
        <v>7.68</v>
      </c>
      <c r="AM2923" s="42">
        <v>7.78</v>
      </c>
      <c r="AN2923" s="42">
        <v>7.89</v>
      </c>
      <c r="AO2923" s="42">
        <v>7.99</v>
      </c>
      <c r="AP2923" s="42">
        <v>8.1</v>
      </c>
    </row>
    <row r="2924" spans="1:42" x14ac:dyDescent="0.2">
      <c r="A2924" s="41">
        <v>29.12</v>
      </c>
      <c r="B2924" s="42">
        <v>3.89</v>
      </c>
      <c r="C2924" s="42">
        <v>4</v>
      </c>
      <c r="D2924" s="42">
        <v>4.0999999999999996</v>
      </c>
      <c r="E2924" s="42">
        <v>4.21</v>
      </c>
      <c r="F2924" s="42">
        <v>4.3099999999999996</v>
      </c>
      <c r="G2924" s="42">
        <v>4.42</v>
      </c>
      <c r="H2924" s="42">
        <v>4.5199999999999996</v>
      </c>
      <c r="I2924" s="42">
        <v>4.63</v>
      </c>
      <c r="J2924" s="42">
        <v>4.7300000000000004</v>
      </c>
      <c r="K2924" s="42">
        <v>4.84</v>
      </c>
      <c r="L2924" s="42">
        <v>4.9400000000000004</v>
      </c>
      <c r="M2924" s="42">
        <v>5.05</v>
      </c>
      <c r="N2924" s="42">
        <v>5.15</v>
      </c>
      <c r="O2924" s="42">
        <v>5.26</v>
      </c>
      <c r="P2924" s="42">
        <v>5.36</v>
      </c>
      <c r="Q2924" s="42">
        <v>5.47</v>
      </c>
      <c r="R2924" s="42">
        <v>5.57</v>
      </c>
      <c r="S2924" s="42">
        <v>5.68</v>
      </c>
      <c r="T2924" s="42">
        <v>5.78</v>
      </c>
      <c r="U2924" s="42">
        <v>5.89</v>
      </c>
      <c r="V2924" s="42">
        <v>5.99</v>
      </c>
      <c r="W2924" s="42">
        <v>6.1</v>
      </c>
      <c r="X2924" s="42">
        <v>6.2</v>
      </c>
      <c r="Y2924" s="42">
        <v>6.31</v>
      </c>
      <c r="Z2924" s="42">
        <v>6.41</v>
      </c>
      <c r="AA2924" s="42">
        <v>6.52</v>
      </c>
      <c r="AB2924" s="42">
        <v>6.62</v>
      </c>
      <c r="AC2924" s="42">
        <v>6.73</v>
      </c>
      <c r="AD2924" s="42">
        <v>6.83</v>
      </c>
      <c r="AE2924" s="42">
        <v>6.94</v>
      </c>
      <c r="AF2924" s="42">
        <v>7.04</v>
      </c>
      <c r="AG2924" s="42">
        <v>7.15</v>
      </c>
      <c r="AH2924" s="42">
        <v>7.25</v>
      </c>
      <c r="AI2924" s="42">
        <v>7.36</v>
      </c>
      <c r="AJ2924" s="42">
        <v>7.46</v>
      </c>
      <c r="AK2924" s="42">
        <v>7.57</v>
      </c>
      <c r="AL2924" s="42">
        <v>7.68</v>
      </c>
      <c r="AM2924" s="42">
        <v>7.78</v>
      </c>
      <c r="AN2924" s="42">
        <v>7.89</v>
      </c>
      <c r="AO2924" s="42">
        <v>7.99</v>
      </c>
      <c r="AP2924" s="42">
        <v>8.1</v>
      </c>
    </row>
    <row r="2925" spans="1:42" x14ac:dyDescent="0.2">
      <c r="A2925" s="41">
        <v>29.13</v>
      </c>
      <c r="B2925" s="42">
        <v>3.89</v>
      </c>
      <c r="C2925" s="42">
        <v>3.99</v>
      </c>
      <c r="D2925" s="42">
        <v>4.0999999999999996</v>
      </c>
      <c r="E2925" s="42">
        <v>4.2</v>
      </c>
      <c r="F2925" s="42">
        <v>4.3099999999999996</v>
      </c>
      <c r="G2925" s="42">
        <v>4.41</v>
      </c>
      <c r="H2925" s="42">
        <v>4.5199999999999996</v>
      </c>
      <c r="I2925" s="42">
        <v>4.63</v>
      </c>
      <c r="J2925" s="42">
        <v>4.7300000000000004</v>
      </c>
      <c r="K2925" s="42">
        <v>4.84</v>
      </c>
      <c r="L2925" s="42">
        <v>4.9400000000000004</v>
      </c>
      <c r="M2925" s="42">
        <v>5.05</v>
      </c>
      <c r="N2925" s="42">
        <v>5.15</v>
      </c>
      <c r="O2925" s="42">
        <v>5.26</v>
      </c>
      <c r="P2925" s="42">
        <v>5.36</v>
      </c>
      <c r="Q2925" s="42">
        <v>5.47</v>
      </c>
      <c r="R2925" s="42">
        <v>5.57</v>
      </c>
      <c r="S2925" s="42">
        <v>5.68</v>
      </c>
      <c r="T2925" s="42">
        <v>5.78</v>
      </c>
      <c r="U2925" s="42">
        <v>5.89</v>
      </c>
      <c r="V2925" s="42">
        <v>5.99</v>
      </c>
      <c r="W2925" s="42">
        <v>6.1</v>
      </c>
      <c r="X2925" s="42">
        <v>6.2</v>
      </c>
      <c r="Y2925" s="42">
        <v>6.31</v>
      </c>
      <c r="Z2925" s="42">
        <v>6.41</v>
      </c>
      <c r="AA2925" s="42">
        <v>6.52</v>
      </c>
      <c r="AB2925" s="42">
        <v>6.62</v>
      </c>
      <c r="AC2925" s="42">
        <v>6.73</v>
      </c>
      <c r="AD2925" s="42">
        <v>6.83</v>
      </c>
      <c r="AE2925" s="42">
        <v>6.94</v>
      </c>
      <c r="AF2925" s="42">
        <v>7.04</v>
      </c>
      <c r="AG2925" s="42">
        <v>7.15</v>
      </c>
      <c r="AH2925" s="42">
        <v>7.25</v>
      </c>
      <c r="AI2925" s="42">
        <v>7.36</v>
      </c>
      <c r="AJ2925" s="42">
        <v>7.46</v>
      </c>
      <c r="AK2925" s="42">
        <v>7.57</v>
      </c>
      <c r="AL2925" s="42">
        <v>7.67</v>
      </c>
      <c r="AM2925" s="42">
        <v>7.78</v>
      </c>
      <c r="AN2925" s="42">
        <v>7.88</v>
      </c>
      <c r="AO2925" s="42">
        <v>7.99</v>
      </c>
      <c r="AP2925" s="42">
        <v>8.09</v>
      </c>
    </row>
    <row r="2926" spans="1:42" x14ac:dyDescent="0.2">
      <c r="A2926" s="41">
        <v>29.14</v>
      </c>
      <c r="B2926" s="42">
        <v>3.89</v>
      </c>
      <c r="C2926" s="42">
        <v>3.99</v>
      </c>
      <c r="D2926" s="42">
        <v>4.0999999999999996</v>
      </c>
      <c r="E2926" s="42">
        <v>4.2</v>
      </c>
      <c r="F2926" s="42">
        <v>4.3099999999999996</v>
      </c>
      <c r="G2926" s="42">
        <v>4.41</v>
      </c>
      <c r="H2926" s="42">
        <v>4.5199999999999996</v>
      </c>
      <c r="I2926" s="42">
        <v>4.62</v>
      </c>
      <c r="J2926" s="42">
        <v>4.7300000000000004</v>
      </c>
      <c r="K2926" s="42">
        <v>4.83</v>
      </c>
      <c r="L2926" s="42">
        <v>4.9400000000000004</v>
      </c>
      <c r="M2926" s="42">
        <v>5.04</v>
      </c>
      <c r="N2926" s="42">
        <v>5.15</v>
      </c>
      <c r="O2926" s="42">
        <v>5.26</v>
      </c>
      <c r="P2926" s="42">
        <v>5.36</v>
      </c>
      <c r="Q2926" s="42">
        <v>5.47</v>
      </c>
      <c r="R2926" s="42">
        <v>5.57</v>
      </c>
      <c r="S2926" s="42">
        <v>5.68</v>
      </c>
      <c r="T2926" s="42">
        <v>5.78</v>
      </c>
      <c r="U2926" s="42">
        <v>5.89</v>
      </c>
      <c r="V2926" s="42">
        <v>5.99</v>
      </c>
      <c r="W2926" s="42">
        <v>6.1</v>
      </c>
      <c r="X2926" s="42">
        <v>6.2</v>
      </c>
      <c r="Y2926" s="42">
        <v>6.31</v>
      </c>
      <c r="Z2926" s="42">
        <v>6.41</v>
      </c>
      <c r="AA2926" s="42">
        <v>6.52</v>
      </c>
      <c r="AB2926" s="42">
        <v>6.62</v>
      </c>
      <c r="AC2926" s="42">
        <v>6.73</v>
      </c>
      <c r="AD2926" s="42">
        <v>6.83</v>
      </c>
      <c r="AE2926" s="42">
        <v>6.94</v>
      </c>
      <c r="AF2926" s="42">
        <v>7.04</v>
      </c>
      <c r="AG2926" s="42">
        <v>7.15</v>
      </c>
      <c r="AH2926" s="42">
        <v>7.25</v>
      </c>
      <c r="AI2926" s="42">
        <v>7.36</v>
      </c>
      <c r="AJ2926" s="42">
        <v>7.46</v>
      </c>
      <c r="AK2926" s="42">
        <v>7.57</v>
      </c>
      <c r="AL2926" s="42">
        <v>7.67</v>
      </c>
      <c r="AM2926" s="42">
        <v>7.78</v>
      </c>
      <c r="AN2926" s="42">
        <v>7.88</v>
      </c>
      <c r="AO2926" s="42">
        <v>7.99</v>
      </c>
      <c r="AP2926" s="42">
        <v>8.09</v>
      </c>
    </row>
    <row r="2927" spans="1:42" x14ac:dyDescent="0.2">
      <c r="A2927" s="41">
        <v>29.15</v>
      </c>
      <c r="B2927" s="42">
        <v>3.89</v>
      </c>
      <c r="C2927" s="42">
        <v>3.99</v>
      </c>
      <c r="D2927" s="42">
        <v>4.0999999999999996</v>
      </c>
      <c r="E2927" s="42">
        <v>4.2</v>
      </c>
      <c r="F2927" s="42">
        <v>4.3099999999999996</v>
      </c>
      <c r="G2927" s="42">
        <v>4.41</v>
      </c>
      <c r="H2927" s="42">
        <v>4.5199999999999996</v>
      </c>
      <c r="I2927" s="42">
        <v>4.62</v>
      </c>
      <c r="J2927" s="42">
        <v>4.7300000000000004</v>
      </c>
      <c r="K2927" s="42">
        <v>4.83</v>
      </c>
      <c r="L2927" s="42">
        <v>4.9400000000000004</v>
      </c>
      <c r="M2927" s="42">
        <v>5.04</v>
      </c>
      <c r="N2927" s="42">
        <v>5.15</v>
      </c>
      <c r="O2927" s="42">
        <v>5.25</v>
      </c>
      <c r="P2927" s="42">
        <v>5.36</v>
      </c>
      <c r="Q2927" s="42">
        <v>5.46</v>
      </c>
      <c r="R2927" s="42">
        <v>5.57</v>
      </c>
      <c r="S2927" s="42">
        <v>5.67</v>
      </c>
      <c r="T2927" s="42">
        <v>5.78</v>
      </c>
      <c r="U2927" s="42">
        <v>5.88</v>
      </c>
      <c r="V2927" s="42">
        <v>5.99</v>
      </c>
      <c r="W2927" s="42">
        <v>6.09</v>
      </c>
      <c r="X2927" s="42">
        <v>6.2</v>
      </c>
      <c r="Y2927" s="42">
        <v>6.31</v>
      </c>
      <c r="Z2927" s="42">
        <v>6.41</v>
      </c>
      <c r="AA2927" s="42">
        <v>6.52</v>
      </c>
      <c r="AB2927" s="42">
        <v>6.62</v>
      </c>
      <c r="AC2927" s="42">
        <v>6.73</v>
      </c>
      <c r="AD2927" s="42">
        <v>6.83</v>
      </c>
      <c r="AE2927" s="42">
        <v>6.94</v>
      </c>
      <c r="AF2927" s="42">
        <v>7.04</v>
      </c>
      <c r="AG2927" s="42">
        <v>7.15</v>
      </c>
      <c r="AH2927" s="42">
        <v>7.25</v>
      </c>
      <c r="AI2927" s="42">
        <v>7.36</v>
      </c>
      <c r="AJ2927" s="42">
        <v>7.46</v>
      </c>
      <c r="AK2927" s="42">
        <v>7.57</v>
      </c>
      <c r="AL2927" s="42">
        <v>7.67</v>
      </c>
      <c r="AM2927" s="42">
        <v>7.78</v>
      </c>
      <c r="AN2927" s="42">
        <v>7.88</v>
      </c>
      <c r="AO2927" s="42">
        <v>7.99</v>
      </c>
      <c r="AP2927" s="42">
        <v>8.09</v>
      </c>
    </row>
    <row r="2928" spans="1:42" x14ac:dyDescent="0.2">
      <c r="A2928" s="41">
        <v>29.16</v>
      </c>
      <c r="B2928" s="42">
        <v>3.89</v>
      </c>
      <c r="C2928" s="42">
        <v>3.99</v>
      </c>
      <c r="D2928" s="42">
        <v>4.0999999999999996</v>
      </c>
      <c r="E2928" s="42">
        <v>4.2</v>
      </c>
      <c r="F2928" s="42">
        <v>4.3099999999999996</v>
      </c>
      <c r="G2928" s="42">
        <v>4.41</v>
      </c>
      <c r="H2928" s="42">
        <v>4.5199999999999996</v>
      </c>
      <c r="I2928" s="42">
        <v>4.62</v>
      </c>
      <c r="J2928" s="42">
        <v>4.7300000000000004</v>
      </c>
      <c r="K2928" s="42">
        <v>4.83</v>
      </c>
      <c r="L2928" s="42">
        <v>4.9400000000000004</v>
      </c>
      <c r="M2928" s="42">
        <v>5.04</v>
      </c>
      <c r="N2928" s="42">
        <v>5.15</v>
      </c>
      <c r="O2928" s="42">
        <v>5.25</v>
      </c>
      <c r="P2928" s="42">
        <v>5.36</v>
      </c>
      <c r="Q2928" s="42">
        <v>5.46</v>
      </c>
      <c r="R2928" s="42">
        <v>5.57</v>
      </c>
      <c r="S2928" s="42">
        <v>5.67</v>
      </c>
      <c r="T2928" s="42">
        <v>5.78</v>
      </c>
      <c r="U2928" s="42">
        <v>5.88</v>
      </c>
      <c r="V2928" s="42">
        <v>5.99</v>
      </c>
      <c r="W2928" s="42">
        <v>6.09</v>
      </c>
      <c r="X2928" s="42">
        <v>6.2</v>
      </c>
      <c r="Y2928" s="42">
        <v>6.3</v>
      </c>
      <c r="Z2928" s="42">
        <v>6.41</v>
      </c>
      <c r="AA2928" s="42">
        <v>6.51</v>
      </c>
      <c r="AB2928" s="42">
        <v>6.62</v>
      </c>
      <c r="AC2928" s="42">
        <v>6.72</v>
      </c>
      <c r="AD2928" s="42">
        <v>6.83</v>
      </c>
      <c r="AE2928" s="42">
        <v>6.93</v>
      </c>
      <c r="AF2928" s="42">
        <v>7.04</v>
      </c>
      <c r="AG2928" s="42">
        <v>7.14</v>
      </c>
      <c r="AH2928" s="42">
        <v>7.25</v>
      </c>
      <c r="AI2928" s="42">
        <v>7.35</v>
      </c>
      <c r="AJ2928" s="42">
        <v>7.46</v>
      </c>
      <c r="AK2928" s="42">
        <v>7.56</v>
      </c>
      <c r="AL2928" s="42">
        <v>7.67</v>
      </c>
      <c r="AM2928" s="42">
        <v>7.77</v>
      </c>
      <c r="AN2928" s="42">
        <v>7.88</v>
      </c>
      <c r="AO2928" s="42">
        <v>7.98</v>
      </c>
      <c r="AP2928" s="42">
        <v>8.09</v>
      </c>
    </row>
    <row r="2929" spans="1:42" x14ac:dyDescent="0.2">
      <c r="A2929" s="41">
        <v>29.17</v>
      </c>
      <c r="B2929" s="42">
        <v>3.89</v>
      </c>
      <c r="C2929" s="42">
        <v>3.99</v>
      </c>
      <c r="D2929" s="42">
        <v>4.0999999999999996</v>
      </c>
      <c r="E2929" s="42">
        <v>4.2</v>
      </c>
      <c r="F2929" s="42">
        <v>4.3099999999999996</v>
      </c>
      <c r="G2929" s="42">
        <v>4.41</v>
      </c>
      <c r="H2929" s="42">
        <v>4.5199999999999996</v>
      </c>
      <c r="I2929" s="42">
        <v>4.62</v>
      </c>
      <c r="J2929" s="42">
        <v>4.7300000000000004</v>
      </c>
      <c r="K2929" s="42">
        <v>4.83</v>
      </c>
      <c r="L2929" s="42">
        <v>4.9400000000000004</v>
      </c>
      <c r="M2929" s="42">
        <v>5.04</v>
      </c>
      <c r="N2929" s="42">
        <v>5.15</v>
      </c>
      <c r="O2929" s="42">
        <v>5.25</v>
      </c>
      <c r="P2929" s="42">
        <v>5.36</v>
      </c>
      <c r="Q2929" s="42">
        <v>5.46</v>
      </c>
      <c r="R2929" s="42">
        <v>5.57</v>
      </c>
      <c r="S2929" s="42">
        <v>5.67</v>
      </c>
      <c r="T2929" s="42">
        <v>5.78</v>
      </c>
      <c r="U2929" s="42">
        <v>5.88</v>
      </c>
      <c r="V2929" s="42">
        <v>5.99</v>
      </c>
      <c r="W2929" s="42">
        <v>6.09</v>
      </c>
      <c r="X2929" s="42">
        <v>6.2</v>
      </c>
      <c r="Y2929" s="42">
        <v>6.3</v>
      </c>
      <c r="Z2929" s="42">
        <v>6.41</v>
      </c>
      <c r="AA2929" s="42">
        <v>6.51</v>
      </c>
      <c r="AB2929" s="42">
        <v>6.62</v>
      </c>
      <c r="AC2929" s="42">
        <v>6.72</v>
      </c>
      <c r="AD2929" s="42">
        <v>6.83</v>
      </c>
      <c r="AE2929" s="42">
        <v>6.93</v>
      </c>
      <c r="AF2929" s="42">
        <v>7.04</v>
      </c>
      <c r="AG2929" s="42">
        <v>7.14</v>
      </c>
      <c r="AH2929" s="42">
        <v>7.25</v>
      </c>
      <c r="AI2929" s="42">
        <v>7.35</v>
      </c>
      <c r="AJ2929" s="42">
        <v>7.46</v>
      </c>
      <c r="AK2929" s="42">
        <v>7.56</v>
      </c>
      <c r="AL2929" s="42">
        <v>7.67</v>
      </c>
      <c r="AM2929" s="42">
        <v>7.77</v>
      </c>
      <c r="AN2929" s="42">
        <v>7.88</v>
      </c>
      <c r="AO2929" s="42">
        <v>7.98</v>
      </c>
      <c r="AP2929" s="42">
        <v>8.09</v>
      </c>
    </row>
    <row r="2930" spans="1:42" x14ac:dyDescent="0.2">
      <c r="A2930" s="41">
        <v>29.18</v>
      </c>
      <c r="B2930" s="42">
        <v>3.89</v>
      </c>
      <c r="C2930" s="42">
        <v>3.99</v>
      </c>
      <c r="D2930" s="42">
        <v>4.0999999999999996</v>
      </c>
      <c r="E2930" s="42">
        <v>4.2</v>
      </c>
      <c r="F2930" s="42">
        <v>4.3099999999999996</v>
      </c>
      <c r="G2930" s="42">
        <v>4.41</v>
      </c>
      <c r="H2930" s="42">
        <v>4.5199999999999996</v>
      </c>
      <c r="I2930" s="42">
        <v>4.62</v>
      </c>
      <c r="J2930" s="42">
        <v>4.7300000000000004</v>
      </c>
      <c r="K2930" s="42">
        <v>4.83</v>
      </c>
      <c r="L2930" s="42">
        <v>4.9400000000000004</v>
      </c>
      <c r="M2930" s="42">
        <v>5.04</v>
      </c>
      <c r="N2930" s="42">
        <v>5.15</v>
      </c>
      <c r="O2930" s="42">
        <v>5.25</v>
      </c>
      <c r="P2930" s="42">
        <v>5.36</v>
      </c>
      <c r="Q2930" s="42">
        <v>5.46</v>
      </c>
      <c r="R2930" s="42">
        <v>5.57</v>
      </c>
      <c r="S2930" s="42">
        <v>5.67</v>
      </c>
      <c r="T2930" s="42">
        <v>5.78</v>
      </c>
      <c r="U2930" s="42">
        <v>5.88</v>
      </c>
      <c r="V2930" s="42">
        <v>5.99</v>
      </c>
      <c r="W2930" s="42">
        <v>6.09</v>
      </c>
      <c r="X2930" s="42">
        <v>6.2</v>
      </c>
      <c r="Y2930" s="42">
        <v>6.3</v>
      </c>
      <c r="Z2930" s="42">
        <v>6.41</v>
      </c>
      <c r="AA2930" s="42">
        <v>6.51</v>
      </c>
      <c r="AB2930" s="42">
        <v>6.62</v>
      </c>
      <c r="AC2930" s="42">
        <v>6.72</v>
      </c>
      <c r="AD2930" s="42">
        <v>6.83</v>
      </c>
      <c r="AE2930" s="42">
        <v>6.93</v>
      </c>
      <c r="AF2930" s="42">
        <v>7.04</v>
      </c>
      <c r="AG2930" s="42">
        <v>7.14</v>
      </c>
      <c r="AH2930" s="42">
        <v>7.25</v>
      </c>
      <c r="AI2930" s="42">
        <v>7.35</v>
      </c>
      <c r="AJ2930" s="42">
        <v>7.46</v>
      </c>
      <c r="AK2930" s="42">
        <v>7.56</v>
      </c>
      <c r="AL2930" s="42">
        <v>7.67</v>
      </c>
      <c r="AM2930" s="42">
        <v>7.77</v>
      </c>
      <c r="AN2930" s="42">
        <v>7.88</v>
      </c>
      <c r="AO2930" s="42">
        <v>7.98</v>
      </c>
      <c r="AP2930" s="42">
        <v>8.09</v>
      </c>
    </row>
    <row r="2931" spans="1:42" x14ac:dyDescent="0.2">
      <c r="A2931" s="41">
        <v>29.19</v>
      </c>
      <c r="B2931" s="42">
        <v>3.88</v>
      </c>
      <c r="C2931" s="42">
        <v>3.99</v>
      </c>
      <c r="D2931" s="42">
        <v>4.09</v>
      </c>
      <c r="E2931" s="42">
        <v>4.2</v>
      </c>
      <c r="F2931" s="42">
        <v>4.3</v>
      </c>
      <c r="G2931" s="42">
        <v>4.41</v>
      </c>
      <c r="H2931" s="42">
        <v>4.51</v>
      </c>
      <c r="I2931" s="42">
        <v>4.62</v>
      </c>
      <c r="J2931" s="42">
        <v>4.7300000000000004</v>
      </c>
      <c r="K2931" s="42">
        <v>4.83</v>
      </c>
      <c r="L2931" s="42">
        <v>4.9400000000000004</v>
      </c>
      <c r="M2931" s="42">
        <v>5.04</v>
      </c>
      <c r="N2931" s="42">
        <v>5.15</v>
      </c>
      <c r="O2931" s="42">
        <v>5.25</v>
      </c>
      <c r="P2931" s="42">
        <v>5.36</v>
      </c>
      <c r="Q2931" s="42">
        <v>5.46</v>
      </c>
      <c r="R2931" s="42">
        <v>5.57</v>
      </c>
      <c r="S2931" s="42">
        <v>5.67</v>
      </c>
      <c r="T2931" s="42">
        <v>5.78</v>
      </c>
      <c r="U2931" s="42">
        <v>5.88</v>
      </c>
      <c r="V2931" s="42">
        <v>5.99</v>
      </c>
      <c r="W2931" s="42">
        <v>6.09</v>
      </c>
      <c r="X2931" s="42">
        <v>6.2</v>
      </c>
      <c r="Y2931" s="42">
        <v>6.3</v>
      </c>
      <c r="Z2931" s="42">
        <v>6.41</v>
      </c>
      <c r="AA2931" s="42">
        <v>6.51</v>
      </c>
      <c r="AB2931" s="42">
        <v>6.62</v>
      </c>
      <c r="AC2931" s="42">
        <v>6.72</v>
      </c>
      <c r="AD2931" s="42">
        <v>6.83</v>
      </c>
      <c r="AE2931" s="42">
        <v>6.93</v>
      </c>
      <c r="AF2931" s="42">
        <v>7.04</v>
      </c>
      <c r="AG2931" s="42">
        <v>7.14</v>
      </c>
      <c r="AH2931" s="42">
        <v>7.25</v>
      </c>
      <c r="AI2931" s="42">
        <v>7.35</v>
      </c>
      <c r="AJ2931" s="42">
        <v>7.46</v>
      </c>
      <c r="AK2931" s="42">
        <v>7.56</v>
      </c>
      <c r="AL2931" s="42">
        <v>7.67</v>
      </c>
      <c r="AM2931" s="42">
        <v>7.77</v>
      </c>
      <c r="AN2931" s="42">
        <v>7.88</v>
      </c>
      <c r="AO2931" s="42">
        <v>7.98</v>
      </c>
      <c r="AP2931" s="42">
        <v>8.09</v>
      </c>
    </row>
    <row r="2932" spans="1:42" x14ac:dyDescent="0.2">
      <c r="A2932" s="41">
        <v>29.2</v>
      </c>
      <c r="B2932" s="42">
        <v>3.88</v>
      </c>
      <c r="C2932" s="42">
        <v>3.99</v>
      </c>
      <c r="D2932" s="42">
        <v>4.09</v>
      </c>
      <c r="E2932" s="42">
        <v>4.2</v>
      </c>
      <c r="F2932" s="42">
        <v>4.3</v>
      </c>
      <c r="G2932" s="42">
        <v>4.41</v>
      </c>
      <c r="H2932" s="42">
        <v>4.51</v>
      </c>
      <c r="I2932" s="42">
        <v>4.62</v>
      </c>
      <c r="J2932" s="42">
        <v>4.72</v>
      </c>
      <c r="K2932" s="42">
        <v>4.83</v>
      </c>
      <c r="L2932" s="42">
        <v>4.93</v>
      </c>
      <c r="M2932" s="42">
        <v>5.04</v>
      </c>
      <c r="N2932" s="42">
        <v>5.14</v>
      </c>
      <c r="O2932" s="42">
        <v>5.25</v>
      </c>
      <c r="P2932" s="42">
        <v>5.35</v>
      </c>
      <c r="Q2932" s="42">
        <v>5.46</v>
      </c>
      <c r="R2932" s="42">
        <v>5.56</v>
      </c>
      <c r="S2932" s="42">
        <v>5.67</v>
      </c>
      <c r="T2932" s="42">
        <v>5.77</v>
      </c>
      <c r="U2932" s="42">
        <v>5.88</v>
      </c>
      <c r="V2932" s="42">
        <v>5.98</v>
      </c>
      <c r="W2932" s="42">
        <v>6.09</v>
      </c>
      <c r="X2932" s="42">
        <v>6.19</v>
      </c>
      <c r="Y2932" s="42">
        <v>6.3</v>
      </c>
      <c r="Z2932" s="42">
        <v>6.4</v>
      </c>
      <c r="AA2932" s="42">
        <v>6.51</v>
      </c>
      <c r="AB2932" s="42">
        <v>6.61</v>
      </c>
      <c r="AC2932" s="42">
        <v>6.72</v>
      </c>
      <c r="AD2932" s="42">
        <v>6.82</v>
      </c>
      <c r="AE2932" s="42">
        <v>6.93</v>
      </c>
      <c r="AF2932" s="42">
        <v>7.03</v>
      </c>
      <c r="AG2932" s="42">
        <v>7.14</v>
      </c>
      <c r="AH2932" s="42">
        <v>7.24</v>
      </c>
      <c r="AI2932" s="42">
        <v>7.35</v>
      </c>
      <c r="AJ2932" s="42">
        <v>7.45</v>
      </c>
      <c r="AK2932" s="42">
        <v>7.56</v>
      </c>
      <c r="AL2932" s="42">
        <v>7.66</v>
      </c>
      <c r="AM2932" s="42">
        <v>7.77</v>
      </c>
      <c r="AN2932" s="42">
        <v>7.87</v>
      </c>
      <c r="AO2932" s="42">
        <v>7.98</v>
      </c>
      <c r="AP2932" s="42">
        <v>8.08</v>
      </c>
    </row>
    <row r="2933" spans="1:42" x14ac:dyDescent="0.2">
      <c r="A2933" s="41">
        <v>29.21</v>
      </c>
      <c r="B2933" s="42">
        <v>3.88</v>
      </c>
      <c r="C2933" s="42">
        <v>3.99</v>
      </c>
      <c r="D2933" s="42">
        <v>4.09</v>
      </c>
      <c r="E2933" s="42">
        <v>4.2</v>
      </c>
      <c r="F2933" s="42">
        <v>4.3</v>
      </c>
      <c r="G2933" s="42">
        <v>4.41</v>
      </c>
      <c r="H2933" s="42">
        <v>4.51</v>
      </c>
      <c r="I2933" s="42">
        <v>4.62</v>
      </c>
      <c r="J2933" s="42">
        <v>4.72</v>
      </c>
      <c r="K2933" s="42">
        <v>4.83</v>
      </c>
      <c r="L2933" s="42">
        <v>4.93</v>
      </c>
      <c r="M2933" s="42">
        <v>5.04</v>
      </c>
      <c r="N2933" s="42">
        <v>5.14</v>
      </c>
      <c r="O2933" s="42">
        <v>5.25</v>
      </c>
      <c r="P2933" s="42">
        <v>5.35</v>
      </c>
      <c r="Q2933" s="42">
        <v>5.46</v>
      </c>
      <c r="R2933" s="42">
        <v>5.56</v>
      </c>
      <c r="S2933" s="42">
        <v>5.67</v>
      </c>
      <c r="T2933" s="42">
        <v>5.77</v>
      </c>
      <c r="U2933" s="42">
        <v>5.88</v>
      </c>
      <c r="V2933" s="42">
        <v>5.98</v>
      </c>
      <c r="W2933" s="42">
        <v>6.09</v>
      </c>
      <c r="X2933" s="42">
        <v>6.19</v>
      </c>
      <c r="Y2933" s="42">
        <v>6.3</v>
      </c>
      <c r="Z2933" s="42">
        <v>6.4</v>
      </c>
      <c r="AA2933" s="42">
        <v>6.51</v>
      </c>
      <c r="AB2933" s="42">
        <v>6.61</v>
      </c>
      <c r="AC2933" s="42">
        <v>6.72</v>
      </c>
      <c r="AD2933" s="42">
        <v>6.82</v>
      </c>
      <c r="AE2933" s="42">
        <v>6.93</v>
      </c>
      <c r="AF2933" s="42">
        <v>7.03</v>
      </c>
      <c r="AG2933" s="42">
        <v>7.14</v>
      </c>
      <c r="AH2933" s="42">
        <v>7.24</v>
      </c>
      <c r="AI2933" s="42">
        <v>7.35</v>
      </c>
      <c r="AJ2933" s="42">
        <v>7.45</v>
      </c>
      <c r="AK2933" s="42">
        <v>7.56</v>
      </c>
      <c r="AL2933" s="42">
        <v>7.66</v>
      </c>
      <c r="AM2933" s="42">
        <v>7.77</v>
      </c>
      <c r="AN2933" s="42">
        <v>7.87</v>
      </c>
      <c r="AO2933" s="42">
        <v>7.98</v>
      </c>
      <c r="AP2933" s="42">
        <v>8.08</v>
      </c>
    </row>
    <row r="2934" spans="1:42" x14ac:dyDescent="0.2">
      <c r="A2934" s="41">
        <v>29.22</v>
      </c>
      <c r="B2934" s="42">
        <v>3.88</v>
      </c>
      <c r="C2934" s="42">
        <v>3.99</v>
      </c>
      <c r="D2934" s="42">
        <v>4.09</v>
      </c>
      <c r="E2934" s="42">
        <v>4.2</v>
      </c>
      <c r="F2934" s="42">
        <v>4.3</v>
      </c>
      <c r="G2934" s="42">
        <v>4.41</v>
      </c>
      <c r="H2934" s="42">
        <v>4.51</v>
      </c>
      <c r="I2934" s="42">
        <v>4.62</v>
      </c>
      <c r="J2934" s="42">
        <v>4.72</v>
      </c>
      <c r="K2934" s="42">
        <v>4.83</v>
      </c>
      <c r="L2934" s="42">
        <v>4.93</v>
      </c>
      <c r="M2934" s="42">
        <v>5.04</v>
      </c>
      <c r="N2934" s="42">
        <v>5.14</v>
      </c>
      <c r="O2934" s="42">
        <v>5.25</v>
      </c>
      <c r="P2934" s="42">
        <v>5.35</v>
      </c>
      <c r="Q2934" s="42">
        <v>5.46</v>
      </c>
      <c r="R2934" s="42">
        <v>5.56</v>
      </c>
      <c r="S2934" s="42">
        <v>5.67</v>
      </c>
      <c r="T2934" s="42">
        <v>5.77</v>
      </c>
      <c r="U2934" s="42">
        <v>5.88</v>
      </c>
      <c r="V2934" s="42">
        <v>5.98</v>
      </c>
      <c r="W2934" s="42">
        <v>6.09</v>
      </c>
      <c r="X2934" s="42">
        <v>6.19</v>
      </c>
      <c r="Y2934" s="42">
        <v>6.3</v>
      </c>
      <c r="Z2934" s="42">
        <v>6.4</v>
      </c>
      <c r="AA2934" s="42">
        <v>6.51</v>
      </c>
      <c r="AB2934" s="42">
        <v>6.61</v>
      </c>
      <c r="AC2934" s="42">
        <v>6.72</v>
      </c>
      <c r="AD2934" s="42">
        <v>6.82</v>
      </c>
      <c r="AE2934" s="42">
        <v>6.93</v>
      </c>
      <c r="AF2934" s="42">
        <v>7.03</v>
      </c>
      <c r="AG2934" s="42">
        <v>7.14</v>
      </c>
      <c r="AH2934" s="42">
        <v>7.24</v>
      </c>
      <c r="AI2934" s="42">
        <v>7.35</v>
      </c>
      <c r="AJ2934" s="42">
        <v>7.45</v>
      </c>
      <c r="AK2934" s="42">
        <v>7.56</v>
      </c>
      <c r="AL2934" s="42">
        <v>7.66</v>
      </c>
      <c r="AM2934" s="42">
        <v>7.77</v>
      </c>
      <c r="AN2934" s="42">
        <v>7.87</v>
      </c>
      <c r="AO2934" s="42">
        <v>7.98</v>
      </c>
      <c r="AP2934" s="42">
        <v>8.08</v>
      </c>
    </row>
    <row r="2935" spans="1:42" x14ac:dyDescent="0.2">
      <c r="A2935" s="41">
        <v>29.23</v>
      </c>
      <c r="B2935" s="42">
        <v>3.88</v>
      </c>
      <c r="C2935" s="42">
        <v>3.99</v>
      </c>
      <c r="D2935" s="42">
        <v>4.09</v>
      </c>
      <c r="E2935" s="42">
        <v>4.2</v>
      </c>
      <c r="F2935" s="42">
        <v>4.3</v>
      </c>
      <c r="G2935" s="42">
        <v>4.41</v>
      </c>
      <c r="H2935" s="42">
        <v>4.51</v>
      </c>
      <c r="I2935" s="42">
        <v>4.62</v>
      </c>
      <c r="J2935" s="42">
        <v>4.72</v>
      </c>
      <c r="K2935" s="42">
        <v>4.83</v>
      </c>
      <c r="L2935" s="42">
        <v>4.93</v>
      </c>
      <c r="M2935" s="42">
        <v>5.04</v>
      </c>
      <c r="N2935" s="42">
        <v>5.14</v>
      </c>
      <c r="O2935" s="42">
        <v>5.25</v>
      </c>
      <c r="P2935" s="42">
        <v>5.35</v>
      </c>
      <c r="Q2935" s="42">
        <v>5.46</v>
      </c>
      <c r="R2935" s="42">
        <v>5.56</v>
      </c>
      <c r="S2935" s="42">
        <v>5.67</v>
      </c>
      <c r="T2935" s="42">
        <v>5.77</v>
      </c>
      <c r="U2935" s="42">
        <v>5.88</v>
      </c>
      <c r="V2935" s="42">
        <v>5.98</v>
      </c>
      <c r="W2935" s="42">
        <v>6.09</v>
      </c>
      <c r="X2935" s="42">
        <v>6.19</v>
      </c>
      <c r="Y2935" s="42">
        <v>6.3</v>
      </c>
      <c r="Z2935" s="42">
        <v>6.4</v>
      </c>
      <c r="AA2935" s="42">
        <v>6.51</v>
      </c>
      <c r="AB2935" s="42">
        <v>6.61</v>
      </c>
      <c r="AC2935" s="42">
        <v>6.72</v>
      </c>
      <c r="AD2935" s="42">
        <v>6.82</v>
      </c>
      <c r="AE2935" s="42">
        <v>6.93</v>
      </c>
      <c r="AF2935" s="42">
        <v>7.03</v>
      </c>
      <c r="AG2935" s="42">
        <v>7.14</v>
      </c>
      <c r="AH2935" s="42">
        <v>7.24</v>
      </c>
      <c r="AI2935" s="42">
        <v>7.35</v>
      </c>
      <c r="AJ2935" s="42">
        <v>7.45</v>
      </c>
      <c r="AK2935" s="42">
        <v>7.56</v>
      </c>
      <c r="AL2935" s="42">
        <v>7.66</v>
      </c>
      <c r="AM2935" s="42">
        <v>7.77</v>
      </c>
      <c r="AN2935" s="42">
        <v>7.87</v>
      </c>
      <c r="AO2935" s="42">
        <v>7.98</v>
      </c>
      <c r="AP2935" s="42">
        <v>8.08</v>
      </c>
    </row>
    <row r="2936" spans="1:42" x14ac:dyDescent="0.2">
      <c r="A2936" s="41">
        <v>29.24</v>
      </c>
      <c r="B2936" s="42">
        <v>3.88</v>
      </c>
      <c r="C2936" s="42">
        <v>3.99</v>
      </c>
      <c r="D2936" s="42">
        <v>4.09</v>
      </c>
      <c r="E2936" s="42">
        <v>4.2</v>
      </c>
      <c r="F2936" s="42">
        <v>4.3</v>
      </c>
      <c r="G2936" s="42">
        <v>4.41</v>
      </c>
      <c r="H2936" s="42">
        <v>4.51</v>
      </c>
      <c r="I2936" s="42">
        <v>4.62</v>
      </c>
      <c r="J2936" s="42">
        <v>4.72</v>
      </c>
      <c r="K2936" s="42">
        <v>4.83</v>
      </c>
      <c r="L2936" s="42">
        <v>4.93</v>
      </c>
      <c r="M2936" s="42">
        <v>5.04</v>
      </c>
      <c r="N2936" s="42">
        <v>5.14</v>
      </c>
      <c r="O2936" s="42">
        <v>5.25</v>
      </c>
      <c r="P2936" s="42">
        <v>5.35</v>
      </c>
      <c r="Q2936" s="42">
        <v>5.46</v>
      </c>
      <c r="R2936" s="42">
        <v>5.56</v>
      </c>
      <c r="S2936" s="42">
        <v>5.67</v>
      </c>
      <c r="T2936" s="42">
        <v>5.77</v>
      </c>
      <c r="U2936" s="42">
        <v>5.88</v>
      </c>
      <c r="V2936" s="42">
        <v>5.98</v>
      </c>
      <c r="W2936" s="42">
        <v>6.09</v>
      </c>
      <c r="X2936" s="42">
        <v>6.19</v>
      </c>
      <c r="Y2936" s="42">
        <v>6.29</v>
      </c>
      <c r="Z2936" s="42">
        <v>6.4</v>
      </c>
      <c r="AA2936" s="42">
        <v>6.5</v>
      </c>
      <c r="AB2936" s="42">
        <v>6.61</v>
      </c>
      <c r="AC2936" s="42">
        <v>6.71</v>
      </c>
      <c r="AD2936" s="42">
        <v>6.82</v>
      </c>
      <c r="AE2936" s="42">
        <v>6.92</v>
      </c>
      <c r="AF2936" s="42">
        <v>7.03</v>
      </c>
      <c r="AG2936" s="42">
        <v>7.13</v>
      </c>
      <c r="AH2936" s="42">
        <v>7.24</v>
      </c>
      <c r="AI2936" s="42">
        <v>7.34</v>
      </c>
      <c r="AJ2936" s="42">
        <v>7.45</v>
      </c>
      <c r="AK2936" s="42">
        <v>7.55</v>
      </c>
      <c r="AL2936" s="42">
        <v>7.66</v>
      </c>
      <c r="AM2936" s="42">
        <v>7.76</v>
      </c>
      <c r="AN2936" s="42">
        <v>7.87</v>
      </c>
      <c r="AO2936" s="42">
        <v>7.97</v>
      </c>
      <c r="AP2936" s="42">
        <v>8.08</v>
      </c>
    </row>
    <row r="2937" spans="1:42" x14ac:dyDescent="0.2">
      <c r="A2937" s="41">
        <v>29.25</v>
      </c>
      <c r="B2937" s="42">
        <v>3.88</v>
      </c>
      <c r="C2937" s="42">
        <v>3.98</v>
      </c>
      <c r="D2937" s="42">
        <v>4.09</v>
      </c>
      <c r="E2937" s="42">
        <v>4.1900000000000004</v>
      </c>
      <c r="F2937" s="42">
        <v>4.3</v>
      </c>
      <c r="G2937" s="42">
        <v>4.4000000000000004</v>
      </c>
      <c r="H2937" s="42">
        <v>4.51</v>
      </c>
      <c r="I2937" s="42">
        <v>4.6100000000000003</v>
      </c>
      <c r="J2937" s="42">
        <v>4.72</v>
      </c>
      <c r="K2937" s="42">
        <v>4.82</v>
      </c>
      <c r="L2937" s="42">
        <v>4.93</v>
      </c>
      <c r="M2937" s="42">
        <v>5.03</v>
      </c>
      <c r="N2937" s="42">
        <v>5.14</v>
      </c>
      <c r="O2937" s="42">
        <v>5.24</v>
      </c>
      <c r="P2937" s="42">
        <v>5.35</v>
      </c>
      <c r="Q2937" s="42">
        <v>5.45</v>
      </c>
      <c r="R2937" s="42">
        <v>5.56</v>
      </c>
      <c r="S2937" s="42">
        <v>5.66</v>
      </c>
      <c r="T2937" s="42">
        <v>5.77</v>
      </c>
      <c r="U2937" s="42">
        <v>5.87</v>
      </c>
      <c r="V2937" s="42">
        <v>5.98</v>
      </c>
      <c r="W2937" s="42">
        <v>6.08</v>
      </c>
      <c r="X2937" s="42">
        <v>6.19</v>
      </c>
      <c r="Y2937" s="42">
        <v>6.29</v>
      </c>
      <c r="Z2937" s="42">
        <v>6.4</v>
      </c>
      <c r="AA2937" s="42">
        <v>6.5</v>
      </c>
      <c r="AB2937" s="42">
        <v>6.61</v>
      </c>
      <c r="AC2937" s="42">
        <v>6.71</v>
      </c>
      <c r="AD2937" s="42">
        <v>6.82</v>
      </c>
      <c r="AE2937" s="42">
        <v>6.92</v>
      </c>
      <c r="AF2937" s="42">
        <v>7.03</v>
      </c>
      <c r="AG2937" s="42">
        <v>7.13</v>
      </c>
      <c r="AH2937" s="42">
        <v>7.24</v>
      </c>
      <c r="AI2937" s="42">
        <v>7.34</v>
      </c>
      <c r="AJ2937" s="42">
        <v>7.45</v>
      </c>
      <c r="AK2937" s="42">
        <v>7.55</v>
      </c>
      <c r="AL2937" s="42">
        <v>7.66</v>
      </c>
      <c r="AM2937" s="42">
        <v>7.76</v>
      </c>
      <c r="AN2937" s="42">
        <v>7.87</v>
      </c>
      <c r="AO2937" s="42">
        <v>7.97</v>
      </c>
      <c r="AP2937" s="42">
        <v>8.08</v>
      </c>
    </row>
    <row r="2938" spans="1:42" x14ac:dyDescent="0.2">
      <c r="A2938" s="41">
        <v>29.26</v>
      </c>
      <c r="B2938" s="42">
        <v>3.88</v>
      </c>
      <c r="C2938" s="42">
        <v>3.98</v>
      </c>
      <c r="D2938" s="42">
        <v>4.09</v>
      </c>
      <c r="E2938" s="42">
        <v>4.1900000000000004</v>
      </c>
      <c r="F2938" s="42">
        <v>4.3</v>
      </c>
      <c r="G2938" s="42">
        <v>4.4000000000000004</v>
      </c>
      <c r="H2938" s="42">
        <v>4.51</v>
      </c>
      <c r="I2938" s="42">
        <v>4.6100000000000003</v>
      </c>
      <c r="J2938" s="42">
        <v>4.72</v>
      </c>
      <c r="K2938" s="42">
        <v>4.82</v>
      </c>
      <c r="L2938" s="42">
        <v>4.93</v>
      </c>
      <c r="M2938" s="42">
        <v>5.03</v>
      </c>
      <c r="N2938" s="42">
        <v>5.14</v>
      </c>
      <c r="O2938" s="42">
        <v>5.24</v>
      </c>
      <c r="P2938" s="42">
        <v>5.35</v>
      </c>
      <c r="Q2938" s="42">
        <v>5.45</v>
      </c>
      <c r="R2938" s="42">
        <v>5.56</v>
      </c>
      <c r="S2938" s="42">
        <v>5.66</v>
      </c>
      <c r="T2938" s="42">
        <v>5.77</v>
      </c>
      <c r="U2938" s="42">
        <v>5.87</v>
      </c>
      <c r="V2938" s="42">
        <v>5.98</v>
      </c>
      <c r="W2938" s="42">
        <v>6.08</v>
      </c>
      <c r="X2938" s="42">
        <v>6.19</v>
      </c>
      <c r="Y2938" s="42">
        <v>6.29</v>
      </c>
      <c r="Z2938" s="42">
        <v>6.4</v>
      </c>
      <c r="AA2938" s="42">
        <v>6.5</v>
      </c>
      <c r="AB2938" s="42">
        <v>6.61</v>
      </c>
      <c r="AC2938" s="42">
        <v>6.71</v>
      </c>
      <c r="AD2938" s="42">
        <v>6.82</v>
      </c>
      <c r="AE2938" s="42">
        <v>6.92</v>
      </c>
      <c r="AF2938" s="42">
        <v>7.03</v>
      </c>
      <c r="AG2938" s="42">
        <v>7.13</v>
      </c>
      <c r="AH2938" s="42">
        <v>7.24</v>
      </c>
      <c r="AI2938" s="42">
        <v>7.34</v>
      </c>
      <c r="AJ2938" s="42">
        <v>7.45</v>
      </c>
      <c r="AK2938" s="42">
        <v>7.55</v>
      </c>
      <c r="AL2938" s="42">
        <v>7.66</v>
      </c>
      <c r="AM2938" s="42">
        <v>7.76</v>
      </c>
      <c r="AN2938" s="42">
        <v>7.87</v>
      </c>
      <c r="AO2938" s="42">
        <v>7.97</v>
      </c>
      <c r="AP2938" s="42">
        <v>8.08</v>
      </c>
    </row>
    <row r="2939" spans="1:42" x14ac:dyDescent="0.2">
      <c r="A2939" s="41">
        <v>29.27</v>
      </c>
      <c r="B2939" s="42">
        <v>3.88</v>
      </c>
      <c r="C2939" s="42">
        <v>3.98</v>
      </c>
      <c r="D2939" s="42">
        <v>4.09</v>
      </c>
      <c r="E2939" s="42">
        <v>4.1900000000000004</v>
      </c>
      <c r="F2939" s="42">
        <v>4.3</v>
      </c>
      <c r="G2939" s="42">
        <v>4.4000000000000004</v>
      </c>
      <c r="H2939" s="42">
        <v>4.51</v>
      </c>
      <c r="I2939" s="42">
        <v>4.6100000000000003</v>
      </c>
      <c r="J2939" s="42">
        <v>4.72</v>
      </c>
      <c r="K2939" s="42">
        <v>4.82</v>
      </c>
      <c r="L2939" s="42">
        <v>4.93</v>
      </c>
      <c r="M2939" s="42">
        <v>5.03</v>
      </c>
      <c r="N2939" s="42">
        <v>5.14</v>
      </c>
      <c r="O2939" s="42">
        <v>5.24</v>
      </c>
      <c r="P2939" s="42">
        <v>5.35</v>
      </c>
      <c r="Q2939" s="42">
        <v>5.45</v>
      </c>
      <c r="R2939" s="42">
        <v>5.56</v>
      </c>
      <c r="S2939" s="42">
        <v>5.66</v>
      </c>
      <c r="T2939" s="42">
        <v>5.77</v>
      </c>
      <c r="U2939" s="42">
        <v>5.87</v>
      </c>
      <c r="V2939" s="42">
        <v>5.98</v>
      </c>
      <c r="W2939" s="42">
        <v>6.08</v>
      </c>
      <c r="X2939" s="42">
        <v>6.19</v>
      </c>
      <c r="Y2939" s="42">
        <v>6.29</v>
      </c>
      <c r="Z2939" s="42">
        <v>6.4</v>
      </c>
      <c r="AA2939" s="42">
        <v>6.5</v>
      </c>
      <c r="AB2939" s="42">
        <v>6.61</v>
      </c>
      <c r="AC2939" s="42">
        <v>6.71</v>
      </c>
      <c r="AD2939" s="42">
        <v>6.82</v>
      </c>
      <c r="AE2939" s="42">
        <v>6.92</v>
      </c>
      <c r="AF2939" s="42">
        <v>7.03</v>
      </c>
      <c r="AG2939" s="42">
        <v>7.13</v>
      </c>
      <c r="AH2939" s="42">
        <v>7.24</v>
      </c>
      <c r="AI2939" s="42">
        <v>7.34</v>
      </c>
      <c r="AJ2939" s="42">
        <v>7.45</v>
      </c>
      <c r="AK2939" s="42">
        <v>7.55</v>
      </c>
      <c r="AL2939" s="42">
        <v>7.66</v>
      </c>
      <c r="AM2939" s="42">
        <v>7.76</v>
      </c>
      <c r="AN2939" s="42">
        <v>7.86</v>
      </c>
      <c r="AO2939" s="42">
        <v>7.97</v>
      </c>
      <c r="AP2939" s="42">
        <v>8.07</v>
      </c>
    </row>
    <row r="2940" spans="1:42" x14ac:dyDescent="0.2">
      <c r="A2940" s="41">
        <v>29.28</v>
      </c>
      <c r="B2940" s="42">
        <v>3.88</v>
      </c>
      <c r="C2940" s="42">
        <v>3.98</v>
      </c>
      <c r="D2940" s="42">
        <v>4.09</v>
      </c>
      <c r="E2940" s="42">
        <v>4.1900000000000004</v>
      </c>
      <c r="F2940" s="42">
        <v>4.3</v>
      </c>
      <c r="G2940" s="42">
        <v>4.4000000000000004</v>
      </c>
      <c r="H2940" s="42">
        <v>4.51</v>
      </c>
      <c r="I2940" s="42">
        <v>4.6100000000000003</v>
      </c>
      <c r="J2940" s="42">
        <v>4.72</v>
      </c>
      <c r="K2940" s="42">
        <v>4.82</v>
      </c>
      <c r="L2940" s="42">
        <v>4.93</v>
      </c>
      <c r="M2940" s="42">
        <v>5.03</v>
      </c>
      <c r="N2940" s="42">
        <v>5.14</v>
      </c>
      <c r="O2940" s="42">
        <v>5.24</v>
      </c>
      <c r="P2940" s="42">
        <v>5.35</v>
      </c>
      <c r="Q2940" s="42">
        <v>5.45</v>
      </c>
      <c r="R2940" s="42">
        <v>5.56</v>
      </c>
      <c r="S2940" s="42">
        <v>5.66</v>
      </c>
      <c r="T2940" s="42">
        <v>5.77</v>
      </c>
      <c r="U2940" s="42">
        <v>5.87</v>
      </c>
      <c r="V2940" s="42">
        <v>5.98</v>
      </c>
      <c r="W2940" s="42">
        <v>6.08</v>
      </c>
      <c r="X2940" s="42">
        <v>6.19</v>
      </c>
      <c r="Y2940" s="42">
        <v>6.29</v>
      </c>
      <c r="Z2940" s="42">
        <v>6.4</v>
      </c>
      <c r="AA2940" s="42">
        <v>6.5</v>
      </c>
      <c r="AB2940" s="42">
        <v>6.61</v>
      </c>
      <c r="AC2940" s="42">
        <v>6.71</v>
      </c>
      <c r="AD2940" s="42">
        <v>6.81</v>
      </c>
      <c r="AE2940" s="42">
        <v>6.92</v>
      </c>
      <c r="AF2940" s="42">
        <v>7.02</v>
      </c>
      <c r="AG2940" s="42">
        <v>7.13</v>
      </c>
      <c r="AH2940" s="42">
        <v>7.23</v>
      </c>
      <c r="AI2940" s="42">
        <v>7.34</v>
      </c>
      <c r="AJ2940" s="42">
        <v>7.44</v>
      </c>
      <c r="AK2940" s="42">
        <v>7.55</v>
      </c>
      <c r="AL2940" s="42">
        <v>7.65</v>
      </c>
      <c r="AM2940" s="42">
        <v>7.76</v>
      </c>
      <c r="AN2940" s="42">
        <v>7.86</v>
      </c>
      <c r="AO2940" s="42">
        <v>7.97</v>
      </c>
      <c r="AP2940" s="42">
        <v>8.07</v>
      </c>
    </row>
    <row r="2941" spans="1:42" x14ac:dyDescent="0.2">
      <c r="A2941" s="41">
        <v>29.29</v>
      </c>
      <c r="B2941" s="42">
        <v>3.88</v>
      </c>
      <c r="C2941" s="42">
        <v>3.98</v>
      </c>
      <c r="D2941" s="42">
        <v>4.09</v>
      </c>
      <c r="E2941" s="42">
        <v>4.1900000000000004</v>
      </c>
      <c r="F2941" s="42">
        <v>4.3</v>
      </c>
      <c r="G2941" s="42">
        <v>4.4000000000000004</v>
      </c>
      <c r="H2941" s="42">
        <v>4.51</v>
      </c>
      <c r="I2941" s="42">
        <v>4.6100000000000003</v>
      </c>
      <c r="J2941" s="42">
        <v>4.72</v>
      </c>
      <c r="K2941" s="42">
        <v>4.82</v>
      </c>
      <c r="L2941" s="42">
        <v>4.93</v>
      </c>
      <c r="M2941" s="42">
        <v>5.03</v>
      </c>
      <c r="N2941" s="42">
        <v>5.14</v>
      </c>
      <c r="O2941" s="42">
        <v>5.24</v>
      </c>
      <c r="P2941" s="42">
        <v>5.35</v>
      </c>
      <c r="Q2941" s="42">
        <v>5.45</v>
      </c>
      <c r="R2941" s="42">
        <v>5.56</v>
      </c>
      <c r="S2941" s="42">
        <v>5.66</v>
      </c>
      <c r="T2941" s="42">
        <v>5.76</v>
      </c>
      <c r="U2941" s="42">
        <v>5.87</v>
      </c>
      <c r="V2941" s="42">
        <v>5.97</v>
      </c>
      <c r="W2941" s="42">
        <v>6.08</v>
      </c>
      <c r="X2941" s="42">
        <v>6.18</v>
      </c>
      <c r="Y2941" s="42">
        <v>6.29</v>
      </c>
      <c r="Z2941" s="42">
        <v>6.39</v>
      </c>
      <c r="AA2941" s="42">
        <v>6.5</v>
      </c>
      <c r="AB2941" s="42">
        <v>6.6</v>
      </c>
      <c r="AC2941" s="42">
        <v>6.71</v>
      </c>
      <c r="AD2941" s="42">
        <v>6.81</v>
      </c>
      <c r="AE2941" s="42">
        <v>6.92</v>
      </c>
      <c r="AF2941" s="42">
        <v>7.02</v>
      </c>
      <c r="AG2941" s="42">
        <v>7.13</v>
      </c>
      <c r="AH2941" s="42">
        <v>7.23</v>
      </c>
      <c r="AI2941" s="42">
        <v>7.34</v>
      </c>
      <c r="AJ2941" s="42">
        <v>7.44</v>
      </c>
      <c r="AK2941" s="42">
        <v>7.55</v>
      </c>
      <c r="AL2941" s="42">
        <v>7.65</v>
      </c>
      <c r="AM2941" s="42">
        <v>7.76</v>
      </c>
      <c r="AN2941" s="42">
        <v>7.86</v>
      </c>
      <c r="AO2941" s="42">
        <v>7.97</v>
      </c>
      <c r="AP2941" s="42">
        <v>8.07</v>
      </c>
    </row>
    <row r="2942" spans="1:42" x14ac:dyDescent="0.2">
      <c r="A2942" s="41">
        <v>29.3</v>
      </c>
      <c r="B2942" s="42">
        <v>3.88</v>
      </c>
      <c r="C2942" s="42">
        <v>3.98</v>
      </c>
      <c r="D2942" s="42">
        <v>4.09</v>
      </c>
      <c r="E2942" s="42">
        <v>4.1900000000000004</v>
      </c>
      <c r="F2942" s="42">
        <v>4.3</v>
      </c>
      <c r="G2942" s="42">
        <v>4.4000000000000004</v>
      </c>
      <c r="H2942" s="42">
        <v>4.51</v>
      </c>
      <c r="I2942" s="42">
        <v>4.6100000000000003</v>
      </c>
      <c r="J2942" s="42">
        <v>4.72</v>
      </c>
      <c r="K2942" s="42">
        <v>4.82</v>
      </c>
      <c r="L2942" s="42">
        <v>4.92</v>
      </c>
      <c r="M2942" s="42">
        <v>5.03</v>
      </c>
      <c r="N2942" s="42">
        <v>5.13</v>
      </c>
      <c r="O2942" s="42">
        <v>5.24</v>
      </c>
      <c r="P2942" s="42">
        <v>5.34</v>
      </c>
      <c r="Q2942" s="42">
        <v>5.45</v>
      </c>
      <c r="R2942" s="42">
        <v>5.55</v>
      </c>
      <c r="S2942" s="42">
        <v>5.66</v>
      </c>
      <c r="T2942" s="42">
        <v>5.76</v>
      </c>
      <c r="U2942" s="42">
        <v>5.87</v>
      </c>
      <c r="V2942" s="42">
        <v>5.97</v>
      </c>
      <c r="W2942" s="42">
        <v>6.08</v>
      </c>
      <c r="X2942" s="42">
        <v>6.18</v>
      </c>
      <c r="Y2942" s="42">
        <v>6.29</v>
      </c>
      <c r="Z2942" s="42">
        <v>6.39</v>
      </c>
      <c r="AA2942" s="42">
        <v>6.5</v>
      </c>
      <c r="AB2942" s="42">
        <v>6.6</v>
      </c>
      <c r="AC2942" s="42">
        <v>6.71</v>
      </c>
      <c r="AD2942" s="42">
        <v>6.81</v>
      </c>
      <c r="AE2942" s="42">
        <v>6.92</v>
      </c>
      <c r="AF2942" s="42">
        <v>7.02</v>
      </c>
      <c r="AG2942" s="42">
        <v>7.13</v>
      </c>
      <c r="AH2942" s="42">
        <v>7.23</v>
      </c>
      <c r="AI2942" s="42">
        <v>7.34</v>
      </c>
      <c r="AJ2942" s="42">
        <v>7.44</v>
      </c>
      <c r="AK2942" s="42">
        <v>7.55</v>
      </c>
      <c r="AL2942" s="42">
        <v>7.65</v>
      </c>
      <c r="AM2942" s="42">
        <v>7.76</v>
      </c>
      <c r="AN2942" s="42">
        <v>7.86</v>
      </c>
      <c r="AO2942" s="42">
        <v>7.97</v>
      </c>
      <c r="AP2942" s="42">
        <v>8.07</v>
      </c>
    </row>
    <row r="2943" spans="1:42" x14ac:dyDescent="0.2">
      <c r="A2943" s="41">
        <v>29.31</v>
      </c>
      <c r="B2943" s="42">
        <v>3.88</v>
      </c>
      <c r="C2943" s="42">
        <v>3.98</v>
      </c>
      <c r="D2943" s="42">
        <v>4.09</v>
      </c>
      <c r="E2943" s="42">
        <v>4.1900000000000004</v>
      </c>
      <c r="F2943" s="42">
        <v>4.29</v>
      </c>
      <c r="G2943" s="42">
        <v>4.4000000000000004</v>
      </c>
      <c r="H2943" s="42">
        <v>4.5</v>
      </c>
      <c r="I2943" s="42">
        <v>4.6100000000000003</v>
      </c>
      <c r="J2943" s="42">
        <v>4.71</v>
      </c>
      <c r="K2943" s="42">
        <v>4.82</v>
      </c>
      <c r="L2943" s="42">
        <v>4.92</v>
      </c>
      <c r="M2943" s="42">
        <v>5.03</v>
      </c>
      <c r="N2943" s="42">
        <v>5.13</v>
      </c>
      <c r="O2943" s="42">
        <v>5.24</v>
      </c>
      <c r="P2943" s="42">
        <v>5.34</v>
      </c>
      <c r="Q2943" s="42">
        <v>5.45</v>
      </c>
      <c r="R2943" s="42">
        <v>5.55</v>
      </c>
      <c r="S2943" s="42">
        <v>5.66</v>
      </c>
      <c r="T2943" s="42">
        <v>5.76</v>
      </c>
      <c r="U2943" s="42">
        <v>5.87</v>
      </c>
      <c r="V2943" s="42">
        <v>5.97</v>
      </c>
      <c r="W2943" s="42">
        <v>6.08</v>
      </c>
      <c r="X2943" s="42">
        <v>6.18</v>
      </c>
      <c r="Y2943" s="42">
        <v>6.29</v>
      </c>
      <c r="Z2943" s="42">
        <v>6.39</v>
      </c>
      <c r="AA2943" s="42">
        <v>6.5</v>
      </c>
      <c r="AB2943" s="42">
        <v>6.6</v>
      </c>
      <c r="AC2943" s="42">
        <v>6.71</v>
      </c>
      <c r="AD2943" s="42">
        <v>6.81</v>
      </c>
      <c r="AE2943" s="42">
        <v>6.92</v>
      </c>
      <c r="AF2943" s="42">
        <v>7.02</v>
      </c>
      <c r="AG2943" s="42">
        <v>7.13</v>
      </c>
      <c r="AH2943" s="42">
        <v>7.23</v>
      </c>
      <c r="AI2943" s="42">
        <v>7.34</v>
      </c>
      <c r="AJ2943" s="42">
        <v>7.44</v>
      </c>
      <c r="AK2943" s="42">
        <v>7.54</v>
      </c>
      <c r="AL2943" s="42">
        <v>7.65</v>
      </c>
      <c r="AM2943" s="42">
        <v>7.75</v>
      </c>
      <c r="AN2943" s="42">
        <v>7.86</v>
      </c>
      <c r="AO2943" s="42">
        <v>7.96</v>
      </c>
      <c r="AP2943" s="42">
        <v>8.07</v>
      </c>
    </row>
    <row r="2944" spans="1:42" x14ac:dyDescent="0.2">
      <c r="A2944" s="41">
        <v>29.32</v>
      </c>
      <c r="B2944" s="42">
        <v>3.87</v>
      </c>
      <c r="C2944" s="42">
        <v>3.98</v>
      </c>
      <c r="D2944" s="42">
        <v>4.08</v>
      </c>
      <c r="E2944" s="42">
        <v>4.1900000000000004</v>
      </c>
      <c r="F2944" s="42">
        <v>4.29</v>
      </c>
      <c r="G2944" s="42">
        <v>4.4000000000000004</v>
      </c>
      <c r="H2944" s="42">
        <v>4.5</v>
      </c>
      <c r="I2944" s="42">
        <v>4.6100000000000003</v>
      </c>
      <c r="J2944" s="42">
        <v>4.71</v>
      </c>
      <c r="K2944" s="42">
        <v>4.82</v>
      </c>
      <c r="L2944" s="42">
        <v>4.92</v>
      </c>
      <c r="M2944" s="42">
        <v>5.03</v>
      </c>
      <c r="N2944" s="42">
        <v>5.13</v>
      </c>
      <c r="O2944" s="42">
        <v>5.24</v>
      </c>
      <c r="P2944" s="42">
        <v>5.34</v>
      </c>
      <c r="Q2944" s="42">
        <v>5.45</v>
      </c>
      <c r="R2944" s="42">
        <v>5.55</v>
      </c>
      <c r="S2944" s="42">
        <v>5.66</v>
      </c>
      <c r="T2944" s="42">
        <v>5.76</v>
      </c>
      <c r="U2944" s="42">
        <v>5.87</v>
      </c>
      <c r="V2944" s="42">
        <v>5.97</v>
      </c>
      <c r="W2944" s="42">
        <v>6.08</v>
      </c>
      <c r="X2944" s="42">
        <v>6.18</v>
      </c>
      <c r="Y2944" s="42">
        <v>6.29</v>
      </c>
      <c r="Z2944" s="42">
        <v>6.39</v>
      </c>
      <c r="AA2944" s="42">
        <v>6.5</v>
      </c>
      <c r="AB2944" s="42">
        <v>6.6</v>
      </c>
      <c r="AC2944" s="42">
        <v>6.71</v>
      </c>
      <c r="AD2944" s="42">
        <v>6.81</v>
      </c>
      <c r="AE2944" s="42">
        <v>6.91</v>
      </c>
      <c r="AF2944" s="42">
        <v>7.02</v>
      </c>
      <c r="AG2944" s="42">
        <v>7.12</v>
      </c>
      <c r="AH2944" s="42">
        <v>7.23</v>
      </c>
      <c r="AI2944" s="42">
        <v>7.33</v>
      </c>
      <c r="AJ2944" s="42">
        <v>7.44</v>
      </c>
      <c r="AK2944" s="42">
        <v>7.54</v>
      </c>
      <c r="AL2944" s="42">
        <v>7.65</v>
      </c>
      <c r="AM2944" s="42">
        <v>7.75</v>
      </c>
      <c r="AN2944" s="42">
        <v>7.86</v>
      </c>
      <c r="AO2944" s="42">
        <v>7.96</v>
      </c>
      <c r="AP2944" s="42">
        <v>8.07</v>
      </c>
    </row>
    <row r="2945" spans="1:42" x14ac:dyDescent="0.2">
      <c r="A2945" s="41">
        <v>29.33</v>
      </c>
      <c r="B2945" s="42">
        <v>3.87</v>
      </c>
      <c r="C2945" s="42">
        <v>3.98</v>
      </c>
      <c r="D2945" s="42">
        <v>4.08</v>
      </c>
      <c r="E2945" s="42">
        <v>4.1900000000000004</v>
      </c>
      <c r="F2945" s="42">
        <v>4.29</v>
      </c>
      <c r="G2945" s="42">
        <v>4.4000000000000004</v>
      </c>
      <c r="H2945" s="42">
        <v>4.5</v>
      </c>
      <c r="I2945" s="42">
        <v>4.6100000000000003</v>
      </c>
      <c r="J2945" s="42">
        <v>4.71</v>
      </c>
      <c r="K2945" s="42">
        <v>4.82</v>
      </c>
      <c r="L2945" s="42">
        <v>4.92</v>
      </c>
      <c r="M2945" s="42">
        <v>5.03</v>
      </c>
      <c r="N2945" s="42">
        <v>5.13</v>
      </c>
      <c r="O2945" s="42">
        <v>5.24</v>
      </c>
      <c r="P2945" s="42">
        <v>5.34</v>
      </c>
      <c r="Q2945" s="42">
        <v>5.45</v>
      </c>
      <c r="R2945" s="42">
        <v>5.55</v>
      </c>
      <c r="S2945" s="42">
        <v>5.66</v>
      </c>
      <c r="T2945" s="42">
        <v>5.76</v>
      </c>
      <c r="U2945" s="42">
        <v>5.87</v>
      </c>
      <c r="V2945" s="42">
        <v>5.97</v>
      </c>
      <c r="W2945" s="42">
        <v>6.08</v>
      </c>
      <c r="X2945" s="42">
        <v>6.18</v>
      </c>
      <c r="Y2945" s="42">
        <v>6.28</v>
      </c>
      <c r="Z2945" s="42">
        <v>6.39</v>
      </c>
      <c r="AA2945" s="42">
        <v>6.49</v>
      </c>
      <c r="AB2945" s="42">
        <v>6.6</v>
      </c>
      <c r="AC2945" s="42">
        <v>6.7</v>
      </c>
      <c r="AD2945" s="42">
        <v>6.81</v>
      </c>
      <c r="AE2945" s="42">
        <v>6.91</v>
      </c>
      <c r="AF2945" s="42">
        <v>7.02</v>
      </c>
      <c r="AG2945" s="42">
        <v>7.12</v>
      </c>
      <c r="AH2945" s="42">
        <v>7.23</v>
      </c>
      <c r="AI2945" s="42">
        <v>7.33</v>
      </c>
      <c r="AJ2945" s="42">
        <v>7.44</v>
      </c>
      <c r="AK2945" s="42">
        <v>7.54</v>
      </c>
      <c r="AL2945" s="42">
        <v>7.65</v>
      </c>
      <c r="AM2945" s="42">
        <v>7.75</v>
      </c>
      <c r="AN2945" s="42">
        <v>7.86</v>
      </c>
      <c r="AO2945" s="42">
        <v>7.96</v>
      </c>
      <c r="AP2945" s="42">
        <v>8.07</v>
      </c>
    </row>
    <row r="2946" spans="1:42" x14ac:dyDescent="0.2">
      <c r="A2946" s="41">
        <v>29.34</v>
      </c>
      <c r="B2946" s="42">
        <v>3.87</v>
      </c>
      <c r="C2946" s="42">
        <v>3.98</v>
      </c>
      <c r="D2946" s="42">
        <v>4.08</v>
      </c>
      <c r="E2946" s="42">
        <v>4.1900000000000004</v>
      </c>
      <c r="F2946" s="42">
        <v>4.29</v>
      </c>
      <c r="G2946" s="42">
        <v>4.4000000000000004</v>
      </c>
      <c r="H2946" s="42">
        <v>4.5</v>
      </c>
      <c r="I2946" s="42">
        <v>4.6100000000000003</v>
      </c>
      <c r="J2946" s="42">
        <v>4.71</v>
      </c>
      <c r="K2946" s="42">
        <v>4.82</v>
      </c>
      <c r="L2946" s="42">
        <v>4.92</v>
      </c>
      <c r="M2946" s="42">
        <v>5.03</v>
      </c>
      <c r="N2946" s="42">
        <v>5.13</v>
      </c>
      <c r="O2946" s="42">
        <v>5.24</v>
      </c>
      <c r="P2946" s="42">
        <v>5.34</v>
      </c>
      <c r="Q2946" s="42">
        <v>5.45</v>
      </c>
      <c r="R2946" s="42">
        <v>5.55</v>
      </c>
      <c r="S2946" s="42">
        <v>5.65</v>
      </c>
      <c r="T2946" s="42">
        <v>5.76</v>
      </c>
      <c r="U2946" s="42">
        <v>5.86</v>
      </c>
      <c r="V2946" s="42">
        <v>5.97</v>
      </c>
      <c r="W2946" s="42">
        <v>6.07</v>
      </c>
      <c r="X2946" s="42">
        <v>6.18</v>
      </c>
      <c r="Y2946" s="42">
        <v>6.28</v>
      </c>
      <c r="Z2946" s="42">
        <v>6.39</v>
      </c>
      <c r="AA2946" s="42">
        <v>6.49</v>
      </c>
      <c r="AB2946" s="42">
        <v>6.6</v>
      </c>
      <c r="AC2946" s="42">
        <v>6.7</v>
      </c>
      <c r="AD2946" s="42">
        <v>6.81</v>
      </c>
      <c r="AE2946" s="42">
        <v>6.91</v>
      </c>
      <c r="AF2946" s="42">
        <v>7.02</v>
      </c>
      <c r="AG2946" s="42">
        <v>7.12</v>
      </c>
      <c r="AH2946" s="42">
        <v>7.23</v>
      </c>
      <c r="AI2946" s="42">
        <v>7.33</v>
      </c>
      <c r="AJ2946" s="42">
        <v>7.44</v>
      </c>
      <c r="AK2946" s="42">
        <v>7.54</v>
      </c>
      <c r="AL2946" s="42">
        <v>7.65</v>
      </c>
      <c r="AM2946" s="42">
        <v>7.75</v>
      </c>
      <c r="AN2946" s="42">
        <v>7.86</v>
      </c>
      <c r="AO2946" s="42">
        <v>7.96</v>
      </c>
      <c r="AP2946" s="42">
        <v>8.06</v>
      </c>
    </row>
    <row r="2947" spans="1:42" x14ac:dyDescent="0.2">
      <c r="A2947" s="41">
        <v>29.35</v>
      </c>
      <c r="B2947" s="42">
        <v>3.87</v>
      </c>
      <c r="C2947" s="42">
        <v>3.98</v>
      </c>
      <c r="D2947" s="42">
        <v>4.08</v>
      </c>
      <c r="E2947" s="42">
        <v>4.1900000000000004</v>
      </c>
      <c r="F2947" s="42">
        <v>4.29</v>
      </c>
      <c r="G2947" s="42">
        <v>4.4000000000000004</v>
      </c>
      <c r="H2947" s="42">
        <v>4.5</v>
      </c>
      <c r="I2947" s="42">
        <v>4.6100000000000003</v>
      </c>
      <c r="J2947" s="42">
        <v>4.71</v>
      </c>
      <c r="K2947" s="42">
        <v>4.82</v>
      </c>
      <c r="L2947" s="42">
        <v>4.92</v>
      </c>
      <c r="M2947" s="42">
        <v>5.03</v>
      </c>
      <c r="N2947" s="42">
        <v>5.13</v>
      </c>
      <c r="O2947" s="42">
        <v>5.23</v>
      </c>
      <c r="P2947" s="42">
        <v>5.34</v>
      </c>
      <c r="Q2947" s="42">
        <v>5.44</v>
      </c>
      <c r="R2947" s="42">
        <v>5.55</v>
      </c>
      <c r="S2947" s="42">
        <v>5.65</v>
      </c>
      <c r="T2947" s="42">
        <v>5.76</v>
      </c>
      <c r="U2947" s="42">
        <v>5.86</v>
      </c>
      <c r="V2947" s="42">
        <v>5.97</v>
      </c>
      <c r="W2947" s="42">
        <v>6.07</v>
      </c>
      <c r="X2947" s="42">
        <v>6.18</v>
      </c>
      <c r="Y2947" s="42">
        <v>6.28</v>
      </c>
      <c r="Z2947" s="42">
        <v>6.39</v>
      </c>
      <c r="AA2947" s="42">
        <v>6.49</v>
      </c>
      <c r="AB2947" s="42">
        <v>6.6</v>
      </c>
      <c r="AC2947" s="42">
        <v>6.7</v>
      </c>
      <c r="AD2947" s="42">
        <v>6.81</v>
      </c>
      <c r="AE2947" s="42">
        <v>6.91</v>
      </c>
      <c r="AF2947" s="42">
        <v>7.02</v>
      </c>
      <c r="AG2947" s="42">
        <v>7.12</v>
      </c>
      <c r="AH2947" s="42">
        <v>7.23</v>
      </c>
      <c r="AI2947" s="42">
        <v>7.33</v>
      </c>
      <c r="AJ2947" s="42">
        <v>7.43</v>
      </c>
      <c r="AK2947" s="42">
        <v>7.54</v>
      </c>
      <c r="AL2947" s="42">
        <v>7.64</v>
      </c>
      <c r="AM2947" s="42">
        <v>7.75</v>
      </c>
      <c r="AN2947" s="42">
        <v>7.85</v>
      </c>
      <c r="AO2947" s="42">
        <v>7.96</v>
      </c>
      <c r="AP2947" s="42">
        <v>8.06</v>
      </c>
    </row>
    <row r="2948" spans="1:42" x14ac:dyDescent="0.2">
      <c r="A2948" s="41">
        <v>29.36</v>
      </c>
      <c r="B2948" s="42">
        <v>3.87</v>
      </c>
      <c r="C2948" s="42">
        <v>3.98</v>
      </c>
      <c r="D2948" s="42">
        <v>4.08</v>
      </c>
      <c r="E2948" s="42">
        <v>4.1900000000000004</v>
      </c>
      <c r="F2948" s="42">
        <v>4.29</v>
      </c>
      <c r="G2948" s="42">
        <v>4.4000000000000004</v>
      </c>
      <c r="H2948" s="42">
        <v>4.5</v>
      </c>
      <c r="I2948" s="42">
        <v>4.6100000000000003</v>
      </c>
      <c r="J2948" s="42">
        <v>4.71</v>
      </c>
      <c r="K2948" s="42">
        <v>4.8099999999999996</v>
      </c>
      <c r="L2948" s="42">
        <v>4.92</v>
      </c>
      <c r="M2948" s="42">
        <v>5.0199999999999996</v>
      </c>
      <c r="N2948" s="42">
        <v>5.13</v>
      </c>
      <c r="O2948" s="42">
        <v>5.23</v>
      </c>
      <c r="P2948" s="42">
        <v>5.34</v>
      </c>
      <c r="Q2948" s="42">
        <v>5.44</v>
      </c>
      <c r="R2948" s="42">
        <v>5.55</v>
      </c>
      <c r="S2948" s="42">
        <v>5.65</v>
      </c>
      <c r="T2948" s="42">
        <v>5.76</v>
      </c>
      <c r="U2948" s="42">
        <v>5.86</v>
      </c>
      <c r="V2948" s="42">
        <v>5.97</v>
      </c>
      <c r="W2948" s="42">
        <v>6.07</v>
      </c>
      <c r="X2948" s="42">
        <v>6.18</v>
      </c>
      <c r="Y2948" s="42">
        <v>6.28</v>
      </c>
      <c r="Z2948" s="42">
        <v>6.39</v>
      </c>
      <c r="AA2948" s="42">
        <v>6.49</v>
      </c>
      <c r="AB2948" s="42">
        <v>6.6</v>
      </c>
      <c r="AC2948" s="42">
        <v>6.7</v>
      </c>
      <c r="AD2948" s="42">
        <v>6.81</v>
      </c>
      <c r="AE2948" s="42">
        <v>6.91</v>
      </c>
      <c r="AF2948" s="42">
        <v>7.01</v>
      </c>
      <c r="AG2948" s="42">
        <v>7.12</v>
      </c>
      <c r="AH2948" s="42">
        <v>7.22</v>
      </c>
      <c r="AI2948" s="42">
        <v>7.33</v>
      </c>
      <c r="AJ2948" s="42">
        <v>7.43</v>
      </c>
      <c r="AK2948" s="42">
        <v>7.54</v>
      </c>
      <c r="AL2948" s="42">
        <v>7.64</v>
      </c>
      <c r="AM2948" s="42">
        <v>7.75</v>
      </c>
      <c r="AN2948" s="42">
        <v>7.85</v>
      </c>
      <c r="AO2948" s="42">
        <v>7.96</v>
      </c>
      <c r="AP2948" s="42">
        <v>8.06</v>
      </c>
    </row>
    <row r="2949" spans="1:42" x14ac:dyDescent="0.2">
      <c r="A2949" s="41">
        <v>29.37</v>
      </c>
      <c r="B2949" s="42">
        <v>3.87</v>
      </c>
      <c r="C2949" s="42">
        <v>3.98</v>
      </c>
      <c r="D2949" s="42">
        <v>4.08</v>
      </c>
      <c r="E2949" s="42">
        <v>4.1900000000000004</v>
      </c>
      <c r="F2949" s="42">
        <v>4.29</v>
      </c>
      <c r="G2949" s="42">
        <v>4.3899999999999997</v>
      </c>
      <c r="H2949" s="42">
        <v>4.5</v>
      </c>
      <c r="I2949" s="42">
        <v>4.5999999999999996</v>
      </c>
      <c r="J2949" s="42">
        <v>4.71</v>
      </c>
      <c r="K2949" s="42">
        <v>4.8099999999999996</v>
      </c>
      <c r="L2949" s="42">
        <v>4.92</v>
      </c>
      <c r="M2949" s="42">
        <v>5.0199999999999996</v>
      </c>
      <c r="N2949" s="42">
        <v>5.13</v>
      </c>
      <c r="O2949" s="42">
        <v>5.23</v>
      </c>
      <c r="P2949" s="42">
        <v>5.34</v>
      </c>
      <c r="Q2949" s="42">
        <v>5.44</v>
      </c>
      <c r="R2949" s="42">
        <v>5.55</v>
      </c>
      <c r="S2949" s="42">
        <v>5.65</v>
      </c>
      <c r="T2949" s="42">
        <v>5.76</v>
      </c>
      <c r="U2949" s="42">
        <v>5.86</v>
      </c>
      <c r="V2949" s="42">
        <v>5.97</v>
      </c>
      <c r="W2949" s="42">
        <v>6.07</v>
      </c>
      <c r="X2949" s="42">
        <v>6.18</v>
      </c>
      <c r="Y2949" s="42">
        <v>6.28</v>
      </c>
      <c r="Z2949" s="42">
        <v>6.39</v>
      </c>
      <c r="AA2949" s="42">
        <v>6.49</v>
      </c>
      <c r="AB2949" s="42">
        <v>6.59</v>
      </c>
      <c r="AC2949" s="42">
        <v>6.7</v>
      </c>
      <c r="AD2949" s="42">
        <v>6.8</v>
      </c>
      <c r="AE2949" s="42">
        <v>6.91</v>
      </c>
      <c r="AF2949" s="42">
        <v>7.01</v>
      </c>
      <c r="AG2949" s="42">
        <v>7.12</v>
      </c>
      <c r="AH2949" s="42">
        <v>7.22</v>
      </c>
      <c r="AI2949" s="42">
        <v>7.33</v>
      </c>
      <c r="AJ2949" s="42">
        <v>7.43</v>
      </c>
      <c r="AK2949" s="42">
        <v>7.54</v>
      </c>
      <c r="AL2949" s="42">
        <v>7.64</v>
      </c>
      <c r="AM2949" s="42">
        <v>7.75</v>
      </c>
      <c r="AN2949" s="42">
        <v>7.85</v>
      </c>
      <c r="AO2949" s="42">
        <v>7.96</v>
      </c>
      <c r="AP2949" s="42">
        <v>8.06</v>
      </c>
    </row>
    <row r="2950" spans="1:42" x14ac:dyDescent="0.2">
      <c r="A2950" s="41">
        <v>29.38</v>
      </c>
      <c r="B2950" s="42">
        <v>3.87</v>
      </c>
      <c r="C2950" s="42">
        <v>3.97</v>
      </c>
      <c r="D2950" s="42">
        <v>4.08</v>
      </c>
      <c r="E2950" s="42">
        <v>4.18</v>
      </c>
      <c r="F2950" s="42">
        <v>4.29</v>
      </c>
      <c r="G2950" s="42">
        <v>4.3899999999999997</v>
      </c>
      <c r="H2950" s="42">
        <v>4.5</v>
      </c>
      <c r="I2950" s="42">
        <v>4.5999999999999996</v>
      </c>
      <c r="J2950" s="42">
        <v>4.71</v>
      </c>
      <c r="K2950" s="42">
        <v>4.8099999999999996</v>
      </c>
      <c r="L2950" s="42">
        <v>4.92</v>
      </c>
      <c r="M2950" s="42">
        <v>5.0199999999999996</v>
      </c>
      <c r="N2950" s="42">
        <v>5.13</v>
      </c>
      <c r="O2950" s="42">
        <v>5.23</v>
      </c>
      <c r="P2950" s="42">
        <v>5.34</v>
      </c>
      <c r="Q2950" s="42">
        <v>5.44</v>
      </c>
      <c r="R2950" s="42">
        <v>5.55</v>
      </c>
      <c r="S2950" s="42">
        <v>5.65</v>
      </c>
      <c r="T2950" s="42">
        <v>5.76</v>
      </c>
      <c r="U2950" s="42">
        <v>5.86</v>
      </c>
      <c r="V2950" s="42">
        <v>5.96</v>
      </c>
      <c r="W2950" s="42">
        <v>6.07</v>
      </c>
      <c r="X2950" s="42">
        <v>6.17</v>
      </c>
      <c r="Y2950" s="42">
        <v>6.28</v>
      </c>
      <c r="Z2950" s="42">
        <v>6.38</v>
      </c>
      <c r="AA2950" s="42">
        <v>6.49</v>
      </c>
      <c r="AB2950" s="42">
        <v>6.59</v>
      </c>
      <c r="AC2950" s="42">
        <v>6.7</v>
      </c>
      <c r="AD2950" s="42">
        <v>6.8</v>
      </c>
      <c r="AE2950" s="42">
        <v>6.91</v>
      </c>
      <c r="AF2950" s="42">
        <v>7.01</v>
      </c>
      <c r="AG2950" s="42">
        <v>7.12</v>
      </c>
      <c r="AH2950" s="42">
        <v>7.22</v>
      </c>
      <c r="AI2950" s="42">
        <v>7.33</v>
      </c>
      <c r="AJ2950" s="42">
        <v>7.43</v>
      </c>
      <c r="AK2950" s="42">
        <v>7.54</v>
      </c>
      <c r="AL2950" s="42">
        <v>7.64</v>
      </c>
      <c r="AM2950" s="42">
        <v>7.75</v>
      </c>
      <c r="AN2950" s="42">
        <v>7.85</v>
      </c>
      <c r="AO2950" s="42">
        <v>7.95</v>
      </c>
      <c r="AP2950" s="42">
        <v>8.06</v>
      </c>
    </row>
    <row r="2951" spans="1:42" x14ac:dyDescent="0.2">
      <c r="A2951" s="41">
        <v>29.39</v>
      </c>
      <c r="B2951" s="42">
        <v>3.87</v>
      </c>
      <c r="C2951" s="42">
        <v>3.97</v>
      </c>
      <c r="D2951" s="42">
        <v>4.08</v>
      </c>
      <c r="E2951" s="42">
        <v>4.18</v>
      </c>
      <c r="F2951" s="42">
        <v>4.29</v>
      </c>
      <c r="G2951" s="42">
        <v>4.3899999999999997</v>
      </c>
      <c r="H2951" s="42">
        <v>4.5</v>
      </c>
      <c r="I2951" s="42">
        <v>4.5999999999999996</v>
      </c>
      <c r="J2951" s="42">
        <v>4.71</v>
      </c>
      <c r="K2951" s="42">
        <v>4.8099999999999996</v>
      </c>
      <c r="L2951" s="42">
        <v>4.92</v>
      </c>
      <c r="M2951" s="42">
        <v>5.0199999999999996</v>
      </c>
      <c r="N2951" s="42">
        <v>5.13</v>
      </c>
      <c r="O2951" s="42">
        <v>5.23</v>
      </c>
      <c r="P2951" s="42">
        <v>5.34</v>
      </c>
      <c r="Q2951" s="42">
        <v>5.44</v>
      </c>
      <c r="R2951" s="42">
        <v>5.55</v>
      </c>
      <c r="S2951" s="42">
        <v>5.65</v>
      </c>
      <c r="T2951" s="42">
        <v>5.75</v>
      </c>
      <c r="U2951" s="42">
        <v>5.86</v>
      </c>
      <c r="V2951" s="42">
        <v>5.96</v>
      </c>
      <c r="W2951" s="42">
        <v>6.07</v>
      </c>
      <c r="X2951" s="42">
        <v>6.17</v>
      </c>
      <c r="Y2951" s="42">
        <v>6.28</v>
      </c>
      <c r="Z2951" s="42">
        <v>6.38</v>
      </c>
      <c r="AA2951" s="42">
        <v>6.49</v>
      </c>
      <c r="AB2951" s="42">
        <v>6.59</v>
      </c>
      <c r="AC2951" s="42">
        <v>6.7</v>
      </c>
      <c r="AD2951" s="42">
        <v>6.8</v>
      </c>
      <c r="AE2951" s="42">
        <v>6.91</v>
      </c>
      <c r="AF2951" s="42">
        <v>7.01</v>
      </c>
      <c r="AG2951" s="42">
        <v>7.12</v>
      </c>
      <c r="AH2951" s="42">
        <v>7.22</v>
      </c>
      <c r="AI2951" s="42">
        <v>7.33</v>
      </c>
      <c r="AJ2951" s="42">
        <v>7.43</v>
      </c>
      <c r="AK2951" s="42">
        <v>7.53</v>
      </c>
      <c r="AL2951" s="42">
        <v>7.64</v>
      </c>
      <c r="AM2951" s="42">
        <v>7.74</v>
      </c>
      <c r="AN2951" s="42">
        <v>7.85</v>
      </c>
      <c r="AO2951" s="42">
        <v>7.95</v>
      </c>
      <c r="AP2951" s="42">
        <v>8.06</v>
      </c>
    </row>
    <row r="2952" spans="1:42" x14ac:dyDescent="0.2">
      <c r="A2952" s="41">
        <v>29.4</v>
      </c>
      <c r="B2952" s="42">
        <v>3.87</v>
      </c>
      <c r="C2952" s="42">
        <v>3.97</v>
      </c>
      <c r="D2952" s="42">
        <v>4.08</v>
      </c>
      <c r="E2952" s="42">
        <v>4.18</v>
      </c>
      <c r="F2952" s="42">
        <v>4.29</v>
      </c>
      <c r="G2952" s="42">
        <v>4.3899999999999997</v>
      </c>
      <c r="H2952" s="42">
        <v>4.5</v>
      </c>
      <c r="I2952" s="42">
        <v>4.5999999999999996</v>
      </c>
      <c r="J2952" s="42">
        <v>4.71</v>
      </c>
      <c r="K2952" s="42">
        <v>4.8099999999999996</v>
      </c>
      <c r="L2952" s="42">
        <v>4.92</v>
      </c>
      <c r="M2952" s="42">
        <v>5.0199999999999996</v>
      </c>
      <c r="N2952" s="42">
        <v>5.13</v>
      </c>
      <c r="O2952" s="42">
        <v>5.23</v>
      </c>
      <c r="P2952" s="42">
        <v>5.33</v>
      </c>
      <c r="Q2952" s="42">
        <v>5.44</v>
      </c>
      <c r="R2952" s="42">
        <v>5.54</v>
      </c>
      <c r="S2952" s="42">
        <v>5.65</v>
      </c>
      <c r="T2952" s="42">
        <v>5.75</v>
      </c>
      <c r="U2952" s="42">
        <v>5.86</v>
      </c>
      <c r="V2952" s="42">
        <v>5.96</v>
      </c>
      <c r="W2952" s="42">
        <v>6.07</v>
      </c>
      <c r="X2952" s="42">
        <v>6.17</v>
      </c>
      <c r="Y2952" s="42">
        <v>6.28</v>
      </c>
      <c r="Z2952" s="42">
        <v>6.38</v>
      </c>
      <c r="AA2952" s="42">
        <v>6.49</v>
      </c>
      <c r="AB2952" s="42">
        <v>6.59</v>
      </c>
      <c r="AC2952" s="42">
        <v>6.7</v>
      </c>
      <c r="AD2952" s="42">
        <v>6.8</v>
      </c>
      <c r="AE2952" s="42">
        <v>6.91</v>
      </c>
      <c r="AF2952" s="42">
        <v>7.01</v>
      </c>
      <c r="AG2952" s="42">
        <v>7.11</v>
      </c>
      <c r="AH2952" s="42">
        <v>7.22</v>
      </c>
      <c r="AI2952" s="42">
        <v>7.32</v>
      </c>
      <c r="AJ2952" s="42">
        <v>7.43</v>
      </c>
      <c r="AK2952" s="42">
        <v>7.53</v>
      </c>
      <c r="AL2952" s="42">
        <v>7.64</v>
      </c>
      <c r="AM2952" s="42">
        <v>7.74</v>
      </c>
      <c r="AN2952" s="42">
        <v>7.85</v>
      </c>
      <c r="AO2952" s="42">
        <v>7.95</v>
      </c>
      <c r="AP2952" s="42">
        <v>8.06</v>
      </c>
    </row>
    <row r="2953" spans="1:42" x14ac:dyDescent="0.2">
      <c r="A2953" s="41">
        <v>29.41</v>
      </c>
      <c r="B2953" s="42">
        <v>3.87</v>
      </c>
      <c r="C2953" s="42">
        <v>3.97</v>
      </c>
      <c r="D2953" s="42">
        <v>4.08</v>
      </c>
      <c r="E2953" s="42">
        <v>4.18</v>
      </c>
      <c r="F2953" s="42">
        <v>4.29</v>
      </c>
      <c r="G2953" s="42">
        <v>4.3899999999999997</v>
      </c>
      <c r="H2953" s="42">
        <v>4.5</v>
      </c>
      <c r="I2953" s="42">
        <v>4.5999999999999996</v>
      </c>
      <c r="J2953" s="42">
        <v>4.71</v>
      </c>
      <c r="K2953" s="42">
        <v>4.8099999999999996</v>
      </c>
      <c r="L2953" s="42">
        <v>4.91</v>
      </c>
      <c r="M2953" s="42">
        <v>5.0199999999999996</v>
      </c>
      <c r="N2953" s="42">
        <v>5.12</v>
      </c>
      <c r="O2953" s="42">
        <v>5.23</v>
      </c>
      <c r="P2953" s="42">
        <v>5.33</v>
      </c>
      <c r="Q2953" s="42">
        <v>5.44</v>
      </c>
      <c r="R2953" s="42">
        <v>5.54</v>
      </c>
      <c r="S2953" s="42">
        <v>5.65</v>
      </c>
      <c r="T2953" s="42">
        <v>5.75</v>
      </c>
      <c r="U2953" s="42">
        <v>5.86</v>
      </c>
      <c r="V2953" s="42">
        <v>5.96</v>
      </c>
      <c r="W2953" s="42">
        <v>6.07</v>
      </c>
      <c r="X2953" s="42">
        <v>6.17</v>
      </c>
      <c r="Y2953" s="42">
        <v>6.28</v>
      </c>
      <c r="Z2953" s="42">
        <v>6.38</v>
      </c>
      <c r="AA2953" s="42">
        <v>6.49</v>
      </c>
      <c r="AB2953" s="42">
        <v>6.59</v>
      </c>
      <c r="AC2953" s="42">
        <v>6.69</v>
      </c>
      <c r="AD2953" s="42">
        <v>6.8</v>
      </c>
      <c r="AE2953" s="42">
        <v>6.9</v>
      </c>
      <c r="AF2953" s="42">
        <v>7.01</v>
      </c>
      <c r="AG2953" s="42">
        <v>7.11</v>
      </c>
      <c r="AH2953" s="42">
        <v>7.22</v>
      </c>
      <c r="AI2953" s="42">
        <v>7.32</v>
      </c>
      <c r="AJ2953" s="42">
        <v>7.43</v>
      </c>
      <c r="AK2953" s="42">
        <v>7.53</v>
      </c>
      <c r="AL2953" s="42">
        <v>7.64</v>
      </c>
      <c r="AM2953" s="42">
        <v>7.74</v>
      </c>
      <c r="AN2953" s="42">
        <v>7.85</v>
      </c>
      <c r="AO2953" s="42">
        <v>7.95</v>
      </c>
      <c r="AP2953" s="42">
        <v>8.06</v>
      </c>
    </row>
    <row r="2954" spans="1:42" x14ac:dyDescent="0.2">
      <c r="A2954" s="41">
        <v>29.42</v>
      </c>
      <c r="B2954" s="42">
        <v>3.87</v>
      </c>
      <c r="C2954" s="42">
        <v>3.97</v>
      </c>
      <c r="D2954" s="42">
        <v>4.08</v>
      </c>
      <c r="E2954" s="42">
        <v>4.18</v>
      </c>
      <c r="F2954" s="42">
        <v>4.29</v>
      </c>
      <c r="G2954" s="42">
        <v>4.3899999999999997</v>
      </c>
      <c r="H2954" s="42">
        <v>4.5</v>
      </c>
      <c r="I2954" s="42">
        <v>4.5999999999999996</v>
      </c>
      <c r="J2954" s="42">
        <v>4.7</v>
      </c>
      <c r="K2954" s="42">
        <v>4.8099999999999996</v>
      </c>
      <c r="L2954" s="42">
        <v>4.91</v>
      </c>
      <c r="M2954" s="42">
        <v>5.0199999999999996</v>
      </c>
      <c r="N2954" s="42">
        <v>5.12</v>
      </c>
      <c r="O2954" s="42">
        <v>5.23</v>
      </c>
      <c r="P2954" s="42">
        <v>5.33</v>
      </c>
      <c r="Q2954" s="42">
        <v>5.44</v>
      </c>
      <c r="R2954" s="42">
        <v>5.54</v>
      </c>
      <c r="S2954" s="42">
        <v>5.65</v>
      </c>
      <c r="T2954" s="42">
        <v>5.75</v>
      </c>
      <c r="U2954" s="42">
        <v>5.86</v>
      </c>
      <c r="V2954" s="42">
        <v>5.96</v>
      </c>
      <c r="W2954" s="42">
        <v>6.07</v>
      </c>
      <c r="X2954" s="42">
        <v>6.17</v>
      </c>
      <c r="Y2954" s="42">
        <v>6.27</v>
      </c>
      <c r="Z2954" s="42">
        <v>6.38</v>
      </c>
      <c r="AA2954" s="42">
        <v>6.48</v>
      </c>
      <c r="AB2954" s="42">
        <v>6.59</v>
      </c>
      <c r="AC2954" s="42">
        <v>6.69</v>
      </c>
      <c r="AD2954" s="42">
        <v>6.8</v>
      </c>
      <c r="AE2954" s="42">
        <v>6.9</v>
      </c>
      <c r="AF2954" s="42">
        <v>7.01</v>
      </c>
      <c r="AG2954" s="42">
        <v>7.11</v>
      </c>
      <c r="AH2954" s="42">
        <v>7.22</v>
      </c>
      <c r="AI2954" s="42">
        <v>7.32</v>
      </c>
      <c r="AJ2954" s="42">
        <v>7.43</v>
      </c>
      <c r="AK2954" s="42">
        <v>7.53</v>
      </c>
      <c r="AL2954" s="42">
        <v>7.64</v>
      </c>
      <c r="AM2954" s="42">
        <v>7.74</v>
      </c>
      <c r="AN2954" s="42">
        <v>7.84</v>
      </c>
      <c r="AO2954" s="42">
        <v>7.95</v>
      </c>
      <c r="AP2954" s="42">
        <v>8.0500000000000007</v>
      </c>
    </row>
    <row r="2955" spans="1:42" x14ac:dyDescent="0.2">
      <c r="A2955" s="41">
        <v>29.43</v>
      </c>
      <c r="B2955" s="42">
        <v>3.87</v>
      </c>
      <c r="C2955" s="42">
        <v>3.97</v>
      </c>
      <c r="D2955" s="42">
        <v>4.08</v>
      </c>
      <c r="E2955" s="42">
        <v>4.18</v>
      </c>
      <c r="F2955" s="42">
        <v>4.28</v>
      </c>
      <c r="G2955" s="42">
        <v>4.3899999999999997</v>
      </c>
      <c r="H2955" s="42">
        <v>4.49</v>
      </c>
      <c r="I2955" s="42">
        <v>4.5999999999999996</v>
      </c>
      <c r="J2955" s="42">
        <v>4.7</v>
      </c>
      <c r="K2955" s="42">
        <v>4.8099999999999996</v>
      </c>
      <c r="L2955" s="42">
        <v>4.91</v>
      </c>
      <c r="M2955" s="42">
        <v>5.0199999999999996</v>
      </c>
      <c r="N2955" s="42">
        <v>5.12</v>
      </c>
      <c r="O2955" s="42">
        <v>5.23</v>
      </c>
      <c r="P2955" s="42">
        <v>5.33</v>
      </c>
      <c r="Q2955" s="42">
        <v>5.44</v>
      </c>
      <c r="R2955" s="42">
        <v>5.54</v>
      </c>
      <c r="S2955" s="42">
        <v>5.65</v>
      </c>
      <c r="T2955" s="42">
        <v>5.75</v>
      </c>
      <c r="U2955" s="42">
        <v>5.85</v>
      </c>
      <c r="V2955" s="42">
        <v>5.96</v>
      </c>
      <c r="W2955" s="42">
        <v>6.06</v>
      </c>
      <c r="X2955" s="42">
        <v>6.17</v>
      </c>
      <c r="Y2955" s="42">
        <v>6.27</v>
      </c>
      <c r="Z2955" s="42">
        <v>6.38</v>
      </c>
      <c r="AA2955" s="42">
        <v>6.48</v>
      </c>
      <c r="AB2955" s="42">
        <v>6.59</v>
      </c>
      <c r="AC2955" s="42">
        <v>6.69</v>
      </c>
      <c r="AD2955" s="42">
        <v>6.8</v>
      </c>
      <c r="AE2955" s="42">
        <v>6.9</v>
      </c>
      <c r="AF2955" s="42">
        <v>7.01</v>
      </c>
      <c r="AG2955" s="42">
        <v>7.11</v>
      </c>
      <c r="AH2955" s="42">
        <v>7.22</v>
      </c>
      <c r="AI2955" s="42">
        <v>7.32</v>
      </c>
      <c r="AJ2955" s="42">
        <v>7.42</v>
      </c>
      <c r="AK2955" s="42">
        <v>7.53</v>
      </c>
      <c r="AL2955" s="42">
        <v>7.63</v>
      </c>
      <c r="AM2955" s="42">
        <v>7.74</v>
      </c>
      <c r="AN2955" s="42">
        <v>7.84</v>
      </c>
      <c r="AO2955" s="42">
        <v>7.95</v>
      </c>
      <c r="AP2955" s="42">
        <v>8.0500000000000007</v>
      </c>
    </row>
    <row r="2956" spans="1:42" x14ac:dyDescent="0.2">
      <c r="A2956" s="41">
        <v>29.44</v>
      </c>
      <c r="B2956" s="42">
        <v>3.87</v>
      </c>
      <c r="C2956" s="42">
        <v>3.97</v>
      </c>
      <c r="D2956" s="42">
        <v>4.07</v>
      </c>
      <c r="E2956" s="42">
        <v>4.18</v>
      </c>
      <c r="F2956" s="42">
        <v>4.28</v>
      </c>
      <c r="G2956" s="42">
        <v>4.3899999999999997</v>
      </c>
      <c r="H2956" s="42">
        <v>4.49</v>
      </c>
      <c r="I2956" s="42">
        <v>4.5999999999999996</v>
      </c>
      <c r="J2956" s="42">
        <v>4.7</v>
      </c>
      <c r="K2956" s="42">
        <v>4.8099999999999996</v>
      </c>
      <c r="L2956" s="42">
        <v>4.91</v>
      </c>
      <c r="M2956" s="42">
        <v>5.0199999999999996</v>
      </c>
      <c r="N2956" s="42">
        <v>5.12</v>
      </c>
      <c r="O2956" s="42">
        <v>5.23</v>
      </c>
      <c r="P2956" s="42">
        <v>5.33</v>
      </c>
      <c r="Q2956" s="42">
        <v>5.44</v>
      </c>
      <c r="R2956" s="42">
        <v>5.54</v>
      </c>
      <c r="S2956" s="42">
        <v>5.64</v>
      </c>
      <c r="T2956" s="42">
        <v>5.75</v>
      </c>
      <c r="U2956" s="42">
        <v>5.85</v>
      </c>
      <c r="V2956" s="42">
        <v>5.96</v>
      </c>
      <c r="W2956" s="42">
        <v>6.06</v>
      </c>
      <c r="X2956" s="42">
        <v>6.17</v>
      </c>
      <c r="Y2956" s="42">
        <v>6.27</v>
      </c>
      <c r="Z2956" s="42">
        <v>6.38</v>
      </c>
      <c r="AA2956" s="42">
        <v>6.48</v>
      </c>
      <c r="AB2956" s="42">
        <v>6.59</v>
      </c>
      <c r="AC2956" s="42">
        <v>6.69</v>
      </c>
      <c r="AD2956" s="42">
        <v>6.8</v>
      </c>
      <c r="AE2956" s="42">
        <v>6.9</v>
      </c>
      <c r="AF2956" s="42">
        <v>7</v>
      </c>
      <c r="AG2956" s="42">
        <v>7.11</v>
      </c>
      <c r="AH2956" s="42">
        <v>7.21</v>
      </c>
      <c r="AI2956" s="42">
        <v>7.32</v>
      </c>
      <c r="AJ2956" s="42">
        <v>7.42</v>
      </c>
      <c r="AK2956" s="42">
        <v>7.53</v>
      </c>
      <c r="AL2956" s="42">
        <v>7.63</v>
      </c>
      <c r="AM2956" s="42">
        <v>7.74</v>
      </c>
      <c r="AN2956" s="42">
        <v>7.84</v>
      </c>
      <c r="AO2956" s="42">
        <v>7.95</v>
      </c>
      <c r="AP2956" s="42">
        <v>8.0500000000000007</v>
      </c>
    </row>
    <row r="2957" spans="1:42" x14ac:dyDescent="0.2">
      <c r="A2957" s="41">
        <v>29.45</v>
      </c>
      <c r="B2957" s="42">
        <v>3.86</v>
      </c>
      <c r="C2957" s="42">
        <v>3.97</v>
      </c>
      <c r="D2957" s="42">
        <v>4.07</v>
      </c>
      <c r="E2957" s="42">
        <v>4.18</v>
      </c>
      <c r="F2957" s="42">
        <v>4.28</v>
      </c>
      <c r="G2957" s="42">
        <v>4.3899999999999997</v>
      </c>
      <c r="H2957" s="42">
        <v>4.49</v>
      </c>
      <c r="I2957" s="42">
        <v>4.5999999999999996</v>
      </c>
      <c r="J2957" s="42">
        <v>4.7</v>
      </c>
      <c r="K2957" s="42">
        <v>4.8099999999999996</v>
      </c>
      <c r="L2957" s="42">
        <v>4.91</v>
      </c>
      <c r="M2957" s="42">
        <v>5.0199999999999996</v>
      </c>
      <c r="N2957" s="42">
        <v>5.12</v>
      </c>
      <c r="O2957" s="42">
        <v>5.23</v>
      </c>
      <c r="P2957" s="42">
        <v>5.33</v>
      </c>
      <c r="Q2957" s="42">
        <v>5.43</v>
      </c>
      <c r="R2957" s="42">
        <v>5.54</v>
      </c>
      <c r="S2957" s="42">
        <v>5.64</v>
      </c>
      <c r="T2957" s="42">
        <v>5.75</v>
      </c>
      <c r="U2957" s="42">
        <v>5.85</v>
      </c>
      <c r="V2957" s="42">
        <v>5.96</v>
      </c>
      <c r="W2957" s="42">
        <v>6.06</v>
      </c>
      <c r="X2957" s="42">
        <v>6.17</v>
      </c>
      <c r="Y2957" s="42">
        <v>6.27</v>
      </c>
      <c r="Z2957" s="42">
        <v>6.38</v>
      </c>
      <c r="AA2957" s="42">
        <v>6.48</v>
      </c>
      <c r="AB2957" s="42">
        <v>6.59</v>
      </c>
      <c r="AC2957" s="42">
        <v>6.69</v>
      </c>
      <c r="AD2957" s="42">
        <v>6.79</v>
      </c>
      <c r="AE2957" s="42">
        <v>6.9</v>
      </c>
      <c r="AF2957" s="42">
        <v>7</v>
      </c>
      <c r="AG2957" s="42">
        <v>7.11</v>
      </c>
      <c r="AH2957" s="42">
        <v>7.21</v>
      </c>
      <c r="AI2957" s="42">
        <v>7.32</v>
      </c>
      <c r="AJ2957" s="42">
        <v>7.42</v>
      </c>
      <c r="AK2957" s="42">
        <v>7.53</v>
      </c>
      <c r="AL2957" s="42">
        <v>7.63</v>
      </c>
      <c r="AM2957" s="42">
        <v>7.74</v>
      </c>
      <c r="AN2957" s="42">
        <v>7.84</v>
      </c>
      <c r="AO2957" s="42">
        <v>7.94</v>
      </c>
      <c r="AP2957" s="42">
        <v>8.0500000000000007</v>
      </c>
    </row>
    <row r="2958" spans="1:42" x14ac:dyDescent="0.2">
      <c r="A2958" s="41">
        <v>29.46</v>
      </c>
      <c r="B2958" s="42">
        <v>3.86</v>
      </c>
      <c r="C2958" s="42">
        <v>3.97</v>
      </c>
      <c r="D2958" s="42">
        <v>4.07</v>
      </c>
      <c r="E2958" s="42">
        <v>4.18</v>
      </c>
      <c r="F2958" s="42">
        <v>4.28</v>
      </c>
      <c r="G2958" s="42">
        <v>4.3899999999999997</v>
      </c>
      <c r="H2958" s="42">
        <v>4.49</v>
      </c>
      <c r="I2958" s="42">
        <v>4.5999999999999996</v>
      </c>
      <c r="J2958" s="42">
        <v>4.7</v>
      </c>
      <c r="K2958" s="42">
        <v>4.8099999999999996</v>
      </c>
      <c r="L2958" s="42">
        <v>4.91</v>
      </c>
      <c r="M2958" s="42">
        <v>5.01</v>
      </c>
      <c r="N2958" s="42">
        <v>5.12</v>
      </c>
      <c r="O2958" s="42">
        <v>5.22</v>
      </c>
      <c r="P2958" s="42">
        <v>5.33</v>
      </c>
      <c r="Q2958" s="42">
        <v>5.43</v>
      </c>
      <c r="R2958" s="42">
        <v>5.54</v>
      </c>
      <c r="S2958" s="42">
        <v>5.64</v>
      </c>
      <c r="T2958" s="42">
        <v>5.75</v>
      </c>
      <c r="U2958" s="42">
        <v>5.85</v>
      </c>
      <c r="V2958" s="42">
        <v>5.96</v>
      </c>
      <c r="W2958" s="42">
        <v>6.06</v>
      </c>
      <c r="X2958" s="42">
        <v>6.17</v>
      </c>
      <c r="Y2958" s="42">
        <v>6.27</v>
      </c>
      <c r="Z2958" s="42">
        <v>6.37</v>
      </c>
      <c r="AA2958" s="42">
        <v>6.48</v>
      </c>
      <c r="AB2958" s="42">
        <v>6.58</v>
      </c>
      <c r="AC2958" s="42">
        <v>6.69</v>
      </c>
      <c r="AD2958" s="42">
        <v>6.79</v>
      </c>
      <c r="AE2958" s="42">
        <v>6.9</v>
      </c>
      <c r="AF2958" s="42">
        <v>7</v>
      </c>
      <c r="AG2958" s="42">
        <v>7.11</v>
      </c>
      <c r="AH2958" s="42">
        <v>7.21</v>
      </c>
      <c r="AI2958" s="42">
        <v>7.32</v>
      </c>
      <c r="AJ2958" s="42">
        <v>7.42</v>
      </c>
      <c r="AK2958" s="42">
        <v>7.53</v>
      </c>
      <c r="AL2958" s="42">
        <v>7.63</v>
      </c>
      <c r="AM2958" s="42">
        <v>7.73</v>
      </c>
      <c r="AN2958" s="42">
        <v>7.84</v>
      </c>
      <c r="AO2958" s="42">
        <v>7.94</v>
      </c>
      <c r="AP2958" s="42">
        <v>8.0500000000000007</v>
      </c>
    </row>
    <row r="2959" spans="1:42" x14ac:dyDescent="0.2">
      <c r="A2959" s="41">
        <v>29.47</v>
      </c>
      <c r="B2959" s="42">
        <v>3.86</v>
      </c>
      <c r="C2959" s="42">
        <v>3.97</v>
      </c>
      <c r="D2959" s="42">
        <v>4.07</v>
      </c>
      <c r="E2959" s="42">
        <v>4.18</v>
      </c>
      <c r="F2959" s="42">
        <v>4.28</v>
      </c>
      <c r="G2959" s="42">
        <v>4.3899999999999997</v>
      </c>
      <c r="H2959" s="42">
        <v>4.49</v>
      </c>
      <c r="I2959" s="42">
        <v>4.5999999999999996</v>
      </c>
      <c r="J2959" s="42">
        <v>4.7</v>
      </c>
      <c r="K2959" s="42">
        <v>4.8</v>
      </c>
      <c r="L2959" s="42">
        <v>4.91</v>
      </c>
      <c r="M2959" s="42">
        <v>5.01</v>
      </c>
      <c r="N2959" s="42">
        <v>5.12</v>
      </c>
      <c r="O2959" s="42">
        <v>5.22</v>
      </c>
      <c r="P2959" s="42">
        <v>5.33</v>
      </c>
      <c r="Q2959" s="42">
        <v>5.43</v>
      </c>
      <c r="R2959" s="42">
        <v>5.54</v>
      </c>
      <c r="S2959" s="42">
        <v>5.64</v>
      </c>
      <c r="T2959" s="42">
        <v>5.75</v>
      </c>
      <c r="U2959" s="42">
        <v>5.85</v>
      </c>
      <c r="V2959" s="42">
        <v>5.96</v>
      </c>
      <c r="W2959" s="42">
        <v>6.06</v>
      </c>
      <c r="X2959" s="42">
        <v>6.16</v>
      </c>
      <c r="Y2959" s="42">
        <v>6.27</v>
      </c>
      <c r="Z2959" s="42">
        <v>6.37</v>
      </c>
      <c r="AA2959" s="42">
        <v>6.48</v>
      </c>
      <c r="AB2959" s="42">
        <v>6.58</v>
      </c>
      <c r="AC2959" s="42">
        <v>6.69</v>
      </c>
      <c r="AD2959" s="42">
        <v>6.79</v>
      </c>
      <c r="AE2959" s="42">
        <v>6.9</v>
      </c>
      <c r="AF2959" s="42">
        <v>7</v>
      </c>
      <c r="AG2959" s="42">
        <v>7.11</v>
      </c>
      <c r="AH2959" s="42">
        <v>7.21</v>
      </c>
      <c r="AI2959" s="42">
        <v>7.31</v>
      </c>
      <c r="AJ2959" s="42">
        <v>7.42</v>
      </c>
      <c r="AK2959" s="42">
        <v>7.52</v>
      </c>
      <c r="AL2959" s="42">
        <v>7.63</v>
      </c>
      <c r="AM2959" s="42">
        <v>7.73</v>
      </c>
      <c r="AN2959" s="42">
        <v>7.84</v>
      </c>
      <c r="AO2959" s="42">
        <v>7.94</v>
      </c>
      <c r="AP2959" s="42">
        <v>8.0500000000000007</v>
      </c>
    </row>
    <row r="2960" spans="1:42" x14ac:dyDescent="0.2">
      <c r="A2960" s="41">
        <v>29.48</v>
      </c>
      <c r="B2960" s="42">
        <v>3.86</v>
      </c>
      <c r="C2960" s="42">
        <v>3.97</v>
      </c>
      <c r="D2960" s="42">
        <v>4.07</v>
      </c>
      <c r="E2960" s="42">
        <v>4.18</v>
      </c>
      <c r="F2960" s="42">
        <v>4.28</v>
      </c>
      <c r="G2960" s="42">
        <v>4.3899999999999997</v>
      </c>
      <c r="H2960" s="42">
        <v>4.49</v>
      </c>
      <c r="I2960" s="42">
        <v>4.59</v>
      </c>
      <c r="J2960" s="42">
        <v>4.7</v>
      </c>
      <c r="K2960" s="42">
        <v>4.8</v>
      </c>
      <c r="L2960" s="42">
        <v>4.91</v>
      </c>
      <c r="M2960" s="42">
        <v>5.01</v>
      </c>
      <c r="N2960" s="42">
        <v>5.12</v>
      </c>
      <c r="O2960" s="42">
        <v>5.22</v>
      </c>
      <c r="P2960" s="42">
        <v>5.33</v>
      </c>
      <c r="Q2960" s="42">
        <v>5.43</v>
      </c>
      <c r="R2960" s="42">
        <v>5.54</v>
      </c>
      <c r="S2960" s="42">
        <v>5.64</v>
      </c>
      <c r="T2960" s="42">
        <v>5.75</v>
      </c>
      <c r="U2960" s="42">
        <v>5.85</v>
      </c>
      <c r="V2960" s="42">
        <v>5.95</v>
      </c>
      <c r="W2960" s="42">
        <v>6.06</v>
      </c>
      <c r="X2960" s="42">
        <v>6.16</v>
      </c>
      <c r="Y2960" s="42">
        <v>6.27</v>
      </c>
      <c r="Z2960" s="42">
        <v>6.37</v>
      </c>
      <c r="AA2960" s="42">
        <v>6.48</v>
      </c>
      <c r="AB2960" s="42">
        <v>6.58</v>
      </c>
      <c r="AC2960" s="42">
        <v>6.69</v>
      </c>
      <c r="AD2960" s="42">
        <v>6.79</v>
      </c>
      <c r="AE2960" s="42">
        <v>6.9</v>
      </c>
      <c r="AF2960" s="42">
        <v>7</v>
      </c>
      <c r="AG2960" s="42">
        <v>7.1</v>
      </c>
      <c r="AH2960" s="42">
        <v>7.21</v>
      </c>
      <c r="AI2960" s="42">
        <v>7.31</v>
      </c>
      <c r="AJ2960" s="42">
        <v>7.42</v>
      </c>
      <c r="AK2960" s="42">
        <v>7.52</v>
      </c>
      <c r="AL2960" s="42">
        <v>7.63</v>
      </c>
      <c r="AM2960" s="42">
        <v>7.73</v>
      </c>
      <c r="AN2960" s="42">
        <v>7.84</v>
      </c>
      <c r="AO2960" s="42">
        <v>7.94</v>
      </c>
      <c r="AP2960" s="42">
        <v>8.0500000000000007</v>
      </c>
    </row>
    <row r="2961" spans="1:42" x14ac:dyDescent="0.2">
      <c r="A2961" s="41">
        <v>29.49</v>
      </c>
      <c r="B2961" s="42">
        <v>3.86</v>
      </c>
      <c r="C2961" s="42">
        <v>3.97</v>
      </c>
      <c r="D2961" s="42">
        <v>4.07</v>
      </c>
      <c r="E2961" s="42">
        <v>4.18</v>
      </c>
      <c r="F2961" s="42">
        <v>4.28</v>
      </c>
      <c r="G2961" s="42">
        <v>4.38</v>
      </c>
      <c r="H2961" s="42">
        <v>4.49</v>
      </c>
      <c r="I2961" s="42">
        <v>4.59</v>
      </c>
      <c r="J2961" s="42">
        <v>4.7</v>
      </c>
      <c r="K2961" s="42">
        <v>4.8</v>
      </c>
      <c r="L2961" s="42">
        <v>4.91</v>
      </c>
      <c r="M2961" s="42">
        <v>5.01</v>
      </c>
      <c r="N2961" s="42">
        <v>5.12</v>
      </c>
      <c r="O2961" s="42">
        <v>5.22</v>
      </c>
      <c r="P2961" s="42">
        <v>5.33</v>
      </c>
      <c r="Q2961" s="42">
        <v>5.43</v>
      </c>
      <c r="R2961" s="42">
        <v>5.53</v>
      </c>
      <c r="S2961" s="42">
        <v>5.64</v>
      </c>
      <c r="T2961" s="42">
        <v>5.74</v>
      </c>
      <c r="U2961" s="42">
        <v>5.85</v>
      </c>
      <c r="V2961" s="42">
        <v>5.95</v>
      </c>
      <c r="W2961" s="42">
        <v>6.06</v>
      </c>
      <c r="X2961" s="42">
        <v>6.16</v>
      </c>
      <c r="Y2961" s="42">
        <v>6.27</v>
      </c>
      <c r="Z2961" s="42">
        <v>6.37</v>
      </c>
      <c r="AA2961" s="42">
        <v>6.48</v>
      </c>
      <c r="AB2961" s="42">
        <v>6.58</v>
      </c>
      <c r="AC2961" s="42">
        <v>6.69</v>
      </c>
      <c r="AD2961" s="42">
        <v>6.79</v>
      </c>
      <c r="AE2961" s="42">
        <v>6.89</v>
      </c>
      <c r="AF2961" s="42">
        <v>7</v>
      </c>
      <c r="AG2961" s="42">
        <v>7.1</v>
      </c>
      <c r="AH2961" s="42">
        <v>7.21</v>
      </c>
      <c r="AI2961" s="42">
        <v>7.31</v>
      </c>
      <c r="AJ2961" s="42">
        <v>7.42</v>
      </c>
      <c r="AK2961" s="42">
        <v>7.52</v>
      </c>
      <c r="AL2961" s="42">
        <v>7.63</v>
      </c>
      <c r="AM2961" s="42">
        <v>7.73</v>
      </c>
      <c r="AN2961" s="42">
        <v>7.83</v>
      </c>
      <c r="AO2961" s="42">
        <v>7.94</v>
      </c>
      <c r="AP2961" s="42">
        <v>8.0399999999999991</v>
      </c>
    </row>
    <row r="2962" spans="1:42" x14ac:dyDescent="0.2">
      <c r="A2962" s="41">
        <v>29.5</v>
      </c>
      <c r="B2962" s="42">
        <v>3.86</v>
      </c>
      <c r="C2962" s="42">
        <v>3.97</v>
      </c>
      <c r="D2962" s="42">
        <v>4.07</v>
      </c>
      <c r="E2962" s="42">
        <v>4.17</v>
      </c>
      <c r="F2962" s="42">
        <v>4.28</v>
      </c>
      <c r="G2962" s="42">
        <v>4.38</v>
      </c>
      <c r="H2962" s="42">
        <v>4.49</v>
      </c>
      <c r="I2962" s="42">
        <v>4.59</v>
      </c>
      <c r="J2962" s="42">
        <v>4.7</v>
      </c>
      <c r="K2962" s="42">
        <v>4.8</v>
      </c>
      <c r="L2962" s="42">
        <v>4.91</v>
      </c>
      <c r="M2962" s="42">
        <v>5.01</v>
      </c>
      <c r="N2962" s="42">
        <v>5.12</v>
      </c>
      <c r="O2962" s="42">
        <v>5.22</v>
      </c>
      <c r="P2962" s="42">
        <v>5.32</v>
      </c>
      <c r="Q2962" s="42">
        <v>5.43</v>
      </c>
      <c r="R2962" s="42">
        <v>5.53</v>
      </c>
      <c r="S2962" s="42">
        <v>5.64</v>
      </c>
      <c r="T2962" s="42">
        <v>5.74</v>
      </c>
      <c r="U2962" s="42">
        <v>5.85</v>
      </c>
      <c r="V2962" s="42">
        <v>5.95</v>
      </c>
      <c r="W2962" s="42">
        <v>6.06</v>
      </c>
      <c r="X2962" s="42">
        <v>6.16</v>
      </c>
      <c r="Y2962" s="42">
        <v>6.27</v>
      </c>
      <c r="Z2962" s="42">
        <v>6.37</v>
      </c>
      <c r="AA2962" s="42">
        <v>6.47</v>
      </c>
      <c r="AB2962" s="42">
        <v>6.58</v>
      </c>
      <c r="AC2962" s="42">
        <v>6.68</v>
      </c>
      <c r="AD2962" s="42">
        <v>6.79</v>
      </c>
      <c r="AE2962" s="42">
        <v>6.89</v>
      </c>
      <c r="AF2962" s="42">
        <v>7</v>
      </c>
      <c r="AG2962" s="42">
        <v>7.1</v>
      </c>
      <c r="AH2962" s="42">
        <v>7.21</v>
      </c>
      <c r="AI2962" s="42">
        <v>7.31</v>
      </c>
      <c r="AJ2962" s="42">
        <v>7.42</v>
      </c>
      <c r="AK2962" s="42">
        <v>7.52</v>
      </c>
      <c r="AL2962" s="42">
        <v>7.62</v>
      </c>
      <c r="AM2962" s="42">
        <v>7.73</v>
      </c>
      <c r="AN2962" s="42">
        <v>7.83</v>
      </c>
      <c r="AO2962" s="42">
        <v>7.94</v>
      </c>
      <c r="AP2962" s="42">
        <v>8.0399999999999991</v>
      </c>
    </row>
    <row r="2963" spans="1:42" x14ac:dyDescent="0.2">
      <c r="A2963" s="41">
        <v>29.51</v>
      </c>
      <c r="B2963" s="42">
        <v>3.86</v>
      </c>
      <c r="C2963" s="42">
        <v>3.96</v>
      </c>
      <c r="D2963" s="42">
        <v>4.07</v>
      </c>
      <c r="E2963" s="42">
        <v>4.17</v>
      </c>
      <c r="F2963" s="42">
        <v>4.28</v>
      </c>
      <c r="G2963" s="42">
        <v>4.38</v>
      </c>
      <c r="H2963" s="42">
        <v>4.49</v>
      </c>
      <c r="I2963" s="42">
        <v>4.59</v>
      </c>
      <c r="J2963" s="42">
        <v>4.7</v>
      </c>
      <c r="K2963" s="42">
        <v>4.8</v>
      </c>
      <c r="L2963" s="42">
        <v>4.91</v>
      </c>
      <c r="M2963" s="42">
        <v>5.01</v>
      </c>
      <c r="N2963" s="42">
        <v>5.1100000000000003</v>
      </c>
      <c r="O2963" s="42">
        <v>5.22</v>
      </c>
      <c r="P2963" s="42">
        <v>5.32</v>
      </c>
      <c r="Q2963" s="42">
        <v>5.43</v>
      </c>
      <c r="R2963" s="42">
        <v>5.53</v>
      </c>
      <c r="S2963" s="42">
        <v>5.64</v>
      </c>
      <c r="T2963" s="42">
        <v>5.74</v>
      </c>
      <c r="U2963" s="42">
        <v>5.85</v>
      </c>
      <c r="V2963" s="42">
        <v>5.95</v>
      </c>
      <c r="W2963" s="42">
        <v>6.06</v>
      </c>
      <c r="X2963" s="42">
        <v>6.16</v>
      </c>
      <c r="Y2963" s="42">
        <v>6.26</v>
      </c>
      <c r="Z2963" s="42">
        <v>6.37</v>
      </c>
      <c r="AA2963" s="42">
        <v>6.47</v>
      </c>
      <c r="AB2963" s="42">
        <v>6.58</v>
      </c>
      <c r="AC2963" s="42">
        <v>6.68</v>
      </c>
      <c r="AD2963" s="42">
        <v>6.79</v>
      </c>
      <c r="AE2963" s="42">
        <v>6.89</v>
      </c>
      <c r="AF2963" s="42">
        <v>7</v>
      </c>
      <c r="AG2963" s="42">
        <v>7.1</v>
      </c>
      <c r="AH2963" s="42">
        <v>7.21</v>
      </c>
      <c r="AI2963" s="42">
        <v>7.31</v>
      </c>
      <c r="AJ2963" s="42">
        <v>7.41</v>
      </c>
      <c r="AK2963" s="42">
        <v>7.52</v>
      </c>
      <c r="AL2963" s="42">
        <v>7.62</v>
      </c>
      <c r="AM2963" s="42">
        <v>7.73</v>
      </c>
      <c r="AN2963" s="42">
        <v>7.83</v>
      </c>
      <c r="AO2963" s="42">
        <v>7.94</v>
      </c>
      <c r="AP2963" s="42">
        <v>8.0399999999999991</v>
      </c>
    </row>
    <row r="2964" spans="1:42" x14ac:dyDescent="0.2">
      <c r="A2964" s="41">
        <v>29.52</v>
      </c>
      <c r="B2964" s="42">
        <v>3.86</v>
      </c>
      <c r="C2964" s="42">
        <v>3.96</v>
      </c>
      <c r="D2964" s="42">
        <v>4.07</v>
      </c>
      <c r="E2964" s="42">
        <v>4.17</v>
      </c>
      <c r="F2964" s="42">
        <v>4.28</v>
      </c>
      <c r="G2964" s="42">
        <v>4.38</v>
      </c>
      <c r="H2964" s="42">
        <v>4.49</v>
      </c>
      <c r="I2964" s="42">
        <v>4.59</v>
      </c>
      <c r="J2964" s="42">
        <v>4.7</v>
      </c>
      <c r="K2964" s="42">
        <v>4.8</v>
      </c>
      <c r="L2964" s="42">
        <v>4.9000000000000004</v>
      </c>
      <c r="M2964" s="42">
        <v>5.01</v>
      </c>
      <c r="N2964" s="42">
        <v>5.1100000000000003</v>
      </c>
      <c r="O2964" s="42">
        <v>5.22</v>
      </c>
      <c r="P2964" s="42">
        <v>5.32</v>
      </c>
      <c r="Q2964" s="42">
        <v>5.43</v>
      </c>
      <c r="R2964" s="42">
        <v>5.53</v>
      </c>
      <c r="S2964" s="42">
        <v>5.64</v>
      </c>
      <c r="T2964" s="42">
        <v>5.74</v>
      </c>
      <c r="U2964" s="42">
        <v>5.85</v>
      </c>
      <c r="V2964" s="42">
        <v>5.95</v>
      </c>
      <c r="W2964" s="42">
        <v>6.05</v>
      </c>
      <c r="X2964" s="42">
        <v>6.16</v>
      </c>
      <c r="Y2964" s="42">
        <v>6.26</v>
      </c>
      <c r="Z2964" s="42">
        <v>6.37</v>
      </c>
      <c r="AA2964" s="42">
        <v>6.47</v>
      </c>
      <c r="AB2964" s="42">
        <v>6.58</v>
      </c>
      <c r="AC2964" s="42">
        <v>6.68</v>
      </c>
      <c r="AD2964" s="42">
        <v>6.79</v>
      </c>
      <c r="AE2964" s="42">
        <v>6.89</v>
      </c>
      <c r="AF2964" s="42">
        <v>6.99</v>
      </c>
      <c r="AG2964" s="42">
        <v>7.1</v>
      </c>
      <c r="AH2964" s="42">
        <v>7.2</v>
      </c>
      <c r="AI2964" s="42">
        <v>7.31</v>
      </c>
      <c r="AJ2964" s="42">
        <v>7.41</v>
      </c>
      <c r="AK2964" s="42">
        <v>7.52</v>
      </c>
      <c r="AL2964" s="42">
        <v>7.62</v>
      </c>
      <c r="AM2964" s="42">
        <v>7.73</v>
      </c>
      <c r="AN2964" s="42">
        <v>7.83</v>
      </c>
      <c r="AO2964" s="42">
        <v>7.94</v>
      </c>
      <c r="AP2964" s="42">
        <v>8.0399999999999991</v>
      </c>
    </row>
    <row r="2965" spans="1:42" x14ac:dyDescent="0.2">
      <c r="A2965" s="41">
        <v>29.53</v>
      </c>
      <c r="B2965" s="42">
        <v>3.86</v>
      </c>
      <c r="C2965" s="42">
        <v>3.96</v>
      </c>
      <c r="D2965" s="42">
        <v>4.07</v>
      </c>
      <c r="E2965" s="42">
        <v>4.17</v>
      </c>
      <c r="F2965" s="42">
        <v>4.28</v>
      </c>
      <c r="G2965" s="42">
        <v>4.38</v>
      </c>
      <c r="H2965" s="42">
        <v>4.49</v>
      </c>
      <c r="I2965" s="42">
        <v>4.59</v>
      </c>
      <c r="J2965" s="42">
        <v>4.6900000000000004</v>
      </c>
      <c r="K2965" s="42">
        <v>4.8</v>
      </c>
      <c r="L2965" s="42">
        <v>4.9000000000000004</v>
      </c>
      <c r="M2965" s="42">
        <v>5.01</v>
      </c>
      <c r="N2965" s="42">
        <v>5.1100000000000003</v>
      </c>
      <c r="O2965" s="42">
        <v>5.22</v>
      </c>
      <c r="P2965" s="42">
        <v>5.32</v>
      </c>
      <c r="Q2965" s="42">
        <v>5.43</v>
      </c>
      <c r="R2965" s="42">
        <v>5.53</v>
      </c>
      <c r="S2965" s="42">
        <v>5.64</v>
      </c>
      <c r="T2965" s="42">
        <v>5.74</v>
      </c>
      <c r="U2965" s="42">
        <v>5.84</v>
      </c>
      <c r="V2965" s="42">
        <v>5.95</v>
      </c>
      <c r="W2965" s="42">
        <v>6.05</v>
      </c>
      <c r="X2965" s="42">
        <v>6.16</v>
      </c>
      <c r="Y2965" s="42">
        <v>6.26</v>
      </c>
      <c r="Z2965" s="42">
        <v>6.37</v>
      </c>
      <c r="AA2965" s="42">
        <v>6.47</v>
      </c>
      <c r="AB2965" s="42">
        <v>6.58</v>
      </c>
      <c r="AC2965" s="42">
        <v>6.68</v>
      </c>
      <c r="AD2965" s="42">
        <v>6.78</v>
      </c>
      <c r="AE2965" s="42">
        <v>6.89</v>
      </c>
      <c r="AF2965" s="42">
        <v>6.99</v>
      </c>
      <c r="AG2965" s="42">
        <v>7.1</v>
      </c>
      <c r="AH2965" s="42">
        <v>7.2</v>
      </c>
      <c r="AI2965" s="42">
        <v>7.31</v>
      </c>
      <c r="AJ2965" s="42">
        <v>7.41</v>
      </c>
      <c r="AK2965" s="42">
        <v>7.52</v>
      </c>
      <c r="AL2965" s="42">
        <v>7.62</v>
      </c>
      <c r="AM2965" s="42">
        <v>7.73</v>
      </c>
      <c r="AN2965" s="42">
        <v>7.83</v>
      </c>
      <c r="AO2965" s="42">
        <v>7.93</v>
      </c>
      <c r="AP2965" s="42">
        <v>8.0399999999999991</v>
      </c>
    </row>
    <row r="2966" spans="1:42" x14ac:dyDescent="0.2">
      <c r="A2966" s="41">
        <v>29.54</v>
      </c>
      <c r="B2966" s="42">
        <v>3.86</v>
      </c>
      <c r="C2966" s="42">
        <v>3.96</v>
      </c>
      <c r="D2966" s="42">
        <v>4.07</v>
      </c>
      <c r="E2966" s="42">
        <v>4.17</v>
      </c>
      <c r="F2966" s="42">
        <v>4.28</v>
      </c>
      <c r="G2966" s="42">
        <v>4.38</v>
      </c>
      <c r="H2966" s="42">
        <v>4.4800000000000004</v>
      </c>
      <c r="I2966" s="42">
        <v>4.59</v>
      </c>
      <c r="J2966" s="42">
        <v>4.6900000000000004</v>
      </c>
      <c r="K2966" s="42">
        <v>4.8</v>
      </c>
      <c r="L2966" s="42">
        <v>4.9000000000000004</v>
      </c>
      <c r="M2966" s="42">
        <v>5.01</v>
      </c>
      <c r="N2966" s="42">
        <v>5.1100000000000003</v>
      </c>
      <c r="O2966" s="42">
        <v>5.22</v>
      </c>
      <c r="P2966" s="42">
        <v>5.32</v>
      </c>
      <c r="Q2966" s="42">
        <v>5.43</v>
      </c>
      <c r="R2966" s="42">
        <v>5.53</v>
      </c>
      <c r="S2966" s="42">
        <v>5.63</v>
      </c>
      <c r="T2966" s="42">
        <v>5.74</v>
      </c>
      <c r="U2966" s="42">
        <v>5.84</v>
      </c>
      <c r="V2966" s="42">
        <v>5.95</v>
      </c>
      <c r="W2966" s="42">
        <v>6.05</v>
      </c>
      <c r="X2966" s="42">
        <v>6.16</v>
      </c>
      <c r="Y2966" s="42">
        <v>6.26</v>
      </c>
      <c r="Z2966" s="42">
        <v>6.37</v>
      </c>
      <c r="AA2966" s="42">
        <v>6.47</v>
      </c>
      <c r="AB2966" s="42">
        <v>6.57</v>
      </c>
      <c r="AC2966" s="42">
        <v>6.68</v>
      </c>
      <c r="AD2966" s="42">
        <v>6.78</v>
      </c>
      <c r="AE2966" s="42">
        <v>6.89</v>
      </c>
      <c r="AF2966" s="42">
        <v>6.99</v>
      </c>
      <c r="AG2966" s="42">
        <v>7.1</v>
      </c>
      <c r="AH2966" s="42">
        <v>7.2</v>
      </c>
      <c r="AI2966" s="42">
        <v>7.31</v>
      </c>
      <c r="AJ2966" s="42">
        <v>7.41</v>
      </c>
      <c r="AK2966" s="42">
        <v>7.51</v>
      </c>
      <c r="AL2966" s="42">
        <v>7.62</v>
      </c>
      <c r="AM2966" s="42">
        <v>7.72</v>
      </c>
      <c r="AN2966" s="42">
        <v>7.83</v>
      </c>
      <c r="AO2966" s="42">
        <v>7.93</v>
      </c>
      <c r="AP2966" s="42">
        <v>8.0399999999999991</v>
      </c>
    </row>
    <row r="2967" spans="1:42" x14ac:dyDescent="0.2">
      <c r="A2967" s="41">
        <v>29.55</v>
      </c>
      <c r="B2967" s="42">
        <v>3.86</v>
      </c>
      <c r="C2967" s="42">
        <v>3.96</v>
      </c>
      <c r="D2967" s="42">
        <v>4.07</v>
      </c>
      <c r="E2967" s="42">
        <v>4.17</v>
      </c>
      <c r="F2967" s="42">
        <v>4.28</v>
      </c>
      <c r="G2967" s="42">
        <v>4.38</v>
      </c>
      <c r="H2967" s="42">
        <v>4.4800000000000004</v>
      </c>
      <c r="I2967" s="42">
        <v>4.59</v>
      </c>
      <c r="J2967" s="42">
        <v>4.6900000000000004</v>
      </c>
      <c r="K2967" s="42">
        <v>4.8</v>
      </c>
      <c r="L2967" s="42">
        <v>4.9000000000000004</v>
      </c>
      <c r="M2967" s="42">
        <v>5.01</v>
      </c>
      <c r="N2967" s="42">
        <v>5.1100000000000003</v>
      </c>
      <c r="O2967" s="42">
        <v>5.22</v>
      </c>
      <c r="P2967" s="42">
        <v>5.32</v>
      </c>
      <c r="Q2967" s="42">
        <v>5.42</v>
      </c>
      <c r="R2967" s="42">
        <v>5.53</v>
      </c>
      <c r="S2967" s="42">
        <v>5.63</v>
      </c>
      <c r="T2967" s="42">
        <v>5.74</v>
      </c>
      <c r="U2967" s="42">
        <v>5.84</v>
      </c>
      <c r="V2967" s="42">
        <v>5.95</v>
      </c>
      <c r="W2967" s="42">
        <v>6.05</v>
      </c>
      <c r="X2967" s="42">
        <v>6.16</v>
      </c>
      <c r="Y2967" s="42">
        <v>6.26</v>
      </c>
      <c r="Z2967" s="42">
        <v>6.36</v>
      </c>
      <c r="AA2967" s="42">
        <v>6.47</v>
      </c>
      <c r="AB2967" s="42">
        <v>6.57</v>
      </c>
      <c r="AC2967" s="42">
        <v>6.68</v>
      </c>
      <c r="AD2967" s="42">
        <v>6.78</v>
      </c>
      <c r="AE2967" s="42">
        <v>6.89</v>
      </c>
      <c r="AF2967" s="42">
        <v>6.99</v>
      </c>
      <c r="AG2967" s="42">
        <v>7.1</v>
      </c>
      <c r="AH2967" s="42">
        <v>7.2</v>
      </c>
      <c r="AI2967" s="42">
        <v>7.3</v>
      </c>
      <c r="AJ2967" s="42">
        <v>7.41</v>
      </c>
      <c r="AK2967" s="42">
        <v>7.51</v>
      </c>
      <c r="AL2967" s="42">
        <v>7.62</v>
      </c>
      <c r="AM2967" s="42">
        <v>7.72</v>
      </c>
      <c r="AN2967" s="42">
        <v>7.83</v>
      </c>
      <c r="AO2967" s="42">
        <v>7.93</v>
      </c>
      <c r="AP2967" s="42">
        <v>8.0399999999999991</v>
      </c>
    </row>
    <row r="2968" spans="1:42" x14ac:dyDescent="0.2">
      <c r="A2968" s="41">
        <v>29.56</v>
      </c>
      <c r="B2968" s="42">
        <v>3.86</v>
      </c>
      <c r="C2968" s="42">
        <v>3.96</v>
      </c>
      <c r="D2968" s="42">
        <v>4.07</v>
      </c>
      <c r="E2968" s="42">
        <v>4.17</v>
      </c>
      <c r="F2968" s="42">
        <v>4.2699999999999996</v>
      </c>
      <c r="G2968" s="42">
        <v>4.38</v>
      </c>
      <c r="H2968" s="42">
        <v>4.4800000000000004</v>
      </c>
      <c r="I2968" s="42">
        <v>4.59</v>
      </c>
      <c r="J2968" s="42">
        <v>4.6900000000000004</v>
      </c>
      <c r="K2968" s="42">
        <v>4.8</v>
      </c>
      <c r="L2968" s="42">
        <v>4.9000000000000004</v>
      </c>
      <c r="M2968" s="42">
        <v>5.01</v>
      </c>
      <c r="N2968" s="42">
        <v>5.1100000000000003</v>
      </c>
      <c r="O2968" s="42">
        <v>5.21</v>
      </c>
      <c r="P2968" s="42">
        <v>5.32</v>
      </c>
      <c r="Q2968" s="42">
        <v>5.42</v>
      </c>
      <c r="R2968" s="42">
        <v>5.53</v>
      </c>
      <c r="S2968" s="42">
        <v>5.63</v>
      </c>
      <c r="T2968" s="42">
        <v>5.74</v>
      </c>
      <c r="U2968" s="42">
        <v>5.84</v>
      </c>
      <c r="V2968" s="42">
        <v>5.95</v>
      </c>
      <c r="W2968" s="42">
        <v>6.05</v>
      </c>
      <c r="X2968" s="42">
        <v>6.15</v>
      </c>
      <c r="Y2968" s="42">
        <v>6.26</v>
      </c>
      <c r="Z2968" s="42">
        <v>6.36</v>
      </c>
      <c r="AA2968" s="42">
        <v>6.47</v>
      </c>
      <c r="AB2968" s="42">
        <v>6.57</v>
      </c>
      <c r="AC2968" s="42">
        <v>6.68</v>
      </c>
      <c r="AD2968" s="42">
        <v>6.78</v>
      </c>
      <c r="AE2968" s="42">
        <v>6.89</v>
      </c>
      <c r="AF2968" s="42">
        <v>6.99</v>
      </c>
      <c r="AG2968" s="42">
        <v>7.09</v>
      </c>
      <c r="AH2968" s="42">
        <v>7.2</v>
      </c>
      <c r="AI2968" s="42">
        <v>7.3</v>
      </c>
      <c r="AJ2968" s="42">
        <v>7.41</v>
      </c>
      <c r="AK2968" s="42">
        <v>7.51</v>
      </c>
      <c r="AL2968" s="42">
        <v>7.62</v>
      </c>
      <c r="AM2968" s="42">
        <v>7.72</v>
      </c>
      <c r="AN2968" s="42">
        <v>7.83</v>
      </c>
      <c r="AO2968" s="42">
        <v>7.93</v>
      </c>
      <c r="AP2968" s="42">
        <v>8.0299999999999994</v>
      </c>
    </row>
    <row r="2969" spans="1:42" x14ac:dyDescent="0.2">
      <c r="A2969" s="41">
        <v>29.57</v>
      </c>
      <c r="B2969" s="42">
        <v>3.86</v>
      </c>
      <c r="C2969" s="42">
        <v>3.96</v>
      </c>
      <c r="D2969" s="42">
        <v>4.0599999999999996</v>
      </c>
      <c r="E2969" s="42">
        <v>4.17</v>
      </c>
      <c r="F2969" s="42">
        <v>4.2699999999999996</v>
      </c>
      <c r="G2969" s="42">
        <v>4.38</v>
      </c>
      <c r="H2969" s="42">
        <v>4.4800000000000004</v>
      </c>
      <c r="I2969" s="42">
        <v>4.59</v>
      </c>
      <c r="J2969" s="42">
        <v>4.6900000000000004</v>
      </c>
      <c r="K2969" s="42">
        <v>4.8</v>
      </c>
      <c r="L2969" s="42">
        <v>4.9000000000000004</v>
      </c>
      <c r="M2969" s="42">
        <v>5</v>
      </c>
      <c r="N2969" s="42">
        <v>5.1100000000000003</v>
      </c>
      <c r="O2969" s="42">
        <v>5.21</v>
      </c>
      <c r="P2969" s="42">
        <v>5.32</v>
      </c>
      <c r="Q2969" s="42">
        <v>5.42</v>
      </c>
      <c r="R2969" s="42">
        <v>5.53</v>
      </c>
      <c r="S2969" s="42">
        <v>5.63</v>
      </c>
      <c r="T2969" s="42">
        <v>5.74</v>
      </c>
      <c r="U2969" s="42">
        <v>5.84</v>
      </c>
      <c r="V2969" s="42">
        <v>5.94</v>
      </c>
      <c r="W2969" s="42">
        <v>6.05</v>
      </c>
      <c r="X2969" s="42">
        <v>6.15</v>
      </c>
      <c r="Y2969" s="42">
        <v>6.26</v>
      </c>
      <c r="Z2969" s="42">
        <v>6.36</v>
      </c>
      <c r="AA2969" s="42">
        <v>6.47</v>
      </c>
      <c r="AB2969" s="42">
        <v>6.57</v>
      </c>
      <c r="AC2969" s="42">
        <v>6.68</v>
      </c>
      <c r="AD2969" s="42">
        <v>6.78</v>
      </c>
      <c r="AE2969" s="42">
        <v>6.88</v>
      </c>
      <c r="AF2969" s="42">
        <v>6.99</v>
      </c>
      <c r="AG2969" s="42">
        <v>7.09</v>
      </c>
      <c r="AH2969" s="42">
        <v>7.2</v>
      </c>
      <c r="AI2969" s="42">
        <v>7.3</v>
      </c>
      <c r="AJ2969" s="42">
        <v>7.41</v>
      </c>
      <c r="AK2969" s="42">
        <v>7.51</v>
      </c>
      <c r="AL2969" s="42">
        <v>7.62</v>
      </c>
      <c r="AM2969" s="42">
        <v>7.72</v>
      </c>
      <c r="AN2969" s="42">
        <v>7.82</v>
      </c>
      <c r="AO2969" s="42">
        <v>7.93</v>
      </c>
      <c r="AP2969" s="42">
        <v>8.0299999999999994</v>
      </c>
    </row>
    <row r="2970" spans="1:42" x14ac:dyDescent="0.2">
      <c r="A2970" s="41">
        <v>29.58</v>
      </c>
      <c r="B2970" s="42">
        <v>3.85</v>
      </c>
      <c r="C2970" s="42">
        <v>3.96</v>
      </c>
      <c r="D2970" s="42">
        <v>4.0599999999999996</v>
      </c>
      <c r="E2970" s="42">
        <v>4.17</v>
      </c>
      <c r="F2970" s="42">
        <v>4.2699999999999996</v>
      </c>
      <c r="G2970" s="42">
        <v>4.38</v>
      </c>
      <c r="H2970" s="42">
        <v>4.4800000000000004</v>
      </c>
      <c r="I2970" s="42">
        <v>4.59</v>
      </c>
      <c r="J2970" s="42">
        <v>4.6900000000000004</v>
      </c>
      <c r="K2970" s="42">
        <v>4.79</v>
      </c>
      <c r="L2970" s="42">
        <v>4.9000000000000004</v>
      </c>
      <c r="M2970" s="42">
        <v>5</v>
      </c>
      <c r="N2970" s="42">
        <v>5.1100000000000003</v>
      </c>
      <c r="O2970" s="42">
        <v>5.21</v>
      </c>
      <c r="P2970" s="42">
        <v>5.32</v>
      </c>
      <c r="Q2970" s="42">
        <v>5.42</v>
      </c>
      <c r="R2970" s="42">
        <v>5.53</v>
      </c>
      <c r="S2970" s="42">
        <v>5.63</v>
      </c>
      <c r="T2970" s="42">
        <v>5.73</v>
      </c>
      <c r="U2970" s="42">
        <v>5.84</v>
      </c>
      <c r="V2970" s="42">
        <v>5.94</v>
      </c>
      <c r="W2970" s="42">
        <v>6.05</v>
      </c>
      <c r="X2970" s="42">
        <v>6.15</v>
      </c>
      <c r="Y2970" s="42">
        <v>6.26</v>
      </c>
      <c r="Z2970" s="42">
        <v>6.36</v>
      </c>
      <c r="AA2970" s="42">
        <v>6.47</v>
      </c>
      <c r="AB2970" s="42">
        <v>6.57</v>
      </c>
      <c r="AC2970" s="42">
        <v>6.67</v>
      </c>
      <c r="AD2970" s="42">
        <v>6.78</v>
      </c>
      <c r="AE2970" s="42">
        <v>6.88</v>
      </c>
      <c r="AF2970" s="42">
        <v>6.99</v>
      </c>
      <c r="AG2970" s="42">
        <v>7.09</v>
      </c>
      <c r="AH2970" s="42">
        <v>7.2</v>
      </c>
      <c r="AI2970" s="42">
        <v>7.3</v>
      </c>
      <c r="AJ2970" s="42">
        <v>7.41</v>
      </c>
      <c r="AK2970" s="42">
        <v>7.51</v>
      </c>
      <c r="AL2970" s="42">
        <v>7.61</v>
      </c>
      <c r="AM2970" s="42">
        <v>7.72</v>
      </c>
      <c r="AN2970" s="42">
        <v>7.82</v>
      </c>
      <c r="AO2970" s="42">
        <v>7.93</v>
      </c>
      <c r="AP2970" s="42">
        <v>8.0299999999999994</v>
      </c>
    </row>
    <row r="2971" spans="1:42" x14ac:dyDescent="0.2">
      <c r="A2971" s="41">
        <v>29.59</v>
      </c>
      <c r="B2971" s="42">
        <v>3.85</v>
      </c>
      <c r="C2971" s="42">
        <v>3.96</v>
      </c>
      <c r="D2971" s="42">
        <v>4.0599999999999996</v>
      </c>
      <c r="E2971" s="42">
        <v>4.17</v>
      </c>
      <c r="F2971" s="42">
        <v>4.2699999999999996</v>
      </c>
      <c r="G2971" s="42">
        <v>4.38</v>
      </c>
      <c r="H2971" s="42">
        <v>4.4800000000000004</v>
      </c>
      <c r="I2971" s="42">
        <v>4.59</v>
      </c>
      <c r="J2971" s="42">
        <v>4.6900000000000004</v>
      </c>
      <c r="K2971" s="42">
        <v>4.79</v>
      </c>
      <c r="L2971" s="42">
        <v>4.9000000000000004</v>
      </c>
      <c r="M2971" s="42">
        <v>5</v>
      </c>
      <c r="N2971" s="42">
        <v>5.1100000000000003</v>
      </c>
      <c r="O2971" s="42">
        <v>5.21</v>
      </c>
      <c r="P2971" s="42">
        <v>5.32</v>
      </c>
      <c r="Q2971" s="42">
        <v>5.42</v>
      </c>
      <c r="R2971" s="42">
        <v>5.52</v>
      </c>
      <c r="S2971" s="42">
        <v>5.63</v>
      </c>
      <c r="T2971" s="42">
        <v>5.73</v>
      </c>
      <c r="U2971" s="42">
        <v>5.84</v>
      </c>
      <c r="V2971" s="42">
        <v>5.94</v>
      </c>
      <c r="W2971" s="42">
        <v>6.05</v>
      </c>
      <c r="X2971" s="42">
        <v>6.15</v>
      </c>
      <c r="Y2971" s="42">
        <v>6.26</v>
      </c>
      <c r="Z2971" s="42">
        <v>6.36</v>
      </c>
      <c r="AA2971" s="42">
        <v>6.46</v>
      </c>
      <c r="AB2971" s="42">
        <v>6.57</v>
      </c>
      <c r="AC2971" s="42">
        <v>6.67</v>
      </c>
      <c r="AD2971" s="42">
        <v>6.78</v>
      </c>
      <c r="AE2971" s="42">
        <v>6.88</v>
      </c>
      <c r="AF2971" s="42">
        <v>6.99</v>
      </c>
      <c r="AG2971" s="42">
        <v>7.09</v>
      </c>
      <c r="AH2971" s="42">
        <v>7.2</v>
      </c>
      <c r="AI2971" s="42">
        <v>7.3</v>
      </c>
      <c r="AJ2971" s="42">
        <v>7.4</v>
      </c>
      <c r="AK2971" s="42">
        <v>7.51</v>
      </c>
      <c r="AL2971" s="42">
        <v>7.61</v>
      </c>
      <c r="AM2971" s="42">
        <v>7.72</v>
      </c>
      <c r="AN2971" s="42">
        <v>7.82</v>
      </c>
      <c r="AO2971" s="42">
        <v>7.93</v>
      </c>
      <c r="AP2971" s="42">
        <v>8.0299999999999994</v>
      </c>
    </row>
    <row r="2972" spans="1:42" x14ac:dyDescent="0.2">
      <c r="A2972" s="41">
        <v>29.6</v>
      </c>
      <c r="B2972" s="42">
        <v>3.85</v>
      </c>
      <c r="C2972" s="42">
        <v>3.96</v>
      </c>
      <c r="D2972" s="42">
        <v>4.0599999999999996</v>
      </c>
      <c r="E2972" s="42">
        <v>4.17</v>
      </c>
      <c r="F2972" s="42">
        <v>4.2699999999999996</v>
      </c>
      <c r="G2972" s="42">
        <v>4.38</v>
      </c>
      <c r="H2972" s="42">
        <v>4.4800000000000004</v>
      </c>
      <c r="I2972" s="42">
        <v>4.58</v>
      </c>
      <c r="J2972" s="42">
        <v>4.6900000000000004</v>
      </c>
      <c r="K2972" s="42">
        <v>4.79</v>
      </c>
      <c r="L2972" s="42">
        <v>4.9000000000000004</v>
      </c>
      <c r="M2972" s="42">
        <v>5</v>
      </c>
      <c r="N2972" s="42">
        <v>5.1100000000000003</v>
      </c>
      <c r="O2972" s="42">
        <v>5.21</v>
      </c>
      <c r="P2972" s="42">
        <v>5.31</v>
      </c>
      <c r="Q2972" s="42">
        <v>5.42</v>
      </c>
      <c r="R2972" s="42">
        <v>5.52</v>
      </c>
      <c r="S2972" s="42">
        <v>5.63</v>
      </c>
      <c r="T2972" s="42">
        <v>5.73</v>
      </c>
      <c r="U2972" s="42">
        <v>5.84</v>
      </c>
      <c r="V2972" s="42">
        <v>5.94</v>
      </c>
      <c r="W2972" s="42">
        <v>6.05</v>
      </c>
      <c r="X2972" s="42">
        <v>6.15</v>
      </c>
      <c r="Y2972" s="42">
        <v>6.25</v>
      </c>
      <c r="Z2972" s="42">
        <v>6.36</v>
      </c>
      <c r="AA2972" s="42">
        <v>6.46</v>
      </c>
      <c r="AB2972" s="42">
        <v>6.57</v>
      </c>
      <c r="AC2972" s="42">
        <v>6.67</v>
      </c>
      <c r="AD2972" s="42">
        <v>6.78</v>
      </c>
      <c r="AE2972" s="42">
        <v>6.88</v>
      </c>
      <c r="AF2972" s="42">
        <v>6.99</v>
      </c>
      <c r="AG2972" s="42">
        <v>7.09</v>
      </c>
      <c r="AH2972" s="42">
        <v>7.19</v>
      </c>
      <c r="AI2972" s="42">
        <v>7.3</v>
      </c>
      <c r="AJ2972" s="42">
        <v>7.4</v>
      </c>
      <c r="AK2972" s="42">
        <v>7.51</v>
      </c>
      <c r="AL2972" s="42">
        <v>7.61</v>
      </c>
      <c r="AM2972" s="42">
        <v>7.72</v>
      </c>
      <c r="AN2972" s="42">
        <v>7.82</v>
      </c>
      <c r="AO2972" s="42">
        <v>7.92</v>
      </c>
      <c r="AP2972" s="42">
        <v>8.0299999999999994</v>
      </c>
    </row>
    <row r="2973" spans="1:42" x14ac:dyDescent="0.2">
      <c r="A2973" s="41">
        <v>29.61</v>
      </c>
      <c r="B2973" s="42">
        <v>3.85</v>
      </c>
      <c r="C2973" s="42">
        <v>3.96</v>
      </c>
      <c r="D2973" s="42">
        <v>4.0599999999999996</v>
      </c>
      <c r="E2973" s="42">
        <v>4.17</v>
      </c>
      <c r="F2973" s="42">
        <v>4.2699999999999996</v>
      </c>
      <c r="G2973" s="42">
        <v>4.37</v>
      </c>
      <c r="H2973" s="42">
        <v>4.4800000000000004</v>
      </c>
      <c r="I2973" s="42">
        <v>4.58</v>
      </c>
      <c r="J2973" s="42">
        <v>4.6900000000000004</v>
      </c>
      <c r="K2973" s="42">
        <v>4.79</v>
      </c>
      <c r="L2973" s="42">
        <v>4.9000000000000004</v>
      </c>
      <c r="M2973" s="42">
        <v>5</v>
      </c>
      <c r="N2973" s="42">
        <v>5.1100000000000003</v>
      </c>
      <c r="O2973" s="42">
        <v>5.21</v>
      </c>
      <c r="P2973" s="42">
        <v>5.31</v>
      </c>
      <c r="Q2973" s="42">
        <v>5.42</v>
      </c>
      <c r="R2973" s="42">
        <v>5.52</v>
      </c>
      <c r="S2973" s="42">
        <v>5.63</v>
      </c>
      <c r="T2973" s="42">
        <v>5.73</v>
      </c>
      <c r="U2973" s="42">
        <v>5.84</v>
      </c>
      <c r="V2973" s="42">
        <v>5.94</v>
      </c>
      <c r="W2973" s="42">
        <v>6.04</v>
      </c>
      <c r="X2973" s="42">
        <v>6.15</v>
      </c>
      <c r="Y2973" s="42">
        <v>6.25</v>
      </c>
      <c r="Z2973" s="42">
        <v>6.36</v>
      </c>
      <c r="AA2973" s="42">
        <v>6.46</v>
      </c>
      <c r="AB2973" s="42">
        <v>6.57</v>
      </c>
      <c r="AC2973" s="42">
        <v>6.67</v>
      </c>
      <c r="AD2973" s="42">
        <v>6.78</v>
      </c>
      <c r="AE2973" s="42">
        <v>6.88</v>
      </c>
      <c r="AF2973" s="42">
        <v>6.98</v>
      </c>
      <c r="AG2973" s="42">
        <v>7.09</v>
      </c>
      <c r="AH2973" s="42">
        <v>7.19</v>
      </c>
      <c r="AI2973" s="42">
        <v>7.3</v>
      </c>
      <c r="AJ2973" s="42">
        <v>7.4</v>
      </c>
      <c r="AK2973" s="42">
        <v>7.51</v>
      </c>
      <c r="AL2973" s="42">
        <v>7.61</v>
      </c>
      <c r="AM2973" s="42">
        <v>7.71</v>
      </c>
      <c r="AN2973" s="42">
        <v>7.82</v>
      </c>
      <c r="AO2973" s="42">
        <v>7.92</v>
      </c>
      <c r="AP2973" s="42">
        <v>8.0299999999999994</v>
      </c>
    </row>
    <row r="2974" spans="1:42" x14ac:dyDescent="0.2">
      <c r="A2974" s="41">
        <v>29.62</v>
      </c>
      <c r="B2974" s="42">
        <v>3.85</v>
      </c>
      <c r="C2974" s="42">
        <v>3.96</v>
      </c>
      <c r="D2974" s="42">
        <v>4.0599999999999996</v>
      </c>
      <c r="E2974" s="42">
        <v>4.16</v>
      </c>
      <c r="F2974" s="42">
        <v>4.2699999999999996</v>
      </c>
      <c r="G2974" s="42">
        <v>4.37</v>
      </c>
      <c r="H2974" s="42">
        <v>4.4800000000000004</v>
      </c>
      <c r="I2974" s="42">
        <v>4.58</v>
      </c>
      <c r="J2974" s="42">
        <v>4.6900000000000004</v>
      </c>
      <c r="K2974" s="42">
        <v>4.79</v>
      </c>
      <c r="L2974" s="42">
        <v>4.9000000000000004</v>
      </c>
      <c r="M2974" s="42">
        <v>5</v>
      </c>
      <c r="N2974" s="42">
        <v>5.0999999999999996</v>
      </c>
      <c r="O2974" s="42">
        <v>5.21</v>
      </c>
      <c r="P2974" s="42">
        <v>5.31</v>
      </c>
      <c r="Q2974" s="42">
        <v>5.42</v>
      </c>
      <c r="R2974" s="42">
        <v>5.52</v>
      </c>
      <c r="S2974" s="42">
        <v>5.63</v>
      </c>
      <c r="T2974" s="42">
        <v>5.73</v>
      </c>
      <c r="U2974" s="42">
        <v>5.83</v>
      </c>
      <c r="V2974" s="42">
        <v>5.94</v>
      </c>
      <c r="W2974" s="42">
        <v>6.04</v>
      </c>
      <c r="X2974" s="42">
        <v>6.15</v>
      </c>
      <c r="Y2974" s="42">
        <v>6.25</v>
      </c>
      <c r="Z2974" s="42">
        <v>6.36</v>
      </c>
      <c r="AA2974" s="42">
        <v>6.46</v>
      </c>
      <c r="AB2974" s="42">
        <v>6.57</v>
      </c>
      <c r="AC2974" s="42">
        <v>6.67</v>
      </c>
      <c r="AD2974" s="42">
        <v>6.77</v>
      </c>
      <c r="AE2974" s="42">
        <v>6.88</v>
      </c>
      <c r="AF2974" s="42">
        <v>6.98</v>
      </c>
      <c r="AG2974" s="42">
        <v>7.09</v>
      </c>
      <c r="AH2974" s="42">
        <v>7.19</v>
      </c>
      <c r="AI2974" s="42">
        <v>7.3</v>
      </c>
      <c r="AJ2974" s="42">
        <v>7.4</v>
      </c>
      <c r="AK2974" s="42">
        <v>7.5</v>
      </c>
      <c r="AL2974" s="42">
        <v>7.61</v>
      </c>
      <c r="AM2974" s="42">
        <v>7.71</v>
      </c>
      <c r="AN2974" s="42">
        <v>7.82</v>
      </c>
      <c r="AO2974" s="42">
        <v>7.92</v>
      </c>
      <c r="AP2974" s="42">
        <v>8.0299999999999994</v>
      </c>
    </row>
    <row r="2975" spans="1:42" x14ac:dyDescent="0.2">
      <c r="A2975" s="41">
        <v>29.63</v>
      </c>
      <c r="B2975" s="42">
        <v>3.85</v>
      </c>
      <c r="C2975" s="42">
        <v>3.96</v>
      </c>
      <c r="D2975" s="42">
        <v>4.0599999999999996</v>
      </c>
      <c r="E2975" s="42">
        <v>4.16</v>
      </c>
      <c r="F2975" s="42">
        <v>4.2699999999999996</v>
      </c>
      <c r="G2975" s="42">
        <v>4.37</v>
      </c>
      <c r="H2975" s="42">
        <v>4.4800000000000004</v>
      </c>
      <c r="I2975" s="42">
        <v>4.58</v>
      </c>
      <c r="J2975" s="42">
        <v>4.6900000000000004</v>
      </c>
      <c r="K2975" s="42">
        <v>4.79</v>
      </c>
      <c r="L2975" s="42">
        <v>4.8899999999999997</v>
      </c>
      <c r="M2975" s="42">
        <v>5</v>
      </c>
      <c r="N2975" s="42">
        <v>5.0999999999999996</v>
      </c>
      <c r="O2975" s="42">
        <v>5.21</v>
      </c>
      <c r="P2975" s="42">
        <v>5.31</v>
      </c>
      <c r="Q2975" s="42">
        <v>5.42</v>
      </c>
      <c r="R2975" s="42">
        <v>5.52</v>
      </c>
      <c r="S2975" s="42">
        <v>5.63</v>
      </c>
      <c r="T2975" s="42">
        <v>5.73</v>
      </c>
      <c r="U2975" s="42">
        <v>5.83</v>
      </c>
      <c r="V2975" s="42">
        <v>5.94</v>
      </c>
      <c r="W2975" s="42">
        <v>6.04</v>
      </c>
      <c r="X2975" s="42">
        <v>6.15</v>
      </c>
      <c r="Y2975" s="42">
        <v>6.25</v>
      </c>
      <c r="Z2975" s="42">
        <v>6.36</v>
      </c>
      <c r="AA2975" s="42">
        <v>6.46</v>
      </c>
      <c r="AB2975" s="42">
        <v>6.56</v>
      </c>
      <c r="AC2975" s="42">
        <v>6.67</v>
      </c>
      <c r="AD2975" s="42">
        <v>6.77</v>
      </c>
      <c r="AE2975" s="42">
        <v>6.88</v>
      </c>
      <c r="AF2975" s="42">
        <v>6.98</v>
      </c>
      <c r="AG2975" s="42">
        <v>7.09</v>
      </c>
      <c r="AH2975" s="42">
        <v>7.19</v>
      </c>
      <c r="AI2975" s="42">
        <v>7.29</v>
      </c>
      <c r="AJ2975" s="42">
        <v>7.4</v>
      </c>
      <c r="AK2975" s="42">
        <v>7.5</v>
      </c>
      <c r="AL2975" s="42">
        <v>7.61</v>
      </c>
      <c r="AM2975" s="42">
        <v>7.71</v>
      </c>
      <c r="AN2975" s="42">
        <v>7.82</v>
      </c>
      <c r="AO2975" s="42">
        <v>7.92</v>
      </c>
      <c r="AP2975" s="42">
        <v>8.02</v>
      </c>
    </row>
    <row r="2976" spans="1:42" x14ac:dyDescent="0.2">
      <c r="A2976" s="41">
        <v>29.64</v>
      </c>
      <c r="B2976" s="42">
        <v>3.85</v>
      </c>
      <c r="C2976" s="42">
        <v>3.95</v>
      </c>
      <c r="D2976" s="42">
        <v>4.0599999999999996</v>
      </c>
      <c r="E2976" s="42">
        <v>4.16</v>
      </c>
      <c r="F2976" s="42">
        <v>4.2699999999999996</v>
      </c>
      <c r="G2976" s="42">
        <v>4.37</v>
      </c>
      <c r="H2976" s="42">
        <v>4.4800000000000004</v>
      </c>
      <c r="I2976" s="42">
        <v>4.58</v>
      </c>
      <c r="J2976" s="42">
        <v>4.6900000000000004</v>
      </c>
      <c r="K2976" s="42">
        <v>4.79</v>
      </c>
      <c r="L2976" s="42">
        <v>4.8899999999999997</v>
      </c>
      <c r="M2976" s="42">
        <v>5</v>
      </c>
      <c r="N2976" s="42">
        <v>5.0999999999999996</v>
      </c>
      <c r="O2976" s="42">
        <v>5.21</v>
      </c>
      <c r="P2976" s="42">
        <v>5.31</v>
      </c>
      <c r="Q2976" s="42">
        <v>5.42</v>
      </c>
      <c r="R2976" s="42">
        <v>5.52</v>
      </c>
      <c r="S2976" s="42">
        <v>5.62</v>
      </c>
      <c r="T2976" s="42">
        <v>5.73</v>
      </c>
      <c r="U2976" s="42">
        <v>5.83</v>
      </c>
      <c r="V2976" s="42">
        <v>5.94</v>
      </c>
      <c r="W2976" s="42">
        <v>6.04</v>
      </c>
      <c r="X2976" s="42">
        <v>6.15</v>
      </c>
      <c r="Y2976" s="42">
        <v>6.25</v>
      </c>
      <c r="Z2976" s="42">
        <v>6.35</v>
      </c>
      <c r="AA2976" s="42">
        <v>6.46</v>
      </c>
      <c r="AB2976" s="42">
        <v>6.56</v>
      </c>
      <c r="AC2976" s="42">
        <v>6.67</v>
      </c>
      <c r="AD2976" s="42">
        <v>6.77</v>
      </c>
      <c r="AE2976" s="42">
        <v>6.88</v>
      </c>
      <c r="AF2976" s="42">
        <v>6.98</v>
      </c>
      <c r="AG2976" s="42">
        <v>7.08</v>
      </c>
      <c r="AH2976" s="42">
        <v>7.19</v>
      </c>
      <c r="AI2976" s="42">
        <v>7.29</v>
      </c>
      <c r="AJ2976" s="42">
        <v>7.4</v>
      </c>
      <c r="AK2976" s="42">
        <v>7.5</v>
      </c>
      <c r="AL2976" s="42">
        <v>7.61</v>
      </c>
      <c r="AM2976" s="42">
        <v>7.71</v>
      </c>
      <c r="AN2976" s="42">
        <v>7.81</v>
      </c>
      <c r="AO2976" s="42">
        <v>7.92</v>
      </c>
      <c r="AP2976" s="42">
        <v>8.02</v>
      </c>
    </row>
    <row r="2977" spans="1:42" x14ac:dyDescent="0.2">
      <c r="A2977" s="41">
        <v>29.65</v>
      </c>
      <c r="B2977" s="42">
        <v>3.85</v>
      </c>
      <c r="C2977" s="42">
        <v>3.95</v>
      </c>
      <c r="D2977" s="42">
        <v>4.0599999999999996</v>
      </c>
      <c r="E2977" s="42">
        <v>4.16</v>
      </c>
      <c r="F2977" s="42">
        <v>4.2699999999999996</v>
      </c>
      <c r="G2977" s="42">
        <v>4.37</v>
      </c>
      <c r="H2977" s="42">
        <v>4.4800000000000004</v>
      </c>
      <c r="I2977" s="42">
        <v>4.58</v>
      </c>
      <c r="J2977" s="42">
        <v>4.68</v>
      </c>
      <c r="K2977" s="42">
        <v>4.79</v>
      </c>
      <c r="L2977" s="42">
        <v>4.8899999999999997</v>
      </c>
      <c r="M2977" s="42">
        <v>5</v>
      </c>
      <c r="N2977" s="42">
        <v>5.0999999999999996</v>
      </c>
      <c r="O2977" s="42">
        <v>5.21</v>
      </c>
      <c r="P2977" s="42">
        <v>5.31</v>
      </c>
      <c r="Q2977" s="42">
        <v>5.41</v>
      </c>
      <c r="R2977" s="42">
        <v>5.52</v>
      </c>
      <c r="S2977" s="42">
        <v>5.62</v>
      </c>
      <c r="T2977" s="42">
        <v>5.73</v>
      </c>
      <c r="U2977" s="42">
        <v>5.83</v>
      </c>
      <c r="V2977" s="42">
        <v>5.94</v>
      </c>
      <c r="W2977" s="42">
        <v>6.04</v>
      </c>
      <c r="X2977" s="42">
        <v>6.14</v>
      </c>
      <c r="Y2977" s="42">
        <v>6.25</v>
      </c>
      <c r="Z2977" s="42">
        <v>6.35</v>
      </c>
      <c r="AA2977" s="42">
        <v>6.46</v>
      </c>
      <c r="AB2977" s="42">
        <v>6.56</v>
      </c>
      <c r="AC2977" s="42">
        <v>6.67</v>
      </c>
      <c r="AD2977" s="42">
        <v>6.77</v>
      </c>
      <c r="AE2977" s="42">
        <v>6.87</v>
      </c>
      <c r="AF2977" s="42">
        <v>6.98</v>
      </c>
      <c r="AG2977" s="42">
        <v>7.08</v>
      </c>
      <c r="AH2977" s="42">
        <v>7.19</v>
      </c>
      <c r="AI2977" s="42">
        <v>7.29</v>
      </c>
      <c r="AJ2977" s="42">
        <v>7.4</v>
      </c>
      <c r="AK2977" s="42">
        <v>7.5</v>
      </c>
      <c r="AL2977" s="42">
        <v>7.6</v>
      </c>
      <c r="AM2977" s="42">
        <v>7.71</v>
      </c>
      <c r="AN2977" s="42">
        <v>7.81</v>
      </c>
      <c r="AO2977" s="42">
        <v>7.92</v>
      </c>
      <c r="AP2977" s="42">
        <v>8.02</v>
      </c>
    </row>
    <row r="2978" spans="1:42" x14ac:dyDescent="0.2">
      <c r="A2978" s="41">
        <v>29.66</v>
      </c>
      <c r="B2978" s="42">
        <v>3.85</v>
      </c>
      <c r="C2978" s="42">
        <v>3.95</v>
      </c>
      <c r="D2978" s="42">
        <v>4.0599999999999996</v>
      </c>
      <c r="E2978" s="42">
        <v>4.16</v>
      </c>
      <c r="F2978" s="42">
        <v>4.2699999999999996</v>
      </c>
      <c r="G2978" s="42">
        <v>4.37</v>
      </c>
      <c r="H2978" s="42">
        <v>4.47</v>
      </c>
      <c r="I2978" s="42">
        <v>4.58</v>
      </c>
      <c r="J2978" s="42">
        <v>4.68</v>
      </c>
      <c r="K2978" s="42">
        <v>4.79</v>
      </c>
      <c r="L2978" s="42">
        <v>4.8899999999999997</v>
      </c>
      <c r="M2978" s="42">
        <v>5</v>
      </c>
      <c r="N2978" s="42">
        <v>5.0999999999999996</v>
      </c>
      <c r="O2978" s="42">
        <v>5.2</v>
      </c>
      <c r="P2978" s="42">
        <v>5.31</v>
      </c>
      <c r="Q2978" s="42">
        <v>5.41</v>
      </c>
      <c r="R2978" s="42">
        <v>5.52</v>
      </c>
      <c r="S2978" s="42">
        <v>5.62</v>
      </c>
      <c r="T2978" s="42">
        <v>5.73</v>
      </c>
      <c r="U2978" s="42">
        <v>5.83</v>
      </c>
      <c r="V2978" s="42">
        <v>5.93</v>
      </c>
      <c r="W2978" s="42">
        <v>6.04</v>
      </c>
      <c r="X2978" s="42">
        <v>6.14</v>
      </c>
      <c r="Y2978" s="42">
        <v>6.25</v>
      </c>
      <c r="Z2978" s="42">
        <v>6.35</v>
      </c>
      <c r="AA2978" s="42">
        <v>6.46</v>
      </c>
      <c r="AB2978" s="42">
        <v>6.56</v>
      </c>
      <c r="AC2978" s="42">
        <v>6.66</v>
      </c>
      <c r="AD2978" s="42">
        <v>6.77</v>
      </c>
      <c r="AE2978" s="42">
        <v>6.87</v>
      </c>
      <c r="AF2978" s="42">
        <v>6.98</v>
      </c>
      <c r="AG2978" s="42">
        <v>7.08</v>
      </c>
      <c r="AH2978" s="42">
        <v>7.19</v>
      </c>
      <c r="AI2978" s="42">
        <v>7.29</v>
      </c>
      <c r="AJ2978" s="42">
        <v>7.39</v>
      </c>
      <c r="AK2978" s="42">
        <v>7.5</v>
      </c>
      <c r="AL2978" s="42">
        <v>7.6</v>
      </c>
      <c r="AM2978" s="42">
        <v>7.71</v>
      </c>
      <c r="AN2978" s="42">
        <v>7.81</v>
      </c>
      <c r="AO2978" s="42">
        <v>7.92</v>
      </c>
      <c r="AP2978" s="42">
        <v>8.02</v>
      </c>
    </row>
    <row r="2979" spans="1:42" x14ac:dyDescent="0.2">
      <c r="A2979" s="41">
        <v>29.67</v>
      </c>
      <c r="B2979" s="42">
        <v>3.85</v>
      </c>
      <c r="C2979" s="42">
        <v>3.95</v>
      </c>
      <c r="D2979" s="42">
        <v>4.0599999999999996</v>
      </c>
      <c r="E2979" s="42">
        <v>4.16</v>
      </c>
      <c r="F2979" s="42">
        <v>4.2699999999999996</v>
      </c>
      <c r="G2979" s="42">
        <v>4.37</v>
      </c>
      <c r="H2979" s="42">
        <v>4.47</v>
      </c>
      <c r="I2979" s="42">
        <v>4.58</v>
      </c>
      <c r="J2979" s="42">
        <v>4.68</v>
      </c>
      <c r="K2979" s="42">
        <v>4.79</v>
      </c>
      <c r="L2979" s="42">
        <v>4.8899999999999997</v>
      </c>
      <c r="M2979" s="42">
        <v>5</v>
      </c>
      <c r="N2979" s="42">
        <v>5.0999999999999996</v>
      </c>
      <c r="O2979" s="42">
        <v>5.2</v>
      </c>
      <c r="P2979" s="42">
        <v>5.31</v>
      </c>
      <c r="Q2979" s="42">
        <v>5.41</v>
      </c>
      <c r="R2979" s="42">
        <v>5.52</v>
      </c>
      <c r="S2979" s="42">
        <v>5.62</v>
      </c>
      <c r="T2979" s="42">
        <v>5.73</v>
      </c>
      <c r="U2979" s="42">
        <v>5.83</v>
      </c>
      <c r="V2979" s="42">
        <v>5.93</v>
      </c>
      <c r="W2979" s="42">
        <v>6.04</v>
      </c>
      <c r="X2979" s="42">
        <v>6.14</v>
      </c>
      <c r="Y2979" s="42">
        <v>6.25</v>
      </c>
      <c r="Z2979" s="42">
        <v>6.35</v>
      </c>
      <c r="AA2979" s="42">
        <v>6.46</v>
      </c>
      <c r="AB2979" s="42">
        <v>6.56</v>
      </c>
      <c r="AC2979" s="42">
        <v>6.66</v>
      </c>
      <c r="AD2979" s="42">
        <v>6.77</v>
      </c>
      <c r="AE2979" s="42">
        <v>6.87</v>
      </c>
      <c r="AF2979" s="42">
        <v>6.98</v>
      </c>
      <c r="AG2979" s="42">
        <v>7.08</v>
      </c>
      <c r="AH2979" s="42">
        <v>7.19</v>
      </c>
      <c r="AI2979" s="42">
        <v>7.29</v>
      </c>
      <c r="AJ2979" s="42">
        <v>7.39</v>
      </c>
      <c r="AK2979" s="42">
        <v>7.5</v>
      </c>
      <c r="AL2979" s="42">
        <v>7.6</v>
      </c>
      <c r="AM2979" s="42">
        <v>7.71</v>
      </c>
      <c r="AN2979" s="42">
        <v>7.81</v>
      </c>
      <c r="AO2979" s="42">
        <v>7.91</v>
      </c>
      <c r="AP2979" s="42">
        <v>8.02</v>
      </c>
    </row>
    <row r="2980" spans="1:42" x14ac:dyDescent="0.2">
      <c r="A2980" s="41">
        <v>29.68</v>
      </c>
      <c r="B2980" s="42">
        <v>3.85</v>
      </c>
      <c r="C2980" s="42">
        <v>3.95</v>
      </c>
      <c r="D2980" s="42">
        <v>4.0599999999999996</v>
      </c>
      <c r="E2980" s="42">
        <v>4.16</v>
      </c>
      <c r="F2980" s="42">
        <v>4.26</v>
      </c>
      <c r="G2980" s="42">
        <v>4.37</v>
      </c>
      <c r="H2980" s="42">
        <v>4.47</v>
      </c>
      <c r="I2980" s="42">
        <v>4.58</v>
      </c>
      <c r="J2980" s="42">
        <v>4.68</v>
      </c>
      <c r="K2980" s="42">
        <v>4.79</v>
      </c>
      <c r="L2980" s="42">
        <v>4.8899999999999997</v>
      </c>
      <c r="M2980" s="42">
        <v>4.99</v>
      </c>
      <c r="N2980" s="42">
        <v>5.0999999999999996</v>
      </c>
      <c r="O2980" s="42">
        <v>5.2</v>
      </c>
      <c r="P2980" s="42">
        <v>5.31</v>
      </c>
      <c r="Q2980" s="42">
        <v>5.41</v>
      </c>
      <c r="R2980" s="42">
        <v>5.52</v>
      </c>
      <c r="S2980" s="42">
        <v>5.62</v>
      </c>
      <c r="T2980" s="42">
        <v>5.72</v>
      </c>
      <c r="U2980" s="42">
        <v>5.83</v>
      </c>
      <c r="V2980" s="42">
        <v>5.93</v>
      </c>
      <c r="W2980" s="42">
        <v>6.04</v>
      </c>
      <c r="X2980" s="42">
        <v>6.14</v>
      </c>
      <c r="Y2980" s="42">
        <v>6.25</v>
      </c>
      <c r="Z2980" s="42">
        <v>6.35</v>
      </c>
      <c r="AA2980" s="42">
        <v>6.45</v>
      </c>
      <c r="AB2980" s="42">
        <v>6.56</v>
      </c>
      <c r="AC2980" s="42">
        <v>6.66</v>
      </c>
      <c r="AD2980" s="42">
        <v>6.77</v>
      </c>
      <c r="AE2980" s="42">
        <v>6.87</v>
      </c>
      <c r="AF2980" s="42">
        <v>6.98</v>
      </c>
      <c r="AG2980" s="42">
        <v>7.08</v>
      </c>
      <c r="AH2980" s="42">
        <v>7.18</v>
      </c>
      <c r="AI2980" s="42">
        <v>7.29</v>
      </c>
      <c r="AJ2980" s="42">
        <v>7.39</v>
      </c>
      <c r="AK2980" s="42">
        <v>7.5</v>
      </c>
      <c r="AL2980" s="42">
        <v>7.6</v>
      </c>
      <c r="AM2980" s="42">
        <v>7.71</v>
      </c>
      <c r="AN2980" s="42">
        <v>7.81</v>
      </c>
      <c r="AO2980" s="42">
        <v>7.91</v>
      </c>
      <c r="AP2980" s="42">
        <v>8.02</v>
      </c>
    </row>
    <row r="2981" spans="1:42" x14ac:dyDescent="0.2">
      <c r="A2981" s="41">
        <v>29.69</v>
      </c>
      <c r="B2981" s="42">
        <v>3.85</v>
      </c>
      <c r="C2981" s="42">
        <v>3.95</v>
      </c>
      <c r="D2981" s="42">
        <v>4.05</v>
      </c>
      <c r="E2981" s="42">
        <v>4.16</v>
      </c>
      <c r="F2981" s="42">
        <v>4.26</v>
      </c>
      <c r="G2981" s="42">
        <v>4.37</v>
      </c>
      <c r="H2981" s="42">
        <v>4.47</v>
      </c>
      <c r="I2981" s="42">
        <v>4.58</v>
      </c>
      <c r="J2981" s="42">
        <v>4.68</v>
      </c>
      <c r="K2981" s="42">
        <v>4.78</v>
      </c>
      <c r="L2981" s="42">
        <v>4.8899999999999997</v>
      </c>
      <c r="M2981" s="42">
        <v>4.99</v>
      </c>
      <c r="N2981" s="42">
        <v>5.0999999999999996</v>
      </c>
      <c r="O2981" s="42">
        <v>5.2</v>
      </c>
      <c r="P2981" s="42">
        <v>5.31</v>
      </c>
      <c r="Q2981" s="42">
        <v>5.41</v>
      </c>
      <c r="R2981" s="42">
        <v>5.51</v>
      </c>
      <c r="S2981" s="42">
        <v>5.62</v>
      </c>
      <c r="T2981" s="42">
        <v>5.72</v>
      </c>
      <c r="U2981" s="42">
        <v>5.83</v>
      </c>
      <c r="V2981" s="42">
        <v>5.93</v>
      </c>
      <c r="W2981" s="42">
        <v>6.04</v>
      </c>
      <c r="X2981" s="42">
        <v>6.14</v>
      </c>
      <c r="Y2981" s="42">
        <v>6.24</v>
      </c>
      <c r="Z2981" s="42">
        <v>6.35</v>
      </c>
      <c r="AA2981" s="42">
        <v>6.45</v>
      </c>
      <c r="AB2981" s="42">
        <v>6.56</v>
      </c>
      <c r="AC2981" s="42">
        <v>6.66</v>
      </c>
      <c r="AD2981" s="42">
        <v>6.77</v>
      </c>
      <c r="AE2981" s="42">
        <v>6.87</v>
      </c>
      <c r="AF2981" s="42">
        <v>6.97</v>
      </c>
      <c r="AG2981" s="42">
        <v>7.08</v>
      </c>
      <c r="AH2981" s="42">
        <v>7.18</v>
      </c>
      <c r="AI2981" s="42">
        <v>7.29</v>
      </c>
      <c r="AJ2981" s="42">
        <v>7.39</v>
      </c>
      <c r="AK2981" s="42">
        <v>7.5</v>
      </c>
      <c r="AL2981" s="42">
        <v>7.6</v>
      </c>
      <c r="AM2981" s="42">
        <v>7.7</v>
      </c>
      <c r="AN2981" s="42">
        <v>7.81</v>
      </c>
      <c r="AO2981" s="42">
        <v>7.91</v>
      </c>
      <c r="AP2981" s="42">
        <v>8.02</v>
      </c>
    </row>
    <row r="2982" spans="1:42" x14ac:dyDescent="0.2">
      <c r="A2982" s="41">
        <v>29.7</v>
      </c>
      <c r="B2982" s="42">
        <v>3.85</v>
      </c>
      <c r="C2982" s="42">
        <v>3.95</v>
      </c>
      <c r="D2982" s="42">
        <v>4.05</v>
      </c>
      <c r="E2982" s="42">
        <v>4.16</v>
      </c>
      <c r="F2982" s="42">
        <v>4.26</v>
      </c>
      <c r="G2982" s="42">
        <v>4.37</v>
      </c>
      <c r="H2982" s="42">
        <v>4.47</v>
      </c>
      <c r="I2982" s="42">
        <v>4.58</v>
      </c>
      <c r="J2982" s="42">
        <v>4.68</v>
      </c>
      <c r="K2982" s="42">
        <v>4.78</v>
      </c>
      <c r="L2982" s="42">
        <v>4.8899999999999997</v>
      </c>
      <c r="M2982" s="42">
        <v>4.99</v>
      </c>
      <c r="N2982" s="42">
        <v>5.0999999999999996</v>
      </c>
      <c r="O2982" s="42">
        <v>5.2</v>
      </c>
      <c r="P2982" s="42">
        <v>5.31</v>
      </c>
      <c r="Q2982" s="42">
        <v>5.41</v>
      </c>
      <c r="R2982" s="42">
        <v>5.51</v>
      </c>
      <c r="S2982" s="42">
        <v>5.62</v>
      </c>
      <c r="T2982" s="42">
        <v>5.72</v>
      </c>
      <c r="U2982" s="42">
        <v>5.83</v>
      </c>
      <c r="V2982" s="42">
        <v>5.93</v>
      </c>
      <c r="W2982" s="42">
        <v>6.03</v>
      </c>
      <c r="X2982" s="42">
        <v>6.14</v>
      </c>
      <c r="Y2982" s="42">
        <v>6.24</v>
      </c>
      <c r="Z2982" s="42">
        <v>6.35</v>
      </c>
      <c r="AA2982" s="42">
        <v>6.45</v>
      </c>
      <c r="AB2982" s="42">
        <v>6.56</v>
      </c>
      <c r="AC2982" s="42">
        <v>6.66</v>
      </c>
      <c r="AD2982" s="42">
        <v>6.76</v>
      </c>
      <c r="AE2982" s="42">
        <v>6.87</v>
      </c>
      <c r="AF2982" s="42">
        <v>6.97</v>
      </c>
      <c r="AG2982" s="42">
        <v>7.08</v>
      </c>
      <c r="AH2982" s="42">
        <v>7.18</v>
      </c>
      <c r="AI2982" s="42">
        <v>7.29</v>
      </c>
      <c r="AJ2982" s="42">
        <v>7.39</v>
      </c>
      <c r="AK2982" s="42">
        <v>7.49</v>
      </c>
      <c r="AL2982" s="42">
        <v>7.6</v>
      </c>
      <c r="AM2982" s="42">
        <v>7.7</v>
      </c>
      <c r="AN2982" s="42">
        <v>7.81</v>
      </c>
      <c r="AO2982" s="42">
        <v>7.91</v>
      </c>
      <c r="AP2982" s="42">
        <v>8.01</v>
      </c>
    </row>
    <row r="2983" spans="1:42" x14ac:dyDescent="0.2">
      <c r="A2983" s="41">
        <v>29.71</v>
      </c>
      <c r="B2983" s="42">
        <v>3.84</v>
      </c>
      <c r="C2983" s="42">
        <v>3.95</v>
      </c>
      <c r="D2983" s="42">
        <v>4.05</v>
      </c>
      <c r="E2983" s="42">
        <v>4.16</v>
      </c>
      <c r="F2983" s="42">
        <v>4.26</v>
      </c>
      <c r="G2983" s="42">
        <v>4.37</v>
      </c>
      <c r="H2983" s="42">
        <v>4.47</v>
      </c>
      <c r="I2983" s="42">
        <v>4.57</v>
      </c>
      <c r="J2983" s="42">
        <v>4.68</v>
      </c>
      <c r="K2983" s="42">
        <v>4.78</v>
      </c>
      <c r="L2983" s="42">
        <v>4.8899999999999997</v>
      </c>
      <c r="M2983" s="42">
        <v>4.99</v>
      </c>
      <c r="N2983" s="42">
        <v>5.0999999999999996</v>
      </c>
      <c r="O2983" s="42">
        <v>5.2</v>
      </c>
      <c r="P2983" s="42">
        <v>5.3</v>
      </c>
      <c r="Q2983" s="42">
        <v>5.41</v>
      </c>
      <c r="R2983" s="42">
        <v>5.51</v>
      </c>
      <c r="S2983" s="42">
        <v>5.62</v>
      </c>
      <c r="T2983" s="42">
        <v>5.72</v>
      </c>
      <c r="U2983" s="42">
        <v>5.83</v>
      </c>
      <c r="V2983" s="42">
        <v>5.93</v>
      </c>
      <c r="W2983" s="42">
        <v>6.03</v>
      </c>
      <c r="X2983" s="42">
        <v>6.14</v>
      </c>
      <c r="Y2983" s="42">
        <v>6.24</v>
      </c>
      <c r="Z2983" s="42">
        <v>6.35</v>
      </c>
      <c r="AA2983" s="42">
        <v>6.45</v>
      </c>
      <c r="AB2983" s="42">
        <v>6.55</v>
      </c>
      <c r="AC2983" s="42">
        <v>6.66</v>
      </c>
      <c r="AD2983" s="42">
        <v>6.76</v>
      </c>
      <c r="AE2983" s="42">
        <v>6.87</v>
      </c>
      <c r="AF2983" s="42">
        <v>6.97</v>
      </c>
      <c r="AG2983" s="42">
        <v>7.08</v>
      </c>
      <c r="AH2983" s="42">
        <v>7.18</v>
      </c>
      <c r="AI2983" s="42">
        <v>7.28</v>
      </c>
      <c r="AJ2983" s="42">
        <v>7.39</v>
      </c>
      <c r="AK2983" s="42">
        <v>7.49</v>
      </c>
      <c r="AL2983" s="42">
        <v>7.6</v>
      </c>
      <c r="AM2983" s="42">
        <v>7.7</v>
      </c>
      <c r="AN2983" s="42">
        <v>7.81</v>
      </c>
      <c r="AO2983" s="42">
        <v>7.91</v>
      </c>
      <c r="AP2983" s="42">
        <v>8.01</v>
      </c>
    </row>
    <row r="2984" spans="1:42" x14ac:dyDescent="0.2">
      <c r="A2984" s="41">
        <v>29.72</v>
      </c>
      <c r="B2984" s="42">
        <v>3.84</v>
      </c>
      <c r="C2984" s="42">
        <v>3.95</v>
      </c>
      <c r="D2984" s="42">
        <v>4.05</v>
      </c>
      <c r="E2984" s="42">
        <v>4.16</v>
      </c>
      <c r="F2984" s="42">
        <v>4.26</v>
      </c>
      <c r="G2984" s="42">
        <v>4.37</v>
      </c>
      <c r="H2984" s="42">
        <v>4.47</v>
      </c>
      <c r="I2984" s="42">
        <v>4.57</v>
      </c>
      <c r="J2984" s="42">
        <v>4.68</v>
      </c>
      <c r="K2984" s="42">
        <v>4.78</v>
      </c>
      <c r="L2984" s="42">
        <v>4.8899999999999997</v>
      </c>
      <c r="M2984" s="42">
        <v>4.99</v>
      </c>
      <c r="N2984" s="42">
        <v>5.09</v>
      </c>
      <c r="O2984" s="42">
        <v>5.2</v>
      </c>
      <c r="P2984" s="42">
        <v>5.3</v>
      </c>
      <c r="Q2984" s="42">
        <v>5.41</v>
      </c>
      <c r="R2984" s="42">
        <v>5.51</v>
      </c>
      <c r="S2984" s="42">
        <v>5.62</v>
      </c>
      <c r="T2984" s="42">
        <v>5.72</v>
      </c>
      <c r="U2984" s="42">
        <v>5.82</v>
      </c>
      <c r="V2984" s="42">
        <v>5.93</v>
      </c>
      <c r="W2984" s="42">
        <v>6.03</v>
      </c>
      <c r="X2984" s="42">
        <v>6.14</v>
      </c>
      <c r="Y2984" s="42">
        <v>6.24</v>
      </c>
      <c r="Z2984" s="42">
        <v>6.35</v>
      </c>
      <c r="AA2984" s="42">
        <v>6.45</v>
      </c>
      <c r="AB2984" s="42">
        <v>6.55</v>
      </c>
      <c r="AC2984" s="42">
        <v>6.66</v>
      </c>
      <c r="AD2984" s="42">
        <v>6.76</v>
      </c>
      <c r="AE2984" s="42">
        <v>6.87</v>
      </c>
      <c r="AF2984" s="42">
        <v>6.97</v>
      </c>
      <c r="AG2984" s="42">
        <v>7.07</v>
      </c>
      <c r="AH2984" s="42">
        <v>7.18</v>
      </c>
      <c r="AI2984" s="42">
        <v>7.28</v>
      </c>
      <c r="AJ2984" s="42">
        <v>7.39</v>
      </c>
      <c r="AK2984" s="42">
        <v>7.49</v>
      </c>
      <c r="AL2984" s="42">
        <v>7.6</v>
      </c>
      <c r="AM2984" s="42">
        <v>7.7</v>
      </c>
      <c r="AN2984" s="42">
        <v>7.8</v>
      </c>
      <c r="AO2984" s="42">
        <v>7.91</v>
      </c>
      <c r="AP2984" s="42">
        <v>8.01</v>
      </c>
    </row>
    <row r="2985" spans="1:42" x14ac:dyDescent="0.2">
      <c r="A2985" s="41">
        <v>29.73</v>
      </c>
      <c r="B2985" s="42">
        <v>3.84</v>
      </c>
      <c r="C2985" s="42">
        <v>3.95</v>
      </c>
      <c r="D2985" s="42">
        <v>4.05</v>
      </c>
      <c r="E2985" s="42">
        <v>4.16</v>
      </c>
      <c r="F2985" s="42">
        <v>4.26</v>
      </c>
      <c r="G2985" s="42">
        <v>4.3600000000000003</v>
      </c>
      <c r="H2985" s="42">
        <v>4.47</v>
      </c>
      <c r="I2985" s="42">
        <v>4.57</v>
      </c>
      <c r="J2985" s="42">
        <v>4.68</v>
      </c>
      <c r="K2985" s="42">
        <v>4.78</v>
      </c>
      <c r="L2985" s="42">
        <v>4.8899999999999997</v>
      </c>
      <c r="M2985" s="42">
        <v>4.99</v>
      </c>
      <c r="N2985" s="42">
        <v>5.09</v>
      </c>
      <c r="O2985" s="42">
        <v>5.2</v>
      </c>
      <c r="P2985" s="42">
        <v>5.3</v>
      </c>
      <c r="Q2985" s="42">
        <v>5.41</v>
      </c>
      <c r="R2985" s="42">
        <v>5.51</v>
      </c>
      <c r="S2985" s="42">
        <v>5.61</v>
      </c>
      <c r="T2985" s="42">
        <v>5.72</v>
      </c>
      <c r="U2985" s="42">
        <v>5.82</v>
      </c>
      <c r="V2985" s="42">
        <v>5.93</v>
      </c>
      <c r="W2985" s="42">
        <v>6.03</v>
      </c>
      <c r="X2985" s="42">
        <v>6.14</v>
      </c>
      <c r="Y2985" s="42">
        <v>6.24</v>
      </c>
      <c r="Z2985" s="42">
        <v>6.34</v>
      </c>
      <c r="AA2985" s="42">
        <v>6.45</v>
      </c>
      <c r="AB2985" s="42">
        <v>6.55</v>
      </c>
      <c r="AC2985" s="42">
        <v>6.66</v>
      </c>
      <c r="AD2985" s="42">
        <v>6.76</v>
      </c>
      <c r="AE2985" s="42">
        <v>6.87</v>
      </c>
      <c r="AF2985" s="42">
        <v>6.97</v>
      </c>
      <c r="AG2985" s="42">
        <v>7.07</v>
      </c>
      <c r="AH2985" s="42">
        <v>7.18</v>
      </c>
      <c r="AI2985" s="42">
        <v>7.28</v>
      </c>
      <c r="AJ2985" s="42">
        <v>7.39</v>
      </c>
      <c r="AK2985" s="42">
        <v>7.49</v>
      </c>
      <c r="AL2985" s="42">
        <v>7.59</v>
      </c>
      <c r="AM2985" s="42">
        <v>7.7</v>
      </c>
      <c r="AN2985" s="42">
        <v>7.8</v>
      </c>
      <c r="AO2985" s="42">
        <v>7.91</v>
      </c>
      <c r="AP2985" s="42">
        <v>8.01</v>
      </c>
    </row>
    <row r="2986" spans="1:42" x14ac:dyDescent="0.2">
      <c r="A2986" s="41">
        <v>29.74</v>
      </c>
      <c r="B2986" s="42">
        <v>3.84</v>
      </c>
      <c r="C2986" s="42">
        <v>3.95</v>
      </c>
      <c r="D2986" s="42">
        <v>4.05</v>
      </c>
      <c r="E2986" s="42">
        <v>4.16</v>
      </c>
      <c r="F2986" s="42">
        <v>4.26</v>
      </c>
      <c r="G2986" s="42">
        <v>4.3600000000000003</v>
      </c>
      <c r="H2986" s="42">
        <v>4.47</v>
      </c>
      <c r="I2986" s="42">
        <v>4.57</v>
      </c>
      <c r="J2986" s="42">
        <v>4.68</v>
      </c>
      <c r="K2986" s="42">
        <v>4.78</v>
      </c>
      <c r="L2986" s="42">
        <v>4.88</v>
      </c>
      <c r="M2986" s="42">
        <v>4.99</v>
      </c>
      <c r="N2986" s="42">
        <v>5.09</v>
      </c>
      <c r="O2986" s="42">
        <v>5.2</v>
      </c>
      <c r="P2986" s="42">
        <v>5.3</v>
      </c>
      <c r="Q2986" s="42">
        <v>5.41</v>
      </c>
      <c r="R2986" s="42">
        <v>5.51</v>
      </c>
      <c r="S2986" s="42">
        <v>5.61</v>
      </c>
      <c r="T2986" s="42">
        <v>5.72</v>
      </c>
      <c r="U2986" s="42">
        <v>5.82</v>
      </c>
      <c r="V2986" s="42">
        <v>5.93</v>
      </c>
      <c r="W2986" s="42">
        <v>6.03</v>
      </c>
      <c r="X2986" s="42">
        <v>6.13</v>
      </c>
      <c r="Y2986" s="42">
        <v>6.24</v>
      </c>
      <c r="Z2986" s="42">
        <v>6.34</v>
      </c>
      <c r="AA2986" s="42">
        <v>6.45</v>
      </c>
      <c r="AB2986" s="42">
        <v>6.55</v>
      </c>
      <c r="AC2986" s="42">
        <v>6.66</v>
      </c>
      <c r="AD2986" s="42">
        <v>6.76</v>
      </c>
      <c r="AE2986" s="42">
        <v>6.86</v>
      </c>
      <c r="AF2986" s="42">
        <v>6.97</v>
      </c>
      <c r="AG2986" s="42">
        <v>7.07</v>
      </c>
      <c r="AH2986" s="42">
        <v>7.18</v>
      </c>
      <c r="AI2986" s="42">
        <v>7.28</v>
      </c>
      <c r="AJ2986" s="42">
        <v>7.38</v>
      </c>
      <c r="AK2986" s="42">
        <v>7.49</v>
      </c>
      <c r="AL2986" s="42">
        <v>7.59</v>
      </c>
      <c r="AM2986" s="42">
        <v>7.7</v>
      </c>
      <c r="AN2986" s="42">
        <v>7.8</v>
      </c>
      <c r="AO2986" s="42">
        <v>7.91</v>
      </c>
      <c r="AP2986" s="42">
        <v>8.01</v>
      </c>
    </row>
    <row r="2987" spans="1:42" x14ac:dyDescent="0.2">
      <c r="A2987" s="41">
        <v>29.75</v>
      </c>
      <c r="B2987" s="42">
        <v>3.84</v>
      </c>
      <c r="C2987" s="42">
        <v>3.95</v>
      </c>
      <c r="D2987" s="42">
        <v>4.05</v>
      </c>
      <c r="E2987" s="42">
        <v>4.1500000000000004</v>
      </c>
      <c r="F2987" s="42">
        <v>4.26</v>
      </c>
      <c r="G2987" s="42">
        <v>4.3600000000000003</v>
      </c>
      <c r="H2987" s="42">
        <v>4.47</v>
      </c>
      <c r="I2987" s="42">
        <v>4.57</v>
      </c>
      <c r="J2987" s="42">
        <v>4.68</v>
      </c>
      <c r="K2987" s="42">
        <v>4.78</v>
      </c>
      <c r="L2987" s="42">
        <v>4.88</v>
      </c>
      <c r="M2987" s="42">
        <v>4.99</v>
      </c>
      <c r="N2987" s="42">
        <v>5.09</v>
      </c>
      <c r="O2987" s="42">
        <v>5.2</v>
      </c>
      <c r="P2987" s="42">
        <v>5.3</v>
      </c>
      <c r="Q2987" s="42">
        <v>5.4</v>
      </c>
      <c r="R2987" s="42">
        <v>5.51</v>
      </c>
      <c r="S2987" s="42">
        <v>5.61</v>
      </c>
      <c r="T2987" s="42">
        <v>5.72</v>
      </c>
      <c r="U2987" s="42">
        <v>5.82</v>
      </c>
      <c r="V2987" s="42">
        <v>5.93</v>
      </c>
      <c r="W2987" s="42">
        <v>6.03</v>
      </c>
      <c r="X2987" s="42">
        <v>6.13</v>
      </c>
      <c r="Y2987" s="42">
        <v>6.24</v>
      </c>
      <c r="Z2987" s="42">
        <v>6.34</v>
      </c>
      <c r="AA2987" s="42">
        <v>6.45</v>
      </c>
      <c r="AB2987" s="42">
        <v>6.55</v>
      </c>
      <c r="AC2987" s="42">
        <v>6.65</v>
      </c>
      <c r="AD2987" s="42">
        <v>6.76</v>
      </c>
      <c r="AE2987" s="42">
        <v>6.86</v>
      </c>
      <c r="AF2987" s="42">
        <v>6.97</v>
      </c>
      <c r="AG2987" s="42">
        <v>7.07</v>
      </c>
      <c r="AH2987" s="42">
        <v>7.18</v>
      </c>
      <c r="AI2987" s="42">
        <v>7.28</v>
      </c>
      <c r="AJ2987" s="42">
        <v>7.38</v>
      </c>
      <c r="AK2987" s="42">
        <v>7.49</v>
      </c>
      <c r="AL2987" s="42">
        <v>7.59</v>
      </c>
      <c r="AM2987" s="42">
        <v>7.7</v>
      </c>
      <c r="AN2987" s="42">
        <v>7.8</v>
      </c>
      <c r="AO2987" s="42">
        <v>7.9</v>
      </c>
      <c r="AP2987" s="42">
        <v>8.01</v>
      </c>
    </row>
    <row r="2988" spans="1:42" x14ac:dyDescent="0.2">
      <c r="A2988" s="41">
        <v>29.76</v>
      </c>
      <c r="B2988" s="42">
        <v>3.84</v>
      </c>
      <c r="C2988" s="42">
        <v>3.95</v>
      </c>
      <c r="D2988" s="42">
        <v>4.05</v>
      </c>
      <c r="E2988" s="42">
        <v>4.1500000000000004</v>
      </c>
      <c r="F2988" s="42">
        <v>4.26</v>
      </c>
      <c r="G2988" s="42">
        <v>4.3600000000000003</v>
      </c>
      <c r="H2988" s="42">
        <v>4.47</v>
      </c>
      <c r="I2988" s="42">
        <v>4.57</v>
      </c>
      <c r="J2988" s="42">
        <v>4.67</v>
      </c>
      <c r="K2988" s="42">
        <v>4.78</v>
      </c>
      <c r="L2988" s="42">
        <v>4.88</v>
      </c>
      <c r="M2988" s="42">
        <v>4.99</v>
      </c>
      <c r="N2988" s="42">
        <v>5.09</v>
      </c>
      <c r="O2988" s="42">
        <v>5.2</v>
      </c>
      <c r="P2988" s="42">
        <v>5.3</v>
      </c>
      <c r="Q2988" s="42">
        <v>5.4</v>
      </c>
      <c r="R2988" s="42">
        <v>5.51</v>
      </c>
      <c r="S2988" s="42">
        <v>5.61</v>
      </c>
      <c r="T2988" s="42">
        <v>5.72</v>
      </c>
      <c r="U2988" s="42">
        <v>5.82</v>
      </c>
      <c r="V2988" s="42">
        <v>5.92</v>
      </c>
      <c r="W2988" s="42">
        <v>6.03</v>
      </c>
      <c r="X2988" s="42">
        <v>6.13</v>
      </c>
      <c r="Y2988" s="42">
        <v>6.24</v>
      </c>
      <c r="Z2988" s="42">
        <v>6.34</v>
      </c>
      <c r="AA2988" s="42">
        <v>6.44</v>
      </c>
      <c r="AB2988" s="42">
        <v>6.55</v>
      </c>
      <c r="AC2988" s="42">
        <v>6.65</v>
      </c>
      <c r="AD2988" s="42">
        <v>6.76</v>
      </c>
      <c r="AE2988" s="42">
        <v>6.86</v>
      </c>
      <c r="AF2988" s="42">
        <v>6.97</v>
      </c>
      <c r="AG2988" s="42">
        <v>7.07</v>
      </c>
      <c r="AH2988" s="42">
        <v>7.17</v>
      </c>
      <c r="AI2988" s="42">
        <v>7.28</v>
      </c>
      <c r="AJ2988" s="42">
        <v>7.38</v>
      </c>
      <c r="AK2988" s="42">
        <v>7.49</v>
      </c>
      <c r="AL2988" s="42">
        <v>7.59</v>
      </c>
      <c r="AM2988" s="42">
        <v>7.69</v>
      </c>
      <c r="AN2988" s="42">
        <v>7.8</v>
      </c>
      <c r="AO2988" s="42">
        <v>7.9</v>
      </c>
      <c r="AP2988" s="42">
        <v>8.01</v>
      </c>
    </row>
    <row r="2989" spans="1:42" x14ac:dyDescent="0.2">
      <c r="A2989" s="41">
        <v>29.77</v>
      </c>
      <c r="B2989" s="42">
        <v>3.84</v>
      </c>
      <c r="C2989" s="42">
        <v>3.94</v>
      </c>
      <c r="D2989" s="42">
        <v>4.05</v>
      </c>
      <c r="E2989" s="42">
        <v>4.1500000000000004</v>
      </c>
      <c r="F2989" s="42">
        <v>4.26</v>
      </c>
      <c r="G2989" s="42">
        <v>4.3600000000000003</v>
      </c>
      <c r="H2989" s="42">
        <v>4.47</v>
      </c>
      <c r="I2989" s="42">
        <v>4.57</v>
      </c>
      <c r="J2989" s="42">
        <v>4.67</v>
      </c>
      <c r="K2989" s="42">
        <v>4.78</v>
      </c>
      <c r="L2989" s="42">
        <v>4.88</v>
      </c>
      <c r="M2989" s="42">
        <v>4.99</v>
      </c>
      <c r="N2989" s="42">
        <v>5.09</v>
      </c>
      <c r="O2989" s="42">
        <v>5.19</v>
      </c>
      <c r="P2989" s="42">
        <v>5.3</v>
      </c>
      <c r="Q2989" s="42">
        <v>5.4</v>
      </c>
      <c r="R2989" s="42">
        <v>5.51</v>
      </c>
      <c r="S2989" s="42">
        <v>5.61</v>
      </c>
      <c r="T2989" s="42">
        <v>5.71</v>
      </c>
      <c r="U2989" s="42">
        <v>5.82</v>
      </c>
      <c r="V2989" s="42">
        <v>5.92</v>
      </c>
      <c r="W2989" s="42">
        <v>6.03</v>
      </c>
      <c r="X2989" s="42">
        <v>6.13</v>
      </c>
      <c r="Y2989" s="42">
        <v>6.24</v>
      </c>
      <c r="Z2989" s="42">
        <v>6.34</v>
      </c>
      <c r="AA2989" s="42">
        <v>6.44</v>
      </c>
      <c r="AB2989" s="42">
        <v>6.55</v>
      </c>
      <c r="AC2989" s="42">
        <v>6.65</v>
      </c>
      <c r="AD2989" s="42">
        <v>6.76</v>
      </c>
      <c r="AE2989" s="42">
        <v>6.86</v>
      </c>
      <c r="AF2989" s="42">
        <v>6.96</v>
      </c>
      <c r="AG2989" s="42">
        <v>7.07</v>
      </c>
      <c r="AH2989" s="42">
        <v>7.17</v>
      </c>
      <c r="AI2989" s="42">
        <v>7.28</v>
      </c>
      <c r="AJ2989" s="42">
        <v>7.38</v>
      </c>
      <c r="AK2989" s="42">
        <v>7.48</v>
      </c>
      <c r="AL2989" s="42">
        <v>7.59</v>
      </c>
      <c r="AM2989" s="42">
        <v>7.69</v>
      </c>
      <c r="AN2989" s="42">
        <v>7.8</v>
      </c>
      <c r="AO2989" s="42">
        <v>7.9</v>
      </c>
      <c r="AP2989" s="42">
        <v>8.01</v>
      </c>
    </row>
    <row r="2990" spans="1:42" x14ac:dyDescent="0.2">
      <c r="A2990" s="41">
        <v>29.78</v>
      </c>
      <c r="B2990" s="42">
        <v>3.84</v>
      </c>
      <c r="C2990" s="42">
        <v>3.94</v>
      </c>
      <c r="D2990" s="42">
        <v>4.05</v>
      </c>
      <c r="E2990" s="42">
        <v>4.1500000000000004</v>
      </c>
      <c r="F2990" s="42">
        <v>4.26</v>
      </c>
      <c r="G2990" s="42">
        <v>4.3600000000000003</v>
      </c>
      <c r="H2990" s="42">
        <v>4.46</v>
      </c>
      <c r="I2990" s="42">
        <v>4.57</v>
      </c>
      <c r="J2990" s="42">
        <v>4.67</v>
      </c>
      <c r="K2990" s="42">
        <v>4.78</v>
      </c>
      <c r="L2990" s="42">
        <v>4.88</v>
      </c>
      <c r="M2990" s="42">
        <v>4.99</v>
      </c>
      <c r="N2990" s="42">
        <v>5.09</v>
      </c>
      <c r="O2990" s="42">
        <v>5.19</v>
      </c>
      <c r="P2990" s="42">
        <v>5.3</v>
      </c>
      <c r="Q2990" s="42">
        <v>5.4</v>
      </c>
      <c r="R2990" s="42">
        <v>5.51</v>
      </c>
      <c r="S2990" s="42">
        <v>5.61</v>
      </c>
      <c r="T2990" s="42">
        <v>5.71</v>
      </c>
      <c r="U2990" s="42">
        <v>5.82</v>
      </c>
      <c r="V2990" s="42">
        <v>5.92</v>
      </c>
      <c r="W2990" s="42">
        <v>6.03</v>
      </c>
      <c r="X2990" s="42">
        <v>6.13</v>
      </c>
      <c r="Y2990" s="42">
        <v>6.23</v>
      </c>
      <c r="Z2990" s="42">
        <v>6.34</v>
      </c>
      <c r="AA2990" s="42">
        <v>6.44</v>
      </c>
      <c r="AB2990" s="42">
        <v>6.55</v>
      </c>
      <c r="AC2990" s="42">
        <v>6.65</v>
      </c>
      <c r="AD2990" s="42">
        <v>6.75</v>
      </c>
      <c r="AE2990" s="42">
        <v>6.86</v>
      </c>
      <c r="AF2990" s="42">
        <v>6.96</v>
      </c>
      <c r="AG2990" s="42">
        <v>7.07</v>
      </c>
      <c r="AH2990" s="42">
        <v>7.17</v>
      </c>
      <c r="AI2990" s="42">
        <v>7.28</v>
      </c>
      <c r="AJ2990" s="42">
        <v>7.38</v>
      </c>
      <c r="AK2990" s="42">
        <v>7.48</v>
      </c>
      <c r="AL2990" s="42">
        <v>7.59</v>
      </c>
      <c r="AM2990" s="42">
        <v>7.69</v>
      </c>
      <c r="AN2990" s="42">
        <v>7.8</v>
      </c>
      <c r="AO2990" s="42">
        <v>7.9</v>
      </c>
      <c r="AP2990" s="42">
        <v>8</v>
      </c>
    </row>
    <row r="2991" spans="1:42" x14ac:dyDescent="0.2">
      <c r="A2991" s="41">
        <v>29.79</v>
      </c>
      <c r="B2991" s="42">
        <v>3.84</v>
      </c>
      <c r="C2991" s="42">
        <v>3.94</v>
      </c>
      <c r="D2991" s="42">
        <v>4.05</v>
      </c>
      <c r="E2991" s="42">
        <v>4.1500000000000004</v>
      </c>
      <c r="F2991" s="42">
        <v>4.26</v>
      </c>
      <c r="G2991" s="42">
        <v>4.3600000000000003</v>
      </c>
      <c r="H2991" s="42">
        <v>4.46</v>
      </c>
      <c r="I2991" s="42">
        <v>4.57</v>
      </c>
      <c r="J2991" s="42">
        <v>4.67</v>
      </c>
      <c r="K2991" s="42">
        <v>4.78</v>
      </c>
      <c r="L2991" s="42">
        <v>4.88</v>
      </c>
      <c r="M2991" s="42">
        <v>4.9800000000000004</v>
      </c>
      <c r="N2991" s="42">
        <v>5.09</v>
      </c>
      <c r="O2991" s="42">
        <v>5.19</v>
      </c>
      <c r="P2991" s="42">
        <v>5.3</v>
      </c>
      <c r="Q2991" s="42">
        <v>5.4</v>
      </c>
      <c r="R2991" s="42">
        <v>5.5</v>
      </c>
      <c r="S2991" s="42">
        <v>5.61</v>
      </c>
      <c r="T2991" s="42">
        <v>5.71</v>
      </c>
      <c r="U2991" s="42">
        <v>5.82</v>
      </c>
      <c r="V2991" s="42">
        <v>5.92</v>
      </c>
      <c r="W2991" s="42">
        <v>6.03</v>
      </c>
      <c r="X2991" s="42">
        <v>6.13</v>
      </c>
      <c r="Y2991" s="42">
        <v>6.23</v>
      </c>
      <c r="Z2991" s="42">
        <v>6.34</v>
      </c>
      <c r="AA2991" s="42">
        <v>6.44</v>
      </c>
      <c r="AB2991" s="42">
        <v>6.55</v>
      </c>
      <c r="AC2991" s="42">
        <v>6.65</v>
      </c>
      <c r="AD2991" s="42">
        <v>6.75</v>
      </c>
      <c r="AE2991" s="42">
        <v>6.86</v>
      </c>
      <c r="AF2991" s="42">
        <v>6.96</v>
      </c>
      <c r="AG2991" s="42">
        <v>7.07</v>
      </c>
      <c r="AH2991" s="42">
        <v>7.17</v>
      </c>
      <c r="AI2991" s="42">
        <v>7.27</v>
      </c>
      <c r="AJ2991" s="42">
        <v>7.38</v>
      </c>
      <c r="AK2991" s="42">
        <v>7.48</v>
      </c>
      <c r="AL2991" s="42">
        <v>7.59</v>
      </c>
      <c r="AM2991" s="42">
        <v>7.69</v>
      </c>
      <c r="AN2991" s="42">
        <v>7.79</v>
      </c>
      <c r="AO2991" s="42">
        <v>7.9</v>
      </c>
      <c r="AP2991" s="42">
        <v>8</v>
      </c>
    </row>
    <row r="2992" spans="1:42" x14ac:dyDescent="0.2">
      <c r="A2992" s="41">
        <v>29.8</v>
      </c>
      <c r="B2992" s="42">
        <v>3.84</v>
      </c>
      <c r="C2992" s="42">
        <v>3.94</v>
      </c>
      <c r="D2992" s="42">
        <v>4.05</v>
      </c>
      <c r="E2992" s="42">
        <v>4.1500000000000004</v>
      </c>
      <c r="F2992" s="42">
        <v>4.25</v>
      </c>
      <c r="G2992" s="42">
        <v>4.3600000000000003</v>
      </c>
      <c r="H2992" s="42">
        <v>4.46</v>
      </c>
      <c r="I2992" s="42">
        <v>4.57</v>
      </c>
      <c r="J2992" s="42">
        <v>4.67</v>
      </c>
      <c r="K2992" s="42">
        <v>4.7699999999999996</v>
      </c>
      <c r="L2992" s="42">
        <v>4.88</v>
      </c>
      <c r="M2992" s="42">
        <v>4.9800000000000004</v>
      </c>
      <c r="N2992" s="42">
        <v>5.09</v>
      </c>
      <c r="O2992" s="42">
        <v>5.19</v>
      </c>
      <c r="P2992" s="42">
        <v>5.3</v>
      </c>
      <c r="Q2992" s="42">
        <v>5.4</v>
      </c>
      <c r="R2992" s="42">
        <v>5.5</v>
      </c>
      <c r="S2992" s="42">
        <v>5.61</v>
      </c>
      <c r="T2992" s="42">
        <v>5.71</v>
      </c>
      <c r="U2992" s="42">
        <v>5.82</v>
      </c>
      <c r="V2992" s="42">
        <v>5.92</v>
      </c>
      <c r="W2992" s="42">
        <v>6.02</v>
      </c>
      <c r="X2992" s="42">
        <v>6.13</v>
      </c>
      <c r="Y2992" s="42">
        <v>6.23</v>
      </c>
      <c r="Z2992" s="42">
        <v>6.34</v>
      </c>
      <c r="AA2992" s="42">
        <v>6.44</v>
      </c>
      <c r="AB2992" s="42">
        <v>6.54</v>
      </c>
      <c r="AC2992" s="42">
        <v>6.65</v>
      </c>
      <c r="AD2992" s="42">
        <v>6.75</v>
      </c>
      <c r="AE2992" s="42">
        <v>6.86</v>
      </c>
      <c r="AF2992" s="42">
        <v>6.96</v>
      </c>
      <c r="AG2992" s="42">
        <v>7.06</v>
      </c>
      <c r="AH2992" s="42">
        <v>7.17</v>
      </c>
      <c r="AI2992" s="42">
        <v>7.27</v>
      </c>
      <c r="AJ2992" s="42">
        <v>7.38</v>
      </c>
      <c r="AK2992" s="42">
        <v>7.48</v>
      </c>
      <c r="AL2992" s="42">
        <v>7.58</v>
      </c>
      <c r="AM2992" s="42">
        <v>7.69</v>
      </c>
      <c r="AN2992" s="42">
        <v>7.79</v>
      </c>
      <c r="AO2992" s="42">
        <v>7.9</v>
      </c>
      <c r="AP2992" s="42">
        <v>8</v>
      </c>
    </row>
    <row r="2993" spans="1:42" x14ac:dyDescent="0.2">
      <c r="A2993" s="41">
        <v>29.81</v>
      </c>
      <c r="B2993" s="42">
        <v>3.84</v>
      </c>
      <c r="C2993" s="42">
        <v>3.94</v>
      </c>
      <c r="D2993" s="42">
        <v>4.05</v>
      </c>
      <c r="E2993" s="42">
        <v>4.1500000000000004</v>
      </c>
      <c r="F2993" s="42">
        <v>4.25</v>
      </c>
      <c r="G2993" s="42">
        <v>4.3600000000000003</v>
      </c>
      <c r="H2993" s="42">
        <v>4.46</v>
      </c>
      <c r="I2993" s="42">
        <v>4.57</v>
      </c>
      <c r="J2993" s="42">
        <v>4.67</v>
      </c>
      <c r="K2993" s="42">
        <v>4.7699999999999996</v>
      </c>
      <c r="L2993" s="42">
        <v>4.88</v>
      </c>
      <c r="M2993" s="42">
        <v>4.9800000000000004</v>
      </c>
      <c r="N2993" s="42">
        <v>5.09</v>
      </c>
      <c r="O2993" s="42">
        <v>5.19</v>
      </c>
      <c r="P2993" s="42">
        <v>5.29</v>
      </c>
      <c r="Q2993" s="42">
        <v>5.4</v>
      </c>
      <c r="R2993" s="42">
        <v>5.5</v>
      </c>
      <c r="S2993" s="42">
        <v>5.61</v>
      </c>
      <c r="T2993" s="42">
        <v>5.71</v>
      </c>
      <c r="U2993" s="42">
        <v>5.81</v>
      </c>
      <c r="V2993" s="42">
        <v>5.92</v>
      </c>
      <c r="W2993" s="42">
        <v>6.02</v>
      </c>
      <c r="X2993" s="42">
        <v>6.13</v>
      </c>
      <c r="Y2993" s="42">
        <v>6.23</v>
      </c>
      <c r="Z2993" s="42">
        <v>6.34</v>
      </c>
      <c r="AA2993" s="42">
        <v>6.44</v>
      </c>
      <c r="AB2993" s="42">
        <v>6.54</v>
      </c>
      <c r="AC2993" s="42">
        <v>6.65</v>
      </c>
      <c r="AD2993" s="42">
        <v>6.75</v>
      </c>
      <c r="AE2993" s="42">
        <v>6.86</v>
      </c>
      <c r="AF2993" s="42">
        <v>6.96</v>
      </c>
      <c r="AG2993" s="42">
        <v>7.06</v>
      </c>
      <c r="AH2993" s="42">
        <v>7.17</v>
      </c>
      <c r="AI2993" s="42">
        <v>7.27</v>
      </c>
      <c r="AJ2993" s="42">
        <v>7.38</v>
      </c>
      <c r="AK2993" s="42">
        <v>7.48</v>
      </c>
      <c r="AL2993" s="42">
        <v>7.58</v>
      </c>
      <c r="AM2993" s="42">
        <v>7.69</v>
      </c>
      <c r="AN2993" s="42">
        <v>7.79</v>
      </c>
      <c r="AO2993" s="42">
        <v>7.9</v>
      </c>
      <c r="AP2993" s="42">
        <v>8</v>
      </c>
    </row>
    <row r="2994" spans="1:42" x14ac:dyDescent="0.2">
      <c r="A2994" s="41">
        <v>29.82</v>
      </c>
      <c r="B2994" s="42">
        <v>3.84</v>
      </c>
      <c r="C2994" s="42">
        <v>3.94</v>
      </c>
      <c r="D2994" s="42">
        <v>4.04</v>
      </c>
      <c r="E2994" s="42">
        <v>4.1500000000000004</v>
      </c>
      <c r="F2994" s="42">
        <v>4.25</v>
      </c>
      <c r="G2994" s="42">
        <v>4.3600000000000003</v>
      </c>
      <c r="H2994" s="42">
        <v>4.46</v>
      </c>
      <c r="I2994" s="42">
        <v>4.57</v>
      </c>
      <c r="J2994" s="42">
        <v>4.67</v>
      </c>
      <c r="K2994" s="42">
        <v>4.7699999999999996</v>
      </c>
      <c r="L2994" s="42">
        <v>4.88</v>
      </c>
      <c r="M2994" s="42">
        <v>4.9800000000000004</v>
      </c>
      <c r="N2994" s="42">
        <v>5.09</v>
      </c>
      <c r="O2994" s="42">
        <v>5.19</v>
      </c>
      <c r="P2994" s="42">
        <v>5.29</v>
      </c>
      <c r="Q2994" s="42">
        <v>5.4</v>
      </c>
      <c r="R2994" s="42">
        <v>5.5</v>
      </c>
      <c r="S2994" s="42">
        <v>5.61</v>
      </c>
      <c r="T2994" s="42">
        <v>5.71</v>
      </c>
      <c r="U2994" s="42">
        <v>5.81</v>
      </c>
      <c r="V2994" s="42">
        <v>5.92</v>
      </c>
      <c r="W2994" s="42">
        <v>6.02</v>
      </c>
      <c r="X2994" s="42">
        <v>6.13</v>
      </c>
      <c r="Y2994" s="42">
        <v>6.23</v>
      </c>
      <c r="Z2994" s="42">
        <v>6.33</v>
      </c>
      <c r="AA2994" s="42">
        <v>6.44</v>
      </c>
      <c r="AB2994" s="42">
        <v>6.54</v>
      </c>
      <c r="AC2994" s="42">
        <v>6.65</v>
      </c>
      <c r="AD2994" s="42">
        <v>6.75</v>
      </c>
      <c r="AE2994" s="42">
        <v>6.85</v>
      </c>
      <c r="AF2994" s="42">
        <v>6.96</v>
      </c>
      <c r="AG2994" s="42">
        <v>7.06</v>
      </c>
      <c r="AH2994" s="42">
        <v>7.17</v>
      </c>
      <c r="AI2994" s="42">
        <v>7.27</v>
      </c>
      <c r="AJ2994" s="42">
        <v>7.37</v>
      </c>
      <c r="AK2994" s="42">
        <v>7.48</v>
      </c>
      <c r="AL2994" s="42">
        <v>7.58</v>
      </c>
      <c r="AM2994" s="42">
        <v>7.69</v>
      </c>
      <c r="AN2994" s="42">
        <v>7.79</v>
      </c>
      <c r="AO2994" s="42">
        <v>7.89</v>
      </c>
      <c r="AP2994" s="42">
        <v>8</v>
      </c>
    </row>
    <row r="2995" spans="1:42" x14ac:dyDescent="0.2">
      <c r="A2995" s="41">
        <v>29.83</v>
      </c>
      <c r="B2995" s="42">
        <v>3.84</v>
      </c>
      <c r="C2995" s="42">
        <v>3.94</v>
      </c>
      <c r="D2995" s="42">
        <v>4.04</v>
      </c>
      <c r="E2995" s="42">
        <v>4.1500000000000004</v>
      </c>
      <c r="F2995" s="42">
        <v>4.25</v>
      </c>
      <c r="G2995" s="42">
        <v>4.3600000000000003</v>
      </c>
      <c r="H2995" s="42">
        <v>4.46</v>
      </c>
      <c r="I2995" s="42">
        <v>4.5599999999999996</v>
      </c>
      <c r="J2995" s="42">
        <v>4.67</v>
      </c>
      <c r="K2995" s="42">
        <v>4.7699999999999996</v>
      </c>
      <c r="L2995" s="42">
        <v>4.88</v>
      </c>
      <c r="M2995" s="42">
        <v>4.9800000000000004</v>
      </c>
      <c r="N2995" s="42">
        <v>5.08</v>
      </c>
      <c r="O2995" s="42">
        <v>5.19</v>
      </c>
      <c r="P2995" s="42">
        <v>5.29</v>
      </c>
      <c r="Q2995" s="42">
        <v>5.4</v>
      </c>
      <c r="R2995" s="42">
        <v>5.5</v>
      </c>
      <c r="S2995" s="42">
        <v>5.6</v>
      </c>
      <c r="T2995" s="42">
        <v>5.71</v>
      </c>
      <c r="U2995" s="42">
        <v>5.81</v>
      </c>
      <c r="V2995" s="42">
        <v>5.92</v>
      </c>
      <c r="W2995" s="42">
        <v>6.02</v>
      </c>
      <c r="X2995" s="42">
        <v>6.12</v>
      </c>
      <c r="Y2995" s="42">
        <v>6.23</v>
      </c>
      <c r="Z2995" s="42">
        <v>6.33</v>
      </c>
      <c r="AA2995" s="42">
        <v>6.44</v>
      </c>
      <c r="AB2995" s="42">
        <v>6.54</v>
      </c>
      <c r="AC2995" s="42">
        <v>6.64</v>
      </c>
      <c r="AD2995" s="42">
        <v>6.75</v>
      </c>
      <c r="AE2995" s="42">
        <v>6.85</v>
      </c>
      <c r="AF2995" s="42">
        <v>6.96</v>
      </c>
      <c r="AG2995" s="42">
        <v>7.06</v>
      </c>
      <c r="AH2995" s="42">
        <v>7.17</v>
      </c>
      <c r="AI2995" s="42">
        <v>7.27</v>
      </c>
      <c r="AJ2995" s="42">
        <v>7.37</v>
      </c>
      <c r="AK2995" s="42">
        <v>7.48</v>
      </c>
      <c r="AL2995" s="42">
        <v>7.58</v>
      </c>
      <c r="AM2995" s="42">
        <v>7.69</v>
      </c>
      <c r="AN2995" s="42">
        <v>7.79</v>
      </c>
      <c r="AO2995" s="42">
        <v>7.89</v>
      </c>
      <c r="AP2995" s="42">
        <v>8</v>
      </c>
    </row>
    <row r="2996" spans="1:42" x14ac:dyDescent="0.2">
      <c r="A2996" s="41">
        <v>29.84</v>
      </c>
      <c r="B2996" s="42">
        <v>3.84</v>
      </c>
      <c r="C2996" s="42">
        <v>3.94</v>
      </c>
      <c r="D2996" s="42">
        <v>4.04</v>
      </c>
      <c r="E2996" s="42">
        <v>4.1500000000000004</v>
      </c>
      <c r="F2996" s="42">
        <v>4.25</v>
      </c>
      <c r="G2996" s="42">
        <v>4.3600000000000003</v>
      </c>
      <c r="H2996" s="42">
        <v>4.46</v>
      </c>
      <c r="I2996" s="42">
        <v>4.5599999999999996</v>
      </c>
      <c r="J2996" s="42">
        <v>4.67</v>
      </c>
      <c r="K2996" s="42">
        <v>4.7699999999999996</v>
      </c>
      <c r="L2996" s="42">
        <v>4.88</v>
      </c>
      <c r="M2996" s="42">
        <v>4.9800000000000004</v>
      </c>
      <c r="N2996" s="42">
        <v>5.08</v>
      </c>
      <c r="O2996" s="42">
        <v>5.19</v>
      </c>
      <c r="P2996" s="42">
        <v>5.29</v>
      </c>
      <c r="Q2996" s="42">
        <v>5.4</v>
      </c>
      <c r="R2996" s="42">
        <v>5.5</v>
      </c>
      <c r="S2996" s="42">
        <v>5.6</v>
      </c>
      <c r="T2996" s="42">
        <v>5.71</v>
      </c>
      <c r="U2996" s="42">
        <v>5.81</v>
      </c>
      <c r="V2996" s="42">
        <v>5.92</v>
      </c>
      <c r="W2996" s="42">
        <v>6.02</v>
      </c>
      <c r="X2996" s="42">
        <v>6.12</v>
      </c>
      <c r="Y2996" s="42">
        <v>6.23</v>
      </c>
      <c r="Z2996" s="42">
        <v>6.33</v>
      </c>
      <c r="AA2996" s="42">
        <v>6.44</v>
      </c>
      <c r="AB2996" s="42">
        <v>6.54</v>
      </c>
      <c r="AC2996" s="42">
        <v>6.64</v>
      </c>
      <c r="AD2996" s="42">
        <v>6.75</v>
      </c>
      <c r="AE2996" s="42">
        <v>6.85</v>
      </c>
      <c r="AF2996" s="42">
        <v>6.96</v>
      </c>
      <c r="AG2996" s="42">
        <v>7.06</v>
      </c>
      <c r="AH2996" s="42">
        <v>7.16</v>
      </c>
      <c r="AI2996" s="42">
        <v>7.27</v>
      </c>
      <c r="AJ2996" s="42">
        <v>7.37</v>
      </c>
      <c r="AK2996" s="42">
        <v>7.48</v>
      </c>
      <c r="AL2996" s="42">
        <v>7.58</v>
      </c>
      <c r="AM2996" s="42">
        <v>7.68</v>
      </c>
      <c r="AN2996" s="42">
        <v>7.79</v>
      </c>
      <c r="AO2996" s="42">
        <v>7.89</v>
      </c>
      <c r="AP2996" s="42">
        <v>8</v>
      </c>
    </row>
    <row r="2997" spans="1:42" x14ac:dyDescent="0.2">
      <c r="A2997" s="41">
        <v>29.85</v>
      </c>
      <c r="B2997" s="42">
        <v>3.83</v>
      </c>
      <c r="C2997" s="42">
        <v>3.94</v>
      </c>
      <c r="D2997" s="42">
        <v>4.04</v>
      </c>
      <c r="E2997" s="42">
        <v>4.1500000000000004</v>
      </c>
      <c r="F2997" s="42">
        <v>4.25</v>
      </c>
      <c r="G2997" s="42">
        <v>4.3499999999999996</v>
      </c>
      <c r="H2997" s="42">
        <v>4.46</v>
      </c>
      <c r="I2997" s="42">
        <v>4.5599999999999996</v>
      </c>
      <c r="J2997" s="42">
        <v>4.67</v>
      </c>
      <c r="K2997" s="42">
        <v>4.7699999999999996</v>
      </c>
      <c r="L2997" s="42">
        <v>4.87</v>
      </c>
      <c r="M2997" s="42">
        <v>4.9800000000000004</v>
      </c>
      <c r="N2997" s="42">
        <v>5.08</v>
      </c>
      <c r="O2997" s="42">
        <v>5.19</v>
      </c>
      <c r="P2997" s="42">
        <v>5.29</v>
      </c>
      <c r="Q2997" s="42">
        <v>5.39</v>
      </c>
      <c r="R2997" s="42">
        <v>5.5</v>
      </c>
      <c r="S2997" s="42">
        <v>5.6</v>
      </c>
      <c r="T2997" s="42">
        <v>5.71</v>
      </c>
      <c r="U2997" s="42">
        <v>5.81</v>
      </c>
      <c r="V2997" s="42">
        <v>5.91</v>
      </c>
      <c r="W2997" s="42">
        <v>6.02</v>
      </c>
      <c r="X2997" s="42">
        <v>6.12</v>
      </c>
      <c r="Y2997" s="42">
        <v>6.23</v>
      </c>
      <c r="Z2997" s="42">
        <v>6.33</v>
      </c>
      <c r="AA2997" s="42">
        <v>6.43</v>
      </c>
      <c r="AB2997" s="42">
        <v>6.54</v>
      </c>
      <c r="AC2997" s="42">
        <v>6.64</v>
      </c>
      <c r="AD2997" s="42">
        <v>6.75</v>
      </c>
      <c r="AE2997" s="42">
        <v>6.85</v>
      </c>
      <c r="AF2997" s="42">
        <v>6.95</v>
      </c>
      <c r="AG2997" s="42">
        <v>7.06</v>
      </c>
      <c r="AH2997" s="42">
        <v>7.16</v>
      </c>
      <c r="AI2997" s="42">
        <v>7.27</v>
      </c>
      <c r="AJ2997" s="42">
        <v>7.37</v>
      </c>
      <c r="AK2997" s="42">
        <v>7.47</v>
      </c>
      <c r="AL2997" s="42">
        <v>7.58</v>
      </c>
      <c r="AM2997" s="42">
        <v>7.68</v>
      </c>
      <c r="AN2997" s="42">
        <v>7.79</v>
      </c>
      <c r="AO2997" s="42">
        <v>7.89</v>
      </c>
      <c r="AP2997" s="42">
        <v>7.99</v>
      </c>
    </row>
    <row r="2998" spans="1:42" x14ac:dyDescent="0.2">
      <c r="A2998" s="41">
        <v>29.86</v>
      </c>
      <c r="B2998" s="42">
        <v>3.83</v>
      </c>
      <c r="C2998" s="42">
        <v>3.94</v>
      </c>
      <c r="D2998" s="42">
        <v>4.04</v>
      </c>
      <c r="E2998" s="42">
        <v>4.1500000000000004</v>
      </c>
      <c r="F2998" s="42">
        <v>4.25</v>
      </c>
      <c r="G2998" s="42">
        <v>4.3499999999999996</v>
      </c>
      <c r="H2998" s="42">
        <v>4.46</v>
      </c>
      <c r="I2998" s="42">
        <v>4.5599999999999996</v>
      </c>
      <c r="J2998" s="42">
        <v>4.67</v>
      </c>
      <c r="K2998" s="42">
        <v>4.7699999999999996</v>
      </c>
      <c r="L2998" s="42">
        <v>4.87</v>
      </c>
      <c r="M2998" s="42">
        <v>4.9800000000000004</v>
      </c>
      <c r="N2998" s="42">
        <v>5.08</v>
      </c>
      <c r="O2998" s="42">
        <v>5.19</v>
      </c>
      <c r="P2998" s="42">
        <v>5.29</v>
      </c>
      <c r="Q2998" s="42">
        <v>5.39</v>
      </c>
      <c r="R2998" s="42">
        <v>5.5</v>
      </c>
      <c r="S2998" s="42">
        <v>5.6</v>
      </c>
      <c r="T2998" s="42">
        <v>5.71</v>
      </c>
      <c r="U2998" s="42">
        <v>5.81</v>
      </c>
      <c r="V2998" s="42">
        <v>5.91</v>
      </c>
      <c r="W2998" s="42">
        <v>6.02</v>
      </c>
      <c r="X2998" s="42">
        <v>6.12</v>
      </c>
      <c r="Y2998" s="42">
        <v>6.23</v>
      </c>
      <c r="Z2998" s="42">
        <v>6.33</v>
      </c>
      <c r="AA2998" s="42">
        <v>6.43</v>
      </c>
      <c r="AB2998" s="42">
        <v>6.54</v>
      </c>
      <c r="AC2998" s="42">
        <v>6.64</v>
      </c>
      <c r="AD2998" s="42">
        <v>6.75</v>
      </c>
      <c r="AE2998" s="42">
        <v>6.85</v>
      </c>
      <c r="AF2998" s="42">
        <v>6.95</v>
      </c>
      <c r="AG2998" s="42">
        <v>7.06</v>
      </c>
      <c r="AH2998" s="42">
        <v>7.16</v>
      </c>
      <c r="AI2998" s="42">
        <v>7.27</v>
      </c>
      <c r="AJ2998" s="42">
        <v>7.37</v>
      </c>
      <c r="AK2998" s="42">
        <v>7.47</v>
      </c>
      <c r="AL2998" s="42">
        <v>7.58</v>
      </c>
      <c r="AM2998" s="42">
        <v>7.68</v>
      </c>
      <c r="AN2998" s="42">
        <v>7.79</v>
      </c>
      <c r="AO2998" s="42">
        <v>7.89</v>
      </c>
      <c r="AP2998" s="42">
        <v>7.99</v>
      </c>
    </row>
    <row r="2999" spans="1:42" x14ac:dyDescent="0.2">
      <c r="A2999" s="41">
        <v>29.87</v>
      </c>
      <c r="B2999" s="42">
        <v>3.83</v>
      </c>
      <c r="C2999" s="42">
        <v>3.94</v>
      </c>
      <c r="D2999" s="42">
        <v>4.04</v>
      </c>
      <c r="E2999" s="42">
        <v>4.1399999999999997</v>
      </c>
      <c r="F2999" s="42">
        <v>4.25</v>
      </c>
      <c r="G2999" s="42">
        <v>4.3499999999999996</v>
      </c>
      <c r="H2999" s="42">
        <v>4.46</v>
      </c>
      <c r="I2999" s="42">
        <v>4.5599999999999996</v>
      </c>
      <c r="J2999" s="42">
        <v>4.66</v>
      </c>
      <c r="K2999" s="42">
        <v>4.7699999999999996</v>
      </c>
      <c r="L2999" s="42">
        <v>4.87</v>
      </c>
      <c r="M2999" s="42">
        <v>4.9800000000000004</v>
      </c>
      <c r="N2999" s="42">
        <v>5.08</v>
      </c>
      <c r="O2999" s="42">
        <v>5.18</v>
      </c>
      <c r="P2999" s="42">
        <v>5.29</v>
      </c>
      <c r="Q2999" s="42">
        <v>5.39</v>
      </c>
      <c r="R2999" s="42">
        <v>5.5</v>
      </c>
      <c r="S2999" s="42">
        <v>5.6</v>
      </c>
      <c r="T2999" s="42">
        <v>5.7</v>
      </c>
      <c r="U2999" s="42">
        <v>5.81</v>
      </c>
      <c r="V2999" s="42">
        <v>5.91</v>
      </c>
      <c r="W2999" s="42">
        <v>6.02</v>
      </c>
      <c r="X2999" s="42">
        <v>6.12</v>
      </c>
      <c r="Y2999" s="42">
        <v>6.22</v>
      </c>
      <c r="Z2999" s="42">
        <v>6.33</v>
      </c>
      <c r="AA2999" s="42">
        <v>6.43</v>
      </c>
      <c r="AB2999" s="42">
        <v>6.54</v>
      </c>
      <c r="AC2999" s="42">
        <v>6.64</v>
      </c>
      <c r="AD2999" s="42">
        <v>6.74</v>
      </c>
      <c r="AE2999" s="42">
        <v>6.85</v>
      </c>
      <c r="AF2999" s="42">
        <v>6.95</v>
      </c>
      <c r="AG2999" s="42">
        <v>7.06</v>
      </c>
      <c r="AH2999" s="42">
        <v>7.16</v>
      </c>
      <c r="AI2999" s="42">
        <v>7.26</v>
      </c>
      <c r="AJ2999" s="42">
        <v>7.37</v>
      </c>
      <c r="AK2999" s="42">
        <v>7.47</v>
      </c>
      <c r="AL2999" s="42">
        <v>7.58</v>
      </c>
      <c r="AM2999" s="42">
        <v>7.68</v>
      </c>
      <c r="AN2999" s="42">
        <v>7.78</v>
      </c>
      <c r="AO2999" s="42">
        <v>7.89</v>
      </c>
      <c r="AP2999" s="42">
        <v>7.99</v>
      </c>
    </row>
    <row r="3000" spans="1:42" x14ac:dyDescent="0.2">
      <c r="A3000" s="41">
        <v>29.88</v>
      </c>
      <c r="B3000" s="42">
        <v>3.83</v>
      </c>
      <c r="C3000" s="42">
        <v>3.94</v>
      </c>
      <c r="D3000" s="42">
        <v>4.04</v>
      </c>
      <c r="E3000" s="42">
        <v>4.1399999999999997</v>
      </c>
      <c r="F3000" s="42">
        <v>4.25</v>
      </c>
      <c r="G3000" s="42">
        <v>4.3499999999999996</v>
      </c>
      <c r="H3000" s="42">
        <v>4.46</v>
      </c>
      <c r="I3000" s="42">
        <v>4.5599999999999996</v>
      </c>
      <c r="J3000" s="42">
        <v>4.66</v>
      </c>
      <c r="K3000" s="42">
        <v>4.7699999999999996</v>
      </c>
      <c r="L3000" s="42">
        <v>4.87</v>
      </c>
      <c r="M3000" s="42">
        <v>4.9800000000000004</v>
      </c>
      <c r="N3000" s="42">
        <v>5.08</v>
      </c>
      <c r="O3000" s="42">
        <v>5.18</v>
      </c>
      <c r="P3000" s="42">
        <v>5.29</v>
      </c>
      <c r="Q3000" s="42">
        <v>5.39</v>
      </c>
      <c r="R3000" s="42">
        <v>5.5</v>
      </c>
      <c r="S3000" s="42">
        <v>5.6</v>
      </c>
      <c r="T3000" s="42">
        <v>5.7</v>
      </c>
      <c r="U3000" s="42">
        <v>5.81</v>
      </c>
      <c r="V3000" s="42">
        <v>5.91</v>
      </c>
      <c r="W3000" s="42">
        <v>6.02</v>
      </c>
      <c r="X3000" s="42">
        <v>6.12</v>
      </c>
      <c r="Y3000" s="42">
        <v>6.22</v>
      </c>
      <c r="Z3000" s="42">
        <v>6.33</v>
      </c>
      <c r="AA3000" s="42">
        <v>6.43</v>
      </c>
      <c r="AB3000" s="42">
        <v>6.54</v>
      </c>
      <c r="AC3000" s="42">
        <v>6.64</v>
      </c>
      <c r="AD3000" s="42">
        <v>6.74</v>
      </c>
      <c r="AE3000" s="42">
        <v>6.85</v>
      </c>
      <c r="AF3000" s="42">
        <v>6.95</v>
      </c>
      <c r="AG3000" s="42">
        <v>7.05</v>
      </c>
      <c r="AH3000" s="42">
        <v>7.16</v>
      </c>
      <c r="AI3000" s="42">
        <v>7.26</v>
      </c>
      <c r="AJ3000" s="42">
        <v>7.37</v>
      </c>
      <c r="AK3000" s="42">
        <v>7.47</v>
      </c>
      <c r="AL3000" s="42">
        <v>7.57</v>
      </c>
      <c r="AM3000" s="42">
        <v>7.68</v>
      </c>
      <c r="AN3000" s="42">
        <v>7.78</v>
      </c>
      <c r="AO3000" s="42">
        <v>7.89</v>
      </c>
      <c r="AP3000" s="42">
        <v>7.99</v>
      </c>
    </row>
    <row r="3001" spans="1:42" x14ac:dyDescent="0.2">
      <c r="A3001" s="41">
        <v>29.89</v>
      </c>
      <c r="B3001" s="42">
        <v>3.83</v>
      </c>
      <c r="C3001" s="42">
        <v>3.94</v>
      </c>
      <c r="D3001" s="42">
        <v>4.04</v>
      </c>
      <c r="E3001" s="42">
        <v>4.1399999999999997</v>
      </c>
      <c r="F3001" s="42">
        <v>4.25</v>
      </c>
      <c r="G3001" s="42">
        <v>4.3499999999999996</v>
      </c>
      <c r="H3001" s="42">
        <v>4.46</v>
      </c>
      <c r="I3001" s="42">
        <v>4.5599999999999996</v>
      </c>
      <c r="J3001" s="42">
        <v>4.66</v>
      </c>
      <c r="K3001" s="42">
        <v>4.7699999999999996</v>
      </c>
      <c r="L3001" s="42">
        <v>4.87</v>
      </c>
      <c r="M3001" s="42">
        <v>4.97</v>
      </c>
      <c r="N3001" s="42">
        <v>5.08</v>
      </c>
      <c r="O3001" s="42">
        <v>5.18</v>
      </c>
      <c r="P3001" s="42">
        <v>5.29</v>
      </c>
      <c r="Q3001" s="42">
        <v>5.39</v>
      </c>
      <c r="R3001" s="42">
        <v>5.49</v>
      </c>
      <c r="S3001" s="42">
        <v>5.6</v>
      </c>
      <c r="T3001" s="42">
        <v>5.7</v>
      </c>
      <c r="U3001" s="42">
        <v>5.81</v>
      </c>
      <c r="V3001" s="42">
        <v>5.91</v>
      </c>
      <c r="W3001" s="42">
        <v>6.01</v>
      </c>
      <c r="X3001" s="42">
        <v>6.12</v>
      </c>
      <c r="Y3001" s="42">
        <v>6.22</v>
      </c>
      <c r="Z3001" s="42">
        <v>6.33</v>
      </c>
      <c r="AA3001" s="42">
        <v>6.43</v>
      </c>
      <c r="AB3001" s="42">
        <v>6.53</v>
      </c>
      <c r="AC3001" s="42">
        <v>6.64</v>
      </c>
      <c r="AD3001" s="42">
        <v>6.74</v>
      </c>
      <c r="AE3001" s="42">
        <v>6.85</v>
      </c>
      <c r="AF3001" s="42">
        <v>6.95</v>
      </c>
      <c r="AG3001" s="42">
        <v>7.05</v>
      </c>
      <c r="AH3001" s="42">
        <v>7.16</v>
      </c>
      <c r="AI3001" s="42">
        <v>7.26</v>
      </c>
      <c r="AJ3001" s="42">
        <v>7.37</v>
      </c>
      <c r="AK3001" s="42">
        <v>7.47</v>
      </c>
      <c r="AL3001" s="42">
        <v>7.57</v>
      </c>
      <c r="AM3001" s="42">
        <v>7.68</v>
      </c>
      <c r="AN3001" s="42">
        <v>7.78</v>
      </c>
      <c r="AO3001" s="42">
        <v>7.88</v>
      </c>
      <c r="AP3001" s="42">
        <v>7.99</v>
      </c>
    </row>
    <row r="3002" spans="1:42" x14ac:dyDescent="0.2">
      <c r="A3002" s="41">
        <v>29.9</v>
      </c>
      <c r="B3002" s="42">
        <v>3.83</v>
      </c>
      <c r="C3002" s="42">
        <v>3.93</v>
      </c>
      <c r="D3002" s="42">
        <v>4.04</v>
      </c>
      <c r="E3002" s="42">
        <v>4.1399999999999997</v>
      </c>
      <c r="F3002" s="42">
        <v>4.25</v>
      </c>
      <c r="G3002" s="42">
        <v>4.3499999999999996</v>
      </c>
      <c r="H3002" s="42">
        <v>4.45</v>
      </c>
      <c r="I3002" s="42">
        <v>4.5599999999999996</v>
      </c>
      <c r="J3002" s="42">
        <v>4.66</v>
      </c>
      <c r="K3002" s="42">
        <v>4.7699999999999996</v>
      </c>
      <c r="L3002" s="42">
        <v>4.87</v>
      </c>
      <c r="M3002" s="42">
        <v>4.97</v>
      </c>
      <c r="N3002" s="42">
        <v>5.08</v>
      </c>
      <c r="O3002" s="42">
        <v>5.18</v>
      </c>
      <c r="P3002" s="42">
        <v>5.29</v>
      </c>
      <c r="Q3002" s="42">
        <v>5.39</v>
      </c>
      <c r="R3002" s="42">
        <v>5.49</v>
      </c>
      <c r="S3002" s="42">
        <v>5.6</v>
      </c>
      <c r="T3002" s="42">
        <v>5.7</v>
      </c>
      <c r="U3002" s="42">
        <v>5.81</v>
      </c>
      <c r="V3002" s="42">
        <v>5.91</v>
      </c>
      <c r="W3002" s="42">
        <v>6.01</v>
      </c>
      <c r="X3002" s="42">
        <v>6.12</v>
      </c>
      <c r="Y3002" s="42">
        <v>6.22</v>
      </c>
      <c r="Z3002" s="42">
        <v>6.32</v>
      </c>
      <c r="AA3002" s="42">
        <v>6.43</v>
      </c>
      <c r="AB3002" s="42">
        <v>6.53</v>
      </c>
      <c r="AC3002" s="42">
        <v>6.64</v>
      </c>
      <c r="AD3002" s="42">
        <v>6.74</v>
      </c>
      <c r="AE3002" s="42">
        <v>6.84</v>
      </c>
      <c r="AF3002" s="42">
        <v>6.95</v>
      </c>
      <c r="AG3002" s="42">
        <v>7.05</v>
      </c>
      <c r="AH3002" s="42">
        <v>7.16</v>
      </c>
      <c r="AI3002" s="42">
        <v>7.26</v>
      </c>
      <c r="AJ3002" s="42">
        <v>7.36</v>
      </c>
      <c r="AK3002" s="42">
        <v>7.47</v>
      </c>
      <c r="AL3002" s="42">
        <v>7.57</v>
      </c>
      <c r="AM3002" s="42">
        <v>7.68</v>
      </c>
      <c r="AN3002" s="42">
        <v>7.78</v>
      </c>
      <c r="AO3002" s="42">
        <v>7.88</v>
      </c>
      <c r="AP3002" s="42">
        <v>7.99</v>
      </c>
    </row>
    <row r="3003" spans="1:42" x14ac:dyDescent="0.2">
      <c r="A3003" s="41">
        <v>29.91</v>
      </c>
      <c r="B3003" s="42">
        <v>3.83</v>
      </c>
      <c r="C3003" s="42">
        <v>3.93</v>
      </c>
      <c r="D3003" s="42">
        <v>4.04</v>
      </c>
      <c r="E3003" s="42">
        <v>4.1399999999999997</v>
      </c>
      <c r="F3003" s="42">
        <v>4.25</v>
      </c>
      <c r="G3003" s="42">
        <v>4.3499999999999996</v>
      </c>
      <c r="H3003" s="42">
        <v>4.45</v>
      </c>
      <c r="I3003" s="42">
        <v>4.5599999999999996</v>
      </c>
      <c r="J3003" s="42">
        <v>4.66</v>
      </c>
      <c r="K3003" s="42">
        <v>4.7699999999999996</v>
      </c>
      <c r="L3003" s="42">
        <v>4.87</v>
      </c>
      <c r="M3003" s="42">
        <v>4.97</v>
      </c>
      <c r="N3003" s="42">
        <v>5.08</v>
      </c>
      <c r="O3003" s="42">
        <v>5.18</v>
      </c>
      <c r="P3003" s="42">
        <v>5.28</v>
      </c>
      <c r="Q3003" s="42">
        <v>5.39</v>
      </c>
      <c r="R3003" s="42">
        <v>5.49</v>
      </c>
      <c r="S3003" s="42">
        <v>5.6</v>
      </c>
      <c r="T3003" s="42">
        <v>5.7</v>
      </c>
      <c r="U3003" s="42">
        <v>5.8</v>
      </c>
      <c r="V3003" s="42">
        <v>5.91</v>
      </c>
      <c r="W3003" s="42">
        <v>6.01</v>
      </c>
      <c r="X3003" s="42">
        <v>6.12</v>
      </c>
      <c r="Y3003" s="42">
        <v>6.22</v>
      </c>
      <c r="Z3003" s="42">
        <v>6.32</v>
      </c>
      <c r="AA3003" s="42">
        <v>6.43</v>
      </c>
      <c r="AB3003" s="42">
        <v>6.53</v>
      </c>
      <c r="AC3003" s="42">
        <v>6.64</v>
      </c>
      <c r="AD3003" s="42">
        <v>6.74</v>
      </c>
      <c r="AE3003" s="42">
        <v>6.84</v>
      </c>
      <c r="AF3003" s="42">
        <v>6.95</v>
      </c>
      <c r="AG3003" s="42">
        <v>7.05</v>
      </c>
      <c r="AH3003" s="42">
        <v>7.16</v>
      </c>
      <c r="AI3003" s="42">
        <v>7.26</v>
      </c>
      <c r="AJ3003" s="42">
        <v>7.36</v>
      </c>
      <c r="AK3003" s="42">
        <v>7.47</v>
      </c>
      <c r="AL3003" s="42">
        <v>7.57</v>
      </c>
      <c r="AM3003" s="42">
        <v>7.67</v>
      </c>
      <c r="AN3003" s="42">
        <v>7.78</v>
      </c>
      <c r="AO3003" s="42">
        <v>7.88</v>
      </c>
      <c r="AP3003" s="42">
        <v>7.99</v>
      </c>
    </row>
    <row r="3004" spans="1:42" x14ac:dyDescent="0.2">
      <c r="A3004" s="41">
        <v>29.92</v>
      </c>
      <c r="B3004" s="42">
        <v>3.83</v>
      </c>
      <c r="C3004" s="42">
        <v>3.93</v>
      </c>
      <c r="D3004" s="42">
        <v>4.04</v>
      </c>
      <c r="E3004" s="42">
        <v>4.1399999999999997</v>
      </c>
      <c r="F3004" s="42">
        <v>4.24</v>
      </c>
      <c r="G3004" s="42">
        <v>4.3499999999999996</v>
      </c>
      <c r="H3004" s="42">
        <v>4.45</v>
      </c>
      <c r="I3004" s="42">
        <v>4.5599999999999996</v>
      </c>
      <c r="J3004" s="42">
        <v>4.66</v>
      </c>
      <c r="K3004" s="42">
        <v>4.76</v>
      </c>
      <c r="L3004" s="42">
        <v>4.87</v>
      </c>
      <c r="M3004" s="42">
        <v>4.97</v>
      </c>
      <c r="N3004" s="42">
        <v>5.08</v>
      </c>
      <c r="O3004" s="42">
        <v>5.18</v>
      </c>
      <c r="P3004" s="42">
        <v>5.28</v>
      </c>
      <c r="Q3004" s="42">
        <v>5.39</v>
      </c>
      <c r="R3004" s="42">
        <v>5.49</v>
      </c>
      <c r="S3004" s="42">
        <v>5.6</v>
      </c>
      <c r="T3004" s="42">
        <v>5.7</v>
      </c>
      <c r="U3004" s="42">
        <v>5.8</v>
      </c>
      <c r="V3004" s="42">
        <v>5.91</v>
      </c>
      <c r="W3004" s="42">
        <v>6.01</v>
      </c>
      <c r="X3004" s="42">
        <v>6.11</v>
      </c>
      <c r="Y3004" s="42">
        <v>6.22</v>
      </c>
      <c r="Z3004" s="42">
        <v>6.32</v>
      </c>
      <c r="AA3004" s="42">
        <v>6.43</v>
      </c>
      <c r="AB3004" s="42">
        <v>6.53</v>
      </c>
      <c r="AC3004" s="42">
        <v>6.63</v>
      </c>
      <c r="AD3004" s="42">
        <v>6.74</v>
      </c>
      <c r="AE3004" s="42">
        <v>6.84</v>
      </c>
      <c r="AF3004" s="42">
        <v>6.95</v>
      </c>
      <c r="AG3004" s="42">
        <v>7.05</v>
      </c>
      <c r="AH3004" s="42">
        <v>7.15</v>
      </c>
      <c r="AI3004" s="42">
        <v>7.26</v>
      </c>
      <c r="AJ3004" s="42">
        <v>7.36</v>
      </c>
      <c r="AK3004" s="42">
        <v>7.47</v>
      </c>
      <c r="AL3004" s="42">
        <v>7.57</v>
      </c>
      <c r="AM3004" s="42">
        <v>7.67</v>
      </c>
      <c r="AN3004" s="42">
        <v>7.78</v>
      </c>
      <c r="AO3004" s="42">
        <v>7.88</v>
      </c>
      <c r="AP3004" s="42">
        <v>7.98</v>
      </c>
    </row>
    <row r="3005" spans="1:42" x14ac:dyDescent="0.2">
      <c r="A3005" s="41">
        <v>29.93</v>
      </c>
      <c r="B3005" s="42">
        <v>3.83</v>
      </c>
      <c r="C3005" s="42">
        <v>3.93</v>
      </c>
      <c r="D3005" s="42">
        <v>4.04</v>
      </c>
      <c r="E3005" s="42">
        <v>4.1399999999999997</v>
      </c>
      <c r="F3005" s="42">
        <v>4.24</v>
      </c>
      <c r="G3005" s="42">
        <v>4.3499999999999996</v>
      </c>
      <c r="H3005" s="42">
        <v>4.45</v>
      </c>
      <c r="I3005" s="42">
        <v>4.5599999999999996</v>
      </c>
      <c r="J3005" s="42">
        <v>4.66</v>
      </c>
      <c r="K3005" s="42">
        <v>4.76</v>
      </c>
      <c r="L3005" s="42">
        <v>4.87</v>
      </c>
      <c r="M3005" s="42">
        <v>4.97</v>
      </c>
      <c r="N3005" s="42">
        <v>5.08</v>
      </c>
      <c r="O3005" s="42">
        <v>5.18</v>
      </c>
      <c r="P3005" s="42">
        <v>5.28</v>
      </c>
      <c r="Q3005" s="42">
        <v>5.39</v>
      </c>
      <c r="R3005" s="42">
        <v>5.49</v>
      </c>
      <c r="S3005" s="42">
        <v>5.59</v>
      </c>
      <c r="T3005" s="42">
        <v>5.7</v>
      </c>
      <c r="U3005" s="42">
        <v>5.8</v>
      </c>
      <c r="V3005" s="42">
        <v>5.91</v>
      </c>
      <c r="W3005" s="42">
        <v>6.01</v>
      </c>
      <c r="X3005" s="42">
        <v>6.11</v>
      </c>
      <c r="Y3005" s="42">
        <v>6.22</v>
      </c>
      <c r="Z3005" s="42">
        <v>6.32</v>
      </c>
      <c r="AA3005" s="42">
        <v>6.43</v>
      </c>
      <c r="AB3005" s="42">
        <v>6.53</v>
      </c>
      <c r="AC3005" s="42">
        <v>6.63</v>
      </c>
      <c r="AD3005" s="42">
        <v>6.74</v>
      </c>
      <c r="AE3005" s="42">
        <v>6.84</v>
      </c>
      <c r="AF3005" s="42">
        <v>6.94</v>
      </c>
      <c r="AG3005" s="42">
        <v>7.05</v>
      </c>
      <c r="AH3005" s="42">
        <v>7.15</v>
      </c>
      <c r="AI3005" s="42">
        <v>7.26</v>
      </c>
      <c r="AJ3005" s="42">
        <v>7.36</v>
      </c>
      <c r="AK3005" s="42">
        <v>7.46</v>
      </c>
      <c r="AL3005" s="42">
        <v>7.57</v>
      </c>
      <c r="AM3005" s="42">
        <v>7.67</v>
      </c>
      <c r="AN3005" s="42">
        <v>7.78</v>
      </c>
      <c r="AO3005" s="42">
        <v>7.88</v>
      </c>
      <c r="AP3005" s="42">
        <v>7.98</v>
      </c>
    </row>
    <row r="3006" spans="1:42" x14ac:dyDescent="0.2">
      <c r="A3006" s="41">
        <v>29.94</v>
      </c>
      <c r="B3006" s="42">
        <v>3.83</v>
      </c>
      <c r="C3006" s="42">
        <v>3.93</v>
      </c>
      <c r="D3006" s="42">
        <v>4.04</v>
      </c>
      <c r="E3006" s="42">
        <v>4.1399999999999997</v>
      </c>
      <c r="F3006" s="42">
        <v>4.24</v>
      </c>
      <c r="G3006" s="42">
        <v>4.3499999999999996</v>
      </c>
      <c r="H3006" s="42">
        <v>4.45</v>
      </c>
      <c r="I3006" s="42">
        <v>4.55</v>
      </c>
      <c r="J3006" s="42">
        <v>4.66</v>
      </c>
      <c r="K3006" s="42">
        <v>4.76</v>
      </c>
      <c r="L3006" s="42">
        <v>4.87</v>
      </c>
      <c r="M3006" s="42">
        <v>4.97</v>
      </c>
      <c r="N3006" s="42">
        <v>5.07</v>
      </c>
      <c r="O3006" s="42">
        <v>5.18</v>
      </c>
      <c r="P3006" s="42">
        <v>5.28</v>
      </c>
      <c r="Q3006" s="42">
        <v>5.39</v>
      </c>
      <c r="R3006" s="42">
        <v>5.49</v>
      </c>
      <c r="S3006" s="42">
        <v>5.59</v>
      </c>
      <c r="T3006" s="42">
        <v>5.7</v>
      </c>
      <c r="U3006" s="42">
        <v>5.8</v>
      </c>
      <c r="V3006" s="42">
        <v>5.91</v>
      </c>
      <c r="W3006" s="42">
        <v>6.01</v>
      </c>
      <c r="X3006" s="42">
        <v>6.11</v>
      </c>
      <c r="Y3006" s="42">
        <v>6.22</v>
      </c>
      <c r="Z3006" s="42">
        <v>6.32</v>
      </c>
      <c r="AA3006" s="42">
        <v>6.42</v>
      </c>
      <c r="AB3006" s="42">
        <v>6.53</v>
      </c>
      <c r="AC3006" s="42">
        <v>6.63</v>
      </c>
      <c r="AD3006" s="42">
        <v>6.74</v>
      </c>
      <c r="AE3006" s="42">
        <v>6.84</v>
      </c>
      <c r="AF3006" s="42">
        <v>6.94</v>
      </c>
      <c r="AG3006" s="42">
        <v>7.05</v>
      </c>
      <c r="AH3006" s="42">
        <v>7.15</v>
      </c>
      <c r="AI3006" s="42">
        <v>7.26</v>
      </c>
      <c r="AJ3006" s="42">
        <v>7.36</v>
      </c>
      <c r="AK3006" s="42">
        <v>7.46</v>
      </c>
      <c r="AL3006" s="42">
        <v>7.57</v>
      </c>
      <c r="AM3006" s="42">
        <v>7.67</v>
      </c>
      <c r="AN3006" s="42">
        <v>7.77</v>
      </c>
      <c r="AO3006" s="42">
        <v>7.88</v>
      </c>
      <c r="AP3006" s="42">
        <v>7.98</v>
      </c>
    </row>
    <row r="3007" spans="1:42" x14ac:dyDescent="0.2">
      <c r="A3007" s="41">
        <v>29.95</v>
      </c>
      <c r="B3007" s="42">
        <v>3.83</v>
      </c>
      <c r="C3007" s="42">
        <v>3.93</v>
      </c>
      <c r="D3007" s="42">
        <v>4.03</v>
      </c>
      <c r="E3007" s="42">
        <v>4.1399999999999997</v>
      </c>
      <c r="F3007" s="42">
        <v>4.24</v>
      </c>
      <c r="G3007" s="42">
        <v>4.3499999999999996</v>
      </c>
      <c r="H3007" s="42">
        <v>4.45</v>
      </c>
      <c r="I3007" s="42">
        <v>4.55</v>
      </c>
      <c r="J3007" s="42">
        <v>4.66</v>
      </c>
      <c r="K3007" s="42">
        <v>4.76</v>
      </c>
      <c r="L3007" s="42">
        <v>4.87</v>
      </c>
      <c r="M3007" s="42">
        <v>4.97</v>
      </c>
      <c r="N3007" s="42">
        <v>5.07</v>
      </c>
      <c r="O3007" s="42">
        <v>5.18</v>
      </c>
      <c r="P3007" s="42">
        <v>5.28</v>
      </c>
      <c r="Q3007" s="42">
        <v>5.38</v>
      </c>
      <c r="R3007" s="42">
        <v>5.49</v>
      </c>
      <c r="S3007" s="42">
        <v>5.59</v>
      </c>
      <c r="T3007" s="42">
        <v>5.7</v>
      </c>
      <c r="U3007" s="42">
        <v>5.8</v>
      </c>
      <c r="V3007" s="42">
        <v>5.9</v>
      </c>
      <c r="W3007" s="42">
        <v>6.01</v>
      </c>
      <c r="X3007" s="42">
        <v>6.11</v>
      </c>
      <c r="Y3007" s="42">
        <v>6.22</v>
      </c>
      <c r="Z3007" s="42">
        <v>6.32</v>
      </c>
      <c r="AA3007" s="42">
        <v>6.42</v>
      </c>
      <c r="AB3007" s="42">
        <v>6.53</v>
      </c>
      <c r="AC3007" s="42">
        <v>6.63</v>
      </c>
      <c r="AD3007" s="42">
        <v>6.73</v>
      </c>
      <c r="AE3007" s="42">
        <v>6.84</v>
      </c>
      <c r="AF3007" s="42">
        <v>6.94</v>
      </c>
      <c r="AG3007" s="42">
        <v>7.05</v>
      </c>
      <c r="AH3007" s="42">
        <v>7.15</v>
      </c>
      <c r="AI3007" s="42">
        <v>7.25</v>
      </c>
      <c r="AJ3007" s="42">
        <v>7.36</v>
      </c>
      <c r="AK3007" s="42">
        <v>7.46</v>
      </c>
      <c r="AL3007" s="42">
        <v>7.57</v>
      </c>
      <c r="AM3007" s="42">
        <v>7.67</v>
      </c>
      <c r="AN3007" s="42">
        <v>7.77</v>
      </c>
      <c r="AO3007" s="42">
        <v>7.88</v>
      </c>
      <c r="AP3007" s="42">
        <v>7.98</v>
      </c>
    </row>
    <row r="3008" spans="1:42" x14ac:dyDescent="0.2">
      <c r="A3008" s="41">
        <v>29.96</v>
      </c>
      <c r="B3008" s="42">
        <v>3.83</v>
      </c>
      <c r="C3008" s="42">
        <v>3.93</v>
      </c>
      <c r="D3008" s="42">
        <v>4.03</v>
      </c>
      <c r="E3008" s="42">
        <v>4.1399999999999997</v>
      </c>
      <c r="F3008" s="42">
        <v>4.24</v>
      </c>
      <c r="G3008" s="42">
        <v>4.3499999999999996</v>
      </c>
      <c r="H3008" s="42">
        <v>4.45</v>
      </c>
      <c r="I3008" s="42">
        <v>4.55</v>
      </c>
      <c r="J3008" s="42">
        <v>4.66</v>
      </c>
      <c r="K3008" s="42">
        <v>4.76</v>
      </c>
      <c r="L3008" s="42">
        <v>4.8600000000000003</v>
      </c>
      <c r="M3008" s="42">
        <v>4.97</v>
      </c>
      <c r="N3008" s="42">
        <v>5.07</v>
      </c>
      <c r="O3008" s="42">
        <v>5.18</v>
      </c>
      <c r="P3008" s="42">
        <v>5.28</v>
      </c>
      <c r="Q3008" s="42">
        <v>5.38</v>
      </c>
      <c r="R3008" s="42">
        <v>5.49</v>
      </c>
      <c r="S3008" s="42">
        <v>5.59</v>
      </c>
      <c r="T3008" s="42">
        <v>5.7</v>
      </c>
      <c r="U3008" s="42">
        <v>5.8</v>
      </c>
      <c r="V3008" s="42">
        <v>5.9</v>
      </c>
      <c r="W3008" s="42">
        <v>6.01</v>
      </c>
      <c r="X3008" s="42">
        <v>6.11</v>
      </c>
      <c r="Y3008" s="42">
        <v>6.21</v>
      </c>
      <c r="Z3008" s="42">
        <v>6.32</v>
      </c>
      <c r="AA3008" s="42">
        <v>6.42</v>
      </c>
      <c r="AB3008" s="42">
        <v>6.53</v>
      </c>
      <c r="AC3008" s="42">
        <v>6.63</v>
      </c>
      <c r="AD3008" s="42">
        <v>6.73</v>
      </c>
      <c r="AE3008" s="42">
        <v>6.84</v>
      </c>
      <c r="AF3008" s="42">
        <v>6.94</v>
      </c>
      <c r="AG3008" s="42">
        <v>7.04</v>
      </c>
      <c r="AH3008" s="42">
        <v>7.15</v>
      </c>
      <c r="AI3008" s="42">
        <v>7.25</v>
      </c>
      <c r="AJ3008" s="42">
        <v>7.36</v>
      </c>
      <c r="AK3008" s="42">
        <v>7.46</v>
      </c>
      <c r="AL3008" s="42">
        <v>7.56</v>
      </c>
      <c r="AM3008" s="42">
        <v>7.67</v>
      </c>
      <c r="AN3008" s="42">
        <v>7.77</v>
      </c>
      <c r="AO3008" s="42">
        <v>7.88</v>
      </c>
      <c r="AP3008" s="42">
        <v>7.98</v>
      </c>
    </row>
    <row r="3009" spans="1:42" x14ac:dyDescent="0.2">
      <c r="A3009" s="41">
        <v>29.97</v>
      </c>
      <c r="B3009" s="42">
        <v>3.83</v>
      </c>
      <c r="C3009" s="42">
        <v>3.93</v>
      </c>
      <c r="D3009" s="42">
        <v>4.03</v>
      </c>
      <c r="E3009" s="42">
        <v>4.1399999999999997</v>
      </c>
      <c r="F3009" s="42">
        <v>4.24</v>
      </c>
      <c r="G3009" s="42">
        <v>4.34</v>
      </c>
      <c r="H3009" s="42">
        <v>4.45</v>
      </c>
      <c r="I3009" s="42">
        <v>4.55</v>
      </c>
      <c r="J3009" s="42">
        <v>4.66</v>
      </c>
      <c r="K3009" s="42">
        <v>4.76</v>
      </c>
      <c r="L3009" s="42">
        <v>4.8600000000000003</v>
      </c>
      <c r="M3009" s="42">
        <v>4.97</v>
      </c>
      <c r="N3009" s="42">
        <v>5.07</v>
      </c>
      <c r="O3009" s="42">
        <v>5.18</v>
      </c>
      <c r="P3009" s="42">
        <v>5.28</v>
      </c>
      <c r="Q3009" s="42">
        <v>5.38</v>
      </c>
      <c r="R3009" s="42">
        <v>5.49</v>
      </c>
      <c r="S3009" s="42">
        <v>5.59</v>
      </c>
      <c r="T3009" s="42">
        <v>5.69</v>
      </c>
      <c r="U3009" s="42">
        <v>5.8</v>
      </c>
      <c r="V3009" s="42">
        <v>5.9</v>
      </c>
      <c r="W3009" s="42">
        <v>6.01</v>
      </c>
      <c r="X3009" s="42">
        <v>6.11</v>
      </c>
      <c r="Y3009" s="42">
        <v>6.21</v>
      </c>
      <c r="Z3009" s="42">
        <v>6.32</v>
      </c>
      <c r="AA3009" s="42">
        <v>6.42</v>
      </c>
      <c r="AB3009" s="42">
        <v>6.52</v>
      </c>
      <c r="AC3009" s="42">
        <v>6.63</v>
      </c>
      <c r="AD3009" s="42">
        <v>6.73</v>
      </c>
      <c r="AE3009" s="42">
        <v>6.84</v>
      </c>
      <c r="AF3009" s="42">
        <v>6.94</v>
      </c>
      <c r="AG3009" s="42">
        <v>7.04</v>
      </c>
      <c r="AH3009" s="42">
        <v>7.15</v>
      </c>
      <c r="AI3009" s="42">
        <v>7.25</v>
      </c>
      <c r="AJ3009" s="42">
        <v>7.36</v>
      </c>
      <c r="AK3009" s="42">
        <v>7.46</v>
      </c>
      <c r="AL3009" s="42">
        <v>7.56</v>
      </c>
      <c r="AM3009" s="42">
        <v>7.67</v>
      </c>
      <c r="AN3009" s="42">
        <v>7.77</v>
      </c>
      <c r="AO3009" s="42">
        <v>7.87</v>
      </c>
      <c r="AP3009" s="42">
        <v>7.98</v>
      </c>
    </row>
    <row r="3010" spans="1:42" x14ac:dyDescent="0.2">
      <c r="A3010" s="41">
        <v>29.98</v>
      </c>
      <c r="B3010" s="42">
        <v>3.82</v>
      </c>
      <c r="C3010" s="42">
        <v>3.93</v>
      </c>
      <c r="D3010" s="42">
        <v>4.03</v>
      </c>
      <c r="E3010" s="42">
        <v>4.1399999999999997</v>
      </c>
      <c r="F3010" s="42">
        <v>4.24</v>
      </c>
      <c r="G3010" s="42">
        <v>4.34</v>
      </c>
      <c r="H3010" s="42">
        <v>4.45</v>
      </c>
      <c r="I3010" s="42">
        <v>4.55</v>
      </c>
      <c r="J3010" s="42">
        <v>4.66</v>
      </c>
      <c r="K3010" s="42">
        <v>4.76</v>
      </c>
      <c r="L3010" s="42">
        <v>4.8600000000000003</v>
      </c>
      <c r="M3010" s="42">
        <v>4.97</v>
      </c>
      <c r="N3010" s="42">
        <v>5.07</v>
      </c>
      <c r="O3010" s="42">
        <v>5.17</v>
      </c>
      <c r="P3010" s="42">
        <v>5.28</v>
      </c>
      <c r="Q3010" s="42">
        <v>5.38</v>
      </c>
      <c r="R3010" s="42">
        <v>5.49</v>
      </c>
      <c r="S3010" s="42">
        <v>5.59</v>
      </c>
      <c r="T3010" s="42">
        <v>5.69</v>
      </c>
      <c r="U3010" s="42">
        <v>5.8</v>
      </c>
      <c r="V3010" s="42">
        <v>5.9</v>
      </c>
      <c r="W3010" s="42">
        <v>6</v>
      </c>
      <c r="X3010" s="42">
        <v>6.11</v>
      </c>
      <c r="Y3010" s="42">
        <v>6.21</v>
      </c>
      <c r="Z3010" s="42">
        <v>6.32</v>
      </c>
      <c r="AA3010" s="42">
        <v>6.42</v>
      </c>
      <c r="AB3010" s="42">
        <v>6.52</v>
      </c>
      <c r="AC3010" s="42">
        <v>6.63</v>
      </c>
      <c r="AD3010" s="42">
        <v>6.73</v>
      </c>
      <c r="AE3010" s="42">
        <v>6.83</v>
      </c>
      <c r="AF3010" s="42">
        <v>6.94</v>
      </c>
      <c r="AG3010" s="42">
        <v>7.04</v>
      </c>
      <c r="AH3010" s="42">
        <v>7.15</v>
      </c>
      <c r="AI3010" s="42">
        <v>7.25</v>
      </c>
      <c r="AJ3010" s="42">
        <v>7.35</v>
      </c>
      <c r="AK3010" s="42">
        <v>7.46</v>
      </c>
      <c r="AL3010" s="42">
        <v>7.56</v>
      </c>
      <c r="AM3010" s="42">
        <v>7.67</v>
      </c>
      <c r="AN3010" s="42">
        <v>7.77</v>
      </c>
      <c r="AO3010" s="42">
        <v>7.87</v>
      </c>
      <c r="AP3010" s="42">
        <v>7.98</v>
      </c>
    </row>
    <row r="3011" spans="1:42" x14ac:dyDescent="0.2">
      <c r="A3011" s="41">
        <v>29.99</v>
      </c>
      <c r="B3011" s="42">
        <v>3.82</v>
      </c>
      <c r="C3011" s="42">
        <v>3.93</v>
      </c>
      <c r="D3011" s="42">
        <v>4.03</v>
      </c>
      <c r="E3011" s="42">
        <v>4.1399999999999997</v>
      </c>
      <c r="F3011" s="42">
        <v>4.24</v>
      </c>
      <c r="G3011" s="42">
        <v>4.34</v>
      </c>
      <c r="H3011" s="42">
        <v>4.45</v>
      </c>
      <c r="I3011" s="42">
        <v>4.55</v>
      </c>
      <c r="J3011" s="42">
        <v>4.6500000000000004</v>
      </c>
      <c r="K3011" s="42">
        <v>4.76</v>
      </c>
      <c r="L3011" s="42">
        <v>4.8600000000000003</v>
      </c>
      <c r="M3011" s="42">
        <v>4.97</v>
      </c>
      <c r="N3011" s="42">
        <v>5.07</v>
      </c>
      <c r="O3011" s="42">
        <v>5.17</v>
      </c>
      <c r="P3011" s="42">
        <v>5.28</v>
      </c>
      <c r="Q3011" s="42">
        <v>5.38</v>
      </c>
      <c r="R3011" s="42">
        <v>5.48</v>
      </c>
      <c r="S3011" s="42">
        <v>5.59</v>
      </c>
      <c r="T3011" s="42">
        <v>5.69</v>
      </c>
      <c r="U3011" s="42">
        <v>5.8</v>
      </c>
      <c r="V3011" s="42">
        <v>5.9</v>
      </c>
      <c r="W3011" s="42">
        <v>6</v>
      </c>
      <c r="X3011" s="42">
        <v>6.11</v>
      </c>
      <c r="Y3011" s="42">
        <v>6.21</v>
      </c>
      <c r="Z3011" s="42">
        <v>6.31</v>
      </c>
      <c r="AA3011" s="42">
        <v>6.42</v>
      </c>
      <c r="AB3011" s="42">
        <v>6.52</v>
      </c>
      <c r="AC3011" s="42">
        <v>6.63</v>
      </c>
      <c r="AD3011" s="42">
        <v>6.73</v>
      </c>
      <c r="AE3011" s="42">
        <v>6.83</v>
      </c>
      <c r="AF3011" s="42">
        <v>6.94</v>
      </c>
      <c r="AG3011" s="42">
        <v>7.04</v>
      </c>
      <c r="AH3011" s="42">
        <v>7.15</v>
      </c>
      <c r="AI3011" s="42">
        <v>7.25</v>
      </c>
      <c r="AJ3011" s="42">
        <v>7.35</v>
      </c>
      <c r="AK3011" s="42">
        <v>7.46</v>
      </c>
      <c r="AL3011" s="42">
        <v>7.56</v>
      </c>
      <c r="AM3011" s="42">
        <v>7.66</v>
      </c>
      <c r="AN3011" s="42">
        <v>7.77</v>
      </c>
      <c r="AO3011" s="42">
        <v>7.87</v>
      </c>
      <c r="AP3011" s="42">
        <v>7.98</v>
      </c>
    </row>
    <row r="3012" spans="1:42" x14ac:dyDescent="0.2">
      <c r="A3012" s="41">
        <v>30</v>
      </c>
      <c r="B3012" s="42">
        <v>3.82</v>
      </c>
      <c r="C3012" s="42">
        <v>3.93</v>
      </c>
      <c r="D3012" s="42">
        <v>4.03</v>
      </c>
      <c r="E3012" s="42">
        <v>4.13</v>
      </c>
      <c r="F3012" s="42">
        <v>4.24</v>
      </c>
      <c r="G3012" s="42">
        <v>4.34</v>
      </c>
      <c r="H3012" s="42">
        <v>4.45</v>
      </c>
      <c r="I3012" s="42">
        <v>4.55</v>
      </c>
      <c r="J3012" s="42">
        <v>4.6500000000000004</v>
      </c>
      <c r="K3012" s="42">
        <v>4.76</v>
      </c>
      <c r="L3012" s="42">
        <v>4.8600000000000003</v>
      </c>
      <c r="M3012" s="42">
        <v>4.96</v>
      </c>
      <c r="N3012" s="42">
        <v>5.07</v>
      </c>
      <c r="O3012" s="42">
        <v>5.17</v>
      </c>
      <c r="P3012" s="42">
        <v>5.28</v>
      </c>
      <c r="Q3012" s="42">
        <v>5.38</v>
      </c>
      <c r="R3012" s="42">
        <v>5.48</v>
      </c>
      <c r="S3012" s="42">
        <v>5.59</v>
      </c>
      <c r="T3012" s="42">
        <v>5.69</v>
      </c>
      <c r="U3012" s="42">
        <v>5.79</v>
      </c>
      <c r="V3012" s="42">
        <v>5.9</v>
      </c>
      <c r="W3012" s="42">
        <v>6</v>
      </c>
      <c r="X3012" s="42">
        <v>6.11</v>
      </c>
      <c r="Y3012" s="42">
        <v>6.21</v>
      </c>
      <c r="Z3012" s="42">
        <v>6.31</v>
      </c>
      <c r="AA3012" s="42">
        <v>6.42</v>
      </c>
      <c r="AB3012" s="42">
        <v>6.52</v>
      </c>
      <c r="AC3012" s="42">
        <v>6.63</v>
      </c>
      <c r="AD3012" s="42">
        <v>6.73</v>
      </c>
      <c r="AE3012" s="42">
        <v>6.83</v>
      </c>
      <c r="AF3012" s="42">
        <v>6.94</v>
      </c>
      <c r="AG3012" s="42">
        <v>7.04</v>
      </c>
      <c r="AH3012" s="42">
        <v>7.14</v>
      </c>
      <c r="AI3012" s="42">
        <v>7.25</v>
      </c>
      <c r="AJ3012" s="42">
        <v>7.35</v>
      </c>
      <c r="AK3012" s="42">
        <v>7.46</v>
      </c>
      <c r="AL3012" s="42">
        <v>7.56</v>
      </c>
      <c r="AM3012" s="42">
        <v>7.66</v>
      </c>
      <c r="AN3012" s="42">
        <v>7.77</v>
      </c>
      <c r="AO3012" s="42">
        <v>7.87</v>
      </c>
      <c r="AP3012" s="42">
        <v>7.97</v>
      </c>
    </row>
    <row r="3013" spans="1:42" x14ac:dyDescent="0.2">
      <c r="A3013" s="41">
        <v>30.01</v>
      </c>
      <c r="B3013" s="42">
        <v>3.82</v>
      </c>
      <c r="C3013" s="42">
        <v>3.93</v>
      </c>
      <c r="D3013" s="42">
        <v>4.03</v>
      </c>
      <c r="E3013" s="42">
        <v>4.13</v>
      </c>
      <c r="F3013" s="42">
        <v>4.24</v>
      </c>
      <c r="G3013" s="42">
        <v>4.34</v>
      </c>
      <c r="H3013" s="42">
        <v>4.4400000000000004</v>
      </c>
      <c r="I3013" s="42">
        <v>4.55</v>
      </c>
      <c r="J3013" s="42">
        <v>4.6500000000000004</v>
      </c>
      <c r="K3013" s="42">
        <v>4.76</v>
      </c>
      <c r="L3013" s="42">
        <v>4.8600000000000003</v>
      </c>
      <c r="M3013" s="42">
        <v>4.96</v>
      </c>
      <c r="N3013" s="42">
        <v>5.07</v>
      </c>
      <c r="O3013" s="42">
        <v>5.17</v>
      </c>
      <c r="P3013" s="42">
        <v>5.28</v>
      </c>
      <c r="Q3013" s="42">
        <v>5.38</v>
      </c>
      <c r="R3013" s="42">
        <v>5.48</v>
      </c>
      <c r="S3013" s="42">
        <v>5.59</v>
      </c>
      <c r="T3013" s="42">
        <v>5.69</v>
      </c>
      <c r="U3013" s="42">
        <v>5.79</v>
      </c>
      <c r="V3013" s="42">
        <v>5.9</v>
      </c>
      <c r="W3013" s="42">
        <v>6</v>
      </c>
      <c r="X3013" s="42">
        <v>6.11</v>
      </c>
      <c r="Y3013" s="42">
        <v>6.21</v>
      </c>
      <c r="Z3013" s="42">
        <v>6.31</v>
      </c>
      <c r="AA3013" s="42">
        <v>6.42</v>
      </c>
      <c r="AB3013" s="42">
        <v>6.52</v>
      </c>
      <c r="AC3013" s="42">
        <v>6.62</v>
      </c>
      <c r="AD3013" s="42">
        <v>6.73</v>
      </c>
      <c r="AE3013" s="42">
        <v>6.83</v>
      </c>
      <c r="AF3013" s="42">
        <v>6.94</v>
      </c>
      <c r="AG3013" s="42">
        <v>7.04</v>
      </c>
      <c r="AH3013" s="42">
        <v>7.14</v>
      </c>
      <c r="AI3013" s="42">
        <v>7.25</v>
      </c>
      <c r="AJ3013" s="42">
        <v>7.35</v>
      </c>
      <c r="AK3013" s="42">
        <v>7.45</v>
      </c>
      <c r="AL3013" s="42">
        <v>7.56</v>
      </c>
      <c r="AM3013" s="42">
        <v>7.66</v>
      </c>
      <c r="AN3013" s="42">
        <v>7.76</v>
      </c>
      <c r="AO3013" s="42">
        <v>7.87</v>
      </c>
      <c r="AP3013" s="42">
        <v>7.97</v>
      </c>
    </row>
    <row r="3014" spans="1:42" x14ac:dyDescent="0.2">
      <c r="A3014" s="41">
        <v>30.02</v>
      </c>
      <c r="B3014" s="42">
        <v>3.82</v>
      </c>
      <c r="C3014" s="42">
        <v>3.93</v>
      </c>
      <c r="D3014" s="42">
        <v>4.03</v>
      </c>
      <c r="E3014" s="42">
        <v>4.13</v>
      </c>
      <c r="F3014" s="42">
        <v>4.24</v>
      </c>
      <c r="G3014" s="42">
        <v>4.34</v>
      </c>
      <c r="H3014" s="42">
        <v>4.4400000000000004</v>
      </c>
      <c r="I3014" s="42">
        <v>4.55</v>
      </c>
      <c r="J3014" s="42">
        <v>4.6500000000000004</v>
      </c>
      <c r="K3014" s="42">
        <v>4.76</v>
      </c>
      <c r="L3014" s="42">
        <v>4.8600000000000003</v>
      </c>
      <c r="M3014" s="42">
        <v>4.96</v>
      </c>
      <c r="N3014" s="42">
        <v>5.07</v>
      </c>
      <c r="O3014" s="42">
        <v>5.17</v>
      </c>
      <c r="P3014" s="42">
        <v>5.27</v>
      </c>
      <c r="Q3014" s="42">
        <v>5.38</v>
      </c>
      <c r="R3014" s="42">
        <v>5.48</v>
      </c>
      <c r="S3014" s="42">
        <v>5.59</v>
      </c>
      <c r="T3014" s="42">
        <v>5.69</v>
      </c>
      <c r="U3014" s="42">
        <v>5.79</v>
      </c>
      <c r="V3014" s="42">
        <v>5.9</v>
      </c>
      <c r="W3014" s="42">
        <v>6</v>
      </c>
      <c r="X3014" s="42">
        <v>6.1</v>
      </c>
      <c r="Y3014" s="42">
        <v>6.21</v>
      </c>
      <c r="Z3014" s="42">
        <v>6.31</v>
      </c>
      <c r="AA3014" s="42">
        <v>6.42</v>
      </c>
      <c r="AB3014" s="42">
        <v>6.52</v>
      </c>
      <c r="AC3014" s="42">
        <v>6.62</v>
      </c>
      <c r="AD3014" s="42">
        <v>6.73</v>
      </c>
      <c r="AE3014" s="42">
        <v>6.83</v>
      </c>
      <c r="AF3014" s="42">
        <v>6.93</v>
      </c>
      <c r="AG3014" s="42">
        <v>7.04</v>
      </c>
      <c r="AH3014" s="42">
        <v>7.14</v>
      </c>
      <c r="AI3014" s="42">
        <v>7.25</v>
      </c>
      <c r="AJ3014" s="42">
        <v>7.35</v>
      </c>
      <c r="AK3014" s="42">
        <v>7.45</v>
      </c>
      <c r="AL3014" s="42">
        <v>7.56</v>
      </c>
      <c r="AM3014" s="42">
        <v>7.66</v>
      </c>
      <c r="AN3014" s="42">
        <v>7.76</v>
      </c>
      <c r="AO3014" s="42">
        <v>7.87</v>
      </c>
      <c r="AP3014" s="42">
        <v>7.97</v>
      </c>
    </row>
    <row r="3015" spans="1:42" x14ac:dyDescent="0.2">
      <c r="A3015" s="41">
        <v>30.03</v>
      </c>
      <c r="B3015" s="42">
        <v>3.82</v>
      </c>
      <c r="C3015" s="42">
        <v>3.92</v>
      </c>
      <c r="D3015" s="42">
        <v>4.03</v>
      </c>
      <c r="E3015" s="42">
        <v>4.13</v>
      </c>
      <c r="F3015" s="42">
        <v>4.24</v>
      </c>
      <c r="G3015" s="42">
        <v>4.34</v>
      </c>
      <c r="H3015" s="42">
        <v>4.4400000000000004</v>
      </c>
      <c r="I3015" s="42">
        <v>4.55</v>
      </c>
      <c r="J3015" s="42">
        <v>4.6500000000000004</v>
      </c>
      <c r="K3015" s="42">
        <v>4.75</v>
      </c>
      <c r="L3015" s="42">
        <v>4.8600000000000003</v>
      </c>
      <c r="M3015" s="42">
        <v>4.96</v>
      </c>
      <c r="N3015" s="42">
        <v>5.07</v>
      </c>
      <c r="O3015" s="42">
        <v>5.17</v>
      </c>
      <c r="P3015" s="42">
        <v>5.27</v>
      </c>
      <c r="Q3015" s="42">
        <v>5.38</v>
      </c>
      <c r="R3015" s="42">
        <v>5.48</v>
      </c>
      <c r="S3015" s="42">
        <v>5.58</v>
      </c>
      <c r="T3015" s="42">
        <v>5.69</v>
      </c>
      <c r="U3015" s="42">
        <v>5.79</v>
      </c>
      <c r="V3015" s="42">
        <v>5.9</v>
      </c>
      <c r="W3015" s="42">
        <v>6</v>
      </c>
      <c r="X3015" s="42">
        <v>6.1</v>
      </c>
      <c r="Y3015" s="42">
        <v>6.21</v>
      </c>
      <c r="Z3015" s="42">
        <v>6.31</v>
      </c>
      <c r="AA3015" s="42">
        <v>6.41</v>
      </c>
      <c r="AB3015" s="42">
        <v>6.52</v>
      </c>
      <c r="AC3015" s="42">
        <v>6.62</v>
      </c>
      <c r="AD3015" s="42">
        <v>6.73</v>
      </c>
      <c r="AE3015" s="42">
        <v>6.83</v>
      </c>
      <c r="AF3015" s="42">
        <v>6.93</v>
      </c>
      <c r="AG3015" s="42">
        <v>7.04</v>
      </c>
      <c r="AH3015" s="42">
        <v>7.14</v>
      </c>
      <c r="AI3015" s="42">
        <v>7.24</v>
      </c>
      <c r="AJ3015" s="42">
        <v>7.35</v>
      </c>
      <c r="AK3015" s="42">
        <v>7.45</v>
      </c>
      <c r="AL3015" s="42">
        <v>7.55</v>
      </c>
      <c r="AM3015" s="42">
        <v>7.66</v>
      </c>
      <c r="AN3015" s="42">
        <v>7.76</v>
      </c>
      <c r="AO3015" s="42">
        <v>7.87</v>
      </c>
      <c r="AP3015" s="42">
        <v>7.97</v>
      </c>
    </row>
    <row r="3016" spans="1:42" x14ac:dyDescent="0.2">
      <c r="A3016" s="41">
        <v>30.04</v>
      </c>
      <c r="B3016" s="42">
        <v>3.82</v>
      </c>
      <c r="C3016" s="42">
        <v>3.92</v>
      </c>
      <c r="D3016" s="42">
        <v>4.03</v>
      </c>
      <c r="E3016" s="42">
        <v>4.13</v>
      </c>
      <c r="F3016" s="42">
        <v>4.2300000000000004</v>
      </c>
      <c r="G3016" s="42">
        <v>4.34</v>
      </c>
      <c r="H3016" s="42">
        <v>4.4400000000000004</v>
      </c>
      <c r="I3016" s="42">
        <v>4.55</v>
      </c>
      <c r="J3016" s="42">
        <v>4.6500000000000004</v>
      </c>
      <c r="K3016" s="42">
        <v>4.75</v>
      </c>
      <c r="L3016" s="42">
        <v>4.8600000000000003</v>
      </c>
      <c r="M3016" s="42">
        <v>4.96</v>
      </c>
      <c r="N3016" s="42">
        <v>5.0599999999999996</v>
      </c>
      <c r="O3016" s="42">
        <v>5.17</v>
      </c>
      <c r="P3016" s="42">
        <v>5.27</v>
      </c>
      <c r="Q3016" s="42">
        <v>5.38</v>
      </c>
      <c r="R3016" s="42">
        <v>5.48</v>
      </c>
      <c r="S3016" s="42">
        <v>5.58</v>
      </c>
      <c r="T3016" s="42">
        <v>5.69</v>
      </c>
      <c r="U3016" s="42">
        <v>5.79</v>
      </c>
      <c r="V3016" s="42">
        <v>5.89</v>
      </c>
      <c r="W3016" s="42">
        <v>6</v>
      </c>
      <c r="X3016" s="42">
        <v>6.1</v>
      </c>
      <c r="Y3016" s="42">
        <v>6.21</v>
      </c>
      <c r="Z3016" s="42">
        <v>6.31</v>
      </c>
      <c r="AA3016" s="42">
        <v>6.41</v>
      </c>
      <c r="AB3016" s="42">
        <v>6.52</v>
      </c>
      <c r="AC3016" s="42">
        <v>6.62</v>
      </c>
      <c r="AD3016" s="42">
        <v>6.72</v>
      </c>
      <c r="AE3016" s="42">
        <v>6.83</v>
      </c>
      <c r="AF3016" s="42">
        <v>6.93</v>
      </c>
      <c r="AG3016" s="42">
        <v>7.04</v>
      </c>
      <c r="AH3016" s="42">
        <v>7.14</v>
      </c>
      <c r="AI3016" s="42">
        <v>7.24</v>
      </c>
      <c r="AJ3016" s="42">
        <v>7.35</v>
      </c>
      <c r="AK3016" s="42">
        <v>7.45</v>
      </c>
      <c r="AL3016" s="42">
        <v>7.55</v>
      </c>
      <c r="AM3016" s="42">
        <v>7.66</v>
      </c>
      <c r="AN3016" s="42">
        <v>7.76</v>
      </c>
      <c r="AO3016" s="42">
        <v>7.86</v>
      </c>
      <c r="AP3016" s="42">
        <v>7.97</v>
      </c>
    </row>
    <row r="3017" spans="1:42" x14ac:dyDescent="0.2">
      <c r="A3017" s="41">
        <v>30.05</v>
      </c>
      <c r="B3017" s="42">
        <v>3.82</v>
      </c>
      <c r="C3017" s="42">
        <v>3.92</v>
      </c>
      <c r="D3017" s="42">
        <v>4.03</v>
      </c>
      <c r="E3017" s="42">
        <v>4.13</v>
      </c>
      <c r="F3017" s="42">
        <v>4.2300000000000004</v>
      </c>
      <c r="G3017" s="42">
        <v>4.34</v>
      </c>
      <c r="H3017" s="42">
        <v>4.4400000000000004</v>
      </c>
      <c r="I3017" s="42">
        <v>4.55</v>
      </c>
      <c r="J3017" s="42">
        <v>4.6500000000000004</v>
      </c>
      <c r="K3017" s="42">
        <v>4.75</v>
      </c>
      <c r="L3017" s="42">
        <v>4.8600000000000003</v>
      </c>
      <c r="M3017" s="42">
        <v>4.96</v>
      </c>
      <c r="N3017" s="42">
        <v>5.0599999999999996</v>
      </c>
      <c r="O3017" s="42">
        <v>5.17</v>
      </c>
      <c r="P3017" s="42">
        <v>5.27</v>
      </c>
      <c r="Q3017" s="42">
        <v>5.37</v>
      </c>
      <c r="R3017" s="42">
        <v>5.48</v>
      </c>
      <c r="S3017" s="42">
        <v>5.58</v>
      </c>
      <c r="T3017" s="42">
        <v>5.69</v>
      </c>
      <c r="U3017" s="42">
        <v>5.79</v>
      </c>
      <c r="V3017" s="42">
        <v>5.89</v>
      </c>
      <c r="W3017" s="42">
        <v>6</v>
      </c>
      <c r="X3017" s="42">
        <v>6.1</v>
      </c>
      <c r="Y3017" s="42">
        <v>6.2</v>
      </c>
      <c r="Z3017" s="42">
        <v>6.31</v>
      </c>
      <c r="AA3017" s="42">
        <v>6.41</v>
      </c>
      <c r="AB3017" s="42">
        <v>6.52</v>
      </c>
      <c r="AC3017" s="42">
        <v>6.62</v>
      </c>
      <c r="AD3017" s="42">
        <v>6.72</v>
      </c>
      <c r="AE3017" s="42">
        <v>6.83</v>
      </c>
      <c r="AF3017" s="42">
        <v>6.93</v>
      </c>
      <c r="AG3017" s="42">
        <v>7.03</v>
      </c>
      <c r="AH3017" s="42">
        <v>7.14</v>
      </c>
      <c r="AI3017" s="42">
        <v>7.24</v>
      </c>
      <c r="AJ3017" s="42">
        <v>7.34</v>
      </c>
      <c r="AK3017" s="42">
        <v>7.45</v>
      </c>
      <c r="AL3017" s="42">
        <v>7.55</v>
      </c>
      <c r="AM3017" s="42">
        <v>7.66</v>
      </c>
      <c r="AN3017" s="42">
        <v>7.76</v>
      </c>
      <c r="AO3017" s="42">
        <v>7.86</v>
      </c>
      <c r="AP3017" s="42">
        <v>7.97</v>
      </c>
    </row>
    <row r="3018" spans="1:42" x14ac:dyDescent="0.2">
      <c r="A3018" s="41">
        <v>30.06</v>
      </c>
      <c r="B3018" s="42">
        <v>3.82</v>
      </c>
      <c r="C3018" s="42">
        <v>3.92</v>
      </c>
      <c r="D3018" s="42">
        <v>4.03</v>
      </c>
      <c r="E3018" s="42">
        <v>4.13</v>
      </c>
      <c r="F3018" s="42">
        <v>4.2300000000000004</v>
      </c>
      <c r="G3018" s="42">
        <v>4.34</v>
      </c>
      <c r="H3018" s="42">
        <v>4.4400000000000004</v>
      </c>
      <c r="I3018" s="42">
        <v>4.54</v>
      </c>
      <c r="J3018" s="42">
        <v>4.6500000000000004</v>
      </c>
      <c r="K3018" s="42">
        <v>4.75</v>
      </c>
      <c r="L3018" s="42">
        <v>4.8600000000000003</v>
      </c>
      <c r="M3018" s="42">
        <v>4.96</v>
      </c>
      <c r="N3018" s="42">
        <v>5.0599999999999996</v>
      </c>
      <c r="O3018" s="42">
        <v>5.17</v>
      </c>
      <c r="P3018" s="42">
        <v>5.27</v>
      </c>
      <c r="Q3018" s="42">
        <v>5.37</v>
      </c>
      <c r="R3018" s="42">
        <v>5.48</v>
      </c>
      <c r="S3018" s="42">
        <v>5.58</v>
      </c>
      <c r="T3018" s="42">
        <v>5.68</v>
      </c>
      <c r="U3018" s="42">
        <v>5.79</v>
      </c>
      <c r="V3018" s="42">
        <v>5.89</v>
      </c>
      <c r="W3018" s="42">
        <v>6</v>
      </c>
      <c r="X3018" s="42">
        <v>6.1</v>
      </c>
      <c r="Y3018" s="42">
        <v>6.2</v>
      </c>
      <c r="Z3018" s="42">
        <v>6.31</v>
      </c>
      <c r="AA3018" s="42">
        <v>6.41</v>
      </c>
      <c r="AB3018" s="42">
        <v>6.51</v>
      </c>
      <c r="AC3018" s="42">
        <v>6.62</v>
      </c>
      <c r="AD3018" s="42">
        <v>6.72</v>
      </c>
      <c r="AE3018" s="42">
        <v>6.83</v>
      </c>
      <c r="AF3018" s="42">
        <v>6.93</v>
      </c>
      <c r="AG3018" s="42">
        <v>7.03</v>
      </c>
      <c r="AH3018" s="42">
        <v>7.14</v>
      </c>
      <c r="AI3018" s="42">
        <v>7.24</v>
      </c>
      <c r="AJ3018" s="42">
        <v>7.34</v>
      </c>
      <c r="AK3018" s="42">
        <v>7.45</v>
      </c>
      <c r="AL3018" s="42">
        <v>7.55</v>
      </c>
      <c r="AM3018" s="42">
        <v>7.65</v>
      </c>
      <c r="AN3018" s="42">
        <v>7.76</v>
      </c>
      <c r="AO3018" s="42">
        <v>7.86</v>
      </c>
      <c r="AP3018" s="42">
        <v>7.97</v>
      </c>
    </row>
    <row r="3019" spans="1:42" x14ac:dyDescent="0.2">
      <c r="A3019" s="41">
        <v>30.07</v>
      </c>
      <c r="B3019" s="42">
        <v>3.82</v>
      </c>
      <c r="C3019" s="42">
        <v>3.92</v>
      </c>
      <c r="D3019" s="42">
        <v>4.03</v>
      </c>
      <c r="E3019" s="42">
        <v>4.13</v>
      </c>
      <c r="F3019" s="42">
        <v>4.2300000000000004</v>
      </c>
      <c r="G3019" s="42">
        <v>4.34</v>
      </c>
      <c r="H3019" s="42">
        <v>4.4400000000000004</v>
      </c>
      <c r="I3019" s="42">
        <v>4.54</v>
      </c>
      <c r="J3019" s="42">
        <v>4.6500000000000004</v>
      </c>
      <c r="K3019" s="42">
        <v>4.75</v>
      </c>
      <c r="L3019" s="42">
        <v>4.8499999999999996</v>
      </c>
      <c r="M3019" s="42">
        <v>4.96</v>
      </c>
      <c r="N3019" s="42">
        <v>5.0599999999999996</v>
      </c>
      <c r="O3019" s="42">
        <v>5.17</v>
      </c>
      <c r="P3019" s="42">
        <v>5.27</v>
      </c>
      <c r="Q3019" s="42">
        <v>5.37</v>
      </c>
      <c r="R3019" s="42">
        <v>5.48</v>
      </c>
      <c r="S3019" s="42">
        <v>5.58</v>
      </c>
      <c r="T3019" s="42">
        <v>5.68</v>
      </c>
      <c r="U3019" s="42">
        <v>5.79</v>
      </c>
      <c r="V3019" s="42">
        <v>5.89</v>
      </c>
      <c r="W3019" s="42">
        <v>5.99</v>
      </c>
      <c r="X3019" s="42">
        <v>6.1</v>
      </c>
      <c r="Y3019" s="42">
        <v>6.2</v>
      </c>
      <c r="Z3019" s="42">
        <v>6.31</v>
      </c>
      <c r="AA3019" s="42">
        <v>6.41</v>
      </c>
      <c r="AB3019" s="42">
        <v>6.51</v>
      </c>
      <c r="AC3019" s="42">
        <v>6.62</v>
      </c>
      <c r="AD3019" s="42">
        <v>6.72</v>
      </c>
      <c r="AE3019" s="42">
        <v>6.82</v>
      </c>
      <c r="AF3019" s="42">
        <v>6.93</v>
      </c>
      <c r="AG3019" s="42">
        <v>7.03</v>
      </c>
      <c r="AH3019" s="42">
        <v>7.14</v>
      </c>
      <c r="AI3019" s="42">
        <v>7.24</v>
      </c>
      <c r="AJ3019" s="42">
        <v>7.34</v>
      </c>
      <c r="AK3019" s="42">
        <v>7.45</v>
      </c>
      <c r="AL3019" s="42">
        <v>7.55</v>
      </c>
      <c r="AM3019" s="42">
        <v>7.65</v>
      </c>
      <c r="AN3019" s="42">
        <v>7.76</v>
      </c>
      <c r="AO3019" s="42">
        <v>7.86</v>
      </c>
      <c r="AP3019" s="42">
        <v>7.96</v>
      </c>
    </row>
    <row r="3020" spans="1:42" x14ac:dyDescent="0.2">
      <c r="A3020" s="41">
        <v>30.08</v>
      </c>
      <c r="B3020" s="42">
        <v>3.82</v>
      </c>
      <c r="C3020" s="42">
        <v>3.92</v>
      </c>
      <c r="D3020" s="42">
        <v>4.0199999999999996</v>
      </c>
      <c r="E3020" s="42">
        <v>4.13</v>
      </c>
      <c r="F3020" s="42">
        <v>4.2300000000000004</v>
      </c>
      <c r="G3020" s="42">
        <v>4.34</v>
      </c>
      <c r="H3020" s="42">
        <v>4.4400000000000004</v>
      </c>
      <c r="I3020" s="42">
        <v>4.54</v>
      </c>
      <c r="J3020" s="42">
        <v>4.6500000000000004</v>
      </c>
      <c r="K3020" s="42">
        <v>4.75</v>
      </c>
      <c r="L3020" s="42">
        <v>4.8499999999999996</v>
      </c>
      <c r="M3020" s="42">
        <v>4.96</v>
      </c>
      <c r="N3020" s="42">
        <v>5.0599999999999996</v>
      </c>
      <c r="O3020" s="42">
        <v>5.16</v>
      </c>
      <c r="P3020" s="42">
        <v>5.27</v>
      </c>
      <c r="Q3020" s="42">
        <v>5.37</v>
      </c>
      <c r="R3020" s="42">
        <v>5.48</v>
      </c>
      <c r="S3020" s="42">
        <v>5.58</v>
      </c>
      <c r="T3020" s="42">
        <v>5.68</v>
      </c>
      <c r="U3020" s="42">
        <v>5.79</v>
      </c>
      <c r="V3020" s="42">
        <v>5.89</v>
      </c>
      <c r="W3020" s="42">
        <v>5.99</v>
      </c>
      <c r="X3020" s="42">
        <v>6.1</v>
      </c>
      <c r="Y3020" s="42">
        <v>6.2</v>
      </c>
      <c r="Z3020" s="42">
        <v>6.3</v>
      </c>
      <c r="AA3020" s="42">
        <v>6.41</v>
      </c>
      <c r="AB3020" s="42">
        <v>6.51</v>
      </c>
      <c r="AC3020" s="42">
        <v>6.62</v>
      </c>
      <c r="AD3020" s="42">
        <v>6.72</v>
      </c>
      <c r="AE3020" s="42">
        <v>6.82</v>
      </c>
      <c r="AF3020" s="42">
        <v>6.93</v>
      </c>
      <c r="AG3020" s="42">
        <v>7.03</v>
      </c>
      <c r="AH3020" s="42">
        <v>7.13</v>
      </c>
      <c r="AI3020" s="42">
        <v>7.24</v>
      </c>
      <c r="AJ3020" s="42">
        <v>7.34</v>
      </c>
      <c r="AK3020" s="42">
        <v>7.44</v>
      </c>
      <c r="AL3020" s="42">
        <v>7.55</v>
      </c>
      <c r="AM3020" s="42">
        <v>7.65</v>
      </c>
      <c r="AN3020" s="42">
        <v>7.76</v>
      </c>
      <c r="AO3020" s="42">
        <v>7.86</v>
      </c>
      <c r="AP3020" s="42">
        <v>7.96</v>
      </c>
    </row>
    <row r="3021" spans="1:42" x14ac:dyDescent="0.2">
      <c r="A3021" s="41">
        <v>30.09</v>
      </c>
      <c r="B3021" s="42">
        <v>3.82</v>
      </c>
      <c r="C3021" s="42">
        <v>3.92</v>
      </c>
      <c r="D3021" s="42">
        <v>4.0199999999999996</v>
      </c>
      <c r="E3021" s="42">
        <v>4.13</v>
      </c>
      <c r="F3021" s="42">
        <v>4.2300000000000004</v>
      </c>
      <c r="G3021" s="42">
        <v>4.33</v>
      </c>
      <c r="H3021" s="42">
        <v>4.4400000000000004</v>
      </c>
      <c r="I3021" s="42">
        <v>4.54</v>
      </c>
      <c r="J3021" s="42">
        <v>4.6500000000000004</v>
      </c>
      <c r="K3021" s="42">
        <v>4.75</v>
      </c>
      <c r="L3021" s="42">
        <v>4.8499999999999996</v>
      </c>
      <c r="M3021" s="42">
        <v>4.96</v>
      </c>
      <c r="N3021" s="42">
        <v>5.0599999999999996</v>
      </c>
      <c r="O3021" s="42">
        <v>5.16</v>
      </c>
      <c r="P3021" s="42">
        <v>5.27</v>
      </c>
      <c r="Q3021" s="42">
        <v>5.37</v>
      </c>
      <c r="R3021" s="42">
        <v>5.47</v>
      </c>
      <c r="S3021" s="42">
        <v>5.58</v>
      </c>
      <c r="T3021" s="42">
        <v>5.68</v>
      </c>
      <c r="U3021" s="42">
        <v>5.79</v>
      </c>
      <c r="V3021" s="42">
        <v>5.89</v>
      </c>
      <c r="W3021" s="42">
        <v>5.99</v>
      </c>
      <c r="X3021" s="42">
        <v>6.1</v>
      </c>
      <c r="Y3021" s="42">
        <v>6.2</v>
      </c>
      <c r="Z3021" s="42">
        <v>6.3</v>
      </c>
      <c r="AA3021" s="42">
        <v>6.41</v>
      </c>
      <c r="AB3021" s="42">
        <v>6.51</v>
      </c>
      <c r="AC3021" s="42">
        <v>6.61</v>
      </c>
      <c r="AD3021" s="42">
        <v>6.72</v>
      </c>
      <c r="AE3021" s="42">
        <v>6.82</v>
      </c>
      <c r="AF3021" s="42">
        <v>6.93</v>
      </c>
      <c r="AG3021" s="42">
        <v>7.03</v>
      </c>
      <c r="AH3021" s="42">
        <v>7.13</v>
      </c>
      <c r="AI3021" s="42">
        <v>7.24</v>
      </c>
      <c r="AJ3021" s="42">
        <v>7.34</v>
      </c>
      <c r="AK3021" s="42">
        <v>7.44</v>
      </c>
      <c r="AL3021" s="42">
        <v>7.55</v>
      </c>
      <c r="AM3021" s="42">
        <v>7.65</v>
      </c>
      <c r="AN3021" s="42">
        <v>7.75</v>
      </c>
      <c r="AO3021" s="42">
        <v>7.86</v>
      </c>
      <c r="AP3021" s="42">
        <v>7.96</v>
      </c>
    </row>
    <row r="3022" spans="1:42" x14ac:dyDescent="0.2">
      <c r="A3022" s="41">
        <v>30.1</v>
      </c>
      <c r="B3022" s="42">
        <v>3.82</v>
      </c>
      <c r="C3022" s="42">
        <v>3.92</v>
      </c>
      <c r="D3022" s="42">
        <v>4.0199999999999996</v>
      </c>
      <c r="E3022" s="42">
        <v>4.13</v>
      </c>
      <c r="F3022" s="42">
        <v>4.2300000000000004</v>
      </c>
      <c r="G3022" s="42">
        <v>4.33</v>
      </c>
      <c r="H3022" s="42">
        <v>4.4400000000000004</v>
      </c>
      <c r="I3022" s="42">
        <v>4.54</v>
      </c>
      <c r="J3022" s="42">
        <v>4.6399999999999997</v>
      </c>
      <c r="K3022" s="42">
        <v>4.75</v>
      </c>
      <c r="L3022" s="42">
        <v>4.8499999999999996</v>
      </c>
      <c r="M3022" s="42">
        <v>4.96</v>
      </c>
      <c r="N3022" s="42">
        <v>5.0599999999999996</v>
      </c>
      <c r="O3022" s="42">
        <v>5.16</v>
      </c>
      <c r="P3022" s="42">
        <v>5.27</v>
      </c>
      <c r="Q3022" s="42">
        <v>5.37</v>
      </c>
      <c r="R3022" s="42">
        <v>5.47</v>
      </c>
      <c r="S3022" s="42">
        <v>5.58</v>
      </c>
      <c r="T3022" s="42">
        <v>5.68</v>
      </c>
      <c r="U3022" s="42">
        <v>5.78</v>
      </c>
      <c r="V3022" s="42">
        <v>5.89</v>
      </c>
      <c r="W3022" s="42">
        <v>5.99</v>
      </c>
      <c r="X3022" s="42">
        <v>6.1</v>
      </c>
      <c r="Y3022" s="42">
        <v>6.2</v>
      </c>
      <c r="Z3022" s="42">
        <v>6.3</v>
      </c>
      <c r="AA3022" s="42">
        <v>6.41</v>
      </c>
      <c r="AB3022" s="42">
        <v>6.51</v>
      </c>
      <c r="AC3022" s="42">
        <v>6.61</v>
      </c>
      <c r="AD3022" s="42">
        <v>6.72</v>
      </c>
      <c r="AE3022" s="42">
        <v>6.82</v>
      </c>
      <c r="AF3022" s="42">
        <v>6.92</v>
      </c>
      <c r="AG3022" s="42">
        <v>7.03</v>
      </c>
      <c r="AH3022" s="42">
        <v>7.13</v>
      </c>
      <c r="AI3022" s="42">
        <v>7.23</v>
      </c>
      <c r="AJ3022" s="42">
        <v>7.34</v>
      </c>
      <c r="AK3022" s="42">
        <v>7.44</v>
      </c>
      <c r="AL3022" s="42">
        <v>7.55</v>
      </c>
      <c r="AM3022" s="42">
        <v>7.65</v>
      </c>
      <c r="AN3022" s="42">
        <v>7.75</v>
      </c>
      <c r="AO3022" s="42">
        <v>7.86</v>
      </c>
      <c r="AP3022" s="42">
        <v>7.96</v>
      </c>
    </row>
    <row r="3023" spans="1:42" x14ac:dyDescent="0.2">
      <c r="A3023" s="41">
        <v>30.11</v>
      </c>
      <c r="B3023" s="42">
        <v>3.81</v>
      </c>
      <c r="C3023" s="42">
        <v>3.92</v>
      </c>
      <c r="D3023" s="42">
        <v>4.0199999999999996</v>
      </c>
      <c r="E3023" s="42">
        <v>4.13</v>
      </c>
      <c r="F3023" s="42">
        <v>4.2300000000000004</v>
      </c>
      <c r="G3023" s="42">
        <v>4.33</v>
      </c>
      <c r="H3023" s="42">
        <v>4.4400000000000004</v>
      </c>
      <c r="I3023" s="42">
        <v>4.54</v>
      </c>
      <c r="J3023" s="42">
        <v>4.6399999999999997</v>
      </c>
      <c r="K3023" s="42">
        <v>4.75</v>
      </c>
      <c r="L3023" s="42">
        <v>4.8499999999999996</v>
      </c>
      <c r="M3023" s="42">
        <v>4.95</v>
      </c>
      <c r="N3023" s="42">
        <v>5.0599999999999996</v>
      </c>
      <c r="O3023" s="42">
        <v>5.16</v>
      </c>
      <c r="P3023" s="42">
        <v>5.27</v>
      </c>
      <c r="Q3023" s="42">
        <v>5.37</v>
      </c>
      <c r="R3023" s="42">
        <v>5.47</v>
      </c>
      <c r="S3023" s="42">
        <v>5.58</v>
      </c>
      <c r="T3023" s="42">
        <v>5.68</v>
      </c>
      <c r="U3023" s="42">
        <v>5.78</v>
      </c>
      <c r="V3023" s="42">
        <v>5.89</v>
      </c>
      <c r="W3023" s="42">
        <v>5.99</v>
      </c>
      <c r="X3023" s="42">
        <v>6.09</v>
      </c>
      <c r="Y3023" s="42">
        <v>6.2</v>
      </c>
      <c r="Z3023" s="42">
        <v>6.3</v>
      </c>
      <c r="AA3023" s="42">
        <v>6.41</v>
      </c>
      <c r="AB3023" s="42">
        <v>6.51</v>
      </c>
      <c r="AC3023" s="42">
        <v>6.61</v>
      </c>
      <c r="AD3023" s="42">
        <v>6.72</v>
      </c>
      <c r="AE3023" s="42">
        <v>6.82</v>
      </c>
      <c r="AF3023" s="42">
        <v>6.92</v>
      </c>
      <c r="AG3023" s="42">
        <v>7.03</v>
      </c>
      <c r="AH3023" s="42">
        <v>7.13</v>
      </c>
      <c r="AI3023" s="42">
        <v>7.23</v>
      </c>
      <c r="AJ3023" s="42">
        <v>7.34</v>
      </c>
      <c r="AK3023" s="42">
        <v>7.44</v>
      </c>
      <c r="AL3023" s="42">
        <v>7.54</v>
      </c>
      <c r="AM3023" s="42">
        <v>7.65</v>
      </c>
      <c r="AN3023" s="42">
        <v>7.75</v>
      </c>
      <c r="AO3023" s="42">
        <v>7.86</v>
      </c>
      <c r="AP3023" s="42">
        <v>7.96</v>
      </c>
    </row>
    <row r="3024" spans="1:42" x14ac:dyDescent="0.2">
      <c r="A3024" s="41">
        <v>30.12</v>
      </c>
      <c r="B3024" s="42">
        <v>3.81</v>
      </c>
      <c r="C3024" s="42">
        <v>3.92</v>
      </c>
      <c r="D3024" s="42">
        <v>4.0199999999999996</v>
      </c>
      <c r="E3024" s="42">
        <v>4.12</v>
      </c>
      <c r="F3024" s="42">
        <v>4.2300000000000004</v>
      </c>
      <c r="G3024" s="42">
        <v>4.33</v>
      </c>
      <c r="H3024" s="42">
        <v>4.4400000000000004</v>
      </c>
      <c r="I3024" s="42">
        <v>4.54</v>
      </c>
      <c r="J3024" s="42">
        <v>4.6399999999999997</v>
      </c>
      <c r="K3024" s="42">
        <v>4.75</v>
      </c>
      <c r="L3024" s="42">
        <v>4.8499999999999996</v>
      </c>
      <c r="M3024" s="42">
        <v>4.95</v>
      </c>
      <c r="N3024" s="42">
        <v>5.0599999999999996</v>
      </c>
      <c r="O3024" s="42">
        <v>5.16</v>
      </c>
      <c r="P3024" s="42">
        <v>5.26</v>
      </c>
      <c r="Q3024" s="42">
        <v>5.37</v>
      </c>
      <c r="R3024" s="42">
        <v>5.47</v>
      </c>
      <c r="S3024" s="42">
        <v>5.58</v>
      </c>
      <c r="T3024" s="42">
        <v>5.68</v>
      </c>
      <c r="U3024" s="42">
        <v>5.78</v>
      </c>
      <c r="V3024" s="42">
        <v>5.89</v>
      </c>
      <c r="W3024" s="42">
        <v>5.99</v>
      </c>
      <c r="X3024" s="42">
        <v>6.09</v>
      </c>
      <c r="Y3024" s="42">
        <v>6.2</v>
      </c>
      <c r="Z3024" s="42">
        <v>6.3</v>
      </c>
      <c r="AA3024" s="42">
        <v>6.4</v>
      </c>
      <c r="AB3024" s="42">
        <v>6.51</v>
      </c>
      <c r="AC3024" s="42">
        <v>6.61</v>
      </c>
      <c r="AD3024" s="42">
        <v>6.71</v>
      </c>
      <c r="AE3024" s="42">
        <v>6.82</v>
      </c>
      <c r="AF3024" s="42">
        <v>6.92</v>
      </c>
      <c r="AG3024" s="42">
        <v>7.03</v>
      </c>
      <c r="AH3024" s="42">
        <v>7.13</v>
      </c>
      <c r="AI3024" s="42">
        <v>7.23</v>
      </c>
      <c r="AJ3024" s="42">
        <v>7.34</v>
      </c>
      <c r="AK3024" s="42">
        <v>7.44</v>
      </c>
      <c r="AL3024" s="42">
        <v>7.54</v>
      </c>
      <c r="AM3024" s="42">
        <v>7.65</v>
      </c>
      <c r="AN3024" s="42">
        <v>7.75</v>
      </c>
      <c r="AO3024" s="42">
        <v>7.85</v>
      </c>
      <c r="AP3024" s="42">
        <v>7.96</v>
      </c>
    </row>
    <row r="3025" spans="1:42" x14ac:dyDescent="0.2">
      <c r="A3025" s="41">
        <v>30.13</v>
      </c>
      <c r="B3025" s="42">
        <v>3.81</v>
      </c>
      <c r="C3025" s="42">
        <v>3.92</v>
      </c>
      <c r="D3025" s="42">
        <v>4.0199999999999996</v>
      </c>
      <c r="E3025" s="42">
        <v>4.12</v>
      </c>
      <c r="F3025" s="42">
        <v>4.2300000000000004</v>
      </c>
      <c r="G3025" s="42">
        <v>4.33</v>
      </c>
      <c r="H3025" s="42">
        <v>4.43</v>
      </c>
      <c r="I3025" s="42">
        <v>4.54</v>
      </c>
      <c r="J3025" s="42">
        <v>4.6399999999999997</v>
      </c>
      <c r="K3025" s="42">
        <v>4.75</v>
      </c>
      <c r="L3025" s="42">
        <v>4.8499999999999996</v>
      </c>
      <c r="M3025" s="42">
        <v>4.95</v>
      </c>
      <c r="N3025" s="42">
        <v>5.0599999999999996</v>
      </c>
      <c r="O3025" s="42">
        <v>5.16</v>
      </c>
      <c r="P3025" s="42">
        <v>5.26</v>
      </c>
      <c r="Q3025" s="42">
        <v>5.37</v>
      </c>
      <c r="R3025" s="42">
        <v>5.47</v>
      </c>
      <c r="S3025" s="42">
        <v>5.57</v>
      </c>
      <c r="T3025" s="42">
        <v>5.68</v>
      </c>
      <c r="U3025" s="42">
        <v>5.78</v>
      </c>
      <c r="V3025" s="42">
        <v>5.88</v>
      </c>
      <c r="W3025" s="42">
        <v>5.99</v>
      </c>
      <c r="X3025" s="42">
        <v>6.09</v>
      </c>
      <c r="Y3025" s="42">
        <v>6.2</v>
      </c>
      <c r="Z3025" s="42">
        <v>6.3</v>
      </c>
      <c r="AA3025" s="42">
        <v>6.4</v>
      </c>
      <c r="AB3025" s="42">
        <v>6.51</v>
      </c>
      <c r="AC3025" s="42">
        <v>6.61</v>
      </c>
      <c r="AD3025" s="42">
        <v>6.71</v>
      </c>
      <c r="AE3025" s="42">
        <v>6.82</v>
      </c>
      <c r="AF3025" s="42">
        <v>6.92</v>
      </c>
      <c r="AG3025" s="42">
        <v>7.02</v>
      </c>
      <c r="AH3025" s="42">
        <v>7.13</v>
      </c>
      <c r="AI3025" s="42">
        <v>7.23</v>
      </c>
      <c r="AJ3025" s="42">
        <v>7.33</v>
      </c>
      <c r="AK3025" s="42">
        <v>7.44</v>
      </c>
      <c r="AL3025" s="42">
        <v>7.54</v>
      </c>
      <c r="AM3025" s="42">
        <v>7.65</v>
      </c>
      <c r="AN3025" s="42">
        <v>7.75</v>
      </c>
      <c r="AO3025" s="42">
        <v>7.85</v>
      </c>
      <c r="AP3025" s="42">
        <v>7.96</v>
      </c>
    </row>
    <row r="3026" spans="1:42" x14ac:dyDescent="0.2">
      <c r="A3026" s="41">
        <v>30.14</v>
      </c>
      <c r="B3026" s="42">
        <v>3.81</v>
      </c>
      <c r="C3026" s="42">
        <v>3.92</v>
      </c>
      <c r="D3026" s="42">
        <v>4.0199999999999996</v>
      </c>
      <c r="E3026" s="42">
        <v>4.12</v>
      </c>
      <c r="F3026" s="42">
        <v>4.2300000000000004</v>
      </c>
      <c r="G3026" s="42">
        <v>4.33</v>
      </c>
      <c r="H3026" s="42">
        <v>4.43</v>
      </c>
      <c r="I3026" s="42">
        <v>4.54</v>
      </c>
      <c r="J3026" s="42">
        <v>4.6399999999999997</v>
      </c>
      <c r="K3026" s="42">
        <v>4.74</v>
      </c>
      <c r="L3026" s="42">
        <v>4.8499999999999996</v>
      </c>
      <c r="M3026" s="42">
        <v>4.95</v>
      </c>
      <c r="N3026" s="42">
        <v>5.0599999999999996</v>
      </c>
      <c r="O3026" s="42">
        <v>5.16</v>
      </c>
      <c r="P3026" s="42">
        <v>5.26</v>
      </c>
      <c r="Q3026" s="42">
        <v>5.37</v>
      </c>
      <c r="R3026" s="42">
        <v>5.47</v>
      </c>
      <c r="S3026" s="42">
        <v>5.57</v>
      </c>
      <c r="T3026" s="42">
        <v>5.68</v>
      </c>
      <c r="U3026" s="42">
        <v>5.78</v>
      </c>
      <c r="V3026" s="42">
        <v>5.88</v>
      </c>
      <c r="W3026" s="42">
        <v>5.99</v>
      </c>
      <c r="X3026" s="42">
        <v>6.09</v>
      </c>
      <c r="Y3026" s="42">
        <v>6.19</v>
      </c>
      <c r="Z3026" s="42">
        <v>6.3</v>
      </c>
      <c r="AA3026" s="42">
        <v>6.4</v>
      </c>
      <c r="AB3026" s="42">
        <v>6.51</v>
      </c>
      <c r="AC3026" s="42">
        <v>6.61</v>
      </c>
      <c r="AD3026" s="42">
        <v>6.71</v>
      </c>
      <c r="AE3026" s="42">
        <v>6.82</v>
      </c>
      <c r="AF3026" s="42">
        <v>6.92</v>
      </c>
      <c r="AG3026" s="42">
        <v>7.02</v>
      </c>
      <c r="AH3026" s="42">
        <v>7.13</v>
      </c>
      <c r="AI3026" s="42">
        <v>7.23</v>
      </c>
      <c r="AJ3026" s="42">
        <v>7.33</v>
      </c>
      <c r="AK3026" s="42">
        <v>7.44</v>
      </c>
      <c r="AL3026" s="42">
        <v>7.54</v>
      </c>
      <c r="AM3026" s="42">
        <v>7.64</v>
      </c>
      <c r="AN3026" s="42">
        <v>7.75</v>
      </c>
      <c r="AO3026" s="42">
        <v>7.85</v>
      </c>
      <c r="AP3026" s="42">
        <v>7.95</v>
      </c>
    </row>
    <row r="3027" spans="1:42" x14ac:dyDescent="0.2">
      <c r="A3027" s="41">
        <v>30.15</v>
      </c>
      <c r="B3027" s="42">
        <v>3.81</v>
      </c>
      <c r="C3027" s="42">
        <v>3.92</v>
      </c>
      <c r="D3027" s="42">
        <v>4.0199999999999996</v>
      </c>
      <c r="E3027" s="42">
        <v>4.12</v>
      </c>
      <c r="F3027" s="42">
        <v>4.2300000000000004</v>
      </c>
      <c r="G3027" s="42">
        <v>4.33</v>
      </c>
      <c r="H3027" s="42">
        <v>4.43</v>
      </c>
      <c r="I3027" s="42">
        <v>4.54</v>
      </c>
      <c r="J3027" s="42">
        <v>4.6399999999999997</v>
      </c>
      <c r="K3027" s="42">
        <v>4.74</v>
      </c>
      <c r="L3027" s="42">
        <v>4.8499999999999996</v>
      </c>
      <c r="M3027" s="42">
        <v>4.95</v>
      </c>
      <c r="N3027" s="42">
        <v>5.05</v>
      </c>
      <c r="O3027" s="42">
        <v>5.16</v>
      </c>
      <c r="P3027" s="42">
        <v>5.26</v>
      </c>
      <c r="Q3027" s="42">
        <v>5.37</v>
      </c>
      <c r="R3027" s="42">
        <v>5.47</v>
      </c>
      <c r="S3027" s="42">
        <v>5.57</v>
      </c>
      <c r="T3027" s="42">
        <v>5.68</v>
      </c>
      <c r="U3027" s="42">
        <v>5.78</v>
      </c>
      <c r="V3027" s="42">
        <v>5.88</v>
      </c>
      <c r="W3027" s="42">
        <v>5.99</v>
      </c>
      <c r="X3027" s="42">
        <v>6.09</v>
      </c>
      <c r="Y3027" s="42">
        <v>6.19</v>
      </c>
      <c r="Z3027" s="42">
        <v>6.3</v>
      </c>
      <c r="AA3027" s="42">
        <v>6.4</v>
      </c>
      <c r="AB3027" s="42">
        <v>6.5</v>
      </c>
      <c r="AC3027" s="42">
        <v>6.61</v>
      </c>
      <c r="AD3027" s="42">
        <v>6.71</v>
      </c>
      <c r="AE3027" s="42">
        <v>6.81</v>
      </c>
      <c r="AF3027" s="42">
        <v>6.92</v>
      </c>
      <c r="AG3027" s="42">
        <v>7.02</v>
      </c>
      <c r="AH3027" s="42">
        <v>7.13</v>
      </c>
      <c r="AI3027" s="42">
        <v>7.23</v>
      </c>
      <c r="AJ3027" s="42">
        <v>7.33</v>
      </c>
      <c r="AK3027" s="42">
        <v>7.44</v>
      </c>
      <c r="AL3027" s="42">
        <v>7.54</v>
      </c>
      <c r="AM3027" s="42">
        <v>7.64</v>
      </c>
      <c r="AN3027" s="42">
        <v>7.75</v>
      </c>
      <c r="AO3027" s="42">
        <v>7.85</v>
      </c>
      <c r="AP3027" s="42">
        <v>7.95</v>
      </c>
    </row>
    <row r="3028" spans="1:42" x14ac:dyDescent="0.2">
      <c r="A3028" s="41">
        <v>30.16</v>
      </c>
      <c r="B3028" s="42">
        <v>3.81</v>
      </c>
      <c r="C3028" s="42">
        <v>3.91</v>
      </c>
      <c r="D3028" s="42">
        <v>4.0199999999999996</v>
      </c>
      <c r="E3028" s="42">
        <v>4.12</v>
      </c>
      <c r="F3028" s="42">
        <v>4.2300000000000004</v>
      </c>
      <c r="G3028" s="42">
        <v>4.33</v>
      </c>
      <c r="H3028" s="42">
        <v>4.43</v>
      </c>
      <c r="I3028" s="42">
        <v>4.54</v>
      </c>
      <c r="J3028" s="42">
        <v>4.6399999999999997</v>
      </c>
      <c r="K3028" s="42">
        <v>4.74</v>
      </c>
      <c r="L3028" s="42">
        <v>4.8499999999999996</v>
      </c>
      <c r="M3028" s="42">
        <v>4.95</v>
      </c>
      <c r="N3028" s="42">
        <v>5.05</v>
      </c>
      <c r="O3028" s="42">
        <v>5.16</v>
      </c>
      <c r="P3028" s="42">
        <v>5.26</v>
      </c>
      <c r="Q3028" s="42">
        <v>5.36</v>
      </c>
      <c r="R3028" s="42">
        <v>5.47</v>
      </c>
      <c r="S3028" s="42">
        <v>5.57</v>
      </c>
      <c r="T3028" s="42">
        <v>5.67</v>
      </c>
      <c r="U3028" s="42">
        <v>5.78</v>
      </c>
      <c r="V3028" s="42">
        <v>5.88</v>
      </c>
      <c r="W3028" s="42">
        <v>5.99</v>
      </c>
      <c r="X3028" s="42">
        <v>6.09</v>
      </c>
      <c r="Y3028" s="42">
        <v>6.19</v>
      </c>
      <c r="Z3028" s="42">
        <v>6.3</v>
      </c>
      <c r="AA3028" s="42">
        <v>6.4</v>
      </c>
      <c r="AB3028" s="42">
        <v>6.5</v>
      </c>
      <c r="AC3028" s="42">
        <v>6.61</v>
      </c>
      <c r="AD3028" s="42">
        <v>6.71</v>
      </c>
      <c r="AE3028" s="42">
        <v>6.81</v>
      </c>
      <c r="AF3028" s="42">
        <v>6.92</v>
      </c>
      <c r="AG3028" s="42">
        <v>7.02</v>
      </c>
      <c r="AH3028" s="42">
        <v>7.12</v>
      </c>
      <c r="AI3028" s="42">
        <v>7.23</v>
      </c>
      <c r="AJ3028" s="42">
        <v>7.33</v>
      </c>
      <c r="AK3028" s="42">
        <v>7.43</v>
      </c>
      <c r="AL3028" s="42">
        <v>7.54</v>
      </c>
      <c r="AM3028" s="42">
        <v>7.64</v>
      </c>
      <c r="AN3028" s="42">
        <v>7.74</v>
      </c>
      <c r="AO3028" s="42">
        <v>7.85</v>
      </c>
      <c r="AP3028" s="42">
        <v>7.95</v>
      </c>
    </row>
    <row r="3029" spans="1:42" x14ac:dyDescent="0.2">
      <c r="A3029" s="41">
        <v>30.17</v>
      </c>
      <c r="B3029" s="42">
        <v>3.81</v>
      </c>
      <c r="C3029" s="42">
        <v>3.91</v>
      </c>
      <c r="D3029" s="42">
        <v>4.0199999999999996</v>
      </c>
      <c r="E3029" s="42">
        <v>4.12</v>
      </c>
      <c r="F3029" s="42">
        <v>4.22</v>
      </c>
      <c r="G3029" s="42">
        <v>4.33</v>
      </c>
      <c r="H3029" s="42">
        <v>4.43</v>
      </c>
      <c r="I3029" s="42">
        <v>4.53</v>
      </c>
      <c r="J3029" s="42">
        <v>4.6399999999999997</v>
      </c>
      <c r="K3029" s="42">
        <v>4.74</v>
      </c>
      <c r="L3029" s="42">
        <v>4.8499999999999996</v>
      </c>
      <c r="M3029" s="42">
        <v>4.95</v>
      </c>
      <c r="N3029" s="42">
        <v>5.05</v>
      </c>
      <c r="O3029" s="42">
        <v>5.16</v>
      </c>
      <c r="P3029" s="42">
        <v>5.26</v>
      </c>
      <c r="Q3029" s="42">
        <v>5.36</v>
      </c>
      <c r="R3029" s="42">
        <v>5.47</v>
      </c>
      <c r="S3029" s="42">
        <v>5.57</v>
      </c>
      <c r="T3029" s="42">
        <v>5.67</v>
      </c>
      <c r="U3029" s="42">
        <v>5.78</v>
      </c>
      <c r="V3029" s="42">
        <v>5.88</v>
      </c>
      <c r="W3029" s="42">
        <v>5.98</v>
      </c>
      <c r="X3029" s="42">
        <v>6.09</v>
      </c>
      <c r="Y3029" s="42">
        <v>6.19</v>
      </c>
      <c r="Z3029" s="42">
        <v>6.29</v>
      </c>
      <c r="AA3029" s="42">
        <v>6.4</v>
      </c>
      <c r="AB3029" s="42">
        <v>6.5</v>
      </c>
      <c r="AC3029" s="42">
        <v>6.61</v>
      </c>
      <c r="AD3029" s="42">
        <v>6.71</v>
      </c>
      <c r="AE3029" s="42">
        <v>6.81</v>
      </c>
      <c r="AF3029" s="42">
        <v>6.92</v>
      </c>
      <c r="AG3029" s="42">
        <v>7.02</v>
      </c>
      <c r="AH3029" s="42">
        <v>7.12</v>
      </c>
      <c r="AI3029" s="42">
        <v>7.23</v>
      </c>
      <c r="AJ3029" s="42">
        <v>7.33</v>
      </c>
      <c r="AK3029" s="42">
        <v>7.43</v>
      </c>
      <c r="AL3029" s="42">
        <v>7.54</v>
      </c>
      <c r="AM3029" s="42">
        <v>7.64</v>
      </c>
      <c r="AN3029" s="42">
        <v>7.74</v>
      </c>
      <c r="AO3029" s="42">
        <v>7.85</v>
      </c>
      <c r="AP3029" s="42">
        <v>7.95</v>
      </c>
    </row>
    <row r="3030" spans="1:42" x14ac:dyDescent="0.2">
      <c r="A3030" s="41">
        <v>30.18</v>
      </c>
      <c r="B3030" s="42">
        <v>3.81</v>
      </c>
      <c r="C3030" s="42">
        <v>3.91</v>
      </c>
      <c r="D3030" s="42">
        <v>4.0199999999999996</v>
      </c>
      <c r="E3030" s="42">
        <v>4.12</v>
      </c>
      <c r="F3030" s="42">
        <v>4.22</v>
      </c>
      <c r="G3030" s="42">
        <v>4.33</v>
      </c>
      <c r="H3030" s="42">
        <v>4.43</v>
      </c>
      <c r="I3030" s="42">
        <v>4.53</v>
      </c>
      <c r="J3030" s="42">
        <v>4.6399999999999997</v>
      </c>
      <c r="K3030" s="42">
        <v>4.74</v>
      </c>
      <c r="L3030" s="42">
        <v>4.84</v>
      </c>
      <c r="M3030" s="42">
        <v>4.95</v>
      </c>
      <c r="N3030" s="42">
        <v>5.05</v>
      </c>
      <c r="O3030" s="42">
        <v>5.16</v>
      </c>
      <c r="P3030" s="42">
        <v>5.26</v>
      </c>
      <c r="Q3030" s="42">
        <v>5.36</v>
      </c>
      <c r="R3030" s="42">
        <v>5.47</v>
      </c>
      <c r="S3030" s="42">
        <v>5.57</v>
      </c>
      <c r="T3030" s="42">
        <v>5.67</v>
      </c>
      <c r="U3030" s="42">
        <v>5.78</v>
      </c>
      <c r="V3030" s="42">
        <v>5.88</v>
      </c>
      <c r="W3030" s="42">
        <v>5.98</v>
      </c>
      <c r="X3030" s="42">
        <v>6.09</v>
      </c>
      <c r="Y3030" s="42">
        <v>6.19</v>
      </c>
      <c r="Z3030" s="42">
        <v>6.29</v>
      </c>
      <c r="AA3030" s="42">
        <v>6.4</v>
      </c>
      <c r="AB3030" s="42">
        <v>6.5</v>
      </c>
      <c r="AC3030" s="42">
        <v>6.6</v>
      </c>
      <c r="AD3030" s="42">
        <v>6.71</v>
      </c>
      <c r="AE3030" s="42">
        <v>6.81</v>
      </c>
      <c r="AF3030" s="42">
        <v>6.91</v>
      </c>
      <c r="AG3030" s="42">
        <v>7.02</v>
      </c>
      <c r="AH3030" s="42">
        <v>7.12</v>
      </c>
      <c r="AI3030" s="42">
        <v>7.22</v>
      </c>
      <c r="AJ3030" s="42">
        <v>7.33</v>
      </c>
      <c r="AK3030" s="42">
        <v>7.43</v>
      </c>
      <c r="AL3030" s="42">
        <v>7.54</v>
      </c>
      <c r="AM3030" s="42">
        <v>7.64</v>
      </c>
      <c r="AN3030" s="42">
        <v>7.74</v>
      </c>
      <c r="AO3030" s="42">
        <v>7.85</v>
      </c>
      <c r="AP3030" s="42">
        <v>7.95</v>
      </c>
    </row>
    <row r="3031" spans="1:42" x14ac:dyDescent="0.2">
      <c r="A3031" s="41">
        <v>30.19</v>
      </c>
      <c r="B3031" s="42">
        <v>3.81</v>
      </c>
      <c r="C3031" s="42">
        <v>3.91</v>
      </c>
      <c r="D3031" s="42">
        <v>4.0199999999999996</v>
      </c>
      <c r="E3031" s="42">
        <v>4.12</v>
      </c>
      <c r="F3031" s="42">
        <v>4.22</v>
      </c>
      <c r="G3031" s="42">
        <v>4.33</v>
      </c>
      <c r="H3031" s="42">
        <v>4.43</v>
      </c>
      <c r="I3031" s="42">
        <v>4.53</v>
      </c>
      <c r="J3031" s="42">
        <v>4.6399999999999997</v>
      </c>
      <c r="K3031" s="42">
        <v>4.74</v>
      </c>
      <c r="L3031" s="42">
        <v>4.84</v>
      </c>
      <c r="M3031" s="42">
        <v>4.95</v>
      </c>
      <c r="N3031" s="42">
        <v>5.05</v>
      </c>
      <c r="O3031" s="42">
        <v>5.15</v>
      </c>
      <c r="P3031" s="42">
        <v>5.26</v>
      </c>
      <c r="Q3031" s="42">
        <v>5.36</v>
      </c>
      <c r="R3031" s="42">
        <v>5.46</v>
      </c>
      <c r="S3031" s="42">
        <v>5.57</v>
      </c>
      <c r="T3031" s="42">
        <v>5.67</v>
      </c>
      <c r="U3031" s="42">
        <v>5.78</v>
      </c>
      <c r="V3031" s="42">
        <v>5.88</v>
      </c>
      <c r="W3031" s="42">
        <v>5.98</v>
      </c>
      <c r="X3031" s="42">
        <v>6.09</v>
      </c>
      <c r="Y3031" s="42">
        <v>6.19</v>
      </c>
      <c r="Z3031" s="42">
        <v>6.29</v>
      </c>
      <c r="AA3031" s="42">
        <v>6.4</v>
      </c>
      <c r="AB3031" s="42">
        <v>6.5</v>
      </c>
      <c r="AC3031" s="42">
        <v>6.6</v>
      </c>
      <c r="AD3031" s="42">
        <v>6.71</v>
      </c>
      <c r="AE3031" s="42">
        <v>6.81</v>
      </c>
      <c r="AF3031" s="42">
        <v>6.91</v>
      </c>
      <c r="AG3031" s="42">
        <v>7.02</v>
      </c>
      <c r="AH3031" s="42">
        <v>7.12</v>
      </c>
      <c r="AI3031" s="42">
        <v>7.22</v>
      </c>
      <c r="AJ3031" s="42">
        <v>7.33</v>
      </c>
      <c r="AK3031" s="42">
        <v>7.43</v>
      </c>
      <c r="AL3031" s="42">
        <v>7.53</v>
      </c>
      <c r="AM3031" s="42">
        <v>7.64</v>
      </c>
      <c r="AN3031" s="42">
        <v>7.74</v>
      </c>
      <c r="AO3031" s="42">
        <v>7.84</v>
      </c>
      <c r="AP3031" s="42">
        <v>7.95</v>
      </c>
    </row>
    <row r="3032" spans="1:42" x14ac:dyDescent="0.2">
      <c r="A3032" s="41">
        <v>30.2</v>
      </c>
      <c r="B3032" s="42">
        <v>3.81</v>
      </c>
      <c r="C3032" s="42">
        <v>3.91</v>
      </c>
      <c r="D3032" s="42">
        <v>4.01</v>
      </c>
      <c r="E3032" s="42">
        <v>4.12</v>
      </c>
      <c r="F3032" s="42">
        <v>4.22</v>
      </c>
      <c r="G3032" s="42">
        <v>4.33</v>
      </c>
      <c r="H3032" s="42">
        <v>4.43</v>
      </c>
      <c r="I3032" s="42">
        <v>4.53</v>
      </c>
      <c r="J3032" s="42">
        <v>4.6399999999999997</v>
      </c>
      <c r="K3032" s="42">
        <v>4.74</v>
      </c>
      <c r="L3032" s="42">
        <v>4.84</v>
      </c>
      <c r="M3032" s="42">
        <v>4.95</v>
      </c>
      <c r="N3032" s="42">
        <v>5.05</v>
      </c>
      <c r="O3032" s="42">
        <v>5.15</v>
      </c>
      <c r="P3032" s="42">
        <v>5.26</v>
      </c>
      <c r="Q3032" s="42">
        <v>5.36</v>
      </c>
      <c r="R3032" s="42">
        <v>5.46</v>
      </c>
      <c r="S3032" s="42">
        <v>5.57</v>
      </c>
      <c r="T3032" s="42">
        <v>5.67</v>
      </c>
      <c r="U3032" s="42">
        <v>5.77</v>
      </c>
      <c r="V3032" s="42">
        <v>5.88</v>
      </c>
      <c r="W3032" s="42">
        <v>5.98</v>
      </c>
      <c r="X3032" s="42">
        <v>6.08</v>
      </c>
      <c r="Y3032" s="42">
        <v>6.19</v>
      </c>
      <c r="Z3032" s="42">
        <v>6.29</v>
      </c>
      <c r="AA3032" s="42">
        <v>6.39</v>
      </c>
      <c r="AB3032" s="42">
        <v>6.5</v>
      </c>
      <c r="AC3032" s="42">
        <v>6.6</v>
      </c>
      <c r="AD3032" s="42">
        <v>6.71</v>
      </c>
      <c r="AE3032" s="42">
        <v>6.81</v>
      </c>
      <c r="AF3032" s="42">
        <v>6.91</v>
      </c>
      <c r="AG3032" s="42">
        <v>7.02</v>
      </c>
      <c r="AH3032" s="42">
        <v>7.12</v>
      </c>
      <c r="AI3032" s="42">
        <v>7.22</v>
      </c>
      <c r="AJ3032" s="42">
        <v>7.33</v>
      </c>
      <c r="AK3032" s="42">
        <v>7.43</v>
      </c>
      <c r="AL3032" s="42">
        <v>7.53</v>
      </c>
      <c r="AM3032" s="42">
        <v>7.64</v>
      </c>
      <c r="AN3032" s="42">
        <v>7.74</v>
      </c>
      <c r="AO3032" s="42">
        <v>7.84</v>
      </c>
      <c r="AP3032" s="42">
        <v>7.95</v>
      </c>
    </row>
    <row r="3033" spans="1:42" x14ac:dyDescent="0.2">
      <c r="A3033" s="41">
        <v>30.21</v>
      </c>
      <c r="B3033" s="42">
        <v>3.81</v>
      </c>
      <c r="C3033" s="42">
        <v>3.91</v>
      </c>
      <c r="D3033" s="42">
        <v>4.01</v>
      </c>
      <c r="E3033" s="42">
        <v>4.12</v>
      </c>
      <c r="F3033" s="42">
        <v>4.22</v>
      </c>
      <c r="G3033" s="42">
        <v>4.32</v>
      </c>
      <c r="H3033" s="42">
        <v>4.43</v>
      </c>
      <c r="I3033" s="42">
        <v>4.53</v>
      </c>
      <c r="J3033" s="42">
        <v>4.63</v>
      </c>
      <c r="K3033" s="42">
        <v>4.74</v>
      </c>
      <c r="L3033" s="42">
        <v>4.84</v>
      </c>
      <c r="M3033" s="42">
        <v>4.95</v>
      </c>
      <c r="N3033" s="42">
        <v>5.05</v>
      </c>
      <c r="O3033" s="42">
        <v>5.15</v>
      </c>
      <c r="P3033" s="42">
        <v>5.26</v>
      </c>
      <c r="Q3033" s="42">
        <v>5.36</v>
      </c>
      <c r="R3033" s="42">
        <v>5.46</v>
      </c>
      <c r="S3033" s="42">
        <v>5.57</v>
      </c>
      <c r="T3033" s="42">
        <v>5.67</v>
      </c>
      <c r="U3033" s="42">
        <v>5.77</v>
      </c>
      <c r="V3033" s="42">
        <v>5.88</v>
      </c>
      <c r="W3033" s="42">
        <v>5.98</v>
      </c>
      <c r="X3033" s="42">
        <v>6.08</v>
      </c>
      <c r="Y3033" s="42">
        <v>6.19</v>
      </c>
      <c r="Z3033" s="42">
        <v>6.29</v>
      </c>
      <c r="AA3033" s="42">
        <v>6.39</v>
      </c>
      <c r="AB3033" s="42">
        <v>6.5</v>
      </c>
      <c r="AC3033" s="42">
        <v>6.6</v>
      </c>
      <c r="AD3033" s="42">
        <v>6.7</v>
      </c>
      <c r="AE3033" s="42">
        <v>6.81</v>
      </c>
      <c r="AF3033" s="42">
        <v>6.91</v>
      </c>
      <c r="AG3033" s="42">
        <v>7.01</v>
      </c>
      <c r="AH3033" s="42">
        <v>7.12</v>
      </c>
      <c r="AI3033" s="42">
        <v>7.22</v>
      </c>
      <c r="AJ3033" s="42">
        <v>7.32</v>
      </c>
      <c r="AK3033" s="42">
        <v>7.43</v>
      </c>
      <c r="AL3033" s="42">
        <v>7.53</v>
      </c>
      <c r="AM3033" s="42">
        <v>7.63</v>
      </c>
      <c r="AN3033" s="42">
        <v>7.74</v>
      </c>
      <c r="AO3033" s="42">
        <v>7.84</v>
      </c>
      <c r="AP3033" s="42">
        <v>7.95</v>
      </c>
    </row>
    <row r="3034" spans="1:42" x14ac:dyDescent="0.2">
      <c r="A3034" s="41">
        <v>30.22</v>
      </c>
      <c r="B3034" s="42">
        <v>3.81</v>
      </c>
      <c r="C3034" s="42">
        <v>3.91</v>
      </c>
      <c r="D3034" s="42">
        <v>4.01</v>
      </c>
      <c r="E3034" s="42">
        <v>4.12</v>
      </c>
      <c r="F3034" s="42">
        <v>4.22</v>
      </c>
      <c r="G3034" s="42">
        <v>4.32</v>
      </c>
      <c r="H3034" s="42">
        <v>4.43</v>
      </c>
      <c r="I3034" s="42">
        <v>4.53</v>
      </c>
      <c r="J3034" s="42">
        <v>4.63</v>
      </c>
      <c r="K3034" s="42">
        <v>4.74</v>
      </c>
      <c r="L3034" s="42">
        <v>4.84</v>
      </c>
      <c r="M3034" s="42">
        <v>4.9400000000000004</v>
      </c>
      <c r="N3034" s="42">
        <v>5.05</v>
      </c>
      <c r="O3034" s="42">
        <v>5.15</v>
      </c>
      <c r="P3034" s="42">
        <v>5.25</v>
      </c>
      <c r="Q3034" s="42">
        <v>5.36</v>
      </c>
      <c r="R3034" s="42">
        <v>5.46</v>
      </c>
      <c r="S3034" s="42">
        <v>5.57</v>
      </c>
      <c r="T3034" s="42">
        <v>5.67</v>
      </c>
      <c r="U3034" s="42">
        <v>5.77</v>
      </c>
      <c r="V3034" s="42">
        <v>5.88</v>
      </c>
      <c r="W3034" s="42">
        <v>5.98</v>
      </c>
      <c r="X3034" s="42">
        <v>6.08</v>
      </c>
      <c r="Y3034" s="42">
        <v>6.19</v>
      </c>
      <c r="Z3034" s="42">
        <v>6.29</v>
      </c>
      <c r="AA3034" s="42">
        <v>6.39</v>
      </c>
      <c r="AB3034" s="42">
        <v>6.5</v>
      </c>
      <c r="AC3034" s="42">
        <v>6.6</v>
      </c>
      <c r="AD3034" s="42">
        <v>6.7</v>
      </c>
      <c r="AE3034" s="42">
        <v>6.81</v>
      </c>
      <c r="AF3034" s="42">
        <v>6.91</v>
      </c>
      <c r="AG3034" s="42">
        <v>7.01</v>
      </c>
      <c r="AH3034" s="42">
        <v>7.12</v>
      </c>
      <c r="AI3034" s="42">
        <v>7.22</v>
      </c>
      <c r="AJ3034" s="42">
        <v>7.32</v>
      </c>
      <c r="AK3034" s="42">
        <v>7.43</v>
      </c>
      <c r="AL3034" s="42">
        <v>7.53</v>
      </c>
      <c r="AM3034" s="42">
        <v>7.63</v>
      </c>
      <c r="AN3034" s="42">
        <v>7.74</v>
      </c>
      <c r="AO3034" s="42">
        <v>7.84</v>
      </c>
      <c r="AP3034" s="42">
        <v>7.94</v>
      </c>
    </row>
    <row r="3035" spans="1:42" x14ac:dyDescent="0.2">
      <c r="A3035" s="41">
        <v>30.23</v>
      </c>
      <c r="B3035" s="42">
        <v>3.81</v>
      </c>
      <c r="C3035" s="42">
        <v>3.91</v>
      </c>
      <c r="D3035" s="42">
        <v>4.01</v>
      </c>
      <c r="E3035" s="42">
        <v>4.12</v>
      </c>
      <c r="F3035" s="42">
        <v>4.22</v>
      </c>
      <c r="G3035" s="42">
        <v>4.32</v>
      </c>
      <c r="H3035" s="42">
        <v>4.43</v>
      </c>
      <c r="I3035" s="42">
        <v>4.53</v>
      </c>
      <c r="J3035" s="42">
        <v>4.63</v>
      </c>
      <c r="K3035" s="42">
        <v>4.74</v>
      </c>
      <c r="L3035" s="42">
        <v>4.84</v>
      </c>
      <c r="M3035" s="42">
        <v>4.9400000000000004</v>
      </c>
      <c r="N3035" s="42">
        <v>5.05</v>
      </c>
      <c r="O3035" s="42">
        <v>5.15</v>
      </c>
      <c r="P3035" s="42">
        <v>5.25</v>
      </c>
      <c r="Q3035" s="42">
        <v>5.36</v>
      </c>
      <c r="R3035" s="42">
        <v>5.46</v>
      </c>
      <c r="S3035" s="42">
        <v>5.56</v>
      </c>
      <c r="T3035" s="42">
        <v>5.67</v>
      </c>
      <c r="U3035" s="42">
        <v>5.77</v>
      </c>
      <c r="V3035" s="42">
        <v>5.87</v>
      </c>
      <c r="W3035" s="42">
        <v>5.98</v>
      </c>
      <c r="X3035" s="42">
        <v>6.08</v>
      </c>
      <c r="Y3035" s="42">
        <v>6.18</v>
      </c>
      <c r="Z3035" s="42">
        <v>6.29</v>
      </c>
      <c r="AA3035" s="42">
        <v>6.39</v>
      </c>
      <c r="AB3035" s="42">
        <v>6.49</v>
      </c>
      <c r="AC3035" s="42">
        <v>6.6</v>
      </c>
      <c r="AD3035" s="42">
        <v>6.7</v>
      </c>
      <c r="AE3035" s="42">
        <v>6.81</v>
      </c>
      <c r="AF3035" s="42">
        <v>6.91</v>
      </c>
      <c r="AG3035" s="42">
        <v>7.01</v>
      </c>
      <c r="AH3035" s="42">
        <v>7.12</v>
      </c>
      <c r="AI3035" s="42">
        <v>7.22</v>
      </c>
      <c r="AJ3035" s="42">
        <v>7.32</v>
      </c>
      <c r="AK3035" s="42">
        <v>7.43</v>
      </c>
      <c r="AL3035" s="42">
        <v>7.53</v>
      </c>
      <c r="AM3035" s="42">
        <v>7.63</v>
      </c>
      <c r="AN3035" s="42">
        <v>7.74</v>
      </c>
      <c r="AO3035" s="42">
        <v>7.84</v>
      </c>
      <c r="AP3035" s="42">
        <v>7.94</v>
      </c>
    </row>
    <row r="3036" spans="1:42" x14ac:dyDescent="0.2">
      <c r="A3036" s="41">
        <v>30.24</v>
      </c>
      <c r="B3036" s="42">
        <v>3.8</v>
      </c>
      <c r="C3036" s="42">
        <v>3.91</v>
      </c>
      <c r="D3036" s="42">
        <v>4.01</v>
      </c>
      <c r="E3036" s="42">
        <v>4.12</v>
      </c>
      <c r="F3036" s="42">
        <v>4.22</v>
      </c>
      <c r="G3036" s="42">
        <v>4.32</v>
      </c>
      <c r="H3036" s="42">
        <v>4.43</v>
      </c>
      <c r="I3036" s="42">
        <v>4.53</v>
      </c>
      <c r="J3036" s="42">
        <v>4.63</v>
      </c>
      <c r="K3036" s="42">
        <v>4.74</v>
      </c>
      <c r="L3036" s="42">
        <v>4.84</v>
      </c>
      <c r="M3036" s="42">
        <v>4.9400000000000004</v>
      </c>
      <c r="N3036" s="42">
        <v>5.05</v>
      </c>
      <c r="O3036" s="42">
        <v>5.15</v>
      </c>
      <c r="P3036" s="42">
        <v>5.25</v>
      </c>
      <c r="Q3036" s="42">
        <v>5.36</v>
      </c>
      <c r="R3036" s="42">
        <v>5.46</v>
      </c>
      <c r="S3036" s="42">
        <v>5.56</v>
      </c>
      <c r="T3036" s="42">
        <v>5.67</v>
      </c>
      <c r="U3036" s="42">
        <v>5.77</v>
      </c>
      <c r="V3036" s="42">
        <v>5.87</v>
      </c>
      <c r="W3036" s="42">
        <v>5.98</v>
      </c>
      <c r="X3036" s="42">
        <v>6.08</v>
      </c>
      <c r="Y3036" s="42">
        <v>6.18</v>
      </c>
      <c r="Z3036" s="42">
        <v>6.29</v>
      </c>
      <c r="AA3036" s="42">
        <v>6.39</v>
      </c>
      <c r="AB3036" s="42">
        <v>6.49</v>
      </c>
      <c r="AC3036" s="42">
        <v>6.6</v>
      </c>
      <c r="AD3036" s="42">
        <v>6.7</v>
      </c>
      <c r="AE3036" s="42">
        <v>6.8</v>
      </c>
      <c r="AF3036" s="42">
        <v>6.91</v>
      </c>
      <c r="AG3036" s="42">
        <v>7.01</v>
      </c>
      <c r="AH3036" s="42">
        <v>7.11</v>
      </c>
      <c r="AI3036" s="42">
        <v>7.22</v>
      </c>
      <c r="AJ3036" s="42">
        <v>7.32</v>
      </c>
      <c r="AK3036" s="42">
        <v>7.42</v>
      </c>
      <c r="AL3036" s="42">
        <v>7.53</v>
      </c>
      <c r="AM3036" s="42">
        <v>7.63</v>
      </c>
      <c r="AN3036" s="42">
        <v>7.73</v>
      </c>
      <c r="AO3036" s="42">
        <v>7.84</v>
      </c>
      <c r="AP3036" s="42">
        <v>7.94</v>
      </c>
    </row>
    <row r="3037" spans="1:42" x14ac:dyDescent="0.2">
      <c r="A3037" s="41">
        <v>30.25</v>
      </c>
      <c r="B3037" s="42">
        <v>3.8</v>
      </c>
      <c r="C3037" s="42">
        <v>3.91</v>
      </c>
      <c r="D3037" s="42">
        <v>4.01</v>
      </c>
      <c r="E3037" s="42">
        <v>4.1100000000000003</v>
      </c>
      <c r="F3037" s="42">
        <v>4.22</v>
      </c>
      <c r="G3037" s="42">
        <v>4.32</v>
      </c>
      <c r="H3037" s="42">
        <v>4.42</v>
      </c>
      <c r="I3037" s="42">
        <v>4.53</v>
      </c>
      <c r="J3037" s="42">
        <v>4.63</v>
      </c>
      <c r="K3037" s="42">
        <v>4.7300000000000004</v>
      </c>
      <c r="L3037" s="42">
        <v>4.84</v>
      </c>
      <c r="M3037" s="42">
        <v>4.9400000000000004</v>
      </c>
      <c r="N3037" s="42">
        <v>5.05</v>
      </c>
      <c r="O3037" s="42">
        <v>5.15</v>
      </c>
      <c r="P3037" s="42">
        <v>5.25</v>
      </c>
      <c r="Q3037" s="42">
        <v>5.36</v>
      </c>
      <c r="R3037" s="42">
        <v>5.46</v>
      </c>
      <c r="S3037" s="42">
        <v>5.56</v>
      </c>
      <c r="T3037" s="42">
        <v>5.67</v>
      </c>
      <c r="U3037" s="42">
        <v>5.77</v>
      </c>
      <c r="V3037" s="42">
        <v>5.87</v>
      </c>
      <c r="W3037" s="42">
        <v>5.98</v>
      </c>
      <c r="X3037" s="42">
        <v>6.08</v>
      </c>
      <c r="Y3037" s="42">
        <v>6.18</v>
      </c>
      <c r="Z3037" s="42">
        <v>6.29</v>
      </c>
      <c r="AA3037" s="42">
        <v>6.39</v>
      </c>
      <c r="AB3037" s="42">
        <v>6.49</v>
      </c>
      <c r="AC3037" s="42">
        <v>6.6</v>
      </c>
      <c r="AD3037" s="42">
        <v>6.7</v>
      </c>
      <c r="AE3037" s="42">
        <v>6.8</v>
      </c>
      <c r="AF3037" s="42">
        <v>6.91</v>
      </c>
      <c r="AG3037" s="42">
        <v>7.01</v>
      </c>
      <c r="AH3037" s="42">
        <v>7.11</v>
      </c>
      <c r="AI3037" s="42">
        <v>7.22</v>
      </c>
      <c r="AJ3037" s="42">
        <v>7.32</v>
      </c>
      <c r="AK3037" s="42">
        <v>7.42</v>
      </c>
      <c r="AL3037" s="42">
        <v>7.53</v>
      </c>
      <c r="AM3037" s="42">
        <v>7.63</v>
      </c>
      <c r="AN3037" s="42">
        <v>7.73</v>
      </c>
      <c r="AO3037" s="42">
        <v>7.84</v>
      </c>
      <c r="AP3037" s="42">
        <v>7.94</v>
      </c>
    </row>
    <row r="3038" spans="1:42" x14ac:dyDescent="0.2">
      <c r="A3038" s="41">
        <v>30.26</v>
      </c>
      <c r="B3038" s="42">
        <v>3.8</v>
      </c>
      <c r="C3038" s="42">
        <v>3.91</v>
      </c>
      <c r="D3038" s="42">
        <v>4.01</v>
      </c>
      <c r="E3038" s="42">
        <v>4.1100000000000003</v>
      </c>
      <c r="F3038" s="42">
        <v>4.22</v>
      </c>
      <c r="G3038" s="42">
        <v>4.32</v>
      </c>
      <c r="H3038" s="42">
        <v>4.42</v>
      </c>
      <c r="I3038" s="42">
        <v>4.53</v>
      </c>
      <c r="J3038" s="42">
        <v>4.63</v>
      </c>
      <c r="K3038" s="42">
        <v>4.7300000000000004</v>
      </c>
      <c r="L3038" s="42">
        <v>4.84</v>
      </c>
      <c r="M3038" s="42">
        <v>4.9400000000000004</v>
      </c>
      <c r="N3038" s="42">
        <v>5.04</v>
      </c>
      <c r="O3038" s="42">
        <v>5.15</v>
      </c>
      <c r="P3038" s="42">
        <v>5.25</v>
      </c>
      <c r="Q3038" s="42">
        <v>5.35</v>
      </c>
      <c r="R3038" s="42">
        <v>5.46</v>
      </c>
      <c r="S3038" s="42">
        <v>5.56</v>
      </c>
      <c r="T3038" s="42">
        <v>5.66</v>
      </c>
      <c r="U3038" s="42">
        <v>5.77</v>
      </c>
      <c r="V3038" s="42">
        <v>5.87</v>
      </c>
      <c r="W3038" s="42">
        <v>5.97</v>
      </c>
      <c r="X3038" s="42">
        <v>6.08</v>
      </c>
      <c r="Y3038" s="42">
        <v>6.18</v>
      </c>
      <c r="Z3038" s="42">
        <v>6.28</v>
      </c>
      <c r="AA3038" s="42">
        <v>6.39</v>
      </c>
      <c r="AB3038" s="42">
        <v>6.49</v>
      </c>
      <c r="AC3038" s="42">
        <v>6.59</v>
      </c>
      <c r="AD3038" s="42">
        <v>6.7</v>
      </c>
      <c r="AE3038" s="42">
        <v>6.8</v>
      </c>
      <c r="AF3038" s="42">
        <v>6.9</v>
      </c>
      <c r="AG3038" s="42">
        <v>7.01</v>
      </c>
      <c r="AH3038" s="42">
        <v>7.11</v>
      </c>
      <c r="AI3038" s="42">
        <v>7.21</v>
      </c>
      <c r="AJ3038" s="42">
        <v>7.32</v>
      </c>
      <c r="AK3038" s="42">
        <v>7.42</v>
      </c>
      <c r="AL3038" s="42">
        <v>7.52</v>
      </c>
      <c r="AM3038" s="42">
        <v>7.63</v>
      </c>
      <c r="AN3038" s="42">
        <v>7.73</v>
      </c>
      <c r="AO3038" s="42">
        <v>7.84</v>
      </c>
      <c r="AP3038" s="42">
        <v>7.94</v>
      </c>
    </row>
    <row r="3039" spans="1:42" x14ac:dyDescent="0.2">
      <c r="A3039" s="41">
        <v>30.27</v>
      </c>
      <c r="B3039" s="42">
        <v>3.8</v>
      </c>
      <c r="C3039" s="42">
        <v>3.91</v>
      </c>
      <c r="D3039" s="42">
        <v>4.01</v>
      </c>
      <c r="E3039" s="42">
        <v>4.1100000000000003</v>
      </c>
      <c r="F3039" s="42">
        <v>4.22</v>
      </c>
      <c r="G3039" s="42">
        <v>4.32</v>
      </c>
      <c r="H3039" s="42">
        <v>4.42</v>
      </c>
      <c r="I3039" s="42">
        <v>4.53</v>
      </c>
      <c r="J3039" s="42">
        <v>4.63</v>
      </c>
      <c r="K3039" s="42">
        <v>4.7300000000000004</v>
      </c>
      <c r="L3039" s="42">
        <v>4.84</v>
      </c>
      <c r="M3039" s="42">
        <v>4.9400000000000004</v>
      </c>
      <c r="N3039" s="42">
        <v>5.04</v>
      </c>
      <c r="O3039" s="42">
        <v>5.15</v>
      </c>
      <c r="P3039" s="42">
        <v>5.25</v>
      </c>
      <c r="Q3039" s="42">
        <v>5.35</v>
      </c>
      <c r="R3039" s="42">
        <v>5.46</v>
      </c>
      <c r="S3039" s="42">
        <v>5.56</v>
      </c>
      <c r="T3039" s="42">
        <v>5.66</v>
      </c>
      <c r="U3039" s="42">
        <v>5.77</v>
      </c>
      <c r="V3039" s="42">
        <v>5.87</v>
      </c>
      <c r="W3039" s="42">
        <v>5.97</v>
      </c>
      <c r="X3039" s="42">
        <v>6.08</v>
      </c>
      <c r="Y3039" s="42">
        <v>6.18</v>
      </c>
      <c r="Z3039" s="42">
        <v>6.28</v>
      </c>
      <c r="AA3039" s="42">
        <v>6.39</v>
      </c>
      <c r="AB3039" s="42">
        <v>6.49</v>
      </c>
      <c r="AC3039" s="42">
        <v>6.59</v>
      </c>
      <c r="AD3039" s="42">
        <v>6.7</v>
      </c>
      <c r="AE3039" s="42">
        <v>6.8</v>
      </c>
      <c r="AF3039" s="42">
        <v>6.9</v>
      </c>
      <c r="AG3039" s="42">
        <v>7.01</v>
      </c>
      <c r="AH3039" s="42">
        <v>7.11</v>
      </c>
      <c r="AI3039" s="42">
        <v>7.21</v>
      </c>
      <c r="AJ3039" s="42">
        <v>7.32</v>
      </c>
      <c r="AK3039" s="42">
        <v>7.42</v>
      </c>
      <c r="AL3039" s="42">
        <v>7.52</v>
      </c>
      <c r="AM3039" s="42">
        <v>7.63</v>
      </c>
      <c r="AN3039" s="42">
        <v>7.73</v>
      </c>
      <c r="AO3039" s="42">
        <v>7.83</v>
      </c>
      <c r="AP3039" s="42">
        <v>7.94</v>
      </c>
    </row>
    <row r="3040" spans="1:42" x14ac:dyDescent="0.2">
      <c r="A3040" s="41">
        <v>30.28</v>
      </c>
      <c r="B3040" s="42">
        <v>3.8</v>
      </c>
      <c r="C3040" s="42">
        <v>3.91</v>
      </c>
      <c r="D3040" s="42">
        <v>4.01</v>
      </c>
      <c r="E3040" s="42">
        <v>4.1100000000000003</v>
      </c>
      <c r="F3040" s="42">
        <v>4.22</v>
      </c>
      <c r="G3040" s="42">
        <v>4.32</v>
      </c>
      <c r="H3040" s="42">
        <v>4.42</v>
      </c>
      <c r="I3040" s="42">
        <v>4.53</v>
      </c>
      <c r="J3040" s="42">
        <v>4.63</v>
      </c>
      <c r="K3040" s="42">
        <v>4.7300000000000004</v>
      </c>
      <c r="L3040" s="42">
        <v>4.84</v>
      </c>
      <c r="M3040" s="42">
        <v>4.9400000000000004</v>
      </c>
      <c r="N3040" s="42">
        <v>5.04</v>
      </c>
      <c r="O3040" s="42">
        <v>5.15</v>
      </c>
      <c r="P3040" s="42">
        <v>5.25</v>
      </c>
      <c r="Q3040" s="42">
        <v>5.35</v>
      </c>
      <c r="R3040" s="42">
        <v>5.46</v>
      </c>
      <c r="S3040" s="42">
        <v>5.56</v>
      </c>
      <c r="T3040" s="42">
        <v>5.66</v>
      </c>
      <c r="U3040" s="42">
        <v>5.77</v>
      </c>
      <c r="V3040" s="42">
        <v>5.87</v>
      </c>
      <c r="W3040" s="42">
        <v>5.97</v>
      </c>
      <c r="X3040" s="42">
        <v>6.08</v>
      </c>
      <c r="Y3040" s="42">
        <v>6.18</v>
      </c>
      <c r="Z3040" s="42">
        <v>6.28</v>
      </c>
      <c r="AA3040" s="42">
        <v>6.39</v>
      </c>
      <c r="AB3040" s="42">
        <v>6.49</v>
      </c>
      <c r="AC3040" s="42">
        <v>6.59</v>
      </c>
      <c r="AD3040" s="42">
        <v>6.7</v>
      </c>
      <c r="AE3040" s="42">
        <v>6.8</v>
      </c>
      <c r="AF3040" s="42">
        <v>6.9</v>
      </c>
      <c r="AG3040" s="42">
        <v>7.01</v>
      </c>
      <c r="AH3040" s="42">
        <v>7.11</v>
      </c>
      <c r="AI3040" s="42">
        <v>7.21</v>
      </c>
      <c r="AJ3040" s="42">
        <v>7.32</v>
      </c>
      <c r="AK3040" s="42">
        <v>7.42</v>
      </c>
      <c r="AL3040" s="42">
        <v>7.52</v>
      </c>
      <c r="AM3040" s="42">
        <v>7.63</v>
      </c>
      <c r="AN3040" s="42">
        <v>7.73</v>
      </c>
      <c r="AO3040" s="42">
        <v>7.83</v>
      </c>
      <c r="AP3040" s="42">
        <v>7.94</v>
      </c>
    </row>
    <row r="3041" spans="1:42" x14ac:dyDescent="0.2">
      <c r="A3041" s="41">
        <v>30.29</v>
      </c>
      <c r="B3041" s="42">
        <v>3.8</v>
      </c>
      <c r="C3041" s="42">
        <v>3.9</v>
      </c>
      <c r="D3041" s="42">
        <v>4.01</v>
      </c>
      <c r="E3041" s="42">
        <v>4.1100000000000003</v>
      </c>
      <c r="F3041" s="42">
        <v>4.21</v>
      </c>
      <c r="G3041" s="42">
        <v>4.32</v>
      </c>
      <c r="H3041" s="42">
        <v>4.42</v>
      </c>
      <c r="I3041" s="42">
        <v>4.5199999999999996</v>
      </c>
      <c r="J3041" s="42">
        <v>4.63</v>
      </c>
      <c r="K3041" s="42">
        <v>4.7300000000000004</v>
      </c>
      <c r="L3041" s="42">
        <v>4.83</v>
      </c>
      <c r="M3041" s="42">
        <v>4.9400000000000004</v>
      </c>
      <c r="N3041" s="42">
        <v>5.04</v>
      </c>
      <c r="O3041" s="42">
        <v>5.14</v>
      </c>
      <c r="P3041" s="42">
        <v>5.25</v>
      </c>
      <c r="Q3041" s="42">
        <v>5.35</v>
      </c>
      <c r="R3041" s="42">
        <v>5.45</v>
      </c>
      <c r="S3041" s="42">
        <v>5.56</v>
      </c>
      <c r="T3041" s="42">
        <v>5.66</v>
      </c>
      <c r="U3041" s="42">
        <v>5.76</v>
      </c>
      <c r="V3041" s="42">
        <v>5.87</v>
      </c>
      <c r="W3041" s="42">
        <v>5.97</v>
      </c>
      <c r="X3041" s="42">
        <v>6.07</v>
      </c>
      <c r="Y3041" s="42">
        <v>6.18</v>
      </c>
      <c r="Z3041" s="42">
        <v>6.28</v>
      </c>
      <c r="AA3041" s="42">
        <v>6.38</v>
      </c>
      <c r="AB3041" s="42">
        <v>6.49</v>
      </c>
      <c r="AC3041" s="42">
        <v>6.59</v>
      </c>
      <c r="AD3041" s="42">
        <v>6.69</v>
      </c>
      <c r="AE3041" s="42">
        <v>6.8</v>
      </c>
      <c r="AF3041" s="42">
        <v>6.9</v>
      </c>
      <c r="AG3041" s="42">
        <v>7</v>
      </c>
      <c r="AH3041" s="42">
        <v>7.11</v>
      </c>
      <c r="AI3041" s="42">
        <v>7.21</v>
      </c>
      <c r="AJ3041" s="42">
        <v>7.31</v>
      </c>
      <c r="AK3041" s="42">
        <v>7.42</v>
      </c>
      <c r="AL3041" s="42">
        <v>7.52</v>
      </c>
      <c r="AM3041" s="42">
        <v>7.62</v>
      </c>
      <c r="AN3041" s="42">
        <v>7.73</v>
      </c>
      <c r="AO3041" s="42">
        <v>7.83</v>
      </c>
      <c r="AP3041" s="42">
        <v>7.93</v>
      </c>
    </row>
    <row r="3042" spans="1:42" x14ac:dyDescent="0.2">
      <c r="A3042" s="41">
        <v>30.3</v>
      </c>
      <c r="B3042" s="42">
        <v>3.8</v>
      </c>
      <c r="C3042" s="42">
        <v>3.9</v>
      </c>
      <c r="D3042" s="42">
        <v>4.01</v>
      </c>
      <c r="E3042" s="42">
        <v>4.1100000000000003</v>
      </c>
      <c r="F3042" s="42">
        <v>4.21</v>
      </c>
      <c r="G3042" s="42">
        <v>4.32</v>
      </c>
      <c r="H3042" s="42">
        <v>4.42</v>
      </c>
      <c r="I3042" s="42">
        <v>4.5199999999999996</v>
      </c>
      <c r="J3042" s="42">
        <v>4.63</v>
      </c>
      <c r="K3042" s="42">
        <v>4.7300000000000004</v>
      </c>
      <c r="L3042" s="42">
        <v>4.83</v>
      </c>
      <c r="M3042" s="42">
        <v>4.9400000000000004</v>
      </c>
      <c r="N3042" s="42">
        <v>5.04</v>
      </c>
      <c r="O3042" s="42">
        <v>5.14</v>
      </c>
      <c r="P3042" s="42">
        <v>5.25</v>
      </c>
      <c r="Q3042" s="42">
        <v>5.35</v>
      </c>
      <c r="R3042" s="42">
        <v>5.45</v>
      </c>
      <c r="S3042" s="42">
        <v>5.56</v>
      </c>
      <c r="T3042" s="42">
        <v>5.66</v>
      </c>
      <c r="U3042" s="42">
        <v>5.76</v>
      </c>
      <c r="V3042" s="42">
        <v>5.87</v>
      </c>
      <c r="W3042" s="42">
        <v>5.97</v>
      </c>
      <c r="X3042" s="42">
        <v>6.07</v>
      </c>
      <c r="Y3042" s="42">
        <v>6.18</v>
      </c>
      <c r="Z3042" s="42">
        <v>6.28</v>
      </c>
      <c r="AA3042" s="42">
        <v>6.38</v>
      </c>
      <c r="AB3042" s="42">
        <v>6.49</v>
      </c>
      <c r="AC3042" s="42">
        <v>6.59</v>
      </c>
      <c r="AD3042" s="42">
        <v>6.69</v>
      </c>
      <c r="AE3042" s="42">
        <v>6.8</v>
      </c>
      <c r="AF3042" s="42">
        <v>6.9</v>
      </c>
      <c r="AG3042" s="42">
        <v>7</v>
      </c>
      <c r="AH3042" s="42">
        <v>7.11</v>
      </c>
      <c r="AI3042" s="42">
        <v>7.21</v>
      </c>
      <c r="AJ3042" s="42">
        <v>7.31</v>
      </c>
      <c r="AK3042" s="42">
        <v>7.42</v>
      </c>
      <c r="AL3042" s="42">
        <v>7.52</v>
      </c>
      <c r="AM3042" s="42">
        <v>7.62</v>
      </c>
      <c r="AN3042" s="42">
        <v>7.73</v>
      </c>
      <c r="AO3042" s="42">
        <v>7.83</v>
      </c>
      <c r="AP3042" s="42">
        <v>7.93</v>
      </c>
    </row>
    <row r="3043" spans="1:42" x14ac:dyDescent="0.2">
      <c r="A3043" s="41">
        <v>30.31</v>
      </c>
      <c r="B3043" s="42">
        <v>3.8</v>
      </c>
      <c r="C3043" s="42">
        <v>3.9</v>
      </c>
      <c r="D3043" s="42">
        <v>4.01</v>
      </c>
      <c r="E3043" s="42">
        <v>4.1100000000000003</v>
      </c>
      <c r="F3043" s="42">
        <v>4.21</v>
      </c>
      <c r="G3043" s="42">
        <v>4.32</v>
      </c>
      <c r="H3043" s="42">
        <v>4.42</v>
      </c>
      <c r="I3043" s="42">
        <v>4.5199999999999996</v>
      </c>
      <c r="J3043" s="42">
        <v>4.63</v>
      </c>
      <c r="K3043" s="42">
        <v>4.7300000000000004</v>
      </c>
      <c r="L3043" s="42">
        <v>4.83</v>
      </c>
      <c r="M3043" s="42">
        <v>4.9400000000000004</v>
      </c>
      <c r="N3043" s="42">
        <v>5.04</v>
      </c>
      <c r="O3043" s="42">
        <v>5.14</v>
      </c>
      <c r="P3043" s="42">
        <v>5.25</v>
      </c>
      <c r="Q3043" s="42">
        <v>5.35</v>
      </c>
      <c r="R3043" s="42">
        <v>5.45</v>
      </c>
      <c r="S3043" s="42">
        <v>5.56</v>
      </c>
      <c r="T3043" s="42">
        <v>5.66</v>
      </c>
      <c r="U3043" s="42">
        <v>5.76</v>
      </c>
      <c r="V3043" s="42">
        <v>5.87</v>
      </c>
      <c r="W3043" s="42">
        <v>5.97</v>
      </c>
      <c r="X3043" s="42">
        <v>6.07</v>
      </c>
      <c r="Y3043" s="42">
        <v>6.18</v>
      </c>
      <c r="Z3043" s="42">
        <v>6.28</v>
      </c>
      <c r="AA3043" s="42">
        <v>6.38</v>
      </c>
      <c r="AB3043" s="42">
        <v>6.49</v>
      </c>
      <c r="AC3043" s="42">
        <v>6.59</v>
      </c>
      <c r="AD3043" s="42">
        <v>6.69</v>
      </c>
      <c r="AE3043" s="42">
        <v>6.8</v>
      </c>
      <c r="AF3043" s="42">
        <v>6.9</v>
      </c>
      <c r="AG3043" s="42">
        <v>7</v>
      </c>
      <c r="AH3043" s="42">
        <v>7.11</v>
      </c>
      <c r="AI3043" s="42">
        <v>7.21</v>
      </c>
      <c r="AJ3043" s="42">
        <v>7.31</v>
      </c>
      <c r="AK3043" s="42">
        <v>7.42</v>
      </c>
      <c r="AL3043" s="42">
        <v>7.52</v>
      </c>
      <c r="AM3043" s="42">
        <v>7.62</v>
      </c>
      <c r="AN3043" s="42">
        <v>7.73</v>
      </c>
      <c r="AO3043" s="42">
        <v>7.83</v>
      </c>
      <c r="AP3043" s="42">
        <v>7.93</v>
      </c>
    </row>
    <row r="3044" spans="1:42" x14ac:dyDescent="0.2">
      <c r="A3044" s="41">
        <v>30.32</v>
      </c>
      <c r="B3044" s="42">
        <v>3.8</v>
      </c>
      <c r="C3044" s="42">
        <v>3.9</v>
      </c>
      <c r="D3044" s="42">
        <v>4.01</v>
      </c>
      <c r="E3044" s="42">
        <v>4.1100000000000003</v>
      </c>
      <c r="F3044" s="42">
        <v>4.21</v>
      </c>
      <c r="G3044" s="42">
        <v>4.32</v>
      </c>
      <c r="H3044" s="42">
        <v>4.42</v>
      </c>
      <c r="I3044" s="42">
        <v>4.5199999999999996</v>
      </c>
      <c r="J3044" s="42">
        <v>4.63</v>
      </c>
      <c r="K3044" s="42">
        <v>4.7300000000000004</v>
      </c>
      <c r="L3044" s="42">
        <v>4.83</v>
      </c>
      <c r="M3044" s="42">
        <v>4.9400000000000004</v>
      </c>
      <c r="N3044" s="42">
        <v>5.04</v>
      </c>
      <c r="O3044" s="42">
        <v>5.14</v>
      </c>
      <c r="P3044" s="42">
        <v>5.25</v>
      </c>
      <c r="Q3044" s="42">
        <v>5.35</v>
      </c>
      <c r="R3044" s="42">
        <v>5.45</v>
      </c>
      <c r="S3044" s="42">
        <v>5.56</v>
      </c>
      <c r="T3044" s="42">
        <v>5.66</v>
      </c>
      <c r="U3044" s="42">
        <v>5.76</v>
      </c>
      <c r="V3044" s="42">
        <v>5.86</v>
      </c>
      <c r="W3044" s="42">
        <v>5.97</v>
      </c>
      <c r="X3044" s="42">
        <v>6.07</v>
      </c>
      <c r="Y3044" s="42">
        <v>6.17</v>
      </c>
      <c r="Z3044" s="42">
        <v>6.28</v>
      </c>
      <c r="AA3044" s="42">
        <v>6.38</v>
      </c>
      <c r="AB3044" s="42">
        <v>6.48</v>
      </c>
      <c r="AC3044" s="42">
        <v>6.59</v>
      </c>
      <c r="AD3044" s="42">
        <v>6.69</v>
      </c>
      <c r="AE3044" s="42">
        <v>6.79</v>
      </c>
      <c r="AF3044" s="42">
        <v>6.9</v>
      </c>
      <c r="AG3044" s="42">
        <v>7</v>
      </c>
      <c r="AH3044" s="42">
        <v>7.1</v>
      </c>
      <c r="AI3044" s="42">
        <v>7.21</v>
      </c>
      <c r="AJ3044" s="42">
        <v>7.31</v>
      </c>
      <c r="AK3044" s="42">
        <v>7.41</v>
      </c>
      <c r="AL3044" s="42">
        <v>7.52</v>
      </c>
      <c r="AM3044" s="42">
        <v>7.62</v>
      </c>
      <c r="AN3044" s="42">
        <v>7.72</v>
      </c>
      <c r="AO3044" s="42">
        <v>7.83</v>
      </c>
      <c r="AP3044" s="42">
        <v>7.93</v>
      </c>
    </row>
    <row r="3045" spans="1:42" x14ac:dyDescent="0.2">
      <c r="A3045" s="41">
        <v>30.33</v>
      </c>
      <c r="B3045" s="42">
        <v>3.8</v>
      </c>
      <c r="C3045" s="42">
        <v>3.9</v>
      </c>
      <c r="D3045" s="42">
        <v>4</v>
      </c>
      <c r="E3045" s="42">
        <v>4.1100000000000003</v>
      </c>
      <c r="F3045" s="42">
        <v>4.21</v>
      </c>
      <c r="G3045" s="42">
        <v>4.3099999999999996</v>
      </c>
      <c r="H3045" s="42">
        <v>4.42</v>
      </c>
      <c r="I3045" s="42">
        <v>4.5199999999999996</v>
      </c>
      <c r="J3045" s="42">
        <v>4.62</v>
      </c>
      <c r="K3045" s="42">
        <v>4.7300000000000004</v>
      </c>
      <c r="L3045" s="42">
        <v>4.83</v>
      </c>
      <c r="M3045" s="42">
        <v>4.93</v>
      </c>
      <c r="N3045" s="42">
        <v>5.04</v>
      </c>
      <c r="O3045" s="42">
        <v>5.14</v>
      </c>
      <c r="P3045" s="42">
        <v>5.24</v>
      </c>
      <c r="Q3045" s="42">
        <v>5.35</v>
      </c>
      <c r="R3045" s="42">
        <v>5.45</v>
      </c>
      <c r="S3045" s="42">
        <v>5.55</v>
      </c>
      <c r="T3045" s="42">
        <v>5.66</v>
      </c>
      <c r="U3045" s="42">
        <v>5.76</v>
      </c>
      <c r="V3045" s="42">
        <v>5.86</v>
      </c>
      <c r="W3045" s="42">
        <v>5.97</v>
      </c>
      <c r="X3045" s="42">
        <v>6.07</v>
      </c>
      <c r="Y3045" s="42">
        <v>6.17</v>
      </c>
      <c r="Z3045" s="42">
        <v>6.28</v>
      </c>
      <c r="AA3045" s="42">
        <v>6.38</v>
      </c>
      <c r="AB3045" s="42">
        <v>6.48</v>
      </c>
      <c r="AC3045" s="42">
        <v>6.59</v>
      </c>
      <c r="AD3045" s="42">
        <v>6.69</v>
      </c>
      <c r="AE3045" s="42">
        <v>6.79</v>
      </c>
      <c r="AF3045" s="42">
        <v>6.9</v>
      </c>
      <c r="AG3045" s="42">
        <v>7</v>
      </c>
      <c r="AH3045" s="42">
        <v>7.1</v>
      </c>
      <c r="AI3045" s="42">
        <v>7.21</v>
      </c>
      <c r="AJ3045" s="42">
        <v>7.31</v>
      </c>
      <c r="AK3045" s="42">
        <v>7.41</v>
      </c>
      <c r="AL3045" s="42">
        <v>7.52</v>
      </c>
      <c r="AM3045" s="42">
        <v>7.62</v>
      </c>
      <c r="AN3045" s="42">
        <v>7.72</v>
      </c>
      <c r="AO3045" s="42">
        <v>7.83</v>
      </c>
      <c r="AP3045" s="42">
        <v>7.93</v>
      </c>
    </row>
    <row r="3046" spans="1:42" x14ac:dyDescent="0.2">
      <c r="A3046" s="41">
        <v>30.34</v>
      </c>
      <c r="B3046" s="42">
        <v>3.8</v>
      </c>
      <c r="C3046" s="42">
        <v>3.9</v>
      </c>
      <c r="D3046" s="42">
        <v>4</v>
      </c>
      <c r="E3046" s="42">
        <v>4.1100000000000003</v>
      </c>
      <c r="F3046" s="42">
        <v>4.21</v>
      </c>
      <c r="G3046" s="42">
        <v>4.3099999999999996</v>
      </c>
      <c r="H3046" s="42">
        <v>4.42</v>
      </c>
      <c r="I3046" s="42">
        <v>4.5199999999999996</v>
      </c>
      <c r="J3046" s="42">
        <v>4.62</v>
      </c>
      <c r="K3046" s="42">
        <v>4.7300000000000004</v>
      </c>
      <c r="L3046" s="42">
        <v>4.83</v>
      </c>
      <c r="M3046" s="42">
        <v>4.93</v>
      </c>
      <c r="N3046" s="42">
        <v>5.04</v>
      </c>
      <c r="O3046" s="42">
        <v>5.14</v>
      </c>
      <c r="P3046" s="42">
        <v>5.24</v>
      </c>
      <c r="Q3046" s="42">
        <v>5.35</v>
      </c>
      <c r="R3046" s="42">
        <v>5.45</v>
      </c>
      <c r="S3046" s="42">
        <v>5.55</v>
      </c>
      <c r="T3046" s="42">
        <v>5.66</v>
      </c>
      <c r="U3046" s="42">
        <v>5.76</v>
      </c>
      <c r="V3046" s="42">
        <v>5.86</v>
      </c>
      <c r="W3046" s="42">
        <v>5.97</v>
      </c>
      <c r="X3046" s="42">
        <v>6.07</v>
      </c>
      <c r="Y3046" s="42">
        <v>6.17</v>
      </c>
      <c r="Z3046" s="42">
        <v>6.28</v>
      </c>
      <c r="AA3046" s="42">
        <v>6.38</v>
      </c>
      <c r="AB3046" s="42">
        <v>6.48</v>
      </c>
      <c r="AC3046" s="42">
        <v>6.59</v>
      </c>
      <c r="AD3046" s="42">
        <v>6.69</v>
      </c>
      <c r="AE3046" s="42">
        <v>6.79</v>
      </c>
      <c r="AF3046" s="42">
        <v>6.9</v>
      </c>
      <c r="AG3046" s="42">
        <v>7</v>
      </c>
      <c r="AH3046" s="42">
        <v>7.1</v>
      </c>
      <c r="AI3046" s="42">
        <v>7.2</v>
      </c>
      <c r="AJ3046" s="42">
        <v>7.31</v>
      </c>
      <c r="AK3046" s="42">
        <v>7.41</v>
      </c>
      <c r="AL3046" s="42">
        <v>7.51</v>
      </c>
      <c r="AM3046" s="42">
        <v>7.62</v>
      </c>
      <c r="AN3046" s="42">
        <v>7.72</v>
      </c>
      <c r="AO3046" s="42">
        <v>7.82</v>
      </c>
      <c r="AP3046" s="42">
        <v>7.93</v>
      </c>
    </row>
    <row r="3047" spans="1:42" x14ac:dyDescent="0.2">
      <c r="A3047" s="41">
        <v>30.35</v>
      </c>
      <c r="B3047" s="42">
        <v>3.8</v>
      </c>
      <c r="C3047" s="42">
        <v>3.9</v>
      </c>
      <c r="D3047" s="42">
        <v>4</v>
      </c>
      <c r="E3047" s="42">
        <v>4.1100000000000003</v>
      </c>
      <c r="F3047" s="42">
        <v>4.21</v>
      </c>
      <c r="G3047" s="42">
        <v>4.3099999999999996</v>
      </c>
      <c r="H3047" s="42">
        <v>4.42</v>
      </c>
      <c r="I3047" s="42">
        <v>4.5199999999999996</v>
      </c>
      <c r="J3047" s="42">
        <v>4.62</v>
      </c>
      <c r="K3047" s="42">
        <v>4.7300000000000004</v>
      </c>
      <c r="L3047" s="42">
        <v>4.83</v>
      </c>
      <c r="M3047" s="42">
        <v>4.93</v>
      </c>
      <c r="N3047" s="42">
        <v>5.04</v>
      </c>
      <c r="O3047" s="42">
        <v>5.14</v>
      </c>
      <c r="P3047" s="42">
        <v>5.24</v>
      </c>
      <c r="Q3047" s="42">
        <v>5.35</v>
      </c>
      <c r="R3047" s="42">
        <v>5.45</v>
      </c>
      <c r="S3047" s="42">
        <v>5.55</v>
      </c>
      <c r="T3047" s="42">
        <v>5.66</v>
      </c>
      <c r="U3047" s="42">
        <v>5.76</v>
      </c>
      <c r="V3047" s="42">
        <v>5.86</v>
      </c>
      <c r="W3047" s="42">
        <v>5.96</v>
      </c>
      <c r="X3047" s="42">
        <v>6.07</v>
      </c>
      <c r="Y3047" s="42">
        <v>6.17</v>
      </c>
      <c r="Z3047" s="42">
        <v>6.27</v>
      </c>
      <c r="AA3047" s="42">
        <v>6.38</v>
      </c>
      <c r="AB3047" s="42">
        <v>6.48</v>
      </c>
      <c r="AC3047" s="42">
        <v>6.58</v>
      </c>
      <c r="AD3047" s="42">
        <v>6.69</v>
      </c>
      <c r="AE3047" s="42">
        <v>6.79</v>
      </c>
      <c r="AF3047" s="42">
        <v>6.89</v>
      </c>
      <c r="AG3047" s="42">
        <v>7</v>
      </c>
      <c r="AH3047" s="42">
        <v>7.1</v>
      </c>
      <c r="AI3047" s="42">
        <v>7.2</v>
      </c>
      <c r="AJ3047" s="42">
        <v>7.31</v>
      </c>
      <c r="AK3047" s="42">
        <v>7.41</v>
      </c>
      <c r="AL3047" s="42">
        <v>7.51</v>
      </c>
      <c r="AM3047" s="42">
        <v>7.62</v>
      </c>
      <c r="AN3047" s="42">
        <v>7.72</v>
      </c>
      <c r="AO3047" s="42">
        <v>7.82</v>
      </c>
      <c r="AP3047" s="42">
        <v>7.93</v>
      </c>
    </row>
    <row r="3048" spans="1:42" x14ac:dyDescent="0.2">
      <c r="A3048" s="41">
        <v>30.36</v>
      </c>
      <c r="B3048" s="42">
        <v>3.8</v>
      </c>
      <c r="C3048" s="42">
        <v>3.9</v>
      </c>
      <c r="D3048" s="42">
        <v>4</v>
      </c>
      <c r="E3048" s="42">
        <v>4.1100000000000003</v>
      </c>
      <c r="F3048" s="42">
        <v>4.21</v>
      </c>
      <c r="G3048" s="42">
        <v>4.3099999999999996</v>
      </c>
      <c r="H3048" s="42">
        <v>4.42</v>
      </c>
      <c r="I3048" s="42">
        <v>4.5199999999999996</v>
      </c>
      <c r="J3048" s="42">
        <v>4.62</v>
      </c>
      <c r="K3048" s="42">
        <v>4.7300000000000004</v>
      </c>
      <c r="L3048" s="42">
        <v>4.83</v>
      </c>
      <c r="M3048" s="42">
        <v>4.93</v>
      </c>
      <c r="N3048" s="42">
        <v>5.03</v>
      </c>
      <c r="O3048" s="42">
        <v>5.14</v>
      </c>
      <c r="P3048" s="42">
        <v>5.24</v>
      </c>
      <c r="Q3048" s="42">
        <v>5.34</v>
      </c>
      <c r="R3048" s="42">
        <v>5.45</v>
      </c>
      <c r="S3048" s="42">
        <v>5.55</v>
      </c>
      <c r="T3048" s="42">
        <v>5.65</v>
      </c>
      <c r="U3048" s="42">
        <v>5.76</v>
      </c>
      <c r="V3048" s="42">
        <v>5.86</v>
      </c>
      <c r="W3048" s="42">
        <v>5.96</v>
      </c>
      <c r="X3048" s="42">
        <v>6.07</v>
      </c>
      <c r="Y3048" s="42">
        <v>6.17</v>
      </c>
      <c r="Z3048" s="42">
        <v>6.27</v>
      </c>
      <c r="AA3048" s="42">
        <v>6.38</v>
      </c>
      <c r="AB3048" s="42">
        <v>6.48</v>
      </c>
      <c r="AC3048" s="42">
        <v>6.58</v>
      </c>
      <c r="AD3048" s="42">
        <v>6.69</v>
      </c>
      <c r="AE3048" s="42">
        <v>6.79</v>
      </c>
      <c r="AF3048" s="42">
        <v>6.89</v>
      </c>
      <c r="AG3048" s="42">
        <v>7</v>
      </c>
      <c r="AH3048" s="42">
        <v>7.1</v>
      </c>
      <c r="AI3048" s="42">
        <v>7.2</v>
      </c>
      <c r="AJ3048" s="42">
        <v>7.31</v>
      </c>
      <c r="AK3048" s="42">
        <v>7.41</v>
      </c>
      <c r="AL3048" s="42">
        <v>7.51</v>
      </c>
      <c r="AM3048" s="42">
        <v>7.62</v>
      </c>
      <c r="AN3048" s="42">
        <v>7.72</v>
      </c>
      <c r="AO3048" s="42">
        <v>7.82</v>
      </c>
      <c r="AP3048" s="42">
        <v>7.92</v>
      </c>
    </row>
    <row r="3049" spans="1:42" x14ac:dyDescent="0.2">
      <c r="A3049" s="41">
        <v>30.37</v>
      </c>
      <c r="B3049" s="42">
        <v>3.8</v>
      </c>
      <c r="C3049" s="42">
        <v>3.9</v>
      </c>
      <c r="D3049" s="42">
        <v>4</v>
      </c>
      <c r="E3049" s="42">
        <v>4.0999999999999996</v>
      </c>
      <c r="F3049" s="42">
        <v>4.21</v>
      </c>
      <c r="G3049" s="42">
        <v>4.3099999999999996</v>
      </c>
      <c r="H3049" s="42">
        <v>4.41</v>
      </c>
      <c r="I3049" s="42">
        <v>4.5199999999999996</v>
      </c>
      <c r="J3049" s="42">
        <v>4.62</v>
      </c>
      <c r="K3049" s="42">
        <v>4.72</v>
      </c>
      <c r="L3049" s="42">
        <v>4.83</v>
      </c>
      <c r="M3049" s="42">
        <v>4.93</v>
      </c>
      <c r="N3049" s="42">
        <v>5.03</v>
      </c>
      <c r="O3049" s="42">
        <v>5.14</v>
      </c>
      <c r="P3049" s="42">
        <v>5.24</v>
      </c>
      <c r="Q3049" s="42">
        <v>5.34</v>
      </c>
      <c r="R3049" s="42">
        <v>5.45</v>
      </c>
      <c r="S3049" s="42">
        <v>5.55</v>
      </c>
      <c r="T3049" s="42">
        <v>5.65</v>
      </c>
      <c r="U3049" s="42">
        <v>5.76</v>
      </c>
      <c r="V3049" s="42">
        <v>5.86</v>
      </c>
      <c r="W3049" s="42">
        <v>5.96</v>
      </c>
      <c r="X3049" s="42">
        <v>6.07</v>
      </c>
      <c r="Y3049" s="42">
        <v>6.17</v>
      </c>
      <c r="Z3049" s="42">
        <v>6.27</v>
      </c>
      <c r="AA3049" s="42">
        <v>6.38</v>
      </c>
      <c r="AB3049" s="42">
        <v>6.48</v>
      </c>
      <c r="AC3049" s="42">
        <v>6.58</v>
      </c>
      <c r="AD3049" s="42">
        <v>6.69</v>
      </c>
      <c r="AE3049" s="42">
        <v>6.79</v>
      </c>
      <c r="AF3049" s="42">
        <v>6.89</v>
      </c>
      <c r="AG3049" s="42">
        <v>6.99</v>
      </c>
      <c r="AH3049" s="42">
        <v>7.1</v>
      </c>
      <c r="AI3049" s="42">
        <v>7.2</v>
      </c>
      <c r="AJ3049" s="42">
        <v>7.3</v>
      </c>
      <c r="AK3049" s="42">
        <v>7.41</v>
      </c>
      <c r="AL3049" s="42">
        <v>7.51</v>
      </c>
      <c r="AM3049" s="42">
        <v>7.61</v>
      </c>
      <c r="AN3049" s="42">
        <v>7.72</v>
      </c>
      <c r="AO3049" s="42">
        <v>7.82</v>
      </c>
      <c r="AP3049" s="42">
        <v>7.92</v>
      </c>
    </row>
    <row r="3050" spans="1:42" x14ac:dyDescent="0.2">
      <c r="A3050" s="41">
        <v>30.38</v>
      </c>
      <c r="B3050" s="42">
        <v>3.79</v>
      </c>
      <c r="C3050" s="42">
        <v>3.9</v>
      </c>
      <c r="D3050" s="42">
        <v>4</v>
      </c>
      <c r="E3050" s="42">
        <v>4.0999999999999996</v>
      </c>
      <c r="F3050" s="42">
        <v>4.21</v>
      </c>
      <c r="G3050" s="42">
        <v>4.3099999999999996</v>
      </c>
      <c r="H3050" s="42">
        <v>4.41</v>
      </c>
      <c r="I3050" s="42">
        <v>4.5199999999999996</v>
      </c>
      <c r="J3050" s="42">
        <v>4.62</v>
      </c>
      <c r="K3050" s="42">
        <v>4.72</v>
      </c>
      <c r="L3050" s="42">
        <v>4.83</v>
      </c>
      <c r="M3050" s="42">
        <v>4.93</v>
      </c>
      <c r="N3050" s="42">
        <v>5.03</v>
      </c>
      <c r="O3050" s="42">
        <v>5.14</v>
      </c>
      <c r="P3050" s="42">
        <v>5.24</v>
      </c>
      <c r="Q3050" s="42">
        <v>5.34</v>
      </c>
      <c r="R3050" s="42">
        <v>5.45</v>
      </c>
      <c r="S3050" s="42">
        <v>5.55</v>
      </c>
      <c r="T3050" s="42">
        <v>5.65</v>
      </c>
      <c r="U3050" s="42">
        <v>5.76</v>
      </c>
      <c r="V3050" s="42">
        <v>5.86</v>
      </c>
      <c r="W3050" s="42">
        <v>5.96</v>
      </c>
      <c r="X3050" s="42">
        <v>6.06</v>
      </c>
      <c r="Y3050" s="42">
        <v>6.17</v>
      </c>
      <c r="Z3050" s="42">
        <v>6.27</v>
      </c>
      <c r="AA3050" s="42">
        <v>6.37</v>
      </c>
      <c r="AB3050" s="42">
        <v>6.48</v>
      </c>
      <c r="AC3050" s="42">
        <v>6.58</v>
      </c>
      <c r="AD3050" s="42">
        <v>6.68</v>
      </c>
      <c r="AE3050" s="42">
        <v>6.79</v>
      </c>
      <c r="AF3050" s="42">
        <v>6.89</v>
      </c>
      <c r="AG3050" s="42">
        <v>6.99</v>
      </c>
      <c r="AH3050" s="42">
        <v>7.1</v>
      </c>
      <c r="AI3050" s="42">
        <v>7.2</v>
      </c>
      <c r="AJ3050" s="42">
        <v>7.3</v>
      </c>
      <c r="AK3050" s="42">
        <v>7.41</v>
      </c>
      <c r="AL3050" s="42">
        <v>7.51</v>
      </c>
      <c r="AM3050" s="42">
        <v>7.61</v>
      </c>
      <c r="AN3050" s="42">
        <v>7.72</v>
      </c>
      <c r="AO3050" s="42">
        <v>7.82</v>
      </c>
      <c r="AP3050" s="42">
        <v>7.92</v>
      </c>
    </row>
    <row r="3051" spans="1:42" x14ac:dyDescent="0.2">
      <c r="A3051" s="41">
        <v>30.39</v>
      </c>
      <c r="B3051" s="42">
        <v>3.79</v>
      </c>
      <c r="C3051" s="42">
        <v>3.9</v>
      </c>
      <c r="D3051" s="42">
        <v>4</v>
      </c>
      <c r="E3051" s="42">
        <v>4.0999999999999996</v>
      </c>
      <c r="F3051" s="42">
        <v>4.21</v>
      </c>
      <c r="G3051" s="42">
        <v>4.3099999999999996</v>
      </c>
      <c r="H3051" s="42">
        <v>4.41</v>
      </c>
      <c r="I3051" s="42">
        <v>4.5199999999999996</v>
      </c>
      <c r="J3051" s="42">
        <v>4.62</v>
      </c>
      <c r="K3051" s="42">
        <v>4.72</v>
      </c>
      <c r="L3051" s="42">
        <v>4.83</v>
      </c>
      <c r="M3051" s="42">
        <v>4.93</v>
      </c>
      <c r="N3051" s="42">
        <v>5.03</v>
      </c>
      <c r="O3051" s="42">
        <v>5.14</v>
      </c>
      <c r="P3051" s="42">
        <v>5.24</v>
      </c>
      <c r="Q3051" s="42">
        <v>5.34</v>
      </c>
      <c r="R3051" s="42">
        <v>5.44</v>
      </c>
      <c r="S3051" s="42">
        <v>5.55</v>
      </c>
      <c r="T3051" s="42">
        <v>5.65</v>
      </c>
      <c r="U3051" s="42">
        <v>5.75</v>
      </c>
      <c r="V3051" s="42">
        <v>5.86</v>
      </c>
      <c r="W3051" s="42">
        <v>5.96</v>
      </c>
      <c r="X3051" s="42">
        <v>6.06</v>
      </c>
      <c r="Y3051" s="42">
        <v>6.17</v>
      </c>
      <c r="Z3051" s="42">
        <v>6.27</v>
      </c>
      <c r="AA3051" s="42">
        <v>6.37</v>
      </c>
      <c r="AB3051" s="42">
        <v>6.48</v>
      </c>
      <c r="AC3051" s="42">
        <v>6.58</v>
      </c>
      <c r="AD3051" s="42">
        <v>6.68</v>
      </c>
      <c r="AE3051" s="42">
        <v>6.79</v>
      </c>
      <c r="AF3051" s="42">
        <v>6.89</v>
      </c>
      <c r="AG3051" s="42">
        <v>6.99</v>
      </c>
      <c r="AH3051" s="42">
        <v>7.1</v>
      </c>
      <c r="AI3051" s="42">
        <v>7.2</v>
      </c>
      <c r="AJ3051" s="42">
        <v>7.3</v>
      </c>
      <c r="AK3051" s="42">
        <v>7.41</v>
      </c>
      <c r="AL3051" s="42">
        <v>7.51</v>
      </c>
      <c r="AM3051" s="42">
        <v>7.61</v>
      </c>
      <c r="AN3051" s="42">
        <v>7.71</v>
      </c>
      <c r="AO3051" s="42">
        <v>7.82</v>
      </c>
      <c r="AP3051" s="42">
        <v>7.92</v>
      </c>
    </row>
    <row r="3052" spans="1:42" x14ac:dyDescent="0.2">
      <c r="A3052" s="41">
        <v>30.4</v>
      </c>
      <c r="B3052" s="42">
        <v>3.79</v>
      </c>
      <c r="C3052" s="42">
        <v>3.9</v>
      </c>
      <c r="D3052" s="42">
        <v>4</v>
      </c>
      <c r="E3052" s="42">
        <v>4.0999999999999996</v>
      </c>
      <c r="F3052" s="42">
        <v>4.21</v>
      </c>
      <c r="G3052" s="42">
        <v>4.3099999999999996</v>
      </c>
      <c r="H3052" s="42">
        <v>4.41</v>
      </c>
      <c r="I3052" s="42">
        <v>4.5199999999999996</v>
      </c>
      <c r="J3052" s="42">
        <v>4.62</v>
      </c>
      <c r="K3052" s="42">
        <v>4.72</v>
      </c>
      <c r="L3052" s="42">
        <v>4.82</v>
      </c>
      <c r="M3052" s="42">
        <v>4.93</v>
      </c>
      <c r="N3052" s="42">
        <v>5.03</v>
      </c>
      <c r="O3052" s="42">
        <v>5.13</v>
      </c>
      <c r="P3052" s="42">
        <v>5.24</v>
      </c>
      <c r="Q3052" s="42">
        <v>5.34</v>
      </c>
      <c r="R3052" s="42">
        <v>5.44</v>
      </c>
      <c r="S3052" s="42">
        <v>5.55</v>
      </c>
      <c r="T3052" s="42">
        <v>5.65</v>
      </c>
      <c r="U3052" s="42">
        <v>5.75</v>
      </c>
      <c r="V3052" s="42">
        <v>5.86</v>
      </c>
      <c r="W3052" s="42">
        <v>5.96</v>
      </c>
      <c r="X3052" s="42">
        <v>6.06</v>
      </c>
      <c r="Y3052" s="42">
        <v>6.17</v>
      </c>
      <c r="Z3052" s="42">
        <v>6.27</v>
      </c>
      <c r="AA3052" s="42">
        <v>6.37</v>
      </c>
      <c r="AB3052" s="42">
        <v>6.48</v>
      </c>
      <c r="AC3052" s="42">
        <v>6.58</v>
      </c>
      <c r="AD3052" s="42">
        <v>6.68</v>
      </c>
      <c r="AE3052" s="42">
        <v>6.78</v>
      </c>
      <c r="AF3052" s="42">
        <v>6.89</v>
      </c>
      <c r="AG3052" s="42">
        <v>6.99</v>
      </c>
      <c r="AH3052" s="42">
        <v>7.09</v>
      </c>
      <c r="AI3052" s="42">
        <v>7.2</v>
      </c>
      <c r="AJ3052" s="42">
        <v>7.3</v>
      </c>
      <c r="AK3052" s="42">
        <v>7.4</v>
      </c>
      <c r="AL3052" s="42">
        <v>7.51</v>
      </c>
      <c r="AM3052" s="42">
        <v>7.61</v>
      </c>
      <c r="AN3052" s="42">
        <v>7.71</v>
      </c>
      <c r="AO3052" s="42">
        <v>7.82</v>
      </c>
      <c r="AP3052" s="42">
        <v>7.92</v>
      </c>
    </row>
    <row r="3053" spans="1:42" x14ac:dyDescent="0.2">
      <c r="A3053" s="41">
        <v>30.41</v>
      </c>
      <c r="B3053" s="42">
        <v>3.79</v>
      </c>
      <c r="C3053" s="42">
        <v>3.9</v>
      </c>
      <c r="D3053" s="42">
        <v>4</v>
      </c>
      <c r="E3053" s="42">
        <v>4.0999999999999996</v>
      </c>
      <c r="F3053" s="42">
        <v>4.2</v>
      </c>
      <c r="G3053" s="42">
        <v>4.3099999999999996</v>
      </c>
      <c r="H3053" s="42">
        <v>4.41</v>
      </c>
      <c r="I3053" s="42">
        <v>4.51</v>
      </c>
      <c r="J3053" s="42">
        <v>4.62</v>
      </c>
      <c r="K3053" s="42">
        <v>4.72</v>
      </c>
      <c r="L3053" s="42">
        <v>4.82</v>
      </c>
      <c r="M3053" s="42">
        <v>4.93</v>
      </c>
      <c r="N3053" s="42">
        <v>5.03</v>
      </c>
      <c r="O3053" s="42">
        <v>5.13</v>
      </c>
      <c r="P3053" s="42">
        <v>5.24</v>
      </c>
      <c r="Q3053" s="42">
        <v>5.34</v>
      </c>
      <c r="R3053" s="42">
        <v>5.44</v>
      </c>
      <c r="S3053" s="42">
        <v>5.55</v>
      </c>
      <c r="T3053" s="42">
        <v>5.65</v>
      </c>
      <c r="U3053" s="42">
        <v>5.75</v>
      </c>
      <c r="V3053" s="42">
        <v>5.86</v>
      </c>
      <c r="W3053" s="42">
        <v>5.96</v>
      </c>
      <c r="X3053" s="42">
        <v>6.06</v>
      </c>
      <c r="Y3053" s="42">
        <v>6.16</v>
      </c>
      <c r="Z3053" s="42">
        <v>6.27</v>
      </c>
      <c r="AA3053" s="42">
        <v>6.37</v>
      </c>
      <c r="AB3053" s="42">
        <v>6.47</v>
      </c>
      <c r="AC3053" s="42">
        <v>6.58</v>
      </c>
      <c r="AD3053" s="42">
        <v>6.68</v>
      </c>
      <c r="AE3053" s="42">
        <v>6.78</v>
      </c>
      <c r="AF3053" s="42">
        <v>6.89</v>
      </c>
      <c r="AG3053" s="42">
        <v>6.99</v>
      </c>
      <c r="AH3053" s="42">
        <v>7.09</v>
      </c>
      <c r="AI3053" s="42">
        <v>7.2</v>
      </c>
      <c r="AJ3053" s="42">
        <v>7.3</v>
      </c>
      <c r="AK3053" s="42">
        <v>7.4</v>
      </c>
      <c r="AL3053" s="42">
        <v>7.51</v>
      </c>
      <c r="AM3053" s="42">
        <v>7.61</v>
      </c>
      <c r="AN3053" s="42">
        <v>7.71</v>
      </c>
      <c r="AO3053" s="42">
        <v>7.81</v>
      </c>
      <c r="AP3053" s="42">
        <v>7.92</v>
      </c>
    </row>
    <row r="3054" spans="1:42" x14ac:dyDescent="0.2">
      <c r="A3054" s="41">
        <v>30.42</v>
      </c>
      <c r="B3054" s="42">
        <v>3.79</v>
      </c>
      <c r="C3054" s="42">
        <v>3.89</v>
      </c>
      <c r="D3054" s="42">
        <v>4</v>
      </c>
      <c r="E3054" s="42">
        <v>4.0999999999999996</v>
      </c>
      <c r="F3054" s="42">
        <v>4.2</v>
      </c>
      <c r="G3054" s="42">
        <v>4.3099999999999996</v>
      </c>
      <c r="H3054" s="42">
        <v>4.41</v>
      </c>
      <c r="I3054" s="42">
        <v>4.51</v>
      </c>
      <c r="J3054" s="42">
        <v>4.62</v>
      </c>
      <c r="K3054" s="42">
        <v>4.72</v>
      </c>
      <c r="L3054" s="42">
        <v>4.82</v>
      </c>
      <c r="M3054" s="42">
        <v>4.93</v>
      </c>
      <c r="N3054" s="42">
        <v>5.03</v>
      </c>
      <c r="O3054" s="42">
        <v>5.13</v>
      </c>
      <c r="P3054" s="42">
        <v>5.24</v>
      </c>
      <c r="Q3054" s="42">
        <v>5.34</v>
      </c>
      <c r="R3054" s="42">
        <v>5.44</v>
      </c>
      <c r="S3054" s="42">
        <v>5.54</v>
      </c>
      <c r="T3054" s="42">
        <v>5.65</v>
      </c>
      <c r="U3054" s="42">
        <v>5.75</v>
      </c>
      <c r="V3054" s="42">
        <v>5.85</v>
      </c>
      <c r="W3054" s="42">
        <v>5.96</v>
      </c>
      <c r="X3054" s="42">
        <v>6.06</v>
      </c>
      <c r="Y3054" s="42">
        <v>6.16</v>
      </c>
      <c r="Z3054" s="42">
        <v>6.27</v>
      </c>
      <c r="AA3054" s="42">
        <v>6.37</v>
      </c>
      <c r="AB3054" s="42">
        <v>6.47</v>
      </c>
      <c r="AC3054" s="42">
        <v>6.58</v>
      </c>
      <c r="AD3054" s="42">
        <v>6.68</v>
      </c>
      <c r="AE3054" s="42">
        <v>6.78</v>
      </c>
      <c r="AF3054" s="42">
        <v>6.89</v>
      </c>
      <c r="AG3054" s="42">
        <v>6.99</v>
      </c>
      <c r="AH3054" s="42">
        <v>7.09</v>
      </c>
      <c r="AI3054" s="42">
        <v>7.19</v>
      </c>
      <c r="AJ3054" s="42">
        <v>7.3</v>
      </c>
      <c r="AK3054" s="42">
        <v>7.4</v>
      </c>
      <c r="AL3054" s="42">
        <v>7.5</v>
      </c>
      <c r="AM3054" s="42">
        <v>7.61</v>
      </c>
      <c r="AN3054" s="42">
        <v>7.71</v>
      </c>
      <c r="AO3054" s="42">
        <v>7.81</v>
      </c>
      <c r="AP3054" s="42">
        <v>7.92</v>
      </c>
    </row>
    <row r="3055" spans="1:42" x14ac:dyDescent="0.2">
      <c r="A3055" s="41">
        <v>30.43</v>
      </c>
      <c r="B3055" s="42">
        <v>3.79</v>
      </c>
      <c r="C3055" s="42">
        <v>3.89</v>
      </c>
      <c r="D3055" s="42">
        <v>4</v>
      </c>
      <c r="E3055" s="42">
        <v>4.0999999999999996</v>
      </c>
      <c r="F3055" s="42">
        <v>4.2</v>
      </c>
      <c r="G3055" s="42">
        <v>4.3099999999999996</v>
      </c>
      <c r="H3055" s="42">
        <v>4.41</v>
      </c>
      <c r="I3055" s="42">
        <v>4.51</v>
      </c>
      <c r="J3055" s="42">
        <v>4.62</v>
      </c>
      <c r="K3055" s="42">
        <v>4.72</v>
      </c>
      <c r="L3055" s="42">
        <v>4.82</v>
      </c>
      <c r="M3055" s="42">
        <v>4.93</v>
      </c>
      <c r="N3055" s="42">
        <v>5.03</v>
      </c>
      <c r="O3055" s="42">
        <v>5.13</v>
      </c>
      <c r="P3055" s="42">
        <v>5.23</v>
      </c>
      <c r="Q3055" s="42">
        <v>5.34</v>
      </c>
      <c r="R3055" s="42">
        <v>5.44</v>
      </c>
      <c r="S3055" s="42">
        <v>5.54</v>
      </c>
      <c r="T3055" s="42">
        <v>5.65</v>
      </c>
      <c r="U3055" s="42">
        <v>5.75</v>
      </c>
      <c r="V3055" s="42">
        <v>5.85</v>
      </c>
      <c r="W3055" s="42">
        <v>5.96</v>
      </c>
      <c r="X3055" s="42">
        <v>6.06</v>
      </c>
      <c r="Y3055" s="42">
        <v>6.16</v>
      </c>
      <c r="Z3055" s="42">
        <v>6.27</v>
      </c>
      <c r="AA3055" s="42">
        <v>6.37</v>
      </c>
      <c r="AB3055" s="42">
        <v>6.47</v>
      </c>
      <c r="AC3055" s="42">
        <v>6.58</v>
      </c>
      <c r="AD3055" s="42">
        <v>6.68</v>
      </c>
      <c r="AE3055" s="42">
        <v>6.78</v>
      </c>
      <c r="AF3055" s="42">
        <v>6.88</v>
      </c>
      <c r="AG3055" s="42">
        <v>6.99</v>
      </c>
      <c r="AH3055" s="42">
        <v>7.09</v>
      </c>
      <c r="AI3055" s="42">
        <v>7.19</v>
      </c>
      <c r="AJ3055" s="42">
        <v>7.3</v>
      </c>
      <c r="AK3055" s="42">
        <v>7.4</v>
      </c>
      <c r="AL3055" s="42">
        <v>7.5</v>
      </c>
      <c r="AM3055" s="42">
        <v>7.61</v>
      </c>
      <c r="AN3055" s="42">
        <v>7.71</v>
      </c>
      <c r="AO3055" s="42">
        <v>7.81</v>
      </c>
      <c r="AP3055" s="42">
        <v>7.92</v>
      </c>
    </row>
    <row r="3056" spans="1:42" x14ac:dyDescent="0.2">
      <c r="A3056" s="41">
        <v>30.44</v>
      </c>
      <c r="B3056" s="42">
        <v>3.79</v>
      </c>
      <c r="C3056" s="42">
        <v>3.89</v>
      </c>
      <c r="D3056" s="42">
        <v>4</v>
      </c>
      <c r="E3056" s="42">
        <v>4.0999999999999996</v>
      </c>
      <c r="F3056" s="42">
        <v>4.2</v>
      </c>
      <c r="G3056" s="42">
        <v>4.3099999999999996</v>
      </c>
      <c r="H3056" s="42">
        <v>4.41</v>
      </c>
      <c r="I3056" s="42">
        <v>4.51</v>
      </c>
      <c r="J3056" s="42">
        <v>4.6100000000000003</v>
      </c>
      <c r="K3056" s="42">
        <v>4.72</v>
      </c>
      <c r="L3056" s="42">
        <v>4.82</v>
      </c>
      <c r="M3056" s="42">
        <v>4.92</v>
      </c>
      <c r="N3056" s="42">
        <v>5.03</v>
      </c>
      <c r="O3056" s="42">
        <v>5.13</v>
      </c>
      <c r="P3056" s="42">
        <v>5.23</v>
      </c>
      <c r="Q3056" s="42">
        <v>5.34</v>
      </c>
      <c r="R3056" s="42">
        <v>5.44</v>
      </c>
      <c r="S3056" s="42">
        <v>5.54</v>
      </c>
      <c r="T3056" s="42">
        <v>5.65</v>
      </c>
      <c r="U3056" s="42">
        <v>5.75</v>
      </c>
      <c r="V3056" s="42">
        <v>5.85</v>
      </c>
      <c r="W3056" s="42">
        <v>5.96</v>
      </c>
      <c r="X3056" s="42">
        <v>6.06</v>
      </c>
      <c r="Y3056" s="42">
        <v>6.16</v>
      </c>
      <c r="Z3056" s="42">
        <v>6.26</v>
      </c>
      <c r="AA3056" s="42">
        <v>6.37</v>
      </c>
      <c r="AB3056" s="42">
        <v>6.47</v>
      </c>
      <c r="AC3056" s="42">
        <v>6.57</v>
      </c>
      <c r="AD3056" s="42">
        <v>6.68</v>
      </c>
      <c r="AE3056" s="42">
        <v>6.78</v>
      </c>
      <c r="AF3056" s="42">
        <v>6.88</v>
      </c>
      <c r="AG3056" s="42">
        <v>6.99</v>
      </c>
      <c r="AH3056" s="42">
        <v>7.09</v>
      </c>
      <c r="AI3056" s="42">
        <v>7.19</v>
      </c>
      <c r="AJ3056" s="42">
        <v>7.3</v>
      </c>
      <c r="AK3056" s="42">
        <v>7.4</v>
      </c>
      <c r="AL3056" s="42">
        <v>7.5</v>
      </c>
      <c r="AM3056" s="42">
        <v>7.6</v>
      </c>
      <c r="AN3056" s="42">
        <v>7.71</v>
      </c>
      <c r="AO3056" s="42">
        <v>7.81</v>
      </c>
      <c r="AP3056" s="42">
        <v>7.91</v>
      </c>
    </row>
    <row r="3057" spans="1:42" x14ac:dyDescent="0.2">
      <c r="A3057" s="41">
        <v>30.45</v>
      </c>
      <c r="B3057" s="42">
        <v>3.79</v>
      </c>
      <c r="C3057" s="42">
        <v>3.89</v>
      </c>
      <c r="D3057" s="42">
        <v>4</v>
      </c>
      <c r="E3057" s="42">
        <v>4.0999999999999996</v>
      </c>
      <c r="F3057" s="42">
        <v>4.2</v>
      </c>
      <c r="G3057" s="42">
        <v>4.3</v>
      </c>
      <c r="H3057" s="42">
        <v>4.41</v>
      </c>
      <c r="I3057" s="42">
        <v>4.51</v>
      </c>
      <c r="J3057" s="42">
        <v>4.6100000000000003</v>
      </c>
      <c r="K3057" s="42">
        <v>4.72</v>
      </c>
      <c r="L3057" s="42">
        <v>4.82</v>
      </c>
      <c r="M3057" s="42">
        <v>4.92</v>
      </c>
      <c r="N3057" s="42">
        <v>5.03</v>
      </c>
      <c r="O3057" s="42">
        <v>5.13</v>
      </c>
      <c r="P3057" s="42">
        <v>5.23</v>
      </c>
      <c r="Q3057" s="42">
        <v>5.34</v>
      </c>
      <c r="R3057" s="42">
        <v>5.44</v>
      </c>
      <c r="S3057" s="42">
        <v>5.54</v>
      </c>
      <c r="T3057" s="42">
        <v>5.65</v>
      </c>
      <c r="U3057" s="42">
        <v>5.75</v>
      </c>
      <c r="V3057" s="42">
        <v>5.85</v>
      </c>
      <c r="W3057" s="42">
        <v>5.95</v>
      </c>
      <c r="X3057" s="42">
        <v>6.06</v>
      </c>
      <c r="Y3057" s="42">
        <v>6.16</v>
      </c>
      <c r="Z3057" s="42">
        <v>6.26</v>
      </c>
      <c r="AA3057" s="42">
        <v>6.37</v>
      </c>
      <c r="AB3057" s="42">
        <v>6.47</v>
      </c>
      <c r="AC3057" s="42">
        <v>6.57</v>
      </c>
      <c r="AD3057" s="42">
        <v>6.68</v>
      </c>
      <c r="AE3057" s="42">
        <v>6.78</v>
      </c>
      <c r="AF3057" s="42">
        <v>6.88</v>
      </c>
      <c r="AG3057" s="42">
        <v>6.99</v>
      </c>
      <c r="AH3057" s="42">
        <v>7.09</v>
      </c>
      <c r="AI3057" s="42">
        <v>7.19</v>
      </c>
      <c r="AJ3057" s="42">
        <v>7.29</v>
      </c>
      <c r="AK3057" s="42">
        <v>7.4</v>
      </c>
      <c r="AL3057" s="42">
        <v>7.5</v>
      </c>
      <c r="AM3057" s="42">
        <v>7.6</v>
      </c>
      <c r="AN3057" s="42">
        <v>7.71</v>
      </c>
      <c r="AO3057" s="42">
        <v>7.81</v>
      </c>
      <c r="AP3057" s="42">
        <v>7.91</v>
      </c>
    </row>
    <row r="3058" spans="1:42" x14ac:dyDescent="0.2">
      <c r="A3058" s="41">
        <v>30.46</v>
      </c>
      <c r="B3058" s="42">
        <v>3.79</v>
      </c>
      <c r="C3058" s="42">
        <v>3.89</v>
      </c>
      <c r="D3058" s="42">
        <v>3.99</v>
      </c>
      <c r="E3058" s="42">
        <v>4.0999999999999996</v>
      </c>
      <c r="F3058" s="42">
        <v>4.2</v>
      </c>
      <c r="G3058" s="42">
        <v>4.3</v>
      </c>
      <c r="H3058" s="42">
        <v>4.41</v>
      </c>
      <c r="I3058" s="42">
        <v>4.51</v>
      </c>
      <c r="J3058" s="42">
        <v>4.6100000000000003</v>
      </c>
      <c r="K3058" s="42">
        <v>4.72</v>
      </c>
      <c r="L3058" s="42">
        <v>4.82</v>
      </c>
      <c r="M3058" s="42">
        <v>4.92</v>
      </c>
      <c r="N3058" s="42">
        <v>5.03</v>
      </c>
      <c r="O3058" s="42">
        <v>5.13</v>
      </c>
      <c r="P3058" s="42">
        <v>5.23</v>
      </c>
      <c r="Q3058" s="42">
        <v>5.33</v>
      </c>
      <c r="R3058" s="42">
        <v>5.44</v>
      </c>
      <c r="S3058" s="42">
        <v>5.54</v>
      </c>
      <c r="T3058" s="42">
        <v>5.64</v>
      </c>
      <c r="U3058" s="42">
        <v>5.75</v>
      </c>
      <c r="V3058" s="42">
        <v>5.85</v>
      </c>
      <c r="W3058" s="42">
        <v>5.95</v>
      </c>
      <c r="X3058" s="42">
        <v>6.06</v>
      </c>
      <c r="Y3058" s="42">
        <v>6.16</v>
      </c>
      <c r="Z3058" s="42">
        <v>6.26</v>
      </c>
      <c r="AA3058" s="42">
        <v>6.37</v>
      </c>
      <c r="AB3058" s="42">
        <v>6.47</v>
      </c>
      <c r="AC3058" s="42">
        <v>6.57</v>
      </c>
      <c r="AD3058" s="42">
        <v>6.67</v>
      </c>
      <c r="AE3058" s="42">
        <v>6.78</v>
      </c>
      <c r="AF3058" s="42">
        <v>6.88</v>
      </c>
      <c r="AG3058" s="42">
        <v>6.98</v>
      </c>
      <c r="AH3058" s="42">
        <v>7.09</v>
      </c>
      <c r="AI3058" s="42">
        <v>7.19</v>
      </c>
      <c r="AJ3058" s="42">
        <v>7.29</v>
      </c>
      <c r="AK3058" s="42">
        <v>7.4</v>
      </c>
      <c r="AL3058" s="42">
        <v>7.5</v>
      </c>
      <c r="AM3058" s="42">
        <v>7.6</v>
      </c>
      <c r="AN3058" s="42">
        <v>7.71</v>
      </c>
      <c r="AO3058" s="42">
        <v>7.81</v>
      </c>
      <c r="AP3058" s="42">
        <v>7.91</v>
      </c>
    </row>
    <row r="3059" spans="1:42" x14ac:dyDescent="0.2">
      <c r="A3059" s="41">
        <v>30.47</v>
      </c>
      <c r="B3059" s="42">
        <v>3.79</v>
      </c>
      <c r="C3059" s="42">
        <v>3.89</v>
      </c>
      <c r="D3059" s="42">
        <v>3.99</v>
      </c>
      <c r="E3059" s="42">
        <v>4.0999999999999996</v>
      </c>
      <c r="F3059" s="42">
        <v>4.2</v>
      </c>
      <c r="G3059" s="42">
        <v>4.3</v>
      </c>
      <c r="H3059" s="42">
        <v>4.41</v>
      </c>
      <c r="I3059" s="42">
        <v>4.51</v>
      </c>
      <c r="J3059" s="42">
        <v>4.6100000000000003</v>
      </c>
      <c r="K3059" s="42">
        <v>4.72</v>
      </c>
      <c r="L3059" s="42">
        <v>4.82</v>
      </c>
      <c r="M3059" s="42">
        <v>4.92</v>
      </c>
      <c r="N3059" s="42">
        <v>5.0199999999999996</v>
      </c>
      <c r="O3059" s="42">
        <v>5.13</v>
      </c>
      <c r="P3059" s="42">
        <v>5.23</v>
      </c>
      <c r="Q3059" s="42">
        <v>5.33</v>
      </c>
      <c r="R3059" s="42">
        <v>5.44</v>
      </c>
      <c r="S3059" s="42">
        <v>5.54</v>
      </c>
      <c r="T3059" s="42">
        <v>5.64</v>
      </c>
      <c r="U3059" s="42">
        <v>5.75</v>
      </c>
      <c r="V3059" s="42">
        <v>5.85</v>
      </c>
      <c r="W3059" s="42">
        <v>5.95</v>
      </c>
      <c r="X3059" s="42">
        <v>6.06</v>
      </c>
      <c r="Y3059" s="42">
        <v>6.16</v>
      </c>
      <c r="Z3059" s="42">
        <v>6.26</v>
      </c>
      <c r="AA3059" s="42">
        <v>6.36</v>
      </c>
      <c r="AB3059" s="42">
        <v>6.47</v>
      </c>
      <c r="AC3059" s="42">
        <v>6.57</v>
      </c>
      <c r="AD3059" s="42">
        <v>6.67</v>
      </c>
      <c r="AE3059" s="42">
        <v>6.78</v>
      </c>
      <c r="AF3059" s="42">
        <v>6.88</v>
      </c>
      <c r="AG3059" s="42">
        <v>6.98</v>
      </c>
      <c r="AH3059" s="42">
        <v>7.09</v>
      </c>
      <c r="AI3059" s="42">
        <v>7.19</v>
      </c>
      <c r="AJ3059" s="42">
        <v>7.29</v>
      </c>
      <c r="AK3059" s="42">
        <v>7.39</v>
      </c>
      <c r="AL3059" s="42">
        <v>7.5</v>
      </c>
      <c r="AM3059" s="42">
        <v>7.6</v>
      </c>
      <c r="AN3059" s="42">
        <v>7.7</v>
      </c>
      <c r="AO3059" s="42">
        <v>7.81</v>
      </c>
      <c r="AP3059" s="42">
        <v>7.91</v>
      </c>
    </row>
    <row r="3060" spans="1:42" x14ac:dyDescent="0.2">
      <c r="A3060" s="41">
        <v>30.48</v>
      </c>
      <c r="B3060" s="42">
        <v>3.79</v>
      </c>
      <c r="C3060" s="42">
        <v>3.89</v>
      </c>
      <c r="D3060" s="42">
        <v>3.99</v>
      </c>
      <c r="E3060" s="42">
        <v>4.0999999999999996</v>
      </c>
      <c r="F3060" s="42">
        <v>4.2</v>
      </c>
      <c r="G3060" s="42">
        <v>4.3</v>
      </c>
      <c r="H3060" s="42">
        <v>4.41</v>
      </c>
      <c r="I3060" s="42">
        <v>4.51</v>
      </c>
      <c r="J3060" s="42">
        <v>4.6100000000000003</v>
      </c>
      <c r="K3060" s="42">
        <v>4.71</v>
      </c>
      <c r="L3060" s="42">
        <v>4.82</v>
      </c>
      <c r="M3060" s="42">
        <v>4.92</v>
      </c>
      <c r="N3060" s="42">
        <v>5.0199999999999996</v>
      </c>
      <c r="O3060" s="42">
        <v>5.13</v>
      </c>
      <c r="P3060" s="42">
        <v>5.23</v>
      </c>
      <c r="Q3060" s="42">
        <v>5.33</v>
      </c>
      <c r="R3060" s="42">
        <v>5.44</v>
      </c>
      <c r="S3060" s="42">
        <v>5.54</v>
      </c>
      <c r="T3060" s="42">
        <v>5.64</v>
      </c>
      <c r="U3060" s="42">
        <v>5.75</v>
      </c>
      <c r="V3060" s="42">
        <v>5.85</v>
      </c>
      <c r="W3060" s="42">
        <v>5.95</v>
      </c>
      <c r="X3060" s="42">
        <v>6.05</v>
      </c>
      <c r="Y3060" s="42">
        <v>6.16</v>
      </c>
      <c r="Z3060" s="42">
        <v>6.26</v>
      </c>
      <c r="AA3060" s="42">
        <v>6.36</v>
      </c>
      <c r="AB3060" s="42">
        <v>6.47</v>
      </c>
      <c r="AC3060" s="42">
        <v>6.57</v>
      </c>
      <c r="AD3060" s="42">
        <v>6.67</v>
      </c>
      <c r="AE3060" s="42">
        <v>6.78</v>
      </c>
      <c r="AF3060" s="42">
        <v>6.88</v>
      </c>
      <c r="AG3060" s="42">
        <v>6.98</v>
      </c>
      <c r="AH3060" s="42">
        <v>7.08</v>
      </c>
      <c r="AI3060" s="42">
        <v>7.19</v>
      </c>
      <c r="AJ3060" s="42">
        <v>7.29</v>
      </c>
      <c r="AK3060" s="42">
        <v>7.39</v>
      </c>
      <c r="AL3060" s="42">
        <v>7.5</v>
      </c>
      <c r="AM3060" s="42">
        <v>7.6</v>
      </c>
      <c r="AN3060" s="42">
        <v>7.7</v>
      </c>
      <c r="AO3060" s="42">
        <v>7.81</v>
      </c>
      <c r="AP3060" s="42">
        <v>7.91</v>
      </c>
    </row>
    <row r="3061" spans="1:42" x14ac:dyDescent="0.2">
      <c r="A3061" s="41">
        <v>30.49</v>
      </c>
      <c r="B3061" s="42">
        <v>3.79</v>
      </c>
      <c r="C3061" s="42">
        <v>3.89</v>
      </c>
      <c r="D3061" s="42">
        <v>3.99</v>
      </c>
      <c r="E3061" s="42">
        <v>4.0999999999999996</v>
      </c>
      <c r="F3061" s="42">
        <v>4.2</v>
      </c>
      <c r="G3061" s="42">
        <v>4.3</v>
      </c>
      <c r="H3061" s="42">
        <v>4.4000000000000004</v>
      </c>
      <c r="I3061" s="42">
        <v>4.51</v>
      </c>
      <c r="J3061" s="42">
        <v>4.6100000000000003</v>
      </c>
      <c r="K3061" s="42">
        <v>4.71</v>
      </c>
      <c r="L3061" s="42">
        <v>4.82</v>
      </c>
      <c r="M3061" s="42">
        <v>4.92</v>
      </c>
      <c r="N3061" s="42">
        <v>5.0199999999999996</v>
      </c>
      <c r="O3061" s="42">
        <v>5.13</v>
      </c>
      <c r="P3061" s="42">
        <v>5.23</v>
      </c>
      <c r="Q3061" s="42">
        <v>5.33</v>
      </c>
      <c r="R3061" s="42">
        <v>5.43</v>
      </c>
      <c r="S3061" s="42">
        <v>5.54</v>
      </c>
      <c r="T3061" s="42">
        <v>5.64</v>
      </c>
      <c r="U3061" s="42">
        <v>5.74</v>
      </c>
      <c r="V3061" s="42">
        <v>5.85</v>
      </c>
      <c r="W3061" s="42">
        <v>5.95</v>
      </c>
      <c r="X3061" s="42">
        <v>6.05</v>
      </c>
      <c r="Y3061" s="42">
        <v>6.16</v>
      </c>
      <c r="Z3061" s="42">
        <v>6.26</v>
      </c>
      <c r="AA3061" s="42">
        <v>6.36</v>
      </c>
      <c r="AB3061" s="42">
        <v>6.47</v>
      </c>
      <c r="AC3061" s="42">
        <v>6.57</v>
      </c>
      <c r="AD3061" s="42">
        <v>6.67</v>
      </c>
      <c r="AE3061" s="42">
        <v>6.77</v>
      </c>
      <c r="AF3061" s="42">
        <v>6.88</v>
      </c>
      <c r="AG3061" s="42">
        <v>6.98</v>
      </c>
      <c r="AH3061" s="42">
        <v>7.08</v>
      </c>
      <c r="AI3061" s="42">
        <v>7.19</v>
      </c>
      <c r="AJ3061" s="42">
        <v>7.29</v>
      </c>
      <c r="AK3061" s="42">
        <v>7.39</v>
      </c>
      <c r="AL3061" s="42">
        <v>7.5</v>
      </c>
      <c r="AM3061" s="42">
        <v>7.6</v>
      </c>
      <c r="AN3061" s="42">
        <v>7.7</v>
      </c>
      <c r="AO3061" s="42">
        <v>7.8</v>
      </c>
      <c r="AP3061" s="42">
        <v>7.91</v>
      </c>
    </row>
    <row r="3062" spans="1:42" x14ac:dyDescent="0.2">
      <c r="A3062" s="41">
        <v>30.5</v>
      </c>
      <c r="B3062" s="42">
        <v>3.79</v>
      </c>
      <c r="C3062" s="42">
        <v>3.89</v>
      </c>
      <c r="D3062" s="42">
        <v>3.99</v>
      </c>
      <c r="E3062" s="42">
        <v>4.09</v>
      </c>
      <c r="F3062" s="42">
        <v>4.2</v>
      </c>
      <c r="G3062" s="42">
        <v>4.3</v>
      </c>
      <c r="H3062" s="42">
        <v>4.4000000000000004</v>
      </c>
      <c r="I3062" s="42">
        <v>4.51</v>
      </c>
      <c r="J3062" s="42">
        <v>4.6100000000000003</v>
      </c>
      <c r="K3062" s="42">
        <v>4.71</v>
      </c>
      <c r="L3062" s="42">
        <v>4.82</v>
      </c>
      <c r="M3062" s="42">
        <v>4.92</v>
      </c>
      <c r="N3062" s="42">
        <v>5.0199999999999996</v>
      </c>
      <c r="O3062" s="42">
        <v>5.12</v>
      </c>
      <c r="P3062" s="42">
        <v>5.23</v>
      </c>
      <c r="Q3062" s="42">
        <v>5.33</v>
      </c>
      <c r="R3062" s="42">
        <v>5.43</v>
      </c>
      <c r="S3062" s="42">
        <v>5.54</v>
      </c>
      <c r="T3062" s="42">
        <v>5.64</v>
      </c>
      <c r="U3062" s="42">
        <v>5.74</v>
      </c>
      <c r="V3062" s="42">
        <v>5.85</v>
      </c>
      <c r="W3062" s="42">
        <v>5.95</v>
      </c>
      <c r="X3062" s="42">
        <v>6.05</v>
      </c>
      <c r="Y3062" s="42">
        <v>6.16</v>
      </c>
      <c r="Z3062" s="42">
        <v>6.26</v>
      </c>
      <c r="AA3062" s="42">
        <v>6.36</v>
      </c>
      <c r="AB3062" s="42">
        <v>6.46</v>
      </c>
      <c r="AC3062" s="42">
        <v>6.57</v>
      </c>
      <c r="AD3062" s="42">
        <v>6.67</v>
      </c>
      <c r="AE3062" s="42">
        <v>6.77</v>
      </c>
      <c r="AF3062" s="42">
        <v>6.88</v>
      </c>
      <c r="AG3062" s="42">
        <v>6.98</v>
      </c>
      <c r="AH3062" s="42">
        <v>7.08</v>
      </c>
      <c r="AI3062" s="42">
        <v>7.19</v>
      </c>
      <c r="AJ3062" s="42">
        <v>7.29</v>
      </c>
      <c r="AK3062" s="42">
        <v>7.39</v>
      </c>
      <c r="AL3062" s="42">
        <v>7.49</v>
      </c>
      <c r="AM3062" s="42">
        <v>7.6</v>
      </c>
      <c r="AN3062" s="42">
        <v>7.7</v>
      </c>
      <c r="AO3062" s="42">
        <v>7.8</v>
      </c>
      <c r="AP3062" s="42">
        <v>7.91</v>
      </c>
    </row>
    <row r="3063" spans="1:42" x14ac:dyDescent="0.2">
      <c r="A3063" s="41">
        <v>30.51</v>
      </c>
      <c r="B3063" s="42">
        <v>3.78</v>
      </c>
      <c r="C3063" s="42">
        <v>3.89</v>
      </c>
      <c r="D3063" s="42">
        <v>3.99</v>
      </c>
      <c r="E3063" s="42">
        <v>4.09</v>
      </c>
      <c r="F3063" s="42">
        <v>4.2</v>
      </c>
      <c r="G3063" s="42">
        <v>4.3</v>
      </c>
      <c r="H3063" s="42">
        <v>4.4000000000000004</v>
      </c>
      <c r="I3063" s="42">
        <v>4.51</v>
      </c>
      <c r="J3063" s="42">
        <v>4.6100000000000003</v>
      </c>
      <c r="K3063" s="42">
        <v>4.71</v>
      </c>
      <c r="L3063" s="42">
        <v>4.8099999999999996</v>
      </c>
      <c r="M3063" s="42">
        <v>4.92</v>
      </c>
      <c r="N3063" s="42">
        <v>5.0199999999999996</v>
      </c>
      <c r="O3063" s="42">
        <v>5.12</v>
      </c>
      <c r="P3063" s="42">
        <v>5.23</v>
      </c>
      <c r="Q3063" s="42">
        <v>5.33</v>
      </c>
      <c r="R3063" s="42">
        <v>5.43</v>
      </c>
      <c r="S3063" s="42">
        <v>5.54</v>
      </c>
      <c r="T3063" s="42">
        <v>5.64</v>
      </c>
      <c r="U3063" s="42">
        <v>5.74</v>
      </c>
      <c r="V3063" s="42">
        <v>5.84</v>
      </c>
      <c r="W3063" s="42">
        <v>5.95</v>
      </c>
      <c r="X3063" s="42">
        <v>6.05</v>
      </c>
      <c r="Y3063" s="42">
        <v>6.15</v>
      </c>
      <c r="Z3063" s="42">
        <v>6.26</v>
      </c>
      <c r="AA3063" s="42">
        <v>6.36</v>
      </c>
      <c r="AB3063" s="42">
        <v>6.46</v>
      </c>
      <c r="AC3063" s="42">
        <v>6.57</v>
      </c>
      <c r="AD3063" s="42">
        <v>6.67</v>
      </c>
      <c r="AE3063" s="42">
        <v>6.77</v>
      </c>
      <c r="AF3063" s="42">
        <v>6.87</v>
      </c>
      <c r="AG3063" s="42">
        <v>6.98</v>
      </c>
      <c r="AH3063" s="42">
        <v>7.08</v>
      </c>
      <c r="AI3063" s="42">
        <v>7.18</v>
      </c>
      <c r="AJ3063" s="42">
        <v>7.29</v>
      </c>
      <c r="AK3063" s="42">
        <v>7.39</v>
      </c>
      <c r="AL3063" s="42">
        <v>7.49</v>
      </c>
      <c r="AM3063" s="42">
        <v>7.6</v>
      </c>
      <c r="AN3063" s="42">
        <v>7.7</v>
      </c>
      <c r="AO3063" s="42">
        <v>7.8</v>
      </c>
      <c r="AP3063" s="42">
        <v>7.9</v>
      </c>
    </row>
    <row r="3064" spans="1:42" x14ac:dyDescent="0.2">
      <c r="A3064" s="41">
        <v>30.52</v>
      </c>
      <c r="B3064" s="42">
        <v>3.78</v>
      </c>
      <c r="C3064" s="42">
        <v>3.89</v>
      </c>
      <c r="D3064" s="42">
        <v>3.99</v>
      </c>
      <c r="E3064" s="42">
        <v>4.09</v>
      </c>
      <c r="F3064" s="42">
        <v>4.2</v>
      </c>
      <c r="G3064" s="42">
        <v>4.3</v>
      </c>
      <c r="H3064" s="42">
        <v>4.4000000000000004</v>
      </c>
      <c r="I3064" s="42">
        <v>4.5</v>
      </c>
      <c r="J3064" s="42">
        <v>4.6100000000000003</v>
      </c>
      <c r="K3064" s="42">
        <v>4.71</v>
      </c>
      <c r="L3064" s="42">
        <v>4.8099999999999996</v>
      </c>
      <c r="M3064" s="42">
        <v>4.92</v>
      </c>
      <c r="N3064" s="42">
        <v>5.0199999999999996</v>
      </c>
      <c r="O3064" s="42">
        <v>5.12</v>
      </c>
      <c r="P3064" s="42">
        <v>5.23</v>
      </c>
      <c r="Q3064" s="42">
        <v>5.33</v>
      </c>
      <c r="R3064" s="42">
        <v>5.43</v>
      </c>
      <c r="S3064" s="42">
        <v>5.53</v>
      </c>
      <c r="T3064" s="42">
        <v>5.64</v>
      </c>
      <c r="U3064" s="42">
        <v>5.74</v>
      </c>
      <c r="V3064" s="42">
        <v>5.84</v>
      </c>
      <c r="W3064" s="42">
        <v>5.95</v>
      </c>
      <c r="X3064" s="42">
        <v>6.05</v>
      </c>
      <c r="Y3064" s="42">
        <v>6.15</v>
      </c>
      <c r="Z3064" s="42">
        <v>6.26</v>
      </c>
      <c r="AA3064" s="42">
        <v>6.36</v>
      </c>
      <c r="AB3064" s="42">
        <v>6.46</v>
      </c>
      <c r="AC3064" s="42">
        <v>6.56</v>
      </c>
      <c r="AD3064" s="42">
        <v>6.67</v>
      </c>
      <c r="AE3064" s="42">
        <v>6.77</v>
      </c>
      <c r="AF3064" s="42">
        <v>6.87</v>
      </c>
      <c r="AG3064" s="42">
        <v>6.98</v>
      </c>
      <c r="AH3064" s="42">
        <v>7.08</v>
      </c>
      <c r="AI3064" s="42">
        <v>7.18</v>
      </c>
      <c r="AJ3064" s="42">
        <v>7.29</v>
      </c>
      <c r="AK3064" s="42">
        <v>7.39</v>
      </c>
      <c r="AL3064" s="42">
        <v>7.49</v>
      </c>
      <c r="AM3064" s="42">
        <v>7.59</v>
      </c>
      <c r="AN3064" s="42">
        <v>7.7</v>
      </c>
      <c r="AO3064" s="42">
        <v>7.8</v>
      </c>
      <c r="AP3064" s="42">
        <v>7.9</v>
      </c>
    </row>
    <row r="3065" spans="1:42" x14ac:dyDescent="0.2">
      <c r="A3065" s="41">
        <v>30.53</v>
      </c>
      <c r="B3065" s="42">
        <v>3.78</v>
      </c>
      <c r="C3065" s="42">
        <v>3.89</v>
      </c>
      <c r="D3065" s="42">
        <v>3.99</v>
      </c>
      <c r="E3065" s="42">
        <v>4.09</v>
      </c>
      <c r="F3065" s="42">
        <v>4.2</v>
      </c>
      <c r="G3065" s="42">
        <v>4.3</v>
      </c>
      <c r="H3065" s="42">
        <v>4.4000000000000004</v>
      </c>
      <c r="I3065" s="42">
        <v>4.5</v>
      </c>
      <c r="J3065" s="42">
        <v>4.6100000000000003</v>
      </c>
      <c r="K3065" s="42">
        <v>4.71</v>
      </c>
      <c r="L3065" s="42">
        <v>4.8099999999999996</v>
      </c>
      <c r="M3065" s="42">
        <v>4.92</v>
      </c>
      <c r="N3065" s="42">
        <v>5.0199999999999996</v>
      </c>
      <c r="O3065" s="42">
        <v>5.12</v>
      </c>
      <c r="P3065" s="42">
        <v>5.23</v>
      </c>
      <c r="Q3065" s="42">
        <v>5.33</v>
      </c>
      <c r="R3065" s="42">
        <v>5.43</v>
      </c>
      <c r="S3065" s="42">
        <v>5.53</v>
      </c>
      <c r="T3065" s="42">
        <v>5.64</v>
      </c>
      <c r="U3065" s="42">
        <v>5.74</v>
      </c>
      <c r="V3065" s="42">
        <v>5.84</v>
      </c>
      <c r="W3065" s="42">
        <v>5.95</v>
      </c>
      <c r="X3065" s="42">
        <v>6.05</v>
      </c>
      <c r="Y3065" s="42">
        <v>6.15</v>
      </c>
      <c r="Z3065" s="42">
        <v>6.25</v>
      </c>
      <c r="AA3065" s="42">
        <v>6.36</v>
      </c>
      <c r="AB3065" s="42">
        <v>6.46</v>
      </c>
      <c r="AC3065" s="42">
        <v>6.56</v>
      </c>
      <c r="AD3065" s="42">
        <v>6.67</v>
      </c>
      <c r="AE3065" s="42">
        <v>6.77</v>
      </c>
      <c r="AF3065" s="42">
        <v>6.87</v>
      </c>
      <c r="AG3065" s="42">
        <v>6.98</v>
      </c>
      <c r="AH3065" s="42">
        <v>7.08</v>
      </c>
      <c r="AI3065" s="42">
        <v>7.18</v>
      </c>
      <c r="AJ3065" s="42">
        <v>7.28</v>
      </c>
      <c r="AK3065" s="42">
        <v>7.39</v>
      </c>
      <c r="AL3065" s="42">
        <v>7.49</v>
      </c>
      <c r="AM3065" s="42">
        <v>7.59</v>
      </c>
      <c r="AN3065" s="42">
        <v>7.7</v>
      </c>
      <c r="AO3065" s="42">
        <v>7.8</v>
      </c>
      <c r="AP3065" s="42">
        <v>7.9</v>
      </c>
    </row>
    <row r="3066" spans="1:42" x14ac:dyDescent="0.2">
      <c r="A3066" s="41">
        <v>30.54</v>
      </c>
      <c r="B3066" s="42">
        <v>3.78</v>
      </c>
      <c r="C3066" s="42">
        <v>3.89</v>
      </c>
      <c r="D3066" s="42">
        <v>3.99</v>
      </c>
      <c r="E3066" s="42">
        <v>4.09</v>
      </c>
      <c r="F3066" s="42">
        <v>4.1900000000000004</v>
      </c>
      <c r="G3066" s="42">
        <v>4.3</v>
      </c>
      <c r="H3066" s="42">
        <v>4.4000000000000004</v>
      </c>
      <c r="I3066" s="42">
        <v>4.5</v>
      </c>
      <c r="J3066" s="42">
        <v>4.6100000000000003</v>
      </c>
      <c r="K3066" s="42">
        <v>4.71</v>
      </c>
      <c r="L3066" s="42">
        <v>4.8099999999999996</v>
      </c>
      <c r="M3066" s="42">
        <v>4.92</v>
      </c>
      <c r="N3066" s="42">
        <v>5.0199999999999996</v>
      </c>
      <c r="O3066" s="42">
        <v>5.12</v>
      </c>
      <c r="P3066" s="42">
        <v>5.22</v>
      </c>
      <c r="Q3066" s="42">
        <v>5.33</v>
      </c>
      <c r="R3066" s="42">
        <v>5.43</v>
      </c>
      <c r="S3066" s="42">
        <v>5.53</v>
      </c>
      <c r="T3066" s="42">
        <v>5.64</v>
      </c>
      <c r="U3066" s="42">
        <v>5.74</v>
      </c>
      <c r="V3066" s="42">
        <v>5.84</v>
      </c>
      <c r="W3066" s="42">
        <v>5.94</v>
      </c>
      <c r="X3066" s="42">
        <v>6.05</v>
      </c>
      <c r="Y3066" s="42">
        <v>6.15</v>
      </c>
      <c r="Z3066" s="42">
        <v>6.25</v>
      </c>
      <c r="AA3066" s="42">
        <v>6.36</v>
      </c>
      <c r="AB3066" s="42">
        <v>6.46</v>
      </c>
      <c r="AC3066" s="42">
        <v>6.56</v>
      </c>
      <c r="AD3066" s="42">
        <v>6.67</v>
      </c>
      <c r="AE3066" s="42">
        <v>6.77</v>
      </c>
      <c r="AF3066" s="42">
        <v>6.87</v>
      </c>
      <c r="AG3066" s="42">
        <v>6.97</v>
      </c>
      <c r="AH3066" s="42">
        <v>7.08</v>
      </c>
      <c r="AI3066" s="42">
        <v>7.18</v>
      </c>
      <c r="AJ3066" s="42">
        <v>7.28</v>
      </c>
      <c r="AK3066" s="42">
        <v>7.39</v>
      </c>
      <c r="AL3066" s="42">
        <v>7.49</v>
      </c>
      <c r="AM3066" s="42">
        <v>7.59</v>
      </c>
      <c r="AN3066" s="42">
        <v>7.69</v>
      </c>
      <c r="AO3066" s="42">
        <v>7.8</v>
      </c>
      <c r="AP3066" s="42">
        <v>7.9</v>
      </c>
    </row>
    <row r="3067" spans="1:42" x14ac:dyDescent="0.2">
      <c r="A3067" s="41">
        <v>30.55</v>
      </c>
      <c r="B3067" s="42">
        <v>3.78</v>
      </c>
      <c r="C3067" s="42">
        <v>3.88</v>
      </c>
      <c r="D3067" s="42">
        <v>3.99</v>
      </c>
      <c r="E3067" s="42">
        <v>4.09</v>
      </c>
      <c r="F3067" s="42">
        <v>4.1900000000000004</v>
      </c>
      <c r="G3067" s="42">
        <v>4.3</v>
      </c>
      <c r="H3067" s="42">
        <v>4.4000000000000004</v>
      </c>
      <c r="I3067" s="42">
        <v>4.5</v>
      </c>
      <c r="J3067" s="42">
        <v>4.6100000000000003</v>
      </c>
      <c r="K3067" s="42">
        <v>4.71</v>
      </c>
      <c r="L3067" s="42">
        <v>4.8099999999999996</v>
      </c>
      <c r="M3067" s="42">
        <v>4.91</v>
      </c>
      <c r="N3067" s="42">
        <v>5.0199999999999996</v>
      </c>
      <c r="O3067" s="42">
        <v>5.12</v>
      </c>
      <c r="P3067" s="42">
        <v>5.22</v>
      </c>
      <c r="Q3067" s="42">
        <v>5.33</v>
      </c>
      <c r="R3067" s="42">
        <v>5.43</v>
      </c>
      <c r="S3067" s="42">
        <v>5.53</v>
      </c>
      <c r="T3067" s="42">
        <v>5.63</v>
      </c>
      <c r="U3067" s="42">
        <v>5.74</v>
      </c>
      <c r="V3067" s="42">
        <v>5.84</v>
      </c>
      <c r="W3067" s="42">
        <v>5.94</v>
      </c>
      <c r="X3067" s="42">
        <v>6.05</v>
      </c>
      <c r="Y3067" s="42">
        <v>6.15</v>
      </c>
      <c r="Z3067" s="42">
        <v>6.25</v>
      </c>
      <c r="AA3067" s="42">
        <v>6.36</v>
      </c>
      <c r="AB3067" s="42">
        <v>6.46</v>
      </c>
      <c r="AC3067" s="42">
        <v>6.56</v>
      </c>
      <c r="AD3067" s="42">
        <v>6.66</v>
      </c>
      <c r="AE3067" s="42">
        <v>6.77</v>
      </c>
      <c r="AF3067" s="42">
        <v>6.87</v>
      </c>
      <c r="AG3067" s="42">
        <v>6.97</v>
      </c>
      <c r="AH3067" s="42">
        <v>7.08</v>
      </c>
      <c r="AI3067" s="42">
        <v>7.18</v>
      </c>
      <c r="AJ3067" s="42">
        <v>7.28</v>
      </c>
      <c r="AK3067" s="42">
        <v>7.38</v>
      </c>
      <c r="AL3067" s="42">
        <v>7.49</v>
      </c>
      <c r="AM3067" s="42">
        <v>7.59</v>
      </c>
      <c r="AN3067" s="42">
        <v>7.69</v>
      </c>
      <c r="AO3067" s="42">
        <v>7.8</v>
      </c>
      <c r="AP3067" s="42">
        <v>7.9</v>
      </c>
    </row>
    <row r="3068" spans="1:42" x14ac:dyDescent="0.2">
      <c r="A3068" s="41">
        <v>30.56</v>
      </c>
      <c r="B3068" s="42">
        <v>3.78</v>
      </c>
      <c r="C3068" s="42">
        <v>3.88</v>
      </c>
      <c r="D3068" s="42">
        <v>3.99</v>
      </c>
      <c r="E3068" s="42">
        <v>4.09</v>
      </c>
      <c r="F3068" s="42">
        <v>4.1900000000000004</v>
      </c>
      <c r="G3068" s="42">
        <v>4.3</v>
      </c>
      <c r="H3068" s="42">
        <v>4.4000000000000004</v>
      </c>
      <c r="I3068" s="42">
        <v>4.5</v>
      </c>
      <c r="J3068" s="42">
        <v>4.5999999999999996</v>
      </c>
      <c r="K3068" s="42">
        <v>4.71</v>
      </c>
      <c r="L3068" s="42">
        <v>4.8099999999999996</v>
      </c>
      <c r="M3068" s="42">
        <v>4.91</v>
      </c>
      <c r="N3068" s="42">
        <v>5.0199999999999996</v>
      </c>
      <c r="O3068" s="42">
        <v>5.12</v>
      </c>
      <c r="P3068" s="42">
        <v>5.22</v>
      </c>
      <c r="Q3068" s="42">
        <v>5.33</v>
      </c>
      <c r="R3068" s="42">
        <v>5.43</v>
      </c>
      <c r="S3068" s="42">
        <v>5.53</v>
      </c>
      <c r="T3068" s="42">
        <v>5.63</v>
      </c>
      <c r="U3068" s="42">
        <v>5.74</v>
      </c>
      <c r="V3068" s="42">
        <v>5.84</v>
      </c>
      <c r="W3068" s="42">
        <v>5.94</v>
      </c>
      <c r="X3068" s="42">
        <v>6.05</v>
      </c>
      <c r="Y3068" s="42">
        <v>6.15</v>
      </c>
      <c r="Z3068" s="42">
        <v>6.25</v>
      </c>
      <c r="AA3068" s="42">
        <v>6.35</v>
      </c>
      <c r="AB3068" s="42">
        <v>6.46</v>
      </c>
      <c r="AC3068" s="42">
        <v>6.56</v>
      </c>
      <c r="AD3068" s="42">
        <v>6.66</v>
      </c>
      <c r="AE3068" s="42">
        <v>6.77</v>
      </c>
      <c r="AF3068" s="42">
        <v>6.87</v>
      </c>
      <c r="AG3068" s="42">
        <v>6.97</v>
      </c>
      <c r="AH3068" s="42">
        <v>7.07</v>
      </c>
      <c r="AI3068" s="42">
        <v>7.18</v>
      </c>
      <c r="AJ3068" s="42">
        <v>7.28</v>
      </c>
      <c r="AK3068" s="42">
        <v>7.38</v>
      </c>
      <c r="AL3068" s="42">
        <v>7.49</v>
      </c>
      <c r="AM3068" s="42">
        <v>7.59</v>
      </c>
      <c r="AN3068" s="42">
        <v>7.69</v>
      </c>
      <c r="AO3068" s="42">
        <v>7.79</v>
      </c>
      <c r="AP3068" s="42">
        <v>7.9</v>
      </c>
    </row>
    <row r="3069" spans="1:42" x14ac:dyDescent="0.2">
      <c r="A3069" s="41">
        <v>30.57</v>
      </c>
      <c r="B3069" s="42">
        <v>3.78</v>
      </c>
      <c r="C3069" s="42">
        <v>3.88</v>
      </c>
      <c r="D3069" s="42">
        <v>3.99</v>
      </c>
      <c r="E3069" s="42">
        <v>4.09</v>
      </c>
      <c r="F3069" s="42">
        <v>4.1900000000000004</v>
      </c>
      <c r="G3069" s="42">
        <v>4.29</v>
      </c>
      <c r="H3069" s="42">
        <v>4.4000000000000004</v>
      </c>
      <c r="I3069" s="42">
        <v>4.5</v>
      </c>
      <c r="J3069" s="42">
        <v>4.5999999999999996</v>
      </c>
      <c r="K3069" s="42">
        <v>4.71</v>
      </c>
      <c r="L3069" s="42">
        <v>4.8099999999999996</v>
      </c>
      <c r="M3069" s="42">
        <v>4.91</v>
      </c>
      <c r="N3069" s="42">
        <v>5.0199999999999996</v>
      </c>
      <c r="O3069" s="42">
        <v>5.12</v>
      </c>
      <c r="P3069" s="42">
        <v>5.22</v>
      </c>
      <c r="Q3069" s="42">
        <v>5.32</v>
      </c>
      <c r="R3069" s="42">
        <v>5.43</v>
      </c>
      <c r="S3069" s="42">
        <v>5.53</v>
      </c>
      <c r="T3069" s="42">
        <v>5.63</v>
      </c>
      <c r="U3069" s="42">
        <v>5.74</v>
      </c>
      <c r="V3069" s="42">
        <v>5.84</v>
      </c>
      <c r="W3069" s="42">
        <v>5.94</v>
      </c>
      <c r="X3069" s="42">
        <v>6.04</v>
      </c>
      <c r="Y3069" s="42">
        <v>6.15</v>
      </c>
      <c r="Z3069" s="42">
        <v>6.25</v>
      </c>
      <c r="AA3069" s="42">
        <v>6.35</v>
      </c>
      <c r="AB3069" s="42">
        <v>6.46</v>
      </c>
      <c r="AC3069" s="42">
        <v>6.56</v>
      </c>
      <c r="AD3069" s="42">
        <v>6.66</v>
      </c>
      <c r="AE3069" s="42">
        <v>6.76</v>
      </c>
      <c r="AF3069" s="42">
        <v>6.87</v>
      </c>
      <c r="AG3069" s="42">
        <v>6.97</v>
      </c>
      <c r="AH3069" s="42">
        <v>7.07</v>
      </c>
      <c r="AI3069" s="42">
        <v>7.18</v>
      </c>
      <c r="AJ3069" s="42">
        <v>7.28</v>
      </c>
      <c r="AK3069" s="42">
        <v>7.38</v>
      </c>
      <c r="AL3069" s="42">
        <v>7.48</v>
      </c>
      <c r="AM3069" s="42">
        <v>7.59</v>
      </c>
      <c r="AN3069" s="42">
        <v>7.69</v>
      </c>
      <c r="AO3069" s="42">
        <v>7.79</v>
      </c>
      <c r="AP3069" s="42">
        <v>7.9</v>
      </c>
    </row>
    <row r="3070" spans="1:42" x14ac:dyDescent="0.2">
      <c r="A3070" s="41">
        <v>30.58</v>
      </c>
      <c r="B3070" s="42">
        <v>3.78</v>
      </c>
      <c r="C3070" s="42">
        <v>3.88</v>
      </c>
      <c r="D3070" s="42">
        <v>3.99</v>
      </c>
      <c r="E3070" s="42">
        <v>4.09</v>
      </c>
      <c r="F3070" s="42">
        <v>4.1900000000000004</v>
      </c>
      <c r="G3070" s="42">
        <v>4.29</v>
      </c>
      <c r="H3070" s="42">
        <v>4.4000000000000004</v>
      </c>
      <c r="I3070" s="42">
        <v>4.5</v>
      </c>
      <c r="J3070" s="42">
        <v>4.5999999999999996</v>
      </c>
      <c r="K3070" s="42">
        <v>4.71</v>
      </c>
      <c r="L3070" s="42">
        <v>4.8099999999999996</v>
      </c>
      <c r="M3070" s="42">
        <v>4.91</v>
      </c>
      <c r="N3070" s="42">
        <v>5.01</v>
      </c>
      <c r="O3070" s="42">
        <v>5.12</v>
      </c>
      <c r="P3070" s="42">
        <v>5.22</v>
      </c>
      <c r="Q3070" s="42">
        <v>5.32</v>
      </c>
      <c r="R3070" s="42">
        <v>5.43</v>
      </c>
      <c r="S3070" s="42">
        <v>5.53</v>
      </c>
      <c r="T3070" s="42">
        <v>5.63</v>
      </c>
      <c r="U3070" s="42">
        <v>5.73</v>
      </c>
      <c r="V3070" s="42">
        <v>5.84</v>
      </c>
      <c r="W3070" s="42">
        <v>5.94</v>
      </c>
      <c r="X3070" s="42">
        <v>6.04</v>
      </c>
      <c r="Y3070" s="42">
        <v>6.15</v>
      </c>
      <c r="Z3070" s="42">
        <v>6.25</v>
      </c>
      <c r="AA3070" s="42">
        <v>6.35</v>
      </c>
      <c r="AB3070" s="42">
        <v>6.45</v>
      </c>
      <c r="AC3070" s="42">
        <v>6.56</v>
      </c>
      <c r="AD3070" s="42">
        <v>6.66</v>
      </c>
      <c r="AE3070" s="42">
        <v>6.76</v>
      </c>
      <c r="AF3070" s="42">
        <v>6.87</v>
      </c>
      <c r="AG3070" s="42">
        <v>6.97</v>
      </c>
      <c r="AH3070" s="42">
        <v>7.07</v>
      </c>
      <c r="AI3070" s="42">
        <v>7.18</v>
      </c>
      <c r="AJ3070" s="42">
        <v>7.28</v>
      </c>
      <c r="AK3070" s="42">
        <v>7.38</v>
      </c>
      <c r="AL3070" s="42">
        <v>7.48</v>
      </c>
      <c r="AM3070" s="42">
        <v>7.59</v>
      </c>
      <c r="AN3070" s="42">
        <v>7.69</v>
      </c>
      <c r="AO3070" s="42">
        <v>7.79</v>
      </c>
      <c r="AP3070" s="42">
        <v>7.9</v>
      </c>
    </row>
    <row r="3071" spans="1:42" x14ac:dyDescent="0.2">
      <c r="A3071" s="41">
        <v>30.59</v>
      </c>
      <c r="B3071" s="42">
        <v>3.78</v>
      </c>
      <c r="C3071" s="42">
        <v>3.88</v>
      </c>
      <c r="D3071" s="42">
        <v>3.98</v>
      </c>
      <c r="E3071" s="42">
        <v>4.09</v>
      </c>
      <c r="F3071" s="42">
        <v>4.1900000000000004</v>
      </c>
      <c r="G3071" s="42">
        <v>4.29</v>
      </c>
      <c r="H3071" s="42">
        <v>4.4000000000000004</v>
      </c>
      <c r="I3071" s="42">
        <v>4.5</v>
      </c>
      <c r="J3071" s="42">
        <v>4.5999999999999996</v>
      </c>
      <c r="K3071" s="42">
        <v>4.7</v>
      </c>
      <c r="L3071" s="42">
        <v>4.8099999999999996</v>
      </c>
      <c r="M3071" s="42">
        <v>4.91</v>
      </c>
      <c r="N3071" s="42">
        <v>5.01</v>
      </c>
      <c r="O3071" s="42">
        <v>5.12</v>
      </c>
      <c r="P3071" s="42">
        <v>5.22</v>
      </c>
      <c r="Q3071" s="42">
        <v>5.32</v>
      </c>
      <c r="R3071" s="42">
        <v>5.43</v>
      </c>
      <c r="S3071" s="42">
        <v>5.53</v>
      </c>
      <c r="T3071" s="42">
        <v>5.63</v>
      </c>
      <c r="U3071" s="42">
        <v>5.73</v>
      </c>
      <c r="V3071" s="42">
        <v>5.84</v>
      </c>
      <c r="W3071" s="42">
        <v>5.94</v>
      </c>
      <c r="X3071" s="42">
        <v>6.04</v>
      </c>
      <c r="Y3071" s="42">
        <v>6.15</v>
      </c>
      <c r="Z3071" s="42">
        <v>6.25</v>
      </c>
      <c r="AA3071" s="42">
        <v>6.35</v>
      </c>
      <c r="AB3071" s="42">
        <v>6.45</v>
      </c>
      <c r="AC3071" s="42">
        <v>6.56</v>
      </c>
      <c r="AD3071" s="42">
        <v>6.66</v>
      </c>
      <c r="AE3071" s="42">
        <v>6.76</v>
      </c>
      <c r="AF3071" s="42">
        <v>6.87</v>
      </c>
      <c r="AG3071" s="42">
        <v>6.97</v>
      </c>
      <c r="AH3071" s="42">
        <v>7.07</v>
      </c>
      <c r="AI3071" s="42">
        <v>7.17</v>
      </c>
      <c r="AJ3071" s="42">
        <v>7.28</v>
      </c>
      <c r="AK3071" s="42">
        <v>7.38</v>
      </c>
      <c r="AL3071" s="42">
        <v>7.48</v>
      </c>
      <c r="AM3071" s="42">
        <v>7.59</v>
      </c>
      <c r="AN3071" s="42">
        <v>7.69</v>
      </c>
      <c r="AO3071" s="42">
        <v>7.79</v>
      </c>
      <c r="AP3071" s="42">
        <v>7.89</v>
      </c>
    </row>
    <row r="3072" spans="1:42" x14ac:dyDescent="0.2">
      <c r="A3072" s="41">
        <v>30.6</v>
      </c>
      <c r="B3072" s="42">
        <v>3.78</v>
      </c>
      <c r="C3072" s="42">
        <v>3.88</v>
      </c>
      <c r="D3072" s="42">
        <v>3.98</v>
      </c>
      <c r="E3072" s="42">
        <v>4.09</v>
      </c>
      <c r="F3072" s="42">
        <v>4.1900000000000004</v>
      </c>
      <c r="G3072" s="42">
        <v>4.29</v>
      </c>
      <c r="H3072" s="42">
        <v>4.4000000000000004</v>
      </c>
      <c r="I3072" s="42">
        <v>4.5</v>
      </c>
      <c r="J3072" s="42">
        <v>4.5999999999999996</v>
      </c>
      <c r="K3072" s="42">
        <v>4.7</v>
      </c>
      <c r="L3072" s="42">
        <v>4.8099999999999996</v>
      </c>
      <c r="M3072" s="42">
        <v>4.91</v>
      </c>
      <c r="N3072" s="42">
        <v>5.01</v>
      </c>
      <c r="O3072" s="42">
        <v>5.12</v>
      </c>
      <c r="P3072" s="42">
        <v>5.22</v>
      </c>
      <c r="Q3072" s="42">
        <v>5.32</v>
      </c>
      <c r="R3072" s="42">
        <v>5.42</v>
      </c>
      <c r="S3072" s="42">
        <v>5.53</v>
      </c>
      <c r="T3072" s="42">
        <v>5.63</v>
      </c>
      <c r="U3072" s="42">
        <v>5.73</v>
      </c>
      <c r="V3072" s="42">
        <v>5.84</v>
      </c>
      <c r="W3072" s="42">
        <v>5.94</v>
      </c>
      <c r="X3072" s="42">
        <v>6.04</v>
      </c>
      <c r="Y3072" s="42">
        <v>6.14</v>
      </c>
      <c r="Z3072" s="42">
        <v>6.25</v>
      </c>
      <c r="AA3072" s="42">
        <v>6.35</v>
      </c>
      <c r="AB3072" s="42">
        <v>6.45</v>
      </c>
      <c r="AC3072" s="42">
        <v>6.56</v>
      </c>
      <c r="AD3072" s="42">
        <v>6.66</v>
      </c>
      <c r="AE3072" s="42">
        <v>6.76</v>
      </c>
      <c r="AF3072" s="42">
        <v>6.86</v>
      </c>
      <c r="AG3072" s="42">
        <v>6.97</v>
      </c>
      <c r="AH3072" s="42">
        <v>7.07</v>
      </c>
      <c r="AI3072" s="42">
        <v>7.17</v>
      </c>
      <c r="AJ3072" s="42">
        <v>7.28</v>
      </c>
      <c r="AK3072" s="42">
        <v>7.38</v>
      </c>
      <c r="AL3072" s="42">
        <v>7.48</v>
      </c>
      <c r="AM3072" s="42">
        <v>7.58</v>
      </c>
      <c r="AN3072" s="42">
        <v>7.69</v>
      </c>
      <c r="AO3072" s="42">
        <v>7.79</v>
      </c>
      <c r="AP3072" s="42">
        <v>7.89</v>
      </c>
    </row>
    <row r="3073" spans="1:42" x14ac:dyDescent="0.2">
      <c r="A3073" s="41">
        <v>30.61</v>
      </c>
      <c r="B3073" s="42">
        <v>3.78</v>
      </c>
      <c r="C3073" s="42">
        <v>3.88</v>
      </c>
      <c r="D3073" s="42">
        <v>3.98</v>
      </c>
      <c r="E3073" s="42">
        <v>4.09</v>
      </c>
      <c r="F3073" s="42">
        <v>4.1900000000000004</v>
      </c>
      <c r="G3073" s="42">
        <v>4.29</v>
      </c>
      <c r="H3073" s="42">
        <v>4.3899999999999997</v>
      </c>
      <c r="I3073" s="42">
        <v>4.5</v>
      </c>
      <c r="J3073" s="42">
        <v>4.5999999999999996</v>
      </c>
      <c r="K3073" s="42">
        <v>4.7</v>
      </c>
      <c r="L3073" s="42">
        <v>4.8099999999999996</v>
      </c>
      <c r="M3073" s="42">
        <v>4.91</v>
      </c>
      <c r="N3073" s="42">
        <v>5.01</v>
      </c>
      <c r="O3073" s="42">
        <v>5.1100000000000003</v>
      </c>
      <c r="P3073" s="42">
        <v>5.22</v>
      </c>
      <c r="Q3073" s="42">
        <v>5.32</v>
      </c>
      <c r="R3073" s="42">
        <v>5.42</v>
      </c>
      <c r="S3073" s="42">
        <v>5.53</v>
      </c>
      <c r="T3073" s="42">
        <v>5.63</v>
      </c>
      <c r="U3073" s="42">
        <v>5.73</v>
      </c>
      <c r="V3073" s="42">
        <v>5.83</v>
      </c>
      <c r="W3073" s="42">
        <v>5.94</v>
      </c>
      <c r="X3073" s="42">
        <v>6.04</v>
      </c>
      <c r="Y3073" s="42">
        <v>6.14</v>
      </c>
      <c r="Z3073" s="42">
        <v>6.25</v>
      </c>
      <c r="AA3073" s="42">
        <v>6.35</v>
      </c>
      <c r="AB3073" s="42">
        <v>6.45</v>
      </c>
      <c r="AC3073" s="42">
        <v>6.55</v>
      </c>
      <c r="AD3073" s="42">
        <v>6.66</v>
      </c>
      <c r="AE3073" s="42">
        <v>6.76</v>
      </c>
      <c r="AF3073" s="42">
        <v>6.86</v>
      </c>
      <c r="AG3073" s="42">
        <v>6.97</v>
      </c>
      <c r="AH3073" s="42">
        <v>7.07</v>
      </c>
      <c r="AI3073" s="42">
        <v>7.17</v>
      </c>
      <c r="AJ3073" s="42">
        <v>7.27</v>
      </c>
      <c r="AK3073" s="42">
        <v>7.38</v>
      </c>
      <c r="AL3073" s="42">
        <v>7.48</v>
      </c>
      <c r="AM3073" s="42">
        <v>7.58</v>
      </c>
      <c r="AN3073" s="42">
        <v>7.69</v>
      </c>
      <c r="AO3073" s="42">
        <v>7.79</v>
      </c>
      <c r="AP3073" s="42">
        <v>7.89</v>
      </c>
    </row>
    <row r="3074" spans="1:42" x14ac:dyDescent="0.2">
      <c r="A3074" s="41">
        <v>30.62</v>
      </c>
      <c r="B3074" s="42">
        <v>3.78</v>
      </c>
      <c r="C3074" s="42">
        <v>3.88</v>
      </c>
      <c r="D3074" s="42">
        <v>3.98</v>
      </c>
      <c r="E3074" s="42">
        <v>4.09</v>
      </c>
      <c r="F3074" s="42">
        <v>4.1900000000000004</v>
      </c>
      <c r="G3074" s="42">
        <v>4.29</v>
      </c>
      <c r="H3074" s="42">
        <v>4.3899999999999997</v>
      </c>
      <c r="I3074" s="42">
        <v>4.5</v>
      </c>
      <c r="J3074" s="42">
        <v>4.5999999999999996</v>
      </c>
      <c r="K3074" s="42">
        <v>4.7</v>
      </c>
      <c r="L3074" s="42">
        <v>4.8099999999999996</v>
      </c>
      <c r="M3074" s="42">
        <v>4.91</v>
      </c>
      <c r="N3074" s="42">
        <v>5.01</v>
      </c>
      <c r="O3074" s="42">
        <v>5.1100000000000003</v>
      </c>
      <c r="P3074" s="42">
        <v>5.22</v>
      </c>
      <c r="Q3074" s="42">
        <v>5.32</v>
      </c>
      <c r="R3074" s="42">
        <v>5.42</v>
      </c>
      <c r="S3074" s="42">
        <v>5.52</v>
      </c>
      <c r="T3074" s="42">
        <v>5.63</v>
      </c>
      <c r="U3074" s="42">
        <v>5.73</v>
      </c>
      <c r="V3074" s="42">
        <v>5.83</v>
      </c>
      <c r="W3074" s="42">
        <v>5.94</v>
      </c>
      <c r="X3074" s="42">
        <v>6.04</v>
      </c>
      <c r="Y3074" s="42">
        <v>6.14</v>
      </c>
      <c r="Z3074" s="42">
        <v>6.24</v>
      </c>
      <c r="AA3074" s="42">
        <v>6.35</v>
      </c>
      <c r="AB3074" s="42">
        <v>6.45</v>
      </c>
      <c r="AC3074" s="42">
        <v>6.55</v>
      </c>
      <c r="AD3074" s="42">
        <v>6.66</v>
      </c>
      <c r="AE3074" s="42">
        <v>6.76</v>
      </c>
      <c r="AF3074" s="42">
        <v>6.86</v>
      </c>
      <c r="AG3074" s="42">
        <v>6.96</v>
      </c>
      <c r="AH3074" s="42">
        <v>7.07</v>
      </c>
      <c r="AI3074" s="42">
        <v>7.17</v>
      </c>
      <c r="AJ3074" s="42">
        <v>7.27</v>
      </c>
      <c r="AK3074" s="42">
        <v>7.38</v>
      </c>
      <c r="AL3074" s="42">
        <v>7.48</v>
      </c>
      <c r="AM3074" s="42">
        <v>7.58</v>
      </c>
      <c r="AN3074" s="42">
        <v>7.68</v>
      </c>
      <c r="AO3074" s="42">
        <v>7.79</v>
      </c>
      <c r="AP3074" s="42">
        <v>7.89</v>
      </c>
    </row>
    <row r="3075" spans="1:42" x14ac:dyDescent="0.2">
      <c r="A3075" s="41">
        <v>30.63</v>
      </c>
      <c r="B3075" s="42">
        <v>3.78</v>
      </c>
      <c r="C3075" s="42">
        <v>3.88</v>
      </c>
      <c r="D3075" s="42">
        <v>3.98</v>
      </c>
      <c r="E3075" s="42">
        <v>4.08</v>
      </c>
      <c r="F3075" s="42">
        <v>4.1900000000000004</v>
      </c>
      <c r="G3075" s="42">
        <v>4.29</v>
      </c>
      <c r="H3075" s="42">
        <v>4.3899999999999997</v>
      </c>
      <c r="I3075" s="42">
        <v>4.5</v>
      </c>
      <c r="J3075" s="42">
        <v>4.5999999999999996</v>
      </c>
      <c r="K3075" s="42">
        <v>4.7</v>
      </c>
      <c r="L3075" s="42">
        <v>4.8</v>
      </c>
      <c r="M3075" s="42">
        <v>4.91</v>
      </c>
      <c r="N3075" s="42">
        <v>5.01</v>
      </c>
      <c r="O3075" s="42">
        <v>5.1100000000000003</v>
      </c>
      <c r="P3075" s="42">
        <v>5.22</v>
      </c>
      <c r="Q3075" s="42">
        <v>5.32</v>
      </c>
      <c r="R3075" s="42">
        <v>5.42</v>
      </c>
      <c r="S3075" s="42">
        <v>5.52</v>
      </c>
      <c r="T3075" s="42">
        <v>5.63</v>
      </c>
      <c r="U3075" s="42">
        <v>5.73</v>
      </c>
      <c r="V3075" s="42">
        <v>5.83</v>
      </c>
      <c r="W3075" s="42">
        <v>5.94</v>
      </c>
      <c r="X3075" s="42">
        <v>6.04</v>
      </c>
      <c r="Y3075" s="42">
        <v>6.14</v>
      </c>
      <c r="Z3075" s="42">
        <v>6.24</v>
      </c>
      <c r="AA3075" s="42">
        <v>6.35</v>
      </c>
      <c r="AB3075" s="42">
        <v>6.45</v>
      </c>
      <c r="AC3075" s="42">
        <v>6.55</v>
      </c>
      <c r="AD3075" s="42">
        <v>6.65</v>
      </c>
      <c r="AE3075" s="42">
        <v>6.76</v>
      </c>
      <c r="AF3075" s="42">
        <v>6.86</v>
      </c>
      <c r="AG3075" s="42">
        <v>6.96</v>
      </c>
      <c r="AH3075" s="42">
        <v>7.07</v>
      </c>
      <c r="AI3075" s="42">
        <v>7.17</v>
      </c>
      <c r="AJ3075" s="42">
        <v>7.27</v>
      </c>
      <c r="AK3075" s="42">
        <v>7.37</v>
      </c>
      <c r="AL3075" s="42">
        <v>7.48</v>
      </c>
      <c r="AM3075" s="42">
        <v>7.58</v>
      </c>
      <c r="AN3075" s="42">
        <v>7.68</v>
      </c>
      <c r="AO3075" s="42">
        <v>7.79</v>
      </c>
      <c r="AP3075" s="42">
        <v>7.89</v>
      </c>
    </row>
    <row r="3076" spans="1:42" x14ac:dyDescent="0.2">
      <c r="A3076" s="41">
        <v>30.64</v>
      </c>
      <c r="B3076" s="42">
        <v>3.77</v>
      </c>
      <c r="C3076" s="42">
        <v>3.88</v>
      </c>
      <c r="D3076" s="42">
        <v>3.98</v>
      </c>
      <c r="E3076" s="42">
        <v>4.08</v>
      </c>
      <c r="F3076" s="42">
        <v>4.1900000000000004</v>
      </c>
      <c r="G3076" s="42">
        <v>4.29</v>
      </c>
      <c r="H3076" s="42">
        <v>4.3899999999999997</v>
      </c>
      <c r="I3076" s="42">
        <v>4.49</v>
      </c>
      <c r="J3076" s="42">
        <v>4.5999999999999996</v>
      </c>
      <c r="K3076" s="42">
        <v>4.7</v>
      </c>
      <c r="L3076" s="42">
        <v>4.8</v>
      </c>
      <c r="M3076" s="42">
        <v>4.91</v>
      </c>
      <c r="N3076" s="42">
        <v>5.01</v>
      </c>
      <c r="O3076" s="42">
        <v>5.1100000000000003</v>
      </c>
      <c r="P3076" s="42">
        <v>5.21</v>
      </c>
      <c r="Q3076" s="42">
        <v>5.32</v>
      </c>
      <c r="R3076" s="42">
        <v>5.42</v>
      </c>
      <c r="S3076" s="42">
        <v>5.52</v>
      </c>
      <c r="T3076" s="42">
        <v>5.63</v>
      </c>
      <c r="U3076" s="42">
        <v>5.73</v>
      </c>
      <c r="V3076" s="42">
        <v>5.83</v>
      </c>
      <c r="W3076" s="42">
        <v>5.93</v>
      </c>
      <c r="X3076" s="42">
        <v>6.04</v>
      </c>
      <c r="Y3076" s="42">
        <v>6.14</v>
      </c>
      <c r="Z3076" s="42">
        <v>6.24</v>
      </c>
      <c r="AA3076" s="42">
        <v>6.35</v>
      </c>
      <c r="AB3076" s="42">
        <v>6.45</v>
      </c>
      <c r="AC3076" s="42">
        <v>6.55</v>
      </c>
      <c r="AD3076" s="42">
        <v>6.65</v>
      </c>
      <c r="AE3076" s="42">
        <v>6.76</v>
      </c>
      <c r="AF3076" s="42">
        <v>6.86</v>
      </c>
      <c r="AG3076" s="42">
        <v>6.96</v>
      </c>
      <c r="AH3076" s="42">
        <v>7.06</v>
      </c>
      <c r="AI3076" s="42">
        <v>7.17</v>
      </c>
      <c r="AJ3076" s="42">
        <v>7.27</v>
      </c>
      <c r="AK3076" s="42">
        <v>7.37</v>
      </c>
      <c r="AL3076" s="42">
        <v>7.48</v>
      </c>
      <c r="AM3076" s="42">
        <v>7.58</v>
      </c>
      <c r="AN3076" s="42">
        <v>7.68</v>
      </c>
      <c r="AO3076" s="42">
        <v>7.78</v>
      </c>
      <c r="AP3076" s="42">
        <v>7.89</v>
      </c>
    </row>
    <row r="3077" spans="1:42" x14ac:dyDescent="0.2">
      <c r="A3077" s="41">
        <v>30.65</v>
      </c>
      <c r="B3077" s="42">
        <v>3.77</v>
      </c>
      <c r="C3077" s="42">
        <v>3.88</v>
      </c>
      <c r="D3077" s="42">
        <v>3.98</v>
      </c>
      <c r="E3077" s="42">
        <v>4.08</v>
      </c>
      <c r="F3077" s="42">
        <v>4.1900000000000004</v>
      </c>
      <c r="G3077" s="42">
        <v>4.29</v>
      </c>
      <c r="H3077" s="42">
        <v>4.3899999999999997</v>
      </c>
      <c r="I3077" s="42">
        <v>4.49</v>
      </c>
      <c r="J3077" s="42">
        <v>4.5999999999999996</v>
      </c>
      <c r="K3077" s="42">
        <v>4.7</v>
      </c>
      <c r="L3077" s="42">
        <v>4.8</v>
      </c>
      <c r="M3077" s="42">
        <v>4.91</v>
      </c>
      <c r="N3077" s="42">
        <v>5.01</v>
      </c>
      <c r="O3077" s="42">
        <v>5.1100000000000003</v>
      </c>
      <c r="P3077" s="42">
        <v>5.21</v>
      </c>
      <c r="Q3077" s="42">
        <v>5.32</v>
      </c>
      <c r="R3077" s="42">
        <v>5.42</v>
      </c>
      <c r="S3077" s="42">
        <v>5.52</v>
      </c>
      <c r="T3077" s="42">
        <v>5.62</v>
      </c>
      <c r="U3077" s="42">
        <v>5.73</v>
      </c>
      <c r="V3077" s="42">
        <v>5.83</v>
      </c>
      <c r="W3077" s="42">
        <v>5.93</v>
      </c>
      <c r="X3077" s="42">
        <v>6.04</v>
      </c>
      <c r="Y3077" s="42">
        <v>6.14</v>
      </c>
      <c r="Z3077" s="42">
        <v>6.24</v>
      </c>
      <c r="AA3077" s="42">
        <v>6.34</v>
      </c>
      <c r="AB3077" s="42">
        <v>6.45</v>
      </c>
      <c r="AC3077" s="42">
        <v>6.55</v>
      </c>
      <c r="AD3077" s="42">
        <v>6.65</v>
      </c>
      <c r="AE3077" s="42">
        <v>6.76</v>
      </c>
      <c r="AF3077" s="42">
        <v>6.86</v>
      </c>
      <c r="AG3077" s="42">
        <v>6.96</v>
      </c>
      <c r="AH3077" s="42">
        <v>7.06</v>
      </c>
      <c r="AI3077" s="42">
        <v>7.17</v>
      </c>
      <c r="AJ3077" s="42">
        <v>7.27</v>
      </c>
      <c r="AK3077" s="42">
        <v>7.37</v>
      </c>
      <c r="AL3077" s="42">
        <v>7.47</v>
      </c>
      <c r="AM3077" s="42">
        <v>7.58</v>
      </c>
      <c r="AN3077" s="42">
        <v>7.68</v>
      </c>
      <c r="AO3077" s="42">
        <v>7.78</v>
      </c>
      <c r="AP3077" s="42">
        <v>7.89</v>
      </c>
    </row>
    <row r="3078" spans="1:42" x14ac:dyDescent="0.2">
      <c r="A3078" s="41">
        <v>30.66</v>
      </c>
      <c r="B3078" s="42">
        <v>3.77</v>
      </c>
      <c r="C3078" s="42">
        <v>3.88</v>
      </c>
      <c r="D3078" s="42">
        <v>3.98</v>
      </c>
      <c r="E3078" s="42">
        <v>4.08</v>
      </c>
      <c r="F3078" s="42">
        <v>4.18</v>
      </c>
      <c r="G3078" s="42">
        <v>4.29</v>
      </c>
      <c r="H3078" s="42">
        <v>4.3899999999999997</v>
      </c>
      <c r="I3078" s="42">
        <v>4.49</v>
      </c>
      <c r="J3078" s="42">
        <v>4.5999999999999996</v>
      </c>
      <c r="K3078" s="42">
        <v>4.7</v>
      </c>
      <c r="L3078" s="42">
        <v>4.8</v>
      </c>
      <c r="M3078" s="42">
        <v>4.9000000000000004</v>
      </c>
      <c r="N3078" s="42">
        <v>5.01</v>
      </c>
      <c r="O3078" s="42">
        <v>5.1100000000000003</v>
      </c>
      <c r="P3078" s="42">
        <v>5.21</v>
      </c>
      <c r="Q3078" s="42">
        <v>5.32</v>
      </c>
      <c r="R3078" s="42">
        <v>5.42</v>
      </c>
      <c r="S3078" s="42">
        <v>5.52</v>
      </c>
      <c r="T3078" s="42">
        <v>5.62</v>
      </c>
      <c r="U3078" s="42">
        <v>5.73</v>
      </c>
      <c r="V3078" s="42">
        <v>5.83</v>
      </c>
      <c r="W3078" s="42">
        <v>5.93</v>
      </c>
      <c r="X3078" s="42">
        <v>6.03</v>
      </c>
      <c r="Y3078" s="42">
        <v>6.14</v>
      </c>
      <c r="Z3078" s="42">
        <v>6.24</v>
      </c>
      <c r="AA3078" s="42">
        <v>6.34</v>
      </c>
      <c r="AB3078" s="42">
        <v>6.45</v>
      </c>
      <c r="AC3078" s="42">
        <v>6.55</v>
      </c>
      <c r="AD3078" s="42">
        <v>6.65</v>
      </c>
      <c r="AE3078" s="42">
        <v>6.75</v>
      </c>
      <c r="AF3078" s="42">
        <v>6.86</v>
      </c>
      <c r="AG3078" s="42">
        <v>6.96</v>
      </c>
      <c r="AH3078" s="42">
        <v>7.06</v>
      </c>
      <c r="AI3078" s="42">
        <v>7.17</v>
      </c>
      <c r="AJ3078" s="42">
        <v>7.27</v>
      </c>
      <c r="AK3078" s="42">
        <v>7.37</v>
      </c>
      <c r="AL3078" s="42">
        <v>7.47</v>
      </c>
      <c r="AM3078" s="42">
        <v>7.58</v>
      </c>
      <c r="AN3078" s="42">
        <v>7.68</v>
      </c>
      <c r="AO3078" s="42">
        <v>7.78</v>
      </c>
      <c r="AP3078" s="42">
        <v>7.88</v>
      </c>
    </row>
    <row r="3079" spans="1:42" x14ac:dyDescent="0.2">
      <c r="A3079" s="41">
        <v>30.67</v>
      </c>
      <c r="B3079" s="42">
        <v>3.77</v>
      </c>
      <c r="C3079" s="42">
        <v>3.88</v>
      </c>
      <c r="D3079" s="42">
        <v>3.98</v>
      </c>
      <c r="E3079" s="42">
        <v>4.08</v>
      </c>
      <c r="F3079" s="42">
        <v>4.18</v>
      </c>
      <c r="G3079" s="42">
        <v>4.29</v>
      </c>
      <c r="H3079" s="42">
        <v>4.3899999999999997</v>
      </c>
      <c r="I3079" s="42">
        <v>4.49</v>
      </c>
      <c r="J3079" s="42">
        <v>4.5999999999999996</v>
      </c>
      <c r="K3079" s="42">
        <v>4.7</v>
      </c>
      <c r="L3079" s="42">
        <v>4.8</v>
      </c>
      <c r="M3079" s="42">
        <v>4.9000000000000004</v>
      </c>
      <c r="N3079" s="42">
        <v>5.01</v>
      </c>
      <c r="O3079" s="42">
        <v>5.1100000000000003</v>
      </c>
      <c r="P3079" s="42">
        <v>5.21</v>
      </c>
      <c r="Q3079" s="42">
        <v>5.31</v>
      </c>
      <c r="R3079" s="42">
        <v>5.42</v>
      </c>
      <c r="S3079" s="42">
        <v>5.52</v>
      </c>
      <c r="T3079" s="42">
        <v>5.62</v>
      </c>
      <c r="U3079" s="42">
        <v>5.73</v>
      </c>
      <c r="V3079" s="42">
        <v>5.83</v>
      </c>
      <c r="W3079" s="42">
        <v>5.93</v>
      </c>
      <c r="X3079" s="42">
        <v>6.03</v>
      </c>
      <c r="Y3079" s="42">
        <v>6.14</v>
      </c>
      <c r="Z3079" s="42">
        <v>6.24</v>
      </c>
      <c r="AA3079" s="42">
        <v>6.34</v>
      </c>
      <c r="AB3079" s="42">
        <v>6.44</v>
      </c>
      <c r="AC3079" s="42">
        <v>6.55</v>
      </c>
      <c r="AD3079" s="42">
        <v>6.65</v>
      </c>
      <c r="AE3079" s="42">
        <v>6.75</v>
      </c>
      <c r="AF3079" s="42">
        <v>6.86</v>
      </c>
      <c r="AG3079" s="42">
        <v>6.96</v>
      </c>
      <c r="AH3079" s="42">
        <v>7.06</v>
      </c>
      <c r="AI3079" s="42">
        <v>7.16</v>
      </c>
      <c r="AJ3079" s="42">
        <v>7.27</v>
      </c>
      <c r="AK3079" s="42">
        <v>7.37</v>
      </c>
      <c r="AL3079" s="42">
        <v>7.47</v>
      </c>
      <c r="AM3079" s="42">
        <v>7.57</v>
      </c>
      <c r="AN3079" s="42">
        <v>7.68</v>
      </c>
      <c r="AO3079" s="42">
        <v>7.78</v>
      </c>
      <c r="AP3079" s="42">
        <v>7.88</v>
      </c>
    </row>
    <row r="3080" spans="1:42" x14ac:dyDescent="0.2">
      <c r="A3080" s="41">
        <v>30.68</v>
      </c>
      <c r="B3080" s="42">
        <v>3.77</v>
      </c>
      <c r="C3080" s="42">
        <v>3.87</v>
      </c>
      <c r="D3080" s="42">
        <v>3.98</v>
      </c>
      <c r="E3080" s="42">
        <v>4.08</v>
      </c>
      <c r="F3080" s="42">
        <v>4.18</v>
      </c>
      <c r="G3080" s="42">
        <v>4.29</v>
      </c>
      <c r="H3080" s="42">
        <v>4.3899999999999997</v>
      </c>
      <c r="I3080" s="42">
        <v>4.49</v>
      </c>
      <c r="J3080" s="42">
        <v>4.59</v>
      </c>
      <c r="K3080" s="42">
        <v>4.7</v>
      </c>
      <c r="L3080" s="42">
        <v>4.8</v>
      </c>
      <c r="M3080" s="42">
        <v>4.9000000000000004</v>
      </c>
      <c r="N3080" s="42">
        <v>5.01</v>
      </c>
      <c r="O3080" s="42">
        <v>5.1100000000000003</v>
      </c>
      <c r="P3080" s="42">
        <v>5.21</v>
      </c>
      <c r="Q3080" s="42">
        <v>5.31</v>
      </c>
      <c r="R3080" s="42">
        <v>5.42</v>
      </c>
      <c r="S3080" s="42">
        <v>5.52</v>
      </c>
      <c r="T3080" s="42">
        <v>5.62</v>
      </c>
      <c r="U3080" s="42">
        <v>5.72</v>
      </c>
      <c r="V3080" s="42">
        <v>5.83</v>
      </c>
      <c r="W3080" s="42">
        <v>5.93</v>
      </c>
      <c r="X3080" s="42">
        <v>6.03</v>
      </c>
      <c r="Y3080" s="42">
        <v>6.14</v>
      </c>
      <c r="Z3080" s="42">
        <v>6.24</v>
      </c>
      <c r="AA3080" s="42">
        <v>6.34</v>
      </c>
      <c r="AB3080" s="42">
        <v>6.44</v>
      </c>
      <c r="AC3080" s="42">
        <v>6.55</v>
      </c>
      <c r="AD3080" s="42">
        <v>6.65</v>
      </c>
      <c r="AE3080" s="42">
        <v>6.75</v>
      </c>
      <c r="AF3080" s="42">
        <v>6.85</v>
      </c>
      <c r="AG3080" s="42">
        <v>6.96</v>
      </c>
      <c r="AH3080" s="42">
        <v>7.06</v>
      </c>
      <c r="AI3080" s="42">
        <v>7.16</v>
      </c>
      <c r="AJ3080" s="42">
        <v>7.27</v>
      </c>
      <c r="AK3080" s="42">
        <v>7.37</v>
      </c>
      <c r="AL3080" s="42">
        <v>7.47</v>
      </c>
      <c r="AM3080" s="42">
        <v>7.57</v>
      </c>
      <c r="AN3080" s="42">
        <v>7.68</v>
      </c>
      <c r="AO3080" s="42">
        <v>7.78</v>
      </c>
      <c r="AP3080" s="42">
        <v>7.88</v>
      </c>
    </row>
    <row r="3081" spans="1:42" x14ac:dyDescent="0.2">
      <c r="A3081" s="41">
        <v>30.69</v>
      </c>
      <c r="B3081" s="42">
        <v>3.77</v>
      </c>
      <c r="C3081" s="42">
        <v>3.87</v>
      </c>
      <c r="D3081" s="42">
        <v>3.98</v>
      </c>
      <c r="E3081" s="42">
        <v>4.08</v>
      </c>
      <c r="F3081" s="42">
        <v>4.18</v>
      </c>
      <c r="G3081" s="42">
        <v>4.29</v>
      </c>
      <c r="H3081" s="42">
        <v>4.3899999999999997</v>
      </c>
      <c r="I3081" s="42">
        <v>4.49</v>
      </c>
      <c r="J3081" s="42">
        <v>4.59</v>
      </c>
      <c r="K3081" s="42">
        <v>4.7</v>
      </c>
      <c r="L3081" s="42">
        <v>4.8</v>
      </c>
      <c r="M3081" s="42">
        <v>4.9000000000000004</v>
      </c>
      <c r="N3081" s="42">
        <v>5</v>
      </c>
      <c r="O3081" s="42">
        <v>5.1100000000000003</v>
      </c>
      <c r="P3081" s="42">
        <v>5.21</v>
      </c>
      <c r="Q3081" s="42">
        <v>5.31</v>
      </c>
      <c r="R3081" s="42">
        <v>5.42</v>
      </c>
      <c r="S3081" s="42">
        <v>5.52</v>
      </c>
      <c r="T3081" s="42">
        <v>5.62</v>
      </c>
      <c r="U3081" s="42">
        <v>5.72</v>
      </c>
      <c r="V3081" s="42">
        <v>5.83</v>
      </c>
      <c r="W3081" s="42">
        <v>5.93</v>
      </c>
      <c r="X3081" s="42">
        <v>6.03</v>
      </c>
      <c r="Y3081" s="42">
        <v>6.13</v>
      </c>
      <c r="Z3081" s="42">
        <v>6.24</v>
      </c>
      <c r="AA3081" s="42">
        <v>6.34</v>
      </c>
      <c r="AB3081" s="42">
        <v>6.44</v>
      </c>
      <c r="AC3081" s="42">
        <v>6.55</v>
      </c>
      <c r="AD3081" s="42">
        <v>6.65</v>
      </c>
      <c r="AE3081" s="42">
        <v>6.75</v>
      </c>
      <c r="AF3081" s="42">
        <v>6.85</v>
      </c>
      <c r="AG3081" s="42">
        <v>6.96</v>
      </c>
      <c r="AH3081" s="42">
        <v>7.06</v>
      </c>
      <c r="AI3081" s="42">
        <v>7.16</v>
      </c>
      <c r="AJ3081" s="42">
        <v>7.26</v>
      </c>
      <c r="AK3081" s="42">
        <v>7.37</v>
      </c>
      <c r="AL3081" s="42">
        <v>7.47</v>
      </c>
      <c r="AM3081" s="42">
        <v>7.57</v>
      </c>
      <c r="AN3081" s="42">
        <v>7.67</v>
      </c>
      <c r="AO3081" s="42">
        <v>7.78</v>
      </c>
      <c r="AP3081" s="42">
        <v>7.88</v>
      </c>
    </row>
    <row r="3082" spans="1:42" x14ac:dyDescent="0.2">
      <c r="A3082" s="41">
        <v>30.7</v>
      </c>
      <c r="B3082" s="42">
        <v>3.77</v>
      </c>
      <c r="C3082" s="42">
        <v>3.87</v>
      </c>
      <c r="D3082" s="42">
        <v>3.98</v>
      </c>
      <c r="E3082" s="42">
        <v>4.08</v>
      </c>
      <c r="F3082" s="42">
        <v>4.18</v>
      </c>
      <c r="G3082" s="42">
        <v>4.28</v>
      </c>
      <c r="H3082" s="42">
        <v>4.3899999999999997</v>
      </c>
      <c r="I3082" s="42">
        <v>4.49</v>
      </c>
      <c r="J3082" s="42">
        <v>4.59</v>
      </c>
      <c r="K3082" s="42">
        <v>4.7</v>
      </c>
      <c r="L3082" s="42">
        <v>4.8</v>
      </c>
      <c r="M3082" s="42">
        <v>4.9000000000000004</v>
      </c>
      <c r="N3082" s="42">
        <v>5</v>
      </c>
      <c r="O3082" s="42">
        <v>5.1100000000000003</v>
      </c>
      <c r="P3082" s="42">
        <v>5.21</v>
      </c>
      <c r="Q3082" s="42">
        <v>5.31</v>
      </c>
      <c r="R3082" s="42">
        <v>5.41</v>
      </c>
      <c r="S3082" s="42">
        <v>5.52</v>
      </c>
      <c r="T3082" s="42">
        <v>5.62</v>
      </c>
      <c r="U3082" s="42">
        <v>5.72</v>
      </c>
      <c r="V3082" s="42">
        <v>5.83</v>
      </c>
      <c r="W3082" s="42">
        <v>5.93</v>
      </c>
      <c r="X3082" s="42">
        <v>6.03</v>
      </c>
      <c r="Y3082" s="42">
        <v>6.13</v>
      </c>
      <c r="Z3082" s="42">
        <v>6.24</v>
      </c>
      <c r="AA3082" s="42">
        <v>6.34</v>
      </c>
      <c r="AB3082" s="42">
        <v>6.44</v>
      </c>
      <c r="AC3082" s="42">
        <v>6.54</v>
      </c>
      <c r="AD3082" s="42">
        <v>6.65</v>
      </c>
      <c r="AE3082" s="42">
        <v>6.75</v>
      </c>
      <c r="AF3082" s="42">
        <v>6.85</v>
      </c>
      <c r="AG3082" s="42">
        <v>6.95</v>
      </c>
      <c r="AH3082" s="42">
        <v>7.06</v>
      </c>
      <c r="AI3082" s="42">
        <v>7.16</v>
      </c>
      <c r="AJ3082" s="42">
        <v>7.26</v>
      </c>
      <c r="AK3082" s="42">
        <v>7.37</v>
      </c>
      <c r="AL3082" s="42">
        <v>7.47</v>
      </c>
      <c r="AM3082" s="42">
        <v>7.57</v>
      </c>
      <c r="AN3082" s="42">
        <v>7.67</v>
      </c>
      <c r="AO3082" s="42">
        <v>7.78</v>
      </c>
      <c r="AP3082" s="42">
        <v>7.88</v>
      </c>
    </row>
    <row r="3083" spans="1:42" x14ac:dyDescent="0.2">
      <c r="A3083" s="41">
        <v>30.71</v>
      </c>
      <c r="B3083" s="42">
        <v>3.77</v>
      </c>
      <c r="C3083" s="42">
        <v>3.87</v>
      </c>
      <c r="D3083" s="42">
        <v>3.98</v>
      </c>
      <c r="E3083" s="42">
        <v>4.08</v>
      </c>
      <c r="F3083" s="42">
        <v>4.18</v>
      </c>
      <c r="G3083" s="42">
        <v>4.28</v>
      </c>
      <c r="H3083" s="42">
        <v>4.3899999999999997</v>
      </c>
      <c r="I3083" s="42">
        <v>4.49</v>
      </c>
      <c r="J3083" s="42">
        <v>4.59</v>
      </c>
      <c r="K3083" s="42">
        <v>4.6900000000000004</v>
      </c>
      <c r="L3083" s="42">
        <v>4.8</v>
      </c>
      <c r="M3083" s="42">
        <v>4.9000000000000004</v>
      </c>
      <c r="N3083" s="42">
        <v>5</v>
      </c>
      <c r="O3083" s="42">
        <v>5.1100000000000003</v>
      </c>
      <c r="P3083" s="42">
        <v>5.21</v>
      </c>
      <c r="Q3083" s="42">
        <v>5.31</v>
      </c>
      <c r="R3083" s="42">
        <v>5.41</v>
      </c>
      <c r="S3083" s="42">
        <v>5.52</v>
      </c>
      <c r="T3083" s="42">
        <v>5.62</v>
      </c>
      <c r="U3083" s="42">
        <v>5.72</v>
      </c>
      <c r="V3083" s="42">
        <v>5.82</v>
      </c>
      <c r="W3083" s="42">
        <v>5.93</v>
      </c>
      <c r="X3083" s="42">
        <v>6.03</v>
      </c>
      <c r="Y3083" s="42">
        <v>6.13</v>
      </c>
      <c r="Z3083" s="42">
        <v>6.23</v>
      </c>
      <c r="AA3083" s="42">
        <v>6.34</v>
      </c>
      <c r="AB3083" s="42">
        <v>6.44</v>
      </c>
      <c r="AC3083" s="42">
        <v>6.54</v>
      </c>
      <c r="AD3083" s="42">
        <v>6.65</v>
      </c>
      <c r="AE3083" s="42">
        <v>6.75</v>
      </c>
      <c r="AF3083" s="42">
        <v>6.85</v>
      </c>
      <c r="AG3083" s="42">
        <v>6.95</v>
      </c>
      <c r="AH3083" s="42">
        <v>7.06</v>
      </c>
      <c r="AI3083" s="42">
        <v>7.16</v>
      </c>
      <c r="AJ3083" s="42">
        <v>7.26</v>
      </c>
      <c r="AK3083" s="42">
        <v>7.36</v>
      </c>
      <c r="AL3083" s="42">
        <v>7.47</v>
      </c>
      <c r="AM3083" s="42">
        <v>7.57</v>
      </c>
      <c r="AN3083" s="42">
        <v>7.67</v>
      </c>
      <c r="AO3083" s="42">
        <v>7.78</v>
      </c>
      <c r="AP3083" s="42">
        <v>7.88</v>
      </c>
    </row>
    <row r="3084" spans="1:42" x14ac:dyDescent="0.2">
      <c r="A3084" s="41">
        <v>30.72</v>
      </c>
      <c r="B3084" s="42">
        <v>3.77</v>
      </c>
      <c r="C3084" s="42">
        <v>3.87</v>
      </c>
      <c r="D3084" s="42">
        <v>3.97</v>
      </c>
      <c r="E3084" s="42">
        <v>4.08</v>
      </c>
      <c r="F3084" s="42">
        <v>4.18</v>
      </c>
      <c r="G3084" s="42">
        <v>4.28</v>
      </c>
      <c r="H3084" s="42">
        <v>4.3899999999999997</v>
      </c>
      <c r="I3084" s="42">
        <v>4.49</v>
      </c>
      <c r="J3084" s="42">
        <v>4.59</v>
      </c>
      <c r="K3084" s="42">
        <v>4.6900000000000004</v>
      </c>
      <c r="L3084" s="42">
        <v>4.8</v>
      </c>
      <c r="M3084" s="42">
        <v>4.9000000000000004</v>
      </c>
      <c r="N3084" s="42">
        <v>5</v>
      </c>
      <c r="O3084" s="42">
        <v>5.0999999999999996</v>
      </c>
      <c r="P3084" s="42">
        <v>5.21</v>
      </c>
      <c r="Q3084" s="42">
        <v>5.31</v>
      </c>
      <c r="R3084" s="42">
        <v>5.41</v>
      </c>
      <c r="S3084" s="42">
        <v>5.51</v>
      </c>
      <c r="T3084" s="42">
        <v>5.62</v>
      </c>
      <c r="U3084" s="42">
        <v>5.72</v>
      </c>
      <c r="V3084" s="42">
        <v>5.82</v>
      </c>
      <c r="W3084" s="42">
        <v>5.93</v>
      </c>
      <c r="X3084" s="42">
        <v>6.03</v>
      </c>
      <c r="Y3084" s="42">
        <v>6.13</v>
      </c>
      <c r="Z3084" s="42">
        <v>6.23</v>
      </c>
      <c r="AA3084" s="42">
        <v>6.34</v>
      </c>
      <c r="AB3084" s="42">
        <v>6.44</v>
      </c>
      <c r="AC3084" s="42">
        <v>6.54</v>
      </c>
      <c r="AD3084" s="42">
        <v>6.64</v>
      </c>
      <c r="AE3084" s="42">
        <v>6.75</v>
      </c>
      <c r="AF3084" s="42">
        <v>6.85</v>
      </c>
      <c r="AG3084" s="42">
        <v>6.95</v>
      </c>
      <c r="AH3084" s="42">
        <v>7.06</v>
      </c>
      <c r="AI3084" s="42">
        <v>7.16</v>
      </c>
      <c r="AJ3084" s="42">
        <v>7.26</v>
      </c>
      <c r="AK3084" s="42">
        <v>7.36</v>
      </c>
      <c r="AL3084" s="42">
        <v>7.47</v>
      </c>
      <c r="AM3084" s="42">
        <v>7.57</v>
      </c>
      <c r="AN3084" s="42">
        <v>7.67</v>
      </c>
      <c r="AO3084" s="42">
        <v>7.77</v>
      </c>
      <c r="AP3084" s="42">
        <v>7.88</v>
      </c>
    </row>
    <row r="3085" spans="1:42" x14ac:dyDescent="0.2">
      <c r="A3085" s="41">
        <v>30.73</v>
      </c>
      <c r="B3085" s="42">
        <v>3.77</v>
      </c>
      <c r="C3085" s="42">
        <v>3.87</v>
      </c>
      <c r="D3085" s="42">
        <v>3.97</v>
      </c>
      <c r="E3085" s="42">
        <v>4.08</v>
      </c>
      <c r="F3085" s="42">
        <v>4.18</v>
      </c>
      <c r="G3085" s="42">
        <v>4.28</v>
      </c>
      <c r="H3085" s="42">
        <v>4.38</v>
      </c>
      <c r="I3085" s="42">
        <v>4.49</v>
      </c>
      <c r="J3085" s="42">
        <v>4.59</v>
      </c>
      <c r="K3085" s="42">
        <v>4.6900000000000004</v>
      </c>
      <c r="L3085" s="42">
        <v>4.8</v>
      </c>
      <c r="M3085" s="42">
        <v>4.9000000000000004</v>
      </c>
      <c r="N3085" s="42">
        <v>5</v>
      </c>
      <c r="O3085" s="42">
        <v>5.0999999999999996</v>
      </c>
      <c r="P3085" s="42">
        <v>5.21</v>
      </c>
      <c r="Q3085" s="42">
        <v>5.31</v>
      </c>
      <c r="R3085" s="42">
        <v>5.41</v>
      </c>
      <c r="S3085" s="42">
        <v>5.51</v>
      </c>
      <c r="T3085" s="42">
        <v>5.62</v>
      </c>
      <c r="U3085" s="42">
        <v>5.72</v>
      </c>
      <c r="V3085" s="42">
        <v>5.82</v>
      </c>
      <c r="W3085" s="42">
        <v>5.92</v>
      </c>
      <c r="X3085" s="42">
        <v>6.03</v>
      </c>
      <c r="Y3085" s="42">
        <v>6.13</v>
      </c>
      <c r="Z3085" s="42">
        <v>6.23</v>
      </c>
      <c r="AA3085" s="42">
        <v>6.34</v>
      </c>
      <c r="AB3085" s="42">
        <v>6.44</v>
      </c>
      <c r="AC3085" s="42">
        <v>6.54</v>
      </c>
      <c r="AD3085" s="42">
        <v>6.64</v>
      </c>
      <c r="AE3085" s="42">
        <v>6.75</v>
      </c>
      <c r="AF3085" s="42">
        <v>6.85</v>
      </c>
      <c r="AG3085" s="42">
        <v>6.95</v>
      </c>
      <c r="AH3085" s="42">
        <v>7.05</v>
      </c>
      <c r="AI3085" s="42">
        <v>7.16</v>
      </c>
      <c r="AJ3085" s="42">
        <v>7.26</v>
      </c>
      <c r="AK3085" s="42">
        <v>7.36</v>
      </c>
      <c r="AL3085" s="42">
        <v>7.46</v>
      </c>
      <c r="AM3085" s="42">
        <v>7.57</v>
      </c>
      <c r="AN3085" s="42">
        <v>7.67</v>
      </c>
      <c r="AO3085" s="42">
        <v>7.77</v>
      </c>
      <c r="AP3085" s="42">
        <v>7.88</v>
      </c>
    </row>
    <row r="3086" spans="1:42" x14ac:dyDescent="0.2">
      <c r="A3086" s="41">
        <v>30.74</v>
      </c>
      <c r="B3086" s="42">
        <v>3.77</v>
      </c>
      <c r="C3086" s="42">
        <v>3.87</v>
      </c>
      <c r="D3086" s="42">
        <v>3.97</v>
      </c>
      <c r="E3086" s="42">
        <v>4.08</v>
      </c>
      <c r="F3086" s="42">
        <v>4.18</v>
      </c>
      <c r="G3086" s="42">
        <v>4.28</v>
      </c>
      <c r="H3086" s="42">
        <v>4.38</v>
      </c>
      <c r="I3086" s="42">
        <v>4.49</v>
      </c>
      <c r="J3086" s="42">
        <v>4.59</v>
      </c>
      <c r="K3086" s="42">
        <v>4.6900000000000004</v>
      </c>
      <c r="L3086" s="42">
        <v>4.79</v>
      </c>
      <c r="M3086" s="42">
        <v>4.9000000000000004</v>
      </c>
      <c r="N3086" s="42">
        <v>5</v>
      </c>
      <c r="O3086" s="42">
        <v>5.0999999999999996</v>
      </c>
      <c r="P3086" s="42">
        <v>5.21</v>
      </c>
      <c r="Q3086" s="42">
        <v>5.31</v>
      </c>
      <c r="R3086" s="42">
        <v>5.41</v>
      </c>
      <c r="S3086" s="42">
        <v>5.51</v>
      </c>
      <c r="T3086" s="42">
        <v>5.62</v>
      </c>
      <c r="U3086" s="42">
        <v>5.72</v>
      </c>
      <c r="V3086" s="42">
        <v>5.82</v>
      </c>
      <c r="W3086" s="42">
        <v>5.92</v>
      </c>
      <c r="X3086" s="42">
        <v>6.03</v>
      </c>
      <c r="Y3086" s="42">
        <v>6.13</v>
      </c>
      <c r="Z3086" s="42">
        <v>6.23</v>
      </c>
      <c r="AA3086" s="42">
        <v>6.33</v>
      </c>
      <c r="AB3086" s="42">
        <v>6.44</v>
      </c>
      <c r="AC3086" s="42">
        <v>6.54</v>
      </c>
      <c r="AD3086" s="42">
        <v>6.64</v>
      </c>
      <c r="AE3086" s="42">
        <v>6.74</v>
      </c>
      <c r="AF3086" s="42">
        <v>6.85</v>
      </c>
      <c r="AG3086" s="42">
        <v>6.95</v>
      </c>
      <c r="AH3086" s="42">
        <v>7.05</v>
      </c>
      <c r="AI3086" s="42">
        <v>7.16</v>
      </c>
      <c r="AJ3086" s="42">
        <v>7.26</v>
      </c>
      <c r="AK3086" s="42">
        <v>7.36</v>
      </c>
      <c r="AL3086" s="42">
        <v>7.46</v>
      </c>
      <c r="AM3086" s="42">
        <v>7.57</v>
      </c>
      <c r="AN3086" s="42">
        <v>7.67</v>
      </c>
      <c r="AO3086" s="42">
        <v>7.77</v>
      </c>
      <c r="AP3086" s="42">
        <v>7.87</v>
      </c>
    </row>
    <row r="3087" spans="1:42" x14ac:dyDescent="0.2">
      <c r="A3087" s="41">
        <v>30.75</v>
      </c>
      <c r="B3087" s="42">
        <v>3.77</v>
      </c>
      <c r="C3087" s="42">
        <v>3.87</v>
      </c>
      <c r="D3087" s="42">
        <v>3.97</v>
      </c>
      <c r="E3087" s="42">
        <v>4.07</v>
      </c>
      <c r="F3087" s="42">
        <v>4.18</v>
      </c>
      <c r="G3087" s="42">
        <v>4.28</v>
      </c>
      <c r="H3087" s="42">
        <v>4.38</v>
      </c>
      <c r="I3087" s="42">
        <v>4.49</v>
      </c>
      <c r="J3087" s="42">
        <v>4.59</v>
      </c>
      <c r="K3087" s="42">
        <v>4.6900000000000004</v>
      </c>
      <c r="L3087" s="42">
        <v>4.79</v>
      </c>
      <c r="M3087" s="42">
        <v>4.9000000000000004</v>
      </c>
      <c r="N3087" s="42">
        <v>5</v>
      </c>
      <c r="O3087" s="42">
        <v>5.0999999999999996</v>
      </c>
      <c r="P3087" s="42">
        <v>5.2</v>
      </c>
      <c r="Q3087" s="42">
        <v>5.31</v>
      </c>
      <c r="R3087" s="42">
        <v>5.41</v>
      </c>
      <c r="S3087" s="42">
        <v>5.51</v>
      </c>
      <c r="T3087" s="42">
        <v>5.61</v>
      </c>
      <c r="U3087" s="42">
        <v>5.72</v>
      </c>
      <c r="V3087" s="42">
        <v>5.82</v>
      </c>
      <c r="W3087" s="42">
        <v>5.92</v>
      </c>
      <c r="X3087" s="42">
        <v>6.03</v>
      </c>
      <c r="Y3087" s="42">
        <v>6.13</v>
      </c>
      <c r="Z3087" s="42">
        <v>6.23</v>
      </c>
      <c r="AA3087" s="42">
        <v>6.33</v>
      </c>
      <c r="AB3087" s="42">
        <v>6.44</v>
      </c>
      <c r="AC3087" s="42">
        <v>6.54</v>
      </c>
      <c r="AD3087" s="42">
        <v>6.64</v>
      </c>
      <c r="AE3087" s="42">
        <v>6.74</v>
      </c>
      <c r="AF3087" s="42">
        <v>6.85</v>
      </c>
      <c r="AG3087" s="42">
        <v>6.95</v>
      </c>
      <c r="AH3087" s="42">
        <v>7.05</v>
      </c>
      <c r="AI3087" s="42">
        <v>7.15</v>
      </c>
      <c r="AJ3087" s="42">
        <v>7.26</v>
      </c>
      <c r="AK3087" s="42">
        <v>7.36</v>
      </c>
      <c r="AL3087" s="42">
        <v>7.46</v>
      </c>
      <c r="AM3087" s="42">
        <v>7.56</v>
      </c>
      <c r="AN3087" s="42">
        <v>7.67</v>
      </c>
      <c r="AO3087" s="42">
        <v>7.77</v>
      </c>
      <c r="AP3087" s="42">
        <v>7.87</v>
      </c>
    </row>
    <row r="3088" spans="1:42" x14ac:dyDescent="0.2">
      <c r="A3088" s="41">
        <v>30.76</v>
      </c>
      <c r="B3088" s="42">
        <v>3.77</v>
      </c>
      <c r="C3088" s="42">
        <v>3.87</v>
      </c>
      <c r="D3088" s="42">
        <v>3.97</v>
      </c>
      <c r="E3088" s="42">
        <v>4.07</v>
      </c>
      <c r="F3088" s="42">
        <v>4.18</v>
      </c>
      <c r="G3088" s="42">
        <v>4.28</v>
      </c>
      <c r="H3088" s="42">
        <v>4.38</v>
      </c>
      <c r="I3088" s="42">
        <v>4.4800000000000004</v>
      </c>
      <c r="J3088" s="42">
        <v>4.59</v>
      </c>
      <c r="K3088" s="42">
        <v>4.6900000000000004</v>
      </c>
      <c r="L3088" s="42">
        <v>4.79</v>
      </c>
      <c r="M3088" s="42">
        <v>4.9000000000000004</v>
      </c>
      <c r="N3088" s="42">
        <v>5</v>
      </c>
      <c r="O3088" s="42">
        <v>5.0999999999999996</v>
      </c>
      <c r="P3088" s="42">
        <v>5.2</v>
      </c>
      <c r="Q3088" s="42">
        <v>5.31</v>
      </c>
      <c r="R3088" s="42">
        <v>5.41</v>
      </c>
      <c r="S3088" s="42">
        <v>5.51</v>
      </c>
      <c r="T3088" s="42">
        <v>5.61</v>
      </c>
      <c r="U3088" s="42">
        <v>5.72</v>
      </c>
      <c r="V3088" s="42">
        <v>5.82</v>
      </c>
      <c r="W3088" s="42">
        <v>5.92</v>
      </c>
      <c r="X3088" s="42">
        <v>6.02</v>
      </c>
      <c r="Y3088" s="42">
        <v>6.13</v>
      </c>
      <c r="Z3088" s="42">
        <v>6.23</v>
      </c>
      <c r="AA3088" s="42">
        <v>6.33</v>
      </c>
      <c r="AB3088" s="42">
        <v>6.43</v>
      </c>
      <c r="AC3088" s="42">
        <v>6.54</v>
      </c>
      <c r="AD3088" s="42">
        <v>6.64</v>
      </c>
      <c r="AE3088" s="42">
        <v>6.74</v>
      </c>
      <c r="AF3088" s="42">
        <v>6.85</v>
      </c>
      <c r="AG3088" s="42">
        <v>6.95</v>
      </c>
      <c r="AH3088" s="42">
        <v>7.05</v>
      </c>
      <c r="AI3088" s="42">
        <v>7.15</v>
      </c>
      <c r="AJ3088" s="42">
        <v>7.26</v>
      </c>
      <c r="AK3088" s="42">
        <v>7.36</v>
      </c>
      <c r="AL3088" s="42">
        <v>7.46</v>
      </c>
      <c r="AM3088" s="42">
        <v>7.56</v>
      </c>
      <c r="AN3088" s="42">
        <v>7.67</v>
      </c>
      <c r="AO3088" s="42">
        <v>7.77</v>
      </c>
      <c r="AP3088" s="42">
        <v>7.87</v>
      </c>
    </row>
    <row r="3089" spans="1:42" x14ac:dyDescent="0.2">
      <c r="A3089" s="41">
        <v>30.77</v>
      </c>
      <c r="B3089" s="42">
        <v>3.77</v>
      </c>
      <c r="C3089" s="42">
        <v>3.87</v>
      </c>
      <c r="D3089" s="42">
        <v>3.97</v>
      </c>
      <c r="E3089" s="42">
        <v>4.07</v>
      </c>
      <c r="F3089" s="42">
        <v>4.18</v>
      </c>
      <c r="G3089" s="42">
        <v>4.28</v>
      </c>
      <c r="H3089" s="42">
        <v>4.38</v>
      </c>
      <c r="I3089" s="42">
        <v>4.4800000000000004</v>
      </c>
      <c r="J3089" s="42">
        <v>4.59</v>
      </c>
      <c r="K3089" s="42">
        <v>4.6900000000000004</v>
      </c>
      <c r="L3089" s="42">
        <v>4.79</v>
      </c>
      <c r="M3089" s="42">
        <v>4.8899999999999997</v>
      </c>
      <c r="N3089" s="42">
        <v>5</v>
      </c>
      <c r="O3089" s="42">
        <v>5.0999999999999996</v>
      </c>
      <c r="P3089" s="42">
        <v>5.2</v>
      </c>
      <c r="Q3089" s="42">
        <v>5.3</v>
      </c>
      <c r="R3089" s="42">
        <v>5.41</v>
      </c>
      <c r="S3089" s="42">
        <v>5.51</v>
      </c>
      <c r="T3089" s="42">
        <v>5.61</v>
      </c>
      <c r="U3089" s="42">
        <v>5.72</v>
      </c>
      <c r="V3089" s="42">
        <v>5.82</v>
      </c>
      <c r="W3089" s="42">
        <v>5.92</v>
      </c>
      <c r="X3089" s="42">
        <v>6.02</v>
      </c>
      <c r="Y3089" s="42">
        <v>6.13</v>
      </c>
      <c r="Z3089" s="42">
        <v>6.23</v>
      </c>
      <c r="AA3089" s="42">
        <v>6.33</v>
      </c>
      <c r="AB3089" s="42">
        <v>6.43</v>
      </c>
      <c r="AC3089" s="42">
        <v>6.54</v>
      </c>
      <c r="AD3089" s="42">
        <v>6.64</v>
      </c>
      <c r="AE3089" s="42">
        <v>6.74</v>
      </c>
      <c r="AF3089" s="42">
        <v>6.84</v>
      </c>
      <c r="AG3089" s="42">
        <v>6.95</v>
      </c>
      <c r="AH3089" s="42">
        <v>7.05</v>
      </c>
      <c r="AI3089" s="42">
        <v>7.15</v>
      </c>
      <c r="AJ3089" s="42">
        <v>7.25</v>
      </c>
      <c r="AK3089" s="42">
        <v>7.36</v>
      </c>
      <c r="AL3089" s="42">
        <v>7.46</v>
      </c>
      <c r="AM3089" s="42">
        <v>7.56</v>
      </c>
      <c r="AN3089" s="42">
        <v>7.66</v>
      </c>
      <c r="AO3089" s="42">
        <v>7.77</v>
      </c>
      <c r="AP3089" s="42">
        <v>7.87</v>
      </c>
    </row>
    <row r="3090" spans="1:42" x14ac:dyDescent="0.2">
      <c r="A3090" s="41">
        <v>30.78</v>
      </c>
      <c r="B3090" s="42">
        <v>3.76</v>
      </c>
      <c r="C3090" s="42">
        <v>3.87</v>
      </c>
      <c r="D3090" s="42">
        <v>3.97</v>
      </c>
      <c r="E3090" s="42">
        <v>4.07</v>
      </c>
      <c r="F3090" s="42">
        <v>4.18</v>
      </c>
      <c r="G3090" s="42">
        <v>4.28</v>
      </c>
      <c r="H3090" s="42">
        <v>4.38</v>
      </c>
      <c r="I3090" s="42">
        <v>4.4800000000000004</v>
      </c>
      <c r="J3090" s="42">
        <v>4.59</v>
      </c>
      <c r="K3090" s="42">
        <v>4.6900000000000004</v>
      </c>
      <c r="L3090" s="42">
        <v>4.79</v>
      </c>
      <c r="M3090" s="42">
        <v>4.8899999999999997</v>
      </c>
      <c r="N3090" s="42">
        <v>5</v>
      </c>
      <c r="O3090" s="42">
        <v>5.0999999999999996</v>
      </c>
      <c r="P3090" s="42">
        <v>5.2</v>
      </c>
      <c r="Q3090" s="42">
        <v>5.3</v>
      </c>
      <c r="R3090" s="42">
        <v>5.41</v>
      </c>
      <c r="S3090" s="42">
        <v>5.51</v>
      </c>
      <c r="T3090" s="42">
        <v>5.61</v>
      </c>
      <c r="U3090" s="42">
        <v>5.71</v>
      </c>
      <c r="V3090" s="42">
        <v>5.82</v>
      </c>
      <c r="W3090" s="42">
        <v>5.92</v>
      </c>
      <c r="X3090" s="42">
        <v>6.02</v>
      </c>
      <c r="Y3090" s="42">
        <v>6.12</v>
      </c>
      <c r="Z3090" s="42">
        <v>6.23</v>
      </c>
      <c r="AA3090" s="42">
        <v>6.33</v>
      </c>
      <c r="AB3090" s="42">
        <v>6.43</v>
      </c>
      <c r="AC3090" s="42">
        <v>6.53</v>
      </c>
      <c r="AD3090" s="42">
        <v>6.64</v>
      </c>
      <c r="AE3090" s="42">
        <v>6.74</v>
      </c>
      <c r="AF3090" s="42">
        <v>6.84</v>
      </c>
      <c r="AG3090" s="42">
        <v>6.95</v>
      </c>
      <c r="AH3090" s="42">
        <v>7.05</v>
      </c>
      <c r="AI3090" s="42">
        <v>7.15</v>
      </c>
      <c r="AJ3090" s="42">
        <v>7.25</v>
      </c>
      <c r="AK3090" s="42">
        <v>7.36</v>
      </c>
      <c r="AL3090" s="42">
        <v>7.46</v>
      </c>
      <c r="AM3090" s="42">
        <v>7.56</v>
      </c>
      <c r="AN3090" s="42">
        <v>7.66</v>
      </c>
      <c r="AO3090" s="42">
        <v>7.77</v>
      </c>
      <c r="AP3090" s="42">
        <v>7.87</v>
      </c>
    </row>
    <row r="3091" spans="1:42" x14ac:dyDescent="0.2">
      <c r="A3091" s="41">
        <v>30.79</v>
      </c>
      <c r="B3091" s="42">
        <v>3.76</v>
      </c>
      <c r="C3091" s="42">
        <v>3.87</v>
      </c>
      <c r="D3091" s="42">
        <v>3.97</v>
      </c>
      <c r="E3091" s="42">
        <v>4.07</v>
      </c>
      <c r="F3091" s="42">
        <v>4.17</v>
      </c>
      <c r="G3091" s="42">
        <v>4.28</v>
      </c>
      <c r="H3091" s="42">
        <v>4.38</v>
      </c>
      <c r="I3091" s="42">
        <v>4.4800000000000004</v>
      </c>
      <c r="J3091" s="42">
        <v>4.58</v>
      </c>
      <c r="K3091" s="42">
        <v>4.6900000000000004</v>
      </c>
      <c r="L3091" s="42">
        <v>4.79</v>
      </c>
      <c r="M3091" s="42">
        <v>4.8899999999999997</v>
      </c>
      <c r="N3091" s="42">
        <v>5</v>
      </c>
      <c r="O3091" s="42">
        <v>5.0999999999999996</v>
      </c>
      <c r="P3091" s="42">
        <v>5.2</v>
      </c>
      <c r="Q3091" s="42">
        <v>5.3</v>
      </c>
      <c r="R3091" s="42">
        <v>5.41</v>
      </c>
      <c r="S3091" s="42">
        <v>5.51</v>
      </c>
      <c r="T3091" s="42">
        <v>5.61</v>
      </c>
      <c r="U3091" s="42">
        <v>5.71</v>
      </c>
      <c r="V3091" s="42">
        <v>5.82</v>
      </c>
      <c r="W3091" s="42">
        <v>5.92</v>
      </c>
      <c r="X3091" s="42">
        <v>6.02</v>
      </c>
      <c r="Y3091" s="42">
        <v>6.12</v>
      </c>
      <c r="Z3091" s="42">
        <v>6.23</v>
      </c>
      <c r="AA3091" s="42">
        <v>6.33</v>
      </c>
      <c r="AB3091" s="42">
        <v>6.43</v>
      </c>
      <c r="AC3091" s="42">
        <v>6.53</v>
      </c>
      <c r="AD3091" s="42">
        <v>6.64</v>
      </c>
      <c r="AE3091" s="42">
        <v>6.74</v>
      </c>
      <c r="AF3091" s="42">
        <v>6.84</v>
      </c>
      <c r="AG3091" s="42">
        <v>6.94</v>
      </c>
      <c r="AH3091" s="42">
        <v>7.05</v>
      </c>
      <c r="AI3091" s="42">
        <v>7.15</v>
      </c>
      <c r="AJ3091" s="42">
        <v>7.25</v>
      </c>
      <c r="AK3091" s="42">
        <v>7.35</v>
      </c>
      <c r="AL3091" s="42">
        <v>7.46</v>
      </c>
      <c r="AM3091" s="42">
        <v>7.56</v>
      </c>
      <c r="AN3091" s="42">
        <v>7.66</v>
      </c>
      <c r="AO3091" s="42">
        <v>7.76</v>
      </c>
      <c r="AP3091" s="42">
        <v>7.87</v>
      </c>
    </row>
    <row r="3092" spans="1:42" x14ac:dyDescent="0.2">
      <c r="A3092" s="41">
        <v>30.8</v>
      </c>
      <c r="B3092" s="42">
        <v>3.76</v>
      </c>
      <c r="C3092" s="42">
        <v>3.87</v>
      </c>
      <c r="D3092" s="42">
        <v>3.97</v>
      </c>
      <c r="E3092" s="42">
        <v>4.07</v>
      </c>
      <c r="F3092" s="42">
        <v>4.17</v>
      </c>
      <c r="G3092" s="42">
        <v>4.28</v>
      </c>
      <c r="H3092" s="42">
        <v>4.38</v>
      </c>
      <c r="I3092" s="42">
        <v>4.4800000000000004</v>
      </c>
      <c r="J3092" s="42">
        <v>4.58</v>
      </c>
      <c r="K3092" s="42">
        <v>4.6900000000000004</v>
      </c>
      <c r="L3092" s="42">
        <v>4.79</v>
      </c>
      <c r="M3092" s="42">
        <v>4.8899999999999997</v>
      </c>
      <c r="N3092" s="42">
        <v>4.99</v>
      </c>
      <c r="O3092" s="42">
        <v>5.0999999999999996</v>
      </c>
      <c r="P3092" s="42">
        <v>5.2</v>
      </c>
      <c r="Q3092" s="42">
        <v>5.3</v>
      </c>
      <c r="R3092" s="42">
        <v>5.4</v>
      </c>
      <c r="S3092" s="42">
        <v>5.51</v>
      </c>
      <c r="T3092" s="42">
        <v>5.61</v>
      </c>
      <c r="U3092" s="42">
        <v>5.71</v>
      </c>
      <c r="V3092" s="42">
        <v>5.81</v>
      </c>
      <c r="W3092" s="42">
        <v>5.92</v>
      </c>
      <c r="X3092" s="42">
        <v>6.02</v>
      </c>
      <c r="Y3092" s="42">
        <v>6.12</v>
      </c>
      <c r="Z3092" s="42">
        <v>6.22</v>
      </c>
      <c r="AA3092" s="42">
        <v>6.33</v>
      </c>
      <c r="AB3092" s="42">
        <v>6.43</v>
      </c>
      <c r="AC3092" s="42">
        <v>6.53</v>
      </c>
      <c r="AD3092" s="42">
        <v>6.64</v>
      </c>
      <c r="AE3092" s="42">
        <v>6.74</v>
      </c>
      <c r="AF3092" s="42">
        <v>6.84</v>
      </c>
      <c r="AG3092" s="42">
        <v>6.94</v>
      </c>
      <c r="AH3092" s="42">
        <v>7.05</v>
      </c>
      <c r="AI3092" s="42">
        <v>7.15</v>
      </c>
      <c r="AJ3092" s="42">
        <v>7.25</v>
      </c>
      <c r="AK3092" s="42">
        <v>7.35</v>
      </c>
      <c r="AL3092" s="42">
        <v>7.46</v>
      </c>
      <c r="AM3092" s="42">
        <v>7.56</v>
      </c>
      <c r="AN3092" s="42">
        <v>7.66</v>
      </c>
      <c r="AO3092" s="42">
        <v>7.76</v>
      </c>
      <c r="AP3092" s="42">
        <v>7.87</v>
      </c>
    </row>
    <row r="3093" spans="1:42" x14ac:dyDescent="0.2">
      <c r="A3093" s="41">
        <v>30.81</v>
      </c>
      <c r="B3093" s="42">
        <v>3.76</v>
      </c>
      <c r="C3093" s="42">
        <v>3.86</v>
      </c>
      <c r="D3093" s="42">
        <v>3.97</v>
      </c>
      <c r="E3093" s="42">
        <v>4.07</v>
      </c>
      <c r="F3093" s="42">
        <v>4.17</v>
      </c>
      <c r="G3093" s="42">
        <v>4.28</v>
      </c>
      <c r="H3093" s="42">
        <v>4.38</v>
      </c>
      <c r="I3093" s="42">
        <v>4.4800000000000004</v>
      </c>
      <c r="J3093" s="42">
        <v>4.58</v>
      </c>
      <c r="K3093" s="42">
        <v>4.6900000000000004</v>
      </c>
      <c r="L3093" s="42">
        <v>4.79</v>
      </c>
      <c r="M3093" s="42">
        <v>4.8899999999999997</v>
      </c>
      <c r="N3093" s="42">
        <v>4.99</v>
      </c>
      <c r="O3093" s="42">
        <v>5.0999999999999996</v>
      </c>
      <c r="P3093" s="42">
        <v>5.2</v>
      </c>
      <c r="Q3093" s="42">
        <v>5.3</v>
      </c>
      <c r="R3093" s="42">
        <v>5.4</v>
      </c>
      <c r="S3093" s="42">
        <v>5.51</v>
      </c>
      <c r="T3093" s="42">
        <v>5.61</v>
      </c>
      <c r="U3093" s="42">
        <v>5.71</v>
      </c>
      <c r="V3093" s="42">
        <v>5.81</v>
      </c>
      <c r="W3093" s="42">
        <v>5.92</v>
      </c>
      <c r="X3093" s="42">
        <v>6.02</v>
      </c>
      <c r="Y3093" s="42">
        <v>6.12</v>
      </c>
      <c r="Z3093" s="42">
        <v>6.22</v>
      </c>
      <c r="AA3093" s="42">
        <v>6.33</v>
      </c>
      <c r="AB3093" s="42">
        <v>6.43</v>
      </c>
      <c r="AC3093" s="42">
        <v>6.53</v>
      </c>
      <c r="AD3093" s="42">
        <v>6.63</v>
      </c>
      <c r="AE3093" s="42">
        <v>6.74</v>
      </c>
      <c r="AF3093" s="42">
        <v>6.84</v>
      </c>
      <c r="AG3093" s="42">
        <v>6.94</v>
      </c>
      <c r="AH3093" s="42">
        <v>7.04</v>
      </c>
      <c r="AI3093" s="42">
        <v>7.15</v>
      </c>
      <c r="AJ3093" s="42">
        <v>7.25</v>
      </c>
      <c r="AK3093" s="42">
        <v>7.35</v>
      </c>
      <c r="AL3093" s="42">
        <v>7.45</v>
      </c>
      <c r="AM3093" s="42">
        <v>7.56</v>
      </c>
      <c r="AN3093" s="42">
        <v>7.66</v>
      </c>
      <c r="AO3093" s="42">
        <v>7.76</v>
      </c>
      <c r="AP3093" s="42">
        <v>7.86</v>
      </c>
    </row>
    <row r="3094" spans="1:42" x14ac:dyDescent="0.2">
      <c r="A3094" s="41">
        <v>30.82</v>
      </c>
      <c r="B3094" s="42">
        <v>3.76</v>
      </c>
      <c r="C3094" s="42">
        <v>3.86</v>
      </c>
      <c r="D3094" s="42">
        <v>3.97</v>
      </c>
      <c r="E3094" s="42">
        <v>4.07</v>
      </c>
      <c r="F3094" s="42">
        <v>4.17</v>
      </c>
      <c r="G3094" s="42">
        <v>4.2699999999999996</v>
      </c>
      <c r="H3094" s="42">
        <v>4.38</v>
      </c>
      <c r="I3094" s="42">
        <v>4.4800000000000004</v>
      </c>
      <c r="J3094" s="42">
        <v>4.58</v>
      </c>
      <c r="K3094" s="42">
        <v>4.68</v>
      </c>
      <c r="L3094" s="42">
        <v>4.79</v>
      </c>
      <c r="M3094" s="42">
        <v>4.8899999999999997</v>
      </c>
      <c r="N3094" s="42">
        <v>4.99</v>
      </c>
      <c r="O3094" s="42">
        <v>5.09</v>
      </c>
      <c r="P3094" s="42">
        <v>5.2</v>
      </c>
      <c r="Q3094" s="42">
        <v>5.3</v>
      </c>
      <c r="R3094" s="42">
        <v>5.4</v>
      </c>
      <c r="S3094" s="42">
        <v>5.51</v>
      </c>
      <c r="T3094" s="42">
        <v>5.61</v>
      </c>
      <c r="U3094" s="42">
        <v>5.71</v>
      </c>
      <c r="V3094" s="42">
        <v>5.81</v>
      </c>
      <c r="W3094" s="42">
        <v>5.92</v>
      </c>
      <c r="X3094" s="42">
        <v>6.02</v>
      </c>
      <c r="Y3094" s="42">
        <v>6.12</v>
      </c>
      <c r="Z3094" s="42">
        <v>6.22</v>
      </c>
      <c r="AA3094" s="42">
        <v>6.33</v>
      </c>
      <c r="AB3094" s="42">
        <v>6.43</v>
      </c>
      <c r="AC3094" s="42">
        <v>6.53</v>
      </c>
      <c r="AD3094" s="42">
        <v>6.63</v>
      </c>
      <c r="AE3094" s="42">
        <v>6.74</v>
      </c>
      <c r="AF3094" s="42">
        <v>6.84</v>
      </c>
      <c r="AG3094" s="42">
        <v>6.94</v>
      </c>
      <c r="AH3094" s="42">
        <v>7.04</v>
      </c>
      <c r="AI3094" s="42">
        <v>7.15</v>
      </c>
      <c r="AJ3094" s="42">
        <v>7.25</v>
      </c>
      <c r="AK3094" s="42">
        <v>7.35</v>
      </c>
      <c r="AL3094" s="42">
        <v>7.45</v>
      </c>
      <c r="AM3094" s="42">
        <v>7.56</v>
      </c>
      <c r="AN3094" s="42">
        <v>7.66</v>
      </c>
      <c r="AO3094" s="42">
        <v>7.76</v>
      </c>
      <c r="AP3094" s="42">
        <v>7.86</v>
      </c>
    </row>
    <row r="3095" spans="1:42" x14ac:dyDescent="0.2">
      <c r="A3095" s="41">
        <v>30.83</v>
      </c>
      <c r="B3095" s="42">
        <v>3.76</v>
      </c>
      <c r="C3095" s="42">
        <v>3.86</v>
      </c>
      <c r="D3095" s="42">
        <v>3.97</v>
      </c>
      <c r="E3095" s="42">
        <v>4.07</v>
      </c>
      <c r="F3095" s="42">
        <v>4.17</v>
      </c>
      <c r="G3095" s="42">
        <v>4.2699999999999996</v>
      </c>
      <c r="H3095" s="42">
        <v>4.38</v>
      </c>
      <c r="I3095" s="42">
        <v>4.4800000000000004</v>
      </c>
      <c r="J3095" s="42">
        <v>4.58</v>
      </c>
      <c r="K3095" s="42">
        <v>4.68</v>
      </c>
      <c r="L3095" s="42">
        <v>4.79</v>
      </c>
      <c r="M3095" s="42">
        <v>4.8899999999999997</v>
      </c>
      <c r="N3095" s="42">
        <v>4.99</v>
      </c>
      <c r="O3095" s="42">
        <v>5.09</v>
      </c>
      <c r="P3095" s="42">
        <v>5.2</v>
      </c>
      <c r="Q3095" s="42">
        <v>5.3</v>
      </c>
      <c r="R3095" s="42">
        <v>5.4</v>
      </c>
      <c r="S3095" s="42">
        <v>5.5</v>
      </c>
      <c r="T3095" s="42">
        <v>5.61</v>
      </c>
      <c r="U3095" s="42">
        <v>5.71</v>
      </c>
      <c r="V3095" s="42">
        <v>5.81</v>
      </c>
      <c r="W3095" s="42">
        <v>5.91</v>
      </c>
      <c r="X3095" s="42">
        <v>6.02</v>
      </c>
      <c r="Y3095" s="42">
        <v>6.12</v>
      </c>
      <c r="Z3095" s="42">
        <v>6.22</v>
      </c>
      <c r="AA3095" s="42">
        <v>6.32</v>
      </c>
      <c r="AB3095" s="42">
        <v>6.43</v>
      </c>
      <c r="AC3095" s="42">
        <v>6.53</v>
      </c>
      <c r="AD3095" s="42">
        <v>6.63</v>
      </c>
      <c r="AE3095" s="42">
        <v>6.73</v>
      </c>
      <c r="AF3095" s="42">
        <v>6.84</v>
      </c>
      <c r="AG3095" s="42">
        <v>6.94</v>
      </c>
      <c r="AH3095" s="42">
        <v>7.04</v>
      </c>
      <c r="AI3095" s="42">
        <v>7.14</v>
      </c>
      <c r="AJ3095" s="42">
        <v>7.25</v>
      </c>
      <c r="AK3095" s="42">
        <v>7.35</v>
      </c>
      <c r="AL3095" s="42">
        <v>7.45</v>
      </c>
      <c r="AM3095" s="42">
        <v>7.55</v>
      </c>
      <c r="AN3095" s="42">
        <v>7.66</v>
      </c>
      <c r="AO3095" s="42">
        <v>7.76</v>
      </c>
      <c r="AP3095" s="42">
        <v>7.86</v>
      </c>
    </row>
    <row r="3096" spans="1:42" x14ac:dyDescent="0.2">
      <c r="A3096" s="41">
        <v>30.84</v>
      </c>
      <c r="B3096" s="42">
        <v>3.76</v>
      </c>
      <c r="C3096" s="42">
        <v>3.86</v>
      </c>
      <c r="D3096" s="42">
        <v>3.97</v>
      </c>
      <c r="E3096" s="42">
        <v>4.07</v>
      </c>
      <c r="F3096" s="42">
        <v>4.17</v>
      </c>
      <c r="G3096" s="42">
        <v>4.2699999999999996</v>
      </c>
      <c r="H3096" s="42">
        <v>4.38</v>
      </c>
      <c r="I3096" s="42">
        <v>4.4800000000000004</v>
      </c>
      <c r="J3096" s="42">
        <v>4.58</v>
      </c>
      <c r="K3096" s="42">
        <v>4.68</v>
      </c>
      <c r="L3096" s="42">
        <v>4.79</v>
      </c>
      <c r="M3096" s="42">
        <v>4.8899999999999997</v>
      </c>
      <c r="N3096" s="42">
        <v>4.99</v>
      </c>
      <c r="O3096" s="42">
        <v>5.09</v>
      </c>
      <c r="P3096" s="42">
        <v>5.2</v>
      </c>
      <c r="Q3096" s="42">
        <v>5.3</v>
      </c>
      <c r="R3096" s="42">
        <v>5.4</v>
      </c>
      <c r="S3096" s="42">
        <v>5.5</v>
      </c>
      <c r="T3096" s="42">
        <v>5.61</v>
      </c>
      <c r="U3096" s="42">
        <v>5.71</v>
      </c>
      <c r="V3096" s="42">
        <v>5.81</v>
      </c>
      <c r="W3096" s="42">
        <v>5.91</v>
      </c>
      <c r="X3096" s="42">
        <v>6.02</v>
      </c>
      <c r="Y3096" s="42">
        <v>6.12</v>
      </c>
      <c r="Z3096" s="42">
        <v>6.22</v>
      </c>
      <c r="AA3096" s="42">
        <v>6.32</v>
      </c>
      <c r="AB3096" s="42">
        <v>6.43</v>
      </c>
      <c r="AC3096" s="42">
        <v>6.53</v>
      </c>
      <c r="AD3096" s="42">
        <v>6.63</v>
      </c>
      <c r="AE3096" s="42">
        <v>6.73</v>
      </c>
      <c r="AF3096" s="42">
        <v>6.84</v>
      </c>
      <c r="AG3096" s="42">
        <v>6.94</v>
      </c>
      <c r="AH3096" s="42">
        <v>7.04</v>
      </c>
      <c r="AI3096" s="42">
        <v>7.14</v>
      </c>
      <c r="AJ3096" s="42">
        <v>7.25</v>
      </c>
      <c r="AK3096" s="42">
        <v>7.35</v>
      </c>
      <c r="AL3096" s="42">
        <v>7.45</v>
      </c>
      <c r="AM3096" s="42">
        <v>7.55</v>
      </c>
      <c r="AN3096" s="42">
        <v>7.66</v>
      </c>
      <c r="AO3096" s="42">
        <v>7.76</v>
      </c>
      <c r="AP3096" s="42">
        <v>7.86</v>
      </c>
    </row>
    <row r="3097" spans="1:42" x14ac:dyDescent="0.2">
      <c r="A3097" s="41">
        <v>30.85</v>
      </c>
      <c r="B3097" s="42">
        <v>3.76</v>
      </c>
      <c r="C3097" s="42">
        <v>3.86</v>
      </c>
      <c r="D3097" s="42">
        <v>3.96</v>
      </c>
      <c r="E3097" s="42">
        <v>4.07</v>
      </c>
      <c r="F3097" s="42">
        <v>4.17</v>
      </c>
      <c r="G3097" s="42">
        <v>4.2699999999999996</v>
      </c>
      <c r="H3097" s="42">
        <v>4.37</v>
      </c>
      <c r="I3097" s="42">
        <v>4.4800000000000004</v>
      </c>
      <c r="J3097" s="42">
        <v>4.58</v>
      </c>
      <c r="K3097" s="42">
        <v>4.68</v>
      </c>
      <c r="L3097" s="42">
        <v>4.78</v>
      </c>
      <c r="M3097" s="42">
        <v>4.8899999999999997</v>
      </c>
      <c r="N3097" s="42">
        <v>4.99</v>
      </c>
      <c r="O3097" s="42">
        <v>5.09</v>
      </c>
      <c r="P3097" s="42">
        <v>5.19</v>
      </c>
      <c r="Q3097" s="42">
        <v>5.3</v>
      </c>
      <c r="R3097" s="42">
        <v>5.4</v>
      </c>
      <c r="S3097" s="42">
        <v>5.5</v>
      </c>
      <c r="T3097" s="42">
        <v>5.6</v>
      </c>
      <c r="U3097" s="42">
        <v>5.71</v>
      </c>
      <c r="V3097" s="42">
        <v>5.81</v>
      </c>
      <c r="W3097" s="42">
        <v>5.91</v>
      </c>
      <c r="X3097" s="42">
        <v>6.01</v>
      </c>
      <c r="Y3097" s="42">
        <v>6.12</v>
      </c>
      <c r="Z3097" s="42">
        <v>6.22</v>
      </c>
      <c r="AA3097" s="42">
        <v>6.32</v>
      </c>
      <c r="AB3097" s="42">
        <v>6.42</v>
      </c>
      <c r="AC3097" s="42">
        <v>6.53</v>
      </c>
      <c r="AD3097" s="42">
        <v>6.63</v>
      </c>
      <c r="AE3097" s="42">
        <v>6.73</v>
      </c>
      <c r="AF3097" s="42">
        <v>6.83</v>
      </c>
      <c r="AG3097" s="42">
        <v>6.94</v>
      </c>
      <c r="AH3097" s="42">
        <v>7.04</v>
      </c>
      <c r="AI3097" s="42">
        <v>7.14</v>
      </c>
      <c r="AJ3097" s="42">
        <v>7.24</v>
      </c>
      <c r="AK3097" s="42">
        <v>7.35</v>
      </c>
      <c r="AL3097" s="42">
        <v>7.45</v>
      </c>
      <c r="AM3097" s="42">
        <v>7.55</v>
      </c>
      <c r="AN3097" s="42">
        <v>7.65</v>
      </c>
      <c r="AO3097" s="42">
        <v>7.76</v>
      </c>
      <c r="AP3097" s="42">
        <v>7.86</v>
      </c>
    </row>
    <row r="3098" spans="1:42" x14ac:dyDescent="0.2">
      <c r="A3098" s="41">
        <v>30.86</v>
      </c>
      <c r="B3098" s="42">
        <v>3.76</v>
      </c>
      <c r="C3098" s="42">
        <v>3.86</v>
      </c>
      <c r="D3098" s="42">
        <v>3.96</v>
      </c>
      <c r="E3098" s="42">
        <v>4.07</v>
      </c>
      <c r="F3098" s="42">
        <v>4.17</v>
      </c>
      <c r="G3098" s="42">
        <v>4.2699999999999996</v>
      </c>
      <c r="H3098" s="42">
        <v>4.37</v>
      </c>
      <c r="I3098" s="42">
        <v>4.4800000000000004</v>
      </c>
      <c r="J3098" s="42">
        <v>4.58</v>
      </c>
      <c r="K3098" s="42">
        <v>4.68</v>
      </c>
      <c r="L3098" s="42">
        <v>4.78</v>
      </c>
      <c r="M3098" s="42">
        <v>4.8899999999999997</v>
      </c>
      <c r="N3098" s="42">
        <v>4.99</v>
      </c>
      <c r="O3098" s="42">
        <v>5.09</v>
      </c>
      <c r="P3098" s="42">
        <v>5.19</v>
      </c>
      <c r="Q3098" s="42">
        <v>5.3</v>
      </c>
      <c r="R3098" s="42">
        <v>5.4</v>
      </c>
      <c r="S3098" s="42">
        <v>5.5</v>
      </c>
      <c r="T3098" s="42">
        <v>5.6</v>
      </c>
      <c r="U3098" s="42">
        <v>5.71</v>
      </c>
      <c r="V3098" s="42">
        <v>5.81</v>
      </c>
      <c r="W3098" s="42">
        <v>5.91</v>
      </c>
      <c r="X3098" s="42">
        <v>6.01</v>
      </c>
      <c r="Y3098" s="42">
        <v>6.12</v>
      </c>
      <c r="Z3098" s="42">
        <v>6.22</v>
      </c>
      <c r="AA3098" s="42">
        <v>6.32</v>
      </c>
      <c r="AB3098" s="42">
        <v>6.42</v>
      </c>
      <c r="AC3098" s="42">
        <v>6.53</v>
      </c>
      <c r="AD3098" s="42">
        <v>6.63</v>
      </c>
      <c r="AE3098" s="42">
        <v>6.73</v>
      </c>
      <c r="AF3098" s="42">
        <v>6.83</v>
      </c>
      <c r="AG3098" s="42">
        <v>6.94</v>
      </c>
      <c r="AH3098" s="42">
        <v>7.04</v>
      </c>
      <c r="AI3098" s="42">
        <v>7.14</v>
      </c>
      <c r="AJ3098" s="42">
        <v>7.24</v>
      </c>
      <c r="AK3098" s="42">
        <v>7.35</v>
      </c>
      <c r="AL3098" s="42">
        <v>7.45</v>
      </c>
      <c r="AM3098" s="42">
        <v>7.55</v>
      </c>
      <c r="AN3098" s="42">
        <v>7.65</v>
      </c>
      <c r="AO3098" s="42">
        <v>7.76</v>
      </c>
      <c r="AP3098" s="42">
        <v>7.86</v>
      </c>
    </row>
    <row r="3099" spans="1:42" x14ac:dyDescent="0.2">
      <c r="A3099" s="41">
        <v>30.87</v>
      </c>
      <c r="B3099" s="42">
        <v>3.76</v>
      </c>
      <c r="C3099" s="42">
        <v>3.86</v>
      </c>
      <c r="D3099" s="42">
        <v>3.96</v>
      </c>
      <c r="E3099" s="42">
        <v>4.07</v>
      </c>
      <c r="F3099" s="42">
        <v>4.17</v>
      </c>
      <c r="G3099" s="42">
        <v>4.2699999999999996</v>
      </c>
      <c r="H3099" s="42">
        <v>4.37</v>
      </c>
      <c r="I3099" s="42">
        <v>4.4800000000000004</v>
      </c>
      <c r="J3099" s="42">
        <v>4.58</v>
      </c>
      <c r="K3099" s="42">
        <v>4.68</v>
      </c>
      <c r="L3099" s="42">
        <v>4.78</v>
      </c>
      <c r="M3099" s="42">
        <v>4.8899999999999997</v>
      </c>
      <c r="N3099" s="42">
        <v>4.99</v>
      </c>
      <c r="O3099" s="42">
        <v>5.09</v>
      </c>
      <c r="P3099" s="42">
        <v>5.19</v>
      </c>
      <c r="Q3099" s="42">
        <v>5.3</v>
      </c>
      <c r="R3099" s="42">
        <v>5.4</v>
      </c>
      <c r="S3099" s="42">
        <v>5.5</v>
      </c>
      <c r="T3099" s="42">
        <v>5.6</v>
      </c>
      <c r="U3099" s="42">
        <v>5.7</v>
      </c>
      <c r="V3099" s="42">
        <v>5.81</v>
      </c>
      <c r="W3099" s="42">
        <v>5.91</v>
      </c>
      <c r="X3099" s="42">
        <v>6.01</v>
      </c>
      <c r="Y3099" s="42">
        <v>6.11</v>
      </c>
      <c r="Z3099" s="42">
        <v>6.22</v>
      </c>
      <c r="AA3099" s="42">
        <v>6.32</v>
      </c>
      <c r="AB3099" s="42">
        <v>6.42</v>
      </c>
      <c r="AC3099" s="42">
        <v>6.52</v>
      </c>
      <c r="AD3099" s="42">
        <v>6.63</v>
      </c>
      <c r="AE3099" s="42">
        <v>6.73</v>
      </c>
      <c r="AF3099" s="42">
        <v>6.83</v>
      </c>
      <c r="AG3099" s="42">
        <v>6.93</v>
      </c>
      <c r="AH3099" s="42">
        <v>7.04</v>
      </c>
      <c r="AI3099" s="42">
        <v>7.14</v>
      </c>
      <c r="AJ3099" s="42">
        <v>7.24</v>
      </c>
      <c r="AK3099" s="42">
        <v>7.34</v>
      </c>
      <c r="AL3099" s="42">
        <v>7.45</v>
      </c>
      <c r="AM3099" s="42">
        <v>7.55</v>
      </c>
      <c r="AN3099" s="42">
        <v>7.65</v>
      </c>
      <c r="AO3099" s="42">
        <v>7.75</v>
      </c>
      <c r="AP3099" s="42">
        <v>7.86</v>
      </c>
    </row>
    <row r="3100" spans="1:42" x14ac:dyDescent="0.2">
      <c r="A3100" s="41">
        <v>30.88</v>
      </c>
      <c r="B3100" s="42">
        <v>3.76</v>
      </c>
      <c r="C3100" s="42">
        <v>3.86</v>
      </c>
      <c r="D3100" s="42">
        <v>3.96</v>
      </c>
      <c r="E3100" s="42">
        <v>4.0599999999999996</v>
      </c>
      <c r="F3100" s="42">
        <v>4.17</v>
      </c>
      <c r="G3100" s="42">
        <v>4.2699999999999996</v>
      </c>
      <c r="H3100" s="42">
        <v>4.37</v>
      </c>
      <c r="I3100" s="42">
        <v>4.47</v>
      </c>
      <c r="J3100" s="42">
        <v>4.58</v>
      </c>
      <c r="K3100" s="42">
        <v>4.68</v>
      </c>
      <c r="L3100" s="42">
        <v>4.78</v>
      </c>
      <c r="M3100" s="42">
        <v>4.88</v>
      </c>
      <c r="N3100" s="42">
        <v>4.99</v>
      </c>
      <c r="O3100" s="42">
        <v>5.09</v>
      </c>
      <c r="P3100" s="42">
        <v>5.19</v>
      </c>
      <c r="Q3100" s="42">
        <v>5.29</v>
      </c>
      <c r="R3100" s="42">
        <v>5.4</v>
      </c>
      <c r="S3100" s="42">
        <v>5.5</v>
      </c>
      <c r="T3100" s="42">
        <v>5.6</v>
      </c>
      <c r="U3100" s="42">
        <v>5.7</v>
      </c>
      <c r="V3100" s="42">
        <v>5.81</v>
      </c>
      <c r="W3100" s="42">
        <v>5.91</v>
      </c>
      <c r="X3100" s="42">
        <v>6.01</v>
      </c>
      <c r="Y3100" s="42">
        <v>6.11</v>
      </c>
      <c r="Z3100" s="42">
        <v>6.22</v>
      </c>
      <c r="AA3100" s="42">
        <v>6.32</v>
      </c>
      <c r="AB3100" s="42">
        <v>6.42</v>
      </c>
      <c r="AC3100" s="42">
        <v>6.52</v>
      </c>
      <c r="AD3100" s="42">
        <v>6.63</v>
      </c>
      <c r="AE3100" s="42">
        <v>6.73</v>
      </c>
      <c r="AF3100" s="42">
        <v>6.83</v>
      </c>
      <c r="AG3100" s="42">
        <v>6.93</v>
      </c>
      <c r="AH3100" s="42">
        <v>7.04</v>
      </c>
      <c r="AI3100" s="42">
        <v>7.14</v>
      </c>
      <c r="AJ3100" s="42">
        <v>7.24</v>
      </c>
      <c r="AK3100" s="42">
        <v>7.34</v>
      </c>
      <c r="AL3100" s="42">
        <v>7.45</v>
      </c>
      <c r="AM3100" s="42">
        <v>7.55</v>
      </c>
      <c r="AN3100" s="42">
        <v>7.65</v>
      </c>
      <c r="AO3100" s="42">
        <v>7.75</v>
      </c>
      <c r="AP3100" s="42">
        <v>7.86</v>
      </c>
    </row>
    <row r="3101" spans="1:42" x14ac:dyDescent="0.2">
      <c r="A3101" s="41">
        <v>30.89</v>
      </c>
      <c r="B3101" s="42">
        <v>3.76</v>
      </c>
      <c r="C3101" s="42">
        <v>3.86</v>
      </c>
      <c r="D3101" s="42">
        <v>3.96</v>
      </c>
      <c r="E3101" s="42">
        <v>4.0599999999999996</v>
      </c>
      <c r="F3101" s="42">
        <v>4.17</v>
      </c>
      <c r="G3101" s="42">
        <v>4.2699999999999996</v>
      </c>
      <c r="H3101" s="42">
        <v>4.37</v>
      </c>
      <c r="I3101" s="42">
        <v>4.47</v>
      </c>
      <c r="J3101" s="42">
        <v>4.58</v>
      </c>
      <c r="K3101" s="42">
        <v>4.68</v>
      </c>
      <c r="L3101" s="42">
        <v>4.78</v>
      </c>
      <c r="M3101" s="42">
        <v>4.88</v>
      </c>
      <c r="N3101" s="42">
        <v>4.99</v>
      </c>
      <c r="O3101" s="42">
        <v>5.09</v>
      </c>
      <c r="P3101" s="42">
        <v>5.19</v>
      </c>
      <c r="Q3101" s="42">
        <v>5.29</v>
      </c>
      <c r="R3101" s="42">
        <v>5.4</v>
      </c>
      <c r="S3101" s="42">
        <v>5.5</v>
      </c>
      <c r="T3101" s="42">
        <v>5.6</v>
      </c>
      <c r="U3101" s="42">
        <v>5.7</v>
      </c>
      <c r="V3101" s="42">
        <v>5.81</v>
      </c>
      <c r="W3101" s="42">
        <v>5.91</v>
      </c>
      <c r="X3101" s="42">
        <v>6.01</v>
      </c>
      <c r="Y3101" s="42">
        <v>6.11</v>
      </c>
      <c r="Z3101" s="42">
        <v>6.22</v>
      </c>
      <c r="AA3101" s="42">
        <v>6.32</v>
      </c>
      <c r="AB3101" s="42">
        <v>6.42</v>
      </c>
      <c r="AC3101" s="42">
        <v>6.52</v>
      </c>
      <c r="AD3101" s="42">
        <v>6.62</v>
      </c>
      <c r="AE3101" s="42">
        <v>6.73</v>
      </c>
      <c r="AF3101" s="42">
        <v>6.83</v>
      </c>
      <c r="AG3101" s="42">
        <v>6.93</v>
      </c>
      <c r="AH3101" s="42">
        <v>7.03</v>
      </c>
      <c r="AI3101" s="42">
        <v>7.14</v>
      </c>
      <c r="AJ3101" s="42">
        <v>7.24</v>
      </c>
      <c r="AK3101" s="42">
        <v>7.34</v>
      </c>
      <c r="AL3101" s="42">
        <v>7.44</v>
      </c>
      <c r="AM3101" s="42">
        <v>7.55</v>
      </c>
      <c r="AN3101" s="42">
        <v>7.65</v>
      </c>
      <c r="AO3101" s="42">
        <v>7.75</v>
      </c>
      <c r="AP3101" s="42">
        <v>7.85</v>
      </c>
    </row>
    <row r="3102" spans="1:42" x14ac:dyDescent="0.2">
      <c r="A3102" s="41">
        <v>30.9</v>
      </c>
      <c r="B3102" s="42">
        <v>3.76</v>
      </c>
      <c r="C3102" s="42">
        <v>3.86</v>
      </c>
      <c r="D3102" s="42">
        <v>3.96</v>
      </c>
      <c r="E3102" s="42">
        <v>4.0599999999999996</v>
      </c>
      <c r="F3102" s="42">
        <v>4.17</v>
      </c>
      <c r="G3102" s="42">
        <v>4.2699999999999996</v>
      </c>
      <c r="H3102" s="42">
        <v>4.37</v>
      </c>
      <c r="I3102" s="42">
        <v>4.47</v>
      </c>
      <c r="J3102" s="42">
        <v>4.58</v>
      </c>
      <c r="K3102" s="42">
        <v>4.68</v>
      </c>
      <c r="L3102" s="42">
        <v>4.78</v>
      </c>
      <c r="M3102" s="42">
        <v>4.88</v>
      </c>
      <c r="N3102" s="42">
        <v>4.9800000000000004</v>
      </c>
      <c r="O3102" s="42">
        <v>5.09</v>
      </c>
      <c r="P3102" s="42">
        <v>5.19</v>
      </c>
      <c r="Q3102" s="42">
        <v>5.29</v>
      </c>
      <c r="R3102" s="42">
        <v>5.39</v>
      </c>
      <c r="S3102" s="42">
        <v>5.5</v>
      </c>
      <c r="T3102" s="42">
        <v>5.6</v>
      </c>
      <c r="U3102" s="42">
        <v>5.7</v>
      </c>
      <c r="V3102" s="42">
        <v>5.8</v>
      </c>
      <c r="W3102" s="42">
        <v>5.91</v>
      </c>
      <c r="X3102" s="42">
        <v>6.01</v>
      </c>
      <c r="Y3102" s="42">
        <v>6.11</v>
      </c>
      <c r="Z3102" s="42">
        <v>6.21</v>
      </c>
      <c r="AA3102" s="42">
        <v>6.32</v>
      </c>
      <c r="AB3102" s="42">
        <v>6.42</v>
      </c>
      <c r="AC3102" s="42">
        <v>6.52</v>
      </c>
      <c r="AD3102" s="42">
        <v>6.62</v>
      </c>
      <c r="AE3102" s="42">
        <v>6.73</v>
      </c>
      <c r="AF3102" s="42">
        <v>6.83</v>
      </c>
      <c r="AG3102" s="42">
        <v>6.93</v>
      </c>
      <c r="AH3102" s="42">
        <v>7.03</v>
      </c>
      <c r="AI3102" s="42">
        <v>7.14</v>
      </c>
      <c r="AJ3102" s="42">
        <v>7.24</v>
      </c>
      <c r="AK3102" s="42">
        <v>7.34</v>
      </c>
      <c r="AL3102" s="42">
        <v>7.44</v>
      </c>
      <c r="AM3102" s="42">
        <v>7.55</v>
      </c>
      <c r="AN3102" s="42">
        <v>7.65</v>
      </c>
      <c r="AO3102" s="42">
        <v>7.75</v>
      </c>
      <c r="AP3102" s="42">
        <v>7.85</v>
      </c>
    </row>
    <row r="3103" spans="1:42" x14ac:dyDescent="0.2">
      <c r="A3103" s="41">
        <v>30.91</v>
      </c>
      <c r="B3103" s="42">
        <v>3.75</v>
      </c>
      <c r="C3103" s="42">
        <v>3.86</v>
      </c>
      <c r="D3103" s="42">
        <v>3.96</v>
      </c>
      <c r="E3103" s="42">
        <v>4.0599999999999996</v>
      </c>
      <c r="F3103" s="42">
        <v>4.16</v>
      </c>
      <c r="G3103" s="42">
        <v>4.2699999999999996</v>
      </c>
      <c r="H3103" s="42">
        <v>4.37</v>
      </c>
      <c r="I3103" s="42">
        <v>4.47</v>
      </c>
      <c r="J3103" s="42">
        <v>4.57</v>
      </c>
      <c r="K3103" s="42">
        <v>4.68</v>
      </c>
      <c r="L3103" s="42">
        <v>4.78</v>
      </c>
      <c r="M3103" s="42">
        <v>4.88</v>
      </c>
      <c r="N3103" s="42">
        <v>4.9800000000000004</v>
      </c>
      <c r="O3103" s="42">
        <v>5.09</v>
      </c>
      <c r="P3103" s="42">
        <v>5.19</v>
      </c>
      <c r="Q3103" s="42">
        <v>5.29</v>
      </c>
      <c r="R3103" s="42">
        <v>5.39</v>
      </c>
      <c r="S3103" s="42">
        <v>5.5</v>
      </c>
      <c r="T3103" s="42">
        <v>5.6</v>
      </c>
      <c r="U3103" s="42">
        <v>5.7</v>
      </c>
      <c r="V3103" s="42">
        <v>5.8</v>
      </c>
      <c r="W3103" s="42">
        <v>5.91</v>
      </c>
      <c r="X3103" s="42">
        <v>6.01</v>
      </c>
      <c r="Y3103" s="42">
        <v>6.11</v>
      </c>
      <c r="Z3103" s="42">
        <v>6.21</v>
      </c>
      <c r="AA3103" s="42">
        <v>6.32</v>
      </c>
      <c r="AB3103" s="42">
        <v>6.42</v>
      </c>
      <c r="AC3103" s="42">
        <v>6.52</v>
      </c>
      <c r="AD3103" s="42">
        <v>6.62</v>
      </c>
      <c r="AE3103" s="42">
        <v>6.72</v>
      </c>
      <c r="AF3103" s="42">
        <v>6.83</v>
      </c>
      <c r="AG3103" s="42">
        <v>6.93</v>
      </c>
      <c r="AH3103" s="42">
        <v>7.03</v>
      </c>
      <c r="AI3103" s="42">
        <v>7.13</v>
      </c>
      <c r="AJ3103" s="42">
        <v>7.24</v>
      </c>
      <c r="AK3103" s="42">
        <v>7.34</v>
      </c>
      <c r="AL3103" s="42">
        <v>7.44</v>
      </c>
      <c r="AM3103" s="42">
        <v>7.54</v>
      </c>
      <c r="AN3103" s="42">
        <v>7.65</v>
      </c>
      <c r="AO3103" s="42">
        <v>7.75</v>
      </c>
      <c r="AP3103" s="42">
        <v>7.85</v>
      </c>
    </row>
    <row r="3104" spans="1:42" x14ac:dyDescent="0.2">
      <c r="A3104" s="41">
        <v>30.92</v>
      </c>
      <c r="B3104" s="42">
        <v>3.75</v>
      </c>
      <c r="C3104" s="42">
        <v>3.86</v>
      </c>
      <c r="D3104" s="42">
        <v>3.96</v>
      </c>
      <c r="E3104" s="42">
        <v>4.0599999999999996</v>
      </c>
      <c r="F3104" s="42">
        <v>4.16</v>
      </c>
      <c r="G3104" s="42">
        <v>4.2699999999999996</v>
      </c>
      <c r="H3104" s="42">
        <v>4.37</v>
      </c>
      <c r="I3104" s="42">
        <v>4.47</v>
      </c>
      <c r="J3104" s="42">
        <v>4.57</v>
      </c>
      <c r="K3104" s="42">
        <v>4.68</v>
      </c>
      <c r="L3104" s="42">
        <v>4.78</v>
      </c>
      <c r="M3104" s="42">
        <v>4.88</v>
      </c>
      <c r="N3104" s="42">
        <v>4.9800000000000004</v>
      </c>
      <c r="O3104" s="42">
        <v>5.09</v>
      </c>
      <c r="P3104" s="42">
        <v>5.19</v>
      </c>
      <c r="Q3104" s="42">
        <v>5.29</v>
      </c>
      <c r="R3104" s="42">
        <v>5.39</v>
      </c>
      <c r="S3104" s="42">
        <v>5.5</v>
      </c>
      <c r="T3104" s="42">
        <v>5.6</v>
      </c>
      <c r="U3104" s="42">
        <v>5.7</v>
      </c>
      <c r="V3104" s="42">
        <v>5.8</v>
      </c>
      <c r="W3104" s="42">
        <v>5.9</v>
      </c>
      <c r="X3104" s="42">
        <v>6.01</v>
      </c>
      <c r="Y3104" s="42">
        <v>6.11</v>
      </c>
      <c r="Z3104" s="42">
        <v>6.21</v>
      </c>
      <c r="AA3104" s="42">
        <v>6.31</v>
      </c>
      <c r="AB3104" s="42">
        <v>6.42</v>
      </c>
      <c r="AC3104" s="42">
        <v>6.52</v>
      </c>
      <c r="AD3104" s="42">
        <v>6.62</v>
      </c>
      <c r="AE3104" s="42">
        <v>6.72</v>
      </c>
      <c r="AF3104" s="42">
        <v>6.83</v>
      </c>
      <c r="AG3104" s="42">
        <v>6.93</v>
      </c>
      <c r="AH3104" s="42">
        <v>7.03</v>
      </c>
      <c r="AI3104" s="42">
        <v>7.13</v>
      </c>
      <c r="AJ3104" s="42">
        <v>7.24</v>
      </c>
      <c r="AK3104" s="42">
        <v>7.34</v>
      </c>
      <c r="AL3104" s="42">
        <v>7.44</v>
      </c>
      <c r="AM3104" s="42">
        <v>7.54</v>
      </c>
      <c r="AN3104" s="42">
        <v>7.64</v>
      </c>
      <c r="AO3104" s="42">
        <v>7.75</v>
      </c>
      <c r="AP3104" s="42">
        <v>7.85</v>
      </c>
    </row>
    <row r="3105" spans="1:42" x14ac:dyDescent="0.2">
      <c r="A3105" s="41">
        <v>30.93</v>
      </c>
      <c r="B3105" s="42">
        <v>3.75</v>
      </c>
      <c r="C3105" s="42">
        <v>3.86</v>
      </c>
      <c r="D3105" s="42">
        <v>3.96</v>
      </c>
      <c r="E3105" s="42">
        <v>4.0599999999999996</v>
      </c>
      <c r="F3105" s="42">
        <v>4.16</v>
      </c>
      <c r="G3105" s="42">
        <v>4.2699999999999996</v>
      </c>
      <c r="H3105" s="42">
        <v>4.37</v>
      </c>
      <c r="I3105" s="42">
        <v>4.47</v>
      </c>
      <c r="J3105" s="42">
        <v>4.57</v>
      </c>
      <c r="K3105" s="42">
        <v>4.68</v>
      </c>
      <c r="L3105" s="42">
        <v>4.78</v>
      </c>
      <c r="M3105" s="42">
        <v>4.88</v>
      </c>
      <c r="N3105" s="42">
        <v>4.9800000000000004</v>
      </c>
      <c r="O3105" s="42">
        <v>5.08</v>
      </c>
      <c r="P3105" s="42">
        <v>5.19</v>
      </c>
      <c r="Q3105" s="42">
        <v>5.29</v>
      </c>
      <c r="R3105" s="42">
        <v>5.39</v>
      </c>
      <c r="S3105" s="42">
        <v>5.49</v>
      </c>
      <c r="T3105" s="42">
        <v>5.6</v>
      </c>
      <c r="U3105" s="42">
        <v>5.7</v>
      </c>
      <c r="V3105" s="42">
        <v>5.8</v>
      </c>
      <c r="W3105" s="42">
        <v>5.9</v>
      </c>
      <c r="X3105" s="42">
        <v>6.01</v>
      </c>
      <c r="Y3105" s="42">
        <v>6.11</v>
      </c>
      <c r="Z3105" s="42">
        <v>6.21</v>
      </c>
      <c r="AA3105" s="42">
        <v>6.31</v>
      </c>
      <c r="AB3105" s="42">
        <v>6.42</v>
      </c>
      <c r="AC3105" s="42">
        <v>6.52</v>
      </c>
      <c r="AD3105" s="42">
        <v>6.62</v>
      </c>
      <c r="AE3105" s="42">
        <v>6.72</v>
      </c>
      <c r="AF3105" s="42">
        <v>6.82</v>
      </c>
      <c r="AG3105" s="42">
        <v>6.93</v>
      </c>
      <c r="AH3105" s="42">
        <v>7.03</v>
      </c>
      <c r="AI3105" s="42">
        <v>7.13</v>
      </c>
      <c r="AJ3105" s="42">
        <v>7.23</v>
      </c>
      <c r="AK3105" s="42">
        <v>7.34</v>
      </c>
      <c r="AL3105" s="42">
        <v>7.44</v>
      </c>
      <c r="AM3105" s="42">
        <v>7.54</v>
      </c>
      <c r="AN3105" s="42">
        <v>7.64</v>
      </c>
      <c r="AO3105" s="42">
        <v>7.75</v>
      </c>
      <c r="AP3105" s="42">
        <v>7.85</v>
      </c>
    </row>
    <row r="3106" spans="1:42" x14ac:dyDescent="0.2">
      <c r="A3106" s="41">
        <v>30.94</v>
      </c>
      <c r="B3106" s="42">
        <v>3.75</v>
      </c>
      <c r="C3106" s="42">
        <v>3.86</v>
      </c>
      <c r="D3106" s="42">
        <v>3.96</v>
      </c>
      <c r="E3106" s="42">
        <v>4.0599999999999996</v>
      </c>
      <c r="F3106" s="42">
        <v>4.16</v>
      </c>
      <c r="G3106" s="42">
        <v>4.26</v>
      </c>
      <c r="H3106" s="42">
        <v>4.37</v>
      </c>
      <c r="I3106" s="42">
        <v>4.47</v>
      </c>
      <c r="J3106" s="42">
        <v>4.57</v>
      </c>
      <c r="K3106" s="42">
        <v>4.67</v>
      </c>
      <c r="L3106" s="42">
        <v>4.78</v>
      </c>
      <c r="M3106" s="42">
        <v>4.88</v>
      </c>
      <c r="N3106" s="42">
        <v>4.9800000000000004</v>
      </c>
      <c r="O3106" s="42">
        <v>5.08</v>
      </c>
      <c r="P3106" s="42">
        <v>5.19</v>
      </c>
      <c r="Q3106" s="42">
        <v>5.29</v>
      </c>
      <c r="R3106" s="42">
        <v>5.39</v>
      </c>
      <c r="S3106" s="42">
        <v>5.49</v>
      </c>
      <c r="T3106" s="42">
        <v>5.6</v>
      </c>
      <c r="U3106" s="42">
        <v>5.7</v>
      </c>
      <c r="V3106" s="42">
        <v>5.8</v>
      </c>
      <c r="W3106" s="42">
        <v>5.9</v>
      </c>
      <c r="X3106" s="42">
        <v>6</v>
      </c>
      <c r="Y3106" s="42">
        <v>6.11</v>
      </c>
      <c r="Z3106" s="42">
        <v>6.21</v>
      </c>
      <c r="AA3106" s="42">
        <v>6.31</v>
      </c>
      <c r="AB3106" s="42">
        <v>6.41</v>
      </c>
      <c r="AC3106" s="42">
        <v>6.52</v>
      </c>
      <c r="AD3106" s="42">
        <v>6.62</v>
      </c>
      <c r="AE3106" s="42">
        <v>6.72</v>
      </c>
      <c r="AF3106" s="42">
        <v>6.82</v>
      </c>
      <c r="AG3106" s="42">
        <v>6.93</v>
      </c>
      <c r="AH3106" s="42">
        <v>7.03</v>
      </c>
      <c r="AI3106" s="42">
        <v>7.13</v>
      </c>
      <c r="AJ3106" s="42">
        <v>7.23</v>
      </c>
      <c r="AK3106" s="42">
        <v>7.34</v>
      </c>
      <c r="AL3106" s="42">
        <v>7.44</v>
      </c>
      <c r="AM3106" s="42">
        <v>7.54</v>
      </c>
      <c r="AN3106" s="42">
        <v>7.64</v>
      </c>
      <c r="AO3106" s="42">
        <v>7.74</v>
      </c>
      <c r="AP3106" s="42">
        <v>7.85</v>
      </c>
    </row>
    <row r="3107" spans="1:42" x14ac:dyDescent="0.2">
      <c r="A3107" s="41">
        <v>30.95</v>
      </c>
      <c r="B3107" s="42">
        <v>3.75</v>
      </c>
      <c r="C3107" s="42">
        <v>3.85</v>
      </c>
      <c r="D3107" s="42">
        <v>3.96</v>
      </c>
      <c r="E3107" s="42">
        <v>4.0599999999999996</v>
      </c>
      <c r="F3107" s="42">
        <v>4.16</v>
      </c>
      <c r="G3107" s="42">
        <v>4.26</v>
      </c>
      <c r="H3107" s="42">
        <v>4.37</v>
      </c>
      <c r="I3107" s="42">
        <v>4.47</v>
      </c>
      <c r="J3107" s="42">
        <v>4.57</v>
      </c>
      <c r="K3107" s="42">
        <v>4.67</v>
      </c>
      <c r="L3107" s="42">
        <v>4.78</v>
      </c>
      <c r="M3107" s="42">
        <v>4.88</v>
      </c>
      <c r="N3107" s="42">
        <v>4.9800000000000004</v>
      </c>
      <c r="O3107" s="42">
        <v>5.08</v>
      </c>
      <c r="P3107" s="42">
        <v>5.19</v>
      </c>
      <c r="Q3107" s="42">
        <v>5.29</v>
      </c>
      <c r="R3107" s="42">
        <v>5.39</v>
      </c>
      <c r="S3107" s="42">
        <v>5.49</v>
      </c>
      <c r="T3107" s="42">
        <v>5.59</v>
      </c>
      <c r="U3107" s="42">
        <v>5.7</v>
      </c>
      <c r="V3107" s="42">
        <v>5.8</v>
      </c>
      <c r="W3107" s="42">
        <v>5.9</v>
      </c>
      <c r="X3107" s="42">
        <v>6</v>
      </c>
      <c r="Y3107" s="42">
        <v>6.11</v>
      </c>
      <c r="Z3107" s="42">
        <v>6.21</v>
      </c>
      <c r="AA3107" s="42">
        <v>6.31</v>
      </c>
      <c r="AB3107" s="42">
        <v>6.41</v>
      </c>
      <c r="AC3107" s="42">
        <v>6.52</v>
      </c>
      <c r="AD3107" s="42">
        <v>6.62</v>
      </c>
      <c r="AE3107" s="42">
        <v>6.72</v>
      </c>
      <c r="AF3107" s="42">
        <v>6.82</v>
      </c>
      <c r="AG3107" s="42">
        <v>6.92</v>
      </c>
      <c r="AH3107" s="42">
        <v>7.03</v>
      </c>
      <c r="AI3107" s="42">
        <v>7.13</v>
      </c>
      <c r="AJ3107" s="42">
        <v>7.23</v>
      </c>
      <c r="AK3107" s="42">
        <v>7.33</v>
      </c>
      <c r="AL3107" s="42">
        <v>7.44</v>
      </c>
      <c r="AM3107" s="42">
        <v>7.54</v>
      </c>
      <c r="AN3107" s="42">
        <v>7.64</v>
      </c>
      <c r="AO3107" s="42">
        <v>7.74</v>
      </c>
      <c r="AP3107" s="42">
        <v>7.85</v>
      </c>
    </row>
    <row r="3108" spans="1:42" x14ac:dyDescent="0.2">
      <c r="A3108" s="41">
        <v>30.96</v>
      </c>
      <c r="B3108" s="42">
        <v>3.75</v>
      </c>
      <c r="C3108" s="42">
        <v>3.85</v>
      </c>
      <c r="D3108" s="42">
        <v>3.96</v>
      </c>
      <c r="E3108" s="42">
        <v>4.0599999999999996</v>
      </c>
      <c r="F3108" s="42">
        <v>4.16</v>
      </c>
      <c r="G3108" s="42">
        <v>4.26</v>
      </c>
      <c r="H3108" s="42">
        <v>4.37</v>
      </c>
      <c r="I3108" s="42">
        <v>4.47</v>
      </c>
      <c r="J3108" s="42">
        <v>4.57</v>
      </c>
      <c r="K3108" s="42">
        <v>4.67</v>
      </c>
      <c r="L3108" s="42">
        <v>4.7699999999999996</v>
      </c>
      <c r="M3108" s="42">
        <v>4.88</v>
      </c>
      <c r="N3108" s="42">
        <v>4.9800000000000004</v>
      </c>
      <c r="O3108" s="42">
        <v>5.08</v>
      </c>
      <c r="P3108" s="42">
        <v>5.18</v>
      </c>
      <c r="Q3108" s="42">
        <v>5.29</v>
      </c>
      <c r="R3108" s="42">
        <v>5.39</v>
      </c>
      <c r="S3108" s="42">
        <v>5.49</v>
      </c>
      <c r="T3108" s="42">
        <v>5.59</v>
      </c>
      <c r="U3108" s="42">
        <v>5.7</v>
      </c>
      <c r="V3108" s="42">
        <v>5.8</v>
      </c>
      <c r="W3108" s="42">
        <v>5.9</v>
      </c>
      <c r="X3108" s="42">
        <v>6</v>
      </c>
      <c r="Y3108" s="42">
        <v>6.11</v>
      </c>
      <c r="Z3108" s="42">
        <v>6.21</v>
      </c>
      <c r="AA3108" s="42">
        <v>6.31</v>
      </c>
      <c r="AB3108" s="42">
        <v>6.41</v>
      </c>
      <c r="AC3108" s="42">
        <v>6.51</v>
      </c>
      <c r="AD3108" s="42">
        <v>6.62</v>
      </c>
      <c r="AE3108" s="42">
        <v>6.72</v>
      </c>
      <c r="AF3108" s="42">
        <v>6.82</v>
      </c>
      <c r="AG3108" s="42">
        <v>6.92</v>
      </c>
      <c r="AH3108" s="42">
        <v>7.03</v>
      </c>
      <c r="AI3108" s="42">
        <v>7.13</v>
      </c>
      <c r="AJ3108" s="42">
        <v>7.23</v>
      </c>
      <c r="AK3108" s="42">
        <v>7.33</v>
      </c>
      <c r="AL3108" s="42">
        <v>7.44</v>
      </c>
      <c r="AM3108" s="42">
        <v>7.54</v>
      </c>
      <c r="AN3108" s="42">
        <v>7.64</v>
      </c>
      <c r="AO3108" s="42">
        <v>7.74</v>
      </c>
      <c r="AP3108" s="42">
        <v>7.84</v>
      </c>
    </row>
    <row r="3109" spans="1:42" x14ac:dyDescent="0.2">
      <c r="A3109" s="41">
        <v>30.97</v>
      </c>
      <c r="B3109" s="42">
        <v>3.75</v>
      </c>
      <c r="C3109" s="42">
        <v>3.85</v>
      </c>
      <c r="D3109" s="42">
        <v>3.96</v>
      </c>
      <c r="E3109" s="42">
        <v>4.0599999999999996</v>
      </c>
      <c r="F3109" s="42">
        <v>4.16</v>
      </c>
      <c r="G3109" s="42">
        <v>4.26</v>
      </c>
      <c r="H3109" s="42">
        <v>4.3600000000000003</v>
      </c>
      <c r="I3109" s="42">
        <v>4.47</v>
      </c>
      <c r="J3109" s="42">
        <v>4.57</v>
      </c>
      <c r="K3109" s="42">
        <v>4.67</v>
      </c>
      <c r="L3109" s="42">
        <v>4.7699999999999996</v>
      </c>
      <c r="M3109" s="42">
        <v>4.88</v>
      </c>
      <c r="N3109" s="42">
        <v>4.9800000000000004</v>
      </c>
      <c r="O3109" s="42">
        <v>5.08</v>
      </c>
      <c r="P3109" s="42">
        <v>5.18</v>
      </c>
      <c r="Q3109" s="42">
        <v>5.29</v>
      </c>
      <c r="R3109" s="42">
        <v>5.39</v>
      </c>
      <c r="S3109" s="42">
        <v>5.49</v>
      </c>
      <c r="T3109" s="42">
        <v>5.59</v>
      </c>
      <c r="U3109" s="42">
        <v>5.69</v>
      </c>
      <c r="V3109" s="42">
        <v>5.8</v>
      </c>
      <c r="W3109" s="42">
        <v>5.9</v>
      </c>
      <c r="X3109" s="42">
        <v>6</v>
      </c>
      <c r="Y3109" s="42">
        <v>6.1</v>
      </c>
      <c r="Z3109" s="42">
        <v>6.21</v>
      </c>
      <c r="AA3109" s="42">
        <v>6.31</v>
      </c>
      <c r="AB3109" s="42">
        <v>6.41</v>
      </c>
      <c r="AC3109" s="42">
        <v>6.51</v>
      </c>
      <c r="AD3109" s="42">
        <v>6.62</v>
      </c>
      <c r="AE3109" s="42">
        <v>6.72</v>
      </c>
      <c r="AF3109" s="42">
        <v>6.82</v>
      </c>
      <c r="AG3109" s="42">
        <v>6.92</v>
      </c>
      <c r="AH3109" s="42">
        <v>7.02</v>
      </c>
      <c r="AI3109" s="42">
        <v>7.13</v>
      </c>
      <c r="AJ3109" s="42">
        <v>7.23</v>
      </c>
      <c r="AK3109" s="42">
        <v>7.33</v>
      </c>
      <c r="AL3109" s="42">
        <v>7.43</v>
      </c>
      <c r="AM3109" s="42">
        <v>7.54</v>
      </c>
      <c r="AN3109" s="42">
        <v>7.64</v>
      </c>
      <c r="AO3109" s="42">
        <v>7.74</v>
      </c>
      <c r="AP3109" s="42">
        <v>7.84</v>
      </c>
    </row>
    <row r="3110" spans="1:42" x14ac:dyDescent="0.2">
      <c r="A3110" s="41">
        <v>30.98</v>
      </c>
      <c r="B3110" s="42">
        <v>3.75</v>
      </c>
      <c r="C3110" s="42">
        <v>3.85</v>
      </c>
      <c r="D3110" s="42">
        <v>3.95</v>
      </c>
      <c r="E3110" s="42">
        <v>4.0599999999999996</v>
      </c>
      <c r="F3110" s="42">
        <v>4.16</v>
      </c>
      <c r="G3110" s="42">
        <v>4.26</v>
      </c>
      <c r="H3110" s="42">
        <v>4.3600000000000003</v>
      </c>
      <c r="I3110" s="42">
        <v>4.47</v>
      </c>
      <c r="J3110" s="42">
        <v>4.57</v>
      </c>
      <c r="K3110" s="42">
        <v>4.67</v>
      </c>
      <c r="L3110" s="42">
        <v>4.7699999999999996</v>
      </c>
      <c r="M3110" s="42">
        <v>4.88</v>
      </c>
      <c r="N3110" s="42">
        <v>4.9800000000000004</v>
      </c>
      <c r="O3110" s="42">
        <v>5.08</v>
      </c>
      <c r="P3110" s="42">
        <v>5.18</v>
      </c>
      <c r="Q3110" s="42">
        <v>5.28</v>
      </c>
      <c r="R3110" s="42">
        <v>5.39</v>
      </c>
      <c r="S3110" s="42">
        <v>5.49</v>
      </c>
      <c r="T3110" s="42">
        <v>5.59</v>
      </c>
      <c r="U3110" s="42">
        <v>5.69</v>
      </c>
      <c r="V3110" s="42">
        <v>5.8</v>
      </c>
      <c r="W3110" s="42">
        <v>5.9</v>
      </c>
      <c r="X3110" s="42">
        <v>6</v>
      </c>
      <c r="Y3110" s="42">
        <v>6.1</v>
      </c>
      <c r="Z3110" s="42">
        <v>6.21</v>
      </c>
      <c r="AA3110" s="42">
        <v>6.31</v>
      </c>
      <c r="AB3110" s="42">
        <v>6.41</v>
      </c>
      <c r="AC3110" s="42">
        <v>6.51</v>
      </c>
      <c r="AD3110" s="42">
        <v>6.61</v>
      </c>
      <c r="AE3110" s="42">
        <v>6.72</v>
      </c>
      <c r="AF3110" s="42">
        <v>6.82</v>
      </c>
      <c r="AG3110" s="42">
        <v>6.92</v>
      </c>
      <c r="AH3110" s="42">
        <v>7.02</v>
      </c>
      <c r="AI3110" s="42">
        <v>7.13</v>
      </c>
      <c r="AJ3110" s="42">
        <v>7.23</v>
      </c>
      <c r="AK3110" s="42">
        <v>7.33</v>
      </c>
      <c r="AL3110" s="42">
        <v>7.43</v>
      </c>
      <c r="AM3110" s="42">
        <v>7.53</v>
      </c>
      <c r="AN3110" s="42">
        <v>7.64</v>
      </c>
      <c r="AO3110" s="42">
        <v>7.74</v>
      </c>
      <c r="AP3110" s="42">
        <v>7.84</v>
      </c>
    </row>
    <row r="3111" spans="1:42" x14ac:dyDescent="0.2">
      <c r="A3111" s="41">
        <v>30.99</v>
      </c>
      <c r="B3111" s="42">
        <v>3.75</v>
      </c>
      <c r="C3111" s="42">
        <v>3.85</v>
      </c>
      <c r="D3111" s="42">
        <v>3.95</v>
      </c>
      <c r="E3111" s="42">
        <v>4.0599999999999996</v>
      </c>
      <c r="F3111" s="42">
        <v>4.16</v>
      </c>
      <c r="G3111" s="42">
        <v>4.26</v>
      </c>
      <c r="H3111" s="42">
        <v>4.3600000000000003</v>
      </c>
      <c r="I3111" s="42">
        <v>4.47</v>
      </c>
      <c r="J3111" s="42">
        <v>4.57</v>
      </c>
      <c r="K3111" s="42">
        <v>4.67</v>
      </c>
      <c r="L3111" s="42">
        <v>4.7699999999999996</v>
      </c>
      <c r="M3111" s="42">
        <v>4.87</v>
      </c>
      <c r="N3111" s="42">
        <v>4.9800000000000004</v>
      </c>
      <c r="O3111" s="42">
        <v>5.08</v>
      </c>
      <c r="P3111" s="42">
        <v>5.18</v>
      </c>
      <c r="Q3111" s="42">
        <v>5.28</v>
      </c>
      <c r="R3111" s="42">
        <v>5.39</v>
      </c>
      <c r="S3111" s="42">
        <v>5.49</v>
      </c>
      <c r="T3111" s="42">
        <v>5.59</v>
      </c>
      <c r="U3111" s="42">
        <v>5.69</v>
      </c>
      <c r="V3111" s="42">
        <v>5.8</v>
      </c>
      <c r="W3111" s="42">
        <v>5.9</v>
      </c>
      <c r="X3111" s="42">
        <v>6</v>
      </c>
      <c r="Y3111" s="42">
        <v>6.1</v>
      </c>
      <c r="Z3111" s="42">
        <v>6.2</v>
      </c>
      <c r="AA3111" s="42">
        <v>6.31</v>
      </c>
      <c r="AB3111" s="42">
        <v>6.41</v>
      </c>
      <c r="AC3111" s="42">
        <v>6.51</v>
      </c>
      <c r="AD3111" s="42">
        <v>6.61</v>
      </c>
      <c r="AE3111" s="42">
        <v>6.72</v>
      </c>
      <c r="AF3111" s="42">
        <v>6.82</v>
      </c>
      <c r="AG3111" s="42">
        <v>6.92</v>
      </c>
      <c r="AH3111" s="42">
        <v>7.02</v>
      </c>
      <c r="AI3111" s="42">
        <v>7.12</v>
      </c>
      <c r="AJ3111" s="42">
        <v>7.23</v>
      </c>
      <c r="AK3111" s="42">
        <v>7.33</v>
      </c>
      <c r="AL3111" s="42">
        <v>7.43</v>
      </c>
      <c r="AM3111" s="42">
        <v>7.53</v>
      </c>
      <c r="AN3111" s="42">
        <v>7.64</v>
      </c>
      <c r="AO3111" s="42">
        <v>7.74</v>
      </c>
      <c r="AP3111" s="42">
        <v>7.84</v>
      </c>
    </row>
    <row r="3112" spans="1:42" x14ac:dyDescent="0.2">
      <c r="A3112" s="41">
        <v>31</v>
      </c>
      <c r="B3112" s="42">
        <v>3.75</v>
      </c>
      <c r="C3112" s="42">
        <v>3.85</v>
      </c>
      <c r="D3112" s="42">
        <v>3.95</v>
      </c>
      <c r="E3112" s="42">
        <v>4.0599999999999996</v>
      </c>
      <c r="F3112" s="42">
        <v>4.16</v>
      </c>
      <c r="G3112" s="42">
        <v>4.26</v>
      </c>
      <c r="H3112" s="42">
        <v>4.3600000000000003</v>
      </c>
      <c r="I3112" s="42">
        <v>4.46</v>
      </c>
      <c r="J3112" s="42">
        <v>4.57</v>
      </c>
      <c r="K3112" s="42">
        <v>4.67</v>
      </c>
      <c r="L3112" s="42">
        <v>4.7699999999999996</v>
      </c>
      <c r="M3112" s="42">
        <v>4.87</v>
      </c>
      <c r="N3112" s="42">
        <v>4.9800000000000004</v>
      </c>
      <c r="O3112" s="42">
        <v>5.08</v>
      </c>
      <c r="P3112" s="42">
        <v>5.18</v>
      </c>
      <c r="Q3112" s="42">
        <v>5.28</v>
      </c>
      <c r="R3112" s="42">
        <v>5.38</v>
      </c>
      <c r="S3112" s="42">
        <v>5.49</v>
      </c>
      <c r="T3112" s="42">
        <v>5.59</v>
      </c>
      <c r="U3112" s="42">
        <v>5.69</v>
      </c>
      <c r="V3112" s="42">
        <v>5.79</v>
      </c>
      <c r="W3112" s="42">
        <v>5.9</v>
      </c>
      <c r="X3112" s="42">
        <v>6</v>
      </c>
      <c r="Y3112" s="42">
        <v>6.1</v>
      </c>
      <c r="Z3112" s="42">
        <v>6.2</v>
      </c>
      <c r="AA3112" s="42">
        <v>6.31</v>
      </c>
      <c r="AB3112" s="42">
        <v>6.41</v>
      </c>
      <c r="AC3112" s="42">
        <v>6.51</v>
      </c>
      <c r="AD3112" s="42">
        <v>6.61</v>
      </c>
      <c r="AE3112" s="42">
        <v>6.71</v>
      </c>
      <c r="AF3112" s="42">
        <v>6.82</v>
      </c>
      <c r="AG3112" s="42">
        <v>6.92</v>
      </c>
      <c r="AH3112" s="42">
        <v>7.02</v>
      </c>
      <c r="AI3112" s="42">
        <v>7.12</v>
      </c>
      <c r="AJ3112" s="42">
        <v>7.23</v>
      </c>
      <c r="AK3112" s="42">
        <v>7.33</v>
      </c>
      <c r="AL3112" s="42">
        <v>7.43</v>
      </c>
      <c r="AM3112" s="42">
        <v>7.53</v>
      </c>
      <c r="AN3112" s="42">
        <v>7.63</v>
      </c>
      <c r="AO3112" s="42">
        <v>7.74</v>
      </c>
      <c r="AP3112" s="42">
        <v>7.84</v>
      </c>
    </row>
    <row r="3113" spans="1:42" x14ac:dyDescent="0.2">
      <c r="A3113" s="41">
        <v>31.01</v>
      </c>
      <c r="B3113" s="42">
        <v>3.75</v>
      </c>
      <c r="C3113" s="42">
        <v>3.85</v>
      </c>
      <c r="D3113" s="42">
        <v>3.95</v>
      </c>
      <c r="E3113" s="42">
        <v>4.05</v>
      </c>
      <c r="F3113" s="42">
        <v>4.16</v>
      </c>
      <c r="G3113" s="42">
        <v>4.26</v>
      </c>
      <c r="H3113" s="42">
        <v>4.3600000000000003</v>
      </c>
      <c r="I3113" s="42">
        <v>4.46</v>
      </c>
      <c r="J3113" s="42">
        <v>4.57</v>
      </c>
      <c r="K3113" s="42">
        <v>4.67</v>
      </c>
      <c r="L3113" s="42">
        <v>4.7699999999999996</v>
      </c>
      <c r="M3113" s="42">
        <v>4.87</v>
      </c>
      <c r="N3113" s="42">
        <v>4.97</v>
      </c>
      <c r="O3113" s="42">
        <v>5.08</v>
      </c>
      <c r="P3113" s="42">
        <v>5.18</v>
      </c>
      <c r="Q3113" s="42">
        <v>5.28</v>
      </c>
      <c r="R3113" s="42">
        <v>5.38</v>
      </c>
      <c r="S3113" s="42">
        <v>5.49</v>
      </c>
      <c r="T3113" s="42">
        <v>5.59</v>
      </c>
      <c r="U3113" s="42">
        <v>5.69</v>
      </c>
      <c r="V3113" s="42">
        <v>5.79</v>
      </c>
      <c r="W3113" s="42">
        <v>5.9</v>
      </c>
      <c r="X3113" s="42">
        <v>6</v>
      </c>
      <c r="Y3113" s="42">
        <v>6.1</v>
      </c>
      <c r="Z3113" s="42">
        <v>6.2</v>
      </c>
      <c r="AA3113" s="42">
        <v>6.3</v>
      </c>
      <c r="AB3113" s="42">
        <v>6.41</v>
      </c>
      <c r="AC3113" s="42">
        <v>6.51</v>
      </c>
      <c r="AD3113" s="42">
        <v>6.61</v>
      </c>
      <c r="AE3113" s="42">
        <v>6.71</v>
      </c>
      <c r="AF3113" s="42">
        <v>6.82</v>
      </c>
      <c r="AG3113" s="42">
        <v>6.92</v>
      </c>
      <c r="AH3113" s="42">
        <v>7.02</v>
      </c>
      <c r="AI3113" s="42">
        <v>7.12</v>
      </c>
      <c r="AJ3113" s="42">
        <v>7.22</v>
      </c>
      <c r="AK3113" s="42">
        <v>7.33</v>
      </c>
      <c r="AL3113" s="42">
        <v>7.43</v>
      </c>
      <c r="AM3113" s="42">
        <v>7.53</v>
      </c>
      <c r="AN3113" s="42">
        <v>7.63</v>
      </c>
      <c r="AO3113" s="42">
        <v>7.74</v>
      </c>
      <c r="AP3113" s="42">
        <v>7.84</v>
      </c>
    </row>
    <row r="3114" spans="1:42" x14ac:dyDescent="0.2">
      <c r="A3114" s="41">
        <v>31.02</v>
      </c>
      <c r="B3114" s="42">
        <v>3.75</v>
      </c>
      <c r="C3114" s="42">
        <v>3.85</v>
      </c>
      <c r="D3114" s="42">
        <v>3.95</v>
      </c>
      <c r="E3114" s="42">
        <v>4.05</v>
      </c>
      <c r="F3114" s="42">
        <v>4.16</v>
      </c>
      <c r="G3114" s="42">
        <v>4.26</v>
      </c>
      <c r="H3114" s="42">
        <v>4.3600000000000003</v>
      </c>
      <c r="I3114" s="42">
        <v>4.46</v>
      </c>
      <c r="J3114" s="42">
        <v>4.5599999999999996</v>
      </c>
      <c r="K3114" s="42">
        <v>4.67</v>
      </c>
      <c r="L3114" s="42">
        <v>4.7699999999999996</v>
      </c>
      <c r="M3114" s="42">
        <v>4.87</v>
      </c>
      <c r="N3114" s="42">
        <v>4.97</v>
      </c>
      <c r="O3114" s="42">
        <v>5.08</v>
      </c>
      <c r="P3114" s="42">
        <v>5.18</v>
      </c>
      <c r="Q3114" s="42">
        <v>5.28</v>
      </c>
      <c r="R3114" s="42">
        <v>5.38</v>
      </c>
      <c r="S3114" s="42">
        <v>5.49</v>
      </c>
      <c r="T3114" s="42">
        <v>5.59</v>
      </c>
      <c r="U3114" s="42">
        <v>5.69</v>
      </c>
      <c r="V3114" s="42">
        <v>5.79</v>
      </c>
      <c r="W3114" s="42">
        <v>5.89</v>
      </c>
      <c r="X3114" s="42">
        <v>6</v>
      </c>
      <c r="Y3114" s="42">
        <v>6.1</v>
      </c>
      <c r="Z3114" s="42">
        <v>6.2</v>
      </c>
      <c r="AA3114" s="42">
        <v>6.3</v>
      </c>
      <c r="AB3114" s="42">
        <v>6.41</v>
      </c>
      <c r="AC3114" s="42">
        <v>6.51</v>
      </c>
      <c r="AD3114" s="42">
        <v>6.61</v>
      </c>
      <c r="AE3114" s="42">
        <v>6.71</v>
      </c>
      <c r="AF3114" s="42">
        <v>6.81</v>
      </c>
      <c r="AG3114" s="42">
        <v>6.92</v>
      </c>
      <c r="AH3114" s="42">
        <v>7.02</v>
      </c>
      <c r="AI3114" s="42">
        <v>7.12</v>
      </c>
      <c r="AJ3114" s="42">
        <v>7.22</v>
      </c>
      <c r="AK3114" s="42">
        <v>7.33</v>
      </c>
      <c r="AL3114" s="42">
        <v>7.43</v>
      </c>
      <c r="AM3114" s="42">
        <v>7.53</v>
      </c>
      <c r="AN3114" s="42">
        <v>7.63</v>
      </c>
      <c r="AO3114" s="42">
        <v>7.73</v>
      </c>
      <c r="AP3114" s="42">
        <v>7.84</v>
      </c>
    </row>
    <row r="3115" spans="1:42" x14ac:dyDescent="0.2">
      <c r="A3115" s="41">
        <v>31.03</v>
      </c>
      <c r="B3115" s="42">
        <v>3.75</v>
      </c>
      <c r="C3115" s="42">
        <v>3.85</v>
      </c>
      <c r="D3115" s="42">
        <v>3.95</v>
      </c>
      <c r="E3115" s="42">
        <v>4.05</v>
      </c>
      <c r="F3115" s="42">
        <v>4.16</v>
      </c>
      <c r="G3115" s="42">
        <v>4.26</v>
      </c>
      <c r="H3115" s="42">
        <v>4.3600000000000003</v>
      </c>
      <c r="I3115" s="42">
        <v>4.46</v>
      </c>
      <c r="J3115" s="42">
        <v>4.5599999999999996</v>
      </c>
      <c r="K3115" s="42">
        <v>4.67</v>
      </c>
      <c r="L3115" s="42">
        <v>4.7699999999999996</v>
      </c>
      <c r="M3115" s="42">
        <v>4.87</v>
      </c>
      <c r="N3115" s="42">
        <v>4.97</v>
      </c>
      <c r="O3115" s="42">
        <v>5.08</v>
      </c>
      <c r="P3115" s="42">
        <v>5.18</v>
      </c>
      <c r="Q3115" s="42">
        <v>5.28</v>
      </c>
      <c r="R3115" s="42">
        <v>5.38</v>
      </c>
      <c r="S3115" s="42">
        <v>5.48</v>
      </c>
      <c r="T3115" s="42">
        <v>5.59</v>
      </c>
      <c r="U3115" s="42">
        <v>5.69</v>
      </c>
      <c r="V3115" s="42">
        <v>5.79</v>
      </c>
      <c r="W3115" s="42">
        <v>5.89</v>
      </c>
      <c r="X3115" s="42">
        <v>6</v>
      </c>
      <c r="Y3115" s="42">
        <v>6.1</v>
      </c>
      <c r="Z3115" s="42">
        <v>6.2</v>
      </c>
      <c r="AA3115" s="42">
        <v>6.3</v>
      </c>
      <c r="AB3115" s="42">
        <v>6.4</v>
      </c>
      <c r="AC3115" s="42">
        <v>6.51</v>
      </c>
      <c r="AD3115" s="42">
        <v>6.61</v>
      </c>
      <c r="AE3115" s="42">
        <v>6.71</v>
      </c>
      <c r="AF3115" s="42">
        <v>6.81</v>
      </c>
      <c r="AG3115" s="42">
        <v>6.92</v>
      </c>
      <c r="AH3115" s="42">
        <v>7.02</v>
      </c>
      <c r="AI3115" s="42">
        <v>7.12</v>
      </c>
      <c r="AJ3115" s="42">
        <v>7.22</v>
      </c>
      <c r="AK3115" s="42">
        <v>7.32</v>
      </c>
      <c r="AL3115" s="42">
        <v>7.43</v>
      </c>
      <c r="AM3115" s="42">
        <v>7.53</v>
      </c>
      <c r="AN3115" s="42">
        <v>7.63</v>
      </c>
      <c r="AO3115" s="42">
        <v>7.73</v>
      </c>
      <c r="AP3115" s="42">
        <v>7.84</v>
      </c>
    </row>
    <row r="3116" spans="1:42" x14ac:dyDescent="0.2">
      <c r="A3116" s="41">
        <v>31.04</v>
      </c>
      <c r="B3116" s="42">
        <v>3.75</v>
      </c>
      <c r="C3116" s="42">
        <v>3.85</v>
      </c>
      <c r="D3116" s="42">
        <v>3.95</v>
      </c>
      <c r="E3116" s="42">
        <v>4.05</v>
      </c>
      <c r="F3116" s="42">
        <v>4.1500000000000004</v>
      </c>
      <c r="G3116" s="42">
        <v>4.26</v>
      </c>
      <c r="H3116" s="42">
        <v>4.3600000000000003</v>
      </c>
      <c r="I3116" s="42">
        <v>4.46</v>
      </c>
      <c r="J3116" s="42">
        <v>4.5599999999999996</v>
      </c>
      <c r="K3116" s="42">
        <v>4.67</v>
      </c>
      <c r="L3116" s="42">
        <v>4.7699999999999996</v>
      </c>
      <c r="M3116" s="42">
        <v>4.87</v>
      </c>
      <c r="N3116" s="42">
        <v>4.97</v>
      </c>
      <c r="O3116" s="42">
        <v>5.07</v>
      </c>
      <c r="P3116" s="42">
        <v>5.18</v>
      </c>
      <c r="Q3116" s="42">
        <v>5.28</v>
      </c>
      <c r="R3116" s="42">
        <v>5.38</v>
      </c>
      <c r="S3116" s="42">
        <v>5.48</v>
      </c>
      <c r="T3116" s="42">
        <v>5.59</v>
      </c>
      <c r="U3116" s="42">
        <v>5.69</v>
      </c>
      <c r="V3116" s="42">
        <v>5.79</v>
      </c>
      <c r="W3116" s="42">
        <v>5.89</v>
      </c>
      <c r="X3116" s="42">
        <v>5.99</v>
      </c>
      <c r="Y3116" s="42">
        <v>6.1</v>
      </c>
      <c r="Z3116" s="42">
        <v>6.2</v>
      </c>
      <c r="AA3116" s="42">
        <v>6.3</v>
      </c>
      <c r="AB3116" s="42">
        <v>6.4</v>
      </c>
      <c r="AC3116" s="42">
        <v>6.51</v>
      </c>
      <c r="AD3116" s="42">
        <v>6.61</v>
      </c>
      <c r="AE3116" s="42">
        <v>6.71</v>
      </c>
      <c r="AF3116" s="42">
        <v>6.81</v>
      </c>
      <c r="AG3116" s="42">
        <v>6.91</v>
      </c>
      <c r="AH3116" s="42">
        <v>7.02</v>
      </c>
      <c r="AI3116" s="42">
        <v>7.12</v>
      </c>
      <c r="AJ3116" s="42">
        <v>7.22</v>
      </c>
      <c r="AK3116" s="42">
        <v>7.32</v>
      </c>
      <c r="AL3116" s="42">
        <v>7.43</v>
      </c>
      <c r="AM3116" s="42">
        <v>7.53</v>
      </c>
      <c r="AN3116" s="42">
        <v>7.63</v>
      </c>
      <c r="AO3116" s="42">
        <v>7.73</v>
      </c>
      <c r="AP3116" s="42">
        <v>7.83</v>
      </c>
    </row>
    <row r="3117" spans="1:42" x14ac:dyDescent="0.2">
      <c r="A3117" s="41">
        <v>31.05</v>
      </c>
      <c r="B3117" s="42">
        <v>3.74</v>
      </c>
      <c r="C3117" s="42">
        <v>3.85</v>
      </c>
      <c r="D3117" s="42">
        <v>3.95</v>
      </c>
      <c r="E3117" s="42">
        <v>4.05</v>
      </c>
      <c r="F3117" s="42">
        <v>4.1500000000000004</v>
      </c>
      <c r="G3117" s="42">
        <v>4.26</v>
      </c>
      <c r="H3117" s="42">
        <v>4.3600000000000003</v>
      </c>
      <c r="I3117" s="42">
        <v>4.46</v>
      </c>
      <c r="J3117" s="42">
        <v>4.5599999999999996</v>
      </c>
      <c r="K3117" s="42">
        <v>4.66</v>
      </c>
      <c r="L3117" s="42">
        <v>4.7699999999999996</v>
      </c>
      <c r="M3117" s="42">
        <v>4.87</v>
      </c>
      <c r="N3117" s="42">
        <v>4.97</v>
      </c>
      <c r="O3117" s="42">
        <v>5.07</v>
      </c>
      <c r="P3117" s="42">
        <v>5.18</v>
      </c>
      <c r="Q3117" s="42">
        <v>5.28</v>
      </c>
      <c r="R3117" s="42">
        <v>5.38</v>
      </c>
      <c r="S3117" s="42">
        <v>5.48</v>
      </c>
      <c r="T3117" s="42">
        <v>5.58</v>
      </c>
      <c r="U3117" s="42">
        <v>5.69</v>
      </c>
      <c r="V3117" s="42">
        <v>5.79</v>
      </c>
      <c r="W3117" s="42">
        <v>5.89</v>
      </c>
      <c r="X3117" s="42">
        <v>5.99</v>
      </c>
      <c r="Y3117" s="42">
        <v>6.1</v>
      </c>
      <c r="Z3117" s="42">
        <v>6.2</v>
      </c>
      <c r="AA3117" s="42">
        <v>6.3</v>
      </c>
      <c r="AB3117" s="42">
        <v>6.4</v>
      </c>
      <c r="AC3117" s="42">
        <v>6.5</v>
      </c>
      <c r="AD3117" s="42">
        <v>6.61</v>
      </c>
      <c r="AE3117" s="42">
        <v>6.71</v>
      </c>
      <c r="AF3117" s="42">
        <v>6.81</v>
      </c>
      <c r="AG3117" s="42">
        <v>6.91</v>
      </c>
      <c r="AH3117" s="42">
        <v>7.02</v>
      </c>
      <c r="AI3117" s="42">
        <v>7.12</v>
      </c>
      <c r="AJ3117" s="42">
        <v>7.22</v>
      </c>
      <c r="AK3117" s="42">
        <v>7.32</v>
      </c>
      <c r="AL3117" s="42">
        <v>7.42</v>
      </c>
      <c r="AM3117" s="42">
        <v>7.53</v>
      </c>
      <c r="AN3117" s="42">
        <v>7.63</v>
      </c>
      <c r="AO3117" s="42">
        <v>7.73</v>
      </c>
      <c r="AP3117" s="42">
        <v>7.83</v>
      </c>
    </row>
    <row r="3118" spans="1:42" x14ac:dyDescent="0.2">
      <c r="A3118" s="41">
        <v>31.06</v>
      </c>
      <c r="B3118" s="42">
        <v>3.74</v>
      </c>
      <c r="C3118" s="42">
        <v>3.85</v>
      </c>
      <c r="D3118" s="42">
        <v>3.95</v>
      </c>
      <c r="E3118" s="42">
        <v>4.05</v>
      </c>
      <c r="F3118" s="42">
        <v>4.1500000000000004</v>
      </c>
      <c r="G3118" s="42">
        <v>4.25</v>
      </c>
      <c r="H3118" s="42">
        <v>4.3600000000000003</v>
      </c>
      <c r="I3118" s="42">
        <v>4.46</v>
      </c>
      <c r="J3118" s="42">
        <v>4.5599999999999996</v>
      </c>
      <c r="K3118" s="42">
        <v>4.66</v>
      </c>
      <c r="L3118" s="42">
        <v>4.7699999999999996</v>
      </c>
      <c r="M3118" s="42">
        <v>4.87</v>
      </c>
      <c r="N3118" s="42">
        <v>4.97</v>
      </c>
      <c r="O3118" s="42">
        <v>5.07</v>
      </c>
      <c r="P3118" s="42">
        <v>5.17</v>
      </c>
      <c r="Q3118" s="42">
        <v>5.28</v>
      </c>
      <c r="R3118" s="42">
        <v>5.38</v>
      </c>
      <c r="S3118" s="42">
        <v>5.48</v>
      </c>
      <c r="T3118" s="42">
        <v>5.58</v>
      </c>
      <c r="U3118" s="42">
        <v>5.69</v>
      </c>
      <c r="V3118" s="42">
        <v>5.79</v>
      </c>
      <c r="W3118" s="42">
        <v>5.89</v>
      </c>
      <c r="X3118" s="42">
        <v>5.99</v>
      </c>
      <c r="Y3118" s="42">
        <v>6.09</v>
      </c>
      <c r="Z3118" s="42">
        <v>6.2</v>
      </c>
      <c r="AA3118" s="42">
        <v>6.3</v>
      </c>
      <c r="AB3118" s="42">
        <v>6.4</v>
      </c>
      <c r="AC3118" s="42">
        <v>6.5</v>
      </c>
      <c r="AD3118" s="42">
        <v>6.61</v>
      </c>
      <c r="AE3118" s="42">
        <v>6.71</v>
      </c>
      <c r="AF3118" s="42">
        <v>6.81</v>
      </c>
      <c r="AG3118" s="42">
        <v>6.91</v>
      </c>
      <c r="AH3118" s="42">
        <v>7.01</v>
      </c>
      <c r="AI3118" s="42">
        <v>7.12</v>
      </c>
      <c r="AJ3118" s="42">
        <v>7.22</v>
      </c>
      <c r="AK3118" s="42">
        <v>7.32</v>
      </c>
      <c r="AL3118" s="42">
        <v>7.42</v>
      </c>
      <c r="AM3118" s="42">
        <v>7.52</v>
      </c>
      <c r="AN3118" s="42">
        <v>7.63</v>
      </c>
      <c r="AO3118" s="42">
        <v>7.73</v>
      </c>
      <c r="AP3118" s="42">
        <v>7.83</v>
      </c>
    </row>
    <row r="3119" spans="1:42" x14ac:dyDescent="0.2">
      <c r="A3119" s="41">
        <v>31.07</v>
      </c>
      <c r="B3119" s="42">
        <v>3.74</v>
      </c>
      <c r="C3119" s="42">
        <v>3.85</v>
      </c>
      <c r="D3119" s="42">
        <v>3.95</v>
      </c>
      <c r="E3119" s="42">
        <v>4.05</v>
      </c>
      <c r="F3119" s="42">
        <v>4.1500000000000004</v>
      </c>
      <c r="G3119" s="42">
        <v>4.25</v>
      </c>
      <c r="H3119" s="42">
        <v>4.3600000000000003</v>
      </c>
      <c r="I3119" s="42">
        <v>4.46</v>
      </c>
      <c r="J3119" s="42">
        <v>4.5599999999999996</v>
      </c>
      <c r="K3119" s="42">
        <v>4.66</v>
      </c>
      <c r="L3119" s="42">
        <v>4.7699999999999996</v>
      </c>
      <c r="M3119" s="42">
        <v>4.87</v>
      </c>
      <c r="N3119" s="42">
        <v>4.97</v>
      </c>
      <c r="O3119" s="42">
        <v>5.07</v>
      </c>
      <c r="P3119" s="42">
        <v>5.17</v>
      </c>
      <c r="Q3119" s="42">
        <v>5.28</v>
      </c>
      <c r="R3119" s="42">
        <v>5.38</v>
      </c>
      <c r="S3119" s="42">
        <v>5.48</v>
      </c>
      <c r="T3119" s="42">
        <v>5.58</v>
      </c>
      <c r="U3119" s="42">
        <v>5.68</v>
      </c>
      <c r="V3119" s="42">
        <v>5.79</v>
      </c>
      <c r="W3119" s="42">
        <v>5.89</v>
      </c>
      <c r="X3119" s="42">
        <v>5.99</v>
      </c>
      <c r="Y3119" s="42">
        <v>6.09</v>
      </c>
      <c r="Z3119" s="42">
        <v>6.2</v>
      </c>
      <c r="AA3119" s="42">
        <v>6.3</v>
      </c>
      <c r="AB3119" s="42">
        <v>6.4</v>
      </c>
      <c r="AC3119" s="42">
        <v>6.5</v>
      </c>
      <c r="AD3119" s="42">
        <v>6.6</v>
      </c>
      <c r="AE3119" s="42">
        <v>6.71</v>
      </c>
      <c r="AF3119" s="42">
        <v>6.81</v>
      </c>
      <c r="AG3119" s="42">
        <v>6.91</v>
      </c>
      <c r="AH3119" s="42">
        <v>7.01</v>
      </c>
      <c r="AI3119" s="42">
        <v>7.11</v>
      </c>
      <c r="AJ3119" s="42">
        <v>7.22</v>
      </c>
      <c r="AK3119" s="42">
        <v>7.32</v>
      </c>
      <c r="AL3119" s="42">
        <v>7.42</v>
      </c>
      <c r="AM3119" s="42">
        <v>7.52</v>
      </c>
      <c r="AN3119" s="42">
        <v>7.63</v>
      </c>
      <c r="AO3119" s="42">
        <v>7.73</v>
      </c>
      <c r="AP3119" s="42">
        <v>7.83</v>
      </c>
    </row>
    <row r="3120" spans="1:42" x14ac:dyDescent="0.2">
      <c r="A3120" s="41">
        <v>31.08</v>
      </c>
      <c r="B3120" s="42">
        <v>3.74</v>
      </c>
      <c r="C3120" s="42">
        <v>3.84</v>
      </c>
      <c r="D3120" s="42">
        <v>3.95</v>
      </c>
      <c r="E3120" s="42">
        <v>4.05</v>
      </c>
      <c r="F3120" s="42">
        <v>4.1500000000000004</v>
      </c>
      <c r="G3120" s="42">
        <v>4.25</v>
      </c>
      <c r="H3120" s="42">
        <v>4.3600000000000003</v>
      </c>
      <c r="I3120" s="42">
        <v>4.46</v>
      </c>
      <c r="J3120" s="42">
        <v>4.5599999999999996</v>
      </c>
      <c r="K3120" s="42">
        <v>4.66</v>
      </c>
      <c r="L3120" s="42">
        <v>4.76</v>
      </c>
      <c r="M3120" s="42">
        <v>4.87</v>
      </c>
      <c r="N3120" s="42">
        <v>4.97</v>
      </c>
      <c r="O3120" s="42">
        <v>5.07</v>
      </c>
      <c r="P3120" s="42">
        <v>5.17</v>
      </c>
      <c r="Q3120" s="42">
        <v>5.27</v>
      </c>
      <c r="R3120" s="42">
        <v>5.38</v>
      </c>
      <c r="S3120" s="42">
        <v>5.48</v>
      </c>
      <c r="T3120" s="42">
        <v>5.58</v>
      </c>
      <c r="U3120" s="42">
        <v>5.68</v>
      </c>
      <c r="V3120" s="42">
        <v>5.79</v>
      </c>
      <c r="W3120" s="42">
        <v>5.89</v>
      </c>
      <c r="X3120" s="42">
        <v>5.99</v>
      </c>
      <c r="Y3120" s="42">
        <v>6.09</v>
      </c>
      <c r="Z3120" s="42">
        <v>6.19</v>
      </c>
      <c r="AA3120" s="42">
        <v>6.3</v>
      </c>
      <c r="AB3120" s="42">
        <v>6.4</v>
      </c>
      <c r="AC3120" s="42">
        <v>6.5</v>
      </c>
      <c r="AD3120" s="42">
        <v>6.6</v>
      </c>
      <c r="AE3120" s="42">
        <v>6.71</v>
      </c>
      <c r="AF3120" s="42">
        <v>6.81</v>
      </c>
      <c r="AG3120" s="42">
        <v>6.91</v>
      </c>
      <c r="AH3120" s="42">
        <v>7.01</v>
      </c>
      <c r="AI3120" s="42">
        <v>7.11</v>
      </c>
      <c r="AJ3120" s="42">
        <v>7.22</v>
      </c>
      <c r="AK3120" s="42">
        <v>7.32</v>
      </c>
      <c r="AL3120" s="42">
        <v>7.42</v>
      </c>
      <c r="AM3120" s="42">
        <v>7.52</v>
      </c>
      <c r="AN3120" s="42">
        <v>7.62</v>
      </c>
      <c r="AO3120" s="42">
        <v>7.73</v>
      </c>
      <c r="AP3120" s="42">
        <v>7.83</v>
      </c>
    </row>
    <row r="3121" spans="1:42" x14ac:dyDescent="0.2">
      <c r="A3121" s="41">
        <v>31.09</v>
      </c>
      <c r="B3121" s="42">
        <v>3.74</v>
      </c>
      <c r="C3121" s="42">
        <v>3.84</v>
      </c>
      <c r="D3121" s="42">
        <v>3.95</v>
      </c>
      <c r="E3121" s="42">
        <v>4.05</v>
      </c>
      <c r="F3121" s="42">
        <v>4.1500000000000004</v>
      </c>
      <c r="G3121" s="42">
        <v>4.25</v>
      </c>
      <c r="H3121" s="42">
        <v>4.3499999999999996</v>
      </c>
      <c r="I3121" s="42">
        <v>4.46</v>
      </c>
      <c r="J3121" s="42">
        <v>4.5599999999999996</v>
      </c>
      <c r="K3121" s="42">
        <v>4.66</v>
      </c>
      <c r="L3121" s="42">
        <v>4.76</v>
      </c>
      <c r="M3121" s="42">
        <v>4.87</v>
      </c>
      <c r="N3121" s="42">
        <v>4.97</v>
      </c>
      <c r="O3121" s="42">
        <v>5.07</v>
      </c>
      <c r="P3121" s="42">
        <v>5.17</v>
      </c>
      <c r="Q3121" s="42">
        <v>5.27</v>
      </c>
      <c r="R3121" s="42">
        <v>5.38</v>
      </c>
      <c r="S3121" s="42">
        <v>5.48</v>
      </c>
      <c r="T3121" s="42">
        <v>5.58</v>
      </c>
      <c r="U3121" s="42">
        <v>5.68</v>
      </c>
      <c r="V3121" s="42">
        <v>5.78</v>
      </c>
      <c r="W3121" s="42">
        <v>5.89</v>
      </c>
      <c r="X3121" s="42">
        <v>5.99</v>
      </c>
      <c r="Y3121" s="42">
        <v>6.09</v>
      </c>
      <c r="Z3121" s="42">
        <v>6.19</v>
      </c>
      <c r="AA3121" s="42">
        <v>6.3</v>
      </c>
      <c r="AB3121" s="42">
        <v>6.4</v>
      </c>
      <c r="AC3121" s="42">
        <v>6.5</v>
      </c>
      <c r="AD3121" s="42">
        <v>6.6</v>
      </c>
      <c r="AE3121" s="42">
        <v>6.7</v>
      </c>
      <c r="AF3121" s="42">
        <v>6.81</v>
      </c>
      <c r="AG3121" s="42">
        <v>6.91</v>
      </c>
      <c r="AH3121" s="42">
        <v>7.01</v>
      </c>
      <c r="AI3121" s="42">
        <v>7.11</v>
      </c>
      <c r="AJ3121" s="42">
        <v>7.21</v>
      </c>
      <c r="AK3121" s="42">
        <v>7.32</v>
      </c>
      <c r="AL3121" s="42">
        <v>7.42</v>
      </c>
      <c r="AM3121" s="42">
        <v>7.52</v>
      </c>
      <c r="AN3121" s="42">
        <v>7.62</v>
      </c>
      <c r="AO3121" s="42">
        <v>7.73</v>
      </c>
      <c r="AP3121" s="42">
        <v>7.83</v>
      </c>
    </row>
    <row r="3122" spans="1:42" x14ac:dyDescent="0.2">
      <c r="A3122" s="41">
        <v>31.1</v>
      </c>
      <c r="B3122" s="42">
        <v>3.74</v>
      </c>
      <c r="C3122" s="42">
        <v>3.84</v>
      </c>
      <c r="D3122" s="42">
        <v>3.95</v>
      </c>
      <c r="E3122" s="42">
        <v>4.05</v>
      </c>
      <c r="F3122" s="42">
        <v>4.1500000000000004</v>
      </c>
      <c r="G3122" s="42">
        <v>4.25</v>
      </c>
      <c r="H3122" s="42">
        <v>4.3499999999999996</v>
      </c>
      <c r="I3122" s="42">
        <v>4.46</v>
      </c>
      <c r="J3122" s="42">
        <v>4.5599999999999996</v>
      </c>
      <c r="K3122" s="42">
        <v>4.66</v>
      </c>
      <c r="L3122" s="42">
        <v>4.76</v>
      </c>
      <c r="M3122" s="42">
        <v>4.8600000000000003</v>
      </c>
      <c r="N3122" s="42">
        <v>4.97</v>
      </c>
      <c r="O3122" s="42">
        <v>5.07</v>
      </c>
      <c r="P3122" s="42">
        <v>5.17</v>
      </c>
      <c r="Q3122" s="42">
        <v>5.27</v>
      </c>
      <c r="R3122" s="42">
        <v>5.38</v>
      </c>
      <c r="S3122" s="42">
        <v>5.48</v>
      </c>
      <c r="T3122" s="42">
        <v>5.58</v>
      </c>
      <c r="U3122" s="42">
        <v>5.68</v>
      </c>
      <c r="V3122" s="42">
        <v>5.78</v>
      </c>
      <c r="W3122" s="42">
        <v>5.89</v>
      </c>
      <c r="X3122" s="42">
        <v>5.99</v>
      </c>
      <c r="Y3122" s="42">
        <v>6.09</v>
      </c>
      <c r="Z3122" s="42">
        <v>6.19</v>
      </c>
      <c r="AA3122" s="42">
        <v>6.29</v>
      </c>
      <c r="AB3122" s="42">
        <v>6.4</v>
      </c>
      <c r="AC3122" s="42">
        <v>6.5</v>
      </c>
      <c r="AD3122" s="42">
        <v>6.6</v>
      </c>
      <c r="AE3122" s="42">
        <v>6.7</v>
      </c>
      <c r="AF3122" s="42">
        <v>6.8</v>
      </c>
      <c r="AG3122" s="42">
        <v>6.91</v>
      </c>
      <c r="AH3122" s="42">
        <v>7.01</v>
      </c>
      <c r="AI3122" s="42">
        <v>7.11</v>
      </c>
      <c r="AJ3122" s="42">
        <v>7.21</v>
      </c>
      <c r="AK3122" s="42">
        <v>7.32</v>
      </c>
      <c r="AL3122" s="42">
        <v>7.42</v>
      </c>
      <c r="AM3122" s="42">
        <v>7.52</v>
      </c>
      <c r="AN3122" s="42">
        <v>7.62</v>
      </c>
      <c r="AO3122" s="42">
        <v>7.72</v>
      </c>
      <c r="AP3122" s="42">
        <v>7.83</v>
      </c>
    </row>
    <row r="3123" spans="1:42" x14ac:dyDescent="0.2">
      <c r="A3123" s="41">
        <v>31.11</v>
      </c>
      <c r="B3123" s="42">
        <v>3.74</v>
      </c>
      <c r="C3123" s="42">
        <v>3.84</v>
      </c>
      <c r="D3123" s="42">
        <v>3.94</v>
      </c>
      <c r="E3123" s="42">
        <v>4.05</v>
      </c>
      <c r="F3123" s="42">
        <v>4.1500000000000004</v>
      </c>
      <c r="G3123" s="42">
        <v>4.25</v>
      </c>
      <c r="H3123" s="42">
        <v>4.3499999999999996</v>
      </c>
      <c r="I3123" s="42">
        <v>4.46</v>
      </c>
      <c r="J3123" s="42">
        <v>4.5599999999999996</v>
      </c>
      <c r="K3123" s="42">
        <v>4.66</v>
      </c>
      <c r="L3123" s="42">
        <v>4.76</v>
      </c>
      <c r="M3123" s="42">
        <v>4.8600000000000003</v>
      </c>
      <c r="N3123" s="42">
        <v>4.97</v>
      </c>
      <c r="O3123" s="42">
        <v>5.07</v>
      </c>
      <c r="P3123" s="42">
        <v>5.17</v>
      </c>
      <c r="Q3123" s="42">
        <v>5.27</v>
      </c>
      <c r="R3123" s="42">
        <v>5.37</v>
      </c>
      <c r="S3123" s="42">
        <v>5.48</v>
      </c>
      <c r="T3123" s="42">
        <v>5.58</v>
      </c>
      <c r="U3123" s="42">
        <v>5.68</v>
      </c>
      <c r="V3123" s="42">
        <v>5.78</v>
      </c>
      <c r="W3123" s="42">
        <v>5.88</v>
      </c>
      <c r="X3123" s="42">
        <v>5.99</v>
      </c>
      <c r="Y3123" s="42">
        <v>6.09</v>
      </c>
      <c r="Z3123" s="42">
        <v>6.19</v>
      </c>
      <c r="AA3123" s="42">
        <v>6.29</v>
      </c>
      <c r="AB3123" s="42">
        <v>6.4</v>
      </c>
      <c r="AC3123" s="42">
        <v>6.5</v>
      </c>
      <c r="AD3123" s="42">
        <v>6.6</v>
      </c>
      <c r="AE3123" s="42">
        <v>6.7</v>
      </c>
      <c r="AF3123" s="42">
        <v>6.8</v>
      </c>
      <c r="AG3123" s="42">
        <v>6.91</v>
      </c>
      <c r="AH3123" s="42">
        <v>7.01</v>
      </c>
      <c r="AI3123" s="42">
        <v>7.11</v>
      </c>
      <c r="AJ3123" s="42">
        <v>7.21</v>
      </c>
      <c r="AK3123" s="42">
        <v>7.31</v>
      </c>
      <c r="AL3123" s="42">
        <v>7.42</v>
      </c>
      <c r="AM3123" s="42">
        <v>7.52</v>
      </c>
      <c r="AN3123" s="42">
        <v>7.62</v>
      </c>
      <c r="AO3123" s="42">
        <v>7.72</v>
      </c>
      <c r="AP3123" s="42">
        <v>7.82</v>
      </c>
    </row>
    <row r="3124" spans="1:42" x14ac:dyDescent="0.2">
      <c r="A3124" s="41">
        <v>31.12</v>
      </c>
      <c r="B3124" s="42">
        <v>3.74</v>
      </c>
      <c r="C3124" s="42">
        <v>3.84</v>
      </c>
      <c r="D3124" s="42">
        <v>3.94</v>
      </c>
      <c r="E3124" s="42">
        <v>4.05</v>
      </c>
      <c r="F3124" s="42">
        <v>4.1500000000000004</v>
      </c>
      <c r="G3124" s="42">
        <v>4.25</v>
      </c>
      <c r="H3124" s="42">
        <v>4.3499999999999996</v>
      </c>
      <c r="I3124" s="42">
        <v>4.45</v>
      </c>
      <c r="J3124" s="42">
        <v>4.5599999999999996</v>
      </c>
      <c r="K3124" s="42">
        <v>4.66</v>
      </c>
      <c r="L3124" s="42">
        <v>4.76</v>
      </c>
      <c r="M3124" s="42">
        <v>4.8600000000000003</v>
      </c>
      <c r="N3124" s="42">
        <v>4.96</v>
      </c>
      <c r="O3124" s="42">
        <v>5.07</v>
      </c>
      <c r="P3124" s="42">
        <v>5.17</v>
      </c>
      <c r="Q3124" s="42">
        <v>5.27</v>
      </c>
      <c r="R3124" s="42">
        <v>5.37</v>
      </c>
      <c r="S3124" s="42">
        <v>5.48</v>
      </c>
      <c r="T3124" s="42">
        <v>5.58</v>
      </c>
      <c r="U3124" s="42">
        <v>5.68</v>
      </c>
      <c r="V3124" s="42">
        <v>5.78</v>
      </c>
      <c r="W3124" s="42">
        <v>5.88</v>
      </c>
      <c r="X3124" s="42">
        <v>5.99</v>
      </c>
      <c r="Y3124" s="42">
        <v>6.09</v>
      </c>
      <c r="Z3124" s="42">
        <v>6.19</v>
      </c>
      <c r="AA3124" s="42">
        <v>6.29</v>
      </c>
      <c r="AB3124" s="42">
        <v>6.39</v>
      </c>
      <c r="AC3124" s="42">
        <v>6.5</v>
      </c>
      <c r="AD3124" s="42">
        <v>6.6</v>
      </c>
      <c r="AE3124" s="42">
        <v>6.7</v>
      </c>
      <c r="AF3124" s="42">
        <v>6.8</v>
      </c>
      <c r="AG3124" s="42">
        <v>6.9</v>
      </c>
      <c r="AH3124" s="42">
        <v>7.01</v>
      </c>
      <c r="AI3124" s="42">
        <v>7.11</v>
      </c>
      <c r="AJ3124" s="42">
        <v>7.21</v>
      </c>
      <c r="AK3124" s="42">
        <v>7.31</v>
      </c>
      <c r="AL3124" s="42">
        <v>7.41</v>
      </c>
      <c r="AM3124" s="42">
        <v>7.52</v>
      </c>
      <c r="AN3124" s="42">
        <v>7.62</v>
      </c>
      <c r="AO3124" s="42">
        <v>7.72</v>
      </c>
      <c r="AP3124" s="42">
        <v>7.82</v>
      </c>
    </row>
    <row r="3125" spans="1:42" x14ac:dyDescent="0.2">
      <c r="A3125" s="41">
        <v>31.13</v>
      </c>
      <c r="B3125" s="42">
        <v>3.74</v>
      </c>
      <c r="C3125" s="42">
        <v>3.84</v>
      </c>
      <c r="D3125" s="42">
        <v>3.94</v>
      </c>
      <c r="E3125" s="42">
        <v>4.05</v>
      </c>
      <c r="F3125" s="42">
        <v>4.1500000000000004</v>
      </c>
      <c r="G3125" s="42">
        <v>4.25</v>
      </c>
      <c r="H3125" s="42">
        <v>4.3499999999999996</v>
      </c>
      <c r="I3125" s="42">
        <v>4.45</v>
      </c>
      <c r="J3125" s="42">
        <v>4.5599999999999996</v>
      </c>
      <c r="K3125" s="42">
        <v>4.66</v>
      </c>
      <c r="L3125" s="42">
        <v>4.76</v>
      </c>
      <c r="M3125" s="42">
        <v>4.8600000000000003</v>
      </c>
      <c r="N3125" s="42">
        <v>4.96</v>
      </c>
      <c r="O3125" s="42">
        <v>5.07</v>
      </c>
      <c r="P3125" s="42">
        <v>5.17</v>
      </c>
      <c r="Q3125" s="42">
        <v>5.27</v>
      </c>
      <c r="R3125" s="42">
        <v>5.37</v>
      </c>
      <c r="S3125" s="42">
        <v>5.47</v>
      </c>
      <c r="T3125" s="42">
        <v>5.58</v>
      </c>
      <c r="U3125" s="42">
        <v>5.68</v>
      </c>
      <c r="V3125" s="42">
        <v>5.78</v>
      </c>
      <c r="W3125" s="42">
        <v>5.88</v>
      </c>
      <c r="X3125" s="42">
        <v>5.98</v>
      </c>
      <c r="Y3125" s="42">
        <v>6.09</v>
      </c>
      <c r="Z3125" s="42">
        <v>6.19</v>
      </c>
      <c r="AA3125" s="42">
        <v>6.29</v>
      </c>
      <c r="AB3125" s="42">
        <v>6.39</v>
      </c>
      <c r="AC3125" s="42">
        <v>6.5</v>
      </c>
      <c r="AD3125" s="42">
        <v>6.6</v>
      </c>
      <c r="AE3125" s="42">
        <v>6.7</v>
      </c>
      <c r="AF3125" s="42">
        <v>6.8</v>
      </c>
      <c r="AG3125" s="42">
        <v>6.9</v>
      </c>
      <c r="AH3125" s="42">
        <v>7.01</v>
      </c>
      <c r="AI3125" s="42">
        <v>7.11</v>
      </c>
      <c r="AJ3125" s="42">
        <v>7.21</v>
      </c>
      <c r="AK3125" s="42">
        <v>7.31</v>
      </c>
      <c r="AL3125" s="42">
        <v>7.41</v>
      </c>
      <c r="AM3125" s="42">
        <v>7.52</v>
      </c>
      <c r="AN3125" s="42">
        <v>7.62</v>
      </c>
      <c r="AO3125" s="42">
        <v>7.72</v>
      </c>
      <c r="AP3125" s="42">
        <v>7.82</v>
      </c>
    </row>
    <row r="3126" spans="1:42" x14ac:dyDescent="0.2">
      <c r="A3126" s="41">
        <v>31.14</v>
      </c>
      <c r="B3126" s="42">
        <v>3.74</v>
      </c>
      <c r="C3126" s="42">
        <v>3.84</v>
      </c>
      <c r="D3126" s="42">
        <v>3.94</v>
      </c>
      <c r="E3126" s="42">
        <v>4.04</v>
      </c>
      <c r="F3126" s="42">
        <v>4.1500000000000004</v>
      </c>
      <c r="G3126" s="42">
        <v>4.25</v>
      </c>
      <c r="H3126" s="42">
        <v>4.3499999999999996</v>
      </c>
      <c r="I3126" s="42">
        <v>4.45</v>
      </c>
      <c r="J3126" s="42">
        <v>4.55</v>
      </c>
      <c r="K3126" s="42">
        <v>4.66</v>
      </c>
      <c r="L3126" s="42">
        <v>4.76</v>
      </c>
      <c r="M3126" s="42">
        <v>4.8600000000000003</v>
      </c>
      <c r="N3126" s="42">
        <v>4.96</v>
      </c>
      <c r="O3126" s="42">
        <v>5.07</v>
      </c>
      <c r="P3126" s="42">
        <v>5.17</v>
      </c>
      <c r="Q3126" s="42">
        <v>5.27</v>
      </c>
      <c r="R3126" s="42">
        <v>5.37</v>
      </c>
      <c r="S3126" s="42">
        <v>5.47</v>
      </c>
      <c r="T3126" s="42">
        <v>5.58</v>
      </c>
      <c r="U3126" s="42">
        <v>5.68</v>
      </c>
      <c r="V3126" s="42">
        <v>5.78</v>
      </c>
      <c r="W3126" s="42">
        <v>5.88</v>
      </c>
      <c r="X3126" s="42">
        <v>5.98</v>
      </c>
      <c r="Y3126" s="42">
        <v>6.09</v>
      </c>
      <c r="Z3126" s="42">
        <v>6.19</v>
      </c>
      <c r="AA3126" s="42">
        <v>6.29</v>
      </c>
      <c r="AB3126" s="42">
        <v>6.39</v>
      </c>
      <c r="AC3126" s="42">
        <v>6.49</v>
      </c>
      <c r="AD3126" s="42">
        <v>6.6</v>
      </c>
      <c r="AE3126" s="42">
        <v>6.7</v>
      </c>
      <c r="AF3126" s="42">
        <v>6.8</v>
      </c>
      <c r="AG3126" s="42">
        <v>6.9</v>
      </c>
      <c r="AH3126" s="42">
        <v>7</v>
      </c>
      <c r="AI3126" s="42">
        <v>7.11</v>
      </c>
      <c r="AJ3126" s="42">
        <v>7.21</v>
      </c>
      <c r="AK3126" s="42">
        <v>7.31</v>
      </c>
      <c r="AL3126" s="42">
        <v>7.41</v>
      </c>
      <c r="AM3126" s="42">
        <v>7.51</v>
      </c>
      <c r="AN3126" s="42">
        <v>7.62</v>
      </c>
      <c r="AO3126" s="42">
        <v>7.72</v>
      </c>
      <c r="AP3126" s="42">
        <v>7.82</v>
      </c>
    </row>
    <row r="3127" spans="1:42" x14ac:dyDescent="0.2">
      <c r="A3127" s="41">
        <v>31.15</v>
      </c>
      <c r="B3127" s="42">
        <v>3.74</v>
      </c>
      <c r="C3127" s="42">
        <v>3.84</v>
      </c>
      <c r="D3127" s="42">
        <v>3.94</v>
      </c>
      <c r="E3127" s="42">
        <v>4.04</v>
      </c>
      <c r="F3127" s="42">
        <v>4.1500000000000004</v>
      </c>
      <c r="G3127" s="42">
        <v>4.25</v>
      </c>
      <c r="H3127" s="42">
        <v>4.3499999999999996</v>
      </c>
      <c r="I3127" s="42">
        <v>4.45</v>
      </c>
      <c r="J3127" s="42">
        <v>4.55</v>
      </c>
      <c r="K3127" s="42">
        <v>4.66</v>
      </c>
      <c r="L3127" s="42">
        <v>4.76</v>
      </c>
      <c r="M3127" s="42">
        <v>4.8600000000000003</v>
      </c>
      <c r="N3127" s="42">
        <v>4.96</v>
      </c>
      <c r="O3127" s="42">
        <v>5.0599999999999996</v>
      </c>
      <c r="P3127" s="42">
        <v>5.17</v>
      </c>
      <c r="Q3127" s="42">
        <v>5.27</v>
      </c>
      <c r="R3127" s="42">
        <v>5.37</v>
      </c>
      <c r="S3127" s="42">
        <v>5.47</v>
      </c>
      <c r="T3127" s="42">
        <v>5.57</v>
      </c>
      <c r="U3127" s="42">
        <v>5.68</v>
      </c>
      <c r="V3127" s="42">
        <v>5.78</v>
      </c>
      <c r="W3127" s="42">
        <v>5.88</v>
      </c>
      <c r="X3127" s="42">
        <v>5.98</v>
      </c>
      <c r="Y3127" s="42">
        <v>6.08</v>
      </c>
      <c r="Z3127" s="42">
        <v>6.19</v>
      </c>
      <c r="AA3127" s="42">
        <v>6.29</v>
      </c>
      <c r="AB3127" s="42">
        <v>6.39</v>
      </c>
      <c r="AC3127" s="42">
        <v>6.49</v>
      </c>
      <c r="AD3127" s="42">
        <v>6.59</v>
      </c>
      <c r="AE3127" s="42">
        <v>6.7</v>
      </c>
      <c r="AF3127" s="42">
        <v>6.8</v>
      </c>
      <c r="AG3127" s="42">
        <v>6.9</v>
      </c>
      <c r="AH3127" s="42">
        <v>7</v>
      </c>
      <c r="AI3127" s="42">
        <v>7.11</v>
      </c>
      <c r="AJ3127" s="42">
        <v>7.21</v>
      </c>
      <c r="AK3127" s="42">
        <v>7.31</v>
      </c>
      <c r="AL3127" s="42">
        <v>7.41</v>
      </c>
      <c r="AM3127" s="42">
        <v>7.51</v>
      </c>
      <c r="AN3127" s="42">
        <v>7.62</v>
      </c>
      <c r="AO3127" s="42">
        <v>7.72</v>
      </c>
      <c r="AP3127" s="42">
        <v>7.82</v>
      </c>
    </row>
    <row r="3128" spans="1:42" x14ac:dyDescent="0.2">
      <c r="A3128" s="41">
        <v>31.16</v>
      </c>
      <c r="B3128" s="42">
        <v>3.74</v>
      </c>
      <c r="C3128" s="42">
        <v>3.84</v>
      </c>
      <c r="D3128" s="42">
        <v>3.94</v>
      </c>
      <c r="E3128" s="42">
        <v>4.04</v>
      </c>
      <c r="F3128" s="42">
        <v>4.1399999999999997</v>
      </c>
      <c r="G3128" s="42">
        <v>4.25</v>
      </c>
      <c r="H3128" s="42">
        <v>4.3499999999999996</v>
      </c>
      <c r="I3128" s="42">
        <v>4.45</v>
      </c>
      <c r="J3128" s="42">
        <v>4.55</v>
      </c>
      <c r="K3128" s="42">
        <v>4.66</v>
      </c>
      <c r="L3128" s="42">
        <v>4.76</v>
      </c>
      <c r="M3128" s="42">
        <v>4.8600000000000003</v>
      </c>
      <c r="N3128" s="42">
        <v>4.96</v>
      </c>
      <c r="O3128" s="42">
        <v>5.0599999999999996</v>
      </c>
      <c r="P3128" s="42">
        <v>5.17</v>
      </c>
      <c r="Q3128" s="42">
        <v>5.27</v>
      </c>
      <c r="R3128" s="42">
        <v>5.37</v>
      </c>
      <c r="S3128" s="42">
        <v>5.47</v>
      </c>
      <c r="T3128" s="42">
        <v>5.57</v>
      </c>
      <c r="U3128" s="42">
        <v>5.68</v>
      </c>
      <c r="V3128" s="42">
        <v>5.78</v>
      </c>
      <c r="W3128" s="42">
        <v>5.88</v>
      </c>
      <c r="X3128" s="42">
        <v>5.98</v>
      </c>
      <c r="Y3128" s="42">
        <v>6.08</v>
      </c>
      <c r="Z3128" s="42">
        <v>6.19</v>
      </c>
      <c r="AA3128" s="42">
        <v>6.29</v>
      </c>
      <c r="AB3128" s="42">
        <v>6.39</v>
      </c>
      <c r="AC3128" s="42">
        <v>6.49</v>
      </c>
      <c r="AD3128" s="42">
        <v>6.59</v>
      </c>
      <c r="AE3128" s="42">
        <v>6.7</v>
      </c>
      <c r="AF3128" s="42">
        <v>6.8</v>
      </c>
      <c r="AG3128" s="42">
        <v>6.9</v>
      </c>
      <c r="AH3128" s="42">
        <v>7</v>
      </c>
      <c r="AI3128" s="42">
        <v>7.1</v>
      </c>
      <c r="AJ3128" s="42">
        <v>7.21</v>
      </c>
      <c r="AK3128" s="42">
        <v>7.31</v>
      </c>
      <c r="AL3128" s="42">
        <v>7.41</v>
      </c>
      <c r="AM3128" s="42">
        <v>7.51</v>
      </c>
      <c r="AN3128" s="42">
        <v>7.61</v>
      </c>
      <c r="AO3128" s="42">
        <v>7.72</v>
      </c>
      <c r="AP3128" s="42">
        <v>7.82</v>
      </c>
    </row>
    <row r="3129" spans="1:42" x14ac:dyDescent="0.2">
      <c r="A3129" s="41">
        <v>31.17</v>
      </c>
      <c r="B3129" s="42">
        <v>3.74</v>
      </c>
      <c r="C3129" s="42">
        <v>3.84</v>
      </c>
      <c r="D3129" s="42">
        <v>3.94</v>
      </c>
      <c r="E3129" s="42">
        <v>4.04</v>
      </c>
      <c r="F3129" s="42">
        <v>4.1399999999999997</v>
      </c>
      <c r="G3129" s="42">
        <v>4.25</v>
      </c>
      <c r="H3129" s="42">
        <v>4.3499999999999996</v>
      </c>
      <c r="I3129" s="42">
        <v>4.45</v>
      </c>
      <c r="J3129" s="42">
        <v>4.55</v>
      </c>
      <c r="K3129" s="42">
        <v>4.6500000000000004</v>
      </c>
      <c r="L3129" s="42">
        <v>4.76</v>
      </c>
      <c r="M3129" s="42">
        <v>4.8600000000000003</v>
      </c>
      <c r="N3129" s="42">
        <v>4.96</v>
      </c>
      <c r="O3129" s="42">
        <v>5.0599999999999996</v>
      </c>
      <c r="P3129" s="42">
        <v>5.16</v>
      </c>
      <c r="Q3129" s="42">
        <v>5.27</v>
      </c>
      <c r="R3129" s="42">
        <v>5.37</v>
      </c>
      <c r="S3129" s="42">
        <v>5.47</v>
      </c>
      <c r="T3129" s="42">
        <v>5.57</v>
      </c>
      <c r="U3129" s="42">
        <v>5.67</v>
      </c>
      <c r="V3129" s="42">
        <v>5.78</v>
      </c>
      <c r="W3129" s="42">
        <v>5.88</v>
      </c>
      <c r="X3129" s="42">
        <v>5.98</v>
      </c>
      <c r="Y3129" s="42">
        <v>6.08</v>
      </c>
      <c r="Z3129" s="42">
        <v>6.18</v>
      </c>
      <c r="AA3129" s="42">
        <v>6.29</v>
      </c>
      <c r="AB3129" s="42">
        <v>6.39</v>
      </c>
      <c r="AC3129" s="42">
        <v>6.49</v>
      </c>
      <c r="AD3129" s="42">
        <v>6.59</v>
      </c>
      <c r="AE3129" s="42">
        <v>6.69</v>
      </c>
      <c r="AF3129" s="42">
        <v>6.8</v>
      </c>
      <c r="AG3129" s="42">
        <v>6.9</v>
      </c>
      <c r="AH3129" s="42">
        <v>7</v>
      </c>
      <c r="AI3129" s="42">
        <v>7.1</v>
      </c>
      <c r="AJ3129" s="42">
        <v>7.2</v>
      </c>
      <c r="AK3129" s="42">
        <v>7.31</v>
      </c>
      <c r="AL3129" s="42">
        <v>7.41</v>
      </c>
      <c r="AM3129" s="42">
        <v>7.51</v>
      </c>
      <c r="AN3129" s="42">
        <v>7.61</v>
      </c>
      <c r="AO3129" s="42">
        <v>7.71</v>
      </c>
      <c r="AP3129" s="42">
        <v>7.82</v>
      </c>
    </row>
    <row r="3130" spans="1:42" x14ac:dyDescent="0.2">
      <c r="A3130" s="41">
        <v>31.18</v>
      </c>
      <c r="B3130" s="42">
        <v>3.74</v>
      </c>
      <c r="C3130" s="42">
        <v>3.84</v>
      </c>
      <c r="D3130" s="42">
        <v>3.94</v>
      </c>
      <c r="E3130" s="42">
        <v>4.04</v>
      </c>
      <c r="F3130" s="42">
        <v>4.1399999999999997</v>
      </c>
      <c r="G3130" s="42">
        <v>4.25</v>
      </c>
      <c r="H3130" s="42">
        <v>4.3499999999999996</v>
      </c>
      <c r="I3130" s="42">
        <v>4.45</v>
      </c>
      <c r="J3130" s="42">
        <v>4.55</v>
      </c>
      <c r="K3130" s="42">
        <v>4.6500000000000004</v>
      </c>
      <c r="L3130" s="42">
        <v>4.76</v>
      </c>
      <c r="M3130" s="42">
        <v>4.8600000000000003</v>
      </c>
      <c r="N3130" s="42">
        <v>4.96</v>
      </c>
      <c r="O3130" s="42">
        <v>5.0599999999999996</v>
      </c>
      <c r="P3130" s="42">
        <v>5.16</v>
      </c>
      <c r="Q3130" s="42">
        <v>5.27</v>
      </c>
      <c r="R3130" s="42">
        <v>5.37</v>
      </c>
      <c r="S3130" s="42">
        <v>5.47</v>
      </c>
      <c r="T3130" s="42">
        <v>5.57</v>
      </c>
      <c r="U3130" s="42">
        <v>5.67</v>
      </c>
      <c r="V3130" s="42">
        <v>5.78</v>
      </c>
      <c r="W3130" s="42">
        <v>5.88</v>
      </c>
      <c r="X3130" s="42">
        <v>5.98</v>
      </c>
      <c r="Y3130" s="42">
        <v>6.08</v>
      </c>
      <c r="Z3130" s="42">
        <v>6.18</v>
      </c>
      <c r="AA3130" s="42">
        <v>6.29</v>
      </c>
      <c r="AB3130" s="42">
        <v>6.39</v>
      </c>
      <c r="AC3130" s="42">
        <v>6.49</v>
      </c>
      <c r="AD3130" s="42">
        <v>6.59</v>
      </c>
      <c r="AE3130" s="42">
        <v>6.69</v>
      </c>
      <c r="AF3130" s="42">
        <v>6.8</v>
      </c>
      <c r="AG3130" s="42">
        <v>6.9</v>
      </c>
      <c r="AH3130" s="42">
        <v>7</v>
      </c>
      <c r="AI3130" s="42">
        <v>7.1</v>
      </c>
      <c r="AJ3130" s="42">
        <v>7.2</v>
      </c>
      <c r="AK3130" s="42">
        <v>7.31</v>
      </c>
      <c r="AL3130" s="42">
        <v>7.41</v>
      </c>
      <c r="AM3130" s="42">
        <v>7.51</v>
      </c>
      <c r="AN3130" s="42">
        <v>7.61</v>
      </c>
      <c r="AO3130" s="42">
        <v>7.71</v>
      </c>
      <c r="AP3130" s="42">
        <v>7.82</v>
      </c>
    </row>
    <row r="3131" spans="1:42" x14ac:dyDescent="0.2">
      <c r="A3131" s="41">
        <v>31.19</v>
      </c>
      <c r="B3131" s="42">
        <v>3.73</v>
      </c>
      <c r="C3131" s="42">
        <v>3.84</v>
      </c>
      <c r="D3131" s="42">
        <v>3.94</v>
      </c>
      <c r="E3131" s="42">
        <v>4.04</v>
      </c>
      <c r="F3131" s="42">
        <v>4.1399999999999997</v>
      </c>
      <c r="G3131" s="42">
        <v>4.24</v>
      </c>
      <c r="H3131" s="42">
        <v>4.3499999999999996</v>
      </c>
      <c r="I3131" s="42">
        <v>4.45</v>
      </c>
      <c r="J3131" s="42">
        <v>4.55</v>
      </c>
      <c r="K3131" s="42">
        <v>4.6500000000000004</v>
      </c>
      <c r="L3131" s="42">
        <v>4.75</v>
      </c>
      <c r="M3131" s="42">
        <v>4.8600000000000003</v>
      </c>
      <c r="N3131" s="42">
        <v>4.96</v>
      </c>
      <c r="O3131" s="42">
        <v>5.0599999999999996</v>
      </c>
      <c r="P3131" s="42">
        <v>5.16</v>
      </c>
      <c r="Q3131" s="42">
        <v>5.26</v>
      </c>
      <c r="R3131" s="42">
        <v>5.37</v>
      </c>
      <c r="S3131" s="42">
        <v>5.47</v>
      </c>
      <c r="T3131" s="42">
        <v>5.57</v>
      </c>
      <c r="U3131" s="42">
        <v>5.67</v>
      </c>
      <c r="V3131" s="42">
        <v>5.77</v>
      </c>
      <c r="W3131" s="42">
        <v>5.88</v>
      </c>
      <c r="X3131" s="42">
        <v>5.98</v>
      </c>
      <c r="Y3131" s="42">
        <v>6.08</v>
      </c>
      <c r="Z3131" s="42">
        <v>6.18</v>
      </c>
      <c r="AA3131" s="42">
        <v>6.28</v>
      </c>
      <c r="AB3131" s="42">
        <v>6.39</v>
      </c>
      <c r="AC3131" s="42">
        <v>6.49</v>
      </c>
      <c r="AD3131" s="42">
        <v>6.59</v>
      </c>
      <c r="AE3131" s="42">
        <v>6.69</v>
      </c>
      <c r="AF3131" s="42">
        <v>6.79</v>
      </c>
      <c r="AG3131" s="42">
        <v>6.9</v>
      </c>
      <c r="AH3131" s="42">
        <v>7</v>
      </c>
      <c r="AI3131" s="42">
        <v>7.1</v>
      </c>
      <c r="AJ3131" s="42">
        <v>7.2</v>
      </c>
      <c r="AK3131" s="42">
        <v>7.3</v>
      </c>
      <c r="AL3131" s="42">
        <v>7.41</v>
      </c>
      <c r="AM3131" s="42">
        <v>7.51</v>
      </c>
      <c r="AN3131" s="42">
        <v>7.61</v>
      </c>
      <c r="AO3131" s="42">
        <v>7.71</v>
      </c>
      <c r="AP3131" s="42">
        <v>7.81</v>
      </c>
    </row>
    <row r="3132" spans="1:42" x14ac:dyDescent="0.2">
      <c r="A3132" s="41">
        <v>31.2</v>
      </c>
      <c r="B3132" s="42">
        <v>3.73</v>
      </c>
      <c r="C3132" s="42">
        <v>3.84</v>
      </c>
      <c r="D3132" s="42">
        <v>3.94</v>
      </c>
      <c r="E3132" s="42">
        <v>4.04</v>
      </c>
      <c r="F3132" s="42">
        <v>4.1399999999999997</v>
      </c>
      <c r="G3132" s="42">
        <v>4.24</v>
      </c>
      <c r="H3132" s="42">
        <v>4.3499999999999996</v>
      </c>
      <c r="I3132" s="42">
        <v>4.45</v>
      </c>
      <c r="J3132" s="42">
        <v>4.55</v>
      </c>
      <c r="K3132" s="42">
        <v>4.6500000000000004</v>
      </c>
      <c r="L3132" s="42">
        <v>4.75</v>
      </c>
      <c r="M3132" s="42">
        <v>4.8600000000000003</v>
      </c>
      <c r="N3132" s="42">
        <v>4.96</v>
      </c>
      <c r="O3132" s="42">
        <v>5.0599999999999996</v>
      </c>
      <c r="P3132" s="42">
        <v>5.16</v>
      </c>
      <c r="Q3132" s="42">
        <v>5.26</v>
      </c>
      <c r="R3132" s="42">
        <v>5.37</v>
      </c>
      <c r="S3132" s="42">
        <v>5.47</v>
      </c>
      <c r="T3132" s="42">
        <v>5.57</v>
      </c>
      <c r="U3132" s="42">
        <v>5.67</v>
      </c>
      <c r="V3132" s="42">
        <v>5.77</v>
      </c>
      <c r="W3132" s="42">
        <v>5.88</v>
      </c>
      <c r="X3132" s="42">
        <v>5.98</v>
      </c>
      <c r="Y3132" s="42">
        <v>6.08</v>
      </c>
      <c r="Z3132" s="42">
        <v>6.18</v>
      </c>
      <c r="AA3132" s="42">
        <v>6.28</v>
      </c>
      <c r="AB3132" s="42">
        <v>6.39</v>
      </c>
      <c r="AC3132" s="42">
        <v>6.49</v>
      </c>
      <c r="AD3132" s="42">
        <v>6.59</v>
      </c>
      <c r="AE3132" s="42">
        <v>6.69</v>
      </c>
      <c r="AF3132" s="42">
        <v>6.79</v>
      </c>
      <c r="AG3132" s="42">
        <v>6.9</v>
      </c>
      <c r="AH3132" s="42">
        <v>7</v>
      </c>
      <c r="AI3132" s="42">
        <v>7.1</v>
      </c>
      <c r="AJ3132" s="42">
        <v>7.2</v>
      </c>
      <c r="AK3132" s="42">
        <v>7.3</v>
      </c>
      <c r="AL3132" s="42">
        <v>7.4</v>
      </c>
      <c r="AM3132" s="42">
        <v>7.51</v>
      </c>
      <c r="AN3132" s="42">
        <v>7.61</v>
      </c>
      <c r="AO3132" s="42">
        <v>7.71</v>
      </c>
      <c r="AP3132" s="42">
        <v>7.81</v>
      </c>
    </row>
    <row r="3133" spans="1:42" x14ac:dyDescent="0.2">
      <c r="A3133" s="41">
        <v>31.21</v>
      </c>
      <c r="B3133" s="42">
        <v>3.73</v>
      </c>
      <c r="C3133" s="42">
        <v>3.83</v>
      </c>
      <c r="D3133" s="42">
        <v>3.94</v>
      </c>
      <c r="E3133" s="42">
        <v>4.04</v>
      </c>
      <c r="F3133" s="42">
        <v>4.1399999999999997</v>
      </c>
      <c r="G3133" s="42">
        <v>4.24</v>
      </c>
      <c r="H3133" s="42">
        <v>4.34</v>
      </c>
      <c r="I3133" s="42">
        <v>4.45</v>
      </c>
      <c r="J3133" s="42">
        <v>4.55</v>
      </c>
      <c r="K3133" s="42">
        <v>4.6500000000000004</v>
      </c>
      <c r="L3133" s="42">
        <v>4.75</v>
      </c>
      <c r="M3133" s="42">
        <v>4.8499999999999996</v>
      </c>
      <c r="N3133" s="42">
        <v>4.96</v>
      </c>
      <c r="O3133" s="42">
        <v>5.0599999999999996</v>
      </c>
      <c r="P3133" s="42">
        <v>5.16</v>
      </c>
      <c r="Q3133" s="42">
        <v>5.26</v>
      </c>
      <c r="R3133" s="42">
        <v>5.36</v>
      </c>
      <c r="S3133" s="42">
        <v>5.47</v>
      </c>
      <c r="T3133" s="42">
        <v>5.57</v>
      </c>
      <c r="U3133" s="42">
        <v>5.67</v>
      </c>
      <c r="V3133" s="42">
        <v>5.77</v>
      </c>
      <c r="W3133" s="42">
        <v>5.87</v>
      </c>
      <c r="X3133" s="42">
        <v>5.98</v>
      </c>
      <c r="Y3133" s="42">
        <v>6.08</v>
      </c>
      <c r="Z3133" s="42">
        <v>6.18</v>
      </c>
      <c r="AA3133" s="42">
        <v>6.28</v>
      </c>
      <c r="AB3133" s="42">
        <v>6.38</v>
      </c>
      <c r="AC3133" s="42">
        <v>6.49</v>
      </c>
      <c r="AD3133" s="42">
        <v>6.59</v>
      </c>
      <c r="AE3133" s="42">
        <v>6.69</v>
      </c>
      <c r="AF3133" s="42">
        <v>6.79</v>
      </c>
      <c r="AG3133" s="42">
        <v>6.89</v>
      </c>
      <c r="AH3133" s="42">
        <v>7</v>
      </c>
      <c r="AI3133" s="42">
        <v>7.1</v>
      </c>
      <c r="AJ3133" s="42">
        <v>7.2</v>
      </c>
      <c r="AK3133" s="42">
        <v>7.3</v>
      </c>
      <c r="AL3133" s="42">
        <v>7.4</v>
      </c>
      <c r="AM3133" s="42">
        <v>7.51</v>
      </c>
      <c r="AN3133" s="42">
        <v>7.61</v>
      </c>
      <c r="AO3133" s="42">
        <v>7.71</v>
      </c>
      <c r="AP3133" s="42">
        <v>7.81</v>
      </c>
    </row>
    <row r="3134" spans="1:42" x14ac:dyDescent="0.2">
      <c r="A3134" s="41">
        <v>31.22</v>
      </c>
      <c r="B3134" s="42">
        <v>3.73</v>
      </c>
      <c r="C3134" s="42">
        <v>3.83</v>
      </c>
      <c r="D3134" s="42">
        <v>3.94</v>
      </c>
      <c r="E3134" s="42">
        <v>4.04</v>
      </c>
      <c r="F3134" s="42">
        <v>4.1399999999999997</v>
      </c>
      <c r="G3134" s="42">
        <v>4.24</v>
      </c>
      <c r="H3134" s="42">
        <v>4.34</v>
      </c>
      <c r="I3134" s="42">
        <v>4.45</v>
      </c>
      <c r="J3134" s="42">
        <v>4.55</v>
      </c>
      <c r="K3134" s="42">
        <v>4.6500000000000004</v>
      </c>
      <c r="L3134" s="42">
        <v>4.75</v>
      </c>
      <c r="M3134" s="42">
        <v>4.8499999999999996</v>
      </c>
      <c r="N3134" s="42">
        <v>4.96</v>
      </c>
      <c r="O3134" s="42">
        <v>5.0599999999999996</v>
      </c>
      <c r="P3134" s="42">
        <v>5.16</v>
      </c>
      <c r="Q3134" s="42">
        <v>5.26</v>
      </c>
      <c r="R3134" s="42">
        <v>5.36</v>
      </c>
      <c r="S3134" s="42">
        <v>5.47</v>
      </c>
      <c r="T3134" s="42">
        <v>5.57</v>
      </c>
      <c r="U3134" s="42">
        <v>5.67</v>
      </c>
      <c r="V3134" s="42">
        <v>5.77</v>
      </c>
      <c r="W3134" s="42">
        <v>5.87</v>
      </c>
      <c r="X3134" s="42">
        <v>5.98</v>
      </c>
      <c r="Y3134" s="42">
        <v>6.08</v>
      </c>
      <c r="Z3134" s="42">
        <v>6.18</v>
      </c>
      <c r="AA3134" s="42">
        <v>6.28</v>
      </c>
      <c r="AB3134" s="42">
        <v>6.38</v>
      </c>
      <c r="AC3134" s="42">
        <v>6.48</v>
      </c>
      <c r="AD3134" s="42">
        <v>6.59</v>
      </c>
      <c r="AE3134" s="42">
        <v>6.69</v>
      </c>
      <c r="AF3134" s="42">
        <v>6.79</v>
      </c>
      <c r="AG3134" s="42">
        <v>6.89</v>
      </c>
      <c r="AH3134" s="42">
        <v>6.99</v>
      </c>
      <c r="AI3134" s="42">
        <v>7.1</v>
      </c>
      <c r="AJ3134" s="42">
        <v>7.2</v>
      </c>
      <c r="AK3134" s="42">
        <v>7.3</v>
      </c>
      <c r="AL3134" s="42">
        <v>7.4</v>
      </c>
      <c r="AM3134" s="42">
        <v>7.5</v>
      </c>
      <c r="AN3134" s="42">
        <v>7.61</v>
      </c>
      <c r="AO3134" s="42">
        <v>7.71</v>
      </c>
      <c r="AP3134" s="42">
        <v>7.81</v>
      </c>
    </row>
    <row r="3135" spans="1:42" x14ac:dyDescent="0.2">
      <c r="A3135" s="41">
        <v>31.23</v>
      </c>
      <c r="B3135" s="42">
        <v>3.73</v>
      </c>
      <c r="C3135" s="42">
        <v>3.83</v>
      </c>
      <c r="D3135" s="42">
        <v>3.94</v>
      </c>
      <c r="E3135" s="42">
        <v>4.04</v>
      </c>
      <c r="F3135" s="42">
        <v>4.1399999999999997</v>
      </c>
      <c r="G3135" s="42">
        <v>4.24</v>
      </c>
      <c r="H3135" s="42">
        <v>4.34</v>
      </c>
      <c r="I3135" s="42">
        <v>4.45</v>
      </c>
      <c r="J3135" s="42">
        <v>4.55</v>
      </c>
      <c r="K3135" s="42">
        <v>4.6500000000000004</v>
      </c>
      <c r="L3135" s="42">
        <v>4.75</v>
      </c>
      <c r="M3135" s="42">
        <v>4.8499999999999996</v>
      </c>
      <c r="N3135" s="42">
        <v>4.95</v>
      </c>
      <c r="O3135" s="42">
        <v>5.0599999999999996</v>
      </c>
      <c r="P3135" s="42">
        <v>5.16</v>
      </c>
      <c r="Q3135" s="42">
        <v>5.26</v>
      </c>
      <c r="R3135" s="42">
        <v>5.36</v>
      </c>
      <c r="S3135" s="42">
        <v>5.46</v>
      </c>
      <c r="T3135" s="42">
        <v>5.57</v>
      </c>
      <c r="U3135" s="42">
        <v>5.67</v>
      </c>
      <c r="V3135" s="42">
        <v>5.77</v>
      </c>
      <c r="W3135" s="42">
        <v>5.87</v>
      </c>
      <c r="X3135" s="42">
        <v>5.97</v>
      </c>
      <c r="Y3135" s="42">
        <v>6.08</v>
      </c>
      <c r="Z3135" s="42">
        <v>6.18</v>
      </c>
      <c r="AA3135" s="42">
        <v>6.28</v>
      </c>
      <c r="AB3135" s="42">
        <v>6.38</v>
      </c>
      <c r="AC3135" s="42">
        <v>6.48</v>
      </c>
      <c r="AD3135" s="42">
        <v>6.59</v>
      </c>
      <c r="AE3135" s="42">
        <v>6.69</v>
      </c>
      <c r="AF3135" s="42">
        <v>6.79</v>
      </c>
      <c r="AG3135" s="42">
        <v>6.89</v>
      </c>
      <c r="AH3135" s="42">
        <v>6.99</v>
      </c>
      <c r="AI3135" s="42">
        <v>7.1</v>
      </c>
      <c r="AJ3135" s="42">
        <v>7.2</v>
      </c>
      <c r="AK3135" s="42">
        <v>7.3</v>
      </c>
      <c r="AL3135" s="42">
        <v>7.4</v>
      </c>
      <c r="AM3135" s="42">
        <v>7.5</v>
      </c>
      <c r="AN3135" s="42">
        <v>7.6</v>
      </c>
      <c r="AO3135" s="42">
        <v>7.71</v>
      </c>
      <c r="AP3135" s="42">
        <v>7.81</v>
      </c>
    </row>
    <row r="3136" spans="1:42" x14ac:dyDescent="0.2">
      <c r="A3136" s="41">
        <v>31.24</v>
      </c>
      <c r="B3136" s="42">
        <v>3.73</v>
      </c>
      <c r="C3136" s="42">
        <v>3.83</v>
      </c>
      <c r="D3136" s="42">
        <v>3.93</v>
      </c>
      <c r="E3136" s="42">
        <v>4.04</v>
      </c>
      <c r="F3136" s="42">
        <v>4.1399999999999997</v>
      </c>
      <c r="G3136" s="42">
        <v>4.24</v>
      </c>
      <c r="H3136" s="42">
        <v>4.34</v>
      </c>
      <c r="I3136" s="42">
        <v>4.4400000000000004</v>
      </c>
      <c r="J3136" s="42">
        <v>4.55</v>
      </c>
      <c r="K3136" s="42">
        <v>4.6500000000000004</v>
      </c>
      <c r="L3136" s="42">
        <v>4.75</v>
      </c>
      <c r="M3136" s="42">
        <v>4.8499999999999996</v>
      </c>
      <c r="N3136" s="42">
        <v>4.95</v>
      </c>
      <c r="O3136" s="42">
        <v>5.0599999999999996</v>
      </c>
      <c r="P3136" s="42">
        <v>5.16</v>
      </c>
      <c r="Q3136" s="42">
        <v>5.26</v>
      </c>
      <c r="R3136" s="42">
        <v>5.36</v>
      </c>
      <c r="S3136" s="42">
        <v>5.46</v>
      </c>
      <c r="T3136" s="42">
        <v>5.57</v>
      </c>
      <c r="U3136" s="42">
        <v>5.67</v>
      </c>
      <c r="V3136" s="42">
        <v>5.77</v>
      </c>
      <c r="W3136" s="42">
        <v>5.87</v>
      </c>
      <c r="X3136" s="42">
        <v>5.97</v>
      </c>
      <c r="Y3136" s="42">
        <v>6.08</v>
      </c>
      <c r="Z3136" s="42">
        <v>6.18</v>
      </c>
      <c r="AA3136" s="42">
        <v>6.28</v>
      </c>
      <c r="AB3136" s="42">
        <v>6.38</v>
      </c>
      <c r="AC3136" s="42">
        <v>6.48</v>
      </c>
      <c r="AD3136" s="42">
        <v>6.58</v>
      </c>
      <c r="AE3136" s="42">
        <v>6.69</v>
      </c>
      <c r="AF3136" s="42">
        <v>6.79</v>
      </c>
      <c r="AG3136" s="42">
        <v>6.89</v>
      </c>
      <c r="AH3136" s="42">
        <v>6.99</v>
      </c>
      <c r="AI3136" s="42">
        <v>7.09</v>
      </c>
      <c r="AJ3136" s="42">
        <v>7.2</v>
      </c>
      <c r="AK3136" s="42">
        <v>7.3</v>
      </c>
      <c r="AL3136" s="42">
        <v>7.4</v>
      </c>
      <c r="AM3136" s="42">
        <v>7.5</v>
      </c>
      <c r="AN3136" s="42">
        <v>7.6</v>
      </c>
      <c r="AO3136" s="42">
        <v>7.71</v>
      </c>
      <c r="AP3136" s="42">
        <v>7.81</v>
      </c>
    </row>
    <row r="3137" spans="1:42" x14ac:dyDescent="0.2">
      <c r="A3137" s="41">
        <v>31.25</v>
      </c>
      <c r="B3137" s="42">
        <v>3.73</v>
      </c>
      <c r="C3137" s="42">
        <v>3.83</v>
      </c>
      <c r="D3137" s="42">
        <v>3.93</v>
      </c>
      <c r="E3137" s="42">
        <v>4.04</v>
      </c>
      <c r="F3137" s="42">
        <v>4.1399999999999997</v>
      </c>
      <c r="G3137" s="42">
        <v>4.24</v>
      </c>
      <c r="H3137" s="42">
        <v>4.34</v>
      </c>
      <c r="I3137" s="42">
        <v>4.4400000000000004</v>
      </c>
      <c r="J3137" s="42">
        <v>4.55</v>
      </c>
      <c r="K3137" s="42">
        <v>4.6500000000000004</v>
      </c>
      <c r="L3137" s="42">
        <v>4.75</v>
      </c>
      <c r="M3137" s="42">
        <v>4.8499999999999996</v>
      </c>
      <c r="N3137" s="42">
        <v>4.95</v>
      </c>
      <c r="O3137" s="42">
        <v>5.05</v>
      </c>
      <c r="P3137" s="42">
        <v>5.16</v>
      </c>
      <c r="Q3137" s="42">
        <v>5.26</v>
      </c>
      <c r="R3137" s="42">
        <v>5.36</v>
      </c>
      <c r="S3137" s="42">
        <v>5.46</v>
      </c>
      <c r="T3137" s="42">
        <v>5.56</v>
      </c>
      <c r="U3137" s="42">
        <v>5.67</v>
      </c>
      <c r="V3137" s="42">
        <v>5.77</v>
      </c>
      <c r="W3137" s="42">
        <v>5.87</v>
      </c>
      <c r="X3137" s="42">
        <v>5.97</v>
      </c>
      <c r="Y3137" s="42">
        <v>6.07</v>
      </c>
      <c r="Z3137" s="42">
        <v>6.18</v>
      </c>
      <c r="AA3137" s="42">
        <v>6.28</v>
      </c>
      <c r="AB3137" s="42">
        <v>6.38</v>
      </c>
      <c r="AC3137" s="42">
        <v>6.48</v>
      </c>
      <c r="AD3137" s="42">
        <v>6.58</v>
      </c>
      <c r="AE3137" s="42">
        <v>6.69</v>
      </c>
      <c r="AF3137" s="42">
        <v>6.79</v>
      </c>
      <c r="AG3137" s="42">
        <v>6.89</v>
      </c>
      <c r="AH3137" s="42">
        <v>6.99</v>
      </c>
      <c r="AI3137" s="42">
        <v>7.09</v>
      </c>
      <c r="AJ3137" s="42">
        <v>7.19</v>
      </c>
      <c r="AK3137" s="42">
        <v>7.3</v>
      </c>
      <c r="AL3137" s="42">
        <v>7.4</v>
      </c>
      <c r="AM3137" s="42">
        <v>7.5</v>
      </c>
      <c r="AN3137" s="42">
        <v>7.6</v>
      </c>
      <c r="AO3137" s="42">
        <v>7.7</v>
      </c>
      <c r="AP3137" s="42">
        <v>7.81</v>
      </c>
    </row>
    <row r="3138" spans="1:42" x14ac:dyDescent="0.2">
      <c r="A3138" s="41">
        <v>31.26</v>
      </c>
      <c r="B3138" s="42">
        <v>3.73</v>
      </c>
      <c r="C3138" s="42">
        <v>3.83</v>
      </c>
      <c r="D3138" s="42">
        <v>3.93</v>
      </c>
      <c r="E3138" s="42">
        <v>4.03</v>
      </c>
      <c r="F3138" s="42">
        <v>4.1399999999999997</v>
      </c>
      <c r="G3138" s="42">
        <v>4.24</v>
      </c>
      <c r="H3138" s="42">
        <v>4.34</v>
      </c>
      <c r="I3138" s="42">
        <v>4.4400000000000004</v>
      </c>
      <c r="J3138" s="42">
        <v>4.54</v>
      </c>
      <c r="K3138" s="42">
        <v>4.6500000000000004</v>
      </c>
      <c r="L3138" s="42">
        <v>4.75</v>
      </c>
      <c r="M3138" s="42">
        <v>4.8499999999999996</v>
      </c>
      <c r="N3138" s="42">
        <v>4.95</v>
      </c>
      <c r="O3138" s="42">
        <v>5.05</v>
      </c>
      <c r="P3138" s="42">
        <v>5.16</v>
      </c>
      <c r="Q3138" s="42">
        <v>5.26</v>
      </c>
      <c r="R3138" s="42">
        <v>5.36</v>
      </c>
      <c r="S3138" s="42">
        <v>5.46</v>
      </c>
      <c r="T3138" s="42">
        <v>5.56</v>
      </c>
      <c r="U3138" s="42">
        <v>5.67</v>
      </c>
      <c r="V3138" s="42">
        <v>5.77</v>
      </c>
      <c r="W3138" s="42">
        <v>5.87</v>
      </c>
      <c r="X3138" s="42">
        <v>5.97</v>
      </c>
      <c r="Y3138" s="42">
        <v>6.07</v>
      </c>
      <c r="Z3138" s="42">
        <v>6.17</v>
      </c>
      <c r="AA3138" s="42">
        <v>6.28</v>
      </c>
      <c r="AB3138" s="42">
        <v>6.38</v>
      </c>
      <c r="AC3138" s="42">
        <v>6.48</v>
      </c>
      <c r="AD3138" s="42">
        <v>6.58</v>
      </c>
      <c r="AE3138" s="42">
        <v>6.68</v>
      </c>
      <c r="AF3138" s="42">
        <v>6.79</v>
      </c>
      <c r="AG3138" s="42">
        <v>6.89</v>
      </c>
      <c r="AH3138" s="42">
        <v>6.99</v>
      </c>
      <c r="AI3138" s="42">
        <v>7.09</v>
      </c>
      <c r="AJ3138" s="42">
        <v>7.19</v>
      </c>
      <c r="AK3138" s="42">
        <v>7.3</v>
      </c>
      <c r="AL3138" s="42">
        <v>7.4</v>
      </c>
      <c r="AM3138" s="42">
        <v>7.5</v>
      </c>
      <c r="AN3138" s="42">
        <v>7.6</v>
      </c>
      <c r="AO3138" s="42">
        <v>7.7</v>
      </c>
      <c r="AP3138" s="42">
        <v>7.8</v>
      </c>
    </row>
    <row r="3139" spans="1:42" x14ac:dyDescent="0.2">
      <c r="A3139" s="41">
        <v>31.27</v>
      </c>
      <c r="B3139" s="42">
        <v>3.73</v>
      </c>
      <c r="C3139" s="42">
        <v>3.83</v>
      </c>
      <c r="D3139" s="42">
        <v>3.93</v>
      </c>
      <c r="E3139" s="42">
        <v>4.03</v>
      </c>
      <c r="F3139" s="42">
        <v>4.1399999999999997</v>
      </c>
      <c r="G3139" s="42">
        <v>4.24</v>
      </c>
      <c r="H3139" s="42">
        <v>4.34</v>
      </c>
      <c r="I3139" s="42">
        <v>4.4400000000000004</v>
      </c>
      <c r="J3139" s="42">
        <v>4.54</v>
      </c>
      <c r="K3139" s="42">
        <v>4.6500000000000004</v>
      </c>
      <c r="L3139" s="42">
        <v>4.75</v>
      </c>
      <c r="M3139" s="42">
        <v>4.8499999999999996</v>
      </c>
      <c r="N3139" s="42">
        <v>4.95</v>
      </c>
      <c r="O3139" s="42">
        <v>5.05</v>
      </c>
      <c r="P3139" s="42">
        <v>5.15</v>
      </c>
      <c r="Q3139" s="42">
        <v>5.26</v>
      </c>
      <c r="R3139" s="42">
        <v>5.36</v>
      </c>
      <c r="S3139" s="42">
        <v>5.46</v>
      </c>
      <c r="T3139" s="42">
        <v>5.56</v>
      </c>
      <c r="U3139" s="42">
        <v>5.66</v>
      </c>
      <c r="V3139" s="42">
        <v>5.77</v>
      </c>
      <c r="W3139" s="42">
        <v>5.87</v>
      </c>
      <c r="X3139" s="42">
        <v>5.97</v>
      </c>
      <c r="Y3139" s="42">
        <v>6.07</v>
      </c>
      <c r="Z3139" s="42">
        <v>6.17</v>
      </c>
      <c r="AA3139" s="42">
        <v>6.28</v>
      </c>
      <c r="AB3139" s="42">
        <v>6.38</v>
      </c>
      <c r="AC3139" s="42">
        <v>6.48</v>
      </c>
      <c r="AD3139" s="42">
        <v>6.58</v>
      </c>
      <c r="AE3139" s="42">
        <v>6.68</v>
      </c>
      <c r="AF3139" s="42">
        <v>6.78</v>
      </c>
      <c r="AG3139" s="42">
        <v>6.89</v>
      </c>
      <c r="AH3139" s="42">
        <v>6.99</v>
      </c>
      <c r="AI3139" s="42">
        <v>7.09</v>
      </c>
      <c r="AJ3139" s="42">
        <v>7.19</v>
      </c>
      <c r="AK3139" s="42">
        <v>7.29</v>
      </c>
      <c r="AL3139" s="42">
        <v>7.4</v>
      </c>
      <c r="AM3139" s="42">
        <v>7.5</v>
      </c>
      <c r="AN3139" s="42">
        <v>7.6</v>
      </c>
      <c r="AO3139" s="42">
        <v>7.7</v>
      </c>
      <c r="AP3139" s="42">
        <v>7.8</v>
      </c>
    </row>
    <row r="3140" spans="1:42" x14ac:dyDescent="0.2">
      <c r="A3140" s="41">
        <v>31.28</v>
      </c>
      <c r="B3140" s="42">
        <v>3.73</v>
      </c>
      <c r="C3140" s="42">
        <v>3.83</v>
      </c>
      <c r="D3140" s="42">
        <v>3.93</v>
      </c>
      <c r="E3140" s="42">
        <v>4.03</v>
      </c>
      <c r="F3140" s="42">
        <v>4.1399999999999997</v>
      </c>
      <c r="G3140" s="42">
        <v>4.24</v>
      </c>
      <c r="H3140" s="42">
        <v>4.34</v>
      </c>
      <c r="I3140" s="42">
        <v>4.4400000000000004</v>
      </c>
      <c r="J3140" s="42">
        <v>4.54</v>
      </c>
      <c r="K3140" s="42">
        <v>4.6399999999999997</v>
      </c>
      <c r="L3140" s="42">
        <v>4.75</v>
      </c>
      <c r="M3140" s="42">
        <v>4.8499999999999996</v>
      </c>
      <c r="N3140" s="42">
        <v>4.95</v>
      </c>
      <c r="O3140" s="42">
        <v>5.05</v>
      </c>
      <c r="P3140" s="42">
        <v>5.15</v>
      </c>
      <c r="Q3140" s="42">
        <v>5.26</v>
      </c>
      <c r="R3140" s="42">
        <v>5.36</v>
      </c>
      <c r="S3140" s="42">
        <v>5.46</v>
      </c>
      <c r="T3140" s="42">
        <v>5.56</v>
      </c>
      <c r="U3140" s="42">
        <v>5.66</v>
      </c>
      <c r="V3140" s="42">
        <v>5.77</v>
      </c>
      <c r="W3140" s="42">
        <v>5.87</v>
      </c>
      <c r="X3140" s="42">
        <v>5.97</v>
      </c>
      <c r="Y3140" s="42">
        <v>6.07</v>
      </c>
      <c r="Z3140" s="42">
        <v>6.17</v>
      </c>
      <c r="AA3140" s="42">
        <v>6.27</v>
      </c>
      <c r="AB3140" s="42">
        <v>6.38</v>
      </c>
      <c r="AC3140" s="42">
        <v>6.48</v>
      </c>
      <c r="AD3140" s="42">
        <v>6.58</v>
      </c>
      <c r="AE3140" s="42">
        <v>6.68</v>
      </c>
      <c r="AF3140" s="42">
        <v>6.78</v>
      </c>
      <c r="AG3140" s="42">
        <v>6.89</v>
      </c>
      <c r="AH3140" s="42">
        <v>6.99</v>
      </c>
      <c r="AI3140" s="42">
        <v>7.09</v>
      </c>
      <c r="AJ3140" s="42">
        <v>7.19</v>
      </c>
      <c r="AK3140" s="42">
        <v>7.29</v>
      </c>
      <c r="AL3140" s="42">
        <v>7.39</v>
      </c>
      <c r="AM3140" s="42">
        <v>7.5</v>
      </c>
      <c r="AN3140" s="42">
        <v>7.6</v>
      </c>
      <c r="AO3140" s="42">
        <v>7.7</v>
      </c>
      <c r="AP3140" s="42">
        <v>7.8</v>
      </c>
    </row>
    <row r="3141" spans="1:42" x14ac:dyDescent="0.2">
      <c r="A3141" s="41">
        <v>31.29</v>
      </c>
      <c r="B3141" s="42">
        <v>3.73</v>
      </c>
      <c r="C3141" s="42">
        <v>3.83</v>
      </c>
      <c r="D3141" s="42">
        <v>3.93</v>
      </c>
      <c r="E3141" s="42">
        <v>4.03</v>
      </c>
      <c r="F3141" s="42">
        <v>4.13</v>
      </c>
      <c r="G3141" s="42">
        <v>4.24</v>
      </c>
      <c r="H3141" s="42">
        <v>4.34</v>
      </c>
      <c r="I3141" s="42">
        <v>4.4400000000000004</v>
      </c>
      <c r="J3141" s="42">
        <v>4.54</v>
      </c>
      <c r="K3141" s="42">
        <v>4.6399999999999997</v>
      </c>
      <c r="L3141" s="42">
        <v>4.75</v>
      </c>
      <c r="M3141" s="42">
        <v>4.8499999999999996</v>
      </c>
      <c r="N3141" s="42">
        <v>4.95</v>
      </c>
      <c r="O3141" s="42">
        <v>5.05</v>
      </c>
      <c r="P3141" s="42">
        <v>5.15</v>
      </c>
      <c r="Q3141" s="42">
        <v>5.25</v>
      </c>
      <c r="R3141" s="42">
        <v>5.36</v>
      </c>
      <c r="S3141" s="42">
        <v>5.46</v>
      </c>
      <c r="T3141" s="42">
        <v>5.56</v>
      </c>
      <c r="U3141" s="42">
        <v>5.66</v>
      </c>
      <c r="V3141" s="42">
        <v>5.76</v>
      </c>
      <c r="W3141" s="42">
        <v>5.87</v>
      </c>
      <c r="X3141" s="42">
        <v>5.97</v>
      </c>
      <c r="Y3141" s="42">
        <v>6.07</v>
      </c>
      <c r="Z3141" s="42">
        <v>6.17</v>
      </c>
      <c r="AA3141" s="42">
        <v>6.27</v>
      </c>
      <c r="AB3141" s="42">
        <v>6.38</v>
      </c>
      <c r="AC3141" s="42">
        <v>6.48</v>
      </c>
      <c r="AD3141" s="42">
        <v>6.58</v>
      </c>
      <c r="AE3141" s="42">
        <v>6.68</v>
      </c>
      <c r="AF3141" s="42">
        <v>6.78</v>
      </c>
      <c r="AG3141" s="42">
        <v>6.88</v>
      </c>
      <c r="AH3141" s="42">
        <v>6.99</v>
      </c>
      <c r="AI3141" s="42">
        <v>7.09</v>
      </c>
      <c r="AJ3141" s="42">
        <v>7.19</v>
      </c>
      <c r="AK3141" s="42">
        <v>7.29</v>
      </c>
      <c r="AL3141" s="42">
        <v>7.39</v>
      </c>
      <c r="AM3141" s="42">
        <v>7.5</v>
      </c>
      <c r="AN3141" s="42">
        <v>7.6</v>
      </c>
      <c r="AO3141" s="42">
        <v>7.7</v>
      </c>
      <c r="AP3141" s="42">
        <v>7.8</v>
      </c>
    </row>
    <row r="3142" spans="1:42" x14ac:dyDescent="0.2">
      <c r="A3142" s="41">
        <v>31.3</v>
      </c>
      <c r="B3142" s="42">
        <v>3.73</v>
      </c>
      <c r="C3142" s="42">
        <v>3.83</v>
      </c>
      <c r="D3142" s="42">
        <v>3.93</v>
      </c>
      <c r="E3142" s="42">
        <v>4.03</v>
      </c>
      <c r="F3142" s="42">
        <v>4.13</v>
      </c>
      <c r="G3142" s="42">
        <v>4.24</v>
      </c>
      <c r="H3142" s="42">
        <v>4.34</v>
      </c>
      <c r="I3142" s="42">
        <v>4.4400000000000004</v>
      </c>
      <c r="J3142" s="42">
        <v>4.54</v>
      </c>
      <c r="K3142" s="42">
        <v>4.6399999999999997</v>
      </c>
      <c r="L3142" s="42">
        <v>4.74</v>
      </c>
      <c r="M3142" s="42">
        <v>4.8499999999999996</v>
      </c>
      <c r="N3142" s="42">
        <v>4.95</v>
      </c>
      <c r="O3142" s="42">
        <v>5.05</v>
      </c>
      <c r="P3142" s="42">
        <v>5.15</v>
      </c>
      <c r="Q3142" s="42">
        <v>5.25</v>
      </c>
      <c r="R3142" s="42">
        <v>5.36</v>
      </c>
      <c r="S3142" s="42">
        <v>5.46</v>
      </c>
      <c r="T3142" s="42">
        <v>5.56</v>
      </c>
      <c r="U3142" s="42">
        <v>5.66</v>
      </c>
      <c r="V3142" s="42">
        <v>5.76</v>
      </c>
      <c r="W3142" s="42">
        <v>5.86</v>
      </c>
      <c r="X3142" s="42">
        <v>5.97</v>
      </c>
      <c r="Y3142" s="42">
        <v>6.07</v>
      </c>
      <c r="Z3142" s="42">
        <v>6.17</v>
      </c>
      <c r="AA3142" s="42">
        <v>6.27</v>
      </c>
      <c r="AB3142" s="42">
        <v>6.37</v>
      </c>
      <c r="AC3142" s="42">
        <v>6.48</v>
      </c>
      <c r="AD3142" s="42">
        <v>6.58</v>
      </c>
      <c r="AE3142" s="42">
        <v>6.68</v>
      </c>
      <c r="AF3142" s="42">
        <v>6.78</v>
      </c>
      <c r="AG3142" s="42">
        <v>6.88</v>
      </c>
      <c r="AH3142" s="42">
        <v>6.98</v>
      </c>
      <c r="AI3142" s="42">
        <v>7.09</v>
      </c>
      <c r="AJ3142" s="42">
        <v>7.19</v>
      </c>
      <c r="AK3142" s="42">
        <v>7.29</v>
      </c>
      <c r="AL3142" s="42">
        <v>7.39</v>
      </c>
      <c r="AM3142" s="42">
        <v>7.49</v>
      </c>
      <c r="AN3142" s="42">
        <v>7.6</v>
      </c>
      <c r="AO3142" s="42">
        <v>7.7</v>
      </c>
      <c r="AP3142" s="42">
        <v>7.8</v>
      </c>
    </row>
    <row r="3143" spans="1:42" x14ac:dyDescent="0.2">
      <c r="A3143" s="41">
        <v>31.31</v>
      </c>
      <c r="B3143" s="42">
        <v>3.73</v>
      </c>
      <c r="C3143" s="42">
        <v>3.83</v>
      </c>
      <c r="D3143" s="42">
        <v>3.93</v>
      </c>
      <c r="E3143" s="42">
        <v>4.03</v>
      </c>
      <c r="F3143" s="42">
        <v>4.13</v>
      </c>
      <c r="G3143" s="42">
        <v>4.2300000000000004</v>
      </c>
      <c r="H3143" s="42">
        <v>4.34</v>
      </c>
      <c r="I3143" s="42">
        <v>4.4400000000000004</v>
      </c>
      <c r="J3143" s="42">
        <v>4.54</v>
      </c>
      <c r="K3143" s="42">
        <v>4.6399999999999997</v>
      </c>
      <c r="L3143" s="42">
        <v>4.74</v>
      </c>
      <c r="M3143" s="42">
        <v>4.8499999999999996</v>
      </c>
      <c r="N3143" s="42">
        <v>4.95</v>
      </c>
      <c r="O3143" s="42">
        <v>5.05</v>
      </c>
      <c r="P3143" s="42">
        <v>5.15</v>
      </c>
      <c r="Q3143" s="42">
        <v>5.25</v>
      </c>
      <c r="R3143" s="42">
        <v>5.35</v>
      </c>
      <c r="S3143" s="42">
        <v>5.46</v>
      </c>
      <c r="T3143" s="42">
        <v>5.56</v>
      </c>
      <c r="U3143" s="42">
        <v>5.66</v>
      </c>
      <c r="V3143" s="42">
        <v>5.76</v>
      </c>
      <c r="W3143" s="42">
        <v>5.86</v>
      </c>
      <c r="X3143" s="42">
        <v>5.97</v>
      </c>
      <c r="Y3143" s="42">
        <v>6.07</v>
      </c>
      <c r="Z3143" s="42">
        <v>6.17</v>
      </c>
      <c r="AA3143" s="42">
        <v>6.27</v>
      </c>
      <c r="AB3143" s="42">
        <v>6.37</v>
      </c>
      <c r="AC3143" s="42">
        <v>6.47</v>
      </c>
      <c r="AD3143" s="42">
        <v>6.58</v>
      </c>
      <c r="AE3143" s="42">
        <v>6.68</v>
      </c>
      <c r="AF3143" s="42">
        <v>6.78</v>
      </c>
      <c r="AG3143" s="42">
        <v>6.88</v>
      </c>
      <c r="AH3143" s="42">
        <v>6.98</v>
      </c>
      <c r="AI3143" s="42">
        <v>7.09</v>
      </c>
      <c r="AJ3143" s="42">
        <v>7.19</v>
      </c>
      <c r="AK3143" s="42">
        <v>7.29</v>
      </c>
      <c r="AL3143" s="42">
        <v>7.39</v>
      </c>
      <c r="AM3143" s="42">
        <v>7.49</v>
      </c>
      <c r="AN3143" s="42">
        <v>7.59</v>
      </c>
      <c r="AO3143" s="42">
        <v>7.7</v>
      </c>
      <c r="AP3143" s="42">
        <v>7.8</v>
      </c>
    </row>
    <row r="3144" spans="1:42" x14ac:dyDescent="0.2">
      <c r="A3144" s="41">
        <v>31.32</v>
      </c>
      <c r="B3144" s="42">
        <v>3.72</v>
      </c>
      <c r="C3144" s="42">
        <v>3.83</v>
      </c>
      <c r="D3144" s="42">
        <v>3.93</v>
      </c>
      <c r="E3144" s="42">
        <v>4.03</v>
      </c>
      <c r="F3144" s="42">
        <v>4.13</v>
      </c>
      <c r="G3144" s="42">
        <v>4.2300000000000004</v>
      </c>
      <c r="H3144" s="42">
        <v>4.34</v>
      </c>
      <c r="I3144" s="42">
        <v>4.4400000000000004</v>
      </c>
      <c r="J3144" s="42">
        <v>4.54</v>
      </c>
      <c r="K3144" s="42">
        <v>4.6399999999999997</v>
      </c>
      <c r="L3144" s="42">
        <v>4.74</v>
      </c>
      <c r="M3144" s="42">
        <v>4.84</v>
      </c>
      <c r="N3144" s="42">
        <v>4.95</v>
      </c>
      <c r="O3144" s="42">
        <v>5.05</v>
      </c>
      <c r="P3144" s="42">
        <v>5.15</v>
      </c>
      <c r="Q3144" s="42">
        <v>5.25</v>
      </c>
      <c r="R3144" s="42">
        <v>5.35</v>
      </c>
      <c r="S3144" s="42">
        <v>5.46</v>
      </c>
      <c r="T3144" s="42">
        <v>5.56</v>
      </c>
      <c r="U3144" s="42">
        <v>5.66</v>
      </c>
      <c r="V3144" s="42">
        <v>5.76</v>
      </c>
      <c r="W3144" s="42">
        <v>5.86</v>
      </c>
      <c r="X3144" s="42">
        <v>5.96</v>
      </c>
      <c r="Y3144" s="42">
        <v>6.07</v>
      </c>
      <c r="Z3144" s="42">
        <v>6.17</v>
      </c>
      <c r="AA3144" s="42">
        <v>6.27</v>
      </c>
      <c r="AB3144" s="42">
        <v>6.37</v>
      </c>
      <c r="AC3144" s="42">
        <v>6.47</v>
      </c>
      <c r="AD3144" s="42">
        <v>6.58</v>
      </c>
      <c r="AE3144" s="42">
        <v>6.68</v>
      </c>
      <c r="AF3144" s="42">
        <v>6.78</v>
      </c>
      <c r="AG3144" s="42">
        <v>6.88</v>
      </c>
      <c r="AH3144" s="42">
        <v>6.98</v>
      </c>
      <c r="AI3144" s="42">
        <v>7.08</v>
      </c>
      <c r="AJ3144" s="42">
        <v>7.19</v>
      </c>
      <c r="AK3144" s="42">
        <v>7.29</v>
      </c>
      <c r="AL3144" s="42">
        <v>7.39</v>
      </c>
      <c r="AM3144" s="42">
        <v>7.49</v>
      </c>
      <c r="AN3144" s="42">
        <v>7.59</v>
      </c>
      <c r="AO3144" s="42">
        <v>7.69</v>
      </c>
      <c r="AP3144" s="42">
        <v>7.8</v>
      </c>
    </row>
    <row r="3145" spans="1:42" x14ac:dyDescent="0.2">
      <c r="A3145" s="41">
        <v>31.33</v>
      </c>
      <c r="B3145" s="42">
        <v>3.72</v>
      </c>
      <c r="C3145" s="42">
        <v>3.83</v>
      </c>
      <c r="D3145" s="42">
        <v>3.93</v>
      </c>
      <c r="E3145" s="42">
        <v>4.03</v>
      </c>
      <c r="F3145" s="42">
        <v>4.13</v>
      </c>
      <c r="G3145" s="42">
        <v>4.2300000000000004</v>
      </c>
      <c r="H3145" s="42">
        <v>4.33</v>
      </c>
      <c r="I3145" s="42">
        <v>4.4400000000000004</v>
      </c>
      <c r="J3145" s="42">
        <v>4.54</v>
      </c>
      <c r="K3145" s="42">
        <v>4.6399999999999997</v>
      </c>
      <c r="L3145" s="42">
        <v>4.74</v>
      </c>
      <c r="M3145" s="42">
        <v>4.84</v>
      </c>
      <c r="N3145" s="42">
        <v>4.95</v>
      </c>
      <c r="O3145" s="42">
        <v>5.05</v>
      </c>
      <c r="P3145" s="42">
        <v>5.15</v>
      </c>
      <c r="Q3145" s="42">
        <v>5.25</v>
      </c>
      <c r="R3145" s="42">
        <v>5.35</v>
      </c>
      <c r="S3145" s="42">
        <v>5.45</v>
      </c>
      <c r="T3145" s="42">
        <v>5.56</v>
      </c>
      <c r="U3145" s="42">
        <v>5.66</v>
      </c>
      <c r="V3145" s="42">
        <v>5.76</v>
      </c>
      <c r="W3145" s="42">
        <v>5.86</v>
      </c>
      <c r="X3145" s="42">
        <v>5.96</v>
      </c>
      <c r="Y3145" s="42">
        <v>6.07</v>
      </c>
      <c r="Z3145" s="42">
        <v>6.17</v>
      </c>
      <c r="AA3145" s="42">
        <v>6.27</v>
      </c>
      <c r="AB3145" s="42">
        <v>6.37</v>
      </c>
      <c r="AC3145" s="42">
        <v>6.47</v>
      </c>
      <c r="AD3145" s="42">
        <v>6.57</v>
      </c>
      <c r="AE3145" s="42">
        <v>6.68</v>
      </c>
      <c r="AF3145" s="42">
        <v>6.78</v>
      </c>
      <c r="AG3145" s="42">
        <v>6.88</v>
      </c>
      <c r="AH3145" s="42">
        <v>6.98</v>
      </c>
      <c r="AI3145" s="42">
        <v>7.08</v>
      </c>
      <c r="AJ3145" s="42">
        <v>7.18</v>
      </c>
      <c r="AK3145" s="42">
        <v>7.29</v>
      </c>
      <c r="AL3145" s="42">
        <v>7.39</v>
      </c>
      <c r="AM3145" s="42">
        <v>7.49</v>
      </c>
      <c r="AN3145" s="42">
        <v>7.59</v>
      </c>
      <c r="AO3145" s="42">
        <v>7.69</v>
      </c>
      <c r="AP3145" s="42">
        <v>7.8</v>
      </c>
    </row>
    <row r="3146" spans="1:42" x14ac:dyDescent="0.2">
      <c r="A3146" s="41">
        <v>31.34</v>
      </c>
      <c r="B3146" s="42">
        <v>3.72</v>
      </c>
      <c r="C3146" s="42">
        <v>3.83</v>
      </c>
      <c r="D3146" s="42">
        <v>3.93</v>
      </c>
      <c r="E3146" s="42">
        <v>4.03</v>
      </c>
      <c r="F3146" s="42">
        <v>4.13</v>
      </c>
      <c r="G3146" s="42">
        <v>4.2300000000000004</v>
      </c>
      <c r="H3146" s="42">
        <v>4.33</v>
      </c>
      <c r="I3146" s="42">
        <v>4.4400000000000004</v>
      </c>
      <c r="J3146" s="42">
        <v>4.54</v>
      </c>
      <c r="K3146" s="42">
        <v>4.6399999999999997</v>
      </c>
      <c r="L3146" s="42">
        <v>4.74</v>
      </c>
      <c r="M3146" s="42">
        <v>4.84</v>
      </c>
      <c r="N3146" s="42">
        <v>4.9400000000000004</v>
      </c>
      <c r="O3146" s="42">
        <v>5.05</v>
      </c>
      <c r="P3146" s="42">
        <v>5.15</v>
      </c>
      <c r="Q3146" s="42">
        <v>5.25</v>
      </c>
      <c r="R3146" s="42">
        <v>5.35</v>
      </c>
      <c r="S3146" s="42">
        <v>5.45</v>
      </c>
      <c r="T3146" s="42">
        <v>5.56</v>
      </c>
      <c r="U3146" s="42">
        <v>5.66</v>
      </c>
      <c r="V3146" s="42">
        <v>5.76</v>
      </c>
      <c r="W3146" s="42">
        <v>5.86</v>
      </c>
      <c r="X3146" s="42">
        <v>5.96</v>
      </c>
      <c r="Y3146" s="42">
        <v>6.06</v>
      </c>
      <c r="Z3146" s="42">
        <v>6.17</v>
      </c>
      <c r="AA3146" s="42">
        <v>6.27</v>
      </c>
      <c r="AB3146" s="42">
        <v>6.37</v>
      </c>
      <c r="AC3146" s="42">
        <v>6.47</v>
      </c>
      <c r="AD3146" s="42">
        <v>6.57</v>
      </c>
      <c r="AE3146" s="42">
        <v>6.67</v>
      </c>
      <c r="AF3146" s="42">
        <v>6.78</v>
      </c>
      <c r="AG3146" s="42">
        <v>6.88</v>
      </c>
      <c r="AH3146" s="42">
        <v>6.98</v>
      </c>
      <c r="AI3146" s="42">
        <v>7.08</v>
      </c>
      <c r="AJ3146" s="42">
        <v>7.18</v>
      </c>
      <c r="AK3146" s="42">
        <v>7.29</v>
      </c>
      <c r="AL3146" s="42">
        <v>7.39</v>
      </c>
      <c r="AM3146" s="42">
        <v>7.49</v>
      </c>
      <c r="AN3146" s="42">
        <v>7.59</v>
      </c>
      <c r="AO3146" s="42">
        <v>7.69</v>
      </c>
      <c r="AP3146" s="42">
        <v>7.79</v>
      </c>
    </row>
    <row r="3147" spans="1:42" x14ac:dyDescent="0.2">
      <c r="A3147" s="41">
        <v>31.35</v>
      </c>
      <c r="B3147" s="42">
        <v>3.72</v>
      </c>
      <c r="C3147" s="42">
        <v>3.82</v>
      </c>
      <c r="D3147" s="42">
        <v>3.93</v>
      </c>
      <c r="E3147" s="42">
        <v>4.03</v>
      </c>
      <c r="F3147" s="42">
        <v>4.13</v>
      </c>
      <c r="G3147" s="42">
        <v>4.2300000000000004</v>
      </c>
      <c r="H3147" s="42">
        <v>4.33</v>
      </c>
      <c r="I3147" s="42">
        <v>4.4400000000000004</v>
      </c>
      <c r="J3147" s="42">
        <v>4.54</v>
      </c>
      <c r="K3147" s="42">
        <v>4.6399999999999997</v>
      </c>
      <c r="L3147" s="42">
        <v>4.74</v>
      </c>
      <c r="M3147" s="42">
        <v>4.84</v>
      </c>
      <c r="N3147" s="42">
        <v>4.9400000000000004</v>
      </c>
      <c r="O3147" s="42">
        <v>5.05</v>
      </c>
      <c r="P3147" s="42">
        <v>5.15</v>
      </c>
      <c r="Q3147" s="42">
        <v>5.25</v>
      </c>
      <c r="R3147" s="42">
        <v>5.35</v>
      </c>
      <c r="S3147" s="42">
        <v>5.45</v>
      </c>
      <c r="T3147" s="42">
        <v>5.55</v>
      </c>
      <c r="U3147" s="42">
        <v>5.66</v>
      </c>
      <c r="V3147" s="42">
        <v>5.76</v>
      </c>
      <c r="W3147" s="42">
        <v>5.86</v>
      </c>
      <c r="X3147" s="42">
        <v>5.96</v>
      </c>
      <c r="Y3147" s="42">
        <v>6.06</v>
      </c>
      <c r="Z3147" s="42">
        <v>6.17</v>
      </c>
      <c r="AA3147" s="42">
        <v>6.27</v>
      </c>
      <c r="AB3147" s="42">
        <v>6.37</v>
      </c>
      <c r="AC3147" s="42">
        <v>6.47</v>
      </c>
      <c r="AD3147" s="42">
        <v>6.57</v>
      </c>
      <c r="AE3147" s="42">
        <v>6.67</v>
      </c>
      <c r="AF3147" s="42">
        <v>6.78</v>
      </c>
      <c r="AG3147" s="42">
        <v>6.88</v>
      </c>
      <c r="AH3147" s="42">
        <v>6.98</v>
      </c>
      <c r="AI3147" s="42">
        <v>7.08</v>
      </c>
      <c r="AJ3147" s="42">
        <v>7.18</v>
      </c>
      <c r="AK3147" s="42">
        <v>7.28</v>
      </c>
      <c r="AL3147" s="42">
        <v>7.39</v>
      </c>
      <c r="AM3147" s="42">
        <v>7.49</v>
      </c>
      <c r="AN3147" s="42">
        <v>7.59</v>
      </c>
      <c r="AO3147" s="42">
        <v>7.69</v>
      </c>
      <c r="AP3147" s="42">
        <v>7.79</v>
      </c>
    </row>
    <row r="3148" spans="1:42" x14ac:dyDescent="0.2">
      <c r="A3148" s="41">
        <v>31.36</v>
      </c>
      <c r="B3148" s="42">
        <v>3.72</v>
      </c>
      <c r="C3148" s="42">
        <v>3.82</v>
      </c>
      <c r="D3148" s="42">
        <v>3.93</v>
      </c>
      <c r="E3148" s="42">
        <v>4.03</v>
      </c>
      <c r="F3148" s="42">
        <v>4.13</v>
      </c>
      <c r="G3148" s="42">
        <v>4.2300000000000004</v>
      </c>
      <c r="H3148" s="42">
        <v>4.33</v>
      </c>
      <c r="I3148" s="42">
        <v>4.43</v>
      </c>
      <c r="J3148" s="42">
        <v>4.54</v>
      </c>
      <c r="K3148" s="42">
        <v>4.6399999999999997</v>
      </c>
      <c r="L3148" s="42">
        <v>4.74</v>
      </c>
      <c r="M3148" s="42">
        <v>4.84</v>
      </c>
      <c r="N3148" s="42">
        <v>4.9400000000000004</v>
      </c>
      <c r="O3148" s="42">
        <v>5.04</v>
      </c>
      <c r="P3148" s="42">
        <v>5.15</v>
      </c>
      <c r="Q3148" s="42">
        <v>5.25</v>
      </c>
      <c r="R3148" s="42">
        <v>5.35</v>
      </c>
      <c r="S3148" s="42">
        <v>5.45</v>
      </c>
      <c r="T3148" s="42">
        <v>5.55</v>
      </c>
      <c r="U3148" s="42">
        <v>5.66</v>
      </c>
      <c r="V3148" s="42">
        <v>5.76</v>
      </c>
      <c r="W3148" s="42">
        <v>5.86</v>
      </c>
      <c r="X3148" s="42">
        <v>5.96</v>
      </c>
      <c r="Y3148" s="42">
        <v>6.06</v>
      </c>
      <c r="Z3148" s="42">
        <v>6.16</v>
      </c>
      <c r="AA3148" s="42">
        <v>6.27</v>
      </c>
      <c r="AB3148" s="42">
        <v>6.37</v>
      </c>
      <c r="AC3148" s="42">
        <v>6.47</v>
      </c>
      <c r="AD3148" s="42">
        <v>6.57</v>
      </c>
      <c r="AE3148" s="42">
        <v>6.67</v>
      </c>
      <c r="AF3148" s="42">
        <v>6.77</v>
      </c>
      <c r="AG3148" s="42">
        <v>6.88</v>
      </c>
      <c r="AH3148" s="42">
        <v>6.98</v>
      </c>
      <c r="AI3148" s="42">
        <v>7.08</v>
      </c>
      <c r="AJ3148" s="42">
        <v>7.18</v>
      </c>
      <c r="AK3148" s="42">
        <v>7.28</v>
      </c>
      <c r="AL3148" s="42">
        <v>7.38</v>
      </c>
      <c r="AM3148" s="42">
        <v>7.49</v>
      </c>
      <c r="AN3148" s="42">
        <v>7.59</v>
      </c>
      <c r="AO3148" s="42">
        <v>7.69</v>
      </c>
      <c r="AP3148" s="42">
        <v>7.79</v>
      </c>
    </row>
    <row r="3149" spans="1:42" x14ac:dyDescent="0.2">
      <c r="A3149" s="41">
        <v>31.37</v>
      </c>
      <c r="B3149" s="42">
        <v>3.72</v>
      </c>
      <c r="C3149" s="42">
        <v>3.82</v>
      </c>
      <c r="D3149" s="42">
        <v>3.92</v>
      </c>
      <c r="E3149" s="42">
        <v>4.03</v>
      </c>
      <c r="F3149" s="42">
        <v>4.13</v>
      </c>
      <c r="G3149" s="42">
        <v>4.2300000000000004</v>
      </c>
      <c r="H3149" s="42">
        <v>4.33</v>
      </c>
      <c r="I3149" s="42">
        <v>4.43</v>
      </c>
      <c r="J3149" s="42">
        <v>4.54</v>
      </c>
      <c r="K3149" s="42">
        <v>4.6399999999999997</v>
      </c>
      <c r="L3149" s="42">
        <v>4.74</v>
      </c>
      <c r="M3149" s="42">
        <v>4.84</v>
      </c>
      <c r="N3149" s="42">
        <v>4.9400000000000004</v>
      </c>
      <c r="O3149" s="42">
        <v>5.04</v>
      </c>
      <c r="P3149" s="42">
        <v>5.15</v>
      </c>
      <c r="Q3149" s="42">
        <v>5.25</v>
      </c>
      <c r="R3149" s="42">
        <v>5.35</v>
      </c>
      <c r="S3149" s="42">
        <v>5.45</v>
      </c>
      <c r="T3149" s="42">
        <v>5.55</v>
      </c>
      <c r="U3149" s="42">
        <v>5.65</v>
      </c>
      <c r="V3149" s="42">
        <v>5.76</v>
      </c>
      <c r="W3149" s="42">
        <v>5.86</v>
      </c>
      <c r="X3149" s="42">
        <v>5.96</v>
      </c>
      <c r="Y3149" s="42">
        <v>6.06</v>
      </c>
      <c r="Z3149" s="42">
        <v>6.16</v>
      </c>
      <c r="AA3149" s="42">
        <v>6.26</v>
      </c>
      <c r="AB3149" s="42">
        <v>6.37</v>
      </c>
      <c r="AC3149" s="42">
        <v>6.47</v>
      </c>
      <c r="AD3149" s="42">
        <v>6.57</v>
      </c>
      <c r="AE3149" s="42">
        <v>6.67</v>
      </c>
      <c r="AF3149" s="42">
        <v>6.77</v>
      </c>
      <c r="AG3149" s="42">
        <v>6.87</v>
      </c>
      <c r="AH3149" s="42">
        <v>6.98</v>
      </c>
      <c r="AI3149" s="42">
        <v>7.08</v>
      </c>
      <c r="AJ3149" s="42">
        <v>7.18</v>
      </c>
      <c r="AK3149" s="42">
        <v>7.28</v>
      </c>
      <c r="AL3149" s="42">
        <v>7.38</v>
      </c>
      <c r="AM3149" s="42">
        <v>7.49</v>
      </c>
      <c r="AN3149" s="42">
        <v>7.59</v>
      </c>
      <c r="AO3149" s="42">
        <v>7.69</v>
      </c>
      <c r="AP3149" s="42">
        <v>7.79</v>
      </c>
    </row>
    <row r="3150" spans="1:42" x14ac:dyDescent="0.2">
      <c r="A3150" s="41">
        <v>31.38</v>
      </c>
      <c r="B3150" s="42">
        <v>3.72</v>
      </c>
      <c r="C3150" s="42">
        <v>3.82</v>
      </c>
      <c r="D3150" s="42">
        <v>3.92</v>
      </c>
      <c r="E3150" s="42">
        <v>4.03</v>
      </c>
      <c r="F3150" s="42">
        <v>4.13</v>
      </c>
      <c r="G3150" s="42">
        <v>4.2300000000000004</v>
      </c>
      <c r="H3150" s="42">
        <v>4.33</v>
      </c>
      <c r="I3150" s="42">
        <v>4.43</v>
      </c>
      <c r="J3150" s="42">
        <v>4.53</v>
      </c>
      <c r="K3150" s="42">
        <v>4.6399999999999997</v>
      </c>
      <c r="L3150" s="42">
        <v>4.74</v>
      </c>
      <c r="M3150" s="42">
        <v>4.84</v>
      </c>
      <c r="N3150" s="42">
        <v>4.9400000000000004</v>
      </c>
      <c r="O3150" s="42">
        <v>5.04</v>
      </c>
      <c r="P3150" s="42">
        <v>5.14</v>
      </c>
      <c r="Q3150" s="42">
        <v>5.25</v>
      </c>
      <c r="R3150" s="42">
        <v>5.35</v>
      </c>
      <c r="S3150" s="42">
        <v>5.45</v>
      </c>
      <c r="T3150" s="42">
        <v>5.55</v>
      </c>
      <c r="U3150" s="42">
        <v>5.65</v>
      </c>
      <c r="V3150" s="42">
        <v>5.75</v>
      </c>
      <c r="W3150" s="42">
        <v>5.86</v>
      </c>
      <c r="X3150" s="42">
        <v>5.96</v>
      </c>
      <c r="Y3150" s="42">
        <v>6.06</v>
      </c>
      <c r="Z3150" s="42">
        <v>6.16</v>
      </c>
      <c r="AA3150" s="42">
        <v>6.26</v>
      </c>
      <c r="AB3150" s="42">
        <v>6.37</v>
      </c>
      <c r="AC3150" s="42">
        <v>6.47</v>
      </c>
      <c r="AD3150" s="42">
        <v>6.57</v>
      </c>
      <c r="AE3150" s="42">
        <v>6.67</v>
      </c>
      <c r="AF3150" s="42">
        <v>6.77</v>
      </c>
      <c r="AG3150" s="42">
        <v>6.87</v>
      </c>
      <c r="AH3150" s="42">
        <v>6.98</v>
      </c>
      <c r="AI3150" s="42">
        <v>7.08</v>
      </c>
      <c r="AJ3150" s="42">
        <v>7.18</v>
      </c>
      <c r="AK3150" s="42">
        <v>7.28</v>
      </c>
      <c r="AL3150" s="42">
        <v>7.38</v>
      </c>
      <c r="AM3150" s="42">
        <v>7.48</v>
      </c>
      <c r="AN3150" s="42">
        <v>7.59</v>
      </c>
      <c r="AO3150" s="42">
        <v>7.69</v>
      </c>
      <c r="AP3150" s="42">
        <v>7.79</v>
      </c>
    </row>
    <row r="3151" spans="1:42" x14ac:dyDescent="0.2">
      <c r="A3151" s="41">
        <v>31.39</v>
      </c>
      <c r="B3151" s="42">
        <v>3.72</v>
      </c>
      <c r="C3151" s="42">
        <v>3.82</v>
      </c>
      <c r="D3151" s="42">
        <v>3.92</v>
      </c>
      <c r="E3151" s="42">
        <v>4.0199999999999996</v>
      </c>
      <c r="F3151" s="42">
        <v>4.13</v>
      </c>
      <c r="G3151" s="42">
        <v>4.2300000000000004</v>
      </c>
      <c r="H3151" s="42">
        <v>4.33</v>
      </c>
      <c r="I3151" s="42">
        <v>4.43</v>
      </c>
      <c r="J3151" s="42">
        <v>4.53</v>
      </c>
      <c r="K3151" s="42">
        <v>4.6399999999999997</v>
      </c>
      <c r="L3151" s="42">
        <v>4.74</v>
      </c>
      <c r="M3151" s="42">
        <v>4.84</v>
      </c>
      <c r="N3151" s="42">
        <v>4.9400000000000004</v>
      </c>
      <c r="O3151" s="42">
        <v>5.04</v>
      </c>
      <c r="P3151" s="42">
        <v>5.14</v>
      </c>
      <c r="Q3151" s="42">
        <v>5.25</v>
      </c>
      <c r="R3151" s="42">
        <v>5.35</v>
      </c>
      <c r="S3151" s="42">
        <v>5.45</v>
      </c>
      <c r="T3151" s="42">
        <v>5.55</v>
      </c>
      <c r="U3151" s="42">
        <v>5.65</v>
      </c>
      <c r="V3151" s="42">
        <v>5.75</v>
      </c>
      <c r="W3151" s="42">
        <v>5.86</v>
      </c>
      <c r="X3151" s="42">
        <v>5.96</v>
      </c>
      <c r="Y3151" s="42">
        <v>6.06</v>
      </c>
      <c r="Z3151" s="42">
        <v>6.16</v>
      </c>
      <c r="AA3151" s="42">
        <v>6.26</v>
      </c>
      <c r="AB3151" s="42">
        <v>6.36</v>
      </c>
      <c r="AC3151" s="42">
        <v>6.47</v>
      </c>
      <c r="AD3151" s="42">
        <v>6.57</v>
      </c>
      <c r="AE3151" s="42">
        <v>6.67</v>
      </c>
      <c r="AF3151" s="42">
        <v>6.77</v>
      </c>
      <c r="AG3151" s="42">
        <v>6.87</v>
      </c>
      <c r="AH3151" s="42">
        <v>6.97</v>
      </c>
      <c r="AI3151" s="42">
        <v>7.08</v>
      </c>
      <c r="AJ3151" s="42">
        <v>7.18</v>
      </c>
      <c r="AK3151" s="42">
        <v>7.28</v>
      </c>
      <c r="AL3151" s="42">
        <v>7.38</v>
      </c>
      <c r="AM3151" s="42">
        <v>7.48</v>
      </c>
      <c r="AN3151" s="42">
        <v>7.58</v>
      </c>
      <c r="AO3151" s="42">
        <v>7.69</v>
      </c>
      <c r="AP3151" s="42">
        <v>7.79</v>
      </c>
    </row>
    <row r="3152" spans="1:42" x14ac:dyDescent="0.2">
      <c r="A3152" s="41">
        <v>31.4</v>
      </c>
      <c r="B3152" s="42">
        <v>3.72</v>
      </c>
      <c r="C3152" s="42">
        <v>3.82</v>
      </c>
      <c r="D3152" s="42">
        <v>3.92</v>
      </c>
      <c r="E3152" s="42">
        <v>4.0199999999999996</v>
      </c>
      <c r="F3152" s="42">
        <v>4.13</v>
      </c>
      <c r="G3152" s="42">
        <v>4.2300000000000004</v>
      </c>
      <c r="H3152" s="42">
        <v>4.33</v>
      </c>
      <c r="I3152" s="42">
        <v>4.43</v>
      </c>
      <c r="J3152" s="42">
        <v>4.53</v>
      </c>
      <c r="K3152" s="42">
        <v>4.63</v>
      </c>
      <c r="L3152" s="42">
        <v>4.74</v>
      </c>
      <c r="M3152" s="42">
        <v>4.84</v>
      </c>
      <c r="N3152" s="42">
        <v>4.9400000000000004</v>
      </c>
      <c r="O3152" s="42">
        <v>5.04</v>
      </c>
      <c r="P3152" s="42">
        <v>5.14</v>
      </c>
      <c r="Q3152" s="42">
        <v>5.24</v>
      </c>
      <c r="R3152" s="42">
        <v>5.35</v>
      </c>
      <c r="S3152" s="42">
        <v>5.45</v>
      </c>
      <c r="T3152" s="42">
        <v>5.55</v>
      </c>
      <c r="U3152" s="42">
        <v>5.65</v>
      </c>
      <c r="V3152" s="42">
        <v>5.75</v>
      </c>
      <c r="W3152" s="42">
        <v>5.85</v>
      </c>
      <c r="X3152" s="42">
        <v>5.96</v>
      </c>
      <c r="Y3152" s="42">
        <v>6.06</v>
      </c>
      <c r="Z3152" s="42">
        <v>6.16</v>
      </c>
      <c r="AA3152" s="42">
        <v>6.26</v>
      </c>
      <c r="AB3152" s="42">
        <v>6.36</v>
      </c>
      <c r="AC3152" s="42">
        <v>6.46</v>
      </c>
      <c r="AD3152" s="42">
        <v>6.57</v>
      </c>
      <c r="AE3152" s="42">
        <v>6.67</v>
      </c>
      <c r="AF3152" s="42">
        <v>6.77</v>
      </c>
      <c r="AG3152" s="42">
        <v>6.87</v>
      </c>
      <c r="AH3152" s="42">
        <v>6.97</v>
      </c>
      <c r="AI3152" s="42">
        <v>7.07</v>
      </c>
      <c r="AJ3152" s="42">
        <v>7.18</v>
      </c>
      <c r="AK3152" s="42">
        <v>7.28</v>
      </c>
      <c r="AL3152" s="42">
        <v>7.38</v>
      </c>
      <c r="AM3152" s="42">
        <v>7.48</v>
      </c>
      <c r="AN3152" s="42">
        <v>7.58</v>
      </c>
      <c r="AO3152" s="42">
        <v>7.68</v>
      </c>
      <c r="AP3152" s="42">
        <v>7.79</v>
      </c>
    </row>
    <row r="3153" spans="1:42" x14ac:dyDescent="0.2">
      <c r="A3153" s="41">
        <v>31.41</v>
      </c>
      <c r="B3153" s="42">
        <v>3.72</v>
      </c>
      <c r="C3153" s="42">
        <v>3.82</v>
      </c>
      <c r="D3153" s="42">
        <v>3.92</v>
      </c>
      <c r="E3153" s="42">
        <v>4.0199999999999996</v>
      </c>
      <c r="F3153" s="42">
        <v>4.13</v>
      </c>
      <c r="G3153" s="42">
        <v>4.2300000000000004</v>
      </c>
      <c r="H3153" s="42">
        <v>4.33</v>
      </c>
      <c r="I3153" s="42">
        <v>4.43</v>
      </c>
      <c r="J3153" s="42">
        <v>4.53</v>
      </c>
      <c r="K3153" s="42">
        <v>4.63</v>
      </c>
      <c r="L3153" s="42">
        <v>4.74</v>
      </c>
      <c r="M3153" s="42">
        <v>4.84</v>
      </c>
      <c r="N3153" s="42">
        <v>4.9400000000000004</v>
      </c>
      <c r="O3153" s="42">
        <v>5.04</v>
      </c>
      <c r="P3153" s="42">
        <v>5.14</v>
      </c>
      <c r="Q3153" s="42">
        <v>5.24</v>
      </c>
      <c r="R3153" s="42">
        <v>5.35</v>
      </c>
      <c r="S3153" s="42">
        <v>5.45</v>
      </c>
      <c r="T3153" s="42">
        <v>5.55</v>
      </c>
      <c r="U3153" s="42">
        <v>5.65</v>
      </c>
      <c r="V3153" s="42">
        <v>5.75</v>
      </c>
      <c r="W3153" s="42">
        <v>5.85</v>
      </c>
      <c r="X3153" s="42">
        <v>5.96</v>
      </c>
      <c r="Y3153" s="42">
        <v>6.06</v>
      </c>
      <c r="Z3153" s="42">
        <v>6.16</v>
      </c>
      <c r="AA3153" s="42">
        <v>6.26</v>
      </c>
      <c r="AB3153" s="42">
        <v>6.36</v>
      </c>
      <c r="AC3153" s="42">
        <v>6.46</v>
      </c>
      <c r="AD3153" s="42">
        <v>6.57</v>
      </c>
      <c r="AE3153" s="42">
        <v>6.67</v>
      </c>
      <c r="AF3153" s="42">
        <v>6.77</v>
      </c>
      <c r="AG3153" s="42">
        <v>6.87</v>
      </c>
      <c r="AH3153" s="42">
        <v>6.97</v>
      </c>
      <c r="AI3153" s="42">
        <v>7.07</v>
      </c>
      <c r="AJ3153" s="42">
        <v>7.18</v>
      </c>
      <c r="AK3153" s="42">
        <v>7.28</v>
      </c>
      <c r="AL3153" s="42">
        <v>7.38</v>
      </c>
      <c r="AM3153" s="42">
        <v>7.48</v>
      </c>
      <c r="AN3153" s="42">
        <v>7.58</v>
      </c>
      <c r="AO3153" s="42">
        <v>7.68</v>
      </c>
      <c r="AP3153" s="42">
        <v>7.78</v>
      </c>
    </row>
    <row r="3154" spans="1:42" x14ac:dyDescent="0.2">
      <c r="A3154" s="41">
        <v>31.42</v>
      </c>
      <c r="B3154" s="42">
        <v>3.72</v>
      </c>
      <c r="C3154" s="42">
        <v>3.82</v>
      </c>
      <c r="D3154" s="42">
        <v>3.92</v>
      </c>
      <c r="E3154" s="42">
        <v>4.0199999999999996</v>
      </c>
      <c r="F3154" s="42">
        <v>4.12</v>
      </c>
      <c r="G3154" s="42">
        <v>4.2300000000000004</v>
      </c>
      <c r="H3154" s="42">
        <v>4.33</v>
      </c>
      <c r="I3154" s="42">
        <v>4.43</v>
      </c>
      <c r="J3154" s="42">
        <v>4.53</v>
      </c>
      <c r="K3154" s="42">
        <v>4.63</v>
      </c>
      <c r="L3154" s="42">
        <v>4.7300000000000004</v>
      </c>
      <c r="M3154" s="42">
        <v>4.84</v>
      </c>
      <c r="N3154" s="42">
        <v>4.9400000000000004</v>
      </c>
      <c r="O3154" s="42">
        <v>5.04</v>
      </c>
      <c r="P3154" s="42">
        <v>5.14</v>
      </c>
      <c r="Q3154" s="42">
        <v>5.24</v>
      </c>
      <c r="R3154" s="42">
        <v>5.34</v>
      </c>
      <c r="S3154" s="42">
        <v>5.45</v>
      </c>
      <c r="T3154" s="42">
        <v>5.55</v>
      </c>
      <c r="U3154" s="42">
        <v>5.65</v>
      </c>
      <c r="V3154" s="42">
        <v>5.75</v>
      </c>
      <c r="W3154" s="42">
        <v>5.85</v>
      </c>
      <c r="X3154" s="42">
        <v>5.95</v>
      </c>
      <c r="Y3154" s="42">
        <v>6.06</v>
      </c>
      <c r="Z3154" s="42">
        <v>6.16</v>
      </c>
      <c r="AA3154" s="42">
        <v>6.26</v>
      </c>
      <c r="AB3154" s="42">
        <v>6.36</v>
      </c>
      <c r="AC3154" s="42">
        <v>6.46</v>
      </c>
      <c r="AD3154" s="42">
        <v>6.56</v>
      </c>
      <c r="AE3154" s="42">
        <v>6.67</v>
      </c>
      <c r="AF3154" s="42">
        <v>6.77</v>
      </c>
      <c r="AG3154" s="42">
        <v>6.87</v>
      </c>
      <c r="AH3154" s="42">
        <v>6.97</v>
      </c>
      <c r="AI3154" s="42">
        <v>7.07</v>
      </c>
      <c r="AJ3154" s="42">
        <v>7.17</v>
      </c>
      <c r="AK3154" s="42">
        <v>7.28</v>
      </c>
      <c r="AL3154" s="42">
        <v>7.38</v>
      </c>
      <c r="AM3154" s="42">
        <v>7.48</v>
      </c>
      <c r="AN3154" s="42">
        <v>7.58</v>
      </c>
      <c r="AO3154" s="42">
        <v>7.68</v>
      </c>
      <c r="AP3154" s="42">
        <v>7.78</v>
      </c>
    </row>
    <row r="3155" spans="1:42" x14ac:dyDescent="0.2">
      <c r="A3155" s="41">
        <v>31.43</v>
      </c>
      <c r="B3155" s="42">
        <v>3.72</v>
      </c>
      <c r="C3155" s="42">
        <v>3.82</v>
      </c>
      <c r="D3155" s="42">
        <v>3.92</v>
      </c>
      <c r="E3155" s="42">
        <v>4.0199999999999996</v>
      </c>
      <c r="F3155" s="42">
        <v>4.12</v>
      </c>
      <c r="G3155" s="42">
        <v>4.2300000000000004</v>
      </c>
      <c r="H3155" s="42">
        <v>4.33</v>
      </c>
      <c r="I3155" s="42">
        <v>4.43</v>
      </c>
      <c r="J3155" s="42">
        <v>4.53</v>
      </c>
      <c r="K3155" s="42">
        <v>4.63</v>
      </c>
      <c r="L3155" s="42">
        <v>4.7300000000000004</v>
      </c>
      <c r="M3155" s="42">
        <v>4.84</v>
      </c>
      <c r="N3155" s="42">
        <v>4.9400000000000004</v>
      </c>
      <c r="O3155" s="42">
        <v>5.04</v>
      </c>
      <c r="P3155" s="42">
        <v>5.14</v>
      </c>
      <c r="Q3155" s="42">
        <v>5.24</v>
      </c>
      <c r="R3155" s="42">
        <v>5.34</v>
      </c>
      <c r="S3155" s="42">
        <v>5.44</v>
      </c>
      <c r="T3155" s="42">
        <v>5.55</v>
      </c>
      <c r="U3155" s="42">
        <v>5.65</v>
      </c>
      <c r="V3155" s="42">
        <v>5.75</v>
      </c>
      <c r="W3155" s="42">
        <v>5.85</v>
      </c>
      <c r="X3155" s="42">
        <v>5.95</v>
      </c>
      <c r="Y3155" s="42">
        <v>6.05</v>
      </c>
      <c r="Z3155" s="42">
        <v>6.16</v>
      </c>
      <c r="AA3155" s="42">
        <v>6.26</v>
      </c>
      <c r="AB3155" s="42">
        <v>6.36</v>
      </c>
      <c r="AC3155" s="42">
        <v>6.46</v>
      </c>
      <c r="AD3155" s="42">
        <v>6.56</v>
      </c>
      <c r="AE3155" s="42">
        <v>6.66</v>
      </c>
      <c r="AF3155" s="42">
        <v>6.77</v>
      </c>
      <c r="AG3155" s="42">
        <v>6.87</v>
      </c>
      <c r="AH3155" s="42">
        <v>6.97</v>
      </c>
      <c r="AI3155" s="42">
        <v>7.07</v>
      </c>
      <c r="AJ3155" s="42">
        <v>7.17</v>
      </c>
      <c r="AK3155" s="42">
        <v>7.27</v>
      </c>
      <c r="AL3155" s="42">
        <v>7.38</v>
      </c>
      <c r="AM3155" s="42">
        <v>7.48</v>
      </c>
      <c r="AN3155" s="42">
        <v>7.58</v>
      </c>
      <c r="AO3155" s="42">
        <v>7.68</v>
      </c>
      <c r="AP3155" s="42">
        <v>7.78</v>
      </c>
    </row>
    <row r="3156" spans="1:42" x14ac:dyDescent="0.2">
      <c r="A3156" s="41">
        <v>31.44</v>
      </c>
      <c r="B3156" s="42">
        <v>3.72</v>
      </c>
      <c r="C3156" s="42">
        <v>3.82</v>
      </c>
      <c r="D3156" s="42">
        <v>3.92</v>
      </c>
      <c r="E3156" s="42">
        <v>4.0199999999999996</v>
      </c>
      <c r="F3156" s="42">
        <v>4.12</v>
      </c>
      <c r="G3156" s="42">
        <v>4.22</v>
      </c>
      <c r="H3156" s="42">
        <v>4.33</v>
      </c>
      <c r="I3156" s="42">
        <v>4.43</v>
      </c>
      <c r="J3156" s="42">
        <v>4.53</v>
      </c>
      <c r="K3156" s="42">
        <v>4.63</v>
      </c>
      <c r="L3156" s="42">
        <v>4.7300000000000004</v>
      </c>
      <c r="M3156" s="42">
        <v>4.83</v>
      </c>
      <c r="N3156" s="42">
        <v>4.9400000000000004</v>
      </c>
      <c r="O3156" s="42">
        <v>5.04</v>
      </c>
      <c r="P3156" s="42">
        <v>5.14</v>
      </c>
      <c r="Q3156" s="42">
        <v>5.24</v>
      </c>
      <c r="R3156" s="42">
        <v>5.34</v>
      </c>
      <c r="S3156" s="42">
        <v>5.44</v>
      </c>
      <c r="T3156" s="42">
        <v>5.55</v>
      </c>
      <c r="U3156" s="42">
        <v>5.65</v>
      </c>
      <c r="V3156" s="42">
        <v>5.75</v>
      </c>
      <c r="W3156" s="42">
        <v>5.85</v>
      </c>
      <c r="X3156" s="42">
        <v>5.95</v>
      </c>
      <c r="Y3156" s="42">
        <v>6.05</v>
      </c>
      <c r="Z3156" s="42">
        <v>6.16</v>
      </c>
      <c r="AA3156" s="42">
        <v>6.26</v>
      </c>
      <c r="AB3156" s="42">
        <v>6.36</v>
      </c>
      <c r="AC3156" s="42">
        <v>6.46</v>
      </c>
      <c r="AD3156" s="42">
        <v>6.56</v>
      </c>
      <c r="AE3156" s="42">
        <v>6.66</v>
      </c>
      <c r="AF3156" s="42">
        <v>6.76</v>
      </c>
      <c r="AG3156" s="42">
        <v>6.87</v>
      </c>
      <c r="AH3156" s="42">
        <v>6.97</v>
      </c>
      <c r="AI3156" s="42">
        <v>7.07</v>
      </c>
      <c r="AJ3156" s="42">
        <v>7.17</v>
      </c>
      <c r="AK3156" s="42">
        <v>7.27</v>
      </c>
      <c r="AL3156" s="42">
        <v>7.37</v>
      </c>
      <c r="AM3156" s="42">
        <v>7.48</v>
      </c>
      <c r="AN3156" s="42">
        <v>7.58</v>
      </c>
      <c r="AO3156" s="42">
        <v>7.68</v>
      </c>
      <c r="AP3156" s="42">
        <v>7.78</v>
      </c>
    </row>
    <row r="3157" spans="1:42" x14ac:dyDescent="0.2">
      <c r="A3157" s="41">
        <v>31.45</v>
      </c>
      <c r="B3157" s="42">
        <v>3.72</v>
      </c>
      <c r="C3157" s="42">
        <v>3.82</v>
      </c>
      <c r="D3157" s="42">
        <v>3.92</v>
      </c>
      <c r="E3157" s="42">
        <v>4.0199999999999996</v>
      </c>
      <c r="F3157" s="42">
        <v>4.12</v>
      </c>
      <c r="G3157" s="42">
        <v>4.22</v>
      </c>
      <c r="H3157" s="42">
        <v>4.33</v>
      </c>
      <c r="I3157" s="42">
        <v>4.43</v>
      </c>
      <c r="J3157" s="42">
        <v>4.53</v>
      </c>
      <c r="K3157" s="42">
        <v>4.63</v>
      </c>
      <c r="L3157" s="42">
        <v>4.7300000000000004</v>
      </c>
      <c r="M3157" s="42">
        <v>4.83</v>
      </c>
      <c r="N3157" s="42">
        <v>4.93</v>
      </c>
      <c r="O3157" s="42">
        <v>5.04</v>
      </c>
      <c r="P3157" s="42">
        <v>5.14</v>
      </c>
      <c r="Q3157" s="42">
        <v>5.24</v>
      </c>
      <c r="R3157" s="42">
        <v>5.34</v>
      </c>
      <c r="S3157" s="42">
        <v>5.44</v>
      </c>
      <c r="T3157" s="42">
        <v>5.54</v>
      </c>
      <c r="U3157" s="42">
        <v>5.65</v>
      </c>
      <c r="V3157" s="42">
        <v>5.75</v>
      </c>
      <c r="W3157" s="42">
        <v>5.85</v>
      </c>
      <c r="X3157" s="42">
        <v>5.95</v>
      </c>
      <c r="Y3157" s="42">
        <v>6.05</v>
      </c>
      <c r="Z3157" s="42">
        <v>6.15</v>
      </c>
      <c r="AA3157" s="42">
        <v>6.26</v>
      </c>
      <c r="AB3157" s="42">
        <v>6.36</v>
      </c>
      <c r="AC3157" s="42">
        <v>6.46</v>
      </c>
      <c r="AD3157" s="42">
        <v>6.56</v>
      </c>
      <c r="AE3157" s="42">
        <v>6.66</v>
      </c>
      <c r="AF3157" s="42">
        <v>6.76</v>
      </c>
      <c r="AG3157" s="42">
        <v>6.87</v>
      </c>
      <c r="AH3157" s="42">
        <v>6.97</v>
      </c>
      <c r="AI3157" s="42">
        <v>7.07</v>
      </c>
      <c r="AJ3157" s="42">
        <v>7.17</v>
      </c>
      <c r="AK3157" s="42">
        <v>7.27</v>
      </c>
      <c r="AL3157" s="42">
        <v>7.37</v>
      </c>
      <c r="AM3157" s="42">
        <v>7.47</v>
      </c>
      <c r="AN3157" s="42">
        <v>7.58</v>
      </c>
      <c r="AO3157" s="42">
        <v>7.68</v>
      </c>
      <c r="AP3157" s="42">
        <v>7.78</v>
      </c>
    </row>
    <row r="3158" spans="1:42" x14ac:dyDescent="0.2">
      <c r="A3158" s="41">
        <v>31.46</v>
      </c>
      <c r="B3158" s="42">
        <v>3.71</v>
      </c>
      <c r="C3158" s="42">
        <v>3.82</v>
      </c>
      <c r="D3158" s="42">
        <v>3.92</v>
      </c>
      <c r="E3158" s="42">
        <v>4.0199999999999996</v>
      </c>
      <c r="F3158" s="42">
        <v>4.12</v>
      </c>
      <c r="G3158" s="42">
        <v>4.22</v>
      </c>
      <c r="H3158" s="42">
        <v>4.32</v>
      </c>
      <c r="I3158" s="42">
        <v>4.43</v>
      </c>
      <c r="J3158" s="42">
        <v>4.53</v>
      </c>
      <c r="K3158" s="42">
        <v>4.63</v>
      </c>
      <c r="L3158" s="42">
        <v>4.7300000000000004</v>
      </c>
      <c r="M3158" s="42">
        <v>4.83</v>
      </c>
      <c r="N3158" s="42">
        <v>4.93</v>
      </c>
      <c r="O3158" s="42">
        <v>5.04</v>
      </c>
      <c r="P3158" s="42">
        <v>5.14</v>
      </c>
      <c r="Q3158" s="42">
        <v>5.24</v>
      </c>
      <c r="R3158" s="42">
        <v>5.34</v>
      </c>
      <c r="S3158" s="42">
        <v>5.44</v>
      </c>
      <c r="T3158" s="42">
        <v>5.54</v>
      </c>
      <c r="U3158" s="42">
        <v>5.65</v>
      </c>
      <c r="V3158" s="42">
        <v>5.75</v>
      </c>
      <c r="W3158" s="42">
        <v>5.85</v>
      </c>
      <c r="X3158" s="42">
        <v>5.95</v>
      </c>
      <c r="Y3158" s="42">
        <v>6.05</v>
      </c>
      <c r="Z3158" s="42">
        <v>6.15</v>
      </c>
      <c r="AA3158" s="42">
        <v>6.25</v>
      </c>
      <c r="AB3158" s="42">
        <v>6.36</v>
      </c>
      <c r="AC3158" s="42">
        <v>6.46</v>
      </c>
      <c r="AD3158" s="42">
        <v>6.56</v>
      </c>
      <c r="AE3158" s="42">
        <v>6.66</v>
      </c>
      <c r="AF3158" s="42">
        <v>6.76</v>
      </c>
      <c r="AG3158" s="42">
        <v>6.86</v>
      </c>
      <c r="AH3158" s="42">
        <v>6.97</v>
      </c>
      <c r="AI3158" s="42">
        <v>7.07</v>
      </c>
      <c r="AJ3158" s="42">
        <v>7.17</v>
      </c>
      <c r="AK3158" s="42">
        <v>7.27</v>
      </c>
      <c r="AL3158" s="42">
        <v>7.37</v>
      </c>
      <c r="AM3158" s="42">
        <v>7.47</v>
      </c>
      <c r="AN3158" s="42">
        <v>7.58</v>
      </c>
      <c r="AO3158" s="42">
        <v>7.68</v>
      </c>
      <c r="AP3158" s="42">
        <v>7.78</v>
      </c>
    </row>
    <row r="3159" spans="1:42" x14ac:dyDescent="0.2">
      <c r="A3159" s="41">
        <v>31.47</v>
      </c>
      <c r="B3159" s="42">
        <v>3.71</v>
      </c>
      <c r="C3159" s="42">
        <v>3.82</v>
      </c>
      <c r="D3159" s="42">
        <v>3.92</v>
      </c>
      <c r="E3159" s="42">
        <v>4.0199999999999996</v>
      </c>
      <c r="F3159" s="42">
        <v>4.12</v>
      </c>
      <c r="G3159" s="42">
        <v>4.22</v>
      </c>
      <c r="H3159" s="42">
        <v>4.32</v>
      </c>
      <c r="I3159" s="42">
        <v>4.43</v>
      </c>
      <c r="J3159" s="42">
        <v>4.53</v>
      </c>
      <c r="K3159" s="42">
        <v>4.63</v>
      </c>
      <c r="L3159" s="42">
        <v>4.7300000000000004</v>
      </c>
      <c r="M3159" s="42">
        <v>4.83</v>
      </c>
      <c r="N3159" s="42">
        <v>4.93</v>
      </c>
      <c r="O3159" s="42">
        <v>5.03</v>
      </c>
      <c r="P3159" s="42">
        <v>5.14</v>
      </c>
      <c r="Q3159" s="42">
        <v>5.24</v>
      </c>
      <c r="R3159" s="42">
        <v>5.34</v>
      </c>
      <c r="S3159" s="42">
        <v>5.44</v>
      </c>
      <c r="T3159" s="42">
        <v>5.54</v>
      </c>
      <c r="U3159" s="42">
        <v>5.64</v>
      </c>
      <c r="V3159" s="42">
        <v>5.75</v>
      </c>
      <c r="W3159" s="42">
        <v>5.85</v>
      </c>
      <c r="X3159" s="42">
        <v>5.95</v>
      </c>
      <c r="Y3159" s="42">
        <v>6.05</v>
      </c>
      <c r="Z3159" s="42">
        <v>6.15</v>
      </c>
      <c r="AA3159" s="42">
        <v>6.25</v>
      </c>
      <c r="AB3159" s="42">
        <v>6.36</v>
      </c>
      <c r="AC3159" s="42">
        <v>6.46</v>
      </c>
      <c r="AD3159" s="42">
        <v>6.56</v>
      </c>
      <c r="AE3159" s="42">
        <v>6.66</v>
      </c>
      <c r="AF3159" s="42">
        <v>6.76</v>
      </c>
      <c r="AG3159" s="42">
        <v>6.86</v>
      </c>
      <c r="AH3159" s="42">
        <v>6.96</v>
      </c>
      <c r="AI3159" s="42">
        <v>7.07</v>
      </c>
      <c r="AJ3159" s="42">
        <v>7.17</v>
      </c>
      <c r="AK3159" s="42">
        <v>7.27</v>
      </c>
      <c r="AL3159" s="42">
        <v>7.37</v>
      </c>
      <c r="AM3159" s="42">
        <v>7.47</v>
      </c>
      <c r="AN3159" s="42">
        <v>7.57</v>
      </c>
      <c r="AO3159" s="42">
        <v>7.68</v>
      </c>
      <c r="AP3159" s="42">
        <v>7.78</v>
      </c>
    </row>
    <row r="3160" spans="1:42" x14ac:dyDescent="0.2">
      <c r="A3160" s="41">
        <v>31.48</v>
      </c>
      <c r="B3160" s="42">
        <v>3.71</v>
      </c>
      <c r="C3160" s="42">
        <v>3.81</v>
      </c>
      <c r="D3160" s="42">
        <v>3.92</v>
      </c>
      <c r="E3160" s="42">
        <v>4.0199999999999996</v>
      </c>
      <c r="F3160" s="42">
        <v>4.12</v>
      </c>
      <c r="G3160" s="42">
        <v>4.22</v>
      </c>
      <c r="H3160" s="42">
        <v>4.32</v>
      </c>
      <c r="I3160" s="42">
        <v>4.42</v>
      </c>
      <c r="J3160" s="42">
        <v>4.53</v>
      </c>
      <c r="K3160" s="42">
        <v>4.63</v>
      </c>
      <c r="L3160" s="42">
        <v>4.7300000000000004</v>
      </c>
      <c r="M3160" s="42">
        <v>4.83</v>
      </c>
      <c r="N3160" s="42">
        <v>4.93</v>
      </c>
      <c r="O3160" s="42">
        <v>5.03</v>
      </c>
      <c r="P3160" s="42">
        <v>5.14</v>
      </c>
      <c r="Q3160" s="42">
        <v>5.24</v>
      </c>
      <c r="R3160" s="42">
        <v>5.34</v>
      </c>
      <c r="S3160" s="42">
        <v>5.44</v>
      </c>
      <c r="T3160" s="42">
        <v>5.54</v>
      </c>
      <c r="U3160" s="42">
        <v>5.64</v>
      </c>
      <c r="V3160" s="42">
        <v>5.74</v>
      </c>
      <c r="W3160" s="42">
        <v>5.85</v>
      </c>
      <c r="X3160" s="42">
        <v>5.95</v>
      </c>
      <c r="Y3160" s="42">
        <v>6.05</v>
      </c>
      <c r="Z3160" s="42">
        <v>6.15</v>
      </c>
      <c r="AA3160" s="42">
        <v>6.25</v>
      </c>
      <c r="AB3160" s="42">
        <v>6.35</v>
      </c>
      <c r="AC3160" s="42">
        <v>6.46</v>
      </c>
      <c r="AD3160" s="42">
        <v>6.56</v>
      </c>
      <c r="AE3160" s="42">
        <v>6.66</v>
      </c>
      <c r="AF3160" s="42">
        <v>6.76</v>
      </c>
      <c r="AG3160" s="42">
        <v>6.86</v>
      </c>
      <c r="AH3160" s="42">
        <v>6.96</v>
      </c>
      <c r="AI3160" s="42">
        <v>7.06</v>
      </c>
      <c r="AJ3160" s="42">
        <v>7.17</v>
      </c>
      <c r="AK3160" s="42">
        <v>7.27</v>
      </c>
      <c r="AL3160" s="42">
        <v>7.37</v>
      </c>
      <c r="AM3160" s="42">
        <v>7.47</v>
      </c>
      <c r="AN3160" s="42">
        <v>7.57</v>
      </c>
      <c r="AO3160" s="42">
        <v>7.67</v>
      </c>
      <c r="AP3160" s="42">
        <v>7.78</v>
      </c>
    </row>
    <row r="3161" spans="1:42" x14ac:dyDescent="0.2">
      <c r="A3161" s="41">
        <v>31.49</v>
      </c>
      <c r="B3161" s="42">
        <v>3.71</v>
      </c>
      <c r="C3161" s="42">
        <v>3.81</v>
      </c>
      <c r="D3161" s="42">
        <v>3.92</v>
      </c>
      <c r="E3161" s="42">
        <v>4.0199999999999996</v>
      </c>
      <c r="F3161" s="42">
        <v>4.12</v>
      </c>
      <c r="G3161" s="42">
        <v>4.22</v>
      </c>
      <c r="H3161" s="42">
        <v>4.32</v>
      </c>
      <c r="I3161" s="42">
        <v>4.42</v>
      </c>
      <c r="J3161" s="42">
        <v>4.5199999999999996</v>
      </c>
      <c r="K3161" s="42">
        <v>4.63</v>
      </c>
      <c r="L3161" s="42">
        <v>4.7300000000000004</v>
      </c>
      <c r="M3161" s="42">
        <v>4.83</v>
      </c>
      <c r="N3161" s="42">
        <v>4.93</v>
      </c>
      <c r="O3161" s="42">
        <v>5.03</v>
      </c>
      <c r="P3161" s="42">
        <v>5.13</v>
      </c>
      <c r="Q3161" s="42">
        <v>5.24</v>
      </c>
      <c r="R3161" s="42">
        <v>5.34</v>
      </c>
      <c r="S3161" s="42">
        <v>5.44</v>
      </c>
      <c r="T3161" s="42">
        <v>5.54</v>
      </c>
      <c r="U3161" s="42">
        <v>5.64</v>
      </c>
      <c r="V3161" s="42">
        <v>5.74</v>
      </c>
      <c r="W3161" s="42">
        <v>5.85</v>
      </c>
      <c r="X3161" s="42">
        <v>5.95</v>
      </c>
      <c r="Y3161" s="42">
        <v>6.05</v>
      </c>
      <c r="Z3161" s="42">
        <v>6.15</v>
      </c>
      <c r="AA3161" s="42">
        <v>6.25</v>
      </c>
      <c r="AB3161" s="42">
        <v>6.35</v>
      </c>
      <c r="AC3161" s="42">
        <v>6.45</v>
      </c>
      <c r="AD3161" s="42">
        <v>6.56</v>
      </c>
      <c r="AE3161" s="42">
        <v>6.66</v>
      </c>
      <c r="AF3161" s="42">
        <v>6.76</v>
      </c>
      <c r="AG3161" s="42">
        <v>6.86</v>
      </c>
      <c r="AH3161" s="42">
        <v>6.96</v>
      </c>
      <c r="AI3161" s="42">
        <v>7.06</v>
      </c>
      <c r="AJ3161" s="42">
        <v>7.17</v>
      </c>
      <c r="AK3161" s="42">
        <v>7.27</v>
      </c>
      <c r="AL3161" s="42">
        <v>7.37</v>
      </c>
      <c r="AM3161" s="42">
        <v>7.47</v>
      </c>
      <c r="AN3161" s="42">
        <v>7.57</v>
      </c>
      <c r="AO3161" s="42">
        <v>7.67</v>
      </c>
      <c r="AP3161" s="42">
        <v>7.77</v>
      </c>
    </row>
    <row r="3162" spans="1:42" x14ac:dyDescent="0.2">
      <c r="A3162" s="41">
        <v>31.5</v>
      </c>
      <c r="B3162" s="42">
        <v>3.71</v>
      </c>
      <c r="C3162" s="42">
        <v>3.81</v>
      </c>
      <c r="D3162" s="42">
        <v>3.91</v>
      </c>
      <c r="E3162" s="42">
        <v>4.0199999999999996</v>
      </c>
      <c r="F3162" s="42">
        <v>4.12</v>
      </c>
      <c r="G3162" s="42">
        <v>4.22</v>
      </c>
      <c r="H3162" s="42">
        <v>4.32</v>
      </c>
      <c r="I3162" s="42">
        <v>4.42</v>
      </c>
      <c r="J3162" s="42">
        <v>4.5199999999999996</v>
      </c>
      <c r="K3162" s="42">
        <v>4.63</v>
      </c>
      <c r="L3162" s="42">
        <v>4.7300000000000004</v>
      </c>
      <c r="M3162" s="42">
        <v>4.83</v>
      </c>
      <c r="N3162" s="42">
        <v>4.93</v>
      </c>
      <c r="O3162" s="42">
        <v>5.03</v>
      </c>
      <c r="P3162" s="42">
        <v>5.13</v>
      </c>
      <c r="Q3162" s="42">
        <v>5.24</v>
      </c>
      <c r="R3162" s="42">
        <v>5.34</v>
      </c>
      <c r="S3162" s="42">
        <v>5.44</v>
      </c>
      <c r="T3162" s="42">
        <v>5.54</v>
      </c>
      <c r="U3162" s="42">
        <v>5.64</v>
      </c>
      <c r="V3162" s="42">
        <v>5.74</v>
      </c>
      <c r="W3162" s="42">
        <v>5.84</v>
      </c>
      <c r="X3162" s="42">
        <v>5.95</v>
      </c>
      <c r="Y3162" s="42">
        <v>6.05</v>
      </c>
      <c r="Z3162" s="42">
        <v>6.15</v>
      </c>
      <c r="AA3162" s="42">
        <v>6.25</v>
      </c>
      <c r="AB3162" s="42">
        <v>6.35</v>
      </c>
      <c r="AC3162" s="42">
        <v>6.45</v>
      </c>
      <c r="AD3162" s="42">
        <v>6.55</v>
      </c>
      <c r="AE3162" s="42">
        <v>6.66</v>
      </c>
      <c r="AF3162" s="42">
        <v>6.76</v>
      </c>
      <c r="AG3162" s="42">
        <v>6.86</v>
      </c>
      <c r="AH3162" s="42">
        <v>6.96</v>
      </c>
      <c r="AI3162" s="42">
        <v>7.06</v>
      </c>
      <c r="AJ3162" s="42">
        <v>7.16</v>
      </c>
      <c r="AK3162" s="42">
        <v>7.27</v>
      </c>
      <c r="AL3162" s="42">
        <v>7.37</v>
      </c>
      <c r="AM3162" s="42">
        <v>7.47</v>
      </c>
      <c r="AN3162" s="42">
        <v>7.57</v>
      </c>
      <c r="AO3162" s="42">
        <v>7.67</v>
      </c>
      <c r="AP3162" s="42">
        <v>7.77</v>
      </c>
    </row>
    <row r="3163" spans="1:42" x14ac:dyDescent="0.2">
      <c r="A3163" s="41">
        <v>31.51</v>
      </c>
      <c r="B3163" s="42">
        <v>3.71</v>
      </c>
      <c r="C3163" s="42">
        <v>3.81</v>
      </c>
      <c r="D3163" s="42">
        <v>3.91</v>
      </c>
      <c r="E3163" s="42">
        <v>4.0199999999999996</v>
      </c>
      <c r="F3163" s="42">
        <v>4.12</v>
      </c>
      <c r="G3163" s="42">
        <v>4.22</v>
      </c>
      <c r="H3163" s="42">
        <v>4.32</v>
      </c>
      <c r="I3163" s="42">
        <v>4.42</v>
      </c>
      <c r="J3163" s="42">
        <v>4.5199999999999996</v>
      </c>
      <c r="K3163" s="42">
        <v>4.62</v>
      </c>
      <c r="L3163" s="42">
        <v>4.7300000000000004</v>
      </c>
      <c r="M3163" s="42">
        <v>4.83</v>
      </c>
      <c r="N3163" s="42">
        <v>4.93</v>
      </c>
      <c r="O3163" s="42">
        <v>5.03</v>
      </c>
      <c r="P3163" s="42">
        <v>5.13</v>
      </c>
      <c r="Q3163" s="42">
        <v>5.23</v>
      </c>
      <c r="R3163" s="42">
        <v>5.34</v>
      </c>
      <c r="S3163" s="42">
        <v>5.44</v>
      </c>
      <c r="T3163" s="42">
        <v>5.54</v>
      </c>
      <c r="U3163" s="42">
        <v>5.64</v>
      </c>
      <c r="V3163" s="42">
        <v>5.74</v>
      </c>
      <c r="W3163" s="42">
        <v>5.84</v>
      </c>
      <c r="X3163" s="42">
        <v>5.94</v>
      </c>
      <c r="Y3163" s="42">
        <v>6.05</v>
      </c>
      <c r="Z3163" s="42">
        <v>6.15</v>
      </c>
      <c r="AA3163" s="42">
        <v>6.25</v>
      </c>
      <c r="AB3163" s="42">
        <v>6.35</v>
      </c>
      <c r="AC3163" s="42">
        <v>6.45</v>
      </c>
      <c r="AD3163" s="42">
        <v>6.55</v>
      </c>
      <c r="AE3163" s="42">
        <v>6.66</v>
      </c>
      <c r="AF3163" s="42">
        <v>6.76</v>
      </c>
      <c r="AG3163" s="42">
        <v>6.86</v>
      </c>
      <c r="AH3163" s="42">
        <v>6.96</v>
      </c>
      <c r="AI3163" s="42">
        <v>7.06</v>
      </c>
      <c r="AJ3163" s="42">
        <v>7.16</v>
      </c>
      <c r="AK3163" s="42">
        <v>7.26</v>
      </c>
      <c r="AL3163" s="42">
        <v>7.37</v>
      </c>
      <c r="AM3163" s="42">
        <v>7.47</v>
      </c>
      <c r="AN3163" s="42">
        <v>7.57</v>
      </c>
      <c r="AO3163" s="42">
        <v>7.67</v>
      </c>
      <c r="AP3163" s="42">
        <v>7.77</v>
      </c>
    </row>
    <row r="3164" spans="1:42" x14ac:dyDescent="0.2">
      <c r="A3164" s="41">
        <v>31.52</v>
      </c>
      <c r="B3164" s="42">
        <v>3.71</v>
      </c>
      <c r="C3164" s="42">
        <v>3.81</v>
      </c>
      <c r="D3164" s="42">
        <v>3.91</v>
      </c>
      <c r="E3164" s="42">
        <v>4.01</v>
      </c>
      <c r="F3164" s="42">
        <v>4.12</v>
      </c>
      <c r="G3164" s="42">
        <v>4.22</v>
      </c>
      <c r="H3164" s="42">
        <v>4.32</v>
      </c>
      <c r="I3164" s="42">
        <v>4.42</v>
      </c>
      <c r="J3164" s="42">
        <v>4.5199999999999996</v>
      </c>
      <c r="K3164" s="42">
        <v>4.62</v>
      </c>
      <c r="L3164" s="42">
        <v>4.7300000000000004</v>
      </c>
      <c r="M3164" s="42">
        <v>4.83</v>
      </c>
      <c r="N3164" s="42">
        <v>4.93</v>
      </c>
      <c r="O3164" s="42">
        <v>5.03</v>
      </c>
      <c r="P3164" s="42">
        <v>5.13</v>
      </c>
      <c r="Q3164" s="42">
        <v>5.23</v>
      </c>
      <c r="R3164" s="42">
        <v>5.33</v>
      </c>
      <c r="S3164" s="42">
        <v>5.44</v>
      </c>
      <c r="T3164" s="42">
        <v>5.54</v>
      </c>
      <c r="U3164" s="42">
        <v>5.64</v>
      </c>
      <c r="V3164" s="42">
        <v>5.74</v>
      </c>
      <c r="W3164" s="42">
        <v>5.84</v>
      </c>
      <c r="X3164" s="42">
        <v>5.94</v>
      </c>
      <c r="Y3164" s="42">
        <v>6.05</v>
      </c>
      <c r="Z3164" s="42">
        <v>6.15</v>
      </c>
      <c r="AA3164" s="42">
        <v>6.25</v>
      </c>
      <c r="AB3164" s="42">
        <v>6.35</v>
      </c>
      <c r="AC3164" s="42">
        <v>6.45</v>
      </c>
      <c r="AD3164" s="42">
        <v>6.55</v>
      </c>
      <c r="AE3164" s="42">
        <v>6.65</v>
      </c>
      <c r="AF3164" s="42">
        <v>6.76</v>
      </c>
      <c r="AG3164" s="42">
        <v>6.86</v>
      </c>
      <c r="AH3164" s="42">
        <v>6.96</v>
      </c>
      <c r="AI3164" s="42">
        <v>7.06</v>
      </c>
      <c r="AJ3164" s="42">
        <v>7.16</v>
      </c>
      <c r="AK3164" s="42">
        <v>7.26</v>
      </c>
      <c r="AL3164" s="42">
        <v>7.36</v>
      </c>
      <c r="AM3164" s="42">
        <v>7.47</v>
      </c>
      <c r="AN3164" s="42">
        <v>7.57</v>
      </c>
      <c r="AO3164" s="42">
        <v>7.67</v>
      </c>
      <c r="AP3164" s="42">
        <v>7.77</v>
      </c>
    </row>
    <row r="3165" spans="1:42" x14ac:dyDescent="0.2">
      <c r="A3165" s="41">
        <v>31.53</v>
      </c>
      <c r="B3165" s="42">
        <v>3.71</v>
      </c>
      <c r="C3165" s="42">
        <v>3.81</v>
      </c>
      <c r="D3165" s="42">
        <v>3.91</v>
      </c>
      <c r="E3165" s="42">
        <v>4.01</v>
      </c>
      <c r="F3165" s="42">
        <v>4.12</v>
      </c>
      <c r="G3165" s="42">
        <v>4.22</v>
      </c>
      <c r="H3165" s="42">
        <v>4.32</v>
      </c>
      <c r="I3165" s="42">
        <v>4.42</v>
      </c>
      <c r="J3165" s="42">
        <v>4.5199999999999996</v>
      </c>
      <c r="K3165" s="42">
        <v>4.62</v>
      </c>
      <c r="L3165" s="42">
        <v>4.72</v>
      </c>
      <c r="M3165" s="42">
        <v>4.83</v>
      </c>
      <c r="N3165" s="42">
        <v>4.93</v>
      </c>
      <c r="O3165" s="42">
        <v>5.03</v>
      </c>
      <c r="P3165" s="42">
        <v>5.13</v>
      </c>
      <c r="Q3165" s="42">
        <v>5.23</v>
      </c>
      <c r="R3165" s="42">
        <v>5.33</v>
      </c>
      <c r="S3165" s="42">
        <v>5.44</v>
      </c>
      <c r="T3165" s="42">
        <v>5.54</v>
      </c>
      <c r="U3165" s="42">
        <v>5.64</v>
      </c>
      <c r="V3165" s="42">
        <v>5.74</v>
      </c>
      <c r="W3165" s="42">
        <v>5.84</v>
      </c>
      <c r="X3165" s="42">
        <v>5.94</v>
      </c>
      <c r="Y3165" s="42">
        <v>6.04</v>
      </c>
      <c r="Z3165" s="42">
        <v>6.15</v>
      </c>
      <c r="AA3165" s="42">
        <v>6.25</v>
      </c>
      <c r="AB3165" s="42">
        <v>6.35</v>
      </c>
      <c r="AC3165" s="42">
        <v>6.45</v>
      </c>
      <c r="AD3165" s="42">
        <v>6.55</v>
      </c>
      <c r="AE3165" s="42">
        <v>6.65</v>
      </c>
      <c r="AF3165" s="42">
        <v>6.75</v>
      </c>
      <c r="AG3165" s="42">
        <v>6.86</v>
      </c>
      <c r="AH3165" s="42">
        <v>6.96</v>
      </c>
      <c r="AI3165" s="42">
        <v>7.06</v>
      </c>
      <c r="AJ3165" s="42">
        <v>7.16</v>
      </c>
      <c r="AK3165" s="42">
        <v>7.26</v>
      </c>
      <c r="AL3165" s="42">
        <v>7.36</v>
      </c>
      <c r="AM3165" s="42">
        <v>7.46</v>
      </c>
      <c r="AN3165" s="42">
        <v>7.57</v>
      </c>
      <c r="AO3165" s="42">
        <v>7.67</v>
      </c>
      <c r="AP3165" s="42">
        <v>7.77</v>
      </c>
    </row>
    <row r="3166" spans="1:42" x14ac:dyDescent="0.2">
      <c r="A3166" s="41">
        <v>31.54</v>
      </c>
      <c r="B3166" s="42">
        <v>3.71</v>
      </c>
      <c r="C3166" s="42">
        <v>3.81</v>
      </c>
      <c r="D3166" s="42">
        <v>3.91</v>
      </c>
      <c r="E3166" s="42">
        <v>4.01</v>
      </c>
      <c r="F3166" s="42">
        <v>4.1100000000000003</v>
      </c>
      <c r="G3166" s="42">
        <v>4.22</v>
      </c>
      <c r="H3166" s="42">
        <v>4.32</v>
      </c>
      <c r="I3166" s="42">
        <v>4.42</v>
      </c>
      <c r="J3166" s="42">
        <v>4.5199999999999996</v>
      </c>
      <c r="K3166" s="42">
        <v>4.62</v>
      </c>
      <c r="L3166" s="42">
        <v>4.72</v>
      </c>
      <c r="M3166" s="42">
        <v>4.83</v>
      </c>
      <c r="N3166" s="42">
        <v>4.93</v>
      </c>
      <c r="O3166" s="42">
        <v>5.03</v>
      </c>
      <c r="P3166" s="42">
        <v>5.13</v>
      </c>
      <c r="Q3166" s="42">
        <v>5.23</v>
      </c>
      <c r="R3166" s="42">
        <v>5.33</v>
      </c>
      <c r="S3166" s="42">
        <v>5.43</v>
      </c>
      <c r="T3166" s="42">
        <v>5.54</v>
      </c>
      <c r="U3166" s="42">
        <v>5.64</v>
      </c>
      <c r="V3166" s="42">
        <v>5.74</v>
      </c>
      <c r="W3166" s="42">
        <v>5.84</v>
      </c>
      <c r="X3166" s="42">
        <v>5.94</v>
      </c>
      <c r="Y3166" s="42">
        <v>6.04</v>
      </c>
      <c r="Z3166" s="42">
        <v>6.14</v>
      </c>
      <c r="AA3166" s="42">
        <v>6.25</v>
      </c>
      <c r="AB3166" s="42">
        <v>6.35</v>
      </c>
      <c r="AC3166" s="42">
        <v>6.45</v>
      </c>
      <c r="AD3166" s="42">
        <v>6.55</v>
      </c>
      <c r="AE3166" s="42">
        <v>6.65</v>
      </c>
      <c r="AF3166" s="42">
        <v>6.75</v>
      </c>
      <c r="AG3166" s="42">
        <v>6.85</v>
      </c>
      <c r="AH3166" s="42">
        <v>6.96</v>
      </c>
      <c r="AI3166" s="42">
        <v>7.06</v>
      </c>
      <c r="AJ3166" s="42">
        <v>7.16</v>
      </c>
      <c r="AK3166" s="42">
        <v>7.26</v>
      </c>
      <c r="AL3166" s="42">
        <v>7.36</v>
      </c>
      <c r="AM3166" s="42">
        <v>7.46</v>
      </c>
      <c r="AN3166" s="42">
        <v>7.56</v>
      </c>
      <c r="AO3166" s="42">
        <v>7.67</v>
      </c>
      <c r="AP3166" s="42">
        <v>7.77</v>
      </c>
    </row>
    <row r="3167" spans="1:42" x14ac:dyDescent="0.2">
      <c r="A3167" s="41">
        <v>31.55</v>
      </c>
      <c r="B3167" s="42">
        <v>3.71</v>
      </c>
      <c r="C3167" s="42">
        <v>3.81</v>
      </c>
      <c r="D3167" s="42">
        <v>3.91</v>
      </c>
      <c r="E3167" s="42">
        <v>4.01</v>
      </c>
      <c r="F3167" s="42">
        <v>4.1100000000000003</v>
      </c>
      <c r="G3167" s="42">
        <v>4.22</v>
      </c>
      <c r="H3167" s="42">
        <v>4.32</v>
      </c>
      <c r="I3167" s="42">
        <v>4.42</v>
      </c>
      <c r="J3167" s="42">
        <v>4.5199999999999996</v>
      </c>
      <c r="K3167" s="42">
        <v>4.62</v>
      </c>
      <c r="L3167" s="42">
        <v>4.72</v>
      </c>
      <c r="M3167" s="42">
        <v>4.82</v>
      </c>
      <c r="N3167" s="42">
        <v>4.93</v>
      </c>
      <c r="O3167" s="42">
        <v>5.03</v>
      </c>
      <c r="P3167" s="42">
        <v>5.13</v>
      </c>
      <c r="Q3167" s="42">
        <v>5.23</v>
      </c>
      <c r="R3167" s="42">
        <v>5.33</v>
      </c>
      <c r="S3167" s="42">
        <v>5.43</v>
      </c>
      <c r="T3167" s="42">
        <v>5.53</v>
      </c>
      <c r="U3167" s="42">
        <v>5.64</v>
      </c>
      <c r="V3167" s="42">
        <v>5.74</v>
      </c>
      <c r="W3167" s="42">
        <v>5.84</v>
      </c>
      <c r="X3167" s="42">
        <v>5.94</v>
      </c>
      <c r="Y3167" s="42">
        <v>6.04</v>
      </c>
      <c r="Z3167" s="42">
        <v>6.14</v>
      </c>
      <c r="AA3167" s="42">
        <v>6.24</v>
      </c>
      <c r="AB3167" s="42">
        <v>6.35</v>
      </c>
      <c r="AC3167" s="42">
        <v>6.45</v>
      </c>
      <c r="AD3167" s="42">
        <v>6.55</v>
      </c>
      <c r="AE3167" s="42">
        <v>6.65</v>
      </c>
      <c r="AF3167" s="42">
        <v>6.75</v>
      </c>
      <c r="AG3167" s="42">
        <v>6.85</v>
      </c>
      <c r="AH3167" s="42">
        <v>6.96</v>
      </c>
      <c r="AI3167" s="42">
        <v>7.06</v>
      </c>
      <c r="AJ3167" s="42">
        <v>7.16</v>
      </c>
      <c r="AK3167" s="42">
        <v>7.26</v>
      </c>
      <c r="AL3167" s="42">
        <v>7.36</v>
      </c>
      <c r="AM3167" s="42">
        <v>7.46</v>
      </c>
      <c r="AN3167" s="42">
        <v>7.56</v>
      </c>
      <c r="AO3167" s="42">
        <v>7.67</v>
      </c>
      <c r="AP3167" s="42">
        <v>7.77</v>
      </c>
    </row>
    <row r="3168" spans="1:42" x14ac:dyDescent="0.2">
      <c r="A3168" s="41">
        <v>31.56</v>
      </c>
      <c r="B3168" s="42">
        <v>3.71</v>
      </c>
      <c r="C3168" s="42">
        <v>3.81</v>
      </c>
      <c r="D3168" s="42">
        <v>3.91</v>
      </c>
      <c r="E3168" s="42">
        <v>4.01</v>
      </c>
      <c r="F3168" s="42">
        <v>4.1100000000000003</v>
      </c>
      <c r="G3168" s="42">
        <v>4.21</v>
      </c>
      <c r="H3168" s="42">
        <v>4.32</v>
      </c>
      <c r="I3168" s="42">
        <v>4.42</v>
      </c>
      <c r="J3168" s="42">
        <v>4.5199999999999996</v>
      </c>
      <c r="K3168" s="42">
        <v>4.62</v>
      </c>
      <c r="L3168" s="42">
        <v>4.72</v>
      </c>
      <c r="M3168" s="42">
        <v>4.82</v>
      </c>
      <c r="N3168" s="42">
        <v>4.92</v>
      </c>
      <c r="O3168" s="42">
        <v>5.03</v>
      </c>
      <c r="P3168" s="42">
        <v>5.13</v>
      </c>
      <c r="Q3168" s="42">
        <v>5.23</v>
      </c>
      <c r="R3168" s="42">
        <v>5.33</v>
      </c>
      <c r="S3168" s="42">
        <v>5.43</v>
      </c>
      <c r="T3168" s="42">
        <v>5.53</v>
      </c>
      <c r="U3168" s="42">
        <v>5.64</v>
      </c>
      <c r="V3168" s="42">
        <v>5.74</v>
      </c>
      <c r="W3168" s="42">
        <v>5.84</v>
      </c>
      <c r="X3168" s="42">
        <v>5.94</v>
      </c>
      <c r="Y3168" s="42">
        <v>6.04</v>
      </c>
      <c r="Z3168" s="42">
        <v>6.14</v>
      </c>
      <c r="AA3168" s="42">
        <v>6.24</v>
      </c>
      <c r="AB3168" s="42">
        <v>6.35</v>
      </c>
      <c r="AC3168" s="42">
        <v>6.45</v>
      </c>
      <c r="AD3168" s="42">
        <v>6.55</v>
      </c>
      <c r="AE3168" s="42">
        <v>6.65</v>
      </c>
      <c r="AF3168" s="42">
        <v>6.75</v>
      </c>
      <c r="AG3168" s="42">
        <v>6.85</v>
      </c>
      <c r="AH3168" s="42">
        <v>6.95</v>
      </c>
      <c r="AI3168" s="42">
        <v>7.06</v>
      </c>
      <c r="AJ3168" s="42">
        <v>7.16</v>
      </c>
      <c r="AK3168" s="42">
        <v>7.26</v>
      </c>
      <c r="AL3168" s="42">
        <v>7.36</v>
      </c>
      <c r="AM3168" s="42">
        <v>7.46</v>
      </c>
      <c r="AN3168" s="42">
        <v>7.56</v>
      </c>
      <c r="AO3168" s="42">
        <v>7.66</v>
      </c>
      <c r="AP3168" s="42">
        <v>7.77</v>
      </c>
    </row>
    <row r="3169" spans="1:42" x14ac:dyDescent="0.2">
      <c r="A3169" s="41">
        <v>31.57</v>
      </c>
      <c r="B3169" s="42">
        <v>3.71</v>
      </c>
      <c r="C3169" s="42">
        <v>3.81</v>
      </c>
      <c r="D3169" s="42">
        <v>3.91</v>
      </c>
      <c r="E3169" s="42">
        <v>4.01</v>
      </c>
      <c r="F3169" s="42">
        <v>4.1100000000000003</v>
      </c>
      <c r="G3169" s="42">
        <v>4.21</v>
      </c>
      <c r="H3169" s="42">
        <v>4.32</v>
      </c>
      <c r="I3169" s="42">
        <v>4.42</v>
      </c>
      <c r="J3169" s="42">
        <v>4.5199999999999996</v>
      </c>
      <c r="K3169" s="42">
        <v>4.62</v>
      </c>
      <c r="L3169" s="42">
        <v>4.72</v>
      </c>
      <c r="M3169" s="42">
        <v>4.82</v>
      </c>
      <c r="N3169" s="42">
        <v>4.92</v>
      </c>
      <c r="O3169" s="42">
        <v>5.03</v>
      </c>
      <c r="P3169" s="42">
        <v>5.13</v>
      </c>
      <c r="Q3169" s="42">
        <v>5.23</v>
      </c>
      <c r="R3169" s="42">
        <v>5.33</v>
      </c>
      <c r="S3169" s="42">
        <v>5.43</v>
      </c>
      <c r="T3169" s="42">
        <v>5.53</v>
      </c>
      <c r="U3169" s="42">
        <v>5.63</v>
      </c>
      <c r="V3169" s="42">
        <v>5.74</v>
      </c>
      <c r="W3169" s="42">
        <v>5.84</v>
      </c>
      <c r="X3169" s="42">
        <v>5.94</v>
      </c>
      <c r="Y3169" s="42">
        <v>6.04</v>
      </c>
      <c r="Z3169" s="42">
        <v>6.14</v>
      </c>
      <c r="AA3169" s="42">
        <v>6.24</v>
      </c>
      <c r="AB3169" s="42">
        <v>6.34</v>
      </c>
      <c r="AC3169" s="42">
        <v>6.45</v>
      </c>
      <c r="AD3169" s="42">
        <v>6.55</v>
      </c>
      <c r="AE3169" s="42">
        <v>6.65</v>
      </c>
      <c r="AF3169" s="42">
        <v>6.75</v>
      </c>
      <c r="AG3169" s="42">
        <v>6.85</v>
      </c>
      <c r="AH3169" s="42">
        <v>6.95</v>
      </c>
      <c r="AI3169" s="42">
        <v>7.05</v>
      </c>
      <c r="AJ3169" s="42">
        <v>7.16</v>
      </c>
      <c r="AK3169" s="42">
        <v>7.26</v>
      </c>
      <c r="AL3169" s="42">
        <v>7.36</v>
      </c>
      <c r="AM3169" s="42">
        <v>7.46</v>
      </c>
      <c r="AN3169" s="42">
        <v>7.56</v>
      </c>
      <c r="AO3169" s="42">
        <v>7.66</v>
      </c>
      <c r="AP3169" s="42">
        <v>7.76</v>
      </c>
    </row>
    <row r="3170" spans="1:42" x14ac:dyDescent="0.2">
      <c r="A3170" s="41">
        <v>31.58</v>
      </c>
      <c r="B3170" s="42">
        <v>3.71</v>
      </c>
      <c r="C3170" s="42">
        <v>3.81</v>
      </c>
      <c r="D3170" s="42">
        <v>3.91</v>
      </c>
      <c r="E3170" s="42">
        <v>4.01</v>
      </c>
      <c r="F3170" s="42">
        <v>4.1100000000000003</v>
      </c>
      <c r="G3170" s="42">
        <v>4.21</v>
      </c>
      <c r="H3170" s="42">
        <v>4.3099999999999996</v>
      </c>
      <c r="I3170" s="42">
        <v>4.42</v>
      </c>
      <c r="J3170" s="42">
        <v>4.5199999999999996</v>
      </c>
      <c r="K3170" s="42">
        <v>4.62</v>
      </c>
      <c r="L3170" s="42">
        <v>4.72</v>
      </c>
      <c r="M3170" s="42">
        <v>4.82</v>
      </c>
      <c r="N3170" s="42">
        <v>4.92</v>
      </c>
      <c r="O3170" s="42">
        <v>5.0199999999999996</v>
      </c>
      <c r="P3170" s="42">
        <v>5.13</v>
      </c>
      <c r="Q3170" s="42">
        <v>5.23</v>
      </c>
      <c r="R3170" s="42">
        <v>5.33</v>
      </c>
      <c r="S3170" s="42">
        <v>5.43</v>
      </c>
      <c r="T3170" s="42">
        <v>5.53</v>
      </c>
      <c r="U3170" s="42">
        <v>5.63</v>
      </c>
      <c r="V3170" s="42">
        <v>5.73</v>
      </c>
      <c r="W3170" s="42">
        <v>5.84</v>
      </c>
      <c r="X3170" s="42">
        <v>5.94</v>
      </c>
      <c r="Y3170" s="42">
        <v>6.04</v>
      </c>
      <c r="Z3170" s="42">
        <v>6.14</v>
      </c>
      <c r="AA3170" s="42">
        <v>6.24</v>
      </c>
      <c r="AB3170" s="42">
        <v>6.34</v>
      </c>
      <c r="AC3170" s="42">
        <v>6.44</v>
      </c>
      <c r="AD3170" s="42">
        <v>6.55</v>
      </c>
      <c r="AE3170" s="42">
        <v>6.65</v>
      </c>
      <c r="AF3170" s="42">
        <v>6.75</v>
      </c>
      <c r="AG3170" s="42">
        <v>6.85</v>
      </c>
      <c r="AH3170" s="42">
        <v>6.95</v>
      </c>
      <c r="AI3170" s="42">
        <v>7.05</v>
      </c>
      <c r="AJ3170" s="42">
        <v>7.15</v>
      </c>
      <c r="AK3170" s="42">
        <v>7.26</v>
      </c>
      <c r="AL3170" s="42">
        <v>7.36</v>
      </c>
      <c r="AM3170" s="42">
        <v>7.46</v>
      </c>
      <c r="AN3170" s="42">
        <v>7.56</v>
      </c>
      <c r="AO3170" s="42">
        <v>7.66</v>
      </c>
      <c r="AP3170" s="42">
        <v>7.76</v>
      </c>
    </row>
    <row r="3171" spans="1:42" x14ac:dyDescent="0.2">
      <c r="A3171" s="41">
        <v>31.59</v>
      </c>
      <c r="B3171" s="42">
        <v>3.71</v>
      </c>
      <c r="C3171" s="42">
        <v>3.81</v>
      </c>
      <c r="D3171" s="42">
        <v>3.91</v>
      </c>
      <c r="E3171" s="42">
        <v>4.01</v>
      </c>
      <c r="F3171" s="42">
        <v>4.1100000000000003</v>
      </c>
      <c r="G3171" s="42">
        <v>4.21</v>
      </c>
      <c r="H3171" s="42">
        <v>4.3099999999999996</v>
      </c>
      <c r="I3171" s="42">
        <v>4.42</v>
      </c>
      <c r="J3171" s="42">
        <v>4.5199999999999996</v>
      </c>
      <c r="K3171" s="42">
        <v>4.62</v>
      </c>
      <c r="L3171" s="42">
        <v>4.72</v>
      </c>
      <c r="M3171" s="42">
        <v>4.82</v>
      </c>
      <c r="N3171" s="42">
        <v>4.92</v>
      </c>
      <c r="O3171" s="42">
        <v>5.0199999999999996</v>
      </c>
      <c r="P3171" s="42">
        <v>5.13</v>
      </c>
      <c r="Q3171" s="42">
        <v>5.23</v>
      </c>
      <c r="R3171" s="42">
        <v>5.33</v>
      </c>
      <c r="S3171" s="42">
        <v>5.43</v>
      </c>
      <c r="T3171" s="42">
        <v>5.53</v>
      </c>
      <c r="U3171" s="42">
        <v>5.63</v>
      </c>
      <c r="V3171" s="42">
        <v>5.73</v>
      </c>
      <c r="W3171" s="42">
        <v>5.83</v>
      </c>
      <c r="X3171" s="42">
        <v>5.94</v>
      </c>
      <c r="Y3171" s="42">
        <v>6.04</v>
      </c>
      <c r="Z3171" s="42">
        <v>6.14</v>
      </c>
      <c r="AA3171" s="42">
        <v>6.24</v>
      </c>
      <c r="AB3171" s="42">
        <v>6.34</v>
      </c>
      <c r="AC3171" s="42">
        <v>6.44</v>
      </c>
      <c r="AD3171" s="42">
        <v>6.54</v>
      </c>
      <c r="AE3171" s="42">
        <v>6.65</v>
      </c>
      <c r="AF3171" s="42">
        <v>6.75</v>
      </c>
      <c r="AG3171" s="42">
        <v>6.85</v>
      </c>
      <c r="AH3171" s="42">
        <v>6.95</v>
      </c>
      <c r="AI3171" s="42">
        <v>7.05</v>
      </c>
      <c r="AJ3171" s="42">
        <v>7.15</v>
      </c>
      <c r="AK3171" s="42">
        <v>7.25</v>
      </c>
      <c r="AL3171" s="42">
        <v>7.36</v>
      </c>
      <c r="AM3171" s="42">
        <v>7.46</v>
      </c>
      <c r="AN3171" s="42">
        <v>7.56</v>
      </c>
      <c r="AO3171" s="42">
        <v>7.66</v>
      </c>
      <c r="AP3171" s="42">
        <v>7.76</v>
      </c>
    </row>
    <row r="3172" spans="1:42" x14ac:dyDescent="0.2">
      <c r="A3172" s="41">
        <v>31.6</v>
      </c>
      <c r="B3172" s="42">
        <v>3.7</v>
      </c>
      <c r="C3172" s="42">
        <v>3.81</v>
      </c>
      <c r="D3172" s="42">
        <v>3.91</v>
      </c>
      <c r="E3172" s="42">
        <v>4.01</v>
      </c>
      <c r="F3172" s="42">
        <v>4.1100000000000003</v>
      </c>
      <c r="G3172" s="42">
        <v>4.21</v>
      </c>
      <c r="H3172" s="42">
        <v>4.3099999999999996</v>
      </c>
      <c r="I3172" s="42">
        <v>4.41</v>
      </c>
      <c r="J3172" s="42">
        <v>4.5199999999999996</v>
      </c>
      <c r="K3172" s="42">
        <v>4.62</v>
      </c>
      <c r="L3172" s="42">
        <v>4.72</v>
      </c>
      <c r="M3172" s="42">
        <v>4.82</v>
      </c>
      <c r="N3172" s="42">
        <v>4.92</v>
      </c>
      <c r="O3172" s="42">
        <v>5.0199999999999996</v>
      </c>
      <c r="P3172" s="42">
        <v>5.12</v>
      </c>
      <c r="Q3172" s="42">
        <v>5.23</v>
      </c>
      <c r="R3172" s="42">
        <v>5.33</v>
      </c>
      <c r="S3172" s="42">
        <v>5.43</v>
      </c>
      <c r="T3172" s="42">
        <v>5.53</v>
      </c>
      <c r="U3172" s="42">
        <v>5.63</v>
      </c>
      <c r="V3172" s="42">
        <v>5.73</v>
      </c>
      <c r="W3172" s="42">
        <v>5.83</v>
      </c>
      <c r="X3172" s="42">
        <v>5.94</v>
      </c>
      <c r="Y3172" s="42">
        <v>6.04</v>
      </c>
      <c r="Z3172" s="42">
        <v>6.14</v>
      </c>
      <c r="AA3172" s="42">
        <v>6.24</v>
      </c>
      <c r="AB3172" s="42">
        <v>6.34</v>
      </c>
      <c r="AC3172" s="42">
        <v>6.44</v>
      </c>
      <c r="AD3172" s="42">
        <v>6.54</v>
      </c>
      <c r="AE3172" s="42">
        <v>6.64</v>
      </c>
      <c r="AF3172" s="42">
        <v>6.75</v>
      </c>
      <c r="AG3172" s="42">
        <v>6.85</v>
      </c>
      <c r="AH3172" s="42">
        <v>6.95</v>
      </c>
      <c r="AI3172" s="42">
        <v>7.05</v>
      </c>
      <c r="AJ3172" s="42">
        <v>7.15</v>
      </c>
      <c r="AK3172" s="42">
        <v>7.25</v>
      </c>
      <c r="AL3172" s="42">
        <v>7.35</v>
      </c>
      <c r="AM3172" s="42">
        <v>7.46</v>
      </c>
      <c r="AN3172" s="42">
        <v>7.56</v>
      </c>
      <c r="AO3172" s="42">
        <v>7.66</v>
      </c>
      <c r="AP3172" s="42">
        <v>7.76</v>
      </c>
    </row>
    <row r="3173" spans="1:42" x14ac:dyDescent="0.2">
      <c r="A3173" s="41">
        <v>31.61</v>
      </c>
      <c r="B3173" s="42">
        <v>3.7</v>
      </c>
      <c r="C3173" s="42">
        <v>3.81</v>
      </c>
      <c r="D3173" s="42">
        <v>3.91</v>
      </c>
      <c r="E3173" s="42">
        <v>4.01</v>
      </c>
      <c r="F3173" s="42">
        <v>4.1100000000000003</v>
      </c>
      <c r="G3173" s="42">
        <v>4.21</v>
      </c>
      <c r="H3173" s="42">
        <v>4.3099999999999996</v>
      </c>
      <c r="I3173" s="42">
        <v>4.41</v>
      </c>
      <c r="J3173" s="42">
        <v>4.51</v>
      </c>
      <c r="K3173" s="42">
        <v>4.62</v>
      </c>
      <c r="L3173" s="42">
        <v>4.72</v>
      </c>
      <c r="M3173" s="42">
        <v>4.82</v>
      </c>
      <c r="N3173" s="42">
        <v>4.92</v>
      </c>
      <c r="O3173" s="42">
        <v>5.0199999999999996</v>
      </c>
      <c r="P3173" s="42">
        <v>5.12</v>
      </c>
      <c r="Q3173" s="42">
        <v>5.22</v>
      </c>
      <c r="R3173" s="42">
        <v>5.33</v>
      </c>
      <c r="S3173" s="42">
        <v>5.43</v>
      </c>
      <c r="T3173" s="42">
        <v>5.53</v>
      </c>
      <c r="U3173" s="42">
        <v>5.63</v>
      </c>
      <c r="V3173" s="42">
        <v>5.73</v>
      </c>
      <c r="W3173" s="42">
        <v>5.83</v>
      </c>
      <c r="X3173" s="42">
        <v>5.93</v>
      </c>
      <c r="Y3173" s="42">
        <v>6.04</v>
      </c>
      <c r="Z3173" s="42">
        <v>6.14</v>
      </c>
      <c r="AA3173" s="42">
        <v>6.24</v>
      </c>
      <c r="AB3173" s="42">
        <v>6.34</v>
      </c>
      <c r="AC3173" s="42">
        <v>6.44</v>
      </c>
      <c r="AD3173" s="42">
        <v>6.54</v>
      </c>
      <c r="AE3173" s="42">
        <v>6.64</v>
      </c>
      <c r="AF3173" s="42">
        <v>6.75</v>
      </c>
      <c r="AG3173" s="42">
        <v>6.85</v>
      </c>
      <c r="AH3173" s="42">
        <v>6.95</v>
      </c>
      <c r="AI3173" s="42">
        <v>7.05</v>
      </c>
      <c r="AJ3173" s="42">
        <v>7.15</v>
      </c>
      <c r="AK3173" s="42">
        <v>7.25</v>
      </c>
      <c r="AL3173" s="42">
        <v>7.35</v>
      </c>
      <c r="AM3173" s="42">
        <v>7.45</v>
      </c>
      <c r="AN3173" s="42">
        <v>7.56</v>
      </c>
      <c r="AO3173" s="42">
        <v>7.66</v>
      </c>
      <c r="AP3173" s="42">
        <v>7.76</v>
      </c>
    </row>
    <row r="3174" spans="1:42" x14ac:dyDescent="0.2">
      <c r="A3174" s="41">
        <v>31.62</v>
      </c>
      <c r="B3174" s="42">
        <v>3.7</v>
      </c>
      <c r="C3174" s="42">
        <v>3.8</v>
      </c>
      <c r="D3174" s="42">
        <v>3.91</v>
      </c>
      <c r="E3174" s="42">
        <v>4.01</v>
      </c>
      <c r="F3174" s="42">
        <v>4.1100000000000003</v>
      </c>
      <c r="G3174" s="42">
        <v>4.21</v>
      </c>
      <c r="H3174" s="42">
        <v>4.3099999999999996</v>
      </c>
      <c r="I3174" s="42">
        <v>4.41</v>
      </c>
      <c r="J3174" s="42">
        <v>4.51</v>
      </c>
      <c r="K3174" s="42">
        <v>4.62</v>
      </c>
      <c r="L3174" s="42">
        <v>4.72</v>
      </c>
      <c r="M3174" s="42">
        <v>4.82</v>
      </c>
      <c r="N3174" s="42">
        <v>4.92</v>
      </c>
      <c r="O3174" s="42">
        <v>5.0199999999999996</v>
      </c>
      <c r="P3174" s="42">
        <v>5.12</v>
      </c>
      <c r="Q3174" s="42">
        <v>5.22</v>
      </c>
      <c r="R3174" s="42">
        <v>5.33</v>
      </c>
      <c r="S3174" s="42">
        <v>5.43</v>
      </c>
      <c r="T3174" s="42">
        <v>5.53</v>
      </c>
      <c r="U3174" s="42">
        <v>5.63</v>
      </c>
      <c r="V3174" s="42">
        <v>5.73</v>
      </c>
      <c r="W3174" s="42">
        <v>5.83</v>
      </c>
      <c r="X3174" s="42">
        <v>5.93</v>
      </c>
      <c r="Y3174" s="42">
        <v>6.03</v>
      </c>
      <c r="Z3174" s="42">
        <v>6.14</v>
      </c>
      <c r="AA3174" s="42">
        <v>6.24</v>
      </c>
      <c r="AB3174" s="42">
        <v>6.34</v>
      </c>
      <c r="AC3174" s="42">
        <v>6.44</v>
      </c>
      <c r="AD3174" s="42">
        <v>6.54</v>
      </c>
      <c r="AE3174" s="42">
        <v>6.64</v>
      </c>
      <c r="AF3174" s="42">
        <v>6.74</v>
      </c>
      <c r="AG3174" s="42">
        <v>6.85</v>
      </c>
      <c r="AH3174" s="42">
        <v>6.95</v>
      </c>
      <c r="AI3174" s="42">
        <v>7.05</v>
      </c>
      <c r="AJ3174" s="42">
        <v>7.15</v>
      </c>
      <c r="AK3174" s="42">
        <v>7.25</v>
      </c>
      <c r="AL3174" s="42">
        <v>7.35</v>
      </c>
      <c r="AM3174" s="42">
        <v>7.45</v>
      </c>
      <c r="AN3174" s="42">
        <v>7.55</v>
      </c>
      <c r="AO3174" s="42">
        <v>7.66</v>
      </c>
      <c r="AP3174" s="42">
        <v>7.76</v>
      </c>
    </row>
    <row r="3175" spans="1:42" x14ac:dyDescent="0.2">
      <c r="A3175" s="41">
        <v>31.63</v>
      </c>
      <c r="B3175" s="42">
        <v>3.7</v>
      </c>
      <c r="C3175" s="42">
        <v>3.8</v>
      </c>
      <c r="D3175" s="42">
        <v>3.9</v>
      </c>
      <c r="E3175" s="42">
        <v>4.01</v>
      </c>
      <c r="F3175" s="42">
        <v>4.1100000000000003</v>
      </c>
      <c r="G3175" s="42">
        <v>4.21</v>
      </c>
      <c r="H3175" s="42">
        <v>4.3099999999999996</v>
      </c>
      <c r="I3175" s="42">
        <v>4.41</v>
      </c>
      <c r="J3175" s="42">
        <v>4.51</v>
      </c>
      <c r="K3175" s="42">
        <v>4.6100000000000003</v>
      </c>
      <c r="L3175" s="42">
        <v>4.72</v>
      </c>
      <c r="M3175" s="42">
        <v>4.82</v>
      </c>
      <c r="N3175" s="42">
        <v>4.92</v>
      </c>
      <c r="O3175" s="42">
        <v>5.0199999999999996</v>
      </c>
      <c r="P3175" s="42">
        <v>5.12</v>
      </c>
      <c r="Q3175" s="42">
        <v>5.22</v>
      </c>
      <c r="R3175" s="42">
        <v>5.32</v>
      </c>
      <c r="S3175" s="42">
        <v>5.43</v>
      </c>
      <c r="T3175" s="42">
        <v>5.53</v>
      </c>
      <c r="U3175" s="42">
        <v>5.63</v>
      </c>
      <c r="V3175" s="42">
        <v>5.73</v>
      </c>
      <c r="W3175" s="42">
        <v>5.83</v>
      </c>
      <c r="X3175" s="42">
        <v>5.93</v>
      </c>
      <c r="Y3175" s="42">
        <v>6.03</v>
      </c>
      <c r="Z3175" s="42">
        <v>6.13</v>
      </c>
      <c r="AA3175" s="42">
        <v>6.24</v>
      </c>
      <c r="AB3175" s="42">
        <v>6.34</v>
      </c>
      <c r="AC3175" s="42">
        <v>6.44</v>
      </c>
      <c r="AD3175" s="42">
        <v>6.54</v>
      </c>
      <c r="AE3175" s="42">
        <v>6.64</v>
      </c>
      <c r="AF3175" s="42">
        <v>6.74</v>
      </c>
      <c r="AG3175" s="42">
        <v>6.84</v>
      </c>
      <c r="AH3175" s="42">
        <v>6.95</v>
      </c>
      <c r="AI3175" s="42">
        <v>7.05</v>
      </c>
      <c r="AJ3175" s="42">
        <v>7.15</v>
      </c>
      <c r="AK3175" s="42">
        <v>7.25</v>
      </c>
      <c r="AL3175" s="42">
        <v>7.35</v>
      </c>
      <c r="AM3175" s="42">
        <v>7.45</v>
      </c>
      <c r="AN3175" s="42">
        <v>7.55</v>
      </c>
      <c r="AO3175" s="42">
        <v>7.65</v>
      </c>
      <c r="AP3175" s="42">
        <v>7.76</v>
      </c>
    </row>
    <row r="3176" spans="1:42" x14ac:dyDescent="0.2">
      <c r="A3176" s="41">
        <v>31.64</v>
      </c>
      <c r="B3176" s="42">
        <v>3.7</v>
      </c>
      <c r="C3176" s="42">
        <v>3.8</v>
      </c>
      <c r="D3176" s="42">
        <v>3.9</v>
      </c>
      <c r="E3176" s="42">
        <v>4.01</v>
      </c>
      <c r="F3176" s="42">
        <v>4.1100000000000003</v>
      </c>
      <c r="G3176" s="42">
        <v>4.21</v>
      </c>
      <c r="H3176" s="42">
        <v>4.3099999999999996</v>
      </c>
      <c r="I3176" s="42">
        <v>4.41</v>
      </c>
      <c r="J3176" s="42">
        <v>4.51</v>
      </c>
      <c r="K3176" s="42">
        <v>4.6100000000000003</v>
      </c>
      <c r="L3176" s="42">
        <v>4.72</v>
      </c>
      <c r="M3176" s="42">
        <v>4.82</v>
      </c>
      <c r="N3176" s="42">
        <v>4.92</v>
      </c>
      <c r="O3176" s="42">
        <v>5.0199999999999996</v>
      </c>
      <c r="P3176" s="42">
        <v>5.12</v>
      </c>
      <c r="Q3176" s="42">
        <v>5.22</v>
      </c>
      <c r="R3176" s="42">
        <v>5.32</v>
      </c>
      <c r="S3176" s="42">
        <v>5.42</v>
      </c>
      <c r="T3176" s="42">
        <v>5.53</v>
      </c>
      <c r="U3176" s="42">
        <v>5.63</v>
      </c>
      <c r="V3176" s="42">
        <v>5.73</v>
      </c>
      <c r="W3176" s="42">
        <v>5.83</v>
      </c>
      <c r="X3176" s="42">
        <v>5.93</v>
      </c>
      <c r="Y3176" s="42">
        <v>6.03</v>
      </c>
      <c r="Z3176" s="42">
        <v>6.13</v>
      </c>
      <c r="AA3176" s="42">
        <v>6.24</v>
      </c>
      <c r="AB3176" s="42">
        <v>6.34</v>
      </c>
      <c r="AC3176" s="42">
        <v>6.44</v>
      </c>
      <c r="AD3176" s="42">
        <v>6.54</v>
      </c>
      <c r="AE3176" s="42">
        <v>6.64</v>
      </c>
      <c r="AF3176" s="42">
        <v>6.74</v>
      </c>
      <c r="AG3176" s="42">
        <v>6.84</v>
      </c>
      <c r="AH3176" s="42">
        <v>6.94</v>
      </c>
      <c r="AI3176" s="42">
        <v>7.05</v>
      </c>
      <c r="AJ3176" s="42">
        <v>7.15</v>
      </c>
      <c r="AK3176" s="42">
        <v>7.25</v>
      </c>
      <c r="AL3176" s="42">
        <v>7.35</v>
      </c>
      <c r="AM3176" s="42">
        <v>7.45</v>
      </c>
      <c r="AN3176" s="42">
        <v>7.55</v>
      </c>
      <c r="AO3176" s="42">
        <v>7.65</v>
      </c>
      <c r="AP3176" s="42">
        <v>7.75</v>
      </c>
    </row>
    <row r="3177" spans="1:42" x14ac:dyDescent="0.2">
      <c r="A3177" s="41">
        <v>31.65</v>
      </c>
      <c r="B3177" s="42">
        <v>3.7</v>
      </c>
      <c r="C3177" s="42">
        <v>3.8</v>
      </c>
      <c r="D3177" s="42">
        <v>3.9</v>
      </c>
      <c r="E3177" s="42">
        <v>4</v>
      </c>
      <c r="F3177" s="42">
        <v>4.1100000000000003</v>
      </c>
      <c r="G3177" s="42">
        <v>4.21</v>
      </c>
      <c r="H3177" s="42">
        <v>4.3099999999999996</v>
      </c>
      <c r="I3177" s="42">
        <v>4.41</v>
      </c>
      <c r="J3177" s="42">
        <v>4.51</v>
      </c>
      <c r="K3177" s="42">
        <v>4.6100000000000003</v>
      </c>
      <c r="L3177" s="42">
        <v>4.71</v>
      </c>
      <c r="M3177" s="42">
        <v>4.82</v>
      </c>
      <c r="N3177" s="42">
        <v>4.92</v>
      </c>
      <c r="O3177" s="42">
        <v>5.0199999999999996</v>
      </c>
      <c r="P3177" s="42">
        <v>5.12</v>
      </c>
      <c r="Q3177" s="42">
        <v>5.22</v>
      </c>
      <c r="R3177" s="42">
        <v>5.32</v>
      </c>
      <c r="S3177" s="42">
        <v>5.42</v>
      </c>
      <c r="T3177" s="42">
        <v>5.52</v>
      </c>
      <c r="U3177" s="42">
        <v>5.63</v>
      </c>
      <c r="V3177" s="42">
        <v>5.73</v>
      </c>
      <c r="W3177" s="42">
        <v>5.83</v>
      </c>
      <c r="X3177" s="42">
        <v>5.93</v>
      </c>
      <c r="Y3177" s="42">
        <v>6.03</v>
      </c>
      <c r="Z3177" s="42">
        <v>6.13</v>
      </c>
      <c r="AA3177" s="42">
        <v>6.23</v>
      </c>
      <c r="AB3177" s="42">
        <v>6.34</v>
      </c>
      <c r="AC3177" s="42">
        <v>6.44</v>
      </c>
      <c r="AD3177" s="42">
        <v>6.54</v>
      </c>
      <c r="AE3177" s="42">
        <v>6.64</v>
      </c>
      <c r="AF3177" s="42">
        <v>6.74</v>
      </c>
      <c r="AG3177" s="42">
        <v>6.84</v>
      </c>
      <c r="AH3177" s="42">
        <v>6.94</v>
      </c>
      <c r="AI3177" s="42">
        <v>7.04</v>
      </c>
      <c r="AJ3177" s="42">
        <v>7.15</v>
      </c>
      <c r="AK3177" s="42">
        <v>7.25</v>
      </c>
      <c r="AL3177" s="42">
        <v>7.35</v>
      </c>
      <c r="AM3177" s="42">
        <v>7.45</v>
      </c>
      <c r="AN3177" s="42">
        <v>7.55</v>
      </c>
      <c r="AO3177" s="42">
        <v>7.65</v>
      </c>
      <c r="AP3177" s="42">
        <v>7.75</v>
      </c>
    </row>
    <row r="3178" spans="1:42" x14ac:dyDescent="0.2">
      <c r="A3178" s="41">
        <v>31.66</v>
      </c>
      <c r="B3178" s="42">
        <v>3.7</v>
      </c>
      <c r="C3178" s="42">
        <v>3.8</v>
      </c>
      <c r="D3178" s="42">
        <v>3.9</v>
      </c>
      <c r="E3178" s="42">
        <v>4</v>
      </c>
      <c r="F3178" s="42">
        <v>4.1100000000000003</v>
      </c>
      <c r="G3178" s="42">
        <v>4.21</v>
      </c>
      <c r="H3178" s="42">
        <v>4.3099999999999996</v>
      </c>
      <c r="I3178" s="42">
        <v>4.41</v>
      </c>
      <c r="J3178" s="42">
        <v>4.51</v>
      </c>
      <c r="K3178" s="42">
        <v>4.6100000000000003</v>
      </c>
      <c r="L3178" s="42">
        <v>4.71</v>
      </c>
      <c r="M3178" s="42">
        <v>4.8099999999999996</v>
      </c>
      <c r="N3178" s="42">
        <v>4.92</v>
      </c>
      <c r="O3178" s="42">
        <v>5.0199999999999996</v>
      </c>
      <c r="P3178" s="42">
        <v>5.12</v>
      </c>
      <c r="Q3178" s="42">
        <v>5.22</v>
      </c>
      <c r="R3178" s="42">
        <v>5.32</v>
      </c>
      <c r="S3178" s="42">
        <v>5.42</v>
      </c>
      <c r="T3178" s="42">
        <v>5.52</v>
      </c>
      <c r="U3178" s="42">
        <v>5.63</v>
      </c>
      <c r="V3178" s="42">
        <v>5.73</v>
      </c>
      <c r="W3178" s="42">
        <v>5.83</v>
      </c>
      <c r="X3178" s="42">
        <v>5.93</v>
      </c>
      <c r="Y3178" s="42">
        <v>6.03</v>
      </c>
      <c r="Z3178" s="42">
        <v>6.13</v>
      </c>
      <c r="AA3178" s="42">
        <v>6.23</v>
      </c>
      <c r="AB3178" s="42">
        <v>6.33</v>
      </c>
      <c r="AC3178" s="42">
        <v>6.44</v>
      </c>
      <c r="AD3178" s="42">
        <v>6.54</v>
      </c>
      <c r="AE3178" s="42">
        <v>6.64</v>
      </c>
      <c r="AF3178" s="42">
        <v>6.74</v>
      </c>
      <c r="AG3178" s="42">
        <v>6.84</v>
      </c>
      <c r="AH3178" s="42">
        <v>6.94</v>
      </c>
      <c r="AI3178" s="42">
        <v>7.04</v>
      </c>
      <c r="AJ3178" s="42">
        <v>7.14</v>
      </c>
      <c r="AK3178" s="42">
        <v>7.25</v>
      </c>
      <c r="AL3178" s="42">
        <v>7.35</v>
      </c>
      <c r="AM3178" s="42">
        <v>7.45</v>
      </c>
      <c r="AN3178" s="42">
        <v>7.55</v>
      </c>
      <c r="AO3178" s="42">
        <v>7.65</v>
      </c>
      <c r="AP3178" s="42">
        <v>7.75</v>
      </c>
    </row>
    <row r="3179" spans="1:42" x14ac:dyDescent="0.2">
      <c r="A3179" s="41">
        <v>31.67</v>
      </c>
      <c r="B3179" s="42">
        <v>3.7</v>
      </c>
      <c r="C3179" s="42">
        <v>3.8</v>
      </c>
      <c r="D3179" s="42">
        <v>3.9</v>
      </c>
      <c r="E3179" s="42">
        <v>4</v>
      </c>
      <c r="F3179" s="42">
        <v>4.0999999999999996</v>
      </c>
      <c r="G3179" s="42">
        <v>4.21</v>
      </c>
      <c r="H3179" s="42">
        <v>4.3099999999999996</v>
      </c>
      <c r="I3179" s="42">
        <v>4.41</v>
      </c>
      <c r="J3179" s="42">
        <v>4.51</v>
      </c>
      <c r="K3179" s="42">
        <v>4.6100000000000003</v>
      </c>
      <c r="L3179" s="42">
        <v>4.71</v>
      </c>
      <c r="M3179" s="42">
        <v>4.8099999999999996</v>
      </c>
      <c r="N3179" s="42">
        <v>4.92</v>
      </c>
      <c r="O3179" s="42">
        <v>5.0199999999999996</v>
      </c>
      <c r="P3179" s="42">
        <v>5.12</v>
      </c>
      <c r="Q3179" s="42">
        <v>5.22</v>
      </c>
      <c r="R3179" s="42">
        <v>5.32</v>
      </c>
      <c r="S3179" s="42">
        <v>5.42</v>
      </c>
      <c r="T3179" s="42">
        <v>5.52</v>
      </c>
      <c r="U3179" s="42">
        <v>5.62</v>
      </c>
      <c r="V3179" s="42">
        <v>5.73</v>
      </c>
      <c r="W3179" s="42">
        <v>5.83</v>
      </c>
      <c r="X3179" s="42">
        <v>5.93</v>
      </c>
      <c r="Y3179" s="42">
        <v>6.03</v>
      </c>
      <c r="Z3179" s="42">
        <v>6.13</v>
      </c>
      <c r="AA3179" s="42">
        <v>6.23</v>
      </c>
      <c r="AB3179" s="42">
        <v>6.33</v>
      </c>
      <c r="AC3179" s="42">
        <v>6.43</v>
      </c>
      <c r="AD3179" s="42">
        <v>6.54</v>
      </c>
      <c r="AE3179" s="42">
        <v>6.64</v>
      </c>
      <c r="AF3179" s="42">
        <v>6.74</v>
      </c>
      <c r="AG3179" s="42">
        <v>6.84</v>
      </c>
      <c r="AH3179" s="42">
        <v>6.94</v>
      </c>
      <c r="AI3179" s="42">
        <v>7.04</v>
      </c>
      <c r="AJ3179" s="42">
        <v>7.14</v>
      </c>
      <c r="AK3179" s="42">
        <v>7.24</v>
      </c>
      <c r="AL3179" s="42">
        <v>7.35</v>
      </c>
      <c r="AM3179" s="42">
        <v>7.45</v>
      </c>
      <c r="AN3179" s="42">
        <v>7.55</v>
      </c>
      <c r="AO3179" s="42">
        <v>7.65</v>
      </c>
      <c r="AP3179" s="42">
        <v>7.75</v>
      </c>
    </row>
    <row r="3180" spans="1:42" x14ac:dyDescent="0.2">
      <c r="A3180" s="41">
        <v>31.68</v>
      </c>
      <c r="B3180" s="42">
        <v>3.7</v>
      </c>
      <c r="C3180" s="42">
        <v>3.8</v>
      </c>
      <c r="D3180" s="42">
        <v>3.9</v>
      </c>
      <c r="E3180" s="42">
        <v>4</v>
      </c>
      <c r="F3180" s="42">
        <v>4.0999999999999996</v>
      </c>
      <c r="G3180" s="42">
        <v>4.21</v>
      </c>
      <c r="H3180" s="42">
        <v>4.3099999999999996</v>
      </c>
      <c r="I3180" s="42">
        <v>4.41</v>
      </c>
      <c r="J3180" s="42">
        <v>4.51</v>
      </c>
      <c r="K3180" s="42">
        <v>4.6100000000000003</v>
      </c>
      <c r="L3180" s="42">
        <v>4.71</v>
      </c>
      <c r="M3180" s="42">
        <v>4.8099999999999996</v>
      </c>
      <c r="N3180" s="42">
        <v>4.91</v>
      </c>
      <c r="O3180" s="42">
        <v>5.0199999999999996</v>
      </c>
      <c r="P3180" s="42">
        <v>5.12</v>
      </c>
      <c r="Q3180" s="42">
        <v>5.22</v>
      </c>
      <c r="R3180" s="42">
        <v>5.32</v>
      </c>
      <c r="S3180" s="42">
        <v>5.42</v>
      </c>
      <c r="T3180" s="42">
        <v>5.52</v>
      </c>
      <c r="U3180" s="42">
        <v>5.62</v>
      </c>
      <c r="V3180" s="42">
        <v>5.72</v>
      </c>
      <c r="W3180" s="42">
        <v>5.83</v>
      </c>
      <c r="X3180" s="42">
        <v>5.93</v>
      </c>
      <c r="Y3180" s="42">
        <v>6.03</v>
      </c>
      <c r="Z3180" s="42">
        <v>6.13</v>
      </c>
      <c r="AA3180" s="42">
        <v>6.23</v>
      </c>
      <c r="AB3180" s="42">
        <v>6.33</v>
      </c>
      <c r="AC3180" s="42">
        <v>6.43</v>
      </c>
      <c r="AD3180" s="42">
        <v>6.53</v>
      </c>
      <c r="AE3180" s="42">
        <v>6.64</v>
      </c>
      <c r="AF3180" s="42">
        <v>6.74</v>
      </c>
      <c r="AG3180" s="42">
        <v>6.84</v>
      </c>
      <c r="AH3180" s="42">
        <v>6.94</v>
      </c>
      <c r="AI3180" s="42">
        <v>7.04</v>
      </c>
      <c r="AJ3180" s="42">
        <v>7.14</v>
      </c>
      <c r="AK3180" s="42">
        <v>7.24</v>
      </c>
      <c r="AL3180" s="42">
        <v>7.34</v>
      </c>
      <c r="AM3180" s="42">
        <v>7.45</v>
      </c>
      <c r="AN3180" s="42">
        <v>7.55</v>
      </c>
      <c r="AO3180" s="42">
        <v>7.65</v>
      </c>
      <c r="AP3180" s="42">
        <v>7.75</v>
      </c>
    </row>
    <row r="3181" spans="1:42" x14ac:dyDescent="0.2">
      <c r="A3181" s="41">
        <v>31.69</v>
      </c>
      <c r="B3181" s="42">
        <v>3.7</v>
      </c>
      <c r="C3181" s="42">
        <v>3.8</v>
      </c>
      <c r="D3181" s="42">
        <v>3.9</v>
      </c>
      <c r="E3181" s="42">
        <v>4</v>
      </c>
      <c r="F3181" s="42">
        <v>4.0999999999999996</v>
      </c>
      <c r="G3181" s="42">
        <v>4.2</v>
      </c>
      <c r="H3181" s="42">
        <v>4.3099999999999996</v>
      </c>
      <c r="I3181" s="42">
        <v>4.41</v>
      </c>
      <c r="J3181" s="42">
        <v>4.51</v>
      </c>
      <c r="K3181" s="42">
        <v>4.6100000000000003</v>
      </c>
      <c r="L3181" s="42">
        <v>4.71</v>
      </c>
      <c r="M3181" s="42">
        <v>4.8099999999999996</v>
      </c>
      <c r="N3181" s="42">
        <v>4.91</v>
      </c>
      <c r="O3181" s="42">
        <v>5.01</v>
      </c>
      <c r="P3181" s="42">
        <v>5.12</v>
      </c>
      <c r="Q3181" s="42">
        <v>5.22</v>
      </c>
      <c r="R3181" s="42">
        <v>5.32</v>
      </c>
      <c r="S3181" s="42">
        <v>5.42</v>
      </c>
      <c r="T3181" s="42">
        <v>5.52</v>
      </c>
      <c r="U3181" s="42">
        <v>5.62</v>
      </c>
      <c r="V3181" s="42">
        <v>5.72</v>
      </c>
      <c r="W3181" s="42">
        <v>5.82</v>
      </c>
      <c r="X3181" s="42">
        <v>5.93</v>
      </c>
      <c r="Y3181" s="42">
        <v>6.03</v>
      </c>
      <c r="Z3181" s="42">
        <v>6.13</v>
      </c>
      <c r="AA3181" s="42">
        <v>6.23</v>
      </c>
      <c r="AB3181" s="42">
        <v>6.33</v>
      </c>
      <c r="AC3181" s="42">
        <v>6.43</v>
      </c>
      <c r="AD3181" s="42">
        <v>6.53</v>
      </c>
      <c r="AE3181" s="42">
        <v>6.63</v>
      </c>
      <c r="AF3181" s="42">
        <v>6.74</v>
      </c>
      <c r="AG3181" s="42">
        <v>6.84</v>
      </c>
      <c r="AH3181" s="42">
        <v>6.94</v>
      </c>
      <c r="AI3181" s="42">
        <v>7.04</v>
      </c>
      <c r="AJ3181" s="42">
        <v>7.14</v>
      </c>
      <c r="AK3181" s="42">
        <v>7.24</v>
      </c>
      <c r="AL3181" s="42">
        <v>7.34</v>
      </c>
      <c r="AM3181" s="42">
        <v>7.44</v>
      </c>
      <c r="AN3181" s="42">
        <v>7.55</v>
      </c>
      <c r="AO3181" s="42">
        <v>7.65</v>
      </c>
      <c r="AP3181" s="42">
        <v>7.75</v>
      </c>
    </row>
    <row r="3182" spans="1:42" x14ac:dyDescent="0.2">
      <c r="A3182" s="41">
        <v>31.7</v>
      </c>
      <c r="B3182" s="42">
        <v>3.7</v>
      </c>
      <c r="C3182" s="42">
        <v>3.8</v>
      </c>
      <c r="D3182" s="42">
        <v>3.9</v>
      </c>
      <c r="E3182" s="42">
        <v>4</v>
      </c>
      <c r="F3182" s="42">
        <v>4.0999999999999996</v>
      </c>
      <c r="G3182" s="42">
        <v>4.2</v>
      </c>
      <c r="H3182" s="42">
        <v>4.3</v>
      </c>
      <c r="I3182" s="42">
        <v>4.41</v>
      </c>
      <c r="J3182" s="42">
        <v>4.51</v>
      </c>
      <c r="K3182" s="42">
        <v>4.6100000000000003</v>
      </c>
      <c r="L3182" s="42">
        <v>4.71</v>
      </c>
      <c r="M3182" s="42">
        <v>4.8099999999999996</v>
      </c>
      <c r="N3182" s="42">
        <v>4.91</v>
      </c>
      <c r="O3182" s="42">
        <v>5.01</v>
      </c>
      <c r="P3182" s="42">
        <v>5.1100000000000003</v>
      </c>
      <c r="Q3182" s="42">
        <v>5.22</v>
      </c>
      <c r="R3182" s="42">
        <v>5.32</v>
      </c>
      <c r="S3182" s="42">
        <v>5.42</v>
      </c>
      <c r="T3182" s="42">
        <v>5.52</v>
      </c>
      <c r="U3182" s="42">
        <v>5.62</v>
      </c>
      <c r="V3182" s="42">
        <v>5.72</v>
      </c>
      <c r="W3182" s="42">
        <v>5.82</v>
      </c>
      <c r="X3182" s="42">
        <v>5.92</v>
      </c>
      <c r="Y3182" s="42">
        <v>6.03</v>
      </c>
      <c r="Z3182" s="42">
        <v>6.13</v>
      </c>
      <c r="AA3182" s="42">
        <v>6.23</v>
      </c>
      <c r="AB3182" s="42">
        <v>6.33</v>
      </c>
      <c r="AC3182" s="42">
        <v>6.43</v>
      </c>
      <c r="AD3182" s="42">
        <v>6.53</v>
      </c>
      <c r="AE3182" s="42">
        <v>6.63</v>
      </c>
      <c r="AF3182" s="42">
        <v>6.73</v>
      </c>
      <c r="AG3182" s="42">
        <v>6.84</v>
      </c>
      <c r="AH3182" s="42">
        <v>6.94</v>
      </c>
      <c r="AI3182" s="42">
        <v>7.04</v>
      </c>
      <c r="AJ3182" s="42">
        <v>7.14</v>
      </c>
      <c r="AK3182" s="42">
        <v>7.24</v>
      </c>
      <c r="AL3182" s="42">
        <v>7.34</v>
      </c>
      <c r="AM3182" s="42">
        <v>7.44</v>
      </c>
      <c r="AN3182" s="42">
        <v>7.54</v>
      </c>
      <c r="AO3182" s="42">
        <v>7.65</v>
      </c>
      <c r="AP3182" s="42">
        <v>7.75</v>
      </c>
    </row>
    <row r="3183" spans="1:42" x14ac:dyDescent="0.2">
      <c r="A3183" s="41">
        <v>31.71</v>
      </c>
      <c r="B3183" s="42">
        <v>3.7</v>
      </c>
      <c r="C3183" s="42">
        <v>3.8</v>
      </c>
      <c r="D3183" s="42">
        <v>3.9</v>
      </c>
      <c r="E3183" s="42">
        <v>4</v>
      </c>
      <c r="F3183" s="42">
        <v>4.0999999999999996</v>
      </c>
      <c r="G3183" s="42">
        <v>4.2</v>
      </c>
      <c r="H3183" s="42">
        <v>4.3</v>
      </c>
      <c r="I3183" s="42">
        <v>4.41</v>
      </c>
      <c r="J3183" s="42">
        <v>4.51</v>
      </c>
      <c r="K3183" s="42">
        <v>4.6100000000000003</v>
      </c>
      <c r="L3183" s="42">
        <v>4.71</v>
      </c>
      <c r="M3183" s="42">
        <v>4.8099999999999996</v>
      </c>
      <c r="N3183" s="42">
        <v>4.91</v>
      </c>
      <c r="O3183" s="42">
        <v>5.01</v>
      </c>
      <c r="P3183" s="42">
        <v>5.1100000000000003</v>
      </c>
      <c r="Q3183" s="42">
        <v>5.22</v>
      </c>
      <c r="R3183" s="42">
        <v>5.32</v>
      </c>
      <c r="S3183" s="42">
        <v>5.42</v>
      </c>
      <c r="T3183" s="42">
        <v>5.52</v>
      </c>
      <c r="U3183" s="42">
        <v>5.62</v>
      </c>
      <c r="V3183" s="42">
        <v>5.72</v>
      </c>
      <c r="W3183" s="42">
        <v>5.82</v>
      </c>
      <c r="X3183" s="42">
        <v>5.92</v>
      </c>
      <c r="Y3183" s="42">
        <v>6.03</v>
      </c>
      <c r="Z3183" s="42">
        <v>6.13</v>
      </c>
      <c r="AA3183" s="42">
        <v>6.23</v>
      </c>
      <c r="AB3183" s="42">
        <v>6.33</v>
      </c>
      <c r="AC3183" s="42">
        <v>6.43</v>
      </c>
      <c r="AD3183" s="42">
        <v>6.53</v>
      </c>
      <c r="AE3183" s="42">
        <v>6.63</v>
      </c>
      <c r="AF3183" s="42">
        <v>6.73</v>
      </c>
      <c r="AG3183" s="42">
        <v>6.83</v>
      </c>
      <c r="AH3183" s="42">
        <v>6.94</v>
      </c>
      <c r="AI3183" s="42">
        <v>7.04</v>
      </c>
      <c r="AJ3183" s="42">
        <v>7.14</v>
      </c>
      <c r="AK3183" s="42">
        <v>7.24</v>
      </c>
      <c r="AL3183" s="42">
        <v>7.34</v>
      </c>
      <c r="AM3183" s="42">
        <v>7.44</v>
      </c>
      <c r="AN3183" s="42">
        <v>7.54</v>
      </c>
      <c r="AO3183" s="42">
        <v>7.64</v>
      </c>
      <c r="AP3183" s="42">
        <v>7.75</v>
      </c>
    </row>
    <row r="3184" spans="1:42" x14ac:dyDescent="0.2">
      <c r="A3184" s="41">
        <v>31.72</v>
      </c>
      <c r="B3184" s="42">
        <v>3.7</v>
      </c>
      <c r="C3184" s="42">
        <v>3.8</v>
      </c>
      <c r="D3184" s="42">
        <v>3.9</v>
      </c>
      <c r="E3184" s="42">
        <v>4</v>
      </c>
      <c r="F3184" s="42">
        <v>4.0999999999999996</v>
      </c>
      <c r="G3184" s="42">
        <v>4.2</v>
      </c>
      <c r="H3184" s="42">
        <v>4.3</v>
      </c>
      <c r="I3184" s="42">
        <v>4.4000000000000004</v>
      </c>
      <c r="J3184" s="42">
        <v>4.51</v>
      </c>
      <c r="K3184" s="42">
        <v>4.6100000000000003</v>
      </c>
      <c r="L3184" s="42">
        <v>4.71</v>
      </c>
      <c r="M3184" s="42">
        <v>4.8099999999999996</v>
      </c>
      <c r="N3184" s="42">
        <v>4.91</v>
      </c>
      <c r="O3184" s="42">
        <v>5.01</v>
      </c>
      <c r="P3184" s="42">
        <v>5.1100000000000003</v>
      </c>
      <c r="Q3184" s="42">
        <v>5.21</v>
      </c>
      <c r="R3184" s="42">
        <v>5.32</v>
      </c>
      <c r="S3184" s="42">
        <v>5.42</v>
      </c>
      <c r="T3184" s="42">
        <v>5.52</v>
      </c>
      <c r="U3184" s="42">
        <v>5.62</v>
      </c>
      <c r="V3184" s="42">
        <v>5.72</v>
      </c>
      <c r="W3184" s="42">
        <v>5.82</v>
      </c>
      <c r="X3184" s="42">
        <v>5.92</v>
      </c>
      <c r="Y3184" s="42">
        <v>6.02</v>
      </c>
      <c r="Z3184" s="42">
        <v>6.13</v>
      </c>
      <c r="AA3184" s="42">
        <v>6.23</v>
      </c>
      <c r="AB3184" s="42">
        <v>6.33</v>
      </c>
      <c r="AC3184" s="42">
        <v>6.43</v>
      </c>
      <c r="AD3184" s="42">
        <v>6.53</v>
      </c>
      <c r="AE3184" s="42">
        <v>6.63</v>
      </c>
      <c r="AF3184" s="42">
        <v>6.73</v>
      </c>
      <c r="AG3184" s="42">
        <v>6.83</v>
      </c>
      <c r="AH3184" s="42">
        <v>6.93</v>
      </c>
      <c r="AI3184" s="42">
        <v>7.04</v>
      </c>
      <c r="AJ3184" s="42">
        <v>7.14</v>
      </c>
      <c r="AK3184" s="42">
        <v>7.24</v>
      </c>
      <c r="AL3184" s="42">
        <v>7.34</v>
      </c>
      <c r="AM3184" s="42">
        <v>7.44</v>
      </c>
      <c r="AN3184" s="42">
        <v>7.54</v>
      </c>
      <c r="AO3184" s="42">
        <v>7.64</v>
      </c>
      <c r="AP3184" s="42">
        <v>7.74</v>
      </c>
    </row>
    <row r="3185" spans="1:42" x14ac:dyDescent="0.2">
      <c r="A3185" s="41">
        <v>31.73</v>
      </c>
      <c r="B3185" s="42">
        <v>3.69</v>
      </c>
      <c r="C3185" s="42">
        <v>3.8</v>
      </c>
      <c r="D3185" s="42">
        <v>3.9</v>
      </c>
      <c r="E3185" s="42">
        <v>4</v>
      </c>
      <c r="F3185" s="42">
        <v>4.0999999999999996</v>
      </c>
      <c r="G3185" s="42">
        <v>4.2</v>
      </c>
      <c r="H3185" s="42">
        <v>4.3</v>
      </c>
      <c r="I3185" s="42">
        <v>4.4000000000000004</v>
      </c>
      <c r="J3185" s="42">
        <v>4.5</v>
      </c>
      <c r="K3185" s="42">
        <v>4.6100000000000003</v>
      </c>
      <c r="L3185" s="42">
        <v>4.71</v>
      </c>
      <c r="M3185" s="42">
        <v>4.8099999999999996</v>
      </c>
      <c r="N3185" s="42">
        <v>4.91</v>
      </c>
      <c r="O3185" s="42">
        <v>5.01</v>
      </c>
      <c r="P3185" s="42">
        <v>5.1100000000000003</v>
      </c>
      <c r="Q3185" s="42">
        <v>5.21</v>
      </c>
      <c r="R3185" s="42">
        <v>5.31</v>
      </c>
      <c r="S3185" s="42">
        <v>5.42</v>
      </c>
      <c r="T3185" s="42">
        <v>5.52</v>
      </c>
      <c r="U3185" s="42">
        <v>5.62</v>
      </c>
      <c r="V3185" s="42">
        <v>5.72</v>
      </c>
      <c r="W3185" s="42">
        <v>5.82</v>
      </c>
      <c r="X3185" s="42">
        <v>5.92</v>
      </c>
      <c r="Y3185" s="42">
        <v>6.02</v>
      </c>
      <c r="Z3185" s="42">
        <v>6.12</v>
      </c>
      <c r="AA3185" s="42">
        <v>6.23</v>
      </c>
      <c r="AB3185" s="42">
        <v>6.33</v>
      </c>
      <c r="AC3185" s="42">
        <v>6.43</v>
      </c>
      <c r="AD3185" s="42">
        <v>6.53</v>
      </c>
      <c r="AE3185" s="42">
        <v>6.63</v>
      </c>
      <c r="AF3185" s="42">
        <v>6.73</v>
      </c>
      <c r="AG3185" s="42">
        <v>6.83</v>
      </c>
      <c r="AH3185" s="42">
        <v>6.93</v>
      </c>
      <c r="AI3185" s="42">
        <v>7.03</v>
      </c>
      <c r="AJ3185" s="42">
        <v>7.14</v>
      </c>
      <c r="AK3185" s="42">
        <v>7.24</v>
      </c>
      <c r="AL3185" s="42">
        <v>7.34</v>
      </c>
      <c r="AM3185" s="42">
        <v>7.44</v>
      </c>
      <c r="AN3185" s="42">
        <v>7.54</v>
      </c>
      <c r="AO3185" s="42">
        <v>7.64</v>
      </c>
      <c r="AP3185" s="42">
        <v>7.74</v>
      </c>
    </row>
    <row r="3186" spans="1:42" x14ac:dyDescent="0.2">
      <c r="A3186" s="41">
        <v>31.74</v>
      </c>
      <c r="B3186" s="42">
        <v>3.69</v>
      </c>
      <c r="C3186" s="42">
        <v>3.8</v>
      </c>
      <c r="D3186" s="42">
        <v>3.9</v>
      </c>
      <c r="E3186" s="42">
        <v>4</v>
      </c>
      <c r="F3186" s="42">
        <v>4.0999999999999996</v>
      </c>
      <c r="G3186" s="42">
        <v>4.2</v>
      </c>
      <c r="H3186" s="42">
        <v>4.3</v>
      </c>
      <c r="I3186" s="42">
        <v>4.4000000000000004</v>
      </c>
      <c r="J3186" s="42">
        <v>4.5</v>
      </c>
      <c r="K3186" s="42">
        <v>4.6100000000000003</v>
      </c>
      <c r="L3186" s="42">
        <v>4.71</v>
      </c>
      <c r="M3186" s="42">
        <v>4.8099999999999996</v>
      </c>
      <c r="N3186" s="42">
        <v>4.91</v>
      </c>
      <c r="O3186" s="42">
        <v>5.01</v>
      </c>
      <c r="P3186" s="42">
        <v>5.1100000000000003</v>
      </c>
      <c r="Q3186" s="42">
        <v>5.21</v>
      </c>
      <c r="R3186" s="42">
        <v>5.31</v>
      </c>
      <c r="S3186" s="42">
        <v>5.41</v>
      </c>
      <c r="T3186" s="42">
        <v>5.52</v>
      </c>
      <c r="U3186" s="42">
        <v>5.62</v>
      </c>
      <c r="V3186" s="42">
        <v>5.72</v>
      </c>
      <c r="W3186" s="42">
        <v>5.82</v>
      </c>
      <c r="X3186" s="42">
        <v>5.92</v>
      </c>
      <c r="Y3186" s="42">
        <v>6.02</v>
      </c>
      <c r="Z3186" s="42">
        <v>6.12</v>
      </c>
      <c r="AA3186" s="42">
        <v>6.22</v>
      </c>
      <c r="AB3186" s="42">
        <v>6.33</v>
      </c>
      <c r="AC3186" s="42">
        <v>6.43</v>
      </c>
      <c r="AD3186" s="42">
        <v>6.53</v>
      </c>
      <c r="AE3186" s="42">
        <v>6.63</v>
      </c>
      <c r="AF3186" s="42">
        <v>6.73</v>
      </c>
      <c r="AG3186" s="42">
        <v>6.83</v>
      </c>
      <c r="AH3186" s="42">
        <v>6.93</v>
      </c>
      <c r="AI3186" s="42">
        <v>7.03</v>
      </c>
      <c r="AJ3186" s="42">
        <v>7.13</v>
      </c>
      <c r="AK3186" s="42">
        <v>7.24</v>
      </c>
      <c r="AL3186" s="42">
        <v>7.34</v>
      </c>
      <c r="AM3186" s="42">
        <v>7.44</v>
      </c>
      <c r="AN3186" s="42">
        <v>7.54</v>
      </c>
      <c r="AO3186" s="42">
        <v>7.64</v>
      </c>
      <c r="AP3186" s="42">
        <v>7.74</v>
      </c>
    </row>
    <row r="3187" spans="1:42" x14ac:dyDescent="0.2">
      <c r="A3187" s="41">
        <v>31.75</v>
      </c>
      <c r="B3187" s="42">
        <v>3.69</v>
      </c>
      <c r="C3187" s="42">
        <v>3.79</v>
      </c>
      <c r="D3187" s="42">
        <v>3.9</v>
      </c>
      <c r="E3187" s="42">
        <v>4</v>
      </c>
      <c r="F3187" s="42">
        <v>4.0999999999999996</v>
      </c>
      <c r="G3187" s="42">
        <v>4.2</v>
      </c>
      <c r="H3187" s="42">
        <v>4.3</v>
      </c>
      <c r="I3187" s="42">
        <v>4.4000000000000004</v>
      </c>
      <c r="J3187" s="42">
        <v>4.5</v>
      </c>
      <c r="K3187" s="42">
        <v>4.5999999999999996</v>
      </c>
      <c r="L3187" s="42">
        <v>4.71</v>
      </c>
      <c r="M3187" s="42">
        <v>4.8099999999999996</v>
      </c>
      <c r="N3187" s="42">
        <v>4.91</v>
      </c>
      <c r="O3187" s="42">
        <v>5.01</v>
      </c>
      <c r="P3187" s="42">
        <v>5.1100000000000003</v>
      </c>
      <c r="Q3187" s="42">
        <v>5.21</v>
      </c>
      <c r="R3187" s="42">
        <v>5.31</v>
      </c>
      <c r="S3187" s="42">
        <v>5.41</v>
      </c>
      <c r="T3187" s="42">
        <v>5.51</v>
      </c>
      <c r="U3187" s="42">
        <v>5.62</v>
      </c>
      <c r="V3187" s="42">
        <v>5.72</v>
      </c>
      <c r="W3187" s="42">
        <v>5.82</v>
      </c>
      <c r="X3187" s="42">
        <v>5.92</v>
      </c>
      <c r="Y3187" s="42">
        <v>6.02</v>
      </c>
      <c r="Z3187" s="42">
        <v>6.12</v>
      </c>
      <c r="AA3187" s="42">
        <v>6.22</v>
      </c>
      <c r="AB3187" s="42">
        <v>6.32</v>
      </c>
      <c r="AC3187" s="42">
        <v>6.43</v>
      </c>
      <c r="AD3187" s="42">
        <v>6.53</v>
      </c>
      <c r="AE3187" s="42">
        <v>6.63</v>
      </c>
      <c r="AF3187" s="42">
        <v>6.73</v>
      </c>
      <c r="AG3187" s="42">
        <v>6.83</v>
      </c>
      <c r="AH3187" s="42">
        <v>6.93</v>
      </c>
      <c r="AI3187" s="42">
        <v>7.03</v>
      </c>
      <c r="AJ3187" s="42">
        <v>7.13</v>
      </c>
      <c r="AK3187" s="42">
        <v>7.23</v>
      </c>
      <c r="AL3187" s="42">
        <v>7.34</v>
      </c>
      <c r="AM3187" s="42">
        <v>7.44</v>
      </c>
      <c r="AN3187" s="42">
        <v>7.54</v>
      </c>
      <c r="AO3187" s="42">
        <v>7.64</v>
      </c>
      <c r="AP3187" s="42">
        <v>7.74</v>
      </c>
    </row>
    <row r="3188" spans="1:42" x14ac:dyDescent="0.2">
      <c r="A3188" s="41">
        <v>31.76</v>
      </c>
      <c r="B3188" s="42">
        <v>3.69</v>
      </c>
      <c r="C3188" s="42">
        <v>3.79</v>
      </c>
      <c r="D3188" s="42">
        <v>3.9</v>
      </c>
      <c r="E3188" s="42">
        <v>4</v>
      </c>
      <c r="F3188" s="42">
        <v>4.0999999999999996</v>
      </c>
      <c r="G3188" s="42">
        <v>4.2</v>
      </c>
      <c r="H3188" s="42">
        <v>4.3</v>
      </c>
      <c r="I3188" s="42">
        <v>4.4000000000000004</v>
      </c>
      <c r="J3188" s="42">
        <v>4.5</v>
      </c>
      <c r="K3188" s="42">
        <v>4.5999999999999996</v>
      </c>
      <c r="L3188" s="42">
        <v>4.7</v>
      </c>
      <c r="M3188" s="42">
        <v>4.8099999999999996</v>
      </c>
      <c r="N3188" s="42">
        <v>4.91</v>
      </c>
      <c r="O3188" s="42">
        <v>5.01</v>
      </c>
      <c r="P3188" s="42">
        <v>5.1100000000000003</v>
      </c>
      <c r="Q3188" s="42">
        <v>5.21</v>
      </c>
      <c r="R3188" s="42">
        <v>5.31</v>
      </c>
      <c r="S3188" s="42">
        <v>5.41</v>
      </c>
      <c r="T3188" s="42">
        <v>5.51</v>
      </c>
      <c r="U3188" s="42">
        <v>5.62</v>
      </c>
      <c r="V3188" s="42">
        <v>5.72</v>
      </c>
      <c r="W3188" s="42">
        <v>5.82</v>
      </c>
      <c r="X3188" s="42">
        <v>5.92</v>
      </c>
      <c r="Y3188" s="42">
        <v>6.02</v>
      </c>
      <c r="Z3188" s="42">
        <v>6.12</v>
      </c>
      <c r="AA3188" s="42">
        <v>6.22</v>
      </c>
      <c r="AB3188" s="42">
        <v>6.32</v>
      </c>
      <c r="AC3188" s="42">
        <v>6.42</v>
      </c>
      <c r="AD3188" s="42">
        <v>6.53</v>
      </c>
      <c r="AE3188" s="42">
        <v>6.63</v>
      </c>
      <c r="AF3188" s="42">
        <v>6.73</v>
      </c>
      <c r="AG3188" s="42">
        <v>6.83</v>
      </c>
      <c r="AH3188" s="42">
        <v>6.93</v>
      </c>
      <c r="AI3188" s="42">
        <v>7.03</v>
      </c>
      <c r="AJ3188" s="42">
        <v>7.13</v>
      </c>
      <c r="AK3188" s="42">
        <v>7.23</v>
      </c>
      <c r="AL3188" s="42">
        <v>7.33</v>
      </c>
      <c r="AM3188" s="42">
        <v>7.44</v>
      </c>
      <c r="AN3188" s="42">
        <v>7.54</v>
      </c>
      <c r="AO3188" s="42">
        <v>7.64</v>
      </c>
      <c r="AP3188" s="42">
        <v>7.74</v>
      </c>
    </row>
    <row r="3189" spans="1:42" x14ac:dyDescent="0.2">
      <c r="A3189" s="41">
        <v>31.77</v>
      </c>
      <c r="B3189" s="42">
        <v>3.69</v>
      </c>
      <c r="C3189" s="42">
        <v>3.79</v>
      </c>
      <c r="D3189" s="42">
        <v>3.89</v>
      </c>
      <c r="E3189" s="42">
        <v>4</v>
      </c>
      <c r="F3189" s="42">
        <v>4.0999999999999996</v>
      </c>
      <c r="G3189" s="42">
        <v>4.2</v>
      </c>
      <c r="H3189" s="42">
        <v>4.3</v>
      </c>
      <c r="I3189" s="42">
        <v>4.4000000000000004</v>
      </c>
      <c r="J3189" s="42">
        <v>4.5</v>
      </c>
      <c r="K3189" s="42">
        <v>4.5999999999999996</v>
      </c>
      <c r="L3189" s="42">
        <v>4.7</v>
      </c>
      <c r="M3189" s="42">
        <v>4.8</v>
      </c>
      <c r="N3189" s="42">
        <v>4.91</v>
      </c>
      <c r="O3189" s="42">
        <v>5.01</v>
      </c>
      <c r="P3189" s="42">
        <v>5.1100000000000003</v>
      </c>
      <c r="Q3189" s="42">
        <v>5.21</v>
      </c>
      <c r="R3189" s="42">
        <v>5.31</v>
      </c>
      <c r="S3189" s="42">
        <v>5.41</v>
      </c>
      <c r="T3189" s="42">
        <v>5.51</v>
      </c>
      <c r="U3189" s="42">
        <v>5.61</v>
      </c>
      <c r="V3189" s="42">
        <v>5.72</v>
      </c>
      <c r="W3189" s="42">
        <v>5.82</v>
      </c>
      <c r="X3189" s="42">
        <v>5.92</v>
      </c>
      <c r="Y3189" s="42">
        <v>6.02</v>
      </c>
      <c r="Z3189" s="42">
        <v>6.12</v>
      </c>
      <c r="AA3189" s="42">
        <v>6.22</v>
      </c>
      <c r="AB3189" s="42">
        <v>6.32</v>
      </c>
      <c r="AC3189" s="42">
        <v>6.42</v>
      </c>
      <c r="AD3189" s="42">
        <v>6.52</v>
      </c>
      <c r="AE3189" s="42">
        <v>6.63</v>
      </c>
      <c r="AF3189" s="42">
        <v>6.73</v>
      </c>
      <c r="AG3189" s="42">
        <v>6.83</v>
      </c>
      <c r="AH3189" s="42">
        <v>6.93</v>
      </c>
      <c r="AI3189" s="42">
        <v>7.03</v>
      </c>
      <c r="AJ3189" s="42">
        <v>7.13</v>
      </c>
      <c r="AK3189" s="42">
        <v>7.23</v>
      </c>
      <c r="AL3189" s="42">
        <v>7.33</v>
      </c>
      <c r="AM3189" s="42">
        <v>7.43</v>
      </c>
      <c r="AN3189" s="42">
        <v>7.54</v>
      </c>
      <c r="AO3189" s="42">
        <v>7.64</v>
      </c>
      <c r="AP3189" s="42">
        <v>7.74</v>
      </c>
    </row>
    <row r="3190" spans="1:42" x14ac:dyDescent="0.2">
      <c r="A3190" s="41">
        <v>31.78</v>
      </c>
      <c r="B3190" s="42">
        <v>3.69</v>
      </c>
      <c r="C3190" s="42">
        <v>3.79</v>
      </c>
      <c r="D3190" s="42">
        <v>3.89</v>
      </c>
      <c r="E3190" s="42">
        <v>3.99</v>
      </c>
      <c r="F3190" s="42">
        <v>4.0999999999999996</v>
      </c>
      <c r="G3190" s="42">
        <v>4.2</v>
      </c>
      <c r="H3190" s="42">
        <v>4.3</v>
      </c>
      <c r="I3190" s="42">
        <v>4.4000000000000004</v>
      </c>
      <c r="J3190" s="42">
        <v>4.5</v>
      </c>
      <c r="K3190" s="42">
        <v>4.5999999999999996</v>
      </c>
      <c r="L3190" s="42">
        <v>4.7</v>
      </c>
      <c r="M3190" s="42">
        <v>4.8</v>
      </c>
      <c r="N3190" s="42">
        <v>4.91</v>
      </c>
      <c r="O3190" s="42">
        <v>5.01</v>
      </c>
      <c r="P3190" s="42">
        <v>5.1100000000000003</v>
      </c>
      <c r="Q3190" s="42">
        <v>5.21</v>
      </c>
      <c r="R3190" s="42">
        <v>5.31</v>
      </c>
      <c r="S3190" s="42">
        <v>5.41</v>
      </c>
      <c r="T3190" s="42">
        <v>5.51</v>
      </c>
      <c r="U3190" s="42">
        <v>5.61</v>
      </c>
      <c r="V3190" s="42">
        <v>5.71</v>
      </c>
      <c r="W3190" s="42">
        <v>5.82</v>
      </c>
      <c r="X3190" s="42">
        <v>5.92</v>
      </c>
      <c r="Y3190" s="42">
        <v>6.02</v>
      </c>
      <c r="Z3190" s="42">
        <v>6.12</v>
      </c>
      <c r="AA3190" s="42">
        <v>6.22</v>
      </c>
      <c r="AB3190" s="42">
        <v>6.32</v>
      </c>
      <c r="AC3190" s="42">
        <v>6.42</v>
      </c>
      <c r="AD3190" s="42">
        <v>6.52</v>
      </c>
      <c r="AE3190" s="42">
        <v>6.62</v>
      </c>
      <c r="AF3190" s="42">
        <v>6.73</v>
      </c>
      <c r="AG3190" s="42">
        <v>6.83</v>
      </c>
      <c r="AH3190" s="42">
        <v>6.93</v>
      </c>
      <c r="AI3190" s="42">
        <v>7.03</v>
      </c>
      <c r="AJ3190" s="42">
        <v>7.13</v>
      </c>
      <c r="AK3190" s="42">
        <v>7.23</v>
      </c>
      <c r="AL3190" s="42">
        <v>7.33</v>
      </c>
      <c r="AM3190" s="42">
        <v>7.43</v>
      </c>
      <c r="AN3190" s="42">
        <v>7.53</v>
      </c>
      <c r="AO3190" s="42">
        <v>7.64</v>
      </c>
      <c r="AP3190" s="42">
        <v>7.74</v>
      </c>
    </row>
    <row r="3191" spans="1:42" x14ac:dyDescent="0.2">
      <c r="A3191" s="41">
        <v>31.79</v>
      </c>
      <c r="B3191" s="42">
        <v>3.69</v>
      </c>
      <c r="C3191" s="42">
        <v>3.79</v>
      </c>
      <c r="D3191" s="42">
        <v>3.89</v>
      </c>
      <c r="E3191" s="42">
        <v>3.99</v>
      </c>
      <c r="F3191" s="42">
        <v>4.0999999999999996</v>
      </c>
      <c r="G3191" s="42">
        <v>4.2</v>
      </c>
      <c r="H3191" s="42">
        <v>4.3</v>
      </c>
      <c r="I3191" s="42">
        <v>4.4000000000000004</v>
      </c>
      <c r="J3191" s="42">
        <v>4.5</v>
      </c>
      <c r="K3191" s="42">
        <v>4.5999999999999996</v>
      </c>
      <c r="L3191" s="42">
        <v>4.7</v>
      </c>
      <c r="M3191" s="42">
        <v>4.8</v>
      </c>
      <c r="N3191" s="42">
        <v>4.9000000000000004</v>
      </c>
      <c r="O3191" s="42">
        <v>5.01</v>
      </c>
      <c r="P3191" s="42">
        <v>5.1100000000000003</v>
      </c>
      <c r="Q3191" s="42">
        <v>5.21</v>
      </c>
      <c r="R3191" s="42">
        <v>5.31</v>
      </c>
      <c r="S3191" s="42">
        <v>5.41</v>
      </c>
      <c r="T3191" s="42">
        <v>5.51</v>
      </c>
      <c r="U3191" s="42">
        <v>5.61</v>
      </c>
      <c r="V3191" s="42">
        <v>5.71</v>
      </c>
      <c r="W3191" s="42">
        <v>5.81</v>
      </c>
      <c r="X3191" s="42">
        <v>5.92</v>
      </c>
      <c r="Y3191" s="42">
        <v>6.02</v>
      </c>
      <c r="Z3191" s="42">
        <v>6.12</v>
      </c>
      <c r="AA3191" s="42">
        <v>6.22</v>
      </c>
      <c r="AB3191" s="42">
        <v>6.32</v>
      </c>
      <c r="AC3191" s="42">
        <v>6.42</v>
      </c>
      <c r="AD3191" s="42">
        <v>6.52</v>
      </c>
      <c r="AE3191" s="42">
        <v>6.62</v>
      </c>
      <c r="AF3191" s="42">
        <v>6.72</v>
      </c>
      <c r="AG3191" s="42">
        <v>6.83</v>
      </c>
      <c r="AH3191" s="42">
        <v>6.93</v>
      </c>
      <c r="AI3191" s="42">
        <v>7.03</v>
      </c>
      <c r="AJ3191" s="42">
        <v>7.13</v>
      </c>
      <c r="AK3191" s="42">
        <v>7.23</v>
      </c>
      <c r="AL3191" s="42">
        <v>7.33</v>
      </c>
      <c r="AM3191" s="42">
        <v>7.43</v>
      </c>
      <c r="AN3191" s="42">
        <v>7.53</v>
      </c>
      <c r="AO3191" s="42">
        <v>7.63</v>
      </c>
      <c r="AP3191" s="42">
        <v>7.74</v>
      </c>
    </row>
    <row r="3192" spans="1:42" x14ac:dyDescent="0.2">
      <c r="A3192" s="41">
        <v>31.8</v>
      </c>
      <c r="B3192" s="42">
        <v>3.69</v>
      </c>
      <c r="C3192" s="42">
        <v>3.79</v>
      </c>
      <c r="D3192" s="42">
        <v>3.89</v>
      </c>
      <c r="E3192" s="42">
        <v>3.99</v>
      </c>
      <c r="F3192" s="42">
        <v>4.09</v>
      </c>
      <c r="G3192" s="42">
        <v>4.2</v>
      </c>
      <c r="H3192" s="42">
        <v>4.3</v>
      </c>
      <c r="I3192" s="42">
        <v>4.4000000000000004</v>
      </c>
      <c r="J3192" s="42">
        <v>4.5</v>
      </c>
      <c r="K3192" s="42">
        <v>4.5999999999999996</v>
      </c>
      <c r="L3192" s="42">
        <v>4.7</v>
      </c>
      <c r="M3192" s="42">
        <v>4.8</v>
      </c>
      <c r="N3192" s="42">
        <v>4.9000000000000004</v>
      </c>
      <c r="O3192" s="42">
        <v>5</v>
      </c>
      <c r="P3192" s="42">
        <v>5.1100000000000003</v>
      </c>
      <c r="Q3192" s="42">
        <v>5.21</v>
      </c>
      <c r="R3192" s="42">
        <v>5.31</v>
      </c>
      <c r="S3192" s="42">
        <v>5.41</v>
      </c>
      <c r="T3192" s="42">
        <v>5.51</v>
      </c>
      <c r="U3192" s="42">
        <v>5.61</v>
      </c>
      <c r="V3192" s="42">
        <v>5.71</v>
      </c>
      <c r="W3192" s="42">
        <v>5.81</v>
      </c>
      <c r="X3192" s="42">
        <v>5.91</v>
      </c>
      <c r="Y3192" s="42">
        <v>6.02</v>
      </c>
      <c r="Z3192" s="42">
        <v>6.12</v>
      </c>
      <c r="AA3192" s="42">
        <v>6.22</v>
      </c>
      <c r="AB3192" s="42">
        <v>6.32</v>
      </c>
      <c r="AC3192" s="42">
        <v>6.42</v>
      </c>
      <c r="AD3192" s="42">
        <v>6.52</v>
      </c>
      <c r="AE3192" s="42">
        <v>6.62</v>
      </c>
      <c r="AF3192" s="42">
        <v>6.72</v>
      </c>
      <c r="AG3192" s="42">
        <v>6.82</v>
      </c>
      <c r="AH3192" s="42">
        <v>6.93</v>
      </c>
      <c r="AI3192" s="42">
        <v>7.03</v>
      </c>
      <c r="AJ3192" s="42">
        <v>7.13</v>
      </c>
      <c r="AK3192" s="42">
        <v>7.23</v>
      </c>
      <c r="AL3192" s="42">
        <v>7.33</v>
      </c>
      <c r="AM3192" s="42">
        <v>7.43</v>
      </c>
      <c r="AN3192" s="42">
        <v>7.53</v>
      </c>
      <c r="AO3192" s="42">
        <v>7.63</v>
      </c>
      <c r="AP3192" s="42">
        <v>7.73</v>
      </c>
    </row>
    <row r="3193" spans="1:42" x14ac:dyDescent="0.2">
      <c r="A3193" s="41">
        <v>31.81</v>
      </c>
      <c r="B3193" s="42">
        <v>3.69</v>
      </c>
      <c r="C3193" s="42">
        <v>3.79</v>
      </c>
      <c r="D3193" s="42">
        <v>3.89</v>
      </c>
      <c r="E3193" s="42">
        <v>3.99</v>
      </c>
      <c r="F3193" s="42">
        <v>4.09</v>
      </c>
      <c r="G3193" s="42">
        <v>4.1900000000000004</v>
      </c>
      <c r="H3193" s="42">
        <v>4.3</v>
      </c>
      <c r="I3193" s="42">
        <v>4.4000000000000004</v>
      </c>
      <c r="J3193" s="42">
        <v>4.5</v>
      </c>
      <c r="K3193" s="42">
        <v>4.5999999999999996</v>
      </c>
      <c r="L3193" s="42">
        <v>4.7</v>
      </c>
      <c r="M3193" s="42">
        <v>4.8</v>
      </c>
      <c r="N3193" s="42">
        <v>4.9000000000000004</v>
      </c>
      <c r="O3193" s="42">
        <v>5</v>
      </c>
      <c r="P3193" s="42">
        <v>5.0999999999999996</v>
      </c>
      <c r="Q3193" s="42">
        <v>5.21</v>
      </c>
      <c r="R3193" s="42">
        <v>5.31</v>
      </c>
      <c r="S3193" s="42">
        <v>5.41</v>
      </c>
      <c r="T3193" s="42">
        <v>5.51</v>
      </c>
      <c r="U3193" s="42">
        <v>5.61</v>
      </c>
      <c r="V3193" s="42">
        <v>5.71</v>
      </c>
      <c r="W3193" s="42">
        <v>5.81</v>
      </c>
      <c r="X3193" s="42">
        <v>5.91</v>
      </c>
      <c r="Y3193" s="42">
        <v>6.01</v>
      </c>
      <c r="Z3193" s="42">
        <v>6.12</v>
      </c>
      <c r="AA3193" s="42">
        <v>6.22</v>
      </c>
      <c r="AB3193" s="42">
        <v>6.32</v>
      </c>
      <c r="AC3193" s="42">
        <v>6.42</v>
      </c>
      <c r="AD3193" s="42">
        <v>6.52</v>
      </c>
      <c r="AE3193" s="42">
        <v>6.62</v>
      </c>
      <c r="AF3193" s="42">
        <v>6.72</v>
      </c>
      <c r="AG3193" s="42">
        <v>6.82</v>
      </c>
      <c r="AH3193" s="42">
        <v>6.92</v>
      </c>
      <c r="AI3193" s="42">
        <v>7.03</v>
      </c>
      <c r="AJ3193" s="42">
        <v>7.13</v>
      </c>
      <c r="AK3193" s="42">
        <v>7.23</v>
      </c>
      <c r="AL3193" s="42">
        <v>7.33</v>
      </c>
      <c r="AM3193" s="42">
        <v>7.43</v>
      </c>
      <c r="AN3193" s="42">
        <v>7.53</v>
      </c>
      <c r="AO3193" s="42">
        <v>7.63</v>
      </c>
      <c r="AP3193" s="42">
        <v>7.73</v>
      </c>
    </row>
    <row r="3194" spans="1:42" x14ac:dyDescent="0.2">
      <c r="A3194" s="41">
        <v>31.82</v>
      </c>
      <c r="B3194" s="42">
        <v>3.69</v>
      </c>
      <c r="C3194" s="42">
        <v>3.79</v>
      </c>
      <c r="D3194" s="42">
        <v>3.89</v>
      </c>
      <c r="E3194" s="42">
        <v>3.99</v>
      </c>
      <c r="F3194" s="42">
        <v>4.09</v>
      </c>
      <c r="G3194" s="42">
        <v>4.1900000000000004</v>
      </c>
      <c r="H3194" s="42">
        <v>4.29</v>
      </c>
      <c r="I3194" s="42">
        <v>4.4000000000000004</v>
      </c>
      <c r="J3194" s="42">
        <v>4.5</v>
      </c>
      <c r="K3194" s="42">
        <v>4.5999999999999996</v>
      </c>
      <c r="L3194" s="42">
        <v>4.7</v>
      </c>
      <c r="M3194" s="42">
        <v>4.8</v>
      </c>
      <c r="N3194" s="42">
        <v>4.9000000000000004</v>
      </c>
      <c r="O3194" s="42">
        <v>5</v>
      </c>
      <c r="P3194" s="42">
        <v>5.0999999999999996</v>
      </c>
      <c r="Q3194" s="42">
        <v>5.2</v>
      </c>
      <c r="R3194" s="42">
        <v>5.31</v>
      </c>
      <c r="S3194" s="42">
        <v>5.41</v>
      </c>
      <c r="T3194" s="42">
        <v>5.51</v>
      </c>
      <c r="U3194" s="42">
        <v>5.61</v>
      </c>
      <c r="V3194" s="42">
        <v>5.71</v>
      </c>
      <c r="W3194" s="42">
        <v>5.81</v>
      </c>
      <c r="X3194" s="42">
        <v>5.91</v>
      </c>
      <c r="Y3194" s="42">
        <v>6.01</v>
      </c>
      <c r="Z3194" s="42">
        <v>6.11</v>
      </c>
      <c r="AA3194" s="42">
        <v>6.22</v>
      </c>
      <c r="AB3194" s="42">
        <v>6.32</v>
      </c>
      <c r="AC3194" s="42">
        <v>6.42</v>
      </c>
      <c r="AD3194" s="42">
        <v>6.52</v>
      </c>
      <c r="AE3194" s="42">
        <v>6.62</v>
      </c>
      <c r="AF3194" s="42">
        <v>6.72</v>
      </c>
      <c r="AG3194" s="42">
        <v>6.82</v>
      </c>
      <c r="AH3194" s="42">
        <v>6.92</v>
      </c>
      <c r="AI3194" s="42">
        <v>7.02</v>
      </c>
      <c r="AJ3194" s="42">
        <v>7.13</v>
      </c>
      <c r="AK3194" s="42">
        <v>7.23</v>
      </c>
      <c r="AL3194" s="42">
        <v>7.33</v>
      </c>
      <c r="AM3194" s="42">
        <v>7.43</v>
      </c>
      <c r="AN3194" s="42">
        <v>7.53</v>
      </c>
      <c r="AO3194" s="42">
        <v>7.63</v>
      </c>
      <c r="AP3194" s="42">
        <v>7.73</v>
      </c>
    </row>
    <row r="3195" spans="1:42" x14ac:dyDescent="0.2">
      <c r="A3195" s="41">
        <v>31.83</v>
      </c>
      <c r="B3195" s="42">
        <v>3.69</v>
      </c>
      <c r="C3195" s="42">
        <v>3.79</v>
      </c>
      <c r="D3195" s="42">
        <v>3.89</v>
      </c>
      <c r="E3195" s="42">
        <v>3.99</v>
      </c>
      <c r="F3195" s="42">
        <v>4.09</v>
      </c>
      <c r="G3195" s="42">
        <v>4.1900000000000004</v>
      </c>
      <c r="H3195" s="42">
        <v>4.29</v>
      </c>
      <c r="I3195" s="42">
        <v>4.4000000000000004</v>
      </c>
      <c r="J3195" s="42">
        <v>4.5</v>
      </c>
      <c r="K3195" s="42">
        <v>4.5999999999999996</v>
      </c>
      <c r="L3195" s="42">
        <v>4.7</v>
      </c>
      <c r="M3195" s="42">
        <v>4.8</v>
      </c>
      <c r="N3195" s="42">
        <v>4.9000000000000004</v>
      </c>
      <c r="O3195" s="42">
        <v>5</v>
      </c>
      <c r="P3195" s="42">
        <v>5.0999999999999996</v>
      </c>
      <c r="Q3195" s="42">
        <v>5.2</v>
      </c>
      <c r="R3195" s="42">
        <v>5.3</v>
      </c>
      <c r="S3195" s="42">
        <v>5.41</v>
      </c>
      <c r="T3195" s="42">
        <v>5.51</v>
      </c>
      <c r="U3195" s="42">
        <v>5.61</v>
      </c>
      <c r="V3195" s="42">
        <v>5.71</v>
      </c>
      <c r="W3195" s="42">
        <v>5.81</v>
      </c>
      <c r="X3195" s="42">
        <v>5.91</v>
      </c>
      <c r="Y3195" s="42">
        <v>6.01</v>
      </c>
      <c r="Z3195" s="42">
        <v>6.11</v>
      </c>
      <c r="AA3195" s="42">
        <v>6.21</v>
      </c>
      <c r="AB3195" s="42">
        <v>6.32</v>
      </c>
      <c r="AC3195" s="42">
        <v>6.42</v>
      </c>
      <c r="AD3195" s="42">
        <v>6.52</v>
      </c>
      <c r="AE3195" s="42">
        <v>6.62</v>
      </c>
      <c r="AF3195" s="42">
        <v>6.72</v>
      </c>
      <c r="AG3195" s="42">
        <v>6.82</v>
      </c>
      <c r="AH3195" s="42">
        <v>6.92</v>
      </c>
      <c r="AI3195" s="42">
        <v>7.02</v>
      </c>
      <c r="AJ3195" s="42">
        <v>7.12</v>
      </c>
      <c r="AK3195" s="42">
        <v>7.22</v>
      </c>
      <c r="AL3195" s="42">
        <v>7.33</v>
      </c>
      <c r="AM3195" s="42">
        <v>7.43</v>
      </c>
      <c r="AN3195" s="42">
        <v>7.53</v>
      </c>
      <c r="AO3195" s="42">
        <v>7.63</v>
      </c>
      <c r="AP3195" s="42">
        <v>7.73</v>
      </c>
    </row>
    <row r="3196" spans="1:42" x14ac:dyDescent="0.2">
      <c r="A3196" s="41">
        <v>31.84</v>
      </c>
      <c r="B3196" s="42">
        <v>3.69</v>
      </c>
      <c r="C3196" s="42">
        <v>3.79</v>
      </c>
      <c r="D3196" s="42">
        <v>3.89</v>
      </c>
      <c r="E3196" s="42">
        <v>3.99</v>
      </c>
      <c r="F3196" s="42">
        <v>4.09</v>
      </c>
      <c r="G3196" s="42">
        <v>4.1900000000000004</v>
      </c>
      <c r="H3196" s="42">
        <v>4.29</v>
      </c>
      <c r="I3196" s="42">
        <v>4.3899999999999997</v>
      </c>
      <c r="J3196" s="42">
        <v>4.5</v>
      </c>
      <c r="K3196" s="42">
        <v>4.5999999999999996</v>
      </c>
      <c r="L3196" s="42">
        <v>4.7</v>
      </c>
      <c r="M3196" s="42">
        <v>4.8</v>
      </c>
      <c r="N3196" s="42">
        <v>4.9000000000000004</v>
      </c>
      <c r="O3196" s="42">
        <v>5</v>
      </c>
      <c r="P3196" s="42">
        <v>5.0999999999999996</v>
      </c>
      <c r="Q3196" s="42">
        <v>5.2</v>
      </c>
      <c r="R3196" s="42">
        <v>5.3</v>
      </c>
      <c r="S3196" s="42">
        <v>5.41</v>
      </c>
      <c r="T3196" s="42">
        <v>5.51</v>
      </c>
      <c r="U3196" s="42">
        <v>5.61</v>
      </c>
      <c r="V3196" s="42">
        <v>5.71</v>
      </c>
      <c r="W3196" s="42">
        <v>5.81</v>
      </c>
      <c r="X3196" s="42">
        <v>5.91</v>
      </c>
      <c r="Y3196" s="42">
        <v>6.01</v>
      </c>
      <c r="Z3196" s="42">
        <v>6.11</v>
      </c>
      <c r="AA3196" s="42">
        <v>6.21</v>
      </c>
      <c r="AB3196" s="42">
        <v>6.31</v>
      </c>
      <c r="AC3196" s="42">
        <v>6.42</v>
      </c>
      <c r="AD3196" s="42">
        <v>6.52</v>
      </c>
      <c r="AE3196" s="42">
        <v>6.62</v>
      </c>
      <c r="AF3196" s="42">
        <v>6.72</v>
      </c>
      <c r="AG3196" s="42">
        <v>6.82</v>
      </c>
      <c r="AH3196" s="42">
        <v>6.92</v>
      </c>
      <c r="AI3196" s="42">
        <v>7.02</v>
      </c>
      <c r="AJ3196" s="42">
        <v>7.12</v>
      </c>
      <c r="AK3196" s="42">
        <v>7.22</v>
      </c>
      <c r="AL3196" s="42">
        <v>7.32</v>
      </c>
      <c r="AM3196" s="42">
        <v>7.43</v>
      </c>
      <c r="AN3196" s="42">
        <v>7.53</v>
      </c>
      <c r="AO3196" s="42">
        <v>7.63</v>
      </c>
      <c r="AP3196" s="42">
        <v>7.73</v>
      </c>
    </row>
    <row r="3197" spans="1:42" x14ac:dyDescent="0.2">
      <c r="A3197" s="41">
        <v>31.85</v>
      </c>
      <c r="B3197" s="42">
        <v>3.69</v>
      </c>
      <c r="C3197" s="42">
        <v>3.79</v>
      </c>
      <c r="D3197" s="42">
        <v>3.89</v>
      </c>
      <c r="E3197" s="42">
        <v>3.99</v>
      </c>
      <c r="F3197" s="42">
        <v>4.09</v>
      </c>
      <c r="G3197" s="42">
        <v>4.1900000000000004</v>
      </c>
      <c r="H3197" s="42">
        <v>4.29</v>
      </c>
      <c r="I3197" s="42">
        <v>4.3899999999999997</v>
      </c>
      <c r="J3197" s="42">
        <v>4.49</v>
      </c>
      <c r="K3197" s="42">
        <v>4.5999999999999996</v>
      </c>
      <c r="L3197" s="42">
        <v>4.7</v>
      </c>
      <c r="M3197" s="42">
        <v>4.8</v>
      </c>
      <c r="N3197" s="42">
        <v>4.9000000000000004</v>
      </c>
      <c r="O3197" s="42">
        <v>5</v>
      </c>
      <c r="P3197" s="42">
        <v>5.0999999999999996</v>
      </c>
      <c r="Q3197" s="42">
        <v>5.2</v>
      </c>
      <c r="R3197" s="42">
        <v>5.3</v>
      </c>
      <c r="S3197" s="42">
        <v>5.4</v>
      </c>
      <c r="T3197" s="42">
        <v>5.51</v>
      </c>
      <c r="U3197" s="42">
        <v>5.61</v>
      </c>
      <c r="V3197" s="42">
        <v>5.71</v>
      </c>
      <c r="W3197" s="42">
        <v>5.81</v>
      </c>
      <c r="X3197" s="42">
        <v>5.91</v>
      </c>
      <c r="Y3197" s="42">
        <v>6.01</v>
      </c>
      <c r="Z3197" s="42">
        <v>6.11</v>
      </c>
      <c r="AA3197" s="42">
        <v>6.21</v>
      </c>
      <c r="AB3197" s="42">
        <v>6.31</v>
      </c>
      <c r="AC3197" s="42">
        <v>6.41</v>
      </c>
      <c r="AD3197" s="42">
        <v>6.52</v>
      </c>
      <c r="AE3197" s="42">
        <v>6.62</v>
      </c>
      <c r="AF3197" s="42">
        <v>6.72</v>
      </c>
      <c r="AG3197" s="42">
        <v>6.82</v>
      </c>
      <c r="AH3197" s="42">
        <v>6.92</v>
      </c>
      <c r="AI3197" s="42">
        <v>7.02</v>
      </c>
      <c r="AJ3197" s="42">
        <v>7.12</v>
      </c>
      <c r="AK3197" s="42">
        <v>7.22</v>
      </c>
      <c r="AL3197" s="42">
        <v>7.32</v>
      </c>
      <c r="AM3197" s="42">
        <v>7.42</v>
      </c>
      <c r="AN3197" s="42">
        <v>7.53</v>
      </c>
      <c r="AO3197" s="42">
        <v>7.63</v>
      </c>
      <c r="AP3197" s="42">
        <v>7.73</v>
      </c>
    </row>
    <row r="3198" spans="1:42" x14ac:dyDescent="0.2">
      <c r="A3198" s="41">
        <v>31.86</v>
      </c>
      <c r="B3198" s="42">
        <v>3.69</v>
      </c>
      <c r="C3198" s="42">
        <v>3.79</v>
      </c>
      <c r="D3198" s="42">
        <v>3.89</v>
      </c>
      <c r="E3198" s="42">
        <v>3.99</v>
      </c>
      <c r="F3198" s="42">
        <v>4.09</v>
      </c>
      <c r="G3198" s="42">
        <v>4.1900000000000004</v>
      </c>
      <c r="H3198" s="42">
        <v>4.29</v>
      </c>
      <c r="I3198" s="42">
        <v>4.3899999999999997</v>
      </c>
      <c r="J3198" s="42">
        <v>4.49</v>
      </c>
      <c r="K3198" s="42">
        <v>4.59</v>
      </c>
      <c r="L3198" s="42">
        <v>4.7</v>
      </c>
      <c r="M3198" s="42">
        <v>4.8</v>
      </c>
      <c r="N3198" s="42">
        <v>4.9000000000000004</v>
      </c>
      <c r="O3198" s="42">
        <v>5</v>
      </c>
      <c r="P3198" s="42">
        <v>5.0999999999999996</v>
      </c>
      <c r="Q3198" s="42">
        <v>5.2</v>
      </c>
      <c r="R3198" s="42">
        <v>5.3</v>
      </c>
      <c r="S3198" s="42">
        <v>5.4</v>
      </c>
      <c r="T3198" s="42">
        <v>5.5</v>
      </c>
      <c r="U3198" s="42">
        <v>5.61</v>
      </c>
      <c r="V3198" s="42">
        <v>5.71</v>
      </c>
      <c r="W3198" s="42">
        <v>5.81</v>
      </c>
      <c r="X3198" s="42">
        <v>5.91</v>
      </c>
      <c r="Y3198" s="42">
        <v>6.01</v>
      </c>
      <c r="Z3198" s="42">
        <v>6.11</v>
      </c>
      <c r="AA3198" s="42">
        <v>6.21</v>
      </c>
      <c r="AB3198" s="42">
        <v>6.31</v>
      </c>
      <c r="AC3198" s="42">
        <v>6.41</v>
      </c>
      <c r="AD3198" s="42">
        <v>6.51</v>
      </c>
      <c r="AE3198" s="42">
        <v>6.62</v>
      </c>
      <c r="AF3198" s="42">
        <v>6.72</v>
      </c>
      <c r="AG3198" s="42">
        <v>6.82</v>
      </c>
      <c r="AH3198" s="42">
        <v>6.92</v>
      </c>
      <c r="AI3198" s="42">
        <v>7.02</v>
      </c>
      <c r="AJ3198" s="42">
        <v>7.12</v>
      </c>
      <c r="AK3198" s="42">
        <v>7.22</v>
      </c>
      <c r="AL3198" s="42">
        <v>7.32</v>
      </c>
      <c r="AM3198" s="42">
        <v>7.42</v>
      </c>
      <c r="AN3198" s="42">
        <v>7.52</v>
      </c>
      <c r="AO3198" s="42">
        <v>7.63</v>
      </c>
      <c r="AP3198" s="42">
        <v>7.73</v>
      </c>
    </row>
    <row r="3199" spans="1:42" x14ac:dyDescent="0.2">
      <c r="A3199" s="41">
        <v>31.87</v>
      </c>
      <c r="B3199" s="42">
        <v>3.68</v>
      </c>
      <c r="C3199" s="42">
        <v>3.79</v>
      </c>
      <c r="D3199" s="42">
        <v>3.89</v>
      </c>
      <c r="E3199" s="42">
        <v>3.99</v>
      </c>
      <c r="F3199" s="42">
        <v>4.09</v>
      </c>
      <c r="G3199" s="42">
        <v>4.1900000000000004</v>
      </c>
      <c r="H3199" s="42">
        <v>4.29</v>
      </c>
      <c r="I3199" s="42">
        <v>4.3899999999999997</v>
      </c>
      <c r="J3199" s="42">
        <v>4.49</v>
      </c>
      <c r="K3199" s="42">
        <v>4.59</v>
      </c>
      <c r="L3199" s="42">
        <v>4.7</v>
      </c>
      <c r="M3199" s="42">
        <v>4.8</v>
      </c>
      <c r="N3199" s="42">
        <v>4.9000000000000004</v>
      </c>
      <c r="O3199" s="42">
        <v>5</v>
      </c>
      <c r="P3199" s="42">
        <v>5.0999999999999996</v>
      </c>
      <c r="Q3199" s="42">
        <v>5.2</v>
      </c>
      <c r="R3199" s="42">
        <v>5.3</v>
      </c>
      <c r="S3199" s="42">
        <v>5.4</v>
      </c>
      <c r="T3199" s="42">
        <v>5.5</v>
      </c>
      <c r="U3199" s="42">
        <v>5.6</v>
      </c>
      <c r="V3199" s="42">
        <v>5.71</v>
      </c>
      <c r="W3199" s="42">
        <v>5.81</v>
      </c>
      <c r="X3199" s="42">
        <v>5.91</v>
      </c>
      <c r="Y3199" s="42">
        <v>6.01</v>
      </c>
      <c r="Z3199" s="42">
        <v>6.11</v>
      </c>
      <c r="AA3199" s="42">
        <v>6.21</v>
      </c>
      <c r="AB3199" s="42">
        <v>6.31</v>
      </c>
      <c r="AC3199" s="42">
        <v>6.41</v>
      </c>
      <c r="AD3199" s="42">
        <v>6.51</v>
      </c>
      <c r="AE3199" s="42">
        <v>6.61</v>
      </c>
      <c r="AF3199" s="42">
        <v>6.72</v>
      </c>
      <c r="AG3199" s="42">
        <v>6.82</v>
      </c>
      <c r="AH3199" s="42">
        <v>6.92</v>
      </c>
      <c r="AI3199" s="42">
        <v>7.02</v>
      </c>
      <c r="AJ3199" s="42">
        <v>7.12</v>
      </c>
      <c r="AK3199" s="42">
        <v>7.22</v>
      </c>
      <c r="AL3199" s="42">
        <v>7.32</v>
      </c>
      <c r="AM3199" s="42">
        <v>7.42</v>
      </c>
      <c r="AN3199" s="42">
        <v>7.52</v>
      </c>
      <c r="AO3199" s="42">
        <v>7.62</v>
      </c>
      <c r="AP3199" s="42">
        <v>7.72</v>
      </c>
    </row>
    <row r="3200" spans="1:42" x14ac:dyDescent="0.2">
      <c r="A3200" s="41">
        <v>31.88</v>
      </c>
      <c r="B3200" s="42">
        <v>3.68</v>
      </c>
      <c r="C3200" s="42">
        <v>3.79</v>
      </c>
      <c r="D3200" s="42">
        <v>3.89</v>
      </c>
      <c r="E3200" s="42">
        <v>3.99</v>
      </c>
      <c r="F3200" s="42">
        <v>4.09</v>
      </c>
      <c r="G3200" s="42">
        <v>4.1900000000000004</v>
      </c>
      <c r="H3200" s="42">
        <v>4.29</v>
      </c>
      <c r="I3200" s="42">
        <v>4.3899999999999997</v>
      </c>
      <c r="J3200" s="42">
        <v>4.49</v>
      </c>
      <c r="K3200" s="42">
        <v>4.59</v>
      </c>
      <c r="L3200" s="42">
        <v>4.6900000000000004</v>
      </c>
      <c r="M3200" s="42">
        <v>4.8</v>
      </c>
      <c r="N3200" s="42">
        <v>4.9000000000000004</v>
      </c>
      <c r="O3200" s="42">
        <v>5</v>
      </c>
      <c r="P3200" s="42">
        <v>5.0999999999999996</v>
      </c>
      <c r="Q3200" s="42">
        <v>5.2</v>
      </c>
      <c r="R3200" s="42">
        <v>5.3</v>
      </c>
      <c r="S3200" s="42">
        <v>5.4</v>
      </c>
      <c r="T3200" s="42">
        <v>5.5</v>
      </c>
      <c r="U3200" s="42">
        <v>5.6</v>
      </c>
      <c r="V3200" s="42">
        <v>5.7</v>
      </c>
      <c r="W3200" s="42">
        <v>5.81</v>
      </c>
      <c r="X3200" s="42">
        <v>5.91</v>
      </c>
      <c r="Y3200" s="42">
        <v>6.01</v>
      </c>
      <c r="Z3200" s="42">
        <v>6.11</v>
      </c>
      <c r="AA3200" s="42">
        <v>6.21</v>
      </c>
      <c r="AB3200" s="42">
        <v>6.31</v>
      </c>
      <c r="AC3200" s="42">
        <v>6.41</v>
      </c>
      <c r="AD3200" s="42">
        <v>6.51</v>
      </c>
      <c r="AE3200" s="42">
        <v>6.61</v>
      </c>
      <c r="AF3200" s="42">
        <v>6.71</v>
      </c>
      <c r="AG3200" s="42">
        <v>6.81</v>
      </c>
      <c r="AH3200" s="42">
        <v>6.92</v>
      </c>
      <c r="AI3200" s="42">
        <v>7.02</v>
      </c>
      <c r="AJ3200" s="42">
        <v>7.12</v>
      </c>
      <c r="AK3200" s="42">
        <v>7.22</v>
      </c>
      <c r="AL3200" s="42">
        <v>7.32</v>
      </c>
      <c r="AM3200" s="42">
        <v>7.42</v>
      </c>
      <c r="AN3200" s="42">
        <v>7.52</v>
      </c>
      <c r="AO3200" s="42">
        <v>7.62</v>
      </c>
      <c r="AP3200" s="42">
        <v>7.72</v>
      </c>
    </row>
    <row r="3201" spans="1:42" x14ac:dyDescent="0.2">
      <c r="A3201" s="41">
        <v>31.89</v>
      </c>
      <c r="B3201" s="42">
        <v>3.68</v>
      </c>
      <c r="C3201" s="42">
        <v>3.78</v>
      </c>
      <c r="D3201" s="42">
        <v>3.89</v>
      </c>
      <c r="E3201" s="42">
        <v>3.99</v>
      </c>
      <c r="F3201" s="42">
        <v>4.09</v>
      </c>
      <c r="G3201" s="42">
        <v>4.1900000000000004</v>
      </c>
      <c r="H3201" s="42">
        <v>4.29</v>
      </c>
      <c r="I3201" s="42">
        <v>4.3899999999999997</v>
      </c>
      <c r="J3201" s="42">
        <v>4.49</v>
      </c>
      <c r="K3201" s="42">
        <v>4.59</v>
      </c>
      <c r="L3201" s="42">
        <v>4.6900000000000004</v>
      </c>
      <c r="M3201" s="42">
        <v>4.79</v>
      </c>
      <c r="N3201" s="42">
        <v>4.9000000000000004</v>
      </c>
      <c r="O3201" s="42">
        <v>5</v>
      </c>
      <c r="P3201" s="42">
        <v>5.0999999999999996</v>
      </c>
      <c r="Q3201" s="42">
        <v>5.2</v>
      </c>
      <c r="R3201" s="42">
        <v>5.3</v>
      </c>
      <c r="S3201" s="42">
        <v>5.4</v>
      </c>
      <c r="T3201" s="42">
        <v>5.5</v>
      </c>
      <c r="U3201" s="42">
        <v>5.6</v>
      </c>
      <c r="V3201" s="42">
        <v>5.7</v>
      </c>
      <c r="W3201" s="42">
        <v>5.8</v>
      </c>
      <c r="X3201" s="42">
        <v>5.91</v>
      </c>
      <c r="Y3201" s="42">
        <v>6.01</v>
      </c>
      <c r="Z3201" s="42">
        <v>6.11</v>
      </c>
      <c r="AA3201" s="42">
        <v>6.21</v>
      </c>
      <c r="AB3201" s="42">
        <v>6.31</v>
      </c>
      <c r="AC3201" s="42">
        <v>6.41</v>
      </c>
      <c r="AD3201" s="42">
        <v>6.51</v>
      </c>
      <c r="AE3201" s="42">
        <v>6.61</v>
      </c>
      <c r="AF3201" s="42">
        <v>6.71</v>
      </c>
      <c r="AG3201" s="42">
        <v>6.81</v>
      </c>
      <c r="AH3201" s="42">
        <v>6.91</v>
      </c>
      <c r="AI3201" s="42">
        <v>7.02</v>
      </c>
      <c r="AJ3201" s="42">
        <v>7.12</v>
      </c>
      <c r="AK3201" s="42">
        <v>7.22</v>
      </c>
      <c r="AL3201" s="42">
        <v>7.32</v>
      </c>
      <c r="AM3201" s="42">
        <v>7.42</v>
      </c>
      <c r="AN3201" s="42">
        <v>7.52</v>
      </c>
      <c r="AO3201" s="42">
        <v>7.62</v>
      </c>
      <c r="AP3201" s="42">
        <v>7.72</v>
      </c>
    </row>
    <row r="3202" spans="1:42" x14ac:dyDescent="0.2">
      <c r="A3202" s="41">
        <v>31.9</v>
      </c>
      <c r="B3202" s="42">
        <v>3.68</v>
      </c>
      <c r="C3202" s="42">
        <v>3.78</v>
      </c>
      <c r="D3202" s="42">
        <v>3.88</v>
      </c>
      <c r="E3202" s="42">
        <v>3.99</v>
      </c>
      <c r="F3202" s="42">
        <v>4.09</v>
      </c>
      <c r="G3202" s="42">
        <v>4.1900000000000004</v>
      </c>
      <c r="H3202" s="42">
        <v>4.29</v>
      </c>
      <c r="I3202" s="42">
        <v>4.3899999999999997</v>
      </c>
      <c r="J3202" s="42">
        <v>4.49</v>
      </c>
      <c r="K3202" s="42">
        <v>4.59</v>
      </c>
      <c r="L3202" s="42">
        <v>4.6900000000000004</v>
      </c>
      <c r="M3202" s="42">
        <v>4.79</v>
      </c>
      <c r="N3202" s="42">
        <v>4.8899999999999997</v>
      </c>
      <c r="O3202" s="42">
        <v>5</v>
      </c>
      <c r="P3202" s="42">
        <v>5.0999999999999996</v>
      </c>
      <c r="Q3202" s="42">
        <v>5.2</v>
      </c>
      <c r="R3202" s="42">
        <v>5.3</v>
      </c>
      <c r="S3202" s="42">
        <v>5.4</v>
      </c>
      <c r="T3202" s="42">
        <v>5.5</v>
      </c>
      <c r="U3202" s="42">
        <v>5.6</v>
      </c>
      <c r="V3202" s="42">
        <v>5.7</v>
      </c>
      <c r="W3202" s="42">
        <v>5.8</v>
      </c>
      <c r="X3202" s="42">
        <v>5.9</v>
      </c>
      <c r="Y3202" s="42">
        <v>6.01</v>
      </c>
      <c r="Z3202" s="42">
        <v>6.11</v>
      </c>
      <c r="AA3202" s="42">
        <v>6.21</v>
      </c>
      <c r="AB3202" s="42">
        <v>6.31</v>
      </c>
      <c r="AC3202" s="42">
        <v>6.41</v>
      </c>
      <c r="AD3202" s="42">
        <v>6.51</v>
      </c>
      <c r="AE3202" s="42">
        <v>6.61</v>
      </c>
      <c r="AF3202" s="42">
        <v>6.71</v>
      </c>
      <c r="AG3202" s="42">
        <v>6.81</v>
      </c>
      <c r="AH3202" s="42">
        <v>6.91</v>
      </c>
      <c r="AI3202" s="42">
        <v>7.01</v>
      </c>
      <c r="AJ3202" s="42">
        <v>7.12</v>
      </c>
      <c r="AK3202" s="42">
        <v>7.22</v>
      </c>
      <c r="AL3202" s="42">
        <v>7.32</v>
      </c>
      <c r="AM3202" s="42">
        <v>7.42</v>
      </c>
      <c r="AN3202" s="42">
        <v>7.52</v>
      </c>
      <c r="AO3202" s="42">
        <v>7.62</v>
      </c>
      <c r="AP3202" s="42">
        <v>7.72</v>
      </c>
    </row>
    <row r="3203" spans="1:42" x14ac:dyDescent="0.2">
      <c r="A3203" s="41">
        <v>31.91</v>
      </c>
      <c r="B3203" s="42">
        <v>3.68</v>
      </c>
      <c r="C3203" s="42">
        <v>3.78</v>
      </c>
      <c r="D3203" s="42">
        <v>3.88</v>
      </c>
      <c r="E3203" s="42">
        <v>3.98</v>
      </c>
      <c r="F3203" s="42">
        <v>4.09</v>
      </c>
      <c r="G3203" s="42">
        <v>4.1900000000000004</v>
      </c>
      <c r="H3203" s="42">
        <v>4.29</v>
      </c>
      <c r="I3203" s="42">
        <v>4.3899999999999997</v>
      </c>
      <c r="J3203" s="42">
        <v>4.49</v>
      </c>
      <c r="K3203" s="42">
        <v>4.59</v>
      </c>
      <c r="L3203" s="42">
        <v>4.6900000000000004</v>
      </c>
      <c r="M3203" s="42">
        <v>4.79</v>
      </c>
      <c r="N3203" s="42">
        <v>4.8899999999999997</v>
      </c>
      <c r="O3203" s="42">
        <v>4.99</v>
      </c>
      <c r="P3203" s="42">
        <v>5.0999999999999996</v>
      </c>
      <c r="Q3203" s="42">
        <v>5.2</v>
      </c>
      <c r="R3203" s="42">
        <v>5.3</v>
      </c>
      <c r="S3203" s="42">
        <v>5.4</v>
      </c>
      <c r="T3203" s="42">
        <v>5.5</v>
      </c>
      <c r="U3203" s="42">
        <v>5.6</v>
      </c>
      <c r="V3203" s="42">
        <v>5.7</v>
      </c>
      <c r="W3203" s="42">
        <v>5.8</v>
      </c>
      <c r="X3203" s="42">
        <v>5.9</v>
      </c>
      <c r="Y3203" s="42">
        <v>6</v>
      </c>
      <c r="Z3203" s="42">
        <v>6.1</v>
      </c>
      <c r="AA3203" s="42">
        <v>6.21</v>
      </c>
      <c r="AB3203" s="42">
        <v>6.31</v>
      </c>
      <c r="AC3203" s="42">
        <v>6.41</v>
      </c>
      <c r="AD3203" s="42">
        <v>6.51</v>
      </c>
      <c r="AE3203" s="42">
        <v>6.61</v>
      </c>
      <c r="AF3203" s="42">
        <v>6.71</v>
      </c>
      <c r="AG3203" s="42">
        <v>6.81</v>
      </c>
      <c r="AH3203" s="42">
        <v>6.91</v>
      </c>
      <c r="AI3203" s="42">
        <v>7.01</v>
      </c>
      <c r="AJ3203" s="42">
        <v>7.11</v>
      </c>
      <c r="AK3203" s="42">
        <v>7.22</v>
      </c>
      <c r="AL3203" s="42">
        <v>7.32</v>
      </c>
      <c r="AM3203" s="42">
        <v>7.42</v>
      </c>
      <c r="AN3203" s="42">
        <v>7.52</v>
      </c>
      <c r="AO3203" s="42">
        <v>7.62</v>
      </c>
      <c r="AP3203" s="42">
        <v>7.72</v>
      </c>
    </row>
    <row r="3204" spans="1:42" x14ac:dyDescent="0.2">
      <c r="A3204" s="41">
        <v>31.92</v>
      </c>
      <c r="B3204" s="42">
        <v>3.68</v>
      </c>
      <c r="C3204" s="42">
        <v>3.78</v>
      </c>
      <c r="D3204" s="42">
        <v>3.88</v>
      </c>
      <c r="E3204" s="42">
        <v>3.98</v>
      </c>
      <c r="F3204" s="42">
        <v>4.08</v>
      </c>
      <c r="G3204" s="42">
        <v>4.1900000000000004</v>
      </c>
      <c r="H3204" s="42">
        <v>4.29</v>
      </c>
      <c r="I3204" s="42">
        <v>4.3899999999999997</v>
      </c>
      <c r="J3204" s="42">
        <v>4.49</v>
      </c>
      <c r="K3204" s="42">
        <v>4.59</v>
      </c>
      <c r="L3204" s="42">
        <v>4.6900000000000004</v>
      </c>
      <c r="M3204" s="42">
        <v>4.79</v>
      </c>
      <c r="N3204" s="42">
        <v>4.8899999999999997</v>
      </c>
      <c r="O3204" s="42">
        <v>4.99</v>
      </c>
      <c r="P3204" s="42">
        <v>5.09</v>
      </c>
      <c r="Q3204" s="42">
        <v>5.2</v>
      </c>
      <c r="R3204" s="42">
        <v>5.3</v>
      </c>
      <c r="S3204" s="42">
        <v>5.4</v>
      </c>
      <c r="T3204" s="42">
        <v>5.5</v>
      </c>
      <c r="U3204" s="42">
        <v>5.6</v>
      </c>
      <c r="V3204" s="42">
        <v>5.7</v>
      </c>
      <c r="W3204" s="42">
        <v>5.8</v>
      </c>
      <c r="X3204" s="42">
        <v>5.9</v>
      </c>
      <c r="Y3204" s="42">
        <v>6</v>
      </c>
      <c r="Z3204" s="42">
        <v>6.1</v>
      </c>
      <c r="AA3204" s="42">
        <v>6.2</v>
      </c>
      <c r="AB3204" s="42">
        <v>6.31</v>
      </c>
      <c r="AC3204" s="42">
        <v>6.41</v>
      </c>
      <c r="AD3204" s="42">
        <v>6.51</v>
      </c>
      <c r="AE3204" s="42">
        <v>6.61</v>
      </c>
      <c r="AF3204" s="42">
        <v>6.71</v>
      </c>
      <c r="AG3204" s="42">
        <v>6.81</v>
      </c>
      <c r="AH3204" s="42">
        <v>6.91</v>
      </c>
      <c r="AI3204" s="42">
        <v>7.01</v>
      </c>
      <c r="AJ3204" s="42">
        <v>7.11</v>
      </c>
      <c r="AK3204" s="42">
        <v>7.21</v>
      </c>
      <c r="AL3204" s="42">
        <v>7.31</v>
      </c>
      <c r="AM3204" s="42">
        <v>7.42</v>
      </c>
      <c r="AN3204" s="42">
        <v>7.52</v>
      </c>
      <c r="AO3204" s="42">
        <v>7.62</v>
      </c>
      <c r="AP3204" s="42">
        <v>7.72</v>
      </c>
    </row>
    <row r="3205" spans="1:42" x14ac:dyDescent="0.2">
      <c r="A3205" s="41">
        <v>31.93</v>
      </c>
      <c r="B3205" s="42">
        <v>3.68</v>
      </c>
      <c r="C3205" s="42">
        <v>3.78</v>
      </c>
      <c r="D3205" s="42">
        <v>3.88</v>
      </c>
      <c r="E3205" s="42">
        <v>3.98</v>
      </c>
      <c r="F3205" s="42">
        <v>4.08</v>
      </c>
      <c r="G3205" s="42">
        <v>4.1900000000000004</v>
      </c>
      <c r="H3205" s="42">
        <v>4.29</v>
      </c>
      <c r="I3205" s="42">
        <v>4.3899999999999997</v>
      </c>
      <c r="J3205" s="42">
        <v>4.49</v>
      </c>
      <c r="K3205" s="42">
        <v>4.59</v>
      </c>
      <c r="L3205" s="42">
        <v>4.6900000000000004</v>
      </c>
      <c r="M3205" s="42">
        <v>4.79</v>
      </c>
      <c r="N3205" s="42">
        <v>4.8899999999999997</v>
      </c>
      <c r="O3205" s="42">
        <v>4.99</v>
      </c>
      <c r="P3205" s="42">
        <v>5.09</v>
      </c>
      <c r="Q3205" s="42">
        <v>5.19</v>
      </c>
      <c r="R3205" s="42">
        <v>5.3</v>
      </c>
      <c r="S3205" s="42">
        <v>5.4</v>
      </c>
      <c r="T3205" s="42">
        <v>5.5</v>
      </c>
      <c r="U3205" s="42">
        <v>5.6</v>
      </c>
      <c r="V3205" s="42">
        <v>5.7</v>
      </c>
      <c r="W3205" s="42">
        <v>5.8</v>
      </c>
      <c r="X3205" s="42">
        <v>5.9</v>
      </c>
      <c r="Y3205" s="42">
        <v>6</v>
      </c>
      <c r="Z3205" s="42">
        <v>6.1</v>
      </c>
      <c r="AA3205" s="42">
        <v>6.2</v>
      </c>
      <c r="AB3205" s="42">
        <v>6.3</v>
      </c>
      <c r="AC3205" s="42">
        <v>6.41</v>
      </c>
      <c r="AD3205" s="42">
        <v>6.51</v>
      </c>
      <c r="AE3205" s="42">
        <v>6.61</v>
      </c>
      <c r="AF3205" s="42">
        <v>6.71</v>
      </c>
      <c r="AG3205" s="42">
        <v>6.81</v>
      </c>
      <c r="AH3205" s="42">
        <v>6.91</v>
      </c>
      <c r="AI3205" s="42">
        <v>7.01</v>
      </c>
      <c r="AJ3205" s="42">
        <v>7.11</v>
      </c>
      <c r="AK3205" s="42">
        <v>7.21</v>
      </c>
      <c r="AL3205" s="42">
        <v>7.31</v>
      </c>
      <c r="AM3205" s="42">
        <v>7.41</v>
      </c>
      <c r="AN3205" s="42">
        <v>7.52</v>
      </c>
      <c r="AO3205" s="42">
        <v>7.62</v>
      </c>
      <c r="AP3205" s="42">
        <v>7.72</v>
      </c>
    </row>
    <row r="3206" spans="1:42" x14ac:dyDescent="0.2">
      <c r="A3206" s="41">
        <v>31.94</v>
      </c>
      <c r="B3206" s="42">
        <v>3.68</v>
      </c>
      <c r="C3206" s="42">
        <v>3.78</v>
      </c>
      <c r="D3206" s="42">
        <v>3.88</v>
      </c>
      <c r="E3206" s="42">
        <v>3.98</v>
      </c>
      <c r="F3206" s="42">
        <v>4.08</v>
      </c>
      <c r="G3206" s="42">
        <v>4.18</v>
      </c>
      <c r="H3206" s="42">
        <v>4.29</v>
      </c>
      <c r="I3206" s="42">
        <v>4.3899999999999997</v>
      </c>
      <c r="J3206" s="42">
        <v>4.49</v>
      </c>
      <c r="K3206" s="42">
        <v>4.59</v>
      </c>
      <c r="L3206" s="42">
        <v>4.6900000000000004</v>
      </c>
      <c r="M3206" s="42">
        <v>4.79</v>
      </c>
      <c r="N3206" s="42">
        <v>4.8899999999999997</v>
      </c>
      <c r="O3206" s="42">
        <v>4.99</v>
      </c>
      <c r="P3206" s="42">
        <v>5.09</v>
      </c>
      <c r="Q3206" s="42">
        <v>5.19</v>
      </c>
      <c r="R3206" s="42">
        <v>5.29</v>
      </c>
      <c r="S3206" s="42">
        <v>5.4</v>
      </c>
      <c r="T3206" s="42">
        <v>5.5</v>
      </c>
      <c r="U3206" s="42">
        <v>5.6</v>
      </c>
      <c r="V3206" s="42">
        <v>5.7</v>
      </c>
      <c r="W3206" s="42">
        <v>5.8</v>
      </c>
      <c r="X3206" s="42">
        <v>5.9</v>
      </c>
      <c r="Y3206" s="42">
        <v>6</v>
      </c>
      <c r="Z3206" s="42">
        <v>6.1</v>
      </c>
      <c r="AA3206" s="42">
        <v>6.2</v>
      </c>
      <c r="AB3206" s="42">
        <v>6.3</v>
      </c>
      <c r="AC3206" s="42">
        <v>6.4</v>
      </c>
      <c r="AD3206" s="42">
        <v>6.51</v>
      </c>
      <c r="AE3206" s="42">
        <v>6.61</v>
      </c>
      <c r="AF3206" s="42">
        <v>6.71</v>
      </c>
      <c r="AG3206" s="42">
        <v>6.81</v>
      </c>
      <c r="AH3206" s="42">
        <v>6.91</v>
      </c>
      <c r="AI3206" s="42">
        <v>7.01</v>
      </c>
      <c r="AJ3206" s="42">
        <v>7.11</v>
      </c>
      <c r="AK3206" s="42">
        <v>7.21</v>
      </c>
      <c r="AL3206" s="42">
        <v>7.31</v>
      </c>
      <c r="AM3206" s="42">
        <v>7.41</v>
      </c>
      <c r="AN3206" s="42">
        <v>7.51</v>
      </c>
      <c r="AO3206" s="42">
        <v>7.62</v>
      </c>
      <c r="AP3206" s="42">
        <v>7.72</v>
      </c>
    </row>
    <row r="3207" spans="1:42" x14ac:dyDescent="0.2">
      <c r="A3207" s="41">
        <v>31.95</v>
      </c>
      <c r="B3207" s="42">
        <v>3.68</v>
      </c>
      <c r="C3207" s="42">
        <v>3.78</v>
      </c>
      <c r="D3207" s="42">
        <v>3.88</v>
      </c>
      <c r="E3207" s="42">
        <v>3.98</v>
      </c>
      <c r="F3207" s="42">
        <v>4.08</v>
      </c>
      <c r="G3207" s="42">
        <v>4.18</v>
      </c>
      <c r="H3207" s="42">
        <v>4.28</v>
      </c>
      <c r="I3207" s="42">
        <v>4.3899999999999997</v>
      </c>
      <c r="J3207" s="42">
        <v>4.49</v>
      </c>
      <c r="K3207" s="42">
        <v>4.59</v>
      </c>
      <c r="L3207" s="42">
        <v>4.6900000000000004</v>
      </c>
      <c r="M3207" s="42">
        <v>4.79</v>
      </c>
      <c r="N3207" s="42">
        <v>4.8899999999999997</v>
      </c>
      <c r="O3207" s="42">
        <v>4.99</v>
      </c>
      <c r="P3207" s="42">
        <v>5.09</v>
      </c>
      <c r="Q3207" s="42">
        <v>5.19</v>
      </c>
      <c r="R3207" s="42">
        <v>5.29</v>
      </c>
      <c r="S3207" s="42">
        <v>5.39</v>
      </c>
      <c r="T3207" s="42">
        <v>5.5</v>
      </c>
      <c r="U3207" s="42">
        <v>5.6</v>
      </c>
      <c r="V3207" s="42">
        <v>5.7</v>
      </c>
      <c r="W3207" s="42">
        <v>5.8</v>
      </c>
      <c r="X3207" s="42">
        <v>5.9</v>
      </c>
      <c r="Y3207" s="42">
        <v>6</v>
      </c>
      <c r="Z3207" s="42">
        <v>6.1</v>
      </c>
      <c r="AA3207" s="42">
        <v>6.2</v>
      </c>
      <c r="AB3207" s="42">
        <v>6.3</v>
      </c>
      <c r="AC3207" s="42">
        <v>6.4</v>
      </c>
      <c r="AD3207" s="42">
        <v>6.5</v>
      </c>
      <c r="AE3207" s="42">
        <v>6.61</v>
      </c>
      <c r="AF3207" s="42">
        <v>6.71</v>
      </c>
      <c r="AG3207" s="42">
        <v>6.81</v>
      </c>
      <c r="AH3207" s="42">
        <v>6.91</v>
      </c>
      <c r="AI3207" s="42">
        <v>7.01</v>
      </c>
      <c r="AJ3207" s="42">
        <v>7.11</v>
      </c>
      <c r="AK3207" s="42">
        <v>7.21</v>
      </c>
      <c r="AL3207" s="42">
        <v>7.31</v>
      </c>
      <c r="AM3207" s="42">
        <v>7.41</v>
      </c>
      <c r="AN3207" s="42">
        <v>7.51</v>
      </c>
      <c r="AO3207" s="42">
        <v>7.61</v>
      </c>
      <c r="AP3207" s="42">
        <v>7.71</v>
      </c>
    </row>
    <row r="3208" spans="1:42" x14ac:dyDescent="0.2">
      <c r="A3208" s="41">
        <v>31.96</v>
      </c>
      <c r="B3208" s="42">
        <v>3.68</v>
      </c>
      <c r="C3208" s="42">
        <v>3.78</v>
      </c>
      <c r="D3208" s="42">
        <v>3.88</v>
      </c>
      <c r="E3208" s="42">
        <v>3.98</v>
      </c>
      <c r="F3208" s="42">
        <v>4.08</v>
      </c>
      <c r="G3208" s="42">
        <v>4.18</v>
      </c>
      <c r="H3208" s="42">
        <v>4.28</v>
      </c>
      <c r="I3208" s="42">
        <v>4.38</v>
      </c>
      <c r="J3208" s="42">
        <v>4.49</v>
      </c>
      <c r="K3208" s="42">
        <v>4.59</v>
      </c>
      <c r="L3208" s="42">
        <v>4.6900000000000004</v>
      </c>
      <c r="M3208" s="42">
        <v>4.79</v>
      </c>
      <c r="N3208" s="42">
        <v>4.8899999999999997</v>
      </c>
      <c r="O3208" s="42">
        <v>4.99</v>
      </c>
      <c r="P3208" s="42">
        <v>5.09</v>
      </c>
      <c r="Q3208" s="42">
        <v>5.19</v>
      </c>
      <c r="R3208" s="42">
        <v>5.29</v>
      </c>
      <c r="S3208" s="42">
        <v>5.39</v>
      </c>
      <c r="T3208" s="42">
        <v>5.49</v>
      </c>
      <c r="U3208" s="42">
        <v>5.6</v>
      </c>
      <c r="V3208" s="42">
        <v>5.7</v>
      </c>
      <c r="W3208" s="42">
        <v>5.8</v>
      </c>
      <c r="X3208" s="42">
        <v>5.9</v>
      </c>
      <c r="Y3208" s="42">
        <v>6</v>
      </c>
      <c r="Z3208" s="42">
        <v>6.1</v>
      </c>
      <c r="AA3208" s="42">
        <v>6.2</v>
      </c>
      <c r="AB3208" s="42">
        <v>6.3</v>
      </c>
      <c r="AC3208" s="42">
        <v>6.4</v>
      </c>
      <c r="AD3208" s="42">
        <v>6.5</v>
      </c>
      <c r="AE3208" s="42">
        <v>6.6</v>
      </c>
      <c r="AF3208" s="42">
        <v>6.7</v>
      </c>
      <c r="AG3208" s="42">
        <v>6.81</v>
      </c>
      <c r="AH3208" s="42">
        <v>6.91</v>
      </c>
      <c r="AI3208" s="42">
        <v>7.01</v>
      </c>
      <c r="AJ3208" s="42">
        <v>7.11</v>
      </c>
      <c r="AK3208" s="42">
        <v>7.21</v>
      </c>
      <c r="AL3208" s="42">
        <v>7.31</v>
      </c>
      <c r="AM3208" s="42">
        <v>7.41</v>
      </c>
      <c r="AN3208" s="42">
        <v>7.51</v>
      </c>
      <c r="AO3208" s="42">
        <v>7.61</v>
      </c>
      <c r="AP3208" s="42">
        <v>7.71</v>
      </c>
    </row>
    <row r="3209" spans="1:42" x14ac:dyDescent="0.2">
      <c r="A3209" s="41">
        <v>31.97</v>
      </c>
      <c r="B3209" s="42">
        <v>3.68</v>
      </c>
      <c r="C3209" s="42">
        <v>3.78</v>
      </c>
      <c r="D3209" s="42">
        <v>3.88</v>
      </c>
      <c r="E3209" s="42">
        <v>3.98</v>
      </c>
      <c r="F3209" s="42">
        <v>4.08</v>
      </c>
      <c r="G3209" s="42">
        <v>4.18</v>
      </c>
      <c r="H3209" s="42">
        <v>4.28</v>
      </c>
      <c r="I3209" s="42">
        <v>4.38</v>
      </c>
      <c r="J3209" s="42">
        <v>4.4800000000000004</v>
      </c>
      <c r="K3209" s="42">
        <v>4.59</v>
      </c>
      <c r="L3209" s="42">
        <v>4.6900000000000004</v>
      </c>
      <c r="M3209" s="42">
        <v>4.79</v>
      </c>
      <c r="N3209" s="42">
        <v>4.8899999999999997</v>
      </c>
      <c r="O3209" s="42">
        <v>4.99</v>
      </c>
      <c r="P3209" s="42">
        <v>5.09</v>
      </c>
      <c r="Q3209" s="42">
        <v>5.19</v>
      </c>
      <c r="R3209" s="42">
        <v>5.29</v>
      </c>
      <c r="S3209" s="42">
        <v>5.39</v>
      </c>
      <c r="T3209" s="42">
        <v>5.49</v>
      </c>
      <c r="U3209" s="42">
        <v>5.59</v>
      </c>
      <c r="V3209" s="42">
        <v>5.7</v>
      </c>
      <c r="W3209" s="42">
        <v>5.8</v>
      </c>
      <c r="X3209" s="42">
        <v>5.9</v>
      </c>
      <c r="Y3209" s="42">
        <v>6</v>
      </c>
      <c r="Z3209" s="42">
        <v>6.1</v>
      </c>
      <c r="AA3209" s="42">
        <v>6.2</v>
      </c>
      <c r="AB3209" s="42">
        <v>6.3</v>
      </c>
      <c r="AC3209" s="42">
        <v>6.4</v>
      </c>
      <c r="AD3209" s="42">
        <v>6.5</v>
      </c>
      <c r="AE3209" s="42">
        <v>6.6</v>
      </c>
      <c r="AF3209" s="42">
        <v>6.7</v>
      </c>
      <c r="AG3209" s="42">
        <v>6.8</v>
      </c>
      <c r="AH3209" s="42">
        <v>6.91</v>
      </c>
      <c r="AI3209" s="42">
        <v>7.01</v>
      </c>
      <c r="AJ3209" s="42">
        <v>7.11</v>
      </c>
      <c r="AK3209" s="42">
        <v>7.21</v>
      </c>
      <c r="AL3209" s="42">
        <v>7.31</v>
      </c>
      <c r="AM3209" s="42">
        <v>7.41</v>
      </c>
      <c r="AN3209" s="42">
        <v>7.51</v>
      </c>
      <c r="AO3209" s="42">
        <v>7.61</v>
      </c>
      <c r="AP3209" s="42">
        <v>7.71</v>
      </c>
    </row>
    <row r="3210" spans="1:42" x14ac:dyDescent="0.2">
      <c r="A3210" s="41">
        <v>31.98</v>
      </c>
      <c r="B3210" s="42">
        <v>3.68</v>
      </c>
      <c r="C3210" s="42">
        <v>3.78</v>
      </c>
      <c r="D3210" s="42">
        <v>3.88</v>
      </c>
      <c r="E3210" s="42">
        <v>3.98</v>
      </c>
      <c r="F3210" s="42">
        <v>4.08</v>
      </c>
      <c r="G3210" s="42">
        <v>4.18</v>
      </c>
      <c r="H3210" s="42">
        <v>4.28</v>
      </c>
      <c r="I3210" s="42">
        <v>4.38</v>
      </c>
      <c r="J3210" s="42">
        <v>4.4800000000000004</v>
      </c>
      <c r="K3210" s="42">
        <v>4.58</v>
      </c>
      <c r="L3210" s="42">
        <v>4.6900000000000004</v>
      </c>
      <c r="M3210" s="42">
        <v>4.79</v>
      </c>
      <c r="N3210" s="42">
        <v>4.8899999999999997</v>
      </c>
      <c r="O3210" s="42">
        <v>4.99</v>
      </c>
      <c r="P3210" s="42">
        <v>5.09</v>
      </c>
      <c r="Q3210" s="42">
        <v>5.19</v>
      </c>
      <c r="R3210" s="42">
        <v>5.29</v>
      </c>
      <c r="S3210" s="42">
        <v>5.39</v>
      </c>
      <c r="T3210" s="42">
        <v>5.49</v>
      </c>
      <c r="U3210" s="42">
        <v>5.59</v>
      </c>
      <c r="V3210" s="42">
        <v>5.69</v>
      </c>
      <c r="W3210" s="42">
        <v>5.79</v>
      </c>
      <c r="X3210" s="42">
        <v>5.9</v>
      </c>
      <c r="Y3210" s="42">
        <v>6</v>
      </c>
      <c r="Z3210" s="42">
        <v>6.1</v>
      </c>
      <c r="AA3210" s="42">
        <v>6.2</v>
      </c>
      <c r="AB3210" s="42">
        <v>6.3</v>
      </c>
      <c r="AC3210" s="42">
        <v>6.4</v>
      </c>
      <c r="AD3210" s="42">
        <v>6.5</v>
      </c>
      <c r="AE3210" s="42">
        <v>6.6</v>
      </c>
      <c r="AF3210" s="42">
        <v>6.7</v>
      </c>
      <c r="AG3210" s="42">
        <v>6.8</v>
      </c>
      <c r="AH3210" s="42">
        <v>6.9</v>
      </c>
      <c r="AI3210" s="42">
        <v>7</v>
      </c>
      <c r="AJ3210" s="42">
        <v>7.11</v>
      </c>
      <c r="AK3210" s="42">
        <v>7.21</v>
      </c>
      <c r="AL3210" s="42">
        <v>7.31</v>
      </c>
      <c r="AM3210" s="42">
        <v>7.41</v>
      </c>
      <c r="AN3210" s="42">
        <v>7.51</v>
      </c>
      <c r="AO3210" s="42">
        <v>7.61</v>
      </c>
      <c r="AP3210" s="42">
        <v>7.71</v>
      </c>
    </row>
    <row r="3211" spans="1:42" x14ac:dyDescent="0.2">
      <c r="A3211" s="41">
        <v>31.99</v>
      </c>
      <c r="B3211" s="42">
        <v>3.68</v>
      </c>
      <c r="C3211" s="42">
        <v>3.78</v>
      </c>
      <c r="D3211" s="42">
        <v>3.88</v>
      </c>
      <c r="E3211" s="42">
        <v>3.98</v>
      </c>
      <c r="F3211" s="42">
        <v>4.08</v>
      </c>
      <c r="G3211" s="42">
        <v>4.18</v>
      </c>
      <c r="H3211" s="42">
        <v>4.28</v>
      </c>
      <c r="I3211" s="42">
        <v>4.38</v>
      </c>
      <c r="J3211" s="42">
        <v>4.4800000000000004</v>
      </c>
      <c r="K3211" s="42">
        <v>4.58</v>
      </c>
      <c r="L3211" s="42">
        <v>4.68</v>
      </c>
      <c r="M3211" s="42">
        <v>4.79</v>
      </c>
      <c r="N3211" s="42">
        <v>4.8899999999999997</v>
      </c>
      <c r="O3211" s="42">
        <v>4.99</v>
      </c>
      <c r="P3211" s="42">
        <v>5.09</v>
      </c>
      <c r="Q3211" s="42">
        <v>5.19</v>
      </c>
      <c r="R3211" s="42">
        <v>5.29</v>
      </c>
      <c r="S3211" s="42">
        <v>5.39</v>
      </c>
      <c r="T3211" s="42">
        <v>5.49</v>
      </c>
      <c r="U3211" s="42">
        <v>5.59</v>
      </c>
      <c r="V3211" s="42">
        <v>5.69</v>
      </c>
      <c r="W3211" s="42">
        <v>5.79</v>
      </c>
      <c r="X3211" s="42">
        <v>5.89</v>
      </c>
      <c r="Y3211" s="42">
        <v>6</v>
      </c>
      <c r="Z3211" s="42">
        <v>6.1</v>
      </c>
      <c r="AA3211" s="42">
        <v>6.2</v>
      </c>
      <c r="AB3211" s="42">
        <v>6.3</v>
      </c>
      <c r="AC3211" s="42">
        <v>6.4</v>
      </c>
      <c r="AD3211" s="42">
        <v>6.5</v>
      </c>
      <c r="AE3211" s="42">
        <v>6.6</v>
      </c>
      <c r="AF3211" s="42">
        <v>6.7</v>
      </c>
      <c r="AG3211" s="42">
        <v>6.8</v>
      </c>
      <c r="AH3211" s="42">
        <v>6.9</v>
      </c>
      <c r="AI3211" s="42">
        <v>7</v>
      </c>
      <c r="AJ3211" s="42">
        <v>7.1</v>
      </c>
      <c r="AK3211" s="42">
        <v>7.21</v>
      </c>
      <c r="AL3211" s="42">
        <v>7.31</v>
      </c>
      <c r="AM3211" s="42">
        <v>7.41</v>
      </c>
      <c r="AN3211" s="42">
        <v>7.51</v>
      </c>
      <c r="AO3211" s="42">
        <v>7.61</v>
      </c>
      <c r="AP3211" s="42">
        <v>7.71</v>
      </c>
    </row>
    <row r="3212" spans="1:42" x14ac:dyDescent="0.2">
      <c r="A3212" s="41">
        <v>32</v>
      </c>
      <c r="B3212" s="42">
        <v>3.68</v>
      </c>
      <c r="C3212" s="42">
        <v>3.78</v>
      </c>
      <c r="D3212" s="42">
        <v>3.88</v>
      </c>
      <c r="E3212" s="42">
        <v>3.98</v>
      </c>
      <c r="F3212" s="42">
        <v>4.08</v>
      </c>
      <c r="G3212" s="42">
        <v>4.18</v>
      </c>
      <c r="H3212" s="42">
        <v>4.28</v>
      </c>
      <c r="I3212" s="42">
        <v>4.38</v>
      </c>
      <c r="J3212" s="42">
        <v>4.4800000000000004</v>
      </c>
      <c r="K3212" s="42">
        <v>4.58</v>
      </c>
      <c r="L3212" s="42">
        <v>4.68</v>
      </c>
      <c r="M3212" s="42">
        <v>4.78</v>
      </c>
      <c r="N3212" s="42">
        <v>4.8899999999999997</v>
      </c>
      <c r="O3212" s="42">
        <v>4.99</v>
      </c>
      <c r="P3212" s="42">
        <v>5.09</v>
      </c>
      <c r="Q3212" s="42">
        <v>5.19</v>
      </c>
      <c r="R3212" s="42">
        <v>5.29</v>
      </c>
      <c r="S3212" s="42">
        <v>5.39</v>
      </c>
      <c r="T3212" s="42">
        <v>5.49</v>
      </c>
      <c r="U3212" s="42">
        <v>5.59</v>
      </c>
      <c r="V3212" s="42">
        <v>5.69</v>
      </c>
      <c r="W3212" s="42">
        <v>5.79</v>
      </c>
      <c r="X3212" s="42">
        <v>5.89</v>
      </c>
      <c r="Y3212" s="42">
        <v>5.99</v>
      </c>
      <c r="Z3212" s="42">
        <v>6.1</v>
      </c>
      <c r="AA3212" s="42">
        <v>6.2</v>
      </c>
      <c r="AB3212" s="42">
        <v>6.3</v>
      </c>
      <c r="AC3212" s="42">
        <v>6.4</v>
      </c>
      <c r="AD3212" s="42">
        <v>6.5</v>
      </c>
      <c r="AE3212" s="42">
        <v>6.6</v>
      </c>
      <c r="AF3212" s="42">
        <v>6.7</v>
      </c>
      <c r="AG3212" s="42">
        <v>6.8</v>
      </c>
      <c r="AH3212" s="42">
        <v>6.9</v>
      </c>
      <c r="AI3212" s="42">
        <v>7</v>
      </c>
      <c r="AJ3212" s="42">
        <v>7.1</v>
      </c>
      <c r="AK3212" s="42">
        <v>7.2</v>
      </c>
      <c r="AL3212" s="42">
        <v>7.3</v>
      </c>
      <c r="AM3212" s="42">
        <v>7.41</v>
      </c>
      <c r="AN3212" s="42">
        <v>7.51</v>
      </c>
      <c r="AO3212" s="42">
        <v>7.61</v>
      </c>
      <c r="AP3212" s="42">
        <v>7.71</v>
      </c>
    </row>
    <row r="3213" spans="1:42" x14ac:dyDescent="0.2">
      <c r="A3213" s="41">
        <v>32.01</v>
      </c>
      <c r="B3213" s="42">
        <v>3.67</v>
      </c>
      <c r="C3213" s="42">
        <v>3.78</v>
      </c>
      <c r="D3213" s="42">
        <v>3.88</v>
      </c>
      <c r="E3213" s="42">
        <v>3.98</v>
      </c>
      <c r="F3213" s="42">
        <v>4.08</v>
      </c>
      <c r="G3213" s="42">
        <v>4.18</v>
      </c>
      <c r="H3213" s="42">
        <v>4.28</v>
      </c>
      <c r="I3213" s="42">
        <v>4.38</v>
      </c>
      <c r="J3213" s="42">
        <v>4.4800000000000004</v>
      </c>
      <c r="K3213" s="42">
        <v>4.58</v>
      </c>
      <c r="L3213" s="42">
        <v>4.68</v>
      </c>
      <c r="M3213" s="42">
        <v>4.78</v>
      </c>
      <c r="N3213" s="42">
        <v>4.88</v>
      </c>
      <c r="O3213" s="42">
        <v>4.99</v>
      </c>
      <c r="P3213" s="42">
        <v>5.09</v>
      </c>
      <c r="Q3213" s="42">
        <v>5.19</v>
      </c>
      <c r="R3213" s="42">
        <v>5.29</v>
      </c>
      <c r="S3213" s="42">
        <v>5.39</v>
      </c>
      <c r="T3213" s="42">
        <v>5.49</v>
      </c>
      <c r="U3213" s="42">
        <v>5.59</v>
      </c>
      <c r="V3213" s="42">
        <v>5.69</v>
      </c>
      <c r="W3213" s="42">
        <v>5.79</v>
      </c>
      <c r="X3213" s="42">
        <v>5.89</v>
      </c>
      <c r="Y3213" s="42">
        <v>5.99</v>
      </c>
      <c r="Z3213" s="42">
        <v>6.09</v>
      </c>
      <c r="AA3213" s="42">
        <v>6.2</v>
      </c>
      <c r="AB3213" s="42">
        <v>6.3</v>
      </c>
      <c r="AC3213" s="42">
        <v>6.4</v>
      </c>
      <c r="AD3213" s="42">
        <v>6.5</v>
      </c>
      <c r="AE3213" s="42">
        <v>6.6</v>
      </c>
      <c r="AF3213" s="42">
        <v>6.7</v>
      </c>
      <c r="AG3213" s="42">
        <v>6.8</v>
      </c>
      <c r="AH3213" s="42">
        <v>6.9</v>
      </c>
      <c r="AI3213" s="42">
        <v>7</v>
      </c>
      <c r="AJ3213" s="42">
        <v>7.1</v>
      </c>
      <c r="AK3213" s="42">
        <v>7.2</v>
      </c>
      <c r="AL3213" s="42">
        <v>7.3</v>
      </c>
      <c r="AM3213" s="42">
        <v>7.4</v>
      </c>
      <c r="AN3213" s="42">
        <v>7.51</v>
      </c>
      <c r="AO3213" s="42">
        <v>7.61</v>
      </c>
      <c r="AP3213" s="42">
        <v>7.71</v>
      </c>
    </row>
    <row r="3214" spans="1:42" x14ac:dyDescent="0.2">
      <c r="A3214" s="41">
        <v>32.020000000000003</v>
      </c>
      <c r="B3214" s="42">
        <v>3.67</v>
      </c>
      <c r="C3214" s="42">
        <v>3.77</v>
      </c>
      <c r="D3214" s="42">
        <v>3.88</v>
      </c>
      <c r="E3214" s="42">
        <v>3.98</v>
      </c>
      <c r="F3214" s="42">
        <v>4.08</v>
      </c>
      <c r="G3214" s="42">
        <v>4.18</v>
      </c>
      <c r="H3214" s="42">
        <v>4.28</v>
      </c>
      <c r="I3214" s="42">
        <v>4.38</v>
      </c>
      <c r="J3214" s="42">
        <v>4.4800000000000004</v>
      </c>
      <c r="K3214" s="42">
        <v>4.58</v>
      </c>
      <c r="L3214" s="42">
        <v>4.68</v>
      </c>
      <c r="M3214" s="42">
        <v>4.78</v>
      </c>
      <c r="N3214" s="42">
        <v>4.88</v>
      </c>
      <c r="O3214" s="42">
        <v>4.9800000000000004</v>
      </c>
      <c r="P3214" s="42">
        <v>5.09</v>
      </c>
      <c r="Q3214" s="42">
        <v>5.19</v>
      </c>
      <c r="R3214" s="42">
        <v>5.29</v>
      </c>
      <c r="S3214" s="42">
        <v>5.39</v>
      </c>
      <c r="T3214" s="42">
        <v>5.49</v>
      </c>
      <c r="U3214" s="42">
        <v>5.59</v>
      </c>
      <c r="V3214" s="42">
        <v>5.69</v>
      </c>
      <c r="W3214" s="42">
        <v>5.79</v>
      </c>
      <c r="X3214" s="42">
        <v>5.89</v>
      </c>
      <c r="Y3214" s="42">
        <v>5.99</v>
      </c>
      <c r="Z3214" s="42">
        <v>6.09</v>
      </c>
      <c r="AA3214" s="42">
        <v>6.19</v>
      </c>
      <c r="AB3214" s="42">
        <v>6.29</v>
      </c>
      <c r="AC3214" s="42">
        <v>6.4</v>
      </c>
      <c r="AD3214" s="42">
        <v>6.5</v>
      </c>
      <c r="AE3214" s="42">
        <v>6.6</v>
      </c>
      <c r="AF3214" s="42">
        <v>6.7</v>
      </c>
      <c r="AG3214" s="42">
        <v>6.8</v>
      </c>
      <c r="AH3214" s="42">
        <v>6.9</v>
      </c>
      <c r="AI3214" s="42">
        <v>7</v>
      </c>
      <c r="AJ3214" s="42">
        <v>7.1</v>
      </c>
      <c r="AK3214" s="42">
        <v>7.2</v>
      </c>
      <c r="AL3214" s="42">
        <v>7.3</v>
      </c>
      <c r="AM3214" s="42">
        <v>7.4</v>
      </c>
      <c r="AN3214" s="42">
        <v>7.5</v>
      </c>
      <c r="AO3214" s="42">
        <v>7.6</v>
      </c>
      <c r="AP3214" s="42">
        <v>7.71</v>
      </c>
    </row>
    <row r="3215" spans="1:42" x14ac:dyDescent="0.2">
      <c r="A3215" s="41">
        <v>32.03</v>
      </c>
      <c r="B3215" s="42">
        <v>3.67</v>
      </c>
      <c r="C3215" s="42">
        <v>3.77</v>
      </c>
      <c r="D3215" s="42">
        <v>3.87</v>
      </c>
      <c r="E3215" s="42">
        <v>3.98</v>
      </c>
      <c r="F3215" s="42">
        <v>4.08</v>
      </c>
      <c r="G3215" s="42">
        <v>4.18</v>
      </c>
      <c r="H3215" s="42">
        <v>4.28</v>
      </c>
      <c r="I3215" s="42">
        <v>4.38</v>
      </c>
      <c r="J3215" s="42">
        <v>4.4800000000000004</v>
      </c>
      <c r="K3215" s="42">
        <v>4.58</v>
      </c>
      <c r="L3215" s="42">
        <v>4.68</v>
      </c>
      <c r="M3215" s="42">
        <v>4.78</v>
      </c>
      <c r="N3215" s="42">
        <v>4.88</v>
      </c>
      <c r="O3215" s="42">
        <v>4.9800000000000004</v>
      </c>
      <c r="P3215" s="42">
        <v>5.08</v>
      </c>
      <c r="Q3215" s="42">
        <v>5.19</v>
      </c>
      <c r="R3215" s="42">
        <v>5.29</v>
      </c>
      <c r="S3215" s="42">
        <v>5.39</v>
      </c>
      <c r="T3215" s="42">
        <v>5.49</v>
      </c>
      <c r="U3215" s="42">
        <v>5.59</v>
      </c>
      <c r="V3215" s="42">
        <v>5.69</v>
      </c>
      <c r="W3215" s="42">
        <v>5.79</v>
      </c>
      <c r="X3215" s="42">
        <v>5.89</v>
      </c>
      <c r="Y3215" s="42">
        <v>5.99</v>
      </c>
      <c r="Z3215" s="42">
        <v>6.09</v>
      </c>
      <c r="AA3215" s="42">
        <v>6.19</v>
      </c>
      <c r="AB3215" s="42">
        <v>6.29</v>
      </c>
      <c r="AC3215" s="42">
        <v>6.39</v>
      </c>
      <c r="AD3215" s="42">
        <v>6.5</v>
      </c>
      <c r="AE3215" s="42">
        <v>6.6</v>
      </c>
      <c r="AF3215" s="42">
        <v>6.7</v>
      </c>
      <c r="AG3215" s="42">
        <v>6.8</v>
      </c>
      <c r="AH3215" s="42">
        <v>6.9</v>
      </c>
      <c r="AI3215" s="42">
        <v>7</v>
      </c>
      <c r="AJ3215" s="42">
        <v>7.1</v>
      </c>
      <c r="AK3215" s="42">
        <v>7.2</v>
      </c>
      <c r="AL3215" s="42">
        <v>7.3</v>
      </c>
      <c r="AM3215" s="42">
        <v>7.4</v>
      </c>
      <c r="AN3215" s="42">
        <v>7.5</v>
      </c>
      <c r="AO3215" s="42">
        <v>7.6</v>
      </c>
      <c r="AP3215" s="42">
        <v>7.7</v>
      </c>
    </row>
    <row r="3216" spans="1:42" x14ac:dyDescent="0.2">
      <c r="A3216" s="41">
        <v>32.04</v>
      </c>
      <c r="B3216" s="42">
        <v>3.67</v>
      </c>
      <c r="C3216" s="42">
        <v>3.77</v>
      </c>
      <c r="D3216" s="42">
        <v>3.87</v>
      </c>
      <c r="E3216" s="42">
        <v>3.97</v>
      </c>
      <c r="F3216" s="42">
        <v>4.08</v>
      </c>
      <c r="G3216" s="42">
        <v>4.18</v>
      </c>
      <c r="H3216" s="42">
        <v>4.28</v>
      </c>
      <c r="I3216" s="42">
        <v>4.38</v>
      </c>
      <c r="J3216" s="42">
        <v>4.4800000000000004</v>
      </c>
      <c r="K3216" s="42">
        <v>4.58</v>
      </c>
      <c r="L3216" s="42">
        <v>4.68</v>
      </c>
      <c r="M3216" s="42">
        <v>4.78</v>
      </c>
      <c r="N3216" s="42">
        <v>4.88</v>
      </c>
      <c r="O3216" s="42">
        <v>4.9800000000000004</v>
      </c>
      <c r="P3216" s="42">
        <v>5.08</v>
      </c>
      <c r="Q3216" s="42">
        <v>5.18</v>
      </c>
      <c r="R3216" s="42">
        <v>5.28</v>
      </c>
      <c r="S3216" s="42">
        <v>5.39</v>
      </c>
      <c r="T3216" s="42">
        <v>5.49</v>
      </c>
      <c r="U3216" s="42">
        <v>5.59</v>
      </c>
      <c r="V3216" s="42">
        <v>5.69</v>
      </c>
      <c r="W3216" s="42">
        <v>5.79</v>
      </c>
      <c r="X3216" s="42">
        <v>5.89</v>
      </c>
      <c r="Y3216" s="42">
        <v>5.99</v>
      </c>
      <c r="Z3216" s="42">
        <v>6.09</v>
      </c>
      <c r="AA3216" s="42">
        <v>6.19</v>
      </c>
      <c r="AB3216" s="42">
        <v>6.29</v>
      </c>
      <c r="AC3216" s="42">
        <v>6.39</v>
      </c>
      <c r="AD3216" s="42">
        <v>6.49</v>
      </c>
      <c r="AE3216" s="42">
        <v>6.59</v>
      </c>
      <c r="AF3216" s="42">
        <v>6.7</v>
      </c>
      <c r="AG3216" s="42">
        <v>6.8</v>
      </c>
      <c r="AH3216" s="42">
        <v>6.9</v>
      </c>
      <c r="AI3216" s="42">
        <v>7</v>
      </c>
      <c r="AJ3216" s="42">
        <v>7.1</v>
      </c>
      <c r="AK3216" s="42">
        <v>7.2</v>
      </c>
      <c r="AL3216" s="42">
        <v>7.3</v>
      </c>
      <c r="AM3216" s="42">
        <v>7.4</v>
      </c>
      <c r="AN3216" s="42">
        <v>7.5</v>
      </c>
      <c r="AO3216" s="42">
        <v>7.6</v>
      </c>
      <c r="AP3216" s="42">
        <v>7.7</v>
      </c>
    </row>
    <row r="3217" spans="1:42" x14ac:dyDescent="0.2">
      <c r="A3217" s="41">
        <v>32.049999999999997</v>
      </c>
      <c r="B3217" s="42">
        <v>3.67</v>
      </c>
      <c r="C3217" s="42">
        <v>3.77</v>
      </c>
      <c r="D3217" s="42">
        <v>3.87</v>
      </c>
      <c r="E3217" s="42">
        <v>3.97</v>
      </c>
      <c r="F3217" s="42">
        <v>4.07</v>
      </c>
      <c r="G3217" s="42">
        <v>4.18</v>
      </c>
      <c r="H3217" s="42">
        <v>4.28</v>
      </c>
      <c r="I3217" s="42">
        <v>4.38</v>
      </c>
      <c r="J3217" s="42">
        <v>4.4800000000000004</v>
      </c>
      <c r="K3217" s="42">
        <v>4.58</v>
      </c>
      <c r="L3217" s="42">
        <v>4.68</v>
      </c>
      <c r="M3217" s="42">
        <v>4.78</v>
      </c>
      <c r="N3217" s="42">
        <v>4.88</v>
      </c>
      <c r="O3217" s="42">
        <v>4.9800000000000004</v>
      </c>
      <c r="P3217" s="42">
        <v>5.08</v>
      </c>
      <c r="Q3217" s="42">
        <v>5.18</v>
      </c>
      <c r="R3217" s="42">
        <v>5.28</v>
      </c>
      <c r="S3217" s="42">
        <v>5.38</v>
      </c>
      <c r="T3217" s="42">
        <v>5.49</v>
      </c>
      <c r="U3217" s="42">
        <v>5.59</v>
      </c>
      <c r="V3217" s="42">
        <v>5.69</v>
      </c>
      <c r="W3217" s="42">
        <v>5.79</v>
      </c>
      <c r="X3217" s="42">
        <v>5.89</v>
      </c>
      <c r="Y3217" s="42">
        <v>5.99</v>
      </c>
      <c r="Z3217" s="42">
        <v>6.09</v>
      </c>
      <c r="AA3217" s="42">
        <v>6.19</v>
      </c>
      <c r="AB3217" s="42">
        <v>6.29</v>
      </c>
      <c r="AC3217" s="42">
        <v>6.39</v>
      </c>
      <c r="AD3217" s="42">
        <v>6.49</v>
      </c>
      <c r="AE3217" s="42">
        <v>6.59</v>
      </c>
      <c r="AF3217" s="42">
        <v>6.69</v>
      </c>
      <c r="AG3217" s="42">
        <v>6.8</v>
      </c>
      <c r="AH3217" s="42">
        <v>6.9</v>
      </c>
      <c r="AI3217" s="42">
        <v>7</v>
      </c>
      <c r="AJ3217" s="42">
        <v>7.1</v>
      </c>
      <c r="AK3217" s="42">
        <v>7.2</v>
      </c>
      <c r="AL3217" s="42">
        <v>7.3</v>
      </c>
      <c r="AM3217" s="42">
        <v>7.4</v>
      </c>
      <c r="AN3217" s="42">
        <v>7.5</v>
      </c>
      <c r="AO3217" s="42">
        <v>7.6</v>
      </c>
      <c r="AP3217" s="42">
        <v>7.7</v>
      </c>
    </row>
    <row r="3218" spans="1:42" x14ac:dyDescent="0.2">
      <c r="A3218" s="41">
        <v>32.06</v>
      </c>
      <c r="B3218" s="42">
        <v>3.67</v>
      </c>
      <c r="C3218" s="42">
        <v>3.77</v>
      </c>
      <c r="D3218" s="42">
        <v>3.87</v>
      </c>
      <c r="E3218" s="42">
        <v>3.97</v>
      </c>
      <c r="F3218" s="42">
        <v>4.07</v>
      </c>
      <c r="G3218" s="42">
        <v>4.17</v>
      </c>
      <c r="H3218" s="42">
        <v>4.28</v>
      </c>
      <c r="I3218" s="42">
        <v>4.38</v>
      </c>
      <c r="J3218" s="42">
        <v>4.4800000000000004</v>
      </c>
      <c r="K3218" s="42">
        <v>4.58</v>
      </c>
      <c r="L3218" s="42">
        <v>4.68</v>
      </c>
      <c r="M3218" s="42">
        <v>4.78</v>
      </c>
      <c r="N3218" s="42">
        <v>4.88</v>
      </c>
      <c r="O3218" s="42">
        <v>4.9800000000000004</v>
      </c>
      <c r="P3218" s="42">
        <v>5.08</v>
      </c>
      <c r="Q3218" s="42">
        <v>5.18</v>
      </c>
      <c r="R3218" s="42">
        <v>5.28</v>
      </c>
      <c r="S3218" s="42">
        <v>5.38</v>
      </c>
      <c r="T3218" s="42">
        <v>5.48</v>
      </c>
      <c r="U3218" s="42">
        <v>5.59</v>
      </c>
      <c r="V3218" s="42">
        <v>5.69</v>
      </c>
      <c r="W3218" s="42">
        <v>5.79</v>
      </c>
      <c r="X3218" s="42">
        <v>5.89</v>
      </c>
      <c r="Y3218" s="42">
        <v>5.99</v>
      </c>
      <c r="Z3218" s="42">
        <v>6.09</v>
      </c>
      <c r="AA3218" s="42">
        <v>6.19</v>
      </c>
      <c r="AB3218" s="42">
        <v>6.29</v>
      </c>
      <c r="AC3218" s="42">
        <v>6.39</v>
      </c>
      <c r="AD3218" s="42">
        <v>6.49</v>
      </c>
      <c r="AE3218" s="42">
        <v>6.59</v>
      </c>
      <c r="AF3218" s="42">
        <v>6.69</v>
      </c>
      <c r="AG3218" s="42">
        <v>6.79</v>
      </c>
      <c r="AH3218" s="42">
        <v>6.89</v>
      </c>
      <c r="AI3218" s="42">
        <v>7</v>
      </c>
      <c r="AJ3218" s="42">
        <v>7.1</v>
      </c>
      <c r="AK3218" s="42">
        <v>7.2</v>
      </c>
      <c r="AL3218" s="42">
        <v>7.3</v>
      </c>
      <c r="AM3218" s="42">
        <v>7.4</v>
      </c>
      <c r="AN3218" s="42">
        <v>7.5</v>
      </c>
      <c r="AO3218" s="42">
        <v>7.6</v>
      </c>
      <c r="AP3218" s="42">
        <v>7.7</v>
      </c>
    </row>
    <row r="3219" spans="1:42" x14ac:dyDescent="0.2">
      <c r="A3219" s="41">
        <v>32.07</v>
      </c>
      <c r="B3219" s="42">
        <v>3.67</v>
      </c>
      <c r="C3219" s="42">
        <v>3.77</v>
      </c>
      <c r="D3219" s="42">
        <v>3.87</v>
      </c>
      <c r="E3219" s="42">
        <v>3.97</v>
      </c>
      <c r="F3219" s="42">
        <v>4.07</v>
      </c>
      <c r="G3219" s="42">
        <v>4.17</v>
      </c>
      <c r="H3219" s="42">
        <v>4.2699999999999996</v>
      </c>
      <c r="I3219" s="42">
        <v>4.38</v>
      </c>
      <c r="J3219" s="42">
        <v>4.4800000000000004</v>
      </c>
      <c r="K3219" s="42">
        <v>4.58</v>
      </c>
      <c r="L3219" s="42">
        <v>4.68</v>
      </c>
      <c r="M3219" s="42">
        <v>4.78</v>
      </c>
      <c r="N3219" s="42">
        <v>4.88</v>
      </c>
      <c r="O3219" s="42">
        <v>4.9800000000000004</v>
      </c>
      <c r="P3219" s="42">
        <v>5.08</v>
      </c>
      <c r="Q3219" s="42">
        <v>5.18</v>
      </c>
      <c r="R3219" s="42">
        <v>5.28</v>
      </c>
      <c r="S3219" s="42">
        <v>5.38</v>
      </c>
      <c r="T3219" s="42">
        <v>5.48</v>
      </c>
      <c r="U3219" s="42">
        <v>5.58</v>
      </c>
      <c r="V3219" s="42">
        <v>5.69</v>
      </c>
      <c r="W3219" s="42">
        <v>5.79</v>
      </c>
      <c r="X3219" s="42">
        <v>5.89</v>
      </c>
      <c r="Y3219" s="42">
        <v>5.99</v>
      </c>
      <c r="Z3219" s="42">
        <v>6.09</v>
      </c>
      <c r="AA3219" s="42">
        <v>6.19</v>
      </c>
      <c r="AB3219" s="42">
        <v>6.29</v>
      </c>
      <c r="AC3219" s="42">
        <v>6.39</v>
      </c>
      <c r="AD3219" s="42">
        <v>6.49</v>
      </c>
      <c r="AE3219" s="42">
        <v>6.59</v>
      </c>
      <c r="AF3219" s="42">
        <v>6.69</v>
      </c>
      <c r="AG3219" s="42">
        <v>6.79</v>
      </c>
      <c r="AH3219" s="42">
        <v>6.89</v>
      </c>
      <c r="AI3219" s="42">
        <v>6.99</v>
      </c>
      <c r="AJ3219" s="42">
        <v>7.09</v>
      </c>
      <c r="AK3219" s="42">
        <v>7.2</v>
      </c>
      <c r="AL3219" s="42">
        <v>7.3</v>
      </c>
      <c r="AM3219" s="42">
        <v>7.4</v>
      </c>
      <c r="AN3219" s="42">
        <v>7.5</v>
      </c>
      <c r="AO3219" s="42">
        <v>7.6</v>
      </c>
      <c r="AP3219" s="42">
        <v>7.7</v>
      </c>
    </row>
    <row r="3220" spans="1:42" x14ac:dyDescent="0.2">
      <c r="A3220" s="41">
        <v>32.08</v>
      </c>
      <c r="B3220" s="42">
        <v>3.67</v>
      </c>
      <c r="C3220" s="42">
        <v>3.77</v>
      </c>
      <c r="D3220" s="42">
        <v>3.87</v>
      </c>
      <c r="E3220" s="42">
        <v>3.97</v>
      </c>
      <c r="F3220" s="42">
        <v>4.07</v>
      </c>
      <c r="G3220" s="42">
        <v>4.17</v>
      </c>
      <c r="H3220" s="42">
        <v>4.2699999999999996</v>
      </c>
      <c r="I3220" s="42">
        <v>4.37</v>
      </c>
      <c r="J3220" s="42">
        <v>4.4800000000000004</v>
      </c>
      <c r="K3220" s="42">
        <v>4.58</v>
      </c>
      <c r="L3220" s="42">
        <v>4.68</v>
      </c>
      <c r="M3220" s="42">
        <v>4.78</v>
      </c>
      <c r="N3220" s="42">
        <v>4.88</v>
      </c>
      <c r="O3220" s="42">
        <v>4.9800000000000004</v>
      </c>
      <c r="P3220" s="42">
        <v>5.08</v>
      </c>
      <c r="Q3220" s="42">
        <v>5.18</v>
      </c>
      <c r="R3220" s="42">
        <v>5.28</v>
      </c>
      <c r="S3220" s="42">
        <v>5.38</v>
      </c>
      <c r="T3220" s="42">
        <v>5.48</v>
      </c>
      <c r="U3220" s="42">
        <v>5.58</v>
      </c>
      <c r="V3220" s="42">
        <v>5.68</v>
      </c>
      <c r="W3220" s="42">
        <v>5.78</v>
      </c>
      <c r="X3220" s="42">
        <v>5.89</v>
      </c>
      <c r="Y3220" s="42">
        <v>5.99</v>
      </c>
      <c r="Z3220" s="42">
        <v>6.09</v>
      </c>
      <c r="AA3220" s="42">
        <v>6.19</v>
      </c>
      <c r="AB3220" s="42">
        <v>6.29</v>
      </c>
      <c r="AC3220" s="42">
        <v>6.39</v>
      </c>
      <c r="AD3220" s="42">
        <v>6.49</v>
      </c>
      <c r="AE3220" s="42">
        <v>6.59</v>
      </c>
      <c r="AF3220" s="42">
        <v>6.69</v>
      </c>
      <c r="AG3220" s="42">
        <v>6.79</v>
      </c>
      <c r="AH3220" s="42">
        <v>6.89</v>
      </c>
      <c r="AI3220" s="42">
        <v>6.99</v>
      </c>
      <c r="AJ3220" s="42">
        <v>7.09</v>
      </c>
      <c r="AK3220" s="42">
        <v>7.19</v>
      </c>
      <c r="AL3220" s="42">
        <v>7.3</v>
      </c>
      <c r="AM3220" s="42">
        <v>7.4</v>
      </c>
      <c r="AN3220" s="42">
        <v>7.5</v>
      </c>
      <c r="AO3220" s="42">
        <v>7.6</v>
      </c>
      <c r="AP3220" s="42">
        <v>7.7</v>
      </c>
    </row>
    <row r="3221" spans="1:42" x14ac:dyDescent="0.2">
      <c r="A3221" s="41">
        <v>32.090000000000003</v>
      </c>
      <c r="B3221" s="42">
        <v>3.67</v>
      </c>
      <c r="C3221" s="42">
        <v>3.77</v>
      </c>
      <c r="D3221" s="42">
        <v>3.87</v>
      </c>
      <c r="E3221" s="42">
        <v>3.97</v>
      </c>
      <c r="F3221" s="42">
        <v>4.07</v>
      </c>
      <c r="G3221" s="42">
        <v>4.17</v>
      </c>
      <c r="H3221" s="42">
        <v>4.2699999999999996</v>
      </c>
      <c r="I3221" s="42">
        <v>4.37</v>
      </c>
      <c r="J3221" s="42">
        <v>4.47</v>
      </c>
      <c r="K3221" s="42">
        <v>4.58</v>
      </c>
      <c r="L3221" s="42">
        <v>4.68</v>
      </c>
      <c r="M3221" s="42">
        <v>4.78</v>
      </c>
      <c r="N3221" s="42">
        <v>4.88</v>
      </c>
      <c r="O3221" s="42">
        <v>4.9800000000000004</v>
      </c>
      <c r="P3221" s="42">
        <v>5.08</v>
      </c>
      <c r="Q3221" s="42">
        <v>5.18</v>
      </c>
      <c r="R3221" s="42">
        <v>5.28</v>
      </c>
      <c r="S3221" s="42">
        <v>5.38</v>
      </c>
      <c r="T3221" s="42">
        <v>5.48</v>
      </c>
      <c r="U3221" s="42">
        <v>5.58</v>
      </c>
      <c r="V3221" s="42">
        <v>5.68</v>
      </c>
      <c r="W3221" s="42">
        <v>5.78</v>
      </c>
      <c r="X3221" s="42">
        <v>5.88</v>
      </c>
      <c r="Y3221" s="42">
        <v>5.99</v>
      </c>
      <c r="Z3221" s="42">
        <v>6.09</v>
      </c>
      <c r="AA3221" s="42">
        <v>6.19</v>
      </c>
      <c r="AB3221" s="42">
        <v>6.29</v>
      </c>
      <c r="AC3221" s="42">
        <v>6.39</v>
      </c>
      <c r="AD3221" s="42">
        <v>6.49</v>
      </c>
      <c r="AE3221" s="42">
        <v>6.59</v>
      </c>
      <c r="AF3221" s="42">
        <v>6.69</v>
      </c>
      <c r="AG3221" s="42">
        <v>6.79</v>
      </c>
      <c r="AH3221" s="42">
        <v>6.89</v>
      </c>
      <c r="AI3221" s="42">
        <v>6.99</v>
      </c>
      <c r="AJ3221" s="42">
        <v>7.09</v>
      </c>
      <c r="AK3221" s="42">
        <v>7.19</v>
      </c>
      <c r="AL3221" s="42">
        <v>7.29</v>
      </c>
      <c r="AM3221" s="42">
        <v>7.39</v>
      </c>
      <c r="AN3221" s="42">
        <v>7.5</v>
      </c>
      <c r="AO3221" s="42">
        <v>7.6</v>
      </c>
      <c r="AP3221" s="42">
        <v>7.7</v>
      </c>
    </row>
    <row r="3222" spans="1:42" x14ac:dyDescent="0.2">
      <c r="A3222" s="41">
        <v>32.1</v>
      </c>
      <c r="B3222" s="42">
        <v>3.67</v>
      </c>
      <c r="C3222" s="42">
        <v>3.77</v>
      </c>
      <c r="D3222" s="42">
        <v>3.87</v>
      </c>
      <c r="E3222" s="42">
        <v>3.97</v>
      </c>
      <c r="F3222" s="42">
        <v>4.07</v>
      </c>
      <c r="G3222" s="42">
        <v>4.17</v>
      </c>
      <c r="H3222" s="42">
        <v>4.2699999999999996</v>
      </c>
      <c r="I3222" s="42">
        <v>4.37</v>
      </c>
      <c r="J3222" s="42">
        <v>4.47</v>
      </c>
      <c r="K3222" s="42">
        <v>4.57</v>
      </c>
      <c r="L3222" s="42">
        <v>4.68</v>
      </c>
      <c r="M3222" s="42">
        <v>4.78</v>
      </c>
      <c r="N3222" s="42">
        <v>4.88</v>
      </c>
      <c r="O3222" s="42">
        <v>4.9800000000000004</v>
      </c>
      <c r="P3222" s="42">
        <v>5.08</v>
      </c>
      <c r="Q3222" s="42">
        <v>5.18</v>
      </c>
      <c r="R3222" s="42">
        <v>5.28</v>
      </c>
      <c r="S3222" s="42">
        <v>5.38</v>
      </c>
      <c r="T3222" s="42">
        <v>5.48</v>
      </c>
      <c r="U3222" s="42">
        <v>5.58</v>
      </c>
      <c r="V3222" s="42">
        <v>5.68</v>
      </c>
      <c r="W3222" s="42">
        <v>5.78</v>
      </c>
      <c r="X3222" s="42">
        <v>5.88</v>
      </c>
      <c r="Y3222" s="42">
        <v>5.98</v>
      </c>
      <c r="Z3222" s="42">
        <v>6.08</v>
      </c>
      <c r="AA3222" s="42">
        <v>6.19</v>
      </c>
      <c r="AB3222" s="42">
        <v>6.29</v>
      </c>
      <c r="AC3222" s="42">
        <v>6.39</v>
      </c>
      <c r="AD3222" s="42">
        <v>6.49</v>
      </c>
      <c r="AE3222" s="42">
        <v>6.59</v>
      </c>
      <c r="AF3222" s="42">
        <v>6.69</v>
      </c>
      <c r="AG3222" s="42">
        <v>6.79</v>
      </c>
      <c r="AH3222" s="42">
        <v>6.89</v>
      </c>
      <c r="AI3222" s="42">
        <v>6.99</v>
      </c>
      <c r="AJ3222" s="42">
        <v>7.09</v>
      </c>
      <c r="AK3222" s="42">
        <v>7.19</v>
      </c>
      <c r="AL3222" s="42">
        <v>7.29</v>
      </c>
      <c r="AM3222" s="42">
        <v>7.39</v>
      </c>
      <c r="AN3222" s="42">
        <v>7.49</v>
      </c>
      <c r="AO3222" s="42">
        <v>7.59</v>
      </c>
      <c r="AP3222" s="42">
        <v>7.7</v>
      </c>
    </row>
    <row r="3223" spans="1:42" x14ac:dyDescent="0.2">
      <c r="A3223" s="41">
        <v>32.11</v>
      </c>
      <c r="B3223" s="42">
        <v>3.67</v>
      </c>
      <c r="C3223" s="42">
        <v>3.77</v>
      </c>
      <c r="D3223" s="42">
        <v>3.87</v>
      </c>
      <c r="E3223" s="42">
        <v>3.97</v>
      </c>
      <c r="F3223" s="42">
        <v>4.07</v>
      </c>
      <c r="G3223" s="42">
        <v>4.17</v>
      </c>
      <c r="H3223" s="42">
        <v>4.2699999999999996</v>
      </c>
      <c r="I3223" s="42">
        <v>4.37</v>
      </c>
      <c r="J3223" s="42">
        <v>4.47</v>
      </c>
      <c r="K3223" s="42">
        <v>4.57</v>
      </c>
      <c r="L3223" s="42">
        <v>4.67</v>
      </c>
      <c r="M3223" s="42">
        <v>4.7699999999999996</v>
      </c>
      <c r="N3223" s="42">
        <v>4.88</v>
      </c>
      <c r="O3223" s="42">
        <v>4.9800000000000004</v>
      </c>
      <c r="P3223" s="42">
        <v>5.08</v>
      </c>
      <c r="Q3223" s="42">
        <v>5.18</v>
      </c>
      <c r="R3223" s="42">
        <v>5.28</v>
      </c>
      <c r="S3223" s="42">
        <v>5.38</v>
      </c>
      <c r="T3223" s="42">
        <v>5.48</v>
      </c>
      <c r="U3223" s="42">
        <v>5.58</v>
      </c>
      <c r="V3223" s="42">
        <v>5.68</v>
      </c>
      <c r="W3223" s="42">
        <v>5.78</v>
      </c>
      <c r="X3223" s="42">
        <v>5.88</v>
      </c>
      <c r="Y3223" s="42">
        <v>5.98</v>
      </c>
      <c r="Z3223" s="42">
        <v>6.08</v>
      </c>
      <c r="AA3223" s="42">
        <v>6.18</v>
      </c>
      <c r="AB3223" s="42">
        <v>6.28</v>
      </c>
      <c r="AC3223" s="42">
        <v>6.39</v>
      </c>
      <c r="AD3223" s="42">
        <v>6.49</v>
      </c>
      <c r="AE3223" s="42">
        <v>6.59</v>
      </c>
      <c r="AF3223" s="42">
        <v>6.69</v>
      </c>
      <c r="AG3223" s="42">
        <v>6.79</v>
      </c>
      <c r="AH3223" s="42">
        <v>6.89</v>
      </c>
      <c r="AI3223" s="42">
        <v>6.99</v>
      </c>
      <c r="AJ3223" s="42">
        <v>7.09</v>
      </c>
      <c r="AK3223" s="42">
        <v>7.19</v>
      </c>
      <c r="AL3223" s="42">
        <v>7.29</v>
      </c>
      <c r="AM3223" s="42">
        <v>7.39</v>
      </c>
      <c r="AN3223" s="42">
        <v>7.49</v>
      </c>
      <c r="AO3223" s="42">
        <v>7.59</v>
      </c>
      <c r="AP3223" s="42">
        <v>7.69</v>
      </c>
    </row>
    <row r="3224" spans="1:42" x14ac:dyDescent="0.2">
      <c r="A3224" s="41">
        <v>32.119999999999997</v>
      </c>
      <c r="B3224" s="42">
        <v>3.67</v>
      </c>
      <c r="C3224" s="42">
        <v>3.77</v>
      </c>
      <c r="D3224" s="42">
        <v>3.87</v>
      </c>
      <c r="E3224" s="42">
        <v>3.97</v>
      </c>
      <c r="F3224" s="42">
        <v>4.07</v>
      </c>
      <c r="G3224" s="42">
        <v>4.17</v>
      </c>
      <c r="H3224" s="42">
        <v>4.2699999999999996</v>
      </c>
      <c r="I3224" s="42">
        <v>4.37</v>
      </c>
      <c r="J3224" s="42">
        <v>4.47</v>
      </c>
      <c r="K3224" s="42">
        <v>4.57</v>
      </c>
      <c r="L3224" s="42">
        <v>4.67</v>
      </c>
      <c r="M3224" s="42">
        <v>4.7699999999999996</v>
      </c>
      <c r="N3224" s="42">
        <v>4.87</v>
      </c>
      <c r="O3224" s="42">
        <v>4.9800000000000004</v>
      </c>
      <c r="P3224" s="42">
        <v>5.08</v>
      </c>
      <c r="Q3224" s="42">
        <v>5.18</v>
      </c>
      <c r="R3224" s="42">
        <v>5.28</v>
      </c>
      <c r="S3224" s="42">
        <v>5.38</v>
      </c>
      <c r="T3224" s="42">
        <v>5.48</v>
      </c>
      <c r="U3224" s="42">
        <v>5.58</v>
      </c>
      <c r="V3224" s="42">
        <v>5.68</v>
      </c>
      <c r="W3224" s="42">
        <v>5.78</v>
      </c>
      <c r="X3224" s="42">
        <v>5.88</v>
      </c>
      <c r="Y3224" s="42">
        <v>5.98</v>
      </c>
      <c r="Z3224" s="42">
        <v>6.08</v>
      </c>
      <c r="AA3224" s="42">
        <v>6.18</v>
      </c>
      <c r="AB3224" s="42">
        <v>6.28</v>
      </c>
      <c r="AC3224" s="42">
        <v>6.38</v>
      </c>
      <c r="AD3224" s="42">
        <v>6.49</v>
      </c>
      <c r="AE3224" s="42">
        <v>6.59</v>
      </c>
      <c r="AF3224" s="42">
        <v>6.69</v>
      </c>
      <c r="AG3224" s="42">
        <v>6.79</v>
      </c>
      <c r="AH3224" s="42">
        <v>6.89</v>
      </c>
      <c r="AI3224" s="42">
        <v>6.99</v>
      </c>
      <c r="AJ3224" s="42">
        <v>7.09</v>
      </c>
      <c r="AK3224" s="42">
        <v>7.19</v>
      </c>
      <c r="AL3224" s="42">
        <v>7.29</v>
      </c>
      <c r="AM3224" s="42">
        <v>7.39</v>
      </c>
      <c r="AN3224" s="42">
        <v>7.49</v>
      </c>
      <c r="AO3224" s="42">
        <v>7.59</v>
      </c>
      <c r="AP3224" s="42">
        <v>7.69</v>
      </c>
    </row>
    <row r="3225" spans="1:42" x14ac:dyDescent="0.2">
      <c r="A3225" s="41">
        <v>32.130000000000003</v>
      </c>
      <c r="B3225" s="42">
        <v>3.67</v>
      </c>
      <c r="C3225" s="42">
        <v>3.77</v>
      </c>
      <c r="D3225" s="42">
        <v>3.87</v>
      </c>
      <c r="E3225" s="42">
        <v>3.97</v>
      </c>
      <c r="F3225" s="42">
        <v>4.07</v>
      </c>
      <c r="G3225" s="42">
        <v>4.17</v>
      </c>
      <c r="H3225" s="42">
        <v>4.2699999999999996</v>
      </c>
      <c r="I3225" s="42">
        <v>4.37</v>
      </c>
      <c r="J3225" s="42">
        <v>4.47</v>
      </c>
      <c r="K3225" s="42">
        <v>4.57</v>
      </c>
      <c r="L3225" s="42">
        <v>4.67</v>
      </c>
      <c r="M3225" s="42">
        <v>4.7699999999999996</v>
      </c>
      <c r="N3225" s="42">
        <v>4.87</v>
      </c>
      <c r="O3225" s="42">
        <v>4.97</v>
      </c>
      <c r="P3225" s="42">
        <v>5.08</v>
      </c>
      <c r="Q3225" s="42">
        <v>5.18</v>
      </c>
      <c r="R3225" s="42">
        <v>5.28</v>
      </c>
      <c r="S3225" s="42">
        <v>5.38</v>
      </c>
      <c r="T3225" s="42">
        <v>5.48</v>
      </c>
      <c r="U3225" s="42">
        <v>5.58</v>
      </c>
      <c r="V3225" s="42">
        <v>5.68</v>
      </c>
      <c r="W3225" s="42">
        <v>5.78</v>
      </c>
      <c r="X3225" s="42">
        <v>5.88</v>
      </c>
      <c r="Y3225" s="42">
        <v>5.98</v>
      </c>
      <c r="Z3225" s="42">
        <v>6.08</v>
      </c>
      <c r="AA3225" s="42">
        <v>6.18</v>
      </c>
      <c r="AB3225" s="42">
        <v>6.28</v>
      </c>
      <c r="AC3225" s="42">
        <v>6.38</v>
      </c>
      <c r="AD3225" s="42">
        <v>6.48</v>
      </c>
      <c r="AE3225" s="42">
        <v>6.58</v>
      </c>
      <c r="AF3225" s="42">
        <v>6.69</v>
      </c>
      <c r="AG3225" s="42">
        <v>6.79</v>
      </c>
      <c r="AH3225" s="42">
        <v>6.89</v>
      </c>
      <c r="AI3225" s="42">
        <v>6.99</v>
      </c>
      <c r="AJ3225" s="42">
        <v>7.09</v>
      </c>
      <c r="AK3225" s="42">
        <v>7.19</v>
      </c>
      <c r="AL3225" s="42">
        <v>7.29</v>
      </c>
      <c r="AM3225" s="42">
        <v>7.39</v>
      </c>
      <c r="AN3225" s="42">
        <v>7.49</v>
      </c>
      <c r="AO3225" s="42">
        <v>7.59</v>
      </c>
      <c r="AP3225" s="42">
        <v>7.69</v>
      </c>
    </row>
    <row r="3226" spans="1:42" x14ac:dyDescent="0.2">
      <c r="A3226" s="41">
        <v>32.14</v>
      </c>
      <c r="B3226" s="42">
        <v>3.67</v>
      </c>
      <c r="C3226" s="42">
        <v>3.77</v>
      </c>
      <c r="D3226" s="42">
        <v>3.87</v>
      </c>
      <c r="E3226" s="42">
        <v>3.97</v>
      </c>
      <c r="F3226" s="42">
        <v>4.07</v>
      </c>
      <c r="G3226" s="42">
        <v>4.17</v>
      </c>
      <c r="H3226" s="42">
        <v>4.2699999999999996</v>
      </c>
      <c r="I3226" s="42">
        <v>4.37</v>
      </c>
      <c r="J3226" s="42">
        <v>4.47</v>
      </c>
      <c r="K3226" s="42">
        <v>4.57</v>
      </c>
      <c r="L3226" s="42">
        <v>4.67</v>
      </c>
      <c r="M3226" s="42">
        <v>4.7699999999999996</v>
      </c>
      <c r="N3226" s="42">
        <v>4.87</v>
      </c>
      <c r="O3226" s="42">
        <v>4.97</v>
      </c>
      <c r="P3226" s="42">
        <v>5.07</v>
      </c>
      <c r="Q3226" s="42">
        <v>5.17</v>
      </c>
      <c r="R3226" s="42">
        <v>5.28</v>
      </c>
      <c r="S3226" s="42">
        <v>5.38</v>
      </c>
      <c r="T3226" s="42">
        <v>5.48</v>
      </c>
      <c r="U3226" s="42">
        <v>5.58</v>
      </c>
      <c r="V3226" s="42">
        <v>5.68</v>
      </c>
      <c r="W3226" s="42">
        <v>5.78</v>
      </c>
      <c r="X3226" s="42">
        <v>5.88</v>
      </c>
      <c r="Y3226" s="42">
        <v>5.98</v>
      </c>
      <c r="Z3226" s="42">
        <v>6.08</v>
      </c>
      <c r="AA3226" s="42">
        <v>6.18</v>
      </c>
      <c r="AB3226" s="42">
        <v>6.28</v>
      </c>
      <c r="AC3226" s="42">
        <v>6.38</v>
      </c>
      <c r="AD3226" s="42">
        <v>6.48</v>
      </c>
      <c r="AE3226" s="42">
        <v>6.58</v>
      </c>
      <c r="AF3226" s="42">
        <v>6.68</v>
      </c>
      <c r="AG3226" s="42">
        <v>6.78</v>
      </c>
      <c r="AH3226" s="42">
        <v>6.89</v>
      </c>
      <c r="AI3226" s="42">
        <v>6.99</v>
      </c>
      <c r="AJ3226" s="42">
        <v>7.09</v>
      </c>
      <c r="AK3226" s="42">
        <v>7.19</v>
      </c>
      <c r="AL3226" s="42">
        <v>7.29</v>
      </c>
      <c r="AM3226" s="42">
        <v>7.39</v>
      </c>
      <c r="AN3226" s="42">
        <v>7.49</v>
      </c>
      <c r="AO3226" s="42">
        <v>7.59</v>
      </c>
      <c r="AP3226" s="42">
        <v>7.69</v>
      </c>
    </row>
    <row r="3227" spans="1:42" x14ac:dyDescent="0.2">
      <c r="A3227" s="41">
        <v>32.15</v>
      </c>
      <c r="B3227" s="42">
        <v>3.66</v>
      </c>
      <c r="C3227" s="42">
        <v>3.77</v>
      </c>
      <c r="D3227" s="42">
        <v>3.87</v>
      </c>
      <c r="E3227" s="42">
        <v>3.97</v>
      </c>
      <c r="F3227" s="42">
        <v>4.07</v>
      </c>
      <c r="G3227" s="42">
        <v>4.17</v>
      </c>
      <c r="H3227" s="42">
        <v>4.2699999999999996</v>
      </c>
      <c r="I3227" s="42">
        <v>4.37</v>
      </c>
      <c r="J3227" s="42">
        <v>4.47</v>
      </c>
      <c r="K3227" s="42">
        <v>4.57</v>
      </c>
      <c r="L3227" s="42">
        <v>4.67</v>
      </c>
      <c r="M3227" s="42">
        <v>4.7699999999999996</v>
      </c>
      <c r="N3227" s="42">
        <v>4.87</v>
      </c>
      <c r="O3227" s="42">
        <v>4.97</v>
      </c>
      <c r="P3227" s="42">
        <v>5.07</v>
      </c>
      <c r="Q3227" s="42">
        <v>5.17</v>
      </c>
      <c r="R3227" s="42">
        <v>5.27</v>
      </c>
      <c r="S3227" s="42">
        <v>5.38</v>
      </c>
      <c r="T3227" s="42">
        <v>5.48</v>
      </c>
      <c r="U3227" s="42">
        <v>5.58</v>
      </c>
      <c r="V3227" s="42">
        <v>5.68</v>
      </c>
      <c r="W3227" s="42">
        <v>5.78</v>
      </c>
      <c r="X3227" s="42">
        <v>5.88</v>
      </c>
      <c r="Y3227" s="42">
        <v>5.98</v>
      </c>
      <c r="Z3227" s="42">
        <v>6.08</v>
      </c>
      <c r="AA3227" s="42">
        <v>6.18</v>
      </c>
      <c r="AB3227" s="42">
        <v>6.28</v>
      </c>
      <c r="AC3227" s="42">
        <v>6.38</v>
      </c>
      <c r="AD3227" s="42">
        <v>6.48</v>
      </c>
      <c r="AE3227" s="42">
        <v>6.58</v>
      </c>
      <c r="AF3227" s="42">
        <v>6.68</v>
      </c>
      <c r="AG3227" s="42">
        <v>6.78</v>
      </c>
      <c r="AH3227" s="42">
        <v>6.88</v>
      </c>
      <c r="AI3227" s="42">
        <v>6.98</v>
      </c>
      <c r="AJ3227" s="42">
        <v>7.09</v>
      </c>
      <c r="AK3227" s="42">
        <v>7.19</v>
      </c>
      <c r="AL3227" s="42">
        <v>7.29</v>
      </c>
      <c r="AM3227" s="42">
        <v>7.39</v>
      </c>
      <c r="AN3227" s="42">
        <v>7.49</v>
      </c>
      <c r="AO3227" s="42">
        <v>7.59</v>
      </c>
      <c r="AP3227" s="42">
        <v>7.69</v>
      </c>
    </row>
    <row r="3228" spans="1:42" x14ac:dyDescent="0.2">
      <c r="A3228" s="41">
        <v>32.159999999999997</v>
      </c>
      <c r="B3228" s="42">
        <v>3.66</v>
      </c>
      <c r="C3228" s="42">
        <v>3.76</v>
      </c>
      <c r="D3228" s="42">
        <v>3.87</v>
      </c>
      <c r="E3228" s="42">
        <v>3.97</v>
      </c>
      <c r="F3228" s="42">
        <v>4.07</v>
      </c>
      <c r="G3228" s="42">
        <v>4.17</v>
      </c>
      <c r="H3228" s="42">
        <v>4.2699999999999996</v>
      </c>
      <c r="I3228" s="42">
        <v>4.37</v>
      </c>
      <c r="J3228" s="42">
        <v>4.47</v>
      </c>
      <c r="K3228" s="42">
        <v>4.57</v>
      </c>
      <c r="L3228" s="42">
        <v>4.67</v>
      </c>
      <c r="M3228" s="42">
        <v>4.7699999999999996</v>
      </c>
      <c r="N3228" s="42">
        <v>4.87</v>
      </c>
      <c r="O3228" s="42">
        <v>4.97</v>
      </c>
      <c r="P3228" s="42">
        <v>5.07</v>
      </c>
      <c r="Q3228" s="42">
        <v>5.17</v>
      </c>
      <c r="R3228" s="42">
        <v>5.27</v>
      </c>
      <c r="S3228" s="42">
        <v>5.37</v>
      </c>
      <c r="T3228" s="42">
        <v>5.47</v>
      </c>
      <c r="U3228" s="42">
        <v>5.58</v>
      </c>
      <c r="V3228" s="42">
        <v>5.68</v>
      </c>
      <c r="W3228" s="42">
        <v>5.78</v>
      </c>
      <c r="X3228" s="42">
        <v>5.88</v>
      </c>
      <c r="Y3228" s="42">
        <v>5.98</v>
      </c>
      <c r="Z3228" s="42">
        <v>6.08</v>
      </c>
      <c r="AA3228" s="42">
        <v>6.18</v>
      </c>
      <c r="AB3228" s="42">
        <v>6.28</v>
      </c>
      <c r="AC3228" s="42">
        <v>6.38</v>
      </c>
      <c r="AD3228" s="42">
        <v>6.48</v>
      </c>
      <c r="AE3228" s="42">
        <v>6.58</v>
      </c>
      <c r="AF3228" s="42">
        <v>6.68</v>
      </c>
      <c r="AG3228" s="42">
        <v>6.78</v>
      </c>
      <c r="AH3228" s="42">
        <v>6.88</v>
      </c>
      <c r="AI3228" s="42">
        <v>6.98</v>
      </c>
      <c r="AJ3228" s="42">
        <v>7.08</v>
      </c>
      <c r="AK3228" s="42">
        <v>7.18</v>
      </c>
      <c r="AL3228" s="42">
        <v>7.29</v>
      </c>
      <c r="AM3228" s="42">
        <v>7.39</v>
      </c>
      <c r="AN3228" s="42">
        <v>7.49</v>
      </c>
      <c r="AO3228" s="42">
        <v>7.59</v>
      </c>
      <c r="AP3228" s="42">
        <v>7.69</v>
      </c>
    </row>
    <row r="3229" spans="1:42" x14ac:dyDescent="0.2">
      <c r="A3229" s="41">
        <v>32.17</v>
      </c>
      <c r="B3229" s="42">
        <v>3.66</v>
      </c>
      <c r="C3229" s="42">
        <v>3.76</v>
      </c>
      <c r="D3229" s="42">
        <v>3.86</v>
      </c>
      <c r="E3229" s="42">
        <v>3.96</v>
      </c>
      <c r="F3229" s="42">
        <v>4.07</v>
      </c>
      <c r="G3229" s="42">
        <v>4.17</v>
      </c>
      <c r="H3229" s="42">
        <v>4.2699999999999996</v>
      </c>
      <c r="I3229" s="42">
        <v>4.37</v>
      </c>
      <c r="J3229" s="42">
        <v>4.47</v>
      </c>
      <c r="K3229" s="42">
        <v>4.57</v>
      </c>
      <c r="L3229" s="42">
        <v>4.67</v>
      </c>
      <c r="M3229" s="42">
        <v>4.7699999999999996</v>
      </c>
      <c r="N3229" s="42">
        <v>4.87</v>
      </c>
      <c r="O3229" s="42">
        <v>4.97</v>
      </c>
      <c r="P3229" s="42">
        <v>5.07</v>
      </c>
      <c r="Q3229" s="42">
        <v>5.17</v>
      </c>
      <c r="R3229" s="42">
        <v>5.27</v>
      </c>
      <c r="S3229" s="42">
        <v>5.37</v>
      </c>
      <c r="T3229" s="42">
        <v>5.47</v>
      </c>
      <c r="U3229" s="42">
        <v>5.57</v>
      </c>
      <c r="V3229" s="42">
        <v>5.67</v>
      </c>
      <c r="W3229" s="42">
        <v>5.78</v>
      </c>
      <c r="X3229" s="42">
        <v>5.88</v>
      </c>
      <c r="Y3229" s="42">
        <v>5.98</v>
      </c>
      <c r="Z3229" s="42">
        <v>6.08</v>
      </c>
      <c r="AA3229" s="42">
        <v>6.18</v>
      </c>
      <c r="AB3229" s="42">
        <v>6.28</v>
      </c>
      <c r="AC3229" s="42">
        <v>6.38</v>
      </c>
      <c r="AD3229" s="42">
        <v>6.48</v>
      </c>
      <c r="AE3229" s="42">
        <v>6.58</v>
      </c>
      <c r="AF3229" s="42">
        <v>6.68</v>
      </c>
      <c r="AG3229" s="42">
        <v>6.78</v>
      </c>
      <c r="AH3229" s="42">
        <v>6.88</v>
      </c>
      <c r="AI3229" s="42">
        <v>6.98</v>
      </c>
      <c r="AJ3229" s="42">
        <v>7.08</v>
      </c>
      <c r="AK3229" s="42">
        <v>7.18</v>
      </c>
      <c r="AL3229" s="42">
        <v>7.28</v>
      </c>
      <c r="AM3229" s="42">
        <v>7.38</v>
      </c>
      <c r="AN3229" s="42">
        <v>7.49</v>
      </c>
      <c r="AO3229" s="42">
        <v>7.59</v>
      </c>
      <c r="AP3229" s="42">
        <v>7.69</v>
      </c>
    </row>
    <row r="3230" spans="1:42" x14ac:dyDescent="0.2">
      <c r="A3230" s="41">
        <v>32.18</v>
      </c>
      <c r="B3230" s="42">
        <v>3.66</v>
      </c>
      <c r="C3230" s="42">
        <v>3.76</v>
      </c>
      <c r="D3230" s="42">
        <v>3.86</v>
      </c>
      <c r="E3230" s="42">
        <v>3.96</v>
      </c>
      <c r="F3230" s="42">
        <v>4.0599999999999996</v>
      </c>
      <c r="G3230" s="42">
        <v>4.17</v>
      </c>
      <c r="H3230" s="42">
        <v>4.2699999999999996</v>
      </c>
      <c r="I3230" s="42">
        <v>4.37</v>
      </c>
      <c r="J3230" s="42">
        <v>4.47</v>
      </c>
      <c r="K3230" s="42">
        <v>4.57</v>
      </c>
      <c r="L3230" s="42">
        <v>4.67</v>
      </c>
      <c r="M3230" s="42">
        <v>4.7699999999999996</v>
      </c>
      <c r="N3230" s="42">
        <v>4.87</v>
      </c>
      <c r="O3230" s="42">
        <v>4.97</v>
      </c>
      <c r="P3230" s="42">
        <v>5.07</v>
      </c>
      <c r="Q3230" s="42">
        <v>5.17</v>
      </c>
      <c r="R3230" s="42">
        <v>5.27</v>
      </c>
      <c r="S3230" s="42">
        <v>5.37</v>
      </c>
      <c r="T3230" s="42">
        <v>5.47</v>
      </c>
      <c r="U3230" s="42">
        <v>5.57</v>
      </c>
      <c r="V3230" s="42">
        <v>5.67</v>
      </c>
      <c r="W3230" s="42">
        <v>5.77</v>
      </c>
      <c r="X3230" s="42">
        <v>5.88</v>
      </c>
      <c r="Y3230" s="42">
        <v>5.98</v>
      </c>
      <c r="Z3230" s="42">
        <v>6.08</v>
      </c>
      <c r="AA3230" s="42">
        <v>6.18</v>
      </c>
      <c r="AB3230" s="42">
        <v>6.28</v>
      </c>
      <c r="AC3230" s="42">
        <v>6.38</v>
      </c>
      <c r="AD3230" s="42">
        <v>6.48</v>
      </c>
      <c r="AE3230" s="42">
        <v>6.58</v>
      </c>
      <c r="AF3230" s="42">
        <v>6.68</v>
      </c>
      <c r="AG3230" s="42">
        <v>6.78</v>
      </c>
      <c r="AH3230" s="42">
        <v>6.88</v>
      </c>
      <c r="AI3230" s="42">
        <v>6.98</v>
      </c>
      <c r="AJ3230" s="42">
        <v>7.08</v>
      </c>
      <c r="AK3230" s="42">
        <v>7.18</v>
      </c>
      <c r="AL3230" s="42">
        <v>7.28</v>
      </c>
      <c r="AM3230" s="42">
        <v>7.38</v>
      </c>
      <c r="AN3230" s="42">
        <v>7.48</v>
      </c>
      <c r="AO3230" s="42">
        <v>7.58</v>
      </c>
      <c r="AP3230" s="42">
        <v>7.68</v>
      </c>
    </row>
    <row r="3231" spans="1:42" x14ac:dyDescent="0.2">
      <c r="A3231" s="41">
        <v>32.19</v>
      </c>
      <c r="B3231" s="42">
        <v>3.66</v>
      </c>
      <c r="C3231" s="42">
        <v>3.76</v>
      </c>
      <c r="D3231" s="42">
        <v>3.86</v>
      </c>
      <c r="E3231" s="42">
        <v>3.96</v>
      </c>
      <c r="F3231" s="42">
        <v>4.0599999999999996</v>
      </c>
      <c r="G3231" s="42">
        <v>4.16</v>
      </c>
      <c r="H3231" s="42">
        <v>4.2699999999999996</v>
      </c>
      <c r="I3231" s="42">
        <v>4.37</v>
      </c>
      <c r="J3231" s="42">
        <v>4.47</v>
      </c>
      <c r="K3231" s="42">
        <v>4.57</v>
      </c>
      <c r="L3231" s="42">
        <v>4.67</v>
      </c>
      <c r="M3231" s="42">
        <v>4.7699999999999996</v>
      </c>
      <c r="N3231" s="42">
        <v>4.87</v>
      </c>
      <c r="O3231" s="42">
        <v>4.97</v>
      </c>
      <c r="P3231" s="42">
        <v>5.07</v>
      </c>
      <c r="Q3231" s="42">
        <v>5.17</v>
      </c>
      <c r="R3231" s="42">
        <v>5.27</v>
      </c>
      <c r="S3231" s="42">
        <v>5.37</v>
      </c>
      <c r="T3231" s="42">
        <v>5.47</v>
      </c>
      <c r="U3231" s="42">
        <v>5.57</v>
      </c>
      <c r="V3231" s="42">
        <v>5.67</v>
      </c>
      <c r="W3231" s="42">
        <v>5.77</v>
      </c>
      <c r="X3231" s="42">
        <v>5.87</v>
      </c>
      <c r="Y3231" s="42">
        <v>5.97</v>
      </c>
      <c r="Z3231" s="42">
        <v>6.08</v>
      </c>
      <c r="AA3231" s="42">
        <v>6.18</v>
      </c>
      <c r="AB3231" s="42">
        <v>6.28</v>
      </c>
      <c r="AC3231" s="42">
        <v>6.38</v>
      </c>
      <c r="AD3231" s="42">
        <v>6.48</v>
      </c>
      <c r="AE3231" s="42">
        <v>6.58</v>
      </c>
      <c r="AF3231" s="42">
        <v>6.68</v>
      </c>
      <c r="AG3231" s="42">
        <v>6.78</v>
      </c>
      <c r="AH3231" s="42">
        <v>6.88</v>
      </c>
      <c r="AI3231" s="42">
        <v>6.98</v>
      </c>
      <c r="AJ3231" s="42">
        <v>7.08</v>
      </c>
      <c r="AK3231" s="42">
        <v>7.18</v>
      </c>
      <c r="AL3231" s="42">
        <v>7.28</v>
      </c>
      <c r="AM3231" s="42">
        <v>7.38</v>
      </c>
      <c r="AN3231" s="42">
        <v>7.48</v>
      </c>
      <c r="AO3231" s="42">
        <v>7.58</v>
      </c>
      <c r="AP3231" s="42">
        <v>7.68</v>
      </c>
    </row>
    <row r="3232" spans="1:42" x14ac:dyDescent="0.2">
      <c r="A3232" s="41">
        <v>32.200000000000003</v>
      </c>
      <c r="B3232" s="42">
        <v>3.66</v>
      </c>
      <c r="C3232" s="42">
        <v>3.76</v>
      </c>
      <c r="D3232" s="42">
        <v>3.86</v>
      </c>
      <c r="E3232" s="42">
        <v>3.96</v>
      </c>
      <c r="F3232" s="42">
        <v>4.0599999999999996</v>
      </c>
      <c r="G3232" s="42">
        <v>4.16</v>
      </c>
      <c r="H3232" s="42">
        <v>4.26</v>
      </c>
      <c r="I3232" s="42">
        <v>4.3600000000000003</v>
      </c>
      <c r="J3232" s="42">
        <v>4.47</v>
      </c>
      <c r="K3232" s="42">
        <v>4.57</v>
      </c>
      <c r="L3232" s="42">
        <v>4.67</v>
      </c>
      <c r="M3232" s="42">
        <v>4.7699999999999996</v>
      </c>
      <c r="N3232" s="42">
        <v>4.87</v>
      </c>
      <c r="O3232" s="42">
        <v>4.97</v>
      </c>
      <c r="P3232" s="42">
        <v>5.07</v>
      </c>
      <c r="Q3232" s="42">
        <v>5.17</v>
      </c>
      <c r="R3232" s="42">
        <v>5.27</v>
      </c>
      <c r="S3232" s="42">
        <v>5.37</v>
      </c>
      <c r="T3232" s="42">
        <v>5.47</v>
      </c>
      <c r="U3232" s="42">
        <v>5.57</v>
      </c>
      <c r="V3232" s="42">
        <v>5.67</v>
      </c>
      <c r="W3232" s="42">
        <v>5.77</v>
      </c>
      <c r="X3232" s="42">
        <v>5.87</v>
      </c>
      <c r="Y3232" s="42">
        <v>5.97</v>
      </c>
      <c r="Z3232" s="42">
        <v>6.07</v>
      </c>
      <c r="AA3232" s="42">
        <v>6.17</v>
      </c>
      <c r="AB3232" s="42">
        <v>6.28</v>
      </c>
      <c r="AC3232" s="42">
        <v>6.38</v>
      </c>
      <c r="AD3232" s="42">
        <v>6.48</v>
      </c>
      <c r="AE3232" s="42">
        <v>6.58</v>
      </c>
      <c r="AF3232" s="42">
        <v>6.68</v>
      </c>
      <c r="AG3232" s="42">
        <v>6.78</v>
      </c>
      <c r="AH3232" s="42">
        <v>6.88</v>
      </c>
      <c r="AI3232" s="42">
        <v>6.98</v>
      </c>
      <c r="AJ3232" s="42">
        <v>7.08</v>
      </c>
      <c r="AK3232" s="42">
        <v>7.18</v>
      </c>
      <c r="AL3232" s="42">
        <v>7.28</v>
      </c>
      <c r="AM3232" s="42">
        <v>7.38</v>
      </c>
      <c r="AN3232" s="42">
        <v>7.48</v>
      </c>
      <c r="AO3232" s="42">
        <v>7.58</v>
      </c>
      <c r="AP3232" s="42">
        <v>7.68</v>
      </c>
    </row>
    <row r="3233" spans="1:42" x14ac:dyDescent="0.2">
      <c r="A3233" s="41">
        <v>32.21</v>
      </c>
      <c r="B3233" s="42">
        <v>3.66</v>
      </c>
      <c r="C3233" s="42">
        <v>3.76</v>
      </c>
      <c r="D3233" s="42">
        <v>3.86</v>
      </c>
      <c r="E3233" s="42">
        <v>3.96</v>
      </c>
      <c r="F3233" s="42">
        <v>4.0599999999999996</v>
      </c>
      <c r="G3233" s="42">
        <v>4.16</v>
      </c>
      <c r="H3233" s="42">
        <v>4.26</v>
      </c>
      <c r="I3233" s="42">
        <v>4.3600000000000003</v>
      </c>
      <c r="J3233" s="42">
        <v>4.46</v>
      </c>
      <c r="K3233" s="42">
        <v>4.57</v>
      </c>
      <c r="L3233" s="42">
        <v>4.67</v>
      </c>
      <c r="M3233" s="42">
        <v>4.7699999999999996</v>
      </c>
      <c r="N3233" s="42">
        <v>4.87</v>
      </c>
      <c r="O3233" s="42">
        <v>4.97</v>
      </c>
      <c r="P3233" s="42">
        <v>5.07</v>
      </c>
      <c r="Q3233" s="42">
        <v>5.17</v>
      </c>
      <c r="R3233" s="42">
        <v>5.27</v>
      </c>
      <c r="S3233" s="42">
        <v>5.37</v>
      </c>
      <c r="T3233" s="42">
        <v>5.47</v>
      </c>
      <c r="U3233" s="42">
        <v>5.57</v>
      </c>
      <c r="V3233" s="42">
        <v>5.67</v>
      </c>
      <c r="W3233" s="42">
        <v>5.77</v>
      </c>
      <c r="X3233" s="42">
        <v>5.87</v>
      </c>
      <c r="Y3233" s="42">
        <v>5.97</v>
      </c>
      <c r="Z3233" s="42">
        <v>6.07</v>
      </c>
      <c r="AA3233" s="42">
        <v>6.17</v>
      </c>
      <c r="AB3233" s="42">
        <v>6.27</v>
      </c>
      <c r="AC3233" s="42">
        <v>6.37</v>
      </c>
      <c r="AD3233" s="42">
        <v>6.48</v>
      </c>
      <c r="AE3233" s="42">
        <v>6.58</v>
      </c>
      <c r="AF3233" s="42">
        <v>6.68</v>
      </c>
      <c r="AG3233" s="42">
        <v>6.78</v>
      </c>
      <c r="AH3233" s="42">
        <v>6.88</v>
      </c>
      <c r="AI3233" s="42">
        <v>6.98</v>
      </c>
      <c r="AJ3233" s="42">
        <v>7.08</v>
      </c>
      <c r="AK3233" s="42">
        <v>7.18</v>
      </c>
      <c r="AL3233" s="42">
        <v>7.28</v>
      </c>
      <c r="AM3233" s="42">
        <v>7.38</v>
      </c>
      <c r="AN3233" s="42">
        <v>7.48</v>
      </c>
      <c r="AO3233" s="42">
        <v>7.58</v>
      </c>
      <c r="AP3233" s="42">
        <v>7.68</v>
      </c>
    </row>
    <row r="3234" spans="1:42" x14ac:dyDescent="0.2">
      <c r="A3234" s="41">
        <v>32.22</v>
      </c>
      <c r="B3234" s="42">
        <v>3.66</v>
      </c>
      <c r="C3234" s="42">
        <v>3.76</v>
      </c>
      <c r="D3234" s="42">
        <v>3.86</v>
      </c>
      <c r="E3234" s="42">
        <v>3.96</v>
      </c>
      <c r="F3234" s="42">
        <v>4.0599999999999996</v>
      </c>
      <c r="G3234" s="42">
        <v>4.16</v>
      </c>
      <c r="H3234" s="42">
        <v>4.26</v>
      </c>
      <c r="I3234" s="42">
        <v>4.3600000000000003</v>
      </c>
      <c r="J3234" s="42">
        <v>4.46</v>
      </c>
      <c r="K3234" s="42">
        <v>4.5599999999999996</v>
      </c>
      <c r="L3234" s="42">
        <v>4.66</v>
      </c>
      <c r="M3234" s="42">
        <v>4.7699999999999996</v>
      </c>
      <c r="N3234" s="42">
        <v>4.87</v>
      </c>
      <c r="O3234" s="42">
        <v>4.97</v>
      </c>
      <c r="P3234" s="42">
        <v>5.07</v>
      </c>
      <c r="Q3234" s="42">
        <v>5.17</v>
      </c>
      <c r="R3234" s="42">
        <v>5.27</v>
      </c>
      <c r="S3234" s="42">
        <v>5.37</v>
      </c>
      <c r="T3234" s="42">
        <v>5.47</v>
      </c>
      <c r="U3234" s="42">
        <v>5.57</v>
      </c>
      <c r="V3234" s="42">
        <v>5.67</v>
      </c>
      <c r="W3234" s="42">
        <v>5.77</v>
      </c>
      <c r="X3234" s="42">
        <v>5.87</v>
      </c>
      <c r="Y3234" s="42">
        <v>5.97</v>
      </c>
      <c r="Z3234" s="42">
        <v>6.07</v>
      </c>
      <c r="AA3234" s="42">
        <v>6.17</v>
      </c>
      <c r="AB3234" s="42">
        <v>6.27</v>
      </c>
      <c r="AC3234" s="42">
        <v>6.37</v>
      </c>
      <c r="AD3234" s="42">
        <v>6.47</v>
      </c>
      <c r="AE3234" s="42">
        <v>6.57</v>
      </c>
      <c r="AF3234" s="42">
        <v>6.67</v>
      </c>
      <c r="AG3234" s="42">
        <v>6.78</v>
      </c>
      <c r="AH3234" s="42">
        <v>6.88</v>
      </c>
      <c r="AI3234" s="42">
        <v>6.98</v>
      </c>
      <c r="AJ3234" s="42">
        <v>7.08</v>
      </c>
      <c r="AK3234" s="42">
        <v>7.18</v>
      </c>
      <c r="AL3234" s="42">
        <v>7.28</v>
      </c>
      <c r="AM3234" s="42">
        <v>7.38</v>
      </c>
      <c r="AN3234" s="42">
        <v>7.48</v>
      </c>
      <c r="AO3234" s="42">
        <v>7.58</v>
      </c>
      <c r="AP3234" s="42">
        <v>7.68</v>
      </c>
    </row>
    <row r="3235" spans="1:42" x14ac:dyDescent="0.2">
      <c r="A3235" s="41">
        <v>32.229999999999997</v>
      </c>
      <c r="B3235" s="42">
        <v>3.66</v>
      </c>
      <c r="C3235" s="42">
        <v>3.76</v>
      </c>
      <c r="D3235" s="42">
        <v>3.86</v>
      </c>
      <c r="E3235" s="42">
        <v>3.96</v>
      </c>
      <c r="F3235" s="42">
        <v>4.0599999999999996</v>
      </c>
      <c r="G3235" s="42">
        <v>4.16</v>
      </c>
      <c r="H3235" s="42">
        <v>4.26</v>
      </c>
      <c r="I3235" s="42">
        <v>4.3600000000000003</v>
      </c>
      <c r="J3235" s="42">
        <v>4.46</v>
      </c>
      <c r="K3235" s="42">
        <v>4.5599999999999996</v>
      </c>
      <c r="L3235" s="42">
        <v>4.66</v>
      </c>
      <c r="M3235" s="42">
        <v>4.76</v>
      </c>
      <c r="N3235" s="42">
        <v>4.8600000000000003</v>
      </c>
      <c r="O3235" s="42">
        <v>4.97</v>
      </c>
      <c r="P3235" s="42">
        <v>5.07</v>
      </c>
      <c r="Q3235" s="42">
        <v>5.17</v>
      </c>
      <c r="R3235" s="42">
        <v>5.27</v>
      </c>
      <c r="S3235" s="42">
        <v>5.37</v>
      </c>
      <c r="T3235" s="42">
        <v>5.47</v>
      </c>
      <c r="U3235" s="42">
        <v>5.57</v>
      </c>
      <c r="V3235" s="42">
        <v>5.67</v>
      </c>
      <c r="W3235" s="42">
        <v>5.77</v>
      </c>
      <c r="X3235" s="42">
        <v>5.87</v>
      </c>
      <c r="Y3235" s="42">
        <v>5.97</v>
      </c>
      <c r="Z3235" s="42">
        <v>6.07</v>
      </c>
      <c r="AA3235" s="42">
        <v>6.17</v>
      </c>
      <c r="AB3235" s="42">
        <v>6.27</v>
      </c>
      <c r="AC3235" s="42">
        <v>6.37</v>
      </c>
      <c r="AD3235" s="42">
        <v>6.47</v>
      </c>
      <c r="AE3235" s="42">
        <v>6.57</v>
      </c>
      <c r="AF3235" s="42">
        <v>6.67</v>
      </c>
      <c r="AG3235" s="42">
        <v>6.77</v>
      </c>
      <c r="AH3235" s="42">
        <v>6.87</v>
      </c>
      <c r="AI3235" s="42">
        <v>6.98</v>
      </c>
      <c r="AJ3235" s="42">
        <v>7.08</v>
      </c>
      <c r="AK3235" s="42">
        <v>7.18</v>
      </c>
      <c r="AL3235" s="42">
        <v>7.28</v>
      </c>
      <c r="AM3235" s="42">
        <v>7.38</v>
      </c>
      <c r="AN3235" s="42">
        <v>7.48</v>
      </c>
      <c r="AO3235" s="42">
        <v>7.58</v>
      </c>
      <c r="AP3235" s="42">
        <v>7.68</v>
      </c>
    </row>
    <row r="3236" spans="1:42" x14ac:dyDescent="0.2">
      <c r="A3236" s="41">
        <v>32.24</v>
      </c>
      <c r="B3236" s="42">
        <v>3.66</v>
      </c>
      <c r="C3236" s="42">
        <v>3.76</v>
      </c>
      <c r="D3236" s="42">
        <v>3.86</v>
      </c>
      <c r="E3236" s="42">
        <v>3.96</v>
      </c>
      <c r="F3236" s="42">
        <v>4.0599999999999996</v>
      </c>
      <c r="G3236" s="42">
        <v>4.16</v>
      </c>
      <c r="H3236" s="42">
        <v>4.26</v>
      </c>
      <c r="I3236" s="42">
        <v>4.3600000000000003</v>
      </c>
      <c r="J3236" s="42">
        <v>4.46</v>
      </c>
      <c r="K3236" s="42">
        <v>4.5599999999999996</v>
      </c>
      <c r="L3236" s="42">
        <v>4.66</v>
      </c>
      <c r="M3236" s="42">
        <v>4.76</v>
      </c>
      <c r="N3236" s="42">
        <v>4.8600000000000003</v>
      </c>
      <c r="O3236" s="42">
        <v>4.96</v>
      </c>
      <c r="P3236" s="42">
        <v>5.07</v>
      </c>
      <c r="Q3236" s="42">
        <v>5.17</v>
      </c>
      <c r="R3236" s="42">
        <v>5.27</v>
      </c>
      <c r="S3236" s="42">
        <v>5.37</v>
      </c>
      <c r="T3236" s="42">
        <v>5.47</v>
      </c>
      <c r="U3236" s="42">
        <v>5.57</v>
      </c>
      <c r="V3236" s="42">
        <v>5.67</v>
      </c>
      <c r="W3236" s="42">
        <v>5.77</v>
      </c>
      <c r="X3236" s="42">
        <v>5.87</v>
      </c>
      <c r="Y3236" s="42">
        <v>5.97</v>
      </c>
      <c r="Z3236" s="42">
        <v>6.07</v>
      </c>
      <c r="AA3236" s="42">
        <v>6.17</v>
      </c>
      <c r="AB3236" s="42">
        <v>6.27</v>
      </c>
      <c r="AC3236" s="42">
        <v>6.37</v>
      </c>
      <c r="AD3236" s="42">
        <v>6.47</v>
      </c>
      <c r="AE3236" s="42">
        <v>6.57</v>
      </c>
      <c r="AF3236" s="42">
        <v>6.67</v>
      </c>
      <c r="AG3236" s="42">
        <v>6.77</v>
      </c>
      <c r="AH3236" s="42">
        <v>6.87</v>
      </c>
      <c r="AI3236" s="42">
        <v>6.97</v>
      </c>
      <c r="AJ3236" s="42">
        <v>7.07</v>
      </c>
      <c r="AK3236" s="42">
        <v>7.17</v>
      </c>
      <c r="AL3236" s="42">
        <v>7.28</v>
      </c>
      <c r="AM3236" s="42">
        <v>7.38</v>
      </c>
      <c r="AN3236" s="42">
        <v>7.48</v>
      </c>
      <c r="AO3236" s="42">
        <v>7.58</v>
      </c>
      <c r="AP3236" s="42">
        <v>7.68</v>
      </c>
    </row>
    <row r="3237" spans="1:42" x14ac:dyDescent="0.2">
      <c r="A3237" s="41">
        <v>32.25</v>
      </c>
      <c r="B3237" s="42">
        <v>3.66</v>
      </c>
      <c r="C3237" s="42">
        <v>3.76</v>
      </c>
      <c r="D3237" s="42">
        <v>3.86</v>
      </c>
      <c r="E3237" s="42">
        <v>3.96</v>
      </c>
      <c r="F3237" s="42">
        <v>4.0599999999999996</v>
      </c>
      <c r="G3237" s="42">
        <v>4.16</v>
      </c>
      <c r="H3237" s="42">
        <v>4.26</v>
      </c>
      <c r="I3237" s="42">
        <v>4.3600000000000003</v>
      </c>
      <c r="J3237" s="42">
        <v>4.46</v>
      </c>
      <c r="K3237" s="42">
        <v>4.5599999999999996</v>
      </c>
      <c r="L3237" s="42">
        <v>4.66</v>
      </c>
      <c r="M3237" s="42">
        <v>4.76</v>
      </c>
      <c r="N3237" s="42">
        <v>4.8600000000000003</v>
      </c>
      <c r="O3237" s="42">
        <v>4.96</v>
      </c>
      <c r="P3237" s="42">
        <v>5.0599999999999996</v>
      </c>
      <c r="Q3237" s="42">
        <v>5.16</v>
      </c>
      <c r="R3237" s="42">
        <v>5.27</v>
      </c>
      <c r="S3237" s="42">
        <v>5.37</v>
      </c>
      <c r="T3237" s="42">
        <v>5.47</v>
      </c>
      <c r="U3237" s="42">
        <v>5.57</v>
      </c>
      <c r="V3237" s="42">
        <v>5.67</v>
      </c>
      <c r="W3237" s="42">
        <v>5.77</v>
      </c>
      <c r="X3237" s="42">
        <v>5.87</v>
      </c>
      <c r="Y3237" s="42">
        <v>5.97</v>
      </c>
      <c r="Z3237" s="42">
        <v>6.07</v>
      </c>
      <c r="AA3237" s="42">
        <v>6.17</v>
      </c>
      <c r="AB3237" s="42">
        <v>6.27</v>
      </c>
      <c r="AC3237" s="42">
        <v>6.37</v>
      </c>
      <c r="AD3237" s="42">
        <v>6.47</v>
      </c>
      <c r="AE3237" s="42">
        <v>6.57</v>
      </c>
      <c r="AF3237" s="42">
        <v>6.67</v>
      </c>
      <c r="AG3237" s="42">
        <v>6.77</v>
      </c>
      <c r="AH3237" s="42">
        <v>6.87</v>
      </c>
      <c r="AI3237" s="42">
        <v>6.97</v>
      </c>
      <c r="AJ3237" s="42">
        <v>7.07</v>
      </c>
      <c r="AK3237" s="42">
        <v>7.17</v>
      </c>
      <c r="AL3237" s="42">
        <v>7.27</v>
      </c>
      <c r="AM3237" s="42">
        <v>7.37</v>
      </c>
      <c r="AN3237" s="42">
        <v>7.48</v>
      </c>
      <c r="AO3237" s="42">
        <v>7.58</v>
      </c>
      <c r="AP3237" s="42">
        <v>7.68</v>
      </c>
    </row>
    <row r="3238" spans="1:42" x14ac:dyDescent="0.2">
      <c r="A3238" s="41">
        <v>32.26</v>
      </c>
      <c r="B3238" s="42">
        <v>3.66</v>
      </c>
      <c r="C3238" s="42">
        <v>3.76</v>
      </c>
      <c r="D3238" s="42">
        <v>3.86</v>
      </c>
      <c r="E3238" s="42">
        <v>3.96</v>
      </c>
      <c r="F3238" s="42">
        <v>4.0599999999999996</v>
      </c>
      <c r="G3238" s="42">
        <v>4.16</v>
      </c>
      <c r="H3238" s="42">
        <v>4.26</v>
      </c>
      <c r="I3238" s="42">
        <v>4.3600000000000003</v>
      </c>
      <c r="J3238" s="42">
        <v>4.46</v>
      </c>
      <c r="K3238" s="42">
        <v>4.5599999999999996</v>
      </c>
      <c r="L3238" s="42">
        <v>4.66</v>
      </c>
      <c r="M3238" s="42">
        <v>4.76</v>
      </c>
      <c r="N3238" s="42">
        <v>4.8600000000000003</v>
      </c>
      <c r="O3238" s="42">
        <v>4.96</v>
      </c>
      <c r="P3238" s="42">
        <v>5.0599999999999996</v>
      </c>
      <c r="Q3238" s="42">
        <v>5.16</v>
      </c>
      <c r="R3238" s="42">
        <v>5.26</v>
      </c>
      <c r="S3238" s="42">
        <v>5.36</v>
      </c>
      <c r="T3238" s="42">
        <v>5.47</v>
      </c>
      <c r="U3238" s="42">
        <v>5.57</v>
      </c>
      <c r="V3238" s="42">
        <v>5.67</v>
      </c>
      <c r="W3238" s="42">
        <v>5.77</v>
      </c>
      <c r="X3238" s="42">
        <v>5.87</v>
      </c>
      <c r="Y3238" s="42">
        <v>5.97</v>
      </c>
      <c r="Z3238" s="42">
        <v>6.07</v>
      </c>
      <c r="AA3238" s="42">
        <v>6.17</v>
      </c>
      <c r="AB3238" s="42">
        <v>6.27</v>
      </c>
      <c r="AC3238" s="42">
        <v>6.37</v>
      </c>
      <c r="AD3238" s="42">
        <v>6.47</v>
      </c>
      <c r="AE3238" s="42">
        <v>6.57</v>
      </c>
      <c r="AF3238" s="42">
        <v>6.67</v>
      </c>
      <c r="AG3238" s="42">
        <v>6.77</v>
      </c>
      <c r="AH3238" s="42">
        <v>6.87</v>
      </c>
      <c r="AI3238" s="42">
        <v>6.97</v>
      </c>
      <c r="AJ3238" s="42">
        <v>7.07</v>
      </c>
      <c r="AK3238" s="42">
        <v>7.17</v>
      </c>
      <c r="AL3238" s="42">
        <v>7.27</v>
      </c>
      <c r="AM3238" s="42">
        <v>7.37</v>
      </c>
      <c r="AN3238" s="42">
        <v>7.47</v>
      </c>
      <c r="AO3238" s="42">
        <v>7.57</v>
      </c>
      <c r="AP3238" s="42">
        <v>7.67</v>
      </c>
    </row>
    <row r="3239" spans="1:42" x14ac:dyDescent="0.2">
      <c r="A3239" s="41">
        <v>32.270000000000003</v>
      </c>
      <c r="B3239" s="42">
        <v>3.66</v>
      </c>
      <c r="C3239" s="42">
        <v>3.76</v>
      </c>
      <c r="D3239" s="42">
        <v>3.86</v>
      </c>
      <c r="E3239" s="42">
        <v>3.96</v>
      </c>
      <c r="F3239" s="42">
        <v>4.0599999999999996</v>
      </c>
      <c r="G3239" s="42">
        <v>4.16</v>
      </c>
      <c r="H3239" s="42">
        <v>4.26</v>
      </c>
      <c r="I3239" s="42">
        <v>4.3600000000000003</v>
      </c>
      <c r="J3239" s="42">
        <v>4.46</v>
      </c>
      <c r="K3239" s="42">
        <v>4.5599999999999996</v>
      </c>
      <c r="L3239" s="42">
        <v>4.66</v>
      </c>
      <c r="M3239" s="42">
        <v>4.76</v>
      </c>
      <c r="N3239" s="42">
        <v>4.8600000000000003</v>
      </c>
      <c r="O3239" s="42">
        <v>4.96</v>
      </c>
      <c r="P3239" s="42">
        <v>5.0599999999999996</v>
      </c>
      <c r="Q3239" s="42">
        <v>5.16</v>
      </c>
      <c r="R3239" s="42">
        <v>5.26</v>
      </c>
      <c r="S3239" s="42">
        <v>5.36</v>
      </c>
      <c r="T3239" s="42">
        <v>5.46</v>
      </c>
      <c r="U3239" s="42">
        <v>5.56</v>
      </c>
      <c r="V3239" s="42">
        <v>5.66</v>
      </c>
      <c r="W3239" s="42">
        <v>5.77</v>
      </c>
      <c r="X3239" s="42">
        <v>5.87</v>
      </c>
      <c r="Y3239" s="42">
        <v>5.97</v>
      </c>
      <c r="Z3239" s="42">
        <v>6.07</v>
      </c>
      <c r="AA3239" s="42">
        <v>6.17</v>
      </c>
      <c r="AB3239" s="42">
        <v>6.27</v>
      </c>
      <c r="AC3239" s="42">
        <v>6.37</v>
      </c>
      <c r="AD3239" s="42">
        <v>6.47</v>
      </c>
      <c r="AE3239" s="42">
        <v>6.57</v>
      </c>
      <c r="AF3239" s="42">
        <v>6.67</v>
      </c>
      <c r="AG3239" s="42">
        <v>6.77</v>
      </c>
      <c r="AH3239" s="42">
        <v>6.87</v>
      </c>
      <c r="AI3239" s="42">
        <v>6.97</v>
      </c>
      <c r="AJ3239" s="42">
        <v>7.07</v>
      </c>
      <c r="AK3239" s="42">
        <v>7.17</v>
      </c>
      <c r="AL3239" s="42">
        <v>7.27</v>
      </c>
      <c r="AM3239" s="42">
        <v>7.37</v>
      </c>
      <c r="AN3239" s="42">
        <v>7.47</v>
      </c>
      <c r="AO3239" s="42">
        <v>7.57</v>
      </c>
      <c r="AP3239" s="42">
        <v>7.67</v>
      </c>
    </row>
    <row r="3240" spans="1:42" x14ac:dyDescent="0.2">
      <c r="A3240" s="41">
        <v>32.28</v>
      </c>
      <c r="B3240" s="42">
        <v>3.66</v>
      </c>
      <c r="C3240" s="42">
        <v>3.76</v>
      </c>
      <c r="D3240" s="42">
        <v>3.86</v>
      </c>
      <c r="E3240" s="42">
        <v>3.96</v>
      </c>
      <c r="F3240" s="42">
        <v>4.0599999999999996</v>
      </c>
      <c r="G3240" s="42">
        <v>4.16</v>
      </c>
      <c r="H3240" s="42">
        <v>4.26</v>
      </c>
      <c r="I3240" s="42">
        <v>4.3600000000000003</v>
      </c>
      <c r="J3240" s="42">
        <v>4.46</v>
      </c>
      <c r="K3240" s="42">
        <v>4.5599999999999996</v>
      </c>
      <c r="L3240" s="42">
        <v>4.66</v>
      </c>
      <c r="M3240" s="42">
        <v>4.76</v>
      </c>
      <c r="N3240" s="42">
        <v>4.8600000000000003</v>
      </c>
      <c r="O3240" s="42">
        <v>4.96</v>
      </c>
      <c r="P3240" s="42">
        <v>5.0599999999999996</v>
      </c>
      <c r="Q3240" s="42">
        <v>5.16</v>
      </c>
      <c r="R3240" s="42">
        <v>5.26</v>
      </c>
      <c r="S3240" s="42">
        <v>5.36</v>
      </c>
      <c r="T3240" s="42">
        <v>5.46</v>
      </c>
      <c r="U3240" s="42">
        <v>5.56</v>
      </c>
      <c r="V3240" s="42">
        <v>5.66</v>
      </c>
      <c r="W3240" s="42">
        <v>5.76</v>
      </c>
      <c r="X3240" s="42">
        <v>5.86</v>
      </c>
      <c r="Y3240" s="42">
        <v>5.97</v>
      </c>
      <c r="Z3240" s="42">
        <v>6.07</v>
      </c>
      <c r="AA3240" s="42">
        <v>6.17</v>
      </c>
      <c r="AB3240" s="42">
        <v>6.27</v>
      </c>
      <c r="AC3240" s="42">
        <v>6.37</v>
      </c>
      <c r="AD3240" s="42">
        <v>6.47</v>
      </c>
      <c r="AE3240" s="42">
        <v>6.57</v>
      </c>
      <c r="AF3240" s="42">
        <v>6.67</v>
      </c>
      <c r="AG3240" s="42">
        <v>6.77</v>
      </c>
      <c r="AH3240" s="42">
        <v>6.87</v>
      </c>
      <c r="AI3240" s="42">
        <v>6.97</v>
      </c>
      <c r="AJ3240" s="42">
        <v>7.07</v>
      </c>
      <c r="AK3240" s="42">
        <v>7.17</v>
      </c>
      <c r="AL3240" s="42">
        <v>7.27</v>
      </c>
      <c r="AM3240" s="42">
        <v>7.37</v>
      </c>
      <c r="AN3240" s="42">
        <v>7.47</v>
      </c>
      <c r="AO3240" s="42">
        <v>7.57</v>
      </c>
      <c r="AP3240" s="42">
        <v>7.67</v>
      </c>
    </row>
    <row r="3241" spans="1:42" x14ac:dyDescent="0.2">
      <c r="A3241" s="41">
        <v>32.29</v>
      </c>
      <c r="B3241" s="42">
        <v>3.65</v>
      </c>
      <c r="C3241" s="42">
        <v>3.75</v>
      </c>
      <c r="D3241" s="42">
        <v>3.86</v>
      </c>
      <c r="E3241" s="42">
        <v>3.96</v>
      </c>
      <c r="F3241" s="42">
        <v>4.0599999999999996</v>
      </c>
      <c r="G3241" s="42">
        <v>4.16</v>
      </c>
      <c r="H3241" s="42">
        <v>4.26</v>
      </c>
      <c r="I3241" s="42">
        <v>4.3600000000000003</v>
      </c>
      <c r="J3241" s="42">
        <v>4.46</v>
      </c>
      <c r="K3241" s="42">
        <v>4.5599999999999996</v>
      </c>
      <c r="L3241" s="42">
        <v>4.66</v>
      </c>
      <c r="M3241" s="42">
        <v>4.76</v>
      </c>
      <c r="N3241" s="42">
        <v>4.8600000000000003</v>
      </c>
      <c r="O3241" s="42">
        <v>4.96</v>
      </c>
      <c r="P3241" s="42">
        <v>5.0599999999999996</v>
      </c>
      <c r="Q3241" s="42">
        <v>5.16</v>
      </c>
      <c r="R3241" s="42">
        <v>5.26</v>
      </c>
      <c r="S3241" s="42">
        <v>5.36</v>
      </c>
      <c r="T3241" s="42">
        <v>5.46</v>
      </c>
      <c r="U3241" s="42">
        <v>5.56</v>
      </c>
      <c r="V3241" s="42">
        <v>5.66</v>
      </c>
      <c r="W3241" s="42">
        <v>5.76</v>
      </c>
      <c r="X3241" s="42">
        <v>5.86</v>
      </c>
      <c r="Y3241" s="42">
        <v>5.96</v>
      </c>
      <c r="Z3241" s="42">
        <v>6.06</v>
      </c>
      <c r="AA3241" s="42">
        <v>6.17</v>
      </c>
      <c r="AB3241" s="42">
        <v>6.27</v>
      </c>
      <c r="AC3241" s="42">
        <v>6.37</v>
      </c>
      <c r="AD3241" s="42">
        <v>6.47</v>
      </c>
      <c r="AE3241" s="42">
        <v>6.57</v>
      </c>
      <c r="AF3241" s="42">
        <v>6.67</v>
      </c>
      <c r="AG3241" s="42">
        <v>6.77</v>
      </c>
      <c r="AH3241" s="42">
        <v>6.87</v>
      </c>
      <c r="AI3241" s="42">
        <v>6.97</v>
      </c>
      <c r="AJ3241" s="42">
        <v>7.07</v>
      </c>
      <c r="AK3241" s="42">
        <v>7.17</v>
      </c>
      <c r="AL3241" s="42">
        <v>7.27</v>
      </c>
      <c r="AM3241" s="42">
        <v>7.37</v>
      </c>
      <c r="AN3241" s="42">
        <v>7.47</v>
      </c>
      <c r="AO3241" s="42">
        <v>7.57</v>
      </c>
      <c r="AP3241" s="42">
        <v>7.67</v>
      </c>
    </row>
    <row r="3242" spans="1:42" x14ac:dyDescent="0.2">
      <c r="A3242" s="41">
        <v>32.299999999999997</v>
      </c>
      <c r="B3242" s="42">
        <v>3.65</v>
      </c>
      <c r="C3242" s="42">
        <v>3.75</v>
      </c>
      <c r="D3242" s="42">
        <v>3.85</v>
      </c>
      <c r="E3242" s="42">
        <v>3.96</v>
      </c>
      <c r="F3242" s="42">
        <v>4.0599999999999996</v>
      </c>
      <c r="G3242" s="42">
        <v>4.16</v>
      </c>
      <c r="H3242" s="42">
        <v>4.26</v>
      </c>
      <c r="I3242" s="42">
        <v>4.3600000000000003</v>
      </c>
      <c r="J3242" s="42">
        <v>4.46</v>
      </c>
      <c r="K3242" s="42">
        <v>4.5599999999999996</v>
      </c>
      <c r="L3242" s="42">
        <v>4.66</v>
      </c>
      <c r="M3242" s="42">
        <v>4.76</v>
      </c>
      <c r="N3242" s="42">
        <v>4.8600000000000003</v>
      </c>
      <c r="O3242" s="42">
        <v>4.96</v>
      </c>
      <c r="P3242" s="42">
        <v>5.0599999999999996</v>
      </c>
      <c r="Q3242" s="42">
        <v>5.16</v>
      </c>
      <c r="R3242" s="42">
        <v>5.26</v>
      </c>
      <c r="S3242" s="42">
        <v>5.36</v>
      </c>
      <c r="T3242" s="42">
        <v>5.46</v>
      </c>
      <c r="U3242" s="42">
        <v>5.56</v>
      </c>
      <c r="V3242" s="42">
        <v>5.66</v>
      </c>
      <c r="W3242" s="42">
        <v>5.76</v>
      </c>
      <c r="X3242" s="42">
        <v>5.86</v>
      </c>
      <c r="Y3242" s="42">
        <v>5.96</v>
      </c>
      <c r="Z3242" s="42">
        <v>6.06</v>
      </c>
      <c r="AA3242" s="42">
        <v>6.16</v>
      </c>
      <c r="AB3242" s="42">
        <v>6.26</v>
      </c>
      <c r="AC3242" s="42">
        <v>6.36</v>
      </c>
      <c r="AD3242" s="42">
        <v>6.47</v>
      </c>
      <c r="AE3242" s="42">
        <v>6.57</v>
      </c>
      <c r="AF3242" s="42">
        <v>6.67</v>
      </c>
      <c r="AG3242" s="42">
        <v>6.77</v>
      </c>
      <c r="AH3242" s="42">
        <v>6.87</v>
      </c>
      <c r="AI3242" s="42">
        <v>6.97</v>
      </c>
      <c r="AJ3242" s="42">
        <v>7.07</v>
      </c>
      <c r="AK3242" s="42">
        <v>7.17</v>
      </c>
      <c r="AL3242" s="42">
        <v>7.27</v>
      </c>
      <c r="AM3242" s="42">
        <v>7.37</v>
      </c>
      <c r="AN3242" s="42">
        <v>7.47</v>
      </c>
      <c r="AO3242" s="42">
        <v>7.57</v>
      </c>
      <c r="AP3242" s="42">
        <v>7.67</v>
      </c>
    </row>
    <row r="3243" spans="1:42" x14ac:dyDescent="0.2">
      <c r="A3243" s="41">
        <v>32.31</v>
      </c>
      <c r="B3243" s="42">
        <v>3.65</v>
      </c>
      <c r="C3243" s="42">
        <v>3.75</v>
      </c>
      <c r="D3243" s="42">
        <v>3.85</v>
      </c>
      <c r="E3243" s="42">
        <v>3.95</v>
      </c>
      <c r="F3243" s="42">
        <v>4.05</v>
      </c>
      <c r="G3243" s="42">
        <v>4.16</v>
      </c>
      <c r="H3243" s="42">
        <v>4.26</v>
      </c>
      <c r="I3243" s="42">
        <v>4.3600000000000003</v>
      </c>
      <c r="J3243" s="42">
        <v>4.46</v>
      </c>
      <c r="K3243" s="42">
        <v>4.5599999999999996</v>
      </c>
      <c r="L3243" s="42">
        <v>4.66</v>
      </c>
      <c r="M3243" s="42">
        <v>4.76</v>
      </c>
      <c r="N3243" s="42">
        <v>4.8600000000000003</v>
      </c>
      <c r="O3243" s="42">
        <v>4.96</v>
      </c>
      <c r="P3243" s="42">
        <v>5.0599999999999996</v>
      </c>
      <c r="Q3243" s="42">
        <v>5.16</v>
      </c>
      <c r="R3243" s="42">
        <v>5.26</v>
      </c>
      <c r="S3243" s="42">
        <v>5.36</v>
      </c>
      <c r="T3243" s="42">
        <v>5.46</v>
      </c>
      <c r="U3243" s="42">
        <v>5.56</v>
      </c>
      <c r="V3243" s="42">
        <v>5.66</v>
      </c>
      <c r="W3243" s="42">
        <v>5.76</v>
      </c>
      <c r="X3243" s="42">
        <v>5.86</v>
      </c>
      <c r="Y3243" s="42">
        <v>5.96</v>
      </c>
      <c r="Z3243" s="42">
        <v>6.06</v>
      </c>
      <c r="AA3243" s="42">
        <v>6.16</v>
      </c>
      <c r="AB3243" s="42">
        <v>6.26</v>
      </c>
      <c r="AC3243" s="42">
        <v>6.36</v>
      </c>
      <c r="AD3243" s="42">
        <v>6.46</v>
      </c>
      <c r="AE3243" s="42">
        <v>6.56</v>
      </c>
      <c r="AF3243" s="42">
        <v>6.66</v>
      </c>
      <c r="AG3243" s="42">
        <v>6.77</v>
      </c>
      <c r="AH3243" s="42">
        <v>6.87</v>
      </c>
      <c r="AI3243" s="42">
        <v>6.97</v>
      </c>
      <c r="AJ3243" s="42">
        <v>7.07</v>
      </c>
      <c r="AK3243" s="42">
        <v>7.17</v>
      </c>
      <c r="AL3243" s="42">
        <v>7.27</v>
      </c>
      <c r="AM3243" s="42">
        <v>7.37</v>
      </c>
      <c r="AN3243" s="42">
        <v>7.47</v>
      </c>
      <c r="AO3243" s="42">
        <v>7.57</v>
      </c>
      <c r="AP3243" s="42">
        <v>7.67</v>
      </c>
    </row>
    <row r="3244" spans="1:42" x14ac:dyDescent="0.2">
      <c r="A3244" s="41">
        <v>32.32</v>
      </c>
      <c r="B3244" s="42">
        <v>3.65</v>
      </c>
      <c r="C3244" s="42">
        <v>3.75</v>
      </c>
      <c r="D3244" s="42">
        <v>3.85</v>
      </c>
      <c r="E3244" s="42">
        <v>3.95</v>
      </c>
      <c r="F3244" s="42">
        <v>4.05</v>
      </c>
      <c r="G3244" s="42">
        <v>4.1500000000000004</v>
      </c>
      <c r="H3244" s="42">
        <v>4.25</v>
      </c>
      <c r="I3244" s="42">
        <v>4.3600000000000003</v>
      </c>
      <c r="J3244" s="42">
        <v>4.46</v>
      </c>
      <c r="K3244" s="42">
        <v>4.5599999999999996</v>
      </c>
      <c r="L3244" s="42">
        <v>4.66</v>
      </c>
      <c r="M3244" s="42">
        <v>4.76</v>
      </c>
      <c r="N3244" s="42">
        <v>4.8600000000000003</v>
      </c>
      <c r="O3244" s="42">
        <v>4.96</v>
      </c>
      <c r="P3244" s="42">
        <v>5.0599999999999996</v>
      </c>
      <c r="Q3244" s="42">
        <v>5.16</v>
      </c>
      <c r="R3244" s="42">
        <v>5.26</v>
      </c>
      <c r="S3244" s="42">
        <v>5.36</v>
      </c>
      <c r="T3244" s="42">
        <v>5.46</v>
      </c>
      <c r="U3244" s="42">
        <v>5.56</v>
      </c>
      <c r="V3244" s="42">
        <v>5.66</v>
      </c>
      <c r="W3244" s="42">
        <v>5.76</v>
      </c>
      <c r="X3244" s="42">
        <v>5.86</v>
      </c>
      <c r="Y3244" s="42">
        <v>5.96</v>
      </c>
      <c r="Z3244" s="42">
        <v>6.06</v>
      </c>
      <c r="AA3244" s="42">
        <v>6.16</v>
      </c>
      <c r="AB3244" s="42">
        <v>6.26</v>
      </c>
      <c r="AC3244" s="42">
        <v>6.36</v>
      </c>
      <c r="AD3244" s="42">
        <v>6.46</v>
      </c>
      <c r="AE3244" s="42">
        <v>6.56</v>
      </c>
      <c r="AF3244" s="42">
        <v>6.66</v>
      </c>
      <c r="AG3244" s="42">
        <v>6.76</v>
      </c>
      <c r="AH3244" s="42">
        <v>6.86</v>
      </c>
      <c r="AI3244" s="42">
        <v>6.96</v>
      </c>
      <c r="AJ3244" s="42">
        <v>7.06</v>
      </c>
      <c r="AK3244" s="42">
        <v>7.17</v>
      </c>
      <c r="AL3244" s="42">
        <v>7.27</v>
      </c>
      <c r="AM3244" s="42">
        <v>7.37</v>
      </c>
      <c r="AN3244" s="42">
        <v>7.47</v>
      </c>
      <c r="AO3244" s="42">
        <v>7.57</v>
      </c>
      <c r="AP3244" s="42">
        <v>7.67</v>
      </c>
    </row>
    <row r="3245" spans="1:42" x14ac:dyDescent="0.2">
      <c r="A3245" s="41">
        <v>32.33</v>
      </c>
      <c r="B3245" s="42">
        <v>3.65</v>
      </c>
      <c r="C3245" s="42">
        <v>3.75</v>
      </c>
      <c r="D3245" s="42">
        <v>3.85</v>
      </c>
      <c r="E3245" s="42">
        <v>3.95</v>
      </c>
      <c r="F3245" s="42">
        <v>4.05</v>
      </c>
      <c r="G3245" s="42">
        <v>4.1500000000000004</v>
      </c>
      <c r="H3245" s="42">
        <v>4.25</v>
      </c>
      <c r="I3245" s="42">
        <v>4.3499999999999996</v>
      </c>
      <c r="J3245" s="42">
        <v>4.45</v>
      </c>
      <c r="K3245" s="42">
        <v>4.5599999999999996</v>
      </c>
      <c r="L3245" s="42">
        <v>4.66</v>
      </c>
      <c r="M3245" s="42">
        <v>4.76</v>
      </c>
      <c r="N3245" s="42">
        <v>4.8600000000000003</v>
      </c>
      <c r="O3245" s="42">
        <v>4.96</v>
      </c>
      <c r="P3245" s="42">
        <v>5.0599999999999996</v>
      </c>
      <c r="Q3245" s="42">
        <v>5.16</v>
      </c>
      <c r="R3245" s="42">
        <v>5.26</v>
      </c>
      <c r="S3245" s="42">
        <v>5.36</v>
      </c>
      <c r="T3245" s="42">
        <v>5.46</v>
      </c>
      <c r="U3245" s="42">
        <v>5.56</v>
      </c>
      <c r="V3245" s="42">
        <v>5.66</v>
      </c>
      <c r="W3245" s="42">
        <v>5.76</v>
      </c>
      <c r="X3245" s="42">
        <v>5.86</v>
      </c>
      <c r="Y3245" s="42">
        <v>5.96</v>
      </c>
      <c r="Z3245" s="42">
        <v>6.06</v>
      </c>
      <c r="AA3245" s="42">
        <v>6.16</v>
      </c>
      <c r="AB3245" s="42">
        <v>6.26</v>
      </c>
      <c r="AC3245" s="42">
        <v>6.36</v>
      </c>
      <c r="AD3245" s="42">
        <v>6.46</v>
      </c>
      <c r="AE3245" s="42">
        <v>6.56</v>
      </c>
      <c r="AF3245" s="42">
        <v>6.66</v>
      </c>
      <c r="AG3245" s="42">
        <v>6.76</v>
      </c>
      <c r="AH3245" s="42">
        <v>6.86</v>
      </c>
      <c r="AI3245" s="42">
        <v>6.96</v>
      </c>
      <c r="AJ3245" s="42">
        <v>7.06</v>
      </c>
      <c r="AK3245" s="42">
        <v>7.16</v>
      </c>
      <c r="AL3245" s="42">
        <v>7.26</v>
      </c>
      <c r="AM3245" s="42">
        <v>7.36</v>
      </c>
      <c r="AN3245" s="42">
        <v>7.47</v>
      </c>
      <c r="AO3245" s="42">
        <v>7.57</v>
      </c>
      <c r="AP3245" s="42">
        <v>7.67</v>
      </c>
    </row>
    <row r="3246" spans="1:42" x14ac:dyDescent="0.2">
      <c r="A3246" s="41">
        <v>32.340000000000003</v>
      </c>
      <c r="B3246" s="42">
        <v>3.65</v>
      </c>
      <c r="C3246" s="42">
        <v>3.75</v>
      </c>
      <c r="D3246" s="42">
        <v>3.85</v>
      </c>
      <c r="E3246" s="42">
        <v>3.95</v>
      </c>
      <c r="F3246" s="42">
        <v>4.05</v>
      </c>
      <c r="G3246" s="42">
        <v>4.1500000000000004</v>
      </c>
      <c r="H3246" s="42">
        <v>4.25</v>
      </c>
      <c r="I3246" s="42">
        <v>4.3499999999999996</v>
      </c>
      <c r="J3246" s="42">
        <v>4.45</v>
      </c>
      <c r="K3246" s="42">
        <v>4.55</v>
      </c>
      <c r="L3246" s="42">
        <v>4.6500000000000004</v>
      </c>
      <c r="M3246" s="42">
        <v>4.75</v>
      </c>
      <c r="N3246" s="42">
        <v>4.8600000000000003</v>
      </c>
      <c r="O3246" s="42">
        <v>4.96</v>
      </c>
      <c r="P3246" s="42">
        <v>5.0599999999999996</v>
      </c>
      <c r="Q3246" s="42">
        <v>5.16</v>
      </c>
      <c r="R3246" s="42">
        <v>5.26</v>
      </c>
      <c r="S3246" s="42">
        <v>5.36</v>
      </c>
      <c r="T3246" s="42">
        <v>5.46</v>
      </c>
      <c r="U3246" s="42">
        <v>5.56</v>
      </c>
      <c r="V3246" s="42">
        <v>5.66</v>
      </c>
      <c r="W3246" s="42">
        <v>5.76</v>
      </c>
      <c r="X3246" s="42">
        <v>5.86</v>
      </c>
      <c r="Y3246" s="42">
        <v>5.96</v>
      </c>
      <c r="Z3246" s="42">
        <v>6.06</v>
      </c>
      <c r="AA3246" s="42">
        <v>6.16</v>
      </c>
      <c r="AB3246" s="42">
        <v>6.26</v>
      </c>
      <c r="AC3246" s="42">
        <v>6.36</v>
      </c>
      <c r="AD3246" s="42">
        <v>6.46</v>
      </c>
      <c r="AE3246" s="42">
        <v>6.56</v>
      </c>
      <c r="AF3246" s="42">
        <v>6.66</v>
      </c>
      <c r="AG3246" s="42">
        <v>6.76</v>
      </c>
      <c r="AH3246" s="42">
        <v>6.86</v>
      </c>
      <c r="AI3246" s="42">
        <v>6.96</v>
      </c>
      <c r="AJ3246" s="42">
        <v>7.06</v>
      </c>
      <c r="AK3246" s="42">
        <v>7.16</v>
      </c>
      <c r="AL3246" s="42">
        <v>7.26</v>
      </c>
      <c r="AM3246" s="42">
        <v>7.36</v>
      </c>
      <c r="AN3246" s="42">
        <v>7.46</v>
      </c>
      <c r="AO3246" s="42">
        <v>7.56</v>
      </c>
      <c r="AP3246" s="42">
        <v>7.66</v>
      </c>
    </row>
    <row r="3247" spans="1:42" x14ac:dyDescent="0.2">
      <c r="A3247" s="41">
        <v>32.35</v>
      </c>
      <c r="B3247" s="42">
        <v>3.65</v>
      </c>
      <c r="C3247" s="42">
        <v>3.75</v>
      </c>
      <c r="D3247" s="42">
        <v>3.85</v>
      </c>
      <c r="E3247" s="42">
        <v>3.95</v>
      </c>
      <c r="F3247" s="42">
        <v>4.05</v>
      </c>
      <c r="G3247" s="42">
        <v>4.1500000000000004</v>
      </c>
      <c r="H3247" s="42">
        <v>4.25</v>
      </c>
      <c r="I3247" s="42">
        <v>4.3499999999999996</v>
      </c>
      <c r="J3247" s="42">
        <v>4.45</v>
      </c>
      <c r="K3247" s="42">
        <v>4.55</v>
      </c>
      <c r="L3247" s="42">
        <v>4.6500000000000004</v>
      </c>
      <c r="M3247" s="42">
        <v>4.75</v>
      </c>
      <c r="N3247" s="42">
        <v>4.8499999999999996</v>
      </c>
      <c r="O3247" s="42">
        <v>4.95</v>
      </c>
      <c r="P3247" s="42">
        <v>5.0599999999999996</v>
      </c>
      <c r="Q3247" s="42">
        <v>5.16</v>
      </c>
      <c r="R3247" s="42">
        <v>5.26</v>
      </c>
      <c r="S3247" s="42">
        <v>5.36</v>
      </c>
      <c r="T3247" s="42">
        <v>5.46</v>
      </c>
      <c r="U3247" s="42">
        <v>5.56</v>
      </c>
      <c r="V3247" s="42">
        <v>5.66</v>
      </c>
      <c r="W3247" s="42">
        <v>5.76</v>
      </c>
      <c r="X3247" s="42">
        <v>5.86</v>
      </c>
      <c r="Y3247" s="42">
        <v>5.96</v>
      </c>
      <c r="Z3247" s="42">
        <v>6.06</v>
      </c>
      <c r="AA3247" s="42">
        <v>6.16</v>
      </c>
      <c r="AB3247" s="42">
        <v>6.26</v>
      </c>
      <c r="AC3247" s="42">
        <v>6.36</v>
      </c>
      <c r="AD3247" s="42">
        <v>6.46</v>
      </c>
      <c r="AE3247" s="42">
        <v>6.56</v>
      </c>
      <c r="AF3247" s="42">
        <v>6.66</v>
      </c>
      <c r="AG3247" s="42">
        <v>6.76</v>
      </c>
      <c r="AH3247" s="42">
        <v>6.86</v>
      </c>
      <c r="AI3247" s="42">
        <v>6.96</v>
      </c>
      <c r="AJ3247" s="42">
        <v>7.06</v>
      </c>
      <c r="AK3247" s="42">
        <v>7.16</v>
      </c>
      <c r="AL3247" s="42">
        <v>7.26</v>
      </c>
      <c r="AM3247" s="42">
        <v>7.36</v>
      </c>
      <c r="AN3247" s="42">
        <v>7.46</v>
      </c>
      <c r="AO3247" s="42">
        <v>7.56</v>
      </c>
      <c r="AP3247" s="42">
        <v>7.66</v>
      </c>
    </row>
    <row r="3248" spans="1:42" x14ac:dyDescent="0.2">
      <c r="A3248" s="41">
        <v>32.36</v>
      </c>
      <c r="B3248" s="42">
        <v>3.65</v>
      </c>
      <c r="C3248" s="42">
        <v>3.75</v>
      </c>
      <c r="D3248" s="42">
        <v>3.85</v>
      </c>
      <c r="E3248" s="42">
        <v>3.95</v>
      </c>
      <c r="F3248" s="42">
        <v>4.05</v>
      </c>
      <c r="G3248" s="42">
        <v>4.1500000000000004</v>
      </c>
      <c r="H3248" s="42">
        <v>4.25</v>
      </c>
      <c r="I3248" s="42">
        <v>4.3499999999999996</v>
      </c>
      <c r="J3248" s="42">
        <v>4.45</v>
      </c>
      <c r="K3248" s="42">
        <v>4.55</v>
      </c>
      <c r="L3248" s="42">
        <v>4.6500000000000004</v>
      </c>
      <c r="M3248" s="42">
        <v>4.75</v>
      </c>
      <c r="N3248" s="42">
        <v>4.8499999999999996</v>
      </c>
      <c r="O3248" s="42">
        <v>4.95</v>
      </c>
      <c r="P3248" s="42">
        <v>5.05</v>
      </c>
      <c r="Q3248" s="42">
        <v>5.15</v>
      </c>
      <c r="R3248" s="42">
        <v>5.25</v>
      </c>
      <c r="S3248" s="42">
        <v>5.36</v>
      </c>
      <c r="T3248" s="42">
        <v>5.46</v>
      </c>
      <c r="U3248" s="42">
        <v>5.56</v>
      </c>
      <c r="V3248" s="42">
        <v>5.66</v>
      </c>
      <c r="W3248" s="42">
        <v>5.76</v>
      </c>
      <c r="X3248" s="42">
        <v>5.86</v>
      </c>
      <c r="Y3248" s="42">
        <v>5.96</v>
      </c>
      <c r="Z3248" s="42">
        <v>6.06</v>
      </c>
      <c r="AA3248" s="42">
        <v>6.16</v>
      </c>
      <c r="AB3248" s="42">
        <v>6.26</v>
      </c>
      <c r="AC3248" s="42">
        <v>6.36</v>
      </c>
      <c r="AD3248" s="42">
        <v>6.46</v>
      </c>
      <c r="AE3248" s="42">
        <v>6.56</v>
      </c>
      <c r="AF3248" s="42">
        <v>6.66</v>
      </c>
      <c r="AG3248" s="42">
        <v>6.76</v>
      </c>
      <c r="AH3248" s="42">
        <v>6.86</v>
      </c>
      <c r="AI3248" s="42">
        <v>6.96</v>
      </c>
      <c r="AJ3248" s="42">
        <v>7.06</v>
      </c>
      <c r="AK3248" s="42">
        <v>7.16</v>
      </c>
      <c r="AL3248" s="42">
        <v>7.26</v>
      </c>
      <c r="AM3248" s="42">
        <v>7.36</v>
      </c>
      <c r="AN3248" s="42">
        <v>7.46</v>
      </c>
      <c r="AO3248" s="42">
        <v>7.56</v>
      </c>
      <c r="AP3248" s="42">
        <v>7.66</v>
      </c>
    </row>
    <row r="3249" spans="1:42" x14ac:dyDescent="0.2">
      <c r="A3249" s="41">
        <v>32.369999999999997</v>
      </c>
      <c r="B3249" s="42">
        <v>3.65</v>
      </c>
      <c r="C3249" s="42">
        <v>3.75</v>
      </c>
      <c r="D3249" s="42">
        <v>3.85</v>
      </c>
      <c r="E3249" s="42">
        <v>3.95</v>
      </c>
      <c r="F3249" s="42">
        <v>4.05</v>
      </c>
      <c r="G3249" s="42">
        <v>4.1500000000000004</v>
      </c>
      <c r="H3249" s="42">
        <v>4.25</v>
      </c>
      <c r="I3249" s="42">
        <v>4.3499999999999996</v>
      </c>
      <c r="J3249" s="42">
        <v>4.45</v>
      </c>
      <c r="K3249" s="42">
        <v>4.55</v>
      </c>
      <c r="L3249" s="42">
        <v>4.6500000000000004</v>
      </c>
      <c r="M3249" s="42">
        <v>4.75</v>
      </c>
      <c r="N3249" s="42">
        <v>4.8499999999999996</v>
      </c>
      <c r="O3249" s="42">
        <v>4.95</v>
      </c>
      <c r="P3249" s="42">
        <v>5.05</v>
      </c>
      <c r="Q3249" s="42">
        <v>5.15</v>
      </c>
      <c r="R3249" s="42">
        <v>5.25</v>
      </c>
      <c r="S3249" s="42">
        <v>5.35</v>
      </c>
      <c r="T3249" s="42">
        <v>5.45</v>
      </c>
      <c r="U3249" s="42">
        <v>5.55</v>
      </c>
      <c r="V3249" s="42">
        <v>5.65</v>
      </c>
      <c r="W3249" s="42">
        <v>5.76</v>
      </c>
      <c r="X3249" s="42">
        <v>5.86</v>
      </c>
      <c r="Y3249" s="42">
        <v>5.96</v>
      </c>
      <c r="Z3249" s="42">
        <v>6.06</v>
      </c>
      <c r="AA3249" s="42">
        <v>6.16</v>
      </c>
      <c r="AB3249" s="42">
        <v>6.26</v>
      </c>
      <c r="AC3249" s="42">
        <v>6.36</v>
      </c>
      <c r="AD3249" s="42">
        <v>6.46</v>
      </c>
      <c r="AE3249" s="42">
        <v>6.56</v>
      </c>
      <c r="AF3249" s="42">
        <v>6.66</v>
      </c>
      <c r="AG3249" s="42">
        <v>6.76</v>
      </c>
      <c r="AH3249" s="42">
        <v>6.86</v>
      </c>
      <c r="AI3249" s="42">
        <v>6.96</v>
      </c>
      <c r="AJ3249" s="42">
        <v>7.06</v>
      </c>
      <c r="AK3249" s="42">
        <v>7.16</v>
      </c>
      <c r="AL3249" s="42">
        <v>7.26</v>
      </c>
      <c r="AM3249" s="42">
        <v>7.36</v>
      </c>
      <c r="AN3249" s="42">
        <v>7.46</v>
      </c>
      <c r="AO3249" s="42">
        <v>7.56</v>
      </c>
      <c r="AP3249" s="42">
        <v>7.66</v>
      </c>
    </row>
    <row r="3250" spans="1:42" x14ac:dyDescent="0.2">
      <c r="A3250" s="41">
        <v>32.380000000000003</v>
      </c>
      <c r="B3250" s="42">
        <v>3.65</v>
      </c>
      <c r="C3250" s="42">
        <v>3.75</v>
      </c>
      <c r="D3250" s="42">
        <v>3.85</v>
      </c>
      <c r="E3250" s="42">
        <v>3.95</v>
      </c>
      <c r="F3250" s="42">
        <v>4.05</v>
      </c>
      <c r="G3250" s="42">
        <v>4.1500000000000004</v>
      </c>
      <c r="H3250" s="42">
        <v>4.25</v>
      </c>
      <c r="I3250" s="42">
        <v>4.3499999999999996</v>
      </c>
      <c r="J3250" s="42">
        <v>4.45</v>
      </c>
      <c r="K3250" s="42">
        <v>4.55</v>
      </c>
      <c r="L3250" s="42">
        <v>4.6500000000000004</v>
      </c>
      <c r="M3250" s="42">
        <v>4.75</v>
      </c>
      <c r="N3250" s="42">
        <v>4.8499999999999996</v>
      </c>
      <c r="O3250" s="42">
        <v>4.95</v>
      </c>
      <c r="P3250" s="42">
        <v>5.05</v>
      </c>
      <c r="Q3250" s="42">
        <v>5.15</v>
      </c>
      <c r="R3250" s="42">
        <v>5.25</v>
      </c>
      <c r="S3250" s="42">
        <v>5.35</v>
      </c>
      <c r="T3250" s="42">
        <v>5.45</v>
      </c>
      <c r="U3250" s="42">
        <v>5.55</v>
      </c>
      <c r="V3250" s="42">
        <v>5.65</v>
      </c>
      <c r="W3250" s="42">
        <v>5.75</v>
      </c>
      <c r="X3250" s="42">
        <v>5.85</v>
      </c>
      <c r="Y3250" s="42">
        <v>5.95</v>
      </c>
      <c r="Z3250" s="42">
        <v>6.06</v>
      </c>
      <c r="AA3250" s="42">
        <v>6.16</v>
      </c>
      <c r="AB3250" s="42">
        <v>6.26</v>
      </c>
      <c r="AC3250" s="42">
        <v>6.36</v>
      </c>
      <c r="AD3250" s="42">
        <v>6.46</v>
      </c>
      <c r="AE3250" s="42">
        <v>6.56</v>
      </c>
      <c r="AF3250" s="42">
        <v>6.66</v>
      </c>
      <c r="AG3250" s="42">
        <v>6.76</v>
      </c>
      <c r="AH3250" s="42">
        <v>6.86</v>
      </c>
      <c r="AI3250" s="42">
        <v>6.96</v>
      </c>
      <c r="AJ3250" s="42">
        <v>7.06</v>
      </c>
      <c r="AK3250" s="42">
        <v>7.16</v>
      </c>
      <c r="AL3250" s="42">
        <v>7.26</v>
      </c>
      <c r="AM3250" s="42">
        <v>7.36</v>
      </c>
      <c r="AN3250" s="42">
        <v>7.46</v>
      </c>
      <c r="AO3250" s="42">
        <v>7.56</v>
      </c>
      <c r="AP3250" s="42">
        <v>7.66</v>
      </c>
    </row>
    <row r="3251" spans="1:42" x14ac:dyDescent="0.2">
      <c r="A3251" s="41">
        <v>32.39</v>
      </c>
      <c r="B3251" s="42">
        <v>3.65</v>
      </c>
      <c r="C3251" s="42">
        <v>3.75</v>
      </c>
      <c r="D3251" s="42">
        <v>3.85</v>
      </c>
      <c r="E3251" s="42">
        <v>3.95</v>
      </c>
      <c r="F3251" s="42">
        <v>4.05</v>
      </c>
      <c r="G3251" s="42">
        <v>4.1500000000000004</v>
      </c>
      <c r="H3251" s="42">
        <v>4.25</v>
      </c>
      <c r="I3251" s="42">
        <v>4.3499999999999996</v>
      </c>
      <c r="J3251" s="42">
        <v>4.45</v>
      </c>
      <c r="K3251" s="42">
        <v>4.55</v>
      </c>
      <c r="L3251" s="42">
        <v>4.6500000000000004</v>
      </c>
      <c r="M3251" s="42">
        <v>4.75</v>
      </c>
      <c r="N3251" s="42">
        <v>4.8499999999999996</v>
      </c>
      <c r="O3251" s="42">
        <v>4.95</v>
      </c>
      <c r="P3251" s="42">
        <v>5.05</v>
      </c>
      <c r="Q3251" s="42">
        <v>5.15</v>
      </c>
      <c r="R3251" s="42">
        <v>5.25</v>
      </c>
      <c r="S3251" s="42">
        <v>5.35</v>
      </c>
      <c r="T3251" s="42">
        <v>5.45</v>
      </c>
      <c r="U3251" s="42">
        <v>5.55</v>
      </c>
      <c r="V3251" s="42">
        <v>5.65</v>
      </c>
      <c r="W3251" s="42">
        <v>5.75</v>
      </c>
      <c r="X3251" s="42">
        <v>5.85</v>
      </c>
      <c r="Y3251" s="42">
        <v>5.95</v>
      </c>
      <c r="Z3251" s="42">
        <v>6.05</v>
      </c>
      <c r="AA3251" s="42">
        <v>6.15</v>
      </c>
      <c r="AB3251" s="42">
        <v>6.25</v>
      </c>
      <c r="AC3251" s="42">
        <v>6.35</v>
      </c>
      <c r="AD3251" s="42">
        <v>6.46</v>
      </c>
      <c r="AE3251" s="42">
        <v>6.56</v>
      </c>
      <c r="AF3251" s="42">
        <v>6.66</v>
      </c>
      <c r="AG3251" s="42">
        <v>6.76</v>
      </c>
      <c r="AH3251" s="42">
        <v>6.86</v>
      </c>
      <c r="AI3251" s="42">
        <v>6.96</v>
      </c>
      <c r="AJ3251" s="42">
        <v>7.06</v>
      </c>
      <c r="AK3251" s="42">
        <v>7.16</v>
      </c>
      <c r="AL3251" s="42">
        <v>7.26</v>
      </c>
      <c r="AM3251" s="42">
        <v>7.36</v>
      </c>
      <c r="AN3251" s="42">
        <v>7.46</v>
      </c>
      <c r="AO3251" s="42">
        <v>7.56</v>
      </c>
      <c r="AP3251" s="42">
        <v>7.66</v>
      </c>
    </row>
    <row r="3252" spans="1:42" x14ac:dyDescent="0.2">
      <c r="A3252" s="41">
        <v>32.4</v>
      </c>
      <c r="B3252" s="42">
        <v>3.65</v>
      </c>
      <c r="C3252" s="42">
        <v>3.75</v>
      </c>
      <c r="D3252" s="42">
        <v>3.85</v>
      </c>
      <c r="E3252" s="42">
        <v>3.95</v>
      </c>
      <c r="F3252" s="42">
        <v>4.05</v>
      </c>
      <c r="G3252" s="42">
        <v>4.1500000000000004</v>
      </c>
      <c r="H3252" s="42">
        <v>4.25</v>
      </c>
      <c r="I3252" s="42">
        <v>4.3499999999999996</v>
      </c>
      <c r="J3252" s="42">
        <v>4.45</v>
      </c>
      <c r="K3252" s="42">
        <v>4.55</v>
      </c>
      <c r="L3252" s="42">
        <v>4.6500000000000004</v>
      </c>
      <c r="M3252" s="42">
        <v>4.75</v>
      </c>
      <c r="N3252" s="42">
        <v>4.8499999999999996</v>
      </c>
      <c r="O3252" s="42">
        <v>4.95</v>
      </c>
      <c r="P3252" s="42">
        <v>5.05</v>
      </c>
      <c r="Q3252" s="42">
        <v>5.15</v>
      </c>
      <c r="R3252" s="42">
        <v>5.25</v>
      </c>
      <c r="S3252" s="42">
        <v>5.35</v>
      </c>
      <c r="T3252" s="42">
        <v>5.45</v>
      </c>
      <c r="U3252" s="42">
        <v>5.55</v>
      </c>
      <c r="V3252" s="42">
        <v>5.65</v>
      </c>
      <c r="W3252" s="42">
        <v>5.75</v>
      </c>
      <c r="X3252" s="42">
        <v>5.85</v>
      </c>
      <c r="Y3252" s="42">
        <v>5.95</v>
      </c>
      <c r="Z3252" s="42">
        <v>6.05</v>
      </c>
      <c r="AA3252" s="42">
        <v>6.15</v>
      </c>
      <c r="AB3252" s="42">
        <v>6.25</v>
      </c>
      <c r="AC3252" s="42">
        <v>6.35</v>
      </c>
      <c r="AD3252" s="42">
        <v>6.45</v>
      </c>
      <c r="AE3252" s="42">
        <v>6.55</v>
      </c>
      <c r="AF3252" s="42">
        <v>6.65</v>
      </c>
      <c r="AG3252" s="42">
        <v>6.75</v>
      </c>
      <c r="AH3252" s="42">
        <v>6.85</v>
      </c>
      <c r="AI3252" s="42">
        <v>6.96</v>
      </c>
      <c r="AJ3252" s="42">
        <v>7.06</v>
      </c>
      <c r="AK3252" s="42">
        <v>7.16</v>
      </c>
      <c r="AL3252" s="42">
        <v>7.26</v>
      </c>
      <c r="AM3252" s="42">
        <v>7.36</v>
      </c>
      <c r="AN3252" s="42">
        <v>7.46</v>
      </c>
      <c r="AO3252" s="42">
        <v>7.56</v>
      </c>
      <c r="AP3252" s="42">
        <v>7.66</v>
      </c>
    </row>
    <row r="3253" spans="1:42" x14ac:dyDescent="0.2">
      <c r="A3253" s="41">
        <v>32.409999999999997</v>
      </c>
      <c r="B3253" s="42">
        <v>3.65</v>
      </c>
      <c r="C3253" s="42">
        <v>3.75</v>
      </c>
      <c r="D3253" s="42">
        <v>3.85</v>
      </c>
      <c r="E3253" s="42">
        <v>3.95</v>
      </c>
      <c r="F3253" s="42">
        <v>4.05</v>
      </c>
      <c r="G3253" s="42">
        <v>4.1500000000000004</v>
      </c>
      <c r="H3253" s="42">
        <v>4.25</v>
      </c>
      <c r="I3253" s="42">
        <v>4.3499999999999996</v>
      </c>
      <c r="J3253" s="42">
        <v>4.45</v>
      </c>
      <c r="K3253" s="42">
        <v>4.55</v>
      </c>
      <c r="L3253" s="42">
        <v>4.6500000000000004</v>
      </c>
      <c r="M3253" s="42">
        <v>4.75</v>
      </c>
      <c r="N3253" s="42">
        <v>4.8499999999999996</v>
      </c>
      <c r="O3253" s="42">
        <v>4.95</v>
      </c>
      <c r="P3253" s="42">
        <v>5.05</v>
      </c>
      <c r="Q3253" s="42">
        <v>5.15</v>
      </c>
      <c r="R3253" s="42">
        <v>5.25</v>
      </c>
      <c r="S3253" s="42">
        <v>5.35</v>
      </c>
      <c r="T3253" s="42">
        <v>5.45</v>
      </c>
      <c r="U3253" s="42">
        <v>5.55</v>
      </c>
      <c r="V3253" s="42">
        <v>5.65</v>
      </c>
      <c r="W3253" s="42">
        <v>5.75</v>
      </c>
      <c r="X3253" s="42">
        <v>5.85</v>
      </c>
      <c r="Y3253" s="42">
        <v>5.95</v>
      </c>
      <c r="Z3253" s="42">
        <v>6.05</v>
      </c>
      <c r="AA3253" s="42">
        <v>6.15</v>
      </c>
      <c r="AB3253" s="42">
        <v>6.25</v>
      </c>
      <c r="AC3253" s="42">
        <v>6.35</v>
      </c>
      <c r="AD3253" s="42">
        <v>6.45</v>
      </c>
      <c r="AE3253" s="42">
        <v>6.55</v>
      </c>
      <c r="AF3253" s="42">
        <v>6.65</v>
      </c>
      <c r="AG3253" s="42">
        <v>6.75</v>
      </c>
      <c r="AH3253" s="42">
        <v>6.85</v>
      </c>
      <c r="AI3253" s="42">
        <v>6.95</v>
      </c>
      <c r="AJ3253" s="42">
        <v>7.05</v>
      </c>
      <c r="AK3253" s="42">
        <v>7.15</v>
      </c>
      <c r="AL3253" s="42">
        <v>7.25</v>
      </c>
      <c r="AM3253" s="42">
        <v>7.35</v>
      </c>
      <c r="AN3253" s="42">
        <v>7.46</v>
      </c>
      <c r="AO3253" s="42">
        <v>7.56</v>
      </c>
      <c r="AP3253" s="42">
        <v>7.66</v>
      </c>
    </row>
    <row r="3254" spans="1:42" x14ac:dyDescent="0.2">
      <c r="A3254" s="41">
        <v>32.42</v>
      </c>
      <c r="B3254" s="42">
        <v>3.65</v>
      </c>
      <c r="C3254" s="42">
        <v>3.75</v>
      </c>
      <c r="D3254" s="42">
        <v>3.85</v>
      </c>
      <c r="E3254" s="42">
        <v>3.95</v>
      </c>
      <c r="F3254" s="42">
        <v>4.05</v>
      </c>
      <c r="G3254" s="42">
        <v>4.1500000000000004</v>
      </c>
      <c r="H3254" s="42">
        <v>4.25</v>
      </c>
      <c r="I3254" s="42">
        <v>4.3499999999999996</v>
      </c>
      <c r="J3254" s="42">
        <v>4.45</v>
      </c>
      <c r="K3254" s="42">
        <v>4.55</v>
      </c>
      <c r="L3254" s="42">
        <v>4.6500000000000004</v>
      </c>
      <c r="M3254" s="42">
        <v>4.75</v>
      </c>
      <c r="N3254" s="42">
        <v>4.8499999999999996</v>
      </c>
      <c r="O3254" s="42">
        <v>4.95</v>
      </c>
      <c r="P3254" s="42">
        <v>5.05</v>
      </c>
      <c r="Q3254" s="42">
        <v>5.15</v>
      </c>
      <c r="R3254" s="42">
        <v>5.25</v>
      </c>
      <c r="S3254" s="42">
        <v>5.35</v>
      </c>
      <c r="T3254" s="42">
        <v>5.45</v>
      </c>
      <c r="U3254" s="42">
        <v>5.55</v>
      </c>
      <c r="V3254" s="42">
        <v>5.65</v>
      </c>
      <c r="W3254" s="42">
        <v>5.75</v>
      </c>
      <c r="X3254" s="42">
        <v>5.85</v>
      </c>
      <c r="Y3254" s="42">
        <v>5.95</v>
      </c>
      <c r="Z3254" s="42">
        <v>6.05</v>
      </c>
      <c r="AA3254" s="42">
        <v>6.15</v>
      </c>
      <c r="AB3254" s="42">
        <v>6.25</v>
      </c>
      <c r="AC3254" s="42">
        <v>6.35</v>
      </c>
      <c r="AD3254" s="42">
        <v>6.45</v>
      </c>
      <c r="AE3254" s="42">
        <v>6.55</v>
      </c>
      <c r="AF3254" s="42">
        <v>6.65</v>
      </c>
      <c r="AG3254" s="42">
        <v>6.75</v>
      </c>
      <c r="AH3254" s="42">
        <v>6.85</v>
      </c>
      <c r="AI3254" s="42">
        <v>6.95</v>
      </c>
      <c r="AJ3254" s="42">
        <v>7.05</v>
      </c>
      <c r="AK3254" s="42">
        <v>7.15</v>
      </c>
      <c r="AL3254" s="42">
        <v>7.25</v>
      </c>
      <c r="AM3254" s="42">
        <v>7.35</v>
      </c>
      <c r="AN3254" s="42">
        <v>7.45</v>
      </c>
      <c r="AO3254" s="42">
        <v>7.55</v>
      </c>
      <c r="AP3254" s="42">
        <v>7.65</v>
      </c>
    </row>
    <row r="3255" spans="1:42" x14ac:dyDescent="0.2">
      <c r="A3255" s="41">
        <v>32.43</v>
      </c>
      <c r="B3255" s="42">
        <v>3.64</v>
      </c>
      <c r="C3255" s="42">
        <v>3.74</v>
      </c>
      <c r="D3255" s="42">
        <v>3.84</v>
      </c>
      <c r="E3255" s="42">
        <v>3.95</v>
      </c>
      <c r="F3255" s="42">
        <v>4.05</v>
      </c>
      <c r="G3255" s="42">
        <v>4.1500000000000004</v>
      </c>
      <c r="H3255" s="42">
        <v>4.25</v>
      </c>
      <c r="I3255" s="42">
        <v>4.3499999999999996</v>
      </c>
      <c r="J3255" s="42">
        <v>4.45</v>
      </c>
      <c r="K3255" s="42">
        <v>4.55</v>
      </c>
      <c r="L3255" s="42">
        <v>4.6500000000000004</v>
      </c>
      <c r="M3255" s="42">
        <v>4.75</v>
      </c>
      <c r="N3255" s="42">
        <v>4.8499999999999996</v>
      </c>
      <c r="O3255" s="42">
        <v>4.95</v>
      </c>
      <c r="P3255" s="42">
        <v>5.05</v>
      </c>
      <c r="Q3255" s="42">
        <v>5.15</v>
      </c>
      <c r="R3255" s="42">
        <v>5.25</v>
      </c>
      <c r="S3255" s="42">
        <v>5.35</v>
      </c>
      <c r="T3255" s="42">
        <v>5.45</v>
      </c>
      <c r="U3255" s="42">
        <v>5.55</v>
      </c>
      <c r="V3255" s="42">
        <v>5.65</v>
      </c>
      <c r="W3255" s="42">
        <v>5.75</v>
      </c>
      <c r="X3255" s="42">
        <v>5.85</v>
      </c>
      <c r="Y3255" s="42">
        <v>5.95</v>
      </c>
      <c r="Z3255" s="42">
        <v>6.05</v>
      </c>
      <c r="AA3255" s="42">
        <v>6.15</v>
      </c>
      <c r="AB3255" s="42">
        <v>6.25</v>
      </c>
      <c r="AC3255" s="42">
        <v>6.35</v>
      </c>
      <c r="AD3255" s="42">
        <v>6.45</v>
      </c>
      <c r="AE3255" s="42">
        <v>6.55</v>
      </c>
      <c r="AF3255" s="42">
        <v>6.65</v>
      </c>
      <c r="AG3255" s="42">
        <v>6.75</v>
      </c>
      <c r="AH3255" s="42">
        <v>6.85</v>
      </c>
      <c r="AI3255" s="42">
        <v>6.95</v>
      </c>
      <c r="AJ3255" s="42">
        <v>7.05</v>
      </c>
      <c r="AK3255" s="42">
        <v>7.15</v>
      </c>
      <c r="AL3255" s="42">
        <v>7.25</v>
      </c>
      <c r="AM3255" s="42">
        <v>7.35</v>
      </c>
      <c r="AN3255" s="42">
        <v>7.45</v>
      </c>
      <c r="AO3255" s="42">
        <v>7.55</v>
      </c>
      <c r="AP3255" s="42">
        <v>7.65</v>
      </c>
    </row>
    <row r="3256" spans="1:42" x14ac:dyDescent="0.2">
      <c r="A3256" s="41">
        <v>32.44</v>
      </c>
      <c r="B3256" s="42">
        <v>3.64</v>
      </c>
      <c r="C3256" s="42">
        <v>3.74</v>
      </c>
      <c r="D3256" s="42">
        <v>3.84</v>
      </c>
      <c r="E3256" s="42">
        <v>3.94</v>
      </c>
      <c r="F3256" s="42">
        <v>4.04</v>
      </c>
      <c r="G3256" s="42">
        <v>4.1399999999999997</v>
      </c>
      <c r="H3256" s="42">
        <v>4.25</v>
      </c>
      <c r="I3256" s="42">
        <v>4.3499999999999996</v>
      </c>
      <c r="J3256" s="42">
        <v>4.45</v>
      </c>
      <c r="K3256" s="42">
        <v>4.55</v>
      </c>
      <c r="L3256" s="42">
        <v>4.6500000000000004</v>
      </c>
      <c r="M3256" s="42">
        <v>4.75</v>
      </c>
      <c r="N3256" s="42">
        <v>4.8499999999999996</v>
      </c>
      <c r="O3256" s="42">
        <v>4.95</v>
      </c>
      <c r="P3256" s="42">
        <v>5.05</v>
      </c>
      <c r="Q3256" s="42">
        <v>5.15</v>
      </c>
      <c r="R3256" s="42">
        <v>5.25</v>
      </c>
      <c r="S3256" s="42">
        <v>5.35</v>
      </c>
      <c r="T3256" s="42">
        <v>5.45</v>
      </c>
      <c r="U3256" s="42">
        <v>5.55</v>
      </c>
      <c r="V3256" s="42">
        <v>5.65</v>
      </c>
      <c r="W3256" s="42">
        <v>5.75</v>
      </c>
      <c r="X3256" s="42">
        <v>5.85</v>
      </c>
      <c r="Y3256" s="42">
        <v>5.95</v>
      </c>
      <c r="Z3256" s="42">
        <v>6.05</v>
      </c>
      <c r="AA3256" s="42">
        <v>6.15</v>
      </c>
      <c r="AB3256" s="42">
        <v>6.25</v>
      </c>
      <c r="AC3256" s="42">
        <v>6.35</v>
      </c>
      <c r="AD3256" s="42">
        <v>6.45</v>
      </c>
      <c r="AE3256" s="42">
        <v>6.55</v>
      </c>
      <c r="AF3256" s="42">
        <v>6.65</v>
      </c>
      <c r="AG3256" s="42">
        <v>6.75</v>
      </c>
      <c r="AH3256" s="42">
        <v>6.85</v>
      </c>
      <c r="AI3256" s="42">
        <v>6.95</v>
      </c>
      <c r="AJ3256" s="42">
        <v>7.05</v>
      </c>
      <c r="AK3256" s="42">
        <v>7.15</v>
      </c>
      <c r="AL3256" s="42">
        <v>7.25</v>
      </c>
      <c r="AM3256" s="42">
        <v>7.35</v>
      </c>
      <c r="AN3256" s="42">
        <v>7.45</v>
      </c>
      <c r="AO3256" s="42">
        <v>7.55</v>
      </c>
      <c r="AP3256" s="42">
        <v>7.65</v>
      </c>
    </row>
    <row r="3257" spans="1:42" x14ac:dyDescent="0.2">
      <c r="A3257" s="41">
        <v>32.450000000000003</v>
      </c>
      <c r="B3257" s="42">
        <v>3.64</v>
      </c>
      <c r="C3257" s="42">
        <v>3.74</v>
      </c>
      <c r="D3257" s="42">
        <v>3.84</v>
      </c>
      <c r="E3257" s="42">
        <v>3.94</v>
      </c>
      <c r="F3257" s="42">
        <v>4.04</v>
      </c>
      <c r="G3257" s="42">
        <v>4.1399999999999997</v>
      </c>
      <c r="H3257" s="42">
        <v>4.24</v>
      </c>
      <c r="I3257" s="42">
        <v>4.34</v>
      </c>
      <c r="J3257" s="42">
        <v>4.4400000000000004</v>
      </c>
      <c r="K3257" s="42">
        <v>4.54</v>
      </c>
      <c r="L3257" s="42">
        <v>4.6500000000000004</v>
      </c>
      <c r="M3257" s="42">
        <v>4.75</v>
      </c>
      <c r="N3257" s="42">
        <v>4.8499999999999996</v>
      </c>
      <c r="O3257" s="42">
        <v>4.95</v>
      </c>
      <c r="P3257" s="42">
        <v>5.05</v>
      </c>
      <c r="Q3257" s="42">
        <v>5.15</v>
      </c>
      <c r="R3257" s="42">
        <v>5.25</v>
      </c>
      <c r="S3257" s="42">
        <v>5.35</v>
      </c>
      <c r="T3257" s="42">
        <v>5.45</v>
      </c>
      <c r="U3257" s="42">
        <v>5.55</v>
      </c>
      <c r="V3257" s="42">
        <v>5.65</v>
      </c>
      <c r="W3257" s="42">
        <v>5.75</v>
      </c>
      <c r="X3257" s="42">
        <v>5.85</v>
      </c>
      <c r="Y3257" s="42">
        <v>5.95</v>
      </c>
      <c r="Z3257" s="42">
        <v>6.05</v>
      </c>
      <c r="AA3257" s="42">
        <v>6.15</v>
      </c>
      <c r="AB3257" s="42">
        <v>6.25</v>
      </c>
      <c r="AC3257" s="42">
        <v>6.35</v>
      </c>
      <c r="AD3257" s="42">
        <v>6.45</v>
      </c>
      <c r="AE3257" s="42">
        <v>6.55</v>
      </c>
      <c r="AF3257" s="42">
        <v>6.65</v>
      </c>
      <c r="AG3257" s="42">
        <v>6.75</v>
      </c>
      <c r="AH3257" s="42">
        <v>6.85</v>
      </c>
      <c r="AI3257" s="42">
        <v>6.95</v>
      </c>
      <c r="AJ3257" s="42">
        <v>7.05</v>
      </c>
      <c r="AK3257" s="42">
        <v>7.15</v>
      </c>
      <c r="AL3257" s="42">
        <v>7.25</v>
      </c>
      <c r="AM3257" s="42">
        <v>7.35</v>
      </c>
      <c r="AN3257" s="42">
        <v>7.45</v>
      </c>
      <c r="AO3257" s="42">
        <v>7.55</v>
      </c>
      <c r="AP3257" s="42">
        <v>7.65</v>
      </c>
    </row>
    <row r="3258" spans="1:42" x14ac:dyDescent="0.2">
      <c r="A3258" s="41">
        <v>32.46</v>
      </c>
      <c r="B3258" s="42">
        <v>3.64</v>
      </c>
      <c r="C3258" s="42">
        <v>3.74</v>
      </c>
      <c r="D3258" s="42">
        <v>3.84</v>
      </c>
      <c r="E3258" s="42">
        <v>3.94</v>
      </c>
      <c r="F3258" s="42">
        <v>4.04</v>
      </c>
      <c r="G3258" s="42">
        <v>4.1399999999999997</v>
      </c>
      <c r="H3258" s="42">
        <v>4.24</v>
      </c>
      <c r="I3258" s="42">
        <v>4.34</v>
      </c>
      <c r="J3258" s="42">
        <v>4.4400000000000004</v>
      </c>
      <c r="K3258" s="42">
        <v>4.54</v>
      </c>
      <c r="L3258" s="42">
        <v>4.6399999999999997</v>
      </c>
      <c r="M3258" s="42">
        <v>4.74</v>
      </c>
      <c r="N3258" s="42">
        <v>4.84</v>
      </c>
      <c r="O3258" s="42">
        <v>4.9400000000000004</v>
      </c>
      <c r="P3258" s="42">
        <v>5.04</v>
      </c>
      <c r="Q3258" s="42">
        <v>5.15</v>
      </c>
      <c r="R3258" s="42">
        <v>5.25</v>
      </c>
      <c r="S3258" s="42">
        <v>5.35</v>
      </c>
      <c r="T3258" s="42">
        <v>5.45</v>
      </c>
      <c r="U3258" s="42">
        <v>5.55</v>
      </c>
      <c r="V3258" s="42">
        <v>5.65</v>
      </c>
      <c r="W3258" s="42">
        <v>5.75</v>
      </c>
      <c r="X3258" s="42">
        <v>5.85</v>
      </c>
      <c r="Y3258" s="42">
        <v>5.95</v>
      </c>
      <c r="Z3258" s="42">
        <v>6.05</v>
      </c>
      <c r="AA3258" s="42">
        <v>6.15</v>
      </c>
      <c r="AB3258" s="42">
        <v>6.25</v>
      </c>
      <c r="AC3258" s="42">
        <v>6.35</v>
      </c>
      <c r="AD3258" s="42">
        <v>6.45</v>
      </c>
      <c r="AE3258" s="42">
        <v>6.55</v>
      </c>
      <c r="AF3258" s="42">
        <v>6.65</v>
      </c>
      <c r="AG3258" s="42">
        <v>6.75</v>
      </c>
      <c r="AH3258" s="42">
        <v>6.85</v>
      </c>
      <c r="AI3258" s="42">
        <v>6.95</v>
      </c>
      <c r="AJ3258" s="42">
        <v>7.05</v>
      </c>
      <c r="AK3258" s="42">
        <v>7.15</v>
      </c>
      <c r="AL3258" s="42">
        <v>7.25</v>
      </c>
      <c r="AM3258" s="42">
        <v>7.35</v>
      </c>
      <c r="AN3258" s="42">
        <v>7.45</v>
      </c>
      <c r="AO3258" s="42">
        <v>7.55</v>
      </c>
      <c r="AP3258" s="42">
        <v>7.65</v>
      </c>
    </row>
    <row r="3259" spans="1:42" x14ac:dyDescent="0.2">
      <c r="A3259" s="41">
        <v>32.47</v>
      </c>
      <c r="B3259" s="42">
        <v>3.64</v>
      </c>
      <c r="C3259" s="42">
        <v>3.74</v>
      </c>
      <c r="D3259" s="42">
        <v>3.84</v>
      </c>
      <c r="E3259" s="42">
        <v>3.94</v>
      </c>
      <c r="F3259" s="42">
        <v>4.04</v>
      </c>
      <c r="G3259" s="42">
        <v>4.1399999999999997</v>
      </c>
      <c r="H3259" s="42">
        <v>4.24</v>
      </c>
      <c r="I3259" s="42">
        <v>4.34</v>
      </c>
      <c r="J3259" s="42">
        <v>4.4400000000000004</v>
      </c>
      <c r="K3259" s="42">
        <v>4.54</v>
      </c>
      <c r="L3259" s="42">
        <v>4.6399999999999997</v>
      </c>
      <c r="M3259" s="42">
        <v>4.74</v>
      </c>
      <c r="N3259" s="42">
        <v>4.84</v>
      </c>
      <c r="O3259" s="42">
        <v>4.9400000000000004</v>
      </c>
      <c r="P3259" s="42">
        <v>5.04</v>
      </c>
      <c r="Q3259" s="42">
        <v>5.14</v>
      </c>
      <c r="R3259" s="42">
        <v>5.24</v>
      </c>
      <c r="S3259" s="42">
        <v>5.34</v>
      </c>
      <c r="T3259" s="42">
        <v>5.44</v>
      </c>
      <c r="U3259" s="42">
        <v>5.54</v>
      </c>
      <c r="V3259" s="42">
        <v>5.65</v>
      </c>
      <c r="W3259" s="42">
        <v>5.75</v>
      </c>
      <c r="X3259" s="42">
        <v>5.85</v>
      </c>
      <c r="Y3259" s="42">
        <v>5.95</v>
      </c>
      <c r="Z3259" s="42">
        <v>6.05</v>
      </c>
      <c r="AA3259" s="42">
        <v>6.15</v>
      </c>
      <c r="AB3259" s="42">
        <v>6.25</v>
      </c>
      <c r="AC3259" s="42">
        <v>6.35</v>
      </c>
      <c r="AD3259" s="42">
        <v>6.45</v>
      </c>
      <c r="AE3259" s="42">
        <v>6.55</v>
      </c>
      <c r="AF3259" s="42">
        <v>6.65</v>
      </c>
      <c r="AG3259" s="42">
        <v>6.75</v>
      </c>
      <c r="AH3259" s="42">
        <v>6.85</v>
      </c>
      <c r="AI3259" s="42">
        <v>6.95</v>
      </c>
      <c r="AJ3259" s="42">
        <v>7.05</v>
      </c>
      <c r="AK3259" s="42">
        <v>7.15</v>
      </c>
      <c r="AL3259" s="42">
        <v>7.25</v>
      </c>
      <c r="AM3259" s="42">
        <v>7.35</v>
      </c>
      <c r="AN3259" s="42">
        <v>7.45</v>
      </c>
      <c r="AO3259" s="42">
        <v>7.55</v>
      </c>
      <c r="AP3259" s="42">
        <v>7.65</v>
      </c>
    </row>
    <row r="3260" spans="1:42" x14ac:dyDescent="0.2">
      <c r="A3260" s="41">
        <v>32.479999999999997</v>
      </c>
      <c r="B3260" s="42">
        <v>3.64</v>
      </c>
      <c r="C3260" s="42">
        <v>3.74</v>
      </c>
      <c r="D3260" s="42">
        <v>3.84</v>
      </c>
      <c r="E3260" s="42">
        <v>3.94</v>
      </c>
      <c r="F3260" s="42">
        <v>4.04</v>
      </c>
      <c r="G3260" s="42">
        <v>4.1399999999999997</v>
      </c>
      <c r="H3260" s="42">
        <v>4.24</v>
      </c>
      <c r="I3260" s="42">
        <v>4.34</v>
      </c>
      <c r="J3260" s="42">
        <v>4.4400000000000004</v>
      </c>
      <c r="K3260" s="42">
        <v>4.54</v>
      </c>
      <c r="L3260" s="42">
        <v>4.6399999999999997</v>
      </c>
      <c r="M3260" s="42">
        <v>4.74</v>
      </c>
      <c r="N3260" s="42">
        <v>4.84</v>
      </c>
      <c r="O3260" s="42">
        <v>4.9400000000000004</v>
      </c>
      <c r="P3260" s="42">
        <v>5.04</v>
      </c>
      <c r="Q3260" s="42">
        <v>5.14</v>
      </c>
      <c r="R3260" s="42">
        <v>5.24</v>
      </c>
      <c r="S3260" s="42">
        <v>5.34</v>
      </c>
      <c r="T3260" s="42">
        <v>5.44</v>
      </c>
      <c r="U3260" s="42">
        <v>5.54</v>
      </c>
      <c r="V3260" s="42">
        <v>5.64</v>
      </c>
      <c r="W3260" s="42">
        <v>5.74</v>
      </c>
      <c r="X3260" s="42">
        <v>5.84</v>
      </c>
      <c r="Y3260" s="42">
        <v>5.94</v>
      </c>
      <c r="Z3260" s="42">
        <v>6.04</v>
      </c>
      <c r="AA3260" s="42">
        <v>6.14</v>
      </c>
      <c r="AB3260" s="42">
        <v>6.24</v>
      </c>
      <c r="AC3260" s="42">
        <v>6.34</v>
      </c>
      <c r="AD3260" s="42">
        <v>6.45</v>
      </c>
      <c r="AE3260" s="42">
        <v>6.55</v>
      </c>
      <c r="AF3260" s="42">
        <v>6.65</v>
      </c>
      <c r="AG3260" s="42">
        <v>6.75</v>
      </c>
      <c r="AH3260" s="42">
        <v>6.85</v>
      </c>
      <c r="AI3260" s="42">
        <v>6.95</v>
      </c>
      <c r="AJ3260" s="42">
        <v>7.05</v>
      </c>
      <c r="AK3260" s="42">
        <v>7.15</v>
      </c>
      <c r="AL3260" s="42">
        <v>7.25</v>
      </c>
      <c r="AM3260" s="42">
        <v>7.35</v>
      </c>
      <c r="AN3260" s="42">
        <v>7.45</v>
      </c>
      <c r="AO3260" s="42">
        <v>7.55</v>
      </c>
      <c r="AP3260" s="42">
        <v>7.65</v>
      </c>
    </row>
    <row r="3261" spans="1:42" x14ac:dyDescent="0.2">
      <c r="A3261" s="41">
        <v>32.49</v>
      </c>
      <c r="B3261" s="42">
        <v>3.64</v>
      </c>
      <c r="C3261" s="42">
        <v>3.74</v>
      </c>
      <c r="D3261" s="42">
        <v>3.84</v>
      </c>
      <c r="E3261" s="42">
        <v>3.94</v>
      </c>
      <c r="F3261" s="42">
        <v>4.04</v>
      </c>
      <c r="G3261" s="42">
        <v>4.1399999999999997</v>
      </c>
      <c r="H3261" s="42">
        <v>4.24</v>
      </c>
      <c r="I3261" s="42">
        <v>4.34</v>
      </c>
      <c r="J3261" s="42">
        <v>4.4400000000000004</v>
      </c>
      <c r="K3261" s="42">
        <v>4.54</v>
      </c>
      <c r="L3261" s="42">
        <v>4.6399999999999997</v>
      </c>
      <c r="M3261" s="42">
        <v>4.74</v>
      </c>
      <c r="N3261" s="42">
        <v>4.84</v>
      </c>
      <c r="O3261" s="42">
        <v>4.9400000000000004</v>
      </c>
      <c r="P3261" s="42">
        <v>5.04</v>
      </c>
      <c r="Q3261" s="42">
        <v>5.14</v>
      </c>
      <c r="R3261" s="42">
        <v>5.24</v>
      </c>
      <c r="S3261" s="42">
        <v>5.34</v>
      </c>
      <c r="T3261" s="42">
        <v>5.44</v>
      </c>
      <c r="U3261" s="42">
        <v>5.54</v>
      </c>
      <c r="V3261" s="42">
        <v>5.64</v>
      </c>
      <c r="W3261" s="42">
        <v>5.74</v>
      </c>
      <c r="X3261" s="42">
        <v>5.84</v>
      </c>
      <c r="Y3261" s="42">
        <v>5.94</v>
      </c>
      <c r="Z3261" s="42">
        <v>6.04</v>
      </c>
      <c r="AA3261" s="42">
        <v>6.14</v>
      </c>
      <c r="AB3261" s="42">
        <v>6.24</v>
      </c>
      <c r="AC3261" s="42">
        <v>6.34</v>
      </c>
      <c r="AD3261" s="42">
        <v>6.44</v>
      </c>
      <c r="AE3261" s="42">
        <v>6.54</v>
      </c>
      <c r="AF3261" s="42">
        <v>6.64</v>
      </c>
      <c r="AG3261" s="42">
        <v>6.74</v>
      </c>
      <c r="AH3261" s="42">
        <v>6.84</v>
      </c>
      <c r="AI3261" s="42">
        <v>6.94</v>
      </c>
      <c r="AJ3261" s="42">
        <v>7.04</v>
      </c>
      <c r="AK3261" s="42">
        <v>7.14</v>
      </c>
      <c r="AL3261" s="42">
        <v>7.24</v>
      </c>
      <c r="AM3261" s="42">
        <v>7.35</v>
      </c>
      <c r="AN3261" s="42">
        <v>7.45</v>
      </c>
      <c r="AO3261" s="42">
        <v>7.55</v>
      </c>
      <c r="AP3261" s="42">
        <v>7.65</v>
      </c>
    </row>
    <row r="3262" spans="1:42" x14ac:dyDescent="0.2">
      <c r="A3262" s="41">
        <v>32.5</v>
      </c>
      <c r="B3262" s="42">
        <v>3.64</v>
      </c>
      <c r="C3262" s="42">
        <v>3.74</v>
      </c>
      <c r="D3262" s="42">
        <v>3.84</v>
      </c>
      <c r="E3262" s="42">
        <v>3.94</v>
      </c>
      <c r="F3262" s="42">
        <v>4.04</v>
      </c>
      <c r="G3262" s="42">
        <v>4.1399999999999997</v>
      </c>
      <c r="H3262" s="42">
        <v>4.24</v>
      </c>
      <c r="I3262" s="42">
        <v>4.34</v>
      </c>
      <c r="J3262" s="42">
        <v>4.4400000000000004</v>
      </c>
      <c r="K3262" s="42">
        <v>4.54</v>
      </c>
      <c r="L3262" s="42">
        <v>4.6399999999999997</v>
      </c>
      <c r="M3262" s="42">
        <v>4.74</v>
      </c>
      <c r="N3262" s="42">
        <v>4.84</v>
      </c>
      <c r="O3262" s="42">
        <v>4.9400000000000004</v>
      </c>
      <c r="P3262" s="42">
        <v>5.04</v>
      </c>
      <c r="Q3262" s="42">
        <v>5.14</v>
      </c>
      <c r="R3262" s="42">
        <v>5.24</v>
      </c>
      <c r="S3262" s="42">
        <v>5.34</v>
      </c>
      <c r="T3262" s="42">
        <v>5.44</v>
      </c>
      <c r="U3262" s="42">
        <v>5.54</v>
      </c>
      <c r="V3262" s="42">
        <v>5.64</v>
      </c>
      <c r="W3262" s="42">
        <v>5.74</v>
      </c>
      <c r="X3262" s="42">
        <v>5.84</v>
      </c>
      <c r="Y3262" s="42">
        <v>5.94</v>
      </c>
      <c r="Z3262" s="42">
        <v>6.04</v>
      </c>
      <c r="AA3262" s="42">
        <v>6.14</v>
      </c>
      <c r="AB3262" s="42">
        <v>6.24</v>
      </c>
      <c r="AC3262" s="42">
        <v>6.34</v>
      </c>
      <c r="AD3262" s="42">
        <v>6.44</v>
      </c>
      <c r="AE3262" s="42">
        <v>6.54</v>
      </c>
      <c r="AF3262" s="42">
        <v>6.64</v>
      </c>
      <c r="AG3262" s="42">
        <v>6.74</v>
      </c>
      <c r="AH3262" s="42">
        <v>6.84</v>
      </c>
      <c r="AI3262" s="42">
        <v>6.94</v>
      </c>
      <c r="AJ3262" s="42">
        <v>7.04</v>
      </c>
      <c r="AK3262" s="42">
        <v>7.14</v>
      </c>
      <c r="AL3262" s="42">
        <v>7.24</v>
      </c>
      <c r="AM3262" s="42">
        <v>7.34</v>
      </c>
      <c r="AN3262" s="42">
        <v>7.44</v>
      </c>
      <c r="AO3262" s="42">
        <v>7.54</v>
      </c>
      <c r="AP3262" s="42">
        <v>7.64</v>
      </c>
    </row>
    <row r="3263" spans="1:42" x14ac:dyDescent="0.2">
      <c r="A3263" s="41">
        <v>32.51</v>
      </c>
      <c r="B3263" s="42">
        <v>3.64</v>
      </c>
      <c r="C3263" s="42">
        <v>3.74</v>
      </c>
      <c r="D3263" s="42">
        <v>3.84</v>
      </c>
      <c r="E3263" s="42">
        <v>3.94</v>
      </c>
      <c r="F3263" s="42">
        <v>4.04</v>
      </c>
      <c r="G3263" s="42">
        <v>4.1399999999999997</v>
      </c>
      <c r="H3263" s="42">
        <v>4.24</v>
      </c>
      <c r="I3263" s="42">
        <v>4.34</v>
      </c>
      <c r="J3263" s="42">
        <v>4.4400000000000004</v>
      </c>
      <c r="K3263" s="42">
        <v>4.54</v>
      </c>
      <c r="L3263" s="42">
        <v>4.6399999999999997</v>
      </c>
      <c r="M3263" s="42">
        <v>4.74</v>
      </c>
      <c r="N3263" s="42">
        <v>4.84</v>
      </c>
      <c r="O3263" s="42">
        <v>4.9400000000000004</v>
      </c>
      <c r="P3263" s="42">
        <v>5.04</v>
      </c>
      <c r="Q3263" s="42">
        <v>5.14</v>
      </c>
      <c r="R3263" s="42">
        <v>5.24</v>
      </c>
      <c r="S3263" s="42">
        <v>5.34</v>
      </c>
      <c r="T3263" s="42">
        <v>5.44</v>
      </c>
      <c r="U3263" s="42">
        <v>5.54</v>
      </c>
      <c r="V3263" s="42">
        <v>5.64</v>
      </c>
      <c r="W3263" s="42">
        <v>5.74</v>
      </c>
      <c r="X3263" s="42">
        <v>5.84</v>
      </c>
      <c r="Y3263" s="42">
        <v>5.94</v>
      </c>
      <c r="Z3263" s="42">
        <v>6.04</v>
      </c>
      <c r="AA3263" s="42">
        <v>6.14</v>
      </c>
      <c r="AB3263" s="42">
        <v>6.24</v>
      </c>
      <c r="AC3263" s="42">
        <v>6.34</v>
      </c>
      <c r="AD3263" s="42">
        <v>6.44</v>
      </c>
      <c r="AE3263" s="42">
        <v>6.54</v>
      </c>
      <c r="AF3263" s="42">
        <v>6.64</v>
      </c>
      <c r="AG3263" s="42">
        <v>6.74</v>
      </c>
      <c r="AH3263" s="42">
        <v>6.84</v>
      </c>
      <c r="AI3263" s="42">
        <v>6.94</v>
      </c>
      <c r="AJ3263" s="42">
        <v>7.04</v>
      </c>
      <c r="AK3263" s="42">
        <v>7.14</v>
      </c>
      <c r="AL3263" s="42">
        <v>7.24</v>
      </c>
      <c r="AM3263" s="42">
        <v>7.34</v>
      </c>
      <c r="AN3263" s="42">
        <v>7.44</v>
      </c>
      <c r="AO3263" s="42">
        <v>7.54</v>
      </c>
      <c r="AP3263" s="42">
        <v>7.64</v>
      </c>
    </row>
    <row r="3264" spans="1:42" x14ac:dyDescent="0.2">
      <c r="A3264" s="41">
        <v>32.520000000000003</v>
      </c>
      <c r="B3264" s="42">
        <v>3.64</v>
      </c>
      <c r="C3264" s="42">
        <v>3.74</v>
      </c>
      <c r="D3264" s="42">
        <v>3.84</v>
      </c>
      <c r="E3264" s="42">
        <v>3.94</v>
      </c>
      <c r="F3264" s="42">
        <v>4.04</v>
      </c>
      <c r="G3264" s="42">
        <v>4.1399999999999997</v>
      </c>
      <c r="H3264" s="42">
        <v>4.24</v>
      </c>
      <c r="I3264" s="42">
        <v>4.34</v>
      </c>
      <c r="J3264" s="42">
        <v>4.4400000000000004</v>
      </c>
      <c r="K3264" s="42">
        <v>4.54</v>
      </c>
      <c r="L3264" s="42">
        <v>4.6399999999999997</v>
      </c>
      <c r="M3264" s="42">
        <v>4.74</v>
      </c>
      <c r="N3264" s="42">
        <v>4.84</v>
      </c>
      <c r="O3264" s="42">
        <v>4.9400000000000004</v>
      </c>
      <c r="P3264" s="42">
        <v>5.04</v>
      </c>
      <c r="Q3264" s="42">
        <v>5.14</v>
      </c>
      <c r="R3264" s="42">
        <v>5.24</v>
      </c>
      <c r="S3264" s="42">
        <v>5.34</v>
      </c>
      <c r="T3264" s="42">
        <v>5.44</v>
      </c>
      <c r="U3264" s="42">
        <v>5.54</v>
      </c>
      <c r="V3264" s="42">
        <v>5.64</v>
      </c>
      <c r="W3264" s="42">
        <v>5.74</v>
      </c>
      <c r="X3264" s="42">
        <v>5.84</v>
      </c>
      <c r="Y3264" s="42">
        <v>5.94</v>
      </c>
      <c r="Z3264" s="42">
        <v>6.04</v>
      </c>
      <c r="AA3264" s="42">
        <v>6.14</v>
      </c>
      <c r="AB3264" s="42">
        <v>6.24</v>
      </c>
      <c r="AC3264" s="42">
        <v>6.34</v>
      </c>
      <c r="AD3264" s="42">
        <v>6.44</v>
      </c>
      <c r="AE3264" s="42">
        <v>6.54</v>
      </c>
      <c r="AF3264" s="42">
        <v>6.64</v>
      </c>
      <c r="AG3264" s="42">
        <v>6.74</v>
      </c>
      <c r="AH3264" s="42">
        <v>6.84</v>
      </c>
      <c r="AI3264" s="42">
        <v>6.94</v>
      </c>
      <c r="AJ3264" s="42">
        <v>7.04</v>
      </c>
      <c r="AK3264" s="42">
        <v>7.14</v>
      </c>
      <c r="AL3264" s="42">
        <v>7.24</v>
      </c>
      <c r="AM3264" s="42">
        <v>7.34</v>
      </c>
      <c r="AN3264" s="42">
        <v>7.44</v>
      </c>
      <c r="AO3264" s="42">
        <v>7.54</v>
      </c>
      <c r="AP3264" s="42">
        <v>7.64</v>
      </c>
    </row>
    <row r="3265" spans="1:42" x14ac:dyDescent="0.2">
      <c r="A3265" s="41">
        <v>32.53</v>
      </c>
      <c r="B3265" s="42">
        <v>3.64</v>
      </c>
      <c r="C3265" s="42">
        <v>3.74</v>
      </c>
      <c r="D3265" s="42">
        <v>3.84</v>
      </c>
      <c r="E3265" s="42">
        <v>3.94</v>
      </c>
      <c r="F3265" s="42">
        <v>4.04</v>
      </c>
      <c r="G3265" s="42">
        <v>4.1399999999999997</v>
      </c>
      <c r="H3265" s="42">
        <v>4.24</v>
      </c>
      <c r="I3265" s="42">
        <v>4.34</v>
      </c>
      <c r="J3265" s="42">
        <v>4.4400000000000004</v>
      </c>
      <c r="K3265" s="42">
        <v>4.54</v>
      </c>
      <c r="L3265" s="42">
        <v>4.6399999999999997</v>
      </c>
      <c r="M3265" s="42">
        <v>4.74</v>
      </c>
      <c r="N3265" s="42">
        <v>4.84</v>
      </c>
      <c r="O3265" s="42">
        <v>4.9400000000000004</v>
      </c>
      <c r="P3265" s="42">
        <v>5.04</v>
      </c>
      <c r="Q3265" s="42">
        <v>5.14</v>
      </c>
      <c r="R3265" s="42">
        <v>5.24</v>
      </c>
      <c r="S3265" s="42">
        <v>5.34</v>
      </c>
      <c r="T3265" s="42">
        <v>5.44</v>
      </c>
      <c r="U3265" s="42">
        <v>5.54</v>
      </c>
      <c r="V3265" s="42">
        <v>5.64</v>
      </c>
      <c r="W3265" s="42">
        <v>5.74</v>
      </c>
      <c r="X3265" s="42">
        <v>5.84</v>
      </c>
      <c r="Y3265" s="42">
        <v>5.94</v>
      </c>
      <c r="Z3265" s="42">
        <v>6.04</v>
      </c>
      <c r="AA3265" s="42">
        <v>6.14</v>
      </c>
      <c r="AB3265" s="42">
        <v>6.24</v>
      </c>
      <c r="AC3265" s="42">
        <v>6.34</v>
      </c>
      <c r="AD3265" s="42">
        <v>6.44</v>
      </c>
      <c r="AE3265" s="42">
        <v>6.54</v>
      </c>
      <c r="AF3265" s="42">
        <v>6.64</v>
      </c>
      <c r="AG3265" s="42">
        <v>6.74</v>
      </c>
      <c r="AH3265" s="42">
        <v>6.84</v>
      </c>
      <c r="AI3265" s="42">
        <v>6.94</v>
      </c>
      <c r="AJ3265" s="42">
        <v>7.04</v>
      </c>
      <c r="AK3265" s="42">
        <v>7.14</v>
      </c>
      <c r="AL3265" s="42">
        <v>7.24</v>
      </c>
      <c r="AM3265" s="42">
        <v>7.34</v>
      </c>
      <c r="AN3265" s="42">
        <v>7.44</v>
      </c>
      <c r="AO3265" s="42">
        <v>7.54</v>
      </c>
      <c r="AP3265" s="42">
        <v>7.64</v>
      </c>
    </row>
    <row r="3266" spans="1:42" x14ac:dyDescent="0.2">
      <c r="A3266" s="41">
        <v>32.54</v>
      </c>
      <c r="B3266" s="42">
        <v>3.64</v>
      </c>
      <c r="C3266" s="42">
        <v>3.74</v>
      </c>
      <c r="D3266" s="42">
        <v>3.84</v>
      </c>
      <c r="E3266" s="42">
        <v>3.94</v>
      </c>
      <c r="F3266" s="42">
        <v>4.04</v>
      </c>
      <c r="G3266" s="42">
        <v>4.1399999999999997</v>
      </c>
      <c r="H3266" s="42">
        <v>4.24</v>
      </c>
      <c r="I3266" s="42">
        <v>4.34</v>
      </c>
      <c r="J3266" s="42">
        <v>4.4400000000000004</v>
      </c>
      <c r="K3266" s="42">
        <v>4.54</v>
      </c>
      <c r="L3266" s="42">
        <v>4.6399999999999997</v>
      </c>
      <c r="M3266" s="42">
        <v>4.74</v>
      </c>
      <c r="N3266" s="42">
        <v>4.84</v>
      </c>
      <c r="O3266" s="42">
        <v>4.9400000000000004</v>
      </c>
      <c r="P3266" s="42">
        <v>5.04</v>
      </c>
      <c r="Q3266" s="42">
        <v>5.14</v>
      </c>
      <c r="R3266" s="42">
        <v>5.24</v>
      </c>
      <c r="S3266" s="42">
        <v>5.34</v>
      </c>
      <c r="T3266" s="42">
        <v>5.44</v>
      </c>
      <c r="U3266" s="42">
        <v>5.54</v>
      </c>
      <c r="V3266" s="42">
        <v>5.64</v>
      </c>
      <c r="W3266" s="42">
        <v>5.74</v>
      </c>
      <c r="X3266" s="42">
        <v>5.84</v>
      </c>
      <c r="Y3266" s="42">
        <v>5.94</v>
      </c>
      <c r="Z3266" s="42">
        <v>6.04</v>
      </c>
      <c r="AA3266" s="42">
        <v>6.14</v>
      </c>
      <c r="AB3266" s="42">
        <v>6.24</v>
      </c>
      <c r="AC3266" s="42">
        <v>6.34</v>
      </c>
      <c r="AD3266" s="42">
        <v>6.44</v>
      </c>
      <c r="AE3266" s="42">
        <v>6.54</v>
      </c>
      <c r="AF3266" s="42">
        <v>6.64</v>
      </c>
      <c r="AG3266" s="42">
        <v>6.74</v>
      </c>
      <c r="AH3266" s="42">
        <v>6.84</v>
      </c>
      <c r="AI3266" s="42">
        <v>6.94</v>
      </c>
      <c r="AJ3266" s="42">
        <v>7.04</v>
      </c>
      <c r="AK3266" s="42">
        <v>7.14</v>
      </c>
      <c r="AL3266" s="42">
        <v>7.24</v>
      </c>
      <c r="AM3266" s="42">
        <v>7.34</v>
      </c>
      <c r="AN3266" s="42">
        <v>7.44</v>
      </c>
      <c r="AO3266" s="42">
        <v>7.54</v>
      </c>
      <c r="AP3266" s="42">
        <v>7.64</v>
      </c>
    </row>
    <row r="3267" spans="1:42" x14ac:dyDescent="0.2">
      <c r="A3267" s="41">
        <v>32.549999999999997</v>
      </c>
      <c r="B3267" s="42">
        <v>3.64</v>
      </c>
      <c r="C3267" s="42">
        <v>3.74</v>
      </c>
      <c r="D3267" s="42">
        <v>3.84</v>
      </c>
      <c r="E3267" s="42">
        <v>3.94</v>
      </c>
      <c r="F3267" s="42">
        <v>4.04</v>
      </c>
      <c r="G3267" s="42">
        <v>4.1399999999999997</v>
      </c>
      <c r="H3267" s="42">
        <v>4.24</v>
      </c>
      <c r="I3267" s="42">
        <v>4.34</v>
      </c>
      <c r="J3267" s="42">
        <v>4.4400000000000004</v>
      </c>
      <c r="K3267" s="42">
        <v>4.54</v>
      </c>
      <c r="L3267" s="42">
        <v>4.6399999999999997</v>
      </c>
      <c r="M3267" s="42">
        <v>4.74</v>
      </c>
      <c r="N3267" s="42">
        <v>4.84</v>
      </c>
      <c r="O3267" s="42">
        <v>4.9400000000000004</v>
      </c>
      <c r="P3267" s="42">
        <v>5.04</v>
      </c>
      <c r="Q3267" s="42">
        <v>5.14</v>
      </c>
      <c r="R3267" s="42">
        <v>5.24</v>
      </c>
      <c r="S3267" s="42">
        <v>5.34</v>
      </c>
      <c r="T3267" s="42">
        <v>5.44</v>
      </c>
      <c r="U3267" s="42">
        <v>5.54</v>
      </c>
      <c r="V3267" s="42">
        <v>5.64</v>
      </c>
      <c r="W3267" s="42">
        <v>5.74</v>
      </c>
      <c r="X3267" s="42">
        <v>5.84</v>
      </c>
      <c r="Y3267" s="42">
        <v>5.94</v>
      </c>
      <c r="Z3267" s="42">
        <v>6.04</v>
      </c>
      <c r="AA3267" s="42">
        <v>6.14</v>
      </c>
      <c r="AB3267" s="42">
        <v>6.24</v>
      </c>
      <c r="AC3267" s="42">
        <v>6.34</v>
      </c>
      <c r="AD3267" s="42">
        <v>6.44</v>
      </c>
      <c r="AE3267" s="42">
        <v>6.54</v>
      </c>
      <c r="AF3267" s="42">
        <v>6.64</v>
      </c>
      <c r="AG3267" s="42">
        <v>6.74</v>
      </c>
      <c r="AH3267" s="42">
        <v>6.84</v>
      </c>
      <c r="AI3267" s="42">
        <v>6.94</v>
      </c>
      <c r="AJ3267" s="42">
        <v>7.04</v>
      </c>
      <c r="AK3267" s="42">
        <v>7.14</v>
      </c>
      <c r="AL3267" s="42">
        <v>7.24</v>
      </c>
      <c r="AM3267" s="42">
        <v>7.34</v>
      </c>
      <c r="AN3267" s="42">
        <v>7.44</v>
      </c>
      <c r="AO3267" s="42">
        <v>7.54</v>
      </c>
      <c r="AP3267" s="42">
        <v>7.64</v>
      </c>
    </row>
    <row r="3268" spans="1:42" x14ac:dyDescent="0.2">
      <c r="A3268" s="41">
        <v>32.56</v>
      </c>
      <c r="B3268" s="42">
        <v>3.64</v>
      </c>
      <c r="C3268" s="42">
        <v>3.74</v>
      </c>
      <c r="D3268" s="42">
        <v>3.84</v>
      </c>
      <c r="E3268" s="42">
        <v>3.94</v>
      </c>
      <c r="F3268" s="42">
        <v>4.04</v>
      </c>
      <c r="G3268" s="42">
        <v>4.1399999999999997</v>
      </c>
      <c r="H3268" s="42">
        <v>4.24</v>
      </c>
      <c r="I3268" s="42">
        <v>4.34</v>
      </c>
      <c r="J3268" s="42">
        <v>4.4400000000000004</v>
      </c>
      <c r="K3268" s="42">
        <v>4.54</v>
      </c>
      <c r="L3268" s="42">
        <v>4.6399999999999997</v>
      </c>
      <c r="M3268" s="42">
        <v>4.74</v>
      </c>
      <c r="N3268" s="42">
        <v>4.84</v>
      </c>
      <c r="O3268" s="42">
        <v>4.9400000000000004</v>
      </c>
      <c r="P3268" s="42">
        <v>5.04</v>
      </c>
      <c r="Q3268" s="42">
        <v>5.14</v>
      </c>
      <c r="R3268" s="42">
        <v>5.24</v>
      </c>
      <c r="S3268" s="42">
        <v>5.34</v>
      </c>
      <c r="T3268" s="42">
        <v>5.44</v>
      </c>
      <c r="U3268" s="42">
        <v>5.54</v>
      </c>
      <c r="V3268" s="42">
        <v>5.64</v>
      </c>
      <c r="W3268" s="42">
        <v>5.74</v>
      </c>
      <c r="X3268" s="42">
        <v>5.84</v>
      </c>
      <c r="Y3268" s="42">
        <v>5.94</v>
      </c>
      <c r="Z3268" s="42">
        <v>6.04</v>
      </c>
      <c r="AA3268" s="42">
        <v>6.14</v>
      </c>
      <c r="AB3268" s="42">
        <v>6.24</v>
      </c>
      <c r="AC3268" s="42">
        <v>6.34</v>
      </c>
      <c r="AD3268" s="42">
        <v>6.44</v>
      </c>
      <c r="AE3268" s="42">
        <v>6.54</v>
      </c>
      <c r="AF3268" s="42">
        <v>6.64</v>
      </c>
      <c r="AG3268" s="42">
        <v>6.74</v>
      </c>
      <c r="AH3268" s="42">
        <v>6.84</v>
      </c>
      <c r="AI3268" s="42">
        <v>6.94</v>
      </c>
      <c r="AJ3268" s="42">
        <v>7.04</v>
      </c>
      <c r="AK3268" s="42">
        <v>7.14</v>
      </c>
      <c r="AL3268" s="42">
        <v>7.24</v>
      </c>
      <c r="AM3268" s="42">
        <v>7.34</v>
      </c>
      <c r="AN3268" s="42">
        <v>7.44</v>
      </c>
      <c r="AO3268" s="42">
        <v>7.54</v>
      </c>
      <c r="AP3268" s="42">
        <v>7.64</v>
      </c>
    </row>
    <row r="3269" spans="1:42" x14ac:dyDescent="0.2">
      <c r="A3269" s="41">
        <v>32.57</v>
      </c>
      <c r="B3269" s="42">
        <v>3.63</v>
      </c>
      <c r="C3269" s="42">
        <v>3.73</v>
      </c>
      <c r="D3269" s="42">
        <v>3.83</v>
      </c>
      <c r="E3269" s="42">
        <v>3.93</v>
      </c>
      <c r="F3269" s="42">
        <v>4.03</v>
      </c>
      <c r="G3269" s="42">
        <v>4.13</v>
      </c>
      <c r="H3269" s="42">
        <v>4.2300000000000004</v>
      </c>
      <c r="I3269" s="42">
        <v>4.33</v>
      </c>
      <c r="J3269" s="42">
        <v>4.43</v>
      </c>
      <c r="K3269" s="42">
        <v>4.53</v>
      </c>
      <c r="L3269" s="42">
        <v>4.63</v>
      </c>
      <c r="M3269" s="42">
        <v>4.7300000000000004</v>
      </c>
      <c r="N3269" s="42">
        <v>4.83</v>
      </c>
      <c r="O3269" s="42">
        <v>4.93</v>
      </c>
      <c r="P3269" s="42">
        <v>5.03</v>
      </c>
      <c r="Q3269" s="42">
        <v>5.13</v>
      </c>
      <c r="R3269" s="42">
        <v>5.24</v>
      </c>
      <c r="S3269" s="42">
        <v>5.34</v>
      </c>
      <c r="T3269" s="42">
        <v>5.44</v>
      </c>
      <c r="U3269" s="42">
        <v>5.54</v>
      </c>
      <c r="V3269" s="42">
        <v>5.64</v>
      </c>
      <c r="W3269" s="42">
        <v>5.74</v>
      </c>
      <c r="X3269" s="42">
        <v>5.84</v>
      </c>
      <c r="Y3269" s="42">
        <v>5.94</v>
      </c>
      <c r="Z3269" s="42">
        <v>6.04</v>
      </c>
      <c r="AA3269" s="42">
        <v>6.14</v>
      </c>
      <c r="AB3269" s="42">
        <v>6.24</v>
      </c>
      <c r="AC3269" s="42">
        <v>6.34</v>
      </c>
      <c r="AD3269" s="42">
        <v>6.44</v>
      </c>
      <c r="AE3269" s="42">
        <v>6.54</v>
      </c>
      <c r="AF3269" s="42">
        <v>6.64</v>
      </c>
      <c r="AG3269" s="42">
        <v>6.74</v>
      </c>
      <c r="AH3269" s="42">
        <v>6.84</v>
      </c>
      <c r="AI3269" s="42">
        <v>6.94</v>
      </c>
      <c r="AJ3269" s="42">
        <v>7.04</v>
      </c>
      <c r="AK3269" s="42">
        <v>7.14</v>
      </c>
      <c r="AL3269" s="42">
        <v>7.24</v>
      </c>
      <c r="AM3269" s="42">
        <v>7.34</v>
      </c>
      <c r="AN3269" s="42">
        <v>7.44</v>
      </c>
      <c r="AO3269" s="42">
        <v>7.54</v>
      </c>
      <c r="AP3269" s="42">
        <v>7.64</v>
      </c>
    </row>
    <row r="3270" spans="1:42" x14ac:dyDescent="0.2">
      <c r="A3270" s="41">
        <v>32.58</v>
      </c>
      <c r="B3270" s="42">
        <v>3.63</v>
      </c>
      <c r="C3270" s="42">
        <v>3.73</v>
      </c>
      <c r="D3270" s="42">
        <v>3.83</v>
      </c>
      <c r="E3270" s="42">
        <v>3.93</v>
      </c>
      <c r="F3270" s="42">
        <v>4.03</v>
      </c>
      <c r="G3270" s="42">
        <v>4.13</v>
      </c>
      <c r="H3270" s="42">
        <v>4.2300000000000004</v>
      </c>
      <c r="I3270" s="42">
        <v>4.33</v>
      </c>
      <c r="J3270" s="42">
        <v>4.43</v>
      </c>
      <c r="K3270" s="42">
        <v>4.53</v>
      </c>
      <c r="L3270" s="42">
        <v>4.63</v>
      </c>
      <c r="M3270" s="42">
        <v>4.7300000000000004</v>
      </c>
      <c r="N3270" s="42">
        <v>4.83</v>
      </c>
      <c r="O3270" s="42">
        <v>4.93</v>
      </c>
      <c r="P3270" s="42">
        <v>5.03</v>
      </c>
      <c r="Q3270" s="42">
        <v>5.13</v>
      </c>
      <c r="R3270" s="42">
        <v>5.23</v>
      </c>
      <c r="S3270" s="42">
        <v>5.33</v>
      </c>
      <c r="T3270" s="42">
        <v>5.43</v>
      </c>
      <c r="U3270" s="42">
        <v>5.53</v>
      </c>
      <c r="V3270" s="42">
        <v>5.63</v>
      </c>
      <c r="W3270" s="42">
        <v>5.73</v>
      </c>
      <c r="X3270" s="42">
        <v>5.83</v>
      </c>
      <c r="Y3270" s="42">
        <v>5.93</v>
      </c>
      <c r="Z3270" s="42">
        <v>6.03</v>
      </c>
      <c r="AA3270" s="42">
        <v>6.13</v>
      </c>
      <c r="AB3270" s="42">
        <v>6.23</v>
      </c>
      <c r="AC3270" s="42">
        <v>6.33</v>
      </c>
      <c r="AD3270" s="42">
        <v>6.43</v>
      </c>
      <c r="AE3270" s="42">
        <v>6.53</v>
      </c>
      <c r="AF3270" s="42">
        <v>6.63</v>
      </c>
      <c r="AG3270" s="42">
        <v>6.73</v>
      </c>
      <c r="AH3270" s="42">
        <v>6.83</v>
      </c>
      <c r="AI3270" s="42">
        <v>6.93</v>
      </c>
      <c r="AJ3270" s="42">
        <v>7.03</v>
      </c>
      <c r="AK3270" s="42">
        <v>7.13</v>
      </c>
      <c r="AL3270" s="42">
        <v>7.23</v>
      </c>
      <c r="AM3270" s="42">
        <v>7.33</v>
      </c>
      <c r="AN3270" s="42">
        <v>7.43</v>
      </c>
      <c r="AO3270" s="42">
        <v>7.53</v>
      </c>
      <c r="AP3270" s="42">
        <v>7.63</v>
      </c>
    </row>
    <row r="3271" spans="1:42" x14ac:dyDescent="0.2">
      <c r="A3271" s="41">
        <v>32.590000000000003</v>
      </c>
      <c r="B3271" s="42">
        <v>3.63</v>
      </c>
      <c r="C3271" s="42">
        <v>3.73</v>
      </c>
      <c r="D3271" s="42">
        <v>3.83</v>
      </c>
      <c r="E3271" s="42">
        <v>3.93</v>
      </c>
      <c r="F3271" s="42">
        <v>4.03</v>
      </c>
      <c r="G3271" s="42">
        <v>4.13</v>
      </c>
      <c r="H3271" s="42">
        <v>4.2300000000000004</v>
      </c>
      <c r="I3271" s="42">
        <v>4.33</v>
      </c>
      <c r="J3271" s="42">
        <v>4.43</v>
      </c>
      <c r="K3271" s="42">
        <v>4.53</v>
      </c>
      <c r="L3271" s="42">
        <v>4.63</v>
      </c>
      <c r="M3271" s="42">
        <v>4.7300000000000004</v>
      </c>
      <c r="N3271" s="42">
        <v>4.83</v>
      </c>
      <c r="O3271" s="42">
        <v>4.93</v>
      </c>
      <c r="P3271" s="42">
        <v>5.03</v>
      </c>
      <c r="Q3271" s="42">
        <v>5.13</v>
      </c>
      <c r="R3271" s="42">
        <v>5.23</v>
      </c>
      <c r="S3271" s="42">
        <v>5.33</v>
      </c>
      <c r="T3271" s="42">
        <v>5.43</v>
      </c>
      <c r="U3271" s="42">
        <v>5.53</v>
      </c>
      <c r="V3271" s="42">
        <v>5.63</v>
      </c>
      <c r="W3271" s="42">
        <v>5.73</v>
      </c>
      <c r="X3271" s="42">
        <v>5.83</v>
      </c>
      <c r="Y3271" s="42">
        <v>5.93</v>
      </c>
      <c r="Z3271" s="42">
        <v>6.03</v>
      </c>
      <c r="AA3271" s="42">
        <v>6.13</v>
      </c>
      <c r="AB3271" s="42">
        <v>6.23</v>
      </c>
      <c r="AC3271" s="42">
        <v>6.33</v>
      </c>
      <c r="AD3271" s="42">
        <v>6.43</v>
      </c>
      <c r="AE3271" s="42">
        <v>6.53</v>
      </c>
      <c r="AF3271" s="42">
        <v>6.63</v>
      </c>
      <c r="AG3271" s="42">
        <v>6.73</v>
      </c>
      <c r="AH3271" s="42">
        <v>6.83</v>
      </c>
      <c r="AI3271" s="42">
        <v>6.93</v>
      </c>
      <c r="AJ3271" s="42">
        <v>7.03</v>
      </c>
      <c r="AK3271" s="42">
        <v>7.13</v>
      </c>
      <c r="AL3271" s="42">
        <v>7.23</v>
      </c>
      <c r="AM3271" s="42">
        <v>7.33</v>
      </c>
      <c r="AN3271" s="42">
        <v>7.43</v>
      </c>
      <c r="AO3271" s="42">
        <v>7.53</v>
      </c>
      <c r="AP3271" s="42">
        <v>7.63</v>
      </c>
    </row>
    <row r="3272" spans="1:42" x14ac:dyDescent="0.2">
      <c r="A3272" s="41">
        <v>32.6</v>
      </c>
      <c r="B3272" s="42">
        <v>3.63</v>
      </c>
      <c r="C3272" s="42">
        <v>3.73</v>
      </c>
      <c r="D3272" s="42">
        <v>3.83</v>
      </c>
      <c r="E3272" s="42">
        <v>3.93</v>
      </c>
      <c r="F3272" s="42">
        <v>4.03</v>
      </c>
      <c r="G3272" s="42">
        <v>4.13</v>
      </c>
      <c r="H3272" s="42">
        <v>4.2300000000000004</v>
      </c>
      <c r="I3272" s="42">
        <v>4.33</v>
      </c>
      <c r="J3272" s="42">
        <v>4.43</v>
      </c>
      <c r="K3272" s="42">
        <v>4.53</v>
      </c>
      <c r="L3272" s="42">
        <v>4.63</v>
      </c>
      <c r="M3272" s="42">
        <v>4.7300000000000004</v>
      </c>
      <c r="N3272" s="42">
        <v>4.83</v>
      </c>
      <c r="O3272" s="42">
        <v>4.93</v>
      </c>
      <c r="P3272" s="42">
        <v>5.03</v>
      </c>
      <c r="Q3272" s="42">
        <v>5.13</v>
      </c>
      <c r="R3272" s="42">
        <v>5.23</v>
      </c>
      <c r="S3272" s="42">
        <v>5.33</v>
      </c>
      <c r="T3272" s="42">
        <v>5.43</v>
      </c>
      <c r="U3272" s="42">
        <v>5.53</v>
      </c>
      <c r="V3272" s="42">
        <v>5.63</v>
      </c>
      <c r="W3272" s="42">
        <v>5.73</v>
      </c>
      <c r="X3272" s="42">
        <v>5.83</v>
      </c>
      <c r="Y3272" s="42">
        <v>5.93</v>
      </c>
      <c r="Z3272" s="42">
        <v>6.03</v>
      </c>
      <c r="AA3272" s="42">
        <v>6.13</v>
      </c>
      <c r="AB3272" s="42">
        <v>6.23</v>
      </c>
      <c r="AC3272" s="42">
        <v>6.33</v>
      </c>
      <c r="AD3272" s="42">
        <v>6.43</v>
      </c>
      <c r="AE3272" s="42">
        <v>6.53</v>
      </c>
      <c r="AF3272" s="42">
        <v>6.63</v>
      </c>
      <c r="AG3272" s="42">
        <v>6.73</v>
      </c>
      <c r="AH3272" s="42">
        <v>6.83</v>
      </c>
      <c r="AI3272" s="42">
        <v>6.93</v>
      </c>
      <c r="AJ3272" s="42">
        <v>7.03</v>
      </c>
      <c r="AK3272" s="42">
        <v>7.13</v>
      </c>
      <c r="AL3272" s="42">
        <v>7.23</v>
      </c>
      <c r="AM3272" s="42">
        <v>7.33</v>
      </c>
      <c r="AN3272" s="42">
        <v>7.43</v>
      </c>
      <c r="AO3272" s="42">
        <v>7.53</v>
      </c>
      <c r="AP3272" s="42">
        <v>7.63</v>
      </c>
    </row>
    <row r="3273" spans="1:42" x14ac:dyDescent="0.2">
      <c r="A3273" s="41">
        <v>32.61</v>
      </c>
      <c r="B3273" s="42">
        <v>3.63</v>
      </c>
      <c r="C3273" s="42">
        <v>3.73</v>
      </c>
      <c r="D3273" s="42">
        <v>3.83</v>
      </c>
      <c r="E3273" s="42">
        <v>3.93</v>
      </c>
      <c r="F3273" s="42">
        <v>4.03</v>
      </c>
      <c r="G3273" s="42">
        <v>4.13</v>
      </c>
      <c r="H3273" s="42">
        <v>4.2300000000000004</v>
      </c>
      <c r="I3273" s="42">
        <v>4.33</v>
      </c>
      <c r="J3273" s="42">
        <v>4.43</v>
      </c>
      <c r="K3273" s="42">
        <v>4.53</v>
      </c>
      <c r="L3273" s="42">
        <v>4.63</v>
      </c>
      <c r="M3273" s="42">
        <v>4.7300000000000004</v>
      </c>
      <c r="N3273" s="42">
        <v>4.83</v>
      </c>
      <c r="O3273" s="42">
        <v>4.93</v>
      </c>
      <c r="P3273" s="42">
        <v>5.03</v>
      </c>
      <c r="Q3273" s="42">
        <v>5.13</v>
      </c>
      <c r="R3273" s="42">
        <v>5.23</v>
      </c>
      <c r="S3273" s="42">
        <v>5.33</v>
      </c>
      <c r="T3273" s="42">
        <v>5.43</v>
      </c>
      <c r="U3273" s="42">
        <v>5.53</v>
      </c>
      <c r="V3273" s="42">
        <v>5.63</v>
      </c>
      <c r="W3273" s="42">
        <v>5.73</v>
      </c>
      <c r="X3273" s="42">
        <v>5.83</v>
      </c>
      <c r="Y3273" s="42">
        <v>5.93</v>
      </c>
      <c r="Z3273" s="42">
        <v>6.03</v>
      </c>
      <c r="AA3273" s="42">
        <v>6.13</v>
      </c>
      <c r="AB3273" s="42">
        <v>6.23</v>
      </c>
      <c r="AC3273" s="42">
        <v>6.33</v>
      </c>
      <c r="AD3273" s="42">
        <v>6.43</v>
      </c>
      <c r="AE3273" s="42">
        <v>6.53</v>
      </c>
      <c r="AF3273" s="42">
        <v>6.63</v>
      </c>
      <c r="AG3273" s="42">
        <v>6.73</v>
      </c>
      <c r="AH3273" s="42">
        <v>6.83</v>
      </c>
      <c r="AI3273" s="42">
        <v>6.93</v>
      </c>
      <c r="AJ3273" s="42">
        <v>7.03</v>
      </c>
      <c r="AK3273" s="42">
        <v>7.13</v>
      </c>
      <c r="AL3273" s="42">
        <v>7.23</v>
      </c>
      <c r="AM3273" s="42">
        <v>7.33</v>
      </c>
      <c r="AN3273" s="42">
        <v>7.43</v>
      </c>
      <c r="AO3273" s="42">
        <v>7.53</v>
      </c>
      <c r="AP3273" s="42">
        <v>7.63</v>
      </c>
    </row>
    <row r="3274" spans="1:42" x14ac:dyDescent="0.2">
      <c r="A3274" s="41">
        <v>32.619999999999997</v>
      </c>
      <c r="B3274" s="42">
        <v>3.63</v>
      </c>
      <c r="C3274" s="42">
        <v>3.73</v>
      </c>
      <c r="D3274" s="42">
        <v>3.83</v>
      </c>
      <c r="E3274" s="42">
        <v>3.93</v>
      </c>
      <c r="F3274" s="42">
        <v>4.03</v>
      </c>
      <c r="G3274" s="42">
        <v>4.13</v>
      </c>
      <c r="H3274" s="42">
        <v>4.2300000000000004</v>
      </c>
      <c r="I3274" s="42">
        <v>4.33</v>
      </c>
      <c r="J3274" s="42">
        <v>4.43</v>
      </c>
      <c r="K3274" s="42">
        <v>4.53</v>
      </c>
      <c r="L3274" s="42">
        <v>4.63</v>
      </c>
      <c r="M3274" s="42">
        <v>4.7300000000000004</v>
      </c>
      <c r="N3274" s="42">
        <v>4.83</v>
      </c>
      <c r="O3274" s="42">
        <v>4.93</v>
      </c>
      <c r="P3274" s="42">
        <v>5.03</v>
      </c>
      <c r="Q3274" s="42">
        <v>5.13</v>
      </c>
      <c r="R3274" s="42">
        <v>5.23</v>
      </c>
      <c r="S3274" s="42">
        <v>5.33</v>
      </c>
      <c r="T3274" s="42">
        <v>5.43</v>
      </c>
      <c r="U3274" s="42">
        <v>5.53</v>
      </c>
      <c r="V3274" s="42">
        <v>5.63</v>
      </c>
      <c r="W3274" s="42">
        <v>5.73</v>
      </c>
      <c r="X3274" s="42">
        <v>5.83</v>
      </c>
      <c r="Y3274" s="42">
        <v>5.93</v>
      </c>
      <c r="Z3274" s="42">
        <v>6.03</v>
      </c>
      <c r="AA3274" s="42">
        <v>6.13</v>
      </c>
      <c r="AB3274" s="42">
        <v>6.23</v>
      </c>
      <c r="AC3274" s="42">
        <v>6.33</v>
      </c>
      <c r="AD3274" s="42">
        <v>6.43</v>
      </c>
      <c r="AE3274" s="42">
        <v>6.53</v>
      </c>
      <c r="AF3274" s="42">
        <v>6.63</v>
      </c>
      <c r="AG3274" s="42">
        <v>6.73</v>
      </c>
      <c r="AH3274" s="42">
        <v>6.83</v>
      </c>
      <c r="AI3274" s="42">
        <v>6.93</v>
      </c>
      <c r="AJ3274" s="42">
        <v>7.03</v>
      </c>
      <c r="AK3274" s="42">
        <v>7.13</v>
      </c>
      <c r="AL3274" s="42">
        <v>7.23</v>
      </c>
      <c r="AM3274" s="42">
        <v>7.33</v>
      </c>
      <c r="AN3274" s="42">
        <v>7.43</v>
      </c>
      <c r="AO3274" s="42">
        <v>7.53</v>
      </c>
      <c r="AP3274" s="42">
        <v>7.63</v>
      </c>
    </row>
    <row r="3275" spans="1:42" x14ac:dyDescent="0.2">
      <c r="A3275" s="41">
        <v>32.630000000000003</v>
      </c>
      <c r="B3275" s="42">
        <v>3.63</v>
      </c>
      <c r="C3275" s="42">
        <v>3.73</v>
      </c>
      <c r="D3275" s="42">
        <v>3.83</v>
      </c>
      <c r="E3275" s="42">
        <v>3.93</v>
      </c>
      <c r="F3275" s="42">
        <v>4.03</v>
      </c>
      <c r="G3275" s="42">
        <v>4.13</v>
      </c>
      <c r="H3275" s="42">
        <v>4.2300000000000004</v>
      </c>
      <c r="I3275" s="42">
        <v>4.33</v>
      </c>
      <c r="J3275" s="42">
        <v>4.43</v>
      </c>
      <c r="K3275" s="42">
        <v>4.53</v>
      </c>
      <c r="L3275" s="42">
        <v>4.63</v>
      </c>
      <c r="M3275" s="42">
        <v>4.7300000000000004</v>
      </c>
      <c r="N3275" s="42">
        <v>4.83</v>
      </c>
      <c r="O3275" s="42">
        <v>4.93</v>
      </c>
      <c r="P3275" s="42">
        <v>5.03</v>
      </c>
      <c r="Q3275" s="42">
        <v>5.13</v>
      </c>
      <c r="R3275" s="42">
        <v>5.23</v>
      </c>
      <c r="S3275" s="42">
        <v>5.33</v>
      </c>
      <c r="T3275" s="42">
        <v>5.43</v>
      </c>
      <c r="U3275" s="42">
        <v>5.53</v>
      </c>
      <c r="V3275" s="42">
        <v>5.63</v>
      </c>
      <c r="W3275" s="42">
        <v>5.73</v>
      </c>
      <c r="X3275" s="42">
        <v>5.83</v>
      </c>
      <c r="Y3275" s="42">
        <v>5.93</v>
      </c>
      <c r="Z3275" s="42">
        <v>6.03</v>
      </c>
      <c r="AA3275" s="42">
        <v>6.13</v>
      </c>
      <c r="AB3275" s="42">
        <v>6.23</v>
      </c>
      <c r="AC3275" s="42">
        <v>6.33</v>
      </c>
      <c r="AD3275" s="42">
        <v>6.43</v>
      </c>
      <c r="AE3275" s="42">
        <v>6.53</v>
      </c>
      <c r="AF3275" s="42">
        <v>6.63</v>
      </c>
      <c r="AG3275" s="42">
        <v>6.73</v>
      </c>
      <c r="AH3275" s="42">
        <v>6.83</v>
      </c>
      <c r="AI3275" s="42">
        <v>6.93</v>
      </c>
      <c r="AJ3275" s="42">
        <v>7.03</v>
      </c>
      <c r="AK3275" s="42">
        <v>7.13</v>
      </c>
      <c r="AL3275" s="42">
        <v>7.23</v>
      </c>
      <c r="AM3275" s="42">
        <v>7.33</v>
      </c>
      <c r="AN3275" s="42">
        <v>7.43</v>
      </c>
      <c r="AO3275" s="42">
        <v>7.53</v>
      </c>
      <c r="AP3275" s="42">
        <v>7.63</v>
      </c>
    </row>
    <row r="3276" spans="1:42" x14ac:dyDescent="0.2">
      <c r="A3276" s="41">
        <v>32.64</v>
      </c>
      <c r="B3276" s="42">
        <v>3.63</v>
      </c>
      <c r="C3276" s="42">
        <v>3.73</v>
      </c>
      <c r="D3276" s="42">
        <v>3.83</v>
      </c>
      <c r="E3276" s="42">
        <v>3.93</v>
      </c>
      <c r="F3276" s="42">
        <v>4.03</v>
      </c>
      <c r="G3276" s="42">
        <v>4.13</v>
      </c>
      <c r="H3276" s="42">
        <v>4.2300000000000004</v>
      </c>
      <c r="I3276" s="42">
        <v>4.33</v>
      </c>
      <c r="J3276" s="42">
        <v>4.43</v>
      </c>
      <c r="K3276" s="42">
        <v>4.53</v>
      </c>
      <c r="L3276" s="42">
        <v>4.63</v>
      </c>
      <c r="M3276" s="42">
        <v>4.7300000000000004</v>
      </c>
      <c r="N3276" s="42">
        <v>4.83</v>
      </c>
      <c r="O3276" s="42">
        <v>4.93</v>
      </c>
      <c r="P3276" s="42">
        <v>5.03</v>
      </c>
      <c r="Q3276" s="42">
        <v>5.13</v>
      </c>
      <c r="R3276" s="42">
        <v>5.23</v>
      </c>
      <c r="S3276" s="42">
        <v>5.33</v>
      </c>
      <c r="T3276" s="42">
        <v>5.43</v>
      </c>
      <c r="U3276" s="42">
        <v>5.53</v>
      </c>
      <c r="V3276" s="42">
        <v>5.63</v>
      </c>
      <c r="W3276" s="42">
        <v>5.73</v>
      </c>
      <c r="X3276" s="42">
        <v>5.83</v>
      </c>
      <c r="Y3276" s="42">
        <v>5.93</v>
      </c>
      <c r="Z3276" s="42">
        <v>6.03</v>
      </c>
      <c r="AA3276" s="42">
        <v>6.13</v>
      </c>
      <c r="AB3276" s="42">
        <v>6.23</v>
      </c>
      <c r="AC3276" s="42">
        <v>6.33</v>
      </c>
      <c r="AD3276" s="42">
        <v>6.43</v>
      </c>
      <c r="AE3276" s="42">
        <v>6.53</v>
      </c>
      <c r="AF3276" s="42">
        <v>6.63</v>
      </c>
      <c r="AG3276" s="42">
        <v>6.73</v>
      </c>
      <c r="AH3276" s="42">
        <v>6.83</v>
      </c>
      <c r="AI3276" s="42">
        <v>6.93</v>
      </c>
      <c r="AJ3276" s="42">
        <v>7.03</v>
      </c>
      <c r="AK3276" s="42">
        <v>7.13</v>
      </c>
      <c r="AL3276" s="42">
        <v>7.23</v>
      </c>
      <c r="AM3276" s="42">
        <v>7.33</v>
      </c>
      <c r="AN3276" s="42">
        <v>7.43</v>
      </c>
      <c r="AO3276" s="42">
        <v>7.53</v>
      </c>
      <c r="AP3276" s="42">
        <v>7.63</v>
      </c>
    </row>
    <row r="3277" spans="1:42" x14ac:dyDescent="0.2">
      <c r="A3277" s="41">
        <v>32.65</v>
      </c>
      <c r="B3277" s="42">
        <v>3.63</v>
      </c>
      <c r="C3277" s="42">
        <v>3.73</v>
      </c>
      <c r="D3277" s="42">
        <v>3.83</v>
      </c>
      <c r="E3277" s="42">
        <v>3.93</v>
      </c>
      <c r="F3277" s="42">
        <v>4.03</v>
      </c>
      <c r="G3277" s="42">
        <v>4.13</v>
      </c>
      <c r="H3277" s="42">
        <v>4.2300000000000004</v>
      </c>
      <c r="I3277" s="42">
        <v>4.33</v>
      </c>
      <c r="J3277" s="42">
        <v>4.43</v>
      </c>
      <c r="K3277" s="42">
        <v>4.53</v>
      </c>
      <c r="L3277" s="42">
        <v>4.63</v>
      </c>
      <c r="M3277" s="42">
        <v>4.7300000000000004</v>
      </c>
      <c r="N3277" s="42">
        <v>4.83</v>
      </c>
      <c r="O3277" s="42">
        <v>4.93</v>
      </c>
      <c r="P3277" s="42">
        <v>5.03</v>
      </c>
      <c r="Q3277" s="42">
        <v>5.13</v>
      </c>
      <c r="R3277" s="42">
        <v>5.23</v>
      </c>
      <c r="S3277" s="42">
        <v>5.33</v>
      </c>
      <c r="T3277" s="42">
        <v>5.43</v>
      </c>
      <c r="U3277" s="42">
        <v>5.53</v>
      </c>
      <c r="V3277" s="42">
        <v>5.63</v>
      </c>
      <c r="W3277" s="42">
        <v>5.73</v>
      </c>
      <c r="X3277" s="42">
        <v>5.83</v>
      </c>
      <c r="Y3277" s="42">
        <v>5.93</v>
      </c>
      <c r="Z3277" s="42">
        <v>6.03</v>
      </c>
      <c r="AA3277" s="42">
        <v>6.13</v>
      </c>
      <c r="AB3277" s="42">
        <v>6.23</v>
      </c>
      <c r="AC3277" s="42">
        <v>6.33</v>
      </c>
      <c r="AD3277" s="42">
        <v>6.43</v>
      </c>
      <c r="AE3277" s="42">
        <v>6.53</v>
      </c>
      <c r="AF3277" s="42">
        <v>6.63</v>
      </c>
      <c r="AG3277" s="42">
        <v>6.73</v>
      </c>
      <c r="AH3277" s="42">
        <v>6.83</v>
      </c>
      <c r="AI3277" s="42">
        <v>6.93</v>
      </c>
      <c r="AJ3277" s="42">
        <v>7.03</v>
      </c>
      <c r="AK3277" s="42">
        <v>7.13</v>
      </c>
      <c r="AL3277" s="42">
        <v>7.23</v>
      </c>
      <c r="AM3277" s="42">
        <v>7.33</v>
      </c>
      <c r="AN3277" s="42">
        <v>7.43</v>
      </c>
      <c r="AO3277" s="42">
        <v>7.53</v>
      </c>
      <c r="AP3277" s="42">
        <v>7.62</v>
      </c>
    </row>
    <row r="3278" spans="1:42" x14ac:dyDescent="0.2">
      <c r="A3278" s="41">
        <v>32.659999999999997</v>
      </c>
      <c r="B3278" s="42">
        <v>3.63</v>
      </c>
      <c r="C3278" s="42">
        <v>3.73</v>
      </c>
      <c r="D3278" s="42">
        <v>3.83</v>
      </c>
      <c r="E3278" s="42">
        <v>3.93</v>
      </c>
      <c r="F3278" s="42">
        <v>4.03</v>
      </c>
      <c r="G3278" s="42">
        <v>4.13</v>
      </c>
      <c r="H3278" s="42">
        <v>4.2300000000000004</v>
      </c>
      <c r="I3278" s="42">
        <v>4.33</v>
      </c>
      <c r="J3278" s="42">
        <v>4.43</v>
      </c>
      <c r="K3278" s="42">
        <v>4.53</v>
      </c>
      <c r="L3278" s="42">
        <v>4.63</v>
      </c>
      <c r="M3278" s="42">
        <v>4.7300000000000004</v>
      </c>
      <c r="N3278" s="42">
        <v>4.83</v>
      </c>
      <c r="O3278" s="42">
        <v>4.93</v>
      </c>
      <c r="P3278" s="42">
        <v>5.03</v>
      </c>
      <c r="Q3278" s="42">
        <v>5.13</v>
      </c>
      <c r="R3278" s="42">
        <v>5.23</v>
      </c>
      <c r="S3278" s="42">
        <v>5.33</v>
      </c>
      <c r="T3278" s="42">
        <v>5.43</v>
      </c>
      <c r="U3278" s="42">
        <v>5.53</v>
      </c>
      <c r="V3278" s="42">
        <v>5.63</v>
      </c>
      <c r="W3278" s="42">
        <v>5.73</v>
      </c>
      <c r="X3278" s="42">
        <v>5.83</v>
      </c>
      <c r="Y3278" s="42">
        <v>5.93</v>
      </c>
      <c r="Z3278" s="42">
        <v>6.03</v>
      </c>
      <c r="AA3278" s="42">
        <v>6.13</v>
      </c>
      <c r="AB3278" s="42">
        <v>6.23</v>
      </c>
      <c r="AC3278" s="42">
        <v>6.33</v>
      </c>
      <c r="AD3278" s="42">
        <v>6.43</v>
      </c>
      <c r="AE3278" s="42">
        <v>6.53</v>
      </c>
      <c r="AF3278" s="42">
        <v>6.63</v>
      </c>
      <c r="AG3278" s="42">
        <v>6.72</v>
      </c>
      <c r="AH3278" s="42">
        <v>6.82</v>
      </c>
      <c r="AI3278" s="42">
        <v>6.92</v>
      </c>
      <c r="AJ3278" s="42">
        <v>7.02</v>
      </c>
      <c r="AK3278" s="42">
        <v>7.12</v>
      </c>
      <c r="AL3278" s="42">
        <v>7.22</v>
      </c>
      <c r="AM3278" s="42">
        <v>7.32</v>
      </c>
      <c r="AN3278" s="42">
        <v>7.42</v>
      </c>
      <c r="AO3278" s="42">
        <v>7.52</v>
      </c>
      <c r="AP3278" s="42">
        <v>7.62</v>
      </c>
    </row>
    <row r="3279" spans="1:42" x14ac:dyDescent="0.2">
      <c r="A3279" s="41">
        <v>32.67</v>
      </c>
      <c r="B3279" s="42">
        <v>3.63</v>
      </c>
      <c r="C3279" s="42">
        <v>3.73</v>
      </c>
      <c r="D3279" s="42">
        <v>3.83</v>
      </c>
      <c r="E3279" s="42">
        <v>3.93</v>
      </c>
      <c r="F3279" s="42">
        <v>4.03</v>
      </c>
      <c r="G3279" s="42">
        <v>4.13</v>
      </c>
      <c r="H3279" s="42">
        <v>4.2300000000000004</v>
      </c>
      <c r="I3279" s="42">
        <v>4.33</v>
      </c>
      <c r="J3279" s="42">
        <v>4.43</v>
      </c>
      <c r="K3279" s="42">
        <v>4.53</v>
      </c>
      <c r="L3279" s="42">
        <v>4.63</v>
      </c>
      <c r="M3279" s="42">
        <v>4.7300000000000004</v>
      </c>
      <c r="N3279" s="42">
        <v>4.83</v>
      </c>
      <c r="O3279" s="42">
        <v>4.93</v>
      </c>
      <c r="P3279" s="42">
        <v>5.03</v>
      </c>
      <c r="Q3279" s="42">
        <v>5.13</v>
      </c>
      <c r="R3279" s="42">
        <v>5.23</v>
      </c>
      <c r="S3279" s="42">
        <v>5.33</v>
      </c>
      <c r="T3279" s="42">
        <v>5.43</v>
      </c>
      <c r="U3279" s="42">
        <v>5.53</v>
      </c>
      <c r="V3279" s="42">
        <v>5.63</v>
      </c>
      <c r="W3279" s="42">
        <v>5.73</v>
      </c>
      <c r="X3279" s="42">
        <v>5.82</v>
      </c>
      <c r="Y3279" s="42">
        <v>5.92</v>
      </c>
      <c r="Z3279" s="42">
        <v>6.02</v>
      </c>
      <c r="AA3279" s="42">
        <v>6.12</v>
      </c>
      <c r="AB3279" s="42">
        <v>6.22</v>
      </c>
      <c r="AC3279" s="42">
        <v>6.32</v>
      </c>
      <c r="AD3279" s="42">
        <v>6.42</v>
      </c>
      <c r="AE3279" s="42">
        <v>6.52</v>
      </c>
      <c r="AF3279" s="42">
        <v>6.62</v>
      </c>
      <c r="AG3279" s="42">
        <v>6.72</v>
      </c>
      <c r="AH3279" s="42">
        <v>6.82</v>
      </c>
      <c r="AI3279" s="42">
        <v>6.92</v>
      </c>
      <c r="AJ3279" s="42">
        <v>7.02</v>
      </c>
      <c r="AK3279" s="42">
        <v>7.12</v>
      </c>
      <c r="AL3279" s="42">
        <v>7.22</v>
      </c>
      <c r="AM3279" s="42">
        <v>7.32</v>
      </c>
      <c r="AN3279" s="42">
        <v>7.42</v>
      </c>
      <c r="AO3279" s="42">
        <v>7.52</v>
      </c>
      <c r="AP3279" s="42">
        <v>7.62</v>
      </c>
    </row>
    <row r="3280" spans="1:42" x14ac:dyDescent="0.2">
      <c r="A3280" s="41">
        <v>32.68</v>
      </c>
      <c r="B3280" s="42">
        <v>3.63</v>
      </c>
      <c r="C3280" s="42">
        <v>3.73</v>
      </c>
      <c r="D3280" s="42">
        <v>3.83</v>
      </c>
      <c r="E3280" s="42">
        <v>3.93</v>
      </c>
      <c r="F3280" s="42">
        <v>4.03</v>
      </c>
      <c r="G3280" s="42">
        <v>4.13</v>
      </c>
      <c r="H3280" s="42">
        <v>4.2300000000000004</v>
      </c>
      <c r="I3280" s="42">
        <v>4.33</v>
      </c>
      <c r="J3280" s="42">
        <v>4.43</v>
      </c>
      <c r="K3280" s="42">
        <v>4.53</v>
      </c>
      <c r="L3280" s="42">
        <v>4.63</v>
      </c>
      <c r="M3280" s="42">
        <v>4.7300000000000004</v>
      </c>
      <c r="N3280" s="42">
        <v>4.83</v>
      </c>
      <c r="O3280" s="42">
        <v>4.93</v>
      </c>
      <c r="P3280" s="42">
        <v>5.0199999999999996</v>
      </c>
      <c r="Q3280" s="42">
        <v>5.12</v>
      </c>
      <c r="R3280" s="42">
        <v>5.22</v>
      </c>
      <c r="S3280" s="42">
        <v>5.32</v>
      </c>
      <c r="T3280" s="42">
        <v>5.42</v>
      </c>
      <c r="U3280" s="42">
        <v>5.52</v>
      </c>
      <c r="V3280" s="42">
        <v>5.62</v>
      </c>
      <c r="W3280" s="42">
        <v>5.72</v>
      </c>
      <c r="X3280" s="42">
        <v>5.82</v>
      </c>
      <c r="Y3280" s="42">
        <v>5.92</v>
      </c>
      <c r="Z3280" s="42">
        <v>6.02</v>
      </c>
      <c r="AA3280" s="42">
        <v>6.12</v>
      </c>
      <c r="AB3280" s="42">
        <v>6.22</v>
      </c>
      <c r="AC3280" s="42">
        <v>6.32</v>
      </c>
      <c r="AD3280" s="42">
        <v>6.42</v>
      </c>
      <c r="AE3280" s="42">
        <v>6.52</v>
      </c>
      <c r="AF3280" s="42">
        <v>6.62</v>
      </c>
      <c r="AG3280" s="42">
        <v>6.72</v>
      </c>
      <c r="AH3280" s="42">
        <v>6.82</v>
      </c>
      <c r="AI3280" s="42">
        <v>6.92</v>
      </c>
      <c r="AJ3280" s="42">
        <v>7.02</v>
      </c>
      <c r="AK3280" s="42">
        <v>7.12</v>
      </c>
      <c r="AL3280" s="42">
        <v>7.22</v>
      </c>
      <c r="AM3280" s="42">
        <v>7.32</v>
      </c>
      <c r="AN3280" s="42">
        <v>7.42</v>
      </c>
      <c r="AO3280" s="42">
        <v>7.52</v>
      </c>
      <c r="AP3280" s="42">
        <v>7.62</v>
      </c>
    </row>
    <row r="3281" spans="1:42" x14ac:dyDescent="0.2">
      <c r="A3281" s="41">
        <v>32.69</v>
      </c>
      <c r="B3281" s="42">
        <v>3.63</v>
      </c>
      <c r="C3281" s="42">
        <v>3.73</v>
      </c>
      <c r="D3281" s="42">
        <v>3.83</v>
      </c>
      <c r="E3281" s="42">
        <v>3.93</v>
      </c>
      <c r="F3281" s="42">
        <v>4.03</v>
      </c>
      <c r="G3281" s="42">
        <v>4.13</v>
      </c>
      <c r="H3281" s="42">
        <v>4.2300000000000004</v>
      </c>
      <c r="I3281" s="42">
        <v>4.33</v>
      </c>
      <c r="J3281" s="42">
        <v>4.42</v>
      </c>
      <c r="K3281" s="42">
        <v>4.5199999999999996</v>
      </c>
      <c r="L3281" s="42">
        <v>4.62</v>
      </c>
      <c r="M3281" s="42">
        <v>4.72</v>
      </c>
      <c r="N3281" s="42">
        <v>4.82</v>
      </c>
      <c r="O3281" s="42">
        <v>4.92</v>
      </c>
      <c r="P3281" s="42">
        <v>5.0199999999999996</v>
      </c>
      <c r="Q3281" s="42">
        <v>5.12</v>
      </c>
      <c r="R3281" s="42">
        <v>5.22</v>
      </c>
      <c r="S3281" s="42">
        <v>5.32</v>
      </c>
      <c r="T3281" s="42">
        <v>5.42</v>
      </c>
      <c r="U3281" s="42">
        <v>5.52</v>
      </c>
      <c r="V3281" s="42">
        <v>5.62</v>
      </c>
      <c r="W3281" s="42">
        <v>5.72</v>
      </c>
      <c r="X3281" s="42">
        <v>5.82</v>
      </c>
      <c r="Y3281" s="42">
        <v>5.92</v>
      </c>
      <c r="Z3281" s="42">
        <v>6.02</v>
      </c>
      <c r="AA3281" s="42">
        <v>6.12</v>
      </c>
      <c r="AB3281" s="42">
        <v>6.22</v>
      </c>
      <c r="AC3281" s="42">
        <v>6.32</v>
      </c>
      <c r="AD3281" s="42">
        <v>6.42</v>
      </c>
      <c r="AE3281" s="42">
        <v>6.52</v>
      </c>
      <c r="AF3281" s="42">
        <v>6.62</v>
      </c>
      <c r="AG3281" s="42">
        <v>6.72</v>
      </c>
      <c r="AH3281" s="42">
        <v>6.82</v>
      </c>
      <c r="AI3281" s="42">
        <v>6.92</v>
      </c>
      <c r="AJ3281" s="42">
        <v>7.02</v>
      </c>
      <c r="AK3281" s="42">
        <v>7.12</v>
      </c>
      <c r="AL3281" s="42">
        <v>7.22</v>
      </c>
      <c r="AM3281" s="42">
        <v>7.32</v>
      </c>
      <c r="AN3281" s="42">
        <v>7.42</v>
      </c>
      <c r="AO3281" s="42">
        <v>7.52</v>
      </c>
      <c r="AP3281" s="42">
        <v>7.62</v>
      </c>
    </row>
    <row r="3282" spans="1:42" x14ac:dyDescent="0.2">
      <c r="A3282" s="41">
        <v>32.700000000000003</v>
      </c>
      <c r="B3282" s="42">
        <v>3.63</v>
      </c>
      <c r="C3282" s="42">
        <v>3.73</v>
      </c>
      <c r="D3282" s="42">
        <v>3.82</v>
      </c>
      <c r="E3282" s="42">
        <v>3.92</v>
      </c>
      <c r="F3282" s="42">
        <v>4.0199999999999996</v>
      </c>
      <c r="G3282" s="42">
        <v>4.12</v>
      </c>
      <c r="H3282" s="42">
        <v>4.22</v>
      </c>
      <c r="I3282" s="42">
        <v>4.32</v>
      </c>
      <c r="J3282" s="42">
        <v>4.42</v>
      </c>
      <c r="K3282" s="42">
        <v>4.5199999999999996</v>
      </c>
      <c r="L3282" s="42">
        <v>4.62</v>
      </c>
      <c r="M3282" s="42">
        <v>4.72</v>
      </c>
      <c r="N3282" s="42">
        <v>4.82</v>
      </c>
      <c r="O3282" s="42">
        <v>4.92</v>
      </c>
      <c r="P3282" s="42">
        <v>5.0199999999999996</v>
      </c>
      <c r="Q3282" s="42">
        <v>5.12</v>
      </c>
      <c r="R3282" s="42">
        <v>5.22</v>
      </c>
      <c r="S3282" s="42">
        <v>5.32</v>
      </c>
      <c r="T3282" s="42">
        <v>5.42</v>
      </c>
      <c r="U3282" s="42">
        <v>5.52</v>
      </c>
      <c r="V3282" s="42">
        <v>5.62</v>
      </c>
      <c r="W3282" s="42">
        <v>5.72</v>
      </c>
      <c r="X3282" s="42">
        <v>5.82</v>
      </c>
      <c r="Y3282" s="42">
        <v>5.92</v>
      </c>
      <c r="Z3282" s="42">
        <v>6.02</v>
      </c>
      <c r="AA3282" s="42">
        <v>6.12</v>
      </c>
      <c r="AB3282" s="42">
        <v>6.22</v>
      </c>
      <c r="AC3282" s="42">
        <v>6.32</v>
      </c>
      <c r="AD3282" s="42">
        <v>6.42</v>
      </c>
      <c r="AE3282" s="42">
        <v>6.52</v>
      </c>
      <c r="AF3282" s="42">
        <v>6.62</v>
      </c>
      <c r="AG3282" s="42">
        <v>6.72</v>
      </c>
      <c r="AH3282" s="42">
        <v>6.82</v>
      </c>
      <c r="AI3282" s="42">
        <v>6.92</v>
      </c>
      <c r="AJ3282" s="42">
        <v>7.02</v>
      </c>
      <c r="AK3282" s="42">
        <v>7.12</v>
      </c>
      <c r="AL3282" s="42">
        <v>7.22</v>
      </c>
      <c r="AM3282" s="42">
        <v>7.32</v>
      </c>
      <c r="AN3282" s="42">
        <v>7.42</v>
      </c>
      <c r="AO3282" s="42">
        <v>7.52</v>
      </c>
      <c r="AP3282" s="42">
        <v>7.62</v>
      </c>
    </row>
    <row r="3283" spans="1:42" x14ac:dyDescent="0.2">
      <c r="A3283" s="41">
        <v>32.71</v>
      </c>
      <c r="B3283" s="42">
        <v>3.62</v>
      </c>
      <c r="C3283" s="42">
        <v>3.72</v>
      </c>
      <c r="D3283" s="42">
        <v>3.82</v>
      </c>
      <c r="E3283" s="42">
        <v>3.92</v>
      </c>
      <c r="F3283" s="42">
        <v>4.0199999999999996</v>
      </c>
      <c r="G3283" s="42">
        <v>4.12</v>
      </c>
      <c r="H3283" s="42">
        <v>4.22</v>
      </c>
      <c r="I3283" s="42">
        <v>4.32</v>
      </c>
      <c r="J3283" s="42">
        <v>4.42</v>
      </c>
      <c r="K3283" s="42">
        <v>4.5199999999999996</v>
      </c>
      <c r="L3283" s="42">
        <v>4.62</v>
      </c>
      <c r="M3283" s="42">
        <v>4.72</v>
      </c>
      <c r="N3283" s="42">
        <v>4.82</v>
      </c>
      <c r="O3283" s="42">
        <v>4.92</v>
      </c>
      <c r="P3283" s="42">
        <v>5.0199999999999996</v>
      </c>
      <c r="Q3283" s="42">
        <v>5.12</v>
      </c>
      <c r="R3283" s="42">
        <v>5.22</v>
      </c>
      <c r="S3283" s="42">
        <v>5.32</v>
      </c>
      <c r="T3283" s="42">
        <v>5.42</v>
      </c>
      <c r="U3283" s="42">
        <v>5.52</v>
      </c>
      <c r="V3283" s="42">
        <v>5.62</v>
      </c>
      <c r="W3283" s="42">
        <v>5.72</v>
      </c>
      <c r="X3283" s="42">
        <v>5.82</v>
      </c>
      <c r="Y3283" s="42">
        <v>5.92</v>
      </c>
      <c r="Z3283" s="42">
        <v>6.02</v>
      </c>
      <c r="AA3283" s="42">
        <v>6.12</v>
      </c>
      <c r="AB3283" s="42">
        <v>6.22</v>
      </c>
      <c r="AC3283" s="42">
        <v>6.32</v>
      </c>
      <c r="AD3283" s="42">
        <v>6.42</v>
      </c>
      <c r="AE3283" s="42">
        <v>6.52</v>
      </c>
      <c r="AF3283" s="42">
        <v>6.62</v>
      </c>
      <c r="AG3283" s="42">
        <v>6.72</v>
      </c>
      <c r="AH3283" s="42">
        <v>6.82</v>
      </c>
      <c r="AI3283" s="42">
        <v>6.92</v>
      </c>
      <c r="AJ3283" s="42">
        <v>7.02</v>
      </c>
      <c r="AK3283" s="42">
        <v>7.12</v>
      </c>
      <c r="AL3283" s="42">
        <v>7.22</v>
      </c>
      <c r="AM3283" s="42">
        <v>7.32</v>
      </c>
      <c r="AN3283" s="42">
        <v>7.42</v>
      </c>
      <c r="AO3283" s="42">
        <v>7.52</v>
      </c>
      <c r="AP3283" s="42">
        <v>7.62</v>
      </c>
    </row>
    <row r="3284" spans="1:42" x14ac:dyDescent="0.2">
      <c r="A3284" s="41">
        <v>32.72</v>
      </c>
      <c r="B3284" s="42">
        <v>3.62</v>
      </c>
      <c r="C3284" s="42">
        <v>3.72</v>
      </c>
      <c r="D3284" s="42">
        <v>3.82</v>
      </c>
      <c r="E3284" s="42">
        <v>3.92</v>
      </c>
      <c r="F3284" s="42">
        <v>4.0199999999999996</v>
      </c>
      <c r="G3284" s="42">
        <v>4.12</v>
      </c>
      <c r="H3284" s="42">
        <v>4.22</v>
      </c>
      <c r="I3284" s="42">
        <v>4.32</v>
      </c>
      <c r="J3284" s="42">
        <v>4.42</v>
      </c>
      <c r="K3284" s="42">
        <v>4.5199999999999996</v>
      </c>
      <c r="L3284" s="42">
        <v>4.62</v>
      </c>
      <c r="M3284" s="42">
        <v>4.72</v>
      </c>
      <c r="N3284" s="42">
        <v>4.82</v>
      </c>
      <c r="O3284" s="42">
        <v>4.92</v>
      </c>
      <c r="P3284" s="42">
        <v>5.0199999999999996</v>
      </c>
      <c r="Q3284" s="42">
        <v>5.12</v>
      </c>
      <c r="R3284" s="42">
        <v>5.22</v>
      </c>
      <c r="S3284" s="42">
        <v>5.32</v>
      </c>
      <c r="T3284" s="42">
        <v>5.42</v>
      </c>
      <c r="U3284" s="42">
        <v>5.52</v>
      </c>
      <c r="V3284" s="42">
        <v>5.62</v>
      </c>
      <c r="W3284" s="42">
        <v>5.72</v>
      </c>
      <c r="X3284" s="42">
        <v>5.82</v>
      </c>
      <c r="Y3284" s="42">
        <v>5.92</v>
      </c>
      <c r="Z3284" s="42">
        <v>6.02</v>
      </c>
      <c r="AA3284" s="42">
        <v>6.12</v>
      </c>
      <c r="AB3284" s="42">
        <v>6.22</v>
      </c>
      <c r="AC3284" s="42">
        <v>6.32</v>
      </c>
      <c r="AD3284" s="42">
        <v>6.42</v>
      </c>
      <c r="AE3284" s="42">
        <v>6.52</v>
      </c>
      <c r="AF3284" s="42">
        <v>6.62</v>
      </c>
      <c r="AG3284" s="42">
        <v>6.72</v>
      </c>
      <c r="AH3284" s="42">
        <v>6.82</v>
      </c>
      <c r="AI3284" s="42">
        <v>6.92</v>
      </c>
      <c r="AJ3284" s="42">
        <v>7.02</v>
      </c>
      <c r="AK3284" s="42">
        <v>7.12</v>
      </c>
      <c r="AL3284" s="42">
        <v>7.22</v>
      </c>
      <c r="AM3284" s="42">
        <v>7.32</v>
      </c>
      <c r="AN3284" s="42">
        <v>7.42</v>
      </c>
      <c r="AO3284" s="42">
        <v>7.52</v>
      </c>
      <c r="AP3284" s="42">
        <v>7.62</v>
      </c>
    </row>
    <row r="3285" spans="1:42" x14ac:dyDescent="0.2">
      <c r="A3285" s="41">
        <v>32.729999999999997</v>
      </c>
      <c r="B3285" s="42">
        <v>3.62</v>
      </c>
      <c r="C3285" s="42">
        <v>3.72</v>
      </c>
      <c r="D3285" s="42">
        <v>3.82</v>
      </c>
      <c r="E3285" s="42">
        <v>3.92</v>
      </c>
      <c r="F3285" s="42">
        <v>4.0199999999999996</v>
      </c>
      <c r="G3285" s="42">
        <v>4.12</v>
      </c>
      <c r="H3285" s="42">
        <v>4.22</v>
      </c>
      <c r="I3285" s="42">
        <v>4.32</v>
      </c>
      <c r="J3285" s="42">
        <v>4.42</v>
      </c>
      <c r="K3285" s="42">
        <v>4.5199999999999996</v>
      </c>
      <c r="L3285" s="42">
        <v>4.62</v>
      </c>
      <c r="M3285" s="42">
        <v>4.72</v>
      </c>
      <c r="N3285" s="42">
        <v>4.82</v>
      </c>
      <c r="O3285" s="42">
        <v>4.92</v>
      </c>
      <c r="P3285" s="42">
        <v>5.0199999999999996</v>
      </c>
      <c r="Q3285" s="42">
        <v>5.12</v>
      </c>
      <c r="R3285" s="42">
        <v>5.22</v>
      </c>
      <c r="S3285" s="42">
        <v>5.32</v>
      </c>
      <c r="T3285" s="42">
        <v>5.42</v>
      </c>
      <c r="U3285" s="42">
        <v>5.52</v>
      </c>
      <c r="V3285" s="42">
        <v>5.62</v>
      </c>
      <c r="W3285" s="42">
        <v>5.72</v>
      </c>
      <c r="X3285" s="42">
        <v>5.82</v>
      </c>
      <c r="Y3285" s="42">
        <v>5.92</v>
      </c>
      <c r="Z3285" s="42">
        <v>6.02</v>
      </c>
      <c r="AA3285" s="42">
        <v>6.12</v>
      </c>
      <c r="AB3285" s="42">
        <v>6.22</v>
      </c>
      <c r="AC3285" s="42">
        <v>6.32</v>
      </c>
      <c r="AD3285" s="42">
        <v>6.42</v>
      </c>
      <c r="AE3285" s="42">
        <v>6.52</v>
      </c>
      <c r="AF3285" s="42">
        <v>6.62</v>
      </c>
      <c r="AG3285" s="42">
        <v>6.72</v>
      </c>
      <c r="AH3285" s="42">
        <v>6.82</v>
      </c>
      <c r="AI3285" s="42">
        <v>6.92</v>
      </c>
      <c r="AJ3285" s="42">
        <v>7.02</v>
      </c>
      <c r="AK3285" s="42">
        <v>7.12</v>
      </c>
      <c r="AL3285" s="42">
        <v>7.22</v>
      </c>
      <c r="AM3285" s="42">
        <v>7.32</v>
      </c>
      <c r="AN3285" s="42">
        <v>7.42</v>
      </c>
      <c r="AO3285" s="42">
        <v>7.52</v>
      </c>
      <c r="AP3285" s="42">
        <v>7.61</v>
      </c>
    </row>
    <row r="3286" spans="1:42" x14ac:dyDescent="0.2">
      <c r="A3286" s="41">
        <v>32.74</v>
      </c>
      <c r="B3286" s="42">
        <v>3.62</v>
      </c>
      <c r="C3286" s="42">
        <v>3.72</v>
      </c>
      <c r="D3286" s="42">
        <v>3.82</v>
      </c>
      <c r="E3286" s="42">
        <v>3.92</v>
      </c>
      <c r="F3286" s="42">
        <v>4.0199999999999996</v>
      </c>
      <c r="G3286" s="42">
        <v>4.12</v>
      </c>
      <c r="H3286" s="42">
        <v>4.22</v>
      </c>
      <c r="I3286" s="42">
        <v>4.32</v>
      </c>
      <c r="J3286" s="42">
        <v>4.42</v>
      </c>
      <c r="K3286" s="42">
        <v>4.5199999999999996</v>
      </c>
      <c r="L3286" s="42">
        <v>4.62</v>
      </c>
      <c r="M3286" s="42">
        <v>4.72</v>
      </c>
      <c r="N3286" s="42">
        <v>4.82</v>
      </c>
      <c r="O3286" s="42">
        <v>4.92</v>
      </c>
      <c r="P3286" s="42">
        <v>5.0199999999999996</v>
      </c>
      <c r="Q3286" s="42">
        <v>5.12</v>
      </c>
      <c r="R3286" s="42">
        <v>5.22</v>
      </c>
      <c r="S3286" s="42">
        <v>5.32</v>
      </c>
      <c r="T3286" s="42">
        <v>5.42</v>
      </c>
      <c r="U3286" s="42">
        <v>5.52</v>
      </c>
      <c r="V3286" s="42">
        <v>5.62</v>
      </c>
      <c r="W3286" s="42">
        <v>5.72</v>
      </c>
      <c r="X3286" s="42">
        <v>5.82</v>
      </c>
      <c r="Y3286" s="42">
        <v>5.92</v>
      </c>
      <c r="Z3286" s="42">
        <v>6.02</v>
      </c>
      <c r="AA3286" s="42">
        <v>6.12</v>
      </c>
      <c r="AB3286" s="42">
        <v>6.22</v>
      </c>
      <c r="AC3286" s="42">
        <v>6.32</v>
      </c>
      <c r="AD3286" s="42">
        <v>6.42</v>
      </c>
      <c r="AE3286" s="42">
        <v>6.52</v>
      </c>
      <c r="AF3286" s="42">
        <v>6.62</v>
      </c>
      <c r="AG3286" s="42">
        <v>6.72</v>
      </c>
      <c r="AH3286" s="42">
        <v>6.82</v>
      </c>
      <c r="AI3286" s="42">
        <v>6.92</v>
      </c>
      <c r="AJ3286" s="42">
        <v>7.02</v>
      </c>
      <c r="AK3286" s="42">
        <v>7.11</v>
      </c>
      <c r="AL3286" s="42">
        <v>7.21</v>
      </c>
      <c r="AM3286" s="42">
        <v>7.31</v>
      </c>
      <c r="AN3286" s="42">
        <v>7.41</v>
      </c>
      <c r="AO3286" s="42">
        <v>7.51</v>
      </c>
      <c r="AP3286" s="42">
        <v>7.61</v>
      </c>
    </row>
    <row r="3287" spans="1:42" x14ac:dyDescent="0.2">
      <c r="A3287" s="41">
        <v>32.75</v>
      </c>
      <c r="B3287" s="42">
        <v>3.62</v>
      </c>
      <c r="C3287" s="42">
        <v>3.72</v>
      </c>
      <c r="D3287" s="42">
        <v>3.82</v>
      </c>
      <c r="E3287" s="42">
        <v>3.92</v>
      </c>
      <c r="F3287" s="42">
        <v>4.0199999999999996</v>
      </c>
      <c r="G3287" s="42">
        <v>4.12</v>
      </c>
      <c r="H3287" s="42">
        <v>4.22</v>
      </c>
      <c r="I3287" s="42">
        <v>4.32</v>
      </c>
      <c r="J3287" s="42">
        <v>4.42</v>
      </c>
      <c r="K3287" s="42">
        <v>4.5199999999999996</v>
      </c>
      <c r="L3287" s="42">
        <v>4.62</v>
      </c>
      <c r="M3287" s="42">
        <v>4.72</v>
      </c>
      <c r="N3287" s="42">
        <v>4.82</v>
      </c>
      <c r="O3287" s="42">
        <v>4.92</v>
      </c>
      <c r="P3287" s="42">
        <v>5.0199999999999996</v>
      </c>
      <c r="Q3287" s="42">
        <v>5.12</v>
      </c>
      <c r="R3287" s="42">
        <v>5.22</v>
      </c>
      <c r="S3287" s="42">
        <v>5.32</v>
      </c>
      <c r="T3287" s="42">
        <v>5.42</v>
      </c>
      <c r="U3287" s="42">
        <v>5.52</v>
      </c>
      <c r="V3287" s="42">
        <v>5.62</v>
      </c>
      <c r="W3287" s="42">
        <v>5.72</v>
      </c>
      <c r="X3287" s="42">
        <v>5.82</v>
      </c>
      <c r="Y3287" s="42">
        <v>5.92</v>
      </c>
      <c r="Z3287" s="42">
        <v>6.02</v>
      </c>
      <c r="AA3287" s="42">
        <v>6.12</v>
      </c>
      <c r="AB3287" s="42">
        <v>6.22</v>
      </c>
      <c r="AC3287" s="42">
        <v>6.32</v>
      </c>
      <c r="AD3287" s="42">
        <v>6.42</v>
      </c>
      <c r="AE3287" s="42">
        <v>6.52</v>
      </c>
      <c r="AF3287" s="42">
        <v>6.61</v>
      </c>
      <c r="AG3287" s="42">
        <v>6.71</v>
      </c>
      <c r="AH3287" s="42">
        <v>6.81</v>
      </c>
      <c r="AI3287" s="42">
        <v>6.91</v>
      </c>
      <c r="AJ3287" s="42">
        <v>7.01</v>
      </c>
      <c r="AK3287" s="42">
        <v>7.11</v>
      </c>
      <c r="AL3287" s="42">
        <v>7.21</v>
      </c>
      <c r="AM3287" s="42">
        <v>7.31</v>
      </c>
      <c r="AN3287" s="42">
        <v>7.41</v>
      </c>
      <c r="AO3287" s="42">
        <v>7.51</v>
      </c>
      <c r="AP3287" s="42">
        <v>7.61</v>
      </c>
    </row>
    <row r="3288" spans="1:42" x14ac:dyDescent="0.2">
      <c r="A3288" s="41">
        <v>32.76</v>
      </c>
      <c r="B3288" s="42">
        <v>3.62</v>
      </c>
      <c r="C3288" s="42">
        <v>3.72</v>
      </c>
      <c r="D3288" s="42">
        <v>3.82</v>
      </c>
      <c r="E3288" s="42">
        <v>3.92</v>
      </c>
      <c r="F3288" s="42">
        <v>4.0199999999999996</v>
      </c>
      <c r="G3288" s="42">
        <v>4.12</v>
      </c>
      <c r="H3288" s="42">
        <v>4.22</v>
      </c>
      <c r="I3288" s="42">
        <v>4.32</v>
      </c>
      <c r="J3288" s="42">
        <v>4.42</v>
      </c>
      <c r="K3288" s="42">
        <v>4.5199999999999996</v>
      </c>
      <c r="L3288" s="42">
        <v>4.62</v>
      </c>
      <c r="M3288" s="42">
        <v>4.72</v>
      </c>
      <c r="N3288" s="42">
        <v>4.82</v>
      </c>
      <c r="O3288" s="42">
        <v>4.92</v>
      </c>
      <c r="P3288" s="42">
        <v>5.0199999999999996</v>
      </c>
      <c r="Q3288" s="42">
        <v>5.12</v>
      </c>
      <c r="R3288" s="42">
        <v>5.22</v>
      </c>
      <c r="S3288" s="42">
        <v>5.32</v>
      </c>
      <c r="T3288" s="42">
        <v>5.42</v>
      </c>
      <c r="U3288" s="42">
        <v>5.52</v>
      </c>
      <c r="V3288" s="42">
        <v>5.62</v>
      </c>
      <c r="W3288" s="42">
        <v>5.72</v>
      </c>
      <c r="X3288" s="42">
        <v>5.82</v>
      </c>
      <c r="Y3288" s="42">
        <v>5.92</v>
      </c>
      <c r="Z3288" s="42">
        <v>6.02</v>
      </c>
      <c r="AA3288" s="42">
        <v>6.12</v>
      </c>
      <c r="AB3288" s="42">
        <v>6.21</v>
      </c>
      <c r="AC3288" s="42">
        <v>6.31</v>
      </c>
      <c r="AD3288" s="42">
        <v>6.41</v>
      </c>
      <c r="AE3288" s="42">
        <v>6.51</v>
      </c>
      <c r="AF3288" s="42">
        <v>6.61</v>
      </c>
      <c r="AG3288" s="42">
        <v>6.71</v>
      </c>
      <c r="AH3288" s="42">
        <v>6.81</v>
      </c>
      <c r="AI3288" s="42">
        <v>6.91</v>
      </c>
      <c r="AJ3288" s="42">
        <v>7.01</v>
      </c>
      <c r="AK3288" s="42">
        <v>7.11</v>
      </c>
      <c r="AL3288" s="42">
        <v>7.21</v>
      </c>
      <c r="AM3288" s="42">
        <v>7.31</v>
      </c>
      <c r="AN3288" s="42">
        <v>7.41</v>
      </c>
      <c r="AO3288" s="42">
        <v>7.51</v>
      </c>
      <c r="AP3288" s="42">
        <v>7.61</v>
      </c>
    </row>
    <row r="3289" spans="1:42" x14ac:dyDescent="0.2">
      <c r="A3289" s="41">
        <v>32.770000000000003</v>
      </c>
      <c r="B3289" s="42">
        <v>3.62</v>
      </c>
      <c r="C3289" s="42">
        <v>3.72</v>
      </c>
      <c r="D3289" s="42">
        <v>3.82</v>
      </c>
      <c r="E3289" s="42">
        <v>3.92</v>
      </c>
      <c r="F3289" s="42">
        <v>4.0199999999999996</v>
      </c>
      <c r="G3289" s="42">
        <v>4.12</v>
      </c>
      <c r="H3289" s="42">
        <v>4.22</v>
      </c>
      <c r="I3289" s="42">
        <v>4.32</v>
      </c>
      <c r="J3289" s="42">
        <v>4.42</v>
      </c>
      <c r="K3289" s="42">
        <v>4.5199999999999996</v>
      </c>
      <c r="L3289" s="42">
        <v>4.62</v>
      </c>
      <c r="M3289" s="42">
        <v>4.72</v>
      </c>
      <c r="N3289" s="42">
        <v>4.82</v>
      </c>
      <c r="O3289" s="42">
        <v>4.92</v>
      </c>
      <c r="P3289" s="42">
        <v>5.0199999999999996</v>
      </c>
      <c r="Q3289" s="42">
        <v>5.12</v>
      </c>
      <c r="R3289" s="42">
        <v>5.22</v>
      </c>
      <c r="S3289" s="42">
        <v>5.32</v>
      </c>
      <c r="T3289" s="42">
        <v>5.42</v>
      </c>
      <c r="U3289" s="42">
        <v>5.52</v>
      </c>
      <c r="V3289" s="42">
        <v>5.62</v>
      </c>
      <c r="W3289" s="42">
        <v>5.72</v>
      </c>
      <c r="X3289" s="42">
        <v>5.81</v>
      </c>
      <c r="Y3289" s="42">
        <v>5.91</v>
      </c>
      <c r="Z3289" s="42">
        <v>6.01</v>
      </c>
      <c r="AA3289" s="42">
        <v>6.11</v>
      </c>
      <c r="AB3289" s="42">
        <v>6.21</v>
      </c>
      <c r="AC3289" s="42">
        <v>6.31</v>
      </c>
      <c r="AD3289" s="42">
        <v>6.41</v>
      </c>
      <c r="AE3289" s="42">
        <v>6.51</v>
      </c>
      <c r="AF3289" s="42">
        <v>6.61</v>
      </c>
      <c r="AG3289" s="42">
        <v>6.71</v>
      </c>
      <c r="AH3289" s="42">
        <v>6.81</v>
      </c>
      <c r="AI3289" s="42">
        <v>6.91</v>
      </c>
      <c r="AJ3289" s="42">
        <v>7.01</v>
      </c>
      <c r="AK3289" s="42">
        <v>7.11</v>
      </c>
      <c r="AL3289" s="42">
        <v>7.21</v>
      </c>
      <c r="AM3289" s="42">
        <v>7.31</v>
      </c>
      <c r="AN3289" s="42">
        <v>7.41</v>
      </c>
      <c r="AO3289" s="42">
        <v>7.51</v>
      </c>
      <c r="AP3289" s="42">
        <v>7.61</v>
      </c>
    </row>
    <row r="3290" spans="1:42" x14ac:dyDescent="0.2">
      <c r="A3290" s="41">
        <v>32.78</v>
      </c>
      <c r="B3290" s="42">
        <v>3.62</v>
      </c>
      <c r="C3290" s="42">
        <v>3.72</v>
      </c>
      <c r="D3290" s="42">
        <v>3.82</v>
      </c>
      <c r="E3290" s="42">
        <v>3.92</v>
      </c>
      <c r="F3290" s="42">
        <v>4.0199999999999996</v>
      </c>
      <c r="G3290" s="42">
        <v>4.12</v>
      </c>
      <c r="H3290" s="42">
        <v>4.22</v>
      </c>
      <c r="I3290" s="42">
        <v>4.32</v>
      </c>
      <c r="J3290" s="42">
        <v>4.42</v>
      </c>
      <c r="K3290" s="42">
        <v>4.5199999999999996</v>
      </c>
      <c r="L3290" s="42">
        <v>4.62</v>
      </c>
      <c r="M3290" s="42">
        <v>4.72</v>
      </c>
      <c r="N3290" s="42">
        <v>4.82</v>
      </c>
      <c r="O3290" s="42">
        <v>4.92</v>
      </c>
      <c r="P3290" s="42">
        <v>5.0199999999999996</v>
      </c>
      <c r="Q3290" s="42">
        <v>5.12</v>
      </c>
      <c r="R3290" s="42">
        <v>5.22</v>
      </c>
      <c r="S3290" s="42">
        <v>5.32</v>
      </c>
      <c r="T3290" s="42">
        <v>5.41</v>
      </c>
      <c r="U3290" s="42">
        <v>5.51</v>
      </c>
      <c r="V3290" s="42">
        <v>5.61</v>
      </c>
      <c r="W3290" s="42">
        <v>5.71</v>
      </c>
      <c r="X3290" s="42">
        <v>5.81</v>
      </c>
      <c r="Y3290" s="42">
        <v>5.91</v>
      </c>
      <c r="Z3290" s="42">
        <v>6.01</v>
      </c>
      <c r="AA3290" s="42">
        <v>6.11</v>
      </c>
      <c r="AB3290" s="42">
        <v>6.21</v>
      </c>
      <c r="AC3290" s="42">
        <v>6.31</v>
      </c>
      <c r="AD3290" s="42">
        <v>6.41</v>
      </c>
      <c r="AE3290" s="42">
        <v>6.51</v>
      </c>
      <c r="AF3290" s="42">
        <v>6.61</v>
      </c>
      <c r="AG3290" s="42">
        <v>6.71</v>
      </c>
      <c r="AH3290" s="42">
        <v>6.81</v>
      </c>
      <c r="AI3290" s="42">
        <v>6.91</v>
      </c>
      <c r="AJ3290" s="42">
        <v>7.01</v>
      </c>
      <c r="AK3290" s="42">
        <v>7.11</v>
      </c>
      <c r="AL3290" s="42">
        <v>7.21</v>
      </c>
      <c r="AM3290" s="42">
        <v>7.31</v>
      </c>
      <c r="AN3290" s="42">
        <v>7.41</v>
      </c>
      <c r="AO3290" s="42">
        <v>7.51</v>
      </c>
      <c r="AP3290" s="42">
        <v>7.61</v>
      </c>
    </row>
    <row r="3291" spans="1:42" x14ac:dyDescent="0.2">
      <c r="A3291" s="41">
        <v>32.79</v>
      </c>
      <c r="B3291" s="42">
        <v>3.62</v>
      </c>
      <c r="C3291" s="42">
        <v>3.72</v>
      </c>
      <c r="D3291" s="42">
        <v>3.82</v>
      </c>
      <c r="E3291" s="42">
        <v>3.92</v>
      </c>
      <c r="F3291" s="42">
        <v>4.0199999999999996</v>
      </c>
      <c r="G3291" s="42">
        <v>4.12</v>
      </c>
      <c r="H3291" s="42">
        <v>4.22</v>
      </c>
      <c r="I3291" s="42">
        <v>4.32</v>
      </c>
      <c r="J3291" s="42">
        <v>4.42</v>
      </c>
      <c r="K3291" s="42">
        <v>4.5199999999999996</v>
      </c>
      <c r="L3291" s="42">
        <v>4.62</v>
      </c>
      <c r="M3291" s="42">
        <v>4.72</v>
      </c>
      <c r="N3291" s="42">
        <v>4.82</v>
      </c>
      <c r="O3291" s="42">
        <v>4.92</v>
      </c>
      <c r="P3291" s="42">
        <v>5.0199999999999996</v>
      </c>
      <c r="Q3291" s="42">
        <v>5.1100000000000003</v>
      </c>
      <c r="R3291" s="42">
        <v>5.21</v>
      </c>
      <c r="S3291" s="42">
        <v>5.31</v>
      </c>
      <c r="T3291" s="42">
        <v>5.41</v>
      </c>
      <c r="U3291" s="42">
        <v>5.51</v>
      </c>
      <c r="V3291" s="42">
        <v>5.61</v>
      </c>
      <c r="W3291" s="42">
        <v>5.71</v>
      </c>
      <c r="X3291" s="42">
        <v>5.81</v>
      </c>
      <c r="Y3291" s="42">
        <v>5.91</v>
      </c>
      <c r="Z3291" s="42">
        <v>6.01</v>
      </c>
      <c r="AA3291" s="42">
        <v>6.11</v>
      </c>
      <c r="AB3291" s="42">
        <v>6.21</v>
      </c>
      <c r="AC3291" s="42">
        <v>6.31</v>
      </c>
      <c r="AD3291" s="42">
        <v>6.41</v>
      </c>
      <c r="AE3291" s="42">
        <v>6.51</v>
      </c>
      <c r="AF3291" s="42">
        <v>6.61</v>
      </c>
      <c r="AG3291" s="42">
        <v>6.71</v>
      </c>
      <c r="AH3291" s="42">
        <v>6.81</v>
      </c>
      <c r="AI3291" s="42">
        <v>6.91</v>
      </c>
      <c r="AJ3291" s="42">
        <v>7.01</v>
      </c>
      <c r="AK3291" s="42">
        <v>7.11</v>
      </c>
      <c r="AL3291" s="42">
        <v>7.21</v>
      </c>
      <c r="AM3291" s="42">
        <v>7.31</v>
      </c>
      <c r="AN3291" s="42">
        <v>7.41</v>
      </c>
      <c r="AO3291" s="42">
        <v>7.51</v>
      </c>
      <c r="AP3291" s="42">
        <v>7.61</v>
      </c>
    </row>
    <row r="3292" spans="1:42" x14ac:dyDescent="0.2">
      <c r="A3292" s="41">
        <v>32.799999999999997</v>
      </c>
      <c r="B3292" s="42">
        <v>3.62</v>
      </c>
      <c r="C3292" s="42">
        <v>3.72</v>
      </c>
      <c r="D3292" s="42">
        <v>3.82</v>
      </c>
      <c r="E3292" s="42">
        <v>3.92</v>
      </c>
      <c r="F3292" s="42">
        <v>4.0199999999999996</v>
      </c>
      <c r="G3292" s="42">
        <v>4.12</v>
      </c>
      <c r="H3292" s="42">
        <v>4.22</v>
      </c>
      <c r="I3292" s="42">
        <v>4.32</v>
      </c>
      <c r="J3292" s="42">
        <v>4.42</v>
      </c>
      <c r="K3292" s="42">
        <v>4.5199999999999996</v>
      </c>
      <c r="L3292" s="42">
        <v>4.62</v>
      </c>
      <c r="M3292" s="42">
        <v>4.71</v>
      </c>
      <c r="N3292" s="42">
        <v>4.8099999999999996</v>
      </c>
      <c r="O3292" s="42">
        <v>4.91</v>
      </c>
      <c r="P3292" s="42">
        <v>5.01</v>
      </c>
      <c r="Q3292" s="42">
        <v>5.1100000000000003</v>
      </c>
      <c r="R3292" s="42">
        <v>5.21</v>
      </c>
      <c r="S3292" s="42">
        <v>5.31</v>
      </c>
      <c r="T3292" s="42">
        <v>5.41</v>
      </c>
      <c r="U3292" s="42">
        <v>5.51</v>
      </c>
      <c r="V3292" s="42">
        <v>5.61</v>
      </c>
      <c r="W3292" s="42">
        <v>5.71</v>
      </c>
      <c r="X3292" s="42">
        <v>5.81</v>
      </c>
      <c r="Y3292" s="42">
        <v>5.91</v>
      </c>
      <c r="Z3292" s="42">
        <v>6.01</v>
      </c>
      <c r="AA3292" s="42">
        <v>6.11</v>
      </c>
      <c r="AB3292" s="42">
        <v>6.21</v>
      </c>
      <c r="AC3292" s="42">
        <v>6.31</v>
      </c>
      <c r="AD3292" s="42">
        <v>6.41</v>
      </c>
      <c r="AE3292" s="42">
        <v>6.51</v>
      </c>
      <c r="AF3292" s="42">
        <v>6.61</v>
      </c>
      <c r="AG3292" s="42">
        <v>6.71</v>
      </c>
      <c r="AH3292" s="42">
        <v>6.81</v>
      </c>
      <c r="AI3292" s="42">
        <v>6.91</v>
      </c>
      <c r="AJ3292" s="42">
        <v>7.01</v>
      </c>
      <c r="AK3292" s="42">
        <v>7.11</v>
      </c>
      <c r="AL3292" s="42">
        <v>7.21</v>
      </c>
      <c r="AM3292" s="42">
        <v>7.31</v>
      </c>
      <c r="AN3292" s="42">
        <v>7.41</v>
      </c>
      <c r="AO3292" s="42">
        <v>7.51</v>
      </c>
      <c r="AP3292" s="42">
        <v>7.61</v>
      </c>
    </row>
    <row r="3293" spans="1:42" x14ac:dyDescent="0.2">
      <c r="A3293" s="41">
        <v>32.81</v>
      </c>
      <c r="B3293" s="42">
        <v>3.62</v>
      </c>
      <c r="C3293" s="42">
        <v>3.72</v>
      </c>
      <c r="D3293" s="42">
        <v>3.82</v>
      </c>
      <c r="E3293" s="42">
        <v>3.92</v>
      </c>
      <c r="F3293" s="42">
        <v>4.0199999999999996</v>
      </c>
      <c r="G3293" s="42">
        <v>4.12</v>
      </c>
      <c r="H3293" s="42">
        <v>4.22</v>
      </c>
      <c r="I3293" s="42">
        <v>4.32</v>
      </c>
      <c r="J3293" s="42">
        <v>4.42</v>
      </c>
      <c r="K3293" s="42">
        <v>4.51</v>
      </c>
      <c r="L3293" s="42">
        <v>4.6100000000000003</v>
      </c>
      <c r="M3293" s="42">
        <v>4.71</v>
      </c>
      <c r="N3293" s="42">
        <v>4.8099999999999996</v>
      </c>
      <c r="O3293" s="42">
        <v>4.91</v>
      </c>
      <c r="P3293" s="42">
        <v>5.01</v>
      </c>
      <c r="Q3293" s="42">
        <v>5.1100000000000003</v>
      </c>
      <c r="R3293" s="42">
        <v>5.21</v>
      </c>
      <c r="S3293" s="42">
        <v>5.31</v>
      </c>
      <c r="T3293" s="42">
        <v>5.41</v>
      </c>
      <c r="U3293" s="42">
        <v>5.51</v>
      </c>
      <c r="V3293" s="42">
        <v>5.61</v>
      </c>
      <c r="W3293" s="42">
        <v>5.71</v>
      </c>
      <c r="X3293" s="42">
        <v>5.81</v>
      </c>
      <c r="Y3293" s="42">
        <v>5.91</v>
      </c>
      <c r="Z3293" s="42">
        <v>6.01</v>
      </c>
      <c r="AA3293" s="42">
        <v>6.11</v>
      </c>
      <c r="AB3293" s="42">
        <v>6.21</v>
      </c>
      <c r="AC3293" s="42">
        <v>6.31</v>
      </c>
      <c r="AD3293" s="42">
        <v>6.41</v>
      </c>
      <c r="AE3293" s="42">
        <v>6.51</v>
      </c>
      <c r="AF3293" s="42">
        <v>6.61</v>
      </c>
      <c r="AG3293" s="42">
        <v>6.71</v>
      </c>
      <c r="AH3293" s="42">
        <v>6.81</v>
      </c>
      <c r="AI3293" s="42">
        <v>6.91</v>
      </c>
      <c r="AJ3293" s="42">
        <v>7.01</v>
      </c>
      <c r="AK3293" s="42">
        <v>7.11</v>
      </c>
      <c r="AL3293" s="42">
        <v>7.21</v>
      </c>
      <c r="AM3293" s="42">
        <v>7.31</v>
      </c>
      <c r="AN3293" s="42">
        <v>7.41</v>
      </c>
      <c r="AO3293" s="42">
        <v>7.51</v>
      </c>
      <c r="AP3293" s="42">
        <v>7.6</v>
      </c>
    </row>
    <row r="3294" spans="1:42" x14ac:dyDescent="0.2">
      <c r="A3294" s="41">
        <v>32.82</v>
      </c>
      <c r="B3294" s="42">
        <v>3.62</v>
      </c>
      <c r="C3294" s="42">
        <v>3.72</v>
      </c>
      <c r="D3294" s="42">
        <v>3.82</v>
      </c>
      <c r="E3294" s="42">
        <v>3.92</v>
      </c>
      <c r="F3294" s="42">
        <v>4.0199999999999996</v>
      </c>
      <c r="G3294" s="42">
        <v>4.12</v>
      </c>
      <c r="H3294" s="42">
        <v>4.21</v>
      </c>
      <c r="I3294" s="42">
        <v>4.3099999999999996</v>
      </c>
      <c r="J3294" s="42">
        <v>4.41</v>
      </c>
      <c r="K3294" s="42">
        <v>4.51</v>
      </c>
      <c r="L3294" s="42">
        <v>4.6100000000000003</v>
      </c>
      <c r="M3294" s="42">
        <v>4.71</v>
      </c>
      <c r="N3294" s="42">
        <v>4.8099999999999996</v>
      </c>
      <c r="O3294" s="42">
        <v>4.91</v>
      </c>
      <c r="P3294" s="42">
        <v>5.01</v>
      </c>
      <c r="Q3294" s="42">
        <v>5.1100000000000003</v>
      </c>
      <c r="R3294" s="42">
        <v>5.21</v>
      </c>
      <c r="S3294" s="42">
        <v>5.31</v>
      </c>
      <c r="T3294" s="42">
        <v>5.41</v>
      </c>
      <c r="U3294" s="42">
        <v>5.51</v>
      </c>
      <c r="V3294" s="42">
        <v>5.61</v>
      </c>
      <c r="W3294" s="42">
        <v>5.71</v>
      </c>
      <c r="X3294" s="42">
        <v>5.81</v>
      </c>
      <c r="Y3294" s="42">
        <v>5.91</v>
      </c>
      <c r="Z3294" s="42">
        <v>6.01</v>
      </c>
      <c r="AA3294" s="42">
        <v>6.11</v>
      </c>
      <c r="AB3294" s="42">
        <v>6.21</v>
      </c>
      <c r="AC3294" s="42">
        <v>6.31</v>
      </c>
      <c r="AD3294" s="42">
        <v>6.41</v>
      </c>
      <c r="AE3294" s="42">
        <v>6.51</v>
      </c>
      <c r="AF3294" s="42">
        <v>6.61</v>
      </c>
      <c r="AG3294" s="42">
        <v>6.71</v>
      </c>
      <c r="AH3294" s="42">
        <v>6.81</v>
      </c>
      <c r="AI3294" s="42">
        <v>6.91</v>
      </c>
      <c r="AJ3294" s="42">
        <v>7.01</v>
      </c>
      <c r="AK3294" s="42">
        <v>7.11</v>
      </c>
      <c r="AL3294" s="42">
        <v>7.2</v>
      </c>
      <c r="AM3294" s="42">
        <v>7.3</v>
      </c>
      <c r="AN3294" s="42">
        <v>7.4</v>
      </c>
      <c r="AO3294" s="42">
        <v>7.5</v>
      </c>
      <c r="AP3294" s="42">
        <v>7.6</v>
      </c>
    </row>
    <row r="3295" spans="1:42" x14ac:dyDescent="0.2">
      <c r="A3295" s="41">
        <v>32.83</v>
      </c>
      <c r="B3295" s="42">
        <v>3.62</v>
      </c>
      <c r="C3295" s="42">
        <v>3.72</v>
      </c>
      <c r="D3295" s="42">
        <v>3.82</v>
      </c>
      <c r="E3295" s="42">
        <v>3.91</v>
      </c>
      <c r="F3295" s="42">
        <v>4.01</v>
      </c>
      <c r="G3295" s="42">
        <v>4.1100000000000003</v>
      </c>
      <c r="H3295" s="42">
        <v>4.21</v>
      </c>
      <c r="I3295" s="42">
        <v>4.3099999999999996</v>
      </c>
      <c r="J3295" s="42">
        <v>4.41</v>
      </c>
      <c r="K3295" s="42">
        <v>4.51</v>
      </c>
      <c r="L3295" s="42">
        <v>4.6100000000000003</v>
      </c>
      <c r="M3295" s="42">
        <v>4.71</v>
      </c>
      <c r="N3295" s="42">
        <v>4.8099999999999996</v>
      </c>
      <c r="O3295" s="42">
        <v>4.91</v>
      </c>
      <c r="P3295" s="42">
        <v>5.01</v>
      </c>
      <c r="Q3295" s="42">
        <v>5.1100000000000003</v>
      </c>
      <c r="R3295" s="42">
        <v>5.21</v>
      </c>
      <c r="S3295" s="42">
        <v>5.31</v>
      </c>
      <c r="T3295" s="42">
        <v>5.41</v>
      </c>
      <c r="U3295" s="42">
        <v>5.51</v>
      </c>
      <c r="V3295" s="42">
        <v>5.61</v>
      </c>
      <c r="W3295" s="42">
        <v>5.71</v>
      </c>
      <c r="X3295" s="42">
        <v>5.81</v>
      </c>
      <c r="Y3295" s="42">
        <v>5.91</v>
      </c>
      <c r="Z3295" s="42">
        <v>6.01</v>
      </c>
      <c r="AA3295" s="42">
        <v>6.11</v>
      </c>
      <c r="AB3295" s="42">
        <v>6.21</v>
      </c>
      <c r="AC3295" s="42">
        <v>6.31</v>
      </c>
      <c r="AD3295" s="42">
        <v>6.41</v>
      </c>
      <c r="AE3295" s="42">
        <v>6.51</v>
      </c>
      <c r="AF3295" s="42">
        <v>6.61</v>
      </c>
      <c r="AG3295" s="42">
        <v>6.71</v>
      </c>
      <c r="AH3295" s="42">
        <v>6.81</v>
      </c>
      <c r="AI3295" s="42">
        <v>6.9</v>
      </c>
      <c r="AJ3295" s="42">
        <v>7</v>
      </c>
      <c r="AK3295" s="42">
        <v>7.1</v>
      </c>
      <c r="AL3295" s="42">
        <v>7.2</v>
      </c>
      <c r="AM3295" s="42">
        <v>7.3</v>
      </c>
      <c r="AN3295" s="42">
        <v>7.4</v>
      </c>
      <c r="AO3295" s="42">
        <v>7.5</v>
      </c>
      <c r="AP3295" s="42">
        <v>7.6</v>
      </c>
    </row>
    <row r="3296" spans="1:42" x14ac:dyDescent="0.2">
      <c r="A3296" s="41">
        <v>32.840000000000003</v>
      </c>
      <c r="B3296" s="42">
        <v>3.62</v>
      </c>
      <c r="C3296" s="42">
        <v>3.71</v>
      </c>
      <c r="D3296" s="42">
        <v>3.81</v>
      </c>
      <c r="E3296" s="42">
        <v>3.91</v>
      </c>
      <c r="F3296" s="42">
        <v>4.01</v>
      </c>
      <c r="G3296" s="42">
        <v>4.1100000000000003</v>
      </c>
      <c r="H3296" s="42">
        <v>4.21</v>
      </c>
      <c r="I3296" s="42">
        <v>4.3099999999999996</v>
      </c>
      <c r="J3296" s="42">
        <v>4.41</v>
      </c>
      <c r="K3296" s="42">
        <v>4.51</v>
      </c>
      <c r="L3296" s="42">
        <v>4.6100000000000003</v>
      </c>
      <c r="M3296" s="42">
        <v>4.71</v>
      </c>
      <c r="N3296" s="42">
        <v>4.8099999999999996</v>
      </c>
      <c r="O3296" s="42">
        <v>4.91</v>
      </c>
      <c r="P3296" s="42">
        <v>5.01</v>
      </c>
      <c r="Q3296" s="42">
        <v>5.1100000000000003</v>
      </c>
      <c r="R3296" s="42">
        <v>5.21</v>
      </c>
      <c r="S3296" s="42">
        <v>5.31</v>
      </c>
      <c r="T3296" s="42">
        <v>5.41</v>
      </c>
      <c r="U3296" s="42">
        <v>5.51</v>
      </c>
      <c r="V3296" s="42">
        <v>5.61</v>
      </c>
      <c r="W3296" s="42">
        <v>5.71</v>
      </c>
      <c r="X3296" s="42">
        <v>5.81</v>
      </c>
      <c r="Y3296" s="42">
        <v>5.91</v>
      </c>
      <c r="Z3296" s="42">
        <v>6.01</v>
      </c>
      <c r="AA3296" s="42">
        <v>6.11</v>
      </c>
      <c r="AB3296" s="42">
        <v>6.21</v>
      </c>
      <c r="AC3296" s="42">
        <v>6.31</v>
      </c>
      <c r="AD3296" s="42">
        <v>6.41</v>
      </c>
      <c r="AE3296" s="42">
        <v>6.51</v>
      </c>
      <c r="AF3296" s="42">
        <v>6.6</v>
      </c>
      <c r="AG3296" s="42">
        <v>6.7</v>
      </c>
      <c r="AH3296" s="42">
        <v>6.8</v>
      </c>
      <c r="AI3296" s="42">
        <v>6.9</v>
      </c>
      <c r="AJ3296" s="42">
        <v>7</v>
      </c>
      <c r="AK3296" s="42">
        <v>7.1</v>
      </c>
      <c r="AL3296" s="42">
        <v>7.2</v>
      </c>
      <c r="AM3296" s="42">
        <v>7.3</v>
      </c>
      <c r="AN3296" s="42">
        <v>7.4</v>
      </c>
      <c r="AO3296" s="42">
        <v>7.5</v>
      </c>
      <c r="AP3296" s="42">
        <v>7.6</v>
      </c>
    </row>
    <row r="3297" spans="1:42" x14ac:dyDescent="0.2">
      <c r="A3297" s="41">
        <v>32.85</v>
      </c>
      <c r="B3297" s="42">
        <v>3.61</v>
      </c>
      <c r="C3297" s="42">
        <v>3.71</v>
      </c>
      <c r="D3297" s="42">
        <v>3.81</v>
      </c>
      <c r="E3297" s="42">
        <v>3.91</v>
      </c>
      <c r="F3297" s="42">
        <v>4.01</v>
      </c>
      <c r="G3297" s="42">
        <v>4.1100000000000003</v>
      </c>
      <c r="H3297" s="42">
        <v>4.21</v>
      </c>
      <c r="I3297" s="42">
        <v>4.3099999999999996</v>
      </c>
      <c r="J3297" s="42">
        <v>4.41</v>
      </c>
      <c r="K3297" s="42">
        <v>4.51</v>
      </c>
      <c r="L3297" s="42">
        <v>4.6100000000000003</v>
      </c>
      <c r="M3297" s="42">
        <v>4.71</v>
      </c>
      <c r="N3297" s="42">
        <v>4.8099999999999996</v>
      </c>
      <c r="O3297" s="42">
        <v>4.91</v>
      </c>
      <c r="P3297" s="42">
        <v>5.01</v>
      </c>
      <c r="Q3297" s="42">
        <v>5.1100000000000003</v>
      </c>
      <c r="R3297" s="42">
        <v>5.21</v>
      </c>
      <c r="S3297" s="42">
        <v>5.31</v>
      </c>
      <c r="T3297" s="42">
        <v>5.41</v>
      </c>
      <c r="U3297" s="42">
        <v>5.51</v>
      </c>
      <c r="V3297" s="42">
        <v>5.61</v>
      </c>
      <c r="W3297" s="42">
        <v>5.71</v>
      </c>
      <c r="X3297" s="42">
        <v>5.81</v>
      </c>
      <c r="Y3297" s="42">
        <v>5.91</v>
      </c>
      <c r="Z3297" s="42">
        <v>6.01</v>
      </c>
      <c r="AA3297" s="42">
        <v>6.11</v>
      </c>
      <c r="AB3297" s="42">
        <v>6.21</v>
      </c>
      <c r="AC3297" s="42">
        <v>6.3</v>
      </c>
      <c r="AD3297" s="42">
        <v>6.4</v>
      </c>
      <c r="AE3297" s="42">
        <v>6.5</v>
      </c>
      <c r="AF3297" s="42">
        <v>6.6</v>
      </c>
      <c r="AG3297" s="42">
        <v>6.7</v>
      </c>
      <c r="AH3297" s="42">
        <v>6.8</v>
      </c>
      <c r="AI3297" s="42">
        <v>6.9</v>
      </c>
      <c r="AJ3297" s="42">
        <v>7</v>
      </c>
      <c r="AK3297" s="42">
        <v>7.1</v>
      </c>
      <c r="AL3297" s="42">
        <v>7.2</v>
      </c>
      <c r="AM3297" s="42">
        <v>7.3</v>
      </c>
      <c r="AN3297" s="42">
        <v>7.4</v>
      </c>
      <c r="AO3297" s="42">
        <v>7.5</v>
      </c>
      <c r="AP3297" s="42">
        <v>7.6</v>
      </c>
    </row>
    <row r="3298" spans="1:42" x14ac:dyDescent="0.2">
      <c r="A3298" s="41">
        <v>32.86</v>
      </c>
      <c r="B3298" s="42">
        <v>3.61</v>
      </c>
      <c r="C3298" s="42">
        <v>3.71</v>
      </c>
      <c r="D3298" s="42">
        <v>3.81</v>
      </c>
      <c r="E3298" s="42">
        <v>3.91</v>
      </c>
      <c r="F3298" s="42">
        <v>4.01</v>
      </c>
      <c r="G3298" s="42">
        <v>4.1100000000000003</v>
      </c>
      <c r="H3298" s="42">
        <v>4.21</v>
      </c>
      <c r="I3298" s="42">
        <v>4.3099999999999996</v>
      </c>
      <c r="J3298" s="42">
        <v>4.41</v>
      </c>
      <c r="K3298" s="42">
        <v>4.51</v>
      </c>
      <c r="L3298" s="42">
        <v>4.6100000000000003</v>
      </c>
      <c r="M3298" s="42">
        <v>4.71</v>
      </c>
      <c r="N3298" s="42">
        <v>4.8099999999999996</v>
      </c>
      <c r="O3298" s="42">
        <v>4.91</v>
      </c>
      <c r="P3298" s="42">
        <v>5.01</v>
      </c>
      <c r="Q3298" s="42">
        <v>5.1100000000000003</v>
      </c>
      <c r="R3298" s="42">
        <v>5.21</v>
      </c>
      <c r="S3298" s="42">
        <v>5.31</v>
      </c>
      <c r="T3298" s="42">
        <v>5.41</v>
      </c>
      <c r="U3298" s="42">
        <v>5.51</v>
      </c>
      <c r="V3298" s="42">
        <v>5.61</v>
      </c>
      <c r="W3298" s="42">
        <v>5.71</v>
      </c>
      <c r="X3298" s="42">
        <v>5.81</v>
      </c>
      <c r="Y3298" s="42">
        <v>5.91</v>
      </c>
      <c r="Z3298" s="42">
        <v>6</v>
      </c>
      <c r="AA3298" s="42">
        <v>6.1</v>
      </c>
      <c r="AB3298" s="42">
        <v>6.2</v>
      </c>
      <c r="AC3298" s="42">
        <v>6.3</v>
      </c>
      <c r="AD3298" s="42">
        <v>6.4</v>
      </c>
      <c r="AE3298" s="42">
        <v>6.5</v>
      </c>
      <c r="AF3298" s="42">
        <v>6.6</v>
      </c>
      <c r="AG3298" s="42">
        <v>6.7</v>
      </c>
      <c r="AH3298" s="42">
        <v>6.8</v>
      </c>
      <c r="AI3298" s="42">
        <v>6.9</v>
      </c>
      <c r="AJ3298" s="42">
        <v>7</v>
      </c>
      <c r="AK3298" s="42">
        <v>7.1</v>
      </c>
      <c r="AL3298" s="42">
        <v>7.2</v>
      </c>
      <c r="AM3298" s="42">
        <v>7.3</v>
      </c>
      <c r="AN3298" s="42">
        <v>7.4</v>
      </c>
      <c r="AO3298" s="42">
        <v>7.5</v>
      </c>
      <c r="AP3298" s="42">
        <v>7.6</v>
      </c>
    </row>
    <row r="3299" spans="1:42" x14ac:dyDescent="0.2">
      <c r="A3299" s="41">
        <v>32.869999999999997</v>
      </c>
      <c r="B3299" s="42">
        <v>3.61</v>
      </c>
      <c r="C3299" s="42">
        <v>3.71</v>
      </c>
      <c r="D3299" s="42">
        <v>3.81</v>
      </c>
      <c r="E3299" s="42">
        <v>3.91</v>
      </c>
      <c r="F3299" s="42">
        <v>4.01</v>
      </c>
      <c r="G3299" s="42">
        <v>4.1100000000000003</v>
      </c>
      <c r="H3299" s="42">
        <v>4.21</v>
      </c>
      <c r="I3299" s="42">
        <v>4.3099999999999996</v>
      </c>
      <c r="J3299" s="42">
        <v>4.41</v>
      </c>
      <c r="K3299" s="42">
        <v>4.51</v>
      </c>
      <c r="L3299" s="42">
        <v>4.6100000000000003</v>
      </c>
      <c r="M3299" s="42">
        <v>4.71</v>
      </c>
      <c r="N3299" s="42">
        <v>4.8099999999999996</v>
      </c>
      <c r="O3299" s="42">
        <v>4.91</v>
      </c>
      <c r="P3299" s="42">
        <v>5.01</v>
      </c>
      <c r="Q3299" s="42">
        <v>5.1100000000000003</v>
      </c>
      <c r="R3299" s="42">
        <v>5.21</v>
      </c>
      <c r="S3299" s="42">
        <v>5.31</v>
      </c>
      <c r="T3299" s="42">
        <v>5.41</v>
      </c>
      <c r="U3299" s="42">
        <v>5.51</v>
      </c>
      <c r="V3299" s="42">
        <v>5.61</v>
      </c>
      <c r="W3299" s="42">
        <v>5.71</v>
      </c>
      <c r="X3299" s="42">
        <v>5.8</v>
      </c>
      <c r="Y3299" s="42">
        <v>5.9</v>
      </c>
      <c r="Z3299" s="42">
        <v>6</v>
      </c>
      <c r="AA3299" s="42">
        <v>6.1</v>
      </c>
      <c r="AB3299" s="42">
        <v>6.2</v>
      </c>
      <c r="AC3299" s="42">
        <v>6.3</v>
      </c>
      <c r="AD3299" s="42">
        <v>6.4</v>
      </c>
      <c r="AE3299" s="42">
        <v>6.5</v>
      </c>
      <c r="AF3299" s="42">
        <v>6.6</v>
      </c>
      <c r="AG3299" s="42">
        <v>6.7</v>
      </c>
      <c r="AH3299" s="42">
        <v>6.8</v>
      </c>
      <c r="AI3299" s="42">
        <v>6.9</v>
      </c>
      <c r="AJ3299" s="42">
        <v>7</v>
      </c>
      <c r="AK3299" s="42">
        <v>7.1</v>
      </c>
      <c r="AL3299" s="42">
        <v>7.2</v>
      </c>
      <c r="AM3299" s="42">
        <v>7.3</v>
      </c>
      <c r="AN3299" s="42">
        <v>7.4</v>
      </c>
      <c r="AO3299" s="42">
        <v>7.5</v>
      </c>
      <c r="AP3299" s="42">
        <v>7.6</v>
      </c>
    </row>
    <row r="3300" spans="1:42" x14ac:dyDescent="0.2">
      <c r="A3300" s="41">
        <v>32.880000000000003</v>
      </c>
      <c r="B3300" s="42">
        <v>3.61</v>
      </c>
      <c r="C3300" s="42">
        <v>3.71</v>
      </c>
      <c r="D3300" s="42">
        <v>3.81</v>
      </c>
      <c r="E3300" s="42">
        <v>3.91</v>
      </c>
      <c r="F3300" s="42">
        <v>4.01</v>
      </c>
      <c r="G3300" s="42">
        <v>4.1100000000000003</v>
      </c>
      <c r="H3300" s="42">
        <v>4.21</v>
      </c>
      <c r="I3300" s="42">
        <v>4.3099999999999996</v>
      </c>
      <c r="J3300" s="42">
        <v>4.41</v>
      </c>
      <c r="K3300" s="42">
        <v>4.51</v>
      </c>
      <c r="L3300" s="42">
        <v>4.6100000000000003</v>
      </c>
      <c r="M3300" s="42">
        <v>4.71</v>
      </c>
      <c r="N3300" s="42">
        <v>4.8099999999999996</v>
      </c>
      <c r="O3300" s="42">
        <v>4.91</v>
      </c>
      <c r="P3300" s="42">
        <v>5.01</v>
      </c>
      <c r="Q3300" s="42">
        <v>5.1100000000000003</v>
      </c>
      <c r="R3300" s="42">
        <v>5.21</v>
      </c>
      <c r="S3300" s="42">
        <v>5.31</v>
      </c>
      <c r="T3300" s="42">
        <v>5.41</v>
      </c>
      <c r="U3300" s="42">
        <v>5.5</v>
      </c>
      <c r="V3300" s="42">
        <v>5.6</v>
      </c>
      <c r="W3300" s="42">
        <v>5.7</v>
      </c>
      <c r="X3300" s="42">
        <v>5.8</v>
      </c>
      <c r="Y3300" s="42">
        <v>5.9</v>
      </c>
      <c r="Z3300" s="42">
        <v>6</v>
      </c>
      <c r="AA3300" s="42">
        <v>6.1</v>
      </c>
      <c r="AB3300" s="42">
        <v>6.2</v>
      </c>
      <c r="AC3300" s="42">
        <v>6.3</v>
      </c>
      <c r="AD3300" s="42">
        <v>6.4</v>
      </c>
      <c r="AE3300" s="42">
        <v>6.5</v>
      </c>
      <c r="AF3300" s="42">
        <v>6.6</v>
      </c>
      <c r="AG3300" s="42">
        <v>6.7</v>
      </c>
      <c r="AH3300" s="42">
        <v>6.8</v>
      </c>
      <c r="AI3300" s="42">
        <v>6.9</v>
      </c>
      <c r="AJ3300" s="42">
        <v>7</v>
      </c>
      <c r="AK3300" s="42">
        <v>7.1</v>
      </c>
      <c r="AL3300" s="42">
        <v>7.2</v>
      </c>
      <c r="AM3300" s="42">
        <v>7.3</v>
      </c>
      <c r="AN3300" s="42">
        <v>7.4</v>
      </c>
      <c r="AO3300" s="42">
        <v>7.5</v>
      </c>
      <c r="AP3300" s="42">
        <v>7.6</v>
      </c>
    </row>
    <row r="3301" spans="1:42" x14ac:dyDescent="0.2">
      <c r="A3301" s="41">
        <v>32.89</v>
      </c>
      <c r="B3301" s="42">
        <v>3.61</v>
      </c>
      <c r="C3301" s="42">
        <v>3.71</v>
      </c>
      <c r="D3301" s="42">
        <v>3.81</v>
      </c>
      <c r="E3301" s="42">
        <v>3.91</v>
      </c>
      <c r="F3301" s="42">
        <v>4.01</v>
      </c>
      <c r="G3301" s="42">
        <v>4.1100000000000003</v>
      </c>
      <c r="H3301" s="42">
        <v>4.21</v>
      </c>
      <c r="I3301" s="42">
        <v>4.3099999999999996</v>
      </c>
      <c r="J3301" s="42">
        <v>4.41</v>
      </c>
      <c r="K3301" s="42">
        <v>4.51</v>
      </c>
      <c r="L3301" s="42">
        <v>4.6100000000000003</v>
      </c>
      <c r="M3301" s="42">
        <v>4.71</v>
      </c>
      <c r="N3301" s="42">
        <v>4.8099999999999996</v>
      </c>
      <c r="O3301" s="42">
        <v>4.91</v>
      </c>
      <c r="P3301" s="42">
        <v>5.01</v>
      </c>
      <c r="Q3301" s="42">
        <v>5.1100000000000003</v>
      </c>
      <c r="R3301" s="42">
        <v>5.21</v>
      </c>
      <c r="S3301" s="42">
        <v>5.3</v>
      </c>
      <c r="T3301" s="42">
        <v>5.4</v>
      </c>
      <c r="U3301" s="42">
        <v>5.5</v>
      </c>
      <c r="V3301" s="42">
        <v>5.6</v>
      </c>
      <c r="W3301" s="42">
        <v>5.7</v>
      </c>
      <c r="X3301" s="42">
        <v>5.8</v>
      </c>
      <c r="Y3301" s="42">
        <v>5.9</v>
      </c>
      <c r="Z3301" s="42">
        <v>6</v>
      </c>
      <c r="AA3301" s="42">
        <v>6.1</v>
      </c>
      <c r="AB3301" s="42">
        <v>6.2</v>
      </c>
      <c r="AC3301" s="42">
        <v>6.3</v>
      </c>
      <c r="AD3301" s="42">
        <v>6.4</v>
      </c>
      <c r="AE3301" s="42">
        <v>6.5</v>
      </c>
      <c r="AF3301" s="42">
        <v>6.6</v>
      </c>
      <c r="AG3301" s="42">
        <v>6.7</v>
      </c>
      <c r="AH3301" s="42">
        <v>6.8</v>
      </c>
      <c r="AI3301" s="42">
        <v>6.9</v>
      </c>
      <c r="AJ3301" s="42">
        <v>7</v>
      </c>
      <c r="AK3301" s="42">
        <v>7.1</v>
      </c>
      <c r="AL3301" s="42">
        <v>7.2</v>
      </c>
      <c r="AM3301" s="42">
        <v>7.3</v>
      </c>
      <c r="AN3301" s="42">
        <v>7.4</v>
      </c>
      <c r="AO3301" s="42">
        <v>7.5</v>
      </c>
      <c r="AP3301" s="42">
        <v>7.59</v>
      </c>
    </row>
    <row r="3302" spans="1:42" x14ac:dyDescent="0.2">
      <c r="A3302" s="41">
        <v>32.9</v>
      </c>
      <c r="B3302" s="42">
        <v>3.61</v>
      </c>
      <c r="C3302" s="42">
        <v>3.71</v>
      </c>
      <c r="D3302" s="42">
        <v>3.81</v>
      </c>
      <c r="E3302" s="42">
        <v>3.91</v>
      </c>
      <c r="F3302" s="42">
        <v>4.01</v>
      </c>
      <c r="G3302" s="42">
        <v>4.1100000000000003</v>
      </c>
      <c r="H3302" s="42">
        <v>4.21</v>
      </c>
      <c r="I3302" s="42">
        <v>4.3099999999999996</v>
      </c>
      <c r="J3302" s="42">
        <v>4.41</v>
      </c>
      <c r="K3302" s="42">
        <v>4.51</v>
      </c>
      <c r="L3302" s="42">
        <v>4.6100000000000003</v>
      </c>
      <c r="M3302" s="42">
        <v>4.71</v>
      </c>
      <c r="N3302" s="42">
        <v>4.8099999999999996</v>
      </c>
      <c r="O3302" s="42">
        <v>4.91</v>
      </c>
      <c r="P3302" s="42">
        <v>5.01</v>
      </c>
      <c r="Q3302" s="42">
        <v>5.0999999999999996</v>
      </c>
      <c r="R3302" s="42">
        <v>5.2</v>
      </c>
      <c r="S3302" s="42">
        <v>5.3</v>
      </c>
      <c r="T3302" s="42">
        <v>5.4</v>
      </c>
      <c r="U3302" s="42">
        <v>5.5</v>
      </c>
      <c r="V3302" s="42">
        <v>5.6</v>
      </c>
      <c r="W3302" s="42">
        <v>5.7</v>
      </c>
      <c r="X3302" s="42">
        <v>5.8</v>
      </c>
      <c r="Y3302" s="42">
        <v>5.9</v>
      </c>
      <c r="Z3302" s="42">
        <v>6</v>
      </c>
      <c r="AA3302" s="42">
        <v>6.1</v>
      </c>
      <c r="AB3302" s="42">
        <v>6.2</v>
      </c>
      <c r="AC3302" s="42">
        <v>6.3</v>
      </c>
      <c r="AD3302" s="42">
        <v>6.4</v>
      </c>
      <c r="AE3302" s="42">
        <v>6.5</v>
      </c>
      <c r="AF3302" s="42">
        <v>6.6</v>
      </c>
      <c r="AG3302" s="42">
        <v>6.7</v>
      </c>
      <c r="AH3302" s="42">
        <v>6.8</v>
      </c>
      <c r="AI3302" s="42">
        <v>6.9</v>
      </c>
      <c r="AJ3302" s="42">
        <v>7</v>
      </c>
      <c r="AK3302" s="42">
        <v>7.1</v>
      </c>
      <c r="AL3302" s="42">
        <v>7.2</v>
      </c>
      <c r="AM3302" s="42">
        <v>7.29</v>
      </c>
      <c r="AN3302" s="42">
        <v>7.39</v>
      </c>
      <c r="AO3302" s="42">
        <v>7.49</v>
      </c>
      <c r="AP3302" s="42">
        <v>7.59</v>
      </c>
    </row>
    <row r="3303" spans="1:42" x14ac:dyDescent="0.2">
      <c r="A3303" s="41">
        <v>32.909999999999997</v>
      </c>
      <c r="B3303" s="42">
        <v>3.61</v>
      </c>
      <c r="C3303" s="42">
        <v>3.71</v>
      </c>
      <c r="D3303" s="42">
        <v>3.81</v>
      </c>
      <c r="E3303" s="42">
        <v>3.91</v>
      </c>
      <c r="F3303" s="42">
        <v>4.01</v>
      </c>
      <c r="G3303" s="42">
        <v>4.1100000000000003</v>
      </c>
      <c r="H3303" s="42">
        <v>4.21</v>
      </c>
      <c r="I3303" s="42">
        <v>4.3099999999999996</v>
      </c>
      <c r="J3303" s="42">
        <v>4.41</v>
      </c>
      <c r="K3303" s="42">
        <v>4.51</v>
      </c>
      <c r="L3303" s="42">
        <v>4.6100000000000003</v>
      </c>
      <c r="M3303" s="42">
        <v>4.71</v>
      </c>
      <c r="N3303" s="42">
        <v>4.8099999999999996</v>
      </c>
      <c r="O3303" s="42">
        <v>4.9000000000000004</v>
      </c>
      <c r="P3303" s="42">
        <v>5</v>
      </c>
      <c r="Q3303" s="42">
        <v>5.0999999999999996</v>
      </c>
      <c r="R3303" s="42">
        <v>5.2</v>
      </c>
      <c r="S3303" s="42">
        <v>5.3</v>
      </c>
      <c r="T3303" s="42">
        <v>5.4</v>
      </c>
      <c r="U3303" s="42">
        <v>5.5</v>
      </c>
      <c r="V3303" s="42">
        <v>5.6</v>
      </c>
      <c r="W3303" s="42">
        <v>5.7</v>
      </c>
      <c r="X3303" s="42">
        <v>5.8</v>
      </c>
      <c r="Y3303" s="42">
        <v>5.9</v>
      </c>
      <c r="Z3303" s="42">
        <v>6</v>
      </c>
      <c r="AA3303" s="42">
        <v>6.1</v>
      </c>
      <c r="AB3303" s="42">
        <v>6.2</v>
      </c>
      <c r="AC3303" s="42">
        <v>6.3</v>
      </c>
      <c r="AD3303" s="42">
        <v>6.4</v>
      </c>
      <c r="AE3303" s="42">
        <v>6.5</v>
      </c>
      <c r="AF3303" s="42">
        <v>6.6</v>
      </c>
      <c r="AG3303" s="42">
        <v>6.7</v>
      </c>
      <c r="AH3303" s="42">
        <v>6.8</v>
      </c>
      <c r="AI3303" s="42">
        <v>6.9</v>
      </c>
      <c r="AJ3303" s="42">
        <v>7</v>
      </c>
      <c r="AK3303" s="42">
        <v>7.09</v>
      </c>
      <c r="AL3303" s="42">
        <v>7.19</v>
      </c>
      <c r="AM3303" s="42">
        <v>7.29</v>
      </c>
      <c r="AN3303" s="42">
        <v>7.39</v>
      </c>
      <c r="AO3303" s="42">
        <v>7.49</v>
      </c>
      <c r="AP3303" s="42">
        <v>7.59</v>
      </c>
    </row>
    <row r="3304" spans="1:42" x14ac:dyDescent="0.2">
      <c r="A3304" s="41">
        <v>32.92</v>
      </c>
      <c r="B3304" s="42">
        <v>3.61</v>
      </c>
      <c r="C3304" s="42">
        <v>3.71</v>
      </c>
      <c r="D3304" s="42">
        <v>3.81</v>
      </c>
      <c r="E3304" s="42">
        <v>3.91</v>
      </c>
      <c r="F3304" s="42">
        <v>4.01</v>
      </c>
      <c r="G3304" s="42">
        <v>4.1100000000000003</v>
      </c>
      <c r="H3304" s="42">
        <v>4.21</v>
      </c>
      <c r="I3304" s="42">
        <v>4.3099999999999996</v>
      </c>
      <c r="J3304" s="42">
        <v>4.41</v>
      </c>
      <c r="K3304" s="42">
        <v>4.51</v>
      </c>
      <c r="L3304" s="42">
        <v>4.6100000000000003</v>
      </c>
      <c r="M3304" s="42">
        <v>4.7</v>
      </c>
      <c r="N3304" s="42">
        <v>4.8</v>
      </c>
      <c r="O3304" s="42">
        <v>4.9000000000000004</v>
      </c>
      <c r="P3304" s="42">
        <v>5</v>
      </c>
      <c r="Q3304" s="42">
        <v>5.0999999999999996</v>
      </c>
      <c r="R3304" s="42">
        <v>5.2</v>
      </c>
      <c r="S3304" s="42">
        <v>5.3</v>
      </c>
      <c r="T3304" s="42">
        <v>5.4</v>
      </c>
      <c r="U3304" s="42">
        <v>5.5</v>
      </c>
      <c r="V3304" s="42">
        <v>5.6</v>
      </c>
      <c r="W3304" s="42">
        <v>5.7</v>
      </c>
      <c r="X3304" s="42">
        <v>5.8</v>
      </c>
      <c r="Y3304" s="42">
        <v>5.9</v>
      </c>
      <c r="Z3304" s="42">
        <v>6</v>
      </c>
      <c r="AA3304" s="42">
        <v>6.1</v>
      </c>
      <c r="AB3304" s="42">
        <v>6.2</v>
      </c>
      <c r="AC3304" s="42">
        <v>6.3</v>
      </c>
      <c r="AD3304" s="42">
        <v>6.4</v>
      </c>
      <c r="AE3304" s="42">
        <v>6.5</v>
      </c>
      <c r="AF3304" s="42">
        <v>6.6</v>
      </c>
      <c r="AG3304" s="42">
        <v>6.7</v>
      </c>
      <c r="AH3304" s="42">
        <v>6.79</v>
      </c>
      <c r="AI3304" s="42">
        <v>6.89</v>
      </c>
      <c r="AJ3304" s="42">
        <v>6.99</v>
      </c>
      <c r="AK3304" s="42">
        <v>7.09</v>
      </c>
      <c r="AL3304" s="42">
        <v>7.19</v>
      </c>
      <c r="AM3304" s="42">
        <v>7.29</v>
      </c>
      <c r="AN3304" s="42">
        <v>7.39</v>
      </c>
      <c r="AO3304" s="42">
        <v>7.49</v>
      </c>
      <c r="AP3304" s="42">
        <v>7.59</v>
      </c>
    </row>
    <row r="3305" spans="1:42" x14ac:dyDescent="0.2">
      <c r="A3305" s="41">
        <v>32.93</v>
      </c>
      <c r="B3305" s="42">
        <v>3.61</v>
      </c>
      <c r="C3305" s="42">
        <v>3.71</v>
      </c>
      <c r="D3305" s="42">
        <v>3.81</v>
      </c>
      <c r="E3305" s="42">
        <v>3.91</v>
      </c>
      <c r="F3305" s="42">
        <v>4.01</v>
      </c>
      <c r="G3305" s="42">
        <v>4.1100000000000003</v>
      </c>
      <c r="H3305" s="42">
        <v>4.21</v>
      </c>
      <c r="I3305" s="42">
        <v>4.3099999999999996</v>
      </c>
      <c r="J3305" s="42">
        <v>4.41</v>
      </c>
      <c r="K3305" s="42">
        <v>4.5</v>
      </c>
      <c r="L3305" s="42">
        <v>4.5999999999999996</v>
      </c>
      <c r="M3305" s="42">
        <v>4.7</v>
      </c>
      <c r="N3305" s="42">
        <v>4.8</v>
      </c>
      <c r="O3305" s="42">
        <v>4.9000000000000004</v>
      </c>
      <c r="P3305" s="42">
        <v>5</v>
      </c>
      <c r="Q3305" s="42">
        <v>5.0999999999999996</v>
      </c>
      <c r="R3305" s="42">
        <v>5.2</v>
      </c>
      <c r="S3305" s="42">
        <v>5.3</v>
      </c>
      <c r="T3305" s="42">
        <v>5.4</v>
      </c>
      <c r="U3305" s="42">
        <v>5.5</v>
      </c>
      <c r="V3305" s="42">
        <v>5.6</v>
      </c>
      <c r="W3305" s="42">
        <v>5.7</v>
      </c>
      <c r="X3305" s="42">
        <v>5.8</v>
      </c>
      <c r="Y3305" s="42">
        <v>5.9</v>
      </c>
      <c r="Z3305" s="42">
        <v>6</v>
      </c>
      <c r="AA3305" s="42">
        <v>6.1</v>
      </c>
      <c r="AB3305" s="42">
        <v>6.2</v>
      </c>
      <c r="AC3305" s="42">
        <v>6.3</v>
      </c>
      <c r="AD3305" s="42">
        <v>6.4</v>
      </c>
      <c r="AE3305" s="42">
        <v>6.5</v>
      </c>
      <c r="AF3305" s="42">
        <v>6.59</v>
      </c>
      <c r="AG3305" s="42">
        <v>6.69</v>
      </c>
      <c r="AH3305" s="42">
        <v>6.79</v>
      </c>
      <c r="AI3305" s="42">
        <v>6.89</v>
      </c>
      <c r="AJ3305" s="42">
        <v>6.99</v>
      </c>
      <c r="AK3305" s="42">
        <v>7.09</v>
      </c>
      <c r="AL3305" s="42">
        <v>7.19</v>
      </c>
      <c r="AM3305" s="42">
        <v>7.29</v>
      </c>
      <c r="AN3305" s="42">
        <v>7.39</v>
      </c>
      <c r="AO3305" s="42">
        <v>7.49</v>
      </c>
      <c r="AP3305" s="42">
        <v>7.59</v>
      </c>
    </row>
    <row r="3306" spans="1:42" x14ac:dyDescent="0.2">
      <c r="A3306" s="41">
        <v>32.94</v>
      </c>
      <c r="B3306" s="42">
        <v>3.61</v>
      </c>
      <c r="C3306" s="42">
        <v>3.71</v>
      </c>
      <c r="D3306" s="42">
        <v>3.81</v>
      </c>
      <c r="E3306" s="42">
        <v>3.91</v>
      </c>
      <c r="F3306" s="42">
        <v>4.01</v>
      </c>
      <c r="G3306" s="42">
        <v>4.1100000000000003</v>
      </c>
      <c r="H3306" s="42">
        <v>4.21</v>
      </c>
      <c r="I3306" s="42">
        <v>4.3</v>
      </c>
      <c r="J3306" s="42">
        <v>4.4000000000000004</v>
      </c>
      <c r="K3306" s="42">
        <v>4.5</v>
      </c>
      <c r="L3306" s="42">
        <v>4.5999999999999996</v>
      </c>
      <c r="M3306" s="42">
        <v>4.7</v>
      </c>
      <c r="N3306" s="42">
        <v>4.8</v>
      </c>
      <c r="O3306" s="42">
        <v>4.9000000000000004</v>
      </c>
      <c r="P3306" s="42">
        <v>5</v>
      </c>
      <c r="Q3306" s="42">
        <v>5.0999999999999996</v>
      </c>
      <c r="R3306" s="42">
        <v>5.2</v>
      </c>
      <c r="S3306" s="42">
        <v>5.3</v>
      </c>
      <c r="T3306" s="42">
        <v>5.4</v>
      </c>
      <c r="U3306" s="42">
        <v>5.5</v>
      </c>
      <c r="V3306" s="42">
        <v>5.6</v>
      </c>
      <c r="W3306" s="42">
        <v>5.7</v>
      </c>
      <c r="X3306" s="42">
        <v>5.8</v>
      </c>
      <c r="Y3306" s="42">
        <v>5.9</v>
      </c>
      <c r="Z3306" s="42">
        <v>6</v>
      </c>
      <c r="AA3306" s="42">
        <v>6.1</v>
      </c>
      <c r="AB3306" s="42">
        <v>6.2</v>
      </c>
      <c r="AC3306" s="42">
        <v>6.3</v>
      </c>
      <c r="AD3306" s="42">
        <v>6.39</v>
      </c>
      <c r="AE3306" s="42">
        <v>6.49</v>
      </c>
      <c r="AF3306" s="42">
        <v>6.59</v>
      </c>
      <c r="AG3306" s="42">
        <v>6.69</v>
      </c>
      <c r="AH3306" s="42">
        <v>6.79</v>
      </c>
      <c r="AI3306" s="42">
        <v>6.89</v>
      </c>
      <c r="AJ3306" s="42">
        <v>6.99</v>
      </c>
      <c r="AK3306" s="42">
        <v>7.09</v>
      </c>
      <c r="AL3306" s="42">
        <v>7.19</v>
      </c>
      <c r="AM3306" s="42">
        <v>7.29</v>
      </c>
      <c r="AN3306" s="42">
        <v>7.39</v>
      </c>
      <c r="AO3306" s="42">
        <v>7.49</v>
      </c>
      <c r="AP3306" s="42">
        <v>7.59</v>
      </c>
    </row>
    <row r="3307" spans="1:42" x14ac:dyDescent="0.2">
      <c r="A3307" s="41">
        <v>32.950000000000003</v>
      </c>
      <c r="B3307" s="42">
        <v>3.61</v>
      </c>
      <c r="C3307" s="42">
        <v>3.71</v>
      </c>
      <c r="D3307" s="42">
        <v>3.81</v>
      </c>
      <c r="E3307" s="42">
        <v>3.91</v>
      </c>
      <c r="F3307" s="42">
        <v>4.01</v>
      </c>
      <c r="G3307" s="42">
        <v>4.1100000000000003</v>
      </c>
      <c r="H3307" s="42">
        <v>4.2</v>
      </c>
      <c r="I3307" s="42">
        <v>4.3</v>
      </c>
      <c r="J3307" s="42">
        <v>4.4000000000000004</v>
      </c>
      <c r="K3307" s="42">
        <v>4.5</v>
      </c>
      <c r="L3307" s="42">
        <v>4.5999999999999996</v>
      </c>
      <c r="M3307" s="42">
        <v>4.7</v>
      </c>
      <c r="N3307" s="42">
        <v>4.8</v>
      </c>
      <c r="O3307" s="42">
        <v>4.9000000000000004</v>
      </c>
      <c r="P3307" s="42">
        <v>5</v>
      </c>
      <c r="Q3307" s="42">
        <v>5.0999999999999996</v>
      </c>
      <c r="R3307" s="42">
        <v>5.2</v>
      </c>
      <c r="S3307" s="42">
        <v>5.3</v>
      </c>
      <c r="T3307" s="42">
        <v>5.4</v>
      </c>
      <c r="U3307" s="42">
        <v>5.5</v>
      </c>
      <c r="V3307" s="42">
        <v>5.6</v>
      </c>
      <c r="W3307" s="42">
        <v>5.7</v>
      </c>
      <c r="X3307" s="42">
        <v>5.8</v>
      </c>
      <c r="Y3307" s="42">
        <v>5.9</v>
      </c>
      <c r="Z3307" s="42">
        <v>6</v>
      </c>
      <c r="AA3307" s="42">
        <v>6.1</v>
      </c>
      <c r="AB3307" s="42">
        <v>6.19</v>
      </c>
      <c r="AC3307" s="42">
        <v>6.29</v>
      </c>
      <c r="AD3307" s="42">
        <v>6.39</v>
      </c>
      <c r="AE3307" s="42">
        <v>6.49</v>
      </c>
      <c r="AF3307" s="42">
        <v>6.59</v>
      </c>
      <c r="AG3307" s="42">
        <v>6.69</v>
      </c>
      <c r="AH3307" s="42">
        <v>6.79</v>
      </c>
      <c r="AI3307" s="42">
        <v>6.89</v>
      </c>
      <c r="AJ3307" s="42">
        <v>6.99</v>
      </c>
      <c r="AK3307" s="42">
        <v>7.09</v>
      </c>
      <c r="AL3307" s="42">
        <v>7.19</v>
      </c>
      <c r="AM3307" s="42">
        <v>7.29</v>
      </c>
      <c r="AN3307" s="42">
        <v>7.39</v>
      </c>
      <c r="AO3307" s="42">
        <v>7.49</v>
      </c>
      <c r="AP3307" s="42">
        <v>7.59</v>
      </c>
    </row>
    <row r="3308" spans="1:42" x14ac:dyDescent="0.2">
      <c r="A3308" s="41">
        <v>32.96</v>
      </c>
      <c r="B3308" s="42">
        <v>3.61</v>
      </c>
      <c r="C3308" s="42">
        <v>3.71</v>
      </c>
      <c r="D3308" s="42">
        <v>3.81</v>
      </c>
      <c r="E3308" s="42">
        <v>3.91</v>
      </c>
      <c r="F3308" s="42">
        <v>4</v>
      </c>
      <c r="G3308" s="42">
        <v>4.0999999999999996</v>
      </c>
      <c r="H3308" s="42">
        <v>4.2</v>
      </c>
      <c r="I3308" s="42">
        <v>4.3</v>
      </c>
      <c r="J3308" s="42">
        <v>4.4000000000000004</v>
      </c>
      <c r="K3308" s="42">
        <v>4.5</v>
      </c>
      <c r="L3308" s="42">
        <v>4.5999999999999996</v>
      </c>
      <c r="M3308" s="42">
        <v>4.7</v>
      </c>
      <c r="N3308" s="42">
        <v>4.8</v>
      </c>
      <c r="O3308" s="42">
        <v>4.9000000000000004</v>
      </c>
      <c r="P3308" s="42">
        <v>5</v>
      </c>
      <c r="Q3308" s="42">
        <v>5.0999999999999996</v>
      </c>
      <c r="R3308" s="42">
        <v>5.2</v>
      </c>
      <c r="S3308" s="42">
        <v>5.3</v>
      </c>
      <c r="T3308" s="42">
        <v>5.4</v>
      </c>
      <c r="U3308" s="42">
        <v>5.5</v>
      </c>
      <c r="V3308" s="42">
        <v>5.6</v>
      </c>
      <c r="W3308" s="42">
        <v>5.7</v>
      </c>
      <c r="X3308" s="42">
        <v>5.8</v>
      </c>
      <c r="Y3308" s="42">
        <v>5.9</v>
      </c>
      <c r="Z3308" s="42">
        <v>5.99</v>
      </c>
      <c r="AA3308" s="42">
        <v>6.09</v>
      </c>
      <c r="AB3308" s="42">
        <v>6.19</v>
      </c>
      <c r="AC3308" s="42">
        <v>6.29</v>
      </c>
      <c r="AD3308" s="42">
        <v>6.39</v>
      </c>
      <c r="AE3308" s="42">
        <v>6.49</v>
      </c>
      <c r="AF3308" s="42">
        <v>6.59</v>
      </c>
      <c r="AG3308" s="42">
        <v>6.69</v>
      </c>
      <c r="AH3308" s="42">
        <v>6.79</v>
      </c>
      <c r="AI3308" s="42">
        <v>6.89</v>
      </c>
      <c r="AJ3308" s="42">
        <v>6.99</v>
      </c>
      <c r="AK3308" s="42">
        <v>7.09</v>
      </c>
      <c r="AL3308" s="42">
        <v>7.19</v>
      </c>
      <c r="AM3308" s="42">
        <v>7.29</v>
      </c>
      <c r="AN3308" s="42">
        <v>7.39</v>
      </c>
      <c r="AO3308" s="42">
        <v>7.49</v>
      </c>
      <c r="AP3308" s="42">
        <v>7.59</v>
      </c>
    </row>
    <row r="3309" spans="1:42" x14ac:dyDescent="0.2">
      <c r="A3309" s="41">
        <v>32.97</v>
      </c>
      <c r="B3309" s="42">
        <v>3.61</v>
      </c>
      <c r="C3309" s="42">
        <v>3.71</v>
      </c>
      <c r="D3309" s="42">
        <v>3.81</v>
      </c>
      <c r="E3309" s="42">
        <v>3.9</v>
      </c>
      <c r="F3309" s="42">
        <v>4</v>
      </c>
      <c r="G3309" s="42">
        <v>4.0999999999999996</v>
      </c>
      <c r="H3309" s="42">
        <v>4.2</v>
      </c>
      <c r="I3309" s="42">
        <v>4.3</v>
      </c>
      <c r="J3309" s="42">
        <v>4.4000000000000004</v>
      </c>
      <c r="K3309" s="42">
        <v>4.5</v>
      </c>
      <c r="L3309" s="42">
        <v>4.5999999999999996</v>
      </c>
      <c r="M3309" s="42">
        <v>4.7</v>
      </c>
      <c r="N3309" s="42">
        <v>4.8</v>
      </c>
      <c r="O3309" s="42">
        <v>4.9000000000000004</v>
      </c>
      <c r="P3309" s="42">
        <v>5</v>
      </c>
      <c r="Q3309" s="42">
        <v>5.0999999999999996</v>
      </c>
      <c r="R3309" s="42">
        <v>5.2</v>
      </c>
      <c r="S3309" s="42">
        <v>5.3</v>
      </c>
      <c r="T3309" s="42">
        <v>5.4</v>
      </c>
      <c r="U3309" s="42">
        <v>5.5</v>
      </c>
      <c r="V3309" s="42">
        <v>5.6</v>
      </c>
      <c r="W3309" s="42">
        <v>5.7</v>
      </c>
      <c r="X3309" s="42">
        <v>5.79</v>
      </c>
      <c r="Y3309" s="42">
        <v>5.89</v>
      </c>
      <c r="Z3309" s="42">
        <v>5.99</v>
      </c>
      <c r="AA3309" s="42">
        <v>6.09</v>
      </c>
      <c r="AB3309" s="42">
        <v>6.19</v>
      </c>
      <c r="AC3309" s="42">
        <v>6.29</v>
      </c>
      <c r="AD3309" s="42">
        <v>6.39</v>
      </c>
      <c r="AE3309" s="42">
        <v>6.49</v>
      </c>
      <c r="AF3309" s="42">
        <v>6.59</v>
      </c>
      <c r="AG3309" s="42">
        <v>6.69</v>
      </c>
      <c r="AH3309" s="42">
        <v>6.79</v>
      </c>
      <c r="AI3309" s="42">
        <v>6.89</v>
      </c>
      <c r="AJ3309" s="42">
        <v>6.99</v>
      </c>
      <c r="AK3309" s="42">
        <v>7.09</v>
      </c>
      <c r="AL3309" s="42">
        <v>7.19</v>
      </c>
      <c r="AM3309" s="42">
        <v>7.29</v>
      </c>
      <c r="AN3309" s="42">
        <v>7.39</v>
      </c>
      <c r="AO3309" s="42">
        <v>7.49</v>
      </c>
      <c r="AP3309" s="42">
        <v>7.58</v>
      </c>
    </row>
    <row r="3310" spans="1:42" x14ac:dyDescent="0.2">
      <c r="A3310" s="41">
        <v>32.979999999999997</v>
      </c>
      <c r="B3310" s="42">
        <v>3.61</v>
      </c>
      <c r="C3310" s="42">
        <v>3.7</v>
      </c>
      <c r="D3310" s="42">
        <v>3.8</v>
      </c>
      <c r="E3310" s="42">
        <v>3.9</v>
      </c>
      <c r="F3310" s="42">
        <v>4</v>
      </c>
      <c r="G3310" s="42">
        <v>4.0999999999999996</v>
      </c>
      <c r="H3310" s="42">
        <v>4.2</v>
      </c>
      <c r="I3310" s="42">
        <v>4.3</v>
      </c>
      <c r="J3310" s="42">
        <v>4.4000000000000004</v>
      </c>
      <c r="K3310" s="42">
        <v>4.5</v>
      </c>
      <c r="L3310" s="42">
        <v>4.5999999999999996</v>
      </c>
      <c r="M3310" s="42">
        <v>4.7</v>
      </c>
      <c r="N3310" s="42">
        <v>4.8</v>
      </c>
      <c r="O3310" s="42">
        <v>4.9000000000000004</v>
      </c>
      <c r="P3310" s="42">
        <v>5</v>
      </c>
      <c r="Q3310" s="42">
        <v>5.0999999999999996</v>
      </c>
      <c r="R3310" s="42">
        <v>5.2</v>
      </c>
      <c r="S3310" s="42">
        <v>5.3</v>
      </c>
      <c r="T3310" s="42">
        <v>5.4</v>
      </c>
      <c r="U3310" s="42">
        <v>5.5</v>
      </c>
      <c r="V3310" s="42">
        <v>5.59</v>
      </c>
      <c r="W3310" s="42">
        <v>5.69</v>
      </c>
      <c r="X3310" s="42">
        <v>5.79</v>
      </c>
      <c r="Y3310" s="42">
        <v>5.89</v>
      </c>
      <c r="Z3310" s="42">
        <v>5.99</v>
      </c>
      <c r="AA3310" s="42">
        <v>6.09</v>
      </c>
      <c r="AB3310" s="42">
        <v>6.19</v>
      </c>
      <c r="AC3310" s="42">
        <v>6.29</v>
      </c>
      <c r="AD3310" s="42">
        <v>6.39</v>
      </c>
      <c r="AE3310" s="42">
        <v>6.49</v>
      </c>
      <c r="AF3310" s="42">
        <v>6.59</v>
      </c>
      <c r="AG3310" s="42">
        <v>6.69</v>
      </c>
      <c r="AH3310" s="42">
        <v>6.79</v>
      </c>
      <c r="AI3310" s="42">
        <v>6.89</v>
      </c>
      <c r="AJ3310" s="42">
        <v>6.99</v>
      </c>
      <c r="AK3310" s="42">
        <v>7.09</v>
      </c>
      <c r="AL3310" s="42">
        <v>7.19</v>
      </c>
      <c r="AM3310" s="42">
        <v>7.29</v>
      </c>
      <c r="AN3310" s="42">
        <v>7.38</v>
      </c>
      <c r="AO3310" s="42">
        <v>7.48</v>
      </c>
      <c r="AP3310" s="42">
        <v>7.58</v>
      </c>
    </row>
    <row r="3311" spans="1:42" x14ac:dyDescent="0.2">
      <c r="A3311" s="41">
        <v>32.99</v>
      </c>
      <c r="B3311" s="42">
        <v>3.6</v>
      </c>
      <c r="C3311" s="42">
        <v>3.7</v>
      </c>
      <c r="D3311" s="42">
        <v>3.8</v>
      </c>
      <c r="E3311" s="42">
        <v>3.9</v>
      </c>
      <c r="F3311" s="42">
        <v>4</v>
      </c>
      <c r="G3311" s="42">
        <v>4.0999999999999996</v>
      </c>
      <c r="H3311" s="42">
        <v>4.2</v>
      </c>
      <c r="I3311" s="42">
        <v>4.3</v>
      </c>
      <c r="J3311" s="42">
        <v>4.4000000000000004</v>
      </c>
      <c r="K3311" s="42">
        <v>4.5</v>
      </c>
      <c r="L3311" s="42">
        <v>4.5999999999999996</v>
      </c>
      <c r="M3311" s="42">
        <v>4.7</v>
      </c>
      <c r="N3311" s="42">
        <v>4.8</v>
      </c>
      <c r="O3311" s="42">
        <v>4.9000000000000004</v>
      </c>
      <c r="P3311" s="42">
        <v>5</v>
      </c>
      <c r="Q3311" s="42">
        <v>5.0999999999999996</v>
      </c>
      <c r="R3311" s="42">
        <v>5.2</v>
      </c>
      <c r="S3311" s="42">
        <v>5.3</v>
      </c>
      <c r="T3311" s="42">
        <v>5.39</v>
      </c>
      <c r="U3311" s="42">
        <v>5.49</v>
      </c>
      <c r="V3311" s="42">
        <v>5.59</v>
      </c>
      <c r="W3311" s="42">
        <v>5.69</v>
      </c>
      <c r="X3311" s="42">
        <v>5.79</v>
      </c>
      <c r="Y3311" s="42">
        <v>5.89</v>
      </c>
      <c r="Z3311" s="42">
        <v>5.99</v>
      </c>
      <c r="AA3311" s="42">
        <v>6.09</v>
      </c>
      <c r="AB3311" s="42">
        <v>6.19</v>
      </c>
      <c r="AC3311" s="42">
        <v>6.29</v>
      </c>
      <c r="AD3311" s="42">
        <v>6.39</v>
      </c>
      <c r="AE3311" s="42">
        <v>6.49</v>
      </c>
      <c r="AF3311" s="42">
        <v>6.59</v>
      </c>
      <c r="AG3311" s="42">
        <v>6.69</v>
      </c>
      <c r="AH3311" s="42">
        <v>6.79</v>
      </c>
      <c r="AI3311" s="42">
        <v>6.89</v>
      </c>
      <c r="AJ3311" s="42">
        <v>6.99</v>
      </c>
      <c r="AK3311" s="42">
        <v>7.09</v>
      </c>
      <c r="AL3311" s="42">
        <v>7.18</v>
      </c>
      <c r="AM3311" s="42">
        <v>7.28</v>
      </c>
      <c r="AN3311" s="42">
        <v>7.38</v>
      </c>
      <c r="AO3311" s="42">
        <v>7.48</v>
      </c>
      <c r="AP3311" s="42">
        <v>7.58</v>
      </c>
    </row>
    <row r="3312" spans="1:42" x14ac:dyDescent="0.2">
      <c r="A3312" s="41">
        <v>33</v>
      </c>
      <c r="B3312" s="42">
        <v>3.6</v>
      </c>
      <c r="C3312" s="42">
        <v>3.7</v>
      </c>
      <c r="D3312" s="42">
        <v>3.8</v>
      </c>
      <c r="E3312" s="42">
        <v>3.9</v>
      </c>
      <c r="F3312" s="42">
        <v>4</v>
      </c>
      <c r="G3312" s="42">
        <v>4.0999999999999996</v>
      </c>
      <c r="H3312" s="42">
        <v>4.2</v>
      </c>
      <c r="I3312" s="42">
        <v>4.3</v>
      </c>
      <c r="J3312" s="42">
        <v>4.4000000000000004</v>
      </c>
      <c r="K3312" s="42">
        <v>4.5</v>
      </c>
      <c r="L3312" s="42">
        <v>4.5999999999999996</v>
      </c>
      <c r="M3312" s="42">
        <v>4.7</v>
      </c>
      <c r="N3312" s="42">
        <v>4.8</v>
      </c>
      <c r="O3312" s="42">
        <v>4.9000000000000004</v>
      </c>
      <c r="P3312" s="42">
        <v>5</v>
      </c>
      <c r="Q3312" s="42">
        <v>5.0999999999999996</v>
      </c>
      <c r="R3312" s="42">
        <v>5.19</v>
      </c>
      <c r="S3312" s="42">
        <v>5.29</v>
      </c>
      <c r="T3312" s="42">
        <v>5.39</v>
      </c>
      <c r="U3312" s="42">
        <v>5.49</v>
      </c>
      <c r="V3312" s="42">
        <v>5.59</v>
      </c>
      <c r="W3312" s="42">
        <v>5.69</v>
      </c>
      <c r="X3312" s="42">
        <v>5.79</v>
      </c>
      <c r="Y3312" s="42">
        <v>5.89</v>
      </c>
      <c r="Z3312" s="42">
        <v>5.99</v>
      </c>
      <c r="AA3312" s="42">
        <v>6.09</v>
      </c>
      <c r="AB3312" s="42">
        <v>6.19</v>
      </c>
      <c r="AC3312" s="42">
        <v>6.29</v>
      </c>
      <c r="AD3312" s="42">
        <v>6.39</v>
      </c>
      <c r="AE3312" s="42">
        <v>6.49</v>
      </c>
      <c r="AF3312" s="42">
        <v>6.59</v>
      </c>
      <c r="AG3312" s="42">
        <v>6.69</v>
      </c>
      <c r="AH3312" s="42">
        <v>6.79</v>
      </c>
      <c r="AI3312" s="42">
        <v>6.89</v>
      </c>
      <c r="AJ3312" s="42">
        <v>6.98</v>
      </c>
      <c r="AK3312" s="42">
        <v>7.08</v>
      </c>
      <c r="AL3312" s="42">
        <v>7.18</v>
      </c>
      <c r="AM3312" s="42">
        <v>7.28</v>
      </c>
      <c r="AN3312" s="42">
        <v>7.38</v>
      </c>
      <c r="AO3312" s="42">
        <v>7.48</v>
      </c>
      <c r="AP3312" s="42">
        <v>7.58</v>
      </c>
    </row>
    <row r="3313" spans="1:42" x14ac:dyDescent="0.2">
      <c r="A3313" s="41">
        <v>33.01</v>
      </c>
      <c r="B3313" s="42">
        <v>3.6</v>
      </c>
      <c r="C3313" s="42">
        <v>3.7</v>
      </c>
      <c r="D3313" s="42">
        <v>3.8</v>
      </c>
      <c r="E3313" s="42">
        <v>3.9</v>
      </c>
      <c r="F3313" s="42">
        <v>4</v>
      </c>
      <c r="G3313" s="42">
        <v>4.0999999999999996</v>
      </c>
      <c r="H3313" s="42">
        <v>4.2</v>
      </c>
      <c r="I3313" s="42">
        <v>4.3</v>
      </c>
      <c r="J3313" s="42">
        <v>4.4000000000000004</v>
      </c>
      <c r="K3313" s="42">
        <v>4.5</v>
      </c>
      <c r="L3313" s="42">
        <v>4.5999999999999996</v>
      </c>
      <c r="M3313" s="42">
        <v>4.7</v>
      </c>
      <c r="N3313" s="42">
        <v>4.8</v>
      </c>
      <c r="O3313" s="42">
        <v>4.9000000000000004</v>
      </c>
      <c r="P3313" s="42">
        <v>5</v>
      </c>
      <c r="Q3313" s="42">
        <v>5.09</v>
      </c>
      <c r="R3313" s="42">
        <v>5.19</v>
      </c>
      <c r="S3313" s="42">
        <v>5.29</v>
      </c>
      <c r="T3313" s="42">
        <v>5.39</v>
      </c>
      <c r="U3313" s="42">
        <v>5.49</v>
      </c>
      <c r="V3313" s="42">
        <v>5.59</v>
      </c>
      <c r="W3313" s="42">
        <v>5.69</v>
      </c>
      <c r="X3313" s="42">
        <v>5.79</v>
      </c>
      <c r="Y3313" s="42">
        <v>5.89</v>
      </c>
      <c r="Z3313" s="42">
        <v>5.99</v>
      </c>
      <c r="AA3313" s="42">
        <v>6.09</v>
      </c>
      <c r="AB3313" s="42">
        <v>6.19</v>
      </c>
      <c r="AC3313" s="42">
        <v>6.29</v>
      </c>
      <c r="AD3313" s="42">
        <v>6.39</v>
      </c>
      <c r="AE3313" s="42">
        <v>6.49</v>
      </c>
      <c r="AF3313" s="42">
        <v>6.59</v>
      </c>
      <c r="AG3313" s="42">
        <v>6.69</v>
      </c>
      <c r="AH3313" s="42">
        <v>6.78</v>
      </c>
      <c r="AI3313" s="42">
        <v>6.88</v>
      </c>
      <c r="AJ3313" s="42">
        <v>6.98</v>
      </c>
      <c r="AK3313" s="42">
        <v>7.08</v>
      </c>
      <c r="AL3313" s="42">
        <v>7.18</v>
      </c>
      <c r="AM3313" s="42">
        <v>7.28</v>
      </c>
      <c r="AN3313" s="42">
        <v>7.38</v>
      </c>
      <c r="AO3313" s="42">
        <v>7.48</v>
      </c>
      <c r="AP3313" s="42">
        <v>7.58</v>
      </c>
    </row>
    <row r="3314" spans="1:42" x14ac:dyDescent="0.2">
      <c r="A3314" s="41">
        <v>33.020000000000003</v>
      </c>
      <c r="B3314" s="42">
        <v>3.6</v>
      </c>
      <c r="C3314" s="42">
        <v>3.7</v>
      </c>
      <c r="D3314" s="42">
        <v>3.8</v>
      </c>
      <c r="E3314" s="42">
        <v>3.9</v>
      </c>
      <c r="F3314" s="42">
        <v>4</v>
      </c>
      <c r="G3314" s="42">
        <v>4.0999999999999996</v>
      </c>
      <c r="H3314" s="42">
        <v>4.2</v>
      </c>
      <c r="I3314" s="42">
        <v>4.3</v>
      </c>
      <c r="J3314" s="42">
        <v>4.4000000000000004</v>
      </c>
      <c r="K3314" s="42">
        <v>4.5</v>
      </c>
      <c r="L3314" s="42">
        <v>4.5999999999999996</v>
      </c>
      <c r="M3314" s="42">
        <v>4.7</v>
      </c>
      <c r="N3314" s="42">
        <v>4.8</v>
      </c>
      <c r="O3314" s="42">
        <v>4.8899999999999997</v>
      </c>
      <c r="P3314" s="42">
        <v>4.99</v>
      </c>
      <c r="Q3314" s="42">
        <v>5.09</v>
      </c>
      <c r="R3314" s="42">
        <v>5.19</v>
      </c>
      <c r="S3314" s="42">
        <v>5.29</v>
      </c>
      <c r="T3314" s="42">
        <v>5.39</v>
      </c>
      <c r="U3314" s="42">
        <v>5.49</v>
      </c>
      <c r="V3314" s="42">
        <v>5.59</v>
      </c>
      <c r="W3314" s="42">
        <v>5.69</v>
      </c>
      <c r="X3314" s="42">
        <v>5.79</v>
      </c>
      <c r="Y3314" s="42">
        <v>5.89</v>
      </c>
      <c r="Z3314" s="42">
        <v>5.99</v>
      </c>
      <c r="AA3314" s="42">
        <v>6.09</v>
      </c>
      <c r="AB3314" s="42">
        <v>6.19</v>
      </c>
      <c r="AC3314" s="42">
        <v>6.29</v>
      </c>
      <c r="AD3314" s="42">
        <v>6.39</v>
      </c>
      <c r="AE3314" s="42">
        <v>6.49</v>
      </c>
      <c r="AF3314" s="42">
        <v>6.58</v>
      </c>
      <c r="AG3314" s="42">
        <v>6.68</v>
      </c>
      <c r="AH3314" s="42">
        <v>6.78</v>
      </c>
      <c r="AI3314" s="42">
        <v>6.88</v>
      </c>
      <c r="AJ3314" s="42">
        <v>6.98</v>
      </c>
      <c r="AK3314" s="42">
        <v>7.08</v>
      </c>
      <c r="AL3314" s="42">
        <v>7.18</v>
      </c>
      <c r="AM3314" s="42">
        <v>7.28</v>
      </c>
      <c r="AN3314" s="42">
        <v>7.38</v>
      </c>
      <c r="AO3314" s="42">
        <v>7.48</v>
      </c>
      <c r="AP3314" s="42">
        <v>7.58</v>
      </c>
    </row>
    <row r="3315" spans="1:42" x14ac:dyDescent="0.2">
      <c r="A3315" s="41">
        <v>33.03</v>
      </c>
      <c r="B3315" s="42">
        <v>3.6</v>
      </c>
      <c r="C3315" s="42">
        <v>3.7</v>
      </c>
      <c r="D3315" s="42">
        <v>3.8</v>
      </c>
      <c r="E3315" s="42">
        <v>3.9</v>
      </c>
      <c r="F3315" s="42">
        <v>4</v>
      </c>
      <c r="G3315" s="42">
        <v>4.0999999999999996</v>
      </c>
      <c r="H3315" s="42">
        <v>4.2</v>
      </c>
      <c r="I3315" s="42">
        <v>4.3</v>
      </c>
      <c r="J3315" s="42">
        <v>4.4000000000000004</v>
      </c>
      <c r="K3315" s="42">
        <v>4.5</v>
      </c>
      <c r="L3315" s="42">
        <v>4.5999999999999996</v>
      </c>
      <c r="M3315" s="42">
        <v>4.7</v>
      </c>
      <c r="N3315" s="42">
        <v>4.79</v>
      </c>
      <c r="O3315" s="42">
        <v>4.8899999999999997</v>
      </c>
      <c r="P3315" s="42">
        <v>4.99</v>
      </c>
      <c r="Q3315" s="42">
        <v>5.09</v>
      </c>
      <c r="R3315" s="42">
        <v>5.19</v>
      </c>
      <c r="S3315" s="42">
        <v>5.29</v>
      </c>
      <c r="T3315" s="42">
        <v>5.39</v>
      </c>
      <c r="U3315" s="42">
        <v>5.49</v>
      </c>
      <c r="V3315" s="42">
        <v>5.59</v>
      </c>
      <c r="W3315" s="42">
        <v>5.69</v>
      </c>
      <c r="X3315" s="42">
        <v>5.79</v>
      </c>
      <c r="Y3315" s="42">
        <v>5.89</v>
      </c>
      <c r="Z3315" s="42">
        <v>5.99</v>
      </c>
      <c r="AA3315" s="42">
        <v>6.09</v>
      </c>
      <c r="AB3315" s="42">
        <v>6.19</v>
      </c>
      <c r="AC3315" s="42">
        <v>6.29</v>
      </c>
      <c r="AD3315" s="42">
        <v>6.38</v>
      </c>
      <c r="AE3315" s="42">
        <v>6.48</v>
      </c>
      <c r="AF3315" s="42">
        <v>6.58</v>
      </c>
      <c r="AG3315" s="42">
        <v>6.68</v>
      </c>
      <c r="AH3315" s="42">
        <v>6.78</v>
      </c>
      <c r="AI3315" s="42">
        <v>6.88</v>
      </c>
      <c r="AJ3315" s="42">
        <v>6.98</v>
      </c>
      <c r="AK3315" s="42">
        <v>7.08</v>
      </c>
      <c r="AL3315" s="42">
        <v>7.18</v>
      </c>
      <c r="AM3315" s="42">
        <v>7.28</v>
      </c>
      <c r="AN3315" s="42">
        <v>7.38</v>
      </c>
      <c r="AO3315" s="42">
        <v>7.48</v>
      </c>
      <c r="AP3315" s="42">
        <v>7.58</v>
      </c>
    </row>
    <row r="3316" spans="1:42" x14ac:dyDescent="0.2">
      <c r="A3316" s="41">
        <v>33.04</v>
      </c>
      <c r="B3316" s="42">
        <v>3.6</v>
      </c>
      <c r="C3316" s="42">
        <v>3.7</v>
      </c>
      <c r="D3316" s="42">
        <v>3.8</v>
      </c>
      <c r="E3316" s="42">
        <v>3.9</v>
      </c>
      <c r="F3316" s="42">
        <v>4</v>
      </c>
      <c r="G3316" s="42">
        <v>4.0999999999999996</v>
      </c>
      <c r="H3316" s="42">
        <v>4.2</v>
      </c>
      <c r="I3316" s="42">
        <v>4.3</v>
      </c>
      <c r="J3316" s="42">
        <v>4.4000000000000004</v>
      </c>
      <c r="K3316" s="42">
        <v>4.5</v>
      </c>
      <c r="L3316" s="42">
        <v>4.59</v>
      </c>
      <c r="M3316" s="42">
        <v>4.6900000000000004</v>
      </c>
      <c r="N3316" s="42">
        <v>4.79</v>
      </c>
      <c r="O3316" s="42">
        <v>4.8899999999999997</v>
      </c>
      <c r="P3316" s="42">
        <v>4.99</v>
      </c>
      <c r="Q3316" s="42">
        <v>5.09</v>
      </c>
      <c r="R3316" s="42">
        <v>5.19</v>
      </c>
      <c r="S3316" s="42">
        <v>5.29</v>
      </c>
      <c r="T3316" s="42">
        <v>5.39</v>
      </c>
      <c r="U3316" s="42">
        <v>5.49</v>
      </c>
      <c r="V3316" s="42">
        <v>5.59</v>
      </c>
      <c r="W3316" s="42">
        <v>5.69</v>
      </c>
      <c r="X3316" s="42">
        <v>5.79</v>
      </c>
      <c r="Y3316" s="42">
        <v>5.89</v>
      </c>
      <c r="Z3316" s="42">
        <v>5.99</v>
      </c>
      <c r="AA3316" s="42">
        <v>6.09</v>
      </c>
      <c r="AB3316" s="42">
        <v>6.18</v>
      </c>
      <c r="AC3316" s="42">
        <v>6.28</v>
      </c>
      <c r="AD3316" s="42">
        <v>6.38</v>
      </c>
      <c r="AE3316" s="42">
        <v>6.48</v>
      </c>
      <c r="AF3316" s="42">
        <v>6.58</v>
      </c>
      <c r="AG3316" s="42">
        <v>6.68</v>
      </c>
      <c r="AH3316" s="42">
        <v>6.78</v>
      </c>
      <c r="AI3316" s="42">
        <v>6.88</v>
      </c>
      <c r="AJ3316" s="42">
        <v>6.98</v>
      </c>
      <c r="AK3316" s="42">
        <v>7.08</v>
      </c>
      <c r="AL3316" s="42">
        <v>7.18</v>
      </c>
      <c r="AM3316" s="42">
        <v>7.28</v>
      </c>
      <c r="AN3316" s="42">
        <v>7.38</v>
      </c>
      <c r="AO3316" s="42">
        <v>7.48</v>
      </c>
      <c r="AP3316" s="42">
        <v>7.58</v>
      </c>
    </row>
    <row r="3317" spans="1:42" x14ac:dyDescent="0.2">
      <c r="A3317" s="41">
        <v>33.049999999999997</v>
      </c>
      <c r="B3317" s="42">
        <v>3.6</v>
      </c>
      <c r="C3317" s="42">
        <v>3.7</v>
      </c>
      <c r="D3317" s="42">
        <v>3.8</v>
      </c>
      <c r="E3317" s="42">
        <v>3.9</v>
      </c>
      <c r="F3317" s="42">
        <v>4</v>
      </c>
      <c r="G3317" s="42">
        <v>4.0999999999999996</v>
      </c>
      <c r="H3317" s="42">
        <v>4.2</v>
      </c>
      <c r="I3317" s="42">
        <v>4.3</v>
      </c>
      <c r="J3317" s="42">
        <v>4.4000000000000004</v>
      </c>
      <c r="K3317" s="42">
        <v>4.49</v>
      </c>
      <c r="L3317" s="42">
        <v>4.59</v>
      </c>
      <c r="M3317" s="42">
        <v>4.6900000000000004</v>
      </c>
      <c r="N3317" s="42">
        <v>4.79</v>
      </c>
      <c r="O3317" s="42">
        <v>4.8899999999999997</v>
      </c>
      <c r="P3317" s="42">
        <v>4.99</v>
      </c>
      <c r="Q3317" s="42">
        <v>5.09</v>
      </c>
      <c r="R3317" s="42">
        <v>5.19</v>
      </c>
      <c r="S3317" s="42">
        <v>5.29</v>
      </c>
      <c r="T3317" s="42">
        <v>5.39</v>
      </c>
      <c r="U3317" s="42">
        <v>5.49</v>
      </c>
      <c r="V3317" s="42">
        <v>5.59</v>
      </c>
      <c r="W3317" s="42">
        <v>5.69</v>
      </c>
      <c r="X3317" s="42">
        <v>5.79</v>
      </c>
      <c r="Y3317" s="42">
        <v>5.89</v>
      </c>
      <c r="Z3317" s="42">
        <v>5.99</v>
      </c>
      <c r="AA3317" s="42">
        <v>6.08</v>
      </c>
      <c r="AB3317" s="42">
        <v>6.18</v>
      </c>
      <c r="AC3317" s="42">
        <v>6.28</v>
      </c>
      <c r="AD3317" s="42">
        <v>6.38</v>
      </c>
      <c r="AE3317" s="42">
        <v>6.48</v>
      </c>
      <c r="AF3317" s="42">
        <v>6.58</v>
      </c>
      <c r="AG3317" s="42">
        <v>6.68</v>
      </c>
      <c r="AH3317" s="42">
        <v>6.78</v>
      </c>
      <c r="AI3317" s="42">
        <v>6.88</v>
      </c>
      <c r="AJ3317" s="42">
        <v>6.98</v>
      </c>
      <c r="AK3317" s="42">
        <v>7.08</v>
      </c>
      <c r="AL3317" s="42">
        <v>7.18</v>
      </c>
      <c r="AM3317" s="42">
        <v>7.28</v>
      </c>
      <c r="AN3317" s="42">
        <v>7.38</v>
      </c>
      <c r="AO3317" s="42">
        <v>7.48</v>
      </c>
      <c r="AP3317" s="42">
        <v>7.57</v>
      </c>
    </row>
    <row r="3318" spans="1:42" x14ac:dyDescent="0.2">
      <c r="A3318" s="41">
        <v>33.06</v>
      </c>
      <c r="B3318" s="42">
        <v>3.6</v>
      </c>
      <c r="C3318" s="42">
        <v>3.7</v>
      </c>
      <c r="D3318" s="42">
        <v>3.8</v>
      </c>
      <c r="E3318" s="42">
        <v>3.9</v>
      </c>
      <c r="F3318" s="42">
        <v>4</v>
      </c>
      <c r="G3318" s="42">
        <v>4.0999999999999996</v>
      </c>
      <c r="H3318" s="42">
        <v>4.2</v>
      </c>
      <c r="I3318" s="42">
        <v>4.3</v>
      </c>
      <c r="J3318" s="42">
        <v>4.3899999999999997</v>
      </c>
      <c r="K3318" s="42">
        <v>4.49</v>
      </c>
      <c r="L3318" s="42">
        <v>4.59</v>
      </c>
      <c r="M3318" s="42">
        <v>4.6900000000000004</v>
      </c>
      <c r="N3318" s="42">
        <v>4.79</v>
      </c>
      <c r="O3318" s="42">
        <v>4.8899999999999997</v>
      </c>
      <c r="P3318" s="42">
        <v>4.99</v>
      </c>
      <c r="Q3318" s="42">
        <v>5.09</v>
      </c>
      <c r="R3318" s="42">
        <v>5.19</v>
      </c>
      <c r="S3318" s="42">
        <v>5.29</v>
      </c>
      <c r="T3318" s="42">
        <v>5.39</v>
      </c>
      <c r="U3318" s="42">
        <v>5.49</v>
      </c>
      <c r="V3318" s="42">
        <v>5.59</v>
      </c>
      <c r="W3318" s="42">
        <v>5.69</v>
      </c>
      <c r="X3318" s="42">
        <v>5.79</v>
      </c>
      <c r="Y3318" s="42">
        <v>5.88</v>
      </c>
      <c r="Z3318" s="42">
        <v>5.98</v>
      </c>
      <c r="AA3318" s="42">
        <v>6.08</v>
      </c>
      <c r="AB3318" s="42">
        <v>6.18</v>
      </c>
      <c r="AC3318" s="42">
        <v>6.28</v>
      </c>
      <c r="AD3318" s="42">
        <v>6.38</v>
      </c>
      <c r="AE3318" s="42">
        <v>6.48</v>
      </c>
      <c r="AF3318" s="42">
        <v>6.58</v>
      </c>
      <c r="AG3318" s="42">
        <v>6.68</v>
      </c>
      <c r="AH3318" s="42">
        <v>6.78</v>
      </c>
      <c r="AI3318" s="42">
        <v>6.88</v>
      </c>
      <c r="AJ3318" s="42">
        <v>6.98</v>
      </c>
      <c r="AK3318" s="42">
        <v>7.08</v>
      </c>
      <c r="AL3318" s="42">
        <v>7.18</v>
      </c>
      <c r="AM3318" s="42">
        <v>7.28</v>
      </c>
      <c r="AN3318" s="42">
        <v>7.37</v>
      </c>
      <c r="AO3318" s="42">
        <v>7.47</v>
      </c>
      <c r="AP3318" s="42">
        <v>7.57</v>
      </c>
    </row>
    <row r="3319" spans="1:42" x14ac:dyDescent="0.2">
      <c r="A3319" s="41">
        <v>33.07</v>
      </c>
      <c r="B3319" s="42">
        <v>3.6</v>
      </c>
      <c r="C3319" s="42">
        <v>3.7</v>
      </c>
      <c r="D3319" s="42">
        <v>3.8</v>
      </c>
      <c r="E3319" s="42">
        <v>3.9</v>
      </c>
      <c r="F3319" s="42">
        <v>4</v>
      </c>
      <c r="G3319" s="42">
        <v>4.0999999999999996</v>
      </c>
      <c r="H3319" s="42">
        <v>4.2</v>
      </c>
      <c r="I3319" s="42">
        <v>4.29</v>
      </c>
      <c r="J3319" s="42">
        <v>4.3899999999999997</v>
      </c>
      <c r="K3319" s="42">
        <v>4.49</v>
      </c>
      <c r="L3319" s="42">
        <v>4.59</v>
      </c>
      <c r="M3319" s="42">
        <v>4.6900000000000004</v>
      </c>
      <c r="N3319" s="42">
        <v>4.79</v>
      </c>
      <c r="O3319" s="42">
        <v>4.8899999999999997</v>
      </c>
      <c r="P3319" s="42">
        <v>4.99</v>
      </c>
      <c r="Q3319" s="42">
        <v>5.09</v>
      </c>
      <c r="R3319" s="42">
        <v>5.19</v>
      </c>
      <c r="S3319" s="42">
        <v>5.29</v>
      </c>
      <c r="T3319" s="42">
        <v>5.39</v>
      </c>
      <c r="U3319" s="42">
        <v>5.49</v>
      </c>
      <c r="V3319" s="42">
        <v>5.59</v>
      </c>
      <c r="W3319" s="42">
        <v>5.69</v>
      </c>
      <c r="X3319" s="42">
        <v>5.78</v>
      </c>
      <c r="Y3319" s="42">
        <v>5.88</v>
      </c>
      <c r="Z3319" s="42">
        <v>5.98</v>
      </c>
      <c r="AA3319" s="42">
        <v>6.08</v>
      </c>
      <c r="AB3319" s="42">
        <v>6.18</v>
      </c>
      <c r="AC3319" s="42">
        <v>6.28</v>
      </c>
      <c r="AD3319" s="42">
        <v>6.38</v>
      </c>
      <c r="AE3319" s="42">
        <v>6.48</v>
      </c>
      <c r="AF3319" s="42">
        <v>6.58</v>
      </c>
      <c r="AG3319" s="42">
        <v>6.68</v>
      </c>
      <c r="AH3319" s="42">
        <v>6.78</v>
      </c>
      <c r="AI3319" s="42">
        <v>6.88</v>
      </c>
      <c r="AJ3319" s="42">
        <v>6.98</v>
      </c>
      <c r="AK3319" s="42">
        <v>7.08</v>
      </c>
      <c r="AL3319" s="42">
        <v>7.17</v>
      </c>
      <c r="AM3319" s="42">
        <v>7.27</v>
      </c>
      <c r="AN3319" s="42">
        <v>7.37</v>
      </c>
      <c r="AO3319" s="42">
        <v>7.47</v>
      </c>
      <c r="AP3319" s="42">
        <v>7.57</v>
      </c>
    </row>
    <row r="3320" spans="1:42" x14ac:dyDescent="0.2">
      <c r="A3320" s="41">
        <v>33.08</v>
      </c>
      <c r="B3320" s="42">
        <v>3.6</v>
      </c>
      <c r="C3320" s="42">
        <v>3.7</v>
      </c>
      <c r="D3320" s="42">
        <v>3.8</v>
      </c>
      <c r="E3320" s="42">
        <v>3.9</v>
      </c>
      <c r="F3320" s="42">
        <v>4</v>
      </c>
      <c r="G3320" s="42">
        <v>4.09</v>
      </c>
      <c r="H3320" s="42">
        <v>4.1900000000000004</v>
      </c>
      <c r="I3320" s="42">
        <v>4.29</v>
      </c>
      <c r="J3320" s="42">
        <v>4.3899999999999997</v>
      </c>
      <c r="K3320" s="42">
        <v>4.49</v>
      </c>
      <c r="L3320" s="42">
        <v>4.59</v>
      </c>
      <c r="M3320" s="42">
        <v>4.6900000000000004</v>
      </c>
      <c r="N3320" s="42">
        <v>4.79</v>
      </c>
      <c r="O3320" s="42">
        <v>4.8899999999999997</v>
      </c>
      <c r="P3320" s="42">
        <v>4.99</v>
      </c>
      <c r="Q3320" s="42">
        <v>5.09</v>
      </c>
      <c r="R3320" s="42">
        <v>5.19</v>
      </c>
      <c r="S3320" s="42">
        <v>5.29</v>
      </c>
      <c r="T3320" s="42">
        <v>5.39</v>
      </c>
      <c r="U3320" s="42">
        <v>5.49</v>
      </c>
      <c r="V3320" s="42">
        <v>5.58</v>
      </c>
      <c r="W3320" s="42">
        <v>5.68</v>
      </c>
      <c r="X3320" s="42">
        <v>5.78</v>
      </c>
      <c r="Y3320" s="42">
        <v>5.88</v>
      </c>
      <c r="Z3320" s="42">
        <v>5.98</v>
      </c>
      <c r="AA3320" s="42">
        <v>6.08</v>
      </c>
      <c r="AB3320" s="42">
        <v>6.18</v>
      </c>
      <c r="AC3320" s="42">
        <v>6.28</v>
      </c>
      <c r="AD3320" s="42">
        <v>6.38</v>
      </c>
      <c r="AE3320" s="42">
        <v>6.48</v>
      </c>
      <c r="AF3320" s="42">
        <v>6.58</v>
      </c>
      <c r="AG3320" s="42">
        <v>6.68</v>
      </c>
      <c r="AH3320" s="42">
        <v>6.78</v>
      </c>
      <c r="AI3320" s="42">
        <v>6.88</v>
      </c>
      <c r="AJ3320" s="42">
        <v>6.98</v>
      </c>
      <c r="AK3320" s="42">
        <v>7.07</v>
      </c>
      <c r="AL3320" s="42">
        <v>7.17</v>
      </c>
      <c r="AM3320" s="42">
        <v>7.27</v>
      </c>
      <c r="AN3320" s="42">
        <v>7.37</v>
      </c>
      <c r="AO3320" s="42">
        <v>7.47</v>
      </c>
      <c r="AP3320" s="42">
        <v>7.57</v>
      </c>
    </row>
    <row r="3321" spans="1:42" x14ac:dyDescent="0.2">
      <c r="A3321" s="41">
        <v>33.090000000000003</v>
      </c>
      <c r="B3321" s="42">
        <v>3.6</v>
      </c>
      <c r="C3321" s="42">
        <v>3.7</v>
      </c>
      <c r="D3321" s="42">
        <v>3.8</v>
      </c>
      <c r="E3321" s="42">
        <v>3.9</v>
      </c>
      <c r="F3321" s="42">
        <v>3.99</v>
      </c>
      <c r="G3321" s="42">
        <v>4.09</v>
      </c>
      <c r="H3321" s="42">
        <v>4.1900000000000004</v>
      </c>
      <c r="I3321" s="42">
        <v>4.29</v>
      </c>
      <c r="J3321" s="42">
        <v>4.3899999999999997</v>
      </c>
      <c r="K3321" s="42">
        <v>4.49</v>
      </c>
      <c r="L3321" s="42">
        <v>4.59</v>
      </c>
      <c r="M3321" s="42">
        <v>4.6900000000000004</v>
      </c>
      <c r="N3321" s="42">
        <v>4.79</v>
      </c>
      <c r="O3321" s="42">
        <v>4.8899999999999997</v>
      </c>
      <c r="P3321" s="42">
        <v>4.99</v>
      </c>
      <c r="Q3321" s="42">
        <v>5.09</v>
      </c>
      <c r="R3321" s="42">
        <v>5.19</v>
      </c>
      <c r="S3321" s="42">
        <v>5.29</v>
      </c>
      <c r="T3321" s="42">
        <v>5.39</v>
      </c>
      <c r="U3321" s="42">
        <v>5.48</v>
      </c>
      <c r="V3321" s="42">
        <v>5.58</v>
      </c>
      <c r="W3321" s="42">
        <v>5.68</v>
      </c>
      <c r="X3321" s="42">
        <v>5.78</v>
      </c>
      <c r="Y3321" s="42">
        <v>5.88</v>
      </c>
      <c r="Z3321" s="42">
        <v>5.98</v>
      </c>
      <c r="AA3321" s="42">
        <v>6.08</v>
      </c>
      <c r="AB3321" s="42">
        <v>6.18</v>
      </c>
      <c r="AC3321" s="42">
        <v>6.28</v>
      </c>
      <c r="AD3321" s="42">
        <v>6.38</v>
      </c>
      <c r="AE3321" s="42">
        <v>6.48</v>
      </c>
      <c r="AF3321" s="42">
        <v>6.58</v>
      </c>
      <c r="AG3321" s="42">
        <v>6.68</v>
      </c>
      <c r="AH3321" s="42">
        <v>6.78</v>
      </c>
      <c r="AI3321" s="42">
        <v>6.87</v>
      </c>
      <c r="AJ3321" s="42">
        <v>6.97</v>
      </c>
      <c r="AK3321" s="42">
        <v>7.07</v>
      </c>
      <c r="AL3321" s="42">
        <v>7.17</v>
      </c>
      <c r="AM3321" s="42">
        <v>7.27</v>
      </c>
      <c r="AN3321" s="42">
        <v>7.37</v>
      </c>
      <c r="AO3321" s="42">
        <v>7.47</v>
      </c>
      <c r="AP3321" s="42">
        <v>7.57</v>
      </c>
    </row>
    <row r="3322" spans="1:42" x14ac:dyDescent="0.2">
      <c r="A3322" s="41">
        <v>33.1</v>
      </c>
      <c r="B3322" s="42">
        <v>3.6</v>
      </c>
      <c r="C3322" s="42">
        <v>3.7</v>
      </c>
      <c r="D3322" s="42">
        <v>3.8</v>
      </c>
      <c r="E3322" s="42">
        <v>3.89</v>
      </c>
      <c r="F3322" s="42">
        <v>3.99</v>
      </c>
      <c r="G3322" s="42">
        <v>4.09</v>
      </c>
      <c r="H3322" s="42">
        <v>4.1900000000000004</v>
      </c>
      <c r="I3322" s="42">
        <v>4.29</v>
      </c>
      <c r="J3322" s="42">
        <v>4.3899999999999997</v>
      </c>
      <c r="K3322" s="42">
        <v>4.49</v>
      </c>
      <c r="L3322" s="42">
        <v>4.59</v>
      </c>
      <c r="M3322" s="42">
        <v>4.6900000000000004</v>
      </c>
      <c r="N3322" s="42">
        <v>4.79</v>
      </c>
      <c r="O3322" s="42">
        <v>4.8899999999999997</v>
      </c>
      <c r="P3322" s="42">
        <v>4.99</v>
      </c>
      <c r="Q3322" s="42">
        <v>5.09</v>
      </c>
      <c r="R3322" s="42">
        <v>5.19</v>
      </c>
      <c r="S3322" s="42">
        <v>5.28</v>
      </c>
      <c r="T3322" s="42">
        <v>5.38</v>
      </c>
      <c r="U3322" s="42">
        <v>5.48</v>
      </c>
      <c r="V3322" s="42">
        <v>5.58</v>
      </c>
      <c r="W3322" s="42">
        <v>5.68</v>
      </c>
      <c r="X3322" s="42">
        <v>5.78</v>
      </c>
      <c r="Y3322" s="42">
        <v>5.88</v>
      </c>
      <c r="Z3322" s="42">
        <v>5.98</v>
      </c>
      <c r="AA3322" s="42">
        <v>6.08</v>
      </c>
      <c r="AB3322" s="42">
        <v>6.18</v>
      </c>
      <c r="AC3322" s="42">
        <v>6.28</v>
      </c>
      <c r="AD3322" s="42">
        <v>6.38</v>
      </c>
      <c r="AE3322" s="42">
        <v>6.48</v>
      </c>
      <c r="AF3322" s="42">
        <v>6.58</v>
      </c>
      <c r="AG3322" s="42">
        <v>6.67</v>
      </c>
      <c r="AH3322" s="42">
        <v>6.77</v>
      </c>
      <c r="AI3322" s="42">
        <v>6.87</v>
      </c>
      <c r="AJ3322" s="42">
        <v>6.97</v>
      </c>
      <c r="AK3322" s="42">
        <v>7.07</v>
      </c>
      <c r="AL3322" s="42">
        <v>7.17</v>
      </c>
      <c r="AM3322" s="42">
        <v>7.27</v>
      </c>
      <c r="AN3322" s="42">
        <v>7.37</v>
      </c>
      <c r="AO3322" s="42">
        <v>7.47</v>
      </c>
      <c r="AP3322" s="42">
        <v>7.57</v>
      </c>
    </row>
    <row r="3323" spans="1:42" x14ac:dyDescent="0.2">
      <c r="A3323" s="41">
        <v>33.11</v>
      </c>
      <c r="B3323" s="42">
        <v>3.6</v>
      </c>
      <c r="C3323" s="42">
        <v>3.7</v>
      </c>
      <c r="D3323" s="42">
        <v>3.79</v>
      </c>
      <c r="E3323" s="42">
        <v>3.89</v>
      </c>
      <c r="F3323" s="42">
        <v>3.99</v>
      </c>
      <c r="G3323" s="42">
        <v>4.09</v>
      </c>
      <c r="H3323" s="42">
        <v>4.1900000000000004</v>
      </c>
      <c r="I3323" s="42">
        <v>4.29</v>
      </c>
      <c r="J3323" s="42">
        <v>4.3899999999999997</v>
      </c>
      <c r="K3323" s="42">
        <v>4.49</v>
      </c>
      <c r="L3323" s="42">
        <v>4.59</v>
      </c>
      <c r="M3323" s="42">
        <v>4.6900000000000004</v>
      </c>
      <c r="N3323" s="42">
        <v>4.79</v>
      </c>
      <c r="O3323" s="42">
        <v>4.8899999999999997</v>
      </c>
      <c r="P3323" s="42">
        <v>4.99</v>
      </c>
      <c r="Q3323" s="42">
        <v>5.09</v>
      </c>
      <c r="R3323" s="42">
        <v>5.18</v>
      </c>
      <c r="S3323" s="42">
        <v>5.28</v>
      </c>
      <c r="T3323" s="42">
        <v>5.38</v>
      </c>
      <c r="U3323" s="42">
        <v>5.48</v>
      </c>
      <c r="V3323" s="42">
        <v>5.58</v>
      </c>
      <c r="W3323" s="42">
        <v>5.68</v>
      </c>
      <c r="X3323" s="42">
        <v>5.78</v>
      </c>
      <c r="Y3323" s="42">
        <v>5.88</v>
      </c>
      <c r="Z3323" s="42">
        <v>5.98</v>
      </c>
      <c r="AA3323" s="42">
        <v>6.08</v>
      </c>
      <c r="AB3323" s="42">
        <v>6.18</v>
      </c>
      <c r="AC3323" s="42">
        <v>6.28</v>
      </c>
      <c r="AD3323" s="42">
        <v>6.38</v>
      </c>
      <c r="AE3323" s="42">
        <v>6.48</v>
      </c>
      <c r="AF3323" s="42">
        <v>6.57</v>
      </c>
      <c r="AG3323" s="42">
        <v>6.67</v>
      </c>
      <c r="AH3323" s="42">
        <v>6.77</v>
      </c>
      <c r="AI3323" s="42">
        <v>6.87</v>
      </c>
      <c r="AJ3323" s="42">
        <v>6.97</v>
      </c>
      <c r="AK3323" s="42">
        <v>7.07</v>
      </c>
      <c r="AL3323" s="42">
        <v>7.17</v>
      </c>
      <c r="AM3323" s="42">
        <v>7.27</v>
      </c>
      <c r="AN3323" s="42">
        <v>7.37</v>
      </c>
      <c r="AO3323" s="42">
        <v>7.47</v>
      </c>
      <c r="AP3323" s="42">
        <v>7.57</v>
      </c>
    </row>
    <row r="3324" spans="1:42" x14ac:dyDescent="0.2">
      <c r="A3324" s="41">
        <v>33.119999999999997</v>
      </c>
      <c r="B3324" s="42">
        <v>3.6</v>
      </c>
      <c r="C3324" s="42">
        <v>3.69</v>
      </c>
      <c r="D3324" s="42">
        <v>3.79</v>
      </c>
      <c r="E3324" s="42">
        <v>3.89</v>
      </c>
      <c r="F3324" s="42">
        <v>3.99</v>
      </c>
      <c r="G3324" s="42">
        <v>4.09</v>
      </c>
      <c r="H3324" s="42">
        <v>4.1900000000000004</v>
      </c>
      <c r="I3324" s="42">
        <v>4.29</v>
      </c>
      <c r="J3324" s="42">
        <v>4.3899999999999997</v>
      </c>
      <c r="K3324" s="42">
        <v>4.49</v>
      </c>
      <c r="L3324" s="42">
        <v>4.59</v>
      </c>
      <c r="M3324" s="42">
        <v>4.6900000000000004</v>
      </c>
      <c r="N3324" s="42">
        <v>4.79</v>
      </c>
      <c r="O3324" s="42">
        <v>4.8899999999999997</v>
      </c>
      <c r="P3324" s="42">
        <v>4.99</v>
      </c>
      <c r="Q3324" s="42">
        <v>5.08</v>
      </c>
      <c r="R3324" s="42">
        <v>5.18</v>
      </c>
      <c r="S3324" s="42">
        <v>5.28</v>
      </c>
      <c r="T3324" s="42">
        <v>5.38</v>
      </c>
      <c r="U3324" s="42">
        <v>5.48</v>
      </c>
      <c r="V3324" s="42">
        <v>5.58</v>
      </c>
      <c r="W3324" s="42">
        <v>5.68</v>
      </c>
      <c r="X3324" s="42">
        <v>5.78</v>
      </c>
      <c r="Y3324" s="42">
        <v>5.88</v>
      </c>
      <c r="Z3324" s="42">
        <v>5.98</v>
      </c>
      <c r="AA3324" s="42">
        <v>6.08</v>
      </c>
      <c r="AB3324" s="42">
        <v>6.18</v>
      </c>
      <c r="AC3324" s="42">
        <v>6.28</v>
      </c>
      <c r="AD3324" s="42">
        <v>6.37</v>
      </c>
      <c r="AE3324" s="42">
        <v>6.47</v>
      </c>
      <c r="AF3324" s="42">
        <v>6.57</v>
      </c>
      <c r="AG3324" s="42">
        <v>6.67</v>
      </c>
      <c r="AH3324" s="42">
        <v>6.77</v>
      </c>
      <c r="AI3324" s="42">
        <v>6.87</v>
      </c>
      <c r="AJ3324" s="42">
        <v>6.97</v>
      </c>
      <c r="AK3324" s="42">
        <v>7.07</v>
      </c>
      <c r="AL3324" s="42">
        <v>7.17</v>
      </c>
      <c r="AM3324" s="42">
        <v>7.27</v>
      </c>
      <c r="AN3324" s="42">
        <v>7.37</v>
      </c>
      <c r="AO3324" s="42">
        <v>7.47</v>
      </c>
      <c r="AP3324" s="42">
        <v>7.57</v>
      </c>
    </row>
    <row r="3325" spans="1:42" x14ac:dyDescent="0.2">
      <c r="A3325" s="41">
        <v>33.130000000000003</v>
      </c>
      <c r="B3325" s="42">
        <v>3.59</v>
      </c>
      <c r="C3325" s="42">
        <v>3.69</v>
      </c>
      <c r="D3325" s="42">
        <v>3.79</v>
      </c>
      <c r="E3325" s="42">
        <v>3.89</v>
      </c>
      <c r="F3325" s="42">
        <v>3.99</v>
      </c>
      <c r="G3325" s="42">
        <v>4.09</v>
      </c>
      <c r="H3325" s="42">
        <v>4.1900000000000004</v>
      </c>
      <c r="I3325" s="42">
        <v>4.29</v>
      </c>
      <c r="J3325" s="42">
        <v>4.3899999999999997</v>
      </c>
      <c r="K3325" s="42">
        <v>4.49</v>
      </c>
      <c r="L3325" s="42">
        <v>4.59</v>
      </c>
      <c r="M3325" s="42">
        <v>4.6900000000000004</v>
      </c>
      <c r="N3325" s="42">
        <v>4.79</v>
      </c>
      <c r="O3325" s="42">
        <v>4.8899999999999997</v>
      </c>
      <c r="P3325" s="42">
        <v>4.9800000000000004</v>
      </c>
      <c r="Q3325" s="42">
        <v>5.08</v>
      </c>
      <c r="R3325" s="42">
        <v>5.18</v>
      </c>
      <c r="S3325" s="42">
        <v>5.28</v>
      </c>
      <c r="T3325" s="42">
        <v>5.38</v>
      </c>
      <c r="U3325" s="42">
        <v>5.48</v>
      </c>
      <c r="V3325" s="42">
        <v>5.58</v>
      </c>
      <c r="W3325" s="42">
        <v>5.68</v>
      </c>
      <c r="X3325" s="42">
        <v>5.78</v>
      </c>
      <c r="Y3325" s="42">
        <v>5.88</v>
      </c>
      <c r="Z3325" s="42">
        <v>5.98</v>
      </c>
      <c r="AA3325" s="42">
        <v>6.08</v>
      </c>
      <c r="AB3325" s="42">
        <v>6.18</v>
      </c>
      <c r="AC3325" s="42">
        <v>6.27</v>
      </c>
      <c r="AD3325" s="42">
        <v>6.37</v>
      </c>
      <c r="AE3325" s="42">
        <v>6.47</v>
      </c>
      <c r="AF3325" s="42">
        <v>6.57</v>
      </c>
      <c r="AG3325" s="42">
        <v>6.67</v>
      </c>
      <c r="AH3325" s="42">
        <v>6.77</v>
      </c>
      <c r="AI3325" s="42">
        <v>6.87</v>
      </c>
      <c r="AJ3325" s="42">
        <v>6.97</v>
      </c>
      <c r="AK3325" s="42">
        <v>7.07</v>
      </c>
      <c r="AL3325" s="42">
        <v>7.17</v>
      </c>
      <c r="AM3325" s="42">
        <v>7.27</v>
      </c>
      <c r="AN3325" s="42">
        <v>7.37</v>
      </c>
      <c r="AO3325" s="42">
        <v>7.47</v>
      </c>
      <c r="AP3325" s="42">
        <v>7.56</v>
      </c>
    </row>
    <row r="3326" spans="1:42" x14ac:dyDescent="0.2">
      <c r="A3326" s="41">
        <v>33.14</v>
      </c>
      <c r="B3326" s="42">
        <v>3.59</v>
      </c>
      <c r="C3326" s="42">
        <v>3.69</v>
      </c>
      <c r="D3326" s="42">
        <v>3.79</v>
      </c>
      <c r="E3326" s="42">
        <v>3.89</v>
      </c>
      <c r="F3326" s="42">
        <v>3.99</v>
      </c>
      <c r="G3326" s="42">
        <v>4.09</v>
      </c>
      <c r="H3326" s="42">
        <v>4.1900000000000004</v>
      </c>
      <c r="I3326" s="42">
        <v>4.29</v>
      </c>
      <c r="J3326" s="42">
        <v>4.3899999999999997</v>
      </c>
      <c r="K3326" s="42">
        <v>4.49</v>
      </c>
      <c r="L3326" s="42">
        <v>4.59</v>
      </c>
      <c r="M3326" s="42">
        <v>4.6900000000000004</v>
      </c>
      <c r="N3326" s="42">
        <v>4.79</v>
      </c>
      <c r="O3326" s="42">
        <v>4.88</v>
      </c>
      <c r="P3326" s="42">
        <v>4.9800000000000004</v>
      </c>
      <c r="Q3326" s="42">
        <v>5.08</v>
      </c>
      <c r="R3326" s="42">
        <v>5.18</v>
      </c>
      <c r="S3326" s="42">
        <v>5.28</v>
      </c>
      <c r="T3326" s="42">
        <v>5.38</v>
      </c>
      <c r="U3326" s="42">
        <v>5.48</v>
      </c>
      <c r="V3326" s="42">
        <v>5.58</v>
      </c>
      <c r="W3326" s="42">
        <v>5.68</v>
      </c>
      <c r="X3326" s="42">
        <v>5.78</v>
      </c>
      <c r="Y3326" s="42">
        <v>5.88</v>
      </c>
      <c r="Z3326" s="42">
        <v>5.98</v>
      </c>
      <c r="AA3326" s="42">
        <v>6.08</v>
      </c>
      <c r="AB3326" s="42">
        <v>6.17</v>
      </c>
      <c r="AC3326" s="42">
        <v>6.27</v>
      </c>
      <c r="AD3326" s="42">
        <v>6.37</v>
      </c>
      <c r="AE3326" s="42">
        <v>6.47</v>
      </c>
      <c r="AF3326" s="42">
        <v>6.57</v>
      </c>
      <c r="AG3326" s="42">
        <v>6.67</v>
      </c>
      <c r="AH3326" s="42">
        <v>6.77</v>
      </c>
      <c r="AI3326" s="42">
        <v>6.87</v>
      </c>
      <c r="AJ3326" s="42">
        <v>6.97</v>
      </c>
      <c r="AK3326" s="42">
        <v>7.07</v>
      </c>
      <c r="AL3326" s="42">
        <v>7.17</v>
      </c>
      <c r="AM3326" s="42">
        <v>7.27</v>
      </c>
      <c r="AN3326" s="42">
        <v>7.36</v>
      </c>
      <c r="AO3326" s="42">
        <v>7.46</v>
      </c>
      <c r="AP3326" s="42">
        <v>7.56</v>
      </c>
    </row>
    <row r="3327" spans="1:42" x14ac:dyDescent="0.2">
      <c r="A3327" s="41">
        <v>33.15</v>
      </c>
      <c r="B3327" s="42">
        <v>3.59</v>
      </c>
      <c r="C3327" s="42">
        <v>3.69</v>
      </c>
      <c r="D3327" s="42">
        <v>3.79</v>
      </c>
      <c r="E3327" s="42">
        <v>3.89</v>
      </c>
      <c r="F3327" s="42">
        <v>3.99</v>
      </c>
      <c r="G3327" s="42">
        <v>4.09</v>
      </c>
      <c r="H3327" s="42">
        <v>4.1900000000000004</v>
      </c>
      <c r="I3327" s="42">
        <v>4.29</v>
      </c>
      <c r="J3327" s="42">
        <v>4.3899999999999997</v>
      </c>
      <c r="K3327" s="42">
        <v>4.49</v>
      </c>
      <c r="L3327" s="42">
        <v>4.59</v>
      </c>
      <c r="M3327" s="42">
        <v>4.68</v>
      </c>
      <c r="N3327" s="42">
        <v>4.78</v>
      </c>
      <c r="O3327" s="42">
        <v>4.88</v>
      </c>
      <c r="P3327" s="42">
        <v>4.9800000000000004</v>
      </c>
      <c r="Q3327" s="42">
        <v>5.08</v>
      </c>
      <c r="R3327" s="42">
        <v>5.18</v>
      </c>
      <c r="S3327" s="42">
        <v>5.28</v>
      </c>
      <c r="T3327" s="42">
        <v>5.38</v>
      </c>
      <c r="U3327" s="42">
        <v>5.48</v>
      </c>
      <c r="V3327" s="42">
        <v>5.58</v>
      </c>
      <c r="W3327" s="42">
        <v>5.68</v>
      </c>
      <c r="X3327" s="42">
        <v>5.78</v>
      </c>
      <c r="Y3327" s="42">
        <v>5.88</v>
      </c>
      <c r="Z3327" s="42">
        <v>5.97</v>
      </c>
      <c r="AA3327" s="42">
        <v>6.07</v>
      </c>
      <c r="AB3327" s="42">
        <v>6.17</v>
      </c>
      <c r="AC3327" s="42">
        <v>6.27</v>
      </c>
      <c r="AD3327" s="42">
        <v>6.37</v>
      </c>
      <c r="AE3327" s="42">
        <v>6.47</v>
      </c>
      <c r="AF3327" s="42">
        <v>6.57</v>
      </c>
      <c r="AG3327" s="42">
        <v>6.67</v>
      </c>
      <c r="AH3327" s="42">
        <v>6.77</v>
      </c>
      <c r="AI3327" s="42">
        <v>6.87</v>
      </c>
      <c r="AJ3327" s="42">
        <v>6.97</v>
      </c>
      <c r="AK3327" s="42">
        <v>7.07</v>
      </c>
      <c r="AL3327" s="42">
        <v>7.17</v>
      </c>
      <c r="AM3327" s="42">
        <v>7.26</v>
      </c>
      <c r="AN3327" s="42">
        <v>7.36</v>
      </c>
      <c r="AO3327" s="42">
        <v>7.46</v>
      </c>
      <c r="AP3327" s="42">
        <v>7.56</v>
      </c>
    </row>
    <row r="3328" spans="1:42" x14ac:dyDescent="0.2">
      <c r="A3328" s="41">
        <v>33.159999999999997</v>
      </c>
      <c r="B3328" s="42">
        <v>3.59</v>
      </c>
      <c r="C3328" s="42">
        <v>3.69</v>
      </c>
      <c r="D3328" s="42">
        <v>3.79</v>
      </c>
      <c r="E3328" s="42">
        <v>3.89</v>
      </c>
      <c r="F3328" s="42">
        <v>3.99</v>
      </c>
      <c r="G3328" s="42">
        <v>4.09</v>
      </c>
      <c r="H3328" s="42">
        <v>4.1900000000000004</v>
      </c>
      <c r="I3328" s="42">
        <v>4.29</v>
      </c>
      <c r="J3328" s="42">
        <v>4.3899999999999997</v>
      </c>
      <c r="K3328" s="42">
        <v>4.49</v>
      </c>
      <c r="L3328" s="42">
        <v>4.58</v>
      </c>
      <c r="M3328" s="42">
        <v>4.68</v>
      </c>
      <c r="N3328" s="42">
        <v>4.78</v>
      </c>
      <c r="O3328" s="42">
        <v>4.88</v>
      </c>
      <c r="P3328" s="42">
        <v>4.9800000000000004</v>
      </c>
      <c r="Q3328" s="42">
        <v>5.08</v>
      </c>
      <c r="R3328" s="42">
        <v>5.18</v>
      </c>
      <c r="S3328" s="42">
        <v>5.28</v>
      </c>
      <c r="T3328" s="42">
        <v>5.38</v>
      </c>
      <c r="U3328" s="42">
        <v>5.48</v>
      </c>
      <c r="V3328" s="42">
        <v>5.58</v>
      </c>
      <c r="W3328" s="42">
        <v>5.68</v>
      </c>
      <c r="X3328" s="42">
        <v>5.78</v>
      </c>
      <c r="Y3328" s="42">
        <v>5.87</v>
      </c>
      <c r="Z3328" s="42">
        <v>5.97</v>
      </c>
      <c r="AA3328" s="42">
        <v>6.07</v>
      </c>
      <c r="AB3328" s="42">
        <v>6.17</v>
      </c>
      <c r="AC3328" s="42">
        <v>6.27</v>
      </c>
      <c r="AD3328" s="42">
        <v>6.37</v>
      </c>
      <c r="AE3328" s="42">
        <v>6.47</v>
      </c>
      <c r="AF3328" s="42">
        <v>6.57</v>
      </c>
      <c r="AG3328" s="42">
        <v>6.67</v>
      </c>
      <c r="AH3328" s="42">
        <v>6.77</v>
      </c>
      <c r="AI3328" s="42">
        <v>6.87</v>
      </c>
      <c r="AJ3328" s="42">
        <v>6.97</v>
      </c>
      <c r="AK3328" s="42">
        <v>7.06</v>
      </c>
      <c r="AL3328" s="42">
        <v>7.16</v>
      </c>
      <c r="AM3328" s="42">
        <v>7.26</v>
      </c>
      <c r="AN3328" s="42">
        <v>7.36</v>
      </c>
      <c r="AO3328" s="42">
        <v>7.46</v>
      </c>
      <c r="AP3328" s="42">
        <v>7.56</v>
      </c>
    </row>
    <row r="3329" spans="1:42" x14ac:dyDescent="0.2">
      <c r="A3329" s="41">
        <v>33.17</v>
      </c>
      <c r="B3329" s="42">
        <v>3.59</v>
      </c>
      <c r="C3329" s="42">
        <v>3.69</v>
      </c>
      <c r="D3329" s="42">
        <v>3.79</v>
      </c>
      <c r="E3329" s="42">
        <v>3.89</v>
      </c>
      <c r="F3329" s="42">
        <v>3.99</v>
      </c>
      <c r="G3329" s="42">
        <v>4.09</v>
      </c>
      <c r="H3329" s="42">
        <v>4.1900000000000004</v>
      </c>
      <c r="I3329" s="42">
        <v>4.29</v>
      </c>
      <c r="J3329" s="42">
        <v>4.3899999999999997</v>
      </c>
      <c r="K3329" s="42">
        <v>4.4800000000000004</v>
      </c>
      <c r="L3329" s="42">
        <v>4.58</v>
      </c>
      <c r="M3329" s="42">
        <v>4.68</v>
      </c>
      <c r="N3329" s="42">
        <v>4.78</v>
      </c>
      <c r="O3329" s="42">
        <v>4.88</v>
      </c>
      <c r="P3329" s="42">
        <v>4.9800000000000004</v>
      </c>
      <c r="Q3329" s="42">
        <v>5.08</v>
      </c>
      <c r="R3329" s="42">
        <v>5.18</v>
      </c>
      <c r="S3329" s="42">
        <v>5.28</v>
      </c>
      <c r="T3329" s="42">
        <v>5.38</v>
      </c>
      <c r="U3329" s="42">
        <v>5.48</v>
      </c>
      <c r="V3329" s="42">
        <v>5.58</v>
      </c>
      <c r="W3329" s="42">
        <v>5.68</v>
      </c>
      <c r="X3329" s="42">
        <v>5.77</v>
      </c>
      <c r="Y3329" s="42">
        <v>5.87</v>
      </c>
      <c r="Z3329" s="42">
        <v>5.97</v>
      </c>
      <c r="AA3329" s="42">
        <v>6.07</v>
      </c>
      <c r="AB3329" s="42">
        <v>6.17</v>
      </c>
      <c r="AC3329" s="42">
        <v>6.27</v>
      </c>
      <c r="AD3329" s="42">
        <v>6.37</v>
      </c>
      <c r="AE3329" s="42">
        <v>6.47</v>
      </c>
      <c r="AF3329" s="42">
        <v>6.57</v>
      </c>
      <c r="AG3329" s="42">
        <v>6.67</v>
      </c>
      <c r="AH3329" s="42">
        <v>6.77</v>
      </c>
      <c r="AI3329" s="42">
        <v>6.87</v>
      </c>
      <c r="AJ3329" s="42">
        <v>6.96</v>
      </c>
      <c r="AK3329" s="42">
        <v>7.06</v>
      </c>
      <c r="AL3329" s="42">
        <v>7.16</v>
      </c>
      <c r="AM3329" s="42">
        <v>7.26</v>
      </c>
      <c r="AN3329" s="42">
        <v>7.36</v>
      </c>
      <c r="AO3329" s="42">
        <v>7.46</v>
      </c>
      <c r="AP3329" s="42">
        <v>7.56</v>
      </c>
    </row>
    <row r="3330" spans="1:42" x14ac:dyDescent="0.2">
      <c r="A3330" s="41">
        <v>33.18</v>
      </c>
      <c r="B3330" s="42">
        <v>3.59</v>
      </c>
      <c r="C3330" s="42">
        <v>3.69</v>
      </c>
      <c r="D3330" s="42">
        <v>3.79</v>
      </c>
      <c r="E3330" s="42">
        <v>3.89</v>
      </c>
      <c r="F3330" s="42">
        <v>3.99</v>
      </c>
      <c r="G3330" s="42">
        <v>4.09</v>
      </c>
      <c r="H3330" s="42">
        <v>4.1900000000000004</v>
      </c>
      <c r="I3330" s="42">
        <v>4.29</v>
      </c>
      <c r="J3330" s="42">
        <v>4.38</v>
      </c>
      <c r="K3330" s="42">
        <v>4.4800000000000004</v>
      </c>
      <c r="L3330" s="42">
        <v>4.58</v>
      </c>
      <c r="M3330" s="42">
        <v>4.68</v>
      </c>
      <c r="N3330" s="42">
        <v>4.78</v>
      </c>
      <c r="O3330" s="42">
        <v>4.88</v>
      </c>
      <c r="P3330" s="42">
        <v>4.9800000000000004</v>
      </c>
      <c r="Q3330" s="42">
        <v>5.08</v>
      </c>
      <c r="R3330" s="42">
        <v>5.18</v>
      </c>
      <c r="S3330" s="42">
        <v>5.28</v>
      </c>
      <c r="T3330" s="42">
        <v>5.38</v>
      </c>
      <c r="U3330" s="42">
        <v>5.48</v>
      </c>
      <c r="V3330" s="42">
        <v>5.58</v>
      </c>
      <c r="W3330" s="42">
        <v>5.67</v>
      </c>
      <c r="X3330" s="42">
        <v>5.77</v>
      </c>
      <c r="Y3330" s="42">
        <v>5.87</v>
      </c>
      <c r="Z3330" s="42">
        <v>5.97</v>
      </c>
      <c r="AA3330" s="42">
        <v>6.07</v>
      </c>
      <c r="AB3330" s="42">
        <v>6.17</v>
      </c>
      <c r="AC3330" s="42">
        <v>6.27</v>
      </c>
      <c r="AD3330" s="42">
        <v>6.37</v>
      </c>
      <c r="AE3330" s="42">
        <v>6.47</v>
      </c>
      <c r="AF3330" s="42">
        <v>6.57</v>
      </c>
      <c r="AG3330" s="42">
        <v>6.67</v>
      </c>
      <c r="AH3330" s="42">
        <v>6.77</v>
      </c>
      <c r="AI3330" s="42">
        <v>6.86</v>
      </c>
      <c r="AJ3330" s="42">
        <v>6.96</v>
      </c>
      <c r="AK3330" s="42">
        <v>7.06</v>
      </c>
      <c r="AL3330" s="42">
        <v>7.16</v>
      </c>
      <c r="AM3330" s="42">
        <v>7.26</v>
      </c>
      <c r="AN3330" s="42">
        <v>7.36</v>
      </c>
      <c r="AO3330" s="42">
        <v>7.46</v>
      </c>
      <c r="AP3330" s="42">
        <v>7.56</v>
      </c>
    </row>
    <row r="3331" spans="1:42" x14ac:dyDescent="0.2">
      <c r="A3331" s="41">
        <v>33.19</v>
      </c>
      <c r="B3331" s="42">
        <v>3.59</v>
      </c>
      <c r="C3331" s="42">
        <v>3.69</v>
      </c>
      <c r="D3331" s="42">
        <v>3.79</v>
      </c>
      <c r="E3331" s="42">
        <v>3.89</v>
      </c>
      <c r="F3331" s="42">
        <v>3.99</v>
      </c>
      <c r="G3331" s="42">
        <v>4.09</v>
      </c>
      <c r="H3331" s="42">
        <v>4.1900000000000004</v>
      </c>
      <c r="I3331" s="42">
        <v>4.28</v>
      </c>
      <c r="J3331" s="42">
        <v>4.38</v>
      </c>
      <c r="K3331" s="42">
        <v>4.4800000000000004</v>
      </c>
      <c r="L3331" s="42">
        <v>4.58</v>
      </c>
      <c r="M3331" s="42">
        <v>4.68</v>
      </c>
      <c r="N3331" s="42">
        <v>4.78</v>
      </c>
      <c r="O3331" s="42">
        <v>4.88</v>
      </c>
      <c r="P3331" s="42">
        <v>4.9800000000000004</v>
      </c>
      <c r="Q3331" s="42">
        <v>5.08</v>
      </c>
      <c r="R3331" s="42">
        <v>5.18</v>
      </c>
      <c r="S3331" s="42">
        <v>5.28</v>
      </c>
      <c r="T3331" s="42">
        <v>5.38</v>
      </c>
      <c r="U3331" s="42">
        <v>5.47</v>
      </c>
      <c r="V3331" s="42">
        <v>5.57</v>
      </c>
      <c r="W3331" s="42">
        <v>5.67</v>
      </c>
      <c r="X3331" s="42">
        <v>5.77</v>
      </c>
      <c r="Y3331" s="42">
        <v>5.87</v>
      </c>
      <c r="Z3331" s="42">
        <v>5.97</v>
      </c>
      <c r="AA3331" s="42">
        <v>6.07</v>
      </c>
      <c r="AB3331" s="42">
        <v>6.17</v>
      </c>
      <c r="AC3331" s="42">
        <v>6.27</v>
      </c>
      <c r="AD3331" s="42">
        <v>6.37</v>
      </c>
      <c r="AE3331" s="42">
        <v>6.47</v>
      </c>
      <c r="AF3331" s="42">
        <v>6.57</v>
      </c>
      <c r="AG3331" s="42">
        <v>6.66</v>
      </c>
      <c r="AH3331" s="42">
        <v>6.76</v>
      </c>
      <c r="AI3331" s="42">
        <v>6.86</v>
      </c>
      <c r="AJ3331" s="42">
        <v>6.96</v>
      </c>
      <c r="AK3331" s="42">
        <v>7.06</v>
      </c>
      <c r="AL3331" s="42">
        <v>7.16</v>
      </c>
      <c r="AM3331" s="42">
        <v>7.26</v>
      </c>
      <c r="AN3331" s="42">
        <v>7.36</v>
      </c>
      <c r="AO3331" s="42">
        <v>7.46</v>
      </c>
      <c r="AP3331" s="42">
        <v>7.56</v>
      </c>
    </row>
    <row r="3332" spans="1:42" x14ac:dyDescent="0.2">
      <c r="A3332" s="41">
        <v>33.200000000000003</v>
      </c>
      <c r="B3332" s="42">
        <v>3.59</v>
      </c>
      <c r="C3332" s="42">
        <v>3.69</v>
      </c>
      <c r="D3332" s="42">
        <v>3.79</v>
      </c>
      <c r="E3332" s="42">
        <v>3.89</v>
      </c>
      <c r="F3332" s="42">
        <v>3.99</v>
      </c>
      <c r="G3332" s="42">
        <v>4.09</v>
      </c>
      <c r="H3332" s="42">
        <v>4.18</v>
      </c>
      <c r="I3332" s="42">
        <v>4.28</v>
      </c>
      <c r="J3332" s="42">
        <v>4.38</v>
      </c>
      <c r="K3332" s="42">
        <v>4.4800000000000004</v>
      </c>
      <c r="L3332" s="42">
        <v>4.58</v>
      </c>
      <c r="M3332" s="42">
        <v>4.68</v>
      </c>
      <c r="N3332" s="42">
        <v>4.78</v>
      </c>
      <c r="O3332" s="42">
        <v>4.88</v>
      </c>
      <c r="P3332" s="42">
        <v>4.9800000000000004</v>
      </c>
      <c r="Q3332" s="42">
        <v>5.08</v>
      </c>
      <c r="R3332" s="42">
        <v>5.18</v>
      </c>
      <c r="S3332" s="42">
        <v>5.28</v>
      </c>
      <c r="T3332" s="42">
        <v>5.37</v>
      </c>
      <c r="U3332" s="42">
        <v>5.47</v>
      </c>
      <c r="V3332" s="42">
        <v>5.57</v>
      </c>
      <c r="W3332" s="42">
        <v>5.67</v>
      </c>
      <c r="X3332" s="42">
        <v>5.77</v>
      </c>
      <c r="Y3332" s="42">
        <v>5.87</v>
      </c>
      <c r="Z3332" s="42">
        <v>5.97</v>
      </c>
      <c r="AA3332" s="42">
        <v>6.07</v>
      </c>
      <c r="AB3332" s="42">
        <v>6.17</v>
      </c>
      <c r="AC3332" s="42">
        <v>6.27</v>
      </c>
      <c r="AD3332" s="42">
        <v>6.37</v>
      </c>
      <c r="AE3332" s="42">
        <v>6.47</v>
      </c>
      <c r="AF3332" s="42">
        <v>6.56</v>
      </c>
      <c r="AG3332" s="42">
        <v>6.66</v>
      </c>
      <c r="AH3332" s="42">
        <v>6.76</v>
      </c>
      <c r="AI3332" s="42">
        <v>6.86</v>
      </c>
      <c r="AJ3332" s="42">
        <v>6.96</v>
      </c>
      <c r="AK3332" s="42">
        <v>7.06</v>
      </c>
      <c r="AL3332" s="42">
        <v>7.16</v>
      </c>
      <c r="AM3332" s="42">
        <v>7.26</v>
      </c>
      <c r="AN3332" s="42">
        <v>7.36</v>
      </c>
      <c r="AO3332" s="42">
        <v>7.46</v>
      </c>
      <c r="AP3332" s="42">
        <v>7.56</v>
      </c>
    </row>
    <row r="3333" spans="1:42" x14ac:dyDescent="0.2">
      <c r="A3333" s="41">
        <v>33.21</v>
      </c>
      <c r="B3333" s="42">
        <v>3.59</v>
      </c>
      <c r="C3333" s="42">
        <v>3.69</v>
      </c>
      <c r="D3333" s="42">
        <v>3.79</v>
      </c>
      <c r="E3333" s="42">
        <v>3.89</v>
      </c>
      <c r="F3333" s="42">
        <v>3.99</v>
      </c>
      <c r="G3333" s="42">
        <v>4.08</v>
      </c>
      <c r="H3333" s="42">
        <v>4.18</v>
      </c>
      <c r="I3333" s="42">
        <v>4.28</v>
      </c>
      <c r="J3333" s="42">
        <v>4.38</v>
      </c>
      <c r="K3333" s="42">
        <v>4.4800000000000004</v>
      </c>
      <c r="L3333" s="42">
        <v>4.58</v>
      </c>
      <c r="M3333" s="42">
        <v>4.68</v>
      </c>
      <c r="N3333" s="42">
        <v>4.78</v>
      </c>
      <c r="O3333" s="42">
        <v>4.88</v>
      </c>
      <c r="P3333" s="42">
        <v>4.9800000000000004</v>
      </c>
      <c r="Q3333" s="42">
        <v>5.08</v>
      </c>
      <c r="R3333" s="42">
        <v>5.18</v>
      </c>
      <c r="S3333" s="42">
        <v>5.27</v>
      </c>
      <c r="T3333" s="42">
        <v>5.37</v>
      </c>
      <c r="U3333" s="42">
        <v>5.47</v>
      </c>
      <c r="V3333" s="42">
        <v>5.57</v>
      </c>
      <c r="W3333" s="42">
        <v>5.67</v>
      </c>
      <c r="X3333" s="42">
        <v>5.77</v>
      </c>
      <c r="Y3333" s="42">
        <v>5.87</v>
      </c>
      <c r="Z3333" s="42">
        <v>5.97</v>
      </c>
      <c r="AA3333" s="42">
        <v>6.07</v>
      </c>
      <c r="AB3333" s="42">
        <v>6.17</v>
      </c>
      <c r="AC3333" s="42">
        <v>6.27</v>
      </c>
      <c r="AD3333" s="42">
        <v>6.37</v>
      </c>
      <c r="AE3333" s="42">
        <v>6.46</v>
      </c>
      <c r="AF3333" s="42">
        <v>6.56</v>
      </c>
      <c r="AG3333" s="42">
        <v>6.66</v>
      </c>
      <c r="AH3333" s="42">
        <v>6.76</v>
      </c>
      <c r="AI3333" s="42">
        <v>6.86</v>
      </c>
      <c r="AJ3333" s="42">
        <v>6.96</v>
      </c>
      <c r="AK3333" s="42">
        <v>7.06</v>
      </c>
      <c r="AL3333" s="42">
        <v>7.16</v>
      </c>
      <c r="AM3333" s="42">
        <v>7.26</v>
      </c>
      <c r="AN3333" s="42">
        <v>7.36</v>
      </c>
      <c r="AO3333" s="42">
        <v>7.46</v>
      </c>
      <c r="AP3333" s="42">
        <v>7.55</v>
      </c>
    </row>
    <row r="3334" spans="1:42" x14ac:dyDescent="0.2">
      <c r="A3334" s="41">
        <v>33.22</v>
      </c>
      <c r="B3334" s="42">
        <v>3.59</v>
      </c>
      <c r="C3334" s="42">
        <v>3.69</v>
      </c>
      <c r="D3334" s="42">
        <v>3.79</v>
      </c>
      <c r="E3334" s="42">
        <v>3.89</v>
      </c>
      <c r="F3334" s="42">
        <v>3.98</v>
      </c>
      <c r="G3334" s="42">
        <v>4.08</v>
      </c>
      <c r="H3334" s="42">
        <v>4.18</v>
      </c>
      <c r="I3334" s="42">
        <v>4.28</v>
      </c>
      <c r="J3334" s="42">
        <v>4.38</v>
      </c>
      <c r="K3334" s="42">
        <v>4.4800000000000004</v>
      </c>
      <c r="L3334" s="42">
        <v>4.58</v>
      </c>
      <c r="M3334" s="42">
        <v>4.68</v>
      </c>
      <c r="N3334" s="42">
        <v>4.78</v>
      </c>
      <c r="O3334" s="42">
        <v>4.88</v>
      </c>
      <c r="P3334" s="42">
        <v>4.9800000000000004</v>
      </c>
      <c r="Q3334" s="42">
        <v>5.08</v>
      </c>
      <c r="R3334" s="42">
        <v>5.17</v>
      </c>
      <c r="S3334" s="42">
        <v>5.27</v>
      </c>
      <c r="T3334" s="42">
        <v>5.37</v>
      </c>
      <c r="U3334" s="42">
        <v>5.47</v>
      </c>
      <c r="V3334" s="42">
        <v>5.57</v>
      </c>
      <c r="W3334" s="42">
        <v>5.67</v>
      </c>
      <c r="X3334" s="42">
        <v>5.77</v>
      </c>
      <c r="Y3334" s="42">
        <v>5.87</v>
      </c>
      <c r="Z3334" s="42">
        <v>5.97</v>
      </c>
      <c r="AA3334" s="42">
        <v>6.07</v>
      </c>
      <c r="AB3334" s="42">
        <v>6.17</v>
      </c>
      <c r="AC3334" s="42">
        <v>6.26</v>
      </c>
      <c r="AD3334" s="42">
        <v>6.36</v>
      </c>
      <c r="AE3334" s="42">
        <v>6.46</v>
      </c>
      <c r="AF3334" s="42">
        <v>6.56</v>
      </c>
      <c r="AG3334" s="42">
        <v>6.66</v>
      </c>
      <c r="AH3334" s="42">
        <v>6.76</v>
      </c>
      <c r="AI3334" s="42">
        <v>6.86</v>
      </c>
      <c r="AJ3334" s="42">
        <v>6.96</v>
      </c>
      <c r="AK3334" s="42">
        <v>7.06</v>
      </c>
      <c r="AL3334" s="42">
        <v>7.16</v>
      </c>
      <c r="AM3334" s="42">
        <v>7.26</v>
      </c>
      <c r="AN3334" s="42">
        <v>7.36</v>
      </c>
      <c r="AO3334" s="42">
        <v>7.45</v>
      </c>
      <c r="AP3334" s="42">
        <v>7.55</v>
      </c>
    </row>
    <row r="3335" spans="1:42" x14ac:dyDescent="0.2">
      <c r="A3335" s="41">
        <v>33.229999999999997</v>
      </c>
      <c r="B3335" s="42">
        <v>3.59</v>
      </c>
      <c r="C3335" s="42">
        <v>3.69</v>
      </c>
      <c r="D3335" s="42">
        <v>3.79</v>
      </c>
      <c r="E3335" s="42">
        <v>3.89</v>
      </c>
      <c r="F3335" s="42">
        <v>3.98</v>
      </c>
      <c r="G3335" s="42">
        <v>4.08</v>
      </c>
      <c r="H3335" s="42">
        <v>4.18</v>
      </c>
      <c r="I3335" s="42">
        <v>4.28</v>
      </c>
      <c r="J3335" s="42">
        <v>4.38</v>
      </c>
      <c r="K3335" s="42">
        <v>4.4800000000000004</v>
      </c>
      <c r="L3335" s="42">
        <v>4.58</v>
      </c>
      <c r="M3335" s="42">
        <v>4.68</v>
      </c>
      <c r="N3335" s="42">
        <v>4.78</v>
      </c>
      <c r="O3335" s="42">
        <v>4.88</v>
      </c>
      <c r="P3335" s="42">
        <v>4.9800000000000004</v>
      </c>
      <c r="Q3335" s="42">
        <v>5.07</v>
      </c>
      <c r="R3335" s="42">
        <v>5.17</v>
      </c>
      <c r="S3335" s="42">
        <v>5.27</v>
      </c>
      <c r="T3335" s="42">
        <v>5.37</v>
      </c>
      <c r="U3335" s="42">
        <v>5.47</v>
      </c>
      <c r="V3335" s="42">
        <v>5.57</v>
      </c>
      <c r="W3335" s="42">
        <v>5.67</v>
      </c>
      <c r="X3335" s="42">
        <v>5.77</v>
      </c>
      <c r="Y3335" s="42">
        <v>5.87</v>
      </c>
      <c r="Z3335" s="42">
        <v>5.97</v>
      </c>
      <c r="AA3335" s="42">
        <v>6.07</v>
      </c>
      <c r="AB3335" s="42">
        <v>6.16</v>
      </c>
      <c r="AC3335" s="42">
        <v>6.26</v>
      </c>
      <c r="AD3335" s="42">
        <v>6.36</v>
      </c>
      <c r="AE3335" s="42">
        <v>6.46</v>
      </c>
      <c r="AF3335" s="42">
        <v>6.56</v>
      </c>
      <c r="AG3335" s="42">
        <v>6.66</v>
      </c>
      <c r="AH3335" s="42">
        <v>6.76</v>
      </c>
      <c r="AI3335" s="42">
        <v>6.86</v>
      </c>
      <c r="AJ3335" s="42">
        <v>6.96</v>
      </c>
      <c r="AK3335" s="42">
        <v>7.06</v>
      </c>
      <c r="AL3335" s="42">
        <v>7.16</v>
      </c>
      <c r="AM3335" s="42">
        <v>7.25</v>
      </c>
      <c r="AN3335" s="42">
        <v>7.35</v>
      </c>
      <c r="AO3335" s="42">
        <v>7.45</v>
      </c>
      <c r="AP3335" s="42">
        <v>7.55</v>
      </c>
    </row>
    <row r="3336" spans="1:42" x14ac:dyDescent="0.2">
      <c r="A3336" s="41">
        <v>33.24</v>
      </c>
      <c r="B3336" s="42">
        <v>3.59</v>
      </c>
      <c r="C3336" s="42">
        <v>3.69</v>
      </c>
      <c r="D3336" s="42">
        <v>3.79</v>
      </c>
      <c r="E3336" s="42">
        <v>3.88</v>
      </c>
      <c r="F3336" s="42">
        <v>3.98</v>
      </c>
      <c r="G3336" s="42">
        <v>4.08</v>
      </c>
      <c r="H3336" s="42">
        <v>4.18</v>
      </c>
      <c r="I3336" s="42">
        <v>4.28</v>
      </c>
      <c r="J3336" s="42">
        <v>4.38</v>
      </c>
      <c r="K3336" s="42">
        <v>4.4800000000000004</v>
      </c>
      <c r="L3336" s="42">
        <v>4.58</v>
      </c>
      <c r="M3336" s="42">
        <v>4.68</v>
      </c>
      <c r="N3336" s="42">
        <v>4.78</v>
      </c>
      <c r="O3336" s="42">
        <v>4.88</v>
      </c>
      <c r="P3336" s="42">
        <v>4.97</v>
      </c>
      <c r="Q3336" s="42">
        <v>5.07</v>
      </c>
      <c r="R3336" s="42">
        <v>5.17</v>
      </c>
      <c r="S3336" s="42">
        <v>5.27</v>
      </c>
      <c r="T3336" s="42">
        <v>5.37</v>
      </c>
      <c r="U3336" s="42">
        <v>5.47</v>
      </c>
      <c r="V3336" s="42">
        <v>5.57</v>
      </c>
      <c r="W3336" s="42">
        <v>5.67</v>
      </c>
      <c r="X3336" s="42">
        <v>5.77</v>
      </c>
      <c r="Y3336" s="42">
        <v>5.87</v>
      </c>
      <c r="Z3336" s="42">
        <v>5.97</v>
      </c>
      <c r="AA3336" s="42">
        <v>6.06</v>
      </c>
      <c r="AB3336" s="42">
        <v>6.16</v>
      </c>
      <c r="AC3336" s="42">
        <v>6.26</v>
      </c>
      <c r="AD3336" s="42">
        <v>6.36</v>
      </c>
      <c r="AE3336" s="42">
        <v>6.46</v>
      </c>
      <c r="AF3336" s="42">
        <v>6.56</v>
      </c>
      <c r="AG3336" s="42">
        <v>6.66</v>
      </c>
      <c r="AH3336" s="42">
        <v>6.76</v>
      </c>
      <c r="AI3336" s="42">
        <v>6.86</v>
      </c>
      <c r="AJ3336" s="42">
        <v>6.96</v>
      </c>
      <c r="AK3336" s="42">
        <v>7.06</v>
      </c>
      <c r="AL3336" s="42">
        <v>7.15</v>
      </c>
      <c r="AM3336" s="42">
        <v>7.25</v>
      </c>
      <c r="AN3336" s="42">
        <v>7.35</v>
      </c>
      <c r="AO3336" s="42">
        <v>7.45</v>
      </c>
      <c r="AP3336" s="42">
        <v>7.55</v>
      </c>
    </row>
    <row r="3337" spans="1:42" x14ac:dyDescent="0.2">
      <c r="A3337" s="41">
        <v>33.25</v>
      </c>
      <c r="B3337" s="42">
        <v>3.59</v>
      </c>
      <c r="C3337" s="42">
        <v>3.69</v>
      </c>
      <c r="D3337" s="42">
        <v>3.78</v>
      </c>
      <c r="E3337" s="42">
        <v>3.88</v>
      </c>
      <c r="F3337" s="42">
        <v>3.98</v>
      </c>
      <c r="G3337" s="42">
        <v>4.08</v>
      </c>
      <c r="H3337" s="42">
        <v>4.18</v>
      </c>
      <c r="I3337" s="42">
        <v>4.28</v>
      </c>
      <c r="J3337" s="42">
        <v>4.38</v>
      </c>
      <c r="K3337" s="42">
        <v>4.4800000000000004</v>
      </c>
      <c r="L3337" s="42">
        <v>4.58</v>
      </c>
      <c r="M3337" s="42">
        <v>4.68</v>
      </c>
      <c r="N3337" s="42">
        <v>4.78</v>
      </c>
      <c r="O3337" s="42">
        <v>4.87</v>
      </c>
      <c r="P3337" s="42">
        <v>4.97</v>
      </c>
      <c r="Q3337" s="42">
        <v>5.07</v>
      </c>
      <c r="R3337" s="42">
        <v>5.17</v>
      </c>
      <c r="S3337" s="42">
        <v>5.27</v>
      </c>
      <c r="T3337" s="42">
        <v>5.37</v>
      </c>
      <c r="U3337" s="42">
        <v>5.47</v>
      </c>
      <c r="V3337" s="42">
        <v>5.57</v>
      </c>
      <c r="W3337" s="42">
        <v>5.67</v>
      </c>
      <c r="X3337" s="42">
        <v>5.77</v>
      </c>
      <c r="Y3337" s="42">
        <v>5.87</v>
      </c>
      <c r="Z3337" s="42">
        <v>5.96</v>
      </c>
      <c r="AA3337" s="42">
        <v>6.06</v>
      </c>
      <c r="AB3337" s="42">
        <v>6.16</v>
      </c>
      <c r="AC3337" s="42">
        <v>6.26</v>
      </c>
      <c r="AD3337" s="42">
        <v>6.36</v>
      </c>
      <c r="AE3337" s="42">
        <v>6.46</v>
      </c>
      <c r="AF3337" s="42">
        <v>6.56</v>
      </c>
      <c r="AG3337" s="42">
        <v>6.66</v>
      </c>
      <c r="AH3337" s="42">
        <v>6.76</v>
      </c>
      <c r="AI3337" s="42">
        <v>6.86</v>
      </c>
      <c r="AJ3337" s="42">
        <v>6.96</v>
      </c>
      <c r="AK3337" s="42">
        <v>7.05</v>
      </c>
      <c r="AL3337" s="42">
        <v>7.15</v>
      </c>
      <c r="AM3337" s="42">
        <v>7.25</v>
      </c>
      <c r="AN3337" s="42">
        <v>7.35</v>
      </c>
      <c r="AO3337" s="42">
        <v>7.45</v>
      </c>
      <c r="AP3337" s="42">
        <v>7.55</v>
      </c>
    </row>
    <row r="3338" spans="1:42" x14ac:dyDescent="0.2">
      <c r="A3338" s="41">
        <v>33.26</v>
      </c>
      <c r="B3338" s="42">
        <v>3.59</v>
      </c>
      <c r="C3338" s="42">
        <v>3.68</v>
      </c>
      <c r="D3338" s="42">
        <v>3.78</v>
      </c>
      <c r="E3338" s="42">
        <v>3.88</v>
      </c>
      <c r="F3338" s="42">
        <v>3.98</v>
      </c>
      <c r="G3338" s="42">
        <v>4.08</v>
      </c>
      <c r="H3338" s="42">
        <v>4.18</v>
      </c>
      <c r="I3338" s="42">
        <v>4.28</v>
      </c>
      <c r="J3338" s="42">
        <v>4.38</v>
      </c>
      <c r="K3338" s="42">
        <v>4.4800000000000004</v>
      </c>
      <c r="L3338" s="42">
        <v>4.58</v>
      </c>
      <c r="M3338" s="42">
        <v>4.68</v>
      </c>
      <c r="N3338" s="42">
        <v>4.7699999999999996</v>
      </c>
      <c r="O3338" s="42">
        <v>4.87</v>
      </c>
      <c r="P3338" s="42">
        <v>4.97</v>
      </c>
      <c r="Q3338" s="42">
        <v>5.07</v>
      </c>
      <c r="R3338" s="42">
        <v>5.17</v>
      </c>
      <c r="S3338" s="42">
        <v>5.27</v>
      </c>
      <c r="T3338" s="42">
        <v>5.37</v>
      </c>
      <c r="U3338" s="42">
        <v>5.47</v>
      </c>
      <c r="V3338" s="42">
        <v>5.57</v>
      </c>
      <c r="W3338" s="42">
        <v>5.67</v>
      </c>
      <c r="X3338" s="42">
        <v>5.77</v>
      </c>
      <c r="Y3338" s="42">
        <v>5.86</v>
      </c>
      <c r="Z3338" s="42">
        <v>5.96</v>
      </c>
      <c r="AA3338" s="42">
        <v>6.06</v>
      </c>
      <c r="AB3338" s="42">
        <v>6.16</v>
      </c>
      <c r="AC3338" s="42">
        <v>6.26</v>
      </c>
      <c r="AD3338" s="42">
        <v>6.36</v>
      </c>
      <c r="AE3338" s="42">
        <v>6.46</v>
      </c>
      <c r="AF3338" s="42">
        <v>6.56</v>
      </c>
      <c r="AG3338" s="42">
        <v>6.66</v>
      </c>
      <c r="AH3338" s="42">
        <v>6.76</v>
      </c>
      <c r="AI3338" s="42">
        <v>6.85</v>
      </c>
      <c r="AJ3338" s="42">
        <v>6.95</v>
      </c>
      <c r="AK3338" s="42">
        <v>7.05</v>
      </c>
      <c r="AL3338" s="42">
        <v>7.15</v>
      </c>
      <c r="AM3338" s="42">
        <v>7.25</v>
      </c>
      <c r="AN3338" s="42">
        <v>7.35</v>
      </c>
      <c r="AO3338" s="42">
        <v>7.45</v>
      </c>
      <c r="AP3338" s="42">
        <v>7.55</v>
      </c>
    </row>
    <row r="3339" spans="1:42" x14ac:dyDescent="0.2">
      <c r="A3339" s="41">
        <v>33.270000000000003</v>
      </c>
      <c r="B3339" s="42">
        <v>3.58</v>
      </c>
      <c r="C3339" s="42">
        <v>3.68</v>
      </c>
      <c r="D3339" s="42">
        <v>3.78</v>
      </c>
      <c r="E3339" s="42">
        <v>3.88</v>
      </c>
      <c r="F3339" s="42">
        <v>3.98</v>
      </c>
      <c r="G3339" s="42">
        <v>4.08</v>
      </c>
      <c r="H3339" s="42">
        <v>4.18</v>
      </c>
      <c r="I3339" s="42">
        <v>4.28</v>
      </c>
      <c r="J3339" s="42">
        <v>4.38</v>
      </c>
      <c r="K3339" s="42">
        <v>4.4800000000000004</v>
      </c>
      <c r="L3339" s="42">
        <v>4.58</v>
      </c>
      <c r="M3339" s="42">
        <v>4.67</v>
      </c>
      <c r="N3339" s="42">
        <v>4.7699999999999996</v>
      </c>
      <c r="O3339" s="42">
        <v>4.87</v>
      </c>
      <c r="P3339" s="42">
        <v>4.97</v>
      </c>
      <c r="Q3339" s="42">
        <v>5.07</v>
      </c>
      <c r="R3339" s="42">
        <v>5.17</v>
      </c>
      <c r="S3339" s="42">
        <v>5.27</v>
      </c>
      <c r="T3339" s="42">
        <v>5.37</v>
      </c>
      <c r="U3339" s="42">
        <v>5.47</v>
      </c>
      <c r="V3339" s="42">
        <v>5.57</v>
      </c>
      <c r="W3339" s="42">
        <v>5.67</v>
      </c>
      <c r="X3339" s="42">
        <v>5.76</v>
      </c>
      <c r="Y3339" s="42">
        <v>5.86</v>
      </c>
      <c r="Z3339" s="42">
        <v>5.96</v>
      </c>
      <c r="AA3339" s="42">
        <v>6.06</v>
      </c>
      <c r="AB3339" s="42">
        <v>6.16</v>
      </c>
      <c r="AC3339" s="42">
        <v>6.26</v>
      </c>
      <c r="AD3339" s="42">
        <v>6.36</v>
      </c>
      <c r="AE3339" s="42">
        <v>6.46</v>
      </c>
      <c r="AF3339" s="42">
        <v>6.56</v>
      </c>
      <c r="AG3339" s="42">
        <v>6.66</v>
      </c>
      <c r="AH3339" s="42">
        <v>6.75</v>
      </c>
      <c r="AI3339" s="42">
        <v>6.85</v>
      </c>
      <c r="AJ3339" s="42">
        <v>6.95</v>
      </c>
      <c r="AK3339" s="42">
        <v>7.05</v>
      </c>
      <c r="AL3339" s="42">
        <v>7.15</v>
      </c>
      <c r="AM3339" s="42">
        <v>7.25</v>
      </c>
      <c r="AN3339" s="42">
        <v>7.35</v>
      </c>
      <c r="AO3339" s="42">
        <v>7.45</v>
      </c>
      <c r="AP3339" s="42">
        <v>7.55</v>
      </c>
    </row>
    <row r="3340" spans="1:42" x14ac:dyDescent="0.2">
      <c r="A3340" s="41">
        <v>33.28</v>
      </c>
      <c r="B3340" s="42">
        <v>3.58</v>
      </c>
      <c r="C3340" s="42">
        <v>3.68</v>
      </c>
      <c r="D3340" s="42">
        <v>3.78</v>
      </c>
      <c r="E3340" s="42">
        <v>3.88</v>
      </c>
      <c r="F3340" s="42">
        <v>3.98</v>
      </c>
      <c r="G3340" s="42">
        <v>4.08</v>
      </c>
      <c r="H3340" s="42">
        <v>4.18</v>
      </c>
      <c r="I3340" s="42">
        <v>4.28</v>
      </c>
      <c r="J3340" s="42">
        <v>4.38</v>
      </c>
      <c r="K3340" s="42">
        <v>4.4800000000000004</v>
      </c>
      <c r="L3340" s="42">
        <v>4.57</v>
      </c>
      <c r="M3340" s="42">
        <v>4.67</v>
      </c>
      <c r="N3340" s="42">
        <v>4.7699999999999996</v>
      </c>
      <c r="O3340" s="42">
        <v>4.87</v>
      </c>
      <c r="P3340" s="42">
        <v>4.97</v>
      </c>
      <c r="Q3340" s="42">
        <v>5.07</v>
      </c>
      <c r="R3340" s="42">
        <v>5.17</v>
      </c>
      <c r="S3340" s="42">
        <v>5.27</v>
      </c>
      <c r="T3340" s="42">
        <v>5.37</v>
      </c>
      <c r="U3340" s="42">
        <v>5.47</v>
      </c>
      <c r="V3340" s="42">
        <v>5.57</v>
      </c>
      <c r="W3340" s="42">
        <v>5.66</v>
      </c>
      <c r="X3340" s="42">
        <v>5.76</v>
      </c>
      <c r="Y3340" s="42">
        <v>5.86</v>
      </c>
      <c r="Z3340" s="42">
        <v>5.96</v>
      </c>
      <c r="AA3340" s="42">
        <v>6.06</v>
      </c>
      <c r="AB3340" s="42">
        <v>6.16</v>
      </c>
      <c r="AC3340" s="42">
        <v>6.26</v>
      </c>
      <c r="AD3340" s="42">
        <v>6.36</v>
      </c>
      <c r="AE3340" s="42">
        <v>6.46</v>
      </c>
      <c r="AF3340" s="42">
        <v>6.56</v>
      </c>
      <c r="AG3340" s="42">
        <v>6.65</v>
      </c>
      <c r="AH3340" s="42">
        <v>6.75</v>
      </c>
      <c r="AI3340" s="42">
        <v>6.85</v>
      </c>
      <c r="AJ3340" s="42">
        <v>6.95</v>
      </c>
      <c r="AK3340" s="42">
        <v>7.05</v>
      </c>
      <c r="AL3340" s="42">
        <v>7.15</v>
      </c>
      <c r="AM3340" s="42">
        <v>7.25</v>
      </c>
      <c r="AN3340" s="42">
        <v>7.35</v>
      </c>
      <c r="AO3340" s="42">
        <v>7.45</v>
      </c>
      <c r="AP3340" s="42">
        <v>7.55</v>
      </c>
    </row>
    <row r="3341" spans="1:42" x14ac:dyDescent="0.2">
      <c r="A3341" s="41">
        <v>33.29</v>
      </c>
      <c r="B3341" s="42">
        <v>3.58</v>
      </c>
      <c r="C3341" s="42">
        <v>3.68</v>
      </c>
      <c r="D3341" s="42">
        <v>3.78</v>
      </c>
      <c r="E3341" s="42">
        <v>3.88</v>
      </c>
      <c r="F3341" s="42">
        <v>3.98</v>
      </c>
      <c r="G3341" s="42">
        <v>4.08</v>
      </c>
      <c r="H3341" s="42">
        <v>4.18</v>
      </c>
      <c r="I3341" s="42">
        <v>4.28</v>
      </c>
      <c r="J3341" s="42">
        <v>4.38</v>
      </c>
      <c r="K3341" s="42">
        <v>4.47</v>
      </c>
      <c r="L3341" s="42">
        <v>4.57</v>
      </c>
      <c r="M3341" s="42">
        <v>4.67</v>
      </c>
      <c r="N3341" s="42">
        <v>4.7699999999999996</v>
      </c>
      <c r="O3341" s="42">
        <v>4.87</v>
      </c>
      <c r="P3341" s="42">
        <v>4.97</v>
      </c>
      <c r="Q3341" s="42">
        <v>5.07</v>
      </c>
      <c r="R3341" s="42">
        <v>5.17</v>
      </c>
      <c r="S3341" s="42">
        <v>5.27</v>
      </c>
      <c r="T3341" s="42">
        <v>5.37</v>
      </c>
      <c r="U3341" s="42">
        <v>5.47</v>
      </c>
      <c r="V3341" s="42">
        <v>5.56</v>
      </c>
      <c r="W3341" s="42">
        <v>5.66</v>
      </c>
      <c r="X3341" s="42">
        <v>5.76</v>
      </c>
      <c r="Y3341" s="42">
        <v>5.86</v>
      </c>
      <c r="Z3341" s="42">
        <v>5.96</v>
      </c>
      <c r="AA3341" s="42">
        <v>6.06</v>
      </c>
      <c r="AB3341" s="42">
        <v>6.16</v>
      </c>
      <c r="AC3341" s="42">
        <v>6.26</v>
      </c>
      <c r="AD3341" s="42">
        <v>6.36</v>
      </c>
      <c r="AE3341" s="42">
        <v>6.46</v>
      </c>
      <c r="AF3341" s="42">
        <v>6.55</v>
      </c>
      <c r="AG3341" s="42">
        <v>6.65</v>
      </c>
      <c r="AH3341" s="42">
        <v>6.75</v>
      </c>
      <c r="AI3341" s="42">
        <v>6.85</v>
      </c>
      <c r="AJ3341" s="42">
        <v>6.95</v>
      </c>
      <c r="AK3341" s="42">
        <v>7.05</v>
      </c>
      <c r="AL3341" s="42">
        <v>7.15</v>
      </c>
      <c r="AM3341" s="42">
        <v>7.25</v>
      </c>
      <c r="AN3341" s="42">
        <v>7.35</v>
      </c>
      <c r="AO3341" s="42">
        <v>7.45</v>
      </c>
      <c r="AP3341" s="42">
        <v>7.54</v>
      </c>
    </row>
    <row r="3342" spans="1:42" x14ac:dyDescent="0.2">
      <c r="A3342" s="41">
        <v>33.299999999999997</v>
      </c>
      <c r="B3342" s="42">
        <v>3.58</v>
      </c>
      <c r="C3342" s="42">
        <v>3.68</v>
      </c>
      <c r="D3342" s="42">
        <v>3.78</v>
      </c>
      <c r="E3342" s="42">
        <v>3.88</v>
      </c>
      <c r="F3342" s="42">
        <v>3.98</v>
      </c>
      <c r="G3342" s="42">
        <v>4.08</v>
      </c>
      <c r="H3342" s="42">
        <v>4.18</v>
      </c>
      <c r="I3342" s="42">
        <v>4.28</v>
      </c>
      <c r="J3342" s="42">
        <v>4.38</v>
      </c>
      <c r="K3342" s="42">
        <v>4.47</v>
      </c>
      <c r="L3342" s="42">
        <v>4.57</v>
      </c>
      <c r="M3342" s="42">
        <v>4.67</v>
      </c>
      <c r="N3342" s="42">
        <v>4.7699999999999996</v>
      </c>
      <c r="O3342" s="42">
        <v>4.87</v>
      </c>
      <c r="P3342" s="42">
        <v>4.97</v>
      </c>
      <c r="Q3342" s="42">
        <v>5.07</v>
      </c>
      <c r="R3342" s="42">
        <v>5.17</v>
      </c>
      <c r="S3342" s="42">
        <v>5.27</v>
      </c>
      <c r="T3342" s="42">
        <v>5.37</v>
      </c>
      <c r="U3342" s="42">
        <v>5.46</v>
      </c>
      <c r="V3342" s="42">
        <v>5.56</v>
      </c>
      <c r="W3342" s="42">
        <v>5.66</v>
      </c>
      <c r="X3342" s="42">
        <v>5.76</v>
      </c>
      <c r="Y3342" s="42">
        <v>5.86</v>
      </c>
      <c r="Z3342" s="42">
        <v>5.96</v>
      </c>
      <c r="AA3342" s="42">
        <v>6.06</v>
      </c>
      <c r="AB3342" s="42">
        <v>6.16</v>
      </c>
      <c r="AC3342" s="42">
        <v>6.26</v>
      </c>
      <c r="AD3342" s="42">
        <v>6.36</v>
      </c>
      <c r="AE3342" s="42">
        <v>6.45</v>
      </c>
      <c r="AF3342" s="42">
        <v>6.55</v>
      </c>
      <c r="AG3342" s="42">
        <v>6.65</v>
      </c>
      <c r="AH3342" s="42">
        <v>6.75</v>
      </c>
      <c r="AI3342" s="42">
        <v>6.85</v>
      </c>
      <c r="AJ3342" s="42">
        <v>6.95</v>
      </c>
      <c r="AK3342" s="42">
        <v>7.05</v>
      </c>
      <c r="AL3342" s="42">
        <v>7.15</v>
      </c>
      <c r="AM3342" s="42">
        <v>7.25</v>
      </c>
      <c r="AN3342" s="42">
        <v>7.35</v>
      </c>
      <c r="AO3342" s="42">
        <v>7.44</v>
      </c>
      <c r="AP3342" s="42">
        <v>7.54</v>
      </c>
    </row>
    <row r="3343" spans="1:42" x14ac:dyDescent="0.2">
      <c r="A3343" s="41">
        <v>33.31</v>
      </c>
      <c r="B3343" s="42">
        <v>3.58</v>
      </c>
      <c r="C3343" s="42">
        <v>3.68</v>
      </c>
      <c r="D3343" s="42">
        <v>3.78</v>
      </c>
      <c r="E3343" s="42">
        <v>3.88</v>
      </c>
      <c r="F3343" s="42">
        <v>3.98</v>
      </c>
      <c r="G3343" s="42">
        <v>4.08</v>
      </c>
      <c r="H3343" s="42">
        <v>4.18</v>
      </c>
      <c r="I3343" s="42">
        <v>4.28</v>
      </c>
      <c r="J3343" s="42">
        <v>4.37</v>
      </c>
      <c r="K3343" s="42">
        <v>4.47</v>
      </c>
      <c r="L3343" s="42">
        <v>4.57</v>
      </c>
      <c r="M3343" s="42">
        <v>4.67</v>
      </c>
      <c r="N3343" s="42">
        <v>4.7699999999999996</v>
      </c>
      <c r="O3343" s="42">
        <v>4.87</v>
      </c>
      <c r="P3343" s="42">
        <v>4.97</v>
      </c>
      <c r="Q3343" s="42">
        <v>5.07</v>
      </c>
      <c r="R3343" s="42">
        <v>5.17</v>
      </c>
      <c r="S3343" s="42">
        <v>5.27</v>
      </c>
      <c r="T3343" s="42">
        <v>5.36</v>
      </c>
      <c r="U3343" s="42">
        <v>5.46</v>
      </c>
      <c r="V3343" s="42">
        <v>5.56</v>
      </c>
      <c r="W3343" s="42">
        <v>5.66</v>
      </c>
      <c r="X3343" s="42">
        <v>5.76</v>
      </c>
      <c r="Y3343" s="42">
        <v>5.86</v>
      </c>
      <c r="Z3343" s="42">
        <v>5.96</v>
      </c>
      <c r="AA3343" s="42">
        <v>6.06</v>
      </c>
      <c r="AB3343" s="42">
        <v>6.16</v>
      </c>
      <c r="AC3343" s="42">
        <v>6.26</v>
      </c>
      <c r="AD3343" s="42">
        <v>6.35</v>
      </c>
      <c r="AE3343" s="42">
        <v>6.45</v>
      </c>
      <c r="AF3343" s="42">
        <v>6.55</v>
      </c>
      <c r="AG3343" s="42">
        <v>6.65</v>
      </c>
      <c r="AH3343" s="42">
        <v>6.75</v>
      </c>
      <c r="AI3343" s="42">
        <v>6.85</v>
      </c>
      <c r="AJ3343" s="42">
        <v>6.95</v>
      </c>
      <c r="AK3343" s="42">
        <v>7.05</v>
      </c>
      <c r="AL3343" s="42">
        <v>7.15</v>
      </c>
      <c r="AM3343" s="42">
        <v>7.25</v>
      </c>
      <c r="AN3343" s="42">
        <v>7.34</v>
      </c>
      <c r="AO3343" s="42">
        <v>7.44</v>
      </c>
      <c r="AP3343" s="42">
        <v>7.54</v>
      </c>
    </row>
    <row r="3344" spans="1:42" x14ac:dyDescent="0.2">
      <c r="A3344" s="41">
        <v>33.32</v>
      </c>
      <c r="B3344" s="42">
        <v>3.58</v>
      </c>
      <c r="C3344" s="42">
        <v>3.68</v>
      </c>
      <c r="D3344" s="42">
        <v>3.78</v>
      </c>
      <c r="E3344" s="42">
        <v>3.88</v>
      </c>
      <c r="F3344" s="42">
        <v>3.98</v>
      </c>
      <c r="G3344" s="42">
        <v>4.08</v>
      </c>
      <c r="H3344" s="42">
        <v>4.18</v>
      </c>
      <c r="I3344" s="42">
        <v>4.2699999999999996</v>
      </c>
      <c r="J3344" s="42">
        <v>4.37</v>
      </c>
      <c r="K3344" s="42">
        <v>4.47</v>
      </c>
      <c r="L3344" s="42">
        <v>4.57</v>
      </c>
      <c r="M3344" s="42">
        <v>4.67</v>
      </c>
      <c r="N3344" s="42">
        <v>4.7699999999999996</v>
      </c>
      <c r="O3344" s="42">
        <v>4.87</v>
      </c>
      <c r="P3344" s="42">
        <v>4.97</v>
      </c>
      <c r="Q3344" s="42">
        <v>5.07</v>
      </c>
      <c r="R3344" s="42">
        <v>5.17</v>
      </c>
      <c r="S3344" s="42">
        <v>5.26</v>
      </c>
      <c r="T3344" s="42">
        <v>5.36</v>
      </c>
      <c r="U3344" s="42">
        <v>5.46</v>
      </c>
      <c r="V3344" s="42">
        <v>5.56</v>
      </c>
      <c r="W3344" s="42">
        <v>5.66</v>
      </c>
      <c r="X3344" s="42">
        <v>5.76</v>
      </c>
      <c r="Y3344" s="42">
        <v>5.86</v>
      </c>
      <c r="Z3344" s="42">
        <v>5.96</v>
      </c>
      <c r="AA3344" s="42">
        <v>6.06</v>
      </c>
      <c r="AB3344" s="42">
        <v>6.16</v>
      </c>
      <c r="AC3344" s="42">
        <v>6.25</v>
      </c>
      <c r="AD3344" s="42">
        <v>6.35</v>
      </c>
      <c r="AE3344" s="42">
        <v>6.45</v>
      </c>
      <c r="AF3344" s="42">
        <v>6.55</v>
      </c>
      <c r="AG3344" s="42">
        <v>6.65</v>
      </c>
      <c r="AH3344" s="42">
        <v>6.75</v>
      </c>
      <c r="AI3344" s="42">
        <v>6.85</v>
      </c>
      <c r="AJ3344" s="42">
        <v>6.95</v>
      </c>
      <c r="AK3344" s="42">
        <v>7.05</v>
      </c>
      <c r="AL3344" s="42">
        <v>7.14</v>
      </c>
      <c r="AM3344" s="42">
        <v>7.24</v>
      </c>
      <c r="AN3344" s="42">
        <v>7.34</v>
      </c>
      <c r="AO3344" s="42">
        <v>7.44</v>
      </c>
      <c r="AP3344" s="42">
        <v>7.54</v>
      </c>
    </row>
    <row r="3345" spans="1:42" x14ac:dyDescent="0.2">
      <c r="A3345" s="41">
        <v>33.33</v>
      </c>
      <c r="B3345" s="42">
        <v>3.58</v>
      </c>
      <c r="C3345" s="42">
        <v>3.68</v>
      </c>
      <c r="D3345" s="42">
        <v>3.78</v>
      </c>
      <c r="E3345" s="42">
        <v>3.88</v>
      </c>
      <c r="F3345" s="42">
        <v>3.98</v>
      </c>
      <c r="G3345" s="42">
        <v>4.08</v>
      </c>
      <c r="H3345" s="42">
        <v>4.17</v>
      </c>
      <c r="I3345" s="42">
        <v>4.2699999999999996</v>
      </c>
      <c r="J3345" s="42">
        <v>4.37</v>
      </c>
      <c r="K3345" s="42">
        <v>4.47</v>
      </c>
      <c r="L3345" s="42">
        <v>4.57</v>
      </c>
      <c r="M3345" s="42">
        <v>4.67</v>
      </c>
      <c r="N3345" s="42">
        <v>4.7699999999999996</v>
      </c>
      <c r="O3345" s="42">
        <v>4.87</v>
      </c>
      <c r="P3345" s="42">
        <v>4.97</v>
      </c>
      <c r="Q3345" s="42">
        <v>5.07</v>
      </c>
      <c r="R3345" s="42">
        <v>5.16</v>
      </c>
      <c r="S3345" s="42">
        <v>5.26</v>
      </c>
      <c r="T3345" s="42">
        <v>5.36</v>
      </c>
      <c r="U3345" s="42">
        <v>5.46</v>
      </c>
      <c r="V3345" s="42">
        <v>5.56</v>
      </c>
      <c r="W3345" s="42">
        <v>5.66</v>
      </c>
      <c r="X3345" s="42">
        <v>5.76</v>
      </c>
      <c r="Y3345" s="42">
        <v>5.86</v>
      </c>
      <c r="Z3345" s="42">
        <v>5.96</v>
      </c>
      <c r="AA3345" s="42">
        <v>6.06</v>
      </c>
      <c r="AB3345" s="42">
        <v>6.15</v>
      </c>
      <c r="AC3345" s="42">
        <v>6.25</v>
      </c>
      <c r="AD3345" s="42">
        <v>6.35</v>
      </c>
      <c r="AE3345" s="42">
        <v>6.45</v>
      </c>
      <c r="AF3345" s="42">
        <v>6.55</v>
      </c>
      <c r="AG3345" s="42">
        <v>6.65</v>
      </c>
      <c r="AH3345" s="42">
        <v>6.75</v>
      </c>
      <c r="AI3345" s="42">
        <v>6.85</v>
      </c>
      <c r="AJ3345" s="42">
        <v>6.95</v>
      </c>
      <c r="AK3345" s="42">
        <v>7.04</v>
      </c>
      <c r="AL3345" s="42">
        <v>7.14</v>
      </c>
      <c r="AM3345" s="42">
        <v>7.24</v>
      </c>
      <c r="AN3345" s="42">
        <v>7.34</v>
      </c>
      <c r="AO3345" s="42">
        <v>7.44</v>
      </c>
      <c r="AP3345" s="42">
        <v>7.54</v>
      </c>
    </row>
    <row r="3346" spans="1:42" x14ac:dyDescent="0.2">
      <c r="A3346" s="41">
        <v>33.340000000000003</v>
      </c>
      <c r="B3346" s="42">
        <v>3.58</v>
      </c>
      <c r="C3346" s="42">
        <v>3.68</v>
      </c>
      <c r="D3346" s="42">
        <v>3.78</v>
      </c>
      <c r="E3346" s="42">
        <v>3.88</v>
      </c>
      <c r="F3346" s="42">
        <v>3.98</v>
      </c>
      <c r="G3346" s="42">
        <v>4.07</v>
      </c>
      <c r="H3346" s="42">
        <v>4.17</v>
      </c>
      <c r="I3346" s="42">
        <v>4.2699999999999996</v>
      </c>
      <c r="J3346" s="42">
        <v>4.37</v>
      </c>
      <c r="K3346" s="42">
        <v>4.47</v>
      </c>
      <c r="L3346" s="42">
        <v>4.57</v>
      </c>
      <c r="M3346" s="42">
        <v>4.67</v>
      </c>
      <c r="N3346" s="42">
        <v>4.7699999999999996</v>
      </c>
      <c r="O3346" s="42">
        <v>4.87</v>
      </c>
      <c r="P3346" s="42">
        <v>4.97</v>
      </c>
      <c r="Q3346" s="42">
        <v>5.0599999999999996</v>
      </c>
      <c r="R3346" s="42">
        <v>5.16</v>
      </c>
      <c r="S3346" s="42">
        <v>5.26</v>
      </c>
      <c r="T3346" s="42">
        <v>5.36</v>
      </c>
      <c r="U3346" s="42">
        <v>5.46</v>
      </c>
      <c r="V3346" s="42">
        <v>5.56</v>
      </c>
      <c r="W3346" s="42">
        <v>5.66</v>
      </c>
      <c r="X3346" s="42">
        <v>5.76</v>
      </c>
      <c r="Y3346" s="42">
        <v>5.86</v>
      </c>
      <c r="Z3346" s="42">
        <v>5.96</v>
      </c>
      <c r="AA3346" s="42">
        <v>6.05</v>
      </c>
      <c r="AB3346" s="42">
        <v>6.15</v>
      </c>
      <c r="AC3346" s="42">
        <v>6.25</v>
      </c>
      <c r="AD3346" s="42">
        <v>6.35</v>
      </c>
      <c r="AE3346" s="42">
        <v>6.45</v>
      </c>
      <c r="AF3346" s="42">
        <v>6.55</v>
      </c>
      <c r="AG3346" s="42">
        <v>6.65</v>
      </c>
      <c r="AH3346" s="42">
        <v>6.75</v>
      </c>
      <c r="AI3346" s="42">
        <v>6.85</v>
      </c>
      <c r="AJ3346" s="42">
        <v>6.94</v>
      </c>
      <c r="AK3346" s="42">
        <v>7.04</v>
      </c>
      <c r="AL3346" s="42">
        <v>7.14</v>
      </c>
      <c r="AM3346" s="42">
        <v>7.24</v>
      </c>
      <c r="AN3346" s="42">
        <v>7.34</v>
      </c>
      <c r="AO3346" s="42">
        <v>7.44</v>
      </c>
      <c r="AP3346" s="42">
        <v>7.54</v>
      </c>
    </row>
    <row r="3347" spans="1:42" x14ac:dyDescent="0.2">
      <c r="A3347" s="41">
        <v>33.35</v>
      </c>
      <c r="B3347" s="42">
        <v>3.58</v>
      </c>
      <c r="C3347" s="42">
        <v>3.68</v>
      </c>
      <c r="D3347" s="42">
        <v>3.78</v>
      </c>
      <c r="E3347" s="42">
        <v>3.88</v>
      </c>
      <c r="F3347" s="42">
        <v>3.98</v>
      </c>
      <c r="G3347" s="42">
        <v>4.07</v>
      </c>
      <c r="H3347" s="42">
        <v>4.17</v>
      </c>
      <c r="I3347" s="42">
        <v>4.2699999999999996</v>
      </c>
      <c r="J3347" s="42">
        <v>4.37</v>
      </c>
      <c r="K3347" s="42">
        <v>4.47</v>
      </c>
      <c r="L3347" s="42">
        <v>4.57</v>
      </c>
      <c r="M3347" s="42">
        <v>4.67</v>
      </c>
      <c r="N3347" s="42">
        <v>4.7699999999999996</v>
      </c>
      <c r="O3347" s="42">
        <v>4.87</v>
      </c>
      <c r="P3347" s="42">
        <v>4.96</v>
      </c>
      <c r="Q3347" s="42">
        <v>5.0599999999999996</v>
      </c>
      <c r="R3347" s="42">
        <v>5.16</v>
      </c>
      <c r="S3347" s="42">
        <v>5.26</v>
      </c>
      <c r="T3347" s="42">
        <v>5.36</v>
      </c>
      <c r="U3347" s="42">
        <v>5.46</v>
      </c>
      <c r="V3347" s="42">
        <v>5.56</v>
      </c>
      <c r="W3347" s="42">
        <v>5.66</v>
      </c>
      <c r="X3347" s="42">
        <v>5.76</v>
      </c>
      <c r="Y3347" s="42">
        <v>5.86</v>
      </c>
      <c r="Z3347" s="42">
        <v>5.95</v>
      </c>
      <c r="AA3347" s="42">
        <v>6.05</v>
      </c>
      <c r="AB3347" s="42">
        <v>6.15</v>
      </c>
      <c r="AC3347" s="42">
        <v>6.25</v>
      </c>
      <c r="AD3347" s="42">
        <v>6.35</v>
      </c>
      <c r="AE3347" s="42">
        <v>6.45</v>
      </c>
      <c r="AF3347" s="42">
        <v>6.55</v>
      </c>
      <c r="AG3347" s="42">
        <v>6.65</v>
      </c>
      <c r="AH3347" s="42">
        <v>6.75</v>
      </c>
      <c r="AI3347" s="42">
        <v>6.84</v>
      </c>
      <c r="AJ3347" s="42">
        <v>6.94</v>
      </c>
      <c r="AK3347" s="42">
        <v>7.04</v>
      </c>
      <c r="AL3347" s="42">
        <v>7.14</v>
      </c>
      <c r="AM3347" s="42">
        <v>7.24</v>
      </c>
      <c r="AN3347" s="42">
        <v>7.34</v>
      </c>
      <c r="AO3347" s="42">
        <v>7.44</v>
      </c>
      <c r="AP3347" s="42">
        <v>7.54</v>
      </c>
    </row>
    <row r="3348" spans="1:42" x14ac:dyDescent="0.2">
      <c r="A3348" s="41">
        <v>33.36</v>
      </c>
      <c r="B3348" s="42">
        <v>3.58</v>
      </c>
      <c r="C3348" s="42">
        <v>3.68</v>
      </c>
      <c r="D3348" s="42">
        <v>3.78</v>
      </c>
      <c r="E3348" s="42">
        <v>3.88</v>
      </c>
      <c r="F3348" s="42">
        <v>3.97</v>
      </c>
      <c r="G3348" s="42">
        <v>4.07</v>
      </c>
      <c r="H3348" s="42">
        <v>4.17</v>
      </c>
      <c r="I3348" s="42">
        <v>4.2699999999999996</v>
      </c>
      <c r="J3348" s="42">
        <v>4.37</v>
      </c>
      <c r="K3348" s="42">
        <v>4.47</v>
      </c>
      <c r="L3348" s="42">
        <v>4.57</v>
      </c>
      <c r="M3348" s="42">
        <v>4.67</v>
      </c>
      <c r="N3348" s="42">
        <v>4.7699999999999996</v>
      </c>
      <c r="O3348" s="42">
        <v>4.8600000000000003</v>
      </c>
      <c r="P3348" s="42">
        <v>4.96</v>
      </c>
      <c r="Q3348" s="42">
        <v>5.0599999999999996</v>
      </c>
      <c r="R3348" s="42">
        <v>5.16</v>
      </c>
      <c r="S3348" s="42">
        <v>5.26</v>
      </c>
      <c r="T3348" s="42">
        <v>5.36</v>
      </c>
      <c r="U3348" s="42">
        <v>5.46</v>
      </c>
      <c r="V3348" s="42">
        <v>5.56</v>
      </c>
      <c r="W3348" s="42">
        <v>5.66</v>
      </c>
      <c r="X3348" s="42">
        <v>5.76</v>
      </c>
      <c r="Y3348" s="42">
        <v>5.85</v>
      </c>
      <c r="Z3348" s="42">
        <v>5.95</v>
      </c>
      <c r="AA3348" s="42">
        <v>6.05</v>
      </c>
      <c r="AB3348" s="42">
        <v>6.15</v>
      </c>
      <c r="AC3348" s="42">
        <v>6.25</v>
      </c>
      <c r="AD3348" s="42">
        <v>6.35</v>
      </c>
      <c r="AE3348" s="42">
        <v>6.45</v>
      </c>
      <c r="AF3348" s="42">
        <v>6.55</v>
      </c>
      <c r="AG3348" s="42">
        <v>6.65</v>
      </c>
      <c r="AH3348" s="42">
        <v>6.74</v>
      </c>
      <c r="AI3348" s="42">
        <v>6.84</v>
      </c>
      <c r="AJ3348" s="42">
        <v>6.94</v>
      </c>
      <c r="AK3348" s="42">
        <v>7.04</v>
      </c>
      <c r="AL3348" s="42">
        <v>7.14</v>
      </c>
      <c r="AM3348" s="42">
        <v>7.24</v>
      </c>
      <c r="AN3348" s="42">
        <v>7.34</v>
      </c>
      <c r="AO3348" s="42">
        <v>7.44</v>
      </c>
      <c r="AP3348" s="42">
        <v>7.54</v>
      </c>
    </row>
    <row r="3349" spans="1:42" x14ac:dyDescent="0.2">
      <c r="A3349" s="41">
        <v>33.369999999999997</v>
      </c>
      <c r="B3349" s="42">
        <v>3.58</v>
      </c>
      <c r="C3349" s="42">
        <v>3.68</v>
      </c>
      <c r="D3349" s="42">
        <v>3.78</v>
      </c>
      <c r="E3349" s="42">
        <v>3.87</v>
      </c>
      <c r="F3349" s="42">
        <v>3.97</v>
      </c>
      <c r="G3349" s="42">
        <v>4.07</v>
      </c>
      <c r="H3349" s="42">
        <v>4.17</v>
      </c>
      <c r="I3349" s="42">
        <v>4.2699999999999996</v>
      </c>
      <c r="J3349" s="42">
        <v>4.37</v>
      </c>
      <c r="K3349" s="42">
        <v>4.47</v>
      </c>
      <c r="L3349" s="42">
        <v>4.57</v>
      </c>
      <c r="M3349" s="42">
        <v>4.67</v>
      </c>
      <c r="N3349" s="42">
        <v>4.7699999999999996</v>
      </c>
      <c r="O3349" s="42">
        <v>4.8600000000000003</v>
      </c>
      <c r="P3349" s="42">
        <v>4.96</v>
      </c>
      <c r="Q3349" s="42">
        <v>5.0599999999999996</v>
      </c>
      <c r="R3349" s="42">
        <v>5.16</v>
      </c>
      <c r="S3349" s="42">
        <v>5.26</v>
      </c>
      <c r="T3349" s="42">
        <v>5.36</v>
      </c>
      <c r="U3349" s="42">
        <v>5.46</v>
      </c>
      <c r="V3349" s="42">
        <v>5.56</v>
      </c>
      <c r="W3349" s="42">
        <v>5.66</v>
      </c>
      <c r="X3349" s="42">
        <v>5.75</v>
      </c>
      <c r="Y3349" s="42">
        <v>5.85</v>
      </c>
      <c r="Z3349" s="42">
        <v>5.95</v>
      </c>
      <c r="AA3349" s="42">
        <v>6.05</v>
      </c>
      <c r="AB3349" s="42">
        <v>6.15</v>
      </c>
      <c r="AC3349" s="42">
        <v>6.25</v>
      </c>
      <c r="AD3349" s="42">
        <v>6.35</v>
      </c>
      <c r="AE3349" s="42">
        <v>6.45</v>
      </c>
      <c r="AF3349" s="42">
        <v>6.55</v>
      </c>
      <c r="AG3349" s="42">
        <v>6.64</v>
      </c>
      <c r="AH3349" s="42">
        <v>6.74</v>
      </c>
      <c r="AI3349" s="42">
        <v>6.84</v>
      </c>
      <c r="AJ3349" s="42">
        <v>6.94</v>
      </c>
      <c r="AK3349" s="42">
        <v>7.04</v>
      </c>
      <c r="AL3349" s="42">
        <v>7.14</v>
      </c>
      <c r="AM3349" s="42">
        <v>7.24</v>
      </c>
      <c r="AN3349" s="42">
        <v>7.34</v>
      </c>
      <c r="AO3349" s="42">
        <v>7.44</v>
      </c>
      <c r="AP3349" s="42">
        <v>7.53</v>
      </c>
    </row>
    <row r="3350" spans="1:42" x14ac:dyDescent="0.2">
      <c r="A3350" s="41">
        <v>33.380000000000003</v>
      </c>
      <c r="B3350" s="42">
        <v>3.58</v>
      </c>
      <c r="C3350" s="42">
        <v>3.68</v>
      </c>
      <c r="D3350" s="42">
        <v>3.77</v>
      </c>
      <c r="E3350" s="42">
        <v>3.87</v>
      </c>
      <c r="F3350" s="42">
        <v>3.97</v>
      </c>
      <c r="G3350" s="42">
        <v>4.07</v>
      </c>
      <c r="H3350" s="42">
        <v>4.17</v>
      </c>
      <c r="I3350" s="42">
        <v>4.2699999999999996</v>
      </c>
      <c r="J3350" s="42">
        <v>4.37</v>
      </c>
      <c r="K3350" s="42">
        <v>4.47</v>
      </c>
      <c r="L3350" s="42">
        <v>4.57</v>
      </c>
      <c r="M3350" s="42">
        <v>4.67</v>
      </c>
      <c r="N3350" s="42">
        <v>4.76</v>
      </c>
      <c r="O3350" s="42">
        <v>4.8600000000000003</v>
      </c>
      <c r="P3350" s="42">
        <v>4.96</v>
      </c>
      <c r="Q3350" s="42">
        <v>5.0599999999999996</v>
      </c>
      <c r="R3350" s="42">
        <v>5.16</v>
      </c>
      <c r="S3350" s="42">
        <v>5.26</v>
      </c>
      <c r="T3350" s="42">
        <v>5.36</v>
      </c>
      <c r="U3350" s="42">
        <v>5.46</v>
      </c>
      <c r="V3350" s="42">
        <v>5.56</v>
      </c>
      <c r="W3350" s="42">
        <v>5.65</v>
      </c>
      <c r="X3350" s="42">
        <v>5.75</v>
      </c>
      <c r="Y3350" s="42">
        <v>5.85</v>
      </c>
      <c r="Z3350" s="42">
        <v>5.95</v>
      </c>
      <c r="AA3350" s="42">
        <v>6.05</v>
      </c>
      <c r="AB3350" s="42">
        <v>6.15</v>
      </c>
      <c r="AC3350" s="42">
        <v>6.25</v>
      </c>
      <c r="AD3350" s="42">
        <v>6.35</v>
      </c>
      <c r="AE3350" s="42">
        <v>6.45</v>
      </c>
      <c r="AF3350" s="42">
        <v>6.54</v>
      </c>
      <c r="AG3350" s="42">
        <v>6.64</v>
      </c>
      <c r="AH3350" s="42">
        <v>6.74</v>
      </c>
      <c r="AI3350" s="42">
        <v>6.84</v>
      </c>
      <c r="AJ3350" s="42">
        <v>6.94</v>
      </c>
      <c r="AK3350" s="42">
        <v>7.04</v>
      </c>
      <c r="AL3350" s="42">
        <v>7.14</v>
      </c>
      <c r="AM3350" s="42">
        <v>7.24</v>
      </c>
      <c r="AN3350" s="42">
        <v>7.34</v>
      </c>
      <c r="AO3350" s="42">
        <v>7.43</v>
      </c>
      <c r="AP3350" s="42">
        <v>7.53</v>
      </c>
    </row>
    <row r="3351" spans="1:42" x14ac:dyDescent="0.2">
      <c r="A3351" s="41">
        <v>33.39</v>
      </c>
      <c r="B3351" s="42">
        <v>3.58</v>
      </c>
      <c r="C3351" s="42">
        <v>3.68</v>
      </c>
      <c r="D3351" s="42">
        <v>3.77</v>
      </c>
      <c r="E3351" s="42">
        <v>3.87</v>
      </c>
      <c r="F3351" s="42">
        <v>3.97</v>
      </c>
      <c r="G3351" s="42">
        <v>4.07</v>
      </c>
      <c r="H3351" s="42">
        <v>4.17</v>
      </c>
      <c r="I3351" s="42">
        <v>4.2699999999999996</v>
      </c>
      <c r="J3351" s="42">
        <v>4.37</v>
      </c>
      <c r="K3351" s="42">
        <v>4.47</v>
      </c>
      <c r="L3351" s="42">
        <v>4.57</v>
      </c>
      <c r="M3351" s="42">
        <v>4.66</v>
      </c>
      <c r="N3351" s="42">
        <v>4.76</v>
      </c>
      <c r="O3351" s="42">
        <v>4.8600000000000003</v>
      </c>
      <c r="P3351" s="42">
        <v>4.96</v>
      </c>
      <c r="Q3351" s="42">
        <v>5.0599999999999996</v>
      </c>
      <c r="R3351" s="42">
        <v>5.16</v>
      </c>
      <c r="S3351" s="42">
        <v>5.26</v>
      </c>
      <c r="T3351" s="42">
        <v>5.36</v>
      </c>
      <c r="U3351" s="42">
        <v>5.46</v>
      </c>
      <c r="V3351" s="42">
        <v>5.55</v>
      </c>
      <c r="W3351" s="42">
        <v>5.65</v>
      </c>
      <c r="X3351" s="42">
        <v>5.75</v>
      </c>
      <c r="Y3351" s="42">
        <v>5.85</v>
      </c>
      <c r="Z3351" s="42">
        <v>5.95</v>
      </c>
      <c r="AA3351" s="42">
        <v>6.05</v>
      </c>
      <c r="AB3351" s="42">
        <v>6.15</v>
      </c>
      <c r="AC3351" s="42">
        <v>6.25</v>
      </c>
      <c r="AD3351" s="42">
        <v>6.35</v>
      </c>
      <c r="AE3351" s="42">
        <v>6.44</v>
      </c>
      <c r="AF3351" s="42">
        <v>6.54</v>
      </c>
      <c r="AG3351" s="42">
        <v>6.64</v>
      </c>
      <c r="AH3351" s="42">
        <v>6.74</v>
      </c>
      <c r="AI3351" s="42">
        <v>6.84</v>
      </c>
      <c r="AJ3351" s="42">
        <v>6.94</v>
      </c>
      <c r="AK3351" s="42">
        <v>7.04</v>
      </c>
      <c r="AL3351" s="42">
        <v>7.14</v>
      </c>
      <c r="AM3351" s="42">
        <v>7.24</v>
      </c>
      <c r="AN3351" s="42">
        <v>7.33</v>
      </c>
      <c r="AO3351" s="42">
        <v>7.43</v>
      </c>
      <c r="AP3351" s="42">
        <v>7.53</v>
      </c>
    </row>
    <row r="3352" spans="1:42" x14ac:dyDescent="0.2">
      <c r="A3352" s="41">
        <v>33.4</v>
      </c>
      <c r="B3352" s="42">
        <v>3.58</v>
      </c>
      <c r="C3352" s="42">
        <v>3.67</v>
      </c>
      <c r="D3352" s="42">
        <v>3.77</v>
      </c>
      <c r="E3352" s="42">
        <v>3.87</v>
      </c>
      <c r="F3352" s="42">
        <v>3.97</v>
      </c>
      <c r="G3352" s="42">
        <v>4.07</v>
      </c>
      <c r="H3352" s="42">
        <v>4.17</v>
      </c>
      <c r="I3352" s="42">
        <v>4.2699999999999996</v>
      </c>
      <c r="J3352" s="42">
        <v>4.37</v>
      </c>
      <c r="K3352" s="42">
        <v>4.47</v>
      </c>
      <c r="L3352" s="42">
        <v>4.5599999999999996</v>
      </c>
      <c r="M3352" s="42">
        <v>4.66</v>
      </c>
      <c r="N3352" s="42">
        <v>4.76</v>
      </c>
      <c r="O3352" s="42">
        <v>4.8600000000000003</v>
      </c>
      <c r="P3352" s="42">
        <v>4.96</v>
      </c>
      <c r="Q3352" s="42">
        <v>5.0599999999999996</v>
      </c>
      <c r="R3352" s="42">
        <v>5.16</v>
      </c>
      <c r="S3352" s="42">
        <v>5.26</v>
      </c>
      <c r="T3352" s="42">
        <v>5.36</v>
      </c>
      <c r="U3352" s="42">
        <v>5.45</v>
      </c>
      <c r="V3352" s="42">
        <v>5.55</v>
      </c>
      <c r="W3352" s="42">
        <v>5.65</v>
      </c>
      <c r="X3352" s="42">
        <v>5.75</v>
      </c>
      <c r="Y3352" s="42">
        <v>5.85</v>
      </c>
      <c r="Z3352" s="42">
        <v>5.95</v>
      </c>
      <c r="AA3352" s="42">
        <v>6.05</v>
      </c>
      <c r="AB3352" s="42">
        <v>6.15</v>
      </c>
      <c r="AC3352" s="42">
        <v>6.25</v>
      </c>
      <c r="AD3352" s="42">
        <v>6.34</v>
      </c>
      <c r="AE3352" s="42">
        <v>6.44</v>
      </c>
      <c r="AF3352" s="42">
        <v>6.54</v>
      </c>
      <c r="AG3352" s="42">
        <v>6.64</v>
      </c>
      <c r="AH3352" s="42">
        <v>6.74</v>
      </c>
      <c r="AI3352" s="42">
        <v>6.84</v>
      </c>
      <c r="AJ3352" s="42">
        <v>6.94</v>
      </c>
      <c r="AK3352" s="42">
        <v>7.04</v>
      </c>
      <c r="AL3352" s="42">
        <v>7.14</v>
      </c>
      <c r="AM3352" s="42">
        <v>7.23</v>
      </c>
      <c r="AN3352" s="42">
        <v>7.33</v>
      </c>
      <c r="AO3352" s="42">
        <v>7.43</v>
      </c>
      <c r="AP3352" s="42">
        <v>7.53</v>
      </c>
    </row>
    <row r="3353" spans="1:42" x14ac:dyDescent="0.2">
      <c r="A3353" s="41">
        <v>33.409999999999997</v>
      </c>
      <c r="B3353" s="42">
        <v>3.57</v>
      </c>
      <c r="C3353" s="42">
        <v>3.67</v>
      </c>
      <c r="D3353" s="42">
        <v>3.77</v>
      </c>
      <c r="E3353" s="42">
        <v>3.87</v>
      </c>
      <c r="F3353" s="42">
        <v>3.97</v>
      </c>
      <c r="G3353" s="42">
        <v>4.07</v>
      </c>
      <c r="H3353" s="42">
        <v>4.17</v>
      </c>
      <c r="I3353" s="42">
        <v>4.2699999999999996</v>
      </c>
      <c r="J3353" s="42">
        <v>4.37</v>
      </c>
      <c r="K3353" s="42">
        <v>4.46</v>
      </c>
      <c r="L3353" s="42">
        <v>4.5599999999999996</v>
      </c>
      <c r="M3353" s="42">
        <v>4.66</v>
      </c>
      <c r="N3353" s="42">
        <v>4.76</v>
      </c>
      <c r="O3353" s="42">
        <v>4.8600000000000003</v>
      </c>
      <c r="P3353" s="42">
        <v>4.96</v>
      </c>
      <c r="Q3353" s="42">
        <v>5.0599999999999996</v>
      </c>
      <c r="R3353" s="42">
        <v>5.16</v>
      </c>
      <c r="S3353" s="42">
        <v>5.26</v>
      </c>
      <c r="T3353" s="42">
        <v>5.35</v>
      </c>
      <c r="U3353" s="42">
        <v>5.45</v>
      </c>
      <c r="V3353" s="42">
        <v>5.55</v>
      </c>
      <c r="W3353" s="42">
        <v>5.65</v>
      </c>
      <c r="X3353" s="42">
        <v>5.75</v>
      </c>
      <c r="Y3353" s="42">
        <v>5.85</v>
      </c>
      <c r="Z3353" s="42">
        <v>5.95</v>
      </c>
      <c r="AA3353" s="42">
        <v>6.05</v>
      </c>
      <c r="AB3353" s="42">
        <v>6.15</v>
      </c>
      <c r="AC3353" s="42">
        <v>6.24</v>
      </c>
      <c r="AD3353" s="42">
        <v>6.34</v>
      </c>
      <c r="AE3353" s="42">
        <v>6.44</v>
      </c>
      <c r="AF3353" s="42">
        <v>6.54</v>
      </c>
      <c r="AG3353" s="42">
        <v>6.64</v>
      </c>
      <c r="AH3353" s="42">
        <v>6.74</v>
      </c>
      <c r="AI3353" s="42">
        <v>6.84</v>
      </c>
      <c r="AJ3353" s="42">
        <v>6.94</v>
      </c>
      <c r="AK3353" s="42">
        <v>7.04</v>
      </c>
      <c r="AL3353" s="42">
        <v>7.13</v>
      </c>
      <c r="AM3353" s="42">
        <v>7.23</v>
      </c>
      <c r="AN3353" s="42">
        <v>7.33</v>
      </c>
      <c r="AO3353" s="42">
        <v>7.43</v>
      </c>
      <c r="AP3353" s="42">
        <v>7.53</v>
      </c>
    </row>
    <row r="3354" spans="1:42" x14ac:dyDescent="0.2">
      <c r="A3354" s="41">
        <v>33.42</v>
      </c>
      <c r="B3354" s="42">
        <v>3.57</v>
      </c>
      <c r="C3354" s="42">
        <v>3.67</v>
      </c>
      <c r="D3354" s="42">
        <v>3.77</v>
      </c>
      <c r="E3354" s="42">
        <v>3.87</v>
      </c>
      <c r="F3354" s="42">
        <v>3.97</v>
      </c>
      <c r="G3354" s="42">
        <v>4.07</v>
      </c>
      <c r="H3354" s="42">
        <v>4.17</v>
      </c>
      <c r="I3354" s="42">
        <v>4.2699999999999996</v>
      </c>
      <c r="J3354" s="42">
        <v>4.37</v>
      </c>
      <c r="K3354" s="42">
        <v>4.46</v>
      </c>
      <c r="L3354" s="42">
        <v>4.5599999999999996</v>
      </c>
      <c r="M3354" s="42">
        <v>4.66</v>
      </c>
      <c r="N3354" s="42">
        <v>4.76</v>
      </c>
      <c r="O3354" s="42">
        <v>4.8600000000000003</v>
      </c>
      <c r="P3354" s="42">
        <v>4.96</v>
      </c>
      <c r="Q3354" s="42">
        <v>5.0599999999999996</v>
      </c>
      <c r="R3354" s="42">
        <v>5.16</v>
      </c>
      <c r="S3354" s="42">
        <v>5.26</v>
      </c>
      <c r="T3354" s="42">
        <v>5.35</v>
      </c>
      <c r="U3354" s="42">
        <v>5.45</v>
      </c>
      <c r="V3354" s="42">
        <v>5.55</v>
      </c>
      <c r="W3354" s="42">
        <v>5.65</v>
      </c>
      <c r="X3354" s="42">
        <v>5.75</v>
      </c>
      <c r="Y3354" s="42">
        <v>5.85</v>
      </c>
      <c r="Z3354" s="42">
        <v>5.95</v>
      </c>
      <c r="AA3354" s="42">
        <v>6.05</v>
      </c>
      <c r="AB3354" s="42">
        <v>6.14</v>
      </c>
      <c r="AC3354" s="42">
        <v>6.24</v>
      </c>
      <c r="AD3354" s="42">
        <v>6.34</v>
      </c>
      <c r="AE3354" s="42">
        <v>6.44</v>
      </c>
      <c r="AF3354" s="42">
        <v>6.54</v>
      </c>
      <c r="AG3354" s="42">
        <v>6.64</v>
      </c>
      <c r="AH3354" s="42">
        <v>6.74</v>
      </c>
      <c r="AI3354" s="42">
        <v>6.84</v>
      </c>
      <c r="AJ3354" s="42">
        <v>6.94</v>
      </c>
      <c r="AK3354" s="42">
        <v>7.03</v>
      </c>
      <c r="AL3354" s="42">
        <v>7.13</v>
      </c>
      <c r="AM3354" s="42">
        <v>7.23</v>
      </c>
      <c r="AN3354" s="42">
        <v>7.33</v>
      </c>
      <c r="AO3354" s="42">
        <v>7.43</v>
      </c>
      <c r="AP3354" s="42">
        <v>7.53</v>
      </c>
    </row>
    <row r="3355" spans="1:42" x14ac:dyDescent="0.2">
      <c r="A3355" s="41">
        <v>33.43</v>
      </c>
      <c r="B3355" s="42">
        <v>3.57</v>
      </c>
      <c r="C3355" s="42">
        <v>3.67</v>
      </c>
      <c r="D3355" s="42">
        <v>3.77</v>
      </c>
      <c r="E3355" s="42">
        <v>3.87</v>
      </c>
      <c r="F3355" s="42">
        <v>3.97</v>
      </c>
      <c r="G3355" s="42">
        <v>4.07</v>
      </c>
      <c r="H3355" s="42">
        <v>4.17</v>
      </c>
      <c r="I3355" s="42">
        <v>4.2699999999999996</v>
      </c>
      <c r="J3355" s="42">
        <v>4.3600000000000003</v>
      </c>
      <c r="K3355" s="42">
        <v>4.46</v>
      </c>
      <c r="L3355" s="42">
        <v>4.5599999999999996</v>
      </c>
      <c r="M3355" s="42">
        <v>4.66</v>
      </c>
      <c r="N3355" s="42">
        <v>4.76</v>
      </c>
      <c r="O3355" s="42">
        <v>4.8600000000000003</v>
      </c>
      <c r="P3355" s="42">
        <v>4.96</v>
      </c>
      <c r="Q3355" s="42">
        <v>5.0599999999999996</v>
      </c>
      <c r="R3355" s="42">
        <v>5.16</v>
      </c>
      <c r="S3355" s="42">
        <v>5.25</v>
      </c>
      <c r="T3355" s="42">
        <v>5.35</v>
      </c>
      <c r="U3355" s="42">
        <v>5.45</v>
      </c>
      <c r="V3355" s="42">
        <v>5.55</v>
      </c>
      <c r="W3355" s="42">
        <v>5.65</v>
      </c>
      <c r="X3355" s="42">
        <v>5.75</v>
      </c>
      <c r="Y3355" s="42">
        <v>5.85</v>
      </c>
      <c r="Z3355" s="42">
        <v>5.95</v>
      </c>
      <c r="AA3355" s="42">
        <v>6.04</v>
      </c>
      <c r="AB3355" s="42">
        <v>6.14</v>
      </c>
      <c r="AC3355" s="42">
        <v>6.24</v>
      </c>
      <c r="AD3355" s="42">
        <v>6.34</v>
      </c>
      <c r="AE3355" s="42">
        <v>6.44</v>
      </c>
      <c r="AF3355" s="42">
        <v>6.54</v>
      </c>
      <c r="AG3355" s="42">
        <v>6.64</v>
      </c>
      <c r="AH3355" s="42">
        <v>6.74</v>
      </c>
      <c r="AI3355" s="42">
        <v>6.84</v>
      </c>
      <c r="AJ3355" s="42">
        <v>6.93</v>
      </c>
      <c r="AK3355" s="42">
        <v>7.03</v>
      </c>
      <c r="AL3355" s="42">
        <v>7.13</v>
      </c>
      <c r="AM3355" s="42">
        <v>7.23</v>
      </c>
      <c r="AN3355" s="42">
        <v>7.33</v>
      </c>
      <c r="AO3355" s="42">
        <v>7.43</v>
      </c>
      <c r="AP3355" s="42">
        <v>7.53</v>
      </c>
    </row>
    <row r="3356" spans="1:42" x14ac:dyDescent="0.2">
      <c r="A3356" s="41">
        <v>33.44</v>
      </c>
      <c r="B3356" s="42">
        <v>3.57</v>
      </c>
      <c r="C3356" s="42">
        <v>3.67</v>
      </c>
      <c r="D3356" s="42">
        <v>3.77</v>
      </c>
      <c r="E3356" s="42">
        <v>3.87</v>
      </c>
      <c r="F3356" s="42">
        <v>3.97</v>
      </c>
      <c r="G3356" s="42">
        <v>4.07</v>
      </c>
      <c r="H3356" s="42">
        <v>4.17</v>
      </c>
      <c r="I3356" s="42">
        <v>4.26</v>
      </c>
      <c r="J3356" s="42">
        <v>4.3600000000000003</v>
      </c>
      <c r="K3356" s="42">
        <v>4.46</v>
      </c>
      <c r="L3356" s="42">
        <v>4.5599999999999996</v>
      </c>
      <c r="M3356" s="42">
        <v>4.66</v>
      </c>
      <c r="N3356" s="42">
        <v>4.76</v>
      </c>
      <c r="O3356" s="42">
        <v>4.8600000000000003</v>
      </c>
      <c r="P3356" s="42">
        <v>4.96</v>
      </c>
      <c r="Q3356" s="42">
        <v>5.0599999999999996</v>
      </c>
      <c r="R3356" s="42">
        <v>5.15</v>
      </c>
      <c r="S3356" s="42">
        <v>5.25</v>
      </c>
      <c r="T3356" s="42">
        <v>5.35</v>
      </c>
      <c r="U3356" s="42">
        <v>5.45</v>
      </c>
      <c r="V3356" s="42">
        <v>5.55</v>
      </c>
      <c r="W3356" s="42">
        <v>5.65</v>
      </c>
      <c r="X3356" s="42">
        <v>5.75</v>
      </c>
      <c r="Y3356" s="42">
        <v>5.85</v>
      </c>
      <c r="Z3356" s="42">
        <v>5.94</v>
      </c>
      <c r="AA3356" s="42">
        <v>6.04</v>
      </c>
      <c r="AB3356" s="42">
        <v>6.14</v>
      </c>
      <c r="AC3356" s="42">
        <v>6.24</v>
      </c>
      <c r="AD3356" s="42">
        <v>6.34</v>
      </c>
      <c r="AE3356" s="42">
        <v>6.44</v>
      </c>
      <c r="AF3356" s="42">
        <v>6.54</v>
      </c>
      <c r="AG3356" s="42">
        <v>6.64</v>
      </c>
      <c r="AH3356" s="42">
        <v>6.74</v>
      </c>
      <c r="AI3356" s="42">
        <v>6.83</v>
      </c>
      <c r="AJ3356" s="42">
        <v>6.93</v>
      </c>
      <c r="AK3356" s="42">
        <v>7.03</v>
      </c>
      <c r="AL3356" s="42">
        <v>7.13</v>
      </c>
      <c r="AM3356" s="42">
        <v>7.23</v>
      </c>
      <c r="AN3356" s="42">
        <v>7.33</v>
      </c>
      <c r="AO3356" s="42">
        <v>7.43</v>
      </c>
      <c r="AP3356" s="42">
        <v>7.53</v>
      </c>
    </row>
    <row r="3357" spans="1:42" x14ac:dyDescent="0.2">
      <c r="A3357" s="41">
        <v>33.450000000000003</v>
      </c>
      <c r="B3357" s="42">
        <v>3.57</v>
      </c>
      <c r="C3357" s="42">
        <v>3.67</v>
      </c>
      <c r="D3357" s="42">
        <v>3.77</v>
      </c>
      <c r="E3357" s="42">
        <v>3.87</v>
      </c>
      <c r="F3357" s="42">
        <v>3.97</v>
      </c>
      <c r="G3357" s="42">
        <v>4.07</v>
      </c>
      <c r="H3357" s="42">
        <v>4.17</v>
      </c>
      <c r="I3357" s="42">
        <v>4.26</v>
      </c>
      <c r="J3357" s="42">
        <v>4.3600000000000003</v>
      </c>
      <c r="K3357" s="42">
        <v>4.46</v>
      </c>
      <c r="L3357" s="42">
        <v>4.5599999999999996</v>
      </c>
      <c r="M3357" s="42">
        <v>4.66</v>
      </c>
      <c r="N3357" s="42">
        <v>4.76</v>
      </c>
      <c r="O3357" s="42">
        <v>4.8600000000000003</v>
      </c>
      <c r="P3357" s="42">
        <v>4.96</v>
      </c>
      <c r="Q3357" s="42">
        <v>5.05</v>
      </c>
      <c r="R3357" s="42">
        <v>5.15</v>
      </c>
      <c r="S3357" s="42">
        <v>5.25</v>
      </c>
      <c r="T3357" s="42">
        <v>5.35</v>
      </c>
      <c r="U3357" s="42">
        <v>5.45</v>
      </c>
      <c r="V3357" s="42">
        <v>5.55</v>
      </c>
      <c r="W3357" s="42">
        <v>5.65</v>
      </c>
      <c r="X3357" s="42">
        <v>5.75</v>
      </c>
      <c r="Y3357" s="42">
        <v>5.85</v>
      </c>
      <c r="Z3357" s="42">
        <v>5.94</v>
      </c>
      <c r="AA3357" s="42">
        <v>6.04</v>
      </c>
      <c r="AB3357" s="42">
        <v>6.14</v>
      </c>
      <c r="AC3357" s="42">
        <v>6.24</v>
      </c>
      <c r="AD3357" s="42">
        <v>6.34</v>
      </c>
      <c r="AE3357" s="42">
        <v>6.44</v>
      </c>
      <c r="AF3357" s="42">
        <v>6.54</v>
      </c>
      <c r="AG3357" s="42">
        <v>6.64</v>
      </c>
      <c r="AH3357" s="42">
        <v>6.73</v>
      </c>
      <c r="AI3357" s="42">
        <v>6.83</v>
      </c>
      <c r="AJ3357" s="42">
        <v>6.93</v>
      </c>
      <c r="AK3357" s="42">
        <v>7.03</v>
      </c>
      <c r="AL3357" s="42">
        <v>7.13</v>
      </c>
      <c r="AM3357" s="42">
        <v>7.23</v>
      </c>
      <c r="AN3357" s="42">
        <v>7.33</v>
      </c>
      <c r="AO3357" s="42">
        <v>7.43</v>
      </c>
      <c r="AP3357" s="42">
        <v>7.52</v>
      </c>
    </row>
    <row r="3358" spans="1:42" x14ac:dyDescent="0.2">
      <c r="A3358" s="41">
        <v>33.46</v>
      </c>
      <c r="B3358" s="42">
        <v>3.57</v>
      </c>
      <c r="C3358" s="42">
        <v>3.67</v>
      </c>
      <c r="D3358" s="42">
        <v>3.77</v>
      </c>
      <c r="E3358" s="42">
        <v>3.87</v>
      </c>
      <c r="F3358" s="42">
        <v>3.97</v>
      </c>
      <c r="G3358" s="42">
        <v>4.07</v>
      </c>
      <c r="H3358" s="42">
        <v>4.16</v>
      </c>
      <c r="I3358" s="42">
        <v>4.26</v>
      </c>
      <c r="J3358" s="42">
        <v>4.3600000000000003</v>
      </c>
      <c r="K3358" s="42">
        <v>4.46</v>
      </c>
      <c r="L3358" s="42">
        <v>4.5599999999999996</v>
      </c>
      <c r="M3358" s="42">
        <v>4.66</v>
      </c>
      <c r="N3358" s="42">
        <v>4.76</v>
      </c>
      <c r="O3358" s="42">
        <v>4.8600000000000003</v>
      </c>
      <c r="P3358" s="42">
        <v>4.95</v>
      </c>
      <c r="Q3358" s="42">
        <v>5.05</v>
      </c>
      <c r="R3358" s="42">
        <v>5.15</v>
      </c>
      <c r="S3358" s="42">
        <v>5.25</v>
      </c>
      <c r="T3358" s="42">
        <v>5.35</v>
      </c>
      <c r="U3358" s="42">
        <v>5.45</v>
      </c>
      <c r="V3358" s="42">
        <v>5.55</v>
      </c>
      <c r="W3358" s="42">
        <v>5.65</v>
      </c>
      <c r="X3358" s="42">
        <v>5.75</v>
      </c>
      <c r="Y3358" s="42">
        <v>5.84</v>
      </c>
      <c r="Z3358" s="42">
        <v>5.94</v>
      </c>
      <c r="AA3358" s="42">
        <v>6.04</v>
      </c>
      <c r="AB3358" s="42">
        <v>6.14</v>
      </c>
      <c r="AC3358" s="42">
        <v>6.24</v>
      </c>
      <c r="AD3358" s="42">
        <v>6.34</v>
      </c>
      <c r="AE3358" s="42">
        <v>6.44</v>
      </c>
      <c r="AF3358" s="42">
        <v>6.54</v>
      </c>
      <c r="AG3358" s="42">
        <v>6.63</v>
      </c>
      <c r="AH3358" s="42">
        <v>6.73</v>
      </c>
      <c r="AI3358" s="42">
        <v>6.83</v>
      </c>
      <c r="AJ3358" s="42">
        <v>6.93</v>
      </c>
      <c r="AK3358" s="42">
        <v>7.03</v>
      </c>
      <c r="AL3358" s="42">
        <v>7.13</v>
      </c>
      <c r="AM3358" s="42">
        <v>7.23</v>
      </c>
      <c r="AN3358" s="42">
        <v>7.33</v>
      </c>
      <c r="AO3358" s="42">
        <v>7.42</v>
      </c>
      <c r="AP3358" s="42">
        <v>7.52</v>
      </c>
    </row>
    <row r="3359" spans="1:42" x14ac:dyDescent="0.2">
      <c r="A3359" s="41">
        <v>33.47</v>
      </c>
      <c r="B3359" s="42">
        <v>3.57</v>
      </c>
      <c r="C3359" s="42">
        <v>3.67</v>
      </c>
      <c r="D3359" s="42">
        <v>3.77</v>
      </c>
      <c r="E3359" s="42">
        <v>3.87</v>
      </c>
      <c r="F3359" s="42">
        <v>3.97</v>
      </c>
      <c r="G3359" s="42">
        <v>4.0599999999999996</v>
      </c>
      <c r="H3359" s="42">
        <v>4.16</v>
      </c>
      <c r="I3359" s="42">
        <v>4.26</v>
      </c>
      <c r="J3359" s="42">
        <v>4.3600000000000003</v>
      </c>
      <c r="K3359" s="42">
        <v>4.46</v>
      </c>
      <c r="L3359" s="42">
        <v>4.5599999999999996</v>
      </c>
      <c r="M3359" s="42">
        <v>4.66</v>
      </c>
      <c r="N3359" s="42">
        <v>4.76</v>
      </c>
      <c r="O3359" s="42">
        <v>4.8600000000000003</v>
      </c>
      <c r="P3359" s="42">
        <v>4.95</v>
      </c>
      <c r="Q3359" s="42">
        <v>5.05</v>
      </c>
      <c r="R3359" s="42">
        <v>5.15</v>
      </c>
      <c r="S3359" s="42">
        <v>5.25</v>
      </c>
      <c r="T3359" s="42">
        <v>5.35</v>
      </c>
      <c r="U3359" s="42">
        <v>5.45</v>
      </c>
      <c r="V3359" s="42">
        <v>5.55</v>
      </c>
      <c r="W3359" s="42">
        <v>5.65</v>
      </c>
      <c r="X3359" s="42">
        <v>5.74</v>
      </c>
      <c r="Y3359" s="42">
        <v>5.84</v>
      </c>
      <c r="Z3359" s="42">
        <v>5.94</v>
      </c>
      <c r="AA3359" s="42">
        <v>6.04</v>
      </c>
      <c r="AB3359" s="42">
        <v>6.14</v>
      </c>
      <c r="AC3359" s="42">
        <v>6.24</v>
      </c>
      <c r="AD3359" s="42">
        <v>6.34</v>
      </c>
      <c r="AE3359" s="42">
        <v>6.44</v>
      </c>
      <c r="AF3359" s="42">
        <v>6.53</v>
      </c>
      <c r="AG3359" s="42">
        <v>6.63</v>
      </c>
      <c r="AH3359" s="42">
        <v>6.73</v>
      </c>
      <c r="AI3359" s="42">
        <v>6.83</v>
      </c>
      <c r="AJ3359" s="42">
        <v>6.93</v>
      </c>
      <c r="AK3359" s="42">
        <v>7.03</v>
      </c>
      <c r="AL3359" s="42">
        <v>7.13</v>
      </c>
      <c r="AM3359" s="42">
        <v>7.23</v>
      </c>
      <c r="AN3359" s="42">
        <v>7.32</v>
      </c>
      <c r="AO3359" s="42">
        <v>7.42</v>
      </c>
      <c r="AP3359" s="42">
        <v>7.52</v>
      </c>
    </row>
    <row r="3360" spans="1:42" x14ac:dyDescent="0.2">
      <c r="A3360" s="41">
        <v>33.479999999999997</v>
      </c>
      <c r="B3360" s="42">
        <v>3.57</v>
      </c>
      <c r="C3360" s="42">
        <v>3.67</v>
      </c>
      <c r="D3360" s="42">
        <v>3.77</v>
      </c>
      <c r="E3360" s="42">
        <v>3.87</v>
      </c>
      <c r="F3360" s="42">
        <v>3.97</v>
      </c>
      <c r="G3360" s="42">
        <v>4.0599999999999996</v>
      </c>
      <c r="H3360" s="42">
        <v>4.16</v>
      </c>
      <c r="I3360" s="42">
        <v>4.26</v>
      </c>
      <c r="J3360" s="42">
        <v>4.3600000000000003</v>
      </c>
      <c r="K3360" s="42">
        <v>4.46</v>
      </c>
      <c r="L3360" s="42">
        <v>4.5599999999999996</v>
      </c>
      <c r="M3360" s="42">
        <v>4.66</v>
      </c>
      <c r="N3360" s="42">
        <v>4.76</v>
      </c>
      <c r="O3360" s="42">
        <v>4.8499999999999996</v>
      </c>
      <c r="P3360" s="42">
        <v>4.95</v>
      </c>
      <c r="Q3360" s="42">
        <v>5.05</v>
      </c>
      <c r="R3360" s="42">
        <v>5.15</v>
      </c>
      <c r="S3360" s="42">
        <v>5.25</v>
      </c>
      <c r="T3360" s="42">
        <v>5.35</v>
      </c>
      <c r="U3360" s="42">
        <v>5.45</v>
      </c>
      <c r="V3360" s="42">
        <v>5.55</v>
      </c>
      <c r="W3360" s="42">
        <v>5.64</v>
      </c>
      <c r="X3360" s="42">
        <v>5.74</v>
      </c>
      <c r="Y3360" s="42">
        <v>5.84</v>
      </c>
      <c r="Z3360" s="42">
        <v>5.94</v>
      </c>
      <c r="AA3360" s="42">
        <v>6.04</v>
      </c>
      <c r="AB3360" s="42">
        <v>6.14</v>
      </c>
      <c r="AC3360" s="42">
        <v>6.24</v>
      </c>
      <c r="AD3360" s="42">
        <v>6.34</v>
      </c>
      <c r="AE3360" s="42">
        <v>6.43</v>
      </c>
      <c r="AF3360" s="42">
        <v>6.53</v>
      </c>
      <c r="AG3360" s="42">
        <v>6.63</v>
      </c>
      <c r="AH3360" s="42">
        <v>6.73</v>
      </c>
      <c r="AI3360" s="42">
        <v>6.83</v>
      </c>
      <c r="AJ3360" s="42">
        <v>6.93</v>
      </c>
      <c r="AK3360" s="42">
        <v>7.03</v>
      </c>
      <c r="AL3360" s="42">
        <v>7.13</v>
      </c>
      <c r="AM3360" s="42">
        <v>7.22</v>
      </c>
      <c r="AN3360" s="42">
        <v>7.32</v>
      </c>
      <c r="AO3360" s="42">
        <v>7.42</v>
      </c>
      <c r="AP3360" s="42">
        <v>7.52</v>
      </c>
    </row>
    <row r="3361" spans="1:42" x14ac:dyDescent="0.2">
      <c r="A3361" s="41">
        <v>33.49</v>
      </c>
      <c r="B3361" s="42">
        <v>3.57</v>
      </c>
      <c r="C3361" s="42">
        <v>3.67</v>
      </c>
      <c r="D3361" s="42">
        <v>3.77</v>
      </c>
      <c r="E3361" s="42">
        <v>3.87</v>
      </c>
      <c r="F3361" s="42">
        <v>3.96</v>
      </c>
      <c r="G3361" s="42">
        <v>4.0599999999999996</v>
      </c>
      <c r="H3361" s="42">
        <v>4.16</v>
      </c>
      <c r="I3361" s="42">
        <v>4.26</v>
      </c>
      <c r="J3361" s="42">
        <v>4.3600000000000003</v>
      </c>
      <c r="K3361" s="42">
        <v>4.46</v>
      </c>
      <c r="L3361" s="42">
        <v>4.5599999999999996</v>
      </c>
      <c r="M3361" s="42">
        <v>4.66</v>
      </c>
      <c r="N3361" s="42">
        <v>4.75</v>
      </c>
      <c r="O3361" s="42">
        <v>4.8499999999999996</v>
      </c>
      <c r="P3361" s="42">
        <v>4.95</v>
      </c>
      <c r="Q3361" s="42">
        <v>5.05</v>
      </c>
      <c r="R3361" s="42">
        <v>5.15</v>
      </c>
      <c r="S3361" s="42">
        <v>5.25</v>
      </c>
      <c r="T3361" s="42">
        <v>5.35</v>
      </c>
      <c r="U3361" s="42">
        <v>5.45</v>
      </c>
      <c r="V3361" s="42">
        <v>5.54</v>
      </c>
      <c r="W3361" s="42">
        <v>5.64</v>
      </c>
      <c r="X3361" s="42">
        <v>5.74</v>
      </c>
      <c r="Y3361" s="42">
        <v>5.84</v>
      </c>
      <c r="Z3361" s="42">
        <v>5.94</v>
      </c>
      <c r="AA3361" s="42">
        <v>6.04</v>
      </c>
      <c r="AB3361" s="42">
        <v>6.14</v>
      </c>
      <c r="AC3361" s="42">
        <v>6.24</v>
      </c>
      <c r="AD3361" s="42">
        <v>6.33</v>
      </c>
      <c r="AE3361" s="42">
        <v>6.43</v>
      </c>
      <c r="AF3361" s="42">
        <v>6.53</v>
      </c>
      <c r="AG3361" s="42">
        <v>6.63</v>
      </c>
      <c r="AH3361" s="42">
        <v>6.73</v>
      </c>
      <c r="AI3361" s="42">
        <v>6.83</v>
      </c>
      <c r="AJ3361" s="42">
        <v>6.93</v>
      </c>
      <c r="AK3361" s="42">
        <v>7.03</v>
      </c>
      <c r="AL3361" s="42">
        <v>7.12</v>
      </c>
      <c r="AM3361" s="42">
        <v>7.22</v>
      </c>
      <c r="AN3361" s="42">
        <v>7.32</v>
      </c>
      <c r="AO3361" s="42">
        <v>7.42</v>
      </c>
      <c r="AP3361" s="42">
        <v>7.52</v>
      </c>
    </row>
    <row r="3362" spans="1:42" x14ac:dyDescent="0.2">
      <c r="A3362" s="41">
        <v>33.5</v>
      </c>
      <c r="B3362" s="42">
        <v>3.57</v>
      </c>
      <c r="C3362" s="42">
        <v>3.67</v>
      </c>
      <c r="D3362" s="42">
        <v>3.77</v>
      </c>
      <c r="E3362" s="42">
        <v>3.87</v>
      </c>
      <c r="F3362" s="42">
        <v>3.96</v>
      </c>
      <c r="G3362" s="42">
        <v>4.0599999999999996</v>
      </c>
      <c r="H3362" s="42">
        <v>4.16</v>
      </c>
      <c r="I3362" s="42">
        <v>4.26</v>
      </c>
      <c r="J3362" s="42">
        <v>4.3600000000000003</v>
      </c>
      <c r="K3362" s="42">
        <v>4.46</v>
      </c>
      <c r="L3362" s="42">
        <v>4.5599999999999996</v>
      </c>
      <c r="M3362" s="42">
        <v>4.66</v>
      </c>
      <c r="N3362" s="42">
        <v>4.75</v>
      </c>
      <c r="O3362" s="42">
        <v>4.8499999999999996</v>
      </c>
      <c r="P3362" s="42">
        <v>4.95</v>
      </c>
      <c r="Q3362" s="42">
        <v>5.05</v>
      </c>
      <c r="R3362" s="42">
        <v>5.15</v>
      </c>
      <c r="S3362" s="42">
        <v>5.25</v>
      </c>
      <c r="T3362" s="42">
        <v>5.35</v>
      </c>
      <c r="U3362" s="42">
        <v>5.45</v>
      </c>
      <c r="V3362" s="42">
        <v>5.54</v>
      </c>
      <c r="W3362" s="42">
        <v>5.64</v>
      </c>
      <c r="X3362" s="42">
        <v>5.74</v>
      </c>
      <c r="Y3362" s="42">
        <v>5.84</v>
      </c>
      <c r="Z3362" s="42">
        <v>5.94</v>
      </c>
      <c r="AA3362" s="42">
        <v>6.04</v>
      </c>
      <c r="AB3362" s="42">
        <v>6.14</v>
      </c>
      <c r="AC3362" s="42">
        <v>6.24</v>
      </c>
      <c r="AD3362" s="42">
        <v>6.33</v>
      </c>
      <c r="AE3362" s="42">
        <v>6.43</v>
      </c>
      <c r="AF3362" s="42">
        <v>6.53</v>
      </c>
      <c r="AG3362" s="42">
        <v>6.63</v>
      </c>
      <c r="AH3362" s="42">
        <v>6.73</v>
      </c>
      <c r="AI3362" s="42">
        <v>6.83</v>
      </c>
      <c r="AJ3362" s="42">
        <v>6.93</v>
      </c>
      <c r="AK3362" s="42">
        <v>7.02</v>
      </c>
      <c r="AL3362" s="42">
        <v>7.12</v>
      </c>
      <c r="AM3362" s="42">
        <v>7.22</v>
      </c>
      <c r="AN3362" s="42">
        <v>7.32</v>
      </c>
      <c r="AO3362" s="42">
        <v>7.42</v>
      </c>
      <c r="AP3362" s="42">
        <v>7.52</v>
      </c>
    </row>
    <row r="3363" spans="1:42" x14ac:dyDescent="0.2">
      <c r="A3363" s="41">
        <v>33.51</v>
      </c>
      <c r="B3363" s="42">
        <v>3.57</v>
      </c>
      <c r="C3363" s="42">
        <v>3.67</v>
      </c>
      <c r="D3363" s="42">
        <v>3.77</v>
      </c>
      <c r="E3363" s="42">
        <v>3.86</v>
      </c>
      <c r="F3363" s="42">
        <v>3.96</v>
      </c>
      <c r="G3363" s="42">
        <v>4.0599999999999996</v>
      </c>
      <c r="H3363" s="42">
        <v>4.16</v>
      </c>
      <c r="I3363" s="42">
        <v>4.26</v>
      </c>
      <c r="J3363" s="42">
        <v>4.3600000000000003</v>
      </c>
      <c r="K3363" s="42">
        <v>4.46</v>
      </c>
      <c r="L3363" s="42">
        <v>4.5599999999999996</v>
      </c>
      <c r="M3363" s="42">
        <v>4.6500000000000004</v>
      </c>
      <c r="N3363" s="42">
        <v>4.75</v>
      </c>
      <c r="O3363" s="42">
        <v>4.8499999999999996</v>
      </c>
      <c r="P3363" s="42">
        <v>4.95</v>
      </c>
      <c r="Q3363" s="42">
        <v>5.05</v>
      </c>
      <c r="R3363" s="42">
        <v>5.15</v>
      </c>
      <c r="S3363" s="42">
        <v>5.25</v>
      </c>
      <c r="T3363" s="42">
        <v>5.35</v>
      </c>
      <c r="U3363" s="42">
        <v>5.44</v>
      </c>
      <c r="V3363" s="42">
        <v>5.54</v>
      </c>
      <c r="W3363" s="42">
        <v>5.64</v>
      </c>
      <c r="X3363" s="42">
        <v>5.74</v>
      </c>
      <c r="Y3363" s="42">
        <v>5.84</v>
      </c>
      <c r="Z3363" s="42">
        <v>5.94</v>
      </c>
      <c r="AA3363" s="42">
        <v>6.04</v>
      </c>
      <c r="AB3363" s="42">
        <v>6.14</v>
      </c>
      <c r="AC3363" s="42">
        <v>6.23</v>
      </c>
      <c r="AD3363" s="42">
        <v>6.33</v>
      </c>
      <c r="AE3363" s="42">
        <v>6.43</v>
      </c>
      <c r="AF3363" s="42">
        <v>6.53</v>
      </c>
      <c r="AG3363" s="42">
        <v>6.63</v>
      </c>
      <c r="AH3363" s="42">
        <v>6.73</v>
      </c>
      <c r="AI3363" s="42">
        <v>6.83</v>
      </c>
      <c r="AJ3363" s="42">
        <v>6.93</v>
      </c>
      <c r="AK3363" s="42">
        <v>7.02</v>
      </c>
      <c r="AL3363" s="42">
        <v>7.12</v>
      </c>
      <c r="AM3363" s="42">
        <v>7.22</v>
      </c>
      <c r="AN3363" s="42">
        <v>7.32</v>
      </c>
      <c r="AO3363" s="42">
        <v>7.42</v>
      </c>
      <c r="AP3363" s="42">
        <v>7.52</v>
      </c>
    </row>
    <row r="3364" spans="1:42" x14ac:dyDescent="0.2">
      <c r="A3364" s="41">
        <v>33.520000000000003</v>
      </c>
      <c r="B3364" s="42">
        <v>3.57</v>
      </c>
      <c r="C3364" s="42">
        <v>3.67</v>
      </c>
      <c r="D3364" s="42">
        <v>3.76</v>
      </c>
      <c r="E3364" s="42">
        <v>3.86</v>
      </c>
      <c r="F3364" s="42">
        <v>3.96</v>
      </c>
      <c r="G3364" s="42">
        <v>4.0599999999999996</v>
      </c>
      <c r="H3364" s="42">
        <v>4.16</v>
      </c>
      <c r="I3364" s="42">
        <v>4.26</v>
      </c>
      <c r="J3364" s="42">
        <v>4.3600000000000003</v>
      </c>
      <c r="K3364" s="42">
        <v>4.46</v>
      </c>
      <c r="L3364" s="42">
        <v>4.55</v>
      </c>
      <c r="M3364" s="42">
        <v>4.6500000000000004</v>
      </c>
      <c r="N3364" s="42">
        <v>4.75</v>
      </c>
      <c r="O3364" s="42">
        <v>4.8499999999999996</v>
      </c>
      <c r="P3364" s="42">
        <v>4.95</v>
      </c>
      <c r="Q3364" s="42">
        <v>5.05</v>
      </c>
      <c r="R3364" s="42">
        <v>5.15</v>
      </c>
      <c r="S3364" s="42">
        <v>5.25</v>
      </c>
      <c r="T3364" s="42">
        <v>5.34</v>
      </c>
      <c r="U3364" s="42">
        <v>5.44</v>
      </c>
      <c r="V3364" s="42">
        <v>5.54</v>
      </c>
      <c r="W3364" s="42">
        <v>5.64</v>
      </c>
      <c r="X3364" s="42">
        <v>5.74</v>
      </c>
      <c r="Y3364" s="42">
        <v>5.84</v>
      </c>
      <c r="Z3364" s="42">
        <v>5.94</v>
      </c>
      <c r="AA3364" s="42">
        <v>6.04</v>
      </c>
      <c r="AB3364" s="42">
        <v>6.13</v>
      </c>
      <c r="AC3364" s="42">
        <v>6.23</v>
      </c>
      <c r="AD3364" s="42">
        <v>6.33</v>
      </c>
      <c r="AE3364" s="42">
        <v>6.43</v>
      </c>
      <c r="AF3364" s="42">
        <v>6.53</v>
      </c>
      <c r="AG3364" s="42">
        <v>6.63</v>
      </c>
      <c r="AH3364" s="42">
        <v>6.73</v>
      </c>
      <c r="AI3364" s="42">
        <v>6.83</v>
      </c>
      <c r="AJ3364" s="42">
        <v>6.92</v>
      </c>
      <c r="AK3364" s="42">
        <v>7.02</v>
      </c>
      <c r="AL3364" s="42">
        <v>7.12</v>
      </c>
      <c r="AM3364" s="42">
        <v>7.22</v>
      </c>
      <c r="AN3364" s="42">
        <v>7.32</v>
      </c>
      <c r="AO3364" s="42">
        <v>7.42</v>
      </c>
      <c r="AP3364" s="42">
        <v>7.52</v>
      </c>
    </row>
    <row r="3365" spans="1:42" x14ac:dyDescent="0.2">
      <c r="A3365" s="41">
        <v>33.53</v>
      </c>
      <c r="B3365" s="42">
        <v>3.57</v>
      </c>
      <c r="C3365" s="42">
        <v>3.67</v>
      </c>
      <c r="D3365" s="42">
        <v>3.76</v>
      </c>
      <c r="E3365" s="42">
        <v>3.86</v>
      </c>
      <c r="F3365" s="42">
        <v>3.96</v>
      </c>
      <c r="G3365" s="42">
        <v>4.0599999999999996</v>
      </c>
      <c r="H3365" s="42">
        <v>4.16</v>
      </c>
      <c r="I3365" s="42">
        <v>4.26</v>
      </c>
      <c r="J3365" s="42">
        <v>4.3600000000000003</v>
      </c>
      <c r="K3365" s="42">
        <v>4.46</v>
      </c>
      <c r="L3365" s="42">
        <v>4.55</v>
      </c>
      <c r="M3365" s="42">
        <v>4.6500000000000004</v>
      </c>
      <c r="N3365" s="42">
        <v>4.75</v>
      </c>
      <c r="O3365" s="42">
        <v>4.8499999999999996</v>
      </c>
      <c r="P3365" s="42">
        <v>4.95</v>
      </c>
      <c r="Q3365" s="42">
        <v>5.05</v>
      </c>
      <c r="R3365" s="42">
        <v>5.15</v>
      </c>
      <c r="S3365" s="42">
        <v>5.24</v>
      </c>
      <c r="T3365" s="42">
        <v>5.34</v>
      </c>
      <c r="U3365" s="42">
        <v>5.44</v>
      </c>
      <c r="V3365" s="42">
        <v>5.54</v>
      </c>
      <c r="W3365" s="42">
        <v>5.64</v>
      </c>
      <c r="X3365" s="42">
        <v>5.74</v>
      </c>
      <c r="Y3365" s="42">
        <v>5.84</v>
      </c>
      <c r="Z3365" s="42">
        <v>5.94</v>
      </c>
      <c r="AA3365" s="42">
        <v>6.03</v>
      </c>
      <c r="AB3365" s="42">
        <v>6.13</v>
      </c>
      <c r="AC3365" s="42">
        <v>6.23</v>
      </c>
      <c r="AD3365" s="42">
        <v>6.33</v>
      </c>
      <c r="AE3365" s="42">
        <v>6.43</v>
      </c>
      <c r="AF3365" s="42">
        <v>6.53</v>
      </c>
      <c r="AG3365" s="42">
        <v>6.63</v>
      </c>
      <c r="AH3365" s="42">
        <v>6.73</v>
      </c>
      <c r="AI3365" s="42">
        <v>6.82</v>
      </c>
      <c r="AJ3365" s="42">
        <v>6.92</v>
      </c>
      <c r="AK3365" s="42">
        <v>7.02</v>
      </c>
      <c r="AL3365" s="42">
        <v>7.12</v>
      </c>
      <c r="AM3365" s="42">
        <v>7.22</v>
      </c>
      <c r="AN3365" s="42">
        <v>7.32</v>
      </c>
      <c r="AO3365" s="42">
        <v>7.42</v>
      </c>
      <c r="AP3365" s="42">
        <v>7.51</v>
      </c>
    </row>
    <row r="3366" spans="1:42" x14ac:dyDescent="0.2">
      <c r="A3366" s="41">
        <v>33.54</v>
      </c>
      <c r="B3366" s="42">
        <v>3.57</v>
      </c>
      <c r="C3366" s="42">
        <v>3.66</v>
      </c>
      <c r="D3366" s="42">
        <v>3.76</v>
      </c>
      <c r="E3366" s="42">
        <v>3.86</v>
      </c>
      <c r="F3366" s="42">
        <v>3.96</v>
      </c>
      <c r="G3366" s="42">
        <v>4.0599999999999996</v>
      </c>
      <c r="H3366" s="42">
        <v>4.16</v>
      </c>
      <c r="I3366" s="42">
        <v>4.26</v>
      </c>
      <c r="J3366" s="42">
        <v>4.3600000000000003</v>
      </c>
      <c r="K3366" s="42">
        <v>4.45</v>
      </c>
      <c r="L3366" s="42">
        <v>4.55</v>
      </c>
      <c r="M3366" s="42">
        <v>4.6500000000000004</v>
      </c>
      <c r="N3366" s="42">
        <v>4.75</v>
      </c>
      <c r="O3366" s="42">
        <v>4.8499999999999996</v>
      </c>
      <c r="P3366" s="42">
        <v>4.95</v>
      </c>
      <c r="Q3366" s="42">
        <v>5.05</v>
      </c>
      <c r="R3366" s="42">
        <v>5.15</v>
      </c>
      <c r="S3366" s="42">
        <v>5.24</v>
      </c>
      <c r="T3366" s="42">
        <v>5.34</v>
      </c>
      <c r="U3366" s="42">
        <v>5.44</v>
      </c>
      <c r="V3366" s="42">
        <v>5.54</v>
      </c>
      <c r="W3366" s="42">
        <v>5.64</v>
      </c>
      <c r="X3366" s="42">
        <v>5.74</v>
      </c>
      <c r="Y3366" s="42">
        <v>5.84</v>
      </c>
      <c r="Z3366" s="42">
        <v>5.93</v>
      </c>
      <c r="AA3366" s="42">
        <v>6.03</v>
      </c>
      <c r="AB3366" s="42">
        <v>6.13</v>
      </c>
      <c r="AC3366" s="42">
        <v>6.23</v>
      </c>
      <c r="AD3366" s="42">
        <v>6.33</v>
      </c>
      <c r="AE3366" s="42">
        <v>6.43</v>
      </c>
      <c r="AF3366" s="42">
        <v>6.53</v>
      </c>
      <c r="AG3366" s="42">
        <v>6.63</v>
      </c>
      <c r="AH3366" s="42">
        <v>6.72</v>
      </c>
      <c r="AI3366" s="42">
        <v>6.82</v>
      </c>
      <c r="AJ3366" s="42">
        <v>6.92</v>
      </c>
      <c r="AK3366" s="42">
        <v>7.02</v>
      </c>
      <c r="AL3366" s="42">
        <v>7.12</v>
      </c>
      <c r="AM3366" s="42">
        <v>7.22</v>
      </c>
      <c r="AN3366" s="42">
        <v>7.32</v>
      </c>
      <c r="AO3366" s="42">
        <v>7.41</v>
      </c>
      <c r="AP3366" s="42">
        <v>7.51</v>
      </c>
    </row>
    <row r="3367" spans="1:42" x14ac:dyDescent="0.2">
      <c r="A3367" s="41">
        <v>33.549999999999997</v>
      </c>
      <c r="B3367" s="42">
        <v>3.57</v>
      </c>
      <c r="C3367" s="42">
        <v>3.66</v>
      </c>
      <c r="D3367" s="42">
        <v>3.76</v>
      </c>
      <c r="E3367" s="42">
        <v>3.86</v>
      </c>
      <c r="F3367" s="42">
        <v>3.96</v>
      </c>
      <c r="G3367" s="42">
        <v>4.0599999999999996</v>
      </c>
      <c r="H3367" s="42">
        <v>4.16</v>
      </c>
      <c r="I3367" s="42">
        <v>4.26</v>
      </c>
      <c r="J3367" s="42">
        <v>4.3499999999999996</v>
      </c>
      <c r="K3367" s="42">
        <v>4.45</v>
      </c>
      <c r="L3367" s="42">
        <v>4.55</v>
      </c>
      <c r="M3367" s="42">
        <v>4.6500000000000004</v>
      </c>
      <c r="N3367" s="42">
        <v>4.75</v>
      </c>
      <c r="O3367" s="42">
        <v>4.8499999999999996</v>
      </c>
      <c r="P3367" s="42">
        <v>4.95</v>
      </c>
      <c r="Q3367" s="42">
        <v>5.05</v>
      </c>
      <c r="R3367" s="42">
        <v>5.14</v>
      </c>
      <c r="S3367" s="42">
        <v>5.24</v>
      </c>
      <c r="T3367" s="42">
        <v>5.34</v>
      </c>
      <c r="U3367" s="42">
        <v>5.44</v>
      </c>
      <c r="V3367" s="42">
        <v>5.54</v>
      </c>
      <c r="W3367" s="42">
        <v>5.64</v>
      </c>
      <c r="X3367" s="42">
        <v>5.74</v>
      </c>
      <c r="Y3367" s="42">
        <v>5.84</v>
      </c>
      <c r="Z3367" s="42">
        <v>5.93</v>
      </c>
      <c r="AA3367" s="42">
        <v>6.03</v>
      </c>
      <c r="AB3367" s="42">
        <v>6.13</v>
      </c>
      <c r="AC3367" s="42">
        <v>6.23</v>
      </c>
      <c r="AD3367" s="42">
        <v>6.33</v>
      </c>
      <c r="AE3367" s="42">
        <v>6.43</v>
      </c>
      <c r="AF3367" s="42">
        <v>6.53</v>
      </c>
      <c r="AG3367" s="42">
        <v>6.62</v>
      </c>
      <c r="AH3367" s="42">
        <v>6.72</v>
      </c>
      <c r="AI3367" s="42">
        <v>6.82</v>
      </c>
      <c r="AJ3367" s="42">
        <v>6.92</v>
      </c>
      <c r="AK3367" s="42">
        <v>7.02</v>
      </c>
      <c r="AL3367" s="42">
        <v>7.12</v>
      </c>
      <c r="AM3367" s="42">
        <v>7.22</v>
      </c>
      <c r="AN3367" s="42">
        <v>7.31</v>
      </c>
      <c r="AO3367" s="42">
        <v>7.41</v>
      </c>
      <c r="AP3367" s="42">
        <v>7.51</v>
      </c>
    </row>
    <row r="3368" spans="1:42" x14ac:dyDescent="0.2">
      <c r="A3368" s="41">
        <v>33.56</v>
      </c>
      <c r="B3368" s="42">
        <v>3.56</v>
      </c>
      <c r="C3368" s="42">
        <v>3.66</v>
      </c>
      <c r="D3368" s="42">
        <v>3.76</v>
      </c>
      <c r="E3368" s="42">
        <v>3.86</v>
      </c>
      <c r="F3368" s="42">
        <v>3.96</v>
      </c>
      <c r="G3368" s="42">
        <v>4.0599999999999996</v>
      </c>
      <c r="H3368" s="42">
        <v>4.16</v>
      </c>
      <c r="I3368" s="42">
        <v>4.26</v>
      </c>
      <c r="J3368" s="42">
        <v>4.3499999999999996</v>
      </c>
      <c r="K3368" s="42">
        <v>4.45</v>
      </c>
      <c r="L3368" s="42">
        <v>4.55</v>
      </c>
      <c r="M3368" s="42">
        <v>4.6500000000000004</v>
      </c>
      <c r="N3368" s="42">
        <v>4.75</v>
      </c>
      <c r="O3368" s="42">
        <v>4.8499999999999996</v>
      </c>
      <c r="P3368" s="42">
        <v>4.95</v>
      </c>
      <c r="Q3368" s="42">
        <v>5.04</v>
      </c>
      <c r="R3368" s="42">
        <v>5.14</v>
      </c>
      <c r="S3368" s="42">
        <v>5.24</v>
      </c>
      <c r="T3368" s="42">
        <v>5.34</v>
      </c>
      <c r="U3368" s="42">
        <v>5.44</v>
      </c>
      <c r="V3368" s="42">
        <v>5.54</v>
      </c>
      <c r="W3368" s="42">
        <v>5.64</v>
      </c>
      <c r="X3368" s="42">
        <v>5.74</v>
      </c>
      <c r="Y3368" s="42">
        <v>5.83</v>
      </c>
      <c r="Z3368" s="42">
        <v>5.93</v>
      </c>
      <c r="AA3368" s="42">
        <v>6.03</v>
      </c>
      <c r="AB3368" s="42">
        <v>6.13</v>
      </c>
      <c r="AC3368" s="42">
        <v>6.23</v>
      </c>
      <c r="AD3368" s="42">
        <v>6.33</v>
      </c>
      <c r="AE3368" s="42">
        <v>6.43</v>
      </c>
      <c r="AF3368" s="42">
        <v>6.52</v>
      </c>
      <c r="AG3368" s="42">
        <v>6.62</v>
      </c>
      <c r="AH3368" s="42">
        <v>6.72</v>
      </c>
      <c r="AI3368" s="42">
        <v>6.82</v>
      </c>
      <c r="AJ3368" s="42">
        <v>6.92</v>
      </c>
      <c r="AK3368" s="42">
        <v>7.02</v>
      </c>
      <c r="AL3368" s="42">
        <v>7.12</v>
      </c>
      <c r="AM3368" s="42">
        <v>7.22</v>
      </c>
      <c r="AN3368" s="42">
        <v>7.31</v>
      </c>
      <c r="AO3368" s="42">
        <v>7.41</v>
      </c>
      <c r="AP3368" s="42">
        <v>7.51</v>
      </c>
    </row>
    <row r="3369" spans="1:42" x14ac:dyDescent="0.2">
      <c r="A3369" s="41">
        <v>33.57</v>
      </c>
      <c r="B3369" s="42">
        <v>3.56</v>
      </c>
      <c r="C3369" s="42">
        <v>3.66</v>
      </c>
      <c r="D3369" s="42">
        <v>3.76</v>
      </c>
      <c r="E3369" s="42">
        <v>3.86</v>
      </c>
      <c r="F3369" s="42">
        <v>3.96</v>
      </c>
      <c r="G3369" s="42">
        <v>4.0599999999999996</v>
      </c>
      <c r="H3369" s="42">
        <v>4.16</v>
      </c>
      <c r="I3369" s="42">
        <v>4.25</v>
      </c>
      <c r="J3369" s="42">
        <v>4.3499999999999996</v>
      </c>
      <c r="K3369" s="42">
        <v>4.45</v>
      </c>
      <c r="L3369" s="42">
        <v>4.55</v>
      </c>
      <c r="M3369" s="42">
        <v>4.6500000000000004</v>
      </c>
      <c r="N3369" s="42">
        <v>4.75</v>
      </c>
      <c r="O3369" s="42">
        <v>4.8499999999999996</v>
      </c>
      <c r="P3369" s="42">
        <v>4.95</v>
      </c>
      <c r="Q3369" s="42">
        <v>5.04</v>
      </c>
      <c r="R3369" s="42">
        <v>5.14</v>
      </c>
      <c r="S3369" s="42">
        <v>5.24</v>
      </c>
      <c r="T3369" s="42">
        <v>5.34</v>
      </c>
      <c r="U3369" s="42">
        <v>5.44</v>
      </c>
      <c r="V3369" s="42">
        <v>5.54</v>
      </c>
      <c r="W3369" s="42">
        <v>5.64</v>
      </c>
      <c r="X3369" s="42">
        <v>5.73</v>
      </c>
      <c r="Y3369" s="42">
        <v>5.83</v>
      </c>
      <c r="Z3369" s="42">
        <v>5.93</v>
      </c>
      <c r="AA3369" s="42">
        <v>6.03</v>
      </c>
      <c r="AB3369" s="42">
        <v>6.13</v>
      </c>
      <c r="AC3369" s="42">
        <v>6.23</v>
      </c>
      <c r="AD3369" s="42">
        <v>6.33</v>
      </c>
      <c r="AE3369" s="42">
        <v>6.42</v>
      </c>
      <c r="AF3369" s="42">
        <v>6.52</v>
      </c>
      <c r="AG3369" s="42">
        <v>6.62</v>
      </c>
      <c r="AH3369" s="42">
        <v>6.72</v>
      </c>
      <c r="AI3369" s="42">
        <v>6.82</v>
      </c>
      <c r="AJ3369" s="42">
        <v>6.92</v>
      </c>
      <c r="AK3369" s="42">
        <v>7.02</v>
      </c>
      <c r="AL3369" s="42">
        <v>7.12</v>
      </c>
      <c r="AM3369" s="42">
        <v>7.21</v>
      </c>
      <c r="AN3369" s="42">
        <v>7.31</v>
      </c>
      <c r="AO3369" s="42">
        <v>7.41</v>
      </c>
      <c r="AP3369" s="42">
        <v>7.51</v>
      </c>
    </row>
    <row r="3370" spans="1:42" x14ac:dyDescent="0.2">
      <c r="A3370" s="41">
        <v>33.58</v>
      </c>
      <c r="B3370" s="42">
        <v>3.56</v>
      </c>
      <c r="C3370" s="42">
        <v>3.66</v>
      </c>
      <c r="D3370" s="42">
        <v>3.76</v>
      </c>
      <c r="E3370" s="42">
        <v>3.86</v>
      </c>
      <c r="F3370" s="42">
        <v>3.96</v>
      </c>
      <c r="G3370" s="42">
        <v>4.0599999999999996</v>
      </c>
      <c r="H3370" s="42">
        <v>4.16</v>
      </c>
      <c r="I3370" s="42">
        <v>4.25</v>
      </c>
      <c r="J3370" s="42">
        <v>4.3499999999999996</v>
      </c>
      <c r="K3370" s="42">
        <v>4.45</v>
      </c>
      <c r="L3370" s="42">
        <v>4.55</v>
      </c>
      <c r="M3370" s="42">
        <v>4.6500000000000004</v>
      </c>
      <c r="N3370" s="42">
        <v>4.75</v>
      </c>
      <c r="O3370" s="42">
        <v>4.8499999999999996</v>
      </c>
      <c r="P3370" s="42">
        <v>4.9400000000000004</v>
      </c>
      <c r="Q3370" s="42">
        <v>5.04</v>
      </c>
      <c r="R3370" s="42">
        <v>5.14</v>
      </c>
      <c r="S3370" s="42">
        <v>5.24</v>
      </c>
      <c r="T3370" s="42">
        <v>5.34</v>
      </c>
      <c r="U3370" s="42">
        <v>5.44</v>
      </c>
      <c r="V3370" s="42">
        <v>5.54</v>
      </c>
      <c r="W3370" s="42">
        <v>5.63</v>
      </c>
      <c r="X3370" s="42">
        <v>5.73</v>
      </c>
      <c r="Y3370" s="42">
        <v>5.83</v>
      </c>
      <c r="Z3370" s="42">
        <v>5.93</v>
      </c>
      <c r="AA3370" s="42">
        <v>6.03</v>
      </c>
      <c r="AB3370" s="42">
        <v>6.13</v>
      </c>
      <c r="AC3370" s="42">
        <v>6.23</v>
      </c>
      <c r="AD3370" s="42">
        <v>6.33</v>
      </c>
      <c r="AE3370" s="42">
        <v>6.42</v>
      </c>
      <c r="AF3370" s="42">
        <v>6.52</v>
      </c>
      <c r="AG3370" s="42">
        <v>6.62</v>
      </c>
      <c r="AH3370" s="42">
        <v>6.72</v>
      </c>
      <c r="AI3370" s="42">
        <v>6.82</v>
      </c>
      <c r="AJ3370" s="42">
        <v>6.92</v>
      </c>
      <c r="AK3370" s="42">
        <v>7.02</v>
      </c>
      <c r="AL3370" s="42">
        <v>7.11</v>
      </c>
      <c r="AM3370" s="42">
        <v>7.21</v>
      </c>
      <c r="AN3370" s="42">
        <v>7.31</v>
      </c>
      <c r="AO3370" s="42">
        <v>7.41</v>
      </c>
      <c r="AP3370" s="42">
        <v>7.51</v>
      </c>
    </row>
    <row r="3371" spans="1:42" x14ac:dyDescent="0.2">
      <c r="A3371" s="41">
        <v>33.590000000000003</v>
      </c>
      <c r="B3371" s="42">
        <v>3.56</v>
      </c>
      <c r="C3371" s="42">
        <v>3.66</v>
      </c>
      <c r="D3371" s="42">
        <v>3.76</v>
      </c>
      <c r="E3371" s="42">
        <v>3.86</v>
      </c>
      <c r="F3371" s="42">
        <v>3.96</v>
      </c>
      <c r="G3371" s="42">
        <v>4.0599999999999996</v>
      </c>
      <c r="H3371" s="42">
        <v>4.1500000000000004</v>
      </c>
      <c r="I3371" s="42">
        <v>4.25</v>
      </c>
      <c r="J3371" s="42">
        <v>4.3499999999999996</v>
      </c>
      <c r="K3371" s="42">
        <v>4.45</v>
      </c>
      <c r="L3371" s="42">
        <v>4.55</v>
      </c>
      <c r="M3371" s="42">
        <v>4.6500000000000004</v>
      </c>
      <c r="N3371" s="42">
        <v>4.75</v>
      </c>
      <c r="O3371" s="42">
        <v>4.84</v>
      </c>
      <c r="P3371" s="42">
        <v>4.9400000000000004</v>
      </c>
      <c r="Q3371" s="42">
        <v>5.04</v>
      </c>
      <c r="R3371" s="42">
        <v>5.14</v>
      </c>
      <c r="S3371" s="42">
        <v>5.24</v>
      </c>
      <c r="T3371" s="42">
        <v>5.34</v>
      </c>
      <c r="U3371" s="42">
        <v>5.44</v>
      </c>
      <c r="V3371" s="42">
        <v>5.54</v>
      </c>
      <c r="W3371" s="42">
        <v>5.63</v>
      </c>
      <c r="X3371" s="42">
        <v>5.73</v>
      </c>
      <c r="Y3371" s="42">
        <v>5.83</v>
      </c>
      <c r="Z3371" s="42">
        <v>5.93</v>
      </c>
      <c r="AA3371" s="42">
        <v>6.03</v>
      </c>
      <c r="AB3371" s="42">
        <v>6.13</v>
      </c>
      <c r="AC3371" s="42">
        <v>6.23</v>
      </c>
      <c r="AD3371" s="42">
        <v>6.32</v>
      </c>
      <c r="AE3371" s="42">
        <v>6.42</v>
      </c>
      <c r="AF3371" s="42">
        <v>6.52</v>
      </c>
      <c r="AG3371" s="42">
        <v>6.62</v>
      </c>
      <c r="AH3371" s="42">
        <v>6.72</v>
      </c>
      <c r="AI3371" s="42">
        <v>6.82</v>
      </c>
      <c r="AJ3371" s="42">
        <v>6.92</v>
      </c>
      <c r="AK3371" s="42">
        <v>7.01</v>
      </c>
      <c r="AL3371" s="42">
        <v>7.11</v>
      </c>
      <c r="AM3371" s="42">
        <v>7.21</v>
      </c>
      <c r="AN3371" s="42">
        <v>7.31</v>
      </c>
      <c r="AO3371" s="42">
        <v>7.41</v>
      </c>
      <c r="AP3371" s="42">
        <v>7.51</v>
      </c>
    </row>
    <row r="3372" spans="1:42" x14ac:dyDescent="0.2">
      <c r="A3372" s="41">
        <v>33.6</v>
      </c>
      <c r="B3372" s="42">
        <v>3.56</v>
      </c>
      <c r="C3372" s="42">
        <v>3.66</v>
      </c>
      <c r="D3372" s="42">
        <v>3.76</v>
      </c>
      <c r="E3372" s="42">
        <v>3.86</v>
      </c>
      <c r="F3372" s="42">
        <v>3.96</v>
      </c>
      <c r="G3372" s="42">
        <v>4.05</v>
      </c>
      <c r="H3372" s="42">
        <v>4.1500000000000004</v>
      </c>
      <c r="I3372" s="42">
        <v>4.25</v>
      </c>
      <c r="J3372" s="42">
        <v>4.3499999999999996</v>
      </c>
      <c r="K3372" s="42">
        <v>4.45</v>
      </c>
      <c r="L3372" s="42">
        <v>4.55</v>
      </c>
      <c r="M3372" s="42">
        <v>4.6500000000000004</v>
      </c>
      <c r="N3372" s="42">
        <v>4.75</v>
      </c>
      <c r="O3372" s="42">
        <v>4.84</v>
      </c>
      <c r="P3372" s="42">
        <v>4.9400000000000004</v>
      </c>
      <c r="Q3372" s="42">
        <v>5.04</v>
      </c>
      <c r="R3372" s="42">
        <v>5.14</v>
      </c>
      <c r="S3372" s="42">
        <v>5.24</v>
      </c>
      <c r="T3372" s="42">
        <v>5.34</v>
      </c>
      <c r="U3372" s="42">
        <v>5.44</v>
      </c>
      <c r="V3372" s="42">
        <v>5.53</v>
      </c>
      <c r="W3372" s="42">
        <v>5.63</v>
      </c>
      <c r="X3372" s="42">
        <v>5.73</v>
      </c>
      <c r="Y3372" s="42">
        <v>5.83</v>
      </c>
      <c r="Z3372" s="42">
        <v>5.93</v>
      </c>
      <c r="AA3372" s="42">
        <v>6.03</v>
      </c>
      <c r="AB3372" s="42">
        <v>6.13</v>
      </c>
      <c r="AC3372" s="42">
        <v>6.22</v>
      </c>
      <c r="AD3372" s="42">
        <v>6.32</v>
      </c>
      <c r="AE3372" s="42">
        <v>6.42</v>
      </c>
      <c r="AF3372" s="42">
        <v>6.52</v>
      </c>
      <c r="AG3372" s="42">
        <v>6.62</v>
      </c>
      <c r="AH3372" s="42">
        <v>6.72</v>
      </c>
      <c r="AI3372" s="42">
        <v>6.82</v>
      </c>
      <c r="AJ3372" s="42">
        <v>6.91</v>
      </c>
      <c r="AK3372" s="42">
        <v>7.01</v>
      </c>
      <c r="AL3372" s="42">
        <v>7.11</v>
      </c>
      <c r="AM3372" s="42">
        <v>7.21</v>
      </c>
      <c r="AN3372" s="42">
        <v>7.31</v>
      </c>
      <c r="AO3372" s="42">
        <v>7.41</v>
      </c>
      <c r="AP3372" s="42">
        <v>7.51</v>
      </c>
    </row>
    <row r="3373" spans="1:42" x14ac:dyDescent="0.2">
      <c r="A3373" s="41">
        <v>33.61</v>
      </c>
      <c r="B3373" s="42">
        <v>3.56</v>
      </c>
      <c r="C3373" s="42">
        <v>3.66</v>
      </c>
      <c r="D3373" s="42">
        <v>3.76</v>
      </c>
      <c r="E3373" s="42">
        <v>3.86</v>
      </c>
      <c r="F3373" s="42">
        <v>3.96</v>
      </c>
      <c r="G3373" s="42">
        <v>4.05</v>
      </c>
      <c r="H3373" s="42">
        <v>4.1500000000000004</v>
      </c>
      <c r="I3373" s="42">
        <v>4.25</v>
      </c>
      <c r="J3373" s="42">
        <v>4.3499999999999996</v>
      </c>
      <c r="K3373" s="42">
        <v>4.45</v>
      </c>
      <c r="L3373" s="42">
        <v>4.55</v>
      </c>
      <c r="M3373" s="42">
        <v>4.6500000000000004</v>
      </c>
      <c r="N3373" s="42">
        <v>4.74</v>
      </c>
      <c r="O3373" s="42">
        <v>4.84</v>
      </c>
      <c r="P3373" s="42">
        <v>4.9400000000000004</v>
      </c>
      <c r="Q3373" s="42">
        <v>5.04</v>
      </c>
      <c r="R3373" s="42">
        <v>5.14</v>
      </c>
      <c r="S3373" s="42">
        <v>5.24</v>
      </c>
      <c r="T3373" s="42">
        <v>5.34</v>
      </c>
      <c r="U3373" s="42">
        <v>5.43</v>
      </c>
      <c r="V3373" s="42">
        <v>5.53</v>
      </c>
      <c r="W3373" s="42">
        <v>5.63</v>
      </c>
      <c r="X3373" s="42">
        <v>5.73</v>
      </c>
      <c r="Y3373" s="42">
        <v>5.83</v>
      </c>
      <c r="Z3373" s="42">
        <v>5.93</v>
      </c>
      <c r="AA3373" s="42">
        <v>6.03</v>
      </c>
      <c r="AB3373" s="42">
        <v>6.12</v>
      </c>
      <c r="AC3373" s="42">
        <v>6.22</v>
      </c>
      <c r="AD3373" s="42">
        <v>6.32</v>
      </c>
      <c r="AE3373" s="42">
        <v>6.42</v>
      </c>
      <c r="AF3373" s="42">
        <v>6.52</v>
      </c>
      <c r="AG3373" s="42">
        <v>6.62</v>
      </c>
      <c r="AH3373" s="42">
        <v>6.72</v>
      </c>
      <c r="AI3373" s="42">
        <v>6.81</v>
      </c>
      <c r="AJ3373" s="42">
        <v>6.91</v>
      </c>
      <c r="AK3373" s="42">
        <v>7.01</v>
      </c>
      <c r="AL3373" s="42">
        <v>7.11</v>
      </c>
      <c r="AM3373" s="42">
        <v>7.21</v>
      </c>
      <c r="AN3373" s="42">
        <v>7.31</v>
      </c>
      <c r="AO3373" s="42">
        <v>7.41</v>
      </c>
      <c r="AP3373" s="42">
        <v>7.5</v>
      </c>
    </row>
    <row r="3374" spans="1:42" x14ac:dyDescent="0.2">
      <c r="A3374" s="41">
        <v>33.619999999999997</v>
      </c>
      <c r="B3374" s="42">
        <v>3.56</v>
      </c>
      <c r="C3374" s="42">
        <v>3.66</v>
      </c>
      <c r="D3374" s="42">
        <v>3.76</v>
      </c>
      <c r="E3374" s="42">
        <v>3.86</v>
      </c>
      <c r="F3374" s="42">
        <v>3.95</v>
      </c>
      <c r="G3374" s="42">
        <v>4.05</v>
      </c>
      <c r="H3374" s="42">
        <v>4.1500000000000004</v>
      </c>
      <c r="I3374" s="42">
        <v>4.25</v>
      </c>
      <c r="J3374" s="42">
        <v>4.3499999999999996</v>
      </c>
      <c r="K3374" s="42">
        <v>4.45</v>
      </c>
      <c r="L3374" s="42">
        <v>4.55</v>
      </c>
      <c r="M3374" s="42">
        <v>4.6399999999999997</v>
      </c>
      <c r="N3374" s="42">
        <v>4.74</v>
      </c>
      <c r="O3374" s="42">
        <v>4.84</v>
      </c>
      <c r="P3374" s="42">
        <v>4.9400000000000004</v>
      </c>
      <c r="Q3374" s="42">
        <v>5.04</v>
      </c>
      <c r="R3374" s="42">
        <v>5.14</v>
      </c>
      <c r="S3374" s="42">
        <v>5.24</v>
      </c>
      <c r="T3374" s="42">
        <v>5.34</v>
      </c>
      <c r="U3374" s="42">
        <v>5.43</v>
      </c>
      <c r="V3374" s="42">
        <v>5.53</v>
      </c>
      <c r="W3374" s="42">
        <v>5.63</v>
      </c>
      <c r="X3374" s="42">
        <v>5.73</v>
      </c>
      <c r="Y3374" s="42">
        <v>5.83</v>
      </c>
      <c r="Z3374" s="42">
        <v>5.93</v>
      </c>
      <c r="AA3374" s="42">
        <v>6.03</v>
      </c>
      <c r="AB3374" s="42">
        <v>6.12</v>
      </c>
      <c r="AC3374" s="42">
        <v>6.22</v>
      </c>
      <c r="AD3374" s="42">
        <v>6.32</v>
      </c>
      <c r="AE3374" s="42">
        <v>6.42</v>
      </c>
      <c r="AF3374" s="42">
        <v>6.52</v>
      </c>
      <c r="AG3374" s="42">
        <v>6.62</v>
      </c>
      <c r="AH3374" s="42">
        <v>6.72</v>
      </c>
      <c r="AI3374" s="42">
        <v>6.81</v>
      </c>
      <c r="AJ3374" s="42">
        <v>6.91</v>
      </c>
      <c r="AK3374" s="42">
        <v>7.01</v>
      </c>
      <c r="AL3374" s="42">
        <v>7.11</v>
      </c>
      <c r="AM3374" s="42">
        <v>7.21</v>
      </c>
      <c r="AN3374" s="42">
        <v>7.31</v>
      </c>
      <c r="AO3374" s="42">
        <v>7.41</v>
      </c>
      <c r="AP3374" s="42">
        <v>7.5</v>
      </c>
    </row>
    <row r="3375" spans="1:42" x14ac:dyDescent="0.2">
      <c r="A3375" s="41">
        <v>33.630000000000003</v>
      </c>
      <c r="B3375" s="42">
        <v>3.56</v>
      </c>
      <c r="C3375" s="42">
        <v>3.66</v>
      </c>
      <c r="D3375" s="42">
        <v>3.76</v>
      </c>
      <c r="E3375" s="42">
        <v>3.86</v>
      </c>
      <c r="F3375" s="42">
        <v>3.95</v>
      </c>
      <c r="G3375" s="42">
        <v>4.05</v>
      </c>
      <c r="H3375" s="42">
        <v>4.1500000000000004</v>
      </c>
      <c r="I3375" s="42">
        <v>4.25</v>
      </c>
      <c r="J3375" s="42">
        <v>4.3499999999999996</v>
      </c>
      <c r="K3375" s="42">
        <v>4.45</v>
      </c>
      <c r="L3375" s="42">
        <v>4.55</v>
      </c>
      <c r="M3375" s="42">
        <v>4.6399999999999997</v>
      </c>
      <c r="N3375" s="42">
        <v>4.74</v>
      </c>
      <c r="O3375" s="42">
        <v>4.84</v>
      </c>
      <c r="P3375" s="42">
        <v>4.9400000000000004</v>
      </c>
      <c r="Q3375" s="42">
        <v>5.04</v>
      </c>
      <c r="R3375" s="42">
        <v>5.14</v>
      </c>
      <c r="S3375" s="42">
        <v>5.24</v>
      </c>
      <c r="T3375" s="42">
        <v>5.33</v>
      </c>
      <c r="U3375" s="42">
        <v>5.43</v>
      </c>
      <c r="V3375" s="42">
        <v>5.53</v>
      </c>
      <c r="W3375" s="42">
        <v>5.63</v>
      </c>
      <c r="X3375" s="42">
        <v>5.73</v>
      </c>
      <c r="Y3375" s="42">
        <v>5.83</v>
      </c>
      <c r="Z3375" s="42">
        <v>5.93</v>
      </c>
      <c r="AA3375" s="42">
        <v>6.02</v>
      </c>
      <c r="AB3375" s="42">
        <v>6.12</v>
      </c>
      <c r="AC3375" s="42">
        <v>6.22</v>
      </c>
      <c r="AD3375" s="42">
        <v>6.32</v>
      </c>
      <c r="AE3375" s="42">
        <v>6.42</v>
      </c>
      <c r="AF3375" s="42">
        <v>6.52</v>
      </c>
      <c r="AG3375" s="42">
        <v>6.62</v>
      </c>
      <c r="AH3375" s="42">
        <v>6.71</v>
      </c>
      <c r="AI3375" s="42">
        <v>6.81</v>
      </c>
      <c r="AJ3375" s="42">
        <v>6.91</v>
      </c>
      <c r="AK3375" s="42">
        <v>7.01</v>
      </c>
      <c r="AL3375" s="42">
        <v>7.11</v>
      </c>
      <c r="AM3375" s="42">
        <v>7.21</v>
      </c>
      <c r="AN3375" s="42">
        <v>7.31</v>
      </c>
      <c r="AO3375" s="42">
        <v>7.4</v>
      </c>
      <c r="AP3375" s="42">
        <v>7.5</v>
      </c>
    </row>
    <row r="3376" spans="1:42" x14ac:dyDescent="0.2">
      <c r="A3376" s="41">
        <v>33.64</v>
      </c>
      <c r="B3376" s="42">
        <v>3.56</v>
      </c>
      <c r="C3376" s="42">
        <v>3.66</v>
      </c>
      <c r="D3376" s="42">
        <v>3.76</v>
      </c>
      <c r="E3376" s="42">
        <v>3.85</v>
      </c>
      <c r="F3376" s="42">
        <v>3.95</v>
      </c>
      <c r="G3376" s="42">
        <v>4.05</v>
      </c>
      <c r="H3376" s="42">
        <v>4.1500000000000004</v>
      </c>
      <c r="I3376" s="42">
        <v>4.25</v>
      </c>
      <c r="J3376" s="42">
        <v>4.3499999999999996</v>
      </c>
      <c r="K3376" s="42">
        <v>4.45</v>
      </c>
      <c r="L3376" s="42">
        <v>4.54</v>
      </c>
      <c r="M3376" s="42">
        <v>4.6399999999999997</v>
      </c>
      <c r="N3376" s="42">
        <v>4.74</v>
      </c>
      <c r="O3376" s="42">
        <v>4.84</v>
      </c>
      <c r="P3376" s="42">
        <v>4.9400000000000004</v>
      </c>
      <c r="Q3376" s="42">
        <v>5.04</v>
      </c>
      <c r="R3376" s="42">
        <v>5.14</v>
      </c>
      <c r="S3376" s="42">
        <v>5.23</v>
      </c>
      <c r="T3376" s="42">
        <v>5.33</v>
      </c>
      <c r="U3376" s="42">
        <v>5.43</v>
      </c>
      <c r="V3376" s="42">
        <v>5.53</v>
      </c>
      <c r="W3376" s="42">
        <v>5.63</v>
      </c>
      <c r="X3376" s="42">
        <v>5.73</v>
      </c>
      <c r="Y3376" s="42">
        <v>5.83</v>
      </c>
      <c r="Z3376" s="42">
        <v>5.92</v>
      </c>
      <c r="AA3376" s="42">
        <v>6.02</v>
      </c>
      <c r="AB3376" s="42">
        <v>6.12</v>
      </c>
      <c r="AC3376" s="42">
        <v>6.22</v>
      </c>
      <c r="AD3376" s="42">
        <v>6.32</v>
      </c>
      <c r="AE3376" s="42">
        <v>6.42</v>
      </c>
      <c r="AF3376" s="42">
        <v>6.52</v>
      </c>
      <c r="AG3376" s="42">
        <v>6.61</v>
      </c>
      <c r="AH3376" s="42">
        <v>6.71</v>
      </c>
      <c r="AI3376" s="42">
        <v>6.81</v>
      </c>
      <c r="AJ3376" s="42">
        <v>6.91</v>
      </c>
      <c r="AK3376" s="42">
        <v>7.01</v>
      </c>
      <c r="AL3376" s="42">
        <v>7.11</v>
      </c>
      <c r="AM3376" s="42">
        <v>7.21</v>
      </c>
      <c r="AN3376" s="42">
        <v>7.3</v>
      </c>
      <c r="AO3376" s="42">
        <v>7.4</v>
      </c>
      <c r="AP3376" s="42">
        <v>7.5</v>
      </c>
    </row>
    <row r="3377" spans="1:42" x14ac:dyDescent="0.2">
      <c r="A3377" s="41">
        <v>33.65</v>
      </c>
      <c r="B3377" s="42">
        <v>3.56</v>
      </c>
      <c r="C3377" s="42">
        <v>3.66</v>
      </c>
      <c r="D3377" s="42">
        <v>3.76</v>
      </c>
      <c r="E3377" s="42">
        <v>3.85</v>
      </c>
      <c r="F3377" s="42">
        <v>3.95</v>
      </c>
      <c r="G3377" s="42">
        <v>4.05</v>
      </c>
      <c r="H3377" s="42">
        <v>4.1500000000000004</v>
      </c>
      <c r="I3377" s="42">
        <v>4.25</v>
      </c>
      <c r="J3377" s="42">
        <v>4.3499999999999996</v>
      </c>
      <c r="K3377" s="42">
        <v>4.45</v>
      </c>
      <c r="L3377" s="42">
        <v>4.54</v>
      </c>
      <c r="M3377" s="42">
        <v>4.6399999999999997</v>
      </c>
      <c r="N3377" s="42">
        <v>4.74</v>
      </c>
      <c r="O3377" s="42">
        <v>4.84</v>
      </c>
      <c r="P3377" s="42">
        <v>4.9400000000000004</v>
      </c>
      <c r="Q3377" s="42">
        <v>5.04</v>
      </c>
      <c r="R3377" s="42">
        <v>5.14</v>
      </c>
      <c r="S3377" s="42">
        <v>5.23</v>
      </c>
      <c r="T3377" s="42">
        <v>5.33</v>
      </c>
      <c r="U3377" s="42">
        <v>5.43</v>
      </c>
      <c r="V3377" s="42">
        <v>5.53</v>
      </c>
      <c r="W3377" s="42">
        <v>5.63</v>
      </c>
      <c r="X3377" s="42">
        <v>5.73</v>
      </c>
      <c r="Y3377" s="42">
        <v>5.82</v>
      </c>
      <c r="Z3377" s="42">
        <v>5.92</v>
      </c>
      <c r="AA3377" s="42">
        <v>6.02</v>
      </c>
      <c r="AB3377" s="42">
        <v>6.12</v>
      </c>
      <c r="AC3377" s="42">
        <v>6.22</v>
      </c>
      <c r="AD3377" s="42">
        <v>6.32</v>
      </c>
      <c r="AE3377" s="42">
        <v>6.42</v>
      </c>
      <c r="AF3377" s="42">
        <v>6.51</v>
      </c>
      <c r="AG3377" s="42">
        <v>6.61</v>
      </c>
      <c r="AH3377" s="42">
        <v>6.71</v>
      </c>
      <c r="AI3377" s="42">
        <v>6.81</v>
      </c>
      <c r="AJ3377" s="42">
        <v>6.91</v>
      </c>
      <c r="AK3377" s="42">
        <v>7.01</v>
      </c>
      <c r="AL3377" s="42">
        <v>7.11</v>
      </c>
      <c r="AM3377" s="42">
        <v>7.2</v>
      </c>
      <c r="AN3377" s="42">
        <v>7.3</v>
      </c>
      <c r="AO3377" s="42">
        <v>7.4</v>
      </c>
      <c r="AP3377" s="42">
        <v>7.5</v>
      </c>
    </row>
    <row r="3378" spans="1:42" x14ac:dyDescent="0.2">
      <c r="A3378" s="41">
        <v>33.659999999999997</v>
      </c>
      <c r="B3378" s="42">
        <v>3.56</v>
      </c>
      <c r="C3378" s="42">
        <v>3.66</v>
      </c>
      <c r="D3378" s="42">
        <v>3.75</v>
      </c>
      <c r="E3378" s="42">
        <v>3.85</v>
      </c>
      <c r="F3378" s="42">
        <v>3.95</v>
      </c>
      <c r="G3378" s="42">
        <v>4.05</v>
      </c>
      <c r="H3378" s="42">
        <v>4.1500000000000004</v>
      </c>
      <c r="I3378" s="42">
        <v>4.25</v>
      </c>
      <c r="J3378" s="42">
        <v>4.3499999999999996</v>
      </c>
      <c r="K3378" s="42">
        <v>4.4400000000000004</v>
      </c>
      <c r="L3378" s="42">
        <v>4.54</v>
      </c>
      <c r="M3378" s="42">
        <v>4.6399999999999997</v>
      </c>
      <c r="N3378" s="42">
        <v>4.74</v>
      </c>
      <c r="O3378" s="42">
        <v>4.84</v>
      </c>
      <c r="P3378" s="42">
        <v>4.9400000000000004</v>
      </c>
      <c r="Q3378" s="42">
        <v>5.04</v>
      </c>
      <c r="R3378" s="42">
        <v>5.13</v>
      </c>
      <c r="S3378" s="42">
        <v>5.23</v>
      </c>
      <c r="T3378" s="42">
        <v>5.33</v>
      </c>
      <c r="U3378" s="42">
        <v>5.43</v>
      </c>
      <c r="V3378" s="42">
        <v>5.53</v>
      </c>
      <c r="W3378" s="42">
        <v>5.63</v>
      </c>
      <c r="X3378" s="42">
        <v>5.73</v>
      </c>
      <c r="Y3378" s="42">
        <v>5.82</v>
      </c>
      <c r="Z3378" s="42">
        <v>5.92</v>
      </c>
      <c r="AA3378" s="42">
        <v>6.02</v>
      </c>
      <c r="AB3378" s="42">
        <v>6.12</v>
      </c>
      <c r="AC3378" s="42">
        <v>6.22</v>
      </c>
      <c r="AD3378" s="42">
        <v>6.32</v>
      </c>
      <c r="AE3378" s="42">
        <v>6.42</v>
      </c>
      <c r="AF3378" s="42">
        <v>6.51</v>
      </c>
      <c r="AG3378" s="42">
        <v>6.61</v>
      </c>
      <c r="AH3378" s="42">
        <v>6.71</v>
      </c>
      <c r="AI3378" s="42">
        <v>6.81</v>
      </c>
      <c r="AJ3378" s="42">
        <v>6.91</v>
      </c>
      <c r="AK3378" s="42">
        <v>7.01</v>
      </c>
      <c r="AL3378" s="42">
        <v>7.1</v>
      </c>
      <c r="AM3378" s="42">
        <v>7.2</v>
      </c>
      <c r="AN3378" s="42">
        <v>7.3</v>
      </c>
      <c r="AO3378" s="42">
        <v>7.4</v>
      </c>
      <c r="AP3378" s="42">
        <v>7.5</v>
      </c>
    </row>
    <row r="3379" spans="1:42" x14ac:dyDescent="0.2">
      <c r="A3379" s="41">
        <v>33.67</v>
      </c>
      <c r="B3379" s="42">
        <v>3.56</v>
      </c>
      <c r="C3379" s="42">
        <v>3.66</v>
      </c>
      <c r="D3379" s="42">
        <v>3.75</v>
      </c>
      <c r="E3379" s="42">
        <v>3.85</v>
      </c>
      <c r="F3379" s="42">
        <v>3.95</v>
      </c>
      <c r="G3379" s="42">
        <v>4.05</v>
      </c>
      <c r="H3379" s="42">
        <v>4.1500000000000004</v>
      </c>
      <c r="I3379" s="42">
        <v>4.25</v>
      </c>
      <c r="J3379" s="42">
        <v>4.3499999999999996</v>
      </c>
      <c r="K3379" s="42">
        <v>4.4400000000000004</v>
      </c>
      <c r="L3379" s="42">
        <v>4.54</v>
      </c>
      <c r="M3379" s="42">
        <v>4.6399999999999997</v>
      </c>
      <c r="N3379" s="42">
        <v>4.74</v>
      </c>
      <c r="O3379" s="42">
        <v>4.84</v>
      </c>
      <c r="P3379" s="42">
        <v>4.9400000000000004</v>
      </c>
      <c r="Q3379" s="42">
        <v>5.03</v>
      </c>
      <c r="R3379" s="42">
        <v>5.13</v>
      </c>
      <c r="S3379" s="42">
        <v>5.23</v>
      </c>
      <c r="T3379" s="42">
        <v>5.33</v>
      </c>
      <c r="U3379" s="42">
        <v>5.43</v>
      </c>
      <c r="V3379" s="42">
        <v>5.53</v>
      </c>
      <c r="W3379" s="42">
        <v>5.63</v>
      </c>
      <c r="X3379" s="42">
        <v>5.72</v>
      </c>
      <c r="Y3379" s="42">
        <v>5.82</v>
      </c>
      <c r="Z3379" s="42">
        <v>5.92</v>
      </c>
      <c r="AA3379" s="42">
        <v>6.02</v>
      </c>
      <c r="AB3379" s="42">
        <v>6.12</v>
      </c>
      <c r="AC3379" s="42">
        <v>6.22</v>
      </c>
      <c r="AD3379" s="42">
        <v>6.32</v>
      </c>
      <c r="AE3379" s="42">
        <v>6.41</v>
      </c>
      <c r="AF3379" s="42">
        <v>6.51</v>
      </c>
      <c r="AG3379" s="42">
        <v>6.61</v>
      </c>
      <c r="AH3379" s="42">
        <v>6.71</v>
      </c>
      <c r="AI3379" s="42">
        <v>6.81</v>
      </c>
      <c r="AJ3379" s="42">
        <v>6.91</v>
      </c>
      <c r="AK3379" s="42">
        <v>7.01</v>
      </c>
      <c r="AL3379" s="42">
        <v>7.1</v>
      </c>
      <c r="AM3379" s="42">
        <v>7.2</v>
      </c>
      <c r="AN3379" s="42">
        <v>7.3</v>
      </c>
      <c r="AO3379" s="42">
        <v>7.4</v>
      </c>
      <c r="AP3379" s="42">
        <v>7.5</v>
      </c>
    </row>
    <row r="3380" spans="1:42" x14ac:dyDescent="0.2">
      <c r="A3380" s="41">
        <v>33.68</v>
      </c>
      <c r="B3380" s="42">
        <v>3.56</v>
      </c>
      <c r="C3380" s="42">
        <v>3.65</v>
      </c>
      <c r="D3380" s="42">
        <v>3.75</v>
      </c>
      <c r="E3380" s="42">
        <v>3.85</v>
      </c>
      <c r="F3380" s="42">
        <v>3.95</v>
      </c>
      <c r="G3380" s="42">
        <v>4.05</v>
      </c>
      <c r="H3380" s="42">
        <v>4.1500000000000004</v>
      </c>
      <c r="I3380" s="42">
        <v>4.25</v>
      </c>
      <c r="J3380" s="42">
        <v>4.34</v>
      </c>
      <c r="K3380" s="42">
        <v>4.4400000000000004</v>
      </c>
      <c r="L3380" s="42">
        <v>4.54</v>
      </c>
      <c r="M3380" s="42">
        <v>4.6399999999999997</v>
      </c>
      <c r="N3380" s="42">
        <v>4.74</v>
      </c>
      <c r="O3380" s="42">
        <v>4.84</v>
      </c>
      <c r="P3380" s="42">
        <v>4.9400000000000004</v>
      </c>
      <c r="Q3380" s="42">
        <v>5.03</v>
      </c>
      <c r="R3380" s="42">
        <v>5.13</v>
      </c>
      <c r="S3380" s="42">
        <v>5.23</v>
      </c>
      <c r="T3380" s="42">
        <v>5.33</v>
      </c>
      <c r="U3380" s="42">
        <v>5.43</v>
      </c>
      <c r="V3380" s="42">
        <v>5.53</v>
      </c>
      <c r="W3380" s="42">
        <v>5.62</v>
      </c>
      <c r="X3380" s="42">
        <v>5.72</v>
      </c>
      <c r="Y3380" s="42">
        <v>5.82</v>
      </c>
      <c r="Z3380" s="42">
        <v>5.92</v>
      </c>
      <c r="AA3380" s="42">
        <v>6.02</v>
      </c>
      <c r="AB3380" s="42">
        <v>6.12</v>
      </c>
      <c r="AC3380" s="42">
        <v>6.22</v>
      </c>
      <c r="AD3380" s="42">
        <v>6.31</v>
      </c>
      <c r="AE3380" s="42">
        <v>6.41</v>
      </c>
      <c r="AF3380" s="42">
        <v>6.51</v>
      </c>
      <c r="AG3380" s="42">
        <v>6.61</v>
      </c>
      <c r="AH3380" s="42">
        <v>6.71</v>
      </c>
      <c r="AI3380" s="42">
        <v>6.81</v>
      </c>
      <c r="AJ3380" s="42">
        <v>6.91</v>
      </c>
      <c r="AK3380" s="42">
        <v>7</v>
      </c>
      <c r="AL3380" s="42">
        <v>7.1</v>
      </c>
      <c r="AM3380" s="42">
        <v>7.2</v>
      </c>
      <c r="AN3380" s="42">
        <v>7.3</v>
      </c>
      <c r="AO3380" s="42">
        <v>7.4</v>
      </c>
      <c r="AP3380" s="42">
        <v>7.5</v>
      </c>
    </row>
    <row r="3381" spans="1:42" x14ac:dyDescent="0.2">
      <c r="A3381" s="41">
        <v>33.69</v>
      </c>
      <c r="B3381" s="42">
        <v>3.56</v>
      </c>
      <c r="C3381" s="42">
        <v>3.65</v>
      </c>
      <c r="D3381" s="42">
        <v>3.75</v>
      </c>
      <c r="E3381" s="42">
        <v>3.85</v>
      </c>
      <c r="F3381" s="42">
        <v>3.95</v>
      </c>
      <c r="G3381" s="42">
        <v>4.05</v>
      </c>
      <c r="H3381" s="42">
        <v>4.1500000000000004</v>
      </c>
      <c r="I3381" s="42">
        <v>4.24</v>
      </c>
      <c r="J3381" s="42">
        <v>4.34</v>
      </c>
      <c r="K3381" s="42">
        <v>4.4400000000000004</v>
      </c>
      <c r="L3381" s="42">
        <v>4.54</v>
      </c>
      <c r="M3381" s="42">
        <v>4.6399999999999997</v>
      </c>
      <c r="N3381" s="42">
        <v>4.74</v>
      </c>
      <c r="O3381" s="42">
        <v>4.84</v>
      </c>
      <c r="P3381" s="42">
        <v>4.93</v>
      </c>
      <c r="Q3381" s="42">
        <v>5.03</v>
      </c>
      <c r="R3381" s="42">
        <v>5.13</v>
      </c>
      <c r="S3381" s="42">
        <v>5.23</v>
      </c>
      <c r="T3381" s="42">
        <v>5.33</v>
      </c>
      <c r="U3381" s="42">
        <v>5.43</v>
      </c>
      <c r="V3381" s="42">
        <v>5.53</v>
      </c>
      <c r="W3381" s="42">
        <v>5.62</v>
      </c>
      <c r="X3381" s="42">
        <v>5.72</v>
      </c>
      <c r="Y3381" s="42">
        <v>5.82</v>
      </c>
      <c r="Z3381" s="42">
        <v>5.92</v>
      </c>
      <c r="AA3381" s="42">
        <v>6.02</v>
      </c>
      <c r="AB3381" s="42">
        <v>6.12</v>
      </c>
      <c r="AC3381" s="42">
        <v>6.21</v>
      </c>
      <c r="AD3381" s="42">
        <v>6.31</v>
      </c>
      <c r="AE3381" s="42">
        <v>6.41</v>
      </c>
      <c r="AF3381" s="42">
        <v>6.51</v>
      </c>
      <c r="AG3381" s="42">
        <v>6.61</v>
      </c>
      <c r="AH3381" s="42">
        <v>6.71</v>
      </c>
      <c r="AI3381" s="42">
        <v>6.81</v>
      </c>
      <c r="AJ3381" s="42">
        <v>6.9</v>
      </c>
      <c r="AK3381" s="42">
        <v>7</v>
      </c>
      <c r="AL3381" s="42">
        <v>7.1</v>
      </c>
      <c r="AM3381" s="42">
        <v>7.2</v>
      </c>
      <c r="AN3381" s="42">
        <v>7.3</v>
      </c>
      <c r="AO3381" s="42">
        <v>7.4</v>
      </c>
      <c r="AP3381" s="42">
        <v>7.5</v>
      </c>
    </row>
    <row r="3382" spans="1:42" x14ac:dyDescent="0.2">
      <c r="A3382" s="41">
        <v>33.700000000000003</v>
      </c>
      <c r="B3382" s="42">
        <v>3.55</v>
      </c>
      <c r="C3382" s="42">
        <v>3.65</v>
      </c>
      <c r="D3382" s="42">
        <v>3.75</v>
      </c>
      <c r="E3382" s="42">
        <v>3.85</v>
      </c>
      <c r="F3382" s="42">
        <v>3.95</v>
      </c>
      <c r="G3382" s="42">
        <v>4.05</v>
      </c>
      <c r="H3382" s="42">
        <v>4.1500000000000004</v>
      </c>
      <c r="I3382" s="42">
        <v>4.24</v>
      </c>
      <c r="J3382" s="42">
        <v>4.34</v>
      </c>
      <c r="K3382" s="42">
        <v>4.4400000000000004</v>
      </c>
      <c r="L3382" s="42">
        <v>4.54</v>
      </c>
      <c r="M3382" s="42">
        <v>4.6399999999999997</v>
      </c>
      <c r="N3382" s="42">
        <v>4.74</v>
      </c>
      <c r="O3382" s="42">
        <v>4.84</v>
      </c>
      <c r="P3382" s="42">
        <v>4.93</v>
      </c>
      <c r="Q3382" s="42">
        <v>5.03</v>
      </c>
      <c r="R3382" s="42">
        <v>5.13</v>
      </c>
      <c r="S3382" s="42">
        <v>5.23</v>
      </c>
      <c r="T3382" s="42">
        <v>5.33</v>
      </c>
      <c r="U3382" s="42">
        <v>5.43</v>
      </c>
      <c r="V3382" s="42">
        <v>5.52</v>
      </c>
      <c r="W3382" s="42">
        <v>5.62</v>
      </c>
      <c r="X3382" s="42">
        <v>5.72</v>
      </c>
      <c r="Y3382" s="42">
        <v>5.82</v>
      </c>
      <c r="Z3382" s="42">
        <v>5.92</v>
      </c>
      <c r="AA3382" s="42">
        <v>6.02</v>
      </c>
      <c r="AB3382" s="42">
        <v>6.12</v>
      </c>
      <c r="AC3382" s="42">
        <v>6.21</v>
      </c>
      <c r="AD3382" s="42">
        <v>6.31</v>
      </c>
      <c r="AE3382" s="42">
        <v>6.41</v>
      </c>
      <c r="AF3382" s="42">
        <v>6.51</v>
      </c>
      <c r="AG3382" s="42">
        <v>6.61</v>
      </c>
      <c r="AH3382" s="42">
        <v>6.71</v>
      </c>
      <c r="AI3382" s="42">
        <v>6.8</v>
      </c>
      <c r="AJ3382" s="42">
        <v>6.9</v>
      </c>
      <c r="AK3382" s="42">
        <v>7</v>
      </c>
      <c r="AL3382" s="42">
        <v>7.1</v>
      </c>
      <c r="AM3382" s="42">
        <v>7.2</v>
      </c>
      <c r="AN3382" s="42">
        <v>7.3</v>
      </c>
      <c r="AO3382" s="42">
        <v>7.4</v>
      </c>
      <c r="AP3382" s="42">
        <v>7.49</v>
      </c>
    </row>
    <row r="3383" spans="1:42" x14ac:dyDescent="0.2">
      <c r="A3383" s="41">
        <v>33.71</v>
      </c>
      <c r="B3383" s="42">
        <v>3.55</v>
      </c>
      <c r="C3383" s="42">
        <v>3.65</v>
      </c>
      <c r="D3383" s="42">
        <v>3.75</v>
      </c>
      <c r="E3383" s="42">
        <v>3.85</v>
      </c>
      <c r="F3383" s="42">
        <v>3.95</v>
      </c>
      <c r="G3383" s="42">
        <v>4.05</v>
      </c>
      <c r="H3383" s="42">
        <v>4.1399999999999997</v>
      </c>
      <c r="I3383" s="42">
        <v>4.24</v>
      </c>
      <c r="J3383" s="42">
        <v>4.34</v>
      </c>
      <c r="K3383" s="42">
        <v>4.4400000000000004</v>
      </c>
      <c r="L3383" s="42">
        <v>4.54</v>
      </c>
      <c r="M3383" s="42">
        <v>4.6399999999999997</v>
      </c>
      <c r="N3383" s="42">
        <v>4.74</v>
      </c>
      <c r="O3383" s="42">
        <v>4.83</v>
      </c>
      <c r="P3383" s="42">
        <v>4.93</v>
      </c>
      <c r="Q3383" s="42">
        <v>5.03</v>
      </c>
      <c r="R3383" s="42">
        <v>5.13</v>
      </c>
      <c r="S3383" s="42">
        <v>5.23</v>
      </c>
      <c r="T3383" s="42">
        <v>5.33</v>
      </c>
      <c r="U3383" s="42">
        <v>5.43</v>
      </c>
      <c r="V3383" s="42">
        <v>5.52</v>
      </c>
      <c r="W3383" s="42">
        <v>5.62</v>
      </c>
      <c r="X3383" s="42">
        <v>5.72</v>
      </c>
      <c r="Y3383" s="42">
        <v>5.82</v>
      </c>
      <c r="Z3383" s="42">
        <v>5.92</v>
      </c>
      <c r="AA3383" s="42">
        <v>6.02</v>
      </c>
      <c r="AB3383" s="42">
        <v>6.11</v>
      </c>
      <c r="AC3383" s="42">
        <v>6.21</v>
      </c>
      <c r="AD3383" s="42">
        <v>6.31</v>
      </c>
      <c r="AE3383" s="42">
        <v>6.41</v>
      </c>
      <c r="AF3383" s="42">
        <v>6.51</v>
      </c>
      <c r="AG3383" s="42">
        <v>6.61</v>
      </c>
      <c r="AH3383" s="42">
        <v>6.71</v>
      </c>
      <c r="AI3383" s="42">
        <v>6.8</v>
      </c>
      <c r="AJ3383" s="42">
        <v>6.9</v>
      </c>
      <c r="AK3383" s="42">
        <v>7</v>
      </c>
      <c r="AL3383" s="42">
        <v>7.1</v>
      </c>
      <c r="AM3383" s="42">
        <v>7.2</v>
      </c>
      <c r="AN3383" s="42">
        <v>7.3</v>
      </c>
      <c r="AO3383" s="42">
        <v>7.39</v>
      </c>
      <c r="AP3383" s="42">
        <v>7.49</v>
      </c>
    </row>
    <row r="3384" spans="1:42" x14ac:dyDescent="0.2">
      <c r="A3384" s="41">
        <v>33.72</v>
      </c>
      <c r="B3384" s="42">
        <v>3.55</v>
      </c>
      <c r="C3384" s="42">
        <v>3.65</v>
      </c>
      <c r="D3384" s="42">
        <v>3.75</v>
      </c>
      <c r="E3384" s="42">
        <v>3.85</v>
      </c>
      <c r="F3384" s="42">
        <v>3.95</v>
      </c>
      <c r="G3384" s="42">
        <v>4.05</v>
      </c>
      <c r="H3384" s="42">
        <v>4.1399999999999997</v>
      </c>
      <c r="I3384" s="42">
        <v>4.24</v>
      </c>
      <c r="J3384" s="42">
        <v>4.34</v>
      </c>
      <c r="K3384" s="42">
        <v>4.4400000000000004</v>
      </c>
      <c r="L3384" s="42">
        <v>4.54</v>
      </c>
      <c r="M3384" s="42">
        <v>4.6399999999999997</v>
      </c>
      <c r="N3384" s="42">
        <v>4.7300000000000004</v>
      </c>
      <c r="O3384" s="42">
        <v>4.83</v>
      </c>
      <c r="P3384" s="42">
        <v>4.93</v>
      </c>
      <c r="Q3384" s="42">
        <v>5.03</v>
      </c>
      <c r="R3384" s="42">
        <v>5.13</v>
      </c>
      <c r="S3384" s="42">
        <v>5.23</v>
      </c>
      <c r="T3384" s="42">
        <v>5.33</v>
      </c>
      <c r="U3384" s="42">
        <v>5.42</v>
      </c>
      <c r="V3384" s="42">
        <v>5.52</v>
      </c>
      <c r="W3384" s="42">
        <v>5.62</v>
      </c>
      <c r="X3384" s="42">
        <v>5.72</v>
      </c>
      <c r="Y3384" s="42">
        <v>5.82</v>
      </c>
      <c r="Z3384" s="42">
        <v>5.92</v>
      </c>
      <c r="AA3384" s="42">
        <v>6.01</v>
      </c>
      <c r="AB3384" s="42">
        <v>6.11</v>
      </c>
      <c r="AC3384" s="42">
        <v>6.21</v>
      </c>
      <c r="AD3384" s="42">
        <v>6.31</v>
      </c>
      <c r="AE3384" s="42">
        <v>6.41</v>
      </c>
      <c r="AF3384" s="42">
        <v>6.51</v>
      </c>
      <c r="AG3384" s="42">
        <v>6.61</v>
      </c>
      <c r="AH3384" s="42">
        <v>6.7</v>
      </c>
      <c r="AI3384" s="42">
        <v>6.8</v>
      </c>
      <c r="AJ3384" s="42">
        <v>6.9</v>
      </c>
      <c r="AK3384" s="42">
        <v>7</v>
      </c>
      <c r="AL3384" s="42">
        <v>7.1</v>
      </c>
      <c r="AM3384" s="42">
        <v>7.2</v>
      </c>
      <c r="AN3384" s="42">
        <v>7.29</v>
      </c>
      <c r="AO3384" s="42">
        <v>7.39</v>
      </c>
      <c r="AP3384" s="42">
        <v>7.49</v>
      </c>
    </row>
    <row r="3385" spans="1:42" x14ac:dyDescent="0.2">
      <c r="A3385" s="41">
        <v>33.729999999999997</v>
      </c>
      <c r="B3385" s="42">
        <v>3.55</v>
      </c>
      <c r="C3385" s="42">
        <v>3.65</v>
      </c>
      <c r="D3385" s="42">
        <v>3.75</v>
      </c>
      <c r="E3385" s="42">
        <v>3.85</v>
      </c>
      <c r="F3385" s="42">
        <v>3.95</v>
      </c>
      <c r="G3385" s="42">
        <v>4.04</v>
      </c>
      <c r="H3385" s="42">
        <v>4.1399999999999997</v>
      </c>
      <c r="I3385" s="42">
        <v>4.24</v>
      </c>
      <c r="J3385" s="42">
        <v>4.34</v>
      </c>
      <c r="K3385" s="42">
        <v>4.4400000000000004</v>
      </c>
      <c r="L3385" s="42">
        <v>4.54</v>
      </c>
      <c r="M3385" s="42">
        <v>4.6399999999999997</v>
      </c>
      <c r="N3385" s="42">
        <v>4.7300000000000004</v>
      </c>
      <c r="O3385" s="42">
        <v>4.83</v>
      </c>
      <c r="P3385" s="42">
        <v>4.93</v>
      </c>
      <c r="Q3385" s="42">
        <v>5.03</v>
      </c>
      <c r="R3385" s="42">
        <v>5.13</v>
      </c>
      <c r="S3385" s="42">
        <v>5.23</v>
      </c>
      <c r="T3385" s="42">
        <v>5.32</v>
      </c>
      <c r="U3385" s="42">
        <v>5.42</v>
      </c>
      <c r="V3385" s="42">
        <v>5.52</v>
      </c>
      <c r="W3385" s="42">
        <v>5.62</v>
      </c>
      <c r="X3385" s="42">
        <v>5.72</v>
      </c>
      <c r="Y3385" s="42">
        <v>5.82</v>
      </c>
      <c r="Z3385" s="42">
        <v>5.92</v>
      </c>
      <c r="AA3385" s="42">
        <v>6.01</v>
      </c>
      <c r="AB3385" s="42">
        <v>6.11</v>
      </c>
      <c r="AC3385" s="42">
        <v>6.21</v>
      </c>
      <c r="AD3385" s="42">
        <v>6.31</v>
      </c>
      <c r="AE3385" s="42">
        <v>6.41</v>
      </c>
      <c r="AF3385" s="42">
        <v>6.51</v>
      </c>
      <c r="AG3385" s="42">
        <v>6.6</v>
      </c>
      <c r="AH3385" s="42">
        <v>6.7</v>
      </c>
      <c r="AI3385" s="42">
        <v>6.8</v>
      </c>
      <c r="AJ3385" s="42">
        <v>6.9</v>
      </c>
      <c r="AK3385" s="42">
        <v>7</v>
      </c>
      <c r="AL3385" s="42">
        <v>7.1</v>
      </c>
      <c r="AM3385" s="42">
        <v>7.19</v>
      </c>
      <c r="AN3385" s="42">
        <v>7.29</v>
      </c>
      <c r="AO3385" s="42">
        <v>7.39</v>
      </c>
      <c r="AP3385" s="42">
        <v>7.49</v>
      </c>
    </row>
    <row r="3386" spans="1:42" x14ac:dyDescent="0.2">
      <c r="A3386" s="41">
        <v>33.74</v>
      </c>
      <c r="B3386" s="42">
        <v>3.55</v>
      </c>
      <c r="C3386" s="42">
        <v>3.65</v>
      </c>
      <c r="D3386" s="42">
        <v>3.75</v>
      </c>
      <c r="E3386" s="42">
        <v>3.85</v>
      </c>
      <c r="F3386" s="42">
        <v>3.95</v>
      </c>
      <c r="G3386" s="42">
        <v>4.04</v>
      </c>
      <c r="H3386" s="42">
        <v>4.1399999999999997</v>
      </c>
      <c r="I3386" s="42">
        <v>4.24</v>
      </c>
      <c r="J3386" s="42">
        <v>4.34</v>
      </c>
      <c r="K3386" s="42">
        <v>4.4400000000000004</v>
      </c>
      <c r="L3386" s="42">
        <v>4.54</v>
      </c>
      <c r="M3386" s="42">
        <v>4.63</v>
      </c>
      <c r="N3386" s="42">
        <v>4.7300000000000004</v>
      </c>
      <c r="O3386" s="42">
        <v>4.83</v>
      </c>
      <c r="P3386" s="42">
        <v>4.93</v>
      </c>
      <c r="Q3386" s="42">
        <v>5.03</v>
      </c>
      <c r="R3386" s="42">
        <v>5.13</v>
      </c>
      <c r="S3386" s="42">
        <v>5.23</v>
      </c>
      <c r="T3386" s="42">
        <v>5.32</v>
      </c>
      <c r="U3386" s="42">
        <v>5.42</v>
      </c>
      <c r="V3386" s="42">
        <v>5.52</v>
      </c>
      <c r="W3386" s="42">
        <v>5.62</v>
      </c>
      <c r="X3386" s="42">
        <v>5.72</v>
      </c>
      <c r="Y3386" s="42">
        <v>5.82</v>
      </c>
      <c r="Z3386" s="42">
        <v>5.91</v>
      </c>
      <c r="AA3386" s="42">
        <v>6.01</v>
      </c>
      <c r="AB3386" s="42">
        <v>6.11</v>
      </c>
      <c r="AC3386" s="42">
        <v>6.21</v>
      </c>
      <c r="AD3386" s="42">
        <v>6.31</v>
      </c>
      <c r="AE3386" s="42">
        <v>6.41</v>
      </c>
      <c r="AF3386" s="42">
        <v>6.5</v>
      </c>
      <c r="AG3386" s="42">
        <v>6.6</v>
      </c>
      <c r="AH3386" s="42">
        <v>6.7</v>
      </c>
      <c r="AI3386" s="42">
        <v>6.8</v>
      </c>
      <c r="AJ3386" s="42">
        <v>6.9</v>
      </c>
      <c r="AK3386" s="42">
        <v>7</v>
      </c>
      <c r="AL3386" s="42">
        <v>7.1</v>
      </c>
      <c r="AM3386" s="42">
        <v>7.19</v>
      </c>
      <c r="AN3386" s="42">
        <v>7.29</v>
      </c>
      <c r="AO3386" s="42">
        <v>7.39</v>
      </c>
      <c r="AP3386" s="42">
        <v>7.49</v>
      </c>
    </row>
    <row r="3387" spans="1:42" x14ac:dyDescent="0.2">
      <c r="A3387" s="41">
        <v>33.75</v>
      </c>
      <c r="B3387" s="42">
        <v>3.55</v>
      </c>
      <c r="C3387" s="42">
        <v>3.65</v>
      </c>
      <c r="D3387" s="42">
        <v>3.75</v>
      </c>
      <c r="E3387" s="42">
        <v>3.85</v>
      </c>
      <c r="F3387" s="42">
        <v>3.94</v>
      </c>
      <c r="G3387" s="42">
        <v>4.04</v>
      </c>
      <c r="H3387" s="42">
        <v>4.1399999999999997</v>
      </c>
      <c r="I3387" s="42">
        <v>4.24</v>
      </c>
      <c r="J3387" s="42">
        <v>4.34</v>
      </c>
      <c r="K3387" s="42">
        <v>4.4400000000000004</v>
      </c>
      <c r="L3387" s="42">
        <v>4.54</v>
      </c>
      <c r="M3387" s="42">
        <v>4.63</v>
      </c>
      <c r="N3387" s="42">
        <v>4.7300000000000004</v>
      </c>
      <c r="O3387" s="42">
        <v>4.83</v>
      </c>
      <c r="P3387" s="42">
        <v>4.93</v>
      </c>
      <c r="Q3387" s="42">
        <v>5.03</v>
      </c>
      <c r="R3387" s="42">
        <v>5.13</v>
      </c>
      <c r="S3387" s="42">
        <v>5.22</v>
      </c>
      <c r="T3387" s="42">
        <v>5.32</v>
      </c>
      <c r="U3387" s="42">
        <v>5.42</v>
      </c>
      <c r="V3387" s="42">
        <v>5.52</v>
      </c>
      <c r="W3387" s="42">
        <v>5.62</v>
      </c>
      <c r="X3387" s="42">
        <v>5.72</v>
      </c>
      <c r="Y3387" s="42">
        <v>5.81</v>
      </c>
      <c r="Z3387" s="42">
        <v>5.91</v>
      </c>
      <c r="AA3387" s="42">
        <v>6.01</v>
      </c>
      <c r="AB3387" s="42">
        <v>6.11</v>
      </c>
      <c r="AC3387" s="42">
        <v>6.21</v>
      </c>
      <c r="AD3387" s="42">
        <v>6.31</v>
      </c>
      <c r="AE3387" s="42">
        <v>6.41</v>
      </c>
      <c r="AF3387" s="42">
        <v>6.5</v>
      </c>
      <c r="AG3387" s="42">
        <v>6.6</v>
      </c>
      <c r="AH3387" s="42">
        <v>6.7</v>
      </c>
      <c r="AI3387" s="42">
        <v>6.8</v>
      </c>
      <c r="AJ3387" s="42">
        <v>6.9</v>
      </c>
      <c r="AK3387" s="42">
        <v>7</v>
      </c>
      <c r="AL3387" s="42">
        <v>7.09</v>
      </c>
      <c r="AM3387" s="42">
        <v>7.19</v>
      </c>
      <c r="AN3387" s="42">
        <v>7.29</v>
      </c>
      <c r="AO3387" s="42">
        <v>7.39</v>
      </c>
      <c r="AP3387" s="42">
        <v>7.49</v>
      </c>
    </row>
    <row r="3388" spans="1:42" x14ac:dyDescent="0.2">
      <c r="A3388" s="41">
        <v>33.76</v>
      </c>
      <c r="B3388" s="42">
        <v>3.55</v>
      </c>
      <c r="C3388" s="42">
        <v>3.65</v>
      </c>
      <c r="D3388" s="42">
        <v>3.75</v>
      </c>
      <c r="E3388" s="42">
        <v>3.85</v>
      </c>
      <c r="F3388" s="42">
        <v>3.94</v>
      </c>
      <c r="G3388" s="42">
        <v>4.04</v>
      </c>
      <c r="H3388" s="42">
        <v>4.1399999999999997</v>
      </c>
      <c r="I3388" s="42">
        <v>4.24</v>
      </c>
      <c r="J3388" s="42">
        <v>4.34</v>
      </c>
      <c r="K3388" s="42">
        <v>4.4400000000000004</v>
      </c>
      <c r="L3388" s="42">
        <v>4.53</v>
      </c>
      <c r="M3388" s="42">
        <v>4.63</v>
      </c>
      <c r="N3388" s="42">
        <v>4.7300000000000004</v>
      </c>
      <c r="O3388" s="42">
        <v>4.83</v>
      </c>
      <c r="P3388" s="42">
        <v>4.93</v>
      </c>
      <c r="Q3388" s="42">
        <v>5.03</v>
      </c>
      <c r="R3388" s="42">
        <v>5.13</v>
      </c>
      <c r="S3388" s="42">
        <v>5.22</v>
      </c>
      <c r="T3388" s="42">
        <v>5.32</v>
      </c>
      <c r="U3388" s="42">
        <v>5.42</v>
      </c>
      <c r="V3388" s="42">
        <v>5.52</v>
      </c>
      <c r="W3388" s="42">
        <v>5.62</v>
      </c>
      <c r="X3388" s="42">
        <v>5.72</v>
      </c>
      <c r="Y3388" s="42">
        <v>5.81</v>
      </c>
      <c r="Z3388" s="42">
        <v>5.91</v>
      </c>
      <c r="AA3388" s="42">
        <v>6.01</v>
      </c>
      <c r="AB3388" s="42">
        <v>6.11</v>
      </c>
      <c r="AC3388" s="42">
        <v>6.21</v>
      </c>
      <c r="AD3388" s="42">
        <v>6.31</v>
      </c>
      <c r="AE3388" s="42">
        <v>6.4</v>
      </c>
      <c r="AF3388" s="42">
        <v>6.5</v>
      </c>
      <c r="AG3388" s="42">
        <v>6.6</v>
      </c>
      <c r="AH3388" s="42">
        <v>6.7</v>
      </c>
      <c r="AI3388" s="42">
        <v>6.8</v>
      </c>
      <c r="AJ3388" s="42">
        <v>6.9</v>
      </c>
      <c r="AK3388" s="42">
        <v>6.99</v>
      </c>
      <c r="AL3388" s="42">
        <v>7.09</v>
      </c>
      <c r="AM3388" s="42">
        <v>7.19</v>
      </c>
      <c r="AN3388" s="42">
        <v>7.29</v>
      </c>
      <c r="AO3388" s="42">
        <v>7.39</v>
      </c>
      <c r="AP3388" s="42">
        <v>7.49</v>
      </c>
    </row>
    <row r="3389" spans="1:42" x14ac:dyDescent="0.2">
      <c r="A3389" s="41">
        <v>33.770000000000003</v>
      </c>
      <c r="B3389" s="42">
        <v>3.55</v>
      </c>
      <c r="C3389" s="42">
        <v>3.65</v>
      </c>
      <c r="D3389" s="42">
        <v>3.75</v>
      </c>
      <c r="E3389" s="42">
        <v>3.85</v>
      </c>
      <c r="F3389" s="42">
        <v>3.94</v>
      </c>
      <c r="G3389" s="42">
        <v>4.04</v>
      </c>
      <c r="H3389" s="42">
        <v>4.1399999999999997</v>
      </c>
      <c r="I3389" s="42">
        <v>4.24</v>
      </c>
      <c r="J3389" s="42">
        <v>4.34</v>
      </c>
      <c r="K3389" s="42">
        <v>4.4400000000000004</v>
      </c>
      <c r="L3389" s="42">
        <v>4.53</v>
      </c>
      <c r="M3389" s="42">
        <v>4.63</v>
      </c>
      <c r="N3389" s="42">
        <v>4.7300000000000004</v>
      </c>
      <c r="O3389" s="42">
        <v>4.83</v>
      </c>
      <c r="P3389" s="42">
        <v>4.93</v>
      </c>
      <c r="Q3389" s="42">
        <v>5.03</v>
      </c>
      <c r="R3389" s="42">
        <v>5.12</v>
      </c>
      <c r="S3389" s="42">
        <v>5.22</v>
      </c>
      <c r="T3389" s="42">
        <v>5.32</v>
      </c>
      <c r="U3389" s="42">
        <v>5.42</v>
      </c>
      <c r="V3389" s="42">
        <v>5.52</v>
      </c>
      <c r="W3389" s="42">
        <v>5.62</v>
      </c>
      <c r="X3389" s="42">
        <v>5.71</v>
      </c>
      <c r="Y3389" s="42">
        <v>5.81</v>
      </c>
      <c r="Z3389" s="42">
        <v>5.91</v>
      </c>
      <c r="AA3389" s="42">
        <v>6.01</v>
      </c>
      <c r="AB3389" s="42">
        <v>6.11</v>
      </c>
      <c r="AC3389" s="42">
        <v>6.21</v>
      </c>
      <c r="AD3389" s="42">
        <v>6.3</v>
      </c>
      <c r="AE3389" s="42">
        <v>6.4</v>
      </c>
      <c r="AF3389" s="42">
        <v>6.5</v>
      </c>
      <c r="AG3389" s="42">
        <v>6.6</v>
      </c>
      <c r="AH3389" s="42">
        <v>6.7</v>
      </c>
      <c r="AI3389" s="42">
        <v>6.8</v>
      </c>
      <c r="AJ3389" s="42">
        <v>6.9</v>
      </c>
      <c r="AK3389" s="42">
        <v>6.99</v>
      </c>
      <c r="AL3389" s="42">
        <v>7.09</v>
      </c>
      <c r="AM3389" s="42">
        <v>7.19</v>
      </c>
      <c r="AN3389" s="42">
        <v>7.29</v>
      </c>
      <c r="AO3389" s="42">
        <v>7.39</v>
      </c>
      <c r="AP3389" s="42">
        <v>7.49</v>
      </c>
    </row>
    <row r="3390" spans="1:42" x14ac:dyDescent="0.2">
      <c r="A3390" s="41">
        <v>33.78</v>
      </c>
      <c r="B3390" s="42">
        <v>3.55</v>
      </c>
      <c r="C3390" s="42">
        <v>3.65</v>
      </c>
      <c r="D3390" s="42">
        <v>3.75</v>
      </c>
      <c r="E3390" s="42">
        <v>3.84</v>
      </c>
      <c r="F3390" s="42">
        <v>3.94</v>
      </c>
      <c r="G3390" s="42">
        <v>4.04</v>
      </c>
      <c r="H3390" s="42">
        <v>4.1399999999999997</v>
      </c>
      <c r="I3390" s="42">
        <v>4.24</v>
      </c>
      <c r="J3390" s="42">
        <v>4.34</v>
      </c>
      <c r="K3390" s="42">
        <v>4.43</v>
      </c>
      <c r="L3390" s="42">
        <v>4.53</v>
      </c>
      <c r="M3390" s="42">
        <v>4.63</v>
      </c>
      <c r="N3390" s="42">
        <v>4.7300000000000004</v>
      </c>
      <c r="O3390" s="42">
        <v>4.83</v>
      </c>
      <c r="P3390" s="42">
        <v>4.93</v>
      </c>
      <c r="Q3390" s="42">
        <v>5.0199999999999996</v>
      </c>
      <c r="R3390" s="42">
        <v>5.12</v>
      </c>
      <c r="S3390" s="42">
        <v>5.22</v>
      </c>
      <c r="T3390" s="42">
        <v>5.32</v>
      </c>
      <c r="U3390" s="42">
        <v>5.42</v>
      </c>
      <c r="V3390" s="42">
        <v>5.52</v>
      </c>
      <c r="W3390" s="42">
        <v>5.62</v>
      </c>
      <c r="X3390" s="42">
        <v>5.71</v>
      </c>
      <c r="Y3390" s="42">
        <v>5.81</v>
      </c>
      <c r="Z3390" s="42">
        <v>5.91</v>
      </c>
      <c r="AA3390" s="42">
        <v>6.01</v>
      </c>
      <c r="AB3390" s="42">
        <v>6.11</v>
      </c>
      <c r="AC3390" s="42">
        <v>6.21</v>
      </c>
      <c r="AD3390" s="42">
        <v>6.3</v>
      </c>
      <c r="AE3390" s="42">
        <v>6.4</v>
      </c>
      <c r="AF3390" s="42">
        <v>6.5</v>
      </c>
      <c r="AG3390" s="42">
        <v>6.6</v>
      </c>
      <c r="AH3390" s="42">
        <v>6.7</v>
      </c>
      <c r="AI3390" s="42">
        <v>6.8</v>
      </c>
      <c r="AJ3390" s="42">
        <v>6.89</v>
      </c>
      <c r="AK3390" s="42">
        <v>6.99</v>
      </c>
      <c r="AL3390" s="42">
        <v>7.09</v>
      </c>
      <c r="AM3390" s="42">
        <v>7.19</v>
      </c>
      <c r="AN3390" s="42">
        <v>7.29</v>
      </c>
      <c r="AO3390" s="42">
        <v>7.39</v>
      </c>
      <c r="AP3390" s="42">
        <v>7.48</v>
      </c>
    </row>
    <row r="3391" spans="1:42" x14ac:dyDescent="0.2">
      <c r="A3391" s="41">
        <v>33.79</v>
      </c>
      <c r="B3391" s="42">
        <v>3.55</v>
      </c>
      <c r="C3391" s="42">
        <v>3.65</v>
      </c>
      <c r="D3391" s="42">
        <v>3.75</v>
      </c>
      <c r="E3391" s="42">
        <v>3.84</v>
      </c>
      <c r="F3391" s="42">
        <v>3.94</v>
      </c>
      <c r="G3391" s="42">
        <v>4.04</v>
      </c>
      <c r="H3391" s="42">
        <v>4.1399999999999997</v>
      </c>
      <c r="I3391" s="42">
        <v>4.24</v>
      </c>
      <c r="J3391" s="42">
        <v>4.34</v>
      </c>
      <c r="K3391" s="42">
        <v>4.43</v>
      </c>
      <c r="L3391" s="42">
        <v>4.53</v>
      </c>
      <c r="M3391" s="42">
        <v>4.63</v>
      </c>
      <c r="N3391" s="42">
        <v>4.7300000000000004</v>
      </c>
      <c r="O3391" s="42">
        <v>4.83</v>
      </c>
      <c r="P3391" s="42">
        <v>4.93</v>
      </c>
      <c r="Q3391" s="42">
        <v>5.0199999999999996</v>
      </c>
      <c r="R3391" s="42">
        <v>5.12</v>
      </c>
      <c r="S3391" s="42">
        <v>5.22</v>
      </c>
      <c r="T3391" s="42">
        <v>5.32</v>
      </c>
      <c r="U3391" s="42">
        <v>5.42</v>
      </c>
      <c r="V3391" s="42">
        <v>5.52</v>
      </c>
      <c r="W3391" s="42">
        <v>5.61</v>
      </c>
      <c r="X3391" s="42">
        <v>5.71</v>
      </c>
      <c r="Y3391" s="42">
        <v>5.81</v>
      </c>
      <c r="Z3391" s="42">
        <v>5.91</v>
      </c>
      <c r="AA3391" s="42">
        <v>6.01</v>
      </c>
      <c r="AB3391" s="42">
        <v>6.11</v>
      </c>
      <c r="AC3391" s="42">
        <v>6.2</v>
      </c>
      <c r="AD3391" s="42">
        <v>6.3</v>
      </c>
      <c r="AE3391" s="42">
        <v>6.4</v>
      </c>
      <c r="AF3391" s="42">
        <v>6.5</v>
      </c>
      <c r="AG3391" s="42">
        <v>6.6</v>
      </c>
      <c r="AH3391" s="42">
        <v>6.7</v>
      </c>
      <c r="AI3391" s="42">
        <v>6.79</v>
      </c>
      <c r="AJ3391" s="42">
        <v>6.89</v>
      </c>
      <c r="AK3391" s="42">
        <v>6.99</v>
      </c>
      <c r="AL3391" s="42">
        <v>7.09</v>
      </c>
      <c r="AM3391" s="42">
        <v>7.19</v>
      </c>
      <c r="AN3391" s="42">
        <v>7.29</v>
      </c>
      <c r="AO3391" s="42">
        <v>7.38</v>
      </c>
      <c r="AP3391" s="42">
        <v>7.48</v>
      </c>
    </row>
    <row r="3392" spans="1:42" x14ac:dyDescent="0.2">
      <c r="A3392" s="41">
        <v>33.799999999999997</v>
      </c>
      <c r="B3392" s="42">
        <v>3.55</v>
      </c>
      <c r="C3392" s="42">
        <v>3.65</v>
      </c>
      <c r="D3392" s="42">
        <v>3.74</v>
      </c>
      <c r="E3392" s="42">
        <v>3.84</v>
      </c>
      <c r="F3392" s="42">
        <v>3.94</v>
      </c>
      <c r="G3392" s="42">
        <v>4.04</v>
      </c>
      <c r="H3392" s="42">
        <v>4.1399999999999997</v>
      </c>
      <c r="I3392" s="42">
        <v>4.24</v>
      </c>
      <c r="J3392" s="42">
        <v>4.33</v>
      </c>
      <c r="K3392" s="42">
        <v>4.43</v>
      </c>
      <c r="L3392" s="42">
        <v>4.53</v>
      </c>
      <c r="M3392" s="42">
        <v>4.63</v>
      </c>
      <c r="N3392" s="42">
        <v>4.7300000000000004</v>
      </c>
      <c r="O3392" s="42">
        <v>4.83</v>
      </c>
      <c r="P3392" s="42">
        <v>4.92</v>
      </c>
      <c r="Q3392" s="42">
        <v>5.0199999999999996</v>
      </c>
      <c r="R3392" s="42">
        <v>5.12</v>
      </c>
      <c r="S3392" s="42">
        <v>5.22</v>
      </c>
      <c r="T3392" s="42">
        <v>5.32</v>
      </c>
      <c r="U3392" s="42">
        <v>5.42</v>
      </c>
      <c r="V3392" s="42">
        <v>5.51</v>
      </c>
      <c r="W3392" s="42">
        <v>5.61</v>
      </c>
      <c r="X3392" s="42">
        <v>5.71</v>
      </c>
      <c r="Y3392" s="42">
        <v>5.81</v>
      </c>
      <c r="Z3392" s="42">
        <v>5.91</v>
      </c>
      <c r="AA3392" s="42">
        <v>6.01</v>
      </c>
      <c r="AB3392" s="42">
        <v>6.1</v>
      </c>
      <c r="AC3392" s="42">
        <v>6.2</v>
      </c>
      <c r="AD3392" s="42">
        <v>6.3</v>
      </c>
      <c r="AE3392" s="42">
        <v>6.4</v>
      </c>
      <c r="AF3392" s="42">
        <v>6.5</v>
      </c>
      <c r="AG3392" s="42">
        <v>6.6</v>
      </c>
      <c r="AH3392" s="42">
        <v>6.69</v>
      </c>
      <c r="AI3392" s="42">
        <v>6.79</v>
      </c>
      <c r="AJ3392" s="42">
        <v>6.89</v>
      </c>
      <c r="AK3392" s="42">
        <v>6.99</v>
      </c>
      <c r="AL3392" s="42">
        <v>7.09</v>
      </c>
      <c r="AM3392" s="42">
        <v>7.19</v>
      </c>
      <c r="AN3392" s="42">
        <v>7.28</v>
      </c>
      <c r="AO3392" s="42">
        <v>7.38</v>
      </c>
      <c r="AP3392" s="42">
        <v>7.48</v>
      </c>
    </row>
    <row r="3393" spans="1:42" x14ac:dyDescent="0.2">
      <c r="A3393" s="41">
        <v>33.81</v>
      </c>
      <c r="B3393" s="42">
        <v>3.55</v>
      </c>
      <c r="C3393" s="42">
        <v>3.65</v>
      </c>
      <c r="D3393" s="42">
        <v>3.74</v>
      </c>
      <c r="E3393" s="42">
        <v>3.84</v>
      </c>
      <c r="F3393" s="42">
        <v>3.94</v>
      </c>
      <c r="G3393" s="42">
        <v>4.04</v>
      </c>
      <c r="H3393" s="42">
        <v>4.1399999999999997</v>
      </c>
      <c r="I3393" s="42">
        <v>4.24</v>
      </c>
      <c r="J3393" s="42">
        <v>4.33</v>
      </c>
      <c r="K3393" s="42">
        <v>4.43</v>
      </c>
      <c r="L3393" s="42">
        <v>4.53</v>
      </c>
      <c r="M3393" s="42">
        <v>4.63</v>
      </c>
      <c r="N3393" s="42">
        <v>4.7300000000000004</v>
      </c>
      <c r="O3393" s="42">
        <v>4.83</v>
      </c>
      <c r="P3393" s="42">
        <v>4.92</v>
      </c>
      <c r="Q3393" s="42">
        <v>5.0199999999999996</v>
      </c>
      <c r="R3393" s="42">
        <v>5.12</v>
      </c>
      <c r="S3393" s="42">
        <v>5.22</v>
      </c>
      <c r="T3393" s="42">
        <v>5.32</v>
      </c>
      <c r="U3393" s="42">
        <v>5.42</v>
      </c>
      <c r="V3393" s="42">
        <v>5.51</v>
      </c>
      <c r="W3393" s="42">
        <v>5.61</v>
      </c>
      <c r="X3393" s="42">
        <v>5.71</v>
      </c>
      <c r="Y3393" s="42">
        <v>5.81</v>
      </c>
      <c r="Z3393" s="42">
        <v>5.91</v>
      </c>
      <c r="AA3393" s="42">
        <v>6.01</v>
      </c>
      <c r="AB3393" s="42">
        <v>6.1</v>
      </c>
      <c r="AC3393" s="42">
        <v>6.2</v>
      </c>
      <c r="AD3393" s="42">
        <v>6.3</v>
      </c>
      <c r="AE3393" s="42">
        <v>6.4</v>
      </c>
      <c r="AF3393" s="42">
        <v>6.5</v>
      </c>
      <c r="AG3393" s="42">
        <v>6.6</v>
      </c>
      <c r="AH3393" s="42">
        <v>6.69</v>
      </c>
      <c r="AI3393" s="42">
        <v>6.79</v>
      </c>
      <c r="AJ3393" s="42">
        <v>6.89</v>
      </c>
      <c r="AK3393" s="42">
        <v>6.99</v>
      </c>
      <c r="AL3393" s="42">
        <v>7.09</v>
      </c>
      <c r="AM3393" s="42">
        <v>7.19</v>
      </c>
      <c r="AN3393" s="42">
        <v>7.28</v>
      </c>
      <c r="AO3393" s="42">
        <v>7.38</v>
      </c>
      <c r="AP3393" s="42">
        <v>7.48</v>
      </c>
    </row>
    <row r="3394" spans="1:42" x14ac:dyDescent="0.2">
      <c r="A3394" s="41">
        <v>33.82</v>
      </c>
      <c r="B3394" s="42">
        <v>3.55</v>
      </c>
      <c r="C3394" s="42">
        <v>3.64</v>
      </c>
      <c r="D3394" s="42">
        <v>3.74</v>
      </c>
      <c r="E3394" s="42">
        <v>3.84</v>
      </c>
      <c r="F3394" s="42">
        <v>3.94</v>
      </c>
      <c r="G3394" s="42">
        <v>4.04</v>
      </c>
      <c r="H3394" s="42">
        <v>4.1399999999999997</v>
      </c>
      <c r="I3394" s="42">
        <v>4.2300000000000004</v>
      </c>
      <c r="J3394" s="42">
        <v>4.33</v>
      </c>
      <c r="K3394" s="42">
        <v>4.43</v>
      </c>
      <c r="L3394" s="42">
        <v>4.53</v>
      </c>
      <c r="M3394" s="42">
        <v>4.63</v>
      </c>
      <c r="N3394" s="42">
        <v>4.7300000000000004</v>
      </c>
      <c r="O3394" s="42">
        <v>4.82</v>
      </c>
      <c r="P3394" s="42">
        <v>4.92</v>
      </c>
      <c r="Q3394" s="42">
        <v>5.0199999999999996</v>
      </c>
      <c r="R3394" s="42">
        <v>5.12</v>
      </c>
      <c r="S3394" s="42">
        <v>5.22</v>
      </c>
      <c r="T3394" s="42">
        <v>5.32</v>
      </c>
      <c r="U3394" s="42">
        <v>5.41</v>
      </c>
      <c r="V3394" s="42">
        <v>5.51</v>
      </c>
      <c r="W3394" s="42">
        <v>5.61</v>
      </c>
      <c r="X3394" s="42">
        <v>5.71</v>
      </c>
      <c r="Y3394" s="42">
        <v>5.81</v>
      </c>
      <c r="Z3394" s="42">
        <v>5.91</v>
      </c>
      <c r="AA3394" s="42">
        <v>6</v>
      </c>
      <c r="AB3394" s="42">
        <v>6.1</v>
      </c>
      <c r="AC3394" s="42">
        <v>6.2</v>
      </c>
      <c r="AD3394" s="42">
        <v>6.3</v>
      </c>
      <c r="AE3394" s="42">
        <v>6.4</v>
      </c>
      <c r="AF3394" s="42">
        <v>6.5</v>
      </c>
      <c r="AG3394" s="42">
        <v>6.59</v>
      </c>
      <c r="AH3394" s="42">
        <v>6.69</v>
      </c>
      <c r="AI3394" s="42">
        <v>6.79</v>
      </c>
      <c r="AJ3394" s="42">
        <v>6.89</v>
      </c>
      <c r="AK3394" s="42">
        <v>6.99</v>
      </c>
      <c r="AL3394" s="42">
        <v>7.09</v>
      </c>
      <c r="AM3394" s="42">
        <v>7.18</v>
      </c>
      <c r="AN3394" s="42">
        <v>7.28</v>
      </c>
      <c r="AO3394" s="42">
        <v>7.38</v>
      </c>
      <c r="AP3394" s="42">
        <v>7.48</v>
      </c>
    </row>
    <row r="3395" spans="1:42" x14ac:dyDescent="0.2">
      <c r="A3395" s="41">
        <v>33.83</v>
      </c>
      <c r="B3395" s="42">
        <v>3.55</v>
      </c>
      <c r="C3395" s="42">
        <v>3.64</v>
      </c>
      <c r="D3395" s="42">
        <v>3.74</v>
      </c>
      <c r="E3395" s="42">
        <v>3.84</v>
      </c>
      <c r="F3395" s="42">
        <v>3.94</v>
      </c>
      <c r="G3395" s="42">
        <v>4.04</v>
      </c>
      <c r="H3395" s="42">
        <v>4.1399999999999997</v>
      </c>
      <c r="I3395" s="42">
        <v>4.2300000000000004</v>
      </c>
      <c r="J3395" s="42">
        <v>4.33</v>
      </c>
      <c r="K3395" s="42">
        <v>4.43</v>
      </c>
      <c r="L3395" s="42">
        <v>4.53</v>
      </c>
      <c r="M3395" s="42">
        <v>4.63</v>
      </c>
      <c r="N3395" s="42">
        <v>4.7300000000000004</v>
      </c>
      <c r="O3395" s="42">
        <v>4.82</v>
      </c>
      <c r="P3395" s="42">
        <v>4.92</v>
      </c>
      <c r="Q3395" s="42">
        <v>5.0199999999999996</v>
      </c>
      <c r="R3395" s="42">
        <v>5.12</v>
      </c>
      <c r="S3395" s="42">
        <v>5.22</v>
      </c>
      <c r="T3395" s="42">
        <v>5.32</v>
      </c>
      <c r="U3395" s="42">
        <v>5.41</v>
      </c>
      <c r="V3395" s="42">
        <v>5.51</v>
      </c>
      <c r="W3395" s="42">
        <v>5.61</v>
      </c>
      <c r="X3395" s="42">
        <v>5.71</v>
      </c>
      <c r="Y3395" s="42">
        <v>5.81</v>
      </c>
      <c r="Z3395" s="42">
        <v>5.91</v>
      </c>
      <c r="AA3395" s="42">
        <v>6</v>
      </c>
      <c r="AB3395" s="42">
        <v>6.1</v>
      </c>
      <c r="AC3395" s="42">
        <v>6.2</v>
      </c>
      <c r="AD3395" s="42">
        <v>6.3</v>
      </c>
      <c r="AE3395" s="42">
        <v>6.4</v>
      </c>
      <c r="AF3395" s="42">
        <v>6.49</v>
      </c>
      <c r="AG3395" s="42">
        <v>6.59</v>
      </c>
      <c r="AH3395" s="42">
        <v>6.69</v>
      </c>
      <c r="AI3395" s="42">
        <v>6.79</v>
      </c>
      <c r="AJ3395" s="42">
        <v>6.89</v>
      </c>
      <c r="AK3395" s="42">
        <v>6.99</v>
      </c>
      <c r="AL3395" s="42">
        <v>7.08</v>
      </c>
      <c r="AM3395" s="42">
        <v>7.18</v>
      </c>
      <c r="AN3395" s="42">
        <v>7.28</v>
      </c>
      <c r="AO3395" s="42">
        <v>7.38</v>
      </c>
      <c r="AP3395" s="42">
        <v>7.48</v>
      </c>
    </row>
    <row r="3396" spans="1:42" x14ac:dyDescent="0.2">
      <c r="A3396" s="41">
        <v>33.840000000000003</v>
      </c>
      <c r="B3396" s="42">
        <v>3.54</v>
      </c>
      <c r="C3396" s="42">
        <v>3.64</v>
      </c>
      <c r="D3396" s="42">
        <v>3.74</v>
      </c>
      <c r="E3396" s="42">
        <v>3.84</v>
      </c>
      <c r="F3396" s="42">
        <v>3.94</v>
      </c>
      <c r="G3396" s="42">
        <v>4.04</v>
      </c>
      <c r="H3396" s="42">
        <v>4.13</v>
      </c>
      <c r="I3396" s="42">
        <v>4.2300000000000004</v>
      </c>
      <c r="J3396" s="42">
        <v>4.33</v>
      </c>
      <c r="K3396" s="42">
        <v>4.43</v>
      </c>
      <c r="L3396" s="42">
        <v>4.53</v>
      </c>
      <c r="M3396" s="42">
        <v>4.63</v>
      </c>
      <c r="N3396" s="42">
        <v>4.72</v>
      </c>
      <c r="O3396" s="42">
        <v>4.82</v>
      </c>
      <c r="P3396" s="42">
        <v>4.92</v>
      </c>
      <c r="Q3396" s="42">
        <v>5.0199999999999996</v>
      </c>
      <c r="R3396" s="42">
        <v>5.12</v>
      </c>
      <c r="S3396" s="42">
        <v>5.22</v>
      </c>
      <c r="T3396" s="42">
        <v>5.31</v>
      </c>
      <c r="U3396" s="42">
        <v>5.41</v>
      </c>
      <c r="V3396" s="42">
        <v>5.51</v>
      </c>
      <c r="W3396" s="42">
        <v>5.61</v>
      </c>
      <c r="X3396" s="42">
        <v>5.71</v>
      </c>
      <c r="Y3396" s="42">
        <v>5.81</v>
      </c>
      <c r="Z3396" s="42">
        <v>5.9</v>
      </c>
      <c r="AA3396" s="42">
        <v>6</v>
      </c>
      <c r="AB3396" s="42">
        <v>6.1</v>
      </c>
      <c r="AC3396" s="42">
        <v>6.2</v>
      </c>
      <c r="AD3396" s="42">
        <v>6.3</v>
      </c>
      <c r="AE3396" s="42">
        <v>6.4</v>
      </c>
      <c r="AF3396" s="42">
        <v>6.49</v>
      </c>
      <c r="AG3396" s="42">
        <v>6.59</v>
      </c>
      <c r="AH3396" s="42">
        <v>6.69</v>
      </c>
      <c r="AI3396" s="42">
        <v>6.79</v>
      </c>
      <c r="AJ3396" s="42">
        <v>6.89</v>
      </c>
      <c r="AK3396" s="42">
        <v>6.99</v>
      </c>
      <c r="AL3396" s="42">
        <v>7.08</v>
      </c>
      <c r="AM3396" s="42">
        <v>7.18</v>
      </c>
      <c r="AN3396" s="42">
        <v>7.28</v>
      </c>
      <c r="AO3396" s="42">
        <v>7.38</v>
      </c>
      <c r="AP3396" s="42">
        <v>7.48</v>
      </c>
    </row>
    <row r="3397" spans="1:42" x14ac:dyDescent="0.2">
      <c r="A3397" s="41">
        <v>33.85</v>
      </c>
      <c r="B3397" s="42">
        <v>3.54</v>
      </c>
      <c r="C3397" s="42">
        <v>3.64</v>
      </c>
      <c r="D3397" s="42">
        <v>3.74</v>
      </c>
      <c r="E3397" s="42">
        <v>3.84</v>
      </c>
      <c r="F3397" s="42">
        <v>3.94</v>
      </c>
      <c r="G3397" s="42">
        <v>4.04</v>
      </c>
      <c r="H3397" s="42">
        <v>4.13</v>
      </c>
      <c r="I3397" s="42">
        <v>4.2300000000000004</v>
      </c>
      <c r="J3397" s="42">
        <v>4.33</v>
      </c>
      <c r="K3397" s="42">
        <v>4.43</v>
      </c>
      <c r="L3397" s="42">
        <v>4.53</v>
      </c>
      <c r="M3397" s="42">
        <v>4.63</v>
      </c>
      <c r="N3397" s="42">
        <v>4.72</v>
      </c>
      <c r="O3397" s="42">
        <v>4.82</v>
      </c>
      <c r="P3397" s="42">
        <v>4.92</v>
      </c>
      <c r="Q3397" s="42">
        <v>5.0199999999999996</v>
      </c>
      <c r="R3397" s="42">
        <v>5.12</v>
      </c>
      <c r="S3397" s="42">
        <v>5.22</v>
      </c>
      <c r="T3397" s="42">
        <v>5.31</v>
      </c>
      <c r="U3397" s="42">
        <v>5.41</v>
      </c>
      <c r="V3397" s="42">
        <v>5.51</v>
      </c>
      <c r="W3397" s="42">
        <v>5.61</v>
      </c>
      <c r="X3397" s="42">
        <v>5.71</v>
      </c>
      <c r="Y3397" s="42">
        <v>5.8</v>
      </c>
      <c r="Z3397" s="42">
        <v>5.9</v>
      </c>
      <c r="AA3397" s="42">
        <v>6</v>
      </c>
      <c r="AB3397" s="42">
        <v>6.1</v>
      </c>
      <c r="AC3397" s="42">
        <v>6.2</v>
      </c>
      <c r="AD3397" s="42">
        <v>6.3</v>
      </c>
      <c r="AE3397" s="42">
        <v>6.39</v>
      </c>
      <c r="AF3397" s="42">
        <v>6.49</v>
      </c>
      <c r="AG3397" s="42">
        <v>6.59</v>
      </c>
      <c r="AH3397" s="42">
        <v>6.69</v>
      </c>
      <c r="AI3397" s="42">
        <v>6.79</v>
      </c>
      <c r="AJ3397" s="42">
        <v>6.89</v>
      </c>
      <c r="AK3397" s="42">
        <v>6.98</v>
      </c>
      <c r="AL3397" s="42">
        <v>7.08</v>
      </c>
      <c r="AM3397" s="42">
        <v>7.18</v>
      </c>
      <c r="AN3397" s="42">
        <v>7.28</v>
      </c>
      <c r="AO3397" s="42">
        <v>7.38</v>
      </c>
      <c r="AP3397" s="42">
        <v>7.48</v>
      </c>
    </row>
    <row r="3398" spans="1:42" x14ac:dyDescent="0.2">
      <c r="A3398" s="41">
        <v>33.86</v>
      </c>
      <c r="B3398" s="42">
        <v>3.54</v>
      </c>
      <c r="C3398" s="42">
        <v>3.64</v>
      </c>
      <c r="D3398" s="42">
        <v>3.74</v>
      </c>
      <c r="E3398" s="42">
        <v>3.84</v>
      </c>
      <c r="F3398" s="42">
        <v>3.94</v>
      </c>
      <c r="G3398" s="42">
        <v>4.03</v>
      </c>
      <c r="H3398" s="42">
        <v>4.13</v>
      </c>
      <c r="I3398" s="42">
        <v>4.2300000000000004</v>
      </c>
      <c r="J3398" s="42">
        <v>4.33</v>
      </c>
      <c r="K3398" s="42">
        <v>4.43</v>
      </c>
      <c r="L3398" s="42">
        <v>4.53</v>
      </c>
      <c r="M3398" s="42">
        <v>4.62</v>
      </c>
      <c r="N3398" s="42">
        <v>4.72</v>
      </c>
      <c r="O3398" s="42">
        <v>4.82</v>
      </c>
      <c r="P3398" s="42">
        <v>4.92</v>
      </c>
      <c r="Q3398" s="42">
        <v>5.0199999999999996</v>
      </c>
      <c r="R3398" s="42">
        <v>5.12</v>
      </c>
      <c r="S3398" s="42">
        <v>5.21</v>
      </c>
      <c r="T3398" s="42">
        <v>5.31</v>
      </c>
      <c r="U3398" s="42">
        <v>5.41</v>
      </c>
      <c r="V3398" s="42">
        <v>5.51</v>
      </c>
      <c r="W3398" s="42">
        <v>5.61</v>
      </c>
      <c r="X3398" s="42">
        <v>5.71</v>
      </c>
      <c r="Y3398" s="42">
        <v>5.8</v>
      </c>
      <c r="Z3398" s="42">
        <v>5.9</v>
      </c>
      <c r="AA3398" s="42">
        <v>6</v>
      </c>
      <c r="AB3398" s="42">
        <v>6.1</v>
      </c>
      <c r="AC3398" s="42">
        <v>6.2</v>
      </c>
      <c r="AD3398" s="42">
        <v>6.3</v>
      </c>
      <c r="AE3398" s="42">
        <v>6.39</v>
      </c>
      <c r="AF3398" s="42">
        <v>6.49</v>
      </c>
      <c r="AG3398" s="42">
        <v>6.59</v>
      </c>
      <c r="AH3398" s="42">
        <v>6.69</v>
      </c>
      <c r="AI3398" s="42">
        <v>6.79</v>
      </c>
      <c r="AJ3398" s="42">
        <v>6.88</v>
      </c>
      <c r="AK3398" s="42">
        <v>6.98</v>
      </c>
      <c r="AL3398" s="42">
        <v>7.08</v>
      </c>
      <c r="AM3398" s="42">
        <v>7.18</v>
      </c>
      <c r="AN3398" s="42">
        <v>7.28</v>
      </c>
      <c r="AO3398" s="42">
        <v>7.38</v>
      </c>
      <c r="AP3398" s="42">
        <v>7.47</v>
      </c>
    </row>
    <row r="3399" spans="1:42" x14ac:dyDescent="0.2">
      <c r="A3399" s="41">
        <v>33.869999999999997</v>
      </c>
      <c r="B3399" s="42">
        <v>3.54</v>
      </c>
      <c r="C3399" s="42">
        <v>3.64</v>
      </c>
      <c r="D3399" s="42">
        <v>3.74</v>
      </c>
      <c r="E3399" s="42">
        <v>3.84</v>
      </c>
      <c r="F3399" s="42">
        <v>3.94</v>
      </c>
      <c r="G3399" s="42">
        <v>4.03</v>
      </c>
      <c r="H3399" s="42">
        <v>4.13</v>
      </c>
      <c r="I3399" s="42">
        <v>4.2300000000000004</v>
      </c>
      <c r="J3399" s="42">
        <v>4.33</v>
      </c>
      <c r="K3399" s="42">
        <v>4.43</v>
      </c>
      <c r="L3399" s="42">
        <v>4.53</v>
      </c>
      <c r="M3399" s="42">
        <v>4.62</v>
      </c>
      <c r="N3399" s="42">
        <v>4.72</v>
      </c>
      <c r="O3399" s="42">
        <v>4.82</v>
      </c>
      <c r="P3399" s="42">
        <v>4.92</v>
      </c>
      <c r="Q3399" s="42">
        <v>5.0199999999999996</v>
      </c>
      <c r="R3399" s="42">
        <v>5.12</v>
      </c>
      <c r="S3399" s="42">
        <v>5.21</v>
      </c>
      <c r="T3399" s="42">
        <v>5.31</v>
      </c>
      <c r="U3399" s="42">
        <v>5.41</v>
      </c>
      <c r="V3399" s="42">
        <v>5.51</v>
      </c>
      <c r="W3399" s="42">
        <v>5.61</v>
      </c>
      <c r="X3399" s="42">
        <v>5.7</v>
      </c>
      <c r="Y3399" s="42">
        <v>5.8</v>
      </c>
      <c r="Z3399" s="42">
        <v>5.9</v>
      </c>
      <c r="AA3399" s="42">
        <v>6</v>
      </c>
      <c r="AB3399" s="42">
        <v>6.1</v>
      </c>
      <c r="AC3399" s="42">
        <v>6.2</v>
      </c>
      <c r="AD3399" s="42">
        <v>6.29</v>
      </c>
      <c r="AE3399" s="42">
        <v>6.39</v>
      </c>
      <c r="AF3399" s="42">
        <v>6.49</v>
      </c>
      <c r="AG3399" s="42">
        <v>6.59</v>
      </c>
      <c r="AH3399" s="42">
        <v>6.69</v>
      </c>
      <c r="AI3399" s="42">
        <v>6.79</v>
      </c>
      <c r="AJ3399" s="42">
        <v>6.88</v>
      </c>
      <c r="AK3399" s="42">
        <v>6.98</v>
      </c>
      <c r="AL3399" s="42">
        <v>7.08</v>
      </c>
      <c r="AM3399" s="42">
        <v>7.18</v>
      </c>
      <c r="AN3399" s="42">
        <v>7.28</v>
      </c>
      <c r="AO3399" s="42">
        <v>7.37</v>
      </c>
      <c r="AP3399" s="42">
        <v>7.47</v>
      </c>
    </row>
    <row r="3400" spans="1:42" x14ac:dyDescent="0.2">
      <c r="A3400" s="41">
        <v>33.880000000000003</v>
      </c>
      <c r="B3400" s="42">
        <v>3.54</v>
      </c>
      <c r="C3400" s="42">
        <v>3.64</v>
      </c>
      <c r="D3400" s="42">
        <v>3.74</v>
      </c>
      <c r="E3400" s="42">
        <v>3.84</v>
      </c>
      <c r="F3400" s="42">
        <v>3.94</v>
      </c>
      <c r="G3400" s="42">
        <v>4.03</v>
      </c>
      <c r="H3400" s="42">
        <v>4.13</v>
      </c>
      <c r="I3400" s="42">
        <v>4.2300000000000004</v>
      </c>
      <c r="J3400" s="42">
        <v>4.33</v>
      </c>
      <c r="K3400" s="42">
        <v>4.43</v>
      </c>
      <c r="L3400" s="42">
        <v>4.5199999999999996</v>
      </c>
      <c r="M3400" s="42">
        <v>4.62</v>
      </c>
      <c r="N3400" s="42">
        <v>4.72</v>
      </c>
      <c r="O3400" s="42">
        <v>4.82</v>
      </c>
      <c r="P3400" s="42">
        <v>4.92</v>
      </c>
      <c r="Q3400" s="42">
        <v>5.0199999999999996</v>
      </c>
      <c r="R3400" s="42">
        <v>5.1100000000000003</v>
      </c>
      <c r="S3400" s="42">
        <v>5.21</v>
      </c>
      <c r="T3400" s="42">
        <v>5.31</v>
      </c>
      <c r="U3400" s="42">
        <v>5.41</v>
      </c>
      <c r="V3400" s="42">
        <v>5.51</v>
      </c>
      <c r="W3400" s="42">
        <v>5.61</v>
      </c>
      <c r="X3400" s="42">
        <v>5.7</v>
      </c>
      <c r="Y3400" s="42">
        <v>5.8</v>
      </c>
      <c r="Z3400" s="42">
        <v>5.9</v>
      </c>
      <c r="AA3400" s="42">
        <v>6</v>
      </c>
      <c r="AB3400" s="42">
        <v>6.1</v>
      </c>
      <c r="AC3400" s="42">
        <v>6.19</v>
      </c>
      <c r="AD3400" s="42">
        <v>6.29</v>
      </c>
      <c r="AE3400" s="42">
        <v>6.39</v>
      </c>
      <c r="AF3400" s="42">
        <v>6.49</v>
      </c>
      <c r="AG3400" s="42">
        <v>6.59</v>
      </c>
      <c r="AH3400" s="42">
        <v>6.69</v>
      </c>
      <c r="AI3400" s="42">
        <v>6.78</v>
      </c>
      <c r="AJ3400" s="42">
        <v>6.88</v>
      </c>
      <c r="AK3400" s="42">
        <v>6.98</v>
      </c>
      <c r="AL3400" s="42">
        <v>7.08</v>
      </c>
      <c r="AM3400" s="42">
        <v>7.18</v>
      </c>
      <c r="AN3400" s="42">
        <v>7.28</v>
      </c>
      <c r="AO3400" s="42">
        <v>7.37</v>
      </c>
      <c r="AP3400" s="42">
        <v>7.47</v>
      </c>
    </row>
    <row r="3401" spans="1:42" x14ac:dyDescent="0.2">
      <c r="A3401" s="41">
        <v>33.89</v>
      </c>
      <c r="B3401" s="42">
        <v>3.54</v>
      </c>
      <c r="C3401" s="42">
        <v>3.64</v>
      </c>
      <c r="D3401" s="42">
        <v>3.74</v>
      </c>
      <c r="E3401" s="42">
        <v>3.84</v>
      </c>
      <c r="F3401" s="42">
        <v>3.93</v>
      </c>
      <c r="G3401" s="42">
        <v>4.03</v>
      </c>
      <c r="H3401" s="42">
        <v>4.13</v>
      </c>
      <c r="I3401" s="42">
        <v>4.2300000000000004</v>
      </c>
      <c r="J3401" s="42">
        <v>4.33</v>
      </c>
      <c r="K3401" s="42">
        <v>4.43</v>
      </c>
      <c r="L3401" s="42">
        <v>4.5199999999999996</v>
      </c>
      <c r="M3401" s="42">
        <v>4.62</v>
      </c>
      <c r="N3401" s="42">
        <v>4.72</v>
      </c>
      <c r="O3401" s="42">
        <v>4.82</v>
      </c>
      <c r="P3401" s="42">
        <v>4.92</v>
      </c>
      <c r="Q3401" s="42">
        <v>5.0199999999999996</v>
      </c>
      <c r="R3401" s="42">
        <v>5.1100000000000003</v>
      </c>
      <c r="S3401" s="42">
        <v>5.21</v>
      </c>
      <c r="T3401" s="42">
        <v>5.31</v>
      </c>
      <c r="U3401" s="42">
        <v>5.41</v>
      </c>
      <c r="V3401" s="42">
        <v>5.51</v>
      </c>
      <c r="W3401" s="42">
        <v>5.6</v>
      </c>
      <c r="X3401" s="42">
        <v>5.7</v>
      </c>
      <c r="Y3401" s="42">
        <v>5.8</v>
      </c>
      <c r="Z3401" s="42">
        <v>5.9</v>
      </c>
      <c r="AA3401" s="42">
        <v>6</v>
      </c>
      <c r="AB3401" s="42">
        <v>6.1</v>
      </c>
      <c r="AC3401" s="42">
        <v>6.19</v>
      </c>
      <c r="AD3401" s="42">
        <v>6.29</v>
      </c>
      <c r="AE3401" s="42">
        <v>6.39</v>
      </c>
      <c r="AF3401" s="42">
        <v>6.49</v>
      </c>
      <c r="AG3401" s="42">
        <v>6.59</v>
      </c>
      <c r="AH3401" s="42">
        <v>6.68</v>
      </c>
      <c r="AI3401" s="42">
        <v>6.78</v>
      </c>
      <c r="AJ3401" s="42">
        <v>6.88</v>
      </c>
      <c r="AK3401" s="42">
        <v>6.98</v>
      </c>
      <c r="AL3401" s="42">
        <v>7.08</v>
      </c>
      <c r="AM3401" s="42">
        <v>7.18</v>
      </c>
      <c r="AN3401" s="42">
        <v>7.27</v>
      </c>
      <c r="AO3401" s="42">
        <v>7.37</v>
      </c>
      <c r="AP3401" s="42">
        <v>7.47</v>
      </c>
    </row>
    <row r="3402" spans="1:42" x14ac:dyDescent="0.2">
      <c r="A3402" s="41">
        <v>33.9</v>
      </c>
      <c r="B3402" s="42">
        <v>3.54</v>
      </c>
      <c r="C3402" s="42">
        <v>3.64</v>
      </c>
      <c r="D3402" s="42">
        <v>3.74</v>
      </c>
      <c r="E3402" s="42">
        <v>3.84</v>
      </c>
      <c r="F3402" s="42">
        <v>3.93</v>
      </c>
      <c r="G3402" s="42">
        <v>4.03</v>
      </c>
      <c r="H3402" s="42">
        <v>4.13</v>
      </c>
      <c r="I3402" s="42">
        <v>4.2300000000000004</v>
      </c>
      <c r="J3402" s="42">
        <v>4.33</v>
      </c>
      <c r="K3402" s="42">
        <v>4.42</v>
      </c>
      <c r="L3402" s="42">
        <v>4.5199999999999996</v>
      </c>
      <c r="M3402" s="42">
        <v>4.62</v>
      </c>
      <c r="N3402" s="42">
        <v>4.72</v>
      </c>
      <c r="O3402" s="42">
        <v>4.82</v>
      </c>
      <c r="P3402" s="42">
        <v>4.92</v>
      </c>
      <c r="Q3402" s="42">
        <v>5.01</v>
      </c>
      <c r="R3402" s="42">
        <v>5.1100000000000003</v>
      </c>
      <c r="S3402" s="42">
        <v>5.21</v>
      </c>
      <c r="T3402" s="42">
        <v>5.31</v>
      </c>
      <c r="U3402" s="42">
        <v>5.41</v>
      </c>
      <c r="V3402" s="42">
        <v>5.51</v>
      </c>
      <c r="W3402" s="42">
        <v>5.6</v>
      </c>
      <c r="X3402" s="42">
        <v>5.7</v>
      </c>
      <c r="Y3402" s="42">
        <v>5.8</v>
      </c>
      <c r="Z3402" s="42">
        <v>5.9</v>
      </c>
      <c r="AA3402" s="42">
        <v>6</v>
      </c>
      <c r="AB3402" s="42">
        <v>6.09</v>
      </c>
      <c r="AC3402" s="42">
        <v>6.19</v>
      </c>
      <c r="AD3402" s="42">
        <v>6.29</v>
      </c>
      <c r="AE3402" s="42">
        <v>6.39</v>
      </c>
      <c r="AF3402" s="42">
        <v>6.49</v>
      </c>
      <c r="AG3402" s="42">
        <v>6.59</v>
      </c>
      <c r="AH3402" s="42">
        <v>6.68</v>
      </c>
      <c r="AI3402" s="42">
        <v>6.78</v>
      </c>
      <c r="AJ3402" s="42">
        <v>6.88</v>
      </c>
      <c r="AK3402" s="42">
        <v>6.98</v>
      </c>
      <c r="AL3402" s="42">
        <v>7.08</v>
      </c>
      <c r="AM3402" s="42">
        <v>7.17</v>
      </c>
      <c r="AN3402" s="42">
        <v>7.27</v>
      </c>
      <c r="AO3402" s="42">
        <v>7.37</v>
      </c>
      <c r="AP3402" s="42">
        <v>7.47</v>
      </c>
    </row>
    <row r="3403" spans="1:42" x14ac:dyDescent="0.2">
      <c r="A3403" s="41">
        <v>33.909999999999997</v>
      </c>
      <c r="B3403" s="42">
        <v>3.54</v>
      </c>
      <c r="C3403" s="42">
        <v>3.64</v>
      </c>
      <c r="D3403" s="42">
        <v>3.74</v>
      </c>
      <c r="E3403" s="42">
        <v>3.83</v>
      </c>
      <c r="F3403" s="42">
        <v>3.93</v>
      </c>
      <c r="G3403" s="42">
        <v>4.03</v>
      </c>
      <c r="H3403" s="42">
        <v>4.13</v>
      </c>
      <c r="I3403" s="42">
        <v>4.2300000000000004</v>
      </c>
      <c r="J3403" s="42">
        <v>4.33</v>
      </c>
      <c r="K3403" s="42">
        <v>4.42</v>
      </c>
      <c r="L3403" s="42">
        <v>4.5199999999999996</v>
      </c>
      <c r="M3403" s="42">
        <v>4.62</v>
      </c>
      <c r="N3403" s="42">
        <v>4.72</v>
      </c>
      <c r="O3403" s="42">
        <v>4.82</v>
      </c>
      <c r="P3403" s="42">
        <v>4.92</v>
      </c>
      <c r="Q3403" s="42">
        <v>5.01</v>
      </c>
      <c r="R3403" s="42">
        <v>5.1100000000000003</v>
      </c>
      <c r="S3403" s="42">
        <v>5.21</v>
      </c>
      <c r="T3403" s="42">
        <v>5.31</v>
      </c>
      <c r="U3403" s="42">
        <v>5.41</v>
      </c>
      <c r="V3403" s="42">
        <v>5.5</v>
      </c>
      <c r="W3403" s="42">
        <v>5.6</v>
      </c>
      <c r="X3403" s="42">
        <v>5.7</v>
      </c>
      <c r="Y3403" s="42">
        <v>5.8</v>
      </c>
      <c r="Z3403" s="42">
        <v>5.9</v>
      </c>
      <c r="AA3403" s="42">
        <v>6</v>
      </c>
      <c r="AB3403" s="42">
        <v>6.09</v>
      </c>
      <c r="AC3403" s="42">
        <v>6.19</v>
      </c>
      <c r="AD3403" s="42">
        <v>6.29</v>
      </c>
      <c r="AE3403" s="42">
        <v>6.39</v>
      </c>
      <c r="AF3403" s="42">
        <v>6.49</v>
      </c>
      <c r="AG3403" s="42">
        <v>6.58</v>
      </c>
      <c r="AH3403" s="42">
        <v>6.68</v>
      </c>
      <c r="AI3403" s="42">
        <v>6.78</v>
      </c>
      <c r="AJ3403" s="42">
        <v>6.88</v>
      </c>
      <c r="AK3403" s="42">
        <v>6.98</v>
      </c>
      <c r="AL3403" s="42">
        <v>7.08</v>
      </c>
      <c r="AM3403" s="42">
        <v>7.17</v>
      </c>
      <c r="AN3403" s="42">
        <v>7.27</v>
      </c>
      <c r="AO3403" s="42">
        <v>7.37</v>
      </c>
      <c r="AP3403" s="42">
        <v>7.47</v>
      </c>
    </row>
    <row r="3404" spans="1:42" x14ac:dyDescent="0.2">
      <c r="A3404" s="41">
        <v>33.92</v>
      </c>
      <c r="B3404" s="42">
        <v>3.54</v>
      </c>
      <c r="C3404" s="42">
        <v>3.64</v>
      </c>
      <c r="D3404" s="42">
        <v>3.74</v>
      </c>
      <c r="E3404" s="42">
        <v>3.83</v>
      </c>
      <c r="F3404" s="42">
        <v>3.93</v>
      </c>
      <c r="G3404" s="42">
        <v>4.03</v>
      </c>
      <c r="H3404" s="42">
        <v>4.13</v>
      </c>
      <c r="I3404" s="42">
        <v>4.2300000000000004</v>
      </c>
      <c r="J3404" s="42">
        <v>4.33</v>
      </c>
      <c r="K3404" s="42">
        <v>4.42</v>
      </c>
      <c r="L3404" s="42">
        <v>4.5199999999999996</v>
      </c>
      <c r="M3404" s="42">
        <v>4.62</v>
      </c>
      <c r="N3404" s="42">
        <v>4.72</v>
      </c>
      <c r="O3404" s="42">
        <v>4.82</v>
      </c>
      <c r="P3404" s="42">
        <v>4.91</v>
      </c>
      <c r="Q3404" s="42">
        <v>5.01</v>
      </c>
      <c r="R3404" s="42">
        <v>5.1100000000000003</v>
      </c>
      <c r="S3404" s="42">
        <v>5.21</v>
      </c>
      <c r="T3404" s="42">
        <v>5.31</v>
      </c>
      <c r="U3404" s="42">
        <v>5.41</v>
      </c>
      <c r="V3404" s="42">
        <v>5.5</v>
      </c>
      <c r="W3404" s="42">
        <v>5.6</v>
      </c>
      <c r="X3404" s="42">
        <v>5.7</v>
      </c>
      <c r="Y3404" s="42">
        <v>5.8</v>
      </c>
      <c r="Z3404" s="42">
        <v>5.9</v>
      </c>
      <c r="AA3404" s="42">
        <v>5.99</v>
      </c>
      <c r="AB3404" s="42">
        <v>6.09</v>
      </c>
      <c r="AC3404" s="42">
        <v>6.19</v>
      </c>
      <c r="AD3404" s="42">
        <v>6.29</v>
      </c>
      <c r="AE3404" s="42">
        <v>6.39</v>
      </c>
      <c r="AF3404" s="42">
        <v>6.49</v>
      </c>
      <c r="AG3404" s="42">
        <v>6.58</v>
      </c>
      <c r="AH3404" s="42">
        <v>6.68</v>
      </c>
      <c r="AI3404" s="42">
        <v>6.78</v>
      </c>
      <c r="AJ3404" s="42">
        <v>6.88</v>
      </c>
      <c r="AK3404" s="42">
        <v>6.98</v>
      </c>
      <c r="AL3404" s="42">
        <v>7.07</v>
      </c>
      <c r="AM3404" s="42">
        <v>7.17</v>
      </c>
      <c r="AN3404" s="42">
        <v>7.27</v>
      </c>
      <c r="AO3404" s="42">
        <v>7.37</v>
      </c>
      <c r="AP3404" s="42">
        <v>7.47</v>
      </c>
    </row>
    <row r="3405" spans="1:42" x14ac:dyDescent="0.2">
      <c r="A3405" s="41">
        <v>33.93</v>
      </c>
      <c r="B3405" s="42">
        <v>3.54</v>
      </c>
      <c r="C3405" s="42">
        <v>3.64</v>
      </c>
      <c r="D3405" s="42">
        <v>3.74</v>
      </c>
      <c r="E3405" s="42">
        <v>3.83</v>
      </c>
      <c r="F3405" s="42">
        <v>3.93</v>
      </c>
      <c r="G3405" s="42">
        <v>4.03</v>
      </c>
      <c r="H3405" s="42">
        <v>4.13</v>
      </c>
      <c r="I3405" s="42">
        <v>4.2300000000000004</v>
      </c>
      <c r="J3405" s="42">
        <v>4.32</v>
      </c>
      <c r="K3405" s="42">
        <v>4.42</v>
      </c>
      <c r="L3405" s="42">
        <v>4.5199999999999996</v>
      </c>
      <c r="M3405" s="42">
        <v>4.62</v>
      </c>
      <c r="N3405" s="42">
        <v>4.72</v>
      </c>
      <c r="O3405" s="42">
        <v>4.82</v>
      </c>
      <c r="P3405" s="42">
        <v>4.91</v>
      </c>
      <c r="Q3405" s="42">
        <v>5.01</v>
      </c>
      <c r="R3405" s="42">
        <v>5.1100000000000003</v>
      </c>
      <c r="S3405" s="42">
        <v>5.21</v>
      </c>
      <c r="T3405" s="42">
        <v>5.31</v>
      </c>
      <c r="U3405" s="42">
        <v>5.4</v>
      </c>
      <c r="V3405" s="42">
        <v>5.5</v>
      </c>
      <c r="W3405" s="42">
        <v>5.6</v>
      </c>
      <c r="X3405" s="42">
        <v>5.7</v>
      </c>
      <c r="Y3405" s="42">
        <v>5.8</v>
      </c>
      <c r="Z3405" s="42">
        <v>5.9</v>
      </c>
      <c r="AA3405" s="42">
        <v>5.99</v>
      </c>
      <c r="AB3405" s="42">
        <v>6.09</v>
      </c>
      <c r="AC3405" s="42">
        <v>6.19</v>
      </c>
      <c r="AD3405" s="42">
        <v>6.29</v>
      </c>
      <c r="AE3405" s="42">
        <v>6.39</v>
      </c>
      <c r="AF3405" s="42">
        <v>6.48</v>
      </c>
      <c r="AG3405" s="42">
        <v>6.58</v>
      </c>
      <c r="AH3405" s="42">
        <v>6.68</v>
      </c>
      <c r="AI3405" s="42">
        <v>6.78</v>
      </c>
      <c r="AJ3405" s="42">
        <v>6.88</v>
      </c>
      <c r="AK3405" s="42">
        <v>6.97</v>
      </c>
      <c r="AL3405" s="42">
        <v>7.07</v>
      </c>
      <c r="AM3405" s="42">
        <v>7.17</v>
      </c>
      <c r="AN3405" s="42">
        <v>7.27</v>
      </c>
      <c r="AO3405" s="42">
        <v>7.37</v>
      </c>
      <c r="AP3405" s="42">
        <v>7.47</v>
      </c>
    </row>
    <row r="3406" spans="1:42" x14ac:dyDescent="0.2">
      <c r="A3406" s="41">
        <v>33.94</v>
      </c>
      <c r="B3406" s="42">
        <v>3.54</v>
      </c>
      <c r="C3406" s="42">
        <v>3.64</v>
      </c>
      <c r="D3406" s="42">
        <v>3.73</v>
      </c>
      <c r="E3406" s="42">
        <v>3.83</v>
      </c>
      <c r="F3406" s="42">
        <v>3.93</v>
      </c>
      <c r="G3406" s="42">
        <v>4.03</v>
      </c>
      <c r="H3406" s="42">
        <v>4.13</v>
      </c>
      <c r="I3406" s="42">
        <v>4.2300000000000004</v>
      </c>
      <c r="J3406" s="42">
        <v>4.32</v>
      </c>
      <c r="K3406" s="42">
        <v>4.42</v>
      </c>
      <c r="L3406" s="42">
        <v>4.5199999999999996</v>
      </c>
      <c r="M3406" s="42">
        <v>4.62</v>
      </c>
      <c r="N3406" s="42">
        <v>4.72</v>
      </c>
      <c r="O3406" s="42">
        <v>4.8099999999999996</v>
      </c>
      <c r="P3406" s="42">
        <v>4.91</v>
      </c>
      <c r="Q3406" s="42">
        <v>5.01</v>
      </c>
      <c r="R3406" s="42">
        <v>5.1100000000000003</v>
      </c>
      <c r="S3406" s="42">
        <v>5.21</v>
      </c>
      <c r="T3406" s="42">
        <v>5.31</v>
      </c>
      <c r="U3406" s="42">
        <v>5.4</v>
      </c>
      <c r="V3406" s="42">
        <v>5.5</v>
      </c>
      <c r="W3406" s="42">
        <v>5.6</v>
      </c>
      <c r="X3406" s="42">
        <v>5.7</v>
      </c>
      <c r="Y3406" s="42">
        <v>5.8</v>
      </c>
      <c r="Z3406" s="42">
        <v>5.89</v>
      </c>
      <c r="AA3406" s="42">
        <v>5.99</v>
      </c>
      <c r="AB3406" s="42">
        <v>6.09</v>
      </c>
      <c r="AC3406" s="42">
        <v>6.19</v>
      </c>
      <c r="AD3406" s="42">
        <v>6.29</v>
      </c>
      <c r="AE3406" s="42">
        <v>6.38</v>
      </c>
      <c r="AF3406" s="42">
        <v>6.48</v>
      </c>
      <c r="AG3406" s="42">
        <v>6.58</v>
      </c>
      <c r="AH3406" s="42">
        <v>6.68</v>
      </c>
      <c r="AI3406" s="42">
        <v>6.78</v>
      </c>
      <c r="AJ3406" s="42">
        <v>6.88</v>
      </c>
      <c r="AK3406" s="42">
        <v>6.97</v>
      </c>
      <c r="AL3406" s="42">
        <v>7.07</v>
      </c>
      <c r="AM3406" s="42">
        <v>7.17</v>
      </c>
      <c r="AN3406" s="42">
        <v>7.27</v>
      </c>
      <c r="AO3406" s="42">
        <v>7.37</v>
      </c>
      <c r="AP3406" s="42">
        <v>7.46</v>
      </c>
    </row>
    <row r="3407" spans="1:42" x14ac:dyDescent="0.2">
      <c r="A3407" s="41">
        <v>33.950000000000003</v>
      </c>
      <c r="B3407" s="42">
        <v>3.54</v>
      </c>
      <c r="C3407" s="42">
        <v>3.64</v>
      </c>
      <c r="D3407" s="42">
        <v>3.73</v>
      </c>
      <c r="E3407" s="42">
        <v>3.83</v>
      </c>
      <c r="F3407" s="42">
        <v>3.93</v>
      </c>
      <c r="G3407" s="42">
        <v>4.03</v>
      </c>
      <c r="H3407" s="42">
        <v>4.13</v>
      </c>
      <c r="I3407" s="42">
        <v>4.22</v>
      </c>
      <c r="J3407" s="42">
        <v>4.32</v>
      </c>
      <c r="K3407" s="42">
        <v>4.42</v>
      </c>
      <c r="L3407" s="42">
        <v>4.5199999999999996</v>
      </c>
      <c r="M3407" s="42">
        <v>4.62</v>
      </c>
      <c r="N3407" s="42">
        <v>4.72</v>
      </c>
      <c r="O3407" s="42">
        <v>4.8099999999999996</v>
      </c>
      <c r="P3407" s="42">
        <v>4.91</v>
      </c>
      <c r="Q3407" s="42">
        <v>5.01</v>
      </c>
      <c r="R3407" s="42">
        <v>5.1100000000000003</v>
      </c>
      <c r="S3407" s="42">
        <v>5.21</v>
      </c>
      <c r="T3407" s="42">
        <v>5.3</v>
      </c>
      <c r="U3407" s="42">
        <v>5.4</v>
      </c>
      <c r="V3407" s="42">
        <v>5.5</v>
      </c>
      <c r="W3407" s="42">
        <v>5.6</v>
      </c>
      <c r="X3407" s="42">
        <v>5.7</v>
      </c>
      <c r="Y3407" s="42">
        <v>5.79</v>
      </c>
      <c r="Z3407" s="42">
        <v>5.89</v>
      </c>
      <c r="AA3407" s="42">
        <v>5.99</v>
      </c>
      <c r="AB3407" s="42">
        <v>6.09</v>
      </c>
      <c r="AC3407" s="42">
        <v>6.19</v>
      </c>
      <c r="AD3407" s="42">
        <v>6.29</v>
      </c>
      <c r="AE3407" s="42">
        <v>6.38</v>
      </c>
      <c r="AF3407" s="42">
        <v>6.48</v>
      </c>
      <c r="AG3407" s="42">
        <v>6.58</v>
      </c>
      <c r="AH3407" s="42">
        <v>6.68</v>
      </c>
      <c r="AI3407" s="42">
        <v>6.78</v>
      </c>
      <c r="AJ3407" s="42">
        <v>6.87</v>
      </c>
      <c r="AK3407" s="42">
        <v>6.97</v>
      </c>
      <c r="AL3407" s="42">
        <v>7.07</v>
      </c>
      <c r="AM3407" s="42">
        <v>7.17</v>
      </c>
      <c r="AN3407" s="42">
        <v>7.27</v>
      </c>
      <c r="AO3407" s="42">
        <v>7.36</v>
      </c>
      <c r="AP3407" s="42">
        <v>7.46</v>
      </c>
    </row>
    <row r="3408" spans="1:42" x14ac:dyDescent="0.2">
      <c r="A3408" s="41">
        <v>33.96</v>
      </c>
      <c r="B3408" s="42">
        <v>3.54</v>
      </c>
      <c r="C3408" s="42">
        <v>3.63</v>
      </c>
      <c r="D3408" s="42">
        <v>3.73</v>
      </c>
      <c r="E3408" s="42">
        <v>3.83</v>
      </c>
      <c r="F3408" s="42">
        <v>3.93</v>
      </c>
      <c r="G3408" s="42">
        <v>4.03</v>
      </c>
      <c r="H3408" s="42">
        <v>4.13</v>
      </c>
      <c r="I3408" s="42">
        <v>4.22</v>
      </c>
      <c r="J3408" s="42">
        <v>4.32</v>
      </c>
      <c r="K3408" s="42">
        <v>4.42</v>
      </c>
      <c r="L3408" s="42">
        <v>4.5199999999999996</v>
      </c>
      <c r="M3408" s="42">
        <v>4.62</v>
      </c>
      <c r="N3408" s="42">
        <v>4.71</v>
      </c>
      <c r="O3408" s="42">
        <v>4.8099999999999996</v>
      </c>
      <c r="P3408" s="42">
        <v>4.91</v>
      </c>
      <c r="Q3408" s="42">
        <v>5.01</v>
      </c>
      <c r="R3408" s="42">
        <v>5.1100000000000003</v>
      </c>
      <c r="S3408" s="42">
        <v>5.21</v>
      </c>
      <c r="T3408" s="42">
        <v>5.3</v>
      </c>
      <c r="U3408" s="42">
        <v>5.4</v>
      </c>
      <c r="V3408" s="42">
        <v>5.5</v>
      </c>
      <c r="W3408" s="42">
        <v>5.6</v>
      </c>
      <c r="X3408" s="42">
        <v>5.7</v>
      </c>
      <c r="Y3408" s="42">
        <v>5.79</v>
      </c>
      <c r="Z3408" s="42">
        <v>5.89</v>
      </c>
      <c r="AA3408" s="42">
        <v>5.99</v>
      </c>
      <c r="AB3408" s="42">
        <v>6.09</v>
      </c>
      <c r="AC3408" s="42">
        <v>6.19</v>
      </c>
      <c r="AD3408" s="42">
        <v>6.28</v>
      </c>
      <c r="AE3408" s="42">
        <v>6.38</v>
      </c>
      <c r="AF3408" s="42">
        <v>6.48</v>
      </c>
      <c r="AG3408" s="42">
        <v>6.58</v>
      </c>
      <c r="AH3408" s="42">
        <v>6.68</v>
      </c>
      <c r="AI3408" s="42">
        <v>6.78</v>
      </c>
      <c r="AJ3408" s="42">
        <v>6.87</v>
      </c>
      <c r="AK3408" s="42">
        <v>6.97</v>
      </c>
      <c r="AL3408" s="42">
        <v>7.07</v>
      </c>
      <c r="AM3408" s="42">
        <v>7.17</v>
      </c>
      <c r="AN3408" s="42">
        <v>7.27</v>
      </c>
      <c r="AO3408" s="42">
        <v>7.36</v>
      </c>
      <c r="AP3408" s="42">
        <v>7.46</v>
      </c>
    </row>
    <row r="3409" spans="1:42" x14ac:dyDescent="0.2">
      <c r="A3409" s="41">
        <v>33.97</v>
      </c>
      <c r="B3409" s="42">
        <v>3.54</v>
      </c>
      <c r="C3409" s="42">
        <v>3.63</v>
      </c>
      <c r="D3409" s="42">
        <v>3.73</v>
      </c>
      <c r="E3409" s="42">
        <v>3.83</v>
      </c>
      <c r="F3409" s="42">
        <v>3.93</v>
      </c>
      <c r="G3409" s="42">
        <v>4.03</v>
      </c>
      <c r="H3409" s="42">
        <v>4.12</v>
      </c>
      <c r="I3409" s="42">
        <v>4.22</v>
      </c>
      <c r="J3409" s="42">
        <v>4.32</v>
      </c>
      <c r="K3409" s="42">
        <v>4.42</v>
      </c>
      <c r="L3409" s="42">
        <v>4.5199999999999996</v>
      </c>
      <c r="M3409" s="42">
        <v>4.62</v>
      </c>
      <c r="N3409" s="42">
        <v>4.71</v>
      </c>
      <c r="O3409" s="42">
        <v>4.8099999999999996</v>
      </c>
      <c r="P3409" s="42">
        <v>4.91</v>
      </c>
      <c r="Q3409" s="42">
        <v>5.01</v>
      </c>
      <c r="R3409" s="42">
        <v>5.1100000000000003</v>
      </c>
      <c r="S3409" s="42">
        <v>5.2</v>
      </c>
      <c r="T3409" s="42">
        <v>5.3</v>
      </c>
      <c r="U3409" s="42">
        <v>5.4</v>
      </c>
      <c r="V3409" s="42">
        <v>5.5</v>
      </c>
      <c r="W3409" s="42">
        <v>5.6</v>
      </c>
      <c r="X3409" s="42">
        <v>5.69</v>
      </c>
      <c r="Y3409" s="42">
        <v>5.79</v>
      </c>
      <c r="Z3409" s="42">
        <v>5.89</v>
      </c>
      <c r="AA3409" s="42">
        <v>5.99</v>
      </c>
      <c r="AB3409" s="42">
        <v>6.09</v>
      </c>
      <c r="AC3409" s="42">
        <v>6.19</v>
      </c>
      <c r="AD3409" s="42">
        <v>6.28</v>
      </c>
      <c r="AE3409" s="42">
        <v>6.38</v>
      </c>
      <c r="AF3409" s="42">
        <v>6.48</v>
      </c>
      <c r="AG3409" s="42">
        <v>6.58</v>
      </c>
      <c r="AH3409" s="42">
        <v>6.68</v>
      </c>
      <c r="AI3409" s="42">
        <v>6.77</v>
      </c>
      <c r="AJ3409" s="42">
        <v>6.87</v>
      </c>
      <c r="AK3409" s="42">
        <v>6.97</v>
      </c>
      <c r="AL3409" s="42">
        <v>7.07</v>
      </c>
      <c r="AM3409" s="42">
        <v>7.17</v>
      </c>
      <c r="AN3409" s="42">
        <v>7.26</v>
      </c>
      <c r="AO3409" s="42">
        <v>7.36</v>
      </c>
      <c r="AP3409" s="42">
        <v>7.46</v>
      </c>
    </row>
    <row r="3410" spans="1:42" x14ac:dyDescent="0.2">
      <c r="A3410" s="41">
        <v>33.979999999999997</v>
      </c>
      <c r="B3410" s="42">
        <v>3.54</v>
      </c>
      <c r="C3410" s="42">
        <v>3.63</v>
      </c>
      <c r="D3410" s="42">
        <v>3.73</v>
      </c>
      <c r="E3410" s="42">
        <v>3.83</v>
      </c>
      <c r="F3410" s="42">
        <v>3.93</v>
      </c>
      <c r="G3410" s="42">
        <v>4.03</v>
      </c>
      <c r="H3410" s="42">
        <v>4.12</v>
      </c>
      <c r="I3410" s="42">
        <v>4.22</v>
      </c>
      <c r="J3410" s="42">
        <v>4.32</v>
      </c>
      <c r="K3410" s="42">
        <v>4.42</v>
      </c>
      <c r="L3410" s="42">
        <v>4.5199999999999996</v>
      </c>
      <c r="M3410" s="42">
        <v>4.6100000000000003</v>
      </c>
      <c r="N3410" s="42">
        <v>4.71</v>
      </c>
      <c r="O3410" s="42">
        <v>4.8099999999999996</v>
      </c>
      <c r="P3410" s="42">
        <v>4.91</v>
      </c>
      <c r="Q3410" s="42">
        <v>5.01</v>
      </c>
      <c r="R3410" s="42">
        <v>5.1100000000000003</v>
      </c>
      <c r="S3410" s="42">
        <v>5.2</v>
      </c>
      <c r="T3410" s="42">
        <v>5.3</v>
      </c>
      <c r="U3410" s="42">
        <v>5.4</v>
      </c>
      <c r="V3410" s="42">
        <v>5.5</v>
      </c>
      <c r="W3410" s="42">
        <v>5.6</v>
      </c>
      <c r="X3410" s="42">
        <v>5.69</v>
      </c>
      <c r="Y3410" s="42">
        <v>5.79</v>
      </c>
      <c r="Z3410" s="42">
        <v>5.89</v>
      </c>
      <c r="AA3410" s="42">
        <v>5.99</v>
      </c>
      <c r="AB3410" s="42">
        <v>6.09</v>
      </c>
      <c r="AC3410" s="42">
        <v>6.18</v>
      </c>
      <c r="AD3410" s="42">
        <v>6.28</v>
      </c>
      <c r="AE3410" s="42">
        <v>6.38</v>
      </c>
      <c r="AF3410" s="42">
        <v>6.48</v>
      </c>
      <c r="AG3410" s="42">
        <v>6.58</v>
      </c>
      <c r="AH3410" s="42">
        <v>6.67</v>
      </c>
      <c r="AI3410" s="42">
        <v>6.77</v>
      </c>
      <c r="AJ3410" s="42">
        <v>6.87</v>
      </c>
      <c r="AK3410" s="42">
        <v>6.97</v>
      </c>
      <c r="AL3410" s="42">
        <v>7.07</v>
      </c>
      <c r="AM3410" s="42">
        <v>7.17</v>
      </c>
      <c r="AN3410" s="42">
        <v>7.26</v>
      </c>
      <c r="AO3410" s="42">
        <v>7.36</v>
      </c>
      <c r="AP3410" s="42">
        <v>7.46</v>
      </c>
    </row>
    <row r="3411" spans="1:42" x14ac:dyDescent="0.2">
      <c r="A3411" s="41">
        <v>33.99</v>
      </c>
      <c r="B3411" s="42">
        <v>3.53</v>
      </c>
      <c r="C3411" s="42">
        <v>3.63</v>
      </c>
      <c r="D3411" s="42">
        <v>3.73</v>
      </c>
      <c r="E3411" s="42">
        <v>3.83</v>
      </c>
      <c r="F3411" s="42">
        <v>3.93</v>
      </c>
      <c r="G3411" s="42">
        <v>4.03</v>
      </c>
      <c r="H3411" s="42">
        <v>4.12</v>
      </c>
      <c r="I3411" s="42">
        <v>4.22</v>
      </c>
      <c r="J3411" s="42">
        <v>4.32</v>
      </c>
      <c r="K3411" s="42">
        <v>4.42</v>
      </c>
      <c r="L3411" s="42">
        <v>4.5199999999999996</v>
      </c>
      <c r="M3411" s="42">
        <v>4.6100000000000003</v>
      </c>
      <c r="N3411" s="42">
        <v>4.71</v>
      </c>
      <c r="O3411" s="42">
        <v>4.8099999999999996</v>
      </c>
      <c r="P3411" s="42">
        <v>4.91</v>
      </c>
      <c r="Q3411" s="42">
        <v>5.01</v>
      </c>
      <c r="R3411" s="42">
        <v>5.0999999999999996</v>
      </c>
      <c r="S3411" s="42">
        <v>5.2</v>
      </c>
      <c r="T3411" s="42">
        <v>5.3</v>
      </c>
      <c r="U3411" s="42">
        <v>5.4</v>
      </c>
      <c r="V3411" s="42">
        <v>5.5</v>
      </c>
      <c r="W3411" s="42">
        <v>5.59</v>
      </c>
      <c r="X3411" s="42">
        <v>5.69</v>
      </c>
      <c r="Y3411" s="42">
        <v>5.79</v>
      </c>
      <c r="Z3411" s="42">
        <v>5.89</v>
      </c>
      <c r="AA3411" s="42">
        <v>5.99</v>
      </c>
      <c r="AB3411" s="42">
        <v>6.09</v>
      </c>
      <c r="AC3411" s="42">
        <v>6.18</v>
      </c>
      <c r="AD3411" s="42">
        <v>6.28</v>
      </c>
      <c r="AE3411" s="42">
        <v>6.38</v>
      </c>
      <c r="AF3411" s="42">
        <v>6.48</v>
      </c>
      <c r="AG3411" s="42">
        <v>6.58</v>
      </c>
      <c r="AH3411" s="42">
        <v>6.67</v>
      </c>
      <c r="AI3411" s="42">
        <v>6.77</v>
      </c>
      <c r="AJ3411" s="42">
        <v>6.87</v>
      </c>
      <c r="AK3411" s="42">
        <v>6.97</v>
      </c>
      <c r="AL3411" s="42">
        <v>7.07</v>
      </c>
      <c r="AM3411" s="42">
        <v>7.16</v>
      </c>
      <c r="AN3411" s="42">
        <v>7.26</v>
      </c>
      <c r="AO3411" s="42">
        <v>7.36</v>
      </c>
      <c r="AP3411" s="42">
        <v>7.46</v>
      </c>
    </row>
    <row r="3412" spans="1:42" x14ac:dyDescent="0.2">
      <c r="A3412" s="41">
        <v>34</v>
      </c>
      <c r="B3412" s="42">
        <v>3.53</v>
      </c>
      <c r="C3412" s="42">
        <v>3.63</v>
      </c>
      <c r="D3412" s="42">
        <v>3.73</v>
      </c>
      <c r="E3412" s="42">
        <v>3.83</v>
      </c>
      <c r="F3412" s="42">
        <v>3.93</v>
      </c>
      <c r="G3412" s="42">
        <v>4.0199999999999996</v>
      </c>
      <c r="H3412" s="42">
        <v>4.12</v>
      </c>
      <c r="I3412" s="42">
        <v>4.22</v>
      </c>
      <c r="J3412" s="42">
        <v>4.32</v>
      </c>
      <c r="K3412" s="42">
        <v>4.42</v>
      </c>
      <c r="L3412" s="42">
        <v>4.51</v>
      </c>
      <c r="M3412" s="42">
        <v>4.6100000000000003</v>
      </c>
      <c r="N3412" s="42">
        <v>4.71</v>
      </c>
      <c r="O3412" s="42">
        <v>4.8099999999999996</v>
      </c>
      <c r="P3412" s="42">
        <v>4.91</v>
      </c>
      <c r="Q3412" s="42">
        <v>5.01</v>
      </c>
      <c r="R3412" s="42">
        <v>5.0999999999999996</v>
      </c>
      <c r="S3412" s="42">
        <v>5.2</v>
      </c>
      <c r="T3412" s="42">
        <v>5.3</v>
      </c>
      <c r="U3412" s="42">
        <v>5.4</v>
      </c>
      <c r="V3412" s="42">
        <v>5.5</v>
      </c>
      <c r="W3412" s="42">
        <v>5.59</v>
      </c>
      <c r="X3412" s="42">
        <v>5.69</v>
      </c>
      <c r="Y3412" s="42">
        <v>5.79</v>
      </c>
      <c r="Z3412" s="42">
        <v>5.89</v>
      </c>
      <c r="AA3412" s="42">
        <v>5.99</v>
      </c>
      <c r="AB3412" s="42">
        <v>6.08</v>
      </c>
      <c r="AC3412" s="42">
        <v>6.18</v>
      </c>
      <c r="AD3412" s="42">
        <v>6.28</v>
      </c>
      <c r="AE3412" s="42">
        <v>6.38</v>
      </c>
      <c r="AF3412" s="42">
        <v>6.48</v>
      </c>
      <c r="AG3412" s="42">
        <v>6.57</v>
      </c>
      <c r="AH3412" s="42">
        <v>6.67</v>
      </c>
      <c r="AI3412" s="42">
        <v>6.77</v>
      </c>
      <c r="AJ3412" s="42">
        <v>6.87</v>
      </c>
      <c r="AK3412" s="42">
        <v>6.97</v>
      </c>
      <c r="AL3412" s="42">
        <v>7.06</v>
      </c>
      <c r="AM3412" s="42">
        <v>7.16</v>
      </c>
      <c r="AN3412" s="42">
        <v>7.26</v>
      </c>
      <c r="AO3412" s="42">
        <v>7.36</v>
      </c>
      <c r="AP3412" s="42">
        <v>7.46</v>
      </c>
    </row>
    <row r="3413" spans="1:42" x14ac:dyDescent="0.2">
      <c r="A3413" s="41">
        <v>34.01</v>
      </c>
      <c r="B3413" s="42">
        <v>3.53</v>
      </c>
      <c r="C3413" s="42">
        <v>3.63</v>
      </c>
      <c r="D3413" s="42">
        <v>3.73</v>
      </c>
      <c r="E3413" s="42">
        <v>3.83</v>
      </c>
      <c r="F3413" s="42">
        <v>3.93</v>
      </c>
      <c r="G3413" s="42">
        <v>4.0199999999999996</v>
      </c>
      <c r="H3413" s="42">
        <v>4.12</v>
      </c>
      <c r="I3413" s="42">
        <v>4.22</v>
      </c>
      <c r="J3413" s="42">
        <v>4.32</v>
      </c>
      <c r="K3413" s="42">
        <v>4.42</v>
      </c>
      <c r="L3413" s="42">
        <v>4.51</v>
      </c>
      <c r="M3413" s="42">
        <v>4.6100000000000003</v>
      </c>
      <c r="N3413" s="42">
        <v>4.71</v>
      </c>
      <c r="O3413" s="42">
        <v>4.8099999999999996</v>
      </c>
      <c r="P3413" s="42">
        <v>4.91</v>
      </c>
      <c r="Q3413" s="42">
        <v>5</v>
      </c>
      <c r="R3413" s="42">
        <v>5.0999999999999996</v>
      </c>
      <c r="S3413" s="42">
        <v>5.2</v>
      </c>
      <c r="T3413" s="42">
        <v>5.3</v>
      </c>
      <c r="U3413" s="42">
        <v>5.4</v>
      </c>
      <c r="V3413" s="42">
        <v>5.49</v>
      </c>
      <c r="W3413" s="42">
        <v>5.59</v>
      </c>
      <c r="X3413" s="42">
        <v>5.69</v>
      </c>
      <c r="Y3413" s="42">
        <v>5.79</v>
      </c>
      <c r="Z3413" s="42">
        <v>5.89</v>
      </c>
      <c r="AA3413" s="42">
        <v>5.99</v>
      </c>
      <c r="AB3413" s="42">
        <v>6.08</v>
      </c>
      <c r="AC3413" s="42">
        <v>6.18</v>
      </c>
      <c r="AD3413" s="42">
        <v>6.28</v>
      </c>
      <c r="AE3413" s="42">
        <v>6.38</v>
      </c>
      <c r="AF3413" s="42">
        <v>6.48</v>
      </c>
      <c r="AG3413" s="42">
        <v>6.57</v>
      </c>
      <c r="AH3413" s="42">
        <v>6.67</v>
      </c>
      <c r="AI3413" s="42">
        <v>6.77</v>
      </c>
      <c r="AJ3413" s="42">
        <v>6.87</v>
      </c>
      <c r="AK3413" s="42">
        <v>6.97</v>
      </c>
      <c r="AL3413" s="42">
        <v>7.06</v>
      </c>
      <c r="AM3413" s="42">
        <v>7.16</v>
      </c>
      <c r="AN3413" s="42">
        <v>7.26</v>
      </c>
      <c r="AO3413" s="42">
        <v>7.36</v>
      </c>
      <c r="AP3413" s="42">
        <v>7.46</v>
      </c>
    </row>
    <row r="3414" spans="1:42" x14ac:dyDescent="0.2">
      <c r="A3414" s="41">
        <v>34.020000000000003</v>
      </c>
      <c r="B3414" s="42">
        <v>3.53</v>
      </c>
      <c r="C3414" s="42">
        <v>3.63</v>
      </c>
      <c r="D3414" s="42">
        <v>3.73</v>
      </c>
      <c r="E3414" s="42">
        <v>3.83</v>
      </c>
      <c r="F3414" s="42">
        <v>3.92</v>
      </c>
      <c r="G3414" s="42">
        <v>4.0199999999999996</v>
      </c>
      <c r="H3414" s="42">
        <v>4.12</v>
      </c>
      <c r="I3414" s="42">
        <v>4.22</v>
      </c>
      <c r="J3414" s="42">
        <v>4.32</v>
      </c>
      <c r="K3414" s="42">
        <v>4.42</v>
      </c>
      <c r="L3414" s="42">
        <v>4.51</v>
      </c>
      <c r="M3414" s="42">
        <v>4.6100000000000003</v>
      </c>
      <c r="N3414" s="42">
        <v>4.71</v>
      </c>
      <c r="O3414" s="42">
        <v>4.8099999999999996</v>
      </c>
      <c r="P3414" s="42">
        <v>4.91</v>
      </c>
      <c r="Q3414" s="42">
        <v>5</v>
      </c>
      <c r="R3414" s="42">
        <v>5.0999999999999996</v>
      </c>
      <c r="S3414" s="42">
        <v>5.2</v>
      </c>
      <c r="T3414" s="42">
        <v>5.3</v>
      </c>
      <c r="U3414" s="42">
        <v>5.4</v>
      </c>
      <c r="V3414" s="42">
        <v>5.49</v>
      </c>
      <c r="W3414" s="42">
        <v>5.59</v>
      </c>
      <c r="X3414" s="42">
        <v>5.69</v>
      </c>
      <c r="Y3414" s="42">
        <v>5.79</v>
      </c>
      <c r="Z3414" s="42">
        <v>5.89</v>
      </c>
      <c r="AA3414" s="42">
        <v>5.98</v>
      </c>
      <c r="AB3414" s="42">
        <v>6.08</v>
      </c>
      <c r="AC3414" s="42">
        <v>6.18</v>
      </c>
      <c r="AD3414" s="42">
        <v>6.28</v>
      </c>
      <c r="AE3414" s="42">
        <v>6.38</v>
      </c>
      <c r="AF3414" s="42">
        <v>6.47</v>
      </c>
      <c r="AG3414" s="42">
        <v>6.57</v>
      </c>
      <c r="AH3414" s="42">
        <v>6.67</v>
      </c>
      <c r="AI3414" s="42">
        <v>6.77</v>
      </c>
      <c r="AJ3414" s="42">
        <v>6.87</v>
      </c>
      <c r="AK3414" s="42">
        <v>6.96</v>
      </c>
      <c r="AL3414" s="42">
        <v>7.06</v>
      </c>
      <c r="AM3414" s="42">
        <v>7.16</v>
      </c>
      <c r="AN3414" s="42">
        <v>7.26</v>
      </c>
      <c r="AO3414" s="42">
        <v>7.36</v>
      </c>
      <c r="AP3414" s="42">
        <v>7.45</v>
      </c>
    </row>
    <row r="3415" spans="1:42" x14ac:dyDescent="0.2">
      <c r="A3415" s="41">
        <v>34.03</v>
      </c>
      <c r="B3415" s="42">
        <v>3.53</v>
      </c>
      <c r="C3415" s="42">
        <v>3.63</v>
      </c>
      <c r="D3415" s="42">
        <v>3.73</v>
      </c>
      <c r="E3415" s="42">
        <v>3.83</v>
      </c>
      <c r="F3415" s="42">
        <v>3.92</v>
      </c>
      <c r="G3415" s="42">
        <v>4.0199999999999996</v>
      </c>
      <c r="H3415" s="42">
        <v>4.12</v>
      </c>
      <c r="I3415" s="42">
        <v>4.22</v>
      </c>
      <c r="J3415" s="42">
        <v>4.32</v>
      </c>
      <c r="K3415" s="42">
        <v>4.41</v>
      </c>
      <c r="L3415" s="42">
        <v>4.51</v>
      </c>
      <c r="M3415" s="42">
        <v>4.6100000000000003</v>
      </c>
      <c r="N3415" s="42">
        <v>4.71</v>
      </c>
      <c r="O3415" s="42">
        <v>4.8099999999999996</v>
      </c>
      <c r="P3415" s="42">
        <v>4.9000000000000004</v>
      </c>
      <c r="Q3415" s="42">
        <v>5</v>
      </c>
      <c r="R3415" s="42">
        <v>5.0999999999999996</v>
      </c>
      <c r="S3415" s="42">
        <v>5.2</v>
      </c>
      <c r="T3415" s="42">
        <v>5.3</v>
      </c>
      <c r="U3415" s="42">
        <v>5.39</v>
      </c>
      <c r="V3415" s="42">
        <v>5.49</v>
      </c>
      <c r="W3415" s="42">
        <v>5.59</v>
      </c>
      <c r="X3415" s="42">
        <v>5.69</v>
      </c>
      <c r="Y3415" s="42">
        <v>5.79</v>
      </c>
      <c r="Z3415" s="42">
        <v>5.88</v>
      </c>
      <c r="AA3415" s="42">
        <v>5.98</v>
      </c>
      <c r="AB3415" s="42">
        <v>6.08</v>
      </c>
      <c r="AC3415" s="42">
        <v>6.18</v>
      </c>
      <c r="AD3415" s="42">
        <v>6.28</v>
      </c>
      <c r="AE3415" s="42">
        <v>6.38</v>
      </c>
      <c r="AF3415" s="42">
        <v>6.47</v>
      </c>
      <c r="AG3415" s="42">
        <v>6.57</v>
      </c>
      <c r="AH3415" s="42">
        <v>6.67</v>
      </c>
      <c r="AI3415" s="42">
        <v>6.77</v>
      </c>
      <c r="AJ3415" s="42">
        <v>6.87</v>
      </c>
      <c r="AK3415" s="42">
        <v>6.96</v>
      </c>
      <c r="AL3415" s="42">
        <v>7.06</v>
      </c>
      <c r="AM3415" s="42">
        <v>7.16</v>
      </c>
      <c r="AN3415" s="42">
        <v>7.26</v>
      </c>
      <c r="AO3415" s="42">
        <v>7.36</v>
      </c>
      <c r="AP3415" s="42">
        <v>7.45</v>
      </c>
    </row>
    <row r="3416" spans="1:42" x14ac:dyDescent="0.2">
      <c r="A3416" s="41">
        <v>34.04</v>
      </c>
      <c r="B3416" s="42">
        <v>3.53</v>
      </c>
      <c r="C3416" s="42">
        <v>3.63</v>
      </c>
      <c r="D3416" s="42">
        <v>3.73</v>
      </c>
      <c r="E3416" s="42">
        <v>3.83</v>
      </c>
      <c r="F3416" s="42">
        <v>3.92</v>
      </c>
      <c r="G3416" s="42">
        <v>4.0199999999999996</v>
      </c>
      <c r="H3416" s="42">
        <v>4.12</v>
      </c>
      <c r="I3416" s="42">
        <v>4.22</v>
      </c>
      <c r="J3416" s="42">
        <v>4.32</v>
      </c>
      <c r="K3416" s="42">
        <v>4.41</v>
      </c>
      <c r="L3416" s="42">
        <v>4.51</v>
      </c>
      <c r="M3416" s="42">
        <v>4.6100000000000003</v>
      </c>
      <c r="N3416" s="42">
        <v>4.71</v>
      </c>
      <c r="O3416" s="42">
        <v>4.8099999999999996</v>
      </c>
      <c r="P3416" s="42">
        <v>4.9000000000000004</v>
      </c>
      <c r="Q3416" s="42">
        <v>5</v>
      </c>
      <c r="R3416" s="42">
        <v>5.0999999999999996</v>
      </c>
      <c r="S3416" s="42">
        <v>5.2</v>
      </c>
      <c r="T3416" s="42">
        <v>5.3</v>
      </c>
      <c r="U3416" s="42">
        <v>5.39</v>
      </c>
      <c r="V3416" s="42">
        <v>5.49</v>
      </c>
      <c r="W3416" s="42">
        <v>5.59</v>
      </c>
      <c r="X3416" s="42">
        <v>5.69</v>
      </c>
      <c r="Y3416" s="42">
        <v>5.79</v>
      </c>
      <c r="Z3416" s="42">
        <v>5.88</v>
      </c>
      <c r="AA3416" s="42">
        <v>5.98</v>
      </c>
      <c r="AB3416" s="42">
        <v>6.08</v>
      </c>
      <c r="AC3416" s="42">
        <v>6.18</v>
      </c>
      <c r="AD3416" s="42">
        <v>6.28</v>
      </c>
      <c r="AE3416" s="42">
        <v>6.37</v>
      </c>
      <c r="AF3416" s="42">
        <v>6.47</v>
      </c>
      <c r="AG3416" s="42">
        <v>6.57</v>
      </c>
      <c r="AH3416" s="42">
        <v>6.67</v>
      </c>
      <c r="AI3416" s="42">
        <v>6.77</v>
      </c>
      <c r="AJ3416" s="42">
        <v>6.86</v>
      </c>
      <c r="AK3416" s="42">
        <v>6.96</v>
      </c>
      <c r="AL3416" s="42">
        <v>7.06</v>
      </c>
      <c r="AM3416" s="42">
        <v>7.16</v>
      </c>
      <c r="AN3416" s="42">
        <v>7.26</v>
      </c>
      <c r="AO3416" s="42">
        <v>7.35</v>
      </c>
      <c r="AP3416" s="42">
        <v>7.45</v>
      </c>
    </row>
    <row r="3417" spans="1:42" x14ac:dyDescent="0.2">
      <c r="A3417" s="41">
        <v>34.049999999999997</v>
      </c>
      <c r="B3417" s="42">
        <v>3.53</v>
      </c>
      <c r="C3417" s="42">
        <v>3.63</v>
      </c>
      <c r="D3417" s="42">
        <v>3.73</v>
      </c>
      <c r="E3417" s="42">
        <v>3.82</v>
      </c>
      <c r="F3417" s="42">
        <v>3.92</v>
      </c>
      <c r="G3417" s="42">
        <v>4.0199999999999996</v>
      </c>
      <c r="H3417" s="42">
        <v>4.12</v>
      </c>
      <c r="I3417" s="42">
        <v>4.22</v>
      </c>
      <c r="J3417" s="42">
        <v>4.3099999999999996</v>
      </c>
      <c r="K3417" s="42">
        <v>4.41</v>
      </c>
      <c r="L3417" s="42">
        <v>4.51</v>
      </c>
      <c r="M3417" s="42">
        <v>4.6100000000000003</v>
      </c>
      <c r="N3417" s="42">
        <v>4.71</v>
      </c>
      <c r="O3417" s="42">
        <v>4.8</v>
      </c>
      <c r="P3417" s="42">
        <v>4.9000000000000004</v>
      </c>
      <c r="Q3417" s="42">
        <v>5</v>
      </c>
      <c r="R3417" s="42">
        <v>5.0999999999999996</v>
      </c>
      <c r="S3417" s="42">
        <v>5.2</v>
      </c>
      <c r="T3417" s="42">
        <v>5.29</v>
      </c>
      <c r="U3417" s="42">
        <v>5.39</v>
      </c>
      <c r="V3417" s="42">
        <v>5.49</v>
      </c>
      <c r="W3417" s="42">
        <v>5.59</v>
      </c>
      <c r="X3417" s="42">
        <v>5.69</v>
      </c>
      <c r="Y3417" s="42">
        <v>5.78</v>
      </c>
      <c r="Z3417" s="42">
        <v>5.88</v>
      </c>
      <c r="AA3417" s="42">
        <v>5.98</v>
      </c>
      <c r="AB3417" s="42">
        <v>6.08</v>
      </c>
      <c r="AC3417" s="42">
        <v>6.18</v>
      </c>
      <c r="AD3417" s="42">
        <v>6.27</v>
      </c>
      <c r="AE3417" s="42">
        <v>6.37</v>
      </c>
      <c r="AF3417" s="42">
        <v>6.47</v>
      </c>
      <c r="AG3417" s="42">
        <v>6.57</v>
      </c>
      <c r="AH3417" s="42">
        <v>6.67</v>
      </c>
      <c r="AI3417" s="42">
        <v>6.76</v>
      </c>
      <c r="AJ3417" s="42">
        <v>6.86</v>
      </c>
      <c r="AK3417" s="42">
        <v>6.96</v>
      </c>
      <c r="AL3417" s="42">
        <v>7.06</v>
      </c>
      <c r="AM3417" s="42">
        <v>7.16</v>
      </c>
      <c r="AN3417" s="42">
        <v>7.25</v>
      </c>
      <c r="AO3417" s="42">
        <v>7.35</v>
      </c>
      <c r="AP3417" s="42">
        <v>7.45</v>
      </c>
    </row>
    <row r="3418" spans="1:42" x14ac:dyDescent="0.2">
      <c r="A3418" s="41">
        <v>34.06</v>
      </c>
      <c r="B3418" s="42">
        <v>3.53</v>
      </c>
      <c r="C3418" s="42">
        <v>3.63</v>
      </c>
      <c r="D3418" s="42">
        <v>3.73</v>
      </c>
      <c r="E3418" s="42">
        <v>3.82</v>
      </c>
      <c r="F3418" s="42">
        <v>3.92</v>
      </c>
      <c r="G3418" s="42">
        <v>4.0199999999999996</v>
      </c>
      <c r="H3418" s="42">
        <v>4.12</v>
      </c>
      <c r="I3418" s="42">
        <v>4.22</v>
      </c>
      <c r="J3418" s="42">
        <v>4.3099999999999996</v>
      </c>
      <c r="K3418" s="42">
        <v>4.41</v>
      </c>
      <c r="L3418" s="42">
        <v>4.51</v>
      </c>
      <c r="M3418" s="42">
        <v>4.6100000000000003</v>
      </c>
      <c r="N3418" s="42">
        <v>4.71</v>
      </c>
      <c r="O3418" s="42">
        <v>4.8</v>
      </c>
      <c r="P3418" s="42">
        <v>4.9000000000000004</v>
      </c>
      <c r="Q3418" s="42">
        <v>5</v>
      </c>
      <c r="R3418" s="42">
        <v>5.0999999999999996</v>
      </c>
      <c r="S3418" s="42">
        <v>5.2</v>
      </c>
      <c r="T3418" s="42">
        <v>5.29</v>
      </c>
      <c r="U3418" s="42">
        <v>5.39</v>
      </c>
      <c r="V3418" s="42">
        <v>5.49</v>
      </c>
      <c r="W3418" s="42">
        <v>5.59</v>
      </c>
      <c r="X3418" s="42">
        <v>5.69</v>
      </c>
      <c r="Y3418" s="42">
        <v>5.78</v>
      </c>
      <c r="Z3418" s="42">
        <v>5.88</v>
      </c>
      <c r="AA3418" s="42">
        <v>5.98</v>
      </c>
      <c r="AB3418" s="42">
        <v>6.08</v>
      </c>
      <c r="AC3418" s="42">
        <v>6.18</v>
      </c>
      <c r="AD3418" s="42">
        <v>6.27</v>
      </c>
      <c r="AE3418" s="42">
        <v>6.37</v>
      </c>
      <c r="AF3418" s="42">
        <v>6.47</v>
      </c>
      <c r="AG3418" s="42">
        <v>6.57</v>
      </c>
      <c r="AH3418" s="42">
        <v>6.67</v>
      </c>
      <c r="AI3418" s="42">
        <v>6.76</v>
      </c>
      <c r="AJ3418" s="42">
        <v>6.86</v>
      </c>
      <c r="AK3418" s="42">
        <v>6.96</v>
      </c>
      <c r="AL3418" s="42">
        <v>7.06</v>
      </c>
      <c r="AM3418" s="42">
        <v>7.16</v>
      </c>
      <c r="AN3418" s="42">
        <v>7.25</v>
      </c>
      <c r="AO3418" s="42">
        <v>7.35</v>
      </c>
      <c r="AP3418" s="42">
        <v>7.45</v>
      </c>
    </row>
    <row r="3419" spans="1:42" x14ac:dyDescent="0.2">
      <c r="A3419" s="41">
        <v>34.07</v>
      </c>
      <c r="B3419" s="42">
        <v>3.53</v>
      </c>
      <c r="C3419" s="42">
        <v>3.63</v>
      </c>
      <c r="D3419" s="42">
        <v>3.72</v>
      </c>
      <c r="E3419" s="42">
        <v>3.82</v>
      </c>
      <c r="F3419" s="42">
        <v>3.92</v>
      </c>
      <c r="G3419" s="42">
        <v>4.0199999999999996</v>
      </c>
      <c r="H3419" s="42">
        <v>4.12</v>
      </c>
      <c r="I3419" s="42">
        <v>4.22</v>
      </c>
      <c r="J3419" s="42">
        <v>4.3099999999999996</v>
      </c>
      <c r="K3419" s="42">
        <v>4.41</v>
      </c>
      <c r="L3419" s="42">
        <v>4.51</v>
      </c>
      <c r="M3419" s="42">
        <v>4.6100000000000003</v>
      </c>
      <c r="N3419" s="42">
        <v>4.71</v>
      </c>
      <c r="O3419" s="42">
        <v>4.8</v>
      </c>
      <c r="P3419" s="42">
        <v>4.9000000000000004</v>
      </c>
      <c r="Q3419" s="42">
        <v>5</v>
      </c>
      <c r="R3419" s="42">
        <v>5.0999999999999996</v>
      </c>
      <c r="S3419" s="42">
        <v>5.2</v>
      </c>
      <c r="T3419" s="42">
        <v>5.29</v>
      </c>
      <c r="U3419" s="42">
        <v>5.39</v>
      </c>
      <c r="V3419" s="42">
        <v>5.49</v>
      </c>
      <c r="W3419" s="42">
        <v>5.59</v>
      </c>
      <c r="X3419" s="42">
        <v>5.68</v>
      </c>
      <c r="Y3419" s="42">
        <v>5.78</v>
      </c>
      <c r="Z3419" s="42">
        <v>5.88</v>
      </c>
      <c r="AA3419" s="42">
        <v>5.98</v>
      </c>
      <c r="AB3419" s="42">
        <v>6.08</v>
      </c>
      <c r="AC3419" s="42">
        <v>6.17</v>
      </c>
      <c r="AD3419" s="42">
        <v>6.27</v>
      </c>
      <c r="AE3419" s="42">
        <v>6.37</v>
      </c>
      <c r="AF3419" s="42">
        <v>6.47</v>
      </c>
      <c r="AG3419" s="42">
        <v>6.57</v>
      </c>
      <c r="AH3419" s="42">
        <v>6.66</v>
      </c>
      <c r="AI3419" s="42">
        <v>6.76</v>
      </c>
      <c r="AJ3419" s="42">
        <v>6.86</v>
      </c>
      <c r="AK3419" s="42">
        <v>6.96</v>
      </c>
      <c r="AL3419" s="42">
        <v>7.06</v>
      </c>
      <c r="AM3419" s="42">
        <v>7.15</v>
      </c>
      <c r="AN3419" s="42">
        <v>7.25</v>
      </c>
      <c r="AO3419" s="42">
        <v>7.35</v>
      </c>
      <c r="AP3419" s="42">
        <v>7.45</v>
      </c>
    </row>
    <row r="3420" spans="1:42" x14ac:dyDescent="0.2">
      <c r="A3420" s="41">
        <v>34.08</v>
      </c>
      <c r="B3420" s="42">
        <v>3.53</v>
      </c>
      <c r="C3420" s="42">
        <v>3.63</v>
      </c>
      <c r="D3420" s="42">
        <v>3.72</v>
      </c>
      <c r="E3420" s="42">
        <v>3.82</v>
      </c>
      <c r="F3420" s="42">
        <v>3.92</v>
      </c>
      <c r="G3420" s="42">
        <v>4.0199999999999996</v>
      </c>
      <c r="H3420" s="42">
        <v>4.12</v>
      </c>
      <c r="I3420" s="42">
        <v>4.21</v>
      </c>
      <c r="J3420" s="42">
        <v>4.3099999999999996</v>
      </c>
      <c r="K3420" s="42">
        <v>4.41</v>
      </c>
      <c r="L3420" s="42">
        <v>4.51</v>
      </c>
      <c r="M3420" s="42">
        <v>4.6100000000000003</v>
      </c>
      <c r="N3420" s="42">
        <v>4.7</v>
      </c>
      <c r="O3420" s="42">
        <v>4.8</v>
      </c>
      <c r="P3420" s="42">
        <v>4.9000000000000004</v>
      </c>
      <c r="Q3420" s="42">
        <v>5</v>
      </c>
      <c r="R3420" s="42">
        <v>5.0999999999999996</v>
      </c>
      <c r="S3420" s="42">
        <v>5.19</v>
      </c>
      <c r="T3420" s="42">
        <v>5.29</v>
      </c>
      <c r="U3420" s="42">
        <v>5.39</v>
      </c>
      <c r="V3420" s="42">
        <v>5.49</v>
      </c>
      <c r="W3420" s="42">
        <v>5.59</v>
      </c>
      <c r="X3420" s="42">
        <v>5.68</v>
      </c>
      <c r="Y3420" s="42">
        <v>5.78</v>
      </c>
      <c r="Z3420" s="42">
        <v>5.88</v>
      </c>
      <c r="AA3420" s="42">
        <v>5.98</v>
      </c>
      <c r="AB3420" s="42">
        <v>6.08</v>
      </c>
      <c r="AC3420" s="42">
        <v>6.17</v>
      </c>
      <c r="AD3420" s="42">
        <v>6.27</v>
      </c>
      <c r="AE3420" s="42">
        <v>6.37</v>
      </c>
      <c r="AF3420" s="42">
        <v>6.47</v>
      </c>
      <c r="AG3420" s="42">
        <v>6.57</v>
      </c>
      <c r="AH3420" s="42">
        <v>6.66</v>
      </c>
      <c r="AI3420" s="42">
        <v>6.76</v>
      </c>
      <c r="AJ3420" s="42">
        <v>6.86</v>
      </c>
      <c r="AK3420" s="42">
        <v>6.96</v>
      </c>
      <c r="AL3420" s="42">
        <v>7.06</v>
      </c>
      <c r="AM3420" s="42">
        <v>7.15</v>
      </c>
      <c r="AN3420" s="42">
        <v>7.25</v>
      </c>
      <c r="AO3420" s="42">
        <v>7.35</v>
      </c>
      <c r="AP3420" s="42">
        <v>7.45</v>
      </c>
    </row>
    <row r="3421" spans="1:42" x14ac:dyDescent="0.2">
      <c r="A3421" s="41">
        <v>34.090000000000003</v>
      </c>
      <c r="B3421" s="42">
        <v>3.53</v>
      </c>
      <c r="C3421" s="42">
        <v>3.63</v>
      </c>
      <c r="D3421" s="42">
        <v>3.72</v>
      </c>
      <c r="E3421" s="42">
        <v>3.82</v>
      </c>
      <c r="F3421" s="42">
        <v>3.92</v>
      </c>
      <c r="G3421" s="42">
        <v>4.0199999999999996</v>
      </c>
      <c r="H3421" s="42">
        <v>4.12</v>
      </c>
      <c r="I3421" s="42">
        <v>4.21</v>
      </c>
      <c r="J3421" s="42">
        <v>4.3099999999999996</v>
      </c>
      <c r="K3421" s="42">
        <v>4.41</v>
      </c>
      <c r="L3421" s="42">
        <v>4.51</v>
      </c>
      <c r="M3421" s="42">
        <v>4.6100000000000003</v>
      </c>
      <c r="N3421" s="42">
        <v>4.7</v>
      </c>
      <c r="O3421" s="42">
        <v>4.8</v>
      </c>
      <c r="P3421" s="42">
        <v>4.9000000000000004</v>
      </c>
      <c r="Q3421" s="42">
        <v>5</v>
      </c>
      <c r="R3421" s="42">
        <v>5.0999999999999996</v>
      </c>
      <c r="S3421" s="42">
        <v>5.19</v>
      </c>
      <c r="T3421" s="42">
        <v>5.29</v>
      </c>
      <c r="U3421" s="42">
        <v>5.39</v>
      </c>
      <c r="V3421" s="42">
        <v>5.49</v>
      </c>
      <c r="W3421" s="42">
        <v>5.59</v>
      </c>
      <c r="X3421" s="42">
        <v>5.68</v>
      </c>
      <c r="Y3421" s="42">
        <v>5.78</v>
      </c>
      <c r="Z3421" s="42">
        <v>5.88</v>
      </c>
      <c r="AA3421" s="42">
        <v>5.98</v>
      </c>
      <c r="AB3421" s="42">
        <v>6.07</v>
      </c>
      <c r="AC3421" s="42">
        <v>6.17</v>
      </c>
      <c r="AD3421" s="42">
        <v>6.27</v>
      </c>
      <c r="AE3421" s="42">
        <v>6.37</v>
      </c>
      <c r="AF3421" s="42">
        <v>6.47</v>
      </c>
      <c r="AG3421" s="42">
        <v>6.56</v>
      </c>
      <c r="AH3421" s="42">
        <v>6.66</v>
      </c>
      <c r="AI3421" s="42">
        <v>6.76</v>
      </c>
      <c r="AJ3421" s="42">
        <v>6.86</v>
      </c>
      <c r="AK3421" s="42">
        <v>6.96</v>
      </c>
      <c r="AL3421" s="42">
        <v>7.05</v>
      </c>
      <c r="AM3421" s="42">
        <v>7.15</v>
      </c>
      <c r="AN3421" s="42">
        <v>7.25</v>
      </c>
      <c r="AO3421" s="42">
        <v>7.35</v>
      </c>
      <c r="AP3421" s="42">
        <v>7.45</v>
      </c>
    </row>
    <row r="3422" spans="1:42" x14ac:dyDescent="0.2">
      <c r="A3422" s="41">
        <v>34.1</v>
      </c>
      <c r="B3422" s="42">
        <v>3.53</v>
      </c>
      <c r="C3422" s="42">
        <v>3.62</v>
      </c>
      <c r="D3422" s="42">
        <v>3.72</v>
      </c>
      <c r="E3422" s="42">
        <v>3.82</v>
      </c>
      <c r="F3422" s="42">
        <v>3.92</v>
      </c>
      <c r="G3422" s="42">
        <v>4.0199999999999996</v>
      </c>
      <c r="H3422" s="42">
        <v>4.1100000000000003</v>
      </c>
      <c r="I3422" s="42">
        <v>4.21</v>
      </c>
      <c r="J3422" s="42">
        <v>4.3099999999999996</v>
      </c>
      <c r="K3422" s="42">
        <v>4.41</v>
      </c>
      <c r="L3422" s="42">
        <v>4.51</v>
      </c>
      <c r="M3422" s="42">
        <v>4.5999999999999996</v>
      </c>
      <c r="N3422" s="42">
        <v>4.7</v>
      </c>
      <c r="O3422" s="42">
        <v>4.8</v>
      </c>
      <c r="P3422" s="42">
        <v>4.9000000000000004</v>
      </c>
      <c r="Q3422" s="42">
        <v>5</v>
      </c>
      <c r="R3422" s="42">
        <v>5.09</v>
      </c>
      <c r="S3422" s="42">
        <v>5.19</v>
      </c>
      <c r="T3422" s="42">
        <v>5.29</v>
      </c>
      <c r="U3422" s="42">
        <v>5.39</v>
      </c>
      <c r="V3422" s="42">
        <v>5.49</v>
      </c>
      <c r="W3422" s="42">
        <v>5.58</v>
      </c>
      <c r="X3422" s="42">
        <v>5.68</v>
      </c>
      <c r="Y3422" s="42">
        <v>5.78</v>
      </c>
      <c r="Z3422" s="42">
        <v>5.88</v>
      </c>
      <c r="AA3422" s="42">
        <v>5.98</v>
      </c>
      <c r="AB3422" s="42">
        <v>6.07</v>
      </c>
      <c r="AC3422" s="42">
        <v>6.17</v>
      </c>
      <c r="AD3422" s="42">
        <v>6.27</v>
      </c>
      <c r="AE3422" s="42">
        <v>6.37</v>
      </c>
      <c r="AF3422" s="42">
        <v>6.47</v>
      </c>
      <c r="AG3422" s="42">
        <v>6.56</v>
      </c>
      <c r="AH3422" s="42">
        <v>6.66</v>
      </c>
      <c r="AI3422" s="42">
        <v>6.76</v>
      </c>
      <c r="AJ3422" s="42">
        <v>6.86</v>
      </c>
      <c r="AK3422" s="42">
        <v>6.96</v>
      </c>
      <c r="AL3422" s="42">
        <v>7.05</v>
      </c>
      <c r="AM3422" s="42">
        <v>7.15</v>
      </c>
      <c r="AN3422" s="42">
        <v>7.25</v>
      </c>
      <c r="AO3422" s="42">
        <v>7.35</v>
      </c>
      <c r="AP3422" s="42">
        <v>7.44</v>
      </c>
    </row>
    <row r="3423" spans="1:42" x14ac:dyDescent="0.2">
      <c r="A3423" s="41">
        <v>34.11</v>
      </c>
      <c r="B3423" s="42">
        <v>3.53</v>
      </c>
      <c r="C3423" s="42">
        <v>3.62</v>
      </c>
      <c r="D3423" s="42">
        <v>3.72</v>
      </c>
      <c r="E3423" s="42">
        <v>3.82</v>
      </c>
      <c r="F3423" s="42">
        <v>3.92</v>
      </c>
      <c r="G3423" s="42">
        <v>4.0199999999999996</v>
      </c>
      <c r="H3423" s="42">
        <v>4.1100000000000003</v>
      </c>
      <c r="I3423" s="42">
        <v>4.21</v>
      </c>
      <c r="J3423" s="42">
        <v>4.3099999999999996</v>
      </c>
      <c r="K3423" s="42">
        <v>4.41</v>
      </c>
      <c r="L3423" s="42">
        <v>4.51</v>
      </c>
      <c r="M3423" s="42">
        <v>4.5999999999999996</v>
      </c>
      <c r="N3423" s="42">
        <v>4.7</v>
      </c>
      <c r="O3423" s="42">
        <v>4.8</v>
      </c>
      <c r="P3423" s="42">
        <v>4.9000000000000004</v>
      </c>
      <c r="Q3423" s="42">
        <v>5</v>
      </c>
      <c r="R3423" s="42">
        <v>5.09</v>
      </c>
      <c r="S3423" s="42">
        <v>5.19</v>
      </c>
      <c r="T3423" s="42">
        <v>5.29</v>
      </c>
      <c r="U3423" s="42">
        <v>5.39</v>
      </c>
      <c r="V3423" s="42">
        <v>5.49</v>
      </c>
      <c r="W3423" s="42">
        <v>5.58</v>
      </c>
      <c r="X3423" s="42">
        <v>5.68</v>
      </c>
      <c r="Y3423" s="42">
        <v>5.78</v>
      </c>
      <c r="Z3423" s="42">
        <v>5.88</v>
      </c>
      <c r="AA3423" s="42">
        <v>5.97</v>
      </c>
      <c r="AB3423" s="42">
        <v>6.07</v>
      </c>
      <c r="AC3423" s="42">
        <v>6.17</v>
      </c>
      <c r="AD3423" s="42">
        <v>6.27</v>
      </c>
      <c r="AE3423" s="42">
        <v>6.37</v>
      </c>
      <c r="AF3423" s="42">
        <v>6.46</v>
      </c>
      <c r="AG3423" s="42">
        <v>6.56</v>
      </c>
      <c r="AH3423" s="42">
        <v>6.66</v>
      </c>
      <c r="AI3423" s="42">
        <v>6.76</v>
      </c>
      <c r="AJ3423" s="42">
        <v>6.86</v>
      </c>
      <c r="AK3423" s="42">
        <v>6.95</v>
      </c>
      <c r="AL3423" s="42">
        <v>7.05</v>
      </c>
      <c r="AM3423" s="42">
        <v>7.15</v>
      </c>
      <c r="AN3423" s="42">
        <v>7.25</v>
      </c>
      <c r="AO3423" s="42">
        <v>7.35</v>
      </c>
      <c r="AP3423" s="42">
        <v>7.44</v>
      </c>
    </row>
    <row r="3424" spans="1:42" x14ac:dyDescent="0.2">
      <c r="A3424" s="41">
        <v>34.119999999999997</v>
      </c>
      <c r="B3424" s="42">
        <v>3.53</v>
      </c>
      <c r="C3424" s="42">
        <v>3.62</v>
      </c>
      <c r="D3424" s="42">
        <v>3.72</v>
      </c>
      <c r="E3424" s="42">
        <v>3.82</v>
      </c>
      <c r="F3424" s="42">
        <v>3.92</v>
      </c>
      <c r="G3424" s="42">
        <v>4.0199999999999996</v>
      </c>
      <c r="H3424" s="42">
        <v>4.1100000000000003</v>
      </c>
      <c r="I3424" s="42">
        <v>4.21</v>
      </c>
      <c r="J3424" s="42">
        <v>4.3099999999999996</v>
      </c>
      <c r="K3424" s="42">
        <v>4.41</v>
      </c>
      <c r="L3424" s="42">
        <v>4.5</v>
      </c>
      <c r="M3424" s="42">
        <v>4.5999999999999996</v>
      </c>
      <c r="N3424" s="42">
        <v>4.7</v>
      </c>
      <c r="O3424" s="42">
        <v>4.8</v>
      </c>
      <c r="P3424" s="42">
        <v>4.9000000000000004</v>
      </c>
      <c r="Q3424" s="42">
        <v>4.99</v>
      </c>
      <c r="R3424" s="42">
        <v>5.09</v>
      </c>
      <c r="S3424" s="42">
        <v>5.19</v>
      </c>
      <c r="T3424" s="42">
        <v>5.29</v>
      </c>
      <c r="U3424" s="42">
        <v>5.39</v>
      </c>
      <c r="V3424" s="42">
        <v>5.48</v>
      </c>
      <c r="W3424" s="42">
        <v>5.58</v>
      </c>
      <c r="X3424" s="42">
        <v>5.68</v>
      </c>
      <c r="Y3424" s="42">
        <v>5.78</v>
      </c>
      <c r="Z3424" s="42">
        <v>5.88</v>
      </c>
      <c r="AA3424" s="42">
        <v>5.97</v>
      </c>
      <c r="AB3424" s="42">
        <v>6.07</v>
      </c>
      <c r="AC3424" s="42">
        <v>6.17</v>
      </c>
      <c r="AD3424" s="42">
        <v>6.27</v>
      </c>
      <c r="AE3424" s="42">
        <v>6.37</v>
      </c>
      <c r="AF3424" s="42">
        <v>6.46</v>
      </c>
      <c r="AG3424" s="42">
        <v>6.56</v>
      </c>
      <c r="AH3424" s="42">
        <v>6.66</v>
      </c>
      <c r="AI3424" s="42">
        <v>6.76</v>
      </c>
      <c r="AJ3424" s="42">
        <v>6.85</v>
      </c>
      <c r="AK3424" s="42">
        <v>6.95</v>
      </c>
      <c r="AL3424" s="42">
        <v>7.05</v>
      </c>
      <c r="AM3424" s="42">
        <v>7.15</v>
      </c>
      <c r="AN3424" s="42">
        <v>7.25</v>
      </c>
      <c r="AO3424" s="42">
        <v>7.34</v>
      </c>
      <c r="AP3424" s="42">
        <v>7.44</v>
      </c>
    </row>
    <row r="3425" spans="1:42" x14ac:dyDescent="0.2">
      <c r="A3425" s="41">
        <v>34.130000000000003</v>
      </c>
      <c r="B3425" s="42">
        <v>3.52</v>
      </c>
      <c r="C3425" s="42">
        <v>3.62</v>
      </c>
      <c r="D3425" s="42">
        <v>3.72</v>
      </c>
      <c r="E3425" s="42">
        <v>3.82</v>
      </c>
      <c r="F3425" s="42">
        <v>3.92</v>
      </c>
      <c r="G3425" s="42">
        <v>4.01</v>
      </c>
      <c r="H3425" s="42">
        <v>4.1100000000000003</v>
      </c>
      <c r="I3425" s="42">
        <v>4.21</v>
      </c>
      <c r="J3425" s="42">
        <v>4.3099999999999996</v>
      </c>
      <c r="K3425" s="42">
        <v>4.41</v>
      </c>
      <c r="L3425" s="42">
        <v>4.5</v>
      </c>
      <c r="M3425" s="42">
        <v>4.5999999999999996</v>
      </c>
      <c r="N3425" s="42">
        <v>4.7</v>
      </c>
      <c r="O3425" s="42">
        <v>4.8</v>
      </c>
      <c r="P3425" s="42">
        <v>4.9000000000000004</v>
      </c>
      <c r="Q3425" s="42">
        <v>4.99</v>
      </c>
      <c r="R3425" s="42">
        <v>5.09</v>
      </c>
      <c r="S3425" s="42">
        <v>5.19</v>
      </c>
      <c r="T3425" s="42">
        <v>5.29</v>
      </c>
      <c r="U3425" s="42">
        <v>5.39</v>
      </c>
      <c r="V3425" s="42">
        <v>5.48</v>
      </c>
      <c r="W3425" s="42">
        <v>5.58</v>
      </c>
      <c r="X3425" s="42">
        <v>5.68</v>
      </c>
      <c r="Y3425" s="42">
        <v>5.78</v>
      </c>
      <c r="Z3425" s="42">
        <v>5.87</v>
      </c>
      <c r="AA3425" s="42">
        <v>5.97</v>
      </c>
      <c r="AB3425" s="42">
        <v>6.07</v>
      </c>
      <c r="AC3425" s="42">
        <v>6.17</v>
      </c>
      <c r="AD3425" s="42">
        <v>6.27</v>
      </c>
      <c r="AE3425" s="42">
        <v>6.36</v>
      </c>
      <c r="AF3425" s="42">
        <v>6.46</v>
      </c>
      <c r="AG3425" s="42">
        <v>6.56</v>
      </c>
      <c r="AH3425" s="42">
        <v>6.66</v>
      </c>
      <c r="AI3425" s="42">
        <v>6.76</v>
      </c>
      <c r="AJ3425" s="42">
        <v>6.85</v>
      </c>
      <c r="AK3425" s="42">
        <v>6.95</v>
      </c>
      <c r="AL3425" s="42">
        <v>7.05</v>
      </c>
      <c r="AM3425" s="42">
        <v>7.15</v>
      </c>
      <c r="AN3425" s="42">
        <v>7.25</v>
      </c>
      <c r="AO3425" s="42">
        <v>7.34</v>
      </c>
      <c r="AP3425" s="42">
        <v>7.44</v>
      </c>
    </row>
    <row r="3426" spans="1:42" x14ac:dyDescent="0.2">
      <c r="A3426" s="41">
        <v>34.14</v>
      </c>
      <c r="B3426" s="42">
        <v>3.52</v>
      </c>
      <c r="C3426" s="42">
        <v>3.62</v>
      </c>
      <c r="D3426" s="42">
        <v>3.72</v>
      </c>
      <c r="E3426" s="42">
        <v>3.82</v>
      </c>
      <c r="F3426" s="42">
        <v>3.92</v>
      </c>
      <c r="G3426" s="42">
        <v>4.01</v>
      </c>
      <c r="H3426" s="42">
        <v>4.1100000000000003</v>
      </c>
      <c r="I3426" s="42">
        <v>4.21</v>
      </c>
      <c r="J3426" s="42">
        <v>4.3099999999999996</v>
      </c>
      <c r="K3426" s="42">
        <v>4.41</v>
      </c>
      <c r="L3426" s="42">
        <v>4.5</v>
      </c>
      <c r="M3426" s="42">
        <v>4.5999999999999996</v>
      </c>
      <c r="N3426" s="42">
        <v>4.7</v>
      </c>
      <c r="O3426" s="42">
        <v>4.8</v>
      </c>
      <c r="P3426" s="42">
        <v>4.8899999999999997</v>
      </c>
      <c r="Q3426" s="42">
        <v>4.99</v>
      </c>
      <c r="R3426" s="42">
        <v>5.09</v>
      </c>
      <c r="S3426" s="42">
        <v>5.19</v>
      </c>
      <c r="T3426" s="42">
        <v>5.29</v>
      </c>
      <c r="U3426" s="42">
        <v>5.38</v>
      </c>
      <c r="V3426" s="42">
        <v>5.48</v>
      </c>
      <c r="W3426" s="42">
        <v>5.58</v>
      </c>
      <c r="X3426" s="42">
        <v>5.68</v>
      </c>
      <c r="Y3426" s="42">
        <v>5.78</v>
      </c>
      <c r="Z3426" s="42">
        <v>5.87</v>
      </c>
      <c r="AA3426" s="42">
        <v>5.97</v>
      </c>
      <c r="AB3426" s="42">
        <v>6.07</v>
      </c>
      <c r="AC3426" s="42">
        <v>6.17</v>
      </c>
      <c r="AD3426" s="42">
        <v>6.27</v>
      </c>
      <c r="AE3426" s="42">
        <v>6.36</v>
      </c>
      <c r="AF3426" s="42">
        <v>6.46</v>
      </c>
      <c r="AG3426" s="42">
        <v>6.56</v>
      </c>
      <c r="AH3426" s="42">
        <v>6.66</v>
      </c>
      <c r="AI3426" s="42">
        <v>6.75</v>
      </c>
      <c r="AJ3426" s="42">
        <v>6.85</v>
      </c>
      <c r="AK3426" s="42">
        <v>6.95</v>
      </c>
      <c r="AL3426" s="42">
        <v>7.05</v>
      </c>
      <c r="AM3426" s="42">
        <v>7.15</v>
      </c>
      <c r="AN3426" s="42">
        <v>7.24</v>
      </c>
      <c r="AO3426" s="42">
        <v>7.34</v>
      </c>
      <c r="AP3426" s="42">
        <v>7.44</v>
      </c>
    </row>
    <row r="3427" spans="1:42" x14ac:dyDescent="0.2">
      <c r="A3427" s="41">
        <v>34.15</v>
      </c>
      <c r="B3427" s="42">
        <v>3.52</v>
      </c>
      <c r="C3427" s="42">
        <v>3.62</v>
      </c>
      <c r="D3427" s="42">
        <v>3.72</v>
      </c>
      <c r="E3427" s="42">
        <v>3.82</v>
      </c>
      <c r="F3427" s="42">
        <v>3.92</v>
      </c>
      <c r="G3427" s="42">
        <v>4.01</v>
      </c>
      <c r="H3427" s="42">
        <v>4.1100000000000003</v>
      </c>
      <c r="I3427" s="42">
        <v>4.21</v>
      </c>
      <c r="J3427" s="42">
        <v>4.3099999999999996</v>
      </c>
      <c r="K3427" s="42">
        <v>4.4000000000000004</v>
      </c>
      <c r="L3427" s="42">
        <v>4.5</v>
      </c>
      <c r="M3427" s="42">
        <v>4.5999999999999996</v>
      </c>
      <c r="N3427" s="42">
        <v>4.7</v>
      </c>
      <c r="O3427" s="42">
        <v>4.8</v>
      </c>
      <c r="P3427" s="42">
        <v>4.8899999999999997</v>
      </c>
      <c r="Q3427" s="42">
        <v>4.99</v>
      </c>
      <c r="R3427" s="42">
        <v>5.09</v>
      </c>
      <c r="S3427" s="42">
        <v>5.19</v>
      </c>
      <c r="T3427" s="42">
        <v>5.29</v>
      </c>
      <c r="U3427" s="42">
        <v>5.38</v>
      </c>
      <c r="V3427" s="42">
        <v>5.48</v>
      </c>
      <c r="W3427" s="42">
        <v>5.58</v>
      </c>
      <c r="X3427" s="42">
        <v>5.68</v>
      </c>
      <c r="Y3427" s="42">
        <v>5.77</v>
      </c>
      <c r="Z3427" s="42">
        <v>5.87</v>
      </c>
      <c r="AA3427" s="42">
        <v>5.97</v>
      </c>
      <c r="AB3427" s="42">
        <v>6.07</v>
      </c>
      <c r="AC3427" s="42">
        <v>6.17</v>
      </c>
      <c r="AD3427" s="42">
        <v>6.26</v>
      </c>
      <c r="AE3427" s="42">
        <v>6.36</v>
      </c>
      <c r="AF3427" s="42">
        <v>6.46</v>
      </c>
      <c r="AG3427" s="42">
        <v>6.56</v>
      </c>
      <c r="AH3427" s="42">
        <v>6.66</v>
      </c>
      <c r="AI3427" s="42">
        <v>6.75</v>
      </c>
      <c r="AJ3427" s="42">
        <v>6.85</v>
      </c>
      <c r="AK3427" s="42">
        <v>6.95</v>
      </c>
      <c r="AL3427" s="42">
        <v>7.05</v>
      </c>
      <c r="AM3427" s="42">
        <v>7.15</v>
      </c>
      <c r="AN3427" s="42">
        <v>7.24</v>
      </c>
      <c r="AO3427" s="42">
        <v>7.34</v>
      </c>
      <c r="AP3427" s="42">
        <v>7.44</v>
      </c>
    </row>
    <row r="3428" spans="1:42" x14ac:dyDescent="0.2">
      <c r="A3428" s="41">
        <v>34.159999999999997</v>
      </c>
      <c r="B3428" s="42">
        <v>3.52</v>
      </c>
      <c r="C3428" s="42">
        <v>3.62</v>
      </c>
      <c r="D3428" s="42">
        <v>3.72</v>
      </c>
      <c r="E3428" s="42">
        <v>3.82</v>
      </c>
      <c r="F3428" s="42">
        <v>3.91</v>
      </c>
      <c r="G3428" s="42">
        <v>4.01</v>
      </c>
      <c r="H3428" s="42">
        <v>4.1100000000000003</v>
      </c>
      <c r="I3428" s="42">
        <v>4.21</v>
      </c>
      <c r="J3428" s="42">
        <v>4.3099999999999996</v>
      </c>
      <c r="K3428" s="42">
        <v>4.4000000000000004</v>
      </c>
      <c r="L3428" s="42">
        <v>4.5</v>
      </c>
      <c r="M3428" s="42">
        <v>4.5999999999999996</v>
      </c>
      <c r="N3428" s="42">
        <v>4.7</v>
      </c>
      <c r="O3428" s="42">
        <v>4.8</v>
      </c>
      <c r="P3428" s="42">
        <v>4.8899999999999997</v>
      </c>
      <c r="Q3428" s="42">
        <v>4.99</v>
      </c>
      <c r="R3428" s="42">
        <v>5.09</v>
      </c>
      <c r="S3428" s="42">
        <v>5.19</v>
      </c>
      <c r="T3428" s="42">
        <v>5.28</v>
      </c>
      <c r="U3428" s="42">
        <v>5.38</v>
      </c>
      <c r="V3428" s="42">
        <v>5.48</v>
      </c>
      <c r="W3428" s="42">
        <v>5.58</v>
      </c>
      <c r="X3428" s="42">
        <v>5.68</v>
      </c>
      <c r="Y3428" s="42">
        <v>5.77</v>
      </c>
      <c r="Z3428" s="42">
        <v>5.87</v>
      </c>
      <c r="AA3428" s="42">
        <v>5.97</v>
      </c>
      <c r="AB3428" s="42">
        <v>6.07</v>
      </c>
      <c r="AC3428" s="42">
        <v>6.17</v>
      </c>
      <c r="AD3428" s="42">
        <v>6.26</v>
      </c>
      <c r="AE3428" s="42">
        <v>6.36</v>
      </c>
      <c r="AF3428" s="42">
        <v>6.46</v>
      </c>
      <c r="AG3428" s="42">
        <v>6.56</v>
      </c>
      <c r="AH3428" s="42">
        <v>6.65</v>
      </c>
      <c r="AI3428" s="42">
        <v>6.75</v>
      </c>
      <c r="AJ3428" s="42">
        <v>6.85</v>
      </c>
      <c r="AK3428" s="42">
        <v>6.95</v>
      </c>
      <c r="AL3428" s="42">
        <v>7.05</v>
      </c>
      <c r="AM3428" s="42">
        <v>7.14</v>
      </c>
      <c r="AN3428" s="42">
        <v>7.24</v>
      </c>
      <c r="AO3428" s="42">
        <v>7.34</v>
      </c>
      <c r="AP3428" s="42">
        <v>7.44</v>
      </c>
    </row>
    <row r="3429" spans="1:42" x14ac:dyDescent="0.2">
      <c r="A3429" s="41">
        <v>34.17</v>
      </c>
      <c r="B3429" s="42">
        <v>3.52</v>
      </c>
      <c r="C3429" s="42">
        <v>3.62</v>
      </c>
      <c r="D3429" s="42">
        <v>3.72</v>
      </c>
      <c r="E3429" s="42">
        <v>3.82</v>
      </c>
      <c r="F3429" s="42">
        <v>3.91</v>
      </c>
      <c r="G3429" s="42">
        <v>4.01</v>
      </c>
      <c r="H3429" s="42">
        <v>4.1100000000000003</v>
      </c>
      <c r="I3429" s="42">
        <v>4.21</v>
      </c>
      <c r="J3429" s="42">
        <v>4.3099999999999996</v>
      </c>
      <c r="K3429" s="42">
        <v>4.4000000000000004</v>
      </c>
      <c r="L3429" s="42">
        <v>4.5</v>
      </c>
      <c r="M3429" s="42">
        <v>4.5999999999999996</v>
      </c>
      <c r="N3429" s="42">
        <v>4.7</v>
      </c>
      <c r="O3429" s="42">
        <v>4.79</v>
      </c>
      <c r="P3429" s="42">
        <v>4.8899999999999997</v>
      </c>
      <c r="Q3429" s="42">
        <v>4.99</v>
      </c>
      <c r="R3429" s="42">
        <v>5.09</v>
      </c>
      <c r="S3429" s="42">
        <v>5.19</v>
      </c>
      <c r="T3429" s="42">
        <v>5.28</v>
      </c>
      <c r="U3429" s="42">
        <v>5.38</v>
      </c>
      <c r="V3429" s="42">
        <v>5.48</v>
      </c>
      <c r="W3429" s="42">
        <v>5.58</v>
      </c>
      <c r="X3429" s="42">
        <v>5.68</v>
      </c>
      <c r="Y3429" s="42">
        <v>5.77</v>
      </c>
      <c r="Z3429" s="42">
        <v>5.87</v>
      </c>
      <c r="AA3429" s="42">
        <v>5.97</v>
      </c>
      <c r="AB3429" s="42">
        <v>6.07</v>
      </c>
      <c r="AC3429" s="42">
        <v>6.16</v>
      </c>
      <c r="AD3429" s="42">
        <v>6.26</v>
      </c>
      <c r="AE3429" s="42">
        <v>6.36</v>
      </c>
      <c r="AF3429" s="42">
        <v>6.46</v>
      </c>
      <c r="AG3429" s="42">
        <v>6.56</v>
      </c>
      <c r="AH3429" s="42">
        <v>6.65</v>
      </c>
      <c r="AI3429" s="42">
        <v>6.75</v>
      </c>
      <c r="AJ3429" s="42">
        <v>6.85</v>
      </c>
      <c r="AK3429" s="42">
        <v>6.95</v>
      </c>
      <c r="AL3429" s="42">
        <v>7.04</v>
      </c>
      <c r="AM3429" s="42">
        <v>7.14</v>
      </c>
      <c r="AN3429" s="42">
        <v>7.24</v>
      </c>
      <c r="AO3429" s="42">
        <v>7.34</v>
      </c>
      <c r="AP3429" s="42">
        <v>7.44</v>
      </c>
    </row>
    <row r="3430" spans="1:42" x14ac:dyDescent="0.2">
      <c r="A3430" s="41">
        <v>34.18</v>
      </c>
      <c r="B3430" s="42">
        <v>3.52</v>
      </c>
      <c r="C3430" s="42">
        <v>3.62</v>
      </c>
      <c r="D3430" s="42">
        <v>3.72</v>
      </c>
      <c r="E3430" s="42">
        <v>3.81</v>
      </c>
      <c r="F3430" s="42">
        <v>3.91</v>
      </c>
      <c r="G3430" s="42">
        <v>4.01</v>
      </c>
      <c r="H3430" s="42">
        <v>4.1100000000000003</v>
      </c>
      <c r="I3430" s="42">
        <v>4.21</v>
      </c>
      <c r="J3430" s="42">
        <v>4.3</v>
      </c>
      <c r="K3430" s="42">
        <v>4.4000000000000004</v>
      </c>
      <c r="L3430" s="42">
        <v>4.5</v>
      </c>
      <c r="M3430" s="42">
        <v>4.5999999999999996</v>
      </c>
      <c r="N3430" s="42">
        <v>4.7</v>
      </c>
      <c r="O3430" s="42">
        <v>4.79</v>
      </c>
      <c r="P3430" s="42">
        <v>4.8899999999999997</v>
      </c>
      <c r="Q3430" s="42">
        <v>4.99</v>
      </c>
      <c r="R3430" s="42">
        <v>5.09</v>
      </c>
      <c r="S3430" s="42">
        <v>5.18</v>
      </c>
      <c r="T3430" s="42">
        <v>5.28</v>
      </c>
      <c r="U3430" s="42">
        <v>5.38</v>
      </c>
      <c r="V3430" s="42">
        <v>5.48</v>
      </c>
      <c r="W3430" s="42">
        <v>5.58</v>
      </c>
      <c r="X3430" s="42">
        <v>5.67</v>
      </c>
      <c r="Y3430" s="42">
        <v>5.77</v>
      </c>
      <c r="Z3430" s="42">
        <v>5.87</v>
      </c>
      <c r="AA3430" s="42">
        <v>5.97</v>
      </c>
      <c r="AB3430" s="42">
        <v>6.07</v>
      </c>
      <c r="AC3430" s="42">
        <v>6.16</v>
      </c>
      <c r="AD3430" s="42">
        <v>6.26</v>
      </c>
      <c r="AE3430" s="42">
        <v>6.36</v>
      </c>
      <c r="AF3430" s="42">
        <v>6.46</v>
      </c>
      <c r="AG3430" s="42">
        <v>6.55</v>
      </c>
      <c r="AH3430" s="42">
        <v>6.65</v>
      </c>
      <c r="AI3430" s="42">
        <v>6.75</v>
      </c>
      <c r="AJ3430" s="42">
        <v>6.85</v>
      </c>
      <c r="AK3430" s="42">
        <v>6.95</v>
      </c>
      <c r="AL3430" s="42">
        <v>7.04</v>
      </c>
      <c r="AM3430" s="42">
        <v>7.14</v>
      </c>
      <c r="AN3430" s="42">
        <v>7.24</v>
      </c>
      <c r="AO3430" s="42">
        <v>7.34</v>
      </c>
      <c r="AP3430" s="42">
        <v>7.44</v>
      </c>
    </row>
    <row r="3431" spans="1:42" x14ac:dyDescent="0.2">
      <c r="A3431" s="41">
        <v>34.19</v>
      </c>
      <c r="B3431" s="42">
        <v>3.52</v>
      </c>
      <c r="C3431" s="42">
        <v>3.62</v>
      </c>
      <c r="D3431" s="42">
        <v>3.72</v>
      </c>
      <c r="E3431" s="42">
        <v>3.81</v>
      </c>
      <c r="F3431" s="42">
        <v>3.91</v>
      </c>
      <c r="G3431" s="42">
        <v>4.01</v>
      </c>
      <c r="H3431" s="42">
        <v>4.1100000000000003</v>
      </c>
      <c r="I3431" s="42">
        <v>4.21</v>
      </c>
      <c r="J3431" s="42">
        <v>4.3</v>
      </c>
      <c r="K3431" s="42">
        <v>4.4000000000000004</v>
      </c>
      <c r="L3431" s="42">
        <v>4.5</v>
      </c>
      <c r="M3431" s="42">
        <v>4.5999999999999996</v>
      </c>
      <c r="N3431" s="42">
        <v>4.6900000000000004</v>
      </c>
      <c r="O3431" s="42">
        <v>4.79</v>
      </c>
      <c r="P3431" s="42">
        <v>4.8899999999999997</v>
      </c>
      <c r="Q3431" s="42">
        <v>4.99</v>
      </c>
      <c r="R3431" s="42">
        <v>5.09</v>
      </c>
      <c r="S3431" s="42">
        <v>5.18</v>
      </c>
      <c r="T3431" s="42">
        <v>5.28</v>
      </c>
      <c r="U3431" s="42">
        <v>5.38</v>
      </c>
      <c r="V3431" s="42">
        <v>5.48</v>
      </c>
      <c r="W3431" s="42">
        <v>5.58</v>
      </c>
      <c r="X3431" s="42">
        <v>5.67</v>
      </c>
      <c r="Y3431" s="42">
        <v>5.77</v>
      </c>
      <c r="Z3431" s="42">
        <v>5.87</v>
      </c>
      <c r="AA3431" s="42">
        <v>5.97</v>
      </c>
      <c r="AB3431" s="42">
        <v>6.06</v>
      </c>
      <c r="AC3431" s="42">
        <v>6.16</v>
      </c>
      <c r="AD3431" s="42">
        <v>6.26</v>
      </c>
      <c r="AE3431" s="42">
        <v>6.36</v>
      </c>
      <c r="AF3431" s="42">
        <v>6.46</v>
      </c>
      <c r="AG3431" s="42">
        <v>6.55</v>
      </c>
      <c r="AH3431" s="42">
        <v>6.65</v>
      </c>
      <c r="AI3431" s="42">
        <v>6.75</v>
      </c>
      <c r="AJ3431" s="42">
        <v>6.85</v>
      </c>
      <c r="AK3431" s="42">
        <v>6.94</v>
      </c>
      <c r="AL3431" s="42">
        <v>7.04</v>
      </c>
      <c r="AM3431" s="42">
        <v>7.14</v>
      </c>
      <c r="AN3431" s="42">
        <v>7.24</v>
      </c>
      <c r="AO3431" s="42">
        <v>7.34</v>
      </c>
      <c r="AP3431" s="42">
        <v>7.43</v>
      </c>
    </row>
    <row r="3432" spans="1:42" x14ac:dyDescent="0.2">
      <c r="A3432" s="41">
        <v>34.200000000000003</v>
      </c>
      <c r="B3432" s="42">
        <v>3.52</v>
      </c>
      <c r="C3432" s="42">
        <v>3.62</v>
      </c>
      <c r="D3432" s="42">
        <v>3.72</v>
      </c>
      <c r="E3432" s="42">
        <v>3.81</v>
      </c>
      <c r="F3432" s="42">
        <v>3.91</v>
      </c>
      <c r="G3432" s="42">
        <v>4.01</v>
      </c>
      <c r="H3432" s="42">
        <v>4.1100000000000003</v>
      </c>
      <c r="I3432" s="42">
        <v>4.2</v>
      </c>
      <c r="J3432" s="42">
        <v>4.3</v>
      </c>
      <c r="K3432" s="42">
        <v>4.4000000000000004</v>
      </c>
      <c r="L3432" s="42">
        <v>4.5</v>
      </c>
      <c r="M3432" s="42">
        <v>4.5999999999999996</v>
      </c>
      <c r="N3432" s="42">
        <v>4.6900000000000004</v>
      </c>
      <c r="O3432" s="42">
        <v>4.79</v>
      </c>
      <c r="P3432" s="42">
        <v>4.8899999999999997</v>
      </c>
      <c r="Q3432" s="42">
        <v>4.99</v>
      </c>
      <c r="R3432" s="42">
        <v>5.09</v>
      </c>
      <c r="S3432" s="42">
        <v>5.18</v>
      </c>
      <c r="T3432" s="42">
        <v>5.28</v>
      </c>
      <c r="U3432" s="42">
        <v>5.38</v>
      </c>
      <c r="V3432" s="42">
        <v>5.48</v>
      </c>
      <c r="W3432" s="42">
        <v>5.57</v>
      </c>
      <c r="X3432" s="42">
        <v>5.67</v>
      </c>
      <c r="Y3432" s="42">
        <v>5.77</v>
      </c>
      <c r="Z3432" s="42">
        <v>5.87</v>
      </c>
      <c r="AA3432" s="42">
        <v>5.97</v>
      </c>
      <c r="AB3432" s="42">
        <v>6.06</v>
      </c>
      <c r="AC3432" s="42">
        <v>6.16</v>
      </c>
      <c r="AD3432" s="42">
        <v>6.26</v>
      </c>
      <c r="AE3432" s="42">
        <v>6.36</v>
      </c>
      <c r="AF3432" s="42">
        <v>6.45</v>
      </c>
      <c r="AG3432" s="42">
        <v>6.55</v>
      </c>
      <c r="AH3432" s="42">
        <v>6.65</v>
      </c>
      <c r="AI3432" s="42">
        <v>6.75</v>
      </c>
      <c r="AJ3432" s="42">
        <v>6.85</v>
      </c>
      <c r="AK3432" s="42">
        <v>6.94</v>
      </c>
      <c r="AL3432" s="42">
        <v>7.04</v>
      </c>
      <c r="AM3432" s="42">
        <v>7.14</v>
      </c>
      <c r="AN3432" s="42">
        <v>7.24</v>
      </c>
      <c r="AO3432" s="42">
        <v>7.33</v>
      </c>
      <c r="AP3432" s="42">
        <v>7.43</v>
      </c>
    </row>
    <row r="3433" spans="1:42" x14ac:dyDescent="0.2">
      <c r="A3433" s="41">
        <v>34.21</v>
      </c>
      <c r="B3433" s="42">
        <v>3.52</v>
      </c>
      <c r="C3433" s="42">
        <v>3.62</v>
      </c>
      <c r="D3433" s="42">
        <v>3.71</v>
      </c>
      <c r="E3433" s="42">
        <v>3.81</v>
      </c>
      <c r="F3433" s="42">
        <v>3.91</v>
      </c>
      <c r="G3433" s="42">
        <v>4.01</v>
      </c>
      <c r="H3433" s="42">
        <v>4.1100000000000003</v>
      </c>
      <c r="I3433" s="42">
        <v>4.2</v>
      </c>
      <c r="J3433" s="42">
        <v>4.3</v>
      </c>
      <c r="K3433" s="42">
        <v>4.4000000000000004</v>
      </c>
      <c r="L3433" s="42">
        <v>4.5</v>
      </c>
      <c r="M3433" s="42">
        <v>4.5999999999999996</v>
      </c>
      <c r="N3433" s="42">
        <v>4.6900000000000004</v>
      </c>
      <c r="O3433" s="42">
        <v>4.79</v>
      </c>
      <c r="P3433" s="42">
        <v>4.8899999999999997</v>
      </c>
      <c r="Q3433" s="42">
        <v>4.99</v>
      </c>
      <c r="R3433" s="42">
        <v>5.08</v>
      </c>
      <c r="S3433" s="42">
        <v>5.18</v>
      </c>
      <c r="T3433" s="42">
        <v>5.28</v>
      </c>
      <c r="U3433" s="42">
        <v>5.38</v>
      </c>
      <c r="V3433" s="42">
        <v>5.48</v>
      </c>
      <c r="W3433" s="42">
        <v>5.57</v>
      </c>
      <c r="X3433" s="42">
        <v>5.67</v>
      </c>
      <c r="Y3433" s="42">
        <v>5.77</v>
      </c>
      <c r="Z3433" s="42">
        <v>5.87</v>
      </c>
      <c r="AA3433" s="42">
        <v>5.96</v>
      </c>
      <c r="AB3433" s="42">
        <v>6.06</v>
      </c>
      <c r="AC3433" s="42">
        <v>6.16</v>
      </c>
      <c r="AD3433" s="42">
        <v>6.26</v>
      </c>
      <c r="AE3433" s="42">
        <v>6.36</v>
      </c>
      <c r="AF3433" s="42">
        <v>6.45</v>
      </c>
      <c r="AG3433" s="42">
        <v>6.55</v>
      </c>
      <c r="AH3433" s="42">
        <v>6.65</v>
      </c>
      <c r="AI3433" s="42">
        <v>6.75</v>
      </c>
      <c r="AJ3433" s="42">
        <v>6.84</v>
      </c>
      <c r="AK3433" s="42">
        <v>6.94</v>
      </c>
      <c r="AL3433" s="42">
        <v>7.04</v>
      </c>
      <c r="AM3433" s="42">
        <v>7.14</v>
      </c>
      <c r="AN3433" s="42">
        <v>7.24</v>
      </c>
      <c r="AO3433" s="42">
        <v>7.33</v>
      </c>
      <c r="AP3433" s="42">
        <v>7.43</v>
      </c>
    </row>
    <row r="3434" spans="1:42" x14ac:dyDescent="0.2">
      <c r="A3434" s="41">
        <v>34.22</v>
      </c>
      <c r="B3434" s="42">
        <v>3.52</v>
      </c>
      <c r="C3434" s="42">
        <v>3.62</v>
      </c>
      <c r="D3434" s="42">
        <v>3.71</v>
      </c>
      <c r="E3434" s="42">
        <v>3.81</v>
      </c>
      <c r="F3434" s="42">
        <v>3.91</v>
      </c>
      <c r="G3434" s="42">
        <v>4.01</v>
      </c>
      <c r="H3434" s="42">
        <v>4.1100000000000003</v>
      </c>
      <c r="I3434" s="42">
        <v>4.2</v>
      </c>
      <c r="J3434" s="42">
        <v>4.3</v>
      </c>
      <c r="K3434" s="42">
        <v>4.4000000000000004</v>
      </c>
      <c r="L3434" s="42">
        <v>4.5</v>
      </c>
      <c r="M3434" s="42">
        <v>4.59</v>
      </c>
      <c r="N3434" s="42">
        <v>4.6900000000000004</v>
      </c>
      <c r="O3434" s="42">
        <v>4.79</v>
      </c>
      <c r="P3434" s="42">
        <v>4.8899999999999997</v>
      </c>
      <c r="Q3434" s="42">
        <v>4.99</v>
      </c>
      <c r="R3434" s="42">
        <v>5.08</v>
      </c>
      <c r="S3434" s="42">
        <v>5.18</v>
      </c>
      <c r="T3434" s="42">
        <v>5.28</v>
      </c>
      <c r="U3434" s="42">
        <v>5.38</v>
      </c>
      <c r="V3434" s="42">
        <v>5.47</v>
      </c>
      <c r="W3434" s="42">
        <v>5.57</v>
      </c>
      <c r="X3434" s="42">
        <v>5.67</v>
      </c>
      <c r="Y3434" s="42">
        <v>5.77</v>
      </c>
      <c r="Z3434" s="42">
        <v>5.87</v>
      </c>
      <c r="AA3434" s="42">
        <v>5.96</v>
      </c>
      <c r="AB3434" s="42">
        <v>6.06</v>
      </c>
      <c r="AC3434" s="42">
        <v>6.16</v>
      </c>
      <c r="AD3434" s="42">
        <v>6.26</v>
      </c>
      <c r="AE3434" s="42">
        <v>6.35</v>
      </c>
      <c r="AF3434" s="42">
        <v>6.45</v>
      </c>
      <c r="AG3434" s="42">
        <v>6.55</v>
      </c>
      <c r="AH3434" s="42">
        <v>6.65</v>
      </c>
      <c r="AI3434" s="42">
        <v>6.75</v>
      </c>
      <c r="AJ3434" s="42">
        <v>6.84</v>
      </c>
      <c r="AK3434" s="42">
        <v>6.94</v>
      </c>
      <c r="AL3434" s="42">
        <v>7.04</v>
      </c>
      <c r="AM3434" s="42">
        <v>7.14</v>
      </c>
      <c r="AN3434" s="42">
        <v>7.23</v>
      </c>
      <c r="AO3434" s="42">
        <v>7.33</v>
      </c>
      <c r="AP3434" s="42">
        <v>7.43</v>
      </c>
    </row>
    <row r="3435" spans="1:42" x14ac:dyDescent="0.2">
      <c r="A3435" s="41">
        <v>34.229999999999997</v>
      </c>
      <c r="B3435" s="42">
        <v>3.52</v>
      </c>
      <c r="C3435" s="42">
        <v>3.62</v>
      </c>
      <c r="D3435" s="42">
        <v>3.71</v>
      </c>
      <c r="E3435" s="42">
        <v>3.81</v>
      </c>
      <c r="F3435" s="42">
        <v>3.91</v>
      </c>
      <c r="G3435" s="42">
        <v>4.01</v>
      </c>
      <c r="H3435" s="42">
        <v>4.0999999999999996</v>
      </c>
      <c r="I3435" s="42">
        <v>4.2</v>
      </c>
      <c r="J3435" s="42">
        <v>4.3</v>
      </c>
      <c r="K3435" s="42">
        <v>4.4000000000000004</v>
      </c>
      <c r="L3435" s="42">
        <v>4.5</v>
      </c>
      <c r="M3435" s="42">
        <v>4.59</v>
      </c>
      <c r="N3435" s="42">
        <v>4.6900000000000004</v>
      </c>
      <c r="O3435" s="42">
        <v>4.79</v>
      </c>
      <c r="P3435" s="42">
        <v>4.8899999999999997</v>
      </c>
      <c r="Q3435" s="42">
        <v>4.9800000000000004</v>
      </c>
      <c r="R3435" s="42">
        <v>5.08</v>
      </c>
      <c r="S3435" s="42">
        <v>5.18</v>
      </c>
      <c r="T3435" s="42">
        <v>5.28</v>
      </c>
      <c r="U3435" s="42">
        <v>5.38</v>
      </c>
      <c r="V3435" s="42">
        <v>5.47</v>
      </c>
      <c r="W3435" s="42">
        <v>5.57</v>
      </c>
      <c r="X3435" s="42">
        <v>5.67</v>
      </c>
      <c r="Y3435" s="42">
        <v>5.77</v>
      </c>
      <c r="Z3435" s="42">
        <v>5.86</v>
      </c>
      <c r="AA3435" s="42">
        <v>5.96</v>
      </c>
      <c r="AB3435" s="42">
        <v>6.06</v>
      </c>
      <c r="AC3435" s="42">
        <v>6.16</v>
      </c>
      <c r="AD3435" s="42">
        <v>6.26</v>
      </c>
      <c r="AE3435" s="42">
        <v>6.35</v>
      </c>
      <c r="AF3435" s="42">
        <v>6.45</v>
      </c>
      <c r="AG3435" s="42">
        <v>6.55</v>
      </c>
      <c r="AH3435" s="42">
        <v>6.65</v>
      </c>
      <c r="AI3435" s="42">
        <v>6.74</v>
      </c>
      <c r="AJ3435" s="42">
        <v>6.84</v>
      </c>
      <c r="AK3435" s="42">
        <v>6.94</v>
      </c>
      <c r="AL3435" s="42">
        <v>7.04</v>
      </c>
      <c r="AM3435" s="42">
        <v>7.14</v>
      </c>
      <c r="AN3435" s="42">
        <v>7.23</v>
      </c>
      <c r="AO3435" s="42">
        <v>7.33</v>
      </c>
      <c r="AP3435" s="42">
        <v>7.43</v>
      </c>
    </row>
    <row r="3436" spans="1:42" x14ac:dyDescent="0.2">
      <c r="A3436" s="41">
        <v>34.24</v>
      </c>
      <c r="B3436" s="42">
        <v>3.52</v>
      </c>
      <c r="C3436" s="42">
        <v>3.61</v>
      </c>
      <c r="D3436" s="42">
        <v>3.71</v>
      </c>
      <c r="E3436" s="42">
        <v>3.81</v>
      </c>
      <c r="F3436" s="42">
        <v>3.91</v>
      </c>
      <c r="G3436" s="42">
        <v>4.01</v>
      </c>
      <c r="H3436" s="42">
        <v>4.0999999999999996</v>
      </c>
      <c r="I3436" s="42">
        <v>4.2</v>
      </c>
      <c r="J3436" s="42">
        <v>4.3</v>
      </c>
      <c r="K3436" s="42">
        <v>4.4000000000000004</v>
      </c>
      <c r="L3436" s="42">
        <v>4.5</v>
      </c>
      <c r="M3436" s="42">
        <v>4.59</v>
      </c>
      <c r="N3436" s="42">
        <v>4.6900000000000004</v>
      </c>
      <c r="O3436" s="42">
        <v>4.79</v>
      </c>
      <c r="P3436" s="42">
        <v>4.8899999999999997</v>
      </c>
      <c r="Q3436" s="42">
        <v>4.9800000000000004</v>
      </c>
      <c r="R3436" s="42">
        <v>5.08</v>
      </c>
      <c r="S3436" s="42">
        <v>5.18</v>
      </c>
      <c r="T3436" s="42">
        <v>5.28</v>
      </c>
      <c r="U3436" s="42">
        <v>5.37</v>
      </c>
      <c r="V3436" s="42">
        <v>5.47</v>
      </c>
      <c r="W3436" s="42">
        <v>5.57</v>
      </c>
      <c r="X3436" s="42">
        <v>5.67</v>
      </c>
      <c r="Y3436" s="42">
        <v>5.77</v>
      </c>
      <c r="Z3436" s="42">
        <v>5.86</v>
      </c>
      <c r="AA3436" s="42">
        <v>5.96</v>
      </c>
      <c r="AB3436" s="42">
        <v>6.06</v>
      </c>
      <c r="AC3436" s="42">
        <v>6.16</v>
      </c>
      <c r="AD3436" s="42">
        <v>6.25</v>
      </c>
      <c r="AE3436" s="42">
        <v>6.35</v>
      </c>
      <c r="AF3436" s="42">
        <v>6.45</v>
      </c>
      <c r="AG3436" s="42">
        <v>6.55</v>
      </c>
      <c r="AH3436" s="42">
        <v>6.65</v>
      </c>
      <c r="AI3436" s="42">
        <v>6.74</v>
      </c>
      <c r="AJ3436" s="42">
        <v>6.84</v>
      </c>
      <c r="AK3436" s="42">
        <v>6.94</v>
      </c>
      <c r="AL3436" s="42">
        <v>7.04</v>
      </c>
      <c r="AM3436" s="42">
        <v>7.13</v>
      </c>
      <c r="AN3436" s="42">
        <v>7.23</v>
      </c>
      <c r="AO3436" s="42">
        <v>7.33</v>
      </c>
      <c r="AP3436" s="42">
        <v>7.43</v>
      </c>
    </row>
    <row r="3437" spans="1:42" x14ac:dyDescent="0.2">
      <c r="A3437" s="41">
        <v>34.25</v>
      </c>
      <c r="B3437" s="42">
        <v>3.52</v>
      </c>
      <c r="C3437" s="42">
        <v>3.61</v>
      </c>
      <c r="D3437" s="42">
        <v>3.71</v>
      </c>
      <c r="E3437" s="42">
        <v>3.81</v>
      </c>
      <c r="F3437" s="42">
        <v>3.91</v>
      </c>
      <c r="G3437" s="42">
        <v>4.01</v>
      </c>
      <c r="H3437" s="42">
        <v>4.0999999999999996</v>
      </c>
      <c r="I3437" s="42">
        <v>4.2</v>
      </c>
      <c r="J3437" s="42">
        <v>4.3</v>
      </c>
      <c r="K3437" s="42">
        <v>4.4000000000000004</v>
      </c>
      <c r="L3437" s="42">
        <v>4.49</v>
      </c>
      <c r="M3437" s="42">
        <v>4.59</v>
      </c>
      <c r="N3437" s="42">
        <v>4.6900000000000004</v>
      </c>
      <c r="O3437" s="42">
        <v>4.79</v>
      </c>
      <c r="P3437" s="42">
        <v>4.8899999999999997</v>
      </c>
      <c r="Q3437" s="42">
        <v>4.9800000000000004</v>
      </c>
      <c r="R3437" s="42">
        <v>5.08</v>
      </c>
      <c r="S3437" s="42">
        <v>5.18</v>
      </c>
      <c r="T3437" s="42">
        <v>5.28</v>
      </c>
      <c r="U3437" s="42">
        <v>5.37</v>
      </c>
      <c r="V3437" s="42">
        <v>5.47</v>
      </c>
      <c r="W3437" s="42">
        <v>5.57</v>
      </c>
      <c r="X3437" s="42">
        <v>5.67</v>
      </c>
      <c r="Y3437" s="42">
        <v>5.77</v>
      </c>
      <c r="Z3437" s="42">
        <v>5.86</v>
      </c>
      <c r="AA3437" s="42">
        <v>5.96</v>
      </c>
      <c r="AB3437" s="42">
        <v>6.06</v>
      </c>
      <c r="AC3437" s="42">
        <v>6.16</v>
      </c>
      <c r="AD3437" s="42">
        <v>6.25</v>
      </c>
      <c r="AE3437" s="42">
        <v>6.35</v>
      </c>
      <c r="AF3437" s="42">
        <v>6.45</v>
      </c>
      <c r="AG3437" s="42">
        <v>6.55</v>
      </c>
      <c r="AH3437" s="42">
        <v>6.64</v>
      </c>
      <c r="AI3437" s="42">
        <v>6.74</v>
      </c>
      <c r="AJ3437" s="42">
        <v>6.84</v>
      </c>
      <c r="AK3437" s="42">
        <v>6.94</v>
      </c>
      <c r="AL3437" s="42">
        <v>7.04</v>
      </c>
      <c r="AM3437" s="42">
        <v>7.13</v>
      </c>
      <c r="AN3437" s="42">
        <v>7.23</v>
      </c>
      <c r="AO3437" s="42">
        <v>7.33</v>
      </c>
      <c r="AP3437" s="42">
        <v>7.43</v>
      </c>
    </row>
    <row r="3438" spans="1:42" x14ac:dyDescent="0.2">
      <c r="A3438" s="41">
        <v>34.26</v>
      </c>
      <c r="B3438" s="42">
        <v>3.52</v>
      </c>
      <c r="C3438" s="42">
        <v>3.61</v>
      </c>
      <c r="D3438" s="42">
        <v>3.71</v>
      </c>
      <c r="E3438" s="42">
        <v>3.81</v>
      </c>
      <c r="F3438" s="42">
        <v>3.91</v>
      </c>
      <c r="G3438" s="42">
        <v>4</v>
      </c>
      <c r="H3438" s="42">
        <v>4.0999999999999996</v>
      </c>
      <c r="I3438" s="42">
        <v>4.2</v>
      </c>
      <c r="J3438" s="42">
        <v>4.3</v>
      </c>
      <c r="K3438" s="42">
        <v>4.4000000000000004</v>
      </c>
      <c r="L3438" s="42">
        <v>4.49</v>
      </c>
      <c r="M3438" s="42">
        <v>4.59</v>
      </c>
      <c r="N3438" s="42">
        <v>4.6900000000000004</v>
      </c>
      <c r="O3438" s="42">
        <v>4.79</v>
      </c>
      <c r="P3438" s="42">
        <v>4.88</v>
      </c>
      <c r="Q3438" s="42">
        <v>4.9800000000000004</v>
      </c>
      <c r="R3438" s="42">
        <v>5.08</v>
      </c>
      <c r="S3438" s="42">
        <v>5.18</v>
      </c>
      <c r="T3438" s="42">
        <v>5.28</v>
      </c>
      <c r="U3438" s="42">
        <v>5.37</v>
      </c>
      <c r="V3438" s="42">
        <v>5.47</v>
      </c>
      <c r="W3438" s="42">
        <v>5.57</v>
      </c>
      <c r="X3438" s="42">
        <v>5.67</v>
      </c>
      <c r="Y3438" s="42">
        <v>5.76</v>
      </c>
      <c r="Z3438" s="42">
        <v>5.86</v>
      </c>
      <c r="AA3438" s="42">
        <v>5.96</v>
      </c>
      <c r="AB3438" s="42">
        <v>6.06</v>
      </c>
      <c r="AC3438" s="42">
        <v>6.15</v>
      </c>
      <c r="AD3438" s="42">
        <v>6.25</v>
      </c>
      <c r="AE3438" s="42">
        <v>6.35</v>
      </c>
      <c r="AF3438" s="42">
        <v>6.45</v>
      </c>
      <c r="AG3438" s="42">
        <v>6.55</v>
      </c>
      <c r="AH3438" s="42">
        <v>6.64</v>
      </c>
      <c r="AI3438" s="42">
        <v>6.74</v>
      </c>
      <c r="AJ3438" s="42">
        <v>6.84</v>
      </c>
      <c r="AK3438" s="42">
        <v>6.94</v>
      </c>
      <c r="AL3438" s="42">
        <v>7.03</v>
      </c>
      <c r="AM3438" s="42">
        <v>7.13</v>
      </c>
      <c r="AN3438" s="42">
        <v>7.23</v>
      </c>
      <c r="AO3438" s="42">
        <v>7.33</v>
      </c>
      <c r="AP3438" s="42">
        <v>7.43</v>
      </c>
    </row>
    <row r="3439" spans="1:42" x14ac:dyDescent="0.2">
      <c r="A3439" s="41">
        <v>34.270000000000003</v>
      </c>
      <c r="B3439" s="42">
        <v>3.52</v>
      </c>
      <c r="C3439" s="42">
        <v>3.61</v>
      </c>
      <c r="D3439" s="42">
        <v>3.71</v>
      </c>
      <c r="E3439" s="42">
        <v>3.81</v>
      </c>
      <c r="F3439" s="42">
        <v>3.91</v>
      </c>
      <c r="G3439" s="42">
        <v>4</v>
      </c>
      <c r="H3439" s="42">
        <v>4.0999999999999996</v>
      </c>
      <c r="I3439" s="42">
        <v>4.2</v>
      </c>
      <c r="J3439" s="42">
        <v>4.3</v>
      </c>
      <c r="K3439" s="42">
        <v>4.3899999999999997</v>
      </c>
      <c r="L3439" s="42">
        <v>4.49</v>
      </c>
      <c r="M3439" s="42">
        <v>4.59</v>
      </c>
      <c r="N3439" s="42">
        <v>4.6900000000000004</v>
      </c>
      <c r="O3439" s="42">
        <v>4.79</v>
      </c>
      <c r="P3439" s="42">
        <v>4.88</v>
      </c>
      <c r="Q3439" s="42">
        <v>4.9800000000000004</v>
      </c>
      <c r="R3439" s="42">
        <v>5.08</v>
      </c>
      <c r="S3439" s="42">
        <v>5.18</v>
      </c>
      <c r="T3439" s="42">
        <v>5.27</v>
      </c>
      <c r="U3439" s="42">
        <v>5.37</v>
      </c>
      <c r="V3439" s="42">
        <v>5.47</v>
      </c>
      <c r="W3439" s="42">
        <v>5.57</v>
      </c>
      <c r="X3439" s="42">
        <v>5.67</v>
      </c>
      <c r="Y3439" s="42">
        <v>5.76</v>
      </c>
      <c r="Z3439" s="42">
        <v>5.86</v>
      </c>
      <c r="AA3439" s="42">
        <v>5.96</v>
      </c>
      <c r="AB3439" s="42">
        <v>6.06</v>
      </c>
      <c r="AC3439" s="42">
        <v>6.15</v>
      </c>
      <c r="AD3439" s="42">
        <v>6.25</v>
      </c>
      <c r="AE3439" s="42">
        <v>6.35</v>
      </c>
      <c r="AF3439" s="42">
        <v>6.45</v>
      </c>
      <c r="AG3439" s="42">
        <v>6.54</v>
      </c>
      <c r="AH3439" s="42">
        <v>6.64</v>
      </c>
      <c r="AI3439" s="42">
        <v>6.74</v>
      </c>
      <c r="AJ3439" s="42">
        <v>6.84</v>
      </c>
      <c r="AK3439" s="42">
        <v>6.94</v>
      </c>
      <c r="AL3439" s="42">
        <v>7.03</v>
      </c>
      <c r="AM3439" s="42">
        <v>7.13</v>
      </c>
      <c r="AN3439" s="42">
        <v>7.23</v>
      </c>
      <c r="AO3439" s="42">
        <v>7.33</v>
      </c>
      <c r="AP3439" s="42">
        <v>7.42</v>
      </c>
    </row>
    <row r="3440" spans="1:42" x14ac:dyDescent="0.2">
      <c r="A3440" s="41">
        <v>34.28</v>
      </c>
      <c r="B3440" s="42">
        <v>3.51</v>
      </c>
      <c r="C3440" s="42">
        <v>3.61</v>
      </c>
      <c r="D3440" s="42">
        <v>3.71</v>
      </c>
      <c r="E3440" s="42">
        <v>3.81</v>
      </c>
      <c r="F3440" s="42">
        <v>3.91</v>
      </c>
      <c r="G3440" s="42">
        <v>4</v>
      </c>
      <c r="H3440" s="42">
        <v>4.0999999999999996</v>
      </c>
      <c r="I3440" s="42">
        <v>4.2</v>
      </c>
      <c r="J3440" s="42">
        <v>4.3</v>
      </c>
      <c r="K3440" s="42">
        <v>4.3899999999999997</v>
      </c>
      <c r="L3440" s="42">
        <v>4.49</v>
      </c>
      <c r="M3440" s="42">
        <v>4.59</v>
      </c>
      <c r="N3440" s="42">
        <v>4.6900000000000004</v>
      </c>
      <c r="O3440" s="42">
        <v>4.78</v>
      </c>
      <c r="P3440" s="42">
        <v>4.88</v>
      </c>
      <c r="Q3440" s="42">
        <v>4.9800000000000004</v>
      </c>
      <c r="R3440" s="42">
        <v>5.08</v>
      </c>
      <c r="S3440" s="42">
        <v>5.18</v>
      </c>
      <c r="T3440" s="42">
        <v>5.27</v>
      </c>
      <c r="U3440" s="42">
        <v>5.37</v>
      </c>
      <c r="V3440" s="42">
        <v>5.47</v>
      </c>
      <c r="W3440" s="42">
        <v>5.57</v>
      </c>
      <c r="X3440" s="42">
        <v>5.66</v>
      </c>
      <c r="Y3440" s="42">
        <v>5.76</v>
      </c>
      <c r="Z3440" s="42">
        <v>5.86</v>
      </c>
      <c r="AA3440" s="42">
        <v>5.96</v>
      </c>
      <c r="AB3440" s="42">
        <v>6.06</v>
      </c>
      <c r="AC3440" s="42">
        <v>6.15</v>
      </c>
      <c r="AD3440" s="42">
        <v>6.25</v>
      </c>
      <c r="AE3440" s="42">
        <v>6.35</v>
      </c>
      <c r="AF3440" s="42">
        <v>6.45</v>
      </c>
      <c r="AG3440" s="42">
        <v>6.54</v>
      </c>
      <c r="AH3440" s="42">
        <v>6.64</v>
      </c>
      <c r="AI3440" s="42">
        <v>6.74</v>
      </c>
      <c r="AJ3440" s="42">
        <v>6.84</v>
      </c>
      <c r="AK3440" s="42">
        <v>6.93</v>
      </c>
      <c r="AL3440" s="42">
        <v>7.03</v>
      </c>
      <c r="AM3440" s="42">
        <v>7.13</v>
      </c>
      <c r="AN3440" s="42">
        <v>7.23</v>
      </c>
      <c r="AO3440" s="42">
        <v>7.33</v>
      </c>
      <c r="AP3440" s="42">
        <v>7.42</v>
      </c>
    </row>
    <row r="3441" spans="1:42" x14ac:dyDescent="0.2">
      <c r="A3441" s="41">
        <v>34.29</v>
      </c>
      <c r="B3441" s="42">
        <v>3.51</v>
      </c>
      <c r="C3441" s="42">
        <v>3.61</v>
      </c>
      <c r="D3441" s="42">
        <v>3.71</v>
      </c>
      <c r="E3441" s="42">
        <v>3.81</v>
      </c>
      <c r="F3441" s="42">
        <v>3.9</v>
      </c>
      <c r="G3441" s="42">
        <v>4</v>
      </c>
      <c r="H3441" s="42">
        <v>4.0999999999999996</v>
      </c>
      <c r="I3441" s="42">
        <v>4.2</v>
      </c>
      <c r="J3441" s="42">
        <v>4.3</v>
      </c>
      <c r="K3441" s="42">
        <v>4.3899999999999997</v>
      </c>
      <c r="L3441" s="42">
        <v>4.49</v>
      </c>
      <c r="M3441" s="42">
        <v>4.59</v>
      </c>
      <c r="N3441" s="42">
        <v>4.6900000000000004</v>
      </c>
      <c r="O3441" s="42">
        <v>4.78</v>
      </c>
      <c r="P3441" s="42">
        <v>4.88</v>
      </c>
      <c r="Q3441" s="42">
        <v>4.9800000000000004</v>
      </c>
      <c r="R3441" s="42">
        <v>5.08</v>
      </c>
      <c r="S3441" s="42">
        <v>5.17</v>
      </c>
      <c r="T3441" s="42">
        <v>5.27</v>
      </c>
      <c r="U3441" s="42">
        <v>5.37</v>
      </c>
      <c r="V3441" s="42">
        <v>5.47</v>
      </c>
      <c r="W3441" s="42">
        <v>5.57</v>
      </c>
      <c r="X3441" s="42">
        <v>5.66</v>
      </c>
      <c r="Y3441" s="42">
        <v>5.76</v>
      </c>
      <c r="Z3441" s="42">
        <v>5.86</v>
      </c>
      <c r="AA3441" s="42">
        <v>5.96</v>
      </c>
      <c r="AB3441" s="42">
        <v>6.05</v>
      </c>
      <c r="AC3441" s="42">
        <v>6.15</v>
      </c>
      <c r="AD3441" s="42">
        <v>6.25</v>
      </c>
      <c r="AE3441" s="42">
        <v>6.35</v>
      </c>
      <c r="AF3441" s="42">
        <v>6.44</v>
      </c>
      <c r="AG3441" s="42">
        <v>6.54</v>
      </c>
      <c r="AH3441" s="42">
        <v>6.64</v>
      </c>
      <c r="AI3441" s="42">
        <v>6.74</v>
      </c>
      <c r="AJ3441" s="42">
        <v>6.84</v>
      </c>
      <c r="AK3441" s="42">
        <v>6.93</v>
      </c>
      <c r="AL3441" s="42">
        <v>7.03</v>
      </c>
      <c r="AM3441" s="42">
        <v>7.13</v>
      </c>
      <c r="AN3441" s="42">
        <v>7.23</v>
      </c>
      <c r="AO3441" s="42">
        <v>7.32</v>
      </c>
      <c r="AP3441" s="42">
        <v>7.42</v>
      </c>
    </row>
    <row r="3442" spans="1:42" x14ac:dyDescent="0.2">
      <c r="A3442" s="41">
        <v>34.299999999999997</v>
      </c>
      <c r="B3442" s="42">
        <v>3.51</v>
      </c>
      <c r="C3442" s="42">
        <v>3.61</v>
      </c>
      <c r="D3442" s="42">
        <v>3.71</v>
      </c>
      <c r="E3442" s="42">
        <v>3.81</v>
      </c>
      <c r="F3442" s="42">
        <v>3.9</v>
      </c>
      <c r="G3442" s="42">
        <v>4</v>
      </c>
      <c r="H3442" s="42">
        <v>4.0999999999999996</v>
      </c>
      <c r="I3442" s="42">
        <v>4.2</v>
      </c>
      <c r="J3442" s="42">
        <v>4.29</v>
      </c>
      <c r="K3442" s="42">
        <v>4.3899999999999997</v>
      </c>
      <c r="L3442" s="42">
        <v>4.49</v>
      </c>
      <c r="M3442" s="42">
        <v>4.59</v>
      </c>
      <c r="N3442" s="42">
        <v>4.6900000000000004</v>
      </c>
      <c r="O3442" s="42">
        <v>4.78</v>
      </c>
      <c r="P3442" s="42">
        <v>4.88</v>
      </c>
      <c r="Q3442" s="42">
        <v>4.9800000000000004</v>
      </c>
      <c r="R3442" s="42">
        <v>5.08</v>
      </c>
      <c r="S3442" s="42">
        <v>5.17</v>
      </c>
      <c r="T3442" s="42">
        <v>5.27</v>
      </c>
      <c r="U3442" s="42">
        <v>5.37</v>
      </c>
      <c r="V3442" s="42">
        <v>5.47</v>
      </c>
      <c r="W3442" s="42">
        <v>5.56</v>
      </c>
      <c r="X3442" s="42">
        <v>5.66</v>
      </c>
      <c r="Y3442" s="42">
        <v>5.76</v>
      </c>
      <c r="Z3442" s="42">
        <v>5.86</v>
      </c>
      <c r="AA3442" s="42">
        <v>5.96</v>
      </c>
      <c r="AB3442" s="42">
        <v>6.05</v>
      </c>
      <c r="AC3442" s="42">
        <v>6.15</v>
      </c>
      <c r="AD3442" s="42">
        <v>6.25</v>
      </c>
      <c r="AE3442" s="42">
        <v>6.35</v>
      </c>
      <c r="AF3442" s="42">
        <v>6.44</v>
      </c>
      <c r="AG3442" s="42">
        <v>6.54</v>
      </c>
      <c r="AH3442" s="42">
        <v>6.64</v>
      </c>
      <c r="AI3442" s="42">
        <v>6.74</v>
      </c>
      <c r="AJ3442" s="42">
        <v>6.83</v>
      </c>
      <c r="AK3442" s="42">
        <v>6.93</v>
      </c>
      <c r="AL3442" s="42">
        <v>7.03</v>
      </c>
      <c r="AM3442" s="42">
        <v>7.13</v>
      </c>
      <c r="AN3442" s="42">
        <v>7.23</v>
      </c>
      <c r="AO3442" s="42">
        <v>7.32</v>
      </c>
      <c r="AP3442" s="42">
        <v>7.42</v>
      </c>
    </row>
    <row r="3443" spans="1:42" x14ac:dyDescent="0.2">
      <c r="A3443" s="41">
        <v>34.31</v>
      </c>
      <c r="B3443" s="42">
        <v>3.51</v>
      </c>
      <c r="C3443" s="42">
        <v>3.61</v>
      </c>
      <c r="D3443" s="42">
        <v>3.71</v>
      </c>
      <c r="E3443" s="42">
        <v>3.81</v>
      </c>
      <c r="F3443" s="42">
        <v>3.9</v>
      </c>
      <c r="G3443" s="42">
        <v>4</v>
      </c>
      <c r="H3443" s="42">
        <v>4.0999999999999996</v>
      </c>
      <c r="I3443" s="42">
        <v>4.2</v>
      </c>
      <c r="J3443" s="42">
        <v>4.29</v>
      </c>
      <c r="K3443" s="42">
        <v>4.3899999999999997</v>
      </c>
      <c r="L3443" s="42">
        <v>4.49</v>
      </c>
      <c r="M3443" s="42">
        <v>4.59</v>
      </c>
      <c r="N3443" s="42">
        <v>4.68</v>
      </c>
      <c r="O3443" s="42">
        <v>4.78</v>
      </c>
      <c r="P3443" s="42">
        <v>4.88</v>
      </c>
      <c r="Q3443" s="42">
        <v>4.9800000000000004</v>
      </c>
      <c r="R3443" s="42">
        <v>5.08</v>
      </c>
      <c r="S3443" s="42">
        <v>5.17</v>
      </c>
      <c r="T3443" s="42">
        <v>5.27</v>
      </c>
      <c r="U3443" s="42">
        <v>5.37</v>
      </c>
      <c r="V3443" s="42">
        <v>5.47</v>
      </c>
      <c r="W3443" s="42">
        <v>5.56</v>
      </c>
      <c r="X3443" s="42">
        <v>5.66</v>
      </c>
      <c r="Y3443" s="42">
        <v>5.76</v>
      </c>
      <c r="Z3443" s="42">
        <v>5.86</v>
      </c>
      <c r="AA3443" s="42">
        <v>5.95</v>
      </c>
      <c r="AB3443" s="42">
        <v>6.05</v>
      </c>
      <c r="AC3443" s="42">
        <v>6.15</v>
      </c>
      <c r="AD3443" s="42">
        <v>6.25</v>
      </c>
      <c r="AE3443" s="42">
        <v>6.35</v>
      </c>
      <c r="AF3443" s="42">
        <v>6.44</v>
      </c>
      <c r="AG3443" s="42">
        <v>6.54</v>
      </c>
      <c r="AH3443" s="42">
        <v>6.64</v>
      </c>
      <c r="AI3443" s="42">
        <v>6.74</v>
      </c>
      <c r="AJ3443" s="42">
        <v>6.83</v>
      </c>
      <c r="AK3443" s="42">
        <v>6.93</v>
      </c>
      <c r="AL3443" s="42">
        <v>7.03</v>
      </c>
      <c r="AM3443" s="42">
        <v>7.13</v>
      </c>
      <c r="AN3443" s="42">
        <v>7.22</v>
      </c>
      <c r="AO3443" s="42">
        <v>7.32</v>
      </c>
      <c r="AP3443" s="42">
        <v>7.42</v>
      </c>
    </row>
    <row r="3444" spans="1:42" x14ac:dyDescent="0.2">
      <c r="A3444" s="41">
        <v>34.32</v>
      </c>
      <c r="B3444" s="42">
        <v>3.51</v>
      </c>
      <c r="C3444" s="42">
        <v>3.61</v>
      </c>
      <c r="D3444" s="42">
        <v>3.71</v>
      </c>
      <c r="E3444" s="42">
        <v>3.8</v>
      </c>
      <c r="F3444" s="42">
        <v>3.9</v>
      </c>
      <c r="G3444" s="42">
        <v>4</v>
      </c>
      <c r="H3444" s="42">
        <v>4.0999999999999996</v>
      </c>
      <c r="I3444" s="42">
        <v>4.2</v>
      </c>
      <c r="J3444" s="42">
        <v>4.29</v>
      </c>
      <c r="K3444" s="42">
        <v>4.3899999999999997</v>
      </c>
      <c r="L3444" s="42">
        <v>4.49</v>
      </c>
      <c r="M3444" s="42">
        <v>4.59</v>
      </c>
      <c r="N3444" s="42">
        <v>4.68</v>
      </c>
      <c r="O3444" s="42">
        <v>4.78</v>
      </c>
      <c r="P3444" s="42">
        <v>4.88</v>
      </c>
      <c r="Q3444" s="42">
        <v>4.9800000000000004</v>
      </c>
      <c r="R3444" s="42">
        <v>5.07</v>
      </c>
      <c r="S3444" s="42">
        <v>5.17</v>
      </c>
      <c r="T3444" s="42">
        <v>5.27</v>
      </c>
      <c r="U3444" s="42">
        <v>5.37</v>
      </c>
      <c r="V3444" s="42">
        <v>5.47</v>
      </c>
      <c r="W3444" s="42">
        <v>5.56</v>
      </c>
      <c r="X3444" s="42">
        <v>5.66</v>
      </c>
      <c r="Y3444" s="42">
        <v>5.76</v>
      </c>
      <c r="Z3444" s="42">
        <v>5.86</v>
      </c>
      <c r="AA3444" s="42">
        <v>5.95</v>
      </c>
      <c r="AB3444" s="42">
        <v>6.05</v>
      </c>
      <c r="AC3444" s="42">
        <v>6.15</v>
      </c>
      <c r="AD3444" s="42">
        <v>6.25</v>
      </c>
      <c r="AE3444" s="42">
        <v>6.34</v>
      </c>
      <c r="AF3444" s="42">
        <v>6.44</v>
      </c>
      <c r="AG3444" s="42">
        <v>6.54</v>
      </c>
      <c r="AH3444" s="42">
        <v>6.64</v>
      </c>
      <c r="AI3444" s="42">
        <v>6.73</v>
      </c>
      <c r="AJ3444" s="42">
        <v>6.83</v>
      </c>
      <c r="AK3444" s="42">
        <v>6.93</v>
      </c>
      <c r="AL3444" s="42">
        <v>7.03</v>
      </c>
      <c r="AM3444" s="42">
        <v>7.13</v>
      </c>
      <c r="AN3444" s="42">
        <v>7.22</v>
      </c>
      <c r="AO3444" s="42">
        <v>7.32</v>
      </c>
      <c r="AP3444" s="42">
        <v>7.42</v>
      </c>
    </row>
    <row r="3445" spans="1:42" x14ac:dyDescent="0.2">
      <c r="A3445" s="41">
        <v>34.33</v>
      </c>
      <c r="B3445" s="42">
        <v>3.51</v>
      </c>
      <c r="C3445" s="42">
        <v>3.61</v>
      </c>
      <c r="D3445" s="42">
        <v>3.71</v>
      </c>
      <c r="E3445" s="42">
        <v>3.8</v>
      </c>
      <c r="F3445" s="42">
        <v>3.9</v>
      </c>
      <c r="G3445" s="42">
        <v>4</v>
      </c>
      <c r="H3445" s="42">
        <v>4.0999999999999996</v>
      </c>
      <c r="I3445" s="42">
        <v>4.1900000000000004</v>
      </c>
      <c r="J3445" s="42">
        <v>4.29</v>
      </c>
      <c r="K3445" s="42">
        <v>4.3899999999999997</v>
      </c>
      <c r="L3445" s="42">
        <v>4.49</v>
      </c>
      <c r="M3445" s="42">
        <v>4.59</v>
      </c>
      <c r="N3445" s="42">
        <v>4.68</v>
      </c>
      <c r="O3445" s="42">
        <v>4.78</v>
      </c>
      <c r="P3445" s="42">
        <v>4.88</v>
      </c>
      <c r="Q3445" s="42">
        <v>4.9800000000000004</v>
      </c>
      <c r="R3445" s="42">
        <v>5.07</v>
      </c>
      <c r="S3445" s="42">
        <v>5.17</v>
      </c>
      <c r="T3445" s="42">
        <v>5.27</v>
      </c>
      <c r="U3445" s="42">
        <v>5.37</v>
      </c>
      <c r="V3445" s="42">
        <v>5.46</v>
      </c>
      <c r="W3445" s="42">
        <v>5.56</v>
      </c>
      <c r="X3445" s="42">
        <v>5.66</v>
      </c>
      <c r="Y3445" s="42">
        <v>5.76</v>
      </c>
      <c r="Z3445" s="42">
        <v>5.85</v>
      </c>
      <c r="AA3445" s="42">
        <v>5.95</v>
      </c>
      <c r="AB3445" s="42">
        <v>6.05</v>
      </c>
      <c r="AC3445" s="42">
        <v>6.15</v>
      </c>
      <c r="AD3445" s="42">
        <v>6.25</v>
      </c>
      <c r="AE3445" s="42">
        <v>6.34</v>
      </c>
      <c r="AF3445" s="42">
        <v>6.44</v>
      </c>
      <c r="AG3445" s="42">
        <v>6.54</v>
      </c>
      <c r="AH3445" s="42">
        <v>6.64</v>
      </c>
      <c r="AI3445" s="42">
        <v>6.73</v>
      </c>
      <c r="AJ3445" s="42">
        <v>6.83</v>
      </c>
      <c r="AK3445" s="42">
        <v>6.93</v>
      </c>
      <c r="AL3445" s="42">
        <v>7.03</v>
      </c>
      <c r="AM3445" s="42">
        <v>7.12</v>
      </c>
      <c r="AN3445" s="42">
        <v>7.22</v>
      </c>
      <c r="AO3445" s="42">
        <v>7.32</v>
      </c>
      <c r="AP3445" s="42">
        <v>7.42</v>
      </c>
    </row>
    <row r="3446" spans="1:42" x14ac:dyDescent="0.2">
      <c r="A3446" s="41">
        <v>34.340000000000003</v>
      </c>
      <c r="B3446" s="42">
        <v>3.51</v>
      </c>
      <c r="C3446" s="42">
        <v>3.61</v>
      </c>
      <c r="D3446" s="42">
        <v>3.71</v>
      </c>
      <c r="E3446" s="42">
        <v>3.8</v>
      </c>
      <c r="F3446" s="42">
        <v>3.9</v>
      </c>
      <c r="G3446" s="42">
        <v>4</v>
      </c>
      <c r="H3446" s="42">
        <v>4.0999999999999996</v>
      </c>
      <c r="I3446" s="42">
        <v>4.1900000000000004</v>
      </c>
      <c r="J3446" s="42">
        <v>4.29</v>
      </c>
      <c r="K3446" s="42">
        <v>4.3899999999999997</v>
      </c>
      <c r="L3446" s="42">
        <v>4.49</v>
      </c>
      <c r="M3446" s="42">
        <v>4.58</v>
      </c>
      <c r="N3446" s="42">
        <v>4.68</v>
      </c>
      <c r="O3446" s="42">
        <v>4.78</v>
      </c>
      <c r="P3446" s="42">
        <v>4.88</v>
      </c>
      <c r="Q3446" s="42">
        <v>4.9800000000000004</v>
      </c>
      <c r="R3446" s="42">
        <v>5.07</v>
      </c>
      <c r="S3446" s="42">
        <v>5.17</v>
      </c>
      <c r="T3446" s="42">
        <v>5.27</v>
      </c>
      <c r="U3446" s="42">
        <v>5.37</v>
      </c>
      <c r="V3446" s="42">
        <v>5.46</v>
      </c>
      <c r="W3446" s="42">
        <v>5.56</v>
      </c>
      <c r="X3446" s="42">
        <v>5.66</v>
      </c>
      <c r="Y3446" s="42">
        <v>5.76</v>
      </c>
      <c r="Z3446" s="42">
        <v>5.85</v>
      </c>
      <c r="AA3446" s="42">
        <v>5.95</v>
      </c>
      <c r="AB3446" s="42">
        <v>6.05</v>
      </c>
      <c r="AC3446" s="42">
        <v>6.15</v>
      </c>
      <c r="AD3446" s="42">
        <v>6.24</v>
      </c>
      <c r="AE3446" s="42">
        <v>6.34</v>
      </c>
      <c r="AF3446" s="42">
        <v>6.44</v>
      </c>
      <c r="AG3446" s="42">
        <v>6.54</v>
      </c>
      <c r="AH3446" s="42">
        <v>6.63</v>
      </c>
      <c r="AI3446" s="42">
        <v>6.73</v>
      </c>
      <c r="AJ3446" s="42">
        <v>6.83</v>
      </c>
      <c r="AK3446" s="42">
        <v>6.93</v>
      </c>
      <c r="AL3446" s="42">
        <v>7.03</v>
      </c>
      <c r="AM3446" s="42">
        <v>7.12</v>
      </c>
      <c r="AN3446" s="42">
        <v>7.22</v>
      </c>
      <c r="AO3446" s="42">
        <v>7.32</v>
      </c>
      <c r="AP3446" s="42">
        <v>7.42</v>
      </c>
    </row>
    <row r="3447" spans="1:42" x14ac:dyDescent="0.2">
      <c r="A3447" s="41">
        <v>34.35</v>
      </c>
      <c r="B3447" s="42">
        <v>3.51</v>
      </c>
      <c r="C3447" s="42">
        <v>3.61</v>
      </c>
      <c r="D3447" s="42">
        <v>3.7</v>
      </c>
      <c r="E3447" s="42">
        <v>3.8</v>
      </c>
      <c r="F3447" s="42">
        <v>3.9</v>
      </c>
      <c r="G3447" s="42">
        <v>4</v>
      </c>
      <c r="H3447" s="42">
        <v>4.0999999999999996</v>
      </c>
      <c r="I3447" s="42">
        <v>4.1900000000000004</v>
      </c>
      <c r="J3447" s="42">
        <v>4.29</v>
      </c>
      <c r="K3447" s="42">
        <v>4.3899999999999997</v>
      </c>
      <c r="L3447" s="42">
        <v>4.49</v>
      </c>
      <c r="M3447" s="42">
        <v>4.58</v>
      </c>
      <c r="N3447" s="42">
        <v>4.68</v>
      </c>
      <c r="O3447" s="42">
        <v>4.78</v>
      </c>
      <c r="P3447" s="42">
        <v>4.88</v>
      </c>
      <c r="Q3447" s="42">
        <v>4.97</v>
      </c>
      <c r="R3447" s="42">
        <v>5.07</v>
      </c>
      <c r="S3447" s="42">
        <v>5.17</v>
      </c>
      <c r="T3447" s="42">
        <v>5.27</v>
      </c>
      <c r="U3447" s="42">
        <v>5.36</v>
      </c>
      <c r="V3447" s="42">
        <v>5.46</v>
      </c>
      <c r="W3447" s="42">
        <v>5.56</v>
      </c>
      <c r="X3447" s="42">
        <v>5.66</v>
      </c>
      <c r="Y3447" s="42">
        <v>5.76</v>
      </c>
      <c r="Z3447" s="42">
        <v>5.85</v>
      </c>
      <c r="AA3447" s="42">
        <v>5.95</v>
      </c>
      <c r="AB3447" s="42">
        <v>6.05</v>
      </c>
      <c r="AC3447" s="42">
        <v>6.15</v>
      </c>
      <c r="AD3447" s="42">
        <v>6.24</v>
      </c>
      <c r="AE3447" s="42">
        <v>6.34</v>
      </c>
      <c r="AF3447" s="42">
        <v>6.44</v>
      </c>
      <c r="AG3447" s="42">
        <v>6.54</v>
      </c>
      <c r="AH3447" s="42">
        <v>6.63</v>
      </c>
      <c r="AI3447" s="42">
        <v>6.73</v>
      </c>
      <c r="AJ3447" s="42">
        <v>6.83</v>
      </c>
      <c r="AK3447" s="42">
        <v>6.93</v>
      </c>
      <c r="AL3447" s="42">
        <v>7.02</v>
      </c>
      <c r="AM3447" s="42">
        <v>7.12</v>
      </c>
      <c r="AN3447" s="42">
        <v>7.22</v>
      </c>
      <c r="AO3447" s="42">
        <v>7.32</v>
      </c>
      <c r="AP3447" s="42">
        <v>7.41</v>
      </c>
    </row>
    <row r="3448" spans="1:42" x14ac:dyDescent="0.2">
      <c r="A3448" s="41">
        <v>34.36</v>
      </c>
      <c r="B3448" s="42">
        <v>3.51</v>
      </c>
      <c r="C3448" s="42">
        <v>3.61</v>
      </c>
      <c r="D3448" s="42">
        <v>3.7</v>
      </c>
      <c r="E3448" s="42">
        <v>3.8</v>
      </c>
      <c r="F3448" s="42">
        <v>3.9</v>
      </c>
      <c r="G3448" s="42">
        <v>4</v>
      </c>
      <c r="H3448" s="42">
        <v>4.09</v>
      </c>
      <c r="I3448" s="42">
        <v>4.1900000000000004</v>
      </c>
      <c r="J3448" s="42">
        <v>4.29</v>
      </c>
      <c r="K3448" s="42">
        <v>4.3899999999999997</v>
      </c>
      <c r="L3448" s="42">
        <v>4.49</v>
      </c>
      <c r="M3448" s="42">
        <v>4.58</v>
      </c>
      <c r="N3448" s="42">
        <v>4.68</v>
      </c>
      <c r="O3448" s="42">
        <v>4.78</v>
      </c>
      <c r="P3448" s="42">
        <v>4.88</v>
      </c>
      <c r="Q3448" s="42">
        <v>4.97</v>
      </c>
      <c r="R3448" s="42">
        <v>5.07</v>
      </c>
      <c r="S3448" s="42">
        <v>5.17</v>
      </c>
      <c r="T3448" s="42">
        <v>5.27</v>
      </c>
      <c r="U3448" s="42">
        <v>5.36</v>
      </c>
      <c r="V3448" s="42">
        <v>5.46</v>
      </c>
      <c r="W3448" s="42">
        <v>5.56</v>
      </c>
      <c r="X3448" s="42">
        <v>5.66</v>
      </c>
      <c r="Y3448" s="42">
        <v>5.75</v>
      </c>
      <c r="Z3448" s="42">
        <v>5.85</v>
      </c>
      <c r="AA3448" s="42">
        <v>5.95</v>
      </c>
      <c r="AB3448" s="42">
        <v>6.05</v>
      </c>
      <c r="AC3448" s="42">
        <v>6.14</v>
      </c>
      <c r="AD3448" s="42">
        <v>6.24</v>
      </c>
      <c r="AE3448" s="42">
        <v>6.34</v>
      </c>
      <c r="AF3448" s="42">
        <v>6.44</v>
      </c>
      <c r="AG3448" s="42">
        <v>6.53</v>
      </c>
      <c r="AH3448" s="42">
        <v>6.63</v>
      </c>
      <c r="AI3448" s="42">
        <v>6.73</v>
      </c>
      <c r="AJ3448" s="42">
        <v>6.83</v>
      </c>
      <c r="AK3448" s="42">
        <v>6.93</v>
      </c>
      <c r="AL3448" s="42">
        <v>7.02</v>
      </c>
      <c r="AM3448" s="42">
        <v>7.12</v>
      </c>
      <c r="AN3448" s="42">
        <v>7.22</v>
      </c>
      <c r="AO3448" s="42">
        <v>7.32</v>
      </c>
      <c r="AP3448" s="42">
        <v>7.41</v>
      </c>
    </row>
    <row r="3449" spans="1:42" x14ac:dyDescent="0.2">
      <c r="A3449" s="41">
        <v>34.369999999999997</v>
      </c>
      <c r="B3449" s="42">
        <v>3.51</v>
      </c>
      <c r="C3449" s="42">
        <v>3.61</v>
      </c>
      <c r="D3449" s="42">
        <v>3.7</v>
      </c>
      <c r="E3449" s="42">
        <v>3.8</v>
      </c>
      <c r="F3449" s="42">
        <v>3.9</v>
      </c>
      <c r="G3449" s="42">
        <v>4</v>
      </c>
      <c r="H3449" s="42">
        <v>4.09</v>
      </c>
      <c r="I3449" s="42">
        <v>4.1900000000000004</v>
      </c>
      <c r="J3449" s="42">
        <v>4.29</v>
      </c>
      <c r="K3449" s="42">
        <v>4.3899999999999997</v>
      </c>
      <c r="L3449" s="42">
        <v>4.4800000000000004</v>
      </c>
      <c r="M3449" s="42">
        <v>4.58</v>
      </c>
      <c r="N3449" s="42">
        <v>4.68</v>
      </c>
      <c r="O3449" s="42">
        <v>4.78</v>
      </c>
      <c r="P3449" s="42">
        <v>4.87</v>
      </c>
      <c r="Q3449" s="42">
        <v>4.97</v>
      </c>
      <c r="R3449" s="42">
        <v>5.07</v>
      </c>
      <c r="S3449" s="42">
        <v>5.17</v>
      </c>
      <c r="T3449" s="42">
        <v>5.27</v>
      </c>
      <c r="U3449" s="42">
        <v>5.36</v>
      </c>
      <c r="V3449" s="42">
        <v>5.46</v>
      </c>
      <c r="W3449" s="42">
        <v>5.56</v>
      </c>
      <c r="X3449" s="42">
        <v>5.66</v>
      </c>
      <c r="Y3449" s="42">
        <v>5.75</v>
      </c>
      <c r="Z3449" s="42">
        <v>5.85</v>
      </c>
      <c r="AA3449" s="42">
        <v>5.95</v>
      </c>
      <c r="AB3449" s="42">
        <v>6.05</v>
      </c>
      <c r="AC3449" s="42">
        <v>6.14</v>
      </c>
      <c r="AD3449" s="42">
        <v>6.24</v>
      </c>
      <c r="AE3449" s="42">
        <v>6.34</v>
      </c>
      <c r="AF3449" s="42">
        <v>6.44</v>
      </c>
      <c r="AG3449" s="42">
        <v>6.53</v>
      </c>
      <c r="AH3449" s="42">
        <v>6.63</v>
      </c>
      <c r="AI3449" s="42">
        <v>6.73</v>
      </c>
      <c r="AJ3449" s="42">
        <v>6.83</v>
      </c>
      <c r="AK3449" s="42">
        <v>6.92</v>
      </c>
      <c r="AL3449" s="42">
        <v>7.02</v>
      </c>
      <c r="AM3449" s="42">
        <v>7.12</v>
      </c>
      <c r="AN3449" s="42">
        <v>7.22</v>
      </c>
      <c r="AO3449" s="42">
        <v>7.31</v>
      </c>
      <c r="AP3449" s="42">
        <v>7.41</v>
      </c>
    </row>
    <row r="3450" spans="1:42" x14ac:dyDescent="0.2">
      <c r="A3450" s="41">
        <v>34.380000000000003</v>
      </c>
      <c r="B3450" s="42">
        <v>3.51</v>
      </c>
      <c r="C3450" s="42">
        <v>3.61</v>
      </c>
      <c r="D3450" s="42">
        <v>3.7</v>
      </c>
      <c r="E3450" s="42">
        <v>3.8</v>
      </c>
      <c r="F3450" s="42">
        <v>3.9</v>
      </c>
      <c r="G3450" s="42">
        <v>4</v>
      </c>
      <c r="H3450" s="42">
        <v>4.09</v>
      </c>
      <c r="I3450" s="42">
        <v>4.1900000000000004</v>
      </c>
      <c r="J3450" s="42">
        <v>4.29</v>
      </c>
      <c r="K3450" s="42">
        <v>4.3899999999999997</v>
      </c>
      <c r="L3450" s="42">
        <v>4.4800000000000004</v>
      </c>
      <c r="M3450" s="42">
        <v>4.58</v>
      </c>
      <c r="N3450" s="42">
        <v>4.68</v>
      </c>
      <c r="O3450" s="42">
        <v>4.78</v>
      </c>
      <c r="P3450" s="42">
        <v>4.87</v>
      </c>
      <c r="Q3450" s="42">
        <v>4.97</v>
      </c>
      <c r="R3450" s="42">
        <v>5.07</v>
      </c>
      <c r="S3450" s="42">
        <v>5.17</v>
      </c>
      <c r="T3450" s="42">
        <v>5.26</v>
      </c>
      <c r="U3450" s="42">
        <v>5.36</v>
      </c>
      <c r="V3450" s="42">
        <v>5.46</v>
      </c>
      <c r="W3450" s="42">
        <v>5.56</v>
      </c>
      <c r="X3450" s="42">
        <v>5.65</v>
      </c>
      <c r="Y3450" s="42">
        <v>5.75</v>
      </c>
      <c r="Z3450" s="42">
        <v>5.85</v>
      </c>
      <c r="AA3450" s="42">
        <v>5.95</v>
      </c>
      <c r="AB3450" s="42">
        <v>6.04</v>
      </c>
      <c r="AC3450" s="42">
        <v>6.14</v>
      </c>
      <c r="AD3450" s="42">
        <v>6.24</v>
      </c>
      <c r="AE3450" s="42">
        <v>6.34</v>
      </c>
      <c r="AF3450" s="42">
        <v>6.44</v>
      </c>
      <c r="AG3450" s="42">
        <v>6.53</v>
      </c>
      <c r="AH3450" s="42">
        <v>6.63</v>
      </c>
      <c r="AI3450" s="42">
        <v>6.73</v>
      </c>
      <c r="AJ3450" s="42">
        <v>6.83</v>
      </c>
      <c r="AK3450" s="42">
        <v>6.92</v>
      </c>
      <c r="AL3450" s="42">
        <v>7.02</v>
      </c>
      <c r="AM3450" s="42">
        <v>7.12</v>
      </c>
      <c r="AN3450" s="42">
        <v>7.22</v>
      </c>
      <c r="AO3450" s="42">
        <v>7.31</v>
      </c>
      <c r="AP3450" s="42">
        <v>7.41</v>
      </c>
    </row>
    <row r="3451" spans="1:42" x14ac:dyDescent="0.2">
      <c r="A3451" s="41">
        <v>34.39</v>
      </c>
      <c r="B3451" s="42">
        <v>3.51</v>
      </c>
      <c r="C3451" s="42">
        <v>3.6</v>
      </c>
      <c r="D3451" s="42">
        <v>3.7</v>
      </c>
      <c r="E3451" s="42">
        <v>3.8</v>
      </c>
      <c r="F3451" s="42">
        <v>3.9</v>
      </c>
      <c r="G3451" s="42">
        <v>3.99</v>
      </c>
      <c r="H3451" s="42">
        <v>4.09</v>
      </c>
      <c r="I3451" s="42">
        <v>4.1900000000000004</v>
      </c>
      <c r="J3451" s="42">
        <v>4.29</v>
      </c>
      <c r="K3451" s="42">
        <v>4.3899999999999997</v>
      </c>
      <c r="L3451" s="42">
        <v>4.4800000000000004</v>
      </c>
      <c r="M3451" s="42">
        <v>4.58</v>
      </c>
      <c r="N3451" s="42">
        <v>4.68</v>
      </c>
      <c r="O3451" s="42">
        <v>4.78</v>
      </c>
      <c r="P3451" s="42">
        <v>4.87</v>
      </c>
      <c r="Q3451" s="42">
        <v>4.97</v>
      </c>
      <c r="R3451" s="42">
        <v>5.07</v>
      </c>
      <c r="S3451" s="42">
        <v>5.17</v>
      </c>
      <c r="T3451" s="42">
        <v>5.26</v>
      </c>
      <c r="U3451" s="42">
        <v>5.36</v>
      </c>
      <c r="V3451" s="42">
        <v>5.46</v>
      </c>
      <c r="W3451" s="42">
        <v>5.56</v>
      </c>
      <c r="X3451" s="42">
        <v>5.65</v>
      </c>
      <c r="Y3451" s="42">
        <v>5.75</v>
      </c>
      <c r="Z3451" s="42">
        <v>5.85</v>
      </c>
      <c r="AA3451" s="42">
        <v>5.95</v>
      </c>
      <c r="AB3451" s="42">
        <v>6.04</v>
      </c>
      <c r="AC3451" s="42">
        <v>6.14</v>
      </c>
      <c r="AD3451" s="42">
        <v>6.24</v>
      </c>
      <c r="AE3451" s="42">
        <v>6.34</v>
      </c>
      <c r="AF3451" s="42">
        <v>6.43</v>
      </c>
      <c r="AG3451" s="42">
        <v>6.53</v>
      </c>
      <c r="AH3451" s="42">
        <v>6.63</v>
      </c>
      <c r="AI3451" s="42">
        <v>6.73</v>
      </c>
      <c r="AJ3451" s="42">
        <v>6.82</v>
      </c>
      <c r="AK3451" s="42">
        <v>6.92</v>
      </c>
      <c r="AL3451" s="42">
        <v>7.02</v>
      </c>
      <c r="AM3451" s="42">
        <v>7.12</v>
      </c>
      <c r="AN3451" s="42">
        <v>7.21</v>
      </c>
      <c r="AO3451" s="42">
        <v>7.31</v>
      </c>
      <c r="AP3451" s="42">
        <v>7.41</v>
      </c>
    </row>
    <row r="3452" spans="1:42" x14ac:dyDescent="0.2">
      <c r="A3452" s="41">
        <v>34.4</v>
      </c>
      <c r="B3452" s="42">
        <v>3.51</v>
      </c>
      <c r="C3452" s="42">
        <v>3.6</v>
      </c>
      <c r="D3452" s="42">
        <v>3.7</v>
      </c>
      <c r="E3452" s="42">
        <v>3.8</v>
      </c>
      <c r="F3452" s="42">
        <v>3.9</v>
      </c>
      <c r="G3452" s="42">
        <v>3.99</v>
      </c>
      <c r="H3452" s="42">
        <v>4.09</v>
      </c>
      <c r="I3452" s="42">
        <v>4.1900000000000004</v>
      </c>
      <c r="J3452" s="42">
        <v>4.29</v>
      </c>
      <c r="K3452" s="42">
        <v>4.38</v>
      </c>
      <c r="L3452" s="42">
        <v>4.4800000000000004</v>
      </c>
      <c r="M3452" s="42">
        <v>4.58</v>
      </c>
      <c r="N3452" s="42">
        <v>4.68</v>
      </c>
      <c r="O3452" s="42">
        <v>4.7699999999999996</v>
      </c>
      <c r="P3452" s="42">
        <v>4.87</v>
      </c>
      <c r="Q3452" s="42">
        <v>4.97</v>
      </c>
      <c r="R3452" s="42">
        <v>5.07</v>
      </c>
      <c r="S3452" s="42">
        <v>5.16</v>
      </c>
      <c r="T3452" s="42">
        <v>5.26</v>
      </c>
      <c r="U3452" s="42">
        <v>5.36</v>
      </c>
      <c r="V3452" s="42">
        <v>5.46</v>
      </c>
      <c r="W3452" s="42">
        <v>5.56</v>
      </c>
      <c r="X3452" s="42">
        <v>5.65</v>
      </c>
      <c r="Y3452" s="42">
        <v>5.75</v>
      </c>
      <c r="Z3452" s="42">
        <v>5.85</v>
      </c>
      <c r="AA3452" s="42">
        <v>5.95</v>
      </c>
      <c r="AB3452" s="42">
        <v>6.04</v>
      </c>
      <c r="AC3452" s="42">
        <v>6.14</v>
      </c>
      <c r="AD3452" s="42">
        <v>6.24</v>
      </c>
      <c r="AE3452" s="42">
        <v>6.34</v>
      </c>
      <c r="AF3452" s="42">
        <v>6.43</v>
      </c>
      <c r="AG3452" s="42">
        <v>6.53</v>
      </c>
      <c r="AH3452" s="42">
        <v>6.63</v>
      </c>
      <c r="AI3452" s="42">
        <v>6.73</v>
      </c>
      <c r="AJ3452" s="42">
        <v>6.82</v>
      </c>
      <c r="AK3452" s="42">
        <v>6.92</v>
      </c>
      <c r="AL3452" s="42">
        <v>7.02</v>
      </c>
      <c r="AM3452" s="42">
        <v>7.12</v>
      </c>
      <c r="AN3452" s="42">
        <v>7.21</v>
      </c>
      <c r="AO3452" s="42">
        <v>7.31</v>
      </c>
      <c r="AP3452" s="42">
        <v>7.41</v>
      </c>
    </row>
    <row r="3453" spans="1:42" x14ac:dyDescent="0.2">
      <c r="A3453" s="41">
        <v>34.409999999999997</v>
      </c>
      <c r="B3453" s="42">
        <v>3.51</v>
      </c>
      <c r="C3453" s="42">
        <v>3.6</v>
      </c>
      <c r="D3453" s="42">
        <v>3.7</v>
      </c>
      <c r="E3453" s="42">
        <v>3.8</v>
      </c>
      <c r="F3453" s="42">
        <v>3.9</v>
      </c>
      <c r="G3453" s="42">
        <v>3.99</v>
      </c>
      <c r="H3453" s="42">
        <v>4.09</v>
      </c>
      <c r="I3453" s="42">
        <v>4.1900000000000004</v>
      </c>
      <c r="J3453" s="42">
        <v>4.29</v>
      </c>
      <c r="K3453" s="42">
        <v>4.38</v>
      </c>
      <c r="L3453" s="42">
        <v>4.4800000000000004</v>
      </c>
      <c r="M3453" s="42">
        <v>4.58</v>
      </c>
      <c r="N3453" s="42">
        <v>4.68</v>
      </c>
      <c r="O3453" s="42">
        <v>4.7699999999999996</v>
      </c>
      <c r="P3453" s="42">
        <v>4.87</v>
      </c>
      <c r="Q3453" s="42">
        <v>4.97</v>
      </c>
      <c r="R3453" s="42">
        <v>5.07</v>
      </c>
      <c r="S3453" s="42">
        <v>5.16</v>
      </c>
      <c r="T3453" s="42">
        <v>5.26</v>
      </c>
      <c r="U3453" s="42">
        <v>5.36</v>
      </c>
      <c r="V3453" s="42">
        <v>5.46</v>
      </c>
      <c r="W3453" s="42">
        <v>5.55</v>
      </c>
      <c r="X3453" s="42">
        <v>5.65</v>
      </c>
      <c r="Y3453" s="42">
        <v>5.75</v>
      </c>
      <c r="Z3453" s="42">
        <v>5.85</v>
      </c>
      <c r="AA3453" s="42">
        <v>5.94</v>
      </c>
      <c r="AB3453" s="42">
        <v>6.04</v>
      </c>
      <c r="AC3453" s="42">
        <v>6.14</v>
      </c>
      <c r="AD3453" s="42">
        <v>6.24</v>
      </c>
      <c r="AE3453" s="42">
        <v>6.33</v>
      </c>
      <c r="AF3453" s="42">
        <v>6.43</v>
      </c>
      <c r="AG3453" s="42">
        <v>6.53</v>
      </c>
      <c r="AH3453" s="42">
        <v>6.63</v>
      </c>
      <c r="AI3453" s="42">
        <v>6.72</v>
      </c>
      <c r="AJ3453" s="42">
        <v>6.82</v>
      </c>
      <c r="AK3453" s="42">
        <v>6.92</v>
      </c>
      <c r="AL3453" s="42">
        <v>7.02</v>
      </c>
      <c r="AM3453" s="42">
        <v>7.11</v>
      </c>
      <c r="AN3453" s="42">
        <v>7.21</v>
      </c>
      <c r="AO3453" s="42">
        <v>7.31</v>
      </c>
      <c r="AP3453" s="42">
        <v>7.41</v>
      </c>
    </row>
    <row r="3454" spans="1:42" x14ac:dyDescent="0.2">
      <c r="A3454" s="41">
        <v>34.42</v>
      </c>
      <c r="B3454" s="42">
        <v>3.5</v>
      </c>
      <c r="C3454" s="42">
        <v>3.6</v>
      </c>
      <c r="D3454" s="42">
        <v>3.7</v>
      </c>
      <c r="E3454" s="42">
        <v>3.8</v>
      </c>
      <c r="F3454" s="42">
        <v>3.89</v>
      </c>
      <c r="G3454" s="42">
        <v>3.99</v>
      </c>
      <c r="H3454" s="42">
        <v>4.09</v>
      </c>
      <c r="I3454" s="42">
        <v>4.1900000000000004</v>
      </c>
      <c r="J3454" s="42">
        <v>4.29</v>
      </c>
      <c r="K3454" s="42">
        <v>4.38</v>
      </c>
      <c r="L3454" s="42">
        <v>4.4800000000000004</v>
      </c>
      <c r="M3454" s="42">
        <v>4.58</v>
      </c>
      <c r="N3454" s="42">
        <v>4.68</v>
      </c>
      <c r="O3454" s="42">
        <v>4.7699999999999996</v>
      </c>
      <c r="P3454" s="42">
        <v>4.87</v>
      </c>
      <c r="Q3454" s="42">
        <v>4.97</v>
      </c>
      <c r="R3454" s="42">
        <v>5.07</v>
      </c>
      <c r="S3454" s="42">
        <v>5.16</v>
      </c>
      <c r="T3454" s="42">
        <v>5.26</v>
      </c>
      <c r="U3454" s="42">
        <v>5.36</v>
      </c>
      <c r="V3454" s="42">
        <v>5.46</v>
      </c>
      <c r="W3454" s="42">
        <v>5.55</v>
      </c>
      <c r="X3454" s="42">
        <v>5.65</v>
      </c>
      <c r="Y3454" s="42">
        <v>5.75</v>
      </c>
      <c r="Z3454" s="42">
        <v>5.85</v>
      </c>
      <c r="AA3454" s="42">
        <v>5.94</v>
      </c>
      <c r="AB3454" s="42">
        <v>6.04</v>
      </c>
      <c r="AC3454" s="42">
        <v>6.14</v>
      </c>
      <c r="AD3454" s="42">
        <v>6.24</v>
      </c>
      <c r="AE3454" s="42">
        <v>6.33</v>
      </c>
      <c r="AF3454" s="42">
        <v>6.43</v>
      </c>
      <c r="AG3454" s="42">
        <v>6.53</v>
      </c>
      <c r="AH3454" s="42">
        <v>6.63</v>
      </c>
      <c r="AI3454" s="42">
        <v>6.72</v>
      </c>
      <c r="AJ3454" s="42">
        <v>6.82</v>
      </c>
      <c r="AK3454" s="42">
        <v>6.92</v>
      </c>
      <c r="AL3454" s="42">
        <v>7.02</v>
      </c>
      <c r="AM3454" s="42">
        <v>7.11</v>
      </c>
      <c r="AN3454" s="42">
        <v>7.21</v>
      </c>
      <c r="AO3454" s="42">
        <v>7.31</v>
      </c>
      <c r="AP3454" s="42">
        <v>7.41</v>
      </c>
    </row>
    <row r="3455" spans="1:42" x14ac:dyDescent="0.2">
      <c r="A3455" s="41">
        <v>34.43</v>
      </c>
      <c r="B3455" s="42">
        <v>3.5</v>
      </c>
      <c r="C3455" s="42">
        <v>3.6</v>
      </c>
      <c r="D3455" s="42">
        <v>3.7</v>
      </c>
      <c r="E3455" s="42">
        <v>3.8</v>
      </c>
      <c r="F3455" s="42">
        <v>3.89</v>
      </c>
      <c r="G3455" s="42">
        <v>3.99</v>
      </c>
      <c r="H3455" s="42">
        <v>4.09</v>
      </c>
      <c r="I3455" s="42">
        <v>4.1900000000000004</v>
      </c>
      <c r="J3455" s="42">
        <v>4.28</v>
      </c>
      <c r="K3455" s="42">
        <v>4.38</v>
      </c>
      <c r="L3455" s="42">
        <v>4.4800000000000004</v>
      </c>
      <c r="M3455" s="42">
        <v>4.58</v>
      </c>
      <c r="N3455" s="42">
        <v>4.67</v>
      </c>
      <c r="O3455" s="42">
        <v>4.7699999999999996</v>
      </c>
      <c r="P3455" s="42">
        <v>4.87</v>
      </c>
      <c r="Q3455" s="42">
        <v>4.97</v>
      </c>
      <c r="R3455" s="42">
        <v>5.0599999999999996</v>
      </c>
      <c r="S3455" s="42">
        <v>5.16</v>
      </c>
      <c r="T3455" s="42">
        <v>5.26</v>
      </c>
      <c r="U3455" s="42">
        <v>5.36</v>
      </c>
      <c r="V3455" s="42">
        <v>5.45</v>
      </c>
      <c r="W3455" s="42">
        <v>5.55</v>
      </c>
      <c r="X3455" s="42">
        <v>5.65</v>
      </c>
      <c r="Y3455" s="42">
        <v>5.75</v>
      </c>
      <c r="Z3455" s="42">
        <v>5.84</v>
      </c>
      <c r="AA3455" s="42">
        <v>5.94</v>
      </c>
      <c r="AB3455" s="42">
        <v>6.04</v>
      </c>
      <c r="AC3455" s="42">
        <v>6.14</v>
      </c>
      <c r="AD3455" s="42">
        <v>6.23</v>
      </c>
      <c r="AE3455" s="42">
        <v>6.33</v>
      </c>
      <c r="AF3455" s="42">
        <v>6.43</v>
      </c>
      <c r="AG3455" s="42">
        <v>6.53</v>
      </c>
      <c r="AH3455" s="42">
        <v>6.62</v>
      </c>
      <c r="AI3455" s="42">
        <v>6.72</v>
      </c>
      <c r="AJ3455" s="42">
        <v>6.82</v>
      </c>
      <c r="AK3455" s="42">
        <v>6.92</v>
      </c>
      <c r="AL3455" s="42">
        <v>7.01</v>
      </c>
      <c r="AM3455" s="42">
        <v>7.11</v>
      </c>
      <c r="AN3455" s="42">
        <v>7.21</v>
      </c>
      <c r="AO3455" s="42">
        <v>7.31</v>
      </c>
      <c r="AP3455" s="42">
        <v>7.4</v>
      </c>
    </row>
    <row r="3456" spans="1:42" x14ac:dyDescent="0.2">
      <c r="A3456" s="41">
        <v>34.44</v>
      </c>
      <c r="B3456" s="42">
        <v>3.5</v>
      </c>
      <c r="C3456" s="42">
        <v>3.6</v>
      </c>
      <c r="D3456" s="42">
        <v>3.7</v>
      </c>
      <c r="E3456" s="42">
        <v>3.8</v>
      </c>
      <c r="F3456" s="42">
        <v>3.89</v>
      </c>
      <c r="G3456" s="42">
        <v>3.99</v>
      </c>
      <c r="H3456" s="42">
        <v>4.09</v>
      </c>
      <c r="I3456" s="42">
        <v>4.1900000000000004</v>
      </c>
      <c r="J3456" s="42">
        <v>4.28</v>
      </c>
      <c r="K3456" s="42">
        <v>4.38</v>
      </c>
      <c r="L3456" s="42">
        <v>4.4800000000000004</v>
      </c>
      <c r="M3456" s="42">
        <v>4.58</v>
      </c>
      <c r="N3456" s="42">
        <v>4.67</v>
      </c>
      <c r="O3456" s="42">
        <v>4.7699999999999996</v>
      </c>
      <c r="P3456" s="42">
        <v>4.87</v>
      </c>
      <c r="Q3456" s="42">
        <v>4.97</v>
      </c>
      <c r="R3456" s="42">
        <v>5.0599999999999996</v>
      </c>
      <c r="S3456" s="42">
        <v>5.16</v>
      </c>
      <c r="T3456" s="42">
        <v>5.26</v>
      </c>
      <c r="U3456" s="42">
        <v>5.36</v>
      </c>
      <c r="V3456" s="42">
        <v>5.45</v>
      </c>
      <c r="W3456" s="42">
        <v>5.55</v>
      </c>
      <c r="X3456" s="42">
        <v>5.65</v>
      </c>
      <c r="Y3456" s="42">
        <v>5.75</v>
      </c>
      <c r="Z3456" s="42">
        <v>5.84</v>
      </c>
      <c r="AA3456" s="42">
        <v>5.94</v>
      </c>
      <c r="AB3456" s="42">
        <v>6.04</v>
      </c>
      <c r="AC3456" s="42">
        <v>6.14</v>
      </c>
      <c r="AD3456" s="42">
        <v>6.23</v>
      </c>
      <c r="AE3456" s="42">
        <v>6.33</v>
      </c>
      <c r="AF3456" s="42">
        <v>6.43</v>
      </c>
      <c r="AG3456" s="42">
        <v>6.53</v>
      </c>
      <c r="AH3456" s="42">
        <v>6.62</v>
      </c>
      <c r="AI3456" s="42">
        <v>6.72</v>
      </c>
      <c r="AJ3456" s="42">
        <v>6.82</v>
      </c>
      <c r="AK3456" s="42">
        <v>6.92</v>
      </c>
      <c r="AL3456" s="42">
        <v>7.01</v>
      </c>
      <c r="AM3456" s="42">
        <v>7.11</v>
      </c>
      <c r="AN3456" s="42">
        <v>7.21</v>
      </c>
      <c r="AO3456" s="42">
        <v>7.31</v>
      </c>
      <c r="AP3456" s="42">
        <v>7.4</v>
      </c>
    </row>
    <row r="3457" spans="1:42" x14ac:dyDescent="0.2">
      <c r="A3457" s="41">
        <v>34.450000000000003</v>
      </c>
      <c r="B3457" s="42">
        <v>3.5</v>
      </c>
      <c r="C3457" s="42">
        <v>3.6</v>
      </c>
      <c r="D3457" s="42">
        <v>3.7</v>
      </c>
      <c r="E3457" s="42">
        <v>3.8</v>
      </c>
      <c r="F3457" s="42">
        <v>3.89</v>
      </c>
      <c r="G3457" s="42">
        <v>3.99</v>
      </c>
      <c r="H3457" s="42">
        <v>4.09</v>
      </c>
      <c r="I3457" s="42">
        <v>4.1900000000000004</v>
      </c>
      <c r="J3457" s="42">
        <v>4.28</v>
      </c>
      <c r="K3457" s="42">
        <v>4.38</v>
      </c>
      <c r="L3457" s="42">
        <v>4.4800000000000004</v>
      </c>
      <c r="M3457" s="42">
        <v>4.58</v>
      </c>
      <c r="N3457" s="42">
        <v>4.67</v>
      </c>
      <c r="O3457" s="42">
        <v>4.7699999999999996</v>
      </c>
      <c r="P3457" s="42">
        <v>4.87</v>
      </c>
      <c r="Q3457" s="42">
        <v>4.97</v>
      </c>
      <c r="R3457" s="42">
        <v>5.0599999999999996</v>
      </c>
      <c r="S3457" s="42">
        <v>5.16</v>
      </c>
      <c r="T3457" s="42">
        <v>5.26</v>
      </c>
      <c r="U3457" s="42">
        <v>5.36</v>
      </c>
      <c r="V3457" s="42">
        <v>5.45</v>
      </c>
      <c r="W3457" s="42">
        <v>5.55</v>
      </c>
      <c r="X3457" s="42">
        <v>5.65</v>
      </c>
      <c r="Y3457" s="42">
        <v>5.75</v>
      </c>
      <c r="Z3457" s="42">
        <v>5.84</v>
      </c>
      <c r="AA3457" s="42">
        <v>5.94</v>
      </c>
      <c r="AB3457" s="42">
        <v>6.04</v>
      </c>
      <c r="AC3457" s="42">
        <v>6.14</v>
      </c>
      <c r="AD3457" s="42">
        <v>6.23</v>
      </c>
      <c r="AE3457" s="42">
        <v>6.33</v>
      </c>
      <c r="AF3457" s="42">
        <v>6.43</v>
      </c>
      <c r="AG3457" s="42">
        <v>6.53</v>
      </c>
      <c r="AH3457" s="42">
        <v>6.62</v>
      </c>
      <c r="AI3457" s="42">
        <v>6.72</v>
      </c>
      <c r="AJ3457" s="42">
        <v>6.82</v>
      </c>
      <c r="AK3457" s="42">
        <v>6.91</v>
      </c>
      <c r="AL3457" s="42">
        <v>7.01</v>
      </c>
      <c r="AM3457" s="42">
        <v>7.11</v>
      </c>
      <c r="AN3457" s="42">
        <v>7.21</v>
      </c>
      <c r="AO3457" s="42">
        <v>7.3</v>
      </c>
      <c r="AP3457" s="42">
        <v>7.4</v>
      </c>
    </row>
    <row r="3458" spans="1:42" x14ac:dyDescent="0.2">
      <c r="A3458" s="41">
        <v>34.46</v>
      </c>
      <c r="B3458" s="42">
        <v>3.5</v>
      </c>
      <c r="C3458" s="42">
        <v>3.6</v>
      </c>
      <c r="D3458" s="42">
        <v>3.7</v>
      </c>
      <c r="E3458" s="42">
        <v>3.79</v>
      </c>
      <c r="F3458" s="42">
        <v>3.89</v>
      </c>
      <c r="G3458" s="42">
        <v>3.99</v>
      </c>
      <c r="H3458" s="42">
        <v>4.09</v>
      </c>
      <c r="I3458" s="42">
        <v>4.18</v>
      </c>
      <c r="J3458" s="42">
        <v>4.28</v>
      </c>
      <c r="K3458" s="42">
        <v>4.38</v>
      </c>
      <c r="L3458" s="42">
        <v>4.4800000000000004</v>
      </c>
      <c r="M3458" s="42">
        <v>4.57</v>
      </c>
      <c r="N3458" s="42">
        <v>4.67</v>
      </c>
      <c r="O3458" s="42">
        <v>4.7699999999999996</v>
      </c>
      <c r="P3458" s="42">
        <v>4.87</v>
      </c>
      <c r="Q3458" s="42">
        <v>4.96</v>
      </c>
      <c r="R3458" s="42">
        <v>5.0599999999999996</v>
      </c>
      <c r="S3458" s="42">
        <v>5.16</v>
      </c>
      <c r="T3458" s="42">
        <v>5.26</v>
      </c>
      <c r="U3458" s="42">
        <v>5.35</v>
      </c>
      <c r="V3458" s="42">
        <v>5.45</v>
      </c>
      <c r="W3458" s="42">
        <v>5.55</v>
      </c>
      <c r="X3458" s="42">
        <v>5.65</v>
      </c>
      <c r="Y3458" s="42">
        <v>5.74</v>
      </c>
      <c r="Z3458" s="42">
        <v>5.84</v>
      </c>
      <c r="AA3458" s="42">
        <v>5.94</v>
      </c>
      <c r="AB3458" s="42">
        <v>6.04</v>
      </c>
      <c r="AC3458" s="42">
        <v>6.13</v>
      </c>
      <c r="AD3458" s="42">
        <v>6.23</v>
      </c>
      <c r="AE3458" s="42">
        <v>6.33</v>
      </c>
      <c r="AF3458" s="42">
        <v>6.43</v>
      </c>
      <c r="AG3458" s="42">
        <v>6.52</v>
      </c>
      <c r="AH3458" s="42">
        <v>6.62</v>
      </c>
      <c r="AI3458" s="42">
        <v>6.72</v>
      </c>
      <c r="AJ3458" s="42">
        <v>6.82</v>
      </c>
      <c r="AK3458" s="42">
        <v>6.91</v>
      </c>
      <c r="AL3458" s="42">
        <v>7.01</v>
      </c>
      <c r="AM3458" s="42">
        <v>7.11</v>
      </c>
      <c r="AN3458" s="42">
        <v>7.21</v>
      </c>
      <c r="AO3458" s="42">
        <v>7.3</v>
      </c>
      <c r="AP3458" s="42">
        <v>7.4</v>
      </c>
    </row>
    <row r="3459" spans="1:42" x14ac:dyDescent="0.2">
      <c r="A3459" s="41">
        <v>34.47</v>
      </c>
      <c r="B3459" s="42">
        <v>3.5</v>
      </c>
      <c r="C3459" s="42">
        <v>3.6</v>
      </c>
      <c r="D3459" s="42">
        <v>3.7</v>
      </c>
      <c r="E3459" s="42">
        <v>3.79</v>
      </c>
      <c r="F3459" s="42">
        <v>3.89</v>
      </c>
      <c r="G3459" s="42">
        <v>3.99</v>
      </c>
      <c r="H3459" s="42">
        <v>4.09</v>
      </c>
      <c r="I3459" s="42">
        <v>4.18</v>
      </c>
      <c r="J3459" s="42">
        <v>4.28</v>
      </c>
      <c r="K3459" s="42">
        <v>4.38</v>
      </c>
      <c r="L3459" s="42">
        <v>4.4800000000000004</v>
      </c>
      <c r="M3459" s="42">
        <v>4.57</v>
      </c>
      <c r="N3459" s="42">
        <v>4.67</v>
      </c>
      <c r="O3459" s="42">
        <v>4.7699999999999996</v>
      </c>
      <c r="P3459" s="42">
        <v>4.87</v>
      </c>
      <c r="Q3459" s="42">
        <v>4.96</v>
      </c>
      <c r="R3459" s="42">
        <v>5.0599999999999996</v>
      </c>
      <c r="S3459" s="42">
        <v>5.16</v>
      </c>
      <c r="T3459" s="42">
        <v>5.26</v>
      </c>
      <c r="U3459" s="42">
        <v>5.35</v>
      </c>
      <c r="V3459" s="42">
        <v>5.45</v>
      </c>
      <c r="W3459" s="42">
        <v>5.55</v>
      </c>
      <c r="X3459" s="42">
        <v>5.65</v>
      </c>
      <c r="Y3459" s="42">
        <v>5.74</v>
      </c>
      <c r="Z3459" s="42">
        <v>5.84</v>
      </c>
      <c r="AA3459" s="42">
        <v>5.94</v>
      </c>
      <c r="AB3459" s="42">
        <v>6.04</v>
      </c>
      <c r="AC3459" s="42">
        <v>6.13</v>
      </c>
      <c r="AD3459" s="42">
        <v>6.23</v>
      </c>
      <c r="AE3459" s="42">
        <v>6.33</v>
      </c>
      <c r="AF3459" s="42">
        <v>6.43</v>
      </c>
      <c r="AG3459" s="42">
        <v>6.52</v>
      </c>
      <c r="AH3459" s="42">
        <v>6.62</v>
      </c>
      <c r="AI3459" s="42">
        <v>6.72</v>
      </c>
      <c r="AJ3459" s="42">
        <v>6.82</v>
      </c>
      <c r="AK3459" s="42">
        <v>6.91</v>
      </c>
      <c r="AL3459" s="42">
        <v>7.01</v>
      </c>
      <c r="AM3459" s="42">
        <v>7.11</v>
      </c>
      <c r="AN3459" s="42">
        <v>7.21</v>
      </c>
      <c r="AO3459" s="42">
        <v>7.3</v>
      </c>
      <c r="AP3459" s="42">
        <v>7.4</v>
      </c>
    </row>
    <row r="3460" spans="1:42" x14ac:dyDescent="0.2">
      <c r="A3460" s="41">
        <v>34.479999999999997</v>
      </c>
      <c r="B3460" s="42">
        <v>3.5</v>
      </c>
      <c r="C3460" s="42">
        <v>3.6</v>
      </c>
      <c r="D3460" s="42">
        <v>3.7</v>
      </c>
      <c r="E3460" s="42">
        <v>3.79</v>
      </c>
      <c r="F3460" s="42">
        <v>3.89</v>
      </c>
      <c r="G3460" s="42">
        <v>3.99</v>
      </c>
      <c r="H3460" s="42">
        <v>4.09</v>
      </c>
      <c r="I3460" s="42">
        <v>4.18</v>
      </c>
      <c r="J3460" s="42">
        <v>4.28</v>
      </c>
      <c r="K3460" s="42">
        <v>4.38</v>
      </c>
      <c r="L3460" s="42">
        <v>4.4800000000000004</v>
      </c>
      <c r="M3460" s="42">
        <v>4.57</v>
      </c>
      <c r="N3460" s="42">
        <v>4.67</v>
      </c>
      <c r="O3460" s="42">
        <v>4.7699999999999996</v>
      </c>
      <c r="P3460" s="42">
        <v>4.87</v>
      </c>
      <c r="Q3460" s="42">
        <v>4.96</v>
      </c>
      <c r="R3460" s="42">
        <v>5.0599999999999996</v>
      </c>
      <c r="S3460" s="42">
        <v>5.16</v>
      </c>
      <c r="T3460" s="42">
        <v>5.26</v>
      </c>
      <c r="U3460" s="42">
        <v>5.35</v>
      </c>
      <c r="V3460" s="42">
        <v>5.45</v>
      </c>
      <c r="W3460" s="42">
        <v>5.55</v>
      </c>
      <c r="X3460" s="42">
        <v>5.64</v>
      </c>
      <c r="Y3460" s="42">
        <v>5.74</v>
      </c>
      <c r="Z3460" s="42">
        <v>5.84</v>
      </c>
      <c r="AA3460" s="42">
        <v>5.94</v>
      </c>
      <c r="AB3460" s="42">
        <v>6.03</v>
      </c>
      <c r="AC3460" s="42">
        <v>6.13</v>
      </c>
      <c r="AD3460" s="42">
        <v>6.23</v>
      </c>
      <c r="AE3460" s="42">
        <v>6.33</v>
      </c>
      <c r="AF3460" s="42">
        <v>6.42</v>
      </c>
      <c r="AG3460" s="42">
        <v>6.52</v>
      </c>
      <c r="AH3460" s="42">
        <v>6.62</v>
      </c>
      <c r="AI3460" s="42">
        <v>6.72</v>
      </c>
      <c r="AJ3460" s="42">
        <v>6.81</v>
      </c>
      <c r="AK3460" s="42">
        <v>6.91</v>
      </c>
      <c r="AL3460" s="42">
        <v>7.01</v>
      </c>
      <c r="AM3460" s="42">
        <v>7.11</v>
      </c>
      <c r="AN3460" s="42">
        <v>7.2</v>
      </c>
      <c r="AO3460" s="42">
        <v>7.3</v>
      </c>
      <c r="AP3460" s="42">
        <v>7.4</v>
      </c>
    </row>
    <row r="3461" spans="1:42" x14ac:dyDescent="0.2">
      <c r="A3461" s="41">
        <v>34.49</v>
      </c>
      <c r="B3461" s="42">
        <v>3.5</v>
      </c>
      <c r="C3461" s="42">
        <v>3.6</v>
      </c>
      <c r="D3461" s="42">
        <v>3.69</v>
      </c>
      <c r="E3461" s="42">
        <v>3.79</v>
      </c>
      <c r="F3461" s="42">
        <v>3.89</v>
      </c>
      <c r="G3461" s="42">
        <v>3.99</v>
      </c>
      <c r="H3461" s="42">
        <v>4.08</v>
      </c>
      <c r="I3461" s="42">
        <v>4.18</v>
      </c>
      <c r="J3461" s="42">
        <v>4.28</v>
      </c>
      <c r="K3461" s="42">
        <v>4.38</v>
      </c>
      <c r="L3461" s="42">
        <v>4.47</v>
      </c>
      <c r="M3461" s="42">
        <v>4.57</v>
      </c>
      <c r="N3461" s="42">
        <v>4.67</v>
      </c>
      <c r="O3461" s="42">
        <v>4.7699999999999996</v>
      </c>
      <c r="P3461" s="42">
        <v>4.8600000000000003</v>
      </c>
      <c r="Q3461" s="42">
        <v>4.96</v>
      </c>
      <c r="R3461" s="42">
        <v>5.0599999999999996</v>
      </c>
      <c r="S3461" s="42">
        <v>5.16</v>
      </c>
      <c r="T3461" s="42">
        <v>5.25</v>
      </c>
      <c r="U3461" s="42">
        <v>5.35</v>
      </c>
      <c r="V3461" s="42">
        <v>5.45</v>
      </c>
      <c r="W3461" s="42">
        <v>5.55</v>
      </c>
      <c r="X3461" s="42">
        <v>5.64</v>
      </c>
      <c r="Y3461" s="42">
        <v>5.74</v>
      </c>
      <c r="Z3461" s="42">
        <v>5.84</v>
      </c>
      <c r="AA3461" s="42">
        <v>5.94</v>
      </c>
      <c r="AB3461" s="42">
        <v>6.03</v>
      </c>
      <c r="AC3461" s="42">
        <v>6.13</v>
      </c>
      <c r="AD3461" s="42">
        <v>6.23</v>
      </c>
      <c r="AE3461" s="42">
        <v>6.33</v>
      </c>
      <c r="AF3461" s="42">
        <v>6.42</v>
      </c>
      <c r="AG3461" s="42">
        <v>6.52</v>
      </c>
      <c r="AH3461" s="42">
        <v>6.62</v>
      </c>
      <c r="AI3461" s="42">
        <v>6.72</v>
      </c>
      <c r="AJ3461" s="42">
        <v>6.81</v>
      </c>
      <c r="AK3461" s="42">
        <v>6.91</v>
      </c>
      <c r="AL3461" s="42">
        <v>7.01</v>
      </c>
      <c r="AM3461" s="42">
        <v>7.11</v>
      </c>
      <c r="AN3461" s="42">
        <v>7.2</v>
      </c>
      <c r="AO3461" s="42">
        <v>7.3</v>
      </c>
      <c r="AP3461" s="42">
        <v>7.4</v>
      </c>
    </row>
    <row r="3462" spans="1:42" x14ac:dyDescent="0.2">
      <c r="A3462" s="41">
        <v>34.5</v>
      </c>
      <c r="B3462" s="42">
        <v>3.5</v>
      </c>
      <c r="C3462" s="42">
        <v>3.6</v>
      </c>
      <c r="D3462" s="42">
        <v>3.69</v>
      </c>
      <c r="E3462" s="42">
        <v>3.79</v>
      </c>
      <c r="F3462" s="42">
        <v>3.89</v>
      </c>
      <c r="G3462" s="42">
        <v>3.99</v>
      </c>
      <c r="H3462" s="42">
        <v>4.08</v>
      </c>
      <c r="I3462" s="42">
        <v>4.18</v>
      </c>
      <c r="J3462" s="42">
        <v>4.28</v>
      </c>
      <c r="K3462" s="42">
        <v>4.38</v>
      </c>
      <c r="L3462" s="42">
        <v>4.47</v>
      </c>
      <c r="M3462" s="42">
        <v>4.57</v>
      </c>
      <c r="N3462" s="42">
        <v>4.67</v>
      </c>
      <c r="O3462" s="42">
        <v>4.7699999999999996</v>
      </c>
      <c r="P3462" s="42">
        <v>4.8600000000000003</v>
      </c>
      <c r="Q3462" s="42">
        <v>4.96</v>
      </c>
      <c r="R3462" s="42">
        <v>5.0599999999999996</v>
      </c>
      <c r="S3462" s="42">
        <v>5.16</v>
      </c>
      <c r="T3462" s="42">
        <v>5.25</v>
      </c>
      <c r="U3462" s="42">
        <v>5.35</v>
      </c>
      <c r="V3462" s="42">
        <v>5.45</v>
      </c>
      <c r="W3462" s="42">
        <v>5.55</v>
      </c>
      <c r="X3462" s="42">
        <v>5.64</v>
      </c>
      <c r="Y3462" s="42">
        <v>5.74</v>
      </c>
      <c r="Z3462" s="42">
        <v>5.84</v>
      </c>
      <c r="AA3462" s="42">
        <v>5.94</v>
      </c>
      <c r="AB3462" s="42">
        <v>6.03</v>
      </c>
      <c r="AC3462" s="42">
        <v>6.13</v>
      </c>
      <c r="AD3462" s="42">
        <v>6.23</v>
      </c>
      <c r="AE3462" s="42">
        <v>6.32</v>
      </c>
      <c r="AF3462" s="42">
        <v>6.42</v>
      </c>
      <c r="AG3462" s="42">
        <v>6.52</v>
      </c>
      <c r="AH3462" s="42">
        <v>6.62</v>
      </c>
      <c r="AI3462" s="42">
        <v>6.71</v>
      </c>
      <c r="AJ3462" s="42">
        <v>6.81</v>
      </c>
      <c r="AK3462" s="42">
        <v>6.91</v>
      </c>
      <c r="AL3462" s="42">
        <v>7.01</v>
      </c>
      <c r="AM3462" s="42">
        <v>7.1</v>
      </c>
      <c r="AN3462" s="42">
        <v>7.2</v>
      </c>
      <c r="AO3462" s="42">
        <v>7.3</v>
      </c>
      <c r="AP3462" s="42">
        <v>7.4</v>
      </c>
    </row>
    <row r="3463" spans="1:42" x14ac:dyDescent="0.2">
      <c r="A3463" s="41">
        <v>34.51</v>
      </c>
      <c r="B3463" s="42">
        <v>3.5</v>
      </c>
      <c r="C3463" s="42">
        <v>3.6</v>
      </c>
      <c r="D3463" s="42">
        <v>3.69</v>
      </c>
      <c r="E3463" s="42">
        <v>3.79</v>
      </c>
      <c r="F3463" s="42">
        <v>3.89</v>
      </c>
      <c r="G3463" s="42">
        <v>3.99</v>
      </c>
      <c r="H3463" s="42">
        <v>4.08</v>
      </c>
      <c r="I3463" s="42">
        <v>4.18</v>
      </c>
      <c r="J3463" s="42">
        <v>4.28</v>
      </c>
      <c r="K3463" s="42">
        <v>4.38</v>
      </c>
      <c r="L3463" s="42">
        <v>4.47</v>
      </c>
      <c r="M3463" s="42">
        <v>4.57</v>
      </c>
      <c r="N3463" s="42">
        <v>4.67</v>
      </c>
      <c r="O3463" s="42">
        <v>4.7699999999999996</v>
      </c>
      <c r="P3463" s="42">
        <v>4.8600000000000003</v>
      </c>
      <c r="Q3463" s="42">
        <v>4.96</v>
      </c>
      <c r="R3463" s="42">
        <v>5.0599999999999996</v>
      </c>
      <c r="S3463" s="42">
        <v>5.15</v>
      </c>
      <c r="T3463" s="42">
        <v>5.25</v>
      </c>
      <c r="U3463" s="42">
        <v>5.35</v>
      </c>
      <c r="V3463" s="42">
        <v>5.45</v>
      </c>
      <c r="W3463" s="42">
        <v>5.54</v>
      </c>
      <c r="X3463" s="42">
        <v>5.64</v>
      </c>
      <c r="Y3463" s="42">
        <v>5.74</v>
      </c>
      <c r="Z3463" s="42">
        <v>5.84</v>
      </c>
      <c r="AA3463" s="42">
        <v>5.93</v>
      </c>
      <c r="AB3463" s="42">
        <v>6.03</v>
      </c>
      <c r="AC3463" s="42">
        <v>6.13</v>
      </c>
      <c r="AD3463" s="42">
        <v>6.23</v>
      </c>
      <c r="AE3463" s="42">
        <v>6.32</v>
      </c>
      <c r="AF3463" s="42">
        <v>6.42</v>
      </c>
      <c r="AG3463" s="42">
        <v>6.52</v>
      </c>
      <c r="AH3463" s="42">
        <v>6.62</v>
      </c>
      <c r="AI3463" s="42">
        <v>6.71</v>
      </c>
      <c r="AJ3463" s="42">
        <v>6.81</v>
      </c>
      <c r="AK3463" s="42">
        <v>6.91</v>
      </c>
      <c r="AL3463" s="42">
        <v>7.01</v>
      </c>
      <c r="AM3463" s="42">
        <v>7.1</v>
      </c>
      <c r="AN3463" s="42">
        <v>7.2</v>
      </c>
      <c r="AO3463" s="42">
        <v>7.3</v>
      </c>
      <c r="AP3463" s="42">
        <v>7.4</v>
      </c>
    </row>
    <row r="3464" spans="1:42" x14ac:dyDescent="0.2">
      <c r="A3464" s="41">
        <v>34.520000000000003</v>
      </c>
      <c r="B3464" s="42">
        <v>3.5</v>
      </c>
      <c r="C3464" s="42">
        <v>3.6</v>
      </c>
      <c r="D3464" s="42">
        <v>3.69</v>
      </c>
      <c r="E3464" s="42">
        <v>3.79</v>
      </c>
      <c r="F3464" s="42">
        <v>3.89</v>
      </c>
      <c r="G3464" s="42">
        <v>3.99</v>
      </c>
      <c r="H3464" s="42">
        <v>4.08</v>
      </c>
      <c r="I3464" s="42">
        <v>4.18</v>
      </c>
      <c r="J3464" s="42">
        <v>4.28</v>
      </c>
      <c r="K3464" s="42">
        <v>4.37</v>
      </c>
      <c r="L3464" s="42">
        <v>4.47</v>
      </c>
      <c r="M3464" s="42">
        <v>4.57</v>
      </c>
      <c r="N3464" s="42">
        <v>4.67</v>
      </c>
      <c r="O3464" s="42">
        <v>4.76</v>
      </c>
      <c r="P3464" s="42">
        <v>4.8600000000000003</v>
      </c>
      <c r="Q3464" s="42">
        <v>4.96</v>
      </c>
      <c r="R3464" s="42">
        <v>5.0599999999999996</v>
      </c>
      <c r="S3464" s="42">
        <v>5.15</v>
      </c>
      <c r="T3464" s="42">
        <v>5.25</v>
      </c>
      <c r="U3464" s="42">
        <v>5.35</v>
      </c>
      <c r="V3464" s="42">
        <v>5.45</v>
      </c>
      <c r="W3464" s="42">
        <v>5.54</v>
      </c>
      <c r="X3464" s="42">
        <v>5.64</v>
      </c>
      <c r="Y3464" s="42">
        <v>5.74</v>
      </c>
      <c r="Z3464" s="42">
        <v>5.84</v>
      </c>
      <c r="AA3464" s="42">
        <v>5.93</v>
      </c>
      <c r="AB3464" s="42">
        <v>6.03</v>
      </c>
      <c r="AC3464" s="42">
        <v>6.13</v>
      </c>
      <c r="AD3464" s="42">
        <v>6.23</v>
      </c>
      <c r="AE3464" s="42">
        <v>6.32</v>
      </c>
      <c r="AF3464" s="42">
        <v>6.42</v>
      </c>
      <c r="AG3464" s="42">
        <v>6.52</v>
      </c>
      <c r="AH3464" s="42">
        <v>6.61</v>
      </c>
      <c r="AI3464" s="42">
        <v>6.71</v>
      </c>
      <c r="AJ3464" s="42">
        <v>6.81</v>
      </c>
      <c r="AK3464" s="42">
        <v>6.91</v>
      </c>
      <c r="AL3464" s="42">
        <v>7</v>
      </c>
      <c r="AM3464" s="42">
        <v>7.1</v>
      </c>
      <c r="AN3464" s="42">
        <v>7.2</v>
      </c>
      <c r="AO3464" s="42">
        <v>7.3</v>
      </c>
      <c r="AP3464" s="42">
        <v>7.39</v>
      </c>
    </row>
    <row r="3465" spans="1:42" x14ac:dyDescent="0.2">
      <c r="A3465" s="41">
        <v>34.53</v>
      </c>
      <c r="B3465" s="42">
        <v>3.5</v>
      </c>
      <c r="C3465" s="42">
        <v>3.59</v>
      </c>
      <c r="D3465" s="42">
        <v>3.69</v>
      </c>
      <c r="E3465" s="42">
        <v>3.79</v>
      </c>
      <c r="F3465" s="42">
        <v>3.89</v>
      </c>
      <c r="G3465" s="42">
        <v>3.98</v>
      </c>
      <c r="H3465" s="42">
        <v>4.08</v>
      </c>
      <c r="I3465" s="42">
        <v>4.18</v>
      </c>
      <c r="J3465" s="42">
        <v>4.28</v>
      </c>
      <c r="K3465" s="42">
        <v>4.37</v>
      </c>
      <c r="L3465" s="42">
        <v>4.47</v>
      </c>
      <c r="M3465" s="42">
        <v>4.57</v>
      </c>
      <c r="N3465" s="42">
        <v>4.67</v>
      </c>
      <c r="O3465" s="42">
        <v>4.76</v>
      </c>
      <c r="P3465" s="42">
        <v>4.8600000000000003</v>
      </c>
      <c r="Q3465" s="42">
        <v>4.96</v>
      </c>
      <c r="R3465" s="42">
        <v>5.0599999999999996</v>
      </c>
      <c r="S3465" s="42">
        <v>5.15</v>
      </c>
      <c r="T3465" s="42">
        <v>5.25</v>
      </c>
      <c r="U3465" s="42">
        <v>5.35</v>
      </c>
      <c r="V3465" s="42">
        <v>5.45</v>
      </c>
      <c r="W3465" s="42">
        <v>5.54</v>
      </c>
      <c r="X3465" s="42">
        <v>5.64</v>
      </c>
      <c r="Y3465" s="42">
        <v>5.74</v>
      </c>
      <c r="Z3465" s="42">
        <v>5.83</v>
      </c>
      <c r="AA3465" s="42">
        <v>5.93</v>
      </c>
      <c r="AB3465" s="42">
        <v>6.03</v>
      </c>
      <c r="AC3465" s="42">
        <v>6.13</v>
      </c>
      <c r="AD3465" s="42">
        <v>6.22</v>
      </c>
      <c r="AE3465" s="42">
        <v>6.32</v>
      </c>
      <c r="AF3465" s="42">
        <v>6.42</v>
      </c>
      <c r="AG3465" s="42">
        <v>6.52</v>
      </c>
      <c r="AH3465" s="42">
        <v>6.61</v>
      </c>
      <c r="AI3465" s="42">
        <v>6.71</v>
      </c>
      <c r="AJ3465" s="42">
        <v>6.81</v>
      </c>
      <c r="AK3465" s="42">
        <v>6.91</v>
      </c>
      <c r="AL3465" s="42">
        <v>7</v>
      </c>
      <c r="AM3465" s="42">
        <v>7.1</v>
      </c>
      <c r="AN3465" s="42">
        <v>7.2</v>
      </c>
      <c r="AO3465" s="42">
        <v>7.3</v>
      </c>
      <c r="AP3465" s="42">
        <v>7.39</v>
      </c>
    </row>
    <row r="3466" spans="1:42" x14ac:dyDescent="0.2">
      <c r="A3466" s="41">
        <v>34.54</v>
      </c>
      <c r="B3466" s="42">
        <v>3.5</v>
      </c>
      <c r="C3466" s="42">
        <v>3.59</v>
      </c>
      <c r="D3466" s="42">
        <v>3.69</v>
      </c>
      <c r="E3466" s="42">
        <v>3.79</v>
      </c>
      <c r="F3466" s="42">
        <v>3.89</v>
      </c>
      <c r="G3466" s="42">
        <v>3.98</v>
      </c>
      <c r="H3466" s="42">
        <v>4.08</v>
      </c>
      <c r="I3466" s="42">
        <v>4.18</v>
      </c>
      <c r="J3466" s="42">
        <v>4.28</v>
      </c>
      <c r="K3466" s="42">
        <v>4.37</v>
      </c>
      <c r="L3466" s="42">
        <v>4.47</v>
      </c>
      <c r="M3466" s="42">
        <v>4.57</v>
      </c>
      <c r="N3466" s="42">
        <v>4.67</v>
      </c>
      <c r="O3466" s="42">
        <v>4.76</v>
      </c>
      <c r="P3466" s="42">
        <v>4.8600000000000003</v>
      </c>
      <c r="Q3466" s="42">
        <v>4.96</v>
      </c>
      <c r="R3466" s="42">
        <v>5.05</v>
      </c>
      <c r="S3466" s="42">
        <v>5.15</v>
      </c>
      <c r="T3466" s="42">
        <v>5.25</v>
      </c>
      <c r="U3466" s="42">
        <v>5.35</v>
      </c>
      <c r="V3466" s="42">
        <v>5.44</v>
      </c>
      <c r="W3466" s="42">
        <v>5.54</v>
      </c>
      <c r="X3466" s="42">
        <v>5.64</v>
      </c>
      <c r="Y3466" s="42">
        <v>5.74</v>
      </c>
      <c r="Z3466" s="42">
        <v>5.83</v>
      </c>
      <c r="AA3466" s="42">
        <v>5.93</v>
      </c>
      <c r="AB3466" s="42">
        <v>6.03</v>
      </c>
      <c r="AC3466" s="42">
        <v>6.13</v>
      </c>
      <c r="AD3466" s="42">
        <v>6.22</v>
      </c>
      <c r="AE3466" s="42">
        <v>6.32</v>
      </c>
      <c r="AF3466" s="42">
        <v>6.42</v>
      </c>
      <c r="AG3466" s="42">
        <v>6.52</v>
      </c>
      <c r="AH3466" s="42">
        <v>6.61</v>
      </c>
      <c r="AI3466" s="42">
        <v>6.71</v>
      </c>
      <c r="AJ3466" s="42">
        <v>6.81</v>
      </c>
      <c r="AK3466" s="42">
        <v>6.9</v>
      </c>
      <c r="AL3466" s="42">
        <v>7</v>
      </c>
      <c r="AM3466" s="42">
        <v>7.1</v>
      </c>
      <c r="AN3466" s="42">
        <v>7.2</v>
      </c>
      <c r="AO3466" s="42">
        <v>7.29</v>
      </c>
      <c r="AP3466" s="42">
        <v>7.39</v>
      </c>
    </row>
    <row r="3467" spans="1:42" x14ac:dyDescent="0.2">
      <c r="A3467" s="41">
        <v>34.549999999999997</v>
      </c>
      <c r="B3467" s="42">
        <v>3.5</v>
      </c>
      <c r="C3467" s="42">
        <v>3.59</v>
      </c>
      <c r="D3467" s="42">
        <v>3.69</v>
      </c>
      <c r="E3467" s="42">
        <v>3.79</v>
      </c>
      <c r="F3467" s="42">
        <v>3.89</v>
      </c>
      <c r="G3467" s="42">
        <v>3.98</v>
      </c>
      <c r="H3467" s="42">
        <v>4.08</v>
      </c>
      <c r="I3467" s="42">
        <v>4.18</v>
      </c>
      <c r="J3467" s="42">
        <v>4.2699999999999996</v>
      </c>
      <c r="K3467" s="42">
        <v>4.37</v>
      </c>
      <c r="L3467" s="42">
        <v>4.47</v>
      </c>
      <c r="M3467" s="42">
        <v>4.57</v>
      </c>
      <c r="N3467" s="42">
        <v>4.66</v>
      </c>
      <c r="O3467" s="42">
        <v>4.76</v>
      </c>
      <c r="P3467" s="42">
        <v>4.8600000000000003</v>
      </c>
      <c r="Q3467" s="42">
        <v>4.96</v>
      </c>
      <c r="R3467" s="42">
        <v>5.05</v>
      </c>
      <c r="S3467" s="42">
        <v>5.15</v>
      </c>
      <c r="T3467" s="42">
        <v>5.25</v>
      </c>
      <c r="U3467" s="42">
        <v>5.35</v>
      </c>
      <c r="V3467" s="42">
        <v>5.44</v>
      </c>
      <c r="W3467" s="42">
        <v>5.54</v>
      </c>
      <c r="X3467" s="42">
        <v>5.64</v>
      </c>
      <c r="Y3467" s="42">
        <v>5.74</v>
      </c>
      <c r="Z3467" s="42">
        <v>5.83</v>
      </c>
      <c r="AA3467" s="42">
        <v>5.93</v>
      </c>
      <c r="AB3467" s="42">
        <v>6.03</v>
      </c>
      <c r="AC3467" s="42">
        <v>6.12</v>
      </c>
      <c r="AD3467" s="42">
        <v>6.22</v>
      </c>
      <c r="AE3467" s="42">
        <v>6.32</v>
      </c>
      <c r="AF3467" s="42">
        <v>6.42</v>
      </c>
      <c r="AG3467" s="42">
        <v>6.51</v>
      </c>
      <c r="AH3467" s="42">
        <v>6.61</v>
      </c>
      <c r="AI3467" s="42">
        <v>6.71</v>
      </c>
      <c r="AJ3467" s="42">
        <v>6.81</v>
      </c>
      <c r="AK3467" s="42">
        <v>6.9</v>
      </c>
      <c r="AL3467" s="42">
        <v>7</v>
      </c>
      <c r="AM3467" s="42">
        <v>7.1</v>
      </c>
      <c r="AN3467" s="42">
        <v>7.2</v>
      </c>
      <c r="AO3467" s="42">
        <v>7.29</v>
      </c>
      <c r="AP3467" s="42">
        <v>7.39</v>
      </c>
    </row>
    <row r="3468" spans="1:42" x14ac:dyDescent="0.2">
      <c r="A3468" s="41">
        <v>34.56</v>
      </c>
      <c r="B3468" s="42">
        <v>3.5</v>
      </c>
      <c r="C3468" s="42">
        <v>3.59</v>
      </c>
      <c r="D3468" s="42">
        <v>3.69</v>
      </c>
      <c r="E3468" s="42">
        <v>3.79</v>
      </c>
      <c r="F3468" s="42">
        <v>3.88</v>
      </c>
      <c r="G3468" s="42">
        <v>3.98</v>
      </c>
      <c r="H3468" s="42">
        <v>4.08</v>
      </c>
      <c r="I3468" s="42">
        <v>4.18</v>
      </c>
      <c r="J3468" s="42">
        <v>4.2699999999999996</v>
      </c>
      <c r="K3468" s="42">
        <v>4.37</v>
      </c>
      <c r="L3468" s="42">
        <v>4.47</v>
      </c>
      <c r="M3468" s="42">
        <v>4.57</v>
      </c>
      <c r="N3468" s="42">
        <v>4.66</v>
      </c>
      <c r="O3468" s="42">
        <v>4.76</v>
      </c>
      <c r="P3468" s="42">
        <v>4.8600000000000003</v>
      </c>
      <c r="Q3468" s="42">
        <v>4.96</v>
      </c>
      <c r="R3468" s="42">
        <v>5.05</v>
      </c>
      <c r="S3468" s="42">
        <v>5.15</v>
      </c>
      <c r="T3468" s="42">
        <v>5.25</v>
      </c>
      <c r="U3468" s="42">
        <v>5.35</v>
      </c>
      <c r="V3468" s="42">
        <v>5.44</v>
      </c>
      <c r="W3468" s="42">
        <v>5.54</v>
      </c>
      <c r="X3468" s="42">
        <v>5.64</v>
      </c>
      <c r="Y3468" s="42">
        <v>5.73</v>
      </c>
      <c r="Z3468" s="42">
        <v>5.83</v>
      </c>
      <c r="AA3468" s="42">
        <v>5.93</v>
      </c>
      <c r="AB3468" s="42">
        <v>6.03</v>
      </c>
      <c r="AC3468" s="42">
        <v>6.12</v>
      </c>
      <c r="AD3468" s="42">
        <v>6.22</v>
      </c>
      <c r="AE3468" s="42">
        <v>6.32</v>
      </c>
      <c r="AF3468" s="42">
        <v>6.42</v>
      </c>
      <c r="AG3468" s="42">
        <v>6.51</v>
      </c>
      <c r="AH3468" s="42">
        <v>6.61</v>
      </c>
      <c r="AI3468" s="42">
        <v>6.71</v>
      </c>
      <c r="AJ3468" s="42">
        <v>6.81</v>
      </c>
      <c r="AK3468" s="42">
        <v>6.9</v>
      </c>
      <c r="AL3468" s="42">
        <v>7</v>
      </c>
      <c r="AM3468" s="42">
        <v>7.1</v>
      </c>
      <c r="AN3468" s="42">
        <v>7.19</v>
      </c>
      <c r="AO3468" s="42">
        <v>7.29</v>
      </c>
      <c r="AP3468" s="42">
        <v>7.39</v>
      </c>
    </row>
    <row r="3469" spans="1:42" x14ac:dyDescent="0.2">
      <c r="A3469" s="41">
        <v>34.57</v>
      </c>
      <c r="B3469" s="42">
        <v>3.49</v>
      </c>
      <c r="C3469" s="42">
        <v>3.59</v>
      </c>
      <c r="D3469" s="42">
        <v>3.69</v>
      </c>
      <c r="E3469" s="42">
        <v>3.79</v>
      </c>
      <c r="F3469" s="42">
        <v>3.88</v>
      </c>
      <c r="G3469" s="42">
        <v>3.98</v>
      </c>
      <c r="H3469" s="42">
        <v>4.08</v>
      </c>
      <c r="I3469" s="42">
        <v>4.18</v>
      </c>
      <c r="J3469" s="42">
        <v>4.2699999999999996</v>
      </c>
      <c r="K3469" s="42">
        <v>4.37</v>
      </c>
      <c r="L3469" s="42">
        <v>4.47</v>
      </c>
      <c r="M3469" s="42">
        <v>4.57</v>
      </c>
      <c r="N3469" s="42">
        <v>4.66</v>
      </c>
      <c r="O3469" s="42">
        <v>4.76</v>
      </c>
      <c r="P3469" s="42">
        <v>4.8600000000000003</v>
      </c>
      <c r="Q3469" s="42">
        <v>4.95</v>
      </c>
      <c r="R3469" s="42">
        <v>5.05</v>
      </c>
      <c r="S3469" s="42">
        <v>5.15</v>
      </c>
      <c r="T3469" s="42">
        <v>5.25</v>
      </c>
      <c r="U3469" s="42">
        <v>5.34</v>
      </c>
      <c r="V3469" s="42">
        <v>5.44</v>
      </c>
      <c r="W3469" s="42">
        <v>5.54</v>
      </c>
      <c r="X3469" s="42">
        <v>5.64</v>
      </c>
      <c r="Y3469" s="42">
        <v>5.73</v>
      </c>
      <c r="Z3469" s="42">
        <v>5.83</v>
      </c>
      <c r="AA3469" s="42">
        <v>5.93</v>
      </c>
      <c r="AB3469" s="42">
        <v>6.03</v>
      </c>
      <c r="AC3469" s="42">
        <v>6.12</v>
      </c>
      <c r="AD3469" s="42">
        <v>6.22</v>
      </c>
      <c r="AE3469" s="42">
        <v>6.32</v>
      </c>
      <c r="AF3469" s="42">
        <v>6.41</v>
      </c>
      <c r="AG3469" s="42">
        <v>6.51</v>
      </c>
      <c r="AH3469" s="42">
        <v>6.61</v>
      </c>
      <c r="AI3469" s="42">
        <v>6.71</v>
      </c>
      <c r="AJ3469" s="42">
        <v>6.8</v>
      </c>
      <c r="AK3469" s="42">
        <v>6.9</v>
      </c>
      <c r="AL3469" s="42">
        <v>7</v>
      </c>
      <c r="AM3469" s="42">
        <v>7.1</v>
      </c>
      <c r="AN3469" s="42">
        <v>7.19</v>
      </c>
      <c r="AO3469" s="42">
        <v>7.29</v>
      </c>
      <c r="AP3469" s="42">
        <v>7.39</v>
      </c>
    </row>
    <row r="3470" spans="1:42" x14ac:dyDescent="0.2">
      <c r="A3470" s="41">
        <v>34.58</v>
      </c>
      <c r="B3470" s="42">
        <v>3.49</v>
      </c>
      <c r="C3470" s="42">
        <v>3.59</v>
      </c>
      <c r="D3470" s="42">
        <v>3.69</v>
      </c>
      <c r="E3470" s="42">
        <v>3.79</v>
      </c>
      <c r="F3470" s="42">
        <v>3.88</v>
      </c>
      <c r="G3470" s="42">
        <v>3.98</v>
      </c>
      <c r="H3470" s="42">
        <v>4.08</v>
      </c>
      <c r="I3470" s="42">
        <v>4.18</v>
      </c>
      <c r="J3470" s="42">
        <v>4.2699999999999996</v>
      </c>
      <c r="K3470" s="42">
        <v>4.37</v>
      </c>
      <c r="L3470" s="42">
        <v>4.47</v>
      </c>
      <c r="M3470" s="42">
        <v>4.5599999999999996</v>
      </c>
      <c r="N3470" s="42">
        <v>4.66</v>
      </c>
      <c r="O3470" s="42">
        <v>4.76</v>
      </c>
      <c r="P3470" s="42">
        <v>4.8600000000000003</v>
      </c>
      <c r="Q3470" s="42">
        <v>4.95</v>
      </c>
      <c r="R3470" s="42">
        <v>5.05</v>
      </c>
      <c r="S3470" s="42">
        <v>5.15</v>
      </c>
      <c r="T3470" s="42">
        <v>5.25</v>
      </c>
      <c r="U3470" s="42">
        <v>5.34</v>
      </c>
      <c r="V3470" s="42">
        <v>5.44</v>
      </c>
      <c r="W3470" s="42">
        <v>5.54</v>
      </c>
      <c r="X3470" s="42">
        <v>5.64</v>
      </c>
      <c r="Y3470" s="42">
        <v>5.73</v>
      </c>
      <c r="Z3470" s="42">
        <v>5.83</v>
      </c>
      <c r="AA3470" s="42">
        <v>5.93</v>
      </c>
      <c r="AB3470" s="42">
        <v>6.02</v>
      </c>
      <c r="AC3470" s="42">
        <v>6.12</v>
      </c>
      <c r="AD3470" s="42">
        <v>6.22</v>
      </c>
      <c r="AE3470" s="42">
        <v>6.32</v>
      </c>
      <c r="AF3470" s="42">
        <v>6.41</v>
      </c>
      <c r="AG3470" s="42">
        <v>6.51</v>
      </c>
      <c r="AH3470" s="42">
        <v>6.61</v>
      </c>
      <c r="AI3470" s="42">
        <v>6.71</v>
      </c>
      <c r="AJ3470" s="42">
        <v>6.8</v>
      </c>
      <c r="AK3470" s="42">
        <v>6.9</v>
      </c>
      <c r="AL3470" s="42">
        <v>7</v>
      </c>
      <c r="AM3470" s="42">
        <v>7.09</v>
      </c>
      <c r="AN3470" s="42">
        <v>7.19</v>
      </c>
      <c r="AO3470" s="42">
        <v>7.29</v>
      </c>
      <c r="AP3470" s="42">
        <v>7.39</v>
      </c>
    </row>
    <row r="3471" spans="1:42" x14ac:dyDescent="0.2">
      <c r="A3471" s="41">
        <v>34.590000000000003</v>
      </c>
      <c r="B3471" s="42">
        <v>3.49</v>
      </c>
      <c r="C3471" s="42">
        <v>3.59</v>
      </c>
      <c r="D3471" s="42">
        <v>3.69</v>
      </c>
      <c r="E3471" s="42">
        <v>3.79</v>
      </c>
      <c r="F3471" s="42">
        <v>3.88</v>
      </c>
      <c r="G3471" s="42">
        <v>3.98</v>
      </c>
      <c r="H3471" s="42">
        <v>4.08</v>
      </c>
      <c r="I3471" s="42">
        <v>4.17</v>
      </c>
      <c r="J3471" s="42">
        <v>4.2699999999999996</v>
      </c>
      <c r="K3471" s="42">
        <v>4.37</v>
      </c>
      <c r="L3471" s="42">
        <v>4.47</v>
      </c>
      <c r="M3471" s="42">
        <v>4.5599999999999996</v>
      </c>
      <c r="N3471" s="42">
        <v>4.66</v>
      </c>
      <c r="O3471" s="42">
        <v>4.76</v>
      </c>
      <c r="P3471" s="42">
        <v>4.8600000000000003</v>
      </c>
      <c r="Q3471" s="42">
        <v>4.95</v>
      </c>
      <c r="R3471" s="42">
        <v>5.05</v>
      </c>
      <c r="S3471" s="42">
        <v>5.15</v>
      </c>
      <c r="T3471" s="42">
        <v>5.24</v>
      </c>
      <c r="U3471" s="42">
        <v>5.34</v>
      </c>
      <c r="V3471" s="42">
        <v>5.44</v>
      </c>
      <c r="W3471" s="42">
        <v>5.54</v>
      </c>
      <c r="X3471" s="42">
        <v>5.63</v>
      </c>
      <c r="Y3471" s="42">
        <v>5.73</v>
      </c>
      <c r="Z3471" s="42">
        <v>5.83</v>
      </c>
      <c r="AA3471" s="42">
        <v>5.93</v>
      </c>
      <c r="AB3471" s="42">
        <v>6.02</v>
      </c>
      <c r="AC3471" s="42">
        <v>6.12</v>
      </c>
      <c r="AD3471" s="42">
        <v>6.22</v>
      </c>
      <c r="AE3471" s="42">
        <v>6.32</v>
      </c>
      <c r="AF3471" s="42">
        <v>6.41</v>
      </c>
      <c r="AG3471" s="42">
        <v>6.51</v>
      </c>
      <c r="AH3471" s="42">
        <v>6.61</v>
      </c>
      <c r="AI3471" s="42">
        <v>6.7</v>
      </c>
      <c r="AJ3471" s="42">
        <v>6.8</v>
      </c>
      <c r="AK3471" s="42">
        <v>6.9</v>
      </c>
      <c r="AL3471" s="42">
        <v>7</v>
      </c>
      <c r="AM3471" s="42">
        <v>7.09</v>
      </c>
      <c r="AN3471" s="42">
        <v>7.19</v>
      </c>
      <c r="AO3471" s="42">
        <v>7.29</v>
      </c>
      <c r="AP3471" s="42">
        <v>7.39</v>
      </c>
    </row>
    <row r="3472" spans="1:42" x14ac:dyDescent="0.2">
      <c r="A3472" s="41">
        <v>34.6</v>
      </c>
      <c r="B3472" s="42">
        <v>3.49</v>
      </c>
      <c r="C3472" s="42">
        <v>3.59</v>
      </c>
      <c r="D3472" s="42">
        <v>3.69</v>
      </c>
      <c r="E3472" s="42">
        <v>3.78</v>
      </c>
      <c r="F3472" s="42">
        <v>3.88</v>
      </c>
      <c r="G3472" s="42">
        <v>3.98</v>
      </c>
      <c r="H3472" s="42">
        <v>4.08</v>
      </c>
      <c r="I3472" s="42">
        <v>4.17</v>
      </c>
      <c r="J3472" s="42">
        <v>4.2699999999999996</v>
      </c>
      <c r="K3472" s="42">
        <v>4.37</v>
      </c>
      <c r="L3472" s="42">
        <v>4.47</v>
      </c>
      <c r="M3472" s="42">
        <v>4.5599999999999996</v>
      </c>
      <c r="N3472" s="42">
        <v>4.66</v>
      </c>
      <c r="O3472" s="42">
        <v>4.76</v>
      </c>
      <c r="P3472" s="42">
        <v>4.8499999999999996</v>
      </c>
      <c r="Q3472" s="42">
        <v>4.95</v>
      </c>
      <c r="R3472" s="42">
        <v>5.05</v>
      </c>
      <c r="S3472" s="42">
        <v>5.15</v>
      </c>
      <c r="T3472" s="42">
        <v>5.24</v>
      </c>
      <c r="U3472" s="42">
        <v>5.34</v>
      </c>
      <c r="V3472" s="42">
        <v>5.44</v>
      </c>
      <c r="W3472" s="42">
        <v>5.54</v>
      </c>
      <c r="X3472" s="42">
        <v>5.63</v>
      </c>
      <c r="Y3472" s="42">
        <v>5.73</v>
      </c>
      <c r="Z3472" s="42">
        <v>5.83</v>
      </c>
      <c r="AA3472" s="42">
        <v>5.93</v>
      </c>
      <c r="AB3472" s="42">
        <v>6.02</v>
      </c>
      <c r="AC3472" s="42">
        <v>6.12</v>
      </c>
      <c r="AD3472" s="42">
        <v>6.22</v>
      </c>
      <c r="AE3472" s="42">
        <v>6.31</v>
      </c>
      <c r="AF3472" s="42">
        <v>6.41</v>
      </c>
      <c r="AG3472" s="42">
        <v>6.51</v>
      </c>
      <c r="AH3472" s="42">
        <v>6.61</v>
      </c>
      <c r="AI3472" s="42">
        <v>6.7</v>
      </c>
      <c r="AJ3472" s="42">
        <v>6.8</v>
      </c>
      <c r="AK3472" s="42">
        <v>6.9</v>
      </c>
      <c r="AL3472" s="42">
        <v>7</v>
      </c>
      <c r="AM3472" s="42">
        <v>7.09</v>
      </c>
      <c r="AN3472" s="42">
        <v>7.19</v>
      </c>
      <c r="AO3472" s="42">
        <v>7.29</v>
      </c>
      <c r="AP3472" s="42">
        <v>7.38</v>
      </c>
    </row>
    <row r="3473" spans="1:42" x14ac:dyDescent="0.2">
      <c r="A3473" s="41">
        <v>34.61</v>
      </c>
      <c r="B3473" s="42">
        <v>3.49</v>
      </c>
      <c r="C3473" s="42">
        <v>3.59</v>
      </c>
      <c r="D3473" s="42">
        <v>3.69</v>
      </c>
      <c r="E3473" s="42">
        <v>3.78</v>
      </c>
      <c r="F3473" s="42">
        <v>3.88</v>
      </c>
      <c r="G3473" s="42">
        <v>3.98</v>
      </c>
      <c r="H3473" s="42">
        <v>4.08</v>
      </c>
      <c r="I3473" s="42">
        <v>4.17</v>
      </c>
      <c r="J3473" s="42">
        <v>4.2699999999999996</v>
      </c>
      <c r="K3473" s="42">
        <v>4.37</v>
      </c>
      <c r="L3473" s="42">
        <v>4.46</v>
      </c>
      <c r="M3473" s="42">
        <v>4.5599999999999996</v>
      </c>
      <c r="N3473" s="42">
        <v>4.66</v>
      </c>
      <c r="O3473" s="42">
        <v>4.76</v>
      </c>
      <c r="P3473" s="42">
        <v>4.8499999999999996</v>
      </c>
      <c r="Q3473" s="42">
        <v>4.95</v>
      </c>
      <c r="R3473" s="42">
        <v>5.05</v>
      </c>
      <c r="S3473" s="42">
        <v>5.15</v>
      </c>
      <c r="T3473" s="42">
        <v>5.24</v>
      </c>
      <c r="U3473" s="42">
        <v>5.34</v>
      </c>
      <c r="V3473" s="42">
        <v>5.44</v>
      </c>
      <c r="W3473" s="42">
        <v>5.53</v>
      </c>
      <c r="X3473" s="42">
        <v>5.63</v>
      </c>
      <c r="Y3473" s="42">
        <v>5.73</v>
      </c>
      <c r="Z3473" s="42">
        <v>5.83</v>
      </c>
      <c r="AA3473" s="42">
        <v>5.92</v>
      </c>
      <c r="AB3473" s="42">
        <v>6.02</v>
      </c>
      <c r="AC3473" s="42">
        <v>6.12</v>
      </c>
      <c r="AD3473" s="42">
        <v>6.22</v>
      </c>
      <c r="AE3473" s="42">
        <v>6.31</v>
      </c>
      <c r="AF3473" s="42">
        <v>6.41</v>
      </c>
      <c r="AG3473" s="42">
        <v>6.51</v>
      </c>
      <c r="AH3473" s="42">
        <v>6.6</v>
      </c>
      <c r="AI3473" s="42">
        <v>6.7</v>
      </c>
      <c r="AJ3473" s="42">
        <v>6.8</v>
      </c>
      <c r="AK3473" s="42">
        <v>6.9</v>
      </c>
      <c r="AL3473" s="42">
        <v>6.99</v>
      </c>
      <c r="AM3473" s="42">
        <v>7.09</v>
      </c>
      <c r="AN3473" s="42">
        <v>7.19</v>
      </c>
      <c r="AO3473" s="42">
        <v>7.29</v>
      </c>
      <c r="AP3473" s="42">
        <v>7.38</v>
      </c>
    </row>
    <row r="3474" spans="1:42" x14ac:dyDescent="0.2">
      <c r="A3474" s="41">
        <v>34.619999999999997</v>
      </c>
      <c r="B3474" s="42">
        <v>3.49</v>
      </c>
      <c r="C3474" s="42">
        <v>3.59</v>
      </c>
      <c r="D3474" s="42">
        <v>3.69</v>
      </c>
      <c r="E3474" s="42">
        <v>3.78</v>
      </c>
      <c r="F3474" s="42">
        <v>3.88</v>
      </c>
      <c r="G3474" s="42">
        <v>3.98</v>
      </c>
      <c r="H3474" s="42">
        <v>4.07</v>
      </c>
      <c r="I3474" s="42">
        <v>4.17</v>
      </c>
      <c r="J3474" s="42">
        <v>4.2699999999999996</v>
      </c>
      <c r="K3474" s="42">
        <v>4.37</v>
      </c>
      <c r="L3474" s="42">
        <v>4.46</v>
      </c>
      <c r="M3474" s="42">
        <v>4.5599999999999996</v>
      </c>
      <c r="N3474" s="42">
        <v>4.66</v>
      </c>
      <c r="O3474" s="42">
        <v>4.76</v>
      </c>
      <c r="P3474" s="42">
        <v>4.8499999999999996</v>
      </c>
      <c r="Q3474" s="42">
        <v>4.95</v>
      </c>
      <c r="R3474" s="42">
        <v>5.05</v>
      </c>
      <c r="S3474" s="42">
        <v>5.14</v>
      </c>
      <c r="T3474" s="42">
        <v>5.24</v>
      </c>
      <c r="U3474" s="42">
        <v>5.34</v>
      </c>
      <c r="V3474" s="42">
        <v>5.44</v>
      </c>
      <c r="W3474" s="42">
        <v>5.53</v>
      </c>
      <c r="X3474" s="42">
        <v>5.63</v>
      </c>
      <c r="Y3474" s="42">
        <v>5.73</v>
      </c>
      <c r="Z3474" s="42">
        <v>5.83</v>
      </c>
      <c r="AA3474" s="42">
        <v>5.92</v>
      </c>
      <c r="AB3474" s="42">
        <v>6.02</v>
      </c>
      <c r="AC3474" s="42">
        <v>6.12</v>
      </c>
      <c r="AD3474" s="42">
        <v>6.21</v>
      </c>
      <c r="AE3474" s="42">
        <v>6.31</v>
      </c>
      <c r="AF3474" s="42">
        <v>6.41</v>
      </c>
      <c r="AG3474" s="42">
        <v>6.51</v>
      </c>
      <c r="AH3474" s="42">
        <v>6.6</v>
      </c>
      <c r="AI3474" s="42">
        <v>6.7</v>
      </c>
      <c r="AJ3474" s="42">
        <v>6.8</v>
      </c>
      <c r="AK3474" s="42">
        <v>6.9</v>
      </c>
      <c r="AL3474" s="42">
        <v>6.99</v>
      </c>
      <c r="AM3474" s="42">
        <v>7.09</v>
      </c>
      <c r="AN3474" s="42">
        <v>7.19</v>
      </c>
      <c r="AO3474" s="42">
        <v>7.28</v>
      </c>
      <c r="AP3474" s="42">
        <v>7.38</v>
      </c>
    </row>
    <row r="3475" spans="1:42" x14ac:dyDescent="0.2">
      <c r="A3475" s="41">
        <v>34.630000000000003</v>
      </c>
      <c r="B3475" s="42">
        <v>3.49</v>
      </c>
      <c r="C3475" s="42">
        <v>3.59</v>
      </c>
      <c r="D3475" s="42">
        <v>3.68</v>
      </c>
      <c r="E3475" s="42">
        <v>3.78</v>
      </c>
      <c r="F3475" s="42">
        <v>3.88</v>
      </c>
      <c r="G3475" s="42">
        <v>3.98</v>
      </c>
      <c r="H3475" s="42">
        <v>4.07</v>
      </c>
      <c r="I3475" s="42">
        <v>4.17</v>
      </c>
      <c r="J3475" s="42">
        <v>4.2699999999999996</v>
      </c>
      <c r="K3475" s="42">
        <v>4.37</v>
      </c>
      <c r="L3475" s="42">
        <v>4.46</v>
      </c>
      <c r="M3475" s="42">
        <v>4.5599999999999996</v>
      </c>
      <c r="N3475" s="42">
        <v>4.66</v>
      </c>
      <c r="O3475" s="42">
        <v>4.75</v>
      </c>
      <c r="P3475" s="42">
        <v>4.8499999999999996</v>
      </c>
      <c r="Q3475" s="42">
        <v>4.95</v>
      </c>
      <c r="R3475" s="42">
        <v>5.05</v>
      </c>
      <c r="S3475" s="42">
        <v>5.14</v>
      </c>
      <c r="T3475" s="42">
        <v>5.24</v>
      </c>
      <c r="U3475" s="42">
        <v>5.34</v>
      </c>
      <c r="V3475" s="42">
        <v>5.44</v>
      </c>
      <c r="W3475" s="42">
        <v>5.53</v>
      </c>
      <c r="X3475" s="42">
        <v>5.63</v>
      </c>
      <c r="Y3475" s="42">
        <v>5.73</v>
      </c>
      <c r="Z3475" s="42">
        <v>5.82</v>
      </c>
      <c r="AA3475" s="42">
        <v>5.92</v>
      </c>
      <c r="AB3475" s="42">
        <v>6.02</v>
      </c>
      <c r="AC3475" s="42">
        <v>6.12</v>
      </c>
      <c r="AD3475" s="42">
        <v>6.21</v>
      </c>
      <c r="AE3475" s="42">
        <v>6.31</v>
      </c>
      <c r="AF3475" s="42">
        <v>6.41</v>
      </c>
      <c r="AG3475" s="42">
        <v>6.51</v>
      </c>
      <c r="AH3475" s="42">
        <v>6.6</v>
      </c>
      <c r="AI3475" s="42">
        <v>6.7</v>
      </c>
      <c r="AJ3475" s="42">
        <v>6.8</v>
      </c>
      <c r="AK3475" s="42">
        <v>6.89</v>
      </c>
      <c r="AL3475" s="42">
        <v>6.99</v>
      </c>
      <c r="AM3475" s="42">
        <v>7.09</v>
      </c>
      <c r="AN3475" s="42">
        <v>7.19</v>
      </c>
      <c r="AO3475" s="42">
        <v>7.28</v>
      </c>
      <c r="AP3475" s="42">
        <v>7.38</v>
      </c>
    </row>
    <row r="3476" spans="1:42" x14ac:dyDescent="0.2">
      <c r="A3476" s="41">
        <v>34.64</v>
      </c>
      <c r="B3476" s="42">
        <v>3.49</v>
      </c>
      <c r="C3476" s="42">
        <v>3.59</v>
      </c>
      <c r="D3476" s="42">
        <v>3.68</v>
      </c>
      <c r="E3476" s="42">
        <v>3.78</v>
      </c>
      <c r="F3476" s="42">
        <v>3.88</v>
      </c>
      <c r="G3476" s="42">
        <v>3.98</v>
      </c>
      <c r="H3476" s="42">
        <v>4.07</v>
      </c>
      <c r="I3476" s="42">
        <v>4.17</v>
      </c>
      <c r="J3476" s="42">
        <v>4.2699999999999996</v>
      </c>
      <c r="K3476" s="42">
        <v>4.37</v>
      </c>
      <c r="L3476" s="42">
        <v>4.46</v>
      </c>
      <c r="M3476" s="42">
        <v>4.5599999999999996</v>
      </c>
      <c r="N3476" s="42">
        <v>4.66</v>
      </c>
      <c r="O3476" s="42">
        <v>4.75</v>
      </c>
      <c r="P3476" s="42">
        <v>4.8499999999999996</v>
      </c>
      <c r="Q3476" s="42">
        <v>4.95</v>
      </c>
      <c r="R3476" s="42">
        <v>5.05</v>
      </c>
      <c r="S3476" s="42">
        <v>5.14</v>
      </c>
      <c r="T3476" s="42">
        <v>5.24</v>
      </c>
      <c r="U3476" s="42">
        <v>5.34</v>
      </c>
      <c r="V3476" s="42">
        <v>5.43</v>
      </c>
      <c r="W3476" s="42">
        <v>5.53</v>
      </c>
      <c r="X3476" s="42">
        <v>5.63</v>
      </c>
      <c r="Y3476" s="42">
        <v>5.73</v>
      </c>
      <c r="Z3476" s="42">
        <v>5.82</v>
      </c>
      <c r="AA3476" s="42">
        <v>5.92</v>
      </c>
      <c r="AB3476" s="42">
        <v>6.02</v>
      </c>
      <c r="AC3476" s="42">
        <v>6.12</v>
      </c>
      <c r="AD3476" s="42">
        <v>6.21</v>
      </c>
      <c r="AE3476" s="42">
        <v>6.31</v>
      </c>
      <c r="AF3476" s="42">
        <v>6.41</v>
      </c>
      <c r="AG3476" s="42">
        <v>6.5</v>
      </c>
      <c r="AH3476" s="42">
        <v>6.6</v>
      </c>
      <c r="AI3476" s="42">
        <v>6.7</v>
      </c>
      <c r="AJ3476" s="42">
        <v>6.8</v>
      </c>
      <c r="AK3476" s="42">
        <v>6.89</v>
      </c>
      <c r="AL3476" s="42">
        <v>6.99</v>
      </c>
      <c r="AM3476" s="42">
        <v>7.09</v>
      </c>
      <c r="AN3476" s="42">
        <v>7.18</v>
      </c>
      <c r="AO3476" s="42">
        <v>7.28</v>
      </c>
      <c r="AP3476" s="42">
        <v>7.38</v>
      </c>
    </row>
    <row r="3477" spans="1:42" x14ac:dyDescent="0.2">
      <c r="A3477" s="41">
        <v>34.65</v>
      </c>
      <c r="B3477" s="42">
        <v>3.49</v>
      </c>
      <c r="C3477" s="42">
        <v>3.59</v>
      </c>
      <c r="D3477" s="42">
        <v>3.68</v>
      </c>
      <c r="E3477" s="42">
        <v>3.78</v>
      </c>
      <c r="F3477" s="42">
        <v>3.88</v>
      </c>
      <c r="G3477" s="42">
        <v>3.98</v>
      </c>
      <c r="H3477" s="42">
        <v>4.07</v>
      </c>
      <c r="I3477" s="42">
        <v>4.17</v>
      </c>
      <c r="J3477" s="42">
        <v>4.2699999999999996</v>
      </c>
      <c r="K3477" s="42">
        <v>4.3600000000000003</v>
      </c>
      <c r="L3477" s="42">
        <v>4.46</v>
      </c>
      <c r="M3477" s="42">
        <v>4.5599999999999996</v>
      </c>
      <c r="N3477" s="42">
        <v>4.66</v>
      </c>
      <c r="O3477" s="42">
        <v>4.75</v>
      </c>
      <c r="P3477" s="42">
        <v>4.8499999999999996</v>
      </c>
      <c r="Q3477" s="42">
        <v>4.95</v>
      </c>
      <c r="R3477" s="42">
        <v>5.04</v>
      </c>
      <c r="S3477" s="42">
        <v>5.14</v>
      </c>
      <c r="T3477" s="42">
        <v>5.24</v>
      </c>
      <c r="U3477" s="42">
        <v>5.34</v>
      </c>
      <c r="V3477" s="42">
        <v>5.43</v>
      </c>
      <c r="W3477" s="42">
        <v>5.53</v>
      </c>
      <c r="X3477" s="42">
        <v>5.63</v>
      </c>
      <c r="Y3477" s="42">
        <v>5.73</v>
      </c>
      <c r="Z3477" s="42">
        <v>5.82</v>
      </c>
      <c r="AA3477" s="42">
        <v>5.92</v>
      </c>
      <c r="AB3477" s="42">
        <v>6.02</v>
      </c>
      <c r="AC3477" s="42">
        <v>6.11</v>
      </c>
      <c r="AD3477" s="42">
        <v>6.21</v>
      </c>
      <c r="AE3477" s="42">
        <v>6.31</v>
      </c>
      <c r="AF3477" s="42">
        <v>6.41</v>
      </c>
      <c r="AG3477" s="42">
        <v>6.5</v>
      </c>
      <c r="AH3477" s="42">
        <v>6.6</v>
      </c>
      <c r="AI3477" s="42">
        <v>6.7</v>
      </c>
      <c r="AJ3477" s="42">
        <v>6.79</v>
      </c>
      <c r="AK3477" s="42">
        <v>6.89</v>
      </c>
      <c r="AL3477" s="42">
        <v>6.99</v>
      </c>
      <c r="AM3477" s="42">
        <v>7.09</v>
      </c>
      <c r="AN3477" s="42">
        <v>7.18</v>
      </c>
      <c r="AO3477" s="42">
        <v>7.28</v>
      </c>
      <c r="AP3477" s="42">
        <v>7.38</v>
      </c>
    </row>
    <row r="3478" spans="1:42" x14ac:dyDescent="0.2">
      <c r="A3478" s="41">
        <v>34.659999999999997</v>
      </c>
      <c r="B3478" s="42">
        <v>3.49</v>
      </c>
      <c r="C3478" s="42">
        <v>3.59</v>
      </c>
      <c r="D3478" s="42">
        <v>3.68</v>
      </c>
      <c r="E3478" s="42">
        <v>3.78</v>
      </c>
      <c r="F3478" s="42">
        <v>3.88</v>
      </c>
      <c r="G3478" s="42">
        <v>3.97</v>
      </c>
      <c r="H3478" s="42">
        <v>4.07</v>
      </c>
      <c r="I3478" s="42">
        <v>4.17</v>
      </c>
      <c r="J3478" s="42">
        <v>4.2699999999999996</v>
      </c>
      <c r="K3478" s="42">
        <v>4.3600000000000003</v>
      </c>
      <c r="L3478" s="42">
        <v>4.46</v>
      </c>
      <c r="M3478" s="42">
        <v>4.5599999999999996</v>
      </c>
      <c r="N3478" s="42">
        <v>4.66</v>
      </c>
      <c r="O3478" s="42">
        <v>4.75</v>
      </c>
      <c r="P3478" s="42">
        <v>4.8499999999999996</v>
      </c>
      <c r="Q3478" s="42">
        <v>4.95</v>
      </c>
      <c r="R3478" s="42">
        <v>5.04</v>
      </c>
      <c r="S3478" s="42">
        <v>5.14</v>
      </c>
      <c r="T3478" s="42">
        <v>5.24</v>
      </c>
      <c r="U3478" s="42">
        <v>5.34</v>
      </c>
      <c r="V3478" s="42">
        <v>5.43</v>
      </c>
      <c r="W3478" s="42">
        <v>5.53</v>
      </c>
      <c r="X3478" s="42">
        <v>5.63</v>
      </c>
      <c r="Y3478" s="42">
        <v>5.72</v>
      </c>
      <c r="Z3478" s="42">
        <v>5.82</v>
      </c>
      <c r="AA3478" s="42">
        <v>5.92</v>
      </c>
      <c r="AB3478" s="42">
        <v>6.02</v>
      </c>
      <c r="AC3478" s="42">
        <v>6.11</v>
      </c>
      <c r="AD3478" s="42">
        <v>6.21</v>
      </c>
      <c r="AE3478" s="42">
        <v>6.31</v>
      </c>
      <c r="AF3478" s="42">
        <v>6.41</v>
      </c>
      <c r="AG3478" s="42">
        <v>6.5</v>
      </c>
      <c r="AH3478" s="42">
        <v>6.6</v>
      </c>
      <c r="AI3478" s="42">
        <v>6.7</v>
      </c>
      <c r="AJ3478" s="42">
        <v>6.79</v>
      </c>
      <c r="AK3478" s="42">
        <v>6.89</v>
      </c>
      <c r="AL3478" s="42">
        <v>6.99</v>
      </c>
      <c r="AM3478" s="42">
        <v>7.09</v>
      </c>
      <c r="AN3478" s="42">
        <v>7.18</v>
      </c>
      <c r="AO3478" s="42">
        <v>7.28</v>
      </c>
      <c r="AP3478" s="42">
        <v>7.38</v>
      </c>
    </row>
    <row r="3479" spans="1:42" x14ac:dyDescent="0.2">
      <c r="A3479" s="41">
        <v>34.67</v>
      </c>
      <c r="B3479" s="42">
        <v>3.49</v>
      </c>
      <c r="C3479" s="42">
        <v>3.58</v>
      </c>
      <c r="D3479" s="42">
        <v>3.68</v>
      </c>
      <c r="E3479" s="42">
        <v>3.78</v>
      </c>
      <c r="F3479" s="42">
        <v>3.88</v>
      </c>
      <c r="G3479" s="42">
        <v>3.97</v>
      </c>
      <c r="H3479" s="42">
        <v>4.07</v>
      </c>
      <c r="I3479" s="42">
        <v>4.17</v>
      </c>
      <c r="J3479" s="42">
        <v>4.2699999999999996</v>
      </c>
      <c r="K3479" s="42">
        <v>4.3600000000000003</v>
      </c>
      <c r="L3479" s="42">
        <v>4.46</v>
      </c>
      <c r="M3479" s="42">
        <v>4.5599999999999996</v>
      </c>
      <c r="N3479" s="42">
        <v>4.6500000000000004</v>
      </c>
      <c r="O3479" s="42">
        <v>4.75</v>
      </c>
      <c r="P3479" s="42">
        <v>4.8499999999999996</v>
      </c>
      <c r="Q3479" s="42">
        <v>4.95</v>
      </c>
      <c r="R3479" s="42">
        <v>5.04</v>
      </c>
      <c r="S3479" s="42">
        <v>5.14</v>
      </c>
      <c r="T3479" s="42">
        <v>5.24</v>
      </c>
      <c r="U3479" s="42">
        <v>5.33</v>
      </c>
      <c r="V3479" s="42">
        <v>5.43</v>
      </c>
      <c r="W3479" s="42">
        <v>5.53</v>
      </c>
      <c r="X3479" s="42">
        <v>5.63</v>
      </c>
      <c r="Y3479" s="42">
        <v>5.72</v>
      </c>
      <c r="Z3479" s="42">
        <v>5.82</v>
      </c>
      <c r="AA3479" s="42">
        <v>5.92</v>
      </c>
      <c r="AB3479" s="42">
        <v>6.02</v>
      </c>
      <c r="AC3479" s="42">
        <v>6.11</v>
      </c>
      <c r="AD3479" s="42">
        <v>6.21</v>
      </c>
      <c r="AE3479" s="42">
        <v>6.31</v>
      </c>
      <c r="AF3479" s="42">
        <v>6.4</v>
      </c>
      <c r="AG3479" s="42">
        <v>6.5</v>
      </c>
      <c r="AH3479" s="42">
        <v>6.6</v>
      </c>
      <c r="AI3479" s="42">
        <v>6.7</v>
      </c>
      <c r="AJ3479" s="42">
        <v>6.79</v>
      </c>
      <c r="AK3479" s="42">
        <v>6.89</v>
      </c>
      <c r="AL3479" s="42">
        <v>6.99</v>
      </c>
      <c r="AM3479" s="42">
        <v>7.08</v>
      </c>
      <c r="AN3479" s="42">
        <v>7.18</v>
      </c>
      <c r="AO3479" s="42">
        <v>7.28</v>
      </c>
      <c r="AP3479" s="42">
        <v>7.38</v>
      </c>
    </row>
    <row r="3480" spans="1:42" x14ac:dyDescent="0.2">
      <c r="A3480" s="41">
        <v>34.68</v>
      </c>
      <c r="B3480" s="42">
        <v>3.49</v>
      </c>
      <c r="C3480" s="42">
        <v>3.58</v>
      </c>
      <c r="D3480" s="42">
        <v>3.68</v>
      </c>
      <c r="E3480" s="42">
        <v>3.78</v>
      </c>
      <c r="F3480" s="42">
        <v>3.88</v>
      </c>
      <c r="G3480" s="42">
        <v>3.97</v>
      </c>
      <c r="H3480" s="42">
        <v>4.07</v>
      </c>
      <c r="I3480" s="42">
        <v>4.17</v>
      </c>
      <c r="J3480" s="42">
        <v>4.26</v>
      </c>
      <c r="K3480" s="42">
        <v>4.3600000000000003</v>
      </c>
      <c r="L3480" s="42">
        <v>4.46</v>
      </c>
      <c r="M3480" s="42">
        <v>4.5599999999999996</v>
      </c>
      <c r="N3480" s="42">
        <v>4.6500000000000004</v>
      </c>
      <c r="O3480" s="42">
        <v>4.75</v>
      </c>
      <c r="P3480" s="42">
        <v>4.8499999999999996</v>
      </c>
      <c r="Q3480" s="42">
        <v>4.95</v>
      </c>
      <c r="R3480" s="42">
        <v>5.04</v>
      </c>
      <c r="S3480" s="42">
        <v>5.14</v>
      </c>
      <c r="T3480" s="42">
        <v>5.24</v>
      </c>
      <c r="U3480" s="42">
        <v>5.33</v>
      </c>
      <c r="V3480" s="42">
        <v>5.43</v>
      </c>
      <c r="W3480" s="42">
        <v>5.53</v>
      </c>
      <c r="X3480" s="42">
        <v>5.63</v>
      </c>
      <c r="Y3480" s="42">
        <v>5.72</v>
      </c>
      <c r="Z3480" s="42">
        <v>5.82</v>
      </c>
      <c r="AA3480" s="42">
        <v>5.92</v>
      </c>
      <c r="AB3480" s="42">
        <v>6.01</v>
      </c>
      <c r="AC3480" s="42">
        <v>6.11</v>
      </c>
      <c r="AD3480" s="42">
        <v>6.21</v>
      </c>
      <c r="AE3480" s="42">
        <v>6.31</v>
      </c>
      <c r="AF3480" s="42">
        <v>6.4</v>
      </c>
      <c r="AG3480" s="42">
        <v>6.5</v>
      </c>
      <c r="AH3480" s="42">
        <v>6.6</v>
      </c>
      <c r="AI3480" s="42">
        <v>6.69</v>
      </c>
      <c r="AJ3480" s="42">
        <v>6.79</v>
      </c>
      <c r="AK3480" s="42">
        <v>6.89</v>
      </c>
      <c r="AL3480" s="42">
        <v>6.99</v>
      </c>
      <c r="AM3480" s="42">
        <v>7.08</v>
      </c>
      <c r="AN3480" s="42">
        <v>7.18</v>
      </c>
      <c r="AO3480" s="42">
        <v>7.28</v>
      </c>
      <c r="AP3480" s="42">
        <v>7.37</v>
      </c>
    </row>
    <row r="3481" spans="1:42" x14ac:dyDescent="0.2">
      <c r="A3481" s="41">
        <v>34.69</v>
      </c>
      <c r="B3481" s="42">
        <v>3.49</v>
      </c>
      <c r="C3481" s="42">
        <v>3.58</v>
      </c>
      <c r="D3481" s="42">
        <v>3.68</v>
      </c>
      <c r="E3481" s="42">
        <v>3.78</v>
      </c>
      <c r="F3481" s="42">
        <v>3.88</v>
      </c>
      <c r="G3481" s="42">
        <v>3.97</v>
      </c>
      <c r="H3481" s="42">
        <v>4.07</v>
      </c>
      <c r="I3481" s="42">
        <v>4.17</v>
      </c>
      <c r="J3481" s="42">
        <v>4.26</v>
      </c>
      <c r="K3481" s="42">
        <v>4.3600000000000003</v>
      </c>
      <c r="L3481" s="42">
        <v>4.46</v>
      </c>
      <c r="M3481" s="42">
        <v>4.5599999999999996</v>
      </c>
      <c r="N3481" s="42">
        <v>4.6500000000000004</v>
      </c>
      <c r="O3481" s="42">
        <v>4.75</v>
      </c>
      <c r="P3481" s="42">
        <v>4.8499999999999996</v>
      </c>
      <c r="Q3481" s="42">
        <v>4.9400000000000004</v>
      </c>
      <c r="R3481" s="42">
        <v>5.04</v>
      </c>
      <c r="S3481" s="42">
        <v>5.14</v>
      </c>
      <c r="T3481" s="42">
        <v>5.24</v>
      </c>
      <c r="U3481" s="42">
        <v>5.33</v>
      </c>
      <c r="V3481" s="42">
        <v>5.43</v>
      </c>
      <c r="W3481" s="42">
        <v>5.53</v>
      </c>
      <c r="X3481" s="42">
        <v>5.62</v>
      </c>
      <c r="Y3481" s="42">
        <v>5.72</v>
      </c>
      <c r="Z3481" s="42">
        <v>5.82</v>
      </c>
      <c r="AA3481" s="42">
        <v>5.92</v>
      </c>
      <c r="AB3481" s="42">
        <v>6.01</v>
      </c>
      <c r="AC3481" s="42">
        <v>6.11</v>
      </c>
      <c r="AD3481" s="42">
        <v>6.21</v>
      </c>
      <c r="AE3481" s="42">
        <v>6.3</v>
      </c>
      <c r="AF3481" s="42">
        <v>6.4</v>
      </c>
      <c r="AG3481" s="42">
        <v>6.5</v>
      </c>
      <c r="AH3481" s="42">
        <v>6.6</v>
      </c>
      <c r="AI3481" s="42">
        <v>6.69</v>
      </c>
      <c r="AJ3481" s="42">
        <v>6.79</v>
      </c>
      <c r="AK3481" s="42">
        <v>6.89</v>
      </c>
      <c r="AL3481" s="42">
        <v>6.98</v>
      </c>
      <c r="AM3481" s="42">
        <v>7.08</v>
      </c>
      <c r="AN3481" s="42">
        <v>7.18</v>
      </c>
      <c r="AO3481" s="42">
        <v>7.28</v>
      </c>
      <c r="AP3481" s="42">
        <v>7.37</v>
      </c>
    </row>
    <row r="3482" spans="1:42" x14ac:dyDescent="0.2">
      <c r="A3482" s="41">
        <v>34.700000000000003</v>
      </c>
      <c r="B3482" s="42">
        <v>3.49</v>
      </c>
      <c r="C3482" s="42">
        <v>3.58</v>
      </c>
      <c r="D3482" s="42">
        <v>3.68</v>
      </c>
      <c r="E3482" s="42">
        <v>3.78</v>
      </c>
      <c r="F3482" s="42">
        <v>3.87</v>
      </c>
      <c r="G3482" s="42">
        <v>3.97</v>
      </c>
      <c r="H3482" s="42">
        <v>4.07</v>
      </c>
      <c r="I3482" s="42">
        <v>4.17</v>
      </c>
      <c r="J3482" s="42">
        <v>4.26</v>
      </c>
      <c r="K3482" s="42">
        <v>4.3600000000000003</v>
      </c>
      <c r="L3482" s="42">
        <v>4.46</v>
      </c>
      <c r="M3482" s="42">
        <v>4.55</v>
      </c>
      <c r="N3482" s="42">
        <v>4.6500000000000004</v>
      </c>
      <c r="O3482" s="42">
        <v>4.75</v>
      </c>
      <c r="P3482" s="42">
        <v>4.8499999999999996</v>
      </c>
      <c r="Q3482" s="42">
        <v>4.9400000000000004</v>
      </c>
      <c r="R3482" s="42">
        <v>5.04</v>
      </c>
      <c r="S3482" s="42">
        <v>5.14</v>
      </c>
      <c r="T3482" s="42">
        <v>5.23</v>
      </c>
      <c r="U3482" s="42">
        <v>5.33</v>
      </c>
      <c r="V3482" s="42">
        <v>5.43</v>
      </c>
      <c r="W3482" s="42">
        <v>5.53</v>
      </c>
      <c r="X3482" s="42">
        <v>5.62</v>
      </c>
      <c r="Y3482" s="42">
        <v>5.72</v>
      </c>
      <c r="Z3482" s="42">
        <v>5.82</v>
      </c>
      <c r="AA3482" s="42">
        <v>5.91</v>
      </c>
      <c r="AB3482" s="42">
        <v>6.01</v>
      </c>
      <c r="AC3482" s="42">
        <v>6.11</v>
      </c>
      <c r="AD3482" s="42">
        <v>6.21</v>
      </c>
      <c r="AE3482" s="42">
        <v>6.3</v>
      </c>
      <c r="AF3482" s="42">
        <v>6.4</v>
      </c>
      <c r="AG3482" s="42">
        <v>6.5</v>
      </c>
      <c r="AH3482" s="42">
        <v>6.6</v>
      </c>
      <c r="AI3482" s="42">
        <v>6.69</v>
      </c>
      <c r="AJ3482" s="42">
        <v>6.79</v>
      </c>
      <c r="AK3482" s="42">
        <v>6.89</v>
      </c>
      <c r="AL3482" s="42">
        <v>6.98</v>
      </c>
      <c r="AM3482" s="42">
        <v>7.08</v>
      </c>
      <c r="AN3482" s="42">
        <v>7.18</v>
      </c>
      <c r="AO3482" s="42">
        <v>7.28</v>
      </c>
      <c r="AP3482" s="42">
        <v>7.37</v>
      </c>
    </row>
    <row r="3483" spans="1:42" x14ac:dyDescent="0.2">
      <c r="A3483" s="41">
        <v>34.71</v>
      </c>
      <c r="B3483" s="42">
        <v>3.48</v>
      </c>
      <c r="C3483" s="42">
        <v>3.58</v>
      </c>
      <c r="D3483" s="42">
        <v>3.68</v>
      </c>
      <c r="E3483" s="42">
        <v>3.78</v>
      </c>
      <c r="F3483" s="42">
        <v>3.87</v>
      </c>
      <c r="G3483" s="42">
        <v>3.97</v>
      </c>
      <c r="H3483" s="42">
        <v>4.07</v>
      </c>
      <c r="I3483" s="42">
        <v>4.17</v>
      </c>
      <c r="J3483" s="42">
        <v>4.26</v>
      </c>
      <c r="K3483" s="42">
        <v>4.3600000000000003</v>
      </c>
      <c r="L3483" s="42">
        <v>4.46</v>
      </c>
      <c r="M3483" s="42">
        <v>4.55</v>
      </c>
      <c r="N3483" s="42">
        <v>4.6500000000000004</v>
      </c>
      <c r="O3483" s="42">
        <v>4.75</v>
      </c>
      <c r="P3483" s="42">
        <v>4.8499999999999996</v>
      </c>
      <c r="Q3483" s="42">
        <v>4.9400000000000004</v>
      </c>
      <c r="R3483" s="42">
        <v>5.04</v>
      </c>
      <c r="S3483" s="42">
        <v>5.14</v>
      </c>
      <c r="T3483" s="42">
        <v>5.23</v>
      </c>
      <c r="U3483" s="42">
        <v>5.33</v>
      </c>
      <c r="V3483" s="42">
        <v>5.43</v>
      </c>
      <c r="W3483" s="42">
        <v>5.53</v>
      </c>
      <c r="X3483" s="42">
        <v>5.62</v>
      </c>
      <c r="Y3483" s="42">
        <v>5.72</v>
      </c>
      <c r="Z3483" s="42">
        <v>5.82</v>
      </c>
      <c r="AA3483" s="42">
        <v>5.91</v>
      </c>
      <c r="AB3483" s="42">
        <v>6.01</v>
      </c>
      <c r="AC3483" s="42">
        <v>6.11</v>
      </c>
      <c r="AD3483" s="42">
        <v>6.21</v>
      </c>
      <c r="AE3483" s="42">
        <v>6.3</v>
      </c>
      <c r="AF3483" s="42">
        <v>6.4</v>
      </c>
      <c r="AG3483" s="42">
        <v>6.5</v>
      </c>
      <c r="AH3483" s="42">
        <v>6.59</v>
      </c>
      <c r="AI3483" s="42">
        <v>6.69</v>
      </c>
      <c r="AJ3483" s="42">
        <v>6.79</v>
      </c>
      <c r="AK3483" s="42">
        <v>6.89</v>
      </c>
      <c r="AL3483" s="42">
        <v>6.98</v>
      </c>
      <c r="AM3483" s="42">
        <v>7.08</v>
      </c>
      <c r="AN3483" s="42">
        <v>7.18</v>
      </c>
      <c r="AO3483" s="42">
        <v>7.27</v>
      </c>
      <c r="AP3483" s="42">
        <v>7.37</v>
      </c>
    </row>
    <row r="3484" spans="1:42" x14ac:dyDescent="0.2">
      <c r="A3484" s="41">
        <v>34.72</v>
      </c>
      <c r="B3484" s="42">
        <v>3.48</v>
      </c>
      <c r="C3484" s="42">
        <v>3.58</v>
      </c>
      <c r="D3484" s="42">
        <v>3.68</v>
      </c>
      <c r="E3484" s="42">
        <v>3.78</v>
      </c>
      <c r="F3484" s="42">
        <v>3.87</v>
      </c>
      <c r="G3484" s="42">
        <v>3.97</v>
      </c>
      <c r="H3484" s="42">
        <v>4.07</v>
      </c>
      <c r="I3484" s="42">
        <v>4.16</v>
      </c>
      <c r="J3484" s="42">
        <v>4.26</v>
      </c>
      <c r="K3484" s="42">
        <v>4.3600000000000003</v>
      </c>
      <c r="L3484" s="42">
        <v>4.46</v>
      </c>
      <c r="M3484" s="42">
        <v>4.55</v>
      </c>
      <c r="N3484" s="42">
        <v>4.6500000000000004</v>
      </c>
      <c r="O3484" s="42">
        <v>4.75</v>
      </c>
      <c r="P3484" s="42">
        <v>4.84</v>
      </c>
      <c r="Q3484" s="42">
        <v>4.9400000000000004</v>
      </c>
      <c r="R3484" s="42">
        <v>5.04</v>
      </c>
      <c r="S3484" s="42">
        <v>5.14</v>
      </c>
      <c r="T3484" s="42">
        <v>5.23</v>
      </c>
      <c r="U3484" s="42">
        <v>5.33</v>
      </c>
      <c r="V3484" s="42">
        <v>5.43</v>
      </c>
      <c r="W3484" s="42">
        <v>5.52</v>
      </c>
      <c r="X3484" s="42">
        <v>5.62</v>
      </c>
      <c r="Y3484" s="42">
        <v>5.72</v>
      </c>
      <c r="Z3484" s="42">
        <v>5.82</v>
      </c>
      <c r="AA3484" s="42">
        <v>5.91</v>
      </c>
      <c r="AB3484" s="42">
        <v>6.01</v>
      </c>
      <c r="AC3484" s="42">
        <v>6.11</v>
      </c>
      <c r="AD3484" s="42">
        <v>6.2</v>
      </c>
      <c r="AE3484" s="42">
        <v>6.3</v>
      </c>
      <c r="AF3484" s="42">
        <v>6.4</v>
      </c>
      <c r="AG3484" s="42">
        <v>6.5</v>
      </c>
      <c r="AH3484" s="42">
        <v>6.59</v>
      </c>
      <c r="AI3484" s="42">
        <v>6.69</v>
      </c>
      <c r="AJ3484" s="42">
        <v>6.79</v>
      </c>
      <c r="AK3484" s="42">
        <v>6.88</v>
      </c>
      <c r="AL3484" s="42">
        <v>6.98</v>
      </c>
      <c r="AM3484" s="42">
        <v>7.08</v>
      </c>
      <c r="AN3484" s="42">
        <v>7.18</v>
      </c>
      <c r="AO3484" s="42">
        <v>7.27</v>
      </c>
      <c r="AP3484" s="42">
        <v>7.37</v>
      </c>
    </row>
    <row r="3485" spans="1:42" x14ac:dyDescent="0.2">
      <c r="A3485" s="41">
        <v>34.729999999999997</v>
      </c>
      <c r="B3485" s="42">
        <v>3.48</v>
      </c>
      <c r="C3485" s="42">
        <v>3.58</v>
      </c>
      <c r="D3485" s="42">
        <v>3.68</v>
      </c>
      <c r="E3485" s="42">
        <v>3.77</v>
      </c>
      <c r="F3485" s="42">
        <v>3.87</v>
      </c>
      <c r="G3485" s="42">
        <v>3.97</v>
      </c>
      <c r="H3485" s="42">
        <v>4.07</v>
      </c>
      <c r="I3485" s="42">
        <v>4.16</v>
      </c>
      <c r="J3485" s="42">
        <v>4.26</v>
      </c>
      <c r="K3485" s="42">
        <v>4.3600000000000003</v>
      </c>
      <c r="L3485" s="42">
        <v>4.45</v>
      </c>
      <c r="M3485" s="42">
        <v>4.55</v>
      </c>
      <c r="N3485" s="42">
        <v>4.6500000000000004</v>
      </c>
      <c r="O3485" s="42">
        <v>4.75</v>
      </c>
      <c r="P3485" s="42">
        <v>4.84</v>
      </c>
      <c r="Q3485" s="42">
        <v>4.9400000000000004</v>
      </c>
      <c r="R3485" s="42">
        <v>5.04</v>
      </c>
      <c r="S3485" s="42">
        <v>5.13</v>
      </c>
      <c r="T3485" s="42">
        <v>5.23</v>
      </c>
      <c r="U3485" s="42">
        <v>5.33</v>
      </c>
      <c r="V3485" s="42">
        <v>5.43</v>
      </c>
      <c r="W3485" s="42">
        <v>5.52</v>
      </c>
      <c r="X3485" s="42">
        <v>5.62</v>
      </c>
      <c r="Y3485" s="42">
        <v>5.72</v>
      </c>
      <c r="Z3485" s="42">
        <v>5.81</v>
      </c>
      <c r="AA3485" s="42">
        <v>5.91</v>
      </c>
      <c r="AB3485" s="42">
        <v>6.01</v>
      </c>
      <c r="AC3485" s="42">
        <v>6.11</v>
      </c>
      <c r="AD3485" s="42">
        <v>6.2</v>
      </c>
      <c r="AE3485" s="42">
        <v>6.3</v>
      </c>
      <c r="AF3485" s="42">
        <v>6.4</v>
      </c>
      <c r="AG3485" s="42">
        <v>6.49</v>
      </c>
      <c r="AH3485" s="42">
        <v>6.59</v>
      </c>
      <c r="AI3485" s="42">
        <v>6.69</v>
      </c>
      <c r="AJ3485" s="42">
        <v>6.79</v>
      </c>
      <c r="AK3485" s="42">
        <v>6.88</v>
      </c>
      <c r="AL3485" s="42">
        <v>6.98</v>
      </c>
      <c r="AM3485" s="42">
        <v>7.08</v>
      </c>
      <c r="AN3485" s="42">
        <v>7.17</v>
      </c>
      <c r="AO3485" s="42">
        <v>7.27</v>
      </c>
      <c r="AP3485" s="42">
        <v>7.37</v>
      </c>
    </row>
    <row r="3486" spans="1:42" x14ac:dyDescent="0.2">
      <c r="A3486" s="41">
        <v>34.74</v>
      </c>
      <c r="B3486" s="42">
        <v>3.48</v>
      </c>
      <c r="C3486" s="42">
        <v>3.58</v>
      </c>
      <c r="D3486" s="42">
        <v>3.68</v>
      </c>
      <c r="E3486" s="42">
        <v>3.77</v>
      </c>
      <c r="F3486" s="42">
        <v>3.87</v>
      </c>
      <c r="G3486" s="42">
        <v>3.97</v>
      </c>
      <c r="H3486" s="42">
        <v>4.07</v>
      </c>
      <c r="I3486" s="42">
        <v>4.16</v>
      </c>
      <c r="J3486" s="42">
        <v>4.26</v>
      </c>
      <c r="K3486" s="42">
        <v>4.3600000000000003</v>
      </c>
      <c r="L3486" s="42">
        <v>4.45</v>
      </c>
      <c r="M3486" s="42">
        <v>4.55</v>
      </c>
      <c r="N3486" s="42">
        <v>4.6500000000000004</v>
      </c>
      <c r="O3486" s="42">
        <v>4.75</v>
      </c>
      <c r="P3486" s="42">
        <v>4.84</v>
      </c>
      <c r="Q3486" s="42">
        <v>4.9400000000000004</v>
      </c>
      <c r="R3486" s="42">
        <v>5.04</v>
      </c>
      <c r="S3486" s="42">
        <v>5.13</v>
      </c>
      <c r="T3486" s="42">
        <v>5.23</v>
      </c>
      <c r="U3486" s="42">
        <v>5.33</v>
      </c>
      <c r="V3486" s="42">
        <v>5.43</v>
      </c>
      <c r="W3486" s="42">
        <v>5.52</v>
      </c>
      <c r="X3486" s="42">
        <v>5.62</v>
      </c>
      <c r="Y3486" s="42">
        <v>5.72</v>
      </c>
      <c r="Z3486" s="42">
        <v>5.81</v>
      </c>
      <c r="AA3486" s="42">
        <v>5.91</v>
      </c>
      <c r="AB3486" s="42">
        <v>6.01</v>
      </c>
      <c r="AC3486" s="42">
        <v>6.11</v>
      </c>
      <c r="AD3486" s="42">
        <v>6.2</v>
      </c>
      <c r="AE3486" s="42">
        <v>6.3</v>
      </c>
      <c r="AF3486" s="42">
        <v>6.4</v>
      </c>
      <c r="AG3486" s="42">
        <v>6.49</v>
      </c>
      <c r="AH3486" s="42">
        <v>6.59</v>
      </c>
      <c r="AI3486" s="42">
        <v>6.69</v>
      </c>
      <c r="AJ3486" s="42">
        <v>6.78</v>
      </c>
      <c r="AK3486" s="42">
        <v>6.88</v>
      </c>
      <c r="AL3486" s="42">
        <v>6.98</v>
      </c>
      <c r="AM3486" s="42">
        <v>7.08</v>
      </c>
      <c r="AN3486" s="42">
        <v>7.17</v>
      </c>
      <c r="AO3486" s="42">
        <v>7.27</v>
      </c>
      <c r="AP3486" s="42">
        <v>7.37</v>
      </c>
    </row>
    <row r="3487" spans="1:42" x14ac:dyDescent="0.2">
      <c r="A3487" s="41">
        <v>34.75</v>
      </c>
      <c r="B3487" s="42">
        <v>3.48</v>
      </c>
      <c r="C3487" s="42">
        <v>3.58</v>
      </c>
      <c r="D3487" s="42">
        <v>3.68</v>
      </c>
      <c r="E3487" s="42">
        <v>3.77</v>
      </c>
      <c r="F3487" s="42">
        <v>3.87</v>
      </c>
      <c r="G3487" s="42">
        <v>3.97</v>
      </c>
      <c r="H3487" s="42">
        <v>4.0599999999999996</v>
      </c>
      <c r="I3487" s="42">
        <v>4.16</v>
      </c>
      <c r="J3487" s="42">
        <v>4.26</v>
      </c>
      <c r="K3487" s="42">
        <v>4.3600000000000003</v>
      </c>
      <c r="L3487" s="42">
        <v>4.45</v>
      </c>
      <c r="M3487" s="42">
        <v>4.55</v>
      </c>
      <c r="N3487" s="42">
        <v>4.6500000000000004</v>
      </c>
      <c r="O3487" s="42">
        <v>4.74</v>
      </c>
      <c r="P3487" s="42">
        <v>4.84</v>
      </c>
      <c r="Q3487" s="42">
        <v>4.9400000000000004</v>
      </c>
      <c r="R3487" s="42">
        <v>5.04</v>
      </c>
      <c r="S3487" s="42">
        <v>5.13</v>
      </c>
      <c r="T3487" s="42">
        <v>5.23</v>
      </c>
      <c r="U3487" s="42">
        <v>5.33</v>
      </c>
      <c r="V3487" s="42">
        <v>5.42</v>
      </c>
      <c r="W3487" s="42">
        <v>5.52</v>
      </c>
      <c r="X3487" s="42">
        <v>5.62</v>
      </c>
      <c r="Y3487" s="42">
        <v>5.72</v>
      </c>
      <c r="Z3487" s="42">
        <v>5.81</v>
      </c>
      <c r="AA3487" s="42">
        <v>5.91</v>
      </c>
      <c r="AB3487" s="42">
        <v>6.01</v>
      </c>
      <c r="AC3487" s="42">
        <v>6.1</v>
      </c>
      <c r="AD3487" s="42">
        <v>6.2</v>
      </c>
      <c r="AE3487" s="42">
        <v>6.3</v>
      </c>
      <c r="AF3487" s="42">
        <v>6.4</v>
      </c>
      <c r="AG3487" s="42">
        <v>6.49</v>
      </c>
      <c r="AH3487" s="42">
        <v>6.59</v>
      </c>
      <c r="AI3487" s="42">
        <v>6.69</v>
      </c>
      <c r="AJ3487" s="42">
        <v>6.78</v>
      </c>
      <c r="AK3487" s="42">
        <v>6.88</v>
      </c>
      <c r="AL3487" s="42">
        <v>6.98</v>
      </c>
      <c r="AM3487" s="42">
        <v>7.07</v>
      </c>
      <c r="AN3487" s="42">
        <v>7.17</v>
      </c>
      <c r="AO3487" s="42">
        <v>7.27</v>
      </c>
      <c r="AP3487" s="42">
        <v>7.37</v>
      </c>
    </row>
    <row r="3488" spans="1:42" x14ac:dyDescent="0.2">
      <c r="A3488" s="41">
        <v>34.76</v>
      </c>
      <c r="B3488" s="42">
        <v>3.48</v>
      </c>
      <c r="C3488" s="42">
        <v>3.58</v>
      </c>
      <c r="D3488" s="42">
        <v>3.68</v>
      </c>
      <c r="E3488" s="42">
        <v>3.77</v>
      </c>
      <c r="F3488" s="42">
        <v>3.87</v>
      </c>
      <c r="G3488" s="42">
        <v>3.97</v>
      </c>
      <c r="H3488" s="42">
        <v>4.0599999999999996</v>
      </c>
      <c r="I3488" s="42">
        <v>4.16</v>
      </c>
      <c r="J3488" s="42">
        <v>4.26</v>
      </c>
      <c r="K3488" s="42">
        <v>4.3600000000000003</v>
      </c>
      <c r="L3488" s="42">
        <v>4.45</v>
      </c>
      <c r="M3488" s="42">
        <v>4.55</v>
      </c>
      <c r="N3488" s="42">
        <v>4.6500000000000004</v>
      </c>
      <c r="O3488" s="42">
        <v>4.74</v>
      </c>
      <c r="P3488" s="42">
        <v>4.84</v>
      </c>
      <c r="Q3488" s="42">
        <v>4.9400000000000004</v>
      </c>
      <c r="R3488" s="42">
        <v>5.04</v>
      </c>
      <c r="S3488" s="42">
        <v>5.13</v>
      </c>
      <c r="T3488" s="42">
        <v>5.23</v>
      </c>
      <c r="U3488" s="42">
        <v>5.33</v>
      </c>
      <c r="V3488" s="42">
        <v>5.42</v>
      </c>
      <c r="W3488" s="42">
        <v>5.52</v>
      </c>
      <c r="X3488" s="42">
        <v>5.62</v>
      </c>
      <c r="Y3488" s="42">
        <v>5.71</v>
      </c>
      <c r="Z3488" s="42">
        <v>5.81</v>
      </c>
      <c r="AA3488" s="42">
        <v>5.91</v>
      </c>
      <c r="AB3488" s="42">
        <v>6.01</v>
      </c>
      <c r="AC3488" s="42">
        <v>6.1</v>
      </c>
      <c r="AD3488" s="42">
        <v>6.2</v>
      </c>
      <c r="AE3488" s="42">
        <v>6.3</v>
      </c>
      <c r="AF3488" s="42">
        <v>6.39</v>
      </c>
      <c r="AG3488" s="42">
        <v>6.49</v>
      </c>
      <c r="AH3488" s="42">
        <v>6.59</v>
      </c>
      <c r="AI3488" s="42">
        <v>6.69</v>
      </c>
      <c r="AJ3488" s="42">
        <v>6.78</v>
      </c>
      <c r="AK3488" s="42">
        <v>6.88</v>
      </c>
      <c r="AL3488" s="42">
        <v>6.98</v>
      </c>
      <c r="AM3488" s="42">
        <v>7.07</v>
      </c>
      <c r="AN3488" s="42">
        <v>7.17</v>
      </c>
      <c r="AO3488" s="42">
        <v>7.27</v>
      </c>
      <c r="AP3488" s="42">
        <v>7.37</v>
      </c>
    </row>
    <row r="3489" spans="1:42" x14ac:dyDescent="0.2">
      <c r="A3489" s="41">
        <v>34.770000000000003</v>
      </c>
      <c r="B3489" s="42">
        <v>3.48</v>
      </c>
      <c r="C3489" s="42">
        <v>3.58</v>
      </c>
      <c r="D3489" s="42">
        <v>3.67</v>
      </c>
      <c r="E3489" s="42">
        <v>3.77</v>
      </c>
      <c r="F3489" s="42">
        <v>3.87</v>
      </c>
      <c r="G3489" s="42">
        <v>3.97</v>
      </c>
      <c r="H3489" s="42">
        <v>4.0599999999999996</v>
      </c>
      <c r="I3489" s="42">
        <v>4.16</v>
      </c>
      <c r="J3489" s="42">
        <v>4.26</v>
      </c>
      <c r="K3489" s="42">
        <v>4.3499999999999996</v>
      </c>
      <c r="L3489" s="42">
        <v>4.45</v>
      </c>
      <c r="M3489" s="42">
        <v>4.55</v>
      </c>
      <c r="N3489" s="42">
        <v>4.6500000000000004</v>
      </c>
      <c r="O3489" s="42">
        <v>4.74</v>
      </c>
      <c r="P3489" s="42">
        <v>4.84</v>
      </c>
      <c r="Q3489" s="42">
        <v>4.9400000000000004</v>
      </c>
      <c r="R3489" s="42">
        <v>5.03</v>
      </c>
      <c r="S3489" s="42">
        <v>5.13</v>
      </c>
      <c r="T3489" s="42">
        <v>5.23</v>
      </c>
      <c r="U3489" s="42">
        <v>5.33</v>
      </c>
      <c r="V3489" s="42">
        <v>5.42</v>
      </c>
      <c r="W3489" s="42">
        <v>5.52</v>
      </c>
      <c r="X3489" s="42">
        <v>5.62</v>
      </c>
      <c r="Y3489" s="42">
        <v>5.71</v>
      </c>
      <c r="Z3489" s="42">
        <v>5.81</v>
      </c>
      <c r="AA3489" s="42">
        <v>5.91</v>
      </c>
      <c r="AB3489" s="42">
        <v>6</v>
      </c>
      <c r="AC3489" s="42">
        <v>6.1</v>
      </c>
      <c r="AD3489" s="42">
        <v>6.2</v>
      </c>
      <c r="AE3489" s="42">
        <v>6.3</v>
      </c>
      <c r="AF3489" s="42">
        <v>6.39</v>
      </c>
      <c r="AG3489" s="42">
        <v>6.49</v>
      </c>
      <c r="AH3489" s="42">
        <v>6.59</v>
      </c>
      <c r="AI3489" s="42">
        <v>6.68</v>
      </c>
      <c r="AJ3489" s="42">
        <v>6.78</v>
      </c>
      <c r="AK3489" s="42">
        <v>6.88</v>
      </c>
      <c r="AL3489" s="42">
        <v>6.98</v>
      </c>
      <c r="AM3489" s="42">
        <v>7.07</v>
      </c>
      <c r="AN3489" s="42">
        <v>7.17</v>
      </c>
      <c r="AO3489" s="42">
        <v>7.27</v>
      </c>
      <c r="AP3489" s="42">
        <v>7.36</v>
      </c>
    </row>
    <row r="3490" spans="1:42" x14ac:dyDescent="0.2">
      <c r="A3490" s="41">
        <v>34.78</v>
      </c>
      <c r="B3490" s="42">
        <v>3.48</v>
      </c>
      <c r="C3490" s="42">
        <v>3.58</v>
      </c>
      <c r="D3490" s="42">
        <v>3.67</v>
      </c>
      <c r="E3490" s="42">
        <v>3.77</v>
      </c>
      <c r="F3490" s="42">
        <v>3.87</v>
      </c>
      <c r="G3490" s="42">
        <v>3.97</v>
      </c>
      <c r="H3490" s="42">
        <v>4.0599999999999996</v>
      </c>
      <c r="I3490" s="42">
        <v>4.16</v>
      </c>
      <c r="J3490" s="42">
        <v>4.26</v>
      </c>
      <c r="K3490" s="42">
        <v>4.3499999999999996</v>
      </c>
      <c r="L3490" s="42">
        <v>4.45</v>
      </c>
      <c r="M3490" s="42">
        <v>4.55</v>
      </c>
      <c r="N3490" s="42">
        <v>4.6500000000000004</v>
      </c>
      <c r="O3490" s="42">
        <v>4.74</v>
      </c>
      <c r="P3490" s="42">
        <v>4.84</v>
      </c>
      <c r="Q3490" s="42">
        <v>4.9400000000000004</v>
      </c>
      <c r="R3490" s="42">
        <v>5.03</v>
      </c>
      <c r="S3490" s="42">
        <v>5.13</v>
      </c>
      <c r="T3490" s="42">
        <v>5.23</v>
      </c>
      <c r="U3490" s="42">
        <v>5.32</v>
      </c>
      <c r="V3490" s="42">
        <v>5.42</v>
      </c>
      <c r="W3490" s="42">
        <v>5.52</v>
      </c>
      <c r="X3490" s="42">
        <v>5.62</v>
      </c>
      <c r="Y3490" s="42">
        <v>5.71</v>
      </c>
      <c r="Z3490" s="42">
        <v>5.81</v>
      </c>
      <c r="AA3490" s="42">
        <v>5.91</v>
      </c>
      <c r="AB3490" s="42">
        <v>6</v>
      </c>
      <c r="AC3490" s="42">
        <v>6.1</v>
      </c>
      <c r="AD3490" s="42">
        <v>6.2</v>
      </c>
      <c r="AE3490" s="42">
        <v>6.3</v>
      </c>
      <c r="AF3490" s="42">
        <v>6.39</v>
      </c>
      <c r="AG3490" s="42">
        <v>6.49</v>
      </c>
      <c r="AH3490" s="42">
        <v>6.59</v>
      </c>
      <c r="AI3490" s="42">
        <v>6.68</v>
      </c>
      <c r="AJ3490" s="42">
        <v>6.78</v>
      </c>
      <c r="AK3490" s="42">
        <v>6.88</v>
      </c>
      <c r="AL3490" s="42">
        <v>6.97</v>
      </c>
      <c r="AM3490" s="42">
        <v>7.07</v>
      </c>
      <c r="AN3490" s="42">
        <v>7.17</v>
      </c>
      <c r="AO3490" s="42">
        <v>7.27</v>
      </c>
      <c r="AP3490" s="42">
        <v>7.36</v>
      </c>
    </row>
    <row r="3491" spans="1:42" x14ac:dyDescent="0.2">
      <c r="A3491" s="41">
        <v>34.79</v>
      </c>
      <c r="B3491" s="42">
        <v>3.48</v>
      </c>
      <c r="C3491" s="42">
        <v>3.58</v>
      </c>
      <c r="D3491" s="42">
        <v>3.67</v>
      </c>
      <c r="E3491" s="42">
        <v>3.77</v>
      </c>
      <c r="F3491" s="42">
        <v>3.87</v>
      </c>
      <c r="G3491" s="42">
        <v>3.96</v>
      </c>
      <c r="H3491" s="42">
        <v>4.0599999999999996</v>
      </c>
      <c r="I3491" s="42">
        <v>4.16</v>
      </c>
      <c r="J3491" s="42">
        <v>4.26</v>
      </c>
      <c r="K3491" s="42">
        <v>4.3499999999999996</v>
      </c>
      <c r="L3491" s="42">
        <v>4.45</v>
      </c>
      <c r="M3491" s="42">
        <v>4.55</v>
      </c>
      <c r="N3491" s="42">
        <v>4.6399999999999997</v>
      </c>
      <c r="O3491" s="42">
        <v>4.74</v>
      </c>
      <c r="P3491" s="42">
        <v>4.84</v>
      </c>
      <c r="Q3491" s="42">
        <v>4.9400000000000004</v>
      </c>
      <c r="R3491" s="42">
        <v>5.03</v>
      </c>
      <c r="S3491" s="42">
        <v>5.13</v>
      </c>
      <c r="T3491" s="42">
        <v>5.23</v>
      </c>
      <c r="U3491" s="42">
        <v>5.32</v>
      </c>
      <c r="V3491" s="42">
        <v>5.42</v>
      </c>
      <c r="W3491" s="42">
        <v>5.52</v>
      </c>
      <c r="X3491" s="42">
        <v>5.61</v>
      </c>
      <c r="Y3491" s="42">
        <v>5.71</v>
      </c>
      <c r="Z3491" s="42">
        <v>5.81</v>
      </c>
      <c r="AA3491" s="42">
        <v>5.91</v>
      </c>
      <c r="AB3491" s="42">
        <v>6</v>
      </c>
      <c r="AC3491" s="42">
        <v>6.1</v>
      </c>
      <c r="AD3491" s="42">
        <v>6.2</v>
      </c>
      <c r="AE3491" s="42">
        <v>6.29</v>
      </c>
      <c r="AF3491" s="42">
        <v>6.39</v>
      </c>
      <c r="AG3491" s="42">
        <v>6.49</v>
      </c>
      <c r="AH3491" s="42">
        <v>6.59</v>
      </c>
      <c r="AI3491" s="42">
        <v>6.68</v>
      </c>
      <c r="AJ3491" s="42">
        <v>6.78</v>
      </c>
      <c r="AK3491" s="42">
        <v>6.88</v>
      </c>
      <c r="AL3491" s="42">
        <v>6.97</v>
      </c>
      <c r="AM3491" s="42">
        <v>7.07</v>
      </c>
      <c r="AN3491" s="42">
        <v>7.17</v>
      </c>
      <c r="AO3491" s="42">
        <v>7.26</v>
      </c>
      <c r="AP3491" s="42">
        <v>7.36</v>
      </c>
    </row>
    <row r="3492" spans="1:42" x14ac:dyDescent="0.2">
      <c r="A3492" s="41">
        <v>34.799999999999997</v>
      </c>
      <c r="B3492" s="42">
        <v>3.48</v>
      </c>
      <c r="C3492" s="42">
        <v>3.58</v>
      </c>
      <c r="D3492" s="42">
        <v>3.67</v>
      </c>
      <c r="E3492" s="42">
        <v>3.77</v>
      </c>
      <c r="F3492" s="42">
        <v>3.87</v>
      </c>
      <c r="G3492" s="42">
        <v>3.96</v>
      </c>
      <c r="H3492" s="42">
        <v>4.0599999999999996</v>
      </c>
      <c r="I3492" s="42">
        <v>4.16</v>
      </c>
      <c r="J3492" s="42">
        <v>4.26</v>
      </c>
      <c r="K3492" s="42">
        <v>4.3499999999999996</v>
      </c>
      <c r="L3492" s="42">
        <v>4.45</v>
      </c>
      <c r="M3492" s="42">
        <v>4.55</v>
      </c>
      <c r="N3492" s="42">
        <v>4.6399999999999997</v>
      </c>
      <c r="O3492" s="42">
        <v>4.74</v>
      </c>
      <c r="P3492" s="42">
        <v>4.84</v>
      </c>
      <c r="Q3492" s="42">
        <v>4.93</v>
      </c>
      <c r="R3492" s="42">
        <v>5.03</v>
      </c>
      <c r="S3492" s="42">
        <v>5.13</v>
      </c>
      <c r="T3492" s="42">
        <v>5.23</v>
      </c>
      <c r="U3492" s="42">
        <v>5.32</v>
      </c>
      <c r="V3492" s="42">
        <v>5.42</v>
      </c>
      <c r="W3492" s="42">
        <v>5.52</v>
      </c>
      <c r="X3492" s="42">
        <v>5.61</v>
      </c>
      <c r="Y3492" s="42">
        <v>5.71</v>
      </c>
      <c r="Z3492" s="42">
        <v>5.81</v>
      </c>
      <c r="AA3492" s="42">
        <v>5.9</v>
      </c>
      <c r="AB3492" s="42">
        <v>6</v>
      </c>
      <c r="AC3492" s="42">
        <v>6.1</v>
      </c>
      <c r="AD3492" s="42">
        <v>6.2</v>
      </c>
      <c r="AE3492" s="42">
        <v>6.29</v>
      </c>
      <c r="AF3492" s="42">
        <v>6.39</v>
      </c>
      <c r="AG3492" s="42">
        <v>6.49</v>
      </c>
      <c r="AH3492" s="42">
        <v>6.58</v>
      </c>
      <c r="AI3492" s="42">
        <v>6.68</v>
      </c>
      <c r="AJ3492" s="42">
        <v>6.78</v>
      </c>
      <c r="AK3492" s="42">
        <v>6.88</v>
      </c>
      <c r="AL3492" s="42">
        <v>6.97</v>
      </c>
      <c r="AM3492" s="42">
        <v>7.07</v>
      </c>
      <c r="AN3492" s="42">
        <v>7.17</v>
      </c>
      <c r="AO3492" s="42">
        <v>7.26</v>
      </c>
      <c r="AP3492" s="42">
        <v>7.36</v>
      </c>
    </row>
    <row r="3493" spans="1:42" x14ac:dyDescent="0.2">
      <c r="A3493" s="41">
        <v>34.81</v>
      </c>
      <c r="B3493" s="42">
        <v>3.48</v>
      </c>
      <c r="C3493" s="42">
        <v>3.58</v>
      </c>
      <c r="D3493" s="42">
        <v>3.67</v>
      </c>
      <c r="E3493" s="42">
        <v>3.77</v>
      </c>
      <c r="F3493" s="42">
        <v>3.87</v>
      </c>
      <c r="G3493" s="42">
        <v>3.96</v>
      </c>
      <c r="H3493" s="42">
        <v>4.0599999999999996</v>
      </c>
      <c r="I3493" s="42">
        <v>4.16</v>
      </c>
      <c r="J3493" s="42">
        <v>4.25</v>
      </c>
      <c r="K3493" s="42">
        <v>4.3499999999999996</v>
      </c>
      <c r="L3493" s="42">
        <v>4.45</v>
      </c>
      <c r="M3493" s="42">
        <v>4.55</v>
      </c>
      <c r="N3493" s="42">
        <v>4.6399999999999997</v>
      </c>
      <c r="O3493" s="42">
        <v>4.74</v>
      </c>
      <c r="P3493" s="42">
        <v>4.84</v>
      </c>
      <c r="Q3493" s="42">
        <v>4.93</v>
      </c>
      <c r="R3493" s="42">
        <v>5.03</v>
      </c>
      <c r="S3493" s="42">
        <v>5.13</v>
      </c>
      <c r="T3493" s="42">
        <v>5.22</v>
      </c>
      <c r="U3493" s="42">
        <v>5.32</v>
      </c>
      <c r="V3493" s="42">
        <v>5.42</v>
      </c>
      <c r="W3493" s="42">
        <v>5.52</v>
      </c>
      <c r="X3493" s="42">
        <v>5.61</v>
      </c>
      <c r="Y3493" s="42">
        <v>5.71</v>
      </c>
      <c r="Z3493" s="42">
        <v>5.81</v>
      </c>
      <c r="AA3493" s="42">
        <v>5.9</v>
      </c>
      <c r="AB3493" s="42">
        <v>6</v>
      </c>
      <c r="AC3493" s="42">
        <v>6.1</v>
      </c>
      <c r="AD3493" s="42">
        <v>6.19</v>
      </c>
      <c r="AE3493" s="42">
        <v>6.29</v>
      </c>
      <c r="AF3493" s="42">
        <v>6.39</v>
      </c>
      <c r="AG3493" s="42">
        <v>6.49</v>
      </c>
      <c r="AH3493" s="42">
        <v>6.58</v>
      </c>
      <c r="AI3493" s="42">
        <v>6.68</v>
      </c>
      <c r="AJ3493" s="42">
        <v>6.78</v>
      </c>
      <c r="AK3493" s="42">
        <v>6.87</v>
      </c>
      <c r="AL3493" s="42">
        <v>6.97</v>
      </c>
      <c r="AM3493" s="42">
        <v>7.07</v>
      </c>
      <c r="AN3493" s="42">
        <v>7.17</v>
      </c>
      <c r="AO3493" s="42">
        <v>7.26</v>
      </c>
      <c r="AP3493" s="42">
        <v>7.36</v>
      </c>
    </row>
    <row r="3494" spans="1:42" x14ac:dyDescent="0.2">
      <c r="A3494" s="41">
        <v>34.82</v>
      </c>
      <c r="B3494" s="42">
        <v>3.48</v>
      </c>
      <c r="C3494" s="42">
        <v>3.57</v>
      </c>
      <c r="D3494" s="42">
        <v>3.67</v>
      </c>
      <c r="E3494" s="42">
        <v>3.77</v>
      </c>
      <c r="F3494" s="42">
        <v>3.87</v>
      </c>
      <c r="G3494" s="42">
        <v>3.96</v>
      </c>
      <c r="H3494" s="42">
        <v>4.0599999999999996</v>
      </c>
      <c r="I3494" s="42">
        <v>4.16</v>
      </c>
      <c r="J3494" s="42">
        <v>4.25</v>
      </c>
      <c r="K3494" s="42">
        <v>4.3499999999999996</v>
      </c>
      <c r="L3494" s="42">
        <v>4.45</v>
      </c>
      <c r="M3494" s="42">
        <v>4.54</v>
      </c>
      <c r="N3494" s="42">
        <v>4.6399999999999997</v>
      </c>
      <c r="O3494" s="42">
        <v>4.74</v>
      </c>
      <c r="P3494" s="42">
        <v>4.84</v>
      </c>
      <c r="Q3494" s="42">
        <v>4.93</v>
      </c>
      <c r="R3494" s="42">
        <v>5.03</v>
      </c>
      <c r="S3494" s="42">
        <v>5.13</v>
      </c>
      <c r="T3494" s="42">
        <v>5.22</v>
      </c>
      <c r="U3494" s="42">
        <v>5.32</v>
      </c>
      <c r="V3494" s="42">
        <v>5.42</v>
      </c>
      <c r="W3494" s="42">
        <v>5.51</v>
      </c>
      <c r="X3494" s="42">
        <v>5.61</v>
      </c>
      <c r="Y3494" s="42">
        <v>5.71</v>
      </c>
      <c r="Z3494" s="42">
        <v>5.81</v>
      </c>
      <c r="AA3494" s="42">
        <v>5.9</v>
      </c>
      <c r="AB3494" s="42">
        <v>6</v>
      </c>
      <c r="AC3494" s="42">
        <v>6.1</v>
      </c>
      <c r="AD3494" s="42">
        <v>6.19</v>
      </c>
      <c r="AE3494" s="42">
        <v>6.29</v>
      </c>
      <c r="AF3494" s="42">
        <v>6.39</v>
      </c>
      <c r="AG3494" s="42">
        <v>6.48</v>
      </c>
      <c r="AH3494" s="42">
        <v>6.58</v>
      </c>
      <c r="AI3494" s="42">
        <v>6.68</v>
      </c>
      <c r="AJ3494" s="42">
        <v>6.78</v>
      </c>
      <c r="AK3494" s="42">
        <v>6.87</v>
      </c>
      <c r="AL3494" s="42">
        <v>6.97</v>
      </c>
      <c r="AM3494" s="42">
        <v>7.07</v>
      </c>
      <c r="AN3494" s="42">
        <v>7.16</v>
      </c>
      <c r="AO3494" s="42">
        <v>7.26</v>
      </c>
      <c r="AP3494" s="42">
        <v>7.36</v>
      </c>
    </row>
    <row r="3495" spans="1:42" x14ac:dyDescent="0.2">
      <c r="A3495" s="41">
        <v>34.83</v>
      </c>
      <c r="B3495" s="42">
        <v>3.48</v>
      </c>
      <c r="C3495" s="42">
        <v>3.57</v>
      </c>
      <c r="D3495" s="42">
        <v>3.67</v>
      </c>
      <c r="E3495" s="42">
        <v>3.77</v>
      </c>
      <c r="F3495" s="42">
        <v>3.86</v>
      </c>
      <c r="G3495" s="42">
        <v>3.96</v>
      </c>
      <c r="H3495" s="42">
        <v>4.0599999999999996</v>
      </c>
      <c r="I3495" s="42">
        <v>4.16</v>
      </c>
      <c r="J3495" s="42">
        <v>4.25</v>
      </c>
      <c r="K3495" s="42">
        <v>4.3499999999999996</v>
      </c>
      <c r="L3495" s="42">
        <v>4.45</v>
      </c>
      <c r="M3495" s="42">
        <v>4.54</v>
      </c>
      <c r="N3495" s="42">
        <v>4.6399999999999997</v>
      </c>
      <c r="O3495" s="42">
        <v>4.74</v>
      </c>
      <c r="P3495" s="42">
        <v>4.83</v>
      </c>
      <c r="Q3495" s="42">
        <v>4.93</v>
      </c>
      <c r="R3495" s="42">
        <v>5.03</v>
      </c>
      <c r="S3495" s="42">
        <v>5.13</v>
      </c>
      <c r="T3495" s="42">
        <v>5.22</v>
      </c>
      <c r="U3495" s="42">
        <v>5.32</v>
      </c>
      <c r="V3495" s="42">
        <v>5.42</v>
      </c>
      <c r="W3495" s="42">
        <v>5.51</v>
      </c>
      <c r="X3495" s="42">
        <v>5.61</v>
      </c>
      <c r="Y3495" s="42">
        <v>5.71</v>
      </c>
      <c r="Z3495" s="42">
        <v>5.8</v>
      </c>
      <c r="AA3495" s="42">
        <v>5.9</v>
      </c>
      <c r="AB3495" s="42">
        <v>6</v>
      </c>
      <c r="AC3495" s="42">
        <v>6.1</v>
      </c>
      <c r="AD3495" s="42">
        <v>6.19</v>
      </c>
      <c r="AE3495" s="42">
        <v>6.29</v>
      </c>
      <c r="AF3495" s="42">
        <v>6.39</v>
      </c>
      <c r="AG3495" s="42">
        <v>6.48</v>
      </c>
      <c r="AH3495" s="42">
        <v>6.58</v>
      </c>
      <c r="AI3495" s="42">
        <v>6.68</v>
      </c>
      <c r="AJ3495" s="42">
        <v>6.77</v>
      </c>
      <c r="AK3495" s="42">
        <v>6.87</v>
      </c>
      <c r="AL3495" s="42">
        <v>6.97</v>
      </c>
      <c r="AM3495" s="42">
        <v>7.07</v>
      </c>
      <c r="AN3495" s="42">
        <v>7.16</v>
      </c>
      <c r="AO3495" s="42">
        <v>7.26</v>
      </c>
      <c r="AP3495" s="42">
        <v>7.36</v>
      </c>
    </row>
    <row r="3496" spans="1:42" x14ac:dyDescent="0.2">
      <c r="A3496" s="41">
        <v>34.840000000000003</v>
      </c>
      <c r="B3496" s="42">
        <v>3.48</v>
      </c>
      <c r="C3496" s="42">
        <v>3.57</v>
      </c>
      <c r="D3496" s="42">
        <v>3.67</v>
      </c>
      <c r="E3496" s="42">
        <v>3.77</v>
      </c>
      <c r="F3496" s="42">
        <v>3.86</v>
      </c>
      <c r="G3496" s="42">
        <v>3.96</v>
      </c>
      <c r="H3496" s="42">
        <v>4.0599999999999996</v>
      </c>
      <c r="I3496" s="42">
        <v>4.16</v>
      </c>
      <c r="J3496" s="42">
        <v>4.25</v>
      </c>
      <c r="K3496" s="42">
        <v>4.3499999999999996</v>
      </c>
      <c r="L3496" s="42">
        <v>4.45</v>
      </c>
      <c r="M3496" s="42">
        <v>4.54</v>
      </c>
      <c r="N3496" s="42">
        <v>4.6399999999999997</v>
      </c>
      <c r="O3496" s="42">
        <v>4.74</v>
      </c>
      <c r="P3496" s="42">
        <v>4.83</v>
      </c>
      <c r="Q3496" s="42">
        <v>4.93</v>
      </c>
      <c r="R3496" s="42">
        <v>5.03</v>
      </c>
      <c r="S3496" s="42">
        <v>5.13</v>
      </c>
      <c r="T3496" s="42">
        <v>5.22</v>
      </c>
      <c r="U3496" s="42">
        <v>5.32</v>
      </c>
      <c r="V3496" s="42">
        <v>5.42</v>
      </c>
      <c r="W3496" s="42">
        <v>5.51</v>
      </c>
      <c r="X3496" s="42">
        <v>5.61</v>
      </c>
      <c r="Y3496" s="42">
        <v>5.71</v>
      </c>
      <c r="Z3496" s="42">
        <v>5.8</v>
      </c>
      <c r="AA3496" s="42">
        <v>5.9</v>
      </c>
      <c r="AB3496" s="42">
        <v>6</v>
      </c>
      <c r="AC3496" s="42">
        <v>6.09</v>
      </c>
      <c r="AD3496" s="42">
        <v>6.19</v>
      </c>
      <c r="AE3496" s="42">
        <v>6.29</v>
      </c>
      <c r="AF3496" s="42">
        <v>6.39</v>
      </c>
      <c r="AG3496" s="42">
        <v>6.48</v>
      </c>
      <c r="AH3496" s="42">
        <v>6.58</v>
      </c>
      <c r="AI3496" s="42">
        <v>6.68</v>
      </c>
      <c r="AJ3496" s="42">
        <v>6.77</v>
      </c>
      <c r="AK3496" s="42">
        <v>6.87</v>
      </c>
      <c r="AL3496" s="42">
        <v>6.97</v>
      </c>
      <c r="AM3496" s="42">
        <v>7.06</v>
      </c>
      <c r="AN3496" s="42">
        <v>7.16</v>
      </c>
      <c r="AO3496" s="42">
        <v>7.26</v>
      </c>
      <c r="AP3496" s="42">
        <v>7.36</v>
      </c>
    </row>
    <row r="3497" spans="1:42" x14ac:dyDescent="0.2">
      <c r="A3497" s="41">
        <v>34.85</v>
      </c>
      <c r="B3497" s="42">
        <v>3.48</v>
      </c>
      <c r="C3497" s="42">
        <v>3.57</v>
      </c>
      <c r="D3497" s="42">
        <v>3.67</v>
      </c>
      <c r="E3497" s="42">
        <v>3.77</v>
      </c>
      <c r="F3497" s="42">
        <v>3.86</v>
      </c>
      <c r="G3497" s="42">
        <v>3.96</v>
      </c>
      <c r="H3497" s="42">
        <v>4.0599999999999996</v>
      </c>
      <c r="I3497" s="42">
        <v>4.1500000000000004</v>
      </c>
      <c r="J3497" s="42">
        <v>4.25</v>
      </c>
      <c r="K3497" s="42">
        <v>4.3499999999999996</v>
      </c>
      <c r="L3497" s="42">
        <v>4.45</v>
      </c>
      <c r="M3497" s="42">
        <v>4.54</v>
      </c>
      <c r="N3497" s="42">
        <v>4.6399999999999997</v>
      </c>
      <c r="O3497" s="42">
        <v>4.74</v>
      </c>
      <c r="P3497" s="42">
        <v>4.83</v>
      </c>
      <c r="Q3497" s="42">
        <v>4.93</v>
      </c>
      <c r="R3497" s="42">
        <v>5.03</v>
      </c>
      <c r="S3497" s="42">
        <v>5.12</v>
      </c>
      <c r="T3497" s="42">
        <v>5.22</v>
      </c>
      <c r="U3497" s="42">
        <v>5.32</v>
      </c>
      <c r="V3497" s="42">
        <v>5.42</v>
      </c>
      <c r="W3497" s="42">
        <v>5.51</v>
      </c>
      <c r="X3497" s="42">
        <v>5.61</v>
      </c>
      <c r="Y3497" s="42">
        <v>5.71</v>
      </c>
      <c r="Z3497" s="42">
        <v>5.8</v>
      </c>
      <c r="AA3497" s="42">
        <v>5.9</v>
      </c>
      <c r="AB3497" s="42">
        <v>6</v>
      </c>
      <c r="AC3497" s="42">
        <v>6.09</v>
      </c>
      <c r="AD3497" s="42">
        <v>6.19</v>
      </c>
      <c r="AE3497" s="42">
        <v>6.29</v>
      </c>
      <c r="AF3497" s="42">
        <v>6.38</v>
      </c>
      <c r="AG3497" s="42">
        <v>6.48</v>
      </c>
      <c r="AH3497" s="42">
        <v>6.58</v>
      </c>
      <c r="AI3497" s="42">
        <v>6.68</v>
      </c>
      <c r="AJ3497" s="42">
        <v>6.77</v>
      </c>
      <c r="AK3497" s="42">
        <v>6.87</v>
      </c>
      <c r="AL3497" s="42">
        <v>6.97</v>
      </c>
      <c r="AM3497" s="42">
        <v>7.06</v>
      </c>
      <c r="AN3497" s="42">
        <v>7.16</v>
      </c>
      <c r="AO3497" s="42">
        <v>7.26</v>
      </c>
      <c r="AP3497" s="42">
        <v>7.35</v>
      </c>
    </row>
    <row r="3498" spans="1:42" x14ac:dyDescent="0.2">
      <c r="A3498" s="41">
        <v>34.86</v>
      </c>
      <c r="B3498" s="42">
        <v>3.47</v>
      </c>
      <c r="C3498" s="42">
        <v>3.57</v>
      </c>
      <c r="D3498" s="42">
        <v>3.67</v>
      </c>
      <c r="E3498" s="42">
        <v>3.77</v>
      </c>
      <c r="F3498" s="42">
        <v>3.86</v>
      </c>
      <c r="G3498" s="42">
        <v>3.96</v>
      </c>
      <c r="H3498" s="42">
        <v>4.0599999999999996</v>
      </c>
      <c r="I3498" s="42">
        <v>4.1500000000000004</v>
      </c>
      <c r="J3498" s="42">
        <v>4.25</v>
      </c>
      <c r="K3498" s="42">
        <v>4.3499999999999996</v>
      </c>
      <c r="L3498" s="42">
        <v>4.4400000000000004</v>
      </c>
      <c r="M3498" s="42">
        <v>4.54</v>
      </c>
      <c r="N3498" s="42">
        <v>4.6399999999999997</v>
      </c>
      <c r="O3498" s="42">
        <v>4.74</v>
      </c>
      <c r="P3498" s="42">
        <v>4.83</v>
      </c>
      <c r="Q3498" s="42">
        <v>4.93</v>
      </c>
      <c r="R3498" s="42">
        <v>5.03</v>
      </c>
      <c r="S3498" s="42">
        <v>5.12</v>
      </c>
      <c r="T3498" s="42">
        <v>5.22</v>
      </c>
      <c r="U3498" s="42">
        <v>5.32</v>
      </c>
      <c r="V3498" s="42">
        <v>5.41</v>
      </c>
      <c r="W3498" s="42">
        <v>5.51</v>
      </c>
      <c r="X3498" s="42">
        <v>5.61</v>
      </c>
      <c r="Y3498" s="42">
        <v>5.7</v>
      </c>
      <c r="Z3498" s="42">
        <v>5.8</v>
      </c>
      <c r="AA3498" s="42">
        <v>5.9</v>
      </c>
      <c r="AB3498" s="42">
        <v>6</v>
      </c>
      <c r="AC3498" s="42">
        <v>6.09</v>
      </c>
      <c r="AD3498" s="42">
        <v>6.19</v>
      </c>
      <c r="AE3498" s="42">
        <v>6.29</v>
      </c>
      <c r="AF3498" s="42">
        <v>6.38</v>
      </c>
      <c r="AG3498" s="42">
        <v>6.48</v>
      </c>
      <c r="AH3498" s="42">
        <v>6.58</v>
      </c>
      <c r="AI3498" s="42">
        <v>6.67</v>
      </c>
      <c r="AJ3498" s="42">
        <v>6.77</v>
      </c>
      <c r="AK3498" s="42">
        <v>6.87</v>
      </c>
      <c r="AL3498" s="42">
        <v>6.97</v>
      </c>
      <c r="AM3498" s="42">
        <v>7.06</v>
      </c>
      <c r="AN3498" s="42">
        <v>7.16</v>
      </c>
      <c r="AO3498" s="42">
        <v>7.26</v>
      </c>
      <c r="AP3498" s="42">
        <v>7.35</v>
      </c>
    </row>
    <row r="3499" spans="1:42" x14ac:dyDescent="0.2">
      <c r="A3499" s="41">
        <v>34.869999999999997</v>
      </c>
      <c r="B3499" s="42">
        <v>3.47</v>
      </c>
      <c r="C3499" s="42">
        <v>3.57</v>
      </c>
      <c r="D3499" s="42">
        <v>3.67</v>
      </c>
      <c r="E3499" s="42">
        <v>3.76</v>
      </c>
      <c r="F3499" s="42">
        <v>3.86</v>
      </c>
      <c r="G3499" s="42">
        <v>3.96</v>
      </c>
      <c r="H3499" s="42">
        <v>4.0599999999999996</v>
      </c>
      <c r="I3499" s="42">
        <v>4.1500000000000004</v>
      </c>
      <c r="J3499" s="42">
        <v>4.25</v>
      </c>
      <c r="K3499" s="42">
        <v>4.3499999999999996</v>
      </c>
      <c r="L3499" s="42">
        <v>4.4400000000000004</v>
      </c>
      <c r="M3499" s="42">
        <v>4.54</v>
      </c>
      <c r="N3499" s="42">
        <v>4.6399999999999997</v>
      </c>
      <c r="O3499" s="42">
        <v>4.7300000000000004</v>
      </c>
      <c r="P3499" s="42">
        <v>4.83</v>
      </c>
      <c r="Q3499" s="42">
        <v>4.93</v>
      </c>
      <c r="R3499" s="42">
        <v>5.03</v>
      </c>
      <c r="S3499" s="42">
        <v>5.12</v>
      </c>
      <c r="T3499" s="42">
        <v>5.22</v>
      </c>
      <c r="U3499" s="42">
        <v>5.32</v>
      </c>
      <c r="V3499" s="42">
        <v>5.41</v>
      </c>
      <c r="W3499" s="42">
        <v>5.51</v>
      </c>
      <c r="X3499" s="42">
        <v>5.61</v>
      </c>
      <c r="Y3499" s="42">
        <v>5.7</v>
      </c>
      <c r="Z3499" s="42">
        <v>5.8</v>
      </c>
      <c r="AA3499" s="42">
        <v>5.9</v>
      </c>
      <c r="AB3499" s="42">
        <v>5.99</v>
      </c>
      <c r="AC3499" s="42">
        <v>6.09</v>
      </c>
      <c r="AD3499" s="42">
        <v>6.19</v>
      </c>
      <c r="AE3499" s="42">
        <v>6.29</v>
      </c>
      <c r="AF3499" s="42">
        <v>6.38</v>
      </c>
      <c r="AG3499" s="42">
        <v>6.48</v>
      </c>
      <c r="AH3499" s="42">
        <v>6.58</v>
      </c>
      <c r="AI3499" s="42">
        <v>6.67</v>
      </c>
      <c r="AJ3499" s="42">
        <v>6.77</v>
      </c>
      <c r="AK3499" s="42">
        <v>6.87</v>
      </c>
      <c r="AL3499" s="42">
        <v>6.96</v>
      </c>
      <c r="AM3499" s="42">
        <v>7.06</v>
      </c>
      <c r="AN3499" s="42">
        <v>7.16</v>
      </c>
      <c r="AO3499" s="42">
        <v>7.25</v>
      </c>
      <c r="AP3499" s="42">
        <v>7.35</v>
      </c>
    </row>
    <row r="3500" spans="1:42" x14ac:dyDescent="0.2">
      <c r="A3500" s="41">
        <v>34.880000000000003</v>
      </c>
      <c r="B3500" s="42">
        <v>3.47</v>
      </c>
      <c r="C3500" s="42">
        <v>3.57</v>
      </c>
      <c r="D3500" s="42">
        <v>3.67</v>
      </c>
      <c r="E3500" s="42">
        <v>3.76</v>
      </c>
      <c r="F3500" s="42">
        <v>3.86</v>
      </c>
      <c r="G3500" s="42">
        <v>3.96</v>
      </c>
      <c r="H3500" s="42">
        <v>4.05</v>
      </c>
      <c r="I3500" s="42">
        <v>4.1500000000000004</v>
      </c>
      <c r="J3500" s="42">
        <v>4.25</v>
      </c>
      <c r="K3500" s="42">
        <v>4.3499999999999996</v>
      </c>
      <c r="L3500" s="42">
        <v>4.4400000000000004</v>
      </c>
      <c r="M3500" s="42">
        <v>4.54</v>
      </c>
      <c r="N3500" s="42">
        <v>4.6399999999999997</v>
      </c>
      <c r="O3500" s="42">
        <v>4.7300000000000004</v>
      </c>
      <c r="P3500" s="42">
        <v>4.83</v>
      </c>
      <c r="Q3500" s="42">
        <v>4.93</v>
      </c>
      <c r="R3500" s="42">
        <v>5.0199999999999996</v>
      </c>
      <c r="S3500" s="42">
        <v>5.12</v>
      </c>
      <c r="T3500" s="42">
        <v>5.22</v>
      </c>
      <c r="U3500" s="42">
        <v>5.32</v>
      </c>
      <c r="V3500" s="42">
        <v>5.41</v>
      </c>
      <c r="W3500" s="42">
        <v>5.51</v>
      </c>
      <c r="X3500" s="42">
        <v>5.61</v>
      </c>
      <c r="Y3500" s="42">
        <v>5.7</v>
      </c>
      <c r="Z3500" s="42">
        <v>5.8</v>
      </c>
      <c r="AA3500" s="42">
        <v>5.9</v>
      </c>
      <c r="AB3500" s="42">
        <v>5.99</v>
      </c>
      <c r="AC3500" s="42">
        <v>6.09</v>
      </c>
      <c r="AD3500" s="42">
        <v>6.19</v>
      </c>
      <c r="AE3500" s="42">
        <v>6.28</v>
      </c>
      <c r="AF3500" s="42">
        <v>6.38</v>
      </c>
      <c r="AG3500" s="42">
        <v>6.48</v>
      </c>
      <c r="AH3500" s="42">
        <v>6.58</v>
      </c>
      <c r="AI3500" s="42">
        <v>6.67</v>
      </c>
      <c r="AJ3500" s="42">
        <v>6.77</v>
      </c>
      <c r="AK3500" s="42">
        <v>6.87</v>
      </c>
      <c r="AL3500" s="42">
        <v>6.96</v>
      </c>
      <c r="AM3500" s="42">
        <v>7.06</v>
      </c>
      <c r="AN3500" s="42">
        <v>7.16</v>
      </c>
      <c r="AO3500" s="42">
        <v>7.25</v>
      </c>
      <c r="AP3500" s="42">
        <v>7.35</v>
      </c>
    </row>
    <row r="3501" spans="1:42" x14ac:dyDescent="0.2">
      <c r="A3501" s="41">
        <v>34.89</v>
      </c>
      <c r="B3501" s="42">
        <v>3.47</v>
      </c>
      <c r="C3501" s="42">
        <v>3.57</v>
      </c>
      <c r="D3501" s="42">
        <v>3.67</v>
      </c>
      <c r="E3501" s="42">
        <v>3.76</v>
      </c>
      <c r="F3501" s="42">
        <v>3.86</v>
      </c>
      <c r="G3501" s="42">
        <v>3.96</v>
      </c>
      <c r="H3501" s="42">
        <v>4.05</v>
      </c>
      <c r="I3501" s="42">
        <v>4.1500000000000004</v>
      </c>
      <c r="J3501" s="42">
        <v>4.25</v>
      </c>
      <c r="K3501" s="42">
        <v>4.3499999999999996</v>
      </c>
      <c r="L3501" s="42">
        <v>4.4400000000000004</v>
      </c>
      <c r="M3501" s="42">
        <v>4.54</v>
      </c>
      <c r="N3501" s="42">
        <v>4.6399999999999997</v>
      </c>
      <c r="O3501" s="42">
        <v>4.7300000000000004</v>
      </c>
      <c r="P3501" s="42">
        <v>4.83</v>
      </c>
      <c r="Q3501" s="42">
        <v>4.93</v>
      </c>
      <c r="R3501" s="42">
        <v>5.0199999999999996</v>
      </c>
      <c r="S3501" s="42">
        <v>5.12</v>
      </c>
      <c r="T3501" s="42">
        <v>5.22</v>
      </c>
      <c r="U3501" s="42">
        <v>5.31</v>
      </c>
      <c r="V3501" s="42">
        <v>5.41</v>
      </c>
      <c r="W3501" s="42">
        <v>5.51</v>
      </c>
      <c r="X3501" s="42">
        <v>5.61</v>
      </c>
      <c r="Y3501" s="42">
        <v>5.7</v>
      </c>
      <c r="Z3501" s="42">
        <v>5.8</v>
      </c>
      <c r="AA3501" s="42">
        <v>5.9</v>
      </c>
      <c r="AB3501" s="42">
        <v>5.99</v>
      </c>
      <c r="AC3501" s="42">
        <v>6.09</v>
      </c>
      <c r="AD3501" s="42">
        <v>6.19</v>
      </c>
      <c r="AE3501" s="42">
        <v>6.28</v>
      </c>
      <c r="AF3501" s="42">
        <v>6.38</v>
      </c>
      <c r="AG3501" s="42">
        <v>6.48</v>
      </c>
      <c r="AH3501" s="42">
        <v>6.57</v>
      </c>
      <c r="AI3501" s="42">
        <v>6.67</v>
      </c>
      <c r="AJ3501" s="42">
        <v>6.77</v>
      </c>
      <c r="AK3501" s="42">
        <v>6.86</v>
      </c>
      <c r="AL3501" s="42">
        <v>6.96</v>
      </c>
      <c r="AM3501" s="42">
        <v>7.06</v>
      </c>
      <c r="AN3501" s="42">
        <v>7.16</v>
      </c>
      <c r="AO3501" s="42">
        <v>7.25</v>
      </c>
      <c r="AP3501" s="42">
        <v>7.35</v>
      </c>
    </row>
    <row r="3502" spans="1:42" x14ac:dyDescent="0.2">
      <c r="A3502" s="41">
        <v>34.9</v>
      </c>
      <c r="B3502" s="42">
        <v>3.47</v>
      </c>
      <c r="C3502" s="42">
        <v>3.57</v>
      </c>
      <c r="D3502" s="42">
        <v>3.67</v>
      </c>
      <c r="E3502" s="42">
        <v>3.76</v>
      </c>
      <c r="F3502" s="42">
        <v>3.86</v>
      </c>
      <c r="G3502" s="42">
        <v>3.96</v>
      </c>
      <c r="H3502" s="42">
        <v>4.05</v>
      </c>
      <c r="I3502" s="42">
        <v>4.1500000000000004</v>
      </c>
      <c r="J3502" s="42">
        <v>4.25</v>
      </c>
      <c r="K3502" s="42">
        <v>4.34</v>
      </c>
      <c r="L3502" s="42">
        <v>4.4400000000000004</v>
      </c>
      <c r="M3502" s="42">
        <v>4.54</v>
      </c>
      <c r="N3502" s="42">
        <v>4.6399999999999997</v>
      </c>
      <c r="O3502" s="42">
        <v>4.7300000000000004</v>
      </c>
      <c r="P3502" s="42">
        <v>4.83</v>
      </c>
      <c r="Q3502" s="42">
        <v>4.93</v>
      </c>
      <c r="R3502" s="42">
        <v>5.0199999999999996</v>
      </c>
      <c r="S3502" s="42">
        <v>5.12</v>
      </c>
      <c r="T3502" s="42">
        <v>5.22</v>
      </c>
      <c r="U3502" s="42">
        <v>5.31</v>
      </c>
      <c r="V3502" s="42">
        <v>5.41</v>
      </c>
      <c r="W3502" s="42">
        <v>5.51</v>
      </c>
      <c r="X3502" s="42">
        <v>5.6</v>
      </c>
      <c r="Y3502" s="42">
        <v>5.7</v>
      </c>
      <c r="Z3502" s="42">
        <v>5.8</v>
      </c>
      <c r="AA3502" s="42">
        <v>5.89</v>
      </c>
      <c r="AB3502" s="42">
        <v>5.99</v>
      </c>
      <c r="AC3502" s="42">
        <v>6.09</v>
      </c>
      <c r="AD3502" s="42">
        <v>6.19</v>
      </c>
      <c r="AE3502" s="42">
        <v>6.28</v>
      </c>
      <c r="AF3502" s="42">
        <v>6.38</v>
      </c>
      <c r="AG3502" s="42">
        <v>6.48</v>
      </c>
      <c r="AH3502" s="42">
        <v>6.57</v>
      </c>
      <c r="AI3502" s="42">
        <v>6.67</v>
      </c>
      <c r="AJ3502" s="42">
        <v>6.77</v>
      </c>
      <c r="AK3502" s="42">
        <v>6.86</v>
      </c>
      <c r="AL3502" s="42">
        <v>6.96</v>
      </c>
      <c r="AM3502" s="42">
        <v>7.06</v>
      </c>
      <c r="AN3502" s="42">
        <v>7.15</v>
      </c>
      <c r="AO3502" s="42">
        <v>7.25</v>
      </c>
      <c r="AP3502" s="42">
        <v>7.35</v>
      </c>
    </row>
    <row r="3503" spans="1:42" x14ac:dyDescent="0.2">
      <c r="A3503" s="41">
        <v>34.909999999999997</v>
      </c>
      <c r="B3503" s="42">
        <v>3.47</v>
      </c>
      <c r="C3503" s="42">
        <v>3.57</v>
      </c>
      <c r="D3503" s="42">
        <v>3.67</v>
      </c>
      <c r="E3503" s="42">
        <v>3.76</v>
      </c>
      <c r="F3503" s="42">
        <v>3.86</v>
      </c>
      <c r="G3503" s="42">
        <v>3.96</v>
      </c>
      <c r="H3503" s="42">
        <v>4.05</v>
      </c>
      <c r="I3503" s="42">
        <v>4.1500000000000004</v>
      </c>
      <c r="J3503" s="42">
        <v>4.25</v>
      </c>
      <c r="K3503" s="42">
        <v>4.34</v>
      </c>
      <c r="L3503" s="42">
        <v>4.4400000000000004</v>
      </c>
      <c r="M3503" s="42">
        <v>4.54</v>
      </c>
      <c r="N3503" s="42">
        <v>4.63</v>
      </c>
      <c r="O3503" s="42">
        <v>4.7300000000000004</v>
      </c>
      <c r="P3503" s="42">
        <v>4.83</v>
      </c>
      <c r="Q3503" s="42">
        <v>4.92</v>
      </c>
      <c r="R3503" s="42">
        <v>5.0199999999999996</v>
      </c>
      <c r="S3503" s="42">
        <v>5.12</v>
      </c>
      <c r="T3503" s="42">
        <v>5.22</v>
      </c>
      <c r="U3503" s="42">
        <v>5.31</v>
      </c>
      <c r="V3503" s="42">
        <v>5.41</v>
      </c>
      <c r="W3503" s="42">
        <v>5.51</v>
      </c>
      <c r="X3503" s="42">
        <v>5.6</v>
      </c>
      <c r="Y3503" s="42">
        <v>5.7</v>
      </c>
      <c r="Z3503" s="42">
        <v>5.8</v>
      </c>
      <c r="AA3503" s="42">
        <v>5.89</v>
      </c>
      <c r="AB3503" s="42">
        <v>5.99</v>
      </c>
      <c r="AC3503" s="42">
        <v>6.09</v>
      </c>
      <c r="AD3503" s="42">
        <v>6.18</v>
      </c>
      <c r="AE3503" s="42">
        <v>6.28</v>
      </c>
      <c r="AF3503" s="42">
        <v>6.38</v>
      </c>
      <c r="AG3503" s="42">
        <v>6.48</v>
      </c>
      <c r="AH3503" s="42">
        <v>6.57</v>
      </c>
      <c r="AI3503" s="42">
        <v>6.67</v>
      </c>
      <c r="AJ3503" s="42">
        <v>6.77</v>
      </c>
      <c r="AK3503" s="42">
        <v>6.86</v>
      </c>
      <c r="AL3503" s="42">
        <v>6.96</v>
      </c>
      <c r="AM3503" s="42">
        <v>7.06</v>
      </c>
      <c r="AN3503" s="42">
        <v>7.15</v>
      </c>
      <c r="AO3503" s="42">
        <v>7.25</v>
      </c>
      <c r="AP3503" s="42">
        <v>7.35</v>
      </c>
    </row>
    <row r="3504" spans="1:42" x14ac:dyDescent="0.2">
      <c r="A3504" s="41">
        <v>34.92</v>
      </c>
      <c r="B3504" s="42">
        <v>3.47</v>
      </c>
      <c r="C3504" s="42">
        <v>3.57</v>
      </c>
      <c r="D3504" s="42">
        <v>3.66</v>
      </c>
      <c r="E3504" s="42">
        <v>3.76</v>
      </c>
      <c r="F3504" s="42">
        <v>3.86</v>
      </c>
      <c r="G3504" s="42">
        <v>3.96</v>
      </c>
      <c r="H3504" s="42">
        <v>4.05</v>
      </c>
      <c r="I3504" s="42">
        <v>4.1500000000000004</v>
      </c>
      <c r="J3504" s="42">
        <v>4.25</v>
      </c>
      <c r="K3504" s="42">
        <v>4.34</v>
      </c>
      <c r="L3504" s="42">
        <v>4.4400000000000004</v>
      </c>
      <c r="M3504" s="42">
        <v>4.54</v>
      </c>
      <c r="N3504" s="42">
        <v>4.63</v>
      </c>
      <c r="O3504" s="42">
        <v>4.7300000000000004</v>
      </c>
      <c r="P3504" s="42">
        <v>4.83</v>
      </c>
      <c r="Q3504" s="42">
        <v>4.92</v>
      </c>
      <c r="R3504" s="42">
        <v>5.0199999999999996</v>
      </c>
      <c r="S3504" s="42">
        <v>5.12</v>
      </c>
      <c r="T3504" s="42">
        <v>5.21</v>
      </c>
      <c r="U3504" s="42">
        <v>5.31</v>
      </c>
      <c r="V3504" s="42">
        <v>5.41</v>
      </c>
      <c r="W3504" s="42">
        <v>5.51</v>
      </c>
      <c r="X3504" s="42">
        <v>5.6</v>
      </c>
      <c r="Y3504" s="42">
        <v>5.7</v>
      </c>
      <c r="Z3504" s="42">
        <v>5.8</v>
      </c>
      <c r="AA3504" s="42">
        <v>5.89</v>
      </c>
      <c r="AB3504" s="42">
        <v>5.99</v>
      </c>
      <c r="AC3504" s="42">
        <v>6.09</v>
      </c>
      <c r="AD3504" s="42">
        <v>6.18</v>
      </c>
      <c r="AE3504" s="42">
        <v>6.28</v>
      </c>
      <c r="AF3504" s="42">
        <v>6.38</v>
      </c>
      <c r="AG3504" s="42">
        <v>6.47</v>
      </c>
      <c r="AH3504" s="42">
        <v>6.57</v>
      </c>
      <c r="AI3504" s="42">
        <v>6.67</v>
      </c>
      <c r="AJ3504" s="42">
        <v>6.76</v>
      </c>
      <c r="AK3504" s="42">
        <v>6.86</v>
      </c>
      <c r="AL3504" s="42">
        <v>6.96</v>
      </c>
      <c r="AM3504" s="42">
        <v>7.06</v>
      </c>
      <c r="AN3504" s="42">
        <v>7.15</v>
      </c>
      <c r="AO3504" s="42">
        <v>7.25</v>
      </c>
      <c r="AP3504" s="42">
        <v>7.35</v>
      </c>
    </row>
    <row r="3505" spans="1:42" x14ac:dyDescent="0.2">
      <c r="A3505" s="41">
        <v>34.93</v>
      </c>
      <c r="B3505" s="42">
        <v>3.47</v>
      </c>
      <c r="C3505" s="42">
        <v>3.57</v>
      </c>
      <c r="D3505" s="42">
        <v>3.66</v>
      </c>
      <c r="E3505" s="42">
        <v>3.76</v>
      </c>
      <c r="F3505" s="42">
        <v>3.86</v>
      </c>
      <c r="G3505" s="42">
        <v>3.95</v>
      </c>
      <c r="H3505" s="42">
        <v>4.05</v>
      </c>
      <c r="I3505" s="42">
        <v>4.1500000000000004</v>
      </c>
      <c r="J3505" s="42">
        <v>4.24</v>
      </c>
      <c r="K3505" s="42">
        <v>4.34</v>
      </c>
      <c r="L3505" s="42">
        <v>4.4400000000000004</v>
      </c>
      <c r="M3505" s="42">
        <v>4.54</v>
      </c>
      <c r="N3505" s="42">
        <v>4.63</v>
      </c>
      <c r="O3505" s="42">
        <v>4.7300000000000004</v>
      </c>
      <c r="P3505" s="42">
        <v>4.83</v>
      </c>
      <c r="Q3505" s="42">
        <v>4.92</v>
      </c>
      <c r="R3505" s="42">
        <v>5.0199999999999996</v>
      </c>
      <c r="S3505" s="42">
        <v>5.12</v>
      </c>
      <c r="T3505" s="42">
        <v>5.21</v>
      </c>
      <c r="U3505" s="42">
        <v>5.31</v>
      </c>
      <c r="V3505" s="42">
        <v>5.41</v>
      </c>
      <c r="W3505" s="42">
        <v>5.5</v>
      </c>
      <c r="X3505" s="42">
        <v>5.6</v>
      </c>
      <c r="Y3505" s="42">
        <v>5.7</v>
      </c>
      <c r="Z3505" s="42">
        <v>5.8</v>
      </c>
      <c r="AA3505" s="42">
        <v>5.89</v>
      </c>
      <c r="AB3505" s="42">
        <v>5.99</v>
      </c>
      <c r="AC3505" s="42">
        <v>6.09</v>
      </c>
      <c r="AD3505" s="42">
        <v>6.18</v>
      </c>
      <c r="AE3505" s="42">
        <v>6.28</v>
      </c>
      <c r="AF3505" s="42">
        <v>6.38</v>
      </c>
      <c r="AG3505" s="42">
        <v>6.47</v>
      </c>
      <c r="AH3505" s="42">
        <v>6.57</v>
      </c>
      <c r="AI3505" s="42">
        <v>6.67</v>
      </c>
      <c r="AJ3505" s="42">
        <v>6.76</v>
      </c>
      <c r="AK3505" s="42">
        <v>6.86</v>
      </c>
      <c r="AL3505" s="42">
        <v>6.96</v>
      </c>
      <c r="AM3505" s="42">
        <v>7.05</v>
      </c>
      <c r="AN3505" s="42">
        <v>7.15</v>
      </c>
      <c r="AO3505" s="42">
        <v>7.25</v>
      </c>
      <c r="AP3505" s="42">
        <v>7.34</v>
      </c>
    </row>
    <row r="3506" spans="1:42" x14ac:dyDescent="0.2">
      <c r="A3506" s="41">
        <v>34.94</v>
      </c>
      <c r="B3506" s="42">
        <v>3.47</v>
      </c>
      <c r="C3506" s="42">
        <v>3.57</v>
      </c>
      <c r="D3506" s="42">
        <v>3.66</v>
      </c>
      <c r="E3506" s="42">
        <v>3.76</v>
      </c>
      <c r="F3506" s="42">
        <v>3.86</v>
      </c>
      <c r="G3506" s="42">
        <v>3.95</v>
      </c>
      <c r="H3506" s="42">
        <v>4.05</v>
      </c>
      <c r="I3506" s="42">
        <v>4.1500000000000004</v>
      </c>
      <c r="J3506" s="42">
        <v>4.24</v>
      </c>
      <c r="K3506" s="42">
        <v>4.34</v>
      </c>
      <c r="L3506" s="42">
        <v>4.4400000000000004</v>
      </c>
      <c r="M3506" s="42">
        <v>4.53</v>
      </c>
      <c r="N3506" s="42">
        <v>4.63</v>
      </c>
      <c r="O3506" s="42">
        <v>4.7300000000000004</v>
      </c>
      <c r="P3506" s="42">
        <v>4.83</v>
      </c>
      <c r="Q3506" s="42">
        <v>4.92</v>
      </c>
      <c r="R3506" s="42">
        <v>5.0199999999999996</v>
      </c>
      <c r="S3506" s="42">
        <v>5.12</v>
      </c>
      <c r="T3506" s="42">
        <v>5.21</v>
      </c>
      <c r="U3506" s="42">
        <v>5.31</v>
      </c>
      <c r="V3506" s="42">
        <v>5.41</v>
      </c>
      <c r="W3506" s="42">
        <v>5.5</v>
      </c>
      <c r="X3506" s="42">
        <v>5.6</v>
      </c>
      <c r="Y3506" s="42">
        <v>5.7</v>
      </c>
      <c r="Z3506" s="42">
        <v>5.79</v>
      </c>
      <c r="AA3506" s="42">
        <v>5.89</v>
      </c>
      <c r="AB3506" s="42">
        <v>5.99</v>
      </c>
      <c r="AC3506" s="42">
        <v>6.08</v>
      </c>
      <c r="AD3506" s="42">
        <v>6.18</v>
      </c>
      <c r="AE3506" s="42">
        <v>6.28</v>
      </c>
      <c r="AF3506" s="42">
        <v>6.38</v>
      </c>
      <c r="AG3506" s="42">
        <v>6.47</v>
      </c>
      <c r="AH3506" s="42">
        <v>6.57</v>
      </c>
      <c r="AI3506" s="42">
        <v>6.67</v>
      </c>
      <c r="AJ3506" s="42">
        <v>6.76</v>
      </c>
      <c r="AK3506" s="42">
        <v>6.86</v>
      </c>
      <c r="AL3506" s="42">
        <v>6.96</v>
      </c>
      <c r="AM3506" s="42">
        <v>7.05</v>
      </c>
      <c r="AN3506" s="42">
        <v>7.15</v>
      </c>
      <c r="AO3506" s="42">
        <v>7.25</v>
      </c>
      <c r="AP3506" s="42">
        <v>7.34</v>
      </c>
    </row>
    <row r="3507" spans="1:42" x14ac:dyDescent="0.2">
      <c r="A3507" s="41">
        <v>34.950000000000003</v>
      </c>
      <c r="B3507" s="42">
        <v>3.47</v>
      </c>
      <c r="C3507" s="42">
        <v>3.57</v>
      </c>
      <c r="D3507" s="42">
        <v>3.66</v>
      </c>
      <c r="E3507" s="42">
        <v>3.76</v>
      </c>
      <c r="F3507" s="42">
        <v>3.86</v>
      </c>
      <c r="G3507" s="42">
        <v>3.95</v>
      </c>
      <c r="H3507" s="42">
        <v>4.05</v>
      </c>
      <c r="I3507" s="42">
        <v>4.1500000000000004</v>
      </c>
      <c r="J3507" s="42">
        <v>4.24</v>
      </c>
      <c r="K3507" s="42">
        <v>4.34</v>
      </c>
      <c r="L3507" s="42">
        <v>4.4400000000000004</v>
      </c>
      <c r="M3507" s="42">
        <v>4.53</v>
      </c>
      <c r="N3507" s="42">
        <v>4.63</v>
      </c>
      <c r="O3507" s="42">
        <v>4.7300000000000004</v>
      </c>
      <c r="P3507" s="42">
        <v>4.82</v>
      </c>
      <c r="Q3507" s="42">
        <v>4.92</v>
      </c>
      <c r="R3507" s="42">
        <v>5.0199999999999996</v>
      </c>
      <c r="S3507" s="42">
        <v>5.12</v>
      </c>
      <c r="T3507" s="42">
        <v>5.21</v>
      </c>
      <c r="U3507" s="42">
        <v>5.31</v>
      </c>
      <c r="V3507" s="42">
        <v>5.41</v>
      </c>
      <c r="W3507" s="42">
        <v>5.5</v>
      </c>
      <c r="X3507" s="42">
        <v>5.6</v>
      </c>
      <c r="Y3507" s="42">
        <v>5.7</v>
      </c>
      <c r="Z3507" s="42">
        <v>5.79</v>
      </c>
      <c r="AA3507" s="42">
        <v>5.89</v>
      </c>
      <c r="AB3507" s="42">
        <v>5.99</v>
      </c>
      <c r="AC3507" s="42">
        <v>6.08</v>
      </c>
      <c r="AD3507" s="42">
        <v>6.18</v>
      </c>
      <c r="AE3507" s="42">
        <v>6.28</v>
      </c>
      <c r="AF3507" s="42">
        <v>6.37</v>
      </c>
      <c r="AG3507" s="42">
        <v>6.47</v>
      </c>
      <c r="AH3507" s="42">
        <v>6.57</v>
      </c>
      <c r="AI3507" s="42">
        <v>6.66</v>
      </c>
      <c r="AJ3507" s="42">
        <v>6.76</v>
      </c>
      <c r="AK3507" s="42">
        <v>6.86</v>
      </c>
      <c r="AL3507" s="42">
        <v>6.96</v>
      </c>
      <c r="AM3507" s="42">
        <v>7.05</v>
      </c>
      <c r="AN3507" s="42">
        <v>7.15</v>
      </c>
      <c r="AO3507" s="42">
        <v>7.25</v>
      </c>
      <c r="AP3507" s="42">
        <v>7.34</v>
      </c>
    </row>
    <row r="3508" spans="1:42" x14ac:dyDescent="0.2">
      <c r="A3508" s="41">
        <v>34.96</v>
      </c>
      <c r="B3508" s="42">
        <v>3.47</v>
      </c>
      <c r="C3508" s="42">
        <v>3.56</v>
      </c>
      <c r="D3508" s="42">
        <v>3.66</v>
      </c>
      <c r="E3508" s="42">
        <v>3.76</v>
      </c>
      <c r="F3508" s="42">
        <v>3.86</v>
      </c>
      <c r="G3508" s="42">
        <v>3.95</v>
      </c>
      <c r="H3508" s="42">
        <v>4.05</v>
      </c>
      <c r="I3508" s="42">
        <v>4.1500000000000004</v>
      </c>
      <c r="J3508" s="42">
        <v>4.24</v>
      </c>
      <c r="K3508" s="42">
        <v>4.34</v>
      </c>
      <c r="L3508" s="42">
        <v>4.4400000000000004</v>
      </c>
      <c r="M3508" s="42">
        <v>4.53</v>
      </c>
      <c r="N3508" s="42">
        <v>4.63</v>
      </c>
      <c r="O3508" s="42">
        <v>4.7300000000000004</v>
      </c>
      <c r="P3508" s="42">
        <v>4.82</v>
      </c>
      <c r="Q3508" s="42">
        <v>4.92</v>
      </c>
      <c r="R3508" s="42">
        <v>5.0199999999999996</v>
      </c>
      <c r="S3508" s="42">
        <v>5.1100000000000003</v>
      </c>
      <c r="T3508" s="42">
        <v>5.21</v>
      </c>
      <c r="U3508" s="42">
        <v>5.31</v>
      </c>
      <c r="V3508" s="42">
        <v>5.4</v>
      </c>
      <c r="W3508" s="42">
        <v>5.5</v>
      </c>
      <c r="X3508" s="42">
        <v>5.6</v>
      </c>
      <c r="Y3508" s="42">
        <v>5.7</v>
      </c>
      <c r="Z3508" s="42">
        <v>5.79</v>
      </c>
      <c r="AA3508" s="42">
        <v>5.89</v>
      </c>
      <c r="AB3508" s="42">
        <v>5.99</v>
      </c>
      <c r="AC3508" s="42">
        <v>6.08</v>
      </c>
      <c r="AD3508" s="42">
        <v>6.18</v>
      </c>
      <c r="AE3508" s="42">
        <v>6.28</v>
      </c>
      <c r="AF3508" s="42">
        <v>6.37</v>
      </c>
      <c r="AG3508" s="42">
        <v>6.47</v>
      </c>
      <c r="AH3508" s="42">
        <v>6.57</v>
      </c>
      <c r="AI3508" s="42">
        <v>6.66</v>
      </c>
      <c r="AJ3508" s="42">
        <v>6.76</v>
      </c>
      <c r="AK3508" s="42">
        <v>6.86</v>
      </c>
      <c r="AL3508" s="42">
        <v>6.95</v>
      </c>
      <c r="AM3508" s="42">
        <v>7.05</v>
      </c>
      <c r="AN3508" s="42">
        <v>7.15</v>
      </c>
      <c r="AO3508" s="42">
        <v>7.24</v>
      </c>
      <c r="AP3508" s="42">
        <v>7.34</v>
      </c>
    </row>
    <row r="3509" spans="1:42" x14ac:dyDescent="0.2">
      <c r="A3509" s="41">
        <v>34.97</v>
      </c>
      <c r="B3509" s="42">
        <v>3.47</v>
      </c>
      <c r="C3509" s="42">
        <v>3.56</v>
      </c>
      <c r="D3509" s="42">
        <v>3.66</v>
      </c>
      <c r="E3509" s="42">
        <v>3.76</v>
      </c>
      <c r="F3509" s="42">
        <v>3.85</v>
      </c>
      <c r="G3509" s="42">
        <v>3.95</v>
      </c>
      <c r="H3509" s="42">
        <v>4.05</v>
      </c>
      <c r="I3509" s="42">
        <v>4.1399999999999997</v>
      </c>
      <c r="J3509" s="42">
        <v>4.24</v>
      </c>
      <c r="K3509" s="42">
        <v>4.34</v>
      </c>
      <c r="L3509" s="42">
        <v>4.4400000000000004</v>
      </c>
      <c r="M3509" s="42">
        <v>4.53</v>
      </c>
      <c r="N3509" s="42">
        <v>4.63</v>
      </c>
      <c r="O3509" s="42">
        <v>4.7300000000000004</v>
      </c>
      <c r="P3509" s="42">
        <v>4.82</v>
      </c>
      <c r="Q3509" s="42">
        <v>4.92</v>
      </c>
      <c r="R3509" s="42">
        <v>5.0199999999999996</v>
      </c>
      <c r="S3509" s="42">
        <v>5.1100000000000003</v>
      </c>
      <c r="T3509" s="42">
        <v>5.21</v>
      </c>
      <c r="U3509" s="42">
        <v>5.31</v>
      </c>
      <c r="V3509" s="42">
        <v>5.4</v>
      </c>
      <c r="W3509" s="42">
        <v>5.5</v>
      </c>
      <c r="X3509" s="42">
        <v>5.6</v>
      </c>
      <c r="Y3509" s="42">
        <v>5.69</v>
      </c>
      <c r="Z3509" s="42">
        <v>5.79</v>
      </c>
      <c r="AA3509" s="42">
        <v>5.89</v>
      </c>
      <c r="AB3509" s="42">
        <v>5.98</v>
      </c>
      <c r="AC3509" s="42">
        <v>6.08</v>
      </c>
      <c r="AD3509" s="42">
        <v>6.18</v>
      </c>
      <c r="AE3509" s="42">
        <v>6.28</v>
      </c>
      <c r="AF3509" s="42">
        <v>6.37</v>
      </c>
      <c r="AG3509" s="42">
        <v>6.47</v>
      </c>
      <c r="AH3509" s="42">
        <v>6.57</v>
      </c>
      <c r="AI3509" s="42">
        <v>6.66</v>
      </c>
      <c r="AJ3509" s="42">
        <v>6.76</v>
      </c>
      <c r="AK3509" s="42">
        <v>6.86</v>
      </c>
      <c r="AL3509" s="42">
        <v>6.95</v>
      </c>
      <c r="AM3509" s="42">
        <v>7.05</v>
      </c>
      <c r="AN3509" s="42">
        <v>7.15</v>
      </c>
      <c r="AO3509" s="42">
        <v>7.24</v>
      </c>
      <c r="AP3509" s="42">
        <v>7.34</v>
      </c>
    </row>
    <row r="3510" spans="1:42" x14ac:dyDescent="0.2">
      <c r="A3510" s="41">
        <v>34.979999999999997</v>
      </c>
      <c r="B3510" s="42">
        <v>3.47</v>
      </c>
      <c r="C3510" s="42">
        <v>3.56</v>
      </c>
      <c r="D3510" s="42">
        <v>3.66</v>
      </c>
      <c r="E3510" s="42">
        <v>3.76</v>
      </c>
      <c r="F3510" s="42">
        <v>3.85</v>
      </c>
      <c r="G3510" s="42">
        <v>3.95</v>
      </c>
      <c r="H3510" s="42">
        <v>4.05</v>
      </c>
      <c r="I3510" s="42">
        <v>4.1399999999999997</v>
      </c>
      <c r="J3510" s="42">
        <v>4.24</v>
      </c>
      <c r="K3510" s="42">
        <v>4.34</v>
      </c>
      <c r="L3510" s="42">
        <v>4.43</v>
      </c>
      <c r="M3510" s="42">
        <v>4.53</v>
      </c>
      <c r="N3510" s="42">
        <v>4.63</v>
      </c>
      <c r="O3510" s="42">
        <v>4.7300000000000004</v>
      </c>
      <c r="P3510" s="42">
        <v>4.82</v>
      </c>
      <c r="Q3510" s="42">
        <v>4.92</v>
      </c>
      <c r="R3510" s="42">
        <v>5.0199999999999996</v>
      </c>
      <c r="S3510" s="42">
        <v>5.1100000000000003</v>
      </c>
      <c r="T3510" s="42">
        <v>5.21</v>
      </c>
      <c r="U3510" s="42">
        <v>5.31</v>
      </c>
      <c r="V3510" s="42">
        <v>5.4</v>
      </c>
      <c r="W3510" s="42">
        <v>5.5</v>
      </c>
      <c r="X3510" s="42">
        <v>5.6</v>
      </c>
      <c r="Y3510" s="42">
        <v>5.69</v>
      </c>
      <c r="Z3510" s="42">
        <v>5.79</v>
      </c>
      <c r="AA3510" s="42">
        <v>5.89</v>
      </c>
      <c r="AB3510" s="42">
        <v>5.98</v>
      </c>
      <c r="AC3510" s="42">
        <v>6.08</v>
      </c>
      <c r="AD3510" s="42">
        <v>6.18</v>
      </c>
      <c r="AE3510" s="42">
        <v>6.27</v>
      </c>
      <c r="AF3510" s="42">
        <v>6.37</v>
      </c>
      <c r="AG3510" s="42">
        <v>6.47</v>
      </c>
      <c r="AH3510" s="42">
        <v>6.56</v>
      </c>
      <c r="AI3510" s="42">
        <v>6.66</v>
      </c>
      <c r="AJ3510" s="42">
        <v>6.76</v>
      </c>
      <c r="AK3510" s="42">
        <v>6.85</v>
      </c>
      <c r="AL3510" s="42">
        <v>6.95</v>
      </c>
      <c r="AM3510" s="42">
        <v>7.05</v>
      </c>
      <c r="AN3510" s="42">
        <v>7.15</v>
      </c>
      <c r="AO3510" s="42">
        <v>7.24</v>
      </c>
      <c r="AP3510" s="42">
        <v>7.34</v>
      </c>
    </row>
    <row r="3511" spans="1:42" x14ac:dyDescent="0.2">
      <c r="A3511" s="41">
        <v>34.99</v>
      </c>
      <c r="B3511" s="42">
        <v>3.47</v>
      </c>
      <c r="C3511" s="42">
        <v>3.56</v>
      </c>
      <c r="D3511" s="42">
        <v>3.66</v>
      </c>
      <c r="E3511" s="42">
        <v>3.76</v>
      </c>
      <c r="F3511" s="42">
        <v>3.85</v>
      </c>
      <c r="G3511" s="42">
        <v>3.95</v>
      </c>
      <c r="H3511" s="42">
        <v>4.05</v>
      </c>
      <c r="I3511" s="42">
        <v>4.1399999999999997</v>
      </c>
      <c r="J3511" s="42">
        <v>4.24</v>
      </c>
      <c r="K3511" s="42">
        <v>4.34</v>
      </c>
      <c r="L3511" s="42">
        <v>4.43</v>
      </c>
      <c r="M3511" s="42">
        <v>4.53</v>
      </c>
      <c r="N3511" s="42">
        <v>4.63</v>
      </c>
      <c r="O3511" s="42">
        <v>4.72</v>
      </c>
      <c r="P3511" s="42">
        <v>4.82</v>
      </c>
      <c r="Q3511" s="42">
        <v>4.92</v>
      </c>
      <c r="R3511" s="42">
        <v>5.01</v>
      </c>
      <c r="S3511" s="42">
        <v>5.1100000000000003</v>
      </c>
      <c r="T3511" s="42">
        <v>5.21</v>
      </c>
      <c r="U3511" s="42">
        <v>5.31</v>
      </c>
      <c r="V3511" s="42">
        <v>5.4</v>
      </c>
      <c r="W3511" s="42">
        <v>5.5</v>
      </c>
      <c r="X3511" s="42">
        <v>5.6</v>
      </c>
      <c r="Y3511" s="42">
        <v>5.69</v>
      </c>
      <c r="Z3511" s="42">
        <v>5.79</v>
      </c>
      <c r="AA3511" s="42">
        <v>5.89</v>
      </c>
      <c r="AB3511" s="42">
        <v>5.98</v>
      </c>
      <c r="AC3511" s="42">
        <v>6.08</v>
      </c>
      <c r="AD3511" s="42">
        <v>6.18</v>
      </c>
      <c r="AE3511" s="42">
        <v>6.27</v>
      </c>
      <c r="AF3511" s="42">
        <v>6.37</v>
      </c>
      <c r="AG3511" s="42">
        <v>6.47</v>
      </c>
      <c r="AH3511" s="42">
        <v>6.56</v>
      </c>
      <c r="AI3511" s="42">
        <v>6.66</v>
      </c>
      <c r="AJ3511" s="42">
        <v>6.76</v>
      </c>
      <c r="AK3511" s="42">
        <v>6.85</v>
      </c>
      <c r="AL3511" s="42">
        <v>6.95</v>
      </c>
      <c r="AM3511" s="42">
        <v>7.05</v>
      </c>
      <c r="AN3511" s="42">
        <v>7.14</v>
      </c>
      <c r="AO3511" s="42">
        <v>7.24</v>
      </c>
      <c r="AP3511" s="42">
        <v>7.34</v>
      </c>
    </row>
    <row r="3512" spans="1:42" x14ac:dyDescent="0.2">
      <c r="A3512" s="41">
        <v>35</v>
      </c>
      <c r="B3512" s="42">
        <v>3.47</v>
      </c>
      <c r="C3512" s="42">
        <v>3.56</v>
      </c>
      <c r="D3512" s="42">
        <v>3.66</v>
      </c>
      <c r="E3512" s="42">
        <v>3.76</v>
      </c>
      <c r="F3512" s="42">
        <v>3.85</v>
      </c>
      <c r="G3512" s="42">
        <v>3.95</v>
      </c>
      <c r="H3512" s="42">
        <v>4.05</v>
      </c>
      <c r="I3512" s="42">
        <v>4.1399999999999997</v>
      </c>
      <c r="J3512" s="42">
        <v>4.24</v>
      </c>
      <c r="K3512" s="42">
        <v>4.34</v>
      </c>
      <c r="L3512" s="42">
        <v>4.43</v>
      </c>
      <c r="M3512" s="42">
        <v>4.53</v>
      </c>
      <c r="N3512" s="42">
        <v>4.63</v>
      </c>
      <c r="O3512" s="42">
        <v>4.72</v>
      </c>
      <c r="P3512" s="42">
        <v>4.82</v>
      </c>
      <c r="Q3512" s="42">
        <v>4.92</v>
      </c>
      <c r="R3512" s="42">
        <v>5.01</v>
      </c>
      <c r="S3512" s="42">
        <v>5.1100000000000003</v>
      </c>
      <c r="T3512" s="42">
        <v>5.21</v>
      </c>
      <c r="U3512" s="42">
        <v>5.3</v>
      </c>
      <c r="V3512" s="42">
        <v>5.4</v>
      </c>
      <c r="W3512" s="42">
        <v>5.5</v>
      </c>
      <c r="X3512" s="42">
        <v>5.59</v>
      </c>
      <c r="Y3512" s="42">
        <v>5.69</v>
      </c>
      <c r="Z3512" s="42">
        <v>5.79</v>
      </c>
      <c r="AA3512" s="42">
        <v>5.88</v>
      </c>
      <c r="AB3512" s="42">
        <v>5.98</v>
      </c>
      <c r="AC3512" s="42">
        <v>6.08</v>
      </c>
      <c r="AD3512" s="42">
        <v>6.18</v>
      </c>
      <c r="AE3512" s="42">
        <v>6.27</v>
      </c>
      <c r="AF3512" s="42">
        <v>6.37</v>
      </c>
      <c r="AG3512" s="42">
        <v>6.47</v>
      </c>
      <c r="AH3512" s="42">
        <v>6.56</v>
      </c>
      <c r="AI3512" s="42">
        <v>6.66</v>
      </c>
      <c r="AJ3512" s="42">
        <v>6.76</v>
      </c>
      <c r="AK3512" s="42">
        <v>6.85</v>
      </c>
      <c r="AL3512" s="42">
        <v>6.95</v>
      </c>
      <c r="AM3512" s="42">
        <v>7.05</v>
      </c>
      <c r="AN3512" s="42">
        <v>7.14</v>
      </c>
      <c r="AO3512" s="42">
        <v>7.24</v>
      </c>
      <c r="AP3512" s="42">
        <v>7.34</v>
      </c>
    </row>
    <row r="3513" spans="1:42" x14ac:dyDescent="0.2">
      <c r="A3513" s="41">
        <v>35.01</v>
      </c>
      <c r="B3513" s="42">
        <v>3.46</v>
      </c>
      <c r="C3513" s="42">
        <v>3.56</v>
      </c>
      <c r="D3513" s="42">
        <v>3.66</v>
      </c>
      <c r="E3513" s="42">
        <v>3.75</v>
      </c>
      <c r="F3513" s="42">
        <v>3.85</v>
      </c>
      <c r="G3513" s="42">
        <v>3.95</v>
      </c>
      <c r="H3513" s="42">
        <v>4.05</v>
      </c>
      <c r="I3513" s="42">
        <v>4.1399999999999997</v>
      </c>
      <c r="J3513" s="42">
        <v>4.24</v>
      </c>
      <c r="K3513" s="42">
        <v>4.34</v>
      </c>
      <c r="L3513" s="42">
        <v>4.43</v>
      </c>
      <c r="M3513" s="42">
        <v>4.53</v>
      </c>
      <c r="N3513" s="42">
        <v>4.63</v>
      </c>
      <c r="O3513" s="42">
        <v>4.72</v>
      </c>
      <c r="P3513" s="42">
        <v>4.82</v>
      </c>
      <c r="Q3513" s="42">
        <v>4.92</v>
      </c>
      <c r="R3513" s="42">
        <v>5.01</v>
      </c>
      <c r="S3513" s="42">
        <v>5.1100000000000003</v>
      </c>
      <c r="T3513" s="42">
        <v>5.21</v>
      </c>
      <c r="U3513" s="42">
        <v>5.3</v>
      </c>
      <c r="V3513" s="42">
        <v>5.4</v>
      </c>
      <c r="W3513" s="42">
        <v>5.5</v>
      </c>
      <c r="X3513" s="42">
        <v>5.59</v>
      </c>
      <c r="Y3513" s="42">
        <v>5.69</v>
      </c>
      <c r="Z3513" s="42">
        <v>5.79</v>
      </c>
      <c r="AA3513" s="42">
        <v>5.88</v>
      </c>
      <c r="AB3513" s="42">
        <v>5.98</v>
      </c>
      <c r="AC3513" s="42">
        <v>6.08</v>
      </c>
      <c r="AD3513" s="42">
        <v>6.17</v>
      </c>
      <c r="AE3513" s="42">
        <v>6.27</v>
      </c>
      <c r="AF3513" s="42">
        <v>6.37</v>
      </c>
      <c r="AG3513" s="42">
        <v>6.46</v>
      </c>
      <c r="AH3513" s="42">
        <v>6.56</v>
      </c>
      <c r="AI3513" s="42">
        <v>6.66</v>
      </c>
      <c r="AJ3513" s="42">
        <v>6.75</v>
      </c>
      <c r="AK3513" s="42">
        <v>6.85</v>
      </c>
      <c r="AL3513" s="42">
        <v>6.95</v>
      </c>
      <c r="AM3513" s="42">
        <v>7.04</v>
      </c>
      <c r="AN3513" s="42">
        <v>7.14</v>
      </c>
      <c r="AO3513" s="42">
        <v>7.24</v>
      </c>
      <c r="AP3513" s="42">
        <v>7.34</v>
      </c>
    </row>
    <row r="3514" spans="1:42" x14ac:dyDescent="0.2">
      <c r="A3514" s="41">
        <v>35.020000000000003</v>
      </c>
      <c r="B3514" s="42">
        <v>3.46</v>
      </c>
      <c r="C3514" s="42">
        <v>3.56</v>
      </c>
      <c r="D3514" s="42">
        <v>3.66</v>
      </c>
      <c r="E3514" s="42">
        <v>3.75</v>
      </c>
      <c r="F3514" s="42">
        <v>3.85</v>
      </c>
      <c r="G3514" s="42">
        <v>3.95</v>
      </c>
      <c r="H3514" s="42">
        <v>4.04</v>
      </c>
      <c r="I3514" s="42">
        <v>4.1399999999999997</v>
      </c>
      <c r="J3514" s="42">
        <v>4.24</v>
      </c>
      <c r="K3514" s="42">
        <v>4.33</v>
      </c>
      <c r="L3514" s="42">
        <v>4.43</v>
      </c>
      <c r="M3514" s="42">
        <v>4.53</v>
      </c>
      <c r="N3514" s="42">
        <v>4.63</v>
      </c>
      <c r="O3514" s="42">
        <v>4.72</v>
      </c>
      <c r="P3514" s="42">
        <v>4.82</v>
      </c>
      <c r="Q3514" s="42">
        <v>4.92</v>
      </c>
      <c r="R3514" s="42">
        <v>5.01</v>
      </c>
      <c r="S3514" s="42">
        <v>5.1100000000000003</v>
      </c>
      <c r="T3514" s="42">
        <v>5.21</v>
      </c>
      <c r="U3514" s="42">
        <v>5.3</v>
      </c>
      <c r="V3514" s="42">
        <v>5.4</v>
      </c>
      <c r="W3514" s="42">
        <v>5.5</v>
      </c>
      <c r="X3514" s="42">
        <v>5.59</v>
      </c>
      <c r="Y3514" s="42">
        <v>5.69</v>
      </c>
      <c r="Z3514" s="42">
        <v>5.79</v>
      </c>
      <c r="AA3514" s="42">
        <v>5.88</v>
      </c>
      <c r="AB3514" s="42">
        <v>5.98</v>
      </c>
      <c r="AC3514" s="42">
        <v>6.08</v>
      </c>
      <c r="AD3514" s="42">
        <v>6.17</v>
      </c>
      <c r="AE3514" s="42">
        <v>6.27</v>
      </c>
      <c r="AF3514" s="42">
        <v>6.37</v>
      </c>
      <c r="AG3514" s="42">
        <v>6.46</v>
      </c>
      <c r="AH3514" s="42">
        <v>6.56</v>
      </c>
      <c r="AI3514" s="42">
        <v>6.66</v>
      </c>
      <c r="AJ3514" s="42">
        <v>6.75</v>
      </c>
      <c r="AK3514" s="42">
        <v>6.85</v>
      </c>
      <c r="AL3514" s="42">
        <v>6.95</v>
      </c>
      <c r="AM3514" s="42">
        <v>7.04</v>
      </c>
      <c r="AN3514" s="42">
        <v>7.14</v>
      </c>
      <c r="AO3514" s="42">
        <v>7.24</v>
      </c>
      <c r="AP3514" s="42">
        <v>7.33</v>
      </c>
    </row>
    <row r="3515" spans="1:42" x14ac:dyDescent="0.2">
      <c r="A3515" s="41">
        <v>35.03</v>
      </c>
      <c r="B3515" s="42">
        <v>3.46</v>
      </c>
      <c r="C3515" s="42">
        <v>3.56</v>
      </c>
      <c r="D3515" s="42">
        <v>3.66</v>
      </c>
      <c r="E3515" s="42">
        <v>3.75</v>
      </c>
      <c r="F3515" s="42">
        <v>3.85</v>
      </c>
      <c r="G3515" s="42">
        <v>3.95</v>
      </c>
      <c r="H3515" s="42">
        <v>4.04</v>
      </c>
      <c r="I3515" s="42">
        <v>4.1399999999999997</v>
      </c>
      <c r="J3515" s="42">
        <v>4.24</v>
      </c>
      <c r="K3515" s="42">
        <v>4.33</v>
      </c>
      <c r="L3515" s="42">
        <v>4.43</v>
      </c>
      <c r="M3515" s="42">
        <v>4.53</v>
      </c>
      <c r="N3515" s="42">
        <v>4.62</v>
      </c>
      <c r="O3515" s="42">
        <v>4.72</v>
      </c>
      <c r="P3515" s="42">
        <v>4.82</v>
      </c>
      <c r="Q3515" s="42">
        <v>4.91</v>
      </c>
      <c r="R3515" s="42">
        <v>5.01</v>
      </c>
      <c r="S3515" s="42">
        <v>5.1100000000000003</v>
      </c>
      <c r="T3515" s="42">
        <v>5.2</v>
      </c>
      <c r="U3515" s="42">
        <v>5.3</v>
      </c>
      <c r="V3515" s="42">
        <v>5.4</v>
      </c>
      <c r="W3515" s="42">
        <v>5.49</v>
      </c>
      <c r="X3515" s="42">
        <v>5.59</v>
      </c>
      <c r="Y3515" s="42">
        <v>5.69</v>
      </c>
      <c r="Z3515" s="42">
        <v>5.79</v>
      </c>
      <c r="AA3515" s="42">
        <v>5.88</v>
      </c>
      <c r="AB3515" s="42">
        <v>5.98</v>
      </c>
      <c r="AC3515" s="42">
        <v>6.08</v>
      </c>
      <c r="AD3515" s="42">
        <v>6.17</v>
      </c>
      <c r="AE3515" s="42">
        <v>6.27</v>
      </c>
      <c r="AF3515" s="42">
        <v>6.37</v>
      </c>
      <c r="AG3515" s="42">
        <v>6.46</v>
      </c>
      <c r="AH3515" s="42">
        <v>6.56</v>
      </c>
      <c r="AI3515" s="42">
        <v>6.66</v>
      </c>
      <c r="AJ3515" s="42">
        <v>6.75</v>
      </c>
      <c r="AK3515" s="42">
        <v>6.85</v>
      </c>
      <c r="AL3515" s="42">
        <v>6.95</v>
      </c>
      <c r="AM3515" s="42">
        <v>7.04</v>
      </c>
      <c r="AN3515" s="42">
        <v>7.14</v>
      </c>
      <c r="AO3515" s="42">
        <v>7.24</v>
      </c>
      <c r="AP3515" s="42">
        <v>7.33</v>
      </c>
    </row>
    <row r="3516" spans="1:42" x14ac:dyDescent="0.2">
      <c r="A3516" s="41">
        <v>35.04</v>
      </c>
      <c r="B3516" s="42">
        <v>3.46</v>
      </c>
      <c r="C3516" s="42">
        <v>3.56</v>
      </c>
      <c r="D3516" s="42">
        <v>3.66</v>
      </c>
      <c r="E3516" s="42">
        <v>3.75</v>
      </c>
      <c r="F3516" s="42">
        <v>3.85</v>
      </c>
      <c r="G3516" s="42">
        <v>3.95</v>
      </c>
      <c r="H3516" s="42">
        <v>4.04</v>
      </c>
      <c r="I3516" s="42">
        <v>4.1399999999999997</v>
      </c>
      <c r="J3516" s="42">
        <v>4.24</v>
      </c>
      <c r="K3516" s="42">
        <v>4.33</v>
      </c>
      <c r="L3516" s="42">
        <v>4.43</v>
      </c>
      <c r="M3516" s="42">
        <v>4.53</v>
      </c>
      <c r="N3516" s="42">
        <v>4.62</v>
      </c>
      <c r="O3516" s="42">
        <v>4.72</v>
      </c>
      <c r="P3516" s="42">
        <v>4.82</v>
      </c>
      <c r="Q3516" s="42">
        <v>4.91</v>
      </c>
      <c r="R3516" s="42">
        <v>5.01</v>
      </c>
      <c r="S3516" s="42">
        <v>5.1100000000000003</v>
      </c>
      <c r="T3516" s="42">
        <v>5.2</v>
      </c>
      <c r="U3516" s="42">
        <v>5.3</v>
      </c>
      <c r="V3516" s="42">
        <v>5.4</v>
      </c>
      <c r="W3516" s="42">
        <v>5.49</v>
      </c>
      <c r="X3516" s="42">
        <v>5.59</v>
      </c>
      <c r="Y3516" s="42">
        <v>5.69</v>
      </c>
      <c r="Z3516" s="42">
        <v>5.78</v>
      </c>
      <c r="AA3516" s="42">
        <v>5.88</v>
      </c>
      <c r="AB3516" s="42">
        <v>5.98</v>
      </c>
      <c r="AC3516" s="42">
        <v>6.07</v>
      </c>
      <c r="AD3516" s="42">
        <v>6.17</v>
      </c>
      <c r="AE3516" s="42">
        <v>6.27</v>
      </c>
      <c r="AF3516" s="42">
        <v>6.36</v>
      </c>
      <c r="AG3516" s="42">
        <v>6.46</v>
      </c>
      <c r="AH3516" s="42">
        <v>6.56</v>
      </c>
      <c r="AI3516" s="42">
        <v>6.65</v>
      </c>
      <c r="AJ3516" s="42">
        <v>6.75</v>
      </c>
      <c r="AK3516" s="42">
        <v>6.85</v>
      </c>
      <c r="AL3516" s="42">
        <v>6.94</v>
      </c>
      <c r="AM3516" s="42">
        <v>7.04</v>
      </c>
      <c r="AN3516" s="42">
        <v>7.14</v>
      </c>
      <c r="AO3516" s="42">
        <v>7.23</v>
      </c>
      <c r="AP3516" s="42">
        <v>7.33</v>
      </c>
    </row>
    <row r="3517" spans="1:42" x14ac:dyDescent="0.2">
      <c r="A3517" s="41">
        <v>35.049999999999997</v>
      </c>
      <c r="B3517" s="42">
        <v>3.46</v>
      </c>
      <c r="C3517" s="42">
        <v>3.56</v>
      </c>
      <c r="D3517" s="42">
        <v>3.66</v>
      </c>
      <c r="E3517" s="42">
        <v>3.75</v>
      </c>
      <c r="F3517" s="42">
        <v>3.85</v>
      </c>
      <c r="G3517" s="42">
        <v>3.95</v>
      </c>
      <c r="H3517" s="42">
        <v>4.04</v>
      </c>
      <c r="I3517" s="42">
        <v>4.1399999999999997</v>
      </c>
      <c r="J3517" s="42">
        <v>4.24</v>
      </c>
      <c r="K3517" s="42">
        <v>4.33</v>
      </c>
      <c r="L3517" s="42">
        <v>4.43</v>
      </c>
      <c r="M3517" s="42">
        <v>4.53</v>
      </c>
      <c r="N3517" s="42">
        <v>4.62</v>
      </c>
      <c r="O3517" s="42">
        <v>4.72</v>
      </c>
      <c r="P3517" s="42">
        <v>4.82</v>
      </c>
      <c r="Q3517" s="42">
        <v>4.91</v>
      </c>
      <c r="R3517" s="42">
        <v>5.01</v>
      </c>
      <c r="S3517" s="42">
        <v>5.1100000000000003</v>
      </c>
      <c r="T3517" s="42">
        <v>5.2</v>
      </c>
      <c r="U3517" s="42">
        <v>5.3</v>
      </c>
      <c r="V3517" s="42">
        <v>5.4</v>
      </c>
      <c r="W3517" s="42">
        <v>5.49</v>
      </c>
      <c r="X3517" s="42">
        <v>5.59</v>
      </c>
      <c r="Y3517" s="42">
        <v>5.69</v>
      </c>
      <c r="Z3517" s="42">
        <v>5.78</v>
      </c>
      <c r="AA3517" s="42">
        <v>5.88</v>
      </c>
      <c r="AB3517" s="42">
        <v>5.98</v>
      </c>
      <c r="AC3517" s="42">
        <v>6.07</v>
      </c>
      <c r="AD3517" s="42">
        <v>6.17</v>
      </c>
      <c r="AE3517" s="42">
        <v>6.27</v>
      </c>
      <c r="AF3517" s="42">
        <v>6.36</v>
      </c>
      <c r="AG3517" s="42">
        <v>6.46</v>
      </c>
      <c r="AH3517" s="42">
        <v>6.56</v>
      </c>
      <c r="AI3517" s="42">
        <v>6.65</v>
      </c>
      <c r="AJ3517" s="42">
        <v>6.75</v>
      </c>
      <c r="AK3517" s="42">
        <v>6.85</v>
      </c>
      <c r="AL3517" s="42">
        <v>6.94</v>
      </c>
      <c r="AM3517" s="42">
        <v>7.04</v>
      </c>
      <c r="AN3517" s="42">
        <v>7.14</v>
      </c>
      <c r="AO3517" s="42">
        <v>7.23</v>
      </c>
      <c r="AP3517" s="42">
        <v>7.33</v>
      </c>
    </row>
    <row r="3518" spans="1:42" x14ac:dyDescent="0.2">
      <c r="A3518" s="41">
        <v>35.06</v>
      </c>
      <c r="B3518" s="42">
        <v>3.46</v>
      </c>
      <c r="C3518" s="42">
        <v>3.56</v>
      </c>
      <c r="D3518" s="42">
        <v>3.65</v>
      </c>
      <c r="E3518" s="42">
        <v>3.75</v>
      </c>
      <c r="F3518" s="42">
        <v>3.85</v>
      </c>
      <c r="G3518" s="42">
        <v>3.94</v>
      </c>
      <c r="H3518" s="42">
        <v>4.04</v>
      </c>
      <c r="I3518" s="42">
        <v>4.1399999999999997</v>
      </c>
      <c r="J3518" s="42">
        <v>4.2300000000000004</v>
      </c>
      <c r="K3518" s="42">
        <v>4.33</v>
      </c>
      <c r="L3518" s="42">
        <v>4.43</v>
      </c>
      <c r="M3518" s="42">
        <v>4.5199999999999996</v>
      </c>
      <c r="N3518" s="42">
        <v>4.62</v>
      </c>
      <c r="O3518" s="42">
        <v>4.72</v>
      </c>
      <c r="P3518" s="42">
        <v>4.82</v>
      </c>
      <c r="Q3518" s="42">
        <v>4.91</v>
      </c>
      <c r="R3518" s="42">
        <v>5.01</v>
      </c>
      <c r="S3518" s="42">
        <v>5.1100000000000003</v>
      </c>
      <c r="T3518" s="42">
        <v>5.2</v>
      </c>
      <c r="U3518" s="42">
        <v>5.3</v>
      </c>
      <c r="V3518" s="42">
        <v>5.4</v>
      </c>
      <c r="W3518" s="42">
        <v>5.49</v>
      </c>
      <c r="X3518" s="42">
        <v>5.59</v>
      </c>
      <c r="Y3518" s="42">
        <v>5.69</v>
      </c>
      <c r="Z3518" s="42">
        <v>5.78</v>
      </c>
      <c r="AA3518" s="42">
        <v>5.88</v>
      </c>
      <c r="AB3518" s="42">
        <v>5.98</v>
      </c>
      <c r="AC3518" s="42">
        <v>6.07</v>
      </c>
      <c r="AD3518" s="42">
        <v>6.17</v>
      </c>
      <c r="AE3518" s="42">
        <v>6.27</v>
      </c>
      <c r="AF3518" s="42">
        <v>6.36</v>
      </c>
      <c r="AG3518" s="42">
        <v>6.46</v>
      </c>
      <c r="AH3518" s="42">
        <v>6.56</v>
      </c>
      <c r="AI3518" s="42">
        <v>6.65</v>
      </c>
      <c r="AJ3518" s="42">
        <v>6.75</v>
      </c>
      <c r="AK3518" s="42">
        <v>6.85</v>
      </c>
      <c r="AL3518" s="42">
        <v>6.94</v>
      </c>
      <c r="AM3518" s="42">
        <v>7.04</v>
      </c>
      <c r="AN3518" s="42">
        <v>7.14</v>
      </c>
      <c r="AO3518" s="42">
        <v>7.23</v>
      </c>
      <c r="AP3518" s="42">
        <v>7.33</v>
      </c>
    </row>
    <row r="3519" spans="1:42" x14ac:dyDescent="0.2">
      <c r="A3519" s="41">
        <v>35.07</v>
      </c>
      <c r="B3519" s="42">
        <v>3.46</v>
      </c>
      <c r="C3519" s="42">
        <v>3.56</v>
      </c>
      <c r="D3519" s="42">
        <v>3.65</v>
      </c>
      <c r="E3519" s="42">
        <v>3.75</v>
      </c>
      <c r="F3519" s="42">
        <v>3.85</v>
      </c>
      <c r="G3519" s="42">
        <v>3.94</v>
      </c>
      <c r="H3519" s="42">
        <v>4.04</v>
      </c>
      <c r="I3519" s="42">
        <v>4.1399999999999997</v>
      </c>
      <c r="J3519" s="42">
        <v>4.2300000000000004</v>
      </c>
      <c r="K3519" s="42">
        <v>4.33</v>
      </c>
      <c r="L3519" s="42">
        <v>4.43</v>
      </c>
      <c r="M3519" s="42">
        <v>4.5199999999999996</v>
      </c>
      <c r="N3519" s="42">
        <v>4.62</v>
      </c>
      <c r="O3519" s="42">
        <v>4.72</v>
      </c>
      <c r="P3519" s="42">
        <v>4.8099999999999996</v>
      </c>
      <c r="Q3519" s="42">
        <v>4.91</v>
      </c>
      <c r="R3519" s="42">
        <v>5.01</v>
      </c>
      <c r="S3519" s="42">
        <v>5.0999999999999996</v>
      </c>
      <c r="T3519" s="42">
        <v>5.2</v>
      </c>
      <c r="U3519" s="42">
        <v>5.3</v>
      </c>
      <c r="V3519" s="42">
        <v>5.39</v>
      </c>
      <c r="W3519" s="42">
        <v>5.49</v>
      </c>
      <c r="X3519" s="42">
        <v>5.59</v>
      </c>
      <c r="Y3519" s="42">
        <v>5.68</v>
      </c>
      <c r="Z3519" s="42">
        <v>5.78</v>
      </c>
      <c r="AA3519" s="42">
        <v>5.88</v>
      </c>
      <c r="AB3519" s="42">
        <v>5.97</v>
      </c>
      <c r="AC3519" s="42">
        <v>6.07</v>
      </c>
      <c r="AD3519" s="42">
        <v>6.17</v>
      </c>
      <c r="AE3519" s="42">
        <v>6.26</v>
      </c>
      <c r="AF3519" s="42">
        <v>6.36</v>
      </c>
      <c r="AG3519" s="42">
        <v>6.46</v>
      </c>
      <c r="AH3519" s="42">
        <v>6.55</v>
      </c>
      <c r="AI3519" s="42">
        <v>6.65</v>
      </c>
      <c r="AJ3519" s="42">
        <v>6.75</v>
      </c>
      <c r="AK3519" s="42">
        <v>6.84</v>
      </c>
      <c r="AL3519" s="42">
        <v>6.94</v>
      </c>
      <c r="AM3519" s="42">
        <v>7.04</v>
      </c>
      <c r="AN3519" s="42">
        <v>7.13</v>
      </c>
      <c r="AO3519" s="42">
        <v>7.23</v>
      </c>
      <c r="AP3519" s="42">
        <v>7.33</v>
      </c>
    </row>
    <row r="3520" spans="1:42" x14ac:dyDescent="0.2">
      <c r="A3520" s="41">
        <v>35.08</v>
      </c>
      <c r="B3520" s="42">
        <v>3.46</v>
      </c>
      <c r="C3520" s="42">
        <v>3.56</v>
      </c>
      <c r="D3520" s="42">
        <v>3.65</v>
      </c>
      <c r="E3520" s="42">
        <v>3.75</v>
      </c>
      <c r="F3520" s="42">
        <v>3.85</v>
      </c>
      <c r="G3520" s="42">
        <v>3.94</v>
      </c>
      <c r="H3520" s="42">
        <v>4.04</v>
      </c>
      <c r="I3520" s="42">
        <v>4.1399999999999997</v>
      </c>
      <c r="J3520" s="42">
        <v>4.2300000000000004</v>
      </c>
      <c r="K3520" s="42">
        <v>4.33</v>
      </c>
      <c r="L3520" s="42">
        <v>4.43</v>
      </c>
      <c r="M3520" s="42">
        <v>4.5199999999999996</v>
      </c>
      <c r="N3520" s="42">
        <v>4.62</v>
      </c>
      <c r="O3520" s="42">
        <v>4.72</v>
      </c>
      <c r="P3520" s="42">
        <v>4.8099999999999996</v>
      </c>
      <c r="Q3520" s="42">
        <v>4.91</v>
      </c>
      <c r="R3520" s="42">
        <v>5.01</v>
      </c>
      <c r="S3520" s="42">
        <v>5.0999999999999996</v>
      </c>
      <c r="T3520" s="42">
        <v>5.2</v>
      </c>
      <c r="U3520" s="42">
        <v>5.3</v>
      </c>
      <c r="V3520" s="42">
        <v>5.39</v>
      </c>
      <c r="W3520" s="42">
        <v>5.49</v>
      </c>
      <c r="X3520" s="42">
        <v>5.59</v>
      </c>
      <c r="Y3520" s="42">
        <v>5.68</v>
      </c>
      <c r="Z3520" s="42">
        <v>5.78</v>
      </c>
      <c r="AA3520" s="42">
        <v>5.88</v>
      </c>
      <c r="AB3520" s="42">
        <v>5.97</v>
      </c>
      <c r="AC3520" s="42">
        <v>6.07</v>
      </c>
      <c r="AD3520" s="42">
        <v>6.17</v>
      </c>
      <c r="AE3520" s="42">
        <v>6.26</v>
      </c>
      <c r="AF3520" s="42">
        <v>6.36</v>
      </c>
      <c r="AG3520" s="42">
        <v>6.46</v>
      </c>
      <c r="AH3520" s="42">
        <v>6.55</v>
      </c>
      <c r="AI3520" s="42">
        <v>6.65</v>
      </c>
      <c r="AJ3520" s="42">
        <v>6.75</v>
      </c>
      <c r="AK3520" s="42">
        <v>6.84</v>
      </c>
      <c r="AL3520" s="42">
        <v>6.94</v>
      </c>
      <c r="AM3520" s="42">
        <v>7.04</v>
      </c>
      <c r="AN3520" s="42">
        <v>7.13</v>
      </c>
      <c r="AO3520" s="42">
        <v>7.23</v>
      </c>
      <c r="AP3520" s="42">
        <v>7.33</v>
      </c>
    </row>
    <row r="3521" spans="1:42" x14ac:dyDescent="0.2">
      <c r="A3521" s="41">
        <v>35.090000000000003</v>
      </c>
      <c r="B3521" s="42">
        <v>3.46</v>
      </c>
      <c r="C3521" s="42">
        <v>3.56</v>
      </c>
      <c r="D3521" s="42">
        <v>3.65</v>
      </c>
      <c r="E3521" s="42">
        <v>3.75</v>
      </c>
      <c r="F3521" s="42">
        <v>3.85</v>
      </c>
      <c r="G3521" s="42">
        <v>3.94</v>
      </c>
      <c r="H3521" s="42">
        <v>4.04</v>
      </c>
      <c r="I3521" s="42">
        <v>4.1399999999999997</v>
      </c>
      <c r="J3521" s="42">
        <v>4.2300000000000004</v>
      </c>
      <c r="K3521" s="42">
        <v>4.33</v>
      </c>
      <c r="L3521" s="42">
        <v>4.43</v>
      </c>
      <c r="M3521" s="42">
        <v>4.5199999999999996</v>
      </c>
      <c r="N3521" s="42">
        <v>4.62</v>
      </c>
      <c r="O3521" s="42">
        <v>4.72</v>
      </c>
      <c r="P3521" s="42">
        <v>4.8099999999999996</v>
      </c>
      <c r="Q3521" s="42">
        <v>4.91</v>
      </c>
      <c r="R3521" s="42">
        <v>5.01</v>
      </c>
      <c r="S3521" s="42">
        <v>5.0999999999999996</v>
      </c>
      <c r="T3521" s="42">
        <v>5.2</v>
      </c>
      <c r="U3521" s="42">
        <v>5.3</v>
      </c>
      <c r="V3521" s="42">
        <v>5.39</v>
      </c>
      <c r="W3521" s="42">
        <v>5.49</v>
      </c>
      <c r="X3521" s="42">
        <v>5.59</v>
      </c>
      <c r="Y3521" s="42">
        <v>5.68</v>
      </c>
      <c r="Z3521" s="42">
        <v>5.78</v>
      </c>
      <c r="AA3521" s="42">
        <v>5.88</v>
      </c>
      <c r="AB3521" s="42">
        <v>5.97</v>
      </c>
      <c r="AC3521" s="42">
        <v>6.07</v>
      </c>
      <c r="AD3521" s="42">
        <v>6.17</v>
      </c>
      <c r="AE3521" s="42">
        <v>6.26</v>
      </c>
      <c r="AF3521" s="42">
        <v>6.36</v>
      </c>
      <c r="AG3521" s="42">
        <v>6.46</v>
      </c>
      <c r="AH3521" s="42">
        <v>6.55</v>
      </c>
      <c r="AI3521" s="42">
        <v>6.65</v>
      </c>
      <c r="AJ3521" s="42">
        <v>6.75</v>
      </c>
      <c r="AK3521" s="42">
        <v>6.84</v>
      </c>
      <c r="AL3521" s="42">
        <v>6.94</v>
      </c>
      <c r="AM3521" s="42">
        <v>7.04</v>
      </c>
      <c r="AN3521" s="42">
        <v>7.13</v>
      </c>
      <c r="AO3521" s="42">
        <v>7.23</v>
      </c>
      <c r="AP3521" s="42">
        <v>7.33</v>
      </c>
    </row>
    <row r="3522" spans="1:42" x14ac:dyDescent="0.2">
      <c r="A3522" s="41">
        <v>35.1</v>
      </c>
      <c r="B3522" s="42">
        <v>3.46</v>
      </c>
      <c r="C3522" s="42">
        <v>3.55</v>
      </c>
      <c r="D3522" s="42">
        <v>3.65</v>
      </c>
      <c r="E3522" s="42">
        <v>3.75</v>
      </c>
      <c r="F3522" s="42">
        <v>3.84</v>
      </c>
      <c r="G3522" s="42">
        <v>3.94</v>
      </c>
      <c r="H3522" s="42">
        <v>4.04</v>
      </c>
      <c r="I3522" s="42">
        <v>4.13</v>
      </c>
      <c r="J3522" s="42">
        <v>4.2300000000000004</v>
      </c>
      <c r="K3522" s="42">
        <v>4.33</v>
      </c>
      <c r="L3522" s="42">
        <v>4.42</v>
      </c>
      <c r="M3522" s="42">
        <v>4.5199999999999996</v>
      </c>
      <c r="N3522" s="42">
        <v>4.62</v>
      </c>
      <c r="O3522" s="42">
        <v>4.72</v>
      </c>
      <c r="P3522" s="42">
        <v>4.8099999999999996</v>
      </c>
      <c r="Q3522" s="42">
        <v>4.91</v>
      </c>
      <c r="R3522" s="42">
        <v>5</v>
      </c>
      <c r="S3522" s="42">
        <v>5.0999999999999996</v>
      </c>
      <c r="T3522" s="42">
        <v>5.2</v>
      </c>
      <c r="U3522" s="42">
        <v>5.29</v>
      </c>
      <c r="V3522" s="42">
        <v>5.39</v>
      </c>
      <c r="W3522" s="42">
        <v>5.49</v>
      </c>
      <c r="X3522" s="42">
        <v>5.58</v>
      </c>
      <c r="Y3522" s="42">
        <v>5.68</v>
      </c>
      <c r="Z3522" s="42">
        <v>5.78</v>
      </c>
      <c r="AA3522" s="42">
        <v>5.87</v>
      </c>
      <c r="AB3522" s="42">
        <v>5.97</v>
      </c>
      <c r="AC3522" s="42">
        <v>6.07</v>
      </c>
      <c r="AD3522" s="42">
        <v>6.16</v>
      </c>
      <c r="AE3522" s="42">
        <v>6.26</v>
      </c>
      <c r="AF3522" s="42">
        <v>6.36</v>
      </c>
      <c r="AG3522" s="42">
        <v>6.45</v>
      </c>
      <c r="AH3522" s="42">
        <v>6.55</v>
      </c>
      <c r="AI3522" s="42">
        <v>6.65</v>
      </c>
      <c r="AJ3522" s="42">
        <v>6.74</v>
      </c>
      <c r="AK3522" s="42">
        <v>6.84</v>
      </c>
      <c r="AL3522" s="42">
        <v>6.94</v>
      </c>
      <c r="AM3522" s="42">
        <v>7.03</v>
      </c>
      <c r="AN3522" s="42">
        <v>7.13</v>
      </c>
      <c r="AO3522" s="42">
        <v>7.23</v>
      </c>
      <c r="AP3522" s="42">
        <v>7.32</v>
      </c>
    </row>
    <row r="3523" spans="1:42" x14ac:dyDescent="0.2">
      <c r="A3523" s="41">
        <v>35.11</v>
      </c>
      <c r="B3523" s="42">
        <v>3.46</v>
      </c>
      <c r="C3523" s="42">
        <v>3.55</v>
      </c>
      <c r="D3523" s="42">
        <v>3.65</v>
      </c>
      <c r="E3523" s="42">
        <v>3.75</v>
      </c>
      <c r="F3523" s="42">
        <v>3.84</v>
      </c>
      <c r="G3523" s="42">
        <v>3.94</v>
      </c>
      <c r="H3523" s="42">
        <v>4.04</v>
      </c>
      <c r="I3523" s="42">
        <v>4.13</v>
      </c>
      <c r="J3523" s="42">
        <v>4.2300000000000004</v>
      </c>
      <c r="K3523" s="42">
        <v>4.33</v>
      </c>
      <c r="L3523" s="42">
        <v>4.42</v>
      </c>
      <c r="M3523" s="42">
        <v>4.5199999999999996</v>
      </c>
      <c r="N3523" s="42">
        <v>4.62</v>
      </c>
      <c r="O3523" s="42">
        <v>4.71</v>
      </c>
      <c r="P3523" s="42">
        <v>4.8099999999999996</v>
      </c>
      <c r="Q3523" s="42">
        <v>4.91</v>
      </c>
      <c r="R3523" s="42">
        <v>5</v>
      </c>
      <c r="S3523" s="42">
        <v>5.0999999999999996</v>
      </c>
      <c r="T3523" s="42">
        <v>5.2</v>
      </c>
      <c r="U3523" s="42">
        <v>5.29</v>
      </c>
      <c r="V3523" s="42">
        <v>5.39</v>
      </c>
      <c r="W3523" s="42">
        <v>5.49</v>
      </c>
      <c r="X3523" s="42">
        <v>5.58</v>
      </c>
      <c r="Y3523" s="42">
        <v>5.68</v>
      </c>
      <c r="Z3523" s="42">
        <v>5.78</v>
      </c>
      <c r="AA3523" s="42">
        <v>5.87</v>
      </c>
      <c r="AB3523" s="42">
        <v>5.97</v>
      </c>
      <c r="AC3523" s="42">
        <v>6.07</v>
      </c>
      <c r="AD3523" s="42">
        <v>6.16</v>
      </c>
      <c r="AE3523" s="42">
        <v>6.26</v>
      </c>
      <c r="AF3523" s="42">
        <v>6.36</v>
      </c>
      <c r="AG3523" s="42">
        <v>6.45</v>
      </c>
      <c r="AH3523" s="42">
        <v>6.55</v>
      </c>
      <c r="AI3523" s="42">
        <v>6.65</v>
      </c>
      <c r="AJ3523" s="42">
        <v>6.74</v>
      </c>
      <c r="AK3523" s="42">
        <v>6.84</v>
      </c>
      <c r="AL3523" s="42">
        <v>6.94</v>
      </c>
      <c r="AM3523" s="42">
        <v>7.03</v>
      </c>
      <c r="AN3523" s="42">
        <v>7.13</v>
      </c>
      <c r="AO3523" s="42">
        <v>7.23</v>
      </c>
      <c r="AP3523" s="42">
        <v>7.32</v>
      </c>
    </row>
    <row r="3524" spans="1:42" x14ac:dyDescent="0.2">
      <c r="A3524" s="41">
        <v>35.119999999999997</v>
      </c>
      <c r="B3524" s="42">
        <v>3.46</v>
      </c>
      <c r="C3524" s="42">
        <v>3.55</v>
      </c>
      <c r="D3524" s="42">
        <v>3.65</v>
      </c>
      <c r="E3524" s="42">
        <v>3.75</v>
      </c>
      <c r="F3524" s="42">
        <v>3.84</v>
      </c>
      <c r="G3524" s="42">
        <v>3.94</v>
      </c>
      <c r="H3524" s="42">
        <v>4.04</v>
      </c>
      <c r="I3524" s="42">
        <v>4.13</v>
      </c>
      <c r="J3524" s="42">
        <v>4.2300000000000004</v>
      </c>
      <c r="K3524" s="42">
        <v>4.33</v>
      </c>
      <c r="L3524" s="42">
        <v>4.42</v>
      </c>
      <c r="M3524" s="42">
        <v>4.5199999999999996</v>
      </c>
      <c r="N3524" s="42">
        <v>4.62</v>
      </c>
      <c r="O3524" s="42">
        <v>4.71</v>
      </c>
      <c r="P3524" s="42">
        <v>4.8099999999999996</v>
      </c>
      <c r="Q3524" s="42">
        <v>4.91</v>
      </c>
      <c r="R3524" s="42">
        <v>5</v>
      </c>
      <c r="S3524" s="42">
        <v>5.0999999999999996</v>
      </c>
      <c r="T3524" s="42">
        <v>5.2</v>
      </c>
      <c r="U3524" s="42">
        <v>5.29</v>
      </c>
      <c r="V3524" s="42">
        <v>5.39</v>
      </c>
      <c r="W3524" s="42">
        <v>5.49</v>
      </c>
      <c r="X3524" s="42">
        <v>5.58</v>
      </c>
      <c r="Y3524" s="42">
        <v>5.68</v>
      </c>
      <c r="Z3524" s="42">
        <v>5.78</v>
      </c>
      <c r="AA3524" s="42">
        <v>5.87</v>
      </c>
      <c r="AB3524" s="42">
        <v>5.97</v>
      </c>
      <c r="AC3524" s="42">
        <v>6.07</v>
      </c>
      <c r="AD3524" s="42">
        <v>6.16</v>
      </c>
      <c r="AE3524" s="42">
        <v>6.26</v>
      </c>
      <c r="AF3524" s="42">
        <v>6.36</v>
      </c>
      <c r="AG3524" s="42">
        <v>6.45</v>
      </c>
      <c r="AH3524" s="42">
        <v>6.55</v>
      </c>
      <c r="AI3524" s="42">
        <v>6.65</v>
      </c>
      <c r="AJ3524" s="42">
        <v>6.74</v>
      </c>
      <c r="AK3524" s="42">
        <v>6.84</v>
      </c>
      <c r="AL3524" s="42">
        <v>6.94</v>
      </c>
      <c r="AM3524" s="42">
        <v>7.03</v>
      </c>
      <c r="AN3524" s="42">
        <v>7.13</v>
      </c>
      <c r="AO3524" s="42">
        <v>7.23</v>
      </c>
      <c r="AP3524" s="42">
        <v>7.32</v>
      </c>
    </row>
    <row r="3525" spans="1:42" x14ac:dyDescent="0.2">
      <c r="A3525" s="41">
        <v>35.130000000000003</v>
      </c>
      <c r="B3525" s="42">
        <v>3.46</v>
      </c>
      <c r="C3525" s="42">
        <v>3.55</v>
      </c>
      <c r="D3525" s="42">
        <v>3.65</v>
      </c>
      <c r="E3525" s="42">
        <v>3.75</v>
      </c>
      <c r="F3525" s="42">
        <v>3.84</v>
      </c>
      <c r="G3525" s="42">
        <v>3.94</v>
      </c>
      <c r="H3525" s="42">
        <v>4.04</v>
      </c>
      <c r="I3525" s="42">
        <v>4.13</v>
      </c>
      <c r="J3525" s="42">
        <v>4.2300000000000004</v>
      </c>
      <c r="K3525" s="42">
        <v>4.33</v>
      </c>
      <c r="L3525" s="42">
        <v>4.42</v>
      </c>
      <c r="M3525" s="42">
        <v>4.5199999999999996</v>
      </c>
      <c r="N3525" s="42">
        <v>4.62</v>
      </c>
      <c r="O3525" s="42">
        <v>4.71</v>
      </c>
      <c r="P3525" s="42">
        <v>4.8099999999999996</v>
      </c>
      <c r="Q3525" s="42">
        <v>4.91</v>
      </c>
      <c r="R3525" s="42">
        <v>5</v>
      </c>
      <c r="S3525" s="42">
        <v>5.0999999999999996</v>
      </c>
      <c r="T3525" s="42">
        <v>5.2</v>
      </c>
      <c r="U3525" s="42">
        <v>5.29</v>
      </c>
      <c r="V3525" s="42">
        <v>5.39</v>
      </c>
      <c r="W3525" s="42">
        <v>5.49</v>
      </c>
      <c r="X3525" s="42">
        <v>5.58</v>
      </c>
      <c r="Y3525" s="42">
        <v>5.68</v>
      </c>
      <c r="Z3525" s="42">
        <v>5.78</v>
      </c>
      <c r="AA3525" s="42">
        <v>5.87</v>
      </c>
      <c r="AB3525" s="42">
        <v>5.97</v>
      </c>
      <c r="AC3525" s="42">
        <v>6.07</v>
      </c>
      <c r="AD3525" s="42">
        <v>6.16</v>
      </c>
      <c r="AE3525" s="42">
        <v>6.26</v>
      </c>
      <c r="AF3525" s="42">
        <v>6.35</v>
      </c>
      <c r="AG3525" s="42">
        <v>6.45</v>
      </c>
      <c r="AH3525" s="42">
        <v>6.55</v>
      </c>
      <c r="AI3525" s="42">
        <v>6.64</v>
      </c>
      <c r="AJ3525" s="42">
        <v>6.74</v>
      </c>
      <c r="AK3525" s="42">
        <v>6.84</v>
      </c>
      <c r="AL3525" s="42">
        <v>6.93</v>
      </c>
      <c r="AM3525" s="42">
        <v>7.03</v>
      </c>
      <c r="AN3525" s="42">
        <v>7.13</v>
      </c>
      <c r="AO3525" s="42">
        <v>7.22</v>
      </c>
      <c r="AP3525" s="42">
        <v>7.32</v>
      </c>
    </row>
    <row r="3526" spans="1:42" x14ac:dyDescent="0.2">
      <c r="A3526" s="41">
        <v>35.14</v>
      </c>
      <c r="B3526" s="42">
        <v>3.46</v>
      </c>
      <c r="C3526" s="42">
        <v>3.55</v>
      </c>
      <c r="D3526" s="42">
        <v>3.65</v>
      </c>
      <c r="E3526" s="42">
        <v>3.75</v>
      </c>
      <c r="F3526" s="42">
        <v>3.84</v>
      </c>
      <c r="G3526" s="42">
        <v>3.94</v>
      </c>
      <c r="H3526" s="42">
        <v>4.04</v>
      </c>
      <c r="I3526" s="42">
        <v>4.13</v>
      </c>
      <c r="J3526" s="42">
        <v>4.2300000000000004</v>
      </c>
      <c r="K3526" s="42">
        <v>4.33</v>
      </c>
      <c r="L3526" s="42">
        <v>4.42</v>
      </c>
      <c r="M3526" s="42">
        <v>4.5199999999999996</v>
      </c>
      <c r="N3526" s="42">
        <v>4.62</v>
      </c>
      <c r="O3526" s="42">
        <v>4.71</v>
      </c>
      <c r="P3526" s="42">
        <v>4.8099999999999996</v>
      </c>
      <c r="Q3526" s="42">
        <v>4.9000000000000004</v>
      </c>
      <c r="R3526" s="42">
        <v>5</v>
      </c>
      <c r="S3526" s="42">
        <v>5.0999999999999996</v>
      </c>
      <c r="T3526" s="42">
        <v>5.19</v>
      </c>
      <c r="U3526" s="42">
        <v>5.29</v>
      </c>
      <c r="V3526" s="42">
        <v>5.39</v>
      </c>
      <c r="W3526" s="42">
        <v>5.48</v>
      </c>
      <c r="X3526" s="42">
        <v>5.58</v>
      </c>
      <c r="Y3526" s="42">
        <v>5.68</v>
      </c>
      <c r="Z3526" s="42">
        <v>5.77</v>
      </c>
      <c r="AA3526" s="42">
        <v>5.87</v>
      </c>
      <c r="AB3526" s="42">
        <v>5.97</v>
      </c>
      <c r="AC3526" s="42">
        <v>6.06</v>
      </c>
      <c r="AD3526" s="42">
        <v>6.16</v>
      </c>
      <c r="AE3526" s="42">
        <v>6.26</v>
      </c>
      <c r="AF3526" s="42">
        <v>6.35</v>
      </c>
      <c r="AG3526" s="42">
        <v>6.45</v>
      </c>
      <c r="AH3526" s="42">
        <v>6.55</v>
      </c>
      <c r="AI3526" s="42">
        <v>6.64</v>
      </c>
      <c r="AJ3526" s="42">
        <v>6.74</v>
      </c>
      <c r="AK3526" s="42">
        <v>6.84</v>
      </c>
      <c r="AL3526" s="42">
        <v>6.93</v>
      </c>
      <c r="AM3526" s="42">
        <v>7.03</v>
      </c>
      <c r="AN3526" s="42">
        <v>7.13</v>
      </c>
      <c r="AO3526" s="42">
        <v>7.22</v>
      </c>
      <c r="AP3526" s="42">
        <v>7.32</v>
      </c>
    </row>
    <row r="3527" spans="1:42" x14ac:dyDescent="0.2">
      <c r="A3527" s="41">
        <v>35.15</v>
      </c>
      <c r="B3527" s="42">
        <v>3.45</v>
      </c>
      <c r="C3527" s="42">
        <v>3.55</v>
      </c>
      <c r="D3527" s="42">
        <v>3.65</v>
      </c>
      <c r="E3527" s="42">
        <v>3.74</v>
      </c>
      <c r="F3527" s="42">
        <v>3.84</v>
      </c>
      <c r="G3527" s="42">
        <v>3.94</v>
      </c>
      <c r="H3527" s="42">
        <v>4.03</v>
      </c>
      <c r="I3527" s="42">
        <v>4.13</v>
      </c>
      <c r="J3527" s="42">
        <v>4.2300000000000004</v>
      </c>
      <c r="K3527" s="42">
        <v>4.32</v>
      </c>
      <c r="L3527" s="42">
        <v>4.42</v>
      </c>
      <c r="M3527" s="42">
        <v>4.5199999999999996</v>
      </c>
      <c r="N3527" s="42">
        <v>4.6100000000000003</v>
      </c>
      <c r="O3527" s="42">
        <v>4.71</v>
      </c>
      <c r="P3527" s="42">
        <v>4.8099999999999996</v>
      </c>
      <c r="Q3527" s="42">
        <v>4.9000000000000004</v>
      </c>
      <c r="R3527" s="42">
        <v>5</v>
      </c>
      <c r="S3527" s="42">
        <v>5.0999999999999996</v>
      </c>
      <c r="T3527" s="42">
        <v>5.19</v>
      </c>
      <c r="U3527" s="42">
        <v>5.29</v>
      </c>
      <c r="V3527" s="42">
        <v>5.39</v>
      </c>
      <c r="W3527" s="42">
        <v>5.48</v>
      </c>
      <c r="X3527" s="42">
        <v>5.58</v>
      </c>
      <c r="Y3527" s="42">
        <v>5.68</v>
      </c>
      <c r="Z3527" s="42">
        <v>5.77</v>
      </c>
      <c r="AA3527" s="42">
        <v>5.87</v>
      </c>
      <c r="AB3527" s="42">
        <v>5.97</v>
      </c>
      <c r="AC3527" s="42">
        <v>6.06</v>
      </c>
      <c r="AD3527" s="42">
        <v>6.16</v>
      </c>
      <c r="AE3527" s="42">
        <v>6.26</v>
      </c>
      <c r="AF3527" s="42">
        <v>6.35</v>
      </c>
      <c r="AG3527" s="42">
        <v>6.45</v>
      </c>
      <c r="AH3527" s="42">
        <v>6.55</v>
      </c>
      <c r="AI3527" s="42">
        <v>6.64</v>
      </c>
      <c r="AJ3527" s="42">
        <v>6.74</v>
      </c>
      <c r="AK3527" s="42">
        <v>6.84</v>
      </c>
      <c r="AL3527" s="42">
        <v>6.93</v>
      </c>
      <c r="AM3527" s="42">
        <v>7.03</v>
      </c>
      <c r="AN3527" s="42">
        <v>7.13</v>
      </c>
      <c r="AO3527" s="42">
        <v>7.22</v>
      </c>
      <c r="AP3527" s="42">
        <v>7.32</v>
      </c>
    </row>
    <row r="3528" spans="1:42" x14ac:dyDescent="0.2">
      <c r="A3528" s="41">
        <v>35.159999999999997</v>
      </c>
      <c r="B3528" s="42">
        <v>3.45</v>
      </c>
      <c r="C3528" s="42">
        <v>3.55</v>
      </c>
      <c r="D3528" s="42">
        <v>3.65</v>
      </c>
      <c r="E3528" s="42">
        <v>3.74</v>
      </c>
      <c r="F3528" s="42">
        <v>3.84</v>
      </c>
      <c r="G3528" s="42">
        <v>3.94</v>
      </c>
      <c r="H3528" s="42">
        <v>4.03</v>
      </c>
      <c r="I3528" s="42">
        <v>4.13</v>
      </c>
      <c r="J3528" s="42">
        <v>4.2300000000000004</v>
      </c>
      <c r="K3528" s="42">
        <v>4.32</v>
      </c>
      <c r="L3528" s="42">
        <v>4.42</v>
      </c>
      <c r="M3528" s="42">
        <v>4.5199999999999996</v>
      </c>
      <c r="N3528" s="42">
        <v>4.6100000000000003</v>
      </c>
      <c r="O3528" s="42">
        <v>4.71</v>
      </c>
      <c r="P3528" s="42">
        <v>4.8099999999999996</v>
      </c>
      <c r="Q3528" s="42">
        <v>4.9000000000000004</v>
      </c>
      <c r="R3528" s="42">
        <v>5</v>
      </c>
      <c r="S3528" s="42">
        <v>5.0999999999999996</v>
      </c>
      <c r="T3528" s="42">
        <v>5.19</v>
      </c>
      <c r="U3528" s="42">
        <v>5.29</v>
      </c>
      <c r="V3528" s="42">
        <v>5.39</v>
      </c>
      <c r="W3528" s="42">
        <v>5.48</v>
      </c>
      <c r="X3528" s="42">
        <v>5.58</v>
      </c>
      <c r="Y3528" s="42">
        <v>5.68</v>
      </c>
      <c r="Z3528" s="42">
        <v>5.77</v>
      </c>
      <c r="AA3528" s="42">
        <v>5.87</v>
      </c>
      <c r="AB3528" s="42">
        <v>5.97</v>
      </c>
      <c r="AC3528" s="42">
        <v>6.06</v>
      </c>
      <c r="AD3528" s="42">
        <v>6.16</v>
      </c>
      <c r="AE3528" s="42">
        <v>6.26</v>
      </c>
      <c r="AF3528" s="42">
        <v>6.35</v>
      </c>
      <c r="AG3528" s="42">
        <v>6.45</v>
      </c>
      <c r="AH3528" s="42">
        <v>6.54</v>
      </c>
      <c r="AI3528" s="42">
        <v>6.64</v>
      </c>
      <c r="AJ3528" s="42">
        <v>6.74</v>
      </c>
      <c r="AK3528" s="42">
        <v>6.83</v>
      </c>
      <c r="AL3528" s="42">
        <v>6.93</v>
      </c>
      <c r="AM3528" s="42">
        <v>7.03</v>
      </c>
      <c r="AN3528" s="42">
        <v>7.12</v>
      </c>
      <c r="AO3528" s="42">
        <v>7.22</v>
      </c>
      <c r="AP3528" s="42">
        <v>7.32</v>
      </c>
    </row>
    <row r="3529" spans="1:42" x14ac:dyDescent="0.2">
      <c r="A3529" s="41">
        <v>35.17</v>
      </c>
      <c r="B3529" s="42">
        <v>3.45</v>
      </c>
      <c r="C3529" s="42">
        <v>3.55</v>
      </c>
      <c r="D3529" s="42">
        <v>3.65</v>
      </c>
      <c r="E3529" s="42">
        <v>3.74</v>
      </c>
      <c r="F3529" s="42">
        <v>3.84</v>
      </c>
      <c r="G3529" s="42">
        <v>3.94</v>
      </c>
      <c r="H3529" s="42">
        <v>4.03</v>
      </c>
      <c r="I3529" s="42">
        <v>4.13</v>
      </c>
      <c r="J3529" s="42">
        <v>4.2300000000000004</v>
      </c>
      <c r="K3529" s="42">
        <v>4.32</v>
      </c>
      <c r="L3529" s="42">
        <v>4.42</v>
      </c>
      <c r="M3529" s="42">
        <v>4.5199999999999996</v>
      </c>
      <c r="N3529" s="42">
        <v>4.6100000000000003</v>
      </c>
      <c r="O3529" s="42">
        <v>4.71</v>
      </c>
      <c r="P3529" s="42">
        <v>4.8099999999999996</v>
      </c>
      <c r="Q3529" s="42">
        <v>4.9000000000000004</v>
      </c>
      <c r="R3529" s="42">
        <v>5</v>
      </c>
      <c r="S3529" s="42">
        <v>5.0999999999999996</v>
      </c>
      <c r="T3529" s="42">
        <v>5.19</v>
      </c>
      <c r="U3529" s="42">
        <v>5.29</v>
      </c>
      <c r="V3529" s="42">
        <v>5.39</v>
      </c>
      <c r="W3529" s="42">
        <v>5.48</v>
      </c>
      <c r="X3529" s="42">
        <v>5.58</v>
      </c>
      <c r="Y3529" s="42">
        <v>5.67</v>
      </c>
      <c r="Z3529" s="42">
        <v>5.77</v>
      </c>
      <c r="AA3529" s="42">
        <v>5.87</v>
      </c>
      <c r="AB3529" s="42">
        <v>5.96</v>
      </c>
      <c r="AC3529" s="42">
        <v>6.06</v>
      </c>
      <c r="AD3529" s="42">
        <v>6.16</v>
      </c>
      <c r="AE3529" s="42">
        <v>6.25</v>
      </c>
      <c r="AF3529" s="42">
        <v>6.35</v>
      </c>
      <c r="AG3529" s="42">
        <v>6.45</v>
      </c>
      <c r="AH3529" s="42">
        <v>6.54</v>
      </c>
      <c r="AI3529" s="42">
        <v>6.64</v>
      </c>
      <c r="AJ3529" s="42">
        <v>6.74</v>
      </c>
      <c r="AK3529" s="42">
        <v>6.83</v>
      </c>
      <c r="AL3529" s="42">
        <v>6.93</v>
      </c>
      <c r="AM3529" s="42">
        <v>7.03</v>
      </c>
      <c r="AN3529" s="42">
        <v>7.12</v>
      </c>
      <c r="AO3529" s="42">
        <v>7.22</v>
      </c>
      <c r="AP3529" s="42">
        <v>7.32</v>
      </c>
    </row>
    <row r="3530" spans="1:42" x14ac:dyDescent="0.2">
      <c r="A3530" s="41">
        <v>35.18</v>
      </c>
      <c r="B3530" s="42">
        <v>3.45</v>
      </c>
      <c r="C3530" s="42">
        <v>3.55</v>
      </c>
      <c r="D3530" s="42">
        <v>3.65</v>
      </c>
      <c r="E3530" s="42">
        <v>3.74</v>
      </c>
      <c r="F3530" s="42">
        <v>3.84</v>
      </c>
      <c r="G3530" s="42">
        <v>3.94</v>
      </c>
      <c r="H3530" s="42">
        <v>4.03</v>
      </c>
      <c r="I3530" s="42">
        <v>4.13</v>
      </c>
      <c r="J3530" s="42">
        <v>4.2300000000000004</v>
      </c>
      <c r="K3530" s="42">
        <v>4.32</v>
      </c>
      <c r="L3530" s="42">
        <v>4.42</v>
      </c>
      <c r="M3530" s="42">
        <v>4.5199999999999996</v>
      </c>
      <c r="N3530" s="42">
        <v>4.6100000000000003</v>
      </c>
      <c r="O3530" s="42">
        <v>4.71</v>
      </c>
      <c r="P3530" s="42">
        <v>4.8</v>
      </c>
      <c r="Q3530" s="42">
        <v>4.9000000000000004</v>
      </c>
      <c r="R3530" s="42">
        <v>5</v>
      </c>
      <c r="S3530" s="42">
        <v>5.09</v>
      </c>
      <c r="T3530" s="42">
        <v>5.19</v>
      </c>
      <c r="U3530" s="42">
        <v>5.29</v>
      </c>
      <c r="V3530" s="42">
        <v>5.38</v>
      </c>
      <c r="W3530" s="42">
        <v>5.48</v>
      </c>
      <c r="X3530" s="42">
        <v>5.58</v>
      </c>
      <c r="Y3530" s="42">
        <v>5.67</v>
      </c>
      <c r="Z3530" s="42">
        <v>5.77</v>
      </c>
      <c r="AA3530" s="42">
        <v>5.87</v>
      </c>
      <c r="AB3530" s="42">
        <v>5.96</v>
      </c>
      <c r="AC3530" s="42">
        <v>6.06</v>
      </c>
      <c r="AD3530" s="42">
        <v>6.16</v>
      </c>
      <c r="AE3530" s="42">
        <v>6.25</v>
      </c>
      <c r="AF3530" s="42">
        <v>6.35</v>
      </c>
      <c r="AG3530" s="42">
        <v>6.45</v>
      </c>
      <c r="AH3530" s="42">
        <v>6.54</v>
      </c>
      <c r="AI3530" s="42">
        <v>6.64</v>
      </c>
      <c r="AJ3530" s="42">
        <v>6.74</v>
      </c>
      <c r="AK3530" s="42">
        <v>6.83</v>
      </c>
      <c r="AL3530" s="42">
        <v>6.93</v>
      </c>
      <c r="AM3530" s="42">
        <v>7.03</v>
      </c>
      <c r="AN3530" s="42">
        <v>7.12</v>
      </c>
      <c r="AO3530" s="42">
        <v>7.22</v>
      </c>
      <c r="AP3530" s="42">
        <v>7.31</v>
      </c>
    </row>
    <row r="3531" spans="1:42" x14ac:dyDescent="0.2">
      <c r="A3531" s="41">
        <v>35.19</v>
      </c>
      <c r="B3531" s="42">
        <v>3.45</v>
      </c>
      <c r="C3531" s="42">
        <v>3.55</v>
      </c>
      <c r="D3531" s="42">
        <v>3.65</v>
      </c>
      <c r="E3531" s="42">
        <v>3.74</v>
      </c>
      <c r="F3531" s="42">
        <v>3.84</v>
      </c>
      <c r="G3531" s="42">
        <v>3.93</v>
      </c>
      <c r="H3531" s="42">
        <v>4.03</v>
      </c>
      <c r="I3531" s="42">
        <v>4.13</v>
      </c>
      <c r="J3531" s="42">
        <v>4.22</v>
      </c>
      <c r="K3531" s="42">
        <v>4.32</v>
      </c>
      <c r="L3531" s="42">
        <v>4.42</v>
      </c>
      <c r="M3531" s="42">
        <v>4.51</v>
      </c>
      <c r="N3531" s="42">
        <v>4.6100000000000003</v>
      </c>
      <c r="O3531" s="42">
        <v>4.71</v>
      </c>
      <c r="P3531" s="42">
        <v>4.8</v>
      </c>
      <c r="Q3531" s="42">
        <v>4.9000000000000004</v>
      </c>
      <c r="R3531" s="42">
        <v>5</v>
      </c>
      <c r="S3531" s="42">
        <v>5.09</v>
      </c>
      <c r="T3531" s="42">
        <v>5.19</v>
      </c>
      <c r="U3531" s="42">
        <v>5.29</v>
      </c>
      <c r="V3531" s="42">
        <v>5.38</v>
      </c>
      <c r="W3531" s="42">
        <v>5.48</v>
      </c>
      <c r="X3531" s="42">
        <v>5.58</v>
      </c>
      <c r="Y3531" s="42">
        <v>5.67</v>
      </c>
      <c r="Z3531" s="42">
        <v>5.77</v>
      </c>
      <c r="AA3531" s="42">
        <v>5.87</v>
      </c>
      <c r="AB3531" s="42">
        <v>5.96</v>
      </c>
      <c r="AC3531" s="42">
        <v>6.06</v>
      </c>
      <c r="AD3531" s="42">
        <v>6.16</v>
      </c>
      <c r="AE3531" s="42">
        <v>6.25</v>
      </c>
      <c r="AF3531" s="42">
        <v>6.35</v>
      </c>
      <c r="AG3531" s="42">
        <v>6.45</v>
      </c>
      <c r="AH3531" s="42">
        <v>6.54</v>
      </c>
      <c r="AI3531" s="42">
        <v>6.64</v>
      </c>
      <c r="AJ3531" s="42">
        <v>6.73</v>
      </c>
      <c r="AK3531" s="42">
        <v>6.83</v>
      </c>
      <c r="AL3531" s="42">
        <v>6.93</v>
      </c>
      <c r="AM3531" s="42">
        <v>7.02</v>
      </c>
      <c r="AN3531" s="42">
        <v>7.12</v>
      </c>
      <c r="AO3531" s="42">
        <v>7.22</v>
      </c>
      <c r="AP3531" s="42">
        <v>7.31</v>
      </c>
    </row>
    <row r="3532" spans="1:42" x14ac:dyDescent="0.2">
      <c r="A3532" s="41">
        <v>35.200000000000003</v>
      </c>
      <c r="B3532" s="42">
        <v>3.45</v>
      </c>
      <c r="C3532" s="42">
        <v>3.55</v>
      </c>
      <c r="D3532" s="42">
        <v>3.64</v>
      </c>
      <c r="E3532" s="42">
        <v>3.74</v>
      </c>
      <c r="F3532" s="42">
        <v>3.84</v>
      </c>
      <c r="G3532" s="42">
        <v>3.93</v>
      </c>
      <c r="H3532" s="42">
        <v>4.03</v>
      </c>
      <c r="I3532" s="42">
        <v>4.13</v>
      </c>
      <c r="J3532" s="42">
        <v>4.22</v>
      </c>
      <c r="K3532" s="42">
        <v>4.32</v>
      </c>
      <c r="L3532" s="42">
        <v>4.42</v>
      </c>
      <c r="M3532" s="42">
        <v>4.51</v>
      </c>
      <c r="N3532" s="42">
        <v>4.6100000000000003</v>
      </c>
      <c r="O3532" s="42">
        <v>4.71</v>
      </c>
      <c r="P3532" s="42">
        <v>4.8</v>
      </c>
      <c r="Q3532" s="42">
        <v>4.9000000000000004</v>
      </c>
      <c r="R3532" s="42">
        <v>5</v>
      </c>
      <c r="S3532" s="42">
        <v>5.09</v>
      </c>
      <c r="T3532" s="42">
        <v>5.19</v>
      </c>
      <c r="U3532" s="42">
        <v>5.29</v>
      </c>
      <c r="V3532" s="42">
        <v>5.38</v>
      </c>
      <c r="W3532" s="42">
        <v>5.48</v>
      </c>
      <c r="X3532" s="42">
        <v>5.58</v>
      </c>
      <c r="Y3532" s="42">
        <v>5.67</v>
      </c>
      <c r="Z3532" s="42">
        <v>5.77</v>
      </c>
      <c r="AA3532" s="42">
        <v>5.86</v>
      </c>
      <c r="AB3532" s="42">
        <v>5.96</v>
      </c>
      <c r="AC3532" s="42">
        <v>6.06</v>
      </c>
      <c r="AD3532" s="42">
        <v>6.15</v>
      </c>
      <c r="AE3532" s="42">
        <v>6.25</v>
      </c>
      <c r="AF3532" s="42">
        <v>6.35</v>
      </c>
      <c r="AG3532" s="42">
        <v>6.44</v>
      </c>
      <c r="AH3532" s="42">
        <v>6.54</v>
      </c>
      <c r="AI3532" s="42">
        <v>6.64</v>
      </c>
      <c r="AJ3532" s="42">
        <v>6.73</v>
      </c>
      <c r="AK3532" s="42">
        <v>6.83</v>
      </c>
      <c r="AL3532" s="42">
        <v>6.93</v>
      </c>
      <c r="AM3532" s="42">
        <v>7.02</v>
      </c>
      <c r="AN3532" s="42">
        <v>7.12</v>
      </c>
      <c r="AO3532" s="42">
        <v>7.22</v>
      </c>
      <c r="AP3532" s="42">
        <v>7.31</v>
      </c>
    </row>
    <row r="3533" spans="1:42" x14ac:dyDescent="0.2">
      <c r="A3533" s="41">
        <v>35.21</v>
      </c>
      <c r="B3533" s="42">
        <v>3.45</v>
      </c>
      <c r="C3533" s="42">
        <v>3.55</v>
      </c>
      <c r="D3533" s="42">
        <v>3.64</v>
      </c>
      <c r="E3533" s="42">
        <v>3.74</v>
      </c>
      <c r="F3533" s="42">
        <v>3.84</v>
      </c>
      <c r="G3533" s="42">
        <v>3.93</v>
      </c>
      <c r="H3533" s="42">
        <v>4.03</v>
      </c>
      <c r="I3533" s="42">
        <v>4.13</v>
      </c>
      <c r="J3533" s="42">
        <v>4.22</v>
      </c>
      <c r="K3533" s="42">
        <v>4.32</v>
      </c>
      <c r="L3533" s="42">
        <v>4.42</v>
      </c>
      <c r="M3533" s="42">
        <v>4.51</v>
      </c>
      <c r="N3533" s="42">
        <v>4.6100000000000003</v>
      </c>
      <c r="O3533" s="42">
        <v>4.71</v>
      </c>
      <c r="P3533" s="42">
        <v>4.8</v>
      </c>
      <c r="Q3533" s="42">
        <v>4.9000000000000004</v>
      </c>
      <c r="R3533" s="42">
        <v>5</v>
      </c>
      <c r="S3533" s="42">
        <v>5.09</v>
      </c>
      <c r="T3533" s="42">
        <v>5.19</v>
      </c>
      <c r="U3533" s="42">
        <v>5.28</v>
      </c>
      <c r="V3533" s="42">
        <v>5.38</v>
      </c>
      <c r="W3533" s="42">
        <v>5.48</v>
      </c>
      <c r="X3533" s="42">
        <v>5.57</v>
      </c>
      <c r="Y3533" s="42">
        <v>5.67</v>
      </c>
      <c r="Z3533" s="42">
        <v>5.77</v>
      </c>
      <c r="AA3533" s="42">
        <v>5.86</v>
      </c>
      <c r="AB3533" s="42">
        <v>5.96</v>
      </c>
      <c r="AC3533" s="42">
        <v>6.06</v>
      </c>
      <c r="AD3533" s="42">
        <v>6.15</v>
      </c>
      <c r="AE3533" s="42">
        <v>6.25</v>
      </c>
      <c r="AF3533" s="42">
        <v>6.35</v>
      </c>
      <c r="AG3533" s="42">
        <v>6.44</v>
      </c>
      <c r="AH3533" s="42">
        <v>6.54</v>
      </c>
      <c r="AI3533" s="42">
        <v>6.64</v>
      </c>
      <c r="AJ3533" s="42">
        <v>6.73</v>
      </c>
      <c r="AK3533" s="42">
        <v>6.83</v>
      </c>
      <c r="AL3533" s="42">
        <v>6.93</v>
      </c>
      <c r="AM3533" s="42">
        <v>7.02</v>
      </c>
      <c r="AN3533" s="42">
        <v>7.12</v>
      </c>
      <c r="AO3533" s="42">
        <v>7.21</v>
      </c>
      <c r="AP3533" s="42">
        <v>7.31</v>
      </c>
    </row>
    <row r="3534" spans="1:42" x14ac:dyDescent="0.2">
      <c r="A3534" s="41">
        <v>35.22</v>
      </c>
      <c r="B3534" s="42">
        <v>3.45</v>
      </c>
      <c r="C3534" s="42">
        <v>3.55</v>
      </c>
      <c r="D3534" s="42">
        <v>3.64</v>
      </c>
      <c r="E3534" s="42">
        <v>3.74</v>
      </c>
      <c r="F3534" s="42">
        <v>3.84</v>
      </c>
      <c r="G3534" s="42">
        <v>3.93</v>
      </c>
      <c r="H3534" s="42">
        <v>4.03</v>
      </c>
      <c r="I3534" s="42">
        <v>4.13</v>
      </c>
      <c r="J3534" s="42">
        <v>4.22</v>
      </c>
      <c r="K3534" s="42">
        <v>4.32</v>
      </c>
      <c r="L3534" s="42">
        <v>4.42</v>
      </c>
      <c r="M3534" s="42">
        <v>4.51</v>
      </c>
      <c r="N3534" s="42">
        <v>4.6100000000000003</v>
      </c>
      <c r="O3534" s="42">
        <v>4.7</v>
      </c>
      <c r="P3534" s="42">
        <v>4.8</v>
      </c>
      <c r="Q3534" s="42">
        <v>4.9000000000000004</v>
      </c>
      <c r="R3534" s="42">
        <v>4.99</v>
      </c>
      <c r="S3534" s="42">
        <v>5.09</v>
      </c>
      <c r="T3534" s="42">
        <v>5.19</v>
      </c>
      <c r="U3534" s="42">
        <v>5.28</v>
      </c>
      <c r="V3534" s="42">
        <v>5.38</v>
      </c>
      <c r="W3534" s="42">
        <v>5.48</v>
      </c>
      <c r="X3534" s="42">
        <v>5.57</v>
      </c>
      <c r="Y3534" s="42">
        <v>5.67</v>
      </c>
      <c r="Z3534" s="42">
        <v>5.77</v>
      </c>
      <c r="AA3534" s="42">
        <v>5.86</v>
      </c>
      <c r="AB3534" s="42">
        <v>5.96</v>
      </c>
      <c r="AC3534" s="42">
        <v>6.06</v>
      </c>
      <c r="AD3534" s="42">
        <v>6.15</v>
      </c>
      <c r="AE3534" s="42">
        <v>6.25</v>
      </c>
      <c r="AF3534" s="42">
        <v>6.35</v>
      </c>
      <c r="AG3534" s="42">
        <v>6.44</v>
      </c>
      <c r="AH3534" s="42">
        <v>6.54</v>
      </c>
      <c r="AI3534" s="42">
        <v>6.63</v>
      </c>
      <c r="AJ3534" s="42">
        <v>6.73</v>
      </c>
      <c r="AK3534" s="42">
        <v>6.83</v>
      </c>
      <c r="AL3534" s="42">
        <v>6.92</v>
      </c>
      <c r="AM3534" s="42">
        <v>7.02</v>
      </c>
      <c r="AN3534" s="42">
        <v>7.12</v>
      </c>
      <c r="AO3534" s="42">
        <v>7.21</v>
      </c>
      <c r="AP3534" s="42">
        <v>7.31</v>
      </c>
    </row>
    <row r="3535" spans="1:42" x14ac:dyDescent="0.2">
      <c r="A3535" s="41">
        <v>35.229999999999997</v>
      </c>
      <c r="B3535" s="42">
        <v>3.45</v>
      </c>
      <c r="C3535" s="42">
        <v>3.55</v>
      </c>
      <c r="D3535" s="42">
        <v>3.64</v>
      </c>
      <c r="E3535" s="42">
        <v>3.74</v>
      </c>
      <c r="F3535" s="42">
        <v>3.84</v>
      </c>
      <c r="G3535" s="42">
        <v>3.93</v>
      </c>
      <c r="H3535" s="42">
        <v>4.03</v>
      </c>
      <c r="I3535" s="42">
        <v>4.12</v>
      </c>
      <c r="J3535" s="42">
        <v>4.22</v>
      </c>
      <c r="K3535" s="42">
        <v>4.32</v>
      </c>
      <c r="L3535" s="42">
        <v>4.41</v>
      </c>
      <c r="M3535" s="42">
        <v>4.51</v>
      </c>
      <c r="N3535" s="42">
        <v>4.6100000000000003</v>
      </c>
      <c r="O3535" s="42">
        <v>4.7</v>
      </c>
      <c r="P3535" s="42">
        <v>4.8</v>
      </c>
      <c r="Q3535" s="42">
        <v>4.9000000000000004</v>
      </c>
      <c r="R3535" s="42">
        <v>4.99</v>
      </c>
      <c r="S3535" s="42">
        <v>5.09</v>
      </c>
      <c r="T3535" s="42">
        <v>5.19</v>
      </c>
      <c r="U3535" s="42">
        <v>5.28</v>
      </c>
      <c r="V3535" s="42">
        <v>5.38</v>
      </c>
      <c r="W3535" s="42">
        <v>5.48</v>
      </c>
      <c r="X3535" s="42">
        <v>5.57</v>
      </c>
      <c r="Y3535" s="42">
        <v>5.67</v>
      </c>
      <c r="Z3535" s="42">
        <v>5.77</v>
      </c>
      <c r="AA3535" s="42">
        <v>5.86</v>
      </c>
      <c r="AB3535" s="42">
        <v>5.96</v>
      </c>
      <c r="AC3535" s="42">
        <v>6.05</v>
      </c>
      <c r="AD3535" s="42">
        <v>6.15</v>
      </c>
      <c r="AE3535" s="42">
        <v>6.25</v>
      </c>
      <c r="AF3535" s="42">
        <v>6.34</v>
      </c>
      <c r="AG3535" s="42">
        <v>6.44</v>
      </c>
      <c r="AH3535" s="42">
        <v>6.54</v>
      </c>
      <c r="AI3535" s="42">
        <v>6.63</v>
      </c>
      <c r="AJ3535" s="42">
        <v>6.73</v>
      </c>
      <c r="AK3535" s="42">
        <v>6.83</v>
      </c>
      <c r="AL3535" s="42">
        <v>6.92</v>
      </c>
      <c r="AM3535" s="42">
        <v>7.02</v>
      </c>
      <c r="AN3535" s="42">
        <v>7.12</v>
      </c>
      <c r="AO3535" s="42">
        <v>7.21</v>
      </c>
      <c r="AP3535" s="42">
        <v>7.31</v>
      </c>
    </row>
    <row r="3536" spans="1:42" x14ac:dyDescent="0.2">
      <c r="A3536" s="41">
        <v>35.24</v>
      </c>
      <c r="B3536" s="42">
        <v>3.45</v>
      </c>
      <c r="C3536" s="42">
        <v>3.55</v>
      </c>
      <c r="D3536" s="42">
        <v>3.64</v>
      </c>
      <c r="E3536" s="42">
        <v>3.74</v>
      </c>
      <c r="F3536" s="42">
        <v>3.83</v>
      </c>
      <c r="G3536" s="42">
        <v>3.93</v>
      </c>
      <c r="H3536" s="42">
        <v>4.03</v>
      </c>
      <c r="I3536" s="42">
        <v>4.12</v>
      </c>
      <c r="J3536" s="42">
        <v>4.22</v>
      </c>
      <c r="K3536" s="42">
        <v>4.32</v>
      </c>
      <c r="L3536" s="42">
        <v>4.41</v>
      </c>
      <c r="M3536" s="42">
        <v>4.51</v>
      </c>
      <c r="N3536" s="42">
        <v>4.6100000000000003</v>
      </c>
      <c r="O3536" s="42">
        <v>4.7</v>
      </c>
      <c r="P3536" s="42">
        <v>4.8</v>
      </c>
      <c r="Q3536" s="42">
        <v>4.9000000000000004</v>
      </c>
      <c r="R3536" s="42">
        <v>4.99</v>
      </c>
      <c r="S3536" s="42">
        <v>5.09</v>
      </c>
      <c r="T3536" s="42">
        <v>5.19</v>
      </c>
      <c r="U3536" s="42">
        <v>5.28</v>
      </c>
      <c r="V3536" s="42">
        <v>5.38</v>
      </c>
      <c r="W3536" s="42">
        <v>5.48</v>
      </c>
      <c r="X3536" s="42">
        <v>5.57</v>
      </c>
      <c r="Y3536" s="42">
        <v>5.67</v>
      </c>
      <c r="Z3536" s="42">
        <v>5.76</v>
      </c>
      <c r="AA3536" s="42">
        <v>5.86</v>
      </c>
      <c r="AB3536" s="42">
        <v>5.96</v>
      </c>
      <c r="AC3536" s="42">
        <v>6.05</v>
      </c>
      <c r="AD3536" s="42">
        <v>6.15</v>
      </c>
      <c r="AE3536" s="42">
        <v>6.25</v>
      </c>
      <c r="AF3536" s="42">
        <v>6.34</v>
      </c>
      <c r="AG3536" s="42">
        <v>6.44</v>
      </c>
      <c r="AH3536" s="42">
        <v>6.54</v>
      </c>
      <c r="AI3536" s="42">
        <v>6.63</v>
      </c>
      <c r="AJ3536" s="42">
        <v>6.73</v>
      </c>
      <c r="AK3536" s="42">
        <v>6.83</v>
      </c>
      <c r="AL3536" s="42">
        <v>6.92</v>
      </c>
      <c r="AM3536" s="42">
        <v>7.02</v>
      </c>
      <c r="AN3536" s="42">
        <v>7.11</v>
      </c>
      <c r="AO3536" s="42">
        <v>7.21</v>
      </c>
      <c r="AP3536" s="42">
        <v>7.31</v>
      </c>
    </row>
    <row r="3537" spans="1:42" x14ac:dyDescent="0.2">
      <c r="A3537" s="41">
        <v>35.25</v>
      </c>
      <c r="B3537" s="42">
        <v>3.45</v>
      </c>
      <c r="C3537" s="42">
        <v>3.54</v>
      </c>
      <c r="D3537" s="42">
        <v>3.64</v>
      </c>
      <c r="E3537" s="42">
        <v>3.74</v>
      </c>
      <c r="F3537" s="42">
        <v>3.83</v>
      </c>
      <c r="G3537" s="42">
        <v>3.93</v>
      </c>
      <c r="H3537" s="42">
        <v>4.03</v>
      </c>
      <c r="I3537" s="42">
        <v>4.12</v>
      </c>
      <c r="J3537" s="42">
        <v>4.22</v>
      </c>
      <c r="K3537" s="42">
        <v>4.32</v>
      </c>
      <c r="L3537" s="42">
        <v>4.41</v>
      </c>
      <c r="M3537" s="42">
        <v>4.51</v>
      </c>
      <c r="N3537" s="42">
        <v>4.6100000000000003</v>
      </c>
      <c r="O3537" s="42">
        <v>4.7</v>
      </c>
      <c r="P3537" s="42">
        <v>4.8</v>
      </c>
      <c r="Q3537" s="42">
        <v>4.9000000000000004</v>
      </c>
      <c r="R3537" s="42">
        <v>4.99</v>
      </c>
      <c r="S3537" s="42">
        <v>5.09</v>
      </c>
      <c r="T3537" s="42">
        <v>5.18</v>
      </c>
      <c r="U3537" s="42">
        <v>5.28</v>
      </c>
      <c r="V3537" s="42">
        <v>5.38</v>
      </c>
      <c r="W3537" s="42">
        <v>5.47</v>
      </c>
      <c r="X3537" s="42">
        <v>5.57</v>
      </c>
      <c r="Y3537" s="42">
        <v>5.67</v>
      </c>
      <c r="Z3537" s="42">
        <v>5.76</v>
      </c>
      <c r="AA3537" s="42">
        <v>5.86</v>
      </c>
      <c r="AB3537" s="42">
        <v>5.96</v>
      </c>
      <c r="AC3537" s="42">
        <v>6.05</v>
      </c>
      <c r="AD3537" s="42">
        <v>6.15</v>
      </c>
      <c r="AE3537" s="42">
        <v>6.25</v>
      </c>
      <c r="AF3537" s="42">
        <v>6.34</v>
      </c>
      <c r="AG3537" s="42">
        <v>6.44</v>
      </c>
      <c r="AH3537" s="42">
        <v>6.54</v>
      </c>
      <c r="AI3537" s="42">
        <v>6.63</v>
      </c>
      <c r="AJ3537" s="42">
        <v>6.73</v>
      </c>
      <c r="AK3537" s="42">
        <v>6.82</v>
      </c>
      <c r="AL3537" s="42">
        <v>6.92</v>
      </c>
      <c r="AM3537" s="42">
        <v>7.02</v>
      </c>
      <c r="AN3537" s="42">
        <v>7.11</v>
      </c>
      <c r="AO3537" s="42">
        <v>7.21</v>
      </c>
      <c r="AP3537" s="42">
        <v>7.31</v>
      </c>
    </row>
    <row r="3538" spans="1:42" x14ac:dyDescent="0.2">
      <c r="A3538" s="41">
        <v>35.26</v>
      </c>
      <c r="B3538" s="42">
        <v>3.45</v>
      </c>
      <c r="C3538" s="42">
        <v>3.54</v>
      </c>
      <c r="D3538" s="42">
        <v>3.64</v>
      </c>
      <c r="E3538" s="42">
        <v>3.74</v>
      </c>
      <c r="F3538" s="42">
        <v>3.83</v>
      </c>
      <c r="G3538" s="42">
        <v>3.93</v>
      </c>
      <c r="H3538" s="42">
        <v>4.03</v>
      </c>
      <c r="I3538" s="42">
        <v>4.12</v>
      </c>
      <c r="J3538" s="42">
        <v>4.22</v>
      </c>
      <c r="K3538" s="42">
        <v>4.32</v>
      </c>
      <c r="L3538" s="42">
        <v>4.41</v>
      </c>
      <c r="M3538" s="42">
        <v>4.51</v>
      </c>
      <c r="N3538" s="42">
        <v>4.6100000000000003</v>
      </c>
      <c r="O3538" s="42">
        <v>4.7</v>
      </c>
      <c r="P3538" s="42">
        <v>4.8</v>
      </c>
      <c r="Q3538" s="42">
        <v>4.8899999999999997</v>
      </c>
      <c r="R3538" s="42">
        <v>4.99</v>
      </c>
      <c r="S3538" s="42">
        <v>5.09</v>
      </c>
      <c r="T3538" s="42">
        <v>5.18</v>
      </c>
      <c r="U3538" s="42">
        <v>5.28</v>
      </c>
      <c r="V3538" s="42">
        <v>5.38</v>
      </c>
      <c r="W3538" s="42">
        <v>5.47</v>
      </c>
      <c r="X3538" s="42">
        <v>5.57</v>
      </c>
      <c r="Y3538" s="42">
        <v>5.67</v>
      </c>
      <c r="Z3538" s="42">
        <v>5.76</v>
      </c>
      <c r="AA3538" s="42">
        <v>5.86</v>
      </c>
      <c r="AB3538" s="42">
        <v>5.96</v>
      </c>
      <c r="AC3538" s="42">
        <v>6.05</v>
      </c>
      <c r="AD3538" s="42">
        <v>6.15</v>
      </c>
      <c r="AE3538" s="42">
        <v>6.24</v>
      </c>
      <c r="AF3538" s="42">
        <v>6.34</v>
      </c>
      <c r="AG3538" s="42">
        <v>6.44</v>
      </c>
      <c r="AH3538" s="42">
        <v>6.53</v>
      </c>
      <c r="AI3538" s="42">
        <v>6.63</v>
      </c>
      <c r="AJ3538" s="42">
        <v>6.73</v>
      </c>
      <c r="AK3538" s="42">
        <v>6.82</v>
      </c>
      <c r="AL3538" s="42">
        <v>6.92</v>
      </c>
      <c r="AM3538" s="42">
        <v>7.02</v>
      </c>
      <c r="AN3538" s="42">
        <v>7.11</v>
      </c>
      <c r="AO3538" s="42">
        <v>7.21</v>
      </c>
      <c r="AP3538" s="42">
        <v>7.31</v>
      </c>
    </row>
    <row r="3539" spans="1:42" x14ac:dyDescent="0.2">
      <c r="A3539" s="41">
        <v>35.270000000000003</v>
      </c>
      <c r="B3539" s="42">
        <v>3.45</v>
      </c>
      <c r="C3539" s="42">
        <v>3.54</v>
      </c>
      <c r="D3539" s="42">
        <v>3.64</v>
      </c>
      <c r="E3539" s="42">
        <v>3.74</v>
      </c>
      <c r="F3539" s="42">
        <v>3.83</v>
      </c>
      <c r="G3539" s="42">
        <v>3.93</v>
      </c>
      <c r="H3539" s="42">
        <v>4.03</v>
      </c>
      <c r="I3539" s="42">
        <v>4.12</v>
      </c>
      <c r="J3539" s="42">
        <v>4.22</v>
      </c>
      <c r="K3539" s="42">
        <v>4.3099999999999996</v>
      </c>
      <c r="L3539" s="42">
        <v>4.41</v>
      </c>
      <c r="M3539" s="42">
        <v>4.51</v>
      </c>
      <c r="N3539" s="42">
        <v>4.5999999999999996</v>
      </c>
      <c r="O3539" s="42">
        <v>4.7</v>
      </c>
      <c r="P3539" s="42">
        <v>4.8</v>
      </c>
      <c r="Q3539" s="42">
        <v>4.8899999999999997</v>
      </c>
      <c r="R3539" s="42">
        <v>4.99</v>
      </c>
      <c r="S3539" s="42">
        <v>5.09</v>
      </c>
      <c r="T3539" s="42">
        <v>5.18</v>
      </c>
      <c r="U3539" s="42">
        <v>5.28</v>
      </c>
      <c r="V3539" s="42">
        <v>5.38</v>
      </c>
      <c r="W3539" s="42">
        <v>5.47</v>
      </c>
      <c r="X3539" s="42">
        <v>5.57</v>
      </c>
      <c r="Y3539" s="42">
        <v>5.67</v>
      </c>
      <c r="Z3539" s="42">
        <v>5.76</v>
      </c>
      <c r="AA3539" s="42">
        <v>5.86</v>
      </c>
      <c r="AB3539" s="42">
        <v>5.95</v>
      </c>
      <c r="AC3539" s="42">
        <v>6.05</v>
      </c>
      <c r="AD3539" s="42">
        <v>6.15</v>
      </c>
      <c r="AE3539" s="42">
        <v>6.24</v>
      </c>
      <c r="AF3539" s="42">
        <v>6.34</v>
      </c>
      <c r="AG3539" s="42">
        <v>6.44</v>
      </c>
      <c r="AH3539" s="42">
        <v>6.53</v>
      </c>
      <c r="AI3539" s="42">
        <v>6.63</v>
      </c>
      <c r="AJ3539" s="42">
        <v>6.73</v>
      </c>
      <c r="AK3539" s="42">
        <v>6.82</v>
      </c>
      <c r="AL3539" s="42">
        <v>6.92</v>
      </c>
      <c r="AM3539" s="42">
        <v>7.02</v>
      </c>
      <c r="AN3539" s="42">
        <v>7.11</v>
      </c>
      <c r="AO3539" s="42">
        <v>7.21</v>
      </c>
      <c r="AP3539" s="42">
        <v>7.3</v>
      </c>
    </row>
    <row r="3540" spans="1:42" x14ac:dyDescent="0.2">
      <c r="A3540" s="41">
        <v>35.28</v>
      </c>
      <c r="B3540" s="42">
        <v>3.45</v>
      </c>
      <c r="C3540" s="42">
        <v>3.54</v>
      </c>
      <c r="D3540" s="42">
        <v>3.64</v>
      </c>
      <c r="E3540" s="42">
        <v>3.74</v>
      </c>
      <c r="F3540" s="42">
        <v>3.83</v>
      </c>
      <c r="G3540" s="42">
        <v>3.93</v>
      </c>
      <c r="H3540" s="42">
        <v>4.0199999999999996</v>
      </c>
      <c r="I3540" s="42">
        <v>4.12</v>
      </c>
      <c r="J3540" s="42">
        <v>4.22</v>
      </c>
      <c r="K3540" s="42">
        <v>4.3099999999999996</v>
      </c>
      <c r="L3540" s="42">
        <v>4.41</v>
      </c>
      <c r="M3540" s="42">
        <v>4.51</v>
      </c>
      <c r="N3540" s="42">
        <v>4.5999999999999996</v>
      </c>
      <c r="O3540" s="42">
        <v>4.7</v>
      </c>
      <c r="P3540" s="42">
        <v>4.8</v>
      </c>
      <c r="Q3540" s="42">
        <v>4.8899999999999997</v>
      </c>
      <c r="R3540" s="42">
        <v>4.99</v>
      </c>
      <c r="S3540" s="42">
        <v>5.09</v>
      </c>
      <c r="T3540" s="42">
        <v>5.18</v>
      </c>
      <c r="U3540" s="42">
        <v>5.28</v>
      </c>
      <c r="V3540" s="42">
        <v>5.37</v>
      </c>
      <c r="W3540" s="42">
        <v>5.47</v>
      </c>
      <c r="X3540" s="42">
        <v>5.57</v>
      </c>
      <c r="Y3540" s="42">
        <v>5.66</v>
      </c>
      <c r="Z3540" s="42">
        <v>5.76</v>
      </c>
      <c r="AA3540" s="42">
        <v>5.86</v>
      </c>
      <c r="AB3540" s="42">
        <v>5.95</v>
      </c>
      <c r="AC3540" s="42">
        <v>6.05</v>
      </c>
      <c r="AD3540" s="42">
        <v>6.15</v>
      </c>
      <c r="AE3540" s="42">
        <v>6.24</v>
      </c>
      <c r="AF3540" s="42">
        <v>6.34</v>
      </c>
      <c r="AG3540" s="42">
        <v>6.44</v>
      </c>
      <c r="AH3540" s="42">
        <v>6.53</v>
      </c>
      <c r="AI3540" s="42">
        <v>6.63</v>
      </c>
      <c r="AJ3540" s="42">
        <v>6.72</v>
      </c>
      <c r="AK3540" s="42">
        <v>6.82</v>
      </c>
      <c r="AL3540" s="42">
        <v>6.92</v>
      </c>
      <c r="AM3540" s="42">
        <v>7.01</v>
      </c>
      <c r="AN3540" s="42">
        <v>7.11</v>
      </c>
      <c r="AO3540" s="42">
        <v>7.21</v>
      </c>
      <c r="AP3540" s="42">
        <v>7.3</v>
      </c>
    </row>
    <row r="3541" spans="1:42" x14ac:dyDescent="0.2">
      <c r="A3541" s="41">
        <v>35.29</v>
      </c>
      <c r="B3541" s="42">
        <v>3.45</v>
      </c>
      <c r="C3541" s="42">
        <v>3.54</v>
      </c>
      <c r="D3541" s="42">
        <v>3.64</v>
      </c>
      <c r="E3541" s="42">
        <v>3.73</v>
      </c>
      <c r="F3541" s="42">
        <v>3.83</v>
      </c>
      <c r="G3541" s="42">
        <v>3.93</v>
      </c>
      <c r="H3541" s="42">
        <v>4.0199999999999996</v>
      </c>
      <c r="I3541" s="42">
        <v>4.12</v>
      </c>
      <c r="J3541" s="42">
        <v>4.22</v>
      </c>
      <c r="K3541" s="42">
        <v>4.3099999999999996</v>
      </c>
      <c r="L3541" s="42">
        <v>4.41</v>
      </c>
      <c r="M3541" s="42">
        <v>4.51</v>
      </c>
      <c r="N3541" s="42">
        <v>4.5999999999999996</v>
      </c>
      <c r="O3541" s="42">
        <v>4.7</v>
      </c>
      <c r="P3541" s="42">
        <v>4.8</v>
      </c>
      <c r="Q3541" s="42">
        <v>4.8899999999999997</v>
      </c>
      <c r="R3541" s="42">
        <v>4.99</v>
      </c>
      <c r="S3541" s="42">
        <v>5.08</v>
      </c>
      <c r="T3541" s="42">
        <v>5.18</v>
      </c>
      <c r="U3541" s="42">
        <v>5.28</v>
      </c>
      <c r="V3541" s="42">
        <v>5.37</v>
      </c>
      <c r="W3541" s="42">
        <v>5.47</v>
      </c>
      <c r="X3541" s="42">
        <v>5.57</v>
      </c>
      <c r="Y3541" s="42">
        <v>5.66</v>
      </c>
      <c r="Z3541" s="42">
        <v>5.76</v>
      </c>
      <c r="AA3541" s="42">
        <v>5.86</v>
      </c>
      <c r="AB3541" s="42">
        <v>5.95</v>
      </c>
      <c r="AC3541" s="42">
        <v>6.05</v>
      </c>
      <c r="AD3541" s="42">
        <v>6.15</v>
      </c>
      <c r="AE3541" s="42">
        <v>6.24</v>
      </c>
      <c r="AF3541" s="42">
        <v>6.34</v>
      </c>
      <c r="AG3541" s="42">
        <v>6.43</v>
      </c>
      <c r="AH3541" s="42">
        <v>6.53</v>
      </c>
      <c r="AI3541" s="42">
        <v>6.63</v>
      </c>
      <c r="AJ3541" s="42">
        <v>6.72</v>
      </c>
      <c r="AK3541" s="42">
        <v>6.82</v>
      </c>
      <c r="AL3541" s="42">
        <v>6.92</v>
      </c>
      <c r="AM3541" s="42">
        <v>7.01</v>
      </c>
      <c r="AN3541" s="42">
        <v>7.11</v>
      </c>
      <c r="AO3541" s="42">
        <v>7.21</v>
      </c>
      <c r="AP3541" s="42">
        <v>7.3</v>
      </c>
    </row>
    <row r="3542" spans="1:42" x14ac:dyDescent="0.2">
      <c r="A3542" s="41">
        <v>35.299999999999997</v>
      </c>
      <c r="B3542" s="42">
        <v>3.44</v>
      </c>
      <c r="C3542" s="42">
        <v>3.54</v>
      </c>
      <c r="D3542" s="42">
        <v>3.64</v>
      </c>
      <c r="E3542" s="42">
        <v>3.73</v>
      </c>
      <c r="F3542" s="42">
        <v>3.83</v>
      </c>
      <c r="G3542" s="42">
        <v>3.93</v>
      </c>
      <c r="H3542" s="42">
        <v>4.0199999999999996</v>
      </c>
      <c r="I3542" s="42">
        <v>4.12</v>
      </c>
      <c r="J3542" s="42">
        <v>4.22</v>
      </c>
      <c r="K3542" s="42">
        <v>4.3099999999999996</v>
      </c>
      <c r="L3542" s="42">
        <v>4.41</v>
      </c>
      <c r="M3542" s="42">
        <v>4.51</v>
      </c>
      <c r="N3542" s="42">
        <v>4.5999999999999996</v>
      </c>
      <c r="O3542" s="42">
        <v>4.7</v>
      </c>
      <c r="P3542" s="42">
        <v>4.79</v>
      </c>
      <c r="Q3542" s="42">
        <v>4.8899999999999997</v>
      </c>
      <c r="R3542" s="42">
        <v>4.99</v>
      </c>
      <c r="S3542" s="42">
        <v>5.08</v>
      </c>
      <c r="T3542" s="42">
        <v>5.18</v>
      </c>
      <c r="U3542" s="42">
        <v>5.28</v>
      </c>
      <c r="V3542" s="42">
        <v>5.37</v>
      </c>
      <c r="W3542" s="42">
        <v>5.47</v>
      </c>
      <c r="X3542" s="42">
        <v>5.57</v>
      </c>
      <c r="Y3542" s="42">
        <v>5.66</v>
      </c>
      <c r="Z3542" s="42">
        <v>5.76</v>
      </c>
      <c r="AA3542" s="42">
        <v>5.85</v>
      </c>
      <c r="AB3542" s="42">
        <v>5.95</v>
      </c>
      <c r="AC3542" s="42">
        <v>6.05</v>
      </c>
      <c r="AD3542" s="42">
        <v>6.14</v>
      </c>
      <c r="AE3542" s="42">
        <v>6.24</v>
      </c>
      <c r="AF3542" s="42">
        <v>6.34</v>
      </c>
      <c r="AG3542" s="42">
        <v>6.43</v>
      </c>
      <c r="AH3542" s="42">
        <v>6.53</v>
      </c>
      <c r="AI3542" s="42">
        <v>6.63</v>
      </c>
      <c r="AJ3542" s="42">
        <v>6.72</v>
      </c>
      <c r="AK3542" s="42">
        <v>6.82</v>
      </c>
      <c r="AL3542" s="42">
        <v>6.92</v>
      </c>
      <c r="AM3542" s="42">
        <v>7.01</v>
      </c>
      <c r="AN3542" s="42">
        <v>7.11</v>
      </c>
      <c r="AO3542" s="42">
        <v>7.2</v>
      </c>
      <c r="AP3542" s="42">
        <v>7.3</v>
      </c>
    </row>
    <row r="3543" spans="1:42" x14ac:dyDescent="0.2">
      <c r="A3543" s="41">
        <v>35.31</v>
      </c>
      <c r="B3543" s="42">
        <v>3.44</v>
      </c>
      <c r="C3543" s="42">
        <v>3.54</v>
      </c>
      <c r="D3543" s="42">
        <v>3.64</v>
      </c>
      <c r="E3543" s="42">
        <v>3.73</v>
      </c>
      <c r="F3543" s="42">
        <v>3.83</v>
      </c>
      <c r="G3543" s="42">
        <v>3.93</v>
      </c>
      <c r="H3543" s="42">
        <v>4.0199999999999996</v>
      </c>
      <c r="I3543" s="42">
        <v>4.12</v>
      </c>
      <c r="J3543" s="42">
        <v>4.22</v>
      </c>
      <c r="K3543" s="42">
        <v>4.3099999999999996</v>
      </c>
      <c r="L3543" s="42">
        <v>4.41</v>
      </c>
      <c r="M3543" s="42">
        <v>4.5</v>
      </c>
      <c r="N3543" s="42">
        <v>4.5999999999999996</v>
      </c>
      <c r="O3543" s="42">
        <v>4.7</v>
      </c>
      <c r="P3543" s="42">
        <v>4.79</v>
      </c>
      <c r="Q3543" s="42">
        <v>4.8899999999999997</v>
      </c>
      <c r="R3543" s="42">
        <v>4.99</v>
      </c>
      <c r="S3543" s="42">
        <v>5.08</v>
      </c>
      <c r="T3543" s="42">
        <v>5.18</v>
      </c>
      <c r="U3543" s="42">
        <v>5.28</v>
      </c>
      <c r="V3543" s="42">
        <v>5.37</v>
      </c>
      <c r="W3543" s="42">
        <v>5.47</v>
      </c>
      <c r="X3543" s="42">
        <v>5.56</v>
      </c>
      <c r="Y3543" s="42">
        <v>5.66</v>
      </c>
      <c r="Z3543" s="42">
        <v>5.76</v>
      </c>
      <c r="AA3543" s="42">
        <v>5.85</v>
      </c>
      <c r="AB3543" s="42">
        <v>5.95</v>
      </c>
      <c r="AC3543" s="42">
        <v>6.05</v>
      </c>
      <c r="AD3543" s="42">
        <v>6.14</v>
      </c>
      <c r="AE3543" s="42">
        <v>6.24</v>
      </c>
      <c r="AF3543" s="42">
        <v>6.34</v>
      </c>
      <c r="AG3543" s="42">
        <v>6.43</v>
      </c>
      <c r="AH3543" s="42">
        <v>6.53</v>
      </c>
      <c r="AI3543" s="42">
        <v>6.63</v>
      </c>
      <c r="AJ3543" s="42">
        <v>6.72</v>
      </c>
      <c r="AK3543" s="42">
        <v>6.82</v>
      </c>
      <c r="AL3543" s="42">
        <v>6.91</v>
      </c>
      <c r="AM3543" s="42">
        <v>7.01</v>
      </c>
      <c r="AN3543" s="42">
        <v>7.11</v>
      </c>
      <c r="AO3543" s="42">
        <v>7.2</v>
      </c>
      <c r="AP3543" s="42">
        <v>7.3</v>
      </c>
    </row>
    <row r="3544" spans="1:42" x14ac:dyDescent="0.2">
      <c r="A3544" s="41">
        <v>35.32</v>
      </c>
      <c r="B3544" s="42">
        <v>3.44</v>
      </c>
      <c r="C3544" s="42">
        <v>3.54</v>
      </c>
      <c r="D3544" s="42">
        <v>3.64</v>
      </c>
      <c r="E3544" s="42">
        <v>3.73</v>
      </c>
      <c r="F3544" s="42">
        <v>3.83</v>
      </c>
      <c r="G3544" s="42">
        <v>3.93</v>
      </c>
      <c r="H3544" s="42">
        <v>4.0199999999999996</v>
      </c>
      <c r="I3544" s="42">
        <v>4.12</v>
      </c>
      <c r="J3544" s="42">
        <v>4.21</v>
      </c>
      <c r="K3544" s="42">
        <v>4.3099999999999996</v>
      </c>
      <c r="L3544" s="42">
        <v>4.41</v>
      </c>
      <c r="M3544" s="42">
        <v>4.5</v>
      </c>
      <c r="N3544" s="42">
        <v>4.5999999999999996</v>
      </c>
      <c r="O3544" s="42">
        <v>4.7</v>
      </c>
      <c r="P3544" s="42">
        <v>4.79</v>
      </c>
      <c r="Q3544" s="42">
        <v>4.8899999999999997</v>
      </c>
      <c r="R3544" s="42">
        <v>4.99</v>
      </c>
      <c r="S3544" s="42">
        <v>5.08</v>
      </c>
      <c r="T3544" s="42">
        <v>5.18</v>
      </c>
      <c r="U3544" s="42">
        <v>5.27</v>
      </c>
      <c r="V3544" s="42">
        <v>5.37</v>
      </c>
      <c r="W3544" s="42">
        <v>5.47</v>
      </c>
      <c r="X3544" s="42">
        <v>5.56</v>
      </c>
      <c r="Y3544" s="42">
        <v>5.66</v>
      </c>
      <c r="Z3544" s="42">
        <v>5.76</v>
      </c>
      <c r="AA3544" s="42">
        <v>5.85</v>
      </c>
      <c r="AB3544" s="42">
        <v>5.95</v>
      </c>
      <c r="AC3544" s="42">
        <v>6.05</v>
      </c>
      <c r="AD3544" s="42">
        <v>6.14</v>
      </c>
      <c r="AE3544" s="42">
        <v>6.24</v>
      </c>
      <c r="AF3544" s="42">
        <v>6.33</v>
      </c>
      <c r="AG3544" s="42">
        <v>6.43</v>
      </c>
      <c r="AH3544" s="42">
        <v>6.53</v>
      </c>
      <c r="AI3544" s="42">
        <v>6.62</v>
      </c>
      <c r="AJ3544" s="42">
        <v>6.72</v>
      </c>
      <c r="AK3544" s="42">
        <v>6.82</v>
      </c>
      <c r="AL3544" s="42">
        <v>6.91</v>
      </c>
      <c r="AM3544" s="42">
        <v>7.01</v>
      </c>
      <c r="AN3544" s="42">
        <v>7.11</v>
      </c>
      <c r="AO3544" s="42">
        <v>7.2</v>
      </c>
      <c r="AP3544" s="42">
        <v>7.3</v>
      </c>
    </row>
    <row r="3545" spans="1:42" x14ac:dyDescent="0.2">
      <c r="A3545" s="41">
        <v>35.33</v>
      </c>
      <c r="B3545" s="42">
        <v>3.44</v>
      </c>
      <c r="C3545" s="42">
        <v>3.54</v>
      </c>
      <c r="D3545" s="42">
        <v>3.64</v>
      </c>
      <c r="E3545" s="42">
        <v>3.73</v>
      </c>
      <c r="F3545" s="42">
        <v>3.83</v>
      </c>
      <c r="G3545" s="42">
        <v>3.92</v>
      </c>
      <c r="H3545" s="42">
        <v>4.0199999999999996</v>
      </c>
      <c r="I3545" s="42">
        <v>4.12</v>
      </c>
      <c r="J3545" s="42">
        <v>4.21</v>
      </c>
      <c r="K3545" s="42">
        <v>4.3099999999999996</v>
      </c>
      <c r="L3545" s="42">
        <v>4.41</v>
      </c>
      <c r="M3545" s="42">
        <v>4.5</v>
      </c>
      <c r="N3545" s="42">
        <v>4.5999999999999996</v>
      </c>
      <c r="O3545" s="42">
        <v>4.7</v>
      </c>
      <c r="P3545" s="42">
        <v>4.79</v>
      </c>
      <c r="Q3545" s="42">
        <v>4.8899999999999997</v>
      </c>
      <c r="R3545" s="42">
        <v>4.9800000000000004</v>
      </c>
      <c r="S3545" s="42">
        <v>5.08</v>
      </c>
      <c r="T3545" s="42">
        <v>5.18</v>
      </c>
      <c r="U3545" s="42">
        <v>5.27</v>
      </c>
      <c r="V3545" s="42">
        <v>5.37</v>
      </c>
      <c r="W3545" s="42">
        <v>5.47</v>
      </c>
      <c r="X3545" s="42">
        <v>5.56</v>
      </c>
      <c r="Y3545" s="42">
        <v>5.66</v>
      </c>
      <c r="Z3545" s="42">
        <v>5.76</v>
      </c>
      <c r="AA3545" s="42">
        <v>5.85</v>
      </c>
      <c r="AB3545" s="42">
        <v>5.95</v>
      </c>
      <c r="AC3545" s="42">
        <v>6.04</v>
      </c>
      <c r="AD3545" s="42">
        <v>6.14</v>
      </c>
      <c r="AE3545" s="42">
        <v>6.24</v>
      </c>
      <c r="AF3545" s="42">
        <v>6.33</v>
      </c>
      <c r="AG3545" s="42">
        <v>6.43</v>
      </c>
      <c r="AH3545" s="42">
        <v>6.53</v>
      </c>
      <c r="AI3545" s="42">
        <v>6.62</v>
      </c>
      <c r="AJ3545" s="42">
        <v>6.72</v>
      </c>
      <c r="AK3545" s="42">
        <v>6.82</v>
      </c>
      <c r="AL3545" s="42">
        <v>6.91</v>
      </c>
      <c r="AM3545" s="42">
        <v>7.01</v>
      </c>
      <c r="AN3545" s="42">
        <v>7.1</v>
      </c>
      <c r="AO3545" s="42">
        <v>7.2</v>
      </c>
      <c r="AP3545" s="42">
        <v>7.3</v>
      </c>
    </row>
    <row r="3546" spans="1:42" x14ac:dyDescent="0.2">
      <c r="A3546" s="41">
        <v>35.340000000000003</v>
      </c>
      <c r="B3546" s="42">
        <v>3.44</v>
      </c>
      <c r="C3546" s="42">
        <v>3.54</v>
      </c>
      <c r="D3546" s="42">
        <v>3.63</v>
      </c>
      <c r="E3546" s="42">
        <v>3.73</v>
      </c>
      <c r="F3546" s="42">
        <v>3.83</v>
      </c>
      <c r="G3546" s="42">
        <v>3.92</v>
      </c>
      <c r="H3546" s="42">
        <v>4.0199999999999996</v>
      </c>
      <c r="I3546" s="42">
        <v>4.12</v>
      </c>
      <c r="J3546" s="42">
        <v>4.21</v>
      </c>
      <c r="K3546" s="42">
        <v>4.3099999999999996</v>
      </c>
      <c r="L3546" s="42">
        <v>4.41</v>
      </c>
      <c r="M3546" s="42">
        <v>4.5</v>
      </c>
      <c r="N3546" s="42">
        <v>4.5999999999999996</v>
      </c>
      <c r="O3546" s="42">
        <v>4.6900000000000004</v>
      </c>
      <c r="P3546" s="42">
        <v>4.79</v>
      </c>
      <c r="Q3546" s="42">
        <v>4.8899999999999997</v>
      </c>
      <c r="R3546" s="42">
        <v>4.9800000000000004</v>
      </c>
      <c r="S3546" s="42">
        <v>5.08</v>
      </c>
      <c r="T3546" s="42">
        <v>5.18</v>
      </c>
      <c r="U3546" s="42">
        <v>5.27</v>
      </c>
      <c r="V3546" s="42">
        <v>5.37</v>
      </c>
      <c r="W3546" s="42">
        <v>5.47</v>
      </c>
      <c r="X3546" s="42">
        <v>5.56</v>
      </c>
      <c r="Y3546" s="42">
        <v>5.66</v>
      </c>
      <c r="Z3546" s="42">
        <v>5.75</v>
      </c>
      <c r="AA3546" s="42">
        <v>5.85</v>
      </c>
      <c r="AB3546" s="42">
        <v>5.95</v>
      </c>
      <c r="AC3546" s="42">
        <v>6.04</v>
      </c>
      <c r="AD3546" s="42">
        <v>6.14</v>
      </c>
      <c r="AE3546" s="42">
        <v>6.24</v>
      </c>
      <c r="AF3546" s="42">
        <v>6.33</v>
      </c>
      <c r="AG3546" s="42">
        <v>6.43</v>
      </c>
      <c r="AH3546" s="42">
        <v>6.53</v>
      </c>
      <c r="AI3546" s="42">
        <v>6.62</v>
      </c>
      <c r="AJ3546" s="42">
        <v>6.72</v>
      </c>
      <c r="AK3546" s="42">
        <v>6.81</v>
      </c>
      <c r="AL3546" s="42">
        <v>6.91</v>
      </c>
      <c r="AM3546" s="42">
        <v>7.01</v>
      </c>
      <c r="AN3546" s="42">
        <v>7.1</v>
      </c>
      <c r="AO3546" s="42">
        <v>7.2</v>
      </c>
      <c r="AP3546" s="42">
        <v>7.3</v>
      </c>
    </row>
    <row r="3547" spans="1:42" x14ac:dyDescent="0.2">
      <c r="A3547" s="41">
        <v>35.35</v>
      </c>
      <c r="B3547" s="42">
        <v>3.44</v>
      </c>
      <c r="C3547" s="42">
        <v>3.54</v>
      </c>
      <c r="D3547" s="42">
        <v>3.63</v>
      </c>
      <c r="E3547" s="42">
        <v>3.73</v>
      </c>
      <c r="F3547" s="42">
        <v>3.83</v>
      </c>
      <c r="G3547" s="42">
        <v>3.92</v>
      </c>
      <c r="H3547" s="42">
        <v>4.0199999999999996</v>
      </c>
      <c r="I3547" s="42">
        <v>4.12</v>
      </c>
      <c r="J3547" s="42">
        <v>4.21</v>
      </c>
      <c r="K3547" s="42">
        <v>4.3099999999999996</v>
      </c>
      <c r="L3547" s="42">
        <v>4.4000000000000004</v>
      </c>
      <c r="M3547" s="42">
        <v>4.5</v>
      </c>
      <c r="N3547" s="42">
        <v>4.5999999999999996</v>
      </c>
      <c r="O3547" s="42">
        <v>4.6900000000000004</v>
      </c>
      <c r="P3547" s="42">
        <v>4.79</v>
      </c>
      <c r="Q3547" s="42">
        <v>4.8899999999999997</v>
      </c>
      <c r="R3547" s="42">
        <v>4.9800000000000004</v>
      </c>
      <c r="S3547" s="42">
        <v>5.08</v>
      </c>
      <c r="T3547" s="42">
        <v>5.18</v>
      </c>
      <c r="U3547" s="42">
        <v>5.27</v>
      </c>
      <c r="V3547" s="42">
        <v>5.37</v>
      </c>
      <c r="W3547" s="42">
        <v>5.46</v>
      </c>
      <c r="X3547" s="42">
        <v>5.56</v>
      </c>
      <c r="Y3547" s="42">
        <v>5.66</v>
      </c>
      <c r="Z3547" s="42">
        <v>5.75</v>
      </c>
      <c r="AA3547" s="42">
        <v>5.85</v>
      </c>
      <c r="AB3547" s="42">
        <v>5.95</v>
      </c>
      <c r="AC3547" s="42">
        <v>6.04</v>
      </c>
      <c r="AD3547" s="42">
        <v>6.14</v>
      </c>
      <c r="AE3547" s="42">
        <v>6.24</v>
      </c>
      <c r="AF3547" s="42">
        <v>6.33</v>
      </c>
      <c r="AG3547" s="42">
        <v>6.43</v>
      </c>
      <c r="AH3547" s="42">
        <v>6.52</v>
      </c>
      <c r="AI3547" s="42">
        <v>6.62</v>
      </c>
      <c r="AJ3547" s="42">
        <v>6.72</v>
      </c>
      <c r="AK3547" s="42">
        <v>6.81</v>
      </c>
      <c r="AL3547" s="42">
        <v>6.91</v>
      </c>
      <c r="AM3547" s="42">
        <v>7.01</v>
      </c>
      <c r="AN3547" s="42">
        <v>7.1</v>
      </c>
      <c r="AO3547" s="42">
        <v>7.2</v>
      </c>
      <c r="AP3547" s="42">
        <v>7.29</v>
      </c>
    </row>
    <row r="3548" spans="1:42" x14ac:dyDescent="0.2">
      <c r="A3548" s="41">
        <v>35.36</v>
      </c>
      <c r="B3548" s="42">
        <v>3.44</v>
      </c>
      <c r="C3548" s="42">
        <v>3.54</v>
      </c>
      <c r="D3548" s="42">
        <v>3.63</v>
      </c>
      <c r="E3548" s="42">
        <v>3.73</v>
      </c>
      <c r="F3548" s="42">
        <v>3.83</v>
      </c>
      <c r="G3548" s="42">
        <v>3.92</v>
      </c>
      <c r="H3548" s="42">
        <v>4.0199999999999996</v>
      </c>
      <c r="I3548" s="42">
        <v>4.12</v>
      </c>
      <c r="J3548" s="42">
        <v>4.21</v>
      </c>
      <c r="K3548" s="42">
        <v>4.3099999999999996</v>
      </c>
      <c r="L3548" s="42">
        <v>4.4000000000000004</v>
      </c>
      <c r="M3548" s="42">
        <v>4.5</v>
      </c>
      <c r="N3548" s="42">
        <v>4.5999999999999996</v>
      </c>
      <c r="O3548" s="42">
        <v>4.6900000000000004</v>
      </c>
      <c r="P3548" s="42">
        <v>4.79</v>
      </c>
      <c r="Q3548" s="42">
        <v>4.8899999999999997</v>
      </c>
      <c r="R3548" s="42">
        <v>4.9800000000000004</v>
      </c>
      <c r="S3548" s="42">
        <v>5.08</v>
      </c>
      <c r="T3548" s="42">
        <v>5.17</v>
      </c>
      <c r="U3548" s="42">
        <v>5.27</v>
      </c>
      <c r="V3548" s="42">
        <v>5.37</v>
      </c>
      <c r="W3548" s="42">
        <v>5.46</v>
      </c>
      <c r="X3548" s="42">
        <v>5.56</v>
      </c>
      <c r="Y3548" s="42">
        <v>5.66</v>
      </c>
      <c r="Z3548" s="42">
        <v>5.75</v>
      </c>
      <c r="AA3548" s="42">
        <v>5.85</v>
      </c>
      <c r="AB3548" s="42">
        <v>5.95</v>
      </c>
      <c r="AC3548" s="42">
        <v>6.04</v>
      </c>
      <c r="AD3548" s="42">
        <v>6.14</v>
      </c>
      <c r="AE3548" s="42">
        <v>6.23</v>
      </c>
      <c r="AF3548" s="42">
        <v>6.33</v>
      </c>
      <c r="AG3548" s="42">
        <v>6.43</v>
      </c>
      <c r="AH3548" s="42">
        <v>6.52</v>
      </c>
      <c r="AI3548" s="42">
        <v>6.62</v>
      </c>
      <c r="AJ3548" s="42">
        <v>6.72</v>
      </c>
      <c r="AK3548" s="42">
        <v>6.81</v>
      </c>
      <c r="AL3548" s="42">
        <v>6.91</v>
      </c>
      <c r="AM3548" s="42">
        <v>7</v>
      </c>
      <c r="AN3548" s="42">
        <v>7.1</v>
      </c>
      <c r="AO3548" s="42">
        <v>7.2</v>
      </c>
      <c r="AP3548" s="42">
        <v>7.29</v>
      </c>
    </row>
    <row r="3549" spans="1:42" x14ac:dyDescent="0.2">
      <c r="A3549" s="41">
        <v>35.369999999999997</v>
      </c>
      <c r="B3549" s="42">
        <v>3.44</v>
      </c>
      <c r="C3549" s="42">
        <v>3.54</v>
      </c>
      <c r="D3549" s="42">
        <v>3.63</v>
      </c>
      <c r="E3549" s="42">
        <v>3.73</v>
      </c>
      <c r="F3549" s="42">
        <v>3.83</v>
      </c>
      <c r="G3549" s="42">
        <v>3.92</v>
      </c>
      <c r="H3549" s="42">
        <v>4.0199999999999996</v>
      </c>
      <c r="I3549" s="42">
        <v>4.1100000000000003</v>
      </c>
      <c r="J3549" s="42">
        <v>4.21</v>
      </c>
      <c r="K3549" s="42">
        <v>4.3099999999999996</v>
      </c>
      <c r="L3549" s="42">
        <v>4.4000000000000004</v>
      </c>
      <c r="M3549" s="42">
        <v>4.5</v>
      </c>
      <c r="N3549" s="42">
        <v>4.5999999999999996</v>
      </c>
      <c r="O3549" s="42">
        <v>4.6900000000000004</v>
      </c>
      <c r="P3549" s="42">
        <v>4.79</v>
      </c>
      <c r="Q3549" s="42">
        <v>4.88</v>
      </c>
      <c r="R3549" s="42">
        <v>4.9800000000000004</v>
      </c>
      <c r="S3549" s="42">
        <v>5.08</v>
      </c>
      <c r="T3549" s="42">
        <v>5.17</v>
      </c>
      <c r="U3549" s="42">
        <v>5.27</v>
      </c>
      <c r="V3549" s="42">
        <v>5.37</v>
      </c>
      <c r="W3549" s="42">
        <v>5.46</v>
      </c>
      <c r="X3549" s="42">
        <v>5.56</v>
      </c>
      <c r="Y3549" s="42">
        <v>5.66</v>
      </c>
      <c r="Z3549" s="42">
        <v>5.75</v>
      </c>
      <c r="AA3549" s="42">
        <v>5.85</v>
      </c>
      <c r="AB3549" s="42">
        <v>5.94</v>
      </c>
      <c r="AC3549" s="42">
        <v>6.04</v>
      </c>
      <c r="AD3549" s="42">
        <v>6.14</v>
      </c>
      <c r="AE3549" s="42">
        <v>6.23</v>
      </c>
      <c r="AF3549" s="42">
        <v>6.33</v>
      </c>
      <c r="AG3549" s="42">
        <v>6.43</v>
      </c>
      <c r="AH3549" s="42">
        <v>6.52</v>
      </c>
      <c r="AI3549" s="42">
        <v>6.62</v>
      </c>
      <c r="AJ3549" s="42">
        <v>6.71</v>
      </c>
      <c r="AK3549" s="42">
        <v>6.81</v>
      </c>
      <c r="AL3549" s="42">
        <v>6.91</v>
      </c>
      <c r="AM3549" s="42">
        <v>7</v>
      </c>
      <c r="AN3549" s="42">
        <v>7.1</v>
      </c>
      <c r="AO3549" s="42">
        <v>7.2</v>
      </c>
      <c r="AP3549" s="42">
        <v>7.29</v>
      </c>
    </row>
    <row r="3550" spans="1:42" x14ac:dyDescent="0.2">
      <c r="A3550" s="41">
        <v>35.380000000000003</v>
      </c>
      <c r="B3550" s="42">
        <v>3.44</v>
      </c>
      <c r="C3550" s="42">
        <v>3.54</v>
      </c>
      <c r="D3550" s="42">
        <v>3.63</v>
      </c>
      <c r="E3550" s="42">
        <v>3.73</v>
      </c>
      <c r="F3550" s="42">
        <v>3.82</v>
      </c>
      <c r="G3550" s="42">
        <v>3.92</v>
      </c>
      <c r="H3550" s="42">
        <v>4.0199999999999996</v>
      </c>
      <c r="I3550" s="42">
        <v>4.1100000000000003</v>
      </c>
      <c r="J3550" s="42">
        <v>4.21</v>
      </c>
      <c r="K3550" s="42">
        <v>4.3099999999999996</v>
      </c>
      <c r="L3550" s="42">
        <v>4.4000000000000004</v>
      </c>
      <c r="M3550" s="42">
        <v>4.5</v>
      </c>
      <c r="N3550" s="42">
        <v>4.5999999999999996</v>
      </c>
      <c r="O3550" s="42">
        <v>4.6900000000000004</v>
      </c>
      <c r="P3550" s="42">
        <v>4.79</v>
      </c>
      <c r="Q3550" s="42">
        <v>4.88</v>
      </c>
      <c r="R3550" s="42">
        <v>4.9800000000000004</v>
      </c>
      <c r="S3550" s="42">
        <v>5.08</v>
      </c>
      <c r="T3550" s="42">
        <v>5.17</v>
      </c>
      <c r="U3550" s="42">
        <v>5.27</v>
      </c>
      <c r="V3550" s="42">
        <v>5.37</v>
      </c>
      <c r="W3550" s="42">
        <v>5.46</v>
      </c>
      <c r="X3550" s="42">
        <v>5.56</v>
      </c>
      <c r="Y3550" s="42">
        <v>5.65</v>
      </c>
      <c r="Z3550" s="42">
        <v>5.75</v>
      </c>
      <c r="AA3550" s="42">
        <v>5.85</v>
      </c>
      <c r="AB3550" s="42">
        <v>5.94</v>
      </c>
      <c r="AC3550" s="42">
        <v>6.04</v>
      </c>
      <c r="AD3550" s="42">
        <v>6.14</v>
      </c>
      <c r="AE3550" s="42">
        <v>6.23</v>
      </c>
      <c r="AF3550" s="42">
        <v>6.33</v>
      </c>
      <c r="AG3550" s="42">
        <v>6.42</v>
      </c>
      <c r="AH3550" s="42">
        <v>6.52</v>
      </c>
      <c r="AI3550" s="42">
        <v>6.62</v>
      </c>
      <c r="AJ3550" s="42">
        <v>6.71</v>
      </c>
      <c r="AK3550" s="42">
        <v>6.81</v>
      </c>
      <c r="AL3550" s="42">
        <v>6.91</v>
      </c>
      <c r="AM3550" s="42">
        <v>7</v>
      </c>
      <c r="AN3550" s="42">
        <v>7.1</v>
      </c>
      <c r="AO3550" s="42">
        <v>7.2</v>
      </c>
      <c r="AP3550" s="42">
        <v>7.29</v>
      </c>
    </row>
    <row r="3551" spans="1:42" x14ac:dyDescent="0.2">
      <c r="A3551" s="41">
        <v>35.39</v>
      </c>
      <c r="B3551" s="42">
        <v>3.44</v>
      </c>
      <c r="C3551" s="42">
        <v>3.53</v>
      </c>
      <c r="D3551" s="42">
        <v>3.63</v>
      </c>
      <c r="E3551" s="42">
        <v>3.73</v>
      </c>
      <c r="F3551" s="42">
        <v>3.82</v>
      </c>
      <c r="G3551" s="42">
        <v>3.92</v>
      </c>
      <c r="H3551" s="42">
        <v>4.0199999999999996</v>
      </c>
      <c r="I3551" s="42">
        <v>4.1100000000000003</v>
      </c>
      <c r="J3551" s="42">
        <v>4.21</v>
      </c>
      <c r="K3551" s="42">
        <v>4.3099999999999996</v>
      </c>
      <c r="L3551" s="42">
        <v>4.4000000000000004</v>
      </c>
      <c r="M3551" s="42">
        <v>4.5</v>
      </c>
      <c r="N3551" s="42">
        <v>4.59</v>
      </c>
      <c r="O3551" s="42">
        <v>4.6900000000000004</v>
      </c>
      <c r="P3551" s="42">
        <v>4.79</v>
      </c>
      <c r="Q3551" s="42">
        <v>4.88</v>
      </c>
      <c r="R3551" s="42">
        <v>4.9800000000000004</v>
      </c>
      <c r="S3551" s="42">
        <v>5.08</v>
      </c>
      <c r="T3551" s="42">
        <v>5.17</v>
      </c>
      <c r="U3551" s="42">
        <v>5.27</v>
      </c>
      <c r="V3551" s="42">
        <v>5.36</v>
      </c>
      <c r="W3551" s="42">
        <v>5.46</v>
      </c>
      <c r="X3551" s="42">
        <v>5.56</v>
      </c>
      <c r="Y3551" s="42">
        <v>5.65</v>
      </c>
      <c r="Z3551" s="42">
        <v>5.75</v>
      </c>
      <c r="AA3551" s="42">
        <v>5.85</v>
      </c>
      <c r="AB3551" s="42">
        <v>5.94</v>
      </c>
      <c r="AC3551" s="42">
        <v>6.04</v>
      </c>
      <c r="AD3551" s="42">
        <v>6.13</v>
      </c>
      <c r="AE3551" s="42">
        <v>6.23</v>
      </c>
      <c r="AF3551" s="42">
        <v>6.33</v>
      </c>
      <c r="AG3551" s="42">
        <v>6.42</v>
      </c>
      <c r="AH3551" s="42">
        <v>6.52</v>
      </c>
      <c r="AI3551" s="42">
        <v>6.62</v>
      </c>
      <c r="AJ3551" s="42">
        <v>6.71</v>
      </c>
      <c r="AK3551" s="42">
        <v>6.81</v>
      </c>
      <c r="AL3551" s="42">
        <v>6.91</v>
      </c>
      <c r="AM3551" s="42">
        <v>7</v>
      </c>
      <c r="AN3551" s="42">
        <v>7.1</v>
      </c>
      <c r="AO3551" s="42">
        <v>7.19</v>
      </c>
      <c r="AP3551" s="42">
        <v>7.29</v>
      </c>
    </row>
    <row r="3552" spans="1:42" x14ac:dyDescent="0.2">
      <c r="A3552" s="41">
        <v>35.4</v>
      </c>
      <c r="B3552" s="42">
        <v>3.44</v>
      </c>
      <c r="C3552" s="42">
        <v>3.53</v>
      </c>
      <c r="D3552" s="42">
        <v>3.63</v>
      </c>
      <c r="E3552" s="42">
        <v>3.73</v>
      </c>
      <c r="F3552" s="42">
        <v>3.82</v>
      </c>
      <c r="G3552" s="42">
        <v>3.92</v>
      </c>
      <c r="H3552" s="42">
        <v>4.0199999999999996</v>
      </c>
      <c r="I3552" s="42">
        <v>4.1100000000000003</v>
      </c>
      <c r="J3552" s="42">
        <v>4.21</v>
      </c>
      <c r="K3552" s="42">
        <v>4.3</v>
      </c>
      <c r="L3552" s="42">
        <v>4.4000000000000004</v>
      </c>
      <c r="M3552" s="42">
        <v>4.5</v>
      </c>
      <c r="N3552" s="42">
        <v>4.59</v>
      </c>
      <c r="O3552" s="42">
        <v>4.6900000000000004</v>
      </c>
      <c r="P3552" s="42">
        <v>4.79</v>
      </c>
      <c r="Q3552" s="42">
        <v>4.88</v>
      </c>
      <c r="R3552" s="42">
        <v>4.9800000000000004</v>
      </c>
      <c r="S3552" s="42">
        <v>5.07</v>
      </c>
      <c r="T3552" s="42">
        <v>5.17</v>
      </c>
      <c r="U3552" s="42">
        <v>5.27</v>
      </c>
      <c r="V3552" s="42">
        <v>5.36</v>
      </c>
      <c r="W3552" s="42">
        <v>5.46</v>
      </c>
      <c r="X3552" s="42">
        <v>5.56</v>
      </c>
      <c r="Y3552" s="42">
        <v>5.65</v>
      </c>
      <c r="Z3552" s="42">
        <v>5.75</v>
      </c>
      <c r="AA3552" s="42">
        <v>5.85</v>
      </c>
      <c r="AB3552" s="42">
        <v>5.94</v>
      </c>
      <c r="AC3552" s="42">
        <v>6.04</v>
      </c>
      <c r="AD3552" s="42">
        <v>6.13</v>
      </c>
      <c r="AE3552" s="42">
        <v>6.23</v>
      </c>
      <c r="AF3552" s="42">
        <v>6.33</v>
      </c>
      <c r="AG3552" s="42">
        <v>6.42</v>
      </c>
      <c r="AH3552" s="42">
        <v>6.52</v>
      </c>
      <c r="AI3552" s="42">
        <v>6.62</v>
      </c>
      <c r="AJ3552" s="42">
        <v>6.71</v>
      </c>
      <c r="AK3552" s="42">
        <v>6.81</v>
      </c>
      <c r="AL3552" s="42">
        <v>6.9</v>
      </c>
      <c r="AM3552" s="42">
        <v>7</v>
      </c>
      <c r="AN3552" s="42">
        <v>7.1</v>
      </c>
      <c r="AO3552" s="42">
        <v>7.19</v>
      </c>
      <c r="AP3552" s="42">
        <v>7.29</v>
      </c>
    </row>
    <row r="3553" spans="1:42" x14ac:dyDescent="0.2">
      <c r="A3553" s="41">
        <v>35.409999999999997</v>
      </c>
      <c r="B3553" s="42">
        <v>3.44</v>
      </c>
      <c r="C3553" s="42">
        <v>3.53</v>
      </c>
      <c r="D3553" s="42">
        <v>3.63</v>
      </c>
      <c r="E3553" s="42">
        <v>3.73</v>
      </c>
      <c r="F3553" s="42">
        <v>3.82</v>
      </c>
      <c r="G3553" s="42">
        <v>3.92</v>
      </c>
      <c r="H3553" s="42">
        <v>4.01</v>
      </c>
      <c r="I3553" s="42">
        <v>4.1100000000000003</v>
      </c>
      <c r="J3553" s="42">
        <v>4.21</v>
      </c>
      <c r="K3553" s="42">
        <v>4.3</v>
      </c>
      <c r="L3553" s="42">
        <v>4.4000000000000004</v>
      </c>
      <c r="M3553" s="42">
        <v>4.5</v>
      </c>
      <c r="N3553" s="42">
        <v>4.59</v>
      </c>
      <c r="O3553" s="42">
        <v>4.6900000000000004</v>
      </c>
      <c r="P3553" s="42">
        <v>4.79</v>
      </c>
      <c r="Q3553" s="42">
        <v>4.88</v>
      </c>
      <c r="R3553" s="42">
        <v>4.9800000000000004</v>
      </c>
      <c r="S3553" s="42">
        <v>5.07</v>
      </c>
      <c r="T3553" s="42">
        <v>5.17</v>
      </c>
      <c r="U3553" s="42">
        <v>5.27</v>
      </c>
      <c r="V3553" s="42">
        <v>5.36</v>
      </c>
      <c r="W3553" s="42">
        <v>5.46</v>
      </c>
      <c r="X3553" s="42">
        <v>5.56</v>
      </c>
      <c r="Y3553" s="42">
        <v>5.65</v>
      </c>
      <c r="Z3553" s="42">
        <v>5.75</v>
      </c>
      <c r="AA3553" s="42">
        <v>5.84</v>
      </c>
      <c r="AB3553" s="42">
        <v>5.94</v>
      </c>
      <c r="AC3553" s="42">
        <v>6.04</v>
      </c>
      <c r="AD3553" s="42">
        <v>6.13</v>
      </c>
      <c r="AE3553" s="42">
        <v>6.23</v>
      </c>
      <c r="AF3553" s="42">
        <v>6.33</v>
      </c>
      <c r="AG3553" s="42">
        <v>6.42</v>
      </c>
      <c r="AH3553" s="42">
        <v>6.52</v>
      </c>
      <c r="AI3553" s="42">
        <v>6.61</v>
      </c>
      <c r="AJ3553" s="42">
        <v>6.71</v>
      </c>
      <c r="AK3553" s="42">
        <v>6.81</v>
      </c>
      <c r="AL3553" s="42">
        <v>6.9</v>
      </c>
      <c r="AM3553" s="42">
        <v>7</v>
      </c>
      <c r="AN3553" s="42">
        <v>7.1</v>
      </c>
      <c r="AO3553" s="42">
        <v>7.19</v>
      </c>
      <c r="AP3553" s="42">
        <v>7.29</v>
      </c>
    </row>
    <row r="3554" spans="1:42" x14ac:dyDescent="0.2">
      <c r="A3554" s="41">
        <v>35.42</v>
      </c>
      <c r="B3554" s="42">
        <v>3.44</v>
      </c>
      <c r="C3554" s="42">
        <v>3.53</v>
      </c>
      <c r="D3554" s="42">
        <v>3.63</v>
      </c>
      <c r="E3554" s="42">
        <v>3.73</v>
      </c>
      <c r="F3554" s="42">
        <v>3.82</v>
      </c>
      <c r="G3554" s="42">
        <v>3.92</v>
      </c>
      <c r="H3554" s="42">
        <v>4.01</v>
      </c>
      <c r="I3554" s="42">
        <v>4.1100000000000003</v>
      </c>
      <c r="J3554" s="42">
        <v>4.21</v>
      </c>
      <c r="K3554" s="42">
        <v>4.3</v>
      </c>
      <c r="L3554" s="42">
        <v>4.4000000000000004</v>
      </c>
      <c r="M3554" s="42">
        <v>4.5</v>
      </c>
      <c r="N3554" s="42">
        <v>4.59</v>
      </c>
      <c r="O3554" s="42">
        <v>4.6900000000000004</v>
      </c>
      <c r="P3554" s="42">
        <v>4.78</v>
      </c>
      <c r="Q3554" s="42">
        <v>4.88</v>
      </c>
      <c r="R3554" s="42">
        <v>4.9800000000000004</v>
      </c>
      <c r="S3554" s="42">
        <v>5.07</v>
      </c>
      <c r="T3554" s="42">
        <v>5.17</v>
      </c>
      <c r="U3554" s="42">
        <v>5.27</v>
      </c>
      <c r="V3554" s="42">
        <v>5.36</v>
      </c>
      <c r="W3554" s="42">
        <v>5.46</v>
      </c>
      <c r="X3554" s="42">
        <v>5.55</v>
      </c>
      <c r="Y3554" s="42">
        <v>5.65</v>
      </c>
      <c r="Z3554" s="42">
        <v>5.75</v>
      </c>
      <c r="AA3554" s="42">
        <v>5.84</v>
      </c>
      <c r="AB3554" s="42">
        <v>5.94</v>
      </c>
      <c r="AC3554" s="42">
        <v>6.04</v>
      </c>
      <c r="AD3554" s="42">
        <v>6.13</v>
      </c>
      <c r="AE3554" s="42">
        <v>6.23</v>
      </c>
      <c r="AF3554" s="42">
        <v>6.32</v>
      </c>
      <c r="AG3554" s="42">
        <v>6.42</v>
      </c>
      <c r="AH3554" s="42">
        <v>6.52</v>
      </c>
      <c r="AI3554" s="42">
        <v>6.61</v>
      </c>
      <c r="AJ3554" s="42">
        <v>6.71</v>
      </c>
      <c r="AK3554" s="42">
        <v>6.81</v>
      </c>
      <c r="AL3554" s="42">
        <v>6.9</v>
      </c>
      <c r="AM3554" s="42">
        <v>7</v>
      </c>
      <c r="AN3554" s="42">
        <v>7.09</v>
      </c>
      <c r="AO3554" s="42">
        <v>7.19</v>
      </c>
      <c r="AP3554" s="42">
        <v>7.29</v>
      </c>
    </row>
    <row r="3555" spans="1:42" x14ac:dyDescent="0.2">
      <c r="A3555" s="41">
        <v>35.43</v>
      </c>
      <c r="B3555" s="42">
        <v>3.44</v>
      </c>
      <c r="C3555" s="42">
        <v>3.53</v>
      </c>
      <c r="D3555" s="42">
        <v>3.63</v>
      </c>
      <c r="E3555" s="42">
        <v>3.72</v>
      </c>
      <c r="F3555" s="42">
        <v>3.82</v>
      </c>
      <c r="G3555" s="42">
        <v>3.92</v>
      </c>
      <c r="H3555" s="42">
        <v>4.01</v>
      </c>
      <c r="I3555" s="42">
        <v>4.1100000000000003</v>
      </c>
      <c r="J3555" s="42">
        <v>4.21</v>
      </c>
      <c r="K3555" s="42">
        <v>4.3</v>
      </c>
      <c r="L3555" s="42">
        <v>4.4000000000000004</v>
      </c>
      <c r="M3555" s="42">
        <v>4.49</v>
      </c>
      <c r="N3555" s="42">
        <v>4.59</v>
      </c>
      <c r="O3555" s="42">
        <v>4.6900000000000004</v>
      </c>
      <c r="P3555" s="42">
        <v>4.78</v>
      </c>
      <c r="Q3555" s="42">
        <v>4.88</v>
      </c>
      <c r="R3555" s="42">
        <v>4.9800000000000004</v>
      </c>
      <c r="S3555" s="42">
        <v>5.07</v>
      </c>
      <c r="T3555" s="42">
        <v>5.17</v>
      </c>
      <c r="U3555" s="42">
        <v>5.26</v>
      </c>
      <c r="V3555" s="42">
        <v>5.36</v>
      </c>
      <c r="W3555" s="42">
        <v>5.46</v>
      </c>
      <c r="X3555" s="42">
        <v>5.55</v>
      </c>
      <c r="Y3555" s="42">
        <v>5.65</v>
      </c>
      <c r="Z3555" s="42">
        <v>5.75</v>
      </c>
      <c r="AA3555" s="42">
        <v>5.84</v>
      </c>
      <c r="AB3555" s="42">
        <v>5.94</v>
      </c>
      <c r="AC3555" s="42">
        <v>6.03</v>
      </c>
      <c r="AD3555" s="42">
        <v>6.13</v>
      </c>
      <c r="AE3555" s="42">
        <v>6.23</v>
      </c>
      <c r="AF3555" s="42">
        <v>6.32</v>
      </c>
      <c r="AG3555" s="42">
        <v>6.42</v>
      </c>
      <c r="AH3555" s="42">
        <v>6.52</v>
      </c>
      <c r="AI3555" s="42">
        <v>6.61</v>
      </c>
      <c r="AJ3555" s="42">
        <v>6.71</v>
      </c>
      <c r="AK3555" s="42">
        <v>6.8</v>
      </c>
      <c r="AL3555" s="42">
        <v>6.9</v>
      </c>
      <c r="AM3555" s="42">
        <v>7</v>
      </c>
      <c r="AN3555" s="42">
        <v>7.09</v>
      </c>
      <c r="AO3555" s="42">
        <v>7.19</v>
      </c>
      <c r="AP3555" s="42">
        <v>7.29</v>
      </c>
    </row>
    <row r="3556" spans="1:42" x14ac:dyDescent="0.2">
      <c r="A3556" s="41">
        <v>35.44</v>
      </c>
      <c r="B3556" s="42">
        <v>3.44</v>
      </c>
      <c r="C3556" s="42">
        <v>3.53</v>
      </c>
      <c r="D3556" s="42">
        <v>3.63</v>
      </c>
      <c r="E3556" s="42">
        <v>3.72</v>
      </c>
      <c r="F3556" s="42">
        <v>3.82</v>
      </c>
      <c r="G3556" s="42">
        <v>3.92</v>
      </c>
      <c r="H3556" s="42">
        <v>4.01</v>
      </c>
      <c r="I3556" s="42">
        <v>4.1100000000000003</v>
      </c>
      <c r="J3556" s="42">
        <v>4.21</v>
      </c>
      <c r="K3556" s="42">
        <v>4.3</v>
      </c>
      <c r="L3556" s="42">
        <v>4.4000000000000004</v>
      </c>
      <c r="M3556" s="42">
        <v>4.49</v>
      </c>
      <c r="N3556" s="42">
        <v>4.59</v>
      </c>
      <c r="O3556" s="42">
        <v>4.6900000000000004</v>
      </c>
      <c r="P3556" s="42">
        <v>4.78</v>
      </c>
      <c r="Q3556" s="42">
        <v>4.88</v>
      </c>
      <c r="R3556" s="42">
        <v>4.9800000000000004</v>
      </c>
      <c r="S3556" s="42">
        <v>5.07</v>
      </c>
      <c r="T3556" s="42">
        <v>5.17</v>
      </c>
      <c r="U3556" s="42">
        <v>5.26</v>
      </c>
      <c r="V3556" s="42">
        <v>5.36</v>
      </c>
      <c r="W3556" s="42">
        <v>5.46</v>
      </c>
      <c r="X3556" s="42">
        <v>5.55</v>
      </c>
      <c r="Y3556" s="42">
        <v>5.65</v>
      </c>
      <c r="Z3556" s="42">
        <v>5.74</v>
      </c>
      <c r="AA3556" s="42">
        <v>5.84</v>
      </c>
      <c r="AB3556" s="42">
        <v>5.94</v>
      </c>
      <c r="AC3556" s="42">
        <v>6.03</v>
      </c>
      <c r="AD3556" s="42">
        <v>6.13</v>
      </c>
      <c r="AE3556" s="42">
        <v>6.23</v>
      </c>
      <c r="AF3556" s="42">
        <v>6.32</v>
      </c>
      <c r="AG3556" s="42">
        <v>6.42</v>
      </c>
      <c r="AH3556" s="42">
        <v>6.51</v>
      </c>
      <c r="AI3556" s="42">
        <v>6.61</v>
      </c>
      <c r="AJ3556" s="42">
        <v>6.71</v>
      </c>
      <c r="AK3556" s="42">
        <v>6.8</v>
      </c>
      <c r="AL3556" s="42">
        <v>6.9</v>
      </c>
      <c r="AM3556" s="42">
        <v>7</v>
      </c>
      <c r="AN3556" s="42">
        <v>7.09</v>
      </c>
      <c r="AO3556" s="42">
        <v>7.19</v>
      </c>
      <c r="AP3556" s="42">
        <v>7.28</v>
      </c>
    </row>
    <row r="3557" spans="1:42" x14ac:dyDescent="0.2">
      <c r="A3557" s="41">
        <v>35.450000000000003</v>
      </c>
      <c r="B3557" s="42">
        <v>3.43</v>
      </c>
      <c r="C3557" s="42">
        <v>3.53</v>
      </c>
      <c r="D3557" s="42">
        <v>3.63</v>
      </c>
      <c r="E3557" s="42">
        <v>3.72</v>
      </c>
      <c r="F3557" s="42">
        <v>3.82</v>
      </c>
      <c r="G3557" s="42">
        <v>3.92</v>
      </c>
      <c r="H3557" s="42">
        <v>4.01</v>
      </c>
      <c r="I3557" s="42">
        <v>4.1100000000000003</v>
      </c>
      <c r="J3557" s="42">
        <v>4.2</v>
      </c>
      <c r="K3557" s="42">
        <v>4.3</v>
      </c>
      <c r="L3557" s="42">
        <v>4.4000000000000004</v>
      </c>
      <c r="M3557" s="42">
        <v>4.49</v>
      </c>
      <c r="N3557" s="42">
        <v>4.59</v>
      </c>
      <c r="O3557" s="42">
        <v>4.6900000000000004</v>
      </c>
      <c r="P3557" s="42">
        <v>4.78</v>
      </c>
      <c r="Q3557" s="42">
        <v>4.88</v>
      </c>
      <c r="R3557" s="42">
        <v>4.97</v>
      </c>
      <c r="S3557" s="42">
        <v>5.07</v>
      </c>
      <c r="T3557" s="42">
        <v>5.17</v>
      </c>
      <c r="U3557" s="42">
        <v>5.26</v>
      </c>
      <c r="V3557" s="42">
        <v>5.36</v>
      </c>
      <c r="W3557" s="42">
        <v>5.46</v>
      </c>
      <c r="X3557" s="42">
        <v>5.55</v>
      </c>
      <c r="Y3557" s="42">
        <v>5.65</v>
      </c>
      <c r="Z3557" s="42">
        <v>5.74</v>
      </c>
      <c r="AA3557" s="42">
        <v>5.84</v>
      </c>
      <c r="AB3557" s="42">
        <v>5.94</v>
      </c>
      <c r="AC3557" s="42">
        <v>6.03</v>
      </c>
      <c r="AD3557" s="42">
        <v>6.13</v>
      </c>
      <c r="AE3557" s="42">
        <v>6.22</v>
      </c>
      <c r="AF3557" s="42">
        <v>6.32</v>
      </c>
      <c r="AG3557" s="42">
        <v>6.42</v>
      </c>
      <c r="AH3557" s="42">
        <v>6.51</v>
      </c>
      <c r="AI3557" s="42">
        <v>6.61</v>
      </c>
      <c r="AJ3557" s="42">
        <v>6.71</v>
      </c>
      <c r="AK3557" s="42">
        <v>6.8</v>
      </c>
      <c r="AL3557" s="42">
        <v>6.9</v>
      </c>
      <c r="AM3557" s="42">
        <v>6.99</v>
      </c>
      <c r="AN3557" s="42">
        <v>7.09</v>
      </c>
      <c r="AO3557" s="42">
        <v>7.19</v>
      </c>
      <c r="AP3557" s="42">
        <v>7.28</v>
      </c>
    </row>
    <row r="3558" spans="1:42" x14ac:dyDescent="0.2">
      <c r="A3558" s="41">
        <v>35.46</v>
      </c>
      <c r="B3558" s="42">
        <v>3.43</v>
      </c>
      <c r="C3558" s="42">
        <v>3.53</v>
      </c>
      <c r="D3558" s="42">
        <v>3.63</v>
      </c>
      <c r="E3558" s="42">
        <v>3.72</v>
      </c>
      <c r="F3558" s="42">
        <v>3.82</v>
      </c>
      <c r="G3558" s="42">
        <v>3.91</v>
      </c>
      <c r="H3558" s="42">
        <v>4.01</v>
      </c>
      <c r="I3558" s="42">
        <v>4.1100000000000003</v>
      </c>
      <c r="J3558" s="42">
        <v>4.2</v>
      </c>
      <c r="K3558" s="42">
        <v>4.3</v>
      </c>
      <c r="L3558" s="42">
        <v>4.4000000000000004</v>
      </c>
      <c r="M3558" s="42">
        <v>4.49</v>
      </c>
      <c r="N3558" s="42">
        <v>4.59</v>
      </c>
      <c r="O3558" s="42">
        <v>4.68</v>
      </c>
      <c r="P3558" s="42">
        <v>4.78</v>
      </c>
      <c r="Q3558" s="42">
        <v>4.88</v>
      </c>
      <c r="R3558" s="42">
        <v>4.97</v>
      </c>
      <c r="S3558" s="42">
        <v>5.07</v>
      </c>
      <c r="T3558" s="42">
        <v>5.17</v>
      </c>
      <c r="U3558" s="42">
        <v>5.26</v>
      </c>
      <c r="V3558" s="42">
        <v>5.36</v>
      </c>
      <c r="W3558" s="42">
        <v>5.45</v>
      </c>
      <c r="X3558" s="42">
        <v>5.55</v>
      </c>
      <c r="Y3558" s="42">
        <v>5.65</v>
      </c>
      <c r="Z3558" s="42">
        <v>5.74</v>
      </c>
      <c r="AA3558" s="42">
        <v>5.84</v>
      </c>
      <c r="AB3558" s="42">
        <v>5.94</v>
      </c>
      <c r="AC3558" s="42">
        <v>6.03</v>
      </c>
      <c r="AD3558" s="42">
        <v>6.13</v>
      </c>
      <c r="AE3558" s="42">
        <v>6.22</v>
      </c>
      <c r="AF3558" s="42">
        <v>6.32</v>
      </c>
      <c r="AG3558" s="42">
        <v>6.42</v>
      </c>
      <c r="AH3558" s="42">
        <v>6.51</v>
      </c>
      <c r="AI3558" s="42">
        <v>6.61</v>
      </c>
      <c r="AJ3558" s="42">
        <v>6.7</v>
      </c>
      <c r="AK3558" s="42">
        <v>6.8</v>
      </c>
      <c r="AL3558" s="42">
        <v>6.9</v>
      </c>
      <c r="AM3558" s="42">
        <v>6.99</v>
      </c>
      <c r="AN3558" s="42">
        <v>7.09</v>
      </c>
      <c r="AO3558" s="42">
        <v>7.19</v>
      </c>
      <c r="AP3558" s="42">
        <v>7.28</v>
      </c>
    </row>
    <row r="3559" spans="1:42" x14ac:dyDescent="0.2">
      <c r="A3559" s="41">
        <v>35.47</v>
      </c>
      <c r="B3559" s="42">
        <v>3.43</v>
      </c>
      <c r="C3559" s="42">
        <v>3.53</v>
      </c>
      <c r="D3559" s="42">
        <v>3.63</v>
      </c>
      <c r="E3559" s="42">
        <v>3.72</v>
      </c>
      <c r="F3559" s="42">
        <v>3.82</v>
      </c>
      <c r="G3559" s="42">
        <v>3.91</v>
      </c>
      <c r="H3559" s="42">
        <v>4.01</v>
      </c>
      <c r="I3559" s="42">
        <v>4.1100000000000003</v>
      </c>
      <c r="J3559" s="42">
        <v>4.2</v>
      </c>
      <c r="K3559" s="42">
        <v>4.3</v>
      </c>
      <c r="L3559" s="42">
        <v>4.4000000000000004</v>
      </c>
      <c r="M3559" s="42">
        <v>4.49</v>
      </c>
      <c r="N3559" s="42">
        <v>4.59</v>
      </c>
      <c r="O3559" s="42">
        <v>4.68</v>
      </c>
      <c r="P3559" s="42">
        <v>4.78</v>
      </c>
      <c r="Q3559" s="42">
        <v>4.88</v>
      </c>
      <c r="R3559" s="42">
        <v>4.97</v>
      </c>
      <c r="S3559" s="42">
        <v>5.07</v>
      </c>
      <c r="T3559" s="42">
        <v>5.16</v>
      </c>
      <c r="U3559" s="42">
        <v>5.26</v>
      </c>
      <c r="V3559" s="42">
        <v>5.36</v>
      </c>
      <c r="W3559" s="42">
        <v>5.45</v>
      </c>
      <c r="X3559" s="42">
        <v>5.55</v>
      </c>
      <c r="Y3559" s="42">
        <v>5.65</v>
      </c>
      <c r="Z3559" s="42">
        <v>5.74</v>
      </c>
      <c r="AA3559" s="42">
        <v>5.84</v>
      </c>
      <c r="AB3559" s="42">
        <v>5.93</v>
      </c>
      <c r="AC3559" s="42">
        <v>6.03</v>
      </c>
      <c r="AD3559" s="42">
        <v>6.13</v>
      </c>
      <c r="AE3559" s="42">
        <v>6.22</v>
      </c>
      <c r="AF3559" s="42">
        <v>6.32</v>
      </c>
      <c r="AG3559" s="42">
        <v>6.42</v>
      </c>
      <c r="AH3559" s="42">
        <v>6.51</v>
      </c>
      <c r="AI3559" s="42">
        <v>6.61</v>
      </c>
      <c r="AJ3559" s="42">
        <v>6.7</v>
      </c>
      <c r="AK3559" s="42">
        <v>6.8</v>
      </c>
      <c r="AL3559" s="42">
        <v>6.9</v>
      </c>
      <c r="AM3559" s="42">
        <v>6.99</v>
      </c>
      <c r="AN3559" s="42">
        <v>7.09</v>
      </c>
      <c r="AO3559" s="42">
        <v>7.18</v>
      </c>
      <c r="AP3559" s="42">
        <v>7.28</v>
      </c>
    </row>
    <row r="3560" spans="1:42" x14ac:dyDescent="0.2">
      <c r="A3560" s="41">
        <v>35.479999999999997</v>
      </c>
      <c r="B3560" s="42">
        <v>3.43</v>
      </c>
      <c r="C3560" s="42">
        <v>3.53</v>
      </c>
      <c r="D3560" s="42">
        <v>3.62</v>
      </c>
      <c r="E3560" s="42">
        <v>3.72</v>
      </c>
      <c r="F3560" s="42">
        <v>3.82</v>
      </c>
      <c r="G3560" s="42">
        <v>3.91</v>
      </c>
      <c r="H3560" s="42">
        <v>4.01</v>
      </c>
      <c r="I3560" s="42">
        <v>4.1100000000000003</v>
      </c>
      <c r="J3560" s="42">
        <v>4.2</v>
      </c>
      <c r="K3560" s="42">
        <v>4.3</v>
      </c>
      <c r="L3560" s="42">
        <v>4.3899999999999997</v>
      </c>
      <c r="M3560" s="42">
        <v>4.49</v>
      </c>
      <c r="N3560" s="42">
        <v>4.59</v>
      </c>
      <c r="O3560" s="42">
        <v>4.68</v>
      </c>
      <c r="P3560" s="42">
        <v>4.78</v>
      </c>
      <c r="Q3560" s="42">
        <v>4.88</v>
      </c>
      <c r="R3560" s="42">
        <v>4.97</v>
      </c>
      <c r="S3560" s="42">
        <v>5.07</v>
      </c>
      <c r="T3560" s="42">
        <v>5.16</v>
      </c>
      <c r="U3560" s="42">
        <v>5.26</v>
      </c>
      <c r="V3560" s="42">
        <v>5.36</v>
      </c>
      <c r="W3560" s="42">
        <v>5.45</v>
      </c>
      <c r="X3560" s="42">
        <v>5.55</v>
      </c>
      <c r="Y3560" s="42">
        <v>5.64</v>
      </c>
      <c r="Z3560" s="42">
        <v>5.74</v>
      </c>
      <c r="AA3560" s="42">
        <v>5.84</v>
      </c>
      <c r="AB3560" s="42">
        <v>5.93</v>
      </c>
      <c r="AC3560" s="42">
        <v>6.03</v>
      </c>
      <c r="AD3560" s="42">
        <v>6.13</v>
      </c>
      <c r="AE3560" s="42">
        <v>6.22</v>
      </c>
      <c r="AF3560" s="42">
        <v>6.32</v>
      </c>
      <c r="AG3560" s="42">
        <v>6.41</v>
      </c>
      <c r="AH3560" s="42">
        <v>6.51</v>
      </c>
      <c r="AI3560" s="42">
        <v>6.61</v>
      </c>
      <c r="AJ3560" s="42">
        <v>6.7</v>
      </c>
      <c r="AK3560" s="42">
        <v>6.8</v>
      </c>
      <c r="AL3560" s="42">
        <v>6.89</v>
      </c>
      <c r="AM3560" s="42">
        <v>6.99</v>
      </c>
      <c r="AN3560" s="42">
        <v>7.09</v>
      </c>
      <c r="AO3560" s="42">
        <v>7.18</v>
      </c>
      <c r="AP3560" s="42">
        <v>7.28</v>
      </c>
    </row>
    <row r="3561" spans="1:42" x14ac:dyDescent="0.2">
      <c r="A3561" s="41">
        <v>35.49</v>
      </c>
      <c r="B3561" s="42">
        <v>3.43</v>
      </c>
      <c r="C3561" s="42">
        <v>3.53</v>
      </c>
      <c r="D3561" s="42">
        <v>3.62</v>
      </c>
      <c r="E3561" s="42">
        <v>3.72</v>
      </c>
      <c r="F3561" s="42">
        <v>3.82</v>
      </c>
      <c r="G3561" s="42">
        <v>3.91</v>
      </c>
      <c r="H3561" s="42">
        <v>4.01</v>
      </c>
      <c r="I3561" s="42">
        <v>4.1100000000000003</v>
      </c>
      <c r="J3561" s="42">
        <v>4.2</v>
      </c>
      <c r="K3561" s="42">
        <v>4.3</v>
      </c>
      <c r="L3561" s="42">
        <v>4.3899999999999997</v>
      </c>
      <c r="M3561" s="42">
        <v>4.49</v>
      </c>
      <c r="N3561" s="42">
        <v>4.59</v>
      </c>
      <c r="O3561" s="42">
        <v>4.68</v>
      </c>
      <c r="P3561" s="42">
        <v>4.78</v>
      </c>
      <c r="Q3561" s="42">
        <v>4.87</v>
      </c>
      <c r="R3561" s="42">
        <v>4.97</v>
      </c>
      <c r="S3561" s="42">
        <v>5.07</v>
      </c>
      <c r="T3561" s="42">
        <v>5.16</v>
      </c>
      <c r="U3561" s="42">
        <v>5.26</v>
      </c>
      <c r="V3561" s="42">
        <v>5.36</v>
      </c>
      <c r="W3561" s="42">
        <v>5.45</v>
      </c>
      <c r="X3561" s="42">
        <v>5.55</v>
      </c>
      <c r="Y3561" s="42">
        <v>5.64</v>
      </c>
      <c r="Z3561" s="42">
        <v>5.74</v>
      </c>
      <c r="AA3561" s="42">
        <v>5.84</v>
      </c>
      <c r="AB3561" s="42">
        <v>5.93</v>
      </c>
      <c r="AC3561" s="42">
        <v>6.03</v>
      </c>
      <c r="AD3561" s="42">
        <v>6.12</v>
      </c>
      <c r="AE3561" s="42">
        <v>6.22</v>
      </c>
      <c r="AF3561" s="42">
        <v>6.32</v>
      </c>
      <c r="AG3561" s="42">
        <v>6.41</v>
      </c>
      <c r="AH3561" s="42">
        <v>6.51</v>
      </c>
      <c r="AI3561" s="42">
        <v>6.61</v>
      </c>
      <c r="AJ3561" s="42">
        <v>6.7</v>
      </c>
      <c r="AK3561" s="42">
        <v>6.8</v>
      </c>
      <c r="AL3561" s="42">
        <v>6.89</v>
      </c>
      <c r="AM3561" s="42">
        <v>6.99</v>
      </c>
      <c r="AN3561" s="42">
        <v>7.09</v>
      </c>
      <c r="AO3561" s="42">
        <v>7.18</v>
      </c>
      <c r="AP3561" s="42">
        <v>7.28</v>
      </c>
    </row>
    <row r="3562" spans="1:42" x14ac:dyDescent="0.2">
      <c r="A3562" s="41">
        <v>35.5</v>
      </c>
      <c r="B3562" s="42">
        <v>3.43</v>
      </c>
      <c r="C3562" s="42">
        <v>3.53</v>
      </c>
      <c r="D3562" s="42">
        <v>3.62</v>
      </c>
      <c r="E3562" s="42">
        <v>3.72</v>
      </c>
      <c r="F3562" s="42">
        <v>3.82</v>
      </c>
      <c r="G3562" s="42">
        <v>3.91</v>
      </c>
      <c r="H3562" s="42">
        <v>4.01</v>
      </c>
      <c r="I3562" s="42">
        <v>4.0999999999999996</v>
      </c>
      <c r="J3562" s="42">
        <v>4.2</v>
      </c>
      <c r="K3562" s="42">
        <v>4.3</v>
      </c>
      <c r="L3562" s="42">
        <v>4.3899999999999997</v>
      </c>
      <c r="M3562" s="42">
        <v>4.49</v>
      </c>
      <c r="N3562" s="42">
        <v>4.59</v>
      </c>
      <c r="O3562" s="42">
        <v>4.68</v>
      </c>
      <c r="P3562" s="42">
        <v>4.78</v>
      </c>
      <c r="Q3562" s="42">
        <v>4.87</v>
      </c>
      <c r="R3562" s="42">
        <v>4.97</v>
      </c>
      <c r="S3562" s="42">
        <v>5.07</v>
      </c>
      <c r="T3562" s="42">
        <v>5.16</v>
      </c>
      <c r="U3562" s="42">
        <v>5.26</v>
      </c>
      <c r="V3562" s="42">
        <v>5.35</v>
      </c>
      <c r="W3562" s="42">
        <v>5.45</v>
      </c>
      <c r="X3562" s="42">
        <v>5.55</v>
      </c>
      <c r="Y3562" s="42">
        <v>5.64</v>
      </c>
      <c r="Z3562" s="42">
        <v>5.74</v>
      </c>
      <c r="AA3562" s="42">
        <v>5.84</v>
      </c>
      <c r="AB3562" s="42">
        <v>5.93</v>
      </c>
      <c r="AC3562" s="42">
        <v>6.03</v>
      </c>
      <c r="AD3562" s="42">
        <v>6.12</v>
      </c>
      <c r="AE3562" s="42">
        <v>6.22</v>
      </c>
      <c r="AF3562" s="42">
        <v>6.32</v>
      </c>
      <c r="AG3562" s="42">
        <v>6.41</v>
      </c>
      <c r="AH3562" s="42">
        <v>6.51</v>
      </c>
      <c r="AI3562" s="42">
        <v>6.6</v>
      </c>
      <c r="AJ3562" s="42">
        <v>6.7</v>
      </c>
      <c r="AK3562" s="42">
        <v>6.8</v>
      </c>
      <c r="AL3562" s="42">
        <v>6.89</v>
      </c>
      <c r="AM3562" s="42">
        <v>6.99</v>
      </c>
      <c r="AN3562" s="42">
        <v>7.08</v>
      </c>
      <c r="AO3562" s="42">
        <v>7.18</v>
      </c>
      <c r="AP3562" s="42">
        <v>7.28</v>
      </c>
    </row>
    <row r="3563" spans="1:42" x14ac:dyDescent="0.2">
      <c r="A3563" s="41">
        <v>35.51</v>
      </c>
      <c r="B3563" s="42">
        <v>3.43</v>
      </c>
      <c r="C3563" s="42">
        <v>3.53</v>
      </c>
      <c r="D3563" s="42">
        <v>3.62</v>
      </c>
      <c r="E3563" s="42">
        <v>3.72</v>
      </c>
      <c r="F3563" s="42">
        <v>3.82</v>
      </c>
      <c r="G3563" s="42">
        <v>3.91</v>
      </c>
      <c r="H3563" s="42">
        <v>4.01</v>
      </c>
      <c r="I3563" s="42">
        <v>4.0999999999999996</v>
      </c>
      <c r="J3563" s="42">
        <v>4.2</v>
      </c>
      <c r="K3563" s="42">
        <v>4.3</v>
      </c>
      <c r="L3563" s="42">
        <v>4.3899999999999997</v>
      </c>
      <c r="M3563" s="42">
        <v>4.49</v>
      </c>
      <c r="N3563" s="42">
        <v>4.58</v>
      </c>
      <c r="O3563" s="42">
        <v>4.68</v>
      </c>
      <c r="P3563" s="42">
        <v>4.78</v>
      </c>
      <c r="Q3563" s="42">
        <v>4.87</v>
      </c>
      <c r="R3563" s="42">
        <v>4.97</v>
      </c>
      <c r="S3563" s="42">
        <v>5.07</v>
      </c>
      <c r="T3563" s="42">
        <v>5.16</v>
      </c>
      <c r="U3563" s="42">
        <v>5.26</v>
      </c>
      <c r="V3563" s="42">
        <v>5.35</v>
      </c>
      <c r="W3563" s="42">
        <v>5.45</v>
      </c>
      <c r="X3563" s="42">
        <v>5.55</v>
      </c>
      <c r="Y3563" s="42">
        <v>5.64</v>
      </c>
      <c r="Z3563" s="42">
        <v>5.74</v>
      </c>
      <c r="AA3563" s="42">
        <v>5.83</v>
      </c>
      <c r="AB3563" s="42">
        <v>5.93</v>
      </c>
      <c r="AC3563" s="42">
        <v>6.03</v>
      </c>
      <c r="AD3563" s="42">
        <v>6.12</v>
      </c>
      <c r="AE3563" s="42">
        <v>6.22</v>
      </c>
      <c r="AF3563" s="42">
        <v>6.31</v>
      </c>
      <c r="AG3563" s="42">
        <v>6.41</v>
      </c>
      <c r="AH3563" s="42">
        <v>6.51</v>
      </c>
      <c r="AI3563" s="42">
        <v>6.6</v>
      </c>
      <c r="AJ3563" s="42">
        <v>6.7</v>
      </c>
      <c r="AK3563" s="42">
        <v>6.8</v>
      </c>
      <c r="AL3563" s="42">
        <v>6.89</v>
      </c>
      <c r="AM3563" s="42">
        <v>6.99</v>
      </c>
      <c r="AN3563" s="42">
        <v>7.08</v>
      </c>
      <c r="AO3563" s="42">
        <v>7.18</v>
      </c>
      <c r="AP3563" s="42">
        <v>7.28</v>
      </c>
    </row>
    <row r="3564" spans="1:42" x14ac:dyDescent="0.2">
      <c r="A3564" s="41">
        <v>35.520000000000003</v>
      </c>
      <c r="B3564" s="42">
        <v>3.43</v>
      </c>
      <c r="C3564" s="42">
        <v>3.53</v>
      </c>
      <c r="D3564" s="42">
        <v>3.62</v>
      </c>
      <c r="E3564" s="42">
        <v>3.72</v>
      </c>
      <c r="F3564" s="42">
        <v>3.81</v>
      </c>
      <c r="G3564" s="42">
        <v>3.91</v>
      </c>
      <c r="H3564" s="42">
        <v>4.01</v>
      </c>
      <c r="I3564" s="42">
        <v>4.0999999999999996</v>
      </c>
      <c r="J3564" s="42">
        <v>4.2</v>
      </c>
      <c r="K3564" s="42">
        <v>4.3</v>
      </c>
      <c r="L3564" s="42">
        <v>4.3899999999999997</v>
      </c>
      <c r="M3564" s="42">
        <v>4.49</v>
      </c>
      <c r="N3564" s="42">
        <v>4.58</v>
      </c>
      <c r="O3564" s="42">
        <v>4.68</v>
      </c>
      <c r="P3564" s="42">
        <v>4.78</v>
      </c>
      <c r="Q3564" s="42">
        <v>4.87</v>
      </c>
      <c r="R3564" s="42">
        <v>4.97</v>
      </c>
      <c r="S3564" s="42">
        <v>5.0599999999999996</v>
      </c>
      <c r="T3564" s="42">
        <v>5.16</v>
      </c>
      <c r="U3564" s="42">
        <v>5.26</v>
      </c>
      <c r="V3564" s="42">
        <v>5.35</v>
      </c>
      <c r="W3564" s="42">
        <v>5.45</v>
      </c>
      <c r="X3564" s="42">
        <v>5.54</v>
      </c>
      <c r="Y3564" s="42">
        <v>5.64</v>
      </c>
      <c r="Z3564" s="42">
        <v>5.74</v>
      </c>
      <c r="AA3564" s="42">
        <v>5.83</v>
      </c>
      <c r="AB3564" s="42">
        <v>5.93</v>
      </c>
      <c r="AC3564" s="42">
        <v>6.03</v>
      </c>
      <c r="AD3564" s="42">
        <v>6.12</v>
      </c>
      <c r="AE3564" s="42">
        <v>6.22</v>
      </c>
      <c r="AF3564" s="42">
        <v>6.31</v>
      </c>
      <c r="AG3564" s="42">
        <v>6.41</v>
      </c>
      <c r="AH3564" s="42">
        <v>6.51</v>
      </c>
      <c r="AI3564" s="42">
        <v>6.6</v>
      </c>
      <c r="AJ3564" s="42">
        <v>6.7</v>
      </c>
      <c r="AK3564" s="42">
        <v>6.79</v>
      </c>
      <c r="AL3564" s="42">
        <v>6.89</v>
      </c>
      <c r="AM3564" s="42">
        <v>6.99</v>
      </c>
      <c r="AN3564" s="42">
        <v>7.08</v>
      </c>
      <c r="AO3564" s="42">
        <v>7.18</v>
      </c>
      <c r="AP3564" s="42">
        <v>7.27</v>
      </c>
    </row>
    <row r="3565" spans="1:42" x14ac:dyDescent="0.2">
      <c r="A3565" s="41">
        <v>35.53</v>
      </c>
      <c r="B3565" s="42">
        <v>3.43</v>
      </c>
      <c r="C3565" s="42">
        <v>3.53</v>
      </c>
      <c r="D3565" s="42">
        <v>3.62</v>
      </c>
      <c r="E3565" s="42">
        <v>3.72</v>
      </c>
      <c r="F3565" s="42">
        <v>3.81</v>
      </c>
      <c r="G3565" s="42">
        <v>3.91</v>
      </c>
      <c r="H3565" s="42">
        <v>4.01</v>
      </c>
      <c r="I3565" s="42">
        <v>4.0999999999999996</v>
      </c>
      <c r="J3565" s="42">
        <v>4.2</v>
      </c>
      <c r="K3565" s="42">
        <v>4.29</v>
      </c>
      <c r="L3565" s="42">
        <v>4.3899999999999997</v>
      </c>
      <c r="M3565" s="42">
        <v>4.49</v>
      </c>
      <c r="N3565" s="42">
        <v>4.58</v>
      </c>
      <c r="O3565" s="42">
        <v>4.68</v>
      </c>
      <c r="P3565" s="42">
        <v>4.7699999999999996</v>
      </c>
      <c r="Q3565" s="42">
        <v>4.87</v>
      </c>
      <c r="R3565" s="42">
        <v>4.97</v>
      </c>
      <c r="S3565" s="42">
        <v>5.0599999999999996</v>
      </c>
      <c r="T3565" s="42">
        <v>5.16</v>
      </c>
      <c r="U3565" s="42">
        <v>5.26</v>
      </c>
      <c r="V3565" s="42">
        <v>5.35</v>
      </c>
      <c r="W3565" s="42">
        <v>5.45</v>
      </c>
      <c r="X3565" s="42">
        <v>5.54</v>
      </c>
      <c r="Y3565" s="42">
        <v>5.64</v>
      </c>
      <c r="Z3565" s="42">
        <v>5.74</v>
      </c>
      <c r="AA3565" s="42">
        <v>5.83</v>
      </c>
      <c r="AB3565" s="42">
        <v>5.93</v>
      </c>
      <c r="AC3565" s="42">
        <v>6.02</v>
      </c>
      <c r="AD3565" s="42">
        <v>6.12</v>
      </c>
      <c r="AE3565" s="42">
        <v>6.22</v>
      </c>
      <c r="AF3565" s="42">
        <v>6.31</v>
      </c>
      <c r="AG3565" s="42">
        <v>6.41</v>
      </c>
      <c r="AH3565" s="42">
        <v>6.5</v>
      </c>
      <c r="AI3565" s="42">
        <v>6.6</v>
      </c>
      <c r="AJ3565" s="42">
        <v>6.7</v>
      </c>
      <c r="AK3565" s="42">
        <v>6.79</v>
      </c>
      <c r="AL3565" s="42">
        <v>6.89</v>
      </c>
      <c r="AM3565" s="42">
        <v>6.99</v>
      </c>
      <c r="AN3565" s="42">
        <v>7.08</v>
      </c>
      <c r="AO3565" s="42">
        <v>7.18</v>
      </c>
      <c r="AP3565" s="42">
        <v>7.27</v>
      </c>
    </row>
    <row r="3566" spans="1:42" x14ac:dyDescent="0.2">
      <c r="A3566" s="41">
        <v>35.54</v>
      </c>
      <c r="B3566" s="42">
        <v>3.43</v>
      </c>
      <c r="C3566" s="42">
        <v>3.52</v>
      </c>
      <c r="D3566" s="42">
        <v>3.62</v>
      </c>
      <c r="E3566" s="42">
        <v>3.72</v>
      </c>
      <c r="F3566" s="42">
        <v>3.81</v>
      </c>
      <c r="G3566" s="42">
        <v>3.91</v>
      </c>
      <c r="H3566" s="42">
        <v>4.01</v>
      </c>
      <c r="I3566" s="42">
        <v>4.0999999999999996</v>
      </c>
      <c r="J3566" s="42">
        <v>4.2</v>
      </c>
      <c r="K3566" s="42">
        <v>4.29</v>
      </c>
      <c r="L3566" s="42">
        <v>4.3899999999999997</v>
      </c>
      <c r="M3566" s="42">
        <v>4.49</v>
      </c>
      <c r="N3566" s="42">
        <v>4.58</v>
      </c>
      <c r="O3566" s="42">
        <v>4.68</v>
      </c>
      <c r="P3566" s="42">
        <v>4.7699999999999996</v>
      </c>
      <c r="Q3566" s="42">
        <v>4.87</v>
      </c>
      <c r="R3566" s="42">
        <v>4.97</v>
      </c>
      <c r="S3566" s="42">
        <v>5.0599999999999996</v>
      </c>
      <c r="T3566" s="42">
        <v>5.16</v>
      </c>
      <c r="U3566" s="42">
        <v>5.25</v>
      </c>
      <c r="V3566" s="42">
        <v>5.35</v>
      </c>
      <c r="W3566" s="42">
        <v>5.45</v>
      </c>
      <c r="X3566" s="42">
        <v>5.54</v>
      </c>
      <c r="Y3566" s="42">
        <v>5.64</v>
      </c>
      <c r="Z3566" s="42">
        <v>5.74</v>
      </c>
      <c r="AA3566" s="42">
        <v>5.83</v>
      </c>
      <c r="AB3566" s="42">
        <v>5.93</v>
      </c>
      <c r="AC3566" s="42">
        <v>6.02</v>
      </c>
      <c r="AD3566" s="42">
        <v>6.12</v>
      </c>
      <c r="AE3566" s="42">
        <v>6.22</v>
      </c>
      <c r="AF3566" s="42">
        <v>6.31</v>
      </c>
      <c r="AG3566" s="42">
        <v>6.41</v>
      </c>
      <c r="AH3566" s="42">
        <v>6.5</v>
      </c>
      <c r="AI3566" s="42">
        <v>6.6</v>
      </c>
      <c r="AJ3566" s="42">
        <v>6.7</v>
      </c>
      <c r="AK3566" s="42">
        <v>6.79</v>
      </c>
      <c r="AL3566" s="42">
        <v>6.89</v>
      </c>
      <c r="AM3566" s="42">
        <v>6.98</v>
      </c>
      <c r="AN3566" s="42">
        <v>7.08</v>
      </c>
      <c r="AO3566" s="42">
        <v>7.18</v>
      </c>
      <c r="AP3566" s="42">
        <v>7.27</v>
      </c>
    </row>
    <row r="3567" spans="1:42" x14ac:dyDescent="0.2">
      <c r="A3567" s="41">
        <v>35.549999999999997</v>
      </c>
      <c r="B3567" s="42">
        <v>3.43</v>
      </c>
      <c r="C3567" s="42">
        <v>3.52</v>
      </c>
      <c r="D3567" s="42">
        <v>3.62</v>
      </c>
      <c r="E3567" s="42">
        <v>3.72</v>
      </c>
      <c r="F3567" s="42">
        <v>3.81</v>
      </c>
      <c r="G3567" s="42">
        <v>3.91</v>
      </c>
      <c r="H3567" s="42">
        <v>4</v>
      </c>
      <c r="I3567" s="42">
        <v>4.0999999999999996</v>
      </c>
      <c r="J3567" s="42">
        <v>4.2</v>
      </c>
      <c r="K3567" s="42">
        <v>4.29</v>
      </c>
      <c r="L3567" s="42">
        <v>4.3899999999999997</v>
      </c>
      <c r="M3567" s="42">
        <v>4.4800000000000004</v>
      </c>
      <c r="N3567" s="42">
        <v>4.58</v>
      </c>
      <c r="O3567" s="42">
        <v>4.68</v>
      </c>
      <c r="P3567" s="42">
        <v>4.7699999999999996</v>
      </c>
      <c r="Q3567" s="42">
        <v>4.87</v>
      </c>
      <c r="R3567" s="42">
        <v>4.97</v>
      </c>
      <c r="S3567" s="42">
        <v>5.0599999999999996</v>
      </c>
      <c r="T3567" s="42">
        <v>5.16</v>
      </c>
      <c r="U3567" s="42">
        <v>5.25</v>
      </c>
      <c r="V3567" s="42">
        <v>5.35</v>
      </c>
      <c r="W3567" s="42">
        <v>5.45</v>
      </c>
      <c r="X3567" s="42">
        <v>5.54</v>
      </c>
      <c r="Y3567" s="42">
        <v>5.64</v>
      </c>
      <c r="Z3567" s="42">
        <v>5.73</v>
      </c>
      <c r="AA3567" s="42">
        <v>5.83</v>
      </c>
      <c r="AB3567" s="42">
        <v>5.93</v>
      </c>
      <c r="AC3567" s="42">
        <v>6.02</v>
      </c>
      <c r="AD3567" s="42">
        <v>6.12</v>
      </c>
      <c r="AE3567" s="42">
        <v>6.21</v>
      </c>
      <c r="AF3567" s="42">
        <v>6.31</v>
      </c>
      <c r="AG3567" s="42">
        <v>6.41</v>
      </c>
      <c r="AH3567" s="42">
        <v>6.5</v>
      </c>
      <c r="AI3567" s="42">
        <v>6.6</v>
      </c>
      <c r="AJ3567" s="42">
        <v>6.69</v>
      </c>
      <c r="AK3567" s="42">
        <v>6.79</v>
      </c>
      <c r="AL3567" s="42">
        <v>6.89</v>
      </c>
      <c r="AM3567" s="42">
        <v>6.98</v>
      </c>
      <c r="AN3567" s="42">
        <v>7.08</v>
      </c>
      <c r="AO3567" s="42">
        <v>7.18</v>
      </c>
      <c r="AP3567" s="42">
        <v>7.27</v>
      </c>
    </row>
    <row r="3568" spans="1:42" x14ac:dyDescent="0.2">
      <c r="A3568" s="41">
        <v>35.56</v>
      </c>
      <c r="B3568" s="42">
        <v>3.43</v>
      </c>
      <c r="C3568" s="42">
        <v>3.52</v>
      </c>
      <c r="D3568" s="42">
        <v>3.62</v>
      </c>
      <c r="E3568" s="42">
        <v>3.72</v>
      </c>
      <c r="F3568" s="42">
        <v>3.81</v>
      </c>
      <c r="G3568" s="42">
        <v>3.91</v>
      </c>
      <c r="H3568" s="42">
        <v>4</v>
      </c>
      <c r="I3568" s="42">
        <v>4.0999999999999996</v>
      </c>
      <c r="J3568" s="42">
        <v>4.2</v>
      </c>
      <c r="K3568" s="42">
        <v>4.29</v>
      </c>
      <c r="L3568" s="42">
        <v>4.3899999999999997</v>
      </c>
      <c r="M3568" s="42">
        <v>4.4800000000000004</v>
      </c>
      <c r="N3568" s="42">
        <v>4.58</v>
      </c>
      <c r="O3568" s="42">
        <v>4.68</v>
      </c>
      <c r="P3568" s="42">
        <v>4.7699999999999996</v>
      </c>
      <c r="Q3568" s="42">
        <v>4.87</v>
      </c>
      <c r="R3568" s="42">
        <v>4.96</v>
      </c>
      <c r="S3568" s="42">
        <v>5.0599999999999996</v>
      </c>
      <c r="T3568" s="42">
        <v>5.16</v>
      </c>
      <c r="U3568" s="42">
        <v>5.25</v>
      </c>
      <c r="V3568" s="42">
        <v>5.35</v>
      </c>
      <c r="W3568" s="42">
        <v>5.44</v>
      </c>
      <c r="X3568" s="42">
        <v>5.54</v>
      </c>
      <c r="Y3568" s="42">
        <v>5.64</v>
      </c>
      <c r="Z3568" s="42">
        <v>5.73</v>
      </c>
      <c r="AA3568" s="42">
        <v>5.83</v>
      </c>
      <c r="AB3568" s="42">
        <v>5.93</v>
      </c>
      <c r="AC3568" s="42">
        <v>6.02</v>
      </c>
      <c r="AD3568" s="42">
        <v>6.12</v>
      </c>
      <c r="AE3568" s="42">
        <v>6.21</v>
      </c>
      <c r="AF3568" s="42">
        <v>6.31</v>
      </c>
      <c r="AG3568" s="42">
        <v>6.41</v>
      </c>
      <c r="AH3568" s="42">
        <v>6.5</v>
      </c>
      <c r="AI3568" s="42">
        <v>6.6</v>
      </c>
      <c r="AJ3568" s="42">
        <v>6.69</v>
      </c>
      <c r="AK3568" s="42">
        <v>6.79</v>
      </c>
      <c r="AL3568" s="42">
        <v>6.89</v>
      </c>
      <c r="AM3568" s="42">
        <v>6.98</v>
      </c>
      <c r="AN3568" s="42">
        <v>7.08</v>
      </c>
      <c r="AO3568" s="42">
        <v>7.17</v>
      </c>
      <c r="AP3568" s="42">
        <v>7.27</v>
      </c>
    </row>
    <row r="3569" spans="1:42" x14ac:dyDescent="0.2">
      <c r="A3569" s="41">
        <v>35.57</v>
      </c>
      <c r="B3569" s="42">
        <v>3.43</v>
      </c>
      <c r="C3569" s="42">
        <v>3.52</v>
      </c>
      <c r="D3569" s="42">
        <v>3.62</v>
      </c>
      <c r="E3569" s="42">
        <v>3.71</v>
      </c>
      <c r="F3569" s="42">
        <v>3.81</v>
      </c>
      <c r="G3569" s="42">
        <v>3.91</v>
      </c>
      <c r="H3569" s="42">
        <v>4</v>
      </c>
      <c r="I3569" s="42">
        <v>4.0999999999999996</v>
      </c>
      <c r="J3569" s="42">
        <v>4.2</v>
      </c>
      <c r="K3569" s="42">
        <v>4.29</v>
      </c>
      <c r="L3569" s="42">
        <v>4.3899999999999997</v>
      </c>
      <c r="M3569" s="42">
        <v>4.4800000000000004</v>
      </c>
      <c r="N3569" s="42">
        <v>4.58</v>
      </c>
      <c r="O3569" s="42">
        <v>4.68</v>
      </c>
      <c r="P3569" s="42">
        <v>4.7699999999999996</v>
      </c>
      <c r="Q3569" s="42">
        <v>4.87</v>
      </c>
      <c r="R3569" s="42">
        <v>4.96</v>
      </c>
      <c r="S3569" s="42">
        <v>5.0599999999999996</v>
      </c>
      <c r="T3569" s="42">
        <v>5.16</v>
      </c>
      <c r="U3569" s="42">
        <v>5.25</v>
      </c>
      <c r="V3569" s="42">
        <v>5.35</v>
      </c>
      <c r="W3569" s="42">
        <v>5.44</v>
      </c>
      <c r="X3569" s="42">
        <v>5.54</v>
      </c>
      <c r="Y3569" s="42">
        <v>5.64</v>
      </c>
      <c r="Z3569" s="42">
        <v>5.73</v>
      </c>
      <c r="AA3569" s="42">
        <v>5.83</v>
      </c>
      <c r="AB3569" s="42">
        <v>5.92</v>
      </c>
      <c r="AC3569" s="42">
        <v>6.02</v>
      </c>
      <c r="AD3569" s="42">
        <v>6.12</v>
      </c>
      <c r="AE3569" s="42">
        <v>6.21</v>
      </c>
      <c r="AF3569" s="42">
        <v>6.31</v>
      </c>
      <c r="AG3569" s="42">
        <v>6.4</v>
      </c>
      <c r="AH3569" s="42">
        <v>6.5</v>
      </c>
      <c r="AI3569" s="42">
        <v>6.6</v>
      </c>
      <c r="AJ3569" s="42">
        <v>6.69</v>
      </c>
      <c r="AK3569" s="42">
        <v>6.79</v>
      </c>
      <c r="AL3569" s="42">
        <v>6.88</v>
      </c>
      <c r="AM3569" s="42">
        <v>6.98</v>
      </c>
      <c r="AN3569" s="42">
        <v>7.08</v>
      </c>
      <c r="AO3569" s="42">
        <v>7.17</v>
      </c>
      <c r="AP3569" s="42">
        <v>7.27</v>
      </c>
    </row>
    <row r="3570" spans="1:42" x14ac:dyDescent="0.2">
      <c r="A3570" s="41">
        <v>35.58</v>
      </c>
      <c r="B3570" s="42">
        <v>3.43</v>
      </c>
      <c r="C3570" s="42">
        <v>3.52</v>
      </c>
      <c r="D3570" s="42">
        <v>3.62</v>
      </c>
      <c r="E3570" s="42">
        <v>3.71</v>
      </c>
      <c r="F3570" s="42">
        <v>3.81</v>
      </c>
      <c r="G3570" s="42">
        <v>3.91</v>
      </c>
      <c r="H3570" s="42">
        <v>4</v>
      </c>
      <c r="I3570" s="42">
        <v>4.0999999999999996</v>
      </c>
      <c r="J3570" s="42">
        <v>4.1900000000000004</v>
      </c>
      <c r="K3570" s="42">
        <v>4.29</v>
      </c>
      <c r="L3570" s="42">
        <v>4.3899999999999997</v>
      </c>
      <c r="M3570" s="42">
        <v>4.4800000000000004</v>
      </c>
      <c r="N3570" s="42">
        <v>4.58</v>
      </c>
      <c r="O3570" s="42">
        <v>4.67</v>
      </c>
      <c r="P3570" s="42">
        <v>4.7699999999999996</v>
      </c>
      <c r="Q3570" s="42">
        <v>4.87</v>
      </c>
      <c r="R3570" s="42">
        <v>4.96</v>
      </c>
      <c r="S3570" s="42">
        <v>5.0599999999999996</v>
      </c>
      <c r="T3570" s="42">
        <v>5.15</v>
      </c>
      <c r="U3570" s="42">
        <v>5.25</v>
      </c>
      <c r="V3570" s="42">
        <v>5.35</v>
      </c>
      <c r="W3570" s="42">
        <v>5.44</v>
      </c>
      <c r="X3570" s="42">
        <v>5.54</v>
      </c>
      <c r="Y3570" s="42">
        <v>5.64</v>
      </c>
      <c r="Z3570" s="42">
        <v>5.73</v>
      </c>
      <c r="AA3570" s="42">
        <v>5.83</v>
      </c>
      <c r="AB3570" s="42">
        <v>5.92</v>
      </c>
      <c r="AC3570" s="42">
        <v>6.02</v>
      </c>
      <c r="AD3570" s="42">
        <v>6.12</v>
      </c>
      <c r="AE3570" s="42">
        <v>6.21</v>
      </c>
      <c r="AF3570" s="42">
        <v>6.31</v>
      </c>
      <c r="AG3570" s="42">
        <v>6.4</v>
      </c>
      <c r="AH3570" s="42">
        <v>6.5</v>
      </c>
      <c r="AI3570" s="42">
        <v>6.6</v>
      </c>
      <c r="AJ3570" s="42">
        <v>6.69</v>
      </c>
      <c r="AK3570" s="42">
        <v>6.79</v>
      </c>
      <c r="AL3570" s="42">
        <v>6.88</v>
      </c>
      <c r="AM3570" s="42">
        <v>6.98</v>
      </c>
      <c r="AN3570" s="42">
        <v>7.08</v>
      </c>
      <c r="AO3570" s="42">
        <v>7.17</v>
      </c>
      <c r="AP3570" s="42">
        <v>7.27</v>
      </c>
    </row>
    <row r="3571" spans="1:42" x14ac:dyDescent="0.2">
      <c r="A3571" s="41">
        <v>35.590000000000003</v>
      </c>
      <c r="B3571" s="42">
        <v>3.43</v>
      </c>
      <c r="C3571" s="42">
        <v>3.52</v>
      </c>
      <c r="D3571" s="42">
        <v>3.62</v>
      </c>
      <c r="E3571" s="42">
        <v>3.71</v>
      </c>
      <c r="F3571" s="42">
        <v>3.81</v>
      </c>
      <c r="G3571" s="42">
        <v>3.91</v>
      </c>
      <c r="H3571" s="42">
        <v>4</v>
      </c>
      <c r="I3571" s="42">
        <v>4.0999999999999996</v>
      </c>
      <c r="J3571" s="42">
        <v>4.1900000000000004</v>
      </c>
      <c r="K3571" s="42">
        <v>4.29</v>
      </c>
      <c r="L3571" s="42">
        <v>4.3899999999999997</v>
      </c>
      <c r="M3571" s="42">
        <v>4.4800000000000004</v>
      </c>
      <c r="N3571" s="42">
        <v>4.58</v>
      </c>
      <c r="O3571" s="42">
        <v>4.67</v>
      </c>
      <c r="P3571" s="42">
        <v>4.7699999999999996</v>
      </c>
      <c r="Q3571" s="42">
        <v>4.87</v>
      </c>
      <c r="R3571" s="42">
        <v>4.96</v>
      </c>
      <c r="S3571" s="42">
        <v>5.0599999999999996</v>
      </c>
      <c r="T3571" s="42">
        <v>5.15</v>
      </c>
      <c r="U3571" s="42">
        <v>5.25</v>
      </c>
      <c r="V3571" s="42">
        <v>5.35</v>
      </c>
      <c r="W3571" s="42">
        <v>5.44</v>
      </c>
      <c r="X3571" s="42">
        <v>5.54</v>
      </c>
      <c r="Y3571" s="42">
        <v>5.63</v>
      </c>
      <c r="Z3571" s="42">
        <v>5.73</v>
      </c>
      <c r="AA3571" s="42">
        <v>5.83</v>
      </c>
      <c r="AB3571" s="42">
        <v>5.92</v>
      </c>
      <c r="AC3571" s="42">
        <v>6.02</v>
      </c>
      <c r="AD3571" s="42">
        <v>6.11</v>
      </c>
      <c r="AE3571" s="42">
        <v>6.21</v>
      </c>
      <c r="AF3571" s="42">
        <v>6.31</v>
      </c>
      <c r="AG3571" s="42">
        <v>6.4</v>
      </c>
      <c r="AH3571" s="42">
        <v>6.5</v>
      </c>
      <c r="AI3571" s="42">
        <v>6.59</v>
      </c>
      <c r="AJ3571" s="42">
        <v>6.69</v>
      </c>
      <c r="AK3571" s="42">
        <v>6.79</v>
      </c>
      <c r="AL3571" s="42">
        <v>6.88</v>
      </c>
      <c r="AM3571" s="42">
        <v>6.98</v>
      </c>
      <c r="AN3571" s="42">
        <v>7.07</v>
      </c>
      <c r="AO3571" s="42">
        <v>7.17</v>
      </c>
      <c r="AP3571" s="42">
        <v>7.27</v>
      </c>
    </row>
    <row r="3572" spans="1:42" x14ac:dyDescent="0.2">
      <c r="A3572" s="41">
        <v>35.6</v>
      </c>
      <c r="B3572" s="42">
        <v>3.42</v>
      </c>
      <c r="C3572" s="42">
        <v>3.52</v>
      </c>
      <c r="D3572" s="42">
        <v>3.62</v>
      </c>
      <c r="E3572" s="42">
        <v>3.71</v>
      </c>
      <c r="F3572" s="42">
        <v>3.81</v>
      </c>
      <c r="G3572" s="42">
        <v>3.9</v>
      </c>
      <c r="H3572" s="42">
        <v>4</v>
      </c>
      <c r="I3572" s="42">
        <v>4.0999999999999996</v>
      </c>
      <c r="J3572" s="42">
        <v>4.1900000000000004</v>
      </c>
      <c r="K3572" s="42">
        <v>4.29</v>
      </c>
      <c r="L3572" s="42">
        <v>4.38</v>
      </c>
      <c r="M3572" s="42">
        <v>4.4800000000000004</v>
      </c>
      <c r="N3572" s="42">
        <v>4.58</v>
      </c>
      <c r="O3572" s="42">
        <v>4.67</v>
      </c>
      <c r="P3572" s="42">
        <v>4.7699999999999996</v>
      </c>
      <c r="Q3572" s="42">
        <v>4.87</v>
      </c>
      <c r="R3572" s="42">
        <v>4.96</v>
      </c>
      <c r="S3572" s="42">
        <v>5.0599999999999996</v>
      </c>
      <c r="T3572" s="42">
        <v>5.15</v>
      </c>
      <c r="U3572" s="42">
        <v>5.25</v>
      </c>
      <c r="V3572" s="42">
        <v>5.35</v>
      </c>
      <c r="W3572" s="42">
        <v>5.44</v>
      </c>
      <c r="X3572" s="42">
        <v>5.54</v>
      </c>
      <c r="Y3572" s="42">
        <v>5.63</v>
      </c>
      <c r="Z3572" s="42">
        <v>5.73</v>
      </c>
      <c r="AA3572" s="42">
        <v>5.83</v>
      </c>
      <c r="AB3572" s="42">
        <v>5.92</v>
      </c>
      <c r="AC3572" s="42">
        <v>6.02</v>
      </c>
      <c r="AD3572" s="42">
        <v>6.11</v>
      </c>
      <c r="AE3572" s="42">
        <v>6.21</v>
      </c>
      <c r="AF3572" s="42">
        <v>6.31</v>
      </c>
      <c r="AG3572" s="42">
        <v>6.4</v>
      </c>
      <c r="AH3572" s="42">
        <v>6.5</v>
      </c>
      <c r="AI3572" s="42">
        <v>6.59</v>
      </c>
      <c r="AJ3572" s="42">
        <v>6.69</v>
      </c>
      <c r="AK3572" s="42">
        <v>6.79</v>
      </c>
      <c r="AL3572" s="42">
        <v>6.88</v>
      </c>
      <c r="AM3572" s="42">
        <v>6.98</v>
      </c>
      <c r="AN3572" s="42">
        <v>7.07</v>
      </c>
      <c r="AO3572" s="42">
        <v>7.17</v>
      </c>
      <c r="AP3572" s="42">
        <v>7.27</v>
      </c>
    </row>
    <row r="3573" spans="1:42" x14ac:dyDescent="0.2">
      <c r="A3573" s="41">
        <v>35.61</v>
      </c>
      <c r="B3573" s="42">
        <v>3.42</v>
      </c>
      <c r="C3573" s="42">
        <v>3.52</v>
      </c>
      <c r="D3573" s="42">
        <v>3.62</v>
      </c>
      <c r="E3573" s="42">
        <v>3.71</v>
      </c>
      <c r="F3573" s="42">
        <v>3.81</v>
      </c>
      <c r="G3573" s="42">
        <v>3.9</v>
      </c>
      <c r="H3573" s="42">
        <v>4</v>
      </c>
      <c r="I3573" s="42">
        <v>4.0999999999999996</v>
      </c>
      <c r="J3573" s="42">
        <v>4.1900000000000004</v>
      </c>
      <c r="K3573" s="42">
        <v>4.29</v>
      </c>
      <c r="L3573" s="42">
        <v>4.38</v>
      </c>
      <c r="M3573" s="42">
        <v>4.4800000000000004</v>
      </c>
      <c r="N3573" s="42">
        <v>4.58</v>
      </c>
      <c r="O3573" s="42">
        <v>4.67</v>
      </c>
      <c r="P3573" s="42">
        <v>4.7699999999999996</v>
      </c>
      <c r="Q3573" s="42">
        <v>4.8600000000000003</v>
      </c>
      <c r="R3573" s="42">
        <v>4.96</v>
      </c>
      <c r="S3573" s="42">
        <v>5.0599999999999996</v>
      </c>
      <c r="T3573" s="42">
        <v>5.15</v>
      </c>
      <c r="U3573" s="42">
        <v>5.25</v>
      </c>
      <c r="V3573" s="42">
        <v>5.34</v>
      </c>
      <c r="W3573" s="42">
        <v>5.44</v>
      </c>
      <c r="X3573" s="42">
        <v>5.54</v>
      </c>
      <c r="Y3573" s="42">
        <v>5.63</v>
      </c>
      <c r="Z3573" s="42">
        <v>5.73</v>
      </c>
      <c r="AA3573" s="42">
        <v>5.82</v>
      </c>
      <c r="AB3573" s="42">
        <v>5.92</v>
      </c>
      <c r="AC3573" s="42">
        <v>6.02</v>
      </c>
      <c r="AD3573" s="42">
        <v>6.11</v>
      </c>
      <c r="AE3573" s="42">
        <v>6.21</v>
      </c>
      <c r="AF3573" s="42">
        <v>6.3</v>
      </c>
      <c r="AG3573" s="42">
        <v>6.4</v>
      </c>
      <c r="AH3573" s="42">
        <v>6.5</v>
      </c>
      <c r="AI3573" s="42">
        <v>6.59</v>
      </c>
      <c r="AJ3573" s="42">
        <v>6.69</v>
      </c>
      <c r="AK3573" s="42">
        <v>6.78</v>
      </c>
      <c r="AL3573" s="42">
        <v>6.88</v>
      </c>
      <c r="AM3573" s="42">
        <v>6.98</v>
      </c>
      <c r="AN3573" s="42">
        <v>7.07</v>
      </c>
      <c r="AO3573" s="42">
        <v>7.17</v>
      </c>
      <c r="AP3573" s="42">
        <v>7.26</v>
      </c>
    </row>
    <row r="3574" spans="1:42" x14ac:dyDescent="0.2">
      <c r="A3574" s="41">
        <v>35.619999999999997</v>
      </c>
      <c r="B3574" s="42">
        <v>3.42</v>
      </c>
      <c r="C3574" s="42">
        <v>3.52</v>
      </c>
      <c r="D3574" s="42">
        <v>3.62</v>
      </c>
      <c r="E3574" s="42">
        <v>3.71</v>
      </c>
      <c r="F3574" s="42">
        <v>3.81</v>
      </c>
      <c r="G3574" s="42">
        <v>3.9</v>
      </c>
      <c r="H3574" s="42">
        <v>4</v>
      </c>
      <c r="I3574" s="42">
        <v>4.0999999999999996</v>
      </c>
      <c r="J3574" s="42">
        <v>4.1900000000000004</v>
      </c>
      <c r="K3574" s="42">
        <v>4.29</v>
      </c>
      <c r="L3574" s="42">
        <v>4.38</v>
      </c>
      <c r="M3574" s="42">
        <v>4.4800000000000004</v>
      </c>
      <c r="N3574" s="42">
        <v>4.58</v>
      </c>
      <c r="O3574" s="42">
        <v>4.67</v>
      </c>
      <c r="P3574" s="42">
        <v>4.7699999999999996</v>
      </c>
      <c r="Q3574" s="42">
        <v>4.8600000000000003</v>
      </c>
      <c r="R3574" s="42">
        <v>4.96</v>
      </c>
      <c r="S3574" s="42">
        <v>5.0599999999999996</v>
      </c>
      <c r="T3574" s="42">
        <v>5.15</v>
      </c>
      <c r="U3574" s="42">
        <v>5.25</v>
      </c>
      <c r="V3574" s="42">
        <v>5.34</v>
      </c>
      <c r="W3574" s="42">
        <v>5.44</v>
      </c>
      <c r="X3574" s="42">
        <v>5.54</v>
      </c>
      <c r="Y3574" s="42">
        <v>5.63</v>
      </c>
      <c r="Z3574" s="42">
        <v>5.73</v>
      </c>
      <c r="AA3574" s="42">
        <v>5.82</v>
      </c>
      <c r="AB3574" s="42">
        <v>5.92</v>
      </c>
      <c r="AC3574" s="42">
        <v>6.02</v>
      </c>
      <c r="AD3574" s="42">
        <v>6.11</v>
      </c>
      <c r="AE3574" s="42">
        <v>6.21</v>
      </c>
      <c r="AF3574" s="42">
        <v>6.3</v>
      </c>
      <c r="AG3574" s="42">
        <v>6.4</v>
      </c>
      <c r="AH3574" s="42">
        <v>6.5</v>
      </c>
      <c r="AI3574" s="42">
        <v>6.59</v>
      </c>
      <c r="AJ3574" s="42">
        <v>6.69</v>
      </c>
      <c r="AK3574" s="42">
        <v>6.78</v>
      </c>
      <c r="AL3574" s="42">
        <v>6.88</v>
      </c>
      <c r="AM3574" s="42">
        <v>6.98</v>
      </c>
      <c r="AN3574" s="42">
        <v>7.07</v>
      </c>
      <c r="AO3574" s="42">
        <v>7.17</v>
      </c>
      <c r="AP3574" s="42">
        <v>7.26</v>
      </c>
    </row>
    <row r="3575" spans="1:42" x14ac:dyDescent="0.2">
      <c r="A3575" s="41">
        <v>35.630000000000003</v>
      </c>
      <c r="B3575" s="42">
        <v>3.42</v>
      </c>
      <c r="C3575" s="42">
        <v>3.52</v>
      </c>
      <c r="D3575" s="42">
        <v>3.61</v>
      </c>
      <c r="E3575" s="42">
        <v>3.71</v>
      </c>
      <c r="F3575" s="42">
        <v>3.81</v>
      </c>
      <c r="G3575" s="42">
        <v>3.9</v>
      </c>
      <c r="H3575" s="42">
        <v>4</v>
      </c>
      <c r="I3575" s="42">
        <v>4.09</v>
      </c>
      <c r="J3575" s="42">
        <v>4.1900000000000004</v>
      </c>
      <c r="K3575" s="42">
        <v>4.29</v>
      </c>
      <c r="L3575" s="42">
        <v>4.38</v>
      </c>
      <c r="M3575" s="42">
        <v>4.4800000000000004</v>
      </c>
      <c r="N3575" s="42">
        <v>4.57</v>
      </c>
      <c r="O3575" s="42">
        <v>4.67</v>
      </c>
      <c r="P3575" s="42">
        <v>4.7699999999999996</v>
      </c>
      <c r="Q3575" s="42">
        <v>4.8600000000000003</v>
      </c>
      <c r="R3575" s="42">
        <v>4.96</v>
      </c>
      <c r="S3575" s="42">
        <v>5.05</v>
      </c>
      <c r="T3575" s="42">
        <v>5.15</v>
      </c>
      <c r="U3575" s="42">
        <v>5.25</v>
      </c>
      <c r="V3575" s="42">
        <v>5.34</v>
      </c>
      <c r="W3575" s="42">
        <v>5.44</v>
      </c>
      <c r="X3575" s="42">
        <v>5.53</v>
      </c>
      <c r="Y3575" s="42">
        <v>5.63</v>
      </c>
      <c r="Z3575" s="42">
        <v>5.73</v>
      </c>
      <c r="AA3575" s="42">
        <v>5.82</v>
      </c>
      <c r="AB3575" s="42">
        <v>5.92</v>
      </c>
      <c r="AC3575" s="42">
        <v>6.01</v>
      </c>
      <c r="AD3575" s="42">
        <v>6.11</v>
      </c>
      <c r="AE3575" s="42">
        <v>6.21</v>
      </c>
      <c r="AF3575" s="42">
        <v>6.3</v>
      </c>
      <c r="AG3575" s="42">
        <v>6.4</v>
      </c>
      <c r="AH3575" s="42">
        <v>6.49</v>
      </c>
      <c r="AI3575" s="42">
        <v>6.59</v>
      </c>
      <c r="AJ3575" s="42">
        <v>6.69</v>
      </c>
      <c r="AK3575" s="42">
        <v>6.78</v>
      </c>
      <c r="AL3575" s="42">
        <v>6.88</v>
      </c>
      <c r="AM3575" s="42">
        <v>6.97</v>
      </c>
      <c r="AN3575" s="42">
        <v>7.07</v>
      </c>
      <c r="AO3575" s="42">
        <v>7.17</v>
      </c>
      <c r="AP3575" s="42">
        <v>7.26</v>
      </c>
    </row>
    <row r="3576" spans="1:42" x14ac:dyDescent="0.2">
      <c r="A3576" s="41">
        <v>35.64</v>
      </c>
      <c r="B3576" s="42">
        <v>3.42</v>
      </c>
      <c r="C3576" s="42">
        <v>3.52</v>
      </c>
      <c r="D3576" s="42">
        <v>3.61</v>
      </c>
      <c r="E3576" s="42">
        <v>3.71</v>
      </c>
      <c r="F3576" s="42">
        <v>3.81</v>
      </c>
      <c r="G3576" s="42">
        <v>3.9</v>
      </c>
      <c r="H3576" s="42">
        <v>4</v>
      </c>
      <c r="I3576" s="42">
        <v>4.09</v>
      </c>
      <c r="J3576" s="42">
        <v>4.1900000000000004</v>
      </c>
      <c r="K3576" s="42">
        <v>4.29</v>
      </c>
      <c r="L3576" s="42">
        <v>4.38</v>
      </c>
      <c r="M3576" s="42">
        <v>4.4800000000000004</v>
      </c>
      <c r="N3576" s="42">
        <v>4.57</v>
      </c>
      <c r="O3576" s="42">
        <v>4.67</v>
      </c>
      <c r="P3576" s="42">
        <v>4.7699999999999996</v>
      </c>
      <c r="Q3576" s="42">
        <v>4.8600000000000003</v>
      </c>
      <c r="R3576" s="42">
        <v>4.96</v>
      </c>
      <c r="S3576" s="42">
        <v>5.05</v>
      </c>
      <c r="T3576" s="42">
        <v>5.15</v>
      </c>
      <c r="U3576" s="42">
        <v>5.25</v>
      </c>
      <c r="V3576" s="42">
        <v>5.34</v>
      </c>
      <c r="W3576" s="42">
        <v>5.44</v>
      </c>
      <c r="X3576" s="42">
        <v>5.53</v>
      </c>
      <c r="Y3576" s="42">
        <v>5.63</v>
      </c>
      <c r="Z3576" s="42">
        <v>5.73</v>
      </c>
      <c r="AA3576" s="42">
        <v>5.82</v>
      </c>
      <c r="AB3576" s="42">
        <v>5.92</v>
      </c>
      <c r="AC3576" s="42">
        <v>6.01</v>
      </c>
      <c r="AD3576" s="42">
        <v>6.11</v>
      </c>
      <c r="AE3576" s="42">
        <v>6.21</v>
      </c>
      <c r="AF3576" s="42">
        <v>6.3</v>
      </c>
      <c r="AG3576" s="42">
        <v>6.4</v>
      </c>
      <c r="AH3576" s="42">
        <v>6.49</v>
      </c>
      <c r="AI3576" s="42">
        <v>6.59</v>
      </c>
      <c r="AJ3576" s="42">
        <v>6.69</v>
      </c>
      <c r="AK3576" s="42">
        <v>6.78</v>
      </c>
      <c r="AL3576" s="42">
        <v>6.88</v>
      </c>
      <c r="AM3576" s="42">
        <v>6.97</v>
      </c>
      <c r="AN3576" s="42">
        <v>7.07</v>
      </c>
      <c r="AO3576" s="42">
        <v>7.16</v>
      </c>
      <c r="AP3576" s="42">
        <v>7.26</v>
      </c>
    </row>
    <row r="3577" spans="1:42" x14ac:dyDescent="0.2">
      <c r="A3577" s="41">
        <v>35.65</v>
      </c>
      <c r="B3577" s="42">
        <v>3.42</v>
      </c>
      <c r="C3577" s="42">
        <v>3.52</v>
      </c>
      <c r="D3577" s="42">
        <v>3.61</v>
      </c>
      <c r="E3577" s="42">
        <v>3.71</v>
      </c>
      <c r="F3577" s="42">
        <v>3.8</v>
      </c>
      <c r="G3577" s="42">
        <v>3.9</v>
      </c>
      <c r="H3577" s="42">
        <v>4</v>
      </c>
      <c r="I3577" s="42">
        <v>4.09</v>
      </c>
      <c r="J3577" s="42">
        <v>4.1900000000000004</v>
      </c>
      <c r="K3577" s="42">
        <v>4.28</v>
      </c>
      <c r="L3577" s="42">
        <v>4.38</v>
      </c>
      <c r="M3577" s="42">
        <v>4.4800000000000004</v>
      </c>
      <c r="N3577" s="42">
        <v>4.57</v>
      </c>
      <c r="O3577" s="42">
        <v>4.67</v>
      </c>
      <c r="P3577" s="42">
        <v>4.76</v>
      </c>
      <c r="Q3577" s="42">
        <v>4.8600000000000003</v>
      </c>
      <c r="R3577" s="42">
        <v>4.96</v>
      </c>
      <c r="S3577" s="42">
        <v>5.05</v>
      </c>
      <c r="T3577" s="42">
        <v>5.15</v>
      </c>
      <c r="U3577" s="42">
        <v>5.24</v>
      </c>
      <c r="V3577" s="42">
        <v>5.34</v>
      </c>
      <c r="W3577" s="42">
        <v>5.44</v>
      </c>
      <c r="X3577" s="42">
        <v>5.53</v>
      </c>
      <c r="Y3577" s="42">
        <v>5.63</v>
      </c>
      <c r="Z3577" s="42">
        <v>5.72</v>
      </c>
      <c r="AA3577" s="42">
        <v>5.82</v>
      </c>
      <c r="AB3577" s="42">
        <v>5.92</v>
      </c>
      <c r="AC3577" s="42">
        <v>6.01</v>
      </c>
      <c r="AD3577" s="42">
        <v>6.11</v>
      </c>
      <c r="AE3577" s="42">
        <v>6.2</v>
      </c>
      <c r="AF3577" s="42">
        <v>6.3</v>
      </c>
      <c r="AG3577" s="42">
        <v>6.4</v>
      </c>
      <c r="AH3577" s="42">
        <v>6.49</v>
      </c>
      <c r="AI3577" s="42">
        <v>6.59</v>
      </c>
      <c r="AJ3577" s="42">
        <v>6.68</v>
      </c>
      <c r="AK3577" s="42">
        <v>6.78</v>
      </c>
      <c r="AL3577" s="42">
        <v>6.88</v>
      </c>
      <c r="AM3577" s="42">
        <v>6.97</v>
      </c>
      <c r="AN3577" s="42">
        <v>7.07</v>
      </c>
      <c r="AO3577" s="42">
        <v>7.16</v>
      </c>
      <c r="AP3577" s="42">
        <v>7.26</v>
      </c>
    </row>
    <row r="3578" spans="1:42" x14ac:dyDescent="0.2">
      <c r="A3578" s="41">
        <v>35.659999999999997</v>
      </c>
      <c r="B3578" s="42">
        <v>3.42</v>
      </c>
      <c r="C3578" s="42">
        <v>3.52</v>
      </c>
      <c r="D3578" s="42">
        <v>3.61</v>
      </c>
      <c r="E3578" s="42">
        <v>3.71</v>
      </c>
      <c r="F3578" s="42">
        <v>3.8</v>
      </c>
      <c r="G3578" s="42">
        <v>3.9</v>
      </c>
      <c r="H3578" s="42">
        <v>4</v>
      </c>
      <c r="I3578" s="42">
        <v>4.09</v>
      </c>
      <c r="J3578" s="42">
        <v>4.1900000000000004</v>
      </c>
      <c r="K3578" s="42">
        <v>4.28</v>
      </c>
      <c r="L3578" s="42">
        <v>4.38</v>
      </c>
      <c r="M3578" s="42">
        <v>4.4800000000000004</v>
      </c>
      <c r="N3578" s="42">
        <v>4.57</v>
      </c>
      <c r="O3578" s="42">
        <v>4.67</v>
      </c>
      <c r="P3578" s="42">
        <v>4.76</v>
      </c>
      <c r="Q3578" s="42">
        <v>4.8600000000000003</v>
      </c>
      <c r="R3578" s="42">
        <v>4.96</v>
      </c>
      <c r="S3578" s="42">
        <v>5.05</v>
      </c>
      <c r="T3578" s="42">
        <v>5.15</v>
      </c>
      <c r="U3578" s="42">
        <v>5.24</v>
      </c>
      <c r="V3578" s="42">
        <v>5.34</v>
      </c>
      <c r="W3578" s="42">
        <v>5.44</v>
      </c>
      <c r="X3578" s="42">
        <v>5.53</v>
      </c>
      <c r="Y3578" s="42">
        <v>5.63</v>
      </c>
      <c r="Z3578" s="42">
        <v>5.72</v>
      </c>
      <c r="AA3578" s="42">
        <v>5.82</v>
      </c>
      <c r="AB3578" s="42">
        <v>5.92</v>
      </c>
      <c r="AC3578" s="42">
        <v>6.01</v>
      </c>
      <c r="AD3578" s="42">
        <v>6.11</v>
      </c>
      <c r="AE3578" s="42">
        <v>6.2</v>
      </c>
      <c r="AF3578" s="42">
        <v>6.3</v>
      </c>
      <c r="AG3578" s="42">
        <v>6.4</v>
      </c>
      <c r="AH3578" s="42">
        <v>6.49</v>
      </c>
      <c r="AI3578" s="42">
        <v>6.59</v>
      </c>
      <c r="AJ3578" s="42">
        <v>6.68</v>
      </c>
      <c r="AK3578" s="42">
        <v>6.78</v>
      </c>
      <c r="AL3578" s="42">
        <v>6.87</v>
      </c>
      <c r="AM3578" s="42">
        <v>6.97</v>
      </c>
      <c r="AN3578" s="42">
        <v>7.07</v>
      </c>
      <c r="AO3578" s="42">
        <v>7.16</v>
      </c>
      <c r="AP3578" s="42">
        <v>7.26</v>
      </c>
    </row>
    <row r="3579" spans="1:42" x14ac:dyDescent="0.2">
      <c r="A3579" s="41">
        <v>35.67</v>
      </c>
      <c r="B3579" s="42">
        <v>3.42</v>
      </c>
      <c r="C3579" s="42">
        <v>3.52</v>
      </c>
      <c r="D3579" s="42">
        <v>3.61</v>
      </c>
      <c r="E3579" s="42">
        <v>3.71</v>
      </c>
      <c r="F3579" s="42">
        <v>3.8</v>
      </c>
      <c r="G3579" s="42">
        <v>3.9</v>
      </c>
      <c r="H3579" s="42">
        <v>4</v>
      </c>
      <c r="I3579" s="42">
        <v>4.09</v>
      </c>
      <c r="J3579" s="42">
        <v>4.1900000000000004</v>
      </c>
      <c r="K3579" s="42">
        <v>4.28</v>
      </c>
      <c r="L3579" s="42">
        <v>4.38</v>
      </c>
      <c r="M3579" s="42">
        <v>4.4800000000000004</v>
      </c>
      <c r="N3579" s="42">
        <v>4.57</v>
      </c>
      <c r="O3579" s="42">
        <v>4.67</v>
      </c>
      <c r="P3579" s="42">
        <v>4.76</v>
      </c>
      <c r="Q3579" s="42">
        <v>4.8600000000000003</v>
      </c>
      <c r="R3579" s="42">
        <v>4.95</v>
      </c>
      <c r="S3579" s="42">
        <v>5.05</v>
      </c>
      <c r="T3579" s="42">
        <v>5.15</v>
      </c>
      <c r="U3579" s="42">
        <v>5.24</v>
      </c>
      <c r="V3579" s="42">
        <v>5.34</v>
      </c>
      <c r="W3579" s="42">
        <v>5.43</v>
      </c>
      <c r="X3579" s="42">
        <v>5.53</v>
      </c>
      <c r="Y3579" s="42">
        <v>5.63</v>
      </c>
      <c r="Z3579" s="42">
        <v>5.72</v>
      </c>
      <c r="AA3579" s="42">
        <v>5.82</v>
      </c>
      <c r="AB3579" s="42">
        <v>5.91</v>
      </c>
      <c r="AC3579" s="42">
        <v>6.01</v>
      </c>
      <c r="AD3579" s="42">
        <v>6.11</v>
      </c>
      <c r="AE3579" s="42">
        <v>6.2</v>
      </c>
      <c r="AF3579" s="42">
        <v>6.3</v>
      </c>
      <c r="AG3579" s="42">
        <v>6.39</v>
      </c>
      <c r="AH3579" s="42">
        <v>6.49</v>
      </c>
      <c r="AI3579" s="42">
        <v>6.59</v>
      </c>
      <c r="AJ3579" s="42">
        <v>6.68</v>
      </c>
      <c r="AK3579" s="42">
        <v>6.78</v>
      </c>
      <c r="AL3579" s="42">
        <v>6.87</v>
      </c>
      <c r="AM3579" s="42">
        <v>6.97</v>
      </c>
      <c r="AN3579" s="42">
        <v>7.07</v>
      </c>
      <c r="AO3579" s="42">
        <v>7.16</v>
      </c>
      <c r="AP3579" s="42">
        <v>7.26</v>
      </c>
    </row>
    <row r="3580" spans="1:42" x14ac:dyDescent="0.2">
      <c r="A3580" s="41">
        <v>35.68</v>
      </c>
      <c r="B3580" s="42">
        <v>3.42</v>
      </c>
      <c r="C3580" s="42">
        <v>3.51</v>
      </c>
      <c r="D3580" s="42">
        <v>3.61</v>
      </c>
      <c r="E3580" s="42">
        <v>3.71</v>
      </c>
      <c r="F3580" s="42">
        <v>3.8</v>
      </c>
      <c r="G3580" s="42">
        <v>3.9</v>
      </c>
      <c r="H3580" s="42">
        <v>3.99</v>
      </c>
      <c r="I3580" s="42">
        <v>4.09</v>
      </c>
      <c r="J3580" s="42">
        <v>4.1900000000000004</v>
      </c>
      <c r="K3580" s="42">
        <v>4.28</v>
      </c>
      <c r="L3580" s="42">
        <v>4.38</v>
      </c>
      <c r="M3580" s="42">
        <v>4.47</v>
      </c>
      <c r="N3580" s="42">
        <v>4.57</v>
      </c>
      <c r="O3580" s="42">
        <v>4.67</v>
      </c>
      <c r="P3580" s="42">
        <v>4.76</v>
      </c>
      <c r="Q3580" s="42">
        <v>4.8600000000000003</v>
      </c>
      <c r="R3580" s="42">
        <v>4.95</v>
      </c>
      <c r="S3580" s="42">
        <v>5.05</v>
      </c>
      <c r="T3580" s="42">
        <v>5.15</v>
      </c>
      <c r="U3580" s="42">
        <v>5.24</v>
      </c>
      <c r="V3580" s="42">
        <v>5.34</v>
      </c>
      <c r="W3580" s="42">
        <v>5.43</v>
      </c>
      <c r="X3580" s="42">
        <v>5.53</v>
      </c>
      <c r="Y3580" s="42">
        <v>5.63</v>
      </c>
      <c r="Z3580" s="42">
        <v>5.72</v>
      </c>
      <c r="AA3580" s="42">
        <v>5.82</v>
      </c>
      <c r="AB3580" s="42">
        <v>5.91</v>
      </c>
      <c r="AC3580" s="42">
        <v>6.01</v>
      </c>
      <c r="AD3580" s="42">
        <v>6.11</v>
      </c>
      <c r="AE3580" s="42">
        <v>6.2</v>
      </c>
      <c r="AF3580" s="42">
        <v>6.3</v>
      </c>
      <c r="AG3580" s="42">
        <v>6.39</v>
      </c>
      <c r="AH3580" s="42">
        <v>6.49</v>
      </c>
      <c r="AI3580" s="42">
        <v>6.58</v>
      </c>
      <c r="AJ3580" s="42">
        <v>6.68</v>
      </c>
      <c r="AK3580" s="42">
        <v>6.78</v>
      </c>
      <c r="AL3580" s="42">
        <v>6.87</v>
      </c>
      <c r="AM3580" s="42">
        <v>6.97</v>
      </c>
      <c r="AN3580" s="42">
        <v>7.06</v>
      </c>
      <c r="AO3580" s="42">
        <v>7.16</v>
      </c>
      <c r="AP3580" s="42">
        <v>7.26</v>
      </c>
    </row>
    <row r="3581" spans="1:42" x14ac:dyDescent="0.2">
      <c r="A3581" s="41">
        <v>35.69</v>
      </c>
      <c r="B3581" s="42">
        <v>3.42</v>
      </c>
      <c r="C3581" s="42">
        <v>3.51</v>
      </c>
      <c r="D3581" s="42">
        <v>3.61</v>
      </c>
      <c r="E3581" s="42">
        <v>3.71</v>
      </c>
      <c r="F3581" s="42">
        <v>3.8</v>
      </c>
      <c r="G3581" s="42">
        <v>3.9</v>
      </c>
      <c r="H3581" s="42">
        <v>3.99</v>
      </c>
      <c r="I3581" s="42">
        <v>4.09</v>
      </c>
      <c r="J3581" s="42">
        <v>4.1900000000000004</v>
      </c>
      <c r="K3581" s="42">
        <v>4.28</v>
      </c>
      <c r="L3581" s="42">
        <v>4.38</v>
      </c>
      <c r="M3581" s="42">
        <v>4.47</v>
      </c>
      <c r="N3581" s="42">
        <v>4.57</v>
      </c>
      <c r="O3581" s="42">
        <v>4.67</v>
      </c>
      <c r="P3581" s="42">
        <v>4.76</v>
      </c>
      <c r="Q3581" s="42">
        <v>4.8600000000000003</v>
      </c>
      <c r="R3581" s="42">
        <v>4.95</v>
      </c>
      <c r="S3581" s="42">
        <v>5.05</v>
      </c>
      <c r="T3581" s="42">
        <v>5.15</v>
      </c>
      <c r="U3581" s="42">
        <v>5.24</v>
      </c>
      <c r="V3581" s="42">
        <v>5.34</v>
      </c>
      <c r="W3581" s="42">
        <v>5.43</v>
      </c>
      <c r="X3581" s="42">
        <v>5.53</v>
      </c>
      <c r="Y3581" s="42">
        <v>5.62</v>
      </c>
      <c r="Z3581" s="42">
        <v>5.72</v>
      </c>
      <c r="AA3581" s="42">
        <v>5.82</v>
      </c>
      <c r="AB3581" s="42">
        <v>5.91</v>
      </c>
      <c r="AC3581" s="42">
        <v>6.01</v>
      </c>
      <c r="AD3581" s="42">
        <v>6.1</v>
      </c>
      <c r="AE3581" s="42">
        <v>6.2</v>
      </c>
      <c r="AF3581" s="42">
        <v>6.3</v>
      </c>
      <c r="AG3581" s="42">
        <v>6.39</v>
      </c>
      <c r="AH3581" s="42">
        <v>6.49</v>
      </c>
      <c r="AI3581" s="42">
        <v>6.58</v>
      </c>
      <c r="AJ3581" s="42">
        <v>6.68</v>
      </c>
      <c r="AK3581" s="42">
        <v>6.78</v>
      </c>
      <c r="AL3581" s="42">
        <v>6.87</v>
      </c>
      <c r="AM3581" s="42">
        <v>6.97</v>
      </c>
      <c r="AN3581" s="42">
        <v>7.06</v>
      </c>
      <c r="AO3581" s="42">
        <v>7.16</v>
      </c>
      <c r="AP3581" s="42">
        <v>7.25</v>
      </c>
    </row>
    <row r="3582" spans="1:42" x14ac:dyDescent="0.2">
      <c r="A3582" s="41">
        <v>35.700000000000003</v>
      </c>
      <c r="B3582" s="42">
        <v>3.42</v>
      </c>
      <c r="C3582" s="42">
        <v>3.51</v>
      </c>
      <c r="D3582" s="42">
        <v>3.61</v>
      </c>
      <c r="E3582" s="42">
        <v>3.71</v>
      </c>
      <c r="F3582" s="42">
        <v>3.8</v>
      </c>
      <c r="G3582" s="42">
        <v>3.9</v>
      </c>
      <c r="H3582" s="42">
        <v>3.99</v>
      </c>
      <c r="I3582" s="42">
        <v>4.09</v>
      </c>
      <c r="J3582" s="42">
        <v>4.1900000000000004</v>
      </c>
      <c r="K3582" s="42">
        <v>4.28</v>
      </c>
      <c r="L3582" s="42">
        <v>4.38</v>
      </c>
      <c r="M3582" s="42">
        <v>4.47</v>
      </c>
      <c r="N3582" s="42">
        <v>4.57</v>
      </c>
      <c r="O3582" s="42">
        <v>4.66</v>
      </c>
      <c r="P3582" s="42">
        <v>4.76</v>
      </c>
      <c r="Q3582" s="42">
        <v>4.8600000000000003</v>
      </c>
      <c r="R3582" s="42">
        <v>4.95</v>
      </c>
      <c r="S3582" s="42">
        <v>5.05</v>
      </c>
      <c r="T3582" s="42">
        <v>5.14</v>
      </c>
      <c r="U3582" s="42">
        <v>5.24</v>
      </c>
      <c r="V3582" s="42">
        <v>5.34</v>
      </c>
      <c r="W3582" s="42">
        <v>5.43</v>
      </c>
      <c r="X3582" s="42">
        <v>5.53</v>
      </c>
      <c r="Y3582" s="42">
        <v>5.62</v>
      </c>
      <c r="Z3582" s="42">
        <v>5.72</v>
      </c>
      <c r="AA3582" s="42">
        <v>5.82</v>
      </c>
      <c r="AB3582" s="42">
        <v>5.91</v>
      </c>
      <c r="AC3582" s="42">
        <v>6.01</v>
      </c>
      <c r="AD3582" s="42">
        <v>6.1</v>
      </c>
      <c r="AE3582" s="42">
        <v>6.2</v>
      </c>
      <c r="AF3582" s="42">
        <v>6.29</v>
      </c>
      <c r="AG3582" s="42">
        <v>6.39</v>
      </c>
      <c r="AH3582" s="42">
        <v>6.49</v>
      </c>
      <c r="AI3582" s="42">
        <v>6.58</v>
      </c>
      <c r="AJ3582" s="42">
        <v>6.68</v>
      </c>
      <c r="AK3582" s="42">
        <v>6.77</v>
      </c>
      <c r="AL3582" s="42">
        <v>6.87</v>
      </c>
      <c r="AM3582" s="42">
        <v>6.97</v>
      </c>
      <c r="AN3582" s="42">
        <v>7.06</v>
      </c>
      <c r="AO3582" s="42">
        <v>7.16</v>
      </c>
      <c r="AP3582" s="42">
        <v>7.25</v>
      </c>
    </row>
    <row r="3583" spans="1:42" x14ac:dyDescent="0.2">
      <c r="A3583" s="41">
        <v>35.71</v>
      </c>
      <c r="B3583" s="42">
        <v>3.42</v>
      </c>
      <c r="C3583" s="42">
        <v>3.51</v>
      </c>
      <c r="D3583" s="42">
        <v>3.61</v>
      </c>
      <c r="E3583" s="42">
        <v>3.7</v>
      </c>
      <c r="F3583" s="42">
        <v>3.8</v>
      </c>
      <c r="G3583" s="42">
        <v>3.9</v>
      </c>
      <c r="H3583" s="42">
        <v>3.99</v>
      </c>
      <c r="I3583" s="42">
        <v>4.09</v>
      </c>
      <c r="J3583" s="42">
        <v>4.18</v>
      </c>
      <c r="K3583" s="42">
        <v>4.28</v>
      </c>
      <c r="L3583" s="42">
        <v>4.38</v>
      </c>
      <c r="M3583" s="42">
        <v>4.47</v>
      </c>
      <c r="N3583" s="42">
        <v>4.57</v>
      </c>
      <c r="O3583" s="42">
        <v>4.66</v>
      </c>
      <c r="P3583" s="42">
        <v>4.76</v>
      </c>
      <c r="Q3583" s="42">
        <v>4.8600000000000003</v>
      </c>
      <c r="R3583" s="42">
        <v>4.95</v>
      </c>
      <c r="S3583" s="42">
        <v>5.05</v>
      </c>
      <c r="T3583" s="42">
        <v>5.14</v>
      </c>
      <c r="U3583" s="42">
        <v>5.24</v>
      </c>
      <c r="V3583" s="42">
        <v>5.34</v>
      </c>
      <c r="W3583" s="42">
        <v>5.43</v>
      </c>
      <c r="X3583" s="42">
        <v>5.53</v>
      </c>
      <c r="Y3583" s="42">
        <v>5.62</v>
      </c>
      <c r="Z3583" s="42">
        <v>5.72</v>
      </c>
      <c r="AA3583" s="42">
        <v>5.81</v>
      </c>
      <c r="AB3583" s="42">
        <v>5.91</v>
      </c>
      <c r="AC3583" s="42">
        <v>6.01</v>
      </c>
      <c r="AD3583" s="42">
        <v>6.1</v>
      </c>
      <c r="AE3583" s="42">
        <v>6.2</v>
      </c>
      <c r="AF3583" s="42">
        <v>6.29</v>
      </c>
      <c r="AG3583" s="42">
        <v>6.39</v>
      </c>
      <c r="AH3583" s="42">
        <v>6.49</v>
      </c>
      <c r="AI3583" s="42">
        <v>6.58</v>
      </c>
      <c r="AJ3583" s="42">
        <v>6.68</v>
      </c>
      <c r="AK3583" s="42">
        <v>6.77</v>
      </c>
      <c r="AL3583" s="42">
        <v>6.87</v>
      </c>
      <c r="AM3583" s="42">
        <v>6.96</v>
      </c>
      <c r="AN3583" s="42">
        <v>7.06</v>
      </c>
      <c r="AO3583" s="42">
        <v>7.16</v>
      </c>
      <c r="AP3583" s="42">
        <v>7.25</v>
      </c>
    </row>
    <row r="3584" spans="1:42" x14ac:dyDescent="0.2">
      <c r="A3584" s="41">
        <v>35.72</v>
      </c>
      <c r="B3584" s="42">
        <v>3.42</v>
      </c>
      <c r="C3584" s="42">
        <v>3.51</v>
      </c>
      <c r="D3584" s="42">
        <v>3.61</v>
      </c>
      <c r="E3584" s="42">
        <v>3.7</v>
      </c>
      <c r="F3584" s="42">
        <v>3.8</v>
      </c>
      <c r="G3584" s="42">
        <v>3.9</v>
      </c>
      <c r="H3584" s="42">
        <v>3.99</v>
      </c>
      <c r="I3584" s="42">
        <v>4.09</v>
      </c>
      <c r="J3584" s="42">
        <v>4.18</v>
      </c>
      <c r="K3584" s="42">
        <v>4.28</v>
      </c>
      <c r="L3584" s="42">
        <v>4.38</v>
      </c>
      <c r="M3584" s="42">
        <v>4.47</v>
      </c>
      <c r="N3584" s="42">
        <v>4.57</v>
      </c>
      <c r="O3584" s="42">
        <v>4.66</v>
      </c>
      <c r="P3584" s="42">
        <v>4.76</v>
      </c>
      <c r="Q3584" s="42">
        <v>4.8499999999999996</v>
      </c>
      <c r="R3584" s="42">
        <v>4.95</v>
      </c>
      <c r="S3584" s="42">
        <v>5.05</v>
      </c>
      <c r="T3584" s="42">
        <v>5.14</v>
      </c>
      <c r="U3584" s="42">
        <v>5.24</v>
      </c>
      <c r="V3584" s="42">
        <v>5.33</v>
      </c>
      <c r="W3584" s="42">
        <v>5.43</v>
      </c>
      <c r="X3584" s="42">
        <v>5.53</v>
      </c>
      <c r="Y3584" s="42">
        <v>5.62</v>
      </c>
      <c r="Z3584" s="42">
        <v>5.72</v>
      </c>
      <c r="AA3584" s="42">
        <v>5.81</v>
      </c>
      <c r="AB3584" s="42">
        <v>5.91</v>
      </c>
      <c r="AC3584" s="42">
        <v>6.01</v>
      </c>
      <c r="AD3584" s="42">
        <v>6.1</v>
      </c>
      <c r="AE3584" s="42">
        <v>6.2</v>
      </c>
      <c r="AF3584" s="42">
        <v>6.29</v>
      </c>
      <c r="AG3584" s="42">
        <v>6.39</v>
      </c>
      <c r="AH3584" s="42">
        <v>6.48</v>
      </c>
      <c r="AI3584" s="42">
        <v>6.58</v>
      </c>
      <c r="AJ3584" s="42">
        <v>6.68</v>
      </c>
      <c r="AK3584" s="42">
        <v>6.77</v>
      </c>
      <c r="AL3584" s="42">
        <v>6.87</v>
      </c>
      <c r="AM3584" s="42">
        <v>6.96</v>
      </c>
      <c r="AN3584" s="42">
        <v>7.06</v>
      </c>
      <c r="AO3584" s="42">
        <v>7.16</v>
      </c>
      <c r="AP3584" s="42">
        <v>7.25</v>
      </c>
    </row>
    <row r="3585" spans="1:42" x14ac:dyDescent="0.2">
      <c r="A3585" s="41">
        <v>35.729999999999997</v>
      </c>
      <c r="B3585" s="42">
        <v>3.42</v>
      </c>
      <c r="C3585" s="42">
        <v>3.51</v>
      </c>
      <c r="D3585" s="42">
        <v>3.61</v>
      </c>
      <c r="E3585" s="42">
        <v>3.7</v>
      </c>
      <c r="F3585" s="42">
        <v>3.8</v>
      </c>
      <c r="G3585" s="42">
        <v>3.9</v>
      </c>
      <c r="H3585" s="42">
        <v>3.99</v>
      </c>
      <c r="I3585" s="42">
        <v>4.09</v>
      </c>
      <c r="J3585" s="42">
        <v>4.18</v>
      </c>
      <c r="K3585" s="42">
        <v>4.28</v>
      </c>
      <c r="L3585" s="42">
        <v>4.37</v>
      </c>
      <c r="M3585" s="42">
        <v>4.47</v>
      </c>
      <c r="N3585" s="42">
        <v>4.57</v>
      </c>
      <c r="O3585" s="42">
        <v>4.66</v>
      </c>
      <c r="P3585" s="42">
        <v>4.76</v>
      </c>
      <c r="Q3585" s="42">
        <v>4.8499999999999996</v>
      </c>
      <c r="R3585" s="42">
        <v>4.95</v>
      </c>
      <c r="S3585" s="42">
        <v>5.05</v>
      </c>
      <c r="T3585" s="42">
        <v>5.14</v>
      </c>
      <c r="U3585" s="42">
        <v>5.24</v>
      </c>
      <c r="V3585" s="42">
        <v>5.33</v>
      </c>
      <c r="W3585" s="42">
        <v>5.43</v>
      </c>
      <c r="X3585" s="42">
        <v>5.52</v>
      </c>
      <c r="Y3585" s="42">
        <v>5.62</v>
      </c>
      <c r="Z3585" s="42">
        <v>5.72</v>
      </c>
      <c r="AA3585" s="42">
        <v>5.81</v>
      </c>
      <c r="AB3585" s="42">
        <v>5.91</v>
      </c>
      <c r="AC3585" s="42">
        <v>6</v>
      </c>
      <c r="AD3585" s="42">
        <v>6.1</v>
      </c>
      <c r="AE3585" s="42">
        <v>6.2</v>
      </c>
      <c r="AF3585" s="42">
        <v>6.29</v>
      </c>
      <c r="AG3585" s="42">
        <v>6.39</v>
      </c>
      <c r="AH3585" s="42">
        <v>6.48</v>
      </c>
      <c r="AI3585" s="42">
        <v>6.58</v>
      </c>
      <c r="AJ3585" s="42">
        <v>6.68</v>
      </c>
      <c r="AK3585" s="42">
        <v>6.77</v>
      </c>
      <c r="AL3585" s="42">
        <v>6.87</v>
      </c>
      <c r="AM3585" s="42">
        <v>6.96</v>
      </c>
      <c r="AN3585" s="42">
        <v>7.06</v>
      </c>
      <c r="AO3585" s="42">
        <v>7.15</v>
      </c>
      <c r="AP3585" s="42">
        <v>7.25</v>
      </c>
    </row>
    <row r="3586" spans="1:42" x14ac:dyDescent="0.2">
      <c r="A3586" s="41">
        <v>35.74</v>
      </c>
      <c r="B3586" s="42">
        <v>3.41</v>
      </c>
      <c r="C3586" s="42">
        <v>3.51</v>
      </c>
      <c r="D3586" s="42">
        <v>3.61</v>
      </c>
      <c r="E3586" s="42">
        <v>3.7</v>
      </c>
      <c r="F3586" s="42">
        <v>3.8</v>
      </c>
      <c r="G3586" s="42">
        <v>3.89</v>
      </c>
      <c r="H3586" s="42">
        <v>3.99</v>
      </c>
      <c r="I3586" s="42">
        <v>4.09</v>
      </c>
      <c r="J3586" s="42">
        <v>4.18</v>
      </c>
      <c r="K3586" s="42">
        <v>4.28</v>
      </c>
      <c r="L3586" s="42">
        <v>4.37</v>
      </c>
      <c r="M3586" s="42">
        <v>4.47</v>
      </c>
      <c r="N3586" s="42">
        <v>4.57</v>
      </c>
      <c r="O3586" s="42">
        <v>4.66</v>
      </c>
      <c r="P3586" s="42">
        <v>4.76</v>
      </c>
      <c r="Q3586" s="42">
        <v>4.8499999999999996</v>
      </c>
      <c r="R3586" s="42">
        <v>4.95</v>
      </c>
      <c r="S3586" s="42">
        <v>5.04</v>
      </c>
      <c r="T3586" s="42">
        <v>5.14</v>
      </c>
      <c r="U3586" s="42">
        <v>5.24</v>
      </c>
      <c r="V3586" s="42">
        <v>5.33</v>
      </c>
      <c r="W3586" s="42">
        <v>5.43</v>
      </c>
      <c r="X3586" s="42">
        <v>5.52</v>
      </c>
      <c r="Y3586" s="42">
        <v>5.62</v>
      </c>
      <c r="Z3586" s="42">
        <v>5.72</v>
      </c>
      <c r="AA3586" s="42">
        <v>5.81</v>
      </c>
      <c r="AB3586" s="42">
        <v>5.91</v>
      </c>
      <c r="AC3586" s="42">
        <v>6</v>
      </c>
      <c r="AD3586" s="42">
        <v>6.1</v>
      </c>
      <c r="AE3586" s="42">
        <v>6.19</v>
      </c>
      <c r="AF3586" s="42">
        <v>6.29</v>
      </c>
      <c r="AG3586" s="42">
        <v>6.39</v>
      </c>
      <c r="AH3586" s="42">
        <v>6.48</v>
      </c>
      <c r="AI3586" s="42">
        <v>6.58</v>
      </c>
      <c r="AJ3586" s="42">
        <v>6.67</v>
      </c>
      <c r="AK3586" s="42">
        <v>6.77</v>
      </c>
      <c r="AL3586" s="42">
        <v>6.87</v>
      </c>
      <c r="AM3586" s="42">
        <v>6.96</v>
      </c>
      <c r="AN3586" s="42">
        <v>7.06</v>
      </c>
      <c r="AO3586" s="42">
        <v>7.15</v>
      </c>
      <c r="AP3586" s="42">
        <v>7.25</v>
      </c>
    </row>
    <row r="3587" spans="1:42" x14ac:dyDescent="0.2">
      <c r="A3587" s="41">
        <v>35.75</v>
      </c>
      <c r="B3587" s="42">
        <v>3.41</v>
      </c>
      <c r="C3587" s="42">
        <v>3.51</v>
      </c>
      <c r="D3587" s="42">
        <v>3.61</v>
      </c>
      <c r="E3587" s="42">
        <v>3.7</v>
      </c>
      <c r="F3587" s="42">
        <v>3.8</v>
      </c>
      <c r="G3587" s="42">
        <v>3.89</v>
      </c>
      <c r="H3587" s="42">
        <v>3.99</v>
      </c>
      <c r="I3587" s="42">
        <v>4.09</v>
      </c>
      <c r="J3587" s="42">
        <v>4.18</v>
      </c>
      <c r="K3587" s="42">
        <v>4.28</v>
      </c>
      <c r="L3587" s="42">
        <v>4.37</v>
      </c>
      <c r="M3587" s="42">
        <v>4.47</v>
      </c>
      <c r="N3587" s="42">
        <v>4.5599999999999996</v>
      </c>
      <c r="O3587" s="42">
        <v>4.66</v>
      </c>
      <c r="P3587" s="42">
        <v>4.76</v>
      </c>
      <c r="Q3587" s="42">
        <v>4.8499999999999996</v>
      </c>
      <c r="R3587" s="42">
        <v>4.95</v>
      </c>
      <c r="S3587" s="42">
        <v>5.04</v>
      </c>
      <c r="T3587" s="42">
        <v>5.14</v>
      </c>
      <c r="U3587" s="42">
        <v>5.24</v>
      </c>
      <c r="V3587" s="42">
        <v>5.33</v>
      </c>
      <c r="W3587" s="42">
        <v>5.43</v>
      </c>
      <c r="X3587" s="42">
        <v>5.52</v>
      </c>
      <c r="Y3587" s="42">
        <v>5.62</v>
      </c>
      <c r="Z3587" s="42">
        <v>5.71</v>
      </c>
      <c r="AA3587" s="42">
        <v>5.81</v>
      </c>
      <c r="AB3587" s="42">
        <v>5.91</v>
      </c>
      <c r="AC3587" s="42">
        <v>6</v>
      </c>
      <c r="AD3587" s="42">
        <v>6.1</v>
      </c>
      <c r="AE3587" s="42">
        <v>6.19</v>
      </c>
      <c r="AF3587" s="42">
        <v>6.29</v>
      </c>
      <c r="AG3587" s="42">
        <v>6.39</v>
      </c>
      <c r="AH3587" s="42">
        <v>6.48</v>
      </c>
      <c r="AI3587" s="42">
        <v>6.58</v>
      </c>
      <c r="AJ3587" s="42">
        <v>6.67</v>
      </c>
      <c r="AK3587" s="42">
        <v>6.77</v>
      </c>
      <c r="AL3587" s="42">
        <v>6.86</v>
      </c>
      <c r="AM3587" s="42">
        <v>6.96</v>
      </c>
      <c r="AN3587" s="42">
        <v>7.06</v>
      </c>
      <c r="AO3587" s="42">
        <v>7.15</v>
      </c>
      <c r="AP3587" s="42">
        <v>7.25</v>
      </c>
    </row>
    <row r="3588" spans="1:42" x14ac:dyDescent="0.2">
      <c r="A3588" s="41">
        <v>35.76</v>
      </c>
      <c r="B3588" s="42">
        <v>3.41</v>
      </c>
      <c r="C3588" s="42">
        <v>3.51</v>
      </c>
      <c r="D3588" s="42">
        <v>3.61</v>
      </c>
      <c r="E3588" s="42">
        <v>3.7</v>
      </c>
      <c r="F3588" s="42">
        <v>3.8</v>
      </c>
      <c r="G3588" s="42">
        <v>3.89</v>
      </c>
      <c r="H3588" s="42">
        <v>3.99</v>
      </c>
      <c r="I3588" s="42">
        <v>4.08</v>
      </c>
      <c r="J3588" s="42">
        <v>4.18</v>
      </c>
      <c r="K3588" s="42">
        <v>4.28</v>
      </c>
      <c r="L3588" s="42">
        <v>4.37</v>
      </c>
      <c r="M3588" s="42">
        <v>4.47</v>
      </c>
      <c r="N3588" s="42">
        <v>4.5599999999999996</v>
      </c>
      <c r="O3588" s="42">
        <v>4.66</v>
      </c>
      <c r="P3588" s="42">
        <v>4.76</v>
      </c>
      <c r="Q3588" s="42">
        <v>4.8499999999999996</v>
      </c>
      <c r="R3588" s="42">
        <v>4.95</v>
      </c>
      <c r="S3588" s="42">
        <v>5.04</v>
      </c>
      <c r="T3588" s="42">
        <v>5.14</v>
      </c>
      <c r="U3588" s="42">
        <v>5.23</v>
      </c>
      <c r="V3588" s="42">
        <v>5.33</v>
      </c>
      <c r="W3588" s="42">
        <v>5.43</v>
      </c>
      <c r="X3588" s="42">
        <v>5.52</v>
      </c>
      <c r="Y3588" s="42">
        <v>5.62</v>
      </c>
      <c r="Z3588" s="42">
        <v>5.71</v>
      </c>
      <c r="AA3588" s="42">
        <v>5.81</v>
      </c>
      <c r="AB3588" s="42">
        <v>5.91</v>
      </c>
      <c r="AC3588" s="42">
        <v>6</v>
      </c>
      <c r="AD3588" s="42">
        <v>6.1</v>
      </c>
      <c r="AE3588" s="42">
        <v>6.19</v>
      </c>
      <c r="AF3588" s="42">
        <v>6.29</v>
      </c>
      <c r="AG3588" s="42">
        <v>6.38</v>
      </c>
      <c r="AH3588" s="42">
        <v>6.48</v>
      </c>
      <c r="AI3588" s="42">
        <v>6.58</v>
      </c>
      <c r="AJ3588" s="42">
        <v>6.67</v>
      </c>
      <c r="AK3588" s="42">
        <v>6.77</v>
      </c>
      <c r="AL3588" s="42">
        <v>6.86</v>
      </c>
      <c r="AM3588" s="42">
        <v>6.96</v>
      </c>
      <c r="AN3588" s="42">
        <v>7.06</v>
      </c>
      <c r="AO3588" s="42">
        <v>7.15</v>
      </c>
      <c r="AP3588" s="42">
        <v>7.25</v>
      </c>
    </row>
    <row r="3589" spans="1:42" x14ac:dyDescent="0.2">
      <c r="A3589" s="41">
        <v>35.770000000000003</v>
      </c>
      <c r="B3589" s="42">
        <v>3.41</v>
      </c>
      <c r="C3589" s="42">
        <v>3.51</v>
      </c>
      <c r="D3589" s="42">
        <v>3.6</v>
      </c>
      <c r="E3589" s="42">
        <v>3.7</v>
      </c>
      <c r="F3589" s="42">
        <v>3.8</v>
      </c>
      <c r="G3589" s="42">
        <v>3.89</v>
      </c>
      <c r="H3589" s="42">
        <v>3.99</v>
      </c>
      <c r="I3589" s="42">
        <v>4.08</v>
      </c>
      <c r="J3589" s="42">
        <v>4.18</v>
      </c>
      <c r="K3589" s="42">
        <v>4.28</v>
      </c>
      <c r="L3589" s="42">
        <v>4.37</v>
      </c>
      <c r="M3589" s="42">
        <v>4.47</v>
      </c>
      <c r="N3589" s="42">
        <v>4.5599999999999996</v>
      </c>
      <c r="O3589" s="42">
        <v>4.66</v>
      </c>
      <c r="P3589" s="42">
        <v>4.75</v>
      </c>
      <c r="Q3589" s="42">
        <v>4.8499999999999996</v>
      </c>
      <c r="R3589" s="42">
        <v>4.95</v>
      </c>
      <c r="S3589" s="42">
        <v>5.04</v>
      </c>
      <c r="T3589" s="42">
        <v>5.14</v>
      </c>
      <c r="U3589" s="42">
        <v>5.23</v>
      </c>
      <c r="V3589" s="42">
        <v>5.33</v>
      </c>
      <c r="W3589" s="42">
        <v>5.43</v>
      </c>
      <c r="X3589" s="42">
        <v>5.52</v>
      </c>
      <c r="Y3589" s="42">
        <v>5.62</v>
      </c>
      <c r="Z3589" s="42">
        <v>5.71</v>
      </c>
      <c r="AA3589" s="42">
        <v>5.81</v>
      </c>
      <c r="AB3589" s="42">
        <v>5.9</v>
      </c>
      <c r="AC3589" s="42">
        <v>6</v>
      </c>
      <c r="AD3589" s="42">
        <v>6.1</v>
      </c>
      <c r="AE3589" s="42">
        <v>6.19</v>
      </c>
      <c r="AF3589" s="42">
        <v>6.29</v>
      </c>
      <c r="AG3589" s="42">
        <v>6.38</v>
      </c>
      <c r="AH3589" s="42">
        <v>6.48</v>
      </c>
      <c r="AI3589" s="42">
        <v>6.58</v>
      </c>
      <c r="AJ3589" s="42">
        <v>6.67</v>
      </c>
      <c r="AK3589" s="42">
        <v>6.77</v>
      </c>
      <c r="AL3589" s="42">
        <v>6.86</v>
      </c>
      <c r="AM3589" s="42">
        <v>6.96</v>
      </c>
      <c r="AN3589" s="42">
        <v>7.05</v>
      </c>
      <c r="AO3589" s="42">
        <v>7.15</v>
      </c>
      <c r="AP3589" s="42">
        <v>7.25</v>
      </c>
    </row>
    <row r="3590" spans="1:42" x14ac:dyDescent="0.2">
      <c r="A3590" s="41">
        <v>35.78</v>
      </c>
      <c r="B3590" s="42">
        <v>3.41</v>
      </c>
      <c r="C3590" s="42">
        <v>3.51</v>
      </c>
      <c r="D3590" s="42">
        <v>3.6</v>
      </c>
      <c r="E3590" s="42">
        <v>3.7</v>
      </c>
      <c r="F3590" s="42">
        <v>3.8</v>
      </c>
      <c r="G3590" s="42">
        <v>3.89</v>
      </c>
      <c r="H3590" s="42">
        <v>3.99</v>
      </c>
      <c r="I3590" s="42">
        <v>4.08</v>
      </c>
      <c r="J3590" s="42">
        <v>4.18</v>
      </c>
      <c r="K3590" s="42">
        <v>4.2699999999999996</v>
      </c>
      <c r="L3590" s="42">
        <v>4.37</v>
      </c>
      <c r="M3590" s="42">
        <v>4.47</v>
      </c>
      <c r="N3590" s="42">
        <v>4.5599999999999996</v>
      </c>
      <c r="O3590" s="42">
        <v>4.66</v>
      </c>
      <c r="P3590" s="42">
        <v>4.75</v>
      </c>
      <c r="Q3590" s="42">
        <v>4.8499999999999996</v>
      </c>
      <c r="R3590" s="42">
        <v>4.95</v>
      </c>
      <c r="S3590" s="42">
        <v>5.04</v>
      </c>
      <c r="T3590" s="42">
        <v>5.14</v>
      </c>
      <c r="U3590" s="42">
        <v>5.23</v>
      </c>
      <c r="V3590" s="42">
        <v>5.33</v>
      </c>
      <c r="W3590" s="42">
        <v>5.42</v>
      </c>
      <c r="X3590" s="42">
        <v>5.52</v>
      </c>
      <c r="Y3590" s="42">
        <v>5.62</v>
      </c>
      <c r="Z3590" s="42">
        <v>5.71</v>
      </c>
      <c r="AA3590" s="42">
        <v>5.81</v>
      </c>
      <c r="AB3590" s="42">
        <v>5.9</v>
      </c>
      <c r="AC3590" s="42">
        <v>6</v>
      </c>
      <c r="AD3590" s="42">
        <v>6.09</v>
      </c>
      <c r="AE3590" s="42">
        <v>6.19</v>
      </c>
      <c r="AF3590" s="42">
        <v>6.29</v>
      </c>
      <c r="AG3590" s="42">
        <v>6.38</v>
      </c>
      <c r="AH3590" s="42">
        <v>6.48</v>
      </c>
      <c r="AI3590" s="42">
        <v>6.57</v>
      </c>
      <c r="AJ3590" s="42">
        <v>6.67</v>
      </c>
      <c r="AK3590" s="42">
        <v>6.77</v>
      </c>
      <c r="AL3590" s="42">
        <v>6.86</v>
      </c>
      <c r="AM3590" s="42">
        <v>6.96</v>
      </c>
      <c r="AN3590" s="42">
        <v>7.05</v>
      </c>
      <c r="AO3590" s="42">
        <v>7.15</v>
      </c>
      <c r="AP3590" s="42">
        <v>7.24</v>
      </c>
    </row>
    <row r="3591" spans="1:42" x14ac:dyDescent="0.2">
      <c r="A3591" s="41">
        <v>35.79</v>
      </c>
      <c r="B3591" s="42">
        <v>3.41</v>
      </c>
      <c r="C3591" s="42">
        <v>3.51</v>
      </c>
      <c r="D3591" s="42">
        <v>3.6</v>
      </c>
      <c r="E3591" s="42">
        <v>3.7</v>
      </c>
      <c r="F3591" s="42">
        <v>3.79</v>
      </c>
      <c r="G3591" s="42">
        <v>3.89</v>
      </c>
      <c r="H3591" s="42">
        <v>3.99</v>
      </c>
      <c r="I3591" s="42">
        <v>4.08</v>
      </c>
      <c r="J3591" s="42">
        <v>4.18</v>
      </c>
      <c r="K3591" s="42">
        <v>4.2699999999999996</v>
      </c>
      <c r="L3591" s="42">
        <v>4.37</v>
      </c>
      <c r="M3591" s="42">
        <v>4.47</v>
      </c>
      <c r="N3591" s="42">
        <v>4.5599999999999996</v>
      </c>
      <c r="O3591" s="42">
        <v>4.66</v>
      </c>
      <c r="P3591" s="42">
        <v>4.75</v>
      </c>
      <c r="Q3591" s="42">
        <v>4.8499999999999996</v>
      </c>
      <c r="R3591" s="42">
        <v>4.9400000000000004</v>
      </c>
      <c r="S3591" s="42">
        <v>5.04</v>
      </c>
      <c r="T3591" s="42">
        <v>5.14</v>
      </c>
      <c r="U3591" s="42">
        <v>5.23</v>
      </c>
      <c r="V3591" s="42">
        <v>5.33</v>
      </c>
      <c r="W3591" s="42">
        <v>5.42</v>
      </c>
      <c r="X3591" s="42">
        <v>5.52</v>
      </c>
      <c r="Y3591" s="42">
        <v>5.62</v>
      </c>
      <c r="Z3591" s="42">
        <v>5.71</v>
      </c>
      <c r="AA3591" s="42">
        <v>5.81</v>
      </c>
      <c r="AB3591" s="42">
        <v>5.9</v>
      </c>
      <c r="AC3591" s="42">
        <v>6</v>
      </c>
      <c r="AD3591" s="42">
        <v>6.09</v>
      </c>
      <c r="AE3591" s="42">
        <v>6.19</v>
      </c>
      <c r="AF3591" s="42">
        <v>6.29</v>
      </c>
      <c r="AG3591" s="42">
        <v>6.38</v>
      </c>
      <c r="AH3591" s="42">
        <v>6.48</v>
      </c>
      <c r="AI3591" s="42">
        <v>6.57</v>
      </c>
      <c r="AJ3591" s="42">
        <v>6.67</v>
      </c>
      <c r="AK3591" s="42">
        <v>6.76</v>
      </c>
      <c r="AL3591" s="42">
        <v>6.86</v>
      </c>
      <c r="AM3591" s="42">
        <v>6.96</v>
      </c>
      <c r="AN3591" s="42">
        <v>7.05</v>
      </c>
      <c r="AO3591" s="42">
        <v>7.15</v>
      </c>
      <c r="AP3591" s="42">
        <v>7.24</v>
      </c>
    </row>
    <row r="3592" spans="1:42" x14ac:dyDescent="0.2">
      <c r="A3592" s="41">
        <v>35.799999999999997</v>
      </c>
      <c r="B3592" s="42">
        <v>3.41</v>
      </c>
      <c r="C3592" s="42">
        <v>3.51</v>
      </c>
      <c r="D3592" s="42">
        <v>3.6</v>
      </c>
      <c r="E3592" s="42">
        <v>3.7</v>
      </c>
      <c r="F3592" s="42">
        <v>3.79</v>
      </c>
      <c r="G3592" s="42">
        <v>3.89</v>
      </c>
      <c r="H3592" s="42">
        <v>3.99</v>
      </c>
      <c r="I3592" s="42">
        <v>4.08</v>
      </c>
      <c r="J3592" s="42">
        <v>4.18</v>
      </c>
      <c r="K3592" s="42">
        <v>4.2699999999999996</v>
      </c>
      <c r="L3592" s="42">
        <v>4.37</v>
      </c>
      <c r="M3592" s="42">
        <v>4.46</v>
      </c>
      <c r="N3592" s="42">
        <v>4.5599999999999996</v>
      </c>
      <c r="O3592" s="42">
        <v>4.66</v>
      </c>
      <c r="P3592" s="42">
        <v>4.75</v>
      </c>
      <c r="Q3592" s="42">
        <v>4.8499999999999996</v>
      </c>
      <c r="R3592" s="42">
        <v>4.9400000000000004</v>
      </c>
      <c r="S3592" s="42">
        <v>5.04</v>
      </c>
      <c r="T3592" s="42">
        <v>5.14</v>
      </c>
      <c r="U3592" s="42">
        <v>5.23</v>
      </c>
      <c r="V3592" s="42">
        <v>5.33</v>
      </c>
      <c r="W3592" s="42">
        <v>5.42</v>
      </c>
      <c r="X3592" s="42">
        <v>5.52</v>
      </c>
      <c r="Y3592" s="42">
        <v>5.61</v>
      </c>
      <c r="Z3592" s="42">
        <v>5.71</v>
      </c>
      <c r="AA3592" s="42">
        <v>5.81</v>
      </c>
      <c r="AB3592" s="42">
        <v>5.9</v>
      </c>
      <c r="AC3592" s="42">
        <v>6</v>
      </c>
      <c r="AD3592" s="42">
        <v>6.09</v>
      </c>
      <c r="AE3592" s="42">
        <v>6.19</v>
      </c>
      <c r="AF3592" s="42">
        <v>6.28</v>
      </c>
      <c r="AG3592" s="42">
        <v>6.38</v>
      </c>
      <c r="AH3592" s="42">
        <v>6.48</v>
      </c>
      <c r="AI3592" s="42">
        <v>6.57</v>
      </c>
      <c r="AJ3592" s="42">
        <v>6.67</v>
      </c>
      <c r="AK3592" s="42">
        <v>6.76</v>
      </c>
      <c r="AL3592" s="42">
        <v>6.86</v>
      </c>
      <c r="AM3592" s="42">
        <v>6.95</v>
      </c>
      <c r="AN3592" s="42">
        <v>7.05</v>
      </c>
      <c r="AO3592" s="42">
        <v>7.15</v>
      </c>
      <c r="AP3592" s="42">
        <v>7.24</v>
      </c>
    </row>
    <row r="3593" spans="1:42" x14ac:dyDescent="0.2">
      <c r="A3593" s="41">
        <v>35.81</v>
      </c>
      <c r="B3593" s="42">
        <v>3.41</v>
      </c>
      <c r="C3593" s="42">
        <v>3.51</v>
      </c>
      <c r="D3593" s="42">
        <v>3.6</v>
      </c>
      <c r="E3593" s="42">
        <v>3.7</v>
      </c>
      <c r="F3593" s="42">
        <v>3.79</v>
      </c>
      <c r="G3593" s="42">
        <v>3.89</v>
      </c>
      <c r="H3593" s="42">
        <v>3.98</v>
      </c>
      <c r="I3593" s="42">
        <v>4.08</v>
      </c>
      <c r="J3593" s="42">
        <v>4.18</v>
      </c>
      <c r="K3593" s="42">
        <v>4.2699999999999996</v>
      </c>
      <c r="L3593" s="42">
        <v>4.37</v>
      </c>
      <c r="M3593" s="42">
        <v>4.46</v>
      </c>
      <c r="N3593" s="42">
        <v>4.5599999999999996</v>
      </c>
      <c r="O3593" s="42">
        <v>4.66</v>
      </c>
      <c r="P3593" s="42">
        <v>4.75</v>
      </c>
      <c r="Q3593" s="42">
        <v>4.8499999999999996</v>
      </c>
      <c r="R3593" s="42">
        <v>4.9400000000000004</v>
      </c>
      <c r="S3593" s="42">
        <v>5.04</v>
      </c>
      <c r="T3593" s="42">
        <v>5.13</v>
      </c>
      <c r="U3593" s="42">
        <v>5.23</v>
      </c>
      <c r="V3593" s="42">
        <v>5.33</v>
      </c>
      <c r="W3593" s="42">
        <v>5.42</v>
      </c>
      <c r="X3593" s="42">
        <v>5.52</v>
      </c>
      <c r="Y3593" s="42">
        <v>5.61</v>
      </c>
      <c r="Z3593" s="42">
        <v>5.71</v>
      </c>
      <c r="AA3593" s="42">
        <v>5.8</v>
      </c>
      <c r="AB3593" s="42">
        <v>5.9</v>
      </c>
      <c r="AC3593" s="42">
        <v>6</v>
      </c>
      <c r="AD3593" s="42">
        <v>6.09</v>
      </c>
      <c r="AE3593" s="42">
        <v>6.19</v>
      </c>
      <c r="AF3593" s="42">
        <v>6.28</v>
      </c>
      <c r="AG3593" s="42">
        <v>6.38</v>
      </c>
      <c r="AH3593" s="42">
        <v>6.47</v>
      </c>
      <c r="AI3593" s="42">
        <v>6.57</v>
      </c>
      <c r="AJ3593" s="42">
        <v>6.67</v>
      </c>
      <c r="AK3593" s="42">
        <v>6.76</v>
      </c>
      <c r="AL3593" s="42">
        <v>6.86</v>
      </c>
      <c r="AM3593" s="42">
        <v>6.95</v>
      </c>
      <c r="AN3593" s="42">
        <v>7.05</v>
      </c>
      <c r="AO3593" s="42">
        <v>7.15</v>
      </c>
      <c r="AP3593" s="42">
        <v>7.24</v>
      </c>
    </row>
    <row r="3594" spans="1:42" x14ac:dyDescent="0.2">
      <c r="A3594" s="41">
        <v>35.82</v>
      </c>
      <c r="B3594" s="42">
        <v>3.41</v>
      </c>
      <c r="C3594" s="42">
        <v>3.51</v>
      </c>
      <c r="D3594" s="42">
        <v>3.6</v>
      </c>
      <c r="E3594" s="42">
        <v>3.7</v>
      </c>
      <c r="F3594" s="42">
        <v>3.79</v>
      </c>
      <c r="G3594" s="42">
        <v>3.89</v>
      </c>
      <c r="H3594" s="42">
        <v>3.98</v>
      </c>
      <c r="I3594" s="42">
        <v>4.08</v>
      </c>
      <c r="J3594" s="42">
        <v>4.18</v>
      </c>
      <c r="K3594" s="42">
        <v>4.2699999999999996</v>
      </c>
      <c r="L3594" s="42">
        <v>4.37</v>
      </c>
      <c r="M3594" s="42">
        <v>4.46</v>
      </c>
      <c r="N3594" s="42">
        <v>4.5599999999999996</v>
      </c>
      <c r="O3594" s="42">
        <v>4.6500000000000004</v>
      </c>
      <c r="P3594" s="42">
        <v>4.75</v>
      </c>
      <c r="Q3594" s="42">
        <v>4.8499999999999996</v>
      </c>
      <c r="R3594" s="42">
        <v>4.9400000000000004</v>
      </c>
      <c r="S3594" s="42">
        <v>5.04</v>
      </c>
      <c r="T3594" s="42">
        <v>5.13</v>
      </c>
      <c r="U3594" s="42">
        <v>5.23</v>
      </c>
      <c r="V3594" s="42">
        <v>5.32</v>
      </c>
      <c r="W3594" s="42">
        <v>5.42</v>
      </c>
      <c r="X3594" s="42">
        <v>5.52</v>
      </c>
      <c r="Y3594" s="42">
        <v>5.61</v>
      </c>
      <c r="Z3594" s="42">
        <v>5.71</v>
      </c>
      <c r="AA3594" s="42">
        <v>5.8</v>
      </c>
      <c r="AB3594" s="42">
        <v>5.9</v>
      </c>
      <c r="AC3594" s="42">
        <v>6</v>
      </c>
      <c r="AD3594" s="42">
        <v>6.09</v>
      </c>
      <c r="AE3594" s="42">
        <v>6.19</v>
      </c>
      <c r="AF3594" s="42">
        <v>6.28</v>
      </c>
      <c r="AG3594" s="42">
        <v>6.38</v>
      </c>
      <c r="AH3594" s="42">
        <v>6.47</v>
      </c>
      <c r="AI3594" s="42">
        <v>6.57</v>
      </c>
      <c r="AJ3594" s="42">
        <v>6.67</v>
      </c>
      <c r="AK3594" s="42">
        <v>6.76</v>
      </c>
      <c r="AL3594" s="42">
        <v>6.86</v>
      </c>
      <c r="AM3594" s="42">
        <v>6.95</v>
      </c>
      <c r="AN3594" s="42">
        <v>7.05</v>
      </c>
      <c r="AO3594" s="42">
        <v>7.14</v>
      </c>
      <c r="AP3594" s="42">
        <v>7.24</v>
      </c>
    </row>
    <row r="3595" spans="1:42" x14ac:dyDescent="0.2">
      <c r="A3595" s="41">
        <v>35.83</v>
      </c>
      <c r="B3595" s="42">
        <v>3.41</v>
      </c>
      <c r="C3595" s="42">
        <v>3.5</v>
      </c>
      <c r="D3595" s="42">
        <v>3.6</v>
      </c>
      <c r="E3595" s="42">
        <v>3.7</v>
      </c>
      <c r="F3595" s="42">
        <v>3.79</v>
      </c>
      <c r="G3595" s="42">
        <v>3.89</v>
      </c>
      <c r="H3595" s="42">
        <v>3.98</v>
      </c>
      <c r="I3595" s="42">
        <v>4.08</v>
      </c>
      <c r="J3595" s="42">
        <v>4.17</v>
      </c>
      <c r="K3595" s="42">
        <v>4.2699999999999996</v>
      </c>
      <c r="L3595" s="42">
        <v>4.37</v>
      </c>
      <c r="M3595" s="42">
        <v>4.46</v>
      </c>
      <c r="N3595" s="42">
        <v>4.5599999999999996</v>
      </c>
      <c r="O3595" s="42">
        <v>4.6500000000000004</v>
      </c>
      <c r="P3595" s="42">
        <v>4.75</v>
      </c>
      <c r="Q3595" s="42">
        <v>4.8499999999999996</v>
      </c>
      <c r="R3595" s="42">
        <v>4.9400000000000004</v>
      </c>
      <c r="S3595" s="42">
        <v>5.04</v>
      </c>
      <c r="T3595" s="42">
        <v>5.13</v>
      </c>
      <c r="U3595" s="42">
        <v>5.23</v>
      </c>
      <c r="V3595" s="42">
        <v>5.32</v>
      </c>
      <c r="W3595" s="42">
        <v>5.42</v>
      </c>
      <c r="X3595" s="42">
        <v>5.52</v>
      </c>
      <c r="Y3595" s="42">
        <v>5.61</v>
      </c>
      <c r="Z3595" s="42">
        <v>5.71</v>
      </c>
      <c r="AA3595" s="42">
        <v>5.8</v>
      </c>
      <c r="AB3595" s="42">
        <v>5.9</v>
      </c>
      <c r="AC3595" s="42">
        <v>5.99</v>
      </c>
      <c r="AD3595" s="42">
        <v>6.09</v>
      </c>
      <c r="AE3595" s="42">
        <v>6.19</v>
      </c>
      <c r="AF3595" s="42">
        <v>6.28</v>
      </c>
      <c r="AG3595" s="42">
        <v>6.38</v>
      </c>
      <c r="AH3595" s="42">
        <v>6.47</v>
      </c>
      <c r="AI3595" s="42">
        <v>6.57</v>
      </c>
      <c r="AJ3595" s="42">
        <v>6.66</v>
      </c>
      <c r="AK3595" s="42">
        <v>6.76</v>
      </c>
      <c r="AL3595" s="42">
        <v>6.86</v>
      </c>
      <c r="AM3595" s="42">
        <v>6.95</v>
      </c>
      <c r="AN3595" s="42">
        <v>7.05</v>
      </c>
      <c r="AO3595" s="42">
        <v>7.14</v>
      </c>
      <c r="AP3595" s="42">
        <v>7.24</v>
      </c>
    </row>
    <row r="3596" spans="1:42" x14ac:dyDescent="0.2">
      <c r="A3596" s="41">
        <v>35.840000000000003</v>
      </c>
      <c r="B3596" s="42">
        <v>3.41</v>
      </c>
      <c r="C3596" s="42">
        <v>3.5</v>
      </c>
      <c r="D3596" s="42">
        <v>3.6</v>
      </c>
      <c r="E3596" s="42">
        <v>3.7</v>
      </c>
      <c r="F3596" s="42">
        <v>3.79</v>
      </c>
      <c r="G3596" s="42">
        <v>3.89</v>
      </c>
      <c r="H3596" s="42">
        <v>3.98</v>
      </c>
      <c r="I3596" s="42">
        <v>4.08</v>
      </c>
      <c r="J3596" s="42">
        <v>4.17</v>
      </c>
      <c r="K3596" s="42">
        <v>4.2699999999999996</v>
      </c>
      <c r="L3596" s="42">
        <v>4.37</v>
      </c>
      <c r="M3596" s="42">
        <v>4.46</v>
      </c>
      <c r="N3596" s="42">
        <v>4.5599999999999996</v>
      </c>
      <c r="O3596" s="42">
        <v>4.6500000000000004</v>
      </c>
      <c r="P3596" s="42">
        <v>4.75</v>
      </c>
      <c r="Q3596" s="42">
        <v>4.84</v>
      </c>
      <c r="R3596" s="42">
        <v>4.9400000000000004</v>
      </c>
      <c r="S3596" s="42">
        <v>5.04</v>
      </c>
      <c r="T3596" s="42">
        <v>5.13</v>
      </c>
      <c r="U3596" s="42">
        <v>5.23</v>
      </c>
      <c r="V3596" s="42">
        <v>5.32</v>
      </c>
      <c r="W3596" s="42">
        <v>5.42</v>
      </c>
      <c r="X3596" s="42">
        <v>5.51</v>
      </c>
      <c r="Y3596" s="42">
        <v>5.61</v>
      </c>
      <c r="Z3596" s="42">
        <v>5.71</v>
      </c>
      <c r="AA3596" s="42">
        <v>5.8</v>
      </c>
      <c r="AB3596" s="42">
        <v>5.9</v>
      </c>
      <c r="AC3596" s="42">
        <v>5.99</v>
      </c>
      <c r="AD3596" s="42">
        <v>6.09</v>
      </c>
      <c r="AE3596" s="42">
        <v>6.18</v>
      </c>
      <c r="AF3596" s="42">
        <v>6.28</v>
      </c>
      <c r="AG3596" s="42">
        <v>6.38</v>
      </c>
      <c r="AH3596" s="42">
        <v>6.47</v>
      </c>
      <c r="AI3596" s="42">
        <v>6.57</v>
      </c>
      <c r="AJ3596" s="42">
        <v>6.66</v>
      </c>
      <c r="AK3596" s="42">
        <v>6.76</v>
      </c>
      <c r="AL3596" s="42">
        <v>6.85</v>
      </c>
      <c r="AM3596" s="42">
        <v>6.95</v>
      </c>
      <c r="AN3596" s="42">
        <v>7.05</v>
      </c>
      <c r="AO3596" s="42">
        <v>7.14</v>
      </c>
      <c r="AP3596" s="42">
        <v>7.24</v>
      </c>
    </row>
    <row r="3597" spans="1:42" x14ac:dyDescent="0.2">
      <c r="A3597" s="41">
        <v>35.85</v>
      </c>
      <c r="B3597" s="42">
        <v>3.41</v>
      </c>
      <c r="C3597" s="42">
        <v>3.5</v>
      </c>
      <c r="D3597" s="42">
        <v>3.6</v>
      </c>
      <c r="E3597" s="42">
        <v>3.69</v>
      </c>
      <c r="F3597" s="42">
        <v>3.79</v>
      </c>
      <c r="G3597" s="42">
        <v>3.89</v>
      </c>
      <c r="H3597" s="42">
        <v>3.98</v>
      </c>
      <c r="I3597" s="42">
        <v>4.08</v>
      </c>
      <c r="J3597" s="42">
        <v>4.17</v>
      </c>
      <c r="K3597" s="42">
        <v>4.2699999999999996</v>
      </c>
      <c r="L3597" s="42">
        <v>4.3600000000000003</v>
      </c>
      <c r="M3597" s="42">
        <v>4.46</v>
      </c>
      <c r="N3597" s="42">
        <v>4.5599999999999996</v>
      </c>
      <c r="O3597" s="42">
        <v>4.6500000000000004</v>
      </c>
      <c r="P3597" s="42">
        <v>4.75</v>
      </c>
      <c r="Q3597" s="42">
        <v>4.84</v>
      </c>
      <c r="R3597" s="42">
        <v>4.9400000000000004</v>
      </c>
      <c r="S3597" s="42">
        <v>5.04</v>
      </c>
      <c r="T3597" s="42">
        <v>5.13</v>
      </c>
      <c r="U3597" s="42">
        <v>5.23</v>
      </c>
      <c r="V3597" s="42">
        <v>5.32</v>
      </c>
      <c r="W3597" s="42">
        <v>5.42</v>
      </c>
      <c r="X3597" s="42">
        <v>5.51</v>
      </c>
      <c r="Y3597" s="42">
        <v>5.61</v>
      </c>
      <c r="Z3597" s="42">
        <v>5.71</v>
      </c>
      <c r="AA3597" s="42">
        <v>5.8</v>
      </c>
      <c r="AB3597" s="42">
        <v>5.9</v>
      </c>
      <c r="AC3597" s="42">
        <v>5.99</v>
      </c>
      <c r="AD3597" s="42">
        <v>6.09</v>
      </c>
      <c r="AE3597" s="42">
        <v>6.18</v>
      </c>
      <c r="AF3597" s="42">
        <v>6.28</v>
      </c>
      <c r="AG3597" s="42">
        <v>6.37</v>
      </c>
      <c r="AH3597" s="42">
        <v>6.47</v>
      </c>
      <c r="AI3597" s="42">
        <v>6.57</v>
      </c>
      <c r="AJ3597" s="42">
        <v>6.66</v>
      </c>
      <c r="AK3597" s="42">
        <v>6.76</v>
      </c>
      <c r="AL3597" s="42">
        <v>6.85</v>
      </c>
      <c r="AM3597" s="42">
        <v>6.95</v>
      </c>
      <c r="AN3597" s="42">
        <v>7.04</v>
      </c>
      <c r="AO3597" s="42">
        <v>7.14</v>
      </c>
      <c r="AP3597" s="42">
        <v>7.24</v>
      </c>
    </row>
    <row r="3598" spans="1:42" x14ac:dyDescent="0.2">
      <c r="A3598" s="41">
        <v>35.86</v>
      </c>
      <c r="B3598" s="42">
        <v>3.41</v>
      </c>
      <c r="C3598" s="42">
        <v>3.5</v>
      </c>
      <c r="D3598" s="42">
        <v>3.6</v>
      </c>
      <c r="E3598" s="42">
        <v>3.69</v>
      </c>
      <c r="F3598" s="42">
        <v>3.79</v>
      </c>
      <c r="G3598" s="42">
        <v>3.89</v>
      </c>
      <c r="H3598" s="42">
        <v>3.98</v>
      </c>
      <c r="I3598" s="42">
        <v>4.08</v>
      </c>
      <c r="J3598" s="42">
        <v>4.17</v>
      </c>
      <c r="K3598" s="42">
        <v>4.2699999999999996</v>
      </c>
      <c r="L3598" s="42">
        <v>4.3600000000000003</v>
      </c>
      <c r="M3598" s="42">
        <v>4.46</v>
      </c>
      <c r="N3598" s="42">
        <v>4.5599999999999996</v>
      </c>
      <c r="O3598" s="42">
        <v>4.6500000000000004</v>
      </c>
      <c r="P3598" s="42">
        <v>4.75</v>
      </c>
      <c r="Q3598" s="42">
        <v>4.84</v>
      </c>
      <c r="R3598" s="42">
        <v>4.9400000000000004</v>
      </c>
      <c r="S3598" s="42">
        <v>5.03</v>
      </c>
      <c r="T3598" s="42">
        <v>5.13</v>
      </c>
      <c r="U3598" s="42">
        <v>5.23</v>
      </c>
      <c r="V3598" s="42">
        <v>5.32</v>
      </c>
      <c r="W3598" s="42">
        <v>5.42</v>
      </c>
      <c r="X3598" s="42">
        <v>5.51</v>
      </c>
      <c r="Y3598" s="42">
        <v>5.61</v>
      </c>
      <c r="Z3598" s="42">
        <v>5.7</v>
      </c>
      <c r="AA3598" s="42">
        <v>5.8</v>
      </c>
      <c r="AB3598" s="42">
        <v>5.9</v>
      </c>
      <c r="AC3598" s="42">
        <v>5.99</v>
      </c>
      <c r="AD3598" s="42">
        <v>6.09</v>
      </c>
      <c r="AE3598" s="42">
        <v>6.18</v>
      </c>
      <c r="AF3598" s="42">
        <v>6.28</v>
      </c>
      <c r="AG3598" s="42">
        <v>6.37</v>
      </c>
      <c r="AH3598" s="42">
        <v>6.47</v>
      </c>
      <c r="AI3598" s="42">
        <v>6.57</v>
      </c>
      <c r="AJ3598" s="42">
        <v>6.66</v>
      </c>
      <c r="AK3598" s="42">
        <v>6.76</v>
      </c>
      <c r="AL3598" s="42">
        <v>6.85</v>
      </c>
      <c r="AM3598" s="42">
        <v>6.95</v>
      </c>
      <c r="AN3598" s="42">
        <v>7.04</v>
      </c>
      <c r="AO3598" s="42">
        <v>7.14</v>
      </c>
      <c r="AP3598" s="42">
        <v>7.24</v>
      </c>
    </row>
    <row r="3599" spans="1:42" x14ac:dyDescent="0.2">
      <c r="A3599" s="41">
        <v>35.869999999999997</v>
      </c>
      <c r="B3599" s="42">
        <v>3.41</v>
      </c>
      <c r="C3599" s="42">
        <v>3.5</v>
      </c>
      <c r="D3599" s="42">
        <v>3.6</v>
      </c>
      <c r="E3599" s="42">
        <v>3.69</v>
      </c>
      <c r="F3599" s="42">
        <v>3.79</v>
      </c>
      <c r="G3599" s="42">
        <v>3.88</v>
      </c>
      <c r="H3599" s="42">
        <v>3.98</v>
      </c>
      <c r="I3599" s="42">
        <v>4.08</v>
      </c>
      <c r="J3599" s="42">
        <v>4.17</v>
      </c>
      <c r="K3599" s="42">
        <v>4.2699999999999996</v>
      </c>
      <c r="L3599" s="42">
        <v>4.3600000000000003</v>
      </c>
      <c r="M3599" s="42">
        <v>4.46</v>
      </c>
      <c r="N3599" s="42">
        <v>4.55</v>
      </c>
      <c r="O3599" s="42">
        <v>4.6500000000000004</v>
      </c>
      <c r="P3599" s="42">
        <v>4.75</v>
      </c>
      <c r="Q3599" s="42">
        <v>4.84</v>
      </c>
      <c r="R3599" s="42">
        <v>4.9400000000000004</v>
      </c>
      <c r="S3599" s="42">
        <v>5.03</v>
      </c>
      <c r="T3599" s="42">
        <v>5.13</v>
      </c>
      <c r="U3599" s="42">
        <v>5.22</v>
      </c>
      <c r="V3599" s="42">
        <v>5.32</v>
      </c>
      <c r="W3599" s="42">
        <v>5.42</v>
      </c>
      <c r="X3599" s="42">
        <v>5.51</v>
      </c>
      <c r="Y3599" s="42">
        <v>5.61</v>
      </c>
      <c r="Z3599" s="42">
        <v>5.7</v>
      </c>
      <c r="AA3599" s="42">
        <v>5.8</v>
      </c>
      <c r="AB3599" s="42">
        <v>5.89</v>
      </c>
      <c r="AC3599" s="42">
        <v>5.99</v>
      </c>
      <c r="AD3599" s="42">
        <v>6.09</v>
      </c>
      <c r="AE3599" s="42">
        <v>6.18</v>
      </c>
      <c r="AF3599" s="42">
        <v>6.28</v>
      </c>
      <c r="AG3599" s="42">
        <v>6.37</v>
      </c>
      <c r="AH3599" s="42">
        <v>6.47</v>
      </c>
      <c r="AI3599" s="42">
        <v>6.56</v>
      </c>
      <c r="AJ3599" s="42">
        <v>6.66</v>
      </c>
      <c r="AK3599" s="42">
        <v>6.76</v>
      </c>
      <c r="AL3599" s="42">
        <v>6.85</v>
      </c>
      <c r="AM3599" s="42">
        <v>6.95</v>
      </c>
      <c r="AN3599" s="42">
        <v>7.04</v>
      </c>
      <c r="AO3599" s="42">
        <v>7.14</v>
      </c>
      <c r="AP3599" s="42">
        <v>7.23</v>
      </c>
    </row>
    <row r="3600" spans="1:42" x14ac:dyDescent="0.2">
      <c r="A3600" s="41">
        <v>35.880000000000003</v>
      </c>
      <c r="B3600" s="42">
        <v>3.41</v>
      </c>
      <c r="C3600" s="42">
        <v>3.5</v>
      </c>
      <c r="D3600" s="42">
        <v>3.6</v>
      </c>
      <c r="E3600" s="42">
        <v>3.69</v>
      </c>
      <c r="F3600" s="42">
        <v>3.79</v>
      </c>
      <c r="G3600" s="42">
        <v>3.88</v>
      </c>
      <c r="H3600" s="42">
        <v>3.98</v>
      </c>
      <c r="I3600" s="42">
        <v>4.08</v>
      </c>
      <c r="J3600" s="42">
        <v>4.17</v>
      </c>
      <c r="K3600" s="42">
        <v>4.2699999999999996</v>
      </c>
      <c r="L3600" s="42">
        <v>4.3600000000000003</v>
      </c>
      <c r="M3600" s="42">
        <v>4.46</v>
      </c>
      <c r="N3600" s="42">
        <v>4.55</v>
      </c>
      <c r="O3600" s="42">
        <v>4.6500000000000004</v>
      </c>
      <c r="P3600" s="42">
        <v>4.75</v>
      </c>
      <c r="Q3600" s="42">
        <v>4.84</v>
      </c>
      <c r="R3600" s="42">
        <v>4.9400000000000004</v>
      </c>
      <c r="S3600" s="42">
        <v>5.03</v>
      </c>
      <c r="T3600" s="42">
        <v>5.13</v>
      </c>
      <c r="U3600" s="42">
        <v>5.22</v>
      </c>
      <c r="V3600" s="42">
        <v>5.32</v>
      </c>
      <c r="W3600" s="42">
        <v>5.42</v>
      </c>
      <c r="X3600" s="42">
        <v>5.51</v>
      </c>
      <c r="Y3600" s="42">
        <v>5.61</v>
      </c>
      <c r="Z3600" s="42">
        <v>5.7</v>
      </c>
      <c r="AA3600" s="42">
        <v>5.8</v>
      </c>
      <c r="AB3600" s="42">
        <v>5.89</v>
      </c>
      <c r="AC3600" s="42">
        <v>5.99</v>
      </c>
      <c r="AD3600" s="42">
        <v>6.08</v>
      </c>
      <c r="AE3600" s="42">
        <v>6.18</v>
      </c>
      <c r="AF3600" s="42">
        <v>6.28</v>
      </c>
      <c r="AG3600" s="42">
        <v>6.37</v>
      </c>
      <c r="AH3600" s="42">
        <v>6.47</v>
      </c>
      <c r="AI3600" s="42">
        <v>6.56</v>
      </c>
      <c r="AJ3600" s="42">
        <v>6.66</v>
      </c>
      <c r="AK3600" s="42">
        <v>6.75</v>
      </c>
      <c r="AL3600" s="42">
        <v>6.85</v>
      </c>
      <c r="AM3600" s="42">
        <v>6.95</v>
      </c>
      <c r="AN3600" s="42">
        <v>7.04</v>
      </c>
      <c r="AO3600" s="42">
        <v>7.14</v>
      </c>
      <c r="AP3600" s="42">
        <v>7.23</v>
      </c>
    </row>
    <row r="3601" spans="1:42" x14ac:dyDescent="0.2">
      <c r="A3601" s="41">
        <v>35.89</v>
      </c>
      <c r="B3601" s="42">
        <v>3.4</v>
      </c>
      <c r="C3601" s="42">
        <v>3.5</v>
      </c>
      <c r="D3601" s="42">
        <v>3.6</v>
      </c>
      <c r="E3601" s="42">
        <v>3.69</v>
      </c>
      <c r="F3601" s="42">
        <v>3.79</v>
      </c>
      <c r="G3601" s="42">
        <v>3.88</v>
      </c>
      <c r="H3601" s="42">
        <v>3.98</v>
      </c>
      <c r="I3601" s="42">
        <v>4.07</v>
      </c>
      <c r="J3601" s="42">
        <v>4.17</v>
      </c>
      <c r="K3601" s="42">
        <v>4.2699999999999996</v>
      </c>
      <c r="L3601" s="42">
        <v>4.3600000000000003</v>
      </c>
      <c r="M3601" s="42">
        <v>4.46</v>
      </c>
      <c r="N3601" s="42">
        <v>4.55</v>
      </c>
      <c r="O3601" s="42">
        <v>4.6500000000000004</v>
      </c>
      <c r="P3601" s="42">
        <v>4.74</v>
      </c>
      <c r="Q3601" s="42">
        <v>4.84</v>
      </c>
      <c r="R3601" s="42">
        <v>4.9400000000000004</v>
      </c>
      <c r="S3601" s="42">
        <v>5.03</v>
      </c>
      <c r="T3601" s="42">
        <v>5.13</v>
      </c>
      <c r="U3601" s="42">
        <v>5.22</v>
      </c>
      <c r="V3601" s="42">
        <v>5.32</v>
      </c>
      <c r="W3601" s="42">
        <v>5.41</v>
      </c>
      <c r="X3601" s="42">
        <v>5.51</v>
      </c>
      <c r="Y3601" s="42">
        <v>5.61</v>
      </c>
      <c r="Z3601" s="42">
        <v>5.7</v>
      </c>
      <c r="AA3601" s="42">
        <v>5.8</v>
      </c>
      <c r="AB3601" s="42">
        <v>5.89</v>
      </c>
      <c r="AC3601" s="42">
        <v>5.99</v>
      </c>
      <c r="AD3601" s="42">
        <v>6.08</v>
      </c>
      <c r="AE3601" s="42">
        <v>6.18</v>
      </c>
      <c r="AF3601" s="42">
        <v>6.28</v>
      </c>
      <c r="AG3601" s="42">
        <v>6.37</v>
      </c>
      <c r="AH3601" s="42">
        <v>6.47</v>
      </c>
      <c r="AI3601" s="42">
        <v>6.56</v>
      </c>
      <c r="AJ3601" s="42">
        <v>6.66</v>
      </c>
      <c r="AK3601" s="42">
        <v>6.75</v>
      </c>
      <c r="AL3601" s="42">
        <v>6.85</v>
      </c>
      <c r="AM3601" s="42">
        <v>6.94</v>
      </c>
      <c r="AN3601" s="42">
        <v>7.04</v>
      </c>
      <c r="AO3601" s="42">
        <v>7.14</v>
      </c>
      <c r="AP3601" s="42">
        <v>7.23</v>
      </c>
    </row>
    <row r="3602" spans="1:42" x14ac:dyDescent="0.2">
      <c r="A3602" s="41">
        <v>35.9</v>
      </c>
      <c r="B3602" s="42">
        <v>3.4</v>
      </c>
      <c r="C3602" s="42">
        <v>3.5</v>
      </c>
      <c r="D3602" s="42">
        <v>3.6</v>
      </c>
      <c r="E3602" s="42">
        <v>3.69</v>
      </c>
      <c r="F3602" s="42">
        <v>3.79</v>
      </c>
      <c r="G3602" s="42">
        <v>3.88</v>
      </c>
      <c r="H3602" s="42">
        <v>3.98</v>
      </c>
      <c r="I3602" s="42">
        <v>4.07</v>
      </c>
      <c r="J3602" s="42">
        <v>4.17</v>
      </c>
      <c r="K3602" s="42">
        <v>4.2699999999999996</v>
      </c>
      <c r="L3602" s="42">
        <v>4.3600000000000003</v>
      </c>
      <c r="M3602" s="42">
        <v>4.46</v>
      </c>
      <c r="N3602" s="42">
        <v>4.55</v>
      </c>
      <c r="O3602" s="42">
        <v>4.6500000000000004</v>
      </c>
      <c r="P3602" s="42">
        <v>4.74</v>
      </c>
      <c r="Q3602" s="42">
        <v>4.84</v>
      </c>
      <c r="R3602" s="42">
        <v>4.93</v>
      </c>
      <c r="S3602" s="42">
        <v>5.03</v>
      </c>
      <c r="T3602" s="42">
        <v>5.13</v>
      </c>
      <c r="U3602" s="42">
        <v>5.22</v>
      </c>
      <c r="V3602" s="42">
        <v>5.32</v>
      </c>
      <c r="W3602" s="42">
        <v>5.41</v>
      </c>
      <c r="X3602" s="42">
        <v>5.51</v>
      </c>
      <c r="Y3602" s="42">
        <v>5.6</v>
      </c>
      <c r="Z3602" s="42">
        <v>5.7</v>
      </c>
      <c r="AA3602" s="42">
        <v>5.8</v>
      </c>
      <c r="AB3602" s="42">
        <v>5.89</v>
      </c>
      <c r="AC3602" s="42">
        <v>5.99</v>
      </c>
      <c r="AD3602" s="42">
        <v>6.08</v>
      </c>
      <c r="AE3602" s="42">
        <v>6.18</v>
      </c>
      <c r="AF3602" s="42">
        <v>6.27</v>
      </c>
      <c r="AG3602" s="42">
        <v>6.37</v>
      </c>
      <c r="AH3602" s="42">
        <v>6.47</v>
      </c>
      <c r="AI3602" s="42">
        <v>6.56</v>
      </c>
      <c r="AJ3602" s="42">
        <v>6.66</v>
      </c>
      <c r="AK3602" s="42">
        <v>6.75</v>
      </c>
      <c r="AL3602" s="42">
        <v>6.85</v>
      </c>
      <c r="AM3602" s="42">
        <v>6.94</v>
      </c>
      <c r="AN3602" s="42">
        <v>7.04</v>
      </c>
      <c r="AO3602" s="42">
        <v>7.13</v>
      </c>
      <c r="AP3602" s="42">
        <v>7.23</v>
      </c>
    </row>
    <row r="3603" spans="1:42" x14ac:dyDescent="0.2">
      <c r="A3603" s="41">
        <v>35.909999999999997</v>
      </c>
      <c r="B3603" s="42">
        <v>3.4</v>
      </c>
      <c r="C3603" s="42">
        <v>3.5</v>
      </c>
      <c r="D3603" s="42">
        <v>3.59</v>
      </c>
      <c r="E3603" s="42">
        <v>3.69</v>
      </c>
      <c r="F3603" s="42">
        <v>3.79</v>
      </c>
      <c r="G3603" s="42">
        <v>3.88</v>
      </c>
      <c r="H3603" s="42">
        <v>3.98</v>
      </c>
      <c r="I3603" s="42">
        <v>4.07</v>
      </c>
      <c r="J3603" s="42">
        <v>4.17</v>
      </c>
      <c r="K3603" s="42">
        <v>4.26</v>
      </c>
      <c r="L3603" s="42">
        <v>4.3600000000000003</v>
      </c>
      <c r="M3603" s="42">
        <v>4.46</v>
      </c>
      <c r="N3603" s="42">
        <v>4.55</v>
      </c>
      <c r="O3603" s="42">
        <v>4.6500000000000004</v>
      </c>
      <c r="P3603" s="42">
        <v>4.74</v>
      </c>
      <c r="Q3603" s="42">
        <v>4.84</v>
      </c>
      <c r="R3603" s="42">
        <v>4.93</v>
      </c>
      <c r="S3603" s="42">
        <v>5.03</v>
      </c>
      <c r="T3603" s="42">
        <v>5.13</v>
      </c>
      <c r="U3603" s="42">
        <v>5.22</v>
      </c>
      <c r="V3603" s="42">
        <v>5.32</v>
      </c>
      <c r="W3603" s="42">
        <v>5.41</v>
      </c>
      <c r="X3603" s="42">
        <v>5.51</v>
      </c>
      <c r="Y3603" s="42">
        <v>5.6</v>
      </c>
      <c r="Z3603" s="42">
        <v>5.7</v>
      </c>
      <c r="AA3603" s="42">
        <v>5.79</v>
      </c>
      <c r="AB3603" s="42">
        <v>5.89</v>
      </c>
      <c r="AC3603" s="42">
        <v>5.99</v>
      </c>
      <c r="AD3603" s="42">
        <v>6.08</v>
      </c>
      <c r="AE3603" s="42">
        <v>6.18</v>
      </c>
      <c r="AF3603" s="42">
        <v>6.27</v>
      </c>
      <c r="AG3603" s="42">
        <v>6.37</v>
      </c>
      <c r="AH3603" s="42">
        <v>6.46</v>
      </c>
      <c r="AI3603" s="42">
        <v>6.56</v>
      </c>
      <c r="AJ3603" s="42">
        <v>6.66</v>
      </c>
      <c r="AK3603" s="42">
        <v>6.75</v>
      </c>
      <c r="AL3603" s="42">
        <v>6.85</v>
      </c>
      <c r="AM3603" s="42">
        <v>6.94</v>
      </c>
      <c r="AN3603" s="42">
        <v>7.04</v>
      </c>
      <c r="AO3603" s="42">
        <v>7.13</v>
      </c>
      <c r="AP3603" s="42">
        <v>7.23</v>
      </c>
    </row>
    <row r="3604" spans="1:42" x14ac:dyDescent="0.2">
      <c r="A3604" s="41">
        <v>35.92</v>
      </c>
      <c r="B3604" s="42">
        <v>3.4</v>
      </c>
      <c r="C3604" s="42">
        <v>3.5</v>
      </c>
      <c r="D3604" s="42">
        <v>3.59</v>
      </c>
      <c r="E3604" s="42">
        <v>3.69</v>
      </c>
      <c r="F3604" s="42">
        <v>3.79</v>
      </c>
      <c r="G3604" s="42">
        <v>3.88</v>
      </c>
      <c r="H3604" s="42">
        <v>3.98</v>
      </c>
      <c r="I3604" s="42">
        <v>4.07</v>
      </c>
      <c r="J3604" s="42">
        <v>4.17</v>
      </c>
      <c r="K3604" s="42">
        <v>4.26</v>
      </c>
      <c r="L3604" s="42">
        <v>4.3600000000000003</v>
      </c>
      <c r="M3604" s="42">
        <v>4.46</v>
      </c>
      <c r="N3604" s="42">
        <v>4.55</v>
      </c>
      <c r="O3604" s="42">
        <v>4.6500000000000004</v>
      </c>
      <c r="P3604" s="42">
        <v>4.74</v>
      </c>
      <c r="Q3604" s="42">
        <v>4.84</v>
      </c>
      <c r="R3604" s="42">
        <v>4.93</v>
      </c>
      <c r="S3604" s="42">
        <v>5.03</v>
      </c>
      <c r="T3604" s="42">
        <v>5.12</v>
      </c>
      <c r="U3604" s="42">
        <v>5.22</v>
      </c>
      <c r="V3604" s="42">
        <v>5.32</v>
      </c>
      <c r="W3604" s="42">
        <v>5.41</v>
      </c>
      <c r="X3604" s="42">
        <v>5.51</v>
      </c>
      <c r="Y3604" s="42">
        <v>5.6</v>
      </c>
      <c r="Z3604" s="42">
        <v>5.7</v>
      </c>
      <c r="AA3604" s="42">
        <v>5.79</v>
      </c>
      <c r="AB3604" s="42">
        <v>5.89</v>
      </c>
      <c r="AC3604" s="42">
        <v>5.99</v>
      </c>
      <c r="AD3604" s="42">
        <v>6.08</v>
      </c>
      <c r="AE3604" s="42">
        <v>6.18</v>
      </c>
      <c r="AF3604" s="42">
        <v>6.27</v>
      </c>
      <c r="AG3604" s="42">
        <v>6.37</v>
      </c>
      <c r="AH3604" s="42">
        <v>6.46</v>
      </c>
      <c r="AI3604" s="42">
        <v>6.56</v>
      </c>
      <c r="AJ3604" s="42">
        <v>6.65</v>
      </c>
      <c r="AK3604" s="42">
        <v>6.75</v>
      </c>
      <c r="AL3604" s="42">
        <v>6.85</v>
      </c>
      <c r="AM3604" s="42">
        <v>6.94</v>
      </c>
      <c r="AN3604" s="42">
        <v>7.04</v>
      </c>
      <c r="AO3604" s="42">
        <v>7.13</v>
      </c>
      <c r="AP3604" s="42">
        <v>7.23</v>
      </c>
    </row>
    <row r="3605" spans="1:42" x14ac:dyDescent="0.2">
      <c r="A3605" s="41">
        <v>35.93</v>
      </c>
      <c r="B3605" s="42">
        <v>3.4</v>
      </c>
      <c r="C3605" s="42">
        <v>3.5</v>
      </c>
      <c r="D3605" s="42">
        <v>3.59</v>
      </c>
      <c r="E3605" s="42">
        <v>3.69</v>
      </c>
      <c r="F3605" s="42">
        <v>3.78</v>
      </c>
      <c r="G3605" s="42">
        <v>3.88</v>
      </c>
      <c r="H3605" s="42">
        <v>3.98</v>
      </c>
      <c r="I3605" s="42">
        <v>4.07</v>
      </c>
      <c r="J3605" s="42">
        <v>4.17</v>
      </c>
      <c r="K3605" s="42">
        <v>4.26</v>
      </c>
      <c r="L3605" s="42">
        <v>4.3600000000000003</v>
      </c>
      <c r="M3605" s="42">
        <v>4.45</v>
      </c>
      <c r="N3605" s="42">
        <v>4.55</v>
      </c>
      <c r="O3605" s="42">
        <v>4.6500000000000004</v>
      </c>
      <c r="P3605" s="42">
        <v>4.74</v>
      </c>
      <c r="Q3605" s="42">
        <v>4.84</v>
      </c>
      <c r="R3605" s="42">
        <v>4.93</v>
      </c>
      <c r="S3605" s="42">
        <v>5.03</v>
      </c>
      <c r="T3605" s="42">
        <v>5.12</v>
      </c>
      <c r="U3605" s="42">
        <v>5.22</v>
      </c>
      <c r="V3605" s="42">
        <v>5.31</v>
      </c>
      <c r="W3605" s="42">
        <v>5.41</v>
      </c>
      <c r="X3605" s="42">
        <v>5.51</v>
      </c>
      <c r="Y3605" s="42">
        <v>5.6</v>
      </c>
      <c r="Z3605" s="42">
        <v>5.7</v>
      </c>
      <c r="AA3605" s="42">
        <v>5.79</v>
      </c>
      <c r="AB3605" s="42">
        <v>5.89</v>
      </c>
      <c r="AC3605" s="42">
        <v>5.98</v>
      </c>
      <c r="AD3605" s="42">
        <v>6.08</v>
      </c>
      <c r="AE3605" s="42">
        <v>6.18</v>
      </c>
      <c r="AF3605" s="42">
        <v>6.27</v>
      </c>
      <c r="AG3605" s="42">
        <v>6.37</v>
      </c>
      <c r="AH3605" s="42">
        <v>6.46</v>
      </c>
      <c r="AI3605" s="42">
        <v>6.56</v>
      </c>
      <c r="AJ3605" s="42">
        <v>6.65</v>
      </c>
      <c r="AK3605" s="42">
        <v>6.75</v>
      </c>
      <c r="AL3605" s="42">
        <v>6.84</v>
      </c>
      <c r="AM3605" s="42">
        <v>6.94</v>
      </c>
      <c r="AN3605" s="42">
        <v>7.04</v>
      </c>
      <c r="AO3605" s="42">
        <v>7.13</v>
      </c>
      <c r="AP3605" s="42">
        <v>7.23</v>
      </c>
    </row>
    <row r="3606" spans="1:42" x14ac:dyDescent="0.2">
      <c r="A3606" s="41">
        <v>35.94</v>
      </c>
      <c r="B3606" s="42">
        <v>3.4</v>
      </c>
      <c r="C3606" s="42">
        <v>3.5</v>
      </c>
      <c r="D3606" s="42">
        <v>3.59</v>
      </c>
      <c r="E3606" s="42">
        <v>3.69</v>
      </c>
      <c r="F3606" s="42">
        <v>3.78</v>
      </c>
      <c r="G3606" s="42">
        <v>3.88</v>
      </c>
      <c r="H3606" s="42">
        <v>3.98</v>
      </c>
      <c r="I3606" s="42">
        <v>4.07</v>
      </c>
      <c r="J3606" s="42">
        <v>4.17</v>
      </c>
      <c r="K3606" s="42">
        <v>4.26</v>
      </c>
      <c r="L3606" s="42">
        <v>4.3600000000000003</v>
      </c>
      <c r="M3606" s="42">
        <v>4.45</v>
      </c>
      <c r="N3606" s="42">
        <v>4.55</v>
      </c>
      <c r="O3606" s="42">
        <v>4.6399999999999997</v>
      </c>
      <c r="P3606" s="42">
        <v>4.74</v>
      </c>
      <c r="Q3606" s="42">
        <v>4.84</v>
      </c>
      <c r="R3606" s="42">
        <v>4.93</v>
      </c>
      <c r="S3606" s="42">
        <v>5.03</v>
      </c>
      <c r="T3606" s="42">
        <v>5.12</v>
      </c>
      <c r="U3606" s="42">
        <v>5.22</v>
      </c>
      <c r="V3606" s="42">
        <v>5.31</v>
      </c>
      <c r="W3606" s="42">
        <v>5.41</v>
      </c>
      <c r="X3606" s="42">
        <v>5.51</v>
      </c>
      <c r="Y3606" s="42">
        <v>5.6</v>
      </c>
      <c r="Z3606" s="42">
        <v>5.7</v>
      </c>
      <c r="AA3606" s="42">
        <v>5.79</v>
      </c>
      <c r="AB3606" s="42">
        <v>5.89</v>
      </c>
      <c r="AC3606" s="42">
        <v>5.98</v>
      </c>
      <c r="AD3606" s="42">
        <v>6.08</v>
      </c>
      <c r="AE3606" s="42">
        <v>6.17</v>
      </c>
      <c r="AF3606" s="42">
        <v>6.27</v>
      </c>
      <c r="AG3606" s="42">
        <v>6.37</v>
      </c>
      <c r="AH3606" s="42">
        <v>6.46</v>
      </c>
      <c r="AI3606" s="42">
        <v>6.56</v>
      </c>
      <c r="AJ3606" s="42">
        <v>6.65</v>
      </c>
      <c r="AK3606" s="42">
        <v>6.75</v>
      </c>
      <c r="AL3606" s="42">
        <v>6.84</v>
      </c>
      <c r="AM3606" s="42">
        <v>6.94</v>
      </c>
      <c r="AN3606" s="42">
        <v>7.03</v>
      </c>
      <c r="AO3606" s="42">
        <v>7.13</v>
      </c>
      <c r="AP3606" s="42">
        <v>7.23</v>
      </c>
    </row>
    <row r="3607" spans="1:42" x14ac:dyDescent="0.2">
      <c r="A3607" s="41">
        <v>35.950000000000003</v>
      </c>
      <c r="B3607" s="42">
        <v>3.4</v>
      </c>
      <c r="C3607" s="42">
        <v>3.5</v>
      </c>
      <c r="D3607" s="42">
        <v>3.59</v>
      </c>
      <c r="E3607" s="42">
        <v>3.69</v>
      </c>
      <c r="F3607" s="42">
        <v>3.78</v>
      </c>
      <c r="G3607" s="42">
        <v>3.88</v>
      </c>
      <c r="H3607" s="42">
        <v>3.97</v>
      </c>
      <c r="I3607" s="42">
        <v>4.07</v>
      </c>
      <c r="J3607" s="42">
        <v>4.17</v>
      </c>
      <c r="K3607" s="42">
        <v>4.26</v>
      </c>
      <c r="L3607" s="42">
        <v>4.3600000000000003</v>
      </c>
      <c r="M3607" s="42">
        <v>4.45</v>
      </c>
      <c r="N3607" s="42">
        <v>4.55</v>
      </c>
      <c r="O3607" s="42">
        <v>4.6399999999999997</v>
      </c>
      <c r="P3607" s="42">
        <v>4.74</v>
      </c>
      <c r="Q3607" s="42">
        <v>4.84</v>
      </c>
      <c r="R3607" s="42">
        <v>4.93</v>
      </c>
      <c r="S3607" s="42">
        <v>5.03</v>
      </c>
      <c r="T3607" s="42">
        <v>5.12</v>
      </c>
      <c r="U3607" s="42">
        <v>5.22</v>
      </c>
      <c r="V3607" s="42">
        <v>5.31</v>
      </c>
      <c r="W3607" s="42">
        <v>5.41</v>
      </c>
      <c r="X3607" s="42">
        <v>5.5</v>
      </c>
      <c r="Y3607" s="42">
        <v>5.6</v>
      </c>
      <c r="Z3607" s="42">
        <v>5.7</v>
      </c>
      <c r="AA3607" s="42">
        <v>5.79</v>
      </c>
      <c r="AB3607" s="42">
        <v>5.89</v>
      </c>
      <c r="AC3607" s="42">
        <v>5.98</v>
      </c>
      <c r="AD3607" s="42">
        <v>6.08</v>
      </c>
      <c r="AE3607" s="42">
        <v>6.17</v>
      </c>
      <c r="AF3607" s="42">
        <v>6.27</v>
      </c>
      <c r="AG3607" s="42">
        <v>6.36</v>
      </c>
      <c r="AH3607" s="42">
        <v>6.46</v>
      </c>
      <c r="AI3607" s="42">
        <v>6.56</v>
      </c>
      <c r="AJ3607" s="42">
        <v>6.65</v>
      </c>
      <c r="AK3607" s="42">
        <v>6.75</v>
      </c>
      <c r="AL3607" s="42">
        <v>6.84</v>
      </c>
      <c r="AM3607" s="42">
        <v>6.94</v>
      </c>
      <c r="AN3607" s="42">
        <v>7.03</v>
      </c>
      <c r="AO3607" s="42">
        <v>7.13</v>
      </c>
      <c r="AP3607" s="42">
        <v>7.22</v>
      </c>
    </row>
    <row r="3608" spans="1:42" x14ac:dyDescent="0.2">
      <c r="A3608" s="41">
        <v>35.96</v>
      </c>
      <c r="B3608" s="42">
        <v>3.4</v>
      </c>
      <c r="C3608" s="42">
        <v>3.5</v>
      </c>
      <c r="D3608" s="42">
        <v>3.59</v>
      </c>
      <c r="E3608" s="42">
        <v>3.69</v>
      </c>
      <c r="F3608" s="42">
        <v>3.78</v>
      </c>
      <c r="G3608" s="42">
        <v>3.88</v>
      </c>
      <c r="H3608" s="42">
        <v>3.97</v>
      </c>
      <c r="I3608" s="42">
        <v>4.07</v>
      </c>
      <c r="J3608" s="42">
        <v>4.16</v>
      </c>
      <c r="K3608" s="42">
        <v>4.26</v>
      </c>
      <c r="L3608" s="42">
        <v>4.3600000000000003</v>
      </c>
      <c r="M3608" s="42">
        <v>4.45</v>
      </c>
      <c r="N3608" s="42">
        <v>4.55</v>
      </c>
      <c r="O3608" s="42">
        <v>4.6399999999999997</v>
      </c>
      <c r="P3608" s="42">
        <v>4.74</v>
      </c>
      <c r="Q3608" s="42">
        <v>4.83</v>
      </c>
      <c r="R3608" s="42">
        <v>4.93</v>
      </c>
      <c r="S3608" s="42">
        <v>5.03</v>
      </c>
      <c r="T3608" s="42">
        <v>5.12</v>
      </c>
      <c r="U3608" s="42">
        <v>5.22</v>
      </c>
      <c r="V3608" s="42">
        <v>5.31</v>
      </c>
      <c r="W3608" s="42">
        <v>5.41</v>
      </c>
      <c r="X3608" s="42">
        <v>5.5</v>
      </c>
      <c r="Y3608" s="42">
        <v>5.6</v>
      </c>
      <c r="Z3608" s="42">
        <v>5.69</v>
      </c>
      <c r="AA3608" s="42">
        <v>5.79</v>
      </c>
      <c r="AB3608" s="42">
        <v>5.89</v>
      </c>
      <c r="AC3608" s="42">
        <v>5.98</v>
      </c>
      <c r="AD3608" s="42">
        <v>6.08</v>
      </c>
      <c r="AE3608" s="42">
        <v>6.17</v>
      </c>
      <c r="AF3608" s="42">
        <v>6.27</v>
      </c>
      <c r="AG3608" s="42">
        <v>6.36</v>
      </c>
      <c r="AH3608" s="42">
        <v>6.46</v>
      </c>
      <c r="AI3608" s="42">
        <v>6.55</v>
      </c>
      <c r="AJ3608" s="42">
        <v>6.65</v>
      </c>
      <c r="AK3608" s="42">
        <v>6.75</v>
      </c>
      <c r="AL3608" s="42">
        <v>6.84</v>
      </c>
      <c r="AM3608" s="42">
        <v>6.94</v>
      </c>
      <c r="AN3608" s="42">
        <v>7.03</v>
      </c>
      <c r="AO3608" s="42">
        <v>7.13</v>
      </c>
      <c r="AP3608" s="42">
        <v>7.22</v>
      </c>
    </row>
    <row r="3609" spans="1:42" x14ac:dyDescent="0.2">
      <c r="A3609" s="41">
        <v>35.97</v>
      </c>
      <c r="B3609" s="42">
        <v>3.4</v>
      </c>
      <c r="C3609" s="42">
        <v>3.5</v>
      </c>
      <c r="D3609" s="42">
        <v>3.59</v>
      </c>
      <c r="E3609" s="42">
        <v>3.69</v>
      </c>
      <c r="F3609" s="42">
        <v>3.78</v>
      </c>
      <c r="G3609" s="42">
        <v>3.88</v>
      </c>
      <c r="H3609" s="42">
        <v>3.97</v>
      </c>
      <c r="I3609" s="42">
        <v>4.07</v>
      </c>
      <c r="J3609" s="42">
        <v>4.16</v>
      </c>
      <c r="K3609" s="42">
        <v>4.26</v>
      </c>
      <c r="L3609" s="42">
        <v>4.3600000000000003</v>
      </c>
      <c r="M3609" s="42">
        <v>4.45</v>
      </c>
      <c r="N3609" s="42">
        <v>4.55</v>
      </c>
      <c r="O3609" s="42">
        <v>4.6399999999999997</v>
      </c>
      <c r="P3609" s="42">
        <v>4.74</v>
      </c>
      <c r="Q3609" s="42">
        <v>4.83</v>
      </c>
      <c r="R3609" s="42">
        <v>4.93</v>
      </c>
      <c r="S3609" s="42">
        <v>5.0199999999999996</v>
      </c>
      <c r="T3609" s="42">
        <v>5.12</v>
      </c>
      <c r="U3609" s="42">
        <v>5.22</v>
      </c>
      <c r="V3609" s="42">
        <v>5.31</v>
      </c>
      <c r="W3609" s="42">
        <v>5.41</v>
      </c>
      <c r="X3609" s="42">
        <v>5.5</v>
      </c>
      <c r="Y3609" s="42">
        <v>5.6</v>
      </c>
      <c r="Z3609" s="42">
        <v>5.69</v>
      </c>
      <c r="AA3609" s="42">
        <v>5.79</v>
      </c>
      <c r="AB3609" s="42">
        <v>5.88</v>
      </c>
      <c r="AC3609" s="42">
        <v>5.98</v>
      </c>
      <c r="AD3609" s="42">
        <v>6.08</v>
      </c>
      <c r="AE3609" s="42">
        <v>6.17</v>
      </c>
      <c r="AF3609" s="42">
        <v>6.27</v>
      </c>
      <c r="AG3609" s="42">
        <v>6.36</v>
      </c>
      <c r="AH3609" s="42">
        <v>6.46</v>
      </c>
      <c r="AI3609" s="42">
        <v>6.55</v>
      </c>
      <c r="AJ3609" s="42">
        <v>6.65</v>
      </c>
      <c r="AK3609" s="42">
        <v>6.74</v>
      </c>
      <c r="AL3609" s="42">
        <v>6.84</v>
      </c>
      <c r="AM3609" s="42">
        <v>6.94</v>
      </c>
      <c r="AN3609" s="42">
        <v>7.03</v>
      </c>
      <c r="AO3609" s="42">
        <v>7.13</v>
      </c>
      <c r="AP3609" s="42">
        <v>7.22</v>
      </c>
    </row>
    <row r="3610" spans="1:42" x14ac:dyDescent="0.2">
      <c r="A3610" s="41">
        <v>35.979999999999997</v>
      </c>
      <c r="B3610" s="42">
        <v>3.4</v>
      </c>
      <c r="C3610" s="42">
        <v>3.49</v>
      </c>
      <c r="D3610" s="42">
        <v>3.59</v>
      </c>
      <c r="E3610" s="42">
        <v>3.69</v>
      </c>
      <c r="F3610" s="42">
        <v>3.78</v>
      </c>
      <c r="G3610" s="42">
        <v>3.88</v>
      </c>
      <c r="H3610" s="42">
        <v>3.97</v>
      </c>
      <c r="I3610" s="42">
        <v>4.07</v>
      </c>
      <c r="J3610" s="42">
        <v>4.16</v>
      </c>
      <c r="K3610" s="42">
        <v>4.26</v>
      </c>
      <c r="L3610" s="42">
        <v>4.3499999999999996</v>
      </c>
      <c r="M3610" s="42">
        <v>4.45</v>
      </c>
      <c r="N3610" s="42">
        <v>4.55</v>
      </c>
      <c r="O3610" s="42">
        <v>4.6399999999999997</v>
      </c>
      <c r="P3610" s="42">
        <v>4.74</v>
      </c>
      <c r="Q3610" s="42">
        <v>4.83</v>
      </c>
      <c r="R3610" s="42">
        <v>4.93</v>
      </c>
      <c r="S3610" s="42">
        <v>5.0199999999999996</v>
      </c>
      <c r="T3610" s="42">
        <v>5.12</v>
      </c>
      <c r="U3610" s="42">
        <v>5.21</v>
      </c>
      <c r="V3610" s="42">
        <v>5.31</v>
      </c>
      <c r="W3610" s="42">
        <v>5.41</v>
      </c>
      <c r="X3610" s="42">
        <v>5.5</v>
      </c>
      <c r="Y3610" s="42">
        <v>5.6</v>
      </c>
      <c r="Z3610" s="42">
        <v>5.69</v>
      </c>
      <c r="AA3610" s="42">
        <v>5.79</v>
      </c>
      <c r="AB3610" s="42">
        <v>5.88</v>
      </c>
      <c r="AC3610" s="42">
        <v>5.98</v>
      </c>
      <c r="AD3610" s="42">
        <v>6.07</v>
      </c>
      <c r="AE3610" s="42">
        <v>6.17</v>
      </c>
      <c r="AF3610" s="42">
        <v>6.27</v>
      </c>
      <c r="AG3610" s="42">
        <v>6.36</v>
      </c>
      <c r="AH3610" s="42">
        <v>6.46</v>
      </c>
      <c r="AI3610" s="42">
        <v>6.55</v>
      </c>
      <c r="AJ3610" s="42">
        <v>6.65</v>
      </c>
      <c r="AK3610" s="42">
        <v>6.74</v>
      </c>
      <c r="AL3610" s="42">
        <v>6.84</v>
      </c>
      <c r="AM3610" s="42">
        <v>6.93</v>
      </c>
      <c r="AN3610" s="42">
        <v>7.03</v>
      </c>
      <c r="AO3610" s="42">
        <v>7.13</v>
      </c>
      <c r="AP3610" s="42">
        <v>7.22</v>
      </c>
    </row>
    <row r="3611" spans="1:42" x14ac:dyDescent="0.2">
      <c r="A3611" s="41">
        <v>35.99</v>
      </c>
      <c r="B3611" s="42">
        <v>3.4</v>
      </c>
      <c r="C3611" s="42">
        <v>3.49</v>
      </c>
      <c r="D3611" s="42">
        <v>3.59</v>
      </c>
      <c r="E3611" s="42">
        <v>3.68</v>
      </c>
      <c r="F3611" s="42">
        <v>3.78</v>
      </c>
      <c r="G3611" s="42">
        <v>3.88</v>
      </c>
      <c r="H3611" s="42">
        <v>3.97</v>
      </c>
      <c r="I3611" s="42">
        <v>4.07</v>
      </c>
      <c r="J3611" s="42">
        <v>4.16</v>
      </c>
      <c r="K3611" s="42">
        <v>4.26</v>
      </c>
      <c r="L3611" s="42">
        <v>4.3499999999999996</v>
      </c>
      <c r="M3611" s="42">
        <v>4.45</v>
      </c>
      <c r="N3611" s="42">
        <v>4.54</v>
      </c>
      <c r="O3611" s="42">
        <v>4.6399999999999997</v>
      </c>
      <c r="P3611" s="42">
        <v>4.74</v>
      </c>
      <c r="Q3611" s="42">
        <v>4.83</v>
      </c>
      <c r="R3611" s="42">
        <v>4.93</v>
      </c>
      <c r="S3611" s="42">
        <v>5.0199999999999996</v>
      </c>
      <c r="T3611" s="42">
        <v>5.12</v>
      </c>
      <c r="U3611" s="42">
        <v>5.21</v>
      </c>
      <c r="V3611" s="42">
        <v>5.31</v>
      </c>
      <c r="W3611" s="42">
        <v>5.4</v>
      </c>
      <c r="X3611" s="42">
        <v>5.5</v>
      </c>
      <c r="Y3611" s="42">
        <v>5.6</v>
      </c>
      <c r="Z3611" s="42">
        <v>5.69</v>
      </c>
      <c r="AA3611" s="42">
        <v>5.79</v>
      </c>
      <c r="AB3611" s="42">
        <v>5.88</v>
      </c>
      <c r="AC3611" s="42">
        <v>5.98</v>
      </c>
      <c r="AD3611" s="42">
        <v>6.07</v>
      </c>
      <c r="AE3611" s="42">
        <v>6.17</v>
      </c>
      <c r="AF3611" s="42">
        <v>6.26</v>
      </c>
      <c r="AG3611" s="42">
        <v>6.36</v>
      </c>
      <c r="AH3611" s="42">
        <v>6.46</v>
      </c>
      <c r="AI3611" s="42">
        <v>6.55</v>
      </c>
      <c r="AJ3611" s="42">
        <v>6.65</v>
      </c>
      <c r="AK3611" s="42">
        <v>6.74</v>
      </c>
      <c r="AL3611" s="42">
        <v>6.84</v>
      </c>
      <c r="AM3611" s="42">
        <v>6.93</v>
      </c>
      <c r="AN3611" s="42">
        <v>7.03</v>
      </c>
      <c r="AO3611" s="42">
        <v>7.12</v>
      </c>
      <c r="AP3611" s="42">
        <v>7.22</v>
      </c>
    </row>
    <row r="3612" spans="1:42" x14ac:dyDescent="0.2">
      <c r="A3612" s="41">
        <v>36</v>
      </c>
      <c r="B3612" s="42">
        <v>3.4</v>
      </c>
      <c r="C3612" s="42">
        <v>3.49</v>
      </c>
      <c r="D3612" s="42">
        <v>3.59</v>
      </c>
      <c r="E3612" s="42">
        <v>3.68</v>
      </c>
      <c r="F3612" s="42">
        <v>3.78</v>
      </c>
      <c r="G3612" s="42">
        <v>3.88</v>
      </c>
      <c r="H3612" s="42">
        <v>3.97</v>
      </c>
      <c r="I3612" s="42">
        <v>4.07</v>
      </c>
      <c r="J3612" s="42">
        <v>4.16</v>
      </c>
      <c r="K3612" s="42">
        <v>4.26</v>
      </c>
      <c r="L3612" s="42">
        <v>4.3499999999999996</v>
      </c>
      <c r="M3612" s="42">
        <v>4.45</v>
      </c>
      <c r="N3612" s="42">
        <v>4.54</v>
      </c>
      <c r="O3612" s="42">
        <v>4.6399999999999997</v>
      </c>
      <c r="P3612" s="42">
        <v>4.74</v>
      </c>
      <c r="Q3612" s="42">
        <v>4.83</v>
      </c>
      <c r="R3612" s="42">
        <v>4.93</v>
      </c>
      <c r="S3612" s="42">
        <v>5.0199999999999996</v>
      </c>
      <c r="T3612" s="42">
        <v>5.12</v>
      </c>
      <c r="U3612" s="42">
        <v>5.21</v>
      </c>
      <c r="V3612" s="42">
        <v>5.31</v>
      </c>
      <c r="W3612" s="42">
        <v>5.4</v>
      </c>
      <c r="X3612" s="42">
        <v>5.5</v>
      </c>
      <c r="Y3612" s="42">
        <v>5.6</v>
      </c>
      <c r="Z3612" s="42">
        <v>5.69</v>
      </c>
      <c r="AA3612" s="42">
        <v>5.79</v>
      </c>
      <c r="AB3612" s="42">
        <v>5.88</v>
      </c>
      <c r="AC3612" s="42">
        <v>5.98</v>
      </c>
      <c r="AD3612" s="42">
        <v>6.07</v>
      </c>
      <c r="AE3612" s="42">
        <v>6.17</v>
      </c>
      <c r="AF3612" s="42">
        <v>6.26</v>
      </c>
      <c r="AG3612" s="42">
        <v>6.36</v>
      </c>
      <c r="AH3612" s="42">
        <v>6.45</v>
      </c>
      <c r="AI3612" s="42">
        <v>6.55</v>
      </c>
      <c r="AJ3612" s="42">
        <v>6.65</v>
      </c>
      <c r="AK3612" s="42">
        <v>6.74</v>
      </c>
      <c r="AL3612" s="42">
        <v>6.84</v>
      </c>
      <c r="AM3612" s="42">
        <v>6.93</v>
      </c>
      <c r="AN3612" s="42">
        <v>7.03</v>
      </c>
      <c r="AO3612" s="42">
        <v>7.12</v>
      </c>
      <c r="AP3612" s="42">
        <v>7.22</v>
      </c>
    </row>
    <row r="3613" spans="1:42" x14ac:dyDescent="0.2">
      <c r="A3613" s="41">
        <v>36.01</v>
      </c>
      <c r="B3613" s="42">
        <v>3.4</v>
      </c>
      <c r="C3613" s="42">
        <v>3.49</v>
      </c>
      <c r="D3613" s="42">
        <v>3.59</v>
      </c>
      <c r="E3613" s="42">
        <v>3.68</v>
      </c>
      <c r="F3613" s="42">
        <v>3.78</v>
      </c>
      <c r="G3613" s="42">
        <v>3.87</v>
      </c>
      <c r="H3613" s="42">
        <v>3.97</v>
      </c>
      <c r="I3613" s="42">
        <v>4.07</v>
      </c>
      <c r="J3613" s="42">
        <v>4.16</v>
      </c>
      <c r="K3613" s="42">
        <v>4.26</v>
      </c>
      <c r="L3613" s="42">
        <v>4.3499999999999996</v>
      </c>
      <c r="M3613" s="42">
        <v>4.45</v>
      </c>
      <c r="N3613" s="42">
        <v>4.54</v>
      </c>
      <c r="O3613" s="42">
        <v>4.6399999999999997</v>
      </c>
      <c r="P3613" s="42">
        <v>4.7300000000000004</v>
      </c>
      <c r="Q3613" s="42">
        <v>4.83</v>
      </c>
      <c r="R3613" s="42">
        <v>4.93</v>
      </c>
      <c r="S3613" s="42">
        <v>5.0199999999999996</v>
      </c>
      <c r="T3613" s="42">
        <v>5.12</v>
      </c>
      <c r="U3613" s="42">
        <v>5.21</v>
      </c>
      <c r="V3613" s="42">
        <v>5.31</v>
      </c>
      <c r="W3613" s="42">
        <v>5.4</v>
      </c>
      <c r="X3613" s="42">
        <v>5.5</v>
      </c>
      <c r="Y3613" s="42">
        <v>5.59</v>
      </c>
      <c r="Z3613" s="42">
        <v>5.69</v>
      </c>
      <c r="AA3613" s="42">
        <v>5.79</v>
      </c>
      <c r="AB3613" s="42">
        <v>5.88</v>
      </c>
      <c r="AC3613" s="42">
        <v>5.98</v>
      </c>
      <c r="AD3613" s="42">
        <v>6.07</v>
      </c>
      <c r="AE3613" s="42">
        <v>6.17</v>
      </c>
      <c r="AF3613" s="42">
        <v>6.26</v>
      </c>
      <c r="AG3613" s="42">
        <v>6.36</v>
      </c>
      <c r="AH3613" s="42">
        <v>6.45</v>
      </c>
      <c r="AI3613" s="42">
        <v>6.55</v>
      </c>
      <c r="AJ3613" s="42">
        <v>6.64</v>
      </c>
      <c r="AK3613" s="42">
        <v>6.74</v>
      </c>
      <c r="AL3613" s="42">
        <v>6.84</v>
      </c>
      <c r="AM3613" s="42">
        <v>6.93</v>
      </c>
      <c r="AN3613" s="42">
        <v>7.03</v>
      </c>
      <c r="AO3613" s="42">
        <v>7.12</v>
      </c>
      <c r="AP3613" s="42">
        <v>7.22</v>
      </c>
    </row>
    <row r="3614" spans="1:42" x14ac:dyDescent="0.2">
      <c r="A3614" s="41">
        <v>36.020000000000003</v>
      </c>
      <c r="B3614" s="42">
        <v>3.4</v>
      </c>
      <c r="C3614" s="42">
        <v>3.49</v>
      </c>
      <c r="D3614" s="42">
        <v>3.59</v>
      </c>
      <c r="E3614" s="42">
        <v>3.68</v>
      </c>
      <c r="F3614" s="42">
        <v>3.78</v>
      </c>
      <c r="G3614" s="42">
        <v>3.87</v>
      </c>
      <c r="H3614" s="42">
        <v>3.97</v>
      </c>
      <c r="I3614" s="42">
        <v>4.0599999999999996</v>
      </c>
      <c r="J3614" s="42">
        <v>4.16</v>
      </c>
      <c r="K3614" s="42">
        <v>4.26</v>
      </c>
      <c r="L3614" s="42">
        <v>4.3499999999999996</v>
      </c>
      <c r="M3614" s="42">
        <v>4.45</v>
      </c>
      <c r="N3614" s="42">
        <v>4.54</v>
      </c>
      <c r="O3614" s="42">
        <v>4.6399999999999997</v>
      </c>
      <c r="P3614" s="42">
        <v>4.7300000000000004</v>
      </c>
      <c r="Q3614" s="42">
        <v>4.83</v>
      </c>
      <c r="R3614" s="42">
        <v>4.92</v>
      </c>
      <c r="S3614" s="42">
        <v>5.0199999999999996</v>
      </c>
      <c r="T3614" s="42">
        <v>5.12</v>
      </c>
      <c r="U3614" s="42">
        <v>5.21</v>
      </c>
      <c r="V3614" s="42">
        <v>5.31</v>
      </c>
      <c r="W3614" s="42">
        <v>5.4</v>
      </c>
      <c r="X3614" s="42">
        <v>5.5</v>
      </c>
      <c r="Y3614" s="42">
        <v>5.59</v>
      </c>
      <c r="Z3614" s="42">
        <v>5.69</v>
      </c>
      <c r="AA3614" s="42">
        <v>5.78</v>
      </c>
      <c r="AB3614" s="42">
        <v>5.88</v>
      </c>
      <c r="AC3614" s="42">
        <v>5.98</v>
      </c>
      <c r="AD3614" s="42">
        <v>6.07</v>
      </c>
      <c r="AE3614" s="42">
        <v>6.17</v>
      </c>
      <c r="AF3614" s="42">
        <v>6.26</v>
      </c>
      <c r="AG3614" s="42">
        <v>6.36</v>
      </c>
      <c r="AH3614" s="42">
        <v>6.45</v>
      </c>
      <c r="AI3614" s="42">
        <v>6.55</v>
      </c>
      <c r="AJ3614" s="42">
        <v>6.64</v>
      </c>
      <c r="AK3614" s="42">
        <v>6.74</v>
      </c>
      <c r="AL3614" s="42">
        <v>6.83</v>
      </c>
      <c r="AM3614" s="42">
        <v>6.93</v>
      </c>
      <c r="AN3614" s="42">
        <v>7.03</v>
      </c>
      <c r="AO3614" s="42">
        <v>7.12</v>
      </c>
      <c r="AP3614" s="42">
        <v>7.22</v>
      </c>
    </row>
    <row r="3615" spans="1:42" x14ac:dyDescent="0.2">
      <c r="A3615" s="41">
        <v>36.03</v>
      </c>
      <c r="B3615" s="42">
        <v>3.4</v>
      </c>
      <c r="C3615" s="42">
        <v>3.49</v>
      </c>
      <c r="D3615" s="42">
        <v>3.59</v>
      </c>
      <c r="E3615" s="42">
        <v>3.68</v>
      </c>
      <c r="F3615" s="42">
        <v>3.78</v>
      </c>
      <c r="G3615" s="42">
        <v>3.87</v>
      </c>
      <c r="H3615" s="42">
        <v>3.97</v>
      </c>
      <c r="I3615" s="42">
        <v>4.0599999999999996</v>
      </c>
      <c r="J3615" s="42">
        <v>4.16</v>
      </c>
      <c r="K3615" s="42">
        <v>4.26</v>
      </c>
      <c r="L3615" s="42">
        <v>4.3499999999999996</v>
      </c>
      <c r="M3615" s="42">
        <v>4.45</v>
      </c>
      <c r="N3615" s="42">
        <v>4.54</v>
      </c>
      <c r="O3615" s="42">
        <v>4.6399999999999997</v>
      </c>
      <c r="P3615" s="42">
        <v>4.7300000000000004</v>
      </c>
      <c r="Q3615" s="42">
        <v>4.83</v>
      </c>
      <c r="R3615" s="42">
        <v>4.92</v>
      </c>
      <c r="S3615" s="42">
        <v>5.0199999999999996</v>
      </c>
      <c r="T3615" s="42">
        <v>5.1100000000000003</v>
      </c>
      <c r="U3615" s="42">
        <v>5.21</v>
      </c>
      <c r="V3615" s="42">
        <v>5.31</v>
      </c>
      <c r="W3615" s="42">
        <v>5.4</v>
      </c>
      <c r="X3615" s="42">
        <v>5.5</v>
      </c>
      <c r="Y3615" s="42">
        <v>5.59</v>
      </c>
      <c r="Z3615" s="42">
        <v>5.69</v>
      </c>
      <c r="AA3615" s="42">
        <v>5.78</v>
      </c>
      <c r="AB3615" s="42">
        <v>5.88</v>
      </c>
      <c r="AC3615" s="42">
        <v>5.97</v>
      </c>
      <c r="AD3615" s="42">
        <v>6.07</v>
      </c>
      <c r="AE3615" s="42">
        <v>6.17</v>
      </c>
      <c r="AF3615" s="42">
        <v>6.26</v>
      </c>
      <c r="AG3615" s="42">
        <v>6.36</v>
      </c>
      <c r="AH3615" s="42">
        <v>6.45</v>
      </c>
      <c r="AI3615" s="42">
        <v>6.55</v>
      </c>
      <c r="AJ3615" s="42">
        <v>6.64</v>
      </c>
      <c r="AK3615" s="42">
        <v>6.74</v>
      </c>
      <c r="AL3615" s="42">
        <v>6.83</v>
      </c>
      <c r="AM3615" s="42">
        <v>6.93</v>
      </c>
      <c r="AN3615" s="42">
        <v>7.02</v>
      </c>
      <c r="AO3615" s="42">
        <v>7.12</v>
      </c>
      <c r="AP3615" s="42">
        <v>7.22</v>
      </c>
    </row>
    <row r="3616" spans="1:42" x14ac:dyDescent="0.2">
      <c r="A3616" s="41">
        <v>36.04</v>
      </c>
      <c r="B3616" s="42">
        <v>3.39</v>
      </c>
      <c r="C3616" s="42">
        <v>3.49</v>
      </c>
      <c r="D3616" s="42">
        <v>3.59</v>
      </c>
      <c r="E3616" s="42">
        <v>3.68</v>
      </c>
      <c r="F3616" s="42">
        <v>3.78</v>
      </c>
      <c r="G3616" s="42">
        <v>3.87</v>
      </c>
      <c r="H3616" s="42">
        <v>3.97</v>
      </c>
      <c r="I3616" s="42">
        <v>4.0599999999999996</v>
      </c>
      <c r="J3616" s="42">
        <v>4.16</v>
      </c>
      <c r="K3616" s="42">
        <v>4.25</v>
      </c>
      <c r="L3616" s="42">
        <v>4.3499999999999996</v>
      </c>
      <c r="M3616" s="42">
        <v>4.45</v>
      </c>
      <c r="N3616" s="42">
        <v>4.54</v>
      </c>
      <c r="O3616" s="42">
        <v>4.6399999999999997</v>
      </c>
      <c r="P3616" s="42">
        <v>4.7300000000000004</v>
      </c>
      <c r="Q3616" s="42">
        <v>4.83</v>
      </c>
      <c r="R3616" s="42">
        <v>4.92</v>
      </c>
      <c r="S3616" s="42">
        <v>5.0199999999999996</v>
      </c>
      <c r="T3616" s="42">
        <v>5.1100000000000003</v>
      </c>
      <c r="U3616" s="42">
        <v>5.21</v>
      </c>
      <c r="V3616" s="42">
        <v>5.3</v>
      </c>
      <c r="W3616" s="42">
        <v>5.4</v>
      </c>
      <c r="X3616" s="42">
        <v>5.5</v>
      </c>
      <c r="Y3616" s="42">
        <v>5.59</v>
      </c>
      <c r="Z3616" s="42">
        <v>5.69</v>
      </c>
      <c r="AA3616" s="42">
        <v>5.78</v>
      </c>
      <c r="AB3616" s="42">
        <v>5.88</v>
      </c>
      <c r="AC3616" s="42">
        <v>5.97</v>
      </c>
      <c r="AD3616" s="42">
        <v>6.07</v>
      </c>
      <c r="AE3616" s="42">
        <v>6.16</v>
      </c>
      <c r="AF3616" s="42">
        <v>6.26</v>
      </c>
      <c r="AG3616" s="42">
        <v>6.36</v>
      </c>
      <c r="AH3616" s="42">
        <v>6.45</v>
      </c>
      <c r="AI3616" s="42">
        <v>6.55</v>
      </c>
      <c r="AJ3616" s="42">
        <v>6.64</v>
      </c>
      <c r="AK3616" s="42">
        <v>6.74</v>
      </c>
      <c r="AL3616" s="42">
        <v>6.83</v>
      </c>
      <c r="AM3616" s="42">
        <v>6.93</v>
      </c>
      <c r="AN3616" s="42">
        <v>7.02</v>
      </c>
      <c r="AO3616" s="42">
        <v>7.12</v>
      </c>
      <c r="AP3616" s="42">
        <v>7.21</v>
      </c>
    </row>
    <row r="3617" spans="1:42" x14ac:dyDescent="0.2">
      <c r="A3617" s="41">
        <v>36.049999999999997</v>
      </c>
      <c r="B3617" s="42">
        <v>3.39</v>
      </c>
      <c r="C3617" s="42">
        <v>3.49</v>
      </c>
      <c r="D3617" s="42">
        <v>3.59</v>
      </c>
      <c r="E3617" s="42">
        <v>3.68</v>
      </c>
      <c r="F3617" s="42">
        <v>3.78</v>
      </c>
      <c r="G3617" s="42">
        <v>3.87</v>
      </c>
      <c r="H3617" s="42">
        <v>3.97</v>
      </c>
      <c r="I3617" s="42">
        <v>4.0599999999999996</v>
      </c>
      <c r="J3617" s="42">
        <v>4.16</v>
      </c>
      <c r="K3617" s="42">
        <v>4.25</v>
      </c>
      <c r="L3617" s="42">
        <v>4.3499999999999996</v>
      </c>
      <c r="M3617" s="42">
        <v>4.4400000000000004</v>
      </c>
      <c r="N3617" s="42">
        <v>4.54</v>
      </c>
      <c r="O3617" s="42">
        <v>4.6399999999999997</v>
      </c>
      <c r="P3617" s="42">
        <v>4.7300000000000004</v>
      </c>
      <c r="Q3617" s="42">
        <v>4.83</v>
      </c>
      <c r="R3617" s="42">
        <v>4.92</v>
      </c>
      <c r="S3617" s="42">
        <v>5.0199999999999996</v>
      </c>
      <c r="T3617" s="42">
        <v>5.1100000000000003</v>
      </c>
      <c r="U3617" s="42">
        <v>5.21</v>
      </c>
      <c r="V3617" s="42">
        <v>5.3</v>
      </c>
      <c r="W3617" s="42">
        <v>5.4</v>
      </c>
      <c r="X3617" s="42">
        <v>5.49</v>
      </c>
      <c r="Y3617" s="42">
        <v>5.59</v>
      </c>
      <c r="Z3617" s="42">
        <v>5.69</v>
      </c>
      <c r="AA3617" s="42">
        <v>5.78</v>
      </c>
      <c r="AB3617" s="42">
        <v>5.88</v>
      </c>
      <c r="AC3617" s="42">
        <v>5.97</v>
      </c>
      <c r="AD3617" s="42">
        <v>6.07</v>
      </c>
      <c r="AE3617" s="42">
        <v>6.16</v>
      </c>
      <c r="AF3617" s="42">
        <v>6.26</v>
      </c>
      <c r="AG3617" s="42">
        <v>6.35</v>
      </c>
      <c r="AH3617" s="42">
        <v>6.45</v>
      </c>
      <c r="AI3617" s="42">
        <v>6.54</v>
      </c>
      <c r="AJ3617" s="42">
        <v>6.64</v>
      </c>
      <c r="AK3617" s="42">
        <v>6.74</v>
      </c>
      <c r="AL3617" s="42">
        <v>6.83</v>
      </c>
      <c r="AM3617" s="42">
        <v>6.93</v>
      </c>
      <c r="AN3617" s="42">
        <v>7.02</v>
      </c>
      <c r="AO3617" s="42">
        <v>7.12</v>
      </c>
      <c r="AP3617" s="42">
        <v>7.21</v>
      </c>
    </row>
    <row r="3618" spans="1:42" x14ac:dyDescent="0.2">
      <c r="A3618" s="41">
        <v>36.06</v>
      </c>
      <c r="B3618" s="42">
        <v>3.39</v>
      </c>
      <c r="C3618" s="42">
        <v>3.49</v>
      </c>
      <c r="D3618" s="42">
        <v>3.58</v>
      </c>
      <c r="E3618" s="42">
        <v>3.68</v>
      </c>
      <c r="F3618" s="42">
        <v>3.78</v>
      </c>
      <c r="G3618" s="42">
        <v>3.87</v>
      </c>
      <c r="H3618" s="42">
        <v>3.97</v>
      </c>
      <c r="I3618" s="42">
        <v>4.0599999999999996</v>
      </c>
      <c r="J3618" s="42">
        <v>4.16</v>
      </c>
      <c r="K3618" s="42">
        <v>4.25</v>
      </c>
      <c r="L3618" s="42">
        <v>4.3499999999999996</v>
      </c>
      <c r="M3618" s="42">
        <v>4.4400000000000004</v>
      </c>
      <c r="N3618" s="42">
        <v>4.54</v>
      </c>
      <c r="O3618" s="42">
        <v>4.63</v>
      </c>
      <c r="P3618" s="42">
        <v>4.7300000000000004</v>
      </c>
      <c r="Q3618" s="42">
        <v>4.83</v>
      </c>
      <c r="R3618" s="42">
        <v>4.92</v>
      </c>
      <c r="S3618" s="42">
        <v>5.0199999999999996</v>
      </c>
      <c r="T3618" s="42">
        <v>5.1100000000000003</v>
      </c>
      <c r="U3618" s="42">
        <v>5.21</v>
      </c>
      <c r="V3618" s="42">
        <v>5.3</v>
      </c>
      <c r="W3618" s="42">
        <v>5.4</v>
      </c>
      <c r="X3618" s="42">
        <v>5.49</v>
      </c>
      <c r="Y3618" s="42">
        <v>5.59</v>
      </c>
      <c r="Z3618" s="42">
        <v>5.68</v>
      </c>
      <c r="AA3618" s="42">
        <v>5.78</v>
      </c>
      <c r="AB3618" s="42">
        <v>5.88</v>
      </c>
      <c r="AC3618" s="42">
        <v>5.97</v>
      </c>
      <c r="AD3618" s="42">
        <v>6.07</v>
      </c>
      <c r="AE3618" s="42">
        <v>6.16</v>
      </c>
      <c r="AF3618" s="42">
        <v>6.26</v>
      </c>
      <c r="AG3618" s="42">
        <v>6.35</v>
      </c>
      <c r="AH3618" s="42">
        <v>6.45</v>
      </c>
      <c r="AI3618" s="42">
        <v>6.54</v>
      </c>
      <c r="AJ3618" s="42">
        <v>6.64</v>
      </c>
      <c r="AK3618" s="42">
        <v>6.73</v>
      </c>
      <c r="AL3618" s="42">
        <v>6.83</v>
      </c>
      <c r="AM3618" s="42">
        <v>6.93</v>
      </c>
      <c r="AN3618" s="42">
        <v>7.02</v>
      </c>
      <c r="AO3618" s="42">
        <v>7.12</v>
      </c>
      <c r="AP3618" s="42">
        <v>7.21</v>
      </c>
    </row>
    <row r="3619" spans="1:42" x14ac:dyDescent="0.2">
      <c r="A3619" s="41">
        <v>36.07</v>
      </c>
      <c r="B3619" s="42">
        <v>3.39</v>
      </c>
      <c r="C3619" s="42">
        <v>3.49</v>
      </c>
      <c r="D3619" s="42">
        <v>3.58</v>
      </c>
      <c r="E3619" s="42">
        <v>3.68</v>
      </c>
      <c r="F3619" s="42">
        <v>3.77</v>
      </c>
      <c r="G3619" s="42">
        <v>3.87</v>
      </c>
      <c r="H3619" s="42">
        <v>3.97</v>
      </c>
      <c r="I3619" s="42">
        <v>4.0599999999999996</v>
      </c>
      <c r="J3619" s="42">
        <v>4.16</v>
      </c>
      <c r="K3619" s="42">
        <v>4.25</v>
      </c>
      <c r="L3619" s="42">
        <v>4.3499999999999996</v>
      </c>
      <c r="M3619" s="42">
        <v>4.4400000000000004</v>
      </c>
      <c r="N3619" s="42">
        <v>4.54</v>
      </c>
      <c r="O3619" s="42">
        <v>4.63</v>
      </c>
      <c r="P3619" s="42">
        <v>4.7300000000000004</v>
      </c>
      <c r="Q3619" s="42">
        <v>4.82</v>
      </c>
      <c r="R3619" s="42">
        <v>4.92</v>
      </c>
      <c r="S3619" s="42">
        <v>5.0199999999999996</v>
      </c>
      <c r="T3619" s="42">
        <v>5.1100000000000003</v>
      </c>
      <c r="U3619" s="42">
        <v>5.21</v>
      </c>
      <c r="V3619" s="42">
        <v>5.3</v>
      </c>
      <c r="W3619" s="42">
        <v>5.4</v>
      </c>
      <c r="X3619" s="42">
        <v>5.49</v>
      </c>
      <c r="Y3619" s="42">
        <v>5.59</v>
      </c>
      <c r="Z3619" s="42">
        <v>5.68</v>
      </c>
      <c r="AA3619" s="42">
        <v>5.78</v>
      </c>
      <c r="AB3619" s="42">
        <v>5.87</v>
      </c>
      <c r="AC3619" s="42">
        <v>5.97</v>
      </c>
      <c r="AD3619" s="42">
        <v>6.07</v>
      </c>
      <c r="AE3619" s="42">
        <v>6.16</v>
      </c>
      <c r="AF3619" s="42">
        <v>6.26</v>
      </c>
      <c r="AG3619" s="42">
        <v>6.35</v>
      </c>
      <c r="AH3619" s="42">
        <v>6.45</v>
      </c>
      <c r="AI3619" s="42">
        <v>6.54</v>
      </c>
      <c r="AJ3619" s="42">
        <v>6.64</v>
      </c>
      <c r="AK3619" s="42">
        <v>6.73</v>
      </c>
      <c r="AL3619" s="42">
        <v>6.83</v>
      </c>
      <c r="AM3619" s="42">
        <v>6.92</v>
      </c>
      <c r="AN3619" s="42">
        <v>7.02</v>
      </c>
      <c r="AO3619" s="42">
        <v>7.12</v>
      </c>
      <c r="AP3619" s="42">
        <v>7.21</v>
      </c>
    </row>
    <row r="3620" spans="1:42" x14ac:dyDescent="0.2">
      <c r="A3620" s="41">
        <v>36.08</v>
      </c>
      <c r="B3620" s="42">
        <v>3.39</v>
      </c>
      <c r="C3620" s="42">
        <v>3.49</v>
      </c>
      <c r="D3620" s="42">
        <v>3.58</v>
      </c>
      <c r="E3620" s="42">
        <v>3.68</v>
      </c>
      <c r="F3620" s="42">
        <v>3.77</v>
      </c>
      <c r="G3620" s="42">
        <v>3.87</v>
      </c>
      <c r="H3620" s="42">
        <v>3.96</v>
      </c>
      <c r="I3620" s="42">
        <v>4.0599999999999996</v>
      </c>
      <c r="J3620" s="42">
        <v>4.16</v>
      </c>
      <c r="K3620" s="42">
        <v>4.25</v>
      </c>
      <c r="L3620" s="42">
        <v>4.3499999999999996</v>
      </c>
      <c r="M3620" s="42">
        <v>4.4400000000000004</v>
      </c>
      <c r="N3620" s="42">
        <v>4.54</v>
      </c>
      <c r="O3620" s="42">
        <v>4.63</v>
      </c>
      <c r="P3620" s="42">
        <v>4.7300000000000004</v>
      </c>
      <c r="Q3620" s="42">
        <v>4.82</v>
      </c>
      <c r="R3620" s="42">
        <v>4.92</v>
      </c>
      <c r="S3620" s="42">
        <v>5.01</v>
      </c>
      <c r="T3620" s="42">
        <v>5.1100000000000003</v>
      </c>
      <c r="U3620" s="42">
        <v>5.21</v>
      </c>
      <c r="V3620" s="42">
        <v>5.3</v>
      </c>
      <c r="W3620" s="42">
        <v>5.4</v>
      </c>
      <c r="X3620" s="42">
        <v>5.49</v>
      </c>
      <c r="Y3620" s="42">
        <v>5.59</v>
      </c>
      <c r="Z3620" s="42">
        <v>5.68</v>
      </c>
      <c r="AA3620" s="42">
        <v>5.78</v>
      </c>
      <c r="AB3620" s="42">
        <v>5.87</v>
      </c>
      <c r="AC3620" s="42">
        <v>5.97</v>
      </c>
      <c r="AD3620" s="42">
        <v>6.06</v>
      </c>
      <c r="AE3620" s="42">
        <v>6.16</v>
      </c>
      <c r="AF3620" s="42">
        <v>6.26</v>
      </c>
      <c r="AG3620" s="42">
        <v>6.35</v>
      </c>
      <c r="AH3620" s="42">
        <v>6.45</v>
      </c>
      <c r="AI3620" s="42">
        <v>6.54</v>
      </c>
      <c r="AJ3620" s="42">
        <v>6.64</v>
      </c>
      <c r="AK3620" s="42">
        <v>6.73</v>
      </c>
      <c r="AL3620" s="42">
        <v>6.83</v>
      </c>
      <c r="AM3620" s="42">
        <v>6.92</v>
      </c>
      <c r="AN3620" s="42">
        <v>7.02</v>
      </c>
      <c r="AO3620" s="42">
        <v>7.11</v>
      </c>
      <c r="AP3620" s="42">
        <v>7.21</v>
      </c>
    </row>
    <row r="3621" spans="1:42" x14ac:dyDescent="0.2">
      <c r="A3621" s="41">
        <v>36.090000000000003</v>
      </c>
      <c r="B3621" s="42">
        <v>3.39</v>
      </c>
      <c r="C3621" s="42">
        <v>3.49</v>
      </c>
      <c r="D3621" s="42">
        <v>3.58</v>
      </c>
      <c r="E3621" s="42">
        <v>3.68</v>
      </c>
      <c r="F3621" s="42">
        <v>3.77</v>
      </c>
      <c r="G3621" s="42">
        <v>3.87</v>
      </c>
      <c r="H3621" s="42">
        <v>3.96</v>
      </c>
      <c r="I3621" s="42">
        <v>4.0599999999999996</v>
      </c>
      <c r="J3621" s="42">
        <v>4.16</v>
      </c>
      <c r="K3621" s="42">
        <v>4.25</v>
      </c>
      <c r="L3621" s="42">
        <v>4.3499999999999996</v>
      </c>
      <c r="M3621" s="42">
        <v>4.4400000000000004</v>
      </c>
      <c r="N3621" s="42">
        <v>4.54</v>
      </c>
      <c r="O3621" s="42">
        <v>4.63</v>
      </c>
      <c r="P3621" s="42">
        <v>4.7300000000000004</v>
      </c>
      <c r="Q3621" s="42">
        <v>4.82</v>
      </c>
      <c r="R3621" s="42">
        <v>4.92</v>
      </c>
      <c r="S3621" s="42">
        <v>5.01</v>
      </c>
      <c r="T3621" s="42">
        <v>5.1100000000000003</v>
      </c>
      <c r="U3621" s="42">
        <v>5.2</v>
      </c>
      <c r="V3621" s="42">
        <v>5.3</v>
      </c>
      <c r="W3621" s="42">
        <v>5.4</v>
      </c>
      <c r="X3621" s="42">
        <v>5.49</v>
      </c>
      <c r="Y3621" s="42">
        <v>5.59</v>
      </c>
      <c r="Z3621" s="42">
        <v>5.68</v>
      </c>
      <c r="AA3621" s="42">
        <v>5.78</v>
      </c>
      <c r="AB3621" s="42">
        <v>5.87</v>
      </c>
      <c r="AC3621" s="42">
        <v>5.97</v>
      </c>
      <c r="AD3621" s="42">
        <v>6.06</v>
      </c>
      <c r="AE3621" s="42">
        <v>6.16</v>
      </c>
      <c r="AF3621" s="42">
        <v>6.25</v>
      </c>
      <c r="AG3621" s="42">
        <v>6.35</v>
      </c>
      <c r="AH3621" s="42">
        <v>6.45</v>
      </c>
      <c r="AI3621" s="42">
        <v>6.54</v>
      </c>
      <c r="AJ3621" s="42">
        <v>6.64</v>
      </c>
      <c r="AK3621" s="42">
        <v>6.73</v>
      </c>
      <c r="AL3621" s="42">
        <v>6.83</v>
      </c>
      <c r="AM3621" s="42">
        <v>6.92</v>
      </c>
      <c r="AN3621" s="42">
        <v>7.02</v>
      </c>
      <c r="AO3621" s="42">
        <v>7.11</v>
      </c>
      <c r="AP3621" s="42">
        <v>7.21</v>
      </c>
    </row>
    <row r="3622" spans="1:42" x14ac:dyDescent="0.2">
      <c r="A3622" s="41">
        <v>36.1</v>
      </c>
      <c r="B3622" s="42">
        <v>3.39</v>
      </c>
      <c r="C3622" s="42">
        <v>3.49</v>
      </c>
      <c r="D3622" s="42">
        <v>3.58</v>
      </c>
      <c r="E3622" s="42">
        <v>3.68</v>
      </c>
      <c r="F3622" s="42">
        <v>3.77</v>
      </c>
      <c r="G3622" s="42">
        <v>3.87</v>
      </c>
      <c r="H3622" s="42">
        <v>3.96</v>
      </c>
      <c r="I3622" s="42">
        <v>4.0599999999999996</v>
      </c>
      <c r="J3622" s="42">
        <v>4.1500000000000004</v>
      </c>
      <c r="K3622" s="42">
        <v>4.25</v>
      </c>
      <c r="L3622" s="42">
        <v>4.3499999999999996</v>
      </c>
      <c r="M3622" s="42">
        <v>4.4400000000000004</v>
      </c>
      <c r="N3622" s="42">
        <v>4.54</v>
      </c>
      <c r="O3622" s="42">
        <v>4.63</v>
      </c>
      <c r="P3622" s="42">
        <v>4.7300000000000004</v>
      </c>
      <c r="Q3622" s="42">
        <v>4.82</v>
      </c>
      <c r="R3622" s="42">
        <v>4.92</v>
      </c>
      <c r="S3622" s="42">
        <v>5.01</v>
      </c>
      <c r="T3622" s="42">
        <v>5.1100000000000003</v>
      </c>
      <c r="U3622" s="42">
        <v>5.2</v>
      </c>
      <c r="V3622" s="42">
        <v>5.3</v>
      </c>
      <c r="W3622" s="42">
        <v>5.39</v>
      </c>
      <c r="X3622" s="42">
        <v>5.49</v>
      </c>
      <c r="Y3622" s="42">
        <v>5.59</v>
      </c>
      <c r="Z3622" s="42">
        <v>5.68</v>
      </c>
      <c r="AA3622" s="42">
        <v>5.78</v>
      </c>
      <c r="AB3622" s="42">
        <v>5.87</v>
      </c>
      <c r="AC3622" s="42">
        <v>5.97</v>
      </c>
      <c r="AD3622" s="42">
        <v>6.06</v>
      </c>
      <c r="AE3622" s="42">
        <v>6.16</v>
      </c>
      <c r="AF3622" s="42">
        <v>6.25</v>
      </c>
      <c r="AG3622" s="42">
        <v>6.35</v>
      </c>
      <c r="AH3622" s="42">
        <v>6.44</v>
      </c>
      <c r="AI3622" s="42">
        <v>6.54</v>
      </c>
      <c r="AJ3622" s="42">
        <v>6.63</v>
      </c>
      <c r="AK3622" s="42">
        <v>6.73</v>
      </c>
      <c r="AL3622" s="42">
        <v>6.83</v>
      </c>
      <c r="AM3622" s="42">
        <v>6.92</v>
      </c>
      <c r="AN3622" s="42">
        <v>7.02</v>
      </c>
      <c r="AO3622" s="42">
        <v>7.11</v>
      </c>
      <c r="AP3622" s="42">
        <v>7.21</v>
      </c>
    </row>
    <row r="3623" spans="1:42" x14ac:dyDescent="0.2">
      <c r="A3623" s="41">
        <v>36.11</v>
      </c>
      <c r="B3623" s="42">
        <v>3.39</v>
      </c>
      <c r="C3623" s="42">
        <v>3.49</v>
      </c>
      <c r="D3623" s="42">
        <v>3.58</v>
      </c>
      <c r="E3623" s="42">
        <v>3.68</v>
      </c>
      <c r="F3623" s="42">
        <v>3.77</v>
      </c>
      <c r="G3623" s="42">
        <v>3.87</v>
      </c>
      <c r="H3623" s="42">
        <v>3.96</v>
      </c>
      <c r="I3623" s="42">
        <v>4.0599999999999996</v>
      </c>
      <c r="J3623" s="42">
        <v>4.1500000000000004</v>
      </c>
      <c r="K3623" s="42">
        <v>4.25</v>
      </c>
      <c r="L3623" s="42">
        <v>4.34</v>
      </c>
      <c r="M3623" s="42">
        <v>4.4400000000000004</v>
      </c>
      <c r="N3623" s="42">
        <v>4.54</v>
      </c>
      <c r="O3623" s="42">
        <v>4.63</v>
      </c>
      <c r="P3623" s="42">
        <v>4.7300000000000004</v>
      </c>
      <c r="Q3623" s="42">
        <v>4.82</v>
      </c>
      <c r="R3623" s="42">
        <v>4.92</v>
      </c>
      <c r="S3623" s="42">
        <v>5.01</v>
      </c>
      <c r="T3623" s="42">
        <v>5.1100000000000003</v>
      </c>
      <c r="U3623" s="42">
        <v>5.2</v>
      </c>
      <c r="V3623" s="42">
        <v>5.3</v>
      </c>
      <c r="W3623" s="42">
        <v>5.39</v>
      </c>
      <c r="X3623" s="42">
        <v>5.49</v>
      </c>
      <c r="Y3623" s="42">
        <v>5.58</v>
      </c>
      <c r="Z3623" s="42">
        <v>5.68</v>
      </c>
      <c r="AA3623" s="42">
        <v>5.78</v>
      </c>
      <c r="AB3623" s="42">
        <v>5.87</v>
      </c>
      <c r="AC3623" s="42">
        <v>5.97</v>
      </c>
      <c r="AD3623" s="42">
        <v>6.06</v>
      </c>
      <c r="AE3623" s="42">
        <v>6.16</v>
      </c>
      <c r="AF3623" s="42">
        <v>6.25</v>
      </c>
      <c r="AG3623" s="42">
        <v>6.35</v>
      </c>
      <c r="AH3623" s="42">
        <v>6.44</v>
      </c>
      <c r="AI3623" s="42">
        <v>6.54</v>
      </c>
      <c r="AJ3623" s="42">
        <v>6.63</v>
      </c>
      <c r="AK3623" s="42">
        <v>6.73</v>
      </c>
      <c r="AL3623" s="42">
        <v>6.82</v>
      </c>
      <c r="AM3623" s="42">
        <v>6.92</v>
      </c>
      <c r="AN3623" s="42">
        <v>7.02</v>
      </c>
      <c r="AO3623" s="42">
        <v>7.11</v>
      </c>
      <c r="AP3623" s="42">
        <v>7.21</v>
      </c>
    </row>
    <row r="3624" spans="1:42" x14ac:dyDescent="0.2">
      <c r="A3624" s="41">
        <v>36.119999999999997</v>
      </c>
      <c r="B3624" s="42">
        <v>3.39</v>
      </c>
      <c r="C3624" s="42">
        <v>3.48</v>
      </c>
      <c r="D3624" s="42">
        <v>3.58</v>
      </c>
      <c r="E3624" s="42">
        <v>3.68</v>
      </c>
      <c r="F3624" s="42">
        <v>3.77</v>
      </c>
      <c r="G3624" s="42">
        <v>3.87</v>
      </c>
      <c r="H3624" s="42">
        <v>3.96</v>
      </c>
      <c r="I3624" s="42">
        <v>4.0599999999999996</v>
      </c>
      <c r="J3624" s="42">
        <v>4.1500000000000004</v>
      </c>
      <c r="K3624" s="42">
        <v>4.25</v>
      </c>
      <c r="L3624" s="42">
        <v>4.34</v>
      </c>
      <c r="M3624" s="42">
        <v>4.4400000000000004</v>
      </c>
      <c r="N3624" s="42">
        <v>4.53</v>
      </c>
      <c r="O3624" s="42">
        <v>4.63</v>
      </c>
      <c r="P3624" s="42">
        <v>4.7300000000000004</v>
      </c>
      <c r="Q3624" s="42">
        <v>4.82</v>
      </c>
      <c r="R3624" s="42">
        <v>4.92</v>
      </c>
      <c r="S3624" s="42">
        <v>5.01</v>
      </c>
      <c r="T3624" s="42">
        <v>5.1100000000000003</v>
      </c>
      <c r="U3624" s="42">
        <v>5.2</v>
      </c>
      <c r="V3624" s="42">
        <v>5.3</v>
      </c>
      <c r="W3624" s="42">
        <v>5.39</v>
      </c>
      <c r="X3624" s="42">
        <v>5.49</v>
      </c>
      <c r="Y3624" s="42">
        <v>5.58</v>
      </c>
      <c r="Z3624" s="42">
        <v>5.68</v>
      </c>
      <c r="AA3624" s="42">
        <v>5.77</v>
      </c>
      <c r="AB3624" s="42">
        <v>5.87</v>
      </c>
      <c r="AC3624" s="42">
        <v>5.97</v>
      </c>
      <c r="AD3624" s="42">
        <v>6.06</v>
      </c>
      <c r="AE3624" s="42">
        <v>6.16</v>
      </c>
      <c r="AF3624" s="42">
        <v>6.25</v>
      </c>
      <c r="AG3624" s="42">
        <v>6.35</v>
      </c>
      <c r="AH3624" s="42">
        <v>6.44</v>
      </c>
      <c r="AI3624" s="42">
        <v>6.54</v>
      </c>
      <c r="AJ3624" s="42">
        <v>6.63</v>
      </c>
      <c r="AK3624" s="42">
        <v>6.73</v>
      </c>
      <c r="AL3624" s="42">
        <v>6.82</v>
      </c>
      <c r="AM3624" s="42">
        <v>6.92</v>
      </c>
      <c r="AN3624" s="42">
        <v>7.01</v>
      </c>
      <c r="AO3624" s="42">
        <v>7.11</v>
      </c>
      <c r="AP3624" s="42">
        <v>7.2</v>
      </c>
    </row>
    <row r="3625" spans="1:42" x14ac:dyDescent="0.2">
      <c r="A3625" s="41">
        <v>36.130000000000003</v>
      </c>
      <c r="B3625" s="42">
        <v>3.39</v>
      </c>
      <c r="C3625" s="42">
        <v>3.48</v>
      </c>
      <c r="D3625" s="42">
        <v>3.58</v>
      </c>
      <c r="E3625" s="42">
        <v>3.67</v>
      </c>
      <c r="F3625" s="42">
        <v>3.77</v>
      </c>
      <c r="G3625" s="42">
        <v>3.87</v>
      </c>
      <c r="H3625" s="42">
        <v>3.96</v>
      </c>
      <c r="I3625" s="42">
        <v>4.0599999999999996</v>
      </c>
      <c r="J3625" s="42">
        <v>4.1500000000000004</v>
      </c>
      <c r="K3625" s="42">
        <v>4.25</v>
      </c>
      <c r="L3625" s="42">
        <v>4.34</v>
      </c>
      <c r="M3625" s="42">
        <v>4.4400000000000004</v>
      </c>
      <c r="N3625" s="42">
        <v>4.53</v>
      </c>
      <c r="O3625" s="42">
        <v>4.63</v>
      </c>
      <c r="P3625" s="42">
        <v>4.72</v>
      </c>
      <c r="Q3625" s="42">
        <v>4.82</v>
      </c>
      <c r="R3625" s="42">
        <v>4.92</v>
      </c>
      <c r="S3625" s="42">
        <v>5.01</v>
      </c>
      <c r="T3625" s="42">
        <v>5.1100000000000003</v>
      </c>
      <c r="U3625" s="42">
        <v>5.2</v>
      </c>
      <c r="V3625" s="42">
        <v>5.3</v>
      </c>
      <c r="W3625" s="42">
        <v>5.39</v>
      </c>
      <c r="X3625" s="42">
        <v>5.49</v>
      </c>
      <c r="Y3625" s="42">
        <v>5.58</v>
      </c>
      <c r="Z3625" s="42">
        <v>5.68</v>
      </c>
      <c r="AA3625" s="42">
        <v>5.77</v>
      </c>
      <c r="AB3625" s="42">
        <v>5.87</v>
      </c>
      <c r="AC3625" s="42">
        <v>5.96</v>
      </c>
      <c r="AD3625" s="42">
        <v>6.06</v>
      </c>
      <c r="AE3625" s="42">
        <v>6.15</v>
      </c>
      <c r="AF3625" s="42">
        <v>6.25</v>
      </c>
      <c r="AG3625" s="42">
        <v>6.35</v>
      </c>
      <c r="AH3625" s="42">
        <v>6.44</v>
      </c>
      <c r="AI3625" s="42">
        <v>6.54</v>
      </c>
      <c r="AJ3625" s="42">
        <v>6.63</v>
      </c>
      <c r="AK3625" s="42">
        <v>6.73</v>
      </c>
      <c r="AL3625" s="42">
        <v>6.82</v>
      </c>
      <c r="AM3625" s="42">
        <v>6.92</v>
      </c>
      <c r="AN3625" s="42">
        <v>7.01</v>
      </c>
      <c r="AO3625" s="42">
        <v>7.11</v>
      </c>
      <c r="AP3625" s="42">
        <v>7.2</v>
      </c>
    </row>
    <row r="3626" spans="1:42" x14ac:dyDescent="0.2">
      <c r="A3626" s="41">
        <v>36.14</v>
      </c>
      <c r="B3626" s="42">
        <v>3.39</v>
      </c>
      <c r="C3626" s="42">
        <v>3.48</v>
      </c>
      <c r="D3626" s="42">
        <v>3.58</v>
      </c>
      <c r="E3626" s="42">
        <v>3.67</v>
      </c>
      <c r="F3626" s="42">
        <v>3.77</v>
      </c>
      <c r="G3626" s="42">
        <v>3.87</v>
      </c>
      <c r="H3626" s="42">
        <v>3.96</v>
      </c>
      <c r="I3626" s="42">
        <v>4.0599999999999996</v>
      </c>
      <c r="J3626" s="42">
        <v>4.1500000000000004</v>
      </c>
      <c r="K3626" s="42">
        <v>4.25</v>
      </c>
      <c r="L3626" s="42">
        <v>4.34</v>
      </c>
      <c r="M3626" s="42">
        <v>4.4400000000000004</v>
      </c>
      <c r="N3626" s="42">
        <v>4.53</v>
      </c>
      <c r="O3626" s="42">
        <v>4.63</v>
      </c>
      <c r="P3626" s="42">
        <v>4.72</v>
      </c>
      <c r="Q3626" s="42">
        <v>4.82</v>
      </c>
      <c r="R3626" s="42">
        <v>4.91</v>
      </c>
      <c r="S3626" s="42">
        <v>5.01</v>
      </c>
      <c r="T3626" s="42">
        <v>5.0999999999999996</v>
      </c>
      <c r="U3626" s="42">
        <v>5.2</v>
      </c>
      <c r="V3626" s="42">
        <v>5.3</v>
      </c>
      <c r="W3626" s="42">
        <v>5.39</v>
      </c>
      <c r="X3626" s="42">
        <v>5.49</v>
      </c>
      <c r="Y3626" s="42">
        <v>5.58</v>
      </c>
      <c r="Z3626" s="42">
        <v>5.68</v>
      </c>
      <c r="AA3626" s="42">
        <v>5.77</v>
      </c>
      <c r="AB3626" s="42">
        <v>5.87</v>
      </c>
      <c r="AC3626" s="42">
        <v>5.96</v>
      </c>
      <c r="AD3626" s="42">
        <v>6.06</v>
      </c>
      <c r="AE3626" s="42">
        <v>6.15</v>
      </c>
      <c r="AF3626" s="42">
        <v>6.25</v>
      </c>
      <c r="AG3626" s="42">
        <v>6.34</v>
      </c>
      <c r="AH3626" s="42">
        <v>6.44</v>
      </c>
      <c r="AI3626" s="42">
        <v>6.54</v>
      </c>
      <c r="AJ3626" s="42">
        <v>6.63</v>
      </c>
      <c r="AK3626" s="42">
        <v>6.73</v>
      </c>
      <c r="AL3626" s="42">
        <v>6.82</v>
      </c>
      <c r="AM3626" s="42">
        <v>6.92</v>
      </c>
      <c r="AN3626" s="42">
        <v>7.01</v>
      </c>
      <c r="AO3626" s="42">
        <v>7.11</v>
      </c>
      <c r="AP3626" s="42">
        <v>7.2</v>
      </c>
    </row>
    <row r="3627" spans="1:42" x14ac:dyDescent="0.2">
      <c r="A3627" s="41">
        <v>36.15</v>
      </c>
      <c r="B3627" s="42">
        <v>3.39</v>
      </c>
      <c r="C3627" s="42">
        <v>3.48</v>
      </c>
      <c r="D3627" s="42">
        <v>3.58</v>
      </c>
      <c r="E3627" s="42">
        <v>3.67</v>
      </c>
      <c r="F3627" s="42">
        <v>3.77</v>
      </c>
      <c r="G3627" s="42">
        <v>3.86</v>
      </c>
      <c r="H3627" s="42">
        <v>3.96</v>
      </c>
      <c r="I3627" s="42">
        <v>4.0599999999999996</v>
      </c>
      <c r="J3627" s="42">
        <v>4.1500000000000004</v>
      </c>
      <c r="K3627" s="42">
        <v>4.25</v>
      </c>
      <c r="L3627" s="42">
        <v>4.34</v>
      </c>
      <c r="M3627" s="42">
        <v>4.4400000000000004</v>
      </c>
      <c r="N3627" s="42">
        <v>4.53</v>
      </c>
      <c r="O3627" s="42">
        <v>4.63</v>
      </c>
      <c r="P3627" s="42">
        <v>4.72</v>
      </c>
      <c r="Q3627" s="42">
        <v>4.82</v>
      </c>
      <c r="R3627" s="42">
        <v>4.91</v>
      </c>
      <c r="S3627" s="42">
        <v>5.01</v>
      </c>
      <c r="T3627" s="42">
        <v>5.0999999999999996</v>
      </c>
      <c r="U3627" s="42">
        <v>5.2</v>
      </c>
      <c r="V3627" s="42">
        <v>5.29</v>
      </c>
      <c r="W3627" s="42">
        <v>5.39</v>
      </c>
      <c r="X3627" s="42">
        <v>5.49</v>
      </c>
      <c r="Y3627" s="42">
        <v>5.58</v>
      </c>
      <c r="Z3627" s="42">
        <v>5.68</v>
      </c>
      <c r="AA3627" s="42">
        <v>5.77</v>
      </c>
      <c r="AB3627" s="42">
        <v>5.87</v>
      </c>
      <c r="AC3627" s="42">
        <v>5.96</v>
      </c>
      <c r="AD3627" s="42">
        <v>6.06</v>
      </c>
      <c r="AE3627" s="42">
        <v>6.15</v>
      </c>
      <c r="AF3627" s="42">
        <v>6.25</v>
      </c>
      <c r="AG3627" s="42">
        <v>6.34</v>
      </c>
      <c r="AH3627" s="42">
        <v>6.44</v>
      </c>
      <c r="AI3627" s="42">
        <v>6.53</v>
      </c>
      <c r="AJ3627" s="42">
        <v>6.63</v>
      </c>
      <c r="AK3627" s="42">
        <v>6.72</v>
      </c>
      <c r="AL3627" s="42">
        <v>6.82</v>
      </c>
      <c r="AM3627" s="42">
        <v>6.92</v>
      </c>
      <c r="AN3627" s="42">
        <v>7.01</v>
      </c>
      <c r="AO3627" s="42">
        <v>7.11</v>
      </c>
      <c r="AP3627" s="42">
        <v>7.2</v>
      </c>
    </row>
    <row r="3628" spans="1:42" x14ac:dyDescent="0.2">
      <c r="A3628" s="41">
        <v>36.159999999999997</v>
      </c>
      <c r="B3628" s="42">
        <v>3.39</v>
      </c>
      <c r="C3628" s="42">
        <v>3.48</v>
      </c>
      <c r="D3628" s="42">
        <v>3.58</v>
      </c>
      <c r="E3628" s="42">
        <v>3.67</v>
      </c>
      <c r="F3628" s="42">
        <v>3.77</v>
      </c>
      <c r="G3628" s="42">
        <v>3.86</v>
      </c>
      <c r="H3628" s="42">
        <v>3.96</v>
      </c>
      <c r="I3628" s="42">
        <v>4.05</v>
      </c>
      <c r="J3628" s="42">
        <v>4.1500000000000004</v>
      </c>
      <c r="K3628" s="42">
        <v>4.24</v>
      </c>
      <c r="L3628" s="42">
        <v>4.34</v>
      </c>
      <c r="M3628" s="42">
        <v>4.4400000000000004</v>
      </c>
      <c r="N3628" s="42">
        <v>4.53</v>
      </c>
      <c r="O3628" s="42">
        <v>4.63</v>
      </c>
      <c r="P3628" s="42">
        <v>4.72</v>
      </c>
      <c r="Q3628" s="42">
        <v>4.82</v>
      </c>
      <c r="R3628" s="42">
        <v>4.91</v>
      </c>
      <c r="S3628" s="42">
        <v>5.01</v>
      </c>
      <c r="T3628" s="42">
        <v>5.0999999999999996</v>
      </c>
      <c r="U3628" s="42">
        <v>5.2</v>
      </c>
      <c r="V3628" s="42">
        <v>5.29</v>
      </c>
      <c r="W3628" s="42">
        <v>5.39</v>
      </c>
      <c r="X3628" s="42">
        <v>5.48</v>
      </c>
      <c r="Y3628" s="42">
        <v>5.58</v>
      </c>
      <c r="Z3628" s="42">
        <v>5.68</v>
      </c>
      <c r="AA3628" s="42">
        <v>5.77</v>
      </c>
      <c r="AB3628" s="42">
        <v>5.87</v>
      </c>
      <c r="AC3628" s="42">
        <v>5.96</v>
      </c>
      <c r="AD3628" s="42">
        <v>6.06</v>
      </c>
      <c r="AE3628" s="42">
        <v>6.15</v>
      </c>
      <c r="AF3628" s="42">
        <v>6.25</v>
      </c>
      <c r="AG3628" s="42">
        <v>6.34</v>
      </c>
      <c r="AH3628" s="42">
        <v>6.44</v>
      </c>
      <c r="AI3628" s="42">
        <v>6.53</v>
      </c>
      <c r="AJ3628" s="42">
        <v>6.63</v>
      </c>
      <c r="AK3628" s="42">
        <v>6.72</v>
      </c>
      <c r="AL3628" s="42">
        <v>6.82</v>
      </c>
      <c r="AM3628" s="42">
        <v>6.91</v>
      </c>
      <c r="AN3628" s="42">
        <v>7.01</v>
      </c>
      <c r="AO3628" s="42">
        <v>7.1</v>
      </c>
      <c r="AP3628" s="42">
        <v>7.2</v>
      </c>
    </row>
    <row r="3629" spans="1:42" x14ac:dyDescent="0.2">
      <c r="A3629" s="41">
        <v>36.17</v>
      </c>
      <c r="B3629" s="42">
        <v>3.39</v>
      </c>
      <c r="C3629" s="42">
        <v>3.48</v>
      </c>
      <c r="D3629" s="42">
        <v>3.58</v>
      </c>
      <c r="E3629" s="42">
        <v>3.67</v>
      </c>
      <c r="F3629" s="42">
        <v>3.77</v>
      </c>
      <c r="G3629" s="42">
        <v>3.86</v>
      </c>
      <c r="H3629" s="42">
        <v>3.96</v>
      </c>
      <c r="I3629" s="42">
        <v>4.05</v>
      </c>
      <c r="J3629" s="42">
        <v>4.1500000000000004</v>
      </c>
      <c r="K3629" s="42">
        <v>4.24</v>
      </c>
      <c r="L3629" s="42">
        <v>4.34</v>
      </c>
      <c r="M3629" s="42">
        <v>4.43</v>
      </c>
      <c r="N3629" s="42">
        <v>4.53</v>
      </c>
      <c r="O3629" s="42">
        <v>4.63</v>
      </c>
      <c r="P3629" s="42">
        <v>4.72</v>
      </c>
      <c r="Q3629" s="42">
        <v>4.82</v>
      </c>
      <c r="R3629" s="42">
        <v>4.91</v>
      </c>
      <c r="S3629" s="42">
        <v>5.01</v>
      </c>
      <c r="T3629" s="42">
        <v>5.0999999999999996</v>
      </c>
      <c r="U3629" s="42">
        <v>5.2</v>
      </c>
      <c r="V3629" s="42">
        <v>5.29</v>
      </c>
      <c r="W3629" s="42">
        <v>5.39</v>
      </c>
      <c r="X3629" s="42">
        <v>5.48</v>
      </c>
      <c r="Y3629" s="42">
        <v>5.58</v>
      </c>
      <c r="Z3629" s="42">
        <v>5.67</v>
      </c>
      <c r="AA3629" s="42">
        <v>5.77</v>
      </c>
      <c r="AB3629" s="42">
        <v>5.86</v>
      </c>
      <c r="AC3629" s="42">
        <v>5.96</v>
      </c>
      <c r="AD3629" s="42">
        <v>6.06</v>
      </c>
      <c r="AE3629" s="42">
        <v>6.15</v>
      </c>
      <c r="AF3629" s="42">
        <v>6.25</v>
      </c>
      <c r="AG3629" s="42">
        <v>6.34</v>
      </c>
      <c r="AH3629" s="42">
        <v>6.44</v>
      </c>
      <c r="AI3629" s="42">
        <v>6.53</v>
      </c>
      <c r="AJ3629" s="42">
        <v>6.63</v>
      </c>
      <c r="AK3629" s="42">
        <v>6.72</v>
      </c>
      <c r="AL3629" s="42">
        <v>6.82</v>
      </c>
      <c r="AM3629" s="42">
        <v>6.91</v>
      </c>
      <c r="AN3629" s="42">
        <v>7.01</v>
      </c>
      <c r="AO3629" s="42">
        <v>7.1</v>
      </c>
      <c r="AP3629" s="42">
        <v>7.2</v>
      </c>
    </row>
    <row r="3630" spans="1:42" x14ac:dyDescent="0.2">
      <c r="A3630" s="41">
        <v>36.18</v>
      </c>
      <c r="B3630" s="42">
        <v>3.39</v>
      </c>
      <c r="C3630" s="42">
        <v>3.48</v>
      </c>
      <c r="D3630" s="42">
        <v>3.58</v>
      </c>
      <c r="E3630" s="42">
        <v>3.67</v>
      </c>
      <c r="F3630" s="42">
        <v>3.77</v>
      </c>
      <c r="G3630" s="42">
        <v>3.86</v>
      </c>
      <c r="H3630" s="42">
        <v>3.96</v>
      </c>
      <c r="I3630" s="42">
        <v>4.05</v>
      </c>
      <c r="J3630" s="42">
        <v>4.1500000000000004</v>
      </c>
      <c r="K3630" s="42">
        <v>4.24</v>
      </c>
      <c r="L3630" s="42">
        <v>4.34</v>
      </c>
      <c r="M3630" s="42">
        <v>4.43</v>
      </c>
      <c r="N3630" s="42">
        <v>4.53</v>
      </c>
      <c r="O3630" s="42">
        <v>4.62</v>
      </c>
      <c r="P3630" s="42">
        <v>4.72</v>
      </c>
      <c r="Q3630" s="42">
        <v>4.82</v>
      </c>
      <c r="R3630" s="42">
        <v>4.91</v>
      </c>
      <c r="S3630" s="42">
        <v>5.01</v>
      </c>
      <c r="T3630" s="42">
        <v>5.0999999999999996</v>
      </c>
      <c r="U3630" s="42">
        <v>5.2</v>
      </c>
      <c r="V3630" s="42">
        <v>5.29</v>
      </c>
      <c r="W3630" s="42">
        <v>5.39</v>
      </c>
      <c r="X3630" s="42">
        <v>5.48</v>
      </c>
      <c r="Y3630" s="42">
        <v>5.58</v>
      </c>
      <c r="Z3630" s="42">
        <v>5.67</v>
      </c>
      <c r="AA3630" s="42">
        <v>5.77</v>
      </c>
      <c r="AB3630" s="42">
        <v>5.86</v>
      </c>
      <c r="AC3630" s="42">
        <v>5.96</v>
      </c>
      <c r="AD3630" s="42">
        <v>6.05</v>
      </c>
      <c r="AE3630" s="42">
        <v>6.15</v>
      </c>
      <c r="AF3630" s="42">
        <v>6.25</v>
      </c>
      <c r="AG3630" s="42">
        <v>6.34</v>
      </c>
      <c r="AH3630" s="42">
        <v>6.44</v>
      </c>
      <c r="AI3630" s="42">
        <v>6.53</v>
      </c>
      <c r="AJ3630" s="42">
        <v>6.63</v>
      </c>
      <c r="AK3630" s="42">
        <v>6.72</v>
      </c>
      <c r="AL3630" s="42">
        <v>6.82</v>
      </c>
      <c r="AM3630" s="42">
        <v>6.91</v>
      </c>
      <c r="AN3630" s="42">
        <v>7.01</v>
      </c>
      <c r="AO3630" s="42">
        <v>7.1</v>
      </c>
      <c r="AP3630" s="42">
        <v>7.2</v>
      </c>
    </row>
    <row r="3631" spans="1:42" x14ac:dyDescent="0.2">
      <c r="A3631" s="41">
        <v>36.19</v>
      </c>
      <c r="B3631" s="42">
        <v>3.38</v>
      </c>
      <c r="C3631" s="42">
        <v>3.48</v>
      </c>
      <c r="D3631" s="42">
        <v>3.58</v>
      </c>
      <c r="E3631" s="42">
        <v>3.67</v>
      </c>
      <c r="F3631" s="42">
        <v>3.77</v>
      </c>
      <c r="G3631" s="42">
        <v>3.86</v>
      </c>
      <c r="H3631" s="42">
        <v>3.96</v>
      </c>
      <c r="I3631" s="42">
        <v>4.05</v>
      </c>
      <c r="J3631" s="42">
        <v>4.1500000000000004</v>
      </c>
      <c r="K3631" s="42">
        <v>4.24</v>
      </c>
      <c r="L3631" s="42">
        <v>4.34</v>
      </c>
      <c r="M3631" s="42">
        <v>4.43</v>
      </c>
      <c r="N3631" s="42">
        <v>4.53</v>
      </c>
      <c r="O3631" s="42">
        <v>4.62</v>
      </c>
      <c r="P3631" s="42">
        <v>4.72</v>
      </c>
      <c r="Q3631" s="42">
        <v>4.8099999999999996</v>
      </c>
      <c r="R3631" s="42">
        <v>4.91</v>
      </c>
      <c r="S3631" s="42">
        <v>5.01</v>
      </c>
      <c r="T3631" s="42">
        <v>5.0999999999999996</v>
      </c>
      <c r="U3631" s="42">
        <v>5.2</v>
      </c>
      <c r="V3631" s="42">
        <v>5.29</v>
      </c>
      <c r="W3631" s="42">
        <v>5.39</v>
      </c>
      <c r="X3631" s="42">
        <v>5.48</v>
      </c>
      <c r="Y3631" s="42">
        <v>5.58</v>
      </c>
      <c r="Z3631" s="42">
        <v>5.67</v>
      </c>
      <c r="AA3631" s="42">
        <v>5.77</v>
      </c>
      <c r="AB3631" s="42">
        <v>5.86</v>
      </c>
      <c r="AC3631" s="42">
        <v>5.96</v>
      </c>
      <c r="AD3631" s="42">
        <v>6.05</v>
      </c>
      <c r="AE3631" s="42">
        <v>6.15</v>
      </c>
      <c r="AF3631" s="42">
        <v>6.24</v>
      </c>
      <c r="AG3631" s="42">
        <v>6.34</v>
      </c>
      <c r="AH3631" s="42">
        <v>6.43</v>
      </c>
      <c r="AI3631" s="42">
        <v>6.53</v>
      </c>
      <c r="AJ3631" s="42">
        <v>6.63</v>
      </c>
      <c r="AK3631" s="42">
        <v>6.72</v>
      </c>
      <c r="AL3631" s="42">
        <v>6.82</v>
      </c>
      <c r="AM3631" s="42">
        <v>6.91</v>
      </c>
      <c r="AN3631" s="42">
        <v>7.01</v>
      </c>
      <c r="AO3631" s="42">
        <v>7.1</v>
      </c>
      <c r="AP3631" s="42">
        <v>7.2</v>
      </c>
    </row>
    <row r="3632" spans="1:42" x14ac:dyDescent="0.2">
      <c r="A3632" s="41">
        <v>36.200000000000003</v>
      </c>
      <c r="B3632" s="42">
        <v>3.38</v>
      </c>
      <c r="C3632" s="42">
        <v>3.48</v>
      </c>
      <c r="D3632" s="42">
        <v>3.57</v>
      </c>
      <c r="E3632" s="42">
        <v>3.67</v>
      </c>
      <c r="F3632" s="42">
        <v>3.77</v>
      </c>
      <c r="G3632" s="42">
        <v>3.86</v>
      </c>
      <c r="H3632" s="42">
        <v>3.96</v>
      </c>
      <c r="I3632" s="42">
        <v>4.05</v>
      </c>
      <c r="J3632" s="42">
        <v>4.1500000000000004</v>
      </c>
      <c r="K3632" s="42">
        <v>4.24</v>
      </c>
      <c r="L3632" s="42">
        <v>4.34</v>
      </c>
      <c r="M3632" s="42">
        <v>4.43</v>
      </c>
      <c r="N3632" s="42">
        <v>4.53</v>
      </c>
      <c r="O3632" s="42">
        <v>4.62</v>
      </c>
      <c r="P3632" s="42">
        <v>4.72</v>
      </c>
      <c r="Q3632" s="42">
        <v>4.8099999999999996</v>
      </c>
      <c r="R3632" s="42">
        <v>4.91</v>
      </c>
      <c r="S3632" s="42">
        <v>5</v>
      </c>
      <c r="T3632" s="42">
        <v>5.0999999999999996</v>
      </c>
      <c r="U3632" s="42">
        <v>5.19</v>
      </c>
      <c r="V3632" s="42">
        <v>5.29</v>
      </c>
      <c r="W3632" s="42">
        <v>5.39</v>
      </c>
      <c r="X3632" s="42">
        <v>5.48</v>
      </c>
      <c r="Y3632" s="42">
        <v>5.58</v>
      </c>
      <c r="Z3632" s="42">
        <v>5.67</v>
      </c>
      <c r="AA3632" s="42">
        <v>5.77</v>
      </c>
      <c r="AB3632" s="42">
        <v>5.86</v>
      </c>
      <c r="AC3632" s="42">
        <v>5.96</v>
      </c>
      <c r="AD3632" s="42">
        <v>6.05</v>
      </c>
      <c r="AE3632" s="42">
        <v>6.15</v>
      </c>
      <c r="AF3632" s="42">
        <v>6.24</v>
      </c>
      <c r="AG3632" s="42">
        <v>6.34</v>
      </c>
      <c r="AH3632" s="42">
        <v>6.43</v>
      </c>
      <c r="AI3632" s="42">
        <v>6.53</v>
      </c>
      <c r="AJ3632" s="42">
        <v>6.62</v>
      </c>
      <c r="AK3632" s="42">
        <v>6.72</v>
      </c>
      <c r="AL3632" s="42">
        <v>6.81</v>
      </c>
      <c r="AM3632" s="42">
        <v>6.91</v>
      </c>
      <c r="AN3632" s="42">
        <v>7.01</v>
      </c>
      <c r="AO3632" s="42">
        <v>7.1</v>
      </c>
      <c r="AP3632" s="42">
        <v>7.2</v>
      </c>
    </row>
    <row r="3633" spans="1:42" x14ac:dyDescent="0.2">
      <c r="A3633" s="41">
        <v>36.21</v>
      </c>
      <c r="B3633" s="42">
        <v>3.38</v>
      </c>
      <c r="C3633" s="42">
        <v>3.48</v>
      </c>
      <c r="D3633" s="42">
        <v>3.57</v>
      </c>
      <c r="E3633" s="42">
        <v>3.67</v>
      </c>
      <c r="F3633" s="42">
        <v>3.76</v>
      </c>
      <c r="G3633" s="42">
        <v>3.86</v>
      </c>
      <c r="H3633" s="42">
        <v>3.96</v>
      </c>
      <c r="I3633" s="42">
        <v>4.05</v>
      </c>
      <c r="J3633" s="42">
        <v>4.1500000000000004</v>
      </c>
      <c r="K3633" s="42">
        <v>4.24</v>
      </c>
      <c r="L3633" s="42">
        <v>4.34</v>
      </c>
      <c r="M3633" s="42">
        <v>4.43</v>
      </c>
      <c r="N3633" s="42">
        <v>4.53</v>
      </c>
      <c r="O3633" s="42">
        <v>4.62</v>
      </c>
      <c r="P3633" s="42">
        <v>4.72</v>
      </c>
      <c r="Q3633" s="42">
        <v>4.8099999999999996</v>
      </c>
      <c r="R3633" s="42">
        <v>4.91</v>
      </c>
      <c r="S3633" s="42">
        <v>5</v>
      </c>
      <c r="T3633" s="42">
        <v>5.0999999999999996</v>
      </c>
      <c r="U3633" s="42">
        <v>5.19</v>
      </c>
      <c r="V3633" s="42">
        <v>5.29</v>
      </c>
      <c r="W3633" s="42">
        <v>5.38</v>
      </c>
      <c r="X3633" s="42">
        <v>5.48</v>
      </c>
      <c r="Y3633" s="42">
        <v>5.58</v>
      </c>
      <c r="Z3633" s="42">
        <v>5.67</v>
      </c>
      <c r="AA3633" s="42">
        <v>5.77</v>
      </c>
      <c r="AB3633" s="42">
        <v>5.86</v>
      </c>
      <c r="AC3633" s="42">
        <v>5.96</v>
      </c>
      <c r="AD3633" s="42">
        <v>6.05</v>
      </c>
      <c r="AE3633" s="42">
        <v>6.15</v>
      </c>
      <c r="AF3633" s="42">
        <v>6.24</v>
      </c>
      <c r="AG3633" s="42">
        <v>6.34</v>
      </c>
      <c r="AH3633" s="42">
        <v>6.43</v>
      </c>
      <c r="AI3633" s="42">
        <v>6.53</v>
      </c>
      <c r="AJ3633" s="42">
        <v>6.62</v>
      </c>
      <c r="AK3633" s="42">
        <v>6.72</v>
      </c>
      <c r="AL3633" s="42">
        <v>6.81</v>
      </c>
      <c r="AM3633" s="42">
        <v>6.91</v>
      </c>
      <c r="AN3633" s="42">
        <v>7</v>
      </c>
      <c r="AO3633" s="42">
        <v>7.1</v>
      </c>
      <c r="AP3633" s="42">
        <v>7.19</v>
      </c>
    </row>
    <row r="3634" spans="1:42" x14ac:dyDescent="0.2">
      <c r="A3634" s="41">
        <v>36.22</v>
      </c>
      <c r="B3634" s="42">
        <v>3.38</v>
      </c>
      <c r="C3634" s="42">
        <v>3.48</v>
      </c>
      <c r="D3634" s="42">
        <v>3.57</v>
      </c>
      <c r="E3634" s="42">
        <v>3.67</v>
      </c>
      <c r="F3634" s="42">
        <v>3.76</v>
      </c>
      <c r="G3634" s="42">
        <v>3.86</v>
      </c>
      <c r="H3634" s="42">
        <v>3.95</v>
      </c>
      <c r="I3634" s="42">
        <v>4.05</v>
      </c>
      <c r="J3634" s="42">
        <v>4.1500000000000004</v>
      </c>
      <c r="K3634" s="42">
        <v>4.24</v>
      </c>
      <c r="L3634" s="42">
        <v>4.34</v>
      </c>
      <c r="M3634" s="42">
        <v>4.43</v>
      </c>
      <c r="N3634" s="42">
        <v>4.53</v>
      </c>
      <c r="O3634" s="42">
        <v>4.62</v>
      </c>
      <c r="P3634" s="42">
        <v>4.72</v>
      </c>
      <c r="Q3634" s="42">
        <v>4.8099999999999996</v>
      </c>
      <c r="R3634" s="42">
        <v>4.91</v>
      </c>
      <c r="S3634" s="42">
        <v>5</v>
      </c>
      <c r="T3634" s="42">
        <v>5.0999999999999996</v>
      </c>
      <c r="U3634" s="42">
        <v>5.19</v>
      </c>
      <c r="V3634" s="42">
        <v>5.29</v>
      </c>
      <c r="W3634" s="42">
        <v>5.38</v>
      </c>
      <c r="X3634" s="42">
        <v>5.48</v>
      </c>
      <c r="Y3634" s="42">
        <v>5.57</v>
      </c>
      <c r="Z3634" s="42">
        <v>5.67</v>
      </c>
      <c r="AA3634" s="42">
        <v>5.76</v>
      </c>
      <c r="AB3634" s="42">
        <v>5.86</v>
      </c>
      <c r="AC3634" s="42">
        <v>5.96</v>
      </c>
      <c r="AD3634" s="42">
        <v>6.05</v>
      </c>
      <c r="AE3634" s="42">
        <v>6.15</v>
      </c>
      <c r="AF3634" s="42">
        <v>6.24</v>
      </c>
      <c r="AG3634" s="42">
        <v>6.34</v>
      </c>
      <c r="AH3634" s="42">
        <v>6.43</v>
      </c>
      <c r="AI3634" s="42">
        <v>6.53</v>
      </c>
      <c r="AJ3634" s="42">
        <v>6.62</v>
      </c>
      <c r="AK3634" s="42">
        <v>6.72</v>
      </c>
      <c r="AL3634" s="42">
        <v>6.81</v>
      </c>
      <c r="AM3634" s="42">
        <v>6.91</v>
      </c>
      <c r="AN3634" s="42">
        <v>7</v>
      </c>
      <c r="AO3634" s="42">
        <v>7.1</v>
      </c>
      <c r="AP3634" s="42">
        <v>7.19</v>
      </c>
    </row>
    <row r="3635" spans="1:42" x14ac:dyDescent="0.2">
      <c r="A3635" s="41">
        <v>36.229999999999997</v>
      </c>
      <c r="B3635" s="42">
        <v>3.38</v>
      </c>
      <c r="C3635" s="42">
        <v>3.48</v>
      </c>
      <c r="D3635" s="42">
        <v>3.57</v>
      </c>
      <c r="E3635" s="42">
        <v>3.67</v>
      </c>
      <c r="F3635" s="42">
        <v>3.76</v>
      </c>
      <c r="G3635" s="42">
        <v>3.86</v>
      </c>
      <c r="H3635" s="42">
        <v>3.95</v>
      </c>
      <c r="I3635" s="42">
        <v>4.05</v>
      </c>
      <c r="J3635" s="42">
        <v>4.1399999999999997</v>
      </c>
      <c r="K3635" s="42">
        <v>4.24</v>
      </c>
      <c r="L3635" s="42">
        <v>4.33</v>
      </c>
      <c r="M3635" s="42">
        <v>4.43</v>
      </c>
      <c r="N3635" s="42">
        <v>4.53</v>
      </c>
      <c r="O3635" s="42">
        <v>4.62</v>
      </c>
      <c r="P3635" s="42">
        <v>4.72</v>
      </c>
      <c r="Q3635" s="42">
        <v>4.8099999999999996</v>
      </c>
      <c r="R3635" s="42">
        <v>4.91</v>
      </c>
      <c r="S3635" s="42">
        <v>5</v>
      </c>
      <c r="T3635" s="42">
        <v>5.0999999999999996</v>
      </c>
      <c r="U3635" s="42">
        <v>5.19</v>
      </c>
      <c r="V3635" s="42">
        <v>5.29</v>
      </c>
      <c r="W3635" s="42">
        <v>5.38</v>
      </c>
      <c r="X3635" s="42">
        <v>5.48</v>
      </c>
      <c r="Y3635" s="42">
        <v>5.57</v>
      </c>
      <c r="Z3635" s="42">
        <v>5.67</v>
      </c>
      <c r="AA3635" s="42">
        <v>5.76</v>
      </c>
      <c r="AB3635" s="42">
        <v>5.86</v>
      </c>
      <c r="AC3635" s="42">
        <v>5.95</v>
      </c>
      <c r="AD3635" s="42">
        <v>6.05</v>
      </c>
      <c r="AE3635" s="42">
        <v>6.14</v>
      </c>
      <c r="AF3635" s="42">
        <v>6.24</v>
      </c>
      <c r="AG3635" s="42">
        <v>6.34</v>
      </c>
      <c r="AH3635" s="42">
        <v>6.43</v>
      </c>
      <c r="AI3635" s="42">
        <v>6.53</v>
      </c>
      <c r="AJ3635" s="42">
        <v>6.62</v>
      </c>
      <c r="AK3635" s="42">
        <v>6.72</v>
      </c>
      <c r="AL3635" s="42">
        <v>6.81</v>
      </c>
      <c r="AM3635" s="42">
        <v>6.91</v>
      </c>
      <c r="AN3635" s="42">
        <v>7</v>
      </c>
      <c r="AO3635" s="42">
        <v>7.1</v>
      </c>
      <c r="AP3635" s="42">
        <v>7.19</v>
      </c>
    </row>
    <row r="3636" spans="1:42" x14ac:dyDescent="0.2">
      <c r="A3636" s="41">
        <v>36.24</v>
      </c>
      <c r="B3636" s="42">
        <v>3.38</v>
      </c>
      <c r="C3636" s="42">
        <v>3.48</v>
      </c>
      <c r="D3636" s="42">
        <v>3.57</v>
      </c>
      <c r="E3636" s="42">
        <v>3.67</v>
      </c>
      <c r="F3636" s="42">
        <v>3.76</v>
      </c>
      <c r="G3636" s="42">
        <v>3.86</v>
      </c>
      <c r="H3636" s="42">
        <v>3.95</v>
      </c>
      <c r="I3636" s="42">
        <v>4.05</v>
      </c>
      <c r="J3636" s="42">
        <v>4.1399999999999997</v>
      </c>
      <c r="K3636" s="42">
        <v>4.24</v>
      </c>
      <c r="L3636" s="42">
        <v>4.33</v>
      </c>
      <c r="M3636" s="42">
        <v>4.43</v>
      </c>
      <c r="N3636" s="42">
        <v>4.5199999999999996</v>
      </c>
      <c r="O3636" s="42">
        <v>4.62</v>
      </c>
      <c r="P3636" s="42">
        <v>4.72</v>
      </c>
      <c r="Q3636" s="42">
        <v>4.8099999999999996</v>
      </c>
      <c r="R3636" s="42">
        <v>4.91</v>
      </c>
      <c r="S3636" s="42">
        <v>5</v>
      </c>
      <c r="T3636" s="42">
        <v>5.0999999999999996</v>
      </c>
      <c r="U3636" s="42">
        <v>5.19</v>
      </c>
      <c r="V3636" s="42">
        <v>5.29</v>
      </c>
      <c r="W3636" s="42">
        <v>5.38</v>
      </c>
      <c r="X3636" s="42">
        <v>5.48</v>
      </c>
      <c r="Y3636" s="42">
        <v>5.57</v>
      </c>
      <c r="Z3636" s="42">
        <v>5.67</v>
      </c>
      <c r="AA3636" s="42">
        <v>5.76</v>
      </c>
      <c r="AB3636" s="42">
        <v>5.86</v>
      </c>
      <c r="AC3636" s="42">
        <v>5.95</v>
      </c>
      <c r="AD3636" s="42">
        <v>6.05</v>
      </c>
      <c r="AE3636" s="42">
        <v>6.14</v>
      </c>
      <c r="AF3636" s="42">
        <v>6.24</v>
      </c>
      <c r="AG3636" s="42">
        <v>6.33</v>
      </c>
      <c r="AH3636" s="42">
        <v>6.43</v>
      </c>
      <c r="AI3636" s="42">
        <v>6.52</v>
      </c>
      <c r="AJ3636" s="42">
        <v>6.62</v>
      </c>
      <c r="AK3636" s="42">
        <v>6.71</v>
      </c>
      <c r="AL3636" s="42">
        <v>6.81</v>
      </c>
      <c r="AM3636" s="42">
        <v>6.91</v>
      </c>
      <c r="AN3636" s="42">
        <v>7</v>
      </c>
      <c r="AO3636" s="42">
        <v>7.1</v>
      </c>
      <c r="AP3636" s="42">
        <v>7.19</v>
      </c>
    </row>
    <row r="3637" spans="1:42" x14ac:dyDescent="0.2">
      <c r="A3637" s="41">
        <v>36.25</v>
      </c>
      <c r="B3637" s="42">
        <v>3.38</v>
      </c>
      <c r="C3637" s="42">
        <v>3.48</v>
      </c>
      <c r="D3637" s="42">
        <v>3.57</v>
      </c>
      <c r="E3637" s="42">
        <v>3.67</v>
      </c>
      <c r="F3637" s="42">
        <v>3.76</v>
      </c>
      <c r="G3637" s="42">
        <v>3.86</v>
      </c>
      <c r="H3637" s="42">
        <v>3.95</v>
      </c>
      <c r="I3637" s="42">
        <v>4.05</v>
      </c>
      <c r="J3637" s="42">
        <v>4.1399999999999997</v>
      </c>
      <c r="K3637" s="42">
        <v>4.24</v>
      </c>
      <c r="L3637" s="42">
        <v>4.33</v>
      </c>
      <c r="M3637" s="42">
        <v>4.43</v>
      </c>
      <c r="N3637" s="42">
        <v>4.5199999999999996</v>
      </c>
      <c r="O3637" s="42">
        <v>4.62</v>
      </c>
      <c r="P3637" s="42">
        <v>4.71</v>
      </c>
      <c r="Q3637" s="42">
        <v>4.8099999999999996</v>
      </c>
      <c r="R3637" s="42">
        <v>4.9000000000000004</v>
      </c>
      <c r="S3637" s="42">
        <v>5</v>
      </c>
      <c r="T3637" s="42">
        <v>5.0999999999999996</v>
      </c>
      <c r="U3637" s="42">
        <v>5.19</v>
      </c>
      <c r="V3637" s="42">
        <v>5.29</v>
      </c>
      <c r="W3637" s="42">
        <v>5.38</v>
      </c>
      <c r="X3637" s="42">
        <v>5.48</v>
      </c>
      <c r="Y3637" s="42">
        <v>5.57</v>
      </c>
      <c r="Z3637" s="42">
        <v>5.67</v>
      </c>
      <c r="AA3637" s="42">
        <v>5.76</v>
      </c>
      <c r="AB3637" s="42">
        <v>5.86</v>
      </c>
      <c r="AC3637" s="42">
        <v>5.95</v>
      </c>
      <c r="AD3637" s="42">
        <v>6.05</v>
      </c>
      <c r="AE3637" s="42">
        <v>6.14</v>
      </c>
      <c r="AF3637" s="42">
        <v>6.24</v>
      </c>
      <c r="AG3637" s="42">
        <v>6.33</v>
      </c>
      <c r="AH3637" s="42">
        <v>6.43</v>
      </c>
      <c r="AI3637" s="42">
        <v>6.52</v>
      </c>
      <c r="AJ3637" s="42">
        <v>6.62</v>
      </c>
      <c r="AK3637" s="42">
        <v>6.71</v>
      </c>
      <c r="AL3637" s="42">
        <v>6.81</v>
      </c>
      <c r="AM3637" s="42">
        <v>6.9</v>
      </c>
      <c r="AN3637" s="42">
        <v>7</v>
      </c>
      <c r="AO3637" s="42">
        <v>7.09</v>
      </c>
      <c r="AP3637" s="42">
        <v>7.19</v>
      </c>
    </row>
    <row r="3638" spans="1:42" x14ac:dyDescent="0.2">
      <c r="A3638" s="41">
        <v>36.26</v>
      </c>
      <c r="B3638" s="42">
        <v>3.38</v>
      </c>
      <c r="C3638" s="42">
        <v>3.48</v>
      </c>
      <c r="D3638" s="42">
        <v>3.57</v>
      </c>
      <c r="E3638" s="42">
        <v>3.67</v>
      </c>
      <c r="F3638" s="42">
        <v>3.76</v>
      </c>
      <c r="G3638" s="42">
        <v>3.86</v>
      </c>
      <c r="H3638" s="42">
        <v>3.95</v>
      </c>
      <c r="I3638" s="42">
        <v>4.05</v>
      </c>
      <c r="J3638" s="42">
        <v>4.1399999999999997</v>
      </c>
      <c r="K3638" s="42">
        <v>4.24</v>
      </c>
      <c r="L3638" s="42">
        <v>4.33</v>
      </c>
      <c r="M3638" s="42">
        <v>4.43</v>
      </c>
      <c r="N3638" s="42">
        <v>4.5199999999999996</v>
      </c>
      <c r="O3638" s="42">
        <v>4.62</v>
      </c>
      <c r="P3638" s="42">
        <v>4.71</v>
      </c>
      <c r="Q3638" s="42">
        <v>4.8099999999999996</v>
      </c>
      <c r="R3638" s="42">
        <v>4.9000000000000004</v>
      </c>
      <c r="S3638" s="42">
        <v>5</v>
      </c>
      <c r="T3638" s="42">
        <v>5.09</v>
      </c>
      <c r="U3638" s="42">
        <v>5.19</v>
      </c>
      <c r="V3638" s="42">
        <v>5.28</v>
      </c>
      <c r="W3638" s="42">
        <v>5.38</v>
      </c>
      <c r="X3638" s="42">
        <v>5.48</v>
      </c>
      <c r="Y3638" s="42">
        <v>5.57</v>
      </c>
      <c r="Z3638" s="42">
        <v>5.67</v>
      </c>
      <c r="AA3638" s="42">
        <v>5.76</v>
      </c>
      <c r="AB3638" s="42">
        <v>5.86</v>
      </c>
      <c r="AC3638" s="42">
        <v>5.95</v>
      </c>
      <c r="AD3638" s="42">
        <v>6.05</v>
      </c>
      <c r="AE3638" s="42">
        <v>6.14</v>
      </c>
      <c r="AF3638" s="42">
        <v>6.24</v>
      </c>
      <c r="AG3638" s="42">
        <v>6.33</v>
      </c>
      <c r="AH3638" s="42">
        <v>6.43</v>
      </c>
      <c r="AI3638" s="42">
        <v>6.52</v>
      </c>
      <c r="AJ3638" s="42">
        <v>6.62</v>
      </c>
      <c r="AK3638" s="42">
        <v>6.71</v>
      </c>
      <c r="AL3638" s="42">
        <v>6.81</v>
      </c>
      <c r="AM3638" s="42">
        <v>6.9</v>
      </c>
      <c r="AN3638" s="42">
        <v>7</v>
      </c>
      <c r="AO3638" s="42">
        <v>7.09</v>
      </c>
      <c r="AP3638" s="42">
        <v>7.19</v>
      </c>
    </row>
    <row r="3639" spans="1:42" x14ac:dyDescent="0.2">
      <c r="A3639" s="41">
        <v>36.270000000000003</v>
      </c>
      <c r="B3639" s="42">
        <v>3.38</v>
      </c>
      <c r="C3639" s="42">
        <v>3.47</v>
      </c>
      <c r="D3639" s="42">
        <v>3.57</v>
      </c>
      <c r="E3639" s="42">
        <v>3.67</v>
      </c>
      <c r="F3639" s="42">
        <v>3.76</v>
      </c>
      <c r="G3639" s="42">
        <v>3.86</v>
      </c>
      <c r="H3639" s="42">
        <v>3.95</v>
      </c>
      <c r="I3639" s="42">
        <v>4.05</v>
      </c>
      <c r="J3639" s="42">
        <v>4.1399999999999997</v>
      </c>
      <c r="K3639" s="42">
        <v>4.24</v>
      </c>
      <c r="L3639" s="42">
        <v>4.33</v>
      </c>
      <c r="M3639" s="42">
        <v>4.43</v>
      </c>
      <c r="N3639" s="42">
        <v>4.5199999999999996</v>
      </c>
      <c r="O3639" s="42">
        <v>4.62</v>
      </c>
      <c r="P3639" s="42">
        <v>4.71</v>
      </c>
      <c r="Q3639" s="42">
        <v>4.8099999999999996</v>
      </c>
      <c r="R3639" s="42">
        <v>4.9000000000000004</v>
      </c>
      <c r="S3639" s="42">
        <v>5</v>
      </c>
      <c r="T3639" s="42">
        <v>5.09</v>
      </c>
      <c r="U3639" s="42">
        <v>5.19</v>
      </c>
      <c r="V3639" s="42">
        <v>5.28</v>
      </c>
      <c r="W3639" s="42">
        <v>5.38</v>
      </c>
      <c r="X3639" s="42">
        <v>5.47</v>
      </c>
      <c r="Y3639" s="42">
        <v>5.57</v>
      </c>
      <c r="Z3639" s="42">
        <v>5.66</v>
      </c>
      <c r="AA3639" s="42">
        <v>5.76</v>
      </c>
      <c r="AB3639" s="42">
        <v>5.85</v>
      </c>
      <c r="AC3639" s="42">
        <v>5.95</v>
      </c>
      <c r="AD3639" s="42">
        <v>6.05</v>
      </c>
      <c r="AE3639" s="42">
        <v>6.14</v>
      </c>
      <c r="AF3639" s="42">
        <v>6.24</v>
      </c>
      <c r="AG3639" s="42">
        <v>6.33</v>
      </c>
      <c r="AH3639" s="42">
        <v>6.43</v>
      </c>
      <c r="AI3639" s="42">
        <v>6.52</v>
      </c>
      <c r="AJ3639" s="42">
        <v>6.62</v>
      </c>
      <c r="AK3639" s="42">
        <v>6.71</v>
      </c>
      <c r="AL3639" s="42">
        <v>6.81</v>
      </c>
      <c r="AM3639" s="42">
        <v>6.9</v>
      </c>
      <c r="AN3639" s="42">
        <v>7</v>
      </c>
      <c r="AO3639" s="42">
        <v>7.09</v>
      </c>
      <c r="AP3639" s="42">
        <v>7.19</v>
      </c>
    </row>
    <row r="3640" spans="1:42" x14ac:dyDescent="0.2">
      <c r="A3640" s="41">
        <v>36.28</v>
      </c>
      <c r="B3640" s="42">
        <v>3.38</v>
      </c>
      <c r="C3640" s="42">
        <v>3.47</v>
      </c>
      <c r="D3640" s="42">
        <v>3.57</v>
      </c>
      <c r="E3640" s="42">
        <v>3.66</v>
      </c>
      <c r="F3640" s="42">
        <v>3.76</v>
      </c>
      <c r="G3640" s="42">
        <v>3.85</v>
      </c>
      <c r="H3640" s="42">
        <v>3.95</v>
      </c>
      <c r="I3640" s="42">
        <v>4.05</v>
      </c>
      <c r="J3640" s="42">
        <v>4.1399999999999997</v>
      </c>
      <c r="K3640" s="42">
        <v>4.24</v>
      </c>
      <c r="L3640" s="42">
        <v>4.33</v>
      </c>
      <c r="M3640" s="42">
        <v>4.43</v>
      </c>
      <c r="N3640" s="42">
        <v>4.5199999999999996</v>
      </c>
      <c r="O3640" s="42">
        <v>4.62</v>
      </c>
      <c r="P3640" s="42">
        <v>4.71</v>
      </c>
      <c r="Q3640" s="42">
        <v>4.8099999999999996</v>
      </c>
      <c r="R3640" s="42">
        <v>4.9000000000000004</v>
      </c>
      <c r="S3640" s="42">
        <v>5</v>
      </c>
      <c r="T3640" s="42">
        <v>5.09</v>
      </c>
      <c r="U3640" s="42">
        <v>5.19</v>
      </c>
      <c r="V3640" s="42">
        <v>5.28</v>
      </c>
      <c r="W3640" s="42">
        <v>5.38</v>
      </c>
      <c r="X3640" s="42">
        <v>5.47</v>
      </c>
      <c r="Y3640" s="42">
        <v>5.57</v>
      </c>
      <c r="Z3640" s="42">
        <v>5.66</v>
      </c>
      <c r="AA3640" s="42">
        <v>5.76</v>
      </c>
      <c r="AB3640" s="42">
        <v>5.85</v>
      </c>
      <c r="AC3640" s="42">
        <v>5.95</v>
      </c>
      <c r="AD3640" s="42">
        <v>6.04</v>
      </c>
      <c r="AE3640" s="42">
        <v>6.14</v>
      </c>
      <c r="AF3640" s="42">
        <v>6.23</v>
      </c>
      <c r="AG3640" s="42">
        <v>6.33</v>
      </c>
      <c r="AH3640" s="42">
        <v>6.43</v>
      </c>
      <c r="AI3640" s="42">
        <v>6.52</v>
      </c>
      <c r="AJ3640" s="42">
        <v>6.62</v>
      </c>
      <c r="AK3640" s="42">
        <v>6.71</v>
      </c>
      <c r="AL3640" s="42">
        <v>6.81</v>
      </c>
      <c r="AM3640" s="42">
        <v>6.9</v>
      </c>
      <c r="AN3640" s="42">
        <v>7</v>
      </c>
      <c r="AO3640" s="42">
        <v>7.09</v>
      </c>
      <c r="AP3640" s="42">
        <v>7.19</v>
      </c>
    </row>
    <row r="3641" spans="1:42" x14ac:dyDescent="0.2">
      <c r="A3641" s="41">
        <v>36.29</v>
      </c>
      <c r="B3641" s="42">
        <v>3.38</v>
      </c>
      <c r="C3641" s="42">
        <v>3.47</v>
      </c>
      <c r="D3641" s="42">
        <v>3.57</v>
      </c>
      <c r="E3641" s="42">
        <v>3.66</v>
      </c>
      <c r="F3641" s="42">
        <v>3.76</v>
      </c>
      <c r="G3641" s="42">
        <v>3.85</v>
      </c>
      <c r="H3641" s="42">
        <v>3.95</v>
      </c>
      <c r="I3641" s="42">
        <v>4.04</v>
      </c>
      <c r="J3641" s="42">
        <v>4.1399999999999997</v>
      </c>
      <c r="K3641" s="42">
        <v>4.2300000000000004</v>
      </c>
      <c r="L3641" s="42">
        <v>4.33</v>
      </c>
      <c r="M3641" s="42">
        <v>4.43</v>
      </c>
      <c r="N3641" s="42">
        <v>4.5199999999999996</v>
      </c>
      <c r="O3641" s="42">
        <v>4.62</v>
      </c>
      <c r="P3641" s="42">
        <v>4.71</v>
      </c>
      <c r="Q3641" s="42">
        <v>4.8099999999999996</v>
      </c>
      <c r="R3641" s="42">
        <v>4.9000000000000004</v>
      </c>
      <c r="S3641" s="42">
        <v>5</v>
      </c>
      <c r="T3641" s="42">
        <v>5.09</v>
      </c>
      <c r="U3641" s="42">
        <v>5.19</v>
      </c>
      <c r="V3641" s="42">
        <v>5.28</v>
      </c>
      <c r="W3641" s="42">
        <v>5.38</v>
      </c>
      <c r="X3641" s="42">
        <v>5.47</v>
      </c>
      <c r="Y3641" s="42">
        <v>5.57</v>
      </c>
      <c r="Z3641" s="42">
        <v>5.66</v>
      </c>
      <c r="AA3641" s="42">
        <v>5.76</v>
      </c>
      <c r="AB3641" s="42">
        <v>5.85</v>
      </c>
      <c r="AC3641" s="42">
        <v>5.95</v>
      </c>
      <c r="AD3641" s="42">
        <v>6.04</v>
      </c>
      <c r="AE3641" s="42">
        <v>6.14</v>
      </c>
      <c r="AF3641" s="42">
        <v>6.23</v>
      </c>
      <c r="AG3641" s="42">
        <v>6.33</v>
      </c>
      <c r="AH3641" s="42">
        <v>6.42</v>
      </c>
      <c r="AI3641" s="42">
        <v>6.52</v>
      </c>
      <c r="AJ3641" s="42">
        <v>6.61</v>
      </c>
      <c r="AK3641" s="42">
        <v>6.71</v>
      </c>
      <c r="AL3641" s="42">
        <v>6.8</v>
      </c>
      <c r="AM3641" s="42">
        <v>6.9</v>
      </c>
      <c r="AN3641" s="42">
        <v>6.99</v>
      </c>
      <c r="AO3641" s="42">
        <v>7.09</v>
      </c>
      <c r="AP3641" s="42">
        <v>7.19</v>
      </c>
    </row>
    <row r="3642" spans="1:42" x14ac:dyDescent="0.2">
      <c r="A3642" s="41">
        <v>36.299999999999997</v>
      </c>
      <c r="B3642" s="42">
        <v>3.38</v>
      </c>
      <c r="C3642" s="42">
        <v>3.47</v>
      </c>
      <c r="D3642" s="42">
        <v>3.57</v>
      </c>
      <c r="E3642" s="42">
        <v>3.66</v>
      </c>
      <c r="F3642" s="42">
        <v>3.76</v>
      </c>
      <c r="G3642" s="42">
        <v>3.85</v>
      </c>
      <c r="H3642" s="42">
        <v>3.95</v>
      </c>
      <c r="I3642" s="42">
        <v>4.04</v>
      </c>
      <c r="J3642" s="42">
        <v>4.1399999999999997</v>
      </c>
      <c r="K3642" s="42">
        <v>4.2300000000000004</v>
      </c>
      <c r="L3642" s="42">
        <v>4.33</v>
      </c>
      <c r="M3642" s="42">
        <v>4.42</v>
      </c>
      <c r="N3642" s="42">
        <v>4.5199999999999996</v>
      </c>
      <c r="O3642" s="42">
        <v>4.6100000000000003</v>
      </c>
      <c r="P3642" s="42">
        <v>4.71</v>
      </c>
      <c r="Q3642" s="42">
        <v>4.8099999999999996</v>
      </c>
      <c r="R3642" s="42">
        <v>4.9000000000000004</v>
      </c>
      <c r="S3642" s="42">
        <v>5</v>
      </c>
      <c r="T3642" s="42">
        <v>5.09</v>
      </c>
      <c r="U3642" s="42">
        <v>5.19</v>
      </c>
      <c r="V3642" s="42">
        <v>5.28</v>
      </c>
      <c r="W3642" s="42">
        <v>5.38</v>
      </c>
      <c r="X3642" s="42">
        <v>5.47</v>
      </c>
      <c r="Y3642" s="42">
        <v>5.57</v>
      </c>
      <c r="Z3642" s="42">
        <v>5.66</v>
      </c>
      <c r="AA3642" s="42">
        <v>5.76</v>
      </c>
      <c r="AB3642" s="42">
        <v>5.85</v>
      </c>
      <c r="AC3642" s="42">
        <v>5.95</v>
      </c>
      <c r="AD3642" s="42">
        <v>6.04</v>
      </c>
      <c r="AE3642" s="42">
        <v>6.14</v>
      </c>
      <c r="AF3642" s="42">
        <v>6.23</v>
      </c>
      <c r="AG3642" s="42">
        <v>6.33</v>
      </c>
      <c r="AH3642" s="42">
        <v>6.42</v>
      </c>
      <c r="AI3642" s="42">
        <v>6.52</v>
      </c>
      <c r="AJ3642" s="42">
        <v>6.61</v>
      </c>
      <c r="AK3642" s="42">
        <v>6.71</v>
      </c>
      <c r="AL3642" s="42">
        <v>6.8</v>
      </c>
      <c r="AM3642" s="42">
        <v>6.9</v>
      </c>
      <c r="AN3642" s="42">
        <v>6.99</v>
      </c>
      <c r="AO3642" s="42">
        <v>7.09</v>
      </c>
      <c r="AP3642" s="42">
        <v>7.18</v>
      </c>
    </row>
    <row r="3643" spans="1:42" x14ac:dyDescent="0.2">
      <c r="A3643" s="41">
        <v>36.31</v>
      </c>
      <c r="B3643" s="42">
        <v>3.38</v>
      </c>
      <c r="C3643" s="42">
        <v>3.47</v>
      </c>
      <c r="D3643" s="42">
        <v>3.57</v>
      </c>
      <c r="E3643" s="42">
        <v>3.66</v>
      </c>
      <c r="F3643" s="42">
        <v>3.76</v>
      </c>
      <c r="G3643" s="42">
        <v>3.85</v>
      </c>
      <c r="H3643" s="42">
        <v>3.95</v>
      </c>
      <c r="I3643" s="42">
        <v>4.04</v>
      </c>
      <c r="J3643" s="42">
        <v>4.1399999999999997</v>
      </c>
      <c r="K3643" s="42">
        <v>4.2300000000000004</v>
      </c>
      <c r="L3643" s="42">
        <v>4.33</v>
      </c>
      <c r="M3643" s="42">
        <v>4.42</v>
      </c>
      <c r="N3643" s="42">
        <v>4.5199999999999996</v>
      </c>
      <c r="O3643" s="42">
        <v>4.6100000000000003</v>
      </c>
      <c r="P3643" s="42">
        <v>4.71</v>
      </c>
      <c r="Q3643" s="42">
        <v>4.8</v>
      </c>
      <c r="R3643" s="42">
        <v>4.9000000000000004</v>
      </c>
      <c r="S3643" s="42">
        <v>4.99</v>
      </c>
      <c r="T3643" s="42">
        <v>5.09</v>
      </c>
      <c r="U3643" s="42">
        <v>5.18</v>
      </c>
      <c r="V3643" s="42">
        <v>5.28</v>
      </c>
      <c r="W3643" s="42">
        <v>5.38</v>
      </c>
      <c r="X3643" s="42">
        <v>5.47</v>
      </c>
      <c r="Y3643" s="42">
        <v>5.57</v>
      </c>
      <c r="Z3643" s="42">
        <v>5.66</v>
      </c>
      <c r="AA3643" s="42">
        <v>5.76</v>
      </c>
      <c r="AB3643" s="42">
        <v>5.85</v>
      </c>
      <c r="AC3643" s="42">
        <v>5.95</v>
      </c>
      <c r="AD3643" s="42">
        <v>6.04</v>
      </c>
      <c r="AE3643" s="42">
        <v>6.14</v>
      </c>
      <c r="AF3643" s="42">
        <v>6.23</v>
      </c>
      <c r="AG3643" s="42">
        <v>6.33</v>
      </c>
      <c r="AH3643" s="42">
        <v>6.42</v>
      </c>
      <c r="AI3643" s="42">
        <v>6.52</v>
      </c>
      <c r="AJ3643" s="42">
        <v>6.61</v>
      </c>
      <c r="AK3643" s="42">
        <v>6.71</v>
      </c>
      <c r="AL3643" s="42">
        <v>6.8</v>
      </c>
      <c r="AM3643" s="42">
        <v>6.9</v>
      </c>
      <c r="AN3643" s="42">
        <v>6.99</v>
      </c>
      <c r="AO3643" s="42">
        <v>7.09</v>
      </c>
      <c r="AP3643" s="42">
        <v>7.18</v>
      </c>
    </row>
    <row r="3644" spans="1:42" x14ac:dyDescent="0.2">
      <c r="A3644" s="41">
        <v>36.32</v>
      </c>
      <c r="B3644" s="42">
        <v>3.38</v>
      </c>
      <c r="C3644" s="42">
        <v>3.47</v>
      </c>
      <c r="D3644" s="42">
        <v>3.57</v>
      </c>
      <c r="E3644" s="42">
        <v>3.66</v>
      </c>
      <c r="F3644" s="42">
        <v>3.76</v>
      </c>
      <c r="G3644" s="42">
        <v>3.85</v>
      </c>
      <c r="H3644" s="42">
        <v>3.95</v>
      </c>
      <c r="I3644" s="42">
        <v>4.04</v>
      </c>
      <c r="J3644" s="42">
        <v>4.1399999999999997</v>
      </c>
      <c r="K3644" s="42">
        <v>4.2300000000000004</v>
      </c>
      <c r="L3644" s="42">
        <v>4.33</v>
      </c>
      <c r="M3644" s="42">
        <v>4.42</v>
      </c>
      <c r="N3644" s="42">
        <v>4.5199999999999996</v>
      </c>
      <c r="O3644" s="42">
        <v>4.6100000000000003</v>
      </c>
      <c r="P3644" s="42">
        <v>4.71</v>
      </c>
      <c r="Q3644" s="42">
        <v>4.8</v>
      </c>
      <c r="R3644" s="42">
        <v>4.9000000000000004</v>
      </c>
      <c r="S3644" s="42">
        <v>4.99</v>
      </c>
      <c r="T3644" s="42">
        <v>5.09</v>
      </c>
      <c r="U3644" s="42">
        <v>5.18</v>
      </c>
      <c r="V3644" s="42">
        <v>5.28</v>
      </c>
      <c r="W3644" s="42">
        <v>5.37</v>
      </c>
      <c r="X3644" s="42">
        <v>5.47</v>
      </c>
      <c r="Y3644" s="42">
        <v>5.56</v>
      </c>
      <c r="Z3644" s="42">
        <v>5.66</v>
      </c>
      <c r="AA3644" s="42">
        <v>5.75</v>
      </c>
      <c r="AB3644" s="42">
        <v>5.85</v>
      </c>
      <c r="AC3644" s="42">
        <v>5.95</v>
      </c>
      <c r="AD3644" s="42">
        <v>6.04</v>
      </c>
      <c r="AE3644" s="42">
        <v>6.14</v>
      </c>
      <c r="AF3644" s="42">
        <v>6.23</v>
      </c>
      <c r="AG3644" s="42">
        <v>6.33</v>
      </c>
      <c r="AH3644" s="42">
        <v>6.42</v>
      </c>
      <c r="AI3644" s="42">
        <v>6.52</v>
      </c>
      <c r="AJ3644" s="42">
        <v>6.61</v>
      </c>
      <c r="AK3644" s="42">
        <v>6.71</v>
      </c>
      <c r="AL3644" s="42">
        <v>6.8</v>
      </c>
      <c r="AM3644" s="42">
        <v>6.9</v>
      </c>
      <c r="AN3644" s="42">
        <v>6.99</v>
      </c>
      <c r="AO3644" s="42">
        <v>7.09</v>
      </c>
      <c r="AP3644" s="42">
        <v>7.18</v>
      </c>
    </row>
    <row r="3645" spans="1:42" x14ac:dyDescent="0.2">
      <c r="A3645" s="41">
        <v>36.33</v>
      </c>
      <c r="B3645" s="42">
        <v>3.38</v>
      </c>
      <c r="C3645" s="42">
        <v>3.47</v>
      </c>
      <c r="D3645" s="42">
        <v>3.57</v>
      </c>
      <c r="E3645" s="42">
        <v>3.66</v>
      </c>
      <c r="F3645" s="42">
        <v>3.76</v>
      </c>
      <c r="G3645" s="42">
        <v>3.85</v>
      </c>
      <c r="H3645" s="42">
        <v>3.95</v>
      </c>
      <c r="I3645" s="42">
        <v>4.04</v>
      </c>
      <c r="J3645" s="42">
        <v>4.1399999999999997</v>
      </c>
      <c r="K3645" s="42">
        <v>4.2300000000000004</v>
      </c>
      <c r="L3645" s="42">
        <v>4.33</v>
      </c>
      <c r="M3645" s="42">
        <v>4.42</v>
      </c>
      <c r="N3645" s="42">
        <v>4.5199999999999996</v>
      </c>
      <c r="O3645" s="42">
        <v>4.6100000000000003</v>
      </c>
      <c r="P3645" s="42">
        <v>4.71</v>
      </c>
      <c r="Q3645" s="42">
        <v>4.8</v>
      </c>
      <c r="R3645" s="42">
        <v>4.9000000000000004</v>
      </c>
      <c r="S3645" s="42">
        <v>4.99</v>
      </c>
      <c r="T3645" s="42">
        <v>5.09</v>
      </c>
      <c r="U3645" s="42">
        <v>5.18</v>
      </c>
      <c r="V3645" s="42">
        <v>5.28</v>
      </c>
      <c r="W3645" s="42">
        <v>5.37</v>
      </c>
      <c r="X3645" s="42">
        <v>5.47</v>
      </c>
      <c r="Y3645" s="42">
        <v>5.56</v>
      </c>
      <c r="Z3645" s="42">
        <v>5.66</v>
      </c>
      <c r="AA3645" s="42">
        <v>5.75</v>
      </c>
      <c r="AB3645" s="42">
        <v>5.85</v>
      </c>
      <c r="AC3645" s="42">
        <v>5.94</v>
      </c>
      <c r="AD3645" s="42">
        <v>6.04</v>
      </c>
      <c r="AE3645" s="42">
        <v>6.13</v>
      </c>
      <c r="AF3645" s="42">
        <v>6.23</v>
      </c>
      <c r="AG3645" s="42">
        <v>6.32</v>
      </c>
      <c r="AH3645" s="42">
        <v>6.42</v>
      </c>
      <c r="AI3645" s="42">
        <v>6.51</v>
      </c>
      <c r="AJ3645" s="42">
        <v>6.61</v>
      </c>
      <c r="AK3645" s="42">
        <v>6.71</v>
      </c>
      <c r="AL3645" s="42">
        <v>6.8</v>
      </c>
      <c r="AM3645" s="42">
        <v>6.9</v>
      </c>
      <c r="AN3645" s="42">
        <v>6.99</v>
      </c>
      <c r="AO3645" s="42">
        <v>7.09</v>
      </c>
      <c r="AP3645" s="42">
        <v>7.18</v>
      </c>
    </row>
    <row r="3646" spans="1:42" x14ac:dyDescent="0.2">
      <c r="A3646" s="41">
        <v>36.340000000000003</v>
      </c>
      <c r="B3646" s="42">
        <v>3.37</v>
      </c>
      <c r="C3646" s="42">
        <v>3.47</v>
      </c>
      <c r="D3646" s="42">
        <v>3.57</v>
      </c>
      <c r="E3646" s="42">
        <v>3.66</v>
      </c>
      <c r="F3646" s="42">
        <v>3.76</v>
      </c>
      <c r="G3646" s="42">
        <v>3.85</v>
      </c>
      <c r="H3646" s="42">
        <v>3.95</v>
      </c>
      <c r="I3646" s="42">
        <v>4.04</v>
      </c>
      <c r="J3646" s="42">
        <v>4.1399999999999997</v>
      </c>
      <c r="K3646" s="42">
        <v>4.2300000000000004</v>
      </c>
      <c r="L3646" s="42">
        <v>4.33</v>
      </c>
      <c r="M3646" s="42">
        <v>4.42</v>
      </c>
      <c r="N3646" s="42">
        <v>4.5199999999999996</v>
      </c>
      <c r="O3646" s="42">
        <v>4.6100000000000003</v>
      </c>
      <c r="P3646" s="42">
        <v>4.71</v>
      </c>
      <c r="Q3646" s="42">
        <v>4.8</v>
      </c>
      <c r="R3646" s="42">
        <v>4.9000000000000004</v>
      </c>
      <c r="S3646" s="42">
        <v>4.99</v>
      </c>
      <c r="T3646" s="42">
        <v>5.09</v>
      </c>
      <c r="U3646" s="42">
        <v>5.18</v>
      </c>
      <c r="V3646" s="42">
        <v>5.28</v>
      </c>
      <c r="W3646" s="42">
        <v>5.37</v>
      </c>
      <c r="X3646" s="42">
        <v>5.47</v>
      </c>
      <c r="Y3646" s="42">
        <v>5.56</v>
      </c>
      <c r="Z3646" s="42">
        <v>5.66</v>
      </c>
      <c r="AA3646" s="42">
        <v>5.75</v>
      </c>
      <c r="AB3646" s="42">
        <v>5.85</v>
      </c>
      <c r="AC3646" s="42">
        <v>5.94</v>
      </c>
      <c r="AD3646" s="42">
        <v>6.04</v>
      </c>
      <c r="AE3646" s="42">
        <v>6.13</v>
      </c>
      <c r="AF3646" s="42">
        <v>6.23</v>
      </c>
      <c r="AG3646" s="42">
        <v>6.32</v>
      </c>
      <c r="AH3646" s="42">
        <v>6.42</v>
      </c>
      <c r="AI3646" s="42">
        <v>6.51</v>
      </c>
      <c r="AJ3646" s="42">
        <v>6.61</v>
      </c>
      <c r="AK3646" s="42">
        <v>6.7</v>
      </c>
      <c r="AL3646" s="42">
        <v>6.8</v>
      </c>
      <c r="AM3646" s="42">
        <v>6.89</v>
      </c>
      <c r="AN3646" s="42">
        <v>6.99</v>
      </c>
      <c r="AO3646" s="42">
        <v>7.08</v>
      </c>
      <c r="AP3646" s="42">
        <v>7.18</v>
      </c>
    </row>
    <row r="3647" spans="1:42" x14ac:dyDescent="0.2">
      <c r="A3647" s="41">
        <v>36.35</v>
      </c>
      <c r="B3647" s="42">
        <v>3.37</v>
      </c>
      <c r="C3647" s="42">
        <v>3.47</v>
      </c>
      <c r="D3647" s="42">
        <v>3.56</v>
      </c>
      <c r="E3647" s="42">
        <v>3.66</v>
      </c>
      <c r="F3647" s="42">
        <v>3.75</v>
      </c>
      <c r="G3647" s="42">
        <v>3.85</v>
      </c>
      <c r="H3647" s="42">
        <v>3.94</v>
      </c>
      <c r="I3647" s="42">
        <v>4.04</v>
      </c>
      <c r="J3647" s="42">
        <v>4.1399999999999997</v>
      </c>
      <c r="K3647" s="42">
        <v>4.2300000000000004</v>
      </c>
      <c r="L3647" s="42">
        <v>4.33</v>
      </c>
      <c r="M3647" s="42">
        <v>4.42</v>
      </c>
      <c r="N3647" s="42">
        <v>4.5199999999999996</v>
      </c>
      <c r="O3647" s="42">
        <v>4.6100000000000003</v>
      </c>
      <c r="P3647" s="42">
        <v>4.71</v>
      </c>
      <c r="Q3647" s="42">
        <v>4.8</v>
      </c>
      <c r="R3647" s="42">
        <v>4.9000000000000004</v>
      </c>
      <c r="S3647" s="42">
        <v>4.99</v>
      </c>
      <c r="T3647" s="42">
        <v>5.09</v>
      </c>
      <c r="U3647" s="42">
        <v>5.18</v>
      </c>
      <c r="V3647" s="42">
        <v>5.28</v>
      </c>
      <c r="W3647" s="42">
        <v>5.37</v>
      </c>
      <c r="X3647" s="42">
        <v>5.47</v>
      </c>
      <c r="Y3647" s="42">
        <v>5.56</v>
      </c>
      <c r="Z3647" s="42">
        <v>5.66</v>
      </c>
      <c r="AA3647" s="42">
        <v>5.75</v>
      </c>
      <c r="AB3647" s="42">
        <v>5.85</v>
      </c>
      <c r="AC3647" s="42">
        <v>5.94</v>
      </c>
      <c r="AD3647" s="42">
        <v>6.04</v>
      </c>
      <c r="AE3647" s="42">
        <v>6.13</v>
      </c>
      <c r="AF3647" s="42">
        <v>6.23</v>
      </c>
      <c r="AG3647" s="42">
        <v>6.32</v>
      </c>
      <c r="AH3647" s="42">
        <v>6.42</v>
      </c>
      <c r="AI3647" s="42">
        <v>6.51</v>
      </c>
      <c r="AJ3647" s="42">
        <v>6.61</v>
      </c>
      <c r="AK3647" s="42">
        <v>6.7</v>
      </c>
      <c r="AL3647" s="42">
        <v>6.8</v>
      </c>
      <c r="AM3647" s="42">
        <v>6.89</v>
      </c>
      <c r="AN3647" s="42">
        <v>6.99</v>
      </c>
      <c r="AO3647" s="42">
        <v>7.08</v>
      </c>
      <c r="AP3647" s="42">
        <v>7.18</v>
      </c>
    </row>
    <row r="3648" spans="1:42" x14ac:dyDescent="0.2">
      <c r="A3648" s="41">
        <v>36.36</v>
      </c>
      <c r="B3648" s="42">
        <v>3.37</v>
      </c>
      <c r="C3648" s="42">
        <v>3.47</v>
      </c>
      <c r="D3648" s="42">
        <v>3.56</v>
      </c>
      <c r="E3648" s="42">
        <v>3.66</v>
      </c>
      <c r="F3648" s="42">
        <v>3.75</v>
      </c>
      <c r="G3648" s="42">
        <v>3.85</v>
      </c>
      <c r="H3648" s="42">
        <v>3.94</v>
      </c>
      <c r="I3648" s="42">
        <v>4.04</v>
      </c>
      <c r="J3648" s="42">
        <v>4.13</v>
      </c>
      <c r="K3648" s="42">
        <v>4.2300000000000004</v>
      </c>
      <c r="L3648" s="42">
        <v>4.32</v>
      </c>
      <c r="M3648" s="42">
        <v>4.42</v>
      </c>
      <c r="N3648" s="42">
        <v>4.51</v>
      </c>
      <c r="O3648" s="42">
        <v>4.6100000000000003</v>
      </c>
      <c r="P3648" s="42">
        <v>4.7</v>
      </c>
      <c r="Q3648" s="42">
        <v>4.8</v>
      </c>
      <c r="R3648" s="42">
        <v>4.9000000000000004</v>
      </c>
      <c r="S3648" s="42">
        <v>4.99</v>
      </c>
      <c r="T3648" s="42">
        <v>5.09</v>
      </c>
      <c r="U3648" s="42">
        <v>5.18</v>
      </c>
      <c r="V3648" s="42">
        <v>5.28</v>
      </c>
      <c r="W3648" s="42">
        <v>5.37</v>
      </c>
      <c r="X3648" s="42">
        <v>5.47</v>
      </c>
      <c r="Y3648" s="42">
        <v>5.56</v>
      </c>
      <c r="Z3648" s="42">
        <v>5.66</v>
      </c>
      <c r="AA3648" s="42">
        <v>5.75</v>
      </c>
      <c r="AB3648" s="42">
        <v>5.85</v>
      </c>
      <c r="AC3648" s="42">
        <v>5.94</v>
      </c>
      <c r="AD3648" s="42">
        <v>6.04</v>
      </c>
      <c r="AE3648" s="42">
        <v>6.13</v>
      </c>
      <c r="AF3648" s="42">
        <v>6.23</v>
      </c>
      <c r="AG3648" s="42">
        <v>6.32</v>
      </c>
      <c r="AH3648" s="42">
        <v>6.42</v>
      </c>
      <c r="AI3648" s="42">
        <v>6.51</v>
      </c>
      <c r="AJ3648" s="42">
        <v>6.61</v>
      </c>
      <c r="AK3648" s="42">
        <v>6.7</v>
      </c>
      <c r="AL3648" s="42">
        <v>6.8</v>
      </c>
      <c r="AM3648" s="42">
        <v>6.89</v>
      </c>
      <c r="AN3648" s="42">
        <v>6.99</v>
      </c>
      <c r="AO3648" s="42">
        <v>7.08</v>
      </c>
      <c r="AP3648" s="42">
        <v>7.18</v>
      </c>
    </row>
    <row r="3649" spans="1:42" x14ac:dyDescent="0.2">
      <c r="A3649" s="41">
        <v>36.369999999999997</v>
      </c>
      <c r="B3649" s="42">
        <v>3.37</v>
      </c>
      <c r="C3649" s="42">
        <v>3.47</v>
      </c>
      <c r="D3649" s="42">
        <v>3.56</v>
      </c>
      <c r="E3649" s="42">
        <v>3.66</v>
      </c>
      <c r="F3649" s="42">
        <v>3.75</v>
      </c>
      <c r="G3649" s="42">
        <v>3.85</v>
      </c>
      <c r="H3649" s="42">
        <v>3.94</v>
      </c>
      <c r="I3649" s="42">
        <v>4.04</v>
      </c>
      <c r="J3649" s="42">
        <v>4.13</v>
      </c>
      <c r="K3649" s="42">
        <v>4.2300000000000004</v>
      </c>
      <c r="L3649" s="42">
        <v>4.32</v>
      </c>
      <c r="M3649" s="42">
        <v>4.42</v>
      </c>
      <c r="N3649" s="42">
        <v>4.51</v>
      </c>
      <c r="O3649" s="42">
        <v>4.6100000000000003</v>
      </c>
      <c r="P3649" s="42">
        <v>4.7</v>
      </c>
      <c r="Q3649" s="42">
        <v>4.8</v>
      </c>
      <c r="R3649" s="42">
        <v>4.8899999999999997</v>
      </c>
      <c r="S3649" s="42">
        <v>4.99</v>
      </c>
      <c r="T3649" s="42">
        <v>5.08</v>
      </c>
      <c r="U3649" s="42">
        <v>5.18</v>
      </c>
      <c r="V3649" s="42">
        <v>5.27</v>
      </c>
      <c r="W3649" s="42">
        <v>5.37</v>
      </c>
      <c r="X3649" s="42">
        <v>5.46</v>
      </c>
      <c r="Y3649" s="42">
        <v>5.56</v>
      </c>
      <c r="Z3649" s="42">
        <v>5.66</v>
      </c>
      <c r="AA3649" s="42">
        <v>5.75</v>
      </c>
      <c r="AB3649" s="42">
        <v>5.85</v>
      </c>
      <c r="AC3649" s="42">
        <v>5.94</v>
      </c>
      <c r="AD3649" s="42">
        <v>6.04</v>
      </c>
      <c r="AE3649" s="42">
        <v>6.13</v>
      </c>
      <c r="AF3649" s="42">
        <v>6.23</v>
      </c>
      <c r="AG3649" s="42">
        <v>6.32</v>
      </c>
      <c r="AH3649" s="42">
        <v>6.42</v>
      </c>
      <c r="AI3649" s="42">
        <v>6.51</v>
      </c>
      <c r="AJ3649" s="42">
        <v>6.61</v>
      </c>
      <c r="AK3649" s="42">
        <v>6.7</v>
      </c>
      <c r="AL3649" s="42">
        <v>6.8</v>
      </c>
      <c r="AM3649" s="42">
        <v>6.89</v>
      </c>
      <c r="AN3649" s="42">
        <v>6.99</v>
      </c>
      <c r="AO3649" s="42">
        <v>7.08</v>
      </c>
      <c r="AP3649" s="42">
        <v>7.18</v>
      </c>
    </row>
    <row r="3650" spans="1:42" x14ac:dyDescent="0.2">
      <c r="A3650" s="41">
        <v>36.380000000000003</v>
      </c>
      <c r="B3650" s="42">
        <v>3.37</v>
      </c>
      <c r="C3650" s="42">
        <v>3.47</v>
      </c>
      <c r="D3650" s="42">
        <v>3.56</v>
      </c>
      <c r="E3650" s="42">
        <v>3.66</v>
      </c>
      <c r="F3650" s="42">
        <v>3.75</v>
      </c>
      <c r="G3650" s="42">
        <v>3.85</v>
      </c>
      <c r="H3650" s="42">
        <v>3.94</v>
      </c>
      <c r="I3650" s="42">
        <v>4.04</v>
      </c>
      <c r="J3650" s="42">
        <v>4.13</v>
      </c>
      <c r="K3650" s="42">
        <v>4.2300000000000004</v>
      </c>
      <c r="L3650" s="42">
        <v>4.32</v>
      </c>
      <c r="M3650" s="42">
        <v>4.42</v>
      </c>
      <c r="N3650" s="42">
        <v>4.51</v>
      </c>
      <c r="O3650" s="42">
        <v>4.6100000000000003</v>
      </c>
      <c r="P3650" s="42">
        <v>4.7</v>
      </c>
      <c r="Q3650" s="42">
        <v>4.8</v>
      </c>
      <c r="R3650" s="42">
        <v>4.8899999999999997</v>
      </c>
      <c r="S3650" s="42">
        <v>4.99</v>
      </c>
      <c r="T3650" s="42">
        <v>5.08</v>
      </c>
      <c r="U3650" s="42">
        <v>5.18</v>
      </c>
      <c r="V3650" s="42">
        <v>5.27</v>
      </c>
      <c r="W3650" s="42">
        <v>5.37</v>
      </c>
      <c r="X3650" s="42">
        <v>5.46</v>
      </c>
      <c r="Y3650" s="42">
        <v>5.56</v>
      </c>
      <c r="Z3650" s="42">
        <v>5.65</v>
      </c>
      <c r="AA3650" s="42">
        <v>5.75</v>
      </c>
      <c r="AB3650" s="42">
        <v>5.84</v>
      </c>
      <c r="AC3650" s="42">
        <v>5.94</v>
      </c>
      <c r="AD3650" s="42">
        <v>6.03</v>
      </c>
      <c r="AE3650" s="42">
        <v>6.13</v>
      </c>
      <c r="AF3650" s="42">
        <v>6.22</v>
      </c>
      <c r="AG3650" s="42">
        <v>6.32</v>
      </c>
      <c r="AH3650" s="42">
        <v>6.41</v>
      </c>
      <c r="AI3650" s="42">
        <v>6.51</v>
      </c>
      <c r="AJ3650" s="42">
        <v>6.6</v>
      </c>
      <c r="AK3650" s="42">
        <v>6.7</v>
      </c>
      <c r="AL3650" s="42">
        <v>6.79</v>
      </c>
      <c r="AM3650" s="42">
        <v>6.89</v>
      </c>
      <c r="AN3650" s="42">
        <v>6.98</v>
      </c>
      <c r="AO3650" s="42">
        <v>7.08</v>
      </c>
      <c r="AP3650" s="42">
        <v>7.17</v>
      </c>
    </row>
    <row r="3651" spans="1:42" x14ac:dyDescent="0.2">
      <c r="A3651" s="41">
        <v>36.39</v>
      </c>
      <c r="B3651" s="42">
        <v>3.37</v>
      </c>
      <c r="C3651" s="42">
        <v>3.47</v>
      </c>
      <c r="D3651" s="42">
        <v>3.56</v>
      </c>
      <c r="E3651" s="42">
        <v>3.66</v>
      </c>
      <c r="F3651" s="42">
        <v>3.75</v>
      </c>
      <c r="G3651" s="42">
        <v>3.85</v>
      </c>
      <c r="H3651" s="42">
        <v>3.94</v>
      </c>
      <c r="I3651" s="42">
        <v>4.04</v>
      </c>
      <c r="J3651" s="42">
        <v>4.13</v>
      </c>
      <c r="K3651" s="42">
        <v>4.2300000000000004</v>
      </c>
      <c r="L3651" s="42">
        <v>4.32</v>
      </c>
      <c r="M3651" s="42">
        <v>4.42</v>
      </c>
      <c r="N3651" s="42">
        <v>4.51</v>
      </c>
      <c r="O3651" s="42">
        <v>4.6100000000000003</v>
      </c>
      <c r="P3651" s="42">
        <v>4.7</v>
      </c>
      <c r="Q3651" s="42">
        <v>4.8</v>
      </c>
      <c r="R3651" s="42">
        <v>4.8899999999999997</v>
      </c>
      <c r="S3651" s="42">
        <v>4.99</v>
      </c>
      <c r="T3651" s="42">
        <v>5.08</v>
      </c>
      <c r="U3651" s="42">
        <v>5.18</v>
      </c>
      <c r="V3651" s="42">
        <v>5.27</v>
      </c>
      <c r="W3651" s="42">
        <v>5.37</v>
      </c>
      <c r="X3651" s="42">
        <v>5.46</v>
      </c>
      <c r="Y3651" s="42">
        <v>5.56</v>
      </c>
      <c r="Z3651" s="42">
        <v>5.65</v>
      </c>
      <c r="AA3651" s="42">
        <v>5.75</v>
      </c>
      <c r="AB3651" s="42">
        <v>5.84</v>
      </c>
      <c r="AC3651" s="42">
        <v>5.94</v>
      </c>
      <c r="AD3651" s="42">
        <v>6.03</v>
      </c>
      <c r="AE3651" s="42">
        <v>6.13</v>
      </c>
      <c r="AF3651" s="42">
        <v>6.22</v>
      </c>
      <c r="AG3651" s="42">
        <v>6.32</v>
      </c>
      <c r="AH3651" s="42">
        <v>6.41</v>
      </c>
      <c r="AI3651" s="42">
        <v>6.51</v>
      </c>
      <c r="AJ3651" s="42">
        <v>6.6</v>
      </c>
      <c r="AK3651" s="42">
        <v>6.7</v>
      </c>
      <c r="AL3651" s="42">
        <v>6.79</v>
      </c>
      <c r="AM3651" s="42">
        <v>6.89</v>
      </c>
      <c r="AN3651" s="42">
        <v>6.98</v>
      </c>
      <c r="AO3651" s="42">
        <v>7.08</v>
      </c>
      <c r="AP3651" s="42">
        <v>7.17</v>
      </c>
    </row>
    <row r="3652" spans="1:42" x14ac:dyDescent="0.2">
      <c r="A3652" s="41">
        <v>36.4</v>
      </c>
      <c r="B3652" s="42">
        <v>3.37</v>
      </c>
      <c r="C3652" s="42">
        <v>3.47</v>
      </c>
      <c r="D3652" s="42">
        <v>3.56</v>
      </c>
      <c r="E3652" s="42">
        <v>3.66</v>
      </c>
      <c r="F3652" s="42">
        <v>3.75</v>
      </c>
      <c r="G3652" s="42">
        <v>3.85</v>
      </c>
      <c r="H3652" s="42">
        <v>3.94</v>
      </c>
      <c r="I3652" s="42">
        <v>4.04</v>
      </c>
      <c r="J3652" s="42">
        <v>4.13</v>
      </c>
      <c r="K3652" s="42">
        <v>4.2300000000000004</v>
      </c>
      <c r="L3652" s="42">
        <v>4.32</v>
      </c>
      <c r="M3652" s="42">
        <v>4.42</v>
      </c>
      <c r="N3652" s="42">
        <v>4.51</v>
      </c>
      <c r="O3652" s="42">
        <v>4.6100000000000003</v>
      </c>
      <c r="P3652" s="42">
        <v>4.7</v>
      </c>
      <c r="Q3652" s="42">
        <v>4.8</v>
      </c>
      <c r="R3652" s="42">
        <v>4.8899999999999997</v>
      </c>
      <c r="S3652" s="42">
        <v>4.99</v>
      </c>
      <c r="T3652" s="42">
        <v>5.08</v>
      </c>
      <c r="U3652" s="42">
        <v>5.18</v>
      </c>
      <c r="V3652" s="42">
        <v>5.27</v>
      </c>
      <c r="W3652" s="42">
        <v>5.37</v>
      </c>
      <c r="X3652" s="42">
        <v>5.46</v>
      </c>
      <c r="Y3652" s="42">
        <v>5.56</v>
      </c>
      <c r="Z3652" s="42">
        <v>5.65</v>
      </c>
      <c r="AA3652" s="42">
        <v>5.75</v>
      </c>
      <c r="AB3652" s="42">
        <v>5.84</v>
      </c>
      <c r="AC3652" s="42">
        <v>5.94</v>
      </c>
      <c r="AD3652" s="42">
        <v>6.03</v>
      </c>
      <c r="AE3652" s="42">
        <v>6.13</v>
      </c>
      <c r="AF3652" s="42">
        <v>6.22</v>
      </c>
      <c r="AG3652" s="42">
        <v>6.32</v>
      </c>
      <c r="AH3652" s="42">
        <v>6.41</v>
      </c>
      <c r="AI3652" s="42">
        <v>6.51</v>
      </c>
      <c r="AJ3652" s="42">
        <v>6.6</v>
      </c>
      <c r="AK3652" s="42">
        <v>6.7</v>
      </c>
      <c r="AL3652" s="42">
        <v>6.79</v>
      </c>
      <c r="AM3652" s="42">
        <v>6.89</v>
      </c>
      <c r="AN3652" s="42">
        <v>6.98</v>
      </c>
      <c r="AO3652" s="42">
        <v>7.08</v>
      </c>
      <c r="AP3652" s="42">
        <v>7.17</v>
      </c>
    </row>
    <row r="3653" spans="1:42" x14ac:dyDescent="0.2">
      <c r="A3653" s="41">
        <v>36.409999999999997</v>
      </c>
      <c r="B3653" s="42">
        <v>3.37</v>
      </c>
      <c r="C3653" s="42">
        <v>3.47</v>
      </c>
      <c r="D3653" s="42">
        <v>3.56</v>
      </c>
      <c r="E3653" s="42">
        <v>3.66</v>
      </c>
      <c r="F3653" s="42">
        <v>3.75</v>
      </c>
      <c r="G3653" s="42">
        <v>3.85</v>
      </c>
      <c r="H3653" s="42">
        <v>3.94</v>
      </c>
      <c r="I3653" s="42">
        <v>4.04</v>
      </c>
      <c r="J3653" s="42">
        <v>4.13</v>
      </c>
      <c r="K3653" s="42">
        <v>4.2300000000000004</v>
      </c>
      <c r="L3653" s="42">
        <v>4.32</v>
      </c>
      <c r="M3653" s="42">
        <v>4.42</v>
      </c>
      <c r="N3653" s="42">
        <v>4.51</v>
      </c>
      <c r="O3653" s="42">
        <v>4.6100000000000003</v>
      </c>
      <c r="P3653" s="42">
        <v>4.7</v>
      </c>
      <c r="Q3653" s="42">
        <v>4.8</v>
      </c>
      <c r="R3653" s="42">
        <v>4.8899999999999997</v>
      </c>
      <c r="S3653" s="42">
        <v>4.99</v>
      </c>
      <c r="T3653" s="42">
        <v>5.08</v>
      </c>
      <c r="U3653" s="42">
        <v>5.18</v>
      </c>
      <c r="V3653" s="42">
        <v>5.27</v>
      </c>
      <c r="W3653" s="42">
        <v>5.37</v>
      </c>
      <c r="X3653" s="42">
        <v>5.46</v>
      </c>
      <c r="Y3653" s="42">
        <v>5.56</v>
      </c>
      <c r="Z3653" s="42">
        <v>5.65</v>
      </c>
      <c r="AA3653" s="42">
        <v>5.75</v>
      </c>
      <c r="AB3653" s="42">
        <v>5.84</v>
      </c>
      <c r="AC3653" s="42">
        <v>5.94</v>
      </c>
      <c r="AD3653" s="42">
        <v>6.03</v>
      </c>
      <c r="AE3653" s="42">
        <v>6.13</v>
      </c>
      <c r="AF3653" s="42">
        <v>6.22</v>
      </c>
      <c r="AG3653" s="42">
        <v>6.32</v>
      </c>
      <c r="AH3653" s="42">
        <v>6.41</v>
      </c>
      <c r="AI3653" s="42">
        <v>6.51</v>
      </c>
      <c r="AJ3653" s="42">
        <v>6.6</v>
      </c>
      <c r="AK3653" s="42">
        <v>6.7</v>
      </c>
      <c r="AL3653" s="42">
        <v>6.79</v>
      </c>
      <c r="AM3653" s="42">
        <v>6.89</v>
      </c>
      <c r="AN3653" s="42">
        <v>6.98</v>
      </c>
      <c r="AO3653" s="42">
        <v>7.08</v>
      </c>
      <c r="AP3653" s="42">
        <v>7.17</v>
      </c>
    </row>
    <row r="3654" spans="1:42" x14ac:dyDescent="0.2">
      <c r="A3654" s="41">
        <v>36.42</v>
      </c>
      <c r="B3654" s="42">
        <v>3.37</v>
      </c>
      <c r="C3654" s="42">
        <v>3.46</v>
      </c>
      <c r="D3654" s="42">
        <v>3.56</v>
      </c>
      <c r="E3654" s="42">
        <v>3.65</v>
      </c>
      <c r="F3654" s="42">
        <v>3.75</v>
      </c>
      <c r="G3654" s="42">
        <v>3.84</v>
      </c>
      <c r="H3654" s="42">
        <v>3.94</v>
      </c>
      <c r="I3654" s="42">
        <v>4.03</v>
      </c>
      <c r="J3654" s="42">
        <v>4.13</v>
      </c>
      <c r="K3654" s="42">
        <v>4.22</v>
      </c>
      <c r="L3654" s="42">
        <v>4.32</v>
      </c>
      <c r="M3654" s="42">
        <v>4.41</v>
      </c>
      <c r="N3654" s="42">
        <v>4.51</v>
      </c>
      <c r="O3654" s="42">
        <v>4.5999999999999996</v>
      </c>
      <c r="P3654" s="42">
        <v>4.7</v>
      </c>
      <c r="Q3654" s="42">
        <v>4.8</v>
      </c>
      <c r="R3654" s="42">
        <v>4.8899999999999997</v>
      </c>
      <c r="S3654" s="42">
        <v>4.99</v>
      </c>
      <c r="T3654" s="42">
        <v>5.08</v>
      </c>
      <c r="U3654" s="42">
        <v>5.18</v>
      </c>
      <c r="V3654" s="42">
        <v>5.27</v>
      </c>
      <c r="W3654" s="42">
        <v>5.37</v>
      </c>
      <c r="X3654" s="42">
        <v>5.46</v>
      </c>
      <c r="Y3654" s="42">
        <v>5.56</v>
      </c>
      <c r="Z3654" s="42">
        <v>5.65</v>
      </c>
      <c r="AA3654" s="42">
        <v>5.75</v>
      </c>
      <c r="AB3654" s="42">
        <v>5.84</v>
      </c>
      <c r="AC3654" s="42">
        <v>5.94</v>
      </c>
      <c r="AD3654" s="42">
        <v>6.03</v>
      </c>
      <c r="AE3654" s="42">
        <v>6.13</v>
      </c>
      <c r="AF3654" s="42">
        <v>6.22</v>
      </c>
      <c r="AG3654" s="42">
        <v>6.32</v>
      </c>
      <c r="AH3654" s="42">
        <v>6.41</v>
      </c>
      <c r="AI3654" s="42">
        <v>6.51</v>
      </c>
      <c r="AJ3654" s="42">
        <v>6.6</v>
      </c>
      <c r="AK3654" s="42">
        <v>6.7</v>
      </c>
      <c r="AL3654" s="42">
        <v>6.79</v>
      </c>
      <c r="AM3654" s="42">
        <v>6.89</v>
      </c>
      <c r="AN3654" s="42">
        <v>6.98</v>
      </c>
      <c r="AO3654" s="42">
        <v>7.08</v>
      </c>
      <c r="AP3654" s="42">
        <v>7.17</v>
      </c>
    </row>
    <row r="3655" spans="1:42" x14ac:dyDescent="0.2">
      <c r="A3655" s="41">
        <v>36.43</v>
      </c>
      <c r="B3655" s="42">
        <v>3.37</v>
      </c>
      <c r="C3655" s="42">
        <v>3.46</v>
      </c>
      <c r="D3655" s="42">
        <v>3.56</v>
      </c>
      <c r="E3655" s="42">
        <v>3.65</v>
      </c>
      <c r="F3655" s="42">
        <v>3.75</v>
      </c>
      <c r="G3655" s="42">
        <v>3.84</v>
      </c>
      <c r="H3655" s="42">
        <v>3.94</v>
      </c>
      <c r="I3655" s="42">
        <v>4.03</v>
      </c>
      <c r="J3655" s="42">
        <v>4.13</v>
      </c>
      <c r="K3655" s="42">
        <v>4.22</v>
      </c>
      <c r="L3655" s="42">
        <v>4.32</v>
      </c>
      <c r="M3655" s="42">
        <v>4.41</v>
      </c>
      <c r="N3655" s="42">
        <v>4.51</v>
      </c>
      <c r="O3655" s="42">
        <v>4.5999999999999996</v>
      </c>
      <c r="P3655" s="42">
        <v>4.7</v>
      </c>
      <c r="Q3655" s="42">
        <v>4.79</v>
      </c>
      <c r="R3655" s="42">
        <v>4.8899999999999997</v>
      </c>
      <c r="S3655" s="42">
        <v>4.9800000000000004</v>
      </c>
      <c r="T3655" s="42">
        <v>5.08</v>
      </c>
      <c r="U3655" s="42">
        <v>5.17</v>
      </c>
      <c r="V3655" s="42">
        <v>5.27</v>
      </c>
      <c r="W3655" s="42">
        <v>5.36</v>
      </c>
      <c r="X3655" s="42">
        <v>5.46</v>
      </c>
      <c r="Y3655" s="42">
        <v>5.55</v>
      </c>
      <c r="Z3655" s="42">
        <v>5.65</v>
      </c>
      <c r="AA3655" s="42">
        <v>5.74</v>
      </c>
      <c r="AB3655" s="42">
        <v>5.84</v>
      </c>
      <c r="AC3655" s="42">
        <v>5.93</v>
      </c>
      <c r="AD3655" s="42">
        <v>6.03</v>
      </c>
      <c r="AE3655" s="42">
        <v>6.12</v>
      </c>
      <c r="AF3655" s="42">
        <v>6.22</v>
      </c>
      <c r="AG3655" s="42">
        <v>6.31</v>
      </c>
      <c r="AH3655" s="42">
        <v>6.41</v>
      </c>
      <c r="AI3655" s="42">
        <v>6.5</v>
      </c>
      <c r="AJ3655" s="42">
        <v>6.6</v>
      </c>
      <c r="AK3655" s="42">
        <v>6.69</v>
      </c>
      <c r="AL3655" s="42">
        <v>6.79</v>
      </c>
      <c r="AM3655" s="42">
        <v>6.88</v>
      </c>
      <c r="AN3655" s="42">
        <v>6.98</v>
      </c>
      <c r="AO3655" s="42">
        <v>7.07</v>
      </c>
      <c r="AP3655" s="42">
        <v>7.17</v>
      </c>
    </row>
    <row r="3656" spans="1:42" x14ac:dyDescent="0.2">
      <c r="A3656" s="41">
        <v>36.44</v>
      </c>
      <c r="B3656" s="42">
        <v>3.37</v>
      </c>
      <c r="C3656" s="42">
        <v>3.46</v>
      </c>
      <c r="D3656" s="42">
        <v>3.56</v>
      </c>
      <c r="E3656" s="42">
        <v>3.65</v>
      </c>
      <c r="F3656" s="42">
        <v>3.75</v>
      </c>
      <c r="G3656" s="42">
        <v>3.84</v>
      </c>
      <c r="H3656" s="42">
        <v>3.94</v>
      </c>
      <c r="I3656" s="42">
        <v>4.03</v>
      </c>
      <c r="J3656" s="42">
        <v>4.13</v>
      </c>
      <c r="K3656" s="42">
        <v>4.22</v>
      </c>
      <c r="L3656" s="42">
        <v>4.32</v>
      </c>
      <c r="M3656" s="42">
        <v>4.41</v>
      </c>
      <c r="N3656" s="42">
        <v>4.51</v>
      </c>
      <c r="O3656" s="42">
        <v>4.5999999999999996</v>
      </c>
      <c r="P3656" s="42">
        <v>4.7</v>
      </c>
      <c r="Q3656" s="42">
        <v>4.79</v>
      </c>
      <c r="R3656" s="42">
        <v>4.8899999999999997</v>
      </c>
      <c r="S3656" s="42">
        <v>4.9800000000000004</v>
      </c>
      <c r="T3656" s="42">
        <v>5.08</v>
      </c>
      <c r="U3656" s="42">
        <v>5.17</v>
      </c>
      <c r="V3656" s="42">
        <v>5.27</v>
      </c>
      <c r="W3656" s="42">
        <v>5.36</v>
      </c>
      <c r="X3656" s="42">
        <v>5.46</v>
      </c>
      <c r="Y3656" s="42">
        <v>5.55</v>
      </c>
      <c r="Z3656" s="42">
        <v>5.65</v>
      </c>
      <c r="AA3656" s="42">
        <v>5.74</v>
      </c>
      <c r="AB3656" s="42">
        <v>5.84</v>
      </c>
      <c r="AC3656" s="42">
        <v>5.93</v>
      </c>
      <c r="AD3656" s="42">
        <v>6.03</v>
      </c>
      <c r="AE3656" s="42">
        <v>6.12</v>
      </c>
      <c r="AF3656" s="42">
        <v>6.22</v>
      </c>
      <c r="AG3656" s="42">
        <v>6.31</v>
      </c>
      <c r="AH3656" s="42">
        <v>6.41</v>
      </c>
      <c r="AI3656" s="42">
        <v>6.5</v>
      </c>
      <c r="AJ3656" s="42">
        <v>6.6</v>
      </c>
      <c r="AK3656" s="42">
        <v>6.69</v>
      </c>
      <c r="AL3656" s="42">
        <v>6.79</v>
      </c>
      <c r="AM3656" s="42">
        <v>6.88</v>
      </c>
      <c r="AN3656" s="42">
        <v>6.98</v>
      </c>
      <c r="AO3656" s="42">
        <v>7.07</v>
      </c>
      <c r="AP3656" s="42">
        <v>7.17</v>
      </c>
    </row>
    <row r="3657" spans="1:42" x14ac:dyDescent="0.2">
      <c r="A3657" s="41">
        <v>36.450000000000003</v>
      </c>
      <c r="B3657" s="42">
        <v>3.37</v>
      </c>
      <c r="C3657" s="42">
        <v>3.46</v>
      </c>
      <c r="D3657" s="42">
        <v>3.56</v>
      </c>
      <c r="E3657" s="42">
        <v>3.65</v>
      </c>
      <c r="F3657" s="42">
        <v>3.75</v>
      </c>
      <c r="G3657" s="42">
        <v>3.84</v>
      </c>
      <c r="H3657" s="42">
        <v>3.94</v>
      </c>
      <c r="I3657" s="42">
        <v>4.03</v>
      </c>
      <c r="J3657" s="42">
        <v>4.13</v>
      </c>
      <c r="K3657" s="42">
        <v>4.22</v>
      </c>
      <c r="L3657" s="42">
        <v>4.32</v>
      </c>
      <c r="M3657" s="42">
        <v>4.41</v>
      </c>
      <c r="N3657" s="42">
        <v>4.51</v>
      </c>
      <c r="O3657" s="42">
        <v>4.5999999999999996</v>
      </c>
      <c r="P3657" s="42">
        <v>4.7</v>
      </c>
      <c r="Q3657" s="42">
        <v>4.79</v>
      </c>
      <c r="R3657" s="42">
        <v>4.8899999999999997</v>
      </c>
      <c r="S3657" s="42">
        <v>4.9800000000000004</v>
      </c>
      <c r="T3657" s="42">
        <v>5.08</v>
      </c>
      <c r="U3657" s="42">
        <v>5.17</v>
      </c>
      <c r="V3657" s="42">
        <v>5.27</v>
      </c>
      <c r="W3657" s="42">
        <v>5.36</v>
      </c>
      <c r="X3657" s="42">
        <v>5.46</v>
      </c>
      <c r="Y3657" s="42">
        <v>5.55</v>
      </c>
      <c r="Z3657" s="42">
        <v>5.65</v>
      </c>
      <c r="AA3657" s="42">
        <v>5.74</v>
      </c>
      <c r="AB3657" s="42">
        <v>5.84</v>
      </c>
      <c r="AC3657" s="42">
        <v>5.93</v>
      </c>
      <c r="AD3657" s="42">
        <v>6.03</v>
      </c>
      <c r="AE3657" s="42">
        <v>6.12</v>
      </c>
      <c r="AF3657" s="42">
        <v>6.22</v>
      </c>
      <c r="AG3657" s="42">
        <v>6.31</v>
      </c>
      <c r="AH3657" s="42">
        <v>6.41</v>
      </c>
      <c r="AI3657" s="42">
        <v>6.5</v>
      </c>
      <c r="AJ3657" s="42">
        <v>6.6</v>
      </c>
      <c r="AK3657" s="42">
        <v>6.69</v>
      </c>
      <c r="AL3657" s="42">
        <v>6.79</v>
      </c>
      <c r="AM3657" s="42">
        <v>6.88</v>
      </c>
      <c r="AN3657" s="42">
        <v>6.98</v>
      </c>
      <c r="AO3657" s="42">
        <v>7.07</v>
      </c>
      <c r="AP3657" s="42">
        <v>7.17</v>
      </c>
    </row>
    <row r="3658" spans="1:42" x14ac:dyDescent="0.2">
      <c r="A3658" s="41">
        <v>36.46</v>
      </c>
      <c r="B3658" s="42">
        <v>3.37</v>
      </c>
      <c r="C3658" s="42">
        <v>3.46</v>
      </c>
      <c r="D3658" s="42">
        <v>3.56</v>
      </c>
      <c r="E3658" s="42">
        <v>3.65</v>
      </c>
      <c r="F3658" s="42">
        <v>3.75</v>
      </c>
      <c r="G3658" s="42">
        <v>3.84</v>
      </c>
      <c r="H3658" s="42">
        <v>3.94</v>
      </c>
      <c r="I3658" s="42">
        <v>4.03</v>
      </c>
      <c r="J3658" s="42">
        <v>4.13</v>
      </c>
      <c r="K3658" s="42">
        <v>4.22</v>
      </c>
      <c r="L3658" s="42">
        <v>4.32</v>
      </c>
      <c r="M3658" s="42">
        <v>4.41</v>
      </c>
      <c r="N3658" s="42">
        <v>4.51</v>
      </c>
      <c r="O3658" s="42">
        <v>4.5999999999999996</v>
      </c>
      <c r="P3658" s="42">
        <v>4.7</v>
      </c>
      <c r="Q3658" s="42">
        <v>4.79</v>
      </c>
      <c r="R3658" s="42">
        <v>4.8899999999999997</v>
      </c>
      <c r="S3658" s="42">
        <v>4.9800000000000004</v>
      </c>
      <c r="T3658" s="42">
        <v>5.08</v>
      </c>
      <c r="U3658" s="42">
        <v>5.17</v>
      </c>
      <c r="V3658" s="42">
        <v>5.27</v>
      </c>
      <c r="W3658" s="42">
        <v>5.36</v>
      </c>
      <c r="X3658" s="42">
        <v>5.46</v>
      </c>
      <c r="Y3658" s="42">
        <v>5.55</v>
      </c>
      <c r="Z3658" s="42">
        <v>5.65</v>
      </c>
      <c r="AA3658" s="42">
        <v>5.74</v>
      </c>
      <c r="AB3658" s="42">
        <v>5.84</v>
      </c>
      <c r="AC3658" s="42">
        <v>5.93</v>
      </c>
      <c r="AD3658" s="42">
        <v>6.03</v>
      </c>
      <c r="AE3658" s="42">
        <v>6.12</v>
      </c>
      <c r="AF3658" s="42">
        <v>6.22</v>
      </c>
      <c r="AG3658" s="42">
        <v>6.31</v>
      </c>
      <c r="AH3658" s="42">
        <v>6.41</v>
      </c>
      <c r="AI3658" s="42">
        <v>6.5</v>
      </c>
      <c r="AJ3658" s="42">
        <v>6.6</v>
      </c>
      <c r="AK3658" s="42">
        <v>6.69</v>
      </c>
      <c r="AL3658" s="42">
        <v>6.79</v>
      </c>
      <c r="AM3658" s="42">
        <v>6.88</v>
      </c>
      <c r="AN3658" s="42">
        <v>6.98</v>
      </c>
      <c r="AO3658" s="42">
        <v>7.07</v>
      </c>
      <c r="AP3658" s="42">
        <v>7.17</v>
      </c>
    </row>
    <row r="3659" spans="1:42" x14ac:dyDescent="0.2">
      <c r="A3659" s="41">
        <v>36.47</v>
      </c>
      <c r="B3659" s="42">
        <v>3.37</v>
      </c>
      <c r="C3659" s="42">
        <v>3.46</v>
      </c>
      <c r="D3659" s="42">
        <v>3.56</v>
      </c>
      <c r="E3659" s="42">
        <v>3.65</v>
      </c>
      <c r="F3659" s="42">
        <v>3.75</v>
      </c>
      <c r="G3659" s="42">
        <v>3.84</v>
      </c>
      <c r="H3659" s="42">
        <v>3.94</v>
      </c>
      <c r="I3659" s="42">
        <v>4.03</v>
      </c>
      <c r="J3659" s="42">
        <v>4.13</v>
      </c>
      <c r="K3659" s="42">
        <v>4.22</v>
      </c>
      <c r="L3659" s="42">
        <v>4.32</v>
      </c>
      <c r="M3659" s="42">
        <v>4.41</v>
      </c>
      <c r="N3659" s="42">
        <v>4.51</v>
      </c>
      <c r="O3659" s="42">
        <v>4.5999999999999996</v>
      </c>
      <c r="P3659" s="42">
        <v>4.7</v>
      </c>
      <c r="Q3659" s="42">
        <v>4.79</v>
      </c>
      <c r="R3659" s="42">
        <v>4.8899999999999997</v>
      </c>
      <c r="S3659" s="42">
        <v>4.9800000000000004</v>
      </c>
      <c r="T3659" s="42">
        <v>5.08</v>
      </c>
      <c r="U3659" s="42">
        <v>5.17</v>
      </c>
      <c r="V3659" s="42">
        <v>5.27</v>
      </c>
      <c r="W3659" s="42">
        <v>5.36</v>
      </c>
      <c r="X3659" s="42">
        <v>5.46</v>
      </c>
      <c r="Y3659" s="42">
        <v>5.55</v>
      </c>
      <c r="Z3659" s="42">
        <v>5.65</v>
      </c>
      <c r="AA3659" s="42">
        <v>5.74</v>
      </c>
      <c r="AB3659" s="42">
        <v>5.84</v>
      </c>
      <c r="AC3659" s="42">
        <v>5.93</v>
      </c>
      <c r="AD3659" s="42">
        <v>6.03</v>
      </c>
      <c r="AE3659" s="42">
        <v>6.12</v>
      </c>
      <c r="AF3659" s="42">
        <v>6.22</v>
      </c>
      <c r="AG3659" s="42">
        <v>6.31</v>
      </c>
      <c r="AH3659" s="42">
        <v>6.41</v>
      </c>
      <c r="AI3659" s="42">
        <v>6.5</v>
      </c>
      <c r="AJ3659" s="42">
        <v>6.59</v>
      </c>
      <c r="AK3659" s="42">
        <v>6.69</v>
      </c>
      <c r="AL3659" s="42">
        <v>6.78</v>
      </c>
      <c r="AM3659" s="42">
        <v>6.88</v>
      </c>
      <c r="AN3659" s="42">
        <v>6.97</v>
      </c>
      <c r="AO3659" s="42">
        <v>7.07</v>
      </c>
      <c r="AP3659" s="42">
        <v>7.16</v>
      </c>
    </row>
    <row r="3660" spans="1:42" x14ac:dyDescent="0.2">
      <c r="A3660" s="41">
        <v>36.479999999999997</v>
      </c>
      <c r="B3660" s="42">
        <v>3.37</v>
      </c>
      <c r="C3660" s="42">
        <v>3.46</v>
      </c>
      <c r="D3660" s="42">
        <v>3.56</v>
      </c>
      <c r="E3660" s="42">
        <v>3.65</v>
      </c>
      <c r="F3660" s="42">
        <v>3.75</v>
      </c>
      <c r="G3660" s="42">
        <v>3.84</v>
      </c>
      <c r="H3660" s="42">
        <v>3.94</v>
      </c>
      <c r="I3660" s="42">
        <v>4.03</v>
      </c>
      <c r="J3660" s="42">
        <v>4.13</v>
      </c>
      <c r="K3660" s="42">
        <v>4.22</v>
      </c>
      <c r="L3660" s="42">
        <v>4.32</v>
      </c>
      <c r="M3660" s="42">
        <v>4.41</v>
      </c>
      <c r="N3660" s="42">
        <v>4.51</v>
      </c>
      <c r="O3660" s="42">
        <v>4.5999999999999996</v>
      </c>
      <c r="P3660" s="42">
        <v>4.6900000000000004</v>
      </c>
      <c r="Q3660" s="42">
        <v>4.79</v>
      </c>
      <c r="R3660" s="42">
        <v>4.88</v>
      </c>
      <c r="S3660" s="42">
        <v>4.9800000000000004</v>
      </c>
      <c r="T3660" s="42">
        <v>5.07</v>
      </c>
      <c r="U3660" s="42">
        <v>5.17</v>
      </c>
      <c r="V3660" s="42">
        <v>5.26</v>
      </c>
      <c r="W3660" s="42">
        <v>5.36</v>
      </c>
      <c r="X3660" s="42">
        <v>5.45</v>
      </c>
      <c r="Y3660" s="42">
        <v>5.55</v>
      </c>
      <c r="Z3660" s="42">
        <v>5.64</v>
      </c>
      <c r="AA3660" s="42">
        <v>5.74</v>
      </c>
      <c r="AB3660" s="42">
        <v>5.83</v>
      </c>
      <c r="AC3660" s="42">
        <v>5.93</v>
      </c>
      <c r="AD3660" s="42">
        <v>6.02</v>
      </c>
      <c r="AE3660" s="42">
        <v>6.12</v>
      </c>
      <c r="AF3660" s="42">
        <v>6.21</v>
      </c>
      <c r="AG3660" s="42">
        <v>6.31</v>
      </c>
      <c r="AH3660" s="42">
        <v>6.4</v>
      </c>
      <c r="AI3660" s="42">
        <v>6.5</v>
      </c>
      <c r="AJ3660" s="42">
        <v>6.59</v>
      </c>
      <c r="AK3660" s="42">
        <v>6.69</v>
      </c>
      <c r="AL3660" s="42">
        <v>6.78</v>
      </c>
      <c r="AM3660" s="42">
        <v>6.88</v>
      </c>
      <c r="AN3660" s="42">
        <v>6.97</v>
      </c>
      <c r="AO3660" s="42">
        <v>7.07</v>
      </c>
      <c r="AP3660" s="42">
        <v>7.16</v>
      </c>
    </row>
    <row r="3661" spans="1:42" x14ac:dyDescent="0.2">
      <c r="A3661" s="41">
        <v>36.49</v>
      </c>
      <c r="B3661" s="42">
        <v>3.36</v>
      </c>
      <c r="C3661" s="42">
        <v>3.46</v>
      </c>
      <c r="D3661" s="42">
        <v>3.55</v>
      </c>
      <c r="E3661" s="42">
        <v>3.65</v>
      </c>
      <c r="F3661" s="42">
        <v>3.74</v>
      </c>
      <c r="G3661" s="42">
        <v>3.84</v>
      </c>
      <c r="H3661" s="42">
        <v>3.93</v>
      </c>
      <c r="I3661" s="42">
        <v>4.03</v>
      </c>
      <c r="J3661" s="42">
        <v>4.12</v>
      </c>
      <c r="K3661" s="42">
        <v>4.22</v>
      </c>
      <c r="L3661" s="42">
        <v>4.3099999999999996</v>
      </c>
      <c r="M3661" s="42">
        <v>4.41</v>
      </c>
      <c r="N3661" s="42">
        <v>4.5</v>
      </c>
      <c r="O3661" s="42">
        <v>4.5999999999999996</v>
      </c>
      <c r="P3661" s="42">
        <v>4.6900000000000004</v>
      </c>
      <c r="Q3661" s="42">
        <v>4.79</v>
      </c>
      <c r="R3661" s="42">
        <v>4.88</v>
      </c>
      <c r="S3661" s="42">
        <v>4.9800000000000004</v>
      </c>
      <c r="T3661" s="42">
        <v>5.07</v>
      </c>
      <c r="U3661" s="42">
        <v>5.17</v>
      </c>
      <c r="V3661" s="42">
        <v>5.26</v>
      </c>
      <c r="W3661" s="42">
        <v>5.36</v>
      </c>
      <c r="X3661" s="42">
        <v>5.45</v>
      </c>
      <c r="Y3661" s="42">
        <v>5.55</v>
      </c>
      <c r="Z3661" s="42">
        <v>5.64</v>
      </c>
      <c r="AA3661" s="42">
        <v>5.74</v>
      </c>
      <c r="AB3661" s="42">
        <v>5.83</v>
      </c>
      <c r="AC3661" s="42">
        <v>5.93</v>
      </c>
      <c r="AD3661" s="42">
        <v>6.02</v>
      </c>
      <c r="AE3661" s="42">
        <v>6.12</v>
      </c>
      <c r="AF3661" s="42">
        <v>6.21</v>
      </c>
      <c r="AG3661" s="42">
        <v>6.31</v>
      </c>
      <c r="AH3661" s="42">
        <v>6.4</v>
      </c>
      <c r="AI3661" s="42">
        <v>6.5</v>
      </c>
      <c r="AJ3661" s="42">
        <v>6.59</v>
      </c>
      <c r="AK3661" s="42">
        <v>6.69</v>
      </c>
      <c r="AL3661" s="42">
        <v>6.78</v>
      </c>
      <c r="AM3661" s="42">
        <v>6.88</v>
      </c>
      <c r="AN3661" s="42">
        <v>6.97</v>
      </c>
      <c r="AO3661" s="42">
        <v>7.07</v>
      </c>
      <c r="AP3661" s="42">
        <v>7.16</v>
      </c>
    </row>
    <row r="3662" spans="1:42" x14ac:dyDescent="0.2">
      <c r="A3662" s="41">
        <v>36.5</v>
      </c>
      <c r="B3662" s="42">
        <v>3.36</v>
      </c>
      <c r="C3662" s="42">
        <v>3.46</v>
      </c>
      <c r="D3662" s="42">
        <v>3.55</v>
      </c>
      <c r="E3662" s="42">
        <v>3.65</v>
      </c>
      <c r="F3662" s="42">
        <v>3.74</v>
      </c>
      <c r="G3662" s="42">
        <v>3.84</v>
      </c>
      <c r="H3662" s="42">
        <v>3.93</v>
      </c>
      <c r="I3662" s="42">
        <v>4.03</v>
      </c>
      <c r="J3662" s="42">
        <v>4.12</v>
      </c>
      <c r="K3662" s="42">
        <v>4.22</v>
      </c>
      <c r="L3662" s="42">
        <v>4.3099999999999996</v>
      </c>
      <c r="M3662" s="42">
        <v>4.41</v>
      </c>
      <c r="N3662" s="42">
        <v>4.5</v>
      </c>
      <c r="O3662" s="42">
        <v>4.5999999999999996</v>
      </c>
      <c r="P3662" s="42">
        <v>4.6900000000000004</v>
      </c>
      <c r="Q3662" s="42">
        <v>4.79</v>
      </c>
      <c r="R3662" s="42">
        <v>4.88</v>
      </c>
      <c r="S3662" s="42">
        <v>4.9800000000000004</v>
      </c>
      <c r="T3662" s="42">
        <v>5.07</v>
      </c>
      <c r="U3662" s="42">
        <v>5.17</v>
      </c>
      <c r="V3662" s="42">
        <v>5.26</v>
      </c>
      <c r="W3662" s="42">
        <v>5.36</v>
      </c>
      <c r="X3662" s="42">
        <v>5.45</v>
      </c>
      <c r="Y3662" s="42">
        <v>5.55</v>
      </c>
      <c r="Z3662" s="42">
        <v>5.64</v>
      </c>
      <c r="AA3662" s="42">
        <v>5.74</v>
      </c>
      <c r="AB3662" s="42">
        <v>5.83</v>
      </c>
      <c r="AC3662" s="42">
        <v>5.93</v>
      </c>
      <c r="AD3662" s="42">
        <v>6.02</v>
      </c>
      <c r="AE3662" s="42">
        <v>6.12</v>
      </c>
      <c r="AF3662" s="42">
        <v>6.21</v>
      </c>
      <c r="AG3662" s="42">
        <v>6.31</v>
      </c>
      <c r="AH3662" s="42">
        <v>6.4</v>
      </c>
      <c r="AI3662" s="42">
        <v>6.5</v>
      </c>
      <c r="AJ3662" s="42">
        <v>6.59</v>
      </c>
      <c r="AK3662" s="42">
        <v>6.69</v>
      </c>
      <c r="AL3662" s="42">
        <v>6.78</v>
      </c>
      <c r="AM3662" s="42">
        <v>6.88</v>
      </c>
      <c r="AN3662" s="42">
        <v>6.97</v>
      </c>
      <c r="AO3662" s="42">
        <v>7.07</v>
      </c>
      <c r="AP3662" s="42">
        <v>7.16</v>
      </c>
    </row>
    <row r="3663" spans="1:42" x14ac:dyDescent="0.2">
      <c r="A3663" s="41">
        <v>36.51</v>
      </c>
      <c r="B3663" s="42">
        <v>3.36</v>
      </c>
      <c r="C3663" s="42">
        <v>3.46</v>
      </c>
      <c r="D3663" s="42">
        <v>3.55</v>
      </c>
      <c r="E3663" s="42">
        <v>3.65</v>
      </c>
      <c r="F3663" s="42">
        <v>3.74</v>
      </c>
      <c r="G3663" s="42">
        <v>3.84</v>
      </c>
      <c r="H3663" s="42">
        <v>3.93</v>
      </c>
      <c r="I3663" s="42">
        <v>4.03</v>
      </c>
      <c r="J3663" s="42">
        <v>4.12</v>
      </c>
      <c r="K3663" s="42">
        <v>4.22</v>
      </c>
      <c r="L3663" s="42">
        <v>4.3099999999999996</v>
      </c>
      <c r="M3663" s="42">
        <v>4.41</v>
      </c>
      <c r="N3663" s="42">
        <v>4.5</v>
      </c>
      <c r="O3663" s="42">
        <v>4.5999999999999996</v>
      </c>
      <c r="P3663" s="42">
        <v>4.6900000000000004</v>
      </c>
      <c r="Q3663" s="42">
        <v>4.79</v>
      </c>
      <c r="R3663" s="42">
        <v>4.88</v>
      </c>
      <c r="S3663" s="42">
        <v>4.9800000000000004</v>
      </c>
      <c r="T3663" s="42">
        <v>5.07</v>
      </c>
      <c r="U3663" s="42">
        <v>5.17</v>
      </c>
      <c r="V3663" s="42">
        <v>5.26</v>
      </c>
      <c r="W3663" s="42">
        <v>5.36</v>
      </c>
      <c r="X3663" s="42">
        <v>5.45</v>
      </c>
      <c r="Y3663" s="42">
        <v>5.55</v>
      </c>
      <c r="Z3663" s="42">
        <v>5.64</v>
      </c>
      <c r="AA3663" s="42">
        <v>5.74</v>
      </c>
      <c r="AB3663" s="42">
        <v>5.83</v>
      </c>
      <c r="AC3663" s="42">
        <v>5.93</v>
      </c>
      <c r="AD3663" s="42">
        <v>6.02</v>
      </c>
      <c r="AE3663" s="42">
        <v>6.12</v>
      </c>
      <c r="AF3663" s="42">
        <v>6.21</v>
      </c>
      <c r="AG3663" s="42">
        <v>6.31</v>
      </c>
      <c r="AH3663" s="42">
        <v>6.4</v>
      </c>
      <c r="AI3663" s="42">
        <v>6.5</v>
      </c>
      <c r="AJ3663" s="42">
        <v>6.59</v>
      </c>
      <c r="AK3663" s="42">
        <v>6.69</v>
      </c>
      <c r="AL3663" s="42">
        <v>6.78</v>
      </c>
      <c r="AM3663" s="42">
        <v>6.88</v>
      </c>
      <c r="AN3663" s="42">
        <v>6.97</v>
      </c>
      <c r="AO3663" s="42">
        <v>7.07</v>
      </c>
      <c r="AP3663" s="42">
        <v>7.16</v>
      </c>
    </row>
    <row r="3664" spans="1:42" x14ac:dyDescent="0.2">
      <c r="A3664" s="41">
        <v>36.520000000000003</v>
      </c>
      <c r="B3664" s="42">
        <v>3.36</v>
      </c>
      <c r="C3664" s="42">
        <v>3.46</v>
      </c>
      <c r="D3664" s="42">
        <v>3.55</v>
      </c>
      <c r="E3664" s="42">
        <v>3.65</v>
      </c>
      <c r="F3664" s="42">
        <v>3.74</v>
      </c>
      <c r="G3664" s="42">
        <v>3.84</v>
      </c>
      <c r="H3664" s="42">
        <v>3.93</v>
      </c>
      <c r="I3664" s="42">
        <v>4.03</v>
      </c>
      <c r="J3664" s="42">
        <v>4.12</v>
      </c>
      <c r="K3664" s="42">
        <v>4.22</v>
      </c>
      <c r="L3664" s="42">
        <v>4.3099999999999996</v>
      </c>
      <c r="M3664" s="42">
        <v>4.41</v>
      </c>
      <c r="N3664" s="42">
        <v>4.5</v>
      </c>
      <c r="O3664" s="42">
        <v>4.5999999999999996</v>
      </c>
      <c r="P3664" s="42">
        <v>4.6900000000000004</v>
      </c>
      <c r="Q3664" s="42">
        <v>4.79</v>
      </c>
      <c r="R3664" s="42">
        <v>4.88</v>
      </c>
      <c r="S3664" s="42">
        <v>4.9800000000000004</v>
      </c>
      <c r="T3664" s="42">
        <v>5.07</v>
      </c>
      <c r="U3664" s="42">
        <v>5.17</v>
      </c>
      <c r="V3664" s="42">
        <v>5.26</v>
      </c>
      <c r="W3664" s="42">
        <v>5.36</v>
      </c>
      <c r="X3664" s="42">
        <v>5.45</v>
      </c>
      <c r="Y3664" s="42">
        <v>5.55</v>
      </c>
      <c r="Z3664" s="42">
        <v>5.64</v>
      </c>
      <c r="AA3664" s="42">
        <v>5.74</v>
      </c>
      <c r="AB3664" s="42">
        <v>5.83</v>
      </c>
      <c r="AC3664" s="42">
        <v>5.93</v>
      </c>
      <c r="AD3664" s="42">
        <v>6.02</v>
      </c>
      <c r="AE3664" s="42">
        <v>6.12</v>
      </c>
      <c r="AF3664" s="42">
        <v>6.21</v>
      </c>
      <c r="AG3664" s="42">
        <v>6.3</v>
      </c>
      <c r="AH3664" s="42">
        <v>6.4</v>
      </c>
      <c r="AI3664" s="42">
        <v>6.49</v>
      </c>
      <c r="AJ3664" s="42">
        <v>6.59</v>
      </c>
      <c r="AK3664" s="42">
        <v>6.68</v>
      </c>
      <c r="AL3664" s="42">
        <v>6.78</v>
      </c>
      <c r="AM3664" s="42">
        <v>6.87</v>
      </c>
      <c r="AN3664" s="42">
        <v>6.97</v>
      </c>
      <c r="AO3664" s="42">
        <v>7.06</v>
      </c>
      <c r="AP3664" s="42">
        <v>7.16</v>
      </c>
    </row>
    <row r="3665" spans="1:42" x14ac:dyDescent="0.2">
      <c r="A3665" s="41">
        <v>36.53</v>
      </c>
      <c r="B3665" s="42">
        <v>3.36</v>
      </c>
      <c r="C3665" s="42">
        <v>3.46</v>
      </c>
      <c r="D3665" s="42">
        <v>3.55</v>
      </c>
      <c r="E3665" s="42">
        <v>3.65</v>
      </c>
      <c r="F3665" s="42">
        <v>3.74</v>
      </c>
      <c r="G3665" s="42">
        <v>3.84</v>
      </c>
      <c r="H3665" s="42">
        <v>3.93</v>
      </c>
      <c r="I3665" s="42">
        <v>4.03</v>
      </c>
      <c r="J3665" s="42">
        <v>4.12</v>
      </c>
      <c r="K3665" s="42">
        <v>4.22</v>
      </c>
      <c r="L3665" s="42">
        <v>4.3099999999999996</v>
      </c>
      <c r="M3665" s="42">
        <v>4.41</v>
      </c>
      <c r="N3665" s="42">
        <v>4.5</v>
      </c>
      <c r="O3665" s="42">
        <v>4.5999999999999996</v>
      </c>
      <c r="P3665" s="42">
        <v>4.6900000000000004</v>
      </c>
      <c r="Q3665" s="42">
        <v>4.79</v>
      </c>
      <c r="R3665" s="42">
        <v>4.88</v>
      </c>
      <c r="S3665" s="42">
        <v>4.9800000000000004</v>
      </c>
      <c r="T3665" s="42">
        <v>5.07</v>
      </c>
      <c r="U3665" s="42">
        <v>5.17</v>
      </c>
      <c r="V3665" s="42">
        <v>5.26</v>
      </c>
      <c r="W3665" s="42">
        <v>5.36</v>
      </c>
      <c r="X3665" s="42">
        <v>5.45</v>
      </c>
      <c r="Y3665" s="42">
        <v>5.54</v>
      </c>
      <c r="Z3665" s="42">
        <v>5.64</v>
      </c>
      <c r="AA3665" s="42">
        <v>5.73</v>
      </c>
      <c r="AB3665" s="42">
        <v>5.83</v>
      </c>
      <c r="AC3665" s="42">
        <v>5.92</v>
      </c>
      <c r="AD3665" s="42">
        <v>6.02</v>
      </c>
      <c r="AE3665" s="42">
        <v>6.11</v>
      </c>
      <c r="AF3665" s="42">
        <v>6.21</v>
      </c>
      <c r="AG3665" s="42">
        <v>6.3</v>
      </c>
      <c r="AH3665" s="42">
        <v>6.4</v>
      </c>
      <c r="AI3665" s="42">
        <v>6.49</v>
      </c>
      <c r="AJ3665" s="42">
        <v>6.59</v>
      </c>
      <c r="AK3665" s="42">
        <v>6.68</v>
      </c>
      <c r="AL3665" s="42">
        <v>6.78</v>
      </c>
      <c r="AM3665" s="42">
        <v>6.87</v>
      </c>
      <c r="AN3665" s="42">
        <v>6.97</v>
      </c>
      <c r="AO3665" s="42">
        <v>7.06</v>
      </c>
      <c r="AP3665" s="42">
        <v>7.16</v>
      </c>
    </row>
    <row r="3666" spans="1:42" x14ac:dyDescent="0.2">
      <c r="A3666" s="41">
        <v>36.54</v>
      </c>
      <c r="B3666" s="42">
        <v>3.36</v>
      </c>
      <c r="C3666" s="42">
        <v>3.46</v>
      </c>
      <c r="D3666" s="42">
        <v>3.55</v>
      </c>
      <c r="E3666" s="42">
        <v>3.65</v>
      </c>
      <c r="F3666" s="42">
        <v>3.74</v>
      </c>
      <c r="G3666" s="42">
        <v>3.84</v>
      </c>
      <c r="H3666" s="42">
        <v>3.93</v>
      </c>
      <c r="I3666" s="42">
        <v>4.03</v>
      </c>
      <c r="J3666" s="42">
        <v>4.12</v>
      </c>
      <c r="K3666" s="42">
        <v>4.22</v>
      </c>
      <c r="L3666" s="42">
        <v>4.3099999999999996</v>
      </c>
      <c r="M3666" s="42">
        <v>4.41</v>
      </c>
      <c r="N3666" s="42">
        <v>4.5</v>
      </c>
      <c r="O3666" s="42">
        <v>4.5999999999999996</v>
      </c>
      <c r="P3666" s="42">
        <v>4.6900000000000004</v>
      </c>
      <c r="Q3666" s="42">
        <v>4.78</v>
      </c>
      <c r="R3666" s="42">
        <v>4.88</v>
      </c>
      <c r="S3666" s="42">
        <v>4.97</v>
      </c>
      <c r="T3666" s="42">
        <v>5.07</v>
      </c>
      <c r="U3666" s="42">
        <v>5.16</v>
      </c>
      <c r="V3666" s="42">
        <v>5.26</v>
      </c>
      <c r="W3666" s="42">
        <v>5.35</v>
      </c>
      <c r="X3666" s="42">
        <v>5.45</v>
      </c>
      <c r="Y3666" s="42">
        <v>5.54</v>
      </c>
      <c r="Z3666" s="42">
        <v>5.64</v>
      </c>
      <c r="AA3666" s="42">
        <v>5.73</v>
      </c>
      <c r="AB3666" s="42">
        <v>5.83</v>
      </c>
      <c r="AC3666" s="42">
        <v>5.92</v>
      </c>
      <c r="AD3666" s="42">
        <v>6.02</v>
      </c>
      <c r="AE3666" s="42">
        <v>6.11</v>
      </c>
      <c r="AF3666" s="42">
        <v>6.21</v>
      </c>
      <c r="AG3666" s="42">
        <v>6.3</v>
      </c>
      <c r="AH3666" s="42">
        <v>6.4</v>
      </c>
      <c r="AI3666" s="42">
        <v>6.49</v>
      </c>
      <c r="AJ3666" s="42">
        <v>6.59</v>
      </c>
      <c r="AK3666" s="42">
        <v>6.68</v>
      </c>
      <c r="AL3666" s="42">
        <v>6.78</v>
      </c>
      <c r="AM3666" s="42">
        <v>6.87</v>
      </c>
      <c r="AN3666" s="42">
        <v>6.97</v>
      </c>
      <c r="AO3666" s="42">
        <v>7.06</v>
      </c>
      <c r="AP3666" s="42">
        <v>7.16</v>
      </c>
    </row>
    <row r="3667" spans="1:42" x14ac:dyDescent="0.2">
      <c r="A3667" s="41">
        <v>36.549999999999997</v>
      </c>
      <c r="B3667" s="42">
        <v>3.36</v>
      </c>
      <c r="C3667" s="42">
        <v>3.46</v>
      </c>
      <c r="D3667" s="42">
        <v>3.55</v>
      </c>
      <c r="E3667" s="42">
        <v>3.65</v>
      </c>
      <c r="F3667" s="42">
        <v>3.74</v>
      </c>
      <c r="G3667" s="42">
        <v>3.84</v>
      </c>
      <c r="H3667" s="42">
        <v>3.93</v>
      </c>
      <c r="I3667" s="42">
        <v>4.0199999999999996</v>
      </c>
      <c r="J3667" s="42">
        <v>4.12</v>
      </c>
      <c r="K3667" s="42">
        <v>4.21</v>
      </c>
      <c r="L3667" s="42">
        <v>4.3099999999999996</v>
      </c>
      <c r="M3667" s="42">
        <v>4.4000000000000004</v>
      </c>
      <c r="N3667" s="42">
        <v>4.5</v>
      </c>
      <c r="O3667" s="42">
        <v>4.59</v>
      </c>
      <c r="P3667" s="42">
        <v>4.6900000000000004</v>
      </c>
      <c r="Q3667" s="42">
        <v>4.78</v>
      </c>
      <c r="R3667" s="42">
        <v>4.88</v>
      </c>
      <c r="S3667" s="42">
        <v>4.97</v>
      </c>
      <c r="T3667" s="42">
        <v>5.07</v>
      </c>
      <c r="U3667" s="42">
        <v>5.16</v>
      </c>
      <c r="V3667" s="42">
        <v>5.26</v>
      </c>
      <c r="W3667" s="42">
        <v>5.35</v>
      </c>
      <c r="X3667" s="42">
        <v>5.45</v>
      </c>
      <c r="Y3667" s="42">
        <v>5.54</v>
      </c>
      <c r="Z3667" s="42">
        <v>5.64</v>
      </c>
      <c r="AA3667" s="42">
        <v>5.73</v>
      </c>
      <c r="AB3667" s="42">
        <v>5.83</v>
      </c>
      <c r="AC3667" s="42">
        <v>5.92</v>
      </c>
      <c r="AD3667" s="42">
        <v>6.02</v>
      </c>
      <c r="AE3667" s="42">
        <v>6.11</v>
      </c>
      <c r="AF3667" s="42">
        <v>6.21</v>
      </c>
      <c r="AG3667" s="42">
        <v>6.3</v>
      </c>
      <c r="AH3667" s="42">
        <v>6.4</v>
      </c>
      <c r="AI3667" s="42">
        <v>6.49</v>
      </c>
      <c r="AJ3667" s="42">
        <v>6.59</v>
      </c>
      <c r="AK3667" s="42">
        <v>6.68</v>
      </c>
      <c r="AL3667" s="42">
        <v>6.78</v>
      </c>
      <c r="AM3667" s="42">
        <v>6.87</v>
      </c>
      <c r="AN3667" s="42">
        <v>6.97</v>
      </c>
      <c r="AO3667" s="42">
        <v>7.06</v>
      </c>
      <c r="AP3667" s="42">
        <v>7.16</v>
      </c>
    </row>
    <row r="3668" spans="1:42" x14ac:dyDescent="0.2">
      <c r="A3668" s="41">
        <v>36.56</v>
      </c>
      <c r="B3668" s="42">
        <v>3.36</v>
      </c>
      <c r="C3668" s="42">
        <v>3.45</v>
      </c>
      <c r="D3668" s="42">
        <v>3.55</v>
      </c>
      <c r="E3668" s="42">
        <v>3.64</v>
      </c>
      <c r="F3668" s="42">
        <v>3.74</v>
      </c>
      <c r="G3668" s="42">
        <v>3.83</v>
      </c>
      <c r="H3668" s="42">
        <v>3.93</v>
      </c>
      <c r="I3668" s="42">
        <v>4.0199999999999996</v>
      </c>
      <c r="J3668" s="42">
        <v>4.12</v>
      </c>
      <c r="K3668" s="42">
        <v>4.21</v>
      </c>
      <c r="L3668" s="42">
        <v>4.3099999999999996</v>
      </c>
      <c r="M3668" s="42">
        <v>4.4000000000000004</v>
      </c>
      <c r="N3668" s="42">
        <v>4.5</v>
      </c>
      <c r="O3668" s="42">
        <v>4.59</v>
      </c>
      <c r="P3668" s="42">
        <v>4.6900000000000004</v>
      </c>
      <c r="Q3668" s="42">
        <v>4.78</v>
      </c>
      <c r="R3668" s="42">
        <v>4.88</v>
      </c>
      <c r="S3668" s="42">
        <v>4.97</v>
      </c>
      <c r="T3668" s="42">
        <v>5.07</v>
      </c>
      <c r="U3668" s="42">
        <v>5.16</v>
      </c>
      <c r="V3668" s="42">
        <v>5.26</v>
      </c>
      <c r="W3668" s="42">
        <v>5.35</v>
      </c>
      <c r="X3668" s="42">
        <v>5.45</v>
      </c>
      <c r="Y3668" s="42">
        <v>5.54</v>
      </c>
      <c r="Z3668" s="42">
        <v>5.64</v>
      </c>
      <c r="AA3668" s="42">
        <v>5.73</v>
      </c>
      <c r="AB3668" s="42">
        <v>5.83</v>
      </c>
      <c r="AC3668" s="42">
        <v>5.92</v>
      </c>
      <c r="AD3668" s="42">
        <v>6.02</v>
      </c>
      <c r="AE3668" s="42">
        <v>6.11</v>
      </c>
      <c r="AF3668" s="42">
        <v>6.21</v>
      </c>
      <c r="AG3668" s="42">
        <v>6.3</v>
      </c>
      <c r="AH3668" s="42">
        <v>6.4</v>
      </c>
      <c r="AI3668" s="42">
        <v>6.49</v>
      </c>
      <c r="AJ3668" s="42">
        <v>6.59</v>
      </c>
      <c r="AK3668" s="42">
        <v>6.68</v>
      </c>
      <c r="AL3668" s="42">
        <v>6.77</v>
      </c>
      <c r="AM3668" s="42">
        <v>6.87</v>
      </c>
      <c r="AN3668" s="42">
        <v>6.96</v>
      </c>
      <c r="AO3668" s="42">
        <v>7.06</v>
      </c>
      <c r="AP3668" s="42">
        <v>7.15</v>
      </c>
    </row>
    <row r="3669" spans="1:42" x14ac:dyDescent="0.2">
      <c r="A3669" s="41">
        <v>36.57</v>
      </c>
      <c r="B3669" s="42">
        <v>3.36</v>
      </c>
      <c r="C3669" s="42">
        <v>3.45</v>
      </c>
      <c r="D3669" s="42">
        <v>3.55</v>
      </c>
      <c r="E3669" s="42">
        <v>3.64</v>
      </c>
      <c r="F3669" s="42">
        <v>3.74</v>
      </c>
      <c r="G3669" s="42">
        <v>3.83</v>
      </c>
      <c r="H3669" s="42">
        <v>3.93</v>
      </c>
      <c r="I3669" s="42">
        <v>4.0199999999999996</v>
      </c>
      <c r="J3669" s="42">
        <v>4.12</v>
      </c>
      <c r="K3669" s="42">
        <v>4.21</v>
      </c>
      <c r="L3669" s="42">
        <v>4.3099999999999996</v>
      </c>
      <c r="M3669" s="42">
        <v>4.4000000000000004</v>
      </c>
      <c r="N3669" s="42">
        <v>4.5</v>
      </c>
      <c r="O3669" s="42">
        <v>4.59</v>
      </c>
      <c r="P3669" s="42">
        <v>4.6900000000000004</v>
      </c>
      <c r="Q3669" s="42">
        <v>4.78</v>
      </c>
      <c r="R3669" s="42">
        <v>4.88</v>
      </c>
      <c r="S3669" s="42">
        <v>4.97</v>
      </c>
      <c r="T3669" s="42">
        <v>5.07</v>
      </c>
      <c r="U3669" s="42">
        <v>5.16</v>
      </c>
      <c r="V3669" s="42">
        <v>5.26</v>
      </c>
      <c r="W3669" s="42">
        <v>5.35</v>
      </c>
      <c r="X3669" s="42">
        <v>5.45</v>
      </c>
      <c r="Y3669" s="42">
        <v>5.54</v>
      </c>
      <c r="Z3669" s="42">
        <v>5.64</v>
      </c>
      <c r="AA3669" s="42">
        <v>5.73</v>
      </c>
      <c r="AB3669" s="42">
        <v>5.83</v>
      </c>
      <c r="AC3669" s="42">
        <v>5.92</v>
      </c>
      <c r="AD3669" s="42">
        <v>6.02</v>
      </c>
      <c r="AE3669" s="42">
        <v>6.11</v>
      </c>
      <c r="AF3669" s="42">
        <v>6.2</v>
      </c>
      <c r="AG3669" s="42">
        <v>6.3</v>
      </c>
      <c r="AH3669" s="42">
        <v>6.39</v>
      </c>
      <c r="AI3669" s="42">
        <v>6.49</v>
      </c>
      <c r="AJ3669" s="42">
        <v>6.58</v>
      </c>
      <c r="AK3669" s="42">
        <v>6.68</v>
      </c>
      <c r="AL3669" s="42">
        <v>6.77</v>
      </c>
      <c r="AM3669" s="42">
        <v>6.87</v>
      </c>
      <c r="AN3669" s="42">
        <v>6.96</v>
      </c>
      <c r="AO3669" s="42">
        <v>7.06</v>
      </c>
      <c r="AP3669" s="42">
        <v>7.15</v>
      </c>
    </row>
    <row r="3670" spans="1:42" x14ac:dyDescent="0.2">
      <c r="A3670" s="41">
        <v>36.58</v>
      </c>
      <c r="B3670" s="42">
        <v>3.36</v>
      </c>
      <c r="C3670" s="42">
        <v>3.45</v>
      </c>
      <c r="D3670" s="42">
        <v>3.55</v>
      </c>
      <c r="E3670" s="42">
        <v>3.64</v>
      </c>
      <c r="F3670" s="42">
        <v>3.74</v>
      </c>
      <c r="G3670" s="42">
        <v>3.83</v>
      </c>
      <c r="H3670" s="42">
        <v>3.93</v>
      </c>
      <c r="I3670" s="42">
        <v>4.0199999999999996</v>
      </c>
      <c r="J3670" s="42">
        <v>4.12</v>
      </c>
      <c r="K3670" s="42">
        <v>4.21</v>
      </c>
      <c r="L3670" s="42">
        <v>4.3099999999999996</v>
      </c>
      <c r="M3670" s="42">
        <v>4.4000000000000004</v>
      </c>
      <c r="N3670" s="42">
        <v>4.5</v>
      </c>
      <c r="O3670" s="42">
        <v>4.59</v>
      </c>
      <c r="P3670" s="42">
        <v>4.6900000000000004</v>
      </c>
      <c r="Q3670" s="42">
        <v>4.78</v>
      </c>
      <c r="R3670" s="42">
        <v>4.88</v>
      </c>
      <c r="S3670" s="42">
        <v>4.97</v>
      </c>
      <c r="T3670" s="42">
        <v>5.07</v>
      </c>
      <c r="U3670" s="42">
        <v>5.16</v>
      </c>
      <c r="V3670" s="42">
        <v>5.26</v>
      </c>
      <c r="W3670" s="42">
        <v>5.35</v>
      </c>
      <c r="X3670" s="42">
        <v>5.45</v>
      </c>
      <c r="Y3670" s="42">
        <v>5.54</v>
      </c>
      <c r="Z3670" s="42">
        <v>5.63</v>
      </c>
      <c r="AA3670" s="42">
        <v>5.73</v>
      </c>
      <c r="AB3670" s="42">
        <v>5.82</v>
      </c>
      <c r="AC3670" s="42">
        <v>5.92</v>
      </c>
      <c r="AD3670" s="42">
        <v>6.01</v>
      </c>
      <c r="AE3670" s="42">
        <v>6.11</v>
      </c>
      <c r="AF3670" s="42">
        <v>6.2</v>
      </c>
      <c r="AG3670" s="42">
        <v>6.3</v>
      </c>
      <c r="AH3670" s="42">
        <v>6.39</v>
      </c>
      <c r="AI3670" s="42">
        <v>6.49</v>
      </c>
      <c r="AJ3670" s="42">
        <v>6.58</v>
      </c>
      <c r="AK3670" s="42">
        <v>6.68</v>
      </c>
      <c r="AL3670" s="42">
        <v>6.77</v>
      </c>
      <c r="AM3670" s="42">
        <v>6.87</v>
      </c>
      <c r="AN3670" s="42">
        <v>6.96</v>
      </c>
      <c r="AO3670" s="42">
        <v>7.06</v>
      </c>
      <c r="AP3670" s="42">
        <v>7.15</v>
      </c>
    </row>
    <row r="3671" spans="1:42" x14ac:dyDescent="0.2">
      <c r="A3671" s="41">
        <v>36.590000000000003</v>
      </c>
      <c r="B3671" s="42">
        <v>3.36</v>
      </c>
      <c r="C3671" s="42">
        <v>3.45</v>
      </c>
      <c r="D3671" s="42">
        <v>3.55</v>
      </c>
      <c r="E3671" s="42">
        <v>3.64</v>
      </c>
      <c r="F3671" s="42">
        <v>3.74</v>
      </c>
      <c r="G3671" s="42">
        <v>3.83</v>
      </c>
      <c r="H3671" s="42">
        <v>3.93</v>
      </c>
      <c r="I3671" s="42">
        <v>4.0199999999999996</v>
      </c>
      <c r="J3671" s="42">
        <v>4.12</v>
      </c>
      <c r="K3671" s="42">
        <v>4.21</v>
      </c>
      <c r="L3671" s="42">
        <v>4.3099999999999996</v>
      </c>
      <c r="M3671" s="42">
        <v>4.4000000000000004</v>
      </c>
      <c r="N3671" s="42">
        <v>4.5</v>
      </c>
      <c r="O3671" s="42">
        <v>4.59</v>
      </c>
      <c r="P3671" s="42">
        <v>4.6900000000000004</v>
      </c>
      <c r="Q3671" s="42">
        <v>4.78</v>
      </c>
      <c r="R3671" s="42">
        <v>4.88</v>
      </c>
      <c r="S3671" s="42">
        <v>4.97</v>
      </c>
      <c r="T3671" s="42">
        <v>5.07</v>
      </c>
      <c r="U3671" s="42">
        <v>5.16</v>
      </c>
      <c r="V3671" s="42">
        <v>5.25</v>
      </c>
      <c r="W3671" s="42">
        <v>5.35</v>
      </c>
      <c r="X3671" s="42">
        <v>5.44</v>
      </c>
      <c r="Y3671" s="42">
        <v>5.54</v>
      </c>
      <c r="Z3671" s="42">
        <v>5.63</v>
      </c>
      <c r="AA3671" s="42">
        <v>5.73</v>
      </c>
      <c r="AB3671" s="42">
        <v>5.82</v>
      </c>
      <c r="AC3671" s="42">
        <v>5.92</v>
      </c>
      <c r="AD3671" s="42">
        <v>6.01</v>
      </c>
      <c r="AE3671" s="42">
        <v>6.11</v>
      </c>
      <c r="AF3671" s="42">
        <v>6.2</v>
      </c>
      <c r="AG3671" s="42">
        <v>6.3</v>
      </c>
      <c r="AH3671" s="42">
        <v>6.39</v>
      </c>
      <c r="AI3671" s="42">
        <v>6.49</v>
      </c>
      <c r="AJ3671" s="42">
        <v>6.58</v>
      </c>
      <c r="AK3671" s="42">
        <v>6.68</v>
      </c>
      <c r="AL3671" s="42">
        <v>6.77</v>
      </c>
      <c r="AM3671" s="42">
        <v>6.87</v>
      </c>
      <c r="AN3671" s="42">
        <v>6.96</v>
      </c>
      <c r="AO3671" s="42">
        <v>7.06</v>
      </c>
      <c r="AP3671" s="42">
        <v>7.15</v>
      </c>
    </row>
    <row r="3672" spans="1:42" x14ac:dyDescent="0.2">
      <c r="A3672" s="41">
        <v>36.6</v>
      </c>
      <c r="B3672" s="42">
        <v>3.36</v>
      </c>
      <c r="C3672" s="42">
        <v>3.45</v>
      </c>
      <c r="D3672" s="42">
        <v>3.55</v>
      </c>
      <c r="E3672" s="42">
        <v>3.64</v>
      </c>
      <c r="F3672" s="42">
        <v>3.74</v>
      </c>
      <c r="G3672" s="42">
        <v>3.83</v>
      </c>
      <c r="H3672" s="42">
        <v>3.93</v>
      </c>
      <c r="I3672" s="42">
        <v>4.0199999999999996</v>
      </c>
      <c r="J3672" s="42">
        <v>4.12</v>
      </c>
      <c r="K3672" s="42">
        <v>4.21</v>
      </c>
      <c r="L3672" s="42">
        <v>4.3099999999999996</v>
      </c>
      <c r="M3672" s="42">
        <v>4.4000000000000004</v>
      </c>
      <c r="N3672" s="42">
        <v>4.5</v>
      </c>
      <c r="O3672" s="42">
        <v>4.59</v>
      </c>
      <c r="P3672" s="42">
        <v>4.68</v>
      </c>
      <c r="Q3672" s="42">
        <v>4.78</v>
      </c>
      <c r="R3672" s="42">
        <v>4.87</v>
      </c>
      <c r="S3672" s="42">
        <v>4.97</v>
      </c>
      <c r="T3672" s="42">
        <v>5.0599999999999996</v>
      </c>
      <c r="U3672" s="42">
        <v>5.16</v>
      </c>
      <c r="V3672" s="42">
        <v>5.25</v>
      </c>
      <c r="W3672" s="42">
        <v>5.35</v>
      </c>
      <c r="X3672" s="42">
        <v>5.44</v>
      </c>
      <c r="Y3672" s="42">
        <v>5.54</v>
      </c>
      <c r="Z3672" s="42">
        <v>5.63</v>
      </c>
      <c r="AA3672" s="42">
        <v>5.73</v>
      </c>
      <c r="AB3672" s="42">
        <v>5.82</v>
      </c>
      <c r="AC3672" s="42">
        <v>5.92</v>
      </c>
      <c r="AD3672" s="42">
        <v>6.01</v>
      </c>
      <c r="AE3672" s="42">
        <v>6.11</v>
      </c>
      <c r="AF3672" s="42">
        <v>6.2</v>
      </c>
      <c r="AG3672" s="42">
        <v>6.3</v>
      </c>
      <c r="AH3672" s="42">
        <v>6.39</v>
      </c>
      <c r="AI3672" s="42">
        <v>6.49</v>
      </c>
      <c r="AJ3672" s="42">
        <v>6.58</v>
      </c>
      <c r="AK3672" s="42">
        <v>6.68</v>
      </c>
      <c r="AL3672" s="42">
        <v>6.77</v>
      </c>
      <c r="AM3672" s="42">
        <v>6.87</v>
      </c>
      <c r="AN3672" s="42">
        <v>6.96</v>
      </c>
      <c r="AO3672" s="42">
        <v>7.05</v>
      </c>
      <c r="AP3672" s="42">
        <v>7.15</v>
      </c>
    </row>
    <row r="3673" spans="1:42" x14ac:dyDescent="0.2">
      <c r="A3673" s="41">
        <v>36.61</v>
      </c>
      <c r="B3673" s="42">
        <v>3.36</v>
      </c>
      <c r="C3673" s="42">
        <v>3.45</v>
      </c>
      <c r="D3673" s="42">
        <v>3.55</v>
      </c>
      <c r="E3673" s="42">
        <v>3.64</v>
      </c>
      <c r="F3673" s="42">
        <v>3.74</v>
      </c>
      <c r="G3673" s="42">
        <v>3.83</v>
      </c>
      <c r="H3673" s="42">
        <v>3.93</v>
      </c>
      <c r="I3673" s="42">
        <v>4.0199999999999996</v>
      </c>
      <c r="J3673" s="42">
        <v>4.12</v>
      </c>
      <c r="K3673" s="42">
        <v>4.21</v>
      </c>
      <c r="L3673" s="42">
        <v>4.3</v>
      </c>
      <c r="M3673" s="42">
        <v>4.4000000000000004</v>
      </c>
      <c r="N3673" s="42">
        <v>4.49</v>
      </c>
      <c r="O3673" s="42">
        <v>4.59</v>
      </c>
      <c r="P3673" s="42">
        <v>4.68</v>
      </c>
      <c r="Q3673" s="42">
        <v>4.78</v>
      </c>
      <c r="R3673" s="42">
        <v>4.87</v>
      </c>
      <c r="S3673" s="42">
        <v>4.97</v>
      </c>
      <c r="T3673" s="42">
        <v>5.0599999999999996</v>
      </c>
      <c r="U3673" s="42">
        <v>5.16</v>
      </c>
      <c r="V3673" s="42">
        <v>5.25</v>
      </c>
      <c r="W3673" s="42">
        <v>5.35</v>
      </c>
      <c r="X3673" s="42">
        <v>5.44</v>
      </c>
      <c r="Y3673" s="42">
        <v>5.54</v>
      </c>
      <c r="Z3673" s="42">
        <v>5.63</v>
      </c>
      <c r="AA3673" s="42">
        <v>5.73</v>
      </c>
      <c r="AB3673" s="42">
        <v>5.82</v>
      </c>
      <c r="AC3673" s="42">
        <v>5.92</v>
      </c>
      <c r="AD3673" s="42">
        <v>6.01</v>
      </c>
      <c r="AE3673" s="42">
        <v>6.11</v>
      </c>
      <c r="AF3673" s="42">
        <v>6.2</v>
      </c>
      <c r="AG3673" s="42">
        <v>6.3</v>
      </c>
      <c r="AH3673" s="42">
        <v>6.39</v>
      </c>
      <c r="AI3673" s="42">
        <v>6.49</v>
      </c>
      <c r="AJ3673" s="42">
        <v>6.58</v>
      </c>
      <c r="AK3673" s="42">
        <v>6.67</v>
      </c>
      <c r="AL3673" s="42">
        <v>6.77</v>
      </c>
      <c r="AM3673" s="42">
        <v>6.86</v>
      </c>
      <c r="AN3673" s="42">
        <v>6.96</v>
      </c>
      <c r="AO3673" s="42">
        <v>7.05</v>
      </c>
      <c r="AP3673" s="42">
        <v>7.15</v>
      </c>
    </row>
    <row r="3674" spans="1:42" x14ac:dyDescent="0.2">
      <c r="A3674" s="41">
        <v>36.619999999999997</v>
      </c>
      <c r="B3674" s="42">
        <v>3.36</v>
      </c>
      <c r="C3674" s="42">
        <v>3.45</v>
      </c>
      <c r="D3674" s="42">
        <v>3.55</v>
      </c>
      <c r="E3674" s="42">
        <v>3.64</v>
      </c>
      <c r="F3674" s="42">
        <v>3.74</v>
      </c>
      <c r="G3674" s="42">
        <v>3.83</v>
      </c>
      <c r="H3674" s="42">
        <v>3.92</v>
      </c>
      <c r="I3674" s="42">
        <v>4.0199999999999996</v>
      </c>
      <c r="J3674" s="42">
        <v>4.1100000000000003</v>
      </c>
      <c r="K3674" s="42">
        <v>4.21</v>
      </c>
      <c r="L3674" s="42">
        <v>4.3</v>
      </c>
      <c r="M3674" s="42">
        <v>4.4000000000000004</v>
      </c>
      <c r="N3674" s="42">
        <v>4.49</v>
      </c>
      <c r="O3674" s="42">
        <v>4.59</v>
      </c>
      <c r="P3674" s="42">
        <v>4.68</v>
      </c>
      <c r="Q3674" s="42">
        <v>4.78</v>
      </c>
      <c r="R3674" s="42">
        <v>4.87</v>
      </c>
      <c r="S3674" s="42">
        <v>4.97</v>
      </c>
      <c r="T3674" s="42">
        <v>5.0599999999999996</v>
      </c>
      <c r="U3674" s="42">
        <v>5.16</v>
      </c>
      <c r="V3674" s="42">
        <v>5.25</v>
      </c>
      <c r="W3674" s="42">
        <v>5.35</v>
      </c>
      <c r="X3674" s="42">
        <v>5.44</v>
      </c>
      <c r="Y3674" s="42">
        <v>5.54</v>
      </c>
      <c r="Z3674" s="42">
        <v>5.63</v>
      </c>
      <c r="AA3674" s="42">
        <v>5.73</v>
      </c>
      <c r="AB3674" s="42">
        <v>5.82</v>
      </c>
      <c r="AC3674" s="42">
        <v>5.92</v>
      </c>
      <c r="AD3674" s="42">
        <v>6.01</v>
      </c>
      <c r="AE3674" s="42">
        <v>6.11</v>
      </c>
      <c r="AF3674" s="42">
        <v>6.2</v>
      </c>
      <c r="AG3674" s="42">
        <v>6.29</v>
      </c>
      <c r="AH3674" s="42">
        <v>6.39</v>
      </c>
      <c r="AI3674" s="42">
        <v>6.48</v>
      </c>
      <c r="AJ3674" s="42">
        <v>6.58</v>
      </c>
      <c r="AK3674" s="42">
        <v>6.67</v>
      </c>
      <c r="AL3674" s="42">
        <v>6.77</v>
      </c>
      <c r="AM3674" s="42">
        <v>6.86</v>
      </c>
      <c r="AN3674" s="42">
        <v>6.96</v>
      </c>
      <c r="AO3674" s="42">
        <v>7.05</v>
      </c>
      <c r="AP3674" s="42">
        <v>7.15</v>
      </c>
    </row>
    <row r="3675" spans="1:42" x14ac:dyDescent="0.2">
      <c r="A3675" s="41">
        <v>36.630000000000003</v>
      </c>
      <c r="B3675" s="42">
        <v>3.36</v>
      </c>
      <c r="C3675" s="42">
        <v>3.45</v>
      </c>
      <c r="D3675" s="42">
        <v>3.55</v>
      </c>
      <c r="E3675" s="42">
        <v>3.64</v>
      </c>
      <c r="F3675" s="42">
        <v>3.73</v>
      </c>
      <c r="G3675" s="42">
        <v>3.83</v>
      </c>
      <c r="H3675" s="42">
        <v>3.92</v>
      </c>
      <c r="I3675" s="42">
        <v>4.0199999999999996</v>
      </c>
      <c r="J3675" s="42">
        <v>4.1100000000000003</v>
      </c>
      <c r="K3675" s="42">
        <v>4.21</v>
      </c>
      <c r="L3675" s="42">
        <v>4.3</v>
      </c>
      <c r="M3675" s="42">
        <v>4.4000000000000004</v>
      </c>
      <c r="N3675" s="42">
        <v>4.49</v>
      </c>
      <c r="O3675" s="42">
        <v>4.59</v>
      </c>
      <c r="P3675" s="42">
        <v>4.68</v>
      </c>
      <c r="Q3675" s="42">
        <v>4.78</v>
      </c>
      <c r="R3675" s="42">
        <v>4.87</v>
      </c>
      <c r="S3675" s="42">
        <v>4.97</v>
      </c>
      <c r="T3675" s="42">
        <v>5.0599999999999996</v>
      </c>
      <c r="U3675" s="42">
        <v>5.16</v>
      </c>
      <c r="V3675" s="42">
        <v>5.25</v>
      </c>
      <c r="W3675" s="42">
        <v>5.35</v>
      </c>
      <c r="X3675" s="42">
        <v>5.44</v>
      </c>
      <c r="Y3675" s="42">
        <v>5.54</v>
      </c>
      <c r="Z3675" s="42">
        <v>5.63</v>
      </c>
      <c r="AA3675" s="42">
        <v>5.72</v>
      </c>
      <c r="AB3675" s="42">
        <v>5.82</v>
      </c>
      <c r="AC3675" s="42">
        <v>5.91</v>
      </c>
      <c r="AD3675" s="42">
        <v>6.01</v>
      </c>
      <c r="AE3675" s="42">
        <v>6.1</v>
      </c>
      <c r="AF3675" s="42">
        <v>6.2</v>
      </c>
      <c r="AG3675" s="42">
        <v>6.29</v>
      </c>
      <c r="AH3675" s="42">
        <v>6.39</v>
      </c>
      <c r="AI3675" s="42">
        <v>6.48</v>
      </c>
      <c r="AJ3675" s="42">
        <v>6.58</v>
      </c>
      <c r="AK3675" s="42">
        <v>6.67</v>
      </c>
      <c r="AL3675" s="42">
        <v>6.77</v>
      </c>
      <c r="AM3675" s="42">
        <v>6.86</v>
      </c>
      <c r="AN3675" s="42">
        <v>6.96</v>
      </c>
      <c r="AO3675" s="42">
        <v>7.05</v>
      </c>
      <c r="AP3675" s="42">
        <v>7.15</v>
      </c>
    </row>
    <row r="3676" spans="1:42" x14ac:dyDescent="0.2">
      <c r="A3676" s="41">
        <v>36.64</v>
      </c>
      <c r="B3676" s="42">
        <v>3.35</v>
      </c>
      <c r="C3676" s="42">
        <v>3.45</v>
      </c>
      <c r="D3676" s="42">
        <v>3.54</v>
      </c>
      <c r="E3676" s="42">
        <v>3.64</v>
      </c>
      <c r="F3676" s="42">
        <v>3.73</v>
      </c>
      <c r="G3676" s="42">
        <v>3.83</v>
      </c>
      <c r="H3676" s="42">
        <v>3.92</v>
      </c>
      <c r="I3676" s="42">
        <v>4.0199999999999996</v>
      </c>
      <c r="J3676" s="42">
        <v>4.1100000000000003</v>
      </c>
      <c r="K3676" s="42">
        <v>4.21</v>
      </c>
      <c r="L3676" s="42">
        <v>4.3</v>
      </c>
      <c r="M3676" s="42">
        <v>4.4000000000000004</v>
      </c>
      <c r="N3676" s="42">
        <v>4.49</v>
      </c>
      <c r="O3676" s="42">
        <v>4.59</v>
      </c>
      <c r="P3676" s="42">
        <v>4.68</v>
      </c>
      <c r="Q3676" s="42">
        <v>4.78</v>
      </c>
      <c r="R3676" s="42">
        <v>4.87</v>
      </c>
      <c r="S3676" s="42">
        <v>4.97</v>
      </c>
      <c r="T3676" s="42">
        <v>5.0599999999999996</v>
      </c>
      <c r="U3676" s="42">
        <v>5.16</v>
      </c>
      <c r="V3676" s="42">
        <v>5.25</v>
      </c>
      <c r="W3676" s="42">
        <v>5.35</v>
      </c>
      <c r="X3676" s="42">
        <v>5.44</v>
      </c>
      <c r="Y3676" s="42">
        <v>5.53</v>
      </c>
      <c r="Z3676" s="42">
        <v>5.63</v>
      </c>
      <c r="AA3676" s="42">
        <v>5.72</v>
      </c>
      <c r="AB3676" s="42">
        <v>5.82</v>
      </c>
      <c r="AC3676" s="42">
        <v>5.91</v>
      </c>
      <c r="AD3676" s="42">
        <v>6.01</v>
      </c>
      <c r="AE3676" s="42">
        <v>6.1</v>
      </c>
      <c r="AF3676" s="42">
        <v>6.2</v>
      </c>
      <c r="AG3676" s="42">
        <v>6.29</v>
      </c>
      <c r="AH3676" s="42">
        <v>6.39</v>
      </c>
      <c r="AI3676" s="42">
        <v>6.48</v>
      </c>
      <c r="AJ3676" s="42">
        <v>6.58</v>
      </c>
      <c r="AK3676" s="42">
        <v>6.67</v>
      </c>
      <c r="AL3676" s="42">
        <v>6.77</v>
      </c>
      <c r="AM3676" s="42">
        <v>6.86</v>
      </c>
      <c r="AN3676" s="42">
        <v>6.96</v>
      </c>
      <c r="AO3676" s="42">
        <v>7.05</v>
      </c>
      <c r="AP3676" s="42">
        <v>7.15</v>
      </c>
    </row>
    <row r="3677" spans="1:42" x14ac:dyDescent="0.2">
      <c r="A3677" s="41">
        <v>36.65</v>
      </c>
      <c r="B3677" s="42">
        <v>3.35</v>
      </c>
      <c r="C3677" s="42">
        <v>3.45</v>
      </c>
      <c r="D3677" s="42">
        <v>3.54</v>
      </c>
      <c r="E3677" s="42">
        <v>3.64</v>
      </c>
      <c r="F3677" s="42">
        <v>3.73</v>
      </c>
      <c r="G3677" s="42">
        <v>3.83</v>
      </c>
      <c r="H3677" s="42">
        <v>3.92</v>
      </c>
      <c r="I3677" s="42">
        <v>4.0199999999999996</v>
      </c>
      <c r="J3677" s="42">
        <v>4.1100000000000003</v>
      </c>
      <c r="K3677" s="42">
        <v>4.21</v>
      </c>
      <c r="L3677" s="42">
        <v>4.3</v>
      </c>
      <c r="M3677" s="42">
        <v>4.4000000000000004</v>
      </c>
      <c r="N3677" s="42">
        <v>4.49</v>
      </c>
      <c r="O3677" s="42">
        <v>4.59</v>
      </c>
      <c r="P3677" s="42">
        <v>4.68</v>
      </c>
      <c r="Q3677" s="42">
        <v>4.78</v>
      </c>
      <c r="R3677" s="42">
        <v>4.87</v>
      </c>
      <c r="S3677" s="42">
        <v>4.97</v>
      </c>
      <c r="T3677" s="42">
        <v>5.0599999999999996</v>
      </c>
      <c r="U3677" s="42">
        <v>5.15</v>
      </c>
      <c r="V3677" s="42">
        <v>5.25</v>
      </c>
      <c r="W3677" s="42">
        <v>5.34</v>
      </c>
      <c r="X3677" s="42">
        <v>5.44</v>
      </c>
      <c r="Y3677" s="42">
        <v>5.53</v>
      </c>
      <c r="Z3677" s="42">
        <v>5.63</v>
      </c>
      <c r="AA3677" s="42">
        <v>5.72</v>
      </c>
      <c r="AB3677" s="42">
        <v>5.82</v>
      </c>
      <c r="AC3677" s="42">
        <v>5.91</v>
      </c>
      <c r="AD3677" s="42">
        <v>6.01</v>
      </c>
      <c r="AE3677" s="42">
        <v>6.1</v>
      </c>
      <c r="AF3677" s="42">
        <v>6.2</v>
      </c>
      <c r="AG3677" s="42">
        <v>6.29</v>
      </c>
      <c r="AH3677" s="42">
        <v>6.39</v>
      </c>
      <c r="AI3677" s="42">
        <v>6.48</v>
      </c>
      <c r="AJ3677" s="42">
        <v>6.58</v>
      </c>
      <c r="AK3677" s="42">
        <v>6.67</v>
      </c>
      <c r="AL3677" s="42">
        <v>6.77</v>
      </c>
      <c r="AM3677" s="42">
        <v>6.86</v>
      </c>
      <c r="AN3677" s="42">
        <v>6.95</v>
      </c>
      <c r="AO3677" s="42">
        <v>7.05</v>
      </c>
      <c r="AP3677" s="42">
        <v>7.14</v>
      </c>
    </row>
    <row r="3678" spans="1:42" x14ac:dyDescent="0.2">
      <c r="A3678" s="41">
        <v>36.659999999999997</v>
      </c>
      <c r="B3678" s="42">
        <v>3.35</v>
      </c>
      <c r="C3678" s="42">
        <v>3.45</v>
      </c>
      <c r="D3678" s="42">
        <v>3.54</v>
      </c>
      <c r="E3678" s="42">
        <v>3.64</v>
      </c>
      <c r="F3678" s="42">
        <v>3.73</v>
      </c>
      <c r="G3678" s="42">
        <v>3.83</v>
      </c>
      <c r="H3678" s="42">
        <v>3.92</v>
      </c>
      <c r="I3678" s="42">
        <v>4.0199999999999996</v>
      </c>
      <c r="J3678" s="42">
        <v>4.1100000000000003</v>
      </c>
      <c r="K3678" s="42">
        <v>4.21</v>
      </c>
      <c r="L3678" s="42">
        <v>4.3</v>
      </c>
      <c r="M3678" s="42">
        <v>4.4000000000000004</v>
      </c>
      <c r="N3678" s="42">
        <v>4.49</v>
      </c>
      <c r="O3678" s="42">
        <v>4.59</v>
      </c>
      <c r="P3678" s="42">
        <v>4.68</v>
      </c>
      <c r="Q3678" s="42">
        <v>4.7699999999999996</v>
      </c>
      <c r="R3678" s="42">
        <v>4.87</v>
      </c>
      <c r="S3678" s="42">
        <v>4.96</v>
      </c>
      <c r="T3678" s="42">
        <v>5.0599999999999996</v>
      </c>
      <c r="U3678" s="42">
        <v>5.15</v>
      </c>
      <c r="V3678" s="42">
        <v>5.25</v>
      </c>
      <c r="W3678" s="42">
        <v>5.34</v>
      </c>
      <c r="X3678" s="42">
        <v>5.44</v>
      </c>
      <c r="Y3678" s="42">
        <v>5.53</v>
      </c>
      <c r="Z3678" s="42">
        <v>5.63</v>
      </c>
      <c r="AA3678" s="42">
        <v>5.72</v>
      </c>
      <c r="AB3678" s="42">
        <v>5.82</v>
      </c>
      <c r="AC3678" s="42">
        <v>5.91</v>
      </c>
      <c r="AD3678" s="42">
        <v>6.01</v>
      </c>
      <c r="AE3678" s="42">
        <v>6.1</v>
      </c>
      <c r="AF3678" s="42">
        <v>6.2</v>
      </c>
      <c r="AG3678" s="42">
        <v>6.29</v>
      </c>
      <c r="AH3678" s="42">
        <v>6.39</v>
      </c>
      <c r="AI3678" s="42">
        <v>6.48</v>
      </c>
      <c r="AJ3678" s="42">
        <v>6.57</v>
      </c>
      <c r="AK3678" s="42">
        <v>6.67</v>
      </c>
      <c r="AL3678" s="42">
        <v>6.76</v>
      </c>
      <c r="AM3678" s="42">
        <v>6.86</v>
      </c>
      <c r="AN3678" s="42">
        <v>6.95</v>
      </c>
      <c r="AO3678" s="42">
        <v>7.05</v>
      </c>
      <c r="AP3678" s="42">
        <v>7.14</v>
      </c>
    </row>
    <row r="3679" spans="1:42" x14ac:dyDescent="0.2">
      <c r="A3679" s="41">
        <v>36.67</v>
      </c>
      <c r="B3679" s="42">
        <v>3.35</v>
      </c>
      <c r="C3679" s="42">
        <v>3.45</v>
      </c>
      <c r="D3679" s="42">
        <v>3.54</v>
      </c>
      <c r="E3679" s="42">
        <v>3.64</v>
      </c>
      <c r="F3679" s="42">
        <v>3.73</v>
      </c>
      <c r="G3679" s="42">
        <v>3.83</v>
      </c>
      <c r="H3679" s="42">
        <v>3.92</v>
      </c>
      <c r="I3679" s="42">
        <v>4.0199999999999996</v>
      </c>
      <c r="J3679" s="42">
        <v>4.1100000000000003</v>
      </c>
      <c r="K3679" s="42">
        <v>4.21</v>
      </c>
      <c r="L3679" s="42">
        <v>4.3</v>
      </c>
      <c r="M3679" s="42">
        <v>4.3899999999999997</v>
      </c>
      <c r="N3679" s="42">
        <v>4.49</v>
      </c>
      <c r="O3679" s="42">
        <v>4.58</v>
      </c>
      <c r="P3679" s="42">
        <v>4.68</v>
      </c>
      <c r="Q3679" s="42">
        <v>4.7699999999999996</v>
      </c>
      <c r="R3679" s="42">
        <v>4.87</v>
      </c>
      <c r="S3679" s="42">
        <v>4.96</v>
      </c>
      <c r="T3679" s="42">
        <v>5.0599999999999996</v>
      </c>
      <c r="U3679" s="42">
        <v>5.15</v>
      </c>
      <c r="V3679" s="42">
        <v>5.25</v>
      </c>
      <c r="W3679" s="42">
        <v>5.34</v>
      </c>
      <c r="X3679" s="42">
        <v>5.44</v>
      </c>
      <c r="Y3679" s="42">
        <v>5.53</v>
      </c>
      <c r="Z3679" s="42">
        <v>5.63</v>
      </c>
      <c r="AA3679" s="42">
        <v>5.72</v>
      </c>
      <c r="AB3679" s="42">
        <v>5.82</v>
      </c>
      <c r="AC3679" s="42">
        <v>5.91</v>
      </c>
      <c r="AD3679" s="42">
        <v>6.01</v>
      </c>
      <c r="AE3679" s="42">
        <v>6.1</v>
      </c>
      <c r="AF3679" s="42">
        <v>6.19</v>
      </c>
      <c r="AG3679" s="42">
        <v>6.29</v>
      </c>
      <c r="AH3679" s="42">
        <v>6.38</v>
      </c>
      <c r="AI3679" s="42">
        <v>6.48</v>
      </c>
      <c r="AJ3679" s="42">
        <v>6.57</v>
      </c>
      <c r="AK3679" s="42">
        <v>6.67</v>
      </c>
      <c r="AL3679" s="42">
        <v>6.76</v>
      </c>
      <c r="AM3679" s="42">
        <v>6.86</v>
      </c>
      <c r="AN3679" s="42">
        <v>6.95</v>
      </c>
      <c r="AO3679" s="42">
        <v>7.05</v>
      </c>
      <c r="AP3679" s="42">
        <v>7.14</v>
      </c>
    </row>
    <row r="3680" spans="1:42" x14ac:dyDescent="0.2">
      <c r="A3680" s="41">
        <v>36.68</v>
      </c>
      <c r="B3680" s="42">
        <v>3.35</v>
      </c>
      <c r="C3680" s="42">
        <v>3.45</v>
      </c>
      <c r="D3680" s="42">
        <v>3.54</v>
      </c>
      <c r="E3680" s="42">
        <v>3.64</v>
      </c>
      <c r="F3680" s="42">
        <v>3.73</v>
      </c>
      <c r="G3680" s="42">
        <v>3.83</v>
      </c>
      <c r="H3680" s="42">
        <v>3.92</v>
      </c>
      <c r="I3680" s="42">
        <v>4.0199999999999996</v>
      </c>
      <c r="J3680" s="42">
        <v>4.1100000000000003</v>
      </c>
      <c r="K3680" s="42">
        <v>4.2</v>
      </c>
      <c r="L3680" s="42">
        <v>4.3</v>
      </c>
      <c r="M3680" s="42">
        <v>4.3899999999999997</v>
      </c>
      <c r="N3680" s="42">
        <v>4.49</v>
      </c>
      <c r="O3680" s="42">
        <v>4.58</v>
      </c>
      <c r="P3680" s="42">
        <v>4.68</v>
      </c>
      <c r="Q3680" s="42">
        <v>4.7699999999999996</v>
      </c>
      <c r="R3680" s="42">
        <v>4.87</v>
      </c>
      <c r="S3680" s="42">
        <v>4.96</v>
      </c>
      <c r="T3680" s="42">
        <v>5.0599999999999996</v>
      </c>
      <c r="U3680" s="42">
        <v>5.15</v>
      </c>
      <c r="V3680" s="42">
        <v>5.25</v>
      </c>
      <c r="W3680" s="42">
        <v>5.34</v>
      </c>
      <c r="X3680" s="42">
        <v>5.44</v>
      </c>
      <c r="Y3680" s="42">
        <v>5.53</v>
      </c>
      <c r="Z3680" s="42">
        <v>5.63</v>
      </c>
      <c r="AA3680" s="42">
        <v>5.72</v>
      </c>
      <c r="AB3680" s="42">
        <v>5.81</v>
      </c>
      <c r="AC3680" s="42">
        <v>5.91</v>
      </c>
      <c r="AD3680" s="42">
        <v>6</v>
      </c>
      <c r="AE3680" s="42">
        <v>6.1</v>
      </c>
      <c r="AF3680" s="42">
        <v>6.19</v>
      </c>
      <c r="AG3680" s="42">
        <v>6.29</v>
      </c>
      <c r="AH3680" s="42">
        <v>6.38</v>
      </c>
      <c r="AI3680" s="42">
        <v>6.48</v>
      </c>
      <c r="AJ3680" s="42">
        <v>6.57</v>
      </c>
      <c r="AK3680" s="42">
        <v>6.67</v>
      </c>
      <c r="AL3680" s="42">
        <v>6.76</v>
      </c>
      <c r="AM3680" s="42">
        <v>6.86</v>
      </c>
      <c r="AN3680" s="42">
        <v>6.95</v>
      </c>
      <c r="AO3680" s="42">
        <v>7.05</v>
      </c>
      <c r="AP3680" s="42">
        <v>7.14</v>
      </c>
    </row>
    <row r="3681" spans="1:42" x14ac:dyDescent="0.2">
      <c r="A3681" s="41">
        <v>36.69</v>
      </c>
      <c r="B3681" s="42">
        <v>3.35</v>
      </c>
      <c r="C3681" s="42">
        <v>3.45</v>
      </c>
      <c r="D3681" s="42">
        <v>3.54</v>
      </c>
      <c r="E3681" s="42">
        <v>3.64</v>
      </c>
      <c r="F3681" s="42">
        <v>3.73</v>
      </c>
      <c r="G3681" s="42">
        <v>3.83</v>
      </c>
      <c r="H3681" s="42">
        <v>3.92</v>
      </c>
      <c r="I3681" s="42">
        <v>4.01</v>
      </c>
      <c r="J3681" s="42">
        <v>4.1100000000000003</v>
      </c>
      <c r="K3681" s="42">
        <v>4.2</v>
      </c>
      <c r="L3681" s="42">
        <v>4.3</v>
      </c>
      <c r="M3681" s="42">
        <v>4.3899999999999997</v>
      </c>
      <c r="N3681" s="42">
        <v>4.49</v>
      </c>
      <c r="O3681" s="42">
        <v>4.58</v>
      </c>
      <c r="P3681" s="42">
        <v>4.68</v>
      </c>
      <c r="Q3681" s="42">
        <v>4.7699999999999996</v>
      </c>
      <c r="R3681" s="42">
        <v>4.87</v>
      </c>
      <c r="S3681" s="42">
        <v>4.96</v>
      </c>
      <c r="T3681" s="42">
        <v>5.0599999999999996</v>
      </c>
      <c r="U3681" s="42">
        <v>5.15</v>
      </c>
      <c r="V3681" s="42">
        <v>5.25</v>
      </c>
      <c r="W3681" s="42">
        <v>5.34</v>
      </c>
      <c r="X3681" s="42">
        <v>5.44</v>
      </c>
      <c r="Y3681" s="42">
        <v>5.53</v>
      </c>
      <c r="Z3681" s="42">
        <v>5.62</v>
      </c>
      <c r="AA3681" s="42">
        <v>5.72</v>
      </c>
      <c r="AB3681" s="42">
        <v>5.81</v>
      </c>
      <c r="AC3681" s="42">
        <v>5.91</v>
      </c>
      <c r="AD3681" s="42">
        <v>6</v>
      </c>
      <c r="AE3681" s="42">
        <v>6.1</v>
      </c>
      <c r="AF3681" s="42">
        <v>6.19</v>
      </c>
      <c r="AG3681" s="42">
        <v>6.29</v>
      </c>
      <c r="AH3681" s="42">
        <v>6.38</v>
      </c>
      <c r="AI3681" s="42">
        <v>6.48</v>
      </c>
      <c r="AJ3681" s="42">
        <v>6.57</v>
      </c>
      <c r="AK3681" s="42">
        <v>6.67</v>
      </c>
      <c r="AL3681" s="42">
        <v>6.76</v>
      </c>
      <c r="AM3681" s="42">
        <v>6.86</v>
      </c>
      <c r="AN3681" s="42">
        <v>6.95</v>
      </c>
      <c r="AO3681" s="42">
        <v>7.04</v>
      </c>
      <c r="AP3681" s="42">
        <v>7.14</v>
      </c>
    </row>
    <row r="3682" spans="1:42" x14ac:dyDescent="0.2">
      <c r="A3682" s="41">
        <v>36.700000000000003</v>
      </c>
      <c r="B3682" s="42">
        <v>3.35</v>
      </c>
      <c r="C3682" s="42">
        <v>3.45</v>
      </c>
      <c r="D3682" s="42">
        <v>3.54</v>
      </c>
      <c r="E3682" s="42">
        <v>3.63</v>
      </c>
      <c r="F3682" s="42">
        <v>3.73</v>
      </c>
      <c r="G3682" s="42">
        <v>3.82</v>
      </c>
      <c r="H3682" s="42">
        <v>3.92</v>
      </c>
      <c r="I3682" s="42">
        <v>4.01</v>
      </c>
      <c r="J3682" s="42">
        <v>4.1100000000000003</v>
      </c>
      <c r="K3682" s="42">
        <v>4.2</v>
      </c>
      <c r="L3682" s="42">
        <v>4.3</v>
      </c>
      <c r="M3682" s="42">
        <v>4.3899999999999997</v>
      </c>
      <c r="N3682" s="42">
        <v>4.49</v>
      </c>
      <c r="O3682" s="42">
        <v>4.58</v>
      </c>
      <c r="P3682" s="42">
        <v>4.68</v>
      </c>
      <c r="Q3682" s="42">
        <v>4.7699999999999996</v>
      </c>
      <c r="R3682" s="42">
        <v>4.87</v>
      </c>
      <c r="S3682" s="42">
        <v>4.96</v>
      </c>
      <c r="T3682" s="42">
        <v>5.0599999999999996</v>
      </c>
      <c r="U3682" s="42">
        <v>5.15</v>
      </c>
      <c r="V3682" s="42">
        <v>5.24</v>
      </c>
      <c r="W3682" s="42">
        <v>5.34</v>
      </c>
      <c r="X3682" s="42">
        <v>5.43</v>
      </c>
      <c r="Y3682" s="42">
        <v>5.53</v>
      </c>
      <c r="Z3682" s="42">
        <v>5.62</v>
      </c>
      <c r="AA3682" s="42">
        <v>5.72</v>
      </c>
      <c r="AB3682" s="42">
        <v>5.81</v>
      </c>
      <c r="AC3682" s="42">
        <v>5.91</v>
      </c>
      <c r="AD3682" s="42">
        <v>6</v>
      </c>
      <c r="AE3682" s="42">
        <v>6.1</v>
      </c>
      <c r="AF3682" s="42">
        <v>6.19</v>
      </c>
      <c r="AG3682" s="42">
        <v>6.29</v>
      </c>
      <c r="AH3682" s="42">
        <v>6.38</v>
      </c>
      <c r="AI3682" s="42">
        <v>6.48</v>
      </c>
      <c r="AJ3682" s="42">
        <v>6.57</v>
      </c>
      <c r="AK3682" s="42">
        <v>6.66</v>
      </c>
      <c r="AL3682" s="42">
        <v>6.76</v>
      </c>
      <c r="AM3682" s="42">
        <v>6.85</v>
      </c>
      <c r="AN3682" s="42">
        <v>6.95</v>
      </c>
      <c r="AO3682" s="42">
        <v>7.04</v>
      </c>
      <c r="AP3682" s="42">
        <v>7.14</v>
      </c>
    </row>
    <row r="3683" spans="1:42" x14ac:dyDescent="0.2">
      <c r="A3683" s="41">
        <v>36.71</v>
      </c>
      <c r="B3683" s="42">
        <v>3.35</v>
      </c>
      <c r="C3683" s="42">
        <v>3.44</v>
      </c>
      <c r="D3683" s="42">
        <v>3.54</v>
      </c>
      <c r="E3683" s="42">
        <v>3.63</v>
      </c>
      <c r="F3683" s="42">
        <v>3.73</v>
      </c>
      <c r="G3683" s="42">
        <v>3.82</v>
      </c>
      <c r="H3683" s="42">
        <v>3.92</v>
      </c>
      <c r="I3683" s="42">
        <v>4.01</v>
      </c>
      <c r="J3683" s="42">
        <v>4.1100000000000003</v>
      </c>
      <c r="K3683" s="42">
        <v>4.2</v>
      </c>
      <c r="L3683" s="42">
        <v>4.3</v>
      </c>
      <c r="M3683" s="42">
        <v>4.3899999999999997</v>
      </c>
      <c r="N3683" s="42">
        <v>4.49</v>
      </c>
      <c r="O3683" s="42">
        <v>4.58</v>
      </c>
      <c r="P3683" s="42">
        <v>4.68</v>
      </c>
      <c r="Q3683" s="42">
        <v>4.7699999999999996</v>
      </c>
      <c r="R3683" s="42">
        <v>4.87</v>
      </c>
      <c r="S3683" s="42">
        <v>4.96</v>
      </c>
      <c r="T3683" s="42">
        <v>5.05</v>
      </c>
      <c r="U3683" s="42">
        <v>5.15</v>
      </c>
      <c r="V3683" s="42">
        <v>5.24</v>
      </c>
      <c r="W3683" s="42">
        <v>5.34</v>
      </c>
      <c r="X3683" s="42">
        <v>5.43</v>
      </c>
      <c r="Y3683" s="42">
        <v>5.53</v>
      </c>
      <c r="Z3683" s="42">
        <v>5.62</v>
      </c>
      <c r="AA3683" s="42">
        <v>5.72</v>
      </c>
      <c r="AB3683" s="42">
        <v>5.81</v>
      </c>
      <c r="AC3683" s="42">
        <v>5.91</v>
      </c>
      <c r="AD3683" s="42">
        <v>6</v>
      </c>
      <c r="AE3683" s="42">
        <v>6.1</v>
      </c>
      <c r="AF3683" s="42">
        <v>6.19</v>
      </c>
      <c r="AG3683" s="42">
        <v>6.29</v>
      </c>
      <c r="AH3683" s="42">
        <v>6.38</v>
      </c>
      <c r="AI3683" s="42">
        <v>6.47</v>
      </c>
      <c r="AJ3683" s="42">
        <v>6.57</v>
      </c>
      <c r="AK3683" s="42">
        <v>6.66</v>
      </c>
      <c r="AL3683" s="42">
        <v>6.76</v>
      </c>
      <c r="AM3683" s="42">
        <v>6.85</v>
      </c>
      <c r="AN3683" s="42">
        <v>6.95</v>
      </c>
      <c r="AO3683" s="42">
        <v>7.04</v>
      </c>
      <c r="AP3683" s="42">
        <v>7.14</v>
      </c>
    </row>
    <row r="3684" spans="1:42" x14ac:dyDescent="0.2">
      <c r="A3684" s="41">
        <v>36.72</v>
      </c>
      <c r="B3684" s="42">
        <v>3.35</v>
      </c>
      <c r="C3684" s="42">
        <v>3.44</v>
      </c>
      <c r="D3684" s="42">
        <v>3.54</v>
      </c>
      <c r="E3684" s="42">
        <v>3.63</v>
      </c>
      <c r="F3684" s="42">
        <v>3.73</v>
      </c>
      <c r="G3684" s="42">
        <v>3.82</v>
      </c>
      <c r="H3684" s="42">
        <v>3.92</v>
      </c>
      <c r="I3684" s="42">
        <v>4.01</v>
      </c>
      <c r="J3684" s="42">
        <v>4.1100000000000003</v>
      </c>
      <c r="K3684" s="42">
        <v>4.2</v>
      </c>
      <c r="L3684" s="42">
        <v>4.3</v>
      </c>
      <c r="M3684" s="42">
        <v>4.3899999999999997</v>
      </c>
      <c r="N3684" s="42">
        <v>4.49</v>
      </c>
      <c r="O3684" s="42">
        <v>4.58</v>
      </c>
      <c r="P3684" s="42">
        <v>4.68</v>
      </c>
      <c r="Q3684" s="42">
        <v>4.7699999999999996</v>
      </c>
      <c r="R3684" s="42">
        <v>4.8600000000000003</v>
      </c>
      <c r="S3684" s="42">
        <v>4.96</v>
      </c>
      <c r="T3684" s="42">
        <v>5.05</v>
      </c>
      <c r="U3684" s="42">
        <v>5.15</v>
      </c>
      <c r="V3684" s="42">
        <v>5.24</v>
      </c>
      <c r="W3684" s="42">
        <v>5.34</v>
      </c>
      <c r="X3684" s="42">
        <v>5.43</v>
      </c>
      <c r="Y3684" s="42">
        <v>5.53</v>
      </c>
      <c r="Z3684" s="42">
        <v>5.62</v>
      </c>
      <c r="AA3684" s="42">
        <v>5.72</v>
      </c>
      <c r="AB3684" s="42">
        <v>5.81</v>
      </c>
      <c r="AC3684" s="42">
        <v>5.91</v>
      </c>
      <c r="AD3684" s="42">
        <v>6</v>
      </c>
      <c r="AE3684" s="42">
        <v>6.09</v>
      </c>
      <c r="AF3684" s="42">
        <v>6.19</v>
      </c>
      <c r="AG3684" s="42">
        <v>6.28</v>
      </c>
      <c r="AH3684" s="42">
        <v>6.38</v>
      </c>
      <c r="AI3684" s="42">
        <v>6.47</v>
      </c>
      <c r="AJ3684" s="42">
        <v>6.57</v>
      </c>
      <c r="AK3684" s="42">
        <v>6.66</v>
      </c>
      <c r="AL3684" s="42">
        <v>6.76</v>
      </c>
      <c r="AM3684" s="42">
        <v>6.85</v>
      </c>
      <c r="AN3684" s="42">
        <v>6.95</v>
      </c>
      <c r="AO3684" s="42">
        <v>7.04</v>
      </c>
      <c r="AP3684" s="42">
        <v>7.14</v>
      </c>
    </row>
    <row r="3685" spans="1:42" x14ac:dyDescent="0.2">
      <c r="A3685" s="41">
        <v>36.729999999999997</v>
      </c>
      <c r="B3685" s="42">
        <v>3.35</v>
      </c>
      <c r="C3685" s="42">
        <v>3.44</v>
      </c>
      <c r="D3685" s="42">
        <v>3.54</v>
      </c>
      <c r="E3685" s="42">
        <v>3.63</v>
      </c>
      <c r="F3685" s="42">
        <v>3.73</v>
      </c>
      <c r="G3685" s="42">
        <v>3.82</v>
      </c>
      <c r="H3685" s="42">
        <v>3.92</v>
      </c>
      <c r="I3685" s="42">
        <v>4.01</v>
      </c>
      <c r="J3685" s="42">
        <v>4.1100000000000003</v>
      </c>
      <c r="K3685" s="42">
        <v>4.2</v>
      </c>
      <c r="L3685" s="42">
        <v>4.3</v>
      </c>
      <c r="M3685" s="42">
        <v>4.3899999999999997</v>
      </c>
      <c r="N3685" s="42">
        <v>4.4800000000000004</v>
      </c>
      <c r="O3685" s="42">
        <v>4.58</v>
      </c>
      <c r="P3685" s="42">
        <v>4.67</v>
      </c>
      <c r="Q3685" s="42">
        <v>4.7699999999999996</v>
      </c>
      <c r="R3685" s="42">
        <v>4.8600000000000003</v>
      </c>
      <c r="S3685" s="42">
        <v>4.96</v>
      </c>
      <c r="T3685" s="42">
        <v>5.05</v>
      </c>
      <c r="U3685" s="42">
        <v>5.15</v>
      </c>
      <c r="V3685" s="42">
        <v>5.24</v>
      </c>
      <c r="W3685" s="42">
        <v>5.34</v>
      </c>
      <c r="X3685" s="42">
        <v>5.43</v>
      </c>
      <c r="Y3685" s="42">
        <v>5.53</v>
      </c>
      <c r="Z3685" s="42">
        <v>5.62</v>
      </c>
      <c r="AA3685" s="42">
        <v>5.72</v>
      </c>
      <c r="AB3685" s="42">
        <v>5.81</v>
      </c>
      <c r="AC3685" s="42">
        <v>5.9</v>
      </c>
      <c r="AD3685" s="42">
        <v>6</v>
      </c>
      <c r="AE3685" s="42">
        <v>6.09</v>
      </c>
      <c r="AF3685" s="42">
        <v>6.19</v>
      </c>
      <c r="AG3685" s="42">
        <v>6.28</v>
      </c>
      <c r="AH3685" s="42">
        <v>6.38</v>
      </c>
      <c r="AI3685" s="42">
        <v>6.47</v>
      </c>
      <c r="AJ3685" s="42">
        <v>6.57</v>
      </c>
      <c r="AK3685" s="42">
        <v>6.66</v>
      </c>
      <c r="AL3685" s="42">
        <v>6.76</v>
      </c>
      <c r="AM3685" s="42">
        <v>6.85</v>
      </c>
      <c r="AN3685" s="42">
        <v>6.95</v>
      </c>
      <c r="AO3685" s="42">
        <v>7.04</v>
      </c>
      <c r="AP3685" s="42">
        <v>7.13</v>
      </c>
    </row>
    <row r="3686" spans="1:42" x14ac:dyDescent="0.2">
      <c r="A3686" s="41">
        <v>36.74</v>
      </c>
      <c r="B3686" s="42">
        <v>3.35</v>
      </c>
      <c r="C3686" s="42">
        <v>3.44</v>
      </c>
      <c r="D3686" s="42">
        <v>3.54</v>
      </c>
      <c r="E3686" s="42">
        <v>3.63</v>
      </c>
      <c r="F3686" s="42">
        <v>3.73</v>
      </c>
      <c r="G3686" s="42">
        <v>3.82</v>
      </c>
      <c r="H3686" s="42">
        <v>3.92</v>
      </c>
      <c r="I3686" s="42">
        <v>4.01</v>
      </c>
      <c r="J3686" s="42">
        <v>4.1100000000000003</v>
      </c>
      <c r="K3686" s="42">
        <v>4.2</v>
      </c>
      <c r="L3686" s="42">
        <v>4.29</v>
      </c>
      <c r="M3686" s="42">
        <v>4.3899999999999997</v>
      </c>
      <c r="N3686" s="42">
        <v>4.4800000000000004</v>
      </c>
      <c r="O3686" s="42">
        <v>4.58</v>
      </c>
      <c r="P3686" s="42">
        <v>4.67</v>
      </c>
      <c r="Q3686" s="42">
        <v>4.7699999999999996</v>
      </c>
      <c r="R3686" s="42">
        <v>4.8600000000000003</v>
      </c>
      <c r="S3686" s="42">
        <v>4.96</v>
      </c>
      <c r="T3686" s="42">
        <v>5.05</v>
      </c>
      <c r="U3686" s="42">
        <v>5.15</v>
      </c>
      <c r="V3686" s="42">
        <v>5.24</v>
      </c>
      <c r="W3686" s="42">
        <v>5.34</v>
      </c>
      <c r="X3686" s="42">
        <v>5.43</v>
      </c>
      <c r="Y3686" s="42">
        <v>5.53</v>
      </c>
      <c r="Z3686" s="42">
        <v>5.62</v>
      </c>
      <c r="AA3686" s="42">
        <v>5.71</v>
      </c>
      <c r="AB3686" s="42">
        <v>5.81</v>
      </c>
      <c r="AC3686" s="42">
        <v>5.9</v>
      </c>
      <c r="AD3686" s="42">
        <v>6</v>
      </c>
      <c r="AE3686" s="42">
        <v>6.09</v>
      </c>
      <c r="AF3686" s="42">
        <v>6.19</v>
      </c>
      <c r="AG3686" s="42">
        <v>6.28</v>
      </c>
      <c r="AH3686" s="42">
        <v>6.38</v>
      </c>
      <c r="AI3686" s="42">
        <v>6.47</v>
      </c>
      <c r="AJ3686" s="42">
        <v>6.57</v>
      </c>
      <c r="AK3686" s="42">
        <v>6.66</v>
      </c>
      <c r="AL3686" s="42">
        <v>6.76</v>
      </c>
      <c r="AM3686" s="42">
        <v>6.85</v>
      </c>
      <c r="AN3686" s="42">
        <v>6.94</v>
      </c>
      <c r="AO3686" s="42">
        <v>7.04</v>
      </c>
      <c r="AP3686" s="42">
        <v>7.13</v>
      </c>
    </row>
    <row r="3687" spans="1:42" x14ac:dyDescent="0.2">
      <c r="A3687" s="41">
        <v>36.75</v>
      </c>
      <c r="B3687" s="42">
        <v>3.35</v>
      </c>
      <c r="C3687" s="42">
        <v>3.44</v>
      </c>
      <c r="D3687" s="42">
        <v>3.54</v>
      </c>
      <c r="E3687" s="42">
        <v>3.63</v>
      </c>
      <c r="F3687" s="42">
        <v>3.73</v>
      </c>
      <c r="G3687" s="42">
        <v>3.82</v>
      </c>
      <c r="H3687" s="42">
        <v>3.92</v>
      </c>
      <c r="I3687" s="42">
        <v>4.01</v>
      </c>
      <c r="J3687" s="42">
        <v>4.0999999999999996</v>
      </c>
      <c r="K3687" s="42">
        <v>4.2</v>
      </c>
      <c r="L3687" s="42">
        <v>4.29</v>
      </c>
      <c r="M3687" s="42">
        <v>4.3899999999999997</v>
      </c>
      <c r="N3687" s="42">
        <v>4.4800000000000004</v>
      </c>
      <c r="O3687" s="42">
        <v>4.58</v>
      </c>
      <c r="P3687" s="42">
        <v>4.67</v>
      </c>
      <c r="Q3687" s="42">
        <v>4.7699999999999996</v>
      </c>
      <c r="R3687" s="42">
        <v>4.8600000000000003</v>
      </c>
      <c r="S3687" s="42">
        <v>4.96</v>
      </c>
      <c r="T3687" s="42">
        <v>5.05</v>
      </c>
      <c r="U3687" s="42">
        <v>5.15</v>
      </c>
      <c r="V3687" s="42">
        <v>5.24</v>
      </c>
      <c r="W3687" s="42">
        <v>5.33</v>
      </c>
      <c r="X3687" s="42">
        <v>5.43</v>
      </c>
      <c r="Y3687" s="42">
        <v>5.52</v>
      </c>
      <c r="Z3687" s="42">
        <v>5.62</v>
      </c>
      <c r="AA3687" s="42">
        <v>5.71</v>
      </c>
      <c r="AB3687" s="42">
        <v>5.81</v>
      </c>
      <c r="AC3687" s="42">
        <v>5.9</v>
      </c>
      <c r="AD3687" s="42">
        <v>6</v>
      </c>
      <c r="AE3687" s="42">
        <v>6.09</v>
      </c>
      <c r="AF3687" s="42">
        <v>6.19</v>
      </c>
      <c r="AG3687" s="42">
        <v>6.28</v>
      </c>
      <c r="AH3687" s="42">
        <v>6.38</v>
      </c>
      <c r="AI3687" s="42">
        <v>6.47</v>
      </c>
      <c r="AJ3687" s="42">
        <v>6.56</v>
      </c>
      <c r="AK3687" s="42">
        <v>6.66</v>
      </c>
      <c r="AL3687" s="42">
        <v>6.75</v>
      </c>
      <c r="AM3687" s="42">
        <v>6.85</v>
      </c>
      <c r="AN3687" s="42">
        <v>6.94</v>
      </c>
      <c r="AO3687" s="42">
        <v>7.04</v>
      </c>
      <c r="AP3687" s="42">
        <v>7.13</v>
      </c>
    </row>
    <row r="3688" spans="1:42" x14ac:dyDescent="0.2">
      <c r="A3688" s="41">
        <v>36.76</v>
      </c>
      <c r="B3688" s="42">
        <v>3.35</v>
      </c>
      <c r="C3688" s="42">
        <v>3.44</v>
      </c>
      <c r="D3688" s="42">
        <v>3.54</v>
      </c>
      <c r="E3688" s="42">
        <v>3.63</v>
      </c>
      <c r="F3688" s="42">
        <v>3.73</v>
      </c>
      <c r="G3688" s="42">
        <v>3.82</v>
      </c>
      <c r="H3688" s="42">
        <v>3.91</v>
      </c>
      <c r="I3688" s="42">
        <v>4.01</v>
      </c>
      <c r="J3688" s="42">
        <v>4.0999999999999996</v>
      </c>
      <c r="K3688" s="42">
        <v>4.2</v>
      </c>
      <c r="L3688" s="42">
        <v>4.29</v>
      </c>
      <c r="M3688" s="42">
        <v>4.3899999999999997</v>
      </c>
      <c r="N3688" s="42">
        <v>4.4800000000000004</v>
      </c>
      <c r="O3688" s="42">
        <v>4.58</v>
      </c>
      <c r="P3688" s="42">
        <v>4.67</v>
      </c>
      <c r="Q3688" s="42">
        <v>4.7699999999999996</v>
      </c>
      <c r="R3688" s="42">
        <v>4.8600000000000003</v>
      </c>
      <c r="S3688" s="42">
        <v>4.96</v>
      </c>
      <c r="T3688" s="42">
        <v>5.05</v>
      </c>
      <c r="U3688" s="42">
        <v>5.14</v>
      </c>
      <c r="V3688" s="42">
        <v>5.24</v>
      </c>
      <c r="W3688" s="42">
        <v>5.33</v>
      </c>
      <c r="X3688" s="42">
        <v>5.43</v>
      </c>
      <c r="Y3688" s="42">
        <v>5.52</v>
      </c>
      <c r="Z3688" s="42">
        <v>5.62</v>
      </c>
      <c r="AA3688" s="42">
        <v>5.71</v>
      </c>
      <c r="AB3688" s="42">
        <v>5.81</v>
      </c>
      <c r="AC3688" s="42">
        <v>5.9</v>
      </c>
      <c r="AD3688" s="42">
        <v>6</v>
      </c>
      <c r="AE3688" s="42">
        <v>6.09</v>
      </c>
      <c r="AF3688" s="42">
        <v>6.19</v>
      </c>
      <c r="AG3688" s="42">
        <v>6.28</v>
      </c>
      <c r="AH3688" s="42">
        <v>6.37</v>
      </c>
      <c r="AI3688" s="42">
        <v>6.47</v>
      </c>
      <c r="AJ3688" s="42">
        <v>6.56</v>
      </c>
      <c r="AK3688" s="42">
        <v>6.66</v>
      </c>
      <c r="AL3688" s="42">
        <v>6.75</v>
      </c>
      <c r="AM3688" s="42">
        <v>6.85</v>
      </c>
      <c r="AN3688" s="42">
        <v>6.94</v>
      </c>
      <c r="AO3688" s="42">
        <v>7.04</v>
      </c>
      <c r="AP3688" s="42">
        <v>7.13</v>
      </c>
    </row>
    <row r="3689" spans="1:42" x14ac:dyDescent="0.2">
      <c r="A3689" s="41">
        <v>36.770000000000003</v>
      </c>
      <c r="B3689" s="42">
        <v>3.35</v>
      </c>
      <c r="C3689" s="42">
        <v>3.44</v>
      </c>
      <c r="D3689" s="42">
        <v>3.54</v>
      </c>
      <c r="E3689" s="42">
        <v>3.63</v>
      </c>
      <c r="F3689" s="42">
        <v>3.72</v>
      </c>
      <c r="G3689" s="42">
        <v>3.82</v>
      </c>
      <c r="H3689" s="42">
        <v>3.91</v>
      </c>
      <c r="I3689" s="42">
        <v>4.01</v>
      </c>
      <c r="J3689" s="42">
        <v>4.0999999999999996</v>
      </c>
      <c r="K3689" s="42">
        <v>4.2</v>
      </c>
      <c r="L3689" s="42">
        <v>4.29</v>
      </c>
      <c r="M3689" s="42">
        <v>4.3899999999999997</v>
      </c>
      <c r="N3689" s="42">
        <v>4.4800000000000004</v>
      </c>
      <c r="O3689" s="42">
        <v>4.58</v>
      </c>
      <c r="P3689" s="42">
        <v>4.67</v>
      </c>
      <c r="Q3689" s="42">
        <v>4.7699999999999996</v>
      </c>
      <c r="R3689" s="42">
        <v>4.8600000000000003</v>
      </c>
      <c r="S3689" s="42">
        <v>4.95</v>
      </c>
      <c r="T3689" s="42">
        <v>5.05</v>
      </c>
      <c r="U3689" s="42">
        <v>5.14</v>
      </c>
      <c r="V3689" s="42">
        <v>5.24</v>
      </c>
      <c r="W3689" s="42">
        <v>5.33</v>
      </c>
      <c r="X3689" s="42">
        <v>5.43</v>
      </c>
      <c r="Y3689" s="42">
        <v>5.52</v>
      </c>
      <c r="Z3689" s="42">
        <v>5.62</v>
      </c>
      <c r="AA3689" s="42">
        <v>5.71</v>
      </c>
      <c r="AB3689" s="42">
        <v>5.81</v>
      </c>
      <c r="AC3689" s="42">
        <v>5.9</v>
      </c>
      <c r="AD3689" s="42">
        <v>6</v>
      </c>
      <c r="AE3689" s="42">
        <v>6.09</v>
      </c>
      <c r="AF3689" s="42">
        <v>6.18</v>
      </c>
      <c r="AG3689" s="42">
        <v>6.28</v>
      </c>
      <c r="AH3689" s="42">
        <v>6.37</v>
      </c>
      <c r="AI3689" s="42">
        <v>6.47</v>
      </c>
      <c r="AJ3689" s="42">
        <v>6.56</v>
      </c>
      <c r="AK3689" s="42">
        <v>6.66</v>
      </c>
      <c r="AL3689" s="42">
        <v>6.75</v>
      </c>
      <c r="AM3689" s="42">
        <v>6.85</v>
      </c>
      <c r="AN3689" s="42">
        <v>6.94</v>
      </c>
      <c r="AO3689" s="42">
        <v>7.04</v>
      </c>
      <c r="AP3689" s="42">
        <v>7.13</v>
      </c>
    </row>
    <row r="3690" spans="1:42" x14ac:dyDescent="0.2">
      <c r="A3690" s="41">
        <v>36.78</v>
      </c>
      <c r="B3690" s="42">
        <v>3.35</v>
      </c>
      <c r="C3690" s="42">
        <v>3.44</v>
      </c>
      <c r="D3690" s="42">
        <v>3.53</v>
      </c>
      <c r="E3690" s="42">
        <v>3.63</v>
      </c>
      <c r="F3690" s="42">
        <v>3.72</v>
      </c>
      <c r="G3690" s="42">
        <v>3.82</v>
      </c>
      <c r="H3690" s="42">
        <v>3.91</v>
      </c>
      <c r="I3690" s="42">
        <v>4.01</v>
      </c>
      <c r="J3690" s="42">
        <v>4.0999999999999996</v>
      </c>
      <c r="K3690" s="42">
        <v>4.2</v>
      </c>
      <c r="L3690" s="42">
        <v>4.29</v>
      </c>
      <c r="M3690" s="42">
        <v>4.3899999999999997</v>
      </c>
      <c r="N3690" s="42">
        <v>4.4800000000000004</v>
      </c>
      <c r="O3690" s="42">
        <v>4.58</v>
      </c>
      <c r="P3690" s="42">
        <v>4.67</v>
      </c>
      <c r="Q3690" s="42">
        <v>4.76</v>
      </c>
      <c r="R3690" s="42">
        <v>4.8600000000000003</v>
      </c>
      <c r="S3690" s="42">
        <v>4.95</v>
      </c>
      <c r="T3690" s="42">
        <v>5.05</v>
      </c>
      <c r="U3690" s="42">
        <v>5.14</v>
      </c>
      <c r="V3690" s="42">
        <v>5.24</v>
      </c>
      <c r="W3690" s="42">
        <v>5.33</v>
      </c>
      <c r="X3690" s="42">
        <v>5.43</v>
      </c>
      <c r="Y3690" s="42">
        <v>5.52</v>
      </c>
      <c r="Z3690" s="42">
        <v>5.62</v>
      </c>
      <c r="AA3690" s="42">
        <v>5.71</v>
      </c>
      <c r="AB3690" s="42">
        <v>5.81</v>
      </c>
      <c r="AC3690" s="42">
        <v>5.9</v>
      </c>
      <c r="AD3690" s="42">
        <v>5.99</v>
      </c>
      <c r="AE3690" s="42">
        <v>6.09</v>
      </c>
      <c r="AF3690" s="42">
        <v>6.18</v>
      </c>
      <c r="AG3690" s="42">
        <v>6.28</v>
      </c>
      <c r="AH3690" s="42">
        <v>6.37</v>
      </c>
      <c r="AI3690" s="42">
        <v>6.47</v>
      </c>
      <c r="AJ3690" s="42">
        <v>6.56</v>
      </c>
      <c r="AK3690" s="42">
        <v>6.66</v>
      </c>
      <c r="AL3690" s="42">
        <v>6.75</v>
      </c>
      <c r="AM3690" s="42">
        <v>6.85</v>
      </c>
      <c r="AN3690" s="42">
        <v>6.94</v>
      </c>
      <c r="AO3690" s="42">
        <v>7.03</v>
      </c>
      <c r="AP3690" s="42">
        <v>7.13</v>
      </c>
    </row>
    <row r="3691" spans="1:42" x14ac:dyDescent="0.2">
      <c r="A3691" s="41">
        <v>36.79</v>
      </c>
      <c r="B3691" s="42">
        <v>3.34</v>
      </c>
      <c r="C3691" s="42">
        <v>3.44</v>
      </c>
      <c r="D3691" s="42">
        <v>3.53</v>
      </c>
      <c r="E3691" s="42">
        <v>3.63</v>
      </c>
      <c r="F3691" s="42">
        <v>3.72</v>
      </c>
      <c r="G3691" s="42">
        <v>3.82</v>
      </c>
      <c r="H3691" s="42">
        <v>3.91</v>
      </c>
      <c r="I3691" s="42">
        <v>4.01</v>
      </c>
      <c r="J3691" s="42">
        <v>4.0999999999999996</v>
      </c>
      <c r="K3691" s="42">
        <v>4.2</v>
      </c>
      <c r="L3691" s="42">
        <v>4.29</v>
      </c>
      <c r="M3691" s="42">
        <v>4.3899999999999997</v>
      </c>
      <c r="N3691" s="42">
        <v>4.4800000000000004</v>
      </c>
      <c r="O3691" s="42">
        <v>4.57</v>
      </c>
      <c r="P3691" s="42">
        <v>4.67</v>
      </c>
      <c r="Q3691" s="42">
        <v>4.76</v>
      </c>
      <c r="R3691" s="42">
        <v>4.8600000000000003</v>
      </c>
      <c r="S3691" s="42">
        <v>4.95</v>
      </c>
      <c r="T3691" s="42">
        <v>5.05</v>
      </c>
      <c r="U3691" s="42">
        <v>5.14</v>
      </c>
      <c r="V3691" s="42">
        <v>5.24</v>
      </c>
      <c r="W3691" s="42">
        <v>5.33</v>
      </c>
      <c r="X3691" s="42">
        <v>5.43</v>
      </c>
      <c r="Y3691" s="42">
        <v>5.52</v>
      </c>
      <c r="Z3691" s="42">
        <v>5.62</v>
      </c>
      <c r="AA3691" s="42">
        <v>5.71</v>
      </c>
      <c r="AB3691" s="42">
        <v>5.8</v>
      </c>
      <c r="AC3691" s="42">
        <v>5.9</v>
      </c>
      <c r="AD3691" s="42">
        <v>5.99</v>
      </c>
      <c r="AE3691" s="42">
        <v>6.09</v>
      </c>
      <c r="AF3691" s="42">
        <v>6.18</v>
      </c>
      <c r="AG3691" s="42">
        <v>6.28</v>
      </c>
      <c r="AH3691" s="42">
        <v>6.37</v>
      </c>
      <c r="AI3691" s="42">
        <v>6.47</v>
      </c>
      <c r="AJ3691" s="42">
        <v>6.56</v>
      </c>
      <c r="AK3691" s="42">
        <v>6.66</v>
      </c>
      <c r="AL3691" s="42">
        <v>6.75</v>
      </c>
      <c r="AM3691" s="42">
        <v>6.84</v>
      </c>
      <c r="AN3691" s="42">
        <v>6.94</v>
      </c>
      <c r="AO3691" s="42">
        <v>7.03</v>
      </c>
      <c r="AP3691" s="42">
        <v>7.13</v>
      </c>
    </row>
    <row r="3692" spans="1:42" x14ac:dyDescent="0.2">
      <c r="A3692" s="41">
        <v>36.799999999999997</v>
      </c>
      <c r="B3692" s="42">
        <v>3.34</v>
      </c>
      <c r="C3692" s="42">
        <v>3.44</v>
      </c>
      <c r="D3692" s="42">
        <v>3.53</v>
      </c>
      <c r="E3692" s="42">
        <v>3.63</v>
      </c>
      <c r="F3692" s="42">
        <v>3.72</v>
      </c>
      <c r="G3692" s="42">
        <v>3.82</v>
      </c>
      <c r="H3692" s="42">
        <v>3.91</v>
      </c>
      <c r="I3692" s="42">
        <v>4.01</v>
      </c>
      <c r="J3692" s="42">
        <v>4.0999999999999996</v>
      </c>
      <c r="K3692" s="42">
        <v>4.2</v>
      </c>
      <c r="L3692" s="42">
        <v>4.29</v>
      </c>
      <c r="M3692" s="42">
        <v>4.38</v>
      </c>
      <c r="N3692" s="42">
        <v>4.4800000000000004</v>
      </c>
      <c r="O3692" s="42">
        <v>4.57</v>
      </c>
      <c r="P3692" s="42">
        <v>4.67</v>
      </c>
      <c r="Q3692" s="42">
        <v>4.76</v>
      </c>
      <c r="R3692" s="42">
        <v>4.8600000000000003</v>
      </c>
      <c r="S3692" s="42">
        <v>4.95</v>
      </c>
      <c r="T3692" s="42">
        <v>5.05</v>
      </c>
      <c r="U3692" s="42">
        <v>5.14</v>
      </c>
      <c r="V3692" s="42">
        <v>5.24</v>
      </c>
      <c r="W3692" s="42">
        <v>5.33</v>
      </c>
      <c r="X3692" s="42">
        <v>5.42</v>
      </c>
      <c r="Y3692" s="42">
        <v>5.52</v>
      </c>
      <c r="Z3692" s="42">
        <v>5.61</v>
      </c>
      <c r="AA3692" s="42">
        <v>5.71</v>
      </c>
      <c r="AB3692" s="42">
        <v>5.8</v>
      </c>
      <c r="AC3692" s="42">
        <v>5.9</v>
      </c>
      <c r="AD3692" s="42">
        <v>5.99</v>
      </c>
      <c r="AE3692" s="42">
        <v>6.09</v>
      </c>
      <c r="AF3692" s="42">
        <v>6.18</v>
      </c>
      <c r="AG3692" s="42">
        <v>6.28</v>
      </c>
      <c r="AH3692" s="42">
        <v>6.37</v>
      </c>
      <c r="AI3692" s="42">
        <v>6.47</v>
      </c>
      <c r="AJ3692" s="42">
        <v>6.56</v>
      </c>
      <c r="AK3692" s="42">
        <v>6.65</v>
      </c>
      <c r="AL3692" s="42">
        <v>6.75</v>
      </c>
      <c r="AM3692" s="42">
        <v>6.84</v>
      </c>
      <c r="AN3692" s="42">
        <v>6.94</v>
      </c>
      <c r="AO3692" s="42">
        <v>7.03</v>
      </c>
      <c r="AP3692" s="42">
        <v>7.13</v>
      </c>
    </row>
    <row r="3693" spans="1:42" x14ac:dyDescent="0.2">
      <c r="A3693" s="41">
        <v>36.81</v>
      </c>
      <c r="B3693" s="42">
        <v>3.34</v>
      </c>
      <c r="C3693" s="42">
        <v>3.44</v>
      </c>
      <c r="D3693" s="42">
        <v>3.53</v>
      </c>
      <c r="E3693" s="42">
        <v>3.63</v>
      </c>
      <c r="F3693" s="42">
        <v>3.72</v>
      </c>
      <c r="G3693" s="42">
        <v>3.82</v>
      </c>
      <c r="H3693" s="42">
        <v>3.91</v>
      </c>
      <c r="I3693" s="42">
        <v>4.01</v>
      </c>
      <c r="J3693" s="42">
        <v>4.0999999999999996</v>
      </c>
      <c r="K3693" s="42">
        <v>4.1900000000000004</v>
      </c>
      <c r="L3693" s="42">
        <v>4.29</v>
      </c>
      <c r="M3693" s="42">
        <v>4.38</v>
      </c>
      <c r="N3693" s="42">
        <v>4.4800000000000004</v>
      </c>
      <c r="O3693" s="42">
        <v>4.57</v>
      </c>
      <c r="P3693" s="42">
        <v>4.67</v>
      </c>
      <c r="Q3693" s="42">
        <v>4.76</v>
      </c>
      <c r="R3693" s="42">
        <v>4.8600000000000003</v>
      </c>
      <c r="S3693" s="42">
        <v>4.95</v>
      </c>
      <c r="T3693" s="42">
        <v>5.05</v>
      </c>
      <c r="U3693" s="42">
        <v>5.14</v>
      </c>
      <c r="V3693" s="42">
        <v>5.23</v>
      </c>
      <c r="W3693" s="42">
        <v>5.33</v>
      </c>
      <c r="X3693" s="42">
        <v>5.42</v>
      </c>
      <c r="Y3693" s="42">
        <v>5.52</v>
      </c>
      <c r="Z3693" s="42">
        <v>5.61</v>
      </c>
      <c r="AA3693" s="42">
        <v>5.71</v>
      </c>
      <c r="AB3693" s="42">
        <v>5.8</v>
      </c>
      <c r="AC3693" s="42">
        <v>5.9</v>
      </c>
      <c r="AD3693" s="42">
        <v>5.99</v>
      </c>
      <c r="AE3693" s="42">
        <v>6.09</v>
      </c>
      <c r="AF3693" s="42">
        <v>6.18</v>
      </c>
      <c r="AG3693" s="42">
        <v>6.27</v>
      </c>
      <c r="AH3693" s="42">
        <v>6.37</v>
      </c>
      <c r="AI3693" s="42">
        <v>6.46</v>
      </c>
      <c r="AJ3693" s="42">
        <v>6.56</v>
      </c>
      <c r="AK3693" s="42">
        <v>6.65</v>
      </c>
      <c r="AL3693" s="42">
        <v>6.75</v>
      </c>
      <c r="AM3693" s="42">
        <v>6.84</v>
      </c>
      <c r="AN3693" s="42">
        <v>6.94</v>
      </c>
      <c r="AO3693" s="42">
        <v>7.03</v>
      </c>
      <c r="AP3693" s="42">
        <v>7.13</v>
      </c>
    </row>
    <row r="3694" spans="1:42" x14ac:dyDescent="0.2">
      <c r="A3694" s="41">
        <v>36.82</v>
      </c>
      <c r="B3694" s="42">
        <v>3.34</v>
      </c>
      <c r="C3694" s="42">
        <v>3.44</v>
      </c>
      <c r="D3694" s="42">
        <v>3.53</v>
      </c>
      <c r="E3694" s="42">
        <v>3.63</v>
      </c>
      <c r="F3694" s="42">
        <v>3.72</v>
      </c>
      <c r="G3694" s="42">
        <v>3.82</v>
      </c>
      <c r="H3694" s="42">
        <v>3.91</v>
      </c>
      <c r="I3694" s="42">
        <v>4</v>
      </c>
      <c r="J3694" s="42">
        <v>4.0999999999999996</v>
      </c>
      <c r="K3694" s="42">
        <v>4.1900000000000004</v>
      </c>
      <c r="L3694" s="42">
        <v>4.29</v>
      </c>
      <c r="M3694" s="42">
        <v>4.38</v>
      </c>
      <c r="N3694" s="42">
        <v>4.4800000000000004</v>
      </c>
      <c r="O3694" s="42">
        <v>4.57</v>
      </c>
      <c r="P3694" s="42">
        <v>4.67</v>
      </c>
      <c r="Q3694" s="42">
        <v>4.76</v>
      </c>
      <c r="R3694" s="42">
        <v>4.8600000000000003</v>
      </c>
      <c r="S3694" s="42">
        <v>4.95</v>
      </c>
      <c r="T3694" s="42">
        <v>5.04</v>
      </c>
      <c r="U3694" s="42">
        <v>5.14</v>
      </c>
      <c r="V3694" s="42">
        <v>5.23</v>
      </c>
      <c r="W3694" s="42">
        <v>5.33</v>
      </c>
      <c r="X3694" s="42">
        <v>5.42</v>
      </c>
      <c r="Y3694" s="42">
        <v>5.52</v>
      </c>
      <c r="Z3694" s="42">
        <v>5.61</v>
      </c>
      <c r="AA3694" s="42">
        <v>5.71</v>
      </c>
      <c r="AB3694" s="42">
        <v>5.8</v>
      </c>
      <c r="AC3694" s="42">
        <v>5.9</v>
      </c>
      <c r="AD3694" s="42">
        <v>5.99</v>
      </c>
      <c r="AE3694" s="42">
        <v>6.08</v>
      </c>
      <c r="AF3694" s="42">
        <v>6.18</v>
      </c>
      <c r="AG3694" s="42">
        <v>6.27</v>
      </c>
      <c r="AH3694" s="42">
        <v>6.37</v>
      </c>
      <c r="AI3694" s="42">
        <v>6.46</v>
      </c>
      <c r="AJ3694" s="42">
        <v>6.56</v>
      </c>
      <c r="AK3694" s="42">
        <v>6.65</v>
      </c>
      <c r="AL3694" s="42">
        <v>6.75</v>
      </c>
      <c r="AM3694" s="42">
        <v>6.84</v>
      </c>
      <c r="AN3694" s="42">
        <v>6.94</v>
      </c>
      <c r="AO3694" s="42">
        <v>7.03</v>
      </c>
      <c r="AP3694" s="42">
        <v>7.12</v>
      </c>
    </row>
    <row r="3695" spans="1:42" x14ac:dyDescent="0.2">
      <c r="A3695" s="41">
        <v>36.83</v>
      </c>
      <c r="B3695" s="42">
        <v>3.34</v>
      </c>
      <c r="C3695" s="42">
        <v>3.44</v>
      </c>
      <c r="D3695" s="42">
        <v>3.53</v>
      </c>
      <c r="E3695" s="42">
        <v>3.63</v>
      </c>
      <c r="F3695" s="42">
        <v>3.72</v>
      </c>
      <c r="G3695" s="42">
        <v>3.82</v>
      </c>
      <c r="H3695" s="42">
        <v>3.91</v>
      </c>
      <c r="I3695" s="42">
        <v>4</v>
      </c>
      <c r="J3695" s="42">
        <v>4.0999999999999996</v>
      </c>
      <c r="K3695" s="42">
        <v>4.1900000000000004</v>
      </c>
      <c r="L3695" s="42">
        <v>4.29</v>
      </c>
      <c r="M3695" s="42">
        <v>4.38</v>
      </c>
      <c r="N3695" s="42">
        <v>4.4800000000000004</v>
      </c>
      <c r="O3695" s="42">
        <v>4.57</v>
      </c>
      <c r="P3695" s="42">
        <v>4.67</v>
      </c>
      <c r="Q3695" s="42">
        <v>4.76</v>
      </c>
      <c r="R3695" s="42">
        <v>4.8499999999999996</v>
      </c>
      <c r="S3695" s="42">
        <v>4.95</v>
      </c>
      <c r="T3695" s="42">
        <v>5.04</v>
      </c>
      <c r="U3695" s="42">
        <v>5.14</v>
      </c>
      <c r="V3695" s="42">
        <v>5.23</v>
      </c>
      <c r="W3695" s="42">
        <v>5.33</v>
      </c>
      <c r="X3695" s="42">
        <v>5.42</v>
      </c>
      <c r="Y3695" s="42">
        <v>5.52</v>
      </c>
      <c r="Z3695" s="42">
        <v>5.61</v>
      </c>
      <c r="AA3695" s="42">
        <v>5.71</v>
      </c>
      <c r="AB3695" s="42">
        <v>5.8</v>
      </c>
      <c r="AC3695" s="42">
        <v>5.89</v>
      </c>
      <c r="AD3695" s="42">
        <v>5.99</v>
      </c>
      <c r="AE3695" s="42">
        <v>6.08</v>
      </c>
      <c r="AF3695" s="42">
        <v>6.18</v>
      </c>
      <c r="AG3695" s="42">
        <v>6.27</v>
      </c>
      <c r="AH3695" s="42">
        <v>6.37</v>
      </c>
      <c r="AI3695" s="42">
        <v>6.46</v>
      </c>
      <c r="AJ3695" s="42">
        <v>6.56</v>
      </c>
      <c r="AK3695" s="42">
        <v>6.65</v>
      </c>
      <c r="AL3695" s="42">
        <v>6.75</v>
      </c>
      <c r="AM3695" s="42">
        <v>6.84</v>
      </c>
      <c r="AN3695" s="42">
        <v>6.93</v>
      </c>
      <c r="AO3695" s="42">
        <v>7.03</v>
      </c>
      <c r="AP3695" s="42">
        <v>7.12</v>
      </c>
    </row>
    <row r="3696" spans="1:42" x14ac:dyDescent="0.2">
      <c r="A3696" s="41">
        <v>36.840000000000003</v>
      </c>
      <c r="B3696" s="42">
        <v>3.34</v>
      </c>
      <c r="C3696" s="42">
        <v>3.44</v>
      </c>
      <c r="D3696" s="42">
        <v>3.53</v>
      </c>
      <c r="E3696" s="42">
        <v>3.63</v>
      </c>
      <c r="F3696" s="42">
        <v>3.72</v>
      </c>
      <c r="G3696" s="42">
        <v>3.81</v>
      </c>
      <c r="H3696" s="42">
        <v>3.91</v>
      </c>
      <c r="I3696" s="42">
        <v>4</v>
      </c>
      <c r="J3696" s="42">
        <v>4.0999999999999996</v>
      </c>
      <c r="K3696" s="42">
        <v>4.1900000000000004</v>
      </c>
      <c r="L3696" s="42">
        <v>4.29</v>
      </c>
      <c r="M3696" s="42">
        <v>4.38</v>
      </c>
      <c r="N3696" s="42">
        <v>4.4800000000000004</v>
      </c>
      <c r="O3696" s="42">
        <v>4.57</v>
      </c>
      <c r="P3696" s="42">
        <v>4.67</v>
      </c>
      <c r="Q3696" s="42">
        <v>4.76</v>
      </c>
      <c r="R3696" s="42">
        <v>4.8499999999999996</v>
      </c>
      <c r="S3696" s="42">
        <v>4.95</v>
      </c>
      <c r="T3696" s="42">
        <v>5.04</v>
      </c>
      <c r="U3696" s="42">
        <v>5.14</v>
      </c>
      <c r="V3696" s="42">
        <v>5.23</v>
      </c>
      <c r="W3696" s="42">
        <v>5.33</v>
      </c>
      <c r="X3696" s="42">
        <v>5.42</v>
      </c>
      <c r="Y3696" s="42">
        <v>5.52</v>
      </c>
      <c r="Z3696" s="42">
        <v>5.61</v>
      </c>
      <c r="AA3696" s="42">
        <v>5.7</v>
      </c>
      <c r="AB3696" s="42">
        <v>5.8</v>
      </c>
      <c r="AC3696" s="42">
        <v>5.89</v>
      </c>
      <c r="AD3696" s="42">
        <v>5.99</v>
      </c>
      <c r="AE3696" s="42">
        <v>6.08</v>
      </c>
      <c r="AF3696" s="42">
        <v>6.18</v>
      </c>
      <c r="AG3696" s="42">
        <v>6.27</v>
      </c>
      <c r="AH3696" s="42">
        <v>6.37</v>
      </c>
      <c r="AI3696" s="42">
        <v>6.46</v>
      </c>
      <c r="AJ3696" s="42">
        <v>6.56</v>
      </c>
      <c r="AK3696" s="42">
        <v>6.65</v>
      </c>
      <c r="AL3696" s="42">
        <v>6.74</v>
      </c>
      <c r="AM3696" s="42">
        <v>6.84</v>
      </c>
      <c r="AN3696" s="42">
        <v>6.93</v>
      </c>
      <c r="AO3696" s="42">
        <v>7.03</v>
      </c>
      <c r="AP3696" s="42">
        <v>7.12</v>
      </c>
    </row>
    <row r="3697" spans="1:42" x14ac:dyDescent="0.2">
      <c r="A3697" s="41">
        <v>36.85</v>
      </c>
      <c r="B3697" s="42">
        <v>3.34</v>
      </c>
      <c r="C3697" s="42">
        <v>3.44</v>
      </c>
      <c r="D3697" s="42">
        <v>3.53</v>
      </c>
      <c r="E3697" s="42">
        <v>3.62</v>
      </c>
      <c r="F3697" s="42">
        <v>3.72</v>
      </c>
      <c r="G3697" s="42">
        <v>3.81</v>
      </c>
      <c r="H3697" s="42">
        <v>3.91</v>
      </c>
      <c r="I3697" s="42">
        <v>4</v>
      </c>
      <c r="J3697" s="42">
        <v>4.0999999999999996</v>
      </c>
      <c r="K3697" s="42">
        <v>4.1900000000000004</v>
      </c>
      <c r="L3697" s="42">
        <v>4.29</v>
      </c>
      <c r="M3697" s="42">
        <v>4.38</v>
      </c>
      <c r="N3697" s="42">
        <v>4.4800000000000004</v>
      </c>
      <c r="O3697" s="42">
        <v>4.57</v>
      </c>
      <c r="P3697" s="42">
        <v>4.66</v>
      </c>
      <c r="Q3697" s="42">
        <v>4.76</v>
      </c>
      <c r="R3697" s="42">
        <v>4.8499999999999996</v>
      </c>
      <c r="S3697" s="42">
        <v>4.95</v>
      </c>
      <c r="T3697" s="42">
        <v>5.04</v>
      </c>
      <c r="U3697" s="42">
        <v>5.14</v>
      </c>
      <c r="V3697" s="42">
        <v>5.23</v>
      </c>
      <c r="W3697" s="42">
        <v>5.33</v>
      </c>
      <c r="X3697" s="42">
        <v>5.42</v>
      </c>
      <c r="Y3697" s="42">
        <v>5.51</v>
      </c>
      <c r="Z3697" s="42">
        <v>5.61</v>
      </c>
      <c r="AA3697" s="42">
        <v>5.7</v>
      </c>
      <c r="AB3697" s="42">
        <v>5.8</v>
      </c>
      <c r="AC3697" s="42">
        <v>5.89</v>
      </c>
      <c r="AD3697" s="42">
        <v>5.99</v>
      </c>
      <c r="AE3697" s="42">
        <v>6.08</v>
      </c>
      <c r="AF3697" s="42">
        <v>6.18</v>
      </c>
      <c r="AG3697" s="42">
        <v>6.27</v>
      </c>
      <c r="AH3697" s="42">
        <v>6.37</v>
      </c>
      <c r="AI3697" s="42">
        <v>6.46</v>
      </c>
      <c r="AJ3697" s="42">
        <v>6.55</v>
      </c>
      <c r="AK3697" s="42">
        <v>6.65</v>
      </c>
      <c r="AL3697" s="42">
        <v>6.74</v>
      </c>
      <c r="AM3697" s="42">
        <v>6.84</v>
      </c>
      <c r="AN3697" s="42">
        <v>6.93</v>
      </c>
      <c r="AO3697" s="42">
        <v>7.03</v>
      </c>
      <c r="AP3697" s="42">
        <v>7.12</v>
      </c>
    </row>
    <row r="3698" spans="1:42" x14ac:dyDescent="0.2">
      <c r="A3698" s="41">
        <v>36.86</v>
      </c>
      <c r="B3698" s="42">
        <v>3.34</v>
      </c>
      <c r="C3698" s="42">
        <v>3.43</v>
      </c>
      <c r="D3698" s="42">
        <v>3.53</v>
      </c>
      <c r="E3698" s="42">
        <v>3.62</v>
      </c>
      <c r="F3698" s="42">
        <v>3.72</v>
      </c>
      <c r="G3698" s="42">
        <v>3.81</v>
      </c>
      <c r="H3698" s="42">
        <v>3.91</v>
      </c>
      <c r="I3698" s="42">
        <v>4</v>
      </c>
      <c r="J3698" s="42">
        <v>4.0999999999999996</v>
      </c>
      <c r="K3698" s="42">
        <v>4.1900000000000004</v>
      </c>
      <c r="L3698" s="42">
        <v>4.29</v>
      </c>
      <c r="M3698" s="42">
        <v>4.38</v>
      </c>
      <c r="N3698" s="42">
        <v>4.47</v>
      </c>
      <c r="O3698" s="42">
        <v>4.57</v>
      </c>
      <c r="P3698" s="42">
        <v>4.66</v>
      </c>
      <c r="Q3698" s="42">
        <v>4.76</v>
      </c>
      <c r="R3698" s="42">
        <v>4.8499999999999996</v>
      </c>
      <c r="S3698" s="42">
        <v>4.95</v>
      </c>
      <c r="T3698" s="42">
        <v>5.04</v>
      </c>
      <c r="U3698" s="42">
        <v>5.14</v>
      </c>
      <c r="V3698" s="42">
        <v>5.23</v>
      </c>
      <c r="W3698" s="42">
        <v>5.32</v>
      </c>
      <c r="X3698" s="42">
        <v>5.42</v>
      </c>
      <c r="Y3698" s="42">
        <v>5.51</v>
      </c>
      <c r="Z3698" s="42">
        <v>5.61</v>
      </c>
      <c r="AA3698" s="42">
        <v>5.7</v>
      </c>
      <c r="AB3698" s="42">
        <v>5.8</v>
      </c>
      <c r="AC3698" s="42">
        <v>5.89</v>
      </c>
      <c r="AD3698" s="42">
        <v>5.99</v>
      </c>
      <c r="AE3698" s="42">
        <v>6.08</v>
      </c>
      <c r="AF3698" s="42">
        <v>6.18</v>
      </c>
      <c r="AG3698" s="42">
        <v>6.27</v>
      </c>
      <c r="AH3698" s="42">
        <v>6.36</v>
      </c>
      <c r="AI3698" s="42">
        <v>6.46</v>
      </c>
      <c r="AJ3698" s="42">
        <v>6.55</v>
      </c>
      <c r="AK3698" s="42">
        <v>6.65</v>
      </c>
      <c r="AL3698" s="42">
        <v>6.74</v>
      </c>
      <c r="AM3698" s="42">
        <v>6.84</v>
      </c>
      <c r="AN3698" s="42">
        <v>6.93</v>
      </c>
      <c r="AO3698" s="42">
        <v>7.03</v>
      </c>
      <c r="AP3698" s="42">
        <v>7.12</v>
      </c>
    </row>
    <row r="3699" spans="1:42" x14ac:dyDescent="0.2">
      <c r="A3699" s="41">
        <v>36.869999999999997</v>
      </c>
      <c r="B3699" s="42">
        <v>3.34</v>
      </c>
      <c r="C3699" s="42">
        <v>3.43</v>
      </c>
      <c r="D3699" s="42">
        <v>3.53</v>
      </c>
      <c r="E3699" s="42">
        <v>3.62</v>
      </c>
      <c r="F3699" s="42">
        <v>3.72</v>
      </c>
      <c r="G3699" s="42">
        <v>3.81</v>
      </c>
      <c r="H3699" s="42">
        <v>3.91</v>
      </c>
      <c r="I3699" s="42">
        <v>4</v>
      </c>
      <c r="J3699" s="42">
        <v>4.0999999999999996</v>
      </c>
      <c r="K3699" s="42">
        <v>4.1900000000000004</v>
      </c>
      <c r="L3699" s="42">
        <v>4.28</v>
      </c>
      <c r="M3699" s="42">
        <v>4.38</v>
      </c>
      <c r="N3699" s="42">
        <v>4.47</v>
      </c>
      <c r="O3699" s="42">
        <v>4.57</v>
      </c>
      <c r="P3699" s="42">
        <v>4.66</v>
      </c>
      <c r="Q3699" s="42">
        <v>4.76</v>
      </c>
      <c r="R3699" s="42">
        <v>4.8499999999999996</v>
      </c>
      <c r="S3699" s="42">
        <v>4.95</v>
      </c>
      <c r="T3699" s="42">
        <v>5.04</v>
      </c>
      <c r="U3699" s="42">
        <v>5.14</v>
      </c>
      <c r="V3699" s="42">
        <v>5.23</v>
      </c>
      <c r="W3699" s="42">
        <v>5.32</v>
      </c>
      <c r="X3699" s="42">
        <v>5.42</v>
      </c>
      <c r="Y3699" s="42">
        <v>5.51</v>
      </c>
      <c r="Z3699" s="42">
        <v>5.61</v>
      </c>
      <c r="AA3699" s="42">
        <v>5.7</v>
      </c>
      <c r="AB3699" s="42">
        <v>5.8</v>
      </c>
      <c r="AC3699" s="42">
        <v>5.89</v>
      </c>
      <c r="AD3699" s="42">
        <v>5.99</v>
      </c>
      <c r="AE3699" s="42">
        <v>6.08</v>
      </c>
      <c r="AF3699" s="42">
        <v>6.17</v>
      </c>
      <c r="AG3699" s="42">
        <v>6.27</v>
      </c>
      <c r="AH3699" s="42">
        <v>6.36</v>
      </c>
      <c r="AI3699" s="42">
        <v>6.46</v>
      </c>
      <c r="AJ3699" s="42">
        <v>6.55</v>
      </c>
      <c r="AK3699" s="42">
        <v>6.65</v>
      </c>
      <c r="AL3699" s="42">
        <v>6.74</v>
      </c>
      <c r="AM3699" s="42">
        <v>6.84</v>
      </c>
      <c r="AN3699" s="42">
        <v>6.93</v>
      </c>
      <c r="AO3699" s="42">
        <v>7.02</v>
      </c>
      <c r="AP3699" s="42">
        <v>7.12</v>
      </c>
    </row>
    <row r="3700" spans="1:42" x14ac:dyDescent="0.2">
      <c r="A3700" s="41">
        <v>36.880000000000003</v>
      </c>
      <c r="B3700" s="42">
        <v>3.34</v>
      </c>
      <c r="C3700" s="42">
        <v>3.43</v>
      </c>
      <c r="D3700" s="42">
        <v>3.53</v>
      </c>
      <c r="E3700" s="42">
        <v>3.62</v>
      </c>
      <c r="F3700" s="42">
        <v>3.72</v>
      </c>
      <c r="G3700" s="42">
        <v>3.81</v>
      </c>
      <c r="H3700" s="42">
        <v>3.91</v>
      </c>
      <c r="I3700" s="42">
        <v>4</v>
      </c>
      <c r="J3700" s="42">
        <v>4.09</v>
      </c>
      <c r="K3700" s="42">
        <v>4.1900000000000004</v>
      </c>
      <c r="L3700" s="42">
        <v>4.28</v>
      </c>
      <c r="M3700" s="42">
        <v>4.38</v>
      </c>
      <c r="N3700" s="42">
        <v>4.47</v>
      </c>
      <c r="O3700" s="42">
        <v>4.57</v>
      </c>
      <c r="P3700" s="42">
        <v>4.66</v>
      </c>
      <c r="Q3700" s="42">
        <v>4.76</v>
      </c>
      <c r="R3700" s="42">
        <v>4.8499999999999996</v>
      </c>
      <c r="S3700" s="42">
        <v>4.95</v>
      </c>
      <c r="T3700" s="42">
        <v>5.04</v>
      </c>
      <c r="U3700" s="42">
        <v>5.13</v>
      </c>
      <c r="V3700" s="42">
        <v>5.23</v>
      </c>
      <c r="W3700" s="42">
        <v>5.32</v>
      </c>
      <c r="X3700" s="42">
        <v>5.42</v>
      </c>
      <c r="Y3700" s="42">
        <v>5.51</v>
      </c>
      <c r="Z3700" s="42">
        <v>5.61</v>
      </c>
      <c r="AA3700" s="42">
        <v>5.7</v>
      </c>
      <c r="AB3700" s="42">
        <v>5.8</v>
      </c>
      <c r="AC3700" s="42">
        <v>5.89</v>
      </c>
      <c r="AD3700" s="42">
        <v>5.98</v>
      </c>
      <c r="AE3700" s="42">
        <v>6.08</v>
      </c>
      <c r="AF3700" s="42">
        <v>6.17</v>
      </c>
      <c r="AG3700" s="42">
        <v>6.27</v>
      </c>
      <c r="AH3700" s="42">
        <v>6.36</v>
      </c>
      <c r="AI3700" s="42">
        <v>6.46</v>
      </c>
      <c r="AJ3700" s="42">
        <v>6.55</v>
      </c>
      <c r="AK3700" s="42">
        <v>6.65</v>
      </c>
      <c r="AL3700" s="42">
        <v>6.74</v>
      </c>
      <c r="AM3700" s="42">
        <v>6.83</v>
      </c>
      <c r="AN3700" s="42">
        <v>6.93</v>
      </c>
      <c r="AO3700" s="42">
        <v>7.02</v>
      </c>
      <c r="AP3700" s="42">
        <v>7.12</v>
      </c>
    </row>
    <row r="3701" spans="1:42" x14ac:dyDescent="0.2">
      <c r="A3701" s="41">
        <v>36.89</v>
      </c>
      <c r="B3701" s="42">
        <v>3.34</v>
      </c>
      <c r="C3701" s="42">
        <v>3.43</v>
      </c>
      <c r="D3701" s="42">
        <v>3.53</v>
      </c>
      <c r="E3701" s="42">
        <v>3.62</v>
      </c>
      <c r="F3701" s="42">
        <v>3.72</v>
      </c>
      <c r="G3701" s="42">
        <v>3.81</v>
      </c>
      <c r="H3701" s="42">
        <v>3.91</v>
      </c>
      <c r="I3701" s="42">
        <v>4</v>
      </c>
      <c r="J3701" s="42">
        <v>4.09</v>
      </c>
      <c r="K3701" s="42">
        <v>4.1900000000000004</v>
      </c>
      <c r="L3701" s="42">
        <v>4.28</v>
      </c>
      <c r="M3701" s="42">
        <v>4.38</v>
      </c>
      <c r="N3701" s="42">
        <v>4.47</v>
      </c>
      <c r="O3701" s="42">
        <v>4.57</v>
      </c>
      <c r="P3701" s="42">
        <v>4.66</v>
      </c>
      <c r="Q3701" s="42">
        <v>4.76</v>
      </c>
      <c r="R3701" s="42">
        <v>4.8499999999999996</v>
      </c>
      <c r="S3701" s="42">
        <v>4.9400000000000004</v>
      </c>
      <c r="T3701" s="42">
        <v>5.04</v>
      </c>
      <c r="U3701" s="42">
        <v>5.13</v>
      </c>
      <c r="V3701" s="42">
        <v>5.23</v>
      </c>
      <c r="W3701" s="42">
        <v>5.32</v>
      </c>
      <c r="X3701" s="42">
        <v>5.42</v>
      </c>
      <c r="Y3701" s="42">
        <v>5.51</v>
      </c>
      <c r="Z3701" s="42">
        <v>5.61</v>
      </c>
      <c r="AA3701" s="42">
        <v>5.7</v>
      </c>
      <c r="AB3701" s="42">
        <v>5.79</v>
      </c>
      <c r="AC3701" s="42">
        <v>5.89</v>
      </c>
      <c r="AD3701" s="42">
        <v>5.98</v>
      </c>
      <c r="AE3701" s="42">
        <v>6.08</v>
      </c>
      <c r="AF3701" s="42">
        <v>6.17</v>
      </c>
      <c r="AG3701" s="42">
        <v>6.27</v>
      </c>
      <c r="AH3701" s="42">
        <v>6.36</v>
      </c>
      <c r="AI3701" s="42">
        <v>6.46</v>
      </c>
      <c r="AJ3701" s="42">
        <v>6.55</v>
      </c>
      <c r="AK3701" s="42">
        <v>6.64</v>
      </c>
      <c r="AL3701" s="42">
        <v>6.74</v>
      </c>
      <c r="AM3701" s="42">
        <v>6.83</v>
      </c>
      <c r="AN3701" s="42">
        <v>6.93</v>
      </c>
      <c r="AO3701" s="42">
        <v>7.02</v>
      </c>
      <c r="AP3701" s="42">
        <v>7.12</v>
      </c>
    </row>
    <row r="3702" spans="1:42" x14ac:dyDescent="0.2">
      <c r="A3702" s="41">
        <v>36.9</v>
      </c>
      <c r="B3702" s="42">
        <v>3.34</v>
      </c>
      <c r="C3702" s="42">
        <v>3.43</v>
      </c>
      <c r="D3702" s="42">
        <v>3.53</v>
      </c>
      <c r="E3702" s="42">
        <v>3.62</v>
      </c>
      <c r="F3702" s="42">
        <v>3.72</v>
      </c>
      <c r="G3702" s="42">
        <v>3.81</v>
      </c>
      <c r="H3702" s="42">
        <v>3.9</v>
      </c>
      <c r="I3702" s="42">
        <v>4</v>
      </c>
      <c r="J3702" s="42">
        <v>4.09</v>
      </c>
      <c r="K3702" s="42">
        <v>4.1900000000000004</v>
      </c>
      <c r="L3702" s="42">
        <v>4.28</v>
      </c>
      <c r="M3702" s="42">
        <v>4.38</v>
      </c>
      <c r="N3702" s="42">
        <v>4.47</v>
      </c>
      <c r="O3702" s="42">
        <v>4.57</v>
      </c>
      <c r="P3702" s="42">
        <v>4.66</v>
      </c>
      <c r="Q3702" s="42">
        <v>4.75</v>
      </c>
      <c r="R3702" s="42">
        <v>4.8499999999999996</v>
      </c>
      <c r="S3702" s="42">
        <v>4.9400000000000004</v>
      </c>
      <c r="T3702" s="42">
        <v>5.04</v>
      </c>
      <c r="U3702" s="42">
        <v>5.13</v>
      </c>
      <c r="V3702" s="42">
        <v>5.23</v>
      </c>
      <c r="W3702" s="42">
        <v>5.32</v>
      </c>
      <c r="X3702" s="42">
        <v>5.42</v>
      </c>
      <c r="Y3702" s="42">
        <v>5.51</v>
      </c>
      <c r="Z3702" s="42">
        <v>5.6</v>
      </c>
      <c r="AA3702" s="42">
        <v>5.7</v>
      </c>
      <c r="AB3702" s="42">
        <v>5.79</v>
      </c>
      <c r="AC3702" s="42">
        <v>5.89</v>
      </c>
      <c r="AD3702" s="42">
        <v>5.98</v>
      </c>
      <c r="AE3702" s="42">
        <v>6.08</v>
      </c>
      <c r="AF3702" s="42">
        <v>6.17</v>
      </c>
      <c r="AG3702" s="42">
        <v>6.27</v>
      </c>
      <c r="AH3702" s="42">
        <v>6.36</v>
      </c>
      <c r="AI3702" s="42">
        <v>6.45</v>
      </c>
      <c r="AJ3702" s="42">
        <v>6.55</v>
      </c>
      <c r="AK3702" s="42">
        <v>6.64</v>
      </c>
      <c r="AL3702" s="42">
        <v>6.74</v>
      </c>
      <c r="AM3702" s="42">
        <v>6.83</v>
      </c>
      <c r="AN3702" s="42">
        <v>6.93</v>
      </c>
      <c r="AO3702" s="42">
        <v>7.02</v>
      </c>
      <c r="AP3702" s="42">
        <v>7.12</v>
      </c>
    </row>
    <row r="3703" spans="1:42" x14ac:dyDescent="0.2">
      <c r="A3703" s="41">
        <v>36.909999999999997</v>
      </c>
      <c r="B3703" s="42">
        <v>3.34</v>
      </c>
      <c r="C3703" s="42">
        <v>3.43</v>
      </c>
      <c r="D3703" s="42">
        <v>3.53</v>
      </c>
      <c r="E3703" s="42">
        <v>3.62</v>
      </c>
      <c r="F3703" s="42">
        <v>3.71</v>
      </c>
      <c r="G3703" s="42">
        <v>3.81</v>
      </c>
      <c r="H3703" s="42">
        <v>3.9</v>
      </c>
      <c r="I3703" s="42">
        <v>4</v>
      </c>
      <c r="J3703" s="42">
        <v>4.09</v>
      </c>
      <c r="K3703" s="42">
        <v>4.1900000000000004</v>
      </c>
      <c r="L3703" s="42">
        <v>4.28</v>
      </c>
      <c r="M3703" s="42">
        <v>4.38</v>
      </c>
      <c r="N3703" s="42">
        <v>4.47</v>
      </c>
      <c r="O3703" s="42">
        <v>4.5599999999999996</v>
      </c>
      <c r="P3703" s="42">
        <v>4.66</v>
      </c>
      <c r="Q3703" s="42">
        <v>4.75</v>
      </c>
      <c r="R3703" s="42">
        <v>4.8499999999999996</v>
      </c>
      <c r="S3703" s="42">
        <v>4.9400000000000004</v>
      </c>
      <c r="T3703" s="42">
        <v>5.04</v>
      </c>
      <c r="U3703" s="42">
        <v>5.13</v>
      </c>
      <c r="V3703" s="42">
        <v>5.23</v>
      </c>
      <c r="W3703" s="42">
        <v>5.32</v>
      </c>
      <c r="X3703" s="42">
        <v>5.41</v>
      </c>
      <c r="Y3703" s="42">
        <v>5.51</v>
      </c>
      <c r="Z3703" s="42">
        <v>5.6</v>
      </c>
      <c r="AA3703" s="42">
        <v>5.7</v>
      </c>
      <c r="AB3703" s="42">
        <v>5.79</v>
      </c>
      <c r="AC3703" s="42">
        <v>5.89</v>
      </c>
      <c r="AD3703" s="42">
        <v>5.98</v>
      </c>
      <c r="AE3703" s="42">
        <v>6.08</v>
      </c>
      <c r="AF3703" s="42">
        <v>6.17</v>
      </c>
      <c r="AG3703" s="42">
        <v>6.26</v>
      </c>
      <c r="AH3703" s="42">
        <v>6.36</v>
      </c>
      <c r="AI3703" s="42">
        <v>6.45</v>
      </c>
      <c r="AJ3703" s="42">
        <v>6.55</v>
      </c>
      <c r="AK3703" s="42">
        <v>6.64</v>
      </c>
      <c r="AL3703" s="42">
        <v>6.74</v>
      </c>
      <c r="AM3703" s="42">
        <v>6.83</v>
      </c>
      <c r="AN3703" s="42">
        <v>6.93</v>
      </c>
      <c r="AO3703" s="42">
        <v>7.02</v>
      </c>
      <c r="AP3703" s="42">
        <v>7.11</v>
      </c>
    </row>
    <row r="3704" spans="1:42" x14ac:dyDescent="0.2">
      <c r="A3704" s="41">
        <v>36.92</v>
      </c>
      <c r="B3704" s="42">
        <v>3.34</v>
      </c>
      <c r="C3704" s="42">
        <v>3.43</v>
      </c>
      <c r="D3704" s="42">
        <v>3.53</v>
      </c>
      <c r="E3704" s="42">
        <v>3.62</v>
      </c>
      <c r="F3704" s="42">
        <v>3.71</v>
      </c>
      <c r="G3704" s="42">
        <v>3.81</v>
      </c>
      <c r="H3704" s="42">
        <v>3.9</v>
      </c>
      <c r="I3704" s="42">
        <v>4</v>
      </c>
      <c r="J3704" s="42">
        <v>4.09</v>
      </c>
      <c r="K3704" s="42">
        <v>4.1900000000000004</v>
      </c>
      <c r="L3704" s="42">
        <v>4.28</v>
      </c>
      <c r="M3704" s="42">
        <v>4.38</v>
      </c>
      <c r="N3704" s="42">
        <v>4.47</v>
      </c>
      <c r="O3704" s="42">
        <v>4.5599999999999996</v>
      </c>
      <c r="P3704" s="42">
        <v>4.66</v>
      </c>
      <c r="Q3704" s="42">
        <v>4.75</v>
      </c>
      <c r="R3704" s="42">
        <v>4.8499999999999996</v>
      </c>
      <c r="S3704" s="42">
        <v>4.9400000000000004</v>
      </c>
      <c r="T3704" s="42">
        <v>5.04</v>
      </c>
      <c r="U3704" s="42">
        <v>5.13</v>
      </c>
      <c r="V3704" s="42">
        <v>5.23</v>
      </c>
      <c r="W3704" s="42">
        <v>5.32</v>
      </c>
      <c r="X3704" s="42">
        <v>5.41</v>
      </c>
      <c r="Y3704" s="42">
        <v>5.51</v>
      </c>
      <c r="Z3704" s="42">
        <v>5.6</v>
      </c>
      <c r="AA3704" s="42">
        <v>5.7</v>
      </c>
      <c r="AB3704" s="42">
        <v>5.79</v>
      </c>
      <c r="AC3704" s="42">
        <v>5.89</v>
      </c>
      <c r="AD3704" s="42">
        <v>5.98</v>
      </c>
      <c r="AE3704" s="42">
        <v>6.07</v>
      </c>
      <c r="AF3704" s="42">
        <v>6.17</v>
      </c>
      <c r="AG3704" s="42">
        <v>6.26</v>
      </c>
      <c r="AH3704" s="42">
        <v>6.36</v>
      </c>
      <c r="AI3704" s="42">
        <v>6.45</v>
      </c>
      <c r="AJ3704" s="42">
        <v>6.55</v>
      </c>
      <c r="AK3704" s="42">
        <v>6.64</v>
      </c>
      <c r="AL3704" s="42">
        <v>6.74</v>
      </c>
      <c r="AM3704" s="42">
        <v>6.83</v>
      </c>
      <c r="AN3704" s="42">
        <v>6.92</v>
      </c>
      <c r="AO3704" s="42">
        <v>7.02</v>
      </c>
      <c r="AP3704" s="42">
        <v>7.11</v>
      </c>
    </row>
    <row r="3705" spans="1:42" x14ac:dyDescent="0.2">
      <c r="A3705" s="41">
        <v>36.93</v>
      </c>
      <c r="B3705" s="42">
        <v>3.34</v>
      </c>
      <c r="C3705" s="42">
        <v>3.43</v>
      </c>
      <c r="D3705" s="42">
        <v>3.52</v>
      </c>
      <c r="E3705" s="42">
        <v>3.62</v>
      </c>
      <c r="F3705" s="42">
        <v>3.71</v>
      </c>
      <c r="G3705" s="42">
        <v>3.81</v>
      </c>
      <c r="H3705" s="42">
        <v>3.9</v>
      </c>
      <c r="I3705" s="42">
        <v>4</v>
      </c>
      <c r="J3705" s="42">
        <v>4.09</v>
      </c>
      <c r="K3705" s="42">
        <v>4.1900000000000004</v>
      </c>
      <c r="L3705" s="42">
        <v>4.28</v>
      </c>
      <c r="M3705" s="42">
        <v>4.37</v>
      </c>
      <c r="N3705" s="42">
        <v>4.47</v>
      </c>
      <c r="O3705" s="42">
        <v>4.5599999999999996</v>
      </c>
      <c r="P3705" s="42">
        <v>4.66</v>
      </c>
      <c r="Q3705" s="42">
        <v>4.75</v>
      </c>
      <c r="R3705" s="42">
        <v>4.8499999999999996</v>
      </c>
      <c r="S3705" s="42">
        <v>4.9400000000000004</v>
      </c>
      <c r="T3705" s="42">
        <v>5.04</v>
      </c>
      <c r="U3705" s="42">
        <v>5.13</v>
      </c>
      <c r="V3705" s="42">
        <v>5.22</v>
      </c>
      <c r="W3705" s="42">
        <v>5.32</v>
      </c>
      <c r="X3705" s="42">
        <v>5.41</v>
      </c>
      <c r="Y3705" s="42">
        <v>5.51</v>
      </c>
      <c r="Z3705" s="42">
        <v>5.6</v>
      </c>
      <c r="AA3705" s="42">
        <v>5.7</v>
      </c>
      <c r="AB3705" s="42">
        <v>5.79</v>
      </c>
      <c r="AC3705" s="42">
        <v>5.89</v>
      </c>
      <c r="AD3705" s="42">
        <v>5.98</v>
      </c>
      <c r="AE3705" s="42">
        <v>6.07</v>
      </c>
      <c r="AF3705" s="42">
        <v>6.17</v>
      </c>
      <c r="AG3705" s="42">
        <v>6.26</v>
      </c>
      <c r="AH3705" s="42">
        <v>6.36</v>
      </c>
      <c r="AI3705" s="42">
        <v>6.45</v>
      </c>
      <c r="AJ3705" s="42">
        <v>6.55</v>
      </c>
      <c r="AK3705" s="42">
        <v>6.64</v>
      </c>
      <c r="AL3705" s="42">
        <v>6.73</v>
      </c>
      <c r="AM3705" s="42">
        <v>6.83</v>
      </c>
      <c r="AN3705" s="42">
        <v>6.92</v>
      </c>
      <c r="AO3705" s="42">
        <v>7.02</v>
      </c>
      <c r="AP3705" s="42">
        <v>7.11</v>
      </c>
    </row>
    <row r="3706" spans="1:42" x14ac:dyDescent="0.2">
      <c r="A3706" s="41">
        <v>36.94</v>
      </c>
      <c r="B3706" s="42">
        <v>3.33</v>
      </c>
      <c r="C3706" s="42">
        <v>3.43</v>
      </c>
      <c r="D3706" s="42">
        <v>3.52</v>
      </c>
      <c r="E3706" s="42">
        <v>3.62</v>
      </c>
      <c r="F3706" s="42">
        <v>3.71</v>
      </c>
      <c r="G3706" s="42">
        <v>3.81</v>
      </c>
      <c r="H3706" s="42">
        <v>3.9</v>
      </c>
      <c r="I3706" s="42">
        <v>4</v>
      </c>
      <c r="J3706" s="42">
        <v>4.09</v>
      </c>
      <c r="K3706" s="42">
        <v>4.18</v>
      </c>
      <c r="L3706" s="42">
        <v>4.28</v>
      </c>
      <c r="M3706" s="42">
        <v>4.37</v>
      </c>
      <c r="N3706" s="42">
        <v>4.47</v>
      </c>
      <c r="O3706" s="42">
        <v>4.5599999999999996</v>
      </c>
      <c r="P3706" s="42">
        <v>4.66</v>
      </c>
      <c r="Q3706" s="42">
        <v>4.75</v>
      </c>
      <c r="R3706" s="42">
        <v>4.8499999999999996</v>
      </c>
      <c r="S3706" s="42">
        <v>4.9400000000000004</v>
      </c>
      <c r="T3706" s="42">
        <v>5.03</v>
      </c>
      <c r="U3706" s="42">
        <v>5.13</v>
      </c>
      <c r="V3706" s="42">
        <v>5.22</v>
      </c>
      <c r="W3706" s="42">
        <v>5.32</v>
      </c>
      <c r="X3706" s="42">
        <v>5.41</v>
      </c>
      <c r="Y3706" s="42">
        <v>5.51</v>
      </c>
      <c r="Z3706" s="42">
        <v>5.6</v>
      </c>
      <c r="AA3706" s="42">
        <v>5.7</v>
      </c>
      <c r="AB3706" s="42">
        <v>5.79</v>
      </c>
      <c r="AC3706" s="42">
        <v>5.88</v>
      </c>
      <c r="AD3706" s="42">
        <v>5.98</v>
      </c>
      <c r="AE3706" s="42">
        <v>6.07</v>
      </c>
      <c r="AF3706" s="42">
        <v>6.17</v>
      </c>
      <c r="AG3706" s="42">
        <v>6.26</v>
      </c>
      <c r="AH3706" s="42">
        <v>6.36</v>
      </c>
      <c r="AI3706" s="42">
        <v>6.45</v>
      </c>
      <c r="AJ3706" s="42">
        <v>6.54</v>
      </c>
      <c r="AK3706" s="42">
        <v>6.64</v>
      </c>
      <c r="AL3706" s="42">
        <v>6.73</v>
      </c>
      <c r="AM3706" s="42">
        <v>6.83</v>
      </c>
      <c r="AN3706" s="42">
        <v>6.92</v>
      </c>
      <c r="AO3706" s="42">
        <v>7.02</v>
      </c>
      <c r="AP3706" s="42">
        <v>7.11</v>
      </c>
    </row>
    <row r="3707" spans="1:42" x14ac:dyDescent="0.2">
      <c r="A3707" s="41">
        <v>36.950000000000003</v>
      </c>
      <c r="B3707" s="42">
        <v>3.33</v>
      </c>
      <c r="C3707" s="42">
        <v>3.43</v>
      </c>
      <c r="D3707" s="42">
        <v>3.52</v>
      </c>
      <c r="E3707" s="42">
        <v>3.62</v>
      </c>
      <c r="F3707" s="42">
        <v>3.71</v>
      </c>
      <c r="G3707" s="42">
        <v>3.81</v>
      </c>
      <c r="H3707" s="42">
        <v>3.9</v>
      </c>
      <c r="I3707" s="42">
        <v>4</v>
      </c>
      <c r="J3707" s="42">
        <v>4.09</v>
      </c>
      <c r="K3707" s="42">
        <v>4.18</v>
      </c>
      <c r="L3707" s="42">
        <v>4.28</v>
      </c>
      <c r="M3707" s="42">
        <v>4.37</v>
      </c>
      <c r="N3707" s="42">
        <v>4.47</v>
      </c>
      <c r="O3707" s="42">
        <v>4.5599999999999996</v>
      </c>
      <c r="P3707" s="42">
        <v>4.66</v>
      </c>
      <c r="Q3707" s="42">
        <v>4.75</v>
      </c>
      <c r="R3707" s="42">
        <v>4.84</v>
      </c>
      <c r="S3707" s="42">
        <v>4.9400000000000004</v>
      </c>
      <c r="T3707" s="42">
        <v>5.03</v>
      </c>
      <c r="U3707" s="42">
        <v>5.13</v>
      </c>
      <c r="V3707" s="42">
        <v>5.22</v>
      </c>
      <c r="W3707" s="42">
        <v>5.32</v>
      </c>
      <c r="X3707" s="42">
        <v>5.41</v>
      </c>
      <c r="Y3707" s="42">
        <v>5.51</v>
      </c>
      <c r="Z3707" s="42">
        <v>5.6</v>
      </c>
      <c r="AA3707" s="42">
        <v>5.69</v>
      </c>
      <c r="AB3707" s="42">
        <v>5.79</v>
      </c>
      <c r="AC3707" s="42">
        <v>5.88</v>
      </c>
      <c r="AD3707" s="42">
        <v>5.98</v>
      </c>
      <c r="AE3707" s="42">
        <v>6.07</v>
      </c>
      <c r="AF3707" s="42">
        <v>6.17</v>
      </c>
      <c r="AG3707" s="42">
        <v>6.26</v>
      </c>
      <c r="AH3707" s="42">
        <v>6.35</v>
      </c>
      <c r="AI3707" s="42">
        <v>6.45</v>
      </c>
      <c r="AJ3707" s="42">
        <v>6.54</v>
      </c>
      <c r="AK3707" s="42">
        <v>6.64</v>
      </c>
      <c r="AL3707" s="42">
        <v>6.73</v>
      </c>
      <c r="AM3707" s="42">
        <v>6.83</v>
      </c>
      <c r="AN3707" s="42">
        <v>6.92</v>
      </c>
      <c r="AO3707" s="42">
        <v>7.02</v>
      </c>
      <c r="AP3707" s="42">
        <v>7.11</v>
      </c>
    </row>
    <row r="3708" spans="1:42" x14ac:dyDescent="0.2">
      <c r="A3708" s="41">
        <v>36.96</v>
      </c>
      <c r="B3708" s="42">
        <v>3.33</v>
      </c>
      <c r="C3708" s="42">
        <v>3.43</v>
      </c>
      <c r="D3708" s="42">
        <v>3.52</v>
      </c>
      <c r="E3708" s="42">
        <v>3.62</v>
      </c>
      <c r="F3708" s="42">
        <v>3.71</v>
      </c>
      <c r="G3708" s="42">
        <v>3.81</v>
      </c>
      <c r="H3708" s="42">
        <v>3.9</v>
      </c>
      <c r="I3708" s="42">
        <v>3.99</v>
      </c>
      <c r="J3708" s="42">
        <v>4.09</v>
      </c>
      <c r="K3708" s="42">
        <v>4.18</v>
      </c>
      <c r="L3708" s="42">
        <v>4.28</v>
      </c>
      <c r="M3708" s="42">
        <v>4.37</v>
      </c>
      <c r="N3708" s="42">
        <v>4.47</v>
      </c>
      <c r="O3708" s="42">
        <v>4.5599999999999996</v>
      </c>
      <c r="P3708" s="42">
        <v>4.66</v>
      </c>
      <c r="Q3708" s="42">
        <v>4.75</v>
      </c>
      <c r="R3708" s="42">
        <v>4.84</v>
      </c>
      <c r="S3708" s="42">
        <v>4.9400000000000004</v>
      </c>
      <c r="T3708" s="42">
        <v>5.03</v>
      </c>
      <c r="U3708" s="42">
        <v>5.13</v>
      </c>
      <c r="V3708" s="42">
        <v>5.22</v>
      </c>
      <c r="W3708" s="42">
        <v>5.32</v>
      </c>
      <c r="X3708" s="42">
        <v>5.41</v>
      </c>
      <c r="Y3708" s="42">
        <v>5.5</v>
      </c>
      <c r="Z3708" s="42">
        <v>5.6</v>
      </c>
      <c r="AA3708" s="42">
        <v>5.69</v>
      </c>
      <c r="AB3708" s="42">
        <v>5.79</v>
      </c>
      <c r="AC3708" s="42">
        <v>5.88</v>
      </c>
      <c r="AD3708" s="42">
        <v>5.98</v>
      </c>
      <c r="AE3708" s="42">
        <v>6.07</v>
      </c>
      <c r="AF3708" s="42">
        <v>6.17</v>
      </c>
      <c r="AG3708" s="42">
        <v>6.26</v>
      </c>
      <c r="AH3708" s="42">
        <v>6.35</v>
      </c>
      <c r="AI3708" s="42">
        <v>6.45</v>
      </c>
      <c r="AJ3708" s="42">
        <v>6.54</v>
      </c>
      <c r="AK3708" s="42">
        <v>6.64</v>
      </c>
      <c r="AL3708" s="42">
        <v>6.73</v>
      </c>
      <c r="AM3708" s="42">
        <v>6.83</v>
      </c>
      <c r="AN3708" s="42">
        <v>6.92</v>
      </c>
      <c r="AO3708" s="42">
        <v>7.01</v>
      </c>
      <c r="AP3708" s="42">
        <v>7.11</v>
      </c>
    </row>
    <row r="3709" spans="1:42" x14ac:dyDescent="0.2">
      <c r="A3709" s="41">
        <v>36.97</v>
      </c>
      <c r="B3709" s="42">
        <v>3.33</v>
      </c>
      <c r="C3709" s="42">
        <v>3.43</v>
      </c>
      <c r="D3709" s="42">
        <v>3.52</v>
      </c>
      <c r="E3709" s="42">
        <v>3.62</v>
      </c>
      <c r="F3709" s="42">
        <v>3.71</v>
      </c>
      <c r="G3709" s="42">
        <v>3.8</v>
      </c>
      <c r="H3709" s="42">
        <v>3.9</v>
      </c>
      <c r="I3709" s="42">
        <v>3.99</v>
      </c>
      <c r="J3709" s="42">
        <v>4.09</v>
      </c>
      <c r="K3709" s="42">
        <v>4.18</v>
      </c>
      <c r="L3709" s="42">
        <v>4.28</v>
      </c>
      <c r="M3709" s="42">
        <v>4.37</v>
      </c>
      <c r="N3709" s="42">
        <v>4.47</v>
      </c>
      <c r="O3709" s="42">
        <v>4.5599999999999996</v>
      </c>
      <c r="P3709" s="42">
        <v>4.6500000000000004</v>
      </c>
      <c r="Q3709" s="42">
        <v>4.75</v>
      </c>
      <c r="R3709" s="42">
        <v>4.84</v>
      </c>
      <c r="S3709" s="42">
        <v>4.9400000000000004</v>
      </c>
      <c r="T3709" s="42">
        <v>5.03</v>
      </c>
      <c r="U3709" s="42">
        <v>5.13</v>
      </c>
      <c r="V3709" s="42">
        <v>5.22</v>
      </c>
      <c r="W3709" s="42">
        <v>5.31</v>
      </c>
      <c r="X3709" s="42">
        <v>5.41</v>
      </c>
      <c r="Y3709" s="42">
        <v>5.5</v>
      </c>
      <c r="Z3709" s="42">
        <v>5.6</v>
      </c>
      <c r="AA3709" s="42">
        <v>5.69</v>
      </c>
      <c r="AB3709" s="42">
        <v>5.79</v>
      </c>
      <c r="AC3709" s="42">
        <v>5.88</v>
      </c>
      <c r="AD3709" s="42">
        <v>5.98</v>
      </c>
      <c r="AE3709" s="42">
        <v>6.07</v>
      </c>
      <c r="AF3709" s="42">
        <v>6.16</v>
      </c>
      <c r="AG3709" s="42">
        <v>6.26</v>
      </c>
      <c r="AH3709" s="42">
        <v>6.35</v>
      </c>
      <c r="AI3709" s="42">
        <v>6.45</v>
      </c>
      <c r="AJ3709" s="42">
        <v>6.54</v>
      </c>
      <c r="AK3709" s="42">
        <v>6.64</v>
      </c>
      <c r="AL3709" s="42">
        <v>6.73</v>
      </c>
      <c r="AM3709" s="42">
        <v>6.82</v>
      </c>
      <c r="AN3709" s="42">
        <v>6.92</v>
      </c>
      <c r="AO3709" s="42">
        <v>7.01</v>
      </c>
      <c r="AP3709" s="42">
        <v>7.11</v>
      </c>
    </row>
    <row r="3710" spans="1:42" x14ac:dyDescent="0.2">
      <c r="A3710" s="41">
        <v>36.979999999999997</v>
      </c>
      <c r="B3710" s="42">
        <v>3.33</v>
      </c>
      <c r="C3710" s="42">
        <v>3.43</v>
      </c>
      <c r="D3710" s="42">
        <v>3.52</v>
      </c>
      <c r="E3710" s="42">
        <v>3.62</v>
      </c>
      <c r="F3710" s="42">
        <v>3.71</v>
      </c>
      <c r="G3710" s="42">
        <v>3.8</v>
      </c>
      <c r="H3710" s="42">
        <v>3.9</v>
      </c>
      <c r="I3710" s="42">
        <v>3.99</v>
      </c>
      <c r="J3710" s="42">
        <v>4.09</v>
      </c>
      <c r="K3710" s="42">
        <v>4.18</v>
      </c>
      <c r="L3710" s="42">
        <v>4.28</v>
      </c>
      <c r="M3710" s="42">
        <v>4.37</v>
      </c>
      <c r="N3710" s="42">
        <v>4.46</v>
      </c>
      <c r="O3710" s="42">
        <v>4.5599999999999996</v>
      </c>
      <c r="P3710" s="42">
        <v>4.6500000000000004</v>
      </c>
      <c r="Q3710" s="42">
        <v>4.75</v>
      </c>
      <c r="R3710" s="42">
        <v>4.84</v>
      </c>
      <c r="S3710" s="42">
        <v>4.9400000000000004</v>
      </c>
      <c r="T3710" s="42">
        <v>5.03</v>
      </c>
      <c r="U3710" s="42">
        <v>5.13</v>
      </c>
      <c r="V3710" s="42">
        <v>5.22</v>
      </c>
      <c r="W3710" s="42">
        <v>5.31</v>
      </c>
      <c r="X3710" s="42">
        <v>5.41</v>
      </c>
      <c r="Y3710" s="42">
        <v>5.5</v>
      </c>
      <c r="Z3710" s="42">
        <v>5.6</v>
      </c>
      <c r="AA3710" s="42">
        <v>5.69</v>
      </c>
      <c r="AB3710" s="42">
        <v>5.79</v>
      </c>
      <c r="AC3710" s="42">
        <v>5.88</v>
      </c>
      <c r="AD3710" s="42">
        <v>5.97</v>
      </c>
      <c r="AE3710" s="42">
        <v>6.07</v>
      </c>
      <c r="AF3710" s="42">
        <v>6.16</v>
      </c>
      <c r="AG3710" s="42">
        <v>6.26</v>
      </c>
      <c r="AH3710" s="42">
        <v>6.35</v>
      </c>
      <c r="AI3710" s="42">
        <v>6.45</v>
      </c>
      <c r="AJ3710" s="42">
        <v>6.54</v>
      </c>
      <c r="AK3710" s="42">
        <v>6.63</v>
      </c>
      <c r="AL3710" s="42">
        <v>6.73</v>
      </c>
      <c r="AM3710" s="42">
        <v>6.82</v>
      </c>
      <c r="AN3710" s="42">
        <v>6.92</v>
      </c>
      <c r="AO3710" s="42">
        <v>7.01</v>
      </c>
      <c r="AP3710" s="42">
        <v>7.11</v>
      </c>
    </row>
    <row r="3711" spans="1:42" x14ac:dyDescent="0.2">
      <c r="A3711" s="41">
        <v>36.99</v>
      </c>
      <c r="B3711" s="42">
        <v>3.33</v>
      </c>
      <c r="C3711" s="42">
        <v>3.43</v>
      </c>
      <c r="D3711" s="42">
        <v>3.52</v>
      </c>
      <c r="E3711" s="42">
        <v>3.61</v>
      </c>
      <c r="F3711" s="42">
        <v>3.71</v>
      </c>
      <c r="G3711" s="42">
        <v>3.8</v>
      </c>
      <c r="H3711" s="42">
        <v>3.9</v>
      </c>
      <c r="I3711" s="42">
        <v>3.99</v>
      </c>
      <c r="J3711" s="42">
        <v>4.09</v>
      </c>
      <c r="K3711" s="42">
        <v>4.18</v>
      </c>
      <c r="L3711" s="42">
        <v>4.28</v>
      </c>
      <c r="M3711" s="42">
        <v>4.37</v>
      </c>
      <c r="N3711" s="42">
        <v>4.46</v>
      </c>
      <c r="O3711" s="42">
        <v>4.5599999999999996</v>
      </c>
      <c r="P3711" s="42">
        <v>4.6500000000000004</v>
      </c>
      <c r="Q3711" s="42">
        <v>4.75</v>
      </c>
      <c r="R3711" s="42">
        <v>4.84</v>
      </c>
      <c r="S3711" s="42">
        <v>4.9400000000000004</v>
      </c>
      <c r="T3711" s="42">
        <v>5.03</v>
      </c>
      <c r="U3711" s="42">
        <v>5.12</v>
      </c>
      <c r="V3711" s="42">
        <v>5.22</v>
      </c>
      <c r="W3711" s="42">
        <v>5.31</v>
      </c>
      <c r="X3711" s="42">
        <v>5.41</v>
      </c>
      <c r="Y3711" s="42">
        <v>5.5</v>
      </c>
      <c r="Z3711" s="42">
        <v>5.6</v>
      </c>
      <c r="AA3711" s="42">
        <v>5.69</v>
      </c>
      <c r="AB3711" s="42">
        <v>5.78</v>
      </c>
      <c r="AC3711" s="42">
        <v>5.88</v>
      </c>
      <c r="AD3711" s="42">
        <v>5.97</v>
      </c>
      <c r="AE3711" s="42">
        <v>6.07</v>
      </c>
      <c r="AF3711" s="42">
        <v>6.16</v>
      </c>
      <c r="AG3711" s="42">
        <v>6.26</v>
      </c>
      <c r="AH3711" s="42">
        <v>6.35</v>
      </c>
      <c r="AI3711" s="42">
        <v>6.45</v>
      </c>
      <c r="AJ3711" s="42">
        <v>6.54</v>
      </c>
      <c r="AK3711" s="42">
        <v>6.63</v>
      </c>
      <c r="AL3711" s="42">
        <v>6.73</v>
      </c>
      <c r="AM3711" s="42">
        <v>6.82</v>
      </c>
      <c r="AN3711" s="42">
        <v>6.92</v>
      </c>
      <c r="AO3711" s="42">
        <v>7.01</v>
      </c>
      <c r="AP3711" s="42">
        <v>7.11</v>
      </c>
    </row>
    <row r="3712" spans="1:42" x14ac:dyDescent="0.2">
      <c r="A3712" s="41">
        <v>37</v>
      </c>
      <c r="B3712" s="42">
        <v>3.33</v>
      </c>
      <c r="C3712" s="42">
        <v>3.43</v>
      </c>
      <c r="D3712" s="42">
        <v>3.52</v>
      </c>
      <c r="E3712" s="42">
        <v>3.61</v>
      </c>
      <c r="F3712" s="42">
        <v>3.71</v>
      </c>
      <c r="G3712" s="42">
        <v>3.8</v>
      </c>
      <c r="H3712" s="42">
        <v>3.9</v>
      </c>
      <c r="I3712" s="42">
        <v>3.99</v>
      </c>
      <c r="J3712" s="42">
        <v>4.09</v>
      </c>
      <c r="K3712" s="42">
        <v>4.18</v>
      </c>
      <c r="L3712" s="42">
        <v>4.2699999999999996</v>
      </c>
      <c r="M3712" s="42">
        <v>4.37</v>
      </c>
      <c r="N3712" s="42">
        <v>4.46</v>
      </c>
      <c r="O3712" s="42">
        <v>4.5599999999999996</v>
      </c>
      <c r="P3712" s="42">
        <v>4.6500000000000004</v>
      </c>
      <c r="Q3712" s="42">
        <v>4.75</v>
      </c>
      <c r="R3712" s="42">
        <v>4.84</v>
      </c>
      <c r="S3712" s="42">
        <v>4.93</v>
      </c>
      <c r="T3712" s="42">
        <v>5.03</v>
      </c>
      <c r="U3712" s="42">
        <v>5.12</v>
      </c>
      <c r="V3712" s="42">
        <v>5.22</v>
      </c>
      <c r="W3712" s="42">
        <v>5.31</v>
      </c>
      <c r="X3712" s="42">
        <v>5.41</v>
      </c>
      <c r="Y3712" s="42">
        <v>5.5</v>
      </c>
      <c r="Z3712" s="42">
        <v>5.6</v>
      </c>
      <c r="AA3712" s="42">
        <v>5.69</v>
      </c>
      <c r="AB3712" s="42">
        <v>5.78</v>
      </c>
      <c r="AC3712" s="42">
        <v>5.88</v>
      </c>
      <c r="AD3712" s="42">
        <v>5.97</v>
      </c>
      <c r="AE3712" s="42">
        <v>6.07</v>
      </c>
      <c r="AF3712" s="42">
        <v>6.16</v>
      </c>
      <c r="AG3712" s="42">
        <v>6.26</v>
      </c>
      <c r="AH3712" s="42">
        <v>6.35</v>
      </c>
      <c r="AI3712" s="42">
        <v>6.44</v>
      </c>
      <c r="AJ3712" s="42">
        <v>6.54</v>
      </c>
      <c r="AK3712" s="42">
        <v>6.63</v>
      </c>
      <c r="AL3712" s="42">
        <v>6.73</v>
      </c>
      <c r="AM3712" s="42">
        <v>6.82</v>
      </c>
      <c r="AN3712" s="42">
        <v>6.92</v>
      </c>
      <c r="AO3712" s="42">
        <v>7.01</v>
      </c>
      <c r="AP3712" s="42">
        <v>7.1</v>
      </c>
    </row>
    <row r="3713" spans="1:42" x14ac:dyDescent="0.2">
      <c r="A3713" s="41">
        <v>37.01</v>
      </c>
      <c r="B3713" s="42">
        <v>3.33</v>
      </c>
      <c r="C3713" s="42">
        <v>3.42</v>
      </c>
      <c r="D3713" s="42">
        <v>3.52</v>
      </c>
      <c r="E3713" s="42">
        <v>3.61</v>
      </c>
      <c r="F3713" s="42">
        <v>3.71</v>
      </c>
      <c r="G3713" s="42">
        <v>3.8</v>
      </c>
      <c r="H3713" s="42">
        <v>3.9</v>
      </c>
      <c r="I3713" s="42">
        <v>3.99</v>
      </c>
      <c r="J3713" s="42">
        <v>4.09</v>
      </c>
      <c r="K3713" s="42">
        <v>4.18</v>
      </c>
      <c r="L3713" s="42">
        <v>4.2699999999999996</v>
      </c>
      <c r="M3713" s="42">
        <v>4.37</v>
      </c>
      <c r="N3713" s="42">
        <v>4.46</v>
      </c>
      <c r="O3713" s="42">
        <v>4.5599999999999996</v>
      </c>
      <c r="P3713" s="42">
        <v>4.6500000000000004</v>
      </c>
      <c r="Q3713" s="42">
        <v>4.75</v>
      </c>
      <c r="R3713" s="42">
        <v>4.84</v>
      </c>
      <c r="S3713" s="42">
        <v>4.93</v>
      </c>
      <c r="T3713" s="42">
        <v>5.03</v>
      </c>
      <c r="U3713" s="42">
        <v>5.12</v>
      </c>
      <c r="V3713" s="42">
        <v>5.22</v>
      </c>
      <c r="W3713" s="42">
        <v>5.31</v>
      </c>
      <c r="X3713" s="42">
        <v>5.41</v>
      </c>
      <c r="Y3713" s="42">
        <v>5.5</v>
      </c>
      <c r="Z3713" s="42">
        <v>5.59</v>
      </c>
      <c r="AA3713" s="42">
        <v>5.69</v>
      </c>
      <c r="AB3713" s="42">
        <v>5.78</v>
      </c>
      <c r="AC3713" s="42">
        <v>5.88</v>
      </c>
      <c r="AD3713" s="42">
        <v>5.97</v>
      </c>
      <c r="AE3713" s="42">
        <v>6.07</v>
      </c>
      <c r="AF3713" s="42">
        <v>6.16</v>
      </c>
      <c r="AG3713" s="42">
        <v>6.25</v>
      </c>
      <c r="AH3713" s="42">
        <v>6.35</v>
      </c>
      <c r="AI3713" s="42">
        <v>6.44</v>
      </c>
      <c r="AJ3713" s="42">
        <v>6.54</v>
      </c>
      <c r="AK3713" s="42">
        <v>6.63</v>
      </c>
      <c r="AL3713" s="42">
        <v>6.73</v>
      </c>
      <c r="AM3713" s="42">
        <v>6.82</v>
      </c>
      <c r="AN3713" s="42">
        <v>6.91</v>
      </c>
      <c r="AO3713" s="42">
        <v>7.01</v>
      </c>
      <c r="AP3713" s="42">
        <v>7.1</v>
      </c>
    </row>
    <row r="3714" spans="1:42" x14ac:dyDescent="0.2">
      <c r="A3714" s="41">
        <v>37.020000000000003</v>
      </c>
      <c r="B3714" s="42">
        <v>3.33</v>
      </c>
      <c r="C3714" s="42">
        <v>3.42</v>
      </c>
      <c r="D3714" s="42">
        <v>3.52</v>
      </c>
      <c r="E3714" s="42">
        <v>3.61</v>
      </c>
      <c r="F3714" s="42">
        <v>3.71</v>
      </c>
      <c r="G3714" s="42">
        <v>3.8</v>
      </c>
      <c r="H3714" s="42">
        <v>3.9</v>
      </c>
      <c r="I3714" s="42">
        <v>3.99</v>
      </c>
      <c r="J3714" s="42">
        <v>4.08</v>
      </c>
      <c r="K3714" s="42">
        <v>4.18</v>
      </c>
      <c r="L3714" s="42">
        <v>4.2699999999999996</v>
      </c>
      <c r="M3714" s="42">
        <v>4.37</v>
      </c>
      <c r="N3714" s="42">
        <v>4.46</v>
      </c>
      <c r="O3714" s="42">
        <v>4.5599999999999996</v>
      </c>
      <c r="P3714" s="42">
        <v>4.6500000000000004</v>
      </c>
      <c r="Q3714" s="42">
        <v>4.74</v>
      </c>
      <c r="R3714" s="42">
        <v>4.84</v>
      </c>
      <c r="S3714" s="42">
        <v>4.93</v>
      </c>
      <c r="T3714" s="42">
        <v>5.03</v>
      </c>
      <c r="U3714" s="42">
        <v>5.12</v>
      </c>
      <c r="V3714" s="42">
        <v>5.22</v>
      </c>
      <c r="W3714" s="42">
        <v>5.31</v>
      </c>
      <c r="X3714" s="42">
        <v>5.4</v>
      </c>
      <c r="Y3714" s="42">
        <v>5.5</v>
      </c>
      <c r="Z3714" s="42">
        <v>5.59</v>
      </c>
      <c r="AA3714" s="42">
        <v>5.69</v>
      </c>
      <c r="AB3714" s="42">
        <v>5.78</v>
      </c>
      <c r="AC3714" s="42">
        <v>5.88</v>
      </c>
      <c r="AD3714" s="42">
        <v>5.97</v>
      </c>
      <c r="AE3714" s="42">
        <v>6.06</v>
      </c>
      <c r="AF3714" s="42">
        <v>6.16</v>
      </c>
      <c r="AG3714" s="42">
        <v>6.25</v>
      </c>
      <c r="AH3714" s="42">
        <v>6.35</v>
      </c>
      <c r="AI3714" s="42">
        <v>6.44</v>
      </c>
      <c r="AJ3714" s="42">
        <v>6.54</v>
      </c>
      <c r="AK3714" s="42">
        <v>6.63</v>
      </c>
      <c r="AL3714" s="42">
        <v>6.72</v>
      </c>
      <c r="AM3714" s="42">
        <v>6.82</v>
      </c>
      <c r="AN3714" s="42">
        <v>6.91</v>
      </c>
      <c r="AO3714" s="42">
        <v>7.01</v>
      </c>
      <c r="AP3714" s="42">
        <v>7.1</v>
      </c>
    </row>
    <row r="3715" spans="1:42" x14ac:dyDescent="0.2">
      <c r="A3715" s="41">
        <v>37.03</v>
      </c>
      <c r="B3715" s="42">
        <v>3.33</v>
      </c>
      <c r="C3715" s="42">
        <v>3.42</v>
      </c>
      <c r="D3715" s="42">
        <v>3.52</v>
      </c>
      <c r="E3715" s="42">
        <v>3.61</v>
      </c>
      <c r="F3715" s="42">
        <v>3.71</v>
      </c>
      <c r="G3715" s="42">
        <v>3.8</v>
      </c>
      <c r="H3715" s="42">
        <v>3.89</v>
      </c>
      <c r="I3715" s="42">
        <v>3.99</v>
      </c>
      <c r="J3715" s="42">
        <v>4.08</v>
      </c>
      <c r="K3715" s="42">
        <v>4.18</v>
      </c>
      <c r="L3715" s="42">
        <v>4.2699999999999996</v>
      </c>
      <c r="M3715" s="42">
        <v>4.37</v>
      </c>
      <c r="N3715" s="42">
        <v>4.46</v>
      </c>
      <c r="O3715" s="42">
        <v>4.5599999999999996</v>
      </c>
      <c r="P3715" s="42">
        <v>4.6500000000000004</v>
      </c>
      <c r="Q3715" s="42">
        <v>4.74</v>
      </c>
      <c r="R3715" s="42">
        <v>4.84</v>
      </c>
      <c r="S3715" s="42">
        <v>4.93</v>
      </c>
      <c r="T3715" s="42">
        <v>5.03</v>
      </c>
      <c r="U3715" s="42">
        <v>5.12</v>
      </c>
      <c r="V3715" s="42">
        <v>5.22</v>
      </c>
      <c r="W3715" s="42">
        <v>5.31</v>
      </c>
      <c r="X3715" s="42">
        <v>5.4</v>
      </c>
      <c r="Y3715" s="42">
        <v>5.5</v>
      </c>
      <c r="Z3715" s="42">
        <v>5.59</v>
      </c>
      <c r="AA3715" s="42">
        <v>5.69</v>
      </c>
      <c r="AB3715" s="42">
        <v>5.78</v>
      </c>
      <c r="AC3715" s="42">
        <v>5.88</v>
      </c>
      <c r="AD3715" s="42">
        <v>5.97</v>
      </c>
      <c r="AE3715" s="42">
        <v>6.06</v>
      </c>
      <c r="AF3715" s="42">
        <v>6.16</v>
      </c>
      <c r="AG3715" s="42">
        <v>6.25</v>
      </c>
      <c r="AH3715" s="42">
        <v>6.35</v>
      </c>
      <c r="AI3715" s="42">
        <v>6.44</v>
      </c>
      <c r="AJ3715" s="42">
        <v>6.54</v>
      </c>
      <c r="AK3715" s="42">
        <v>6.63</v>
      </c>
      <c r="AL3715" s="42">
        <v>6.72</v>
      </c>
      <c r="AM3715" s="42">
        <v>6.82</v>
      </c>
      <c r="AN3715" s="42">
        <v>6.91</v>
      </c>
      <c r="AO3715" s="42">
        <v>7.01</v>
      </c>
      <c r="AP3715" s="42">
        <v>7.1</v>
      </c>
    </row>
    <row r="3716" spans="1:42" x14ac:dyDescent="0.2">
      <c r="A3716" s="41">
        <v>37.04</v>
      </c>
      <c r="B3716" s="42">
        <v>3.33</v>
      </c>
      <c r="C3716" s="42">
        <v>3.42</v>
      </c>
      <c r="D3716" s="42">
        <v>3.52</v>
      </c>
      <c r="E3716" s="42">
        <v>3.61</v>
      </c>
      <c r="F3716" s="42">
        <v>3.71</v>
      </c>
      <c r="G3716" s="42">
        <v>3.8</v>
      </c>
      <c r="H3716" s="42">
        <v>3.89</v>
      </c>
      <c r="I3716" s="42">
        <v>3.99</v>
      </c>
      <c r="J3716" s="42">
        <v>4.08</v>
      </c>
      <c r="K3716" s="42">
        <v>4.18</v>
      </c>
      <c r="L3716" s="42">
        <v>4.2699999999999996</v>
      </c>
      <c r="M3716" s="42">
        <v>4.37</v>
      </c>
      <c r="N3716" s="42">
        <v>4.46</v>
      </c>
      <c r="O3716" s="42">
        <v>4.55</v>
      </c>
      <c r="P3716" s="42">
        <v>4.6500000000000004</v>
      </c>
      <c r="Q3716" s="42">
        <v>4.74</v>
      </c>
      <c r="R3716" s="42">
        <v>4.84</v>
      </c>
      <c r="S3716" s="42">
        <v>4.93</v>
      </c>
      <c r="T3716" s="42">
        <v>5.03</v>
      </c>
      <c r="U3716" s="42">
        <v>5.12</v>
      </c>
      <c r="V3716" s="42">
        <v>5.21</v>
      </c>
      <c r="W3716" s="42">
        <v>5.31</v>
      </c>
      <c r="X3716" s="42">
        <v>5.4</v>
      </c>
      <c r="Y3716" s="42">
        <v>5.5</v>
      </c>
      <c r="Z3716" s="42">
        <v>5.59</v>
      </c>
      <c r="AA3716" s="42">
        <v>5.69</v>
      </c>
      <c r="AB3716" s="42">
        <v>5.78</v>
      </c>
      <c r="AC3716" s="42">
        <v>5.87</v>
      </c>
      <c r="AD3716" s="42">
        <v>5.97</v>
      </c>
      <c r="AE3716" s="42">
        <v>6.06</v>
      </c>
      <c r="AF3716" s="42">
        <v>6.16</v>
      </c>
      <c r="AG3716" s="42">
        <v>6.25</v>
      </c>
      <c r="AH3716" s="42">
        <v>6.35</v>
      </c>
      <c r="AI3716" s="42">
        <v>6.44</v>
      </c>
      <c r="AJ3716" s="42">
        <v>6.53</v>
      </c>
      <c r="AK3716" s="42">
        <v>6.63</v>
      </c>
      <c r="AL3716" s="42">
        <v>6.72</v>
      </c>
      <c r="AM3716" s="42">
        <v>6.82</v>
      </c>
      <c r="AN3716" s="42">
        <v>6.91</v>
      </c>
      <c r="AO3716" s="42">
        <v>7.01</v>
      </c>
      <c r="AP3716" s="42">
        <v>7.1</v>
      </c>
    </row>
    <row r="3717" spans="1:42" x14ac:dyDescent="0.2">
      <c r="A3717" s="41">
        <v>37.049999999999997</v>
      </c>
      <c r="B3717" s="42">
        <v>3.33</v>
      </c>
      <c r="C3717" s="42">
        <v>3.42</v>
      </c>
      <c r="D3717" s="42">
        <v>3.52</v>
      </c>
      <c r="E3717" s="42">
        <v>3.61</v>
      </c>
      <c r="F3717" s="42">
        <v>3.7</v>
      </c>
      <c r="G3717" s="42">
        <v>3.8</v>
      </c>
      <c r="H3717" s="42">
        <v>3.89</v>
      </c>
      <c r="I3717" s="42">
        <v>3.99</v>
      </c>
      <c r="J3717" s="42">
        <v>4.08</v>
      </c>
      <c r="K3717" s="42">
        <v>4.18</v>
      </c>
      <c r="L3717" s="42">
        <v>4.2699999999999996</v>
      </c>
      <c r="M3717" s="42">
        <v>4.3600000000000003</v>
      </c>
      <c r="N3717" s="42">
        <v>4.46</v>
      </c>
      <c r="O3717" s="42">
        <v>4.55</v>
      </c>
      <c r="P3717" s="42">
        <v>4.6500000000000004</v>
      </c>
      <c r="Q3717" s="42">
        <v>4.74</v>
      </c>
      <c r="R3717" s="42">
        <v>4.84</v>
      </c>
      <c r="S3717" s="42">
        <v>4.93</v>
      </c>
      <c r="T3717" s="42">
        <v>5.0199999999999996</v>
      </c>
      <c r="U3717" s="42">
        <v>5.12</v>
      </c>
      <c r="V3717" s="42">
        <v>5.21</v>
      </c>
      <c r="W3717" s="42">
        <v>5.31</v>
      </c>
      <c r="X3717" s="42">
        <v>5.4</v>
      </c>
      <c r="Y3717" s="42">
        <v>5.5</v>
      </c>
      <c r="Z3717" s="42">
        <v>5.59</v>
      </c>
      <c r="AA3717" s="42">
        <v>5.68</v>
      </c>
      <c r="AB3717" s="42">
        <v>5.78</v>
      </c>
      <c r="AC3717" s="42">
        <v>5.87</v>
      </c>
      <c r="AD3717" s="42">
        <v>5.97</v>
      </c>
      <c r="AE3717" s="42">
        <v>6.06</v>
      </c>
      <c r="AF3717" s="42">
        <v>6.16</v>
      </c>
      <c r="AG3717" s="42">
        <v>6.25</v>
      </c>
      <c r="AH3717" s="42">
        <v>6.34</v>
      </c>
      <c r="AI3717" s="42">
        <v>6.44</v>
      </c>
      <c r="AJ3717" s="42">
        <v>6.53</v>
      </c>
      <c r="AK3717" s="42">
        <v>6.63</v>
      </c>
      <c r="AL3717" s="42">
        <v>6.72</v>
      </c>
      <c r="AM3717" s="42">
        <v>6.82</v>
      </c>
      <c r="AN3717" s="42">
        <v>6.91</v>
      </c>
      <c r="AO3717" s="42">
        <v>7</v>
      </c>
      <c r="AP3717" s="42">
        <v>7.1</v>
      </c>
    </row>
    <row r="3718" spans="1:42" x14ac:dyDescent="0.2">
      <c r="A3718" s="41">
        <v>37.06</v>
      </c>
      <c r="B3718" s="42">
        <v>3.33</v>
      </c>
      <c r="C3718" s="42">
        <v>3.42</v>
      </c>
      <c r="D3718" s="42">
        <v>3.52</v>
      </c>
      <c r="E3718" s="42">
        <v>3.61</v>
      </c>
      <c r="F3718" s="42">
        <v>3.7</v>
      </c>
      <c r="G3718" s="42">
        <v>3.8</v>
      </c>
      <c r="H3718" s="42">
        <v>3.89</v>
      </c>
      <c r="I3718" s="42">
        <v>3.99</v>
      </c>
      <c r="J3718" s="42">
        <v>4.08</v>
      </c>
      <c r="K3718" s="42">
        <v>4.18</v>
      </c>
      <c r="L3718" s="42">
        <v>4.2699999999999996</v>
      </c>
      <c r="M3718" s="42">
        <v>4.3600000000000003</v>
      </c>
      <c r="N3718" s="42">
        <v>4.46</v>
      </c>
      <c r="O3718" s="42">
        <v>4.55</v>
      </c>
      <c r="P3718" s="42">
        <v>4.6500000000000004</v>
      </c>
      <c r="Q3718" s="42">
        <v>4.74</v>
      </c>
      <c r="R3718" s="42">
        <v>4.84</v>
      </c>
      <c r="S3718" s="42">
        <v>4.93</v>
      </c>
      <c r="T3718" s="42">
        <v>5.0199999999999996</v>
      </c>
      <c r="U3718" s="42">
        <v>5.12</v>
      </c>
      <c r="V3718" s="42">
        <v>5.21</v>
      </c>
      <c r="W3718" s="42">
        <v>5.31</v>
      </c>
      <c r="X3718" s="42">
        <v>5.4</v>
      </c>
      <c r="Y3718" s="42">
        <v>5.5</v>
      </c>
      <c r="Z3718" s="42">
        <v>5.59</v>
      </c>
      <c r="AA3718" s="42">
        <v>5.68</v>
      </c>
      <c r="AB3718" s="42">
        <v>5.78</v>
      </c>
      <c r="AC3718" s="42">
        <v>5.87</v>
      </c>
      <c r="AD3718" s="42">
        <v>5.97</v>
      </c>
      <c r="AE3718" s="42">
        <v>6.06</v>
      </c>
      <c r="AF3718" s="42">
        <v>6.16</v>
      </c>
      <c r="AG3718" s="42">
        <v>6.25</v>
      </c>
      <c r="AH3718" s="42">
        <v>6.34</v>
      </c>
      <c r="AI3718" s="42">
        <v>6.44</v>
      </c>
      <c r="AJ3718" s="42">
        <v>6.53</v>
      </c>
      <c r="AK3718" s="42">
        <v>6.63</v>
      </c>
      <c r="AL3718" s="42">
        <v>6.72</v>
      </c>
      <c r="AM3718" s="42">
        <v>6.81</v>
      </c>
      <c r="AN3718" s="42">
        <v>6.91</v>
      </c>
      <c r="AO3718" s="42">
        <v>7</v>
      </c>
      <c r="AP3718" s="42">
        <v>7.1</v>
      </c>
    </row>
    <row r="3719" spans="1:42" x14ac:dyDescent="0.2">
      <c r="A3719" s="41">
        <v>37.07</v>
      </c>
      <c r="B3719" s="42">
        <v>3.33</v>
      </c>
      <c r="C3719" s="42">
        <v>3.42</v>
      </c>
      <c r="D3719" s="42">
        <v>3.51</v>
      </c>
      <c r="E3719" s="42">
        <v>3.61</v>
      </c>
      <c r="F3719" s="42">
        <v>3.7</v>
      </c>
      <c r="G3719" s="42">
        <v>3.8</v>
      </c>
      <c r="H3719" s="42">
        <v>3.89</v>
      </c>
      <c r="I3719" s="42">
        <v>3.99</v>
      </c>
      <c r="J3719" s="42">
        <v>4.08</v>
      </c>
      <c r="K3719" s="42">
        <v>4.17</v>
      </c>
      <c r="L3719" s="42">
        <v>4.2699999999999996</v>
      </c>
      <c r="M3719" s="42">
        <v>4.3600000000000003</v>
      </c>
      <c r="N3719" s="42">
        <v>4.46</v>
      </c>
      <c r="O3719" s="42">
        <v>4.55</v>
      </c>
      <c r="P3719" s="42">
        <v>4.6500000000000004</v>
      </c>
      <c r="Q3719" s="42">
        <v>4.74</v>
      </c>
      <c r="R3719" s="42">
        <v>4.83</v>
      </c>
      <c r="S3719" s="42">
        <v>4.93</v>
      </c>
      <c r="T3719" s="42">
        <v>5.0199999999999996</v>
      </c>
      <c r="U3719" s="42">
        <v>5.12</v>
      </c>
      <c r="V3719" s="42">
        <v>5.21</v>
      </c>
      <c r="W3719" s="42">
        <v>5.31</v>
      </c>
      <c r="X3719" s="42">
        <v>5.4</v>
      </c>
      <c r="Y3719" s="42">
        <v>5.49</v>
      </c>
      <c r="Z3719" s="42">
        <v>5.59</v>
      </c>
      <c r="AA3719" s="42">
        <v>5.68</v>
      </c>
      <c r="AB3719" s="42">
        <v>5.78</v>
      </c>
      <c r="AC3719" s="42">
        <v>5.87</v>
      </c>
      <c r="AD3719" s="42">
        <v>5.97</v>
      </c>
      <c r="AE3719" s="42">
        <v>6.06</v>
      </c>
      <c r="AF3719" s="42">
        <v>6.15</v>
      </c>
      <c r="AG3719" s="42">
        <v>6.25</v>
      </c>
      <c r="AH3719" s="42">
        <v>6.34</v>
      </c>
      <c r="AI3719" s="42">
        <v>6.44</v>
      </c>
      <c r="AJ3719" s="42">
        <v>6.53</v>
      </c>
      <c r="AK3719" s="42">
        <v>6.63</v>
      </c>
      <c r="AL3719" s="42">
        <v>6.72</v>
      </c>
      <c r="AM3719" s="42">
        <v>6.81</v>
      </c>
      <c r="AN3719" s="42">
        <v>6.91</v>
      </c>
      <c r="AO3719" s="42">
        <v>7</v>
      </c>
      <c r="AP3719" s="42">
        <v>7.1</v>
      </c>
    </row>
    <row r="3720" spans="1:42" x14ac:dyDescent="0.2">
      <c r="A3720" s="41">
        <v>37.08</v>
      </c>
      <c r="B3720" s="42">
        <v>3.33</v>
      </c>
      <c r="C3720" s="42">
        <v>3.42</v>
      </c>
      <c r="D3720" s="42">
        <v>3.51</v>
      </c>
      <c r="E3720" s="42">
        <v>3.61</v>
      </c>
      <c r="F3720" s="42">
        <v>3.7</v>
      </c>
      <c r="G3720" s="42">
        <v>3.8</v>
      </c>
      <c r="H3720" s="42">
        <v>3.89</v>
      </c>
      <c r="I3720" s="42">
        <v>3.99</v>
      </c>
      <c r="J3720" s="42">
        <v>4.08</v>
      </c>
      <c r="K3720" s="42">
        <v>4.17</v>
      </c>
      <c r="L3720" s="42">
        <v>4.2699999999999996</v>
      </c>
      <c r="M3720" s="42">
        <v>4.3600000000000003</v>
      </c>
      <c r="N3720" s="42">
        <v>4.46</v>
      </c>
      <c r="O3720" s="42">
        <v>4.55</v>
      </c>
      <c r="P3720" s="42">
        <v>4.6500000000000004</v>
      </c>
      <c r="Q3720" s="42">
        <v>4.74</v>
      </c>
      <c r="R3720" s="42">
        <v>4.83</v>
      </c>
      <c r="S3720" s="42">
        <v>4.93</v>
      </c>
      <c r="T3720" s="42">
        <v>5.0199999999999996</v>
      </c>
      <c r="U3720" s="42">
        <v>5.12</v>
      </c>
      <c r="V3720" s="42">
        <v>5.21</v>
      </c>
      <c r="W3720" s="42">
        <v>5.3</v>
      </c>
      <c r="X3720" s="42">
        <v>5.4</v>
      </c>
      <c r="Y3720" s="42">
        <v>5.49</v>
      </c>
      <c r="Z3720" s="42">
        <v>5.59</v>
      </c>
      <c r="AA3720" s="42">
        <v>5.68</v>
      </c>
      <c r="AB3720" s="42">
        <v>5.78</v>
      </c>
      <c r="AC3720" s="42">
        <v>5.87</v>
      </c>
      <c r="AD3720" s="42">
        <v>5.96</v>
      </c>
      <c r="AE3720" s="42">
        <v>6.06</v>
      </c>
      <c r="AF3720" s="42">
        <v>6.15</v>
      </c>
      <c r="AG3720" s="42">
        <v>6.25</v>
      </c>
      <c r="AH3720" s="42">
        <v>6.34</v>
      </c>
      <c r="AI3720" s="42">
        <v>6.44</v>
      </c>
      <c r="AJ3720" s="42">
        <v>6.53</v>
      </c>
      <c r="AK3720" s="42">
        <v>6.62</v>
      </c>
      <c r="AL3720" s="42">
        <v>6.72</v>
      </c>
      <c r="AM3720" s="42">
        <v>6.81</v>
      </c>
      <c r="AN3720" s="42">
        <v>6.91</v>
      </c>
      <c r="AO3720" s="42">
        <v>7</v>
      </c>
      <c r="AP3720" s="42">
        <v>7.1</v>
      </c>
    </row>
    <row r="3721" spans="1:42" x14ac:dyDescent="0.2">
      <c r="A3721" s="41">
        <v>37.090000000000003</v>
      </c>
      <c r="B3721" s="42">
        <v>3.33</v>
      </c>
      <c r="C3721" s="42">
        <v>3.42</v>
      </c>
      <c r="D3721" s="42">
        <v>3.51</v>
      </c>
      <c r="E3721" s="42">
        <v>3.61</v>
      </c>
      <c r="F3721" s="42">
        <v>3.7</v>
      </c>
      <c r="G3721" s="42">
        <v>3.8</v>
      </c>
      <c r="H3721" s="42">
        <v>3.89</v>
      </c>
      <c r="I3721" s="42">
        <v>3.98</v>
      </c>
      <c r="J3721" s="42">
        <v>4.08</v>
      </c>
      <c r="K3721" s="42">
        <v>4.17</v>
      </c>
      <c r="L3721" s="42">
        <v>4.2699999999999996</v>
      </c>
      <c r="M3721" s="42">
        <v>4.3600000000000003</v>
      </c>
      <c r="N3721" s="42">
        <v>4.46</v>
      </c>
      <c r="O3721" s="42">
        <v>4.55</v>
      </c>
      <c r="P3721" s="42">
        <v>4.6399999999999997</v>
      </c>
      <c r="Q3721" s="42">
        <v>4.74</v>
      </c>
      <c r="R3721" s="42">
        <v>4.83</v>
      </c>
      <c r="S3721" s="42">
        <v>4.93</v>
      </c>
      <c r="T3721" s="42">
        <v>5.0199999999999996</v>
      </c>
      <c r="U3721" s="42">
        <v>5.12</v>
      </c>
      <c r="V3721" s="42">
        <v>5.21</v>
      </c>
      <c r="W3721" s="42">
        <v>5.3</v>
      </c>
      <c r="X3721" s="42">
        <v>5.4</v>
      </c>
      <c r="Y3721" s="42">
        <v>5.49</v>
      </c>
      <c r="Z3721" s="42">
        <v>5.59</v>
      </c>
      <c r="AA3721" s="42">
        <v>5.68</v>
      </c>
      <c r="AB3721" s="42">
        <v>5.78</v>
      </c>
      <c r="AC3721" s="42">
        <v>5.87</v>
      </c>
      <c r="AD3721" s="42">
        <v>5.96</v>
      </c>
      <c r="AE3721" s="42">
        <v>6.06</v>
      </c>
      <c r="AF3721" s="42">
        <v>6.15</v>
      </c>
      <c r="AG3721" s="42">
        <v>6.25</v>
      </c>
      <c r="AH3721" s="42">
        <v>6.34</v>
      </c>
      <c r="AI3721" s="42">
        <v>6.43</v>
      </c>
      <c r="AJ3721" s="42">
        <v>6.53</v>
      </c>
      <c r="AK3721" s="42">
        <v>6.62</v>
      </c>
      <c r="AL3721" s="42">
        <v>6.72</v>
      </c>
      <c r="AM3721" s="42">
        <v>6.81</v>
      </c>
      <c r="AN3721" s="42">
        <v>6.91</v>
      </c>
      <c r="AO3721" s="42">
        <v>7</v>
      </c>
      <c r="AP3721" s="42">
        <v>7.09</v>
      </c>
    </row>
    <row r="3722" spans="1:42" x14ac:dyDescent="0.2">
      <c r="A3722" s="41">
        <v>37.1</v>
      </c>
      <c r="B3722" s="42">
        <v>3.32</v>
      </c>
      <c r="C3722" s="42">
        <v>3.42</v>
      </c>
      <c r="D3722" s="42">
        <v>3.51</v>
      </c>
      <c r="E3722" s="42">
        <v>3.61</v>
      </c>
      <c r="F3722" s="42">
        <v>3.7</v>
      </c>
      <c r="G3722" s="42">
        <v>3.8</v>
      </c>
      <c r="H3722" s="42">
        <v>3.89</v>
      </c>
      <c r="I3722" s="42">
        <v>3.98</v>
      </c>
      <c r="J3722" s="42">
        <v>4.08</v>
      </c>
      <c r="K3722" s="42">
        <v>4.17</v>
      </c>
      <c r="L3722" s="42">
        <v>4.2699999999999996</v>
      </c>
      <c r="M3722" s="42">
        <v>4.3600000000000003</v>
      </c>
      <c r="N3722" s="42">
        <v>4.46</v>
      </c>
      <c r="O3722" s="42">
        <v>4.55</v>
      </c>
      <c r="P3722" s="42">
        <v>4.6399999999999997</v>
      </c>
      <c r="Q3722" s="42">
        <v>4.74</v>
      </c>
      <c r="R3722" s="42">
        <v>4.83</v>
      </c>
      <c r="S3722" s="42">
        <v>4.93</v>
      </c>
      <c r="T3722" s="42">
        <v>5.0199999999999996</v>
      </c>
      <c r="U3722" s="42">
        <v>5.1100000000000003</v>
      </c>
      <c r="V3722" s="42">
        <v>5.21</v>
      </c>
      <c r="W3722" s="42">
        <v>5.3</v>
      </c>
      <c r="X3722" s="42">
        <v>5.4</v>
      </c>
      <c r="Y3722" s="42">
        <v>5.49</v>
      </c>
      <c r="Z3722" s="42">
        <v>5.59</v>
      </c>
      <c r="AA3722" s="42">
        <v>5.68</v>
      </c>
      <c r="AB3722" s="42">
        <v>5.77</v>
      </c>
      <c r="AC3722" s="42">
        <v>5.87</v>
      </c>
      <c r="AD3722" s="42">
        <v>5.96</v>
      </c>
      <c r="AE3722" s="42">
        <v>6.06</v>
      </c>
      <c r="AF3722" s="42">
        <v>6.15</v>
      </c>
      <c r="AG3722" s="42">
        <v>6.25</v>
      </c>
      <c r="AH3722" s="42">
        <v>6.34</v>
      </c>
      <c r="AI3722" s="42">
        <v>6.43</v>
      </c>
      <c r="AJ3722" s="42">
        <v>6.53</v>
      </c>
      <c r="AK3722" s="42">
        <v>6.62</v>
      </c>
      <c r="AL3722" s="42">
        <v>6.72</v>
      </c>
      <c r="AM3722" s="42">
        <v>6.81</v>
      </c>
      <c r="AN3722" s="42">
        <v>6.9</v>
      </c>
      <c r="AO3722" s="42">
        <v>7</v>
      </c>
      <c r="AP3722" s="42">
        <v>7.09</v>
      </c>
    </row>
    <row r="3723" spans="1:42" x14ac:dyDescent="0.2">
      <c r="A3723" s="41">
        <v>37.11</v>
      </c>
      <c r="B3723" s="42">
        <v>3.32</v>
      </c>
      <c r="C3723" s="42">
        <v>3.42</v>
      </c>
      <c r="D3723" s="42">
        <v>3.51</v>
      </c>
      <c r="E3723" s="42">
        <v>3.61</v>
      </c>
      <c r="F3723" s="42">
        <v>3.7</v>
      </c>
      <c r="G3723" s="42">
        <v>3.79</v>
      </c>
      <c r="H3723" s="42">
        <v>3.89</v>
      </c>
      <c r="I3723" s="42">
        <v>3.98</v>
      </c>
      <c r="J3723" s="42">
        <v>4.08</v>
      </c>
      <c r="K3723" s="42">
        <v>4.17</v>
      </c>
      <c r="L3723" s="42">
        <v>4.2699999999999996</v>
      </c>
      <c r="M3723" s="42">
        <v>4.3600000000000003</v>
      </c>
      <c r="N3723" s="42">
        <v>4.45</v>
      </c>
      <c r="O3723" s="42">
        <v>4.55</v>
      </c>
      <c r="P3723" s="42">
        <v>4.6399999999999997</v>
      </c>
      <c r="Q3723" s="42">
        <v>4.74</v>
      </c>
      <c r="R3723" s="42">
        <v>4.83</v>
      </c>
      <c r="S3723" s="42">
        <v>4.93</v>
      </c>
      <c r="T3723" s="42">
        <v>5.0199999999999996</v>
      </c>
      <c r="U3723" s="42">
        <v>5.1100000000000003</v>
      </c>
      <c r="V3723" s="42">
        <v>5.21</v>
      </c>
      <c r="W3723" s="42">
        <v>5.3</v>
      </c>
      <c r="X3723" s="42">
        <v>5.4</v>
      </c>
      <c r="Y3723" s="42">
        <v>5.49</v>
      </c>
      <c r="Z3723" s="42">
        <v>5.58</v>
      </c>
      <c r="AA3723" s="42">
        <v>5.68</v>
      </c>
      <c r="AB3723" s="42">
        <v>5.77</v>
      </c>
      <c r="AC3723" s="42">
        <v>5.87</v>
      </c>
      <c r="AD3723" s="42">
        <v>5.96</v>
      </c>
      <c r="AE3723" s="42">
        <v>6.06</v>
      </c>
      <c r="AF3723" s="42">
        <v>6.15</v>
      </c>
      <c r="AG3723" s="42">
        <v>6.24</v>
      </c>
      <c r="AH3723" s="42">
        <v>6.34</v>
      </c>
      <c r="AI3723" s="42">
        <v>6.43</v>
      </c>
      <c r="AJ3723" s="42">
        <v>6.53</v>
      </c>
      <c r="AK3723" s="42">
        <v>6.62</v>
      </c>
      <c r="AL3723" s="42">
        <v>6.72</v>
      </c>
      <c r="AM3723" s="42">
        <v>6.81</v>
      </c>
      <c r="AN3723" s="42">
        <v>6.9</v>
      </c>
      <c r="AO3723" s="42">
        <v>7</v>
      </c>
      <c r="AP3723" s="42">
        <v>7.09</v>
      </c>
    </row>
    <row r="3724" spans="1:42" x14ac:dyDescent="0.2">
      <c r="A3724" s="41">
        <v>37.119999999999997</v>
      </c>
      <c r="B3724" s="42">
        <v>3.32</v>
      </c>
      <c r="C3724" s="42">
        <v>3.42</v>
      </c>
      <c r="D3724" s="42">
        <v>3.51</v>
      </c>
      <c r="E3724" s="42">
        <v>3.61</v>
      </c>
      <c r="F3724" s="42">
        <v>3.7</v>
      </c>
      <c r="G3724" s="42">
        <v>3.79</v>
      </c>
      <c r="H3724" s="42">
        <v>3.89</v>
      </c>
      <c r="I3724" s="42">
        <v>3.98</v>
      </c>
      <c r="J3724" s="42">
        <v>4.08</v>
      </c>
      <c r="K3724" s="42">
        <v>4.17</v>
      </c>
      <c r="L3724" s="42">
        <v>4.2699999999999996</v>
      </c>
      <c r="M3724" s="42">
        <v>4.3600000000000003</v>
      </c>
      <c r="N3724" s="42">
        <v>4.45</v>
      </c>
      <c r="O3724" s="42">
        <v>4.55</v>
      </c>
      <c r="P3724" s="42">
        <v>4.6399999999999997</v>
      </c>
      <c r="Q3724" s="42">
        <v>4.74</v>
      </c>
      <c r="R3724" s="42">
        <v>4.83</v>
      </c>
      <c r="S3724" s="42">
        <v>4.92</v>
      </c>
      <c r="T3724" s="42">
        <v>5.0199999999999996</v>
      </c>
      <c r="U3724" s="42">
        <v>5.1100000000000003</v>
      </c>
      <c r="V3724" s="42">
        <v>5.21</v>
      </c>
      <c r="W3724" s="42">
        <v>5.3</v>
      </c>
      <c r="X3724" s="42">
        <v>5.4</v>
      </c>
      <c r="Y3724" s="42">
        <v>5.49</v>
      </c>
      <c r="Z3724" s="42">
        <v>5.58</v>
      </c>
      <c r="AA3724" s="42">
        <v>5.68</v>
      </c>
      <c r="AB3724" s="42">
        <v>5.77</v>
      </c>
      <c r="AC3724" s="42">
        <v>5.87</v>
      </c>
      <c r="AD3724" s="42">
        <v>5.96</v>
      </c>
      <c r="AE3724" s="42">
        <v>6.05</v>
      </c>
      <c r="AF3724" s="42">
        <v>6.15</v>
      </c>
      <c r="AG3724" s="42">
        <v>6.24</v>
      </c>
      <c r="AH3724" s="42">
        <v>6.34</v>
      </c>
      <c r="AI3724" s="42">
        <v>6.43</v>
      </c>
      <c r="AJ3724" s="42">
        <v>6.53</v>
      </c>
      <c r="AK3724" s="42">
        <v>6.62</v>
      </c>
      <c r="AL3724" s="42">
        <v>6.71</v>
      </c>
      <c r="AM3724" s="42">
        <v>6.81</v>
      </c>
      <c r="AN3724" s="42">
        <v>6.9</v>
      </c>
      <c r="AO3724" s="42">
        <v>7</v>
      </c>
      <c r="AP3724" s="42">
        <v>7.09</v>
      </c>
    </row>
    <row r="3725" spans="1:42" x14ac:dyDescent="0.2">
      <c r="A3725" s="41">
        <v>37.130000000000003</v>
      </c>
      <c r="B3725" s="42">
        <v>3.32</v>
      </c>
      <c r="C3725" s="42">
        <v>3.42</v>
      </c>
      <c r="D3725" s="42">
        <v>3.51</v>
      </c>
      <c r="E3725" s="42">
        <v>3.61</v>
      </c>
      <c r="F3725" s="42">
        <v>3.7</v>
      </c>
      <c r="G3725" s="42">
        <v>3.79</v>
      </c>
      <c r="H3725" s="42">
        <v>3.89</v>
      </c>
      <c r="I3725" s="42">
        <v>3.98</v>
      </c>
      <c r="J3725" s="42">
        <v>4.08</v>
      </c>
      <c r="K3725" s="42">
        <v>4.17</v>
      </c>
      <c r="L3725" s="42">
        <v>4.26</v>
      </c>
      <c r="M3725" s="42">
        <v>4.3600000000000003</v>
      </c>
      <c r="N3725" s="42">
        <v>4.45</v>
      </c>
      <c r="O3725" s="42">
        <v>4.55</v>
      </c>
      <c r="P3725" s="42">
        <v>4.6399999999999997</v>
      </c>
      <c r="Q3725" s="42">
        <v>4.74</v>
      </c>
      <c r="R3725" s="42">
        <v>4.83</v>
      </c>
      <c r="S3725" s="42">
        <v>4.92</v>
      </c>
      <c r="T3725" s="42">
        <v>5.0199999999999996</v>
      </c>
      <c r="U3725" s="42">
        <v>5.1100000000000003</v>
      </c>
      <c r="V3725" s="42">
        <v>5.21</v>
      </c>
      <c r="W3725" s="42">
        <v>5.3</v>
      </c>
      <c r="X3725" s="42">
        <v>5.39</v>
      </c>
      <c r="Y3725" s="42">
        <v>5.49</v>
      </c>
      <c r="Z3725" s="42">
        <v>5.58</v>
      </c>
      <c r="AA3725" s="42">
        <v>5.68</v>
      </c>
      <c r="AB3725" s="42">
        <v>5.77</v>
      </c>
      <c r="AC3725" s="42">
        <v>5.87</v>
      </c>
      <c r="AD3725" s="42">
        <v>5.96</v>
      </c>
      <c r="AE3725" s="42">
        <v>6.05</v>
      </c>
      <c r="AF3725" s="42">
        <v>6.15</v>
      </c>
      <c r="AG3725" s="42">
        <v>6.24</v>
      </c>
      <c r="AH3725" s="42">
        <v>6.34</v>
      </c>
      <c r="AI3725" s="42">
        <v>6.43</v>
      </c>
      <c r="AJ3725" s="42">
        <v>6.52</v>
      </c>
      <c r="AK3725" s="42">
        <v>6.62</v>
      </c>
      <c r="AL3725" s="42">
        <v>6.71</v>
      </c>
      <c r="AM3725" s="42">
        <v>6.81</v>
      </c>
      <c r="AN3725" s="42">
        <v>6.9</v>
      </c>
      <c r="AO3725" s="42">
        <v>7</v>
      </c>
      <c r="AP3725" s="42">
        <v>7.09</v>
      </c>
    </row>
    <row r="3726" spans="1:42" x14ac:dyDescent="0.2">
      <c r="A3726" s="41">
        <v>37.14</v>
      </c>
      <c r="B3726" s="42">
        <v>3.32</v>
      </c>
      <c r="C3726" s="42">
        <v>3.42</v>
      </c>
      <c r="D3726" s="42">
        <v>3.51</v>
      </c>
      <c r="E3726" s="42">
        <v>3.6</v>
      </c>
      <c r="F3726" s="42">
        <v>3.7</v>
      </c>
      <c r="G3726" s="42">
        <v>3.79</v>
      </c>
      <c r="H3726" s="42">
        <v>3.89</v>
      </c>
      <c r="I3726" s="42">
        <v>3.98</v>
      </c>
      <c r="J3726" s="42">
        <v>4.08</v>
      </c>
      <c r="K3726" s="42">
        <v>4.17</v>
      </c>
      <c r="L3726" s="42">
        <v>4.26</v>
      </c>
      <c r="M3726" s="42">
        <v>4.3600000000000003</v>
      </c>
      <c r="N3726" s="42">
        <v>4.45</v>
      </c>
      <c r="O3726" s="42">
        <v>4.55</v>
      </c>
      <c r="P3726" s="42">
        <v>4.6399999999999997</v>
      </c>
      <c r="Q3726" s="42">
        <v>4.7300000000000004</v>
      </c>
      <c r="R3726" s="42">
        <v>4.83</v>
      </c>
      <c r="S3726" s="42">
        <v>4.92</v>
      </c>
      <c r="T3726" s="42">
        <v>5.0199999999999996</v>
      </c>
      <c r="U3726" s="42">
        <v>5.1100000000000003</v>
      </c>
      <c r="V3726" s="42">
        <v>5.21</v>
      </c>
      <c r="W3726" s="42">
        <v>5.3</v>
      </c>
      <c r="X3726" s="42">
        <v>5.39</v>
      </c>
      <c r="Y3726" s="42">
        <v>5.49</v>
      </c>
      <c r="Z3726" s="42">
        <v>5.58</v>
      </c>
      <c r="AA3726" s="42">
        <v>5.68</v>
      </c>
      <c r="AB3726" s="42">
        <v>5.77</v>
      </c>
      <c r="AC3726" s="42">
        <v>5.86</v>
      </c>
      <c r="AD3726" s="42">
        <v>5.96</v>
      </c>
      <c r="AE3726" s="42">
        <v>6.05</v>
      </c>
      <c r="AF3726" s="42">
        <v>6.15</v>
      </c>
      <c r="AG3726" s="42">
        <v>6.24</v>
      </c>
      <c r="AH3726" s="42">
        <v>6.34</v>
      </c>
      <c r="AI3726" s="42">
        <v>6.43</v>
      </c>
      <c r="AJ3726" s="42">
        <v>6.52</v>
      </c>
      <c r="AK3726" s="42">
        <v>6.62</v>
      </c>
      <c r="AL3726" s="42">
        <v>6.71</v>
      </c>
      <c r="AM3726" s="42">
        <v>6.81</v>
      </c>
      <c r="AN3726" s="42">
        <v>6.9</v>
      </c>
      <c r="AO3726" s="42">
        <v>6.99</v>
      </c>
      <c r="AP3726" s="42">
        <v>7.09</v>
      </c>
    </row>
    <row r="3727" spans="1:42" x14ac:dyDescent="0.2">
      <c r="A3727" s="41">
        <v>37.15</v>
      </c>
      <c r="B3727" s="42">
        <v>3.32</v>
      </c>
      <c r="C3727" s="42">
        <v>3.42</v>
      </c>
      <c r="D3727" s="42">
        <v>3.51</v>
      </c>
      <c r="E3727" s="42">
        <v>3.6</v>
      </c>
      <c r="F3727" s="42">
        <v>3.7</v>
      </c>
      <c r="G3727" s="42">
        <v>3.79</v>
      </c>
      <c r="H3727" s="42">
        <v>3.89</v>
      </c>
      <c r="I3727" s="42">
        <v>3.98</v>
      </c>
      <c r="J3727" s="42">
        <v>4.07</v>
      </c>
      <c r="K3727" s="42">
        <v>4.17</v>
      </c>
      <c r="L3727" s="42">
        <v>4.26</v>
      </c>
      <c r="M3727" s="42">
        <v>4.3600000000000003</v>
      </c>
      <c r="N3727" s="42">
        <v>4.45</v>
      </c>
      <c r="O3727" s="42">
        <v>4.55</v>
      </c>
      <c r="P3727" s="42">
        <v>4.6399999999999997</v>
      </c>
      <c r="Q3727" s="42">
        <v>4.7300000000000004</v>
      </c>
      <c r="R3727" s="42">
        <v>4.83</v>
      </c>
      <c r="S3727" s="42">
        <v>4.92</v>
      </c>
      <c r="T3727" s="42">
        <v>5.0199999999999996</v>
      </c>
      <c r="U3727" s="42">
        <v>5.1100000000000003</v>
      </c>
      <c r="V3727" s="42">
        <v>5.2</v>
      </c>
      <c r="W3727" s="42">
        <v>5.3</v>
      </c>
      <c r="X3727" s="42">
        <v>5.39</v>
      </c>
      <c r="Y3727" s="42">
        <v>5.49</v>
      </c>
      <c r="Z3727" s="42">
        <v>5.58</v>
      </c>
      <c r="AA3727" s="42">
        <v>5.68</v>
      </c>
      <c r="AB3727" s="42">
        <v>5.77</v>
      </c>
      <c r="AC3727" s="42">
        <v>5.86</v>
      </c>
      <c r="AD3727" s="42">
        <v>5.96</v>
      </c>
      <c r="AE3727" s="42">
        <v>6.05</v>
      </c>
      <c r="AF3727" s="42">
        <v>6.15</v>
      </c>
      <c r="AG3727" s="42">
        <v>6.24</v>
      </c>
      <c r="AH3727" s="42">
        <v>6.33</v>
      </c>
      <c r="AI3727" s="42">
        <v>6.43</v>
      </c>
      <c r="AJ3727" s="42">
        <v>6.52</v>
      </c>
      <c r="AK3727" s="42">
        <v>6.62</v>
      </c>
      <c r="AL3727" s="42">
        <v>6.71</v>
      </c>
      <c r="AM3727" s="42">
        <v>6.8</v>
      </c>
      <c r="AN3727" s="42">
        <v>6.9</v>
      </c>
      <c r="AO3727" s="42">
        <v>6.99</v>
      </c>
      <c r="AP3727" s="42">
        <v>7.09</v>
      </c>
    </row>
    <row r="3728" spans="1:42" x14ac:dyDescent="0.2">
      <c r="A3728" s="41">
        <v>37.159999999999997</v>
      </c>
      <c r="B3728" s="42">
        <v>3.32</v>
      </c>
      <c r="C3728" s="42">
        <v>3.41</v>
      </c>
      <c r="D3728" s="42">
        <v>3.51</v>
      </c>
      <c r="E3728" s="42">
        <v>3.6</v>
      </c>
      <c r="F3728" s="42">
        <v>3.7</v>
      </c>
      <c r="G3728" s="42">
        <v>3.79</v>
      </c>
      <c r="H3728" s="42">
        <v>3.89</v>
      </c>
      <c r="I3728" s="42">
        <v>3.98</v>
      </c>
      <c r="J3728" s="42">
        <v>4.07</v>
      </c>
      <c r="K3728" s="42">
        <v>4.17</v>
      </c>
      <c r="L3728" s="42">
        <v>4.26</v>
      </c>
      <c r="M3728" s="42">
        <v>4.3600000000000003</v>
      </c>
      <c r="N3728" s="42">
        <v>4.45</v>
      </c>
      <c r="O3728" s="42">
        <v>4.54</v>
      </c>
      <c r="P3728" s="42">
        <v>4.6399999999999997</v>
      </c>
      <c r="Q3728" s="42">
        <v>4.7300000000000004</v>
      </c>
      <c r="R3728" s="42">
        <v>4.83</v>
      </c>
      <c r="S3728" s="42">
        <v>4.92</v>
      </c>
      <c r="T3728" s="42">
        <v>5.0199999999999996</v>
      </c>
      <c r="U3728" s="42">
        <v>5.1100000000000003</v>
      </c>
      <c r="V3728" s="42">
        <v>5.2</v>
      </c>
      <c r="W3728" s="42">
        <v>5.3</v>
      </c>
      <c r="X3728" s="42">
        <v>5.39</v>
      </c>
      <c r="Y3728" s="42">
        <v>5.49</v>
      </c>
      <c r="Z3728" s="42">
        <v>5.58</v>
      </c>
      <c r="AA3728" s="42">
        <v>5.67</v>
      </c>
      <c r="AB3728" s="42">
        <v>5.77</v>
      </c>
      <c r="AC3728" s="42">
        <v>5.86</v>
      </c>
      <c r="AD3728" s="42">
        <v>5.96</v>
      </c>
      <c r="AE3728" s="42">
        <v>6.05</v>
      </c>
      <c r="AF3728" s="42">
        <v>6.14</v>
      </c>
      <c r="AG3728" s="42">
        <v>6.24</v>
      </c>
      <c r="AH3728" s="42">
        <v>6.33</v>
      </c>
      <c r="AI3728" s="42">
        <v>6.43</v>
      </c>
      <c r="AJ3728" s="42">
        <v>6.52</v>
      </c>
      <c r="AK3728" s="42">
        <v>6.62</v>
      </c>
      <c r="AL3728" s="42">
        <v>6.71</v>
      </c>
      <c r="AM3728" s="42">
        <v>6.8</v>
      </c>
      <c r="AN3728" s="42">
        <v>6.9</v>
      </c>
      <c r="AO3728" s="42">
        <v>6.99</v>
      </c>
      <c r="AP3728" s="42">
        <v>7.09</v>
      </c>
    </row>
    <row r="3729" spans="1:42" x14ac:dyDescent="0.2">
      <c r="A3729" s="41">
        <v>37.17</v>
      </c>
      <c r="B3729" s="42">
        <v>3.32</v>
      </c>
      <c r="C3729" s="42">
        <v>3.41</v>
      </c>
      <c r="D3729" s="42">
        <v>3.51</v>
      </c>
      <c r="E3729" s="42">
        <v>3.6</v>
      </c>
      <c r="F3729" s="42">
        <v>3.7</v>
      </c>
      <c r="G3729" s="42">
        <v>3.79</v>
      </c>
      <c r="H3729" s="42">
        <v>3.88</v>
      </c>
      <c r="I3729" s="42">
        <v>3.98</v>
      </c>
      <c r="J3729" s="42">
        <v>4.07</v>
      </c>
      <c r="K3729" s="42">
        <v>4.17</v>
      </c>
      <c r="L3729" s="42">
        <v>4.26</v>
      </c>
      <c r="M3729" s="42">
        <v>4.3600000000000003</v>
      </c>
      <c r="N3729" s="42">
        <v>4.45</v>
      </c>
      <c r="O3729" s="42">
        <v>4.54</v>
      </c>
      <c r="P3729" s="42">
        <v>4.6399999999999997</v>
      </c>
      <c r="Q3729" s="42">
        <v>4.7300000000000004</v>
      </c>
      <c r="R3729" s="42">
        <v>4.83</v>
      </c>
      <c r="S3729" s="42">
        <v>4.92</v>
      </c>
      <c r="T3729" s="42">
        <v>5.01</v>
      </c>
      <c r="U3729" s="42">
        <v>5.1100000000000003</v>
      </c>
      <c r="V3729" s="42">
        <v>5.2</v>
      </c>
      <c r="W3729" s="42">
        <v>5.3</v>
      </c>
      <c r="X3729" s="42">
        <v>5.39</v>
      </c>
      <c r="Y3729" s="42">
        <v>5.49</v>
      </c>
      <c r="Z3729" s="42">
        <v>5.58</v>
      </c>
      <c r="AA3729" s="42">
        <v>5.67</v>
      </c>
      <c r="AB3729" s="42">
        <v>5.77</v>
      </c>
      <c r="AC3729" s="42">
        <v>5.86</v>
      </c>
      <c r="AD3729" s="42">
        <v>5.96</v>
      </c>
      <c r="AE3729" s="42">
        <v>6.05</v>
      </c>
      <c r="AF3729" s="42">
        <v>6.14</v>
      </c>
      <c r="AG3729" s="42">
        <v>6.24</v>
      </c>
      <c r="AH3729" s="42">
        <v>6.33</v>
      </c>
      <c r="AI3729" s="42">
        <v>6.43</v>
      </c>
      <c r="AJ3729" s="42">
        <v>6.52</v>
      </c>
      <c r="AK3729" s="42">
        <v>6.61</v>
      </c>
      <c r="AL3729" s="42">
        <v>6.71</v>
      </c>
      <c r="AM3729" s="42">
        <v>6.8</v>
      </c>
      <c r="AN3729" s="42">
        <v>6.9</v>
      </c>
      <c r="AO3729" s="42">
        <v>6.99</v>
      </c>
      <c r="AP3729" s="42">
        <v>7.09</v>
      </c>
    </row>
    <row r="3730" spans="1:42" x14ac:dyDescent="0.2">
      <c r="A3730" s="41">
        <v>37.18</v>
      </c>
      <c r="B3730" s="42">
        <v>3.32</v>
      </c>
      <c r="C3730" s="42">
        <v>3.41</v>
      </c>
      <c r="D3730" s="42">
        <v>3.51</v>
      </c>
      <c r="E3730" s="42">
        <v>3.6</v>
      </c>
      <c r="F3730" s="42">
        <v>3.7</v>
      </c>
      <c r="G3730" s="42">
        <v>3.79</v>
      </c>
      <c r="H3730" s="42">
        <v>3.88</v>
      </c>
      <c r="I3730" s="42">
        <v>3.98</v>
      </c>
      <c r="J3730" s="42">
        <v>4.07</v>
      </c>
      <c r="K3730" s="42">
        <v>4.17</v>
      </c>
      <c r="L3730" s="42">
        <v>4.26</v>
      </c>
      <c r="M3730" s="42">
        <v>4.3499999999999996</v>
      </c>
      <c r="N3730" s="42">
        <v>4.45</v>
      </c>
      <c r="O3730" s="42">
        <v>4.54</v>
      </c>
      <c r="P3730" s="42">
        <v>4.6399999999999997</v>
      </c>
      <c r="Q3730" s="42">
        <v>4.7300000000000004</v>
      </c>
      <c r="R3730" s="42">
        <v>4.83</v>
      </c>
      <c r="S3730" s="42">
        <v>4.92</v>
      </c>
      <c r="T3730" s="42">
        <v>5.01</v>
      </c>
      <c r="U3730" s="42">
        <v>5.1100000000000003</v>
      </c>
      <c r="V3730" s="42">
        <v>5.2</v>
      </c>
      <c r="W3730" s="42">
        <v>5.3</v>
      </c>
      <c r="X3730" s="42">
        <v>5.39</v>
      </c>
      <c r="Y3730" s="42">
        <v>5.48</v>
      </c>
      <c r="Z3730" s="42">
        <v>5.58</v>
      </c>
      <c r="AA3730" s="42">
        <v>5.67</v>
      </c>
      <c r="AB3730" s="42">
        <v>5.77</v>
      </c>
      <c r="AC3730" s="42">
        <v>5.86</v>
      </c>
      <c r="AD3730" s="42">
        <v>5.95</v>
      </c>
      <c r="AE3730" s="42">
        <v>6.05</v>
      </c>
      <c r="AF3730" s="42">
        <v>6.14</v>
      </c>
      <c r="AG3730" s="42">
        <v>6.24</v>
      </c>
      <c r="AH3730" s="42">
        <v>6.33</v>
      </c>
      <c r="AI3730" s="42">
        <v>6.43</v>
      </c>
      <c r="AJ3730" s="42">
        <v>6.52</v>
      </c>
      <c r="AK3730" s="42">
        <v>6.61</v>
      </c>
      <c r="AL3730" s="42">
        <v>6.71</v>
      </c>
      <c r="AM3730" s="42">
        <v>6.8</v>
      </c>
      <c r="AN3730" s="42">
        <v>6.9</v>
      </c>
      <c r="AO3730" s="42">
        <v>6.99</v>
      </c>
      <c r="AP3730" s="42">
        <v>7.08</v>
      </c>
    </row>
    <row r="3731" spans="1:42" x14ac:dyDescent="0.2">
      <c r="A3731" s="41">
        <v>37.19</v>
      </c>
      <c r="B3731" s="42">
        <v>3.32</v>
      </c>
      <c r="C3731" s="42">
        <v>3.41</v>
      </c>
      <c r="D3731" s="42">
        <v>3.51</v>
      </c>
      <c r="E3731" s="42">
        <v>3.6</v>
      </c>
      <c r="F3731" s="42">
        <v>3.7</v>
      </c>
      <c r="G3731" s="42">
        <v>3.79</v>
      </c>
      <c r="H3731" s="42">
        <v>3.88</v>
      </c>
      <c r="I3731" s="42">
        <v>3.98</v>
      </c>
      <c r="J3731" s="42">
        <v>4.07</v>
      </c>
      <c r="K3731" s="42">
        <v>4.17</v>
      </c>
      <c r="L3731" s="42">
        <v>4.26</v>
      </c>
      <c r="M3731" s="42">
        <v>4.3499999999999996</v>
      </c>
      <c r="N3731" s="42">
        <v>4.45</v>
      </c>
      <c r="O3731" s="42">
        <v>4.54</v>
      </c>
      <c r="P3731" s="42">
        <v>4.6399999999999997</v>
      </c>
      <c r="Q3731" s="42">
        <v>4.7300000000000004</v>
      </c>
      <c r="R3731" s="42">
        <v>4.82</v>
      </c>
      <c r="S3731" s="42">
        <v>4.92</v>
      </c>
      <c r="T3731" s="42">
        <v>5.01</v>
      </c>
      <c r="U3731" s="42">
        <v>5.1100000000000003</v>
      </c>
      <c r="V3731" s="42">
        <v>5.2</v>
      </c>
      <c r="W3731" s="42">
        <v>5.29</v>
      </c>
      <c r="X3731" s="42">
        <v>5.39</v>
      </c>
      <c r="Y3731" s="42">
        <v>5.48</v>
      </c>
      <c r="Z3731" s="42">
        <v>5.58</v>
      </c>
      <c r="AA3731" s="42">
        <v>5.67</v>
      </c>
      <c r="AB3731" s="42">
        <v>5.77</v>
      </c>
      <c r="AC3731" s="42">
        <v>5.86</v>
      </c>
      <c r="AD3731" s="42">
        <v>5.95</v>
      </c>
      <c r="AE3731" s="42">
        <v>6.05</v>
      </c>
      <c r="AF3731" s="42">
        <v>6.14</v>
      </c>
      <c r="AG3731" s="42">
        <v>6.24</v>
      </c>
      <c r="AH3731" s="42">
        <v>6.33</v>
      </c>
      <c r="AI3731" s="42">
        <v>6.42</v>
      </c>
      <c r="AJ3731" s="42">
        <v>6.52</v>
      </c>
      <c r="AK3731" s="42">
        <v>6.61</v>
      </c>
      <c r="AL3731" s="42">
        <v>6.71</v>
      </c>
      <c r="AM3731" s="42">
        <v>6.8</v>
      </c>
      <c r="AN3731" s="42">
        <v>6.89</v>
      </c>
      <c r="AO3731" s="42">
        <v>6.99</v>
      </c>
      <c r="AP3731" s="42">
        <v>7.08</v>
      </c>
    </row>
    <row r="3732" spans="1:42" x14ac:dyDescent="0.2">
      <c r="A3732" s="41">
        <v>37.200000000000003</v>
      </c>
      <c r="B3732" s="42">
        <v>3.32</v>
      </c>
      <c r="C3732" s="42">
        <v>3.41</v>
      </c>
      <c r="D3732" s="42">
        <v>3.51</v>
      </c>
      <c r="E3732" s="42">
        <v>3.6</v>
      </c>
      <c r="F3732" s="42">
        <v>3.69</v>
      </c>
      <c r="G3732" s="42">
        <v>3.79</v>
      </c>
      <c r="H3732" s="42">
        <v>3.88</v>
      </c>
      <c r="I3732" s="42">
        <v>3.98</v>
      </c>
      <c r="J3732" s="42">
        <v>4.07</v>
      </c>
      <c r="K3732" s="42">
        <v>4.16</v>
      </c>
      <c r="L3732" s="42">
        <v>4.26</v>
      </c>
      <c r="M3732" s="42">
        <v>4.3499999999999996</v>
      </c>
      <c r="N3732" s="42">
        <v>4.45</v>
      </c>
      <c r="O3732" s="42">
        <v>4.54</v>
      </c>
      <c r="P3732" s="42">
        <v>4.6399999999999997</v>
      </c>
      <c r="Q3732" s="42">
        <v>4.7300000000000004</v>
      </c>
      <c r="R3732" s="42">
        <v>4.82</v>
      </c>
      <c r="S3732" s="42">
        <v>4.92</v>
      </c>
      <c r="T3732" s="42">
        <v>5.01</v>
      </c>
      <c r="U3732" s="42">
        <v>5.1100000000000003</v>
      </c>
      <c r="V3732" s="42">
        <v>5.2</v>
      </c>
      <c r="W3732" s="42">
        <v>5.29</v>
      </c>
      <c r="X3732" s="42">
        <v>5.39</v>
      </c>
      <c r="Y3732" s="42">
        <v>5.48</v>
      </c>
      <c r="Z3732" s="42">
        <v>5.58</v>
      </c>
      <c r="AA3732" s="42">
        <v>5.67</v>
      </c>
      <c r="AB3732" s="42">
        <v>5.76</v>
      </c>
      <c r="AC3732" s="42">
        <v>5.86</v>
      </c>
      <c r="AD3732" s="42">
        <v>5.95</v>
      </c>
      <c r="AE3732" s="42">
        <v>6.05</v>
      </c>
      <c r="AF3732" s="42">
        <v>6.14</v>
      </c>
      <c r="AG3732" s="42">
        <v>6.23</v>
      </c>
      <c r="AH3732" s="42">
        <v>6.33</v>
      </c>
      <c r="AI3732" s="42">
        <v>6.42</v>
      </c>
      <c r="AJ3732" s="42">
        <v>6.52</v>
      </c>
      <c r="AK3732" s="42">
        <v>6.61</v>
      </c>
      <c r="AL3732" s="42">
        <v>6.71</v>
      </c>
      <c r="AM3732" s="42">
        <v>6.8</v>
      </c>
      <c r="AN3732" s="42">
        <v>6.89</v>
      </c>
      <c r="AO3732" s="42">
        <v>6.99</v>
      </c>
      <c r="AP3732" s="42">
        <v>7.08</v>
      </c>
    </row>
    <row r="3733" spans="1:42" x14ac:dyDescent="0.2">
      <c r="A3733" s="41">
        <v>37.21</v>
      </c>
      <c r="B3733" s="42">
        <v>3.32</v>
      </c>
      <c r="C3733" s="42">
        <v>3.41</v>
      </c>
      <c r="D3733" s="42">
        <v>3.51</v>
      </c>
      <c r="E3733" s="42">
        <v>3.6</v>
      </c>
      <c r="F3733" s="42">
        <v>3.69</v>
      </c>
      <c r="G3733" s="42">
        <v>3.79</v>
      </c>
      <c r="H3733" s="42">
        <v>3.88</v>
      </c>
      <c r="I3733" s="42">
        <v>3.98</v>
      </c>
      <c r="J3733" s="42">
        <v>4.07</v>
      </c>
      <c r="K3733" s="42">
        <v>4.16</v>
      </c>
      <c r="L3733" s="42">
        <v>4.26</v>
      </c>
      <c r="M3733" s="42">
        <v>4.3499999999999996</v>
      </c>
      <c r="N3733" s="42">
        <v>4.45</v>
      </c>
      <c r="O3733" s="42">
        <v>4.54</v>
      </c>
      <c r="P3733" s="42">
        <v>4.63</v>
      </c>
      <c r="Q3733" s="42">
        <v>4.7300000000000004</v>
      </c>
      <c r="R3733" s="42">
        <v>4.82</v>
      </c>
      <c r="S3733" s="42">
        <v>4.92</v>
      </c>
      <c r="T3733" s="42">
        <v>5.01</v>
      </c>
      <c r="U3733" s="42">
        <v>5.1100000000000003</v>
      </c>
      <c r="V3733" s="42">
        <v>5.2</v>
      </c>
      <c r="W3733" s="42">
        <v>5.29</v>
      </c>
      <c r="X3733" s="42">
        <v>5.39</v>
      </c>
      <c r="Y3733" s="42">
        <v>5.48</v>
      </c>
      <c r="Z3733" s="42">
        <v>5.58</v>
      </c>
      <c r="AA3733" s="42">
        <v>5.67</v>
      </c>
      <c r="AB3733" s="42">
        <v>5.76</v>
      </c>
      <c r="AC3733" s="42">
        <v>5.86</v>
      </c>
      <c r="AD3733" s="42">
        <v>5.95</v>
      </c>
      <c r="AE3733" s="42">
        <v>6.05</v>
      </c>
      <c r="AF3733" s="42">
        <v>6.14</v>
      </c>
      <c r="AG3733" s="42">
        <v>6.23</v>
      </c>
      <c r="AH3733" s="42">
        <v>6.33</v>
      </c>
      <c r="AI3733" s="42">
        <v>6.42</v>
      </c>
      <c r="AJ3733" s="42">
        <v>6.52</v>
      </c>
      <c r="AK3733" s="42">
        <v>6.61</v>
      </c>
      <c r="AL3733" s="42">
        <v>6.7</v>
      </c>
      <c r="AM3733" s="42">
        <v>6.8</v>
      </c>
      <c r="AN3733" s="42">
        <v>6.89</v>
      </c>
      <c r="AO3733" s="42">
        <v>6.99</v>
      </c>
      <c r="AP3733" s="42">
        <v>7.08</v>
      </c>
    </row>
    <row r="3734" spans="1:42" x14ac:dyDescent="0.2">
      <c r="A3734" s="41">
        <v>37.22</v>
      </c>
      <c r="B3734" s="42">
        <v>3.32</v>
      </c>
      <c r="C3734" s="42">
        <v>3.41</v>
      </c>
      <c r="D3734" s="42">
        <v>3.5</v>
      </c>
      <c r="E3734" s="42">
        <v>3.6</v>
      </c>
      <c r="F3734" s="42">
        <v>3.69</v>
      </c>
      <c r="G3734" s="42">
        <v>3.79</v>
      </c>
      <c r="H3734" s="42">
        <v>3.88</v>
      </c>
      <c r="I3734" s="42">
        <v>3.98</v>
      </c>
      <c r="J3734" s="42">
        <v>4.07</v>
      </c>
      <c r="K3734" s="42">
        <v>4.16</v>
      </c>
      <c r="L3734" s="42">
        <v>4.26</v>
      </c>
      <c r="M3734" s="42">
        <v>4.3499999999999996</v>
      </c>
      <c r="N3734" s="42">
        <v>4.45</v>
      </c>
      <c r="O3734" s="42">
        <v>4.54</v>
      </c>
      <c r="P3734" s="42">
        <v>4.63</v>
      </c>
      <c r="Q3734" s="42">
        <v>4.7300000000000004</v>
      </c>
      <c r="R3734" s="42">
        <v>4.82</v>
      </c>
      <c r="S3734" s="42">
        <v>4.92</v>
      </c>
      <c r="T3734" s="42">
        <v>5.01</v>
      </c>
      <c r="U3734" s="42">
        <v>5.0999999999999996</v>
      </c>
      <c r="V3734" s="42">
        <v>5.2</v>
      </c>
      <c r="W3734" s="42">
        <v>5.29</v>
      </c>
      <c r="X3734" s="42">
        <v>5.39</v>
      </c>
      <c r="Y3734" s="42">
        <v>5.48</v>
      </c>
      <c r="Z3734" s="42">
        <v>5.57</v>
      </c>
      <c r="AA3734" s="42">
        <v>5.67</v>
      </c>
      <c r="AB3734" s="42">
        <v>5.76</v>
      </c>
      <c r="AC3734" s="42">
        <v>5.86</v>
      </c>
      <c r="AD3734" s="42">
        <v>5.95</v>
      </c>
      <c r="AE3734" s="42">
        <v>6.04</v>
      </c>
      <c r="AF3734" s="42">
        <v>6.14</v>
      </c>
      <c r="AG3734" s="42">
        <v>6.23</v>
      </c>
      <c r="AH3734" s="42">
        <v>6.33</v>
      </c>
      <c r="AI3734" s="42">
        <v>6.42</v>
      </c>
      <c r="AJ3734" s="42">
        <v>6.52</v>
      </c>
      <c r="AK3734" s="42">
        <v>6.61</v>
      </c>
      <c r="AL3734" s="42">
        <v>6.7</v>
      </c>
      <c r="AM3734" s="42">
        <v>6.8</v>
      </c>
      <c r="AN3734" s="42">
        <v>6.89</v>
      </c>
      <c r="AO3734" s="42">
        <v>6.99</v>
      </c>
      <c r="AP3734" s="42">
        <v>7.08</v>
      </c>
    </row>
    <row r="3735" spans="1:42" x14ac:dyDescent="0.2">
      <c r="A3735" s="41">
        <v>37.229999999999997</v>
      </c>
      <c r="B3735" s="42">
        <v>3.32</v>
      </c>
      <c r="C3735" s="42">
        <v>3.41</v>
      </c>
      <c r="D3735" s="42">
        <v>3.5</v>
      </c>
      <c r="E3735" s="42">
        <v>3.6</v>
      </c>
      <c r="F3735" s="42">
        <v>3.69</v>
      </c>
      <c r="G3735" s="42">
        <v>3.79</v>
      </c>
      <c r="H3735" s="42">
        <v>3.88</v>
      </c>
      <c r="I3735" s="42">
        <v>3.97</v>
      </c>
      <c r="J3735" s="42">
        <v>4.07</v>
      </c>
      <c r="K3735" s="42">
        <v>4.16</v>
      </c>
      <c r="L3735" s="42">
        <v>4.26</v>
      </c>
      <c r="M3735" s="42">
        <v>4.3499999999999996</v>
      </c>
      <c r="N3735" s="42">
        <v>4.4400000000000004</v>
      </c>
      <c r="O3735" s="42">
        <v>4.54</v>
      </c>
      <c r="P3735" s="42">
        <v>4.63</v>
      </c>
      <c r="Q3735" s="42">
        <v>4.7300000000000004</v>
      </c>
      <c r="R3735" s="42">
        <v>4.82</v>
      </c>
      <c r="S3735" s="42">
        <v>4.92</v>
      </c>
      <c r="T3735" s="42">
        <v>5.01</v>
      </c>
      <c r="U3735" s="42">
        <v>5.0999999999999996</v>
      </c>
      <c r="V3735" s="42">
        <v>5.2</v>
      </c>
      <c r="W3735" s="42">
        <v>5.29</v>
      </c>
      <c r="X3735" s="42">
        <v>5.39</v>
      </c>
      <c r="Y3735" s="42">
        <v>5.48</v>
      </c>
      <c r="Z3735" s="42">
        <v>5.57</v>
      </c>
      <c r="AA3735" s="42">
        <v>5.67</v>
      </c>
      <c r="AB3735" s="42">
        <v>5.76</v>
      </c>
      <c r="AC3735" s="42">
        <v>5.86</v>
      </c>
      <c r="AD3735" s="42">
        <v>5.95</v>
      </c>
      <c r="AE3735" s="42">
        <v>6.04</v>
      </c>
      <c r="AF3735" s="42">
        <v>6.14</v>
      </c>
      <c r="AG3735" s="42">
        <v>6.23</v>
      </c>
      <c r="AH3735" s="42">
        <v>6.33</v>
      </c>
      <c r="AI3735" s="42">
        <v>6.42</v>
      </c>
      <c r="AJ3735" s="42">
        <v>6.51</v>
      </c>
      <c r="AK3735" s="42">
        <v>6.61</v>
      </c>
      <c r="AL3735" s="42">
        <v>6.7</v>
      </c>
      <c r="AM3735" s="42">
        <v>6.8</v>
      </c>
      <c r="AN3735" s="42">
        <v>6.89</v>
      </c>
      <c r="AO3735" s="42">
        <v>6.98</v>
      </c>
      <c r="AP3735" s="42">
        <v>7.08</v>
      </c>
    </row>
    <row r="3736" spans="1:42" x14ac:dyDescent="0.2">
      <c r="A3736" s="41">
        <v>37.24</v>
      </c>
      <c r="B3736" s="42">
        <v>3.32</v>
      </c>
      <c r="C3736" s="42">
        <v>3.41</v>
      </c>
      <c r="D3736" s="42">
        <v>3.5</v>
      </c>
      <c r="E3736" s="42">
        <v>3.6</v>
      </c>
      <c r="F3736" s="42">
        <v>3.69</v>
      </c>
      <c r="G3736" s="42">
        <v>3.79</v>
      </c>
      <c r="H3736" s="42">
        <v>3.88</v>
      </c>
      <c r="I3736" s="42">
        <v>3.97</v>
      </c>
      <c r="J3736" s="42">
        <v>4.07</v>
      </c>
      <c r="K3736" s="42">
        <v>4.16</v>
      </c>
      <c r="L3736" s="42">
        <v>4.26</v>
      </c>
      <c r="M3736" s="42">
        <v>4.3499999999999996</v>
      </c>
      <c r="N3736" s="42">
        <v>4.4400000000000004</v>
      </c>
      <c r="O3736" s="42">
        <v>4.54</v>
      </c>
      <c r="P3736" s="42">
        <v>4.63</v>
      </c>
      <c r="Q3736" s="42">
        <v>4.7300000000000004</v>
      </c>
      <c r="R3736" s="42">
        <v>4.82</v>
      </c>
      <c r="S3736" s="42">
        <v>4.91</v>
      </c>
      <c r="T3736" s="42">
        <v>5.01</v>
      </c>
      <c r="U3736" s="42">
        <v>5.0999999999999996</v>
      </c>
      <c r="V3736" s="42">
        <v>5.2</v>
      </c>
      <c r="W3736" s="42">
        <v>5.29</v>
      </c>
      <c r="X3736" s="42">
        <v>5.38</v>
      </c>
      <c r="Y3736" s="42">
        <v>5.48</v>
      </c>
      <c r="Z3736" s="42">
        <v>5.57</v>
      </c>
      <c r="AA3736" s="42">
        <v>5.67</v>
      </c>
      <c r="AB3736" s="42">
        <v>5.76</v>
      </c>
      <c r="AC3736" s="42">
        <v>5.85</v>
      </c>
      <c r="AD3736" s="42">
        <v>5.95</v>
      </c>
      <c r="AE3736" s="42">
        <v>6.04</v>
      </c>
      <c r="AF3736" s="42">
        <v>6.14</v>
      </c>
      <c r="AG3736" s="42">
        <v>6.23</v>
      </c>
      <c r="AH3736" s="42">
        <v>6.32</v>
      </c>
      <c r="AI3736" s="42">
        <v>6.42</v>
      </c>
      <c r="AJ3736" s="42">
        <v>6.51</v>
      </c>
      <c r="AK3736" s="42">
        <v>6.61</v>
      </c>
      <c r="AL3736" s="42">
        <v>6.7</v>
      </c>
      <c r="AM3736" s="42">
        <v>6.8</v>
      </c>
      <c r="AN3736" s="42">
        <v>6.89</v>
      </c>
      <c r="AO3736" s="42">
        <v>6.98</v>
      </c>
      <c r="AP3736" s="42">
        <v>7.08</v>
      </c>
    </row>
    <row r="3737" spans="1:42" x14ac:dyDescent="0.2">
      <c r="A3737" s="41">
        <v>37.25</v>
      </c>
      <c r="B3737" s="42">
        <v>3.31</v>
      </c>
      <c r="C3737" s="42">
        <v>3.41</v>
      </c>
      <c r="D3737" s="42">
        <v>3.5</v>
      </c>
      <c r="E3737" s="42">
        <v>3.6</v>
      </c>
      <c r="F3737" s="42">
        <v>3.69</v>
      </c>
      <c r="G3737" s="42">
        <v>3.78</v>
      </c>
      <c r="H3737" s="42">
        <v>3.88</v>
      </c>
      <c r="I3737" s="42">
        <v>3.97</v>
      </c>
      <c r="J3737" s="42">
        <v>4.07</v>
      </c>
      <c r="K3737" s="42">
        <v>4.16</v>
      </c>
      <c r="L3737" s="42">
        <v>4.26</v>
      </c>
      <c r="M3737" s="42">
        <v>4.3499999999999996</v>
      </c>
      <c r="N3737" s="42">
        <v>4.4400000000000004</v>
      </c>
      <c r="O3737" s="42">
        <v>4.54</v>
      </c>
      <c r="P3737" s="42">
        <v>4.63</v>
      </c>
      <c r="Q3737" s="42">
        <v>4.7300000000000004</v>
      </c>
      <c r="R3737" s="42">
        <v>4.82</v>
      </c>
      <c r="S3737" s="42">
        <v>4.91</v>
      </c>
      <c r="T3737" s="42">
        <v>5.01</v>
      </c>
      <c r="U3737" s="42">
        <v>5.0999999999999996</v>
      </c>
      <c r="V3737" s="42">
        <v>5.2</v>
      </c>
      <c r="W3737" s="42">
        <v>5.29</v>
      </c>
      <c r="X3737" s="42">
        <v>5.38</v>
      </c>
      <c r="Y3737" s="42">
        <v>5.48</v>
      </c>
      <c r="Z3737" s="42">
        <v>5.57</v>
      </c>
      <c r="AA3737" s="42">
        <v>5.67</v>
      </c>
      <c r="AB3737" s="42">
        <v>5.76</v>
      </c>
      <c r="AC3737" s="42">
        <v>5.85</v>
      </c>
      <c r="AD3737" s="42">
        <v>5.95</v>
      </c>
      <c r="AE3737" s="42">
        <v>6.04</v>
      </c>
      <c r="AF3737" s="42">
        <v>6.14</v>
      </c>
      <c r="AG3737" s="42">
        <v>6.23</v>
      </c>
      <c r="AH3737" s="42">
        <v>6.32</v>
      </c>
      <c r="AI3737" s="42">
        <v>6.42</v>
      </c>
      <c r="AJ3737" s="42">
        <v>6.51</v>
      </c>
      <c r="AK3737" s="42">
        <v>6.61</v>
      </c>
      <c r="AL3737" s="42">
        <v>6.7</v>
      </c>
      <c r="AM3737" s="42">
        <v>6.79</v>
      </c>
      <c r="AN3737" s="42">
        <v>6.89</v>
      </c>
      <c r="AO3737" s="42">
        <v>6.98</v>
      </c>
      <c r="AP3737" s="42">
        <v>7.08</v>
      </c>
    </row>
    <row r="3738" spans="1:42" x14ac:dyDescent="0.2">
      <c r="A3738" s="41">
        <v>37.26</v>
      </c>
      <c r="B3738" s="42">
        <v>3.31</v>
      </c>
      <c r="C3738" s="42">
        <v>3.41</v>
      </c>
      <c r="D3738" s="42">
        <v>3.5</v>
      </c>
      <c r="E3738" s="42">
        <v>3.6</v>
      </c>
      <c r="F3738" s="42">
        <v>3.69</v>
      </c>
      <c r="G3738" s="42">
        <v>3.78</v>
      </c>
      <c r="H3738" s="42">
        <v>3.88</v>
      </c>
      <c r="I3738" s="42">
        <v>3.97</v>
      </c>
      <c r="J3738" s="42">
        <v>4.07</v>
      </c>
      <c r="K3738" s="42">
        <v>4.16</v>
      </c>
      <c r="L3738" s="42">
        <v>4.25</v>
      </c>
      <c r="M3738" s="42">
        <v>4.3499999999999996</v>
      </c>
      <c r="N3738" s="42">
        <v>4.4400000000000004</v>
      </c>
      <c r="O3738" s="42">
        <v>4.54</v>
      </c>
      <c r="P3738" s="42">
        <v>4.63</v>
      </c>
      <c r="Q3738" s="42">
        <v>4.72</v>
      </c>
      <c r="R3738" s="42">
        <v>4.82</v>
      </c>
      <c r="S3738" s="42">
        <v>4.91</v>
      </c>
      <c r="T3738" s="42">
        <v>5.01</v>
      </c>
      <c r="U3738" s="42">
        <v>5.0999999999999996</v>
      </c>
      <c r="V3738" s="42">
        <v>5.19</v>
      </c>
      <c r="W3738" s="42">
        <v>5.29</v>
      </c>
      <c r="X3738" s="42">
        <v>5.38</v>
      </c>
      <c r="Y3738" s="42">
        <v>5.48</v>
      </c>
      <c r="Z3738" s="42">
        <v>5.57</v>
      </c>
      <c r="AA3738" s="42">
        <v>5.66</v>
      </c>
      <c r="AB3738" s="42">
        <v>5.76</v>
      </c>
      <c r="AC3738" s="42">
        <v>5.85</v>
      </c>
      <c r="AD3738" s="42">
        <v>5.95</v>
      </c>
      <c r="AE3738" s="42">
        <v>6.04</v>
      </c>
      <c r="AF3738" s="42">
        <v>6.13</v>
      </c>
      <c r="AG3738" s="42">
        <v>6.23</v>
      </c>
      <c r="AH3738" s="42">
        <v>6.32</v>
      </c>
      <c r="AI3738" s="42">
        <v>6.42</v>
      </c>
      <c r="AJ3738" s="42">
        <v>6.51</v>
      </c>
      <c r="AK3738" s="42">
        <v>6.6</v>
      </c>
      <c r="AL3738" s="42">
        <v>6.7</v>
      </c>
      <c r="AM3738" s="42">
        <v>6.79</v>
      </c>
      <c r="AN3738" s="42">
        <v>6.89</v>
      </c>
      <c r="AO3738" s="42">
        <v>6.98</v>
      </c>
      <c r="AP3738" s="42">
        <v>7.07</v>
      </c>
    </row>
    <row r="3739" spans="1:42" x14ac:dyDescent="0.2">
      <c r="A3739" s="41">
        <v>37.270000000000003</v>
      </c>
      <c r="B3739" s="42">
        <v>3.31</v>
      </c>
      <c r="C3739" s="42">
        <v>3.41</v>
      </c>
      <c r="D3739" s="42">
        <v>3.5</v>
      </c>
      <c r="E3739" s="42">
        <v>3.6</v>
      </c>
      <c r="F3739" s="42">
        <v>3.69</v>
      </c>
      <c r="G3739" s="42">
        <v>3.78</v>
      </c>
      <c r="H3739" s="42">
        <v>3.88</v>
      </c>
      <c r="I3739" s="42">
        <v>3.97</v>
      </c>
      <c r="J3739" s="42">
        <v>4.07</v>
      </c>
      <c r="K3739" s="42">
        <v>4.16</v>
      </c>
      <c r="L3739" s="42">
        <v>4.25</v>
      </c>
      <c r="M3739" s="42">
        <v>4.3499999999999996</v>
      </c>
      <c r="N3739" s="42">
        <v>4.4400000000000004</v>
      </c>
      <c r="O3739" s="42">
        <v>4.54</v>
      </c>
      <c r="P3739" s="42">
        <v>4.63</v>
      </c>
      <c r="Q3739" s="42">
        <v>4.72</v>
      </c>
      <c r="R3739" s="42">
        <v>4.82</v>
      </c>
      <c r="S3739" s="42">
        <v>4.91</v>
      </c>
      <c r="T3739" s="42">
        <v>5.01</v>
      </c>
      <c r="U3739" s="42">
        <v>5.0999999999999996</v>
      </c>
      <c r="V3739" s="42">
        <v>5.19</v>
      </c>
      <c r="W3739" s="42">
        <v>5.29</v>
      </c>
      <c r="X3739" s="42">
        <v>5.38</v>
      </c>
      <c r="Y3739" s="42">
        <v>5.48</v>
      </c>
      <c r="Z3739" s="42">
        <v>5.57</v>
      </c>
      <c r="AA3739" s="42">
        <v>5.66</v>
      </c>
      <c r="AB3739" s="42">
        <v>5.76</v>
      </c>
      <c r="AC3739" s="42">
        <v>5.85</v>
      </c>
      <c r="AD3739" s="42">
        <v>5.95</v>
      </c>
      <c r="AE3739" s="42">
        <v>6.04</v>
      </c>
      <c r="AF3739" s="42">
        <v>6.13</v>
      </c>
      <c r="AG3739" s="42">
        <v>6.23</v>
      </c>
      <c r="AH3739" s="42">
        <v>6.32</v>
      </c>
      <c r="AI3739" s="42">
        <v>6.42</v>
      </c>
      <c r="AJ3739" s="42">
        <v>6.51</v>
      </c>
      <c r="AK3739" s="42">
        <v>6.6</v>
      </c>
      <c r="AL3739" s="42">
        <v>6.7</v>
      </c>
      <c r="AM3739" s="42">
        <v>6.79</v>
      </c>
      <c r="AN3739" s="42">
        <v>6.89</v>
      </c>
      <c r="AO3739" s="42">
        <v>6.98</v>
      </c>
      <c r="AP3739" s="42">
        <v>7.07</v>
      </c>
    </row>
    <row r="3740" spans="1:42" x14ac:dyDescent="0.2">
      <c r="A3740" s="41">
        <v>37.28</v>
      </c>
      <c r="B3740" s="42">
        <v>3.31</v>
      </c>
      <c r="C3740" s="42">
        <v>3.41</v>
      </c>
      <c r="D3740" s="42">
        <v>3.5</v>
      </c>
      <c r="E3740" s="42">
        <v>3.59</v>
      </c>
      <c r="F3740" s="42">
        <v>3.69</v>
      </c>
      <c r="G3740" s="42">
        <v>3.78</v>
      </c>
      <c r="H3740" s="42">
        <v>3.88</v>
      </c>
      <c r="I3740" s="42">
        <v>3.97</v>
      </c>
      <c r="J3740" s="42">
        <v>4.0599999999999996</v>
      </c>
      <c r="K3740" s="42">
        <v>4.16</v>
      </c>
      <c r="L3740" s="42">
        <v>4.25</v>
      </c>
      <c r="M3740" s="42">
        <v>4.3499999999999996</v>
      </c>
      <c r="N3740" s="42">
        <v>4.4400000000000004</v>
      </c>
      <c r="O3740" s="42">
        <v>4.53</v>
      </c>
      <c r="P3740" s="42">
        <v>4.63</v>
      </c>
      <c r="Q3740" s="42">
        <v>4.72</v>
      </c>
      <c r="R3740" s="42">
        <v>4.82</v>
      </c>
      <c r="S3740" s="42">
        <v>4.91</v>
      </c>
      <c r="T3740" s="42">
        <v>5</v>
      </c>
      <c r="U3740" s="42">
        <v>5.0999999999999996</v>
      </c>
      <c r="V3740" s="42">
        <v>5.19</v>
      </c>
      <c r="W3740" s="42">
        <v>5.29</v>
      </c>
      <c r="X3740" s="42">
        <v>5.38</v>
      </c>
      <c r="Y3740" s="42">
        <v>5.47</v>
      </c>
      <c r="Z3740" s="42">
        <v>5.57</v>
      </c>
      <c r="AA3740" s="42">
        <v>5.66</v>
      </c>
      <c r="AB3740" s="42">
        <v>5.76</v>
      </c>
      <c r="AC3740" s="42">
        <v>5.85</v>
      </c>
      <c r="AD3740" s="42">
        <v>5.94</v>
      </c>
      <c r="AE3740" s="42">
        <v>6.04</v>
      </c>
      <c r="AF3740" s="42">
        <v>6.13</v>
      </c>
      <c r="AG3740" s="42">
        <v>6.23</v>
      </c>
      <c r="AH3740" s="42">
        <v>6.32</v>
      </c>
      <c r="AI3740" s="42">
        <v>6.41</v>
      </c>
      <c r="AJ3740" s="42">
        <v>6.51</v>
      </c>
      <c r="AK3740" s="42">
        <v>6.6</v>
      </c>
      <c r="AL3740" s="42">
        <v>6.7</v>
      </c>
      <c r="AM3740" s="42">
        <v>6.79</v>
      </c>
      <c r="AN3740" s="42">
        <v>6.88</v>
      </c>
      <c r="AO3740" s="42">
        <v>6.98</v>
      </c>
      <c r="AP3740" s="42">
        <v>7.07</v>
      </c>
    </row>
    <row r="3741" spans="1:42" x14ac:dyDescent="0.2">
      <c r="A3741" s="41">
        <v>37.29</v>
      </c>
      <c r="B3741" s="42">
        <v>3.31</v>
      </c>
      <c r="C3741" s="42">
        <v>3.41</v>
      </c>
      <c r="D3741" s="42">
        <v>3.5</v>
      </c>
      <c r="E3741" s="42">
        <v>3.59</v>
      </c>
      <c r="F3741" s="42">
        <v>3.69</v>
      </c>
      <c r="G3741" s="42">
        <v>3.78</v>
      </c>
      <c r="H3741" s="42">
        <v>3.88</v>
      </c>
      <c r="I3741" s="42">
        <v>3.97</v>
      </c>
      <c r="J3741" s="42">
        <v>4.0599999999999996</v>
      </c>
      <c r="K3741" s="42">
        <v>4.16</v>
      </c>
      <c r="L3741" s="42">
        <v>4.25</v>
      </c>
      <c r="M3741" s="42">
        <v>4.3499999999999996</v>
      </c>
      <c r="N3741" s="42">
        <v>4.4400000000000004</v>
      </c>
      <c r="O3741" s="42">
        <v>4.53</v>
      </c>
      <c r="P3741" s="42">
        <v>4.63</v>
      </c>
      <c r="Q3741" s="42">
        <v>4.72</v>
      </c>
      <c r="R3741" s="42">
        <v>4.82</v>
      </c>
      <c r="S3741" s="42">
        <v>4.91</v>
      </c>
      <c r="T3741" s="42">
        <v>5</v>
      </c>
      <c r="U3741" s="42">
        <v>5.0999999999999996</v>
      </c>
      <c r="V3741" s="42">
        <v>5.19</v>
      </c>
      <c r="W3741" s="42">
        <v>5.29</v>
      </c>
      <c r="X3741" s="42">
        <v>5.38</v>
      </c>
      <c r="Y3741" s="42">
        <v>5.47</v>
      </c>
      <c r="Z3741" s="42">
        <v>5.57</v>
      </c>
      <c r="AA3741" s="42">
        <v>5.66</v>
      </c>
      <c r="AB3741" s="42">
        <v>5.76</v>
      </c>
      <c r="AC3741" s="42">
        <v>5.85</v>
      </c>
      <c r="AD3741" s="42">
        <v>5.94</v>
      </c>
      <c r="AE3741" s="42">
        <v>6.04</v>
      </c>
      <c r="AF3741" s="42">
        <v>6.13</v>
      </c>
      <c r="AG3741" s="42">
        <v>6.23</v>
      </c>
      <c r="AH3741" s="42">
        <v>6.32</v>
      </c>
      <c r="AI3741" s="42">
        <v>6.41</v>
      </c>
      <c r="AJ3741" s="42">
        <v>6.51</v>
      </c>
      <c r="AK3741" s="42">
        <v>6.6</v>
      </c>
      <c r="AL3741" s="42">
        <v>6.7</v>
      </c>
      <c r="AM3741" s="42">
        <v>6.79</v>
      </c>
      <c r="AN3741" s="42">
        <v>6.88</v>
      </c>
      <c r="AO3741" s="42">
        <v>6.98</v>
      </c>
      <c r="AP3741" s="42">
        <v>7.07</v>
      </c>
    </row>
    <row r="3742" spans="1:42" x14ac:dyDescent="0.2">
      <c r="A3742" s="41">
        <v>37.299999999999997</v>
      </c>
      <c r="B3742" s="42">
        <v>3.31</v>
      </c>
      <c r="C3742" s="42">
        <v>3.41</v>
      </c>
      <c r="D3742" s="42">
        <v>3.5</v>
      </c>
      <c r="E3742" s="42">
        <v>3.59</v>
      </c>
      <c r="F3742" s="42">
        <v>3.69</v>
      </c>
      <c r="G3742" s="42">
        <v>3.78</v>
      </c>
      <c r="H3742" s="42">
        <v>3.88</v>
      </c>
      <c r="I3742" s="42">
        <v>3.97</v>
      </c>
      <c r="J3742" s="42">
        <v>4.0599999999999996</v>
      </c>
      <c r="K3742" s="42">
        <v>4.16</v>
      </c>
      <c r="L3742" s="42">
        <v>4.25</v>
      </c>
      <c r="M3742" s="42">
        <v>4.3499999999999996</v>
      </c>
      <c r="N3742" s="42">
        <v>4.4400000000000004</v>
      </c>
      <c r="O3742" s="42">
        <v>4.53</v>
      </c>
      <c r="P3742" s="42">
        <v>4.63</v>
      </c>
      <c r="Q3742" s="42">
        <v>4.72</v>
      </c>
      <c r="R3742" s="42">
        <v>4.82</v>
      </c>
      <c r="S3742" s="42">
        <v>4.91</v>
      </c>
      <c r="T3742" s="42">
        <v>5</v>
      </c>
      <c r="U3742" s="42">
        <v>5.0999999999999996</v>
      </c>
      <c r="V3742" s="42">
        <v>5.19</v>
      </c>
      <c r="W3742" s="42">
        <v>5.29</v>
      </c>
      <c r="X3742" s="42">
        <v>5.38</v>
      </c>
      <c r="Y3742" s="42">
        <v>5.47</v>
      </c>
      <c r="Z3742" s="42">
        <v>5.57</v>
      </c>
      <c r="AA3742" s="42">
        <v>5.66</v>
      </c>
      <c r="AB3742" s="42">
        <v>5.75</v>
      </c>
      <c r="AC3742" s="42">
        <v>5.85</v>
      </c>
      <c r="AD3742" s="42">
        <v>5.94</v>
      </c>
      <c r="AE3742" s="42">
        <v>6.04</v>
      </c>
      <c r="AF3742" s="42">
        <v>6.13</v>
      </c>
      <c r="AG3742" s="42">
        <v>6.22</v>
      </c>
      <c r="AH3742" s="42">
        <v>6.32</v>
      </c>
      <c r="AI3742" s="42">
        <v>6.41</v>
      </c>
      <c r="AJ3742" s="42">
        <v>6.51</v>
      </c>
      <c r="AK3742" s="42">
        <v>6.6</v>
      </c>
      <c r="AL3742" s="42">
        <v>6.69</v>
      </c>
      <c r="AM3742" s="42">
        <v>6.79</v>
      </c>
      <c r="AN3742" s="42">
        <v>6.88</v>
      </c>
      <c r="AO3742" s="42">
        <v>6.98</v>
      </c>
      <c r="AP3742" s="42">
        <v>7.07</v>
      </c>
    </row>
    <row r="3743" spans="1:42" x14ac:dyDescent="0.2">
      <c r="A3743" s="41">
        <v>37.31</v>
      </c>
      <c r="B3743" s="42">
        <v>3.31</v>
      </c>
      <c r="C3743" s="42">
        <v>3.4</v>
      </c>
      <c r="D3743" s="42">
        <v>3.5</v>
      </c>
      <c r="E3743" s="42">
        <v>3.59</v>
      </c>
      <c r="F3743" s="42">
        <v>3.69</v>
      </c>
      <c r="G3743" s="42">
        <v>3.78</v>
      </c>
      <c r="H3743" s="42">
        <v>3.87</v>
      </c>
      <c r="I3743" s="42">
        <v>3.97</v>
      </c>
      <c r="J3743" s="42">
        <v>4.0599999999999996</v>
      </c>
      <c r="K3743" s="42">
        <v>4.16</v>
      </c>
      <c r="L3743" s="42">
        <v>4.25</v>
      </c>
      <c r="M3743" s="42">
        <v>4.34</v>
      </c>
      <c r="N3743" s="42">
        <v>4.4400000000000004</v>
      </c>
      <c r="O3743" s="42">
        <v>4.53</v>
      </c>
      <c r="P3743" s="42">
        <v>4.63</v>
      </c>
      <c r="Q3743" s="42">
        <v>4.72</v>
      </c>
      <c r="R3743" s="42">
        <v>4.8099999999999996</v>
      </c>
      <c r="S3743" s="42">
        <v>4.91</v>
      </c>
      <c r="T3743" s="42">
        <v>5</v>
      </c>
      <c r="U3743" s="42">
        <v>5.0999999999999996</v>
      </c>
      <c r="V3743" s="42">
        <v>5.19</v>
      </c>
      <c r="W3743" s="42">
        <v>5.28</v>
      </c>
      <c r="X3743" s="42">
        <v>5.38</v>
      </c>
      <c r="Y3743" s="42">
        <v>5.47</v>
      </c>
      <c r="Z3743" s="42">
        <v>5.57</v>
      </c>
      <c r="AA3743" s="42">
        <v>5.66</v>
      </c>
      <c r="AB3743" s="42">
        <v>5.75</v>
      </c>
      <c r="AC3743" s="42">
        <v>5.85</v>
      </c>
      <c r="AD3743" s="42">
        <v>5.94</v>
      </c>
      <c r="AE3743" s="42">
        <v>6.04</v>
      </c>
      <c r="AF3743" s="42">
        <v>6.13</v>
      </c>
      <c r="AG3743" s="42">
        <v>6.22</v>
      </c>
      <c r="AH3743" s="42">
        <v>6.32</v>
      </c>
      <c r="AI3743" s="42">
        <v>6.41</v>
      </c>
      <c r="AJ3743" s="42">
        <v>6.51</v>
      </c>
      <c r="AK3743" s="42">
        <v>6.6</v>
      </c>
      <c r="AL3743" s="42">
        <v>6.69</v>
      </c>
      <c r="AM3743" s="42">
        <v>6.79</v>
      </c>
      <c r="AN3743" s="42">
        <v>6.88</v>
      </c>
      <c r="AO3743" s="42">
        <v>6.98</v>
      </c>
      <c r="AP3743" s="42">
        <v>7.07</v>
      </c>
    </row>
    <row r="3744" spans="1:42" x14ac:dyDescent="0.2">
      <c r="A3744" s="41">
        <v>37.32</v>
      </c>
      <c r="B3744" s="42">
        <v>3.31</v>
      </c>
      <c r="C3744" s="42">
        <v>3.4</v>
      </c>
      <c r="D3744" s="42">
        <v>3.5</v>
      </c>
      <c r="E3744" s="42">
        <v>3.59</v>
      </c>
      <c r="F3744" s="42">
        <v>3.69</v>
      </c>
      <c r="G3744" s="42">
        <v>3.78</v>
      </c>
      <c r="H3744" s="42">
        <v>3.87</v>
      </c>
      <c r="I3744" s="42">
        <v>3.97</v>
      </c>
      <c r="J3744" s="42">
        <v>4.0599999999999996</v>
      </c>
      <c r="K3744" s="42">
        <v>4.16</v>
      </c>
      <c r="L3744" s="42">
        <v>4.25</v>
      </c>
      <c r="M3744" s="42">
        <v>4.34</v>
      </c>
      <c r="N3744" s="42">
        <v>4.4400000000000004</v>
      </c>
      <c r="O3744" s="42">
        <v>4.53</v>
      </c>
      <c r="P3744" s="42">
        <v>4.63</v>
      </c>
      <c r="Q3744" s="42">
        <v>4.72</v>
      </c>
      <c r="R3744" s="42">
        <v>4.8099999999999996</v>
      </c>
      <c r="S3744" s="42">
        <v>4.91</v>
      </c>
      <c r="T3744" s="42">
        <v>5</v>
      </c>
      <c r="U3744" s="42">
        <v>5.0999999999999996</v>
      </c>
      <c r="V3744" s="42">
        <v>5.19</v>
      </c>
      <c r="W3744" s="42">
        <v>5.28</v>
      </c>
      <c r="X3744" s="42">
        <v>5.38</v>
      </c>
      <c r="Y3744" s="42">
        <v>5.47</v>
      </c>
      <c r="Z3744" s="42">
        <v>5.57</v>
      </c>
      <c r="AA3744" s="42">
        <v>5.66</v>
      </c>
      <c r="AB3744" s="42">
        <v>5.75</v>
      </c>
      <c r="AC3744" s="42">
        <v>5.85</v>
      </c>
      <c r="AD3744" s="42">
        <v>5.94</v>
      </c>
      <c r="AE3744" s="42">
        <v>6.03</v>
      </c>
      <c r="AF3744" s="42">
        <v>6.13</v>
      </c>
      <c r="AG3744" s="42">
        <v>6.22</v>
      </c>
      <c r="AH3744" s="42">
        <v>6.32</v>
      </c>
      <c r="AI3744" s="42">
        <v>6.41</v>
      </c>
      <c r="AJ3744" s="42">
        <v>6.5</v>
      </c>
      <c r="AK3744" s="42">
        <v>6.6</v>
      </c>
      <c r="AL3744" s="42">
        <v>6.69</v>
      </c>
      <c r="AM3744" s="42">
        <v>6.79</v>
      </c>
      <c r="AN3744" s="42">
        <v>6.88</v>
      </c>
      <c r="AO3744" s="42">
        <v>6.97</v>
      </c>
      <c r="AP3744" s="42">
        <v>7.07</v>
      </c>
    </row>
    <row r="3745" spans="1:42" x14ac:dyDescent="0.2">
      <c r="A3745" s="41">
        <v>37.33</v>
      </c>
      <c r="B3745" s="42">
        <v>3.31</v>
      </c>
      <c r="C3745" s="42">
        <v>3.4</v>
      </c>
      <c r="D3745" s="42">
        <v>3.5</v>
      </c>
      <c r="E3745" s="42">
        <v>3.59</v>
      </c>
      <c r="F3745" s="42">
        <v>3.69</v>
      </c>
      <c r="G3745" s="42">
        <v>3.78</v>
      </c>
      <c r="H3745" s="42">
        <v>3.87</v>
      </c>
      <c r="I3745" s="42">
        <v>3.97</v>
      </c>
      <c r="J3745" s="42">
        <v>4.0599999999999996</v>
      </c>
      <c r="K3745" s="42">
        <v>4.1500000000000004</v>
      </c>
      <c r="L3745" s="42">
        <v>4.25</v>
      </c>
      <c r="M3745" s="42">
        <v>4.34</v>
      </c>
      <c r="N3745" s="42">
        <v>4.4400000000000004</v>
      </c>
      <c r="O3745" s="42">
        <v>4.53</v>
      </c>
      <c r="P3745" s="42">
        <v>4.62</v>
      </c>
      <c r="Q3745" s="42">
        <v>4.72</v>
      </c>
      <c r="R3745" s="42">
        <v>4.8099999999999996</v>
      </c>
      <c r="S3745" s="42">
        <v>4.91</v>
      </c>
      <c r="T3745" s="42">
        <v>5</v>
      </c>
      <c r="U3745" s="42">
        <v>5.09</v>
      </c>
      <c r="V3745" s="42">
        <v>5.19</v>
      </c>
      <c r="W3745" s="42">
        <v>5.28</v>
      </c>
      <c r="X3745" s="42">
        <v>5.38</v>
      </c>
      <c r="Y3745" s="42">
        <v>5.47</v>
      </c>
      <c r="Z3745" s="42">
        <v>5.56</v>
      </c>
      <c r="AA3745" s="42">
        <v>5.66</v>
      </c>
      <c r="AB3745" s="42">
        <v>5.75</v>
      </c>
      <c r="AC3745" s="42">
        <v>5.85</v>
      </c>
      <c r="AD3745" s="42">
        <v>5.94</v>
      </c>
      <c r="AE3745" s="42">
        <v>6.03</v>
      </c>
      <c r="AF3745" s="42">
        <v>6.13</v>
      </c>
      <c r="AG3745" s="42">
        <v>6.22</v>
      </c>
      <c r="AH3745" s="42">
        <v>6.32</v>
      </c>
      <c r="AI3745" s="42">
        <v>6.41</v>
      </c>
      <c r="AJ3745" s="42">
        <v>6.5</v>
      </c>
      <c r="AK3745" s="42">
        <v>6.6</v>
      </c>
      <c r="AL3745" s="42">
        <v>6.69</v>
      </c>
      <c r="AM3745" s="42">
        <v>6.79</v>
      </c>
      <c r="AN3745" s="42">
        <v>6.88</v>
      </c>
      <c r="AO3745" s="42">
        <v>6.97</v>
      </c>
      <c r="AP3745" s="42">
        <v>7.07</v>
      </c>
    </row>
    <row r="3746" spans="1:42" x14ac:dyDescent="0.2">
      <c r="A3746" s="41">
        <v>37.340000000000003</v>
      </c>
      <c r="B3746" s="42">
        <v>3.31</v>
      </c>
      <c r="C3746" s="42">
        <v>3.4</v>
      </c>
      <c r="D3746" s="42">
        <v>3.5</v>
      </c>
      <c r="E3746" s="42">
        <v>3.59</v>
      </c>
      <c r="F3746" s="42">
        <v>3.68</v>
      </c>
      <c r="G3746" s="42">
        <v>3.78</v>
      </c>
      <c r="H3746" s="42">
        <v>3.87</v>
      </c>
      <c r="I3746" s="42">
        <v>3.97</v>
      </c>
      <c r="J3746" s="42">
        <v>4.0599999999999996</v>
      </c>
      <c r="K3746" s="42">
        <v>4.1500000000000004</v>
      </c>
      <c r="L3746" s="42">
        <v>4.25</v>
      </c>
      <c r="M3746" s="42">
        <v>4.34</v>
      </c>
      <c r="N3746" s="42">
        <v>4.4400000000000004</v>
      </c>
      <c r="O3746" s="42">
        <v>4.53</v>
      </c>
      <c r="P3746" s="42">
        <v>4.62</v>
      </c>
      <c r="Q3746" s="42">
        <v>4.72</v>
      </c>
      <c r="R3746" s="42">
        <v>4.8099999999999996</v>
      </c>
      <c r="S3746" s="42">
        <v>4.91</v>
      </c>
      <c r="T3746" s="42">
        <v>5</v>
      </c>
      <c r="U3746" s="42">
        <v>5.09</v>
      </c>
      <c r="V3746" s="42">
        <v>5.19</v>
      </c>
      <c r="W3746" s="42">
        <v>5.28</v>
      </c>
      <c r="X3746" s="42">
        <v>5.38</v>
      </c>
      <c r="Y3746" s="42">
        <v>5.47</v>
      </c>
      <c r="Z3746" s="42">
        <v>5.56</v>
      </c>
      <c r="AA3746" s="42">
        <v>5.66</v>
      </c>
      <c r="AB3746" s="42">
        <v>5.75</v>
      </c>
      <c r="AC3746" s="42">
        <v>5.85</v>
      </c>
      <c r="AD3746" s="42">
        <v>5.94</v>
      </c>
      <c r="AE3746" s="42">
        <v>6.03</v>
      </c>
      <c r="AF3746" s="42">
        <v>6.13</v>
      </c>
      <c r="AG3746" s="42">
        <v>6.22</v>
      </c>
      <c r="AH3746" s="42">
        <v>6.31</v>
      </c>
      <c r="AI3746" s="42">
        <v>6.41</v>
      </c>
      <c r="AJ3746" s="42">
        <v>6.5</v>
      </c>
      <c r="AK3746" s="42">
        <v>6.6</v>
      </c>
      <c r="AL3746" s="42">
        <v>6.69</v>
      </c>
      <c r="AM3746" s="42">
        <v>6.78</v>
      </c>
      <c r="AN3746" s="42">
        <v>6.88</v>
      </c>
      <c r="AO3746" s="42">
        <v>6.97</v>
      </c>
      <c r="AP3746" s="42">
        <v>7.07</v>
      </c>
    </row>
    <row r="3747" spans="1:42" x14ac:dyDescent="0.2">
      <c r="A3747" s="41">
        <v>37.35</v>
      </c>
      <c r="B3747" s="42">
        <v>3.31</v>
      </c>
      <c r="C3747" s="42">
        <v>3.4</v>
      </c>
      <c r="D3747" s="42">
        <v>3.5</v>
      </c>
      <c r="E3747" s="42">
        <v>3.59</v>
      </c>
      <c r="F3747" s="42">
        <v>3.68</v>
      </c>
      <c r="G3747" s="42">
        <v>3.78</v>
      </c>
      <c r="H3747" s="42">
        <v>3.87</v>
      </c>
      <c r="I3747" s="42">
        <v>3.97</v>
      </c>
      <c r="J3747" s="42">
        <v>4.0599999999999996</v>
      </c>
      <c r="K3747" s="42">
        <v>4.1500000000000004</v>
      </c>
      <c r="L3747" s="42">
        <v>4.25</v>
      </c>
      <c r="M3747" s="42">
        <v>4.34</v>
      </c>
      <c r="N3747" s="42">
        <v>4.4400000000000004</v>
      </c>
      <c r="O3747" s="42">
        <v>4.53</v>
      </c>
      <c r="P3747" s="42">
        <v>4.62</v>
      </c>
      <c r="Q3747" s="42">
        <v>4.72</v>
      </c>
      <c r="R3747" s="42">
        <v>4.8099999999999996</v>
      </c>
      <c r="S3747" s="42">
        <v>4.9000000000000004</v>
      </c>
      <c r="T3747" s="42">
        <v>5</v>
      </c>
      <c r="U3747" s="42">
        <v>5.09</v>
      </c>
      <c r="V3747" s="42">
        <v>5.19</v>
      </c>
      <c r="W3747" s="42">
        <v>5.28</v>
      </c>
      <c r="X3747" s="42">
        <v>5.37</v>
      </c>
      <c r="Y3747" s="42">
        <v>5.47</v>
      </c>
      <c r="Z3747" s="42">
        <v>5.56</v>
      </c>
      <c r="AA3747" s="42">
        <v>5.66</v>
      </c>
      <c r="AB3747" s="42">
        <v>5.75</v>
      </c>
      <c r="AC3747" s="42">
        <v>5.84</v>
      </c>
      <c r="AD3747" s="42">
        <v>5.94</v>
      </c>
      <c r="AE3747" s="42">
        <v>6.03</v>
      </c>
      <c r="AF3747" s="42">
        <v>6.13</v>
      </c>
      <c r="AG3747" s="42">
        <v>6.22</v>
      </c>
      <c r="AH3747" s="42">
        <v>6.31</v>
      </c>
      <c r="AI3747" s="42">
        <v>6.41</v>
      </c>
      <c r="AJ3747" s="42">
        <v>6.5</v>
      </c>
      <c r="AK3747" s="42">
        <v>6.6</v>
      </c>
      <c r="AL3747" s="42">
        <v>6.69</v>
      </c>
      <c r="AM3747" s="42">
        <v>6.78</v>
      </c>
      <c r="AN3747" s="42">
        <v>6.88</v>
      </c>
      <c r="AO3747" s="42">
        <v>6.97</v>
      </c>
      <c r="AP3747" s="42">
        <v>7.06</v>
      </c>
    </row>
    <row r="3748" spans="1:42" x14ac:dyDescent="0.2">
      <c r="A3748" s="41">
        <v>37.36</v>
      </c>
      <c r="B3748" s="42">
        <v>3.31</v>
      </c>
      <c r="C3748" s="42">
        <v>3.4</v>
      </c>
      <c r="D3748" s="42">
        <v>3.5</v>
      </c>
      <c r="E3748" s="42">
        <v>3.59</v>
      </c>
      <c r="F3748" s="42">
        <v>3.68</v>
      </c>
      <c r="G3748" s="42">
        <v>3.78</v>
      </c>
      <c r="H3748" s="42">
        <v>3.87</v>
      </c>
      <c r="I3748" s="42">
        <v>3.96</v>
      </c>
      <c r="J3748" s="42">
        <v>4.0599999999999996</v>
      </c>
      <c r="K3748" s="42">
        <v>4.1500000000000004</v>
      </c>
      <c r="L3748" s="42">
        <v>4.25</v>
      </c>
      <c r="M3748" s="42">
        <v>4.34</v>
      </c>
      <c r="N3748" s="42">
        <v>4.43</v>
      </c>
      <c r="O3748" s="42">
        <v>4.53</v>
      </c>
      <c r="P3748" s="42">
        <v>4.62</v>
      </c>
      <c r="Q3748" s="42">
        <v>4.72</v>
      </c>
      <c r="R3748" s="42">
        <v>4.8099999999999996</v>
      </c>
      <c r="S3748" s="42">
        <v>4.9000000000000004</v>
      </c>
      <c r="T3748" s="42">
        <v>5</v>
      </c>
      <c r="U3748" s="42">
        <v>5.09</v>
      </c>
      <c r="V3748" s="42">
        <v>5.19</v>
      </c>
      <c r="W3748" s="42">
        <v>5.28</v>
      </c>
      <c r="X3748" s="42">
        <v>5.37</v>
      </c>
      <c r="Y3748" s="42">
        <v>5.47</v>
      </c>
      <c r="Z3748" s="42">
        <v>5.56</v>
      </c>
      <c r="AA3748" s="42">
        <v>5.66</v>
      </c>
      <c r="AB3748" s="42">
        <v>5.75</v>
      </c>
      <c r="AC3748" s="42">
        <v>5.84</v>
      </c>
      <c r="AD3748" s="42">
        <v>5.94</v>
      </c>
      <c r="AE3748" s="42">
        <v>6.03</v>
      </c>
      <c r="AF3748" s="42">
        <v>6.12</v>
      </c>
      <c r="AG3748" s="42">
        <v>6.22</v>
      </c>
      <c r="AH3748" s="42">
        <v>6.31</v>
      </c>
      <c r="AI3748" s="42">
        <v>6.41</v>
      </c>
      <c r="AJ3748" s="42">
        <v>6.5</v>
      </c>
      <c r="AK3748" s="42">
        <v>6.59</v>
      </c>
      <c r="AL3748" s="42">
        <v>6.69</v>
      </c>
      <c r="AM3748" s="42">
        <v>6.78</v>
      </c>
      <c r="AN3748" s="42">
        <v>6.88</v>
      </c>
      <c r="AO3748" s="42">
        <v>6.97</v>
      </c>
      <c r="AP3748" s="42">
        <v>7.06</v>
      </c>
    </row>
    <row r="3749" spans="1:42" x14ac:dyDescent="0.2">
      <c r="A3749" s="41">
        <v>37.369999999999997</v>
      </c>
      <c r="B3749" s="42">
        <v>3.31</v>
      </c>
      <c r="C3749" s="42">
        <v>3.4</v>
      </c>
      <c r="D3749" s="42">
        <v>3.49</v>
      </c>
      <c r="E3749" s="42">
        <v>3.59</v>
      </c>
      <c r="F3749" s="42">
        <v>3.68</v>
      </c>
      <c r="G3749" s="42">
        <v>3.78</v>
      </c>
      <c r="H3749" s="42">
        <v>3.87</v>
      </c>
      <c r="I3749" s="42">
        <v>3.96</v>
      </c>
      <c r="J3749" s="42">
        <v>4.0599999999999996</v>
      </c>
      <c r="K3749" s="42">
        <v>4.1500000000000004</v>
      </c>
      <c r="L3749" s="42">
        <v>4.25</v>
      </c>
      <c r="M3749" s="42">
        <v>4.34</v>
      </c>
      <c r="N3749" s="42">
        <v>4.43</v>
      </c>
      <c r="O3749" s="42">
        <v>4.53</v>
      </c>
      <c r="P3749" s="42">
        <v>4.62</v>
      </c>
      <c r="Q3749" s="42">
        <v>4.72</v>
      </c>
      <c r="R3749" s="42">
        <v>4.8099999999999996</v>
      </c>
      <c r="S3749" s="42">
        <v>4.9000000000000004</v>
      </c>
      <c r="T3749" s="42">
        <v>5</v>
      </c>
      <c r="U3749" s="42">
        <v>5.09</v>
      </c>
      <c r="V3749" s="42">
        <v>5.18</v>
      </c>
      <c r="W3749" s="42">
        <v>5.28</v>
      </c>
      <c r="X3749" s="42">
        <v>5.37</v>
      </c>
      <c r="Y3749" s="42">
        <v>5.47</v>
      </c>
      <c r="Z3749" s="42">
        <v>5.56</v>
      </c>
      <c r="AA3749" s="42">
        <v>5.65</v>
      </c>
      <c r="AB3749" s="42">
        <v>5.75</v>
      </c>
      <c r="AC3749" s="42">
        <v>5.84</v>
      </c>
      <c r="AD3749" s="42">
        <v>5.94</v>
      </c>
      <c r="AE3749" s="42">
        <v>6.03</v>
      </c>
      <c r="AF3749" s="42">
        <v>6.12</v>
      </c>
      <c r="AG3749" s="42">
        <v>6.22</v>
      </c>
      <c r="AH3749" s="42">
        <v>6.31</v>
      </c>
      <c r="AI3749" s="42">
        <v>6.41</v>
      </c>
      <c r="AJ3749" s="42">
        <v>6.5</v>
      </c>
      <c r="AK3749" s="42">
        <v>6.59</v>
      </c>
      <c r="AL3749" s="42">
        <v>6.69</v>
      </c>
      <c r="AM3749" s="42">
        <v>6.78</v>
      </c>
      <c r="AN3749" s="42">
        <v>6.87</v>
      </c>
      <c r="AO3749" s="42">
        <v>6.97</v>
      </c>
      <c r="AP3749" s="42">
        <v>7.06</v>
      </c>
    </row>
    <row r="3750" spans="1:42" x14ac:dyDescent="0.2">
      <c r="A3750" s="41">
        <v>37.380000000000003</v>
      </c>
      <c r="B3750" s="42">
        <v>3.31</v>
      </c>
      <c r="C3750" s="42">
        <v>3.4</v>
      </c>
      <c r="D3750" s="42">
        <v>3.49</v>
      </c>
      <c r="E3750" s="42">
        <v>3.59</v>
      </c>
      <c r="F3750" s="42">
        <v>3.68</v>
      </c>
      <c r="G3750" s="42">
        <v>3.78</v>
      </c>
      <c r="H3750" s="42">
        <v>3.87</v>
      </c>
      <c r="I3750" s="42">
        <v>3.96</v>
      </c>
      <c r="J3750" s="42">
        <v>4.0599999999999996</v>
      </c>
      <c r="K3750" s="42">
        <v>4.1500000000000004</v>
      </c>
      <c r="L3750" s="42">
        <v>4.25</v>
      </c>
      <c r="M3750" s="42">
        <v>4.34</v>
      </c>
      <c r="N3750" s="42">
        <v>4.43</v>
      </c>
      <c r="O3750" s="42">
        <v>4.53</v>
      </c>
      <c r="P3750" s="42">
        <v>4.62</v>
      </c>
      <c r="Q3750" s="42">
        <v>4.71</v>
      </c>
      <c r="R3750" s="42">
        <v>4.8099999999999996</v>
      </c>
      <c r="S3750" s="42">
        <v>4.9000000000000004</v>
      </c>
      <c r="T3750" s="42">
        <v>5</v>
      </c>
      <c r="U3750" s="42">
        <v>5.09</v>
      </c>
      <c r="V3750" s="42">
        <v>5.18</v>
      </c>
      <c r="W3750" s="42">
        <v>5.28</v>
      </c>
      <c r="X3750" s="42">
        <v>5.37</v>
      </c>
      <c r="Y3750" s="42">
        <v>5.47</v>
      </c>
      <c r="Z3750" s="42">
        <v>5.56</v>
      </c>
      <c r="AA3750" s="42">
        <v>5.65</v>
      </c>
      <c r="AB3750" s="42">
        <v>5.75</v>
      </c>
      <c r="AC3750" s="42">
        <v>5.84</v>
      </c>
      <c r="AD3750" s="42">
        <v>5.94</v>
      </c>
      <c r="AE3750" s="42">
        <v>6.03</v>
      </c>
      <c r="AF3750" s="42">
        <v>6.12</v>
      </c>
      <c r="AG3750" s="42">
        <v>6.22</v>
      </c>
      <c r="AH3750" s="42">
        <v>6.31</v>
      </c>
      <c r="AI3750" s="42">
        <v>6.4</v>
      </c>
      <c r="AJ3750" s="42">
        <v>6.5</v>
      </c>
      <c r="AK3750" s="42">
        <v>6.59</v>
      </c>
      <c r="AL3750" s="42">
        <v>6.69</v>
      </c>
      <c r="AM3750" s="42">
        <v>6.78</v>
      </c>
      <c r="AN3750" s="42">
        <v>6.87</v>
      </c>
      <c r="AO3750" s="42">
        <v>6.97</v>
      </c>
      <c r="AP3750" s="42">
        <v>7.06</v>
      </c>
    </row>
    <row r="3751" spans="1:42" x14ac:dyDescent="0.2">
      <c r="A3751" s="41">
        <v>37.39</v>
      </c>
      <c r="B3751" s="42">
        <v>3.31</v>
      </c>
      <c r="C3751" s="42">
        <v>3.4</v>
      </c>
      <c r="D3751" s="42">
        <v>3.49</v>
      </c>
      <c r="E3751" s="42">
        <v>3.59</v>
      </c>
      <c r="F3751" s="42">
        <v>3.68</v>
      </c>
      <c r="G3751" s="42">
        <v>3.77</v>
      </c>
      <c r="H3751" s="42">
        <v>3.87</v>
      </c>
      <c r="I3751" s="42">
        <v>3.96</v>
      </c>
      <c r="J3751" s="42">
        <v>4.0599999999999996</v>
      </c>
      <c r="K3751" s="42">
        <v>4.1500000000000004</v>
      </c>
      <c r="L3751" s="42">
        <v>4.24</v>
      </c>
      <c r="M3751" s="42">
        <v>4.34</v>
      </c>
      <c r="N3751" s="42">
        <v>4.43</v>
      </c>
      <c r="O3751" s="42">
        <v>4.53</v>
      </c>
      <c r="P3751" s="42">
        <v>4.62</v>
      </c>
      <c r="Q3751" s="42">
        <v>4.71</v>
      </c>
      <c r="R3751" s="42">
        <v>4.8099999999999996</v>
      </c>
      <c r="S3751" s="42">
        <v>4.9000000000000004</v>
      </c>
      <c r="T3751" s="42">
        <v>5</v>
      </c>
      <c r="U3751" s="42">
        <v>5.09</v>
      </c>
      <c r="V3751" s="42">
        <v>5.18</v>
      </c>
      <c r="W3751" s="42">
        <v>5.28</v>
      </c>
      <c r="X3751" s="42">
        <v>5.37</v>
      </c>
      <c r="Y3751" s="42">
        <v>5.46</v>
      </c>
      <c r="Z3751" s="42">
        <v>5.56</v>
      </c>
      <c r="AA3751" s="42">
        <v>5.65</v>
      </c>
      <c r="AB3751" s="42">
        <v>5.75</v>
      </c>
      <c r="AC3751" s="42">
        <v>5.84</v>
      </c>
      <c r="AD3751" s="42">
        <v>5.93</v>
      </c>
      <c r="AE3751" s="42">
        <v>6.03</v>
      </c>
      <c r="AF3751" s="42">
        <v>6.12</v>
      </c>
      <c r="AG3751" s="42">
        <v>6.22</v>
      </c>
      <c r="AH3751" s="42">
        <v>6.31</v>
      </c>
      <c r="AI3751" s="42">
        <v>6.4</v>
      </c>
      <c r="AJ3751" s="42">
        <v>6.5</v>
      </c>
      <c r="AK3751" s="42">
        <v>6.59</v>
      </c>
      <c r="AL3751" s="42">
        <v>6.68</v>
      </c>
      <c r="AM3751" s="42">
        <v>6.78</v>
      </c>
      <c r="AN3751" s="42">
        <v>6.87</v>
      </c>
      <c r="AO3751" s="42">
        <v>6.97</v>
      </c>
      <c r="AP3751" s="42">
        <v>7.06</v>
      </c>
    </row>
    <row r="3752" spans="1:42" x14ac:dyDescent="0.2">
      <c r="A3752" s="41">
        <v>37.4</v>
      </c>
      <c r="B3752" s="42">
        <v>3.3</v>
      </c>
      <c r="C3752" s="42">
        <v>3.4</v>
      </c>
      <c r="D3752" s="42">
        <v>3.49</v>
      </c>
      <c r="E3752" s="42">
        <v>3.59</v>
      </c>
      <c r="F3752" s="42">
        <v>3.68</v>
      </c>
      <c r="G3752" s="42">
        <v>3.77</v>
      </c>
      <c r="H3752" s="42">
        <v>3.87</v>
      </c>
      <c r="I3752" s="42">
        <v>3.96</v>
      </c>
      <c r="J3752" s="42">
        <v>4.0599999999999996</v>
      </c>
      <c r="K3752" s="42">
        <v>4.1500000000000004</v>
      </c>
      <c r="L3752" s="42">
        <v>4.24</v>
      </c>
      <c r="M3752" s="42">
        <v>4.34</v>
      </c>
      <c r="N3752" s="42">
        <v>4.43</v>
      </c>
      <c r="O3752" s="42">
        <v>4.53</v>
      </c>
      <c r="P3752" s="42">
        <v>4.62</v>
      </c>
      <c r="Q3752" s="42">
        <v>4.71</v>
      </c>
      <c r="R3752" s="42">
        <v>4.8099999999999996</v>
      </c>
      <c r="S3752" s="42">
        <v>4.9000000000000004</v>
      </c>
      <c r="T3752" s="42">
        <v>4.99</v>
      </c>
      <c r="U3752" s="42">
        <v>5.09</v>
      </c>
      <c r="V3752" s="42">
        <v>5.18</v>
      </c>
      <c r="W3752" s="42">
        <v>5.28</v>
      </c>
      <c r="X3752" s="42">
        <v>5.37</v>
      </c>
      <c r="Y3752" s="42">
        <v>5.46</v>
      </c>
      <c r="Z3752" s="42">
        <v>5.56</v>
      </c>
      <c r="AA3752" s="42">
        <v>5.65</v>
      </c>
      <c r="AB3752" s="42">
        <v>5.75</v>
      </c>
      <c r="AC3752" s="42">
        <v>5.84</v>
      </c>
      <c r="AD3752" s="42">
        <v>5.93</v>
      </c>
      <c r="AE3752" s="42">
        <v>6.03</v>
      </c>
      <c r="AF3752" s="42">
        <v>6.12</v>
      </c>
      <c r="AG3752" s="42">
        <v>6.21</v>
      </c>
      <c r="AH3752" s="42">
        <v>6.31</v>
      </c>
      <c r="AI3752" s="42">
        <v>6.4</v>
      </c>
      <c r="AJ3752" s="42">
        <v>6.5</v>
      </c>
      <c r="AK3752" s="42">
        <v>6.59</v>
      </c>
      <c r="AL3752" s="42">
        <v>6.68</v>
      </c>
      <c r="AM3752" s="42">
        <v>6.78</v>
      </c>
      <c r="AN3752" s="42">
        <v>6.87</v>
      </c>
      <c r="AO3752" s="42">
        <v>6.97</v>
      </c>
      <c r="AP3752" s="42">
        <v>7.06</v>
      </c>
    </row>
    <row r="3753" spans="1:42" x14ac:dyDescent="0.2">
      <c r="A3753" s="41">
        <v>37.409999999999997</v>
      </c>
      <c r="B3753" s="42">
        <v>3.3</v>
      </c>
      <c r="C3753" s="42">
        <v>3.4</v>
      </c>
      <c r="D3753" s="42">
        <v>3.49</v>
      </c>
      <c r="E3753" s="42">
        <v>3.59</v>
      </c>
      <c r="F3753" s="42">
        <v>3.68</v>
      </c>
      <c r="G3753" s="42">
        <v>3.77</v>
      </c>
      <c r="H3753" s="42">
        <v>3.87</v>
      </c>
      <c r="I3753" s="42">
        <v>3.96</v>
      </c>
      <c r="J3753" s="42">
        <v>4.0599999999999996</v>
      </c>
      <c r="K3753" s="42">
        <v>4.1500000000000004</v>
      </c>
      <c r="L3753" s="42">
        <v>4.24</v>
      </c>
      <c r="M3753" s="42">
        <v>4.34</v>
      </c>
      <c r="N3753" s="42">
        <v>4.43</v>
      </c>
      <c r="O3753" s="42">
        <v>4.5199999999999996</v>
      </c>
      <c r="P3753" s="42">
        <v>4.62</v>
      </c>
      <c r="Q3753" s="42">
        <v>4.71</v>
      </c>
      <c r="R3753" s="42">
        <v>4.8099999999999996</v>
      </c>
      <c r="S3753" s="42">
        <v>4.9000000000000004</v>
      </c>
      <c r="T3753" s="42">
        <v>4.99</v>
      </c>
      <c r="U3753" s="42">
        <v>5.09</v>
      </c>
      <c r="V3753" s="42">
        <v>5.18</v>
      </c>
      <c r="W3753" s="42">
        <v>5.28</v>
      </c>
      <c r="X3753" s="42">
        <v>5.37</v>
      </c>
      <c r="Y3753" s="42">
        <v>5.46</v>
      </c>
      <c r="Z3753" s="42">
        <v>5.56</v>
      </c>
      <c r="AA3753" s="42">
        <v>5.65</v>
      </c>
      <c r="AB3753" s="42">
        <v>5.74</v>
      </c>
      <c r="AC3753" s="42">
        <v>5.84</v>
      </c>
      <c r="AD3753" s="42">
        <v>5.93</v>
      </c>
      <c r="AE3753" s="42">
        <v>6.03</v>
      </c>
      <c r="AF3753" s="42">
        <v>6.12</v>
      </c>
      <c r="AG3753" s="42">
        <v>6.21</v>
      </c>
      <c r="AH3753" s="42">
        <v>6.31</v>
      </c>
      <c r="AI3753" s="42">
        <v>6.4</v>
      </c>
      <c r="AJ3753" s="42">
        <v>6.5</v>
      </c>
      <c r="AK3753" s="42">
        <v>6.59</v>
      </c>
      <c r="AL3753" s="42">
        <v>6.68</v>
      </c>
      <c r="AM3753" s="42">
        <v>6.78</v>
      </c>
      <c r="AN3753" s="42">
        <v>6.87</v>
      </c>
      <c r="AO3753" s="42">
        <v>6.96</v>
      </c>
      <c r="AP3753" s="42">
        <v>7.06</v>
      </c>
    </row>
    <row r="3754" spans="1:42" x14ac:dyDescent="0.2">
      <c r="A3754" s="41">
        <v>37.42</v>
      </c>
      <c r="B3754" s="42">
        <v>3.3</v>
      </c>
      <c r="C3754" s="42">
        <v>3.4</v>
      </c>
      <c r="D3754" s="42">
        <v>3.49</v>
      </c>
      <c r="E3754" s="42">
        <v>3.58</v>
      </c>
      <c r="F3754" s="42">
        <v>3.68</v>
      </c>
      <c r="G3754" s="42">
        <v>3.77</v>
      </c>
      <c r="H3754" s="42">
        <v>3.87</v>
      </c>
      <c r="I3754" s="42">
        <v>3.96</v>
      </c>
      <c r="J3754" s="42">
        <v>4.05</v>
      </c>
      <c r="K3754" s="42">
        <v>4.1500000000000004</v>
      </c>
      <c r="L3754" s="42">
        <v>4.24</v>
      </c>
      <c r="M3754" s="42">
        <v>4.34</v>
      </c>
      <c r="N3754" s="42">
        <v>4.43</v>
      </c>
      <c r="O3754" s="42">
        <v>4.5199999999999996</v>
      </c>
      <c r="P3754" s="42">
        <v>4.62</v>
      </c>
      <c r="Q3754" s="42">
        <v>4.71</v>
      </c>
      <c r="R3754" s="42">
        <v>4.8099999999999996</v>
      </c>
      <c r="S3754" s="42">
        <v>4.9000000000000004</v>
      </c>
      <c r="T3754" s="42">
        <v>4.99</v>
      </c>
      <c r="U3754" s="42">
        <v>5.09</v>
      </c>
      <c r="V3754" s="42">
        <v>5.18</v>
      </c>
      <c r="W3754" s="42">
        <v>5.27</v>
      </c>
      <c r="X3754" s="42">
        <v>5.37</v>
      </c>
      <c r="Y3754" s="42">
        <v>5.46</v>
      </c>
      <c r="Z3754" s="42">
        <v>5.56</v>
      </c>
      <c r="AA3754" s="42">
        <v>5.65</v>
      </c>
      <c r="AB3754" s="42">
        <v>5.74</v>
      </c>
      <c r="AC3754" s="42">
        <v>5.84</v>
      </c>
      <c r="AD3754" s="42">
        <v>5.93</v>
      </c>
      <c r="AE3754" s="42">
        <v>6.02</v>
      </c>
      <c r="AF3754" s="42">
        <v>6.12</v>
      </c>
      <c r="AG3754" s="42">
        <v>6.21</v>
      </c>
      <c r="AH3754" s="42">
        <v>6.31</v>
      </c>
      <c r="AI3754" s="42">
        <v>6.4</v>
      </c>
      <c r="AJ3754" s="42">
        <v>6.49</v>
      </c>
      <c r="AK3754" s="42">
        <v>6.59</v>
      </c>
      <c r="AL3754" s="42">
        <v>6.68</v>
      </c>
      <c r="AM3754" s="42">
        <v>6.78</v>
      </c>
      <c r="AN3754" s="42">
        <v>6.87</v>
      </c>
      <c r="AO3754" s="42">
        <v>6.96</v>
      </c>
      <c r="AP3754" s="42">
        <v>7.06</v>
      </c>
    </row>
    <row r="3755" spans="1:42" x14ac:dyDescent="0.2">
      <c r="A3755" s="41">
        <v>37.43</v>
      </c>
      <c r="B3755" s="42">
        <v>3.3</v>
      </c>
      <c r="C3755" s="42">
        <v>3.4</v>
      </c>
      <c r="D3755" s="42">
        <v>3.49</v>
      </c>
      <c r="E3755" s="42">
        <v>3.58</v>
      </c>
      <c r="F3755" s="42">
        <v>3.68</v>
      </c>
      <c r="G3755" s="42">
        <v>3.77</v>
      </c>
      <c r="H3755" s="42">
        <v>3.87</v>
      </c>
      <c r="I3755" s="42">
        <v>3.96</v>
      </c>
      <c r="J3755" s="42">
        <v>4.05</v>
      </c>
      <c r="K3755" s="42">
        <v>4.1500000000000004</v>
      </c>
      <c r="L3755" s="42">
        <v>4.24</v>
      </c>
      <c r="M3755" s="42">
        <v>4.34</v>
      </c>
      <c r="N3755" s="42">
        <v>4.43</v>
      </c>
      <c r="O3755" s="42">
        <v>4.5199999999999996</v>
      </c>
      <c r="P3755" s="42">
        <v>4.62</v>
      </c>
      <c r="Q3755" s="42">
        <v>4.71</v>
      </c>
      <c r="R3755" s="42">
        <v>4.8</v>
      </c>
      <c r="S3755" s="42">
        <v>4.9000000000000004</v>
      </c>
      <c r="T3755" s="42">
        <v>4.99</v>
      </c>
      <c r="U3755" s="42">
        <v>5.09</v>
      </c>
      <c r="V3755" s="42">
        <v>5.18</v>
      </c>
      <c r="W3755" s="42">
        <v>5.27</v>
      </c>
      <c r="X3755" s="42">
        <v>5.37</v>
      </c>
      <c r="Y3755" s="42">
        <v>5.46</v>
      </c>
      <c r="Z3755" s="42">
        <v>5.55</v>
      </c>
      <c r="AA3755" s="42">
        <v>5.65</v>
      </c>
      <c r="AB3755" s="42">
        <v>5.74</v>
      </c>
      <c r="AC3755" s="42">
        <v>5.84</v>
      </c>
      <c r="AD3755" s="42">
        <v>5.93</v>
      </c>
      <c r="AE3755" s="42">
        <v>6.02</v>
      </c>
      <c r="AF3755" s="42">
        <v>6.12</v>
      </c>
      <c r="AG3755" s="42">
        <v>6.21</v>
      </c>
      <c r="AH3755" s="42">
        <v>6.31</v>
      </c>
      <c r="AI3755" s="42">
        <v>6.4</v>
      </c>
      <c r="AJ3755" s="42">
        <v>6.49</v>
      </c>
      <c r="AK3755" s="42">
        <v>6.59</v>
      </c>
      <c r="AL3755" s="42">
        <v>6.68</v>
      </c>
      <c r="AM3755" s="42">
        <v>6.77</v>
      </c>
      <c r="AN3755" s="42">
        <v>6.87</v>
      </c>
      <c r="AO3755" s="42">
        <v>6.96</v>
      </c>
      <c r="AP3755" s="42">
        <v>7.06</v>
      </c>
    </row>
    <row r="3756" spans="1:42" x14ac:dyDescent="0.2">
      <c r="A3756" s="41">
        <v>37.44</v>
      </c>
      <c r="B3756" s="42">
        <v>3.3</v>
      </c>
      <c r="C3756" s="42">
        <v>3.4</v>
      </c>
      <c r="D3756" s="42">
        <v>3.49</v>
      </c>
      <c r="E3756" s="42">
        <v>3.58</v>
      </c>
      <c r="F3756" s="42">
        <v>3.68</v>
      </c>
      <c r="G3756" s="42">
        <v>3.77</v>
      </c>
      <c r="H3756" s="42">
        <v>3.87</v>
      </c>
      <c r="I3756" s="42">
        <v>3.96</v>
      </c>
      <c r="J3756" s="42">
        <v>4.05</v>
      </c>
      <c r="K3756" s="42">
        <v>4.1500000000000004</v>
      </c>
      <c r="L3756" s="42">
        <v>4.24</v>
      </c>
      <c r="M3756" s="42">
        <v>4.33</v>
      </c>
      <c r="N3756" s="42">
        <v>4.43</v>
      </c>
      <c r="O3756" s="42">
        <v>4.5199999999999996</v>
      </c>
      <c r="P3756" s="42">
        <v>4.62</v>
      </c>
      <c r="Q3756" s="42">
        <v>4.71</v>
      </c>
      <c r="R3756" s="42">
        <v>4.8</v>
      </c>
      <c r="S3756" s="42">
        <v>4.9000000000000004</v>
      </c>
      <c r="T3756" s="42">
        <v>4.99</v>
      </c>
      <c r="U3756" s="42">
        <v>5.08</v>
      </c>
      <c r="V3756" s="42">
        <v>5.18</v>
      </c>
      <c r="W3756" s="42">
        <v>5.27</v>
      </c>
      <c r="X3756" s="42">
        <v>5.37</v>
      </c>
      <c r="Y3756" s="42">
        <v>5.46</v>
      </c>
      <c r="Z3756" s="42">
        <v>5.55</v>
      </c>
      <c r="AA3756" s="42">
        <v>5.65</v>
      </c>
      <c r="AB3756" s="42">
        <v>5.74</v>
      </c>
      <c r="AC3756" s="42">
        <v>5.84</v>
      </c>
      <c r="AD3756" s="42">
        <v>5.93</v>
      </c>
      <c r="AE3756" s="42">
        <v>6.02</v>
      </c>
      <c r="AF3756" s="42">
        <v>6.12</v>
      </c>
      <c r="AG3756" s="42">
        <v>6.21</v>
      </c>
      <c r="AH3756" s="42">
        <v>6.3</v>
      </c>
      <c r="AI3756" s="42">
        <v>6.4</v>
      </c>
      <c r="AJ3756" s="42">
        <v>6.49</v>
      </c>
      <c r="AK3756" s="42">
        <v>6.59</v>
      </c>
      <c r="AL3756" s="42">
        <v>6.68</v>
      </c>
      <c r="AM3756" s="42">
        <v>6.77</v>
      </c>
      <c r="AN3756" s="42">
        <v>6.87</v>
      </c>
      <c r="AO3756" s="42">
        <v>6.96</v>
      </c>
      <c r="AP3756" s="42">
        <v>7.05</v>
      </c>
    </row>
    <row r="3757" spans="1:42" x14ac:dyDescent="0.2">
      <c r="A3757" s="41">
        <v>37.450000000000003</v>
      </c>
      <c r="B3757" s="42">
        <v>3.3</v>
      </c>
      <c r="C3757" s="42">
        <v>3.4</v>
      </c>
      <c r="D3757" s="42">
        <v>3.49</v>
      </c>
      <c r="E3757" s="42">
        <v>3.58</v>
      </c>
      <c r="F3757" s="42">
        <v>3.68</v>
      </c>
      <c r="G3757" s="42">
        <v>3.77</v>
      </c>
      <c r="H3757" s="42">
        <v>3.86</v>
      </c>
      <c r="I3757" s="42">
        <v>3.96</v>
      </c>
      <c r="J3757" s="42">
        <v>4.05</v>
      </c>
      <c r="K3757" s="42">
        <v>4.1500000000000004</v>
      </c>
      <c r="L3757" s="42">
        <v>4.24</v>
      </c>
      <c r="M3757" s="42">
        <v>4.33</v>
      </c>
      <c r="N3757" s="42">
        <v>4.43</v>
      </c>
      <c r="O3757" s="42">
        <v>4.5199999999999996</v>
      </c>
      <c r="P3757" s="42">
        <v>4.6100000000000003</v>
      </c>
      <c r="Q3757" s="42">
        <v>4.71</v>
      </c>
      <c r="R3757" s="42">
        <v>4.8</v>
      </c>
      <c r="S3757" s="42">
        <v>4.9000000000000004</v>
      </c>
      <c r="T3757" s="42">
        <v>4.99</v>
      </c>
      <c r="U3757" s="42">
        <v>5.08</v>
      </c>
      <c r="V3757" s="42">
        <v>5.18</v>
      </c>
      <c r="W3757" s="42">
        <v>5.27</v>
      </c>
      <c r="X3757" s="42">
        <v>5.37</v>
      </c>
      <c r="Y3757" s="42">
        <v>5.46</v>
      </c>
      <c r="Z3757" s="42">
        <v>5.55</v>
      </c>
      <c r="AA3757" s="42">
        <v>5.65</v>
      </c>
      <c r="AB3757" s="42">
        <v>5.74</v>
      </c>
      <c r="AC3757" s="42">
        <v>5.83</v>
      </c>
      <c r="AD3757" s="42">
        <v>5.93</v>
      </c>
      <c r="AE3757" s="42">
        <v>6.02</v>
      </c>
      <c r="AF3757" s="42">
        <v>6.12</v>
      </c>
      <c r="AG3757" s="42">
        <v>6.21</v>
      </c>
      <c r="AH3757" s="42">
        <v>6.3</v>
      </c>
      <c r="AI3757" s="42">
        <v>6.4</v>
      </c>
      <c r="AJ3757" s="42">
        <v>6.49</v>
      </c>
      <c r="AK3757" s="42">
        <v>6.58</v>
      </c>
      <c r="AL3757" s="42">
        <v>6.68</v>
      </c>
      <c r="AM3757" s="42">
        <v>6.77</v>
      </c>
      <c r="AN3757" s="42">
        <v>6.87</v>
      </c>
      <c r="AO3757" s="42">
        <v>6.96</v>
      </c>
      <c r="AP3757" s="42">
        <v>7.05</v>
      </c>
    </row>
    <row r="3758" spans="1:42" x14ac:dyDescent="0.2">
      <c r="A3758" s="41">
        <v>37.46</v>
      </c>
      <c r="B3758" s="42">
        <v>3.3</v>
      </c>
      <c r="C3758" s="42">
        <v>3.39</v>
      </c>
      <c r="D3758" s="42">
        <v>3.49</v>
      </c>
      <c r="E3758" s="42">
        <v>3.58</v>
      </c>
      <c r="F3758" s="42">
        <v>3.68</v>
      </c>
      <c r="G3758" s="42">
        <v>3.77</v>
      </c>
      <c r="H3758" s="42">
        <v>3.86</v>
      </c>
      <c r="I3758" s="42">
        <v>3.96</v>
      </c>
      <c r="J3758" s="42">
        <v>4.05</v>
      </c>
      <c r="K3758" s="42">
        <v>4.1500000000000004</v>
      </c>
      <c r="L3758" s="42">
        <v>4.24</v>
      </c>
      <c r="M3758" s="42">
        <v>4.33</v>
      </c>
      <c r="N3758" s="42">
        <v>4.43</v>
      </c>
      <c r="O3758" s="42">
        <v>4.5199999999999996</v>
      </c>
      <c r="P3758" s="42">
        <v>4.6100000000000003</v>
      </c>
      <c r="Q3758" s="42">
        <v>4.71</v>
      </c>
      <c r="R3758" s="42">
        <v>4.8</v>
      </c>
      <c r="S3758" s="42">
        <v>4.9000000000000004</v>
      </c>
      <c r="T3758" s="42">
        <v>4.99</v>
      </c>
      <c r="U3758" s="42">
        <v>5.08</v>
      </c>
      <c r="V3758" s="42">
        <v>5.18</v>
      </c>
      <c r="W3758" s="42">
        <v>5.27</v>
      </c>
      <c r="X3758" s="42">
        <v>5.36</v>
      </c>
      <c r="Y3758" s="42">
        <v>5.46</v>
      </c>
      <c r="Z3758" s="42">
        <v>5.55</v>
      </c>
      <c r="AA3758" s="42">
        <v>5.65</v>
      </c>
      <c r="AB3758" s="42">
        <v>5.74</v>
      </c>
      <c r="AC3758" s="42">
        <v>5.83</v>
      </c>
      <c r="AD3758" s="42">
        <v>5.93</v>
      </c>
      <c r="AE3758" s="42">
        <v>6.02</v>
      </c>
      <c r="AF3758" s="42">
        <v>6.11</v>
      </c>
      <c r="AG3758" s="42">
        <v>6.21</v>
      </c>
      <c r="AH3758" s="42">
        <v>6.3</v>
      </c>
      <c r="AI3758" s="42">
        <v>6.4</v>
      </c>
      <c r="AJ3758" s="42">
        <v>6.49</v>
      </c>
      <c r="AK3758" s="42">
        <v>6.58</v>
      </c>
      <c r="AL3758" s="42">
        <v>6.68</v>
      </c>
      <c r="AM3758" s="42">
        <v>6.77</v>
      </c>
      <c r="AN3758" s="42">
        <v>6.86</v>
      </c>
      <c r="AO3758" s="42">
        <v>6.96</v>
      </c>
      <c r="AP3758" s="42">
        <v>7.05</v>
      </c>
    </row>
    <row r="3759" spans="1:42" x14ac:dyDescent="0.2">
      <c r="A3759" s="41">
        <v>37.47</v>
      </c>
      <c r="B3759" s="42">
        <v>3.3</v>
      </c>
      <c r="C3759" s="42">
        <v>3.39</v>
      </c>
      <c r="D3759" s="42">
        <v>3.49</v>
      </c>
      <c r="E3759" s="42">
        <v>3.58</v>
      </c>
      <c r="F3759" s="42">
        <v>3.68</v>
      </c>
      <c r="G3759" s="42">
        <v>3.77</v>
      </c>
      <c r="H3759" s="42">
        <v>3.86</v>
      </c>
      <c r="I3759" s="42">
        <v>3.96</v>
      </c>
      <c r="J3759" s="42">
        <v>4.05</v>
      </c>
      <c r="K3759" s="42">
        <v>4.1399999999999997</v>
      </c>
      <c r="L3759" s="42">
        <v>4.24</v>
      </c>
      <c r="M3759" s="42">
        <v>4.33</v>
      </c>
      <c r="N3759" s="42">
        <v>4.43</v>
      </c>
      <c r="O3759" s="42">
        <v>4.5199999999999996</v>
      </c>
      <c r="P3759" s="42">
        <v>4.6100000000000003</v>
      </c>
      <c r="Q3759" s="42">
        <v>4.71</v>
      </c>
      <c r="R3759" s="42">
        <v>4.8</v>
      </c>
      <c r="S3759" s="42">
        <v>4.8899999999999997</v>
      </c>
      <c r="T3759" s="42">
        <v>4.99</v>
      </c>
      <c r="U3759" s="42">
        <v>5.08</v>
      </c>
      <c r="V3759" s="42">
        <v>5.18</v>
      </c>
      <c r="W3759" s="42">
        <v>5.27</v>
      </c>
      <c r="X3759" s="42">
        <v>5.36</v>
      </c>
      <c r="Y3759" s="42">
        <v>5.46</v>
      </c>
      <c r="Z3759" s="42">
        <v>5.55</v>
      </c>
      <c r="AA3759" s="42">
        <v>5.64</v>
      </c>
      <c r="AB3759" s="42">
        <v>5.74</v>
      </c>
      <c r="AC3759" s="42">
        <v>5.83</v>
      </c>
      <c r="AD3759" s="42">
        <v>5.93</v>
      </c>
      <c r="AE3759" s="42">
        <v>6.02</v>
      </c>
      <c r="AF3759" s="42">
        <v>6.11</v>
      </c>
      <c r="AG3759" s="42">
        <v>6.21</v>
      </c>
      <c r="AH3759" s="42">
        <v>6.3</v>
      </c>
      <c r="AI3759" s="42">
        <v>6.4</v>
      </c>
      <c r="AJ3759" s="42">
        <v>6.49</v>
      </c>
      <c r="AK3759" s="42">
        <v>6.58</v>
      </c>
      <c r="AL3759" s="42">
        <v>6.68</v>
      </c>
      <c r="AM3759" s="42">
        <v>6.77</v>
      </c>
      <c r="AN3759" s="42">
        <v>6.86</v>
      </c>
      <c r="AO3759" s="42">
        <v>6.96</v>
      </c>
      <c r="AP3759" s="42">
        <v>7.05</v>
      </c>
    </row>
    <row r="3760" spans="1:42" x14ac:dyDescent="0.2">
      <c r="A3760" s="41">
        <v>37.479999999999997</v>
      </c>
      <c r="B3760" s="42">
        <v>3.3</v>
      </c>
      <c r="C3760" s="42">
        <v>3.39</v>
      </c>
      <c r="D3760" s="42">
        <v>3.49</v>
      </c>
      <c r="E3760" s="42">
        <v>3.58</v>
      </c>
      <c r="F3760" s="42">
        <v>3.67</v>
      </c>
      <c r="G3760" s="42">
        <v>3.77</v>
      </c>
      <c r="H3760" s="42">
        <v>3.86</v>
      </c>
      <c r="I3760" s="42">
        <v>3.96</v>
      </c>
      <c r="J3760" s="42">
        <v>4.05</v>
      </c>
      <c r="K3760" s="42">
        <v>4.1399999999999997</v>
      </c>
      <c r="L3760" s="42">
        <v>4.24</v>
      </c>
      <c r="M3760" s="42">
        <v>4.33</v>
      </c>
      <c r="N3760" s="42">
        <v>4.42</v>
      </c>
      <c r="O3760" s="42">
        <v>4.5199999999999996</v>
      </c>
      <c r="P3760" s="42">
        <v>4.6100000000000003</v>
      </c>
      <c r="Q3760" s="42">
        <v>4.71</v>
      </c>
      <c r="R3760" s="42">
        <v>4.8</v>
      </c>
      <c r="S3760" s="42">
        <v>4.8899999999999997</v>
      </c>
      <c r="T3760" s="42">
        <v>4.99</v>
      </c>
      <c r="U3760" s="42">
        <v>5.08</v>
      </c>
      <c r="V3760" s="42">
        <v>5.18</v>
      </c>
      <c r="W3760" s="42">
        <v>5.27</v>
      </c>
      <c r="X3760" s="42">
        <v>5.36</v>
      </c>
      <c r="Y3760" s="42">
        <v>5.46</v>
      </c>
      <c r="Z3760" s="42">
        <v>5.55</v>
      </c>
      <c r="AA3760" s="42">
        <v>5.64</v>
      </c>
      <c r="AB3760" s="42">
        <v>5.74</v>
      </c>
      <c r="AC3760" s="42">
        <v>5.83</v>
      </c>
      <c r="AD3760" s="42">
        <v>5.93</v>
      </c>
      <c r="AE3760" s="42">
        <v>6.02</v>
      </c>
      <c r="AF3760" s="42">
        <v>6.11</v>
      </c>
      <c r="AG3760" s="42">
        <v>6.21</v>
      </c>
      <c r="AH3760" s="42">
        <v>6.3</v>
      </c>
      <c r="AI3760" s="42">
        <v>6.39</v>
      </c>
      <c r="AJ3760" s="42">
        <v>6.49</v>
      </c>
      <c r="AK3760" s="42">
        <v>6.58</v>
      </c>
      <c r="AL3760" s="42">
        <v>6.68</v>
      </c>
      <c r="AM3760" s="42">
        <v>6.77</v>
      </c>
      <c r="AN3760" s="42">
        <v>6.86</v>
      </c>
      <c r="AO3760" s="42">
        <v>6.96</v>
      </c>
      <c r="AP3760" s="42">
        <v>7.05</v>
      </c>
    </row>
    <row r="3761" spans="1:42" x14ac:dyDescent="0.2">
      <c r="A3761" s="41">
        <v>37.49</v>
      </c>
      <c r="B3761" s="42">
        <v>3.3</v>
      </c>
      <c r="C3761" s="42">
        <v>3.39</v>
      </c>
      <c r="D3761" s="42">
        <v>3.49</v>
      </c>
      <c r="E3761" s="42">
        <v>3.58</v>
      </c>
      <c r="F3761" s="42">
        <v>3.67</v>
      </c>
      <c r="G3761" s="42">
        <v>3.77</v>
      </c>
      <c r="H3761" s="42">
        <v>3.86</v>
      </c>
      <c r="I3761" s="42">
        <v>3.96</v>
      </c>
      <c r="J3761" s="42">
        <v>4.05</v>
      </c>
      <c r="K3761" s="42">
        <v>4.1399999999999997</v>
      </c>
      <c r="L3761" s="42">
        <v>4.24</v>
      </c>
      <c r="M3761" s="42">
        <v>4.33</v>
      </c>
      <c r="N3761" s="42">
        <v>4.42</v>
      </c>
      <c r="O3761" s="42">
        <v>4.5199999999999996</v>
      </c>
      <c r="P3761" s="42">
        <v>4.6100000000000003</v>
      </c>
      <c r="Q3761" s="42">
        <v>4.71</v>
      </c>
      <c r="R3761" s="42">
        <v>4.8</v>
      </c>
      <c r="S3761" s="42">
        <v>4.8899999999999997</v>
      </c>
      <c r="T3761" s="42">
        <v>4.99</v>
      </c>
      <c r="U3761" s="42">
        <v>5.08</v>
      </c>
      <c r="V3761" s="42">
        <v>5.17</v>
      </c>
      <c r="W3761" s="42">
        <v>5.27</v>
      </c>
      <c r="X3761" s="42">
        <v>5.36</v>
      </c>
      <c r="Y3761" s="42">
        <v>5.46</v>
      </c>
      <c r="Z3761" s="42">
        <v>5.55</v>
      </c>
      <c r="AA3761" s="42">
        <v>5.64</v>
      </c>
      <c r="AB3761" s="42">
        <v>5.74</v>
      </c>
      <c r="AC3761" s="42">
        <v>5.83</v>
      </c>
      <c r="AD3761" s="42">
        <v>5.92</v>
      </c>
      <c r="AE3761" s="42">
        <v>6.02</v>
      </c>
      <c r="AF3761" s="42">
        <v>6.11</v>
      </c>
      <c r="AG3761" s="42">
        <v>6.21</v>
      </c>
      <c r="AH3761" s="42">
        <v>6.3</v>
      </c>
      <c r="AI3761" s="42">
        <v>6.39</v>
      </c>
      <c r="AJ3761" s="42">
        <v>6.49</v>
      </c>
      <c r="AK3761" s="42">
        <v>6.58</v>
      </c>
      <c r="AL3761" s="42">
        <v>6.67</v>
      </c>
      <c r="AM3761" s="42">
        <v>6.77</v>
      </c>
      <c r="AN3761" s="42">
        <v>6.86</v>
      </c>
      <c r="AO3761" s="42">
        <v>6.96</v>
      </c>
      <c r="AP3761" s="42">
        <v>7.05</v>
      </c>
    </row>
    <row r="3762" spans="1:42" x14ac:dyDescent="0.2">
      <c r="A3762" s="41">
        <v>37.5</v>
      </c>
      <c r="B3762" s="42">
        <v>3.3</v>
      </c>
      <c r="C3762" s="42">
        <v>3.39</v>
      </c>
      <c r="D3762" s="42">
        <v>3.49</v>
      </c>
      <c r="E3762" s="42">
        <v>3.58</v>
      </c>
      <c r="F3762" s="42">
        <v>3.67</v>
      </c>
      <c r="G3762" s="42">
        <v>3.77</v>
      </c>
      <c r="H3762" s="42">
        <v>3.86</v>
      </c>
      <c r="I3762" s="42">
        <v>3.95</v>
      </c>
      <c r="J3762" s="42">
        <v>4.05</v>
      </c>
      <c r="K3762" s="42">
        <v>4.1399999999999997</v>
      </c>
      <c r="L3762" s="42">
        <v>4.24</v>
      </c>
      <c r="M3762" s="42">
        <v>4.33</v>
      </c>
      <c r="N3762" s="42">
        <v>4.42</v>
      </c>
      <c r="O3762" s="42">
        <v>4.5199999999999996</v>
      </c>
      <c r="P3762" s="42">
        <v>4.6100000000000003</v>
      </c>
      <c r="Q3762" s="42">
        <v>4.7</v>
      </c>
      <c r="R3762" s="42">
        <v>4.8</v>
      </c>
      <c r="S3762" s="42">
        <v>4.8899999999999997</v>
      </c>
      <c r="T3762" s="42">
        <v>4.99</v>
      </c>
      <c r="U3762" s="42">
        <v>5.08</v>
      </c>
      <c r="V3762" s="42">
        <v>5.17</v>
      </c>
      <c r="W3762" s="42">
        <v>5.27</v>
      </c>
      <c r="X3762" s="42">
        <v>5.36</v>
      </c>
      <c r="Y3762" s="42">
        <v>5.45</v>
      </c>
      <c r="Z3762" s="42">
        <v>5.55</v>
      </c>
      <c r="AA3762" s="42">
        <v>5.64</v>
      </c>
      <c r="AB3762" s="42">
        <v>5.74</v>
      </c>
      <c r="AC3762" s="42">
        <v>5.83</v>
      </c>
      <c r="AD3762" s="42">
        <v>5.92</v>
      </c>
      <c r="AE3762" s="42">
        <v>6.02</v>
      </c>
      <c r="AF3762" s="42">
        <v>6.11</v>
      </c>
      <c r="AG3762" s="42">
        <v>6.2</v>
      </c>
      <c r="AH3762" s="42">
        <v>6.3</v>
      </c>
      <c r="AI3762" s="42">
        <v>6.39</v>
      </c>
      <c r="AJ3762" s="42">
        <v>6.49</v>
      </c>
      <c r="AK3762" s="42">
        <v>6.58</v>
      </c>
      <c r="AL3762" s="42">
        <v>6.67</v>
      </c>
      <c r="AM3762" s="42">
        <v>6.77</v>
      </c>
      <c r="AN3762" s="42">
        <v>6.86</v>
      </c>
      <c r="AO3762" s="42">
        <v>6.95</v>
      </c>
      <c r="AP3762" s="42">
        <v>7.05</v>
      </c>
    </row>
    <row r="3763" spans="1:42" x14ac:dyDescent="0.2">
      <c r="A3763" s="41">
        <v>37.51</v>
      </c>
      <c r="B3763" s="42">
        <v>3.3</v>
      </c>
      <c r="C3763" s="42">
        <v>3.39</v>
      </c>
      <c r="D3763" s="42">
        <v>3.49</v>
      </c>
      <c r="E3763" s="42">
        <v>3.58</v>
      </c>
      <c r="F3763" s="42">
        <v>3.67</v>
      </c>
      <c r="G3763" s="42">
        <v>3.77</v>
      </c>
      <c r="H3763" s="42">
        <v>3.86</v>
      </c>
      <c r="I3763" s="42">
        <v>3.95</v>
      </c>
      <c r="J3763" s="42">
        <v>4.05</v>
      </c>
      <c r="K3763" s="42">
        <v>4.1399999999999997</v>
      </c>
      <c r="L3763" s="42">
        <v>4.24</v>
      </c>
      <c r="M3763" s="42">
        <v>4.33</v>
      </c>
      <c r="N3763" s="42">
        <v>4.42</v>
      </c>
      <c r="O3763" s="42">
        <v>4.5199999999999996</v>
      </c>
      <c r="P3763" s="42">
        <v>4.6100000000000003</v>
      </c>
      <c r="Q3763" s="42">
        <v>4.7</v>
      </c>
      <c r="R3763" s="42">
        <v>4.8</v>
      </c>
      <c r="S3763" s="42">
        <v>4.8899999999999997</v>
      </c>
      <c r="T3763" s="42">
        <v>4.9800000000000004</v>
      </c>
      <c r="U3763" s="42">
        <v>5.08</v>
      </c>
      <c r="V3763" s="42">
        <v>5.17</v>
      </c>
      <c r="W3763" s="42">
        <v>5.27</v>
      </c>
      <c r="X3763" s="42">
        <v>5.36</v>
      </c>
      <c r="Y3763" s="42">
        <v>5.45</v>
      </c>
      <c r="Z3763" s="42">
        <v>5.55</v>
      </c>
      <c r="AA3763" s="42">
        <v>5.64</v>
      </c>
      <c r="AB3763" s="42">
        <v>5.73</v>
      </c>
      <c r="AC3763" s="42">
        <v>5.83</v>
      </c>
      <c r="AD3763" s="42">
        <v>5.92</v>
      </c>
      <c r="AE3763" s="42">
        <v>6.02</v>
      </c>
      <c r="AF3763" s="42">
        <v>6.11</v>
      </c>
      <c r="AG3763" s="42">
        <v>6.2</v>
      </c>
      <c r="AH3763" s="42">
        <v>6.3</v>
      </c>
      <c r="AI3763" s="42">
        <v>6.39</v>
      </c>
      <c r="AJ3763" s="42">
        <v>6.48</v>
      </c>
      <c r="AK3763" s="42">
        <v>6.58</v>
      </c>
      <c r="AL3763" s="42">
        <v>6.67</v>
      </c>
      <c r="AM3763" s="42">
        <v>6.77</v>
      </c>
      <c r="AN3763" s="42">
        <v>6.86</v>
      </c>
      <c r="AO3763" s="42">
        <v>6.95</v>
      </c>
      <c r="AP3763" s="42">
        <v>7.05</v>
      </c>
    </row>
    <row r="3764" spans="1:42" x14ac:dyDescent="0.2">
      <c r="A3764" s="41">
        <v>37.520000000000003</v>
      </c>
      <c r="B3764" s="42">
        <v>3.3</v>
      </c>
      <c r="C3764" s="42">
        <v>3.39</v>
      </c>
      <c r="D3764" s="42">
        <v>3.48</v>
      </c>
      <c r="E3764" s="42">
        <v>3.58</v>
      </c>
      <c r="F3764" s="42">
        <v>3.67</v>
      </c>
      <c r="G3764" s="42">
        <v>3.77</v>
      </c>
      <c r="H3764" s="42">
        <v>3.86</v>
      </c>
      <c r="I3764" s="42">
        <v>3.95</v>
      </c>
      <c r="J3764" s="42">
        <v>4.05</v>
      </c>
      <c r="K3764" s="42">
        <v>4.1399999999999997</v>
      </c>
      <c r="L3764" s="42">
        <v>4.2300000000000004</v>
      </c>
      <c r="M3764" s="42">
        <v>4.33</v>
      </c>
      <c r="N3764" s="42">
        <v>4.42</v>
      </c>
      <c r="O3764" s="42">
        <v>4.5199999999999996</v>
      </c>
      <c r="P3764" s="42">
        <v>4.6100000000000003</v>
      </c>
      <c r="Q3764" s="42">
        <v>4.7</v>
      </c>
      <c r="R3764" s="42">
        <v>4.8</v>
      </c>
      <c r="S3764" s="42">
        <v>4.8899999999999997</v>
      </c>
      <c r="T3764" s="42">
        <v>4.9800000000000004</v>
      </c>
      <c r="U3764" s="42">
        <v>5.08</v>
      </c>
      <c r="V3764" s="42">
        <v>5.17</v>
      </c>
      <c r="W3764" s="42">
        <v>5.27</v>
      </c>
      <c r="X3764" s="42">
        <v>5.36</v>
      </c>
      <c r="Y3764" s="42">
        <v>5.45</v>
      </c>
      <c r="Z3764" s="42">
        <v>5.55</v>
      </c>
      <c r="AA3764" s="42">
        <v>5.64</v>
      </c>
      <c r="AB3764" s="42">
        <v>5.73</v>
      </c>
      <c r="AC3764" s="42">
        <v>5.83</v>
      </c>
      <c r="AD3764" s="42">
        <v>5.92</v>
      </c>
      <c r="AE3764" s="42">
        <v>6.01</v>
      </c>
      <c r="AF3764" s="42">
        <v>6.11</v>
      </c>
      <c r="AG3764" s="42">
        <v>6.2</v>
      </c>
      <c r="AH3764" s="42">
        <v>6.3</v>
      </c>
      <c r="AI3764" s="42">
        <v>6.39</v>
      </c>
      <c r="AJ3764" s="42">
        <v>6.48</v>
      </c>
      <c r="AK3764" s="42">
        <v>6.58</v>
      </c>
      <c r="AL3764" s="42">
        <v>6.67</v>
      </c>
      <c r="AM3764" s="42">
        <v>6.76</v>
      </c>
      <c r="AN3764" s="42">
        <v>6.86</v>
      </c>
      <c r="AO3764" s="42">
        <v>6.95</v>
      </c>
      <c r="AP3764" s="42">
        <v>7.05</v>
      </c>
    </row>
    <row r="3765" spans="1:42" x14ac:dyDescent="0.2">
      <c r="A3765" s="41">
        <v>37.53</v>
      </c>
      <c r="B3765" s="42">
        <v>3.3</v>
      </c>
      <c r="C3765" s="42">
        <v>3.39</v>
      </c>
      <c r="D3765" s="42">
        <v>3.48</v>
      </c>
      <c r="E3765" s="42">
        <v>3.58</v>
      </c>
      <c r="F3765" s="42">
        <v>3.67</v>
      </c>
      <c r="G3765" s="42">
        <v>3.76</v>
      </c>
      <c r="H3765" s="42">
        <v>3.86</v>
      </c>
      <c r="I3765" s="42">
        <v>3.95</v>
      </c>
      <c r="J3765" s="42">
        <v>4.05</v>
      </c>
      <c r="K3765" s="42">
        <v>4.1399999999999997</v>
      </c>
      <c r="L3765" s="42">
        <v>4.2300000000000004</v>
      </c>
      <c r="M3765" s="42">
        <v>4.33</v>
      </c>
      <c r="N3765" s="42">
        <v>4.42</v>
      </c>
      <c r="O3765" s="42">
        <v>4.51</v>
      </c>
      <c r="P3765" s="42">
        <v>4.6100000000000003</v>
      </c>
      <c r="Q3765" s="42">
        <v>4.7</v>
      </c>
      <c r="R3765" s="42">
        <v>4.8</v>
      </c>
      <c r="S3765" s="42">
        <v>4.8899999999999997</v>
      </c>
      <c r="T3765" s="42">
        <v>4.9800000000000004</v>
      </c>
      <c r="U3765" s="42">
        <v>5.08</v>
      </c>
      <c r="V3765" s="42">
        <v>5.17</v>
      </c>
      <c r="W3765" s="42">
        <v>5.26</v>
      </c>
      <c r="X3765" s="42">
        <v>5.36</v>
      </c>
      <c r="Y3765" s="42">
        <v>5.45</v>
      </c>
      <c r="Z3765" s="42">
        <v>5.55</v>
      </c>
      <c r="AA3765" s="42">
        <v>5.64</v>
      </c>
      <c r="AB3765" s="42">
        <v>5.73</v>
      </c>
      <c r="AC3765" s="42">
        <v>5.83</v>
      </c>
      <c r="AD3765" s="42">
        <v>5.92</v>
      </c>
      <c r="AE3765" s="42">
        <v>6.01</v>
      </c>
      <c r="AF3765" s="42">
        <v>6.11</v>
      </c>
      <c r="AG3765" s="42">
        <v>6.2</v>
      </c>
      <c r="AH3765" s="42">
        <v>6.3</v>
      </c>
      <c r="AI3765" s="42">
        <v>6.39</v>
      </c>
      <c r="AJ3765" s="42">
        <v>6.48</v>
      </c>
      <c r="AK3765" s="42">
        <v>6.58</v>
      </c>
      <c r="AL3765" s="42">
        <v>6.67</v>
      </c>
      <c r="AM3765" s="42">
        <v>6.76</v>
      </c>
      <c r="AN3765" s="42">
        <v>6.86</v>
      </c>
      <c r="AO3765" s="42">
        <v>6.95</v>
      </c>
      <c r="AP3765" s="42">
        <v>7.04</v>
      </c>
    </row>
    <row r="3766" spans="1:42" x14ac:dyDescent="0.2">
      <c r="A3766" s="41">
        <v>37.54</v>
      </c>
      <c r="B3766" s="42">
        <v>3.3</v>
      </c>
      <c r="C3766" s="42">
        <v>3.39</v>
      </c>
      <c r="D3766" s="42">
        <v>3.48</v>
      </c>
      <c r="E3766" s="42">
        <v>3.58</v>
      </c>
      <c r="F3766" s="42">
        <v>3.67</v>
      </c>
      <c r="G3766" s="42">
        <v>3.76</v>
      </c>
      <c r="H3766" s="42">
        <v>3.86</v>
      </c>
      <c r="I3766" s="42">
        <v>3.95</v>
      </c>
      <c r="J3766" s="42">
        <v>4.05</v>
      </c>
      <c r="K3766" s="42">
        <v>4.1399999999999997</v>
      </c>
      <c r="L3766" s="42">
        <v>4.2300000000000004</v>
      </c>
      <c r="M3766" s="42">
        <v>4.33</v>
      </c>
      <c r="N3766" s="42">
        <v>4.42</v>
      </c>
      <c r="O3766" s="42">
        <v>4.51</v>
      </c>
      <c r="P3766" s="42">
        <v>4.6100000000000003</v>
      </c>
      <c r="Q3766" s="42">
        <v>4.7</v>
      </c>
      <c r="R3766" s="42">
        <v>4.79</v>
      </c>
      <c r="S3766" s="42">
        <v>4.8899999999999997</v>
      </c>
      <c r="T3766" s="42">
        <v>4.9800000000000004</v>
      </c>
      <c r="U3766" s="42">
        <v>5.08</v>
      </c>
      <c r="V3766" s="42">
        <v>5.17</v>
      </c>
      <c r="W3766" s="42">
        <v>5.26</v>
      </c>
      <c r="X3766" s="42">
        <v>5.36</v>
      </c>
      <c r="Y3766" s="42">
        <v>5.45</v>
      </c>
      <c r="Z3766" s="42">
        <v>5.54</v>
      </c>
      <c r="AA3766" s="42">
        <v>5.64</v>
      </c>
      <c r="AB3766" s="42">
        <v>5.73</v>
      </c>
      <c r="AC3766" s="42">
        <v>5.83</v>
      </c>
      <c r="AD3766" s="42">
        <v>5.92</v>
      </c>
      <c r="AE3766" s="42">
        <v>6.01</v>
      </c>
      <c r="AF3766" s="42">
        <v>6.11</v>
      </c>
      <c r="AG3766" s="42">
        <v>6.2</v>
      </c>
      <c r="AH3766" s="42">
        <v>6.29</v>
      </c>
      <c r="AI3766" s="42">
        <v>6.39</v>
      </c>
      <c r="AJ3766" s="42">
        <v>6.48</v>
      </c>
      <c r="AK3766" s="42">
        <v>6.58</v>
      </c>
      <c r="AL3766" s="42">
        <v>6.67</v>
      </c>
      <c r="AM3766" s="42">
        <v>6.76</v>
      </c>
      <c r="AN3766" s="42">
        <v>6.86</v>
      </c>
      <c r="AO3766" s="42">
        <v>6.95</v>
      </c>
      <c r="AP3766" s="42">
        <v>7.04</v>
      </c>
    </row>
    <row r="3767" spans="1:42" x14ac:dyDescent="0.2">
      <c r="A3767" s="41">
        <v>37.549999999999997</v>
      </c>
      <c r="B3767" s="42">
        <v>3.29</v>
      </c>
      <c r="C3767" s="42">
        <v>3.39</v>
      </c>
      <c r="D3767" s="42">
        <v>3.48</v>
      </c>
      <c r="E3767" s="42">
        <v>3.58</v>
      </c>
      <c r="F3767" s="42">
        <v>3.67</v>
      </c>
      <c r="G3767" s="42">
        <v>3.76</v>
      </c>
      <c r="H3767" s="42">
        <v>3.86</v>
      </c>
      <c r="I3767" s="42">
        <v>3.95</v>
      </c>
      <c r="J3767" s="42">
        <v>4.04</v>
      </c>
      <c r="K3767" s="42">
        <v>4.1399999999999997</v>
      </c>
      <c r="L3767" s="42">
        <v>4.2300000000000004</v>
      </c>
      <c r="M3767" s="42">
        <v>4.33</v>
      </c>
      <c r="N3767" s="42">
        <v>4.42</v>
      </c>
      <c r="O3767" s="42">
        <v>4.51</v>
      </c>
      <c r="P3767" s="42">
        <v>4.6100000000000003</v>
      </c>
      <c r="Q3767" s="42">
        <v>4.7</v>
      </c>
      <c r="R3767" s="42">
        <v>4.79</v>
      </c>
      <c r="S3767" s="42">
        <v>4.8899999999999997</v>
      </c>
      <c r="T3767" s="42">
        <v>4.9800000000000004</v>
      </c>
      <c r="U3767" s="42">
        <v>5.08</v>
      </c>
      <c r="V3767" s="42">
        <v>5.17</v>
      </c>
      <c r="W3767" s="42">
        <v>5.26</v>
      </c>
      <c r="X3767" s="42">
        <v>5.36</v>
      </c>
      <c r="Y3767" s="42">
        <v>5.45</v>
      </c>
      <c r="Z3767" s="42">
        <v>5.54</v>
      </c>
      <c r="AA3767" s="42">
        <v>5.64</v>
      </c>
      <c r="AB3767" s="42">
        <v>5.73</v>
      </c>
      <c r="AC3767" s="42">
        <v>5.82</v>
      </c>
      <c r="AD3767" s="42">
        <v>5.92</v>
      </c>
      <c r="AE3767" s="42">
        <v>6.01</v>
      </c>
      <c r="AF3767" s="42">
        <v>6.11</v>
      </c>
      <c r="AG3767" s="42">
        <v>6.2</v>
      </c>
      <c r="AH3767" s="42">
        <v>6.29</v>
      </c>
      <c r="AI3767" s="42">
        <v>6.39</v>
      </c>
      <c r="AJ3767" s="42">
        <v>6.48</v>
      </c>
      <c r="AK3767" s="42">
        <v>6.57</v>
      </c>
      <c r="AL3767" s="42">
        <v>6.67</v>
      </c>
      <c r="AM3767" s="42">
        <v>6.76</v>
      </c>
      <c r="AN3767" s="42">
        <v>6.86</v>
      </c>
      <c r="AO3767" s="42">
        <v>6.95</v>
      </c>
      <c r="AP3767" s="42">
        <v>7.04</v>
      </c>
    </row>
    <row r="3768" spans="1:42" x14ac:dyDescent="0.2">
      <c r="A3768" s="41">
        <v>37.56</v>
      </c>
      <c r="B3768" s="42">
        <v>3.29</v>
      </c>
      <c r="C3768" s="42">
        <v>3.39</v>
      </c>
      <c r="D3768" s="42">
        <v>3.48</v>
      </c>
      <c r="E3768" s="42">
        <v>3.58</v>
      </c>
      <c r="F3768" s="42">
        <v>3.67</v>
      </c>
      <c r="G3768" s="42">
        <v>3.76</v>
      </c>
      <c r="H3768" s="42">
        <v>3.86</v>
      </c>
      <c r="I3768" s="42">
        <v>3.95</v>
      </c>
      <c r="J3768" s="42">
        <v>4.04</v>
      </c>
      <c r="K3768" s="42">
        <v>4.1399999999999997</v>
      </c>
      <c r="L3768" s="42">
        <v>4.2300000000000004</v>
      </c>
      <c r="M3768" s="42">
        <v>4.32</v>
      </c>
      <c r="N3768" s="42">
        <v>4.42</v>
      </c>
      <c r="O3768" s="42">
        <v>4.51</v>
      </c>
      <c r="P3768" s="42">
        <v>4.6100000000000003</v>
      </c>
      <c r="Q3768" s="42">
        <v>4.7</v>
      </c>
      <c r="R3768" s="42">
        <v>4.79</v>
      </c>
      <c r="S3768" s="42">
        <v>4.8899999999999997</v>
      </c>
      <c r="T3768" s="42">
        <v>4.9800000000000004</v>
      </c>
      <c r="U3768" s="42">
        <v>5.07</v>
      </c>
      <c r="V3768" s="42">
        <v>5.17</v>
      </c>
      <c r="W3768" s="42">
        <v>5.26</v>
      </c>
      <c r="X3768" s="42">
        <v>5.36</v>
      </c>
      <c r="Y3768" s="42">
        <v>5.45</v>
      </c>
      <c r="Z3768" s="42">
        <v>5.54</v>
      </c>
      <c r="AA3768" s="42">
        <v>5.64</v>
      </c>
      <c r="AB3768" s="42">
        <v>5.73</v>
      </c>
      <c r="AC3768" s="42">
        <v>5.82</v>
      </c>
      <c r="AD3768" s="42">
        <v>5.92</v>
      </c>
      <c r="AE3768" s="42">
        <v>6.01</v>
      </c>
      <c r="AF3768" s="42">
        <v>6.1</v>
      </c>
      <c r="AG3768" s="42">
        <v>6.2</v>
      </c>
      <c r="AH3768" s="42">
        <v>6.29</v>
      </c>
      <c r="AI3768" s="42">
        <v>6.39</v>
      </c>
      <c r="AJ3768" s="42">
        <v>6.48</v>
      </c>
      <c r="AK3768" s="42">
        <v>6.57</v>
      </c>
      <c r="AL3768" s="42">
        <v>6.67</v>
      </c>
      <c r="AM3768" s="42">
        <v>6.76</v>
      </c>
      <c r="AN3768" s="42">
        <v>6.85</v>
      </c>
      <c r="AO3768" s="42">
        <v>6.95</v>
      </c>
      <c r="AP3768" s="42">
        <v>7.04</v>
      </c>
    </row>
    <row r="3769" spans="1:42" x14ac:dyDescent="0.2">
      <c r="A3769" s="41">
        <v>37.57</v>
      </c>
      <c r="B3769" s="42">
        <v>3.29</v>
      </c>
      <c r="C3769" s="42">
        <v>3.39</v>
      </c>
      <c r="D3769" s="42">
        <v>3.48</v>
      </c>
      <c r="E3769" s="42">
        <v>3.57</v>
      </c>
      <c r="F3769" s="42">
        <v>3.67</v>
      </c>
      <c r="G3769" s="42">
        <v>3.76</v>
      </c>
      <c r="H3769" s="42">
        <v>3.86</v>
      </c>
      <c r="I3769" s="42">
        <v>3.95</v>
      </c>
      <c r="J3769" s="42">
        <v>4.04</v>
      </c>
      <c r="K3769" s="42">
        <v>4.1399999999999997</v>
      </c>
      <c r="L3769" s="42">
        <v>4.2300000000000004</v>
      </c>
      <c r="M3769" s="42">
        <v>4.32</v>
      </c>
      <c r="N3769" s="42">
        <v>4.42</v>
      </c>
      <c r="O3769" s="42">
        <v>4.51</v>
      </c>
      <c r="P3769" s="42">
        <v>4.6100000000000003</v>
      </c>
      <c r="Q3769" s="42">
        <v>4.7</v>
      </c>
      <c r="R3769" s="42">
        <v>4.79</v>
      </c>
      <c r="S3769" s="42">
        <v>4.8899999999999997</v>
      </c>
      <c r="T3769" s="42">
        <v>4.9800000000000004</v>
      </c>
      <c r="U3769" s="42">
        <v>5.07</v>
      </c>
      <c r="V3769" s="42">
        <v>5.17</v>
      </c>
      <c r="W3769" s="42">
        <v>5.26</v>
      </c>
      <c r="X3769" s="42">
        <v>5.35</v>
      </c>
      <c r="Y3769" s="42">
        <v>5.45</v>
      </c>
      <c r="Z3769" s="42">
        <v>5.54</v>
      </c>
      <c r="AA3769" s="42">
        <v>5.64</v>
      </c>
      <c r="AB3769" s="42">
        <v>5.73</v>
      </c>
      <c r="AC3769" s="42">
        <v>5.82</v>
      </c>
      <c r="AD3769" s="42">
        <v>5.92</v>
      </c>
      <c r="AE3769" s="42">
        <v>6.01</v>
      </c>
      <c r="AF3769" s="42">
        <v>6.1</v>
      </c>
      <c r="AG3769" s="42">
        <v>6.2</v>
      </c>
      <c r="AH3769" s="42">
        <v>6.29</v>
      </c>
      <c r="AI3769" s="42">
        <v>6.38</v>
      </c>
      <c r="AJ3769" s="42">
        <v>6.48</v>
      </c>
      <c r="AK3769" s="42">
        <v>6.57</v>
      </c>
      <c r="AL3769" s="42">
        <v>6.67</v>
      </c>
      <c r="AM3769" s="42">
        <v>6.76</v>
      </c>
      <c r="AN3769" s="42">
        <v>6.85</v>
      </c>
      <c r="AO3769" s="42">
        <v>6.95</v>
      </c>
      <c r="AP3769" s="42">
        <v>7.04</v>
      </c>
    </row>
    <row r="3770" spans="1:42" x14ac:dyDescent="0.2">
      <c r="A3770" s="41">
        <v>37.58</v>
      </c>
      <c r="B3770" s="42">
        <v>3.29</v>
      </c>
      <c r="C3770" s="42">
        <v>3.39</v>
      </c>
      <c r="D3770" s="42">
        <v>3.48</v>
      </c>
      <c r="E3770" s="42">
        <v>3.57</v>
      </c>
      <c r="F3770" s="42">
        <v>3.67</v>
      </c>
      <c r="G3770" s="42">
        <v>3.76</v>
      </c>
      <c r="H3770" s="42">
        <v>3.85</v>
      </c>
      <c r="I3770" s="42">
        <v>3.95</v>
      </c>
      <c r="J3770" s="42">
        <v>4.04</v>
      </c>
      <c r="K3770" s="42">
        <v>4.1399999999999997</v>
      </c>
      <c r="L3770" s="42">
        <v>4.2300000000000004</v>
      </c>
      <c r="M3770" s="42">
        <v>4.32</v>
      </c>
      <c r="N3770" s="42">
        <v>4.42</v>
      </c>
      <c r="O3770" s="42">
        <v>4.51</v>
      </c>
      <c r="P3770" s="42">
        <v>4.5999999999999996</v>
      </c>
      <c r="Q3770" s="42">
        <v>4.7</v>
      </c>
      <c r="R3770" s="42">
        <v>4.79</v>
      </c>
      <c r="S3770" s="42">
        <v>4.8899999999999997</v>
      </c>
      <c r="T3770" s="42">
        <v>4.9800000000000004</v>
      </c>
      <c r="U3770" s="42">
        <v>5.07</v>
      </c>
      <c r="V3770" s="42">
        <v>5.17</v>
      </c>
      <c r="W3770" s="42">
        <v>5.26</v>
      </c>
      <c r="X3770" s="42">
        <v>5.35</v>
      </c>
      <c r="Y3770" s="42">
        <v>5.45</v>
      </c>
      <c r="Z3770" s="42">
        <v>5.54</v>
      </c>
      <c r="AA3770" s="42">
        <v>5.63</v>
      </c>
      <c r="AB3770" s="42">
        <v>5.73</v>
      </c>
      <c r="AC3770" s="42">
        <v>5.82</v>
      </c>
      <c r="AD3770" s="42">
        <v>5.92</v>
      </c>
      <c r="AE3770" s="42">
        <v>6.01</v>
      </c>
      <c r="AF3770" s="42">
        <v>6.1</v>
      </c>
      <c r="AG3770" s="42">
        <v>6.2</v>
      </c>
      <c r="AH3770" s="42">
        <v>6.29</v>
      </c>
      <c r="AI3770" s="42">
        <v>6.38</v>
      </c>
      <c r="AJ3770" s="42">
        <v>6.48</v>
      </c>
      <c r="AK3770" s="42">
        <v>6.57</v>
      </c>
      <c r="AL3770" s="42">
        <v>6.66</v>
      </c>
      <c r="AM3770" s="42">
        <v>6.76</v>
      </c>
      <c r="AN3770" s="42">
        <v>6.85</v>
      </c>
      <c r="AO3770" s="42">
        <v>6.95</v>
      </c>
      <c r="AP3770" s="42">
        <v>7.04</v>
      </c>
    </row>
    <row r="3771" spans="1:42" x14ac:dyDescent="0.2">
      <c r="A3771" s="41">
        <v>37.590000000000003</v>
      </c>
      <c r="B3771" s="42">
        <v>3.29</v>
      </c>
      <c r="C3771" s="42">
        <v>3.39</v>
      </c>
      <c r="D3771" s="42">
        <v>3.48</v>
      </c>
      <c r="E3771" s="42">
        <v>3.57</v>
      </c>
      <c r="F3771" s="42">
        <v>3.67</v>
      </c>
      <c r="G3771" s="42">
        <v>3.76</v>
      </c>
      <c r="H3771" s="42">
        <v>3.85</v>
      </c>
      <c r="I3771" s="42">
        <v>3.95</v>
      </c>
      <c r="J3771" s="42">
        <v>4.04</v>
      </c>
      <c r="K3771" s="42">
        <v>4.1399999999999997</v>
      </c>
      <c r="L3771" s="42">
        <v>4.2300000000000004</v>
      </c>
      <c r="M3771" s="42">
        <v>4.32</v>
      </c>
      <c r="N3771" s="42">
        <v>4.42</v>
      </c>
      <c r="O3771" s="42">
        <v>4.51</v>
      </c>
      <c r="P3771" s="42">
        <v>4.5999999999999996</v>
      </c>
      <c r="Q3771" s="42">
        <v>4.7</v>
      </c>
      <c r="R3771" s="42">
        <v>4.79</v>
      </c>
      <c r="S3771" s="42">
        <v>4.88</v>
      </c>
      <c r="T3771" s="42">
        <v>4.9800000000000004</v>
      </c>
      <c r="U3771" s="42">
        <v>5.07</v>
      </c>
      <c r="V3771" s="42">
        <v>5.17</v>
      </c>
      <c r="W3771" s="42">
        <v>5.26</v>
      </c>
      <c r="X3771" s="42">
        <v>5.35</v>
      </c>
      <c r="Y3771" s="42">
        <v>5.45</v>
      </c>
      <c r="Z3771" s="42">
        <v>5.54</v>
      </c>
      <c r="AA3771" s="42">
        <v>5.63</v>
      </c>
      <c r="AB3771" s="42">
        <v>5.73</v>
      </c>
      <c r="AC3771" s="42">
        <v>5.82</v>
      </c>
      <c r="AD3771" s="42">
        <v>5.91</v>
      </c>
      <c r="AE3771" s="42">
        <v>6.01</v>
      </c>
      <c r="AF3771" s="42">
        <v>6.1</v>
      </c>
      <c r="AG3771" s="42">
        <v>6.2</v>
      </c>
      <c r="AH3771" s="42">
        <v>6.29</v>
      </c>
      <c r="AI3771" s="42">
        <v>6.38</v>
      </c>
      <c r="AJ3771" s="42">
        <v>6.48</v>
      </c>
      <c r="AK3771" s="42">
        <v>6.57</v>
      </c>
      <c r="AL3771" s="42">
        <v>6.66</v>
      </c>
      <c r="AM3771" s="42">
        <v>6.76</v>
      </c>
      <c r="AN3771" s="42">
        <v>6.85</v>
      </c>
      <c r="AO3771" s="42">
        <v>6.94</v>
      </c>
      <c r="AP3771" s="42">
        <v>7.04</v>
      </c>
    </row>
    <row r="3772" spans="1:42" x14ac:dyDescent="0.2">
      <c r="A3772" s="41">
        <v>37.6</v>
      </c>
      <c r="B3772" s="42">
        <v>3.29</v>
      </c>
      <c r="C3772" s="42">
        <v>3.39</v>
      </c>
      <c r="D3772" s="42">
        <v>3.48</v>
      </c>
      <c r="E3772" s="42">
        <v>3.57</v>
      </c>
      <c r="F3772" s="42">
        <v>3.67</v>
      </c>
      <c r="G3772" s="42">
        <v>3.76</v>
      </c>
      <c r="H3772" s="42">
        <v>3.85</v>
      </c>
      <c r="I3772" s="42">
        <v>3.95</v>
      </c>
      <c r="J3772" s="42">
        <v>4.04</v>
      </c>
      <c r="K3772" s="42">
        <v>4.13</v>
      </c>
      <c r="L3772" s="42">
        <v>4.2300000000000004</v>
      </c>
      <c r="M3772" s="42">
        <v>4.32</v>
      </c>
      <c r="N3772" s="42">
        <v>4.42</v>
      </c>
      <c r="O3772" s="42">
        <v>4.51</v>
      </c>
      <c r="P3772" s="42">
        <v>4.5999999999999996</v>
      </c>
      <c r="Q3772" s="42">
        <v>4.7</v>
      </c>
      <c r="R3772" s="42">
        <v>4.79</v>
      </c>
      <c r="S3772" s="42">
        <v>4.88</v>
      </c>
      <c r="T3772" s="42">
        <v>4.9800000000000004</v>
      </c>
      <c r="U3772" s="42">
        <v>5.07</v>
      </c>
      <c r="V3772" s="42">
        <v>5.16</v>
      </c>
      <c r="W3772" s="42">
        <v>5.26</v>
      </c>
      <c r="X3772" s="42">
        <v>5.35</v>
      </c>
      <c r="Y3772" s="42">
        <v>5.45</v>
      </c>
      <c r="Z3772" s="42">
        <v>5.54</v>
      </c>
      <c r="AA3772" s="42">
        <v>5.63</v>
      </c>
      <c r="AB3772" s="42">
        <v>5.73</v>
      </c>
      <c r="AC3772" s="42">
        <v>5.82</v>
      </c>
      <c r="AD3772" s="42">
        <v>5.91</v>
      </c>
      <c r="AE3772" s="42">
        <v>6.01</v>
      </c>
      <c r="AF3772" s="42">
        <v>6.1</v>
      </c>
      <c r="AG3772" s="42">
        <v>6.19</v>
      </c>
      <c r="AH3772" s="42">
        <v>6.29</v>
      </c>
      <c r="AI3772" s="42">
        <v>6.38</v>
      </c>
      <c r="AJ3772" s="42">
        <v>6.48</v>
      </c>
      <c r="AK3772" s="42">
        <v>6.57</v>
      </c>
      <c r="AL3772" s="42">
        <v>6.66</v>
      </c>
      <c r="AM3772" s="42">
        <v>6.76</v>
      </c>
      <c r="AN3772" s="42">
        <v>6.85</v>
      </c>
      <c r="AO3772" s="42">
        <v>6.94</v>
      </c>
      <c r="AP3772" s="42">
        <v>7.04</v>
      </c>
    </row>
    <row r="3773" spans="1:42" x14ac:dyDescent="0.2">
      <c r="A3773" s="41">
        <v>37.61</v>
      </c>
      <c r="B3773" s="42">
        <v>3.29</v>
      </c>
      <c r="C3773" s="42">
        <v>3.38</v>
      </c>
      <c r="D3773" s="42">
        <v>3.48</v>
      </c>
      <c r="E3773" s="42">
        <v>3.57</v>
      </c>
      <c r="F3773" s="42">
        <v>3.67</v>
      </c>
      <c r="G3773" s="42">
        <v>3.76</v>
      </c>
      <c r="H3773" s="42">
        <v>3.85</v>
      </c>
      <c r="I3773" s="42">
        <v>3.95</v>
      </c>
      <c r="J3773" s="42">
        <v>4.04</v>
      </c>
      <c r="K3773" s="42">
        <v>4.13</v>
      </c>
      <c r="L3773" s="42">
        <v>4.2300000000000004</v>
      </c>
      <c r="M3773" s="42">
        <v>4.32</v>
      </c>
      <c r="N3773" s="42">
        <v>4.41</v>
      </c>
      <c r="O3773" s="42">
        <v>4.51</v>
      </c>
      <c r="P3773" s="42">
        <v>4.5999999999999996</v>
      </c>
      <c r="Q3773" s="42">
        <v>4.7</v>
      </c>
      <c r="R3773" s="42">
        <v>4.79</v>
      </c>
      <c r="S3773" s="42">
        <v>4.88</v>
      </c>
      <c r="T3773" s="42">
        <v>4.9800000000000004</v>
      </c>
      <c r="U3773" s="42">
        <v>5.07</v>
      </c>
      <c r="V3773" s="42">
        <v>5.16</v>
      </c>
      <c r="W3773" s="42">
        <v>5.26</v>
      </c>
      <c r="X3773" s="42">
        <v>5.35</v>
      </c>
      <c r="Y3773" s="42">
        <v>5.44</v>
      </c>
      <c r="Z3773" s="42">
        <v>5.54</v>
      </c>
      <c r="AA3773" s="42">
        <v>5.63</v>
      </c>
      <c r="AB3773" s="42">
        <v>5.73</v>
      </c>
      <c r="AC3773" s="42">
        <v>5.82</v>
      </c>
      <c r="AD3773" s="42">
        <v>5.91</v>
      </c>
      <c r="AE3773" s="42">
        <v>6.01</v>
      </c>
      <c r="AF3773" s="42">
        <v>6.1</v>
      </c>
      <c r="AG3773" s="42">
        <v>6.19</v>
      </c>
      <c r="AH3773" s="42">
        <v>6.29</v>
      </c>
      <c r="AI3773" s="42">
        <v>6.38</v>
      </c>
      <c r="AJ3773" s="42">
        <v>6.47</v>
      </c>
      <c r="AK3773" s="42">
        <v>6.57</v>
      </c>
      <c r="AL3773" s="42">
        <v>6.66</v>
      </c>
      <c r="AM3773" s="42">
        <v>6.75</v>
      </c>
      <c r="AN3773" s="42">
        <v>6.85</v>
      </c>
      <c r="AO3773" s="42">
        <v>6.94</v>
      </c>
      <c r="AP3773" s="42">
        <v>7.04</v>
      </c>
    </row>
    <row r="3774" spans="1:42" x14ac:dyDescent="0.2">
      <c r="A3774" s="41">
        <v>37.619999999999997</v>
      </c>
      <c r="B3774" s="42">
        <v>3.29</v>
      </c>
      <c r="C3774" s="42">
        <v>3.38</v>
      </c>
      <c r="D3774" s="42">
        <v>3.48</v>
      </c>
      <c r="E3774" s="42">
        <v>3.57</v>
      </c>
      <c r="F3774" s="42">
        <v>3.66</v>
      </c>
      <c r="G3774" s="42">
        <v>3.76</v>
      </c>
      <c r="H3774" s="42">
        <v>3.85</v>
      </c>
      <c r="I3774" s="42">
        <v>3.95</v>
      </c>
      <c r="J3774" s="42">
        <v>4.04</v>
      </c>
      <c r="K3774" s="42">
        <v>4.13</v>
      </c>
      <c r="L3774" s="42">
        <v>4.2300000000000004</v>
      </c>
      <c r="M3774" s="42">
        <v>4.32</v>
      </c>
      <c r="N3774" s="42">
        <v>4.41</v>
      </c>
      <c r="O3774" s="42">
        <v>4.51</v>
      </c>
      <c r="P3774" s="42">
        <v>4.5999999999999996</v>
      </c>
      <c r="Q3774" s="42">
        <v>4.6900000000000004</v>
      </c>
      <c r="R3774" s="42">
        <v>4.79</v>
      </c>
      <c r="S3774" s="42">
        <v>4.88</v>
      </c>
      <c r="T3774" s="42">
        <v>4.9800000000000004</v>
      </c>
      <c r="U3774" s="42">
        <v>5.07</v>
      </c>
      <c r="V3774" s="42">
        <v>5.16</v>
      </c>
      <c r="W3774" s="42">
        <v>5.26</v>
      </c>
      <c r="X3774" s="42">
        <v>5.35</v>
      </c>
      <c r="Y3774" s="42">
        <v>5.44</v>
      </c>
      <c r="Z3774" s="42">
        <v>5.54</v>
      </c>
      <c r="AA3774" s="42">
        <v>5.63</v>
      </c>
      <c r="AB3774" s="42">
        <v>5.72</v>
      </c>
      <c r="AC3774" s="42">
        <v>5.82</v>
      </c>
      <c r="AD3774" s="42">
        <v>5.91</v>
      </c>
      <c r="AE3774" s="42">
        <v>6.01</v>
      </c>
      <c r="AF3774" s="42">
        <v>6.1</v>
      </c>
      <c r="AG3774" s="42">
        <v>6.19</v>
      </c>
      <c r="AH3774" s="42">
        <v>6.29</v>
      </c>
      <c r="AI3774" s="42">
        <v>6.38</v>
      </c>
      <c r="AJ3774" s="42">
        <v>6.47</v>
      </c>
      <c r="AK3774" s="42">
        <v>6.57</v>
      </c>
      <c r="AL3774" s="42">
        <v>6.66</v>
      </c>
      <c r="AM3774" s="42">
        <v>6.75</v>
      </c>
      <c r="AN3774" s="42">
        <v>6.85</v>
      </c>
      <c r="AO3774" s="42">
        <v>6.94</v>
      </c>
      <c r="AP3774" s="42">
        <v>7.03</v>
      </c>
    </row>
    <row r="3775" spans="1:42" x14ac:dyDescent="0.2">
      <c r="A3775" s="41">
        <v>37.630000000000003</v>
      </c>
      <c r="B3775" s="42">
        <v>3.29</v>
      </c>
      <c r="C3775" s="42">
        <v>3.38</v>
      </c>
      <c r="D3775" s="42">
        <v>3.48</v>
      </c>
      <c r="E3775" s="42">
        <v>3.57</v>
      </c>
      <c r="F3775" s="42">
        <v>3.66</v>
      </c>
      <c r="G3775" s="42">
        <v>3.76</v>
      </c>
      <c r="H3775" s="42">
        <v>3.85</v>
      </c>
      <c r="I3775" s="42">
        <v>3.94</v>
      </c>
      <c r="J3775" s="42">
        <v>4.04</v>
      </c>
      <c r="K3775" s="42">
        <v>4.13</v>
      </c>
      <c r="L3775" s="42">
        <v>4.2300000000000004</v>
      </c>
      <c r="M3775" s="42">
        <v>4.32</v>
      </c>
      <c r="N3775" s="42">
        <v>4.41</v>
      </c>
      <c r="O3775" s="42">
        <v>4.51</v>
      </c>
      <c r="P3775" s="42">
        <v>4.5999999999999996</v>
      </c>
      <c r="Q3775" s="42">
        <v>4.6900000000000004</v>
      </c>
      <c r="R3775" s="42">
        <v>4.79</v>
      </c>
      <c r="S3775" s="42">
        <v>4.88</v>
      </c>
      <c r="T3775" s="42">
        <v>4.97</v>
      </c>
      <c r="U3775" s="42">
        <v>5.07</v>
      </c>
      <c r="V3775" s="42">
        <v>5.16</v>
      </c>
      <c r="W3775" s="42">
        <v>5.26</v>
      </c>
      <c r="X3775" s="42">
        <v>5.35</v>
      </c>
      <c r="Y3775" s="42">
        <v>5.44</v>
      </c>
      <c r="Z3775" s="42">
        <v>5.54</v>
      </c>
      <c r="AA3775" s="42">
        <v>5.63</v>
      </c>
      <c r="AB3775" s="42">
        <v>5.72</v>
      </c>
      <c r="AC3775" s="42">
        <v>5.82</v>
      </c>
      <c r="AD3775" s="42">
        <v>5.91</v>
      </c>
      <c r="AE3775" s="42">
        <v>6</v>
      </c>
      <c r="AF3775" s="42">
        <v>6.1</v>
      </c>
      <c r="AG3775" s="42">
        <v>6.19</v>
      </c>
      <c r="AH3775" s="42">
        <v>6.28</v>
      </c>
      <c r="AI3775" s="42">
        <v>6.38</v>
      </c>
      <c r="AJ3775" s="42">
        <v>6.47</v>
      </c>
      <c r="AK3775" s="42">
        <v>6.57</v>
      </c>
      <c r="AL3775" s="42">
        <v>6.66</v>
      </c>
      <c r="AM3775" s="42">
        <v>6.75</v>
      </c>
      <c r="AN3775" s="42">
        <v>6.85</v>
      </c>
      <c r="AO3775" s="42">
        <v>6.94</v>
      </c>
      <c r="AP3775" s="42">
        <v>7.03</v>
      </c>
    </row>
    <row r="3776" spans="1:42" x14ac:dyDescent="0.2">
      <c r="A3776" s="41">
        <v>37.64</v>
      </c>
      <c r="B3776" s="42">
        <v>3.29</v>
      </c>
      <c r="C3776" s="42">
        <v>3.38</v>
      </c>
      <c r="D3776" s="42">
        <v>3.48</v>
      </c>
      <c r="E3776" s="42">
        <v>3.57</v>
      </c>
      <c r="F3776" s="42">
        <v>3.66</v>
      </c>
      <c r="G3776" s="42">
        <v>3.76</v>
      </c>
      <c r="H3776" s="42">
        <v>3.85</v>
      </c>
      <c r="I3776" s="42">
        <v>3.94</v>
      </c>
      <c r="J3776" s="42">
        <v>4.04</v>
      </c>
      <c r="K3776" s="42">
        <v>4.13</v>
      </c>
      <c r="L3776" s="42">
        <v>4.2300000000000004</v>
      </c>
      <c r="M3776" s="42">
        <v>4.32</v>
      </c>
      <c r="N3776" s="42">
        <v>4.41</v>
      </c>
      <c r="O3776" s="42">
        <v>4.51</v>
      </c>
      <c r="P3776" s="42">
        <v>4.5999999999999996</v>
      </c>
      <c r="Q3776" s="42">
        <v>4.6900000000000004</v>
      </c>
      <c r="R3776" s="42">
        <v>4.79</v>
      </c>
      <c r="S3776" s="42">
        <v>4.88</v>
      </c>
      <c r="T3776" s="42">
        <v>4.97</v>
      </c>
      <c r="U3776" s="42">
        <v>5.07</v>
      </c>
      <c r="V3776" s="42">
        <v>5.16</v>
      </c>
      <c r="W3776" s="42">
        <v>5.25</v>
      </c>
      <c r="X3776" s="42">
        <v>5.35</v>
      </c>
      <c r="Y3776" s="42">
        <v>5.44</v>
      </c>
      <c r="Z3776" s="42">
        <v>5.54</v>
      </c>
      <c r="AA3776" s="42">
        <v>5.63</v>
      </c>
      <c r="AB3776" s="42">
        <v>5.72</v>
      </c>
      <c r="AC3776" s="42">
        <v>5.82</v>
      </c>
      <c r="AD3776" s="42">
        <v>5.91</v>
      </c>
      <c r="AE3776" s="42">
        <v>6</v>
      </c>
      <c r="AF3776" s="42">
        <v>6.1</v>
      </c>
      <c r="AG3776" s="42">
        <v>6.19</v>
      </c>
      <c r="AH3776" s="42">
        <v>6.28</v>
      </c>
      <c r="AI3776" s="42">
        <v>6.38</v>
      </c>
      <c r="AJ3776" s="42">
        <v>6.47</v>
      </c>
      <c r="AK3776" s="42">
        <v>6.56</v>
      </c>
      <c r="AL3776" s="42">
        <v>6.66</v>
      </c>
      <c r="AM3776" s="42">
        <v>6.75</v>
      </c>
      <c r="AN3776" s="42">
        <v>6.85</v>
      </c>
      <c r="AO3776" s="42">
        <v>6.94</v>
      </c>
      <c r="AP3776" s="42">
        <v>7.03</v>
      </c>
    </row>
    <row r="3777" spans="1:42" x14ac:dyDescent="0.2">
      <c r="A3777" s="41">
        <v>37.65</v>
      </c>
      <c r="B3777" s="42">
        <v>3.29</v>
      </c>
      <c r="C3777" s="42">
        <v>3.38</v>
      </c>
      <c r="D3777" s="42">
        <v>3.48</v>
      </c>
      <c r="E3777" s="42">
        <v>3.57</v>
      </c>
      <c r="F3777" s="42">
        <v>3.66</v>
      </c>
      <c r="G3777" s="42">
        <v>3.76</v>
      </c>
      <c r="H3777" s="42">
        <v>3.85</v>
      </c>
      <c r="I3777" s="42">
        <v>3.94</v>
      </c>
      <c r="J3777" s="42">
        <v>4.04</v>
      </c>
      <c r="K3777" s="42">
        <v>4.13</v>
      </c>
      <c r="L3777" s="42">
        <v>4.22</v>
      </c>
      <c r="M3777" s="42">
        <v>4.32</v>
      </c>
      <c r="N3777" s="42">
        <v>4.41</v>
      </c>
      <c r="O3777" s="42">
        <v>4.51</v>
      </c>
      <c r="P3777" s="42">
        <v>4.5999999999999996</v>
      </c>
      <c r="Q3777" s="42">
        <v>4.6900000000000004</v>
      </c>
      <c r="R3777" s="42">
        <v>4.79</v>
      </c>
      <c r="S3777" s="42">
        <v>4.88</v>
      </c>
      <c r="T3777" s="42">
        <v>4.97</v>
      </c>
      <c r="U3777" s="42">
        <v>5.07</v>
      </c>
      <c r="V3777" s="42">
        <v>5.16</v>
      </c>
      <c r="W3777" s="42">
        <v>5.25</v>
      </c>
      <c r="X3777" s="42">
        <v>5.35</v>
      </c>
      <c r="Y3777" s="42">
        <v>5.44</v>
      </c>
      <c r="Z3777" s="42">
        <v>5.53</v>
      </c>
      <c r="AA3777" s="42">
        <v>5.63</v>
      </c>
      <c r="AB3777" s="42">
        <v>5.72</v>
      </c>
      <c r="AC3777" s="42">
        <v>5.82</v>
      </c>
      <c r="AD3777" s="42">
        <v>5.91</v>
      </c>
      <c r="AE3777" s="42">
        <v>6</v>
      </c>
      <c r="AF3777" s="42">
        <v>6.1</v>
      </c>
      <c r="AG3777" s="42">
        <v>6.19</v>
      </c>
      <c r="AH3777" s="42">
        <v>6.28</v>
      </c>
      <c r="AI3777" s="42">
        <v>6.38</v>
      </c>
      <c r="AJ3777" s="42">
        <v>6.47</v>
      </c>
      <c r="AK3777" s="42">
        <v>6.56</v>
      </c>
      <c r="AL3777" s="42">
        <v>6.66</v>
      </c>
      <c r="AM3777" s="42">
        <v>6.75</v>
      </c>
      <c r="AN3777" s="42">
        <v>6.84</v>
      </c>
      <c r="AO3777" s="42">
        <v>6.94</v>
      </c>
      <c r="AP3777" s="42">
        <v>7.03</v>
      </c>
    </row>
    <row r="3778" spans="1:42" x14ac:dyDescent="0.2">
      <c r="A3778" s="41">
        <v>37.659999999999997</v>
      </c>
      <c r="B3778" s="42">
        <v>3.29</v>
      </c>
      <c r="C3778" s="42">
        <v>3.38</v>
      </c>
      <c r="D3778" s="42">
        <v>3.47</v>
      </c>
      <c r="E3778" s="42">
        <v>3.57</v>
      </c>
      <c r="F3778" s="42">
        <v>3.66</v>
      </c>
      <c r="G3778" s="42">
        <v>3.76</v>
      </c>
      <c r="H3778" s="42">
        <v>3.85</v>
      </c>
      <c r="I3778" s="42">
        <v>3.94</v>
      </c>
      <c r="J3778" s="42">
        <v>4.04</v>
      </c>
      <c r="K3778" s="42">
        <v>4.13</v>
      </c>
      <c r="L3778" s="42">
        <v>4.22</v>
      </c>
      <c r="M3778" s="42">
        <v>4.32</v>
      </c>
      <c r="N3778" s="42">
        <v>4.41</v>
      </c>
      <c r="O3778" s="42">
        <v>4.5</v>
      </c>
      <c r="P3778" s="42">
        <v>4.5999999999999996</v>
      </c>
      <c r="Q3778" s="42">
        <v>4.6900000000000004</v>
      </c>
      <c r="R3778" s="42">
        <v>4.78</v>
      </c>
      <c r="S3778" s="42">
        <v>4.88</v>
      </c>
      <c r="T3778" s="42">
        <v>4.97</v>
      </c>
      <c r="U3778" s="42">
        <v>5.07</v>
      </c>
      <c r="V3778" s="42">
        <v>5.16</v>
      </c>
      <c r="W3778" s="42">
        <v>5.25</v>
      </c>
      <c r="X3778" s="42">
        <v>5.35</v>
      </c>
      <c r="Y3778" s="42">
        <v>5.44</v>
      </c>
      <c r="Z3778" s="42">
        <v>5.53</v>
      </c>
      <c r="AA3778" s="42">
        <v>5.63</v>
      </c>
      <c r="AB3778" s="42">
        <v>5.72</v>
      </c>
      <c r="AC3778" s="42">
        <v>5.81</v>
      </c>
      <c r="AD3778" s="42">
        <v>5.91</v>
      </c>
      <c r="AE3778" s="42">
        <v>6</v>
      </c>
      <c r="AF3778" s="42">
        <v>6.09</v>
      </c>
      <c r="AG3778" s="42">
        <v>6.19</v>
      </c>
      <c r="AH3778" s="42">
        <v>6.28</v>
      </c>
      <c r="AI3778" s="42">
        <v>6.38</v>
      </c>
      <c r="AJ3778" s="42">
        <v>6.47</v>
      </c>
      <c r="AK3778" s="42">
        <v>6.56</v>
      </c>
      <c r="AL3778" s="42">
        <v>6.66</v>
      </c>
      <c r="AM3778" s="42">
        <v>6.75</v>
      </c>
      <c r="AN3778" s="42">
        <v>6.84</v>
      </c>
      <c r="AO3778" s="42">
        <v>6.94</v>
      </c>
      <c r="AP3778" s="42">
        <v>7.03</v>
      </c>
    </row>
    <row r="3779" spans="1:42" x14ac:dyDescent="0.2">
      <c r="A3779" s="41">
        <v>37.67</v>
      </c>
      <c r="B3779" s="42">
        <v>3.29</v>
      </c>
      <c r="C3779" s="42">
        <v>3.38</v>
      </c>
      <c r="D3779" s="42">
        <v>3.47</v>
      </c>
      <c r="E3779" s="42">
        <v>3.57</v>
      </c>
      <c r="F3779" s="42">
        <v>3.66</v>
      </c>
      <c r="G3779" s="42">
        <v>3.75</v>
      </c>
      <c r="H3779" s="42">
        <v>3.85</v>
      </c>
      <c r="I3779" s="42">
        <v>3.94</v>
      </c>
      <c r="J3779" s="42">
        <v>4.04</v>
      </c>
      <c r="K3779" s="42">
        <v>4.13</v>
      </c>
      <c r="L3779" s="42">
        <v>4.22</v>
      </c>
      <c r="M3779" s="42">
        <v>4.32</v>
      </c>
      <c r="N3779" s="42">
        <v>4.41</v>
      </c>
      <c r="O3779" s="42">
        <v>4.5</v>
      </c>
      <c r="P3779" s="42">
        <v>4.5999999999999996</v>
      </c>
      <c r="Q3779" s="42">
        <v>4.6900000000000004</v>
      </c>
      <c r="R3779" s="42">
        <v>4.78</v>
      </c>
      <c r="S3779" s="42">
        <v>4.88</v>
      </c>
      <c r="T3779" s="42">
        <v>4.97</v>
      </c>
      <c r="U3779" s="42">
        <v>5.0599999999999996</v>
      </c>
      <c r="V3779" s="42">
        <v>5.16</v>
      </c>
      <c r="W3779" s="42">
        <v>5.25</v>
      </c>
      <c r="X3779" s="42">
        <v>5.35</v>
      </c>
      <c r="Y3779" s="42">
        <v>5.44</v>
      </c>
      <c r="Z3779" s="42">
        <v>5.53</v>
      </c>
      <c r="AA3779" s="42">
        <v>5.63</v>
      </c>
      <c r="AB3779" s="42">
        <v>5.72</v>
      </c>
      <c r="AC3779" s="42">
        <v>5.81</v>
      </c>
      <c r="AD3779" s="42">
        <v>5.91</v>
      </c>
      <c r="AE3779" s="42">
        <v>6</v>
      </c>
      <c r="AF3779" s="42">
        <v>6.09</v>
      </c>
      <c r="AG3779" s="42">
        <v>6.19</v>
      </c>
      <c r="AH3779" s="42">
        <v>6.28</v>
      </c>
      <c r="AI3779" s="42">
        <v>6.37</v>
      </c>
      <c r="AJ3779" s="42">
        <v>6.47</v>
      </c>
      <c r="AK3779" s="42">
        <v>6.56</v>
      </c>
      <c r="AL3779" s="42">
        <v>6.65</v>
      </c>
      <c r="AM3779" s="42">
        <v>6.75</v>
      </c>
      <c r="AN3779" s="42">
        <v>6.84</v>
      </c>
      <c r="AO3779" s="42">
        <v>6.94</v>
      </c>
      <c r="AP3779" s="42">
        <v>7.03</v>
      </c>
    </row>
    <row r="3780" spans="1:42" x14ac:dyDescent="0.2">
      <c r="A3780" s="41">
        <v>37.68</v>
      </c>
      <c r="B3780" s="42">
        <v>3.29</v>
      </c>
      <c r="C3780" s="42">
        <v>3.38</v>
      </c>
      <c r="D3780" s="42">
        <v>3.47</v>
      </c>
      <c r="E3780" s="42">
        <v>3.57</v>
      </c>
      <c r="F3780" s="42">
        <v>3.66</v>
      </c>
      <c r="G3780" s="42">
        <v>3.75</v>
      </c>
      <c r="H3780" s="42">
        <v>3.85</v>
      </c>
      <c r="I3780" s="42">
        <v>3.94</v>
      </c>
      <c r="J3780" s="42">
        <v>4.03</v>
      </c>
      <c r="K3780" s="42">
        <v>4.13</v>
      </c>
      <c r="L3780" s="42">
        <v>4.22</v>
      </c>
      <c r="M3780" s="42">
        <v>4.32</v>
      </c>
      <c r="N3780" s="42">
        <v>4.41</v>
      </c>
      <c r="O3780" s="42">
        <v>4.5</v>
      </c>
      <c r="P3780" s="42">
        <v>4.5999999999999996</v>
      </c>
      <c r="Q3780" s="42">
        <v>4.6900000000000004</v>
      </c>
      <c r="R3780" s="42">
        <v>4.78</v>
      </c>
      <c r="S3780" s="42">
        <v>4.88</v>
      </c>
      <c r="T3780" s="42">
        <v>4.97</v>
      </c>
      <c r="U3780" s="42">
        <v>5.0599999999999996</v>
      </c>
      <c r="V3780" s="42">
        <v>5.16</v>
      </c>
      <c r="W3780" s="42">
        <v>5.25</v>
      </c>
      <c r="X3780" s="42">
        <v>5.34</v>
      </c>
      <c r="Y3780" s="42">
        <v>5.44</v>
      </c>
      <c r="Z3780" s="42">
        <v>5.53</v>
      </c>
      <c r="AA3780" s="42">
        <v>5.63</v>
      </c>
      <c r="AB3780" s="42">
        <v>5.72</v>
      </c>
      <c r="AC3780" s="42">
        <v>5.81</v>
      </c>
      <c r="AD3780" s="42">
        <v>5.91</v>
      </c>
      <c r="AE3780" s="42">
        <v>6</v>
      </c>
      <c r="AF3780" s="42">
        <v>6.09</v>
      </c>
      <c r="AG3780" s="42">
        <v>6.19</v>
      </c>
      <c r="AH3780" s="42">
        <v>6.28</v>
      </c>
      <c r="AI3780" s="42">
        <v>6.37</v>
      </c>
      <c r="AJ3780" s="42">
        <v>6.47</v>
      </c>
      <c r="AK3780" s="42">
        <v>6.56</v>
      </c>
      <c r="AL3780" s="42">
        <v>6.65</v>
      </c>
      <c r="AM3780" s="42">
        <v>6.75</v>
      </c>
      <c r="AN3780" s="42">
        <v>6.84</v>
      </c>
      <c r="AO3780" s="42">
        <v>6.93</v>
      </c>
      <c r="AP3780" s="42">
        <v>7.03</v>
      </c>
    </row>
    <row r="3781" spans="1:42" x14ac:dyDescent="0.2">
      <c r="A3781" s="41">
        <v>37.69</v>
      </c>
      <c r="B3781" s="42">
        <v>3.29</v>
      </c>
      <c r="C3781" s="42">
        <v>3.38</v>
      </c>
      <c r="D3781" s="42">
        <v>3.47</v>
      </c>
      <c r="E3781" s="42">
        <v>3.57</v>
      </c>
      <c r="F3781" s="42">
        <v>3.66</v>
      </c>
      <c r="G3781" s="42">
        <v>3.75</v>
      </c>
      <c r="H3781" s="42">
        <v>3.85</v>
      </c>
      <c r="I3781" s="42">
        <v>3.94</v>
      </c>
      <c r="J3781" s="42">
        <v>4.03</v>
      </c>
      <c r="K3781" s="42">
        <v>4.13</v>
      </c>
      <c r="L3781" s="42">
        <v>4.22</v>
      </c>
      <c r="M3781" s="42">
        <v>4.3099999999999996</v>
      </c>
      <c r="N3781" s="42">
        <v>4.41</v>
      </c>
      <c r="O3781" s="42">
        <v>4.5</v>
      </c>
      <c r="P3781" s="42">
        <v>4.5999999999999996</v>
      </c>
      <c r="Q3781" s="42">
        <v>4.6900000000000004</v>
      </c>
      <c r="R3781" s="42">
        <v>4.78</v>
      </c>
      <c r="S3781" s="42">
        <v>4.88</v>
      </c>
      <c r="T3781" s="42">
        <v>4.97</v>
      </c>
      <c r="U3781" s="42">
        <v>5.0599999999999996</v>
      </c>
      <c r="V3781" s="42">
        <v>5.16</v>
      </c>
      <c r="W3781" s="42">
        <v>5.25</v>
      </c>
      <c r="X3781" s="42">
        <v>5.34</v>
      </c>
      <c r="Y3781" s="42">
        <v>5.44</v>
      </c>
      <c r="Z3781" s="42">
        <v>5.53</v>
      </c>
      <c r="AA3781" s="42">
        <v>5.62</v>
      </c>
      <c r="AB3781" s="42">
        <v>5.72</v>
      </c>
      <c r="AC3781" s="42">
        <v>5.81</v>
      </c>
      <c r="AD3781" s="42">
        <v>5.9</v>
      </c>
      <c r="AE3781" s="42">
        <v>6</v>
      </c>
      <c r="AF3781" s="42">
        <v>6.09</v>
      </c>
      <c r="AG3781" s="42">
        <v>6.19</v>
      </c>
      <c r="AH3781" s="42">
        <v>6.28</v>
      </c>
      <c r="AI3781" s="42">
        <v>6.37</v>
      </c>
      <c r="AJ3781" s="42">
        <v>6.47</v>
      </c>
      <c r="AK3781" s="42">
        <v>6.56</v>
      </c>
      <c r="AL3781" s="42">
        <v>6.65</v>
      </c>
      <c r="AM3781" s="42">
        <v>6.75</v>
      </c>
      <c r="AN3781" s="42">
        <v>6.84</v>
      </c>
      <c r="AO3781" s="42">
        <v>6.93</v>
      </c>
      <c r="AP3781" s="42">
        <v>7.03</v>
      </c>
    </row>
    <row r="3782" spans="1:42" x14ac:dyDescent="0.2">
      <c r="A3782" s="41">
        <v>37.700000000000003</v>
      </c>
      <c r="B3782" s="42">
        <v>3.29</v>
      </c>
      <c r="C3782" s="42">
        <v>3.38</v>
      </c>
      <c r="D3782" s="42">
        <v>3.47</v>
      </c>
      <c r="E3782" s="42">
        <v>3.57</v>
      </c>
      <c r="F3782" s="42">
        <v>3.66</v>
      </c>
      <c r="G3782" s="42">
        <v>3.75</v>
      </c>
      <c r="H3782" s="42">
        <v>3.85</v>
      </c>
      <c r="I3782" s="42">
        <v>3.94</v>
      </c>
      <c r="J3782" s="42">
        <v>4.03</v>
      </c>
      <c r="K3782" s="42">
        <v>4.13</v>
      </c>
      <c r="L3782" s="42">
        <v>4.22</v>
      </c>
      <c r="M3782" s="42">
        <v>4.3099999999999996</v>
      </c>
      <c r="N3782" s="42">
        <v>4.41</v>
      </c>
      <c r="O3782" s="42">
        <v>4.5</v>
      </c>
      <c r="P3782" s="42">
        <v>4.59</v>
      </c>
      <c r="Q3782" s="42">
        <v>4.6900000000000004</v>
      </c>
      <c r="R3782" s="42">
        <v>4.78</v>
      </c>
      <c r="S3782" s="42">
        <v>4.88</v>
      </c>
      <c r="T3782" s="42">
        <v>4.97</v>
      </c>
      <c r="U3782" s="42">
        <v>5.0599999999999996</v>
      </c>
      <c r="V3782" s="42">
        <v>5.16</v>
      </c>
      <c r="W3782" s="42">
        <v>5.25</v>
      </c>
      <c r="X3782" s="42">
        <v>5.34</v>
      </c>
      <c r="Y3782" s="42">
        <v>5.44</v>
      </c>
      <c r="Z3782" s="42">
        <v>5.53</v>
      </c>
      <c r="AA3782" s="42">
        <v>5.62</v>
      </c>
      <c r="AB3782" s="42">
        <v>5.72</v>
      </c>
      <c r="AC3782" s="42">
        <v>5.81</v>
      </c>
      <c r="AD3782" s="42">
        <v>5.9</v>
      </c>
      <c r="AE3782" s="42">
        <v>6</v>
      </c>
      <c r="AF3782" s="42">
        <v>6.09</v>
      </c>
      <c r="AG3782" s="42">
        <v>6.18</v>
      </c>
      <c r="AH3782" s="42">
        <v>6.28</v>
      </c>
      <c r="AI3782" s="42">
        <v>6.37</v>
      </c>
      <c r="AJ3782" s="42">
        <v>6.46</v>
      </c>
      <c r="AK3782" s="42">
        <v>6.56</v>
      </c>
      <c r="AL3782" s="42">
        <v>6.65</v>
      </c>
      <c r="AM3782" s="42">
        <v>6.75</v>
      </c>
      <c r="AN3782" s="42">
        <v>6.84</v>
      </c>
      <c r="AO3782" s="42">
        <v>6.93</v>
      </c>
      <c r="AP3782" s="42">
        <v>7.03</v>
      </c>
    </row>
    <row r="3783" spans="1:42" x14ac:dyDescent="0.2">
      <c r="A3783" s="41">
        <v>37.71</v>
      </c>
      <c r="B3783" s="42">
        <v>3.28</v>
      </c>
      <c r="C3783" s="42">
        <v>3.38</v>
      </c>
      <c r="D3783" s="42">
        <v>3.47</v>
      </c>
      <c r="E3783" s="42">
        <v>3.57</v>
      </c>
      <c r="F3783" s="42">
        <v>3.66</v>
      </c>
      <c r="G3783" s="42">
        <v>3.75</v>
      </c>
      <c r="H3783" s="42">
        <v>3.85</v>
      </c>
      <c r="I3783" s="42">
        <v>3.94</v>
      </c>
      <c r="J3783" s="42">
        <v>4.03</v>
      </c>
      <c r="K3783" s="42">
        <v>4.13</v>
      </c>
      <c r="L3783" s="42">
        <v>4.22</v>
      </c>
      <c r="M3783" s="42">
        <v>4.3099999999999996</v>
      </c>
      <c r="N3783" s="42">
        <v>4.41</v>
      </c>
      <c r="O3783" s="42">
        <v>4.5</v>
      </c>
      <c r="P3783" s="42">
        <v>4.59</v>
      </c>
      <c r="Q3783" s="42">
        <v>4.6900000000000004</v>
      </c>
      <c r="R3783" s="42">
        <v>4.78</v>
      </c>
      <c r="S3783" s="42">
        <v>4.87</v>
      </c>
      <c r="T3783" s="42">
        <v>4.97</v>
      </c>
      <c r="U3783" s="42">
        <v>5.0599999999999996</v>
      </c>
      <c r="V3783" s="42">
        <v>5.15</v>
      </c>
      <c r="W3783" s="42">
        <v>5.25</v>
      </c>
      <c r="X3783" s="42">
        <v>5.34</v>
      </c>
      <c r="Y3783" s="42">
        <v>5.44</v>
      </c>
      <c r="Z3783" s="42">
        <v>5.53</v>
      </c>
      <c r="AA3783" s="42">
        <v>5.62</v>
      </c>
      <c r="AB3783" s="42">
        <v>5.72</v>
      </c>
      <c r="AC3783" s="42">
        <v>5.81</v>
      </c>
      <c r="AD3783" s="42">
        <v>5.9</v>
      </c>
      <c r="AE3783" s="42">
        <v>6</v>
      </c>
      <c r="AF3783" s="42">
        <v>6.09</v>
      </c>
      <c r="AG3783" s="42">
        <v>6.18</v>
      </c>
      <c r="AH3783" s="42">
        <v>6.28</v>
      </c>
      <c r="AI3783" s="42">
        <v>6.37</v>
      </c>
      <c r="AJ3783" s="42">
        <v>6.46</v>
      </c>
      <c r="AK3783" s="42">
        <v>6.56</v>
      </c>
      <c r="AL3783" s="42">
        <v>6.65</v>
      </c>
      <c r="AM3783" s="42">
        <v>6.74</v>
      </c>
      <c r="AN3783" s="42">
        <v>6.84</v>
      </c>
      <c r="AO3783" s="42">
        <v>6.93</v>
      </c>
      <c r="AP3783" s="42">
        <v>7.02</v>
      </c>
    </row>
    <row r="3784" spans="1:42" x14ac:dyDescent="0.2">
      <c r="A3784" s="41">
        <v>37.72</v>
      </c>
      <c r="B3784" s="42">
        <v>3.28</v>
      </c>
      <c r="C3784" s="42">
        <v>3.38</v>
      </c>
      <c r="D3784" s="42">
        <v>3.47</v>
      </c>
      <c r="E3784" s="42">
        <v>3.56</v>
      </c>
      <c r="F3784" s="42">
        <v>3.66</v>
      </c>
      <c r="G3784" s="42">
        <v>3.75</v>
      </c>
      <c r="H3784" s="42">
        <v>3.84</v>
      </c>
      <c r="I3784" s="42">
        <v>3.94</v>
      </c>
      <c r="J3784" s="42">
        <v>4.03</v>
      </c>
      <c r="K3784" s="42">
        <v>4.13</v>
      </c>
      <c r="L3784" s="42">
        <v>4.22</v>
      </c>
      <c r="M3784" s="42">
        <v>4.3099999999999996</v>
      </c>
      <c r="N3784" s="42">
        <v>4.41</v>
      </c>
      <c r="O3784" s="42">
        <v>4.5</v>
      </c>
      <c r="P3784" s="42">
        <v>4.59</v>
      </c>
      <c r="Q3784" s="42">
        <v>4.6900000000000004</v>
      </c>
      <c r="R3784" s="42">
        <v>4.78</v>
      </c>
      <c r="S3784" s="42">
        <v>4.87</v>
      </c>
      <c r="T3784" s="42">
        <v>4.97</v>
      </c>
      <c r="U3784" s="42">
        <v>5.0599999999999996</v>
      </c>
      <c r="V3784" s="42">
        <v>5.15</v>
      </c>
      <c r="W3784" s="42">
        <v>5.25</v>
      </c>
      <c r="X3784" s="42">
        <v>5.34</v>
      </c>
      <c r="Y3784" s="42">
        <v>5.43</v>
      </c>
      <c r="Z3784" s="42">
        <v>5.53</v>
      </c>
      <c r="AA3784" s="42">
        <v>5.62</v>
      </c>
      <c r="AB3784" s="42">
        <v>5.71</v>
      </c>
      <c r="AC3784" s="42">
        <v>5.81</v>
      </c>
      <c r="AD3784" s="42">
        <v>5.9</v>
      </c>
      <c r="AE3784" s="42">
        <v>6</v>
      </c>
      <c r="AF3784" s="42">
        <v>6.09</v>
      </c>
      <c r="AG3784" s="42">
        <v>6.18</v>
      </c>
      <c r="AH3784" s="42">
        <v>6.28</v>
      </c>
      <c r="AI3784" s="42">
        <v>6.37</v>
      </c>
      <c r="AJ3784" s="42">
        <v>6.46</v>
      </c>
      <c r="AK3784" s="42">
        <v>6.56</v>
      </c>
      <c r="AL3784" s="42">
        <v>6.65</v>
      </c>
      <c r="AM3784" s="42">
        <v>6.74</v>
      </c>
      <c r="AN3784" s="42">
        <v>6.84</v>
      </c>
      <c r="AO3784" s="42">
        <v>6.93</v>
      </c>
      <c r="AP3784" s="42">
        <v>7.02</v>
      </c>
    </row>
    <row r="3785" spans="1:42" x14ac:dyDescent="0.2">
      <c r="A3785" s="41">
        <v>37.729999999999997</v>
      </c>
      <c r="B3785" s="42">
        <v>3.28</v>
      </c>
      <c r="C3785" s="42">
        <v>3.38</v>
      </c>
      <c r="D3785" s="42">
        <v>3.47</v>
      </c>
      <c r="E3785" s="42">
        <v>3.56</v>
      </c>
      <c r="F3785" s="42">
        <v>3.66</v>
      </c>
      <c r="G3785" s="42">
        <v>3.75</v>
      </c>
      <c r="H3785" s="42">
        <v>3.84</v>
      </c>
      <c r="I3785" s="42">
        <v>3.94</v>
      </c>
      <c r="J3785" s="42">
        <v>4.03</v>
      </c>
      <c r="K3785" s="42">
        <v>4.12</v>
      </c>
      <c r="L3785" s="42">
        <v>4.22</v>
      </c>
      <c r="M3785" s="42">
        <v>4.3099999999999996</v>
      </c>
      <c r="N3785" s="42">
        <v>4.41</v>
      </c>
      <c r="O3785" s="42">
        <v>4.5</v>
      </c>
      <c r="P3785" s="42">
        <v>4.59</v>
      </c>
      <c r="Q3785" s="42">
        <v>4.6900000000000004</v>
      </c>
      <c r="R3785" s="42">
        <v>4.78</v>
      </c>
      <c r="S3785" s="42">
        <v>4.87</v>
      </c>
      <c r="T3785" s="42">
        <v>4.97</v>
      </c>
      <c r="U3785" s="42">
        <v>5.0599999999999996</v>
      </c>
      <c r="V3785" s="42">
        <v>5.15</v>
      </c>
      <c r="W3785" s="42">
        <v>5.25</v>
      </c>
      <c r="X3785" s="42">
        <v>5.34</v>
      </c>
      <c r="Y3785" s="42">
        <v>5.43</v>
      </c>
      <c r="Z3785" s="42">
        <v>5.53</v>
      </c>
      <c r="AA3785" s="42">
        <v>5.62</v>
      </c>
      <c r="AB3785" s="42">
        <v>5.71</v>
      </c>
      <c r="AC3785" s="42">
        <v>5.81</v>
      </c>
      <c r="AD3785" s="42">
        <v>5.9</v>
      </c>
      <c r="AE3785" s="42">
        <v>5.99</v>
      </c>
      <c r="AF3785" s="42">
        <v>6.09</v>
      </c>
      <c r="AG3785" s="42">
        <v>6.18</v>
      </c>
      <c r="AH3785" s="42">
        <v>6.27</v>
      </c>
      <c r="AI3785" s="42">
        <v>6.37</v>
      </c>
      <c r="AJ3785" s="42">
        <v>6.46</v>
      </c>
      <c r="AK3785" s="42">
        <v>6.56</v>
      </c>
      <c r="AL3785" s="42">
        <v>6.65</v>
      </c>
      <c r="AM3785" s="42">
        <v>6.74</v>
      </c>
      <c r="AN3785" s="42">
        <v>6.84</v>
      </c>
      <c r="AO3785" s="42">
        <v>6.93</v>
      </c>
      <c r="AP3785" s="42">
        <v>7.02</v>
      </c>
    </row>
    <row r="3786" spans="1:42" x14ac:dyDescent="0.2">
      <c r="A3786" s="41">
        <v>37.74</v>
      </c>
      <c r="B3786" s="42">
        <v>3.28</v>
      </c>
      <c r="C3786" s="42">
        <v>3.38</v>
      </c>
      <c r="D3786" s="42">
        <v>3.47</v>
      </c>
      <c r="E3786" s="42">
        <v>3.56</v>
      </c>
      <c r="F3786" s="42">
        <v>3.66</v>
      </c>
      <c r="G3786" s="42">
        <v>3.75</v>
      </c>
      <c r="H3786" s="42">
        <v>3.84</v>
      </c>
      <c r="I3786" s="42">
        <v>3.94</v>
      </c>
      <c r="J3786" s="42">
        <v>4.03</v>
      </c>
      <c r="K3786" s="42">
        <v>4.12</v>
      </c>
      <c r="L3786" s="42">
        <v>4.22</v>
      </c>
      <c r="M3786" s="42">
        <v>4.3099999999999996</v>
      </c>
      <c r="N3786" s="42">
        <v>4.4000000000000004</v>
      </c>
      <c r="O3786" s="42">
        <v>4.5</v>
      </c>
      <c r="P3786" s="42">
        <v>4.59</v>
      </c>
      <c r="Q3786" s="42">
        <v>4.68</v>
      </c>
      <c r="R3786" s="42">
        <v>4.78</v>
      </c>
      <c r="S3786" s="42">
        <v>4.87</v>
      </c>
      <c r="T3786" s="42">
        <v>4.97</v>
      </c>
      <c r="U3786" s="42">
        <v>5.0599999999999996</v>
      </c>
      <c r="V3786" s="42">
        <v>5.15</v>
      </c>
      <c r="W3786" s="42">
        <v>5.25</v>
      </c>
      <c r="X3786" s="42">
        <v>5.34</v>
      </c>
      <c r="Y3786" s="42">
        <v>5.43</v>
      </c>
      <c r="Z3786" s="42">
        <v>5.53</v>
      </c>
      <c r="AA3786" s="42">
        <v>5.62</v>
      </c>
      <c r="AB3786" s="42">
        <v>5.71</v>
      </c>
      <c r="AC3786" s="42">
        <v>5.81</v>
      </c>
      <c r="AD3786" s="42">
        <v>5.9</v>
      </c>
      <c r="AE3786" s="42">
        <v>5.99</v>
      </c>
      <c r="AF3786" s="42">
        <v>6.09</v>
      </c>
      <c r="AG3786" s="42">
        <v>6.18</v>
      </c>
      <c r="AH3786" s="42">
        <v>6.27</v>
      </c>
      <c r="AI3786" s="42">
        <v>6.37</v>
      </c>
      <c r="AJ3786" s="42">
        <v>6.46</v>
      </c>
      <c r="AK3786" s="42">
        <v>6.55</v>
      </c>
      <c r="AL3786" s="42">
        <v>6.65</v>
      </c>
      <c r="AM3786" s="42">
        <v>6.74</v>
      </c>
      <c r="AN3786" s="42">
        <v>6.83</v>
      </c>
      <c r="AO3786" s="42">
        <v>6.93</v>
      </c>
      <c r="AP3786" s="42">
        <v>7.02</v>
      </c>
    </row>
    <row r="3787" spans="1:42" x14ac:dyDescent="0.2">
      <c r="A3787" s="41">
        <v>37.75</v>
      </c>
      <c r="B3787" s="42">
        <v>3.28</v>
      </c>
      <c r="C3787" s="42">
        <v>3.38</v>
      </c>
      <c r="D3787" s="42">
        <v>3.47</v>
      </c>
      <c r="E3787" s="42">
        <v>3.56</v>
      </c>
      <c r="F3787" s="42">
        <v>3.66</v>
      </c>
      <c r="G3787" s="42">
        <v>3.75</v>
      </c>
      <c r="H3787" s="42">
        <v>3.84</v>
      </c>
      <c r="I3787" s="42">
        <v>3.94</v>
      </c>
      <c r="J3787" s="42">
        <v>4.03</v>
      </c>
      <c r="K3787" s="42">
        <v>4.12</v>
      </c>
      <c r="L3787" s="42">
        <v>4.22</v>
      </c>
      <c r="M3787" s="42">
        <v>4.3099999999999996</v>
      </c>
      <c r="N3787" s="42">
        <v>4.4000000000000004</v>
      </c>
      <c r="O3787" s="42">
        <v>4.5</v>
      </c>
      <c r="P3787" s="42">
        <v>4.59</v>
      </c>
      <c r="Q3787" s="42">
        <v>4.68</v>
      </c>
      <c r="R3787" s="42">
        <v>4.78</v>
      </c>
      <c r="S3787" s="42">
        <v>4.87</v>
      </c>
      <c r="T3787" s="42">
        <v>4.96</v>
      </c>
      <c r="U3787" s="42">
        <v>5.0599999999999996</v>
      </c>
      <c r="V3787" s="42">
        <v>5.15</v>
      </c>
      <c r="W3787" s="42">
        <v>5.24</v>
      </c>
      <c r="X3787" s="42">
        <v>5.34</v>
      </c>
      <c r="Y3787" s="42">
        <v>5.43</v>
      </c>
      <c r="Z3787" s="42">
        <v>5.53</v>
      </c>
      <c r="AA3787" s="42">
        <v>5.62</v>
      </c>
      <c r="AB3787" s="42">
        <v>5.71</v>
      </c>
      <c r="AC3787" s="42">
        <v>5.81</v>
      </c>
      <c r="AD3787" s="42">
        <v>5.9</v>
      </c>
      <c r="AE3787" s="42">
        <v>5.99</v>
      </c>
      <c r="AF3787" s="42">
        <v>6.09</v>
      </c>
      <c r="AG3787" s="42">
        <v>6.18</v>
      </c>
      <c r="AH3787" s="42">
        <v>6.27</v>
      </c>
      <c r="AI3787" s="42">
        <v>6.37</v>
      </c>
      <c r="AJ3787" s="42">
        <v>6.46</v>
      </c>
      <c r="AK3787" s="42">
        <v>6.55</v>
      </c>
      <c r="AL3787" s="42">
        <v>6.65</v>
      </c>
      <c r="AM3787" s="42">
        <v>6.74</v>
      </c>
      <c r="AN3787" s="42">
        <v>6.83</v>
      </c>
      <c r="AO3787" s="42">
        <v>6.93</v>
      </c>
      <c r="AP3787" s="42">
        <v>7.02</v>
      </c>
    </row>
    <row r="3788" spans="1:42" x14ac:dyDescent="0.2">
      <c r="A3788" s="41">
        <v>37.76</v>
      </c>
      <c r="B3788" s="42">
        <v>3.28</v>
      </c>
      <c r="C3788" s="42">
        <v>3.37</v>
      </c>
      <c r="D3788" s="42">
        <v>3.47</v>
      </c>
      <c r="E3788" s="42">
        <v>3.56</v>
      </c>
      <c r="F3788" s="42">
        <v>3.66</v>
      </c>
      <c r="G3788" s="42">
        <v>3.75</v>
      </c>
      <c r="H3788" s="42">
        <v>3.84</v>
      </c>
      <c r="I3788" s="42">
        <v>3.94</v>
      </c>
      <c r="J3788" s="42">
        <v>4.03</v>
      </c>
      <c r="K3788" s="42">
        <v>4.12</v>
      </c>
      <c r="L3788" s="42">
        <v>4.22</v>
      </c>
      <c r="M3788" s="42">
        <v>4.3099999999999996</v>
      </c>
      <c r="N3788" s="42">
        <v>4.4000000000000004</v>
      </c>
      <c r="O3788" s="42">
        <v>4.5</v>
      </c>
      <c r="P3788" s="42">
        <v>4.59</v>
      </c>
      <c r="Q3788" s="42">
        <v>4.68</v>
      </c>
      <c r="R3788" s="42">
        <v>4.78</v>
      </c>
      <c r="S3788" s="42">
        <v>4.87</v>
      </c>
      <c r="T3788" s="42">
        <v>4.96</v>
      </c>
      <c r="U3788" s="42">
        <v>5.0599999999999996</v>
      </c>
      <c r="V3788" s="42">
        <v>5.15</v>
      </c>
      <c r="W3788" s="42">
        <v>5.24</v>
      </c>
      <c r="X3788" s="42">
        <v>5.34</v>
      </c>
      <c r="Y3788" s="42">
        <v>5.43</v>
      </c>
      <c r="Z3788" s="42">
        <v>5.52</v>
      </c>
      <c r="AA3788" s="42">
        <v>5.62</v>
      </c>
      <c r="AB3788" s="42">
        <v>5.71</v>
      </c>
      <c r="AC3788" s="42">
        <v>5.8</v>
      </c>
      <c r="AD3788" s="42">
        <v>5.9</v>
      </c>
      <c r="AE3788" s="42">
        <v>5.99</v>
      </c>
      <c r="AF3788" s="42">
        <v>6.08</v>
      </c>
      <c r="AG3788" s="42">
        <v>6.18</v>
      </c>
      <c r="AH3788" s="42">
        <v>6.27</v>
      </c>
      <c r="AI3788" s="42">
        <v>6.37</v>
      </c>
      <c r="AJ3788" s="42">
        <v>6.46</v>
      </c>
      <c r="AK3788" s="42">
        <v>6.55</v>
      </c>
      <c r="AL3788" s="42">
        <v>6.65</v>
      </c>
      <c r="AM3788" s="42">
        <v>6.74</v>
      </c>
      <c r="AN3788" s="42">
        <v>6.83</v>
      </c>
      <c r="AO3788" s="42">
        <v>6.93</v>
      </c>
      <c r="AP3788" s="42">
        <v>7.02</v>
      </c>
    </row>
    <row r="3789" spans="1:42" x14ac:dyDescent="0.2">
      <c r="A3789" s="41">
        <v>37.770000000000003</v>
      </c>
      <c r="B3789" s="42">
        <v>3.28</v>
      </c>
      <c r="C3789" s="42">
        <v>3.37</v>
      </c>
      <c r="D3789" s="42">
        <v>3.47</v>
      </c>
      <c r="E3789" s="42">
        <v>3.56</v>
      </c>
      <c r="F3789" s="42">
        <v>3.65</v>
      </c>
      <c r="G3789" s="42">
        <v>3.75</v>
      </c>
      <c r="H3789" s="42">
        <v>3.84</v>
      </c>
      <c r="I3789" s="42">
        <v>3.93</v>
      </c>
      <c r="J3789" s="42">
        <v>4.03</v>
      </c>
      <c r="K3789" s="42">
        <v>4.12</v>
      </c>
      <c r="L3789" s="42">
        <v>4.22</v>
      </c>
      <c r="M3789" s="42">
        <v>4.3099999999999996</v>
      </c>
      <c r="N3789" s="42">
        <v>4.4000000000000004</v>
      </c>
      <c r="O3789" s="42">
        <v>4.5</v>
      </c>
      <c r="P3789" s="42">
        <v>4.59</v>
      </c>
      <c r="Q3789" s="42">
        <v>4.68</v>
      </c>
      <c r="R3789" s="42">
        <v>4.78</v>
      </c>
      <c r="S3789" s="42">
        <v>4.87</v>
      </c>
      <c r="T3789" s="42">
        <v>4.96</v>
      </c>
      <c r="U3789" s="42">
        <v>5.0599999999999996</v>
      </c>
      <c r="V3789" s="42">
        <v>5.15</v>
      </c>
      <c r="W3789" s="42">
        <v>5.24</v>
      </c>
      <c r="X3789" s="42">
        <v>5.34</v>
      </c>
      <c r="Y3789" s="42">
        <v>5.43</v>
      </c>
      <c r="Z3789" s="42">
        <v>5.52</v>
      </c>
      <c r="AA3789" s="42">
        <v>5.62</v>
      </c>
      <c r="AB3789" s="42">
        <v>5.71</v>
      </c>
      <c r="AC3789" s="42">
        <v>5.8</v>
      </c>
      <c r="AD3789" s="42">
        <v>5.9</v>
      </c>
      <c r="AE3789" s="42">
        <v>5.99</v>
      </c>
      <c r="AF3789" s="42">
        <v>6.08</v>
      </c>
      <c r="AG3789" s="42">
        <v>6.18</v>
      </c>
      <c r="AH3789" s="42">
        <v>6.27</v>
      </c>
      <c r="AI3789" s="42">
        <v>6.36</v>
      </c>
      <c r="AJ3789" s="42">
        <v>6.46</v>
      </c>
      <c r="AK3789" s="42">
        <v>6.55</v>
      </c>
      <c r="AL3789" s="42">
        <v>6.64</v>
      </c>
      <c r="AM3789" s="42">
        <v>6.74</v>
      </c>
      <c r="AN3789" s="42">
        <v>6.83</v>
      </c>
      <c r="AO3789" s="42">
        <v>6.92</v>
      </c>
      <c r="AP3789" s="42">
        <v>7.02</v>
      </c>
    </row>
    <row r="3790" spans="1:42" x14ac:dyDescent="0.2">
      <c r="A3790" s="41">
        <v>37.78</v>
      </c>
      <c r="B3790" s="42">
        <v>3.28</v>
      </c>
      <c r="C3790" s="42">
        <v>3.37</v>
      </c>
      <c r="D3790" s="42">
        <v>3.47</v>
      </c>
      <c r="E3790" s="42">
        <v>3.56</v>
      </c>
      <c r="F3790" s="42">
        <v>3.65</v>
      </c>
      <c r="G3790" s="42">
        <v>3.75</v>
      </c>
      <c r="H3790" s="42">
        <v>3.84</v>
      </c>
      <c r="I3790" s="42">
        <v>3.93</v>
      </c>
      <c r="J3790" s="42">
        <v>4.03</v>
      </c>
      <c r="K3790" s="42">
        <v>4.12</v>
      </c>
      <c r="L3790" s="42">
        <v>4.21</v>
      </c>
      <c r="M3790" s="42">
        <v>4.3099999999999996</v>
      </c>
      <c r="N3790" s="42">
        <v>4.4000000000000004</v>
      </c>
      <c r="O3790" s="42">
        <v>4.49</v>
      </c>
      <c r="P3790" s="42">
        <v>4.59</v>
      </c>
      <c r="Q3790" s="42">
        <v>4.68</v>
      </c>
      <c r="R3790" s="42">
        <v>4.7699999999999996</v>
      </c>
      <c r="S3790" s="42">
        <v>4.87</v>
      </c>
      <c r="T3790" s="42">
        <v>4.96</v>
      </c>
      <c r="U3790" s="42">
        <v>5.0599999999999996</v>
      </c>
      <c r="V3790" s="42">
        <v>5.15</v>
      </c>
      <c r="W3790" s="42">
        <v>5.24</v>
      </c>
      <c r="X3790" s="42">
        <v>5.34</v>
      </c>
      <c r="Y3790" s="42">
        <v>5.43</v>
      </c>
      <c r="Z3790" s="42">
        <v>5.52</v>
      </c>
      <c r="AA3790" s="42">
        <v>5.62</v>
      </c>
      <c r="AB3790" s="42">
        <v>5.71</v>
      </c>
      <c r="AC3790" s="42">
        <v>5.8</v>
      </c>
      <c r="AD3790" s="42">
        <v>5.9</v>
      </c>
      <c r="AE3790" s="42">
        <v>5.99</v>
      </c>
      <c r="AF3790" s="42">
        <v>6.08</v>
      </c>
      <c r="AG3790" s="42">
        <v>6.18</v>
      </c>
      <c r="AH3790" s="42">
        <v>6.27</v>
      </c>
      <c r="AI3790" s="42">
        <v>6.36</v>
      </c>
      <c r="AJ3790" s="42">
        <v>6.46</v>
      </c>
      <c r="AK3790" s="42">
        <v>6.55</v>
      </c>
      <c r="AL3790" s="42">
        <v>6.64</v>
      </c>
      <c r="AM3790" s="42">
        <v>6.74</v>
      </c>
      <c r="AN3790" s="42">
        <v>6.83</v>
      </c>
      <c r="AO3790" s="42">
        <v>6.92</v>
      </c>
      <c r="AP3790" s="42">
        <v>7.02</v>
      </c>
    </row>
    <row r="3791" spans="1:42" x14ac:dyDescent="0.2">
      <c r="A3791" s="41">
        <v>37.79</v>
      </c>
      <c r="B3791" s="42">
        <v>3.28</v>
      </c>
      <c r="C3791" s="42">
        <v>3.37</v>
      </c>
      <c r="D3791" s="42">
        <v>3.47</v>
      </c>
      <c r="E3791" s="42">
        <v>3.56</v>
      </c>
      <c r="F3791" s="42">
        <v>3.65</v>
      </c>
      <c r="G3791" s="42">
        <v>3.75</v>
      </c>
      <c r="H3791" s="42">
        <v>3.84</v>
      </c>
      <c r="I3791" s="42">
        <v>3.93</v>
      </c>
      <c r="J3791" s="42">
        <v>4.03</v>
      </c>
      <c r="K3791" s="42">
        <v>4.12</v>
      </c>
      <c r="L3791" s="42">
        <v>4.21</v>
      </c>
      <c r="M3791" s="42">
        <v>4.3099999999999996</v>
      </c>
      <c r="N3791" s="42">
        <v>4.4000000000000004</v>
      </c>
      <c r="O3791" s="42">
        <v>4.49</v>
      </c>
      <c r="P3791" s="42">
        <v>4.59</v>
      </c>
      <c r="Q3791" s="42">
        <v>4.68</v>
      </c>
      <c r="R3791" s="42">
        <v>4.7699999999999996</v>
      </c>
      <c r="S3791" s="42">
        <v>4.87</v>
      </c>
      <c r="T3791" s="42">
        <v>4.96</v>
      </c>
      <c r="U3791" s="42">
        <v>5.05</v>
      </c>
      <c r="V3791" s="42">
        <v>5.15</v>
      </c>
      <c r="W3791" s="42">
        <v>5.24</v>
      </c>
      <c r="X3791" s="42">
        <v>5.33</v>
      </c>
      <c r="Y3791" s="42">
        <v>5.43</v>
      </c>
      <c r="Z3791" s="42">
        <v>5.52</v>
      </c>
      <c r="AA3791" s="42">
        <v>5.61</v>
      </c>
      <c r="AB3791" s="42">
        <v>5.71</v>
      </c>
      <c r="AC3791" s="42">
        <v>5.8</v>
      </c>
      <c r="AD3791" s="42">
        <v>5.89</v>
      </c>
      <c r="AE3791" s="42">
        <v>5.99</v>
      </c>
      <c r="AF3791" s="42">
        <v>6.08</v>
      </c>
      <c r="AG3791" s="42">
        <v>6.18</v>
      </c>
      <c r="AH3791" s="42">
        <v>6.27</v>
      </c>
      <c r="AI3791" s="42">
        <v>6.36</v>
      </c>
      <c r="AJ3791" s="42">
        <v>6.46</v>
      </c>
      <c r="AK3791" s="42">
        <v>6.55</v>
      </c>
      <c r="AL3791" s="42">
        <v>6.64</v>
      </c>
      <c r="AM3791" s="42">
        <v>6.74</v>
      </c>
      <c r="AN3791" s="42">
        <v>6.83</v>
      </c>
      <c r="AO3791" s="42">
        <v>6.92</v>
      </c>
      <c r="AP3791" s="42">
        <v>7.02</v>
      </c>
    </row>
    <row r="3792" spans="1:42" x14ac:dyDescent="0.2">
      <c r="A3792" s="41">
        <v>37.799999999999997</v>
      </c>
      <c r="B3792" s="42">
        <v>3.28</v>
      </c>
      <c r="C3792" s="42">
        <v>3.37</v>
      </c>
      <c r="D3792" s="42">
        <v>3.47</v>
      </c>
      <c r="E3792" s="42">
        <v>3.56</v>
      </c>
      <c r="F3792" s="42">
        <v>3.65</v>
      </c>
      <c r="G3792" s="42">
        <v>3.75</v>
      </c>
      <c r="H3792" s="42">
        <v>3.84</v>
      </c>
      <c r="I3792" s="42">
        <v>3.93</v>
      </c>
      <c r="J3792" s="42">
        <v>4.03</v>
      </c>
      <c r="K3792" s="42">
        <v>4.12</v>
      </c>
      <c r="L3792" s="42">
        <v>4.21</v>
      </c>
      <c r="M3792" s="42">
        <v>4.3099999999999996</v>
      </c>
      <c r="N3792" s="42">
        <v>4.4000000000000004</v>
      </c>
      <c r="O3792" s="42">
        <v>4.49</v>
      </c>
      <c r="P3792" s="42">
        <v>4.59</v>
      </c>
      <c r="Q3792" s="42">
        <v>4.68</v>
      </c>
      <c r="R3792" s="42">
        <v>4.7699999999999996</v>
      </c>
      <c r="S3792" s="42">
        <v>4.87</v>
      </c>
      <c r="T3792" s="42">
        <v>4.96</v>
      </c>
      <c r="U3792" s="42">
        <v>5.05</v>
      </c>
      <c r="V3792" s="42">
        <v>5.15</v>
      </c>
      <c r="W3792" s="42">
        <v>5.24</v>
      </c>
      <c r="X3792" s="42">
        <v>5.33</v>
      </c>
      <c r="Y3792" s="42">
        <v>5.43</v>
      </c>
      <c r="Z3792" s="42">
        <v>5.52</v>
      </c>
      <c r="AA3792" s="42">
        <v>5.61</v>
      </c>
      <c r="AB3792" s="42">
        <v>5.71</v>
      </c>
      <c r="AC3792" s="42">
        <v>5.8</v>
      </c>
      <c r="AD3792" s="42">
        <v>5.89</v>
      </c>
      <c r="AE3792" s="42">
        <v>5.99</v>
      </c>
      <c r="AF3792" s="42">
        <v>6.08</v>
      </c>
      <c r="AG3792" s="42">
        <v>6.17</v>
      </c>
      <c r="AH3792" s="42">
        <v>6.27</v>
      </c>
      <c r="AI3792" s="42">
        <v>6.36</v>
      </c>
      <c r="AJ3792" s="42">
        <v>6.45</v>
      </c>
      <c r="AK3792" s="42">
        <v>6.55</v>
      </c>
      <c r="AL3792" s="42">
        <v>6.64</v>
      </c>
      <c r="AM3792" s="42">
        <v>6.73</v>
      </c>
      <c r="AN3792" s="42">
        <v>6.83</v>
      </c>
      <c r="AO3792" s="42">
        <v>6.92</v>
      </c>
      <c r="AP3792" s="42">
        <v>7.01</v>
      </c>
    </row>
    <row r="3793" spans="1:42" x14ac:dyDescent="0.2">
      <c r="A3793" s="41">
        <v>37.81</v>
      </c>
      <c r="B3793" s="42">
        <v>3.28</v>
      </c>
      <c r="C3793" s="42">
        <v>3.37</v>
      </c>
      <c r="D3793" s="42">
        <v>3.46</v>
      </c>
      <c r="E3793" s="42">
        <v>3.56</v>
      </c>
      <c r="F3793" s="42">
        <v>3.65</v>
      </c>
      <c r="G3793" s="42">
        <v>3.74</v>
      </c>
      <c r="H3793" s="42">
        <v>3.84</v>
      </c>
      <c r="I3793" s="42">
        <v>3.93</v>
      </c>
      <c r="J3793" s="42">
        <v>4.03</v>
      </c>
      <c r="K3793" s="42">
        <v>4.12</v>
      </c>
      <c r="L3793" s="42">
        <v>4.21</v>
      </c>
      <c r="M3793" s="42">
        <v>4.3099999999999996</v>
      </c>
      <c r="N3793" s="42">
        <v>4.4000000000000004</v>
      </c>
      <c r="O3793" s="42">
        <v>4.49</v>
      </c>
      <c r="P3793" s="42">
        <v>4.59</v>
      </c>
      <c r="Q3793" s="42">
        <v>4.68</v>
      </c>
      <c r="R3793" s="42">
        <v>4.7699999999999996</v>
      </c>
      <c r="S3793" s="42">
        <v>4.87</v>
      </c>
      <c r="T3793" s="42">
        <v>4.96</v>
      </c>
      <c r="U3793" s="42">
        <v>5.05</v>
      </c>
      <c r="V3793" s="42">
        <v>5.15</v>
      </c>
      <c r="W3793" s="42">
        <v>5.24</v>
      </c>
      <c r="X3793" s="42">
        <v>5.33</v>
      </c>
      <c r="Y3793" s="42">
        <v>5.43</v>
      </c>
      <c r="Z3793" s="42">
        <v>5.52</v>
      </c>
      <c r="AA3793" s="42">
        <v>5.61</v>
      </c>
      <c r="AB3793" s="42">
        <v>5.71</v>
      </c>
      <c r="AC3793" s="42">
        <v>5.8</v>
      </c>
      <c r="AD3793" s="42">
        <v>5.89</v>
      </c>
      <c r="AE3793" s="42">
        <v>5.99</v>
      </c>
      <c r="AF3793" s="42">
        <v>6.08</v>
      </c>
      <c r="AG3793" s="42">
        <v>6.17</v>
      </c>
      <c r="AH3793" s="42">
        <v>6.27</v>
      </c>
      <c r="AI3793" s="42">
        <v>6.36</v>
      </c>
      <c r="AJ3793" s="42">
        <v>6.45</v>
      </c>
      <c r="AK3793" s="42">
        <v>6.55</v>
      </c>
      <c r="AL3793" s="42">
        <v>6.64</v>
      </c>
      <c r="AM3793" s="42">
        <v>6.73</v>
      </c>
      <c r="AN3793" s="42">
        <v>6.83</v>
      </c>
      <c r="AO3793" s="42">
        <v>6.92</v>
      </c>
      <c r="AP3793" s="42">
        <v>7.01</v>
      </c>
    </row>
    <row r="3794" spans="1:42" x14ac:dyDescent="0.2">
      <c r="A3794" s="41">
        <v>37.82</v>
      </c>
      <c r="B3794" s="42">
        <v>3.28</v>
      </c>
      <c r="C3794" s="42">
        <v>3.37</v>
      </c>
      <c r="D3794" s="42">
        <v>3.46</v>
      </c>
      <c r="E3794" s="42">
        <v>3.56</v>
      </c>
      <c r="F3794" s="42">
        <v>3.65</v>
      </c>
      <c r="G3794" s="42">
        <v>3.74</v>
      </c>
      <c r="H3794" s="42">
        <v>3.84</v>
      </c>
      <c r="I3794" s="42">
        <v>3.93</v>
      </c>
      <c r="J3794" s="42">
        <v>4.0199999999999996</v>
      </c>
      <c r="K3794" s="42">
        <v>4.12</v>
      </c>
      <c r="L3794" s="42">
        <v>4.21</v>
      </c>
      <c r="M3794" s="42">
        <v>4.3</v>
      </c>
      <c r="N3794" s="42">
        <v>4.4000000000000004</v>
      </c>
      <c r="O3794" s="42">
        <v>4.49</v>
      </c>
      <c r="P3794" s="42">
        <v>4.58</v>
      </c>
      <c r="Q3794" s="42">
        <v>4.68</v>
      </c>
      <c r="R3794" s="42">
        <v>4.7699999999999996</v>
      </c>
      <c r="S3794" s="42">
        <v>4.8600000000000003</v>
      </c>
      <c r="T3794" s="42">
        <v>4.96</v>
      </c>
      <c r="U3794" s="42">
        <v>5.05</v>
      </c>
      <c r="V3794" s="42">
        <v>5.15</v>
      </c>
      <c r="W3794" s="42">
        <v>5.24</v>
      </c>
      <c r="X3794" s="42">
        <v>5.33</v>
      </c>
      <c r="Y3794" s="42">
        <v>5.43</v>
      </c>
      <c r="Z3794" s="42">
        <v>5.52</v>
      </c>
      <c r="AA3794" s="42">
        <v>5.61</v>
      </c>
      <c r="AB3794" s="42">
        <v>5.71</v>
      </c>
      <c r="AC3794" s="42">
        <v>5.8</v>
      </c>
      <c r="AD3794" s="42">
        <v>5.89</v>
      </c>
      <c r="AE3794" s="42">
        <v>5.99</v>
      </c>
      <c r="AF3794" s="42">
        <v>6.08</v>
      </c>
      <c r="AG3794" s="42">
        <v>6.17</v>
      </c>
      <c r="AH3794" s="42">
        <v>6.27</v>
      </c>
      <c r="AI3794" s="42">
        <v>6.36</v>
      </c>
      <c r="AJ3794" s="42">
        <v>6.45</v>
      </c>
      <c r="AK3794" s="42">
        <v>6.55</v>
      </c>
      <c r="AL3794" s="42">
        <v>6.64</v>
      </c>
      <c r="AM3794" s="42">
        <v>6.73</v>
      </c>
      <c r="AN3794" s="42">
        <v>6.83</v>
      </c>
      <c r="AO3794" s="42">
        <v>6.92</v>
      </c>
      <c r="AP3794" s="42">
        <v>7.01</v>
      </c>
    </row>
    <row r="3795" spans="1:42" x14ac:dyDescent="0.2">
      <c r="A3795" s="41">
        <v>37.83</v>
      </c>
      <c r="B3795" s="42">
        <v>3.28</v>
      </c>
      <c r="C3795" s="42">
        <v>3.37</v>
      </c>
      <c r="D3795" s="42">
        <v>3.46</v>
      </c>
      <c r="E3795" s="42">
        <v>3.56</v>
      </c>
      <c r="F3795" s="42">
        <v>3.65</v>
      </c>
      <c r="G3795" s="42">
        <v>3.74</v>
      </c>
      <c r="H3795" s="42">
        <v>3.84</v>
      </c>
      <c r="I3795" s="42">
        <v>3.93</v>
      </c>
      <c r="J3795" s="42">
        <v>4.0199999999999996</v>
      </c>
      <c r="K3795" s="42">
        <v>4.12</v>
      </c>
      <c r="L3795" s="42">
        <v>4.21</v>
      </c>
      <c r="M3795" s="42">
        <v>4.3</v>
      </c>
      <c r="N3795" s="42">
        <v>4.4000000000000004</v>
      </c>
      <c r="O3795" s="42">
        <v>4.49</v>
      </c>
      <c r="P3795" s="42">
        <v>4.58</v>
      </c>
      <c r="Q3795" s="42">
        <v>4.68</v>
      </c>
      <c r="R3795" s="42">
        <v>4.7699999999999996</v>
      </c>
      <c r="S3795" s="42">
        <v>4.8600000000000003</v>
      </c>
      <c r="T3795" s="42">
        <v>4.96</v>
      </c>
      <c r="U3795" s="42">
        <v>5.05</v>
      </c>
      <c r="V3795" s="42">
        <v>5.14</v>
      </c>
      <c r="W3795" s="42">
        <v>5.24</v>
      </c>
      <c r="X3795" s="42">
        <v>5.33</v>
      </c>
      <c r="Y3795" s="42">
        <v>5.42</v>
      </c>
      <c r="Z3795" s="42">
        <v>5.52</v>
      </c>
      <c r="AA3795" s="42">
        <v>5.61</v>
      </c>
      <c r="AB3795" s="42">
        <v>5.7</v>
      </c>
      <c r="AC3795" s="42">
        <v>5.8</v>
      </c>
      <c r="AD3795" s="42">
        <v>5.89</v>
      </c>
      <c r="AE3795" s="42">
        <v>5.98</v>
      </c>
      <c r="AF3795" s="42">
        <v>6.08</v>
      </c>
      <c r="AG3795" s="42">
        <v>6.17</v>
      </c>
      <c r="AH3795" s="42">
        <v>6.26</v>
      </c>
      <c r="AI3795" s="42">
        <v>6.36</v>
      </c>
      <c r="AJ3795" s="42">
        <v>6.45</v>
      </c>
      <c r="AK3795" s="42">
        <v>6.54</v>
      </c>
      <c r="AL3795" s="42">
        <v>6.64</v>
      </c>
      <c r="AM3795" s="42">
        <v>6.73</v>
      </c>
      <c r="AN3795" s="42">
        <v>6.82</v>
      </c>
      <c r="AO3795" s="42">
        <v>6.92</v>
      </c>
      <c r="AP3795" s="42">
        <v>7.01</v>
      </c>
    </row>
    <row r="3796" spans="1:42" x14ac:dyDescent="0.2">
      <c r="A3796" s="41">
        <v>37.840000000000003</v>
      </c>
      <c r="B3796" s="42">
        <v>3.28</v>
      </c>
      <c r="C3796" s="42">
        <v>3.37</v>
      </c>
      <c r="D3796" s="42">
        <v>3.46</v>
      </c>
      <c r="E3796" s="42">
        <v>3.56</v>
      </c>
      <c r="F3796" s="42">
        <v>3.65</v>
      </c>
      <c r="G3796" s="42">
        <v>3.74</v>
      </c>
      <c r="H3796" s="42">
        <v>3.84</v>
      </c>
      <c r="I3796" s="42">
        <v>3.93</v>
      </c>
      <c r="J3796" s="42">
        <v>4.0199999999999996</v>
      </c>
      <c r="K3796" s="42">
        <v>4.12</v>
      </c>
      <c r="L3796" s="42">
        <v>4.21</v>
      </c>
      <c r="M3796" s="42">
        <v>4.3</v>
      </c>
      <c r="N3796" s="42">
        <v>4.4000000000000004</v>
      </c>
      <c r="O3796" s="42">
        <v>4.49</v>
      </c>
      <c r="P3796" s="42">
        <v>4.58</v>
      </c>
      <c r="Q3796" s="42">
        <v>4.68</v>
      </c>
      <c r="R3796" s="42">
        <v>4.7699999999999996</v>
      </c>
      <c r="S3796" s="42">
        <v>4.8600000000000003</v>
      </c>
      <c r="T3796" s="42">
        <v>4.96</v>
      </c>
      <c r="U3796" s="42">
        <v>5.05</v>
      </c>
      <c r="V3796" s="42">
        <v>5.14</v>
      </c>
      <c r="W3796" s="42">
        <v>5.24</v>
      </c>
      <c r="X3796" s="42">
        <v>5.33</v>
      </c>
      <c r="Y3796" s="42">
        <v>5.42</v>
      </c>
      <c r="Z3796" s="42">
        <v>5.52</v>
      </c>
      <c r="AA3796" s="42">
        <v>5.61</v>
      </c>
      <c r="AB3796" s="42">
        <v>5.7</v>
      </c>
      <c r="AC3796" s="42">
        <v>5.8</v>
      </c>
      <c r="AD3796" s="42">
        <v>5.89</v>
      </c>
      <c r="AE3796" s="42">
        <v>5.98</v>
      </c>
      <c r="AF3796" s="42">
        <v>6.08</v>
      </c>
      <c r="AG3796" s="42">
        <v>6.17</v>
      </c>
      <c r="AH3796" s="42">
        <v>6.26</v>
      </c>
      <c r="AI3796" s="42">
        <v>6.36</v>
      </c>
      <c r="AJ3796" s="42">
        <v>6.45</v>
      </c>
      <c r="AK3796" s="42">
        <v>6.54</v>
      </c>
      <c r="AL3796" s="42">
        <v>6.64</v>
      </c>
      <c r="AM3796" s="42">
        <v>6.73</v>
      </c>
      <c r="AN3796" s="42">
        <v>6.82</v>
      </c>
      <c r="AO3796" s="42">
        <v>6.92</v>
      </c>
      <c r="AP3796" s="42">
        <v>7.01</v>
      </c>
    </row>
    <row r="3797" spans="1:42" x14ac:dyDescent="0.2">
      <c r="A3797" s="41">
        <v>37.85</v>
      </c>
      <c r="B3797" s="42">
        <v>3.28</v>
      </c>
      <c r="C3797" s="42">
        <v>3.37</v>
      </c>
      <c r="D3797" s="42">
        <v>3.46</v>
      </c>
      <c r="E3797" s="42">
        <v>3.56</v>
      </c>
      <c r="F3797" s="42">
        <v>3.65</v>
      </c>
      <c r="G3797" s="42">
        <v>3.74</v>
      </c>
      <c r="H3797" s="42">
        <v>3.84</v>
      </c>
      <c r="I3797" s="42">
        <v>3.93</v>
      </c>
      <c r="J3797" s="42">
        <v>4.0199999999999996</v>
      </c>
      <c r="K3797" s="42">
        <v>4.12</v>
      </c>
      <c r="L3797" s="42">
        <v>4.21</v>
      </c>
      <c r="M3797" s="42">
        <v>4.3</v>
      </c>
      <c r="N3797" s="42">
        <v>4.4000000000000004</v>
      </c>
      <c r="O3797" s="42">
        <v>4.49</v>
      </c>
      <c r="P3797" s="42">
        <v>4.58</v>
      </c>
      <c r="Q3797" s="42">
        <v>4.68</v>
      </c>
      <c r="R3797" s="42">
        <v>4.7699999999999996</v>
      </c>
      <c r="S3797" s="42">
        <v>4.8600000000000003</v>
      </c>
      <c r="T3797" s="42">
        <v>4.96</v>
      </c>
      <c r="U3797" s="42">
        <v>5.05</v>
      </c>
      <c r="V3797" s="42">
        <v>5.14</v>
      </c>
      <c r="W3797" s="42">
        <v>5.24</v>
      </c>
      <c r="X3797" s="42">
        <v>5.33</v>
      </c>
      <c r="Y3797" s="42">
        <v>5.42</v>
      </c>
      <c r="Z3797" s="42">
        <v>5.52</v>
      </c>
      <c r="AA3797" s="42">
        <v>5.61</v>
      </c>
      <c r="AB3797" s="42">
        <v>5.7</v>
      </c>
      <c r="AC3797" s="42">
        <v>5.8</v>
      </c>
      <c r="AD3797" s="42">
        <v>5.89</v>
      </c>
      <c r="AE3797" s="42">
        <v>5.98</v>
      </c>
      <c r="AF3797" s="42">
        <v>6.08</v>
      </c>
      <c r="AG3797" s="42">
        <v>6.17</v>
      </c>
      <c r="AH3797" s="42">
        <v>6.26</v>
      </c>
      <c r="AI3797" s="42">
        <v>6.36</v>
      </c>
      <c r="AJ3797" s="42">
        <v>6.45</v>
      </c>
      <c r="AK3797" s="42">
        <v>6.54</v>
      </c>
      <c r="AL3797" s="42">
        <v>6.64</v>
      </c>
      <c r="AM3797" s="42">
        <v>6.73</v>
      </c>
      <c r="AN3797" s="42">
        <v>6.82</v>
      </c>
      <c r="AO3797" s="42">
        <v>6.92</v>
      </c>
      <c r="AP3797" s="42">
        <v>7.01</v>
      </c>
    </row>
    <row r="3798" spans="1:42" x14ac:dyDescent="0.2">
      <c r="A3798" s="41">
        <v>37.86</v>
      </c>
      <c r="B3798" s="42">
        <v>3.27</v>
      </c>
      <c r="C3798" s="42">
        <v>3.37</v>
      </c>
      <c r="D3798" s="42">
        <v>3.46</v>
      </c>
      <c r="E3798" s="42">
        <v>3.55</v>
      </c>
      <c r="F3798" s="42">
        <v>3.65</v>
      </c>
      <c r="G3798" s="42">
        <v>3.74</v>
      </c>
      <c r="H3798" s="42">
        <v>3.83</v>
      </c>
      <c r="I3798" s="42">
        <v>3.93</v>
      </c>
      <c r="J3798" s="42">
        <v>4.0199999999999996</v>
      </c>
      <c r="K3798" s="42">
        <v>4.1100000000000003</v>
      </c>
      <c r="L3798" s="42">
        <v>4.21</v>
      </c>
      <c r="M3798" s="42">
        <v>4.3</v>
      </c>
      <c r="N3798" s="42">
        <v>4.3899999999999997</v>
      </c>
      <c r="O3798" s="42">
        <v>4.49</v>
      </c>
      <c r="P3798" s="42">
        <v>4.58</v>
      </c>
      <c r="Q3798" s="42">
        <v>4.67</v>
      </c>
      <c r="R3798" s="42">
        <v>4.7699999999999996</v>
      </c>
      <c r="S3798" s="42">
        <v>4.8600000000000003</v>
      </c>
      <c r="T3798" s="42">
        <v>4.95</v>
      </c>
      <c r="U3798" s="42">
        <v>5.05</v>
      </c>
      <c r="V3798" s="42">
        <v>5.14</v>
      </c>
      <c r="W3798" s="42">
        <v>5.23</v>
      </c>
      <c r="X3798" s="42">
        <v>5.33</v>
      </c>
      <c r="Y3798" s="42">
        <v>5.42</v>
      </c>
      <c r="Z3798" s="42">
        <v>5.51</v>
      </c>
      <c r="AA3798" s="42">
        <v>5.61</v>
      </c>
      <c r="AB3798" s="42">
        <v>5.7</v>
      </c>
      <c r="AC3798" s="42">
        <v>5.79</v>
      </c>
      <c r="AD3798" s="42">
        <v>5.89</v>
      </c>
      <c r="AE3798" s="42">
        <v>5.98</v>
      </c>
      <c r="AF3798" s="42">
        <v>6.07</v>
      </c>
      <c r="AG3798" s="42">
        <v>6.17</v>
      </c>
      <c r="AH3798" s="42">
        <v>6.26</v>
      </c>
      <c r="AI3798" s="42">
        <v>6.35</v>
      </c>
      <c r="AJ3798" s="42">
        <v>6.45</v>
      </c>
      <c r="AK3798" s="42">
        <v>6.54</v>
      </c>
      <c r="AL3798" s="42">
        <v>6.63</v>
      </c>
      <c r="AM3798" s="42">
        <v>6.73</v>
      </c>
      <c r="AN3798" s="42">
        <v>6.82</v>
      </c>
      <c r="AO3798" s="42">
        <v>6.91</v>
      </c>
      <c r="AP3798" s="42">
        <v>7.01</v>
      </c>
    </row>
    <row r="3799" spans="1:42" x14ac:dyDescent="0.2">
      <c r="A3799" s="41">
        <v>37.869999999999997</v>
      </c>
      <c r="B3799" s="42">
        <v>3.27</v>
      </c>
      <c r="C3799" s="42">
        <v>3.37</v>
      </c>
      <c r="D3799" s="42">
        <v>3.46</v>
      </c>
      <c r="E3799" s="42">
        <v>3.55</v>
      </c>
      <c r="F3799" s="42">
        <v>3.65</v>
      </c>
      <c r="G3799" s="42">
        <v>3.74</v>
      </c>
      <c r="H3799" s="42">
        <v>3.83</v>
      </c>
      <c r="I3799" s="42">
        <v>3.93</v>
      </c>
      <c r="J3799" s="42">
        <v>4.0199999999999996</v>
      </c>
      <c r="K3799" s="42">
        <v>4.1100000000000003</v>
      </c>
      <c r="L3799" s="42">
        <v>4.21</v>
      </c>
      <c r="M3799" s="42">
        <v>4.3</v>
      </c>
      <c r="N3799" s="42">
        <v>4.3899999999999997</v>
      </c>
      <c r="O3799" s="42">
        <v>4.49</v>
      </c>
      <c r="P3799" s="42">
        <v>4.58</v>
      </c>
      <c r="Q3799" s="42">
        <v>4.67</v>
      </c>
      <c r="R3799" s="42">
        <v>4.7699999999999996</v>
      </c>
      <c r="S3799" s="42">
        <v>4.8600000000000003</v>
      </c>
      <c r="T3799" s="42">
        <v>4.95</v>
      </c>
      <c r="U3799" s="42">
        <v>5.05</v>
      </c>
      <c r="V3799" s="42">
        <v>5.14</v>
      </c>
      <c r="W3799" s="42">
        <v>5.23</v>
      </c>
      <c r="X3799" s="42">
        <v>5.33</v>
      </c>
      <c r="Y3799" s="42">
        <v>5.42</v>
      </c>
      <c r="Z3799" s="42">
        <v>5.51</v>
      </c>
      <c r="AA3799" s="42">
        <v>5.61</v>
      </c>
      <c r="AB3799" s="42">
        <v>5.7</v>
      </c>
      <c r="AC3799" s="42">
        <v>5.79</v>
      </c>
      <c r="AD3799" s="42">
        <v>5.89</v>
      </c>
      <c r="AE3799" s="42">
        <v>5.98</v>
      </c>
      <c r="AF3799" s="42">
        <v>6.07</v>
      </c>
      <c r="AG3799" s="42">
        <v>6.17</v>
      </c>
      <c r="AH3799" s="42">
        <v>6.26</v>
      </c>
      <c r="AI3799" s="42">
        <v>6.35</v>
      </c>
      <c r="AJ3799" s="42">
        <v>6.45</v>
      </c>
      <c r="AK3799" s="42">
        <v>6.54</v>
      </c>
      <c r="AL3799" s="42">
        <v>6.63</v>
      </c>
      <c r="AM3799" s="42">
        <v>6.73</v>
      </c>
      <c r="AN3799" s="42">
        <v>6.82</v>
      </c>
      <c r="AO3799" s="42">
        <v>6.91</v>
      </c>
      <c r="AP3799" s="42">
        <v>7.01</v>
      </c>
    </row>
    <row r="3800" spans="1:42" x14ac:dyDescent="0.2">
      <c r="A3800" s="41">
        <v>37.880000000000003</v>
      </c>
      <c r="B3800" s="42">
        <v>3.27</v>
      </c>
      <c r="C3800" s="42">
        <v>3.37</v>
      </c>
      <c r="D3800" s="42">
        <v>3.46</v>
      </c>
      <c r="E3800" s="42">
        <v>3.55</v>
      </c>
      <c r="F3800" s="42">
        <v>3.65</v>
      </c>
      <c r="G3800" s="42">
        <v>3.74</v>
      </c>
      <c r="H3800" s="42">
        <v>3.83</v>
      </c>
      <c r="I3800" s="42">
        <v>3.93</v>
      </c>
      <c r="J3800" s="42">
        <v>4.0199999999999996</v>
      </c>
      <c r="K3800" s="42">
        <v>4.1100000000000003</v>
      </c>
      <c r="L3800" s="42">
        <v>4.21</v>
      </c>
      <c r="M3800" s="42">
        <v>4.3</v>
      </c>
      <c r="N3800" s="42">
        <v>4.3899999999999997</v>
      </c>
      <c r="O3800" s="42">
        <v>4.49</v>
      </c>
      <c r="P3800" s="42">
        <v>4.58</v>
      </c>
      <c r="Q3800" s="42">
        <v>4.67</v>
      </c>
      <c r="R3800" s="42">
        <v>4.7699999999999996</v>
      </c>
      <c r="S3800" s="42">
        <v>4.8600000000000003</v>
      </c>
      <c r="T3800" s="42">
        <v>4.95</v>
      </c>
      <c r="U3800" s="42">
        <v>5.05</v>
      </c>
      <c r="V3800" s="42">
        <v>5.14</v>
      </c>
      <c r="W3800" s="42">
        <v>5.23</v>
      </c>
      <c r="X3800" s="42">
        <v>5.33</v>
      </c>
      <c r="Y3800" s="42">
        <v>5.42</v>
      </c>
      <c r="Z3800" s="42">
        <v>5.51</v>
      </c>
      <c r="AA3800" s="42">
        <v>5.61</v>
      </c>
      <c r="AB3800" s="42">
        <v>5.7</v>
      </c>
      <c r="AC3800" s="42">
        <v>5.79</v>
      </c>
      <c r="AD3800" s="42">
        <v>5.89</v>
      </c>
      <c r="AE3800" s="42">
        <v>5.98</v>
      </c>
      <c r="AF3800" s="42">
        <v>6.07</v>
      </c>
      <c r="AG3800" s="42">
        <v>6.17</v>
      </c>
      <c r="AH3800" s="42">
        <v>6.26</v>
      </c>
      <c r="AI3800" s="42">
        <v>6.35</v>
      </c>
      <c r="AJ3800" s="42">
        <v>6.45</v>
      </c>
      <c r="AK3800" s="42">
        <v>6.54</v>
      </c>
      <c r="AL3800" s="42">
        <v>6.63</v>
      </c>
      <c r="AM3800" s="42">
        <v>6.73</v>
      </c>
      <c r="AN3800" s="42">
        <v>6.82</v>
      </c>
      <c r="AO3800" s="42">
        <v>6.91</v>
      </c>
      <c r="AP3800" s="42">
        <v>7.01</v>
      </c>
    </row>
    <row r="3801" spans="1:42" x14ac:dyDescent="0.2">
      <c r="A3801" s="41">
        <v>37.89</v>
      </c>
      <c r="B3801" s="42">
        <v>3.27</v>
      </c>
      <c r="C3801" s="42">
        <v>3.37</v>
      </c>
      <c r="D3801" s="42">
        <v>3.46</v>
      </c>
      <c r="E3801" s="42">
        <v>3.55</v>
      </c>
      <c r="F3801" s="42">
        <v>3.65</v>
      </c>
      <c r="G3801" s="42">
        <v>3.74</v>
      </c>
      <c r="H3801" s="42">
        <v>3.83</v>
      </c>
      <c r="I3801" s="42">
        <v>3.93</v>
      </c>
      <c r="J3801" s="42">
        <v>4.0199999999999996</v>
      </c>
      <c r="K3801" s="42">
        <v>4.1100000000000003</v>
      </c>
      <c r="L3801" s="42">
        <v>4.21</v>
      </c>
      <c r="M3801" s="42">
        <v>4.3</v>
      </c>
      <c r="N3801" s="42">
        <v>4.3899999999999997</v>
      </c>
      <c r="O3801" s="42">
        <v>4.49</v>
      </c>
      <c r="P3801" s="42">
        <v>4.58</v>
      </c>
      <c r="Q3801" s="42">
        <v>4.67</v>
      </c>
      <c r="R3801" s="42">
        <v>4.7699999999999996</v>
      </c>
      <c r="S3801" s="42">
        <v>4.8600000000000003</v>
      </c>
      <c r="T3801" s="42">
        <v>4.95</v>
      </c>
      <c r="U3801" s="42">
        <v>5.05</v>
      </c>
      <c r="V3801" s="42">
        <v>5.14</v>
      </c>
      <c r="W3801" s="42">
        <v>5.23</v>
      </c>
      <c r="X3801" s="42">
        <v>5.33</v>
      </c>
      <c r="Y3801" s="42">
        <v>5.42</v>
      </c>
      <c r="Z3801" s="42">
        <v>5.51</v>
      </c>
      <c r="AA3801" s="42">
        <v>5.61</v>
      </c>
      <c r="AB3801" s="42">
        <v>5.7</v>
      </c>
      <c r="AC3801" s="42">
        <v>5.79</v>
      </c>
      <c r="AD3801" s="42">
        <v>5.89</v>
      </c>
      <c r="AE3801" s="42">
        <v>5.98</v>
      </c>
      <c r="AF3801" s="42">
        <v>6.07</v>
      </c>
      <c r="AG3801" s="42">
        <v>6.17</v>
      </c>
      <c r="AH3801" s="42">
        <v>6.26</v>
      </c>
      <c r="AI3801" s="42">
        <v>6.35</v>
      </c>
      <c r="AJ3801" s="42">
        <v>6.44</v>
      </c>
      <c r="AK3801" s="42">
        <v>6.54</v>
      </c>
      <c r="AL3801" s="42">
        <v>6.63</v>
      </c>
      <c r="AM3801" s="42">
        <v>6.72</v>
      </c>
      <c r="AN3801" s="42">
        <v>6.82</v>
      </c>
      <c r="AO3801" s="42">
        <v>6.91</v>
      </c>
      <c r="AP3801" s="42">
        <v>7</v>
      </c>
    </row>
    <row r="3802" spans="1:42" x14ac:dyDescent="0.2">
      <c r="A3802" s="41">
        <v>37.9</v>
      </c>
      <c r="B3802" s="42">
        <v>3.27</v>
      </c>
      <c r="C3802" s="42">
        <v>3.37</v>
      </c>
      <c r="D3802" s="42">
        <v>3.46</v>
      </c>
      <c r="E3802" s="42">
        <v>3.55</v>
      </c>
      <c r="F3802" s="42">
        <v>3.65</v>
      </c>
      <c r="G3802" s="42">
        <v>3.74</v>
      </c>
      <c r="H3802" s="42">
        <v>3.83</v>
      </c>
      <c r="I3802" s="42">
        <v>3.93</v>
      </c>
      <c r="J3802" s="42">
        <v>4.0199999999999996</v>
      </c>
      <c r="K3802" s="42">
        <v>4.1100000000000003</v>
      </c>
      <c r="L3802" s="42">
        <v>4.21</v>
      </c>
      <c r="M3802" s="42">
        <v>4.3</v>
      </c>
      <c r="N3802" s="42">
        <v>4.3899999999999997</v>
      </c>
      <c r="O3802" s="42">
        <v>4.4800000000000004</v>
      </c>
      <c r="P3802" s="42">
        <v>4.58</v>
      </c>
      <c r="Q3802" s="42">
        <v>4.67</v>
      </c>
      <c r="R3802" s="42">
        <v>4.76</v>
      </c>
      <c r="S3802" s="42">
        <v>4.8600000000000003</v>
      </c>
      <c r="T3802" s="42">
        <v>4.95</v>
      </c>
      <c r="U3802" s="42">
        <v>5.04</v>
      </c>
      <c r="V3802" s="42">
        <v>5.14</v>
      </c>
      <c r="W3802" s="42">
        <v>5.23</v>
      </c>
      <c r="X3802" s="42">
        <v>5.32</v>
      </c>
      <c r="Y3802" s="42">
        <v>5.42</v>
      </c>
      <c r="Z3802" s="42">
        <v>5.51</v>
      </c>
      <c r="AA3802" s="42">
        <v>5.6</v>
      </c>
      <c r="AB3802" s="42">
        <v>5.7</v>
      </c>
      <c r="AC3802" s="42">
        <v>5.79</v>
      </c>
      <c r="AD3802" s="42">
        <v>5.88</v>
      </c>
      <c r="AE3802" s="42">
        <v>5.98</v>
      </c>
      <c r="AF3802" s="42">
        <v>6.07</v>
      </c>
      <c r="AG3802" s="42">
        <v>6.16</v>
      </c>
      <c r="AH3802" s="42">
        <v>6.26</v>
      </c>
      <c r="AI3802" s="42">
        <v>6.35</v>
      </c>
      <c r="AJ3802" s="42">
        <v>6.44</v>
      </c>
      <c r="AK3802" s="42">
        <v>6.54</v>
      </c>
      <c r="AL3802" s="42">
        <v>6.63</v>
      </c>
      <c r="AM3802" s="42">
        <v>6.72</v>
      </c>
      <c r="AN3802" s="42">
        <v>6.82</v>
      </c>
      <c r="AO3802" s="42">
        <v>6.91</v>
      </c>
      <c r="AP3802" s="42">
        <v>7</v>
      </c>
    </row>
    <row r="3803" spans="1:42" x14ac:dyDescent="0.2">
      <c r="A3803" s="41">
        <v>37.909999999999997</v>
      </c>
      <c r="B3803" s="42">
        <v>3.27</v>
      </c>
      <c r="C3803" s="42">
        <v>3.36</v>
      </c>
      <c r="D3803" s="42">
        <v>3.46</v>
      </c>
      <c r="E3803" s="42">
        <v>3.55</v>
      </c>
      <c r="F3803" s="42">
        <v>3.64</v>
      </c>
      <c r="G3803" s="42">
        <v>3.74</v>
      </c>
      <c r="H3803" s="42">
        <v>3.83</v>
      </c>
      <c r="I3803" s="42">
        <v>3.92</v>
      </c>
      <c r="J3803" s="42">
        <v>4.0199999999999996</v>
      </c>
      <c r="K3803" s="42">
        <v>4.1100000000000003</v>
      </c>
      <c r="L3803" s="42">
        <v>4.2</v>
      </c>
      <c r="M3803" s="42">
        <v>4.3</v>
      </c>
      <c r="N3803" s="42">
        <v>4.3899999999999997</v>
      </c>
      <c r="O3803" s="42">
        <v>4.4800000000000004</v>
      </c>
      <c r="P3803" s="42">
        <v>4.58</v>
      </c>
      <c r="Q3803" s="42">
        <v>4.67</v>
      </c>
      <c r="R3803" s="42">
        <v>4.76</v>
      </c>
      <c r="S3803" s="42">
        <v>4.8600000000000003</v>
      </c>
      <c r="T3803" s="42">
        <v>4.95</v>
      </c>
      <c r="U3803" s="42">
        <v>5.04</v>
      </c>
      <c r="V3803" s="42">
        <v>5.14</v>
      </c>
      <c r="W3803" s="42">
        <v>5.23</v>
      </c>
      <c r="X3803" s="42">
        <v>5.32</v>
      </c>
      <c r="Y3803" s="42">
        <v>5.42</v>
      </c>
      <c r="Z3803" s="42">
        <v>5.51</v>
      </c>
      <c r="AA3803" s="42">
        <v>5.6</v>
      </c>
      <c r="AB3803" s="42">
        <v>5.7</v>
      </c>
      <c r="AC3803" s="42">
        <v>5.79</v>
      </c>
      <c r="AD3803" s="42">
        <v>5.88</v>
      </c>
      <c r="AE3803" s="42">
        <v>5.98</v>
      </c>
      <c r="AF3803" s="42">
        <v>6.07</v>
      </c>
      <c r="AG3803" s="42">
        <v>6.16</v>
      </c>
      <c r="AH3803" s="42">
        <v>6.26</v>
      </c>
      <c r="AI3803" s="42">
        <v>6.35</v>
      </c>
      <c r="AJ3803" s="42">
        <v>6.44</v>
      </c>
      <c r="AK3803" s="42">
        <v>6.54</v>
      </c>
      <c r="AL3803" s="42">
        <v>6.63</v>
      </c>
      <c r="AM3803" s="42">
        <v>6.72</v>
      </c>
      <c r="AN3803" s="42">
        <v>6.82</v>
      </c>
      <c r="AO3803" s="42">
        <v>6.91</v>
      </c>
      <c r="AP3803" s="42">
        <v>7</v>
      </c>
    </row>
    <row r="3804" spans="1:42" x14ac:dyDescent="0.2">
      <c r="A3804" s="41">
        <v>37.92</v>
      </c>
      <c r="B3804" s="42">
        <v>3.27</v>
      </c>
      <c r="C3804" s="42">
        <v>3.36</v>
      </c>
      <c r="D3804" s="42">
        <v>3.46</v>
      </c>
      <c r="E3804" s="42">
        <v>3.55</v>
      </c>
      <c r="F3804" s="42">
        <v>3.64</v>
      </c>
      <c r="G3804" s="42">
        <v>3.74</v>
      </c>
      <c r="H3804" s="42">
        <v>3.83</v>
      </c>
      <c r="I3804" s="42">
        <v>3.92</v>
      </c>
      <c r="J3804" s="42">
        <v>4.0199999999999996</v>
      </c>
      <c r="K3804" s="42">
        <v>4.1100000000000003</v>
      </c>
      <c r="L3804" s="42">
        <v>4.2</v>
      </c>
      <c r="M3804" s="42">
        <v>4.3</v>
      </c>
      <c r="N3804" s="42">
        <v>4.3899999999999997</v>
      </c>
      <c r="O3804" s="42">
        <v>4.4800000000000004</v>
      </c>
      <c r="P3804" s="42">
        <v>4.58</v>
      </c>
      <c r="Q3804" s="42">
        <v>4.67</v>
      </c>
      <c r="R3804" s="42">
        <v>4.76</v>
      </c>
      <c r="S3804" s="42">
        <v>4.8600000000000003</v>
      </c>
      <c r="T3804" s="42">
        <v>4.95</v>
      </c>
      <c r="U3804" s="42">
        <v>5.04</v>
      </c>
      <c r="V3804" s="42">
        <v>5.14</v>
      </c>
      <c r="W3804" s="42">
        <v>5.23</v>
      </c>
      <c r="X3804" s="42">
        <v>5.32</v>
      </c>
      <c r="Y3804" s="42">
        <v>5.42</v>
      </c>
      <c r="Z3804" s="42">
        <v>5.51</v>
      </c>
      <c r="AA3804" s="42">
        <v>5.6</v>
      </c>
      <c r="AB3804" s="42">
        <v>5.7</v>
      </c>
      <c r="AC3804" s="42">
        <v>5.79</v>
      </c>
      <c r="AD3804" s="42">
        <v>5.88</v>
      </c>
      <c r="AE3804" s="42">
        <v>5.98</v>
      </c>
      <c r="AF3804" s="42">
        <v>6.07</v>
      </c>
      <c r="AG3804" s="42">
        <v>6.16</v>
      </c>
      <c r="AH3804" s="42">
        <v>6.26</v>
      </c>
      <c r="AI3804" s="42">
        <v>6.35</v>
      </c>
      <c r="AJ3804" s="42">
        <v>6.44</v>
      </c>
      <c r="AK3804" s="42">
        <v>6.54</v>
      </c>
      <c r="AL3804" s="42">
        <v>6.63</v>
      </c>
      <c r="AM3804" s="42">
        <v>6.72</v>
      </c>
      <c r="AN3804" s="42">
        <v>6.81</v>
      </c>
      <c r="AO3804" s="42">
        <v>6.91</v>
      </c>
      <c r="AP3804" s="42">
        <v>7</v>
      </c>
    </row>
    <row r="3805" spans="1:42" x14ac:dyDescent="0.2">
      <c r="A3805" s="41">
        <v>37.93</v>
      </c>
      <c r="B3805" s="42">
        <v>3.27</v>
      </c>
      <c r="C3805" s="42">
        <v>3.36</v>
      </c>
      <c r="D3805" s="42">
        <v>3.46</v>
      </c>
      <c r="E3805" s="42">
        <v>3.55</v>
      </c>
      <c r="F3805" s="42">
        <v>3.64</v>
      </c>
      <c r="G3805" s="42">
        <v>3.74</v>
      </c>
      <c r="H3805" s="42">
        <v>3.83</v>
      </c>
      <c r="I3805" s="42">
        <v>3.92</v>
      </c>
      <c r="J3805" s="42">
        <v>4.0199999999999996</v>
      </c>
      <c r="K3805" s="42">
        <v>4.1100000000000003</v>
      </c>
      <c r="L3805" s="42">
        <v>4.2</v>
      </c>
      <c r="M3805" s="42">
        <v>4.3</v>
      </c>
      <c r="N3805" s="42">
        <v>4.3899999999999997</v>
      </c>
      <c r="O3805" s="42">
        <v>4.4800000000000004</v>
      </c>
      <c r="P3805" s="42">
        <v>4.58</v>
      </c>
      <c r="Q3805" s="42">
        <v>4.67</v>
      </c>
      <c r="R3805" s="42">
        <v>4.76</v>
      </c>
      <c r="S3805" s="42">
        <v>4.8600000000000003</v>
      </c>
      <c r="T3805" s="42">
        <v>4.95</v>
      </c>
      <c r="U3805" s="42">
        <v>5.04</v>
      </c>
      <c r="V3805" s="42">
        <v>5.14</v>
      </c>
      <c r="W3805" s="42">
        <v>5.23</v>
      </c>
      <c r="X3805" s="42">
        <v>5.32</v>
      </c>
      <c r="Y3805" s="42">
        <v>5.42</v>
      </c>
      <c r="Z3805" s="42">
        <v>5.51</v>
      </c>
      <c r="AA3805" s="42">
        <v>5.6</v>
      </c>
      <c r="AB3805" s="42">
        <v>5.69</v>
      </c>
      <c r="AC3805" s="42">
        <v>5.79</v>
      </c>
      <c r="AD3805" s="42">
        <v>5.88</v>
      </c>
      <c r="AE3805" s="42">
        <v>5.97</v>
      </c>
      <c r="AF3805" s="42">
        <v>6.07</v>
      </c>
      <c r="AG3805" s="42">
        <v>6.16</v>
      </c>
      <c r="AH3805" s="42">
        <v>6.25</v>
      </c>
      <c r="AI3805" s="42">
        <v>6.35</v>
      </c>
      <c r="AJ3805" s="42">
        <v>6.44</v>
      </c>
      <c r="AK3805" s="42">
        <v>6.53</v>
      </c>
      <c r="AL3805" s="42">
        <v>6.63</v>
      </c>
      <c r="AM3805" s="42">
        <v>6.72</v>
      </c>
      <c r="AN3805" s="42">
        <v>6.81</v>
      </c>
      <c r="AO3805" s="42">
        <v>6.91</v>
      </c>
      <c r="AP3805" s="42">
        <v>7</v>
      </c>
    </row>
    <row r="3806" spans="1:42" x14ac:dyDescent="0.2">
      <c r="A3806" s="41">
        <v>37.94</v>
      </c>
      <c r="B3806" s="42">
        <v>3.27</v>
      </c>
      <c r="C3806" s="42">
        <v>3.36</v>
      </c>
      <c r="D3806" s="42">
        <v>3.46</v>
      </c>
      <c r="E3806" s="42">
        <v>3.55</v>
      </c>
      <c r="F3806" s="42">
        <v>3.64</v>
      </c>
      <c r="G3806" s="42">
        <v>3.74</v>
      </c>
      <c r="H3806" s="42">
        <v>3.83</v>
      </c>
      <c r="I3806" s="42">
        <v>3.92</v>
      </c>
      <c r="J3806" s="42">
        <v>4.0199999999999996</v>
      </c>
      <c r="K3806" s="42">
        <v>4.1100000000000003</v>
      </c>
      <c r="L3806" s="42">
        <v>4.2</v>
      </c>
      <c r="M3806" s="42">
        <v>4.3</v>
      </c>
      <c r="N3806" s="42">
        <v>4.3899999999999997</v>
      </c>
      <c r="O3806" s="42">
        <v>4.4800000000000004</v>
      </c>
      <c r="P3806" s="42">
        <v>4.58</v>
      </c>
      <c r="Q3806" s="42">
        <v>4.67</v>
      </c>
      <c r="R3806" s="42">
        <v>4.76</v>
      </c>
      <c r="S3806" s="42">
        <v>4.8499999999999996</v>
      </c>
      <c r="T3806" s="42">
        <v>4.95</v>
      </c>
      <c r="U3806" s="42">
        <v>5.04</v>
      </c>
      <c r="V3806" s="42">
        <v>5.13</v>
      </c>
      <c r="W3806" s="42">
        <v>5.23</v>
      </c>
      <c r="X3806" s="42">
        <v>5.32</v>
      </c>
      <c r="Y3806" s="42">
        <v>5.41</v>
      </c>
      <c r="Z3806" s="42">
        <v>5.51</v>
      </c>
      <c r="AA3806" s="42">
        <v>5.6</v>
      </c>
      <c r="AB3806" s="42">
        <v>5.69</v>
      </c>
      <c r="AC3806" s="42">
        <v>5.79</v>
      </c>
      <c r="AD3806" s="42">
        <v>5.88</v>
      </c>
      <c r="AE3806" s="42">
        <v>5.97</v>
      </c>
      <c r="AF3806" s="42">
        <v>6.07</v>
      </c>
      <c r="AG3806" s="42">
        <v>6.16</v>
      </c>
      <c r="AH3806" s="42">
        <v>6.25</v>
      </c>
      <c r="AI3806" s="42">
        <v>6.35</v>
      </c>
      <c r="AJ3806" s="42">
        <v>6.44</v>
      </c>
      <c r="AK3806" s="42">
        <v>6.53</v>
      </c>
      <c r="AL3806" s="42">
        <v>6.63</v>
      </c>
      <c r="AM3806" s="42">
        <v>6.72</v>
      </c>
      <c r="AN3806" s="42">
        <v>6.81</v>
      </c>
      <c r="AO3806" s="42">
        <v>6.91</v>
      </c>
      <c r="AP3806" s="42">
        <v>7</v>
      </c>
    </row>
    <row r="3807" spans="1:42" x14ac:dyDescent="0.2">
      <c r="A3807" s="41">
        <v>37.950000000000003</v>
      </c>
      <c r="B3807" s="42">
        <v>3.27</v>
      </c>
      <c r="C3807" s="42">
        <v>3.36</v>
      </c>
      <c r="D3807" s="42">
        <v>3.46</v>
      </c>
      <c r="E3807" s="42">
        <v>3.55</v>
      </c>
      <c r="F3807" s="42">
        <v>3.64</v>
      </c>
      <c r="G3807" s="42">
        <v>3.74</v>
      </c>
      <c r="H3807" s="42">
        <v>3.83</v>
      </c>
      <c r="I3807" s="42">
        <v>3.92</v>
      </c>
      <c r="J3807" s="42">
        <v>4.01</v>
      </c>
      <c r="K3807" s="42">
        <v>4.1100000000000003</v>
      </c>
      <c r="L3807" s="42">
        <v>4.2</v>
      </c>
      <c r="M3807" s="42">
        <v>4.29</v>
      </c>
      <c r="N3807" s="42">
        <v>4.3899999999999997</v>
      </c>
      <c r="O3807" s="42">
        <v>4.4800000000000004</v>
      </c>
      <c r="P3807" s="42">
        <v>4.57</v>
      </c>
      <c r="Q3807" s="42">
        <v>4.67</v>
      </c>
      <c r="R3807" s="42">
        <v>4.76</v>
      </c>
      <c r="S3807" s="42">
        <v>4.8499999999999996</v>
      </c>
      <c r="T3807" s="42">
        <v>4.95</v>
      </c>
      <c r="U3807" s="42">
        <v>5.04</v>
      </c>
      <c r="V3807" s="42">
        <v>5.13</v>
      </c>
      <c r="W3807" s="42">
        <v>5.23</v>
      </c>
      <c r="X3807" s="42">
        <v>5.32</v>
      </c>
      <c r="Y3807" s="42">
        <v>5.41</v>
      </c>
      <c r="Z3807" s="42">
        <v>5.51</v>
      </c>
      <c r="AA3807" s="42">
        <v>5.6</v>
      </c>
      <c r="AB3807" s="42">
        <v>5.69</v>
      </c>
      <c r="AC3807" s="42">
        <v>5.79</v>
      </c>
      <c r="AD3807" s="42">
        <v>5.88</v>
      </c>
      <c r="AE3807" s="42">
        <v>5.97</v>
      </c>
      <c r="AF3807" s="42">
        <v>6.07</v>
      </c>
      <c r="AG3807" s="42">
        <v>6.16</v>
      </c>
      <c r="AH3807" s="42">
        <v>6.25</v>
      </c>
      <c r="AI3807" s="42">
        <v>6.35</v>
      </c>
      <c r="AJ3807" s="42">
        <v>6.44</v>
      </c>
      <c r="AK3807" s="42">
        <v>6.53</v>
      </c>
      <c r="AL3807" s="42">
        <v>6.63</v>
      </c>
      <c r="AM3807" s="42">
        <v>6.72</v>
      </c>
      <c r="AN3807" s="42">
        <v>6.81</v>
      </c>
      <c r="AO3807" s="42">
        <v>6.9</v>
      </c>
      <c r="AP3807" s="42">
        <v>7</v>
      </c>
    </row>
    <row r="3808" spans="1:42" x14ac:dyDescent="0.2">
      <c r="A3808" s="41">
        <v>37.96</v>
      </c>
      <c r="B3808" s="42">
        <v>3.27</v>
      </c>
      <c r="C3808" s="42">
        <v>3.36</v>
      </c>
      <c r="D3808" s="42">
        <v>3.45</v>
      </c>
      <c r="E3808" s="42">
        <v>3.55</v>
      </c>
      <c r="F3808" s="42">
        <v>3.64</v>
      </c>
      <c r="G3808" s="42">
        <v>3.73</v>
      </c>
      <c r="H3808" s="42">
        <v>3.83</v>
      </c>
      <c r="I3808" s="42">
        <v>3.92</v>
      </c>
      <c r="J3808" s="42">
        <v>4.01</v>
      </c>
      <c r="K3808" s="42">
        <v>4.1100000000000003</v>
      </c>
      <c r="L3808" s="42">
        <v>4.2</v>
      </c>
      <c r="M3808" s="42">
        <v>4.29</v>
      </c>
      <c r="N3808" s="42">
        <v>4.3899999999999997</v>
      </c>
      <c r="O3808" s="42">
        <v>4.4800000000000004</v>
      </c>
      <c r="P3808" s="42">
        <v>4.57</v>
      </c>
      <c r="Q3808" s="42">
        <v>4.67</v>
      </c>
      <c r="R3808" s="42">
        <v>4.76</v>
      </c>
      <c r="S3808" s="42">
        <v>4.8499999999999996</v>
      </c>
      <c r="T3808" s="42">
        <v>4.95</v>
      </c>
      <c r="U3808" s="42">
        <v>5.04</v>
      </c>
      <c r="V3808" s="42">
        <v>5.13</v>
      </c>
      <c r="W3808" s="42">
        <v>5.23</v>
      </c>
      <c r="X3808" s="42">
        <v>5.32</v>
      </c>
      <c r="Y3808" s="42">
        <v>5.41</v>
      </c>
      <c r="Z3808" s="42">
        <v>5.51</v>
      </c>
      <c r="AA3808" s="42">
        <v>5.6</v>
      </c>
      <c r="AB3808" s="42">
        <v>5.69</v>
      </c>
      <c r="AC3808" s="42">
        <v>5.79</v>
      </c>
      <c r="AD3808" s="42">
        <v>5.88</v>
      </c>
      <c r="AE3808" s="42">
        <v>5.97</v>
      </c>
      <c r="AF3808" s="42">
        <v>6.06</v>
      </c>
      <c r="AG3808" s="42">
        <v>6.16</v>
      </c>
      <c r="AH3808" s="42">
        <v>6.25</v>
      </c>
      <c r="AI3808" s="42">
        <v>6.34</v>
      </c>
      <c r="AJ3808" s="42">
        <v>6.44</v>
      </c>
      <c r="AK3808" s="42">
        <v>6.53</v>
      </c>
      <c r="AL3808" s="42">
        <v>6.62</v>
      </c>
      <c r="AM3808" s="42">
        <v>6.72</v>
      </c>
      <c r="AN3808" s="42">
        <v>6.81</v>
      </c>
      <c r="AO3808" s="42">
        <v>6.9</v>
      </c>
      <c r="AP3808" s="42">
        <v>7</v>
      </c>
    </row>
    <row r="3809" spans="1:42" x14ac:dyDescent="0.2">
      <c r="A3809" s="41">
        <v>37.97</v>
      </c>
      <c r="B3809" s="42">
        <v>3.27</v>
      </c>
      <c r="C3809" s="42">
        <v>3.36</v>
      </c>
      <c r="D3809" s="42">
        <v>3.45</v>
      </c>
      <c r="E3809" s="42">
        <v>3.55</v>
      </c>
      <c r="F3809" s="42">
        <v>3.64</v>
      </c>
      <c r="G3809" s="42">
        <v>3.73</v>
      </c>
      <c r="H3809" s="42">
        <v>3.83</v>
      </c>
      <c r="I3809" s="42">
        <v>3.92</v>
      </c>
      <c r="J3809" s="42">
        <v>4.01</v>
      </c>
      <c r="K3809" s="42">
        <v>4.1100000000000003</v>
      </c>
      <c r="L3809" s="42">
        <v>4.2</v>
      </c>
      <c r="M3809" s="42">
        <v>4.29</v>
      </c>
      <c r="N3809" s="42">
        <v>4.3899999999999997</v>
      </c>
      <c r="O3809" s="42">
        <v>4.4800000000000004</v>
      </c>
      <c r="P3809" s="42">
        <v>4.57</v>
      </c>
      <c r="Q3809" s="42">
        <v>4.67</v>
      </c>
      <c r="R3809" s="42">
        <v>4.76</v>
      </c>
      <c r="S3809" s="42">
        <v>4.8499999999999996</v>
      </c>
      <c r="T3809" s="42">
        <v>4.95</v>
      </c>
      <c r="U3809" s="42">
        <v>5.04</v>
      </c>
      <c r="V3809" s="42">
        <v>5.13</v>
      </c>
      <c r="W3809" s="42">
        <v>5.23</v>
      </c>
      <c r="X3809" s="42">
        <v>5.32</v>
      </c>
      <c r="Y3809" s="42">
        <v>5.41</v>
      </c>
      <c r="Z3809" s="42">
        <v>5.5</v>
      </c>
      <c r="AA3809" s="42">
        <v>5.6</v>
      </c>
      <c r="AB3809" s="42">
        <v>5.69</v>
      </c>
      <c r="AC3809" s="42">
        <v>5.78</v>
      </c>
      <c r="AD3809" s="42">
        <v>5.88</v>
      </c>
      <c r="AE3809" s="42">
        <v>5.97</v>
      </c>
      <c r="AF3809" s="42">
        <v>6.06</v>
      </c>
      <c r="AG3809" s="42">
        <v>6.16</v>
      </c>
      <c r="AH3809" s="42">
        <v>6.25</v>
      </c>
      <c r="AI3809" s="42">
        <v>6.34</v>
      </c>
      <c r="AJ3809" s="42">
        <v>6.44</v>
      </c>
      <c r="AK3809" s="42">
        <v>6.53</v>
      </c>
      <c r="AL3809" s="42">
        <v>6.62</v>
      </c>
      <c r="AM3809" s="42">
        <v>6.72</v>
      </c>
      <c r="AN3809" s="42">
        <v>6.81</v>
      </c>
      <c r="AO3809" s="42">
        <v>6.9</v>
      </c>
      <c r="AP3809" s="42">
        <v>7</v>
      </c>
    </row>
    <row r="3810" spans="1:42" x14ac:dyDescent="0.2">
      <c r="A3810" s="41">
        <v>37.979999999999997</v>
      </c>
      <c r="B3810" s="42">
        <v>3.27</v>
      </c>
      <c r="C3810" s="42">
        <v>3.36</v>
      </c>
      <c r="D3810" s="42">
        <v>3.45</v>
      </c>
      <c r="E3810" s="42">
        <v>3.55</v>
      </c>
      <c r="F3810" s="42">
        <v>3.64</v>
      </c>
      <c r="G3810" s="42">
        <v>3.73</v>
      </c>
      <c r="H3810" s="42">
        <v>3.83</v>
      </c>
      <c r="I3810" s="42">
        <v>3.92</v>
      </c>
      <c r="J3810" s="42">
        <v>4.01</v>
      </c>
      <c r="K3810" s="42">
        <v>4.1100000000000003</v>
      </c>
      <c r="L3810" s="42">
        <v>4.2</v>
      </c>
      <c r="M3810" s="42">
        <v>4.29</v>
      </c>
      <c r="N3810" s="42">
        <v>4.3899999999999997</v>
      </c>
      <c r="O3810" s="42">
        <v>4.4800000000000004</v>
      </c>
      <c r="P3810" s="42">
        <v>4.57</v>
      </c>
      <c r="Q3810" s="42">
        <v>4.67</v>
      </c>
      <c r="R3810" s="42">
        <v>4.76</v>
      </c>
      <c r="S3810" s="42">
        <v>4.8499999999999996</v>
      </c>
      <c r="T3810" s="42">
        <v>4.9400000000000004</v>
      </c>
      <c r="U3810" s="42">
        <v>5.04</v>
      </c>
      <c r="V3810" s="42">
        <v>5.13</v>
      </c>
      <c r="W3810" s="42">
        <v>5.22</v>
      </c>
      <c r="X3810" s="42">
        <v>5.32</v>
      </c>
      <c r="Y3810" s="42">
        <v>5.41</v>
      </c>
      <c r="Z3810" s="42">
        <v>5.5</v>
      </c>
      <c r="AA3810" s="42">
        <v>5.6</v>
      </c>
      <c r="AB3810" s="42">
        <v>5.69</v>
      </c>
      <c r="AC3810" s="42">
        <v>5.78</v>
      </c>
      <c r="AD3810" s="42">
        <v>5.88</v>
      </c>
      <c r="AE3810" s="42">
        <v>5.97</v>
      </c>
      <c r="AF3810" s="42">
        <v>6.06</v>
      </c>
      <c r="AG3810" s="42">
        <v>6.16</v>
      </c>
      <c r="AH3810" s="42">
        <v>6.25</v>
      </c>
      <c r="AI3810" s="42">
        <v>6.34</v>
      </c>
      <c r="AJ3810" s="42">
        <v>6.44</v>
      </c>
      <c r="AK3810" s="42">
        <v>6.53</v>
      </c>
      <c r="AL3810" s="42">
        <v>6.62</v>
      </c>
      <c r="AM3810" s="42">
        <v>6.72</v>
      </c>
      <c r="AN3810" s="42">
        <v>6.81</v>
      </c>
      <c r="AO3810" s="42">
        <v>6.9</v>
      </c>
      <c r="AP3810" s="42">
        <v>6.99</v>
      </c>
    </row>
    <row r="3811" spans="1:42" x14ac:dyDescent="0.2">
      <c r="A3811" s="41">
        <v>37.99</v>
      </c>
      <c r="B3811" s="42">
        <v>3.27</v>
      </c>
      <c r="C3811" s="42">
        <v>3.36</v>
      </c>
      <c r="D3811" s="42">
        <v>3.45</v>
      </c>
      <c r="E3811" s="42">
        <v>3.55</v>
      </c>
      <c r="F3811" s="42">
        <v>3.64</v>
      </c>
      <c r="G3811" s="42">
        <v>3.73</v>
      </c>
      <c r="H3811" s="42">
        <v>3.83</v>
      </c>
      <c r="I3811" s="42">
        <v>3.92</v>
      </c>
      <c r="J3811" s="42">
        <v>4.01</v>
      </c>
      <c r="K3811" s="42">
        <v>4.1100000000000003</v>
      </c>
      <c r="L3811" s="42">
        <v>4.2</v>
      </c>
      <c r="M3811" s="42">
        <v>4.29</v>
      </c>
      <c r="N3811" s="42">
        <v>4.38</v>
      </c>
      <c r="O3811" s="42">
        <v>4.4800000000000004</v>
      </c>
      <c r="P3811" s="42">
        <v>4.57</v>
      </c>
      <c r="Q3811" s="42">
        <v>4.66</v>
      </c>
      <c r="R3811" s="42">
        <v>4.76</v>
      </c>
      <c r="S3811" s="42">
        <v>4.8499999999999996</v>
      </c>
      <c r="T3811" s="42">
        <v>4.9400000000000004</v>
      </c>
      <c r="U3811" s="42">
        <v>5.04</v>
      </c>
      <c r="V3811" s="42">
        <v>5.13</v>
      </c>
      <c r="W3811" s="42">
        <v>5.22</v>
      </c>
      <c r="X3811" s="42">
        <v>5.32</v>
      </c>
      <c r="Y3811" s="42">
        <v>5.41</v>
      </c>
      <c r="Z3811" s="42">
        <v>5.5</v>
      </c>
      <c r="AA3811" s="42">
        <v>5.6</v>
      </c>
      <c r="AB3811" s="42">
        <v>5.69</v>
      </c>
      <c r="AC3811" s="42">
        <v>5.78</v>
      </c>
      <c r="AD3811" s="42">
        <v>5.88</v>
      </c>
      <c r="AE3811" s="42">
        <v>5.97</v>
      </c>
      <c r="AF3811" s="42">
        <v>6.06</v>
      </c>
      <c r="AG3811" s="42">
        <v>6.16</v>
      </c>
      <c r="AH3811" s="42">
        <v>6.25</v>
      </c>
      <c r="AI3811" s="42">
        <v>6.34</v>
      </c>
      <c r="AJ3811" s="42">
        <v>6.43</v>
      </c>
      <c r="AK3811" s="42">
        <v>6.53</v>
      </c>
      <c r="AL3811" s="42">
        <v>6.62</v>
      </c>
      <c r="AM3811" s="42">
        <v>6.71</v>
      </c>
      <c r="AN3811" s="42">
        <v>6.81</v>
      </c>
      <c r="AO3811" s="42">
        <v>6.9</v>
      </c>
      <c r="AP3811" s="42">
        <v>6.99</v>
      </c>
    </row>
    <row r="3812" spans="1:42" x14ac:dyDescent="0.2">
      <c r="A3812" s="41">
        <v>38</v>
      </c>
      <c r="B3812" s="42">
        <v>3.27</v>
      </c>
      <c r="C3812" s="42">
        <v>3.36</v>
      </c>
      <c r="D3812" s="42">
        <v>3.45</v>
      </c>
      <c r="E3812" s="42">
        <v>3.55</v>
      </c>
      <c r="F3812" s="42">
        <v>3.64</v>
      </c>
      <c r="G3812" s="42">
        <v>3.73</v>
      </c>
      <c r="H3812" s="42">
        <v>3.82</v>
      </c>
      <c r="I3812" s="42">
        <v>3.92</v>
      </c>
      <c r="J3812" s="42">
        <v>4.01</v>
      </c>
      <c r="K3812" s="42">
        <v>4.0999999999999996</v>
      </c>
      <c r="L3812" s="42">
        <v>4.2</v>
      </c>
      <c r="M3812" s="42">
        <v>4.29</v>
      </c>
      <c r="N3812" s="42">
        <v>4.38</v>
      </c>
      <c r="O3812" s="42">
        <v>4.4800000000000004</v>
      </c>
      <c r="P3812" s="42">
        <v>4.57</v>
      </c>
      <c r="Q3812" s="42">
        <v>4.66</v>
      </c>
      <c r="R3812" s="42">
        <v>4.76</v>
      </c>
      <c r="S3812" s="42">
        <v>4.8499999999999996</v>
      </c>
      <c r="T3812" s="42">
        <v>4.9400000000000004</v>
      </c>
      <c r="U3812" s="42">
        <v>5.04</v>
      </c>
      <c r="V3812" s="42">
        <v>5.13</v>
      </c>
      <c r="W3812" s="42">
        <v>5.22</v>
      </c>
      <c r="X3812" s="42">
        <v>5.32</v>
      </c>
      <c r="Y3812" s="42">
        <v>5.41</v>
      </c>
      <c r="Z3812" s="42">
        <v>5.5</v>
      </c>
      <c r="AA3812" s="42">
        <v>5.6</v>
      </c>
      <c r="AB3812" s="42">
        <v>5.69</v>
      </c>
      <c r="AC3812" s="42">
        <v>5.78</v>
      </c>
      <c r="AD3812" s="42">
        <v>5.87</v>
      </c>
      <c r="AE3812" s="42">
        <v>5.97</v>
      </c>
      <c r="AF3812" s="42">
        <v>6.06</v>
      </c>
      <c r="AG3812" s="42">
        <v>6.15</v>
      </c>
      <c r="AH3812" s="42">
        <v>6.25</v>
      </c>
      <c r="AI3812" s="42">
        <v>6.34</v>
      </c>
      <c r="AJ3812" s="42">
        <v>6.43</v>
      </c>
      <c r="AK3812" s="42">
        <v>6.53</v>
      </c>
      <c r="AL3812" s="42">
        <v>6.62</v>
      </c>
      <c r="AM3812" s="42">
        <v>6.71</v>
      </c>
      <c r="AN3812" s="42">
        <v>6.81</v>
      </c>
      <c r="AO3812" s="42">
        <v>6.9</v>
      </c>
      <c r="AP3812" s="42">
        <v>6.99</v>
      </c>
    </row>
    <row r="3813" spans="1:42" x14ac:dyDescent="0.2">
      <c r="A3813" s="41">
        <v>38.01</v>
      </c>
      <c r="B3813" s="42">
        <v>3.26</v>
      </c>
      <c r="C3813" s="42">
        <v>3.36</v>
      </c>
      <c r="D3813" s="42">
        <v>3.45</v>
      </c>
      <c r="E3813" s="42">
        <v>3.54</v>
      </c>
      <c r="F3813" s="42">
        <v>3.64</v>
      </c>
      <c r="G3813" s="42">
        <v>3.73</v>
      </c>
      <c r="H3813" s="42">
        <v>3.82</v>
      </c>
      <c r="I3813" s="42">
        <v>3.92</v>
      </c>
      <c r="J3813" s="42">
        <v>4.01</v>
      </c>
      <c r="K3813" s="42">
        <v>4.0999999999999996</v>
      </c>
      <c r="L3813" s="42">
        <v>4.2</v>
      </c>
      <c r="M3813" s="42">
        <v>4.29</v>
      </c>
      <c r="N3813" s="42">
        <v>4.38</v>
      </c>
      <c r="O3813" s="42">
        <v>4.4800000000000004</v>
      </c>
      <c r="P3813" s="42">
        <v>4.57</v>
      </c>
      <c r="Q3813" s="42">
        <v>4.66</v>
      </c>
      <c r="R3813" s="42">
        <v>4.76</v>
      </c>
      <c r="S3813" s="42">
        <v>4.8499999999999996</v>
      </c>
      <c r="T3813" s="42">
        <v>4.9400000000000004</v>
      </c>
      <c r="U3813" s="42">
        <v>5.04</v>
      </c>
      <c r="V3813" s="42">
        <v>5.13</v>
      </c>
      <c r="W3813" s="42">
        <v>5.22</v>
      </c>
      <c r="X3813" s="42">
        <v>5.31</v>
      </c>
      <c r="Y3813" s="42">
        <v>5.41</v>
      </c>
      <c r="Z3813" s="42">
        <v>5.5</v>
      </c>
      <c r="AA3813" s="42">
        <v>5.59</v>
      </c>
      <c r="AB3813" s="42">
        <v>5.69</v>
      </c>
      <c r="AC3813" s="42">
        <v>5.78</v>
      </c>
      <c r="AD3813" s="42">
        <v>5.87</v>
      </c>
      <c r="AE3813" s="42">
        <v>5.97</v>
      </c>
      <c r="AF3813" s="42">
        <v>6.06</v>
      </c>
      <c r="AG3813" s="42">
        <v>6.15</v>
      </c>
      <c r="AH3813" s="42">
        <v>6.25</v>
      </c>
      <c r="AI3813" s="42">
        <v>6.34</v>
      </c>
      <c r="AJ3813" s="42">
        <v>6.43</v>
      </c>
      <c r="AK3813" s="42">
        <v>6.53</v>
      </c>
      <c r="AL3813" s="42">
        <v>6.62</v>
      </c>
      <c r="AM3813" s="42">
        <v>6.71</v>
      </c>
      <c r="AN3813" s="42">
        <v>6.81</v>
      </c>
      <c r="AO3813" s="42">
        <v>6.9</v>
      </c>
      <c r="AP3813" s="42">
        <v>6.99</v>
      </c>
    </row>
    <row r="3814" spans="1:42" x14ac:dyDescent="0.2">
      <c r="A3814" s="41">
        <v>38.020000000000003</v>
      </c>
      <c r="B3814" s="42">
        <v>3.26</v>
      </c>
      <c r="C3814" s="42">
        <v>3.36</v>
      </c>
      <c r="D3814" s="42">
        <v>3.45</v>
      </c>
      <c r="E3814" s="42">
        <v>3.54</v>
      </c>
      <c r="F3814" s="42">
        <v>3.64</v>
      </c>
      <c r="G3814" s="42">
        <v>3.73</v>
      </c>
      <c r="H3814" s="42">
        <v>3.82</v>
      </c>
      <c r="I3814" s="42">
        <v>3.92</v>
      </c>
      <c r="J3814" s="42">
        <v>4.01</v>
      </c>
      <c r="K3814" s="42">
        <v>4.0999999999999996</v>
      </c>
      <c r="L3814" s="42">
        <v>4.2</v>
      </c>
      <c r="M3814" s="42">
        <v>4.29</v>
      </c>
      <c r="N3814" s="42">
        <v>4.38</v>
      </c>
      <c r="O3814" s="42">
        <v>4.4800000000000004</v>
      </c>
      <c r="P3814" s="42">
        <v>4.57</v>
      </c>
      <c r="Q3814" s="42">
        <v>4.66</v>
      </c>
      <c r="R3814" s="42">
        <v>4.75</v>
      </c>
      <c r="S3814" s="42">
        <v>4.8499999999999996</v>
      </c>
      <c r="T3814" s="42">
        <v>4.9400000000000004</v>
      </c>
      <c r="U3814" s="42">
        <v>5.03</v>
      </c>
      <c r="V3814" s="42">
        <v>5.13</v>
      </c>
      <c r="W3814" s="42">
        <v>5.22</v>
      </c>
      <c r="X3814" s="42">
        <v>5.31</v>
      </c>
      <c r="Y3814" s="42">
        <v>5.41</v>
      </c>
      <c r="Z3814" s="42">
        <v>5.5</v>
      </c>
      <c r="AA3814" s="42">
        <v>5.59</v>
      </c>
      <c r="AB3814" s="42">
        <v>5.69</v>
      </c>
      <c r="AC3814" s="42">
        <v>5.78</v>
      </c>
      <c r="AD3814" s="42">
        <v>5.87</v>
      </c>
      <c r="AE3814" s="42">
        <v>5.97</v>
      </c>
      <c r="AF3814" s="42">
        <v>6.06</v>
      </c>
      <c r="AG3814" s="42">
        <v>6.15</v>
      </c>
      <c r="AH3814" s="42">
        <v>6.25</v>
      </c>
      <c r="AI3814" s="42">
        <v>6.34</v>
      </c>
      <c r="AJ3814" s="42">
        <v>6.43</v>
      </c>
      <c r="AK3814" s="42">
        <v>6.52</v>
      </c>
      <c r="AL3814" s="42">
        <v>6.62</v>
      </c>
      <c r="AM3814" s="42">
        <v>6.71</v>
      </c>
      <c r="AN3814" s="42">
        <v>6.8</v>
      </c>
      <c r="AO3814" s="42">
        <v>6.9</v>
      </c>
      <c r="AP3814" s="42">
        <v>6.99</v>
      </c>
    </row>
    <row r="3815" spans="1:42" x14ac:dyDescent="0.2">
      <c r="A3815" s="41">
        <v>38.03</v>
      </c>
      <c r="B3815" s="42">
        <v>3.26</v>
      </c>
      <c r="C3815" s="42">
        <v>3.36</v>
      </c>
      <c r="D3815" s="42">
        <v>3.45</v>
      </c>
      <c r="E3815" s="42">
        <v>3.54</v>
      </c>
      <c r="F3815" s="42">
        <v>3.64</v>
      </c>
      <c r="G3815" s="42">
        <v>3.73</v>
      </c>
      <c r="H3815" s="42">
        <v>3.82</v>
      </c>
      <c r="I3815" s="42">
        <v>3.92</v>
      </c>
      <c r="J3815" s="42">
        <v>4.01</v>
      </c>
      <c r="K3815" s="42">
        <v>4.0999999999999996</v>
      </c>
      <c r="L3815" s="42">
        <v>4.2</v>
      </c>
      <c r="M3815" s="42">
        <v>4.29</v>
      </c>
      <c r="N3815" s="42">
        <v>4.38</v>
      </c>
      <c r="O3815" s="42">
        <v>4.47</v>
      </c>
      <c r="P3815" s="42">
        <v>4.57</v>
      </c>
      <c r="Q3815" s="42">
        <v>4.66</v>
      </c>
      <c r="R3815" s="42">
        <v>4.75</v>
      </c>
      <c r="S3815" s="42">
        <v>4.8499999999999996</v>
      </c>
      <c r="T3815" s="42">
        <v>4.9400000000000004</v>
      </c>
      <c r="U3815" s="42">
        <v>5.03</v>
      </c>
      <c r="V3815" s="42">
        <v>5.13</v>
      </c>
      <c r="W3815" s="42">
        <v>5.22</v>
      </c>
      <c r="X3815" s="42">
        <v>5.31</v>
      </c>
      <c r="Y3815" s="42">
        <v>5.41</v>
      </c>
      <c r="Z3815" s="42">
        <v>5.5</v>
      </c>
      <c r="AA3815" s="42">
        <v>5.59</v>
      </c>
      <c r="AB3815" s="42">
        <v>5.69</v>
      </c>
      <c r="AC3815" s="42">
        <v>5.78</v>
      </c>
      <c r="AD3815" s="42">
        <v>5.87</v>
      </c>
      <c r="AE3815" s="42">
        <v>5.96</v>
      </c>
      <c r="AF3815" s="42">
        <v>6.06</v>
      </c>
      <c r="AG3815" s="42">
        <v>6.15</v>
      </c>
      <c r="AH3815" s="42">
        <v>6.24</v>
      </c>
      <c r="AI3815" s="42">
        <v>6.34</v>
      </c>
      <c r="AJ3815" s="42">
        <v>6.43</v>
      </c>
      <c r="AK3815" s="42">
        <v>6.52</v>
      </c>
      <c r="AL3815" s="42">
        <v>6.62</v>
      </c>
      <c r="AM3815" s="42">
        <v>6.71</v>
      </c>
      <c r="AN3815" s="42">
        <v>6.8</v>
      </c>
      <c r="AO3815" s="42">
        <v>6.9</v>
      </c>
      <c r="AP3815" s="42">
        <v>6.99</v>
      </c>
    </row>
    <row r="3816" spans="1:42" x14ac:dyDescent="0.2">
      <c r="A3816" s="41">
        <v>38.04</v>
      </c>
      <c r="B3816" s="42">
        <v>3.26</v>
      </c>
      <c r="C3816" s="42">
        <v>3.36</v>
      </c>
      <c r="D3816" s="42">
        <v>3.45</v>
      </c>
      <c r="E3816" s="42">
        <v>3.54</v>
      </c>
      <c r="F3816" s="42">
        <v>3.64</v>
      </c>
      <c r="G3816" s="42">
        <v>3.73</v>
      </c>
      <c r="H3816" s="42">
        <v>3.82</v>
      </c>
      <c r="I3816" s="42">
        <v>3.91</v>
      </c>
      <c r="J3816" s="42">
        <v>4.01</v>
      </c>
      <c r="K3816" s="42">
        <v>4.0999999999999996</v>
      </c>
      <c r="L3816" s="42">
        <v>4.1900000000000004</v>
      </c>
      <c r="M3816" s="42">
        <v>4.29</v>
      </c>
      <c r="N3816" s="42">
        <v>4.38</v>
      </c>
      <c r="O3816" s="42">
        <v>4.47</v>
      </c>
      <c r="P3816" s="42">
        <v>4.57</v>
      </c>
      <c r="Q3816" s="42">
        <v>4.66</v>
      </c>
      <c r="R3816" s="42">
        <v>4.75</v>
      </c>
      <c r="S3816" s="42">
        <v>4.8499999999999996</v>
      </c>
      <c r="T3816" s="42">
        <v>4.9400000000000004</v>
      </c>
      <c r="U3816" s="42">
        <v>5.03</v>
      </c>
      <c r="V3816" s="42">
        <v>5.13</v>
      </c>
      <c r="W3816" s="42">
        <v>5.22</v>
      </c>
      <c r="X3816" s="42">
        <v>5.31</v>
      </c>
      <c r="Y3816" s="42">
        <v>5.41</v>
      </c>
      <c r="Z3816" s="42">
        <v>5.5</v>
      </c>
      <c r="AA3816" s="42">
        <v>5.59</v>
      </c>
      <c r="AB3816" s="42">
        <v>5.68</v>
      </c>
      <c r="AC3816" s="42">
        <v>5.78</v>
      </c>
      <c r="AD3816" s="42">
        <v>5.87</v>
      </c>
      <c r="AE3816" s="42">
        <v>5.96</v>
      </c>
      <c r="AF3816" s="42">
        <v>6.06</v>
      </c>
      <c r="AG3816" s="42">
        <v>6.15</v>
      </c>
      <c r="AH3816" s="42">
        <v>6.24</v>
      </c>
      <c r="AI3816" s="42">
        <v>6.34</v>
      </c>
      <c r="AJ3816" s="42">
        <v>6.43</v>
      </c>
      <c r="AK3816" s="42">
        <v>6.52</v>
      </c>
      <c r="AL3816" s="42">
        <v>6.62</v>
      </c>
      <c r="AM3816" s="42">
        <v>6.71</v>
      </c>
      <c r="AN3816" s="42">
        <v>6.8</v>
      </c>
      <c r="AO3816" s="42">
        <v>6.89</v>
      </c>
      <c r="AP3816" s="42">
        <v>6.99</v>
      </c>
    </row>
    <row r="3817" spans="1:42" x14ac:dyDescent="0.2">
      <c r="A3817" s="41">
        <v>38.049999999999997</v>
      </c>
      <c r="B3817" s="42">
        <v>3.26</v>
      </c>
      <c r="C3817" s="42">
        <v>3.36</v>
      </c>
      <c r="D3817" s="42">
        <v>3.45</v>
      </c>
      <c r="E3817" s="42">
        <v>3.54</v>
      </c>
      <c r="F3817" s="42">
        <v>3.63</v>
      </c>
      <c r="G3817" s="42">
        <v>3.73</v>
      </c>
      <c r="H3817" s="42">
        <v>3.82</v>
      </c>
      <c r="I3817" s="42">
        <v>3.91</v>
      </c>
      <c r="J3817" s="42">
        <v>4.01</v>
      </c>
      <c r="K3817" s="42">
        <v>4.0999999999999996</v>
      </c>
      <c r="L3817" s="42">
        <v>4.1900000000000004</v>
      </c>
      <c r="M3817" s="42">
        <v>4.29</v>
      </c>
      <c r="N3817" s="42">
        <v>4.38</v>
      </c>
      <c r="O3817" s="42">
        <v>4.47</v>
      </c>
      <c r="P3817" s="42">
        <v>4.57</v>
      </c>
      <c r="Q3817" s="42">
        <v>4.66</v>
      </c>
      <c r="R3817" s="42">
        <v>4.75</v>
      </c>
      <c r="S3817" s="42">
        <v>4.8499999999999996</v>
      </c>
      <c r="T3817" s="42">
        <v>4.9400000000000004</v>
      </c>
      <c r="U3817" s="42">
        <v>5.03</v>
      </c>
      <c r="V3817" s="42">
        <v>5.12</v>
      </c>
      <c r="W3817" s="42">
        <v>5.22</v>
      </c>
      <c r="X3817" s="42">
        <v>5.31</v>
      </c>
      <c r="Y3817" s="42">
        <v>5.4</v>
      </c>
      <c r="Z3817" s="42">
        <v>5.5</v>
      </c>
      <c r="AA3817" s="42">
        <v>5.59</v>
      </c>
      <c r="AB3817" s="42">
        <v>5.68</v>
      </c>
      <c r="AC3817" s="42">
        <v>5.78</v>
      </c>
      <c r="AD3817" s="42">
        <v>5.87</v>
      </c>
      <c r="AE3817" s="42">
        <v>5.96</v>
      </c>
      <c r="AF3817" s="42">
        <v>6.06</v>
      </c>
      <c r="AG3817" s="42">
        <v>6.15</v>
      </c>
      <c r="AH3817" s="42">
        <v>6.24</v>
      </c>
      <c r="AI3817" s="42">
        <v>6.34</v>
      </c>
      <c r="AJ3817" s="42">
        <v>6.43</v>
      </c>
      <c r="AK3817" s="42">
        <v>6.52</v>
      </c>
      <c r="AL3817" s="42">
        <v>6.61</v>
      </c>
      <c r="AM3817" s="42">
        <v>6.71</v>
      </c>
      <c r="AN3817" s="42">
        <v>6.8</v>
      </c>
      <c r="AO3817" s="42">
        <v>6.89</v>
      </c>
      <c r="AP3817" s="42">
        <v>6.99</v>
      </c>
    </row>
    <row r="3818" spans="1:42" x14ac:dyDescent="0.2">
      <c r="A3818" s="41">
        <v>38.06</v>
      </c>
      <c r="B3818" s="42">
        <v>3.26</v>
      </c>
      <c r="C3818" s="42">
        <v>3.35</v>
      </c>
      <c r="D3818" s="42">
        <v>3.45</v>
      </c>
      <c r="E3818" s="42">
        <v>3.54</v>
      </c>
      <c r="F3818" s="42">
        <v>3.63</v>
      </c>
      <c r="G3818" s="42">
        <v>3.73</v>
      </c>
      <c r="H3818" s="42">
        <v>3.82</v>
      </c>
      <c r="I3818" s="42">
        <v>3.91</v>
      </c>
      <c r="J3818" s="42">
        <v>4.01</v>
      </c>
      <c r="K3818" s="42">
        <v>4.0999999999999996</v>
      </c>
      <c r="L3818" s="42">
        <v>4.1900000000000004</v>
      </c>
      <c r="M3818" s="42">
        <v>4.29</v>
      </c>
      <c r="N3818" s="42">
        <v>4.38</v>
      </c>
      <c r="O3818" s="42">
        <v>4.47</v>
      </c>
      <c r="P3818" s="42">
        <v>4.57</v>
      </c>
      <c r="Q3818" s="42">
        <v>4.66</v>
      </c>
      <c r="R3818" s="42">
        <v>4.75</v>
      </c>
      <c r="S3818" s="42">
        <v>4.84</v>
      </c>
      <c r="T3818" s="42">
        <v>4.9400000000000004</v>
      </c>
      <c r="U3818" s="42">
        <v>5.03</v>
      </c>
      <c r="V3818" s="42">
        <v>5.12</v>
      </c>
      <c r="W3818" s="42">
        <v>5.22</v>
      </c>
      <c r="X3818" s="42">
        <v>5.31</v>
      </c>
      <c r="Y3818" s="42">
        <v>5.4</v>
      </c>
      <c r="Z3818" s="42">
        <v>5.5</v>
      </c>
      <c r="AA3818" s="42">
        <v>5.59</v>
      </c>
      <c r="AB3818" s="42">
        <v>5.68</v>
      </c>
      <c r="AC3818" s="42">
        <v>5.78</v>
      </c>
      <c r="AD3818" s="42">
        <v>5.87</v>
      </c>
      <c r="AE3818" s="42">
        <v>5.96</v>
      </c>
      <c r="AF3818" s="42">
        <v>6.05</v>
      </c>
      <c r="AG3818" s="42">
        <v>6.15</v>
      </c>
      <c r="AH3818" s="42">
        <v>6.24</v>
      </c>
      <c r="AI3818" s="42">
        <v>6.33</v>
      </c>
      <c r="AJ3818" s="42">
        <v>6.43</v>
      </c>
      <c r="AK3818" s="42">
        <v>6.52</v>
      </c>
      <c r="AL3818" s="42">
        <v>6.61</v>
      </c>
      <c r="AM3818" s="42">
        <v>6.71</v>
      </c>
      <c r="AN3818" s="42">
        <v>6.8</v>
      </c>
      <c r="AO3818" s="42">
        <v>6.89</v>
      </c>
      <c r="AP3818" s="42">
        <v>6.99</v>
      </c>
    </row>
    <row r="3819" spans="1:42" x14ac:dyDescent="0.2">
      <c r="A3819" s="41">
        <v>38.07</v>
      </c>
      <c r="B3819" s="42">
        <v>3.26</v>
      </c>
      <c r="C3819" s="42">
        <v>3.35</v>
      </c>
      <c r="D3819" s="42">
        <v>3.45</v>
      </c>
      <c r="E3819" s="42">
        <v>3.54</v>
      </c>
      <c r="F3819" s="42">
        <v>3.63</v>
      </c>
      <c r="G3819" s="42">
        <v>3.73</v>
      </c>
      <c r="H3819" s="42">
        <v>3.82</v>
      </c>
      <c r="I3819" s="42">
        <v>3.91</v>
      </c>
      <c r="J3819" s="42">
        <v>4.01</v>
      </c>
      <c r="K3819" s="42">
        <v>4.0999999999999996</v>
      </c>
      <c r="L3819" s="42">
        <v>4.1900000000000004</v>
      </c>
      <c r="M3819" s="42">
        <v>4.29</v>
      </c>
      <c r="N3819" s="42">
        <v>4.38</v>
      </c>
      <c r="O3819" s="42">
        <v>4.47</v>
      </c>
      <c r="P3819" s="42">
        <v>4.5599999999999996</v>
      </c>
      <c r="Q3819" s="42">
        <v>4.66</v>
      </c>
      <c r="R3819" s="42">
        <v>4.75</v>
      </c>
      <c r="S3819" s="42">
        <v>4.84</v>
      </c>
      <c r="T3819" s="42">
        <v>4.9400000000000004</v>
      </c>
      <c r="U3819" s="42">
        <v>5.03</v>
      </c>
      <c r="V3819" s="42">
        <v>5.12</v>
      </c>
      <c r="W3819" s="42">
        <v>5.22</v>
      </c>
      <c r="X3819" s="42">
        <v>5.31</v>
      </c>
      <c r="Y3819" s="42">
        <v>5.4</v>
      </c>
      <c r="Z3819" s="42">
        <v>5.5</v>
      </c>
      <c r="AA3819" s="42">
        <v>5.59</v>
      </c>
      <c r="AB3819" s="42">
        <v>5.68</v>
      </c>
      <c r="AC3819" s="42">
        <v>5.77</v>
      </c>
      <c r="AD3819" s="42">
        <v>5.87</v>
      </c>
      <c r="AE3819" s="42">
        <v>5.96</v>
      </c>
      <c r="AF3819" s="42">
        <v>6.05</v>
      </c>
      <c r="AG3819" s="42">
        <v>6.15</v>
      </c>
      <c r="AH3819" s="42">
        <v>6.24</v>
      </c>
      <c r="AI3819" s="42">
        <v>6.33</v>
      </c>
      <c r="AJ3819" s="42">
        <v>6.43</v>
      </c>
      <c r="AK3819" s="42">
        <v>6.52</v>
      </c>
      <c r="AL3819" s="42">
        <v>6.61</v>
      </c>
      <c r="AM3819" s="42">
        <v>6.71</v>
      </c>
      <c r="AN3819" s="42">
        <v>6.8</v>
      </c>
      <c r="AO3819" s="42">
        <v>6.89</v>
      </c>
      <c r="AP3819" s="42">
        <v>6.98</v>
      </c>
    </row>
    <row r="3820" spans="1:42" x14ac:dyDescent="0.2">
      <c r="A3820" s="41">
        <v>38.08</v>
      </c>
      <c r="B3820" s="42">
        <v>3.26</v>
      </c>
      <c r="C3820" s="42">
        <v>3.35</v>
      </c>
      <c r="D3820" s="42">
        <v>3.45</v>
      </c>
      <c r="E3820" s="42">
        <v>3.54</v>
      </c>
      <c r="F3820" s="42">
        <v>3.63</v>
      </c>
      <c r="G3820" s="42">
        <v>3.73</v>
      </c>
      <c r="H3820" s="42">
        <v>3.82</v>
      </c>
      <c r="I3820" s="42">
        <v>3.91</v>
      </c>
      <c r="J3820" s="42">
        <v>4.01</v>
      </c>
      <c r="K3820" s="42">
        <v>4.0999999999999996</v>
      </c>
      <c r="L3820" s="42">
        <v>4.1900000000000004</v>
      </c>
      <c r="M3820" s="42">
        <v>4.28</v>
      </c>
      <c r="N3820" s="42">
        <v>4.38</v>
      </c>
      <c r="O3820" s="42">
        <v>4.47</v>
      </c>
      <c r="P3820" s="42">
        <v>4.5599999999999996</v>
      </c>
      <c r="Q3820" s="42">
        <v>4.66</v>
      </c>
      <c r="R3820" s="42">
        <v>4.75</v>
      </c>
      <c r="S3820" s="42">
        <v>4.84</v>
      </c>
      <c r="T3820" s="42">
        <v>4.9400000000000004</v>
      </c>
      <c r="U3820" s="42">
        <v>5.03</v>
      </c>
      <c r="V3820" s="42">
        <v>5.12</v>
      </c>
      <c r="W3820" s="42">
        <v>5.22</v>
      </c>
      <c r="X3820" s="42">
        <v>5.31</v>
      </c>
      <c r="Y3820" s="42">
        <v>5.4</v>
      </c>
      <c r="Z3820" s="42">
        <v>5.49</v>
      </c>
      <c r="AA3820" s="42">
        <v>5.59</v>
      </c>
      <c r="AB3820" s="42">
        <v>5.68</v>
      </c>
      <c r="AC3820" s="42">
        <v>5.77</v>
      </c>
      <c r="AD3820" s="42">
        <v>5.87</v>
      </c>
      <c r="AE3820" s="42">
        <v>5.96</v>
      </c>
      <c r="AF3820" s="42">
        <v>6.05</v>
      </c>
      <c r="AG3820" s="42">
        <v>6.15</v>
      </c>
      <c r="AH3820" s="42">
        <v>6.24</v>
      </c>
      <c r="AI3820" s="42">
        <v>6.33</v>
      </c>
      <c r="AJ3820" s="42">
        <v>6.43</v>
      </c>
      <c r="AK3820" s="42">
        <v>6.52</v>
      </c>
      <c r="AL3820" s="42">
        <v>6.61</v>
      </c>
      <c r="AM3820" s="42">
        <v>6.7</v>
      </c>
      <c r="AN3820" s="42">
        <v>6.8</v>
      </c>
      <c r="AO3820" s="42">
        <v>6.89</v>
      </c>
      <c r="AP3820" s="42">
        <v>6.98</v>
      </c>
    </row>
    <row r="3821" spans="1:42" x14ac:dyDescent="0.2">
      <c r="A3821" s="41">
        <v>38.090000000000003</v>
      </c>
      <c r="B3821" s="42">
        <v>3.26</v>
      </c>
      <c r="C3821" s="42">
        <v>3.35</v>
      </c>
      <c r="D3821" s="42">
        <v>3.45</v>
      </c>
      <c r="E3821" s="42">
        <v>3.54</v>
      </c>
      <c r="F3821" s="42">
        <v>3.63</v>
      </c>
      <c r="G3821" s="42">
        <v>3.73</v>
      </c>
      <c r="H3821" s="42">
        <v>3.82</v>
      </c>
      <c r="I3821" s="42">
        <v>3.91</v>
      </c>
      <c r="J3821" s="42">
        <v>4</v>
      </c>
      <c r="K3821" s="42">
        <v>4.0999999999999996</v>
      </c>
      <c r="L3821" s="42">
        <v>4.1900000000000004</v>
      </c>
      <c r="M3821" s="42">
        <v>4.28</v>
      </c>
      <c r="N3821" s="42">
        <v>4.38</v>
      </c>
      <c r="O3821" s="42">
        <v>4.47</v>
      </c>
      <c r="P3821" s="42">
        <v>4.5599999999999996</v>
      </c>
      <c r="Q3821" s="42">
        <v>4.66</v>
      </c>
      <c r="R3821" s="42">
        <v>4.75</v>
      </c>
      <c r="S3821" s="42">
        <v>4.84</v>
      </c>
      <c r="T3821" s="42">
        <v>4.9400000000000004</v>
      </c>
      <c r="U3821" s="42">
        <v>5.03</v>
      </c>
      <c r="V3821" s="42">
        <v>5.12</v>
      </c>
      <c r="W3821" s="42">
        <v>5.21</v>
      </c>
      <c r="X3821" s="42">
        <v>5.31</v>
      </c>
      <c r="Y3821" s="42">
        <v>5.4</v>
      </c>
      <c r="Z3821" s="42">
        <v>5.49</v>
      </c>
      <c r="AA3821" s="42">
        <v>5.59</v>
      </c>
      <c r="AB3821" s="42">
        <v>5.68</v>
      </c>
      <c r="AC3821" s="42">
        <v>5.77</v>
      </c>
      <c r="AD3821" s="42">
        <v>5.87</v>
      </c>
      <c r="AE3821" s="42">
        <v>5.96</v>
      </c>
      <c r="AF3821" s="42">
        <v>6.05</v>
      </c>
      <c r="AG3821" s="42">
        <v>6.15</v>
      </c>
      <c r="AH3821" s="42">
        <v>6.24</v>
      </c>
      <c r="AI3821" s="42">
        <v>6.33</v>
      </c>
      <c r="AJ3821" s="42">
        <v>6.42</v>
      </c>
      <c r="AK3821" s="42">
        <v>6.52</v>
      </c>
      <c r="AL3821" s="42">
        <v>6.61</v>
      </c>
      <c r="AM3821" s="42">
        <v>6.7</v>
      </c>
      <c r="AN3821" s="42">
        <v>6.8</v>
      </c>
      <c r="AO3821" s="42">
        <v>6.89</v>
      </c>
      <c r="AP3821" s="42">
        <v>6.98</v>
      </c>
    </row>
    <row r="3822" spans="1:42" x14ac:dyDescent="0.2">
      <c r="A3822" s="41">
        <v>38.1</v>
      </c>
      <c r="B3822" s="42">
        <v>3.26</v>
      </c>
      <c r="C3822" s="42">
        <v>3.35</v>
      </c>
      <c r="D3822" s="42">
        <v>3.45</v>
      </c>
      <c r="E3822" s="42">
        <v>3.54</v>
      </c>
      <c r="F3822" s="42">
        <v>3.63</v>
      </c>
      <c r="G3822" s="42">
        <v>3.72</v>
      </c>
      <c r="H3822" s="42">
        <v>3.82</v>
      </c>
      <c r="I3822" s="42">
        <v>3.91</v>
      </c>
      <c r="J3822" s="42">
        <v>4</v>
      </c>
      <c r="K3822" s="42">
        <v>4.0999999999999996</v>
      </c>
      <c r="L3822" s="42">
        <v>4.1900000000000004</v>
      </c>
      <c r="M3822" s="42">
        <v>4.28</v>
      </c>
      <c r="N3822" s="42">
        <v>4.38</v>
      </c>
      <c r="O3822" s="42">
        <v>4.47</v>
      </c>
      <c r="P3822" s="42">
        <v>4.5599999999999996</v>
      </c>
      <c r="Q3822" s="42">
        <v>4.66</v>
      </c>
      <c r="R3822" s="42">
        <v>4.75</v>
      </c>
      <c r="S3822" s="42">
        <v>4.84</v>
      </c>
      <c r="T3822" s="42">
        <v>4.93</v>
      </c>
      <c r="U3822" s="42">
        <v>5.03</v>
      </c>
      <c r="V3822" s="42">
        <v>5.12</v>
      </c>
      <c r="W3822" s="42">
        <v>5.21</v>
      </c>
      <c r="X3822" s="42">
        <v>5.31</v>
      </c>
      <c r="Y3822" s="42">
        <v>5.4</v>
      </c>
      <c r="Z3822" s="42">
        <v>5.49</v>
      </c>
      <c r="AA3822" s="42">
        <v>5.59</v>
      </c>
      <c r="AB3822" s="42">
        <v>5.68</v>
      </c>
      <c r="AC3822" s="42">
        <v>5.77</v>
      </c>
      <c r="AD3822" s="42">
        <v>5.86</v>
      </c>
      <c r="AE3822" s="42">
        <v>5.96</v>
      </c>
      <c r="AF3822" s="42">
        <v>6.05</v>
      </c>
      <c r="AG3822" s="42">
        <v>6.14</v>
      </c>
      <c r="AH3822" s="42">
        <v>6.24</v>
      </c>
      <c r="AI3822" s="42">
        <v>6.33</v>
      </c>
      <c r="AJ3822" s="42">
        <v>6.42</v>
      </c>
      <c r="AK3822" s="42">
        <v>6.52</v>
      </c>
      <c r="AL3822" s="42">
        <v>6.61</v>
      </c>
      <c r="AM3822" s="42">
        <v>6.7</v>
      </c>
      <c r="AN3822" s="42">
        <v>6.8</v>
      </c>
      <c r="AO3822" s="42">
        <v>6.89</v>
      </c>
      <c r="AP3822" s="42">
        <v>6.98</v>
      </c>
    </row>
    <row r="3823" spans="1:42" x14ac:dyDescent="0.2">
      <c r="A3823" s="41">
        <v>38.11</v>
      </c>
      <c r="B3823" s="42">
        <v>3.26</v>
      </c>
      <c r="C3823" s="42">
        <v>3.35</v>
      </c>
      <c r="D3823" s="42">
        <v>3.44</v>
      </c>
      <c r="E3823" s="42">
        <v>3.54</v>
      </c>
      <c r="F3823" s="42">
        <v>3.63</v>
      </c>
      <c r="G3823" s="42">
        <v>3.72</v>
      </c>
      <c r="H3823" s="42">
        <v>3.82</v>
      </c>
      <c r="I3823" s="42">
        <v>3.91</v>
      </c>
      <c r="J3823" s="42">
        <v>4</v>
      </c>
      <c r="K3823" s="42">
        <v>4.0999999999999996</v>
      </c>
      <c r="L3823" s="42">
        <v>4.1900000000000004</v>
      </c>
      <c r="M3823" s="42">
        <v>4.28</v>
      </c>
      <c r="N3823" s="42">
        <v>4.38</v>
      </c>
      <c r="O3823" s="42">
        <v>4.47</v>
      </c>
      <c r="P3823" s="42">
        <v>4.5599999999999996</v>
      </c>
      <c r="Q3823" s="42">
        <v>4.6500000000000004</v>
      </c>
      <c r="R3823" s="42">
        <v>4.75</v>
      </c>
      <c r="S3823" s="42">
        <v>4.84</v>
      </c>
      <c r="T3823" s="42">
        <v>4.93</v>
      </c>
      <c r="U3823" s="42">
        <v>5.03</v>
      </c>
      <c r="V3823" s="42">
        <v>5.12</v>
      </c>
      <c r="W3823" s="42">
        <v>5.21</v>
      </c>
      <c r="X3823" s="42">
        <v>5.31</v>
      </c>
      <c r="Y3823" s="42">
        <v>5.4</v>
      </c>
      <c r="Z3823" s="42">
        <v>5.49</v>
      </c>
      <c r="AA3823" s="42">
        <v>5.58</v>
      </c>
      <c r="AB3823" s="42">
        <v>5.68</v>
      </c>
      <c r="AC3823" s="42">
        <v>5.77</v>
      </c>
      <c r="AD3823" s="42">
        <v>5.86</v>
      </c>
      <c r="AE3823" s="42">
        <v>5.96</v>
      </c>
      <c r="AF3823" s="42">
        <v>6.05</v>
      </c>
      <c r="AG3823" s="42">
        <v>6.14</v>
      </c>
      <c r="AH3823" s="42">
        <v>6.24</v>
      </c>
      <c r="AI3823" s="42">
        <v>6.33</v>
      </c>
      <c r="AJ3823" s="42">
        <v>6.42</v>
      </c>
      <c r="AK3823" s="42">
        <v>6.52</v>
      </c>
      <c r="AL3823" s="42">
        <v>6.61</v>
      </c>
      <c r="AM3823" s="42">
        <v>6.7</v>
      </c>
      <c r="AN3823" s="42">
        <v>6.79</v>
      </c>
      <c r="AO3823" s="42">
        <v>6.89</v>
      </c>
      <c r="AP3823" s="42">
        <v>6.98</v>
      </c>
    </row>
    <row r="3824" spans="1:42" x14ac:dyDescent="0.2">
      <c r="A3824" s="41">
        <v>38.119999999999997</v>
      </c>
      <c r="B3824" s="42">
        <v>3.26</v>
      </c>
      <c r="C3824" s="42">
        <v>3.35</v>
      </c>
      <c r="D3824" s="42">
        <v>3.44</v>
      </c>
      <c r="E3824" s="42">
        <v>3.54</v>
      </c>
      <c r="F3824" s="42">
        <v>3.63</v>
      </c>
      <c r="G3824" s="42">
        <v>3.72</v>
      </c>
      <c r="H3824" s="42">
        <v>3.82</v>
      </c>
      <c r="I3824" s="42">
        <v>3.91</v>
      </c>
      <c r="J3824" s="42">
        <v>4</v>
      </c>
      <c r="K3824" s="42">
        <v>4.0999999999999996</v>
      </c>
      <c r="L3824" s="42">
        <v>4.1900000000000004</v>
      </c>
      <c r="M3824" s="42">
        <v>4.28</v>
      </c>
      <c r="N3824" s="42">
        <v>4.37</v>
      </c>
      <c r="O3824" s="42">
        <v>4.47</v>
      </c>
      <c r="P3824" s="42">
        <v>4.5599999999999996</v>
      </c>
      <c r="Q3824" s="42">
        <v>4.6500000000000004</v>
      </c>
      <c r="R3824" s="42">
        <v>4.75</v>
      </c>
      <c r="S3824" s="42">
        <v>4.84</v>
      </c>
      <c r="T3824" s="42">
        <v>4.93</v>
      </c>
      <c r="U3824" s="42">
        <v>5.03</v>
      </c>
      <c r="V3824" s="42">
        <v>5.12</v>
      </c>
      <c r="W3824" s="42">
        <v>5.21</v>
      </c>
      <c r="X3824" s="42">
        <v>5.3</v>
      </c>
      <c r="Y3824" s="42">
        <v>5.4</v>
      </c>
      <c r="Z3824" s="42">
        <v>5.49</v>
      </c>
      <c r="AA3824" s="42">
        <v>5.58</v>
      </c>
      <c r="AB3824" s="42">
        <v>5.68</v>
      </c>
      <c r="AC3824" s="42">
        <v>5.77</v>
      </c>
      <c r="AD3824" s="42">
        <v>5.86</v>
      </c>
      <c r="AE3824" s="42">
        <v>5.96</v>
      </c>
      <c r="AF3824" s="42">
        <v>6.05</v>
      </c>
      <c r="AG3824" s="42">
        <v>6.14</v>
      </c>
      <c r="AH3824" s="42">
        <v>6.24</v>
      </c>
      <c r="AI3824" s="42">
        <v>6.33</v>
      </c>
      <c r="AJ3824" s="42">
        <v>6.42</v>
      </c>
      <c r="AK3824" s="42">
        <v>6.51</v>
      </c>
      <c r="AL3824" s="42">
        <v>6.61</v>
      </c>
      <c r="AM3824" s="42">
        <v>6.7</v>
      </c>
      <c r="AN3824" s="42">
        <v>6.79</v>
      </c>
      <c r="AO3824" s="42">
        <v>6.89</v>
      </c>
      <c r="AP3824" s="42">
        <v>6.98</v>
      </c>
    </row>
    <row r="3825" spans="1:42" x14ac:dyDescent="0.2">
      <c r="A3825" s="41">
        <v>38.130000000000003</v>
      </c>
      <c r="B3825" s="42">
        <v>3.26</v>
      </c>
      <c r="C3825" s="42">
        <v>3.35</v>
      </c>
      <c r="D3825" s="42">
        <v>3.44</v>
      </c>
      <c r="E3825" s="42">
        <v>3.54</v>
      </c>
      <c r="F3825" s="42">
        <v>3.63</v>
      </c>
      <c r="G3825" s="42">
        <v>3.72</v>
      </c>
      <c r="H3825" s="42">
        <v>3.82</v>
      </c>
      <c r="I3825" s="42">
        <v>3.91</v>
      </c>
      <c r="J3825" s="42">
        <v>4</v>
      </c>
      <c r="K3825" s="42">
        <v>4.09</v>
      </c>
      <c r="L3825" s="42">
        <v>4.1900000000000004</v>
      </c>
      <c r="M3825" s="42">
        <v>4.28</v>
      </c>
      <c r="N3825" s="42">
        <v>4.37</v>
      </c>
      <c r="O3825" s="42">
        <v>4.47</v>
      </c>
      <c r="P3825" s="42">
        <v>4.5599999999999996</v>
      </c>
      <c r="Q3825" s="42">
        <v>4.6500000000000004</v>
      </c>
      <c r="R3825" s="42">
        <v>4.75</v>
      </c>
      <c r="S3825" s="42">
        <v>4.84</v>
      </c>
      <c r="T3825" s="42">
        <v>4.93</v>
      </c>
      <c r="U3825" s="42">
        <v>5.0199999999999996</v>
      </c>
      <c r="V3825" s="42">
        <v>5.12</v>
      </c>
      <c r="W3825" s="42">
        <v>5.21</v>
      </c>
      <c r="X3825" s="42">
        <v>5.3</v>
      </c>
      <c r="Y3825" s="42">
        <v>5.4</v>
      </c>
      <c r="Z3825" s="42">
        <v>5.49</v>
      </c>
      <c r="AA3825" s="42">
        <v>5.58</v>
      </c>
      <c r="AB3825" s="42">
        <v>5.68</v>
      </c>
      <c r="AC3825" s="42">
        <v>5.77</v>
      </c>
      <c r="AD3825" s="42">
        <v>5.86</v>
      </c>
      <c r="AE3825" s="42">
        <v>5.96</v>
      </c>
      <c r="AF3825" s="42">
        <v>6.05</v>
      </c>
      <c r="AG3825" s="42">
        <v>6.14</v>
      </c>
      <c r="AH3825" s="42">
        <v>6.23</v>
      </c>
      <c r="AI3825" s="42">
        <v>6.33</v>
      </c>
      <c r="AJ3825" s="42">
        <v>6.42</v>
      </c>
      <c r="AK3825" s="42">
        <v>6.51</v>
      </c>
      <c r="AL3825" s="42">
        <v>6.61</v>
      </c>
      <c r="AM3825" s="42">
        <v>6.7</v>
      </c>
      <c r="AN3825" s="42">
        <v>6.79</v>
      </c>
      <c r="AO3825" s="42">
        <v>6.89</v>
      </c>
      <c r="AP3825" s="42">
        <v>6.98</v>
      </c>
    </row>
    <row r="3826" spans="1:42" x14ac:dyDescent="0.2">
      <c r="A3826" s="41">
        <v>38.14</v>
      </c>
      <c r="B3826" s="42">
        <v>3.26</v>
      </c>
      <c r="C3826" s="42">
        <v>3.35</v>
      </c>
      <c r="D3826" s="42">
        <v>3.44</v>
      </c>
      <c r="E3826" s="42">
        <v>3.54</v>
      </c>
      <c r="F3826" s="42">
        <v>3.63</v>
      </c>
      <c r="G3826" s="42">
        <v>3.72</v>
      </c>
      <c r="H3826" s="42">
        <v>3.81</v>
      </c>
      <c r="I3826" s="42">
        <v>3.91</v>
      </c>
      <c r="J3826" s="42">
        <v>4</v>
      </c>
      <c r="K3826" s="42">
        <v>4.09</v>
      </c>
      <c r="L3826" s="42">
        <v>4.1900000000000004</v>
      </c>
      <c r="M3826" s="42">
        <v>4.28</v>
      </c>
      <c r="N3826" s="42">
        <v>4.37</v>
      </c>
      <c r="O3826" s="42">
        <v>4.47</v>
      </c>
      <c r="P3826" s="42">
        <v>4.5599999999999996</v>
      </c>
      <c r="Q3826" s="42">
        <v>4.6500000000000004</v>
      </c>
      <c r="R3826" s="42">
        <v>4.74</v>
      </c>
      <c r="S3826" s="42">
        <v>4.84</v>
      </c>
      <c r="T3826" s="42">
        <v>4.93</v>
      </c>
      <c r="U3826" s="42">
        <v>5.0199999999999996</v>
      </c>
      <c r="V3826" s="42">
        <v>5.12</v>
      </c>
      <c r="W3826" s="42">
        <v>5.21</v>
      </c>
      <c r="X3826" s="42">
        <v>5.3</v>
      </c>
      <c r="Y3826" s="42">
        <v>5.4</v>
      </c>
      <c r="Z3826" s="42">
        <v>5.49</v>
      </c>
      <c r="AA3826" s="42">
        <v>5.58</v>
      </c>
      <c r="AB3826" s="42">
        <v>5.68</v>
      </c>
      <c r="AC3826" s="42">
        <v>5.77</v>
      </c>
      <c r="AD3826" s="42">
        <v>5.86</v>
      </c>
      <c r="AE3826" s="42">
        <v>5.95</v>
      </c>
      <c r="AF3826" s="42">
        <v>6.05</v>
      </c>
      <c r="AG3826" s="42">
        <v>6.14</v>
      </c>
      <c r="AH3826" s="42">
        <v>6.23</v>
      </c>
      <c r="AI3826" s="42">
        <v>6.33</v>
      </c>
      <c r="AJ3826" s="42">
        <v>6.42</v>
      </c>
      <c r="AK3826" s="42">
        <v>6.51</v>
      </c>
      <c r="AL3826" s="42">
        <v>6.61</v>
      </c>
      <c r="AM3826" s="42">
        <v>6.7</v>
      </c>
      <c r="AN3826" s="42">
        <v>6.79</v>
      </c>
      <c r="AO3826" s="42">
        <v>6.88</v>
      </c>
      <c r="AP3826" s="42">
        <v>6.98</v>
      </c>
    </row>
    <row r="3827" spans="1:42" x14ac:dyDescent="0.2">
      <c r="A3827" s="41">
        <v>38.15</v>
      </c>
      <c r="B3827" s="42">
        <v>3.26</v>
      </c>
      <c r="C3827" s="42">
        <v>3.35</v>
      </c>
      <c r="D3827" s="42">
        <v>3.44</v>
      </c>
      <c r="E3827" s="42">
        <v>3.53</v>
      </c>
      <c r="F3827" s="42">
        <v>3.63</v>
      </c>
      <c r="G3827" s="42">
        <v>3.72</v>
      </c>
      <c r="H3827" s="42">
        <v>3.81</v>
      </c>
      <c r="I3827" s="42">
        <v>3.91</v>
      </c>
      <c r="J3827" s="42">
        <v>4</v>
      </c>
      <c r="K3827" s="42">
        <v>4.09</v>
      </c>
      <c r="L3827" s="42">
        <v>4.1900000000000004</v>
      </c>
      <c r="M3827" s="42">
        <v>4.28</v>
      </c>
      <c r="N3827" s="42">
        <v>4.37</v>
      </c>
      <c r="O3827" s="42">
        <v>4.47</v>
      </c>
      <c r="P3827" s="42">
        <v>4.5599999999999996</v>
      </c>
      <c r="Q3827" s="42">
        <v>4.6500000000000004</v>
      </c>
      <c r="R3827" s="42">
        <v>4.74</v>
      </c>
      <c r="S3827" s="42">
        <v>4.84</v>
      </c>
      <c r="T3827" s="42">
        <v>4.93</v>
      </c>
      <c r="U3827" s="42">
        <v>5.0199999999999996</v>
      </c>
      <c r="V3827" s="42">
        <v>5.12</v>
      </c>
      <c r="W3827" s="42">
        <v>5.21</v>
      </c>
      <c r="X3827" s="42">
        <v>5.3</v>
      </c>
      <c r="Y3827" s="42">
        <v>5.4</v>
      </c>
      <c r="Z3827" s="42">
        <v>5.49</v>
      </c>
      <c r="AA3827" s="42">
        <v>5.58</v>
      </c>
      <c r="AB3827" s="42">
        <v>5.67</v>
      </c>
      <c r="AC3827" s="42">
        <v>5.77</v>
      </c>
      <c r="AD3827" s="42">
        <v>5.86</v>
      </c>
      <c r="AE3827" s="42">
        <v>5.95</v>
      </c>
      <c r="AF3827" s="42">
        <v>6.05</v>
      </c>
      <c r="AG3827" s="42">
        <v>6.14</v>
      </c>
      <c r="AH3827" s="42">
        <v>6.23</v>
      </c>
      <c r="AI3827" s="42">
        <v>6.33</v>
      </c>
      <c r="AJ3827" s="42">
        <v>6.42</v>
      </c>
      <c r="AK3827" s="42">
        <v>6.51</v>
      </c>
      <c r="AL3827" s="42">
        <v>6.6</v>
      </c>
      <c r="AM3827" s="42">
        <v>6.7</v>
      </c>
      <c r="AN3827" s="42">
        <v>6.79</v>
      </c>
      <c r="AO3827" s="42">
        <v>6.88</v>
      </c>
      <c r="AP3827" s="42">
        <v>6.98</v>
      </c>
    </row>
    <row r="3828" spans="1:42" x14ac:dyDescent="0.2">
      <c r="A3828" s="41">
        <v>38.159999999999997</v>
      </c>
      <c r="B3828" s="42">
        <v>3.26</v>
      </c>
      <c r="C3828" s="42">
        <v>3.35</v>
      </c>
      <c r="D3828" s="42">
        <v>3.44</v>
      </c>
      <c r="E3828" s="42">
        <v>3.53</v>
      </c>
      <c r="F3828" s="42">
        <v>3.63</v>
      </c>
      <c r="G3828" s="42">
        <v>3.72</v>
      </c>
      <c r="H3828" s="42">
        <v>3.81</v>
      </c>
      <c r="I3828" s="42">
        <v>3.91</v>
      </c>
      <c r="J3828" s="42">
        <v>4</v>
      </c>
      <c r="K3828" s="42">
        <v>4.09</v>
      </c>
      <c r="L3828" s="42">
        <v>4.1900000000000004</v>
      </c>
      <c r="M3828" s="42">
        <v>4.28</v>
      </c>
      <c r="N3828" s="42">
        <v>4.37</v>
      </c>
      <c r="O3828" s="42">
        <v>4.46</v>
      </c>
      <c r="P3828" s="42">
        <v>4.5599999999999996</v>
      </c>
      <c r="Q3828" s="42">
        <v>4.6500000000000004</v>
      </c>
      <c r="R3828" s="42">
        <v>4.74</v>
      </c>
      <c r="S3828" s="42">
        <v>4.84</v>
      </c>
      <c r="T3828" s="42">
        <v>4.93</v>
      </c>
      <c r="U3828" s="42">
        <v>5.0199999999999996</v>
      </c>
      <c r="V3828" s="42">
        <v>5.12</v>
      </c>
      <c r="W3828" s="42">
        <v>5.21</v>
      </c>
      <c r="X3828" s="42">
        <v>5.3</v>
      </c>
      <c r="Y3828" s="42">
        <v>5.39</v>
      </c>
      <c r="Z3828" s="42">
        <v>5.49</v>
      </c>
      <c r="AA3828" s="42">
        <v>5.58</v>
      </c>
      <c r="AB3828" s="42">
        <v>5.67</v>
      </c>
      <c r="AC3828" s="42">
        <v>5.77</v>
      </c>
      <c r="AD3828" s="42">
        <v>5.86</v>
      </c>
      <c r="AE3828" s="42">
        <v>5.95</v>
      </c>
      <c r="AF3828" s="42">
        <v>6.05</v>
      </c>
      <c r="AG3828" s="42">
        <v>6.14</v>
      </c>
      <c r="AH3828" s="42">
        <v>6.23</v>
      </c>
      <c r="AI3828" s="42">
        <v>6.32</v>
      </c>
      <c r="AJ3828" s="42">
        <v>6.42</v>
      </c>
      <c r="AK3828" s="42">
        <v>6.51</v>
      </c>
      <c r="AL3828" s="42">
        <v>6.6</v>
      </c>
      <c r="AM3828" s="42">
        <v>6.7</v>
      </c>
      <c r="AN3828" s="42">
        <v>6.79</v>
      </c>
      <c r="AO3828" s="42">
        <v>6.88</v>
      </c>
      <c r="AP3828" s="42">
        <v>6.97</v>
      </c>
    </row>
    <row r="3829" spans="1:42" x14ac:dyDescent="0.2">
      <c r="A3829" s="41">
        <v>38.17</v>
      </c>
      <c r="B3829" s="42">
        <v>3.25</v>
      </c>
      <c r="C3829" s="42">
        <v>3.35</v>
      </c>
      <c r="D3829" s="42">
        <v>3.44</v>
      </c>
      <c r="E3829" s="42">
        <v>3.53</v>
      </c>
      <c r="F3829" s="42">
        <v>3.63</v>
      </c>
      <c r="G3829" s="42">
        <v>3.72</v>
      </c>
      <c r="H3829" s="42">
        <v>3.81</v>
      </c>
      <c r="I3829" s="42">
        <v>3.91</v>
      </c>
      <c r="J3829" s="42">
        <v>4</v>
      </c>
      <c r="K3829" s="42">
        <v>4.09</v>
      </c>
      <c r="L3829" s="42">
        <v>4.18</v>
      </c>
      <c r="M3829" s="42">
        <v>4.28</v>
      </c>
      <c r="N3829" s="42">
        <v>4.37</v>
      </c>
      <c r="O3829" s="42">
        <v>4.46</v>
      </c>
      <c r="P3829" s="42">
        <v>4.5599999999999996</v>
      </c>
      <c r="Q3829" s="42">
        <v>4.6500000000000004</v>
      </c>
      <c r="R3829" s="42">
        <v>4.74</v>
      </c>
      <c r="S3829" s="42">
        <v>4.84</v>
      </c>
      <c r="T3829" s="42">
        <v>4.93</v>
      </c>
      <c r="U3829" s="42">
        <v>5.0199999999999996</v>
      </c>
      <c r="V3829" s="42">
        <v>5.1100000000000003</v>
      </c>
      <c r="W3829" s="42">
        <v>5.21</v>
      </c>
      <c r="X3829" s="42">
        <v>5.3</v>
      </c>
      <c r="Y3829" s="42">
        <v>5.39</v>
      </c>
      <c r="Z3829" s="42">
        <v>5.49</v>
      </c>
      <c r="AA3829" s="42">
        <v>5.58</v>
      </c>
      <c r="AB3829" s="42">
        <v>5.67</v>
      </c>
      <c r="AC3829" s="42">
        <v>5.77</v>
      </c>
      <c r="AD3829" s="42">
        <v>5.86</v>
      </c>
      <c r="AE3829" s="42">
        <v>5.95</v>
      </c>
      <c r="AF3829" s="42">
        <v>6.04</v>
      </c>
      <c r="AG3829" s="42">
        <v>6.14</v>
      </c>
      <c r="AH3829" s="42">
        <v>6.23</v>
      </c>
      <c r="AI3829" s="42">
        <v>6.32</v>
      </c>
      <c r="AJ3829" s="42">
        <v>6.42</v>
      </c>
      <c r="AK3829" s="42">
        <v>6.51</v>
      </c>
      <c r="AL3829" s="42">
        <v>6.6</v>
      </c>
      <c r="AM3829" s="42">
        <v>6.69</v>
      </c>
      <c r="AN3829" s="42">
        <v>6.79</v>
      </c>
      <c r="AO3829" s="42">
        <v>6.88</v>
      </c>
      <c r="AP3829" s="42">
        <v>6.97</v>
      </c>
    </row>
    <row r="3830" spans="1:42" x14ac:dyDescent="0.2">
      <c r="A3830" s="41">
        <v>38.18</v>
      </c>
      <c r="B3830" s="42">
        <v>3.25</v>
      </c>
      <c r="C3830" s="42">
        <v>3.35</v>
      </c>
      <c r="D3830" s="42">
        <v>3.44</v>
      </c>
      <c r="E3830" s="42">
        <v>3.53</v>
      </c>
      <c r="F3830" s="42">
        <v>3.63</v>
      </c>
      <c r="G3830" s="42">
        <v>3.72</v>
      </c>
      <c r="H3830" s="42">
        <v>3.81</v>
      </c>
      <c r="I3830" s="42">
        <v>3.9</v>
      </c>
      <c r="J3830" s="42">
        <v>4</v>
      </c>
      <c r="K3830" s="42">
        <v>4.09</v>
      </c>
      <c r="L3830" s="42">
        <v>4.18</v>
      </c>
      <c r="M3830" s="42">
        <v>4.28</v>
      </c>
      <c r="N3830" s="42">
        <v>4.37</v>
      </c>
      <c r="O3830" s="42">
        <v>4.46</v>
      </c>
      <c r="P3830" s="42">
        <v>4.5599999999999996</v>
      </c>
      <c r="Q3830" s="42">
        <v>4.6500000000000004</v>
      </c>
      <c r="R3830" s="42">
        <v>4.74</v>
      </c>
      <c r="S3830" s="42">
        <v>4.83</v>
      </c>
      <c r="T3830" s="42">
        <v>4.93</v>
      </c>
      <c r="U3830" s="42">
        <v>5.0199999999999996</v>
      </c>
      <c r="V3830" s="42">
        <v>5.1100000000000003</v>
      </c>
      <c r="W3830" s="42">
        <v>5.21</v>
      </c>
      <c r="X3830" s="42">
        <v>5.3</v>
      </c>
      <c r="Y3830" s="42">
        <v>5.39</v>
      </c>
      <c r="Z3830" s="42">
        <v>5.49</v>
      </c>
      <c r="AA3830" s="42">
        <v>5.58</v>
      </c>
      <c r="AB3830" s="42">
        <v>5.67</v>
      </c>
      <c r="AC3830" s="42">
        <v>5.76</v>
      </c>
      <c r="AD3830" s="42">
        <v>5.86</v>
      </c>
      <c r="AE3830" s="42">
        <v>5.95</v>
      </c>
      <c r="AF3830" s="42">
        <v>6.04</v>
      </c>
      <c r="AG3830" s="42">
        <v>6.14</v>
      </c>
      <c r="AH3830" s="42">
        <v>6.23</v>
      </c>
      <c r="AI3830" s="42">
        <v>6.32</v>
      </c>
      <c r="AJ3830" s="42">
        <v>6.41</v>
      </c>
      <c r="AK3830" s="42">
        <v>6.51</v>
      </c>
      <c r="AL3830" s="42">
        <v>6.6</v>
      </c>
      <c r="AM3830" s="42">
        <v>6.69</v>
      </c>
      <c r="AN3830" s="42">
        <v>6.79</v>
      </c>
      <c r="AO3830" s="42">
        <v>6.88</v>
      </c>
      <c r="AP3830" s="42">
        <v>6.97</v>
      </c>
    </row>
    <row r="3831" spans="1:42" x14ac:dyDescent="0.2">
      <c r="A3831" s="41">
        <v>38.19</v>
      </c>
      <c r="B3831" s="42">
        <v>3.25</v>
      </c>
      <c r="C3831" s="42">
        <v>3.35</v>
      </c>
      <c r="D3831" s="42">
        <v>3.44</v>
      </c>
      <c r="E3831" s="42">
        <v>3.53</v>
      </c>
      <c r="F3831" s="42">
        <v>3.63</v>
      </c>
      <c r="G3831" s="42">
        <v>3.72</v>
      </c>
      <c r="H3831" s="42">
        <v>3.81</v>
      </c>
      <c r="I3831" s="42">
        <v>3.9</v>
      </c>
      <c r="J3831" s="42">
        <v>4</v>
      </c>
      <c r="K3831" s="42">
        <v>4.09</v>
      </c>
      <c r="L3831" s="42">
        <v>4.18</v>
      </c>
      <c r="M3831" s="42">
        <v>4.28</v>
      </c>
      <c r="N3831" s="42">
        <v>4.37</v>
      </c>
      <c r="O3831" s="42">
        <v>4.46</v>
      </c>
      <c r="P3831" s="42">
        <v>4.55</v>
      </c>
      <c r="Q3831" s="42">
        <v>4.6500000000000004</v>
      </c>
      <c r="R3831" s="42">
        <v>4.74</v>
      </c>
      <c r="S3831" s="42">
        <v>4.83</v>
      </c>
      <c r="T3831" s="42">
        <v>4.93</v>
      </c>
      <c r="U3831" s="42">
        <v>5.0199999999999996</v>
      </c>
      <c r="V3831" s="42">
        <v>5.1100000000000003</v>
      </c>
      <c r="W3831" s="42">
        <v>5.21</v>
      </c>
      <c r="X3831" s="42">
        <v>5.3</v>
      </c>
      <c r="Y3831" s="42">
        <v>5.39</v>
      </c>
      <c r="Z3831" s="42">
        <v>5.48</v>
      </c>
      <c r="AA3831" s="42">
        <v>5.58</v>
      </c>
      <c r="AB3831" s="42">
        <v>5.67</v>
      </c>
      <c r="AC3831" s="42">
        <v>5.76</v>
      </c>
      <c r="AD3831" s="42">
        <v>5.86</v>
      </c>
      <c r="AE3831" s="42">
        <v>5.95</v>
      </c>
      <c r="AF3831" s="42">
        <v>6.04</v>
      </c>
      <c r="AG3831" s="42">
        <v>6.14</v>
      </c>
      <c r="AH3831" s="42">
        <v>6.23</v>
      </c>
      <c r="AI3831" s="42">
        <v>6.32</v>
      </c>
      <c r="AJ3831" s="42">
        <v>6.41</v>
      </c>
      <c r="AK3831" s="42">
        <v>6.51</v>
      </c>
      <c r="AL3831" s="42">
        <v>6.6</v>
      </c>
      <c r="AM3831" s="42">
        <v>6.69</v>
      </c>
      <c r="AN3831" s="42">
        <v>6.79</v>
      </c>
      <c r="AO3831" s="42">
        <v>6.88</v>
      </c>
      <c r="AP3831" s="42">
        <v>6.97</v>
      </c>
    </row>
    <row r="3832" spans="1:42" x14ac:dyDescent="0.2">
      <c r="A3832" s="41">
        <v>38.200000000000003</v>
      </c>
      <c r="B3832" s="42">
        <v>3.25</v>
      </c>
      <c r="C3832" s="42">
        <v>3.35</v>
      </c>
      <c r="D3832" s="42">
        <v>3.44</v>
      </c>
      <c r="E3832" s="42">
        <v>3.53</v>
      </c>
      <c r="F3832" s="42">
        <v>3.62</v>
      </c>
      <c r="G3832" s="42">
        <v>3.72</v>
      </c>
      <c r="H3832" s="42">
        <v>3.81</v>
      </c>
      <c r="I3832" s="42">
        <v>3.9</v>
      </c>
      <c r="J3832" s="42">
        <v>4</v>
      </c>
      <c r="K3832" s="42">
        <v>4.09</v>
      </c>
      <c r="L3832" s="42">
        <v>4.18</v>
      </c>
      <c r="M3832" s="42">
        <v>4.28</v>
      </c>
      <c r="N3832" s="42">
        <v>4.37</v>
      </c>
      <c r="O3832" s="42">
        <v>4.46</v>
      </c>
      <c r="P3832" s="42">
        <v>4.55</v>
      </c>
      <c r="Q3832" s="42">
        <v>4.6500000000000004</v>
      </c>
      <c r="R3832" s="42">
        <v>4.74</v>
      </c>
      <c r="S3832" s="42">
        <v>4.83</v>
      </c>
      <c r="T3832" s="42">
        <v>4.93</v>
      </c>
      <c r="U3832" s="42">
        <v>5.0199999999999996</v>
      </c>
      <c r="V3832" s="42">
        <v>5.1100000000000003</v>
      </c>
      <c r="W3832" s="42">
        <v>5.2</v>
      </c>
      <c r="X3832" s="42">
        <v>5.3</v>
      </c>
      <c r="Y3832" s="42">
        <v>5.39</v>
      </c>
      <c r="Z3832" s="42">
        <v>5.48</v>
      </c>
      <c r="AA3832" s="42">
        <v>5.58</v>
      </c>
      <c r="AB3832" s="42">
        <v>5.67</v>
      </c>
      <c r="AC3832" s="42">
        <v>5.76</v>
      </c>
      <c r="AD3832" s="42">
        <v>5.86</v>
      </c>
      <c r="AE3832" s="42">
        <v>5.95</v>
      </c>
      <c r="AF3832" s="42">
        <v>6.04</v>
      </c>
      <c r="AG3832" s="42">
        <v>6.13</v>
      </c>
      <c r="AH3832" s="42">
        <v>6.23</v>
      </c>
      <c r="AI3832" s="42">
        <v>6.32</v>
      </c>
      <c r="AJ3832" s="42">
        <v>6.41</v>
      </c>
      <c r="AK3832" s="42">
        <v>6.51</v>
      </c>
      <c r="AL3832" s="42">
        <v>6.6</v>
      </c>
      <c r="AM3832" s="42">
        <v>6.69</v>
      </c>
      <c r="AN3832" s="42">
        <v>6.78</v>
      </c>
      <c r="AO3832" s="42">
        <v>6.88</v>
      </c>
      <c r="AP3832" s="42">
        <v>6.97</v>
      </c>
    </row>
    <row r="3833" spans="1:42" x14ac:dyDescent="0.2">
      <c r="A3833" s="41">
        <v>38.21</v>
      </c>
      <c r="B3833" s="42">
        <v>3.25</v>
      </c>
      <c r="C3833" s="42">
        <v>3.34</v>
      </c>
      <c r="D3833" s="42">
        <v>3.44</v>
      </c>
      <c r="E3833" s="42">
        <v>3.53</v>
      </c>
      <c r="F3833" s="42">
        <v>3.62</v>
      </c>
      <c r="G3833" s="42">
        <v>3.72</v>
      </c>
      <c r="H3833" s="42">
        <v>3.81</v>
      </c>
      <c r="I3833" s="42">
        <v>3.9</v>
      </c>
      <c r="J3833" s="42">
        <v>4</v>
      </c>
      <c r="K3833" s="42">
        <v>4.09</v>
      </c>
      <c r="L3833" s="42">
        <v>4.18</v>
      </c>
      <c r="M3833" s="42">
        <v>4.2699999999999996</v>
      </c>
      <c r="N3833" s="42">
        <v>4.37</v>
      </c>
      <c r="O3833" s="42">
        <v>4.46</v>
      </c>
      <c r="P3833" s="42">
        <v>4.55</v>
      </c>
      <c r="Q3833" s="42">
        <v>4.6500000000000004</v>
      </c>
      <c r="R3833" s="42">
        <v>4.74</v>
      </c>
      <c r="S3833" s="42">
        <v>4.83</v>
      </c>
      <c r="T3833" s="42">
        <v>4.92</v>
      </c>
      <c r="U3833" s="42">
        <v>5.0199999999999996</v>
      </c>
      <c r="V3833" s="42">
        <v>5.1100000000000003</v>
      </c>
      <c r="W3833" s="42">
        <v>5.2</v>
      </c>
      <c r="X3833" s="42">
        <v>5.3</v>
      </c>
      <c r="Y3833" s="42">
        <v>5.39</v>
      </c>
      <c r="Z3833" s="42">
        <v>5.48</v>
      </c>
      <c r="AA3833" s="42">
        <v>5.58</v>
      </c>
      <c r="AB3833" s="42">
        <v>5.67</v>
      </c>
      <c r="AC3833" s="42">
        <v>5.76</v>
      </c>
      <c r="AD3833" s="42">
        <v>5.85</v>
      </c>
      <c r="AE3833" s="42">
        <v>5.95</v>
      </c>
      <c r="AF3833" s="42">
        <v>6.04</v>
      </c>
      <c r="AG3833" s="42">
        <v>6.13</v>
      </c>
      <c r="AH3833" s="42">
        <v>6.23</v>
      </c>
      <c r="AI3833" s="42">
        <v>6.32</v>
      </c>
      <c r="AJ3833" s="42">
        <v>6.41</v>
      </c>
      <c r="AK3833" s="42">
        <v>6.5</v>
      </c>
      <c r="AL3833" s="42">
        <v>6.6</v>
      </c>
      <c r="AM3833" s="42">
        <v>6.69</v>
      </c>
      <c r="AN3833" s="42">
        <v>6.78</v>
      </c>
      <c r="AO3833" s="42">
        <v>6.88</v>
      </c>
      <c r="AP3833" s="42">
        <v>6.97</v>
      </c>
    </row>
    <row r="3834" spans="1:42" x14ac:dyDescent="0.2">
      <c r="A3834" s="41">
        <v>38.22</v>
      </c>
      <c r="B3834" s="42">
        <v>3.25</v>
      </c>
      <c r="C3834" s="42">
        <v>3.34</v>
      </c>
      <c r="D3834" s="42">
        <v>3.44</v>
      </c>
      <c r="E3834" s="42">
        <v>3.53</v>
      </c>
      <c r="F3834" s="42">
        <v>3.62</v>
      </c>
      <c r="G3834" s="42">
        <v>3.72</v>
      </c>
      <c r="H3834" s="42">
        <v>3.81</v>
      </c>
      <c r="I3834" s="42">
        <v>3.9</v>
      </c>
      <c r="J3834" s="42">
        <v>3.99</v>
      </c>
      <c r="K3834" s="42">
        <v>4.09</v>
      </c>
      <c r="L3834" s="42">
        <v>4.18</v>
      </c>
      <c r="M3834" s="42">
        <v>4.2699999999999996</v>
      </c>
      <c r="N3834" s="42">
        <v>4.37</v>
      </c>
      <c r="O3834" s="42">
        <v>4.46</v>
      </c>
      <c r="P3834" s="42">
        <v>4.55</v>
      </c>
      <c r="Q3834" s="42">
        <v>4.6500000000000004</v>
      </c>
      <c r="R3834" s="42">
        <v>4.74</v>
      </c>
      <c r="S3834" s="42">
        <v>4.83</v>
      </c>
      <c r="T3834" s="42">
        <v>4.92</v>
      </c>
      <c r="U3834" s="42">
        <v>5.0199999999999996</v>
      </c>
      <c r="V3834" s="42">
        <v>5.1100000000000003</v>
      </c>
      <c r="W3834" s="42">
        <v>5.2</v>
      </c>
      <c r="X3834" s="42">
        <v>5.3</v>
      </c>
      <c r="Y3834" s="42">
        <v>5.39</v>
      </c>
      <c r="Z3834" s="42">
        <v>5.48</v>
      </c>
      <c r="AA3834" s="42">
        <v>5.57</v>
      </c>
      <c r="AB3834" s="42">
        <v>5.67</v>
      </c>
      <c r="AC3834" s="42">
        <v>5.76</v>
      </c>
      <c r="AD3834" s="42">
        <v>5.85</v>
      </c>
      <c r="AE3834" s="42">
        <v>5.95</v>
      </c>
      <c r="AF3834" s="42">
        <v>6.04</v>
      </c>
      <c r="AG3834" s="42">
        <v>6.13</v>
      </c>
      <c r="AH3834" s="42">
        <v>6.22</v>
      </c>
      <c r="AI3834" s="42">
        <v>6.32</v>
      </c>
      <c r="AJ3834" s="42">
        <v>6.41</v>
      </c>
      <c r="AK3834" s="42">
        <v>6.5</v>
      </c>
      <c r="AL3834" s="42">
        <v>6.6</v>
      </c>
      <c r="AM3834" s="42">
        <v>6.69</v>
      </c>
      <c r="AN3834" s="42">
        <v>6.78</v>
      </c>
      <c r="AO3834" s="42">
        <v>6.88</v>
      </c>
      <c r="AP3834" s="42">
        <v>6.97</v>
      </c>
    </row>
    <row r="3835" spans="1:42" x14ac:dyDescent="0.2">
      <c r="A3835" s="41">
        <v>38.229999999999997</v>
      </c>
      <c r="B3835" s="42">
        <v>3.25</v>
      </c>
      <c r="C3835" s="42">
        <v>3.34</v>
      </c>
      <c r="D3835" s="42">
        <v>3.44</v>
      </c>
      <c r="E3835" s="42">
        <v>3.53</v>
      </c>
      <c r="F3835" s="42">
        <v>3.62</v>
      </c>
      <c r="G3835" s="42">
        <v>3.72</v>
      </c>
      <c r="H3835" s="42">
        <v>3.81</v>
      </c>
      <c r="I3835" s="42">
        <v>3.9</v>
      </c>
      <c r="J3835" s="42">
        <v>3.99</v>
      </c>
      <c r="K3835" s="42">
        <v>4.09</v>
      </c>
      <c r="L3835" s="42">
        <v>4.18</v>
      </c>
      <c r="M3835" s="42">
        <v>4.2699999999999996</v>
      </c>
      <c r="N3835" s="42">
        <v>4.37</v>
      </c>
      <c r="O3835" s="42">
        <v>4.46</v>
      </c>
      <c r="P3835" s="42">
        <v>4.55</v>
      </c>
      <c r="Q3835" s="42">
        <v>4.6399999999999997</v>
      </c>
      <c r="R3835" s="42">
        <v>4.74</v>
      </c>
      <c r="S3835" s="42">
        <v>4.83</v>
      </c>
      <c r="T3835" s="42">
        <v>4.92</v>
      </c>
      <c r="U3835" s="42">
        <v>5.0199999999999996</v>
      </c>
      <c r="V3835" s="42">
        <v>5.1100000000000003</v>
      </c>
      <c r="W3835" s="42">
        <v>5.2</v>
      </c>
      <c r="X3835" s="42">
        <v>5.29</v>
      </c>
      <c r="Y3835" s="42">
        <v>5.39</v>
      </c>
      <c r="Z3835" s="42">
        <v>5.48</v>
      </c>
      <c r="AA3835" s="42">
        <v>5.57</v>
      </c>
      <c r="AB3835" s="42">
        <v>5.67</v>
      </c>
      <c r="AC3835" s="42">
        <v>5.76</v>
      </c>
      <c r="AD3835" s="42">
        <v>5.85</v>
      </c>
      <c r="AE3835" s="42">
        <v>5.95</v>
      </c>
      <c r="AF3835" s="42">
        <v>6.04</v>
      </c>
      <c r="AG3835" s="42">
        <v>6.13</v>
      </c>
      <c r="AH3835" s="42">
        <v>6.22</v>
      </c>
      <c r="AI3835" s="42">
        <v>6.32</v>
      </c>
      <c r="AJ3835" s="42">
        <v>6.41</v>
      </c>
      <c r="AK3835" s="42">
        <v>6.5</v>
      </c>
      <c r="AL3835" s="42">
        <v>6.6</v>
      </c>
      <c r="AM3835" s="42">
        <v>6.69</v>
      </c>
      <c r="AN3835" s="42">
        <v>6.78</v>
      </c>
      <c r="AO3835" s="42">
        <v>6.87</v>
      </c>
      <c r="AP3835" s="42">
        <v>6.97</v>
      </c>
    </row>
    <row r="3836" spans="1:42" x14ac:dyDescent="0.2">
      <c r="A3836" s="41">
        <v>38.24</v>
      </c>
      <c r="B3836" s="42">
        <v>3.25</v>
      </c>
      <c r="C3836" s="42">
        <v>3.34</v>
      </c>
      <c r="D3836" s="42">
        <v>3.44</v>
      </c>
      <c r="E3836" s="42">
        <v>3.53</v>
      </c>
      <c r="F3836" s="42">
        <v>3.62</v>
      </c>
      <c r="G3836" s="42">
        <v>3.71</v>
      </c>
      <c r="H3836" s="42">
        <v>3.81</v>
      </c>
      <c r="I3836" s="42">
        <v>3.9</v>
      </c>
      <c r="J3836" s="42">
        <v>3.99</v>
      </c>
      <c r="K3836" s="42">
        <v>4.09</v>
      </c>
      <c r="L3836" s="42">
        <v>4.18</v>
      </c>
      <c r="M3836" s="42">
        <v>4.2699999999999996</v>
      </c>
      <c r="N3836" s="42">
        <v>4.3600000000000003</v>
      </c>
      <c r="O3836" s="42">
        <v>4.46</v>
      </c>
      <c r="P3836" s="42">
        <v>4.55</v>
      </c>
      <c r="Q3836" s="42">
        <v>4.6399999999999997</v>
      </c>
      <c r="R3836" s="42">
        <v>4.74</v>
      </c>
      <c r="S3836" s="42">
        <v>4.83</v>
      </c>
      <c r="T3836" s="42">
        <v>4.92</v>
      </c>
      <c r="U3836" s="42">
        <v>5.0199999999999996</v>
      </c>
      <c r="V3836" s="42">
        <v>5.1100000000000003</v>
      </c>
      <c r="W3836" s="42">
        <v>5.2</v>
      </c>
      <c r="X3836" s="42">
        <v>5.29</v>
      </c>
      <c r="Y3836" s="42">
        <v>5.39</v>
      </c>
      <c r="Z3836" s="42">
        <v>5.48</v>
      </c>
      <c r="AA3836" s="42">
        <v>5.57</v>
      </c>
      <c r="AB3836" s="42">
        <v>5.67</v>
      </c>
      <c r="AC3836" s="42">
        <v>5.76</v>
      </c>
      <c r="AD3836" s="42">
        <v>5.85</v>
      </c>
      <c r="AE3836" s="42">
        <v>5.94</v>
      </c>
      <c r="AF3836" s="42">
        <v>6.04</v>
      </c>
      <c r="AG3836" s="42">
        <v>6.13</v>
      </c>
      <c r="AH3836" s="42">
        <v>6.22</v>
      </c>
      <c r="AI3836" s="42">
        <v>6.32</v>
      </c>
      <c r="AJ3836" s="42">
        <v>6.41</v>
      </c>
      <c r="AK3836" s="42">
        <v>6.5</v>
      </c>
      <c r="AL3836" s="42">
        <v>6.59</v>
      </c>
      <c r="AM3836" s="42">
        <v>6.69</v>
      </c>
      <c r="AN3836" s="42">
        <v>6.78</v>
      </c>
      <c r="AO3836" s="42">
        <v>6.87</v>
      </c>
      <c r="AP3836" s="42">
        <v>6.97</v>
      </c>
    </row>
    <row r="3837" spans="1:42" x14ac:dyDescent="0.2">
      <c r="A3837" s="41">
        <v>38.25</v>
      </c>
      <c r="B3837" s="42">
        <v>3.25</v>
      </c>
      <c r="C3837" s="42">
        <v>3.34</v>
      </c>
      <c r="D3837" s="42">
        <v>3.44</v>
      </c>
      <c r="E3837" s="42">
        <v>3.53</v>
      </c>
      <c r="F3837" s="42">
        <v>3.62</v>
      </c>
      <c r="G3837" s="42">
        <v>3.71</v>
      </c>
      <c r="H3837" s="42">
        <v>3.81</v>
      </c>
      <c r="I3837" s="42">
        <v>3.9</v>
      </c>
      <c r="J3837" s="42">
        <v>3.99</v>
      </c>
      <c r="K3837" s="42">
        <v>4.09</v>
      </c>
      <c r="L3837" s="42">
        <v>4.18</v>
      </c>
      <c r="M3837" s="42">
        <v>4.2699999999999996</v>
      </c>
      <c r="N3837" s="42">
        <v>4.3600000000000003</v>
      </c>
      <c r="O3837" s="42">
        <v>4.46</v>
      </c>
      <c r="P3837" s="42">
        <v>4.55</v>
      </c>
      <c r="Q3837" s="42">
        <v>4.6399999999999997</v>
      </c>
      <c r="R3837" s="42">
        <v>4.74</v>
      </c>
      <c r="S3837" s="42">
        <v>4.83</v>
      </c>
      <c r="T3837" s="42">
        <v>4.92</v>
      </c>
      <c r="U3837" s="42">
        <v>5.01</v>
      </c>
      <c r="V3837" s="42">
        <v>5.1100000000000003</v>
      </c>
      <c r="W3837" s="42">
        <v>5.2</v>
      </c>
      <c r="X3837" s="42">
        <v>5.29</v>
      </c>
      <c r="Y3837" s="42">
        <v>5.39</v>
      </c>
      <c r="Z3837" s="42">
        <v>5.48</v>
      </c>
      <c r="AA3837" s="42">
        <v>5.57</v>
      </c>
      <c r="AB3837" s="42">
        <v>5.66</v>
      </c>
      <c r="AC3837" s="42">
        <v>5.76</v>
      </c>
      <c r="AD3837" s="42">
        <v>5.85</v>
      </c>
      <c r="AE3837" s="42">
        <v>5.94</v>
      </c>
      <c r="AF3837" s="42">
        <v>6.04</v>
      </c>
      <c r="AG3837" s="42">
        <v>6.13</v>
      </c>
      <c r="AH3837" s="42">
        <v>6.22</v>
      </c>
      <c r="AI3837" s="42">
        <v>6.31</v>
      </c>
      <c r="AJ3837" s="42">
        <v>6.41</v>
      </c>
      <c r="AK3837" s="42">
        <v>6.5</v>
      </c>
      <c r="AL3837" s="42">
        <v>6.59</v>
      </c>
      <c r="AM3837" s="42">
        <v>6.69</v>
      </c>
      <c r="AN3837" s="42">
        <v>6.78</v>
      </c>
      <c r="AO3837" s="42">
        <v>6.87</v>
      </c>
      <c r="AP3837" s="42">
        <v>6.96</v>
      </c>
    </row>
    <row r="3838" spans="1:42" x14ac:dyDescent="0.2">
      <c r="A3838" s="41">
        <v>38.26</v>
      </c>
      <c r="B3838" s="42">
        <v>3.25</v>
      </c>
      <c r="C3838" s="42">
        <v>3.34</v>
      </c>
      <c r="D3838" s="42">
        <v>3.43</v>
      </c>
      <c r="E3838" s="42">
        <v>3.53</v>
      </c>
      <c r="F3838" s="42">
        <v>3.62</v>
      </c>
      <c r="G3838" s="42">
        <v>3.71</v>
      </c>
      <c r="H3838" s="42">
        <v>3.81</v>
      </c>
      <c r="I3838" s="42">
        <v>3.9</v>
      </c>
      <c r="J3838" s="42">
        <v>3.99</v>
      </c>
      <c r="K3838" s="42">
        <v>4.08</v>
      </c>
      <c r="L3838" s="42">
        <v>4.18</v>
      </c>
      <c r="M3838" s="42">
        <v>4.2699999999999996</v>
      </c>
      <c r="N3838" s="42">
        <v>4.3600000000000003</v>
      </c>
      <c r="O3838" s="42">
        <v>4.46</v>
      </c>
      <c r="P3838" s="42">
        <v>4.55</v>
      </c>
      <c r="Q3838" s="42">
        <v>4.6399999999999997</v>
      </c>
      <c r="R3838" s="42">
        <v>4.7300000000000004</v>
      </c>
      <c r="S3838" s="42">
        <v>4.83</v>
      </c>
      <c r="T3838" s="42">
        <v>4.92</v>
      </c>
      <c r="U3838" s="42">
        <v>5.01</v>
      </c>
      <c r="V3838" s="42">
        <v>5.1100000000000003</v>
      </c>
      <c r="W3838" s="42">
        <v>5.2</v>
      </c>
      <c r="X3838" s="42">
        <v>5.29</v>
      </c>
      <c r="Y3838" s="42">
        <v>5.39</v>
      </c>
      <c r="Z3838" s="42">
        <v>5.48</v>
      </c>
      <c r="AA3838" s="42">
        <v>5.57</v>
      </c>
      <c r="AB3838" s="42">
        <v>5.66</v>
      </c>
      <c r="AC3838" s="42">
        <v>5.76</v>
      </c>
      <c r="AD3838" s="42">
        <v>5.85</v>
      </c>
      <c r="AE3838" s="42">
        <v>5.94</v>
      </c>
      <c r="AF3838" s="42">
        <v>6.04</v>
      </c>
      <c r="AG3838" s="42">
        <v>6.13</v>
      </c>
      <c r="AH3838" s="42">
        <v>6.22</v>
      </c>
      <c r="AI3838" s="42">
        <v>6.31</v>
      </c>
      <c r="AJ3838" s="42">
        <v>6.41</v>
      </c>
      <c r="AK3838" s="42">
        <v>6.5</v>
      </c>
      <c r="AL3838" s="42">
        <v>6.59</v>
      </c>
      <c r="AM3838" s="42">
        <v>6.69</v>
      </c>
      <c r="AN3838" s="42">
        <v>6.78</v>
      </c>
      <c r="AO3838" s="42">
        <v>6.87</v>
      </c>
      <c r="AP3838" s="42">
        <v>6.96</v>
      </c>
    </row>
    <row r="3839" spans="1:42" x14ac:dyDescent="0.2">
      <c r="A3839" s="41">
        <v>38.270000000000003</v>
      </c>
      <c r="B3839" s="42">
        <v>3.25</v>
      </c>
      <c r="C3839" s="42">
        <v>3.34</v>
      </c>
      <c r="D3839" s="42">
        <v>3.43</v>
      </c>
      <c r="E3839" s="42">
        <v>3.53</v>
      </c>
      <c r="F3839" s="42">
        <v>3.62</v>
      </c>
      <c r="G3839" s="42">
        <v>3.71</v>
      </c>
      <c r="H3839" s="42">
        <v>3.81</v>
      </c>
      <c r="I3839" s="42">
        <v>3.9</v>
      </c>
      <c r="J3839" s="42">
        <v>3.99</v>
      </c>
      <c r="K3839" s="42">
        <v>4.08</v>
      </c>
      <c r="L3839" s="42">
        <v>4.18</v>
      </c>
      <c r="M3839" s="42">
        <v>4.2699999999999996</v>
      </c>
      <c r="N3839" s="42">
        <v>4.3600000000000003</v>
      </c>
      <c r="O3839" s="42">
        <v>4.46</v>
      </c>
      <c r="P3839" s="42">
        <v>4.55</v>
      </c>
      <c r="Q3839" s="42">
        <v>4.6399999999999997</v>
      </c>
      <c r="R3839" s="42">
        <v>4.7300000000000004</v>
      </c>
      <c r="S3839" s="42">
        <v>4.83</v>
      </c>
      <c r="T3839" s="42">
        <v>4.92</v>
      </c>
      <c r="U3839" s="42">
        <v>5.01</v>
      </c>
      <c r="V3839" s="42">
        <v>5.1100000000000003</v>
      </c>
      <c r="W3839" s="42">
        <v>5.2</v>
      </c>
      <c r="X3839" s="42">
        <v>5.29</v>
      </c>
      <c r="Y3839" s="42">
        <v>5.38</v>
      </c>
      <c r="Z3839" s="42">
        <v>5.48</v>
      </c>
      <c r="AA3839" s="42">
        <v>5.57</v>
      </c>
      <c r="AB3839" s="42">
        <v>5.66</v>
      </c>
      <c r="AC3839" s="42">
        <v>5.76</v>
      </c>
      <c r="AD3839" s="42">
        <v>5.85</v>
      </c>
      <c r="AE3839" s="42">
        <v>5.94</v>
      </c>
      <c r="AF3839" s="42">
        <v>6.03</v>
      </c>
      <c r="AG3839" s="42">
        <v>6.13</v>
      </c>
      <c r="AH3839" s="42">
        <v>6.22</v>
      </c>
      <c r="AI3839" s="42">
        <v>6.31</v>
      </c>
      <c r="AJ3839" s="42">
        <v>6.41</v>
      </c>
      <c r="AK3839" s="42">
        <v>6.5</v>
      </c>
      <c r="AL3839" s="42">
        <v>6.59</v>
      </c>
      <c r="AM3839" s="42">
        <v>6.68</v>
      </c>
      <c r="AN3839" s="42">
        <v>6.78</v>
      </c>
      <c r="AO3839" s="42">
        <v>6.87</v>
      </c>
      <c r="AP3839" s="42">
        <v>6.96</v>
      </c>
    </row>
    <row r="3840" spans="1:42" x14ac:dyDescent="0.2">
      <c r="A3840" s="41">
        <v>38.28</v>
      </c>
      <c r="B3840" s="42">
        <v>3.25</v>
      </c>
      <c r="C3840" s="42">
        <v>3.34</v>
      </c>
      <c r="D3840" s="42">
        <v>3.43</v>
      </c>
      <c r="E3840" s="42">
        <v>3.53</v>
      </c>
      <c r="F3840" s="42">
        <v>3.62</v>
      </c>
      <c r="G3840" s="42">
        <v>3.71</v>
      </c>
      <c r="H3840" s="42">
        <v>3.8</v>
      </c>
      <c r="I3840" s="42">
        <v>3.9</v>
      </c>
      <c r="J3840" s="42">
        <v>3.99</v>
      </c>
      <c r="K3840" s="42">
        <v>4.08</v>
      </c>
      <c r="L3840" s="42">
        <v>4.18</v>
      </c>
      <c r="M3840" s="42">
        <v>4.2699999999999996</v>
      </c>
      <c r="N3840" s="42">
        <v>4.3600000000000003</v>
      </c>
      <c r="O3840" s="42">
        <v>4.45</v>
      </c>
      <c r="P3840" s="42">
        <v>4.55</v>
      </c>
      <c r="Q3840" s="42">
        <v>4.6399999999999997</v>
      </c>
      <c r="R3840" s="42">
        <v>4.7300000000000004</v>
      </c>
      <c r="S3840" s="42">
        <v>4.83</v>
      </c>
      <c r="T3840" s="42">
        <v>4.92</v>
      </c>
      <c r="U3840" s="42">
        <v>5.01</v>
      </c>
      <c r="V3840" s="42">
        <v>5.0999999999999996</v>
      </c>
      <c r="W3840" s="42">
        <v>5.2</v>
      </c>
      <c r="X3840" s="42">
        <v>5.29</v>
      </c>
      <c r="Y3840" s="42">
        <v>5.38</v>
      </c>
      <c r="Z3840" s="42">
        <v>5.48</v>
      </c>
      <c r="AA3840" s="42">
        <v>5.57</v>
      </c>
      <c r="AB3840" s="42">
        <v>5.66</v>
      </c>
      <c r="AC3840" s="42">
        <v>5.75</v>
      </c>
      <c r="AD3840" s="42">
        <v>5.85</v>
      </c>
      <c r="AE3840" s="42">
        <v>5.94</v>
      </c>
      <c r="AF3840" s="42">
        <v>6.03</v>
      </c>
      <c r="AG3840" s="42">
        <v>6.13</v>
      </c>
      <c r="AH3840" s="42">
        <v>6.22</v>
      </c>
      <c r="AI3840" s="42">
        <v>6.31</v>
      </c>
      <c r="AJ3840" s="42">
        <v>6.4</v>
      </c>
      <c r="AK3840" s="42">
        <v>6.5</v>
      </c>
      <c r="AL3840" s="42">
        <v>6.59</v>
      </c>
      <c r="AM3840" s="42">
        <v>6.68</v>
      </c>
      <c r="AN3840" s="42">
        <v>6.78</v>
      </c>
      <c r="AO3840" s="42">
        <v>6.87</v>
      </c>
      <c r="AP3840" s="42">
        <v>6.96</v>
      </c>
    </row>
    <row r="3841" spans="1:42" x14ac:dyDescent="0.2">
      <c r="A3841" s="41">
        <v>38.29</v>
      </c>
      <c r="B3841" s="42">
        <v>3.25</v>
      </c>
      <c r="C3841" s="42">
        <v>3.34</v>
      </c>
      <c r="D3841" s="42">
        <v>3.43</v>
      </c>
      <c r="E3841" s="42">
        <v>3.53</v>
      </c>
      <c r="F3841" s="42">
        <v>3.62</v>
      </c>
      <c r="G3841" s="42">
        <v>3.71</v>
      </c>
      <c r="H3841" s="42">
        <v>3.8</v>
      </c>
      <c r="I3841" s="42">
        <v>3.9</v>
      </c>
      <c r="J3841" s="42">
        <v>3.99</v>
      </c>
      <c r="K3841" s="42">
        <v>4.08</v>
      </c>
      <c r="L3841" s="42">
        <v>4.18</v>
      </c>
      <c r="M3841" s="42">
        <v>4.2699999999999996</v>
      </c>
      <c r="N3841" s="42">
        <v>4.3600000000000003</v>
      </c>
      <c r="O3841" s="42">
        <v>4.45</v>
      </c>
      <c r="P3841" s="42">
        <v>4.55</v>
      </c>
      <c r="Q3841" s="42">
        <v>4.6399999999999997</v>
      </c>
      <c r="R3841" s="42">
        <v>4.7300000000000004</v>
      </c>
      <c r="S3841" s="42">
        <v>4.83</v>
      </c>
      <c r="T3841" s="42">
        <v>4.92</v>
      </c>
      <c r="U3841" s="42">
        <v>5.01</v>
      </c>
      <c r="V3841" s="42">
        <v>5.0999999999999996</v>
      </c>
      <c r="W3841" s="42">
        <v>5.2</v>
      </c>
      <c r="X3841" s="42">
        <v>5.29</v>
      </c>
      <c r="Y3841" s="42">
        <v>5.38</v>
      </c>
      <c r="Z3841" s="42">
        <v>5.48</v>
      </c>
      <c r="AA3841" s="42">
        <v>5.57</v>
      </c>
      <c r="AB3841" s="42">
        <v>5.66</v>
      </c>
      <c r="AC3841" s="42">
        <v>5.75</v>
      </c>
      <c r="AD3841" s="42">
        <v>5.85</v>
      </c>
      <c r="AE3841" s="42">
        <v>5.94</v>
      </c>
      <c r="AF3841" s="42">
        <v>6.03</v>
      </c>
      <c r="AG3841" s="42">
        <v>6.13</v>
      </c>
      <c r="AH3841" s="42">
        <v>6.22</v>
      </c>
      <c r="AI3841" s="42">
        <v>6.31</v>
      </c>
      <c r="AJ3841" s="42">
        <v>6.4</v>
      </c>
      <c r="AK3841" s="42">
        <v>6.5</v>
      </c>
      <c r="AL3841" s="42">
        <v>6.59</v>
      </c>
      <c r="AM3841" s="42">
        <v>6.68</v>
      </c>
      <c r="AN3841" s="42">
        <v>6.77</v>
      </c>
      <c r="AO3841" s="42">
        <v>6.87</v>
      </c>
      <c r="AP3841" s="42">
        <v>6.96</v>
      </c>
    </row>
    <row r="3842" spans="1:42" x14ac:dyDescent="0.2">
      <c r="A3842" s="41">
        <v>38.299999999999997</v>
      </c>
      <c r="B3842" s="42">
        <v>3.25</v>
      </c>
      <c r="C3842" s="42">
        <v>3.34</v>
      </c>
      <c r="D3842" s="42">
        <v>3.43</v>
      </c>
      <c r="E3842" s="42">
        <v>3.52</v>
      </c>
      <c r="F3842" s="42">
        <v>3.62</v>
      </c>
      <c r="G3842" s="42">
        <v>3.71</v>
      </c>
      <c r="H3842" s="42">
        <v>3.8</v>
      </c>
      <c r="I3842" s="42">
        <v>3.9</v>
      </c>
      <c r="J3842" s="42">
        <v>3.99</v>
      </c>
      <c r="K3842" s="42">
        <v>4.08</v>
      </c>
      <c r="L3842" s="42">
        <v>4.17</v>
      </c>
      <c r="M3842" s="42">
        <v>4.2699999999999996</v>
      </c>
      <c r="N3842" s="42">
        <v>4.3600000000000003</v>
      </c>
      <c r="O3842" s="42">
        <v>4.45</v>
      </c>
      <c r="P3842" s="42">
        <v>4.55</v>
      </c>
      <c r="Q3842" s="42">
        <v>4.6399999999999997</v>
      </c>
      <c r="R3842" s="42">
        <v>4.7300000000000004</v>
      </c>
      <c r="S3842" s="42">
        <v>4.82</v>
      </c>
      <c r="T3842" s="42">
        <v>4.92</v>
      </c>
      <c r="U3842" s="42">
        <v>5.01</v>
      </c>
      <c r="V3842" s="42">
        <v>5.0999999999999996</v>
      </c>
      <c r="W3842" s="42">
        <v>5.2</v>
      </c>
      <c r="X3842" s="42">
        <v>5.29</v>
      </c>
      <c r="Y3842" s="42">
        <v>5.38</v>
      </c>
      <c r="Z3842" s="42">
        <v>5.47</v>
      </c>
      <c r="AA3842" s="42">
        <v>5.57</v>
      </c>
      <c r="AB3842" s="42">
        <v>5.66</v>
      </c>
      <c r="AC3842" s="42">
        <v>5.75</v>
      </c>
      <c r="AD3842" s="42">
        <v>5.85</v>
      </c>
      <c r="AE3842" s="42">
        <v>5.94</v>
      </c>
      <c r="AF3842" s="42">
        <v>6.03</v>
      </c>
      <c r="AG3842" s="42">
        <v>6.12</v>
      </c>
      <c r="AH3842" s="42">
        <v>6.22</v>
      </c>
      <c r="AI3842" s="42">
        <v>6.31</v>
      </c>
      <c r="AJ3842" s="42">
        <v>6.4</v>
      </c>
      <c r="AK3842" s="42">
        <v>6.5</v>
      </c>
      <c r="AL3842" s="42">
        <v>6.59</v>
      </c>
      <c r="AM3842" s="42">
        <v>6.68</v>
      </c>
      <c r="AN3842" s="42">
        <v>6.77</v>
      </c>
      <c r="AO3842" s="42">
        <v>6.87</v>
      </c>
      <c r="AP3842" s="42">
        <v>6.96</v>
      </c>
    </row>
    <row r="3843" spans="1:42" x14ac:dyDescent="0.2">
      <c r="A3843" s="41">
        <v>38.31</v>
      </c>
      <c r="B3843" s="42">
        <v>3.25</v>
      </c>
      <c r="C3843" s="42">
        <v>3.34</v>
      </c>
      <c r="D3843" s="42">
        <v>3.43</v>
      </c>
      <c r="E3843" s="42">
        <v>3.52</v>
      </c>
      <c r="F3843" s="42">
        <v>3.62</v>
      </c>
      <c r="G3843" s="42">
        <v>3.71</v>
      </c>
      <c r="H3843" s="42">
        <v>3.8</v>
      </c>
      <c r="I3843" s="42">
        <v>3.9</v>
      </c>
      <c r="J3843" s="42">
        <v>3.99</v>
      </c>
      <c r="K3843" s="42">
        <v>4.08</v>
      </c>
      <c r="L3843" s="42">
        <v>4.17</v>
      </c>
      <c r="M3843" s="42">
        <v>4.2699999999999996</v>
      </c>
      <c r="N3843" s="42">
        <v>4.3600000000000003</v>
      </c>
      <c r="O3843" s="42">
        <v>4.45</v>
      </c>
      <c r="P3843" s="42">
        <v>4.55</v>
      </c>
      <c r="Q3843" s="42">
        <v>4.6399999999999997</v>
      </c>
      <c r="R3843" s="42">
        <v>4.7300000000000004</v>
      </c>
      <c r="S3843" s="42">
        <v>4.82</v>
      </c>
      <c r="T3843" s="42">
        <v>4.92</v>
      </c>
      <c r="U3843" s="42">
        <v>5.01</v>
      </c>
      <c r="V3843" s="42">
        <v>5.0999999999999996</v>
      </c>
      <c r="W3843" s="42">
        <v>5.19</v>
      </c>
      <c r="X3843" s="42">
        <v>5.29</v>
      </c>
      <c r="Y3843" s="42">
        <v>5.38</v>
      </c>
      <c r="Z3843" s="42">
        <v>5.47</v>
      </c>
      <c r="AA3843" s="42">
        <v>5.57</v>
      </c>
      <c r="AB3843" s="42">
        <v>5.66</v>
      </c>
      <c r="AC3843" s="42">
        <v>5.75</v>
      </c>
      <c r="AD3843" s="42">
        <v>5.84</v>
      </c>
      <c r="AE3843" s="42">
        <v>5.94</v>
      </c>
      <c r="AF3843" s="42">
        <v>6.03</v>
      </c>
      <c r="AG3843" s="42">
        <v>6.12</v>
      </c>
      <c r="AH3843" s="42">
        <v>6.22</v>
      </c>
      <c r="AI3843" s="42">
        <v>6.31</v>
      </c>
      <c r="AJ3843" s="42">
        <v>6.4</v>
      </c>
      <c r="AK3843" s="42">
        <v>6.49</v>
      </c>
      <c r="AL3843" s="42">
        <v>6.59</v>
      </c>
      <c r="AM3843" s="42">
        <v>6.68</v>
      </c>
      <c r="AN3843" s="42">
        <v>6.77</v>
      </c>
      <c r="AO3843" s="42">
        <v>6.87</v>
      </c>
      <c r="AP3843" s="42">
        <v>6.96</v>
      </c>
    </row>
    <row r="3844" spans="1:42" x14ac:dyDescent="0.2">
      <c r="A3844" s="41">
        <v>38.32</v>
      </c>
      <c r="B3844" s="42">
        <v>3.24</v>
      </c>
      <c r="C3844" s="42">
        <v>3.34</v>
      </c>
      <c r="D3844" s="42">
        <v>3.43</v>
      </c>
      <c r="E3844" s="42">
        <v>3.52</v>
      </c>
      <c r="F3844" s="42">
        <v>3.62</v>
      </c>
      <c r="G3844" s="42">
        <v>3.71</v>
      </c>
      <c r="H3844" s="42">
        <v>3.8</v>
      </c>
      <c r="I3844" s="42">
        <v>3.89</v>
      </c>
      <c r="J3844" s="42">
        <v>3.99</v>
      </c>
      <c r="K3844" s="42">
        <v>4.08</v>
      </c>
      <c r="L3844" s="42">
        <v>4.17</v>
      </c>
      <c r="M3844" s="42">
        <v>4.2699999999999996</v>
      </c>
      <c r="N3844" s="42">
        <v>4.3600000000000003</v>
      </c>
      <c r="O3844" s="42">
        <v>4.45</v>
      </c>
      <c r="P3844" s="42">
        <v>4.54</v>
      </c>
      <c r="Q3844" s="42">
        <v>4.6399999999999997</v>
      </c>
      <c r="R3844" s="42">
        <v>4.7300000000000004</v>
      </c>
      <c r="S3844" s="42">
        <v>4.82</v>
      </c>
      <c r="T3844" s="42">
        <v>4.92</v>
      </c>
      <c r="U3844" s="42">
        <v>5.01</v>
      </c>
      <c r="V3844" s="42">
        <v>5.0999999999999996</v>
      </c>
      <c r="W3844" s="42">
        <v>5.19</v>
      </c>
      <c r="X3844" s="42">
        <v>5.29</v>
      </c>
      <c r="Y3844" s="42">
        <v>5.38</v>
      </c>
      <c r="Z3844" s="42">
        <v>5.47</v>
      </c>
      <c r="AA3844" s="42">
        <v>5.57</v>
      </c>
      <c r="AB3844" s="42">
        <v>5.66</v>
      </c>
      <c r="AC3844" s="42">
        <v>5.75</v>
      </c>
      <c r="AD3844" s="42">
        <v>5.84</v>
      </c>
      <c r="AE3844" s="42">
        <v>5.94</v>
      </c>
      <c r="AF3844" s="42">
        <v>6.03</v>
      </c>
      <c r="AG3844" s="42">
        <v>6.12</v>
      </c>
      <c r="AH3844" s="42">
        <v>6.21</v>
      </c>
      <c r="AI3844" s="42">
        <v>6.31</v>
      </c>
      <c r="AJ3844" s="42">
        <v>6.4</v>
      </c>
      <c r="AK3844" s="42">
        <v>6.49</v>
      </c>
      <c r="AL3844" s="42">
        <v>6.59</v>
      </c>
      <c r="AM3844" s="42">
        <v>6.68</v>
      </c>
      <c r="AN3844" s="42">
        <v>6.77</v>
      </c>
      <c r="AO3844" s="42">
        <v>6.86</v>
      </c>
      <c r="AP3844" s="42">
        <v>6.96</v>
      </c>
    </row>
    <row r="3845" spans="1:42" x14ac:dyDescent="0.2">
      <c r="A3845" s="41">
        <v>38.33</v>
      </c>
      <c r="B3845" s="42">
        <v>3.24</v>
      </c>
      <c r="C3845" s="42">
        <v>3.34</v>
      </c>
      <c r="D3845" s="42">
        <v>3.43</v>
      </c>
      <c r="E3845" s="42">
        <v>3.52</v>
      </c>
      <c r="F3845" s="42">
        <v>3.62</v>
      </c>
      <c r="G3845" s="42">
        <v>3.71</v>
      </c>
      <c r="H3845" s="42">
        <v>3.8</v>
      </c>
      <c r="I3845" s="42">
        <v>3.89</v>
      </c>
      <c r="J3845" s="42">
        <v>3.99</v>
      </c>
      <c r="K3845" s="42">
        <v>4.08</v>
      </c>
      <c r="L3845" s="42">
        <v>4.17</v>
      </c>
      <c r="M3845" s="42">
        <v>4.2699999999999996</v>
      </c>
      <c r="N3845" s="42">
        <v>4.3600000000000003</v>
      </c>
      <c r="O3845" s="42">
        <v>4.45</v>
      </c>
      <c r="P3845" s="42">
        <v>4.54</v>
      </c>
      <c r="Q3845" s="42">
        <v>4.6399999999999997</v>
      </c>
      <c r="R3845" s="42">
        <v>4.7300000000000004</v>
      </c>
      <c r="S3845" s="42">
        <v>4.82</v>
      </c>
      <c r="T3845" s="42">
        <v>4.91</v>
      </c>
      <c r="U3845" s="42">
        <v>5.01</v>
      </c>
      <c r="V3845" s="42">
        <v>5.0999999999999996</v>
      </c>
      <c r="W3845" s="42">
        <v>5.19</v>
      </c>
      <c r="X3845" s="42">
        <v>5.29</v>
      </c>
      <c r="Y3845" s="42">
        <v>5.38</v>
      </c>
      <c r="Z3845" s="42">
        <v>5.47</v>
      </c>
      <c r="AA3845" s="42">
        <v>5.56</v>
      </c>
      <c r="AB3845" s="42">
        <v>5.66</v>
      </c>
      <c r="AC3845" s="42">
        <v>5.75</v>
      </c>
      <c r="AD3845" s="42">
        <v>5.84</v>
      </c>
      <c r="AE3845" s="42">
        <v>5.94</v>
      </c>
      <c r="AF3845" s="42">
        <v>6.03</v>
      </c>
      <c r="AG3845" s="42">
        <v>6.12</v>
      </c>
      <c r="AH3845" s="42">
        <v>6.21</v>
      </c>
      <c r="AI3845" s="42">
        <v>6.31</v>
      </c>
      <c r="AJ3845" s="42">
        <v>6.4</v>
      </c>
      <c r="AK3845" s="42">
        <v>6.49</v>
      </c>
      <c r="AL3845" s="42">
        <v>6.58</v>
      </c>
      <c r="AM3845" s="42">
        <v>6.68</v>
      </c>
      <c r="AN3845" s="42">
        <v>6.77</v>
      </c>
      <c r="AO3845" s="42">
        <v>6.86</v>
      </c>
      <c r="AP3845" s="42">
        <v>6.96</v>
      </c>
    </row>
    <row r="3846" spans="1:42" x14ac:dyDescent="0.2">
      <c r="A3846" s="41">
        <v>38.340000000000003</v>
      </c>
      <c r="B3846" s="42">
        <v>3.24</v>
      </c>
      <c r="C3846" s="42">
        <v>3.34</v>
      </c>
      <c r="D3846" s="42">
        <v>3.43</v>
      </c>
      <c r="E3846" s="42">
        <v>3.52</v>
      </c>
      <c r="F3846" s="42">
        <v>3.61</v>
      </c>
      <c r="G3846" s="42">
        <v>3.71</v>
      </c>
      <c r="H3846" s="42">
        <v>3.8</v>
      </c>
      <c r="I3846" s="42">
        <v>3.89</v>
      </c>
      <c r="J3846" s="42">
        <v>3.99</v>
      </c>
      <c r="K3846" s="42">
        <v>4.08</v>
      </c>
      <c r="L3846" s="42">
        <v>4.17</v>
      </c>
      <c r="M3846" s="42">
        <v>4.26</v>
      </c>
      <c r="N3846" s="42">
        <v>4.3600000000000003</v>
      </c>
      <c r="O3846" s="42">
        <v>4.45</v>
      </c>
      <c r="P3846" s="42">
        <v>4.54</v>
      </c>
      <c r="Q3846" s="42">
        <v>4.6399999999999997</v>
      </c>
      <c r="R3846" s="42">
        <v>4.7300000000000004</v>
      </c>
      <c r="S3846" s="42">
        <v>4.82</v>
      </c>
      <c r="T3846" s="42">
        <v>4.91</v>
      </c>
      <c r="U3846" s="42">
        <v>5.01</v>
      </c>
      <c r="V3846" s="42">
        <v>5.0999999999999996</v>
      </c>
      <c r="W3846" s="42">
        <v>5.19</v>
      </c>
      <c r="X3846" s="42">
        <v>5.29</v>
      </c>
      <c r="Y3846" s="42">
        <v>5.38</v>
      </c>
      <c r="Z3846" s="42">
        <v>5.47</v>
      </c>
      <c r="AA3846" s="42">
        <v>5.56</v>
      </c>
      <c r="AB3846" s="42">
        <v>5.66</v>
      </c>
      <c r="AC3846" s="42">
        <v>5.75</v>
      </c>
      <c r="AD3846" s="42">
        <v>5.84</v>
      </c>
      <c r="AE3846" s="42">
        <v>5.93</v>
      </c>
      <c r="AF3846" s="42">
        <v>6.03</v>
      </c>
      <c r="AG3846" s="42">
        <v>6.12</v>
      </c>
      <c r="AH3846" s="42">
        <v>6.21</v>
      </c>
      <c r="AI3846" s="42">
        <v>6.31</v>
      </c>
      <c r="AJ3846" s="42">
        <v>6.4</v>
      </c>
      <c r="AK3846" s="42">
        <v>6.49</v>
      </c>
      <c r="AL3846" s="42">
        <v>6.58</v>
      </c>
      <c r="AM3846" s="42">
        <v>6.68</v>
      </c>
      <c r="AN3846" s="42">
        <v>6.77</v>
      </c>
      <c r="AO3846" s="42">
        <v>6.86</v>
      </c>
      <c r="AP3846" s="42">
        <v>6.95</v>
      </c>
    </row>
    <row r="3847" spans="1:42" x14ac:dyDescent="0.2">
      <c r="A3847" s="41">
        <v>38.35</v>
      </c>
      <c r="B3847" s="42">
        <v>3.24</v>
      </c>
      <c r="C3847" s="42">
        <v>3.34</v>
      </c>
      <c r="D3847" s="42">
        <v>3.43</v>
      </c>
      <c r="E3847" s="42">
        <v>3.52</v>
      </c>
      <c r="F3847" s="42">
        <v>3.61</v>
      </c>
      <c r="G3847" s="42">
        <v>3.71</v>
      </c>
      <c r="H3847" s="42">
        <v>3.8</v>
      </c>
      <c r="I3847" s="42">
        <v>3.89</v>
      </c>
      <c r="J3847" s="42">
        <v>3.99</v>
      </c>
      <c r="K3847" s="42">
        <v>4.08</v>
      </c>
      <c r="L3847" s="42">
        <v>4.17</v>
      </c>
      <c r="M3847" s="42">
        <v>4.26</v>
      </c>
      <c r="N3847" s="42">
        <v>4.3600000000000003</v>
      </c>
      <c r="O3847" s="42">
        <v>4.45</v>
      </c>
      <c r="P3847" s="42">
        <v>4.54</v>
      </c>
      <c r="Q3847" s="42">
        <v>4.63</v>
      </c>
      <c r="R3847" s="42">
        <v>4.7300000000000004</v>
      </c>
      <c r="S3847" s="42">
        <v>4.82</v>
      </c>
      <c r="T3847" s="42">
        <v>4.91</v>
      </c>
      <c r="U3847" s="42">
        <v>5.01</v>
      </c>
      <c r="V3847" s="42">
        <v>5.0999999999999996</v>
      </c>
      <c r="W3847" s="42">
        <v>5.19</v>
      </c>
      <c r="X3847" s="42">
        <v>5.28</v>
      </c>
      <c r="Y3847" s="42">
        <v>5.38</v>
      </c>
      <c r="Z3847" s="42">
        <v>5.47</v>
      </c>
      <c r="AA3847" s="42">
        <v>5.56</v>
      </c>
      <c r="AB3847" s="42">
        <v>5.66</v>
      </c>
      <c r="AC3847" s="42">
        <v>5.75</v>
      </c>
      <c r="AD3847" s="42">
        <v>5.84</v>
      </c>
      <c r="AE3847" s="42">
        <v>5.93</v>
      </c>
      <c r="AF3847" s="42">
        <v>6.03</v>
      </c>
      <c r="AG3847" s="42">
        <v>6.12</v>
      </c>
      <c r="AH3847" s="42">
        <v>6.21</v>
      </c>
      <c r="AI3847" s="42">
        <v>6.3</v>
      </c>
      <c r="AJ3847" s="42">
        <v>6.4</v>
      </c>
      <c r="AK3847" s="42">
        <v>6.49</v>
      </c>
      <c r="AL3847" s="42">
        <v>6.58</v>
      </c>
      <c r="AM3847" s="42">
        <v>6.68</v>
      </c>
      <c r="AN3847" s="42">
        <v>6.77</v>
      </c>
      <c r="AO3847" s="42">
        <v>6.86</v>
      </c>
      <c r="AP3847" s="42">
        <v>6.95</v>
      </c>
    </row>
    <row r="3848" spans="1:42" x14ac:dyDescent="0.2">
      <c r="A3848" s="41">
        <v>38.36</v>
      </c>
      <c r="B3848" s="42">
        <v>3.24</v>
      </c>
      <c r="C3848" s="42">
        <v>3.34</v>
      </c>
      <c r="D3848" s="42">
        <v>3.43</v>
      </c>
      <c r="E3848" s="42">
        <v>3.52</v>
      </c>
      <c r="F3848" s="42">
        <v>3.61</v>
      </c>
      <c r="G3848" s="42">
        <v>3.71</v>
      </c>
      <c r="H3848" s="42">
        <v>3.8</v>
      </c>
      <c r="I3848" s="42">
        <v>3.89</v>
      </c>
      <c r="J3848" s="42">
        <v>3.98</v>
      </c>
      <c r="K3848" s="42">
        <v>4.08</v>
      </c>
      <c r="L3848" s="42">
        <v>4.17</v>
      </c>
      <c r="M3848" s="42">
        <v>4.26</v>
      </c>
      <c r="N3848" s="42">
        <v>4.3600000000000003</v>
      </c>
      <c r="O3848" s="42">
        <v>4.45</v>
      </c>
      <c r="P3848" s="42">
        <v>4.54</v>
      </c>
      <c r="Q3848" s="42">
        <v>4.63</v>
      </c>
      <c r="R3848" s="42">
        <v>4.7300000000000004</v>
      </c>
      <c r="S3848" s="42">
        <v>4.82</v>
      </c>
      <c r="T3848" s="42">
        <v>4.91</v>
      </c>
      <c r="U3848" s="42">
        <v>5.01</v>
      </c>
      <c r="V3848" s="42">
        <v>5.0999999999999996</v>
      </c>
      <c r="W3848" s="42">
        <v>5.19</v>
      </c>
      <c r="X3848" s="42">
        <v>5.28</v>
      </c>
      <c r="Y3848" s="42">
        <v>5.38</v>
      </c>
      <c r="Z3848" s="42">
        <v>5.47</v>
      </c>
      <c r="AA3848" s="42">
        <v>5.56</v>
      </c>
      <c r="AB3848" s="42">
        <v>5.65</v>
      </c>
      <c r="AC3848" s="42">
        <v>5.75</v>
      </c>
      <c r="AD3848" s="42">
        <v>5.84</v>
      </c>
      <c r="AE3848" s="42">
        <v>5.93</v>
      </c>
      <c r="AF3848" s="42">
        <v>6.03</v>
      </c>
      <c r="AG3848" s="42">
        <v>6.12</v>
      </c>
      <c r="AH3848" s="42">
        <v>6.21</v>
      </c>
      <c r="AI3848" s="42">
        <v>6.3</v>
      </c>
      <c r="AJ3848" s="42">
        <v>6.4</v>
      </c>
      <c r="AK3848" s="42">
        <v>6.49</v>
      </c>
      <c r="AL3848" s="42">
        <v>6.58</v>
      </c>
      <c r="AM3848" s="42">
        <v>6.67</v>
      </c>
      <c r="AN3848" s="42">
        <v>6.77</v>
      </c>
      <c r="AO3848" s="42">
        <v>6.86</v>
      </c>
      <c r="AP3848" s="42">
        <v>6.95</v>
      </c>
    </row>
    <row r="3849" spans="1:42" x14ac:dyDescent="0.2">
      <c r="A3849" s="41">
        <v>38.369999999999997</v>
      </c>
      <c r="B3849" s="42">
        <v>3.24</v>
      </c>
      <c r="C3849" s="42">
        <v>3.33</v>
      </c>
      <c r="D3849" s="42">
        <v>3.43</v>
      </c>
      <c r="E3849" s="42">
        <v>3.52</v>
      </c>
      <c r="F3849" s="42">
        <v>3.61</v>
      </c>
      <c r="G3849" s="42">
        <v>3.71</v>
      </c>
      <c r="H3849" s="42">
        <v>3.8</v>
      </c>
      <c r="I3849" s="42">
        <v>3.89</v>
      </c>
      <c r="J3849" s="42">
        <v>3.98</v>
      </c>
      <c r="K3849" s="42">
        <v>4.08</v>
      </c>
      <c r="L3849" s="42">
        <v>4.17</v>
      </c>
      <c r="M3849" s="42">
        <v>4.26</v>
      </c>
      <c r="N3849" s="42">
        <v>4.3499999999999996</v>
      </c>
      <c r="O3849" s="42">
        <v>4.45</v>
      </c>
      <c r="P3849" s="42">
        <v>4.54</v>
      </c>
      <c r="Q3849" s="42">
        <v>4.63</v>
      </c>
      <c r="R3849" s="42">
        <v>4.7300000000000004</v>
      </c>
      <c r="S3849" s="42">
        <v>4.82</v>
      </c>
      <c r="T3849" s="42">
        <v>4.91</v>
      </c>
      <c r="U3849" s="42">
        <v>5</v>
      </c>
      <c r="V3849" s="42">
        <v>5.0999999999999996</v>
      </c>
      <c r="W3849" s="42">
        <v>5.19</v>
      </c>
      <c r="X3849" s="42">
        <v>5.28</v>
      </c>
      <c r="Y3849" s="42">
        <v>5.38</v>
      </c>
      <c r="Z3849" s="42">
        <v>5.47</v>
      </c>
      <c r="AA3849" s="42">
        <v>5.56</v>
      </c>
      <c r="AB3849" s="42">
        <v>5.65</v>
      </c>
      <c r="AC3849" s="42">
        <v>5.75</v>
      </c>
      <c r="AD3849" s="42">
        <v>5.84</v>
      </c>
      <c r="AE3849" s="42">
        <v>5.93</v>
      </c>
      <c r="AF3849" s="42">
        <v>6.02</v>
      </c>
      <c r="AG3849" s="42">
        <v>6.12</v>
      </c>
      <c r="AH3849" s="42">
        <v>6.21</v>
      </c>
      <c r="AI3849" s="42">
        <v>6.3</v>
      </c>
      <c r="AJ3849" s="42">
        <v>6.4</v>
      </c>
      <c r="AK3849" s="42">
        <v>6.49</v>
      </c>
      <c r="AL3849" s="42">
        <v>6.58</v>
      </c>
      <c r="AM3849" s="42">
        <v>6.67</v>
      </c>
      <c r="AN3849" s="42">
        <v>6.77</v>
      </c>
      <c r="AO3849" s="42">
        <v>6.86</v>
      </c>
      <c r="AP3849" s="42">
        <v>6.95</v>
      </c>
    </row>
    <row r="3850" spans="1:42" x14ac:dyDescent="0.2">
      <c r="A3850" s="41">
        <v>38.380000000000003</v>
      </c>
      <c r="B3850" s="42">
        <v>3.24</v>
      </c>
      <c r="C3850" s="42">
        <v>3.33</v>
      </c>
      <c r="D3850" s="42">
        <v>3.43</v>
      </c>
      <c r="E3850" s="42">
        <v>3.52</v>
      </c>
      <c r="F3850" s="42">
        <v>3.61</v>
      </c>
      <c r="G3850" s="42">
        <v>3.7</v>
      </c>
      <c r="H3850" s="42">
        <v>3.8</v>
      </c>
      <c r="I3850" s="42">
        <v>3.89</v>
      </c>
      <c r="J3850" s="42">
        <v>3.98</v>
      </c>
      <c r="K3850" s="42">
        <v>4.08</v>
      </c>
      <c r="L3850" s="42">
        <v>4.17</v>
      </c>
      <c r="M3850" s="42">
        <v>4.26</v>
      </c>
      <c r="N3850" s="42">
        <v>4.3499999999999996</v>
      </c>
      <c r="O3850" s="42">
        <v>4.45</v>
      </c>
      <c r="P3850" s="42">
        <v>4.54</v>
      </c>
      <c r="Q3850" s="42">
        <v>4.63</v>
      </c>
      <c r="R3850" s="42">
        <v>4.7300000000000004</v>
      </c>
      <c r="S3850" s="42">
        <v>4.82</v>
      </c>
      <c r="T3850" s="42">
        <v>4.91</v>
      </c>
      <c r="U3850" s="42">
        <v>5</v>
      </c>
      <c r="V3850" s="42">
        <v>5.0999999999999996</v>
      </c>
      <c r="W3850" s="42">
        <v>5.19</v>
      </c>
      <c r="X3850" s="42">
        <v>5.28</v>
      </c>
      <c r="Y3850" s="42">
        <v>5.37</v>
      </c>
      <c r="Z3850" s="42">
        <v>5.47</v>
      </c>
      <c r="AA3850" s="42">
        <v>5.56</v>
      </c>
      <c r="AB3850" s="42">
        <v>5.65</v>
      </c>
      <c r="AC3850" s="42">
        <v>5.75</v>
      </c>
      <c r="AD3850" s="42">
        <v>5.84</v>
      </c>
      <c r="AE3850" s="42">
        <v>5.93</v>
      </c>
      <c r="AF3850" s="42">
        <v>6.02</v>
      </c>
      <c r="AG3850" s="42">
        <v>6.12</v>
      </c>
      <c r="AH3850" s="42">
        <v>6.21</v>
      </c>
      <c r="AI3850" s="42">
        <v>6.3</v>
      </c>
      <c r="AJ3850" s="42">
        <v>6.39</v>
      </c>
      <c r="AK3850" s="42">
        <v>6.49</v>
      </c>
      <c r="AL3850" s="42">
        <v>6.58</v>
      </c>
      <c r="AM3850" s="42">
        <v>6.67</v>
      </c>
      <c r="AN3850" s="42">
        <v>6.77</v>
      </c>
      <c r="AO3850" s="42">
        <v>6.86</v>
      </c>
      <c r="AP3850" s="42">
        <v>6.95</v>
      </c>
    </row>
    <row r="3851" spans="1:42" x14ac:dyDescent="0.2">
      <c r="A3851" s="41">
        <v>38.39</v>
      </c>
      <c r="B3851" s="42">
        <v>3.24</v>
      </c>
      <c r="C3851" s="42">
        <v>3.33</v>
      </c>
      <c r="D3851" s="42">
        <v>3.43</v>
      </c>
      <c r="E3851" s="42">
        <v>3.52</v>
      </c>
      <c r="F3851" s="42">
        <v>3.61</v>
      </c>
      <c r="G3851" s="42">
        <v>3.7</v>
      </c>
      <c r="H3851" s="42">
        <v>3.8</v>
      </c>
      <c r="I3851" s="42">
        <v>3.89</v>
      </c>
      <c r="J3851" s="42">
        <v>3.98</v>
      </c>
      <c r="K3851" s="42">
        <v>4.08</v>
      </c>
      <c r="L3851" s="42">
        <v>4.17</v>
      </c>
      <c r="M3851" s="42">
        <v>4.26</v>
      </c>
      <c r="N3851" s="42">
        <v>4.3499999999999996</v>
      </c>
      <c r="O3851" s="42">
        <v>4.45</v>
      </c>
      <c r="P3851" s="42">
        <v>4.54</v>
      </c>
      <c r="Q3851" s="42">
        <v>4.63</v>
      </c>
      <c r="R3851" s="42">
        <v>4.72</v>
      </c>
      <c r="S3851" s="42">
        <v>4.82</v>
      </c>
      <c r="T3851" s="42">
        <v>4.91</v>
      </c>
      <c r="U3851" s="42">
        <v>5</v>
      </c>
      <c r="V3851" s="42">
        <v>5.0999999999999996</v>
      </c>
      <c r="W3851" s="42">
        <v>5.19</v>
      </c>
      <c r="X3851" s="42">
        <v>5.28</v>
      </c>
      <c r="Y3851" s="42">
        <v>5.37</v>
      </c>
      <c r="Z3851" s="42">
        <v>5.47</v>
      </c>
      <c r="AA3851" s="42">
        <v>5.56</v>
      </c>
      <c r="AB3851" s="42">
        <v>5.65</v>
      </c>
      <c r="AC3851" s="42">
        <v>5.74</v>
      </c>
      <c r="AD3851" s="42">
        <v>5.84</v>
      </c>
      <c r="AE3851" s="42">
        <v>5.93</v>
      </c>
      <c r="AF3851" s="42">
        <v>6.02</v>
      </c>
      <c r="AG3851" s="42">
        <v>6.12</v>
      </c>
      <c r="AH3851" s="42">
        <v>6.21</v>
      </c>
      <c r="AI3851" s="42">
        <v>6.3</v>
      </c>
      <c r="AJ3851" s="42">
        <v>6.39</v>
      </c>
      <c r="AK3851" s="42">
        <v>6.49</v>
      </c>
      <c r="AL3851" s="42">
        <v>6.58</v>
      </c>
      <c r="AM3851" s="42">
        <v>6.67</v>
      </c>
      <c r="AN3851" s="42">
        <v>6.76</v>
      </c>
      <c r="AO3851" s="42">
        <v>6.86</v>
      </c>
      <c r="AP3851" s="42">
        <v>6.95</v>
      </c>
    </row>
    <row r="3852" spans="1:42" x14ac:dyDescent="0.2">
      <c r="A3852" s="41">
        <v>38.4</v>
      </c>
      <c r="B3852" s="42">
        <v>3.24</v>
      </c>
      <c r="C3852" s="42">
        <v>3.33</v>
      </c>
      <c r="D3852" s="42">
        <v>3.43</v>
      </c>
      <c r="E3852" s="42">
        <v>3.52</v>
      </c>
      <c r="F3852" s="42">
        <v>3.61</v>
      </c>
      <c r="G3852" s="42">
        <v>3.7</v>
      </c>
      <c r="H3852" s="42">
        <v>3.8</v>
      </c>
      <c r="I3852" s="42">
        <v>3.89</v>
      </c>
      <c r="J3852" s="42">
        <v>3.98</v>
      </c>
      <c r="K3852" s="42">
        <v>4.07</v>
      </c>
      <c r="L3852" s="42">
        <v>4.17</v>
      </c>
      <c r="M3852" s="42">
        <v>4.26</v>
      </c>
      <c r="N3852" s="42">
        <v>4.3499999999999996</v>
      </c>
      <c r="O3852" s="42">
        <v>4.45</v>
      </c>
      <c r="P3852" s="42">
        <v>4.54</v>
      </c>
      <c r="Q3852" s="42">
        <v>4.63</v>
      </c>
      <c r="R3852" s="42">
        <v>4.72</v>
      </c>
      <c r="S3852" s="42">
        <v>4.82</v>
      </c>
      <c r="T3852" s="42">
        <v>4.91</v>
      </c>
      <c r="U3852" s="42">
        <v>5</v>
      </c>
      <c r="V3852" s="42">
        <v>5.09</v>
      </c>
      <c r="W3852" s="42">
        <v>5.19</v>
      </c>
      <c r="X3852" s="42">
        <v>5.28</v>
      </c>
      <c r="Y3852" s="42">
        <v>5.37</v>
      </c>
      <c r="Z3852" s="42">
        <v>5.47</v>
      </c>
      <c r="AA3852" s="42">
        <v>5.56</v>
      </c>
      <c r="AB3852" s="42">
        <v>5.65</v>
      </c>
      <c r="AC3852" s="42">
        <v>5.74</v>
      </c>
      <c r="AD3852" s="42">
        <v>5.84</v>
      </c>
      <c r="AE3852" s="42">
        <v>5.93</v>
      </c>
      <c r="AF3852" s="42">
        <v>6.02</v>
      </c>
      <c r="AG3852" s="42">
        <v>6.11</v>
      </c>
      <c r="AH3852" s="42">
        <v>6.21</v>
      </c>
      <c r="AI3852" s="42">
        <v>6.3</v>
      </c>
      <c r="AJ3852" s="42">
        <v>6.39</v>
      </c>
      <c r="AK3852" s="42">
        <v>6.48</v>
      </c>
      <c r="AL3852" s="42">
        <v>6.58</v>
      </c>
      <c r="AM3852" s="42">
        <v>6.67</v>
      </c>
      <c r="AN3852" s="42">
        <v>6.76</v>
      </c>
      <c r="AO3852" s="42">
        <v>6.86</v>
      </c>
      <c r="AP3852" s="42">
        <v>6.95</v>
      </c>
    </row>
    <row r="3853" spans="1:42" x14ac:dyDescent="0.2">
      <c r="A3853" s="41">
        <v>38.409999999999997</v>
      </c>
      <c r="B3853" s="42">
        <v>3.24</v>
      </c>
      <c r="C3853" s="42">
        <v>3.33</v>
      </c>
      <c r="D3853" s="42">
        <v>3.42</v>
      </c>
      <c r="E3853" s="42">
        <v>3.52</v>
      </c>
      <c r="F3853" s="42">
        <v>3.61</v>
      </c>
      <c r="G3853" s="42">
        <v>3.7</v>
      </c>
      <c r="H3853" s="42">
        <v>3.8</v>
      </c>
      <c r="I3853" s="42">
        <v>3.89</v>
      </c>
      <c r="J3853" s="42">
        <v>3.98</v>
      </c>
      <c r="K3853" s="42">
        <v>4.07</v>
      </c>
      <c r="L3853" s="42">
        <v>4.17</v>
      </c>
      <c r="M3853" s="42">
        <v>4.26</v>
      </c>
      <c r="N3853" s="42">
        <v>4.3499999999999996</v>
      </c>
      <c r="O3853" s="42">
        <v>4.4400000000000004</v>
      </c>
      <c r="P3853" s="42">
        <v>4.54</v>
      </c>
      <c r="Q3853" s="42">
        <v>4.63</v>
      </c>
      <c r="R3853" s="42">
        <v>4.72</v>
      </c>
      <c r="S3853" s="42">
        <v>4.82</v>
      </c>
      <c r="T3853" s="42">
        <v>4.91</v>
      </c>
      <c r="U3853" s="42">
        <v>5</v>
      </c>
      <c r="V3853" s="42">
        <v>5.09</v>
      </c>
      <c r="W3853" s="42">
        <v>5.19</v>
      </c>
      <c r="X3853" s="42">
        <v>5.28</v>
      </c>
      <c r="Y3853" s="42">
        <v>5.37</v>
      </c>
      <c r="Z3853" s="42">
        <v>5.46</v>
      </c>
      <c r="AA3853" s="42">
        <v>5.56</v>
      </c>
      <c r="AB3853" s="42">
        <v>5.65</v>
      </c>
      <c r="AC3853" s="42">
        <v>5.74</v>
      </c>
      <c r="AD3853" s="42">
        <v>5.84</v>
      </c>
      <c r="AE3853" s="42">
        <v>5.93</v>
      </c>
      <c r="AF3853" s="42">
        <v>6.02</v>
      </c>
      <c r="AG3853" s="42">
        <v>6.11</v>
      </c>
      <c r="AH3853" s="42">
        <v>6.21</v>
      </c>
      <c r="AI3853" s="42">
        <v>6.3</v>
      </c>
      <c r="AJ3853" s="42">
        <v>6.39</v>
      </c>
      <c r="AK3853" s="42">
        <v>6.48</v>
      </c>
      <c r="AL3853" s="42">
        <v>6.58</v>
      </c>
      <c r="AM3853" s="42">
        <v>6.67</v>
      </c>
      <c r="AN3853" s="42">
        <v>6.76</v>
      </c>
      <c r="AO3853" s="42">
        <v>6.85</v>
      </c>
      <c r="AP3853" s="42">
        <v>6.95</v>
      </c>
    </row>
    <row r="3854" spans="1:42" x14ac:dyDescent="0.2">
      <c r="A3854" s="41">
        <v>38.42</v>
      </c>
      <c r="B3854" s="42">
        <v>3.24</v>
      </c>
      <c r="C3854" s="42">
        <v>3.33</v>
      </c>
      <c r="D3854" s="42">
        <v>3.42</v>
      </c>
      <c r="E3854" s="42">
        <v>3.52</v>
      </c>
      <c r="F3854" s="42">
        <v>3.61</v>
      </c>
      <c r="G3854" s="42">
        <v>3.7</v>
      </c>
      <c r="H3854" s="42">
        <v>3.79</v>
      </c>
      <c r="I3854" s="42">
        <v>3.89</v>
      </c>
      <c r="J3854" s="42">
        <v>3.98</v>
      </c>
      <c r="K3854" s="42">
        <v>4.07</v>
      </c>
      <c r="L3854" s="42">
        <v>4.17</v>
      </c>
      <c r="M3854" s="42">
        <v>4.26</v>
      </c>
      <c r="N3854" s="42">
        <v>4.3499999999999996</v>
      </c>
      <c r="O3854" s="42">
        <v>4.4400000000000004</v>
      </c>
      <c r="P3854" s="42">
        <v>4.54</v>
      </c>
      <c r="Q3854" s="42">
        <v>4.63</v>
      </c>
      <c r="R3854" s="42">
        <v>4.72</v>
      </c>
      <c r="S3854" s="42">
        <v>4.8099999999999996</v>
      </c>
      <c r="T3854" s="42">
        <v>4.91</v>
      </c>
      <c r="U3854" s="42">
        <v>5</v>
      </c>
      <c r="V3854" s="42">
        <v>5.09</v>
      </c>
      <c r="W3854" s="42">
        <v>5.19</v>
      </c>
      <c r="X3854" s="42">
        <v>5.28</v>
      </c>
      <c r="Y3854" s="42">
        <v>5.37</v>
      </c>
      <c r="Z3854" s="42">
        <v>5.46</v>
      </c>
      <c r="AA3854" s="42">
        <v>5.56</v>
      </c>
      <c r="AB3854" s="42">
        <v>5.65</v>
      </c>
      <c r="AC3854" s="42">
        <v>5.74</v>
      </c>
      <c r="AD3854" s="42">
        <v>5.83</v>
      </c>
      <c r="AE3854" s="42">
        <v>5.93</v>
      </c>
      <c r="AF3854" s="42">
        <v>6.02</v>
      </c>
      <c r="AG3854" s="42">
        <v>6.11</v>
      </c>
      <c r="AH3854" s="42">
        <v>6.2</v>
      </c>
      <c r="AI3854" s="42">
        <v>6.3</v>
      </c>
      <c r="AJ3854" s="42">
        <v>6.39</v>
      </c>
      <c r="AK3854" s="42">
        <v>6.48</v>
      </c>
      <c r="AL3854" s="42">
        <v>6.58</v>
      </c>
      <c r="AM3854" s="42">
        <v>6.67</v>
      </c>
      <c r="AN3854" s="42">
        <v>6.76</v>
      </c>
      <c r="AO3854" s="42">
        <v>6.85</v>
      </c>
      <c r="AP3854" s="42">
        <v>6.95</v>
      </c>
    </row>
    <row r="3855" spans="1:42" x14ac:dyDescent="0.2">
      <c r="A3855" s="41">
        <v>38.43</v>
      </c>
      <c r="B3855" s="42">
        <v>3.24</v>
      </c>
      <c r="C3855" s="42">
        <v>3.33</v>
      </c>
      <c r="D3855" s="42">
        <v>3.42</v>
      </c>
      <c r="E3855" s="42">
        <v>3.52</v>
      </c>
      <c r="F3855" s="42">
        <v>3.61</v>
      </c>
      <c r="G3855" s="42">
        <v>3.7</v>
      </c>
      <c r="H3855" s="42">
        <v>3.79</v>
      </c>
      <c r="I3855" s="42">
        <v>3.89</v>
      </c>
      <c r="J3855" s="42">
        <v>3.98</v>
      </c>
      <c r="K3855" s="42">
        <v>4.07</v>
      </c>
      <c r="L3855" s="42">
        <v>4.16</v>
      </c>
      <c r="M3855" s="42">
        <v>4.26</v>
      </c>
      <c r="N3855" s="42">
        <v>4.3499999999999996</v>
      </c>
      <c r="O3855" s="42">
        <v>4.4400000000000004</v>
      </c>
      <c r="P3855" s="42">
        <v>4.54</v>
      </c>
      <c r="Q3855" s="42">
        <v>4.63</v>
      </c>
      <c r="R3855" s="42">
        <v>4.72</v>
      </c>
      <c r="S3855" s="42">
        <v>4.8099999999999996</v>
      </c>
      <c r="T3855" s="42">
        <v>4.91</v>
      </c>
      <c r="U3855" s="42">
        <v>5</v>
      </c>
      <c r="V3855" s="42">
        <v>5.09</v>
      </c>
      <c r="W3855" s="42">
        <v>5.18</v>
      </c>
      <c r="X3855" s="42">
        <v>5.28</v>
      </c>
      <c r="Y3855" s="42">
        <v>5.37</v>
      </c>
      <c r="Z3855" s="42">
        <v>5.46</v>
      </c>
      <c r="AA3855" s="42">
        <v>5.56</v>
      </c>
      <c r="AB3855" s="42">
        <v>5.65</v>
      </c>
      <c r="AC3855" s="42">
        <v>5.74</v>
      </c>
      <c r="AD3855" s="42">
        <v>5.83</v>
      </c>
      <c r="AE3855" s="42">
        <v>5.93</v>
      </c>
      <c r="AF3855" s="42">
        <v>6.02</v>
      </c>
      <c r="AG3855" s="42">
        <v>6.11</v>
      </c>
      <c r="AH3855" s="42">
        <v>6.2</v>
      </c>
      <c r="AI3855" s="42">
        <v>6.3</v>
      </c>
      <c r="AJ3855" s="42">
        <v>6.39</v>
      </c>
      <c r="AK3855" s="42">
        <v>6.48</v>
      </c>
      <c r="AL3855" s="42">
        <v>6.57</v>
      </c>
      <c r="AM3855" s="42">
        <v>6.67</v>
      </c>
      <c r="AN3855" s="42">
        <v>6.76</v>
      </c>
      <c r="AO3855" s="42">
        <v>6.85</v>
      </c>
      <c r="AP3855" s="42">
        <v>6.95</v>
      </c>
    </row>
    <row r="3856" spans="1:42" x14ac:dyDescent="0.2">
      <c r="A3856" s="41">
        <v>38.44</v>
      </c>
      <c r="B3856" s="42">
        <v>3.24</v>
      </c>
      <c r="C3856" s="42">
        <v>3.33</v>
      </c>
      <c r="D3856" s="42">
        <v>3.42</v>
      </c>
      <c r="E3856" s="42">
        <v>3.52</v>
      </c>
      <c r="F3856" s="42">
        <v>3.61</v>
      </c>
      <c r="G3856" s="42">
        <v>3.7</v>
      </c>
      <c r="H3856" s="42">
        <v>3.79</v>
      </c>
      <c r="I3856" s="42">
        <v>3.89</v>
      </c>
      <c r="J3856" s="42">
        <v>3.98</v>
      </c>
      <c r="K3856" s="42">
        <v>4.07</v>
      </c>
      <c r="L3856" s="42">
        <v>4.16</v>
      </c>
      <c r="M3856" s="42">
        <v>4.26</v>
      </c>
      <c r="N3856" s="42">
        <v>4.3499999999999996</v>
      </c>
      <c r="O3856" s="42">
        <v>4.4400000000000004</v>
      </c>
      <c r="P3856" s="42">
        <v>4.53</v>
      </c>
      <c r="Q3856" s="42">
        <v>4.63</v>
      </c>
      <c r="R3856" s="42">
        <v>4.72</v>
      </c>
      <c r="S3856" s="42">
        <v>4.8099999999999996</v>
      </c>
      <c r="T3856" s="42">
        <v>4.91</v>
      </c>
      <c r="U3856" s="42">
        <v>5</v>
      </c>
      <c r="V3856" s="42">
        <v>5.09</v>
      </c>
      <c r="W3856" s="42">
        <v>5.18</v>
      </c>
      <c r="X3856" s="42">
        <v>5.28</v>
      </c>
      <c r="Y3856" s="42">
        <v>5.37</v>
      </c>
      <c r="Z3856" s="42">
        <v>5.46</v>
      </c>
      <c r="AA3856" s="42">
        <v>5.55</v>
      </c>
      <c r="AB3856" s="42">
        <v>5.65</v>
      </c>
      <c r="AC3856" s="42">
        <v>5.74</v>
      </c>
      <c r="AD3856" s="42">
        <v>5.83</v>
      </c>
      <c r="AE3856" s="42">
        <v>5.92</v>
      </c>
      <c r="AF3856" s="42">
        <v>6.02</v>
      </c>
      <c r="AG3856" s="42">
        <v>6.11</v>
      </c>
      <c r="AH3856" s="42">
        <v>6.2</v>
      </c>
      <c r="AI3856" s="42">
        <v>6.3</v>
      </c>
      <c r="AJ3856" s="42">
        <v>6.39</v>
      </c>
      <c r="AK3856" s="42">
        <v>6.48</v>
      </c>
      <c r="AL3856" s="42">
        <v>6.57</v>
      </c>
      <c r="AM3856" s="42">
        <v>6.67</v>
      </c>
      <c r="AN3856" s="42">
        <v>6.76</v>
      </c>
      <c r="AO3856" s="42">
        <v>6.85</v>
      </c>
      <c r="AP3856" s="42">
        <v>6.94</v>
      </c>
    </row>
    <row r="3857" spans="1:42" x14ac:dyDescent="0.2">
      <c r="A3857" s="41">
        <v>38.450000000000003</v>
      </c>
      <c r="B3857" s="42">
        <v>3.24</v>
      </c>
      <c r="C3857" s="42">
        <v>3.33</v>
      </c>
      <c r="D3857" s="42">
        <v>3.42</v>
      </c>
      <c r="E3857" s="42">
        <v>3.51</v>
      </c>
      <c r="F3857" s="42">
        <v>3.61</v>
      </c>
      <c r="G3857" s="42">
        <v>3.7</v>
      </c>
      <c r="H3857" s="42">
        <v>3.79</v>
      </c>
      <c r="I3857" s="42">
        <v>3.89</v>
      </c>
      <c r="J3857" s="42">
        <v>3.98</v>
      </c>
      <c r="K3857" s="42">
        <v>4.07</v>
      </c>
      <c r="L3857" s="42">
        <v>4.16</v>
      </c>
      <c r="M3857" s="42">
        <v>4.26</v>
      </c>
      <c r="N3857" s="42">
        <v>4.3499999999999996</v>
      </c>
      <c r="O3857" s="42">
        <v>4.4400000000000004</v>
      </c>
      <c r="P3857" s="42">
        <v>4.53</v>
      </c>
      <c r="Q3857" s="42">
        <v>4.63</v>
      </c>
      <c r="R3857" s="42">
        <v>4.72</v>
      </c>
      <c r="S3857" s="42">
        <v>4.8099999999999996</v>
      </c>
      <c r="T3857" s="42">
        <v>4.9000000000000004</v>
      </c>
      <c r="U3857" s="42">
        <v>5</v>
      </c>
      <c r="V3857" s="42">
        <v>5.09</v>
      </c>
      <c r="W3857" s="42">
        <v>5.18</v>
      </c>
      <c r="X3857" s="42">
        <v>5.28</v>
      </c>
      <c r="Y3857" s="42">
        <v>5.37</v>
      </c>
      <c r="Z3857" s="42">
        <v>5.46</v>
      </c>
      <c r="AA3857" s="42">
        <v>5.55</v>
      </c>
      <c r="AB3857" s="42">
        <v>5.65</v>
      </c>
      <c r="AC3857" s="42">
        <v>5.74</v>
      </c>
      <c r="AD3857" s="42">
        <v>5.83</v>
      </c>
      <c r="AE3857" s="42">
        <v>5.92</v>
      </c>
      <c r="AF3857" s="42">
        <v>6.02</v>
      </c>
      <c r="AG3857" s="42">
        <v>6.11</v>
      </c>
      <c r="AH3857" s="42">
        <v>6.2</v>
      </c>
      <c r="AI3857" s="42">
        <v>6.29</v>
      </c>
      <c r="AJ3857" s="42">
        <v>6.39</v>
      </c>
      <c r="AK3857" s="42">
        <v>6.48</v>
      </c>
      <c r="AL3857" s="42">
        <v>6.57</v>
      </c>
      <c r="AM3857" s="42">
        <v>6.67</v>
      </c>
      <c r="AN3857" s="42">
        <v>6.76</v>
      </c>
      <c r="AO3857" s="42">
        <v>6.85</v>
      </c>
      <c r="AP3857" s="42">
        <v>6.94</v>
      </c>
    </row>
    <row r="3858" spans="1:42" x14ac:dyDescent="0.2">
      <c r="A3858" s="41">
        <v>38.46</v>
      </c>
      <c r="B3858" s="42">
        <v>3.24</v>
      </c>
      <c r="C3858" s="42">
        <v>3.33</v>
      </c>
      <c r="D3858" s="42">
        <v>3.42</v>
      </c>
      <c r="E3858" s="42">
        <v>3.51</v>
      </c>
      <c r="F3858" s="42">
        <v>3.61</v>
      </c>
      <c r="G3858" s="42">
        <v>3.7</v>
      </c>
      <c r="H3858" s="42">
        <v>3.79</v>
      </c>
      <c r="I3858" s="42">
        <v>3.88</v>
      </c>
      <c r="J3858" s="42">
        <v>3.98</v>
      </c>
      <c r="K3858" s="42">
        <v>4.07</v>
      </c>
      <c r="L3858" s="42">
        <v>4.16</v>
      </c>
      <c r="M3858" s="42">
        <v>4.26</v>
      </c>
      <c r="N3858" s="42">
        <v>4.3499999999999996</v>
      </c>
      <c r="O3858" s="42">
        <v>4.4400000000000004</v>
      </c>
      <c r="P3858" s="42">
        <v>4.53</v>
      </c>
      <c r="Q3858" s="42">
        <v>4.63</v>
      </c>
      <c r="R3858" s="42">
        <v>4.72</v>
      </c>
      <c r="S3858" s="42">
        <v>4.8099999999999996</v>
      </c>
      <c r="T3858" s="42">
        <v>4.9000000000000004</v>
      </c>
      <c r="U3858" s="42">
        <v>5</v>
      </c>
      <c r="V3858" s="42">
        <v>5.09</v>
      </c>
      <c r="W3858" s="42">
        <v>5.18</v>
      </c>
      <c r="X3858" s="42">
        <v>5.27</v>
      </c>
      <c r="Y3858" s="42">
        <v>5.37</v>
      </c>
      <c r="Z3858" s="42">
        <v>5.46</v>
      </c>
      <c r="AA3858" s="42">
        <v>5.55</v>
      </c>
      <c r="AB3858" s="42">
        <v>5.64</v>
      </c>
      <c r="AC3858" s="42">
        <v>5.74</v>
      </c>
      <c r="AD3858" s="42">
        <v>5.83</v>
      </c>
      <c r="AE3858" s="42">
        <v>5.92</v>
      </c>
      <c r="AF3858" s="42">
        <v>6.02</v>
      </c>
      <c r="AG3858" s="42">
        <v>6.11</v>
      </c>
      <c r="AH3858" s="42">
        <v>6.2</v>
      </c>
      <c r="AI3858" s="42">
        <v>6.29</v>
      </c>
      <c r="AJ3858" s="42">
        <v>6.39</v>
      </c>
      <c r="AK3858" s="42">
        <v>6.48</v>
      </c>
      <c r="AL3858" s="42">
        <v>6.57</v>
      </c>
      <c r="AM3858" s="42">
        <v>6.66</v>
      </c>
      <c r="AN3858" s="42">
        <v>6.76</v>
      </c>
      <c r="AO3858" s="42">
        <v>6.85</v>
      </c>
      <c r="AP3858" s="42">
        <v>6.94</v>
      </c>
    </row>
    <row r="3859" spans="1:42" x14ac:dyDescent="0.2">
      <c r="A3859" s="41">
        <v>38.47</v>
      </c>
      <c r="B3859" s="42">
        <v>3.24</v>
      </c>
      <c r="C3859" s="42">
        <v>3.33</v>
      </c>
      <c r="D3859" s="42">
        <v>3.42</v>
      </c>
      <c r="E3859" s="42">
        <v>3.51</v>
      </c>
      <c r="F3859" s="42">
        <v>3.61</v>
      </c>
      <c r="G3859" s="42">
        <v>3.7</v>
      </c>
      <c r="H3859" s="42">
        <v>3.79</v>
      </c>
      <c r="I3859" s="42">
        <v>3.88</v>
      </c>
      <c r="J3859" s="42">
        <v>3.98</v>
      </c>
      <c r="K3859" s="42">
        <v>4.07</v>
      </c>
      <c r="L3859" s="42">
        <v>4.16</v>
      </c>
      <c r="M3859" s="42">
        <v>4.25</v>
      </c>
      <c r="N3859" s="42">
        <v>4.3499999999999996</v>
      </c>
      <c r="O3859" s="42">
        <v>4.4400000000000004</v>
      </c>
      <c r="P3859" s="42">
        <v>4.53</v>
      </c>
      <c r="Q3859" s="42">
        <v>4.62</v>
      </c>
      <c r="R3859" s="42">
        <v>4.72</v>
      </c>
      <c r="S3859" s="42">
        <v>4.8099999999999996</v>
      </c>
      <c r="T3859" s="42">
        <v>4.9000000000000004</v>
      </c>
      <c r="U3859" s="42">
        <v>5</v>
      </c>
      <c r="V3859" s="42">
        <v>5.09</v>
      </c>
      <c r="W3859" s="42">
        <v>5.18</v>
      </c>
      <c r="X3859" s="42">
        <v>5.27</v>
      </c>
      <c r="Y3859" s="42">
        <v>5.37</v>
      </c>
      <c r="Z3859" s="42">
        <v>5.46</v>
      </c>
      <c r="AA3859" s="42">
        <v>5.55</v>
      </c>
      <c r="AB3859" s="42">
        <v>5.64</v>
      </c>
      <c r="AC3859" s="42">
        <v>5.74</v>
      </c>
      <c r="AD3859" s="42">
        <v>5.83</v>
      </c>
      <c r="AE3859" s="42">
        <v>5.92</v>
      </c>
      <c r="AF3859" s="42">
        <v>6.01</v>
      </c>
      <c r="AG3859" s="42">
        <v>6.11</v>
      </c>
      <c r="AH3859" s="42">
        <v>6.2</v>
      </c>
      <c r="AI3859" s="42">
        <v>6.29</v>
      </c>
      <c r="AJ3859" s="42">
        <v>6.39</v>
      </c>
      <c r="AK3859" s="42">
        <v>6.48</v>
      </c>
      <c r="AL3859" s="42">
        <v>6.57</v>
      </c>
      <c r="AM3859" s="42">
        <v>6.66</v>
      </c>
      <c r="AN3859" s="42">
        <v>6.76</v>
      </c>
      <c r="AO3859" s="42">
        <v>6.85</v>
      </c>
      <c r="AP3859" s="42">
        <v>6.94</v>
      </c>
    </row>
    <row r="3860" spans="1:42" x14ac:dyDescent="0.2">
      <c r="A3860" s="41">
        <v>38.479999999999997</v>
      </c>
      <c r="B3860" s="42">
        <v>3.23</v>
      </c>
      <c r="C3860" s="42">
        <v>3.33</v>
      </c>
      <c r="D3860" s="42">
        <v>3.42</v>
      </c>
      <c r="E3860" s="42">
        <v>3.51</v>
      </c>
      <c r="F3860" s="42">
        <v>3.61</v>
      </c>
      <c r="G3860" s="42">
        <v>3.7</v>
      </c>
      <c r="H3860" s="42">
        <v>3.79</v>
      </c>
      <c r="I3860" s="42">
        <v>3.88</v>
      </c>
      <c r="J3860" s="42">
        <v>3.98</v>
      </c>
      <c r="K3860" s="42">
        <v>4.07</v>
      </c>
      <c r="L3860" s="42">
        <v>4.16</v>
      </c>
      <c r="M3860" s="42">
        <v>4.25</v>
      </c>
      <c r="N3860" s="42">
        <v>4.3499999999999996</v>
      </c>
      <c r="O3860" s="42">
        <v>4.4400000000000004</v>
      </c>
      <c r="P3860" s="42">
        <v>4.53</v>
      </c>
      <c r="Q3860" s="42">
        <v>4.62</v>
      </c>
      <c r="R3860" s="42">
        <v>4.72</v>
      </c>
      <c r="S3860" s="42">
        <v>4.8099999999999996</v>
      </c>
      <c r="T3860" s="42">
        <v>4.9000000000000004</v>
      </c>
      <c r="U3860" s="42">
        <v>4.99</v>
      </c>
      <c r="V3860" s="42">
        <v>5.09</v>
      </c>
      <c r="W3860" s="42">
        <v>5.18</v>
      </c>
      <c r="X3860" s="42">
        <v>5.27</v>
      </c>
      <c r="Y3860" s="42">
        <v>5.37</v>
      </c>
      <c r="Z3860" s="42">
        <v>5.46</v>
      </c>
      <c r="AA3860" s="42">
        <v>5.55</v>
      </c>
      <c r="AB3860" s="42">
        <v>5.64</v>
      </c>
      <c r="AC3860" s="42">
        <v>5.74</v>
      </c>
      <c r="AD3860" s="42">
        <v>5.83</v>
      </c>
      <c r="AE3860" s="42">
        <v>5.92</v>
      </c>
      <c r="AF3860" s="42">
        <v>6.01</v>
      </c>
      <c r="AG3860" s="42">
        <v>6.11</v>
      </c>
      <c r="AH3860" s="42">
        <v>6.2</v>
      </c>
      <c r="AI3860" s="42">
        <v>6.29</v>
      </c>
      <c r="AJ3860" s="42">
        <v>6.38</v>
      </c>
      <c r="AK3860" s="42">
        <v>6.48</v>
      </c>
      <c r="AL3860" s="42">
        <v>6.57</v>
      </c>
      <c r="AM3860" s="42">
        <v>6.66</v>
      </c>
      <c r="AN3860" s="42">
        <v>6.75</v>
      </c>
      <c r="AO3860" s="42">
        <v>6.85</v>
      </c>
      <c r="AP3860" s="42">
        <v>6.94</v>
      </c>
    </row>
    <row r="3861" spans="1:42" x14ac:dyDescent="0.2">
      <c r="A3861" s="41">
        <v>38.49</v>
      </c>
      <c r="B3861" s="42">
        <v>3.23</v>
      </c>
      <c r="C3861" s="42">
        <v>3.33</v>
      </c>
      <c r="D3861" s="42">
        <v>3.42</v>
      </c>
      <c r="E3861" s="42">
        <v>3.51</v>
      </c>
      <c r="F3861" s="42">
        <v>3.6</v>
      </c>
      <c r="G3861" s="42">
        <v>3.7</v>
      </c>
      <c r="H3861" s="42">
        <v>3.79</v>
      </c>
      <c r="I3861" s="42">
        <v>3.88</v>
      </c>
      <c r="J3861" s="42">
        <v>3.97</v>
      </c>
      <c r="K3861" s="42">
        <v>4.07</v>
      </c>
      <c r="L3861" s="42">
        <v>4.16</v>
      </c>
      <c r="M3861" s="42">
        <v>4.25</v>
      </c>
      <c r="N3861" s="42">
        <v>4.3499999999999996</v>
      </c>
      <c r="O3861" s="42">
        <v>4.4400000000000004</v>
      </c>
      <c r="P3861" s="42">
        <v>4.53</v>
      </c>
      <c r="Q3861" s="42">
        <v>4.62</v>
      </c>
      <c r="R3861" s="42">
        <v>4.72</v>
      </c>
      <c r="S3861" s="42">
        <v>4.8099999999999996</v>
      </c>
      <c r="T3861" s="42">
        <v>4.9000000000000004</v>
      </c>
      <c r="U3861" s="42">
        <v>4.99</v>
      </c>
      <c r="V3861" s="42">
        <v>5.09</v>
      </c>
      <c r="W3861" s="42">
        <v>5.18</v>
      </c>
      <c r="X3861" s="42">
        <v>5.27</v>
      </c>
      <c r="Y3861" s="42">
        <v>5.36</v>
      </c>
      <c r="Z3861" s="42">
        <v>5.46</v>
      </c>
      <c r="AA3861" s="42">
        <v>5.55</v>
      </c>
      <c r="AB3861" s="42">
        <v>5.64</v>
      </c>
      <c r="AC3861" s="42">
        <v>5.73</v>
      </c>
      <c r="AD3861" s="42">
        <v>5.83</v>
      </c>
      <c r="AE3861" s="42">
        <v>5.92</v>
      </c>
      <c r="AF3861" s="42">
        <v>6.01</v>
      </c>
      <c r="AG3861" s="42">
        <v>6.11</v>
      </c>
      <c r="AH3861" s="42">
        <v>6.2</v>
      </c>
      <c r="AI3861" s="42">
        <v>6.29</v>
      </c>
      <c r="AJ3861" s="42">
        <v>6.38</v>
      </c>
      <c r="AK3861" s="42">
        <v>6.48</v>
      </c>
      <c r="AL3861" s="42">
        <v>6.57</v>
      </c>
      <c r="AM3861" s="42">
        <v>6.66</v>
      </c>
      <c r="AN3861" s="42">
        <v>6.75</v>
      </c>
      <c r="AO3861" s="42">
        <v>6.85</v>
      </c>
      <c r="AP3861" s="42">
        <v>6.94</v>
      </c>
    </row>
    <row r="3862" spans="1:42" x14ac:dyDescent="0.2">
      <c r="A3862" s="41">
        <v>38.5</v>
      </c>
      <c r="B3862" s="42">
        <v>3.23</v>
      </c>
      <c r="C3862" s="42">
        <v>3.33</v>
      </c>
      <c r="D3862" s="42">
        <v>3.42</v>
      </c>
      <c r="E3862" s="42">
        <v>3.51</v>
      </c>
      <c r="F3862" s="42">
        <v>3.6</v>
      </c>
      <c r="G3862" s="42">
        <v>3.7</v>
      </c>
      <c r="H3862" s="42">
        <v>3.79</v>
      </c>
      <c r="I3862" s="42">
        <v>3.88</v>
      </c>
      <c r="J3862" s="42">
        <v>3.97</v>
      </c>
      <c r="K3862" s="42">
        <v>4.07</v>
      </c>
      <c r="L3862" s="42">
        <v>4.16</v>
      </c>
      <c r="M3862" s="42">
        <v>4.25</v>
      </c>
      <c r="N3862" s="42">
        <v>4.34</v>
      </c>
      <c r="O3862" s="42">
        <v>4.4400000000000004</v>
      </c>
      <c r="P3862" s="42">
        <v>4.53</v>
      </c>
      <c r="Q3862" s="42">
        <v>4.62</v>
      </c>
      <c r="R3862" s="42">
        <v>4.72</v>
      </c>
      <c r="S3862" s="42">
        <v>4.8099999999999996</v>
      </c>
      <c r="T3862" s="42">
        <v>4.9000000000000004</v>
      </c>
      <c r="U3862" s="42">
        <v>4.99</v>
      </c>
      <c r="V3862" s="42">
        <v>5.09</v>
      </c>
      <c r="W3862" s="42">
        <v>5.18</v>
      </c>
      <c r="X3862" s="42">
        <v>5.27</v>
      </c>
      <c r="Y3862" s="42">
        <v>5.36</v>
      </c>
      <c r="Z3862" s="42">
        <v>5.46</v>
      </c>
      <c r="AA3862" s="42">
        <v>5.55</v>
      </c>
      <c r="AB3862" s="42">
        <v>5.64</v>
      </c>
      <c r="AC3862" s="42">
        <v>5.73</v>
      </c>
      <c r="AD3862" s="42">
        <v>5.83</v>
      </c>
      <c r="AE3862" s="42">
        <v>5.92</v>
      </c>
      <c r="AF3862" s="42">
        <v>6.01</v>
      </c>
      <c r="AG3862" s="42">
        <v>6.1</v>
      </c>
      <c r="AH3862" s="42">
        <v>6.2</v>
      </c>
      <c r="AI3862" s="42">
        <v>6.29</v>
      </c>
      <c r="AJ3862" s="42">
        <v>6.38</v>
      </c>
      <c r="AK3862" s="42">
        <v>6.47</v>
      </c>
      <c r="AL3862" s="42">
        <v>6.57</v>
      </c>
      <c r="AM3862" s="42">
        <v>6.66</v>
      </c>
      <c r="AN3862" s="42">
        <v>6.75</v>
      </c>
      <c r="AO3862" s="42">
        <v>6.84</v>
      </c>
      <c r="AP3862" s="42">
        <v>6.94</v>
      </c>
    </row>
    <row r="3863" spans="1:42" x14ac:dyDescent="0.2">
      <c r="A3863" s="41">
        <v>38.51</v>
      </c>
      <c r="B3863" s="42">
        <v>3.23</v>
      </c>
      <c r="C3863" s="42">
        <v>3.33</v>
      </c>
      <c r="D3863" s="42">
        <v>3.42</v>
      </c>
      <c r="E3863" s="42">
        <v>3.51</v>
      </c>
      <c r="F3863" s="42">
        <v>3.6</v>
      </c>
      <c r="G3863" s="42">
        <v>3.7</v>
      </c>
      <c r="H3863" s="42">
        <v>3.79</v>
      </c>
      <c r="I3863" s="42">
        <v>3.88</v>
      </c>
      <c r="J3863" s="42">
        <v>3.97</v>
      </c>
      <c r="K3863" s="42">
        <v>4.07</v>
      </c>
      <c r="L3863" s="42">
        <v>4.16</v>
      </c>
      <c r="M3863" s="42">
        <v>4.25</v>
      </c>
      <c r="N3863" s="42">
        <v>4.34</v>
      </c>
      <c r="O3863" s="42">
        <v>4.4400000000000004</v>
      </c>
      <c r="P3863" s="42">
        <v>4.53</v>
      </c>
      <c r="Q3863" s="42">
        <v>4.62</v>
      </c>
      <c r="R3863" s="42">
        <v>4.71</v>
      </c>
      <c r="S3863" s="42">
        <v>4.8099999999999996</v>
      </c>
      <c r="T3863" s="42">
        <v>4.9000000000000004</v>
      </c>
      <c r="U3863" s="42">
        <v>4.99</v>
      </c>
      <c r="V3863" s="42">
        <v>5.08</v>
      </c>
      <c r="W3863" s="42">
        <v>5.18</v>
      </c>
      <c r="X3863" s="42">
        <v>5.27</v>
      </c>
      <c r="Y3863" s="42">
        <v>5.36</v>
      </c>
      <c r="Z3863" s="42">
        <v>5.46</v>
      </c>
      <c r="AA3863" s="42">
        <v>5.55</v>
      </c>
      <c r="AB3863" s="42">
        <v>5.64</v>
      </c>
      <c r="AC3863" s="42">
        <v>5.73</v>
      </c>
      <c r="AD3863" s="42">
        <v>5.83</v>
      </c>
      <c r="AE3863" s="42">
        <v>5.92</v>
      </c>
      <c r="AF3863" s="42">
        <v>6.01</v>
      </c>
      <c r="AG3863" s="42">
        <v>6.1</v>
      </c>
      <c r="AH3863" s="42">
        <v>6.2</v>
      </c>
      <c r="AI3863" s="42">
        <v>6.29</v>
      </c>
      <c r="AJ3863" s="42">
        <v>6.38</v>
      </c>
      <c r="AK3863" s="42">
        <v>6.47</v>
      </c>
      <c r="AL3863" s="42">
        <v>6.57</v>
      </c>
      <c r="AM3863" s="42">
        <v>6.66</v>
      </c>
      <c r="AN3863" s="42">
        <v>6.75</v>
      </c>
      <c r="AO3863" s="42">
        <v>6.84</v>
      </c>
      <c r="AP3863" s="42">
        <v>6.94</v>
      </c>
    </row>
    <row r="3864" spans="1:42" x14ac:dyDescent="0.2">
      <c r="A3864" s="41">
        <v>38.520000000000003</v>
      </c>
      <c r="B3864" s="42">
        <v>3.23</v>
      </c>
      <c r="C3864" s="42">
        <v>3.32</v>
      </c>
      <c r="D3864" s="42">
        <v>3.42</v>
      </c>
      <c r="E3864" s="42">
        <v>3.51</v>
      </c>
      <c r="F3864" s="42">
        <v>3.6</v>
      </c>
      <c r="G3864" s="42">
        <v>3.69</v>
      </c>
      <c r="H3864" s="42">
        <v>3.79</v>
      </c>
      <c r="I3864" s="42">
        <v>3.88</v>
      </c>
      <c r="J3864" s="42">
        <v>3.97</v>
      </c>
      <c r="K3864" s="42">
        <v>4.07</v>
      </c>
      <c r="L3864" s="42">
        <v>4.16</v>
      </c>
      <c r="M3864" s="42">
        <v>4.25</v>
      </c>
      <c r="N3864" s="42">
        <v>4.34</v>
      </c>
      <c r="O3864" s="42">
        <v>4.4400000000000004</v>
      </c>
      <c r="P3864" s="42">
        <v>4.53</v>
      </c>
      <c r="Q3864" s="42">
        <v>4.62</v>
      </c>
      <c r="R3864" s="42">
        <v>4.71</v>
      </c>
      <c r="S3864" s="42">
        <v>4.8099999999999996</v>
      </c>
      <c r="T3864" s="42">
        <v>4.9000000000000004</v>
      </c>
      <c r="U3864" s="42">
        <v>4.99</v>
      </c>
      <c r="V3864" s="42">
        <v>5.08</v>
      </c>
      <c r="W3864" s="42">
        <v>5.18</v>
      </c>
      <c r="X3864" s="42">
        <v>5.27</v>
      </c>
      <c r="Y3864" s="42">
        <v>5.36</v>
      </c>
      <c r="Z3864" s="42">
        <v>5.45</v>
      </c>
      <c r="AA3864" s="42">
        <v>5.55</v>
      </c>
      <c r="AB3864" s="42">
        <v>5.64</v>
      </c>
      <c r="AC3864" s="42">
        <v>5.73</v>
      </c>
      <c r="AD3864" s="42">
        <v>5.82</v>
      </c>
      <c r="AE3864" s="42">
        <v>5.92</v>
      </c>
      <c r="AF3864" s="42">
        <v>6.01</v>
      </c>
      <c r="AG3864" s="42">
        <v>6.1</v>
      </c>
      <c r="AH3864" s="42">
        <v>6.19</v>
      </c>
      <c r="AI3864" s="42">
        <v>6.29</v>
      </c>
      <c r="AJ3864" s="42">
        <v>6.38</v>
      </c>
      <c r="AK3864" s="42">
        <v>6.47</v>
      </c>
      <c r="AL3864" s="42">
        <v>6.57</v>
      </c>
      <c r="AM3864" s="42">
        <v>6.66</v>
      </c>
      <c r="AN3864" s="42">
        <v>6.75</v>
      </c>
      <c r="AO3864" s="42">
        <v>6.84</v>
      </c>
      <c r="AP3864" s="42">
        <v>6.94</v>
      </c>
    </row>
    <row r="3865" spans="1:42" x14ac:dyDescent="0.2">
      <c r="A3865" s="41">
        <v>38.53</v>
      </c>
      <c r="B3865" s="42">
        <v>3.23</v>
      </c>
      <c r="C3865" s="42">
        <v>3.32</v>
      </c>
      <c r="D3865" s="42">
        <v>3.42</v>
      </c>
      <c r="E3865" s="42">
        <v>3.51</v>
      </c>
      <c r="F3865" s="42">
        <v>3.6</v>
      </c>
      <c r="G3865" s="42">
        <v>3.69</v>
      </c>
      <c r="H3865" s="42">
        <v>3.79</v>
      </c>
      <c r="I3865" s="42">
        <v>3.88</v>
      </c>
      <c r="J3865" s="42">
        <v>3.97</v>
      </c>
      <c r="K3865" s="42">
        <v>4.0599999999999996</v>
      </c>
      <c r="L3865" s="42">
        <v>4.16</v>
      </c>
      <c r="M3865" s="42">
        <v>4.25</v>
      </c>
      <c r="N3865" s="42">
        <v>4.34</v>
      </c>
      <c r="O3865" s="42">
        <v>4.43</v>
      </c>
      <c r="P3865" s="42">
        <v>4.53</v>
      </c>
      <c r="Q3865" s="42">
        <v>4.62</v>
      </c>
      <c r="R3865" s="42">
        <v>4.71</v>
      </c>
      <c r="S3865" s="42">
        <v>4.8099999999999996</v>
      </c>
      <c r="T3865" s="42">
        <v>4.9000000000000004</v>
      </c>
      <c r="U3865" s="42">
        <v>4.99</v>
      </c>
      <c r="V3865" s="42">
        <v>5.08</v>
      </c>
      <c r="W3865" s="42">
        <v>5.18</v>
      </c>
      <c r="X3865" s="42">
        <v>5.27</v>
      </c>
      <c r="Y3865" s="42">
        <v>5.36</v>
      </c>
      <c r="Z3865" s="42">
        <v>5.45</v>
      </c>
      <c r="AA3865" s="42">
        <v>5.55</v>
      </c>
      <c r="AB3865" s="42">
        <v>5.64</v>
      </c>
      <c r="AC3865" s="42">
        <v>5.73</v>
      </c>
      <c r="AD3865" s="42">
        <v>5.82</v>
      </c>
      <c r="AE3865" s="42">
        <v>5.92</v>
      </c>
      <c r="AF3865" s="42">
        <v>6.01</v>
      </c>
      <c r="AG3865" s="42">
        <v>6.1</v>
      </c>
      <c r="AH3865" s="42">
        <v>6.19</v>
      </c>
      <c r="AI3865" s="42">
        <v>6.29</v>
      </c>
      <c r="AJ3865" s="42">
        <v>6.38</v>
      </c>
      <c r="AK3865" s="42">
        <v>6.47</v>
      </c>
      <c r="AL3865" s="42">
        <v>6.56</v>
      </c>
      <c r="AM3865" s="42">
        <v>6.66</v>
      </c>
      <c r="AN3865" s="42">
        <v>6.75</v>
      </c>
      <c r="AO3865" s="42">
        <v>6.84</v>
      </c>
      <c r="AP3865" s="42">
        <v>6.93</v>
      </c>
    </row>
    <row r="3866" spans="1:42" x14ac:dyDescent="0.2">
      <c r="A3866" s="41">
        <v>38.54</v>
      </c>
      <c r="B3866" s="42">
        <v>3.23</v>
      </c>
      <c r="C3866" s="42">
        <v>3.32</v>
      </c>
      <c r="D3866" s="42">
        <v>3.42</v>
      </c>
      <c r="E3866" s="42">
        <v>3.51</v>
      </c>
      <c r="F3866" s="42">
        <v>3.6</v>
      </c>
      <c r="G3866" s="42">
        <v>3.69</v>
      </c>
      <c r="H3866" s="42">
        <v>3.79</v>
      </c>
      <c r="I3866" s="42">
        <v>3.88</v>
      </c>
      <c r="J3866" s="42">
        <v>3.97</v>
      </c>
      <c r="K3866" s="42">
        <v>4.0599999999999996</v>
      </c>
      <c r="L3866" s="42">
        <v>4.16</v>
      </c>
      <c r="M3866" s="42">
        <v>4.25</v>
      </c>
      <c r="N3866" s="42">
        <v>4.34</v>
      </c>
      <c r="O3866" s="42">
        <v>4.43</v>
      </c>
      <c r="P3866" s="42">
        <v>4.53</v>
      </c>
      <c r="Q3866" s="42">
        <v>4.62</v>
      </c>
      <c r="R3866" s="42">
        <v>4.71</v>
      </c>
      <c r="S3866" s="42">
        <v>4.8</v>
      </c>
      <c r="T3866" s="42">
        <v>4.9000000000000004</v>
      </c>
      <c r="U3866" s="42">
        <v>4.99</v>
      </c>
      <c r="V3866" s="42">
        <v>5.08</v>
      </c>
      <c r="W3866" s="42">
        <v>5.17</v>
      </c>
      <c r="X3866" s="42">
        <v>5.27</v>
      </c>
      <c r="Y3866" s="42">
        <v>5.36</v>
      </c>
      <c r="Z3866" s="42">
        <v>5.45</v>
      </c>
      <c r="AA3866" s="42">
        <v>5.54</v>
      </c>
      <c r="AB3866" s="42">
        <v>5.64</v>
      </c>
      <c r="AC3866" s="42">
        <v>5.73</v>
      </c>
      <c r="AD3866" s="42">
        <v>5.82</v>
      </c>
      <c r="AE3866" s="42">
        <v>5.92</v>
      </c>
      <c r="AF3866" s="42">
        <v>6.01</v>
      </c>
      <c r="AG3866" s="42">
        <v>6.1</v>
      </c>
      <c r="AH3866" s="42">
        <v>6.19</v>
      </c>
      <c r="AI3866" s="42">
        <v>6.29</v>
      </c>
      <c r="AJ3866" s="42">
        <v>6.38</v>
      </c>
      <c r="AK3866" s="42">
        <v>6.47</v>
      </c>
      <c r="AL3866" s="42">
        <v>6.56</v>
      </c>
      <c r="AM3866" s="42">
        <v>6.66</v>
      </c>
      <c r="AN3866" s="42">
        <v>6.75</v>
      </c>
      <c r="AO3866" s="42">
        <v>6.84</v>
      </c>
      <c r="AP3866" s="42">
        <v>6.93</v>
      </c>
    </row>
    <row r="3867" spans="1:42" x14ac:dyDescent="0.2">
      <c r="A3867" s="41">
        <v>38.549999999999997</v>
      </c>
      <c r="B3867" s="42">
        <v>3.23</v>
      </c>
      <c r="C3867" s="42">
        <v>3.32</v>
      </c>
      <c r="D3867" s="42">
        <v>3.42</v>
      </c>
      <c r="E3867" s="42">
        <v>3.51</v>
      </c>
      <c r="F3867" s="42">
        <v>3.6</v>
      </c>
      <c r="G3867" s="42">
        <v>3.69</v>
      </c>
      <c r="H3867" s="42">
        <v>3.79</v>
      </c>
      <c r="I3867" s="42">
        <v>3.88</v>
      </c>
      <c r="J3867" s="42">
        <v>3.97</v>
      </c>
      <c r="K3867" s="42">
        <v>4.0599999999999996</v>
      </c>
      <c r="L3867" s="42">
        <v>4.16</v>
      </c>
      <c r="M3867" s="42">
        <v>4.25</v>
      </c>
      <c r="N3867" s="42">
        <v>4.34</v>
      </c>
      <c r="O3867" s="42">
        <v>4.43</v>
      </c>
      <c r="P3867" s="42">
        <v>4.53</v>
      </c>
      <c r="Q3867" s="42">
        <v>4.62</v>
      </c>
      <c r="R3867" s="42">
        <v>4.71</v>
      </c>
      <c r="S3867" s="42">
        <v>4.8</v>
      </c>
      <c r="T3867" s="42">
        <v>4.9000000000000004</v>
      </c>
      <c r="U3867" s="42">
        <v>4.99</v>
      </c>
      <c r="V3867" s="42">
        <v>5.08</v>
      </c>
      <c r="W3867" s="42">
        <v>5.17</v>
      </c>
      <c r="X3867" s="42">
        <v>5.27</v>
      </c>
      <c r="Y3867" s="42">
        <v>5.36</v>
      </c>
      <c r="Z3867" s="42">
        <v>5.45</v>
      </c>
      <c r="AA3867" s="42">
        <v>5.54</v>
      </c>
      <c r="AB3867" s="42">
        <v>5.64</v>
      </c>
      <c r="AC3867" s="42">
        <v>5.73</v>
      </c>
      <c r="AD3867" s="42">
        <v>5.82</v>
      </c>
      <c r="AE3867" s="42">
        <v>5.91</v>
      </c>
      <c r="AF3867" s="42">
        <v>6.01</v>
      </c>
      <c r="AG3867" s="42">
        <v>6.1</v>
      </c>
      <c r="AH3867" s="42">
        <v>6.19</v>
      </c>
      <c r="AI3867" s="42">
        <v>6.28</v>
      </c>
      <c r="AJ3867" s="42">
        <v>6.38</v>
      </c>
      <c r="AK3867" s="42">
        <v>6.47</v>
      </c>
      <c r="AL3867" s="42">
        <v>6.56</v>
      </c>
      <c r="AM3867" s="42">
        <v>6.65</v>
      </c>
      <c r="AN3867" s="42">
        <v>6.75</v>
      </c>
      <c r="AO3867" s="42">
        <v>6.84</v>
      </c>
      <c r="AP3867" s="42">
        <v>6.93</v>
      </c>
    </row>
    <row r="3868" spans="1:42" x14ac:dyDescent="0.2">
      <c r="A3868" s="41">
        <v>38.56</v>
      </c>
      <c r="B3868" s="42">
        <v>3.23</v>
      </c>
      <c r="C3868" s="42">
        <v>3.32</v>
      </c>
      <c r="D3868" s="42">
        <v>3.41</v>
      </c>
      <c r="E3868" s="42">
        <v>3.51</v>
      </c>
      <c r="F3868" s="42">
        <v>3.6</v>
      </c>
      <c r="G3868" s="42">
        <v>3.69</v>
      </c>
      <c r="H3868" s="42">
        <v>3.78</v>
      </c>
      <c r="I3868" s="42">
        <v>3.88</v>
      </c>
      <c r="J3868" s="42">
        <v>3.97</v>
      </c>
      <c r="K3868" s="42">
        <v>4.0599999999999996</v>
      </c>
      <c r="L3868" s="42">
        <v>4.1500000000000004</v>
      </c>
      <c r="M3868" s="42">
        <v>4.25</v>
      </c>
      <c r="N3868" s="42">
        <v>4.34</v>
      </c>
      <c r="O3868" s="42">
        <v>4.43</v>
      </c>
      <c r="P3868" s="42">
        <v>4.53</v>
      </c>
      <c r="Q3868" s="42">
        <v>4.62</v>
      </c>
      <c r="R3868" s="42">
        <v>4.71</v>
      </c>
      <c r="S3868" s="42">
        <v>4.8</v>
      </c>
      <c r="T3868" s="42">
        <v>4.9000000000000004</v>
      </c>
      <c r="U3868" s="42">
        <v>4.99</v>
      </c>
      <c r="V3868" s="42">
        <v>5.08</v>
      </c>
      <c r="W3868" s="42">
        <v>5.17</v>
      </c>
      <c r="X3868" s="42">
        <v>5.27</v>
      </c>
      <c r="Y3868" s="42">
        <v>5.36</v>
      </c>
      <c r="Z3868" s="42">
        <v>5.45</v>
      </c>
      <c r="AA3868" s="42">
        <v>5.54</v>
      </c>
      <c r="AB3868" s="42">
        <v>5.64</v>
      </c>
      <c r="AC3868" s="42">
        <v>5.73</v>
      </c>
      <c r="AD3868" s="42">
        <v>5.82</v>
      </c>
      <c r="AE3868" s="42">
        <v>5.91</v>
      </c>
      <c r="AF3868" s="42">
        <v>6.01</v>
      </c>
      <c r="AG3868" s="42">
        <v>6.1</v>
      </c>
      <c r="AH3868" s="42">
        <v>6.19</v>
      </c>
      <c r="AI3868" s="42">
        <v>6.28</v>
      </c>
      <c r="AJ3868" s="42">
        <v>6.38</v>
      </c>
      <c r="AK3868" s="42">
        <v>6.47</v>
      </c>
      <c r="AL3868" s="42">
        <v>6.56</v>
      </c>
      <c r="AM3868" s="42">
        <v>6.65</v>
      </c>
      <c r="AN3868" s="42">
        <v>6.75</v>
      </c>
      <c r="AO3868" s="42">
        <v>6.84</v>
      </c>
      <c r="AP3868" s="42">
        <v>6.93</v>
      </c>
    </row>
    <row r="3869" spans="1:42" x14ac:dyDescent="0.2">
      <c r="A3869" s="41">
        <v>38.57</v>
      </c>
      <c r="B3869" s="42">
        <v>3.23</v>
      </c>
      <c r="C3869" s="42">
        <v>3.32</v>
      </c>
      <c r="D3869" s="42">
        <v>3.41</v>
      </c>
      <c r="E3869" s="42">
        <v>3.51</v>
      </c>
      <c r="F3869" s="42">
        <v>3.6</v>
      </c>
      <c r="G3869" s="42">
        <v>3.69</v>
      </c>
      <c r="H3869" s="42">
        <v>3.78</v>
      </c>
      <c r="I3869" s="42">
        <v>3.88</v>
      </c>
      <c r="J3869" s="42">
        <v>3.97</v>
      </c>
      <c r="K3869" s="42">
        <v>4.0599999999999996</v>
      </c>
      <c r="L3869" s="42">
        <v>4.1500000000000004</v>
      </c>
      <c r="M3869" s="42">
        <v>4.25</v>
      </c>
      <c r="N3869" s="42">
        <v>4.34</v>
      </c>
      <c r="O3869" s="42">
        <v>4.43</v>
      </c>
      <c r="P3869" s="42">
        <v>4.5199999999999996</v>
      </c>
      <c r="Q3869" s="42">
        <v>4.62</v>
      </c>
      <c r="R3869" s="42">
        <v>4.71</v>
      </c>
      <c r="S3869" s="42">
        <v>4.8</v>
      </c>
      <c r="T3869" s="42">
        <v>4.8899999999999997</v>
      </c>
      <c r="U3869" s="42">
        <v>4.99</v>
      </c>
      <c r="V3869" s="42">
        <v>5.08</v>
      </c>
      <c r="W3869" s="42">
        <v>5.17</v>
      </c>
      <c r="X3869" s="42">
        <v>5.26</v>
      </c>
      <c r="Y3869" s="42">
        <v>5.36</v>
      </c>
      <c r="Z3869" s="42">
        <v>5.45</v>
      </c>
      <c r="AA3869" s="42">
        <v>5.54</v>
      </c>
      <c r="AB3869" s="42">
        <v>5.63</v>
      </c>
      <c r="AC3869" s="42">
        <v>5.73</v>
      </c>
      <c r="AD3869" s="42">
        <v>5.82</v>
      </c>
      <c r="AE3869" s="42">
        <v>5.91</v>
      </c>
      <c r="AF3869" s="42">
        <v>6</v>
      </c>
      <c r="AG3869" s="42">
        <v>6.1</v>
      </c>
      <c r="AH3869" s="42">
        <v>6.19</v>
      </c>
      <c r="AI3869" s="42">
        <v>6.28</v>
      </c>
      <c r="AJ3869" s="42">
        <v>6.37</v>
      </c>
      <c r="AK3869" s="42">
        <v>6.47</v>
      </c>
      <c r="AL3869" s="42">
        <v>6.56</v>
      </c>
      <c r="AM3869" s="42">
        <v>6.65</v>
      </c>
      <c r="AN3869" s="42">
        <v>6.74</v>
      </c>
      <c r="AO3869" s="42">
        <v>6.84</v>
      </c>
      <c r="AP3869" s="42">
        <v>6.93</v>
      </c>
    </row>
    <row r="3870" spans="1:42" x14ac:dyDescent="0.2">
      <c r="A3870" s="41">
        <v>38.58</v>
      </c>
      <c r="B3870" s="42">
        <v>3.23</v>
      </c>
      <c r="C3870" s="42">
        <v>3.32</v>
      </c>
      <c r="D3870" s="42">
        <v>3.41</v>
      </c>
      <c r="E3870" s="42">
        <v>3.51</v>
      </c>
      <c r="F3870" s="42">
        <v>3.6</v>
      </c>
      <c r="G3870" s="42">
        <v>3.69</v>
      </c>
      <c r="H3870" s="42">
        <v>3.78</v>
      </c>
      <c r="I3870" s="42">
        <v>3.88</v>
      </c>
      <c r="J3870" s="42">
        <v>3.97</v>
      </c>
      <c r="K3870" s="42">
        <v>4.0599999999999996</v>
      </c>
      <c r="L3870" s="42">
        <v>4.1500000000000004</v>
      </c>
      <c r="M3870" s="42">
        <v>4.25</v>
      </c>
      <c r="N3870" s="42">
        <v>4.34</v>
      </c>
      <c r="O3870" s="42">
        <v>4.43</v>
      </c>
      <c r="P3870" s="42">
        <v>4.5199999999999996</v>
      </c>
      <c r="Q3870" s="42">
        <v>4.62</v>
      </c>
      <c r="R3870" s="42">
        <v>4.71</v>
      </c>
      <c r="S3870" s="42">
        <v>4.8</v>
      </c>
      <c r="T3870" s="42">
        <v>4.8899999999999997</v>
      </c>
      <c r="U3870" s="42">
        <v>4.99</v>
      </c>
      <c r="V3870" s="42">
        <v>5.08</v>
      </c>
      <c r="W3870" s="42">
        <v>5.17</v>
      </c>
      <c r="X3870" s="42">
        <v>5.26</v>
      </c>
      <c r="Y3870" s="42">
        <v>5.36</v>
      </c>
      <c r="Z3870" s="42">
        <v>5.45</v>
      </c>
      <c r="AA3870" s="42">
        <v>5.54</v>
      </c>
      <c r="AB3870" s="42">
        <v>5.63</v>
      </c>
      <c r="AC3870" s="42">
        <v>5.73</v>
      </c>
      <c r="AD3870" s="42">
        <v>5.82</v>
      </c>
      <c r="AE3870" s="42">
        <v>5.91</v>
      </c>
      <c r="AF3870" s="42">
        <v>6</v>
      </c>
      <c r="AG3870" s="42">
        <v>6.1</v>
      </c>
      <c r="AH3870" s="42">
        <v>6.19</v>
      </c>
      <c r="AI3870" s="42">
        <v>6.28</v>
      </c>
      <c r="AJ3870" s="42">
        <v>6.37</v>
      </c>
      <c r="AK3870" s="42">
        <v>6.47</v>
      </c>
      <c r="AL3870" s="42">
        <v>6.56</v>
      </c>
      <c r="AM3870" s="42">
        <v>6.65</v>
      </c>
      <c r="AN3870" s="42">
        <v>6.74</v>
      </c>
      <c r="AO3870" s="42">
        <v>6.84</v>
      </c>
      <c r="AP3870" s="42">
        <v>6.93</v>
      </c>
    </row>
    <row r="3871" spans="1:42" x14ac:dyDescent="0.2">
      <c r="A3871" s="41">
        <v>38.590000000000003</v>
      </c>
      <c r="B3871" s="42">
        <v>3.23</v>
      </c>
      <c r="C3871" s="42">
        <v>3.32</v>
      </c>
      <c r="D3871" s="42">
        <v>3.41</v>
      </c>
      <c r="E3871" s="42">
        <v>3.5</v>
      </c>
      <c r="F3871" s="42">
        <v>3.6</v>
      </c>
      <c r="G3871" s="42">
        <v>3.69</v>
      </c>
      <c r="H3871" s="42">
        <v>3.78</v>
      </c>
      <c r="I3871" s="42">
        <v>3.88</v>
      </c>
      <c r="J3871" s="42">
        <v>3.97</v>
      </c>
      <c r="K3871" s="42">
        <v>4.0599999999999996</v>
      </c>
      <c r="L3871" s="42">
        <v>4.1500000000000004</v>
      </c>
      <c r="M3871" s="42">
        <v>4.25</v>
      </c>
      <c r="N3871" s="42">
        <v>4.34</v>
      </c>
      <c r="O3871" s="42">
        <v>4.43</v>
      </c>
      <c r="P3871" s="42">
        <v>4.5199999999999996</v>
      </c>
      <c r="Q3871" s="42">
        <v>4.62</v>
      </c>
      <c r="R3871" s="42">
        <v>4.71</v>
      </c>
      <c r="S3871" s="42">
        <v>4.8</v>
      </c>
      <c r="T3871" s="42">
        <v>4.8899999999999997</v>
      </c>
      <c r="U3871" s="42">
        <v>4.99</v>
      </c>
      <c r="V3871" s="42">
        <v>5.08</v>
      </c>
      <c r="W3871" s="42">
        <v>5.17</v>
      </c>
      <c r="X3871" s="42">
        <v>5.26</v>
      </c>
      <c r="Y3871" s="42">
        <v>5.36</v>
      </c>
      <c r="Z3871" s="42">
        <v>5.45</v>
      </c>
      <c r="AA3871" s="42">
        <v>5.54</v>
      </c>
      <c r="AB3871" s="42">
        <v>5.63</v>
      </c>
      <c r="AC3871" s="42">
        <v>5.73</v>
      </c>
      <c r="AD3871" s="42">
        <v>5.82</v>
      </c>
      <c r="AE3871" s="42">
        <v>5.91</v>
      </c>
      <c r="AF3871" s="42">
        <v>6</v>
      </c>
      <c r="AG3871" s="42">
        <v>6.1</v>
      </c>
      <c r="AH3871" s="42">
        <v>6.19</v>
      </c>
      <c r="AI3871" s="42">
        <v>6.28</v>
      </c>
      <c r="AJ3871" s="42">
        <v>6.37</v>
      </c>
      <c r="AK3871" s="42">
        <v>6.47</v>
      </c>
      <c r="AL3871" s="42">
        <v>6.56</v>
      </c>
      <c r="AM3871" s="42">
        <v>6.65</v>
      </c>
      <c r="AN3871" s="42">
        <v>6.74</v>
      </c>
      <c r="AO3871" s="42">
        <v>6.84</v>
      </c>
      <c r="AP3871" s="42">
        <v>6.93</v>
      </c>
    </row>
    <row r="3872" spans="1:42" x14ac:dyDescent="0.2">
      <c r="A3872" s="41">
        <v>38.6</v>
      </c>
      <c r="B3872" s="42">
        <v>3.23</v>
      </c>
      <c r="C3872" s="42">
        <v>3.32</v>
      </c>
      <c r="D3872" s="42">
        <v>3.41</v>
      </c>
      <c r="E3872" s="42">
        <v>3.5</v>
      </c>
      <c r="F3872" s="42">
        <v>3.6</v>
      </c>
      <c r="G3872" s="42">
        <v>3.69</v>
      </c>
      <c r="H3872" s="42">
        <v>3.78</v>
      </c>
      <c r="I3872" s="42">
        <v>3.87</v>
      </c>
      <c r="J3872" s="42">
        <v>3.97</v>
      </c>
      <c r="K3872" s="42">
        <v>4.0599999999999996</v>
      </c>
      <c r="L3872" s="42">
        <v>4.1500000000000004</v>
      </c>
      <c r="M3872" s="42">
        <v>4.24</v>
      </c>
      <c r="N3872" s="42">
        <v>4.34</v>
      </c>
      <c r="O3872" s="42">
        <v>4.43</v>
      </c>
      <c r="P3872" s="42">
        <v>4.5199999999999996</v>
      </c>
      <c r="Q3872" s="42">
        <v>4.6100000000000003</v>
      </c>
      <c r="R3872" s="42">
        <v>4.71</v>
      </c>
      <c r="S3872" s="42">
        <v>4.8</v>
      </c>
      <c r="T3872" s="42">
        <v>4.8899999999999997</v>
      </c>
      <c r="U3872" s="42">
        <v>4.9800000000000004</v>
      </c>
      <c r="V3872" s="42">
        <v>5.08</v>
      </c>
      <c r="W3872" s="42">
        <v>5.17</v>
      </c>
      <c r="X3872" s="42">
        <v>5.26</v>
      </c>
      <c r="Y3872" s="42">
        <v>5.35</v>
      </c>
      <c r="Z3872" s="42">
        <v>5.45</v>
      </c>
      <c r="AA3872" s="42">
        <v>5.54</v>
      </c>
      <c r="AB3872" s="42">
        <v>5.63</v>
      </c>
      <c r="AC3872" s="42">
        <v>5.72</v>
      </c>
      <c r="AD3872" s="42">
        <v>5.82</v>
      </c>
      <c r="AE3872" s="42">
        <v>5.91</v>
      </c>
      <c r="AF3872" s="42">
        <v>6</v>
      </c>
      <c r="AG3872" s="42">
        <v>6.09</v>
      </c>
      <c r="AH3872" s="42">
        <v>6.19</v>
      </c>
      <c r="AI3872" s="42">
        <v>6.28</v>
      </c>
      <c r="AJ3872" s="42">
        <v>6.37</v>
      </c>
      <c r="AK3872" s="42">
        <v>6.46</v>
      </c>
      <c r="AL3872" s="42">
        <v>6.56</v>
      </c>
      <c r="AM3872" s="42">
        <v>6.65</v>
      </c>
      <c r="AN3872" s="42">
        <v>6.74</v>
      </c>
      <c r="AO3872" s="42">
        <v>6.83</v>
      </c>
      <c r="AP3872" s="42">
        <v>6.93</v>
      </c>
    </row>
    <row r="3873" spans="1:42" x14ac:dyDescent="0.2">
      <c r="A3873" s="41">
        <v>38.61</v>
      </c>
      <c r="B3873" s="42">
        <v>3.23</v>
      </c>
      <c r="C3873" s="42">
        <v>3.32</v>
      </c>
      <c r="D3873" s="42">
        <v>3.41</v>
      </c>
      <c r="E3873" s="42">
        <v>3.5</v>
      </c>
      <c r="F3873" s="42">
        <v>3.6</v>
      </c>
      <c r="G3873" s="42">
        <v>3.69</v>
      </c>
      <c r="H3873" s="42">
        <v>3.78</v>
      </c>
      <c r="I3873" s="42">
        <v>3.87</v>
      </c>
      <c r="J3873" s="42">
        <v>3.97</v>
      </c>
      <c r="K3873" s="42">
        <v>4.0599999999999996</v>
      </c>
      <c r="L3873" s="42">
        <v>4.1500000000000004</v>
      </c>
      <c r="M3873" s="42">
        <v>4.24</v>
      </c>
      <c r="N3873" s="42">
        <v>4.34</v>
      </c>
      <c r="O3873" s="42">
        <v>4.43</v>
      </c>
      <c r="P3873" s="42">
        <v>4.5199999999999996</v>
      </c>
      <c r="Q3873" s="42">
        <v>4.6100000000000003</v>
      </c>
      <c r="R3873" s="42">
        <v>4.71</v>
      </c>
      <c r="S3873" s="42">
        <v>4.8</v>
      </c>
      <c r="T3873" s="42">
        <v>4.8899999999999997</v>
      </c>
      <c r="U3873" s="42">
        <v>4.9800000000000004</v>
      </c>
      <c r="V3873" s="42">
        <v>5.08</v>
      </c>
      <c r="W3873" s="42">
        <v>5.17</v>
      </c>
      <c r="X3873" s="42">
        <v>5.26</v>
      </c>
      <c r="Y3873" s="42">
        <v>5.35</v>
      </c>
      <c r="Z3873" s="42">
        <v>5.45</v>
      </c>
      <c r="AA3873" s="42">
        <v>5.54</v>
      </c>
      <c r="AB3873" s="42">
        <v>5.63</v>
      </c>
      <c r="AC3873" s="42">
        <v>5.72</v>
      </c>
      <c r="AD3873" s="42">
        <v>5.82</v>
      </c>
      <c r="AE3873" s="42">
        <v>5.91</v>
      </c>
      <c r="AF3873" s="42">
        <v>6</v>
      </c>
      <c r="AG3873" s="42">
        <v>6.09</v>
      </c>
      <c r="AH3873" s="42">
        <v>6.19</v>
      </c>
      <c r="AI3873" s="42">
        <v>6.28</v>
      </c>
      <c r="AJ3873" s="42">
        <v>6.37</v>
      </c>
      <c r="AK3873" s="42">
        <v>6.46</v>
      </c>
      <c r="AL3873" s="42">
        <v>6.56</v>
      </c>
      <c r="AM3873" s="42">
        <v>6.65</v>
      </c>
      <c r="AN3873" s="42">
        <v>6.74</v>
      </c>
      <c r="AO3873" s="42">
        <v>6.83</v>
      </c>
      <c r="AP3873" s="42">
        <v>6.93</v>
      </c>
    </row>
    <row r="3874" spans="1:42" x14ac:dyDescent="0.2">
      <c r="A3874" s="41">
        <v>38.619999999999997</v>
      </c>
      <c r="B3874" s="42">
        <v>3.23</v>
      </c>
      <c r="C3874" s="42">
        <v>3.32</v>
      </c>
      <c r="D3874" s="42">
        <v>3.41</v>
      </c>
      <c r="E3874" s="42">
        <v>3.5</v>
      </c>
      <c r="F3874" s="42">
        <v>3.6</v>
      </c>
      <c r="G3874" s="42">
        <v>3.69</v>
      </c>
      <c r="H3874" s="42">
        <v>3.78</v>
      </c>
      <c r="I3874" s="42">
        <v>3.87</v>
      </c>
      <c r="J3874" s="42">
        <v>3.97</v>
      </c>
      <c r="K3874" s="42">
        <v>4.0599999999999996</v>
      </c>
      <c r="L3874" s="42">
        <v>4.1500000000000004</v>
      </c>
      <c r="M3874" s="42">
        <v>4.24</v>
      </c>
      <c r="N3874" s="42">
        <v>4.34</v>
      </c>
      <c r="O3874" s="42">
        <v>4.43</v>
      </c>
      <c r="P3874" s="42">
        <v>4.5199999999999996</v>
      </c>
      <c r="Q3874" s="42">
        <v>4.6100000000000003</v>
      </c>
      <c r="R3874" s="42">
        <v>4.71</v>
      </c>
      <c r="S3874" s="42">
        <v>4.8</v>
      </c>
      <c r="T3874" s="42">
        <v>4.8899999999999997</v>
      </c>
      <c r="U3874" s="42">
        <v>4.9800000000000004</v>
      </c>
      <c r="V3874" s="42">
        <v>5.08</v>
      </c>
      <c r="W3874" s="42">
        <v>5.17</v>
      </c>
      <c r="X3874" s="42">
        <v>5.26</v>
      </c>
      <c r="Y3874" s="42">
        <v>5.35</v>
      </c>
      <c r="Z3874" s="42">
        <v>5.45</v>
      </c>
      <c r="AA3874" s="42">
        <v>5.54</v>
      </c>
      <c r="AB3874" s="42">
        <v>5.63</v>
      </c>
      <c r="AC3874" s="42">
        <v>5.72</v>
      </c>
      <c r="AD3874" s="42">
        <v>5.81</v>
      </c>
      <c r="AE3874" s="42">
        <v>5.91</v>
      </c>
      <c r="AF3874" s="42">
        <v>6</v>
      </c>
      <c r="AG3874" s="42">
        <v>6.09</v>
      </c>
      <c r="AH3874" s="42">
        <v>6.18</v>
      </c>
      <c r="AI3874" s="42">
        <v>6.28</v>
      </c>
      <c r="AJ3874" s="42">
        <v>6.37</v>
      </c>
      <c r="AK3874" s="42">
        <v>6.46</v>
      </c>
      <c r="AL3874" s="42">
        <v>6.55</v>
      </c>
      <c r="AM3874" s="42">
        <v>6.65</v>
      </c>
      <c r="AN3874" s="42">
        <v>6.74</v>
      </c>
      <c r="AO3874" s="42">
        <v>6.83</v>
      </c>
      <c r="AP3874" s="42">
        <v>6.92</v>
      </c>
    </row>
    <row r="3875" spans="1:42" x14ac:dyDescent="0.2">
      <c r="A3875" s="41">
        <v>38.630000000000003</v>
      </c>
      <c r="B3875" s="42">
        <v>3.22</v>
      </c>
      <c r="C3875" s="42">
        <v>3.32</v>
      </c>
      <c r="D3875" s="42">
        <v>3.41</v>
      </c>
      <c r="E3875" s="42">
        <v>3.5</v>
      </c>
      <c r="F3875" s="42">
        <v>3.59</v>
      </c>
      <c r="G3875" s="42">
        <v>3.69</v>
      </c>
      <c r="H3875" s="42">
        <v>3.78</v>
      </c>
      <c r="I3875" s="42">
        <v>3.87</v>
      </c>
      <c r="J3875" s="42">
        <v>3.96</v>
      </c>
      <c r="K3875" s="42">
        <v>4.0599999999999996</v>
      </c>
      <c r="L3875" s="42">
        <v>4.1500000000000004</v>
      </c>
      <c r="M3875" s="42">
        <v>4.24</v>
      </c>
      <c r="N3875" s="42">
        <v>4.33</v>
      </c>
      <c r="O3875" s="42">
        <v>4.43</v>
      </c>
      <c r="P3875" s="42">
        <v>4.5199999999999996</v>
      </c>
      <c r="Q3875" s="42">
        <v>4.6100000000000003</v>
      </c>
      <c r="R3875" s="42">
        <v>4.7</v>
      </c>
      <c r="S3875" s="42">
        <v>4.8</v>
      </c>
      <c r="T3875" s="42">
        <v>4.8899999999999997</v>
      </c>
      <c r="U3875" s="42">
        <v>4.9800000000000004</v>
      </c>
      <c r="V3875" s="42">
        <v>5.07</v>
      </c>
      <c r="W3875" s="42">
        <v>5.17</v>
      </c>
      <c r="X3875" s="42">
        <v>5.26</v>
      </c>
      <c r="Y3875" s="42">
        <v>5.35</v>
      </c>
      <c r="Z3875" s="42">
        <v>5.44</v>
      </c>
      <c r="AA3875" s="42">
        <v>5.54</v>
      </c>
      <c r="AB3875" s="42">
        <v>5.63</v>
      </c>
      <c r="AC3875" s="42">
        <v>5.72</v>
      </c>
      <c r="AD3875" s="42">
        <v>5.81</v>
      </c>
      <c r="AE3875" s="42">
        <v>5.91</v>
      </c>
      <c r="AF3875" s="42">
        <v>6</v>
      </c>
      <c r="AG3875" s="42">
        <v>6.09</v>
      </c>
      <c r="AH3875" s="42">
        <v>6.18</v>
      </c>
      <c r="AI3875" s="42">
        <v>6.28</v>
      </c>
      <c r="AJ3875" s="42">
        <v>6.37</v>
      </c>
      <c r="AK3875" s="42">
        <v>6.46</v>
      </c>
      <c r="AL3875" s="42">
        <v>6.55</v>
      </c>
      <c r="AM3875" s="42">
        <v>6.65</v>
      </c>
      <c r="AN3875" s="42">
        <v>6.74</v>
      </c>
      <c r="AO3875" s="42">
        <v>6.83</v>
      </c>
      <c r="AP3875" s="42">
        <v>6.92</v>
      </c>
    </row>
    <row r="3876" spans="1:42" x14ac:dyDescent="0.2">
      <c r="A3876" s="41">
        <v>38.64</v>
      </c>
      <c r="B3876" s="42">
        <v>3.22</v>
      </c>
      <c r="C3876" s="42">
        <v>3.32</v>
      </c>
      <c r="D3876" s="42">
        <v>3.41</v>
      </c>
      <c r="E3876" s="42">
        <v>3.5</v>
      </c>
      <c r="F3876" s="42">
        <v>3.59</v>
      </c>
      <c r="G3876" s="42">
        <v>3.69</v>
      </c>
      <c r="H3876" s="42">
        <v>3.78</v>
      </c>
      <c r="I3876" s="42">
        <v>3.87</v>
      </c>
      <c r="J3876" s="42">
        <v>3.96</v>
      </c>
      <c r="K3876" s="42">
        <v>4.0599999999999996</v>
      </c>
      <c r="L3876" s="42">
        <v>4.1500000000000004</v>
      </c>
      <c r="M3876" s="42">
        <v>4.24</v>
      </c>
      <c r="N3876" s="42">
        <v>4.33</v>
      </c>
      <c r="O3876" s="42">
        <v>4.43</v>
      </c>
      <c r="P3876" s="42">
        <v>4.5199999999999996</v>
      </c>
      <c r="Q3876" s="42">
        <v>4.6100000000000003</v>
      </c>
      <c r="R3876" s="42">
        <v>4.7</v>
      </c>
      <c r="S3876" s="42">
        <v>4.8</v>
      </c>
      <c r="T3876" s="42">
        <v>4.8899999999999997</v>
      </c>
      <c r="U3876" s="42">
        <v>4.9800000000000004</v>
      </c>
      <c r="V3876" s="42">
        <v>5.07</v>
      </c>
      <c r="W3876" s="42">
        <v>5.17</v>
      </c>
      <c r="X3876" s="42">
        <v>5.26</v>
      </c>
      <c r="Y3876" s="42">
        <v>5.35</v>
      </c>
      <c r="Z3876" s="42">
        <v>5.44</v>
      </c>
      <c r="AA3876" s="42">
        <v>5.54</v>
      </c>
      <c r="AB3876" s="42">
        <v>5.63</v>
      </c>
      <c r="AC3876" s="42">
        <v>5.72</v>
      </c>
      <c r="AD3876" s="42">
        <v>5.81</v>
      </c>
      <c r="AE3876" s="42">
        <v>5.91</v>
      </c>
      <c r="AF3876" s="42">
        <v>6</v>
      </c>
      <c r="AG3876" s="42">
        <v>6.09</v>
      </c>
      <c r="AH3876" s="42">
        <v>6.18</v>
      </c>
      <c r="AI3876" s="42">
        <v>6.28</v>
      </c>
      <c r="AJ3876" s="42">
        <v>6.37</v>
      </c>
      <c r="AK3876" s="42">
        <v>6.46</v>
      </c>
      <c r="AL3876" s="42">
        <v>6.55</v>
      </c>
      <c r="AM3876" s="42">
        <v>6.64</v>
      </c>
      <c r="AN3876" s="42">
        <v>6.74</v>
      </c>
      <c r="AO3876" s="42">
        <v>6.83</v>
      </c>
      <c r="AP3876" s="42">
        <v>6.92</v>
      </c>
    </row>
    <row r="3877" spans="1:42" x14ac:dyDescent="0.2">
      <c r="A3877" s="41">
        <v>38.65</v>
      </c>
      <c r="B3877" s="42">
        <v>3.22</v>
      </c>
      <c r="C3877" s="42">
        <v>3.32</v>
      </c>
      <c r="D3877" s="42">
        <v>3.41</v>
      </c>
      <c r="E3877" s="42">
        <v>3.5</v>
      </c>
      <c r="F3877" s="42">
        <v>3.59</v>
      </c>
      <c r="G3877" s="42">
        <v>3.69</v>
      </c>
      <c r="H3877" s="42">
        <v>3.78</v>
      </c>
      <c r="I3877" s="42">
        <v>3.87</v>
      </c>
      <c r="J3877" s="42">
        <v>3.96</v>
      </c>
      <c r="K3877" s="42">
        <v>4.0599999999999996</v>
      </c>
      <c r="L3877" s="42">
        <v>4.1500000000000004</v>
      </c>
      <c r="M3877" s="42">
        <v>4.24</v>
      </c>
      <c r="N3877" s="42">
        <v>4.33</v>
      </c>
      <c r="O3877" s="42">
        <v>4.43</v>
      </c>
      <c r="P3877" s="42">
        <v>4.5199999999999996</v>
      </c>
      <c r="Q3877" s="42">
        <v>4.6100000000000003</v>
      </c>
      <c r="R3877" s="42">
        <v>4.7</v>
      </c>
      <c r="S3877" s="42">
        <v>4.8</v>
      </c>
      <c r="T3877" s="42">
        <v>4.8899999999999997</v>
      </c>
      <c r="U3877" s="42">
        <v>4.9800000000000004</v>
      </c>
      <c r="V3877" s="42">
        <v>5.07</v>
      </c>
      <c r="W3877" s="42">
        <v>5.17</v>
      </c>
      <c r="X3877" s="42">
        <v>5.26</v>
      </c>
      <c r="Y3877" s="42">
        <v>5.35</v>
      </c>
      <c r="Z3877" s="42">
        <v>5.44</v>
      </c>
      <c r="AA3877" s="42">
        <v>5.53</v>
      </c>
      <c r="AB3877" s="42">
        <v>5.63</v>
      </c>
      <c r="AC3877" s="42">
        <v>5.72</v>
      </c>
      <c r="AD3877" s="42">
        <v>5.81</v>
      </c>
      <c r="AE3877" s="42">
        <v>5.9</v>
      </c>
      <c r="AF3877" s="42">
        <v>6</v>
      </c>
      <c r="AG3877" s="42">
        <v>6.09</v>
      </c>
      <c r="AH3877" s="42">
        <v>6.18</v>
      </c>
      <c r="AI3877" s="42">
        <v>6.27</v>
      </c>
      <c r="AJ3877" s="42">
        <v>6.37</v>
      </c>
      <c r="AK3877" s="42">
        <v>6.46</v>
      </c>
      <c r="AL3877" s="42">
        <v>6.55</v>
      </c>
      <c r="AM3877" s="42">
        <v>6.64</v>
      </c>
      <c r="AN3877" s="42">
        <v>6.74</v>
      </c>
      <c r="AO3877" s="42">
        <v>6.83</v>
      </c>
      <c r="AP3877" s="42">
        <v>6.92</v>
      </c>
    </row>
    <row r="3878" spans="1:42" x14ac:dyDescent="0.2">
      <c r="A3878" s="41">
        <v>38.659999999999997</v>
      </c>
      <c r="B3878" s="42">
        <v>3.22</v>
      </c>
      <c r="C3878" s="42">
        <v>3.32</v>
      </c>
      <c r="D3878" s="42">
        <v>3.41</v>
      </c>
      <c r="E3878" s="42">
        <v>3.5</v>
      </c>
      <c r="F3878" s="42">
        <v>3.59</v>
      </c>
      <c r="G3878" s="42">
        <v>3.69</v>
      </c>
      <c r="H3878" s="42">
        <v>3.78</v>
      </c>
      <c r="I3878" s="42">
        <v>3.87</v>
      </c>
      <c r="J3878" s="42">
        <v>3.96</v>
      </c>
      <c r="K3878" s="42">
        <v>4.05</v>
      </c>
      <c r="L3878" s="42">
        <v>4.1500000000000004</v>
      </c>
      <c r="M3878" s="42">
        <v>4.24</v>
      </c>
      <c r="N3878" s="42">
        <v>4.33</v>
      </c>
      <c r="O3878" s="42">
        <v>4.42</v>
      </c>
      <c r="P3878" s="42">
        <v>4.5199999999999996</v>
      </c>
      <c r="Q3878" s="42">
        <v>4.6100000000000003</v>
      </c>
      <c r="R3878" s="42">
        <v>4.7</v>
      </c>
      <c r="S3878" s="42">
        <v>4.79</v>
      </c>
      <c r="T3878" s="42">
        <v>4.8899999999999997</v>
      </c>
      <c r="U3878" s="42">
        <v>4.9800000000000004</v>
      </c>
      <c r="V3878" s="42">
        <v>5.07</v>
      </c>
      <c r="W3878" s="42">
        <v>5.16</v>
      </c>
      <c r="X3878" s="42">
        <v>5.26</v>
      </c>
      <c r="Y3878" s="42">
        <v>5.35</v>
      </c>
      <c r="Z3878" s="42">
        <v>5.44</v>
      </c>
      <c r="AA3878" s="42">
        <v>5.53</v>
      </c>
      <c r="AB3878" s="42">
        <v>5.63</v>
      </c>
      <c r="AC3878" s="42">
        <v>5.72</v>
      </c>
      <c r="AD3878" s="42">
        <v>5.81</v>
      </c>
      <c r="AE3878" s="42">
        <v>5.9</v>
      </c>
      <c r="AF3878" s="42">
        <v>6</v>
      </c>
      <c r="AG3878" s="42">
        <v>6.09</v>
      </c>
      <c r="AH3878" s="42">
        <v>6.18</v>
      </c>
      <c r="AI3878" s="42">
        <v>6.27</v>
      </c>
      <c r="AJ3878" s="42">
        <v>6.37</v>
      </c>
      <c r="AK3878" s="42">
        <v>6.46</v>
      </c>
      <c r="AL3878" s="42">
        <v>6.55</v>
      </c>
      <c r="AM3878" s="42">
        <v>6.64</v>
      </c>
      <c r="AN3878" s="42">
        <v>6.74</v>
      </c>
      <c r="AO3878" s="42">
        <v>6.83</v>
      </c>
      <c r="AP3878" s="42">
        <v>6.92</v>
      </c>
    </row>
    <row r="3879" spans="1:42" x14ac:dyDescent="0.2">
      <c r="A3879" s="41">
        <v>38.67</v>
      </c>
      <c r="B3879" s="42">
        <v>3.22</v>
      </c>
      <c r="C3879" s="42">
        <v>3.31</v>
      </c>
      <c r="D3879" s="42">
        <v>3.41</v>
      </c>
      <c r="E3879" s="42">
        <v>3.5</v>
      </c>
      <c r="F3879" s="42">
        <v>3.59</v>
      </c>
      <c r="G3879" s="42">
        <v>3.68</v>
      </c>
      <c r="H3879" s="42">
        <v>3.78</v>
      </c>
      <c r="I3879" s="42">
        <v>3.87</v>
      </c>
      <c r="J3879" s="42">
        <v>3.96</v>
      </c>
      <c r="K3879" s="42">
        <v>4.05</v>
      </c>
      <c r="L3879" s="42">
        <v>4.1500000000000004</v>
      </c>
      <c r="M3879" s="42">
        <v>4.24</v>
      </c>
      <c r="N3879" s="42">
        <v>4.33</v>
      </c>
      <c r="O3879" s="42">
        <v>4.42</v>
      </c>
      <c r="P3879" s="42">
        <v>4.5199999999999996</v>
      </c>
      <c r="Q3879" s="42">
        <v>4.6100000000000003</v>
      </c>
      <c r="R3879" s="42">
        <v>4.7</v>
      </c>
      <c r="S3879" s="42">
        <v>4.79</v>
      </c>
      <c r="T3879" s="42">
        <v>4.8899999999999997</v>
      </c>
      <c r="U3879" s="42">
        <v>4.9800000000000004</v>
      </c>
      <c r="V3879" s="42">
        <v>5.07</v>
      </c>
      <c r="W3879" s="42">
        <v>5.16</v>
      </c>
      <c r="X3879" s="42">
        <v>5.26</v>
      </c>
      <c r="Y3879" s="42">
        <v>5.35</v>
      </c>
      <c r="Z3879" s="42">
        <v>5.44</v>
      </c>
      <c r="AA3879" s="42">
        <v>5.53</v>
      </c>
      <c r="AB3879" s="42">
        <v>5.63</v>
      </c>
      <c r="AC3879" s="42">
        <v>5.72</v>
      </c>
      <c r="AD3879" s="42">
        <v>5.81</v>
      </c>
      <c r="AE3879" s="42">
        <v>5.9</v>
      </c>
      <c r="AF3879" s="42">
        <v>5.99</v>
      </c>
      <c r="AG3879" s="42">
        <v>6.09</v>
      </c>
      <c r="AH3879" s="42">
        <v>6.18</v>
      </c>
      <c r="AI3879" s="42">
        <v>6.27</v>
      </c>
      <c r="AJ3879" s="42">
        <v>6.36</v>
      </c>
      <c r="AK3879" s="42">
        <v>6.46</v>
      </c>
      <c r="AL3879" s="42">
        <v>6.55</v>
      </c>
      <c r="AM3879" s="42">
        <v>6.64</v>
      </c>
      <c r="AN3879" s="42">
        <v>6.73</v>
      </c>
      <c r="AO3879" s="42">
        <v>6.83</v>
      </c>
      <c r="AP3879" s="42">
        <v>6.92</v>
      </c>
    </row>
    <row r="3880" spans="1:42" x14ac:dyDescent="0.2">
      <c r="A3880" s="41">
        <v>38.68</v>
      </c>
      <c r="B3880" s="42">
        <v>3.22</v>
      </c>
      <c r="C3880" s="42">
        <v>3.31</v>
      </c>
      <c r="D3880" s="42">
        <v>3.41</v>
      </c>
      <c r="E3880" s="42">
        <v>3.5</v>
      </c>
      <c r="F3880" s="42">
        <v>3.59</v>
      </c>
      <c r="G3880" s="42">
        <v>3.68</v>
      </c>
      <c r="H3880" s="42">
        <v>3.78</v>
      </c>
      <c r="I3880" s="42">
        <v>3.87</v>
      </c>
      <c r="J3880" s="42">
        <v>3.96</v>
      </c>
      <c r="K3880" s="42">
        <v>4.05</v>
      </c>
      <c r="L3880" s="42">
        <v>4.1500000000000004</v>
      </c>
      <c r="M3880" s="42">
        <v>4.24</v>
      </c>
      <c r="N3880" s="42">
        <v>4.33</v>
      </c>
      <c r="O3880" s="42">
        <v>4.42</v>
      </c>
      <c r="P3880" s="42">
        <v>4.5199999999999996</v>
      </c>
      <c r="Q3880" s="42">
        <v>4.6100000000000003</v>
      </c>
      <c r="R3880" s="42">
        <v>4.7</v>
      </c>
      <c r="S3880" s="42">
        <v>4.79</v>
      </c>
      <c r="T3880" s="42">
        <v>4.8899999999999997</v>
      </c>
      <c r="U3880" s="42">
        <v>4.9800000000000004</v>
      </c>
      <c r="V3880" s="42">
        <v>5.07</v>
      </c>
      <c r="W3880" s="42">
        <v>5.16</v>
      </c>
      <c r="X3880" s="42">
        <v>5.25</v>
      </c>
      <c r="Y3880" s="42">
        <v>5.35</v>
      </c>
      <c r="Z3880" s="42">
        <v>5.44</v>
      </c>
      <c r="AA3880" s="42">
        <v>5.53</v>
      </c>
      <c r="AB3880" s="42">
        <v>5.62</v>
      </c>
      <c r="AC3880" s="42">
        <v>5.72</v>
      </c>
      <c r="AD3880" s="42">
        <v>5.81</v>
      </c>
      <c r="AE3880" s="42">
        <v>5.9</v>
      </c>
      <c r="AF3880" s="42">
        <v>5.99</v>
      </c>
      <c r="AG3880" s="42">
        <v>6.09</v>
      </c>
      <c r="AH3880" s="42">
        <v>6.18</v>
      </c>
      <c r="AI3880" s="42">
        <v>6.27</v>
      </c>
      <c r="AJ3880" s="42">
        <v>6.36</v>
      </c>
      <c r="AK3880" s="42">
        <v>6.46</v>
      </c>
      <c r="AL3880" s="42">
        <v>6.55</v>
      </c>
      <c r="AM3880" s="42">
        <v>6.64</v>
      </c>
      <c r="AN3880" s="42">
        <v>6.73</v>
      </c>
      <c r="AO3880" s="42">
        <v>6.83</v>
      </c>
      <c r="AP3880" s="42">
        <v>6.92</v>
      </c>
    </row>
    <row r="3881" spans="1:42" x14ac:dyDescent="0.2">
      <c r="A3881" s="41">
        <v>38.69</v>
      </c>
      <c r="B3881" s="42">
        <v>3.22</v>
      </c>
      <c r="C3881" s="42">
        <v>3.31</v>
      </c>
      <c r="D3881" s="42">
        <v>3.41</v>
      </c>
      <c r="E3881" s="42">
        <v>3.5</v>
      </c>
      <c r="F3881" s="42">
        <v>3.59</v>
      </c>
      <c r="G3881" s="42">
        <v>3.68</v>
      </c>
      <c r="H3881" s="42">
        <v>3.78</v>
      </c>
      <c r="I3881" s="42">
        <v>3.87</v>
      </c>
      <c r="J3881" s="42">
        <v>3.96</v>
      </c>
      <c r="K3881" s="42">
        <v>4.05</v>
      </c>
      <c r="L3881" s="42">
        <v>4.1500000000000004</v>
      </c>
      <c r="M3881" s="42">
        <v>4.24</v>
      </c>
      <c r="N3881" s="42">
        <v>4.33</v>
      </c>
      <c r="O3881" s="42">
        <v>4.42</v>
      </c>
      <c r="P3881" s="42">
        <v>4.51</v>
      </c>
      <c r="Q3881" s="42">
        <v>4.6100000000000003</v>
      </c>
      <c r="R3881" s="42">
        <v>4.7</v>
      </c>
      <c r="S3881" s="42">
        <v>4.79</v>
      </c>
      <c r="T3881" s="42">
        <v>4.88</v>
      </c>
      <c r="U3881" s="42">
        <v>4.9800000000000004</v>
      </c>
      <c r="V3881" s="42">
        <v>5.07</v>
      </c>
      <c r="W3881" s="42">
        <v>5.16</v>
      </c>
      <c r="X3881" s="42">
        <v>5.25</v>
      </c>
      <c r="Y3881" s="42">
        <v>5.35</v>
      </c>
      <c r="Z3881" s="42">
        <v>5.44</v>
      </c>
      <c r="AA3881" s="42">
        <v>5.53</v>
      </c>
      <c r="AB3881" s="42">
        <v>5.62</v>
      </c>
      <c r="AC3881" s="42">
        <v>5.72</v>
      </c>
      <c r="AD3881" s="42">
        <v>5.81</v>
      </c>
      <c r="AE3881" s="42">
        <v>5.9</v>
      </c>
      <c r="AF3881" s="42">
        <v>5.99</v>
      </c>
      <c r="AG3881" s="42">
        <v>6.09</v>
      </c>
      <c r="AH3881" s="42">
        <v>6.18</v>
      </c>
      <c r="AI3881" s="42">
        <v>6.27</v>
      </c>
      <c r="AJ3881" s="42">
        <v>6.36</v>
      </c>
      <c r="AK3881" s="42">
        <v>6.45</v>
      </c>
      <c r="AL3881" s="42">
        <v>6.55</v>
      </c>
      <c r="AM3881" s="42">
        <v>6.64</v>
      </c>
      <c r="AN3881" s="42">
        <v>6.73</v>
      </c>
      <c r="AO3881" s="42">
        <v>6.82</v>
      </c>
      <c r="AP3881" s="42">
        <v>6.92</v>
      </c>
    </row>
    <row r="3882" spans="1:42" x14ac:dyDescent="0.2">
      <c r="A3882" s="41">
        <v>38.700000000000003</v>
      </c>
      <c r="B3882" s="42">
        <v>3.22</v>
      </c>
      <c r="C3882" s="42">
        <v>3.31</v>
      </c>
      <c r="D3882" s="42">
        <v>3.41</v>
      </c>
      <c r="E3882" s="42">
        <v>3.5</v>
      </c>
      <c r="F3882" s="42">
        <v>3.59</v>
      </c>
      <c r="G3882" s="42">
        <v>3.68</v>
      </c>
      <c r="H3882" s="42">
        <v>3.77</v>
      </c>
      <c r="I3882" s="42">
        <v>3.87</v>
      </c>
      <c r="J3882" s="42">
        <v>3.96</v>
      </c>
      <c r="K3882" s="42">
        <v>4.05</v>
      </c>
      <c r="L3882" s="42">
        <v>4.1399999999999997</v>
      </c>
      <c r="M3882" s="42">
        <v>4.24</v>
      </c>
      <c r="N3882" s="42">
        <v>4.33</v>
      </c>
      <c r="O3882" s="42">
        <v>4.42</v>
      </c>
      <c r="P3882" s="42">
        <v>4.51</v>
      </c>
      <c r="Q3882" s="42">
        <v>4.6100000000000003</v>
      </c>
      <c r="R3882" s="42">
        <v>4.7</v>
      </c>
      <c r="S3882" s="42">
        <v>4.79</v>
      </c>
      <c r="T3882" s="42">
        <v>4.88</v>
      </c>
      <c r="U3882" s="42">
        <v>4.9800000000000004</v>
      </c>
      <c r="V3882" s="42">
        <v>5.07</v>
      </c>
      <c r="W3882" s="42">
        <v>5.16</v>
      </c>
      <c r="X3882" s="42">
        <v>5.25</v>
      </c>
      <c r="Y3882" s="42">
        <v>5.35</v>
      </c>
      <c r="Z3882" s="42">
        <v>5.44</v>
      </c>
      <c r="AA3882" s="42">
        <v>5.53</v>
      </c>
      <c r="AB3882" s="42">
        <v>5.62</v>
      </c>
      <c r="AC3882" s="42">
        <v>5.71</v>
      </c>
      <c r="AD3882" s="42">
        <v>5.81</v>
      </c>
      <c r="AE3882" s="42">
        <v>5.9</v>
      </c>
      <c r="AF3882" s="42">
        <v>5.99</v>
      </c>
      <c r="AG3882" s="42">
        <v>6.08</v>
      </c>
      <c r="AH3882" s="42">
        <v>6.18</v>
      </c>
      <c r="AI3882" s="42">
        <v>6.27</v>
      </c>
      <c r="AJ3882" s="42">
        <v>6.36</v>
      </c>
      <c r="AK3882" s="42">
        <v>6.45</v>
      </c>
      <c r="AL3882" s="42">
        <v>6.55</v>
      </c>
      <c r="AM3882" s="42">
        <v>6.64</v>
      </c>
      <c r="AN3882" s="42">
        <v>6.73</v>
      </c>
      <c r="AO3882" s="42">
        <v>6.82</v>
      </c>
      <c r="AP3882" s="42">
        <v>6.92</v>
      </c>
    </row>
    <row r="3883" spans="1:42" x14ac:dyDescent="0.2">
      <c r="A3883" s="41">
        <v>38.71</v>
      </c>
      <c r="B3883" s="42">
        <v>3.22</v>
      </c>
      <c r="C3883" s="42">
        <v>3.31</v>
      </c>
      <c r="D3883" s="42">
        <v>3.4</v>
      </c>
      <c r="E3883" s="42">
        <v>3.5</v>
      </c>
      <c r="F3883" s="42">
        <v>3.59</v>
      </c>
      <c r="G3883" s="42">
        <v>3.68</v>
      </c>
      <c r="H3883" s="42">
        <v>3.77</v>
      </c>
      <c r="I3883" s="42">
        <v>3.87</v>
      </c>
      <c r="J3883" s="42">
        <v>3.96</v>
      </c>
      <c r="K3883" s="42">
        <v>4.05</v>
      </c>
      <c r="L3883" s="42">
        <v>4.1399999999999997</v>
      </c>
      <c r="M3883" s="42">
        <v>4.24</v>
      </c>
      <c r="N3883" s="42">
        <v>4.33</v>
      </c>
      <c r="O3883" s="42">
        <v>4.42</v>
      </c>
      <c r="P3883" s="42">
        <v>4.51</v>
      </c>
      <c r="Q3883" s="42">
        <v>4.6100000000000003</v>
      </c>
      <c r="R3883" s="42">
        <v>4.7</v>
      </c>
      <c r="S3883" s="42">
        <v>4.79</v>
      </c>
      <c r="T3883" s="42">
        <v>4.88</v>
      </c>
      <c r="U3883" s="42">
        <v>4.9800000000000004</v>
      </c>
      <c r="V3883" s="42">
        <v>5.07</v>
      </c>
      <c r="W3883" s="42">
        <v>5.16</v>
      </c>
      <c r="X3883" s="42">
        <v>5.25</v>
      </c>
      <c r="Y3883" s="42">
        <v>5.34</v>
      </c>
      <c r="Z3883" s="42">
        <v>5.44</v>
      </c>
      <c r="AA3883" s="42">
        <v>5.53</v>
      </c>
      <c r="AB3883" s="42">
        <v>5.62</v>
      </c>
      <c r="AC3883" s="42">
        <v>5.71</v>
      </c>
      <c r="AD3883" s="42">
        <v>5.81</v>
      </c>
      <c r="AE3883" s="42">
        <v>5.9</v>
      </c>
      <c r="AF3883" s="42">
        <v>5.99</v>
      </c>
      <c r="AG3883" s="42">
        <v>6.08</v>
      </c>
      <c r="AH3883" s="42">
        <v>6.18</v>
      </c>
      <c r="AI3883" s="42">
        <v>6.27</v>
      </c>
      <c r="AJ3883" s="42">
        <v>6.36</v>
      </c>
      <c r="AK3883" s="42">
        <v>6.45</v>
      </c>
      <c r="AL3883" s="42">
        <v>6.55</v>
      </c>
      <c r="AM3883" s="42">
        <v>6.64</v>
      </c>
      <c r="AN3883" s="42">
        <v>6.73</v>
      </c>
      <c r="AO3883" s="42">
        <v>6.82</v>
      </c>
      <c r="AP3883" s="42">
        <v>6.91</v>
      </c>
    </row>
    <row r="3884" spans="1:42" x14ac:dyDescent="0.2">
      <c r="A3884" s="41">
        <v>38.72</v>
      </c>
      <c r="B3884" s="42">
        <v>3.22</v>
      </c>
      <c r="C3884" s="42">
        <v>3.31</v>
      </c>
      <c r="D3884" s="42">
        <v>3.4</v>
      </c>
      <c r="E3884" s="42">
        <v>3.5</v>
      </c>
      <c r="F3884" s="42">
        <v>3.59</v>
      </c>
      <c r="G3884" s="42">
        <v>3.68</v>
      </c>
      <c r="H3884" s="42">
        <v>3.77</v>
      </c>
      <c r="I3884" s="42">
        <v>3.87</v>
      </c>
      <c r="J3884" s="42">
        <v>3.96</v>
      </c>
      <c r="K3884" s="42">
        <v>4.05</v>
      </c>
      <c r="L3884" s="42">
        <v>4.1399999999999997</v>
      </c>
      <c r="M3884" s="42">
        <v>4.24</v>
      </c>
      <c r="N3884" s="42">
        <v>4.33</v>
      </c>
      <c r="O3884" s="42">
        <v>4.42</v>
      </c>
      <c r="P3884" s="42">
        <v>4.51</v>
      </c>
      <c r="Q3884" s="42">
        <v>4.5999999999999996</v>
      </c>
      <c r="R3884" s="42">
        <v>4.7</v>
      </c>
      <c r="S3884" s="42">
        <v>4.79</v>
      </c>
      <c r="T3884" s="42">
        <v>4.88</v>
      </c>
      <c r="U3884" s="42">
        <v>4.97</v>
      </c>
      <c r="V3884" s="42">
        <v>5.07</v>
      </c>
      <c r="W3884" s="42">
        <v>5.16</v>
      </c>
      <c r="X3884" s="42">
        <v>5.25</v>
      </c>
      <c r="Y3884" s="42">
        <v>5.34</v>
      </c>
      <c r="Z3884" s="42">
        <v>5.44</v>
      </c>
      <c r="AA3884" s="42">
        <v>5.53</v>
      </c>
      <c r="AB3884" s="42">
        <v>5.62</v>
      </c>
      <c r="AC3884" s="42">
        <v>5.71</v>
      </c>
      <c r="AD3884" s="42">
        <v>5.81</v>
      </c>
      <c r="AE3884" s="42">
        <v>5.9</v>
      </c>
      <c r="AF3884" s="42">
        <v>5.99</v>
      </c>
      <c r="AG3884" s="42">
        <v>6.08</v>
      </c>
      <c r="AH3884" s="42">
        <v>6.17</v>
      </c>
      <c r="AI3884" s="42">
        <v>6.27</v>
      </c>
      <c r="AJ3884" s="42">
        <v>6.36</v>
      </c>
      <c r="AK3884" s="42">
        <v>6.45</v>
      </c>
      <c r="AL3884" s="42">
        <v>6.54</v>
      </c>
      <c r="AM3884" s="42">
        <v>6.64</v>
      </c>
      <c r="AN3884" s="42">
        <v>6.73</v>
      </c>
      <c r="AO3884" s="42">
        <v>6.82</v>
      </c>
      <c r="AP3884" s="42">
        <v>6.91</v>
      </c>
    </row>
    <row r="3885" spans="1:42" x14ac:dyDescent="0.2">
      <c r="A3885" s="41">
        <v>38.729999999999997</v>
      </c>
      <c r="B3885" s="42">
        <v>3.22</v>
      </c>
      <c r="C3885" s="42">
        <v>3.31</v>
      </c>
      <c r="D3885" s="42">
        <v>3.4</v>
      </c>
      <c r="E3885" s="42">
        <v>3.5</v>
      </c>
      <c r="F3885" s="42">
        <v>3.59</v>
      </c>
      <c r="G3885" s="42">
        <v>3.68</v>
      </c>
      <c r="H3885" s="42">
        <v>3.77</v>
      </c>
      <c r="I3885" s="42">
        <v>3.86</v>
      </c>
      <c r="J3885" s="42">
        <v>3.96</v>
      </c>
      <c r="K3885" s="42">
        <v>4.05</v>
      </c>
      <c r="L3885" s="42">
        <v>4.1399999999999997</v>
      </c>
      <c r="M3885" s="42">
        <v>4.2300000000000004</v>
      </c>
      <c r="N3885" s="42">
        <v>4.33</v>
      </c>
      <c r="O3885" s="42">
        <v>4.42</v>
      </c>
      <c r="P3885" s="42">
        <v>4.51</v>
      </c>
      <c r="Q3885" s="42">
        <v>4.5999999999999996</v>
      </c>
      <c r="R3885" s="42">
        <v>4.7</v>
      </c>
      <c r="S3885" s="42">
        <v>4.79</v>
      </c>
      <c r="T3885" s="42">
        <v>4.88</v>
      </c>
      <c r="U3885" s="42">
        <v>4.97</v>
      </c>
      <c r="V3885" s="42">
        <v>5.07</v>
      </c>
      <c r="W3885" s="42">
        <v>5.16</v>
      </c>
      <c r="X3885" s="42">
        <v>5.25</v>
      </c>
      <c r="Y3885" s="42">
        <v>5.34</v>
      </c>
      <c r="Z3885" s="42">
        <v>5.44</v>
      </c>
      <c r="AA3885" s="42">
        <v>5.53</v>
      </c>
      <c r="AB3885" s="42">
        <v>5.62</v>
      </c>
      <c r="AC3885" s="42">
        <v>5.71</v>
      </c>
      <c r="AD3885" s="42">
        <v>5.8</v>
      </c>
      <c r="AE3885" s="42">
        <v>5.9</v>
      </c>
      <c r="AF3885" s="42">
        <v>5.99</v>
      </c>
      <c r="AG3885" s="42">
        <v>6.08</v>
      </c>
      <c r="AH3885" s="42">
        <v>6.17</v>
      </c>
      <c r="AI3885" s="42">
        <v>6.27</v>
      </c>
      <c r="AJ3885" s="42">
        <v>6.36</v>
      </c>
      <c r="AK3885" s="42">
        <v>6.45</v>
      </c>
      <c r="AL3885" s="42">
        <v>6.54</v>
      </c>
      <c r="AM3885" s="42">
        <v>6.64</v>
      </c>
      <c r="AN3885" s="42">
        <v>6.73</v>
      </c>
      <c r="AO3885" s="42">
        <v>6.82</v>
      </c>
      <c r="AP3885" s="42">
        <v>6.91</v>
      </c>
    </row>
    <row r="3886" spans="1:42" x14ac:dyDescent="0.2">
      <c r="A3886" s="41">
        <v>38.74</v>
      </c>
      <c r="B3886" s="42">
        <v>3.22</v>
      </c>
      <c r="C3886" s="42">
        <v>3.31</v>
      </c>
      <c r="D3886" s="42">
        <v>3.4</v>
      </c>
      <c r="E3886" s="42">
        <v>3.49</v>
      </c>
      <c r="F3886" s="42">
        <v>3.59</v>
      </c>
      <c r="G3886" s="42">
        <v>3.68</v>
      </c>
      <c r="H3886" s="42">
        <v>3.77</v>
      </c>
      <c r="I3886" s="42">
        <v>3.86</v>
      </c>
      <c r="J3886" s="42">
        <v>3.96</v>
      </c>
      <c r="K3886" s="42">
        <v>4.05</v>
      </c>
      <c r="L3886" s="42">
        <v>4.1399999999999997</v>
      </c>
      <c r="M3886" s="42">
        <v>4.2300000000000004</v>
      </c>
      <c r="N3886" s="42">
        <v>4.33</v>
      </c>
      <c r="O3886" s="42">
        <v>4.42</v>
      </c>
      <c r="P3886" s="42">
        <v>4.51</v>
      </c>
      <c r="Q3886" s="42">
        <v>4.5999999999999996</v>
      </c>
      <c r="R3886" s="42">
        <v>4.7</v>
      </c>
      <c r="S3886" s="42">
        <v>4.79</v>
      </c>
      <c r="T3886" s="42">
        <v>4.88</v>
      </c>
      <c r="U3886" s="42">
        <v>4.97</v>
      </c>
      <c r="V3886" s="42">
        <v>5.0599999999999996</v>
      </c>
      <c r="W3886" s="42">
        <v>5.16</v>
      </c>
      <c r="X3886" s="42">
        <v>5.25</v>
      </c>
      <c r="Y3886" s="42">
        <v>5.34</v>
      </c>
      <c r="Z3886" s="42">
        <v>5.43</v>
      </c>
      <c r="AA3886" s="42">
        <v>5.53</v>
      </c>
      <c r="AB3886" s="42">
        <v>5.62</v>
      </c>
      <c r="AC3886" s="42">
        <v>5.71</v>
      </c>
      <c r="AD3886" s="42">
        <v>5.8</v>
      </c>
      <c r="AE3886" s="42">
        <v>5.9</v>
      </c>
      <c r="AF3886" s="42">
        <v>5.99</v>
      </c>
      <c r="AG3886" s="42">
        <v>6.08</v>
      </c>
      <c r="AH3886" s="42">
        <v>6.17</v>
      </c>
      <c r="AI3886" s="42">
        <v>6.27</v>
      </c>
      <c r="AJ3886" s="42">
        <v>6.36</v>
      </c>
      <c r="AK3886" s="42">
        <v>6.45</v>
      </c>
      <c r="AL3886" s="42">
        <v>6.54</v>
      </c>
      <c r="AM3886" s="42">
        <v>6.63</v>
      </c>
      <c r="AN3886" s="42">
        <v>6.73</v>
      </c>
      <c r="AO3886" s="42">
        <v>6.82</v>
      </c>
      <c r="AP3886" s="42">
        <v>6.91</v>
      </c>
    </row>
    <row r="3887" spans="1:42" x14ac:dyDescent="0.2">
      <c r="A3887" s="41">
        <v>38.75</v>
      </c>
      <c r="B3887" s="42">
        <v>3.22</v>
      </c>
      <c r="C3887" s="42">
        <v>3.31</v>
      </c>
      <c r="D3887" s="42">
        <v>3.4</v>
      </c>
      <c r="E3887" s="42">
        <v>3.49</v>
      </c>
      <c r="F3887" s="42">
        <v>3.59</v>
      </c>
      <c r="G3887" s="42">
        <v>3.68</v>
      </c>
      <c r="H3887" s="42">
        <v>3.77</v>
      </c>
      <c r="I3887" s="42">
        <v>3.86</v>
      </c>
      <c r="J3887" s="42">
        <v>3.96</v>
      </c>
      <c r="K3887" s="42">
        <v>4.05</v>
      </c>
      <c r="L3887" s="42">
        <v>4.1399999999999997</v>
      </c>
      <c r="M3887" s="42">
        <v>4.2300000000000004</v>
      </c>
      <c r="N3887" s="42">
        <v>4.33</v>
      </c>
      <c r="O3887" s="42">
        <v>4.42</v>
      </c>
      <c r="P3887" s="42">
        <v>4.51</v>
      </c>
      <c r="Q3887" s="42">
        <v>4.5999999999999996</v>
      </c>
      <c r="R3887" s="42">
        <v>4.6900000000000004</v>
      </c>
      <c r="S3887" s="42">
        <v>4.79</v>
      </c>
      <c r="T3887" s="42">
        <v>4.88</v>
      </c>
      <c r="U3887" s="42">
        <v>4.97</v>
      </c>
      <c r="V3887" s="42">
        <v>5.0599999999999996</v>
      </c>
      <c r="W3887" s="42">
        <v>5.16</v>
      </c>
      <c r="X3887" s="42">
        <v>5.25</v>
      </c>
      <c r="Y3887" s="42">
        <v>5.34</v>
      </c>
      <c r="Z3887" s="42">
        <v>5.43</v>
      </c>
      <c r="AA3887" s="42">
        <v>5.53</v>
      </c>
      <c r="AB3887" s="42">
        <v>5.62</v>
      </c>
      <c r="AC3887" s="42">
        <v>5.71</v>
      </c>
      <c r="AD3887" s="42">
        <v>5.8</v>
      </c>
      <c r="AE3887" s="42">
        <v>5.89</v>
      </c>
      <c r="AF3887" s="42">
        <v>5.99</v>
      </c>
      <c r="AG3887" s="42">
        <v>6.08</v>
      </c>
      <c r="AH3887" s="42">
        <v>6.17</v>
      </c>
      <c r="AI3887" s="42">
        <v>6.26</v>
      </c>
      <c r="AJ3887" s="42">
        <v>6.36</v>
      </c>
      <c r="AK3887" s="42">
        <v>6.45</v>
      </c>
      <c r="AL3887" s="42">
        <v>6.54</v>
      </c>
      <c r="AM3887" s="42">
        <v>6.63</v>
      </c>
      <c r="AN3887" s="42">
        <v>6.73</v>
      </c>
      <c r="AO3887" s="42">
        <v>6.82</v>
      </c>
      <c r="AP3887" s="42">
        <v>6.91</v>
      </c>
    </row>
    <row r="3888" spans="1:42" x14ac:dyDescent="0.2">
      <c r="A3888" s="41">
        <v>38.76</v>
      </c>
      <c r="B3888" s="42">
        <v>3.22</v>
      </c>
      <c r="C3888" s="42">
        <v>3.31</v>
      </c>
      <c r="D3888" s="42">
        <v>3.4</v>
      </c>
      <c r="E3888" s="42">
        <v>3.49</v>
      </c>
      <c r="F3888" s="42">
        <v>3.59</v>
      </c>
      <c r="G3888" s="42">
        <v>3.68</v>
      </c>
      <c r="H3888" s="42">
        <v>3.77</v>
      </c>
      <c r="I3888" s="42">
        <v>3.86</v>
      </c>
      <c r="J3888" s="42">
        <v>3.96</v>
      </c>
      <c r="K3888" s="42">
        <v>4.05</v>
      </c>
      <c r="L3888" s="42">
        <v>4.1399999999999997</v>
      </c>
      <c r="M3888" s="42">
        <v>4.2300000000000004</v>
      </c>
      <c r="N3888" s="42">
        <v>4.32</v>
      </c>
      <c r="O3888" s="42">
        <v>4.42</v>
      </c>
      <c r="P3888" s="42">
        <v>4.51</v>
      </c>
      <c r="Q3888" s="42">
        <v>4.5999999999999996</v>
      </c>
      <c r="R3888" s="42">
        <v>4.6900000000000004</v>
      </c>
      <c r="S3888" s="42">
        <v>4.79</v>
      </c>
      <c r="T3888" s="42">
        <v>4.88</v>
      </c>
      <c r="U3888" s="42">
        <v>4.97</v>
      </c>
      <c r="V3888" s="42">
        <v>5.0599999999999996</v>
      </c>
      <c r="W3888" s="42">
        <v>5.16</v>
      </c>
      <c r="X3888" s="42">
        <v>5.25</v>
      </c>
      <c r="Y3888" s="42">
        <v>5.34</v>
      </c>
      <c r="Z3888" s="42">
        <v>5.43</v>
      </c>
      <c r="AA3888" s="42">
        <v>5.52</v>
      </c>
      <c r="AB3888" s="42">
        <v>5.62</v>
      </c>
      <c r="AC3888" s="42">
        <v>5.71</v>
      </c>
      <c r="AD3888" s="42">
        <v>5.8</v>
      </c>
      <c r="AE3888" s="42">
        <v>5.89</v>
      </c>
      <c r="AF3888" s="42">
        <v>5.99</v>
      </c>
      <c r="AG3888" s="42">
        <v>6.08</v>
      </c>
      <c r="AH3888" s="42">
        <v>6.17</v>
      </c>
      <c r="AI3888" s="42">
        <v>6.26</v>
      </c>
      <c r="AJ3888" s="42">
        <v>6.36</v>
      </c>
      <c r="AK3888" s="42">
        <v>6.45</v>
      </c>
      <c r="AL3888" s="42">
        <v>6.54</v>
      </c>
      <c r="AM3888" s="42">
        <v>6.63</v>
      </c>
      <c r="AN3888" s="42">
        <v>6.72</v>
      </c>
      <c r="AO3888" s="42">
        <v>6.82</v>
      </c>
      <c r="AP3888" s="42">
        <v>6.91</v>
      </c>
    </row>
    <row r="3889" spans="1:42" x14ac:dyDescent="0.2">
      <c r="A3889" s="41">
        <v>38.770000000000003</v>
      </c>
      <c r="B3889" s="42">
        <v>3.22</v>
      </c>
      <c r="C3889" s="42">
        <v>3.31</v>
      </c>
      <c r="D3889" s="42">
        <v>3.4</v>
      </c>
      <c r="E3889" s="42">
        <v>3.49</v>
      </c>
      <c r="F3889" s="42">
        <v>3.59</v>
      </c>
      <c r="G3889" s="42">
        <v>3.68</v>
      </c>
      <c r="H3889" s="42">
        <v>3.77</v>
      </c>
      <c r="I3889" s="42">
        <v>3.86</v>
      </c>
      <c r="J3889" s="42">
        <v>3.95</v>
      </c>
      <c r="K3889" s="42">
        <v>4.05</v>
      </c>
      <c r="L3889" s="42">
        <v>4.1399999999999997</v>
      </c>
      <c r="M3889" s="42">
        <v>4.2300000000000004</v>
      </c>
      <c r="N3889" s="42">
        <v>4.32</v>
      </c>
      <c r="O3889" s="42">
        <v>4.42</v>
      </c>
      <c r="P3889" s="42">
        <v>4.51</v>
      </c>
      <c r="Q3889" s="42">
        <v>4.5999999999999996</v>
      </c>
      <c r="R3889" s="42">
        <v>4.6900000000000004</v>
      </c>
      <c r="S3889" s="42">
        <v>4.79</v>
      </c>
      <c r="T3889" s="42">
        <v>4.88</v>
      </c>
      <c r="U3889" s="42">
        <v>4.97</v>
      </c>
      <c r="V3889" s="42">
        <v>5.0599999999999996</v>
      </c>
      <c r="W3889" s="42">
        <v>5.15</v>
      </c>
      <c r="X3889" s="42">
        <v>5.25</v>
      </c>
      <c r="Y3889" s="42">
        <v>5.34</v>
      </c>
      <c r="Z3889" s="42">
        <v>5.43</v>
      </c>
      <c r="AA3889" s="42">
        <v>5.52</v>
      </c>
      <c r="AB3889" s="42">
        <v>5.62</v>
      </c>
      <c r="AC3889" s="42">
        <v>5.71</v>
      </c>
      <c r="AD3889" s="42">
        <v>5.8</v>
      </c>
      <c r="AE3889" s="42">
        <v>5.89</v>
      </c>
      <c r="AF3889" s="42">
        <v>5.99</v>
      </c>
      <c r="AG3889" s="42">
        <v>6.08</v>
      </c>
      <c r="AH3889" s="42">
        <v>6.17</v>
      </c>
      <c r="AI3889" s="42">
        <v>6.26</v>
      </c>
      <c r="AJ3889" s="42">
        <v>6.35</v>
      </c>
      <c r="AK3889" s="42">
        <v>6.45</v>
      </c>
      <c r="AL3889" s="42">
        <v>6.54</v>
      </c>
      <c r="AM3889" s="42">
        <v>6.63</v>
      </c>
      <c r="AN3889" s="42">
        <v>6.72</v>
      </c>
      <c r="AO3889" s="42">
        <v>6.82</v>
      </c>
      <c r="AP3889" s="42">
        <v>6.91</v>
      </c>
    </row>
    <row r="3890" spans="1:42" x14ac:dyDescent="0.2">
      <c r="A3890" s="41">
        <v>38.78</v>
      </c>
      <c r="B3890" s="42">
        <v>3.22</v>
      </c>
      <c r="C3890" s="42">
        <v>3.31</v>
      </c>
      <c r="D3890" s="42">
        <v>3.4</v>
      </c>
      <c r="E3890" s="42">
        <v>3.49</v>
      </c>
      <c r="F3890" s="42">
        <v>3.58</v>
      </c>
      <c r="G3890" s="42">
        <v>3.68</v>
      </c>
      <c r="H3890" s="42">
        <v>3.77</v>
      </c>
      <c r="I3890" s="42">
        <v>3.86</v>
      </c>
      <c r="J3890" s="42">
        <v>3.95</v>
      </c>
      <c r="K3890" s="42">
        <v>4.05</v>
      </c>
      <c r="L3890" s="42">
        <v>4.1399999999999997</v>
      </c>
      <c r="M3890" s="42">
        <v>4.2300000000000004</v>
      </c>
      <c r="N3890" s="42">
        <v>4.32</v>
      </c>
      <c r="O3890" s="42">
        <v>4.42</v>
      </c>
      <c r="P3890" s="42">
        <v>4.51</v>
      </c>
      <c r="Q3890" s="42">
        <v>4.5999999999999996</v>
      </c>
      <c r="R3890" s="42">
        <v>4.6900000000000004</v>
      </c>
      <c r="S3890" s="42">
        <v>4.78</v>
      </c>
      <c r="T3890" s="42">
        <v>4.88</v>
      </c>
      <c r="U3890" s="42">
        <v>4.97</v>
      </c>
      <c r="V3890" s="42">
        <v>5.0599999999999996</v>
      </c>
      <c r="W3890" s="42">
        <v>5.15</v>
      </c>
      <c r="X3890" s="42">
        <v>5.25</v>
      </c>
      <c r="Y3890" s="42">
        <v>5.34</v>
      </c>
      <c r="Z3890" s="42">
        <v>5.43</v>
      </c>
      <c r="AA3890" s="42">
        <v>5.52</v>
      </c>
      <c r="AB3890" s="42">
        <v>5.62</v>
      </c>
      <c r="AC3890" s="42">
        <v>5.71</v>
      </c>
      <c r="AD3890" s="42">
        <v>5.8</v>
      </c>
      <c r="AE3890" s="42">
        <v>5.89</v>
      </c>
      <c r="AF3890" s="42">
        <v>5.98</v>
      </c>
      <c r="AG3890" s="42">
        <v>6.08</v>
      </c>
      <c r="AH3890" s="42">
        <v>6.17</v>
      </c>
      <c r="AI3890" s="42">
        <v>6.26</v>
      </c>
      <c r="AJ3890" s="42">
        <v>6.35</v>
      </c>
      <c r="AK3890" s="42">
        <v>6.45</v>
      </c>
      <c r="AL3890" s="42">
        <v>6.54</v>
      </c>
      <c r="AM3890" s="42">
        <v>6.63</v>
      </c>
      <c r="AN3890" s="42">
        <v>6.72</v>
      </c>
      <c r="AO3890" s="42">
        <v>6.81</v>
      </c>
      <c r="AP3890" s="42">
        <v>6.91</v>
      </c>
    </row>
    <row r="3891" spans="1:42" x14ac:dyDescent="0.2">
      <c r="A3891" s="41">
        <v>38.79</v>
      </c>
      <c r="B3891" s="42">
        <v>3.21</v>
      </c>
      <c r="C3891" s="42">
        <v>3.31</v>
      </c>
      <c r="D3891" s="42">
        <v>3.4</v>
      </c>
      <c r="E3891" s="42">
        <v>3.49</v>
      </c>
      <c r="F3891" s="42">
        <v>3.58</v>
      </c>
      <c r="G3891" s="42">
        <v>3.68</v>
      </c>
      <c r="H3891" s="42">
        <v>3.77</v>
      </c>
      <c r="I3891" s="42">
        <v>3.86</v>
      </c>
      <c r="J3891" s="42">
        <v>3.95</v>
      </c>
      <c r="K3891" s="42">
        <v>4.05</v>
      </c>
      <c r="L3891" s="42">
        <v>4.1399999999999997</v>
      </c>
      <c r="M3891" s="42">
        <v>4.2300000000000004</v>
      </c>
      <c r="N3891" s="42">
        <v>4.32</v>
      </c>
      <c r="O3891" s="42">
        <v>4.41</v>
      </c>
      <c r="P3891" s="42">
        <v>4.51</v>
      </c>
      <c r="Q3891" s="42">
        <v>4.5999999999999996</v>
      </c>
      <c r="R3891" s="42">
        <v>4.6900000000000004</v>
      </c>
      <c r="S3891" s="42">
        <v>4.78</v>
      </c>
      <c r="T3891" s="42">
        <v>4.88</v>
      </c>
      <c r="U3891" s="42">
        <v>4.97</v>
      </c>
      <c r="V3891" s="42">
        <v>5.0599999999999996</v>
      </c>
      <c r="W3891" s="42">
        <v>5.15</v>
      </c>
      <c r="X3891" s="42">
        <v>5.25</v>
      </c>
      <c r="Y3891" s="42">
        <v>5.34</v>
      </c>
      <c r="Z3891" s="42">
        <v>5.43</v>
      </c>
      <c r="AA3891" s="42">
        <v>5.52</v>
      </c>
      <c r="AB3891" s="42">
        <v>5.61</v>
      </c>
      <c r="AC3891" s="42">
        <v>5.71</v>
      </c>
      <c r="AD3891" s="42">
        <v>5.8</v>
      </c>
      <c r="AE3891" s="42">
        <v>5.89</v>
      </c>
      <c r="AF3891" s="42">
        <v>5.98</v>
      </c>
      <c r="AG3891" s="42">
        <v>6.08</v>
      </c>
      <c r="AH3891" s="42">
        <v>6.17</v>
      </c>
      <c r="AI3891" s="42">
        <v>6.26</v>
      </c>
      <c r="AJ3891" s="42">
        <v>6.35</v>
      </c>
      <c r="AK3891" s="42">
        <v>6.44</v>
      </c>
      <c r="AL3891" s="42">
        <v>6.54</v>
      </c>
      <c r="AM3891" s="42">
        <v>6.63</v>
      </c>
      <c r="AN3891" s="42">
        <v>6.72</v>
      </c>
      <c r="AO3891" s="42">
        <v>6.81</v>
      </c>
      <c r="AP3891" s="42">
        <v>6.91</v>
      </c>
    </row>
    <row r="3892" spans="1:42" x14ac:dyDescent="0.2">
      <c r="A3892" s="41">
        <v>38.799999999999997</v>
      </c>
      <c r="B3892" s="42">
        <v>3.21</v>
      </c>
      <c r="C3892" s="42">
        <v>3.31</v>
      </c>
      <c r="D3892" s="42">
        <v>3.4</v>
      </c>
      <c r="E3892" s="42">
        <v>3.49</v>
      </c>
      <c r="F3892" s="42">
        <v>3.58</v>
      </c>
      <c r="G3892" s="42">
        <v>3.68</v>
      </c>
      <c r="H3892" s="42">
        <v>3.77</v>
      </c>
      <c r="I3892" s="42">
        <v>3.86</v>
      </c>
      <c r="J3892" s="42">
        <v>3.95</v>
      </c>
      <c r="K3892" s="42">
        <v>4.04</v>
      </c>
      <c r="L3892" s="42">
        <v>4.1399999999999997</v>
      </c>
      <c r="M3892" s="42">
        <v>4.2300000000000004</v>
      </c>
      <c r="N3892" s="42">
        <v>4.32</v>
      </c>
      <c r="O3892" s="42">
        <v>4.41</v>
      </c>
      <c r="P3892" s="42">
        <v>4.51</v>
      </c>
      <c r="Q3892" s="42">
        <v>4.5999999999999996</v>
      </c>
      <c r="R3892" s="42">
        <v>4.6900000000000004</v>
      </c>
      <c r="S3892" s="42">
        <v>4.78</v>
      </c>
      <c r="T3892" s="42">
        <v>4.88</v>
      </c>
      <c r="U3892" s="42">
        <v>4.97</v>
      </c>
      <c r="V3892" s="42">
        <v>5.0599999999999996</v>
      </c>
      <c r="W3892" s="42">
        <v>5.15</v>
      </c>
      <c r="X3892" s="42">
        <v>5.24</v>
      </c>
      <c r="Y3892" s="42">
        <v>5.34</v>
      </c>
      <c r="Z3892" s="42">
        <v>5.43</v>
      </c>
      <c r="AA3892" s="42">
        <v>5.52</v>
      </c>
      <c r="AB3892" s="42">
        <v>5.61</v>
      </c>
      <c r="AC3892" s="42">
        <v>5.71</v>
      </c>
      <c r="AD3892" s="42">
        <v>5.8</v>
      </c>
      <c r="AE3892" s="42">
        <v>5.89</v>
      </c>
      <c r="AF3892" s="42">
        <v>5.98</v>
      </c>
      <c r="AG3892" s="42">
        <v>6.07</v>
      </c>
      <c r="AH3892" s="42">
        <v>6.17</v>
      </c>
      <c r="AI3892" s="42">
        <v>6.26</v>
      </c>
      <c r="AJ3892" s="42">
        <v>6.35</v>
      </c>
      <c r="AK3892" s="42">
        <v>6.44</v>
      </c>
      <c r="AL3892" s="42">
        <v>6.54</v>
      </c>
      <c r="AM3892" s="42">
        <v>6.63</v>
      </c>
      <c r="AN3892" s="42">
        <v>6.72</v>
      </c>
      <c r="AO3892" s="42">
        <v>6.81</v>
      </c>
      <c r="AP3892" s="42">
        <v>6.9</v>
      </c>
    </row>
    <row r="3893" spans="1:42" x14ac:dyDescent="0.2">
      <c r="A3893" s="41">
        <v>38.81</v>
      </c>
      <c r="B3893" s="42">
        <v>3.21</v>
      </c>
      <c r="C3893" s="42">
        <v>3.31</v>
      </c>
      <c r="D3893" s="42">
        <v>3.4</v>
      </c>
      <c r="E3893" s="42">
        <v>3.49</v>
      </c>
      <c r="F3893" s="42">
        <v>3.58</v>
      </c>
      <c r="G3893" s="42">
        <v>3.67</v>
      </c>
      <c r="H3893" s="42">
        <v>3.77</v>
      </c>
      <c r="I3893" s="42">
        <v>3.86</v>
      </c>
      <c r="J3893" s="42">
        <v>3.95</v>
      </c>
      <c r="K3893" s="42">
        <v>4.04</v>
      </c>
      <c r="L3893" s="42">
        <v>4.1399999999999997</v>
      </c>
      <c r="M3893" s="42">
        <v>4.2300000000000004</v>
      </c>
      <c r="N3893" s="42">
        <v>4.32</v>
      </c>
      <c r="O3893" s="42">
        <v>4.41</v>
      </c>
      <c r="P3893" s="42">
        <v>4.51</v>
      </c>
      <c r="Q3893" s="42">
        <v>4.5999999999999996</v>
      </c>
      <c r="R3893" s="42">
        <v>4.6900000000000004</v>
      </c>
      <c r="S3893" s="42">
        <v>4.78</v>
      </c>
      <c r="T3893" s="42">
        <v>4.87</v>
      </c>
      <c r="U3893" s="42">
        <v>4.97</v>
      </c>
      <c r="V3893" s="42">
        <v>5.0599999999999996</v>
      </c>
      <c r="W3893" s="42">
        <v>5.15</v>
      </c>
      <c r="X3893" s="42">
        <v>5.24</v>
      </c>
      <c r="Y3893" s="42">
        <v>5.34</v>
      </c>
      <c r="Z3893" s="42">
        <v>5.43</v>
      </c>
      <c r="AA3893" s="42">
        <v>5.52</v>
      </c>
      <c r="AB3893" s="42">
        <v>5.61</v>
      </c>
      <c r="AC3893" s="42">
        <v>5.7</v>
      </c>
      <c r="AD3893" s="42">
        <v>5.8</v>
      </c>
      <c r="AE3893" s="42">
        <v>5.89</v>
      </c>
      <c r="AF3893" s="42">
        <v>5.98</v>
      </c>
      <c r="AG3893" s="42">
        <v>6.07</v>
      </c>
      <c r="AH3893" s="42">
        <v>6.17</v>
      </c>
      <c r="AI3893" s="42">
        <v>6.26</v>
      </c>
      <c r="AJ3893" s="42">
        <v>6.35</v>
      </c>
      <c r="AK3893" s="42">
        <v>6.44</v>
      </c>
      <c r="AL3893" s="42">
        <v>6.53</v>
      </c>
      <c r="AM3893" s="42">
        <v>6.63</v>
      </c>
      <c r="AN3893" s="42">
        <v>6.72</v>
      </c>
      <c r="AO3893" s="42">
        <v>6.81</v>
      </c>
      <c r="AP3893" s="42">
        <v>6.9</v>
      </c>
    </row>
    <row r="3894" spans="1:42" x14ac:dyDescent="0.2">
      <c r="A3894" s="41">
        <v>38.82</v>
      </c>
      <c r="B3894" s="42">
        <v>3.21</v>
      </c>
      <c r="C3894" s="42">
        <v>3.3</v>
      </c>
      <c r="D3894" s="42">
        <v>3.4</v>
      </c>
      <c r="E3894" s="42">
        <v>3.49</v>
      </c>
      <c r="F3894" s="42">
        <v>3.58</v>
      </c>
      <c r="G3894" s="42">
        <v>3.67</v>
      </c>
      <c r="H3894" s="42">
        <v>3.77</v>
      </c>
      <c r="I3894" s="42">
        <v>3.86</v>
      </c>
      <c r="J3894" s="42">
        <v>3.95</v>
      </c>
      <c r="K3894" s="42">
        <v>4.04</v>
      </c>
      <c r="L3894" s="42">
        <v>4.1399999999999997</v>
      </c>
      <c r="M3894" s="42">
        <v>4.2300000000000004</v>
      </c>
      <c r="N3894" s="42">
        <v>4.32</v>
      </c>
      <c r="O3894" s="42">
        <v>4.41</v>
      </c>
      <c r="P3894" s="42">
        <v>4.5</v>
      </c>
      <c r="Q3894" s="42">
        <v>4.5999999999999996</v>
      </c>
      <c r="R3894" s="42">
        <v>4.6900000000000004</v>
      </c>
      <c r="S3894" s="42">
        <v>4.78</v>
      </c>
      <c r="T3894" s="42">
        <v>4.87</v>
      </c>
      <c r="U3894" s="42">
        <v>4.97</v>
      </c>
      <c r="V3894" s="42">
        <v>5.0599999999999996</v>
      </c>
      <c r="W3894" s="42">
        <v>5.15</v>
      </c>
      <c r="X3894" s="42">
        <v>5.24</v>
      </c>
      <c r="Y3894" s="42">
        <v>5.33</v>
      </c>
      <c r="Z3894" s="42">
        <v>5.43</v>
      </c>
      <c r="AA3894" s="42">
        <v>5.52</v>
      </c>
      <c r="AB3894" s="42">
        <v>5.61</v>
      </c>
      <c r="AC3894" s="42">
        <v>5.7</v>
      </c>
      <c r="AD3894" s="42">
        <v>5.8</v>
      </c>
      <c r="AE3894" s="42">
        <v>5.89</v>
      </c>
      <c r="AF3894" s="42">
        <v>5.98</v>
      </c>
      <c r="AG3894" s="42">
        <v>6.07</v>
      </c>
      <c r="AH3894" s="42">
        <v>6.16</v>
      </c>
      <c r="AI3894" s="42">
        <v>6.26</v>
      </c>
      <c r="AJ3894" s="42">
        <v>6.35</v>
      </c>
      <c r="AK3894" s="42">
        <v>6.44</v>
      </c>
      <c r="AL3894" s="42">
        <v>6.53</v>
      </c>
      <c r="AM3894" s="42">
        <v>6.63</v>
      </c>
      <c r="AN3894" s="42">
        <v>6.72</v>
      </c>
      <c r="AO3894" s="42">
        <v>6.81</v>
      </c>
      <c r="AP3894" s="42">
        <v>6.9</v>
      </c>
    </row>
    <row r="3895" spans="1:42" x14ac:dyDescent="0.2">
      <c r="A3895" s="41">
        <v>38.83</v>
      </c>
      <c r="B3895" s="42">
        <v>3.21</v>
      </c>
      <c r="C3895" s="42">
        <v>3.3</v>
      </c>
      <c r="D3895" s="42">
        <v>3.4</v>
      </c>
      <c r="E3895" s="42">
        <v>3.49</v>
      </c>
      <c r="F3895" s="42">
        <v>3.58</v>
      </c>
      <c r="G3895" s="42">
        <v>3.67</v>
      </c>
      <c r="H3895" s="42">
        <v>3.77</v>
      </c>
      <c r="I3895" s="42">
        <v>3.86</v>
      </c>
      <c r="J3895" s="42">
        <v>3.95</v>
      </c>
      <c r="K3895" s="42">
        <v>4.04</v>
      </c>
      <c r="L3895" s="42">
        <v>4.13</v>
      </c>
      <c r="M3895" s="42">
        <v>4.2300000000000004</v>
      </c>
      <c r="N3895" s="42">
        <v>4.32</v>
      </c>
      <c r="O3895" s="42">
        <v>4.41</v>
      </c>
      <c r="P3895" s="42">
        <v>4.5</v>
      </c>
      <c r="Q3895" s="42">
        <v>4.5999999999999996</v>
      </c>
      <c r="R3895" s="42">
        <v>4.6900000000000004</v>
      </c>
      <c r="S3895" s="42">
        <v>4.78</v>
      </c>
      <c r="T3895" s="42">
        <v>4.87</v>
      </c>
      <c r="U3895" s="42">
        <v>4.96</v>
      </c>
      <c r="V3895" s="42">
        <v>5.0599999999999996</v>
      </c>
      <c r="W3895" s="42">
        <v>5.15</v>
      </c>
      <c r="X3895" s="42">
        <v>5.24</v>
      </c>
      <c r="Y3895" s="42">
        <v>5.33</v>
      </c>
      <c r="Z3895" s="42">
        <v>5.43</v>
      </c>
      <c r="AA3895" s="42">
        <v>5.52</v>
      </c>
      <c r="AB3895" s="42">
        <v>5.61</v>
      </c>
      <c r="AC3895" s="42">
        <v>5.7</v>
      </c>
      <c r="AD3895" s="42">
        <v>5.79</v>
      </c>
      <c r="AE3895" s="42">
        <v>5.89</v>
      </c>
      <c r="AF3895" s="42">
        <v>5.98</v>
      </c>
      <c r="AG3895" s="42">
        <v>6.07</v>
      </c>
      <c r="AH3895" s="42">
        <v>6.16</v>
      </c>
      <c r="AI3895" s="42">
        <v>6.26</v>
      </c>
      <c r="AJ3895" s="42">
        <v>6.35</v>
      </c>
      <c r="AK3895" s="42">
        <v>6.44</v>
      </c>
      <c r="AL3895" s="42">
        <v>6.53</v>
      </c>
      <c r="AM3895" s="42">
        <v>6.62</v>
      </c>
      <c r="AN3895" s="42">
        <v>6.72</v>
      </c>
      <c r="AO3895" s="42">
        <v>6.81</v>
      </c>
      <c r="AP3895" s="42">
        <v>6.9</v>
      </c>
    </row>
    <row r="3896" spans="1:42" x14ac:dyDescent="0.2">
      <c r="A3896" s="41">
        <v>38.840000000000003</v>
      </c>
      <c r="B3896" s="42">
        <v>3.21</v>
      </c>
      <c r="C3896" s="42">
        <v>3.3</v>
      </c>
      <c r="D3896" s="42">
        <v>3.4</v>
      </c>
      <c r="E3896" s="42">
        <v>3.49</v>
      </c>
      <c r="F3896" s="42">
        <v>3.58</v>
      </c>
      <c r="G3896" s="42">
        <v>3.67</v>
      </c>
      <c r="H3896" s="42">
        <v>3.76</v>
      </c>
      <c r="I3896" s="42">
        <v>3.86</v>
      </c>
      <c r="J3896" s="42">
        <v>3.95</v>
      </c>
      <c r="K3896" s="42">
        <v>4.04</v>
      </c>
      <c r="L3896" s="42">
        <v>4.13</v>
      </c>
      <c r="M3896" s="42">
        <v>4.2300000000000004</v>
      </c>
      <c r="N3896" s="42">
        <v>4.32</v>
      </c>
      <c r="O3896" s="42">
        <v>4.41</v>
      </c>
      <c r="P3896" s="42">
        <v>4.5</v>
      </c>
      <c r="Q3896" s="42">
        <v>4.59</v>
      </c>
      <c r="R3896" s="42">
        <v>4.6900000000000004</v>
      </c>
      <c r="S3896" s="42">
        <v>4.78</v>
      </c>
      <c r="T3896" s="42">
        <v>4.87</v>
      </c>
      <c r="U3896" s="42">
        <v>4.96</v>
      </c>
      <c r="V3896" s="42">
        <v>5.0599999999999996</v>
      </c>
      <c r="W3896" s="42">
        <v>5.15</v>
      </c>
      <c r="X3896" s="42">
        <v>5.24</v>
      </c>
      <c r="Y3896" s="42">
        <v>5.33</v>
      </c>
      <c r="Z3896" s="42">
        <v>5.43</v>
      </c>
      <c r="AA3896" s="42">
        <v>5.52</v>
      </c>
      <c r="AB3896" s="42">
        <v>5.61</v>
      </c>
      <c r="AC3896" s="42">
        <v>5.7</v>
      </c>
      <c r="AD3896" s="42">
        <v>5.79</v>
      </c>
      <c r="AE3896" s="42">
        <v>5.89</v>
      </c>
      <c r="AF3896" s="42">
        <v>5.98</v>
      </c>
      <c r="AG3896" s="42">
        <v>6.07</v>
      </c>
      <c r="AH3896" s="42">
        <v>6.16</v>
      </c>
      <c r="AI3896" s="42">
        <v>6.26</v>
      </c>
      <c r="AJ3896" s="42">
        <v>6.35</v>
      </c>
      <c r="AK3896" s="42">
        <v>6.44</v>
      </c>
      <c r="AL3896" s="42">
        <v>6.53</v>
      </c>
      <c r="AM3896" s="42">
        <v>6.62</v>
      </c>
      <c r="AN3896" s="42">
        <v>6.72</v>
      </c>
      <c r="AO3896" s="42">
        <v>6.81</v>
      </c>
      <c r="AP3896" s="42">
        <v>6.9</v>
      </c>
    </row>
    <row r="3897" spans="1:42" x14ac:dyDescent="0.2">
      <c r="A3897" s="41">
        <v>38.85</v>
      </c>
      <c r="B3897" s="42">
        <v>3.21</v>
      </c>
      <c r="C3897" s="42">
        <v>3.3</v>
      </c>
      <c r="D3897" s="42">
        <v>3.4</v>
      </c>
      <c r="E3897" s="42">
        <v>3.49</v>
      </c>
      <c r="F3897" s="42">
        <v>3.58</v>
      </c>
      <c r="G3897" s="42">
        <v>3.67</v>
      </c>
      <c r="H3897" s="42">
        <v>3.76</v>
      </c>
      <c r="I3897" s="42">
        <v>3.86</v>
      </c>
      <c r="J3897" s="42">
        <v>3.95</v>
      </c>
      <c r="K3897" s="42">
        <v>4.04</v>
      </c>
      <c r="L3897" s="42">
        <v>4.13</v>
      </c>
      <c r="M3897" s="42">
        <v>4.2300000000000004</v>
      </c>
      <c r="N3897" s="42">
        <v>4.32</v>
      </c>
      <c r="O3897" s="42">
        <v>4.41</v>
      </c>
      <c r="P3897" s="42">
        <v>4.5</v>
      </c>
      <c r="Q3897" s="42">
        <v>4.59</v>
      </c>
      <c r="R3897" s="42">
        <v>4.6900000000000004</v>
      </c>
      <c r="S3897" s="42">
        <v>4.78</v>
      </c>
      <c r="T3897" s="42">
        <v>4.87</v>
      </c>
      <c r="U3897" s="42">
        <v>4.96</v>
      </c>
      <c r="V3897" s="42">
        <v>5.0599999999999996</v>
      </c>
      <c r="W3897" s="42">
        <v>5.15</v>
      </c>
      <c r="X3897" s="42">
        <v>5.24</v>
      </c>
      <c r="Y3897" s="42">
        <v>5.33</v>
      </c>
      <c r="Z3897" s="42">
        <v>5.42</v>
      </c>
      <c r="AA3897" s="42">
        <v>5.52</v>
      </c>
      <c r="AB3897" s="42">
        <v>5.61</v>
      </c>
      <c r="AC3897" s="42">
        <v>5.7</v>
      </c>
      <c r="AD3897" s="42">
        <v>5.79</v>
      </c>
      <c r="AE3897" s="42">
        <v>5.89</v>
      </c>
      <c r="AF3897" s="42">
        <v>5.98</v>
      </c>
      <c r="AG3897" s="42">
        <v>6.07</v>
      </c>
      <c r="AH3897" s="42">
        <v>6.16</v>
      </c>
      <c r="AI3897" s="42">
        <v>6.25</v>
      </c>
      <c r="AJ3897" s="42">
        <v>6.35</v>
      </c>
      <c r="AK3897" s="42">
        <v>6.44</v>
      </c>
      <c r="AL3897" s="42">
        <v>6.53</v>
      </c>
      <c r="AM3897" s="42">
        <v>6.62</v>
      </c>
      <c r="AN3897" s="42">
        <v>6.72</v>
      </c>
      <c r="AO3897" s="42">
        <v>6.81</v>
      </c>
      <c r="AP3897" s="42">
        <v>6.9</v>
      </c>
    </row>
    <row r="3898" spans="1:42" x14ac:dyDescent="0.2">
      <c r="A3898" s="41">
        <v>38.86</v>
      </c>
      <c r="B3898" s="42">
        <v>3.21</v>
      </c>
      <c r="C3898" s="42">
        <v>3.3</v>
      </c>
      <c r="D3898" s="42">
        <v>3.39</v>
      </c>
      <c r="E3898" s="42">
        <v>3.49</v>
      </c>
      <c r="F3898" s="42">
        <v>3.58</v>
      </c>
      <c r="G3898" s="42">
        <v>3.67</v>
      </c>
      <c r="H3898" s="42">
        <v>3.76</v>
      </c>
      <c r="I3898" s="42">
        <v>3.86</v>
      </c>
      <c r="J3898" s="42">
        <v>3.95</v>
      </c>
      <c r="K3898" s="42">
        <v>4.04</v>
      </c>
      <c r="L3898" s="42">
        <v>4.13</v>
      </c>
      <c r="M3898" s="42">
        <v>4.22</v>
      </c>
      <c r="N3898" s="42">
        <v>4.32</v>
      </c>
      <c r="O3898" s="42">
        <v>4.41</v>
      </c>
      <c r="P3898" s="42">
        <v>4.5</v>
      </c>
      <c r="Q3898" s="42">
        <v>4.59</v>
      </c>
      <c r="R3898" s="42">
        <v>4.6900000000000004</v>
      </c>
      <c r="S3898" s="42">
        <v>4.78</v>
      </c>
      <c r="T3898" s="42">
        <v>4.87</v>
      </c>
      <c r="U3898" s="42">
        <v>4.96</v>
      </c>
      <c r="V3898" s="42">
        <v>5.05</v>
      </c>
      <c r="W3898" s="42">
        <v>5.15</v>
      </c>
      <c r="X3898" s="42">
        <v>5.24</v>
      </c>
      <c r="Y3898" s="42">
        <v>5.33</v>
      </c>
      <c r="Z3898" s="42">
        <v>5.42</v>
      </c>
      <c r="AA3898" s="42">
        <v>5.52</v>
      </c>
      <c r="AB3898" s="42">
        <v>5.61</v>
      </c>
      <c r="AC3898" s="42">
        <v>5.7</v>
      </c>
      <c r="AD3898" s="42">
        <v>5.79</v>
      </c>
      <c r="AE3898" s="42">
        <v>5.88</v>
      </c>
      <c r="AF3898" s="42">
        <v>5.98</v>
      </c>
      <c r="AG3898" s="42">
        <v>6.07</v>
      </c>
      <c r="AH3898" s="42">
        <v>6.16</v>
      </c>
      <c r="AI3898" s="42">
        <v>6.25</v>
      </c>
      <c r="AJ3898" s="42">
        <v>6.35</v>
      </c>
      <c r="AK3898" s="42">
        <v>6.44</v>
      </c>
      <c r="AL3898" s="42">
        <v>6.53</v>
      </c>
      <c r="AM3898" s="42">
        <v>6.62</v>
      </c>
      <c r="AN3898" s="42">
        <v>6.71</v>
      </c>
      <c r="AO3898" s="42">
        <v>6.81</v>
      </c>
      <c r="AP3898" s="42">
        <v>6.9</v>
      </c>
    </row>
    <row r="3899" spans="1:42" x14ac:dyDescent="0.2">
      <c r="A3899" s="41">
        <v>38.869999999999997</v>
      </c>
      <c r="B3899" s="42">
        <v>3.21</v>
      </c>
      <c r="C3899" s="42">
        <v>3.3</v>
      </c>
      <c r="D3899" s="42">
        <v>3.39</v>
      </c>
      <c r="E3899" s="42">
        <v>3.49</v>
      </c>
      <c r="F3899" s="42">
        <v>3.58</v>
      </c>
      <c r="G3899" s="42">
        <v>3.67</v>
      </c>
      <c r="H3899" s="42">
        <v>3.76</v>
      </c>
      <c r="I3899" s="42">
        <v>3.85</v>
      </c>
      <c r="J3899" s="42">
        <v>3.95</v>
      </c>
      <c r="K3899" s="42">
        <v>4.04</v>
      </c>
      <c r="L3899" s="42">
        <v>4.13</v>
      </c>
      <c r="M3899" s="42">
        <v>4.22</v>
      </c>
      <c r="N3899" s="42">
        <v>4.32</v>
      </c>
      <c r="O3899" s="42">
        <v>4.41</v>
      </c>
      <c r="P3899" s="42">
        <v>4.5</v>
      </c>
      <c r="Q3899" s="42">
        <v>4.59</v>
      </c>
      <c r="R3899" s="42">
        <v>4.68</v>
      </c>
      <c r="S3899" s="42">
        <v>4.78</v>
      </c>
      <c r="T3899" s="42">
        <v>4.87</v>
      </c>
      <c r="U3899" s="42">
        <v>4.96</v>
      </c>
      <c r="V3899" s="42">
        <v>5.05</v>
      </c>
      <c r="W3899" s="42">
        <v>5.15</v>
      </c>
      <c r="X3899" s="42">
        <v>5.24</v>
      </c>
      <c r="Y3899" s="42">
        <v>5.33</v>
      </c>
      <c r="Z3899" s="42">
        <v>5.42</v>
      </c>
      <c r="AA3899" s="42">
        <v>5.51</v>
      </c>
      <c r="AB3899" s="42">
        <v>5.61</v>
      </c>
      <c r="AC3899" s="42">
        <v>5.7</v>
      </c>
      <c r="AD3899" s="42">
        <v>5.79</v>
      </c>
      <c r="AE3899" s="42">
        <v>5.88</v>
      </c>
      <c r="AF3899" s="42">
        <v>5.98</v>
      </c>
      <c r="AG3899" s="42">
        <v>6.07</v>
      </c>
      <c r="AH3899" s="42">
        <v>6.16</v>
      </c>
      <c r="AI3899" s="42">
        <v>6.25</v>
      </c>
      <c r="AJ3899" s="42">
        <v>6.34</v>
      </c>
      <c r="AK3899" s="42">
        <v>6.44</v>
      </c>
      <c r="AL3899" s="42">
        <v>6.53</v>
      </c>
      <c r="AM3899" s="42">
        <v>6.62</v>
      </c>
      <c r="AN3899" s="42">
        <v>6.71</v>
      </c>
      <c r="AO3899" s="42">
        <v>6.81</v>
      </c>
      <c r="AP3899" s="42">
        <v>6.9</v>
      </c>
    </row>
    <row r="3900" spans="1:42" x14ac:dyDescent="0.2">
      <c r="A3900" s="41">
        <v>38.880000000000003</v>
      </c>
      <c r="B3900" s="42">
        <v>3.21</v>
      </c>
      <c r="C3900" s="42">
        <v>3.3</v>
      </c>
      <c r="D3900" s="42">
        <v>3.39</v>
      </c>
      <c r="E3900" s="42">
        <v>3.49</v>
      </c>
      <c r="F3900" s="42">
        <v>3.58</v>
      </c>
      <c r="G3900" s="42">
        <v>3.67</v>
      </c>
      <c r="H3900" s="42">
        <v>3.76</v>
      </c>
      <c r="I3900" s="42">
        <v>3.85</v>
      </c>
      <c r="J3900" s="42">
        <v>3.95</v>
      </c>
      <c r="K3900" s="42">
        <v>4.04</v>
      </c>
      <c r="L3900" s="42">
        <v>4.13</v>
      </c>
      <c r="M3900" s="42">
        <v>4.22</v>
      </c>
      <c r="N3900" s="42">
        <v>4.32</v>
      </c>
      <c r="O3900" s="42">
        <v>4.41</v>
      </c>
      <c r="P3900" s="42">
        <v>4.5</v>
      </c>
      <c r="Q3900" s="42">
        <v>4.59</v>
      </c>
      <c r="R3900" s="42">
        <v>4.68</v>
      </c>
      <c r="S3900" s="42">
        <v>4.78</v>
      </c>
      <c r="T3900" s="42">
        <v>4.87</v>
      </c>
      <c r="U3900" s="42">
        <v>4.96</v>
      </c>
      <c r="V3900" s="42">
        <v>5.05</v>
      </c>
      <c r="W3900" s="42">
        <v>5.14</v>
      </c>
      <c r="X3900" s="42">
        <v>5.24</v>
      </c>
      <c r="Y3900" s="42">
        <v>5.33</v>
      </c>
      <c r="Z3900" s="42">
        <v>5.42</v>
      </c>
      <c r="AA3900" s="42">
        <v>5.51</v>
      </c>
      <c r="AB3900" s="42">
        <v>5.61</v>
      </c>
      <c r="AC3900" s="42">
        <v>5.7</v>
      </c>
      <c r="AD3900" s="42">
        <v>5.79</v>
      </c>
      <c r="AE3900" s="42">
        <v>5.88</v>
      </c>
      <c r="AF3900" s="42">
        <v>5.97</v>
      </c>
      <c r="AG3900" s="42">
        <v>6.07</v>
      </c>
      <c r="AH3900" s="42">
        <v>6.16</v>
      </c>
      <c r="AI3900" s="42">
        <v>6.25</v>
      </c>
      <c r="AJ3900" s="42">
        <v>6.34</v>
      </c>
      <c r="AK3900" s="42">
        <v>6.44</v>
      </c>
      <c r="AL3900" s="42">
        <v>6.53</v>
      </c>
      <c r="AM3900" s="42">
        <v>6.62</v>
      </c>
      <c r="AN3900" s="42">
        <v>6.71</v>
      </c>
      <c r="AO3900" s="42">
        <v>6.8</v>
      </c>
      <c r="AP3900" s="42">
        <v>6.9</v>
      </c>
    </row>
    <row r="3901" spans="1:42" x14ac:dyDescent="0.2">
      <c r="A3901" s="41">
        <v>38.89</v>
      </c>
      <c r="B3901" s="42">
        <v>3.21</v>
      </c>
      <c r="C3901" s="42">
        <v>3.3</v>
      </c>
      <c r="D3901" s="42">
        <v>3.39</v>
      </c>
      <c r="E3901" s="42">
        <v>3.48</v>
      </c>
      <c r="F3901" s="42">
        <v>3.58</v>
      </c>
      <c r="G3901" s="42">
        <v>3.67</v>
      </c>
      <c r="H3901" s="42">
        <v>3.76</v>
      </c>
      <c r="I3901" s="42">
        <v>3.85</v>
      </c>
      <c r="J3901" s="42">
        <v>3.95</v>
      </c>
      <c r="K3901" s="42">
        <v>4.04</v>
      </c>
      <c r="L3901" s="42">
        <v>4.13</v>
      </c>
      <c r="M3901" s="42">
        <v>4.22</v>
      </c>
      <c r="N3901" s="42">
        <v>4.3099999999999996</v>
      </c>
      <c r="O3901" s="42">
        <v>4.41</v>
      </c>
      <c r="P3901" s="42">
        <v>4.5</v>
      </c>
      <c r="Q3901" s="42">
        <v>4.59</v>
      </c>
      <c r="R3901" s="42">
        <v>4.68</v>
      </c>
      <c r="S3901" s="42">
        <v>4.78</v>
      </c>
      <c r="T3901" s="42">
        <v>4.87</v>
      </c>
      <c r="U3901" s="42">
        <v>4.96</v>
      </c>
      <c r="V3901" s="42">
        <v>5.05</v>
      </c>
      <c r="W3901" s="42">
        <v>5.14</v>
      </c>
      <c r="X3901" s="42">
        <v>5.24</v>
      </c>
      <c r="Y3901" s="42">
        <v>5.33</v>
      </c>
      <c r="Z3901" s="42">
        <v>5.42</v>
      </c>
      <c r="AA3901" s="42">
        <v>5.51</v>
      </c>
      <c r="AB3901" s="42">
        <v>5.6</v>
      </c>
      <c r="AC3901" s="42">
        <v>5.7</v>
      </c>
      <c r="AD3901" s="42">
        <v>5.79</v>
      </c>
      <c r="AE3901" s="42">
        <v>5.88</v>
      </c>
      <c r="AF3901" s="42">
        <v>5.97</v>
      </c>
      <c r="AG3901" s="42">
        <v>6.07</v>
      </c>
      <c r="AH3901" s="42">
        <v>6.16</v>
      </c>
      <c r="AI3901" s="42">
        <v>6.25</v>
      </c>
      <c r="AJ3901" s="42">
        <v>6.34</v>
      </c>
      <c r="AK3901" s="42">
        <v>6.43</v>
      </c>
      <c r="AL3901" s="42">
        <v>6.53</v>
      </c>
      <c r="AM3901" s="42">
        <v>6.62</v>
      </c>
      <c r="AN3901" s="42">
        <v>6.71</v>
      </c>
      <c r="AO3901" s="42">
        <v>6.8</v>
      </c>
      <c r="AP3901" s="42">
        <v>6.9</v>
      </c>
    </row>
    <row r="3902" spans="1:42" x14ac:dyDescent="0.2">
      <c r="A3902" s="41">
        <v>38.9</v>
      </c>
      <c r="B3902" s="42">
        <v>3.21</v>
      </c>
      <c r="C3902" s="42">
        <v>3.3</v>
      </c>
      <c r="D3902" s="42">
        <v>3.39</v>
      </c>
      <c r="E3902" s="42">
        <v>3.48</v>
      </c>
      <c r="F3902" s="42">
        <v>3.58</v>
      </c>
      <c r="G3902" s="42">
        <v>3.67</v>
      </c>
      <c r="H3902" s="42">
        <v>3.76</v>
      </c>
      <c r="I3902" s="42">
        <v>3.85</v>
      </c>
      <c r="J3902" s="42">
        <v>3.94</v>
      </c>
      <c r="K3902" s="42">
        <v>4.04</v>
      </c>
      <c r="L3902" s="42">
        <v>4.13</v>
      </c>
      <c r="M3902" s="42">
        <v>4.22</v>
      </c>
      <c r="N3902" s="42">
        <v>4.3099999999999996</v>
      </c>
      <c r="O3902" s="42">
        <v>4.41</v>
      </c>
      <c r="P3902" s="42">
        <v>4.5</v>
      </c>
      <c r="Q3902" s="42">
        <v>4.59</v>
      </c>
      <c r="R3902" s="42">
        <v>4.68</v>
      </c>
      <c r="S3902" s="42">
        <v>4.7699999999999996</v>
      </c>
      <c r="T3902" s="42">
        <v>4.87</v>
      </c>
      <c r="U3902" s="42">
        <v>4.96</v>
      </c>
      <c r="V3902" s="42">
        <v>5.05</v>
      </c>
      <c r="W3902" s="42">
        <v>5.14</v>
      </c>
      <c r="X3902" s="42">
        <v>5.24</v>
      </c>
      <c r="Y3902" s="42">
        <v>5.33</v>
      </c>
      <c r="Z3902" s="42">
        <v>5.42</v>
      </c>
      <c r="AA3902" s="42">
        <v>5.51</v>
      </c>
      <c r="AB3902" s="42">
        <v>5.6</v>
      </c>
      <c r="AC3902" s="42">
        <v>5.7</v>
      </c>
      <c r="AD3902" s="42">
        <v>5.79</v>
      </c>
      <c r="AE3902" s="42">
        <v>5.88</v>
      </c>
      <c r="AF3902" s="42">
        <v>5.97</v>
      </c>
      <c r="AG3902" s="42">
        <v>6.06</v>
      </c>
      <c r="AH3902" s="42">
        <v>6.16</v>
      </c>
      <c r="AI3902" s="42">
        <v>6.25</v>
      </c>
      <c r="AJ3902" s="42">
        <v>6.34</v>
      </c>
      <c r="AK3902" s="42">
        <v>6.43</v>
      </c>
      <c r="AL3902" s="42">
        <v>6.53</v>
      </c>
      <c r="AM3902" s="42">
        <v>6.62</v>
      </c>
      <c r="AN3902" s="42">
        <v>6.71</v>
      </c>
      <c r="AO3902" s="42">
        <v>6.8</v>
      </c>
      <c r="AP3902" s="42">
        <v>6.89</v>
      </c>
    </row>
    <row r="3903" spans="1:42" x14ac:dyDescent="0.2">
      <c r="A3903" s="41">
        <v>38.909999999999997</v>
      </c>
      <c r="B3903" s="42">
        <v>3.21</v>
      </c>
      <c r="C3903" s="42">
        <v>3.3</v>
      </c>
      <c r="D3903" s="42">
        <v>3.39</v>
      </c>
      <c r="E3903" s="42">
        <v>3.48</v>
      </c>
      <c r="F3903" s="42">
        <v>3.58</v>
      </c>
      <c r="G3903" s="42">
        <v>3.67</v>
      </c>
      <c r="H3903" s="42">
        <v>3.76</v>
      </c>
      <c r="I3903" s="42">
        <v>3.85</v>
      </c>
      <c r="J3903" s="42">
        <v>3.94</v>
      </c>
      <c r="K3903" s="42">
        <v>4.04</v>
      </c>
      <c r="L3903" s="42">
        <v>4.13</v>
      </c>
      <c r="M3903" s="42">
        <v>4.22</v>
      </c>
      <c r="N3903" s="42">
        <v>4.3099999999999996</v>
      </c>
      <c r="O3903" s="42">
        <v>4.41</v>
      </c>
      <c r="P3903" s="42">
        <v>4.5</v>
      </c>
      <c r="Q3903" s="42">
        <v>4.59</v>
      </c>
      <c r="R3903" s="42">
        <v>4.68</v>
      </c>
      <c r="S3903" s="42">
        <v>4.7699999999999996</v>
      </c>
      <c r="T3903" s="42">
        <v>4.87</v>
      </c>
      <c r="U3903" s="42">
        <v>4.96</v>
      </c>
      <c r="V3903" s="42">
        <v>5.05</v>
      </c>
      <c r="W3903" s="42">
        <v>5.14</v>
      </c>
      <c r="X3903" s="42">
        <v>5.23</v>
      </c>
      <c r="Y3903" s="42">
        <v>5.33</v>
      </c>
      <c r="Z3903" s="42">
        <v>5.42</v>
      </c>
      <c r="AA3903" s="42">
        <v>5.51</v>
      </c>
      <c r="AB3903" s="42">
        <v>5.6</v>
      </c>
      <c r="AC3903" s="42">
        <v>5.7</v>
      </c>
      <c r="AD3903" s="42">
        <v>5.79</v>
      </c>
      <c r="AE3903" s="42">
        <v>5.88</v>
      </c>
      <c r="AF3903" s="42">
        <v>5.97</v>
      </c>
      <c r="AG3903" s="42">
        <v>6.06</v>
      </c>
      <c r="AH3903" s="42">
        <v>6.16</v>
      </c>
      <c r="AI3903" s="42">
        <v>6.25</v>
      </c>
      <c r="AJ3903" s="42">
        <v>6.34</v>
      </c>
      <c r="AK3903" s="42">
        <v>6.43</v>
      </c>
      <c r="AL3903" s="42">
        <v>6.52</v>
      </c>
      <c r="AM3903" s="42">
        <v>6.62</v>
      </c>
      <c r="AN3903" s="42">
        <v>6.71</v>
      </c>
      <c r="AO3903" s="42">
        <v>6.8</v>
      </c>
      <c r="AP3903" s="42">
        <v>6.89</v>
      </c>
    </row>
    <row r="3904" spans="1:42" x14ac:dyDescent="0.2">
      <c r="A3904" s="41">
        <v>38.92</v>
      </c>
      <c r="B3904" s="42">
        <v>3.21</v>
      </c>
      <c r="C3904" s="42">
        <v>3.3</v>
      </c>
      <c r="D3904" s="42">
        <v>3.39</v>
      </c>
      <c r="E3904" s="42">
        <v>3.48</v>
      </c>
      <c r="F3904" s="42">
        <v>3.57</v>
      </c>
      <c r="G3904" s="42">
        <v>3.67</v>
      </c>
      <c r="H3904" s="42">
        <v>3.76</v>
      </c>
      <c r="I3904" s="42">
        <v>3.85</v>
      </c>
      <c r="J3904" s="42">
        <v>3.94</v>
      </c>
      <c r="K3904" s="42">
        <v>4.04</v>
      </c>
      <c r="L3904" s="42">
        <v>4.13</v>
      </c>
      <c r="M3904" s="42">
        <v>4.22</v>
      </c>
      <c r="N3904" s="42">
        <v>4.3099999999999996</v>
      </c>
      <c r="O3904" s="42">
        <v>4.4000000000000004</v>
      </c>
      <c r="P3904" s="42">
        <v>4.5</v>
      </c>
      <c r="Q3904" s="42">
        <v>4.59</v>
      </c>
      <c r="R3904" s="42">
        <v>4.68</v>
      </c>
      <c r="S3904" s="42">
        <v>4.7699999999999996</v>
      </c>
      <c r="T3904" s="42">
        <v>4.8600000000000003</v>
      </c>
      <c r="U3904" s="42">
        <v>4.96</v>
      </c>
      <c r="V3904" s="42">
        <v>5.05</v>
      </c>
      <c r="W3904" s="42">
        <v>5.14</v>
      </c>
      <c r="X3904" s="42">
        <v>5.23</v>
      </c>
      <c r="Y3904" s="42">
        <v>5.33</v>
      </c>
      <c r="Z3904" s="42">
        <v>5.42</v>
      </c>
      <c r="AA3904" s="42">
        <v>5.51</v>
      </c>
      <c r="AB3904" s="42">
        <v>5.6</v>
      </c>
      <c r="AC3904" s="42">
        <v>5.69</v>
      </c>
      <c r="AD3904" s="42">
        <v>5.79</v>
      </c>
      <c r="AE3904" s="42">
        <v>5.88</v>
      </c>
      <c r="AF3904" s="42">
        <v>5.97</v>
      </c>
      <c r="AG3904" s="42">
        <v>6.06</v>
      </c>
      <c r="AH3904" s="42">
        <v>6.15</v>
      </c>
      <c r="AI3904" s="42">
        <v>6.25</v>
      </c>
      <c r="AJ3904" s="42">
        <v>6.34</v>
      </c>
      <c r="AK3904" s="42">
        <v>6.43</v>
      </c>
      <c r="AL3904" s="42">
        <v>6.52</v>
      </c>
      <c r="AM3904" s="42">
        <v>6.62</v>
      </c>
      <c r="AN3904" s="42">
        <v>6.71</v>
      </c>
      <c r="AO3904" s="42">
        <v>6.8</v>
      </c>
      <c r="AP3904" s="42">
        <v>6.89</v>
      </c>
    </row>
    <row r="3905" spans="1:42" x14ac:dyDescent="0.2">
      <c r="A3905" s="41">
        <v>38.93</v>
      </c>
      <c r="B3905" s="42">
        <v>3.21</v>
      </c>
      <c r="C3905" s="42">
        <v>3.3</v>
      </c>
      <c r="D3905" s="42">
        <v>3.39</v>
      </c>
      <c r="E3905" s="42">
        <v>3.48</v>
      </c>
      <c r="F3905" s="42">
        <v>3.57</v>
      </c>
      <c r="G3905" s="42">
        <v>3.67</v>
      </c>
      <c r="H3905" s="42">
        <v>3.76</v>
      </c>
      <c r="I3905" s="42">
        <v>3.85</v>
      </c>
      <c r="J3905" s="42">
        <v>3.94</v>
      </c>
      <c r="K3905" s="42">
        <v>4.03</v>
      </c>
      <c r="L3905" s="42">
        <v>4.13</v>
      </c>
      <c r="M3905" s="42">
        <v>4.22</v>
      </c>
      <c r="N3905" s="42">
        <v>4.3099999999999996</v>
      </c>
      <c r="O3905" s="42">
        <v>4.4000000000000004</v>
      </c>
      <c r="P3905" s="42">
        <v>4.5</v>
      </c>
      <c r="Q3905" s="42">
        <v>4.59</v>
      </c>
      <c r="R3905" s="42">
        <v>4.68</v>
      </c>
      <c r="S3905" s="42">
        <v>4.7699999999999996</v>
      </c>
      <c r="T3905" s="42">
        <v>4.8600000000000003</v>
      </c>
      <c r="U3905" s="42">
        <v>4.96</v>
      </c>
      <c r="V3905" s="42">
        <v>5.05</v>
      </c>
      <c r="W3905" s="42">
        <v>5.14</v>
      </c>
      <c r="X3905" s="42">
        <v>5.23</v>
      </c>
      <c r="Y3905" s="42">
        <v>5.32</v>
      </c>
      <c r="Z3905" s="42">
        <v>5.42</v>
      </c>
      <c r="AA3905" s="42">
        <v>5.51</v>
      </c>
      <c r="AB3905" s="42">
        <v>5.6</v>
      </c>
      <c r="AC3905" s="42">
        <v>5.69</v>
      </c>
      <c r="AD3905" s="42">
        <v>5.79</v>
      </c>
      <c r="AE3905" s="42">
        <v>5.88</v>
      </c>
      <c r="AF3905" s="42">
        <v>5.97</v>
      </c>
      <c r="AG3905" s="42">
        <v>6.06</v>
      </c>
      <c r="AH3905" s="42">
        <v>6.15</v>
      </c>
      <c r="AI3905" s="42">
        <v>6.25</v>
      </c>
      <c r="AJ3905" s="42">
        <v>6.34</v>
      </c>
      <c r="AK3905" s="42">
        <v>6.43</v>
      </c>
      <c r="AL3905" s="42">
        <v>6.52</v>
      </c>
      <c r="AM3905" s="42">
        <v>6.61</v>
      </c>
      <c r="AN3905" s="42">
        <v>6.71</v>
      </c>
      <c r="AO3905" s="42">
        <v>6.8</v>
      </c>
      <c r="AP3905" s="42">
        <v>6.89</v>
      </c>
    </row>
    <row r="3906" spans="1:42" x14ac:dyDescent="0.2">
      <c r="A3906" s="41">
        <v>38.94</v>
      </c>
      <c r="B3906" s="42">
        <v>3.2</v>
      </c>
      <c r="C3906" s="42">
        <v>3.3</v>
      </c>
      <c r="D3906" s="42">
        <v>3.39</v>
      </c>
      <c r="E3906" s="42">
        <v>3.48</v>
      </c>
      <c r="F3906" s="42">
        <v>3.57</v>
      </c>
      <c r="G3906" s="42">
        <v>3.67</v>
      </c>
      <c r="H3906" s="42">
        <v>3.76</v>
      </c>
      <c r="I3906" s="42">
        <v>3.85</v>
      </c>
      <c r="J3906" s="42">
        <v>3.94</v>
      </c>
      <c r="K3906" s="42">
        <v>4.03</v>
      </c>
      <c r="L3906" s="42">
        <v>4.13</v>
      </c>
      <c r="M3906" s="42">
        <v>4.22</v>
      </c>
      <c r="N3906" s="42">
        <v>4.3099999999999996</v>
      </c>
      <c r="O3906" s="42">
        <v>4.4000000000000004</v>
      </c>
      <c r="P3906" s="42">
        <v>4.49</v>
      </c>
      <c r="Q3906" s="42">
        <v>4.59</v>
      </c>
      <c r="R3906" s="42">
        <v>4.68</v>
      </c>
      <c r="S3906" s="42">
        <v>4.7699999999999996</v>
      </c>
      <c r="T3906" s="42">
        <v>4.8600000000000003</v>
      </c>
      <c r="U3906" s="42">
        <v>4.96</v>
      </c>
      <c r="V3906" s="42">
        <v>5.05</v>
      </c>
      <c r="W3906" s="42">
        <v>5.14</v>
      </c>
      <c r="X3906" s="42">
        <v>5.23</v>
      </c>
      <c r="Y3906" s="42">
        <v>5.32</v>
      </c>
      <c r="Z3906" s="42">
        <v>5.42</v>
      </c>
      <c r="AA3906" s="42">
        <v>5.51</v>
      </c>
      <c r="AB3906" s="42">
        <v>5.6</v>
      </c>
      <c r="AC3906" s="42">
        <v>5.69</v>
      </c>
      <c r="AD3906" s="42">
        <v>5.78</v>
      </c>
      <c r="AE3906" s="42">
        <v>5.88</v>
      </c>
      <c r="AF3906" s="42">
        <v>5.97</v>
      </c>
      <c r="AG3906" s="42">
        <v>6.06</v>
      </c>
      <c r="AH3906" s="42">
        <v>6.15</v>
      </c>
      <c r="AI3906" s="42">
        <v>6.25</v>
      </c>
      <c r="AJ3906" s="42">
        <v>6.34</v>
      </c>
      <c r="AK3906" s="42">
        <v>6.43</v>
      </c>
      <c r="AL3906" s="42">
        <v>6.52</v>
      </c>
      <c r="AM3906" s="42">
        <v>6.61</v>
      </c>
      <c r="AN3906" s="42">
        <v>6.71</v>
      </c>
      <c r="AO3906" s="42">
        <v>6.8</v>
      </c>
      <c r="AP3906" s="42">
        <v>6.89</v>
      </c>
    </row>
    <row r="3907" spans="1:42" x14ac:dyDescent="0.2">
      <c r="A3907" s="41">
        <v>38.950000000000003</v>
      </c>
      <c r="B3907" s="42">
        <v>3.2</v>
      </c>
      <c r="C3907" s="42">
        <v>3.3</v>
      </c>
      <c r="D3907" s="42">
        <v>3.39</v>
      </c>
      <c r="E3907" s="42">
        <v>3.48</v>
      </c>
      <c r="F3907" s="42">
        <v>3.57</v>
      </c>
      <c r="G3907" s="42">
        <v>3.66</v>
      </c>
      <c r="H3907" s="42">
        <v>3.76</v>
      </c>
      <c r="I3907" s="42">
        <v>3.85</v>
      </c>
      <c r="J3907" s="42">
        <v>3.94</v>
      </c>
      <c r="K3907" s="42">
        <v>4.03</v>
      </c>
      <c r="L3907" s="42">
        <v>4.13</v>
      </c>
      <c r="M3907" s="42">
        <v>4.22</v>
      </c>
      <c r="N3907" s="42">
        <v>4.3099999999999996</v>
      </c>
      <c r="O3907" s="42">
        <v>4.4000000000000004</v>
      </c>
      <c r="P3907" s="42">
        <v>4.49</v>
      </c>
      <c r="Q3907" s="42">
        <v>4.59</v>
      </c>
      <c r="R3907" s="42">
        <v>4.68</v>
      </c>
      <c r="S3907" s="42">
        <v>4.7699999999999996</v>
      </c>
      <c r="T3907" s="42">
        <v>4.8600000000000003</v>
      </c>
      <c r="U3907" s="42">
        <v>4.95</v>
      </c>
      <c r="V3907" s="42">
        <v>5.05</v>
      </c>
      <c r="W3907" s="42">
        <v>5.14</v>
      </c>
      <c r="X3907" s="42">
        <v>5.23</v>
      </c>
      <c r="Y3907" s="42">
        <v>5.32</v>
      </c>
      <c r="Z3907" s="42">
        <v>5.42</v>
      </c>
      <c r="AA3907" s="42">
        <v>5.51</v>
      </c>
      <c r="AB3907" s="42">
        <v>5.6</v>
      </c>
      <c r="AC3907" s="42">
        <v>5.69</v>
      </c>
      <c r="AD3907" s="42">
        <v>5.78</v>
      </c>
      <c r="AE3907" s="42">
        <v>5.88</v>
      </c>
      <c r="AF3907" s="42">
        <v>5.97</v>
      </c>
      <c r="AG3907" s="42">
        <v>6.06</v>
      </c>
      <c r="AH3907" s="42">
        <v>6.15</v>
      </c>
      <c r="AI3907" s="42">
        <v>6.24</v>
      </c>
      <c r="AJ3907" s="42">
        <v>6.34</v>
      </c>
      <c r="AK3907" s="42">
        <v>6.43</v>
      </c>
      <c r="AL3907" s="42">
        <v>6.52</v>
      </c>
      <c r="AM3907" s="42">
        <v>6.61</v>
      </c>
      <c r="AN3907" s="42">
        <v>6.7</v>
      </c>
      <c r="AO3907" s="42">
        <v>6.8</v>
      </c>
      <c r="AP3907" s="42">
        <v>6.89</v>
      </c>
    </row>
    <row r="3908" spans="1:42" x14ac:dyDescent="0.2">
      <c r="A3908" s="41">
        <v>38.96</v>
      </c>
      <c r="B3908" s="42">
        <v>3.2</v>
      </c>
      <c r="C3908" s="42">
        <v>3.3</v>
      </c>
      <c r="D3908" s="42">
        <v>3.39</v>
      </c>
      <c r="E3908" s="42">
        <v>3.48</v>
      </c>
      <c r="F3908" s="42">
        <v>3.57</v>
      </c>
      <c r="G3908" s="42">
        <v>3.66</v>
      </c>
      <c r="H3908" s="42">
        <v>3.76</v>
      </c>
      <c r="I3908" s="42">
        <v>3.85</v>
      </c>
      <c r="J3908" s="42">
        <v>3.94</v>
      </c>
      <c r="K3908" s="42">
        <v>4.03</v>
      </c>
      <c r="L3908" s="42">
        <v>4.12</v>
      </c>
      <c r="M3908" s="42">
        <v>4.22</v>
      </c>
      <c r="N3908" s="42">
        <v>4.3099999999999996</v>
      </c>
      <c r="O3908" s="42">
        <v>4.4000000000000004</v>
      </c>
      <c r="P3908" s="42">
        <v>4.49</v>
      </c>
      <c r="Q3908" s="42">
        <v>4.59</v>
      </c>
      <c r="R3908" s="42">
        <v>4.68</v>
      </c>
      <c r="S3908" s="42">
        <v>4.7699999999999996</v>
      </c>
      <c r="T3908" s="42">
        <v>4.8600000000000003</v>
      </c>
      <c r="U3908" s="42">
        <v>4.95</v>
      </c>
      <c r="V3908" s="42">
        <v>5.05</v>
      </c>
      <c r="W3908" s="42">
        <v>5.14</v>
      </c>
      <c r="X3908" s="42">
        <v>5.23</v>
      </c>
      <c r="Y3908" s="42">
        <v>5.32</v>
      </c>
      <c r="Z3908" s="42">
        <v>5.41</v>
      </c>
      <c r="AA3908" s="42">
        <v>5.51</v>
      </c>
      <c r="AB3908" s="42">
        <v>5.6</v>
      </c>
      <c r="AC3908" s="42">
        <v>5.69</v>
      </c>
      <c r="AD3908" s="42">
        <v>5.78</v>
      </c>
      <c r="AE3908" s="42">
        <v>5.87</v>
      </c>
      <c r="AF3908" s="42">
        <v>5.97</v>
      </c>
      <c r="AG3908" s="42">
        <v>6.06</v>
      </c>
      <c r="AH3908" s="42">
        <v>6.15</v>
      </c>
      <c r="AI3908" s="42">
        <v>6.24</v>
      </c>
      <c r="AJ3908" s="42">
        <v>6.34</v>
      </c>
      <c r="AK3908" s="42">
        <v>6.43</v>
      </c>
      <c r="AL3908" s="42">
        <v>6.52</v>
      </c>
      <c r="AM3908" s="42">
        <v>6.61</v>
      </c>
      <c r="AN3908" s="42">
        <v>6.7</v>
      </c>
      <c r="AO3908" s="42">
        <v>6.8</v>
      </c>
      <c r="AP3908" s="42">
        <v>6.89</v>
      </c>
    </row>
    <row r="3909" spans="1:42" x14ac:dyDescent="0.2">
      <c r="A3909" s="41">
        <v>38.97</v>
      </c>
      <c r="B3909" s="42">
        <v>3.2</v>
      </c>
      <c r="C3909" s="42">
        <v>3.3</v>
      </c>
      <c r="D3909" s="42">
        <v>3.39</v>
      </c>
      <c r="E3909" s="42">
        <v>3.48</v>
      </c>
      <c r="F3909" s="42">
        <v>3.57</v>
      </c>
      <c r="G3909" s="42">
        <v>3.66</v>
      </c>
      <c r="H3909" s="42">
        <v>3.76</v>
      </c>
      <c r="I3909" s="42">
        <v>3.85</v>
      </c>
      <c r="J3909" s="42">
        <v>3.94</v>
      </c>
      <c r="K3909" s="42">
        <v>4.03</v>
      </c>
      <c r="L3909" s="42">
        <v>4.12</v>
      </c>
      <c r="M3909" s="42">
        <v>4.22</v>
      </c>
      <c r="N3909" s="42">
        <v>4.3099999999999996</v>
      </c>
      <c r="O3909" s="42">
        <v>4.4000000000000004</v>
      </c>
      <c r="P3909" s="42">
        <v>4.49</v>
      </c>
      <c r="Q3909" s="42">
        <v>4.58</v>
      </c>
      <c r="R3909" s="42">
        <v>4.68</v>
      </c>
      <c r="S3909" s="42">
        <v>4.7699999999999996</v>
      </c>
      <c r="T3909" s="42">
        <v>4.8600000000000003</v>
      </c>
      <c r="U3909" s="42">
        <v>4.95</v>
      </c>
      <c r="V3909" s="42">
        <v>5.04</v>
      </c>
      <c r="W3909" s="42">
        <v>5.14</v>
      </c>
      <c r="X3909" s="42">
        <v>5.23</v>
      </c>
      <c r="Y3909" s="42">
        <v>5.32</v>
      </c>
      <c r="Z3909" s="42">
        <v>5.41</v>
      </c>
      <c r="AA3909" s="42">
        <v>5.51</v>
      </c>
      <c r="AB3909" s="42">
        <v>5.6</v>
      </c>
      <c r="AC3909" s="42">
        <v>5.69</v>
      </c>
      <c r="AD3909" s="42">
        <v>5.78</v>
      </c>
      <c r="AE3909" s="42">
        <v>5.87</v>
      </c>
      <c r="AF3909" s="42">
        <v>5.97</v>
      </c>
      <c r="AG3909" s="42">
        <v>6.06</v>
      </c>
      <c r="AH3909" s="42">
        <v>6.15</v>
      </c>
      <c r="AI3909" s="42">
        <v>6.24</v>
      </c>
      <c r="AJ3909" s="42">
        <v>6.33</v>
      </c>
      <c r="AK3909" s="42">
        <v>6.43</v>
      </c>
      <c r="AL3909" s="42">
        <v>6.52</v>
      </c>
      <c r="AM3909" s="42">
        <v>6.61</v>
      </c>
      <c r="AN3909" s="42">
        <v>6.7</v>
      </c>
      <c r="AO3909" s="42">
        <v>6.79</v>
      </c>
      <c r="AP3909" s="42">
        <v>6.89</v>
      </c>
    </row>
    <row r="3910" spans="1:42" x14ac:dyDescent="0.2">
      <c r="A3910" s="41">
        <v>38.979999999999997</v>
      </c>
      <c r="B3910" s="42">
        <v>3.2</v>
      </c>
      <c r="C3910" s="42">
        <v>3.29</v>
      </c>
      <c r="D3910" s="42">
        <v>3.39</v>
      </c>
      <c r="E3910" s="42">
        <v>3.48</v>
      </c>
      <c r="F3910" s="42">
        <v>3.57</v>
      </c>
      <c r="G3910" s="42">
        <v>3.66</v>
      </c>
      <c r="H3910" s="42">
        <v>3.75</v>
      </c>
      <c r="I3910" s="42">
        <v>3.85</v>
      </c>
      <c r="J3910" s="42">
        <v>3.94</v>
      </c>
      <c r="K3910" s="42">
        <v>4.03</v>
      </c>
      <c r="L3910" s="42">
        <v>4.12</v>
      </c>
      <c r="M3910" s="42">
        <v>4.22</v>
      </c>
      <c r="N3910" s="42">
        <v>4.3099999999999996</v>
      </c>
      <c r="O3910" s="42">
        <v>4.4000000000000004</v>
      </c>
      <c r="P3910" s="42">
        <v>4.49</v>
      </c>
      <c r="Q3910" s="42">
        <v>4.58</v>
      </c>
      <c r="R3910" s="42">
        <v>4.68</v>
      </c>
      <c r="S3910" s="42">
        <v>4.7699999999999996</v>
      </c>
      <c r="T3910" s="42">
        <v>4.8600000000000003</v>
      </c>
      <c r="U3910" s="42">
        <v>4.95</v>
      </c>
      <c r="V3910" s="42">
        <v>5.04</v>
      </c>
      <c r="W3910" s="42">
        <v>5.14</v>
      </c>
      <c r="X3910" s="42">
        <v>5.23</v>
      </c>
      <c r="Y3910" s="42">
        <v>5.32</v>
      </c>
      <c r="Z3910" s="42">
        <v>5.41</v>
      </c>
      <c r="AA3910" s="42">
        <v>5.5</v>
      </c>
      <c r="AB3910" s="42">
        <v>5.6</v>
      </c>
      <c r="AC3910" s="42">
        <v>5.69</v>
      </c>
      <c r="AD3910" s="42">
        <v>5.78</v>
      </c>
      <c r="AE3910" s="42">
        <v>5.87</v>
      </c>
      <c r="AF3910" s="42">
        <v>5.96</v>
      </c>
      <c r="AG3910" s="42">
        <v>6.06</v>
      </c>
      <c r="AH3910" s="42">
        <v>6.15</v>
      </c>
      <c r="AI3910" s="42">
        <v>6.24</v>
      </c>
      <c r="AJ3910" s="42">
        <v>6.33</v>
      </c>
      <c r="AK3910" s="42">
        <v>6.43</v>
      </c>
      <c r="AL3910" s="42">
        <v>6.52</v>
      </c>
      <c r="AM3910" s="42">
        <v>6.61</v>
      </c>
      <c r="AN3910" s="42">
        <v>6.7</v>
      </c>
      <c r="AO3910" s="42">
        <v>6.79</v>
      </c>
      <c r="AP3910" s="42">
        <v>6.89</v>
      </c>
    </row>
    <row r="3911" spans="1:42" x14ac:dyDescent="0.2">
      <c r="A3911" s="41">
        <v>38.99</v>
      </c>
      <c r="B3911" s="42">
        <v>3.2</v>
      </c>
      <c r="C3911" s="42">
        <v>3.29</v>
      </c>
      <c r="D3911" s="42">
        <v>3.39</v>
      </c>
      <c r="E3911" s="42">
        <v>3.48</v>
      </c>
      <c r="F3911" s="42">
        <v>3.57</v>
      </c>
      <c r="G3911" s="42">
        <v>3.66</v>
      </c>
      <c r="H3911" s="42">
        <v>3.75</v>
      </c>
      <c r="I3911" s="42">
        <v>3.85</v>
      </c>
      <c r="J3911" s="42">
        <v>3.94</v>
      </c>
      <c r="K3911" s="42">
        <v>4.03</v>
      </c>
      <c r="L3911" s="42">
        <v>4.12</v>
      </c>
      <c r="M3911" s="42">
        <v>4.21</v>
      </c>
      <c r="N3911" s="42">
        <v>4.3099999999999996</v>
      </c>
      <c r="O3911" s="42">
        <v>4.4000000000000004</v>
      </c>
      <c r="P3911" s="42">
        <v>4.49</v>
      </c>
      <c r="Q3911" s="42">
        <v>4.58</v>
      </c>
      <c r="R3911" s="42">
        <v>4.67</v>
      </c>
      <c r="S3911" s="42">
        <v>4.7699999999999996</v>
      </c>
      <c r="T3911" s="42">
        <v>4.8600000000000003</v>
      </c>
      <c r="U3911" s="42">
        <v>4.95</v>
      </c>
      <c r="V3911" s="42">
        <v>5.04</v>
      </c>
      <c r="W3911" s="42">
        <v>5.14</v>
      </c>
      <c r="X3911" s="42">
        <v>5.23</v>
      </c>
      <c r="Y3911" s="42">
        <v>5.32</v>
      </c>
      <c r="Z3911" s="42">
        <v>5.41</v>
      </c>
      <c r="AA3911" s="42">
        <v>5.5</v>
      </c>
      <c r="AB3911" s="42">
        <v>5.6</v>
      </c>
      <c r="AC3911" s="42">
        <v>5.69</v>
      </c>
      <c r="AD3911" s="42">
        <v>5.78</v>
      </c>
      <c r="AE3911" s="42">
        <v>5.87</v>
      </c>
      <c r="AF3911" s="42">
        <v>5.96</v>
      </c>
      <c r="AG3911" s="42">
        <v>6.06</v>
      </c>
      <c r="AH3911" s="42">
        <v>6.15</v>
      </c>
      <c r="AI3911" s="42">
        <v>6.24</v>
      </c>
      <c r="AJ3911" s="42">
        <v>6.33</v>
      </c>
      <c r="AK3911" s="42">
        <v>6.42</v>
      </c>
      <c r="AL3911" s="42">
        <v>6.52</v>
      </c>
      <c r="AM3911" s="42">
        <v>6.61</v>
      </c>
      <c r="AN3911" s="42">
        <v>6.7</v>
      </c>
      <c r="AO3911" s="42">
        <v>6.79</v>
      </c>
      <c r="AP3911" s="42">
        <v>6.88</v>
      </c>
    </row>
    <row r="3912" spans="1:42" x14ac:dyDescent="0.2">
      <c r="A3912" s="41">
        <v>39</v>
      </c>
      <c r="B3912" s="42">
        <v>3.2</v>
      </c>
      <c r="C3912" s="42">
        <v>3.29</v>
      </c>
      <c r="D3912" s="42">
        <v>3.39</v>
      </c>
      <c r="E3912" s="42">
        <v>3.48</v>
      </c>
      <c r="F3912" s="42">
        <v>3.57</v>
      </c>
      <c r="G3912" s="42">
        <v>3.66</v>
      </c>
      <c r="H3912" s="42">
        <v>3.75</v>
      </c>
      <c r="I3912" s="42">
        <v>3.85</v>
      </c>
      <c r="J3912" s="42">
        <v>3.94</v>
      </c>
      <c r="K3912" s="42">
        <v>4.03</v>
      </c>
      <c r="L3912" s="42">
        <v>4.12</v>
      </c>
      <c r="M3912" s="42">
        <v>4.21</v>
      </c>
      <c r="N3912" s="42">
        <v>4.3099999999999996</v>
      </c>
      <c r="O3912" s="42">
        <v>4.4000000000000004</v>
      </c>
      <c r="P3912" s="42">
        <v>4.49</v>
      </c>
      <c r="Q3912" s="42">
        <v>4.58</v>
      </c>
      <c r="R3912" s="42">
        <v>4.67</v>
      </c>
      <c r="S3912" s="42">
        <v>4.7699999999999996</v>
      </c>
      <c r="T3912" s="42">
        <v>4.8600000000000003</v>
      </c>
      <c r="U3912" s="42">
        <v>4.95</v>
      </c>
      <c r="V3912" s="42">
        <v>5.04</v>
      </c>
      <c r="W3912" s="42">
        <v>5.13</v>
      </c>
      <c r="X3912" s="42">
        <v>5.23</v>
      </c>
      <c r="Y3912" s="42">
        <v>5.32</v>
      </c>
      <c r="Z3912" s="42">
        <v>5.41</v>
      </c>
      <c r="AA3912" s="42">
        <v>5.5</v>
      </c>
      <c r="AB3912" s="42">
        <v>5.59</v>
      </c>
      <c r="AC3912" s="42">
        <v>5.69</v>
      </c>
      <c r="AD3912" s="42">
        <v>5.78</v>
      </c>
      <c r="AE3912" s="42">
        <v>5.87</v>
      </c>
      <c r="AF3912" s="42">
        <v>5.96</v>
      </c>
      <c r="AG3912" s="42">
        <v>6.05</v>
      </c>
      <c r="AH3912" s="42">
        <v>6.15</v>
      </c>
      <c r="AI3912" s="42">
        <v>6.24</v>
      </c>
      <c r="AJ3912" s="42">
        <v>6.33</v>
      </c>
      <c r="AK3912" s="42">
        <v>6.42</v>
      </c>
      <c r="AL3912" s="42">
        <v>6.52</v>
      </c>
      <c r="AM3912" s="42">
        <v>6.61</v>
      </c>
      <c r="AN3912" s="42">
        <v>6.7</v>
      </c>
      <c r="AO3912" s="42">
        <v>6.79</v>
      </c>
      <c r="AP3912" s="42">
        <v>6.88</v>
      </c>
    </row>
    <row r="3913" spans="1:42" x14ac:dyDescent="0.2">
      <c r="A3913" s="41">
        <v>39.01</v>
      </c>
      <c r="B3913" s="42">
        <v>3.2</v>
      </c>
      <c r="C3913" s="42">
        <v>3.29</v>
      </c>
      <c r="D3913" s="42">
        <v>3.38</v>
      </c>
      <c r="E3913" s="42">
        <v>3.48</v>
      </c>
      <c r="F3913" s="42">
        <v>3.57</v>
      </c>
      <c r="G3913" s="42">
        <v>3.66</v>
      </c>
      <c r="H3913" s="42">
        <v>3.75</v>
      </c>
      <c r="I3913" s="42">
        <v>3.84</v>
      </c>
      <c r="J3913" s="42">
        <v>3.94</v>
      </c>
      <c r="K3913" s="42">
        <v>4.03</v>
      </c>
      <c r="L3913" s="42">
        <v>4.12</v>
      </c>
      <c r="M3913" s="42">
        <v>4.21</v>
      </c>
      <c r="N3913" s="42">
        <v>4.3099999999999996</v>
      </c>
      <c r="O3913" s="42">
        <v>4.4000000000000004</v>
      </c>
      <c r="P3913" s="42">
        <v>4.49</v>
      </c>
      <c r="Q3913" s="42">
        <v>4.58</v>
      </c>
      <c r="R3913" s="42">
        <v>4.67</v>
      </c>
      <c r="S3913" s="42">
        <v>4.7699999999999996</v>
      </c>
      <c r="T3913" s="42">
        <v>4.8600000000000003</v>
      </c>
      <c r="U3913" s="42">
        <v>4.95</v>
      </c>
      <c r="V3913" s="42">
        <v>5.04</v>
      </c>
      <c r="W3913" s="42">
        <v>5.13</v>
      </c>
      <c r="X3913" s="42">
        <v>5.23</v>
      </c>
      <c r="Y3913" s="42">
        <v>5.32</v>
      </c>
      <c r="Z3913" s="42">
        <v>5.41</v>
      </c>
      <c r="AA3913" s="42">
        <v>5.5</v>
      </c>
      <c r="AB3913" s="42">
        <v>5.59</v>
      </c>
      <c r="AC3913" s="42">
        <v>5.69</v>
      </c>
      <c r="AD3913" s="42">
        <v>5.78</v>
      </c>
      <c r="AE3913" s="42">
        <v>5.87</v>
      </c>
      <c r="AF3913" s="42">
        <v>5.96</v>
      </c>
      <c r="AG3913" s="42">
        <v>6.05</v>
      </c>
      <c r="AH3913" s="42">
        <v>6.15</v>
      </c>
      <c r="AI3913" s="42">
        <v>6.24</v>
      </c>
      <c r="AJ3913" s="42">
        <v>6.33</v>
      </c>
      <c r="AK3913" s="42">
        <v>6.42</v>
      </c>
      <c r="AL3913" s="42">
        <v>6.51</v>
      </c>
      <c r="AM3913" s="42">
        <v>6.61</v>
      </c>
      <c r="AN3913" s="42">
        <v>6.7</v>
      </c>
      <c r="AO3913" s="42">
        <v>6.79</v>
      </c>
      <c r="AP3913" s="42">
        <v>6.88</v>
      </c>
    </row>
    <row r="3914" spans="1:42" x14ac:dyDescent="0.2">
      <c r="A3914" s="41">
        <v>39.020000000000003</v>
      </c>
      <c r="B3914" s="42">
        <v>3.2</v>
      </c>
      <c r="C3914" s="42">
        <v>3.29</v>
      </c>
      <c r="D3914" s="42">
        <v>3.38</v>
      </c>
      <c r="E3914" s="42">
        <v>3.48</v>
      </c>
      <c r="F3914" s="42">
        <v>3.57</v>
      </c>
      <c r="G3914" s="42">
        <v>3.66</v>
      </c>
      <c r="H3914" s="42">
        <v>3.75</v>
      </c>
      <c r="I3914" s="42">
        <v>3.84</v>
      </c>
      <c r="J3914" s="42">
        <v>3.94</v>
      </c>
      <c r="K3914" s="42">
        <v>4.03</v>
      </c>
      <c r="L3914" s="42">
        <v>4.12</v>
      </c>
      <c r="M3914" s="42">
        <v>4.21</v>
      </c>
      <c r="N3914" s="42">
        <v>4.3</v>
      </c>
      <c r="O3914" s="42">
        <v>4.4000000000000004</v>
      </c>
      <c r="P3914" s="42">
        <v>4.49</v>
      </c>
      <c r="Q3914" s="42">
        <v>4.58</v>
      </c>
      <c r="R3914" s="42">
        <v>4.67</v>
      </c>
      <c r="S3914" s="42">
        <v>4.76</v>
      </c>
      <c r="T3914" s="42">
        <v>4.8600000000000003</v>
      </c>
      <c r="U3914" s="42">
        <v>4.95</v>
      </c>
      <c r="V3914" s="42">
        <v>5.04</v>
      </c>
      <c r="W3914" s="42">
        <v>5.13</v>
      </c>
      <c r="X3914" s="42">
        <v>5.22</v>
      </c>
      <c r="Y3914" s="42">
        <v>5.32</v>
      </c>
      <c r="Z3914" s="42">
        <v>5.41</v>
      </c>
      <c r="AA3914" s="42">
        <v>5.5</v>
      </c>
      <c r="AB3914" s="42">
        <v>5.59</v>
      </c>
      <c r="AC3914" s="42">
        <v>5.68</v>
      </c>
      <c r="AD3914" s="42">
        <v>5.78</v>
      </c>
      <c r="AE3914" s="42">
        <v>5.87</v>
      </c>
      <c r="AF3914" s="42">
        <v>5.96</v>
      </c>
      <c r="AG3914" s="42">
        <v>6.05</v>
      </c>
      <c r="AH3914" s="42">
        <v>6.14</v>
      </c>
      <c r="AI3914" s="42">
        <v>6.24</v>
      </c>
      <c r="AJ3914" s="42">
        <v>6.33</v>
      </c>
      <c r="AK3914" s="42">
        <v>6.42</v>
      </c>
      <c r="AL3914" s="42">
        <v>6.51</v>
      </c>
      <c r="AM3914" s="42">
        <v>6.61</v>
      </c>
      <c r="AN3914" s="42">
        <v>6.7</v>
      </c>
      <c r="AO3914" s="42">
        <v>6.79</v>
      </c>
      <c r="AP3914" s="42">
        <v>6.88</v>
      </c>
    </row>
    <row r="3915" spans="1:42" x14ac:dyDescent="0.2">
      <c r="A3915" s="41">
        <v>39.03</v>
      </c>
      <c r="B3915" s="42">
        <v>3.2</v>
      </c>
      <c r="C3915" s="42">
        <v>3.29</v>
      </c>
      <c r="D3915" s="42">
        <v>3.38</v>
      </c>
      <c r="E3915" s="42">
        <v>3.48</v>
      </c>
      <c r="F3915" s="42">
        <v>3.57</v>
      </c>
      <c r="G3915" s="42">
        <v>3.66</v>
      </c>
      <c r="H3915" s="42">
        <v>3.75</v>
      </c>
      <c r="I3915" s="42">
        <v>3.84</v>
      </c>
      <c r="J3915" s="42">
        <v>3.94</v>
      </c>
      <c r="K3915" s="42">
        <v>4.03</v>
      </c>
      <c r="L3915" s="42">
        <v>4.12</v>
      </c>
      <c r="M3915" s="42">
        <v>4.21</v>
      </c>
      <c r="N3915" s="42">
        <v>4.3</v>
      </c>
      <c r="O3915" s="42">
        <v>4.4000000000000004</v>
      </c>
      <c r="P3915" s="42">
        <v>4.49</v>
      </c>
      <c r="Q3915" s="42">
        <v>4.58</v>
      </c>
      <c r="R3915" s="42">
        <v>4.67</v>
      </c>
      <c r="S3915" s="42">
        <v>4.76</v>
      </c>
      <c r="T3915" s="42">
        <v>4.8600000000000003</v>
      </c>
      <c r="U3915" s="42">
        <v>4.95</v>
      </c>
      <c r="V3915" s="42">
        <v>5.04</v>
      </c>
      <c r="W3915" s="42">
        <v>5.13</v>
      </c>
      <c r="X3915" s="42">
        <v>5.22</v>
      </c>
      <c r="Y3915" s="42">
        <v>5.32</v>
      </c>
      <c r="Z3915" s="42">
        <v>5.41</v>
      </c>
      <c r="AA3915" s="42">
        <v>5.5</v>
      </c>
      <c r="AB3915" s="42">
        <v>5.59</v>
      </c>
      <c r="AC3915" s="42">
        <v>5.68</v>
      </c>
      <c r="AD3915" s="42">
        <v>5.78</v>
      </c>
      <c r="AE3915" s="42">
        <v>5.87</v>
      </c>
      <c r="AF3915" s="42">
        <v>5.96</v>
      </c>
      <c r="AG3915" s="42">
        <v>6.05</v>
      </c>
      <c r="AH3915" s="42">
        <v>6.14</v>
      </c>
      <c r="AI3915" s="42">
        <v>6.24</v>
      </c>
      <c r="AJ3915" s="42">
        <v>6.33</v>
      </c>
      <c r="AK3915" s="42">
        <v>6.42</v>
      </c>
      <c r="AL3915" s="42">
        <v>6.51</v>
      </c>
      <c r="AM3915" s="42">
        <v>6.6</v>
      </c>
      <c r="AN3915" s="42">
        <v>6.7</v>
      </c>
      <c r="AO3915" s="42">
        <v>6.79</v>
      </c>
      <c r="AP3915" s="42">
        <v>6.88</v>
      </c>
    </row>
    <row r="3916" spans="1:42" x14ac:dyDescent="0.2">
      <c r="A3916" s="41">
        <v>39.04</v>
      </c>
      <c r="B3916" s="42">
        <v>3.2</v>
      </c>
      <c r="C3916" s="42">
        <v>3.29</v>
      </c>
      <c r="D3916" s="42">
        <v>3.38</v>
      </c>
      <c r="E3916" s="42">
        <v>3.47</v>
      </c>
      <c r="F3916" s="42">
        <v>3.57</v>
      </c>
      <c r="G3916" s="42">
        <v>3.66</v>
      </c>
      <c r="H3916" s="42">
        <v>3.75</v>
      </c>
      <c r="I3916" s="42">
        <v>3.84</v>
      </c>
      <c r="J3916" s="42">
        <v>3.93</v>
      </c>
      <c r="K3916" s="42">
        <v>4.03</v>
      </c>
      <c r="L3916" s="42">
        <v>4.12</v>
      </c>
      <c r="M3916" s="42">
        <v>4.21</v>
      </c>
      <c r="N3916" s="42">
        <v>4.3</v>
      </c>
      <c r="O3916" s="42">
        <v>4.3899999999999997</v>
      </c>
      <c r="P3916" s="42">
        <v>4.49</v>
      </c>
      <c r="Q3916" s="42">
        <v>4.58</v>
      </c>
      <c r="R3916" s="42">
        <v>4.67</v>
      </c>
      <c r="S3916" s="42">
        <v>4.76</v>
      </c>
      <c r="T3916" s="42">
        <v>4.8499999999999996</v>
      </c>
      <c r="U3916" s="42">
        <v>4.95</v>
      </c>
      <c r="V3916" s="42">
        <v>5.04</v>
      </c>
      <c r="W3916" s="42">
        <v>5.13</v>
      </c>
      <c r="X3916" s="42">
        <v>5.22</v>
      </c>
      <c r="Y3916" s="42">
        <v>5.31</v>
      </c>
      <c r="Z3916" s="42">
        <v>5.41</v>
      </c>
      <c r="AA3916" s="42">
        <v>5.5</v>
      </c>
      <c r="AB3916" s="42">
        <v>5.59</v>
      </c>
      <c r="AC3916" s="42">
        <v>5.68</v>
      </c>
      <c r="AD3916" s="42">
        <v>5.77</v>
      </c>
      <c r="AE3916" s="42">
        <v>5.87</v>
      </c>
      <c r="AF3916" s="42">
        <v>5.96</v>
      </c>
      <c r="AG3916" s="42">
        <v>6.05</v>
      </c>
      <c r="AH3916" s="42">
        <v>6.14</v>
      </c>
      <c r="AI3916" s="42">
        <v>6.23</v>
      </c>
      <c r="AJ3916" s="42">
        <v>6.33</v>
      </c>
      <c r="AK3916" s="42">
        <v>6.42</v>
      </c>
      <c r="AL3916" s="42">
        <v>6.51</v>
      </c>
      <c r="AM3916" s="42">
        <v>6.6</v>
      </c>
      <c r="AN3916" s="42">
        <v>6.69</v>
      </c>
      <c r="AO3916" s="42">
        <v>6.79</v>
      </c>
      <c r="AP3916" s="42">
        <v>6.88</v>
      </c>
    </row>
    <row r="3917" spans="1:42" x14ac:dyDescent="0.2">
      <c r="A3917" s="41">
        <v>39.049999999999997</v>
      </c>
      <c r="B3917" s="42">
        <v>3.2</v>
      </c>
      <c r="C3917" s="42">
        <v>3.29</v>
      </c>
      <c r="D3917" s="42">
        <v>3.38</v>
      </c>
      <c r="E3917" s="42">
        <v>3.47</v>
      </c>
      <c r="F3917" s="42">
        <v>3.57</v>
      </c>
      <c r="G3917" s="42">
        <v>3.66</v>
      </c>
      <c r="H3917" s="42">
        <v>3.75</v>
      </c>
      <c r="I3917" s="42">
        <v>3.84</v>
      </c>
      <c r="J3917" s="42">
        <v>3.93</v>
      </c>
      <c r="K3917" s="42">
        <v>4.03</v>
      </c>
      <c r="L3917" s="42">
        <v>4.12</v>
      </c>
      <c r="M3917" s="42">
        <v>4.21</v>
      </c>
      <c r="N3917" s="42">
        <v>4.3</v>
      </c>
      <c r="O3917" s="42">
        <v>4.3899999999999997</v>
      </c>
      <c r="P3917" s="42">
        <v>4.49</v>
      </c>
      <c r="Q3917" s="42">
        <v>4.58</v>
      </c>
      <c r="R3917" s="42">
        <v>4.67</v>
      </c>
      <c r="S3917" s="42">
        <v>4.76</v>
      </c>
      <c r="T3917" s="42">
        <v>4.8499999999999996</v>
      </c>
      <c r="U3917" s="42">
        <v>4.95</v>
      </c>
      <c r="V3917" s="42">
        <v>5.04</v>
      </c>
      <c r="W3917" s="42">
        <v>5.13</v>
      </c>
      <c r="X3917" s="42">
        <v>5.22</v>
      </c>
      <c r="Y3917" s="42">
        <v>5.31</v>
      </c>
      <c r="Z3917" s="42">
        <v>5.41</v>
      </c>
      <c r="AA3917" s="42">
        <v>5.5</v>
      </c>
      <c r="AB3917" s="42">
        <v>5.59</v>
      </c>
      <c r="AC3917" s="42">
        <v>5.68</v>
      </c>
      <c r="AD3917" s="42">
        <v>5.77</v>
      </c>
      <c r="AE3917" s="42">
        <v>5.87</v>
      </c>
      <c r="AF3917" s="42">
        <v>5.96</v>
      </c>
      <c r="AG3917" s="42">
        <v>6.05</v>
      </c>
      <c r="AH3917" s="42">
        <v>6.14</v>
      </c>
      <c r="AI3917" s="42">
        <v>6.23</v>
      </c>
      <c r="AJ3917" s="42">
        <v>6.33</v>
      </c>
      <c r="AK3917" s="42">
        <v>6.42</v>
      </c>
      <c r="AL3917" s="42">
        <v>6.51</v>
      </c>
      <c r="AM3917" s="42">
        <v>6.6</v>
      </c>
      <c r="AN3917" s="42">
        <v>6.69</v>
      </c>
      <c r="AO3917" s="42">
        <v>6.79</v>
      </c>
      <c r="AP3917" s="42">
        <v>6.88</v>
      </c>
    </row>
    <row r="3918" spans="1:42" x14ac:dyDescent="0.2">
      <c r="A3918" s="41">
        <v>39.06</v>
      </c>
      <c r="B3918" s="42">
        <v>3.2</v>
      </c>
      <c r="C3918" s="42">
        <v>3.29</v>
      </c>
      <c r="D3918" s="42">
        <v>3.38</v>
      </c>
      <c r="E3918" s="42">
        <v>3.47</v>
      </c>
      <c r="F3918" s="42">
        <v>3.57</v>
      </c>
      <c r="G3918" s="42">
        <v>3.66</v>
      </c>
      <c r="H3918" s="42">
        <v>3.75</v>
      </c>
      <c r="I3918" s="42">
        <v>3.84</v>
      </c>
      <c r="J3918" s="42">
        <v>3.93</v>
      </c>
      <c r="K3918" s="42">
        <v>4.03</v>
      </c>
      <c r="L3918" s="42">
        <v>4.12</v>
      </c>
      <c r="M3918" s="42">
        <v>4.21</v>
      </c>
      <c r="N3918" s="42">
        <v>4.3</v>
      </c>
      <c r="O3918" s="42">
        <v>4.3899999999999997</v>
      </c>
      <c r="P3918" s="42">
        <v>4.49</v>
      </c>
      <c r="Q3918" s="42">
        <v>4.58</v>
      </c>
      <c r="R3918" s="42">
        <v>4.67</v>
      </c>
      <c r="S3918" s="42">
        <v>4.76</v>
      </c>
      <c r="T3918" s="42">
        <v>4.8499999999999996</v>
      </c>
      <c r="U3918" s="42">
        <v>4.95</v>
      </c>
      <c r="V3918" s="42">
        <v>5.04</v>
      </c>
      <c r="W3918" s="42">
        <v>5.13</v>
      </c>
      <c r="X3918" s="42">
        <v>5.22</v>
      </c>
      <c r="Y3918" s="42">
        <v>5.31</v>
      </c>
      <c r="Z3918" s="42">
        <v>5.41</v>
      </c>
      <c r="AA3918" s="42">
        <v>5.5</v>
      </c>
      <c r="AB3918" s="42">
        <v>5.59</v>
      </c>
      <c r="AC3918" s="42">
        <v>5.68</v>
      </c>
      <c r="AD3918" s="42">
        <v>5.77</v>
      </c>
      <c r="AE3918" s="42">
        <v>5.87</v>
      </c>
      <c r="AF3918" s="42">
        <v>5.96</v>
      </c>
      <c r="AG3918" s="42">
        <v>6.05</v>
      </c>
      <c r="AH3918" s="42">
        <v>6.14</v>
      </c>
      <c r="AI3918" s="42">
        <v>6.23</v>
      </c>
      <c r="AJ3918" s="42">
        <v>6.32</v>
      </c>
      <c r="AK3918" s="42">
        <v>6.42</v>
      </c>
      <c r="AL3918" s="42">
        <v>6.51</v>
      </c>
      <c r="AM3918" s="42">
        <v>6.6</v>
      </c>
      <c r="AN3918" s="42">
        <v>6.69</v>
      </c>
      <c r="AO3918" s="42">
        <v>6.78</v>
      </c>
      <c r="AP3918" s="42">
        <v>6.88</v>
      </c>
    </row>
    <row r="3919" spans="1:42" x14ac:dyDescent="0.2">
      <c r="A3919" s="41">
        <v>39.07</v>
      </c>
      <c r="B3919" s="42">
        <v>3.2</v>
      </c>
      <c r="C3919" s="42">
        <v>3.29</v>
      </c>
      <c r="D3919" s="42">
        <v>3.38</v>
      </c>
      <c r="E3919" s="42">
        <v>3.47</v>
      </c>
      <c r="F3919" s="42">
        <v>3.56</v>
      </c>
      <c r="G3919" s="42">
        <v>3.66</v>
      </c>
      <c r="H3919" s="42">
        <v>3.75</v>
      </c>
      <c r="I3919" s="42">
        <v>3.84</v>
      </c>
      <c r="J3919" s="42">
        <v>3.93</v>
      </c>
      <c r="K3919" s="42">
        <v>4.0199999999999996</v>
      </c>
      <c r="L3919" s="42">
        <v>4.12</v>
      </c>
      <c r="M3919" s="42">
        <v>4.21</v>
      </c>
      <c r="N3919" s="42">
        <v>4.3</v>
      </c>
      <c r="O3919" s="42">
        <v>4.3899999999999997</v>
      </c>
      <c r="P3919" s="42">
        <v>4.4800000000000004</v>
      </c>
      <c r="Q3919" s="42">
        <v>4.58</v>
      </c>
      <c r="R3919" s="42">
        <v>4.67</v>
      </c>
      <c r="S3919" s="42">
        <v>4.76</v>
      </c>
      <c r="T3919" s="42">
        <v>4.8499999999999996</v>
      </c>
      <c r="U3919" s="42">
        <v>4.9400000000000004</v>
      </c>
      <c r="V3919" s="42">
        <v>5.04</v>
      </c>
      <c r="W3919" s="42">
        <v>5.13</v>
      </c>
      <c r="X3919" s="42">
        <v>5.22</v>
      </c>
      <c r="Y3919" s="42">
        <v>5.31</v>
      </c>
      <c r="Z3919" s="42">
        <v>5.4</v>
      </c>
      <c r="AA3919" s="42">
        <v>5.5</v>
      </c>
      <c r="AB3919" s="42">
        <v>5.59</v>
      </c>
      <c r="AC3919" s="42">
        <v>5.68</v>
      </c>
      <c r="AD3919" s="42">
        <v>5.77</v>
      </c>
      <c r="AE3919" s="42">
        <v>5.86</v>
      </c>
      <c r="AF3919" s="42">
        <v>5.96</v>
      </c>
      <c r="AG3919" s="42">
        <v>6.05</v>
      </c>
      <c r="AH3919" s="42">
        <v>6.14</v>
      </c>
      <c r="AI3919" s="42">
        <v>6.23</v>
      </c>
      <c r="AJ3919" s="42">
        <v>6.32</v>
      </c>
      <c r="AK3919" s="42">
        <v>6.42</v>
      </c>
      <c r="AL3919" s="42">
        <v>6.51</v>
      </c>
      <c r="AM3919" s="42">
        <v>6.6</v>
      </c>
      <c r="AN3919" s="42">
        <v>6.69</v>
      </c>
      <c r="AO3919" s="42">
        <v>6.78</v>
      </c>
      <c r="AP3919" s="42">
        <v>6.88</v>
      </c>
    </row>
    <row r="3920" spans="1:42" x14ac:dyDescent="0.2">
      <c r="A3920" s="41">
        <v>39.08</v>
      </c>
      <c r="B3920" s="42">
        <v>3.2</v>
      </c>
      <c r="C3920" s="42">
        <v>3.29</v>
      </c>
      <c r="D3920" s="42">
        <v>3.38</v>
      </c>
      <c r="E3920" s="42">
        <v>3.47</v>
      </c>
      <c r="F3920" s="42">
        <v>3.56</v>
      </c>
      <c r="G3920" s="42">
        <v>3.66</v>
      </c>
      <c r="H3920" s="42">
        <v>3.75</v>
      </c>
      <c r="I3920" s="42">
        <v>3.84</v>
      </c>
      <c r="J3920" s="42">
        <v>3.93</v>
      </c>
      <c r="K3920" s="42">
        <v>4.0199999999999996</v>
      </c>
      <c r="L3920" s="42">
        <v>4.12</v>
      </c>
      <c r="M3920" s="42">
        <v>4.21</v>
      </c>
      <c r="N3920" s="42">
        <v>4.3</v>
      </c>
      <c r="O3920" s="42">
        <v>4.3899999999999997</v>
      </c>
      <c r="P3920" s="42">
        <v>4.4800000000000004</v>
      </c>
      <c r="Q3920" s="42">
        <v>4.58</v>
      </c>
      <c r="R3920" s="42">
        <v>4.67</v>
      </c>
      <c r="S3920" s="42">
        <v>4.76</v>
      </c>
      <c r="T3920" s="42">
        <v>4.8499999999999996</v>
      </c>
      <c r="U3920" s="42">
        <v>4.9400000000000004</v>
      </c>
      <c r="V3920" s="42">
        <v>5.04</v>
      </c>
      <c r="W3920" s="42">
        <v>5.13</v>
      </c>
      <c r="X3920" s="42">
        <v>5.22</v>
      </c>
      <c r="Y3920" s="42">
        <v>5.31</v>
      </c>
      <c r="Z3920" s="42">
        <v>5.4</v>
      </c>
      <c r="AA3920" s="42">
        <v>5.5</v>
      </c>
      <c r="AB3920" s="42">
        <v>5.59</v>
      </c>
      <c r="AC3920" s="42">
        <v>5.68</v>
      </c>
      <c r="AD3920" s="42">
        <v>5.77</v>
      </c>
      <c r="AE3920" s="42">
        <v>5.86</v>
      </c>
      <c r="AF3920" s="42">
        <v>5.96</v>
      </c>
      <c r="AG3920" s="42">
        <v>6.05</v>
      </c>
      <c r="AH3920" s="42">
        <v>6.14</v>
      </c>
      <c r="AI3920" s="42">
        <v>6.23</v>
      </c>
      <c r="AJ3920" s="42">
        <v>6.32</v>
      </c>
      <c r="AK3920" s="42">
        <v>6.41</v>
      </c>
      <c r="AL3920" s="42">
        <v>6.51</v>
      </c>
      <c r="AM3920" s="42">
        <v>6.6</v>
      </c>
      <c r="AN3920" s="42">
        <v>6.69</v>
      </c>
      <c r="AO3920" s="42">
        <v>6.78</v>
      </c>
      <c r="AP3920" s="42">
        <v>6.87</v>
      </c>
    </row>
    <row r="3921" spans="1:42" x14ac:dyDescent="0.2">
      <c r="A3921" s="41">
        <v>39.090000000000003</v>
      </c>
      <c r="B3921" s="42">
        <v>3.2</v>
      </c>
      <c r="C3921" s="42">
        <v>3.29</v>
      </c>
      <c r="D3921" s="42">
        <v>3.38</v>
      </c>
      <c r="E3921" s="42">
        <v>3.47</v>
      </c>
      <c r="F3921" s="42">
        <v>3.56</v>
      </c>
      <c r="G3921" s="42">
        <v>3.66</v>
      </c>
      <c r="H3921" s="42">
        <v>3.75</v>
      </c>
      <c r="I3921" s="42">
        <v>3.84</v>
      </c>
      <c r="J3921" s="42">
        <v>3.93</v>
      </c>
      <c r="K3921" s="42">
        <v>4.0199999999999996</v>
      </c>
      <c r="L3921" s="42">
        <v>4.12</v>
      </c>
      <c r="M3921" s="42">
        <v>4.21</v>
      </c>
      <c r="N3921" s="42">
        <v>4.3</v>
      </c>
      <c r="O3921" s="42">
        <v>4.3899999999999997</v>
      </c>
      <c r="P3921" s="42">
        <v>4.4800000000000004</v>
      </c>
      <c r="Q3921" s="42">
        <v>4.57</v>
      </c>
      <c r="R3921" s="42">
        <v>4.67</v>
      </c>
      <c r="S3921" s="42">
        <v>4.76</v>
      </c>
      <c r="T3921" s="42">
        <v>4.8499999999999996</v>
      </c>
      <c r="U3921" s="42">
        <v>4.9400000000000004</v>
      </c>
      <c r="V3921" s="42">
        <v>5.03</v>
      </c>
      <c r="W3921" s="42">
        <v>5.13</v>
      </c>
      <c r="X3921" s="42">
        <v>5.22</v>
      </c>
      <c r="Y3921" s="42">
        <v>5.31</v>
      </c>
      <c r="Z3921" s="42">
        <v>5.4</v>
      </c>
      <c r="AA3921" s="42">
        <v>5.49</v>
      </c>
      <c r="AB3921" s="42">
        <v>5.59</v>
      </c>
      <c r="AC3921" s="42">
        <v>5.68</v>
      </c>
      <c r="AD3921" s="42">
        <v>5.77</v>
      </c>
      <c r="AE3921" s="42">
        <v>5.86</v>
      </c>
      <c r="AF3921" s="42">
        <v>5.95</v>
      </c>
      <c r="AG3921" s="42">
        <v>6.05</v>
      </c>
      <c r="AH3921" s="42">
        <v>6.14</v>
      </c>
      <c r="AI3921" s="42">
        <v>6.23</v>
      </c>
      <c r="AJ3921" s="42">
        <v>6.32</v>
      </c>
      <c r="AK3921" s="42">
        <v>6.41</v>
      </c>
      <c r="AL3921" s="42">
        <v>6.51</v>
      </c>
      <c r="AM3921" s="42">
        <v>6.6</v>
      </c>
      <c r="AN3921" s="42">
        <v>6.69</v>
      </c>
      <c r="AO3921" s="42">
        <v>6.78</v>
      </c>
      <c r="AP3921" s="42">
        <v>6.87</v>
      </c>
    </row>
    <row r="3922" spans="1:42" x14ac:dyDescent="0.2">
      <c r="A3922" s="41">
        <v>39.1</v>
      </c>
      <c r="B3922" s="42">
        <v>3.19</v>
      </c>
      <c r="C3922" s="42">
        <v>3.29</v>
      </c>
      <c r="D3922" s="42">
        <v>3.38</v>
      </c>
      <c r="E3922" s="42">
        <v>3.47</v>
      </c>
      <c r="F3922" s="42">
        <v>3.56</v>
      </c>
      <c r="G3922" s="42">
        <v>3.65</v>
      </c>
      <c r="H3922" s="42">
        <v>3.75</v>
      </c>
      <c r="I3922" s="42">
        <v>3.84</v>
      </c>
      <c r="J3922" s="42">
        <v>3.93</v>
      </c>
      <c r="K3922" s="42">
        <v>4.0199999999999996</v>
      </c>
      <c r="L3922" s="42">
        <v>4.1100000000000003</v>
      </c>
      <c r="M3922" s="42">
        <v>4.21</v>
      </c>
      <c r="N3922" s="42">
        <v>4.3</v>
      </c>
      <c r="O3922" s="42">
        <v>4.3899999999999997</v>
      </c>
      <c r="P3922" s="42">
        <v>4.4800000000000004</v>
      </c>
      <c r="Q3922" s="42">
        <v>4.57</v>
      </c>
      <c r="R3922" s="42">
        <v>4.67</v>
      </c>
      <c r="S3922" s="42">
        <v>4.76</v>
      </c>
      <c r="T3922" s="42">
        <v>4.8499999999999996</v>
      </c>
      <c r="U3922" s="42">
        <v>4.9400000000000004</v>
      </c>
      <c r="V3922" s="42">
        <v>5.03</v>
      </c>
      <c r="W3922" s="42">
        <v>5.13</v>
      </c>
      <c r="X3922" s="42">
        <v>5.22</v>
      </c>
      <c r="Y3922" s="42">
        <v>5.31</v>
      </c>
      <c r="Z3922" s="42">
        <v>5.4</v>
      </c>
      <c r="AA3922" s="42">
        <v>5.49</v>
      </c>
      <c r="AB3922" s="42">
        <v>5.59</v>
      </c>
      <c r="AC3922" s="42">
        <v>5.68</v>
      </c>
      <c r="AD3922" s="42">
        <v>5.77</v>
      </c>
      <c r="AE3922" s="42">
        <v>5.86</v>
      </c>
      <c r="AF3922" s="42">
        <v>5.95</v>
      </c>
      <c r="AG3922" s="42">
        <v>6.05</v>
      </c>
      <c r="AH3922" s="42">
        <v>6.14</v>
      </c>
      <c r="AI3922" s="42">
        <v>6.23</v>
      </c>
      <c r="AJ3922" s="42">
        <v>6.32</v>
      </c>
      <c r="AK3922" s="42">
        <v>6.41</v>
      </c>
      <c r="AL3922" s="42">
        <v>6.5</v>
      </c>
      <c r="AM3922" s="42">
        <v>6.6</v>
      </c>
      <c r="AN3922" s="42">
        <v>6.69</v>
      </c>
      <c r="AO3922" s="42">
        <v>6.78</v>
      </c>
      <c r="AP3922" s="42">
        <v>6.87</v>
      </c>
    </row>
    <row r="3923" spans="1:42" x14ac:dyDescent="0.2">
      <c r="A3923" s="41">
        <v>39.11</v>
      </c>
      <c r="B3923" s="42">
        <v>3.19</v>
      </c>
      <c r="C3923" s="42">
        <v>3.29</v>
      </c>
      <c r="D3923" s="42">
        <v>3.38</v>
      </c>
      <c r="E3923" s="42">
        <v>3.47</v>
      </c>
      <c r="F3923" s="42">
        <v>3.56</v>
      </c>
      <c r="G3923" s="42">
        <v>3.65</v>
      </c>
      <c r="H3923" s="42">
        <v>3.75</v>
      </c>
      <c r="I3923" s="42">
        <v>3.84</v>
      </c>
      <c r="J3923" s="42">
        <v>3.93</v>
      </c>
      <c r="K3923" s="42">
        <v>4.0199999999999996</v>
      </c>
      <c r="L3923" s="42">
        <v>4.1100000000000003</v>
      </c>
      <c r="M3923" s="42">
        <v>4.21</v>
      </c>
      <c r="N3923" s="42">
        <v>4.3</v>
      </c>
      <c r="O3923" s="42">
        <v>4.3899999999999997</v>
      </c>
      <c r="P3923" s="42">
        <v>4.4800000000000004</v>
      </c>
      <c r="Q3923" s="42">
        <v>4.57</v>
      </c>
      <c r="R3923" s="42">
        <v>4.67</v>
      </c>
      <c r="S3923" s="42">
        <v>4.76</v>
      </c>
      <c r="T3923" s="42">
        <v>4.8499999999999996</v>
      </c>
      <c r="U3923" s="42">
        <v>4.9400000000000004</v>
      </c>
      <c r="V3923" s="42">
        <v>5.03</v>
      </c>
      <c r="W3923" s="42">
        <v>5.12</v>
      </c>
      <c r="X3923" s="42">
        <v>5.22</v>
      </c>
      <c r="Y3923" s="42">
        <v>5.31</v>
      </c>
      <c r="Z3923" s="42">
        <v>5.4</v>
      </c>
      <c r="AA3923" s="42">
        <v>5.49</v>
      </c>
      <c r="AB3923" s="42">
        <v>5.58</v>
      </c>
      <c r="AC3923" s="42">
        <v>5.68</v>
      </c>
      <c r="AD3923" s="42">
        <v>5.77</v>
      </c>
      <c r="AE3923" s="42">
        <v>5.86</v>
      </c>
      <c r="AF3923" s="42">
        <v>5.95</v>
      </c>
      <c r="AG3923" s="42">
        <v>6.04</v>
      </c>
      <c r="AH3923" s="42">
        <v>6.14</v>
      </c>
      <c r="AI3923" s="42">
        <v>6.23</v>
      </c>
      <c r="AJ3923" s="42">
        <v>6.32</v>
      </c>
      <c r="AK3923" s="42">
        <v>6.41</v>
      </c>
      <c r="AL3923" s="42">
        <v>6.5</v>
      </c>
      <c r="AM3923" s="42">
        <v>6.6</v>
      </c>
      <c r="AN3923" s="42">
        <v>6.69</v>
      </c>
      <c r="AO3923" s="42">
        <v>6.78</v>
      </c>
      <c r="AP3923" s="42">
        <v>6.87</v>
      </c>
    </row>
    <row r="3924" spans="1:42" x14ac:dyDescent="0.2">
      <c r="A3924" s="41">
        <v>39.119999999999997</v>
      </c>
      <c r="B3924" s="42">
        <v>3.19</v>
      </c>
      <c r="C3924" s="42">
        <v>3.29</v>
      </c>
      <c r="D3924" s="42">
        <v>3.38</v>
      </c>
      <c r="E3924" s="42">
        <v>3.47</v>
      </c>
      <c r="F3924" s="42">
        <v>3.56</v>
      </c>
      <c r="G3924" s="42">
        <v>3.65</v>
      </c>
      <c r="H3924" s="42">
        <v>3.75</v>
      </c>
      <c r="I3924" s="42">
        <v>3.84</v>
      </c>
      <c r="J3924" s="42">
        <v>3.93</v>
      </c>
      <c r="K3924" s="42">
        <v>4.0199999999999996</v>
      </c>
      <c r="L3924" s="42">
        <v>4.1100000000000003</v>
      </c>
      <c r="M3924" s="42">
        <v>4.2</v>
      </c>
      <c r="N3924" s="42">
        <v>4.3</v>
      </c>
      <c r="O3924" s="42">
        <v>4.3899999999999997</v>
      </c>
      <c r="P3924" s="42">
        <v>4.4800000000000004</v>
      </c>
      <c r="Q3924" s="42">
        <v>4.57</v>
      </c>
      <c r="R3924" s="42">
        <v>4.66</v>
      </c>
      <c r="S3924" s="42">
        <v>4.76</v>
      </c>
      <c r="T3924" s="42">
        <v>4.8499999999999996</v>
      </c>
      <c r="U3924" s="42">
        <v>4.9400000000000004</v>
      </c>
      <c r="V3924" s="42">
        <v>5.03</v>
      </c>
      <c r="W3924" s="42">
        <v>5.12</v>
      </c>
      <c r="X3924" s="42">
        <v>5.22</v>
      </c>
      <c r="Y3924" s="42">
        <v>5.31</v>
      </c>
      <c r="Z3924" s="42">
        <v>5.4</v>
      </c>
      <c r="AA3924" s="42">
        <v>5.49</v>
      </c>
      <c r="AB3924" s="42">
        <v>5.58</v>
      </c>
      <c r="AC3924" s="42">
        <v>5.68</v>
      </c>
      <c r="AD3924" s="42">
        <v>5.77</v>
      </c>
      <c r="AE3924" s="42">
        <v>5.86</v>
      </c>
      <c r="AF3924" s="42">
        <v>5.95</v>
      </c>
      <c r="AG3924" s="42">
        <v>6.04</v>
      </c>
      <c r="AH3924" s="42">
        <v>6.14</v>
      </c>
      <c r="AI3924" s="42">
        <v>6.23</v>
      </c>
      <c r="AJ3924" s="42">
        <v>6.32</v>
      </c>
      <c r="AK3924" s="42">
        <v>6.41</v>
      </c>
      <c r="AL3924" s="42">
        <v>6.5</v>
      </c>
      <c r="AM3924" s="42">
        <v>6.59</v>
      </c>
      <c r="AN3924" s="42">
        <v>6.69</v>
      </c>
      <c r="AO3924" s="42">
        <v>6.78</v>
      </c>
      <c r="AP3924" s="42">
        <v>6.87</v>
      </c>
    </row>
    <row r="3925" spans="1:42" x14ac:dyDescent="0.2">
      <c r="A3925" s="41">
        <v>39.130000000000003</v>
      </c>
      <c r="B3925" s="42">
        <v>3.19</v>
      </c>
      <c r="C3925" s="42">
        <v>3.28</v>
      </c>
      <c r="D3925" s="42">
        <v>3.38</v>
      </c>
      <c r="E3925" s="42">
        <v>3.47</v>
      </c>
      <c r="F3925" s="42">
        <v>3.56</v>
      </c>
      <c r="G3925" s="42">
        <v>3.65</v>
      </c>
      <c r="H3925" s="42">
        <v>3.74</v>
      </c>
      <c r="I3925" s="42">
        <v>3.84</v>
      </c>
      <c r="J3925" s="42">
        <v>3.93</v>
      </c>
      <c r="K3925" s="42">
        <v>4.0199999999999996</v>
      </c>
      <c r="L3925" s="42">
        <v>4.1100000000000003</v>
      </c>
      <c r="M3925" s="42">
        <v>4.2</v>
      </c>
      <c r="N3925" s="42">
        <v>4.3</v>
      </c>
      <c r="O3925" s="42">
        <v>4.3899999999999997</v>
      </c>
      <c r="P3925" s="42">
        <v>4.4800000000000004</v>
      </c>
      <c r="Q3925" s="42">
        <v>4.57</v>
      </c>
      <c r="R3925" s="42">
        <v>4.66</v>
      </c>
      <c r="S3925" s="42">
        <v>4.76</v>
      </c>
      <c r="T3925" s="42">
        <v>4.8499999999999996</v>
      </c>
      <c r="U3925" s="42">
        <v>4.9400000000000004</v>
      </c>
      <c r="V3925" s="42">
        <v>5.03</v>
      </c>
      <c r="W3925" s="42">
        <v>5.12</v>
      </c>
      <c r="X3925" s="42">
        <v>5.22</v>
      </c>
      <c r="Y3925" s="42">
        <v>5.31</v>
      </c>
      <c r="Z3925" s="42">
        <v>5.4</v>
      </c>
      <c r="AA3925" s="42">
        <v>5.49</v>
      </c>
      <c r="AB3925" s="42">
        <v>5.58</v>
      </c>
      <c r="AC3925" s="42">
        <v>5.67</v>
      </c>
      <c r="AD3925" s="42">
        <v>5.77</v>
      </c>
      <c r="AE3925" s="42">
        <v>5.86</v>
      </c>
      <c r="AF3925" s="42">
        <v>5.95</v>
      </c>
      <c r="AG3925" s="42">
        <v>6.04</v>
      </c>
      <c r="AH3925" s="42">
        <v>6.13</v>
      </c>
      <c r="AI3925" s="42">
        <v>6.23</v>
      </c>
      <c r="AJ3925" s="42">
        <v>6.32</v>
      </c>
      <c r="AK3925" s="42">
        <v>6.41</v>
      </c>
      <c r="AL3925" s="42">
        <v>6.5</v>
      </c>
      <c r="AM3925" s="42">
        <v>6.59</v>
      </c>
      <c r="AN3925" s="42">
        <v>6.69</v>
      </c>
      <c r="AO3925" s="42">
        <v>6.78</v>
      </c>
      <c r="AP3925" s="42">
        <v>6.87</v>
      </c>
    </row>
    <row r="3926" spans="1:42" x14ac:dyDescent="0.2">
      <c r="A3926" s="41">
        <v>39.14</v>
      </c>
      <c r="B3926" s="42">
        <v>3.19</v>
      </c>
      <c r="C3926" s="42">
        <v>3.28</v>
      </c>
      <c r="D3926" s="42">
        <v>3.38</v>
      </c>
      <c r="E3926" s="42">
        <v>3.47</v>
      </c>
      <c r="F3926" s="42">
        <v>3.56</v>
      </c>
      <c r="G3926" s="42">
        <v>3.65</v>
      </c>
      <c r="H3926" s="42">
        <v>3.74</v>
      </c>
      <c r="I3926" s="42">
        <v>3.84</v>
      </c>
      <c r="J3926" s="42">
        <v>3.93</v>
      </c>
      <c r="K3926" s="42">
        <v>4.0199999999999996</v>
      </c>
      <c r="L3926" s="42">
        <v>4.1100000000000003</v>
      </c>
      <c r="M3926" s="42">
        <v>4.2</v>
      </c>
      <c r="N3926" s="42">
        <v>4.3</v>
      </c>
      <c r="O3926" s="42">
        <v>4.3899999999999997</v>
      </c>
      <c r="P3926" s="42">
        <v>4.4800000000000004</v>
      </c>
      <c r="Q3926" s="42">
        <v>4.57</v>
      </c>
      <c r="R3926" s="42">
        <v>4.66</v>
      </c>
      <c r="S3926" s="42">
        <v>4.75</v>
      </c>
      <c r="T3926" s="42">
        <v>4.8499999999999996</v>
      </c>
      <c r="U3926" s="42">
        <v>4.9400000000000004</v>
      </c>
      <c r="V3926" s="42">
        <v>5.03</v>
      </c>
      <c r="W3926" s="42">
        <v>5.12</v>
      </c>
      <c r="X3926" s="42">
        <v>5.21</v>
      </c>
      <c r="Y3926" s="42">
        <v>5.31</v>
      </c>
      <c r="Z3926" s="42">
        <v>5.4</v>
      </c>
      <c r="AA3926" s="42">
        <v>5.49</v>
      </c>
      <c r="AB3926" s="42">
        <v>5.58</v>
      </c>
      <c r="AC3926" s="42">
        <v>5.67</v>
      </c>
      <c r="AD3926" s="42">
        <v>5.77</v>
      </c>
      <c r="AE3926" s="42">
        <v>5.86</v>
      </c>
      <c r="AF3926" s="42">
        <v>5.95</v>
      </c>
      <c r="AG3926" s="42">
        <v>6.04</v>
      </c>
      <c r="AH3926" s="42">
        <v>6.13</v>
      </c>
      <c r="AI3926" s="42">
        <v>6.22</v>
      </c>
      <c r="AJ3926" s="42">
        <v>6.32</v>
      </c>
      <c r="AK3926" s="42">
        <v>6.41</v>
      </c>
      <c r="AL3926" s="42">
        <v>6.5</v>
      </c>
      <c r="AM3926" s="42">
        <v>6.59</v>
      </c>
      <c r="AN3926" s="42">
        <v>6.68</v>
      </c>
      <c r="AO3926" s="42">
        <v>6.78</v>
      </c>
      <c r="AP3926" s="42">
        <v>6.87</v>
      </c>
    </row>
    <row r="3927" spans="1:42" x14ac:dyDescent="0.2">
      <c r="A3927" s="41">
        <v>39.15</v>
      </c>
      <c r="B3927" s="42">
        <v>3.19</v>
      </c>
      <c r="C3927" s="42">
        <v>3.28</v>
      </c>
      <c r="D3927" s="42">
        <v>3.38</v>
      </c>
      <c r="E3927" s="42">
        <v>3.47</v>
      </c>
      <c r="F3927" s="42">
        <v>3.56</v>
      </c>
      <c r="G3927" s="42">
        <v>3.65</v>
      </c>
      <c r="H3927" s="42">
        <v>3.74</v>
      </c>
      <c r="I3927" s="42">
        <v>3.83</v>
      </c>
      <c r="J3927" s="42">
        <v>3.93</v>
      </c>
      <c r="K3927" s="42">
        <v>4.0199999999999996</v>
      </c>
      <c r="L3927" s="42">
        <v>4.1100000000000003</v>
      </c>
      <c r="M3927" s="42">
        <v>4.2</v>
      </c>
      <c r="N3927" s="42">
        <v>4.29</v>
      </c>
      <c r="O3927" s="42">
        <v>4.3899999999999997</v>
      </c>
      <c r="P3927" s="42">
        <v>4.4800000000000004</v>
      </c>
      <c r="Q3927" s="42">
        <v>4.57</v>
      </c>
      <c r="R3927" s="42">
        <v>4.66</v>
      </c>
      <c r="S3927" s="42">
        <v>4.75</v>
      </c>
      <c r="T3927" s="42">
        <v>4.8499999999999996</v>
      </c>
      <c r="U3927" s="42">
        <v>4.9400000000000004</v>
      </c>
      <c r="V3927" s="42">
        <v>5.03</v>
      </c>
      <c r="W3927" s="42">
        <v>5.12</v>
      </c>
      <c r="X3927" s="42">
        <v>5.21</v>
      </c>
      <c r="Y3927" s="42">
        <v>5.31</v>
      </c>
      <c r="Z3927" s="42">
        <v>5.4</v>
      </c>
      <c r="AA3927" s="42">
        <v>5.49</v>
      </c>
      <c r="AB3927" s="42">
        <v>5.58</v>
      </c>
      <c r="AC3927" s="42">
        <v>5.67</v>
      </c>
      <c r="AD3927" s="42">
        <v>5.76</v>
      </c>
      <c r="AE3927" s="42">
        <v>5.86</v>
      </c>
      <c r="AF3927" s="42">
        <v>5.95</v>
      </c>
      <c r="AG3927" s="42">
        <v>6.04</v>
      </c>
      <c r="AH3927" s="42">
        <v>6.13</v>
      </c>
      <c r="AI3927" s="42">
        <v>6.22</v>
      </c>
      <c r="AJ3927" s="42">
        <v>6.32</v>
      </c>
      <c r="AK3927" s="42">
        <v>6.41</v>
      </c>
      <c r="AL3927" s="42">
        <v>6.5</v>
      </c>
      <c r="AM3927" s="42">
        <v>6.59</v>
      </c>
      <c r="AN3927" s="42">
        <v>6.68</v>
      </c>
      <c r="AO3927" s="42">
        <v>6.78</v>
      </c>
      <c r="AP3927" s="42">
        <v>6.87</v>
      </c>
    </row>
    <row r="3928" spans="1:42" x14ac:dyDescent="0.2">
      <c r="A3928" s="41">
        <v>39.159999999999997</v>
      </c>
      <c r="B3928" s="42">
        <v>3.19</v>
      </c>
      <c r="C3928" s="42">
        <v>3.28</v>
      </c>
      <c r="D3928" s="42">
        <v>3.37</v>
      </c>
      <c r="E3928" s="42">
        <v>3.47</v>
      </c>
      <c r="F3928" s="42">
        <v>3.56</v>
      </c>
      <c r="G3928" s="42">
        <v>3.65</v>
      </c>
      <c r="H3928" s="42">
        <v>3.74</v>
      </c>
      <c r="I3928" s="42">
        <v>3.83</v>
      </c>
      <c r="J3928" s="42">
        <v>3.93</v>
      </c>
      <c r="K3928" s="42">
        <v>4.0199999999999996</v>
      </c>
      <c r="L3928" s="42">
        <v>4.1100000000000003</v>
      </c>
      <c r="M3928" s="42">
        <v>4.2</v>
      </c>
      <c r="N3928" s="42">
        <v>4.29</v>
      </c>
      <c r="O3928" s="42">
        <v>4.3899999999999997</v>
      </c>
      <c r="P3928" s="42">
        <v>4.4800000000000004</v>
      </c>
      <c r="Q3928" s="42">
        <v>4.57</v>
      </c>
      <c r="R3928" s="42">
        <v>4.66</v>
      </c>
      <c r="S3928" s="42">
        <v>4.75</v>
      </c>
      <c r="T3928" s="42">
        <v>4.84</v>
      </c>
      <c r="U3928" s="42">
        <v>4.9400000000000004</v>
      </c>
      <c r="V3928" s="42">
        <v>5.03</v>
      </c>
      <c r="W3928" s="42">
        <v>5.12</v>
      </c>
      <c r="X3928" s="42">
        <v>5.21</v>
      </c>
      <c r="Y3928" s="42">
        <v>5.3</v>
      </c>
      <c r="Z3928" s="42">
        <v>5.4</v>
      </c>
      <c r="AA3928" s="42">
        <v>5.49</v>
      </c>
      <c r="AB3928" s="42">
        <v>5.58</v>
      </c>
      <c r="AC3928" s="42">
        <v>5.67</v>
      </c>
      <c r="AD3928" s="42">
        <v>5.76</v>
      </c>
      <c r="AE3928" s="42">
        <v>5.86</v>
      </c>
      <c r="AF3928" s="42">
        <v>5.95</v>
      </c>
      <c r="AG3928" s="42">
        <v>6.04</v>
      </c>
      <c r="AH3928" s="42">
        <v>6.13</v>
      </c>
      <c r="AI3928" s="42">
        <v>6.22</v>
      </c>
      <c r="AJ3928" s="42">
        <v>6.31</v>
      </c>
      <c r="AK3928" s="42">
        <v>6.41</v>
      </c>
      <c r="AL3928" s="42">
        <v>6.5</v>
      </c>
      <c r="AM3928" s="42">
        <v>6.59</v>
      </c>
      <c r="AN3928" s="42">
        <v>6.68</v>
      </c>
      <c r="AO3928" s="42">
        <v>6.77</v>
      </c>
      <c r="AP3928" s="42">
        <v>6.87</v>
      </c>
    </row>
    <row r="3929" spans="1:42" x14ac:dyDescent="0.2">
      <c r="A3929" s="41">
        <v>39.17</v>
      </c>
      <c r="B3929" s="42">
        <v>3.19</v>
      </c>
      <c r="C3929" s="42">
        <v>3.28</v>
      </c>
      <c r="D3929" s="42">
        <v>3.37</v>
      </c>
      <c r="E3929" s="42">
        <v>3.47</v>
      </c>
      <c r="F3929" s="42">
        <v>3.56</v>
      </c>
      <c r="G3929" s="42">
        <v>3.65</v>
      </c>
      <c r="H3929" s="42">
        <v>3.74</v>
      </c>
      <c r="I3929" s="42">
        <v>3.83</v>
      </c>
      <c r="J3929" s="42">
        <v>3.93</v>
      </c>
      <c r="K3929" s="42">
        <v>4.0199999999999996</v>
      </c>
      <c r="L3929" s="42">
        <v>4.1100000000000003</v>
      </c>
      <c r="M3929" s="42">
        <v>4.2</v>
      </c>
      <c r="N3929" s="42">
        <v>4.29</v>
      </c>
      <c r="O3929" s="42">
        <v>4.38</v>
      </c>
      <c r="P3929" s="42">
        <v>4.4800000000000004</v>
      </c>
      <c r="Q3929" s="42">
        <v>4.57</v>
      </c>
      <c r="R3929" s="42">
        <v>4.66</v>
      </c>
      <c r="S3929" s="42">
        <v>4.75</v>
      </c>
      <c r="T3929" s="42">
        <v>4.84</v>
      </c>
      <c r="U3929" s="42">
        <v>4.9400000000000004</v>
      </c>
      <c r="V3929" s="42">
        <v>5.03</v>
      </c>
      <c r="W3929" s="42">
        <v>5.12</v>
      </c>
      <c r="X3929" s="42">
        <v>5.21</v>
      </c>
      <c r="Y3929" s="42">
        <v>5.3</v>
      </c>
      <c r="Z3929" s="42">
        <v>5.4</v>
      </c>
      <c r="AA3929" s="42">
        <v>5.49</v>
      </c>
      <c r="AB3929" s="42">
        <v>5.58</v>
      </c>
      <c r="AC3929" s="42">
        <v>5.67</v>
      </c>
      <c r="AD3929" s="42">
        <v>5.76</v>
      </c>
      <c r="AE3929" s="42">
        <v>5.85</v>
      </c>
      <c r="AF3929" s="42">
        <v>5.95</v>
      </c>
      <c r="AG3929" s="42">
        <v>6.04</v>
      </c>
      <c r="AH3929" s="42">
        <v>6.13</v>
      </c>
      <c r="AI3929" s="42">
        <v>6.22</v>
      </c>
      <c r="AJ3929" s="42">
        <v>6.31</v>
      </c>
      <c r="AK3929" s="42">
        <v>6.41</v>
      </c>
      <c r="AL3929" s="42">
        <v>6.5</v>
      </c>
      <c r="AM3929" s="42">
        <v>6.59</v>
      </c>
      <c r="AN3929" s="42">
        <v>6.68</v>
      </c>
      <c r="AO3929" s="42">
        <v>6.77</v>
      </c>
      <c r="AP3929" s="42">
        <v>6.86</v>
      </c>
    </row>
    <row r="3930" spans="1:42" x14ac:dyDescent="0.2">
      <c r="A3930" s="41">
        <v>39.18</v>
      </c>
      <c r="B3930" s="42">
        <v>3.19</v>
      </c>
      <c r="C3930" s="42">
        <v>3.28</v>
      </c>
      <c r="D3930" s="42">
        <v>3.37</v>
      </c>
      <c r="E3930" s="42">
        <v>3.47</v>
      </c>
      <c r="F3930" s="42">
        <v>3.56</v>
      </c>
      <c r="G3930" s="42">
        <v>3.65</v>
      </c>
      <c r="H3930" s="42">
        <v>3.74</v>
      </c>
      <c r="I3930" s="42">
        <v>3.83</v>
      </c>
      <c r="J3930" s="42">
        <v>3.92</v>
      </c>
      <c r="K3930" s="42">
        <v>4.0199999999999996</v>
      </c>
      <c r="L3930" s="42">
        <v>4.1100000000000003</v>
      </c>
      <c r="M3930" s="42">
        <v>4.2</v>
      </c>
      <c r="N3930" s="42">
        <v>4.29</v>
      </c>
      <c r="O3930" s="42">
        <v>4.38</v>
      </c>
      <c r="P3930" s="42">
        <v>4.4800000000000004</v>
      </c>
      <c r="Q3930" s="42">
        <v>4.57</v>
      </c>
      <c r="R3930" s="42">
        <v>4.66</v>
      </c>
      <c r="S3930" s="42">
        <v>4.75</v>
      </c>
      <c r="T3930" s="42">
        <v>4.84</v>
      </c>
      <c r="U3930" s="42">
        <v>4.9400000000000004</v>
      </c>
      <c r="V3930" s="42">
        <v>5.03</v>
      </c>
      <c r="W3930" s="42">
        <v>5.12</v>
      </c>
      <c r="X3930" s="42">
        <v>5.21</v>
      </c>
      <c r="Y3930" s="42">
        <v>5.3</v>
      </c>
      <c r="Z3930" s="42">
        <v>5.39</v>
      </c>
      <c r="AA3930" s="42">
        <v>5.49</v>
      </c>
      <c r="AB3930" s="42">
        <v>5.58</v>
      </c>
      <c r="AC3930" s="42">
        <v>5.67</v>
      </c>
      <c r="AD3930" s="42">
        <v>5.76</v>
      </c>
      <c r="AE3930" s="42">
        <v>5.85</v>
      </c>
      <c r="AF3930" s="42">
        <v>5.95</v>
      </c>
      <c r="AG3930" s="42">
        <v>6.04</v>
      </c>
      <c r="AH3930" s="42">
        <v>6.13</v>
      </c>
      <c r="AI3930" s="42">
        <v>6.22</v>
      </c>
      <c r="AJ3930" s="42">
        <v>6.31</v>
      </c>
      <c r="AK3930" s="42">
        <v>6.4</v>
      </c>
      <c r="AL3930" s="42">
        <v>6.5</v>
      </c>
      <c r="AM3930" s="42">
        <v>6.59</v>
      </c>
      <c r="AN3930" s="42">
        <v>6.68</v>
      </c>
      <c r="AO3930" s="42">
        <v>6.77</v>
      </c>
      <c r="AP3930" s="42">
        <v>6.86</v>
      </c>
    </row>
    <row r="3931" spans="1:42" x14ac:dyDescent="0.2">
      <c r="A3931" s="41">
        <v>39.19</v>
      </c>
      <c r="B3931" s="42">
        <v>3.19</v>
      </c>
      <c r="C3931" s="42">
        <v>3.28</v>
      </c>
      <c r="D3931" s="42">
        <v>3.37</v>
      </c>
      <c r="E3931" s="42">
        <v>3.46</v>
      </c>
      <c r="F3931" s="42">
        <v>3.56</v>
      </c>
      <c r="G3931" s="42">
        <v>3.65</v>
      </c>
      <c r="H3931" s="42">
        <v>3.74</v>
      </c>
      <c r="I3931" s="42">
        <v>3.83</v>
      </c>
      <c r="J3931" s="42">
        <v>3.92</v>
      </c>
      <c r="K3931" s="42">
        <v>4.0199999999999996</v>
      </c>
      <c r="L3931" s="42">
        <v>4.1100000000000003</v>
      </c>
      <c r="M3931" s="42">
        <v>4.2</v>
      </c>
      <c r="N3931" s="42">
        <v>4.29</v>
      </c>
      <c r="O3931" s="42">
        <v>4.38</v>
      </c>
      <c r="P3931" s="42">
        <v>4.47</v>
      </c>
      <c r="Q3931" s="42">
        <v>4.57</v>
      </c>
      <c r="R3931" s="42">
        <v>4.66</v>
      </c>
      <c r="S3931" s="42">
        <v>4.75</v>
      </c>
      <c r="T3931" s="42">
        <v>4.84</v>
      </c>
      <c r="U3931" s="42">
        <v>4.93</v>
      </c>
      <c r="V3931" s="42">
        <v>5.03</v>
      </c>
      <c r="W3931" s="42">
        <v>5.12</v>
      </c>
      <c r="X3931" s="42">
        <v>5.21</v>
      </c>
      <c r="Y3931" s="42">
        <v>5.3</v>
      </c>
      <c r="Z3931" s="42">
        <v>5.39</v>
      </c>
      <c r="AA3931" s="42">
        <v>5.49</v>
      </c>
      <c r="AB3931" s="42">
        <v>5.58</v>
      </c>
      <c r="AC3931" s="42">
        <v>5.67</v>
      </c>
      <c r="AD3931" s="42">
        <v>5.76</v>
      </c>
      <c r="AE3931" s="42">
        <v>5.85</v>
      </c>
      <c r="AF3931" s="42">
        <v>5.94</v>
      </c>
      <c r="AG3931" s="42">
        <v>6.04</v>
      </c>
      <c r="AH3931" s="42">
        <v>6.13</v>
      </c>
      <c r="AI3931" s="42">
        <v>6.22</v>
      </c>
      <c r="AJ3931" s="42">
        <v>6.31</v>
      </c>
      <c r="AK3931" s="42">
        <v>6.4</v>
      </c>
      <c r="AL3931" s="42">
        <v>6.5</v>
      </c>
      <c r="AM3931" s="42">
        <v>6.59</v>
      </c>
      <c r="AN3931" s="42">
        <v>6.68</v>
      </c>
      <c r="AO3931" s="42">
        <v>6.77</v>
      </c>
      <c r="AP3931" s="42">
        <v>6.86</v>
      </c>
    </row>
    <row r="3932" spans="1:42" x14ac:dyDescent="0.2">
      <c r="A3932" s="41">
        <v>39.200000000000003</v>
      </c>
      <c r="B3932" s="42">
        <v>3.19</v>
      </c>
      <c r="C3932" s="42">
        <v>3.28</v>
      </c>
      <c r="D3932" s="42">
        <v>3.37</v>
      </c>
      <c r="E3932" s="42">
        <v>3.46</v>
      </c>
      <c r="F3932" s="42">
        <v>3.56</v>
      </c>
      <c r="G3932" s="42">
        <v>3.65</v>
      </c>
      <c r="H3932" s="42">
        <v>3.74</v>
      </c>
      <c r="I3932" s="42">
        <v>3.83</v>
      </c>
      <c r="J3932" s="42">
        <v>3.92</v>
      </c>
      <c r="K3932" s="42">
        <v>4.01</v>
      </c>
      <c r="L3932" s="42">
        <v>4.1100000000000003</v>
      </c>
      <c r="M3932" s="42">
        <v>4.2</v>
      </c>
      <c r="N3932" s="42">
        <v>4.29</v>
      </c>
      <c r="O3932" s="42">
        <v>4.38</v>
      </c>
      <c r="P3932" s="42">
        <v>4.47</v>
      </c>
      <c r="Q3932" s="42">
        <v>4.57</v>
      </c>
      <c r="R3932" s="42">
        <v>4.66</v>
      </c>
      <c r="S3932" s="42">
        <v>4.75</v>
      </c>
      <c r="T3932" s="42">
        <v>4.84</v>
      </c>
      <c r="U3932" s="42">
        <v>4.93</v>
      </c>
      <c r="V3932" s="42">
        <v>5.03</v>
      </c>
      <c r="W3932" s="42">
        <v>5.12</v>
      </c>
      <c r="X3932" s="42">
        <v>5.21</v>
      </c>
      <c r="Y3932" s="42">
        <v>5.3</v>
      </c>
      <c r="Z3932" s="42">
        <v>5.39</v>
      </c>
      <c r="AA3932" s="42">
        <v>5.48</v>
      </c>
      <c r="AB3932" s="42">
        <v>5.58</v>
      </c>
      <c r="AC3932" s="42">
        <v>5.67</v>
      </c>
      <c r="AD3932" s="42">
        <v>5.76</v>
      </c>
      <c r="AE3932" s="42">
        <v>5.85</v>
      </c>
      <c r="AF3932" s="42">
        <v>5.94</v>
      </c>
      <c r="AG3932" s="42">
        <v>6.04</v>
      </c>
      <c r="AH3932" s="42">
        <v>6.13</v>
      </c>
      <c r="AI3932" s="42">
        <v>6.22</v>
      </c>
      <c r="AJ3932" s="42">
        <v>6.31</v>
      </c>
      <c r="AK3932" s="42">
        <v>6.4</v>
      </c>
      <c r="AL3932" s="42">
        <v>6.49</v>
      </c>
      <c r="AM3932" s="42">
        <v>6.59</v>
      </c>
      <c r="AN3932" s="42">
        <v>6.68</v>
      </c>
      <c r="AO3932" s="42">
        <v>6.77</v>
      </c>
      <c r="AP3932" s="42">
        <v>6.86</v>
      </c>
    </row>
    <row r="3933" spans="1:42" x14ac:dyDescent="0.2">
      <c r="A3933" s="41">
        <v>39.21</v>
      </c>
      <c r="B3933" s="42">
        <v>3.19</v>
      </c>
      <c r="C3933" s="42">
        <v>3.28</v>
      </c>
      <c r="D3933" s="42">
        <v>3.37</v>
      </c>
      <c r="E3933" s="42">
        <v>3.46</v>
      </c>
      <c r="F3933" s="42">
        <v>3.55</v>
      </c>
      <c r="G3933" s="42">
        <v>3.65</v>
      </c>
      <c r="H3933" s="42">
        <v>3.74</v>
      </c>
      <c r="I3933" s="42">
        <v>3.83</v>
      </c>
      <c r="J3933" s="42">
        <v>3.92</v>
      </c>
      <c r="K3933" s="42">
        <v>4.01</v>
      </c>
      <c r="L3933" s="42">
        <v>4.1100000000000003</v>
      </c>
      <c r="M3933" s="42">
        <v>4.2</v>
      </c>
      <c r="N3933" s="42">
        <v>4.29</v>
      </c>
      <c r="O3933" s="42">
        <v>4.38</v>
      </c>
      <c r="P3933" s="42">
        <v>4.47</v>
      </c>
      <c r="Q3933" s="42">
        <v>4.57</v>
      </c>
      <c r="R3933" s="42">
        <v>4.66</v>
      </c>
      <c r="S3933" s="42">
        <v>4.75</v>
      </c>
      <c r="T3933" s="42">
        <v>4.84</v>
      </c>
      <c r="U3933" s="42">
        <v>4.93</v>
      </c>
      <c r="V3933" s="42">
        <v>5.0199999999999996</v>
      </c>
      <c r="W3933" s="42">
        <v>5.12</v>
      </c>
      <c r="X3933" s="42">
        <v>5.21</v>
      </c>
      <c r="Y3933" s="42">
        <v>5.3</v>
      </c>
      <c r="Z3933" s="42">
        <v>5.39</v>
      </c>
      <c r="AA3933" s="42">
        <v>5.48</v>
      </c>
      <c r="AB3933" s="42">
        <v>5.58</v>
      </c>
      <c r="AC3933" s="42">
        <v>5.67</v>
      </c>
      <c r="AD3933" s="42">
        <v>5.76</v>
      </c>
      <c r="AE3933" s="42">
        <v>5.85</v>
      </c>
      <c r="AF3933" s="42">
        <v>5.94</v>
      </c>
      <c r="AG3933" s="42">
        <v>6.03</v>
      </c>
      <c r="AH3933" s="42">
        <v>6.13</v>
      </c>
      <c r="AI3933" s="42">
        <v>6.22</v>
      </c>
      <c r="AJ3933" s="42">
        <v>6.31</v>
      </c>
      <c r="AK3933" s="42">
        <v>6.4</v>
      </c>
      <c r="AL3933" s="42">
        <v>6.49</v>
      </c>
      <c r="AM3933" s="42">
        <v>6.59</v>
      </c>
      <c r="AN3933" s="42">
        <v>6.68</v>
      </c>
      <c r="AO3933" s="42">
        <v>6.77</v>
      </c>
      <c r="AP3933" s="42">
        <v>6.86</v>
      </c>
    </row>
    <row r="3934" spans="1:42" x14ac:dyDescent="0.2">
      <c r="A3934" s="41">
        <v>39.22</v>
      </c>
      <c r="B3934" s="42">
        <v>3.19</v>
      </c>
      <c r="C3934" s="42">
        <v>3.28</v>
      </c>
      <c r="D3934" s="42">
        <v>3.37</v>
      </c>
      <c r="E3934" s="42">
        <v>3.46</v>
      </c>
      <c r="F3934" s="42">
        <v>3.55</v>
      </c>
      <c r="G3934" s="42">
        <v>3.65</v>
      </c>
      <c r="H3934" s="42">
        <v>3.74</v>
      </c>
      <c r="I3934" s="42">
        <v>3.83</v>
      </c>
      <c r="J3934" s="42">
        <v>3.92</v>
      </c>
      <c r="K3934" s="42">
        <v>4.01</v>
      </c>
      <c r="L3934" s="42">
        <v>4.1100000000000003</v>
      </c>
      <c r="M3934" s="42">
        <v>4.2</v>
      </c>
      <c r="N3934" s="42">
        <v>4.29</v>
      </c>
      <c r="O3934" s="42">
        <v>4.38</v>
      </c>
      <c r="P3934" s="42">
        <v>4.47</v>
      </c>
      <c r="Q3934" s="42">
        <v>4.5599999999999996</v>
      </c>
      <c r="R3934" s="42">
        <v>4.66</v>
      </c>
      <c r="S3934" s="42">
        <v>4.75</v>
      </c>
      <c r="T3934" s="42">
        <v>4.84</v>
      </c>
      <c r="U3934" s="42">
        <v>4.93</v>
      </c>
      <c r="V3934" s="42">
        <v>5.0199999999999996</v>
      </c>
      <c r="W3934" s="42">
        <v>5.12</v>
      </c>
      <c r="X3934" s="42">
        <v>5.21</v>
      </c>
      <c r="Y3934" s="42">
        <v>5.3</v>
      </c>
      <c r="Z3934" s="42">
        <v>5.39</v>
      </c>
      <c r="AA3934" s="42">
        <v>5.48</v>
      </c>
      <c r="AB3934" s="42">
        <v>5.57</v>
      </c>
      <c r="AC3934" s="42">
        <v>5.67</v>
      </c>
      <c r="AD3934" s="42">
        <v>5.76</v>
      </c>
      <c r="AE3934" s="42">
        <v>5.85</v>
      </c>
      <c r="AF3934" s="42">
        <v>5.94</v>
      </c>
      <c r="AG3934" s="42">
        <v>6.03</v>
      </c>
      <c r="AH3934" s="42">
        <v>6.13</v>
      </c>
      <c r="AI3934" s="42">
        <v>6.22</v>
      </c>
      <c r="AJ3934" s="42">
        <v>6.31</v>
      </c>
      <c r="AK3934" s="42">
        <v>6.4</v>
      </c>
      <c r="AL3934" s="42">
        <v>6.49</v>
      </c>
      <c r="AM3934" s="42">
        <v>6.58</v>
      </c>
      <c r="AN3934" s="42">
        <v>6.68</v>
      </c>
      <c r="AO3934" s="42">
        <v>6.77</v>
      </c>
      <c r="AP3934" s="42">
        <v>6.86</v>
      </c>
    </row>
    <row r="3935" spans="1:42" x14ac:dyDescent="0.2">
      <c r="A3935" s="41">
        <v>39.229999999999997</v>
      </c>
      <c r="B3935" s="42">
        <v>3.19</v>
      </c>
      <c r="C3935" s="42">
        <v>3.28</v>
      </c>
      <c r="D3935" s="42">
        <v>3.37</v>
      </c>
      <c r="E3935" s="42">
        <v>3.46</v>
      </c>
      <c r="F3935" s="42">
        <v>3.55</v>
      </c>
      <c r="G3935" s="42">
        <v>3.65</v>
      </c>
      <c r="H3935" s="42">
        <v>3.74</v>
      </c>
      <c r="I3935" s="42">
        <v>3.83</v>
      </c>
      <c r="J3935" s="42">
        <v>3.92</v>
      </c>
      <c r="K3935" s="42">
        <v>4.01</v>
      </c>
      <c r="L3935" s="42">
        <v>4.0999999999999996</v>
      </c>
      <c r="M3935" s="42">
        <v>4.2</v>
      </c>
      <c r="N3935" s="42">
        <v>4.29</v>
      </c>
      <c r="O3935" s="42">
        <v>4.38</v>
      </c>
      <c r="P3935" s="42">
        <v>4.47</v>
      </c>
      <c r="Q3935" s="42">
        <v>4.5599999999999996</v>
      </c>
      <c r="R3935" s="42">
        <v>4.66</v>
      </c>
      <c r="S3935" s="42">
        <v>4.75</v>
      </c>
      <c r="T3935" s="42">
        <v>4.84</v>
      </c>
      <c r="U3935" s="42">
        <v>4.93</v>
      </c>
      <c r="V3935" s="42">
        <v>5.0199999999999996</v>
      </c>
      <c r="W3935" s="42">
        <v>5.1100000000000003</v>
      </c>
      <c r="X3935" s="42">
        <v>5.21</v>
      </c>
      <c r="Y3935" s="42">
        <v>5.3</v>
      </c>
      <c r="Z3935" s="42">
        <v>5.39</v>
      </c>
      <c r="AA3935" s="42">
        <v>5.48</v>
      </c>
      <c r="AB3935" s="42">
        <v>5.57</v>
      </c>
      <c r="AC3935" s="42">
        <v>5.67</v>
      </c>
      <c r="AD3935" s="42">
        <v>5.76</v>
      </c>
      <c r="AE3935" s="42">
        <v>5.85</v>
      </c>
      <c r="AF3935" s="42">
        <v>5.94</v>
      </c>
      <c r="AG3935" s="42">
        <v>6.03</v>
      </c>
      <c r="AH3935" s="42">
        <v>6.12</v>
      </c>
      <c r="AI3935" s="42">
        <v>6.22</v>
      </c>
      <c r="AJ3935" s="42">
        <v>6.31</v>
      </c>
      <c r="AK3935" s="42">
        <v>6.4</v>
      </c>
      <c r="AL3935" s="42">
        <v>6.49</v>
      </c>
      <c r="AM3935" s="42">
        <v>6.58</v>
      </c>
      <c r="AN3935" s="42">
        <v>6.67</v>
      </c>
      <c r="AO3935" s="42">
        <v>6.77</v>
      </c>
      <c r="AP3935" s="42">
        <v>6.86</v>
      </c>
    </row>
    <row r="3936" spans="1:42" x14ac:dyDescent="0.2">
      <c r="A3936" s="41">
        <v>39.24</v>
      </c>
      <c r="B3936" s="42">
        <v>3.19</v>
      </c>
      <c r="C3936" s="42">
        <v>3.28</v>
      </c>
      <c r="D3936" s="42">
        <v>3.37</v>
      </c>
      <c r="E3936" s="42">
        <v>3.46</v>
      </c>
      <c r="F3936" s="42">
        <v>3.55</v>
      </c>
      <c r="G3936" s="42">
        <v>3.64</v>
      </c>
      <c r="H3936" s="42">
        <v>3.74</v>
      </c>
      <c r="I3936" s="42">
        <v>3.83</v>
      </c>
      <c r="J3936" s="42">
        <v>3.92</v>
      </c>
      <c r="K3936" s="42">
        <v>4.01</v>
      </c>
      <c r="L3936" s="42">
        <v>4.0999999999999996</v>
      </c>
      <c r="M3936" s="42">
        <v>4.2</v>
      </c>
      <c r="N3936" s="42">
        <v>4.29</v>
      </c>
      <c r="O3936" s="42">
        <v>4.38</v>
      </c>
      <c r="P3936" s="42">
        <v>4.47</v>
      </c>
      <c r="Q3936" s="42">
        <v>4.5599999999999996</v>
      </c>
      <c r="R3936" s="42">
        <v>4.6500000000000004</v>
      </c>
      <c r="S3936" s="42">
        <v>4.75</v>
      </c>
      <c r="T3936" s="42">
        <v>4.84</v>
      </c>
      <c r="U3936" s="42">
        <v>4.93</v>
      </c>
      <c r="V3936" s="42">
        <v>5.0199999999999996</v>
      </c>
      <c r="W3936" s="42">
        <v>5.1100000000000003</v>
      </c>
      <c r="X3936" s="42">
        <v>5.21</v>
      </c>
      <c r="Y3936" s="42">
        <v>5.3</v>
      </c>
      <c r="Z3936" s="42">
        <v>5.39</v>
      </c>
      <c r="AA3936" s="42">
        <v>5.48</v>
      </c>
      <c r="AB3936" s="42">
        <v>5.57</v>
      </c>
      <c r="AC3936" s="42">
        <v>5.66</v>
      </c>
      <c r="AD3936" s="42">
        <v>5.76</v>
      </c>
      <c r="AE3936" s="42">
        <v>5.85</v>
      </c>
      <c r="AF3936" s="42">
        <v>5.94</v>
      </c>
      <c r="AG3936" s="42">
        <v>6.03</v>
      </c>
      <c r="AH3936" s="42">
        <v>6.12</v>
      </c>
      <c r="AI3936" s="42">
        <v>6.21</v>
      </c>
      <c r="AJ3936" s="42">
        <v>6.31</v>
      </c>
      <c r="AK3936" s="42">
        <v>6.4</v>
      </c>
      <c r="AL3936" s="42">
        <v>6.49</v>
      </c>
      <c r="AM3936" s="42">
        <v>6.58</v>
      </c>
      <c r="AN3936" s="42">
        <v>6.67</v>
      </c>
      <c r="AO3936" s="42">
        <v>6.77</v>
      </c>
      <c r="AP3936" s="42">
        <v>6.86</v>
      </c>
    </row>
    <row r="3937" spans="1:42" x14ac:dyDescent="0.2">
      <c r="A3937" s="41">
        <v>39.25</v>
      </c>
      <c r="B3937" s="42">
        <v>3.19</v>
      </c>
      <c r="C3937" s="42">
        <v>3.28</v>
      </c>
      <c r="D3937" s="42">
        <v>3.37</v>
      </c>
      <c r="E3937" s="42">
        <v>3.46</v>
      </c>
      <c r="F3937" s="42">
        <v>3.55</v>
      </c>
      <c r="G3937" s="42">
        <v>3.64</v>
      </c>
      <c r="H3937" s="42">
        <v>3.74</v>
      </c>
      <c r="I3937" s="42">
        <v>3.83</v>
      </c>
      <c r="J3937" s="42">
        <v>3.92</v>
      </c>
      <c r="K3937" s="42">
        <v>4.01</v>
      </c>
      <c r="L3937" s="42">
        <v>4.0999999999999996</v>
      </c>
      <c r="M3937" s="42">
        <v>4.1900000000000004</v>
      </c>
      <c r="N3937" s="42">
        <v>4.29</v>
      </c>
      <c r="O3937" s="42">
        <v>4.38</v>
      </c>
      <c r="P3937" s="42">
        <v>4.47</v>
      </c>
      <c r="Q3937" s="42">
        <v>4.5599999999999996</v>
      </c>
      <c r="R3937" s="42">
        <v>4.6500000000000004</v>
      </c>
      <c r="S3937" s="42">
        <v>4.75</v>
      </c>
      <c r="T3937" s="42">
        <v>4.84</v>
      </c>
      <c r="U3937" s="42">
        <v>4.93</v>
      </c>
      <c r="V3937" s="42">
        <v>5.0199999999999996</v>
      </c>
      <c r="W3937" s="42">
        <v>5.1100000000000003</v>
      </c>
      <c r="X3937" s="42">
        <v>5.2</v>
      </c>
      <c r="Y3937" s="42">
        <v>5.3</v>
      </c>
      <c r="Z3937" s="42">
        <v>5.39</v>
      </c>
      <c r="AA3937" s="42">
        <v>5.48</v>
      </c>
      <c r="AB3937" s="42">
        <v>5.57</v>
      </c>
      <c r="AC3937" s="42">
        <v>5.66</v>
      </c>
      <c r="AD3937" s="42">
        <v>5.76</v>
      </c>
      <c r="AE3937" s="42">
        <v>5.85</v>
      </c>
      <c r="AF3937" s="42">
        <v>5.94</v>
      </c>
      <c r="AG3937" s="42">
        <v>6.03</v>
      </c>
      <c r="AH3937" s="42">
        <v>6.12</v>
      </c>
      <c r="AI3937" s="42">
        <v>6.21</v>
      </c>
      <c r="AJ3937" s="42">
        <v>6.31</v>
      </c>
      <c r="AK3937" s="42">
        <v>6.4</v>
      </c>
      <c r="AL3937" s="42">
        <v>6.49</v>
      </c>
      <c r="AM3937" s="42">
        <v>6.58</v>
      </c>
      <c r="AN3937" s="42">
        <v>6.67</v>
      </c>
      <c r="AO3937" s="42">
        <v>6.76</v>
      </c>
      <c r="AP3937" s="42">
        <v>6.86</v>
      </c>
    </row>
    <row r="3938" spans="1:42" x14ac:dyDescent="0.2">
      <c r="A3938" s="41">
        <v>39.26</v>
      </c>
      <c r="B3938" s="42">
        <v>3.18</v>
      </c>
      <c r="C3938" s="42">
        <v>3.28</v>
      </c>
      <c r="D3938" s="42">
        <v>3.37</v>
      </c>
      <c r="E3938" s="42">
        <v>3.46</v>
      </c>
      <c r="F3938" s="42">
        <v>3.55</v>
      </c>
      <c r="G3938" s="42">
        <v>3.64</v>
      </c>
      <c r="H3938" s="42">
        <v>3.74</v>
      </c>
      <c r="I3938" s="42">
        <v>3.83</v>
      </c>
      <c r="J3938" s="42">
        <v>3.92</v>
      </c>
      <c r="K3938" s="42">
        <v>4.01</v>
      </c>
      <c r="L3938" s="42">
        <v>4.0999999999999996</v>
      </c>
      <c r="M3938" s="42">
        <v>4.1900000000000004</v>
      </c>
      <c r="N3938" s="42">
        <v>4.29</v>
      </c>
      <c r="O3938" s="42">
        <v>4.38</v>
      </c>
      <c r="P3938" s="42">
        <v>4.47</v>
      </c>
      <c r="Q3938" s="42">
        <v>4.5599999999999996</v>
      </c>
      <c r="R3938" s="42">
        <v>4.6500000000000004</v>
      </c>
      <c r="S3938" s="42">
        <v>4.74</v>
      </c>
      <c r="T3938" s="42">
        <v>4.84</v>
      </c>
      <c r="U3938" s="42">
        <v>4.93</v>
      </c>
      <c r="V3938" s="42">
        <v>5.0199999999999996</v>
      </c>
      <c r="W3938" s="42">
        <v>5.1100000000000003</v>
      </c>
      <c r="X3938" s="42">
        <v>5.2</v>
      </c>
      <c r="Y3938" s="42">
        <v>5.3</v>
      </c>
      <c r="Z3938" s="42">
        <v>5.39</v>
      </c>
      <c r="AA3938" s="42">
        <v>5.48</v>
      </c>
      <c r="AB3938" s="42">
        <v>5.57</v>
      </c>
      <c r="AC3938" s="42">
        <v>5.66</v>
      </c>
      <c r="AD3938" s="42">
        <v>5.75</v>
      </c>
      <c r="AE3938" s="42">
        <v>5.85</v>
      </c>
      <c r="AF3938" s="42">
        <v>5.94</v>
      </c>
      <c r="AG3938" s="42">
        <v>6.03</v>
      </c>
      <c r="AH3938" s="42">
        <v>6.12</v>
      </c>
      <c r="AI3938" s="42">
        <v>6.21</v>
      </c>
      <c r="AJ3938" s="42">
        <v>6.3</v>
      </c>
      <c r="AK3938" s="42">
        <v>6.4</v>
      </c>
      <c r="AL3938" s="42">
        <v>6.49</v>
      </c>
      <c r="AM3938" s="42">
        <v>6.58</v>
      </c>
      <c r="AN3938" s="42">
        <v>6.67</v>
      </c>
      <c r="AO3938" s="42">
        <v>6.76</v>
      </c>
      <c r="AP3938" s="42">
        <v>6.86</v>
      </c>
    </row>
    <row r="3939" spans="1:42" x14ac:dyDescent="0.2">
      <c r="A3939" s="41">
        <v>39.270000000000003</v>
      </c>
      <c r="B3939" s="42">
        <v>3.18</v>
      </c>
      <c r="C3939" s="42">
        <v>3.28</v>
      </c>
      <c r="D3939" s="42">
        <v>3.37</v>
      </c>
      <c r="E3939" s="42">
        <v>3.46</v>
      </c>
      <c r="F3939" s="42">
        <v>3.55</v>
      </c>
      <c r="G3939" s="42">
        <v>3.64</v>
      </c>
      <c r="H3939" s="42">
        <v>3.73</v>
      </c>
      <c r="I3939" s="42">
        <v>3.83</v>
      </c>
      <c r="J3939" s="42">
        <v>3.92</v>
      </c>
      <c r="K3939" s="42">
        <v>4.01</v>
      </c>
      <c r="L3939" s="42">
        <v>4.0999999999999996</v>
      </c>
      <c r="M3939" s="42">
        <v>4.1900000000000004</v>
      </c>
      <c r="N3939" s="42">
        <v>4.29</v>
      </c>
      <c r="O3939" s="42">
        <v>4.38</v>
      </c>
      <c r="P3939" s="42">
        <v>4.47</v>
      </c>
      <c r="Q3939" s="42">
        <v>4.5599999999999996</v>
      </c>
      <c r="R3939" s="42">
        <v>4.6500000000000004</v>
      </c>
      <c r="S3939" s="42">
        <v>4.74</v>
      </c>
      <c r="T3939" s="42">
        <v>4.84</v>
      </c>
      <c r="U3939" s="42">
        <v>4.93</v>
      </c>
      <c r="V3939" s="42">
        <v>5.0199999999999996</v>
      </c>
      <c r="W3939" s="42">
        <v>5.1100000000000003</v>
      </c>
      <c r="X3939" s="42">
        <v>5.2</v>
      </c>
      <c r="Y3939" s="42">
        <v>5.29</v>
      </c>
      <c r="Z3939" s="42">
        <v>5.39</v>
      </c>
      <c r="AA3939" s="42">
        <v>5.48</v>
      </c>
      <c r="AB3939" s="42">
        <v>5.57</v>
      </c>
      <c r="AC3939" s="42">
        <v>5.66</v>
      </c>
      <c r="AD3939" s="42">
        <v>5.75</v>
      </c>
      <c r="AE3939" s="42">
        <v>5.85</v>
      </c>
      <c r="AF3939" s="42">
        <v>5.94</v>
      </c>
      <c r="AG3939" s="42">
        <v>6.03</v>
      </c>
      <c r="AH3939" s="42">
        <v>6.12</v>
      </c>
      <c r="AI3939" s="42">
        <v>6.21</v>
      </c>
      <c r="AJ3939" s="42">
        <v>6.3</v>
      </c>
      <c r="AK3939" s="42">
        <v>6.4</v>
      </c>
      <c r="AL3939" s="42">
        <v>6.49</v>
      </c>
      <c r="AM3939" s="42">
        <v>6.58</v>
      </c>
      <c r="AN3939" s="42">
        <v>6.67</v>
      </c>
      <c r="AO3939" s="42">
        <v>6.76</v>
      </c>
      <c r="AP3939" s="42">
        <v>6.85</v>
      </c>
    </row>
    <row r="3940" spans="1:42" x14ac:dyDescent="0.2">
      <c r="A3940" s="41">
        <v>39.28</v>
      </c>
      <c r="B3940" s="42">
        <v>3.18</v>
      </c>
      <c r="C3940" s="42">
        <v>3.27</v>
      </c>
      <c r="D3940" s="42">
        <v>3.37</v>
      </c>
      <c r="E3940" s="42">
        <v>3.46</v>
      </c>
      <c r="F3940" s="42">
        <v>3.55</v>
      </c>
      <c r="G3940" s="42">
        <v>3.64</v>
      </c>
      <c r="H3940" s="42">
        <v>3.73</v>
      </c>
      <c r="I3940" s="42">
        <v>3.83</v>
      </c>
      <c r="J3940" s="42">
        <v>3.92</v>
      </c>
      <c r="K3940" s="42">
        <v>4.01</v>
      </c>
      <c r="L3940" s="42">
        <v>4.0999999999999996</v>
      </c>
      <c r="M3940" s="42">
        <v>4.1900000000000004</v>
      </c>
      <c r="N3940" s="42">
        <v>4.28</v>
      </c>
      <c r="O3940" s="42">
        <v>4.38</v>
      </c>
      <c r="P3940" s="42">
        <v>4.47</v>
      </c>
      <c r="Q3940" s="42">
        <v>4.5599999999999996</v>
      </c>
      <c r="R3940" s="42">
        <v>4.6500000000000004</v>
      </c>
      <c r="S3940" s="42">
        <v>4.74</v>
      </c>
      <c r="T3940" s="42">
        <v>4.83</v>
      </c>
      <c r="U3940" s="42">
        <v>4.93</v>
      </c>
      <c r="V3940" s="42">
        <v>5.0199999999999996</v>
      </c>
      <c r="W3940" s="42">
        <v>5.1100000000000003</v>
      </c>
      <c r="X3940" s="42">
        <v>5.2</v>
      </c>
      <c r="Y3940" s="42">
        <v>5.29</v>
      </c>
      <c r="Z3940" s="42">
        <v>5.39</v>
      </c>
      <c r="AA3940" s="42">
        <v>5.48</v>
      </c>
      <c r="AB3940" s="42">
        <v>5.57</v>
      </c>
      <c r="AC3940" s="42">
        <v>5.66</v>
      </c>
      <c r="AD3940" s="42">
        <v>5.75</v>
      </c>
      <c r="AE3940" s="42">
        <v>5.84</v>
      </c>
      <c r="AF3940" s="42">
        <v>5.94</v>
      </c>
      <c r="AG3940" s="42">
        <v>6.03</v>
      </c>
      <c r="AH3940" s="42">
        <v>6.12</v>
      </c>
      <c r="AI3940" s="42">
        <v>6.21</v>
      </c>
      <c r="AJ3940" s="42">
        <v>6.3</v>
      </c>
      <c r="AK3940" s="42">
        <v>6.39</v>
      </c>
      <c r="AL3940" s="42">
        <v>6.49</v>
      </c>
      <c r="AM3940" s="42">
        <v>6.58</v>
      </c>
      <c r="AN3940" s="42">
        <v>6.67</v>
      </c>
      <c r="AO3940" s="42">
        <v>6.76</v>
      </c>
      <c r="AP3940" s="42">
        <v>6.85</v>
      </c>
    </row>
    <row r="3941" spans="1:42" x14ac:dyDescent="0.2">
      <c r="A3941" s="41">
        <v>39.29</v>
      </c>
      <c r="B3941" s="42">
        <v>3.18</v>
      </c>
      <c r="C3941" s="42">
        <v>3.27</v>
      </c>
      <c r="D3941" s="42">
        <v>3.37</v>
      </c>
      <c r="E3941" s="42">
        <v>3.46</v>
      </c>
      <c r="F3941" s="42">
        <v>3.55</v>
      </c>
      <c r="G3941" s="42">
        <v>3.64</v>
      </c>
      <c r="H3941" s="42">
        <v>3.73</v>
      </c>
      <c r="I3941" s="42">
        <v>3.82</v>
      </c>
      <c r="J3941" s="42">
        <v>3.92</v>
      </c>
      <c r="K3941" s="42">
        <v>4.01</v>
      </c>
      <c r="L3941" s="42">
        <v>4.0999999999999996</v>
      </c>
      <c r="M3941" s="42">
        <v>4.1900000000000004</v>
      </c>
      <c r="N3941" s="42">
        <v>4.28</v>
      </c>
      <c r="O3941" s="42">
        <v>4.38</v>
      </c>
      <c r="P3941" s="42">
        <v>4.47</v>
      </c>
      <c r="Q3941" s="42">
        <v>4.5599999999999996</v>
      </c>
      <c r="R3941" s="42">
        <v>4.6500000000000004</v>
      </c>
      <c r="S3941" s="42">
        <v>4.74</v>
      </c>
      <c r="T3941" s="42">
        <v>4.83</v>
      </c>
      <c r="U3941" s="42">
        <v>4.93</v>
      </c>
      <c r="V3941" s="42">
        <v>5.0199999999999996</v>
      </c>
      <c r="W3941" s="42">
        <v>5.1100000000000003</v>
      </c>
      <c r="X3941" s="42">
        <v>5.2</v>
      </c>
      <c r="Y3941" s="42">
        <v>5.29</v>
      </c>
      <c r="Z3941" s="42">
        <v>5.38</v>
      </c>
      <c r="AA3941" s="42">
        <v>5.48</v>
      </c>
      <c r="AB3941" s="42">
        <v>5.57</v>
      </c>
      <c r="AC3941" s="42">
        <v>5.66</v>
      </c>
      <c r="AD3941" s="42">
        <v>5.75</v>
      </c>
      <c r="AE3941" s="42">
        <v>5.84</v>
      </c>
      <c r="AF3941" s="42">
        <v>5.93</v>
      </c>
      <c r="AG3941" s="42">
        <v>6.03</v>
      </c>
      <c r="AH3941" s="42">
        <v>6.12</v>
      </c>
      <c r="AI3941" s="42">
        <v>6.21</v>
      </c>
      <c r="AJ3941" s="42">
        <v>6.3</v>
      </c>
      <c r="AK3941" s="42">
        <v>6.39</v>
      </c>
      <c r="AL3941" s="42">
        <v>6.49</v>
      </c>
      <c r="AM3941" s="42">
        <v>6.58</v>
      </c>
      <c r="AN3941" s="42">
        <v>6.67</v>
      </c>
      <c r="AO3941" s="42">
        <v>6.76</v>
      </c>
      <c r="AP3941" s="42">
        <v>6.85</v>
      </c>
    </row>
    <row r="3942" spans="1:42" x14ac:dyDescent="0.2">
      <c r="A3942" s="41">
        <v>39.299999999999997</v>
      </c>
      <c r="B3942" s="42">
        <v>3.18</v>
      </c>
      <c r="C3942" s="42">
        <v>3.27</v>
      </c>
      <c r="D3942" s="42">
        <v>3.37</v>
      </c>
      <c r="E3942" s="42">
        <v>3.46</v>
      </c>
      <c r="F3942" s="42">
        <v>3.55</v>
      </c>
      <c r="G3942" s="42">
        <v>3.64</v>
      </c>
      <c r="H3942" s="42">
        <v>3.73</v>
      </c>
      <c r="I3942" s="42">
        <v>3.82</v>
      </c>
      <c r="J3942" s="42">
        <v>3.92</v>
      </c>
      <c r="K3942" s="42">
        <v>4.01</v>
      </c>
      <c r="L3942" s="42">
        <v>4.0999999999999996</v>
      </c>
      <c r="M3942" s="42">
        <v>4.1900000000000004</v>
      </c>
      <c r="N3942" s="42">
        <v>4.28</v>
      </c>
      <c r="O3942" s="42">
        <v>4.37</v>
      </c>
      <c r="P3942" s="42">
        <v>4.47</v>
      </c>
      <c r="Q3942" s="42">
        <v>4.5599999999999996</v>
      </c>
      <c r="R3942" s="42">
        <v>4.6500000000000004</v>
      </c>
      <c r="S3942" s="42">
        <v>4.74</v>
      </c>
      <c r="T3942" s="42">
        <v>4.83</v>
      </c>
      <c r="U3942" s="42">
        <v>4.92</v>
      </c>
      <c r="V3942" s="42">
        <v>5.0199999999999996</v>
      </c>
      <c r="W3942" s="42">
        <v>5.1100000000000003</v>
      </c>
      <c r="X3942" s="42">
        <v>5.2</v>
      </c>
      <c r="Y3942" s="42">
        <v>5.29</v>
      </c>
      <c r="Z3942" s="42">
        <v>5.38</v>
      </c>
      <c r="AA3942" s="42">
        <v>5.48</v>
      </c>
      <c r="AB3942" s="42">
        <v>5.57</v>
      </c>
      <c r="AC3942" s="42">
        <v>5.66</v>
      </c>
      <c r="AD3942" s="42">
        <v>5.75</v>
      </c>
      <c r="AE3942" s="42">
        <v>5.84</v>
      </c>
      <c r="AF3942" s="42">
        <v>5.93</v>
      </c>
      <c r="AG3942" s="42">
        <v>6.03</v>
      </c>
      <c r="AH3942" s="42">
        <v>6.12</v>
      </c>
      <c r="AI3942" s="42">
        <v>6.21</v>
      </c>
      <c r="AJ3942" s="42">
        <v>6.3</v>
      </c>
      <c r="AK3942" s="42">
        <v>6.39</v>
      </c>
      <c r="AL3942" s="42">
        <v>6.48</v>
      </c>
      <c r="AM3942" s="42">
        <v>6.58</v>
      </c>
      <c r="AN3942" s="42">
        <v>6.67</v>
      </c>
      <c r="AO3942" s="42">
        <v>6.76</v>
      </c>
      <c r="AP3942" s="42">
        <v>6.85</v>
      </c>
    </row>
    <row r="3943" spans="1:42" x14ac:dyDescent="0.2">
      <c r="A3943" s="41">
        <v>39.31</v>
      </c>
      <c r="B3943" s="42">
        <v>3.18</v>
      </c>
      <c r="C3943" s="42">
        <v>3.27</v>
      </c>
      <c r="D3943" s="42">
        <v>3.36</v>
      </c>
      <c r="E3943" s="42">
        <v>3.46</v>
      </c>
      <c r="F3943" s="42">
        <v>3.55</v>
      </c>
      <c r="G3943" s="42">
        <v>3.64</v>
      </c>
      <c r="H3943" s="42">
        <v>3.73</v>
      </c>
      <c r="I3943" s="42">
        <v>3.82</v>
      </c>
      <c r="J3943" s="42">
        <v>3.92</v>
      </c>
      <c r="K3943" s="42">
        <v>4.01</v>
      </c>
      <c r="L3943" s="42">
        <v>4.0999999999999996</v>
      </c>
      <c r="M3943" s="42">
        <v>4.1900000000000004</v>
      </c>
      <c r="N3943" s="42">
        <v>4.28</v>
      </c>
      <c r="O3943" s="42">
        <v>4.37</v>
      </c>
      <c r="P3943" s="42">
        <v>4.47</v>
      </c>
      <c r="Q3943" s="42">
        <v>4.5599999999999996</v>
      </c>
      <c r="R3943" s="42">
        <v>4.6500000000000004</v>
      </c>
      <c r="S3943" s="42">
        <v>4.74</v>
      </c>
      <c r="T3943" s="42">
        <v>4.83</v>
      </c>
      <c r="U3943" s="42">
        <v>4.92</v>
      </c>
      <c r="V3943" s="42">
        <v>5.0199999999999996</v>
      </c>
      <c r="W3943" s="42">
        <v>5.1100000000000003</v>
      </c>
      <c r="X3943" s="42">
        <v>5.2</v>
      </c>
      <c r="Y3943" s="42">
        <v>5.29</v>
      </c>
      <c r="Z3943" s="42">
        <v>5.38</v>
      </c>
      <c r="AA3943" s="42">
        <v>5.47</v>
      </c>
      <c r="AB3943" s="42">
        <v>5.57</v>
      </c>
      <c r="AC3943" s="42">
        <v>5.66</v>
      </c>
      <c r="AD3943" s="42">
        <v>5.75</v>
      </c>
      <c r="AE3943" s="42">
        <v>5.84</v>
      </c>
      <c r="AF3943" s="42">
        <v>5.93</v>
      </c>
      <c r="AG3943" s="42">
        <v>6.02</v>
      </c>
      <c r="AH3943" s="42">
        <v>6.12</v>
      </c>
      <c r="AI3943" s="42">
        <v>6.21</v>
      </c>
      <c r="AJ3943" s="42">
        <v>6.3</v>
      </c>
      <c r="AK3943" s="42">
        <v>6.39</v>
      </c>
      <c r="AL3943" s="42">
        <v>6.48</v>
      </c>
      <c r="AM3943" s="42">
        <v>6.57</v>
      </c>
      <c r="AN3943" s="42">
        <v>6.67</v>
      </c>
      <c r="AO3943" s="42">
        <v>6.76</v>
      </c>
      <c r="AP3943" s="42">
        <v>6.85</v>
      </c>
    </row>
    <row r="3944" spans="1:42" x14ac:dyDescent="0.2">
      <c r="A3944" s="41">
        <v>39.32</v>
      </c>
      <c r="B3944" s="42">
        <v>3.18</v>
      </c>
      <c r="C3944" s="42">
        <v>3.27</v>
      </c>
      <c r="D3944" s="42">
        <v>3.36</v>
      </c>
      <c r="E3944" s="42">
        <v>3.46</v>
      </c>
      <c r="F3944" s="42">
        <v>3.55</v>
      </c>
      <c r="G3944" s="42">
        <v>3.64</v>
      </c>
      <c r="H3944" s="42">
        <v>3.73</v>
      </c>
      <c r="I3944" s="42">
        <v>3.82</v>
      </c>
      <c r="J3944" s="42">
        <v>3.91</v>
      </c>
      <c r="K3944" s="42">
        <v>4.01</v>
      </c>
      <c r="L3944" s="42">
        <v>4.0999999999999996</v>
      </c>
      <c r="M3944" s="42">
        <v>4.1900000000000004</v>
      </c>
      <c r="N3944" s="42">
        <v>4.28</v>
      </c>
      <c r="O3944" s="42">
        <v>4.37</v>
      </c>
      <c r="P3944" s="42">
        <v>4.46</v>
      </c>
      <c r="Q3944" s="42">
        <v>4.5599999999999996</v>
      </c>
      <c r="R3944" s="42">
        <v>4.6500000000000004</v>
      </c>
      <c r="S3944" s="42">
        <v>4.74</v>
      </c>
      <c r="T3944" s="42">
        <v>4.83</v>
      </c>
      <c r="U3944" s="42">
        <v>4.92</v>
      </c>
      <c r="V3944" s="42">
        <v>5.01</v>
      </c>
      <c r="W3944" s="42">
        <v>5.1100000000000003</v>
      </c>
      <c r="X3944" s="42">
        <v>5.2</v>
      </c>
      <c r="Y3944" s="42">
        <v>5.29</v>
      </c>
      <c r="Z3944" s="42">
        <v>5.38</v>
      </c>
      <c r="AA3944" s="42">
        <v>5.47</v>
      </c>
      <c r="AB3944" s="42">
        <v>5.57</v>
      </c>
      <c r="AC3944" s="42">
        <v>5.66</v>
      </c>
      <c r="AD3944" s="42">
        <v>5.75</v>
      </c>
      <c r="AE3944" s="42">
        <v>5.84</v>
      </c>
      <c r="AF3944" s="42">
        <v>5.93</v>
      </c>
      <c r="AG3944" s="42">
        <v>6.02</v>
      </c>
      <c r="AH3944" s="42">
        <v>6.12</v>
      </c>
      <c r="AI3944" s="42">
        <v>6.21</v>
      </c>
      <c r="AJ3944" s="42">
        <v>6.3</v>
      </c>
      <c r="AK3944" s="42">
        <v>6.39</v>
      </c>
      <c r="AL3944" s="42">
        <v>6.48</v>
      </c>
      <c r="AM3944" s="42">
        <v>6.57</v>
      </c>
      <c r="AN3944" s="42">
        <v>6.67</v>
      </c>
      <c r="AO3944" s="42">
        <v>6.76</v>
      </c>
      <c r="AP3944" s="42">
        <v>6.85</v>
      </c>
    </row>
    <row r="3945" spans="1:42" x14ac:dyDescent="0.2">
      <c r="A3945" s="41">
        <v>39.33</v>
      </c>
      <c r="B3945" s="42">
        <v>3.18</v>
      </c>
      <c r="C3945" s="42">
        <v>3.27</v>
      </c>
      <c r="D3945" s="42">
        <v>3.36</v>
      </c>
      <c r="E3945" s="42">
        <v>3.46</v>
      </c>
      <c r="F3945" s="42">
        <v>3.55</v>
      </c>
      <c r="G3945" s="42">
        <v>3.64</v>
      </c>
      <c r="H3945" s="42">
        <v>3.73</v>
      </c>
      <c r="I3945" s="42">
        <v>3.82</v>
      </c>
      <c r="J3945" s="42">
        <v>3.91</v>
      </c>
      <c r="K3945" s="42">
        <v>4.01</v>
      </c>
      <c r="L3945" s="42">
        <v>4.0999999999999996</v>
      </c>
      <c r="M3945" s="42">
        <v>4.1900000000000004</v>
      </c>
      <c r="N3945" s="42">
        <v>4.28</v>
      </c>
      <c r="O3945" s="42">
        <v>4.37</v>
      </c>
      <c r="P3945" s="42">
        <v>4.46</v>
      </c>
      <c r="Q3945" s="42">
        <v>4.5599999999999996</v>
      </c>
      <c r="R3945" s="42">
        <v>4.6500000000000004</v>
      </c>
      <c r="S3945" s="42">
        <v>4.74</v>
      </c>
      <c r="T3945" s="42">
        <v>4.83</v>
      </c>
      <c r="U3945" s="42">
        <v>4.92</v>
      </c>
      <c r="V3945" s="42">
        <v>5.01</v>
      </c>
      <c r="W3945" s="42">
        <v>5.1100000000000003</v>
      </c>
      <c r="X3945" s="42">
        <v>5.2</v>
      </c>
      <c r="Y3945" s="42">
        <v>5.29</v>
      </c>
      <c r="Z3945" s="42">
        <v>5.38</v>
      </c>
      <c r="AA3945" s="42">
        <v>5.47</v>
      </c>
      <c r="AB3945" s="42">
        <v>5.56</v>
      </c>
      <c r="AC3945" s="42">
        <v>5.66</v>
      </c>
      <c r="AD3945" s="42">
        <v>5.75</v>
      </c>
      <c r="AE3945" s="42">
        <v>5.84</v>
      </c>
      <c r="AF3945" s="42">
        <v>5.93</v>
      </c>
      <c r="AG3945" s="42">
        <v>6.02</v>
      </c>
      <c r="AH3945" s="42">
        <v>6.11</v>
      </c>
      <c r="AI3945" s="42">
        <v>6.21</v>
      </c>
      <c r="AJ3945" s="42">
        <v>6.3</v>
      </c>
      <c r="AK3945" s="42">
        <v>6.39</v>
      </c>
      <c r="AL3945" s="42">
        <v>6.48</v>
      </c>
      <c r="AM3945" s="42">
        <v>6.57</v>
      </c>
      <c r="AN3945" s="42">
        <v>6.66</v>
      </c>
      <c r="AO3945" s="42">
        <v>6.76</v>
      </c>
      <c r="AP3945" s="42">
        <v>6.85</v>
      </c>
    </row>
    <row r="3946" spans="1:42" x14ac:dyDescent="0.2">
      <c r="A3946" s="41">
        <v>39.340000000000003</v>
      </c>
      <c r="B3946" s="42">
        <v>3.18</v>
      </c>
      <c r="C3946" s="42">
        <v>3.27</v>
      </c>
      <c r="D3946" s="42">
        <v>3.36</v>
      </c>
      <c r="E3946" s="42">
        <v>3.45</v>
      </c>
      <c r="F3946" s="42">
        <v>3.55</v>
      </c>
      <c r="G3946" s="42">
        <v>3.64</v>
      </c>
      <c r="H3946" s="42">
        <v>3.73</v>
      </c>
      <c r="I3946" s="42">
        <v>3.82</v>
      </c>
      <c r="J3946" s="42">
        <v>3.91</v>
      </c>
      <c r="K3946" s="42">
        <v>4</v>
      </c>
      <c r="L3946" s="42">
        <v>4.0999999999999996</v>
      </c>
      <c r="M3946" s="42">
        <v>4.1900000000000004</v>
      </c>
      <c r="N3946" s="42">
        <v>4.28</v>
      </c>
      <c r="O3946" s="42">
        <v>4.37</v>
      </c>
      <c r="P3946" s="42">
        <v>4.46</v>
      </c>
      <c r="Q3946" s="42">
        <v>4.55</v>
      </c>
      <c r="R3946" s="42">
        <v>4.6500000000000004</v>
      </c>
      <c r="S3946" s="42">
        <v>4.74</v>
      </c>
      <c r="T3946" s="42">
        <v>4.83</v>
      </c>
      <c r="U3946" s="42">
        <v>4.92</v>
      </c>
      <c r="V3946" s="42">
        <v>5.01</v>
      </c>
      <c r="W3946" s="42">
        <v>5.0999999999999996</v>
      </c>
      <c r="X3946" s="42">
        <v>5.2</v>
      </c>
      <c r="Y3946" s="42">
        <v>5.29</v>
      </c>
      <c r="Z3946" s="42">
        <v>5.38</v>
      </c>
      <c r="AA3946" s="42">
        <v>5.47</v>
      </c>
      <c r="AB3946" s="42">
        <v>5.56</v>
      </c>
      <c r="AC3946" s="42">
        <v>5.66</v>
      </c>
      <c r="AD3946" s="42">
        <v>5.75</v>
      </c>
      <c r="AE3946" s="42">
        <v>5.84</v>
      </c>
      <c r="AF3946" s="42">
        <v>5.93</v>
      </c>
      <c r="AG3946" s="42">
        <v>6.02</v>
      </c>
      <c r="AH3946" s="42">
        <v>6.11</v>
      </c>
      <c r="AI3946" s="42">
        <v>6.21</v>
      </c>
      <c r="AJ3946" s="42">
        <v>6.3</v>
      </c>
      <c r="AK3946" s="42">
        <v>6.39</v>
      </c>
      <c r="AL3946" s="42">
        <v>6.48</v>
      </c>
      <c r="AM3946" s="42">
        <v>6.57</v>
      </c>
      <c r="AN3946" s="42">
        <v>6.66</v>
      </c>
      <c r="AO3946" s="42">
        <v>6.76</v>
      </c>
      <c r="AP3946" s="42">
        <v>6.85</v>
      </c>
    </row>
    <row r="3947" spans="1:42" x14ac:dyDescent="0.2">
      <c r="A3947" s="41">
        <v>39.35</v>
      </c>
      <c r="B3947" s="42">
        <v>3.18</v>
      </c>
      <c r="C3947" s="42">
        <v>3.27</v>
      </c>
      <c r="D3947" s="42">
        <v>3.36</v>
      </c>
      <c r="E3947" s="42">
        <v>3.45</v>
      </c>
      <c r="F3947" s="42">
        <v>3.55</v>
      </c>
      <c r="G3947" s="42">
        <v>3.64</v>
      </c>
      <c r="H3947" s="42">
        <v>3.73</v>
      </c>
      <c r="I3947" s="42">
        <v>3.82</v>
      </c>
      <c r="J3947" s="42">
        <v>3.91</v>
      </c>
      <c r="K3947" s="42">
        <v>4</v>
      </c>
      <c r="L3947" s="42">
        <v>4.0999999999999996</v>
      </c>
      <c r="M3947" s="42">
        <v>4.1900000000000004</v>
      </c>
      <c r="N3947" s="42">
        <v>4.28</v>
      </c>
      <c r="O3947" s="42">
        <v>4.37</v>
      </c>
      <c r="P3947" s="42">
        <v>4.46</v>
      </c>
      <c r="Q3947" s="42">
        <v>4.55</v>
      </c>
      <c r="R3947" s="42">
        <v>4.6500000000000004</v>
      </c>
      <c r="S3947" s="42">
        <v>4.74</v>
      </c>
      <c r="T3947" s="42">
        <v>4.83</v>
      </c>
      <c r="U3947" s="42">
        <v>4.92</v>
      </c>
      <c r="V3947" s="42">
        <v>5.01</v>
      </c>
      <c r="W3947" s="42">
        <v>5.0999999999999996</v>
      </c>
      <c r="X3947" s="42">
        <v>5.2</v>
      </c>
      <c r="Y3947" s="42">
        <v>5.29</v>
      </c>
      <c r="Z3947" s="42">
        <v>5.38</v>
      </c>
      <c r="AA3947" s="42">
        <v>5.47</v>
      </c>
      <c r="AB3947" s="42">
        <v>5.56</v>
      </c>
      <c r="AC3947" s="42">
        <v>5.65</v>
      </c>
      <c r="AD3947" s="42">
        <v>5.75</v>
      </c>
      <c r="AE3947" s="42">
        <v>5.84</v>
      </c>
      <c r="AF3947" s="42">
        <v>5.93</v>
      </c>
      <c r="AG3947" s="42">
        <v>6.02</v>
      </c>
      <c r="AH3947" s="42">
        <v>6.11</v>
      </c>
      <c r="AI3947" s="42">
        <v>6.2</v>
      </c>
      <c r="AJ3947" s="42">
        <v>6.3</v>
      </c>
      <c r="AK3947" s="42">
        <v>6.39</v>
      </c>
      <c r="AL3947" s="42">
        <v>6.48</v>
      </c>
      <c r="AM3947" s="42">
        <v>6.57</v>
      </c>
      <c r="AN3947" s="42">
        <v>6.66</v>
      </c>
      <c r="AO3947" s="42">
        <v>6.75</v>
      </c>
      <c r="AP3947" s="42">
        <v>6.85</v>
      </c>
    </row>
    <row r="3948" spans="1:42" x14ac:dyDescent="0.2">
      <c r="A3948" s="41">
        <v>39.36</v>
      </c>
      <c r="B3948" s="42">
        <v>3.18</v>
      </c>
      <c r="C3948" s="42">
        <v>3.27</v>
      </c>
      <c r="D3948" s="42">
        <v>3.36</v>
      </c>
      <c r="E3948" s="42">
        <v>3.45</v>
      </c>
      <c r="F3948" s="42">
        <v>3.54</v>
      </c>
      <c r="G3948" s="42">
        <v>3.64</v>
      </c>
      <c r="H3948" s="42">
        <v>3.73</v>
      </c>
      <c r="I3948" s="42">
        <v>3.82</v>
      </c>
      <c r="J3948" s="42">
        <v>3.91</v>
      </c>
      <c r="K3948" s="42">
        <v>4</v>
      </c>
      <c r="L3948" s="42">
        <v>4.09</v>
      </c>
      <c r="M3948" s="42">
        <v>4.1900000000000004</v>
      </c>
      <c r="N3948" s="42">
        <v>4.28</v>
      </c>
      <c r="O3948" s="42">
        <v>4.37</v>
      </c>
      <c r="P3948" s="42">
        <v>4.46</v>
      </c>
      <c r="Q3948" s="42">
        <v>4.55</v>
      </c>
      <c r="R3948" s="42">
        <v>4.6399999999999997</v>
      </c>
      <c r="S3948" s="42">
        <v>4.74</v>
      </c>
      <c r="T3948" s="42">
        <v>4.83</v>
      </c>
      <c r="U3948" s="42">
        <v>4.92</v>
      </c>
      <c r="V3948" s="42">
        <v>5.01</v>
      </c>
      <c r="W3948" s="42">
        <v>5.0999999999999996</v>
      </c>
      <c r="X3948" s="42">
        <v>5.19</v>
      </c>
      <c r="Y3948" s="42">
        <v>5.29</v>
      </c>
      <c r="Z3948" s="42">
        <v>5.38</v>
      </c>
      <c r="AA3948" s="42">
        <v>5.47</v>
      </c>
      <c r="AB3948" s="42">
        <v>5.56</v>
      </c>
      <c r="AC3948" s="42">
        <v>5.65</v>
      </c>
      <c r="AD3948" s="42">
        <v>5.74</v>
      </c>
      <c r="AE3948" s="42">
        <v>5.84</v>
      </c>
      <c r="AF3948" s="42">
        <v>5.93</v>
      </c>
      <c r="AG3948" s="42">
        <v>6.02</v>
      </c>
      <c r="AH3948" s="42">
        <v>6.11</v>
      </c>
      <c r="AI3948" s="42">
        <v>6.2</v>
      </c>
      <c r="AJ3948" s="42">
        <v>6.29</v>
      </c>
      <c r="AK3948" s="42">
        <v>6.39</v>
      </c>
      <c r="AL3948" s="42">
        <v>6.48</v>
      </c>
      <c r="AM3948" s="42">
        <v>6.57</v>
      </c>
      <c r="AN3948" s="42">
        <v>6.66</v>
      </c>
      <c r="AO3948" s="42">
        <v>6.75</v>
      </c>
      <c r="AP3948" s="42">
        <v>6.84</v>
      </c>
    </row>
    <row r="3949" spans="1:42" x14ac:dyDescent="0.2">
      <c r="A3949" s="41">
        <v>39.369999999999997</v>
      </c>
      <c r="B3949" s="42">
        <v>3.18</v>
      </c>
      <c r="C3949" s="42">
        <v>3.27</v>
      </c>
      <c r="D3949" s="42">
        <v>3.36</v>
      </c>
      <c r="E3949" s="42">
        <v>3.45</v>
      </c>
      <c r="F3949" s="42">
        <v>3.54</v>
      </c>
      <c r="G3949" s="42">
        <v>3.64</v>
      </c>
      <c r="H3949" s="42">
        <v>3.73</v>
      </c>
      <c r="I3949" s="42">
        <v>3.82</v>
      </c>
      <c r="J3949" s="42">
        <v>3.91</v>
      </c>
      <c r="K3949" s="42">
        <v>4</v>
      </c>
      <c r="L3949" s="42">
        <v>4.09</v>
      </c>
      <c r="M3949" s="42">
        <v>4.1900000000000004</v>
      </c>
      <c r="N3949" s="42">
        <v>4.28</v>
      </c>
      <c r="O3949" s="42">
        <v>4.37</v>
      </c>
      <c r="P3949" s="42">
        <v>4.46</v>
      </c>
      <c r="Q3949" s="42">
        <v>4.55</v>
      </c>
      <c r="R3949" s="42">
        <v>4.6399999999999997</v>
      </c>
      <c r="S3949" s="42">
        <v>4.74</v>
      </c>
      <c r="T3949" s="42">
        <v>4.83</v>
      </c>
      <c r="U3949" s="42">
        <v>4.92</v>
      </c>
      <c r="V3949" s="42">
        <v>5.01</v>
      </c>
      <c r="W3949" s="42">
        <v>5.0999999999999996</v>
      </c>
      <c r="X3949" s="42">
        <v>5.19</v>
      </c>
      <c r="Y3949" s="42">
        <v>5.29</v>
      </c>
      <c r="Z3949" s="42">
        <v>5.38</v>
      </c>
      <c r="AA3949" s="42">
        <v>5.47</v>
      </c>
      <c r="AB3949" s="42">
        <v>5.56</v>
      </c>
      <c r="AC3949" s="42">
        <v>5.65</v>
      </c>
      <c r="AD3949" s="42">
        <v>5.74</v>
      </c>
      <c r="AE3949" s="42">
        <v>5.84</v>
      </c>
      <c r="AF3949" s="42">
        <v>5.93</v>
      </c>
      <c r="AG3949" s="42">
        <v>6.02</v>
      </c>
      <c r="AH3949" s="42">
        <v>6.11</v>
      </c>
      <c r="AI3949" s="42">
        <v>6.2</v>
      </c>
      <c r="AJ3949" s="42">
        <v>6.29</v>
      </c>
      <c r="AK3949" s="42">
        <v>6.39</v>
      </c>
      <c r="AL3949" s="42">
        <v>6.48</v>
      </c>
      <c r="AM3949" s="42">
        <v>6.57</v>
      </c>
      <c r="AN3949" s="42">
        <v>6.66</v>
      </c>
      <c r="AO3949" s="42">
        <v>6.75</v>
      </c>
      <c r="AP3949" s="42">
        <v>6.84</v>
      </c>
    </row>
    <row r="3950" spans="1:42" x14ac:dyDescent="0.2">
      <c r="A3950" s="41">
        <v>39.380000000000003</v>
      </c>
      <c r="B3950" s="42">
        <v>3.18</v>
      </c>
      <c r="C3950" s="42">
        <v>3.27</v>
      </c>
      <c r="D3950" s="42">
        <v>3.36</v>
      </c>
      <c r="E3950" s="42">
        <v>3.45</v>
      </c>
      <c r="F3950" s="42">
        <v>3.54</v>
      </c>
      <c r="G3950" s="42">
        <v>3.64</v>
      </c>
      <c r="H3950" s="42">
        <v>3.73</v>
      </c>
      <c r="I3950" s="42">
        <v>3.82</v>
      </c>
      <c r="J3950" s="42">
        <v>3.91</v>
      </c>
      <c r="K3950" s="42">
        <v>4</v>
      </c>
      <c r="L3950" s="42">
        <v>4.09</v>
      </c>
      <c r="M3950" s="42">
        <v>4.1900000000000004</v>
      </c>
      <c r="N3950" s="42">
        <v>4.28</v>
      </c>
      <c r="O3950" s="42">
        <v>4.37</v>
      </c>
      <c r="P3950" s="42">
        <v>4.46</v>
      </c>
      <c r="Q3950" s="42">
        <v>4.55</v>
      </c>
      <c r="R3950" s="42">
        <v>4.6399999999999997</v>
      </c>
      <c r="S3950" s="42">
        <v>4.7300000000000004</v>
      </c>
      <c r="T3950" s="42">
        <v>4.83</v>
      </c>
      <c r="U3950" s="42">
        <v>4.92</v>
      </c>
      <c r="V3950" s="42">
        <v>5.01</v>
      </c>
      <c r="W3950" s="42">
        <v>5.0999999999999996</v>
      </c>
      <c r="X3950" s="42">
        <v>5.19</v>
      </c>
      <c r="Y3950" s="42">
        <v>5.28</v>
      </c>
      <c r="Z3950" s="42">
        <v>5.38</v>
      </c>
      <c r="AA3950" s="42">
        <v>5.47</v>
      </c>
      <c r="AB3950" s="42">
        <v>5.56</v>
      </c>
      <c r="AC3950" s="42">
        <v>5.65</v>
      </c>
      <c r="AD3950" s="42">
        <v>5.74</v>
      </c>
      <c r="AE3950" s="42">
        <v>5.83</v>
      </c>
      <c r="AF3950" s="42">
        <v>5.93</v>
      </c>
      <c r="AG3950" s="42">
        <v>6.02</v>
      </c>
      <c r="AH3950" s="42">
        <v>6.11</v>
      </c>
      <c r="AI3950" s="42">
        <v>6.2</v>
      </c>
      <c r="AJ3950" s="42">
        <v>6.29</v>
      </c>
      <c r="AK3950" s="42">
        <v>6.38</v>
      </c>
      <c r="AL3950" s="42">
        <v>6.48</v>
      </c>
      <c r="AM3950" s="42">
        <v>6.57</v>
      </c>
      <c r="AN3950" s="42">
        <v>6.66</v>
      </c>
      <c r="AO3950" s="42">
        <v>6.75</v>
      </c>
      <c r="AP3950" s="42">
        <v>6.84</v>
      </c>
    </row>
    <row r="3951" spans="1:42" x14ac:dyDescent="0.2">
      <c r="A3951" s="41">
        <v>39.39</v>
      </c>
      <c r="B3951" s="42">
        <v>3.18</v>
      </c>
      <c r="C3951" s="42">
        <v>3.27</v>
      </c>
      <c r="D3951" s="42">
        <v>3.36</v>
      </c>
      <c r="E3951" s="42">
        <v>3.45</v>
      </c>
      <c r="F3951" s="42">
        <v>3.54</v>
      </c>
      <c r="G3951" s="42">
        <v>3.63</v>
      </c>
      <c r="H3951" s="42">
        <v>3.73</v>
      </c>
      <c r="I3951" s="42">
        <v>3.82</v>
      </c>
      <c r="J3951" s="42">
        <v>3.91</v>
      </c>
      <c r="K3951" s="42">
        <v>4</v>
      </c>
      <c r="L3951" s="42">
        <v>4.09</v>
      </c>
      <c r="M3951" s="42">
        <v>4.18</v>
      </c>
      <c r="N3951" s="42">
        <v>4.28</v>
      </c>
      <c r="O3951" s="42">
        <v>4.37</v>
      </c>
      <c r="P3951" s="42">
        <v>4.46</v>
      </c>
      <c r="Q3951" s="42">
        <v>4.55</v>
      </c>
      <c r="R3951" s="42">
        <v>4.6399999999999997</v>
      </c>
      <c r="S3951" s="42">
        <v>4.7300000000000004</v>
      </c>
      <c r="T3951" s="42">
        <v>4.83</v>
      </c>
      <c r="U3951" s="42">
        <v>4.92</v>
      </c>
      <c r="V3951" s="42">
        <v>5.01</v>
      </c>
      <c r="W3951" s="42">
        <v>5.0999999999999996</v>
      </c>
      <c r="X3951" s="42">
        <v>5.19</v>
      </c>
      <c r="Y3951" s="42">
        <v>5.28</v>
      </c>
      <c r="Z3951" s="42">
        <v>5.38</v>
      </c>
      <c r="AA3951" s="42">
        <v>5.47</v>
      </c>
      <c r="AB3951" s="42">
        <v>5.56</v>
      </c>
      <c r="AC3951" s="42">
        <v>5.65</v>
      </c>
      <c r="AD3951" s="42">
        <v>5.74</v>
      </c>
      <c r="AE3951" s="42">
        <v>5.83</v>
      </c>
      <c r="AF3951" s="42">
        <v>5.93</v>
      </c>
      <c r="AG3951" s="42">
        <v>6.02</v>
      </c>
      <c r="AH3951" s="42">
        <v>6.11</v>
      </c>
      <c r="AI3951" s="42">
        <v>6.2</v>
      </c>
      <c r="AJ3951" s="42">
        <v>6.29</v>
      </c>
      <c r="AK3951" s="42">
        <v>6.38</v>
      </c>
      <c r="AL3951" s="42">
        <v>6.47</v>
      </c>
      <c r="AM3951" s="42">
        <v>6.57</v>
      </c>
      <c r="AN3951" s="42">
        <v>6.66</v>
      </c>
      <c r="AO3951" s="42">
        <v>6.75</v>
      </c>
      <c r="AP3951" s="42">
        <v>6.84</v>
      </c>
    </row>
    <row r="3952" spans="1:42" x14ac:dyDescent="0.2">
      <c r="A3952" s="41">
        <v>39.4</v>
      </c>
      <c r="B3952" s="42">
        <v>3.18</v>
      </c>
      <c r="C3952" s="42">
        <v>3.27</v>
      </c>
      <c r="D3952" s="42">
        <v>3.36</v>
      </c>
      <c r="E3952" s="42">
        <v>3.45</v>
      </c>
      <c r="F3952" s="42">
        <v>3.54</v>
      </c>
      <c r="G3952" s="42">
        <v>3.63</v>
      </c>
      <c r="H3952" s="42">
        <v>3.73</v>
      </c>
      <c r="I3952" s="42">
        <v>3.82</v>
      </c>
      <c r="J3952" s="42">
        <v>3.91</v>
      </c>
      <c r="K3952" s="42">
        <v>4</v>
      </c>
      <c r="L3952" s="42">
        <v>4.09</v>
      </c>
      <c r="M3952" s="42">
        <v>4.18</v>
      </c>
      <c r="N3952" s="42">
        <v>4.28</v>
      </c>
      <c r="O3952" s="42">
        <v>4.37</v>
      </c>
      <c r="P3952" s="42">
        <v>4.46</v>
      </c>
      <c r="Q3952" s="42">
        <v>4.55</v>
      </c>
      <c r="R3952" s="42">
        <v>4.6399999999999997</v>
      </c>
      <c r="S3952" s="42">
        <v>4.7300000000000004</v>
      </c>
      <c r="T3952" s="42">
        <v>4.82</v>
      </c>
      <c r="U3952" s="42">
        <v>4.92</v>
      </c>
      <c r="V3952" s="42">
        <v>5.01</v>
      </c>
      <c r="W3952" s="42">
        <v>5.0999999999999996</v>
      </c>
      <c r="X3952" s="42">
        <v>5.19</v>
      </c>
      <c r="Y3952" s="42">
        <v>5.28</v>
      </c>
      <c r="Z3952" s="42">
        <v>5.37</v>
      </c>
      <c r="AA3952" s="42">
        <v>5.47</v>
      </c>
      <c r="AB3952" s="42">
        <v>5.56</v>
      </c>
      <c r="AC3952" s="42">
        <v>5.65</v>
      </c>
      <c r="AD3952" s="42">
        <v>5.74</v>
      </c>
      <c r="AE3952" s="42">
        <v>5.83</v>
      </c>
      <c r="AF3952" s="42">
        <v>5.92</v>
      </c>
      <c r="AG3952" s="42">
        <v>6.02</v>
      </c>
      <c r="AH3952" s="42">
        <v>6.11</v>
      </c>
      <c r="AI3952" s="42">
        <v>6.2</v>
      </c>
      <c r="AJ3952" s="42">
        <v>6.29</v>
      </c>
      <c r="AK3952" s="42">
        <v>6.38</v>
      </c>
      <c r="AL3952" s="42">
        <v>6.47</v>
      </c>
      <c r="AM3952" s="42">
        <v>6.57</v>
      </c>
      <c r="AN3952" s="42">
        <v>6.66</v>
      </c>
      <c r="AO3952" s="42">
        <v>6.75</v>
      </c>
      <c r="AP3952" s="42">
        <v>6.84</v>
      </c>
    </row>
    <row r="3953" spans="1:42" x14ac:dyDescent="0.2">
      <c r="A3953" s="41">
        <v>39.409999999999997</v>
      </c>
      <c r="B3953" s="42">
        <v>3.17</v>
      </c>
      <c r="C3953" s="42">
        <v>3.27</v>
      </c>
      <c r="D3953" s="42">
        <v>3.36</v>
      </c>
      <c r="E3953" s="42">
        <v>3.45</v>
      </c>
      <c r="F3953" s="42">
        <v>3.54</v>
      </c>
      <c r="G3953" s="42">
        <v>3.63</v>
      </c>
      <c r="H3953" s="42">
        <v>3.72</v>
      </c>
      <c r="I3953" s="42">
        <v>3.82</v>
      </c>
      <c r="J3953" s="42">
        <v>3.91</v>
      </c>
      <c r="K3953" s="42">
        <v>4</v>
      </c>
      <c r="L3953" s="42">
        <v>4.09</v>
      </c>
      <c r="M3953" s="42">
        <v>4.18</v>
      </c>
      <c r="N3953" s="42">
        <v>4.2699999999999996</v>
      </c>
      <c r="O3953" s="42">
        <v>4.37</v>
      </c>
      <c r="P3953" s="42">
        <v>4.46</v>
      </c>
      <c r="Q3953" s="42">
        <v>4.55</v>
      </c>
      <c r="R3953" s="42">
        <v>4.6399999999999997</v>
      </c>
      <c r="S3953" s="42">
        <v>4.7300000000000004</v>
      </c>
      <c r="T3953" s="42">
        <v>4.82</v>
      </c>
      <c r="U3953" s="42">
        <v>4.92</v>
      </c>
      <c r="V3953" s="42">
        <v>5.01</v>
      </c>
      <c r="W3953" s="42">
        <v>5.0999999999999996</v>
      </c>
      <c r="X3953" s="42">
        <v>5.19</v>
      </c>
      <c r="Y3953" s="42">
        <v>5.28</v>
      </c>
      <c r="Z3953" s="42">
        <v>5.37</v>
      </c>
      <c r="AA3953" s="42">
        <v>5.47</v>
      </c>
      <c r="AB3953" s="42">
        <v>5.56</v>
      </c>
      <c r="AC3953" s="42">
        <v>5.65</v>
      </c>
      <c r="AD3953" s="42">
        <v>5.74</v>
      </c>
      <c r="AE3953" s="42">
        <v>5.83</v>
      </c>
      <c r="AF3953" s="42">
        <v>5.92</v>
      </c>
      <c r="AG3953" s="42">
        <v>6.01</v>
      </c>
      <c r="AH3953" s="42">
        <v>6.11</v>
      </c>
      <c r="AI3953" s="42">
        <v>6.2</v>
      </c>
      <c r="AJ3953" s="42">
        <v>6.29</v>
      </c>
      <c r="AK3953" s="42">
        <v>6.38</v>
      </c>
      <c r="AL3953" s="42">
        <v>6.47</v>
      </c>
      <c r="AM3953" s="42">
        <v>6.56</v>
      </c>
      <c r="AN3953" s="42">
        <v>6.66</v>
      </c>
      <c r="AO3953" s="42">
        <v>6.75</v>
      </c>
      <c r="AP3953" s="42">
        <v>6.84</v>
      </c>
    </row>
    <row r="3954" spans="1:42" x14ac:dyDescent="0.2">
      <c r="A3954" s="41">
        <v>39.42</v>
      </c>
      <c r="B3954" s="42">
        <v>3.17</v>
      </c>
      <c r="C3954" s="42">
        <v>3.27</v>
      </c>
      <c r="D3954" s="42">
        <v>3.36</v>
      </c>
      <c r="E3954" s="42">
        <v>3.45</v>
      </c>
      <c r="F3954" s="42">
        <v>3.54</v>
      </c>
      <c r="G3954" s="42">
        <v>3.63</v>
      </c>
      <c r="H3954" s="42">
        <v>3.72</v>
      </c>
      <c r="I3954" s="42">
        <v>3.82</v>
      </c>
      <c r="J3954" s="42">
        <v>3.91</v>
      </c>
      <c r="K3954" s="42">
        <v>4</v>
      </c>
      <c r="L3954" s="42">
        <v>4.09</v>
      </c>
      <c r="M3954" s="42">
        <v>4.18</v>
      </c>
      <c r="N3954" s="42">
        <v>4.2699999999999996</v>
      </c>
      <c r="O3954" s="42">
        <v>4.37</v>
      </c>
      <c r="P3954" s="42">
        <v>4.46</v>
      </c>
      <c r="Q3954" s="42">
        <v>4.55</v>
      </c>
      <c r="R3954" s="42">
        <v>4.6399999999999997</v>
      </c>
      <c r="S3954" s="42">
        <v>4.7300000000000004</v>
      </c>
      <c r="T3954" s="42">
        <v>4.82</v>
      </c>
      <c r="U3954" s="42">
        <v>4.91</v>
      </c>
      <c r="V3954" s="42">
        <v>5.01</v>
      </c>
      <c r="W3954" s="42">
        <v>5.0999999999999996</v>
      </c>
      <c r="X3954" s="42">
        <v>5.19</v>
      </c>
      <c r="Y3954" s="42">
        <v>5.28</v>
      </c>
      <c r="Z3954" s="42">
        <v>5.37</v>
      </c>
      <c r="AA3954" s="42">
        <v>5.46</v>
      </c>
      <c r="AB3954" s="42">
        <v>5.56</v>
      </c>
      <c r="AC3954" s="42">
        <v>5.65</v>
      </c>
      <c r="AD3954" s="42">
        <v>5.74</v>
      </c>
      <c r="AE3954" s="42">
        <v>5.83</v>
      </c>
      <c r="AF3954" s="42">
        <v>5.92</v>
      </c>
      <c r="AG3954" s="42">
        <v>6.01</v>
      </c>
      <c r="AH3954" s="42">
        <v>6.11</v>
      </c>
      <c r="AI3954" s="42">
        <v>6.2</v>
      </c>
      <c r="AJ3954" s="42">
        <v>6.29</v>
      </c>
      <c r="AK3954" s="42">
        <v>6.38</v>
      </c>
      <c r="AL3954" s="42">
        <v>6.47</v>
      </c>
      <c r="AM3954" s="42">
        <v>6.56</v>
      </c>
      <c r="AN3954" s="42">
        <v>6.65</v>
      </c>
      <c r="AO3954" s="42">
        <v>6.75</v>
      </c>
      <c r="AP3954" s="42">
        <v>6.84</v>
      </c>
    </row>
    <row r="3955" spans="1:42" x14ac:dyDescent="0.2">
      <c r="A3955" s="41">
        <v>39.43</v>
      </c>
      <c r="B3955" s="42">
        <v>3.17</v>
      </c>
      <c r="C3955" s="42">
        <v>3.27</v>
      </c>
      <c r="D3955" s="42">
        <v>3.36</v>
      </c>
      <c r="E3955" s="42">
        <v>3.45</v>
      </c>
      <c r="F3955" s="42">
        <v>3.54</v>
      </c>
      <c r="G3955" s="42">
        <v>3.63</v>
      </c>
      <c r="H3955" s="42">
        <v>3.72</v>
      </c>
      <c r="I3955" s="42">
        <v>3.81</v>
      </c>
      <c r="J3955" s="42">
        <v>3.91</v>
      </c>
      <c r="K3955" s="42">
        <v>4</v>
      </c>
      <c r="L3955" s="42">
        <v>4.09</v>
      </c>
      <c r="M3955" s="42">
        <v>4.18</v>
      </c>
      <c r="N3955" s="42">
        <v>4.2699999999999996</v>
      </c>
      <c r="O3955" s="42">
        <v>4.3600000000000003</v>
      </c>
      <c r="P3955" s="42">
        <v>4.46</v>
      </c>
      <c r="Q3955" s="42">
        <v>4.55</v>
      </c>
      <c r="R3955" s="42">
        <v>4.6399999999999997</v>
      </c>
      <c r="S3955" s="42">
        <v>4.7300000000000004</v>
      </c>
      <c r="T3955" s="42">
        <v>4.82</v>
      </c>
      <c r="U3955" s="42">
        <v>4.91</v>
      </c>
      <c r="V3955" s="42">
        <v>5.01</v>
      </c>
      <c r="W3955" s="42">
        <v>5.0999999999999996</v>
      </c>
      <c r="X3955" s="42">
        <v>5.19</v>
      </c>
      <c r="Y3955" s="42">
        <v>5.28</v>
      </c>
      <c r="Z3955" s="42">
        <v>5.37</v>
      </c>
      <c r="AA3955" s="42">
        <v>5.46</v>
      </c>
      <c r="AB3955" s="42">
        <v>5.56</v>
      </c>
      <c r="AC3955" s="42">
        <v>5.65</v>
      </c>
      <c r="AD3955" s="42">
        <v>5.74</v>
      </c>
      <c r="AE3955" s="42">
        <v>5.83</v>
      </c>
      <c r="AF3955" s="42">
        <v>5.92</v>
      </c>
      <c r="AG3955" s="42">
        <v>6.01</v>
      </c>
      <c r="AH3955" s="42">
        <v>6.1</v>
      </c>
      <c r="AI3955" s="42">
        <v>6.2</v>
      </c>
      <c r="AJ3955" s="42">
        <v>6.29</v>
      </c>
      <c r="AK3955" s="42">
        <v>6.38</v>
      </c>
      <c r="AL3955" s="42">
        <v>6.47</v>
      </c>
      <c r="AM3955" s="42">
        <v>6.56</v>
      </c>
      <c r="AN3955" s="42">
        <v>6.65</v>
      </c>
      <c r="AO3955" s="42">
        <v>6.75</v>
      </c>
      <c r="AP3955" s="42">
        <v>6.84</v>
      </c>
    </row>
    <row r="3956" spans="1:42" x14ac:dyDescent="0.2">
      <c r="A3956" s="41">
        <v>39.44</v>
      </c>
      <c r="B3956" s="42">
        <v>3.17</v>
      </c>
      <c r="C3956" s="42">
        <v>3.26</v>
      </c>
      <c r="D3956" s="42">
        <v>3.36</v>
      </c>
      <c r="E3956" s="42">
        <v>3.45</v>
      </c>
      <c r="F3956" s="42">
        <v>3.54</v>
      </c>
      <c r="G3956" s="42">
        <v>3.63</v>
      </c>
      <c r="H3956" s="42">
        <v>3.72</v>
      </c>
      <c r="I3956" s="42">
        <v>3.81</v>
      </c>
      <c r="J3956" s="42">
        <v>3.91</v>
      </c>
      <c r="K3956" s="42">
        <v>4</v>
      </c>
      <c r="L3956" s="42">
        <v>4.09</v>
      </c>
      <c r="M3956" s="42">
        <v>4.18</v>
      </c>
      <c r="N3956" s="42">
        <v>4.2699999999999996</v>
      </c>
      <c r="O3956" s="42">
        <v>4.3600000000000003</v>
      </c>
      <c r="P3956" s="42">
        <v>4.46</v>
      </c>
      <c r="Q3956" s="42">
        <v>4.55</v>
      </c>
      <c r="R3956" s="42">
        <v>4.6399999999999997</v>
      </c>
      <c r="S3956" s="42">
        <v>4.7300000000000004</v>
      </c>
      <c r="T3956" s="42">
        <v>4.82</v>
      </c>
      <c r="U3956" s="42">
        <v>4.91</v>
      </c>
      <c r="V3956" s="42">
        <v>5</v>
      </c>
      <c r="W3956" s="42">
        <v>5.0999999999999996</v>
      </c>
      <c r="X3956" s="42">
        <v>5.19</v>
      </c>
      <c r="Y3956" s="42">
        <v>5.28</v>
      </c>
      <c r="Z3956" s="42">
        <v>5.37</v>
      </c>
      <c r="AA3956" s="42">
        <v>5.46</v>
      </c>
      <c r="AB3956" s="42">
        <v>5.55</v>
      </c>
      <c r="AC3956" s="42">
        <v>5.65</v>
      </c>
      <c r="AD3956" s="42">
        <v>5.74</v>
      </c>
      <c r="AE3956" s="42">
        <v>5.83</v>
      </c>
      <c r="AF3956" s="42">
        <v>5.92</v>
      </c>
      <c r="AG3956" s="42">
        <v>6.01</v>
      </c>
      <c r="AH3956" s="42">
        <v>6.1</v>
      </c>
      <c r="AI3956" s="42">
        <v>6.2</v>
      </c>
      <c r="AJ3956" s="42">
        <v>6.29</v>
      </c>
      <c r="AK3956" s="42">
        <v>6.38</v>
      </c>
      <c r="AL3956" s="42">
        <v>6.47</v>
      </c>
      <c r="AM3956" s="42">
        <v>6.56</v>
      </c>
      <c r="AN3956" s="42">
        <v>6.65</v>
      </c>
      <c r="AO3956" s="42">
        <v>6.74</v>
      </c>
      <c r="AP3956" s="42">
        <v>6.84</v>
      </c>
    </row>
    <row r="3957" spans="1:42" x14ac:dyDescent="0.2">
      <c r="A3957" s="41">
        <v>39.450000000000003</v>
      </c>
      <c r="B3957" s="42">
        <v>3.17</v>
      </c>
      <c r="C3957" s="42">
        <v>3.26</v>
      </c>
      <c r="D3957" s="42">
        <v>3.36</v>
      </c>
      <c r="E3957" s="42">
        <v>3.45</v>
      </c>
      <c r="F3957" s="42">
        <v>3.54</v>
      </c>
      <c r="G3957" s="42">
        <v>3.63</v>
      </c>
      <c r="H3957" s="42">
        <v>3.72</v>
      </c>
      <c r="I3957" s="42">
        <v>3.81</v>
      </c>
      <c r="J3957" s="42">
        <v>3.9</v>
      </c>
      <c r="K3957" s="42">
        <v>4</v>
      </c>
      <c r="L3957" s="42">
        <v>4.09</v>
      </c>
      <c r="M3957" s="42">
        <v>4.18</v>
      </c>
      <c r="N3957" s="42">
        <v>4.2699999999999996</v>
      </c>
      <c r="O3957" s="42">
        <v>4.3600000000000003</v>
      </c>
      <c r="P3957" s="42">
        <v>4.45</v>
      </c>
      <c r="Q3957" s="42">
        <v>4.55</v>
      </c>
      <c r="R3957" s="42">
        <v>4.6399999999999997</v>
      </c>
      <c r="S3957" s="42">
        <v>4.7300000000000004</v>
      </c>
      <c r="T3957" s="42">
        <v>4.82</v>
      </c>
      <c r="U3957" s="42">
        <v>4.91</v>
      </c>
      <c r="V3957" s="42">
        <v>5</v>
      </c>
      <c r="W3957" s="42">
        <v>5.0999999999999996</v>
      </c>
      <c r="X3957" s="42">
        <v>5.19</v>
      </c>
      <c r="Y3957" s="42">
        <v>5.28</v>
      </c>
      <c r="Z3957" s="42">
        <v>5.37</v>
      </c>
      <c r="AA3957" s="42">
        <v>5.46</v>
      </c>
      <c r="AB3957" s="42">
        <v>5.55</v>
      </c>
      <c r="AC3957" s="42">
        <v>5.64</v>
      </c>
      <c r="AD3957" s="42">
        <v>5.74</v>
      </c>
      <c r="AE3957" s="42">
        <v>5.83</v>
      </c>
      <c r="AF3957" s="42">
        <v>5.92</v>
      </c>
      <c r="AG3957" s="42">
        <v>6.01</v>
      </c>
      <c r="AH3957" s="42">
        <v>6.1</v>
      </c>
      <c r="AI3957" s="42">
        <v>6.19</v>
      </c>
      <c r="AJ3957" s="42">
        <v>6.29</v>
      </c>
      <c r="AK3957" s="42">
        <v>6.38</v>
      </c>
      <c r="AL3957" s="42">
        <v>6.47</v>
      </c>
      <c r="AM3957" s="42">
        <v>6.56</v>
      </c>
      <c r="AN3957" s="42">
        <v>6.65</v>
      </c>
      <c r="AO3957" s="42">
        <v>6.74</v>
      </c>
      <c r="AP3957" s="42">
        <v>6.83</v>
      </c>
    </row>
    <row r="3958" spans="1:42" x14ac:dyDescent="0.2">
      <c r="A3958" s="41">
        <v>39.46</v>
      </c>
      <c r="B3958" s="42">
        <v>3.17</v>
      </c>
      <c r="C3958" s="42">
        <v>3.26</v>
      </c>
      <c r="D3958" s="42">
        <v>3.35</v>
      </c>
      <c r="E3958" s="42">
        <v>3.45</v>
      </c>
      <c r="F3958" s="42">
        <v>3.54</v>
      </c>
      <c r="G3958" s="42">
        <v>3.63</v>
      </c>
      <c r="H3958" s="42">
        <v>3.72</v>
      </c>
      <c r="I3958" s="42">
        <v>3.81</v>
      </c>
      <c r="J3958" s="42">
        <v>3.9</v>
      </c>
      <c r="K3958" s="42">
        <v>4</v>
      </c>
      <c r="L3958" s="42">
        <v>4.09</v>
      </c>
      <c r="M3958" s="42">
        <v>4.18</v>
      </c>
      <c r="N3958" s="42">
        <v>4.2699999999999996</v>
      </c>
      <c r="O3958" s="42">
        <v>4.3600000000000003</v>
      </c>
      <c r="P3958" s="42">
        <v>4.45</v>
      </c>
      <c r="Q3958" s="42">
        <v>4.55</v>
      </c>
      <c r="R3958" s="42">
        <v>4.6399999999999997</v>
      </c>
      <c r="S3958" s="42">
        <v>4.7300000000000004</v>
      </c>
      <c r="T3958" s="42">
        <v>4.82</v>
      </c>
      <c r="U3958" s="42">
        <v>4.91</v>
      </c>
      <c r="V3958" s="42">
        <v>5</v>
      </c>
      <c r="W3958" s="42">
        <v>5.09</v>
      </c>
      <c r="X3958" s="42">
        <v>5.19</v>
      </c>
      <c r="Y3958" s="42">
        <v>5.28</v>
      </c>
      <c r="Z3958" s="42">
        <v>5.37</v>
      </c>
      <c r="AA3958" s="42">
        <v>5.46</v>
      </c>
      <c r="AB3958" s="42">
        <v>5.55</v>
      </c>
      <c r="AC3958" s="42">
        <v>5.64</v>
      </c>
      <c r="AD3958" s="42">
        <v>5.74</v>
      </c>
      <c r="AE3958" s="42">
        <v>5.83</v>
      </c>
      <c r="AF3958" s="42">
        <v>5.92</v>
      </c>
      <c r="AG3958" s="42">
        <v>6.01</v>
      </c>
      <c r="AH3958" s="42">
        <v>6.1</v>
      </c>
      <c r="AI3958" s="42">
        <v>6.19</v>
      </c>
      <c r="AJ3958" s="42">
        <v>6.28</v>
      </c>
      <c r="AK3958" s="42">
        <v>6.38</v>
      </c>
      <c r="AL3958" s="42">
        <v>6.47</v>
      </c>
      <c r="AM3958" s="42">
        <v>6.56</v>
      </c>
      <c r="AN3958" s="42">
        <v>6.65</v>
      </c>
      <c r="AO3958" s="42">
        <v>6.74</v>
      </c>
      <c r="AP3958" s="42">
        <v>6.83</v>
      </c>
    </row>
    <row r="3959" spans="1:42" x14ac:dyDescent="0.2">
      <c r="A3959" s="41">
        <v>39.47</v>
      </c>
      <c r="B3959" s="42">
        <v>3.17</v>
      </c>
      <c r="C3959" s="42">
        <v>3.26</v>
      </c>
      <c r="D3959" s="42">
        <v>3.35</v>
      </c>
      <c r="E3959" s="42">
        <v>3.45</v>
      </c>
      <c r="F3959" s="42">
        <v>3.54</v>
      </c>
      <c r="G3959" s="42">
        <v>3.63</v>
      </c>
      <c r="H3959" s="42">
        <v>3.72</v>
      </c>
      <c r="I3959" s="42">
        <v>3.81</v>
      </c>
      <c r="J3959" s="42">
        <v>3.9</v>
      </c>
      <c r="K3959" s="42">
        <v>4</v>
      </c>
      <c r="L3959" s="42">
        <v>4.09</v>
      </c>
      <c r="M3959" s="42">
        <v>4.18</v>
      </c>
      <c r="N3959" s="42">
        <v>4.2699999999999996</v>
      </c>
      <c r="O3959" s="42">
        <v>4.3600000000000003</v>
      </c>
      <c r="P3959" s="42">
        <v>4.45</v>
      </c>
      <c r="Q3959" s="42">
        <v>4.54</v>
      </c>
      <c r="R3959" s="42">
        <v>4.6399999999999997</v>
      </c>
      <c r="S3959" s="42">
        <v>4.7300000000000004</v>
      </c>
      <c r="T3959" s="42">
        <v>4.82</v>
      </c>
      <c r="U3959" s="42">
        <v>4.91</v>
      </c>
      <c r="V3959" s="42">
        <v>5</v>
      </c>
      <c r="W3959" s="42">
        <v>5.09</v>
      </c>
      <c r="X3959" s="42">
        <v>5.19</v>
      </c>
      <c r="Y3959" s="42">
        <v>5.28</v>
      </c>
      <c r="Z3959" s="42">
        <v>5.37</v>
      </c>
      <c r="AA3959" s="42">
        <v>5.46</v>
      </c>
      <c r="AB3959" s="42">
        <v>5.55</v>
      </c>
      <c r="AC3959" s="42">
        <v>5.64</v>
      </c>
      <c r="AD3959" s="42">
        <v>5.73</v>
      </c>
      <c r="AE3959" s="42">
        <v>5.83</v>
      </c>
      <c r="AF3959" s="42">
        <v>5.92</v>
      </c>
      <c r="AG3959" s="42">
        <v>6.01</v>
      </c>
      <c r="AH3959" s="42">
        <v>6.1</v>
      </c>
      <c r="AI3959" s="42">
        <v>6.19</v>
      </c>
      <c r="AJ3959" s="42">
        <v>6.28</v>
      </c>
      <c r="AK3959" s="42">
        <v>6.38</v>
      </c>
      <c r="AL3959" s="42">
        <v>6.47</v>
      </c>
      <c r="AM3959" s="42">
        <v>6.56</v>
      </c>
      <c r="AN3959" s="42">
        <v>6.65</v>
      </c>
      <c r="AO3959" s="42">
        <v>6.74</v>
      </c>
      <c r="AP3959" s="42">
        <v>6.83</v>
      </c>
    </row>
    <row r="3960" spans="1:42" x14ac:dyDescent="0.2">
      <c r="A3960" s="41">
        <v>39.479999999999997</v>
      </c>
      <c r="B3960" s="42">
        <v>3.17</v>
      </c>
      <c r="C3960" s="42">
        <v>3.26</v>
      </c>
      <c r="D3960" s="42">
        <v>3.35</v>
      </c>
      <c r="E3960" s="42">
        <v>3.45</v>
      </c>
      <c r="F3960" s="42">
        <v>3.54</v>
      </c>
      <c r="G3960" s="42">
        <v>3.63</v>
      </c>
      <c r="H3960" s="42">
        <v>3.72</v>
      </c>
      <c r="I3960" s="42">
        <v>3.81</v>
      </c>
      <c r="J3960" s="42">
        <v>3.9</v>
      </c>
      <c r="K3960" s="42">
        <v>3.99</v>
      </c>
      <c r="L3960" s="42">
        <v>4.09</v>
      </c>
      <c r="M3960" s="42">
        <v>4.18</v>
      </c>
      <c r="N3960" s="42">
        <v>4.2699999999999996</v>
      </c>
      <c r="O3960" s="42">
        <v>4.3600000000000003</v>
      </c>
      <c r="P3960" s="42">
        <v>4.45</v>
      </c>
      <c r="Q3960" s="42">
        <v>4.54</v>
      </c>
      <c r="R3960" s="42">
        <v>4.6399999999999997</v>
      </c>
      <c r="S3960" s="42">
        <v>4.7300000000000004</v>
      </c>
      <c r="T3960" s="42">
        <v>4.82</v>
      </c>
      <c r="U3960" s="42">
        <v>4.91</v>
      </c>
      <c r="V3960" s="42">
        <v>5</v>
      </c>
      <c r="W3960" s="42">
        <v>5.09</v>
      </c>
      <c r="X3960" s="42">
        <v>5.18</v>
      </c>
      <c r="Y3960" s="42">
        <v>5.28</v>
      </c>
      <c r="Z3960" s="42">
        <v>5.37</v>
      </c>
      <c r="AA3960" s="42">
        <v>5.46</v>
      </c>
      <c r="AB3960" s="42">
        <v>5.55</v>
      </c>
      <c r="AC3960" s="42">
        <v>5.64</v>
      </c>
      <c r="AD3960" s="42">
        <v>5.73</v>
      </c>
      <c r="AE3960" s="42">
        <v>5.83</v>
      </c>
      <c r="AF3960" s="42">
        <v>5.92</v>
      </c>
      <c r="AG3960" s="42">
        <v>6.01</v>
      </c>
      <c r="AH3960" s="42">
        <v>6.1</v>
      </c>
      <c r="AI3960" s="42">
        <v>6.19</v>
      </c>
      <c r="AJ3960" s="42">
        <v>6.28</v>
      </c>
      <c r="AK3960" s="42">
        <v>6.37</v>
      </c>
      <c r="AL3960" s="42">
        <v>6.47</v>
      </c>
      <c r="AM3960" s="42">
        <v>6.56</v>
      </c>
      <c r="AN3960" s="42">
        <v>6.65</v>
      </c>
      <c r="AO3960" s="42">
        <v>6.74</v>
      </c>
      <c r="AP3960" s="42">
        <v>6.83</v>
      </c>
    </row>
    <row r="3961" spans="1:42" x14ac:dyDescent="0.2">
      <c r="A3961" s="41">
        <v>39.49</v>
      </c>
      <c r="B3961" s="42">
        <v>3.17</v>
      </c>
      <c r="C3961" s="42">
        <v>3.26</v>
      </c>
      <c r="D3961" s="42">
        <v>3.35</v>
      </c>
      <c r="E3961" s="42">
        <v>3.44</v>
      </c>
      <c r="F3961" s="42">
        <v>3.54</v>
      </c>
      <c r="G3961" s="42">
        <v>3.63</v>
      </c>
      <c r="H3961" s="42">
        <v>3.72</v>
      </c>
      <c r="I3961" s="42">
        <v>3.81</v>
      </c>
      <c r="J3961" s="42">
        <v>3.9</v>
      </c>
      <c r="K3961" s="42">
        <v>3.99</v>
      </c>
      <c r="L3961" s="42">
        <v>4.09</v>
      </c>
      <c r="M3961" s="42">
        <v>4.18</v>
      </c>
      <c r="N3961" s="42">
        <v>4.2699999999999996</v>
      </c>
      <c r="O3961" s="42">
        <v>4.3600000000000003</v>
      </c>
      <c r="P3961" s="42">
        <v>4.45</v>
      </c>
      <c r="Q3961" s="42">
        <v>4.54</v>
      </c>
      <c r="R3961" s="42">
        <v>4.63</v>
      </c>
      <c r="S3961" s="42">
        <v>4.7300000000000004</v>
      </c>
      <c r="T3961" s="42">
        <v>4.82</v>
      </c>
      <c r="U3961" s="42">
        <v>4.91</v>
      </c>
      <c r="V3961" s="42">
        <v>5</v>
      </c>
      <c r="W3961" s="42">
        <v>5.09</v>
      </c>
      <c r="X3961" s="42">
        <v>5.18</v>
      </c>
      <c r="Y3961" s="42">
        <v>5.28</v>
      </c>
      <c r="Z3961" s="42">
        <v>5.37</v>
      </c>
      <c r="AA3961" s="42">
        <v>5.46</v>
      </c>
      <c r="AB3961" s="42">
        <v>5.55</v>
      </c>
      <c r="AC3961" s="42">
        <v>5.64</v>
      </c>
      <c r="AD3961" s="42">
        <v>5.73</v>
      </c>
      <c r="AE3961" s="42">
        <v>5.82</v>
      </c>
      <c r="AF3961" s="42">
        <v>5.92</v>
      </c>
      <c r="AG3961" s="42">
        <v>6.01</v>
      </c>
      <c r="AH3961" s="42">
        <v>6.1</v>
      </c>
      <c r="AI3961" s="42">
        <v>6.19</v>
      </c>
      <c r="AJ3961" s="42">
        <v>6.28</v>
      </c>
      <c r="AK3961" s="42">
        <v>6.37</v>
      </c>
      <c r="AL3961" s="42">
        <v>6.46</v>
      </c>
      <c r="AM3961" s="42">
        <v>6.56</v>
      </c>
      <c r="AN3961" s="42">
        <v>6.65</v>
      </c>
      <c r="AO3961" s="42">
        <v>6.74</v>
      </c>
      <c r="AP3961" s="42">
        <v>6.83</v>
      </c>
    </row>
    <row r="3962" spans="1:42" x14ac:dyDescent="0.2">
      <c r="A3962" s="41">
        <v>39.5</v>
      </c>
      <c r="B3962" s="42">
        <v>3.17</v>
      </c>
      <c r="C3962" s="42">
        <v>3.26</v>
      </c>
      <c r="D3962" s="42">
        <v>3.35</v>
      </c>
      <c r="E3962" s="42">
        <v>3.44</v>
      </c>
      <c r="F3962" s="42">
        <v>3.54</v>
      </c>
      <c r="G3962" s="42">
        <v>3.63</v>
      </c>
      <c r="H3962" s="42">
        <v>3.72</v>
      </c>
      <c r="I3962" s="42">
        <v>3.81</v>
      </c>
      <c r="J3962" s="42">
        <v>3.9</v>
      </c>
      <c r="K3962" s="42">
        <v>3.99</v>
      </c>
      <c r="L3962" s="42">
        <v>4.08</v>
      </c>
      <c r="M3962" s="42">
        <v>4.18</v>
      </c>
      <c r="N3962" s="42">
        <v>4.2699999999999996</v>
      </c>
      <c r="O3962" s="42">
        <v>4.3600000000000003</v>
      </c>
      <c r="P3962" s="42">
        <v>4.45</v>
      </c>
      <c r="Q3962" s="42">
        <v>4.54</v>
      </c>
      <c r="R3962" s="42">
        <v>4.63</v>
      </c>
      <c r="S3962" s="42">
        <v>4.7300000000000004</v>
      </c>
      <c r="T3962" s="42">
        <v>4.82</v>
      </c>
      <c r="U3962" s="42">
        <v>4.91</v>
      </c>
      <c r="V3962" s="42">
        <v>5</v>
      </c>
      <c r="W3962" s="42">
        <v>5.09</v>
      </c>
      <c r="X3962" s="42">
        <v>5.18</v>
      </c>
      <c r="Y3962" s="42">
        <v>5.27</v>
      </c>
      <c r="Z3962" s="42">
        <v>5.37</v>
      </c>
      <c r="AA3962" s="42">
        <v>5.46</v>
      </c>
      <c r="AB3962" s="42">
        <v>5.55</v>
      </c>
      <c r="AC3962" s="42">
        <v>5.64</v>
      </c>
      <c r="AD3962" s="42">
        <v>5.73</v>
      </c>
      <c r="AE3962" s="42">
        <v>5.82</v>
      </c>
      <c r="AF3962" s="42">
        <v>5.91</v>
      </c>
      <c r="AG3962" s="42">
        <v>6.01</v>
      </c>
      <c r="AH3962" s="42">
        <v>6.1</v>
      </c>
      <c r="AI3962" s="42">
        <v>6.19</v>
      </c>
      <c r="AJ3962" s="42">
        <v>6.28</v>
      </c>
      <c r="AK3962" s="42">
        <v>6.37</v>
      </c>
      <c r="AL3962" s="42">
        <v>6.46</v>
      </c>
      <c r="AM3962" s="42">
        <v>6.56</v>
      </c>
      <c r="AN3962" s="42">
        <v>6.65</v>
      </c>
      <c r="AO3962" s="42">
        <v>6.74</v>
      </c>
      <c r="AP3962" s="42">
        <v>6.83</v>
      </c>
    </row>
    <row r="3963" spans="1:42" x14ac:dyDescent="0.2">
      <c r="A3963" s="41">
        <v>39.51</v>
      </c>
      <c r="B3963" s="42">
        <v>3.17</v>
      </c>
      <c r="C3963" s="42">
        <v>3.26</v>
      </c>
      <c r="D3963" s="42">
        <v>3.35</v>
      </c>
      <c r="E3963" s="42">
        <v>3.44</v>
      </c>
      <c r="F3963" s="42">
        <v>3.53</v>
      </c>
      <c r="G3963" s="42">
        <v>3.63</v>
      </c>
      <c r="H3963" s="42">
        <v>3.72</v>
      </c>
      <c r="I3963" s="42">
        <v>3.81</v>
      </c>
      <c r="J3963" s="42">
        <v>3.9</v>
      </c>
      <c r="K3963" s="42">
        <v>3.99</v>
      </c>
      <c r="L3963" s="42">
        <v>4.08</v>
      </c>
      <c r="M3963" s="42">
        <v>4.18</v>
      </c>
      <c r="N3963" s="42">
        <v>4.2699999999999996</v>
      </c>
      <c r="O3963" s="42">
        <v>4.3600000000000003</v>
      </c>
      <c r="P3963" s="42">
        <v>4.45</v>
      </c>
      <c r="Q3963" s="42">
        <v>4.54</v>
      </c>
      <c r="R3963" s="42">
        <v>4.63</v>
      </c>
      <c r="S3963" s="42">
        <v>4.72</v>
      </c>
      <c r="T3963" s="42">
        <v>4.82</v>
      </c>
      <c r="U3963" s="42">
        <v>4.91</v>
      </c>
      <c r="V3963" s="42">
        <v>5</v>
      </c>
      <c r="W3963" s="42">
        <v>5.09</v>
      </c>
      <c r="X3963" s="42">
        <v>5.18</v>
      </c>
      <c r="Y3963" s="42">
        <v>5.27</v>
      </c>
      <c r="Z3963" s="42">
        <v>5.36</v>
      </c>
      <c r="AA3963" s="42">
        <v>5.46</v>
      </c>
      <c r="AB3963" s="42">
        <v>5.55</v>
      </c>
      <c r="AC3963" s="42">
        <v>5.64</v>
      </c>
      <c r="AD3963" s="42">
        <v>5.73</v>
      </c>
      <c r="AE3963" s="42">
        <v>5.82</v>
      </c>
      <c r="AF3963" s="42">
        <v>5.91</v>
      </c>
      <c r="AG3963" s="42">
        <v>6.01</v>
      </c>
      <c r="AH3963" s="42">
        <v>6.1</v>
      </c>
      <c r="AI3963" s="42">
        <v>6.19</v>
      </c>
      <c r="AJ3963" s="42">
        <v>6.28</v>
      </c>
      <c r="AK3963" s="42">
        <v>6.37</v>
      </c>
      <c r="AL3963" s="42">
        <v>6.46</v>
      </c>
      <c r="AM3963" s="42">
        <v>6.55</v>
      </c>
      <c r="AN3963" s="42">
        <v>6.65</v>
      </c>
      <c r="AO3963" s="42">
        <v>6.74</v>
      </c>
      <c r="AP3963" s="42">
        <v>6.83</v>
      </c>
    </row>
    <row r="3964" spans="1:42" x14ac:dyDescent="0.2">
      <c r="A3964" s="41">
        <v>39.520000000000003</v>
      </c>
      <c r="B3964" s="42">
        <v>3.17</v>
      </c>
      <c r="C3964" s="42">
        <v>3.26</v>
      </c>
      <c r="D3964" s="42">
        <v>3.35</v>
      </c>
      <c r="E3964" s="42">
        <v>3.44</v>
      </c>
      <c r="F3964" s="42">
        <v>3.53</v>
      </c>
      <c r="G3964" s="42">
        <v>3.63</v>
      </c>
      <c r="H3964" s="42">
        <v>3.72</v>
      </c>
      <c r="I3964" s="42">
        <v>3.81</v>
      </c>
      <c r="J3964" s="42">
        <v>3.9</v>
      </c>
      <c r="K3964" s="42">
        <v>3.99</v>
      </c>
      <c r="L3964" s="42">
        <v>4.08</v>
      </c>
      <c r="M3964" s="42">
        <v>4.17</v>
      </c>
      <c r="N3964" s="42">
        <v>4.2699999999999996</v>
      </c>
      <c r="O3964" s="42">
        <v>4.3600000000000003</v>
      </c>
      <c r="P3964" s="42">
        <v>4.45</v>
      </c>
      <c r="Q3964" s="42">
        <v>4.54</v>
      </c>
      <c r="R3964" s="42">
        <v>4.63</v>
      </c>
      <c r="S3964" s="42">
        <v>4.72</v>
      </c>
      <c r="T3964" s="42">
        <v>4.8099999999999996</v>
      </c>
      <c r="U3964" s="42">
        <v>4.91</v>
      </c>
      <c r="V3964" s="42">
        <v>5</v>
      </c>
      <c r="W3964" s="42">
        <v>5.09</v>
      </c>
      <c r="X3964" s="42">
        <v>5.18</v>
      </c>
      <c r="Y3964" s="42">
        <v>5.27</v>
      </c>
      <c r="Z3964" s="42">
        <v>5.36</v>
      </c>
      <c r="AA3964" s="42">
        <v>5.46</v>
      </c>
      <c r="AB3964" s="42">
        <v>5.55</v>
      </c>
      <c r="AC3964" s="42">
        <v>5.64</v>
      </c>
      <c r="AD3964" s="42">
        <v>5.73</v>
      </c>
      <c r="AE3964" s="42">
        <v>5.82</v>
      </c>
      <c r="AF3964" s="42">
        <v>5.91</v>
      </c>
      <c r="AG3964" s="42">
        <v>6</v>
      </c>
      <c r="AH3964" s="42">
        <v>6.1</v>
      </c>
      <c r="AI3964" s="42">
        <v>6.19</v>
      </c>
      <c r="AJ3964" s="42">
        <v>6.28</v>
      </c>
      <c r="AK3964" s="42">
        <v>6.37</v>
      </c>
      <c r="AL3964" s="42">
        <v>6.46</v>
      </c>
      <c r="AM3964" s="42">
        <v>6.55</v>
      </c>
      <c r="AN3964" s="42">
        <v>6.64</v>
      </c>
      <c r="AO3964" s="42">
        <v>6.74</v>
      </c>
      <c r="AP3964" s="42">
        <v>6.83</v>
      </c>
    </row>
    <row r="3965" spans="1:42" x14ac:dyDescent="0.2">
      <c r="A3965" s="41">
        <v>39.53</v>
      </c>
      <c r="B3965" s="42">
        <v>3.17</v>
      </c>
      <c r="C3965" s="42">
        <v>3.26</v>
      </c>
      <c r="D3965" s="42">
        <v>3.35</v>
      </c>
      <c r="E3965" s="42">
        <v>3.44</v>
      </c>
      <c r="F3965" s="42">
        <v>3.53</v>
      </c>
      <c r="G3965" s="42">
        <v>3.62</v>
      </c>
      <c r="H3965" s="42">
        <v>3.72</v>
      </c>
      <c r="I3965" s="42">
        <v>3.81</v>
      </c>
      <c r="J3965" s="42">
        <v>3.9</v>
      </c>
      <c r="K3965" s="42">
        <v>3.99</v>
      </c>
      <c r="L3965" s="42">
        <v>4.08</v>
      </c>
      <c r="M3965" s="42">
        <v>4.17</v>
      </c>
      <c r="N3965" s="42">
        <v>4.2699999999999996</v>
      </c>
      <c r="O3965" s="42">
        <v>4.3600000000000003</v>
      </c>
      <c r="P3965" s="42">
        <v>4.45</v>
      </c>
      <c r="Q3965" s="42">
        <v>4.54</v>
      </c>
      <c r="R3965" s="42">
        <v>4.63</v>
      </c>
      <c r="S3965" s="42">
        <v>4.72</v>
      </c>
      <c r="T3965" s="42">
        <v>4.8099999999999996</v>
      </c>
      <c r="U3965" s="42">
        <v>4.91</v>
      </c>
      <c r="V3965" s="42">
        <v>5</v>
      </c>
      <c r="W3965" s="42">
        <v>5.09</v>
      </c>
      <c r="X3965" s="42">
        <v>5.18</v>
      </c>
      <c r="Y3965" s="42">
        <v>5.27</v>
      </c>
      <c r="Z3965" s="42">
        <v>5.36</v>
      </c>
      <c r="AA3965" s="42">
        <v>5.45</v>
      </c>
      <c r="AB3965" s="42">
        <v>5.55</v>
      </c>
      <c r="AC3965" s="42">
        <v>5.64</v>
      </c>
      <c r="AD3965" s="42">
        <v>5.73</v>
      </c>
      <c r="AE3965" s="42">
        <v>5.82</v>
      </c>
      <c r="AF3965" s="42">
        <v>5.91</v>
      </c>
      <c r="AG3965" s="42">
        <v>6</v>
      </c>
      <c r="AH3965" s="42">
        <v>6.09</v>
      </c>
      <c r="AI3965" s="42">
        <v>6.19</v>
      </c>
      <c r="AJ3965" s="42">
        <v>6.28</v>
      </c>
      <c r="AK3965" s="42">
        <v>6.37</v>
      </c>
      <c r="AL3965" s="42">
        <v>6.46</v>
      </c>
      <c r="AM3965" s="42">
        <v>6.55</v>
      </c>
      <c r="AN3965" s="42">
        <v>6.64</v>
      </c>
      <c r="AO3965" s="42">
        <v>6.73</v>
      </c>
      <c r="AP3965" s="42">
        <v>6.83</v>
      </c>
    </row>
    <row r="3966" spans="1:42" x14ac:dyDescent="0.2">
      <c r="A3966" s="41">
        <v>39.54</v>
      </c>
      <c r="B3966" s="42">
        <v>3.17</v>
      </c>
      <c r="C3966" s="42">
        <v>3.26</v>
      </c>
      <c r="D3966" s="42">
        <v>3.35</v>
      </c>
      <c r="E3966" s="42">
        <v>3.44</v>
      </c>
      <c r="F3966" s="42">
        <v>3.53</v>
      </c>
      <c r="G3966" s="42">
        <v>3.62</v>
      </c>
      <c r="H3966" s="42">
        <v>3.72</v>
      </c>
      <c r="I3966" s="42">
        <v>3.81</v>
      </c>
      <c r="J3966" s="42">
        <v>3.9</v>
      </c>
      <c r="K3966" s="42">
        <v>3.99</v>
      </c>
      <c r="L3966" s="42">
        <v>4.08</v>
      </c>
      <c r="M3966" s="42">
        <v>4.17</v>
      </c>
      <c r="N3966" s="42">
        <v>4.26</v>
      </c>
      <c r="O3966" s="42">
        <v>4.3600000000000003</v>
      </c>
      <c r="P3966" s="42">
        <v>4.45</v>
      </c>
      <c r="Q3966" s="42">
        <v>4.54</v>
      </c>
      <c r="R3966" s="42">
        <v>4.63</v>
      </c>
      <c r="S3966" s="42">
        <v>4.72</v>
      </c>
      <c r="T3966" s="42">
        <v>4.8099999999999996</v>
      </c>
      <c r="U3966" s="42">
        <v>4.9000000000000004</v>
      </c>
      <c r="V3966" s="42">
        <v>5</v>
      </c>
      <c r="W3966" s="42">
        <v>5.09</v>
      </c>
      <c r="X3966" s="42">
        <v>5.18</v>
      </c>
      <c r="Y3966" s="42">
        <v>5.27</v>
      </c>
      <c r="Z3966" s="42">
        <v>5.36</v>
      </c>
      <c r="AA3966" s="42">
        <v>5.45</v>
      </c>
      <c r="AB3966" s="42">
        <v>5.54</v>
      </c>
      <c r="AC3966" s="42">
        <v>5.64</v>
      </c>
      <c r="AD3966" s="42">
        <v>5.73</v>
      </c>
      <c r="AE3966" s="42">
        <v>5.82</v>
      </c>
      <c r="AF3966" s="42">
        <v>5.91</v>
      </c>
      <c r="AG3966" s="42">
        <v>6</v>
      </c>
      <c r="AH3966" s="42">
        <v>6.09</v>
      </c>
      <c r="AI3966" s="42">
        <v>6.19</v>
      </c>
      <c r="AJ3966" s="42">
        <v>6.28</v>
      </c>
      <c r="AK3966" s="42">
        <v>6.37</v>
      </c>
      <c r="AL3966" s="42">
        <v>6.46</v>
      </c>
      <c r="AM3966" s="42">
        <v>6.55</v>
      </c>
      <c r="AN3966" s="42">
        <v>6.64</v>
      </c>
      <c r="AO3966" s="42">
        <v>6.73</v>
      </c>
      <c r="AP3966" s="42">
        <v>6.83</v>
      </c>
    </row>
    <row r="3967" spans="1:42" x14ac:dyDescent="0.2">
      <c r="A3967" s="41">
        <v>39.549999999999997</v>
      </c>
      <c r="B3967" s="42">
        <v>3.17</v>
      </c>
      <c r="C3967" s="42">
        <v>3.26</v>
      </c>
      <c r="D3967" s="42">
        <v>3.35</v>
      </c>
      <c r="E3967" s="42">
        <v>3.44</v>
      </c>
      <c r="F3967" s="42">
        <v>3.53</v>
      </c>
      <c r="G3967" s="42">
        <v>3.62</v>
      </c>
      <c r="H3967" s="42">
        <v>3.71</v>
      </c>
      <c r="I3967" s="42">
        <v>3.81</v>
      </c>
      <c r="J3967" s="42">
        <v>3.9</v>
      </c>
      <c r="K3967" s="42">
        <v>3.99</v>
      </c>
      <c r="L3967" s="42">
        <v>4.08</v>
      </c>
      <c r="M3967" s="42">
        <v>4.17</v>
      </c>
      <c r="N3967" s="42">
        <v>4.26</v>
      </c>
      <c r="O3967" s="42">
        <v>4.3600000000000003</v>
      </c>
      <c r="P3967" s="42">
        <v>4.45</v>
      </c>
      <c r="Q3967" s="42">
        <v>4.54</v>
      </c>
      <c r="R3967" s="42">
        <v>4.63</v>
      </c>
      <c r="S3967" s="42">
        <v>4.72</v>
      </c>
      <c r="T3967" s="42">
        <v>4.8099999999999996</v>
      </c>
      <c r="U3967" s="42">
        <v>4.9000000000000004</v>
      </c>
      <c r="V3967" s="42">
        <v>5</v>
      </c>
      <c r="W3967" s="42">
        <v>5.09</v>
      </c>
      <c r="X3967" s="42">
        <v>5.18</v>
      </c>
      <c r="Y3967" s="42">
        <v>5.27</v>
      </c>
      <c r="Z3967" s="42">
        <v>5.36</v>
      </c>
      <c r="AA3967" s="42">
        <v>5.45</v>
      </c>
      <c r="AB3967" s="42">
        <v>5.54</v>
      </c>
      <c r="AC3967" s="42">
        <v>5.64</v>
      </c>
      <c r="AD3967" s="42">
        <v>5.73</v>
      </c>
      <c r="AE3967" s="42">
        <v>5.82</v>
      </c>
      <c r="AF3967" s="42">
        <v>5.91</v>
      </c>
      <c r="AG3967" s="42">
        <v>6</v>
      </c>
      <c r="AH3967" s="42">
        <v>6.09</v>
      </c>
      <c r="AI3967" s="42">
        <v>6.18</v>
      </c>
      <c r="AJ3967" s="42">
        <v>6.28</v>
      </c>
      <c r="AK3967" s="42">
        <v>6.37</v>
      </c>
      <c r="AL3967" s="42">
        <v>6.46</v>
      </c>
      <c r="AM3967" s="42">
        <v>6.55</v>
      </c>
      <c r="AN3967" s="42">
        <v>6.64</v>
      </c>
      <c r="AO3967" s="42">
        <v>6.73</v>
      </c>
      <c r="AP3967" s="42">
        <v>6.82</v>
      </c>
    </row>
    <row r="3968" spans="1:42" x14ac:dyDescent="0.2">
      <c r="A3968" s="41">
        <v>39.56</v>
      </c>
      <c r="B3968" s="42">
        <v>3.17</v>
      </c>
      <c r="C3968" s="42">
        <v>3.26</v>
      </c>
      <c r="D3968" s="42">
        <v>3.35</v>
      </c>
      <c r="E3968" s="42">
        <v>3.44</v>
      </c>
      <c r="F3968" s="42">
        <v>3.53</v>
      </c>
      <c r="G3968" s="42">
        <v>3.62</v>
      </c>
      <c r="H3968" s="42">
        <v>3.71</v>
      </c>
      <c r="I3968" s="42">
        <v>3.81</v>
      </c>
      <c r="J3968" s="42">
        <v>3.9</v>
      </c>
      <c r="K3968" s="42">
        <v>3.99</v>
      </c>
      <c r="L3968" s="42">
        <v>4.08</v>
      </c>
      <c r="M3968" s="42">
        <v>4.17</v>
      </c>
      <c r="N3968" s="42">
        <v>4.26</v>
      </c>
      <c r="O3968" s="42">
        <v>4.3499999999999996</v>
      </c>
      <c r="P3968" s="42">
        <v>4.45</v>
      </c>
      <c r="Q3968" s="42">
        <v>4.54</v>
      </c>
      <c r="R3968" s="42">
        <v>4.63</v>
      </c>
      <c r="S3968" s="42">
        <v>4.72</v>
      </c>
      <c r="T3968" s="42">
        <v>4.8099999999999996</v>
      </c>
      <c r="U3968" s="42">
        <v>4.9000000000000004</v>
      </c>
      <c r="V3968" s="42">
        <v>4.99</v>
      </c>
      <c r="W3968" s="42">
        <v>5.09</v>
      </c>
      <c r="X3968" s="42">
        <v>5.18</v>
      </c>
      <c r="Y3968" s="42">
        <v>5.27</v>
      </c>
      <c r="Z3968" s="42">
        <v>5.36</v>
      </c>
      <c r="AA3968" s="42">
        <v>5.45</v>
      </c>
      <c r="AB3968" s="42">
        <v>5.54</v>
      </c>
      <c r="AC3968" s="42">
        <v>5.63</v>
      </c>
      <c r="AD3968" s="42">
        <v>5.73</v>
      </c>
      <c r="AE3968" s="42">
        <v>5.82</v>
      </c>
      <c r="AF3968" s="42">
        <v>5.91</v>
      </c>
      <c r="AG3968" s="42">
        <v>6</v>
      </c>
      <c r="AH3968" s="42">
        <v>6.09</v>
      </c>
      <c r="AI3968" s="42">
        <v>6.18</v>
      </c>
      <c r="AJ3968" s="42">
        <v>6.27</v>
      </c>
      <c r="AK3968" s="42">
        <v>6.37</v>
      </c>
      <c r="AL3968" s="42">
        <v>6.46</v>
      </c>
      <c r="AM3968" s="42">
        <v>6.55</v>
      </c>
      <c r="AN3968" s="42">
        <v>6.64</v>
      </c>
      <c r="AO3968" s="42">
        <v>6.73</v>
      </c>
      <c r="AP3968" s="42">
        <v>6.82</v>
      </c>
    </row>
    <row r="3969" spans="1:42" x14ac:dyDescent="0.2">
      <c r="A3969" s="41">
        <v>39.57</v>
      </c>
      <c r="B3969" s="42">
        <v>3.16</v>
      </c>
      <c r="C3969" s="42">
        <v>3.26</v>
      </c>
      <c r="D3969" s="42">
        <v>3.35</v>
      </c>
      <c r="E3969" s="42">
        <v>3.44</v>
      </c>
      <c r="F3969" s="42">
        <v>3.53</v>
      </c>
      <c r="G3969" s="42">
        <v>3.62</v>
      </c>
      <c r="H3969" s="42">
        <v>3.71</v>
      </c>
      <c r="I3969" s="42">
        <v>3.8</v>
      </c>
      <c r="J3969" s="42">
        <v>3.9</v>
      </c>
      <c r="K3969" s="42">
        <v>3.99</v>
      </c>
      <c r="L3969" s="42">
        <v>4.08</v>
      </c>
      <c r="M3969" s="42">
        <v>4.17</v>
      </c>
      <c r="N3969" s="42">
        <v>4.26</v>
      </c>
      <c r="O3969" s="42">
        <v>4.3499999999999996</v>
      </c>
      <c r="P3969" s="42">
        <v>4.4400000000000004</v>
      </c>
      <c r="Q3969" s="42">
        <v>4.54</v>
      </c>
      <c r="R3969" s="42">
        <v>4.63</v>
      </c>
      <c r="S3969" s="42">
        <v>4.72</v>
      </c>
      <c r="T3969" s="42">
        <v>4.8099999999999996</v>
      </c>
      <c r="U3969" s="42">
        <v>4.9000000000000004</v>
      </c>
      <c r="V3969" s="42">
        <v>4.99</v>
      </c>
      <c r="W3969" s="42">
        <v>5.09</v>
      </c>
      <c r="X3969" s="42">
        <v>5.18</v>
      </c>
      <c r="Y3969" s="42">
        <v>5.27</v>
      </c>
      <c r="Z3969" s="42">
        <v>5.36</v>
      </c>
      <c r="AA3969" s="42">
        <v>5.45</v>
      </c>
      <c r="AB3969" s="42">
        <v>5.54</v>
      </c>
      <c r="AC3969" s="42">
        <v>5.63</v>
      </c>
      <c r="AD3969" s="42">
        <v>5.73</v>
      </c>
      <c r="AE3969" s="42">
        <v>5.82</v>
      </c>
      <c r="AF3969" s="42">
        <v>5.91</v>
      </c>
      <c r="AG3969" s="42">
        <v>6</v>
      </c>
      <c r="AH3969" s="42">
        <v>6.09</v>
      </c>
      <c r="AI3969" s="42">
        <v>6.18</v>
      </c>
      <c r="AJ3969" s="42">
        <v>6.27</v>
      </c>
      <c r="AK3969" s="42">
        <v>6.37</v>
      </c>
      <c r="AL3969" s="42">
        <v>6.46</v>
      </c>
      <c r="AM3969" s="42">
        <v>6.55</v>
      </c>
      <c r="AN3969" s="42">
        <v>6.64</v>
      </c>
      <c r="AO3969" s="42">
        <v>6.73</v>
      </c>
      <c r="AP3969" s="42">
        <v>6.82</v>
      </c>
    </row>
    <row r="3970" spans="1:42" x14ac:dyDescent="0.2">
      <c r="A3970" s="41">
        <v>39.58</v>
      </c>
      <c r="B3970" s="42">
        <v>3.16</v>
      </c>
      <c r="C3970" s="42">
        <v>3.26</v>
      </c>
      <c r="D3970" s="42">
        <v>3.35</v>
      </c>
      <c r="E3970" s="42">
        <v>3.44</v>
      </c>
      <c r="F3970" s="42">
        <v>3.53</v>
      </c>
      <c r="G3970" s="42">
        <v>3.62</v>
      </c>
      <c r="H3970" s="42">
        <v>3.71</v>
      </c>
      <c r="I3970" s="42">
        <v>3.8</v>
      </c>
      <c r="J3970" s="42">
        <v>3.9</v>
      </c>
      <c r="K3970" s="42">
        <v>3.99</v>
      </c>
      <c r="L3970" s="42">
        <v>4.08</v>
      </c>
      <c r="M3970" s="42">
        <v>4.17</v>
      </c>
      <c r="N3970" s="42">
        <v>4.26</v>
      </c>
      <c r="O3970" s="42">
        <v>4.3499999999999996</v>
      </c>
      <c r="P3970" s="42">
        <v>4.4400000000000004</v>
      </c>
      <c r="Q3970" s="42">
        <v>4.54</v>
      </c>
      <c r="R3970" s="42">
        <v>4.63</v>
      </c>
      <c r="S3970" s="42">
        <v>4.72</v>
      </c>
      <c r="T3970" s="42">
        <v>4.8099999999999996</v>
      </c>
      <c r="U3970" s="42">
        <v>4.9000000000000004</v>
      </c>
      <c r="V3970" s="42">
        <v>4.99</v>
      </c>
      <c r="W3970" s="42">
        <v>5.08</v>
      </c>
      <c r="X3970" s="42">
        <v>5.18</v>
      </c>
      <c r="Y3970" s="42">
        <v>5.27</v>
      </c>
      <c r="Z3970" s="42">
        <v>5.36</v>
      </c>
      <c r="AA3970" s="42">
        <v>5.45</v>
      </c>
      <c r="AB3970" s="42">
        <v>5.54</v>
      </c>
      <c r="AC3970" s="42">
        <v>5.63</v>
      </c>
      <c r="AD3970" s="42">
        <v>5.72</v>
      </c>
      <c r="AE3970" s="42">
        <v>5.82</v>
      </c>
      <c r="AF3970" s="42">
        <v>5.91</v>
      </c>
      <c r="AG3970" s="42">
        <v>6</v>
      </c>
      <c r="AH3970" s="42">
        <v>6.09</v>
      </c>
      <c r="AI3970" s="42">
        <v>6.18</v>
      </c>
      <c r="AJ3970" s="42">
        <v>6.27</v>
      </c>
      <c r="AK3970" s="42">
        <v>6.36</v>
      </c>
      <c r="AL3970" s="42">
        <v>6.46</v>
      </c>
      <c r="AM3970" s="42">
        <v>6.55</v>
      </c>
      <c r="AN3970" s="42">
        <v>6.64</v>
      </c>
      <c r="AO3970" s="42">
        <v>6.73</v>
      </c>
      <c r="AP3970" s="42">
        <v>6.82</v>
      </c>
    </row>
    <row r="3971" spans="1:42" x14ac:dyDescent="0.2">
      <c r="A3971" s="41">
        <v>39.590000000000003</v>
      </c>
      <c r="B3971" s="42">
        <v>3.16</v>
      </c>
      <c r="C3971" s="42">
        <v>3.25</v>
      </c>
      <c r="D3971" s="42">
        <v>3.35</v>
      </c>
      <c r="E3971" s="42">
        <v>3.44</v>
      </c>
      <c r="F3971" s="42">
        <v>3.53</v>
      </c>
      <c r="G3971" s="42">
        <v>3.62</v>
      </c>
      <c r="H3971" s="42">
        <v>3.71</v>
      </c>
      <c r="I3971" s="42">
        <v>3.8</v>
      </c>
      <c r="J3971" s="42">
        <v>3.89</v>
      </c>
      <c r="K3971" s="42">
        <v>3.99</v>
      </c>
      <c r="L3971" s="42">
        <v>4.08</v>
      </c>
      <c r="M3971" s="42">
        <v>4.17</v>
      </c>
      <c r="N3971" s="42">
        <v>4.26</v>
      </c>
      <c r="O3971" s="42">
        <v>4.3499999999999996</v>
      </c>
      <c r="P3971" s="42">
        <v>4.4400000000000004</v>
      </c>
      <c r="Q3971" s="42">
        <v>4.53</v>
      </c>
      <c r="R3971" s="42">
        <v>4.63</v>
      </c>
      <c r="S3971" s="42">
        <v>4.72</v>
      </c>
      <c r="T3971" s="42">
        <v>4.8099999999999996</v>
      </c>
      <c r="U3971" s="42">
        <v>4.9000000000000004</v>
      </c>
      <c r="V3971" s="42">
        <v>4.99</v>
      </c>
      <c r="W3971" s="42">
        <v>5.08</v>
      </c>
      <c r="X3971" s="42">
        <v>5.17</v>
      </c>
      <c r="Y3971" s="42">
        <v>5.27</v>
      </c>
      <c r="Z3971" s="42">
        <v>5.36</v>
      </c>
      <c r="AA3971" s="42">
        <v>5.45</v>
      </c>
      <c r="AB3971" s="42">
        <v>5.54</v>
      </c>
      <c r="AC3971" s="42">
        <v>5.63</v>
      </c>
      <c r="AD3971" s="42">
        <v>5.72</v>
      </c>
      <c r="AE3971" s="42">
        <v>5.81</v>
      </c>
      <c r="AF3971" s="42">
        <v>5.91</v>
      </c>
      <c r="AG3971" s="42">
        <v>6</v>
      </c>
      <c r="AH3971" s="42">
        <v>6.09</v>
      </c>
      <c r="AI3971" s="42">
        <v>6.18</v>
      </c>
      <c r="AJ3971" s="42">
        <v>6.27</v>
      </c>
      <c r="AK3971" s="42">
        <v>6.36</v>
      </c>
      <c r="AL3971" s="42">
        <v>6.45</v>
      </c>
      <c r="AM3971" s="42">
        <v>6.55</v>
      </c>
      <c r="AN3971" s="42">
        <v>6.64</v>
      </c>
      <c r="AO3971" s="42">
        <v>6.73</v>
      </c>
      <c r="AP3971" s="42">
        <v>6.82</v>
      </c>
    </row>
    <row r="3972" spans="1:42" x14ac:dyDescent="0.2">
      <c r="A3972" s="41">
        <v>39.6</v>
      </c>
      <c r="B3972" s="42">
        <v>3.16</v>
      </c>
      <c r="C3972" s="42">
        <v>3.25</v>
      </c>
      <c r="D3972" s="42">
        <v>3.35</v>
      </c>
      <c r="E3972" s="42">
        <v>3.44</v>
      </c>
      <c r="F3972" s="42">
        <v>3.53</v>
      </c>
      <c r="G3972" s="42">
        <v>3.62</v>
      </c>
      <c r="H3972" s="42">
        <v>3.71</v>
      </c>
      <c r="I3972" s="42">
        <v>3.8</v>
      </c>
      <c r="J3972" s="42">
        <v>3.89</v>
      </c>
      <c r="K3972" s="42">
        <v>3.99</v>
      </c>
      <c r="L3972" s="42">
        <v>4.08</v>
      </c>
      <c r="M3972" s="42">
        <v>4.17</v>
      </c>
      <c r="N3972" s="42">
        <v>4.26</v>
      </c>
      <c r="O3972" s="42">
        <v>4.3499999999999996</v>
      </c>
      <c r="P3972" s="42">
        <v>4.4400000000000004</v>
      </c>
      <c r="Q3972" s="42">
        <v>4.53</v>
      </c>
      <c r="R3972" s="42">
        <v>4.63</v>
      </c>
      <c r="S3972" s="42">
        <v>4.72</v>
      </c>
      <c r="T3972" s="42">
        <v>4.8099999999999996</v>
      </c>
      <c r="U3972" s="42">
        <v>4.9000000000000004</v>
      </c>
      <c r="V3972" s="42">
        <v>4.99</v>
      </c>
      <c r="W3972" s="42">
        <v>5.08</v>
      </c>
      <c r="X3972" s="42">
        <v>5.17</v>
      </c>
      <c r="Y3972" s="42">
        <v>5.27</v>
      </c>
      <c r="Z3972" s="42">
        <v>5.36</v>
      </c>
      <c r="AA3972" s="42">
        <v>5.45</v>
      </c>
      <c r="AB3972" s="42">
        <v>5.54</v>
      </c>
      <c r="AC3972" s="42">
        <v>5.63</v>
      </c>
      <c r="AD3972" s="42">
        <v>5.72</v>
      </c>
      <c r="AE3972" s="42">
        <v>5.81</v>
      </c>
      <c r="AF3972" s="42">
        <v>5.91</v>
      </c>
      <c r="AG3972" s="42">
        <v>6</v>
      </c>
      <c r="AH3972" s="42">
        <v>6.09</v>
      </c>
      <c r="AI3972" s="42">
        <v>6.18</v>
      </c>
      <c r="AJ3972" s="42">
        <v>6.27</v>
      </c>
      <c r="AK3972" s="42">
        <v>6.36</v>
      </c>
      <c r="AL3972" s="42">
        <v>6.45</v>
      </c>
      <c r="AM3972" s="42">
        <v>6.54</v>
      </c>
      <c r="AN3972" s="42">
        <v>6.64</v>
      </c>
      <c r="AO3972" s="42">
        <v>6.73</v>
      </c>
      <c r="AP3972" s="42">
        <v>6.82</v>
      </c>
    </row>
    <row r="3973" spans="1:42" x14ac:dyDescent="0.2">
      <c r="A3973" s="41">
        <v>39.61</v>
      </c>
      <c r="B3973" s="42">
        <v>3.16</v>
      </c>
      <c r="C3973" s="42">
        <v>3.25</v>
      </c>
      <c r="D3973" s="42">
        <v>3.34</v>
      </c>
      <c r="E3973" s="42">
        <v>3.44</v>
      </c>
      <c r="F3973" s="42">
        <v>3.53</v>
      </c>
      <c r="G3973" s="42">
        <v>3.62</v>
      </c>
      <c r="H3973" s="42">
        <v>3.71</v>
      </c>
      <c r="I3973" s="42">
        <v>3.8</v>
      </c>
      <c r="J3973" s="42">
        <v>3.89</v>
      </c>
      <c r="K3973" s="42">
        <v>3.98</v>
      </c>
      <c r="L3973" s="42">
        <v>4.08</v>
      </c>
      <c r="M3973" s="42">
        <v>4.17</v>
      </c>
      <c r="N3973" s="42">
        <v>4.26</v>
      </c>
      <c r="O3973" s="42">
        <v>4.3499999999999996</v>
      </c>
      <c r="P3973" s="42">
        <v>4.4400000000000004</v>
      </c>
      <c r="Q3973" s="42">
        <v>4.53</v>
      </c>
      <c r="R3973" s="42">
        <v>4.62</v>
      </c>
      <c r="S3973" s="42">
        <v>4.72</v>
      </c>
      <c r="T3973" s="42">
        <v>4.8099999999999996</v>
      </c>
      <c r="U3973" s="42">
        <v>4.9000000000000004</v>
      </c>
      <c r="V3973" s="42">
        <v>4.99</v>
      </c>
      <c r="W3973" s="42">
        <v>5.08</v>
      </c>
      <c r="X3973" s="42">
        <v>5.17</v>
      </c>
      <c r="Y3973" s="42">
        <v>5.26</v>
      </c>
      <c r="Z3973" s="42">
        <v>5.36</v>
      </c>
      <c r="AA3973" s="42">
        <v>5.45</v>
      </c>
      <c r="AB3973" s="42">
        <v>5.54</v>
      </c>
      <c r="AC3973" s="42">
        <v>5.63</v>
      </c>
      <c r="AD3973" s="42">
        <v>5.72</v>
      </c>
      <c r="AE3973" s="42">
        <v>5.81</v>
      </c>
      <c r="AF3973" s="42">
        <v>5.9</v>
      </c>
      <c r="AG3973" s="42">
        <v>6</v>
      </c>
      <c r="AH3973" s="42">
        <v>6.09</v>
      </c>
      <c r="AI3973" s="42">
        <v>6.18</v>
      </c>
      <c r="AJ3973" s="42">
        <v>6.27</v>
      </c>
      <c r="AK3973" s="42">
        <v>6.36</v>
      </c>
      <c r="AL3973" s="42">
        <v>6.45</v>
      </c>
      <c r="AM3973" s="42">
        <v>6.54</v>
      </c>
      <c r="AN3973" s="42">
        <v>6.64</v>
      </c>
      <c r="AO3973" s="42">
        <v>6.73</v>
      </c>
      <c r="AP3973" s="42">
        <v>6.82</v>
      </c>
    </row>
    <row r="3974" spans="1:42" x14ac:dyDescent="0.2">
      <c r="A3974" s="41">
        <v>39.619999999999997</v>
      </c>
      <c r="B3974" s="42">
        <v>3.16</v>
      </c>
      <c r="C3974" s="42">
        <v>3.25</v>
      </c>
      <c r="D3974" s="42">
        <v>3.34</v>
      </c>
      <c r="E3974" s="42">
        <v>3.44</v>
      </c>
      <c r="F3974" s="42">
        <v>3.53</v>
      </c>
      <c r="G3974" s="42">
        <v>3.62</v>
      </c>
      <c r="H3974" s="42">
        <v>3.71</v>
      </c>
      <c r="I3974" s="42">
        <v>3.8</v>
      </c>
      <c r="J3974" s="42">
        <v>3.89</v>
      </c>
      <c r="K3974" s="42">
        <v>3.98</v>
      </c>
      <c r="L3974" s="42">
        <v>4.08</v>
      </c>
      <c r="M3974" s="42">
        <v>4.17</v>
      </c>
      <c r="N3974" s="42">
        <v>4.26</v>
      </c>
      <c r="O3974" s="42">
        <v>4.3499999999999996</v>
      </c>
      <c r="P3974" s="42">
        <v>4.4400000000000004</v>
      </c>
      <c r="Q3974" s="42">
        <v>4.53</v>
      </c>
      <c r="R3974" s="42">
        <v>4.62</v>
      </c>
      <c r="S3974" s="42">
        <v>4.72</v>
      </c>
      <c r="T3974" s="42">
        <v>4.8099999999999996</v>
      </c>
      <c r="U3974" s="42">
        <v>4.9000000000000004</v>
      </c>
      <c r="V3974" s="42">
        <v>4.99</v>
      </c>
      <c r="W3974" s="42">
        <v>5.08</v>
      </c>
      <c r="X3974" s="42">
        <v>5.17</v>
      </c>
      <c r="Y3974" s="42">
        <v>5.26</v>
      </c>
      <c r="Z3974" s="42">
        <v>5.35</v>
      </c>
      <c r="AA3974" s="42">
        <v>5.45</v>
      </c>
      <c r="AB3974" s="42">
        <v>5.54</v>
      </c>
      <c r="AC3974" s="42">
        <v>5.63</v>
      </c>
      <c r="AD3974" s="42">
        <v>5.72</v>
      </c>
      <c r="AE3974" s="42">
        <v>5.81</v>
      </c>
      <c r="AF3974" s="42">
        <v>5.9</v>
      </c>
      <c r="AG3974" s="42">
        <v>5.99</v>
      </c>
      <c r="AH3974" s="42">
        <v>6.09</v>
      </c>
      <c r="AI3974" s="42">
        <v>6.18</v>
      </c>
      <c r="AJ3974" s="42">
        <v>6.27</v>
      </c>
      <c r="AK3974" s="42">
        <v>6.36</v>
      </c>
      <c r="AL3974" s="42">
        <v>6.45</v>
      </c>
      <c r="AM3974" s="42">
        <v>6.54</v>
      </c>
      <c r="AN3974" s="42">
        <v>6.63</v>
      </c>
      <c r="AO3974" s="42">
        <v>6.73</v>
      </c>
      <c r="AP3974" s="42">
        <v>6.82</v>
      </c>
    </row>
    <row r="3975" spans="1:42" x14ac:dyDescent="0.2">
      <c r="A3975" s="41">
        <v>39.630000000000003</v>
      </c>
      <c r="B3975" s="42">
        <v>3.16</v>
      </c>
      <c r="C3975" s="42">
        <v>3.25</v>
      </c>
      <c r="D3975" s="42">
        <v>3.34</v>
      </c>
      <c r="E3975" s="42">
        <v>3.44</v>
      </c>
      <c r="F3975" s="42">
        <v>3.53</v>
      </c>
      <c r="G3975" s="42">
        <v>3.62</v>
      </c>
      <c r="H3975" s="42">
        <v>3.71</v>
      </c>
      <c r="I3975" s="42">
        <v>3.8</v>
      </c>
      <c r="J3975" s="42">
        <v>3.89</v>
      </c>
      <c r="K3975" s="42">
        <v>3.98</v>
      </c>
      <c r="L3975" s="42">
        <v>4.07</v>
      </c>
      <c r="M3975" s="42">
        <v>4.17</v>
      </c>
      <c r="N3975" s="42">
        <v>4.26</v>
      </c>
      <c r="O3975" s="42">
        <v>4.3499999999999996</v>
      </c>
      <c r="P3975" s="42">
        <v>4.4400000000000004</v>
      </c>
      <c r="Q3975" s="42">
        <v>4.53</v>
      </c>
      <c r="R3975" s="42">
        <v>4.62</v>
      </c>
      <c r="S3975" s="42">
        <v>4.71</v>
      </c>
      <c r="T3975" s="42">
        <v>4.8099999999999996</v>
      </c>
      <c r="U3975" s="42">
        <v>4.9000000000000004</v>
      </c>
      <c r="V3975" s="42">
        <v>4.99</v>
      </c>
      <c r="W3975" s="42">
        <v>5.08</v>
      </c>
      <c r="X3975" s="42">
        <v>5.17</v>
      </c>
      <c r="Y3975" s="42">
        <v>5.26</v>
      </c>
      <c r="Z3975" s="42">
        <v>5.35</v>
      </c>
      <c r="AA3975" s="42">
        <v>5.45</v>
      </c>
      <c r="AB3975" s="42">
        <v>5.54</v>
      </c>
      <c r="AC3975" s="42">
        <v>5.63</v>
      </c>
      <c r="AD3975" s="42">
        <v>5.72</v>
      </c>
      <c r="AE3975" s="42">
        <v>5.81</v>
      </c>
      <c r="AF3975" s="42">
        <v>5.9</v>
      </c>
      <c r="AG3975" s="42">
        <v>5.99</v>
      </c>
      <c r="AH3975" s="42">
        <v>6.08</v>
      </c>
      <c r="AI3975" s="42">
        <v>6.18</v>
      </c>
      <c r="AJ3975" s="42">
        <v>6.27</v>
      </c>
      <c r="AK3975" s="42">
        <v>6.36</v>
      </c>
      <c r="AL3975" s="42">
        <v>6.45</v>
      </c>
      <c r="AM3975" s="42">
        <v>6.54</v>
      </c>
      <c r="AN3975" s="42">
        <v>6.63</v>
      </c>
      <c r="AO3975" s="42">
        <v>6.72</v>
      </c>
      <c r="AP3975" s="42">
        <v>6.82</v>
      </c>
    </row>
    <row r="3976" spans="1:42" x14ac:dyDescent="0.2">
      <c r="A3976" s="41">
        <v>39.64</v>
      </c>
      <c r="B3976" s="42">
        <v>3.16</v>
      </c>
      <c r="C3976" s="42">
        <v>3.25</v>
      </c>
      <c r="D3976" s="42">
        <v>3.34</v>
      </c>
      <c r="E3976" s="42">
        <v>3.43</v>
      </c>
      <c r="F3976" s="42">
        <v>3.53</v>
      </c>
      <c r="G3976" s="42">
        <v>3.62</v>
      </c>
      <c r="H3976" s="42">
        <v>3.71</v>
      </c>
      <c r="I3976" s="42">
        <v>3.8</v>
      </c>
      <c r="J3976" s="42">
        <v>3.89</v>
      </c>
      <c r="K3976" s="42">
        <v>3.98</v>
      </c>
      <c r="L3976" s="42">
        <v>4.07</v>
      </c>
      <c r="M3976" s="42">
        <v>4.17</v>
      </c>
      <c r="N3976" s="42">
        <v>4.26</v>
      </c>
      <c r="O3976" s="42">
        <v>4.3499999999999996</v>
      </c>
      <c r="P3976" s="42">
        <v>4.4400000000000004</v>
      </c>
      <c r="Q3976" s="42">
        <v>4.53</v>
      </c>
      <c r="R3976" s="42">
        <v>4.62</v>
      </c>
      <c r="S3976" s="42">
        <v>4.71</v>
      </c>
      <c r="T3976" s="42">
        <v>4.8</v>
      </c>
      <c r="U3976" s="42">
        <v>4.9000000000000004</v>
      </c>
      <c r="V3976" s="42">
        <v>4.99</v>
      </c>
      <c r="W3976" s="42">
        <v>5.08</v>
      </c>
      <c r="X3976" s="42">
        <v>5.17</v>
      </c>
      <c r="Y3976" s="42">
        <v>5.26</v>
      </c>
      <c r="Z3976" s="42">
        <v>5.35</v>
      </c>
      <c r="AA3976" s="42">
        <v>5.44</v>
      </c>
      <c r="AB3976" s="42">
        <v>5.54</v>
      </c>
      <c r="AC3976" s="42">
        <v>5.63</v>
      </c>
      <c r="AD3976" s="42">
        <v>5.72</v>
      </c>
      <c r="AE3976" s="42">
        <v>5.81</v>
      </c>
      <c r="AF3976" s="42">
        <v>5.9</v>
      </c>
      <c r="AG3976" s="42">
        <v>5.99</v>
      </c>
      <c r="AH3976" s="42">
        <v>6.08</v>
      </c>
      <c r="AI3976" s="42">
        <v>6.18</v>
      </c>
      <c r="AJ3976" s="42">
        <v>6.27</v>
      </c>
      <c r="AK3976" s="42">
        <v>6.36</v>
      </c>
      <c r="AL3976" s="42">
        <v>6.45</v>
      </c>
      <c r="AM3976" s="42">
        <v>6.54</v>
      </c>
      <c r="AN3976" s="42">
        <v>6.63</v>
      </c>
      <c r="AO3976" s="42">
        <v>6.72</v>
      </c>
      <c r="AP3976" s="42">
        <v>6.81</v>
      </c>
    </row>
    <row r="3977" spans="1:42" x14ac:dyDescent="0.2">
      <c r="A3977" s="41">
        <v>39.65</v>
      </c>
      <c r="B3977" s="42">
        <v>3.16</v>
      </c>
      <c r="C3977" s="42">
        <v>3.25</v>
      </c>
      <c r="D3977" s="42">
        <v>3.34</v>
      </c>
      <c r="E3977" s="42">
        <v>3.43</v>
      </c>
      <c r="F3977" s="42">
        <v>3.53</v>
      </c>
      <c r="G3977" s="42">
        <v>3.62</v>
      </c>
      <c r="H3977" s="42">
        <v>3.71</v>
      </c>
      <c r="I3977" s="42">
        <v>3.8</v>
      </c>
      <c r="J3977" s="42">
        <v>3.89</v>
      </c>
      <c r="K3977" s="42">
        <v>3.98</v>
      </c>
      <c r="L3977" s="42">
        <v>4.07</v>
      </c>
      <c r="M3977" s="42">
        <v>4.16</v>
      </c>
      <c r="N3977" s="42">
        <v>4.26</v>
      </c>
      <c r="O3977" s="42">
        <v>4.3499999999999996</v>
      </c>
      <c r="P3977" s="42">
        <v>4.4400000000000004</v>
      </c>
      <c r="Q3977" s="42">
        <v>4.53</v>
      </c>
      <c r="R3977" s="42">
        <v>4.62</v>
      </c>
      <c r="S3977" s="42">
        <v>4.71</v>
      </c>
      <c r="T3977" s="42">
        <v>4.8</v>
      </c>
      <c r="U3977" s="42">
        <v>4.9000000000000004</v>
      </c>
      <c r="V3977" s="42">
        <v>4.99</v>
      </c>
      <c r="W3977" s="42">
        <v>5.08</v>
      </c>
      <c r="X3977" s="42">
        <v>5.17</v>
      </c>
      <c r="Y3977" s="42">
        <v>5.26</v>
      </c>
      <c r="Z3977" s="42">
        <v>5.35</v>
      </c>
      <c r="AA3977" s="42">
        <v>5.44</v>
      </c>
      <c r="AB3977" s="42">
        <v>5.53</v>
      </c>
      <c r="AC3977" s="42">
        <v>5.63</v>
      </c>
      <c r="AD3977" s="42">
        <v>5.72</v>
      </c>
      <c r="AE3977" s="42">
        <v>5.81</v>
      </c>
      <c r="AF3977" s="42">
        <v>5.9</v>
      </c>
      <c r="AG3977" s="42">
        <v>5.99</v>
      </c>
      <c r="AH3977" s="42">
        <v>6.08</v>
      </c>
      <c r="AI3977" s="42">
        <v>6.17</v>
      </c>
      <c r="AJ3977" s="42">
        <v>6.27</v>
      </c>
      <c r="AK3977" s="42">
        <v>6.36</v>
      </c>
      <c r="AL3977" s="42">
        <v>6.45</v>
      </c>
      <c r="AM3977" s="42">
        <v>6.54</v>
      </c>
      <c r="AN3977" s="42">
        <v>6.63</v>
      </c>
      <c r="AO3977" s="42">
        <v>6.72</v>
      </c>
      <c r="AP3977" s="42">
        <v>6.81</v>
      </c>
    </row>
    <row r="3978" spans="1:42" x14ac:dyDescent="0.2">
      <c r="A3978" s="41">
        <v>39.659999999999997</v>
      </c>
      <c r="B3978" s="42">
        <v>3.16</v>
      </c>
      <c r="C3978" s="42">
        <v>3.25</v>
      </c>
      <c r="D3978" s="42">
        <v>3.34</v>
      </c>
      <c r="E3978" s="42">
        <v>3.43</v>
      </c>
      <c r="F3978" s="42">
        <v>3.52</v>
      </c>
      <c r="G3978" s="42">
        <v>3.62</v>
      </c>
      <c r="H3978" s="42">
        <v>3.71</v>
      </c>
      <c r="I3978" s="42">
        <v>3.8</v>
      </c>
      <c r="J3978" s="42">
        <v>3.89</v>
      </c>
      <c r="K3978" s="42">
        <v>3.98</v>
      </c>
      <c r="L3978" s="42">
        <v>4.07</v>
      </c>
      <c r="M3978" s="42">
        <v>4.16</v>
      </c>
      <c r="N3978" s="42">
        <v>4.26</v>
      </c>
      <c r="O3978" s="42">
        <v>4.3499999999999996</v>
      </c>
      <c r="P3978" s="42">
        <v>4.4400000000000004</v>
      </c>
      <c r="Q3978" s="42">
        <v>4.53</v>
      </c>
      <c r="R3978" s="42">
        <v>4.62</v>
      </c>
      <c r="S3978" s="42">
        <v>4.71</v>
      </c>
      <c r="T3978" s="42">
        <v>4.8</v>
      </c>
      <c r="U3978" s="42">
        <v>4.8899999999999997</v>
      </c>
      <c r="V3978" s="42">
        <v>4.99</v>
      </c>
      <c r="W3978" s="42">
        <v>5.08</v>
      </c>
      <c r="X3978" s="42">
        <v>5.17</v>
      </c>
      <c r="Y3978" s="42">
        <v>5.26</v>
      </c>
      <c r="Z3978" s="42">
        <v>5.35</v>
      </c>
      <c r="AA3978" s="42">
        <v>5.44</v>
      </c>
      <c r="AB3978" s="42">
        <v>5.53</v>
      </c>
      <c r="AC3978" s="42">
        <v>5.63</v>
      </c>
      <c r="AD3978" s="42">
        <v>5.72</v>
      </c>
      <c r="AE3978" s="42">
        <v>5.81</v>
      </c>
      <c r="AF3978" s="42">
        <v>5.9</v>
      </c>
      <c r="AG3978" s="42">
        <v>5.99</v>
      </c>
      <c r="AH3978" s="42">
        <v>6.08</v>
      </c>
      <c r="AI3978" s="42">
        <v>6.17</v>
      </c>
      <c r="AJ3978" s="42">
        <v>6.26</v>
      </c>
      <c r="AK3978" s="42">
        <v>6.36</v>
      </c>
      <c r="AL3978" s="42">
        <v>6.45</v>
      </c>
      <c r="AM3978" s="42">
        <v>6.54</v>
      </c>
      <c r="AN3978" s="42">
        <v>6.63</v>
      </c>
      <c r="AO3978" s="42">
        <v>6.72</v>
      </c>
      <c r="AP3978" s="42">
        <v>6.81</v>
      </c>
    </row>
    <row r="3979" spans="1:42" x14ac:dyDescent="0.2">
      <c r="A3979" s="41">
        <v>39.67</v>
      </c>
      <c r="B3979" s="42">
        <v>3.16</v>
      </c>
      <c r="C3979" s="42">
        <v>3.25</v>
      </c>
      <c r="D3979" s="42">
        <v>3.34</v>
      </c>
      <c r="E3979" s="42">
        <v>3.43</v>
      </c>
      <c r="F3979" s="42">
        <v>3.52</v>
      </c>
      <c r="G3979" s="42">
        <v>3.62</v>
      </c>
      <c r="H3979" s="42">
        <v>3.71</v>
      </c>
      <c r="I3979" s="42">
        <v>3.8</v>
      </c>
      <c r="J3979" s="42">
        <v>3.89</v>
      </c>
      <c r="K3979" s="42">
        <v>3.98</v>
      </c>
      <c r="L3979" s="42">
        <v>4.07</v>
      </c>
      <c r="M3979" s="42">
        <v>4.16</v>
      </c>
      <c r="N3979" s="42">
        <v>4.25</v>
      </c>
      <c r="O3979" s="42">
        <v>4.3499999999999996</v>
      </c>
      <c r="P3979" s="42">
        <v>4.4400000000000004</v>
      </c>
      <c r="Q3979" s="42">
        <v>4.53</v>
      </c>
      <c r="R3979" s="42">
        <v>4.62</v>
      </c>
      <c r="S3979" s="42">
        <v>4.71</v>
      </c>
      <c r="T3979" s="42">
        <v>4.8</v>
      </c>
      <c r="U3979" s="42">
        <v>4.8899999999999997</v>
      </c>
      <c r="V3979" s="42">
        <v>4.99</v>
      </c>
      <c r="W3979" s="42">
        <v>5.08</v>
      </c>
      <c r="X3979" s="42">
        <v>5.17</v>
      </c>
      <c r="Y3979" s="42">
        <v>5.26</v>
      </c>
      <c r="Z3979" s="42">
        <v>5.35</v>
      </c>
      <c r="AA3979" s="42">
        <v>5.44</v>
      </c>
      <c r="AB3979" s="42">
        <v>5.53</v>
      </c>
      <c r="AC3979" s="42">
        <v>5.62</v>
      </c>
      <c r="AD3979" s="42">
        <v>5.72</v>
      </c>
      <c r="AE3979" s="42">
        <v>5.81</v>
      </c>
      <c r="AF3979" s="42">
        <v>5.9</v>
      </c>
      <c r="AG3979" s="42">
        <v>5.99</v>
      </c>
      <c r="AH3979" s="42">
        <v>6.08</v>
      </c>
      <c r="AI3979" s="42">
        <v>6.17</v>
      </c>
      <c r="AJ3979" s="42">
        <v>6.26</v>
      </c>
      <c r="AK3979" s="42">
        <v>6.35</v>
      </c>
      <c r="AL3979" s="42">
        <v>6.45</v>
      </c>
      <c r="AM3979" s="42">
        <v>6.54</v>
      </c>
      <c r="AN3979" s="42">
        <v>6.63</v>
      </c>
      <c r="AO3979" s="42">
        <v>6.72</v>
      </c>
      <c r="AP3979" s="42">
        <v>6.81</v>
      </c>
    </row>
    <row r="3980" spans="1:42" x14ac:dyDescent="0.2">
      <c r="A3980" s="41">
        <v>39.68</v>
      </c>
      <c r="B3980" s="42">
        <v>3.16</v>
      </c>
      <c r="C3980" s="42">
        <v>3.25</v>
      </c>
      <c r="D3980" s="42">
        <v>3.34</v>
      </c>
      <c r="E3980" s="42">
        <v>3.43</v>
      </c>
      <c r="F3980" s="42">
        <v>3.52</v>
      </c>
      <c r="G3980" s="42">
        <v>3.61</v>
      </c>
      <c r="H3980" s="42">
        <v>3.71</v>
      </c>
      <c r="I3980" s="42">
        <v>3.8</v>
      </c>
      <c r="J3980" s="42">
        <v>3.89</v>
      </c>
      <c r="K3980" s="42">
        <v>3.98</v>
      </c>
      <c r="L3980" s="42">
        <v>4.07</v>
      </c>
      <c r="M3980" s="42">
        <v>4.16</v>
      </c>
      <c r="N3980" s="42">
        <v>4.25</v>
      </c>
      <c r="O3980" s="42">
        <v>4.3499999999999996</v>
      </c>
      <c r="P3980" s="42">
        <v>4.4400000000000004</v>
      </c>
      <c r="Q3980" s="42">
        <v>4.53</v>
      </c>
      <c r="R3980" s="42">
        <v>4.62</v>
      </c>
      <c r="S3980" s="42">
        <v>4.71</v>
      </c>
      <c r="T3980" s="42">
        <v>4.8</v>
      </c>
      <c r="U3980" s="42">
        <v>4.8899999999999997</v>
      </c>
      <c r="V3980" s="42">
        <v>4.9800000000000004</v>
      </c>
      <c r="W3980" s="42">
        <v>5.08</v>
      </c>
      <c r="X3980" s="42">
        <v>5.17</v>
      </c>
      <c r="Y3980" s="42">
        <v>5.26</v>
      </c>
      <c r="Z3980" s="42">
        <v>5.35</v>
      </c>
      <c r="AA3980" s="42">
        <v>5.44</v>
      </c>
      <c r="AB3980" s="42">
        <v>5.53</v>
      </c>
      <c r="AC3980" s="42">
        <v>5.62</v>
      </c>
      <c r="AD3980" s="42">
        <v>5.71</v>
      </c>
      <c r="AE3980" s="42">
        <v>5.81</v>
      </c>
      <c r="AF3980" s="42">
        <v>5.9</v>
      </c>
      <c r="AG3980" s="42">
        <v>5.99</v>
      </c>
      <c r="AH3980" s="42">
        <v>6.08</v>
      </c>
      <c r="AI3980" s="42">
        <v>6.17</v>
      </c>
      <c r="AJ3980" s="42">
        <v>6.26</v>
      </c>
      <c r="AK3980" s="42">
        <v>6.35</v>
      </c>
      <c r="AL3980" s="42">
        <v>6.45</v>
      </c>
      <c r="AM3980" s="42">
        <v>6.54</v>
      </c>
      <c r="AN3980" s="42">
        <v>6.63</v>
      </c>
      <c r="AO3980" s="42">
        <v>6.72</v>
      </c>
      <c r="AP3980" s="42">
        <v>6.81</v>
      </c>
    </row>
    <row r="3981" spans="1:42" x14ac:dyDescent="0.2">
      <c r="A3981" s="41">
        <v>39.69</v>
      </c>
      <c r="B3981" s="42">
        <v>3.16</v>
      </c>
      <c r="C3981" s="42">
        <v>3.25</v>
      </c>
      <c r="D3981" s="42">
        <v>3.34</v>
      </c>
      <c r="E3981" s="42">
        <v>3.43</v>
      </c>
      <c r="F3981" s="42">
        <v>3.52</v>
      </c>
      <c r="G3981" s="42">
        <v>3.61</v>
      </c>
      <c r="H3981" s="42">
        <v>3.71</v>
      </c>
      <c r="I3981" s="42">
        <v>3.8</v>
      </c>
      <c r="J3981" s="42">
        <v>3.89</v>
      </c>
      <c r="K3981" s="42">
        <v>3.98</v>
      </c>
      <c r="L3981" s="42">
        <v>4.07</v>
      </c>
      <c r="M3981" s="42">
        <v>4.16</v>
      </c>
      <c r="N3981" s="42">
        <v>4.25</v>
      </c>
      <c r="O3981" s="42">
        <v>4.34</v>
      </c>
      <c r="P3981" s="42">
        <v>4.4400000000000004</v>
      </c>
      <c r="Q3981" s="42">
        <v>4.53</v>
      </c>
      <c r="R3981" s="42">
        <v>4.62</v>
      </c>
      <c r="S3981" s="42">
        <v>4.71</v>
      </c>
      <c r="T3981" s="42">
        <v>4.8</v>
      </c>
      <c r="U3981" s="42">
        <v>4.8899999999999997</v>
      </c>
      <c r="V3981" s="42">
        <v>4.9800000000000004</v>
      </c>
      <c r="W3981" s="42">
        <v>5.07</v>
      </c>
      <c r="X3981" s="42">
        <v>5.17</v>
      </c>
      <c r="Y3981" s="42">
        <v>5.26</v>
      </c>
      <c r="Z3981" s="42">
        <v>5.35</v>
      </c>
      <c r="AA3981" s="42">
        <v>5.44</v>
      </c>
      <c r="AB3981" s="42">
        <v>5.53</v>
      </c>
      <c r="AC3981" s="42">
        <v>5.62</v>
      </c>
      <c r="AD3981" s="42">
        <v>5.71</v>
      </c>
      <c r="AE3981" s="42">
        <v>5.81</v>
      </c>
      <c r="AF3981" s="42">
        <v>5.9</v>
      </c>
      <c r="AG3981" s="42">
        <v>5.99</v>
      </c>
      <c r="AH3981" s="42">
        <v>6.08</v>
      </c>
      <c r="AI3981" s="42">
        <v>6.17</v>
      </c>
      <c r="AJ3981" s="42">
        <v>6.26</v>
      </c>
      <c r="AK3981" s="42">
        <v>6.35</v>
      </c>
      <c r="AL3981" s="42">
        <v>6.44</v>
      </c>
      <c r="AM3981" s="42">
        <v>6.54</v>
      </c>
      <c r="AN3981" s="42">
        <v>6.63</v>
      </c>
      <c r="AO3981" s="42">
        <v>6.72</v>
      </c>
      <c r="AP3981" s="42">
        <v>6.81</v>
      </c>
    </row>
    <row r="3982" spans="1:42" x14ac:dyDescent="0.2">
      <c r="A3982" s="41">
        <v>39.700000000000003</v>
      </c>
      <c r="B3982" s="42">
        <v>3.16</v>
      </c>
      <c r="C3982" s="42">
        <v>3.25</v>
      </c>
      <c r="D3982" s="42">
        <v>3.34</v>
      </c>
      <c r="E3982" s="42">
        <v>3.43</v>
      </c>
      <c r="F3982" s="42">
        <v>3.52</v>
      </c>
      <c r="G3982" s="42">
        <v>3.61</v>
      </c>
      <c r="H3982" s="42">
        <v>3.7</v>
      </c>
      <c r="I3982" s="42">
        <v>3.8</v>
      </c>
      <c r="J3982" s="42">
        <v>3.89</v>
      </c>
      <c r="K3982" s="42">
        <v>3.98</v>
      </c>
      <c r="L3982" s="42">
        <v>4.07</v>
      </c>
      <c r="M3982" s="42">
        <v>4.16</v>
      </c>
      <c r="N3982" s="42">
        <v>4.25</v>
      </c>
      <c r="O3982" s="42">
        <v>4.34</v>
      </c>
      <c r="P3982" s="42">
        <v>4.43</v>
      </c>
      <c r="Q3982" s="42">
        <v>4.53</v>
      </c>
      <c r="R3982" s="42">
        <v>4.62</v>
      </c>
      <c r="S3982" s="42">
        <v>4.71</v>
      </c>
      <c r="T3982" s="42">
        <v>4.8</v>
      </c>
      <c r="U3982" s="42">
        <v>4.8899999999999997</v>
      </c>
      <c r="V3982" s="42">
        <v>4.9800000000000004</v>
      </c>
      <c r="W3982" s="42">
        <v>5.07</v>
      </c>
      <c r="X3982" s="42">
        <v>5.17</v>
      </c>
      <c r="Y3982" s="42">
        <v>5.26</v>
      </c>
      <c r="Z3982" s="42">
        <v>5.35</v>
      </c>
      <c r="AA3982" s="42">
        <v>5.44</v>
      </c>
      <c r="AB3982" s="42">
        <v>5.53</v>
      </c>
      <c r="AC3982" s="42">
        <v>5.62</v>
      </c>
      <c r="AD3982" s="42">
        <v>5.71</v>
      </c>
      <c r="AE3982" s="42">
        <v>5.8</v>
      </c>
      <c r="AF3982" s="42">
        <v>5.9</v>
      </c>
      <c r="AG3982" s="42">
        <v>5.99</v>
      </c>
      <c r="AH3982" s="42">
        <v>6.08</v>
      </c>
      <c r="AI3982" s="42">
        <v>6.17</v>
      </c>
      <c r="AJ3982" s="42">
        <v>6.26</v>
      </c>
      <c r="AK3982" s="42">
        <v>6.35</v>
      </c>
      <c r="AL3982" s="42">
        <v>6.44</v>
      </c>
      <c r="AM3982" s="42">
        <v>6.53</v>
      </c>
      <c r="AN3982" s="42">
        <v>6.63</v>
      </c>
      <c r="AO3982" s="42">
        <v>6.72</v>
      </c>
      <c r="AP3982" s="42">
        <v>6.81</v>
      </c>
    </row>
    <row r="3983" spans="1:42" x14ac:dyDescent="0.2">
      <c r="A3983" s="41">
        <v>39.71</v>
      </c>
      <c r="B3983" s="42">
        <v>3.16</v>
      </c>
      <c r="C3983" s="42">
        <v>3.25</v>
      </c>
      <c r="D3983" s="42">
        <v>3.34</v>
      </c>
      <c r="E3983" s="42">
        <v>3.43</v>
      </c>
      <c r="F3983" s="42">
        <v>3.52</v>
      </c>
      <c r="G3983" s="42">
        <v>3.61</v>
      </c>
      <c r="H3983" s="42">
        <v>3.7</v>
      </c>
      <c r="I3983" s="42">
        <v>3.79</v>
      </c>
      <c r="J3983" s="42">
        <v>3.89</v>
      </c>
      <c r="K3983" s="42">
        <v>3.98</v>
      </c>
      <c r="L3983" s="42">
        <v>4.07</v>
      </c>
      <c r="M3983" s="42">
        <v>4.16</v>
      </c>
      <c r="N3983" s="42">
        <v>4.25</v>
      </c>
      <c r="O3983" s="42">
        <v>4.34</v>
      </c>
      <c r="P3983" s="42">
        <v>4.43</v>
      </c>
      <c r="Q3983" s="42">
        <v>4.53</v>
      </c>
      <c r="R3983" s="42">
        <v>4.62</v>
      </c>
      <c r="S3983" s="42">
        <v>4.71</v>
      </c>
      <c r="T3983" s="42">
        <v>4.8</v>
      </c>
      <c r="U3983" s="42">
        <v>4.8899999999999997</v>
      </c>
      <c r="V3983" s="42">
        <v>4.9800000000000004</v>
      </c>
      <c r="W3983" s="42">
        <v>5.07</v>
      </c>
      <c r="X3983" s="42">
        <v>5.16</v>
      </c>
      <c r="Y3983" s="42">
        <v>5.26</v>
      </c>
      <c r="Z3983" s="42">
        <v>5.35</v>
      </c>
      <c r="AA3983" s="42">
        <v>5.44</v>
      </c>
      <c r="AB3983" s="42">
        <v>5.53</v>
      </c>
      <c r="AC3983" s="42">
        <v>5.62</v>
      </c>
      <c r="AD3983" s="42">
        <v>5.71</v>
      </c>
      <c r="AE3983" s="42">
        <v>5.8</v>
      </c>
      <c r="AF3983" s="42">
        <v>5.89</v>
      </c>
      <c r="AG3983" s="42">
        <v>5.99</v>
      </c>
      <c r="AH3983" s="42">
        <v>6.08</v>
      </c>
      <c r="AI3983" s="42">
        <v>6.17</v>
      </c>
      <c r="AJ3983" s="42">
        <v>6.26</v>
      </c>
      <c r="AK3983" s="42">
        <v>6.35</v>
      </c>
      <c r="AL3983" s="42">
        <v>6.44</v>
      </c>
      <c r="AM3983" s="42">
        <v>6.53</v>
      </c>
      <c r="AN3983" s="42">
        <v>6.62</v>
      </c>
      <c r="AO3983" s="42">
        <v>6.72</v>
      </c>
      <c r="AP3983" s="42">
        <v>6.81</v>
      </c>
    </row>
    <row r="3984" spans="1:42" x14ac:dyDescent="0.2">
      <c r="A3984" s="41">
        <v>39.72</v>
      </c>
      <c r="B3984" s="42">
        <v>3.16</v>
      </c>
      <c r="C3984" s="42">
        <v>3.25</v>
      </c>
      <c r="D3984" s="42">
        <v>3.34</v>
      </c>
      <c r="E3984" s="42">
        <v>3.43</v>
      </c>
      <c r="F3984" s="42">
        <v>3.52</v>
      </c>
      <c r="G3984" s="42">
        <v>3.61</v>
      </c>
      <c r="H3984" s="42">
        <v>3.7</v>
      </c>
      <c r="I3984" s="42">
        <v>3.79</v>
      </c>
      <c r="J3984" s="42">
        <v>3.89</v>
      </c>
      <c r="K3984" s="42">
        <v>3.98</v>
      </c>
      <c r="L3984" s="42">
        <v>4.07</v>
      </c>
      <c r="M3984" s="42">
        <v>4.16</v>
      </c>
      <c r="N3984" s="42">
        <v>4.25</v>
      </c>
      <c r="O3984" s="42">
        <v>4.34</v>
      </c>
      <c r="P3984" s="42">
        <v>4.43</v>
      </c>
      <c r="Q3984" s="42">
        <v>4.5199999999999996</v>
      </c>
      <c r="R3984" s="42">
        <v>4.62</v>
      </c>
      <c r="S3984" s="42">
        <v>4.71</v>
      </c>
      <c r="T3984" s="42">
        <v>4.8</v>
      </c>
      <c r="U3984" s="42">
        <v>4.8899999999999997</v>
      </c>
      <c r="V3984" s="42">
        <v>4.9800000000000004</v>
      </c>
      <c r="W3984" s="42">
        <v>5.07</v>
      </c>
      <c r="X3984" s="42">
        <v>5.16</v>
      </c>
      <c r="Y3984" s="42">
        <v>5.25</v>
      </c>
      <c r="Z3984" s="42">
        <v>5.35</v>
      </c>
      <c r="AA3984" s="42">
        <v>5.44</v>
      </c>
      <c r="AB3984" s="42">
        <v>5.53</v>
      </c>
      <c r="AC3984" s="42">
        <v>5.62</v>
      </c>
      <c r="AD3984" s="42">
        <v>5.71</v>
      </c>
      <c r="AE3984" s="42">
        <v>5.8</v>
      </c>
      <c r="AF3984" s="42">
        <v>5.89</v>
      </c>
      <c r="AG3984" s="42">
        <v>5.98</v>
      </c>
      <c r="AH3984" s="42">
        <v>6.08</v>
      </c>
      <c r="AI3984" s="42">
        <v>6.17</v>
      </c>
      <c r="AJ3984" s="42">
        <v>6.26</v>
      </c>
      <c r="AK3984" s="42">
        <v>6.35</v>
      </c>
      <c r="AL3984" s="42">
        <v>6.44</v>
      </c>
      <c r="AM3984" s="42">
        <v>6.53</v>
      </c>
      <c r="AN3984" s="42">
        <v>6.62</v>
      </c>
      <c r="AO3984" s="42">
        <v>6.71</v>
      </c>
      <c r="AP3984" s="42">
        <v>6.81</v>
      </c>
    </row>
    <row r="3985" spans="1:42" x14ac:dyDescent="0.2">
      <c r="A3985" s="41">
        <v>39.729999999999997</v>
      </c>
      <c r="B3985" s="42">
        <v>3.15</v>
      </c>
      <c r="C3985" s="42">
        <v>3.25</v>
      </c>
      <c r="D3985" s="42">
        <v>3.34</v>
      </c>
      <c r="E3985" s="42">
        <v>3.43</v>
      </c>
      <c r="F3985" s="42">
        <v>3.52</v>
      </c>
      <c r="G3985" s="42">
        <v>3.61</v>
      </c>
      <c r="H3985" s="42">
        <v>3.7</v>
      </c>
      <c r="I3985" s="42">
        <v>3.79</v>
      </c>
      <c r="J3985" s="42">
        <v>3.88</v>
      </c>
      <c r="K3985" s="42">
        <v>3.98</v>
      </c>
      <c r="L3985" s="42">
        <v>4.07</v>
      </c>
      <c r="M3985" s="42">
        <v>4.16</v>
      </c>
      <c r="N3985" s="42">
        <v>4.25</v>
      </c>
      <c r="O3985" s="42">
        <v>4.34</v>
      </c>
      <c r="P3985" s="42">
        <v>4.43</v>
      </c>
      <c r="Q3985" s="42">
        <v>4.5199999999999996</v>
      </c>
      <c r="R3985" s="42">
        <v>4.6100000000000003</v>
      </c>
      <c r="S3985" s="42">
        <v>4.71</v>
      </c>
      <c r="T3985" s="42">
        <v>4.8</v>
      </c>
      <c r="U3985" s="42">
        <v>4.8899999999999997</v>
      </c>
      <c r="V3985" s="42">
        <v>4.9800000000000004</v>
      </c>
      <c r="W3985" s="42">
        <v>5.07</v>
      </c>
      <c r="X3985" s="42">
        <v>5.16</v>
      </c>
      <c r="Y3985" s="42">
        <v>5.25</v>
      </c>
      <c r="Z3985" s="42">
        <v>5.35</v>
      </c>
      <c r="AA3985" s="42">
        <v>5.44</v>
      </c>
      <c r="AB3985" s="42">
        <v>5.53</v>
      </c>
      <c r="AC3985" s="42">
        <v>5.62</v>
      </c>
      <c r="AD3985" s="42">
        <v>5.71</v>
      </c>
      <c r="AE3985" s="42">
        <v>5.8</v>
      </c>
      <c r="AF3985" s="42">
        <v>5.89</v>
      </c>
      <c r="AG3985" s="42">
        <v>5.98</v>
      </c>
      <c r="AH3985" s="42">
        <v>6.08</v>
      </c>
      <c r="AI3985" s="42">
        <v>6.17</v>
      </c>
      <c r="AJ3985" s="42">
        <v>6.26</v>
      </c>
      <c r="AK3985" s="42">
        <v>6.35</v>
      </c>
      <c r="AL3985" s="42">
        <v>6.44</v>
      </c>
      <c r="AM3985" s="42">
        <v>6.53</v>
      </c>
      <c r="AN3985" s="42">
        <v>6.62</v>
      </c>
      <c r="AO3985" s="42">
        <v>6.71</v>
      </c>
      <c r="AP3985" s="42">
        <v>6.81</v>
      </c>
    </row>
    <row r="3986" spans="1:42" x14ac:dyDescent="0.2">
      <c r="A3986" s="41">
        <v>39.74</v>
      </c>
      <c r="B3986" s="42">
        <v>3.15</v>
      </c>
      <c r="C3986" s="42">
        <v>3.25</v>
      </c>
      <c r="D3986" s="42">
        <v>3.34</v>
      </c>
      <c r="E3986" s="42">
        <v>3.43</v>
      </c>
      <c r="F3986" s="42">
        <v>3.52</v>
      </c>
      <c r="G3986" s="42">
        <v>3.61</v>
      </c>
      <c r="H3986" s="42">
        <v>3.7</v>
      </c>
      <c r="I3986" s="42">
        <v>3.79</v>
      </c>
      <c r="J3986" s="42">
        <v>3.88</v>
      </c>
      <c r="K3986" s="42">
        <v>3.98</v>
      </c>
      <c r="L3986" s="42">
        <v>4.07</v>
      </c>
      <c r="M3986" s="42">
        <v>4.16</v>
      </c>
      <c r="N3986" s="42">
        <v>4.25</v>
      </c>
      <c r="O3986" s="42">
        <v>4.34</v>
      </c>
      <c r="P3986" s="42">
        <v>4.43</v>
      </c>
      <c r="Q3986" s="42">
        <v>4.5199999999999996</v>
      </c>
      <c r="R3986" s="42">
        <v>4.6100000000000003</v>
      </c>
      <c r="S3986" s="42">
        <v>4.71</v>
      </c>
      <c r="T3986" s="42">
        <v>4.8</v>
      </c>
      <c r="U3986" s="42">
        <v>4.8899999999999997</v>
      </c>
      <c r="V3986" s="42">
        <v>4.9800000000000004</v>
      </c>
      <c r="W3986" s="42">
        <v>5.07</v>
      </c>
      <c r="X3986" s="42">
        <v>5.16</v>
      </c>
      <c r="Y3986" s="42">
        <v>5.25</v>
      </c>
      <c r="Z3986" s="42">
        <v>5.34</v>
      </c>
      <c r="AA3986" s="42">
        <v>5.44</v>
      </c>
      <c r="AB3986" s="42">
        <v>5.53</v>
      </c>
      <c r="AC3986" s="42">
        <v>5.62</v>
      </c>
      <c r="AD3986" s="42">
        <v>5.71</v>
      </c>
      <c r="AE3986" s="42">
        <v>5.8</v>
      </c>
      <c r="AF3986" s="42">
        <v>5.89</v>
      </c>
      <c r="AG3986" s="42">
        <v>5.98</v>
      </c>
      <c r="AH3986" s="42">
        <v>6.07</v>
      </c>
      <c r="AI3986" s="42">
        <v>6.17</v>
      </c>
      <c r="AJ3986" s="42">
        <v>6.26</v>
      </c>
      <c r="AK3986" s="42">
        <v>6.35</v>
      </c>
      <c r="AL3986" s="42">
        <v>6.44</v>
      </c>
      <c r="AM3986" s="42">
        <v>6.53</v>
      </c>
      <c r="AN3986" s="42">
        <v>6.62</v>
      </c>
      <c r="AO3986" s="42">
        <v>6.71</v>
      </c>
      <c r="AP3986" s="42">
        <v>6.8</v>
      </c>
    </row>
    <row r="3987" spans="1:42" x14ac:dyDescent="0.2">
      <c r="A3987" s="41">
        <v>39.75</v>
      </c>
      <c r="B3987" s="42">
        <v>3.15</v>
      </c>
      <c r="C3987" s="42">
        <v>3.24</v>
      </c>
      <c r="D3987" s="42">
        <v>3.34</v>
      </c>
      <c r="E3987" s="42">
        <v>3.43</v>
      </c>
      <c r="F3987" s="42">
        <v>3.52</v>
      </c>
      <c r="G3987" s="42">
        <v>3.61</v>
      </c>
      <c r="H3987" s="42">
        <v>3.7</v>
      </c>
      <c r="I3987" s="42">
        <v>3.79</v>
      </c>
      <c r="J3987" s="42">
        <v>3.88</v>
      </c>
      <c r="K3987" s="42">
        <v>3.97</v>
      </c>
      <c r="L3987" s="42">
        <v>4.07</v>
      </c>
      <c r="M3987" s="42">
        <v>4.16</v>
      </c>
      <c r="N3987" s="42">
        <v>4.25</v>
      </c>
      <c r="O3987" s="42">
        <v>4.34</v>
      </c>
      <c r="P3987" s="42">
        <v>4.43</v>
      </c>
      <c r="Q3987" s="42">
        <v>4.5199999999999996</v>
      </c>
      <c r="R3987" s="42">
        <v>4.6100000000000003</v>
      </c>
      <c r="S3987" s="42">
        <v>4.7</v>
      </c>
      <c r="T3987" s="42">
        <v>4.8</v>
      </c>
      <c r="U3987" s="42">
        <v>4.8899999999999997</v>
      </c>
      <c r="V3987" s="42">
        <v>4.9800000000000004</v>
      </c>
      <c r="W3987" s="42">
        <v>5.07</v>
      </c>
      <c r="X3987" s="42">
        <v>5.16</v>
      </c>
      <c r="Y3987" s="42">
        <v>5.25</v>
      </c>
      <c r="Z3987" s="42">
        <v>5.34</v>
      </c>
      <c r="AA3987" s="42">
        <v>5.43</v>
      </c>
      <c r="AB3987" s="42">
        <v>5.53</v>
      </c>
      <c r="AC3987" s="42">
        <v>5.62</v>
      </c>
      <c r="AD3987" s="42">
        <v>5.71</v>
      </c>
      <c r="AE3987" s="42">
        <v>5.8</v>
      </c>
      <c r="AF3987" s="42">
        <v>5.89</v>
      </c>
      <c r="AG3987" s="42">
        <v>5.98</v>
      </c>
      <c r="AH3987" s="42">
        <v>6.07</v>
      </c>
      <c r="AI3987" s="42">
        <v>6.16</v>
      </c>
      <c r="AJ3987" s="42">
        <v>6.26</v>
      </c>
      <c r="AK3987" s="42">
        <v>6.35</v>
      </c>
      <c r="AL3987" s="42">
        <v>6.44</v>
      </c>
      <c r="AM3987" s="42">
        <v>6.53</v>
      </c>
      <c r="AN3987" s="42">
        <v>6.62</v>
      </c>
      <c r="AO3987" s="42">
        <v>6.71</v>
      </c>
      <c r="AP3987" s="42">
        <v>6.8</v>
      </c>
    </row>
    <row r="3988" spans="1:42" x14ac:dyDescent="0.2">
      <c r="A3988" s="41">
        <v>39.76</v>
      </c>
      <c r="B3988" s="42">
        <v>3.15</v>
      </c>
      <c r="C3988" s="42">
        <v>3.24</v>
      </c>
      <c r="D3988" s="42">
        <v>3.34</v>
      </c>
      <c r="E3988" s="42">
        <v>3.43</v>
      </c>
      <c r="F3988" s="42">
        <v>3.52</v>
      </c>
      <c r="G3988" s="42">
        <v>3.61</v>
      </c>
      <c r="H3988" s="42">
        <v>3.7</v>
      </c>
      <c r="I3988" s="42">
        <v>3.79</v>
      </c>
      <c r="J3988" s="42">
        <v>3.88</v>
      </c>
      <c r="K3988" s="42">
        <v>3.97</v>
      </c>
      <c r="L3988" s="42">
        <v>4.07</v>
      </c>
      <c r="M3988" s="42">
        <v>4.16</v>
      </c>
      <c r="N3988" s="42">
        <v>4.25</v>
      </c>
      <c r="O3988" s="42">
        <v>4.34</v>
      </c>
      <c r="P3988" s="42">
        <v>4.43</v>
      </c>
      <c r="Q3988" s="42">
        <v>4.5199999999999996</v>
      </c>
      <c r="R3988" s="42">
        <v>4.6100000000000003</v>
      </c>
      <c r="S3988" s="42">
        <v>4.7</v>
      </c>
      <c r="T3988" s="42">
        <v>4.8</v>
      </c>
      <c r="U3988" s="42">
        <v>4.8899999999999997</v>
      </c>
      <c r="V3988" s="42">
        <v>4.9800000000000004</v>
      </c>
      <c r="W3988" s="42">
        <v>5.07</v>
      </c>
      <c r="X3988" s="42">
        <v>5.16</v>
      </c>
      <c r="Y3988" s="42">
        <v>5.25</v>
      </c>
      <c r="Z3988" s="42">
        <v>5.34</v>
      </c>
      <c r="AA3988" s="42">
        <v>5.43</v>
      </c>
      <c r="AB3988" s="42">
        <v>5.52</v>
      </c>
      <c r="AC3988" s="42">
        <v>5.62</v>
      </c>
      <c r="AD3988" s="42">
        <v>5.71</v>
      </c>
      <c r="AE3988" s="42">
        <v>5.8</v>
      </c>
      <c r="AF3988" s="42">
        <v>5.89</v>
      </c>
      <c r="AG3988" s="42">
        <v>5.98</v>
      </c>
      <c r="AH3988" s="42">
        <v>6.07</v>
      </c>
      <c r="AI3988" s="42">
        <v>6.16</v>
      </c>
      <c r="AJ3988" s="42">
        <v>6.25</v>
      </c>
      <c r="AK3988" s="42">
        <v>6.35</v>
      </c>
      <c r="AL3988" s="42">
        <v>6.44</v>
      </c>
      <c r="AM3988" s="42">
        <v>6.53</v>
      </c>
      <c r="AN3988" s="42">
        <v>6.62</v>
      </c>
      <c r="AO3988" s="42">
        <v>6.71</v>
      </c>
      <c r="AP3988" s="42">
        <v>6.8</v>
      </c>
    </row>
    <row r="3989" spans="1:42" x14ac:dyDescent="0.2">
      <c r="A3989" s="41">
        <v>39.770000000000003</v>
      </c>
      <c r="B3989" s="42">
        <v>3.15</v>
      </c>
      <c r="C3989" s="42">
        <v>3.24</v>
      </c>
      <c r="D3989" s="42">
        <v>3.33</v>
      </c>
      <c r="E3989" s="42">
        <v>3.43</v>
      </c>
      <c r="F3989" s="42">
        <v>3.52</v>
      </c>
      <c r="G3989" s="42">
        <v>3.61</v>
      </c>
      <c r="H3989" s="42">
        <v>3.7</v>
      </c>
      <c r="I3989" s="42">
        <v>3.79</v>
      </c>
      <c r="J3989" s="42">
        <v>3.88</v>
      </c>
      <c r="K3989" s="42">
        <v>3.97</v>
      </c>
      <c r="L3989" s="42">
        <v>4.0599999999999996</v>
      </c>
      <c r="M3989" s="42">
        <v>4.16</v>
      </c>
      <c r="N3989" s="42">
        <v>4.25</v>
      </c>
      <c r="O3989" s="42">
        <v>4.34</v>
      </c>
      <c r="P3989" s="42">
        <v>4.43</v>
      </c>
      <c r="Q3989" s="42">
        <v>4.5199999999999996</v>
      </c>
      <c r="R3989" s="42">
        <v>4.6100000000000003</v>
      </c>
      <c r="S3989" s="42">
        <v>4.7</v>
      </c>
      <c r="T3989" s="42">
        <v>4.79</v>
      </c>
      <c r="U3989" s="42">
        <v>4.8899999999999997</v>
      </c>
      <c r="V3989" s="42">
        <v>4.9800000000000004</v>
      </c>
      <c r="W3989" s="42">
        <v>5.07</v>
      </c>
      <c r="X3989" s="42">
        <v>5.16</v>
      </c>
      <c r="Y3989" s="42">
        <v>5.25</v>
      </c>
      <c r="Z3989" s="42">
        <v>5.34</v>
      </c>
      <c r="AA3989" s="42">
        <v>5.43</v>
      </c>
      <c r="AB3989" s="42">
        <v>5.52</v>
      </c>
      <c r="AC3989" s="42">
        <v>5.62</v>
      </c>
      <c r="AD3989" s="42">
        <v>5.71</v>
      </c>
      <c r="AE3989" s="42">
        <v>5.8</v>
      </c>
      <c r="AF3989" s="42">
        <v>5.89</v>
      </c>
      <c r="AG3989" s="42">
        <v>5.98</v>
      </c>
      <c r="AH3989" s="42">
        <v>6.07</v>
      </c>
      <c r="AI3989" s="42">
        <v>6.16</v>
      </c>
      <c r="AJ3989" s="42">
        <v>6.25</v>
      </c>
      <c r="AK3989" s="42">
        <v>6.34</v>
      </c>
      <c r="AL3989" s="42">
        <v>6.44</v>
      </c>
      <c r="AM3989" s="42">
        <v>6.53</v>
      </c>
      <c r="AN3989" s="42">
        <v>6.62</v>
      </c>
      <c r="AO3989" s="42">
        <v>6.71</v>
      </c>
      <c r="AP3989" s="42">
        <v>6.8</v>
      </c>
    </row>
    <row r="3990" spans="1:42" x14ac:dyDescent="0.2">
      <c r="A3990" s="41">
        <v>39.78</v>
      </c>
      <c r="B3990" s="42">
        <v>3.15</v>
      </c>
      <c r="C3990" s="42">
        <v>3.24</v>
      </c>
      <c r="D3990" s="42">
        <v>3.33</v>
      </c>
      <c r="E3990" s="42">
        <v>3.43</v>
      </c>
      <c r="F3990" s="42">
        <v>3.52</v>
      </c>
      <c r="G3990" s="42">
        <v>3.61</v>
      </c>
      <c r="H3990" s="42">
        <v>3.7</v>
      </c>
      <c r="I3990" s="42">
        <v>3.79</v>
      </c>
      <c r="J3990" s="42">
        <v>3.88</v>
      </c>
      <c r="K3990" s="42">
        <v>3.97</v>
      </c>
      <c r="L3990" s="42">
        <v>4.0599999999999996</v>
      </c>
      <c r="M3990" s="42">
        <v>4.1500000000000004</v>
      </c>
      <c r="N3990" s="42">
        <v>4.25</v>
      </c>
      <c r="O3990" s="42">
        <v>4.34</v>
      </c>
      <c r="P3990" s="42">
        <v>4.43</v>
      </c>
      <c r="Q3990" s="42">
        <v>4.5199999999999996</v>
      </c>
      <c r="R3990" s="42">
        <v>4.6100000000000003</v>
      </c>
      <c r="S3990" s="42">
        <v>4.7</v>
      </c>
      <c r="T3990" s="42">
        <v>4.79</v>
      </c>
      <c r="U3990" s="42">
        <v>4.88</v>
      </c>
      <c r="V3990" s="42">
        <v>4.9800000000000004</v>
      </c>
      <c r="W3990" s="42">
        <v>5.07</v>
      </c>
      <c r="X3990" s="42">
        <v>5.16</v>
      </c>
      <c r="Y3990" s="42">
        <v>5.25</v>
      </c>
      <c r="Z3990" s="42">
        <v>5.34</v>
      </c>
      <c r="AA3990" s="42">
        <v>5.43</v>
      </c>
      <c r="AB3990" s="42">
        <v>5.52</v>
      </c>
      <c r="AC3990" s="42">
        <v>5.61</v>
      </c>
      <c r="AD3990" s="42">
        <v>5.71</v>
      </c>
      <c r="AE3990" s="42">
        <v>5.8</v>
      </c>
      <c r="AF3990" s="42">
        <v>5.89</v>
      </c>
      <c r="AG3990" s="42">
        <v>5.98</v>
      </c>
      <c r="AH3990" s="42">
        <v>6.07</v>
      </c>
      <c r="AI3990" s="42">
        <v>6.16</v>
      </c>
      <c r="AJ3990" s="42">
        <v>6.25</v>
      </c>
      <c r="AK3990" s="42">
        <v>6.34</v>
      </c>
      <c r="AL3990" s="42">
        <v>6.44</v>
      </c>
      <c r="AM3990" s="42">
        <v>6.53</v>
      </c>
      <c r="AN3990" s="42">
        <v>6.62</v>
      </c>
      <c r="AO3990" s="42">
        <v>6.71</v>
      </c>
      <c r="AP3990" s="42">
        <v>6.8</v>
      </c>
    </row>
    <row r="3991" spans="1:42" x14ac:dyDescent="0.2">
      <c r="A3991" s="41">
        <v>39.79</v>
      </c>
      <c r="B3991" s="42">
        <v>3.15</v>
      </c>
      <c r="C3991" s="42">
        <v>3.24</v>
      </c>
      <c r="D3991" s="42">
        <v>3.33</v>
      </c>
      <c r="E3991" s="42">
        <v>3.42</v>
      </c>
      <c r="F3991" s="42">
        <v>3.52</v>
      </c>
      <c r="G3991" s="42">
        <v>3.61</v>
      </c>
      <c r="H3991" s="42">
        <v>3.7</v>
      </c>
      <c r="I3991" s="42">
        <v>3.79</v>
      </c>
      <c r="J3991" s="42">
        <v>3.88</v>
      </c>
      <c r="K3991" s="42">
        <v>3.97</v>
      </c>
      <c r="L3991" s="42">
        <v>4.0599999999999996</v>
      </c>
      <c r="M3991" s="42">
        <v>4.1500000000000004</v>
      </c>
      <c r="N3991" s="42">
        <v>4.25</v>
      </c>
      <c r="O3991" s="42">
        <v>4.34</v>
      </c>
      <c r="P3991" s="42">
        <v>4.43</v>
      </c>
      <c r="Q3991" s="42">
        <v>4.5199999999999996</v>
      </c>
      <c r="R3991" s="42">
        <v>4.6100000000000003</v>
      </c>
      <c r="S3991" s="42">
        <v>4.7</v>
      </c>
      <c r="T3991" s="42">
        <v>4.79</v>
      </c>
      <c r="U3991" s="42">
        <v>4.88</v>
      </c>
      <c r="V3991" s="42">
        <v>4.97</v>
      </c>
      <c r="W3991" s="42">
        <v>5.07</v>
      </c>
      <c r="X3991" s="42">
        <v>5.16</v>
      </c>
      <c r="Y3991" s="42">
        <v>5.25</v>
      </c>
      <c r="Z3991" s="42">
        <v>5.34</v>
      </c>
      <c r="AA3991" s="42">
        <v>5.43</v>
      </c>
      <c r="AB3991" s="42">
        <v>5.52</v>
      </c>
      <c r="AC3991" s="42">
        <v>5.61</v>
      </c>
      <c r="AD3991" s="42">
        <v>5.7</v>
      </c>
      <c r="AE3991" s="42">
        <v>5.8</v>
      </c>
      <c r="AF3991" s="42">
        <v>5.89</v>
      </c>
      <c r="AG3991" s="42">
        <v>5.98</v>
      </c>
      <c r="AH3991" s="42">
        <v>6.07</v>
      </c>
      <c r="AI3991" s="42">
        <v>6.16</v>
      </c>
      <c r="AJ3991" s="42">
        <v>6.25</v>
      </c>
      <c r="AK3991" s="42">
        <v>6.34</v>
      </c>
      <c r="AL3991" s="42">
        <v>6.43</v>
      </c>
      <c r="AM3991" s="42">
        <v>6.53</v>
      </c>
      <c r="AN3991" s="42">
        <v>6.62</v>
      </c>
      <c r="AO3991" s="42">
        <v>6.71</v>
      </c>
      <c r="AP3991" s="42">
        <v>6.8</v>
      </c>
    </row>
    <row r="3992" spans="1:42" x14ac:dyDescent="0.2">
      <c r="A3992" s="41">
        <v>39.799999999999997</v>
      </c>
      <c r="B3992" s="42">
        <v>3.15</v>
      </c>
      <c r="C3992" s="42">
        <v>3.24</v>
      </c>
      <c r="D3992" s="42">
        <v>3.33</v>
      </c>
      <c r="E3992" s="42">
        <v>3.42</v>
      </c>
      <c r="F3992" s="42">
        <v>3.51</v>
      </c>
      <c r="G3992" s="42">
        <v>3.61</v>
      </c>
      <c r="H3992" s="42">
        <v>3.7</v>
      </c>
      <c r="I3992" s="42">
        <v>3.79</v>
      </c>
      <c r="J3992" s="42">
        <v>3.88</v>
      </c>
      <c r="K3992" s="42">
        <v>3.97</v>
      </c>
      <c r="L3992" s="42">
        <v>4.0599999999999996</v>
      </c>
      <c r="M3992" s="42">
        <v>4.1500000000000004</v>
      </c>
      <c r="N3992" s="42">
        <v>4.24</v>
      </c>
      <c r="O3992" s="42">
        <v>4.34</v>
      </c>
      <c r="P3992" s="42">
        <v>4.43</v>
      </c>
      <c r="Q3992" s="42">
        <v>4.5199999999999996</v>
      </c>
      <c r="R3992" s="42">
        <v>4.6100000000000003</v>
      </c>
      <c r="S3992" s="42">
        <v>4.7</v>
      </c>
      <c r="T3992" s="42">
        <v>4.79</v>
      </c>
      <c r="U3992" s="42">
        <v>4.88</v>
      </c>
      <c r="V3992" s="42">
        <v>4.97</v>
      </c>
      <c r="W3992" s="42">
        <v>5.07</v>
      </c>
      <c r="X3992" s="42">
        <v>5.16</v>
      </c>
      <c r="Y3992" s="42">
        <v>5.25</v>
      </c>
      <c r="Z3992" s="42">
        <v>5.34</v>
      </c>
      <c r="AA3992" s="42">
        <v>5.43</v>
      </c>
      <c r="AB3992" s="42">
        <v>5.52</v>
      </c>
      <c r="AC3992" s="42">
        <v>5.61</v>
      </c>
      <c r="AD3992" s="42">
        <v>5.7</v>
      </c>
      <c r="AE3992" s="42">
        <v>5.79</v>
      </c>
      <c r="AF3992" s="42">
        <v>5.89</v>
      </c>
      <c r="AG3992" s="42">
        <v>5.98</v>
      </c>
      <c r="AH3992" s="42">
        <v>6.07</v>
      </c>
      <c r="AI3992" s="42">
        <v>6.16</v>
      </c>
      <c r="AJ3992" s="42">
        <v>6.25</v>
      </c>
      <c r="AK3992" s="42">
        <v>6.34</v>
      </c>
      <c r="AL3992" s="42">
        <v>6.43</v>
      </c>
      <c r="AM3992" s="42">
        <v>6.52</v>
      </c>
      <c r="AN3992" s="42">
        <v>6.62</v>
      </c>
      <c r="AO3992" s="42">
        <v>6.71</v>
      </c>
      <c r="AP3992" s="42">
        <v>6.8</v>
      </c>
    </row>
    <row r="3993" spans="1:42" x14ac:dyDescent="0.2">
      <c r="A3993" s="41">
        <v>39.81</v>
      </c>
      <c r="B3993" s="42">
        <v>3.15</v>
      </c>
      <c r="C3993" s="42">
        <v>3.24</v>
      </c>
      <c r="D3993" s="42">
        <v>3.33</v>
      </c>
      <c r="E3993" s="42">
        <v>3.42</v>
      </c>
      <c r="F3993" s="42">
        <v>3.51</v>
      </c>
      <c r="G3993" s="42">
        <v>3.61</v>
      </c>
      <c r="H3993" s="42">
        <v>3.7</v>
      </c>
      <c r="I3993" s="42">
        <v>3.79</v>
      </c>
      <c r="J3993" s="42">
        <v>3.88</v>
      </c>
      <c r="K3993" s="42">
        <v>3.97</v>
      </c>
      <c r="L3993" s="42">
        <v>4.0599999999999996</v>
      </c>
      <c r="M3993" s="42">
        <v>4.1500000000000004</v>
      </c>
      <c r="N3993" s="42">
        <v>4.24</v>
      </c>
      <c r="O3993" s="42">
        <v>4.33</v>
      </c>
      <c r="P3993" s="42">
        <v>4.43</v>
      </c>
      <c r="Q3993" s="42">
        <v>4.5199999999999996</v>
      </c>
      <c r="R3993" s="42">
        <v>4.6100000000000003</v>
      </c>
      <c r="S3993" s="42">
        <v>4.7</v>
      </c>
      <c r="T3993" s="42">
        <v>4.79</v>
      </c>
      <c r="U3993" s="42">
        <v>4.88</v>
      </c>
      <c r="V3993" s="42">
        <v>4.97</v>
      </c>
      <c r="W3993" s="42">
        <v>5.0599999999999996</v>
      </c>
      <c r="X3993" s="42">
        <v>5.16</v>
      </c>
      <c r="Y3993" s="42">
        <v>5.25</v>
      </c>
      <c r="Z3993" s="42">
        <v>5.34</v>
      </c>
      <c r="AA3993" s="42">
        <v>5.43</v>
      </c>
      <c r="AB3993" s="42">
        <v>5.52</v>
      </c>
      <c r="AC3993" s="42">
        <v>5.61</v>
      </c>
      <c r="AD3993" s="42">
        <v>5.7</v>
      </c>
      <c r="AE3993" s="42">
        <v>5.79</v>
      </c>
      <c r="AF3993" s="42">
        <v>5.89</v>
      </c>
      <c r="AG3993" s="42">
        <v>5.98</v>
      </c>
      <c r="AH3993" s="42">
        <v>6.07</v>
      </c>
      <c r="AI3993" s="42">
        <v>6.16</v>
      </c>
      <c r="AJ3993" s="42">
        <v>6.25</v>
      </c>
      <c r="AK3993" s="42">
        <v>6.34</v>
      </c>
      <c r="AL3993" s="42">
        <v>6.43</v>
      </c>
      <c r="AM3993" s="42">
        <v>6.52</v>
      </c>
      <c r="AN3993" s="42">
        <v>6.61</v>
      </c>
      <c r="AO3993" s="42">
        <v>6.71</v>
      </c>
      <c r="AP3993" s="42">
        <v>6.8</v>
      </c>
    </row>
    <row r="3994" spans="1:42" x14ac:dyDescent="0.2">
      <c r="A3994" s="41">
        <v>39.82</v>
      </c>
      <c r="B3994" s="42">
        <v>3.15</v>
      </c>
      <c r="C3994" s="42">
        <v>3.24</v>
      </c>
      <c r="D3994" s="42">
        <v>3.33</v>
      </c>
      <c r="E3994" s="42">
        <v>3.42</v>
      </c>
      <c r="F3994" s="42">
        <v>3.51</v>
      </c>
      <c r="G3994" s="42">
        <v>3.6</v>
      </c>
      <c r="H3994" s="42">
        <v>3.7</v>
      </c>
      <c r="I3994" s="42">
        <v>3.79</v>
      </c>
      <c r="J3994" s="42">
        <v>3.88</v>
      </c>
      <c r="K3994" s="42">
        <v>3.97</v>
      </c>
      <c r="L3994" s="42">
        <v>4.0599999999999996</v>
      </c>
      <c r="M3994" s="42">
        <v>4.1500000000000004</v>
      </c>
      <c r="N3994" s="42">
        <v>4.24</v>
      </c>
      <c r="O3994" s="42">
        <v>4.33</v>
      </c>
      <c r="P3994" s="42">
        <v>4.43</v>
      </c>
      <c r="Q3994" s="42">
        <v>4.5199999999999996</v>
      </c>
      <c r="R3994" s="42">
        <v>4.6100000000000003</v>
      </c>
      <c r="S3994" s="42">
        <v>4.7</v>
      </c>
      <c r="T3994" s="42">
        <v>4.79</v>
      </c>
      <c r="U3994" s="42">
        <v>4.88</v>
      </c>
      <c r="V3994" s="42">
        <v>4.97</v>
      </c>
      <c r="W3994" s="42">
        <v>5.0599999999999996</v>
      </c>
      <c r="X3994" s="42">
        <v>5.15</v>
      </c>
      <c r="Y3994" s="42">
        <v>5.25</v>
      </c>
      <c r="Z3994" s="42">
        <v>5.34</v>
      </c>
      <c r="AA3994" s="42">
        <v>5.43</v>
      </c>
      <c r="AB3994" s="42">
        <v>5.52</v>
      </c>
      <c r="AC3994" s="42">
        <v>5.61</v>
      </c>
      <c r="AD3994" s="42">
        <v>5.7</v>
      </c>
      <c r="AE3994" s="42">
        <v>5.79</v>
      </c>
      <c r="AF3994" s="42">
        <v>5.88</v>
      </c>
      <c r="AG3994" s="42">
        <v>5.98</v>
      </c>
      <c r="AH3994" s="42">
        <v>6.07</v>
      </c>
      <c r="AI3994" s="42">
        <v>6.16</v>
      </c>
      <c r="AJ3994" s="42">
        <v>6.25</v>
      </c>
      <c r="AK3994" s="42">
        <v>6.34</v>
      </c>
      <c r="AL3994" s="42">
        <v>6.43</v>
      </c>
      <c r="AM3994" s="42">
        <v>6.52</v>
      </c>
      <c r="AN3994" s="42">
        <v>6.61</v>
      </c>
      <c r="AO3994" s="42">
        <v>6.7</v>
      </c>
      <c r="AP3994" s="42">
        <v>6.8</v>
      </c>
    </row>
    <row r="3995" spans="1:42" x14ac:dyDescent="0.2">
      <c r="A3995" s="41">
        <v>39.83</v>
      </c>
      <c r="B3995" s="42">
        <v>3.15</v>
      </c>
      <c r="C3995" s="42">
        <v>3.24</v>
      </c>
      <c r="D3995" s="42">
        <v>3.33</v>
      </c>
      <c r="E3995" s="42">
        <v>3.42</v>
      </c>
      <c r="F3995" s="42">
        <v>3.51</v>
      </c>
      <c r="G3995" s="42">
        <v>3.6</v>
      </c>
      <c r="H3995" s="42">
        <v>3.7</v>
      </c>
      <c r="I3995" s="42">
        <v>3.79</v>
      </c>
      <c r="J3995" s="42">
        <v>3.88</v>
      </c>
      <c r="K3995" s="42">
        <v>3.97</v>
      </c>
      <c r="L3995" s="42">
        <v>4.0599999999999996</v>
      </c>
      <c r="M3995" s="42">
        <v>4.1500000000000004</v>
      </c>
      <c r="N3995" s="42">
        <v>4.24</v>
      </c>
      <c r="O3995" s="42">
        <v>4.33</v>
      </c>
      <c r="P3995" s="42">
        <v>4.42</v>
      </c>
      <c r="Q3995" s="42">
        <v>4.5199999999999996</v>
      </c>
      <c r="R3995" s="42">
        <v>4.6100000000000003</v>
      </c>
      <c r="S3995" s="42">
        <v>4.7</v>
      </c>
      <c r="T3995" s="42">
        <v>4.79</v>
      </c>
      <c r="U3995" s="42">
        <v>4.88</v>
      </c>
      <c r="V3995" s="42">
        <v>4.97</v>
      </c>
      <c r="W3995" s="42">
        <v>5.0599999999999996</v>
      </c>
      <c r="X3995" s="42">
        <v>5.15</v>
      </c>
      <c r="Y3995" s="42">
        <v>5.25</v>
      </c>
      <c r="Z3995" s="42">
        <v>5.34</v>
      </c>
      <c r="AA3995" s="42">
        <v>5.43</v>
      </c>
      <c r="AB3995" s="42">
        <v>5.52</v>
      </c>
      <c r="AC3995" s="42">
        <v>5.61</v>
      </c>
      <c r="AD3995" s="42">
        <v>5.7</v>
      </c>
      <c r="AE3995" s="42">
        <v>5.79</v>
      </c>
      <c r="AF3995" s="42">
        <v>5.88</v>
      </c>
      <c r="AG3995" s="42">
        <v>5.97</v>
      </c>
      <c r="AH3995" s="42">
        <v>6.07</v>
      </c>
      <c r="AI3995" s="42">
        <v>6.16</v>
      </c>
      <c r="AJ3995" s="42">
        <v>6.25</v>
      </c>
      <c r="AK3995" s="42">
        <v>6.34</v>
      </c>
      <c r="AL3995" s="42">
        <v>6.43</v>
      </c>
      <c r="AM3995" s="42">
        <v>6.52</v>
      </c>
      <c r="AN3995" s="42">
        <v>6.61</v>
      </c>
      <c r="AO3995" s="42">
        <v>6.7</v>
      </c>
      <c r="AP3995" s="42">
        <v>6.79</v>
      </c>
    </row>
    <row r="3996" spans="1:42" x14ac:dyDescent="0.2">
      <c r="A3996" s="41">
        <v>39.840000000000003</v>
      </c>
      <c r="B3996" s="42">
        <v>3.15</v>
      </c>
      <c r="C3996" s="42">
        <v>3.24</v>
      </c>
      <c r="D3996" s="42">
        <v>3.33</v>
      </c>
      <c r="E3996" s="42">
        <v>3.42</v>
      </c>
      <c r="F3996" s="42">
        <v>3.51</v>
      </c>
      <c r="G3996" s="42">
        <v>3.6</v>
      </c>
      <c r="H3996" s="42">
        <v>3.69</v>
      </c>
      <c r="I3996" s="42">
        <v>3.79</v>
      </c>
      <c r="J3996" s="42">
        <v>3.88</v>
      </c>
      <c r="K3996" s="42">
        <v>3.97</v>
      </c>
      <c r="L3996" s="42">
        <v>4.0599999999999996</v>
      </c>
      <c r="M3996" s="42">
        <v>4.1500000000000004</v>
      </c>
      <c r="N3996" s="42">
        <v>4.24</v>
      </c>
      <c r="O3996" s="42">
        <v>4.33</v>
      </c>
      <c r="P3996" s="42">
        <v>4.42</v>
      </c>
      <c r="Q3996" s="42">
        <v>4.51</v>
      </c>
      <c r="R3996" s="42">
        <v>4.6100000000000003</v>
      </c>
      <c r="S3996" s="42">
        <v>4.7</v>
      </c>
      <c r="T3996" s="42">
        <v>4.79</v>
      </c>
      <c r="U3996" s="42">
        <v>4.88</v>
      </c>
      <c r="V3996" s="42">
        <v>4.97</v>
      </c>
      <c r="W3996" s="42">
        <v>5.0599999999999996</v>
      </c>
      <c r="X3996" s="42">
        <v>5.15</v>
      </c>
      <c r="Y3996" s="42">
        <v>5.24</v>
      </c>
      <c r="Z3996" s="42">
        <v>5.34</v>
      </c>
      <c r="AA3996" s="42">
        <v>5.43</v>
      </c>
      <c r="AB3996" s="42">
        <v>5.52</v>
      </c>
      <c r="AC3996" s="42">
        <v>5.61</v>
      </c>
      <c r="AD3996" s="42">
        <v>5.7</v>
      </c>
      <c r="AE3996" s="42">
        <v>5.79</v>
      </c>
      <c r="AF3996" s="42">
        <v>5.88</v>
      </c>
      <c r="AG3996" s="42">
        <v>5.97</v>
      </c>
      <c r="AH3996" s="42">
        <v>6.06</v>
      </c>
      <c r="AI3996" s="42">
        <v>6.16</v>
      </c>
      <c r="AJ3996" s="42">
        <v>6.25</v>
      </c>
      <c r="AK3996" s="42">
        <v>6.34</v>
      </c>
      <c r="AL3996" s="42">
        <v>6.43</v>
      </c>
      <c r="AM3996" s="42">
        <v>6.52</v>
      </c>
      <c r="AN3996" s="42">
        <v>6.61</v>
      </c>
      <c r="AO3996" s="42">
        <v>6.7</v>
      </c>
      <c r="AP3996" s="42">
        <v>6.79</v>
      </c>
    </row>
    <row r="3997" spans="1:42" x14ac:dyDescent="0.2">
      <c r="A3997" s="41">
        <v>39.85</v>
      </c>
      <c r="B3997" s="42">
        <v>3.15</v>
      </c>
      <c r="C3997" s="42">
        <v>3.24</v>
      </c>
      <c r="D3997" s="42">
        <v>3.33</v>
      </c>
      <c r="E3997" s="42">
        <v>3.42</v>
      </c>
      <c r="F3997" s="42">
        <v>3.51</v>
      </c>
      <c r="G3997" s="42">
        <v>3.6</v>
      </c>
      <c r="H3997" s="42">
        <v>3.69</v>
      </c>
      <c r="I3997" s="42">
        <v>3.78</v>
      </c>
      <c r="J3997" s="42">
        <v>3.88</v>
      </c>
      <c r="K3997" s="42">
        <v>3.97</v>
      </c>
      <c r="L3997" s="42">
        <v>4.0599999999999996</v>
      </c>
      <c r="M3997" s="42">
        <v>4.1500000000000004</v>
      </c>
      <c r="N3997" s="42">
        <v>4.24</v>
      </c>
      <c r="O3997" s="42">
        <v>4.33</v>
      </c>
      <c r="P3997" s="42">
        <v>4.42</v>
      </c>
      <c r="Q3997" s="42">
        <v>4.51</v>
      </c>
      <c r="R3997" s="42">
        <v>4.6100000000000003</v>
      </c>
      <c r="S3997" s="42">
        <v>4.7</v>
      </c>
      <c r="T3997" s="42">
        <v>4.79</v>
      </c>
      <c r="U3997" s="42">
        <v>4.88</v>
      </c>
      <c r="V3997" s="42">
        <v>4.97</v>
      </c>
      <c r="W3997" s="42">
        <v>5.0599999999999996</v>
      </c>
      <c r="X3997" s="42">
        <v>5.15</v>
      </c>
      <c r="Y3997" s="42">
        <v>5.24</v>
      </c>
      <c r="Z3997" s="42">
        <v>5.33</v>
      </c>
      <c r="AA3997" s="42">
        <v>5.43</v>
      </c>
      <c r="AB3997" s="42">
        <v>5.52</v>
      </c>
      <c r="AC3997" s="42">
        <v>5.61</v>
      </c>
      <c r="AD3997" s="42">
        <v>5.7</v>
      </c>
      <c r="AE3997" s="42">
        <v>5.79</v>
      </c>
      <c r="AF3997" s="42">
        <v>5.88</v>
      </c>
      <c r="AG3997" s="42">
        <v>5.97</v>
      </c>
      <c r="AH3997" s="42">
        <v>6.06</v>
      </c>
      <c r="AI3997" s="42">
        <v>6.15</v>
      </c>
      <c r="AJ3997" s="42">
        <v>6.25</v>
      </c>
      <c r="AK3997" s="42">
        <v>6.34</v>
      </c>
      <c r="AL3997" s="42">
        <v>6.43</v>
      </c>
      <c r="AM3997" s="42">
        <v>6.52</v>
      </c>
      <c r="AN3997" s="42">
        <v>6.61</v>
      </c>
      <c r="AO3997" s="42">
        <v>6.7</v>
      </c>
      <c r="AP3997" s="42">
        <v>6.79</v>
      </c>
    </row>
    <row r="3998" spans="1:42" x14ac:dyDescent="0.2">
      <c r="A3998" s="41">
        <v>39.86</v>
      </c>
      <c r="B3998" s="42">
        <v>3.15</v>
      </c>
      <c r="C3998" s="42">
        <v>3.24</v>
      </c>
      <c r="D3998" s="42">
        <v>3.33</v>
      </c>
      <c r="E3998" s="42">
        <v>3.42</v>
      </c>
      <c r="F3998" s="42">
        <v>3.51</v>
      </c>
      <c r="G3998" s="42">
        <v>3.6</v>
      </c>
      <c r="H3998" s="42">
        <v>3.69</v>
      </c>
      <c r="I3998" s="42">
        <v>3.78</v>
      </c>
      <c r="J3998" s="42">
        <v>3.88</v>
      </c>
      <c r="K3998" s="42">
        <v>3.97</v>
      </c>
      <c r="L3998" s="42">
        <v>4.0599999999999996</v>
      </c>
      <c r="M3998" s="42">
        <v>4.1500000000000004</v>
      </c>
      <c r="N3998" s="42">
        <v>4.24</v>
      </c>
      <c r="O3998" s="42">
        <v>4.33</v>
      </c>
      <c r="P3998" s="42">
        <v>4.42</v>
      </c>
      <c r="Q3998" s="42">
        <v>4.51</v>
      </c>
      <c r="R3998" s="42">
        <v>4.5999999999999996</v>
      </c>
      <c r="S3998" s="42">
        <v>4.7</v>
      </c>
      <c r="T3998" s="42">
        <v>4.79</v>
      </c>
      <c r="U3998" s="42">
        <v>4.88</v>
      </c>
      <c r="V3998" s="42">
        <v>4.97</v>
      </c>
      <c r="W3998" s="42">
        <v>5.0599999999999996</v>
      </c>
      <c r="X3998" s="42">
        <v>5.15</v>
      </c>
      <c r="Y3998" s="42">
        <v>5.24</v>
      </c>
      <c r="Z3998" s="42">
        <v>5.33</v>
      </c>
      <c r="AA3998" s="42">
        <v>5.42</v>
      </c>
      <c r="AB3998" s="42">
        <v>5.52</v>
      </c>
      <c r="AC3998" s="42">
        <v>5.61</v>
      </c>
      <c r="AD3998" s="42">
        <v>5.7</v>
      </c>
      <c r="AE3998" s="42">
        <v>5.79</v>
      </c>
      <c r="AF3998" s="42">
        <v>5.88</v>
      </c>
      <c r="AG3998" s="42">
        <v>5.97</v>
      </c>
      <c r="AH3998" s="42">
        <v>6.06</v>
      </c>
      <c r="AI3998" s="42">
        <v>6.15</v>
      </c>
      <c r="AJ3998" s="42">
        <v>6.24</v>
      </c>
      <c r="AK3998" s="42">
        <v>6.34</v>
      </c>
      <c r="AL3998" s="42">
        <v>6.43</v>
      </c>
      <c r="AM3998" s="42">
        <v>6.52</v>
      </c>
      <c r="AN3998" s="42">
        <v>6.61</v>
      </c>
      <c r="AO3998" s="42">
        <v>6.7</v>
      </c>
      <c r="AP3998" s="42">
        <v>6.79</v>
      </c>
    </row>
    <row r="3999" spans="1:42" x14ac:dyDescent="0.2">
      <c r="A3999" s="41">
        <v>39.869999999999997</v>
      </c>
      <c r="B3999" s="42">
        <v>3.15</v>
      </c>
      <c r="C3999" s="42">
        <v>3.24</v>
      </c>
      <c r="D3999" s="42">
        <v>3.33</v>
      </c>
      <c r="E3999" s="42">
        <v>3.42</v>
      </c>
      <c r="F3999" s="42">
        <v>3.51</v>
      </c>
      <c r="G3999" s="42">
        <v>3.6</v>
      </c>
      <c r="H3999" s="42">
        <v>3.69</v>
      </c>
      <c r="I3999" s="42">
        <v>3.78</v>
      </c>
      <c r="J3999" s="42">
        <v>3.87</v>
      </c>
      <c r="K3999" s="42">
        <v>3.97</v>
      </c>
      <c r="L3999" s="42">
        <v>4.0599999999999996</v>
      </c>
      <c r="M3999" s="42">
        <v>4.1500000000000004</v>
      </c>
      <c r="N3999" s="42">
        <v>4.24</v>
      </c>
      <c r="O3999" s="42">
        <v>4.33</v>
      </c>
      <c r="P3999" s="42">
        <v>4.42</v>
      </c>
      <c r="Q3999" s="42">
        <v>4.51</v>
      </c>
      <c r="R3999" s="42">
        <v>4.5999999999999996</v>
      </c>
      <c r="S3999" s="42">
        <v>4.6900000000000004</v>
      </c>
      <c r="T3999" s="42">
        <v>4.79</v>
      </c>
      <c r="U3999" s="42">
        <v>4.88</v>
      </c>
      <c r="V3999" s="42">
        <v>4.97</v>
      </c>
      <c r="W3999" s="42">
        <v>5.0599999999999996</v>
      </c>
      <c r="X3999" s="42">
        <v>5.15</v>
      </c>
      <c r="Y3999" s="42">
        <v>5.24</v>
      </c>
      <c r="Z3999" s="42">
        <v>5.33</v>
      </c>
      <c r="AA3999" s="42">
        <v>5.42</v>
      </c>
      <c r="AB3999" s="42">
        <v>5.51</v>
      </c>
      <c r="AC3999" s="42">
        <v>5.61</v>
      </c>
      <c r="AD3999" s="42">
        <v>5.7</v>
      </c>
      <c r="AE3999" s="42">
        <v>5.79</v>
      </c>
      <c r="AF3999" s="42">
        <v>5.88</v>
      </c>
      <c r="AG3999" s="42">
        <v>5.97</v>
      </c>
      <c r="AH3999" s="42">
        <v>6.06</v>
      </c>
      <c r="AI3999" s="42">
        <v>6.15</v>
      </c>
      <c r="AJ3999" s="42">
        <v>6.24</v>
      </c>
      <c r="AK3999" s="42">
        <v>6.33</v>
      </c>
      <c r="AL3999" s="42">
        <v>6.43</v>
      </c>
      <c r="AM3999" s="42">
        <v>6.52</v>
      </c>
      <c r="AN3999" s="42">
        <v>6.61</v>
      </c>
      <c r="AO3999" s="42">
        <v>6.7</v>
      </c>
      <c r="AP3999" s="42">
        <v>6.79</v>
      </c>
    </row>
    <row r="4000" spans="1:42" x14ac:dyDescent="0.2">
      <c r="A4000" s="41">
        <v>39.880000000000003</v>
      </c>
      <c r="B4000" s="42">
        <v>3.14</v>
      </c>
      <c r="C4000" s="42">
        <v>3.24</v>
      </c>
      <c r="D4000" s="42">
        <v>3.33</v>
      </c>
      <c r="E4000" s="42">
        <v>3.42</v>
      </c>
      <c r="F4000" s="42">
        <v>3.51</v>
      </c>
      <c r="G4000" s="42">
        <v>3.6</v>
      </c>
      <c r="H4000" s="42">
        <v>3.69</v>
      </c>
      <c r="I4000" s="42">
        <v>3.78</v>
      </c>
      <c r="J4000" s="42">
        <v>3.87</v>
      </c>
      <c r="K4000" s="42">
        <v>3.97</v>
      </c>
      <c r="L4000" s="42">
        <v>4.0599999999999996</v>
      </c>
      <c r="M4000" s="42">
        <v>4.1500000000000004</v>
      </c>
      <c r="N4000" s="42">
        <v>4.24</v>
      </c>
      <c r="O4000" s="42">
        <v>4.33</v>
      </c>
      <c r="P4000" s="42">
        <v>4.42</v>
      </c>
      <c r="Q4000" s="42">
        <v>4.51</v>
      </c>
      <c r="R4000" s="42">
        <v>4.5999999999999996</v>
      </c>
      <c r="S4000" s="42">
        <v>4.6900000000000004</v>
      </c>
      <c r="T4000" s="42">
        <v>4.79</v>
      </c>
      <c r="U4000" s="42">
        <v>4.88</v>
      </c>
      <c r="V4000" s="42">
        <v>4.97</v>
      </c>
      <c r="W4000" s="42">
        <v>5.0599999999999996</v>
      </c>
      <c r="X4000" s="42">
        <v>5.15</v>
      </c>
      <c r="Y4000" s="42">
        <v>5.24</v>
      </c>
      <c r="Z4000" s="42">
        <v>5.33</v>
      </c>
      <c r="AA4000" s="42">
        <v>5.42</v>
      </c>
      <c r="AB4000" s="42">
        <v>5.51</v>
      </c>
      <c r="AC4000" s="42">
        <v>5.61</v>
      </c>
      <c r="AD4000" s="42">
        <v>5.7</v>
      </c>
      <c r="AE4000" s="42">
        <v>5.79</v>
      </c>
      <c r="AF4000" s="42">
        <v>5.88</v>
      </c>
      <c r="AG4000" s="42">
        <v>5.97</v>
      </c>
      <c r="AH4000" s="42">
        <v>6.06</v>
      </c>
      <c r="AI4000" s="42">
        <v>6.15</v>
      </c>
      <c r="AJ4000" s="42">
        <v>6.24</v>
      </c>
      <c r="AK4000" s="42">
        <v>6.33</v>
      </c>
      <c r="AL4000" s="42">
        <v>6.42</v>
      </c>
      <c r="AM4000" s="42">
        <v>6.52</v>
      </c>
      <c r="AN4000" s="42">
        <v>6.61</v>
      </c>
      <c r="AO4000" s="42">
        <v>6.7</v>
      </c>
      <c r="AP4000" s="42">
        <v>6.79</v>
      </c>
    </row>
    <row r="4001" spans="1:42" x14ac:dyDescent="0.2">
      <c r="A4001" s="41">
        <v>39.89</v>
      </c>
      <c r="B4001" s="42">
        <v>3.14</v>
      </c>
      <c r="C4001" s="42">
        <v>3.24</v>
      </c>
      <c r="D4001" s="42">
        <v>3.33</v>
      </c>
      <c r="E4001" s="42">
        <v>3.42</v>
      </c>
      <c r="F4001" s="42">
        <v>3.51</v>
      </c>
      <c r="G4001" s="42">
        <v>3.6</v>
      </c>
      <c r="H4001" s="42">
        <v>3.69</v>
      </c>
      <c r="I4001" s="42">
        <v>3.78</v>
      </c>
      <c r="J4001" s="42">
        <v>3.87</v>
      </c>
      <c r="K4001" s="42">
        <v>3.96</v>
      </c>
      <c r="L4001" s="42">
        <v>4.0599999999999996</v>
      </c>
      <c r="M4001" s="42">
        <v>4.1500000000000004</v>
      </c>
      <c r="N4001" s="42">
        <v>4.24</v>
      </c>
      <c r="O4001" s="42">
        <v>4.33</v>
      </c>
      <c r="P4001" s="42">
        <v>4.42</v>
      </c>
      <c r="Q4001" s="42">
        <v>4.51</v>
      </c>
      <c r="R4001" s="42">
        <v>4.5999999999999996</v>
      </c>
      <c r="S4001" s="42">
        <v>4.6900000000000004</v>
      </c>
      <c r="T4001" s="42">
        <v>4.78</v>
      </c>
      <c r="U4001" s="42">
        <v>4.88</v>
      </c>
      <c r="V4001" s="42">
        <v>4.97</v>
      </c>
      <c r="W4001" s="42">
        <v>5.0599999999999996</v>
      </c>
      <c r="X4001" s="42">
        <v>5.15</v>
      </c>
      <c r="Y4001" s="42">
        <v>5.24</v>
      </c>
      <c r="Z4001" s="42">
        <v>5.33</v>
      </c>
      <c r="AA4001" s="42">
        <v>5.42</v>
      </c>
      <c r="AB4001" s="42">
        <v>5.51</v>
      </c>
      <c r="AC4001" s="42">
        <v>5.6</v>
      </c>
      <c r="AD4001" s="42">
        <v>5.7</v>
      </c>
      <c r="AE4001" s="42">
        <v>5.79</v>
      </c>
      <c r="AF4001" s="42">
        <v>5.88</v>
      </c>
      <c r="AG4001" s="42">
        <v>5.97</v>
      </c>
      <c r="AH4001" s="42">
        <v>6.06</v>
      </c>
      <c r="AI4001" s="42">
        <v>6.15</v>
      </c>
      <c r="AJ4001" s="42">
        <v>6.24</v>
      </c>
      <c r="AK4001" s="42">
        <v>6.33</v>
      </c>
      <c r="AL4001" s="42">
        <v>6.42</v>
      </c>
      <c r="AM4001" s="42">
        <v>6.51</v>
      </c>
      <c r="AN4001" s="42">
        <v>6.61</v>
      </c>
      <c r="AO4001" s="42">
        <v>6.7</v>
      </c>
      <c r="AP4001" s="42">
        <v>6.79</v>
      </c>
    </row>
    <row r="4002" spans="1:42" x14ac:dyDescent="0.2">
      <c r="A4002" s="41">
        <v>39.9</v>
      </c>
      <c r="B4002" s="42">
        <v>3.14</v>
      </c>
      <c r="C4002" s="42">
        <v>3.23</v>
      </c>
      <c r="D4002" s="42">
        <v>3.33</v>
      </c>
      <c r="E4002" s="42">
        <v>3.42</v>
      </c>
      <c r="F4002" s="42">
        <v>3.51</v>
      </c>
      <c r="G4002" s="42">
        <v>3.6</v>
      </c>
      <c r="H4002" s="42">
        <v>3.69</v>
      </c>
      <c r="I4002" s="42">
        <v>3.78</v>
      </c>
      <c r="J4002" s="42">
        <v>3.87</v>
      </c>
      <c r="K4002" s="42">
        <v>3.96</v>
      </c>
      <c r="L4002" s="42">
        <v>4.05</v>
      </c>
      <c r="M4002" s="42">
        <v>4.1500000000000004</v>
      </c>
      <c r="N4002" s="42">
        <v>4.24</v>
      </c>
      <c r="O4002" s="42">
        <v>4.33</v>
      </c>
      <c r="P4002" s="42">
        <v>4.42</v>
      </c>
      <c r="Q4002" s="42">
        <v>4.51</v>
      </c>
      <c r="R4002" s="42">
        <v>4.5999999999999996</v>
      </c>
      <c r="S4002" s="42">
        <v>4.6900000000000004</v>
      </c>
      <c r="T4002" s="42">
        <v>4.78</v>
      </c>
      <c r="U4002" s="42">
        <v>4.87</v>
      </c>
      <c r="V4002" s="42">
        <v>4.97</v>
      </c>
      <c r="W4002" s="42">
        <v>5.0599999999999996</v>
      </c>
      <c r="X4002" s="42">
        <v>5.15</v>
      </c>
      <c r="Y4002" s="42">
        <v>5.24</v>
      </c>
      <c r="Z4002" s="42">
        <v>5.33</v>
      </c>
      <c r="AA4002" s="42">
        <v>5.42</v>
      </c>
      <c r="AB4002" s="42">
        <v>5.51</v>
      </c>
      <c r="AC4002" s="42">
        <v>5.6</v>
      </c>
      <c r="AD4002" s="42">
        <v>5.69</v>
      </c>
      <c r="AE4002" s="42">
        <v>5.79</v>
      </c>
      <c r="AF4002" s="42">
        <v>5.88</v>
      </c>
      <c r="AG4002" s="42">
        <v>5.97</v>
      </c>
      <c r="AH4002" s="42">
        <v>6.06</v>
      </c>
      <c r="AI4002" s="42">
        <v>6.15</v>
      </c>
      <c r="AJ4002" s="42">
        <v>6.24</v>
      </c>
      <c r="AK4002" s="42">
        <v>6.33</v>
      </c>
      <c r="AL4002" s="42">
        <v>6.42</v>
      </c>
      <c r="AM4002" s="42">
        <v>6.51</v>
      </c>
      <c r="AN4002" s="42">
        <v>6.6</v>
      </c>
      <c r="AO4002" s="42">
        <v>6.7</v>
      </c>
      <c r="AP4002" s="42">
        <v>6.79</v>
      </c>
    </row>
    <row r="4003" spans="1:42" x14ac:dyDescent="0.2">
      <c r="A4003" s="41">
        <v>39.909999999999997</v>
      </c>
      <c r="B4003" s="42">
        <v>3.14</v>
      </c>
      <c r="C4003" s="42">
        <v>3.23</v>
      </c>
      <c r="D4003" s="42">
        <v>3.33</v>
      </c>
      <c r="E4003" s="42">
        <v>3.42</v>
      </c>
      <c r="F4003" s="42">
        <v>3.51</v>
      </c>
      <c r="G4003" s="42">
        <v>3.6</v>
      </c>
      <c r="H4003" s="42">
        <v>3.69</v>
      </c>
      <c r="I4003" s="42">
        <v>3.78</v>
      </c>
      <c r="J4003" s="42">
        <v>3.87</v>
      </c>
      <c r="K4003" s="42">
        <v>3.96</v>
      </c>
      <c r="L4003" s="42">
        <v>4.05</v>
      </c>
      <c r="M4003" s="42">
        <v>4.1500000000000004</v>
      </c>
      <c r="N4003" s="42">
        <v>4.24</v>
      </c>
      <c r="O4003" s="42">
        <v>4.33</v>
      </c>
      <c r="P4003" s="42">
        <v>4.42</v>
      </c>
      <c r="Q4003" s="42">
        <v>4.51</v>
      </c>
      <c r="R4003" s="42">
        <v>4.5999999999999996</v>
      </c>
      <c r="S4003" s="42">
        <v>4.6900000000000004</v>
      </c>
      <c r="T4003" s="42">
        <v>4.78</v>
      </c>
      <c r="U4003" s="42">
        <v>4.87</v>
      </c>
      <c r="V4003" s="42">
        <v>4.96</v>
      </c>
      <c r="W4003" s="42">
        <v>5.0599999999999996</v>
      </c>
      <c r="X4003" s="42">
        <v>5.15</v>
      </c>
      <c r="Y4003" s="42">
        <v>5.24</v>
      </c>
      <c r="Z4003" s="42">
        <v>5.33</v>
      </c>
      <c r="AA4003" s="42">
        <v>5.42</v>
      </c>
      <c r="AB4003" s="42">
        <v>5.51</v>
      </c>
      <c r="AC4003" s="42">
        <v>5.6</v>
      </c>
      <c r="AD4003" s="42">
        <v>5.69</v>
      </c>
      <c r="AE4003" s="42">
        <v>5.78</v>
      </c>
      <c r="AF4003" s="42">
        <v>5.88</v>
      </c>
      <c r="AG4003" s="42">
        <v>5.97</v>
      </c>
      <c r="AH4003" s="42">
        <v>6.06</v>
      </c>
      <c r="AI4003" s="42">
        <v>6.15</v>
      </c>
      <c r="AJ4003" s="42">
        <v>6.24</v>
      </c>
      <c r="AK4003" s="42">
        <v>6.33</v>
      </c>
      <c r="AL4003" s="42">
        <v>6.42</v>
      </c>
      <c r="AM4003" s="42">
        <v>6.51</v>
      </c>
      <c r="AN4003" s="42">
        <v>6.6</v>
      </c>
      <c r="AO4003" s="42">
        <v>6.7</v>
      </c>
      <c r="AP4003" s="42">
        <v>6.79</v>
      </c>
    </row>
    <row r="4004" spans="1:42" x14ac:dyDescent="0.2">
      <c r="A4004" s="41">
        <v>39.92</v>
      </c>
      <c r="B4004" s="42">
        <v>3.14</v>
      </c>
      <c r="C4004" s="42">
        <v>3.23</v>
      </c>
      <c r="D4004" s="42">
        <v>3.32</v>
      </c>
      <c r="E4004" s="42">
        <v>3.42</v>
      </c>
      <c r="F4004" s="42">
        <v>3.51</v>
      </c>
      <c r="G4004" s="42">
        <v>3.6</v>
      </c>
      <c r="H4004" s="42">
        <v>3.69</v>
      </c>
      <c r="I4004" s="42">
        <v>3.78</v>
      </c>
      <c r="J4004" s="42">
        <v>3.87</v>
      </c>
      <c r="K4004" s="42">
        <v>3.96</v>
      </c>
      <c r="L4004" s="42">
        <v>4.05</v>
      </c>
      <c r="M4004" s="42">
        <v>4.1399999999999997</v>
      </c>
      <c r="N4004" s="42">
        <v>4.24</v>
      </c>
      <c r="O4004" s="42">
        <v>4.33</v>
      </c>
      <c r="P4004" s="42">
        <v>4.42</v>
      </c>
      <c r="Q4004" s="42">
        <v>4.51</v>
      </c>
      <c r="R4004" s="42">
        <v>4.5999999999999996</v>
      </c>
      <c r="S4004" s="42">
        <v>4.6900000000000004</v>
      </c>
      <c r="T4004" s="42">
        <v>4.78</v>
      </c>
      <c r="U4004" s="42">
        <v>4.87</v>
      </c>
      <c r="V4004" s="42">
        <v>4.96</v>
      </c>
      <c r="W4004" s="42">
        <v>5.0599999999999996</v>
      </c>
      <c r="X4004" s="42">
        <v>5.15</v>
      </c>
      <c r="Y4004" s="42">
        <v>5.24</v>
      </c>
      <c r="Z4004" s="42">
        <v>5.33</v>
      </c>
      <c r="AA4004" s="42">
        <v>5.42</v>
      </c>
      <c r="AB4004" s="42">
        <v>5.51</v>
      </c>
      <c r="AC4004" s="42">
        <v>5.6</v>
      </c>
      <c r="AD4004" s="42">
        <v>5.69</v>
      </c>
      <c r="AE4004" s="42">
        <v>5.78</v>
      </c>
      <c r="AF4004" s="42">
        <v>5.87</v>
      </c>
      <c r="AG4004" s="42">
        <v>5.97</v>
      </c>
      <c r="AH4004" s="42">
        <v>6.06</v>
      </c>
      <c r="AI4004" s="42">
        <v>6.15</v>
      </c>
      <c r="AJ4004" s="42">
        <v>6.24</v>
      </c>
      <c r="AK4004" s="42">
        <v>6.33</v>
      </c>
      <c r="AL4004" s="42">
        <v>6.42</v>
      </c>
      <c r="AM4004" s="42">
        <v>6.51</v>
      </c>
      <c r="AN4004" s="42">
        <v>6.6</v>
      </c>
      <c r="AO4004" s="42">
        <v>6.69</v>
      </c>
      <c r="AP4004" s="42">
        <v>6.78</v>
      </c>
    </row>
    <row r="4005" spans="1:42" x14ac:dyDescent="0.2">
      <c r="A4005" s="41">
        <v>39.93</v>
      </c>
      <c r="B4005" s="42">
        <v>3.14</v>
      </c>
      <c r="C4005" s="42">
        <v>3.23</v>
      </c>
      <c r="D4005" s="42">
        <v>3.32</v>
      </c>
      <c r="E4005" s="42">
        <v>3.42</v>
      </c>
      <c r="F4005" s="42">
        <v>3.51</v>
      </c>
      <c r="G4005" s="42">
        <v>3.6</v>
      </c>
      <c r="H4005" s="42">
        <v>3.69</v>
      </c>
      <c r="I4005" s="42">
        <v>3.78</v>
      </c>
      <c r="J4005" s="42">
        <v>3.87</v>
      </c>
      <c r="K4005" s="42">
        <v>3.96</v>
      </c>
      <c r="L4005" s="42">
        <v>4.05</v>
      </c>
      <c r="M4005" s="42">
        <v>4.1399999999999997</v>
      </c>
      <c r="N4005" s="42">
        <v>4.2300000000000004</v>
      </c>
      <c r="O4005" s="42">
        <v>4.33</v>
      </c>
      <c r="P4005" s="42">
        <v>4.42</v>
      </c>
      <c r="Q4005" s="42">
        <v>4.51</v>
      </c>
      <c r="R4005" s="42">
        <v>4.5999999999999996</v>
      </c>
      <c r="S4005" s="42">
        <v>4.6900000000000004</v>
      </c>
      <c r="T4005" s="42">
        <v>4.78</v>
      </c>
      <c r="U4005" s="42">
        <v>4.87</v>
      </c>
      <c r="V4005" s="42">
        <v>4.96</v>
      </c>
      <c r="W4005" s="42">
        <v>5.05</v>
      </c>
      <c r="X4005" s="42">
        <v>5.15</v>
      </c>
      <c r="Y4005" s="42">
        <v>5.24</v>
      </c>
      <c r="Z4005" s="42">
        <v>5.33</v>
      </c>
      <c r="AA4005" s="42">
        <v>5.42</v>
      </c>
      <c r="AB4005" s="42">
        <v>5.51</v>
      </c>
      <c r="AC4005" s="42">
        <v>5.6</v>
      </c>
      <c r="AD4005" s="42">
        <v>5.69</v>
      </c>
      <c r="AE4005" s="42">
        <v>5.78</v>
      </c>
      <c r="AF4005" s="42">
        <v>5.87</v>
      </c>
      <c r="AG4005" s="42">
        <v>5.96</v>
      </c>
      <c r="AH4005" s="42">
        <v>6.06</v>
      </c>
      <c r="AI4005" s="42">
        <v>6.15</v>
      </c>
      <c r="AJ4005" s="42">
        <v>6.24</v>
      </c>
      <c r="AK4005" s="42">
        <v>6.33</v>
      </c>
      <c r="AL4005" s="42">
        <v>6.42</v>
      </c>
      <c r="AM4005" s="42">
        <v>6.51</v>
      </c>
      <c r="AN4005" s="42">
        <v>6.6</v>
      </c>
      <c r="AO4005" s="42">
        <v>6.69</v>
      </c>
      <c r="AP4005" s="42">
        <v>6.78</v>
      </c>
    </row>
    <row r="4006" spans="1:42" x14ac:dyDescent="0.2">
      <c r="A4006" s="41">
        <v>39.94</v>
      </c>
      <c r="B4006" s="42">
        <v>3.14</v>
      </c>
      <c r="C4006" s="42">
        <v>3.23</v>
      </c>
      <c r="D4006" s="42">
        <v>3.32</v>
      </c>
      <c r="E4006" s="42">
        <v>3.41</v>
      </c>
      <c r="F4006" s="42">
        <v>3.51</v>
      </c>
      <c r="G4006" s="42">
        <v>3.6</v>
      </c>
      <c r="H4006" s="42">
        <v>3.69</v>
      </c>
      <c r="I4006" s="42">
        <v>3.78</v>
      </c>
      <c r="J4006" s="42">
        <v>3.87</v>
      </c>
      <c r="K4006" s="42">
        <v>3.96</v>
      </c>
      <c r="L4006" s="42">
        <v>4.05</v>
      </c>
      <c r="M4006" s="42">
        <v>4.1399999999999997</v>
      </c>
      <c r="N4006" s="42">
        <v>4.2300000000000004</v>
      </c>
      <c r="O4006" s="42">
        <v>4.32</v>
      </c>
      <c r="P4006" s="42">
        <v>4.42</v>
      </c>
      <c r="Q4006" s="42">
        <v>4.51</v>
      </c>
      <c r="R4006" s="42">
        <v>4.5999999999999996</v>
      </c>
      <c r="S4006" s="42">
        <v>4.6900000000000004</v>
      </c>
      <c r="T4006" s="42">
        <v>4.78</v>
      </c>
      <c r="U4006" s="42">
        <v>4.87</v>
      </c>
      <c r="V4006" s="42">
        <v>4.96</v>
      </c>
      <c r="W4006" s="42">
        <v>5.05</v>
      </c>
      <c r="X4006" s="42">
        <v>5.14</v>
      </c>
      <c r="Y4006" s="42">
        <v>5.24</v>
      </c>
      <c r="Z4006" s="42">
        <v>5.33</v>
      </c>
      <c r="AA4006" s="42">
        <v>5.42</v>
      </c>
      <c r="AB4006" s="42">
        <v>5.51</v>
      </c>
      <c r="AC4006" s="42">
        <v>5.6</v>
      </c>
      <c r="AD4006" s="42">
        <v>5.69</v>
      </c>
      <c r="AE4006" s="42">
        <v>5.78</v>
      </c>
      <c r="AF4006" s="42">
        <v>5.87</v>
      </c>
      <c r="AG4006" s="42">
        <v>5.96</v>
      </c>
      <c r="AH4006" s="42">
        <v>6.05</v>
      </c>
      <c r="AI4006" s="42">
        <v>6.15</v>
      </c>
      <c r="AJ4006" s="42">
        <v>6.24</v>
      </c>
      <c r="AK4006" s="42">
        <v>6.33</v>
      </c>
      <c r="AL4006" s="42">
        <v>6.42</v>
      </c>
      <c r="AM4006" s="42">
        <v>6.51</v>
      </c>
      <c r="AN4006" s="42">
        <v>6.6</v>
      </c>
      <c r="AO4006" s="42">
        <v>6.69</v>
      </c>
      <c r="AP4006" s="42">
        <v>6.78</v>
      </c>
    </row>
    <row r="4007" spans="1:42" x14ac:dyDescent="0.2">
      <c r="A4007" s="41">
        <v>39.950000000000003</v>
      </c>
      <c r="B4007" s="42">
        <v>3.14</v>
      </c>
      <c r="C4007" s="42">
        <v>3.23</v>
      </c>
      <c r="D4007" s="42">
        <v>3.32</v>
      </c>
      <c r="E4007" s="42">
        <v>3.41</v>
      </c>
      <c r="F4007" s="42">
        <v>3.5</v>
      </c>
      <c r="G4007" s="42">
        <v>3.6</v>
      </c>
      <c r="H4007" s="42">
        <v>3.69</v>
      </c>
      <c r="I4007" s="42">
        <v>3.78</v>
      </c>
      <c r="J4007" s="42">
        <v>3.87</v>
      </c>
      <c r="K4007" s="42">
        <v>3.96</v>
      </c>
      <c r="L4007" s="42">
        <v>4.05</v>
      </c>
      <c r="M4007" s="42">
        <v>4.1399999999999997</v>
      </c>
      <c r="N4007" s="42">
        <v>4.2300000000000004</v>
      </c>
      <c r="O4007" s="42">
        <v>4.32</v>
      </c>
      <c r="P4007" s="42">
        <v>4.42</v>
      </c>
      <c r="Q4007" s="42">
        <v>4.51</v>
      </c>
      <c r="R4007" s="42">
        <v>4.5999999999999996</v>
      </c>
      <c r="S4007" s="42">
        <v>4.6900000000000004</v>
      </c>
      <c r="T4007" s="42">
        <v>4.78</v>
      </c>
      <c r="U4007" s="42">
        <v>4.87</v>
      </c>
      <c r="V4007" s="42">
        <v>4.96</v>
      </c>
      <c r="W4007" s="42">
        <v>5.05</v>
      </c>
      <c r="X4007" s="42">
        <v>5.14</v>
      </c>
      <c r="Y4007" s="42">
        <v>5.23</v>
      </c>
      <c r="Z4007" s="42">
        <v>5.33</v>
      </c>
      <c r="AA4007" s="42">
        <v>5.42</v>
      </c>
      <c r="AB4007" s="42">
        <v>5.51</v>
      </c>
      <c r="AC4007" s="42">
        <v>5.6</v>
      </c>
      <c r="AD4007" s="42">
        <v>5.69</v>
      </c>
      <c r="AE4007" s="42">
        <v>5.78</v>
      </c>
      <c r="AF4007" s="42">
        <v>5.87</v>
      </c>
      <c r="AG4007" s="42">
        <v>5.96</v>
      </c>
      <c r="AH4007" s="42">
        <v>6.05</v>
      </c>
      <c r="AI4007" s="42">
        <v>6.14</v>
      </c>
      <c r="AJ4007" s="42">
        <v>6.24</v>
      </c>
      <c r="AK4007" s="42">
        <v>6.33</v>
      </c>
      <c r="AL4007" s="42">
        <v>6.42</v>
      </c>
      <c r="AM4007" s="42">
        <v>6.51</v>
      </c>
      <c r="AN4007" s="42">
        <v>6.6</v>
      </c>
      <c r="AO4007" s="42">
        <v>6.69</v>
      </c>
      <c r="AP4007" s="42">
        <v>6.78</v>
      </c>
    </row>
    <row r="4008" spans="1:42" x14ac:dyDescent="0.2">
      <c r="A4008" s="41">
        <v>39.96</v>
      </c>
      <c r="B4008" s="42">
        <v>3.14</v>
      </c>
      <c r="C4008" s="42">
        <v>3.23</v>
      </c>
      <c r="D4008" s="42">
        <v>3.32</v>
      </c>
      <c r="E4008" s="42">
        <v>3.41</v>
      </c>
      <c r="F4008" s="42">
        <v>3.5</v>
      </c>
      <c r="G4008" s="42">
        <v>3.6</v>
      </c>
      <c r="H4008" s="42">
        <v>3.69</v>
      </c>
      <c r="I4008" s="42">
        <v>3.78</v>
      </c>
      <c r="J4008" s="42">
        <v>3.87</v>
      </c>
      <c r="K4008" s="42">
        <v>3.96</v>
      </c>
      <c r="L4008" s="42">
        <v>4.05</v>
      </c>
      <c r="M4008" s="42">
        <v>4.1399999999999997</v>
      </c>
      <c r="N4008" s="42">
        <v>4.2300000000000004</v>
      </c>
      <c r="O4008" s="42">
        <v>4.32</v>
      </c>
      <c r="P4008" s="42">
        <v>4.41</v>
      </c>
      <c r="Q4008" s="42">
        <v>4.51</v>
      </c>
      <c r="R4008" s="42">
        <v>4.5999999999999996</v>
      </c>
      <c r="S4008" s="42">
        <v>4.6900000000000004</v>
      </c>
      <c r="T4008" s="42">
        <v>4.78</v>
      </c>
      <c r="U4008" s="42">
        <v>4.87</v>
      </c>
      <c r="V4008" s="42">
        <v>4.96</v>
      </c>
      <c r="W4008" s="42">
        <v>5.05</v>
      </c>
      <c r="X4008" s="42">
        <v>5.14</v>
      </c>
      <c r="Y4008" s="42">
        <v>5.23</v>
      </c>
      <c r="Z4008" s="42">
        <v>5.32</v>
      </c>
      <c r="AA4008" s="42">
        <v>5.42</v>
      </c>
      <c r="AB4008" s="42">
        <v>5.51</v>
      </c>
      <c r="AC4008" s="42">
        <v>5.6</v>
      </c>
      <c r="AD4008" s="42">
        <v>5.69</v>
      </c>
      <c r="AE4008" s="42">
        <v>5.78</v>
      </c>
      <c r="AF4008" s="42">
        <v>5.87</v>
      </c>
      <c r="AG4008" s="42">
        <v>5.96</v>
      </c>
      <c r="AH4008" s="42">
        <v>6.05</v>
      </c>
      <c r="AI4008" s="42">
        <v>6.14</v>
      </c>
      <c r="AJ4008" s="42">
        <v>6.23</v>
      </c>
      <c r="AK4008" s="42">
        <v>6.33</v>
      </c>
      <c r="AL4008" s="42">
        <v>6.42</v>
      </c>
      <c r="AM4008" s="42">
        <v>6.51</v>
      </c>
      <c r="AN4008" s="42">
        <v>6.6</v>
      </c>
      <c r="AO4008" s="42">
        <v>6.69</v>
      </c>
      <c r="AP4008" s="42">
        <v>6.78</v>
      </c>
    </row>
    <row r="4009" spans="1:42" x14ac:dyDescent="0.2">
      <c r="A4009" s="41">
        <v>39.97</v>
      </c>
      <c r="B4009" s="42">
        <v>3.14</v>
      </c>
      <c r="C4009" s="42">
        <v>3.23</v>
      </c>
      <c r="D4009" s="42">
        <v>3.32</v>
      </c>
      <c r="E4009" s="42">
        <v>3.41</v>
      </c>
      <c r="F4009" s="42">
        <v>3.5</v>
      </c>
      <c r="G4009" s="42">
        <v>3.59</v>
      </c>
      <c r="H4009" s="42">
        <v>3.69</v>
      </c>
      <c r="I4009" s="42">
        <v>3.78</v>
      </c>
      <c r="J4009" s="42">
        <v>3.87</v>
      </c>
      <c r="K4009" s="42">
        <v>3.96</v>
      </c>
      <c r="L4009" s="42">
        <v>4.05</v>
      </c>
      <c r="M4009" s="42">
        <v>4.1399999999999997</v>
      </c>
      <c r="N4009" s="42">
        <v>4.2300000000000004</v>
      </c>
      <c r="O4009" s="42">
        <v>4.32</v>
      </c>
      <c r="P4009" s="42">
        <v>4.41</v>
      </c>
      <c r="Q4009" s="42">
        <v>4.5</v>
      </c>
      <c r="R4009" s="42">
        <v>4.5999999999999996</v>
      </c>
      <c r="S4009" s="42">
        <v>4.6900000000000004</v>
      </c>
      <c r="T4009" s="42">
        <v>4.78</v>
      </c>
      <c r="U4009" s="42">
        <v>4.87</v>
      </c>
      <c r="V4009" s="42">
        <v>4.96</v>
      </c>
      <c r="W4009" s="42">
        <v>5.05</v>
      </c>
      <c r="X4009" s="42">
        <v>5.14</v>
      </c>
      <c r="Y4009" s="42">
        <v>5.23</v>
      </c>
      <c r="Z4009" s="42">
        <v>5.32</v>
      </c>
      <c r="AA4009" s="42">
        <v>5.41</v>
      </c>
      <c r="AB4009" s="42">
        <v>5.51</v>
      </c>
      <c r="AC4009" s="42">
        <v>5.6</v>
      </c>
      <c r="AD4009" s="42">
        <v>5.69</v>
      </c>
      <c r="AE4009" s="42">
        <v>5.78</v>
      </c>
      <c r="AF4009" s="42">
        <v>5.87</v>
      </c>
      <c r="AG4009" s="42">
        <v>5.96</v>
      </c>
      <c r="AH4009" s="42">
        <v>6.05</v>
      </c>
      <c r="AI4009" s="42">
        <v>6.14</v>
      </c>
      <c r="AJ4009" s="42">
        <v>6.23</v>
      </c>
      <c r="AK4009" s="42">
        <v>6.32</v>
      </c>
      <c r="AL4009" s="42">
        <v>6.42</v>
      </c>
      <c r="AM4009" s="42">
        <v>6.51</v>
      </c>
      <c r="AN4009" s="42">
        <v>6.6</v>
      </c>
      <c r="AO4009" s="42">
        <v>6.69</v>
      </c>
      <c r="AP4009" s="42">
        <v>6.78</v>
      </c>
    </row>
    <row r="4010" spans="1:42" x14ac:dyDescent="0.2">
      <c r="A4010" s="41">
        <v>39.979999999999997</v>
      </c>
      <c r="B4010" s="42">
        <v>3.14</v>
      </c>
      <c r="C4010" s="42">
        <v>3.23</v>
      </c>
      <c r="D4010" s="42">
        <v>3.32</v>
      </c>
      <c r="E4010" s="42">
        <v>3.41</v>
      </c>
      <c r="F4010" s="42">
        <v>3.5</v>
      </c>
      <c r="G4010" s="42">
        <v>3.59</v>
      </c>
      <c r="H4010" s="42">
        <v>3.68</v>
      </c>
      <c r="I4010" s="42">
        <v>3.78</v>
      </c>
      <c r="J4010" s="42">
        <v>3.87</v>
      </c>
      <c r="K4010" s="42">
        <v>3.96</v>
      </c>
      <c r="L4010" s="42">
        <v>4.05</v>
      </c>
      <c r="M4010" s="42">
        <v>4.1399999999999997</v>
      </c>
      <c r="N4010" s="42">
        <v>4.2300000000000004</v>
      </c>
      <c r="O4010" s="42">
        <v>4.32</v>
      </c>
      <c r="P4010" s="42">
        <v>4.41</v>
      </c>
      <c r="Q4010" s="42">
        <v>4.5</v>
      </c>
      <c r="R4010" s="42">
        <v>4.59</v>
      </c>
      <c r="S4010" s="42">
        <v>4.6900000000000004</v>
      </c>
      <c r="T4010" s="42">
        <v>4.78</v>
      </c>
      <c r="U4010" s="42">
        <v>4.87</v>
      </c>
      <c r="V4010" s="42">
        <v>4.96</v>
      </c>
      <c r="W4010" s="42">
        <v>5.05</v>
      </c>
      <c r="X4010" s="42">
        <v>5.14</v>
      </c>
      <c r="Y4010" s="42">
        <v>5.23</v>
      </c>
      <c r="Z4010" s="42">
        <v>5.32</v>
      </c>
      <c r="AA4010" s="42">
        <v>5.41</v>
      </c>
      <c r="AB4010" s="42">
        <v>5.5</v>
      </c>
      <c r="AC4010" s="42">
        <v>5.6</v>
      </c>
      <c r="AD4010" s="42">
        <v>5.69</v>
      </c>
      <c r="AE4010" s="42">
        <v>5.78</v>
      </c>
      <c r="AF4010" s="42">
        <v>5.87</v>
      </c>
      <c r="AG4010" s="42">
        <v>5.96</v>
      </c>
      <c r="AH4010" s="42">
        <v>6.05</v>
      </c>
      <c r="AI4010" s="42">
        <v>6.14</v>
      </c>
      <c r="AJ4010" s="42">
        <v>6.23</v>
      </c>
      <c r="AK4010" s="42">
        <v>6.32</v>
      </c>
      <c r="AL4010" s="42">
        <v>6.41</v>
      </c>
      <c r="AM4010" s="42">
        <v>6.51</v>
      </c>
      <c r="AN4010" s="42">
        <v>6.6</v>
      </c>
      <c r="AO4010" s="42">
        <v>6.69</v>
      </c>
      <c r="AP4010" s="42">
        <v>6.78</v>
      </c>
    </row>
    <row r="4011" spans="1:42" x14ac:dyDescent="0.2">
      <c r="A4011" s="41">
        <v>39.99</v>
      </c>
      <c r="B4011" s="42">
        <v>3.14</v>
      </c>
      <c r="C4011" s="42">
        <v>3.23</v>
      </c>
      <c r="D4011" s="42">
        <v>3.32</v>
      </c>
      <c r="E4011" s="42">
        <v>3.41</v>
      </c>
      <c r="F4011" s="42">
        <v>3.5</v>
      </c>
      <c r="G4011" s="42">
        <v>3.59</v>
      </c>
      <c r="H4011" s="42">
        <v>3.68</v>
      </c>
      <c r="I4011" s="42">
        <v>3.78</v>
      </c>
      <c r="J4011" s="42">
        <v>3.87</v>
      </c>
      <c r="K4011" s="42">
        <v>3.96</v>
      </c>
      <c r="L4011" s="42">
        <v>4.05</v>
      </c>
      <c r="M4011" s="42">
        <v>4.1399999999999997</v>
      </c>
      <c r="N4011" s="42">
        <v>4.2300000000000004</v>
      </c>
      <c r="O4011" s="42">
        <v>4.32</v>
      </c>
      <c r="P4011" s="42">
        <v>4.41</v>
      </c>
      <c r="Q4011" s="42">
        <v>4.5</v>
      </c>
      <c r="R4011" s="42">
        <v>4.59</v>
      </c>
      <c r="S4011" s="42">
        <v>4.6900000000000004</v>
      </c>
      <c r="T4011" s="42">
        <v>4.78</v>
      </c>
      <c r="U4011" s="42">
        <v>4.87</v>
      </c>
      <c r="V4011" s="42">
        <v>4.96</v>
      </c>
      <c r="W4011" s="42">
        <v>5.05</v>
      </c>
      <c r="X4011" s="42">
        <v>5.14</v>
      </c>
      <c r="Y4011" s="42">
        <v>5.23</v>
      </c>
      <c r="Z4011" s="42">
        <v>5.32</v>
      </c>
      <c r="AA4011" s="42">
        <v>5.41</v>
      </c>
      <c r="AB4011" s="42">
        <v>5.5</v>
      </c>
      <c r="AC4011" s="42">
        <v>5.59</v>
      </c>
      <c r="AD4011" s="42">
        <v>5.69</v>
      </c>
      <c r="AE4011" s="42">
        <v>5.78</v>
      </c>
      <c r="AF4011" s="42">
        <v>5.87</v>
      </c>
      <c r="AG4011" s="42">
        <v>5.96</v>
      </c>
      <c r="AH4011" s="42">
        <v>6.05</v>
      </c>
      <c r="AI4011" s="42">
        <v>6.14</v>
      </c>
      <c r="AJ4011" s="42">
        <v>6.23</v>
      </c>
      <c r="AK4011" s="42">
        <v>6.32</v>
      </c>
      <c r="AL4011" s="42">
        <v>6.41</v>
      </c>
      <c r="AM4011" s="42">
        <v>6.5</v>
      </c>
      <c r="AN4011" s="42">
        <v>6.6</v>
      </c>
      <c r="AO4011" s="42">
        <v>6.69</v>
      </c>
      <c r="AP4011" s="42">
        <v>6.78</v>
      </c>
    </row>
    <row r="4012" spans="1:42" x14ac:dyDescent="0.2">
      <c r="A4012" s="41">
        <v>40</v>
      </c>
      <c r="B4012" s="42">
        <v>3.14</v>
      </c>
      <c r="C4012" s="42">
        <v>3.23</v>
      </c>
      <c r="D4012" s="42">
        <v>3.32</v>
      </c>
      <c r="E4012" s="42">
        <v>3.41</v>
      </c>
      <c r="F4012" s="42">
        <v>3.5</v>
      </c>
      <c r="G4012" s="42">
        <v>3.59</v>
      </c>
      <c r="H4012" s="42">
        <v>3.68</v>
      </c>
      <c r="I4012" s="42">
        <v>3.77</v>
      </c>
      <c r="J4012" s="42">
        <v>3.87</v>
      </c>
      <c r="K4012" s="42">
        <v>3.96</v>
      </c>
      <c r="L4012" s="42">
        <v>4.05</v>
      </c>
      <c r="M4012" s="42">
        <v>4.1399999999999997</v>
      </c>
      <c r="N4012" s="42">
        <v>4.2300000000000004</v>
      </c>
      <c r="O4012" s="42">
        <v>4.32</v>
      </c>
      <c r="P4012" s="42">
        <v>4.41</v>
      </c>
      <c r="Q4012" s="42">
        <v>4.5</v>
      </c>
      <c r="R4012" s="42">
        <v>4.59</v>
      </c>
      <c r="S4012" s="42">
        <v>4.68</v>
      </c>
      <c r="T4012" s="42">
        <v>4.78</v>
      </c>
      <c r="U4012" s="42">
        <v>4.87</v>
      </c>
      <c r="V4012" s="42">
        <v>4.96</v>
      </c>
      <c r="W4012" s="42">
        <v>5.05</v>
      </c>
      <c r="X4012" s="42">
        <v>5.14</v>
      </c>
      <c r="Y4012" s="42">
        <v>5.23</v>
      </c>
      <c r="Z4012" s="42">
        <v>5.32</v>
      </c>
      <c r="AA4012" s="42">
        <v>5.41</v>
      </c>
      <c r="AB4012" s="42">
        <v>5.5</v>
      </c>
      <c r="AC4012" s="42">
        <v>5.59</v>
      </c>
      <c r="AD4012" s="42">
        <v>5.69</v>
      </c>
      <c r="AE4012" s="42">
        <v>5.78</v>
      </c>
      <c r="AF4012" s="42">
        <v>5.87</v>
      </c>
      <c r="AG4012" s="42">
        <v>5.96</v>
      </c>
      <c r="AH4012" s="42">
        <v>6.05</v>
      </c>
      <c r="AI4012" s="42">
        <v>6.14</v>
      </c>
      <c r="AJ4012" s="42">
        <v>6.23</v>
      </c>
      <c r="AK4012" s="42">
        <v>6.32</v>
      </c>
      <c r="AL4012" s="42">
        <v>6.41</v>
      </c>
      <c r="AM4012" s="42">
        <v>6.5</v>
      </c>
      <c r="AN4012" s="42">
        <v>6.59</v>
      </c>
      <c r="AO4012" s="42">
        <v>6.69</v>
      </c>
      <c r="AP4012" s="42">
        <v>6.78</v>
      </c>
    </row>
  </sheetData>
  <mergeCells count="1">
    <mergeCell ref="B9:AP9"/>
  </mergeCell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OL52"/>
  <sheetViews>
    <sheetView workbookViewId="0"/>
  </sheetViews>
  <sheetFormatPr defaultColWidth="9.140625" defaultRowHeight="12.75" x14ac:dyDescent="0.2"/>
  <cols>
    <col min="1" max="16384" width="9.140625" style="34"/>
  </cols>
  <sheetData>
    <row r="1" spans="1:402" ht="23.25" x14ac:dyDescent="0.2">
      <c r="A1" s="38" t="s">
        <v>75</v>
      </c>
    </row>
    <row r="3" spans="1:402" ht="17.25" x14ac:dyDescent="0.2">
      <c r="A3" s="39" t="s">
        <v>84</v>
      </c>
    </row>
    <row r="5" spans="1:402" x14ac:dyDescent="0.2">
      <c r="A5" s="36" t="s">
        <v>85</v>
      </c>
    </row>
    <row r="6" spans="1:402" x14ac:dyDescent="0.2">
      <c r="A6" s="36" t="s">
        <v>86</v>
      </c>
    </row>
    <row r="7" spans="1:402" x14ac:dyDescent="0.2">
      <c r="A7" s="36" t="s">
        <v>87</v>
      </c>
    </row>
    <row r="9" spans="1:402" s="36" customFormat="1" ht="12.75" customHeight="1" x14ac:dyDescent="0.2">
      <c r="A9" s="40" t="s">
        <v>80</v>
      </c>
      <c r="B9" s="214" t="s">
        <v>88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6"/>
    </row>
    <row r="10" spans="1:402" x14ac:dyDescent="0.2">
      <c r="A10" s="40" t="s">
        <v>82</v>
      </c>
      <c r="B10" s="40">
        <v>0</v>
      </c>
      <c r="C10" s="40">
        <v>100</v>
      </c>
      <c r="D10" s="40">
        <v>200</v>
      </c>
      <c r="E10" s="40">
        <v>300</v>
      </c>
      <c r="F10" s="40">
        <v>400</v>
      </c>
      <c r="G10" s="40">
        <v>500</v>
      </c>
      <c r="H10" s="40">
        <v>600</v>
      </c>
      <c r="I10" s="40">
        <v>700</v>
      </c>
      <c r="J10" s="40">
        <v>800</v>
      </c>
      <c r="K10" s="40">
        <v>900</v>
      </c>
      <c r="L10" s="43">
        <v>1000</v>
      </c>
      <c r="M10" s="43">
        <v>1100</v>
      </c>
      <c r="N10" s="43">
        <v>1200</v>
      </c>
      <c r="O10" s="43">
        <v>1300</v>
      </c>
      <c r="P10" s="43">
        <v>1400</v>
      </c>
      <c r="Q10" s="43">
        <v>1500</v>
      </c>
      <c r="R10" s="43">
        <v>1600</v>
      </c>
      <c r="S10" s="43">
        <v>1700</v>
      </c>
      <c r="T10" s="43">
        <v>1800</v>
      </c>
      <c r="U10" s="43">
        <v>1900</v>
      </c>
      <c r="V10" s="43">
        <v>2000</v>
      </c>
      <c r="W10" s="43">
        <v>2100</v>
      </c>
      <c r="X10" s="43">
        <v>2200</v>
      </c>
      <c r="Y10" s="43">
        <v>2300</v>
      </c>
      <c r="Z10" s="43">
        <v>2400</v>
      </c>
      <c r="AA10" s="43">
        <v>2500</v>
      </c>
      <c r="AB10" s="43">
        <v>2600</v>
      </c>
      <c r="AC10" s="43">
        <v>2700</v>
      </c>
      <c r="AD10" s="43">
        <v>2800</v>
      </c>
      <c r="AE10" s="43">
        <v>2900</v>
      </c>
      <c r="AF10" s="43">
        <v>3000</v>
      </c>
      <c r="AG10" s="43">
        <v>3100</v>
      </c>
      <c r="AH10" s="43">
        <v>3200</v>
      </c>
      <c r="AI10" s="43">
        <v>3300</v>
      </c>
      <c r="AJ10" s="43">
        <v>3400</v>
      </c>
      <c r="AK10" s="43">
        <v>3500</v>
      </c>
      <c r="AL10" s="43">
        <v>3600</v>
      </c>
      <c r="AM10" s="43">
        <v>3700</v>
      </c>
      <c r="AN10" s="43">
        <v>3800</v>
      </c>
      <c r="AO10" s="43">
        <v>3900</v>
      </c>
      <c r="AP10" s="43">
        <v>4000</v>
      </c>
      <c r="AQ10" s="43">
        <v>4100</v>
      </c>
      <c r="AR10" s="43">
        <v>4200</v>
      </c>
      <c r="AS10" s="43">
        <v>4300</v>
      </c>
      <c r="AT10" s="43">
        <v>4400</v>
      </c>
      <c r="AU10" s="43">
        <v>4500</v>
      </c>
      <c r="AV10" s="43">
        <v>4600</v>
      </c>
      <c r="AW10" s="43">
        <v>4700</v>
      </c>
      <c r="AX10" s="43">
        <v>4800</v>
      </c>
      <c r="AY10" s="43">
        <v>4900</v>
      </c>
      <c r="AZ10" s="43">
        <v>5000</v>
      </c>
      <c r="BA10" s="43">
        <v>5100</v>
      </c>
      <c r="BB10" s="43">
        <v>5200</v>
      </c>
      <c r="BC10" s="43">
        <v>5300</v>
      </c>
      <c r="BD10" s="43">
        <v>5400</v>
      </c>
      <c r="BE10" s="43">
        <v>5500</v>
      </c>
      <c r="BF10" s="43">
        <v>5600</v>
      </c>
      <c r="BG10" s="43">
        <v>5700</v>
      </c>
      <c r="BH10" s="43">
        <v>5800</v>
      </c>
      <c r="BI10" s="43">
        <v>5900</v>
      </c>
      <c r="BJ10" s="43">
        <v>6000</v>
      </c>
      <c r="BK10" s="43">
        <v>6100</v>
      </c>
      <c r="BL10" s="43">
        <v>6200</v>
      </c>
      <c r="BM10" s="43">
        <v>6300</v>
      </c>
      <c r="BN10" s="43">
        <v>6400</v>
      </c>
      <c r="BO10" s="43">
        <v>6500</v>
      </c>
      <c r="BP10" s="43">
        <v>6600</v>
      </c>
      <c r="BQ10" s="43">
        <v>6700</v>
      </c>
      <c r="BR10" s="43">
        <v>6800</v>
      </c>
      <c r="BS10" s="43">
        <v>6900</v>
      </c>
      <c r="BT10" s="43">
        <v>7000</v>
      </c>
      <c r="BU10" s="43">
        <v>7100</v>
      </c>
      <c r="BV10" s="43">
        <v>7200</v>
      </c>
      <c r="BW10" s="43">
        <v>7300</v>
      </c>
      <c r="BX10" s="43">
        <v>7400</v>
      </c>
      <c r="BY10" s="43">
        <v>7500</v>
      </c>
      <c r="BZ10" s="43">
        <v>7600</v>
      </c>
      <c r="CA10" s="43">
        <v>7700</v>
      </c>
      <c r="CB10" s="43">
        <v>7800</v>
      </c>
      <c r="CC10" s="43">
        <v>7900</v>
      </c>
      <c r="CD10" s="43">
        <v>8000</v>
      </c>
      <c r="CE10" s="43">
        <v>8100</v>
      </c>
      <c r="CF10" s="43">
        <v>8200</v>
      </c>
      <c r="CG10" s="43">
        <v>8300</v>
      </c>
      <c r="CH10" s="43">
        <v>8400</v>
      </c>
      <c r="CI10" s="43">
        <v>8500</v>
      </c>
      <c r="CJ10" s="43">
        <v>8600</v>
      </c>
      <c r="CK10" s="43">
        <v>8700</v>
      </c>
      <c r="CL10" s="43">
        <v>8800</v>
      </c>
      <c r="CM10" s="43">
        <v>8900</v>
      </c>
      <c r="CN10" s="43">
        <v>9000</v>
      </c>
      <c r="CO10" s="43">
        <v>9100</v>
      </c>
      <c r="CP10" s="43">
        <v>9200</v>
      </c>
      <c r="CQ10" s="43">
        <v>9300</v>
      </c>
      <c r="CR10" s="43">
        <v>9400</v>
      </c>
      <c r="CS10" s="43">
        <v>9500</v>
      </c>
      <c r="CT10" s="43">
        <v>9600</v>
      </c>
      <c r="CU10" s="43">
        <v>9700</v>
      </c>
      <c r="CV10" s="43">
        <v>9800</v>
      </c>
      <c r="CW10" s="43">
        <v>9900</v>
      </c>
      <c r="CX10" s="43">
        <v>10000</v>
      </c>
      <c r="CY10" s="43">
        <v>10100</v>
      </c>
      <c r="CZ10" s="43">
        <v>10200</v>
      </c>
      <c r="DA10" s="43">
        <v>10300</v>
      </c>
      <c r="DB10" s="43">
        <v>10400</v>
      </c>
      <c r="DC10" s="43">
        <v>10500</v>
      </c>
      <c r="DD10" s="43">
        <v>10600</v>
      </c>
      <c r="DE10" s="43">
        <v>10700</v>
      </c>
      <c r="DF10" s="43">
        <v>10800</v>
      </c>
      <c r="DG10" s="43">
        <v>10900</v>
      </c>
      <c r="DH10" s="43">
        <v>11000</v>
      </c>
      <c r="DI10" s="43">
        <v>11100</v>
      </c>
      <c r="DJ10" s="43">
        <v>11200</v>
      </c>
      <c r="DK10" s="43">
        <v>11300</v>
      </c>
      <c r="DL10" s="43">
        <v>11400</v>
      </c>
      <c r="DM10" s="43">
        <v>11500</v>
      </c>
      <c r="DN10" s="43">
        <v>11600</v>
      </c>
      <c r="DO10" s="43">
        <v>11700</v>
      </c>
      <c r="DP10" s="43">
        <v>11800</v>
      </c>
      <c r="DQ10" s="43">
        <v>11900</v>
      </c>
      <c r="DR10" s="43">
        <v>12000</v>
      </c>
      <c r="DS10" s="43">
        <v>12100</v>
      </c>
      <c r="DT10" s="43">
        <v>12200</v>
      </c>
      <c r="DU10" s="43">
        <v>12300</v>
      </c>
      <c r="DV10" s="43">
        <v>12400</v>
      </c>
      <c r="DW10" s="43">
        <v>12500</v>
      </c>
      <c r="DX10" s="43">
        <v>12600</v>
      </c>
      <c r="DY10" s="43">
        <v>12700</v>
      </c>
      <c r="DZ10" s="43">
        <v>12800</v>
      </c>
      <c r="EA10" s="43">
        <v>12900</v>
      </c>
      <c r="EB10" s="43">
        <v>13000</v>
      </c>
      <c r="EC10" s="43">
        <v>13100</v>
      </c>
      <c r="ED10" s="43">
        <v>13200</v>
      </c>
      <c r="EE10" s="43">
        <v>13300</v>
      </c>
      <c r="EF10" s="43">
        <v>13400</v>
      </c>
      <c r="EG10" s="43">
        <v>13500</v>
      </c>
      <c r="EH10" s="43">
        <v>13600</v>
      </c>
      <c r="EI10" s="43">
        <v>13700</v>
      </c>
      <c r="EJ10" s="43">
        <v>13800</v>
      </c>
      <c r="EK10" s="43">
        <v>13900</v>
      </c>
      <c r="EL10" s="43">
        <v>14000</v>
      </c>
      <c r="EM10" s="43">
        <v>14100</v>
      </c>
      <c r="EN10" s="43">
        <v>14200</v>
      </c>
      <c r="EO10" s="43">
        <v>14300</v>
      </c>
      <c r="EP10" s="43">
        <v>14400</v>
      </c>
      <c r="EQ10" s="43">
        <v>14500</v>
      </c>
      <c r="ER10" s="43">
        <v>14600</v>
      </c>
      <c r="ES10" s="43">
        <v>14700</v>
      </c>
      <c r="ET10" s="43">
        <v>14800</v>
      </c>
      <c r="EU10" s="43">
        <v>14900</v>
      </c>
      <c r="EV10" s="43">
        <v>15000</v>
      </c>
      <c r="EW10" s="43">
        <v>15100</v>
      </c>
      <c r="EX10" s="43">
        <v>15200</v>
      </c>
      <c r="EY10" s="43">
        <v>15300</v>
      </c>
      <c r="EZ10" s="43">
        <v>15400</v>
      </c>
      <c r="FA10" s="43">
        <v>15500</v>
      </c>
      <c r="FB10" s="43">
        <v>15600</v>
      </c>
      <c r="FC10" s="43">
        <v>15700</v>
      </c>
      <c r="FD10" s="43">
        <v>15800</v>
      </c>
      <c r="FE10" s="43">
        <v>15900</v>
      </c>
      <c r="FF10" s="43">
        <v>16000</v>
      </c>
      <c r="FG10" s="43">
        <v>16100</v>
      </c>
      <c r="FH10" s="43">
        <v>16200</v>
      </c>
      <c r="FI10" s="43">
        <v>16300</v>
      </c>
      <c r="FJ10" s="43">
        <v>16400</v>
      </c>
      <c r="FK10" s="43">
        <v>16500</v>
      </c>
      <c r="FL10" s="43">
        <v>16600</v>
      </c>
      <c r="FM10" s="43">
        <v>16700</v>
      </c>
      <c r="FN10" s="43">
        <v>16800</v>
      </c>
      <c r="FO10" s="43">
        <v>16900</v>
      </c>
      <c r="FP10" s="43">
        <v>17000</v>
      </c>
      <c r="FQ10" s="43">
        <v>17100</v>
      </c>
      <c r="FR10" s="43">
        <v>17200</v>
      </c>
      <c r="FS10" s="43">
        <v>17300</v>
      </c>
      <c r="FT10" s="43">
        <v>17400</v>
      </c>
      <c r="FU10" s="43">
        <v>17500</v>
      </c>
      <c r="FV10" s="43">
        <v>17600</v>
      </c>
      <c r="FW10" s="43">
        <v>17700</v>
      </c>
      <c r="FX10" s="43">
        <v>17800</v>
      </c>
      <c r="FY10" s="43">
        <v>17900</v>
      </c>
      <c r="FZ10" s="43">
        <v>18000</v>
      </c>
      <c r="GA10" s="43">
        <v>18100</v>
      </c>
      <c r="GB10" s="43">
        <v>18200</v>
      </c>
      <c r="GC10" s="43">
        <v>18300</v>
      </c>
      <c r="GD10" s="43">
        <v>18400</v>
      </c>
      <c r="GE10" s="43">
        <v>18500</v>
      </c>
      <c r="GF10" s="43">
        <v>18600</v>
      </c>
      <c r="GG10" s="43">
        <v>18700</v>
      </c>
      <c r="GH10" s="43">
        <v>18800</v>
      </c>
      <c r="GI10" s="43">
        <v>18900</v>
      </c>
      <c r="GJ10" s="43">
        <v>19000</v>
      </c>
      <c r="GK10" s="43">
        <v>19100</v>
      </c>
      <c r="GL10" s="43">
        <v>19200</v>
      </c>
      <c r="GM10" s="43">
        <v>19300</v>
      </c>
      <c r="GN10" s="43">
        <v>19400</v>
      </c>
      <c r="GO10" s="43">
        <v>19500</v>
      </c>
      <c r="GP10" s="43">
        <v>19600</v>
      </c>
      <c r="GQ10" s="43">
        <v>19700</v>
      </c>
      <c r="GR10" s="43">
        <v>19800</v>
      </c>
      <c r="GS10" s="43">
        <v>19900</v>
      </c>
      <c r="GT10" s="43">
        <v>20000</v>
      </c>
      <c r="GU10" s="43">
        <v>20100</v>
      </c>
      <c r="GV10" s="43">
        <v>20200</v>
      </c>
      <c r="GW10" s="43">
        <v>20300</v>
      </c>
      <c r="GX10" s="43">
        <v>20400</v>
      </c>
      <c r="GY10" s="43">
        <v>20500</v>
      </c>
      <c r="GZ10" s="43">
        <v>20600</v>
      </c>
      <c r="HA10" s="43">
        <v>20700</v>
      </c>
      <c r="HB10" s="43">
        <v>20800</v>
      </c>
      <c r="HC10" s="43">
        <v>20900</v>
      </c>
      <c r="HD10" s="43">
        <v>21000</v>
      </c>
      <c r="HE10" s="43">
        <v>21100</v>
      </c>
      <c r="HF10" s="43">
        <v>21200</v>
      </c>
      <c r="HG10" s="43">
        <v>21300</v>
      </c>
      <c r="HH10" s="43">
        <v>21400</v>
      </c>
      <c r="HI10" s="43">
        <v>21500</v>
      </c>
      <c r="HJ10" s="43">
        <v>21600</v>
      </c>
      <c r="HK10" s="43">
        <v>21700</v>
      </c>
      <c r="HL10" s="43">
        <v>21800</v>
      </c>
      <c r="HM10" s="43">
        <v>21900</v>
      </c>
      <c r="HN10" s="43">
        <v>22000</v>
      </c>
      <c r="HO10" s="43">
        <v>22100</v>
      </c>
      <c r="HP10" s="43">
        <v>22200</v>
      </c>
      <c r="HQ10" s="43">
        <v>22300</v>
      </c>
      <c r="HR10" s="43">
        <v>22400</v>
      </c>
      <c r="HS10" s="43">
        <v>22500</v>
      </c>
      <c r="HT10" s="43">
        <v>22600</v>
      </c>
      <c r="HU10" s="43">
        <v>22700</v>
      </c>
      <c r="HV10" s="43">
        <v>22800</v>
      </c>
      <c r="HW10" s="43">
        <v>22900</v>
      </c>
      <c r="HX10" s="43">
        <v>23000</v>
      </c>
      <c r="HY10" s="43">
        <v>23100</v>
      </c>
      <c r="HZ10" s="43">
        <v>23200</v>
      </c>
      <c r="IA10" s="43">
        <v>23300</v>
      </c>
      <c r="IB10" s="43">
        <v>23400</v>
      </c>
      <c r="IC10" s="43">
        <v>23500</v>
      </c>
      <c r="ID10" s="43">
        <v>23600</v>
      </c>
      <c r="IE10" s="43">
        <v>23700</v>
      </c>
      <c r="IF10" s="43">
        <v>23800</v>
      </c>
      <c r="IG10" s="43">
        <v>23900</v>
      </c>
      <c r="IH10" s="43">
        <v>24000</v>
      </c>
      <c r="II10" s="43">
        <v>24100</v>
      </c>
      <c r="IJ10" s="43">
        <v>24200</v>
      </c>
      <c r="IK10" s="43">
        <v>24300</v>
      </c>
      <c r="IL10" s="43">
        <v>24400</v>
      </c>
      <c r="IM10" s="43">
        <v>24500</v>
      </c>
      <c r="IN10" s="43">
        <v>24600</v>
      </c>
      <c r="IO10" s="43">
        <v>24700</v>
      </c>
      <c r="IP10" s="43">
        <v>24800</v>
      </c>
      <c r="IQ10" s="43">
        <v>24900</v>
      </c>
      <c r="IR10" s="43">
        <v>25000</v>
      </c>
      <c r="IS10" s="43">
        <v>25100</v>
      </c>
      <c r="IT10" s="43">
        <v>25200</v>
      </c>
      <c r="IU10" s="43">
        <v>25300</v>
      </c>
      <c r="IV10" s="43">
        <v>25400</v>
      </c>
      <c r="IW10" s="43">
        <v>25500</v>
      </c>
      <c r="IX10" s="43">
        <v>25600</v>
      </c>
      <c r="IY10" s="43">
        <v>25700</v>
      </c>
      <c r="IZ10" s="43">
        <v>25800</v>
      </c>
      <c r="JA10" s="43">
        <v>25900</v>
      </c>
      <c r="JB10" s="43">
        <v>26000</v>
      </c>
      <c r="JC10" s="43">
        <v>26100</v>
      </c>
      <c r="JD10" s="43">
        <v>26200</v>
      </c>
      <c r="JE10" s="43">
        <v>26300</v>
      </c>
      <c r="JF10" s="43">
        <v>26400</v>
      </c>
      <c r="JG10" s="43">
        <v>26500</v>
      </c>
      <c r="JH10" s="43">
        <v>26600</v>
      </c>
      <c r="JI10" s="43">
        <v>26700</v>
      </c>
      <c r="JJ10" s="43">
        <v>26800</v>
      </c>
      <c r="JK10" s="43">
        <v>26900</v>
      </c>
      <c r="JL10" s="43">
        <v>27000</v>
      </c>
      <c r="JM10" s="43">
        <v>27100</v>
      </c>
      <c r="JN10" s="43">
        <v>27200</v>
      </c>
      <c r="JO10" s="43">
        <v>27300</v>
      </c>
      <c r="JP10" s="43">
        <v>27400</v>
      </c>
      <c r="JQ10" s="43">
        <v>27500</v>
      </c>
      <c r="JR10" s="43">
        <v>27600</v>
      </c>
      <c r="JS10" s="43">
        <v>27700</v>
      </c>
      <c r="JT10" s="43">
        <v>27800</v>
      </c>
      <c r="JU10" s="43">
        <v>27900</v>
      </c>
      <c r="JV10" s="43">
        <v>28000</v>
      </c>
      <c r="JW10" s="43">
        <v>28100</v>
      </c>
      <c r="JX10" s="43">
        <v>28200</v>
      </c>
      <c r="JY10" s="43">
        <v>28300</v>
      </c>
      <c r="JZ10" s="43">
        <v>28400</v>
      </c>
      <c r="KA10" s="43">
        <v>28500</v>
      </c>
      <c r="KB10" s="43">
        <v>28600</v>
      </c>
      <c r="KC10" s="43">
        <v>28700</v>
      </c>
      <c r="KD10" s="43">
        <v>28800</v>
      </c>
      <c r="KE10" s="43">
        <v>28900</v>
      </c>
      <c r="KF10" s="43">
        <v>29000</v>
      </c>
      <c r="KG10" s="43">
        <v>29100</v>
      </c>
      <c r="KH10" s="43">
        <v>29200</v>
      </c>
      <c r="KI10" s="43">
        <v>29300</v>
      </c>
      <c r="KJ10" s="43">
        <v>29400</v>
      </c>
      <c r="KK10" s="43">
        <v>29500</v>
      </c>
      <c r="KL10" s="43">
        <v>29600</v>
      </c>
      <c r="KM10" s="43">
        <v>29700</v>
      </c>
      <c r="KN10" s="43">
        <v>29800</v>
      </c>
      <c r="KO10" s="43">
        <v>29900</v>
      </c>
      <c r="KP10" s="43">
        <v>30000</v>
      </c>
      <c r="KQ10" s="43">
        <v>30100</v>
      </c>
      <c r="KR10" s="43">
        <v>30200</v>
      </c>
      <c r="KS10" s="43">
        <v>30300</v>
      </c>
      <c r="KT10" s="43">
        <v>30400</v>
      </c>
      <c r="KU10" s="43">
        <v>30500</v>
      </c>
      <c r="KV10" s="43">
        <v>30600</v>
      </c>
      <c r="KW10" s="43">
        <v>30700</v>
      </c>
      <c r="KX10" s="43">
        <v>30800</v>
      </c>
      <c r="KY10" s="43">
        <v>30900</v>
      </c>
      <c r="KZ10" s="43">
        <v>31000</v>
      </c>
      <c r="LA10" s="43">
        <v>31100</v>
      </c>
      <c r="LB10" s="43">
        <v>31200</v>
      </c>
      <c r="LC10" s="43">
        <v>31300</v>
      </c>
      <c r="LD10" s="43">
        <v>31400</v>
      </c>
      <c r="LE10" s="43">
        <v>31500</v>
      </c>
      <c r="LF10" s="43">
        <v>31600</v>
      </c>
      <c r="LG10" s="43">
        <v>31700</v>
      </c>
      <c r="LH10" s="43">
        <v>31800</v>
      </c>
      <c r="LI10" s="43">
        <v>31900</v>
      </c>
      <c r="LJ10" s="43">
        <v>32000</v>
      </c>
      <c r="LK10" s="43">
        <v>32100</v>
      </c>
      <c r="LL10" s="43">
        <v>32200</v>
      </c>
      <c r="LM10" s="43">
        <v>32300</v>
      </c>
      <c r="LN10" s="43">
        <v>32400</v>
      </c>
      <c r="LO10" s="43">
        <v>32500</v>
      </c>
      <c r="LP10" s="43">
        <v>32600</v>
      </c>
      <c r="LQ10" s="43">
        <v>32700</v>
      </c>
      <c r="LR10" s="43">
        <v>32800</v>
      </c>
      <c r="LS10" s="43">
        <v>32900</v>
      </c>
      <c r="LT10" s="43">
        <v>33000</v>
      </c>
      <c r="LU10" s="43">
        <v>33100</v>
      </c>
      <c r="LV10" s="43">
        <v>33200</v>
      </c>
      <c r="LW10" s="43">
        <v>33300</v>
      </c>
      <c r="LX10" s="43">
        <v>33400</v>
      </c>
      <c r="LY10" s="43">
        <v>33500</v>
      </c>
      <c r="LZ10" s="43">
        <v>33600</v>
      </c>
      <c r="MA10" s="43">
        <v>33700</v>
      </c>
      <c r="MB10" s="43">
        <v>33800</v>
      </c>
      <c r="MC10" s="43">
        <v>33900</v>
      </c>
      <c r="MD10" s="43">
        <v>34000</v>
      </c>
      <c r="ME10" s="43">
        <v>34100</v>
      </c>
      <c r="MF10" s="43">
        <v>34200</v>
      </c>
      <c r="MG10" s="43">
        <v>34300</v>
      </c>
      <c r="MH10" s="43">
        <v>34400</v>
      </c>
      <c r="MI10" s="43">
        <v>34500</v>
      </c>
      <c r="MJ10" s="43">
        <v>34600</v>
      </c>
      <c r="MK10" s="43">
        <v>34700</v>
      </c>
      <c r="ML10" s="43">
        <v>34800</v>
      </c>
      <c r="MM10" s="43">
        <v>34900</v>
      </c>
      <c r="MN10" s="43">
        <v>35000</v>
      </c>
      <c r="MO10" s="43">
        <v>35100</v>
      </c>
      <c r="MP10" s="43">
        <v>35200</v>
      </c>
      <c r="MQ10" s="43">
        <v>35300</v>
      </c>
      <c r="MR10" s="43">
        <v>35400</v>
      </c>
      <c r="MS10" s="43">
        <v>35500</v>
      </c>
      <c r="MT10" s="43">
        <v>35600</v>
      </c>
      <c r="MU10" s="43">
        <v>35700</v>
      </c>
      <c r="MV10" s="43">
        <v>35800</v>
      </c>
      <c r="MW10" s="43">
        <v>35900</v>
      </c>
      <c r="MX10" s="43">
        <v>36000</v>
      </c>
      <c r="MY10" s="43">
        <v>36100</v>
      </c>
      <c r="MZ10" s="43">
        <v>36200</v>
      </c>
      <c r="NA10" s="43">
        <v>36300</v>
      </c>
      <c r="NB10" s="43">
        <v>36400</v>
      </c>
      <c r="NC10" s="43">
        <v>36500</v>
      </c>
      <c r="ND10" s="43">
        <v>36600</v>
      </c>
      <c r="NE10" s="43">
        <v>36700</v>
      </c>
      <c r="NF10" s="43">
        <v>36800</v>
      </c>
      <c r="NG10" s="43">
        <v>36900</v>
      </c>
      <c r="NH10" s="43">
        <v>37000</v>
      </c>
      <c r="NI10" s="43">
        <v>37100</v>
      </c>
      <c r="NJ10" s="43">
        <v>37200</v>
      </c>
      <c r="NK10" s="43">
        <v>37300</v>
      </c>
      <c r="NL10" s="43">
        <v>37400</v>
      </c>
      <c r="NM10" s="43">
        <v>37500</v>
      </c>
      <c r="NN10" s="43">
        <v>37600</v>
      </c>
      <c r="NO10" s="43">
        <v>37700</v>
      </c>
      <c r="NP10" s="43">
        <v>37800</v>
      </c>
      <c r="NQ10" s="43">
        <v>37900</v>
      </c>
      <c r="NR10" s="43">
        <v>38000</v>
      </c>
      <c r="NS10" s="43">
        <v>38100</v>
      </c>
      <c r="NT10" s="43">
        <v>38200</v>
      </c>
      <c r="NU10" s="43">
        <v>38300</v>
      </c>
      <c r="NV10" s="43">
        <v>38400</v>
      </c>
      <c r="NW10" s="43">
        <v>38500</v>
      </c>
      <c r="NX10" s="43">
        <v>38600</v>
      </c>
      <c r="NY10" s="43">
        <v>38700</v>
      </c>
      <c r="NZ10" s="43">
        <v>38800</v>
      </c>
      <c r="OA10" s="43">
        <v>38900</v>
      </c>
      <c r="OB10" s="43">
        <v>39000</v>
      </c>
      <c r="OC10" s="43">
        <v>39100</v>
      </c>
      <c r="OD10" s="43">
        <v>39200</v>
      </c>
      <c r="OE10" s="43">
        <v>39300</v>
      </c>
      <c r="OF10" s="43">
        <v>39400</v>
      </c>
      <c r="OG10" s="43">
        <v>39500</v>
      </c>
      <c r="OH10" s="43">
        <v>39600</v>
      </c>
      <c r="OI10" s="43">
        <v>39700</v>
      </c>
      <c r="OJ10" s="43">
        <v>39800</v>
      </c>
      <c r="OK10" s="43">
        <v>39900</v>
      </c>
      <c r="OL10" s="43">
        <v>40000</v>
      </c>
    </row>
    <row r="11" spans="1:402" x14ac:dyDescent="0.2">
      <c r="A11" s="40"/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  <c r="L11" s="40">
        <v>12</v>
      </c>
      <c r="M11" s="40">
        <v>13</v>
      </c>
      <c r="N11" s="40">
        <v>14</v>
      </c>
      <c r="O11" s="40">
        <v>15</v>
      </c>
      <c r="P11" s="40">
        <v>16</v>
      </c>
      <c r="Q11" s="40">
        <v>17</v>
      </c>
      <c r="R11" s="40">
        <v>18</v>
      </c>
      <c r="S11" s="40">
        <v>19</v>
      </c>
      <c r="T11" s="40">
        <v>20</v>
      </c>
      <c r="U11" s="40">
        <v>21</v>
      </c>
      <c r="V11" s="40">
        <v>22</v>
      </c>
      <c r="W11" s="40">
        <v>23</v>
      </c>
      <c r="X11" s="40">
        <v>24</v>
      </c>
      <c r="Y11" s="40">
        <v>25</v>
      </c>
      <c r="Z11" s="40">
        <v>26</v>
      </c>
      <c r="AA11" s="40">
        <v>27</v>
      </c>
      <c r="AB11" s="40">
        <v>28</v>
      </c>
      <c r="AC11" s="40">
        <v>29</v>
      </c>
      <c r="AD11" s="40">
        <v>30</v>
      </c>
      <c r="AE11" s="40">
        <v>31</v>
      </c>
      <c r="AF11" s="40">
        <v>32</v>
      </c>
      <c r="AG11" s="40">
        <v>33</v>
      </c>
      <c r="AH11" s="40">
        <v>34</v>
      </c>
      <c r="AI11" s="40">
        <v>35</v>
      </c>
      <c r="AJ11" s="40">
        <v>36</v>
      </c>
      <c r="AK11" s="40">
        <v>37</v>
      </c>
      <c r="AL11" s="40">
        <v>38</v>
      </c>
      <c r="AM11" s="40">
        <v>39</v>
      </c>
      <c r="AN11" s="40">
        <v>40</v>
      </c>
      <c r="AO11" s="40">
        <v>41</v>
      </c>
      <c r="AP11" s="40">
        <v>42</v>
      </c>
      <c r="AQ11" s="40">
        <v>43</v>
      </c>
      <c r="AR11" s="40">
        <v>44</v>
      </c>
      <c r="AS11" s="40">
        <v>45</v>
      </c>
      <c r="AT11" s="40">
        <v>46</v>
      </c>
      <c r="AU11" s="40">
        <v>47</v>
      </c>
      <c r="AV11" s="40">
        <v>48</v>
      </c>
      <c r="AW11" s="40">
        <v>49</v>
      </c>
      <c r="AX11" s="40">
        <v>50</v>
      </c>
      <c r="AY11" s="40">
        <v>51</v>
      </c>
      <c r="AZ11" s="40">
        <v>52</v>
      </c>
      <c r="BA11" s="40">
        <v>53</v>
      </c>
      <c r="BB11" s="40">
        <v>54</v>
      </c>
      <c r="BC11" s="40">
        <v>55</v>
      </c>
      <c r="BD11" s="40">
        <v>56</v>
      </c>
      <c r="BE11" s="40">
        <v>57</v>
      </c>
      <c r="BF11" s="40">
        <v>58</v>
      </c>
      <c r="BG11" s="40">
        <v>59</v>
      </c>
      <c r="BH11" s="40">
        <v>60</v>
      </c>
      <c r="BI11" s="40">
        <v>61</v>
      </c>
      <c r="BJ11" s="40">
        <v>62</v>
      </c>
      <c r="BK11" s="40">
        <v>63</v>
      </c>
      <c r="BL11" s="40">
        <v>64</v>
      </c>
      <c r="BM11" s="40">
        <v>65</v>
      </c>
      <c r="BN11" s="40">
        <v>66</v>
      </c>
      <c r="BO11" s="40">
        <v>67</v>
      </c>
      <c r="BP11" s="40">
        <v>68</v>
      </c>
      <c r="BQ11" s="40">
        <v>69</v>
      </c>
      <c r="BR11" s="40">
        <v>70</v>
      </c>
      <c r="BS11" s="40">
        <v>71</v>
      </c>
      <c r="BT11" s="40">
        <v>72</v>
      </c>
      <c r="BU11" s="40">
        <v>73</v>
      </c>
      <c r="BV11" s="40">
        <v>74</v>
      </c>
      <c r="BW11" s="40">
        <v>75</v>
      </c>
      <c r="BX11" s="40">
        <v>76</v>
      </c>
      <c r="BY11" s="40">
        <v>77</v>
      </c>
      <c r="BZ11" s="40">
        <v>78</v>
      </c>
      <c r="CA11" s="40">
        <v>79</v>
      </c>
      <c r="CB11" s="40">
        <v>80</v>
      </c>
      <c r="CC11" s="40">
        <v>81</v>
      </c>
      <c r="CD11" s="40">
        <v>82</v>
      </c>
      <c r="CE11" s="40">
        <v>83</v>
      </c>
      <c r="CF11" s="40">
        <v>84</v>
      </c>
      <c r="CG11" s="40">
        <v>85</v>
      </c>
      <c r="CH11" s="40">
        <v>86</v>
      </c>
      <c r="CI11" s="40">
        <v>87</v>
      </c>
      <c r="CJ11" s="40">
        <v>88</v>
      </c>
      <c r="CK11" s="40">
        <v>89</v>
      </c>
      <c r="CL11" s="40">
        <v>90</v>
      </c>
      <c r="CM11" s="40">
        <v>91</v>
      </c>
      <c r="CN11" s="40">
        <v>92</v>
      </c>
      <c r="CO11" s="40">
        <v>93</v>
      </c>
      <c r="CP11" s="40">
        <v>94</v>
      </c>
      <c r="CQ11" s="40">
        <v>95</v>
      </c>
      <c r="CR11" s="40">
        <v>96</v>
      </c>
      <c r="CS11" s="40">
        <v>97</v>
      </c>
      <c r="CT11" s="40">
        <v>98</v>
      </c>
      <c r="CU11" s="40">
        <v>99</v>
      </c>
      <c r="CV11" s="40">
        <v>100</v>
      </c>
      <c r="CW11" s="40">
        <v>101</v>
      </c>
      <c r="CX11" s="40">
        <v>102</v>
      </c>
      <c r="CY11" s="40">
        <v>103</v>
      </c>
      <c r="CZ11" s="40">
        <v>104</v>
      </c>
      <c r="DA11" s="40">
        <v>105</v>
      </c>
      <c r="DB11" s="40">
        <v>106</v>
      </c>
      <c r="DC11" s="40">
        <v>107</v>
      </c>
      <c r="DD11" s="40">
        <v>108</v>
      </c>
      <c r="DE11" s="40">
        <v>109</v>
      </c>
      <c r="DF11" s="40">
        <v>110</v>
      </c>
      <c r="DG11" s="40">
        <v>111</v>
      </c>
      <c r="DH11" s="40">
        <v>112</v>
      </c>
      <c r="DI11" s="40">
        <v>113</v>
      </c>
      <c r="DJ11" s="40">
        <v>114</v>
      </c>
      <c r="DK11" s="40">
        <v>115</v>
      </c>
      <c r="DL11" s="40">
        <v>116</v>
      </c>
      <c r="DM11" s="40">
        <v>117</v>
      </c>
      <c r="DN11" s="40">
        <v>118</v>
      </c>
      <c r="DO11" s="40">
        <v>119</v>
      </c>
      <c r="DP11" s="40">
        <v>120</v>
      </c>
      <c r="DQ11" s="40">
        <v>121</v>
      </c>
      <c r="DR11" s="40">
        <v>122</v>
      </c>
      <c r="DS11" s="40">
        <v>123</v>
      </c>
      <c r="DT11" s="40">
        <v>124</v>
      </c>
      <c r="DU11" s="40">
        <v>125</v>
      </c>
      <c r="DV11" s="40">
        <v>126</v>
      </c>
      <c r="DW11" s="40">
        <v>127</v>
      </c>
      <c r="DX11" s="40">
        <v>128</v>
      </c>
      <c r="DY11" s="40">
        <v>129</v>
      </c>
      <c r="DZ11" s="40">
        <v>130</v>
      </c>
      <c r="EA11" s="40">
        <v>131</v>
      </c>
      <c r="EB11" s="40">
        <v>132</v>
      </c>
      <c r="EC11" s="40">
        <v>133</v>
      </c>
      <c r="ED11" s="40">
        <v>134</v>
      </c>
      <c r="EE11" s="40">
        <v>135</v>
      </c>
      <c r="EF11" s="40">
        <v>136</v>
      </c>
      <c r="EG11" s="40">
        <v>137</v>
      </c>
      <c r="EH11" s="40">
        <v>138</v>
      </c>
      <c r="EI11" s="40">
        <v>139</v>
      </c>
      <c r="EJ11" s="40">
        <v>140</v>
      </c>
      <c r="EK11" s="40">
        <v>141</v>
      </c>
      <c r="EL11" s="40">
        <v>142</v>
      </c>
      <c r="EM11" s="40">
        <v>143</v>
      </c>
      <c r="EN11" s="40">
        <v>144</v>
      </c>
      <c r="EO11" s="40">
        <v>145</v>
      </c>
      <c r="EP11" s="40">
        <v>146</v>
      </c>
      <c r="EQ11" s="40">
        <v>147</v>
      </c>
      <c r="ER11" s="40">
        <v>148</v>
      </c>
      <c r="ES11" s="40">
        <v>149</v>
      </c>
      <c r="ET11" s="40">
        <v>150</v>
      </c>
      <c r="EU11" s="40">
        <v>151</v>
      </c>
      <c r="EV11" s="40">
        <v>152</v>
      </c>
      <c r="EW11" s="40">
        <v>153</v>
      </c>
      <c r="EX11" s="40">
        <v>154</v>
      </c>
      <c r="EY11" s="40">
        <v>155</v>
      </c>
      <c r="EZ11" s="40">
        <v>156</v>
      </c>
      <c r="FA11" s="40">
        <v>157</v>
      </c>
      <c r="FB11" s="40">
        <v>158</v>
      </c>
      <c r="FC11" s="40">
        <v>159</v>
      </c>
      <c r="FD11" s="40">
        <v>160</v>
      </c>
      <c r="FE11" s="40">
        <v>161</v>
      </c>
      <c r="FF11" s="40">
        <v>162</v>
      </c>
      <c r="FG11" s="40">
        <v>163</v>
      </c>
      <c r="FH11" s="40">
        <v>164</v>
      </c>
      <c r="FI11" s="40">
        <v>165</v>
      </c>
      <c r="FJ11" s="40">
        <v>166</v>
      </c>
      <c r="FK11" s="40">
        <v>167</v>
      </c>
      <c r="FL11" s="40">
        <v>168</v>
      </c>
      <c r="FM11" s="40">
        <v>169</v>
      </c>
      <c r="FN11" s="40">
        <v>170</v>
      </c>
      <c r="FO11" s="40">
        <v>171</v>
      </c>
      <c r="FP11" s="40">
        <v>172</v>
      </c>
      <c r="FQ11" s="40">
        <v>173</v>
      </c>
      <c r="FR11" s="40">
        <v>174</v>
      </c>
      <c r="FS11" s="40">
        <v>175</v>
      </c>
      <c r="FT11" s="40">
        <v>176</v>
      </c>
      <c r="FU11" s="40">
        <v>177</v>
      </c>
      <c r="FV11" s="40">
        <v>178</v>
      </c>
      <c r="FW11" s="40">
        <v>179</v>
      </c>
      <c r="FX11" s="40">
        <v>180</v>
      </c>
      <c r="FY11" s="40">
        <v>181</v>
      </c>
      <c r="FZ11" s="40">
        <v>182</v>
      </c>
      <c r="GA11" s="40">
        <v>183</v>
      </c>
      <c r="GB11" s="40">
        <v>184</v>
      </c>
      <c r="GC11" s="40">
        <v>185</v>
      </c>
      <c r="GD11" s="40">
        <v>186</v>
      </c>
      <c r="GE11" s="40">
        <v>187</v>
      </c>
      <c r="GF11" s="40">
        <v>188</v>
      </c>
      <c r="GG11" s="40">
        <v>189</v>
      </c>
      <c r="GH11" s="40">
        <v>190</v>
      </c>
      <c r="GI11" s="40">
        <v>191</v>
      </c>
      <c r="GJ11" s="40">
        <v>192</v>
      </c>
      <c r="GK11" s="40">
        <v>193</v>
      </c>
      <c r="GL11" s="40">
        <v>194</v>
      </c>
      <c r="GM11" s="40">
        <v>195</v>
      </c>
      <c r="GN11" s="40">
        <v>196</v>
      </c>
      <c r="GO11" s="40">
        <v>197</v>
      </c>
      <c r="GP11" s="40">
        <v>198</v>
      </c>
      <c r="GQ11" s="40">
        <v>199</v>
      </c>
      <c r="GR11" s="40">
        <v>200</v>
      </c>
      <c r="GS11" s="40">
        <v>201</v>
      </c>
      <c r="GT11" s="40">
        <v>202</v>
      </c>
      <c r="GU11" s="40">
        <v>203</v>
      </c>
      <c r="GV11" s="40">
        <v>204</v>
      </c>
      <c r="GW11" s="40">
        <v>205</v>
      </c>
      <c r="GX11" s="40">
        <v>206</v>
      </c>
      <c r="GY11" s="40">
        <v>207</v>
      </c>
      <c r="GZ11" s="40">
        <v>208</v>
      </c>
      <c r="HA11" s="40">
        <v>209</v>
      </c>
      <c r="HB11" s="40">
        <v>210</v>
      </c>
      <c r="HC11" s="40">
        <v>211</v>
      </c>
      <c r="HD11" s="40">
        <v>212</v>
      </c>
      <c r="HE11" s="40">
        <v>213</v>
      </c>
      <c r="HF11" s="40">
        <v>214</v>
      </c>
      <c r="HG11" s="40">
        <v>215</v>
      </c>
      <c r="HH11" s="40">
        <v>216</v>
      </c>
      <c r="HI11" s="40">
        <v>217</v>
      </c>
      <c r="HJ11" s="40">
        <v>218</v>
      </c>
      <c r="HK11" s="40">
        <v>219</v>
      </c>
      <c r="HL11" s="40">
        <v>220</v>
      </c>
      <c r="HM11" s="40">
        <v>221</v>
      </c>
      <c r="HN11" s="40">
        <v>222</v>
      </c>
      <c r="HO11" s="40">
        <v>223</v>
      </c>
      <c r="HP11" s="40">
        <v>224</v>
      </c>
      <c r="HQ11" s="40">
        <v>225</v>
      </c>
      <c r="HR11" s="40">
        <v>226</v>
      </c>
      <c r="HS11" s="40">
        <v>227</v>
      </c>
      <c r="HT11" s="40">
        <v>228</v>
      </c>
      <c r="HU11" s="40">
        <v>229</v>
      </c>
      <c r="HV11" s="40">
        <v>230</v>
      </c>
      <c r="HW11" s="40">
        <v>231</v>
      </c>
      <c r="HX11" s="40">
        <v>232</v>
      </c>
      <c r="HY11" s="40">
        <v>233</v>
      </c>
      <c r="HZ11" s="40">
        <v>234</v>
      </c>
      <c r="IA11" s="40">
        <v>235</v>
      </c>
      <c r="IB11" s="40">
        <v>236</v>
      </c>
      <c r="IC11" s="40">
        <v>237</v>
      </c>
      <c r="ID11" s="40">
        <v>238</v>
      </c>
      <c r="IE11" s="40">
        <v>239</v>
      </c>
      <c r="IF11" s="40">
        <v>240</v>
      </c>
      <c r="IG11" s="40">
        <v>241</v>
      </c>
      <c r="IH11" s="40">
        <v>242</v>
      </c>
      <c r="II11" s="40">
        <v>243</v>
      </c>
      <c r="IJ11" s="40">
        <v>244</v>
      </c>
      <c r="IK11" s="40">
        <v>245</v>
      </c>
      <c r="IL11" s="40">
        <v>246</v>
      </c>
      <c r="IM11" s="40">
        <v>247</v>
      </c>
      <c r="IN11" s="40">
        <v>248</v>
      </c>
      <c r="IO11" s="40">
        <v>249</v>
      </c>
      <c r="IP11" s="40">
        <v>250</v>
      </c>
      <c r="IQ11" s="40">
        <v>251</v>
      </c>
      <c r="IR11" s="40">
        <v>252</v>
      </c>
      <c r="IS11" s="40">
        <v>253</v>
      </c>
      <c r="IT11" s="40">
        <v>254</v>
      </c>
      <c r="IU11" s="40">
        <v>255</v>
      </c>
      <c r="IV11" s="40">
        <v>256</v>
      </c>
      <c r="IW11" s="40">
        <v>257</v>
      </c>
      <c r="IX11" s="40">
        <v>258</v>
      </c>
      <c r="IY11" s="40">
        <v>259</v>
      </c>
      <c r="IZ11" s="40">
        <v>260</v>
      </c>
      <c r="JA11" s="40">
        <v>261</v>
      </c>
      <c r="JB11" s="40">
        <v>262</v>
      </c>
      <c r="JC11" s="40">
        <v>263</v>
      </c>
      <c r="JD11" s="40">
        <v>264</v>
      </c>
      <c r="JE11" s="40">
        <v>265</v>
      </c>
      <c r="JF11" s="40">
        <v>266</v>
      </c>
      <c r="JG11" s="40">
        <v>267</v>
      </c>
      <c r="JH11" s="40">
        <v>268</v>
      </c>
      <c r="JI11" s="40">
        <v>269</v>
      </c>
      <c r="JJ11" s="40">
        <v>270</v>
      </c>
      <c r="JK11" s="40">
        <v>271</v>
      </c>
      <c r="JL11" s="40">
        <v>272</v>
      </c>
      <c r="JM11" s="40">
        <v>273</v>
      </c>
      <c r="JN11" s="40">
        <v>274</v>
      </c>
      <c r="JO11" s="40">
        <v>275</v>
      </c>
      <c r="JP11" s="40">
        <v>276</v>
      </c>
      <c r="JQ11" s="40">
        <v>277</v>
      </c>
      <c r="JR11" s="40">
        <v>278</v>
      </c>
      <c r="JS11" s="40">
        <v>279</v>
      </c>
      <c r="JT11" s="40">
        <v>280</v>
      </c>
      <c r="JU11" s="40">
        <v>281</v>
      </c>
      <c r="JV11" s="40">
        <v>282</v>
      </c>
      <c r="JW11" s="40">
        <v>283</v>
      </c>
      <c r="JX11" s="40">
        <v>284</v>
      </c>
      <c r="JY11" s="40">
        <v>285</v>
      </c>
      <c r="JZ11" s="40">
        <v>286</v>
      </c>
      <c r="KA11" s="40">
        <v>287</v>
      </c>
      <c r="KB11" s="40">
        <v>288</v>
      </c>
      <c r="KC11" s="40">
        <v>289</v>
      </c>
      <c r="KD11" s="40">
        <v>290</v>
      </c>
      <c r="KE11" s="40">
        <v>291</v>
      </c>
      <c r="KF11" s="40">
        <v>292</v>
      </c>
      <c r="KG11" s="40">
        <v>293</v>
      </c>
      <c r="KH11" s="40">
        <v>294</v>
      </c>
      <c r="KI11" s="40">
        <v>295</v>
      </c>
      <c r="KJ11" s="40">
        <v>296</v>
      </c>
      <c r="KK11" s="40">
        <v>297</v>
      </c>
      <c r="KL11" s="40">
        <v>298</v>
      </c>
      <c r="KM11" s="40">
        <v>299</v>
      </c>
      <c r="KN11" s="40">
        <v>300</v>
      </c>
      <c r="KO11" s="40">
        <v>301</v>
      </c>
      <c r="KP11" s="40">
        <v>302</v>
      </c>
      <c r="KQ11" s="40">
        <v>303</v>
      </c>
      <c r="KR11" s="40">
        <v>304</v>
      </c>
      <c r="KS11" s="40">
        <v>305</v>
      </c>
      <c r="KT11" s="40">
        <v>306</v>
      </c>
      <c r="KU11" s="40">
        <v>307</v>
      </c>
      <c r="KV11" s="40">
        <v>308</v>
      </c>
      <c r="KW11" s="40">
        <v>309</v>
      </c>
      <c r="KX11" s="40">
        <v>310</v>
      </c>
      <c r="KY11" s="40">
        <v>311</v>
      </c>
      <c r="KZ11" s="40">
        <v>312</v>
      </c>
      <c r="LA11" s="40">
        <v>313</v>
      </c>
      <c r="LB11" s="40">
        <v>314</v>
      </c>
      <c r="LC11" s="40">
        <v>315</v>
      </c>
      <c r="LD11" s="40">
        <v>316</v>
      </c>
      <c r="LE11" s="40">
        <v>317</v>
      </c>
      <c r="LF11" s="40">
        <v>318</v>
      </c>
      <c r="LG11" s="40">
        <v>319</v>
      </c>
      <c r="LH11" s="40">
        <v>320</v>
      </c>
      <c r="LI11" s="40">
        <v>321</v>
      </c>
      <c r="LJ11" s="40">
        <v>322</v>
      </c>
      <c r="LK11" s="40">
        <v>323</v>
      </c>
      <c r="LL11" s="40">
        <v>324</v>
      </c>
      <c r="LM11" s="40">
        <v>325</v>
      </c>
      <c r="LN11" s="40">
        <v>326</v>
      </c>
      <c r="LO11" s="40">
        <v>327</v>
      </c>
      <c r="LP11" s="40">
        <v>328</v>
      </c>
      <c r="LQ11" s="40">
        <v>329</v>
      </c>
      <c r="LR11" s="40">
        <v>330</v>
      </c>
      <c r="LS11" s="40">
        <v>331</v>
      </c>
      <c r="LT11" s="40">
        <v>332</v>
      </c>
      <c r="LU11" s="40">
        <v>333</v>
      </c>
      <c r="LV11" s="40">
        <v>334</v>
      </c>
      <c r="LW11" s="40">
        <v>335</v>
      </c>
      <c r="LX11" s="40">
        <v>336</v>
      </c>
      <c r="LY11" s="40">
        <v>337</v>
      </c>
      <c r="LZ11" s="40">
        <v>338</v>
      </c>
      <c r="MA11" s="40">
        <v>339</v>
      </c>
      <c r="MB11" s="40">
        <v>340</v>
      </c>
      <c r="MC11" s="40">
        <v>341</v>
      </c>
      <c r="MD11" s="40">
        <v>342</v>
      </c>
      <c r="ME11" s="40">
        <v>343</v>
      </c>
      <c r="MF11" s="40">
        <v>344</v>
      </c>
      <c r="MG11" s="40">
        <v>345</v>
      </c>
      <c r="MH11" s="40">
        <v>346</v>
      </c>
      <c r="MI11" s="40">
        <v>347</v>
      </c>
      <c r="MJ11" s="40">
        <v>348</v>
      </c>
      <c r="MK11" s="40">
        <v>349</v>
      </c>
      <c r="ML11" s="40">
        <v>350</v>
      </c>
      <c r="MM11" s="40">
        <v>351</v>
      </c>
      <c r="MN11" s="40">
        <v>352</v>
      </c>
      <c r="MO11" s="40">
        <v>353</v>
      </c>
      <c r="MP11" s="40">
        <v>354</v>
      </c>
      <c r="MQ11" s="40">
        <v>355</v>
      </c>
      <c r="MR11" s="40">
        <v>356</v>
      </c>
      <c r="MS11" s="40">
        <v>357</v>
      </c>
      <c r="MT11" s="40">
        <v>358</v>
      </c>
      <c r="MU11" s="40">
        <v>359</v>
      </c>
      <c r="MV11" s="40">
        <v>360</v>
      </c>
      <c r="MW11" s="40">
        <v>361</v>
      </c>
      <c r="MX11" s="40">
        <v>362</v>
      </c>
      <c r="MY11" s="40">
        <v>363</v>
      </c>
      <c r="MZ11" s="40">
        <v>364</v>
      </c>
      <c r="NA11" s="40">
        <v>365</v>
      </c>
      <c r="NB11" s="40">
        <v>366</v>
      </c>
      <c r="NC11" s="40">
        <v>367</v>
      </c>
      <c r="ND11" s="40">
        <v>368</v>
      </c>
      <c r="NE11" s="40">
        <v>369</v>
      </c>
      <c r="NF11" s="40">
        <v>370</v>
      </c>
      <c r="NG11" s="40">
        <v>371</v>
      </c>
      <c r="NH11" s="40">
        <v>372</v>
      </c>
      <c r="NI11" s="40">
        <v>373</v>
      </c>
      <c r="NJ11" s="40">
        <v>374</v>
      </c>
      <c r="NK11" s="40">
        <v>375</v>
      </c>
      <c r="NL11" s="40">
        <v>376</v>
      </c>
      <c r="NM11" s="40">
        <v>377</v>
      </c>
      <c r="NN11" s="40">
        <v>378</v>
      </c>
      <c r="NO11" s="40">
        <v>379</v>
      </c>
      <c r="NP11" s="40">
        <v>380</v>
      </c>
      <c r="NQ11" s="40">
        <v>381</v>
      </c>
      <c r="NR11" s="40">
        <v>382</v>
      </c>
      <c r="NS11" s="40">
        <v>383</v>
      </c>
      <c r="NT11" s="40">
        <v>384</v>
      </c>
      <c r="NU11" s="40">
        <v>385</v>
      </c>
      <c r="NV11" s="40">
        <v>386</v>
      </c>
      <c r="NW11" s="40">
        <v>387</v>
      </c>
      <c r="NX11" s="40">
        <v>388</v>
      </c>
      <c r="NY11" s="40">
        <v>389</v>
      </c>
      <c r="NZ11" s="40">
        <v>390</v>
      </c>
      <c r="OA11" s="40">
        <v>391</v>
      </c>
      <c r="OB11" s="40">
        <v>392</v>
      </c>
      <c r="OC11" s="40">
        <v>393</v>
      </c>
      <c r="OD11" s="40">
        <v>394</v>
      </c>
      <c r="OE11" s="40">
        <v>395</v>
      </c>
      <c r="OF11" s="40">
        <v>396</v>
      </c>
      <c r="OG11" s="40">
        <v>397</v>
      </c>
      <c r="OH11" s="40">
        <v>398</v>
      </c>
      <c r="OI11" s="40">
        <v>399</v>
      </c>
      <c r="OJ11" s="40">
        <v>400</v>
      </c>
      <c r="OK11" s="43">
        <v>401</v>
      </c>
      <c r="OL11" s="43">
        <v>402</v>
      </c>
    </row>
    <row r="12" spans="1:402" x14ac:dyDescent="0.2">
      <c r="A12" s="40">
        <v>0</v>
      </c>
      <c r="B12" s="44">
        <v>1</v>
      </c>
      <c r="C12" s="44">
        <v>1</v>
      </c>
      <c r="D12" s="44">
        <v>0.999</v>
      </c>
      <c r="E12" s="44">
        <v>0.999</v>
      </c>
      <c r="F12" s="44">
        <v>0.998</v>
      </c>
      <c r="G12" s="44">
        <v>0.998</v>
      </c>
      <c r="H12" s="44">
        <v>0.998</v>
      </c>
      <c r="I12" s="44">
        <v>0.997</v>
      </c>
      <c r="J12" s="44">
        <v>0.997</v>
      </c>
      <c r="K12" s="44">
        <v>0.996</v>
      </c>
      <c r="L12" s="44">
        <v>0.996</v>
      </c>
      <c r="M12" s="44">
        <v>0.996</v>
      </c>
      <c r="N12" s="44">
        <v>0.995</v>
      </c>
      <c r="O12" s="44">
        <v>0.995</v>
      </c>
      <c r="P12" s="44">
        <v>0.995</v>
      </c>
      <c r="Q12" s="44">
        <v>0.99399999999999999</v>
      </c>
      <c r="R12" s="44">
        <v>0.99399999999999999</v>
      </c>
      <c r="S12" s="44">
        <v>0.99299999999999999</v>
      </c>
      <c r="T12" s="44">
        <v>0.99299999999999999</v>
      </c>
      <c r="U12" s="44">
        <v>0.99299999999999999</v>
      </c>
      <c r="V12" s="44">
        <v>0.99199999999999999</v>
      </c>
      <c r="W12" s="44">
        <v>0.99199999999999999</v>
      </c>
      <c r="X12" s="44">
        <v>0.99099999999999999</v>
      </c>
      <c r="Y12" s="44">
        <v>0.99099999999999999</v>
      </c>
      <c r="Z12" s="44">
        <v>0.99099999999999999</v>
      </c>
      <c r="AA12" s="44">
        <v>0.99</v>
      </c>
      <c r="AB12" s="44">
        <v>0.99</v>
      </c>
      <c r="AC12" s="44">
        <v>0.98899999999999999</v>
      </c>
      <c r="AD12" s="44">
        <v>0.98899999999999999</v>
      </c>
      <c r="AE12" s="44">
        <v>0.98899999999999999</v>
      </c>
      <c r="AF12" s="44">
        <v>0.98799999999999999</v>
      </c>
      <c r="AG12" s="44">
        <v>0.98799999999999999</v>
      </c>
      <c r="AH12" s="44">
        <v>0.98699999999999999</v>
      </c>
      <c r="AI12" s="44">
        <v>0.98699999999999999</v>
      </c>
      <c r="AJ12" s="44">
        <v>0.98699999999999999</v>
      </c>
      <c r="AK12" s="44">
        <v>0.98599999999999999</v>
      </c>
      <c r="AL12" s="44">
        <v>0.98599999999999999</v>
      </c>
      <c r="AM12" s="44">
        <v>0.98499999999999999</v>
      </c>
      <c r="AN12" s="44">
        <v>0.98499999999999999</v>
      </c>
      <c r="AO12" s="44">
        <v>0.98499999999999999</v>
      </c>
      <c r="AP12" s="44">
        <v>0.98399999999999999</v>
      </c>
      <c r="AQ12" s="44">
        <v>0.98399999999999999</v>
      </c>
      <c r="AR12" s="44">
        <v>0.98399999999999999</v>
      </c>
      <c r="AS12" s="44">
        <v>0.98299999999999998</v>
      </c>
      <c r="AT12" s="44">
        <v>0.98299999999999998</v>
      </c>
      <c r="AU12" s="44">
        <v>0.98199999999999998</v>
      </c>
      <c r="AV12" s="44">
        <v>0.98199999999999998</v>
      </c>
      <c r="AW12" s="44">
        <v>0.98199999999999998</v>
      </c>
      <c r="AX12" s="44">
        <v>0.98099999999999998</v>
      </c>
      <c r="AY12" s="44">
        <v>0.98099999999999998</v>
      </c>
      <c r="AZ12" s="44">
        <v>0.98</v>
      </c>
      <c r="BA12" s="44">
        <v>0.98</v>
      </c>
      <c r="BB12" s="44">
        <v>0.98</v>
      </c>
      <c r="BC12" s="44">
        <v>0.97899999999999998</v>
      </c>
      <c r="BD12" s="44">
        <v>0.97899999999999998</v>
      </c>
      <c r="BE12" s="44">
        <v>0.97799999999999998</v>
      </c>
      <c r="BF12" s="44">
        <v>0.97799999999999998</v>
      </c>
      <c r="BG12" s="44">
        <v>0.97799999999999998</v>
      </c>
      <c r="BH12" s="44">
        <v>0.97699999999999998</v>
      </c>
      <c r="BI12" s="44">
        <v>0.97699999999999998</v>
      </c>
      <c r="BJ12" s="44">
        <v>0.97599999999999998</v>
      </c>
      <c r="BK12" s="44">
        <v>0.97599999999999998</v>
      </c>
      <c r="BL12" s="44">
        <v>0.97599999999999998</v>
      </c>
      <c r="BM12" s="44">
        <v>0.97499999999999998</v>
      </c>
      <c r="BN12" s="44">
        <v>0.97499999999999998</v>
      </c>
      <c r="BO12" s="44">
        <v>0.97399999999999998</v>
      </c>
      <c r="BP12" s="44">
        <v>0.97399999999999998</v>
      </c>
      <c r="BQ12" s="44">
        <v>0.97399999999999998</v>
      </c>
      <c r="BR12" s="44">
        <v>0.97299999999999998</v>
      </c>
      <c r="BS12" s="44">
        <v>0.97299999999999998</v>
      </c>
      <c r="BT12" s="44">
        <v>0.97199999999999998</v>
      </c>
      <c r="BU12" s="44">
        <v>0.97199999999999998</v>
      </c>
      <c r="BV12" s="44">
        <v>0.97199999999999998</v>
      </c>
      <c r="BW12" s="44">
        <v>0.97099999999999997</v>
      </c>
      <c r="BX12" s="44">
        <v>0.97099999999999997</v>
      </c>
      <c r="BY12" s="44">
        <v>0.97</v>
      </c>
      <c r="BZ12" s="44">
        <v>0.97</v>
      </c>
      <c r="CA12" s="44">
        <v>0.97</v>
      </c>
      <c r="CB12" s="44">
        <v>0.96899999999999997</v>
      </c>
      <c r="CC12" s="44">
        <v>0.96899999999999997</v>
      </c>
      <c r="CD12" s="44">
        <v>0.96799999999999997</v>
      </c>
      <c r="CE12" s="44">
        <v>0.96799999999999997</v>
      </c>
      <c r="CF12" s="44">
        <v>0.96799999999999997</v>
      </c>
      <c r="CG12" s="44">
        <v>0.96699999999999997</v>
      </c>
      <c r="CH12" s="44">
        <v>0.96699999999999997</v>
      </c>
      <c r="CI12" s="44">
        <v>0.96599999999999997</v>
      </c>
      <c r="CJ12" s="44">
        <v>0.96599999999999997</v>
      </c>
      <c r="CK12" s="44">
        <v>0.96599999999999997</v>
      </c>
      <c r="CL12" s="44">
        <v>0.96499999999999997</v>
      </c>
      <c r="CM12" s="44">
        <v>0.96499999999999997</v>
      </c>
      <c r="CN12" s="44">
        <v>0.96399999999999997</v>
      </c>
      <c r="CO12" s="44">
        <v>0.96399999999999997</v>
      </c>
      <c r="CP12" s="44">
        <v>0.96399999999999997</v>
      </c>
      <c r="CQ12" s="44">
        <v>0.96299999999999997</v>
      </c>
      <c r="CR12" s="44">
        <v>0.96299999999999997</v>
      </c>
      <c r="CS12" s="44">
        <v>0.96199999999999997</v>
      </c>
      <c r="CT12" s="44">
        <v>0.96199999999999997</v>
      </c>
      <c r="CU12" s="44">
        <v>0.96199999999999997</v>
      </c>
      <c r="CV12" s="44">
        <v>0.96099999999999997</v>
      </c>
      <c r="CW12" s="44">
        <v>0.96099999999999997</v>
      </c>
      <c r="CX12" s="44">
        <v>0.96</v>
      </c>
      <c r="CY12" s="44">
        <v>0.96</v>
      </c>
      <c r="CZ12" s="44">
        <v>0.96</v>
      </c>
      <c r="DA12" s="44">
        <v>0.95899999999999996</v>
      </c>
      <c r="DB12" s="44">
        <v>0.95899999999999996</v>
      </c>
      <c r="DC12" s="44">
        <v>0.95799999999999996</v>
      </c>
      <c r="DD12" s="44">
        <v>0.95799999999999996</v>
      </c>
      <c r="DE12" s="44">
        <v>0.95799999999999996</v>
      </c>
      <c r="DF12" s="44">
        <v>0.95699999999999996</v>
      </c>
      <c r="DG12" s="44">
        <v>0.95699999999999996</v>
      </c>
      <c r="DH12" s="44">
        <v>0.95599999999999996</v>
      </c>
      <c r="DI12" s="44">
        <v>0.95599999999999996</v>
      </c>
      <c r="DJ12" s="44">
        <v>0.95599999999999996</v>
      </c>
      <c r="DK12" s="44">
        <v>0.95499999999999996</v>
      </c>
      <c r="DL12" s="44">
        <v>0.95499999999999996</v>
      </c>
      <c r="DM12" s="44">
        <v>0.95399999999999996</v>
      </c>
      <c r="DN12" s="44">
        <v>0.95399999999999996</v>
      </c>
      <c r="DO12" s="44">
        <v>0.95399999999999996</v>
      </c>
      <c r="DP12" s="44">
        <v>0.95299999999999996</v>
      </c>
      <c r="DQ12" s="44">
        <v>0.95299999999999996</v>
      </c>
      <c r="DR12" s="44">
        <v>0.95199999999999996</v>
      </c>
      <c r="DS12" s="44">
        <v>0.95199999999999996</v>
      </c>
      <c r="DT12" s="44">
        <v>0.95199999999999996</v>
      </c>
      <c r="DU12" s="44">
        <v>0.95099999999999996</v>
      </c>
      <c r="DV12" s="44">
        <v>0.95099999999999996</v>
      </c>
      <c r="DW12" s="44">
        <v>0.95</v>
      </c>
      <c r="DX12" s="44">
        <v>0.95</v>
      </c>
      <c r="DY12" s="44">
        <v>0.95</v>
      </c>
      <c r="DZ12" s="44">
        <v>0.94899999999999995</v>
      </c>
      <c r="EA12" s="44">
        <v>0.94899999999999995</v>
      </c>
      <c r="EB12" s="44">
        <v>0.94799999999999995</v>
      </c>
      <c r="EC12" s="44">
        <v>0.94799999999999995</v>
      </c>
      <c r="ED12" s="44">
        <v>0.94799999999999995</v>
      </c>
      <c r="EE12" s="44">
        <v>0.94699999999999995</v>
      </c>
      <c r="EF12" s="44">
        <v>0.94699999999999995</v>
      </c>
      <c r="EG12" s="44">
        <v>0.94599999999999995</v>
      </c>
      <c r="EH12" s="44">
        <v>0.94599999999999995</v>
      </c>
      <c r="EI12" s="44">
        <v>0.94499999999999995</v>
      </c>
      <c r="EJ12" s="44">
        <v>0.94499999999999995</v>
      </c>
      <c r="EK12" s="44">
        <v>0.94499999999999995</v>
      </c>
      <c r="EL12" s="44">
        <v>0.94399999999999995</v>
      </c>
      <c r="EM12" s="44">
        <v>0.94399999999999995</v>
      </c>
      <c r="EN12" s="44">
        <v>0.94299999999999995</v>
      </c>
      <c r="EO12" s="44">
        <v>0.94299999999999995</v>
      </c>
      <c r="EP12" s="44">
        <v>0.94299999999999995</v>
      </c>
      <c r="EQ12" s="44">
        <v>0.94199999999999995</v>
      </c>
      <c r="ER12" s="44">
        <v>0.94199999999999995</v>
      </c>
      <c r="ES12" s="44">
        <v>0.94099999999999995</v>
      </c>
      <c r="ET12" s="44">
        <v>0.94099999999999995</v>
      </c>
      <c r="EU12" s="44">
        <v>0.94099999999999995</v>
      </c>
      <c r="EV12" s="44">
        <v>0.94</v>
      </c>
      <c r="EW12" s="44">
        <v>0.94</v>
      </c>
      <c r="EX12" s="44">
        <v>0.93899999999999995</v>
      </c>
      <c r="EY12" s="44">
        <v>0.93899999999999995</v>
      </c>
      <c r="EZ12" s="44">
        <v>0.93899999999999995</v>
      </c>
      <c r="FA12" s="44">
        <v>0.93799999999999994</v>
      </c>
      <c r="FB12" s="44">
        <v>0.93799999999999994</v>
      </c>
      <c r="FC12" s="44">
        <v>0.93700000000000006</v>
      </c>
      <c r="FD12" s="44">
        <v>0.93700000000000006</v>
      </c>
      <c r="FE12" s="44">
        <v>0.93700000000000006</v>
      </c>
      <c r="FF12" s="44">
        <v>0.93600000000000005</v>
      </c>
      <c r="FG12" s="44">
        <v>0.93600000000000005</v>
      </c>
      <c r="FH12" s="44">
        <v>0.93500000000000005</v>
      </c>
      <c r="FI12" s="44">
        <v>0.93500000000000005</v>
      </c>
      <c r="FJ12" s="44">
        <v>0.93500000000000005</v>
      </c>
      <c r="FK12" s="44">
        <v>0.93400000000000005</v>
      </c>
      <c r="FL12" s="44">
        <v>0.93400000000000005</v>
      </c>
      <c r="FM12" s="44">
        <v>0.93300000000000005</v>
      </c>
      <c r="FN12" s="44">
        <v>0.93300000000000005</v>
      </c>
      <c r="FO12" s="44">
        <v>0.93200000000000005</v>
      </c>
      <c r="FP12" s="44">
        <v>0.93200000000000005</v>
      </c>
      <c r="FQ12" s="44">
        <v>0.93200000000000005</v>
      </c>
      <c r="FR12" s="44">
        <v>0.93100000000000005</v>
      </c>
      <c r="FS12" s="44">
        <v>0.93100000000000005</v>
      </c>
      <c r="FT12" s="44">
        <v>0.93</v>
      </c>
      <c r="FU12" s="44">
        <v>0.93</v>
      </c>
      <c r="FV12" s="44">
        <v>0.93</v>
      </c>
      <c r="FW12" s="44">
        <v>0.92900000000000005</v>
      </c>
      <c r="FX12" s="44">
        <v>0.92900000000000005</v>
      </c>
      <c r="FY12" s="44">
        <v>0.92800000000000005</v>
      </c>
      <c r="FZ12" s="44">
        <v>0.92800000000000005</v>
      </c>
      <c r="GA12" s="44">
        <v>0.92800000000000005</v>
      </c>
      <c r="GB12" s="44">
        <v>0.92700000000000005</v>
      </c>
      <c r="GC12" s="44">
        <v>0.92700000000000005</v>
      </c>
      <c r="GD12" s="44">
        <v>0.92600000000000005</v>
      </c>
      <c r="GE12" s="44">
        <v>0.92600000000000005</v>
      </c>
      <c r="GF12" s="44">
        <v>0.92600000000000005</v>
      </c>
      <c r="GG12" s="44">
        <v>0.92500000000000004</v>
      </c>
      <c r="GH12" s="44">
        <v>0.92500000000000004</v>
      </c>
      <c r="GI12" s="44">
        <v>0.92400000000000004</v>
      </c>
      <c r="GJ12" s="44">
        <v>0.92400000000000004</v>
      </c>
      <c r="GK12" s="44">
        <v>0.92300000000000004</v>
      </c>
      <c r="GL12" s="44">
        <v>0.92300000000000004</v>
      </c>
      <c r="GM12" s="44">
        <v>0.92300000000000004</v>
      </c>
      <c r="GN12" s="44">
        <v>0.92200000000000004</v>
      </c>
      <c r="GO12" s="44">
        <v>0.92200000000000004</v>
      </c>
      <c r="GP12" s="44">
        <v>0.92100000000000004</v>
      </c>
      <c r="GQ12" s="44">
        <v>0.92100000000000004</v>
      </c>
      <c r="GR12" s="44">
        <v>0.92100000000000004</v>
      </c>
      <c r="GS12" s="44">
        <v>0.92</v>
      </c>
      <c r="GT12" s="44">
        <v>0.92</v>
      </c>
      <c r="GU12" s="44">
        <v>0.91900000000000004</v>
      </c>
      <c r="GV12" s="44">
        <v>0.91900000000000004</v>
      </c>
      <c r="GW12" s="44">
        <v>0.91900000000000004</v>
      </c>
      <c r="GX12" s="44">
        <v>0.91800000000000004</v>
      </c>
      <c r="GY12" s="44">
        <v>0.91800000000000004</v>
      </c>
      <c r="GZ12" s="44">
        <v>0.91700000000000004</v>
      </c>
      <c r="HA12" s="44">
        <v>0.91700000000000004</v>
      </c>
      <c r="HB12" s="44">
        <v>0.91700000000000004</v>
      </c>
      <c r="HC12" s="44">
        <v>0.91600000000000004</v>
      </c>
      <c r="HD12" s="44">
        <v>0.91600000000000004</v>
      </c>
      <c r="HE12" s="44">
        <v>0.91500000000000004</v>
      </c>
      <c r="HF12" s="44">
        <v>0.91500000000000004</v>
      </c>
      <c r="HG12" s="44">
        <v>0.91400000000000003</v>
      </c>
      <c r="HH12" s="44">
        <v>0.91400000000000003</v>
      </c>
      <c r="HI12" s="44">
        <v>0.91400000000000003</v>
      </c>
      <c r="HJ12" s="44">
        <v>0.91300000000000003</v>
      </c>
      <c r="HK12" s="44">
        <v>0.91300000000000003</v>
      </c>
      <c r="HL12" s="44">
        <v>0.91200000000000003</v>
      </c>
      <c r="HM12" s="44">
        <v>0.91200000000000003</v>
      </c>
      <c r="HN12" s="44">
        <v>0.91200000000000003</v>
      </c>
      <c r="HO12" s="44">
        <v>0.91100000000000003</v>
      </c>
      <c r="HP12" s="44">
        <v>0.91100000000000003</v>
      </c>
      <c r="HQ12" s="44">
        <v>0.91</v>
      </c>
      <c r="HR12" s="44">
        <v>0.91</v>
      </c>
      <c r="HS12" s="44">
        <v>0.91</v>
      </c>
      <c r="HT12" s="44">
        <v>0.90900000000000003</v>
      </c>
      <c r="HU12" s="44">
        <v>0.90900000000000003</v>
      </c>
      <c r="HV12" s="44">
        <v>0.90800000000000003</v>
      </c>
      <c r="HW12" s="44">
        <v>0.90800000000000003</v>
      </c>
      <c r="HX12" s="44">
        <v>0.90700000000000003</v>
      </c>
      <c r="HY12" s="44">
        <v>0.90700000000000003</v>
      </c>
      <c r="HZ12" s="44">
        <v>0.90700000000000003</v>
      </c>
      <c r="IA12" s="44">
        <v>0.90600000000000003</v>
      </c>
      <c r="IB12" s="44">
        <v>0.90600000000000003</v>
      </c>
      <c r="IC12" s="44">
        <v>0.90500000000000003</v>
      </c>
      <c r="ID12" s="44">
        <v>0.90500000000000003</v>
      </c>
      <c r="IE12" s="44">
        <v>0.90500000000000003</v>
      </c>
      <c r="IF12" s="44">
        <v>0.90400000000000003</v>
      </c>
      <c r="IG12" s="44">
        <v>0.90400000000000003</v>
      </c>
      <c r="IH12" s="44">
        <v>0.90300000000000002</v>
      </c>
      <c r="II12" s="44">
        <v>0.90300000000000002</v>
      </c>
      <c r="IJ12" s="44">
        <v>0.90200000000000002</v>
      </c>
      <c r="IK12" s="44">
        <v>0.90200000000000002</v>
      </c>
      <c r="IL12" s="44">
        <v>0.90200000000000002</v>
      </c>
      <c r="IM12" s="44">
        <v>0.90100000000000002</v>
      </c>
      <c r="IN12" s="44">
        <v>0.90100000000000002</v>
      </c>
      <c r="IO12" s="44">
        <v>0.9</v>
      </c>
      <c r="IP12" s="44">
        <v>0.9</v>
      </c>
      <c r="IQ12" s="44">
        <v>0.9</v>
      </c>
      <c r="IR12" s="44">
        <v>0.89900000000000002</v>
      </c>
      <c r="IS12" s="44">
        <v>0.89900000000000002</v>
      </c>
      <c r="IT12" s="44">
        <v>0.89800000000000002</v>
      </c>
      <c r="IU12" s="44">
        <v>0.89800000000000002</v>
      </c>
      <c r="IV12" s="44">
        <v>0.89800000000000002</v>
      </c>
      <c r="IW12" s="44">
        <v>0.89700000000000002</v>
      </c>
      <c r="IX12" s="44">
        <v>0.89700000000000002</v>
      </c>
      <c r="IY12" s="44">
        <v>0.89600000000000002</v>
      </c>
      <c r="IZ12" s="44">
        <v>0.89600000000000002</v>
      </c>
      <c r="JA12" s="44">
        <v>0.89500000000000002</v>
      </c>
      <c r="JB12" s="44">
        <v>0.89500000000000002</v>
      </c>
      <c r="JC12" s="44">
        <v>0.89500000000000002</v>
      </c>
      <c r="JD12" s="44">
        <v>0.89400000000000002</v>
      </c>
      <c r="JE12" s="44">
        <v>0.89400000000000002</v>
      </c>
      <c r="JF12" s="44">
        <v>0.89300000000000002</v>
      </c>
      <c r="JG12" s="44">
        <v>0.89300000000000002</v>
      </c>
      <c r="JH12" s="44">
        <v>0.89300000000000002</v>
      </c>
      <c r="JI12" s="44">
        <v>0.89200000000000002</v>
      </c>
      <c r="JJ12" s="44">
        <v>0.89200000000000002</v>
      </c>
      <c r="JK12" s="44">
        <v>0.89100000000000001</v>
      </c>
      <c r="JL12" s="44">
        <v>0.89100000000000001</v>
      </c>
      <c r="JM12" s="44">
        <v>0.89</v>
      </c>
      <c r="JN12" s="44">
        <v>0.89</v>
      </c>
      <c r="JO12" s="44">
        <v>0.89</v>
      </c>
      <c r="JP12" s="44">
        <v>0.88900000000000001</v>
      </c>
      <c r="JQ12" s="44">
        <v>0.88900000000000001</v>
      </c>
      <c r="JR12" s="44">
        <v>0.88800000000000001</v>
      </c>
      <c r="JS12" s="44">
        <v>0.88800000000000001</v>
      </c>
      <c r="JT12" s="44">
        <v>0.88800000000000001</v>
      </c>
      <c r="JU12" s="44">
        <v>0.88700000000000001</v>
      </c>
      <c r="JV12" s="44">
        <v>0.88700000000000001</v>
      </c>
      <c r="JW12" s="44">
        <v>0.88600000000000001</v>
      </c>
      <c r="JX12" s="44">
        <v>0.88600000000000001</v>
      </c>
      <c r="JY12" s="44">
        <v>0.88500000000000001</v>
      </c>
      <c r="JZ12" s="44">
        <v>0.88500000000000001</v>
      </c>
      <c r="KA12" s="44">
        <v>0.88500000000000001</v>
      </c>
      <c r="KB12" s="44">
        <v>0.88400000000000001</v>
      </c>
      <c r="KC12" s="44">
        <v>0.88400000000000001</v>
      </c>
      <c r="KD12" s="44">
        <v>0.88300000000000001</v>
      </c>
      <c r="KE12" s="44">
        <v>0.88300000000000001</v>
      </c>
      <c r="KF12" s="44">
        <v>0.88300000000000001</v>
      </c>
      <c r="KG12" s="44">
        <v>0.88200000000000001</v>
      </c>
      <c r="KH12" s="44">
        <v>0.88200000000000001</v>
      </c>
      <c r="KI12" s="44">
        <v>0.88100000000000001</v>
      </c>
      <c r="KJ12" s="44">
        <v>0.88100000000000001</v>
      </c>
      <c r="KK12" s="44">
        <v>0.88</v>
      </c>
      <c r="KL12" s="44">
        <v>0.88</v>
      </c>
      <c r="KM12" s="44">
        <v>0.88</v>
      </c>
      <c r="KN12" s="44">
        <v>0.879</v>
      </c>
      <c r="KO12" s="44">
        <v>0.879</v>
      </c>
      <c r="KP12" s="44">
        <v>0.878</v>
      </c>
      <c r="KQ12" s="44">
        <v>0.878</v>
      </c>
      <c r="KR12" s="44">
        <v>0.878</v>
      </c>
      <c r="KS12" s="44">
        <v>0.877</v>
      </c>
      <c r="KT12" s="44">
        <v>0.877</v>
      </c>
      <c r="KU12" s="44">
        <v>0.876</v>
      </c>
      <c r="KV12" s="44">
        <v>0.876</v>
      </c>
      <c r="KW12" s="44">
        <v>0.875</v>
      </c>
      <c r="KX12" s="44">
        <v>0.875</v>
      </c>
      <c r="KY12" s="44">
        <v>0.875</v>
      </c>
      <c r="KZ12" s="44">
        <v>0.874</v>
      </c>
      <c r="LA12" s="44">
        <v>0.874</v>
      </c>
      <c r="LB12" s="44">
        <v>0.873</v>
      </c>
      <c r="LC12" s="44">
        <v>0.873</v>
      </c>
      <c r="LD12" s="44">
        <v>0.873</v>
      </c>
      <c r="LE12" s="44">
        <v>0.872</v>
      </c>
      <c r="LF12" s="44">
        <v>0.872</v>
      </c>
      <c r="LG12" s="44">
        <v>0.871</v>
      </c>
      <c r="LH12" s="44">
        <v>0.871</v>
      </c>
      <c r="LI12" s="44">
        <v>0.87</v>
      </c>
      <c r="LJ12" s="44">
        <v>0.87</v>
      </c>
      <c r="LK12" s="44">
        <v>0.87</v>
      </c>
      <c r="LL12" s="44">
        <v>0.86899999999999999</v>
      </c>
      <c r="LM12" s="44">
        <v>0.86899999999999999</v>
      </c>
      <c r="LN12" s="44">
        <v>0.86799999999999999</v>
      </c>
      <c r="LO12" s="44">
        <v>0.86799999999999999</v>
      </c>
      <c r="LP12" s="44">
        <v>0.86799999999999999</v>
      </c>
      <c r="LQ12" s="44">
        <v>0.86699999999999999</v>
      </c>
      <c r="LR12" s="44">
        <v>0.86699999999999999</v>
      </c>
      <c r="LS12" s="44">
        <v>0.86599999999999999</v>
      </c>
      <c r="LT12" s="44">
        <v>0.86599999999999999</v>
      </c>
      <c r="LU12" s="44">
        <v>0.86499999999999999</v>
      </c>
      <c r="LV12" s="44">
        <v>0.86499999999999999</v>
      </c>
      <c r="LW12" s="44">
        <v>0.86499999999999999</v>
      </c>
      <c r="LX12" s="44">
        <v>0.86399999999999999</v>
      </c>
      <c r="LY12" s="44">
        <v>0.86399999999999999</v>
      </c>
      <c r="LZ12" s="44">
        <v>0.86299999999999999</v>
      </c>
      <c r="MA12" s="44">
        <v>0.86299999999999999</v>
      </c>
      <c r="MB12" s="44">
        <v>0.86299999999999999</v>
      </c>
      <c r="MC12" s="44">
        <v>0.86199999999999999</v>
      </c>
      <c r="MD12" s="44">
        <v>0.86199999999999999</v>
      </c>
      <c r="ME12" s="44">
        <v>0.86099999999999999</v>
      </c>
      <c r="MF12" s="44">
        <v>0.86099999999999999</v>
      </c>
      <c r="MG12" s="44">
        <v>0.86</v>
      </c>
      <c r="MH12" s="44">
        <v>0.86</v>
      </c>
      <c r="MI12" s="44">
        <v>0.86</v>
      </c>
      <c r="MJ12" s="44">
        <v>0.85899999999999999</v>
      </c>
      <c r="MK12" s="44">
        <v>0.85899999999999999</v>
      </c>
      <c r="ML12" s="44">
        <v>0.85799999999999998</v>
      </c>
      <c r="MM12" s="44">
        <v>0.85799999999999998</v>
      </c>
      <c r="MN12" s="44">
        <v>0.85799999999999998</v>
      </c>
      <c r="MO12" s="44">
        <v>0.85699999999999998</v>
      </c>
      <c r="MP12" s="44">
        <v>0.85699999999999998</v>
      </c>
      <c r="MQ12" s="44">
        <v>0.85599999999999998</v>
      </c>
      <c r="MR12" s="44">
        <v>0.85599999999999998</v>
      </c>
      <c r="MS12" s="44">
        <v>0.85499999999999998</v>
      </c>
      <c r="MT12" s="44">
        <v>0.85499999999999998</v>
      </c>
      <c r="MU12" s="44">
        <v>0.85499999999999998</v>
      </c>
      <c r="MV12" s="44">
        <v>0.85399999999999998</v>
      </c>
      <c r="MW12" s="44">
        <v>0.85399999999999998</v>
      </c>
      <c r="MX12" s="44">
        <v>0.85299999999999998</v>
      </c>
      <c r="MY12" s="44">
        <v>0.85299999999999998</v>
      </c>
      <c r="MZ12" s="44">
        <v>0.85199999999999998</v>
      </c>
      <c r="NA12" s="44">
        <v>0.85199999999999998</v>
      </c>
      <c r="NB12" s="44">
        <v>0.85199999999999998</v>
      </c>
      <c r="NC12" s="44">
        <v>0.85099999999999998</v>
      </c>
      <c r="ND12" s="44">
        <v>0.85099999999999998</v>
      </c>
      <c r="NE12" s="44">
        <v>0.85</v>
      </c>
      <c r="NF12" s="44">
        <v>0.85</v>
      </c>
      <c r="NG12" s="44">
        <v>0.85</v>
      </c>
      <c r="NH12" s="44">
        <v>0.84899999999999998</v>
      </c>
      <c r="NI12" s="44">
        <v>0.84899999999999998</v>
      </c>
      <c r="NJ12" s="44">
        <v>0.84799999999999998</v>
      </c>
      <c r="NK12" s="44">
        <v>0.84799999999999998</v>
      </c>
      <c r="NL12" s="44">
        <v>0.84699999999999998</v>
      </c>
      <c r="NM12" s="44">
        <v>0.84699999999999998</v>
      </c>
      <c r="NN12" s="44">
        <v>0.84699999999999998</v>
      </c>
      <c r="NO12" s="44">
        <v>0.84599999999999997</v>
      </c>
      <c r="NP12" s="44">
        <v>0.84599999999999997</v>
      </c>
      <c r="NQ12" s="44">
        <v>0.84499999999999997</v>
      </c>
      <c r="NR12" s="44">
        <v>0.84499999999999997</v>
      </c>
      <c r="NS12" s="44">
        <v>0.84399999999999997</v>
      </c>
      <c r="NT12" s="44">
        <v>0.84399999999999997</v>
      </c>
      <c r="NU12" s="44">
        <v>0.84399999999999997</v>
      </c>
      <c r="NV12" s="44">
        <v>0.84299999999999997</v>
      </c>
      <c r="NW12" s="44">
        <v>0.84299999999999997</v>
      </c>
      <c r="NX12" s="44">
        <v>0.84199999999999997</v>
      </c>
      <c r="NY12" s="44">
        <v>0.84199999999999997</v>
      </c>
      <c r="NZ12" s="44">
        <v>0.84199999999999997</v>
      </c>
      <c r="OA12" s="44">
        <v>0.84099999999999997</v>
      </c>
      <c r="OB12" s="44">
        <v>0.84099999999999997</v>
      </c>
      <c r="OC12" s="44">
        <v>0.84</v>
      </c>
      <c r="OD12" s="44">
        <v>0.84</v>
      </c>
      <c r="OE12" s="44">
        <v>0.83899999999999997</v>
      </c>
      <c r="OF12" s="44">
        <v>0.83899999999999997</v>
      </c>
      <c r="OG12" s="44">
        <v>0.83899999999999997</v>
      </c>
      <c r="OH12" s="44">
        <v>0.83799999999999997</v>
      </c>
      <c r="OI12" s="44">
        <v>0.83799999999999997</v>
      </c>
      <c r="OJ12" s="44">
        <v>0.83699999999999997</v>
      </c>
      <c r="OK12" s="44">
        <v>0.83699999999999997</v>
      </c>
      <c r="OL12" s="44">
        <v>0.83699999999999997</v>
      </c>
    </row>
    <row r="13" spans="1:402" x14ac:dyDescent="0.2">
      <c r="A13" s="40">
        <v>1</v>
      </c>
      <c r="B13" s="44">
        <v>1</v>
      </c>
      <c r="C13" s="44">
        <v>1</v>
      </c>
      <c r="D13" s="44">
        <v>0.999</v>
      </c>
      <c r="E13" s="44">
        <v>0.999</v>
      </c>
      <c r="F13" s="44">
        <v>0.998</v>
      </c>
      <c r="G13" s="44">
        <v>0.998</v>
      </c>
      <c r="H13" s="44">
        <v>0.998</v>
      </c>
      <c r="I13" s="44">
        <v>0.997</v>
      </c>
      <c r="J13" s="44">
        <v>0.997</v>
      </c>
      <c r="K13" s="44">
        <v>0.997</v>
      </c>
      <c r="L13" s="44">
        <v>0.996</v>
      </c>
      <c r="M13" s="44">
        <v>0.996</v>
      </c>
      <c r="N13" s="44">
        <v>0.995</v>
      </c>
      <c r="O13" s="44">
        <v>0.995</v>
      </c>
      <c r="P13" s="44">
        <v>0.995</v>
      </c>
      <c r="Q13" s="44">
        <v>0.99399999999999999</v>
      </c>
      <c r="R13" s="44">
        <v>0.99399999999999999</v>
      </c>
      <c r="S13" s="44">
        <v>0.99299999999999999</v>
      </c>
      <c r="T13" s="44">
        <v>0.99299999999999999</v>
      </c>
      <c r="U13" s="44">
        <v>0.99299999999999999</v>
      </c>
      <c r="V13" s="44">
        <v>0.99199999999999999</v>
      </c>
      <c r="W13" s="44">
        <v>0.99199999999999999</v>
      </c>
      <c r="X13" s="44">
        <v>0.99099999999999999</v>
      </c>
      <c r="Y13" s="44">
        <v>0.99099999999999999</v>
      </c>
      <c r="Z13" s="44">
        <v>0.99099999999999999</v>
      </c>
      <c r="AA13" s="44">
        <v>0.99</v>
      </c>
      <c r="AB13" s="44">
        <v>0.99</v>
      </c>
      <c r="AC13" s="44">
        <v>0.99</v>
      </c>
      <c r="AD13" s="44">
        <v>0.98899999999999999</v>
      </c>
      <c r="AE13" s="44">
        <v>0.98899999999999999</v>
      </c>
      <c r="AF13" s="44">
        <v>0.98799999999999999</v>
      </c>
      <c r="AG13" s="44">
        <v>0.98799999999999999</v>
      </c>
      <c r="AH13" s="44">
        <v>0.98799999999999999</v>
      </c>
      <c r="AI13" s="44">
        <v>0.98699999999999999</v>
      </c>
      <c r="AJ13" s="44">
        <v>0.98699999999999999</v>
      </c>
      <c r="AK13" s="44">
        <v>0.98599999999999999</v>
      </c>
      <c r="AL13" s="44">
        <v>0.98599999999999999</v>
      </c>
      <c r="AM13" s="44">
        <v>0.98599999999999999</v>
      </c>
      <c r="AN13" s="44">
        <v>0.98499999999999999</v>
      </c>
      <c r="AO13" s="44">
        <v>0.98499999999999999</v>
      </c>
      <c r="AP13" s="44">
        <v>0.98399999999999999</v>
      </c>
      <c r="AQ13" s="44">
        <v>0.98399999999999999</v>
      </c>
      <c r="AR13" s="44">
        <v>0.98399999999999999</v>
      </c>
      <c r="AS13" s="44">
        <v>0.98299999999999998</v>
      </c>
      <c r="AT13" s="44">
        <v>0.98299999999999998</v>
      </c>
      <c r="AU13" s="44">
        <v>0.98199999999999998</v>
      </c>
      <c r="AV13" s="44">
        <v>0.98199999999999998</v>
      </c>
      <c r="AW13" s="44">
        <v>0.98199999999999998</v>
      </c>
      <c r="AX13" s="44">
        <v>0.98099999999999998</v>
      </c>
      <c r="AY13" s="44">
        <v>0.98099999999999998</v>
      </c>
      <c r="AZ13" s="44">
        <v>0.98099999999999998</v>
      </c>
      <c r="BA13" s="44">
        <v>0.98</v>
      </c>
      <c r="BB13" s="44">
        <v>0.98</v>
      </c>
      <c r="BC13" s="44">
        <v>0.97899999999999998</v>
      </c>
      <c r="BD13" s="44">
        <v>0.97899999999999998</v>
      </c>
      <c r="BE13" s="44">
        <v>0.97899999999999998</v>
      </c>
      <c r="BF13" s="44">
        <v>0.97799999999999998</v>
      </c>
      <c r="BG13" s="44">
        <v>0.97799999999999998</v>
      </c>
      <c r="BH13" s="44">
        <v>0.97699999999999998</v>
      </c>
      <c r="BI13" s="44">
        <v>0.97699999999999998</v>
      </c>
      <c r="BJ13" s="44">
        <v>0.97699999999999998</v>
      </c>
      <c r="BK13" s="44">
        <v>0.97599999999999998</v>
      </c>
      <c r="BL13" s="44">
        <v>0.97599999999999998</v>
      </c>
      <c r="BM13" s="44">
        <v>0.97499999999999998</v>
      </c>
      <c r="BN13" s="44">
        <v>0.97499999999999998</v>
      </c>
      <c r="BO13" s="44">
        <v>0.97499999999999998</v>
      </c>
      <c r="BP13" s="44">
        <v>0.97399999999999998</v>
      </c>
      <c r="BQ13" s="44">
        <v>0.97399999999999998</v>
      </c>
      <c r="BR13" s="44">
        <v>0.97299999999999998</v>
      </c>
      <c r="BS13" s="44">
        <v>0.97299999999999998</v>
      </c>
      <c r="BT13" s="44">
        <v>0.97299999999999998</v>
      </c>
      <c r="BU13" s="44">
        <v>0.97199999999999998</v>
      </c>
      <c r="BV13" s="44">
        <v>0.97199999999999998</v>
      </c>
      <c r="BW13" s="44">
        <v>0.97099999999999997</v>
      </c>
      <c r="BX13" s="44">
        <v>0.97099999999999997</v>
      </c>
      <c r="BY13" s="44">
        <v>0.97099999999999997</v>
      </c>
      <c r="BZ13" s="44">
        <v>0.97</v>
      </c>
      <c r="CA13" s="44">
        <v>0.97</v>
      </c>
      <c r="CB13" s="44">
        <v>0.97</v>
      </c>
      <c r="CC13" s="44">
        <v>0.96899999999999997</v>
      </c>
      <c r="CD13" s="44">
        <v>0.96899999999999997</v>
      </c>
      <c r="CE13" s="44">
        <v>0.96799999999999997</v>
      </c>
      <c r="CF13" s="44">
        <v>0.96799999999999997</v>
      </c>
      <c r="CG13" s="44">
        <v>0.96799999999999997</v>
      </c>
      <c r="CH13" s="44">
        <v>0.96699999999999997</v>
      </c>
      <c r="CI13" s="44">
        <v>0.96699999999999997</v>
      </c>
      <c r="CJ13" s="44">
        <v>0.96599999999999997</v>
      </c>
      <c r="CK13" s="44">
        <v>0.96599999999999997</v>
      </c>
      <c r="CL13" s="44">
        <v>0.96599999999999997</v>
      </c>
      <c r="CM13" s="44">
        <v>0.96499999999999997</v>
      </c>
      <c r="CN13" s="44">
        <v>0.96499999999999997</v>
      </c>
      <c r="CO13" s="44">
        <v>0.96399999999999997</v>
      </c>
      <c r="CP13" s="44">
        <v>0.96399999999999997</v>
      </c>
      <c r="CQ13" s="44">
        <v>0.96399999999999997</v>
      </c>
      <c r="CR13" s="44">
        <v>0.96299999999999997</v>
      </c>
      <c r="CS13" s="44">
        <v>0.96299999999999997</v>
      </c>
      <c r="CT13" s="44">
        <v>0.96199999999999997</v>
      </c>
      <c r="CU13" s="44">
        <v>0.96199999999999997</v>
      </c>
      <c r="CV13" s="44">
        <v>0.96199999999999997</v>
      </c>
      <c r="CW13" s="44">
        <v>0.96099999999999997</v>
      </c>
      <c r="CX13" s="44">
        <v>0.96099999999999997</v>
      </c>
      <c r="CY13" s="44">
        <v>0.96</v>
      </c>
      <c r="CZ13" s="44">
        <v>0.96</v>
      </c>
      <c r="DA13" s="44">
        <v>0.96</v>
      </c>
      <c r="DB13" s="44">
        <v>0.95899999999999996</v>
      </c>
      <c r="DC13" s="44">
        <v>0.95899999999999996</v>
      </c>
      <c r="DD13" s="44">
        <v>0.95799999999999996</v>
      </c>
      <c r="DE13" s="44">
        <v>0.95799999999999996</v>
      </c>
      <c r="DF13" s="44">
        <v>0.95799999999999996</v>
      </c>
      <c r="DG13" s="44">
        <v>0.95699999999999996</v>
      </c>
      <c r="DH13" s="44">
        <v>0.95699999999999996</v>
      </c>
      <c r="DI13" s="44">
        <v>0.95599999999999996</v>
      </c>
      <c r="DJ13" s="44">
        <v>0.95599999999999996</v>
      </c>
      <c r="DK13" s="44">
        <v>0.95599999999999996</v>
      </c>
      <c r="DL13" s="44">
        <v>0.95499999999999996</v>
      </c>
      <c r="DM13" s="44">
        <v>0.95499999999999996</v>
      </c>
      <c r="DN13" s="44">
        <v>0.95399999999999996</v>
      </c>
      <c r="DO13" s="44">
        <v>0.95399999999999996</v>
      </c>
      <c r="DP13" s="44">
        <v>0.95399999999999996</v>
      </c>
      <c r="DQ13" s="44">
        <v>0.95299999999999996</v>
      </c>
      <c r="DR13" s="44">
        <v>0.95299999999999996</v>
      </c>
      <c r="DS13" s="44">
        <v>0.95199999999999996</v>
      </c>
      <c r="DT13" s="44">
        <v>0.95199999999999996</v>
      </c>
      <c r="DU13" s="44">
        <v>0.95199999999999996</v>
      </c>
      <c r="DV13" s="44">
        <v>0.95099999999999996</v>
      </c>
      <c r="DW13" s="44">
        <v>0.95099999999999996</v>
      </c>
      <c r="DX13" s="44">
        <v>0.95</v>
      </c>
      <c r="DY13" s="44">
        <v>0.95</v>
      </c>
      <c r="DZ13" s="44">
        <v>0.95</v>
      </c>
      <c r="EA13" s="44">
        <v>0.94899999999999995</v>
      </c>
      <c r="EB13" s="44">
        <v>0.94899999999999995</v>
      </c>
      <c r="EC13" s="44">
        <v>0.94799999999999995</v>
      </c>
      <c r="ED13" s="44">
        <v>0.94799999999999995</v>
      </c>
      <c r="EE13" s="44">
        <v>0.94799999999999995</v>
      </c>
      <c r="EF13" s="44">
        <v>0.94699999999999995</v>
      </c>
      <c r="EG13" s="44">
        <v>0.94699999999999995</v>
      </c>
      <c r="EH13" s="44">
        <v>0.94599999999999995</v>
      </c>
      <c r="EI13" s="44">
        <v>0.94599999999999995</v>
      </c>
      <c r="EJ13" s="44">
        <v>0.94599999999999995</v>
      </c>
      <c r="EK13" s="44">
        <v>0.94499999999999995</v>
      </c>
      <c r="EL13" s="44">
        <v>0.94499999999999995</v>
      </c>
      <c r="EM13" s="44">
        <v>0.94399999999999995</v>
      </c>
      <c r="EN13" s="44">
        <v>0.94399999999999995</v>
      </c>
      <c r="EO13" s="44">
        <v>0.94399999999999995</v>
      </c>
      <c r="EP13" s="44">
        <v>0.94299999999999995</v>
      </c>
      <c r="EQ13" s="44">
        <v>0.94299999999999995</v>
      </c>
      <c r="ER13" s="44">
        <v>0.94199999999999995</v>
      </c>
      <c r="ES13" s="44">
        <v>0.94199999999999995</v>
      </c>
      <c r="ET13" s="44">
        <v>0.94199999999999995</v>
      </c>
      <c r="EU13" s="44">
        <v>0.94099999999999995</v>
      </c>
      <c r="EV13" s="44">
        <v>0.94099999999999995</v>
      </c>
      <c r="EW13" s="44">
        <v>0.94</v>
      </c>
      <c r="EX13" s="44">
        <v>0.94</v>
      </c>
      <c r="EY13" s="44">
        <v>0.94</v>
      </c>
      <c r="EZ13" s="44">
        <v>0.93899999999999995</v>
      </c>
      <c r="FA13" s="44">
        <v>0.93899999999999995</v>
      </c>
      <c r="FB13" s="44">
        <v>0.93799999999999994</v>
      </c>
      <c r="FC13" s="44">
        <v>0.93799999999999994</v>
      </c>
      <c r="FD13" s="44">
        <v>0.93799999999999994</v>
      </c>
      <c r="FE13" s="44">
        <v>0.93700000000000006</v>
      </c>
      <c r="FF13" s="44">
        <v>0.93700000000000006</v>
      </c>
      <c r="FG13" s="44">
        <v>0.93600000000000005</v>
      </c>
      <c r="FH13" s="44">
        <v>0.93600000000000005</v>
      </c>
      <c r="FI13" s="44">
        <v>0.93600000000000005</v>
      </c>
      <c r="FJ13" s="44">
        <v>0.93500000000000005</v>
      </c>
      <c r="FK13" s="44">
        <v>0.93500000000000005</v>
      </c>
      <c r="FL13" s="44">
        <v>0.93400000000000005</v>
      </c>
      <c r="FM13" s="44">
        <v>0.93400000000000005</v>
      </c>
      <c r="FN13" s="44">
        <v>0.93300000000000005</v>
      </c>
      <c r="FO13" s="44">
        <v>0.93300000000000005</v>
      </c>
      <c r="FP13" s="44">
        <v>0.93300000000000005</v>
      </c>
      <c r="FQ13" s="44">
        <v>0.93200000000000005</v>
      </c>
      <c r="FR13" s="44">
        <v>0.93200000000000005</v>
      </c>
      <c r="FS13" s="44">
        <v>0.93100000000000005</v>
      </c>
      <c r="FT13" s="44">
        <v>0.93100000000000005</v>
      </c>
      <c r="FU13" s="44">
        <v>0.93100000000000005</v>
      </c>
      <c r="FV13" s="44">
        <v>0.93</v>
      </c>
      <c r="FW13" s="44">
        <v>0.93</v>
      </c>
      <c r="FX13" s="44">
        <v>0.92900000000000005</v>
      </c>
      <c r="FY13" s="44">
        <v>0.92900000000000005</v>
      </c>
      <c r="FZ13" s="44">
        <v>0.92900000000000005</v>
      </c>
      <c r="GA13" s="44">
        <v>0.92800000000000005</v>
      </c>
      <c r="GB13" s="44">
        <v>0.92800000000000005</v>
      </c>
      <c r="GC13" s="44">
        <v>0.92700000000000005</v>
      </c>
      <c r="GD13" s="44">
        <v>0.92700000000000005</v>
      </c>
      <c r="GE13" s="44">
        <v>0.92700000000000005</v>
      </c>
      <c r="GF13" s="44">
        <v>0.92600000000000005</v>
      </c>
      <c r="GG13" s="44">
        <v>0.92600000000000005</v>
      </c>
      <c r="GH13" s="44">
        <v>0.92500000000000004</v>
      </c>
      <c r="GI13" s="44">
        <v>0.92500000000000004</v>
      </c>
      <c r="GJ13" s="44">
        <v>0.92500000000000004</v>
      </c>
      <c r="GK13" s="44">
        <v>0.92400000000000004</v>
      </c>
      <c r="GL13" s="44">
        <v>0.92400000000000004</v>
      </c>
      <c r="GM13" s="44">
        <v>0.92300000000000004</v>
      </c>
      <c r="GN13" s="44">
        <v>0.92300000000000004</v>
      </c>
      <c r="GO13" s="44">
        <v>0.92300000000000004</v>
      </c>
      <c r="GP13" s="44">
        <v>0.92200000000000004</v>
      </c>
      <c r="GQ13" s="44">
        <v>0.92200000000000004</v>
      </c>
      <c r="GR13" s="44">
        <v>0.92100000000000004</v>
      </c>
      <c r="GS13" s="44">
        <v>0.92100000000000004</v>
      </c>
      <c r="GT13" s="44">
        <v>0.92100000000000004</v>
      </c>
      <c r="GU13" s="44">
        <v>0.92</v>
      </c>
      <c r="GV13" s="44">
        <v>0.92</v>
      </c>
      <c r="GW13" s="44">
        <v>0.91900000000000004</v>
      </c>
      <c r="GX13" s="44">
        <v>0.91900000000000004</v>
      </c>
      <c r="GY13" s="44">
        <v>0.91800000000000004</v>
      </c>
      <c r="GZ13" s="44">
        <v>0.91800000000000004</v>
      </c>
      <c r="HA13" s="44">
        <v>0.91800000000000004</v>
      </c>
      <c r="HB13" s="44">
        <v>0.91700000000000004</v>
      </c>
      <c r="HC13" s="44">
        <v>0.91700000000000004</v>
      </c>
      <c r="HD13" s="44">
        <v>0.91600000000000004</v>
      </c>
      <c r="HE13" s="44">
        <v>0.91600000000000004</v>
      </c>
      <c r="HF13" s="44">
        <v>0.91600000000000004</v>
      </c>
      <c r="HG13" s="44">
        <v>0.91500000000000004</v>
      </c>
      <c r="HH13" s="44">
        <v>0.91500000000000004</v>
      </c>
      <c r="HI13" s="44">
        <v>0.91400000000000003</v>
      </c>
      <c r="HJ13" s="44">
        <v>0.91400000000000003</v>
      </c>
      <c r="HK13" s="44">
        <v>0.91400000000000003</v>
      </c>
      <c r="HL13" s="44">
        <v>0.91300000000000003</v>
      </c>
      <c r="HM13" s="44">
        <v>0.91300000000000003</v>
      </c>
      <c r="HN13" s="44">
        <v>0.91200000000000003</v>
      </c>
      <c r="HO13" s="44">
        <v>0.91200000000000003</v>
      </c>
      <c r="HP13" s="44">
        <v>0.91200000000000003</v>
      </c>
      <c r="HQ13" s="44">
        <v>0.91100000000000003</v>
      </c>
      <c r="HR13" s="44">
        <v>0.91100000000000003</v>
      </c>
      <c r="HS13" s="44">
        <v>0.91</v>
      </c>
      <c r="HT13" s="44">
        <v>0.91</v>
      </c>
      <c r="HU13" s="44">
        <v>0.90900000000000003</v>
      </c>
      <c r="HV13" s="44">
        <v>0.90900000000000003</v>
      </c>
      <c r="HW13" s="44">
        <v>0.90900000000000003</v>
      </c>
      <c r="HX13" s="44">
        <v>0.90800000000000003</v>
      </c>
      <c r="HY13" s="44">
        <v>0.90800000000000003</v>
      </c>
      <c r="HZ13" s="44">
        <v>0.90700000000000003</v>
      </c>
      <c r="IA13" s="44">
        <v>0.90700000000000003</v>
      </c>
      <c r="IB13" s="44">
        <v>0.90700000000000003</v>
      </c>
      <c r="IC13" s="44">
        <v>0.90600000000000003</v>
      </c>
      <c r="ID13" s="44">
        <v>0.90600000000000003</v>
      </c>
      <c r="IE13" s="44">
        <v>0.90500000000000003</v>
      </c>
      <c r="IF13" s="44">
        <v>0.90500000000000003</v>
      </c>
      <c r="IG13" s="44">
        <v>0.90500000000000003</v>
      </c>
      <c r="IH13" s="44">
        <v>0.90400000000000003</v>
      </c>
      <c r="II13" s="44">
        <v>0.90400000000000003</v>
      </c>
      <c r="IJ13" s="44">
        <v>0.90300000000000002</v>
      </c>
      <c r="IK13" s="44">
        <v>0.90300000000000002</v>
      </c>
      <c r="IL13" s="44">
        <v>0.90300000000000002</v>
      </c>
      <c r="IM13" s="44">
        <v>0.90200000000000002</v>
      </c>
      <c r="IN13" s="44">
        <v>0.90200000000000002</v>
      </c>
      <c r="IO13" s="44">
        <v>0.90100000000000002</v>
      </c>
      <c r="IP13" s="44">
        <v>0.90100000000000002</v>
      </c>
      <c r="IQ13" s="44">
        <v>0.9</v>
      </c>
      <c r="IR13" s="44">
        <v>0.9</v>
      </c>
      <c r="IS13" s="44">
        <v>0.9</v>
      </c>
      <c r="IT13" s="44">
        <v>0.89900000000000002</v>
      </c>
      <c r="IU13" s="44">
        <v>0.89900000000000002</v>
      </c>
      <c r="IV13" s="44">
        <v>0.89800000000000002</v>
      </c>
      <c r="IW13" s="44">
        <v>0.89800000000000002</v>
      </c>
      <c r="IX13" s="44">
        <v>0.89800000000000002</v>
      </c>
      <c r="IY13" s="44">
        <v>0.89700000000000002</v>
      </c>
      <c r="IZ13" s="44">
        <v>0.89700000000000002</v>
      </c>
      <c r="JA13" s="44">
        <v>0.89600000000000002</v>
      </c>
      <c r="JB13" s="44">
        <v>0.89600000000000002</v>
      </c>
      <c r="JC13" s="44">
        <v>0.89600000000000002</v>
      </c>
      <c r="JD13" s="44">
        <v>0.89500000000000002</v>
      </c>
      <c r="JE13" s="44">
        <v>0.89500000000000002</v>
      </c>
      <c r="JF13" s="44">
        <v>0.89400000000000002</v>
      </c>
      <c r="JG13" s="44">
        <v>0.89400000000000002</v>
      </c>
      <c r="JH13" s="44">
        <v>0.89300000000000002</v>
      </c>
      <c r="JI13" s="44">
        <v>0.89300000000000002</v>
      </c>
      <c r="JJ13" s="44">
        <v>0.89300000000000002</v>
      </c>
      <c r="JK13" s="44">
        <v>0.89200000000000002</v>
      </c>
      <c r="JL13" s="44">
        <v>0.89200000000000002</v>
      </c>
      <c r="JM13" s="44">
        <v>0.89100000000000001</v>
      </c>
      <c r="JN13" s="44">
        <v>0.89100000000000001</v>
      </c>
      <c r="JO13" s="44">
        <v>0.89100000000000001</v>
      </c>
      <c r="JP13" s="44">
        <v>0.89</v>
      </c>
      <c r="JQ13" s="44">
        <v>0.89</v>
      </c>
      <c r="JR13" s="44">
        <v>0.88900000000000001</v>
      </c>
      <c r="JS13" s="44">
        <v>0.88900000000000001</v>
      </c>
      <c r="JT13" s="44">
        <v>0.88900000000000001</v>
      </c>
      <c r="JU13" s="44">
        <v>0.88800000000000001</v>
      </c>
      <c r="JV13" s="44">
        <v>0.88800000000000001</v>
      </c>
      <c r="JW13" s="44">
        <v>0.88700000000000001</v>
      </c>
      <c r="JX13" s="44">
        <v>0.88700000000000001</v>
      </c>
      <c r="JY13" s="44">
        <v>0.88600000000000001</v>
      </c>
      <c r="JZ13" s="44">
        <v>0.88600000000000001</v>
      </c>
      <c r="KA13" s="44">
        <v>0.88600000000000001</v>
      </c>
      <c r="KB13" s="44">
        <v>0.88500000000000001</v>
      </c>
      <c r="KC13" s="44">
        <v>0.88500000000000001</v>
      </c>
      <c r="KD13" s="44">
        <v>0.88400000000000001</v>
      </c>
      <c r="KE13" s="44">
        <v>0.88400000000000001</v>
      </c>
      <c r="KF13" s="44">
        <v>0.88400000000000001</v>
      </c>
      <c r="KG13" s="44">
        <v>0.88300000000000001</v>
      </c>
      <c r="KH13" s="44">
        <v>0.88300000000000001</v>
      </c>
      <c r="KI13" s="44">
        <v>0.88200000000000001</v>
      </c>
      <c r="KJ13" s="44">
        <v>0.88200000000000001</v>
      </c>
      <c r="KK13" s="44">
        <v>0.88200000000000001</v>
      </c>
      <c r="KL13" s="44">
        <v>0.88100000000000001</v>
      </c>
      <c r="KM13" s="44">
        <v>0.88100000000000001</v>
      </c>
      <c r="KN13" s="44">
        <v>0.88</v>
      </c>
      <c r="KO13" s="44">
        <v>0.88</v>
      </c>
      <c r="KP13" s="44">
        <v>0.879</v>
      </c>
      <c r="KQ13" s="44">
        <v>0.879</v>
      </c>
      <c r="KR13" s="44">
        <v>0.879</v>
      </c>
      <c r="KS13" s="44">
        <v>0.878</v>
      </c>
      <c r="KT13" s="44">
        <v>0.878</v>
      </c>
      <c r="KU13" s="44">
        <v>0.877</v>
      </c>
      <c r="KV13" s="44">
        <v>0.877</v>
      </c>
      <c r="KW13" s="44">
        <v>0.877</v>
      </c>
      <c r="KX13" s="44">
        <v>0.876</v>
      </c>
      <c r="KY13" s="44">
        <v>0.876</v>
      </c>
      <c r="KZ13" s="44">
        <v>0.875</v>
      </c>
      <c r="LA13" s="44">
        <v>0.875</v>
      </c>
      <c r="LB13" s="44">
        <v>0.875</v>
      </c>
      <c r="LC13" s="44">
        <v>0.874</v>
      </c>
      <c r="LD13" s="44">
        <v>0.874</v>
      </c>
      <c r="LE13" s="44">
        <v>0.873</v>
      </c>
      <c r="LF13" s="44">
        <v>0.873</v>
      </c>
      <c r="LG13" s="44">
        <v>0.872</v>
      </c>
      <c r="LH13" s="44">
        <v>0.872</v>
      </c>
      <c r="LI13" s="44">
        <v>0.872</v>
      </c>
      <c r="LJ13" s="44">
        <v>0.871</v>
      </c>
      <c r="LK13" s="44">
        <v>0.871</v>
      </c>
      <c r="LL13" s="44">
        <v>0.87</v>
      </c>
      <c r="LM13" s="44">
        <v>0.87</v>
      </c>
      <c r="LN13" s="44">
        <v>0.87</v>
      </c>
      <c r="LO13" s="44">
        <v>0.86899999999999999</v>
      </c>
      <c r="LP13" s="44">
        <v>0.86899999999999999</v>
      </c>
      <c r="LQ13" s="44">
        <v>0.86799999999999999</v>
      </c>
      <c r="LR13" s="44">
        <v>0.86799999999999999</v>
      </c>
      <c r="LS13" s="44">
        <v>0.86699999999999999</v>
      </c>
      <c r="LT13" s="44">
        <v>0.86699999999999999</v>
      </c>
      <c r="LU13" s="44">
        <v>0.86699999999999999</v>
      </c>
      <c r="LV13" s="44">
        <v>0.86599999999999999</v>
      </c>
      <c r="LW13" s="44">
        <v>0.86599999999999999</v>
      </c>
      <c r="LX13" s="44">
        <v>0.86499999999999999</v>
      </c>
      <c r="LY13" s="44">
        <v>0.86499999999999999</v>
      </c>
      <c r="LZ13" s="44">
        <v>0.86499999999999999</v>
      </c>
      <c r="MA13" s="44">
        <v>0.86399999999999999</v>
      </c>
      <c r="MB13" s="44">
        <v>0.86399999999999999</v>
      </c>
      <c r="MC13" s="44">
        <v>0.86299999999999999</v>
      </c>
      <c r="MD13" s="44">
        <v>0.86299999999999999</v>
      </c>
      <c r="ME13" s="44">
        <v>0.86199999999999999</v>
      </c>
      <c r="MF13" s="44">
        <v>0.86199999999999999</v>
      </c>
      <c r="MG13" s="44">
        <v>0.86199999999999999</v>
      </c>
      <c r="MH13" s="44">
        <v>0.86099999999999999</v>
      </c>
      <c r="MI13" s="44">
        <v>0.86099999999999999</v>
      </c>
      <c r="MJ13" s="44">
        <v>0.86</v>
      </c>
      <c r="MK13" s="44">
        <v>0.86</v>
      </c>
      <c r="ML13" s="44">
        <v>0.86</v>
      </c>
      <c r="MM13" s="44">
        <v>0.85899999999999999</v>
      </c>
      <c r="MN13" s="44">
        <v>0.85899999999999999</v>
      </c>
      <c r="MO13" s="44">
        <v>0.85799999999999998</v>
      </c>
      <c r="MP13" s="44">
        <v>0.85799999999999998</v>
      </c>
      <c r="MQ13" s="44">
        <v>0.85699999999999998</v>
      </c>
      <c r="MR13" s="44">
        <v>0.85699999999999998</v>
      </c>
      <c r="MS13" s="44">
        <v>0.85699999999999998</v>
      </c>
      <c r="MT13" s="44">
        <v>0.85599999999999998</v>
      </c>
      <c r="MU13" s="44">
        <v>0.85599999999999998</v>
      </c>
      <c r="MV13" s="44">
        <v>0.85499999999999998</v>
      </c>
      <c r="MW13" s="44">
        <v>0.85499999999999998</v>
      </c>
      <c r="MX13" s="44">
        <v>0.85499999999999998</v>
      </c>
      <c r="MY13" s="44">
        <v>0.85399999999999998</v>
      </c>
      <c r="MZ13" s="44">
        <v>0.85399999999999998</v>
      </c>
      <c r="NA13" s="44">
        <v>0.85299999999999998</v>
      </c>
      <c r="NB13" s="44">
        <v>0.85299999999999998</v>
      </c>
      <c r="NC13" s="44">
        <v>0.85199999999999998</v>
      </c>
      <c r="ND13" s="44">
        <v>0.85199999999999998</v>
      </c>
      <c r="NE13" s="44">
        <v>0.85199999999999998</v>
      </c>
      <c r="NF13" s="44">
        <v>0.85099999999999998</v>
      </c>
      <c r="NG13" s="44">
        <v>0.85099999999999998</v>
      </c>
      <c r="NH13" s="44">
        <v>0.85</v>
      </c>
      <c r="NI13" s="44">
        <v>0.85</v>
      </c>
      <c r="NJ13" s="44">
        <v>0.85</v>
      </c>
      <c r="NK13" s="44">
        <v>0.84899999999999998</v>
      </c>
      <c r="NL13" s="44">
        <v>0.84899999999999998</v>
      </c>
      <c r="NM13" s="44">
        <v>0.84799999999999998</v>
      </c>
      <c r="NN13" s="44">
        <v>0.84799999999999998</v>
      </c>
      <c r="NO13" s="44">
        <v>0.84699999999999998</v>
      </c>
      <c r="NP13" s="44">
        <v>0.84699999999999998</v>
      </c>
      <c r="NQ13" s="44">
        <v>0.84699999999999998</v>
      </c>
      <c r="NR13" s="44">
        <v>0.84599999999999997</v>
      </c>
      <c r="NS13" s="44">
        <v>0.84599999999999997</v>
      </c>
      <c r="NT13" s="44">
        <v>0.84499999999999997</v>
      </c>
      <c r="NU13" s="44">
        <v>0.84499999999999997</v>
      </c>
      <c r="NV13" s="44">
        <v>0.84499999999999997</v>
      </c>
      <c r="NW13" s="44">
        <v>0.84399999999999997</v>
      </c>
      <c r="NX13" s="44">
        <v>0.84399999999999997</v>
      </c>
      <c r="NY13" s="44">
        <v>0.84299999999999997</v>
      </c>
      <c r="NZ13" s="44">
        <v>0.84299999999999997</v>
      </c>
      <c r="OA13" s="44">
        <v>0.84199999999999997</v>
      </c>
      <c r="OB13" s="44">
        <v>0.84199999999999997</v>
      </c>
      <c r="OC13" s="44">
        <v>0.84199999999999997</v>
      </c>
      <c r="OD13" s="44">
        <v>0.84099999999999997</v>
      </c>
      <c r="OE13" s="44">
        <v>0.84099999999999997</v>
      </c>
      <c r="OF13" s="44">
        <v>0.84</v>
      </c>
      <c r="OG13" s="44">
        <v>0.84</v>
      </c>
      <c r="OH13" s="44">
        <v>0.84</v>
      </c>
      <c r="OI13" s="44">
        <v>0.83899999999999997</v>
      </c>
      <c r="OJ13" s="44">
        <v>0.83899999999999997</v>
      </c>
      <c r="OK13" s="44">
        <v>0.83799999999999997</v>
      </c>
      <c r="OL13" s="44">
        <v>0.83799999999999997</v>
      </c>
    </row>
    <row r="14" spans="1:402" x14ac:dyDescent="0.2">
      <c r="A14" s="40">
        <v>2</v>
      </c>
      <c r="B14" s="44">
        <v>1</v>
      </c>
      <c r="C14" s="44">
        <v>1</v>
      </c>
      <c r="D14" s="44">
        <v>0.999</v>
      </c>
      <c r="E14" s="44">
        <v>0.999</v>
      </c>
      <c r="F14" s="44">
        <v>0.998</v>
      </c>
      <c r="G14" s="44">
        <v>0.998</v>
      </c>
      <c r="H14" s="44">
        <v>0.998</v>
      </c>
      <c r="I14" s="44">
        <v>0.997</v>
      </c>
      <c r="J14" s="44">
        <v>0.997</v>
      </c>
      <c r="K14" s="44">
        <v>0.997</v>
      </c>
      <c r="L14" s="44">
        <v>0.996</v>
      </c>
      <c r="M14" s="44">
        <v>0.996</v>
      </c>
      <c r="N14" s="44">
        <v>0.995</v>
      </c>
      <c r="O14" s="44">
        <v>0.995</v>
      </c>
      <c r="P14" s="44">
        <v>0.995</v>
      </c>
      <c r="Q14" s="44">
        <v>0.99399999999999999</v>
      </c>
      <c r="R14" s="44">
        <v>0.99399999999999999</v>
      </c>
      <c r="S14" s="44">
        <v>0.99299999999999999</v>
      </c>
      <c r="T14" s="44">
        <v>0.99299999999999999</v>
      </c>
      <c r="U14" s="44">
        <v>0.99299999999999999</v>
      </c>
      <c r="V14" s="44">
        <v>0.99199999999999999</v>
      </c>
      <c r="W14" s="44">
        <v>0.99199999999999999</v>
      </c>
      <c r="X14" s="44">
        <v>0.99199999999999999</v>
      </c>
      <c r="Y14" s="44">
        <v>0.99099999999999999</v>
      </c>
      <c r="Z14" s="44">
        <v>0.99099999999999999</v>
      </c>
      <c r="AA14" s="44">
        <v>0.99</v>
      </c>
      <c r="AB14" s="44">
        <v>0.99</v>
      </c>
      <c r="AC14" s="44">
        <v>0.99</v>
      </c>
      <c r="AD14" s="44">
        <v>0.98899999999999999</v>
      </c>
      <c r="AE14" s="44">
        <v>0.98899999999999999</v>
      </c>
      <c r="AF14" s="44">
        <v>0.98799999999999999</v>
      </c>
      <c r="AG14" s="44">
        <v>0.98799999999999999</v>
      </c>
      <c r="AH14" s="44">
        <v>0.98799999999999999</v>
      </c>
      <c r="AI14" s="44">
        <v>0.98699999999999999</v>
      </c>
      <c r="AJ14" s="44">
        <v>0.98699999999999999</v>
      </c>
      <c r="AK14" s="44">
        <v>0.98699999999999999</v>
      </c>
      <c r="AL14" s="44">
        <v>0.98599999999999999</v>
      </c>
      <c r="AM14" s="44">
        <v>0.98599999999999999</v>
      </c>
      <c r="AN14" s="44">
        <v>0.98499999999999999</v>
      </c>
      <c r="AO14" s="44">
        <v>0.98499999999999999</v>
      </c>
      <c r="AP14" s="44">
        <v>0.98499999999999999</v>
      </c>
      <c r="AQ14" s="44">
        <v>0.98399999999999999</v>
      </c>
      <c r="AR14" s="44">
        <v>0.98399999999999999</v>
      </c>
      <c r="AS14" s="44">
        <v>0.98299999999999998</v>
      </c>
      <c r="AT14" s="44">
        <v>0.98299999999999998</v>
      </c>
      <c r="AU14" s="44">
        <v>0.98299999999999998</v>
      </c>
      <c r="AV14" s="44">
        <v>0.98199999999999998</v>
      </c>
      <c r="AW14" s="44">
        <v>0.98199999999999998</v>
      </c>
      <c r="AX14" s="44">
        <v>0.98099999999999998</v>
      </c>
      <c r="AY14" s="44">
        <v>0.98099999999999998</v>
      </c>
      <c r="AZ14" s="44">
        <v>0.98099999999999998</v>
      </c>
      <c r="BA14" s="44">
        <v>0.98</v>
      </c>
      <c r="BB14" s="44">
        <v>0.98</v>
      </c>
      <c r="BC14" s="44">
        <v>0.98</v>
      </c>
      <c r="BD14" s="44">
        <v>0.97899999999999998</v>
      </c>
      <c r="BE14" s="44">
        <v>0.97899999999999998</v>
      </c>
      <c r="BF14" s="44">
        <v>0.97799999999999998</v>
      </c>
      <c r="BG14" s="44">
        <v>0.97799999999999998</v>
      </c>
      <c r="BH14" s="44">
        <v>0.97799999999999998</v>
      </c>
      <c r="BI14" s="44">
        <v>0.97699999999999998</v>
      </c>
      <c r="BJ14" s="44">
        <v>0.97699999999999998</v>
      </c>
      <c r="BK14" s="44">
        <v>0.97599999999999998</v>
      </c>
      <c r="BL14" s="44">
        <v>0.97599999999999998</v>
      </c>
      <c r="BM14" s="44">
        <v>0.97599999999999998</v>
      </c>
      <c r="BN14" s="44">
        <v>0.97499999999999998</v>
      </c>
      <c r="BO14" s="44">
        <v>0.97499999999999998</v>
      </c>
      <c r="BP14" s="44">
        <v>0.97399999999999998</v>
      </c>
      <c r="BQ14" s="44">
        <v>0.97399999999999998</v>
      </c>
      <c r="BR14" s="44">
        <v>0.97399999999999998</v>
      </c>
      <c r="BS14" s="44">
        <v>0.97299999999999998</v>
      </c>
      <c r="BT14" s="44">
        <v>0.97299999999999998</v>
      </c>
      <c r="BU14" s="44">
        <v>0.97299999999999998</v>
      </c>
      <c r="BV14" s="44">
        <v>0.97199999999999998</v>
      </c>
      <c r="BW14" s="44">
        <v>0.97199999999999998</v>
      </c>
      <c r="BX14" s="44">
        <v>0.97099999999999997</v>
      </c>
      <c r="BY14" s="44">
        <v>0.97099999999999997</v>
      </c>
      <c r="BZ14" s="44">
        <v>0.97099999999999997</v>
      </c>
      <c r="CA14" s="44">
        <v>0.97</v>
      </c>
      <c r="CB14" s="44">
        <v>0.97</v>
      </c>
      <c r="CC14" s="44">
        <v>0.96899999999999997</v>
      </c>
      <c r="CD14" s="44">
        <v>0.96899999999999997</v>
      </c>
      <c r="CE14" s="44">
        <v>0.96899999999999997</v>
      </c>
      <c r="CF14" s="44">
        <v>0.96799999999999997</v>
      </c>
      <c r="CG14" s="44">
        <v>0.96799999999999997</v>
      </c>
      <c r="CH14" s="44">
        <v>0.96699999999999997</v>
      </c>
      <c r="CI14" s="44">
        <v>0.96699999999999997</v>
      </c>
      <c r="CJ14" s="44">
        <v>0.96699999999999997</v>
      </c>
      <c r="CK14" s="44">
        <v>0.96599999999999997</v>
      </c>
      <c r="CL14" s="44">
        <v>0.96599999999999997</v>
      </c>
      <c r="CM14" s="44">
        <v>0.96499999999999997</v>
      </c>
      <c r="CN14" s="44">
        <v>0.96499999999999997</v>
      </c>
      <c r="CO14" s="44">
        <v>0.96499999999999997</v>
      </c>
      <c r="CP14" s="44">
        <v>0.96399999999999997</v>
      </c>
      <c r="CQ14" s="44">
        <v>0.96399999999999997</v>
      </c>
      <c r="CR14" s="44">
        <v>0.96299999999999997</v>
      </c>
      <c r="CS14" s="44">
        <v>0.96299999999999997</v>
      </c>
      <c r="CT14" s="44">
        <v>0.96299999999999997</v>
      </c>
      <c r="CU14" s="44">
        <v>0.96199999999999997</v>
      </c>
      <c r="CV14" s="44">
        <v>0.96199999999999997</v>
      </c>
      <c r="CW14" s="44">
        <v>0.96199999999999997</v>
      </c>
      <c r="CX14" s="44">
        <v>0.96099999999999997</v>
      </c>
      <c r="CY14" s="44">
        <v>0.96099999999999997</v>
      </c>
      <c r="CZ14" s="44">
        <v>0.96</v>
      </c>
      <c r="DA14" s="44">
        <v>0.96</v>
      </c>
      <c r="DB14" s="44">
        <v>0.96</v>
      </c>
      <c r="DC14" s="44">
        <v>0.95899999999999996</v>
      </c>
      <c r="DD14" s="44">
        <v>0.95899999999999996</v>
      </c>
      <c r="DE14" s="44">
        <v>0.95799999999999996</v>
      </c>
      <c r="DF14" s="44">
        <v>0.95799999999999996</v>
      </c>
      <c r="DG14" s="44">
        <v>0.95799999999999996</v>
      </c>
      <c r="DH14" s="44">
        <v>0.95699999999999996</v>
      </c>
      <c r="DI14" s="44">
        <v>0.95699999999999996</v>
      </c>
      <c r="DJ14" s="44">
        <v>0.95599999999999996</v>
      </c>
      <c r="DK14" s="44">
        <v>0.95599999999999996</v>
      </c>
      <c r="DL14" s="44">
        <v>0.95599999999999996</v>
      </c>
      <c r="DM14" s="44">
        <v>0.95499999999999996</v>
      </c>
      <c r="DN14" s="44">
        <v>0.95499999999999996</v>
      </c>
      <c r="DO14" s="44">
        <v>0.95399999999999996</v>
      </c>
      <c r="DP14" s="44">
        <v>0.95399999999999996</v>
      </c>
      <c r="DQ14" s="44">
        <v>0.95399999999999996</v>
      </c>
      <c r="DR14" s="44">
        <v>0.95299999999999996</v>
      </c>
      <c r="DS14" s="44">
        <v>0.95299999999999996</v>
      </c>
      <c r="DT14" s="44">
        <v>0.95199999999999996</v>
      </c>
      <c r="DU14" s="44">
        <v>0.95199999999999996</v>
      </c>
      <c r="DV14" s="44">
        <v>0.95199999999999996</v>
      </c>
      <c r="DW14" s="44">
        <v>0.95099999999999996</v>
      </c>
      <c r="DX14" s="44">
        <v>0.95099999999999996</v>
      </c>
      <c r="DY14" s="44">
        <v>0.95</v>
      </c>
      <c r="DZ14" s="44">
        <v>0.95</v>
      </c>
      <c r="EA14" s="44">
        <v>0.95</v>
      </c>
      <c r="EB14" s="44">
        <v>0.94899999999999995</v>
      </c>
      <c r="EC14" s="44">
        <v>0.94899999999999995</v>
      </c>
      <c r="ED14" s="44">
        <v>0.94799999999999995</v>
      </c>
      <c r="EE14" s="44">
        <v>0.94799999999999995</v>
      </c>
      <c r="EF14" s="44">
        <v>0.94799999999999995</v>
      </c>
      <c r="EG14" s="44">
        <v>0.94699999999999995</v>
      </c>
      <c r="EH14" s="44">
        <v>0.94699999999999995</v>
      </c>
      <c r="EI14" s="44">
        <v>0.94599999999999995</v>
      </c>
      <c r="EJ14" s="44">
        <v>0.94599999999999995</v>
      </c>
      <c r="EK14" s="44">
        <v>0.94599999999999995</v>
      </c>
      <c r="EL14" s="44">
        <v>0.94499999999999995</v>
      </c>
      <c r="EM14" s="44">
        <v>0.94499999999999995</v>
      </c>
      <c r="EN14" s="44">
        <v>0.94399999999999995</v>
      </c>
      <c r="EO14" s="44">
        <v>0.94399999999999995</v>
      </c>
      <c r="EP14" s="44">
        <v>0.94399999999999995</v>
      </c>
      <c r="EQ14" s="44">
        <v>0.94299999999999995</v>
      </c>
      <c r="ER14" s="44">
        <v>0.94299999999999995</v>
      </c>
      <c r="ES14" s="44">
        <v>0.94199999999999995</v>
      </c>
      <c r="ET14" s="44">
        <v>0.94199999999999995</v>
      </c>
      <c r="EU14" s="44">
        <v>0.94199999999999995</v>
      </c>
      <c r="EV14" s="44">
        <v>0.94099999999999995</v>
      </c>
      <c r="EW14" s="44">
        <v>0.94099999999999995</v>
      </c>
      <c r="EX14" s="44">
        <v>0.94</v>
      </c>
      <c r="EY14" s="44">
        <v>0.94</v>
      </c>
      <c r="EZ14" s="44">
        <v>0.94</v>
      </c>
      <c r="FA14" s="44">
        <v>0.93899999999999995</v>
      </c>
      <c r="FB14" s="44">
        <v>0.93899999999999995</v>
      </c>
      <c r="FC14" s="44">
        <v>0.93799999999999994</v>
      </c>
      <c r="FD14" s="44">
        <v>0.93799999999999994</v>
      </c>
      <c r="FE14" s="44">
        <v>0.93799999999999994</v>
      </c>
      <c r="FF14" s="44">
        <v>0.93700000000000006</v>
      </c>
      <c r="FG14" s="44">
        <v>0.93700000000000006</v>
      </c>
      <c r="FH14" s="44">
        <v>0.93600000000000005</v>
      </c>
      <c r="FI14" s="44">
        <v>0.93600000000000005</v>
      </c>
      <c r="FJ14" s="44">
        <v>0.93600000000000005</v>
      </c>
      <c r="FK14" s="44">
        <v>0.93500000000000005</v>
      </c>
      <c r="FL14" s="44">
        <v>0.93500000000000005</v>
      </c>
      <c r="FM14" s="44">
        <v>0.93400000000000005</v>
      </c>
      <c r="FN14" s="44">
        <v>0.93400000000000005</v>
      </c>
      <c r="FO14" s="44">
        <v>0.93400000000000005</v>
      </c>
      <c r="FP14" s="44">
        <v>0.93300000000000005</v>
      </c>
      <c r="FQ14" s="44">
        <v>0.93300000000000005</v>
      </c>
      <c r="FR14" s="44">
        <v>0.93200000000000005</v>
      </c>
      <c r="FS14" s="44">
        <v>0.93200000000000005</v>
      </c>
      <c r="FT14" s="44">
        <v>0.93200000000000005</v>
      </c>
      <c r="FU14" s="44">
        <v>0.93100000000000005</v>
      </c>
      <c r="FV14" s="44">
        <v>0.93100000000000005</v>
      </c>
      <c r="FW14" s="44">
        <v>0.93</v>
      </c>
      <c r="FX14" s="44">
        <v>0.93</v>
      </c>
      <c r="FY14" s="44">
        <v>0.93</v>
      </c>
      <c r="FZ14" s="44">
        <v>0.92900000000000005</v>
      </c>
      <c r="GA14" s="44">
        <v>0.92900000000000005</v>
      </c>
      <c r="GB14" s="44">
        <v>0.92800000000000005</v>
      </c>
      <c r="GC14" s="44">
        <v>0.92800000000000005</v>
      </c>
      <c r="GD14" s="44">
        <v>0.92800000000000005</v>
      </c>
      <c r="GE14" s="44">
        <v>0.92700000000000005</v>
      </c>
      <c r="GF14" s="44">
        <v>0.92700000000000005</v>
      </c>
      <c r="GG14" s="44">
        <v>0.92600000000000005</v>
      </c>
      <c r="GH14" s="44">
        <v>0.92600000000000005</v>
      </c>
      <c r="GI14" s="44">
        <v>0.92600000000000005</v>
      </c>
      <c r="GJ14" s="44">
        <v>0.92500000000000004</v>
      </c>
      <c r="GK14" s="44">
        <v>0.92500000000000004</v>
      </c>
      <c r="GL14" s="44">
        <v>0.92400000000000004</v>
      </c>
      <c r="GM14" s="44">
        <v>0.92400000000000004</v>
      </c>
      <c r="GN14" s="44">
        <v>0.92400000000000004</v>
      </c>
      <c r="GO14" s="44">
        <v>0.92300000000000004</v>
      </c>
      <c r="GP14" s="44">
        <v>0.92300000000000004</v>
      </c>
      <c r="GQ14" s="44">
        <v>0.92200000000000004</v>
      </c>
      <c r="GR14" s="44">
        <v>0.92200000000000004</v>
      </c>
      <c r="GS14" s="44">
        <v>0.92200000000000004</v>
      </c>
      <c r="GT14" s="44">
        <v>0.92100000000000004</v>
      </c>
      <c r="GU14" s="44">
        <v>0.92100000000000004</v>
      </c>
      <c r="GV14" s="44">
        <v>0.92</v>
      </c>
      <c r="GW14" s="44">
        <v>0.92</v>
      </c>
      <c r="GX14" s="44">
        <v>0.92</v>
      </c>
      <c r="GY14" s="44">
        <v>0.91900000000000004</v>
      </c>
      <c r="GZ14" s="44">
        <v>0.91900000000000004</v>
      </c>
      <c r="HA14" s="44">
        <v>0.91800000000000004</v>
      </c>
      <c r="HB14" s="44">
        <v>0.91800000000000004</v>
      </c>
      <c r="HC14" s="44">
        <v>0.91800000000000004</v>
      </c>
      <c r="HD14" s="44">
        <v>0.91700000000000004</v>
      </c>
      <c r="HE14" s="44">
        <v>0.91700000000000004</v>
      </c>
      <c r="HF14" s="44">
        <v>0.91600000000000004</v>
      </c>
      <c r="HG14" s="44">
        <v>0.91600000000000004</v>
      </c>
      <c r="HH14" s="44">
        <v>0.91600000000000004</v>
      </c>
      <c r="HI14" s="44">
        <v>0.91500000000000004</v>
      </c>
      <c r="HJ14" s="44">
        <v>0.91500000000000004</v>
      </c>
      <c r="HK14" s="44">
        <v>0.91400000000000003</v>
      </c>
      <c r="HL14" s="44">
        <v>0.91400000000000003</v>
      </c>
      <c r="HM14" s="44">
        <v>0.91400000000000003</v>
      </c>
      <c r="HN14" s="44">
        <v>0.91300000000000003</v>
      </c>
      <c r="HO14" s="44">
        <v>0.91300000000000003</v>
      </c>
      <c r="HP14" s="44">
        <v>0.91200000000000003</v>
      </c>
      <c r="HQ14" s="44">
        <v>0.91200000000000003</v>
      </c>
      <c r="HR14" s="44">
        <v>0.91200000000000003</v>
      </c>
      <c r="HS14" s="44">
        <v>0.91100000000000003</v>
      </c>
      <c r="HT14" s="44">
        <v>0.91100000000000003</v>
      </c>
      <c r="HU14" s="44">
        <v>0.91</v>
      </c>
      <c r="HV14" s="44">
        <v>0.91</v>
      </c>
      <c r="HW14" s="44">
        <v>0.90900000000000003</v>
      </c>
      <c r="HX14" s="44">
        <v>0.90900000000000003</v>
      </c>
      <c r="HY14" s="44">
        <v>0.90900000000000003</v>
      </c>
      <c r="HZ14" s="44">
        <v>0.90800000000000003</v>
      </c>
      <c r="IA14" s="44">
        <v>0.90800000000000003</v>
      </c>
      <c r="IB14" s="44">
        <v>0.90700000000000003</v>
      </c>
      <c r="IC14" s="44">
        <v>0.90700000000000003</v>
      </c>
      <c r="ID14" s="44">
        <v>0.90700000000000003</v>
      </c>
      <c r="IE14" s="44">
        <v>0.90600000000000003</v>
      </c>
      <c r="IF14" s="44">
        <v>0.90600000000000003</v>
      </c>
      <c r="IG14" s="44">
        <v>0.90500000000000003</v>
      </c>
      <c r="IH14" s="44">
        <v>0.90500000000000003</v>
      </c>
      <c r="II14" s="44">
        <v>0.90500000000000003</v>
      </c>
      <c r="IJ14" s="44">
        <v>0.90400000000000003</v>
      </c>
      <c r="IK14" s="44">
        <v>0.90400000000000003</v>
      </c>
      <c r="IL14" s="44">
        <v>0.90300000000000002</v>
      </c>
      <c r="IM14" s="44">
        <v>0.90300000000000002</v>
      </c>
      <c r="IN14" s="44">
        <v>0.90300000000000002</v>
      </c>
      <c r="IO14" s="44">
        <v>0.90200000000000002</v>
      </c>
      <c r="IP14" s="44">
        <v>0.90200000000000002</v>
      </c>
      <c r="IQ14" s="44">
        <v>0.90100000000000002</v>
      </c>
      <c r="IR14" s="44">
        <v>0.90100000000000002</v>
      </c>
      <c r="IS14" s="44">
        <v>0.90100000000000002</v>
      </c>
      <c r="IT14" s="44">
        <v>0.9</v>
      </c>
      <c r="IU14" s="44">
        <v>0.9</v>
      </c>
      <c r="IV14" s="44">
        <v>0.89900000000000002</v>
      </c>
      <c r="IW14" s="44">
        <v>0.89900000000000002</v>
      </c>
      <c r="IX14" s="44">
        <v>0.89900000000000002</v>
      </c>
      <c r="IY14" s="44">
        <v>0.89800000000000002</v>
      </c>
      <c r="IZ14" s="44">
        <v>0.89800000000000002</v>
      </c>
      <c r="JA14" s="44">
        <v>0.89700000000000002</v>
      </c>
      <c r="JB14" s="44">
        <v>0.89700000000000002</v>
      </c>
      <c r="JC14" s="44">
        <v>0.89600000000000002</v>
      </c>
      <c r="JD14" s="44">
        <v>0.89600000000000002</v>
      </c>
      <c r="JE14" s="44">
        <v>0.89600000000000002</v>
      </c>
      <c r="JF14" s="44">
        <v>0.89500000000000002</v>
      </c>
      <c r="JG14" s="44">
        <v>0.89500000000000002</v>
      </c>
      <c r="JH14" s="44">
        <v>0.89400000000000002</v>
      </c>
      <c r="JI14" s="44">
        <v>0.89400000000000002</v>
      </c>
      <c r="JJ14" s="44">
        <v>0.89400000000000002</v>
      </c>
      <c r="JK14" s="44">
        <v>0.89300000000000002</v>
      </c>
      <c r="JL14" s="44">
        <v>0.89300000000000002</v>
      </c>
      <c r="JM14" s="44">
        <v>0.89200000000000002</v>
      </c>
      <c r="JN14" s="44">
        <v>0.89200000000000002</v>
      </c>
      <c r="JO14" s="44">
        <v>0.89200000000000002</v>
      </c>
      <c r="JP14" s="44">
        <v>0.89100000000000001</v>
      </c>
      <c r="JQ14" s="44">
        <v>0.89100000000000001</v>
      </c>
      <c r="JR14" s="44">
        <v>0.89</v>
      </c>
      <c r="JS14" s="44">
        <v>0.89</v>
      </c>
      <c r="JT14" s="44">
        <v>0.89</v>
      </c>
      <c r="JU14" s="44">
        <v>0.88900000000000001</v>
      </c>
      <c r="JV14" s="44">
        <v>0.88900000000000001</v>
      </c>
      <c r="JW14" s="44">
        <v>0.88800000000000001</v>
      </c>
      <c r="JX14" s="44">
        <v>0.88800000000000001</v>
      </c>
      <c r="JY14" s="44">
        <v>0.88700000000000001</v>
      </c>
      <c r="JZ14" s="44">
        <v>0.88700000000000001</v>
      </c>
      <c r="KA14" s="44">
        <v>0.88700000000000001</v>
      </c>
      <c r="KB14" s="44">
        <v>0.88600000000000001</v>
      </c>
      <c r="KC14" s="44">
        <v>0.88600000000000001</v>
      </c>
      <c r="KD14" s="44">
        <v>0.88500000000000001</v>
      </c>
      <c r="KE14" s="44">
        <v>0.88500000000000001</v>
      </c>
      <c r="KF14" s="44">
        <v>0.88500000000000001</v>
      </c>
      <c r="KG14" s="44">
        <v>0.88400000000000001</v>
      </c>
      <c r="KH14" s="44">
        <v>0.88400000000000001</v>
      </c>
      <c r="KI14" s="44">
        <v>0.88300000000000001</v>
      </c>
      <c r="KJ14" s="44">
        <v>0.88300000000000001</v>
      </c>
      <c r="KK14" s="44">
        <v>0.88300000000000001</v>
      </c>
      <c r="KL14" s="44">
        <v>0.88200000000000001</v>
      </c>
      <c r="KM14" s="44">
        <v>0.88200000000000001</v>
      </c>
      <c r="KN14" s="44">
        <v>0.88100000000000001</v>
      </c>
      <c r="KO14" s="44">
        <v>0.88100000000000001</v>
      </c>
      <c r="KP14" s="44">
        <v>0.88100000000000001</v>
      </c>
      <c r="KQ14" s="44">
        <v>0.88</v>
      </c>
      <c r="KR14" s="44">
        <v>0.88</v>
      </c>
      <c r="KS14" s="44">
        <v>0.879</v>
      </c>
      <c r="KT14" s="44">
        <v>0.879</v>
      </c>
      <c r="KU14" s="44">
        <v>0.878</v>
      </c>
      <c r="KV14" s="44">
        <v>0.878</v>
      </c>
      <c r="KW14" s="44">
        <v>0.878</v>
      </c>
      <c r="KX14" s="44">
        <v>0.877</v>
      </c>
      <c r="KY14" s="44">
        <v>0.877</v>
      </c>
      <c r="KZ14" s="44">
        <v>0.876</v>
      </c>
      <c r="LA14" s="44">
        <v>0.876</v>
      </c>
      <c r="LB14" s="44">
        <v>0.876</v>
      </c>
      <c r="LC14" s="44">
        <v>0.875</v>
      </c>
      <c r="LD14" s="44">
        <v>0.875</v>
      </c>
      <c r="LE14" s="44">
        <v>0.874</v>
      </c>
      <c r="LF14" s="44">
        <v>0.874</v>
      </c>
      <c r="LG14" s="44">
        <v>0.874</v>
      </c>
      <c r="LH14" s="44">
        <v>0.873</v>
      </c>
      <c r="LI14" s="44">
        <v>0.873</v>
      </c>
      <c r="LJ14" s="44">
        <v>0.872</v>
      </c>
      <c r="LK14" s="44">
        <v>0.872</v>
      </c>
      <c r="LL14" s="44">
        <v>0.871</v>
      </c>
      <c r="LM14" s="44">
        <v>0.871</v>
      </c>
      <c r="LN14" s="44">
        <v>0.871</v>
      </c>
      <c r="LO14" s="44">
        <v>0.87</v>
      </c>
      <c r="LP14" s="44">
        <v>0.87</v>
      </c>
      <c r="LQ14" s="44">
        <v>0.86899999999999999</v>
      </c>
      <c r="LR14" s="44">
        <v>0.86899999999999999</v>
      </c>
      <c r="LS14" s="44">
        <v>0.86899999999999999</v>
      </c>
      <c r="LT14" s="44">
        <v>0.86799999999999999</v>
      </c>
      <c r="LU14" s="44">
        <v>0.86799999999999999</v>
      </c>
      <c r="LV14" s="44">
        <v>0.86699999999999999</v>
      </c>
      <c r="LW14" s="44">
        <v>0.86699999999999999</v>
      </c>
      <c r="LX14" s="44">
        <v>0.86699999999999999</v>
      </c>
      <c r="LY14" s="44">
        <v>0.86599999999999999</v>
      </c>
      <c r="LZ14" s="44">
        <v>0.86599999999999999</v>
      </c>
      <c r="MA14" s="44">
        <v>0.86499999999999999</v>
      </c>
      <c r="MB14" s="44">
        <v>0.86499999999999999</v>
      </c>
      <c r="MC14" s="44">
        <v>0.86399999999999999</v>
      </c>
      <c r="MD14" s="44">
        <v>0.86399999999999999</v>
      </c>
      <c r="ME14" s="44">
        <v>0.86399999999999999</v>
      </c>
      <c r="MF14" s="44">
        <v>0.86299999999999999</v>
      </c>
      <c r="MG14" s="44">
        <v>0.86299999999999999</v>
      </c>
      <c r="MH14" s="44">
        <v>0.86199999999999999</v>
      </c>
      <c r="MI14" s="44">
        <v>0.86199999999999999</v>
      </c>
      <c r="MJ14" s="44">
        <v>0.86199999999999999</v>
      </c>
      <c r="MK14" s="44">
        <v>0.86099999999999999</v>
      </c>
      <c r="ML14" s="44">
        <v>0.86099999999999999</v>
      </c>
      <c r="MM14" s="44">
        <v>0.86</v>
      </c>
      <c r="MN14" s="44">
        <v>0.86</v>
      </c>
      <c r="MO14" s="44">
        <v>0.86</v>
      </c>
      <c r="MP14" s="44">
        <v>0.85899999999999999</v>
      </c>
      <c r="MQ14" s="44">
        <v>0.85899999999999999</v>
      </c>
      <c r="MR14" s="44">
        <v>0.85799999999999998</v>
      </c>
      <c r="MS14" s="44">
        <v>0.85799999999999998</v>
      </c>
      <c r="MT14" s="44">
        <v>0.85699999999999998</v>
      </c>
      <c r="MU14" s="44">
        <v>0.85699999999999998</v>
      </c>
      <c r="MV14" s="44">
        <v>0.85699999999999998</v>
      </c>
      <c r="MW14" s="44">
        <v>0.85599999999999998</v>
      </c>
      <c r="MX14" s="44">
        <v>0.85599999999999998</v>
      </c>
      <c r="MY14" s="44">
        <v>0.85499999999999998</v>
      </c>
      <c r="MZ14" s="44">
        <v>0.85499999999999998</v>
      </c>
      <c r="NA14" s="44">
        <v>0.85499999999999998</v>
      </c>
      <c r="NB14" s="44">
        <v>0.85399999999999998</v>
      </c>
      <c r="NC14" s="44">
        <v>0.85399999999999998</v>
      </c>
      <c r="ND14" s="44">
        <v>0.85299999999999998</v>
      </c>
      <c r="NE14" s="44">
        <v>0.85299999999999998</v>
      </c>
      <c r="NF14" s="44">
        <v>0.85299999999999998</v>
      </c>
      <c r="NG14" s="44">
        <v>0.85199999999999998</v>
      </c>
      <c r="NH14" s="44">
        <v>0.85199999999999998</v>
      </c>
      <c r="NI14" s="44">
        <v>0.85099999999999998</v>
      </c>
      <c r="NJ14" s="44">
        <v>0.85099999999999998</v>
      </c>
      <c r="NK14" s="44">
        <v>0.85</v>
      </c>
      <c r="NL14" s="44">
        <v>0.85</v>
      </c>
      <c r="NM14" s="44">
        <v>0.85</v>
      </c>
      <c r="NN14" s="44">
        <v>0.84899999999999998</v>
      </c>
      <c r="NO14" s="44">
        <v>0.84899999999999998</v>
      </c>
      <c r="NP14" s="44">
        <v>0.84799999999999998</v>
      </c>
      <c r="NQ14" s="44">
        <v>0.84799999999999998</v>
      </c>
      <c r="NR14" s="44">
        <v>0.84799999999999998</v>
      </c>
      <c r="NS14" s="44">
        <v>0.84699999999999998</v>
      </c>
      <c r="NT14" s="44">
        <v>0.84699999999999998</v>
      </c>
      <c r="NU14" s="44">
        <v>0.84599999999999997</v>
      </c>
      <c r="NV14" s="44">
        <v>0.84599999999999997</v>
      </c>
      <c r="NW14" s="44">
        <v>0.84499999999999997</v>
      </c>
      <c r="NX14" s="44">
        <v>0.84499999999999997</v>
      </c>
      <c r="NY14" s="44">
        <v>0.84499999999999997</v>
      </c>
      <c r="NZ14" s="44">
        <v>0.84399999999999997</v>
      </c>
      <c r="OA14" s="44">
        <v>0.84399999999999997</v>
      </c>
      <c r="OB14" s="44">
        <v>0.84299999999999997</v>
      </c>
      <c r="OC14" s="44">
        <v>0.84299999999999997</v>
      </c>
      <c r="OD14" s="44">
        <v>0.84299999999999997</v>
      </c>
      <c r="OE14" s="44">
        <v>0.84199999999999997</v>
      </c>
      <c r="OF14" s="44">
        <v>0.84199999999999997</v>
      </c>
      <c r="OG14" s="44">
        <v>0.84099999999999997</v>
      </c>
      <c r="OH14" s="44">
        <v>0.84099999999999997</v>
      </c>
      <c r="OI14" s="44">
        <v>0.84099999999999997</v>
      </c>
      <c r="OJ14" s="44">
        <v>0.84</v>
      </c>
      <c r="OK14" s="44">
        <v>0.84</v>
      </c>
      <c r="OL14" s="44">
        <v>0.83899999999999997</v>
      </c>
    </row>
    <row r="15" spans="1:402" x14ac:dyDescent="0.2">
      <c r="A15" s="40">
        <v>3</v>
      </c>
      <c r="B15" s="44">
        <v>1</v>
      </c>
      <c r="C15" s="44">
        <v>1</v>
      </c>
      <c r="D15" s="44">
        <v>0.999</v>
      </c>
      <c r="E15" s="44">
        <v>0.999</v>
      </c>
      <c r="F15" s="44">
        <v>0.998</v>
      </c>
      <c r="G15" s="44">
        <v>0.998</v>
      </c>
      <c r="H15" s="44">
        <v>0.998</v>
      </c>
      <c r="I15" s="44">
        <v>0.997</v>
      </c>
      <c r="J15" s="44">
        <v>0.997</v>
      </c>
      <c r="K15" s="44">
        <v>0.997</v>
      </c>
      <c r="L15" s="44">
        <v>0.996</v>
      </c>
      <c r="M15" s="44">
        <v>0.996</v>
      </c>
      <c r="N15" s="44">
        <v>0.995</v>
      </c>
      <c r="O15" s="44">
        <v>0.995</v>
      </c>
      <c r="P15" s="44">
        <v>0.995</v>
      </c>
      <c r="Q15" s="44">
        <v>0.99399999999999999</v>
      </c>
      <c r="R15" s="44">
        <v>0.99399999999999999</v>
      </c>
      <c r="S15" s="44">
        <v>0.99399999999999999</v>
      </c>
      <c r="T15" s="44">
        <v>0.99299999999999999</v>
      </c>
      <c r="U15" s="44">
        <v>0.99299999999999999</v>
      </c>
      <c r="V15" s="44">
        <v>0.99199999999999999</v>
      </c>
      <c r="W15" s="44">
        <v>0.99199999999999999</v>
      </c>
      <c r="X15" s="44">
        <v>0.99199999999999999</v>
      </c>
      <c r="Y15" s="44">
        <v>0.99099999999999999</v>
      </c>
      <c r="Z15" s="44">
        <v>0.99099999999999999</v>
      </c>
      <c r="AA15" s="44">
        <v>0.99</v>
      </c>
      <c r="AB15" s="44">
        <v>0.99</v>
      </c>
      <c r="AC15" s="44">
        <v>0.99</v>
      </c>
      <c r="AD15" s="44">
        <v>0.98899999999999999</v>
      </c>
      <c r="AE15" s="44">
        <v>0.98899999999999999</v>
      </c>
      <c r="AF15" s="44">
        <v>0.98899999999999999</v>
      </c>
      <c r="AG15" s="44">
        <v>0.98799999999999999</v>
      </c>
      <c r="AH15" s="44">
        <v>0.98799999999999999</v>
      </c>
      <c r="AI15" s="44">
        <v>0.98699999999999999</v>
      </c>
      <c r="AJ15" s="44">
        <v>0.98699999999999999</v>
      </c>
      <c r="AK15" s="44">
        <v>0.98699999999999999</v>
      </c>
      <c r="AL15" s="44">
        <v>0.98599999999999999</v>
      </c>
      <c r="AM15" s="44">
        <v>0.98599999999999999</v>
      </c>
      <c r="AN15" s="44">
        <v>0.98599999999999999</v>
      </c>
      <c r="AO15" s="44">
        <v>0.98499999999999999</v>
      </c>
      <c r="AP15" s="44">
        <v>0.98499999999999999</v>
      </c>
      <c r="AQ15" s="44">
        <v>0.98399999999999999</v>
      </c>
      <c r="AR15" s="44">
        <v>0.98399999999999999</v>
      </c>
      <c r="AS15" s="44">
        <v>0.98399999999999999</v>
      </c>
      <c r="AT15" s="44">
        <v>0.98299999999999998</v>
      </c>
      <c r="AU15" s="44">
        <v>0.98299999999999998</v>
      </c>
      <c r="AV15" s="44">
        <v>0.98199999999999998</v>
      </c>
      <c r="AW15" s="44">
        <v>0.98199999999999998</v>
      </c>
      <c r="AX15" s="44">
        <v>0.98199999999999998</v>
      </c>
      <c r="AY15" s="44">
        <v>0.98099999999999998</v>
      </c>
      <c r="AZ15" s="44">
        <v>0.98099999999999998</v>
      </c>
      <c r="BA15" s="44">
        <v>0.98099999999999998</v>
      </c>
      <c r="BB15" s="44">
        <v>0.98</v>
      </c>
      <c r="BC15" s="44">
        <v>0.98</v>
      </c>
      <c r="BD15" s="44">
        <v>0.97899999999999998</v>
      </c>
      <c r="BE15" s="44">
        <v>0.97899999999999998</v>
      </c>
      <c r="BF15" s="44">
        <v>0.97899999999999998</v>
      </c>
      <c r="BG15" s="44">
        <v>0.97799999999999998</v>
      </c>
      <c r="BH15" s="44">
        <v>0.97799999999999998</v>
      </c>
      <c r="BI15" s="44">
        <v>0.97699999999999998</v>
      </c>
      <c r="BJ15" s="44">
        <v>0.97699999999999998</v>
      </c>
      <c r="BK15" s="44">
        <v>0.97699999999999998</v>
      </c>
      <c r="BL15" s="44">
        <v>0.97599999999999998</v>
      </c>
      <c r="BM15" s="44">
        <v>0.97599999999999998</v>
      </c>
      <c r="BN15" s="44">
        <v>0.97499999999999998</v>
      </c>
      <c r="BO15" s="44">
        <v>0.97499999999999998</v>
      </c>
      <c r="BP15" s="44">
        <v>0.97499999999999998</v>
      </c>
      <c r="BQ15" s="44">
        <v>0.97399999999999998</v>
      </c>
      <c r="BR15" s="44">
        <v>0.97399999999999998</v>
      </c>
      <c r="BS15" s="44">
        <v>0.97399999999999998</v>
      </c>
      <c r="BT15" s="44">
        <v>0.97299999999999998</v>
      </c>
      <c r="BU15" s="44">
        <v>0.97299999999999998</v>
      </c>
      <c r="BV15" s="44">
        <v>0.97199999999999998</v>
      </c>
      <c r="BW15" s="44">
        <v>0.97199999999999998</v>
      </c>
      <c r="BX15" s="44">
        <v>0.97199999999999998</v>
      </c>
      <c r="BY15" s="44">
        <v>0.97099999999999997</v>
      </c>
      <c r="BZ15" s="44">
        <v>0.97099999999999997</v>
      </c>
      <c r="CA15" s="44">
        <v>0.97</v>
      </c>
      <c r="CB15" s="44">
        <v>0.97</v>
      </c>
      <c r="CC15" s="44">
        <v>0.97</v>
      </c>
      <c r="CD15" s="44">
        <v>0.96899999999999997</v>
      </c>
      <c r="CE15" s="44">
        <v>0.96899999999999997</v>
      </c>
      <c r="CF15" s="44">
        <v>0.96899999999999997</v>
      </c>
      <c r="CG15" s="44">
        <v>0.96799999999999997</v>
      </c>
      <c r="CH15" s="44">
        <v>0.96799999999999997</v>
      </c>
      <c r="CI15" s="44">
        <v>0.96699999999999997</v>
      </c>
      <c r="CJ15" s="44">
        <v>0.96699999999999997</v>
      </c>
      <c r="CK15" s="44">
        <v>0.96699999999999997</v>
      </c>
      <c r="CL15" s="44">
        <v>0.96599999999999997</v>
      </c>
      <c r="CM15" s="44">
        <v>0.96599999999999997</v>
      </c>
      <c r="CN15" s="44">
        <v>0.96499999999999997</v>
      </c>
      <c r="CO15" s="44">
        <v>0.96499999999999997</v>
      </c>
      <c r="CP15" s="44">
        <v>0.96499999999999997</v>
      </c>
      <c r="CQ15" s="44">
        <v>0.96399999999999997</v>
      </c>
      <c r="CR15" s="44">
        <v>0.96399999999999997</v>
      </c>
      <c r="CS15" s="44">
        <v>0.96299999999999997</v>
      </c>
      <c r="CT15" s="44">
        <v>0.96299999999999997</v>
      </c>
      <c r="CU15" s="44">
        <v>0.96299999999999997</v>
      </c>
      <c r="CV15" s="44">
        <v>0.96199999999999997</v>
      </c>
      <c r="CW15" s="44">
        <v>0.96199999999999997</v>
      </c>
      <c r="CX15" s="44">
        <v>0.96099999999999997</v>
      </c>
      <c r="CY15" s="44">
        <v>0.96099999999999997</v>
      </c>
      <c r="CZ15" s="44">
        <v>0.96099999999999997</v>
      </c>
      <c r="DA15" s="44">
        <v>0.96</v>
      </c>
      <c r="DB15" s="44">
        <v>0.96</v>
      </c>
      <c r="DC15" s="44">
        <v>0.96</v>
      </c>
      <c r="DD15" s="44">
        <v>0.95899999999999996</v>
      </c>
      <c r="DE15" s="44">
        <v>0.95899999999999996</v>
      </c>
      <c r="DF15" s="44">
        <v>0.95799999999999996</v>
      </c>
      <c r="DG15" s="44">
        <v>0.95799999999999996</v>
      </c>
      <c r="DH15" s="44">
        <v>0.95799999999999996</v>
      </c>
      <c r="DI15" s="44">
        <v>0.95699999999999996</v>
      </c>
      <c r="DJ15" s="44">
        <v>0.95699999999999996</v>
      </c>
      <c r="DK15" s="44">
        <v>0.95599999999999996</v>
      </c>
      <c r="DL15" s="44">
        <v>0.95599999999999996</v>
      </c>
      <c r="DM15" s="44">
        <v>0.95599999999999996</v>
      </c>
      <c r="DN15" s="44">
        <v>0.95499999999999996</v>
      </c>
      <c r="DO15" s="44">
        <v>0.95499999999999996</v>
      </c>
      <c r="DP15" s="44">
        <v>0.95399999999999996</v>
      </c>
      <c r="DQ15" s="44">
        <v>0.95399999999999996</v>
      </c>
      <c r="DR15" s="44">
        <v>0.95399999999999996</v>
      </c>
      <c r="DS15" s="44">
        <v>0.95299999999999996</v>
      </c>
      <c r="DT15" s="44">
        <v>0.95299999999999996</v>
      </c>
      <c r="DU15" s="44">
        <v>0.95199999999999996</v>
      </c>
      <c r="DV15" s="44">
        <v>0.95199999999999996</v>
      </c>
      <c r="DW15" s="44">
        <v>0.95199999999999996</v>
      </c>
      <c r="DX15" s="44">
        <v>0.95099999999999996</v>
      </c>
      <c r="DY15" s="44">
        <v>0.95099999999999996</v>
      </c>
      <c r="DZ15" s="44">
        <v>0.95</v>
      </c>
      <c r="EA15" s="44">
        <v>0.95</v>
      </c>
      <c r="EB15" s="44">
        <v>0.95</v>
      </c>
      <c r="EC15" s="44">
        <v>0.94899999999999995</v>
      </c>
      <c r="ED15" s="44">
        <v>0.94899999999999995</v>
      </c>
      <c r="EE15" s="44">
        <v>0.94899999999999995</v>
      </c>
      <c r="EF15" s="44">
        <v>0.94799999999999995</v>
      </c>
      <c r="EG15" s="44">
        <v>0.94799999999999995</v>
      </c>
      <c r="EH15" s="44">
        <v>0.94699999999999995</v>
      </c>
      <c r="EI15" s="44">
        <v>0.94699999999999995</v>
      </c>
      <c r="EJ15" s="44">
        <v>0.94699999999999995</v>
      </c>
      <c r="EK15" s="44">
        <v>0.94599999999999995</v>
      </c>
      <c r="EL15" s="44">
        <v>0.94599999999999995</v>
      </c>
      <c r="EM15" s="44">
        <v>0.94499999999999995</v>
      </c>
      <c r="EN15" s="44">
        <v>0.94499999999999995</v>
      </c>
      <c r="EO15" s="44">
        <v>0.94499999999999995</v>
      </c>
      <c r="EP15" s="44">
        <v>0.94399999999999995</v>
      </c>
      <c r="EQ15" s="44">
        <v>0.94399999999999995</v>
      </c>
      <c r="ER15" s="44">
        <v>0.94299999999999995</v>
      </c>
      <c r="ES15" s="44">
        <v>0.94299999999999995</v>
      </c>
      <c r="ET15" s="44">
        <v>0.94299999999999995</v>
      </c>
      <c r="EU15" s="44">
        <v>0.94199999999999995</v>
      </c>
      <c r="EV15" s="44">
        <v>0.94199999999999995</v>
      </c>
      <c r="EW15" s="44">
        <v>0.94099999999999995</v>
      </c>
      <c r="EX15" s="44">
        <v>0.94099999999999995</v>
      </c>
      <c r="EY15" s="44">
        <v>0.94099999999999995</v>
      </c>
      <c r="EZ15" s="44">
        <v>0.94</v>
      </c>
      <c r="FA15" s="44">
        <v>0.94</v>
      </c>
      <c r="FB15" s="44">
        <v>0.93899999999999995</v>
      </c>
      <c r="FC15" s="44">
        <v>0.93899999999999995</v>
      </c>
      <c r="FD15" s="44">
        <v>0.93899999999999995</v>
      </c>
      <c r="FE15" s="44">
        <v>0.93799999999999994</v>
      </c>
      <c r="FF15" s="44">
        <v>0.93799999999999994</v>
      </c>
      <c r="FG15" s="44">
        <v>0.93700000000000006</v>
      </c>
      <c r="FH15" s="44">
        <v>0.93700000000000006</v>
      </c>
      <c r="FI15" s="44">
        <v>0.93700000000000006</v>
      </c>
      <c r="FJ15" s="44">
        <v>0.93600000000000005</v>
      </c>
      <c r="FK15" s="44">
        <v>0.93600000000000005</v>
      </c>
      <c r="FL15" s="44">
        <v>0.93500000000000005</v>
      </c>
      <c r="FM15" s="44">
        <v>0.93500000000000005</v>
      </c>
      <c r="FN15" s="44">
        <v>0.93500000000000005</v>
      </c>
      <c r="FO15" s="44">
        <v>0.93400000000000005</v>
      </c>
      <c r="FP15" s="44">
        <v>0.93400000000000005</v>
      </c>
      <c r="FQ15" s="44">
        <v>0.93300000000000005</v>
      </c>
      <c r="FR15" s="44">
        <v>0.93300000000000005</v>
      </c>
      <c r="FS15" s="44">
        <v>0.93300000000000005</v>
      </c>
      <c r="FT15" s="44">
        <v>0.93200000000000005</v>
      </c>
      <c r="FU15" s="44">
        <v>0.93200000000000005</v>
      </c>
      <c r="FV15" s="44">
        <v>0.93100000000000005</v>
      </c>
      <c r="FW15" s="44">
        <v>0.93100000000000005</v>
      </c>
      <c r="FX15" s="44">
        <v>0.93100000000000005</v>
      </c>
      <c r="FY15" s="44">
        <v>0.93</v>
      </c>
      <c r="FZ15" s="44">
        <v>0.93</v>
      </c>
      <c r="GA15" s="44">
        <v>0.92900000000000005</v>
      </c>
      <c r="GB15" s="44">
        <v>0.92900000000000005</v>
      </c>
      <c r="GC15" s="44">
        <v>0.92900000000000005</v>
      </c>
      <c r="GD15" s="44">
        <v>0.92800000000000005</v>
      </c>
      <c r="GE15" s="44">
        <v>0.92800000000000005</v>
      </c>
      <c r="GF15" s="44">
        <v>0.92800000000000005</v>
      </c>
      <c r="GG15" s="44">
        <v>0.92700000000000005</v>
      </c>
      <c r="GH15" s="44">
        <v>0.92700000000000005</v>
      </c>
      <c r="GI15" s="44">
        <v>0.92600000000000005</v>
      </c>
      <c r="GJ15" s="44">
        <v>0.92600000000000005</v>
      </c>
      <c r="GK15" s="44">
        <v>0.92600000000000005</v>
      </c>
      <c r="GL15" s="44">
        <v>0.92500000000000004</v>
      </c>
      <c r="GM15" s="44">
        <v>0.92500000000000004</v>
      </c>
      <c r="GN15" s="44">
        <v>0.92400000000000004</v>
      </c>
      <c r="GO15" s="44">
        <v>0.92400000000000004</v>
      </c>
      <c r="GP15" s="44">
        <v>0.92400000000000004</v>
      </c>
      <c r="GQ15" s="44">
        <v>0.92300000000000004</v>
      </c>
      <c r="GR15" s="44">
        <v>0.92300000000000004</v>
      </c>
      <c r="GS15" s="44">
        <v>0.92200000000000004</v>
      </c>
      <c r="GT15" s="44">
        <v>0.92200000000000004</v>
      </c>
      <c r="GU15" s="44">
        <v>0.92200000000000004</v>
      </c>
      <c r="GV15" s="44">
        <v>0.92100000000000004</v>
      </c>
      <c r="GW15" s="44">
        <v>0.92100000000000004</v>
      </c>
      <c r="GX15" s="44">
        <v>0.92</v>
      </c>
      <c r="GY15" s="44">
        <v>0.92</v>
      </c>
      <c r="GZ15" s="44">
        <v>0.92</v>
      </c>
      <c r="HA15" s="44">
        <v>0.91900000000000004</v>
      </c>
      <c r="HB15" s="44">
        <v>0.91900000000000004</v>
      </c>
      <c r="HC15" s="44">
        <v>0.91800000000000004</v>
      </c>
      <c r="HD15" s="44">
        <v>0.91800000000000004</v>
      </c>
      <c r="HE15" s="44">
        <v>0.91800000000000004</v>
      </c>
      <c r="HF15" s="44">
        <v>0.91700000000000004</v>
      </c>
      <c r="HG15" s="44">
        <v>0.91700000000000004</v>
      </c>
      <c r="HH15" s="44">
        <v>0.91600000000000004</v>
      </c>
      <c r="HI15" s="44">
        <v>0.91600000000000004</v>
      </c>
      <c r="HJ15" s="44">
        <v>0.91500000000000004</v>
      </c>
      <c r="HK15" s="44">
        <v>0.91500000000000004</v>
      </c>
      <c r="HL15" s="44">
        <v>0.91500000000000004</v>
      </c>
      <c r="HM15" s="44">
        <v>0.91400000000000003</v>
      </c>
      <c r="HN15" s="44">
        <v>0.91400000000000003</v>
      </c>
      <c r="HO15" s="44">
        <v>0.91300000000000003</v>
      </c>
      <c r="HP15" s="44">
        <v>0.91300000000000003</v>
      </c>
      <c r="HQ15" s="44">
        <v>0.91300000000000003</v>
      </c>
      <c r="HR15" s="44">
        <v>0.91200000000000003</v>
      </c>
      <c r="HS15" s="44">
        <v>0.91200000000000003</v>
      </c>
      <c r="HT15" s="44">
        <v>0.91100000000000003</v>
      </c>
      <c r="HU15" s="44">
        <v>0.91100000000000003</v>
      </c>
      <c r="HV15" s="44">
        <v>0.91100000000000003</v>
      </c>
      <c r="HW15" s="44">
        <v>0.91</v>
      </c>
      <c r="HX15" s="44">
        <v>0.91</v>
      </c>
      <c r="HY15" s="44">
        <v>0.90900000000000003</v>
      </c>
      <c r="HZ15" s="44">
        <v>0.90900000000000003</v>
      </c>
      <c r="IA15" s="44">
        <v>0.90900000000000003</v>
      </c>
      <c r="IB15" s="44">
        <v>0.90800000000000003</v>
      </c>
      <c r="IC15" s="44">
        <v>0.90800000000000003</v>
      </c>
      <c r="ID15" s="44">
        <v>0.90700000000000003</v>
      </c>
      <c r="IE15" s="44">
        <v>0.90700000000000003</v>
      </c>
      <c r="IF15" s="44">
        <v>0.90700000000000003</v>
      </c>
      <c r="IG15" s="44">
        <v>0.90600000000000003</v>
      </c>
      <c r="IH15" s="44">
        <v>0.90600000000000003</v>
      </c>
      <c r="II15" s="44">
        <v>0.90500000000000003</v>
      </c>
      <c r="IJ15" s="44">
        <v>0.90500000000000003</v>
      </c>
      <c r="IK15" s="44">
        <v>0.90500000000000003</v>
      </c>
      <c r="IL15" s="44">
        <v>0.90400000000000003</v>
      </c>
      <c r="IM15" s="44">
        <v>0.90400000000000003</v>
      </c>
      <c r="IN15" s="44">
        <v>0.90300000000000002</v>
      </c>
      <c r="IO15" s="44">
        <v>0.90300000000000002</v>
      </c>
      <c r="IP15" s="44">
        <v>0.90300000000000002</v>
      </c>
      <c r="IQ15" s="44">
        <v>0.90200000000000002</v>
      </c>
      <c r="IR15" s="44">
        <v>0.90200000000000002</v>
      </c>
      <c r="IS15" s="44">
        <v>0.90100000000000002</v>
      </c>
      <c r="IT15" s="44">
        <v>0.90100000000000002</v>
      </c>
      <c r="IU15" s="44">
        <v>0.90100000000000002</v>
      </c>
      <c r="IV15" s="44">
        <v>0.9</v>
      </c>
      <c r="IW15" s="44">
        <v>0.9</v>
      </c>
      <c r="IX15" s="44">
        <v>0.89900000000000002</v>
      </c>
      <c r="IY15" s="44">
        <v>0.89900000000000002</v>
      </c>
      <c r="IZ15" s="44">
        <v>0.89900000000000002</v>
      </c>
      <c r="JA15" s="44">
        <v>0.89800000000000002</v>
      </c>
      <c r="JB15" s="44">
        <v>0.89800000000000002</v>
      </c>
      <c r="JC15" s="44">
        <v>0.89700000000000002</v>
      </c>
      <c r="JD15" s="44">
        <v>0.89700000000000002</v>
      </c>
      <c r="JE15" s="44">
        <v>0.89700000000000002</v>
      </c>
      <c r="JF15" s="44">
        <v>0.89600000000000002</v>
      </c>
      <c r="JG15" s="44">
        <v>0.89600000000000002</v>
      </c>
      <c r="JH15" s="44">
        <v>0.89500000000000002</v>
      </c>
      <c r="JI15" s="44">
        <v>0.89500000000000002</v>
      </c>
      <c r="JJ15" s="44">
        <v>0.89500000000000002</v>
      </c>
      <c r="JK15" s="44">
        <v>0.89400000000000002</v>
      </c>
      <c r="JL15" s="44">
        <v>0.89400000000000002</v>
      </c>
      <c r="JM15" s="44">
        <v>0.89300000000000002</v>
      </c>
      <c r="JN15" s="44">
        <v>0.89300000000000002</v>
      </c>
      <c r="JO15" s="44">
        <v>0.89300000000000002</v>
      </c>
      <c r="JP15" s="44">
        <v>0.89200000000000002</v>
      </c>
      <c r="JQ15" s="44">
        <v>0.89200000000000002</v>
      </c>
      <c r="JR15" s="44">
        <v>0.89100000000000001</v>
      </c>
      <c r="JS15" s="44">
        <v>0.89100000000000001</v>
      </c>
      <c r="JT15" s="44">
        <v>0.89</v>
      </c>
      <c r="JU15" s="44">
        <v>0.89</v>
      </c>
      <c r="JV15" s="44">
        <v>0.89</v>
      </c>
      <c r="JW15" s="44">
        <v>0.88900000000000001</v>
      </c>
      <c r="JX15" s="44">
        <v>0.88900000000000001</v>
      </c>
      <c r="JY15" s="44">
        <v>0.88800000000000001</v>
      </c>
      <c r="JZ15" s="44">
        <v>0.88800000000000001</v>
      </c>
      <c r="KA15" s="44">
        <v>0.88800000000000001</v>
      </c>
      <c r="KB15" s="44">
        <v>0.88700000000000001</v>
      </c>
      <c r="KC15" s="44">
        <v>0.88700000000000001</v>
      </c>
      <c r="KD15" s="44">
        <v>0.88600000000000001</v>
      </c>
      <c r="KE15" s="44">
        <v>0.88600000000000001</v>
      </c>
      <c r="KF15" s="44">
        <v>0.88600000000000001</v>
      </c>
      <c r="KG15" s="44">
        <v>0.88500000000000001</v>
      </c>
      <c r="KH15" s="44">
        <v>0.88500000000000001</v>
      </c>
      <c r="KI15" s="44">
        <v>0.88400000000000001</v>
      </c>
      <c r="KJ15" s="44">
        <v>0.88400000000000001</v>
      </c>
      <c r="KK15" s="44">
        <v>0.88400000000000001</v>
      </c>
      <c r="KL15" s="44">
        <v>0.88300000000000001</v>
      </c>
      <c r="KM15" s="44">
        <v>0.88300000000000001</v>
      </c>
      <c r="KN15" s="44">
        <v>0.88200000000000001</v>
      </c>
      <c r="KO15" s="44">
        <v>0.88200000000000001</v>
      </c>
      <c r="KP15" s="44">
        <v>0.88200000000000001</v>
      </c>
      <c r="KQ15" s="44">
        <v>0.88100000000000001</v>
      </c>
      <c r="KR15" s="44">
        <v>0.88100000000000001</v>
      </c>
      <c r="KS15" s="44">
        <v>0.88</v>
      </c>
      <c r="KT15" s="44">
        <v>0.88</v>
      </c>
      <c r="KU15" s="44">
        <v>0.88</v>
      </c>
      <c r="KV15" s="44">
        <v>0.879</v>
      </c>
      <c r="KW15" s="44">
        <v>0.879</v>
      </c>
      <c r="KX15" s="44">
        <v>0.878</v>
      </c>
      <c r="KY15" s="44">
        <v>0.878</v>
      </c>
      <c r="KZ15" s="44">
        <v>0.877</v>
      </c>
      <c r="LA15" s="44">
        <v>0.877</v>
      </c>
      <c r="LB15" s="44">
        <v>0.877</v>
      </c>
      <c r="LC15" s="44">
        <v>0.876</v>
      </c>
      <c r="LD15" s="44">
        <v>0.876</v>
      </c>
      <c r="LE15" s="44">
        <v>0.875</v>
      </c>
      <c r="LF15" s="44">
        <v>0.875</v>
      </c>
      <c r="LG15" s="44">
        <v>0.875</v>
      </c>
      <c r="LH15" s="44">
        <v>0.874</v>
      </c>
      <c r="LI15" s="44">
        <v>0.874</v>
      </c>
      <c r="LJ15" s="44">
        <v>0.873</v>
      </c>
      <c r="LK15" s="44">
        <v>0.873</v>
      </c>
      <c r="LL15" s="44">
        <v>0.873</v>
      </c>
      <c r="LM15" s="44">
        <v>0.872</v>
      </c>
      <c r="LN15" s="44">
        <v>0.872</v>
      </c>
      <c r="LO15" s="44">
        <v>0.871</v>
      </c>
      <c r="LP15" s="44">
        <v>0.871</v>
      </c>
      <c r="LQ15" s="44">
        <v>0.871</v>
      </c>
      <c r="LR15" s="44">
        <v>0.87</v>
      </c>
      <c r="LS15" s="44">
        <v>0.87</v>
      </c>
      <c r="LT15" s="44">
        <v>0.86899999999999999</v>
      </c>
      <c r="LU15" s="44">
        <v>0.86899999999999999</v>
      </c>
      <c r="LV15" s="44">
        <v>0.86799999999999999</v>
      </c>
      <c r="LW15" s="44">
        <v>0.86799999999999999</v>
      </c>
      <c r="LX15" s="44">
        <v>0.86799999999999999</v>
      </c>
      <c r="LY15" s="44">
        <v>0.86699999999999999</v>
      </c>
      <c r="LZ15" s="44">
        <v>0.86699999999999999</v>
      </c>
      <c r="MA15" s="44">
        <v>0.86599999999999999</v>
      </c>
      <c r="MB15" s="44">
        <v>0.86599999999999999</v>
      </c>
      <c r="MC15" s="44">
        <v>0.86599999999999999</v>
      </c>
      <c r="MD15" s="44">
        <v>0.86499999999999999</v>
      </c>
      <c r="ME15" s="44">
        <v>0.86499999999999999</v>
      </c>
      <c r="MF15" s="44">
        <v>0.86399999999999999</v>
      </c>
      <c r="MG15" s="44">
        <v>0.86399999999999999</v>
      </c>
      <c r="MH15" s="44">
        <v>0.86399999999999999</v>
      </c>
      <c r="MI15" s="44">
        <v>0.86299999999999999</v>
      </c>
      <c r="MJ15" s="44">
        <v>0.86299999999999999</v>
      </c>
      <c r="MK15" s="44">
        <v>0.86199999999999999</v>
      </c>
      <c r="ML15" s="44">
        <v>0.86199999999999999</v>
      </c>
      <c r="MM15" s="44">
        <v>0.86199999999999999</v>
      </c>
      <c r="MN15" s="44">
        <v>0.86099999999999999</v>
      </c>
      <c r="MO15" s="44">
        <v>0.86099999999999999</v>
      </c>
      <c r="MP15" s="44">
        <v>0.86</v>
      </c>
      <c r="MQ15" s="44">
        <v>0.86</v>
      </c>
      <c r="MR15" s="44">
        <v>0.85899999999999999</v>
      </c>
      <c r="MS15" s="44">
        <v>0.85899999999999999</v>
      </c>
      <c r="MT15" s="44">
        <v>0.85899999999999999</v>
      </c>
      <c r="MU15" s="44">
        <v>0.85799999999999998</v>
      </c>
      <c r="MV15" s="44">
        <v>0.85799999999999998</v>
      </c>
      <c r="MW15" s="44">
        <v>0.85699999999999998</v>
      </c>
      <c r="MX15" s="44">
        <v>0.85699999999999998</v>
      </c>
      <c r="MY15" s="44">
        <v>0.85699999999999998</v>
      </c>
      <c r="MZ15" s="44">
        <v>0.85599999999999998</v>
      </c>
      <c r="NA15" s="44">
        <v>0.85599999999999998</v>
      </c>
      <c r="NB15" s="44">
        <v>0.85499999999999998</v>
      </c>
      <c r="NC15" s="44">
        <v>0.85499999999999998</v>
      </c>
      <c r="ND15" s="44">
        <v>0.85499999999999998</v>
      </c>
      <c r="NE15" s="44">
        <v>0.85399999999999998</v>
      </c>
      <c r="NF15" s="44">
        <v>0.85399999999999998</v>
      </c>
      <c r="NG15" s="44">
        <v>0.85299999999999998</v>
      </c>
      <c r="NH15" s="44">
        <v>0.85299999999999998</v>
      </c>
      <c r="NI15" s="44">
        <v>0.85299999999999998</v>
      </c>
      <c r="NJ15" s="44">
        <v>0.85199999999999998</v>
      </c>
      <c r="NK15" s="44">
        <v>0.85199999999999998</v>
      </c>
      <c r="NL15" s="44">
        <v>0.85099999999999998</v>
      </c>
      <c r="NM15" s="44">
        <v>0.85099999999999998</v>
      </c>
      <c r="NN15" s="44">
        <v>0.85</v>
      </c>
      <c r="NO15" s="44">
        <v>0.85</v>
      </c>
      <c r="NP15" s="44">
        <v>0.85</v>
      </c>
      <c r="NQ15" s="44">
        <v>0.84899999999999998</v>
      </c>
      <c r="NR15" s="44">
        <v>0.84899999999999998</v>
      </c>
      <c r="NS15" s="44">
        <v>0.84799999999999998</v>
      </c>
      <c r="NT15" s="44">
        <v>0.84799999999999998</v>
      </c>
      <c r="NU15" s="44">
        <v>0.84799999999999998</v>
      </c>
      <c r="NV15" s="44">
        <v>0.84699999999999998</v>
      </c>
      <c r="NW15" s="44">
        <v>0.84699999999999998</v>
      </c>
      <c r="NX15" s="44">
        <v>0.84599999999999997</v>
      </c>
      <c r="NY15" s="44">
        <v>0.84599999999999997</v>
      </c>
      <c r="NZ15" s="44">
        <v>0.84599999999999997</v>
      </c>
      <c r="OA15" s="44">
        <v>0.84499999999999997</v>
      </c>
      <c r="OB15" s="44">
        <v>0.84499999999999997</v>
      </c>
      <c r="OC15" s="44">
        <v>0.84399999999999997</v>
      </c>
      <c r="OD15" s="44">
        <v>0.84399999999999997</v>
      </c>
      <c r="OE15" s="44">
        <v>0.84399999999999997</v>
      </c>
      <c r="OF15" s="44">
        <v>0.84299999999999997</v>
      </c>
      <c r="OG15" s="44">
        <v>0.84299999999999997</v>
      </c>
      <c r="OH15" s="44">
        <v>0.84199999999999997</v>
      </c>
      <c r="OI15" s="44">
        <v>0.84199999999999997</v>
      </c>
      <c r="OJ15" s="44">
        <v>0.84099999999999997</v>
      </c>
      <c r="OK15" s="44">
        <v>0.84099999999999997</v>
      </c>
      <c r="OL15" s="44">
        <v>0.84099999999999997</v>
      </c>
    </row>
    <row r="16" spans="1:402" x14ac:dyDescent="0.2">
      <c r="A16" s="40">
        <v>4</v>
      </c>
      <c r="B16" s="44">
        <v>1</v>
      </c>
      <c r="C16" s="44">
        <v>1</v>
      </c>
      <c r="D16" s="44">
        <v>0.999</v>
      </c>
      <c r="E16" s="44">
        <v>0.999</v>
      </c>
      <c r="F16" s="44">
        <v>0.998</v>
      </c>
      <c r="G16" s="44">
        <v>0.998</v>
      </c>
      <c r="H16" s="44">
        <v>0.998</v>
      </c>
      <c r="I16" s="44">
        <v>0.997</v>
      </c>
      <c r="J16" s="44">
        <v>0.997</v>
      </c>
      <c r="K16" s="44">
        <v>0.997</v>
      </c>
      <c r="L16" s="44">
        <v>0.996</v>
      </c>
      <c r="M16" s="44">
        <v>0.996</v>
      </c>
      <c r="N16" s="44">
        <v>0.995</v>
      </c>
      <c r="O16" s="44">
        <v>0.995</v>
      </c>
      <c r="P16" s="44">
        <v>0.995</v>
      </c>
      <c r="Q16" s="44">
        <v>0.99399999999999999</v>
      </c>
      <c r="R16" s="44">
        <v>0.99399999999999999</v>
      </c>
      <c r="S16" s="44">
        <v>0.99399999999999999</v>
      </c>
      <c r="T16" s="44">
        <v>0.99299999999999999</v>
      </c>
      <c r="U16" s="44">
        <v>0.99299999999999999</v>
      </c>
      <c r="V16" s="44">
        <v>0.99199999999999999</v>
      </c>
      <c r="W16" s="44">
        <v>0.99199999999999999</v>
      </c>
      <c r="X16" s="44">
        <v>0.99199999999999999</v>
      </c>
      <c r="Y16" s="44">
        <v>0.99099999999999999</v>
      </c>
      <c r="Z16" s="44">
        <v>0.99099999999999999</v>
      </c>
      <c r="AA16" s="44">
        <v>0.99099999999999999</v>
      </c>
      <c r="AB16" s="44">
        <v>0.99</v>
      </c>
      <c r="AC16" s="44">
        <v>0.99</v>
      </c>
      <c r="AD16" s="44">
        <v>0.98899999999999999</v>
      </c>
      <c r="AE16" s="44">
        <v>0.98899999999999999</v>
      </c>
      <c r="AF16" s="44">
        <v>0.98899999999999999</v>
      </c>
      <c r="AG16" s="44">
        <v>0.98799999999999999</v>
      </c>
      <c r="AH16" s="44">
        <v>0.98799999999999999</v>
      </c>
      <c r="AI16" s="44">
        <v>0.98799999999999999</v>
      </c>
      <c r="AJ16" s="44">
        <v>0.98699999999999999</v>
      </c>
      <c r="AK16" s="44">
        <v>0.98699999999999999</v>
      </c>
      <c r="AL16" s="44">
        <v>0.98599999999999999</v>
      </c>
      <c r="AM16" s="44">
        <v>0.98599999999999999</v>
      </c>
      <c r="AN16" s="44">
        <v>0.98599999999999999</v>
      </c>
      <c r="AO16" s="44">
        <v>0.98499999999999999</v>
      </c>
      <c r="AP16" s="44">
        <v>0.98499999999999999</v>
      </c>
      <c r="AQ16" s="44">
        <v>0.98399999999999999</v>
      </c>
      <c r="AR16" s="44">
        <v>0.98399999999999999</v>
      </c>
      <c r="AS16" s="44">
        <v>0.98399999999999999</v>
      </c>
      <c r="AT16" s="44">
        <v>0.98299999999999998</v>
      </c>
      <c r="AU16" s="44">
        <v>0.98299999999999998</v>
      </c>
      <c r="AV16" s="44">
        <v>0.98299999999999998</v>
      </c>
      <c r="AW16" s="44">
        <v>0.98199999999999998</v>
      </c>
      <c r="AX16" s="44">
        <v>0.98199999999999998</v>
      </c>
      <c r="AY16" s="44">
        <v>0.98099999999999998</v>
      </c>
      <c r="AZ16" s="44">
        <v>0.98099999999999998</v>
      </c>
      <c r="BA16" s="44">
        <v>0.98099999999999998</v>
      </c>
      <c r="BB16" s="44">
        <v>0.98</v>
      </c>
      <c r="BC16" s="44">
        <v>0.98</v>
      </c>
      <c r="BD16" s="44">
        <v>0.98</v>
      </c>
      <c r="BE16" s="44">
        <v>0.97899999999999998</v>
      </c>
      <c r="BF16" s="44">
        <v>0.97899999999999998</v>
      </c>
      <c r="BG16" s="44">
        <v>0.97799999999999998</v>
      </c>
      <c r="BH16" s="44">
        <v>0.97799999999999998</v>
      </c>
      <c r="BI16" s="44">
        <v>0.97799999999999998</v>
      </c>
      <c r="BJ16" s="44">
        <v>0.97699999999999998</v>
      </c>
      <c r="BK16" s="44">
        <v>0.97699999999999998</v>
      </c>
      <c r="BL16" s="44">
        <v>0.97599999999999998</v>
      </c>
      <c r="BM16" s="44">
        <v>0.97599999999999998</v>
      </c>
      <c r="BN16" s="44">
        <v>0.97599999999999998</v>
      </c>
      <c r="BO16" s="44">
        <v>0.97499999999999998</v>
      </c>
      <c r="BP16" s="44">
        <v>0.97499999999999998</v>
      </c>
      <c r="BQ16" s="44">
        <v>0.97499999999999998</v>
      </c>
      <c r="BR16" s="44">
        <v>0.97399999999999998</v>
      </c>
      <c r="BS16" s="44">
        <v>0.97399999999999998</v>
      </c>
      <c r="BT16" s="44">
        <v>0.97299999999999998</v>
      </c>
      <c r="BU16" s="44">
        <v>0.97299999999999998</v>
      </c>
      <c r="BV16" s="44">
        <v>0.97299999999999998</v>
      </c>
      <c r="BW16" s="44">
        <v>0.97199999999999998</v>
      </c>
      <c r="BX16" s="44">
        <v>0.97199999999999998</v>
      </c>
      <c r="BY16" s="44">
        <v>0.97099999999999997</v>
      </c>
      <c r="BZ16" s="44">
        <v>0.97099999999999997</v>
      </c>
      <c r="CA16" s="44">
        <v>0.97099999999999997</v>
      </c>
      <c r="CB16" s="44">
        <v>0.97</v>
      </c>
      <c r="CC16" s="44">
        <v>0.97</v>
      </c>
      <c r="CD16" s="44">
        <v>0.97</v>
      </c>
      <c r="CE16" s="44">
        <v>0.96899999999999997</v>
      </c>
      <c r="CF16" s="44">
        <v>0.96899999999999997</v>
      </c>
      <c r="CG16" s="44">
        <v>0.96799999999999997</v>
      </c>
      <c r="CH16" s="44">
        <v>0.96799999999999997</v>
      </c>
      <c r="CI16" s="44">
        <v>0.96799999999999997</v>
      </c>
      <c r="CJ16" s="44">
        <v>0.96699999999999997</v>
      </c>
      <c r="CK16" s="44">
        <v>0.96699999999999997</v>
      </c>
      <c r="CL16" s="44">
        <v>0.96599999999999997</v>
      </c>
      <c r="CM16" s="44">
        <v>0.96599999999999997</v>
      </c>
      <c r="CN16" s="44">
        <v>0.96599999999999997</v>
      </c>
      <c r="CO16" s="44">
        <v>0.96499999999999997</v>
      </c>
      <c r="CP16" s="44">
        <v>0.96499999999999997</v>
      </c>
      <c r="CQ16" s="44">
        <v>0.96499999999999997</v>
      </c>
      <c r="CR16" s="44">
        <v>0.96399999999999997</v>
      </c>
      <c r="CS16" s="44">
        <v>0.96399999999999997</v>
      </c>
      <c r="CT16" s="44">
        <v>0.96299999999999997</v>
      </c>
      <c r="CU16" s="44">
        <v>0.96299999999999997</v>
      </c>
      <c r="CV16" s="44">
        <v>0.96299999999999997</v>
      </c>
      <c r="CW16" s="44">
        <v>0.96199999999999997</v>
      </c>
      <c r="CX16" s="44">
        <v>0.96199999999999997</v>
      </c>
      <c r="CY16" s="44">
        <v>0.96099999999999997</v>
      </c>
      <c r="CZ16" s="44">
        <v>0.96099999999999997</v>
      </c>
      <c r="DA16" s="44">
        <v>0.96099999999999997</v>
      </c>
      <c r="DB16" s="44">
        <v>0.96</v>
      </c>
      <c r="DC16" s="44">
        <v>0.96</v>
      </c>
      <c r="DD16" s="44">
        <v>0.95899999999999996</v>
      </c>
      <c r="DE16" s="44">
        <v>0.95899999999999996</v>
      </c>
      <c r="DF16" s="44">
        <v>0.95899999999999996</v>
      </c>
      <c r="DG16" s="44">
        <v>0.95799999999999996</v>
      </c>
      <c r="DH16" s="44">
        <v>0.95799999999999996</v>
      </c>
      <c r="DI16" s="44">
        <v>0.95799999999999996</v>
      </c>
      <c r="DJ16" s="44">
        <v>0.95699999999999996</v>
      </c>
      <c r="DK16" s="44">
        <v>0.95699999999999996</v>
      </c>
      <c r="DL16" s="44">
        <v>0.95599999999999996</v>
      </c>
      <c r="DM16" s="44">
        <v>0.95599999999999996</v>
      </c>
      <c r="DN16" s="44">
        <v>0.95599999999999996</v>
      </c>
      <c r="DO16" s="44">
        <v>0.95499999999999996</v>
      </c>
      <c r="DP16" s="44">
        <v>0.95499999999999996</v>
      </c>
      <c r="DQ16" s="44">
        <v>0.95399999999999996</v>
      </c>
      <c r="DR16" s="44">
        <v>0.95399999999999996</v>
      </c>
      <c r="DS16" s="44">
        <v>0.95399999999999996</v>
      </c>
      <c r="DT16" s="44">
        <v>0.95299999999999996</v>
      </c>
      <c r="DU16" s="44">
        <v>0.95299999999999996</v>
      </c>
      <c r="DV16" s="44">
        <v>0.95199999999999996</v>
      </c>
      <c r="DW16" s="44">
        <v>0.95199999999999996</v>
      </c>
      <c r="DX16" s="44">
        <v>0.95199999999999996</v>
      </c>
      <c r="DY16" s="44">
        <v>0.95099999999999996</v>
      </c>
      <c r="DZ16" s="44">
        <v>0.95099999999999996</v>
      </c>
      <c r="EA16" s="44">
        <v>0.95099999999999996</v>
      </c>
      <c r="EB16" s="44">
        <v>0.95</v>
      </c>
      <c r="EC16" s="44">
        <v>0.95</v>
      </c>
      <c r="ED16" s="44">
        <v>0.94899999999999995</v>
      </c>
      <c r="EE16" s="44">
        <v>0.94899999999999995</v>
      </c>
      <c r="EF16" s="44">
        <v>0.94899999999999995</v>
      </c>
      <c r="EG16" s="44">
        <v>0.94799999999999995</v>
      </c>
      <c r="EH16" s="44">
        <v>0.94799999999999995</v>
      </c>
      <c r="EI16" s="44">
        <v>0.94699999999999995</v>
      </c>
      <c r="EJ16" s="44">
        <v>0.94699999999999995</v>
      </c>
      <c r="EK16" s="44">
        <v>0.94699999999999995</v>
      </c>
      <c r="EL16" s="44">
        <v>0.94599999999999995</v>
      </c>
      <c r="EM16" s="44">
        <v>0.94599999999999995</v>
      </c>
      <c r="EN16" s="44">
        <v>0.94499999999999995</v>
      </c>
      <c r="EO16" s="44">
        <v>0.94499999999999995</v>
      </c>
      <c r="EP16" s="44">
        <v>0.94499999999999995</v>
      </c>
      <c r="EQ16" s="44">
        <v>0.94399999999999995</v>
      </c>
      <c r="ER16" s="44">
        <v>0.94399999999999995</v>
      </c>
      <c r="ES16" s="44">
        <v>0.94399999999999995</v>
      </c>
      <c r="ET16" s="44">
        <v>0.94299999999999995</v>
      </c>
      <c r="EU16" s="44">
        <v>0.94299999999999995</v>
      </c>
      <c r="EV16" s="44">
        <v>0.94199999999999995</v>
      </c>
      <c r="EW16" s="44">
        <v>0.94199999999999995</v>
      </c>
      <c r="EX16" s="44">
        <v>0.94199999999999995</v>
      </c>
      <c r="EY16" s="44">
        <v>0.94099999999999995</v>
      </c>
      <c r="EZ16" s="44">
        <v>0.94099999999999995</v>
      </c>
      <c r="FA16" s="44">
        <v>0.94</v>
      </c>
      <c r="FB16" s="44">
        <v>0.94</v>
      </c>
      <c r="FC16" s="44">
        <v>0.94</v>
      </c>
      <c r="FD16" s="44">
        <v>0.93899999999999995</v>
      </c>
      <c r="FE16" s="44">
        <v>0.93899999999999995</v>
      </c>
      <c r="FF16" s="44">
        <v>0.93799999999999994</v>
      </c>
      <c r="FG16" s="44">
        <v>0.93799999999999994</v>
      </c>
      <c r="FH16" s="44">
        <v>0.93799999999999994</v>
      </c>
      <c r="FI16" s="44">
        <v>0.93700000000000006</v>
      </c>
      <c r="FJ16" s="44">
        <v>0.93700000000000006</v>
      </c>
      <c r="FK16" s="44">
        <v>0.93600000000000005</v>
      </c>
      <c r="FL16" s="44">
        <v>0.93600000000000005</v>
      </c>
      <c r="FM16" s="44">
        <v>0.93600000000000005</v>
      </c>
      <c r="FN16" s="44">
        <v>0.93500000000000005</v>
      </c>
      <c r="FO16" s="44">
        <v>0.93500000000000005</v>
      </c>
      <c r="FP16" s="44">
        <v>0.93400000000000005</v>
      </c>
      <c r="FQ16" s="44">
        <v>0.93400000000000005</v>
      </c>
      <c r="FR16" s="44">
        <v>0.93400000000000005</v>
      </c>
      <c r="FS16" s="44">
        <v>0.93300000000000005</v>
      </c>
      <c r="FT16" s="44">
        <v>0.93300000000000005</v>
      </c>
      <c r="FU16" s="44">
        <v>0.93200000000000005</v>
      </c>
      <c r="FV16" s="44">
        <v>0.93200000000000005</v>
      </c>
      <c r="FW16" s="44">
        <v>0.93200000000000005</v>
      </c>
      <c r="FX16" s="44">
        <v>0.93100000000000005</v>
      </c>
      <c r="FY16" s="44">
        <v>0.93100000000000005</v>
      </c>
      <c r="FZ16" s="44">
        <v>0.93100000000000005</v>
      </c>
      <c r="GA16" s="44">
        <v>0.93</v>
      </c>
      <c r="GB16" s="44">
        <v>0.93</v>
      </c>
      <c r="GC16" s="44">
        <v>0.92900000000000005</v>
      </c>
      <c r="GD16" s="44">
        <v>0.92900000000000005</v>
      </c>
      <c r="GE16" s="44">
        <v>0.92900000000000005</v>
      </c>
      <c r="GF16" s="44">
        <v>0.92800000000000005</v>
      </c>
      <c r="GG16" s="44">
        <v>0.92800000000000005</v>
      </c>
      <c r="GH16" s="44">
        <v>0.92700000000000005</v>
      </c>
      <c r="GI16" s="44">
        <v>0.92700000000000005</v>
      </c>
      <c r="GJ16" s="44">
        <v>0.92700000000000005</v>
      </c>
      <c r="GK16" s="44">
        <v>0.92600000000000005</v>
      </c>
      <c r="GL16" s="44">
        <v>0.92600000000000005</v>
      </c>
      <c r="GM16" s="44">
        <v>0.92500000000000004</v>
      </c>
      <c r="GN16" s="44">
        <v>0.92500000000000004</v>
      </c>
      <c r="GO16" s="44">
        <v>0.92500000000000004</v>
      </c>
      <c r="GP16" s="44">
        <v>0.92400000000000004</v>
      </c>
      <c r="GQ16" s="44">
        <v>0.92400000000000004</v>
      </c>
      <c r="GR16" s="44">
        <v>0.92300000000000004</v>
      </c>
      <c r="GS16" s="44">
        <v>0.92300000000000004</v>
      </c>
      <c r="GT16" s="44">
        <v>0.92300000000000004</v>
      </c>
      <c r="GU16" s="44">
        <v>0.92200000000000004</v>
      </c>
      <c r="GV16" s="44">
        <v>0.92200000000000004</v>
      </c>
      <c r="GW16" s="44">
        <v>0.92100000000000004</v>
      </c>
      <c r="GX16" s="44">
        <v>0.92100000000000004</v>
      </c>
      <c r="GY16" s="44">
        <v>0.92100000000000004</v>
      </c>
      <c r="GZ16" s="44">
        <v>0.92</v>
      </c>
      <c r="HA16" s="44">
        <v>0.92</v>
      </c>
      <c r="HB16" s="44">
        <v>0.91900000000000004</v>
      </c>
      <c r="HC16" s="44">
        <v>0.91900000000000004</v>
      </c>
      <c r="HD16" s="44">
        <v>0.91900000000000004</v>
      </c>
      <c r="HE16" s="44">
        <v>0.91800000000000004</v>
      </c>
      <c r="HF16" s="44">
        <v>0.91800000000000004</v>
      </c>
      <c r="HG16" s="44">
        <v>0.91700000000000004</v>
      </c>
      <c r="HH16" s="44">
        <v>0.91700000000000004</v>
      </c>
      <c r="HI16" s="44">
        <v>0.91700000000000004</v>
      </c>
      <c r="HJ16" s="44">
        <v>0.91600000000000004</v>
      </c>
      <c r="HK16" s="44">
        <v>0.91600000000000004</v>
      </c>
      <c r="HL16" s="44">
        <v>0.91500000000000004</v>
      </c>
      <c r="HM16" s="44">
        <v>0.91500000000000004</v>
      </c>
      <c r="HN16" s="44">
        <v>0.91500000000000004</v>
      </c>
      <c r="HO16" s="44">
        <v>0.91400000000000003</v>
      </c>
      <c r="HP16" s="44">
        <v>0.91400000000000003</v>
      </c>
      <c r="HQ16" s="44">
        <v>0.91300000000000003</v>
      </c>
      <c r="HR16" s="44">
        <v>0.91300000000000003</v>
      </c>
      <c r="HS16" s="44">
        <v>0.91300000000000003</v>
      </c>
      <c r="HT16" s="44">
        <v>0.91200000000000003</v>
      </c>
      <c r="HU16" s="44">
        <v>0.91200000000000003</v>
      </c>
      <c r="HV16" s="44">
        <v>0.91100000000000003</v>
      </c>
      <c r="HW16" s="44">
        <v>0.91100000000000003</v>
      </c>
      <c r="HX16" s="44">
        <v>0.91100000000000003</v>
      </c>
      <c r="HY16" s="44">
        <v>0.91</v>
      </c>
      <c r="HZ16" s="44">
        <v>0.91</v>
      </c>
      <c r="IA16" s="44">
        <v>0.90900000000000003</v>
      </c>
      <c r="IB16" s="44">
        <v>0.90900000000000003</v>
      </c>
      <c r="IC16" s="44">
        <v>0.90900000000000003</v>
      </c>
      <c r="ID16" s="44">
        <v>0.90800000000000003</v>
      </c>
      <c r="IE16" s="44">
        <v>0.90800000000000003</v>
      </c>
      <c r="IF16" s="44">
        <v>0.90700000000000003</v>
      </c>
      <c r="IG16" s="44">
        <v>0.90700000000000003</v>
      </c>
      <c r="IH16" s="44">
        <v>0.90700000000000003</v>
      </c>
      <c r="II16" s="44">
        <v>0.90600000000000003</v>
      </c>
      <c r="IJ16" s="44">
        <v>0.90600000000000003</v>
      </c>
      <c r="IK16" s="44">
        <v>0.90500000000000003</v>
      </c>
      <c r="IL16" s="44">
        <v>0.90500000000000003</v>
      </c>
      <c r="IM16" s="44">
        <v>0.90500000000000003</v>
      </c>
      <c r="IN16" s="44">
        <v>0.90400000000000003</v>
      </c>
      <c r="IO16" s="44">
        <v>0.90400000000000003</v>
      </c>
      <c r="IP16" s="44">
        <v>0.90300000000000002</v>
      </c>
      <c r="IQ16" s="44">
        <v>0.90300000000000002</v>
      </c>
      <c r="IR16" s="44">
        <v>0.90300000000000002</v>
      </c>
      <c r="IS16" s="44">
        <v>0.90200000000000002</v>
      </c>
      <c r="IT16" s="44">
        <v>0.90200000000000002</v>
      </c>
      <c r="IU16" s="44">
        <v>0.90100000000000002</v>
      </c>
      <c r="IV16" s="44">
        <v>0.90100000000000002</v>
      </c>
      <c r="IW16" s="44">
        <v>0.90100000000000002</v>
      </c>
      <c r="IX16" s="44">
        <v>0.9</v>
      </c>
      <c r="IY16" s="44">
        <v>0.9</v>
      </c>
      <c r="IZ16" s="44">
        <v>0.89900000000000002</v>
      </c>
      <c r="JA16" s="44">
        <v>0.89900000000000002</v>
      </c>
      <c r="JB16" s="44">
        <v>0.89900000000000002</v>
      </c>
      <c r="JC16" s="44">
        <v>0.89800000000000002</v>
      </c>
      <c r="JD16" s="44">
        <v>0.89800000000000002</v>
      </c>
      <c r="JE16" s="44">
        <v>0.89700000000000002</v>
      </c>
      <c r="JF16" s="44">
        <v>0.89700000000000002</v>
      </c>
      <c r="JG16" s="44">
        <v>0.89700000000000002</v>
      </c>
      <c r="JH16" s="44">
        <v>0.89600000000000002</v>
      </c>
      <c r="JI16" s="44">
        <v>0.89600000000000002</v>
      </c>
      <c r="JJ16" s="44">
        <v>0.89500000000000002</v>
      </c>
      <c r="JK16" s="44">
        <v>0.89500000000000002</v>
      </c>
      <c r="JL16" s="44">
        <v>0.89500000000000002</v>
      </c>
      <c r="JM16" s="44">
        <v>0.89400000000000002</v>
      </c>
      <c r="JN16" s="44">
        <v>0.89400000000000002</v>
      </c>
      <c r="JO16" s="44">
        <v>0.89300000000000002</v>
      </c>
      <c r="JP16" s="44">
        <v>0.89300000000000002</v>
      </c>
      <c r="JQ16" s="44">
        <v>0.89300000000000002</v>
      </c>
      <c r="JR16" s="44">
        <v>0.89200000000000002</v>
      </c>
      <c r="JS16" s="44">
        <v>0.89200000000000002</v>
      </c>
      <c r="JT16" s="44">
        <v>0.89100000000000001</v>
      </c>
      <c r="JU16" s="44">
        <v>0.89100000000000001</v>
      </c>
      <c r="JV16" s="44">
        <v>0.89100000000000001</v>
      </c>
      <c r="JW16" s="44">
        <v>0.89</v>
      </c>
      <c r="JX16" s="44">
        <v>0.89</v>
      </c>
      <c r="JY16" s="44">
        <v>0.88900000000000001</v>
      </c>
      <c r="JZ16" s="44">
        <v>0.88900000000000001</v>
      </c>
      <c r="KA16" s="44">
        <v>0.88900000000000001</v>
      </c>
      <c r="KB16" s="44">
        <v>0.88800000000000001</v>
      </c>
      <c r="KC16" s="44">
        <v>0.88800000000000001</v>
      </c>
      <c r="KD16" s="44">
        <v>0.88700000000000001</v>
      </c>
      <c r="KE16" s="44">
        <v>0.88700000000000001</v>
      </c>
      <c r="KF16" s="44">
        <v>0.88700000000000001</v>
      </c>
      <c r="KG16" s="44">
        <v>0.88600000000000001</v>
      </c>
      <c r="KH16" s="44">
        <v>0.88600000000000001</v>
      </c>
      <c r="KI16" s="44">
        <v>0.88500000000000001</v>
      </c>
      <c r="KJ16" s="44">
        <v>0.88500000000000001</v>
      </c>
      <c r="KK16" s="44">
        <v>0.88500000000000001</v>
      </c>
      <c r="KL16" s="44">
        <v>0.88400000000000001</v>
      </c>
      <c r="KM16" s="44">
        <v>0.88400000000000001</v>
      </c>
      <c r="KN16" s="44">
        <v>0.88300000000000001</v>
      </c>
      <c r="KO16" s="44">
        <v>0.88300000000000001</v>
      </c>
      <c r="KP16" s="44">
        <v>0.88300000000000001</v>
      </c>
      <c r="KQ16" s="44">
        <v>0.88200000000000001</v>
      </c>
      <c r="KR16" s="44">
        <v>0.88200000000000001</v>
      </c>
      <c r="KS16" s="44">
        <v>0.88100000000000001</v>
      </c>
      <c r="KT16" s="44">
        <v>0.88100000000000001</v>
      </c>
      <c r="KU16" s="44">
        <v>0.88100000000000001</v>
      </c>
      <c r="KV16" s="44">
        <v>0.88</v>
      </c>
      <c r="KW16" s="44">
        <v>0.88</v>
      </c>
      <c r="KX16" s="44">
        <v>0.879</v>
      </c>
      <c r="KY16" s="44">
        <v>0.879</v>
      </c>
      <c r="KZ16" s="44">
        <v>0.879</v>
      </c>
      <c r="LA16" s="44">
        <v>0.878</v>
      </c>
      <c r="LB16" s="44">
        <v>0.878</v>
      </c>
      <c r="LC16" s="44">
        <v>0.877</v>
      </c>
      <c r="LD16" s="44">
        <v>0.877</v>
      </c>
      <c r="LE16" s="44">
        <v>0.876</v>
      </c>
      <c r="LF16" s="44">
        <v>0.876</v>
      </c>
      <c r="LG16" s="44">
        <v>0.876</v>
      </c>
      <c r="LH16" s="44">
        <v>0.875</v>
      </c>
      <c r="LI16" s="44">
        <v>0.875</v>
      </c>
      <c r="LJ16" s="44">
        <v>0.874</v>
      </c>
      <c r="LK16" s="44">
        <v>0.874</v>
      </c>
      <c r="LL16" s="44">
        <v>0.874</v>
      </c>
      <c r="LM16" s="44">
        <v>0.873</v>
      </c>
      <c r="LN16" s="44">
        <v>0.873</v>
      </c>
      <c r="LO16" s="44">
        <v>0.872</v>
      </c>
      <c r="LP16" s="44">
        <v>0.872</v>
      </c>
      <c r="LQ16" s="44">
        <v>0.872</v>
      </c>
      <c r="LR16" s="44">
        <v>0.871</v>
      </c>
      <c r="LS16" s="44">
        <v>0.871</v>
      </c>
      <c r="LT16" s="44">
        <v>0.87</v>
      </c>
      <c r="LU16" s="44">
        <v>0.87</v>
      </c>
      <c r="LV16" s="44">
        <v>0.87</v>
      </c>
      <c r="LW16" s="44">
        <v>0.86899999999999999</v>
      </c>
      <c r="LX16" s="44">
        <v>0.86899999999999999</v>
      </c>
      <c r="LY16" s="44">
        <v>0.86799999999999999</v>
      </c>
      <c r="LZ16" s="44">
        <v>0.86799999999999999</v>
      </c>
      <c r="MA16" s="44">
        <v>0.86799999999999999</v>
      </c>
      <c r="MB16" s="44">
        <v>0.86699999999999999</v>
      </c>
      <c r="MC16" s="44">
        <v>0.86699999999999999</v>
      </c>
      <c r="MD16" s="44">
        <v>0.86599999999999999</v>
      </c>
      <c r="ME16" s="44">
        <v>0.86599999999999999</v>
      </c>
      <c r="MF16" s="44">
        <v>0.86599999999999999</v>
      </c>
      <c r="MG16" s="44">
        <v>0.86499999999999999</v>
      </c>
      <c r="MH16" s="44">
        <v>0.86499999999999999</v>
      </c>
      <c r="MI16" s="44">
        <v>0.86399999999999999</v>
      </c>
      <c r="MJ16" s="44">
        <v>0.86399999999999999</v>
      </c>
      <c r="MK16" s="44">
        <v>0.86399999999999999</v>
      </c>
      <c r="ML16" s="44">
        <v>0.86299999999999999</v>
      </c>
      <c r="MM16" s="44">
        <v>0.86299999999999999</v>
      </c>
      <c r="MN16" s="44">
        <v>0.86199999999999999</v>
      </c>
      <c r="MO16" s="44">
        <v>0.86199999999999999</v>
      </c>
      <c r="MP16" s="44">
        <v>0.86099999999999999</v>
      </c>
      <c r="MQ16" s="44">
        <v>0.86099999999999999</v>
      </c>
      <c r="MR16" s="44">
        <v>0.86099999999999999</v>
      </c>
      <c r="MS16" s="44">
        <v>0.86</v>
      </c>
      <c r="MT16" s="44">
        <v>0.86</v>
      </c>
      <c r="MU16" s="44">
        <v>0.85899999999999999</v>
      </c>
      <c r="MV16" s="44">
        <v>0.85899999999999999</v>
      </c>
      <c r="MW16" s="44">
        <v>0.85899999999999999</v>
      </c>
      <c r="MX16" s="44">
        <v>0.85799999999999998</v>
      </c>
      <c r="MY16" s="44">
        <v>0.85799999999999998</v>
      </c>
      <c r="MZ16" s="44">
        <v>0.85699999999999998</v>
      </c>
      <c r="NA16" s="44">
        <v>0.85699999999999998</v>
      </c>
      <c r="NB16" s="44">
        <v>0.85699999999999998</v>
      </c>
      <c r="NC16" s="44">
        <v>0.85599999999999998</v>
      </c>
      <c r="ND16" s="44">
        <v>0.85599999999999998</v>
      </c>
      <c r="NE16" s="44">
        <v>0.85499999999999998</v>
      </c>
      <c r="NF16" s="44">
        <v>0.85499999999999998</v>
      </c>
      <c r="NG16" s="44">
        <v>0.85499999999999998</v>
      </c>
      <c r="NH16" s="44">
        <v>0.85399999999999998</v>
      </c>
      <c r="NI16" s="44">
        <v>0.85399999999999998</v>
      </c>
      <c r="NJ16" s="44">
        <v>0.85299999999999998</v>
      </c>
      <c r="NK16" s="44">
        <v>0.85299999999999998</v>
      </c>
      <c r="NL16" s="44">
        <v>0.85299999999999998</v>
      </c>
      <c r="NM16" s="44">
        <v>0.85199999999999998</v>
      </c>
      <c r="NN16" s="44">
        <v>0.85199999999999998</v>
      </c>
      <c r="NO16" s="44">
        <v>0.85099999999999998</v>
      </c>
      <c r="NP16" s="44">
        <v>0.85099999999999998</v>
      </c>
      <c r="NQ16" s="44">
        <v>0.85099999999999998</v>
      </c>
      <c r="NR16" s="44">
        <v>0.85</v>
      </c>
      <c r="NS16" s="44">
        <v>0.85</v>
      </c>
      <c r="NT16" s="44">
        <v>0.84899999999999998</v>
      </c>
      <c r="NU16" s="44">
        <v>0.84899999999999998</v>
      </c>
      <c r="NV16" s="44">
        <v>0.84799999999999998</v>
      </c>
      <c r="NW16" s="44">
        <v>0.84799999999999998</v>
      </c>
      <c r="NX16" s="44">
        <v>0.84799999999999998</v>
      </c>
      <c r="NY16" s="44">
        <v>0.84699999999999998</v>
      </c>
      <c r="NZ16" s="44">
        <v>0.84699999999999998</v>
      </c>
      <c r="OA16" s="44">
        <v>0.84599999999999997</v>
      </c>
      <c r="OB16" s="44">
        <v>0.84599999999999997</v>
      </c>
      <c r="OC16" s="44">
        <v>0.84599999999999997</v>
      </c>
      <c r="OD16" s="44">
        <v>0.84499999999999997</v>
      </c>
      <c r="OE16" s="44">
        <v>0.84499999999999997</v>
      </c>
      <c r="OF16" s="44">
        <v>0.84399999999999997</v>
      </c>
      <c r="OG16" s="44">
        <v>0.84399999999999997</v>
      </c>
      <c r="OH16" s="44">
        <v>0.84399999999999997</v>
      </c>
      <c r="OI16" s="44">
        <v>0.84299999999999997</v>
      </c>
      <c r="OJ16" s="44">
        <v>0.84299999999999997</v>
      </c>
      <c r="OK16" s="44">
        <v>0.84199999999999997</v>
      </c>
      <c r="OL16" s="44">
        <v>0.84199999999999997</v>
      </c>
    </row>
    <row r="17" spans="1:402" x14ac:dyDescent="0.2">
      <c r="A17" s="40">
        <v>5</v>
      </c>
      <c r="B17" s="44">
        <v>1</v>
      </c>
      <c r="C17" s="44">
        <v>1</v>
      </c>
      <c r="D17" s="44">
        <v>0.999</v>
      </c>
      <c r="E17" s="44">
        <v>0.999</v>
      </c>
      <c r="F17" s="44">
        <v>0.999</v>
      </c>
      <c r="G17" s="44">
        <v>0.998</v>
      </c>
      <c r="H17" s="44">
        <v>0.998</v>
      </c>
      <c r="I17" s="44">
        <v>0.997</v>
      </c>
      <c r="J17" s="44">
        <v>0.997</v>
      </c>
      <c r="K17" s="44">
        <v>0.997</v>
      </c>
      <c r="L17" s="44">
        <v>0.996</v>
      </c>
      <c r="M17" s="44">
        <v>0.996</v>
      </c>
      <c r="N17" s="44">
        <v>0.996</v>
      </c>
      <c r="O17" s="44">
        <v>0.995</v>
      </c>
      <c r="P17" s="44">
        <v>0.995</v>
      </c>
      <c r="Q17" s="44">
        <v>0.99399999999999999</v>
      </c>
      <c r="R17" s="44">
        <v>0.99399999999999999</v>
      </c>
      <c r="S17" s="44">
        <v>0.99399999999999999</v>
      </c>
      <c r="T17" s="44">
        <v>0.99299999999999999</v>
      </c>
      <c r="U17" s="44">
        <v>0.99299999999999999</v>
      </c>
      <c r="V17" s="44">
        <v>0.99299999999999999</v>
      </c>
      <c r="W17" s="44">
        <v>0.99199999999999999</v>
      </c>
      <c r="X17" s="44">
        <v>0.99199999999999999</v>
      </c>
      <c r="Y17" s="44">
        <v>0.99099999999999999</v>
      </c>
      <c r="Z17" s="44">
        <v>0.99099999999999999</v>
      </c>
      <c r="AA17" s="44">
        <v>0.99099999999999999</v>
      </c>
      <c r="AB17" s="44">
        <v>0.99</v>
      </c>
      <c r="AC17" s="44">
        <v>0.99</v>
      </c>
      <c r="AD17" s="44">
        <v>0.99</v>
      </c>
      <c r="AE17" s="44">
        <v>0.98899999999999999</v>
      </c>
      <c r="AF17" s="44">
        <v>0.98899999999999999</v>
      </c>
      <c r="AG17" s="44">
        <v>0.98799999999999999</v>
      </c>
      <c r="AH17" s="44">
        <v>0.98799999999999999</v>
      </c>
      <c r="AI17" s="44">
        <v>0.98799999999999999</v>
      </c>
      <c r="AJ17" s="44">
        <v>0.98699999999999999</v>
      </c>
      <c r="AK17" s="44">
        <v>0.98699999999999999</v>
      </c>
      <c r="AL17" s="44">
        <v>0.98699999999999999</v>
      </c>
      <c r="AM17" s="44">
        <v>0.98599999999999999</v>
      </c>
      <c r="AN17" s="44">
        <v>0.98599999999999999</v>
      </c>
      <c r="AO17" s="44">
        <v>0.98499999999999999</v>
      </c>
      <c r="AP17" s="44">
        <v>0.98499999999999999</v>
      </c>
      <c r="AQ17" s="44">
        <v>0.98499999999999999</v>
      </c>
      <c r="AR17" s="44">
        <v>0.98399999999999999</v>
      </c>
      <c r="AS17" s="44">
        <v>0.98399999999999999</v>
      </c>
      <c r="AT17" s="44">
        <v>0.98299999999999998</v>
      </c>
      <c r="AU17" s="44">
        <v>0.98299999999999998</v>
      </c>
      <c r="AV17" s="44">
        <v>0.98299999999999998</v>
      </c>
      <c r="AW17" s="44">
        <v>0.98199999999999998</v>
      </c>
      <c r="AX17" s="44">
        <v>0.98199999999999998</v>
      </c>
      <c r="AY17" s="44">
        <v>0.98199999999999998</v>
      </c>
      <c r="AZ17" s="44">
        <v>0.98099999999999998</v>
      </c>
      <c r="BA17" s="44">
        <v>0.98099999999999998</v>
      </c>
      <c r="BB17" s="44">
        <v>0.98</v>
      </c>
      <c r="BC17" s="44">
        <v>0.98</v>
      </c>
      <c r="BD17" s="44">
        <v>0.98</v>
      </c>
      <c r="BE17" s="44">
        <v>0.97899999999999998</v>
      </c>
      <c r="BF17" s="44">
        <v>0.97899999999999998</v>
      </c>
      <c r="BG17" s="44">
        <v>0.97899999999999998</v>
      </c>
      <c r="BH17" s="44">
        <v>0.97799999999999998</v>
      </c>
      <c r="BI17" s="44">
        <v>0.97799999999999998</v>
      </c>
      <c r="BJ17" s="44">
        <v>0.97699999999999998</v>
      </c>
      <c r="BK17" s="44">
        <v>0.97699999999999998</v>
      </c>
      <c r="BL17" s="44">
        <v>0.97699999999999998</v>
      </c>
      <c r="BM17" s="44">
        <v>0.97599999999999998</v>
      </c>
      <c r="BN17" s="44">
        <v>0.97599999999999998</v>
      </c>
      <c r="BO17" s="44">
        <v>0.97599999999999998</v>
      </c>
      <c r="BP17" s="44">
        <v>0.97499999999999998</v>
      </c>
      <c r="BQ17" s="44">
        <v>0.97499999999999998</v>
      </c>
      <c r="BR17" s="44">
        <v>0.97399999999999998</v>
      </c>
      <c r="BS17" s="44">
        <v>0.97399999999999998</v>
      </c>
      <c r="BT17" s="44">
        <v>0.97399999999999998</v>
      </c>
      <c r="BU17" s="44">
        <v>0.97299999999999998</v>
      </c>
      <c r="BV17" s="44">
        <v>0.97299999999999998</v>
      </c>
      <c r="BW17" s="44">
        <v>0.97199999999999998</v>
      </c>
      <c r="BX17" s="44">
        <v>0.97199999999999998</v>
      </c>
      <c r="BY17" s="44">
        <v>0.97199999999999998</v>
      </c>
      <c r="BZ17" s="44">
        <v>0.97099999999999997</v>
      </c>
      <c r="CA17" s="44">
        <v>0.97099999999999997</v>
      </c>
      <c r="CB17" s="44">
        <v>0.97099999999999997</v>
      </c>
      <c r="CC17" s="44">
        <v>0.97</v>
      </c>
      <c r="CD17" s="44">
        <v>0.97</v>
      </c>
      <c r="CE17" s="44">
        <v>0.96899999999999997</v>
      </c>
      <c r="CF17" s="44">
        <v>0.96899999999999997</v>
      </c>
      <c r="CG17" s="44">
        <v>0.96899999999999997</v>
      </c>
      <c r="CH17" s="44">
        <v>0.96799999999999997</v>
      </c>
      <c r="CI17" s="44">
        <v>0.96799999999999997</v>
      </c>
      <c r="CJ17" s="44">
        <v>0.96799999999999997</v>
      </c>
      <c r="CK17" s="44">
        <v>0.96699999999999997</v>
      </c>
      <c r="CL17" s="44">
        <v>0.96699999999999997</v>
      </c>
      <c r="CM17" s="44">
        <v>0.96599999999999997</v>
      </c>
      <c r="CN17" s="44">
        <v>0.96599999999999997</v>
      </c>
      <c r="CO17" s="44">
        <v>0.96599999999999997</v>
      </c>
      <c r="CP17" s="44">
        <v>0.96499999999999997</v>
      </c>
      <c r="CQ17" s="44">
        <v>0.96499999999999997</v>
      </c>
      <c r="CR17" s="44">
        <v>0.96399999999999997</v>
      </c>
      <c r="CS17" s="44">
        <v>0.96399999999999997</v>
      </c>
      <c r="CT17" s="44">
        <v>0.96399999999999997</v>
      </c>
      <c r="CU17" s="44">
        <v>0.96299999999999997</v>
      </c>
      <c r="CV17" s="44">
        <v>0.96299999999999997</v>
      </c>
      <c r="CW17" s="44">
        <v>0.96299999999999997</v>
      </c>
      <c r="CX17" s="44">
        <v>0.96199999999999997</v>
      </c>
      <c r="CY17" s="44">
        <v>0.96199999999999997</v>
      </c>
      <c r="CZ17" s="44">
        <v>0.96099999999999997</v>
      </c>
      <c r="DA17" s="44">
        <v>0.96099999999999997</v>
      </c>
      <c r="DB17" s="44">
        <v>0.96099999999999997</v>
      </c>
      <c r="DC17" s="44">
        <v>0.96</v>
      </c>
      <c r="DD17" s="44">
        <v>0.96</v>
      </c>
      <c r="DE17" s="44">
        <v>0.95899999999999996</v>
      </c>
      <c r="DF17" s="44">
        <v>0.95899999999999996</v>
      </c>
      <c r="DG17" s="44">
        <v>0.95899999999999996</v>
      </c>
      <c r="DH17" s="44">
        <v>0.95799999999999996</v>
      </c>
      <c r="DI17" s="44">
        <v>0.95799999999999996</v>
      </c>
      <c r="DJ17" s="44">
        <v>0.95799999999999996</v>
      </c>
      <c r="DK17" s="44">
        <v>0.95699999999999996</v>
      </c>
      <c r="DL17" s="44">
        <v>0.95699999999999996</v>
      </c>
      <c r="DM17" s="44">
        <v>0.95599999999999996</v>
      </c>
      <c r="DN17" s="44">
        <v>0.95599999999999996</v>
      </c>
      <c r="DO17" s="44">
        <v>0.95599999999999996</v>
      </c>
      <c r="DP17" s="44">
        <v>0.95499999999999996</v>
      </c>
      <c r="DQ17" s="44">
        <v>0.95499999999999996</v>
      </c>
      <c r="DR17" s="44">
        <v>0.95399999999999996</v>
      </c>
      <c r="DS17" s="44">
        <v>0.95399999999999996</v>
      </c>
      <c r="DT17" s="44">
        <v>0.95399999999999996</v>
      </c>
      <c r="DU17" s="44">
        <v>0.95299999999999996</v>
      </c>
      <c r="DV17" s="44">
        <v>0.95299999999999996</v>
      </c>
      <c r="DW17" s="44">
        <v>0.95299999999999996</v>
      </c>
      <c r="DX17" s="44">
        <v>0.95199999999999996</v>
      </c>
      <c r="DY17" s="44">
        <v>0.95199999999999996</v>
      </c>
      <c r="DZ17" s="44">
        <v>0.95099999999999996</v>
      </c>
      <c r="EA17" s="44">
        <v>0.95099999999999996</v>
      </c>
      <c r="EB17" s="44">
        <v>0.95099999999999996</v>
      </c>
      <c r="EC17" s="44">
        <v>0.95</v>
      </c>
      <c r="ED17" s="44">
        <v>0.95</v>
      </c>
      <c r="EE17" s="44">
        <v>0.94899999999999995</v>
      </c>
      <c r="EF17" s="44">
        <v>0.94899999999999995</v>
      </c>
      <c r="EG17" s="44">
        <v>0.94899999999999995</v>
      </c>
      <c r="EH17" s="44">
        <v>0.94799999999999995</v>
      </c>
      <c r="EI17" s="44">
        <v>0.94799999999999995</v>
      </c>
      <c r="EJ17" s="44">
        <v>0.94699999999999995</v>
      </c>
      <c r="EK17" s="44">
        <v>0.94699999999999995</v>
      </c>
      <c r="EL17" s="44">
        <v>0.94699999999999995</v>
      </c>
      <c r="EM17" s="44">
        <v>0.94599999999999995</v>
      </c>
      <c r="EN17" s="44">
        <v>0.94599999999999995</v>
      </c>
      <c r="EO17" s="44">
        <v>0.94599999999999995</v>
      </c>
      <c r="EP17" s="44">
        <v>0.94499999999999995</v>
      </c>
      <c r="EQ17" s="44">
        <v>0.94499999999999995</v>
      </c>
      <c r="ER17" s="44">
        <v>0.94399999999999995</v>
      </c>
      <c r="ES17" s="44">
        <v>0.94399999999999995</v>
      </c>
      <c r="ET17" s="44">
        <v>0.94399999999999995</v>
      </c>
      <c r="EU17" s="44">
        <v>0.94299999999999995</v>
      </c>
      <c r="EV17" s="44">
        <v>0.94299999999999995</v>
      </c>
      <c r="EW17" s="44">
        <v>0.94199999999999995</v>
      </c>
      <c r="EX17" s="44">
        <v>0.94199999999999995</v>
      </c>
      <c r="EY17" s="44">
        <v>0.94199999999999995</v>
      </c>
      <c r="EZ17" s="44">
        <v>0.94099999999999995</v>
      </c>
      <c r="FA17" s="44">
        <v>0.94099999999999995</v>
      </c>
      <c r="FB17" s="44">
        <v>0.94</v>
      </c>
      <c r="FC17" s="44">
        <v>0.94</v>
      </c>
      <c r="FD17" s="44">
        <v>0.94</v>
      </c>
      <c r="FE17" s="44">
        <v>0.93899999999999995</v>
      </c>
      <c r="FF17" s="44">
        <v>0.93899999999999995</v>
      </c>
      <c r="FG17" s="44">
        <v>0.93899999999999995</v>
      </c>
      <c r="FH17" s="44">
        <v>0.93799999999999994</v>
      </c>
      <c r="FI17" s="44">
        <v>0.93799999999999994</v>
      </c>
      <c r="FJ17" s="44">
        <v>0.93700000000000006</v>
      </c>
      <c r="FK17" s="44">
        <v>0.93700000000000006</v>
      </c>
      <c r="FL17" s="44">
        <v>0.93700000000000006</v>
      </c>
      <c r="FM17" s="44">
        <v>0.93600000000000005</v>
      </c>
      <c r="FN17" s="44">
        <v>0.93600000000000005</v>
      </c>
      <c r="FO17" s="44">
        <v>0.93500000000000005</v>
      </c>
      <c r="FP17" s="44">
        <v>0.93500000000000005</v>
      </c>
      <c r="FQ17" s="44">
        <v>0.93500000000000005</v>
      </c>
      <c r="FR17" s="44">
        <v>0.93400000000000005</v>
      </c>
      <c r="FS17" s="44">
        <v>0.93400000000000005</v>
      </c>
      <c r="FT17" s="44">
        <v>0.93300000000000005</v>
      </c>
      <c r="FU17" s="44">
        <v>0.93300000000000005</v>
      </c>
      <c r="FV17" s="44">
        <v>0.93300000000000005</v>
      </c>
      <c r="FW17" s="44">
        <v>0.93200000000000005</v>
      </c>
      <c r="FX17" s="44">
        <v>0.93200000000000005</v>
      </c>
      <c r="FY17" s="44">
        <v>0.93200000000000005</v>
      </c>
      <c r="FZ17" s="44">
        <v>0.93100000000000005</v>
      </c>
      <c r="GA17" s="44">
        <v>0.93100000000000005</v>
      </c>
      <c r="GB17" s="44">
        <v>0.93</v>
      </c>
      <c r="GC17" s="44">
        <v>0.93</v>
      </c>
      <c r="GD17" s="44">
        <v>0.93</v>
      </c>
      <c r="GE17" s="44">
        <v>0.92900000000000005</v>
      </c>
      <c r="GF17" s="44">
        <v>0.92900000000000005</v>
      </c>
      <c r="GG17" s="44">
        <v>0.92800000000000005</v>
      </c>
      <c r="GH17" s="44">
        <v>0.92800000000000005</v>
      </c>
      <c r="GI17" s="44">
        <v>0.92800000000000005</v>
      </c>
      <c r="GJ17" s="44">
        <v>0.92700000000000005</v>
      </c>
      <c r="GK17" s="44">
        <v>0.92700000000000005</v>
      </c>
      <c r="GL17" s="44">
        <v>0.92600000000000005</v>
      </c>
      <c r="GM17" s="44">
        <v>0.92600000000000005</v>
      </c>
      <c r="GN17" s="44">
        <v>0.92600000000000005</v>
      </c>
      <c r="GO17" s="44">
        <v>0.92500000000000004</v>
      </c>
      <c r="GP17" s="44">
        <v>0.92500000000000004</v>
      </c>
      <c r="GQ17" s="44">
        <v>0.92400000000000004</v>
      </c>
      <c r="GR17" s="44">
        <v>0.92400000000000004</v>
      </c>
      <c r="GS17" s="44">
        <v>0.92400000000000004</v>
      </c>
      <c r="GT17" s="44">
        <v>0.92300000000000004</v>
      </c>
      <c r="GU17" s="44">
        <v>0.92300000000000004</v>
      </c>
      <c r="GV17" s="44">
        <v>0.92200000000000004</v>
      </c>
      <c r="GW17" s="44">
        <v>0.92200000000000004</v>
      </c>
      <c r="GX17" s="44">
        <v>0.92200000000000004</v>
      </c>
      <c r="GY17" s="44">
        <v>0.92100000000000004</v>
      </c>
      <c r="GZ17" s="44">
        <v>0.92100000000000004</v>
      </c>
      <c r="HA17" s="44">
        <v>0.92100000000000004</v>
      </c>
      <c r="HB17" s="44">
        <v>0.92</v>
      </c>
      <c r="HC17" s="44">
        <v>0.92</v>
      </c>
      <c r="HD17" s="44">
        <v>0.91900000000000004</v>
      </c>
      <c r="HE17" s="44">
        <v>0.91900000000000004</v>
      </c>
      <c r="HF17" s="44">
        <v>0.91900000000000004</v>
      </c>
      <c r="HG17" s="44">
        <v>0.91800000000000004</v>
      </c>
      <c r="HH17" s="44">
        <v>0.91800000000000004</v>
      </c>
      <c r="HI17" s="44">
        <v>0.91700000000000004</v>
      </c>
      <c r="HJ17" s="44">
        <v>0.91700000000000004</v>
      </c>
      <c r="HK17" s="44">
        <v>0.91700000000000004</v>
      </c>
      <c r="HL17" s="44">
        <v>0.91600000000000004</v>
      </c>
      <c r="HM17" s="44">
        <v>0.91600000000000004</v>
      </c>
      <c r="HN17" s="44">
        <v>0.91500000000000004</v>
      </c>
      <c r="HO17" s="44">
        <v>0.91500000000000004</v>
      </c>
      <c r="HP17" s="44">
        <v>0.91500000000000004</v>
      </c>
      <c r="HQ17" s="44">
        <v>0.91400000000000003</v>
      </c>
      <c r="HR17" s="44">
        <v>0.91400000000000003</v>
      </c>
      <c r="HS17" s="44">
        <v>0.91300000000000003</v>
      </c>
      <c r="HT17" s="44">
        <v>0.91300000000000003</v>
      </c>
      <c r="HU17" s="44">
        <v>0.91300000000000003</v>
      </c>
      <c r="HV17" s="44">
        <v>0.91200000000000003</v>
      </c>
      <c r="HW17" s="44">
        <v>0.91200000000000003</v>
      </c>
      <c r="HX17" s="44">
        <v>0.91100000000000003</v>
      </c>
      <c r="HY17" s="44">
        <v>0.91100000000000003</v>
      </c>
      <c r="HZ17" s="44">
        <v>0.91100000000000003</v>
      </c>
      <c r="IA17" s="44">
        <v>0.91</v>
      </c>
      <c r="IB17" s="44">
        <v>0.91</v>
      </c>
      <c r="IC17" s="44">
        <v>0.90900000000000003</v>
      </c>
      <c r="ID17" s="44">
        <v>0.90900000000000003</v>
      </c>
      <c r="IE17" s="44">
        <v>0.90900000000000003</v>
      </c>
      <c r="IF17" s="44">
        <v>0.90800000000000003</v>
      </c>
      <c r="IG17" s="44">
        <v>0.90800000000000003</v>
      </c>
      <c r="IH17" s="44">
        <v>0.90700000000000003</v>
      </c>
      <c r="II17" s="44">
        <v>0.90700000000000003</v>
      </c>
      <c r="IJ17" s="44">
        <v>0.90700000000000003</v>
      </c>
      <c r="IK17" s="44">
        <v>0.90600000000000003</v>
      </c>
      <c r="IL17" s="44">
        <v>0.90600000000000003</v>
      </c>
      <c r="IM17" s="44">
        <v>0.90500000000000003</v>
      </c>
      <c r="IN17" s="44">
        <v>0.90500000000000003</v>
      </c>
      <c r="IO17" s="44">
        <v>0.90500000000000003</v>
      </c>
      <c r="IP17" s="44">
        <v>0.90400000000000003</v>
      </c>
      <c r="IQ17" s="44">
        <v>0.90400000000000003</v>
      </c>
      <c r="IR17" s="44">
        <v>0.90300000000000002</v>
      </c>
      <c r="IS17" s="44">
        <v>0.90300000000000002</v>
      </c>
      <c r="IT17" s="44">
        <v>0.90300000000000002</v>
      </c>
      <c r="IU17" s="44">
        <v>0.90200000000000002</v>
      </c>
      <c r="IV17" s="44">
        <v>0.90200000000000002</v>
      </c>
      <c r="IW17" s="44">
        <v>0.90100000000000002</v>
      </c>
      <c r="IX17" s="44">
        <v>0.90100000000000002</v>
      </c>
      <c r="IY17" s="44">
        <v>0.90100000000000002</v>
      </c>
      <c r="IZ17" s="44">
        <v>0.9</v>
      </c>
      <c r="JA17" s="44">
        <v>0.9</v>
      </c>
      <c r="JB17" s="44">
        <v>0.9</v>
      </c>
      <c r="JC17" s="44">
        <v>0.89900000000000002</v>
      </c>
      <c r="JD17" s="44">
        <v>0.89900000000000002</v>
      </c>
      <c r="JE17" s="44">
        <v>0.89800000000000002</v>
      </c>
      <c r="JF17" s="44">
        <v>0.89800000000000002</v>
      </c>
      <c r="JG17" s="44">
        <v>0.89800000000000002</v>
      </c>
      <c r="JH17" s="44">
        <v>0.89700000000000002</v>
      </c>
      <c r="JI17" s="44">
        <v>0.89700000000000002</v>
      </c>
      <c r="JJ17" s="44">
        <v>0.89600000000000002</v>
      </c>
      <c r="JK17" s="44">
        <v>0.89600000000000002</v>
      </c>
      <c r="JL17" s="44">
        <v>0.89600000000000002</v>
      </c>
      <c r="JM17" s="44">
        <v>0.89500000000000002</v>
      </c>
      <c r="JN17" s="44">
        <v>0.89500000000000002</v>
      </c>
      <c r="JO17" s="44">
        <v>0.89400000000000002</v>
      </c>
      <c r="JP17" s="44">
        <v>0.89400000000000002</v>
      </c>
      <c r="JQ17" s="44">
        <v>0.89400000000000002</v>
      </c>
      <c r="JR17" s="44">
        <v>0.89300000000000002</v>
      </c>
      <c r="JS17" s="44">
        <v>0.89300000000000002</v>
      </c>
      <c r="JT17" s="44">
        <v>0.89200000000000002</v>
      </c>
      <c r="JU17" s="44">
        <v>0.89200000000000002</v>
      </c>
      <c r="JV17" s="44">
        <v>0.89200000000000002</v>
      </c>
      <c r="JW17" s="44">
        <v>0.89100000000000001</v>
      </c>
      <c r="JX17" s="44">
        <v>0.89100000000000001</v>
      </c>
      <c r="JY17" s="44">
        <v>0.89</v>
      </c>
      <c r="JZ17" s="44">
        <v>0.89</v>
      </c>
      <c r="KA17" s="44">
        <v>0.89</v>
      </c>
      <c r="KB17" s="44">
        <v>0.88900000000000001</v>
      </c>
      <c r="KC17" s="44">
        <v>0.88900000000000001</v>
      </c>
      <c r="KD17" s="44">
        <v>0.88800000000000001</v>
      </c>
      <c r="KE17" s="44">
        <v>0.88800000000000001</v>
      </c>
      <c r="KF17" s="44">
        <v>0.88800000000000001</v>
      </c>
      <c r="KG17" s="44">
        <v>0.88700000000000001</v>
      </c>
      <c r="KH17" s="44">
        <v>0.88700000000000001</v>
      </c>
      <c r="KI17" s="44">
        <v>0.88600000000000001</v>
      </c>
      <c r="KJ17" s="44">
        <v>0.88600000000000001</v>
      </c>
      <c r="KK17" s="44">
        <v>0.88600000000000001</v>
      </c>
      <c r="KL17" s="44">
        <v>0.88500000000000001</v>
      </c>
      <c r="KM17" s="44">
        <v>0.88500000000000001</v>
      </c>
      <c r="KN17" s="44">
        <v>0.88400000000000001</v>
      </c>
      <c r="KO17" s="44">
        <v>0.88400000000000001</v>
      </c>
      <c r="KP17" s="44">
        <v>0.88400000000000001</v>
      </c>
      <c r="KQ17" s="44">
        <v>0.88300000000000001</v>
      </c>
      <c r="KR17" s="44">
        <v>0.88300000000000001</v>
      </c>
      <c r="KS17" s="44">
        <v>0.88200000000000001</v>
      </c>
      <c r="KT17" s="44">
        <v>0.88200000000000001</v>
      </c>
      <c r="KU17" s="44">
        <v>0.88200000000000001</v>
      </c>
      <c r="KV17" s="44">
        <v>0.88100000000000001</v>
      </c>
      <c r="KW17" s="44">
        <v>0.88100000000000001</v>
      </c>
      <c r="KX17" s="44">
        <v>0.88</v>
      </c>
      <c r="KY17" s="44">
        <v>0.88</v>
      </c>
      <c r="KZ17" s="44">
        <v>0.88</v>
      </c>
      <c r="LA17" s="44">
        <v>0.879</v>
      </c>
      <c r="LB17" s="44">
        <v>0.879</v>
      </c>
      <c r="LC17" s="44">
        <v>0.878</v>
      </c>
      <c r="LD17" s="44">
        <v>0.878</v>
      </c>
      <c r="LE17" s="44">
        <v>0.878</v>
      </c>
      <c r="LF17" s="44">
        <v>0.877</v>
      </c>
      <c r="LG17" s="44">
        <v>0.877</v>
      </c>
      <c r="LH17" s="44">
        <v>0.876</v>
      </c>
      <c r="LI17" s="44">
        <v>0.876</v>
      </c>
      <c r="LJ17" s="44">
        <v>0.876</v>
      </c>
      <c r="LK17" s="44">
        <v>0.875</v>
      </c>
      <c r="LL17" s="44">
        <v>0.875</v>
      </c>
      <c r="LM17" s="44">
        <v>0.874</v>
      </c>
      <c r="LN17" s="44">
        <v>0.874</v>
      </c>
      <c r="LO17" s="44">
        <v>0.874</v>
      </c>
      <c r="LP17" s="44">
        <v>0.873</v>
      </c>
      <c r="LQ17" s="44">
        <v>0.873</v>
      </c>
      <c r="LR17" s="44">
        <v>0.872</v>
      </c>
      <c r="LS17" s="44">
        <v>0.872</v>
      </c>
      <c r="LT17" s="44">
        <v>0.872</v>
      </c>
      <c r="LU17" s="44">
        <v>0.871</v>
      </c>
      <c r="LV17" s="44">
        <v>0.871</v>
      </c>
      <c r="LW17" s="44">
        <v>0.87</v>
      </c>
      <c r="LX17" s="44">
        <v>0.87</v>
      </c>
      <c r="LY17" s="44">
        <v>0.86899999999999999</v>
      </c>
      <c r="LZ17" s="44">
        <v>0.86899999999999999</v>
      </c>
      <c r="MA17" s="44">
        <v>0.86899999999999999</v>
      </c>
      <c r="MB17" s="44">
        <v>0.86799999999999999</v>
      </c>
      <c r="MC17" s="44">
        <v>0.86799999999999999</v>
      </c>
      <c r="MD17" s="44">
        <v>0.86699999999999999</v>
      </c>
      <c r="ME17" s="44">
        <v>0.86699999999999999</v>
      </c>
      <c r="MF17" s="44">
        <v>0.86699999999999999</v>
      </c>
      <c r="MG17" s="44">
        <v>0.86599999999999999</v>
      </c>
      <c r="MH17" s="44">
        <v>0.86599999999999999</v>
      </c>
      <c r="MI17" s="44">
        <v>0.86499999999999999</v>
      </c>
      <c r="MJ17" s="44">
        <v>0.86499999999999999</v>
      </c>
      <c r="MK17" s="44">
        <v>0.86499999999999999</v>
      </c>
      <c r="ML17" s="44">
        <v>0.86399999999999999</v>
      </c>
      <c r="MM17" s="44">
        <v>0.86399999999999999</v>
      </c>
      <c r="MN17" s="44">
        <v>0.86299999999999999</v>
      </c>
      <c r="MO17" s="44">
        <v>0.86299999999999999</v>
      </c>
      <c r="MP17" s="44">
        <v>0.86299999999999999</v>
      </c>
      <c r="MQ17" s="44">
        <v>0.86199999999999999</v>
      </c>
      <c r="MR17" s="44">
        <v>0.86199999999999999</v>
      </c>
      <c r="MS17" s="44">
        <v>0.86099999999999999</v>
      </c>
      <c r="MT17" s="44">
        <v>0.86099999999999999</v>
      </c>
      <c r="MU17" s="44">
        <v>0.86099999999999999</v>
      </c>
      <c r="MV17" s="44">
        <v>0.86</v>
      </c>
      <c r="MW17" s="44">
        <v>0.86</v>
      </c>
      <c r="MX17" s="44">
        <v>0.85899999999999999</v>
      </c>
      <c r="MY17" s="44">
        <v>0.85899999999999999</v>
      </c>
      <c r="MZ17" s="44">
        <v>0.85899999999999999</v>
      </c>
      <c r="NA17" s="44">
        <v>0.85799999999999998</v>
      </c>
      <c r="NB17" s="44">
        <v>0.85799999999999998</v>
      </c>
      <c r="NC17" s="44">
        <v>0.85699999999999998</v>
      </c>
      <c r="ND17" s="44">
        <v>0.85699999999999998</v>
      </c>
      <c r="NE17" s="44">
        <v>0.85699999999999998</v>
      </c>
      <c r="NF17" s="44">
        <v>0.85599999999999998</v>
      </c>
      <c r="NG17" s="44">
        <v>0.85599999999999998</v>
      </c>
      <c r="NH17" s="44">
        <v>0.85499999999999998</v>
      </c>
      <c r="NI17" s="44">
        <v>0.85499999999999998</v>
      </c>
      <c r="NJ17" s="44">
        <v>0.85499999999999998</v>
      </c>
      <c r="NK17" s="44">
        <v>0.85399999999999998</v>
      </c>
      <c r="NL17" s="44">
        <v>0.85399999999999998</v>
      </c>
      <c r="NM17" s="44">
        <v>0.85299999999999998</v>
      </c>
      <c r="NN17" s="44">
        <v>0.85299999999999998</v>
      </c>
      <c r="NO17" s="44">
        <v>0.85299999999999998</v>
      </c>
      <c r="NP17" s="44">
        <v>0.85199999999999998</v>
      </c>
      <c r="NQ17" s="44">
        <v>0.85199999999999998</v>
      </c>
      <c r="NR17" s="44">
        <v>0.85099999999999998</v>
      </c>
      <c r="NS17" s="44">
        <v>0.85099999999999998</v>
      </c>
      <c r="NT17" s="44">
        <v>0.85099999999999998</v>
      </c>
      <c r="NU17" s="44">
        <v>0.85</v>
      </c>
      <c r="NV17" s="44">
        <v>0.85</v>
      </c>
      <c r="NW17" s="44">
        <v>0.84899999999999998</v>
      </c>
      <c r="NX17" s="44">
        <v>0.84899999999999998</v>
      </c>
      <c r="NY17" s="44">
        <v>0.84899999999999998</v>
      </c>
      <c r="NZ17" s="44">
        <v>0.84799999999999998</v>
      </c>
      <c r="OA17" s="44">
        <v>0.84799999999999998</v>
      </c>
      <c r="OB17" s="44">
        <v>0.84699999999999998</v>
      </c>
      <c r="OC17" s="44">
        <v>0.84699999999999998</v>
      </c>
      <c r="OD17" s="44">
        <v>0.84599999999999997</v>
      </c>
      <c r="OE17" s="44">
        <v>0.84599999999999997</v>
      </c>
      <c r="OF17" s="44">
        <v>0.84599999999999997</v>
      </c>
      <c r="OG17" s="44">
        <v>0.84499999999999997</v>
      </c>
      <c r="OH17" s="44">
        <v>0.84499999999999997</v>
      </c>
      <c r="OI17" s="44">
        <v>0.84399999999999997</v>
      </c>
      <c r="OJ17" s="44">
        <v>0.84399999999999997</v>
      </c>
      <c r="OK17" s="44">
        <v>0.84399999999999997</v>
      </c>
      <c r="OL17" s="44">
        <v>0.84299999999999997</v>
      </c>
    </row>
    <row r="18" spans="1:402" x14ac:dyDescent="0.2">
      <c r="A18" s="40">
        <v>6</v>
      </c>
      <c r="B18" s="44">
        <v>1</v>
      </c>
      <c r="C18" s="44">
        <v>1</v>
      </c>
      <c r="D18" s="44">
        <v>0.999</v>
      </c>
      <c r="E18" s="44">
        <v>0.999</v>
      </c>
      <c r="F18" s="44">
        <v>0.999</v>
      </c>
      <c r="G18" s="44">
        <v>0.998</v>
      </c>
      <c r="H18" s="44">
        <v>0.998</v>
      </c>
      <c r="I18" s="44">
        <v>0.997</v>
      </c>
      <c r="J18" s="44">
        <v>0.997</v>
      </c>
      <c r="K18" s="44">
        <v>0.997</v>
      </c>
      <c r="L18" s="44">
        <v>0.996</v>
      </c>
      <c r="M18" s="44">
        <v>0.996</v>
      </c>
      <c r="N18" s="44">
        <v>0.996</v>
      </c>
      <c r="O18" s="44">
        <v>0.995</v>
      </c>
      <c r="P18" s="44">
        <v>0.995</v>
      </c>
      <c r="Q18" s="44">
        <v>0.99399999999999999</v>
      </c>
      <c r="R18" s="44">
        <v>0.99399999999999999</v>
      </c>
      <c r="S18" s="44">
        <v>0.99399999999999999</v>
      </c>
      <c r="T18" s="44">
        <v>0.99299999999999999</v>
      </c>
      <c r="U18" s="44">
        <v>0.99299999999999999</v>
      </c>
      <c r="V18" s="44">
        <v>0.99299999999999999</v>
      </c>
      <c r="W18" s="44">
        <v>0.99199999999999999</v>
      </c>
      <c r="X18" s="44">
        <v>0.99199999999999999</v>
      </c>
      <c r="Y18" s="44">
        <v>0.99099999999999999</v>
      </c>
      <c r="Z18" s="44">
        <v>0.99099999999999999</v>
      </c>
      <c r="AA18" s="44">
        <v>0.99099999999999999</v>
      </c>
      <c r="AB18" s="44">
        <v>0.99</v>
      </c>
      <c r="AC18" s="44">
        <v>0.99</v>
      </c>
      <c r="AD18" s="44">
        <v>0.99</v>
      </c>
      <c r="AE18" s="44">
        <v>0.98899999999999999</v>
      </c>
      <c r="AF18" s="44">
        <v>0.98899999999999999</v>
      </c>
      <c r="AG18" s="44">
        <v>0.98899999999999999</v>
      </c>
      <c r="AH18" s="44">
        <v>0.98799999999999999</v>
      </c>
      <c r="AI18" s="44">
        <v>0.98799999999999999</v>
      </c>
      <c r="AJ18" s="44">
        <v>0.98699999999999999</v>
      </c>
      <c r="AK18" s="44">
        <v>0.98699999999999999</v>
      </c>
      <c r="AL18" s="44">
        <v>0.98699999999999999</v>
      </c>
      <c r="AM18" s="44">
        <v>0.98599999999999999</v>
      </c>
      <c r="AN18" s="44">
        <v>0.98599999999999999</v>
      </c>
      <c r="AO18" s="44">
        <v>0.98599999999999999</v>
      </c>
      <c r="AP18" s="44">
        <v>0.98499999999999999</v>
      </c>
      <c r="AQ18" s="44">
        <v>0.98499999999999999</v>
      </c>
      <c r="AR18" s="44">
        <v>0.98399999999999999</v>
      </c>
      <c r="AS18" s="44">
        <v>0.98399999999999999</v>
      </c>
      <c r="AT18" s="44">
        <v>0.98399999999999999</v>
      </c>
      <c r="AU18" s="44">
        <v>0.98299999999999998</v>
      </c>
      <c r="AV18" s="44">
        <v>0.98299999999999998</v>
      </c>
      <c r="AW18" s="44">
        <v>0.98299999999999998</v>
      </c>
      <c r="AX18" s="44">
        <v>0.98199999999999998</v>
      </c>
      <c r="AY18" s="44">
        <v>0.98199999999999998</v>
      </c>
      <c r="AZ18" s="44">
        <v>0.98099999999999998</v>
      </c>
      <c r="BA18" s="44">
        <v>0.98099999999999998</v>
      </c>
      <c r="BB18" s="44">
        <v>0.98099999999999998</v>
      </c>
      <c r="BC18" s="44">
        <v>0.98</v>
      </c>
      <c r="BD18" s="44">
        <v>0.98</v>
      </c>
      <c r="BE18" s="44">
        <v>0.98</v>
      </c>
      <c r="BF18" s="44">
        <v>0.97899999999999998</v>
      </c>
      <c r="BG18" s="44">
        <v>0.97899999999999998</v>
      </c>
      <c r="BH18" s="44">
        <v>0.97799999999999998</v>
      </c>
      <c r="BI18" s="44">
        <v>0.97799999999999998</v>
      </c>
      <c r="BJ18" s="44">
        <v>0.97799999999999998</v>
      </c>
      <c r="BK18" s="44">
        <v>0.97699999999999998</v>
      </c>
      <c r="BL18" s="44">
        <v>0.97699999999999998</v>
      </c>
      <c r="BM18" s="44">
        <v>0.97699999999999998</v>
      </c>
      <c r="BN18" s="44">
        <v>0.97599999999999998</v>
      </c>
      <c r="BO18" s="44">
        <v>0.97599999999999998</v>
      </c>
      <c r="BP18" s="44">
        <v>0.97499999999999998</v>
      </c>
      <c r="BQ18" s="44">
        <v>0.97499999999999998</v>
      </c>
      <c r="BR18" s="44">
        <v>0.97499999999999998</v>
      </c>
      <c r="BS18" s="44">
        <v>0.97399999999999998</v>
      </c>
      <c r="BT18" s="44">
        <v>0.97399999999999998</v>
      </c>
      <c r="BU18" s="44">
        <v>0.97299999999999998</v>
      </c>
      <c r="BV18" s="44">
        <v>0.97299999999999998</v>
      </c>
      <c r="BW18" s="44">
        <v>0.97299999999999998</v>
      </c>
      <c r="BX18" s="44">
        <v>0.97199999999999998</v>
      </c>
      <c r="BY18" s="44">
        <v>0.97199999999999998</v>
      </c>
      <c r="BZ18" s="44">
        <v>0.97199999999999998</v>
      </c>
      <c r="CA18" s="44">
        <v>0.97099999999999997</v>
      </c>
      <c r="CB18" s="44">
        <v>0.97099999999999997</v>
      </c>
      <c r="CC18" s="44">
        <v>0.97</v>
      </c>
      <c r="CD18" s="44">
        <v>0.97</v>
      </c>
      <c r="CE18" s="44">
        <v>0.97</v>
      </c>
      <c r="CF18" s="44">
        <v>0.96899999999999997</v>
      </c>
      <c r="CG18" s="44">
        <v>0.96899999999999997</v>
      </c>
      <c r="CH18" s="44">
        <v>0.96899999999999997</v>
      </c>
      <c r="CI18" s="44">
        <v>0.96799999999999997</v>
      </c>
      <c r="CJ18" s="44">
        <v>0.96799999999999997</v>
      </c>
      <c r="CK18" s="44">
        <v>0.96699999999999997</v>
      </c>
      <c r="CL18" s="44">
        <v>0.96699999999999997</v>
      </c>
      <c r="CM18" s="44">
        <v>0.96699999999999997</v>
      </c>
      <c r="CN18" s="44">
        <v>0.96599999999999997</v>
      </c>
      <c r="CO18" s="44">
        <v>0.96599999999999997</v>
      </c>
      <c r="CP18" s="44">
        <v>0.96599999999999997</v>
      </c>
      <c r="CQ18" s="44">
        <v>0.96499999999999997</v>
      </c>
      <c r="CR18" s="44">
        <v>0.96499999999999997</v>
      </c>
      <c r="CS18" s="44">
        <v>0.96399999999999997</v>
      </c>
      <c r="CT18" s="44">
        <v>0.96399999999999997</v>
      </c>
      <c r="CU18" s="44">
        <v>0.96399999999999997</v>
      </c>
      <c r="CV18" s="44">
        <v>0.96299999999999997</v>
      </c>
      <c r="CW18" s="44">
        <v>0.96299999999999997</v>
      </c>
      <c r="CX18" s="44">
        <v>0.96199999999999997</v>
      </c>
      <c r="CY18" s="44">
        <v>0.96199999999999997</v>
      </c>
      <c r="CZ18" s="44">
        <v>0.96199999999999997</v>
      </c>
      <c r="DA18" s="44">
        <v>0.96099999999999997</v>
      </c>
      <c r="DB18" s="44">
        <v>0.96099999999999997</v>
      </c>
      <c r="DC18" s="44">
        <v>0.96099999999999997</v>
      </c>
      <c r="DD18" s="44">
        <v>0.96</v>
      </c>
      <c r="DE18" s="44">
        <v>0.96</v>
      </c>
      <c r="DF18" s="44">
        <v>0.95899999999999996</v>
      </c>
      <c r="DG18" s="44">
        <v>0.95899999999999996</v>
      </c>
      <c r="DH18" s="44">
        <v>0.95899999999999996</v>
      </c>
      <c r="DI18" s="44">
        <v>0.95799999999999996</v>
      </c>
      <c r="DJ18" s="44">
        <v>0.95799999999999996</v>
      </c>
      <c r="DK18" s="44">
        <v>0.95799999999999996</v>
      </c>
      <c r="DL18" s="44">
        <v>0.95699999999999996</v>
      </c>
      <c r="DM18" s="44">
        <v>0.95699999999999996</v>
      </c>
      <c r="DN18" s="44">
        <v>0.95599999999999996</v>
      </c>
      <c r="DO18" s="44">
        <v>0.95599999999999996</v>
      </c>
      <c r="DP18" s="44">
        <v>0.95599999999999996</v>
      </c>
      <c r="DQ18" s="44">
        <v>0.95499999999999996</v>
      </c>
      <c r="DR18" s="44">
        <v>0.95499999999999996</v>
      </c>
      <c r="DS18" s="44">
        <v>0.95399999999999996</v>
      </c>
      <c r="DT18" s="44">
        <v>0.95399999999999996</v>
      </c>
      <c r="DU18" s="44">
        <v>0.95399999999999996</v>
      </c>
      <c r="DV18" s="44">
        <v>0.95299999999999996</v>
      </c>
      <c r="DW18" s="44">
        <v>0.95299999999999996</v>
      </c>
      <c r="DX18" s="44">
        <v>0.95299999999999996</v>
      </c>
      <c r="DY18" s="44">
        <v>0.95199999999999996</v>
      </c>
      <c r="DZ18" s="44">
        <v>0.95199999999999996</v>
      </c>
      <c r="EA18" s="44">
        <v>0.95099999999999996</v>
      </c>
      <c r="EB18" s="44">
        <v>0.95099999999999996</v>
      </c>
      <c r="EC18" s="44">
        <v>0.95099999999999996</v>
      </c>
      <c r="ED18" s="44">
        <v>0.95</v>
      </c>
      <c r="EE18" s="44">
        <v>0.95</v>
      </c>
      <c r="EF18" s="44">
        <v>0.94899999999999995</v>
      </c>
      <c r="EG18" s="44">
        <v>0.94899999999999995</v>
      </c>
      <c r="EH18" s="44">
        <v>0.94899999999999995</v>
      </c>
      <c r="EI18" s="44">
        <v>0.94799999999999995</v>
      </c>
      <c r="EJ18" s="44">
        <v>0.94799999999999995</v>
      </c>
      <c r="EK18" s="44">
        <v>0.94799999999999995</v>
      </c>
      <c r="EL18" s="44">
        <v>0.94699999999999995</v>
      </c>
      <c r="EM18" s="44">
        <v>0.94699999999999995</v>
      </c>
      <c r="EN18" s="44">
        <v>0.94599999999999995</v>
      </c>
      <c r="EO18" s="44">
        <v>0.94599999999999995</v>
      </c>
      <c r="EP18" s="44">
        <v>0.94599999999999995</v>
      </c>
      <c r="EQ18" s="44">
        <v>0.94499999999999995</v>
      </c>
      <c r="ER18" s="44">
        <v>0.94499999999999995</v>
      </c>
      <c r="ES18" s="44">
        <v>0.94399999999999995</v>
      </c>
      <c r="ET18" s="44">
        <v>0.94399999999999995</v>
      </c>
      <c r="EU18" s="44">
        <v>0.94399999999999995</v>
      </c>
      <c r="EV18" s="44">
        <v>0.94299999999999995</v>
      </c>
      <c r="EW18" s="44">
        <v>0.94299999999999995</v>
      </c>
      <c r="EX18" s="44">
        <v>0.94299999999999995</v>
      </c>
      <c r="EY18" s="44">
        <v>0.94199999999999995</v>
      </c>
      <c r="EZ18" s="44">
        <v>0.94199999999999995</v>
      </c>
      <c r="FA18" s="44">
        <v>0.94099999999999995</v>
      </c>
      <c r="FB18" s="44">
        <v>0.94099999999999995</v>
      </c>
      <c r="FC18" s="44">
        <v>0.94099999999999995</v>
      </c>
      <c r="FD18" s="44">
        <v>0.94</v>
      </c>
      <c r="FE18" s="44">
        <v>0.94</v>
      </c>
      <c r="FF18" s="44">
        <v>0.93899999999999995</v>
      </c>
      <c r="FG18" s="44">
        <v>0.93899999999999995</v>
      </c>
      <c r="FH18" s="44">
        <v>0.93899999999999995</v>
      </c>
      <c r="FI18" s="44">
        <v>0.93799999999999994</v>
      </c>
      <c r="FJ18" s="44">
        <v>0.93799999999999994</v>
      </c>
      <c r="FK18" s="44">
        <v>0.93799999999999994</v>
      </c>
      <c r="FL18" s="44">
        <v>0.93700000000000006</v>
      </c>
      <c r="FM18" s="44">
        <v>0.93700000000000006</v>
      </c>
      <c r="FN18" s="44">
        <v>0.93600000000000005</v>
      </c>
      <c r="FO18" s="44">
        <v>0.93600000000000005</v>
      </c>
      <c r="FP18" s="44">
        <v>0.93600000000000005</v>
      </c>
      <c r="FQ18" s="44">
        <v>0.93500000000000005</v>
      </c>
      <c r="FR18" s="44">
        <v>0.93500000000000005</v>
      </c>
      <c r="FS18" s="44">
        <v>0.93400000000000005</v>
      </c>
      <c r="FT18" s="44">
        <v>0.93400000000000005</v>
      </c>
      <c r="FU18" s="44">
        <v>0.93400000000000005</v>
      </c>
      <c r="FV18" s="44">
        <v>0.93300000000000005</v>
      </c>
      <c r="FW18" s="44">
        <v>0.93300000000000005</v>
      </c>
      <c r="FX18" s="44">
        <v>0.93200000000000005</v>
      </c>
      <c r="FY18" s="44">
        <v>0.93200000000000005</v>
      </c>
      <c r="FZ18" s="44">
        <v>0.93200000000000005</v>
      </c>
      <c r="GA18" s="44">
        <v>0.93100000000000005</v>
      </c>
      <c r="GB18" s="44">
        <v>0.93100000000000005</v>
      </c>
      <c r="GC18" s="44">
        <v>0.93100000000000005</v>
      </c>
      <c r="GD18" s="44">
        <v>0.93</v>
      </c>
      <c r="GE18" s="44">
        <v>0.93</v>
      </c>
      <c r="GF18" s="44">
        <v>0.92900000000000005</v>
      </c>
      <c r="GG18" s="44">
        <v>0.92900000000000005</v>
      </c>
      <c r="GH18" s="44">
        <v>0.92900000000000005</v>
      </c>
      <c r="GI18" s="44">
        <v>0.92800000000000005</v>
      </c>
      <c r="GJ18" s="44">
        <v>0.92800000000000005</v>
      </c>
      <c r="GK18" s="44">
        <v>0.92700000000000005</v>
      </c>
      <c r="GL18" s="44">
        <v>0.92700000000000005</v>
      </c>
      <c r="GM18" s="44">
        <v>0.92700000000000005</v>
      </c>
      <c r="GN18" s="44">
        <v>0.92600000000000005</v>
      </c>
      <c r="GO18" s="44">
        <v>0.92600000000000005</v>
      </c>
      <c r="GP18" s="44">
        <v>0.92500000000000004</v>
      </c>
      <c r="GQ18" s="44">
        <v>0.92500000000000004</v>
      </c>
      <c r="GR18" s="44">
        <v>0.92500000000000004</v>
      </c>
      <c r="GS18" s="44">
        <v>0.92400000000000004</v>
      </c>
      <c r="GT18" s="44">
        <v>0.92400000000000004</v>
      </c>
      <c r="GU18" s="44">
        <v>0.92400000000000004</v>
      </c>
      <c r="GV18" s="44">
        <v>0.92300000000000004</v>
      </c>
      <c r="GW18" s="44">
        <v>0.92300000000000004</v>
      </c>
      <c r="GX18" s="44">
        <v>0.92200000000000004</v>
      </c>
      <c r="GY18" s="44">
        <v>0.92200000000000004</v>
      </c>
      <c r="GZ18" s="44">
        <v>0.92200000000000004</v>
      </c>
      <c r="HA18" s="44">
        <v>0.92100000000000004</v>
      </c>
      <c r="HB18" s="44">
        <v>0.92100000000000004</v>
      </c>
      <c r="HC18" s="44">
        <v>0.92</v>
      </c>
      <c r="HD18" s="44">
        <v>0.92</v>
      </c>
      <c r="HE18" s="44">
        <v>0.92</v>
      </c>
      <c r="HF18" s="44">
        <v>0.91900000000000004</v>
      </c>
      <c r="HG18" s="44">
        <v>0.91900000000000004</v>
      </c>
      <c r="HH18" s="44">
        <v>0.91800000000000004</v>
      </c>
      <c r="HI18" s="44">
        <v>0.91800000000000004</v>
      </c>
      <c r="HJ18" s="44">
        <v>0.91800000000000004</v>
      </c>
      <c r="HK18" s="44">
        <v>0.91700000000000004</v>
      </c>
      <c r="HL18" s="44">
        <v>0.91700000000000004</v>
      </c>
      <c r="HM18" s="44">
        <v>0.91600000000000004</v>
      </c>
      <c r="HN18" s="44">
        <v>0.91600000000000004</v>
      </c>
      <c r="HO18" s="44">
        <v>0.91600000000000004</v>
      </c>
      <c r="HP18" s="44">
        <v>0.91500000000000004</v>
      </c>
      <c r="HQ18" s="44">
        <v>0.91500000000000004</v>
      </c>
      <c r="HR18" s="44">
        <v>0.91500000000000004</v>
      </c>
      <c r="HS18" s="44">
        <v>0.91400000000000003</v>
      </c>
      <c r="HT18" s="44">
        <v>0.91400000000000003</v>
      </c>
      <c r="HU18" s="44">
        <v>0.91300000000000003</v>
      </c>
      <c r="HV18" s="44">
        <v>0.91300000000000003</v>
      </c>
      <c r="HW18" s="44">
        <v>0.91300000000000003</v>
      </c>
      <c r="HX18" s="44">
        <v>0.91200000000000003</v>
      </c>
      <c r="HY18" s="44">
        <v>0.91200000000000003</v>
      </c>
      <c r="HZ18" s="44">
        <v>0.91100000000000003</v>
      </c>
      <c r="IA18" s="44">
        <v>0.91100000000000003</v>
      </c>
      <c r="IB18" s="44">
        <v>0.91100000000000003</v>
      </c>
      <c r="IC18" s="44">
        <v>0.91</v>
      </c>
      <c r="ID18" s="44">
        <v>0.91</v>
      </c>
      <c r="IE18" s="44">
        <v>0.90900000000000003</v>
      </c>
      <c r="IF18" s="44">
        <v>0.90900000000000003</v>
      </c>
      <c r="IG18" s="44">
        <v>0.90900000000000003</v>
      </c>
      <c r="IH18" s="44">
        <v>0.90800000000000003</v>
      </c>
      <c r="II18" s="44">
        <v>0.90800000000000003</v>
      </c>
      <c r="IJ18" s="44">
        <v>0.90700000000000003</v>
      </c>
      <c r="IK18" s="44">
        <v>0.90700000000000003</v>
      </c>
      <c r="IL18" s="44">
        <v>0.90700000000000003</v>
      </c>
      <c r="IM18" s="44">
        <v>0.90600000000000003</v>
      </c>
      <c r="IN18" s="44">
        <v>0.90600000000000003</v>
      </c>
      <c r="IO18" s="44">
        <v>0.90500000000000003</v>
      </c>
      <c r="IP18" s="44">
        <v>0.90500000000000003</v>
      </c>
      <c r="IQ18" s="44">
        <v>0.90500000000000003</v>
      </c>
      <c r="IR18" s="44">
        <v>0.90400000000000003</v>
      </c>
      <c r="IS18" s="44">
        <v>0.90400000000000003</v>
      </c>
      <c r="IT18" s="44">
        <v>0.90400000000000003</v>
      </c>
      <c r="IU18" s="44">
        <v>0.90300000000000002</v>
      </c>
      <c r="IV18" s="44">
        <v>0.90300000000000002</v>
      </c>
      <c r="IW18" s="44">
        <v>0.90200000000000002</v>
      </c>
      <c r="IX18" s="44">
        <v>0.90200000000000002</v>
      </c>
      <c r="IY18" s="44">
        <v>0.90200000000000002</v>
      </c>
      <c r="IZ18" s="44">
        <v>0.90100000000000002</v>
      </c>
      <c r="JA18" s="44">
        <v>0.90100000000000002</v>
      </c>
      <c r="JB18" s="44">
        <v>0.9</v>
      </c>
      <c r="JC18" s="44">
        <v>0.9</v>
      </c>
      <c r="JD18" s="44">
        <v>0.9</v>
      </c>
      <c r="JE18" s="44">
        <v>0.89900000000000002</v>
      </c>
      <c r="JF18" s="44">
        <v>0.89900000000000002</v>
      </c>
      <c r="JG18" s="44">
        <v>0.89800000000000002</v>
      </c>
      <c r="JH18" s="44">
        <v>0.89800000000000002</v>
      </c>
      <c r="JI18" s="44">
        <v>0.89800000000000002</v>
      </c>
      <c r="JJ18" s="44">
        <v>0.89700000000000002</v>
      </c>
      <c r="JK18" s="44">
        <v>0.89700000000000002</v>
      </c>
      <c r="JL18" s="44">
        <v>0.89600000000000002</v>
      </c>
      <c r="JM18" s="44">
        <v>0.89600000000000002</v>
      </c>
      <c r="JN18" s="44">
        <v>0.89600000000000002</v>
      </c>
      <c r="JO18" s="44">
        <v>0.89500000000000002</v>
      </c>
      <c r="JP18" s="44">
        <v>0.89500000000000002</v>
      </c>
      <c r="JQ18" s="44">
        <v>0.89400000000000002</v>
      </c>
      <c r="JR18" s="44">
        <v>0.89400000000000002</v>
      </c>
      <c r="JS18" s="44">
        <v>0.89400000000000002</v>
      </c>
      <c r="JT18" s="44">
        <v>0.89300000000000002</v>
      </c>
      <c r="JU18" s="44">
        <v>0.89300000000000002</v>
      </c>
      <c r="JV18" s="44">
        <v>0.89200000000000002</v>
      </c>
      <c r="JW18" s="44">
        <v>0.89200000000000002</v>
      </c>
      <c r="JX18" s="44">
        <v>0.89200000000000002</v>
      </c>
      <c r="JY18" s="44">
        <v>0.89100000000000001</v>
      </c>
      <c r="JZ18" s="44">
        <v>0.89100000000000001</v>
      </c>
      <c r="KA18" s="44">
        <v>0.89</v>
      </c>
      <c r="KB18" s="44">
        <v>0.89</v>
      </c>
      <c r="KC18" s="44">
        <v>0.89</v>
      </c>
      <c r="KD18" s="44">
        <v>0.88900000000000001</v>
      </c>
      <c r="KE18" s="44">
        <v>0.88900000000000001</v>
      </c>
      <c r="KF18" s="44">
        <v>0.88800000000000001</v>
      </c>
      <c r="KG18" s="44">
        <v>0.88800000000000001</v>
      </c>
      <c r="KH18" s="44">
        <v>0.88800000000000001</v>
      </c>
      <c r="KI18" s="44">
        <v>0.88700000000000001</v>
      </c>
      <c r="KJ18" s="44">
        <v>0.88700000000000001</v>
      </c>
      <c r="KK18" s="44">
        <v>0.88600000000000001</v>
      </c>
      <c r="KL18" s="44">
        <v>0.88600000000000001</v>
      </c>
      <c r="KM18" s="44">
        <v>0.88600000000000001</v>
      </c>
      <c r="KN18" s="44">
        <v>0.88500000000000001</v>
      </c>
      <c r="KO18" s="44">
        <v>0.88500000000000001</v>
      </c>
      <c r="KP18" s="44">
        <v>0.88500000000000001</v>
      </c>
      <c r="KQ18" s="44">
        <v>0.88400000000000001</v>
      </c>
      <c r="KR18" s="44">
        <v>0.88400000000000001</v>
      </c>
      <c r="KS18" s="44">
        <v>0.88300000000000001</v>
      </c>
      <c r="KT18" s="44">
        <v>0.88300000000000001</v>
      </c>
      <c r="KU18" s="44">
        <v>0.88300000000000001</v>
      </c>
      <c r="KV18" s="44">
        <v>0.88200000000000001</v>
      </c>
      <c r="KW18" s="44">
        <v>0.88200000000000001</v>
      </c>
      <c r="KX18" s="44">
        <v>0.88100000000000001</v>
      </c>
      <c r="KY18" s="44">
        <v>0.88100000000000001</v>
      </c>
      <c r="KZ18" s="44">
        <v>0.88100000000000001</v>
      </c>
      <c r="LA18" s="44">
        <v>0.88</v>
      </c>
      <c r="LB18" s="44">
        <v>0.88</v>
      </c>
      <c r="LC18" s="44">
        <v>0.879</v>
      </c>
      <c r="LD18" s="44">
        <v>0.879</v>
      </c>
      <c r="LE18" s="44">
        <v>0.879</v>
      </c>
      <c r="LF18" s="44">
        <v>0.878</v>
      </c>
      <c r="LG18" s="44">
        <v>0.878</v>
      </c>
      <c r="LH18" s="44">
        <v>0.877</v>
      </c>
      <c r="LI18" s="44">
        <v>0.877</v>
      </c>
      <c r="LJ18" s="44">
        <v>0.877</v>
      </c>
      <c r="LK18" s="44">
        <v>0.876</v>
      </c>
      <c r="LL18" s="44">
        <v>0.876</v>
      </c>
      <c r="LM18" s="44">
        <v>0.875</v>
      </c>
      <c r="LN18" s="44">
        <v>0.875</v>
      </c>
      <c r="LO18" s="44">
        <v>0.875</v>
      </c>
      <c r="LP18" s="44">
        <v>0.874</v>
      </c>
      <c r="LQ18" s="44">
        <v>0.874</v>
      </c>
      <c r="LR18" s="44">
        <v>0.873</v>
      </c>
      <c r="LS18" s="44">
        <v>0.873</v>
      </c>
      <c r="LT18" s="44">
        <v>0.873</v>
      </c>
      <c r="LU18" s="44">
        <v>0.872</v>
      </c>
      <c r="LV18" s="44">
        <v>0.872</v>
      </c>
      <c r="LW18" s="44">
        <v>0.871</v>
      </c>
      <c r="LX18" s="44">
        <v>0.871</v>
      </c>
      <c r="LY18" s="44">
        <v>0.871</v>
      </c>
      <c r="LZ18" s="44">
        <v>0.87</v>
      </c>
      <c r="MA18" s="44">
        <v>0.87</v>
      </c>
      <c r="MB18" s="44">
        <v>0.86899999999999999</v>
      </c>
      <c r="MC18" s="44">
        <v>0.86899999999999999</v>
      </c>
      <c r="MD18" s="44">
        <v>0.86899999999999999</v>
      </c>
      <c r="ME18" s="44">
        <v>0.86799999999999999</v>
      </c>
      <c r="MF18" s="44">
        <v>0.86799999999999999</v>
      </c>
      <c r="MG18" s="44">
        <v>0.86699999999999999</v>
      </c>
      <c r="MH18" s="44">
        <v>0.86699999999999999</v>
      </c>
      <c r="MI18" s="44">
        <v>0.86699999999999999</v>
      </c>
      <c r="MJ18" s="44">
        <v>0.86599999999999999</v>
      </c>
      <c r="MK18" s="44">
        <v>0.86599999999999999</v>
      </c>
      <c r="ML18" s="44">
        <v>0.86499999999999999</v>
      </c>
      <c r="MM18" s="44">
        <v>0.86499999999999999</v>
      </c>
      <c r="MN18" s="44">
        <v>0.86499999999999999</v>
      </c>
      <c r="MO18" s="44">
        <v>0.86399999999999999</v>
      </c>
      <c r="MP18" s="44">
        <v>0.86399999999999999</v>
      </c>
      <c r="MQ18" s="44">
        <v>0.86299999999999999</v>
      </c>
      <c r="MR18" s="44">
        <v>0.86299999999999999</v>
      </c>
      <c r="MS18" s="44">
        <v>0.86299999999999999</v>
      </c>
      <c r="MT18" s="44">
        <v>0.86199999999999999</v>
      </c>
      <c r="MU18" s="44">
        <v>0.86199999999999999</v>
      </c>
      <c r="MV18" s="44">
        <v>0.86099999999999999</v>
      </c>
      <c r="MW18" s="44">
        <v>0.86099999999999999</v>
      </c>
      <c r="MX18" s="44">
        <v>0.86099999999999999</v>
      </c>
      <c r="MY18" s="44">
        <v>0.86</v>
      </c>
      <c r="MZ18" s="44">
        <v>0.86</v>
      </c>
      <c r="NA18" s="44">
        <v>0.85899999999999999</v>
      </c>
      <c r="NB18" s="44">
        <v>0.85899999999999999</v>
      </c>
      <c r="NC18" s="44">
        <v>0.85899999999999999</v>
      </c>
      <c r="ND18" s="44">
        <v>0.85799999999999998</v>
      </c>
      <c r="NE18" s="44">
        <v>0.85799999999999998</v>
      </c>
      <c r="NF18" s="44">
        <v>0.85699999999999998</v>
      </c>
      <c r="NG18" s="44">
        <v>0.85699999999999998</v>
      </c>
      <c r="NH18" s="44">
        <v>0.85699999999999998</v>
      </c>
      <c r="NI18" s="44">
        <v>0.85599999999999998</v>
      </c>
      <c r="NJ18" s="44">
        <v>0.85599999999999998</v>
      </c>
      <c r="NK18" s="44">
        <v>0.85499999999999998</v>
      </c>
      <c r="NL18" s="44">
        <v>0.85499999999999998</v>
      </c>
      <c r="NM18" s="44">
        <v>0.85499999999999998</v>
      </c>
      <c r="NN18" s="44">
        <v>0.85399999999999998</v>
      </c>
      <c r="NO18" s="44">
        <v>0.85399999999999998</v>
      </c>
      <c r="NP18" s="44">
        <v>0.85299999999999998</v>
      </c>
      <c r="NQ18" s="44">
        <v>0.85299999999999998</v>
      </c>
      <c r="NR18" s="44">
        <v>0.85299999999999998</v>
      </c>
      <c r="NS18" s="44">
        <v>0.85199999999999998</v>
      </c>
      <c r="NT18" s="44">
        <v>0.85199999999999998</v>
      </c>
      <c r="NU18" s="44">
        <v>0.85099999999999998</v>
      </c>
      <c r="NV18" s="44">
        <v>0.85099999999999998</v>
      </c>
      <c r="NW18" s="44">
        <v>0.85099999999999998</v>
      </c>
      <c r="NX18" s="44">
        <v>0.85</v>
      </c>
      <c r="NY18" s="44">
        <v>0.85</v>
      </c>
      <c r="NZ18" s="44">
        <v>0.84899999999999998</v>
      </c>
      <c r="OA18" s="44">
        <v>0.84899999999999998</v>
      </c>
      <c r="OB18" s="44">
        <v>0.84899999999999998</v>
      </c>
      <c r="OC18" s="44">
        <v>0.84799999999999998</v>
      </c>
      <c r="OD18" s="44">
        <v>0.84799999999999998</v>
      </c>
      <c r="OE18" s="44">
        <v>0.84699999999999998</v>
      </c>
      <c r="OF18" s="44">
        <v>0.84699999999999998</v>
      </c>
      <c r="OG18" s="44">
        <v>0.84699999999999998</v>
      </c>
      <c r="OH18" s="44">
        <v>0.84599999999999997</v>
      </c>
      <c r="OI18" s="44">
        <v>0.84599999999999997</v>
      </c>
      <c r="OJ18" s="44">
        <v>0.84499999999999997</v>
      </c>
      <c r="OK18" s="44">
        <v>0.84499999999999997</v>
      </c>
      <c r="OL18" s="44">
        <v>0.84499999999999997</v>
      </c>
    </row>
    <row r="19" spans="1:402" x14ac:dyDescent="0.2">
      <c r="A19" s="40">
        <v>7</v>
      </c>
      <c r="B19" s="44">
        <v>1</v>
      </c>
      <c r="C19" s="44">
        <v>1</v>
      </c>
      <c r="D19" s="44">
        <v>0.999</v>
      </c>
      <c r="E19" s="44">
        <v>0.999</v>
      </c>
      <c r="F19" s="44">
        <v>0.999</v>
      </c>
      <c r="G19" s="44">
        <v>0.998</v>
      </c>
      <c r="H19" s="44">
        <v>0.998</v>
      </c>
      <c r="I19" s="44">
        <v>0.997</v>
      </c>
      <c r="J19" s="44">
        <v>0.997</v>
      </c>
      <c r="K19" s="44">
        <v>0.997</v>
      </c>
      <c r="L19" s="44">
        <v>0.996</v>
      </c>
      <c r="M19" s="44">
        <v>0.996</v>
      </c>
      <c r="N19" s="44">
        <v>0.996</v>
      </c>
      <c r="O19" s="44">
        <v>0.995</v>
      </c>
      <c r="P19" s="44">
        <v>0.995</v>
      </c>
      <c r="Q19" s="44">
        <v>0.99399999999999999</v>
      </c>
      <c r="R19" s="44">
        <v>0.99399999999999999</v>
      </c>
      <c r="S19" s="44">
        <v>0.99399999999999999</v>
      </c>
      <c r="T19" s="44">
        <v>0.99299999999999999</v>
      </c>
      <c r="U19" s="44">
        <v>0.99299999999999999</v>
      </c>
      <c r="V19" s="44">
        <v>0.99299999999999999</v>
      </c>
      <c r="W19" s="44">
        <v>0.99199999999999999</v>
      </c>
      <c r="X19" s="44">
        <v>0.99199999999999999</v>
      </c>
      <c r="Y19" s="44">
        <v>0.99199999999999999</v>
      </c>
      <c r="Z19" s="44">
        <v>0.99099999999999999</v>
      </c>
      <c r="AA19" s="44">
        <v>0.99099999999999999</v>
      </c>
      <c r="AB19" s="44">
        <v>0.99</v>
      </c>
      <c r="AC19" s="44">
        <v>0.99</v>
      </c>
      <c r="AD19" s="44">
        <v>0.99</v>
      </c>
      <c r="AE19" s="44">
        <v>0.98899999999999999</v>
      </c>
      <c r="AF19" s="44">
        <v>0.98899999999999999</v>
      </c>
      <c r="AG19" s="44">
        <v>0.98899999999999999</v>
      </c>
      <c r="AH19" s="44">
        <v>0.98799999999999999</v>
      </c>
      <c r="AI19" s="44">
        <v>0.98799999999999999</v>
      </c>
      <c r="AJ19" s="44">
        <v>0.98699999999999999</v>
      </c>
      <c r="AK19" s="44">
        <v>0.98699999999999999</v>
      </c>
      <c r="AL19" s="44">
        <v>0.98699999999999999</v>
      </c>
      <c r="AM19" s="44">
        <v>0.98599999999999999</v>
      </c>
      <c r="AN19" s="44">
        <v>0.98599999999999999</v>
      </c>
      <c r="AO19" s="44">
        <v>0.98599999999999999</v>
      </c>
      <c r="AP19" s="44">
        <v>0.98499999999999999</v>
      </c>
      <c r="AQ19" s="44">
        <v>0.98499999999999999</v>
      </c>
      <c r="AR19" s="44">
        <v>0.98499999999999999</v>
      </c>
      <c r="AS19" s="44">
        <v>0.98399999999999999</v>
      </c>
      <c r="AT19" s="44">
        <v>0.98399999999999999</v>
      </c>
      <c r="AU19" s="44">
        <v>0.98299999999999998</v>
      </c>
      <c r="AV19" s="44">
        <v>0.98299999999999998</v>
      </c>
      <c r="AW19" s="44">
        <v>0.98299999999999998</v>
      </c>
      <c r="AX19" s="44">
        <v>0.98199999999999998</v>
      </c>
      <c r="AY19" s="44">
        <v>0.98199999999999998</v>
      </c>
      <c r="AZ19" s="44">
        <v>0.98199999999999998</v>
      </c>
      <c r="BA19" s="44">
        <v>0.98099999999999998</v>
      </c>
      <c r="BB19" s="44">
        <v>0.98099999999999998</v>
      </c>
      <c r="BC19" s="44">
        <v>0.98</v>
      </c>
      <c r="BD19" s="44">
        <v>0.98</v>
      </c>
      <c r="BE19" s="44">
        <v>0.98</v>
      </c>
      <c r="BF19" s="44">
        <v>0.97899999999999998</v>
      </c>
      <c r="BG19" s="44">
        <v>0.97899999999999998</v>
      </c>
      <c r="BH19" s="44">
        <v>0.97899999999999998</v>
      </c>
      <c r="BI19" s="44">
        <v>0.97799999999999998</v>
      </c>
      <c r="BJ19" s="44">
        <v>0.97799999999999998</v>
      </c>
      <c r="BK19" s="44">
        <v>0.97699999999999998</v>
      </c>
      <c r="BL19" s="44">
        <v>0.97699999999999998</v>
      </c>
      <c r="BM19" s="44">
        <v>0.97699999999999998</v>
      </c>
      <c r="BN19" s="44">
        <v>0.97599999999999998</v>
      </c>
      <c r="BO19" s="44">
        <v>0.97599999999999998</v>
      </c>
      <c r="BP19" s="44">
        <v>0.97599999999999998</v>
      </c>
      <c r="BQ19" s="44">
        <v>0.97499999999999998</v>
      </c>
      <c r="BR19" s="44">
        <v>0.97499999999999998</v>
      </c>
      <c r="BS19" s="44">
        <v>0.97399999999999998</v>
      </c>
      <c r="BT19" s="44">
        <v>0.97399999999999998</v>
      </c>
      <c r="BU19" s="44">
        <v>0.97399999999999998</v>
      </c>
      <c r="BV19" s="44">
        <v>0.97299999999999998</v>
      </c>
      <c r="BW19" s="44">
        <v>0.97299999999999998</v>
      </c>
      <c r="BX19" s="44">
        <v>0.97299999999999998</v>
      </c>
      <c r="BY19" s="44">
        <v>0.97199999999999998</v>
      </c>
      <c r="BZ19" s="44">
        <v>0.97199999999999998</v>
      </c>
      <c r="CA19" s="44">
        <v>0.97099999999999997</v>
      </c>
      <c r="CB19" s="44">
        <v>0.97099999999999997</v>
      </c>
      <c r="CC19" s="44">
        <v>0.97099999999999997</v>
      </c>
      <c r="CD19" s="44">
        <v>0.97</v>
      </c>
      <c r="CE19" s="44">
        <v>0.97</v>
      </c>
      <c r="CF19" s="44">
        <v>0.97</v>
      </c>
      <c r="CG19" s="44">
        <v>0.96899999999999997</v>
      </c>
      <c r="CH19" s="44">
        <v>0.96899999999999997</v>
      </c>
      <c r="CI19" s="44">
        <v>0.96799999999999997</v>
      </c>
      <c r="CJ19" s="44">
        <v>0.96799999999999997</v>
      </c>
      <c r="CK19" s="44">
        <v>0.96799999999999997</v>
      </c>
      <c r="CL19" s="44">
        <v>0.96699999999999997</v>
      </c>
      <c r="CM19" s="44">
        <v>0.96699999999999997</v>
      </c>
      <c r="CN19" s="44">
        <v>0.96699999999999997</v>
      </c>
      <c r="CO19" s="44">
        <v>0.96599999999999997</v>
      </c>
      <c r="CP19" s="44">
        <v>0.96599999999999997</v>
      </c>
      <c r="CQ19" s="44">
        <v>0.96499999999999997</v>
      </c>
      <c r="CR19" s="44">
        <v>0.96499999999999997</v>
      </c>
      <c r="CS19" s="44">
        <v>0.96499999999999997</v>
      </c>
      <c r="CT19" s="44">
        <v>0.96399999999999997</v>
      </c>
      <c r="CU19" s="44">
        <v>0.96399999999999997</v>
      </c>
      <c r="CV19" s="44">
        <v>0.96399999999999997</v>
      </c>
      <c r="CW19" s="44">
        <v>0.96299999999999997</v>
      </c>
      <c r="CX19" s="44">
        <v>0.96299999999999997</v>
      </c>
      <c r="CY19" s="44">
        <v>0.96199999999999997</v>
      </c>
      <c r="CZ19" s="44">
        <v>0.96199999999999997</v>
      </c>
      <c r="DA19" s="44">
        <v>0.96199999999999997</v>
      </c>
      <c r="DB19" s="44">
        <v>0.96099999999999997</v>
      </c>
      <c r="DC19" s="44">
        <v>0.96099999999999997</v>
      </c>
      <c r="DD19" s="44">
        <v>0.96099999999999997</v>
      </c>
      <c r="DE19" s="44">
        <v>0.96</v>
      </c>
      <c r="DF19" s="44">
        <v>0.96</v>
      </c>
      <c r="DG19" s="44">
        <v>0.95899999999999996</v>
      </c>
      <c r="DH19" s="44">
        <v>0.95899999999999996</v>
      </c>
      <c r="DI19" s="44">
        <v>0.95899999999999996</v>
      </c>
      <c r="DJ19" s="44">
        <v>0.95799999999999996</v>
      </c>
      <c r="DK19" s="44">
        <v>0.95799999999999996</v>
      </c>
      <c r="DL19" s="44">
        <v>0.95799999999999996</v>
      </c>
      <c r="DM19" s="44">
        <v>0.95699999999999996</v>
      </c>
      <c r="DN19" s="44">
        <v>0.95699999999999996</v>
      </c>
      <c r="DO19" s="44">
        <v>0.95599999999999996</v>
      </c>
      <c r="DP19" s="44">
        <v>0.95599999999999996</v>
      </c>
      <c r="DQ19" s="44">
        <v>0.95599999999999996</v>
      </c>
      <c r="DR19" s="44">
        <v>0.95499999999999996</v>
      </c>
      <c r="DS19" s="44">
        <v>0.95499999999999996</v>
      </c>
      <c r="DT19" s="44">
        <v>0.95399999999999996</v>
      </c>
      <c r="DU19" s="44">
        <v>0.95399999999999996</v>
      </c>
      <c r="DV19" s="44">
        <v>0.95399999999999996</v>
      </c>
      <c r="DW19" s="44">
        <v>0.95299999999999996</v>
      </c>
      <c r="DX19" s="44">
        <v>0.95299999999999996</v>
      </c>
      <c r="DY19" s="44">
        <v>0.95299999999999996</v>
      </c>
      <c r="DZ19" s="44">
        <v>0.95199999999999996</v>
      </c>
      <c r="EA19" s="44">
        <v>0.95199999999999996</v>
      </c>
      <c r="EB19" s="44">
        <v>0.95099999999999996</v>
      </c>
      <c r="EC19" s="44">
        <v>0.95099999999999996</v>
      </c>
      <c r="ED19" s="44">
        <v>0.95099999999999996</v>
      </c>
      <c r="EE19" s="44">
        <v>0.95</v>
      </c>
      <c r="EF19" s="44">
        <v>0.95</v>
      </c>
      <c r="EG19" s="44">
        <v>0.95</v>
      </c>
      <c r="EH19" s="44">
        <v>0.94899999999999995</v>
      </c>
      <c r="EI19" s="44">
        <v>0.94899999999999995</v>
      </c>
      <c r="EJ19" s="44">
        <v>0.94799999999999995</v>
      </c>
      <c r="EK19" s="44">
        <v>0.94799999999999995</v>
      </c>
      <c r="EL19" s="44">
        <v>0.94799999999999995</v>
      </c>
      <c r="EM19" s="44">
        <v>0.94699999999999995</v>
      </c>
      <c r="EN19" s="44">
        <v>0.94699999999999995</v>
      </c>
      <c r="EO19" s="44">
        <v>0.94599999999999995</v>
      </c>
      <c r="EP19" s="44">
        <v>0.94599999999999995</v>
      </c>
      <c r="EQ19" s="44">
        <v>0.94599999999999995</v>
      </c>
      <c r="ER19" s="44">
        <v>0.94499999999999995</v>
      </c>
      <c r="ES19" s="44">
        <v>0.94499999999999995</v>
      </c>
      <c r="ET19" s="44">
        <v>0.94499999999999995</v>
      </c>
      <c r="EU19" s="44">
        <v>0.94399999999999995</v>
      </c>
      <c r="EV19" s="44">
        <v>0.94399999999999995</v>
      </c>
      <c r="EW19" s="44">
        <v>0.94299999999999995</v>
      </c>
      <c r="EX19" s="44">
        <v>0.94299999999999995</v>
      </c>
      <c r="EY19" s="44">
        <v>0.94299999999999995</v>
      </c>
      <c r="EZ19" s="44">
        <v>0.94199999999999995</v>
      </c>
      <c r="FA19" s="44">
        <v>0.94199999999999995</v>
      </c>
      <c r="FB19" s="44">
        <v>0.94199999999999995</v>
      </c>
      <c r="FC19" s="44">
        <v>0.94099999999999995</v>
      </c>
      <c r="FD19" s="44">
        <v>0.94099999999999995</v>
      </c>
      <c r="FE19" s="44">
        <v>0.94</v>
      </c>
      <c r="FF19" s="44">
        <v>0.94</v>
      </c>
      <c r="FG19" s="44">
        <v>0.94</v>
      </c>
      <c r="FH19" s="44">
        <v>0.93899999999999995</v>
      </c>
      <c r="FI19" s="44">
        <v>0.93899999999999995</v>
      </c>
      <c r="FJ19" s="44">
        <v>0.93799999999999994</v>
      </c>
      <c r="FK19" s="44">
        <v>0.93799999999999994</v>
      </c>
      <c r="FL19" s="44">
        <v>0.93799999999999994</v>
      </c>
      <c r="FM19" s="44">
        <v>0.93700000000000006</v>
      </c>
      <c r="FN19" s="44">
        <v>0.93700000000000006</v>
      </c>
      <c r="FO19" s="44">
        <v>0.93700000000000006</v>
      </c>
      <c r="FP19" s="44">
        <v>0.93600000000000005</v>
      </c>
      <c r="FQ19" s="44">
        <v>0.93600000000000005</v>
      </c>
      <c r="FR19" s="44">
        <v>0.93500000000000005</v>
      </c>
      <c r="FS19" s="44">
        <v>0.93500000000000005</v>
      </c>
      <c r="FT19" s="44">
        <v>0.93500000000000005</v>
      </c>
      <c r="FU19" s="44">
        <v>0.93400000000000005</v>
      </c>
      <c r="FV19" s="44">
        <v>0.93400000000000005</v>
      </c>
      <c r="FW19" s="44">
        <v>0.93300000000000005</v>
      </c>
      <c r="FX19" s="44">
        <v>0.93300000000000005</v>
      </c>
      <c r="FY19" s="44">
        <v>0.93300000000000005</v>
      </c>
      <c r="FZ19" s="44">
        <v>0.93200000000000005</v>
      </c>
      <c r="GA19" s="44">
        <v>0.93200000000000005</v>
      </c>
      <c r="GB19" s="44">
        <v>0.93200000000000005</v>
      </c>
      <c r="GC19" s="44">
        <v>0.93100000000000005</v>
      </c>
      <c r="GD19" s="44">
        <v>0.93100000000000005</v>
      </c>
      <c r="GE19" s="44">
        <v>0.93</v>
      </c>
      <c r="GF19" s="44">
        <v>0.93</v>
      </c>
      <c r="GG19" s="44">
        <v>0.93</v>
      </c>
      <c r="GH19" s="44">
        <v>0.92900000000000005</v>
      </c>
      <c r="GI19" s="44">
        <v>0.92900000000000005</v>
      </c>
      <c r="GJ19" s="44">
        <v>0.92800000000000005</v>
      </c>
      <c r="GK19" s="44">
        <v>0.92800000000000005</v>
      </c>
      <c r="GL19" s="44">
        <v>0.92800000000000005</v>
      </c>
      <c r="GM19" s="44">
        <v>0.92700000000000005</v>
      </c>
      <c r="GN19" s="44">
        <v>0.92700000000000005</v>
      </c>
      <c r="GO19" s="44">
        <v>0.92600000000000005</v>
      </c>
      <c r="GP19" s="44">
        <v>0.92600000000000005</v>
      </c>
      <c r="GQ19" s="44">
        <v>0.92600000000000005</v>
      </c>
      <c r="GR19" s="44">
        <v>0.92500000000000004</v>
      </c>
      <c r="GS19" s="44">
        <v>0.92500000000000004</v>
      </c>
      <c r="GT19" s="44">
        <v>0.92500000000000004</v>
      </c>
      <c r="GU19" s="44">
        <v>0.92400000000000004</v>
      </c>
      <c r="GV19" s="44">
        <v>0.92400000000000004</v>
      </c>
      <c r="GW19" s="44">
        <v>0.92300000000000004</v>
      </c>
      <c r="GX19" s="44">
        <v>0.92300000000000004</v>
      </c>
      <c r="GY19" s="44">
        <v>0.92300000000000004</v>
      </c>
      <c r="GZ19" s="44">
        <v>0.92200000000000004</v>
      </c>
      <c r="HA19" s="44">
        <v>0.92200000000000004</v>
      </c>
      <c r="HB19" s="44">
        <v>0.92100000000000004</v>
      </c>
      <c r="HC19" s="44">
        <v>0.92100000000000004</v>
      </c>
      <c r="HD19" s="44">
        <v>0.92100000000000004</v>
      </c>
      <c r="HE19" s="44">
        <v>0.92</v>
      </c>
      <c r="HF19" s="44">
        <v>0.92</v>
      </c>
      <c r="HG19" s="44">
        <v>0.92</v>
      </c>
      <c r="HH19" s="44">
        <v>0.91900000000000004</v>
      </c>
      <c r="HI19" s="44">
        <v>0.91900000000000004</v>
      </c>
      <c r="HJ19" s="44">
        <v>0.91800000000000004</v>
      </c>
      <c r="HK19" s="44">
        <v>0.91800000000000004</v>
      </c>
      <c r="HL19" s="44">
        <v>0.91800000000000004</v>
      </c>
      <c r="HM19" s="44">
        <v>0.91700000000000004</v>
      </c>
      <c r="HN19" s="44">
        <v>0.91700000000000004</v>
      </c>
      <c r="HO19" s="44">
        <v>0.91600000000000004</v>
      </c>
      <c r="HP19" s="44">
        <v>0.91600000000000004</v>
      </c>
      <c r="HQ19" s="44">
        <v>0.91600000000000004</v>
      </c>
      <c r="HR19" s="44">
        <v>0.91500000000000004</v>
      </c>
      <c r="HS19" s="44">
        <v>0.91500000000000004</v>
      </c>
      <c r="HT19" s="44">
        <v>0.91400000000000003</v>
      </c>
      <c r="HU19" s="44">
        <v>0.91400000000000003</v>
      </c>
      <c r="HV19" s="44">
        <v>0.91400000000000003</v>
      </c>
      <c r="HW19" s="44">
        <v>0.91300000000000003</v>
      </c>
      <c r="HX19" s="44">
        <v>0.91300000000000003</v>
      </c>
      <c r="HY19" s="44">
        <v>0.91300000000000003</v>
      </c>
      <c r="HZ19" s="44">
        <v>0.91200000000000003</v>
      </c>
      <c r="IA19" s="44">
        <v>0.91200000000000003</v>
      </c>
      <c r="IB19" s="44">
        <v>0.91100000000000003</v>
      </c>
      <c r="IC19" s="44">
        <v>0.91100000000000003</v>
      </c>
      <c r="ID19" s="44">
        <v>0.91100000000000003</v>
      </c>
      <c r="IE19" s="44">
        <v>0.91</v>
      </c>
      <c r="IF19" s="44">
        <v>0.91</v>
      </c>
      <c r="IG19" s="44">
        <v>0.90900000000000003</v>
      </c>
      <c r="IH19" s="44">
        <v>0.90900000000000003</v>
      </c>
      <c r="II19" s="44">
        <v>0.90900000000000003</v>
      </c>
      <c r="IJ19" s="44">
        <v>0.90800000000000003</v>
      </c>
      <c r="IK19" s="44">
        <v>0.90800000000000003</v>
      </c>
      <c r="IL19" s="44">
        <v>0.90700000000000003</v>
      </c>
      <c r="IM19" s="44">
        <v>0.90700000000000003</v>
      </c>
      <c r="IN19" s="44">
        <v>0.90700000000000003</v>
      </c>
      <c r="IO19" s="44">
        <v>0.90600000000000003</v>
      </c>
      <c r="IP19" s="44">
        <v>0.90600000000000003</v>
      </c>
      <c r="IQ19" s="44">
        <v>0.90500000000000003</v>
      </c>
      <c r="IR19" s="44">
        <v>0.90500000000000003</v>
      </c>
      <c r="IS19" s="44">
        <v>0.90500000000000003</v>
      </c>
      <c r="IT19" s="44">
        <v>0.90400000000000003</v>
      </c>
      <c r="IU19" s="44">
        <v>0.90400000000000003</v>
      </c>
      <c r="IV19" s="44">
        <v>0.90400000000000003</v>
      </c>
      <c r="IW19" s="44">
        <v>0.90300000000000002</v>
      </c>
      <c r="IX19" s="44">
        <v>0.90300000000000002</v>
      </c>
      <c r="IY19" s="44">
        <v>0.90200000000000002</v>
      </c>
      <c r="IZ19" s="44">
        <v>0.90200000000000002</v>
      </c>
      <c r="JA19" s="44">
        <v>0.90200000000000002</v>
      </c>
      <c r="JB19" s="44">
        <v>0.90100000000000002</v>
      </c>
      <c r="JC19" s="44">
        <v>0.90100000000000002</v>
      </c>
      <c r="JD19" s="44">
        <v>0.9</v>
      </c>
      <c r="JE19" s="44">
        <v>0.9</v>
      </c>
      <c r="JF19" s="44">
        <v>0.9</v>
      </c>
      <c r="JG19" s="44">
        <v>0.89900000000000002</v>
      </c>
      <c r="JH19" s="44">
        <v>0.89900000000000002</v>
      </c>
      <c r="JI19" s="44">
        <v>0.89800000000000002</v>
      </c>
      <c r="JJ19" s="44">
        <v>0.89800000000000002</v>
      </c>
      <c r="JK19" s="44">
        <v>0.89800000000000002</v>
      </c>
      <c r="JL19" s="44">
        <v>0.89700000000000002</v>
      </c>
      <c r="JM19" s="44">
        <v>0.89700000000000002</v>
      </c>
      <c r="JN19" s="44">
        <v>0.89600000000000002</v>
      </c>
      <c r="JO19" s="44">
        <v>0.89600000000000002</v>
      </c>
      <c r="JP19" s="44">
        <v>0.89600000000000002</v>
      </c>
      <c r="JQ19" s="44">
        <v>0.89500000000000002</v>
      </c>
      <c r="JR19" s="44">
        <v>0.89500000000000002</v>
      </c>
      <c r="JS19" s="44">
        <v>0.89500000000000002</v>
      </c>
      <c r="JT19" s="44">
        <v>0.89400000000000002</v>
      </c>
      <c r="JU19" s="44">
        <v>0.89400000000000002</v>
      </c>
      <c r="JV19" s="44">
        <v>0.89300000000000002</v>
      </c>
      <c r="JW19" s="44">
        <v>0.89300000000000002</v>
      </c>
      <c r="JX19" s="44">
        <v>0.89300000000000002</v>
      </c>
      <c r="JY19" s="44">
        <v>0.89200000000000002</v>
      </c>
      <c r="JZ19" s="44">
        <v>0.89200000000000002</v>
      </c>
      <c r="KA19" s="44">
        <v>0.89100000000000001</v>
      </c>
      <c r="KB19" s="44">
        <v>0.89100000000000001</v>
      </c>
      <c r="KC19" s="44">
        <v>0.89100000000000001</v>
      </c>
      <c r="KD19" s="44">
        <v>0.89</v>
      </c>
      <c r="KE19" s="44">
        <v>0.89</v>
      </c>
      <c r="KF19" s="44">
        <v>0.88900000000000001</v>
      </c>
      <c r="KG19" s="44">
        <v>0.88900000000000001</v>
      </c>
      <c r="KH19" s="44">
        <v>0.88900000000000001</v>
      </c>
      <c r="KI19" s="44">
        <v>0.88800000000000001</v>
      </c>
      <c r="KJ19" s="44">
        <v>0.88800000000000001</v>
      </c>
      <c r="KK19" s="44">
        <v>0.88700000000000001</v>
      </c>
      <c r="KL19" s="44">
        <v>0.88700000000000001</v>
      </c>
      <c r="KM19" s="44">
        <v>0.88700000000000001</v>
      </c>
      <c r="KN19" s="44">
        <v>0.88600000000000001</v>
      </c>
      <c r="KO19" s="44">
        <v>0.88600000000000001</v>
      </c>
      <c r="KP19" s="44">
        <v>0.88500000000000001</v>
      </c>
      <c r="KQ19" s="44">
        <v>0.88500000000000001</v>
      </c>
      <c r="KR19" s="44">
        <v>0.88500000000000001</v>
      </c>
      <c r="KS19" s="44">
        <v>0.88400000000000001</v>
      </c>
      <c r="KT19" s="44">
        <v>0.88400000000000001</v>
      </c>
      <c r="KU19" s="44">
        <v>0.88300000000000001</v>
      </c>
      <c r="KV19" s="44">
        <v>0.88300000000000001</v>
      </c>
      <c r="KW19" s="44">
        <v>0.88300000000000001</v>
      </c>
      <c r="KX19" s="44">
        <v>0.88200000000000001</v>
      </c>
      <c r="KY19" s="44">
        <v>0.88200000000000001</v>
      </c>
      <c r="KZ19" s="44">
        <v>0.88200000000000001</v>
      </c>
      <c r="LA19" s="44">
        <v>0.88100000000000001</v>
      </c>
      <c r="LB19" s="44">
        <v>0.88100000000000001</v>
      </c>
      <c r="LC19" s="44">
        <v>0.88</v>
      </c>
      <c r="LD19" s="44">
        <v>0.88</v>
      </c>
      <c r="LE19" s="44">
        <v>0.88</v>
      </c>
      <c r="LF19" s="44">
        <v>0.879</v>
      </c>
      <c r="LG19" s="44">
        <v>0.879</v>
      </c>
      <c r="LH19" s="44">
        <v>0.878</v>
      </c>
      <c r="LI19" s="44">
        <v>0.878</v>
      </c>
      <c r="LJ19" s="44">
        <v>0.878</v>
      </c>
      <c r="LK19" s="44">
        <v>0.877</v>
      </c>
      <c r="LL19" s="44">
        <v>0.877</v>
      </c>
      <c r="LM19" s="44">
        <v>0.876</v>
      </c>
      <c r="LN19" s="44">
        <v>0.876</v>
      </c>
      <c r="LO19" s="44">
        <v>0.876</v>
      </c>
      <c r="LP19" s="44">
        <v>0.875</v>
      </c>
      <c r="LQ19" s="44">
        <v>0.875</v>
      </c>
      <c r="LR19" s="44">
        <v>0.874</v>
      </c>
      <c r="LS19" s="44">
        <v>0.874</v>
      </c>
      <c r="LT19" s="44">
        <v>0.874</v>
      </c>
      <c r="LU19" s="44">
        <v>0.873</v>
      </c>
      <c r="LV19" s="44">
        <v>0.873</v>
      </c>
      <c r="LW19" s="44">
        <v>0.872</v>
      </c>
      <c r="LX19" s="44">
        <v>0.872</v>
      </c>
      <c r="LY19" s="44">
        <v>0.872</v>
      </c>
      <c r="LZ19" s="44">
        <v>0.871</v>
      </c>
      <c r="MA19" s="44">
        <v>0.871</v>
      </c>
      <c r="MB19" s="44">
        <v>0.87</v>
      </c>
      <c r="MC19" s="44">
        <v>0.87</v>
      </c>
      <c r="MD19" s="44">
        <v>0.87</v>
      </c>
      <c r="ME19" s="44">
        <v>0.86899999999999999</v>
      </c>
      <c r="MF19" s="44">
        <v>0.86899999999999999</v>
      </c>
      <c r="MG19" s="44">
        <v>0.86799999999999999</v>
      </c>
      <c r="MH19" s="44">
        <v>0.86799999999999999</v>
      </c>
      <c r="MI19" s="44">
        <v>0.86799999999999999</v>
      </c>
      <c r="MJ19" s="44">
        <v>0.86699999999999999</v>
      </c>
      <c r="MK19" s="44">
        <v>0.86699999999999999</v>
      </c>
      <c r="ML19" s="44">
        <v>0.86599999999999999</v>
      </c>
      <c r="MM19" s="44">
        <v>0.86599999999999999</v>
      </c>
      <c r="MN19" s="44">
        <v>0.86599999999999999</v>
      </c>
      <c r="MO19" s="44">
        <v>0.86499999999999999</v>
      </c>
      <c r="MP19" s="44">
        <v>0.86499999999999999</v>
      </c>
      <c r="MQ19" s="44">
        <v>0.86399999999999999</v>
      </c>
      <c r="MR19" s="44">
        <v>0.86399999999999999</v>
      </c>
      <c r="MS19" s="44">
        <v>0.86399999999999999</v>
      </c>
      <c r="MT19" s="44">
        <v>0.86299999999999999</v>
      </c>
      <c r="MU19" s="44">
        <v>0.86299999999999999</v>
      </c>
      <c r="MV19" s="44">
        <v>0.86299999999999999</v>
      </c>
      <c r="MW19" s="44">
        <v>0.86199999999999999</v>
      </c>
      <c r="MX19" s="44">
        <v>0.86199999999999999</v>
      </c>
      <c r="MY19" s="44">
        <v>0.86099999999999999</v>
      </c>
      <c r="MZ19" s="44">
        <v>0.86099999999999999</v>
      </c>
      <c r="NA19" s="44">
        <v>0.86099999999999999</v>
      </c>
      <c r="NB19" s="44">
        <v>0.86</v>
      </c>
      <c r="NC19" s="44">
        <v>0.86</v>
      </c>
      <c r="ND19" s="44">
        <v>0.85899999999999999</v>
      </c>
      <c r="NE19" s="44">
        <v>0.85899999999999999</v>
      </c>
      <c r="NF19" s="44">
        <v>0.85899999999999999</v>
      </c>
      <c r="NG19" s="44">
        <v>0.85799999999999998</v>
      </c>
      <c r="NH19" s="44">
        <v>0.85799999999999998</v>
      </c>
      <c r="NI19" s="44">
        <v>0.85699999999999998</v>
      </c>
      <c r="NJ19" s="44">
        <v>0.85699999999999998</v>
      </c>
      <c r="NK19" s="44">
        <v>0.85699999999999998</v>
      </c>
      <c r="NL19" s="44">
        <v>0.85599999999999998</v>
      </c>
      <c r="NM19" s="44">
        <v>0.85599999999999998</v>
      </c>
      <c r="NN19" s="44">
        <v>0.85499999999999998</v>
      </c>
      <c r="NO19" s="44">
        <v>0.85499999999999998</v>
      </c>
      <c r="NP19" s="44">
        <v>0.85499999999999998</v>
      </c>
      <c r="NQ19" s="44">
        <v>0.85399999999999998</v>
      </c>
      <c r="NR19" s="44">
        <v>0.85399999999999998</v>
      </c>
      <c r="NS19" s="44">
        <v>0.85299999999999998</v>
      </c>
      <c r="NT19" s="44">
        <v>0.85299999999999998</v>
      </c>
      <c r="NU19" s="44">
        <v>0.85299999999999998</v>
      </c>
      <c r="NV19" s="44">
        <v>0.85199999999999998</v>
      </c>
      <c r="NW19" s="44">
        <v>0.85199999999999998</v>
      </c>
      <c r="NX19" s="44">
        <v>0.85099999999999998</v>
      </c>
      <c r="NY19" s="44">
        <v>0.85099999999999998</v>
      </c>
      <c r="NZ19" s="44">
        <v>0.85099999999999998</v>
      </c>
      <c r="OA19" s="44">
        <v>0.85</v>
      </c>
      <c r="OB19" s="44">
        <v>0.85</v>
      </c>
      <c r="OC19" s="44">
        <v>0.84899999999999998</v>
      </c>
      <c r="OD19" s="44">
        <v>0.84899999999999998</v>
      </c>
      <c r="OE19" s="44">
        <v>0.84899999999999998</v>
      </c>
      <c r="OF19" s="44">
        <v>0.84799999999999998</v>
      </c>
      <c r="OG19" s="44">
        <v>0.84799999999999998</v>
      </c>
      <c r="OH19" s="44">
        <v>0.84699999999999998</v>
      </c>
      <c r="OI19" s="44">
        <v>0.84699999999999998</v>
      </c>
      <c r="OJ19" s="44">
        <v>0.84699999999999998</v>
      </c>
      <c r="OK19" s="44">
        <v>0.84599999999999997</v>
      </c>
      <c r="OL19" s="44">
        <v>0.84599999999999997</v>
      </c>
    </row>
    <row r="20" spans="1:402" x14ac:dyDescent="0.2">
      <c r="A20" s="40">
        <v>8</v>
      </c>
      <c r="B20" s="44">
        <v>1</v>
      </c>
      <c r="C20" s="44">
        <v>1</v>
      </c>
      <c r="D20" s="44">
        <v>0.999</v>
      </c>
      <c r="E20" s="44">
        <v>0.999</v>
      </c>
      <c r="F20" s="44">
        <v>0.999</v>
      </c>
      <c r="G20" s="44">
        <v>0.998</v>
      </c>
      <c r="H20" s="44">
        <v>0.998</v>
      </c>
      <c r="I20" s="44">
        <v>0.997</v>
      </c>
      <c r="J20" s="44">
        <v>0.997</v>
      </c>
      <c r="K20" s="44">
        <v>0.997</v>
      </c>
      <c r="L20" s="44">
        <v>0.996</v>
      </c>
      <c r="M20" s="44">
        <v>0.996</v>
      </c>
      <c r="N20" s="44">
        <v>0.996</v>
      </c>
      <c r="O20" s="44">
        <v>0.995</v>
      </c>
      <c r="P20" s="44">
        <v>0.995</v>
      </c>
      <c r="Q20" s="44">
        <v>0.995</v>
      </c>
      <c r="R20" s="44">
        <v>0.99399999999999999</v>
      </c>
      <c r="S20" s="44">
        <v>0.99399999999999999</v>
      </c>
      <c r="T20" s="44">
        <v>0.99299999999999999</v>
      </c>
      <c r="U20" s="44">
        <v>0.99299999999999999</v>
      </c>
      <c r="V20" s="44">
        <v>0.99299999999999999</v>
      </c>
      <c r="W20" s="44">
        <v>0.99199999999999999</v>
      </c>
      <c r="X20" s="44">
        <v>0.99199999999999999</v>
      </c>
      <c r="Y20" s="44">
        <v>0.99199999999999999</v>
      </c>
      <c r="Z20" s="44">
        <v>0.99099999999999999</v>
      </c>
      <c r="AA20" s="44">
        <v>0.99099999999999999</v>
      </c>
      <c r="AB20" s="44">
        <v>0.99099999999999999</v>
      </c>
      <c r="AC20" s="44">
        <v>0.99</v>
      </c>
      <c r="AD20" s="44">
        <v>0.99</v>
      </c>
      <c r="AE20" s="44">
        <v>0.98899999999999999</v>
      </c>
      <c r="AF20" s="44">
        <v>0.98899999999999999</v>
      </c>
      <c r="AG20" s="44">
        <v>0.98899999999999999</v>
      </c>
      <c r="AH20" s="44">
        <v>0.98799999999999999</v>
      </c>
      <c r="AI20" s="44">
        <v>0.98799999999999999</v>
      </c>
      <c r="AJ20" s="44">
        <v>0.98799999999999999</v>
      </c>
      <c r="AK20" s="44">
        <v>0.98699999999999999</v>
      </c>
      <c r="AL20" s="44">
        <v>0.98699999999999999</v>
      </c>
      <c r="AM20" s="44">
        <v>0.98599999999999999</v>
      </c>
      <c r="AN20" s="44">
        <v>0.98599999999999999</v>
      </c>
      <c r="AO20" s="44">
        <v>0.98599999999999999</v>
      </c>
      <c r="AP20" s="44">
        <v>0.98499999999999999</v>
      </c>
      <c r="AQ20" s="44">
        <v>0.98499999999999999</v>
      </c>
      <c r="AR20" s="44">
        <v>0.98499999999999999</v>
      </c>
      <c r="AS20" s="44">
        <v>0.98399999999999999</v>
      </c>
      <c r="AT20" s="44">
        <v>0.98399999999999999</v>
      </c>
      <c r="AU20" s="44">
        <v>0.98399999999999999</v>
      </c>
      <c r="AV20" s="44">
        <v>0.98299999999999998</v>
      </c>
      <c r="AW20" s="44">
        <v>0.98299999999999998</v>
      </c>
      <c r="AX20" s="44">
        <v>0.98199999999999998</v>
      </c>
      <c r="AY20" s="44">
        <v>0.98199999999999998</v>
      </c>
      <c r="AZ20" s="44">
        <v>0.98199999999999998</v>
      </c>
      <c r="BA20" s="44">
        <v>0.98099999999999998</v>
      </c>
      <c r="BB20" s="44">
        <v>0.98099999999999998</v>
      </c>
      <c r="BC20" s="44">
        <v>0.98099999999999998</v>
      </c>
      <c r="BD20" s="44">
        <v>0.98</v>
      </c>
      <c r="BE20" s="44">
        <v>0.98</v>
      </c>
      <c r="BF20" s="44">
        <v>0.98</v>
      </c>
      <c r="BG20" s="44">
        <v>0.97899999999999998</v>
      </c>
      <c r="BH20" s="44">
        <v>0.97899999999999998</v>
      </c>
      <c r="BI20" s="44">
        <v>0.97799999999999998</v>
      </c>
      <c r="BJ20" s="44">
        <v>0.97799999999999998</v>
      </c>
      <c r="BK20" s="44">
        <v>0.97799999999999998</v>
      </c>
      <c r="BL20" s="44">
        <v>0.97699999999999998</v>
      </c>
      <c r="BM20" s="44">
        <v>0.97699999999999998</v>
      </c>
      <c r="BN20" s="44">
        <v>0.97699999999999998</v>
      </c>
      <c r="BO20" s="44">
        <v>0.97599999999999998</v>
      </c>
      <c r="BP20" s="44">
        <v>0.97599999999999998</v>
      </c>
      <c r="BQ20" s="44">
        <v>0.97499999999999998</v>
      </c>
      <c r="BR20" s="44">
        <v>0.97499999999999998</v>
      </c>
      <c r="BS20" s="44">
        <v>0.97499999999999998</v>
      </c>
      <c r="BT20" s="44">
        <v>0.97399999999999998</v>
      </c>
      <c r="BU20" s="44">
        <v>0.97399999999999998</v>
      </c>
      <c r="BV20" s="44">
        <v>0.97399999999999998</v>
      </c>
      <c r="BW20" s="44">
        <v>0.97299999999999998</v>
      </c>
      <c r="BX20" s="44">
        <v>0.97299999999999998</v>
      </c>
      <c r="BY20" s="44">
        <v>0.97199999999999998</v>
      </c>
      <c r="BZ20" s="44">
        <v>0.97199999999999998</v>
      </c>
      <c r="CA20" s="44">
        <v>0.97199999999999998</v>
      </c>
      <c r="CB20" s="44">
        <v>0.97099999999999997</v>
      </c>
      <c r="CC20" s="44">
        <v>0.97099999999999997</v>
      </c>
      <c r="CD20" s="44">
        <v>0.97099999999999997</v>
      </c>
      <c r="CE20" s="44">
        <v>0.97</v>
      </c>
      <c r="CF20" s="44">
        <v>0.97</v>
      </c>
      <c r="CG20" s="44">
        <v>0.96899999999999997</v>
      </c>
      <c r="CH20" s="44">
        <v>0.96899999999999997</v>
      </c>
      <c r="CI20" s="44">
        <v>0.96899999999999997</v>
      </c>
      <c r="CJ20" s="44">
        <v>0.96799999999999997</v>
      </c>
      <c r="CK20" s="44">
        <v>0.96799999999999997</v>
      </c>
      <c r="CL20" s="44">
        <v>0.96799999999999997</v>
      </c>
      <c r="CM20" s="44">
        <v>0.96699999999999997</v>
      </c>
      <c r="CN20" s="44">
        <v>0.96699999999999997</v>
      </c>
      <c r="CO20" s="44">
        <v>0.96599999999999997</v>
      </c>
      <c r="CP20" s="44">
        <v>0.96599999999999997</v>
      </c>
      <c r="CQ20" s="44">
        <v>0.96599999999999997</v>
      </c>
      <c r="CR20" s="44">
        <v>0.96499999999999997</v>
      </c>
      <c r="CS20" s="44">
        <v>0.96499999999999997</v>
      </c>
      <c r="CT20" s="44">
        <v>0.96499999999999997</v>
      </c>
      <c r="CU20" s="44">
        <v>0.96399999999999997</v>
      </c>
      <c r="CV20" s="44">
        <v>0.96399999999999997</v>
      </c>
      <c r="CW20" s="44">
        <v>0.96399999999999997</v>
      </c>
      <c r="CX20" s="44">
        <v>0.96299999999999997</v>
      </c>
      <c r="CY20" s="44">
        <v>0.96299999999999997</v>
      </c>
      <c r="CZ20" s="44">
        <v>0.96199999999999997</v>
      </c>
      <c r="DA20" s="44">
        <v>0.96199999999999997</v>
      </c>
      <c r="DB20" s="44">
        <v>0.96199999999999997</v>
      </c>
      <c r="DC20" s="44">
        <v>0.96099999999999997</v>
      </c>
      <c r="DD20" s="44">
        <v>0.96099999999999997</v>
      </c>
      <c r="DE20" s="44">
        <v>0.96099999999999997</v>
      </c>
      <c r="DF20" s="44">
        <v>0.96</v>
      </c>
      <c r="DG20" s="44">
        <v>0.96</v>
      </c>
      <c r="DH20" s="44">
        <v>0.95899999999999996</v>
      </c>
      <c r="DI20" s="44">
        <v>0.95899999999999996</v>
      </c>
      <c r="DJ20" s="44">
        <v>0.95899999999999996</v>
      </c>
      <c r="DK20" s="44">
        <v>0.95799999999999996</v>
      </c>
      <c r="DL20" s="44">
        <v>0.95799999999999996</v>
      </c>
      <c r="DM20" s="44">
        <v>0.95799999999999996</v>
      </c>
      <c r="DN20" s="44">
        <v>0.95699999999999996</v>
      </c>
      <c r="DO20" s="44">
        <v>0.95699999999999996</v>
      </c>
      <c r="DP20" s="44">
        <v>0.95599999999999996</v>
      </c>
      <c r="DQ20" s="44">
        <v>0.95599999999999996</v>
      </c>
      <c r="DR20" s="44">
        <v>0.95599999999999996</v>
      </c>
      <c r="DS20" s="44">
        <v>0.95499999999999996</v>
      </c>
      <c r="DT20" s="44">
        <v>0.95499999999999996</v>
      </c>
      <c r="DU20" s="44">
        <v>0.95399999999999996</v>
      </c>
      <c r="DV20" s="44">
        <v>0.95399999999999996</v>
      </c>
      <c r="DW20" s="44">
        <v>0.95399999999999996</v>
      </c>
      <c r="DX20" s="44">
        <v>0.95299999999999996</v>
      </c>
      <c r="DY20" s="44">
        <v>0.95299999999999996</v>
      </c>
      <c r="DZ20" s="44">
        <v>0.95299999999999996</v>
      </c>
      <c r="EA20" s="44">
        <v>0.95199999999999996</v>
      </c>
      <c r="EB20" s="44">
        <v>0.95199999999999996</v>
      </c>
      <c r="EC20" s="44">
        <v>0.95099999999999996</v>
      </c>
      <c r="ED20" s="44">
        <v>0.95099999999999996</v>
      </c>
      <c r="EE20" s="44">
        <v>0.95099999999999996</v>
      </c>
      <c r="EF20" s="44">
        <v>0.95</v>
      </c>
      <c r="EG20" s="44">
        <v>0.95</v>
      </c>
      <c r="EH20" s="44">
        <v>0.95</v>
      </c>
      <c r="EI20" s="44">
        <v>0.94899999999999995</v>
      </c>
      <c r="EJ20" s="44">
        <v>0.94899999999999995</v>
      </c>
      <c r="EK20" s="44">
        <v>0.94799999999999995</v>
      </c>
      <c r="EL20" s="44">
        <v>0.94799999999999995</v>
      </c>
      <c r="EM20" s="44">
        <v>0.94799999999999995</v>
      </c>
      <c r="EN20" s="44">
        <v>0.94699999999999995</v>
      </c>
      <c r="EO20" s="44">
        <v>0.94699999999999995</v>
      </c>
      <c r="EP20" s="44">
        <v>0.94699999999999995</v>
      </c>
      <c r="EQ20" s="44">
        <v>0.94599999999999995</v>
      </c>
      <c r="ER20" s="44">
        <v>0.94599999999999995</v>
      </c>
      <c r="ES20" s="44">
        <v>0.94499999999999995</v>
      </c>
      <c r="ET20" s="44">
        <v>0.94499999999999995</v>
      </c>
      <c r="EU20" s="44">
        <v>0.94499999999999995</v>
      </c>
      <c r="EV20" s="44">
        <v>0.94399999999999995</v>
      </c>
      <c r="EW20" s="44">
        <v>0.94399999999999995</v>
      </c>
      <c r="EX20" s="44">
        <v>0.94399999999999995</v>
      </c>
      <c r="EY20" s="44">
        <v>0.94299999999999995</v>
      </c>
      <c r="EZ20" s="44">
        <v>0.94299999999999995</v>
      </c>
      <c r="FA20" s="44">
        <v>0.94199999999999995</v>
      </c>
      <c r="FB20" s="44">
        <v>0.94199999999999995</v>
      </c>
      <c r="FC20" s="44">
        <v>0.94199999999999995</v>
      </c>
      <c r="FD20" s="44">
        <v>0.94099999999999995</v>
      </c>
      <c r="FE20" s="44">
        <v>0.94099999999999995</v>
      </c>
      <c r="FF20" s="44">
        <v>0.94</v>
      </c>
      <c r="FG20" s="44">
        <v>0.94</v>
      </c>
      <c r="FH20" s="44">
        <v>0.94</v>
      </c>
      <c r="FI20" s="44">
        <v>0.93899999999999995</v>
      </c>
      <c r="FJ20" s="44">
        <v>0.93899999999999995</v>
      </c>
      <c r="FK20" s="44">
        <v>0.93899999999999995</v>
      </c>
      <c r="FL20" s="44">
        <v>0.93799999999999994</v>
      </c>
      <c r="FM20" s="44">
        <v>0.93799999999999994</v>
      </c>
      <c r="FN20" s="44">
        <v>0.93700000000000006</v>
      </c>
      <c r="FO20" s="44">
        <v>0.93700000000000006</v>
      </c>
      <c r="FP20" s="44">
        <v>0.93700000000000006</v>
      </c>
      <c r="FQ20" s="44">
        <v>0.93600000000000005</v>
      </c>
      <c r="FR20" s="44">
        <v>0.93600000000000005</v>
      </c>
      <c r="FS20" s="44">
        <v>0.93600000000000005</v>
      </c>
      <c r="FT20" s="44">
        <v>0.93500000000000005</v>
      </c>
      <c r="FU20" s="44">
        <v>0.93500000000000005</v>
      </c>
      <c r="FV20" s="44">
        <v>0.93400000000000005</v>
      </c>
      <c r="FW20" s="44">
        <v>0.93400000000000005</v>
      </c>
      <c r="FX20" s="44">
        <v>0.93400000000000005</v>
      </c>
      <c r="FY20" s="44">
        <v>0.93300000000000005</v>
      </c>
      <c r="FZ20" s="44">
        <v>0.93300000000000005</v>
      </c>
      <c r="GA20" s="44">
        <v>0.93200000000000005</v>
      </c>
      <c r="GB20" s="44">
        <v>0.93200000000000005</v>
      </c>
      <c r="GC20" s="44">
        <v>0.93200000000000005</v>
      </c>
      <c r="GD20" s="44">
        <v>0.93100000000000005</v>
      </c>
      <c r="GE20" s="44">
        <v>0.93100000000000005</v>
      </c>
      <c r="GF20" s="44">
        <v>0.93100000000000005</v>
      </c>
      <c r="GG20" s="44">
        <v>0.93</v>
      </c>
      <c r="GH20" s="44">
        <v>0.93</v>
      </c>
      <c r="GI20" s="44">
        <v>0.92900000000000005</v>
      </c>
      <c r="GJ20" s="44">
        <v>0.92900000000000005</v>
      </c>
      <c r="GK20" s="44">
        <v>0.92900000000000005</v>
      </c>
      <c r="GL20" s="44">
        <v>0.92800000000000005</v>
      </c>
      <c r="GM20" s="44">
        <v>0.92800000000000005</v>
      </c>
      <c r="GN20" s="44">
        <v>0.92700000000000005</v>
      </c>
      <c r="GO20" s="44">
        <v>0.92700000000000005</v>
      </c>
      <c r="GP20" s="44">
        <v>0.92700000000000005</v>
      </c>
      <c r="GQ20" s="44">
        <v>0.92600000000000005</v>
      </c>
      <c r="GR20" s="44">
        <v>0.92600000000000005</v>
      </c>
      <c r="GS20" s="44">
        <v>0.92600000000000005</v>
      </c>
      <c r="GT20" s="44">
        <v>0.92500000000000004</v>
      </c>
      <c r="GU20" s="44">
        <v>0.92500000000000004</v>
      </c>
      <c r="GV20" s="44">
        <v>0.92400000000000004</v>
      </c>
      <c r="GW20" s="44">
        <v>0.92400000000000004</v>
      </c>
      <c r="GX20" s="44">
        <v>0.92400000000000004</v>
      </c>
      <c r="GY20" s="44">
        <v>0.92300000000000004</v>
      </c>
      <c r="GZ20" s="44">
        <v>0.92300000000000004</v>
      </c>
      <c r="HA20" s="44">
        <v>0.92200000000000004</v>
      </c>
      <c r="HB20" s="44">
        <v>0.92200000000000004</v>
      </c>
      <c r="HC20" s="44">
        <v>0.92200000000000004</v>
      </c>
      <c r="HD20" s="44">
        <v>0.92100000000000004</v>
      </c>
      <c r="HE20" s="44">
        <v>0.92100000000000004</v>
      </c>
      <c r="HF20" s="44">
        <v>0.92100000000000004</v>
      </c>
      <c r="HG20" s="44">
        <v>0.92</v>
      </c>
      <c r="HH20" s="44">
        <v>0.92</v>
      </c>
      <c r="HI20" s="44">
        <v>0.91900000000000004</v>
      </c>
      <c r="HJ20" s="44">
        <v>0.91900000000000004</v>
      </c>
      <c r="HK20" s="44">
        <v>0.91900000000000004</v>
      </c>
      <c r="HL20" s="44">
        <v>0.91800000000000004</v>
      </c>
      <c r="HM20" s="44">
        <v>0.91800000000000004</v>
      </c>
      <c r="HN20" s="44">
        <v>0.91700000000000004</v>
      </c>
      <c r="HO20" s="44">
        <v>0.91700000000000004</v>
      </c>
      <c r="HP20" s="44">
        <v>0.91700000000000004</v>
      </c>
      <c r="HQ20" s="44">
        <v>0.91600000000000004</v>
      </c>
      <c r="HR20" s="44">
        <v>0.91600000000000004</v>
      </c>
      <c r="HS20" s="44">
        <v>0.91600000000000004</v>
      </c>
      <c r="HT20" s="44">
        <v>0.91500000000000004</v>
      </c>
      <c r="HU20" s="44">
        <v>0.91500000000000004</v>
      </c>
      <c r="HV20" s="44">
        <v>0.91400000000000003</v>
      </c>
      <c r="HW20" s="44">
        <v>0.91400000000000003</v>
      </c>
      <c r="HX20" s="44">
        <v>0.91400000000000003</v>
      </c>
      <c r="HY20" s="44">
        <v>0.91300000000000003</v>
      </c>
      <c r="HZ20" s="44">
        <v>0.91300000000000003</v>
      </c>
      <c r="IA20" s="44">
        <v>0.91200000000000003</v>
      </c>
      <c r="IB20" s="44">
        <v>0.91200000000000003</v>
      </c>
      <c r="IC20" s="44">
        <v>0.91200000000000003</v>
      </c>
      <c r="ID20" s="44">
        <v>0.91100000000000003</v>
      </c>
      <c r="IE20" s="44">
        <v>0.91100000000000003</v>
      </c>
      <c r="IF20" s="44">
        <v>0.91100000000000003</v>
      </c>
      <c r="IG20" s="44">
        <v>0.91</v>
      </c>
      <c r="IH20" s="44">
        <v>0.91</v>
      </c>
      <c r="II20" s="44">
        <v>0.90900000000000003</v>
      </c>
      <c r="IJ20" s="44">
        <v>0.90900000000000003</v>
      </c>
      <c r="IK20" s="44">
        <v>0.90900000000000003</v>
      </c>
      <c r="IL20" s="44">
        <v>0.90800000000000003</v>
      </c>
      <c r="IM20" s="44">
        <v>0.90800000000000003</v>
      </c>
      <c r="IN20" s="44">
        <v>0.90700000000000003</v>
      </c>
      <c r="IO20" s="44">
        <v>0.90700000000000003</v>
      </c>
      <c r="IP20" s="44">
        <v>0.90700000000000003</v>
      </c>
      <c r="IQ20" s="44">
        <v>0.90600000000000003</v>
      </c>
      <c r="IR20" s="44">
        <v>0.90600000000000003</v>
      </c>
      <c r="IS20" s="44">
        <v>0.90500000000000003</v>
      </c>
      <c r="IT20" s="44">
        <v>0.90500000000000003</v>
      </c>
      <c r="IU20" s="44">
        <v>0.90500000000000003</v>
      </c>
      <c r="IV20" s="44">
        <v>0.90400000000000003</v>
      </c>
      <c r="IW20" s="44">
        <v>0.90400000000000003</v>
      </c>
      <c r="IX20" s="44">
        <v>0.90400000000000003</v>
      </c>
      <c r="IY20" s="44">
        <v>0.90300000000000002</v>
      </c>
      <c r="IZ20" s="44">
        <v>0.90300000000000002</v>
      </c>
      <c r="JA20" s="44">
        <v>0.90200000000000002</v>
      </c>
      <c r="JB20" s="44">
        <v>0.90200000000000002</v>
      </c>
      <c r="JC20" s="44">
        <v>0.90200000000000002</v>
      </c>
      <c r="JD20" s="44">
        <v>0.90100000000000002</v>
      </c>
      <c r="JE20" s="44">
        <v>0.90100000000000002</v>
      </c>
      <c r="JF20" s="44">
        <v>0.9</v>
      </c>
      <c r="JG20" s="44">
        <v>0.9</v>
      </c>
      <c r="JH20" s="44">
        <v>0.9</v>
      </c>
      <c r="JI20" s="44">
        <v>0.89900000000000002</v>
      </c>
      <c r="JJ20" s="44">
        <v>0.89900000000000002</v>
      </c>
      <c r="JK20" s="44">
        <v>0.89900000000000002</v>
      </c>
      <c r="JL20" s="44">
        <v>0.89800000000000002</v>
      </c>
      <c r="JM20" s="44">
        <v>0.89800000000000002</v>
      </c>
      <c r="JN20" s="44">
        <v>0.89700000000000002</v>
      </c>
      <c r="JO20" s="44">
        <v>0.89700000000000002</v>
      </c>
      <c r="JP20" s="44">
        <v>0.89700000000000002</v>
      </c>
      <c r="JQ20" s="44">
        <v>0.89600000000000002</v>
      </c>
      <c r="JR20" s="44">
        <v>0.89600000000000002</v>
      </c>
      <c r="JS20" s="44">
        <v>0.89500000000000002</v>
      </c>
      <c r="JT20" s="44">
        <v>0.89500000000000002</v>
      </c>
      <c r="JU20" s="44">
        <v>0.89500000000000002</v>
      </c>
      <c r="JV20" s="44">
        <v>0.89400000000000002</v>
      </c>
      <c r="JW20" s="44">
        <v>0.89400000000000002</v>
      </c>
      <c r="JX20" s="44">
        <v>0.89300000000000002</v>
      </c>
      <c r="JY20" s="44">
        <v>0.89300000000000002</v>
      </c>
      <c r="JZ20" s="44">
        <v>0.89300000000000002</v>
      </c>
      <c r="KA20" s="44">
        <v>0.89200000000000002</v>
      </c>
      <c r="KB20" s="44">
        <v>0.89200000000000002</v>
      </c>
      <c r="KC20" s="44">
        <v>0.89100000000000001</v>
      </c>
      <c r="KD20" s="44">
        <v>0.89100000000000001</v>
      </c>
      <c r="KE20" s="44">
        <v>0.89100000000000001</v>
      </c>
      <c r="KF20" s="44">
        <v>0.89</v>
      </c>
      <c r="KG20" s="44">
        <v>0.89</v>
      </c>
      <c r="KH20" s="44">
        <v>0.89</v>
      </c>
      <c r="KI20" s="44">
        <v>0.88900000000000001</v>
      </c>
      <c r="KJ20" s="44">
        <v>0.88900000000000001</v>
      </c>
      <c r="KK20" s="44">
        <v>0.88800000000000001</v>
      </c>
      <c r="KL20" s="44">
        <v>0.88800000000000001</v>
      </c>
      <c r="KM20" s="44">
        <v>0.88800000000000001</v>
      </c>
      <c r="KN20" s="44">
        <v>0.88700000000000001</v>
      </c>
      <c r="KO20" s="44">
        <v>0.88700000000000001</v>
      </c>
      <c r="KP20" s="44">
        <v>0.88600000000000001</v>
      </c>
      <c r="KQ20" s="44">
        <v>0.88600000000000001</v>
      </c>
      <c r="KR20" s="44">
        <v>0.88600000000000001</v>
      </c>
      <c r="KS20" s="44">
        <v>0.88500000000000001</v>
      </c>
      <c r="KT20" s="44">
        <v>0.88500000000000001</v>
      </c>
      <c r="KU20" s="44">
        <v>0.88400000000000001</v>
      </c>
      <c r="KV20" s="44">
        <v>0.88400000000000001</v>
      </c>
      <c r="KW20" s="44">
        <v>0.88400000000000001</v>
      </c>
      <c r="KX20" s="44">
        <v>0.88300000000000001</v>
      </c>
      <c r="KY20" s="44">
        <v>0.88300000000000001</v>
      </c>
      <c r="KZ20" s="44">
        <v>0.88200000000000001</v>
      </c>
      <c r="LA20" s="44">
        <v>0.88200000000000001</v>
      </c>
      <c r="LB20" s="44">
        <v>0.88200000000000001</v>
      </c>
      <c r="LC20" s="44">
        <v>0.88100000000000001</v>
      </c>
      <c r="LD20" s="44">
        <v>0.88100000000000001</v>
      </c>
      <c r="LE20" s="44">
        <v>0.88100000000000001</v>
      </c>
      <c r="LF20" s="44">
        <v>0.88</v>
      </c>
      <c r="LG20" s="44">
        <v>0.88</v>
      </c>
      <c r="LH20" s="44">
        <v>0.879</v>
      </c>
      <c r="LI20" s="44">
        <v>0.879</v>
      </c>
      <c r="LJ20" s="44">
        <v>0.879</v>
      </c>
      <c r="LK20" s="44">
        <v>0.878</v>
      </c>
      <c r="LL20" s="44">
        <v>0.878</v>
      </c>
      <c r="LM20" s="44">
        <v>0.877</v>
      </c>
      <c r="LN20" s="44">
        <v>0.877</v>
      </c>
      <c r="LO20" s="44">
        <v>0.877</v>
      </c>
      <c r="LP20" s="44">
        <v>0.876</v>
      </c>
      <c r="LQ20" s="44">
        <v>0.876</v>
      </c>
      <c r="LR20" s="44">
        <v>0.875</v>
      </c>
      <c r="LS20" s="44">
        <v>0.875</v>
      </c>
      <c r="LT20" s="44">
        <v>0.875</v>
      </c>
      <c r="LU20" s="44">
        <v>0.874</v>
      </c>
      <c r="LV20" s="44">
        <v>0.874</v>
      </c>
      <c r="LW20" s="44">
        <v>0.873</v>
      </c>
      <c r="LX20" s="44">
        <v>0.873</v>
      </c>
      <c r="LY20" s="44">
        <v>0.873</v>
      </c>
      <c r="LZ20" s="44">
        <v>0.872</v>
      </c>
      <c r="MA20" s="44">
        <v>0.872</v>
      </c>
      <c r="MB20" s="44">
        <v>0.871</v>
      </c>
      <c r="MC20" s="44">
        <v>0.871</v>
      </c>
      <c r="MD20" s="44">
        <v>0.871</v>
      </c>
      <c r="ME20" s="44">
        <v>0.87</v>
      </c>
      <c r="MF20" s="44">
        <v>0.87</v>
      </c>
      <c r="MG20" s="44">
        <v>0.87</v>
      </c>
      <c r="MH20" s="44">
        <v>0.86899999999999999</v>
      </c>
      <c r="MI20" s="44">
        <v>0.86899999999999999</v>
      </c>
      <c r="MJ20" s="44">
        <v>0.86799999999999999</v>
      </c>
      <c r="MK20" s="44">
        <v>0.86799999999999999</v>
      </c>
      <c r="ML20" s="44">
        <v>0.86799999999999999</v>
      </c>
      <c r="MM20" s="44">
        <v>0.86699999999999999</v>
      </c>
      <c r="MN20" s="44">
        <v>0.86699999999999999</v>
      </c>
      <c r="MO20" s="44">
        <v>0.86599999999999999</v>
      </c>
      <c r="MP20" s="44">
        <v>0.86599999999999999</v>
      </c>
      <c r="MQ20" s="44">
        <v>0.86599999999999999</v>
      </c>
      <c r="MR20" s="44">
        <v>0.86499999999999999</v>
      </c>
      <c r="MS20" s="44">
        <v>0.86499999999999999</v>
      </c>
      <c r="MT20" s="44">
        <v>0.86399999999999999</v>
      </c>
      <c r="MU20" s="44">
        <v>0.86399999999999999</v>
      </c>
      <c r="MV20" s="44">
        <v>0.86399999999999999</v>
      </c>
      <c r="MW20" s="44">
        <v>0.86299999999999999</v>
      </c>
      <c r="MX20" s="44">
        <v>0.86299999999999999</v>
      </c>
      <c r="MY20" s="44">
        <v>0.86199999999999999</v>
      </c>
      <c r="MZ20" s="44">
        <v>0.86199999999999999</v>
      </c>
      <c r="NA20" s="44">
        <v>0.86199999999999999</v>
      </c>
      <c r="NB20" s="44">
        <v>0.86099999999999999</v>
      </c>
      <c r="NC20" s="44">
        <v>0.86099999999999999</v>
      </c>
      <c r="ND20" s="44">
        <v>0.86</v>
      </c>
      <c r="NE20" s="44">
        <v>0.86</v>
      </c>
      <c r="NF20" s="44">
        <v>0.86</v>
      </c>
      <c r="NG20" s="44">
        <v>0.85899999999999999</v>
      </c>
      <c r="NH20" s="44">
        <v>0.85899999999999999</v>
      </c>
      <c r="NI20" s="44">
        <v>0.85799999999999998</v>
      </c>
      <c r="NJ20" s="44">
        <v>0.85799999999999998</v>
      </c>
      <c r="NK20" s="44">
        <v>0.85799999999999998</v>
      </c>
      <c r="NL20" s="44">
        <v>0.85699999999999998</v>
      </c>
      <c r="NM20" s="44">
        <v>0.85699999999999998</v>
      </c>
      <c r="NN20" s="44">
        <v>0.85699999999999998</v>
      </c>
      <c r="NO20" s="44">
        <v>0.85599999999999998</v>
      </c>
      <c r="NP20" s="44">
        <v>0.85599999999999998</v>
      </c>
      <c r="NQ20" s="44">
        <v>0.85499999999999998</v>
      </c>
      <c r="NR20" s="44">
        <v>0.85499999999999998</v>
      </c>
      <c r="NS20" s="44">
        <v>0.85499999999999998</v>
      </c>
      <c r="NT20" s="44">
        <v>0.85399999999999998</v>
      </c>
      <c r="NU20" s="44">
        <v>0.85399999999999998</v>
      </c>
      <c r="NV20" s="44">
        <v>0.85299999999999998</v>
      </c>
      <c r="NW20" s="44">
        <v>0.85299999999999998</v>
      </c>
      <c r="NX20" s="44">
        <v>0.85299999999999998</v>
      </c>
      <c r="NY20" s="44">
        <v>0.85199999999999998</v>
      </c>
      <c r="NZ20" s="44">
        <v>0.85199999999999998</v>
      </c>
      <c r="OA20" s="44">
        <v>0.85099999999999998</v>
      </c>
      <c r="OB20" s="44">
        <v>0.85099999999999998</v>
      </c>
      <c r="OC20" s="44">
        <v>0.85099999999999998</v>
      </c>
      <c r="OD20" s="44">
        <v>0.85</v>
      </c>
      <c r="OE20" s="44">
        <v>0.85</v>
      </c>
      <c r="OF20" s="44">
        <v>0.84899999999999998</v>
      </c>
      <c r="OG20" s="44">
        <v>0.84899999999999998</v>
      </c>
      <c r="OH20" s="44">
        <v>0.84899999999999998</v>
      </c>
      <c r="OI20" s="44">
        <v>0.84799999999999998</v>
      </c>
      <c r="OJ20" s="44">
        <v>0.84799999999999998</v>
      </c>
      <c r="OK20" s="44">
        <v>0.84699999999999998</v>
      </c>
      <c r="OL20" s="44">
        <v>0.84699999999999998</v>
      </c>
    </row>
    <row r="21" spans="1:402" x14ac:dyDescent="0.2">
      <c r="A21" s="40">
        <v>9</v>
      </c>
      <c r="B21" s="44">
        <v>1</v>
      </c>
      <c r="C21" s="44">
        <v>1</v>
      </c>
      <c r="D21" s="44">
        <v>0.999</v>
      </c>
      <c r="E21" s="44">
        <v>0.999</v>
      </c>
      <c r="F21" s="44">
        <v>0.999</v>
      </c>
      <c r="G21" s="44">
        <v>0.998</v>
      </c>
      <c r="H21" s="44">
        <v>0.998</v>
      </c>
      <c r="I21" s="44">
        <v>0.997</v>
      </c>
      <c r="J21" s="44">
        <v>0.997</v>
      </c>
      <c r="K21" s="44">
        <v>0.997</v>
      </c>
      <c r="L21" s="44">
        <v>0.996</v>
      </c>
      <c r="M21" s="44">
        <v>0.996</v>
      </c>
      <c r="N21" s="44">
        <v>0.996</v>
      </c>
      <c r="O21" s="44">
        <v>0.995</v>
      </c>
      <c r="P21" s="44">
        <v>0.995</v>
      </c>
      <c r="Q21" s="44">
        <v>0.995</v>
      </c>
      <c r="R21" s="44">
        <v>0.99399999999999999</v>
      </c>
      <c r="S21" s="44">
        <v>0.99399999999999999</v>
      </c>
      <c r="T21" s="44">
        <v>0.99399999999999999</v>
      </c>
      <c r="U21" s="44">
        <v>0.99299999999999999</v>
      </c>
      <c r="V21" s="44">
        <v>0.99299999999999999</v>
      </c>
      <c r="W21" s="44">
        <v>0.99199999999999999</v>
      </c>
      <c r="X21" s="44">
        <v>0.99199999999999999</v>
      </c>
      <c r="Y21" s="44">
        <v>0.99199999999999999</v>
      </c>
      <c r="Z21" s="44">
        <v>0.99099999999999999</v>
      </c>
      <c r="AA21" s="44">
        <v>0.99099999999999999</v>
      </c>
      <c r="AB21" s="44">
        <v>0.99099999999999999</v>
      </c>
      <c r="AC21" s="44">
        <v>0.99</v>
      </c>
      <c r="AD21" s="44">
        <v>0.99</v>
      </c>
      <c r="AE21" s="44">
        <v>0.99</v>
      </c>
      <c r="AF21" s="44">
        <v>0.98899999999999999</v>
      </c>
      <c r="AG21" s="44">
        <v>0.98899999999999999</v>
      </c>
      <c r="AH21" s="44">
        <v>0.98799999999999999</v>
      </c>
      <c r="AI21" s="44">
        <v>0.98799999999999999</v>
      </c>
      <c r="AJ21" s="44">
        <v>0.98799999999999999</v>
      </c>
      <c r="AK21" s="44">
        <v>0.98699999999999999</v>
      </c>
      <c r="AL21" s="44">
        <v>0.98699999999999999</v>
      </c>
      <c r="AM21" s="44">
        <v>0.98699999999999999</v>
      </c>
      <c r="AN21" s="44">
        <v>0.98599999999999999</v>
      </c>
      <c r="AO21" s="44">
        <v>0.98599999999999999</v>
      </c>
      <c r="AP21" s="44">
        <v>0.98599999999999999</v>
      </c>
      <c r="AQ21" s="44">
        <v>0.98499999999999999</v>
      </c>
      <c r="AR21" s="44">
        <v>0.98499999999999999</v>
      </c>
      <c r="AS21" s="44">
        <v>0.98399999999999999</v>
      </c>
      <c r="AT21" s="44">
        <v>0.98399999999999999</v>
      </c>
      <c r="AU21" s="44">
        <v>0.98399999999999999</v>
      </c>
      <c r="AV21" s="44">
        <v>0.98299999999999998</v>
      </c>
      <c r="AW21" s="44">
        <v>0.98299999999999998</v>
      </c>
      <c r="AX21" s="44">
        <v>0.98299999999999998</v>
      </c>
      <c r="AY21" s="44">
        <v>0.98199999999999998</v>
      </c>
      <c r="AZ21" s="44">
        <v>0.98199999999999998</v>
      </c>
      <c r="BA21" s="44">
        <v>0.98199999999999998</v>
      </c>
      <c r="BB21" s="44">
        <v>0.98099999999999998</v>
      </c>
      <c r="BC21" s="44">
        <v>0.98099999999999998</v>
      </c>
      <c r="BD21" s="44">
        <v>0.98</v>
      </c>
      <c r="BE21" s="44">
        <v>0.98</v>
      </c>
      <c r="BF21" s="44">
        <v>0.98</v>
      </c>
      <c r="BG21" s="44">
        <v>0.97899999999999998</v>
      </c>
      <c r="BH21" s="44">
        <v>0.97899999999999998</v>
      </c>
      <c r="BI21" s="44">
        <v>0.97899999999999998</v>
      </c>
      <c r="BJ21" s="44">
        <v>0.97799999999999998</v>
      </c>
      <c r="BK21" s="44">
        <v>0.97799999999999998</v>
      </c>
      <c r="BL21" s="44">
        <v>0.97699999999999998</v>
      </c>
      <c r="BM21" s="44">
        <v>0.97699999999999998</v>
      </c>
      <c r="BN21" s="44">
        <v>0.97699999999999998</v>
      </c>
      <c r="BO21" s="44">
        <v>0.97599999999999998</v>
      </c>
      <c r="BP21" s="44">
        <v>0.97599999999999998</v>
      </c>
      <c r="BQ21" s="44">
        <v>0.97599999999999998</v>
      </c>
      <c r="BR21" s="44">
        <v>0.97499999999999998</v>
      </c>
      <c r="BS21" s="44">
        <v>0.97499999999999998</v>
      </c>
      <c r="BT21" s="44">
        <v>0.97499999999999998</v>
      </c>
      <c r="BU21" s="44">
        <v>0.97399999999999998</v>
      </c>
      <c r="BV21" s="44">
        <v>0.97399999999999998</v>
      </c>
      <c r="BW21" s="44">
        <v>0.97299999999999998</v>
      </c>
      <c r="BX21" s="44">
        <v>0.97299999999999998</v>
      </c>
      <c r="BY21" s="44">
        <v>0.97299999999999998</v>
      </c>
      <c r="BZ21" s="44">
        <v>0.97199999999999998</v>
      </c>
      <c r="CA21" s="44">
        <v>0.97199999999999998</v>
      </c>
      <c r="CB21" s="44">
        <v>0.97199999999999998</v>
      </c>
      <c r="CC21" s="44">
        <v>0.97099999999999997</v>
      </c>
      <c r="CD21" s="44">
        <v>0.97099999999999997</v>
      </c>
      <c r="CE21" s="44">
        <v>0.97</v>
      </c>
      <c r="CF21" s="44">
        <v>0.97</v>
      </c>
      <c r="CG21" s="44">
        <v>0.97</v>
      </c>
      <c r="CH21" s="44">
        <v>0.96899999999999997</v>
      </c>
      <c r="CI21" s="44">
        <v>0.96899999999999997</v>
      </c>
      <c r="CJ21" s="44">
        <v>0.96899999999999997</v>
      </c>
      <c r="CK21" s="44">
        <v>0.96799999999999997</v>
      </c>
      <c r="CL21" s="44">
        <v>0.96799999999999997</v>
      </c>
      <c r="CM21" s="44">
        <v>0.96799999999999997</v>
      </c>
      <c r="CN21" s="44">
        <v>0.96699999999999997</v>
      </c>
      <c r="CO21" s="44">
        <v>0.96699999999999997</v>
      </c>
      <c r="CP21" s="44">
        <v>0.96599999999999997</v>
      </c>
      <c r="CQ21" s="44">
        <v>0.96599999999999997</v>
      </c>
      <c r="CR21" s="44">
        <v>0.96599999999999997</v>
      </c>
      <c r="CS21" s="44">
        <v>0.96499999999999997</v>
      </c>
      <c r="CT21" s="44">
        <v>0.96499999999999997</v>
      </c>
      <c r="CU21" s="44">
        <v>0.96499999999999997</v>
      </c>
      <c r="CV21" s="44">
        <v>0.96399999999999997</v>
      </c>
      <c r="CW21" s="44">
        <v>0.96399999999999997</v>
      </c>
      <c r="CX21" s="44">
        <v>0.96299999999999997</v>
      </c>
      <c r="CY21" s="44">
        <v>0.96299999999999997</v>
      </c>
      <c r="CZ21" s="44">
        <v>0.96299999999999997</v>
      </c>
      <c r="DA21" s="44">
        <v>0.96199999999999997</v>
      </c>
      <c r="DB21" s="44">
        <v>0.96199999999999997</v>
      </c>
      <c r="DC21" s="44">
        <v>0.96199999999999997</v>
      </c>
      <c r="DD21" s="44">
        <v>0.96099999999999997</v>
      </c>
      <c r="DE21" s="44">
        <v>0.96099999999999997</v>
      </c>
      <c r="DF21" s="44">
        <v>0.96</v>
      </c>
      <c r="DG21" s="44">
        <v>0.96</v>
      </c>
      <c r="DH21" s="44">
        <v>0.96</v>
      </c>
      <c r="DI21" s="44">
        <v>0.95899999999999996</v>
      </c>
      <c r="DJ21" s="44">
        <v>0.95899999999999996</v>
      </c>
      <c r="DK21" s="44">
        <v>0.95899999999999996</v>
      </c>
      <c r="DL21" s="44">
        <v>0.95799999999999996</v>
      </c>
      <c r="DM21" s="44">
        <v>0.95799999999999996</v>
      </c>
      <c r="DN21" s="44">
        <v>0.95699999999999996</v>
      </c>
      <c r="DO21" s="44">
        <v>0.95699999999999996</v>
      </c>
      <c r="DP21" s="44">
        <v>0.95699999999999996</v>
      </c>
      <c r="DQ21" s="44">
        <v>0.95599999999999996</v>
      </c>
      <c r="DR21" s="44">
        <v>0.95599999999999996</v>
      </c>
      <c r="DS21" s="44">
        <v>0.95599999999999996</v>
      </c>
      <c r="DT21" s="44">
        <v>0.95499999999999996</v>
      </c>
      <c r="DU21" s="44">
        <v>0.95499999999999996</v>
      </c>
      <c r="DV21" s="44">
        <v>0.95499999999999996</v>
      </c>
      <c r="DW21" s="44">
        <v>0.95399999999999996</v>
      </c>
      <c r="DX21" s="44">
        <v>0.95399999999999996</v>
      </c>
      <c r="DY21" s="44">
        <v>0.95299999999999996</v>
      </c>
      <c r="DZ21" s="44">
        <v>0.95299999999999996</v>
      </c>
      <c r="EA21" s="44">
        <v>0.95299999999999996</v>
      </c>
      <c r="EB21" s="44">
        <v>0.95199999999999996</v>
      </c>
      <c r="EC21" s="44">
        <v>0.95199999999999996</v>
      </c>
      <c r="ED21" s="44">
        <v>0.95199999999999996</v>
      </c>
      <c r="EE21" s="44">
        <v>0.95099999999999996</v>
      </c>
      <c r="EF21" s="44">
        <v>0.95099999999999996</v>
      </c>
      <c r="EG21" s="44">
        <v>0.95</v>
      </c>
      <c r="EH21" s="44">
        <v>0.95</v>
      </c>
      <c r="EI21" s="44">
        <v>0.95</v>
      </c>
      <c r="EJ21" s="44">
        <v>0.94899999999999995</v>
      </c>
      <c r="EK21" s="44">
        <v>0.94899999999999995</v>
      </c>
      <c r="EL21" s="44">
        <v>0.94899999999999995</v>
      </c>
      <c r="EM21" s="44">
        <v>0.94799999999999995</v>
      </c>
      <c r="EN21" s="44">
        <v>0.94799999999999995</v>
      </c>
      <c r="EO21" s="44">
        <v>0.94699999999999995</v>
      </c>
      <c r="EP21" s="44">
        <v>0.94699999999999995</v>
      </c>
      <c r="EQ21" s="44">
        <v>0.94699999999999995</v>
      </c>
      <c r="ER21" s="44">
        <v>0.94599999999999995</v>
      </c>
      <c r="ES21" s="44">
        <v>0.94599999999999995</v>
      </c>
      <c r="ET21" s="44">
        <v>0.94499999999999995</v>
      </c>
      <c r="EU21" s="44">
        <v>0.94499999999999995</v>
      </c>
      <c r="EV21" s="44">
        <v>0.94499999999999995</v>
      </c>
      <c r="EW21" s="44">
        <v>0.94399999999999995</v>
      </c>
      <c r="EX21" s="44">
        <v>0.94399999999999995</v>
      </c>
      <c r="EY21" s="44">
        <v>0.94399999999999995</v>
      </c>
      <c r="EZ21" s="44">
        <v>0.94299999999999995</v>
      </c>
      <c r="FA21" s="44">
        <v>0.94299999999999995</v>
      </c>
      <c r="FB21" s="44">
        <v>0.94199999999999995</v>
      </c>
      <c r="FC21" s="44">
        <v>0.94199999999999995</v>
      </c>
      <c r="FD21" s="44">
        <v>0.94199999999999995</v>
      </c>
      <c r="FE21" s="44">
        <v>0.94099999999999995</v>
      </c>
      <c r="FF21" s="44">
        <v>0.94099999999999995</v>
      </c>
      <c r="FG21" s="44">
        <v>0.94099999999999995</v>
      </c>
      <c r="FH21" s="44">
        <v>0.94</v>
      </c>
      <c r="FI21" s="44">
        <v>0.94</v>
      </c>
      <c r="FJ21" s="44">
        <v>0.93899999999999995</v>
      </c>
      <c r="FK21" s="44">
        <v>0.93899999999999995</v>
      </c>
      <c r="FL21" s="44">
        <v>0.93899999999999995</v>
      </c>
      <c r="FM21" s="44">
        <v>0.93799999999999994</v>
      </c>
      <c r="FN21" s="44">
        <v>0.93799999999999994</v>
      </c>
      <c r="FO21" s="44">
        <v>0.93799999999999994</v>
      </c>
      <c r="FP21" s="44">
        <v>0.93700000000000006</v>
      </c>
      <c r="FQ21" s="44">
        <v>0.93700000000000006</v>
      </c>
      <c r="FR21" s="44">
        <v>0.93600000000000005</v>
      </c>
      <c r="FS21" s="44">
        <v>0.93600000000000005</v>
      </c>
      <c r="FT21" s="44">
        <v>0.93600000000000005</v>
      </c>
      <c r="FU21" s="44">
        <v>0.93500000000000005</v>
      </c>
      <c r="FV21" s="44">
        <v>0.93500000000000005</v>
      </c>
      <c r="FW21" s="44">
        <v>0.93500000000000005</v>
      </c>
      <c r="FX21" s="44">
        <v>0.93400000000000005</v>
      </c>
      <c r="FY21" s="44">
        <v>0.93400000000000005</v>
      </c>
      <c r="FZ21" s="44">
        <v>0.93300000000000005</v>
      </c>
      <c r="GA21" s="44">
        <v>0.93300000000000005</v>
      </c>
      <c r="GB21" s="44">
        <v>0.93300000000000005</v>
      </c>
      <c r="GC21" s="44">
        <v>0.93200000000000005</v>
      </c>
      <c r="GD21" s="44">
        <v>0.93200000000000005</v>
      </c>
      <c r="GE21" s="44">
        <v>0.93200000000000005</v>
      </c>
      <c r="GF21" s="44">
        <v>0.93100000000000005</v>
      </c>
      <c r="GG21" s="44">
        <v>0.93100000000000005</v>
      </c>
      <c r="GH21" s="44">
        <v>0.93</v>
      </c>
      <c r="GI21" s="44">
        <v>0.93</v>
      </c>
      <c r="GJ21" s="44">
        <v>0.93</v>
      </c>
      <c r="GK21" s="44">
        <v>0.92900000000000005</v>
      </c>
      <c r="GL21" s="44">
        <v>0.92900000000000005</v>
      </c>
      <c r="GM21" s="44">
        <v>0.92800000000000005</v>
      </c>
      <c r="GN21" s="44">
        <v>0.92800000000000005</v>
      </c>
      <c r="GO21" s="44">
        <v>0.92800000000000005</v>
      </c>
      <c r="GP21" s="44">
        <v>0.92700000000000005</v>
      </c>
      <c r="GQ21" s="44">
        <v>0.92700000000000005</v>
      </c>
      <c r="GR21" s="44">
        <v>0.92700000000000005</v>
      </c>
      <c r="GS21" s="44">
        <v>0.92600000000000005</v>
      </c>
      <c r="GT21" s="44">
        <v>0.92600000000000005</v>
      </c>
      <c r="GU21" s="44">
        <v>0.92500000000000004</v>
      </c>
      <c r="GV21" s="44">
        <v>0.92500000000000004</v>
      </c>
      <c r="GW21" s="44">
        <v>0.92500000000000004</v>
      </c>
      <c r="GX21" s="44">
        <v>0.92400000000000004</v>
      </c>
      <c r="GY21" s="44">
        <v>0.92400000000000004</v>
      </c>
      <c r="GZ21" s="44">
        <v>0.92400000000000004</v>
      </c>
      <c r="HA21" s="44">
        <v>0.92300000000000004</v>
      </c>
      <c r="HB21" s="44">
        <v>0.92300000000000004</v>
      </c>
      <c r="HC21" s="44">
        <v>0.92200000000000004</v>
      </c>
      <c r="HD21" s="44">
        <v>0.92200000000000004</v>
      </c>
      <c r="HE21" s="44">
        <v>0.92200000000000004</v>
      </c>
      <c r="HF21" s="44">
        <v>0.92100000000000004</v>
      </c>
      <c r="HG21" s="44">
        <v>0.92100000000000004</v>
      </c>
      <c r="HH21" s="44">
        <v>0.92</v>
      </c>
      <c r="HI21" s="44">
        <v>0.92</v>
      </c>
      <c r="HJ21" s="44">
        <v>0.92</v>
      </c>
      <c r="HK21" s="44">
        <v>0.91900000000000004</v>
      </c>
      <c r="HL21" s="44">
        <v>0.91900000000000004</v>
      </c>
      <c r="HM21" s="44">
        <v>0.91900000000000004</v>
      </c>
      <c r="HN21" s="44">
        <v>0.91800000000000004</v>
      </c>
      <c r="HO21" s="44">
        <v>0.91800000000000004</v>
      </c>
      <c r="HP21" s="44">
        <v>0.91700000000000004</v>
      </c>
      <c r="HQ21" s="44">
        <v>0.91700000000000004</v>
      </c>
      <c r="HR21" s="44">
        <v>0.91700000000000004</v>
      </c>
      <c r="HS21" s="44">
        <v>0.91600000000000004</v>
      </c>
      <c r="HT21" s="44">
        <v>0.91600000000000004</v>
      </c>
      <c r="HU21" s="44">
        <v>0.91500000000000004</v>
      </c>
      <c r="HV21" s="44">
        <v>0.91500000000000004</v>
      </c>
      <c r="HW21" s="44">
        <v>0.91500000000000004</v>
      </c>
      <c r="HX21" s="44">
        <v>0.91400000000000003</v>
      </c>
      <c r="HY21" s="44">
        <v>0.91400000000000003</v>
      </c>
      <c r="HZ21" s="44">
        <v>0.91400000000000003</v>
      </c>
      <c r="IA21" s="44">
        <v>0.91300000000000003</v>
      </c>
      <c r="IB21" s="44">
        <v>0.91300000000000003</v>
      </c>
      <c r="IC21" s="44">
        <v>0.91200000000000003</v>
      </c>
      <c r="ID21" s="44">
        <v>0.91200000000000003</v>
      </c>
      <c r="IE21" s="44">
        <v>0.91200000000000003</v>
      </c>
      <c r="IF21" s="44">
        <v>0.91100000000000003</v>
      </c>
      <c r="IG21" s="44">
        <v>0.91100000000000003</v>
      </c>
      <c r="IH21" s="44">
        <v>0.91100000000000003</v>
      </c>
      <c r="II21" s="44">
        <v>0.91</v>
      </c>
      <c r="IJ21" s="44">
        <v>0.91</v>
      </c>
      <c r="IK21" s="44">
        <v>0.90900000000000003</v>
      </c>
      <c r="IL21" s="44">
        <v>0.90900000000000003</v>
      </c>
      <c r="IM21" s="44">
        <v>0.90900000000000003</v>
      </c>
      <c r="IN21" s="44">
        <v>0.90800000000000003</v>
      </c>
      <c r="IO21" s="44">
        <v>0.90800000000000003</v>
      </c>
      <c r="IP21" s="44">
        <v>0.90700000000000003</v>
      </c>
      <c r="IQ21" s="44">
        <v>0.90700000000000003</v>
      </c>
      <c r="IR21" s="44">
        <v>0.90700000000000003</v>
      </c>
      <c r="IS21" s="44">
        <v>0.90600000000000003</v>
      </c>
      <c r="IT21" s="44">
        <v>0.90600000000000003</v>
      </c>
      <c r="IU21" s="44">
        <v>0.90600000000000003</v>
      </c>
      <c r="IV21" s="44">
        <v>0.90500000000000003</v>
      </c>
      <c r="IW21" s="44">
        <v>0.90500000000000003</v>
      </c>
      <c r="IX21" s="44">
        <v>0.90400000000000003</v>
      </c>
      <c r="IY21" s="44">
        <v>0.90400000000000003</v>
      </c>
      <c r="IZ21" s="44">
        <v>0.90400000000000003</v>
      </c>
      <c r="JA21" s="44">
        <v>0.90300000000000002</v>
      </c>
      <c r="JB21" s="44">
        <v>0.90300000000000002</v>
      </c>
      <c r="JC21" s="44">
        <v>0.90200000000000002</v>
      </c>
      <c r="JD21" s="44">
        <v>0.90200000000000002</v>
      </c>
      <c r="JE21" s="44">
        <v>0.90200000000000002</v>
      </c>
      <c r="JF21" s="44">
        <v>0.90100000000000002</v>
      </c>
      <c r="JG21" s="44">
        <v>0.90100000000000002</v>
      </c>
      <c r="JH21" s="44">
        <v>0.9</v>
      </c>
      <c r="JI21" s="44">
        <v>0.9</v>
      </c>
      <c r="JJ21" s="44">
        <v>0.9</v>
      </c>
      <c r="JK21" s="44">
        <v>0.89900000000000002</v>
      </c>
      <c r="JL21" s="44">
        <v>0.89900000000000002</v>
      </c>
      <c r="JM21" s="44">
        <v>0.89900000000000002</v>
      </c>
      <c r="JN21" s="44">
        <v>0.89800000000000002</v>
      </c>
      <c r="JO21" s="44">
        <v>0.89800000000000002</v>
      </c>
      <c r="JP21" s="44">
        <v>0.89700000000000002</v>
      </c>
      <c r="JQ21" s="44">
        <v>0.89700000000000002</v>
      </c>
      <c r="JR21" s="44">
        <v>0.89700000000000002</v>
      </c>
      <c r="JS21" s="44">
        <v>0.89600000000000002</v>
      </c>
      <c r="JT21" s="44">
        <v>0.89600000000000002</v>
      </c>
      <c r="JU21" s="44">
        <v>0.89500000000000002</v>
      </c>
      <c r="JV21" s="44">
        <v>0.89500000000000002</v>
      </c>
      <c r="JW21" s="44">
        <v>0.89500000000000002</v>
      </c>
      <c r="JX21" s="44">
        <v>0.89400000000000002</v>
      </c>
      <c r="JY21" s="44">
        <v>0.89400000000000002</v>
      </c>
      <c r="JZ21" s="44">
        <v>0.89400000000000002</v>
      </c>
      <c r="KA21" s="44">
        <v>0.89300000000000002</v>
      </c>
      <c r="KB21" s="44">
        <v>0.89300000000000002</v>
      </c>
      <c r="KC21" s="44">
        <v>0.89200000000000002</v>
      </c>
      <c r="KD21" s="44">
        <v>0.89200000000000002</v>
      </c>
      <c r="KE21" s="44">
        <v>0.89200000000000002</v>
      </c>
      <c r="KF21" s="44">
        <v>0.89100000000000001</v>
      </c>
      <c r="KG21" s="44">
        <v>0.89100000000000001</v>
      </c>
      <c r="KH21" s="44">
        <v>0.89</v>
      </c>
      <c r="KI21" s="44">
        <v>0.89</v>
      </c>
      <c r="KJ21" s="44">
        <v>0.89</v>
      </c>
      <c r="KK21" s="44">
        <v>0.88900000000000001</v>
      </c>
      <c r="KL21" s="44">
        <v>0.88900000000000001</v>
      </c>
      <c r="KM21" s="44">
        <v>0.88800000000000001</v>
      </c>
      <c r="KN21" s="44">
        <v>0.88800000000000001</v>
      </c>
      <c r="KO21" s="44">
        <v>0.88800000000000001</v>
      </c>
      <c r="KP21" s="44">
        <v>0.88700000000000001</v>
      </c>
      <c r="KQ21" s="44">
        <v>0.88700000000000001</v>
      </c>
      <c r="KR21" s="44">
        <v>0.88700000000000001</v>
      </c>
      <c r="KS21" s="44">
        <v>0.88600000000000001</v>
      </c>
      <c r="KT21" s="44">
        <v>0.88600000000000001</v>
      </c>
      <c r="KU21" s="44">
        <v>0.88500000000000001</v>
      </c>
      <c r="KV21" s="44">
        <v>0.88500000000000001</v>
      </c>
      <c r="KW21" s="44">
        <v>0.88500000000000001</v>
      </c>
      <c r="KX21" s="44">
        <v>0.88400000000000001</v>
      </c>
      <c r="KY21" s="44">
        <v>0.88400000000000001</v>
      </c>
      <c r="KZ21" s="44">
        <v>0.88300000000000001</v>
      </c>
      <c r="LA21" s="44">
        <v>0.88300000000000001</v>
      </c>
      <c r="LB21" s="44">
        <v>0.88300000000000001</v>
      </c>
      <c r="LC21" s="44">
        <v>0.88200000000000001</v>
      </c>
      <c r="LD21" s="44">
        <v>0.88200000000000001</v>
      </c>
      <c r="LE21" s="44">
        <v>0.88100000000000001</v>
      </c>
      <c r="LF21" s="44">
        <v>0.88100000000000001</v>
      </c>
      <c r="LG21" s="44">
        <v>0.88100000000000001</v>
      </c>
      <c r="LH21" s="44">
        <v>0.88</v>
      </c>
      <c r="LI21" s="44">
        <v>0.88</v>
      </c>
      <c r="LJ21" s="44">
        <v>0.88</v>
      </c>
      <c r="LK21" s="44">
        <v>0.879</v>
      </c>
      <c r="LL21" s="44">
        <v>0.879</v>
      </c>
      <c r="LM21" s="44">
        <v>0.878</v>
      </c>
      <c r="LN21" s="44">
        <v>0.878</v>
      </c>
      <c r="LO21" s="44">
        <v>0.878</v>
      </c>
      <c r="LP21" s="44">
        <v>0.877</v>
      </c>
      <c r="LQ21" s="44">
        <v>0.877</v>
      </c>
      <c r="LR21" s="44">
        <v>0.876</v>
      </c>
      <c r="LS21" s="44">
        <v>0.876</v>
      </c>
      <c r="LT21" s="44">
        <v>0.876</v>
      </c>
      <c r="LU21" s="44">
        <v>0.875</v>
      </c>
      <c r="LV21" s="44">
        <v>0.875</v>
      </c>
      <c r="LW21" s="44">
        <v>0.874</v>
      </c>
      <c r="LX21" s="44">
        <v>0.874</v>
      </c>
      <c r="LY21" s="44">
        <v>0.874</v>
      </c>
      <c r="LZ21" s="44">
        <v>0.873</v>
      </c>
      <c r="MA21" s="44">
        <v>0.873</v>
      </c>
      <c r="MB21" s="44">
        <v>0.873</v>
      </c>
      <c r="MC21" s="44">
        <v>0.872</v>
      </c>
      <c r="MD21" s="44">
        <v>0.872</v>
      </c>
      <c r="ME21" s="44">
        <v>0.871</v>
      </c>
      <c r="MF21" s="44">
        <v>0.871</v>
      </c>
      <c r="MG21" s="44">
        <v>0.871</v>
      </c>
      <c r="MH21" s="44">
        <v>0.87</v>
      </c>
      <c r="MI21" s="44">
        <v>0.87</v>
      </c>
      <c r="MJ21" s="44">
        <v>0.86899999999999999</v>
      </c>
      <c r="MK21" s="44">
        <v>0.86899999999999999</v>
      </c>
      <c r="ML21" s="44">
        <v>0.86899999999999999</v>
      </c>
      <c r="MM21" s="44">
        <v>0.86799999999999999</v>
      </c>
      <c r="MN21" s="44">
        <v>0.86799999999999999</v>
      </c>
      <c r="MO21" s="44">
        <v>0.86699999999999999</v>
      </c>
      <c r="MP21" s="44">
        <v>0.86699999999999999</v>
      </c>
      <c r="MQ21" s="44">
        <v>0.86699999999999999</v>
      </c>
      <c r="MR21" s="44">
        <v>0.86599999999999999</v>
      </c>
      <c r="MS21" s="44">
        <v>0.86599999999999999</v>
      </c>
      <c r="MT21" s="44">
        <v>0.86499999999999999</v>
      </c>
      <c r="MU21" s="44">
        <v>0.86499999999999999</v>
      </c>
      <c r="MV21" s="44">
        <v>0.86499999999999999</v>
      </c>
      <c r="MW21" s="44">
        <v>0.86399999999999999</v>
      </c>
      <c r="MX21" s="44">
        <v>0.86399999999999999</v>
      </c>
      <c r="MY21" s="44">
        <v>0.86399999999999999</v>
      </c>
      <c r="MZ21" s="44">
        <v>0.86299999999999999</v>
      </c>
      <c r="NA21" s="44">
        <v>0.86299999999999999</v>
      </c>
      <c r="NB21" s="44">
        <v>0.86199999999999999</v>
      </c>
      <c r="NC21" s="44">
        <v>0.86199999999999999</v>
      </c>
      <c r="ND21" s="44">
        <v>0.86199999999999999</v>
      </c>
      <c r="NE21" s="44">
        <v>0.86099999999999999</v>
      </c>
      <c r="NF21" s="44">
        <v>0.86099999999999999</v>
      </c>
      <c r="NG21" s="44">
        <v>0.86</v>
      </c>
      <c r="NH21" s="44">
        <v>0.86</v>
      </c>
      <c r="NI21" s="44">
        <v>0.86</v>
      </c>
      <c r="NJ21" s="44">
        <v>0.85899999999999999</v>
      </c>
      <c r="NK21" s="44">
        <v>0.85899999999999999</v>
      </c>
      <c r="NL21" s="44">
        <v>0.85799999999999998</v>
      </c>
      <c r="NM21" s="44">
        <v>0.85799999999999998</v>
      </c>
      <c r="NN21" s="44">
        <v>0.85799999999999998</v>
      </c>
      <c r="NO21" s="44">
        <v>0.85699999999999998</v>
      </c>
      <c r="NP21" s="44">
        <v>0.85699999999999998</v>
      </c>
      <c r="NQ21" s="44">
        <v>0.85599999999999998</v>
      </c>
      <c r="NR21" s="44">
        <v>0.85599999999999998</v>
      </c>
      <c r="NS21" s="44">
        <v>0.85599999999999998</v>
      </c>
      <c r="NT21" s="44">
        <v>0.85499999999999998</v>
      </c>
      <c r="NU21" s="44">
        <v>0.85499999999999998</v>
      </c>
      <c r="NV21" s="44">
        <v>0.85499999999999998</v>
      </c>
      <c r="NW21" s="44">
        <v>0.85399999999999998</v>
      </c>
      <c r="NX21" s="44">
        <v>0.85399999999999998</v>
      </c>
      <c r="NY21" s="44">
        <v>0.85299999999999998</v>
      </c>
      <c r="NZ21" s="44">
        <v>0.85299999999999998</v>
      </c>
      <c r="OA21" s="44">
        <v>0.85299999999999998</v>
      </c>
      <c r="OB21" s="44">
        <v>0.85199999999999998</v>
      </c>
      <c r="OC21" s="44">
        <v>0.85199999999999998</v>
      </c>
      <c r="OD21" s="44">
        <v>0.85099999999999998</v>
      </c>
      <c r="OE21" s="44">
        <v>0.85099999999999998</v>
      </c>
      <c r="OF21" s="44">
        <v>0.85099999999999998</v>
      </c>
      <c r="OG21" s="44">
        <v>0.85</v>
      </c>
      <c r="OH21" s="44">
        <v>0.85</v>
      </c>
      <c r="OI21" s="44">
        <v>0.84899999999999998</v>
      </c>
      <c r="OJ21" s="44">
        <v>0.84899999999999998</v>
      </c>
      <c r="OK21" s="44">
        <v>0.84899999999999998</v>
      </c>
      <c r="OL21" s="44">
        <v>0.84799999999999998</v>
      </c>
    </row>
    <row r="22" spans="1:402" x14ac:dyDescent="0.2">
      <c r="A22" s="40">
        <v>10</v>
      </c>
      <c r="B22" s="44">
        <v>1</v>
      </c>
      <c r="C22" s="44">
        <v>1</v>
      </c>
      <c r="D22" s="44">
        <v>0.999</v>
      </c>
      <c r="E22" s="44">
        <v>0.999</v>
      </c>
      <c r="F22" s="44">
        <v>0.999</v>
      </c>
      <c r="G22" s="44">
        <v>0.998</v>
      </c>
      <c r="H22" s="44">
        <v>0.998</v>
      </c>
      <c r="I22" s="44">
        <v>0.998</v>
      </c>
      <c r="J22" s="44">
        <v>0.997</v>
      </c>
      <c r="K22" s="44">
        <v>0.997</v>
      </c>
      <c r="L22" s="44">
        <v>0.996</v>
      </c>
      <c r="M22" s="44">
        <v>0.996</v>
      </c>
      <c r="N22" s="44">
        <v>0.996</v>
      </c>
      <c r="O22" s="44">
        <v>0.995</v>
      </c>
      <c r="P22" s="44">
        <v>0.995</v>
      </c>
      <c r="Q22" s="44">
        <v>0.995</v>
      </c>
      <c r="R22" s="44">
        <v>0.99399999999999999</v>
      </c>
      <c r="S22" s="44">
        <v>0.99399999999999999</v>
      </c>
      <c r="T22" s="44">
        <v>0.99399999999999999</v>
      </c>
      <c r="U22" s="44">
        <v>0.99299999999999999</v>
      </c>
      <c r="V22" s="44">
        <v>0.99299999999999999</v>
      </c>
      <c r="W22" s="44">
        <v>0.99199999999999999</v>
      </c>
      <c r="X22" s="44">
        <v>0.99199999999999999</v>
      </c>
      <c r="Y22" s="44">
        <v>0.99199999999999999</v>
      </c>
      <c r="Z22" s="44">
        <v>0.99099999999999999</v>
      </c>
      <c r="AA22" s="44">
        <v>0.99099999999999999</v>
      </c>
      <c r="AB22" s="44">
        <v>0.99099999999999999</v>
      </c>
      <c r="AC22" s="44">
        <v>0.99</v>
      </c>
      <c r="AD22" s="44">
        <v>0.99</v>
      </c>
      <c r="AE22" s="44">
        <v>0.99</v>
      </c>
      <c r="AF22" s="44">
        <v>0.98899999999999999</v>
      </c>
      <c r="AG22" s="44">
        <v>0.98899999999999999</v>
      </c>
      <c r="AH22" s="44">
        <v>0.98899999999999999</v>
      </c>
      <c r="AI22" s="44">
        <v>0.98799999999999999</v>
      </c>
      <c r="AJ22" s="44">
        <v>0.98799999999999999</v>
      </c>
      <c r="AK22" s="44">
        <v>0.98699999999999999</v>
      </c>
      <c r="AL22" s="44">
        <v>0.98699999999999999</v>
      </c>
      <c r="AM22" s="44">
        <v>0.98699999999999999</v>
      </c>
      <c r="AN22" s="44">
        <v>0.98599999999999999</v>
      </c>
      <c r="AO22" s="44">
        <v>0.98599999999999999</v>
      </c>
      <c r="AP22" s="44">
        <v>0.98599999999999999</v>
      </c>
      <c r="AQ22" s="44">
        <v>0.98499999999999999</v>
      </c>
      <c r="AR22" s="44">
        <v>0.98499999999999999</v>
      </c>
      <c r="AS22" s="44">
        <v>0.98499999999999999</v>
      </c>
      <c r="AT22" s="44">
        <v>0.98399999999999999</v>
      </c>
      <c r="AU22" s="44">
        <v>0.98399999999999999</v>
      </c>
      <c r="AV22" s="44">
        <v>0.98299999999999998</v>
      </c>
      <c r="AW22" s="44">
        <v>0.98299999999999998</v>
      </c>
      <c r="AX22" s="44">
        <v>0.98299999999999998</v>
      </c>
      <c r="AY22" s="44">
        <v>0.98199999999999998</v>
      </c>
      <c r="AZ22" s="44">
        <v>0.98199999999999998</v>
      </c>
      <c r="BA22" s="44">
        <v>0.98199999999999998</v>
      </c>
      <c r="BB22" s="44">
        <v>0.98099999999999998</v>
      </c>
      <c r="BC22" s="44">
        <v>0.98099999999999998</v>
      </c>
      <c r="BD22" s="44">
        <v>0.98099999999999998</v>
      </c>
      <c r="BE22" s="44">
        <v>0.98</v>
      </c>
      <c r="BF22" s="44">
        <v>0.98</v>
      </c>
      <c r="BG22" s="44">
        <v>0.97899999999999998</v>
      </c>
      <c r="BH22" s="44">
        <v>0.97899999999999998</v>
      </c>
      <c r="BI22" s="44">
        <v>0.97899999999999998</v>
      </c>
      <c r="BJ22" s="44">
        <v>0.97799999999999998</v>
      </c>
      <c r="BK22" s="44">
        <v>0.97799999999999998</v>
      </c>
      <c r="BL22" s="44">
        <v>0.97799999999999998</v>
      </c>
      <c r="BM22" s="44">
        <v>0.97699999999999998</v>
      </c>
      <c r="BN22" s="44">
        <v>0.97699999999999998</v>
      </c>
      <c r="BO22" s="44">
        <v>0.97699999999999998</v>
      </c>
      <c r="BP22" s="44">
        <v>0.97599999999999998</v>
      </c>
      <c r="BQ22" s="44">
        <v>0.97599999999999998</v>
      </c>
      <c r="BR22" s="44">
        <v>0.97499999999999998</v>
      </c>
      <c r="BS22" s="44">
        <v>0.97499999999999998</v>
      </c>
      <c r="BT22" s="44">
        <v>0.97499999999999998</v>
      </c>
      <c r="BU22" s="44">
        <v>0.97399999999999998</v>
      </c>
      <c r="BV22" s="44">
        <v>0.97399999999999998</v>
      </c>
      <c r="BW22" s="44">
        <v>0.97399999999999998</v>
      </c>
      <c r="BX22" s="44">
        <v>0.97299999999999998</v>
      </c>
      <c r="BY22" s="44">
        <v>0.97299999999999998</v>
      </c>
      <c r="BZ22" s="44">
        <v>0.97299999999999998</v>
      </c>
      <c r="CA22" s="44">
        <v>0.97199999999999998</v>
      </c>
      <c r="CB22" s="44">
        <v>0.97199999999999998</v>
      </c>
      <c r="CC22" s="44">
        <v>0.97099999999999997</v>
      </c>
      <c r="CD22" s="44">
        <v>0.97099999999999997</v>
      </c>
      <c r="CE22" s="44">
        <v>0.97099999999999997</v>
      </c>
      <c r="CF22" s="44">
        <v>0.97</v>
      </c>
      <c r="CG22" s="44">
        <v>0.97</v>
      </c>
      <c r="CH22" s="44">
        <v>0.97</v>
      </c>
      <c r="CI22" s="44">
        <v>0.96899999999999997</v>
      </c>
      <c r="CJ22" s="44">
        <v>0.96899999999999997</v>
      </c>
      <c r="CK22" s="44">
        <v>0.96899999999999997</v>
      </c>
      <c r="CL22" s="44">
        <v>0.96799999999999997</v>
      </c>
      <c r="CM22" s="44">
        <v>0.96799999999999997</v>
      </c>
      <c r="CN22" s="44">
        <v>0.96699999999999997</v>
      </c>
      <c r="CO22" s="44">
        <v>0.96699999999999997</v>
      </c>
      <c r="CP22" s="44">
        <v>0.96699999999999997</v>
      </c>
      <c r="CQ22" s="44">
        <v>0.96599999999999997</v>
      </c>
      <c r="CR22" s="44">
        <v>0.96599999999999997</v>
      </c>
      <c r="CS22" s="44">
        <v>0.96599999999999997</v>
      </c>
      <c r="CT22" s="44">
        <v>0.96499999999999997</v>
      </c>
      <c r="CU22" s="44">
        <v>0.96499999999999997</v>
      </c>
      <c r="CV22" s="44">
        <v>0.96399999999999997</v>
      </c>
      <c r="CW22" s="44">
        <v>0.96399999999999997</v>
      </c>
      <c r="CX22" s="44">
        <v>0.96399999999999997</v>
      </c>
      <c r="CY22" s="44">
        <v>0.96299999999999997</v>
      </c>
      <c r="CZ22" s="44">
        <v>0.96299999999999997</v>
      </c>
      <c r="DA22" s="44">
        <v>0.96299999999999997</v>
      </c>
      <c r="DB22" s="44">
        <v>0.96199999999999997</v>
      </c>
      <c r="DC22" s="44">
        <v>0.96199999999999997</v>
      </c>
      <c r="DD22" s="44">
        <v>0.96199999999999997</v>
      </c>
      <c r="DE22" s="44">
        <v>0.96099999999999997</v>
      </c>
      <c r="DF22" s="44">
        <v>0.96099999999999997</v>
      </c>
      <c r="DG22" s="44">
        <v>0.96</v>
      </c>
      <c r="DH22" s="44">
        <v>0.96</v>
      </c>
      <c r="DI22" s="44">
        <v>0.96</v>
      </c>
      <c r="DJ22" s="44">
        <v>0.95899999999999996</v>
      </c>
      <c r="DK22" s="44">
        <v>0.95899999999999996</v>
      </c>
      <c r="DL22" s="44">
        <v>0.95899999999999996</v>
      </c>
      <c r="DM22" s="44">
        <v>0.95799999999999996</v>
      </c>
      <c r="DN22" s="44">
        <v>0.95799999999999996</v>
      </c>
      <c r="DO22" s="44">
        <v>0.95699999999999996</v>
      </c>
      <c r="DP22" s="44">
        <v>0.95699999999999996</v>
      </c>
      <c r="DQ22" s="44">
        <v>0.95699999999999996</v>
      </c>
      <c r="DR22" s="44">
        <v>0.95599999999999996</v>
      </c>
      <c r="DS22" s="44">
        <v>0.95599999999999996</v>
      </c>
      <c r="DT22" s="44">
        <v>0.95599999999999996</v>
      </c>
      <c r="DU22" s="44">
        <v>0.95499999999999996</v>
      </c>
      <c r="DV22" s="44">
        <v>0.95499999999999996</v>
      </c>
      <c r="DW22" s="44">
        <v>0.95499999999999996</v>
      </c>
      <c r="DX22" s="44">
        <v>0.95399999999999996</v>
      </c>
      <c r="DY22" s="44">
        <v>0.95399999999999996</v>
      </c>
      <c r="DZ22" s="44">
        <v>0.95299999999999996</v>
      </c>
      <c r="EA22" s="44">
        <v>0.95299999999999996</v>
      </c>
      <c r="EB22" s="44">
        <v>0.95299999999999996</v>
      </c>
      <c r="EC22" s="44">
        <v>0.95199999999999996</v>
      </c>
      <c r="ED22" s="44">
        <v>0.95199999999999996</v>
      </c>
      <c r="EE22" s="44">
        <v>0.95199999999999996</v>
      </c>
      <c r="EF22" s="44">
        <v>0.95099999999999996</v>
      </c>
      <c r="EG22" s="44">
        <v>0.95099999999999996</v>
      </c>
      <c r="EH22" s="44">
        <v>0.95</v>
      </c>
      <c r="EI22" s="44">
        <v>0.95</v>
      </c>
      <c r="EJ22" s="44">
        <v>0.95</v>
      </c>
      <c r="EK22" s="44">
        <v>0.94899999999999995</v>
      </c>
      <c r="EL22" s="44">
        <v>0.94899999999999995</v>
      </c>
      <c r="EM22" s="44">
        <v>0.94899999999999995</v>
      </c>
      <c r="EN22" s="44">
        <v>0.94799999999999995</v>
      </c>
      <c r="EO22" s="44">
        <v>0.94799999999999995</v>
      </c>
      <c r="EP22" s="44">
        <v>0.94699999999999995</v>
      </c>
      <c r="EQ22" s="44">
        <v>0.94699999999999995</v>
      </c>
      <c r="ER22" s="44">
        <v>0.94699999999999995</v>
      </c>
      <c r="ES22" s="44">
        <v>0.94599999999999995</v>
      </c>
      <c r="ET22" s="44">
        <v>0.94599999999999995</v>
      </c>
      <c r="EU22" s="44">
        <v>0.94599999999999995</v>
      </c>
      <c r="EV22" s="44">
        <v>0.94499999999999995</v>
      </c>
      <c r="EW22" s="44">
        <v>0.94499999999999995</v>
      </c>
      <c r="EX22" s="44">
        <v>0.94399999999999995</v>
      </c>
      <c r="EY22" s="44">
        <v>0.94399999999999995</v>
      </c>
      <c r="EZ22" s="44">
        <v>0.94399999999999995</v>
      </c>
      <c r="FA22" s="44">
        <v>0.94299999999999995</v>
      </c>
      <c r="FB22" s="44">
        <v>0.94299999999999995</v>
      </c>
      <c r="FC22" s="44">
        <v>0.94299999999999995</v>
      </c>
      <c r="FD22" s="44">
        <v>0.94199999999999995</v>
      </c>
      <c r="FE22" s="44">
        <v>0.94199999999999995</v>
      </c>
      <c r="FF22" s="44">
        <v>0.94099999999999995</v>
      </c>
      <c r="FG22" s="44">
        <v>0.94099999999999995</v>
      </c>
      <c r="FH22" s="44">
        <v>0.94099999999999995</v>
      </c>
      <c r="FI22" s="44">
        <v>0.94</v>
      </c>
      <c r="FJ22" s="44">
        <v>0.94</v>
      </c>
      <c r="FK22" s="44">
        <v>0.94</v>
      </c>
      <c r="FL22" s="44">
        <v>0.93899999999999995</v>
      </c>
      <c r="FM22" s="44">
        <v>0.93899999999999995</v>
      </c>
      <c r="FN22" s="44">
        <v>0.93799999999999994</v>
      </c>
      <c r="FO22" s="44">
        <v>0.93799999999999994</v>
      </c>
      <c r="FP22" s="44">
        <v>0.93799999999999994</v>
      </c>
      <c r="FQ22" s="44">
        <v>0.93700000000000006</v>
      </c>
      <c r="FR22" s="44">
        <v>0.93700000000000006</v>
      </c>
      <c r="FS22" s="44">
        <v>0.93700000000000006</v>
      </c>
      <c r="FT22" s="44">
        <v>0.93600000000000005</v>
      </c>
      <c r="FU22" s="44">
        <v>0.93600000000000005</v>
      </c>
      <c r="FV22" s="44">
        <v>0.93500000000000005</v>
      </c>
      <c r="FW22" s="44">
        <v>0.93500000000000005</v>
      </c>
      <c r="FX22" s="44">
        <v>0.93500000000000005</v>
      </c>
      <c r="FY22" s="44">
        <v>0.93400000000000005</v>
      </c>
      <c r="FZ22" s="44">
        <v>0.93400000000000005</v>
      </c>
      <c r="GA22" s="44">
        <v>0.93400000000000005</v>
      </c>
      <c r="GB22" s="44">
        <v>0.93300000000000005</v>
      </c>
      <c r="GC22" s="44">
        <v>0.93300000000000005</v>
      </c>
      <c r="GD22" s="44">
        <v>0.93200000000000005</v>
      </c>
      <c r="GE22" s="44">
        <v>0.93200000000000005</v>
      </c>
      <c r="GF22" s="44">
        <v>0.93200000000000005</v>
      </c>
      <c r="GG22" s="44">
        <v>0.93100000000000005</v>
      </c>
      <c r="GH22" s="44">
        <v>0.93100000000000005</v>
      </c>
      <c r="GI22" s="44">
        <v>0.93100000000000005</v>
      </c>
      <c r="GJ22" s="44">
        <v>0.93</v>
      </c>
      <c r="GK22" s="44">
        <v>0.93</v>
      </c>
      <c r="GL22" s="44">
        <v>0.92900000000000005</v>
      </c>
      <c r="GM22" s="44">
        <v>0.92900000000000005</v>
      </c>
      <c r="GN22" s="44">
        <v>0.92900000000000005</v>
      </c>
      <c r="GO22" s="44">
        <v>0.92800000000000005</v>
      </c>
      <c r="GP22" s="44">
        <v>0.92800000000000005</v>
      </c>
      <c r="GQ22" s="44">
        <v>0.92800000000000005</v>
      </c>
      <c r="GR22" s="44">
        <v>0.92700000000000005</v>
      </c>
      <c r="GS22" s="44">
        <v>0.92700000000000005</v>
      </c>
      <c r="GT22" s="44">
        <v>0.92600000000000005</v>
      </c>
      <c r="GU22" s="44">
        <v>0.92600000000000005</v>
      </c>
      <c r="GV22" s="44">
        <v>0.92600000000000005</v>
      </c>
      <c r="GW22" s="44">
        <v>0.92500000000000004</v>
      </c>
      <c r="GX22" s="44">
        <v>0.92500000000000004</v>
      </c>
      <c r="GY22" s="44">
        <v>0.92500000000000004</v>
      </c>
      <c r="GZ22" s="44">
        <v>0.92400000000000004</v>
      </c>
      <c r="HA22" s="44">
        <v>0.92400000000000004</v>
      </c>
      <c r="HB22" s="44">
        <v>0.92300000000000004</v>
      </c>
      <c r="HC22" s="44">
        <v>0.92300000000000004</v>
      </c>
      <c r="HD22" s="44">
        <v>0.92300000000000004</v>
      </c>
      <c r="HE22" s="44">
        <v>0.92200000000000004</v>
      </c>
      <c r="HF22" s="44">
        <v>0.92200000000000004</v>
      </c>
      <c r="HG22" s="44">
        <v>0.92100000000000004</v>
      </c>
      <c r="HH22" s="44">
        <v>0.92100000000000004</v>
      </c>
      <c r="HI22" s="44">
        <v>0.92100000000000004</v>
      </c>
      <c r="HJ22" s="44">
        <v>0.92</v>
      </c>
      <c r="HK22" s="44">
        <v>0.92</v>
      </c>
      <c r="HL22" s="44">
        <v>0.92</v>
      </c>
      <c r="HM22" s="44">
        <v>0.91900000000000004</v>
      </c>
      <c r="HN22" s="44">
        <v>0.91900000000000004</v>
      </c>
      <c r="HO22" s="44">
        <v>0.91800000000000004</v>
      </c>
      <c r="HP22" s="44">
        <v>0.91800000000000004</v>
      </c>
      <c r="HQ22" s="44">
        <v>0.91800000000000004</v>
      </c>
      <c r="HR22" s="44">
        <v>0.91700000000000004</v>
      </c>
      <c r="HS22" s="44">
        <v>0.91700000000000004</v>
      </c>
      <c r="HT22" s="44">
        <v>0.91700000000000004</v>
      </c>
      <c r="HU22" s="44">
        <v>0.91600000000000004</v>
      </c>
      <c r="HV22" s="44">
        <v>0.91600000000000004</v>
      </c>
      <c r="HW22" s="44">
        <v>0.91500000000000004</v>
      </c>
      <c r="HX22" s="44">
        <v>0.91500000000000004</v>
      </c>
      <c r="HY22" s="44">
        <v>0.91500000000000004</v>
      </c>
      <c r="HZ22" s="44">
        <v>0.91400000000000003</v>
      </c>
      <c r="IA22" s="44">
        <v>0.91400000000000003</v>
      </c>
      <c r="IB22" s="44">
        <v>0.91400000000000003</v>
      </c>
      <c r="IC22" s="44">
        <v>0.91300000000000003</v>
      </c>
      <c r="ID22" s="44">
        <v>0.91300000000000003</v>
      </c>
      <c r="IE22" s="44">
        <v>0.91200000000000003</v>
      </c>
      <c r="IF22" s="44">
        <v>0.91200000000000003</v>
      </c>
      <c r="IG22" s="44">
        <v>0.91200000000000003</v>
      </c>
      <c r="IH22" s="44">
        <v>0.91100000000000003</v>
      </c>
      <c r="II22" s="44">
        <v>0.91100000000000003</v>
      </c>
      <c r="IJ22" s="44">
        <v>0.91</v>
      </c>
      <c r="IK22" s="44">
        <v>0.91</v>
      </c>
      <c r="IL22" s="44">
        <v>0.91</v>
      </c>
      <c r="IM22" s="44">
        <v>0.90900000000000003</v>
      </c>
      <c r="IN22" s="44">
        <v>0.90900000000000003</v>
      </c>
      <c r="IO22" s="44">
        <v>0.90900000000000003</v>
      </c>
      <c r="IP22" s="44">
        <v>0.90800000000000003</v>
      </c>
      <c r="IQ22" s="44">
        <v>0.90800000000000003</v>
      </c>
      <c r="IR22" s="44">
        <v>0.90700000000000003</v>
      </c>
      <c r="IS22" s="44">
        <v>0.90700000000000003</v>
      </c>
      <c r="IT22" s="44">
        <v>0.90700000000000003</v>
      </c>
      <c r="IU22" s="44">
        <v>0.90600000000000003</v>
      </c>
      <c r="IV22" s="44">
        <v>0.90600000000000003</v>
      </c>
      <c r="IW22" s="44">
        <v>0.90600000000000003</v>
      </c>
      <c r="IX22" s="44">
        <v>0.90500000000000003</v>
      </c>
      <c r="IY22" s="44">
        <v>0.90500000000000003</v>
      </c>
      <c r="IZ22" s="44">
        <v>0.90400000000000003</v>
      </c>
      <c r="JA22" s="44">
        <v>0.90400000000000003</v>
      </c>
      <c r="JB22" s="44">
        <v>0.90400000000000003</v>
      </c>
      <c r="JC22" s="44">
        <v>0.90300000000000002</v>
      </c>
      <c r="JD22" s="44">
        <v>0.90300000000000002</v>
      </c>
      <c r="JE22" s="44">
        <v>0.90200000000000002</v>
      </c>
      <c r="JF22" s="44">
        <v>0.90200000000000002</v>
      </c>
      <c r="JG22" s="44">
        <v>0.90200000000000002</v>
      </c>
      <c r="JH22" s="44">
        <v>0.90100000000000002</v>
      </c>
      <c r="JI22" s="44">
        <v>0.90100000000000002</v>
      </c>
      <c r="JJ22" s="44">
        <v>0.90100000000000002</v>
      </c>
      <c r="JK22" s="44">
        <v>0.9</v>
      </c>
      <c r="JL22" s="44">
        <v>0.9</v>
      </c>
      <c r="JM22" s="44">
        <v>0.89900000000000002</v>
      </c>
      <c r="JN22" s="44">
        <v>0.89900000000000002</v>
      </c>
      <c r="JO22" s="44">
        <v>0.89900000000000002</v>
      </c>
      <c r="JP22" s="44">
        <v>0.89800000000000002</v>
      </c>
      <c r="JQ22" s="44">
        <v>0.89800000000000002</v>
      </c>
      <c r="JR22" s="44">
        <v>0.89700000000000002</v>
      </c>
      <c r="JS22" s="44">
        <v>0.89700000000000002</v>
      </c>
      <c r="JT22" s="44">
        <v>0.89700000000000002</v>
      </c>
      <c r="JU22" s="44">
        <v>0.89600000000000002</v>
      </c>
      <c r="JV22" s="44">
        <v>0.89600000000000002</v>
      </c>
      <c r="JW22" s="44">
        <v>0.89600000000000002</v>
      </c>
      <c r="JX22" s="44">
        <v>0.89500000000000002</v>
      </c>
      <c r="JY22" s="44">
        <v>0.89500000000000002</v>
      </c>
      <c r="JZ22" s="44">
        <v>0.89400000000000002</v>
      </c>
      <c r="KA22" s="44">
        <v>0.89400000000000002</v>
      </c>
      <c r="KB22" s="44">
        <v>0.89400000000000002</v>
      </c>
      <c r="KC22" s="44">
        <v>0.89300000000000002</v>
      </c>
      <c r="KD22" s="44">
        <v>0.89300000000000002</v>
      </c>
      <c r="KE22" s="44">
        <v>0.89200000000000002</v>
      </c>
      <c r="KF22" s="44">
        <v>0.89200000000000002</v>
      </c>
      <c r="KG22" s="44">
        <v>0.89200000000000002</v>
      </c>
      <c r="KH22" s="44">
        <v>0.89100000000000001</v>
      </c>
      <c r="KI22" s="44">
        <v>0.89100000000000001</v>
      </c>
      <c r="KJ22" s="44">
        <v>0.89100000000000001</v>
      </c>
      <c r="KK22" s="44">
        <v>0.89</v>
      </c>
      <c r="KL22" s="44">
        <v>0.89</v>
      </c>
      <c r="KM22" s="44">
        <v>0.88900000000000001</v>
      </c>
      <c r="KN22" s="44">
        <v>0.88900000000000001</v>
      </c>
      <c r="KO22" s="44">
        <v>0.88900000000000001</v>
      </c>
      <c r="KP22" s="44">
        <v>0.88800000000000001</v>
      </c>
      <c r="KQ22" s="44">
        <v>0.88800000000000001</v>
      </c>
      <c r="KR22" s="44">
        <v>0.88700000000000001</v>
      </c>
      <c r="KS22" s="44">
        <v>0.88700000000000001</v>
      </c>
      <c r="KT22" s="44">
        <v>0.88700000000000001</v>
      </c>
      <c r="KU22" s="44">
        <v>0.88600000000000001</v>
      </c>
      <c r="KV22" s="44">
        <v>0.88600000000000001</v>
      </c>
      <c r="KW22" s="44">
        <v>0.88600000000000001</v>
      </c>
      <c r="KX22" s="44">
        <v>0.88500000000000001</v>
      </c>
      <c r="KY22" s="44">
        <v>0.88500000000000001</v>
      </c>
      <c r="KZ22" s="44">
        <v>0.88400000000000001</v>
      </c>
      <c r="LA22" s="44">
        <v>0.88400000000000001</v>
      </c>
      <c r="LB22" s="44">
        <v>0.88400000000000001</v>
      </c>
      <c r="LC22" s="44">
        <v>0.88300000000000001</v>
      </c>
      <c r="LD22" s="44">
        <v>0.88300000000000001</v>
      </c>
      <c r="LE22" s="44">
        <v>0.88200000000000001</v>
      </c>
      <c r="LF22" s="44">
        <v>0.88200000000000001</v>
      </c>
      <c r="LG22" s="44">
        <v>0.88200000000000001</v>
      </c>
      <c r="LH22" s="44">
        <v>0.88100000000000001</v>
      </c>
      <c r="LI22" s="44">
        <v>0.88100000000000001</v>
      </c>
      <c r="LJ22" s="44">
        <v>0.88100000000000001</v>
      </c>
      <c r="LK22" s="44">
        <v>0.88</v>
      </c>
      <c r="LL22" s="44">
        <v>0.88</v>
      </c>
      <c r="LM22" s="44">
        <v>0.879</v>
      </c>
      <c r="LN22" s="44">
        <v>0.879</v>
      </c>
      <c r="LO22" s="44">
        <v>0.879</v>
      </c>
      <c r="LP22" s="44">
        <v>0.878</v>
      </c>
      <c r="LQ22" s="44">
        <v>0.878</v>
      </c>
      <c r="LR22" s="44">
        <v>0.877</v>
      </c>
      <c r="LS22" s="44">
        <v>0.877</v>
      </c>
      <c r="LT22" s="44">
        <v>0.877</v>
      </c>
      <c r="LU22" s="44">
        <v>0.876</v>
      </c>
      <c r="LV22" s="44">
        <v>0.876</v>
      </c>
      <c r="LW22" s="44">
        <v>0.875</v>
      </c>
      <c r="LX22" s="44">
        <v>0.875</v>
      </c>
      <c r="LY22" s="44">
        <v>0.875</v>
      </c>
      <c r="LZ22" s="44">
        <v>0.874</v>
      </c>
      <c r="MA22" s="44">
        <v>0.874</v>
      </c>
      <c r="MB22" s="44">
        <v>0.874</v>
      </c>
      <c r="MC22" s="44">
        <v>0.873</v>
      </c>
      <c r="MD22" s="44">
        <v>0.873</v>
      </c>
      <c r="ME22" s="44">
        <v>0.872</v>
      </c>
      <c r="MF22" s="44">
        <v>0.872</v>
      </c>
      <c r="MG22" s="44">
        <v>0.872</v>
      </c>
      <c r="MH22" s="44">
        <v>0.871</v>
      </c>
      <c r="MI22" s="44">
        <v>0.871</v>
      </c>
      <c r="MJ22" s="44">
        <v>0.87</v>
      </c>
      <c r="MK22" s="44">
        <v>0.87</v>
      </c>
      <c r="ML22" s="44">
        <v>0.87</v>
      </c>
      <c r="MM22" s="44">
        <v>0.86899999999999999</v>
      </c>
      <c r="MN22" s="44">
        <v>0.86899999999999999</v>
      </c>
      <c r="MO22" s="44">
        <v>0.86899999999999999</v>
      </c>
      <c r="MP22" s="44">
        <v>0.86799999999999999</v>
      </c>
      <c r="MQ22" s="44">
        <v>0.86799999999999999</v>
      </c>
      <c r="MR22" s="44">
        <v>0.86699999999999999</v>
      </c>
      <c r="MS22" s="44">
        <v>0.86699999999999999</v>
      </c>
      <c r="MT22" s="44">
        <v>0.86699999999999999</v>
      </c>
      <c r="MU22" s="44">
        <v>0.86599999999999999</v>
      </c>
      <c r="MV22" s="44">
        <v>0.86599999999999999</v>
      </c>
      <c r="MW22" s="44">
        <v>0.86499999999999999</v>
      </c>
      <c r="MX22" s="44">
        <v>0.86499999999999999</v>
      </c>
      <c r="MY22" s="44">
        <v>0.86499999999999999</v>
      </c>
      <c r="MZ22" s="44">
        <v>0.86399999999999999</v>
      </c>
      <c r="NA22" s="44">
        <v>0.86399999999999999</v>
      </c>
      <c r="NB22" s="44">
        <v>0.86299999999999999</v>
      </c>
      <c r="NC22" s="44">
        <v>0.86299999999999999</v>
      </c>
      <c r="ND22" s="44">
        <v>0.86299999999999999</v>
      </c>
      <c r="NE22" s="44">
        <v>0.86199999999999999</v>
      </c>
      <c r="NF22" s="44">
        <v>0.86199999999999999</v>
      </c>
      <c r="NG22" s="44">
        <v>0.86199999999999999</v>
      </c>
      <c r="NH22" s="44">
        <v>0.86099999999999999</v>
      </c>
      <c r="NI22" s="44">
        <v>0.86099999999999999</v>
      </c>
      <c r="NJ22" s="44">
        <v>0.86</v>
      </c>
      <c r="NK22" s="44">
        <v>0.86</v>
      </c>
      <c r="NL22" s="44">
        <v>0.86</v>
      </c>
      <c r="NM22" s="44">
        <v>0.85899999999999999</v>
      </c>
      <c r="NN22" s="44">
        <v>0.85899999999999999</v>
      </c>
      <c r="NO22" s="44">
        <v>0.85799999999999998</v>
      </c>
      <c r="NP22" s="44">
        <v>0.85799999999999998</v>
      </c>
      <c r="NQ22" s="44">
        <v>0.85799999999999998</v>
      </c>
      <c r="NR22" s="44">
        <v>0.85699999999999998</v>
      </c>
      <c r="NS22" s="44">
        <v>0.85699999999999998</v>
      </c>
      <c r="NT22" s="44">
        <v>0.85599999999999998</v>
      </c>
      <c r="NU22" s="44">
        <v>0.85599999999999998</v>
      </c>
      <c r="NV22" s="44">
        <v>0.85599999999999998</v>
      </c>
      <c r="NW22" s="44">
        <v>0.85499999999999998</v>
      </c>
      <c r="NX22" s="44">
        <v>0.85499999999999998</v>
      </c>
      <c r="NY22" s="44">
        <v>0.85399999999999998</v>
      </c>
      <c r="NZ22" s="44">
        <v>0.85399999999999998</v>
      </c>
      <c r="OA22" s="44">
        <v>0.85399999999999998</v>
      </c>
      <c r="OB22" s="44">
        <v>0.85299999999999998</v>
      </c>
      <c r="OC22" s="44">
        <v>0.85299999999999998</v>
      </c>
      <c r="OD22" s="44">
        <v>0.85299999999999998</v>
      </c>
      <c r="OE22" s="44">
        <v>0.85199999999999998</v>
      </c>
      <c r="OF22" s="44">
        <v>0.85199999999999998</v>
      </c>
      <c r="OG22" s="44">
        <v>0.85099999999999998</v>
      </c>
      <c r="OH22" s="44">
        <v>0.85099999999999998</v>
      </c>
      <c r="OI22" s="44">
        <v>0.85099999999999998</v>
      </c>
      <c r="OJ22" s="44">
        <v>0.85</v>
      </c>
      <c r="OK22" s="44">
        <v>0.85</v>
      </c>
      <c r="OL22" s="44">
        <v>0.84899999999999998</v>
      </c>
    </row>
    <row r="23" spans="1:402" x14ac:dyDescent="0.2">
      <c r="A23" s="40">
        <v>11</v>
      </c>
      <c r="B23" s="44">
        <v>1</v>
      </c>
      <c r="C23" s="44">
        <v>1</v>
      </c>
      <c r="D23" s="44">
        <v>0.999</v>
      </c>
      <c r="E23" s="44">
        <v>0.999</v>
      </c>
      <c r="F23" s="44">
        <v>0.999</v>
      </c>
      <c r="G23" s="44">
        <v>0.998</v>
      </c>
      <c r="H23" s="44">
        <v>0.998</v>
      </c>
      <c r="I23" s="44">
        <v>0.998</v>
      </c>
      <c r="J23" s="44">
        <v>0.997</v>
      </c>
      <c r="K23" s="44">
        <v>0.997</v>
      </c>
      <c r="L23" s="44">
        <v>0.996</v>
      </c>
      <c r="M23" s="44">
        <v>0.996</v>
      </c>
      <c r="N23" s="44">
        <v>0.996</v>
      </c>
      <c r="O23" s="44">
        <v>0.995</v>
      </c>
      <c r="P23" s="44">
        <v>0.995</v>
      </c>
      <c r="Q23" s="44">
        <v>0.995</v>
      </c>
      <c r="R23" s="44">
        <v>0.99399999999999999</v>
      </c>
      <c r="S23" s="44">
        <v>0.99399999999999999</v>
      </c>
      <c r="T23" s="44">
        <v>0.99399999999999999</v>
      </c>
      <c r="U23" s="44">
        <v>0.99299999999999999</v>
      </c>
      <c r="V23" s="44">
        <v>0.99299999999999999</v>
      </c>
      <c r="W23" s="44">
        <v>0.99299999999999999</v>
      </c>
      <c r="X23" s="44">
        <v>0.99199999999999999</v>
      </c>
      <c r="Y23" s="44">
        <v>0.99199999999999999</v>
      </c>
      <c r="Z23" s="44">
        <v>0.99099999999999999</v>
      </c>
      <c r="AA23" s="44">
        <v>0.99099999999999999</v>
      </c>
      <c r="AB23" s="44">
        <v>0.99099999999999999</v>
      </c>
      <c r="AC23" s="44">
        <v>0.99</v>
      </c>
      <c r="AD23" s="44">
        <v>0.99</v>
      </c>
      <c r="AE23" s="44">
        <v>0.99</v>
      </c>
      <c r="AF23" s="44">
        <v>0.98899999999999999</v>
      </c>
      <c r="AG23" s="44">
        <v>0.98899999999999999</v>
      </c>
      <c r="AH23" s="44">
        <v>0.98899999999999999</v>
      </c>
      <c r="AI23" s="44">
        <v>0.98799999999999999</v>
      </c>
      <c r="AJ23" s="44">
        <v>0.98799999999999999</v>
      </c>
      <c r="AK23" s="44">
        <v>0.98799999999999999</v>
      </c>
      <c r="AL23" s="44">
        <v>0.98699999999999999</v>
      </c>
      <c r="AM23" s="44">
        <v>0.98699999999999999</v>
      </c>
      <c r="AN23" s="44">
        <v>0.98599999999999999</v>
      </c>
      <c r="AO23" s="44">
        <v>0.98599999999999999</v>
      </c>
      <c r="AP23" s="44">
        <v>0.98599999999999999</v>
      </c>
      <c r="AQ23" s="44">
        <v>0.98499999999999999</v>
      </c>
      <c r="AR23" s="44">
        <v>0.98499999999999999</v>
      </c>
      <c r="AS23" s="44">
        <v>0.98499999999999999</v>
      </c>
      <c r="AT23" s="44">
        <v>0.98399999999999999</v>
      </c>
      <c r="AU23" s="44">
        <v>0.98399999999999999</v>
      </c>
      <c r="AV23" s="44">
        <v>0.98399999999999999</v>
      </c>
      <c r="AW23" s="44">
        <v>0.98299999999999998</v>
      </c>
      <c r="AX23" s="44">
        <v>0.98299999999999998</v>
      </c>
      <c r="AY23" s="44">
        <v>0.98299999999999998</v>
      </c>
      <c r="AZ23" s="44">
        <v>0.98199999999999998</v>
      </c>
      <c r="BA23" s="44">
        <v>0.98199999999999998</v>
      </c>
      <c r="BB23" s="44">
        <v>0.98099999999999998</v>
      </c>
      <c r="BC23" s="44">
        <v>0.98099999999999998</v>
      </c>
      <c r="BD23" s="44">
        <v>0.98099999999999998</v>
      </c>
      <c r="BE23" s="44">
        <v>0.98</v>
      </c>
      <c r="BF23" s="44">
        <v>0.98</v>
      </c>
      <c r="BG23" s="44">
        <v>0.98</v>
      </c>
      <c r="BH23" s="44">
        <v>0.97899999999999998</v>
      </c>
      <c r="BI23" s="44">
        <v>0.97899999999999998</v>
      </c>
      <c r="BJ23" s="44">
        <v>0.97899999999999998</v>
      </c>
      <c r="BK23" s="44">
        <v>0.97799999999999998</v>
      </c>
      <c r="BL23" s="44">
        <v>0.97799999999999998</v>
      </c>
      <c r="BM23" s="44">
        <v>0.97699999999999998</v>
      </c>
      <c r="BN23" s="44">
        <v>0.97699999999999998</v>
      </c>
      <c r="BO23" s="44">
        <v>0.97699999999999998</v>
      </c>
      <c r="BP23" s="44">
        <v>0.97599999999999998</v>
      </c>
      <c r="BQ23" s="44">
        <v>0.97599999999999998</v>
      </c>
      <c r="BR23" s="44">
        <v>0.97599999999999998</v>
      </c>
      <c r="BS23" s="44">
        <v>0.97499999999999998</v>
      </c>
      <c r="BT23" s="44">
        <v>0.97499999999999998</v>
      </c>
      <c r="BU23" s="44">
        <v>0.97499999999999998</v>
      </c>
      <c r="BV23" s="44">
        <v>0.97399999999999998</v>
      </c>
      <c r="BW23" s="44">
        <v>0.97399999999999998</v>
      </c>
      <c r="BX23" s="44">
        <v>0.97399999999999998</v>
      </c>
      <c r="BY23" s="44">
        <v>0.97299999999999998</v>
      </c>
      <c r="BZ23" s="44">
        <v>0.97299999999999998</v>
      </c>
      <c r="CA23" s="44">
        <v>0.97199999999999998</v>
      </c>
      <c r="CB23" s="44">
        <v>0.97199999999999998</v>
      </c>
      <c r="CC23" s="44">
        <v>0.97199999999999998</v>
      </c>
      <c r="CD23" s="44">
        <v>0.97099999999999997</v>
      </c>
      <c r="CE23" s="44">
        <v>0.97099999999999997</v>
      </c>
      <c r="CF23" s="44">
        <v>0.97099999999999997</v>
      </c>
      <c r="CG23" s="44">
        <v>0.97</v>
      </c>
      <c r="CH23" s="44">
        <v>0.97</v>
      </c>
      <c r="CI23" s="44">
        <v>0.97</v>
      </c>
      <c r="CJ23" s="44">
        <v>0.96899999999999997</v>
      </c>
      <c r="CK23" s="44">
        <v>0.96899999999999997</v>
      </c>
      <c r="CL23" s="44">
        <v>0.96799999999999997</v>
      </c>
      <c r="CM23" s="44">
        <v>0.96799999999999997</v>
      </c>
      <c r="CN23" s="44">
        <v>0.96799999999999997</v>
      </c>
      <c r="CO23" s="44">
        <v>0.96699999999999997</v>
      </c>
      <c r="CP23" s="44">
        <v>0.96699999999999997</v>
      </c>
      <c r="CQ23" s="44">
        <v>0.96699999999999997</v>
      </c>
      <c r="CR23" s="44">
        <v>0.96599999999999997</v>
      </c>
      <c r="CS23" s="44">
        <v>0.96599999999999997</v>
      </c>
      <c r="CT23" s="44">
        <v>0.96599999999999997</v>
      </c>
      <c r="CU23" s="44">
        <v>0.96499999999999997</v>
      </c>
      <c r="CV23" s="44">
        <v>0.96499999999999997</v>
      </c>
      <c r="CW23" s="44">
        <v>0.96399999999999997</v>
      </c>
      <c r="CX23" s="44">
        <v>0.96399999999999997</v>
      </c>
      <c r="CY23" s="44">
        <v>0.96399999999999997</v>
      </c>
      <c r="CZ23" s="44">
        <v>0.96299999999999997</v>
      </c>
      <c r="DA23" s="44">
        <v>0.96299999999999997</v>
      </c>
      <c r="DB23" s="44">
        <v>0.96299999999999997</v>
      </c>
      <c r="DC23" s="44">
        <v>0.96199999999999997</v>
      </c>
      <c r="DD23" s="44">
        <v>0.96199999999999997</v>
      </c>
      <c r="DE23" s="44">
        <v>0.96099999999999997</v>
      </c>
      <c r="DF23" s="44">
        <v>0.96099999999999997</v>
      </c>
      <c r="DG23" s="44">
        <v>0.96099999999999997</v>
      </c>
      <c r="DH23" s="44">
        <v>0.96</v>
      </c>
      <c r="DI23" s="44">
        <v>0.96</v>
      </c>
      <c r="DJ23" s="44">
        <v>0.96</v>
      </c>
      <c r="DK23" s="44">
        <v>0.95899999999999996</v>
      </c>
      <c r="DL23" s="44">
        <v>0.95899999999999996</v>
      </c>
      <c r="DM23" s="44">
        <v>0.95899999999999996</v>
      </c>
      <c r="DN23" s="44">
        <v>0.95799999999999996</v>
      </c>
      <c r="DO23" s="44">
        <v>0.95799999999999996</v>
      </c>
      <c r="DP23" s="44">
        <v>0.95699999999999996</v>
      </c>
      <c r="DQ23" s="44">
        <v>0.95699999999999996</v>
      </c>
      <c r="DR23" s="44">
        <v>0.95699999999999996</v>
      </c>
      <c r="DS23" s="44">
        <v>0.95599999999999996</v>
      </c>
      <c r="DT23" s="44">
        <v>0.95599999999999996</v>
      </c>
      <c r="DU23" s="44">
        <v>0.95599999999999996</v>
      </c>
      <c r="DV23" s="44">
        <v>0.95499999999999996</v>
      </c>
      <c r="DW23" s="44">
        <v>0.95499999999999996</v>
      </c>
      <c r="DX23" s="44">
        <v>0.95499999999999996</v>
      </c>
      <c r="DY23" s="44">
        <v>0.95399999999999996</v>
      </c>
      <c r="DZ23" s="44">
        <v>0.95399999999999996</v>
      </c>
      <c r="EA23" s="44">
        <v>0.95299999999999996</v>
      </c>
      <c r="EB23" s="44">
        <v>0.95299999999999996</v>
      </c>
      <c r="EC23" s="44">
        <v>0.95299999999999996</v>
      </c>
      <c r="ED23" s="44">
        <v>0.95199999999999996</v>
      </c>
      <c r="EE23" s="44">
        <v>0.95199999999999996</v>
      </c>
      <c r="EF23" s="44">
        <v>0.95199999999999996</v>
      </c>
      <c r="EG23" s="44">
        <v>0.95099999999999996</v>
      </c>
      <c r="EH23" s="44">
        <v>0.95099999999999996</v>
      </c>
      <c r="EI23" s="44">
        <v>0.95</v>
      </c>
      <c r="EJ23" s="44">
        <v>0.95</v>
      </c>
      <c r="EK23" s="44">
        <v>0.95</v>
      </c>
      <c r="EL23" s="44">
        <v>0.94899999999999995</v>
      </c>
      <c r="EM23" s="44">
        <v>0.94899999999999995</v>
      </c>
      <c r="EN23" s="44">
        <v>0.94899999999999995</v>
      </c>
      <c r="EO23" s="44">
        <v>0.94799999999999995</v>
      </c>
      <c r="EP23" s="44">
        <v>0.94799999999999995</v>
      </c>
      <c r="EQ23" s="44">
        <v>0.94799999999999995</v>
      </c>
      <c r="ER23" s="44">
        <v>0.94699999999999995</v>
      </c>
      <c r="ES23" s="44">
        <v>0.94699999999999995</v>
      </c>
      <c r="ET23" s="44">
        <v>0.94599999999999995</v>
      </c>
      <c r="EU23" s="44">
        <v>0.94599999999999995</v>
      </c>
      <c r="EV23" s="44">
        <v>0.94599999999999995</v>
      </c>
      <c r="EW23" s="44">
        <v>0.94499999999999995</v>
      </c>
      <c r="EX23" s="44">
        <v>0.94499999999999995</v>
      </c>
      <c r="EY23" s="44">
        <v>0.94499999999999995</v>
      </c>
      <c r="EZ23" s="44">
        <v>0.94399999999999995</v>
      </c>
      <c r="FA23" s="44">
        <v>0.94399999999999995</v>
      </c>
      <c r="FB23" s="44">
        <v>0.94299999999999995</v>
      </c>
      <c r="FC23" s="44">
        <v>0.94299999999999995</v>
      </c>
      <c r="FD23" s="44">
        <v>0.94299999999999995</v>
      </c>
      <c r="FE23" s="44">
        <v>0.94199999999999995</v>
      </c>
      <c r="FF23" s="44">
        <v>0.94199999999999995</v>
      </c>
      <c r="FG23" s="44">
        <v>0.94199999999999995</v>
      </c>
      <c r="FH23" s="44">
        <v>0.94099999999999995</v>
      </c>
      <c r="FI23" s="44">
        <v>0.94099999999999995</v>
      </c>
      <c r="FJ23" s="44">
        <v>0.94</v>
      </c>
      <c r="FK23" s="44">
        <v>0.94</v>
      </c>
      <c r="FL23" s="44">
        <v>0.94</v>
      </c>
      <c r="FM23" s="44">
        <v>0.93899999999999995</v>
      </c>
      <c r="FN23" s="44">
        <v>0.93899999999999995</v>
      </c>
      <c r="FO23" s="44">
        <v>0.93899999999999995</v>
      </c>
      <c r="FP23" s="44">
        <v>0.93799999999999994</v>
      </c>
      <c r="FQ23" s="44">
        <v>0.93799999999999994</v>
      </c>
      <c r="FR23" s="44">
        <v>0.93700000000000006</v>
      </c>
      <c r="FS23" s="44">
        <v>0.93700000000000006</v>
      </c>
      <c r="FT23" s="44">
        <v>0.93700000000000006</v>
      </c>
      <c r="FU23" s="44">
        <v>0.93600000000000005</v>
      </c>
      <c r="FV23" s="44">
        <v>0.93600000000000005</v>
      </c>
      <c r="FW23" s="44">
        <v>0.93600000000000005</v>
      </c>
      <c r="FX23" s="44">
        <v>0.93500000000000005</v>
      </c>
      <c r="FY23" s="44">
        <v>0.93500000000000005</v>
      </c>
      <c r="FZ23" s="44">
        <v>0.93400000000000005</v>
      </c>
      <c r="GA23" s="44">
        <v>0.93400000000000005</v>
      </c>
      <c r="GB23" s="44">
        <v>0.93400000000000005</v>
      </c>
      <c r="GC23" s="44">
        <v>0.93300000000000005</v>
      </c>
      <c r="GD23" s="44">
        <v>0.93300000000000005</v>
      </c>
      <c r="GE23" s="44">
        <v>0.93300000000000005</v>
      </c>
      <c r="GF23" s="44">
        <v>0.93200000000000005</v>
      </c>
      <c r="GG23" s="44">
        <v>0.93200000000000005</v>
      </c>
      <c r="GH23" s="44">
        <v>0.93200000000000005</v>
      </c>
      <c r="GI23" s="44">
        <v>0.93100000000000005</v>
      </c>
      <c r="GJ23" s="44">
        <v>0.93100000000000005</v>
      </c>
      <c r="GK23" s="44">
        <v>0.93</v>
      </c>
      <c r="GL23" s="44">
        <v>0.93</v>
      </c>
      <c r="GM23" s="44">
        <v>0.93</v>
      </c>
      <c r="GN23" s="44">
        <v>0.92900000000000005</v>
      </c>
      <c r="GO23" s="44">
        <v>0.92900000000000005</v>
      </c>
      <c r="GP23" s="44">
        <v>0.92900000000000005</v>
      </c>
      <c r="GQ23" s="44">
        <v>0.92800000000000005</v>
      </c>
      <c r="GR23" s="44">
        <v>0.92800000000000005</v>
      </c>
      <c r="GS23" s="44">
        <v>0.92700000000000005</v>
      </c>
      <c r="GT23" s="44">
        <v>0.92700000000000005</v>
      </c>
      <c r="GU23" s="44">
        <v>0.92700000000000005</v>
      </c>
      <c r="GV23" s="44">
        <v>0.92600000000000005</v>
      </c>
      <c r="GW23" s="44">
        <v>0.92600000000000005</v>
      </c>
      <c r="GX23" s="44">
        <v>0.92600000000000005</v>
      </c>
      <c r="GY23" s="44">
        <v>0.92500000000000004</v>
      </c>
      <c r="GZ23" s="44">
        <v>0.92500000000000004</v>
      </c>
      <c r="HA23" s="44">
        <v>0.92400000000000004</v>
      </c>
      <c r="HB23" s="44">
        <v>0.92400000000000004</v>
      </c>
      <c r="HC23" s="44">
        <v>0.92400000000000004</v>
      </c>
      <c r="HD23" s="44">
        <v>0.92300000000000004</v>
      </c>
      <c r="HE23" s="44">
        <v>0.92300000000000004</v>
      </c>
      <c r="HF23" s="44">
        <v>0.92300000000000004</v>
      </c>
      <c r="HG23" s="44">
        <v>0.92200000000000004</v>
      </c>
      <c r="HH23" s="44">
        <v>0.92200000000000004</v>
      </c>
      <c r="HI23" s="44">
        <v>0.92100000000000004</v>
      </c>
      <c r="HJ23" s="44">
        <v>0.92100000000000004</v>
      </c>
      <c r="HK23" s="44">
        <v>0.92100000000000004</v>
      </c>
      <c r="HL23" s="44">
        <v>0.92</v>
      </c>
      <c r="HM23" s="44">
        <v>0.92</v>
      </c>
      <c r="HN23" s="44">
        <v>0.91900000000000004</v>
      </c>
      <c r="HO23" s="44">
        <v>0.91900000000000004</v>
      </c>
      <c r="HP23" s="44">
        <v>0.91900000000000004</v>
      </c>
      <c r="HQ23" s="44">
        <v>0.91800000000000004</v>
      </c>
      <c r="HR23" s="44">
        <v>0.91800000000000004</v>
      </c>
      <c r="HS23" s="44">
        <v>0.91800000000000004</v>
      </c>
      <c r="HT23" s="44">
        <v>0.91700000000000004</v>
      </c>
      <c r="HU23" s="44">
        <v>0.91700000000000004</v>
      </c>
      <c r="HV23" s="44">
        <v>0.91600000000000004</v>
      </c>
      <c r="HW23" s="44">
        <v>0.91600000000000004</v>
      </c>
      <c r="HX23" s="44">
        <v>0.91600000000000004</v>
      </c>
      <c r="HY23" s="44">
        <v>0.91500000000000004</v>
      </c>
      <c r="HZ23" s="44">
        <v>0.91500000000000004</v>
      </c>
      <c r="IA23" s="44">
        <v>0.91500000000000004</v>
      </c>
      <c r="IB23" s="44">
        <v>0.91400000000000003</v>
      </c>
      <c r="IC23" s="44">
        <v>0.91400000000000003</v>
      </c>
      <c r="ID23" s="44">
        <v>0.91300000000000003</v>
      </c>
      <c r="IE23" s="44">
        <v>0.91300000000000003</v>
      </c>
      <c r="IF23" s="44">
        <v>0.91300000000000003</v>
      </c>
      <c r="IG23" s="44">
        <v>0.91200000000000003</v>
      </c>
      <c r="IH23" s="44">
        <v>0.91200000000000003</v>
      </c>
      <c r="II23" s="44">
        <v>0.91200000000000003</v>
      </c>
      <c r="IJ23" s="44">
        <v>0.91100000000000003</v>
      </c>
      <c r="IK23" s="44">
        <v>0.91100000000000003</v>
      </c>
      <c r="IL23" s="44">
        <v>0.91</v>
      </c>
      <c r="IM23" s="44">
        <v>0.91</v>
      </c>
      <c r="IN23" s="44">
        <v>0.91</v>
      </c>
      <c r="IO23" s="44">
        <v>0.90900000000000003</v>
      </c>
      <c r="IP23" s="44">
        <v>0.90900000000000003</v>
      </c>
      <c r="IQ23" s="44">
        <v>0.90900000000000003</v>
      </c>
      <c r="IR23" s="44">
        <v>0.90800000000000003</v>
      </c>
      <c r="IS23" s="44">
        <v>0.90800000000000003</v>
      </c>
      <c r="IT23" s="44">
        <v>0.90700000000000003</v>
      </c>
      <c r="IU23" s="44">
        <v>0.90700000000000003</v>
      </c>
      <c r="IV23" s="44">
        <v>0.90700000000000003</v>
      </c>
      <c r="IW23" s="44">
        <v>0.90600000000000003</v>
      </c>
      <c r="IX23" s="44">
        <v>0.90600000000000003</v>
      </c>
      <c r="IY23" s="44">
        <v>0.90600000000000003</v>
      </c>
      <c r="IZ23" s="44">
        <v>0.90500000000000003</v>
      </c>
      <c r="JA23" s="44">
        <v>0.90500000000000003</v>
      </c>
      <c r="JB23" s="44">
        <v>0.90400000000000003</v>
      </c>
      <c r="JC23" s="44">
        <v>0.90400000000000003</v>
      </c>
      <c r="JD23" s="44">
        <v>0.90400000000000003</v>
      </c>
      <c r="JE23" s="44">
        <v>0.90300000000000002</v>
      </c>
      <c r="JF23" s="44">
        <v>0.90300000000000002</v>
      </c>
      <c r="JG23" s="44">
        <v>0.90200000000000002</v>
      </c>
      <c r="JH23" s="44">
        <v>0.90200000000000002</v>
      </c>
      <c r="JI23" s="44">
        <v>0.90200000000000002</v>
      </c>
      <c r="JJ23" s="44">
        <v>0.90100000000000002</v>
      </c>
      <c r="JK23" s="44">
        <v>0.90100000000000002</v>
      </c>
      <c r="JL23" s="44">
        <v>0.90100000000000002</v>
      </c>
      <c r="JM23" s="44">
        <v>0.9</v>
      </c>
      <c r="JN23" s="44">
        <v>0.9</v>
      </c>
      <c r="JO23" s="44">
        <v>0.89900000000000002</v>
      </c>
      <c r="JP23" s="44">
        <v>0.89900000000000002</v>
      </c>
      <c r="JQ23" s="44">
        <v>0.89900000000000002</v>
      </c>
      <c r="JR23" s="44">
        <v>0.89800000000000002</v>
      </c>
      <c r="JS23" s="44">
        <v>0.89800000000000002</v>
      </c>
      <c r="JT23" s="44">
        <v>0.89800000000000002</v>
      </c>
      <c r="JU23" s="44">
        <v>0.89700000000000002</v>
      </c>
      <c r="JV23" s="44">
        <v>0.89700000000000002</v>
      </c>
      <c r="JW23" s="44">
        <v>0.89600000000000002</v>
      </c>
      <c r="JX23" s="44">
        <v>0.89600000000000002</v>
      </c>
      <c r="JY23" s="44">
        <v>0.89600000000000002</v>
      </c>
      <c r="JZ23" s="44">
        <v>0.89500000000000002</v>
      </c>
      <c r="KA23" s="44">
        <v>0.89500000000000002</v>
      </c>
      <c r="KB23" s="44">
        <v>0.89400000000000002</v>
      </c>
      <c r="KC23" s="44">
        <v>0.89400000000000002</v>
      </c>
      <c r="KD23" s="44">
        <v>0.89400000000000002</v>
      </c>
      <c r="KE23" s="44">
        <v>0.89300000000000002</v>
      </c>
      <c r="KF23" s="44">
        <v>0.89300000000000002</v>
      </c>
      <c r="KG23" s="44">
        <v>0.89300000000000002</v>
      </c>
      <c r="KH23" s="44">
        <v>0.89200000000000002</v>
      </c>
      <c r="KI23" s="44">
        <v>0.89200000000000002</v>
      </c>
      <c r="KJ23" s="44">
        <v>0.89100000000000001</v>
      </c>
      <c r="KK23" s="44">
        <v>0.89100000000000001</v>
      </c>
      <c r="KL23" s="44">
        <v>0.89100000000000001</v>
      </c>
      <c r="KM23" s="44">
        <v>0.89</v>
      </c>
      <c r="KN23" s="44">
        <v>0.89</v>
      </c>
      <c r="KO23" s="44">
        <v>0.89</v>
      </c>
      <c r="KP23" s="44">
        <v>0.88900000000000001</v>
      </c>
      <c r="KQ23" s="44">
        <v>0.88900000000000001</v>
      </c>
      <c r="KR23" s="44">
        <v>0.88800000000000001</v>
      </c>
      <c r="KS23" s="44">
        <v>0.88800000000000001</v>
      </c>
      <c r="KT23" s="44">
        <v>0.88800000000000001</v>
      </c>
      <c r="KU23" s="44">
        <v>0.88700000000000001</v>
      </c>
      <c r="KV23" s="44">
        <v>0.88700000000000001</v>
      </c>
      <c r="KW23" s="44">
        <v>0.88600000000000001</v>
      </c>
      <c r="KX23" s="44">
        <v>0.88600000000000001</v>
      </c>
      <c r="KY23" s="44">
        <v>0.88600000000000001</v>
      </c>
      <c r="KZ23" s="44">
        <v>0.88500000000000001</v>
      </c>
      <c r="LA23" s="44">
        <v>0.88500000000000001</v>
      </c>
      <c r="LB23" s="44">
        <v>0.88500000000000001</v>
      </c>
      <c r="LC23" s="44">
        <v>0.88400000000000001</v>
      </c>
      <c r="LD23" s="44">
        <v>0.88400000000000001</v>
      </c>
      <c r="LE23" s="44">
        <v>0.88300000000000001</v>
      </c>
      <c r="LF23" s="44">
        <v>0.88300000000000001</v>
      </c>
      <c r="LG23" s="44">
        <v>0.88300000000000001</v>
      </c>
      <c r="LH23" s="44">
        <v>0.88200000000000001</v>
      </c>
      <c r="LI23" s="44">
        <v>0.88200000000000001</v>
      </c>
      <c r="LJ23" s="44">
        <v>0.88100000000000001</v>
      </c>
      <c r="LK23" s="44">
        <v>0.88100000000000001</v>
      </c>
      <c r="LL23" s="44">
        <v>0.88100000000000001</v>
      </c>
      <c r="LM23" s="44">
        <v>0.88</v>
      </c>
      <c r="LN23" s="44">
        <v>0.88</v>
      </c>
      <c r="LO23" s="44">
        <v>0.88</v>
      </c>
      <c r="LP23" s="44">
        <v>0.879</v>
      </c>
      <c r="LQ23" s="44">
        <v>0.879</v>
      </c>
      <c r="LR23" s="44">
        <v>0.878</v>
      </c>
      <c r="LS23" s="44">
        <v>0.878</v>
      </c>
      <c r="LT23" s="44">
        <v>0.878</v>
      </c>
      <c r="LU23" s="44">
        <v>0.877</v>
      </c>
      <c r="LV23" s="44">
        <v>0.877</v>
      </c>
      <c r="LW23" s="44">
        <v>0.876</v>
      </c>
      <c r="LX23" s="44">
        <v>0.876</v>
      </c>
      <c r="LY23" s="44">
        <v>0.876</v>
      </c>
      <c r="LZ23" s="44">
        <v>0.875</v>
      </c>
      <c r="MA23" s="44">
        <v>0.875</v>
      </c>
      <c r="MB23" s="44">
        <v>0.875</v>
      </c>
      <c r="MC23" s="44">
        <v>0.874</v>
      </c>
      <c r="MD23" s="44">
        <v>0.874</v>
      </c>
      <c r="ME23" s="44">
        <v>0.873</v>
      </c>
      <c r="MF23" s="44">
        <v>0.873</v>
      </c>
      <c r="MG23" s="44">
        <v>0.873</v>
      </c>
      <c r="MH23" s="44">
        <v>0.872</v>
      </c>
      <c r="MI23" s="44">
        <v>0.872</v>
      </c>
      <c r="MJ23" s="44">
        <v>0.871</v>
      </c>
      <c r="MK23" s="44">
        <v>0.871</v>
      </c>
      <c r="ML23" s="44">
        <v>0.871</v>
      </c>
      <c r="MM23" s="44">
        <v>0.87</v>
      </c>
      <c r="MN23" s="44">
        <v>0.87</v>
      </c>
      <c r="MO23" s="44">
        <v>0.87</v>
      </c>
      <c r="MP23" s="44">
        <v>0.86899999999999999</v>
      </c>
      <c r="MQ23" s="44">
        <v>0.86899999999999999</v>
      </c>
      <c r="MR23" s="44">
        <v>0.86799999999999999</v>
      </c>
      <c r="MS23" s="44">
        <v>0.86799999999999999</v>
      </c>
      <c r="MT23" s="44">
        <v>0.86799999999999999</v>
      </c>
      <c r="MU23" s="44">
        <v>0.86699999999999999</v>
      </c>
      <c r="MV23" s="44">
        <v>0.86699999999999999</v>
      </c>
      <c r="MW23" s="44">
        <v>0.86599999999999999</v>
      </c>
      <c r="MX23" s="44">
        <v>0.86599999999999999</v>
      </c>
      <c r="MY23" s="44">
        <v>0.86599999999999999</v>
      </c>
      <c r="MZ23" s="44">
        <v>0.86499999999999999</v>
      </c>
      <c r="NA23" s="44">
        <v>0.86499999999999999</v>
      </c>
      <c r="NB23" s="44">
        <v>0.86499999999999999</v>
      </c>
      <c r="NC23" s="44">
        <v>0.86399999999999999</v>
      </c>
      <c r="ND23" s="44">
        <v>0.86399999999999999</v>
      </c>
      <c r="NE23" s="44">
        <v>0.86299999999999999</v>
      </c>
      <c r="NF23" s="44">
        <v>0.86299999999999999</v>
      </c>
      <c r="NG23" s="44">
        <v>0.86299999999999999</v>
      </c>
      <c r="NH23" s="44">
        <v>0.86199999999999999</v>
      </c>
      <c r="NI23" s="44">
        <v>0.86199999999999999</v>
      </c>
      <c r="NJ23" s="44">
        <v>0.86099999999999999</v>
      </c>
      <c r="NK23" s="44">
        <v>0.86099999999999999</v>
      </c>
      <c r="NL23" s="44">
        <v>0.86099999999999999</v>
      </c>
      <c r="NM23" s="44">
        <v>0.86</v>
      </c>
      <c r="NN23" s="44">
        <v>0.86</v>
      </c>
      <c r="NO23" s="44">
        <v>0.86</v>
      </c>
      <c r="NP23" s="44">
        <v>0.85899999999999999</v>
      </c>
      <c r="NQ23" s="44">
        <v>0.85899999999999999</v>
      </c>
      <c r="NR23" s="44">
        <v>0.85799999999999998</v>
      </c>
      <c r="NS23" s="44">
        <v>0.85799999999999998</v>
      </c>
      <c r="NT23" s="44">
        <v>0.85799999999999998</v>
      </c>
      <c r="NU23" s="44">
        <v>0.85699999999999998</v>
      </c>
      <c r="NV23" s="44">
        <v>0.85699999999999998</v>
      </c>
      <c r="NW23" s="44">
        <v>0.85599999999999998</v>
      </c>
      <c r="NX23" s="44">
        <v>0.85599999999999998</v>
      </c>
      <c r="NY23" s="44">
        <v>0.85599999999999998</v>
      </c>
      <c r="NZ23" s="44">
        <v>0.85499999999999998</v>
      </c>
      <c r="OA23" s="44">
        <v>0.85499999999999998</v>
      </c>
      <c r="OB23" s="44">
        <v>0.85399999999999998</v>
      </c>
      <c r="OC23" s="44">
        <v>0.85399999999999998</v>
      </c>
      <c r="OD23" s="44">
        <v>0.85399999999999998</v>
      </c>
      <c r="OE23" s="44">
        <v>0.85299999999999998</v>
      </c>
      <c r="OF23" s="44">
        <v>0.85299999999999998</v>
      </c>
      <c r="OG23" s="44">
        <v>0.85299999999999998</v>
      </c>
      <c r="OH23" s="44">
        <v>0.85199999999999998</v>
      </c>
      <c r="OI23" s="44">
        <v>0.85199999999999998</v>
      </c>
      <c r="OJ23" s="44">
        <v>0.85099999999999998</v>
      </c>
      <c r="OK23" s="44">
        <v>0.85099999999999998</v>
      </c>
      <c r="OL23" s="44">
        <v>0.85099999999999998</v>
      </c>
    </row>
    <row r="24" spans="1:402" x14ac:dyDescent="0.2">
      <c r="A24" s="40">
        <v>12</v>
      </c>
      <c r="B24" s="44">
        <v>1</v>
      </c>
      <c r="C24" s="44">
        <v>1</v>
      </c>
      <c r="D24" s="44">
        <v>0.999</v>
      </c>
      <c r="E24" s="44">
        <v>0.999</v>
      </c>
      <c r="F24" s="44">
        <v>0.999</v>
      </c>
      <c r="G24" s="44">
        <v>0.998</v>
      </c>
      <c r="H24" s="44">
        <v>0.998</v>
      </c>
      <c r="I24" s="44">
        <v>0.998</v>
      </c>
      <c r="J24" s="44">
        <v>0.997</v>
      </c>
      <c r="K24" s="44">
        <v>0.997</v>
      </c>
      <c r="L24" s="44">
        <v>0.996</v>
      </c>
      <c r="M24" s="44">
        <v>0.996</v>
      </c>
      <c r="N24" s="44">
        <v>0.996</v>
      </c>
      <c r="O24" s="44">
        <v>0.995</v>
      </c>
      <c r="P24" s="44">
        <v>0.995</v>
      </c>
      <c r="Q24" s="44">
        <v>0.995</v>
      </c>
      <c r="R24" s="44">
        <v>0.99399999999999999</v>
      </c>
      <c r="S24" s="44">
        <v>0.99399999999999999</v>
      </c>
      <c r="T24" s="44">
        <v>0.99399999999999999</v>
      </c>
      <c r="U24" s="44">
        <v>0.99299999999999999</v>
      </c>
      <c r="V24" s="44">
        <v>0.99299999999999999</v>
      </c>
      <c r="W24" s="44">
        <v>0.99299999999999999</v>
      </c>
      <c r="X24" s="44">
        <v>0.99199999999999999</v>
      </c>
      <c r="Y24" s="44">
        <v>0.99199999999999999</v>
      </c>
      <c r="Z24" s="44">
        <v>0.99199999999999999</v>
      </c>
      <c r="AA24" s="44">
        <v>0.99099999999999999</v>
      </c>
      <c r="AB24" s="44">
        <v>0.99099999999999999</v>
      </c>
      <c r="AC24" s="44">
        <v>0.99</v>
      </c>
      <c r="AD24" s="44">
        <v>0.99</v>
      </c>
      <c r="AE24" s="44">
        <v>0.99</v>
      </c>
      <c r="AF24" s="44">
        <v>0.98899999999999999</v>
      </c>
      <c r="AG24" s="44">
        <v>0.98899999999999999</v>
      </c>
      <c r="AH24" s="44">
        <v>0.98899999999999999</v>
      </c>
      <c r="AI24" s="44">
        <v>0.98799999999999999</v>
      </c>
      <c r="AJ24" s="44">
        <v>0.98799999999999999</v>
      </c>
      <c r="AK24" s="44">
        <v>0.98799999999999999</v>
      </c>
      <c r="AL24" s="44">
        <v>0.98699999999999999</v>
      </c>
      <c r="AM24" s="44">
        <v>0.98699999999999999</v>
      </c>
      <c r="AN24" s="44">
        <v>0.98699999999999999</v>
      </c>
      <c r="AO24" s="44">
        <v>0.98599999999999999</v>
      </c>
      <c r="AP24" s="44">
        <v>0.98599999999999999</v>
      </c>
      <c r="AQ24" s="44">
        <v>0.98599999999999999</v>
      </c>
      <c r="AR24" s="44">
        <v>0.98499999999999999</v>
      </c>
      <c r="AS24" s="44">
        <v>0.98499999999999999</v>
      </c>
      <c r="AT24" s="44">
        <v>0.98399999999999999</v>
      </c>
      <c r="AU24" s="44">
        <v>0.98399999999999999</v>
      </c>
      <c r="AV24" s="44">
        <v>0.98399999999999999</v>
      </c>
      <c r="AW24" s="44">
        <v>0.98299999999999998</v>
      </c>
      <c r="AX24" s="44">
        <v>0.98299999999999998</v>
      </c>
      <c r="AY24" s="44">
        <v>0.98299999999999998</v>
      </c>
      <c r="AZ24" s="44">
        <v>0.98199999999999998</v>
      </c>
      <c r="BA24" s="44">
        <v>0.98199999999999998</v>
      </c>
      <c r="BB24" s="44">
        <v>0.98199999999999998</v>
      </c>
      <c r="BC24" s="44">
        <v>0.98099999999999998</v>
      </c>
      <c r="BD24" s="44">
        <v>0.98099999999999998</v>
      </c>
      <c r="BE24" s="44">
        <v>0.98099999999999998</v>
      </c>
      <c r="BF24" s="44">
        <v>0.98</v>
      </c>
      <c r="BG24" s="44">
        <v>0.98</v>
      </c>
      <c r="BH24" s="44">
        <v>0.97899999999999998</v>
      </c>
      <c r="BI24" s="44">
        <v>0.97899999999999998</v>
      </c>
      <c r="BJ24" s="44">
        <v>0.97899999999999998</v>
      </c>
      <c r="BK24" s="44">
        <v>0.97799999999999998</v>
      </c>
      <c r="BL24" s="44">
        <v>0.97799999999999998</v>
      </c>
      <c r="BM24" s="44">
        <v>0.97799999999999998</v>
      </c>
      <c r="BN24" s="44">
        <v>0.97699999999999998</v>
      </c>
      <c r="BO24" s="44">
        <v>0.97699999999999998</v>
      </c>
      <c r="BP24" s="44">
        <v>0.97699999999999998</v>
      </c>
      <c r="BQ24" s="44">
        <v>0.97599999999999998</v>
      </c>
      <c r="BR24" s="44">
        <v>0.97599999999999998</v>
      </c>
      <c r="BS24" s="44">
        <v>0.97599999999999998</v>
      </c>
      <c r="BT24" s="44">
        <v>0.97499999999999998</v>
      </c>
      <c r="BU24" s="44">
        <v>0.97499999999999998</v>
      </c>
      <c r="BV24" s="44">
        <v>0.97399999999999998</v>
      </c>
      <c r="BW24" s="44">
        <v>0.97399999999999998</v>
      </c>
      <c r="BX24" s="44">
        <v>0.97399999999999998</v>
      </c>
      <c r="BY24" s="44">
        <v>0.97299999999999998</v>
      </c>
      <c r="BZ24" s="44">
        <v>0.97299999999999998</v>
      </c>
      <c r="CA24" s="44">
        <v>0.97299999999999998</v>
      </c>
      <c r="CB24" s="44">
        <v>0.97199999999999998</v>
      </c>
      <c r="CC24" s="44">
        <v>0.97199999999999998</v>
      </c>
      <c r="CD24" s="44">
        <v>0.97199999999999998</v>
      </c>
      <c r="CE24" s="44">
        <v>0.97099999999999997</v>
      </c>
      <c r="CF24" s="44">
        <v>0.97099999999999997</v>
      </c>
      <c r="CG24" s="44">
        <v>0.97</v>
      </c>
      <c r="CH24" s="44">
        <v>0.97</v>
      </c>
      <c r="CI24" s="44">
        <v>0.97</v>
      </c>
      <c r="CJ24" s="44">
        <v>0.96899999999999997</v>
      </c>
      <c r="CK24" s="44">
        <v>0.96899999999999997</v>
      </c>
      <c r="CL24" s="44">
        <v>0.96899999999999997</v>
      </c>
      <c r="CM24" s="44">
        <v>0.96799999999999997</v>
      </c>
      <c r="CN24" s="44">
        <v>0.96799999999999997</v>
      </c>
      <c r="CO24" s="44">
        <v>0.96799999999999997</v>
      </c>
      <c r="CP24" s="44">
        <v>0.96699999999999997</v>
      </c>
      <c r="CQ24" s="44">
        <v>0.96699999999999997</v>
      </c>
      <c r="CR24" s="44">
        <v>0.96699999999999997</v>
      </c>
      <c r="CS24" s="44">
        <v>0.96599999999999997</v>
      </c>
      <c r="CT24" s="44">
        <v>0.96599999999999997</v>
      </c>
      <c r="CU24" s="44">
        <v>0.96499999999999997</v>
      </c>
      <c r="CV24" s="44">
        <v>0.96499999999999997</v>
      </c>
      <c r="CW24" s="44">
        <v>0.96499999999999997</v>
      </c>
      <c r="CX24" s="44">
        <v>0.96399999999999997</v>
      </c>
      <c r="CY24" s="44">
        <v>0.96399999999999997</v>
      </c>
      <c r="CZ24" s="44">
        <v>0.96399999999999997</v>
      </c>
      <c r="DA24" s="44">
        <v>0.96299999999999997</v>
      </c>
      <c r="DB24" s="44">
        <v>0.96299999999999997</v>
      </c>
      <c r="DC24" s="44">
        <v>0.96299999999999997</v>
      </c>
      <c r="DD24" s="44">
        <v>0.96199999999999997</v>
      </c>
      <c r="DE24" s="44">
        <v>0.96199999999999997</v>
      </c>
      <c r="DF24" s="44">
        <v>0.96099999999999997</v>
      </c>
      <c r="DG24" s="44">
        <v>0.96099999999999997</v>
      </c>
      <c r="DH24" s="44">
        <v>0.96099999999999997</v>
      </c>
      <c r="DI24" s="44">
        <v>0.96</v>
      </c>
      <c r="DJ24" s="44">
        <v>0.96</v>
      </c>
      <c r="DK24" s="44">
        <v>0.96</v>
      </c>
      <c r="DL24" s="44">
        <v>0.95899999999999996</v>
      </c>
      <c r="DM24" s="44">
        <v>0.95899999999999996</v>
      </c>
      <c r="DN24" s="44">
        <v>0.95899999999999996</v>
      </c>
      <c r="DO24" s="44">
        <v>0.95799999999999996</v>
      </c>
      <c r="DP24" s="44">
        <v>0.95799999999999996</v>
      </c>
      <c r="DQ24" s="44">
        <v>0.95699999999999996</v>
      </c>
      <c r="DR24" s="44">
        <v>0.95699999999999996</v>
      </c>
      <c r="DS24" s="44">
        <v>0.95699999999999996</v>
      </c>
      <c r="DT24" s="44">
        <v>0.95599999999999996</v>
      </c>
      <c r="DU24" s="44">
        <v>0.95599999999999996</v>
      </c>
      <c r="DV24" s="44">
        <v>0.95599999999999996</v>
      </c>
      <c r="DW24" s="44">
        <v>0.95499999999999996</v>
      </c>
      <c r="DX24" s="44">
        <v>0.95499999999999996</v>
      </c>
      <c r="DY24" s="44">
        <v>0.95499999999999996</v>
      </c>
      <c r="DZ24" s="44">
        <v>0.95399999999999996</v>
      </c>
      <c r="EA24" s="44">
        <v>0.95399999999999996</v>
      </c>
      <c r="EB24" s="44">
        <v>0.95299999999999996</v>
      </c>
      <c r="EC24" s="44">
        <v>0.95299999999999996</v>
      </c>
      <c r="ED24" s="44">
        <v>0.95299999999999996</v>
      </c>
      <c r="EE24" s="44">
        <v>0.95199999999999996</v>
      </c>
      <c r="EF24" s="44">
        <v>0.95199999999999996</v>
      </c>
      <c r="EG24" s="44">
        <v>0.95199999999999996</v>
      </c>
      <c r="EH24" s="44">
        <v>0.95099999999999996</v>
      </c>
      <c r="EI24" s="44">
        <v>0.95099999999999996</v>
      </c>
      <c r="EJ24" s="44">
        <v>0.95</v>
      </c>
      <c r="EK24" s="44">
        <v>0.95</v>
      </c>
      <c r="EL24" s="44">
        <v>0.95</v>
      </c>
      <c r="EM24" s="44">
        <v>0.94899999999999995</v>
      </c>
      <c r="EN24" s="44">
        <v>0.94899999999999995</v>
      </c>
      <c r="EO24" s="44">
        <v>0.94899999999999995</v>
      </c>
      <c r="EP24" s="44">
        <v>0.94799999999999995</v>
      </c>
      <c r="EQ24" s="44">
        <v>0.94799999999999995</v>
      </c>
      <c r="ER24" s="44">
        <v>0.94799999999999995</v>
      </c>
      <c r="ES24" s="44">
        <v>0.94699999999999995</v>
      </c>
      <c r="ET24" s="44">
        <v>0.94699999999999995</v>
      </c>
      <c r="EU24" s="44">
        <v>0.94599999999999995</v>
      </c>
      <c r="EV24" s="44">
        <v>0.94599999999999995</v>
      </c>
      <c r="EW24" s="44">
        <v>0.94599999999999995</v>
      </c>
      <c r="EX24" s="44">
        <v>0.94499999999999995</v>
      </c>
      <c r="EY24" s="44">
        <v>0.94499999999999995</v>
      </c>
      <c r="EZ24" s="44">
        <v>0.94499999999999995</v>
      </c>
      <c r="FA24" s="44">
        <v>0.94399999999999995</v>
      </c>
      <c r="FB24" s="44">
        <v>0.94399999999999995</v>
      </c>
      <c r="FC24" s="44">
        <v>0.94399999999999995</v>
      </c>
      <c r="FD24" s="44">
        <v>0.94299999999999995</v>
      </c>
      <c r="FE24" s="44">
        <v>0.94299999999999995</v>
      </c>
      <c r="FF24" s="44">
        <v>0.94199999999999995</v>
      </c>
      <c r="FG24" s="44">
        <v>0.94199999999999995</v>
      </c>
      <c r="FH24" s="44">
        <v>0.94199999999999995</v>
      </c>
      <c r="FI24" s="44">
        <v>0.94099999999999995</v>
      </c>
      <c r="FJ24" s="44">
        <v>0.94099999999999995</v>
      </c>
      <c r="FK24" s="44">
        <v>0.94099999999999995</v>
      </c>
      <c r="FL24" s="44">
        <v>0.94</v>
      </c>
      <c r="FM24" s="44">
        <v>0.94</v>
      </c>
      <c r="FN24" s="44">
        <v>0.93899999999999995</v>
      </c>
      <c r="FO24" s="44">
        <v>0.93899999999999995</v>
      </c>
      <c r="FP24" s="44">
        <v>0.93899999999999995</v>
      </c>
      <c r="FQ24" s="44">
        <v>0.93799999999999994</v>
      </c>
      <c r="FR24" s="44">
        <v>0.93799999999999994</v>
      </c>
      <c r="FS24" s="44">
        <v>0.93799999999999994</v>
      </c>
      <c r="FT24" s="44">
        <v>0.93700000000000006</v>
      </c>
      <c r="FU24" s="44">
        <v>0.93700000000000006</v>
      </c>
      <c r="FV24" s="44">
        <v>0.93700000000000006</v>
      </c>
      <c r="FW24" s="44">
        <v>0.93600000000000005</v>
      </c>
      <c r="FX24" s="44">
        <v>0.93600000000000005</v>
      </c>
      <c r="FY24" s="44">
        <v>0.93500000000000005</v>
      </c>
      <c r="FZ24" s="44">
        <v>0.93500000000000005</v>
      </c>
      <c r="GA24" s="44">
        <v>0.93500000000000005</v>
      </c>
      <c r="GB24" s="44">
        <v>0.93400000000000005</v>
      </c>
      <c r="GC24" s="44">
        <v>0.93400000000000005</v>
      </c>
      <c r="GD24" s="44">
        <v>0.93400000000000005</v>
      </c>
      <c r="GE24" s="44">
        <v>0.93300000000000005</v>
      </c>
      <c r="GF24" s="44">
        <v>0.93300000000000005</v>
      </c>
      <c r="GG24" s="44">
        <v>0.93200000000000005</v>
      </c>
      <c r="GH24" s="44">
        <v>0.93200000000000005</v>
      </c>
      <c r="GI24" s="44">
        <v>0.93200000000000005</v>
      </c>
      <c r="GJ24" s="44">
        <v>0.93100000000000005</v>
      </c>
      <c r="GK24" s="44">
        <v>0.93100000000000005</v>
      </c>
      <c r="GL24" s="44">
        <v>0.93100000000000005</v>
      </c>
      <c r="GM24" s="44">
        <v>0.93</v>
      </c>
      <c r="GN24" s="44">
        <v>0.93</v>
      </c>
      <c r="GO24" s="44">
        <v>0.92900000000000005</v>
      </c>
      <c r="GP24" s="44">
        <v>0.92900000000000005</v>
      </c>
      <c r="GQ24" s="44">
        <v>0.92900000000000005</v>
      </c>
      <c r="GR24" s="44">
        <v>0.92800000000000005</v>
      </c>
      <c r="GS24" s="44">
        <v>0.92800000000000005</v>
      </c>
      <c r="GT24" s="44">
        <v>0.92800000000000005</v>
      </c>
      <c r="GU24" s="44">
        <v>0.92700000000000005</v>
      </c>
      <c r="GV24" s="44">
        <v>0.92700000000000005</v>
      </c>
      <c r="GW24" s="44">
        <v>0.92600000000000005</v>
      </c>
      <c r="GX24" s="44">
        <v>0.92600000000000005</v>
      </c>
      <c r="GY24" s="44">
        <v>0.92600000000000005</v>
      </c>
      <c r="GZ24" s="44">
        <v>0.92500000000000004</v>
      </c>
      <c r="HA24" s="44">
        <v>0.92500000000000004</v>
      </c>
      <c r="HB24" s="44">
        <v>0.92500000000000004</v>
      </c>
      <c r="HC24" s="44">
        <v>0.92400000000000004</v>
      </c>
      <c r="HD24" s="44">
        <v>0.92400000000000004</v>
      </c>
      <c r="HE24" s="44">
        <v>0.92400000000000004</v>
      </c>
      <c r="HF24" s="44">
        <v>0.92300000000000004</v>
      </c>
      <c r="HG24" s="44">
        <v>0.92300000000000004</v>
      </c>
      <c r="HH24" s="44">
        <v>0.92200000000000004</v>
      </c>
      <c r="HI24" s="44">
        <v>0.92200000000000004</v>
      </c>
      <c r="HJ24" s="44">
        <v>0.92200000000000004</v>
      </c>
      <c r="HK24" s="44">
        <v>0.92100000000000004</v>
      </c>
      <c r="HL24" s="44">
        <v>0.92100000000000004</v>
      </c>
      <c r="HM24" s="44">
        <v>0.92100000000000004</v>
      </c>
      <c r="HN24" s="44">
        <v>0.92</v>
      </c>
      <c r="HO24" s="44">
        <v>0.92</v>
      </c>
      <c r="HP24" s="44">
        <v>0.91900000000000004</v>
      </c>
      <c r="HQ24" s="44">
        <v>0.91900000000000004</v>
      </c>
      <c r="HR24" s="44">
        <v>0.91900000000000004</v>
      </c>
      <c r="HS24" s="44">
        <v>0.91800000000000004</v>
      </c>
      <c r="HT24" s="44">
        <v>0.91800000000000004</v>
      </c>
      <c r="HU24" s="44">
        <v>0.91800000000000004</v>
      </c>
      <c r="HV24" s="44">
        <v>0.91700000000000004</v>
      </c>
      <c r="HW24" s="44">
        <v>0.91700000000000004</v>
      </c>
      <c r="HX24" s="44">
        <v>0.91600000000000004</v>
      </c>
      <c r="HY24" s="44">
        <v>0.91600000000000004</v>
      </c>
      <c r="HZ24" s="44">
        <v>0.91600000000000004</v>
      </c>
      <c r="IA24" s="44">
        <v>0.91500000000000004</v>
      </c>
      <c r="IB24" s="44">
        <v>0.91500000000000004</v>
      </c>
      <c r="IC24" s="44">
        <v>0.91500000000000004</v>
      </c>
      <c r="ID24" s="44">
        <v>0.91400000000000003</v>
      </c>
      <c r="IE24" s="44">
        <v>0.91400000000000003</v>
      </c>
      <c r="IF24" s="44">
        <v>0.91300000000000003</v>
      </c>
      <c r="IG24" s="44">
        <v>0.91300000000000003</v>
      </c>
      <c r="IH24" s="44">
        <v>0.91300000000000003</v>
      </c>
      <c r="II24" s="44">
        <v>0.91200000000000003</v>
      </c>
      <c r="IJ24" s="44">
        <v>0.91200000000000003</v>
      </c>
      <c r="IK24" s="44">
        <v>0.91200000000000003</v>
      </c>
      <c r="IL24" s="44">
        <v>0.91100000000000003</v>
      </c>
      <c r="IM24" s="44">
        <v>0.91100000000000003</v>
      </c>
      <c r="IN24" s="44">
        <v>0.91</v>
      </c>
      <c r="IO24" s="44">
        <v>0.91</v>
      </c>
      <c r="IP24" s="44">
        <v>0.91</v>
      </c>
      <c r="IQ24" s="44">
        <v>0.90900000000000003</v>
      </c>
      <c r="IR24" s="44">
        <v>0.90900000000000003</v>
      </c>
      <c r="IS24" s="44">
        <v>0.90900000000000003</v>
      </c>
      <c r="IT24" s="44">
        <v>0.90800000000000003</v>
      </c>
      <c r="IU24" s="44">
        <v>0.90800000000000003</v>
      </c>
      <c r="IV24" s="44">
        <v>0.90700000000000003</v>
      </c>
      <c r="IW24" s="44">
        <v>0.90700000000000003</v>
      </c>
      <c r="IX24" s="44">
        <v>0.90700000000000003</v>
      </c>
      <c r="IY24" s="44">
        <v>0.90600000000000003</v>
      </c>
      <c r="IZ24" s="44">
        <v>0.90600000000000003</v>
      </c>
      <c r="JA24" s="44">
        <v>0.90600000000000003</v>
      </c>
      <c r="JB24" s="44">
        <v>0.90500000000000003</v>
      </c>
      <c r="JC24" s="44">
        <v>0.90500000000000003</v>
      </c>
      <c r="JD24" s="44">
        <v>0.90400000000000003</v>
      </c>
      <c r="JE24" s="44">
        <v>0.90400000000000003</v>
      </c>
      <c r="JF24" s="44">
        <v>0.90400000000000003</v>
      </c>
      <c r="JG24" s="44">
        <v>0.90300000000000002</v>
      </c>
      <c r="JH24" s="44">
        <v>0.90300000000000002</v>
      </c>
      <c r="JI24" s="44">
        <v>0.90200000000000002</v>
      </c>
      <c r="JJ24" s="44">
        <v>0.90200000000000002</v>
      </c>
      <c r="JK24" s="44">
        <v>0.90200000000000002</v>
      </c>
      <c r="JL24" s="44">
        <v>0.90100000000000002</v>
      </c>
      <c r="JM24" s="44">
        <v>0.90100000000000002</v>
      </c>
      <c r="JN24" s="44">
        <v>0.90100000000000002</v>
      </c>
      <c r="JO24" s="44">
        <v>0.9</v>
      </c>
      <c r="JP24" s="44">
        <v>0.9</v>
      </c>
      <c r="JQ24" s="44">
        <v>0.89900000000000002</v>
      </c>
      <c r="JR24" s="44">
        <v>0.89900000000000002</v>
      </c>
      <c r="JS24" s="44">
        <v>0.89900000000000002</v>
      </c>
      <c r="JT24" s="44">
        <v>0.89800000000000002</v>
      </c>
      <c r="JU24" s="44">
        <v>0.89800000000000002</v>
      </c>
      <c r="JV24" s="44">
        <v>0.89800000000000002</v>
      </c>
      <c r="JW24" s="44">
        <v>0.89700000000000002</v>
      </c>
      <c r="JX24" s="44">
        <v>0.89700000000000002</v>
      </c>
      <c r="JY24" s="44">
        <v>0.89600000000000002</v>
      </c>
      <c r="JZ24" s="44">
        <v>0.89600000000000002</v>
      </c>
      <c r="KA24" s="44">
        <v>0.89600000000000002</v>
      </c>
      <c r="KB24" s="44">
        <v>0.89500000000000002</v>
      </c>
      <c r="KC24" s="44">
        <v>0.89500000000000002</v>
      </c>
      <c r="KD24" s="44">
        <v>0.89500000000000002</v>
      </c>
      <c r="KE24" s="44">
        <v>0.89400000000000002</v>
      </c>
      <c r="KF24" s="44">
        <v>0.89400000000000002</v>
      </c>
      <c r="KG24" s="44">
        <v>0.89300000000000002</v>
      </c>
      <c r="KH24" s="44">
        <v>0.89300000000000002</v>
      </c>
      <c r="KI24" s="44">
        <v>0.89300000000000002</v>
      </c>
      <c r="KJ24" s="44">
        <v>0.89200000000000002</v>
      </c>
      <c r="KK24" s="44">
        <v>0.89200000000000002</v>
      </c>
      <c r="KL24" s="44">
        <v>0.89200000000000002</v>
      </c>
      <c r="KM24" s="44">
        <v>0.89100000000000001</v>
      </c>
      <c r="KN24" s="44">
        <v>0.89100000000000001</v>
      </c>
      <c r="KO24" s="44">
        <v>0.89</v>
      </c>
      <c r="KP24" s="44">
        <v>0.89</v>
      </c>
      <c r="KQ24" s="44">
        <v>0.89</v>
      </c>
      <c r="KR24" s="44">
        <v>0.88900000000000001</v>
      </c>
      <c r="KS24" s="44">
        <v>0.88900000000000001</v>
      </c>
      <c r="KT24" s="44">
        <v>0.88800000000000001</v>
      </c>
      <c r="KU24" s="44">
        <v>0.88800000000000001</v>
      </c>
      <c r="KV24" s="44">
        <v>0.88800000000000001</v>
      </c>
      <c r="KW24" s="44">
        <v>0.88700000000000001</v>
      </c>
      <c r="KX24" s="44">
        <v>0.88700000000000001</v>
      </c>
      <c r="KY24" s="44">
        <v>0.88700000000000001</v>
      </c>
      <c r="KZ24" s="44">
        <v>0.88600000000000001</v>
      </c>
      <c r="LA24" s="44">
        <v>0.88600000000000001</v>
      </c>
      <c r="LB24" s="44">
        <v>0.88500000000000001</v>
      </c>
      <c r="LC24" s="44">
        <v>0.88500000000000001</v>
      </c>
      <c r="LD24" s="44">
        <v>0.88500000000000001</v>
      </c>
      <c r="LE24" s="44">
        <v>0.88400000000000001</v>
      </c>
      <c r="LF24" s="44">
        <v>0.88400000000000001</v>
      </c>
      <c r="LG24" s="44">
        <v>0.88400000000000001</v>
      </c>
      <c r="LH24" s="44">
        <v>0.88300000000000001</v>
      </c>
      <c r="LI24" s="44">
        <v>0.88300000000000001</v>
      </c>
      <c r="LJ24" s="44">
        <v>0.88200000000000001</v>
      </c>
      <c r="LK24" s="44">
        <v>0.88200000000000001</v>
      </c>
      <c r="LL24" s="44">
        <v>0.88200000000000001</v>
      </c>
      <c r="LM24" s="44">
        <v>0.88100000000000001</v>
      </c>
      <c r="LN24" s="44">
        <v>0.88100000000000001</v>
      </c>
      <c r="LO24" s="44">
        <v>0.88</v>
      </c>
      <c r="LP24" s="44">
        <v>0.88</v>
      </c>
      <c r="LQ24" s="44">
        <v>0.88</v>
      </c>
      <c r="LR24" s="44">
        <v>0.879</v>
      </c>
      <c r="LS24" s="44">
        <v>0.879</v>
      </c>
      <c r="LT24" s="44">
        <v>0.879</v>
      </c>
      <c r="LU24" s="44">
        <v>0.878</v>
      </c>
      <c r="LV24" s="44">
        <v>0.878</v>
      </c>
      <c r="LW24" s="44">
        <v>0.877</v>
      </c>
      <c r="LX24" s="44">
        <v>0.877</v>
      </c>
      <c r="LY24" s="44">
        <v>0.877</v>
      </c>
      <c r="LZ24" s="44">
        <v>0.876</v>
      </c>
      <c r="MA24" s="44">
        <v>0.876</v>
      </c>
      <c r="MB24" s="44">
        <v>0.876</v>
      </c>
      <c r="MC24" s="44">
        <v>0.875</v>
      </c>
      <c r="MD24" s="44">
        <v>0.875</v>
      </c>
      <c r="ME24" s="44">
        <v>0.874</v>
      </c>
      <c r="MF24" s="44">
        <v>0.874</v>
      </c>
      <c r="MG24" s="44">
        <v>0.874</v>
      </c>
      <c r="MH24" s="44">
        <v>0.873</v>
      </c>
      <c r="MI24" s="44">
        <v>0.873</v>
      </c>
      <c r="MJ24" s="44">
        <v>0.872</v>
      </c>
      <c r="MK24" s="44">
        <v>0.872</v>
      </c>
      <c r="ML24" s="44">
        <v>0.872</v>
      </c>
      <c r="MM24" s="44">
        <v>0.871</v>
      </c>
      <c r="MN24" s="44">
        <v>0.871</v>
      </c>
      <c r="MO24" s="44">
        <v>0.871</v>
      </c>
      <c r="MP24" s="44">
        <v>0.87</v>
      </c>
      <c r="MQ24" s="44">
        <v>0.87</v>
      </c>
      <c r="MR24" s="44">
        <v>0.86899999999999999</v>
      </c>
      <c r="MS24" s="44">
        <v>0.86899999999999999</v>
      </c>
      <c r="MT24" s="44">
        <v>0.86899999999999999</v>
      </c>
      <c r="MU24" s="44">
        <v>0.86799999999999999</v>
      </c>
      <c r="MV24" s="44">
        <v>0.86799999999999999</v>
      </c>
      <c r="MW24" s="44">
        <v>0.86699999999999999</v>
      </c>
      <c r="MX24" s="44">
        <v>0.86699999999999999</v>
      </c>
      <c r="MY24" s="44">
        <v>0.86699999999999999</v>
      </c>
      <c r="MZ24" s="44">
        <v>0.86599999999999999</v>
      </c>
      <c r="NA24" s="44">
        <v>0.86599999999999999</v>
      </c>
      <c r="NB24" s="44">
        <v>0.86599999999999999</v>
      </c>
      <c r="NC24" s="44">
        <v>0.86499999999999999</v>
      </c>
      <c r="ND24" s="44">
        <v>0.86499999999999999</v>
      </c>
      <c r="NE24" s="44">
        <v>0.86399999999999999</v>
      </c>
      <c r="NF24" s="44">
        <v>0.86399999999999999</v>
      </c>
      <c r="NG24" s="44">
        <v>0.86399999999999999</v>
      </c>
      <c r="NH24" s="44">
        <v>0.86299999999999999</v>
      </c>
      <c r="NI24" s="44">
        <v>0.86299999999999999</v>
      </c>
      <c r="NJ24" s="44">
        <v>0.86299999999999999</v>
      </c>
      <c r="NK24" s="44">
        <v>0.86199999999999999</v>
      </c>
      <c r="NL24" s="44">
        <v>0.86199999999999999</v>
      </c>
      <c r="NM24" s="44">
        <v>0.86099999999999999</v>
      </c>
      <c r="NN24" s="44">
        <v>0.86099999999999999</v>
      </c>
      <c r="NO24" s="44">
        <v>0.86099999999999999</v>
      </c>
      <c r="NP24" s="44">
        <v>0.86</v>
      </c>
      <c r="NQ24" s="44">
        <v>0.86</v>
      </c>
      <c r="NR24" s="44">
        <v>0.85899999999999999</v>
      </c>
      <c r="NS24" s="44">
        <v>0.85899999999999999</v>
      </c>
      <c r="NT24" s="44">
        <v>0.85899999999999999</v>
      </c>
      <c r="NU24" s="44">
        <v>0.85799999999999998</v>
      </c>
      <c r="NV24" s="44">
        <v>0.85799999999999998</v>
      </c>
      <c r="NW24" s="44">
        <v>0.85799999999999998</v>
      </c>
      <c r="NX24" s="44">
        <v>0.85699999999999998</v>
      </c>
      <c r="NY24" s="44">
        <v>0.85699999999999998</v>
      </c>
      <c r="NZ24" s="44">
        <v>0.85599999999999998</v>
      </c>
      <c r="OA24" s="44">
        <v>0.85599999999999998</v>
      </c>
      <c r="OB24" s="44">
        <v>0.85599999999999998</v>
      </c>
      <c r="OC24" s="44">
        <v>0.85499999999999998</v>
      </c>
      <c r="OD24" s="44">
        <v>0.85499999999999998</v>
      </c>
      <c r="OE24" s="44">
        <v>0.85399999999999998</v>
      </c>
      <c r="OF24" s="44">
        <v>0.85399999999999998</v>
      </c>
      <c r="OG24" s="44">
        <v>0.85399999999999998</v>
      </c>
      <c r="OH24" s="44">
        <v>0.85299999999999998</v>
      </c>
      <c r="OI24" s="44">
        <v>0.85299999999999998</v>
      </c>
      <c r="OJ24" s="44">
        <v>0.85299999999999998</v>
      </c>
      <c r="OK24" s="44">
        <v>0.85199999999999998</v>
      </c>
      <c r="OL24" s="44">
        <v>0.85199999999999998</v>
      </c>
    </row>
    <row r="25" spans="1:402" x14ac:dyDescent="0.2">
      <c r="A25" s="40">
        <v>13</v>
      </c>
      <c r="B25" s="44">
        <v>1</v>
      </c>
      <c r="C25" s="44">
        <v>1</v>
      </c>
      <c r="D25" s="44">
        <v>0.999</v>
      </c>
      <c r="E25" s="44">
        <v>0.999</v>
      </c>
      <c r="F25" s="44">
        <v>0.999</v>
      </c>
      <c r="G25" s="44">
        <v>0.998</v>
      </c>
      <c r="H25" s="44">
        <v>0.998</v>
      </c>
      <c r="I25" s="44">
        <v>0.998</v>
      </c>
      <c r="J25" s="44">
        <v>0.997</v>
      </c>
      <c r="K25" s="44">
        <v>0.997</v>
      </c>
      <c r="L25" s="44">
        <v>0.997</v>
      </c>
      <c r="M25" s="44">
        <v>0.996</v>
      </c>
      <c r="N25" s="44">
        <v>0.996</v>
      </c>
      <c r="O25" s="44">
        <v>0.995</v>
      </c>
      <c r="P25" s="44">
        <v>0.995</v>
      </c>
      <c r="Q25" s="44">
        <v>0.995</v>
      </c>
      <c r="R25" s="44">
        <v>0.99399999999999999</v>
      </c>
      <c r="S25" s="44">
        <v>0.99399999999999999</v>
      </c>
      <c r="T25" s="44">
        <v>0.99399999999999999</v>
      </c>
      <c r="U25" s="44">
        <v>0.99299999999999999</v>
      </c>
      <c r="V25" s="44">
        <v>0.99299999999999999</v>
      </c>
      <c r="W25" s="44">
        <v>0.99299999999999999</v>
      </c>
      <c r="X25" s="44">
        <v>0.99199999999999999</v>
      </c>
      <c r="Y25" s="44">
        <v>0.99199999999999999</v>
      </c>
      <c r="Z25" s="44">
        <v>0.99199999999999999</v>
      </c>
      <c r="AA25" s="44">
        <v>0.99099999999999999</v>
      </c>
      <c r="AB25" s="44">
        <v>0.99099999999999999</v>
      </c>
      <c r="AC25" s="44">
        <v>0.99099999999999999</v>
      </c>
      <c r="AD25" s="44">
        <v>0.99</v>
      </c>
      <c r="AE25" s="44">
        <v>0.99</v>
      </c>
      <c r="AF25" s="44">
        <v>0.99</v>
      </c>
      <c r="AG25" s="44">
        <v>0.98899999999999999</v>
      </c>
      <c r="AH25" s="44">
        <v>0.98899999999999999</v>
      </c>
      <c r="AI25" s="44">
        <v>0.98799999999999999</v>
      </c>
      <c r="AJ25" s="44">
        <v>0.98799999999999999</v>
      </c>
      <c r="AK25" s="44">
        <v>0.98799999999999999</v>
      </c>
      <c r="AL25" s="44">
        <v>0.98699999999999999</v>
      </c>
      <c r="AM25" s="44">
        <v>0.98699999999999999</v>
      </c>
      <c r="AN25" s="44">
        <v>0.98699999999999999</v>
      </c>
      <c r="AO25" s="44">
        <v>0.98599999999999999</v>
      </c>
      <c r="AP25" s="44">
        <v>0.98599999999999999</v>
      </c>
      <c r="AQ25" s="44">
        <v>0.98599999999999999</v>
      </c>
      <c r="AR25" s="44">
        <v>0.98499999999999999</v>
      </c>
      <c r="AS25" s="44">
        <v>0.98499999999999999</v>
      </c>
      <c r="AT25" s="44">
        <v>0.98499999999999999</v>
      </c>
      <c r="AU25" s="44">
        <v>0.98399999999999999</v>
      </c>
      <c r="AV25" s="44">
        <v>0.98399999999999999</v>
      </c>
      <c r="AW25" s="44">
        <v>0.98399999999999999</v>
      </c>
      <c r="AX25" s="44">
        <v>0.98299999999999998</v>
      </c>
      <c r="AY25" s="44">
        <v>0.98299999999999998</v>
      </c>
      <c r="AZ25" s="44">
        <v>0.98199999999999998</v>
      </c>
      <c r="BA25" s="44">
        <v>0.98199999999999998</v>
      </c>
      <c r="BB25" s="44">
        <v>0.98199999999999998</v>
      </c>
      <c r="BC25" s="44">
        <v>0.98099999999999998</v>
      </c>
      <c r="BD25" s="44">
        <v>0.98099999999999998</v>
      </c>
      <c r="BE25" s="44">
        <v>0.98099999999999998</v>
      </c>
      <c r="BF25" s="44">
        <v>0.98</v>
      </c>
      <c r="BG25" s="44">
        <v>0.98</v>
      </c>
      <c r="BH25" s="44">
        <v>0.98</v>
      </c>
      <c r="BI25" s="44">
        <v>0.97899999999999998</v>
      </c>
      <c r="BJ25" s="44">
        <v>0.97899999999999998</v>
      </c>
      <c r="BK25" s="44">
        <v>0.97899999999999998</v>
      </c>
      <c r="BL25" s="44">
        <v>0.97799999999999998</v>
      </c>
      <c r="BM25" s="44">
        <v>0.97799999999999998</v>
      </c>
      <c r="BN25" s="44">
        <v>0.97799999999999998</v>
      </c>
      <c r="BO25" s="44">
        <v>0.97699999999999998</v>
      </c>
      <c r="BP25" s="44">
        <v>0.97699999999999998</v>
      </c>
      <c r="BQ25" s="44">
        <v>0.97599999999999998</v>
      </c>
      <c r="BR25" s="44">
        <v>0.97599999999999998</v>
      </c>
      <c r="BS25" s="44">
        <v>0.97599999999999998</v>
      </c>
      <c r="BT25" s="44">
        <v>0.97499999999999998</v>
      </c>
      <c r="BU25" s="44">
        <v>0.97499999999999998</v>
      </c>
      <c r="BV25" s="44">
        <v>0.97499999999999998</v>
      </c>
      <c r="BW25" s="44">
        <v>0.97399999999999998</v>
      </c>
      <c r="BX25" s="44">
        <v>0.97399999999999998</v>
      </c>
      <c r="BY25" s="44">
        <v>0.97399999999999998</v>
      </c>
      <c r="BZ25" s="44">
        <v>0.97299999999999998</v>
      </c>
      <c r="CA25" s="44">
        <v>0.97299999999999998</v>
      </c>
      <c r="CB25" s="44">
        <v>0.97299999999999998</v>
      </c>
      <c r="CC25" s="44">
        <v>0.97199999999999998</v>
      </c>
      <c r="CD25" s="44">
        <v>0.97199999999999998</v>
      </c>
      <c r="CE25" s="44">
        <v>0.97099999999999997</v>
      </c>
      <c r="CF25" s="44">
        <v>0.97099999999999997</v>
      </c>
      <c r="CG25" s="44">
        <v>0.97099999999999997</v>
      </c>
      <c r="CH25" s="44">
        <v>0.97</v>
      </c>
      <c r="CI25" s="44">
        <v>0.97</v>
      </c>
      <c r="CJ25" s="44">
        <v>0.97</v>
      </c>
      <c r="CK25" s="44">
        <v>0.96899999999999997</v>
      </c>
      <c r="CL25" s="44">
        <v>0.96899999999999997</v>
      </c>
      <c r="CM25" s="44">
        <v>0.96899999999999997</v>
      </c>
      <c r="CN25" s="44">
        <v>0.96799999999999997</v>
      </c>
      <c r="CO25" s="44">
        <v>0.96799999999999997</v>
      </c>
      <c r="CP25" s="44">
        <v>0.96799999999999997</v>
      </c>
      <c r="CQ25" s="44">
        <v>0.96699999999999997</v>
      </c>
      <c r="CR25" s="44">
        <v>0.96699999999999997</v>
      </c>
      <c r="CS25" s="44">
        <v>0.96599999999999997</v>
      </c>
      <c r="CT25" s="44">
        <v>0.96599999999999997</v>
      </c>
      <c r="CU25" s="44">
        <v>0.96599999999999997</v>
      </c>
      <c r="CV25" s="44">
        <v>0.96499999999999997</v>
      </c>
      <c r="CW25" s="44">
        <v>0.96499999999999997</v>
      </c>
      <c r="CX25" s="44">
        <v>0.96499999999999997</v>
      </c>
      <c r="CY25" s="44">
        <v>0.96399999999999997</v>
      </c>
      <c r="CZ25" s="44">
        <v>0.96399999999999997</v>
      </c>
      <c r="DA25" s="44">
        <v>0.96399999999999997</v>
      </c>
      <c r="DB25" s="44">
        <v>0.96299999999999997</v>
      </c>
      <c r="DC25" s="44">
        <v>0.96299999999999997</v>
      </c>
      <c r="DD25" s="44">
        <v>0.96199999999999997</v>
      </c>
      <c r="DE25" s="44">
        <v>0.96199999999999997</v>
      </c>
      <c r="DF25" s="44">
        <v>0.96199999999999997</v>
      </c>
      <c r="DG25" s="44">
        <v>0.96099999999999997</v>
      </c>
      <c r="DH25" s="44">
        <v>0.96099999999999997</v>
      </c>
      <c r="DI25" s="44">
        <v>0.96099999999999997</v>
      </c>
      <c r="DJ25" s="44">
        <v>0.96</v>
      </c>
      <c r="DK25" s="44">
        <v>0.96</v>
      </c>
      <c r="DL25" s="44">
        <v>0.96</v>
      </c>
      <c r="DM25" s="44">
        <v>0.95899999999999996</v>
      </c>
      <c r="DN25" s="44">
        <v>0.95899999999999996</v>
      </c>
      <c r="DO25" s="44">
        <v>0.95899999999999996</v>
      </c>
      <c r="DP25" s="44">
        <v>0.95799999999999996</v>
      </c>
      <c r="DQ25" s="44">
        <v>0.95799999999999996</v>
      </c>
      <c r="DR25" s="44">
        <v>0.95699999999999996</v>
      </c>
      <c r="DS25" s="44">
        <v>0.95699999999999996</v>
      </c>
      <c r="DT25" s="44">
        <v>0.95699999999999996</v>
      </c>
      <c r="DU25" s="44">
        <v>0.95599999999999996</v>
      </c>
      <c r="DV25" s="44">
        <v>0.95599999999999996</v>
      </c>
      <c r="DW25" s="44">
        <v>0.95599999999999996</v>
      </c>
      <c r="DX25" s="44">
        <v>0.95499999999999996</v>
      </c>
      <c r="DY25" s="44">
        <v>0.95499999999999996</v>
      </c>
      <c r="DZ25" s="44">
        <v>0.95499999999999996</v>
      </c>
      <c r="EA25" s="44">
        <v>0.95399999999999996</v>
      </c>
      <c r="EB25" s="44">
        <v>0.95399999999999996</v>
      </c>
      <c r="EC25" s="44">
        <v>0.95299999999999996</v>
      </c>
      <c r="ED25" s="44">
        <v>0.95299999999999996</v>
      </c>
      <c r="EE25" s="44">
        <v>0.95299999999999996</v>
      </c>
      <c r="EF25" s="44">
        <v>0.95199999999999996</v>
      </c>
      <c r="EG25" s="44">
        <v>0.95199999999999996</v>
      </c>
      <c r="EH25" s="44">
        <v>0.95199999999999996</v>
      </c>
      <c r="EI25" s="44">
        <v>0.95099999999999996</v>
      </c>
      <c r="EJ25" s="44">
        <v>0.95099999999999996</v>
      </c>
      <c r="EK25" s="44">
        <v>0.95099999999999996</v>
      </c>
      <c r="EL25" s="44">
        <v>0.95</v>
      </c>
      <c r="EM25" s="44">
        <v>0.95</v>
      </c>
      <c r="EN25" s="44">
        <v>0.94899999999999995</v>
      </c>
      <c r="EO25" s="44">
        <v>0.94899999999999995</v>
      </c>
      <c r="EP25" s="44">
        <v>0.94899999999999995</v>
      </c>
      <c r="EQ25" s="44">
        <v>0.94799999999999995</v>
      </c>
      <c r="ER25" s="44">
        <v>0.94799999999999995</v>
      </c>
      <c r="ES25" s="44">
        <v>0.94799999999999995</v>
      </c>
      <c r="ET25" s="44">
        <v>0.94699999999999995</v>
      </c>
      <c r="EU25" s="44">
        <v>0.94699999999999995</v>
      </c>
      <c r="EV25" s="44">
        <v>0.94699999999999995</v>
      </c>
      <c r="EW25" s="44">
        <v>0.94599999999999995</v>
      </c>
      <c r="EX25" s="44">
        <v>0.94599999999999995</v>
      </c>
      <c r="EY25" s="44">
        <v>0.94499999999999995</v>
      </c>
      <c r="EZ25" s="44">
        <v>0.94499999999999995</v>
      </c>
      <c r="FA25" s="44">
        <v>0.94499999999999995</v>
      </c>
      <c r="FB25" s="44">
        <v>0.94399999999999995</v>
      </c>
      <c r="FC25" s="44">
        <v>0.94399999999999995</v>
      </c>
      <c r="FD25" s="44">
        <v>0.94399999999999995</v>
      </c>
      <c r="FE25" s="44">
        <v>0.94299999999999995</v>
      </c>
      <c r="FF25" s="44">
        <v>0.94299999999999995</v>
      </c>
      <c r="FG25" s="44">
        <v>0.94299999999999995</v>
      </c>
      <c r="FH25" s="44">
        <v>0.94199999999999995</v>
      </c>
      <c r="FI25" s="44">
        <v>0.94199999999999995</v>
      </c>
      <c r="FJ25" s="44">
        <v>0.94099999999999995</v>
      </c>
      <c r="FK25" s="44">
        <v>0.94099999999999995</v>
      </c>
      <c r="FL25" s="44">
        <v>0.94099999999999995</v>
      </c>
      <c r="FM25" s="44">
        <v>0.94</v>
      </c>
      <c r="FN25" s="44">
        <v>0.94</v>
      </c>
      <c r="FO25" s="44">
        <v>0.94</v>
      </c>
      <c r="FP25" s="44">
        <v>0.93899999999999995</v>
      </c>
      <c r="FQ25" s="44">
        <v>0.93899999999999995</v>
      </c>
      <c r="FR25" s="44">
        <v>0.93799999999999994</v>
      </c>
      <c r="FS25" s="44">
        <v>0.93799999999999994</v>
      </c>
      <c r="FT25" s="44">
        <v>0.93799999999999994</v>
      </c>
      <c r="FU25" s="44">
        <v>0.93700000000000006</v>
      </c>
      <c r="FV25" s="44">
        <v>0.93700000000000006</v>
      </c>
      <c r="FW25" s="44">
        <v>0.93700000000000006</v>
      </c>
      <c r="FX25" s="44">
        <v>0.93600000000000005</v>
      </c>
      <c r="FY25" s="44">
        <v>0.93600000000000005</v>
      </c>
      <c r="FZ25" s="44">
        <v>0.93600000000000005</v>
      </c>
      <c r="GA25" s="44">
        <v>0.93500000000000005</v>
      </c>
      <c r="GB25" s="44">
        <v>0.93500000000000005</v>
      </c>
      <c r="GC25" s="44">
        <v>0.93400000000000005</v>
      </c>
      <c r="GD25" s="44">
        <v>0.93400000000000005</v>
      </c>
      <c r="GE25" s="44">
        <v>0.93400000000000005</v>
      </c>
      <c r="GF25" s="44">
        <v>0.93300000000000005</v>
      </c>
      <c r="GG25" s="44">
        <v>0.93300000000000005</v>
      </c>
      <c r="GH25" s="44">
        <v>0.93300000000000005</v>
      </c>
      <c r="GI25" s="44">
        <v>0.93200000000000005</v>
      </c>
      <c r="GJ25" s="44">
        <v>0.93200000000000005</v>
      </c>
      <c r="GK25" s="44">
        <v>0.93100000000000005</v>
      </c>
      <c r="GL25" s="44">
        <v>0.93100000000000005</v>
      </c>
      <c r="GM25" s="44">
        <v>0.93100000000000005</v>
      </c>
      <c r="GN25" s="44">
        <v>0.93</v>
      </c>
      <c r="GO25" s="44">
        <v>0.93</v>
      </c>
      <c r="GP25" s="44">
        <v>0.93</v>
      </c>
      <c r="GQ25" s="44">
        <v>0.92900000000000005</v>
      </c>
      <c r="GR25" s="44">
        <v>0.92900000000000005</v>
      </c>
      <c r="GS25" s="44">
        <v>0.92900000000000005</v>
      </c>
      <c r="GT25" s="44">
        <v>0.92800000000000005</v>
      </c>
      <c r="GU25" s="44">
        <v>0.92800000000000005</v>
      </c>
      <c r="GV25" s="44">
        <v>0.92700000000000005</v>
      </c>
      <c r="GW25" s="44">
        <v>0.92700000000000005</v>
      </c>
      <c r="GX25" s="44">
        <v>0.92700000000000005</v>
      </c>
      <c r="GY25" s="44">
        <v>0.92600000000000005</v>
      </c>
      <c r="GZ25" s="44">
        <v>0.92600000000000005</v>
      </c>
      <c r="HA25" s="44">
        <v>0.92600000000000005</v>
      </c>
      <c r="HB25" s="44">
        <v>0.92500000000000004</v>
      </c>
      <c r="HC25" s="44">
        <v>0.92500000000000004</v>
      </c>
      <c r="HD25" s="44">
        <v>0.92400000000000004</v>
      </c>
      <c r="HE25" s="44">
        <v>0.92400000000000004</v>
      </c>
      <c r="HF25" s="44">
        <v>0.92400000000000004</v>
      </c>
      <c r="HG25" s="44">
        <v>0.92300000000000004</v>
      </c>
      <c r="HH25" s="44">
        <v>0.92300000000000004</v>
      </c>
      <c r="HI25" s="44">
        <v>0.92300000000000004</v>
      </c>
      <c r="HJ25" s="44">
        <v>0.92200000000000004</v>
      </c>
      <c r="HK25" s="44">
        <v>0.92200000000000004</v>
      </c>
      <c r="HL25" s="44">
        <v>0.92200000000000004</v>
      </c>
      <c r="HM25" s="44">
        <v>0.92100000000000004</v>
      </c>
      <c r="HN25" s="44">
        <v>0.92100000000000004</v>
      </c>
      <c r="HO25" s="44">
        <v>0.92</v>
      </c>
      <c r="HP25" s="44">
        <v>0.92</v>
      </c>
      <c r="HQ25" s="44">
        <v>0.92</v>
      </c>
      <c r="HR25" s="44">
        <v>0.91900000000000004</v>
      </c>
      <c r="HS25" s="44">
        <v>0.91900000000000004</v>
      </c>
      <c r="HT25" s="44">
        <v>0.91900000000000004</v>
      </c>
      <c r="HU25" s="44">
        <v>0.91800000000000004</v>
      </c>
      <c r="HV25" s="44">
        <v>0.91800000000000004</v>
      </c>
      <c r="HW25" s="44">
        <v>0.91700000000000004</v>
      </c>
      <c r="HX25" s="44">
        <v>0.91700000000000004</v>
      </c>
      <c r="HY25" s="44">
        <v>0.91700000000000004</v>
      </c>
      <c r="HZ25" s="44">
        <v>0.91600000000000004</v>
      </c>
      <c r="IA25" s="44">
        <v>0.91600000000000004</v>
      </c>
      <c r="IB25" s="44">
        <v>0.91600000000000004</v>
      </c>
      <c r="IC25" s="44">
        <v>0.91500000000000004</v>
      </c>
      <c r="ID25" s="44">
        <v>0.91500000000000004</v>
      </c>
      <c r="IE25" s="44">
        <v>0.91400000000000003</v>
      </c>
      <c r="IF25" s="44">
        <v>0.91400000000000003</v>
      </c>
      <c r="IG25" s="44">
        <v>0.91400000000000003</v>
      </c>
      <c r="IH25" s="44">
        <v>0.91300000000000003</v>
      </c>
      <c r="II25" s="44">
        <v>0.91300000000000003</v>
      </c>
      <c r="IJ25" s="44">
        <v>0.91300000000000003</v>
      </c>
      <c r="IK25" s="44">
        <v>0.91200000000000003</v>
      </c>
      <c r="IL25" s="44">
        <v>0.91200000000000003</v>
      </c>
      <c r="IM25" s="44">
        <v>0.91100000000000003</v>
      </c>
      <c r="IN25" s="44">
        <v>0.91100000000000003</v>
      </c>
      <c r="IO25" s="44">
        <v>0.91100000000000003</v>
      </c>
      <c r="IP25" s="44">
        <v>0.91</v>
      </c>
      <c r="IQ25" s="44">
        <v>0.91</v>
      </c>
      <c r="IR25" s="44">
        <v>0.91</v>
      </c>
      <c r="IS25" s="44">
        <v>0.90900000000000003</v>
      </c>
      <c r="IT25" s="44">
        <v>0.90900000000000003</v>
      </c>
      <c r="IU25" s="44">
        <v>0.90800000000000003</v>
      </c>
      <c r="IV25" s="44">
        <v>0.90800000000000003</v>
      </c>
      <c r="IW25" s="44">
        <v>0.90800000000000003</v>
      </c>
      <c r="IX25" s="44">
        <v>0.90700000000000003</v>
      </c>
      <c r="IY25" s="44">
        <v>0.90700000000000003</v>
      </c>
      <c r="IZ25" s="44">
        <v>0.90700000000000003</v>
      </c>
      <c r="JA25" s="44">
        <v>0.90600000000000003</v>
      </c>
      <c r="JB25" s="44">
        <v>0.90600000000000003</v>
      </c>
      <c r="JC25" s="44">
        <v>0.90500000000000003</v>
      </c>
      <c r="JD25" s="44">
        <v>0.90500000000000003</v>
      </c>
      <c r="JE25" s="44">
        <v>0.90500000000000003</v>
      </c>
      <c r="JF25" s="44">
        <v>0.90400000000000003</v>
      </c>
      <c r="JG25" s="44">
        <v>0.90400000000000003</v>
      </c>
      <c r="JH25" s="44">
        <v>0.90400000000000003</v>
      </c>
      <c r="JI25" s="44">
        <v>0.90300000000000002</v>
      </c>
      <c r="JJ25" s="44">
        <v>0.90300000000000002</v>
      </c>
      <c r="JK25" s="44">
        <v>0.90300000000000002</v>
      </c>
      <c r="JL25" s="44">
        <v>0.90200000000000002</v>
      </c>
      <c r="JM25" s="44">
        <v>0.90200000000000002</v>
      </c>
      <c r="JN25" s="44">
        <v>0.90100000000000002</v>
      </c>
      <c r="JO25" s="44">
        <v>0.90100000000000002</v>
      </c>
      <c r="JP25" s="44">
        <v>0.90100000000000002</v>
      </c>
      <c r="JQ25" s="44">
        <v>0.9</v>
      </c>
      <c r="JR25" s="44">
        <v>0.9</v>
      </c>
      <c r="JS25" s="44">
        <v>0.9</v>
      </c>
      <c r="JT25" s="44">
        <v>0.89900000000000002</v>
      </c>
      <c r="JU25" s="44">
        <v>0.89900000000000002</v>
      </c>
      <c r="JV25" s="44">
        <v>0.89800000000000002</v>
      </c>
      <c r="JW25" s="44">
        <v>0.89800000000000002</v>
      </c>
      <c r="JX25" s="44">
        <v>0.89800000000000002</v>
      </c>
      <c r="JY25" s="44">
        <v>0.89700000000000002</v>
      </c>
      <c r="JZ25" s="44">
        <v>0.89700000000000002</v>
      </c>
      <c r="KA25" s="44">
        <v>0.89600000000000002</v>
      </c>
      <c r="KB25" s="44">
        <v>0.89600000000000002</v>
      </c>
      <c r="KC25" s="44">
        <v>0.89600000000000002</v>
      </c>
      <c r="KD25" s="44">
        <v>0.89500000000000002</v>
      </c>
      <c r="KE25" s="44">
        <v>0.89500000000000002</v>
      </c>
      <c r="KF25" s="44">
        <v>0.89500000000000002</v>
      </c>
      <c r="KG25" s="44">
        <v>0.89400000000000002</v>
      </c>
      <c r="KH25" s="44">
        <v>0.89400000000000002</v>
      </c>
      <c r="KI25" s="44">
        <v>0.89300000000000002</v>
      </c>
      <c r="KJ25" s="44">
        <v>0.89300000000000002</v>
      </c>
      <c r="KK25" s="44">
        <v>0.89300000000000002</v>
      </c>
      <c r="KL25" s="44">
        <v>0.89200000000000002</v>
      </c>
      <c r="KM25" s="44">
        <v>0.89200000000000002</v>
      </c>
      <c r="KN25" s="44">
        <v>0.89200000000000002</v>
      </c>
      <c r="KO25" s="44">
        <v>0.89100000000000001</v>
      </c>
      <c r="KP25" s="44">
        <v>0.89100000000000001</v>
      </c>
      <c r="KQ25" s="44">
        <v>0.89</v>
      </c>
      <c r="KR25" s="44">
        <v>0.89</v>
      </c>
      <c r="KS25" s="44">
        <v>0.89</v>
      </c>
      <c r="KT25" s="44">
        <v>0.88900000000000001</v>
      </c>
      <c r="KU25" s="44">
        <v>0.88900000000000001</v>
      </c>
      <c r="KV25" s="44">
        <v>0.88900000000000001</v>
      </c>
      <c r="KW25" s="44">
        <v>0.88800000000000001</v>
      </c>
      <c r="KX25" s="44">
        <v>0.88800000000000001</v>
      </c>
      <c r="KY25" s="44">
        <v>0.88700000000000001</v>
      </c>
      <c r="KZ25" s="44">
        <v>0.88700000000000001</v>
      </c>
      <c r="LA25" s="44">
        <v>0.88700000000000001</v>
      </c>
      <c r="LB25" s="44">
        <v>0.88600000000000001</v>
      </c>
      <c r="LC25" s="44">
        <v>0.88600000000000001</v>
      </c>
      <c r="LD25" s="44">
        <v>0.88600000000000001</v>
      </c>
      <c r="LE25" s="44">
        <v>0.88500000000000001</v>
      </c>
      <c r="LF25" s="44">
        <v>0.88500000000000001</v>
      </c>
      <c r="LG25" s="44">
        <v>0.88400000000000001</v>
      </c>
      <c r="LH25" s="44">
        <v>0.88400000000000001</v>
      </c>
      <c r="LI25" s="44">
        <v>0.88400000000000001</v>
      </c>
      <c r="LJ25" s="44">
        <v>0.88300000000000001</v>
      </c>
      <c r="LK25" s="44">
        <v>0.88300000000000001</v>
      </c>
      <c r="LL25" s="44">
        <v>0.88300000000000001</v>
      </c>
      <c r="LM25" s="44">
        <v>0.88200000000000001</v>
      </c>
      <c r="LN25" s="44">
        <v>0.88200000000000001</v>
      </c>
      <c r="LO25" s="44">
        <v>0.88100000000000001</v>
      </c>
      <c r="LP25" s="44">
        <v>0.88100000000000001</v>
      </c>
      <c r="LQ25" s="44">
        <v>0.88100000000000001</v>
      </c>
      <c r="LR25" s="44">
        <v>0.88</v>
      </c>
      <c r="LS25" s="44">
        <v>0.88</v>
      </c>
      <c r="LT25" s="44">
        <v>0.88</v>
      </c>
      <c r="LU25" s="44">
        <v>0.879</v>
      </c>
      <c r="LV25" s="44">
        <v>0.879</v>
      </c>
      <c r="LW25" s="44">
        <v>0.878</v>
      </c>
      <c r="LX25" s="44">
        <v>0.878</v>
      </c>
      <c r="LY25" s="44">
        <v>0.878</v>
      </c>
      <c r="LZ25" s="44">
        <v>0.877</v>
      </c>
      <c r="MA25" s="44">
        <v>0.877</v>
      </c>
      <c r="MB25" s="44">
        <v>0.876</v>
      </c>
      <c r="MC25" s="44">
        <v>0.876</v>
      </c>
      <c r="MD25" s="44">
        <v>0.876</v>
      </c>
      <c r="ME25" s="44">
        <v>0.875</v>
      </c>
      <c r="MF25" s="44">
        <v>0.875</v>
      </c>
      <c r="MG25" s="44">
        <v>0.875</v>
      </c>
      <c r="MH25" s="44">
        <v>0.874</v>
      </c>
      <c r="MI25" s="44">
        <v>0.874</v>
      </c>
      <c r="MJ25" s="44">
        <v>0.873</v>
      </c>
      <c r="MK25" s="44">
        <v>0.873</v>
      </c>
      <c r="ML25" s="44">
        <v>0.873</v>
      </c>
      <c r="MM25" s="44">
        <v>0.872</v>
      </c>
      <c r="MN25" s="44">
        <v>0.872</v>
      </c>
      <c r="MO25" s="44">
        <v>0.872</v>
      </c>
      <c r="MP25" s="44">
        <v>0.871</v>
      </c>
      <c r="MQ25" s="44">
        <v>0.871</v>
      </c>
      <c r="MR25" s="44">
        <v>0.87</v>
      </c>
      <c r="MS25" s="44">
        <v>0.87</v>
      </c>
      <c r="MT25" s="44">
        <v>0.87</v>
      </c>
      <c r="MU25" s="44">
        <v>0.86899999999999999</v>
      </c>
      <c r="MV25" s="44">
        <v>0.86899999999999999</v>
      </c>
      <c r="MW25" s="44">
        <v>0.86899999999999999</v>
      </c>
      <c r="MX25" s="44">
        <v>0.86799999999999999</v>
      </c>
      <c r="MY25" s="44">
        <v>0.86799999999999999</v>
      </c>
      <c r="MZ25" s="44">
        <v>0.86699999999999999</v>
      </c>
      <c r="NA25" s="44">
        <v>0.86699999999999999</v>
      </c>
      <c r="NB25" s="44">
        <v>0.86699999999999999</v>
      </c>
      <c r="NC25" s="44">
        <v>0.86599999999999999</v>
      </c>
      <c r="ND25" s="44">
        <v>0.86599999999999999</v>
      </c>
      <c r="NE25" s="44">
        <v>0.86499999999999999</v>
      </c>
      <c r="NF25" s="44">
        <v>0.86499999999999999</v>
      </c>
      <c r="NG25" s="44">
        <v>0.86499999999999999</v>
      </c>
      <c r="NH25" s="44">
        <v>0.86399999999999999</v>
      </c>
      <c r="NI25" s="44">
        <v>0.86399999999999999</v>
      </c>
      <c r="NJ25" s="44">
        <v>0.86399999999999999</v>
      </c>
      <c r="NK25" s="44">
        <v>0.86299999999999999</v>
      </c>
      <c r="NL25" s="44">
        <v>0.86299999999999999</v>
      </c>
      <c r="NM25" s="44">
        <v>0.86199999999999999</v>
      </c>
      <c r="NN25" s="44">
        <v>0.86199999999999999</v>
      </c>
      <c r="NO25" s="44">
        <v>0.86199999999999999</v>
      </c>
      <c r="NP25" s="44">
        <v>0.86099999999999999</v>
      </c>
      <c r="NQ25" s="44">
        <v>0.86099999999999999</v>
      </c>
      <c r="NR25" s="44">
        <v>0.86099999999999999</v>
      </c>
      <c r="NS25" s="44">
        <v>0.86</v>
      </c>
      <c r="NT25" s="44">
        <v>0.86</v>
      </c>
      <c r="NU25" s="44">
        <v>0.85899999999999999</v>
      </c>
      <c r="NV25" s="44">
        <v>0.85899999999999999</v>
      </c>
      <c r="NW25" s="44">
        <v>0.85899999999999999</v>
      </c>
      <c r="NX25" s="44">
        <v>0.85799999999999998</v>
      </c>
      <c r="NY25" s="44">
        <v>0.85799999999999998</v>
      </c>
      <c r="NZ25" s="44">
        <v>0.85699999999999998</v>
      </c>
      <c r="OA25" s="44">
        <v>0.85699999999999998</v>
      </c>
      <c r="OB25" s="44">
        <v>0.85699999999999998</v>
      </c>
      <c r="OC25" s="44">
        <v>0.85599999999999998</v>
      </c>
      <c r="OD25" s="44">
        <v>0.85599999999999998</v>
      </c>
      <c r="OE25" s="44">
        <v>0.85599999999999998</v>
      </c>
      <c r="OF25" s="44">
        <v>0.85499999999999998</v>
      </c>
      <c r="OG25" s="44">
        <v>0.85499999999999998</v>
      </c>
      <c r="OH25" s="44">
        <v>0.85399999999999998</v>
      </c>
      <c r="OI25" s="44">
        <v>0.85399999999999998</v>
      </c>
      <c r="OJ25" s="44">
        <v>0.85399999999999998</v>
      </c>
      <c r="OK25" s="44">
        <v>0.85299999999999998</v>
      </c>
      <c r="OL25" s="44">
        <v>0.85299999999999998</v>
      </c>
    </row>
    <row r="26" spans="1:402" x14ac:dyDescent="0.2">
      <c r="A26" s="40">
        <v>14</v>
      </c>
      <c r="B26" s="44">
        <v>1</v>
      </c>
      <c r="C26" s="44">
        <v>1</v>
      </c>
      <c r="D26" s="44">
        <v>0.999</v>
      </c>
      <c r="E26" s="44">
        <v>0.999</v>
      </c>
      <c r="F26" s="44">
        <v>0.999</v>
      </c>
      <c r="G26" s="44">
        <v>0.998</v>
      </c>
      <c r="H26" s="44">
        <v>0.998</v>
      </c>
      <c r="I26" s="44">
        <v>0.998</v>
      </c>
      <c r="J26" s="44">
        <v>0.997</v>
      </c>
      <c r="K26" s="44">
        <v>0.997</v>
      </c>
      <c r="L26" s="44">
        <v>0.997</v>
      </c>
      <c r="M26" s="44">
        <v>0.996</v>
      </c>
      <c r="N26" s="44">
        <v>0.996</v>
      </c>
      <c r="O26" s="44">
        <v>0.996</v>
      </c>
      <c r="P26" s="44">
        <v>0.995</v>
      </c>
      <c r="Q26" s="44">
        <v>0.995</v>
      </c>
      <c r="R26" s="44">
        <v>0.99399999999999999</v>
      </c>
      <c r="S26" s="44">
        <v>0.99399999999999999</v>
      </c>
      <c r="T26" s="44">
        <v>0.99399999999999999</v>
      </c>
      <c r="U26" s="44">
        <v>0.99299999999999999</v>
      </c>
      <c r="V26" s="44">
        <v>0.99299999999999999</v>
      </c>
      <c r="W26" s="44">
        <v>0.99299999999999999</v>
      </c>
      <c r="X26" s="44">
        <v>0.99199999999999999</v>
      </c>
      <c r="Y26" s="44">
        <v>0.99199999999999999</v>
      </c>
      <c r="Z26" s="44">
        <v>0.99199999999999999</v>
      </c>
      <c r="AA26" s="44">
        <v>0.99099999999999999</v>
      </c>
      <c r="AB26" s="44">
        <v>0.99099999999999999</v>
      </c>
      <c r="AC26" s="44">
        <v>0.99099999999999999</v>
      </c>
      <c r="AD26" s="44">
        <v>0.99</v>
      </c>
      <c r="AE26" s="44">
        <v>0.99</v>
      </c>
      <c r="AF26" s="44">
        <v>0.99</v>
      </c>
      <c r="AG26" s="44">
        <v>0.98899999999999999</v>
      </c>
      <c r="AH26" s="44">
        <v>0.98899999999999999</v>
      </c>
      <c r="AI26" s="44">
        <v>0.98899999999999999</v>
      </c>
      <c r="AJ26" s="44">
        <v>0.98799999999999999</v>
      </c>
      <c r="AK26" s="44">
        <v>0.98799999999999999</v>
      </c>
      <c r="AL26" s="44">
        <v>0.98799999999999999</v>
      </c>
      <c r="AM26" s="44">
        <v>0.98699999999999999</v>
      </c>
      <c r="AN26" s="44">
        <v>0.98699999999999999</v>
      </c>
      <c r="AO26" s="44">
        <v>0.98599999999999999</v>
      </c>
      <c r="AP26" s="44">
        <v>0.98599999999999999</v>
      </c>
      <c r="AQ26" s="44">
        <v>0.98599999999999999</v>
      </c>
      <c r="AR26" s="44">
        <v>0.98499999999999999</v>
      </c>
      <c r="AS26" s="44">
        <v>0.98499999999999999</v>
      </c>
      <c r="AT26" s="44">
        <v>0.98499999999999999</v>
      </c>
      <c r="AU26" s="44">
        <v>0.98399999999999999</v>
      </c>
      <c r="AV26" s="44">
        <v>0.98399999999999999</v>
      </c>
      <c r="AW26" s="44">
        <v>0.98399999999999999</v>
      </c>
      <c r="AX26" s="44">
        <v>0.98299999999999998</v>
      </c>
      <c r="AY26" s="44">
        <v>0.98299999999999998</v>
      </c>
      <c r="AZ26" s="44">
        <v>0.98299999999999998</v>
      </c>
      <c r="BA26" s="44">
        <v>0.98199999999999998</v>
      </c>
      <c r="BB26" s="44">
        <v>0.98199999999999998</v>
      </c>
      <c r="BC26" s="44">
        <v>0.98199999999999998</v>
      </c>
      <c r="BD26" s="44">
        <v>0.98099999999999998</v>
      </c>
      <c r="BE26" s="44">
        <v>0.98099999999999998</v>
      </c>
      <c r="BF26" s="44">
        <v>0.98099999999999998</v>
      </c>
      <c r="BG26" s="44">
        <v>0.98</v>
      </c>
      <c r="BH26" s="44">
        <v>0.98</v>
      </c>
      <c r="BI26" s="44">
        <v>0.97899999999999998</v>
      </c>
      <c r="BJ26" s="44">
        <v>0.97899999999999998</v>
      </c>
      <c r="BK26" s="44">
        <v>0.97899999999999998</v>
      </c>
      <c r="BL26" s="44">
        <v>0.97799999999999998</v>
      </c>
      <c r="BM26" s="44">
        <v>0.97799999999999998</v>
      </c>
      <c r="BN26" s="44">
        <v>0.97799999999999998</v>
      </c>
      <c r="BO26" s="44">
        <v>0.97699999999999998</v>
      </c>
      <c r="BP26" s="44">
        <v>0.97699999999999998</v>
      </c>
      <c r="BQ26" s="44">
        <v>0.97699999999999998</v>
      </c>
      <c r="BR26" s="44">
        <v>0.97599999999999998</v>
      </c>
      <c r="BS26" s="44">
        <v>0.97599999999999998</v>
      </c>
      <c r="BT26" s="44">
        <v>0.97599999999999998</v>
      </c>
      <c r="BU26" s="44">
        <v>0.97499999999999998</v>
      </c>
      <c r="BV26" s="44">
        <v>0.97499999999999998</v>
      </c>
      <c r="BW26" s="44">
        <v>0.97499999999999998</v>
      </c>
      <c r="BX26" s="44">
        <v>0.97399999999999998</v>
      </c>
      <c r="BY26" s="44">
        <v>0.97399999999999998</v>
      </c>
      <c r="BZ26" s="44">
        <v>0.97299999999999998</v>
      </c>
      <c r="CA26" s="44">
        <v>0.97299999999999998</v>
      </c>
      <c r="CB26" s="44">
        <v>0.97299999999999998</v>
      </c>
      <c r="CC26" s="44">
        <v>0.97199999999999998</v>
      </c>
      <c r="CD26" s="44">
        <v>0.97199999999999998</v>
      </c>
      <c r="CE26" s="44">
        <v>0.97199999999999998</v>
      </c>
      <c r="CF26" s="44">
        <v>0.97099999999999997</v>
      </c>
      <c r="CG26" s="44">
        <v>0.97099999999999997</v>
      </c>
      <c r="CH26" s="44">
        <v>0.97099999999999997</v>
      </c>
      <c r="CI26" s="44">
        <v>0.97</v>
      </c>
      <c r="CJ26" s="44">
        <v>0.97</v>
      </c>
      <c r="CK26" s="44">
        <v>0.97</v>
      </c>
      <c r="CL26" s="44">
        <v>0.96899999999999997</v>
      </c>
      <c r="CM26" s="44">
        <v>0.96899999999999997</v>
      </c>
      <c r="CN26" s="44">
        <v>0.96799999999999997</v>
      </c>
      <c r="CO26" s="44">
        <v>0.96799999999999997</v>
      </c>
      <c r="CP26" s="44">
        <v>0.96799999999999997</v>
      </c>
      <c r="CQ26" s="44">
        <v>0.96699999999999997</v>
      </c>
      <c r="CR26" s="44">
        <v>0.96699999999999997</v>
      </c>
      <c r="CS26" s="44">
        <v>0.96699999999999997</v>
      </c>
      <c r="CT26" s="44">
        <v>0.96599999999999997</v>
      </c>
      <c r="CU26" s="44">
        <v>0.96599999999999997</v>
      </c>
      <c r="CV26" s="44">
        <v>0.96599999999999997</v>
      </c>
      <c r="CW26" s="44">
        <v>0.96499999999999997</v>
      </c>
      <c r="CX26" s="44">
        <v>0.96499999999999997</v>
      </c>
      <c r="CY26" s="44">
        <v>0.96499999999999997</v>
      </c>
      <c r="CZ26" s="44">
        <v>0.96399999999999997</v>
      </c>
      <c r="DA26" s="44">
        <v>0.96399999999999997</v>
      </c>
      <c r="DB26" s="44">
        <v>0.96299999999999997</v>
      </c>
      <c r="DC26" s="44">
        <v>0.96299999999999997</v>
      </c>
      <c r="DD26" s="44">
        <v>0.96299999999999997</v>
      </c>
      <c r="DE26" s="44">
        <v>0.96199999999999997</v>
      </c>
      <c r="DF26" s="44">
        <v>0.96199999999999997</v>
      </c>
      <c r="DG26" s="44">
        <v>0.96199999999999997</v>
      </c>
      <c r="DH26" s="44">
        <v>0.96099999999999997</v>
      </c>
      <c r="DI26" s="44">
        <v>0.96099999999999997</v>
      </c>
      <c r="DJ26" s="44">
        <v>0.96099999999999997</v>
      </c>
      <c r="DK26" s="44">
        <v>0.96</v>
      </c>
      <c r="DL26" s="44">
        <v>0.96</v>
      </c>
      <c r="DM26" s="44">
        <v>0.96</v>
      </c>
      <c r="DN26" s="44">
        <v>0.95899999999999996</v>
      </c>
      <c r="DO26" s="44">
        <v>0.95899999999999996</v>
      </c>
      <c r="DP26" s="44">
        <v>0.95799999999999996</v>
      </c>
      <c r="DQ26" s="44">
        <v>0.95799999999999996</v>
      </c>
      <c r="DR26" s="44">
        <v>0.95799999999999996</v>
      </c>
      <c r="DS26" s="44">
        <v>0.95699999999999996</v>
      </c>
      <c r="DT26" s="44">
        <v>0.95699999999999996</v>
      </c>
      <c r="DU26" s="44">
        <v>0.95699999999999996</v>
      </c>
      <c r="DV26" s="44">
        <v>0.95599999999999996</v>
      </c>
      <c r="DW26" s="44">
        <v>0.95599999999999996</v>
      </c>
      <c r="DX26" s="44">
        <v>0.95599999999999996</v>
      </c>
      <c r="DY26" s="44">
        <v>0.95499999999999996</v>
      </c>
      <c r="DZ26" s="44">
        <v>0.95499999999999996</v>
      </c>
      <c r="EA26" s="44">
        <v>0.95499999999999996</v>
      </c>
      <c r="EB26" s="44">
        <v>0.95399999999999996</v>
      </c>
      <c r="EC26" s="44">
        <v>0.95399999999999996</v>
      </c>
      <c r="ED26" s="44">
        <v>0.95299999999999996</v>
      </c>
      <c r="EE26" s="44">
        <v>0.95299999999999996</v>
      </c>
      <c r="EF26" s="44">
        <v>0.95299999999999996</v>
      </c>
      <c r="EG26" s="44">
        <v>0.95199999999999996</v>
      </c>
      <c r="EH26" s="44">
        <v>0.95199999999999996</v>
      </c>
      <c r="EI26" s="44">
        <v>0.95199999999999996</v>
      </c>
      <c r="EJ26" s="44">
        <v>0.95099999999999996</v>
      </c>
      <c r="EK26" s="44">
        <v>0.95099999999999996</v>
      </c>
      <c r="EL26" s="44">
        <v>0.95099999999999996</v>
      </c>
      <c r="EM26" s="44">
        <v>0.95</v>
      </c>
      <c r="EN26" s="44">
        <v>0.95</v>
      </c>
      <c r="EO26" s="44">
        <v>0.94899999999999995</v>
      </c>
      <c r="EP26" s="44">
        <v>0.94899999999999995</v>
      </c>
      <c r="EQ26" s="44">
        <v>0.94899999999999995</v>
      </c>
      <c r="ER26" s="44">
        <v>0.94799999999999995</v>
      </c>
      <c r="ES26" s="44">
        <v>0.94799999999999995</v>
      </c>
      <c r="ET26" s="44">
        <v>0.94799999999999995</v>
      </c>
      <c r="EU26" s="44">
        <v>0.94699999999999995</v>
      </c>
      <c r="EV26" s="44">
        <v>0.94699999999999995</v>
      </c>
      <c r="EW26" s="44">
        <v>0.94699999999999995</v>
      </c>
      <c r="EX26" s="44">
        <v>0.94599999999999995</v>
      </c>
      <c r="EY26" s="44">
        <v>0.94599999999999995</v>
      </c>
      <c r="EZ26" s="44">
        <v>0.94599999999999995</v>
      </c>
      <c r="FA26" s="44">
        <v>0.94499999999999995</v>
      </c>
      <c r="FB26" s="44">
        <v>0.94499999999999995</v>
      </c>
      <c r="FC26" s="44">
        <v>0.94399999999999995</v>
      </c>
      <c r="FD26" s="44">
        <v>0.94399999999999995</v>
      </c>
      <c r="FE26" s="44">
        <v>0.94399999999999995</v>
      </c>
      <c r="FF26" s="44">
        <v>0.94299999999999995</v>
      </c>
      <c r="FG26" s="44">
        <v>0.94299999999999995</v>
      </c>
      <c r="FH26" s="44">
        <v>0.94299999999999995</v>
      </c>
      <c r="FI26" s="44">
        <v>0.94199999999999995</v>
      </c>
      <c r="FJ26" s="44">
        <v>0.94199999999999995</v>
      </c>
      <c r="FK26" s="44">
        <v>0.94199999999999995</v>
      </c>
      <c r="FL26" s="44">
        <v>0.94099999999999995</v>
      </c>
      <c r="FM26" s="44">
        <v>0.94099999999999995</v>
      </c>
      <c r="FN26" s="44">
        <v>0.94</v>
      </c>
      <c r="FO26" s="44">
        <v>0.94</v>
      </c>
      <c r="FP26" s="44">
        <v>0.94</v>
      </c>
      <c r="FQ26" s="44">
        <v>0.93899999999999995</v>
      </c>
      <c r="FR26" s="44">
        <v>0.93899999999999995</v>
      </c>
      <c r="FS26" s="44">
        <v>0.93899999999999995</v>
      </c>
      <c r="FT26" s="44">
        <v>0.93799999999999994</v>
      </c>
      <c r="FU26" s="44">
        <v>0.93799999999999994</v>
      </c>
      <c r="FV26" s="44">
        <v>0.93799999999999994</v>
      </c>
      <c r="FW26" s="44">
        <v>0.93700000000000006</v>
      </c>
      <c r="FX26" s="44">
        <v>0.93700000000000006</v>
      </c>
      <c r="FY26" s="44">
        <v>0.93600000000000005</v>
      </c>
      <c r="FZ26" s="44">
        <v>0.93600000000000005</v>
      </c>
      <c r="GA26" s="44">
        <v>0.93600000000000005</v>
      </c>
      <c r="GB26" s="44">
        <v>0.93500000000000005</v>
      </c>
      <c r="GC26" s="44">
        <v>0.93500000000000005</v>
      </c>
      <c r="GD26" s="44">
        <v>0.93500000000000005</v>
      </c>
      <c r="GE26" s="44">
        <v>0.93400000000000005</v>
      </c>
      <c r="GF26" s="44">
        <v>0.93400000000000005</v>
      </c>
      <c r="GG26" s="44">
        <v>0.93300000000000005</v>
      </c>
      <c r="GH26" s="44">
        <v>0.93300000000000005</v>
      </c>
      <c r="GI26" s="44">
        <v>0.93300000000000005</v>
      </c>
      <c r="GJ26" s="44">
        <v>0.93200000000000005</v>
      </c>
      <c r="GK26" s="44">
        <v>0.93200000000000005</v>
      </c>
      <c r="GL26" s="44">
        <v>0.93200000000000005</v>
      </c>
      <c r="GM26" s="44">
        <v>0.93100000000000005</v>
      </c>
      <c r="GN26" s="44">
        <v>0.93100000000000005</v>
      </c>
      <c r="GO26" s="44">
        <v>0.93100000000000005</v>
      </c>
      <c r="GP26" s="44">
        <v>0.93</v>
      </c>
      <c r="GQ26" s="44">
        <v>0.93</v>
      </c>
      <c r="GR26" s="44">
        <v>0.92900000000000005</v>
      </c>
      <c r="GS26" s="44">
        <v>0.92900000000000005</v>
      </c>
      <c r="GT26" s="44">
        <v>0.92900000000000005</v>
      </c>
      <c r="GU26" s="44">
        <v>0.92800000000000005</v>
      </c>
      <c r="GV26" s="44">
        <v>0.92800000000000005</v>
      </c>
      <c r="GW26" s="44">
        <v>0.92800000000000005</v>
      </c>
      <c r="GX26" s="44">
        <v>0.92700000000000005</v>
      </c>
      <c r="GY26" s="44">
        <v>0.92700000000000005</v>
      </c>
      <c r="GZ26" s="44">
        <v>0.92700000000000005</v>
      </c>
      <c r="HA26" s="44">
        <v>0.92600000000000005</v>
      </c>
      <c r="HB26" s="44">
        <v>0.92600000000000005</v>
      </c>
      <c r="HC26" s="44">
        <v>0.92500000000000004</v>
      </c>
      <c r="HD26" s="44">
        <v>0.92500000000000004</v>
      </c>
      <c r="HE26" s="44">
        <v>0.92500000000000004</v>
      </c>
      <c r="HF26" s="44">
        <v>0.92400000000000004</v>
      </c>
      <c r="HG26" s="44">
        <v>0.92400000000000004</v>
      </c>
      <c r="HH26" s="44">
        <v>0.92400000000000004</v>
      </c>
      <c r="HI26" s="44">
        <v>0.92300000000000004</v>
      </c>
      <c r="HJ26" s="44">
        <v>0.92300000000000004</v>
      </c>
      <c r="HK26" s="44">
        <v>0.92200000000000004</v>
      </c>
      <c r="HL26" s="44">
        <v>0.92200000000000004</v>
      </c>
      <c r="HM26" s="44">
        <v>0.92200000000000004</v>
      </c>
      <c r="HN26" s="44">
        <v>0.92100000000000004</v>
      </c>
      <c r="HO26" s="44">
        <v>0.92100000000000004</v>
      </c>
      <c r="HP26" s="44">
        <v>0.92100000000000004</v>
      </c>
      <c r="HQ26" s="44">
        <v>0.92</v>
      </c>
      <c r="HR26" s="44">
        <v>0.92</v>
      </c>
      <c r="HS26" s="44">
        <v>0.92</v>
      </c>
      <c r="HT26" s="44">
        <v>0.91900000000000004</v>
      </c>
      <c r="HU26" s="44">
        <v>0.91900000000000004</v>
      </c>
      <c r="HV26" s="44">
        <v>0.91800000000000004</v>
      </c>
      <c r="HW26" s="44">
        <v>0.91800000000000004</v>
      </c>
      <c r="HX26" s="44">
        <v>0.91800000000000004</v>
      </c>
      <c r="HY26" s="44">
        <v>0.91700000000000004</v>
      </c>
      <c r="HZ26" s="44">
        <v>0.91700000000000004</v>
      </c>
      <c r="IA26" s="44">
        <v>0.91700000000000004</v>
      </c>
      <c r="IB26" s="44">
        <v>0.91600000000000004</v>
      </c>
      <c r="IC26" s="44">
        <v>0.91600000000000004</v>
      </c>
      <c r="ID26" s="44">
        <v>0.91500000000000004</v>
      </c>
      <c r="IE26" s="44">
        <v>0.91500000000000004</v>
      </c>
      <c r="IF26" s="44">
        <v>0.91500000000000004</v>
      </c>
      <c r="IG26" s="44">
        <v>0.91400000000000003</v>
      </c>
      <c r="IH26" s="44">
        <v>0.91400000000000003</v>
      </c>
      <c r="II26" s="44">
        <v>0.91400000000000003</v>
      </c>
      <c r="IJ26" s="44">
        <v>0.91300000000000003</v>
      </c>
      <c r="IK26" s="44">
        <v>0.91300000000000003</v>
      </c>
      <c r="IL26" s="44">
        <v>0.91300000000000003</v>
      </c>
      <c r="IM26" s="44">
        <v>0.91200000000000003</v>
      </c>
      <c r="IN26" s="44">
        <v>0.91200000000000003</v>
      </c>
      <c r="IO26" s="44">
        <v>0.91100000000000003</v>
      </c>
      <c r="IP26" s="44">
        <v>0.91100000000000003</v>
      </c>
      <c r="IQ26" s="44">
        <v>0.91100000000000003</v>
      </c>
      <c r="IR26" s="44">
        <v>0.91</v>
      </c>
      <c r="IS26" s="44">
        <v>0.91</v>
      </c>
      <c r="IT26" s="44">
        <v>0.91</v>
      </c>
      <c r="IU26" s="44">
        <v>0.90900000000000003</v>
      </c>
      <c r="IV26" s="44">
        <v>0.90900000000000003</v>
      </c>
      <c r="IW26" s="44">
        <v>0.90800000000000003</v>
      </c>
      <c r="IX26" s="44">
        <v>0.90800000000000003</v>
      </c>
      <c r="IY26" s="44">
        <v>0.90800000000000003</v>
      </c>
      <c r="IZ26" s="44">
        <v>0.90700000000000003</v>
      </c>
      <c r="JA26" s="44">
        <v>0.90700000000000003</v>
      </c>
      <c r="JB26" s="44">
        <v>0.90700000000000003</v>
      </c>
      <c r="JC26" s="44">
        <v>0.90600000000000003</v>
      </c>
      <c r="JD26" s="44">
        <v>0.90600000000000003</v>
      </c>
      <c r="JE26" s="44">
        <v>0.90500000000000003</v>
      </c>
      <c r="JF26" s="44">
        <v>0.90500000000000003</v>
      </c>
      <c r="JG26" s="44">
        <v>0.90500000000000003</v>
      </c>
      <c r="JH26" s="44">
        <v>0.90400000000000003</v>
      </c>
      <c r="JI26" s="44">
        <v>0.90400000000000003</v>
      </c>
      <c r="JJ26" s="44">
        <v>0.90400000000000003</v>
      </c>
      <c r="JK26" s="44">
        <v>0.90300000000000002</v>
      </c>
      <c r="JL26" s="44">
        <v>0.90300000000000002</v>
      </c>
      <c r="JM26" s="44">
        <v>0.90300000000000002</v>
      </c>
      <c r="JN26" s="44">
        <v>0.90200000000000002</v>
      </c>
      <c r="JO26" s="44">
        <v>0.90200000000000002</v>
      </c>
      <c r="JP26" s="44">
        <v>0.90100000000000002</v>
      </c>
      <c r="JQ26" s="44">
        <v>0.90100000000000002</v>
      </c>
      <c r="JR26" s="44">
        <v>0.90100000000000002</v>
      </c>
      <c r="JS26" s="44">
        <v>0.9</v>
      </c>
      <c r="JT26" s="44">
        <v>0.9</v>
      </c>
      <c r="JU26" s="44">
        <v>0.9</v>
      </c>
      <c r="JV26" s="44">
        <v>0.89900000000000002</v>
      </c>
      <c r="JW26" s="44">
        <v>0.89900000000000002</v>
      </c>
      <c r="JX26" s="44">
        <v>0.89800000000000002</v>
      </c>
      <c r="JY26" s="44">
        <v>0.89800000000000002</v>
      </c>
      <c r="JZ26" s="44">
        <v>0.89800000000000002</v>
      </c>
      <c r="KA26" s="44">
        <v>0.89700000000000002</v>
      </c>
      <c r="KB26" s="44">
        <v>0.89700000000000002</v>
      </c>
      <c r="KC26" s="44">
        <v>0.89700000000000002</v>
      </c>
      <c r="KD26" s="44">
        <v>0.89600000000000002</v>
      </c>
      <c r="KE26" s="44">
        <v>0.89600000000000002</v>
      </c>
      <c r="KF26" s="44">
        <v>0.89500000000000002</v>
      </c>
      <c r="KG26" s="44">
        <v>0.89500000000000002</v>
      </c>
      <c r="KH26" s="44">
        <v>0.89500000000000002</v>
      </c>
      <c r="KI26" s="44">
        <v>0.89400000000000002</v>
      </c>
      <c r="KJ26" s="44">
        <v>0.89400000000000002</v>
      </c>
      <c r="KK26" s="44">
        <v>0.89400000000000002</v>
      </c>
      <c r="KL26" s="44">
        <v>0.89300000000000002</v>
      </c>
      <c r="KM26" s="44">
        <v>0.89300000000000002</v>
      </c>
      <c r="KN26" s="44">
        <v>0.89200000000000002</v>
      </c>
      <c r="KO26" s="44">
        <v>0.89200000000000002</v>
      </c>
      <c r="KP26" s="44">
        <v>0.89200000000000002</v>
      </c>
      <c r="KQ26" s="44">
        <v>0.89100000000000001</v>
      </c>
      <c r="KR26" s="44">
        <v>0.89100000000000001</v>
      </c>
      <c r="KS26" s="44">
        <v>0.89100000000000001</v>
      </c>
      <c r="KT26" s="44">
        <v>0.89</v>
      </c>
      <c r="KU26" s="44">
        <v>0.89</v>
      </c>
      <c r="KV26" s="44">
        <v>0.88900000000000001</v>
      </c>
      <c r="KW26" s="44">
        <v>0.88900000000000001</v>
      </c>
      <c r="KX26" s="44">
        <v>0.88900000000000001</v>
      </c>
      <c r="KY26" s="44">
        <v>0.88800000000000001</v>
      </c>
      <c r="KZ26" s="44">
        <v>0.88800000000000001</v>
      </c>
      <c r="LA26" s="44">
        <v>0.88800000000000001</v>
      </c>
      <c r="LB26" s="44">
        <v>0.88700000000000001</v>
      </c>
      <c r="LC26" s="44">
        <v>0.88700000000000001</v>
      </c>
      <c r="LD26" s="44">
        <v>0.88600000000000001</v>
      </c>
      <c r="LE26" s="44">
        <v>0.88600000000000001</v>
      </c>
      <c r="LF26" s="44">
        <v>0.88600000000000001</v>
      </c>
      <c r="LG26" s="44">
        <v>0.88500000000000001</v>
      </c>
      <c r="LH26" s="44">
        <v>0.88500000000000001</v>
      </c>
      <c r="LI26" s="44">
        <v>0.88500000000000001</v>
      </c>
      <c r="LJ26" s="44">
        <v>0.88400000000000001</v>
      </c>
      <c r="LK26" s="44">
        <v>0.88400000000000001</v>
      </c>
      <c r="LL26" s="44">
        <v>0.88300000000000001</v>
      </c>
      <c r="LM26" s="44">
        <v>0.88300000000000001</v>
      </c>
      <c r="LN26" s="44">
        <v>0.88300000000000001</v>
      </c>
      <c r="LO26" s="44">
        <v>0.88200000000000001</v>
      </c>
      <c r="LP26" s="44">
        <v>0.88200000000000001</v>
      </c>
      <c r="LQ26" s="44">
        <v>0.88200000000000001</v>
      </c>
      <c r="LR26" s="44">
        <v>0.88100000000000001</v>
      </c>
      <c r="LS26" s="44">
        <v>0.88100000000000001</v>
      </c>
      <c r="LT26" s="44">
        <v>0.88</v>
      </c>
      <c r="LU26" s="44">
        <v>0.88</v>
      </c>
      <c r="LV26" s="44">
        <v>0.88</v>
      </c>
      <c r="LW26" s="44">
        <v>0.879</v>
      </c>
      <c r="LX26" s="44">
        <v>0.879</v>
      </c>
      <c r="LY26" s="44">
        <v>0.879</v>
      </c>
      <c r="LZ26" s="44">
        <v>0.878</v>
      </c>
      <c r="MA26" s="44">
        <v>0.878</v>
      </c>
      <c r="MB26" s="44">
        <v>0.877</v>
      </c>
      <c r="MC26" s="44">
        <v>0.877</v>
      </c>
      <c r="MD26" s="44">
        <v>0.877</v>
      </c>
      <c r="ME26" s="44">
        <v>0.876</v>
      </c>
      <c r="MF26" s="44">
        <v>0.876</v>
      </c>
      <c r="MG26" s="44">
        <v>0.876</v>
      </c>
      <c r="MH26" s="44">
        <v>0.875</v>
      </c>
      <c r="MI26" s="44">
        <v>0.875</v>
      </c>
      <c r="MJ26" s="44">
        <v>0.874</v>
      </c>
      <c r="MK26" s="44">
        <v>0.874</v>
      </c>
      <c r="ML26" s="44">
        <v>0.874</v>
      </c>
      <c r="MM26" s="44">
        <v>0.873</v>
      </c>
      <c r="MN26" s="44">
        <v>0.873</v>
      </c>
      <c r="MO26" s="44">
        <v>0.873</v>
      </c>
      <c r="MP26" s="44">
        <v>0.872</v>
      </c>
      <c r="MQ26" s="44">
        <v>0.872</v>
      </c>
      <c r="MR26" s="44">
        <v>0.871</v>
      </c>
      <c r="MS26" s="44">
        <v>0.871</v>
      </c>
      <c r="MT26" s="44">
        <v>0.871</v>
      </c>
      <c r="MU26" s="44">
        <v>0.87</v>
      </c>
      <c r="MV26" s="44">
        <v>0.87</v>
      </c>
      <c r="MW26" s="44">
        <v>0.87</v>
      </c>
      <c r="MX26" s="44">
        <v>0.86899999999999999</v>
      </c>
      <c r="MY26" s="44">
        <v>0.86899999999999999</v>
      </c>
      <c r="MZ26" s="44">
        <v>0.86799999999999999</v>
      </c>
      <c r="NA26" s="44">
        <v>0.86799999999999999</v>
      </c>
      <c r="NB26" s="44">
        <v>0.86799999999999999</v>
      </c>
      <c r="NC26" s="44">
        <v>0.86699999999999999</v>
      </c>
      <c r="ND26" s="44">
        <v>0.86699999999999999</v>
      </c>
      <c r="NE26" s="44">
        <v>0.86599999999999999</v>
      </c>
      <c r="NF26" s="44">
        <v>0.86599999999999999</v>
      </c>
      <c r="NG26" s="44">
        <v>0.86599999999999999</v>
      </c>
      <c r="NH26" s="44">
        <v>0.86499999999999999</v>
      </c>
      <c r="NI26" s="44">
        <v>0.86499999999999999</v>
      </c>
      <c r="NJ26" s="44">
        <v>0.86499999999999999</v>
      </c>
      <c r="NK26" s="44">
        <v>0.86399999999999999</v>
      </c>
      <c r="NL26" s="44">
        <v>0.86399999999999999</v>
      </c>
      <c r="NM26" s="44">
        <v>0.86299999999999999</v>
      </c>
      <c r="NN26" s="44">
        <v>0.86299999999999999</v>
      </c>
      <c r="NO26" s="44">
        <v>0.86299999999999999</v>
      </c>
      <c r="NP26" s="44">
        <v>0.86199999999999999</v>
      </c>
      <c r="NQ26" s="44">
        <v>0.86199999999999999</v>
      </c>
      <c r="NR26" s="44">
        <v>0.86199999999999999</v>
      </c>
      <c r="NS26" s="44">
        <v>0.86099999999999999</v>
      </c>
      <c r="NT26" s="44">
        <v>0.86099999999999999</v>
      </c>
      <c r="NU26" s="44">
        <v>0.86</v>
      </c>
      <c r="NV26" s="44">
        <v>0.86</v>
      </c>
      <c r="NW26" s="44">
        <v>0.86</v>
      </c>
      <c r="NX26" s="44">
        <v>0.85899999999999999</v>
      </c>
      <c r="NY26" s="44">
        <v>0.85899999999999999</v>
      </c>
      <c r="NZ26" s="44">
        <v>0.85899999999999999</v>
      </c>
      <c r="OA26" s="44">
        <v>0.85799999999999998</v>
      </c>
      <c r="OB26" s="44">
        <v>0.85799999999999998</v>
      </c>
      <c r="OC26" s="44">
        <v>0.85699999999999998</v>
      </c>
      <c r="OD26" s="44">
        <v>0.85699999999999998</v>
      </c>
      <c r="OE26" s="44">
        <v>0.85699999999999998</v>
      </c>
      <c r="OF26" s="44">
        <v>0.85599999999999998</v>
      </c>
      <c r="OG26" s="44">
        <v>0.85599999999999998</v>
      </c>
      <c r="OH26" s="44">
        <v>0.85499999999999998</v>
      </c>
      <c r="OI26" s="44">
        <v>0.85499999999999998</v>
      </c>
      <c r="OJ26" s="44">
        <v>0.85499999999999998</v>
      </c>
      <c r="OK26" s="44">
        <v>0.85399999999999998</v>
      </c>
      <c r="OL26" s="44">
        <v>0.85399999999999998</v>
      </c>
    </row>
    <row r="27" spans="1:402" x14ac:dyDescent="0.2">
      <c r="A27" s="40">
        <v>15</v>
      </c>
      <c r="B27" s="44">
        <v>1</v>
      </c>
      <c r="C27" s="44">
        <v>1</v>
      </c>
      <c r="D27" s="44">
        <v>0.999</v>
      </c>
      <c r="E27" s="44">
        <v>0.999</v>
      </c>
      <c r="F27" s="44">
        <v>0.999</v>
      </c>
      <c r="G27" s="44">
        <v>0.998</v>
      </c>
      <c r="H27" s="44">
        <v>0.998</v>
      </c>
      <c r="I27" s="44">
        <v>0.998</v>
      </c>
      <c r="J27" s="44">
        <v>0.997</v>
      </c>
      <c r="K27" s="44">
        <v>0.997</v>
      </c>
      <c r="L27" s="44">
        <v>0.997</v>
      </c>
      <c r="M27" s="44">
        <v>0.996</v>
      </c>
      <c r="N27" s="44">
        <v>0.996</v>
      </c>
      <c r="O27" s="44">
        <v>0.996</v>
      </c>
      <c r="P27" s="44">
        <v>0.995</v>
      </c>
      <c r="Q27" s="44">
        <v>0.995</v>
      </c>
      <c r="R27" s="44">
        <v>0.995</v>
      </c>
      <c r="S27" s="44">
        <v>0.99399999999999999</v>
      </c>
      <c r="T27" s="44">
        <v>0.99399999999999999</v>
      </c>
      <c r="U27" s="44">
        <v>0.99299999999999999</v>
      </c>
      <c r="V27" s="44">
        <v>0.99299999999999999</v>
      </c>
      <c r="W27" s="44">
        <v>0.99299999999999999</v>
      </c>
      <c r="X27" s="44">
        <v>0.99199999999999999</v>
      </c>
      <c r="Y27" s="44">
        <v>0.99199999999999999</v>
      </c>
      <c r="Z27" s="44">
        <v>0.99199999999999999</v>
      </c>
      <c r="AA27" s="44">
        <v>0.99099999999999999</v>
      </c>
      <c r="AB27" s="44">
        <v>0.99099999999999999</v>
      </c>
      <c r="AC27" s="44">
        <v>0.99099999999999999</v>
      </c>
      <c r="AD27" s="44">
        <v>0.99</v>
      </c>
      <c r="AE27" s="44">
        <v>0.99</v>
      </c>
      <c r="AF27" s="44">
        <v>0.99</v>
      </c>
      <c r="AG27" s="44">
        <v>0.98899999999999999</v>
      </c>
      <c r="AH27" s="44">
        <v>0.98899999999999999</v>
      </c>
      <c r="AI27" s="44">
        <v>0.98899999999999999</v>
      </c>
      <c r="AJ27" s="44">
        <v>0.98799999999999999</v>
      </c>
      <c r="AK27" s="44">
        <v>0.98799999999999999</v>
      </c>
      <c r="AL27" s="44">
        <v>0.98799999999999999</v>
      </c>
      <c r="AM27" s="44">
        <v>0.98699999999999999</v>
      </c>
      <c r="AN27" s="44">
        <v>0.98699999999999999</v>
      </c>
      <c r="AO27" s="44">
        <v>0.98699999999999999</v>
      </c>
      <c r="AP27" s="44">
        <v>0.98599999999999999</v>
      </c>
      <c r="AQ27" s="44">
        <v>0.98599999999999999</v>
      </c>
      <c r="AR27" s="44">
        <v>0.98599999999999999</v>
      </c>
      <c r="AS27" s="44">
        <v>0.98499999999999999</v>
      </c>
      <c r="AT27" s="44">
        <v>0.98499999999999999</v>
      </c>
      <c r="AU27" s="44">
        <v>0.98399999999999999</v>
      </c>
      <c r="AV27" s="44">
        <v>0.98399999999999999</v>
      </c>
      <c r="AW27" s="44">
        <v>0.98399999999999999</v>
      </c>
      <c r="AX27" s="44">
        <v>0.98299999999999998</v>
      </c>
      <c r="AY27" s="44">
        <v>0.98299999999999998</v>
      </c>
      <c r="AZ27" s="44">
        <v>0.98299999999999998</v>
      </c>
      <c r="BA27" s="44">
        <v>0.98199999999999998</v>
      </c>
      <c r="BB27" s="44">
        <v>0.98199999999999998</v>
      </c>
      <c r="BC27" s="44">
        <v>0.98199999999999998</v>
      </c>
      <c r="BD27" s="44">
        <v>0.98099999999999998</v>
      </c>
      <c r="BE27" s="44">
        <v>0.98099999999999998</v>
      </c>
      <c r="BF27" s="44">
        <v>0.98099999999999998</v>
      </c>
      <c r="BG27" s="44">
        <v>0.98</v>
      </c>
      <c r="BH27" s="44">
        <v>0.98</v>
      </c>
      <c r="BI27" s="44">
        <v>0.98</v>
      </c>
      <c r="BJ27" s="44">
        <v>0.97899999999999998</v>
      </c>
      <c r="BK27" s="44">
        <v>0.97899999999999998</v>
      </c>
      <c r="BL27" s="44">
        <v>0.97899999999999998</v>
      </c>
      <c r="BM27" s="44">
        <v>0.97799999999999998</v>
      </c>
      <c r="BN27" s="44">
        <v>0.97799999999999998</v>
      </c>
      <c r="BO27" s="44">
        <v>0.97799999999999998</v>
      </c>
      <c r="BP27" s="44">
        <v>0.97699999999999998</v>
      </c>
      <c r="BQ27" s="44">
        <v>0.97699999999999998</v>
      </c>
      <c r="BR27" s="44">
        <v>0.97599999999999998</v>
      </c>
      <c r="BS27" s="44">
        <v>0.97599999999999998</v>
      </c>
      <c r="BT27" s="44">
        <v>0.97599999999999998</v>
      </c>
      <c r="BU27" s="44">
        <v>0.97499999999999998</v>
      </c>
      <c r="BV27" s="44">
        <v>0.97499999999999998</v>
      </c>
      <c r="BW27" s="44">
        <v>0.97499999999999998</v>
      </c>
      <c r="BX27" s="44">
        <v>0.97399999999999998</v>
      </c>
      <c r="BY27" s="44">
        <v>0.97399999999999998</v>
      </c>
      <c r="BZ27" s="44">
        <v>0.97399999999999998</v>
      </c>
      <c r="CA27" s="44">
        <v>0.97299999999999998</v>
      </c>
      <c r="CB27" s="44">
        <v>0.97299999999999998</v>
      </c>
      <c r="CC27" s="44">
        <v>0.97299999999999998</v>
      </c>
      <c r="CD27" s="44">
        <v>0.97199999999999998</v>
      </c>
      <c r="CE27" s="44">
        <v>0.97199999999999998</v>
      </c>
      <c r="CF27" s="44">
        <v>0.97199999999999998</v>
      </c>
      <c r="CG27" s="44">
        <v>0.97099999999999997</v>
      </c>
      <c r="CH27" s="44">
        <v>0.97099999999999997</v>
      </c>
      <c r="CI27" s="44">
        <v>0.97</v>
      </c>
      <c r="CJ27" s="44">
        <v>0.97</v>
      </c>
      <c r="CK27" s="44">
        <v>0.97</v>
      </c>
      <c r="CL27" s="44">
        <v>0.96899999999999997</v>
      </c>
      <c r="CM27" s="44">
        <v>0.96899999999999997</v>
      </c>
      <c r="CN27" s="44">
        <v>0.96899999999999997</v>
      </c>
      <c r="CO27" s="44">
        <v>0.96799999999999997</v>
      </c>
      <c r="CP27" s="44">
        <v>0.96799999999999997</v>
      </c>
      <c r="CQ27" s="44">
        <v>0.96799999999999997</v>
      </c>
      <c r="CR27" s="44">
        <v>0.96699999999999997</v>
      </c>
      <c r="CS27" s="44">
        <v>0.96699999999999997</v>
      </c>
      <c r="CT27" s="44">
        <v>0.96699999999999997</v>
      </c>
      <c r="CU27" s="44">
        <v>0.96599999999999997</v>
      </c>
      <c r="CV27" s="44">
        <v>0.96599999999999997</v>
      </c>
      <c r="CW27" s="44">
        <v>0.96599999999999997</v>
      </c>
      <c r="CX27" s="44">
        <v>0.96499999999999997</v>
      </c>
      <c r="CY27" s="44">
        <v>0.96499999999999997</v>
      </c>
      <c r="CZ27" s="44">
        <v>0.96399999999999997</v>
      </c>
      <c r="DA27" s="44">
        <v>0.96399999999999997</v>
      </c>
      <c r="DB27" s="44">
        <v>0.96399999999999997</v>
      </c>
      <c r="DC27" s="44">
        <v>0.96299999999999997</v>
      </c>
      <c r="DD27" s="44">
        <v>0.96299999999999997</v>
      </c>
      <c r="DE27" s="44">
        <v>0.96299999999999997</v>
      </c>
      <c r="DF27" s="44">
        <v>0.96199999999999997</v>
      </c>
      <c r="DG27" s="44">
        <v>0.96199999999999997</v>
      </c>
      <c r="DH27" s="44">
        <v>0.96199999999999997</v>
      </c>
      <c r="DI27" s="44">
        <v>0.96099999999999997</v>
      </c>
      <c r="DJ27" s="44">
        <v>0.96099999999999997</v>
      </c>
      <c r="DK27" s="44">
        <v>0.96099999999999997</v>
      </c>
      <c r="DL27" s="44">
        <v>0.96</v>
      </c>
      <c r="DM27" s="44">
        <v>0.96</v>
      </c>
      <c r="DN27" s="44">
        <v>0.96</v>
      </c>
      <c r="DO27" s="44">
        <v>0.95899999999999996</v>
      </c>
      <c r="DP27" s="44">
        <v>0.95899999999999996</v>
      </c>
      <c r="DQ27" s="44">
        <v>0.95799999999999996</v>
      </c>
      <c r="DR27" s="44">
        <v>0.95799999999999996</v>
      </c>
      <c r="DS27" s="44">
        <v>0.95799999999999996</v>
      </c>
      <c r="DT27" s="44">
        <v>0.95699999999999996</v>
      </c>
      <c r="DU27" s="44">
        <v>0.95699999999999996</v>
      </c>
      <c r="DV27" s="44">
        <v>0.95699999999999996</v>
      </c>
      <c r="DW27" s="44">
        <v>0.95599999999999996</v>
      </c>
      <c r="DX27" s="44">
        <v>0.95599999999999996</v>
      </c>
      <c r="DY27" s="44">
        <v>0.95599999999999996</v>
      </c>
      <c r="DZ27" s="44">
        <v>0.95499999999999996</v>
      </c>
      <c r="EA27" s="44">
        <v>0.95499999999999996</v>
      </c>
      <c r="EB27" s="44">
        <v>0.95499999999999996</v>
      </c>
      <c r="EC27" s="44">
        <v>0.95399999999999996</v>
      </c>
      <c r="ED27" s="44">
        <v>0.95399999999999996</v>
      </c>
      <c r="EE27" s="44">
        <v>0.95299999999999996</v>
      </c>
      <c r="EF27" s="44">
        <v>0.95299999999999996</v>
      </c>
      <c r="EG27" s="44">
        <v>0.95299999999999996</v>
      </c>
      <c r="EH27" s="44">
        <v>0.95199999999999996</v>
      </c>
      <c r="EI27" s="44">
        <v>0.95199999999999996</v>
      </c>
      <c r="EJ27" s="44">
        <v>0.95199999999999996</v>
      </c>
      <c r="EK27" s="44">
        <v>0.95099999999999996</v>
      </c>
      <c r="EL27" s="44">
        <v>0.95099999999999996</v>
      </c>
      <c r="EM27" s="44">
        <v>0.95099999999999996</v>
      </c>
      <c r="EN27" s="44">
        <v>0.95</v>
      </c>
      <c r="EO27" s="44">
        <v>0.95</v>
      </c>
      <c r="EP27" s="44">
        <v>0.95</v>
      </c>
      <c r="EQ27" s="44">
        <v>0.94899999999999995</v>
      </c>
      <c r="ER27" s="44">
        <v>0.94899999999999995</v>
      </c>
      <c r="ES27" s="44">
        <v>0.94799999999999995</v>
      </c>
      <c r="ET27" s="44">
        <v>0.94799999999999995</v>
      </c>
      <c r="EU27" s="44">
        <v>0.94799999999999995</v>
      </c>
      <c r="EV27" s="44">
        <v>0.94699999999999995</v>
      </c>
      <c r="EW27" s="44">
        <v>0.94699999999999995</v>
      </c>
      <c r="EX27" s="44">
        <v>0.94699999999999995</v>
      </c>
      <c r="EY27" s="44">
        <v>0.94599999999999995</v>
      </c>
      <c r="EZ27" s="44">
        <v>0.94599999999999995</v>
      </c>
      <c r="FA27" s="44">
        <v>0.94599999999999995</v>
      </c>
      <c r="FB27" s="44">
        <v>0.94499999999999995</v>
      </c>
      <c r="FC27" s="44">
        <v>0.94499999999999995</v>
      </c>
      <c r="FD27" s="44">
        <v>0.94399999999999995</v>
      </c>
      <c r="FE27" s="44">
        <v>0.94399999999999995</v>
      </c>
      <c r="FF27" s="44">
        <v>0.94399999999999995</v>
      </c>
      <c r="FG27" s="44">
        <v>0.94299999999999995</v>
      </c>
      <c r="FH27" s="44">
        <v>0.94299999999999995</v>
      </c>
      <c r="FI27" s="44">
        <v>0.94299999999999995</v>
      </c>
      <c r="FJ27" s="44">
        <v>0.94199999999999995</v>
      </c>
      <c r="FK27" s="44">
        <v>0.94199999999999995</v>
      </c>
      <c r="FL27" s="44">
        <v>0.94199999999999995</v>
      </c>
      <c r="FM27" s="44">
        <v>0.94099999999999995</v>
      </c>
      <c r="FN27" s="44">
        <v>0.94099999999999995</v>
      </c>
      <c r="FO27" s="44">
        <v>0.94099999999999995</v>
      </c>
      <c r="FP27" s="44">
        <v>0.94</v>
      </c>
      <c r="FQ27" s="44">
        <v>0.94</v>
      </c>
      <c r="FR27" s="44">
        <v>0.93899999999999995</v>
      </c>
      <c r="FS27" s="44">
        <v>0.93899999999999995</v>
      </c>
      <c r="FT27" s="44">
        <v>0.93899999999999995</v>
      </c>
      <c r="FU27" s="44">
        <v>0.93799999999999994</v>
      </c>
      <c r="FV27" s="44">
        <v>0.93799999999999994</v>
      </c>
      <c r="FW27" s="44">
        <v>0.93799999999999994</v>
      </c>
      <c r="FX27" s="44">
        <v>0.93700000000000006</v>
      </c>
      <c r="FY27" s="44">
        <v>0.93700000000000006</v>
      </c>
      <c r="FZ27" s="44">
        <v>0.93700000000000006</v>
      </c>
      <c r="GA27" s="44">
        <v>0.93600000000000005</v>
      </c>
      <c r="GB27" s="44">
        <v>0.93600000000000005</v>
      </c>
      <c r="GC27" s="44">
        <v>0.93500000000000005</v>
      </c>
      <c r="GD27" s="44">
        <v>0.93500000000000005</v>
      </c>
      <c r="GE27" s="44">
        <v>0.93500000000000005</v>
      </c>
      <c r="GF27" s="44">
        <v>0.93400000000000005</v>
      </c>
      <c r="GG27" s="44">
        <v>0.93400000000000005</v>
      </c>
      <c r="GH27" s="44">
        <v>0.93400000000000005</v>
      </c>
      <c r="GI27" s="44">
        <v>0.93300000000000005</v>
      </c>
      <c r="GJ27" s="44">
        <v>0.93300000000000005</v>
      </c>
      <c r="GK27" s="44">
        <v>0.93300000000000005</v>
      </c>
      <c r="GL27" s="44">
        <v>0.93200000000000005</v>
      </c>
      <c r="GM27" s="44">
        <v>0.93200000000000005</v>
      </c>
      <c r="GN27" s="44">
        <v>0.93100000000000005</v>
      </c>
      <c r="GO27" s="44">
        <v>0.93100000000000005</v>
      </c>
      <c r="GP27" s="44">
        <v>0.93100000000000005</v>
      </c>
      <c r="GQ27" s="44">
        <v>0.93</v>
      </c>
      <c r="GR27" s="44">
        <v>0.93</v>
      </c>
      <c r="GS27" s="44">
        <v>0.93</v>
      </c>
      <c r="GT27" s="44">
        <v>0.92900000000000005</v>
      </c>
      <c r="GU27" s="44">
        <v>0.92900000000000005</v>
      </c>
      <c r="GV27" s="44">
        <v>0.92900000000000005</v>
      </c>
      <c r="GW27" s="44">
        <v>0.92800000000000005</v>
      </c>
      <c r="GX27" s="44">
        <v>0.92800000000000005</v>
      </c>
      <c r="GY27" s="44">
        <v>0.92700000000000005</v>
      </c>
      <c r="GZ27" s="44">
        <v>0.92700000000000005</v>
      </c>
      <c r="HA27" s="44">
        <v>0.92700000000000005</v>
      </c>
      <c r="HB27" s="44">
        <v>0.92600000000000005</v>
      </c>
      <c r="HC27" s="44">
        <v>0.92600000000000005</v>
      </c>
      <c r="HD27" s="44">
        <v>0.92600000000000005</v>
      </c>
      <c r="HE27" s="44">
        <v>0.92500000000000004</v>
      </c>
      <c r="HF27" s="44">
        <v>0.92500000000000004</v>
      </c>
      <c r="HG27" s="44">
        <v>0.92500000000000004</v>
      </c>
      <c r="HH27" s="44">
        <v>0.92400000000000004</v>
      </c>
      <c r="HI27" s="44">
        <v>0.92400000000000004</v>
      </c>
      <c r="HJ27" s="44">
        <v>0.92300000000000004</v>
      </c>
      <c r="HK27" s="44">
        <v>0.92300000000000004</v>
      </c>
      <c r="HL27" s="44">
        <v>0.92300000000000004</v>
      </c>
      <c r="HM27" s="44">
        <v>0.92200000000000004</v>
      </c>
      <c r="HN27" s="44">
        <v>0.92200000000000004</v>
      </c>
      <c r="HO27" s="44">
        <v>0.92200000000000004</v>
      </c>
      <c r="HP27" s="44">
        <v>0.92100000000000004</v>
      </c>
      <c r="HQ27" s="44">
        <v>0.92100000000000004</v>
      </c>
      <c r="HR27" s="44">
        <v>0.92100000000000004</v>
      </c>
      <c r="HS27" s="44">
        <v>0.92</v>
      </c>
      <c r="HT27" s="44">
        <v>0.92</v>
      </c>
      <c r="HU27" s="44">
        <v>0.91900000000000004</v>
      </c>
      <c r="HV27" s="44">
        <v>0.91900000000000004</v>
      </c>
      <c r="HW27" s="44">
        <v>0.91900000000000004</v>
      </c>
      <c r="HX27" s="44">
        <v>0.91800000000000004</v>
      </c>
      <c r="HY27" s="44">
        <v>0.91800000000000004</v>
      </c>
      <c r="HZ27" s="44">
        <v>0.91800000000000004</v>
      </c>
      <c r="IA27" s="44">
        <v>0.91700000000000004</v>
      </c>
      <c r="IB27" s="44">
        <v>0.91700000000000004</v>
      </c>
      <c r="IC27" s="44">
        <v>0.91700000000000004</v>
      </c>
      <c r="ID27" s="44">
        <v>0.91600000000000004</v>
      </c>
      <c r="IE27" s="44">
        <v>0.91600000000000004</v>
      </c>
      <c r="IF27" s="44">
        <v>0.91500000000000004</v>
      </c>
      <c r="IG27" s="44">
        <v>0.91500000000000004</v>
      </c>
      <c r="IH27" s="44">
        <v>0.91500000000000004</v>
      </c>
      <c r="II27" s="44">
        <v>0.91400000000000003</v>
      </c>
      <c r="IJ27" s="44">
        <v>0.91400000000000003</v>
      </c>
      <c r="IK27" s="44">
        <v>0.91400000000000003</v>
      </c>
      <c r="IL27" s="44">
        <v>0.91300000000000003</v>
      </c>
      <c r="IM27" s="44">
        <v>0.91300000000000003</v>
      </c>
      <c r="IN27" s="44">
        <v>0.91200000000000003</v>
      </c>
      <c r="IO27" s="44">
        <v>0.91200000000000003</v>
      </c>
      <c r="IP27" s="44">
        <v>0.91200000000000003</v>
      </c>
      <c r="IQ27" s="44">
        <v>0.91100000000000003</v>
      </c>
      <c r="IR27" s="44">
        <v>0.91100000000000003</v>
      </c>
      <c r="IS27" s="44">
        <v>0.91100000000000003</v>
      </c>
      <c r="IT27" s="44">
        <v>0.91</v>
      </c>
      <c r="IU27" s="44">
        <v>0.91</v>
      </c>
      <c r="IV27" s="44">
        <v>0.91</v>
      </c>
      <c r="IW27" s="44">
        <v>0.90900000000000003</v>
      </c>
      <c r="IX27" s="44">
        <v>0.90900000000000003</v>
      </c>
      <c r="IY27" s="44">
        <v>0.90800000000000003</v>
      </c>
      <c r="IZ27" s="44">
        <v>0.90800000000000003</v>
      </c>
      <c r="JA27" s="44">
        <v>0.90800000000000003</v>
      </c>
      <c r="JB27" s="44">
        <v>0.90700000000000003</v>
      </c>
      <c r="JC27" s="44">
        <v>0.90700000000000003</v>
      </c>
      <c r="JD27" s="44">
        <v>0.90700000000000003</v>
      </c>
      <c r="JE27" s="44">
        <v>0.90600000000000003</v>
      </c>
      <c r="JF27" s="44">
        <v>0.90600000000000003</v>
      </c>
      <c r="JG27" s="44">
        <v>0.90500000000000003</v>
      </c>
      <c r="JH27" s="44">
        <v>0.90500000000000003</v>
      </c>
      <c r="JI27" s="44">
        <v>0.90500000000000003</v>
      </c>
      <c r="JJ27" s="44">
        <v>0.90400000000000003</v>
      </c>
      <c r="JK27" s="44">
        <v>0.90400000000000003</v>
      </c>
      <c r="JL27" s="44">
        <v>0.90400000000000003</v>
      </c>
      <c r="JM27" s="44">
        <v>0.90300000000000002</v>
      </c>
      <c r="JN27" s="44">
        <v>0.90300000000000002</v>
      </c>
      <c r="JO27" s="44">
        <v>0.90300000000000002</v>
      </c>
      <c r="JP27" s="44">
        <v>0.90200000000000002</v>
      </c>
      <c r="JQ27" s="44">
        <v>0.90200000000000002</v>
      </c>
      <c r="JR27" s="44">
        <v>0.90100000000000002</v>
      </c>
      <c r="JS27" s="44">
        <v>0.90100000000000002</v>
      </c>
      <c r="JT27" s="44">
        <v>0.90100000000000002</v>
      </c>
      <c r="JU27" s="44">
        <v>0.9</v>
      </c>
      <c r="JV27" s="44">
        <v>0.9</v>
      </c>
      <c r="JW27" s="44">
        <v>0.9</v>
      </c>
      <c r="JX27" s="44">
        <v>0.89900000000000002</v>
      </c>
      <c r="JY27" s="44">
        <v>0.89900000000000002</v>
      </c>
      <c r="JZ27" s="44">
        <v>0.89800000000000002</v>
      </c>
      <c r="KA27" s="44">
        <v>0.89800000000000002</v>
      </c>
      <c r="KB27" s="44">
        <v>0.89800000000000002</v>
      </c>
      <c r="KC27" s="44">
        <v>0.89700000000000002</v>
      </c>
      <c r="KD27" s="44">
        <v>0.89700000000000002</v>
      </c>
      <c r="KE27" s="44">
        <v>0.89700000000000002</v>
      </c>
      <c r="KF27" s="44">
        <v>0.89600000000000002</v>
      </c>
      <c r="KG27" s="44">
        <v>0.89600000000000002</v>
      </c>
      <c r="KH27" s="44">
        <v>0.89500000000000002</v>
      </c>
      <c r="KI27" s="44">
        <v>0.89500000000000002</v>
      </c>
      <c r="KJ27" s="44">
        <v>0.89500000000000002</v>
      </c>
      <c r="KK27" s="44">
        <v>0.89400000000000002</v>
      </c>
      <c r="KL27" s="44">
        <v>0.89400000000000002</v>
      </c>
      <c r="KM27" s="44">
        <v>0.89400000000000002</v>
      </c>
      <c r="KN27" s="44">
        <v>0.89300000000000002</v>
      </c>
      <c r="KO27" s="44">
        <v>0.89300000000000002</v>
      </c>
      <c r="KP27" s="44">
        <v>0.89300000000000002</v>
      </c>
      <c r="KQ27" s="44">
        <v>0.89200000000000002</v>
      </c>
      <c r="KR27" s="44">
        <v>0.89200000000000002</v>
      </c>
      <c r="KS27" s="44">
        <v>0.89100000000000001</v>
      </c>
      <c r="KT27" s="44">
        <v>0.89100000000000001</v>
      </c>
      <c r="KU27" s="44">
        <v>0.89100000000000001</v>
      </c>
      <c r="KV27" s="44">
        <v>0.89</v>
      </c>
      <c r="KW27" s="44">
        <v>0.89</v>
      </c>
      <c r="KX27" s="44">
        <v>0.89</v>
      </c>
      <c r="KY27" s="44">
        <v>0.88900000000000001</v>
      </c>
      <c r="KZ27" s="44">
        <v>0.88900000000000001</v>
      </c>
      <c r="LA27" s="44">
        <v>0.88800000000000001</v>
      </c>
      <c r="LB27" s="44">
        <v>0.88800000000000001</v>
      </c>
      <c r="LC27" s="44">
        <v>0.88800000000000001</v>
      </c>
      <c r="LD27" s="44">
        <v>0.88700000000000001</v>
      </c>
      <c r="LE27" s="44">
        <v>0.88700000000000001</v>
      </c>
      <c r="LF27" s="44">
        <v>0.88700000000000001</v>
      </c>
      <c r="LG27" s="44">
        <v>0.88600000000000001</v>
      </c>
      <c r="LH27" s="44">
        <v>0.88600000000000001</v>
      </c>
      <c r="LI27" s="44">
        <v>0.88500000000000001</v>
      </c>
      <c r="LJ27" s="44">
        <v>0.88500000000000001</v>
      </c>
      <c r="LK27" s="44">
        <v>0.88500000000000001</v>
      </c>
      <c r="LL27" s="44">
        <v>0.88400000000000001</v>
      </c>
      <c r="LM27" s="44">
        <v>0.88400000000000001</v>
      </c>
      <c r="LN27" s="44">
        <v>0.88400000000000001</v>
      </c>
      <c r="LO27" s="44">
        <v>0.88300000000000001</v>
      </c>
      <c r="LP27" s="44">
        <v>0.88300000000000001</v>
      </c>
      <c r="LQ27" s="44">
        <v>0.88200000000000001</v>
      </c>
      <c r="LR27" s="44">
        <v>0.88200000000000001</v>
      </c>
      <c r="LS27" s="44">
        <v>0.88200000000000001</v>
      </c>
      <c r="LT27" s="44">
        <v>0.88100000000000001</v>
      </c>
      <c r="LU27" s="44">
        <v>0.88100000000000001</v>
      </c>
      <c r="LV27" s="44">
        <v>0.88100000000000001</v>
      </c>
      <c r="LW27" s="44">
        <v>0.88</v>
      </c>
      <c r="LX27" s="44">
        <v>0.88</v>
      </c>
      <c r="LY27" s="44">
        <v>0.879</v>
      </c>
      <c r="LZ27" s="44">
        <v>0.879</v>
      </c>
      <c r="MA27" s="44">
        <v>0.879</v>
      </c>
      <c r="MB27" s="44">
        <v>0.878</v>
      </c>
      <c r="MC27" s="44">
        <v>0.878</v>
      </c>
      <c r="MD27" s="44">
        <v>0.878</v>
      </c>
      <c r="ME27" s="44">
        <v>0.877</v>
      </c>
      <c r="MF27" s="44">
        <v>0.877</v>
      </c>
      <c r="MG27" s="44">
        <v>0.876</v>
      </c>
      <c r="MH27" s="44">
        <v>0.876</v>
      </c>
      <c r="MI27" s="44">
        <v>0.876</v>
      </c>
      <c r="MJ27" s="44">
        <v>0.875</v>
      </c>
      <c r="MK27" s="44">
        <v>0.875</v>
      </c>
      <c r="ML27" s="44">
        <v>0.875</v>
      </c>
      <c r="MM27" s="44">
        <v>0.874</v>
      </c>
      <c r="MN27" s="44">
        <v>0.874</v>
      </c>
      <c r="MO27" s="44">
        <v>0.873</v>
      </c>
      <c r="MP27" s="44">
        <v>0.873</v>
      </c>
      <c r="MQ27" s="44">
        <v>0.873</v>
      </c>
      <c r="MR27" s="44">
        <v>0.872</v>
      </c>
      <c r="MS27" s="44">
        <v>0.872</v>
      </c>
      <c r="MT27" s="44">
        <v>0.872</v>
      </c>
      <c r="MU27" s="44">
        <v>0.871</v>
      </c>
      <c r="MV27" s="44">
        <v>0.871</v>
      </c>
      <c r="MW27" s="44">
        <v>0.87</v>
      </c>
      <c r="MX27" s="44">
        <v>0.87</v>
      </c>
      <c r="MY27" s="44">
        <v>0.87</v>
      </c>
      <c r="MZ27" s="44">
        <v>0.86899999999999999</v>
      </c>
      <c r="NA27" s="44">
        <v>0.86899999999999999</v>
      </c>
      <c r="NB27" s="44">
        <v>0.86899999999999999</v>
      </c>
      <c r="NC27" s="44">
        <v>0.86799999999999999</v>
      </c>
      <c r="ND27" s="44">
        <v>0.86799999999999999</v>
      </c>
      <c r="NE27" s="44">
        <v>0.86699999999999999</v>
      </c>
      <c r="NF27" s="44">
        <v>0.86699999999999999</v>
      </c>
      <c r="NG27" s="44">
        <v>0.86699999999999999</v>
      </c>
      <c r="NH27" s="44">
        <v>0.86599999999999999</v>
      </c>
      <c r="NI27" s="44">
        <v>0.86599999999999999</v>
      </c>
      <c r="NJ27" s="44">
        <v>0.86599999999999999</v>
      </c>
      <c r="NK27" s="44">
        <v>0.86499999999999999</v>
      </c>
      <c r="NL27" s="44">
        <v>0.86499999999999999</v>
      </c>
      <c r="NM27" s="44">
        <v>0.86399999999999999</v>
      </c>
      <c r="NN27" s="44">
        <v>0.86399999999999999</v>
      </c>
      <c r="NO27" s="44">
        <v>0.86399999999999999</v>
      </c>
      <c r="NP27" s="44">
        <v>0.86299999999999999</v>
      </c>
      <c r="NQ27" s="44">
        <v>0.86299999999999999</v>
      </c>
      <c r="NR27" s="44">
        <v>0.86299999999999999</v>
      </c>
      <c r="NS27" s="44">
        <v>0.86199999999999999</v>
      </c>
      <c r="NT27" s="44">
        <v>0.86199999999999999</v>
      </c>
      <c r="NU27" s="44">
        <v>0.86099999999999999</v>
      </c>
      <c r="NV27" s="44">
        <v>0.86099999999999999</v>
      </c>
      <c r="NW27" s="44">
        <v>0.86099999999999999</v>
      </c>
      <c r="NX27" s="44">
        <v>0.86</v>
      </c>
      <c r="NY27" s="44">
        <v>0.86</v>
      </c>
      <c r="NZ27" s="44">
        <v>0.86</v>
      </c>
      <c r="OA27" s="44">
        <v>0.85899999999999999</v>
      </c>
      <c r="OB27" s="44">
        <v>0.85899999999999999</v>
      </c>
      <c r="OC27" s="44">
        <v>0.85799999999999998</v>
      </c>
      <c r="OD27" s="44">
        <v>0.85799999999999998</v>
      </c>
      <c r="OE27" s="44">
        <v>0.85799999999999998</v>
      </c>
      <c r="OF27" s="44">
        <v>0.85699999999999998</v>
      </c>
      <c r="OG27" s="44">
        <v>0.85699999999999998</v>
      </c>
      <c r="OH27" s="44">
        <v>0.85699999999999998</v>
      </c>
      <c r="OI27" s="44">
        <v>0.85599999999999998</v>
      </c>
      <c r="OJ27" s="44">
        <v>0.85599999999999998</v>
      </c>
      <c r="OK27" s="44">
        <v>0.85499999999999998</v>
      </c>
      <c r="OL27" s="44">
        <v>0.85499999999999998</v>
      </c>
    </row>
    <row r="28" spans="1:402" x14ac:dyDescent="0.2">
      <c r="A28" s="40">
        <v>16</v>
      </c>
      <c r="B28" s="44">
        <v>1</v>
      </c>
      <c r="C28" s="44">
        <v>1</v>
      </c>
      <c r="D28" s="44">
        <v>0.999</v>
      </c>
      <c r="E28" s="44">
        <v>0.999</v>
      </c>
      <c r="F28" s="44">
        <v>0.999</v>
      </c>
      <c r="G28" s="44">
        <v>0.998</v>
      </c>
      <c r="H28" s="44">
        <v>0.998</v>
      </c>
      <c r="I28" s="44">
        <v>0.998</v>
      </c>
      <c r="J28" s="44">
        <v>0.997</v>
      </c>
      <c r="K28" s="44">
        <v>0.997</v>
      </c>
      <c r="L28" s="44">
        <v>0.997</v>
      </c>
      <c r="M28" s="44">
        <v>0.996</v>
      </c>
      <c r="N28" s="44">
        <v>0.996</v>
      </c>
      <c r="O28" s="44">
        <v>0.996</v>
      </c>
      <c r="P28" s="44">
        <v>0.995</v>
      </c>
      <c r="Q28" s="44">
        <v>0.995</v>
      </c>
      <c r="R28" s="44">
        <v>0.995</v>
      </c>
      <c r="S28" s="44">
        <v>0.99399999999999999</v>
      </c>
      <c r="T28" s="44">
        <v>0.99399999999999999</v>
      </c>
      <c r="U28" s="44">
        <v>0.99399999999999999</v>
      </c>
      <c r="V28" s="44">
        <v>0.99299999999999999</v>
      </c>
      <c r="W28" s="44">
        <v>0.99299999999999999</v>
      </c>
      <c r="X28" s="44">
        <v>0.99299999999999999</v>
      </c>
      <c r="Y28" s="44">
        <v>0.99199999999999999</v>
      </c>
      <c r="Z28" s="44">
        <v>0.99199999999999999</v>
      </c>
      <c r="AA28" s="44">
        <v>0.99099999999999999</v>
      </c>
      <c r="AB28" s="44">
        <v>0.99099999999999999</v>
      </c>
      <c r="AC28" s="44">
        <v>0.99099999999999999</v>
      </c>
      <c r="AD28" s="44">
        <v>0.99</v>
      </c>
      <c r="AE28" s="44">
        <v>0.99</v>
      </c>
      <c r="AF28" s="44">
        <v>0.99</v>
      </c>
      <c r="AG28" s="44">
        <v>0.98899999999999999</v>
      </c>
      <c r="AH28" s="44">
        <v>0.98899999999999999</v>
      </c>
      <c r="AI28" s="44">
        <v>0.98899999999999999</v>
      </c>
      <c r="AJ28" s="44">
        <v>0.98799999999999999</v>
      </c>
      <c r="AK28" s="44">
        <v>0.98799999999999999</v>
      </c>
      <c r="AL28" s="44">
        <v>0.98799999999999999</v>
      </c>
      <c r="AM28" s="44">
        <v>0.98699999999999999</v>
      </c>
      <c r="AN28" s="44">
        <v>0.98699999999999999</v>
      </c>
      <c r="AO28" s="44">
        <v>0.98699999999999999</v>
      </c>
      <c r="AP28" s="44">
        <v>0.98599999999999999</v>
      </c>
      <c r="AQ28" s="44">
        <v>0.98599999999999999</v>
      </c>
      <c r="AR28" s="44">
        <v>0.98599999999999999</v>
      </c>
      <c r="AS28" s="44">
        <v>0.98499999999999999</v>
      </c>
      <c r="AT28" s="44">
        <v>0.98499999999999999</v>
      </c>
      <c r="AU28" s="44">
        <v>0.98499999999999999</v>
      </c>
      <c r="AV28" s="44">
        <v>0.98399999999999999</v>
      </c>
      <c r="AW28" s="44">
        <v>0.98399999999999999</v>
      </c>
      <c r="AX28" s="44">
        <v>0.98399999999999999</v>
      </c>
      <c r="AY28" s="44">
        <v>0.98299999999999998</v>
      </c>
      <c r="AZ28" s="44">
        <v>0.98299999999999998</v>
      </c>
      <c r="BA28" s="44">
        <v>0.98299999999999998</v>
      </c>
      <c r="BB28" s="44">
        <v>0.98199999999999998</v>
      </c>
      <c r="BC28" s="44">
        <v>0.98199999999999998</v>
      </c>
      <c r="BD28" s="44">
        <v>0.98199999999999998</v>
      </c>
      <c r="BE28" s="44">
        <v>0.98099999999999998</v>
      </c>
      <c r="BF28" s="44">
        <v>0.98099999999999998</v>
      </c>
      <c r="BG28" s="44">
        <v>0.98</v>
      </c>
      <c r="BH28" s="44">
        <v>0.98</v>
      </c>
      <c r="BI28" s="44">
        <v>0.98</v>
      </c>
      <c r="BJ28" s="44">
        <v>0.97899999999999998</v>
      </c>
      <c r="BK28" s="44">
        <v>0.97899999999999998</v>
      </c>
      <c r="BL28" s="44">
        <v>0.97899999999999998</v>
      </c>
      <c r="BM28" s="44">
        <v>0.97799999999999998</v>
      </c>
      <c r="BN28" s="44">
        <v>0.97799999999999998</v>
      </c>
      <c r="BO28" s="44">
        <v>0.97799999999999998</v>
      </c>
      <c r="BP28" s="44">
        <v>0.97699999999999998</v>
      </c>
      <c r="BQ28" s="44">
        <v>0.97699999999999998</v>
      </c>
      <c r="BR28" s="44">
        <v>0.97699999999999998</v>
      </c>
      <c r="BS28" s="44">
        <v>0.97599999999999998</v>
      </c>
      <c r="BT28" s="44">
        <v>0.97599999999999998</v>
      </c>
      <c r="BU28" s="44">
        <v>0.97599999999999998</v>
      </c>
      <c r="BV28" s="44">
        <v>0.97499999999999998</v>
      </c>
      <c r="BW28" s="44">
        <v>0.97499999999999998</v>
      </c>
      <c r="BX28" s="44">
        <v>0.97499999999999998</v>
      </c>
      <c r="BY28" s="44">
        <v>0.97399999999999998</v>
      </c>
      <c r="BZ28" s="44">
        <v>0.97399999999999998</v>
      </c>
      <c r="CA28" s="44">
        <v>0.97399999999999998</v>
      </c>
      <c r="CB28" s="44">
        <v>0.97299999999999998</v>
      </c>
      <c r="CC28" s="44">
        <v>0.97299999999999998</v>
      </c>
      <c r="CD28" s="44">
        <v>0.97199999999999998</v>
      </c>
      <c r="CE28" s="44">
        <v>0.97199999999999998</v>
      </c>
      <c r="CF28" s="44">
        <v>0.97199999999999998</v>
      </c>
      <c r="CG28" s="44">
        <v>0.97099999999999997</v>
      </c>
      <c r="CH28" s="44">
        <v>0.97099999999999997</v>
      </c>
      <c r="CI28" s="44">
        <v>0.97099999999999997</v>
      </c>
      <c r="CJ28" s="44">
        <v>0.97</v>
      </c>
      <c r="CK28" s="44">
        <v>0.97</v>
      </c>
      <c r="CL28" s="44">
        <v>0.97</v>
      </c>
      <c r="CM28" s="44">
        <v>0.96899999999999997</v>
      </c>
      <c r="CN28" s="44">
        <v>0.96899999999999997</v>
      </c>
      <c r="CO28" s="44">
        <v>0.96899999999999997</v>
      </c>
      <c r="CP28" s="44">
        <v>0.96799999999999997</v>
      </c>
      <c r="CQ28" s="44">
        <v>0.96799999999999997</v>
      </c>
      <c r="CR28" s="44">
        <v>0.96799999999999997</v>
      </c>
      <c r="CS28" s="44">
        <v>0.96699999999999997</v>
      </c>
      <c r="CT28" s="44">
        <v>0.96699999999999997</v>
      </c>
      <c r="CU28" s="44">
        <v>0.96699999999999997</v>
      </c>
      <c r="CV28" s="44">
        <v>0.96599999999999997</v>
      </c>
      <c r="CW28" s="44">
        <v>0.96599999999999997</v>
      </c>
      <c r="CX28" s="44">
        <v>0.96499999999999997</v>
      </c>
      <c r="CY28" s="44">
        <v>0.96499999999999997</v>
      </c>
      <c r="CZ28" s="44">
        <v>0.96499999999999997</v>
      </c>
      <c r="DA28" s="44">
        <v>0.96399999999999997</v>
      </c>
      <c r="DB28" s="44">
        <v>0.96399999999999997</v>
      </c>
      <c r="DC28" s="44">
        <v>0.96399999999999997</v>
      </c>
      <c r="DD28" s="44">
        <v>0.96299999999999997</v>
      </c>
      <c r="DE28" s="44">
        <v>0.96299999999999997</v>
      </c>
      <c r="DF28" s="44">
        <v>0.96299999999999997</v>
      </c>
      <c r="DG28" s="44">
        <v>0.96199999999999997</v>
      </c>
      <c r="DH28" s="44">
        <v>0.96199999999999997</v>
      </c>
      <c r="DI28" s="44">
        <v>0.96199999999999997</v>
      </c>
      <c r="DJ28" s="44">
        <v>0.96099999999999997</v>
      </c>
      <c r="DK28" s="44">
        <v>0.96099999999999997</v>
      </c>
      <c r="DL28" s="44">
        <v>0.96099999999999997</v>
      </c>
      <c r="DM28" s="44">
        <v>0.96</v>
      </c>
      <c r="DN28" s="44">
        <v>0.96</v>
      </c>
      <c r="DO28" s="44">
        <v>0.95899999999999996</v>
      </c>
      <c r="DP28" s="44">
        <v>0.95899999999999996</v>
      </c>
      <c r="DQ28" s="44">
        <v>0.95899999999999996</v>
      </c>
      <c r="DR28" s="44">
        <v>0.95799999999999996</v>
      </c>
      <c r="DS28" s="44">
        <v>0.95799999999999996</v>
      </c>
      <c r="DT28" s="44">
        <v>0.95799999999999996</v>
      </c>
      <c r="DU28" s="44">
        <v>0.95699999999999996</v>
      </c>
      <c r="DV28" s="44">
        <v>0.95699999999999996</v>
      </c>
      <c r="DW28" s="44">
        <v>0.95699999999999996</v>
      </c>
      <c r="DX28" s="44">
        <v>0.95599999999999996</v>
      </c>
      <c r="DY28" s="44">
        <v>0.95599999999999996</v>
      </c>
      <c r="DZ28" s="44">
        <v>0.95599999999999996</v>
      </c>
      <c r="EA28" s="44">
        <v>0.95499999999999996</v>
      </c>
      <c r="EB28" s="44">
        <v>0.95499999999999996</v>
      </c>
      <c r="EC28" s="44">
        <v>0.95499999999999996</v>
      </c>
      <c r="ED28" s="44">
        <v>0.95399999999999996</v>
      </c>
      <c r="EE28" s="44">
        <v>0.95399999999999996</v>
      </c>
      <c r="EF28" s="44">
        <v>0.95299999999999996</v>
      </c>
      <c r="EG28" s="44">
        <v>0.95299999999999996</v>
      </c>
      <c r="EH28" s="44">
        <v>0.95299999999999996</v>
      </c>
      <c r="EI28" s="44">
        <v>0.95199999999999996</v>
      </c>
      <c r="EJ28" s="44">
        <v>0.95199999999999996</v>
      </c>
      <c r="EK28" s="44">
        <v>0.95199999999999996</v>
      </c>
      <c r="EL28" s="44">
        <v>0.95099999999999996</v>
      </c>
      <c r="EM28" s="44">
        <v>0.95099999999999996</v>
      </c>
      <c r="EN28" s="44">
        <v>0.95099999999999996</v>
      </c>
      <c r="EO28" s="44">
        <v>0.95</v>
      </c>
      <c r="EP28" s="44">
        <v>0.95</v>
      </c>
      <c r="EQ28" s="44">
        <v>0.95</v>
      </c>
      <c r="ER28" s="44">
        <v>0.94899999999999995</v>
      </c>
      <c r="ES28" s="44">
        <v>0.94899999999999995</v>
      </c>
      <c r="ET28" s="44">
        <v>0.94799999999999995</v>
      </c>
      <c r="EU28" s="44">
        <v>0.94799999999999995</v>
      </c>
      <c r="EV28" s="44">
        <v>0.94799999999999995</v>
      </c>
      <c r="EW28" s="44">
        <v>0.94699999999999995</v>
      </c>
      <c r="EX28" s="44">
        <v>0.94699999999999995</v>
      </c>
      <c r="EY28" s="44">
        <v>0.94699999999999995</v>
      </c>
      <c r="EZ28" s="44">
        <v>0.94599999999999995</v>
      </c>
      <c r="FA28" s="44">
        <v>0.94599999999999995</v>
      </c>
      <c r="FB28" s="44">
        <v>0.94599999999999995</v>
      </c>
      <c r="FC28" s="44">
        <v>0.94499999999999995</v>
      </c>
      <c r="FD28" s="44">
        <v>0.94499999999999995</v>
      </c>
      <c r="FE28" s="44">
        <v>0.94499999999999995</v>
      </c>
      <c r="FF28" s="44">
        <v>0.94399999999999995</v>
      </c>
      <c r="FG28" s="44">
        <v>0.94399999999999995</v>
      </c>
      <c r="FH28" s="44">
        <v>0.94299999999999995</v>
      </c>
      <c r="FI28" s="44">
        <v>0.94299999999999995</v>
      </c>
      <c r="FJ28" s="44">
        <v>0.94299999999999995</v>
      </c>
      <c r="FK28" s="44">
        <v>0.94199999999999995</v>
      </c>
      <c r="FL28" s="44">
        <v>0.94199999999999995</v>
      </c>
      <c r="FM28" s="44">
        <v>0.94199999999999995</v>
      </c>
      <c r="FN28" s="44">
        <v>0.94099999999999995</v>
      </c>
      <c r="FO28" s="44">
        <v>0.94099999999999995</v>
      </c>
      <c r="FP28" s="44">
        <v>0.94099999999999995</v>
      </c>
      <c r="FQ28" s="44">
        <v>0.94</v>
      </c>
      <c r="FR28" s="44">
        <v>0.94</v>
      </c>
      <c r="FS28" s="44">
        <v>0.94</v>
      </c>
      <c r="FT28" s="44">
        <v>0.93899999999999995</v>
      </c>
      <c r="FU28" s="44">
        <v>0.93899999999999995</v>
      </c>
      <c r="FV28" s="44">
        <v>0.93799999999999994</v>
      </c>
      <c r="FW28" s="44">
        <v>0.93799999999999994</v>
      </c>
      <c r="FX28" s="44">
        <v>0.93799999999999994</v>
      </c>
      <c r="FY28" s="44">
        <v>0.93700000000000006</v>
      </c>
      <c r="FZ28" s="44">
        <v>0.93700000000000006</v>
      </c>
      <c r="GA28" s="44">
        <v>0.93700000000000006</v>
      </c>
      <c r="GB28" s="44">
        <v>0.93600000000000005</v>
      </c>
      <c r="GC28" s="44">
        <v>0.93600000000000005</v>
      </c>
      <c r="GD28" s="44">
        <v>0.93600000000000005</v>
      </c>
      <c r="GE28" s="44">
        <v>0.93500000000000005</v>
      </c>
      <c r="GF28" s="44">
        <v>0.93500000000000005</v>
      </c>
      <c r="GG28" s="44">
        <v>0.93500000000000005</v>
      </c>
      <c r="GH28" s="44">
        <v>0.93400000000000005</v>
      </c>
      <c r="GI28" s="44">
        <v>0.93400000000000005</v>
      </c>
      <c r="GJ28" s="44">
        <v>0.93300000000000005</v>
      </c>
      <c r="GK28" s="44">
        <v>0.93300000000000005</v>
      </c>
      <c r="GL28" s="44">
        <v>0.93300000000000005</v>
      </c>
      <c r="GM28" s="44">
        <v>0.93200000000000005</v>
      </c>
      <c r="GN28" s="44">
        <v>0.93200000000000005</v>
      </c>
      <c r="GO28" s="44">
        <v>0.93200000000000005</v>
      </c>
      <c r="GP28" s="44">
        <v>0.93100000000000005</v>
      </c>
      <c r="GQ28" s="44">
        <v>0.93100000000000005</v>
      </c>
      <c r="GR28" s="44">
        <v>0.93100000000000005</v>
      </c>
      <c r="GS28" s="44">
        <v>0.93</v>
      </c>
      <c r="GT28" s="44">
        <v>0.93</v>
      </c>
      <c r="GU28" s="44">
        <v>0.92900000000000005</v>
      </c>
      <c r="GV28" s="44">
        <v>0.92900000000000005</v>
      </c>
      <c r="GW28" s="44">
        <v>0.92900000000000005</v>
      </c>
      <c r="GX28" s="44">
        <v>0.92800000000000005</v>
      </c>
      <c r="GY28" s="44">
        <v>0.92800000000000005</v>
      </c>
      <c r="GZ28" s="44">
        <v>0.92800000000000005</v>
      </c>
      <c r="HA28" s="44">
        <v>0.92700000000000005</v>
      </c>
      <c r="HB28" s="44">
        <v>0.92700000000000005</v>
      </c>
      <c r="HC28" s="44">
        <v>0.92700000000000005</v>
      </c>
      <c r="HD28" s="44">
        <v>0.92600000000000005</v>
      </c>
      <c r="HE28" s="44">
        <v>0.92600000000000005</v>
      </c>
      <c r="HF28" s="44">
        <v>0.92500000000000004</v>
      </c>
      <c r="HG28" s="44">
        <v>0.92500000000000004</v>
      </c>
      <c r="HH28" s="44">
        <v>0.92500000000000004</v>
      </c>
      <c r="HI28" s="44">
        <v>0.92400000000000004</v>
      </c>
      <c r="HJ28" s="44">
        <v>0.92400000000000004</v>
      </c>
      <c r="HK28" s="44">
        <v>0.92400000000000004</v>
      </c>
      <c r="HL28" s="44">
        <v>0.92300000000000004</v>
      </c>
      <c r="HM28" s="44">
        <v>0.92300000000000004</v>
      </c>
      <c r="HN28" s="44">
        <v>0.92300000000000004</v>
      </c>
      <c r="HO28" s="44">
        <v>0.92200000000000004</v>
      </c>
      <c r="HP28" s="44">
        <v>0.92200000000000004</v>
      </c>
      <c r="HQ28" s="44">
        <v>0.92200000000000004</v>
      </c>
      <c r="HR28" s="44">
        <v>0.92100000000000004</v>
      </c>
      <c r="HS28" s="44">
        <v>0.92100000000000004</v>
      </c>
      <c r="HT28" s="44">
        <v>0.92</v>
      </c>
      <c r="HU28" s="44">
        <v>0.92</v>
      </c>
      <c r="HV28" s="44">
        <v>0.92</v>
      </c>
      <c r="HW28" s="44">
        <v>0.91900000000000004</v>
      </c>
      <c r="HX28" s="44">
        <v>0.91900000000000004</v>
      </c>
      <c r="HY28" s="44">
        <v>0.91900000000000004</v>
      </c>
      <c r="HZ28" s="44">
        <v>0.91800000000000004</v>
      </c>
      <c r="IA28" s="44">
        <v>0.91800000000000004</v>
      </c>
      <c r="IB28" s="44">
        <v>0.91800000000000004</v>
      </c>
      <c r="IC28" s="44">
        <v>0.91700000000000004</v>
      </c>
      <c r="ID28" s="44">
        <v>0.91700000000000004</v>
      </c>
      <c r="IE28" s="44">
        <v>0.91600000000000004</v>
      </c>
      <c r="IF28" s="44">
        <v>0.91600000000000004</v>
      </c>
      <c r="IG28" s="44">
        <v>0.91600000000000004</v>
      </c>
      <c r="IH28" s="44">
        <v>0.91500000000000004</v>
      </c>
      <c r="II28" s="44">
        <v>0.91500000000000004</v>
      </c>
      <c r="IJ28" s="44">
        <v>0.91500000000000004</v>
      </c>
      <c r="IK28" s="44">
        <v>0.91400000000000003</v>
      </c>
      <c r="IL28" s="44">
        <v>0.91400000000000003</v>
      </c>
      <c r="IM28" s="44">
        <v>0.91400000000000003</v>
      </c>
      <c r="IN28" s="44">
        <v>0.91300000000000003</v>
      </c>
      <c r="IO28" s="44">
        <v>0.91300000000000003</v>
      </c>
      <c r="IP28" s="44">
        <v>0.91200000000000003</v>
      </c>
      <c r="IQ28" s="44">
        <v>0.91200000000000003</v>
      </c>
      <c r="IR28" s="44">
        <v>0.91200000000000003</v>
      </c>
      <c r="IS28" s="44">
        <v>0.91100000000000003</v>
      </c>
      <c r="IT28" s="44">
        <v>0.91100000000000003</v>
      </c>
      <c r="IU28" s="44">
        <v>0.91100000000000003</v>
      </c>
      <c r="IV28" s="44">
        <v>0.91</v>
      </c>
      <c r="IW28" s="44">
        <v>0.91</v>
      </c>
      <c r="IX28" s="44">
        <v>0.90900000000000003</v>
      </c>
      <c r="IY28" s="44">
        <v>0.90900000000000003</v>
      </c>
      <c r="IZ28" s="44">
        <v>0.90900000000000003</v>
      </c>
      <c r="JA28" s="44">
        <v>0.90800000000000003</v>
      </c>
      <c r="JB28" s="44">
        <v>0.90800000000000003</v>
      </c>
      <c r="JC28" s="44">
        <v>0.90800000000000003</v>
      </c>
      <c r="JD28" s="44">
        <v>0.90700000000000003</v>
      </c>
      <c r="JE28" s="44">
        <v>0.90700000000000003</v>
      </c>
      <c r="JF28" s="44">
        <v>0.90700000000000003</v>
      </c>
      <c r="JG28" s="44">
        <v>0.90600000000000003</v>
      </c>
      <c r="JH28" s="44">
        <v>0.90600000000000003</v>
      </c>
      <c r="JI28" s="44">
        <v>0.90500000000000003</v>
      </c>
      <c r="JJ28" s="44">
        <v>0.90500000000000003</v>
      </c>
      <c r="JK28" s="44">
        <v>0.90500000000000003</v>
      </c>
      <c r="JL28" s="44">
        <v>0.90400000000000003</v>
      </c>
      <c r="JM28" s="44">
        <v>0.90400000000000003</v>
      </c>
      <c r="JN28" s="44">
        <v>0.90400000000000003</v>
      </c>
      <c r="JO28" s="44">
        <v>0.90300000000000002</v>
      </c>
      <c r="JP28" s="44">
        <v>0.90300000000000002</v>
      </c>
      <c r="JQ28" s="44">
        <v>0.90300000000000002</v>
      </c>
      <c r="JR28" s="44">
        <v>0.90200000000000002</v>
      </c>
      <c r="JS28" s="44">
        <v>0.90200000000000002</v>
      </c>
      <c r="JT28" s="44">
        <v>0.90100000000000002</v>
      </c>
      <c r="JU28" s="44">
        <v>0.90100000000000002</v>
      </c>
      <c r="JV28" s="44">
        <v>0.90100000000000002</v>
      </c>
      <c r="JW28" s="44">
        <v>0.9</v>
      </c>
      <c r="JX28" s="44">
        <v>0.9</v>
      </c>
      <c r="JY28" s="44">
        <v>0.9</v>
      </c>
      <c r="JZ28" s="44">
        <v>0.89900000000000002</v>
      </c>
      <c r="KA28" s="44">
        <v>0.89900000000000002</v>
      </c>
      <c r="KB28" s="44">
        <v>0.89800000000000002</v>
      </c>
      <c r="KC28" s="44">
        <v>0.89800000000000002</v>
      </c>
      <c r="KD28" s="44">
        <v>0.89800000000000002</v>
      </c>
      <c r="KE28" s="44">
        <v>0.89700000000000002</v>
      </c>
      <c r="KF28" s="44">
        <v>0.89700000000000002</v>
      </c>
      <c r="KG28" s="44">
        <v>0.89700000000000002</v>
      </c>
      <c r="KH28" s="44">
        <v>0.89600000000000002</v>
      </c>
      <c r="KI28" s="44">
        <v>0.89600000000000002</v>
      </c>
      <c r="KJ28" s="44">
        <v>0.89600000000000002</v>
      </c>
      <c r="KK28" s="44">
        <v>0.89500000000000002</v>
      </c>
      <c r="KL28" s="44">
        <v>0.89500000000000002</v>
      </c>
      <c r="KM28" s="44">
        <v>0.89400000000000002</v>
      </c>
      <c r="KN28" s="44">
        <v>0.89400000000000002</v>
      </c>
      <c r="KO28" s="44">
        <v>0.89400000000000002</v>
      </c>
      <c r="KP28" s="44">
        <v>0.89300000000000002</v>
      </c>
      <c r="KQ28" s="44">
        <v>0.89300000000000002</v>
      </c>
      <c r="KR28" s="44">
        <v>0.89300000000000002</v>
      </c>
      <c r="KS28" s="44">
        <v>0.89200000000000002</v>
      </c>
      <c r="KT28" s="44">
        <v>0.89200000000000002</v>
      </c>
      <c r="KU28" s="44">
        <v>0.89100000000000001</v>
      </c>
      <c r="KV28" s="44">
        <v>0.89100000000000001</v>
      </c>
      <c r="KW28" s="44">
        <v>0.89100000000000001</v>
      </c>
      <c r="KX28" s="44">
        <v>0.89</v>
      </c>
      <c r="KY28" s="44">
        <v>0.89</v>
      </c>
      <c r="KZ28" s="44">
        <v>0.89</v>
      </c>
      <c r="LA28" s="44">
        <v>0.88900000000000001</v>
      </c>
      <c r="LB28" s="44">
        <v>0.88900000000000001</v>
      </c>
      <c r="LC28" s="44">
        <v>0.88900000000000001</v>
      </c>
      <c r="LD28" s="44">
        <v>0.88800000000000001</v>
      </c>
      <c r="LE28" s="44">
        <v>0.88800000000000001</v>
      </c>
      <c r="LF28" s="44">
        <v>0.88700000000000001</v>
      </c>
      <c r="LG28" s="44">
        <v>0.88700000000000001</v>
      </c>
      <c r="LH28" s="44">
        <v>0.88700000000000001</v>
      </c>
      <c r="LI28" s="44">
        <v>0.88600000000000001</v>
      </c>
      <c r="LJ28" s="44">
        <v>0.88600000000000001</v>
      </c>
      <c r="LK28" s="44">
        <v>0.88600000000000001</v>
      </c>
      <c r="LL28" s="44">
        <v>0.88500000000000001</v>
      </c>
      <c r="LM28" s="44">
        <v>0.88500000000000001</v>
      </c>
      <c r="LN28" s="44">
        <v>0.88400000000000001</v>
      </c>
      <c r="LO28" s="44">
        <v>0.88400000000000001</v>
      </c>
      <c r="LP28" s="44">
        <v>0.88400000000000001</v>
      </c>
      <c r="LQ28" s="44">
        <v>0.88300000000000001</v>
      </c>
      <c r="LR28" s="44">
        <v>0.88300000000000001</v>
      </c>
      <c r="LS28" s="44">
        <v>0.88300000000000001</v>
      </c>
      <c r="LT28" s="44">
        <v>0.88200000000000001</v>
      </c>
      <c r="LU28" s="44">
        <v>0.88200000000000001</v>
      </c>
      <c r="LV28" s="44">
        <v>0.88100000000000001</v>
      </c>
      <c r="LW28" s="44">
        <v>0.88100000000000001</v>
      </c>
      <c r="LX28" s="44">
        <v>0.88100000000000001</v>
      </c>
      <c r="LY28" s="44">
        <v>0.88</v>
      </c>
      <c r="LZ28" s="44">
        <v>0.88</v>
      </c>
      <c r="MA28" s="44">
        <v>0.88</v>
      </c>
      <c r="MB28" s="44">
        <v>0.879</v>
      </c>
      <c r="MC28" s="44">
        <v>0.879</v>
      </c>
      <c r="MD28" s="44">
        <v>0.879</v>
      </c>
      <c r="ME28" s="44">
        <v>0.878</v>
      </c>
      <c r="MF28" s="44">
        <v>0.878</v>
      </c>
      <c r="MG28" s="44">
        <v>0.877</v>
      </c>
      <c r="MH28" s="44">
        <v>0.877</v>
      </c>
      <c r="MI28" s="44">
        <v>0.877</v>
      </c>
      <c r="MJ28" s="44">
        <v>0.876</v>
      </c>
      <c r="MK28" s="44">
        <v>0.876</v>
      </c>
      <c r="ML28" s="44">
        <v>0.876</v>
      </c>
      <c r="MM28" s="44">
        <v>0.875</v>
      </c>
      <c r="MN28" s="44">
        <v>0.875</v>
      </c>
      <c r="MO28" s="44">
        <v>0.874</v>
      </c>
      <c r="MP28" s="44">
        <v>0.874</v>
      </c>
      <c r="MQ28" s="44">
        <v>0.874</v>
      </c>
      <c r="MR28" s="44">
        <v>0.873</v>
      </c>
      <c r="MS28" s="44">
        <v>0.873</v>
      </c>
      <c r="MT28" s="44">
        <v>0.873</v>
      </c>
      <c r="MU28" s="44">
        <v>0.872</v>
      </c>
      <c r="MV28" s="44">
        <v>0.872</v>
      </c>
      <c r="MW28" s="44">
        <v>0.871</v>
      </c>
      <c r="MX28" s="44">
        <v>0.871</v>
      </c>
      <c r="MY28" s="44">
        <v>0.871</v>
      </c>
      <c r="MZ28" s="44">
        <v>0.87</v>
      </c>
      <c r="NA28" s="44">
        <v>0.87</v>
      </c>
      <c r="NB28" s="44">
        <v>0.87</v>
      </c>
      <c r="NC28" s="44">
        <v>0.86899999999999999</v>
      </c>
      <c r="ND28" s="44">
        <v>0.86899999999999999</v>
      </c>
      <c r="NE28" s="44">
        <v>0.86799999999999999</v>
      </c>
      <c r="NF28" s="44">
        <v>0.86799999999999999</v>
      </c>
      <c r="NG28" s="44">
        <v>0.86799999999999999</v>
      </c>
      <c r="NH28" s="44">
        <v>0.86699999999999999</v>
      </c>
      <c r="NI28" s="44">
        <v>0.86699999999999999</v>
      </c>
      <c r="NJ28" s="44">
        <v>0.86699999999999999</v>
      </c>
      <c r="NK28" s="44">
        <v>0.86599999999999999</v>
      </c>
      <c r="NL28" s="44">
        <v>0.86599999999999999</v>
      </c>
      <c r="NM28" s="44">
        <v>0.86499999999999999</v>
      </c>
      <c r="NN28" s="44">
        <v>0.86499999999999999</v>
      </c>
      <c r="NO28" s="44">
        <v>0.86499999999999999</v>
      </c>
      <c r="NP28" s="44">
        <v>0.86399999999999999</v>
      </c>
      <c r="NQ28" s="44">
        <v>0.86399999999999999</v>
      </c>
      <c r="NR28" s="44">
        <v>0.86399999999999999</v>
      </c>
      <c r="NS28" s="44">
        <v>0.86299999999999999</v>
      </c>
      <c r="NT28" s="44">
        <v>0.86299999999999999</v>
      </c>
      <c r="NU28" s="44">
        <v>0.86199999999999999</v>
      </c>
      <c r="NV28" s="44">
        <v>0.86199999999999999</v>
      </c>
      <c r="NW28" s="44">
        <v>0.86199999999999999</v>
      </c>
      <c r="NX28" s="44">
        <v>0.86099999999999999</v>
      </c>
      <c r="NY28" s="44">
        <v>0.86099999999999999</v>
      </c>
      <c r="NZ28" s="44">
        <v>0.86099999999999999</v>
      </c>
      <c r="OA28" s="44">
        <v>0.86</v>
      </c>
      <c r="OB28" s="44">
        <v>0.86</v>
      </c>
      <c r="OC28" s="44">
        <v>0.86</v>
      </c>
      <c r="OD28" s="44">
        <v>0.85899999999999999</v>
      </c>
      <c r="OE28" s="44">
        <v>0.85899999999999999</v>
      </c>
      <c r="OF28" s="44">
        <v>0.85799999999999998</v>
      </c>
      <c r="OG28" s="44">
        <v>0.85799999999999998</v>
      </c>
      <c r="OH28" s="44">
        <v>0.85799999999999998</v>
      </c>
      <c r="OI28" s="44">
        <v>0.85699999999999998</v>
      </c>
      <c r="OJ28" s="44">
        <v>0.85699999999999998</v>
      </c>
      <c r="OK28" s="44">
        <v>0.85699999999999998</v>
      </c>
      <c r="OL28" s="44">
        <v>0.85599999999999998</v>
      </c>
    </row>
    <row r="29" spans="1:402" x14ac:dyDescent="0.2">
      <c r="A29" s="40">
        <v>17</v>
      </c>
      <c r="B29" s="44">
        <v>1</v>
      </c>
      <c r="C29" s="44">
        <v>1</v>
      </c>
      <c r="D29" s="44">
        <v>0.999</v>
      </c>
      <c r="E29" s="44">
        <v>0.999</v>
      </c>
      <c r="F29" s="44">
        <v>0.999</v>
      </c>
      <c r="G29" s="44">
        <v>0.998</v>
      </c>
      <c r="H29" s="44">
        <v>0.998</v>
      </c>
      <c r="I29" s="44">
        <v>0.998</v>
      </c>
      <c r="J29" s="44">
        <v>0.997</v>
      </c>
      <c r="K29" s="44">
        <v>0.997</v>
      </c>
      <c r="L29" s="44">
        <v>0.997</v>
      </c>
      <c r="M29" s="44">
        <v>0.996</v>
      </c>
      <c r="N29" s="44">
        <v>0.996</v>
      </c>
      <c r="O29" s="44">
        <v>0.996</v>
      </c>
      <c r="P29" s="44">
        <v>0.995</v>
      </c>
      <c r="Q29" s="44">
        <v>0.995</v>
      </c>
      <c r="R29" s="44">
        <v>0.995</v>
      </c>
      <c r="S29" s="44">
        <v>0.99399999999999999</v>
      </c>
      <c r="T29" s="44">
        <v>0.99399999999999999</v>
      </c>
      <c r="U29" s="44">
        <v>0.99399999999999999</v>
      </c>
      <c r="V29" s="44">
        <v>0.99299999999999999</v>
      </c>
      <c r="W29" s="44">
        <v>0.99299999999999999</v>
      </c>
      <c r="X29" s="44">
        <v>0.99299999999999999</v>
      </c>
      <c r="Y29" s="44">
        <v>0.99199999999999999</v>
      </c>
      <c r="Z29" s="44">
        <v>0.99199999999999999</v>
      </c>
      <c r="AA29" s="44">
        <v>0.99199999999999999</v>
      </c>
      <c r="AB29" s="44">
        <v>0.99099999999999999</v>
      </c>
      <c r="AC29" s="44">
        <v>0.99099999999999999</v>
      </c>
      <c r="AD29" s="44">
        <v>0.99099999999999999</v>
      </c>
      <c r="AE29" s="44">
        <v>0.99</v>
      </c>
      <c r="AF29" s="44">
        <v>0.99</v>
      </c>
      <c r="AG29" s="44">
        <v>0.99</v>
      </c>
      <c r="AH29" s="44">
        <v>0.98899999999999999</v>
      </c>
      <c r="AI29" s="44">
        <v>0.98899999999999999</v>
      </c>
      <c r="AJ29" s="44">
        <v>0.98799999999999999</v>
      </c>
      <c r="AK29" s="44">
        <v>0.98799999999999999</v>
      </c>
      <c r="AL29" s="44">
        <v>0.98799999999999999</v>
      </c>
      <c r="AM29" s="44">
        <v>0.98699999999999999</v>
      </c>
      <c r="AN29" s="44">
        <v>0.98699999999999999</v>
      </c>
      <c r="AO29" s="44">
        <v>0.98699999999999999</v>
      </c>
      <c r="AP29" s="44">
        <v>0.98599999999999999</v>
      </c>
      <c r="AQ29" s="44">
        <v>0.98599999999999999</v>
      </c>
      <c r="AR29" s="44">
        <v>0.98599999999999999</v>
      </c>
      <c r="AS29" s="44">
        <v>0.98499999999999999</v>
      </c>
      <c r="AT29" s="44">
        <v>0.98499999999999999</v>
      </c>
      <c r="AU29" s="44">
        <v>0.98499999999999999</v>
      </c>
      <c r="AV29" s="44">
        <v>0.98399999999999999</v>
      </c>
      <c r="AW29" s="44">
        <v>0.98399999999999999</v>
      </c>
      <c r="AX29" s="44">
        <v>0.98399999999999999</v>
      </c>
      <c r="AY29" s="44">
        <v>0.98299999999999998</v>
      </c>
      <c r="AZ29" s="44">
        <v>0.98299999999999998</v>
      </c>
      <c r="BA29" s="44">
        <v>0.98299999999999998</v>
      </c>
      <c r="BB29" s="44">
        <v>0.98199999999999998</v>
      </c>
      <c r="BC29" s="44">
        <v>0.98199999999999998</v>
      </c>
      <c r="BD29" s="44">
        <v>0.98199999999999998</v>
      </c>
      <c r="BE29" s="44">
        <v>0.98099999999999998</v>
      </c>
      <c r="BF29" s="44">
        <v>0.98099999999999998</v>
      </c>
      <c r="BG29" s="44">
        <v>0.98099999999999998</v>
      </c>
      <c r="BH29" s="44">
        <v>0.98</v>
      </c>
      <c r="BI29" s="44">
        <v>0.98</v>
      </c>
      <c r="BJ29" s="44">
        <v>0.98</v>
      </c>
      <c r="BK29" s="44">
        <v>0.97899999999999998</v>
      </c>
      <c r="BL29" s="44">
        <v>0.97899999999999998</v>
      </c>
      <c r="BM29" s="44">
        <v>0.97899999999999998</v>
      </c>
      <c r="BN29" s="44">
        <v>0.97799999999999998</v>
      </c>
      <c r="BO29" s="44">
        <v>0.97799999999999998</v>
      </c>
      <c r="BP29" s="44">
        <v>0.97799999999999998</v>
      </c>
      <c r="BQ29" s="44">
        <v>0.97699999999999998</v>
      </c>
      <c r="BR29" s="44">
        <v>0.97699999999999998</v>
      </c>
      <c r="BS29" s="44">
        <v>0.97599999999999998</v>
      </c>
      <c r="BT29" s="44">
        <v>0.97599999999999998</v>
      </c>
      <c r="BU29" s="44">
        <v>0.97599999999999998</v>
      </c>
      <c r="BV29" s="44">
        <v>0.97499999999999998</v>
      </c>
      <c r="BW29" s="44">
        <v>0.97499999999999998</v>
      </c>
      <c r="BX29" s="44">
        <v>0.97499999999999998</v>
      </c>
      <c r="BY29" s="44">
        <v>0.97399999999999998</v>
      </c>
      <c r="BZ29" s="44">
        <v>0.97399999999999998</v>
      </c>
      <c r="CA29" s="44">
        <v>0.97399999999999998</v>
      </c>
      <c r="CB29" s="44">
        <v>0.97299999999999998</v>
      </c>
      <c r="CC29" s="44">
        <v>0.97299999999999998</v>
      </c>
      <c r="CD29" s="44">
        <v>0.97299999999999998</v>
      </c>
      <c r="CE29" s="44">
        <v>0.97199999999999998</v>
      </c>
      <c r="CF29" s="44">
        <v>0.97199999999999998</v>
      </c>
      <c r="CG29" s="44">
        <v>0.97199999999999998</v>
      </c>
      <c r="CH29" s="44">
        <v>0.97099999999999997</v>
      </c>
      <c r="CI29" s="44">
        <v>0.97099999999999997</v>
      </c>
      <c r="CJ29" s="44">
        <v>0.97099999999999997</v>
      </c>
      <c r="CK29" s="44">
        <v>0.97</v>
      </c>
      <c r="CL29" s="44">
        <v>0.97</v>
      </c>
      <c r="CM29" s="44">
        <v>0.97</v>
      </c>
      <c r="CN29" s="44">
        <v>0.96899999999999997</v>
      </c>
      <c r="CO29" s="44">
        <v>0.96899999999999997</v>
      </c>
      <c r="CP29" s="44">
        <v>0.96899999999999997</v>
      </c>
      <c r="CQ29" s="44">
        <v>0.96799999999999997</v>
      </c>
      <c r="CR29" s="44">
        <v>0.96799999999999997</v>
      </c>
      <c r="CS29" s="44">
        <v>0.96699999999999997</v>
      </c>
      <c r="CT29" s="44">
        <v>0.96699999999999997</v>
      </c>
      <c r="CU29" s="44">
        <v>0.96699999999999997</v>
      </c>
      <c r="CV29" s="44">
        <v>0.96599999999999997</v>
      </c>
      <c r="CW29" s="44">
        <v>0.96599999999999997</v>
      </c>
      <c r="CX29" s="44">
        <v>0.96599999999999997</v>
      </c>
      <c r="CY29" s="44">
        <v>0.96499999999999997</v>
      </c>
      <c r="CZ29" s="44">
        <v>0.96499999999999997</v>
      </c>
      <c r="DA29" s="44">
        <v>0.96499999999999997</v>
      </c>
      <c r="DB29" s="44">
        <v>0.96399999999999997</v>
      </c>
      <c r="DC29" s="44">
        <v>0.96399999999999997</v>
      </c>
      <c r="DD29" s="44">
        <v>0.96399999999999997</v>
      </c>
      <c r="DE29" s="44">
        <v>0.96299999999999997</v>
      </c>
      <c r="DF29" s="44">
        <v>0.96299999999999997</v>
      </c>
      <c r="DG29" s="44">
        <v>0.96299999999999997</v>
      </c>
      <c r="DH29" s="44">
        <v>0.96199999999999997</v>
      </c>
      <c r="DI29" s="44">
        <v>0.96199999999999997</v>
      </c>
      <c r="DJ29" s="44">
        <v>0.96199999999999997</v>
      </c>
      <c r="DK29" s="44">
        <v>0.96099999999999997</v>
      </c>
      <c r="DL29" s="44">
        <v>0.96099999999999997</v>
      </c>
      <c r="DM29" s="44">
        <v>0.96</v>
      </c>
      <c r="DN29" s="44">
        <v>0.96</v>
      </c>
      <c r="DO29" s="44">
        <v>0.96</v>
      </c>
      <c r="DP29" s="44">
        <v>0.95899999999999996</v>
      </c>
      <c r="DQ29" s="44">
        <v>0.95899999999999996</v>
      </c>
      <c r="DR29" s="44">
        <v>0.95899999999999996</v>
      </c>
      <c r="DS29" s="44">
        <v>0.95799999999999996</v>
      </c>
      <c r="DT29" s="44">
        <v>0.95799999999999996</v>
      </c>
      <c r="DU29" s="44">
        <v>0.95799999999999996</v>
      </c>
      <c r="DV29" s="44">
        <v>0.95699999999999996</v>
      </c>
      <c r="DW29" s="44">
        <v>0.95699999999999996</v>
      </c>
      <c r="DX29" s="44">
        <v>0.95699999999999996</v>
      </c>
      <c r="DY29" s="44">
        <v>0.95599999999999996</v>
      </c>
      <c r="DZ29" s="44">
        <v>0.95599999999999996</v>
      </c>
      <c r="EA29" s="44">
        <v>0.95599999999999996</v>
      </c>
      <c r="EB29" s="44">
        <v>0.95499999999999996</v>
      </c>
      <c r="EC29" s="44">
        <v>0.95499999999999996</v>
      </c>
      <c r="ED29" s="44">
        <v>0.95499999999999996</v>
      </c>
      <c r="EE29" s="44">
        <v>0.95399999999999996</v>
      </c>
      <c r="EF29" s="44">
        <v>0.95399999999999996</v>
      </c>
      <c r="EG29" s="44">
        <v>0.95299999999999996</v>
      </c>
      <c r="EH29" s="44">
        <v>0.95299999999999996</v>
      </c>
      <c r="EI29" s="44">
        <v>0.95299999999999996</v>
      </c>
      <c r="EJ29" s="44">
        <v>0.95199999999999996</v>
      </c>
      <c r="EK29" s="44">
        <v>0.95199999999999996</v>
      </c>
      <c r="EL29" s="44">
        <v>0.95199999999999996</v>
      </c>
      <c r="EM29" s="44">
        <v>0.95099999999999996</v>
      </c>
      <c r="EN29" s="44">
        <v>0.95099999999999996</v>
      </c>
      <c r="EO29" s="44">
        <v>0.95099999999999996</v>
      </c>
      <c r="EP29" s="44">
        <v>0.95</v>
      </c>
      <c r="EQ29" s="44">
        <v>0.95</v>
      </c>
      <c r="ER29" s="44">
        <v>0.95</v>
      </c>
      <c r="ES29" s="44">
        <v>0.94899999999999995</v>
      </c>
      <c r="ET29" s="44">
        <v>0.94899999999999995</v>
      </c>
      <c r="EU29" s="44">
        <v>0.94899999999999995</v>
      </c>
      <c r="EV29" s="44">
        <v>0.94799999999999995</v>
      </c>
      <c r="EW29" s="44">
        <v>0.94799999999999995</v>
      </c>
      <c r="EX29" s="44">
        <v>0.94699999999999995</v>
      </c>
      <c r="EY29" s="44">
        <v>0.94699999999999995</v>
      </c>
      <c r="EZ29" s="44">
        <v>0.94699999999999995</v>
      </c>
      <c r="FA29" s="44">
        <v>0.94599999999999995</v>
      </c>
      <c r="FB29" s="44">
        <v>0.94599999999999995</v>
      </c>
      <c r="FC29" s="44">
        <v>0.94599999999999995</v>
      </c>
      <c r="FD29" s="44">
        <v>0.94499999999999995</v>
      </c>
      <c r="FE29" s="44">
        <v>0.94499999999999995</v>
      </c>
      <c r="FF29" s="44">
        <v>0.94499999999999995</v>
      </c>
      <c r="FG29" s="44">
        <v>0.94399999999999995</v>
      </c>
      <c r="FH29" s="44">
        <v>0.94399999999999995</v>
      </c>
      <c r="FI29" s="44">
        <v>0.94399999999999995</v>
      </c>
      <c r="FJ29" s="44">
        <v>0.94299999999999995</v>
      </c>
      <c r="FK29" s="44">
        <v>0.94299999999999995</v>
      </c>
      <c r="FL29" s="44">
        <v>0.94299999999999995</v>
      </c>
      <c r="FM29" s="44">
        <v>0.94199999999999995</v>
      </c>
      <c r="FN29" s="44">
        <v>0.94199999999999995</v>
      </c>
      <c r="FO29" s="44">
        <v>0.94099999999999995</v>
      </c>
      <c r="FP29" s="44">
        <v>0.94099999999999995</v>
      </c>
      <c r="FQ29" s="44">
        <v>0.94099999999999995</v>
      </c>
      <c r="FR29" s="44">
        <v>0.94</v>
      </c>
      <c r="FS29" s="44">
        <v>0.94</v>
      </c>
      <c r="FT29" s="44">
        <v>0.94</v>
      </c>
      <c r="FU29" s="44">
        <v>0.93899999999999995</v>
      </c>
      <c r="FV29" s="44">
        <v>0.93899999999999995</v>
      </c>
      <c r="FW29" s="44">
        <v>0.93899999999999995</v>
      </c>
      <c r="FX29" s="44">
        <v>0.93799999999999994</v>
      </c>
      <c r="FY29" s="44">
        <v>0.93799999999999994</v>
      </c>
      <c r="FZ29" s="44">
        <v>0.93799999999999994</v>
      </c>
      <c r="GA29" s="44">
        <v>0.93700000000000006</v>
      </c>
      <c r="GB29" s="44">
        <v>0.93700000000000006</v>
      </c>
      <c r="GC29" s="44">
        <v>0.93600000000000005</v>
      </c>
      <c r="GD29" s="44">
        <v>0.93600000000000005</v>
      </c>
      <c r="GE29" s="44">
        <v>0.93600000000000005</v>
      </c>
      <c r="GF29" s="44">
        <v>0.93500000000000005</v>
      </c>
      <c r="GG29" s="44">
        <v>0.93500000000000005</v>
      </c>
      <c r="GH29" s="44">
        <v>0.93500000000000005</v>
      </c>
      <c r="GI29" s="44">
        <v>0.93400000000000005</v>
      </c>
      <c r="GJ29" s="44">
        <v>0.93400000000000005</v>
      </c>
      <c r="GK29" s="44">
        <v>0.93400000000000005</v>
      </c>
      <c r="GL29" s="44">
        <v>0.93300000000000005</v>
      </c>
      <c r="GM29" s="44">
        <v>0.93300000000000005</v>
      </c>
      <c r="GN29" s="44">
        <v>0.93300000000000005</v>
      </c>
      <c r="GO29" s="44">
        <v>0.93200000000000005</v>
      </c>
      <c r="GP29" s="44">
        <v>0.93200000000000005</v>
      </c>
      <c r="GQ29" s="44">
        <v>0.93100000000000005</v>
      </c>
      <c r="GR29" s="44">
        <v>0.93100000000000005</v>
      </c>
      <c r="GS29" s="44">
        <v>0.93100000000000005</v>
      </c>
      <c r="GT29" s="44">
        <v>0.93</v>
      </c>
      <c r="GU29" s="44">
        <v>0.93</v>
      </c>
      <c r="GV29" s="44">
        <v>0.93</v>
      </c>
      <c r="GW29" s="44">
        <v>0.92900000000000005</v>
      </c>
      <c r="GX29" s="44">
        <v>0.92900000000000005</v>
      </c>
      <c r="GY29" s="44">
        <v>0.92900000000000005</v>
      </c>
      <c r="GZ29" s="44">
        <v>0.92800000000000005</v>
      </c>
      <c r="HA29" s="44">
        <v>0.92800000000000005</v>
      </c>
      <c r="HB29" s="44">
        <v>0.92800000000000005</v>
      </c>
      <c r="HC29" s="44">
        <v>0.92700000000000005</v>
      </c>
      <c r="HD29" s="44">
        <v>0.92700000000000005</v>
      </c>
      <c r="HE29" s="44">
        <v>0.92600000000000005</v>
      </c>
      <c r="HF29" s="44">
        <v>0.92600000000000005</v>
      </c>
      <c r="HG29" s="44">
        <v>0.92600000000000005</v>
      </c>
      <c r="HH29" s="44">
        <v>0.92500000000000004</v>
      </c>
      <c r="HI29" s="44">
        <v>0.92500000000000004</v>
      </c>
      <c r="HJ29" s="44">
        <v>0.92500000000000004</v>
      </c>
      <c r="HK29" s="44">
        <v>0.92400000000000004</v>
      </c>
      <c r="HL29" s="44">
        <v>0.92400000000000004</v>
      </c>
      <c r="HM29" s="44">
        <v>0.92400000000000004</v>
      </c>
      <c r="HN29" s="44">
        <v>0.92300000000000004</v>
      </c>
      <c r="HO29" s="44">
        <v>0.92300000000000004</v>
      </c>
      <c r="HP29" s="44">
        <v>0.92200000000000004</v>
      </c>
      <c r="HQ29" s="44">
        <v>0.92200000000000004</v>
      </c>
      <c r="HR29" s="44">
        <v>0.92200000000000004</v>
      </c>
      <c r="HS29" s="44">
        <v>0.92100000000000004</v>
      </c>
      <c r="HT29" s="44">
        <v>0.92100000000000004</v>
      </c>
      <c r="HU29" s="44">
        <v>0.92100000000000004</v>
      </c>
      <c r="HV29" s="44">
        <v>0.92</v>
      </c>
      <c r="HW29" s="44">
        <v>0.92</v>
      </c>
      <c r="HX29" s="44">
        <v>0.92</v>
      </c>
      <c r="HY29" s="44">
        <v>0.91900000000000004</v>
      </c>
      <c r="HZ29" s="44">
        <v>0.91900000000000004</v>
      </c>
      <c r="IA29" s="44">
        <v>0.91800000000000004</v>
      </c>
      <c r="IB29" s="44">
        <v>0.91800000000000004</v>
      </c>
      <c r="IC29" s="44">
        <v>0.91800000000000004</v>
      </c>
      <c r="ID29" s="44">
        <v>0.91700000000000004</v>
      </c>
      <c r="IE29" s="44">
        <v>0.91700000000000004</v>
      </c>
      <c r="IF29" s="44">
        <v>0.91700000000000004</v>
      </c>
      <c r="IG29" s="44">
        <v>0.91600000000000004</v>
      </c>
      <c r="IH29" s="44">
        <v>0.91600000000000004</v>
      </c>
      <c r="II29" s="44">
        <v>0.91600000000000004</v>
      </c>
      <c r="IJ29" s="44">
        <v>0.91500000000000004</v>
      </c>
      <c r="IK29" s="44">
        <v>0.91500000000000004</v>
      </c>
      <c r="IL29" s="44">
        <v>0.91500000000000004</v>
      </c>
      <c r="IM29" s="44">
        <v>0.91400000000000003</v>
      </c>
      <c r="IN29" s="44">
        <v>0.91400000000000003</v>
      </c>
      <c r="IO29" s="44">
        <v>0.91300000000000003</v>
      </c>
      <c r="IP29" s="44">
        <v>0.91300000000000003</v>
      </c>
      <c r="IQ29" s="44">
        <v>0.91300000000000003</v>
      </c>
      <c r="IR29" s="44">
        <v>0.91200000000000003</v>
      </c>
      <c r="IS29" s="44">
        <v>0.91200000000000003</v>
      </c>
      <c r="IT29" s="44">
        <v>0.91200000000000003</v>
      </c>
      <c r="IU29" s="44">
        <v>0.91100000000000003</v>
      </c>
      <c r="IV29" s="44">
        <v>0.91100000000000003</v>
      </c>
      <c r="IW29" s="44">
        <v>0.91100000000000003</v>
      </c>
      <c r="IX29" s="44">
        <v>0.91</v>
      </c>
      <c r="IY29" s="44">
        <v>0.91</v>
      </c>
      <c r="IZ29" s="44">
        <v>0.90900000000000003</v>
      </c>
      <c r="JA29" s="44">
        <v>0.90900000000000003</v>
      </c>
      <c r="JB29" s="44">
        <v>0.90900000000000003</v>
      </c>
      <c r="JC29" s="44">
        <v>0.90800000000000003</v>
      </c>
      <c r="JD29" s="44">
        <v>0.90800000000000003</v>
      </c>
      <c r="JE29" s="44">
        <v>0.90800000000000003</v>
      </c>
      <c r="JF29" s="44">
        <v>0.90700000000000003</v>
      </c>
      <c r="JG29" s="44">
        <v>0.90700000000000003</v>
      </c>
      <c r="JH29" s="44">
        <v>0.90700000000000003</v>
      </c>
      <c r="JI29" s="44">
        <v>0.90600000000000003</v>
      </c>
      <c r="JJ29" s="44">
        <v>0.90600000000000003</v>
      </c>
      <c r="JK29" s="44">
        <v>0.90500000000000003</v>
      </c>
      <c r="JL29" s="44">
        <v>0.90500000000000003</v>
      </c>
      <c r="JM29" s="44">
        <v>0.90500000000000003</v>
      </c>
      <c r="JN29" s="44">
        <v>0.90400000000000003</v>
      </c>
      <c r="JO29" s="44">
        <v>0.90400000000000003</v>
      </c>
      <c r="JP29" s="44">
        <v>0.90400000000000003</v>
      </c>
      <c r="JQ29" s="44">
        <v>0.90300000000000002</v>
      </c>
      <c r="JR29" s="44">
        <v>0.90300000000000002</v>
      </c>
      <c r="JS29" s="44">
        <v>0.90300000000000002</v>
      </c>
      <c r="JT29" s="44">
        <v>0.90200000000000002</v>
      </c>
      <c r="JU29" s="44">
        <v>0.90200000000000002</v>
      </c>
      <c r="JV29" s="44">
        <v>0.90100000000000002</v>
      </c>
      <c r="JW29" s="44">
        <v>0.90100000000000002</v>
      </c>
      <c r="JX29" s="44">
        <v>0.90100000000000002</v>
      </c>
      <c r="JY29" s="44">
        <v>0.9</v>
      </c>
      <c r="JZ29" s="44">
        <v>0.9</v>
      </c>
      <c r="KA29" s="44">
        <v>0.9</v>
      </c>
      <c r="KB29" s="44">
        <v>0.89900000000000002</v>
      </c>
      <c r="KC29" s="44">
        <v>0.89900000000000002</v>
      </c>
      <c r="KD29" s="44">
        <v>0.89900000000000002</v>
      </c>
      <c r="KE29" s="44">
        <v>0.89800000000000002</v>
      </c>
      <c r="KF29" s="44">
        <v>0.89800000000000002</v>
      </c>
      <c r="KG29" s="44">
        <v>0.89700000000000002</v>
      </c>
      <c r="KH29" s="44">
        <v>0.89700000000000002</v>
      </c>
      <c r="KI29" s="44">
        <v>0.89700000000000002</v>
      </c>
      <c r="KJ29" s="44">
        <v>0.89600000000000002</v>
      </c>
      <c r="KK29" s="44">
        <v>0.89600000000000002</v>
      </c>
      <c r="KL29" s="44">
        <v>0.89600000000000002</v>
      </c>
      <c r="KM29" s="44">
        <v>0.89500000000000002</v>
      </c>
      <c r="KN29" s="44">
        <v>0.89500000000000002</v>
      </c>
      <c r="KO29" s="44">
        <v>0.89400000000000002</v>
      </c>
      <c r="KP29" s="44">
        <v>0.89400000000000002</v>
      </c>
      <c r="KQ29" s="44">
        <v>0.89400000000000002</v>
      </c>
      <c r="KR29" s="44">
        <v>0.89300000000000002</v>
      </c>
      <c r="KS29" s="44">
        <v>0.89300000000000002</v>
      </c>
      <c r="KT29" s="44">
        <v>0.89300000000000002</v>
      </c>
      <c r="KU29" s="44">
        <v>0.89200000000000002</v>
      </c>
      <c r="KV29" s="44">
        <v>0.89200000000000002</v>
      </c>
      <c r="KW29" s="44">
        <v>0.89200000000000002</v>
      </c>
      <c r="KX29" s="44">
        <v>0.89100000000000001</v>
      </c>
      <c r="KY29" s="44">
        <v>0.89100000000000001</v>
      </c>
      <c r="KZ29" s="44">
        <v>0.89</v>
      </c>
      <c r="LA29" s="44">
        <v>0.89</v>
      </c>
      <c r="LB29" s="44">
        <v>0.89</v>
      </c>
      <c r="LC29" s="44">
        <v>0.88900000000000001</v>
      </c>
      <c r="LD29" s="44">
        <v>0.88900000000000001</v>
      </c>
      <c r="LE29" s="44">
        <v>0.88900000000000001</v>
      </c>
      <c r="LF29" s="44">
        <v>0.88800000000000001</v>
      </c>
      <c r="LG29" s="44">
        <v>0.88800000000000001</v>
      </c>
      <c r="LH29" s="44">
        <v>0.88800000000000001</v>
      </c>
      <c r="LI29" s="44">
        <v>0.88700000000000001</v>
      </c>
      <c r="LJ29" s="44">
        <v>0.88700000000000001</v>
      </c>
      <c r="LK29" s="44">
        <v>0.88600000000000001</v>
      </c>
      <c r="LL29" s="44">
        <v>0.88600000000000001</v>
      </c>
      <c r="LM29" s="44">
        <v>0.88600000000000001</v>
      </c>
      <c r="LN29" s="44">
        <v>0.88500000000000001</v>
      </c>
      <c r="LO29" s="44">
        <v>0.88500000000000001</v>
      </c>
      <c r="LP29" s="44">
        <v>0.88500000000000001</v>
      </c>
      <c r="LQ29" s="44">
        <v>0.88400000000000001</v>
      </c>
      <c r="LR29" s="44">
        <v>0.88400000000000001</v>
      </c>
      <c r="LS29" s="44">
        <v>0.88300000000000001</v>
      </c>
      <c r="LT29" s="44">
        <v>0.88300000000000001</v>
      </c>
      <c r="LU29" s="44">
        <v>0.88300000000000001</v>
      </c>
      <c r="LV29" s="44">
        <v>0.88200000000000001</v>
      </c>
      <c r="LW29" s="44">
        <v>0.88200000000000001</v>
      </c>
      <c r="LX29" s="44">
        <v>0.88200000000000001</v>
      </c>
      <c r="LY29" s="44">
        <v>0.88100000000000001</v>
      </c>
      <c r="LZ29" s="44">
        <v>0.88100000000000001</v>
      </c>
      <c r="MA29" s="44">
        <v>0.88100000000000001</v>
      </c>
      <c r="MB29" s="44">
        <v>0.88</v>
      </c>
      <c r="MC29" s="44">
        <v>0.88</v>
      </c>
      <c r="MD29" s="44">
        <v>0.879</v>
      </c>
      <c r="ME29" s="44">
        <v>0.879</v>
      </c>
      <c r="MF29" s="44">
        <v>0.879</v>
      </c>
      <c r="MG29" s="44">
        <v>0.878</v>
      </c>
      <c r="MH29" s="44">
        <v>0.878</v>
      </c>
      <c r="MI29" s="44">
        <v>0.878</v>
      </c>
      <c r="MJ29" s="44">
        <v>0.877</v>
      </c>
      <c r="MK29" s="44">
        <v>0.877</v>
      </c>
      <c r="ML29" s="44">
        <v>0.876</v>
      </c>
      <c r="MM29" s="44">
        <v>0.876</v>
      </c>
      <c r="MN29" s="44">
        <v>0.876</v>
      </c>
      <c r="MO29" s="44">
        <v>0.875</v>
      </c>
      <c r="MP29" s="44">
        <v>0.875</v>
      </c>
      <c r="MQ29" s="44">
        <v>0.875</v>
      </c>
      <c r="MR29" s="44">
        <v>0.874</v>
      </c>
      <c r="MS29" s="44">
        <v>0.874</v>
      </c>
      <c r="MT29" s="44">
        <v>0.874</v>
      </c>
      <c r="MU29" s="44">
        <v>0.873</v>
      </c>
      <c r="MV29" s="44">
        <v>0.873</v>
      </c>
      <c r="MW29" s="44">
        <v>0.872</v>
      </c>
      <c r="MX29" s="44">
        <v>0.872</v>
      </c>
      <c r="MY29" s="44">
        <v>0.872</v>
      </c>
      <c r="MZ29" s="44">
        <v>0.871</v>
      </c>
      <c r="NA29" s="44">
        <v>0.871</v>
      </c>
      <c r="NB29" s="44">
        <v>0.871</v>
      </c>
      <c r="NC29" s="44">
        <v>0.87</v>
      </c>
      <c r="ND29" s="44">
        <v>0.87</v>
      </c>
      <c r="NE29" s="44">
        <v>0.86899999999999999</v>
      </c>
      <c r="NF29" s="44">
        <v>0.86899999999999999</v>
      </c>
      <c r="NG29" s="44">
        <v>0.86899999999999999</v>
      </c>
      <c r="NH29" s="44">
        <v>0.86799999999999999</v>
      </c>
      <c r="NI29" s="44">
        <v>0.86799999999999999</v>
      </c>
      <c r="NJ29" s="44">
        <v>0.86799999999999999</v>
      </c>
      <c r="NK29" s="44">
        <v>0.86699999999999999</v>
      </c>
      <c r="NL29" s="44">
        <v>0.86699999999999999</v>
      </c>
      <c r="NM29" s="44">
        <v>0.86599999999999999</v>
      </c>
      <c r="NN29" s="44">
        <v>0.86599999999999999</v>
      </c>
      <c r="NO29" s="44">
        <v>0.86599999999999999</v>
      </c>
      <c r="NP29" s="44">
        <v>0.86499999999999999</v>
      </c>
      <c r="NQ29" s="44">
        <v>0.86499999999999999</v>
      </c>
      <c r="NR29" s="44">
        <v>0.86499999999999999</v>
      </c>
      <c r="NS29" s="44">
        <v>0.86399999999999999</v>
      </c>
      <c r="NT29" s="44">
        <v>0.86399999999999999</v>
      </c>
      <c r="NU29" s="44">
        <v>0.86399999999999999</v>
      </c>
      <c r="NV29" s="44">
        <v>0.86299999999999999</v>
      </c>
      <c r="NW29" s="44">
        <v>0.86299999999999999</v>
      </c>
      <c r="NX29" s="44">
        <v>0.86199999999999999</v>
      </c>
      <c r="NY29" s="44">
        <v>0.86199999999999999</v>
      </c>
      <c r="NZ29" s="44">
        <v>0.86199999999999999</v>
      </c>
      <c r="OA29" s="44">
        <v>0.86099999999999999</v>
      </c>
      <c r="OB29" s="44">
        <v>0.86099999999999999</v>
      </c>
      <c r="OC29" s="44">
        <v>0.86099999999999999</v>
      </c>
      <c r="OD29" s="44">
        <v>0.86</v>
      </c>
      <c r="OE29" s="44">
        <v>0.86</v>
      </c>
      <c r="OF29" s="44">
        <v>0.85899999999999999</v>
      </c>
      <c r="OG29" s="44">
        <v>0.85899999999999999</v>
      </c>
      <c r="OH29" s="44">
        <v>0.85899999999999999</v>
      </c>
      <c r="OI29" s="44">
        <v>0.85799999999999998</v>
      </c>
      <c r="OJ29" s="44">
        <v>0.85799999999999998</v>
      </c>
      <c r="OK29" s="44">
        <v>0.85799999999999998</v>
      </c>
      <c r="OL29" s="44">
        <v>0.85699999999999998</v>
      </c>
    </row>
    <row r="30" spans="1:402" x14ac:dyDescent="0.2">
      <c r="A30" s="40">
        <v>18</v>
      </c>
      <c r="B30" s="44">
        <v>1</v>
      </c>
      <c r="C30" s="44">
        <v>1</v>
      </c>
      <c r="D30" s="44">
        <v>0.999</v>
      </c>
      <c r="E30" s="44">
        <v>0.999</v>
      </c>
      <c r="F30" s="44">
        <v>0.999</v>
      </c>
      <c r="G30" s="44">
        <v>0.998</v>
      </c>
      <c r="H30" s="44">
        <v>0.998</v>
      </c>
      <c r="I30" s="44">
        <v>0.998</v>
      </c>
      <c r="J30" s="44">
        <v>0.997</v>
      </c>
      <c r="K30" s="44">
        <v>0.997</v>
      </c>
      <c r="L30" s="44">
        <v>0.997</v>
      </c>
      <c r="M30" s="44">
        <v>0.996</v>
      </c>
      <c r="N30" s="44">
        <v>0.996</v>
      </c>
      <c r="O30" s="44">
        <v>0.996</v>
      </c>
      <c r="P30" s="44">
        <v>0.995</v>
      </c>
      <c r="Q30" s="44">
        <v>0.995</v>
      </c>
      <c r="R30" s="44">
        <v>0.995</v>
      </c>
      <c r="S30" s="44">
        <v>0.99399999999999999</v>
      </c>
      <c r="T30" s="44">
        <v>0.99399999999999999</v>
      </c>
      <c r="U30" s="44">
        <v>0.99399999999999999</v>
      </c>
      <c r="V30" s="44">
        <v>0.99299999999999999</v>
      </c>
      <c r="W30" s="44">
        <v>0.99299999999999999</v>
      </c>
      <c r="X30" s="44">
        <v>0.99299999999999999</v>
      </c>
      <c r="Y30" s="44">
        <v>0.99199999999999999</v>
      </c>
      <c r="Z30" s="44">
        <v>0.99199999999999999</v>
      </c>
      <c r="AA30" s="44">
        <v>0.99199999999999999</v>
      </c>
      <c r="AB30" s="44">
        <v>0.99099999999999999</v>
      </c>
      <c r="AC30" s="44">
        <v>0.99099999999999999</v>
      </c>
      <c r="AD30" s="44">
        <v>0.99099999999999999</v>
      </c>
      <c r="AE30" s="44">
        <v>0.99</v>
      </c>
      <c r="AF30" s="44">
        <v>0.99</v>
      </c>
      <c r="AG30" s="44">
        <v>0.99</v>
      </c>
      <c r="AH30" s="44">
        <v>0.98899999999999999</v>
      </c>
      <c r="AI30" s="44">
        <v>0.98899999999999999</v>
      </c>
      <c r="AJ30" s="44">
        <v>0.98899999999999999</v>
      </c>
      <c r="AK30" s="44">
        <v>0.98799999999999999</v>
      </c>
      <c r="AL30" s="44">
        <v>0.98799999999999999</v>
      </c>
      <c r="AM30" s="44">
        <v>0.98799999999999999</v>
      </c>
      <c r="AN30" s="44">
        <v>0.98699999999999999</v>
      </c>
      <c r="AO30" s="44">
        <v>0.98699999999999999</v>
      </c>
      <c r="AP30" s="44">
        <v>0.98699999999999999</v>
      </c>
      <c r="AQ30" s="44">
        <v>0.98599999999999999</v>
      </c>
      <c r="AR30" s="44">
        <v>0.98599999999999999</v>
      </c>
      <c r="AS30" s="44">
        <v>0.98599999999999999</v>
      </c>
      <c r="AT30" s="44">
        <v>0.98499999999999999</v>
      </c>
      <c r="AU30" s="44">
        <v>0.98499999999999999</v>
      </c>
      <c r="AV30" s="44">
        <v>0.98499999999999999</v>
      </c>
      <c r="AW30" s="44">
        <v>0.98399999999999999</v>
      </c>
      <c r="AX30" s="44">
        <v>0.98399999999999999</v>
      </c>
      <c r="AY30" s="44">
        <v>0.98299999999999998</v>
      </c>
      <c r="AZ30" s="44">
        <v>0.98299999999999998</v>
      </c>
      <c r="BA30" s="44">
        <v>0.98299999999999998</v>
      </c>
      <c r="BB30" s="44">
        <v>0.98199999999999998</v>
      </c>
      <c r="BC30" s="44">
        <v>0.98199999999999998</v>
      </c>
      <c r="BD30" s="44">
        <v>0.98199999999999998</v>
      </c>
      <c r="BE30" s="44">
        <v>0.98099999999999998</v>
      </c>
      <c r="BF30" s="44">
        <v>0.98099999999999998</v>
      </c>
      <c r="BG30" s="44">
        <v>0.98099999999999998</v>
      </c>
      <c r="BH30" s="44">
        <v>0.98</v>
      </c>
      <c r="BI30" s="44">
        <v>0.98</v>
      </c>
      <c r="BJ30" s="44">
        <v>0.98</v>
      </c>
      <c r="BK30" s="44">
        <v>0.97899999999999998</v>
      </c>
      <c r="BL30" s="44">
        <v>0.97899999999999998</v>
      </c>
      <c r="BM30" s="44">
        <v>0.97899999999999998</v>
      </c>
      <c r="BN30" s="44">
        <v>0.97799999999999998</v>
      </c>
      <c r="BO30" s="44">
        <v>0.97799999999999998</v>
      </c>
      <c r="BP30" s="44">
        <v>0.97799999999999998</v>
      </c>
      <c r="BQ30" s="44">
        <v>0.97699999999999998</v>
      </c>
      <c r="BR30" s="44">
        <v>0.97699999999999998</v>
      </c>
      <c r="BS30" s="44">
        <v>0.97699999999999998</v>
      </c>
      <c r="BT30" s="44">
        <v>0.97599999999999998</v>
      </c>
      <c r="BU30" s="44">
        <v>0.97599999999999998</v>
      </c>
      <c r="BV30" s="44">
        <v>0.97599999999999998</v>
      </c>
      <c r="BW30" s="44">
        <v>0.97499999999999998</v>
      </c>
      <c r="BX30" s="44">
        <v>0.97499999999999998</v>
      </c>
      <c r="BY30" s="44">
        <v>0.97499999999999998</v>
      </c>
      <c r="BZ30" s="44">
        <v>0.97399999999999998</v>
      </c>
      <c r="CA30" s="44">
        <v>0.97399999999999998</v>
      </c>
      <c r="CB30" s="44">
        <v>0.97399999999999998</v>
      </c>
      <c r="CC30" s="44">
        <v>0.97299999999999998</v>
      </c>
      <c r="CD30" s="44">
        <v>0.97299999999999998</v>
      </c>
      <c r="CE30" s="44">
        <v>0.97299999999999998</v>
      </c>
      <c r="CF30" s="44">
        <v>0.97199999999999998</v>
      </c>
      <c r="CG30" s="44">
        <v>0.97199999999999998</v>
      </c>
      <c r="CH30" s="44">
        <v>0.97199999999999998</v>
      </c>
      <c r="CI30" s="44">
        <v>0.97099999999999997</v>
      </c>
      <c r="CJ30" s="44">
        <v>0.97099999999999997</v>
      </c>
      <c r="CK30" s="44">
        <v>0.97</v>
      </c>
      <c r="CL30" s="44">
        <v>0.97</v>
      </c>
      <c r="CM30" s="44">
        <v>0.97</v>
      </c>
      <c r="CN30" s="44">
        <v>0.96899999999999997</v>
      </c>
      <c r="CO30" s="44">
        <v>0.96899999999999997</v>
      </c>
      <c r="CP30" s="44">
        <v>0.96899999999999997</v>
      </c>
      <c r="CQ30" s="44">
        <v>0.96799999999999997</v>
      </c>
      <c r="CR30" s="44">
        <v>0.96799999999999997</v>
      </c>
      <c r="CS30" s="44">
        <v>0.96799999999999997</v>
      </c>
      <c r="CT30" s="44">
        <v>0.96699999999999997</v>
      </c>
      <c r="CU30" s="44">
        <v>0.96699999999999997</v>
      </c>
      <c r="CV30" s="44">
        <v>0.96699999999999997</v>
      </c>
      <c r="CW30" s="44">
        <v>0.96599999999999997</v>
      </c>
      <c r="CX30" s="44">
        <v>0.96599999999999997</v>
      </c>
      <c r="CY30" s="44">
        <v>0.96599999999999997</v>
      </c>
      <c r="CZ30" s="44">
        <v>0.96499999999999997</v>
      </c>
      <c r="DA30" s="44">
        <v>0.96499999999999997</v>
      </c>
      <c r="DB30" s="44">
        <v>0.96499999999999997</v>
      </c>
      <c r="DC30" s="44">
        <v>0.96399999999999997</v>
      </c>
      <c r="DD30" s="44">
        <v>0.96399999999999997</v>
      </c>
      <c r="DE30" s="44">
        <v>0.96399999999999997</v>
      </c>
      <c r="DF30" s="44">
        <v>0.96299999999999997</v>
      </c>
      <c r="DG30" s="44">
        <v>0.96299999999999997</v>
      </c>
      <c r="DH30" s="44">
        <v>0.96299999999999997</v>
      </c>
      <c r="DI30" s="44">
        <v>0.96199999999999997</v>
      </c>
      <c r="DJ30" s="44">
        <v>0.96199999999999997</v>
      </c>
      <c r="DK30" s="44">
        <v>0.96099999999999997</v>
      </c>
      <c r="DL30" s="44">
        <v>0.96099999999999997</v>
      </c>
      <c r="DM30" s="44">
        <v>0.96099999999999997</v>
      </c>
      <c r="DN30" s="44">
        <v>0.96</v>
      </c>
      <c r="DO30" s="44">
        <v>0.96</v>
      </c>
      <c r="DP30" s="44">
        <v>0.96</v>
      </c>
      <c r="DQ30" s="44">
        <v>0.95899999999999996</v>
      </c>
      <c r="DR30" s="44">
        <v>0.95899999999999996</v>
      </c>
      <c r="DS30" s="44">
        <v>0.95899999999999996</v>
      </c>
      <c r="DT30" s="44">
        <v>0.95799999999999996</v>
      </c>
      <c r="DU30" s="44">
        <v>0.95799999999999996</v>
      </c>
      <c r="DV30" s="44">
        <v>0.95799999999999996</v>
      </c>
      <c r="DW30" s="44">
        <v>0.95699999999999996</v>
      </c>
      <c r="DX30" s="44">
        <v>0.95699999999999996</v>
      </c>
      <c r="DY30" s="44">
        <v>0.95699999999999996</v>
      </c>
      <c r="DZ30" s="44">
        <v>0.95599999999999996</v>
      </c>
      <c r="EA30" s="44">
        <v>0.95599999999999996</v>
      </c>
      <c r="EB30" s="44">
        <v>0.95599999999999996</v>
      </c>
      <c r="EC30" s="44">
        <v>0.95499999999999996</v>
      </c>
      <c r="ED30" s="44">
        <v>0.95499999999999996</v>
      </c>
      <c r="EE30" s="44">
        <v>0.95499999999999996</v>
      </c>
      <c r="EF30" s="44">
        <v>0.95399999999999996</v>
      </c>
      <c r="EG30" s="44">
        <v>0.95399999999999996</v>
      </c>
      <c r="EH30" s="44">
        <v>0.95299999999999996</v>
      </c>
      <c r="EI30" s="44">
        <v>0.95299999999999996</v>
      </c>
      <c r="EJ30" s="44">
        <v>0.95299999999999996</v>
      </c>
      <c r="EK30" s="44">
        <v>0.95199999999999996</v>
      </c>
      <c r="EL30" s="44">
        <v>0.95199999999999996</v>
      </c>
      <c r="EM30" s="44">
        <v>0.95199999999999996</v>
      </c>
      <c r="EN30" s="44">
        <v>0.95099999999999996</v>
      </c>
      <c r="EO30" s="44">
        <v>0.95099999999999996</v>
      </c>
      <c r="EP30" s="44">
        <v>0.95099999999999996</v>
      </c>
      <c r="EQ30" s="44">
        <v>0.95</v>
      </c>
      <c r="ER30" s="44">
        <v>0.95</v>
      </c>
      <c r="ES30" s="44">
        <v>0.95</v>
      </c>
      <c r="ET30" s="44">
        <v>0.94899999999999995</v>
      </c>
      <c r="EU30" s="44">
        <v>0.94899999999999995</v>
      </c>
      <c r="EV30" s="44">
        <v>0.94899999999999995</v>
      </c>
      <c r="EW30" s="44">
        <v>0.94799999999999995</v>
      </c>
      <c r="EX30" s="44">
        <v>0.94799999999999995</v>
      </c>
      <c r="EY30" s="44">
        <v>0.94799999999999995</v>
      </c>
      <c r="EZ30" s="44">
        <v>0.94699999999999995</v>
      </c>
      <c r="FA30" s="44">
        <v>0.94699999999999995</v>
      </c>
      <c r="FB30" s="44">
        <v>0.94599999999999995</v>
      </c>
      <c r="FC30" s="44">
        <v>0.94599999999999995</v>
      </c>
      <c r="FD30" s="44">
        <v>0.94599999999999995</v>
      </c>
      <c r="FE30" s="44">
        <v>0.94499999999999995</v>
      </c>
      <c r="FF30" s="44">
        <v>0.94499999999999995</v>
      </c>
      <c r="FG30" s="44">
        <v>0.94499999999999995</v>
      </c>
      <c r="FH30" s="44">
        <v>0.94399999999999995</v>
      </c>
      <c r="FI30" s="44">
        <v>0.94399999999999995</v>
      </c>
      <c r="FJ30" s="44">
        <v>0.94399999999999995</v>
      </c>
      <c r="FK30" s="44">
        <v>0.94299999999999995</v>
      </c>
      <c r="FL30" s="44">
        <v>0.94299999999999995</v>
      </c>
      <c r="FM30" s="44">
        <v>0.94299999999999995</v>
      </c>
      <c r="FN30" s="44">
        <v>0.94199999999999995</v>
      </c>
      <c r="FO30" s="44">
        <v>0.94199999999999995</v>
      </c>
      <c r="FP30" s="44">
        <v>0.94199999999999995</v>
      </c>
      <c r="FQ30" s="44">
        <v>0.94099999999999995</v>
      </c>
      <c r="FR30" s="44">
        <v>0.94099999999999995</v>
      </c>
      <c r="FS30" s="44">
        <v>0.94</v>
      </c>
      <c r="FT30" s="44">
        <v>0.94</v>
      </c>
      <c r="FU30" s="44">
        <v>0.94</v>
      </c>
      <c r="FV30" s="44">
        <v>0.93899999999999995</v>
      </c>
      <c r="FW30" s="44">
        <v>0.93899999999999995</v>
      </c>
      <c r="FX30" s="44">
        <v>0.93899999999999995</v>
      </c>
      <c r="FY30" s="44">
        <v>0.93799999999999994</v>
      </c>
      <c r="FZ30" s="44">
        <v>0.93799999999999994</v>
      </c>
      <c r="GA30" s="44">
        <v>0.93799999999999994</v>
      </c>
      <c r="GB30" s="44">
        <v>0.93700000000000006</v>
      </c>
      <c r="GC30" s="44">
        <v>0.93700000000000006</v>
      </c>
      <c r="GD30" s="44">
        <v>0.93700000000000006</v>
      </c>
      <c r="GE30" s="44">
        <v>0.93600000000000005</v>
      </c>
      <c r="GF30" s="44">
        <v>0.93600000000000005</v>
      </c>
      <c r="GG30" s="44">
        <v>0.93600000000000005</v>
      </c>
      <c r="GH30" s="44">
        <v>0.93500000000000005</v>
      </c>
      <c r="GI30" s="44">
        <v>0.93500000000000005</v>
      </c>
      <c r="GJ30" s="44">
        <v>0.93400000000000005</v>
      </c>
      <c r="GK30" s="44">
        <v>0.93400000000000005</v>
      </c>
      <c r="GL30" s="44">
        <v>0.93400000000000005</v>
      </c>
      <c r="GM30" s="44">
        <v>0.93300000000000005</v>
      </c>
      <c r="GN30" s="44">
        <v>0.93300000000000005</v>
      </c>
      <c r="GO30" s="44">
        <v>0.93300000000000005</v>
      </c>
      <c r="GP30" s="44">
        <v>0.93200000000000005</v>
      </c>
      <c r="GQ30" s="44">
        <v>0.93200000000000005</v>
      </c>
      <c r="GR30" s="44">
        <v>0.93200000000000005</v>
      </c>
      <c r="GS30" s="44">
        <v>0.93100000000000005</v>
      </c>
      <c r="GT30" s="44">
        <v>0.93100000000000005</v>
      </c>
      <c r="GU30" s="44">
        <v>0.93100000000000005</v>
      </c>
      <c r="GV30" s="44">
        <v>0.93</v>
      </c>
      <c r="GW30" s="44">
        <v>0.93</v>
      </c>
      <c r="GX30" s="44">
        <v>0.92900000000000005</v>
      </c>
      <c r="GY30" s="44">
        <v>0.92900000000000005</v>
      </c>
      <c r="GZ30" s="44">
        <v>0.92900000000000005</v>
      </c>
      <c r="HA30" s="44">
        <v>0.92800000000000005</v>
      </c>
      <c r="HB30" s="44">
        <v>0.92800000000000005</v>
      </c>
      <c r="HC30" s="44">
        <v>0.92800000000000005</v>
      </c>
      <c r="HD30" s="44">
        <v>0.92700000000000005</v>
      </c>
      <c r="HE30" s="44">
        <v>0.92700000000000005</v>
      </c>
      <c r="HF30" s="44">
        <v>0.92700000000000005</v>
      </c>
      <c r="HG30" s="44">
        <v>0.92600000000000005</v>
      </c>
      <c r="HH30" s="44">
        <v>0.92600000000000005</v>
      </c>
      <c r="HI30" s="44">
        <v>0.92600000000000005</v>
      </c>
      <c r="HJ30" s="44">
        <v>0.92500000000000004</v>
      </c>
      <c r="HK30" s="44">
        <v>0.92500000000000004</v>
      </c>
      <c r="HL30" s="44">
        <v>0.92400000000000004</v>
      </c>
      <c r="HM30" s="44">
        <v>0.92400000000000004</v>
      </c>
      <c r="HN30" s="44">
        <v>0.92400000000000004</v>
      </c>
      <c r="HO30" s="44">
        <v>0.92300000000000004</v>
      </c>
      <c r="HP30" s="44">
        <v>0.92300000000000004</v>
      </c>
      <c r="HQ30" s="44">
        <v>0.92300000000000004</v>
      </c>
      <c r="HR30" s="44">
        <v>0.92200000000000004</v>
      </c>
      <c r="HS30" s="44">
        <v>0.92200000000000004</v>
      </c>
      <c r="HT30" s="44">
        <v>0.92200000000000004</v>
      </c>
      <c r="HU30" s="44">
        <v>0.92100000000000004</v>
      </c>
      <c r="HV30" s="44">
        <v>0.92100000000000004</v>
      </c>
      <c r="HW30" s="44">
        <v>0.92100000000000004</v>
      </c>
      <c r="HX30" s="44">
        <v>0.92</v>
      </c>
      <c r="HY30" s="44">
        <v>0.92</v>
      </c>
      <c r="HZ30" s="44">
        <v>0.91900000000000004</v>
      </c>
      <c r="IA30" s="44">
        <v>0.91900000000000004</v>
      </c>
      <c r="IB30" s="44">
        <v>0.91900000000000004</v>
      </c>
      <c r="IC30" s="44">
        <v>0.91800000000000004</v>
      </c>
      <c r="ID30" s="44">
        <v>0.91800000000000004</v>
      </c>
      <c r="IE30" s="44">
        <v>0.91800000000000004</v>
      </c>
      <c r="IF30" s="44">
        <v>0.91700000000000004</v>
      </c>
      <c r="IG30" s="44">
        <v>0.91700000000000004</v>
      </c>
      <c r="IH30" s="44">
        <v>0.91700000000000004</v>
      </c>
      <c r="II30" s="44">
        <v>0.91600000000000004</v>
      </c>
      <c r="IJ30" s="44">
        <v>0.91600000000000004</v>
      </c>
      <c r="IK30" s="44">
        <v>0.91600000000000004</v>
      </c>
      <c r="IL30" s="44">
        <v>0.91500000000000004</v>
      </c>
      <c r="IM30" s="44">
        <v>0.91500000000000004</v>
      </c>
      <c r="IN30" s="44">
        <v>0.91400000000000003</v>
      </c>
      <c r="IO30" s="44">
        <v>0.91400000000000003</v>
      </c>
      <c r="IP30" s="44">
        <v>0.91400000000000003</v>
      </c>
      <c r="IQ30" s="44">
        <v>0.91300000000000003</v>
      </c>
      <c r="IR30" s="44">
        <v>0.91300000000000003</v>
      </c>
      <c r="IS30" s="44">
        <v>0.91300000000000003</v>
      </c>
      <c r="IT30" s="44">
        <v>0.91200000000000003</v>
      </c>
      <c r="IU30" s="44">
        <v>0.91200000000000003</v>
      </c>
      <c r="IV30" s="44">
        <v>0.91200000000000003</v>
      </c>
      <c r="IW30" s="44">
        <v>0.91100000000000003</v>
      </c>
      <c r="IX30" s="44">
        <v>0.91100000000000003</v>
      </c>
      <c r="IY30" s="44">
        <v>0.91</v>
      </c>
      <c r="IZ30" s="44">
        <v>0.91</v>
      </c>
      <c r="JA30" s="44">
        <v>0.91</v>
      </c>
      <c r="JB30" s="44">
        <v>0.90900000000000003</v>
      </c>
      <c r="JC30" s="44">
        <v>0.90900000000000003</v>
      </c>
      <c r="JD30" s="44">
        <v>0.90900000000000003</v>
      </c>
      <c r="JE30" s="44">
        <v>0.90800000000000003</v>
      </c>
      <c r="JF30" s="44">
        <v>0.90800000000000003</v>
      </c>
      <c r="JG30" s="44">
        <v>0.90800000000000003</v>
      </c>
      <c r="JH30" s="44">
        <v>0.90700000000000003</v>
      </c>
      <c r="JI30" s="44">
        <v>0.90700000000000003</v>
      </c>
      <c r="JJ30" s="44">
        <v>0.90700000000000003</v>
      </c>
      <c r="JK30" s="44">
        <v>0.90600000000000003</v>
      </c>
      <c r="JL30" s="44">
        <v>0.90600000000000003</v>
      </c>
      <c r="JM30" s="44">
        <v>0.90500000000000003</v>
      </c>
      <c r="JN30" s="44">
        <v>0.90500000000000003</v>
      </c>
      <c r="JO30" s="44">
        <v>0.90500000000000003</v>
      </c>
      <c r="JP30" s="44">
        <v>0.90400000000000003</v>
      </c>
      <c r="JQ30" s="44">
        <v>0.90400000000000003</v>
      </c>
      <c r="JR30" s="44">
        <v>0.90400000000000003</v>
      </c>
      <c r="JS30" s="44">
        <v>0.90300000000000002</v>
      </c>
      <c r="JT30" s="44">
        <v>0.90300000000000002</v>
      </c>
      <c r="JU30" s="44">
        <v>0.90300000000000002</v>
      </c>
      <c r="JV30" s="44">
        <v>0.90200000000000002</v>
      </c>
      <c r="JW30" s="44">
        <v>0.90200000000000002</v>
      </c>
      <c r="JX30" s="44">
        <v>0.90100000000000002</v>
      </c>
      <c r="JY30" s="44">
        <v>0.90100000000000002</v>
      </c>
      <c r="JZ30" s="44">
        <v>0.90100000000000002</v>
      </c>
      <c r="KA30" s="44">
        <v>0.9</v>
      </c>
      <c r="KB30" s="44">
        <v>0.9</v>
      </c>
      <c r="KC30" s="44">
        <v>0.9</v>
      </c>
      <c r="KD30" s="44">
        <v>0.89900000000000002</v>
      </c>
      <c r="KE30" s="44">
        <v>0.89900000000000002</v>
      </c>
      <c r="KF30" s="44">
        <v>0.89900000000000002</v>
      </c>
      <c r="KG30" s="44">
        <v>0.89800000000000002</v>
      </c>
      <c r="KH30" s="44">
        <v>0.89800000000000002</v>
      </c>
      <c r="KI30" s="44">
        <v>0.89700000000000002</v>
      </c>
      <c r="KJ30" s="44">
        <v>0.89700000000000002</v>
      </c>
      <c r="KK30" s="44">
        <v>0.89700000000000002</v>
      </c>
      <c r="KL30" s="44">
        <v>0.89600000000000002</v>
      </c>
      <c r="KM30" s="44">
        <v>0.89600000000000002</v>
      </c>
      <c r="KN30" s="44">
        <v>0.89600000000000002</v>
      </c>
      <c r="KO30" s="44">
        <v>0.89500000000000002</v>
      </c>
      <c r="KP30" s="44">
        <v>0.89500000000000002</v>
      </c>
      <c r="KQ30" s="44">
        <v>0.89500000000000002</v>
      </c>
      <c r="KR30" s="44">
        <v>0.89400000000000002</v>
      </c>
      <c r="KS30" s="44">
        <v>0.89400000000000002</v>
      </c>
      <c r="KT30" s="44">
        <v>0.89300000000000002</v>
      </c>
      <c r="KU30" s="44">
        <v>0.89300000000000002</v>
      </c>
      <c r="KV30" s="44">
        <v>0.89300000000000002</v>
      </c>
      <c r="KW30" s="44">
        <v>0.89200000000000002</v>
      </c>
      <c r="KX30" s="44">
        <v>0.89200000000000002</v>
      </c>
      <c r="KY30" s="44">
        <v>0.89200000000000002</v>
      </c>
      <c r="KZ30" s="44">
        <v>0.89100000000000001</v>
      </c>
      <c r="LA30" s="44">
        <v>0.89100000000000001</v>
      </c>
      <c r="LB30" s="44">
        <v>0.89100000000000001</v>
      </c>
      <c r="LC30" s="44">
        <v>0.89</v>
      </c>
      <c r="LD30" s="44">
        <v>0.89</v>
      </c>
      <c r="LE30" s="44">
        <v>0.88900000000000001</v>
      </c>
      <c r="LF30" s="44">
        <v>0.88900000000000001</v>
      </c>
      <c r="LG30" s="44">
        <v>0.88900000000000001</v>
      </c>
      <c r="LH30" s="44">
        <v>0.88800000000000001</v>
      </c>
      <c r="LI30" s="44">
        <v>0.88800000000000001</v>
      </c>
      <c r="LJ30" s="44">
        <v>0.88800000000000001</v>
      </c>
      <c r="LK30" s="44">
        <v>0.88700000000000001</v>
      </c>
      <c r="LL30" s="44">
        <v>0.88700000000000001</v>
      </c>
      <c r="LM30" s="44">
        <v>0.88700000000000001</v>
      </c>
      <c r="LN30" s="44">
        <v>0.88600000000000001</v>
      </c>
      <c r="LO30" s="44">
        <v>0.88600000000000001</v>
      </c>
      <c r="LP30" s="44">
        <v>0.88500000000000001</v>
      </c>
      <c r="LQ30" s="44">
        <v>0.88500000000000001</v>
      </c>
      <c r="LR30" s="44">
        <v>0.88500000000000001</v>
      </c>
      <c r="LS30" s="44">
        <v>0.88400000000000001</v>
      </c>
      <c r="LT30" s="44">
        <v>0.88400000000000001</v>
      </c>
      <c r="LU30" s="44">
        <v>0.88400000000000001</v>
      </c>
      <c r="LV30" s="44">
        <v>0.88300000000000001</v>
      </c>
      <c r="LW30" s="44">
        <v>0.88300000000000001</v>
      </c>
      <c r="LX30" s="44">
        <v>0.88200000000000001</v>
      </c>
      <c r="LY30" s="44">
        <v>0.88200000000000001</v>
      </c>
      <c r="LZ30" s="44">
        <v>0.88200000000000001</v>
      </c>
      <c r="MA30" s="44">
        <v>0.88100000000000001</v>
      </c>
      <c r="MB30" s="44">
        <v>0.88100000000000001</v>
      </c>
      <c r="MC30" s="44">
        <v>0.88100000000000001</v>
      </c>
      <c r="MD30" s="44">
        <v>0.88</v>
      </c>
      <c r="ME30" s="44">
        <v>0.88</v>
      </c>
      <c r="MF30" s="44">
        <v>0.88</v>
      </c>
      <c r="MG30" s="44">
        <v>0.879</v>
      </c>
      <c r="MH30" s="44">
        <v>0.879</v>
      </c>
      <c r="MI30" s="44">
        <v>0.878</v>
      </c>
      <c r="MJ30" s="44">
        <v>0.878</v>
      </c>
      <c r="MK30" s="44">
        <v>0.878</v>
      </c>
      <c r="ML30" s="44">
        <v>0.877</v>
      </c>
      <c r="MM30" s="44">
        <v>0.877</v>
      </c>
      <c r="MN30" s="44">
        <v>0.877</v>
      </c>
      <c r="MO30" s="44">
        <v>0.876</v>
      </c>
      <c r="MP30" s="44">
        <v>0.876</v>
      </c>
      <c r="MQ30" s="44">
        <v>0.876</v>
      </c>
      <c r="MR30" s="44">
        <v>0.875</v>
      </c>
      <c r="MS30" s="44">
        <v>0.875</v>
      </c>
      <c r="MT30" s="44">
        <v>0.874</v>
      </c>
      <c r="MU30" s="44">
        <v>0.874</v>
      </c>
      <c r="MV30" s="44">
        <v>0.874</v>
      </c>
      <c r="MW30" s="44">
        <v>0.873</v>
      </c>
      <c r="MX30" s="44">
        <v>0.873</v>
      </c>
      <c r="MY30" s="44">
        <v>0.873</v>
      </c>
      <c r="MZ30" s="44">
        <v>0.872</v>
      </c>
      <c r="NA30" s="44">
        <v>0.872</v>
      </c>
      <c r="NB30" s="44">
        <v>0.871</v>
      </c>
      <c r="NC30" s="44">
        <v>0.871</v>
      </c>
      <c r="ND30" s="44">
        <v>0.871</v>
      </c>
      <c r="NE30" s="44">
        <v>0.87</v>
      </c>
      <c r="NF30" s="44">
        <v>0.87</v>
      </c>
      <c r="NG30" s="44">
        <v>0.87</v>
      </c>
      <c r="NH30" s="44">
        <v>0.86899999999999999</v>
      </c>
      <c r="NI30" s="44">
        <v>0.86899999999999999</v>
      </c>
      <c r="NJ30" s="44">
        <v>0.86899999999999999</v>
      </c>
      <c r="NK30" s="44">
        <v>0.86799999999999999</v>
      </c>
      <c r="NL30" s="44">
        <v>0.86799999999999999</v>
      </c>
      <c r="NM30" s="44">
        <v>0.86699999999999999</v>
      </c>
      <c r="NN30" s="44">
        <v>0.86699999999999999</v>
      </c>
      <c r="NO30" s="44">
        <v>0.86699999999999999</v>
      </c>
      <c r="NP30" s="44">
        <v>0.86599999999999999</v>
      </c>
      <c r="NQ30" s="44">
        <v>0.86599999999999999</v>
      </c>
      <c r="NR30" s="44">
        <v>0.86599999999999999</v>
      </c>
      <c r="NS30" s="44">
        <v>0.86499999999999999</v>
      </c>
      <c r="NT30" s="44">
        <v>0.86499999999999999</v>
      </c>
      <c r="NU30" s="44">
        <v>0.86399999999999999</v>
      </c>
      <c r="NV30" s="44">
        <v>0.86399999999999999</v>
      </c>
      <c r="NW30" s="44">
        <v>0.86399999999999999</v>
      </c>
      <c r="NX30" s="44">
        <v>0.86299999999999999</v>
      </c>
      <c r="NY30" s="44">
        <v>0.86299999999999999</v>
      </c>
      <c r="NZ30" s="44">
        <v>0.86299999999999999</v>
      </c>
      <c r="OA30" s="44">
        <v>0.86199999999999999</v>
      </c>
      <c r="OB30" s="44">
        <v>0.86199999999999999</v>
      </c>
      <c r="OC30" s="44">
        <v>0.86199999999999999</v>
      </c>
      <c r="OD30" s="44">
        <v>0.86099999999999999</v>
      </c>
      <c r="OE30" s="44">
        <v>0.86099999999999999</v>
      </c>
      <c r="OF30" s="44">
        <v>0.86</v>
      </c>
      <c r="OG30" s="44">
        <v>0.86</v>
      </c>
      <c r="OH30" s="44">
        <v>0.86</v>
      </c>
      <c r="OI30" s="44">
        <v>0.85899999999999999</v>
      </c>
      <c r="OJ30" s="44">
        <v>0.85899999999999999</v>
      </c>
      <c r="OK30" s="44">
        <v>0.85899999999999999</v>
      </c>
      <c r="OL30" s="44">
        <v>0.85799999999999998</v>
      </c>
    </row>
    <row r="31" spans="1:402" x14ac:dyDescent="0.2">
      <c r="A31" s="40">
        <v>19</v>
      </c>
      <c r="B31" s="44">
        <v>1</v>
      </c>
      <c r="C31" s="44">
        <v>1</v>
      </c>
      <c r="D31" s="44">
        <v>0.999</v>
      </c>
      <c r="E31" s="44">
        <v>0.999</v>
      </c>
      <c r="F31" s="44">
        <v>0.999</v>
      </c>
      <c r="G31" s="44">
        <v>0.998</v>
      </c>
      <c r="H31" s="44">
        <v>0.998</v>
      </c>
      <c r="I31" s="44">
        <v>0.998</v>
      </c>
      <c r="J31" s="44">
        <v>0.997</v>
      </c>
      <c r="K31" s="44">
        <v>0.997</v>
      </c>
      <c r="L31" s="44">
        <v>0.997</v>
      </c>
      <c r="M31" s="44">
        <v>0.996</v>
      </c>
      <c r="N31" s="44">
        <v>0.996</v>
      </c>
      <c r="O31" s="44">
        <v>0.996</v>
      </c>
      <c r="P31" s="44">
        <v>0.995</v>
      </c>
      <c r="Q31" s="44">
        <v>0.995</v>
      </c>
      <c r="R31" s="44">
        <v>0.995</v>
      </c>
      <c r="S31" s="44">
        <v>0.99399999999999999</v>
      </c>
      <c r="T31" s="44">
        <v>0.99399999999999999</v>
      </c>
      <c r="U31" s="44">
        <v>0.99399999999999999</v>
      </c>
      <c r="V31" s="44">
        <v>0.99299999999999999</v>
      </c>
      <c r="W31" s="44">
        <v>0.99299999999999999</v>
      </c>
      <c r="X31" s="44">
        <v>0.99299999999999999</v>
      </c>
      <c r="Y31" s="44">
        <v>0.99199999999999999</v>
      </c>
      <c r="Z31" s="44">
        <v>0.99199999999999999</v>
      </c>
      <c r="AA31" s="44">
        <v>0.99199999999999999</v>
      </c>
      <c r="AB31" s="44">
        <v>0.99099999999999999</v>
      </c>
      <c r="AC31" s="44">
        <v>0.99099999999999999</v>
      </c>
      <c r="AD31" s="44">
        <v>0.99099999999999999</v>
      </c>
      <c r="AE31" s="44">
        <v>0.99</v>
      </c>
      <c r="AF31" s="44">
        <v>0.99</v>
      </c>
      <c r="AG31" s="44">
        <v>0.99</v>
      </c>
      <c r="AH31" s="44">
        <v>0.98899999999999999</v>
      </c>
      <c r="AI31" s="44">
        <v>0.98899999999999999</v>
      </c>
      <c r="AJ31" s="44">
        <v>0.98899999999999999</v>
      </c>
      <c r="AK31" s="44">
        <v>0.98799999999999999</v>
      </c>
      <c r="AL31" s="44">
        <v>0.98799999999999999</v>
      </c>
      <c r="AM31" s="44">
        <v>0.98799999999999999</v>
      </c>
      <c r="AN31" s="44">
        <v>0.98699999999999999</v>
      </c>
      <c r="AO31" s="44">
        <v>0.98699999999999999</v>
      </c>
      <c r="AP31" s="44">
        <v>0.98699999999999999</v>
      </c>
      <c r="AQ31" s="44">
        <v>0.98599999999999999</v>
      </c>
      <c r="AR31" s="44">
        <v>0.98599999999999999</v>
      </c>
      <c r="AS31" s="44">
        <v>0.98599999999999999</v>
      </c>
      <c r="AT31" s="44">
        <v>0.98499999999999999</v>
      </c>
      <c r="AU31" s="44">
        <v>0.98499999999999999</v>
      </c>
      <c r="AV31" s="44">
        <v>0.98499999999999999</v>
      </c>
      <c r="AW31" s="44">
        <v>0.98399999999999999</v>
      </c>
      <c r="AX31" s="44">
        <v>0.98399999999999999</v>
      </c>
      <c r="AY31" s="44">
        <v>0.98399999999999999</v>
      </c>
      <c r="AZ31" s="44">
        <v>0.98299999999999998</v>
      </c>
      <c r="BA31" s="44">
        <v>0.98299999999999998</v>
      </c>
      <c r="BB31" s="44">
        <v>0.98299999999999998</v>
      </c>
      <c r="BC31" s="44">
        <v>0.98199999999999998</v>
      </c>
      <c r="BD31" s="44">
        <v>0.98199999999999998</v>
      </c>
      <c r="BE31" s="44">
        <v>0.98199999999999998</v>
      </c>
      <c r="BF31" s="44">
        <v>0.98099999999999998</v>
      </c>
      <c r="BG31" s="44">
        <v>0.98099999999999998</v>
      </c>
      <c r="BH31" s="44">
        <v>0.98099999999999998</v>
      </c>
      <c r="BI31" s="44">
        <v>0.98</v>
      </c>
      <c r="BJ31" s="44">
        <v>0.98</v>
      </c>
      <c r="BK31" s="44">
        <v>0.98</v>
      </c>
      <c r="BL31" s="44">
        <v>0.97899999999999998</v>
      </c>
      <c r="BM31" s="44">
        <v>0.97899999999999998</v>
      </c>
      <c r="BN31" s="44">
        <v>0.97899999999999998</v>
      </c>
      <c r="BO31" s="44">
        <v>0.97799999999999998</v>
      </c>
      <c r="BP31" s="44">
        <v>0.97799999999999998</v>
      </c>
      <c r="BQ31" s="44">
        <v>0.97799999999999998</v>
      </c>
      <c r="BR31" s="44">
        <v>0.97699999999999998</v>
      </c>
      <c r="BS31" s="44">
        <v>0.97699999999999998</v>
      </c>
      <c r="BT31" s="44">
        <v>0.97699999999999998</v>
      </c>
      <c r="BU31" s="44">
        <v>0.97599999999999998</v>
      </c>
      <c r="BV31" s="44">
        <v>0.97599999999999998</v>
      </c>
      <c r="BW31" s="44">
        <v>0.97499999999999998</v>
      </c>
      <c r="BX31" s="44">
        <v>0.97499999999999998</v>
      </c>
      <c r="BY31" s="44">
        <v>0.97499999999999998</v>
      </c>
      <c r="BZ31" s="44">
        <v>0.97399999999999998</v>
      </c>
      <c r="CA31" s="44">
        <v>0.97399999999999998</v>
      </c>
      <c r="CB31" s="44">
        <v>0.97399999999999998</v>
      </c>
      <c r="CC31" s="44">
        <v>0.97299999999999998</v>
      </c>
      <c r="CD31" s="44">
        <v>0.97299999999999998</v>
      </c>
      <c r="CE31" s="44">
        <v>0.97299999999999998</v>
      </c>
      <c r="CF31" s="44">
        <v>0.97199999999999998</v>
      </c>
      <c r="CG31" s="44">
        <v>0.97199999999999998</v>
      </c>
      <c r="CH31" s="44">
        <v>0.97199999999999998</v>
      </c>
      <c r="CI31" s="44">
        <v>0.97099999999999997</v>
      </c>
      <c r="CJ31" s="44">
        <v>0.97099999999999997</v>
      </c>
      <c r="CK31" s="44">
        <v>0.97099999999999997</v>
      </c>
      <c r="CL31" s="44">
        <v>0.97</v>
      </c>
      <c r="CM31" s="44">
        <v>0.97</v>
      </c>
      <c r="CN31" s="44">
        <v>0.97</v>
      </c>
      <c r="CO31" s="44">
        <v>0.96899999999999997</v>
      </c>
      <c r="CP31" s="44">
        <v>0.96899999999999997</v>
      </c>
      <c r="CQ31" s="44">
        <v>0.96899999999999997</v>
      </c>
      <c r="CR31" s="44">
        <v>0.96799999999999997</v>
      </c>
      <c r="CS31" s="44">
        <v>0.96799999999999997</v>
      </c>
      <c r="CT31" s="44">
        <v>0.96799999999999997</v>
      </c>
      <c r="CU31" s="44">
        <v>0.96699999999999997</v>
      </c>
      <c r="CV31" s="44">
        <v>0.96699999999999997</v>
      </c>
      <c r="CW31" s="44">
        <v>0.96699999999999997</v>
      </c>
      <c r="CX31" s="44">
        <v>0.96599999999999997</v>
      </c>
      <c r="CY31" s="44">
        <v>0.96599999999999997</v>
      </c>
      <c r="CZ31" s="44">
        <v>0.96599999999999997</v>
      </c>
      <c r="DA31" s="44">
        <v>0.96499999999999997</v>
      </c>
      <c r="DB31" s="44">
        <v>0.96499999999999997</v>
      </c>
      <c r="DC31" s="44">
        <v>0.96499999999999997</v>
      </c>
      <c r="DD31" s="44">
        <v>0.96399999999999997</v>
      </c>
      <c r="DE31" s="44">
        <v>0.96399999999999997</v>
      </c>
      <c r="DF31" s="44">
        <v>0.96399999999999997</v>
      </c>
      <c r="DG31" s="44">
        <v>0.96299999999999997</v>
      </c>
      <c r="DH31" s="44">
        <v>0.96299999999999997</v>
      </c>
      <c r="DI31" s="44">
        <v>0.96199999999999997</v>
      </c>
      <c r="DJ31" s="44">
        <v>0.96199999999999997</v>
      </c>
      <c r="DK31" s="44">
        <v>0.96199999999999997</v>
      </c>
      <c r="DL31" s="44">
        <v>0.96099999999999997</v>
      </c>
      <c r="DM31" s="44">
        <v>0.96099999999999997</v>
      </c>
      <c r="DN31" s="44">
        <v>0.96099999999999997</v>
      </c>
      <c r="DO31" s="44">
        <v>0.96</v>
      </c>
      <c r="DP31" s="44">
        <v>0.96</v>
      </c>
      <c r="DQ31" s="44">
        <v>0.96</v>
      </c>
      <c r="DR31" s="44">
        <v>0.95899999999999996</v>
      </c>
      <c r="DS31" s="44">
        <v>0.95899999999999996</v>
      </c>
      <c r="DT31" s="44">
        <v>0.95899999999999996</v>
      </c>
      <c r="DU31" s="44">
        <v>0.95799999999999996</v>
      </c>
      <c r="DV31" s="44">
        <v>0.95799999999999996</v>
      </c>
      <c r="DW31" s="44">
        <v>0.95799999999999996</v>
      </c>
      <c r="DX31" s="44">
        <v>0.95699999999999996</v>
      </c>
      <c r="DY31" s="44">
        <v>0.95699999999999996</v>
      </c>
      <c r="DZ31" s="44">
        <v>0.95699999999999996</v>
      </c>
      <c r="EA31" s="44">
        <v>0.95599999999999996</v>
      </c>
      <c r="EB31" s="44">
        <v>0.95599999999999996</v>
      </c>
      <c r="EC31" s="44">
        <v>0.95599999999999996</v>
      </c>
      <c r="ED31" s="44">
        <v>0.95499999999999996</v>
      </c>
      <c r="EE31" s="44">
        <v>0.95499999999999996</v>
      </c>
      <c r="EF31" s="44">
        <v>0.95499999999999996</v>
      </c>
      <c r="EG31" s="44">
        <v>0.95399999999999996</v>
      </c>
      <c r="EH31" s="44">
        <v>0.95399999999999996</v>
      </c>
      <c r="EI31" s="44">
        <v>0.95299999999999996</v>
      </c>
      <c r="EJ31" s="44">
        <v>0.95299999999999996</v>
      </c>
      <c r="EK31" s="44">
        <v>0.95299999999999996</v>
      </c>
      <c r="EL31" s="44">
        <v>0.95199999999999996</v>
      </c>
      <c r="EM31" s="44">
        <v>0.95199999999999996</v>
      </c>
      <c r="EN31" s="44">
        <v>0.95199999999999996</v>
      </c>
      <c r="EO31" s="44">
        <v>0.95099999999999996</v>
      </c>
      <c r="EP31" s="44">
        <v>0.95099999999999996</v>
      </c>
      <c r="EQ31" s="44">
        <v>0.95099999999999996</v>
      </c>
      <c r="ER31" s="44">
        <v>0.95</v>
      </c>
      <c r="ES31" s="44">
        <v>0.95</v>
      </c>
      <c r="ET31" s="44">
        <v>0.95</v>
      </c>
      <c r="EU31" s="44">
        <v>0.94899999999999995</v>
      </c>
      <c r="EV31" s="44">
        <v>0.94899999999999995</v>
      </c>
      <c r="EW31" s="44">
        <v>0.94899999999999995</v>
      </c>
      <c r="EX31" s="44">
        <v>0.94799999999999995</v>
      </c>
      <c r="EY31" s="44">
        <v>0.94799999999999995</v>
      </c>
      <c r="EZ31" s="44">
        <v>0.94799999999999995</v>
      </c>
      <c r="FA31" s="44">
        <v>0.94699999999999995</v>
      </c>
      <c r="FB31" s="44">
        <v>0.94699999999999995</v>
      </c>
      <c r="FC31" s="44">
        <v>0.94699999999999995</v>
      </c>
      <c r="FD31" s="44">
        <v>0.94599999999999995</v>
      </c>
      <c r="FE31" s="44">
        <v>0.94599999999999995</v>
      </c>
      <c r="FF31" s="44">
        <v>0.94499999999999995</v>
      </c>
      <c r="FG31" s="44">
        <v>0.94499999999999995</v>
      </c>
      <c r="FH31" s="44">
        <v>0.94499999999999995</v>
      </c>
      <c r="FI31" s="44">
        <v>0.94399999999999995</v>
      </c>
      <c r="FJ31" s="44">
        <v>0.94399999999999995</v>
      </c>
      <c r="FK31" s="44">
        <v>0.94399999999999995</v>
      </c>
      <c r="FL31" s="44">
        <v>0.94299999999999995</v>
      </c>
      <c r="FM31" s="44">
        <v>0.94299999999999995</v>
      </c>
      <c r="FN31" s="44">
        <v>0.94299999999999995</v>
      </c>
      <c r="FO31" s="44">
        <v>0.94199999999999995</v>
      </c>
      <c r="FP31" s="44">
        <v>0.94199999999999995</v>
      </c>
      <c r="FQ31" s="44">
        <v>0.94199999999999995</v>
      </c>
      <c r="FR31" s="44">
        <v>0.94099999999999995</v>
      </c>
      <c r="FS31" s="44">
        <v>0.94099999999999995</v>
      </c>
      <c r="FT31" s="44">
        <v>0.94099999999999995</v>
      </c>
      <c r="FU31" s="44">
        <v>0.94</v>
      </c>
      <c r="FV31" s="44">
        <v>0.94</v>
      </c>
      <c r="FW31" s="44">
        <v>0.94</v>
      </c>
      <c r="FX31" s="44">
        <v>0.93899999999999995</v>
      </c>
      <c r="FY31" s="44">
        <v>0.93899999999999995</v>
      </c>
      <c r="FZ31" s="44">
        <v>0.93799999999999994</v>
      </c>
      <c r="GA31" s="44">
        <v>0.93799999999999994</v>
      </c>
      <c r="GB31" s="44">
        <v>0.93799999999999994</v>
      </c>
      <c r="GC31" s="44">
        <v>0.93700000000000006</v>
      </c>
      <c r="GD31" s="44">
        <v>0.93700000000000006</v>
      </c>
      <c r="GE31" s="44">
        <v>0.93700000000000006</v>
      </c>
      <c r="GF31" s="44">
        <v>0.93600000000000005</v>
      </c>
      <c r="GG31" s="44">
        <v>0.93600000000000005</v>
      </c>
      <c r="GH31" s="44">
        <v>0.93600000000000005</v>
      </c>
      <c r="GI31" s="44">
        <v>0.93500000000000005</v>
      </c>
      <c r="GJ31" s="44">
        <v>0.93500000000000005</v>
      </c>
      <c r="GK31" s="44">
        <v>0.93500000000000005</v>
      </c>
      <c r="GL31" s="44">
        <v>0.93400000000000005</v>
      </c>
      <c r="GM31" s="44">
        <v>0.93400000000000005</v>
      </c>
      <c r="GN31" s="44">
        <v>0.93400000000000005</v>
      </c>
      <c r="GO31" s="44">
        <v>0.93300000000000005</v>
      </c>
      <c r="GP31" s="44">
        <v>0.93300000000000005</v>
      </c>
      <c r="GQ31" s="44">
        <v>0.93200000000000005</v>
      </c>
      <c r="GR31" s="44">
        <v>0.93200000000000005</v>
      </c>
      <c r="GS31" s="44">
        <v>0.93200000000000005</v>
      </c>
      <c r="GT31" s="44">
        <v>0.93100000000000005</v>
      </c>
      <c r="GU31" s="44">
        <v>0.93100000000000005</v>
      </c>
      <c r="GV31" s="44">
        <v>0.93100000000000005</v>
      </c>
      <c r="GW31" s="44">
        <v>0.93</v>
      </c>
      <c r="GX31" s="44">
        <v>0.93</v>
      </c>
      <c r="GY31" s="44">
        <v>0.93</v>
      </c>
      <c r="GZ31" s="44">
        <v>0.92900000000000005</v>
      </c>
      <c r="HA31" s="44">
        <v>0.92900000000000005</v>
      </c>
      <c r="HB31" s="44">
        <v>0.92900000000000005</v>
      </c>
      <c r="HC31" s="44">
        <v>0.92800000000000005</v>
      </c>
      <c r="HD31" s="44">
        <v>0.92800000000000005</v>
      </c>
      <c r="HE31" s="44">
        <v>0.92800000000000005</v>
      </c>
      <c r="HF31" s="44">
        <v>0.92700000000000005</v>
      </c>
      <c r="HG31" s="44">
        <v>0.92700000000000005</v>
      </c>
      <c r="HH31" s="44">
        <v>0.92600000000000005</v>
      </c>
      <c r="HI31" s="44">
        <v>0.92600000000000005</v>
      </c>
      <c r="HJ31" s="44">
        <v>0.92600000000000005</v>
      </c>
      <c r="HK31" s="44">
        <v>0.92500000000000004</v>
      </c>
      <c r="HL31" s="44">
        <v>0.92500000000000004</v>
      </c>
      <c r="HM31" s="44">
        <v>0.92500000000000004</v>
      </c>
      <c r="HN31" s="44">
        <v>0.92400000000000004</v>
      </c>
      <c r="HO31" s="44">
        <v>0.92400000000000004</v>
      </c>
      <c r="HP31" s="44">
        <v>0.92400000000000004</v>
      </c>
      <c r="HQ31" s="44">
        <v>0.92300000000000004</v>
      </c>
      <c r="HR31" s="44">
        <v>0.92300000000000004</v>
      </c>
      <c r="HS31" s="44">
        <v>0.92300000000000004</v>
      </c>
      <c r="HT31" s="44">
        <v>0.92200000000000004</v>
      </c>
      <c r="HU31" s="44">
        <v>0.92200000000000004</v>
      </c>
      <c r="HV31" s="44">
        <v>0.92100000000000004</v>
      </c>
      <c r="HW31" s="44">
        <v>0.92100000000000004</v>
      </c>
      <c r="HX31" s="44">
        <v>0.92100000000000004</v>
      </c>
      <c r="HY31" s="44">
        <v>0.92</v>
      </c>
      <c r="HZ31" s="44">
        <v>0.92</v>
      </c>
      <c r="IA31" s="44">
        <v>0.92</v>
      </c>
      <c r="IB31" s="44">
        <v>0.91900000000000004</v>
      </c>
      <c r="IC31" s="44">
        <v>0.91900000000000004</v>
      </c>
      <c r="ID31" s="44">
        <v>0.91900000000000004</v>
      </c>
      <c r="IE31" s="44">
        <v>0.91800000000000004</v>
      </c>
      <c r="IF31" s="44">
        <v>0.91800000000000004</v>
      </c>
      <c r="IG31" s="44">
        <v>0.91800000000000004</v>
      </c>
      <c r="IH31" s="44">
        <v>0.91700000000000004</v>
      </c>
      <c r="II31" s="44">
        <v>0.91700000000000004</v>
      </c>
      <c r="IJ31" s="44">
        <v>0.91600000000000004</v>
      </c>
      <c r="IK31" s="44">
        <v>0.91600000000000004</v>
      </c>
      <c r="IL31" s="44">
        <v>0.91600000000000004</v>
      </c>
      <c r="IM31" s="44">
        <v>0.91500000000000004</v>
      </c>
      <c r="IN31" s="44">
        <v>0.91500000000000004</v>
      </c>
      <c r="IO31" s="44">
        <v>0.91500000000000004</v>
      </c>
      <c r="IP31" s="44">
        <v>0.91400000000000003</v>
      </c>
      <c r="IQ31" s="44">
        <v>0.91400000000000003</v>
      </c>
      <c r="IR31" s="44">
        <v>0.91400000000000003</v>
      </c>
      <c r="IS31" s="44">
        <v>0.91300000000000003</v>
      </c>
      <c r="IT31" s="44">
        <v>0.91300000000000003</v>
      </c>
      <c r="IU31" s="44">
        <v>0.91300000000000003</v>
      </c>
      <c r="IV31" s="44">
        <v>0.91200000000000003</v>
      </c>
      <c r="IW31" s="44">
        <v>0.91200000000000003</v>
      </c>
      <c r="IX31" s="44">
        <v>0.91100000000000003</v>
      </c>
      <c r="IY31" s="44">
        <v>0.91100000000000003</v>
      </c>
      <c r="IZ31" s="44">
        <v>0.91100000000000003</v>
      </c>
      <c r="JA31" s="44">
        <v>0.91</v>
      </c>
      <c r="JB31" s="44">
        <v>0.91</v>
      </c>
      <c r="JC31" s="44">
        <v>0.91</v>
      </c>
      <c r="JD31" s="44">
        <v>0.90900000000000003</v>
      </c>
      <c r="JE31" s="44">
        <v>0.90900000000000003</v>
      </c>
      <c r="JF31" s="44">
        <v>0.90900000000000003</v>
      </c>
      <c r="JG31" s="44">
        <v>0.90800000000000003</v>
      </c>
      <c r="JH31" s="44">
        <v>0.90800000000000003</v>
      </c>
      <c r="JI31" s="44">
        <v>0.90800000000000003</v>
      </c>
      <c r="JJ31" s="44">
        <v>0.90700000000000003</v>
      </c>
      <c r="JK31" s="44">
        <v>0.90700000000000003</v>
      </c>
      <c r="JL31" s="44">
        <v>0.90600000000000003</v>
      </c>
      <c r="JM31" s="44">
        <v>0.90600000000000003</v>
      </c>
      <c r="JN31" s="44">
        <v>0.90600000000000003</v>
      </c>
      <c r="JO31" s="44">
        <v>0.90500000000000003</v>
      </c>
      <c r="JP31" s="44">
        <v>0.90500000000000003</v>
      </c>
      <c r="JQ31" s="44">
        <v>0.90500000000000003</v>
      </c>
      <c r="JR31" s="44">
        <v>0.90400000000000003</v>
      </c>
      <c r="JS31" s="44">
        <v>0.90400000000000003</v>
      </c>
      <c r="JT31" s="44">
        <v>0.90400000000000003</v>
      </c>
      <c r="JU31" s="44">
        <v>0.90300000000000002</v>
      </c>
      <c r="JV31" s="44">
        <v>0.90300000000000002</v>
      </c>
      <c r="JW31" s="44">
        <v>0.90300000000000002</v>
      </c>
      <c r="JX31" s="44">
        <v>0.90200000000000002</v>
      </c>
      <c r="JY31" s="44">
        <v>0.90200000000000002</v>
      </c>
      <c r="JZ31" s="44">
        <v>0.90100000000000002</v>
      </c>
      <c r="KA31" s="44">
        <v>0.90100000000000002</v>
      </c>
      <c r="KB31" s="44">
        <v>0.90100000000000002</v>
      </c>
      <c r="KC31" s="44">
        <v>0.9</v>
      </c>
      <c r="KD31" s="44">
        <v>0.9</v>
      </c>
      <c r="KE31" s="44">
        <v>0.9</v>
      </c>
      <c r="KF31" s="44">
        <v>0.89900000000000002</v>
      </c>
      <c r="KG31" s="44">
        <v>0.89900000000000002</v>
      </c>
      <c r="KH31" s="44">
        <v>0.89900000000000002</v>
      </c>
      <c r="KI31" s="44">
        <v>0.89800000000000002</v>
      </c>
      <c r="KJ31" s="44">
        <v>0.89800000000000002</v>
      </c>
      <c r="KK31" s="44">
        <v>0.89700000000000002</v>
      </c>
      <c r="KL31" s="44">
        <v>0.89700000000000002</v>
      </c>
      <c r="KM31" s="44">
        <v>0.89700000000000002</v>
      </c>
      <c r="KN31" s="44">
        <v>0.89600000000000002</v>
      </c>
      <c r="KO31" s="44">
        <v>0.89600000000000002</v>
      </c>
      <c r="KP31" s="44">
        <v>0.89600000000000002</v>
      </c>
      <c r="KQ31" s="44">
        <v>0.89500000000000002</v>
      </c>
      <c r="KR31" s="44">
        <v>0.89500000000000002</v>
      </c>
      <c r="KS31" s="44">
        <v>0.89500000000000002</v>
      </c>
      <c r="KT31" s="44">
        <v>0.89400000000000002</v>
      </c>
      <c r="KU31" s="44">
        <v>0.89400000000000002</v>
      </c>
      <c r="KV31" s="44">
        <v>0.89300000000000002</v>
      </c>
      <c r="KW31" s="44">
        <v>0.89300000000000002</v>
      </c>
      <c r="KX31" s="44">
        <v>0.89300000000000002</v>
      </c>
      <c r="KY31" s="44">
        <v>0.89200000000000002</v>
      </c>
      <c r="KZ31" s="44">
        <v>0.89200000000000002</v>
      </c>
      <c r="LA31" s="44">
        <v>0.89200000000000002</v>
      </c>
      <c r="LB31" s="44">
        <v>0.89100000000000001</v>
      </c>
      <c r="LC31" s="44">
        <v>0.89100000000000001</v>
      </c>
      <c r="LD31" s="44">
        <v>0.89100000000000001</v>
      </c>
      <c r="LE31" s="44">
        <v>0.89</v>
      </c>
      <c r="LF31" s="44">
        <v>0.89</v>
      </c>
      <c r="LG31" s="44">
        <v>0.89</v>
      </c>
      <c r="LH31" s="44">
        <v>0.88900000000000001</v>
      </c>
      <c r="LI31" s="44">
        <v>0.88900000000000001</v>
      </c>
      <c r="LJ31" s="44">
        <v>0.88800000000000001</v>
      </c>
      <c r="LK31" s="44">
        <v>0.88800000000000001</v>
      </c>
      <c r="LL31" s="44">
        <v>0.88800000000000001</v>
      </c>
      <c r="LM31" s="44">
        <v>0.88700000000000001</v>
      </c>
      <c r="LN31" s="44">
        <v>0.88700000000000001</v>
      </c>
      <c r="LO31" s="44">
        <v>0.88700000000000001</v>
      </c>
      <c r="LP31" s="44">
        <v>0.88600000000000001</v>
      </c>
      <c r="LQ31" s="44">
        <v>0.88600000000000001</v>
      </c>
      <c r="LR31" s="44">
        <v>0.88600000000000001</v>
      </c>
      <c r="LS31" s="44">
        <v>0.88500000000000001</v>
      </c>
      <c r="LT31" s="44">
        <v>0.88500000000000001</v>
      </c>
      <c r="LU31" s="44">
        <v>0.88400000000000001</v>
      </c>
      <c r="LV31" s="44">
        <v>0.88400000000000001</v>
      </c>
      <c r="LW31" s="44">
        <v>0.88400000000000001</v>
      </c>
      <c r="LX31" s="44">
        <v>0.88300000000000001</v>
      </c>
      <c r="LY31" s="44">
        <v>0.88300000000000001</v>
      </c>
      <c r="LZ31" s="44">
        <v>0.88300000000000001</v>
      </c>
      <c r="MA31" s="44">
        <v>0.88200000000000001</v>
      </c>
      <c r="MB31" s="44">
        <v>0.88200000000000001</v>
      </c>
      <c r="MC31" s="44">
        <v>0.88200000000000001</v>
      </c>
      <c r="MD31" s="44">
        <v>0.88100000000000001</v>
      </c>
      <c r="ME31" s="44">
        <v>0.88100000000000001</v>
      </c>
      <c r="MF31" s="44">
        <v>0.88</v>
      </c>
      <c r="MG31" s="44">
        <v>0.88</v>
      </c>
      <c r="MH31" s="44">
        <v>0.88</v>
      </c>
      <c r="MI31" s="44">
        <v>0.879</v>
      </c>
      <c r="MJ31" s="44">
        <v>0.879</v>
      </c>
      <c r="MK31" s="44">
        <v>0.879</v>
      </c>
      <c r="ML31" s="44">
        <v>0.878</v>
      </c>
      <c r="MM31" s="44">
        <v>0.878</v>
      </c>
      <c r="MN31" s="44">
        <v>0.878</v>
      </c>
      <c r="MO31" s="44">
        <v>0.877</v>
      </c>
      <c r="MP31" s="44">
        <v>0.877</v>
      </c>
      <c r="MQ31" s="44">
        <v>0.876</v>
      </c>
      <c r="MR31" s="44">
        <v>0.876</v>
      </c>
      <c r="MS31" s="44">
        <v>0.876</v>
      </c>
      <c r="MT31" s="44">
        <v>0.875</v>
      </c>
      <c r="MU31" s="44">
        <v>0.875</v>
      </c>
      <c r="MV31" s="44">
        <v>0.875</v>
      </c>
      <c r="MW31" s="44">
        <v>0.874</v>
      </c>
      <c r="MX31" s="44">
        <v>0.874</v>
      </c>
      <c r="MY31" s="44">
        <v>0.874</v>
      </c>
      <c r="MZ31" s="44">
        <v>0.873</v>
      </c>
      <c r="NA31" s="44">
        <v>0.873</v>
      </c>
      <c r="NB31" s="44">
        <v>0.872</v>
      </c>
      <c r="NC31" s="44">
        <v>0.872</v>
      </c>
      <c r="ND31" s="44">
        <v>0.872</v>
      </c>
      <c r="NE31" s="44">
        <v>0.871</v>
      </c>
      <c r="NF31" s="44">
        <v>0.871</v>
      </c>
      <c r="NG31" s="44">
        <v>0.871</v>
      </c>
      <c r="NH31" s="44">
        <v>0.87</v>
      </c>
      <c r="NI31" s="44">
        <v>0.87</v>
      </c>
      <c r="NJ31" s="44">
        <v>0.86899999999999999</v>
      </c>
      <c r="NK31" s="44">
        <v>0.86899999999999999</v>
      </c>
      <c r="NL31" s="44">
        <v>0.86899999999999999</v>
      </c>
      <c r="NM31" s="44">
        <v>0.86799999999999999</v>
      </c>
      <c r="NN31" s="44">
        <v>0.86799999999999999</v>
      </c>
      <c r="NO31" s="44">
        <v>0.86799999999999999</v>
      </c>
      <c r="NP31" s="44">
        <v>0.86699999999999999</v>
      </c>
      <c r="NQ31" s="44">
        <v>0.86699999999999999</v>
      </c>
      <c r="NR31" s="44">
        <v>0.86699999999999999</v>
      </c>
      <c r="NS31" s="44">
        <v>0.86599999999999999</v>
      </c>
      <c r="NT31" s="44">
        <v>0.86599999999999999</v>
      </c>
      <c r="NU31" s="44">
        <v>0.86499999999999999</v>
      </c>
      <c r="NV31" s="44">
        <v>0.86499999999999999</v>
      </c>
      <c r="NW31" s="44">
        <v>0.86499999999999999</v>
      </c>
      <c r="NX31" s="44">
        <v>0.86399999999999999</v>
      </c>
      <c r="NY31" s="44">
        <v>0.86399999999999999</v>
      </c>
      <c r="NZ31" s="44">
        <v>0.86399999999999999</v>
      </c>
      <c r="OA31" s="44">
        <v>0.86299999999999999</v>
      </c>
      <c r="OB31" s="44">
        <v>0.86299999999999999</v>
      </c>
      <c r="OC31" s="44">
        <v>0.86299999999999999</v>
      </c>
      <c r="OD31" s="44">
        <v>0.86199999999999999</v>
      </c>
      <c r="OE31" s="44">
        <v>0.86199999999999999</v>
      </c>
      <c r="OF31" s="44">
        <v>0.86099999999999999</v>
      </c>
      <c r="OG31" s="44">
        <v>0.86099999999999999</v>
      </c>
      <c r="OH31" s="44">
        <v>0.86099999999999999</v>
      </c>
      <c r="OI31" s="44">
        <v>0.86</v>
      </c>
      <c r="OJ31" s="44">
        <v>0.86</v>
      </c>
      <c r="OK31" s="44">
        <v>0.86</v>
      </c>
      <c r="OL31" s="44">
        <v>0.85899999999999999</v>
      </c>
    </row>
    <row r="32" spans="1:402" x14ac:dyDescent="0.2">
      <c r="A32" s="40">
        <v>20</v>
      </c>
      <c r="B32" s="44">
        <v>1</v>
      </c>
      <c r="C32" s="44">
        <v>1</v>
      </c>
      <c r="D32" s="44">
        <v>0.999</v>
      </c>
      <c r="E32" s="44">
        <v>0.999</v>
      </c>
      <c r="F32" s="44">
        <v>0.999</v>
      </c>
      <c r="G32" s="44">
        <v>0.998</v>
      </c>
      <c r="H32" s="44">
        <v>0.998</v>
      </c>
      <c r="I32" s="44">
        <v>0.998</v>
      </c>
      <c r="J32" s="44">
        <v>0.997</v>
      </c>
      <c r="K32" s="44">
        <v>0.997</v>
      </c>
      <c r="L32" s="44">
        <v>0.997</v>
      </c>
      <c r="M32" s="44">
        <v>0.996</v>
      </c>
      <c r="N32" s="44">
        <v>0.996</v>
      </c>
      <c r="O32" s="44">
        <v>0.996</v>
      </c>
      <c r="P32" s="44">
        <v>0.995</v>
      </c>
      <c r="Q32" s="44">
        <v>0.995</v>
      </c>
      <c r="R32" s="44">
        <v>0.995</v>
      </c>
      <c r="S32" s="44">
        <v>0.99399999999999999</v>
      </c>
      <c r="T32" s="44">
        <v>0.99399999999999999</v>
      </c>
      <c r="U32" s="44">
        <v>0.99399999999999999</v>
      </c>
      <c r="V32" s="44">
        <v>0.99299999999999999</v>
      </c>
      <c r="W32" s="44">
        <v>0.99299999999999999</v>
      </c>
      <c r="X32" s="44">
        <v>0.99299999999999999</v>
      </c>
      <c r="Y32" s="44">
        <v>0.99199999999999999</v>
      </c>
      <c r="Z32" s="44">
        <v>0.99199999999999999</v>
      </c>
      <c r="AA32" s="44">
        <v>0.99199999999999999</v>
      </c>
      <c r="AB32" s="44">
        <v>0.99099999999999999</v>
      </c>
      <c r="AC32" s="44">
        <v>0.99099999999999999</v>
      </c>
      <c r="AD32" s="44">
        <v>0.99099999999999999</v>
      </c>
      <c r="AE32" s="44">
        <v>0.99</v>
      </c>
      <c r="AF32" s="44">
        <v>0.99</v>
      </c>
      <c r="AG32" s="44">
        <v>0.99</v>
      </c>
      <c r="AH32" s="44">
        <v>0.98899999999999999</v>
      </c>
      <c r="AI32" s="44">
        <v>0.98899999999999999</v>
      </c>
      <c r="AJ32" s="44">
        <v>0.98899999999999999</v>
      </c>
      <c r="AK32" s="44">
        <v>0.98799999999999999</v>
      </c>
      <c r="AL32" s="44">
        <v>0.98799999999999999</v>
      </c>
      <c r="AM32" s="44">
        <v>0.98799999999999999</v>
      </c>
      <c r="AN32" s="44">
        <v>0.98699999999999999</v>
      </c>
      <c r="AO32" s="44">
        <v>0.98699999999999999</v>
      </c>
      <c r="AP32" s="44">
        <v>0.98699999999999999</v>
      </c>
      <c r="AQ32" s="44">
        <v>0.98599999999999999</v>
      </c>
      <c r="AR32" s="44">
        <v>0.98599999999999999</v>
      </c>
      <c r="AS32" s="44">
        <v>0.98599999999999999</v>
      </c>
      <c r="AT32" s="44">
        <v>0.98499999999999999</v>
      </c>
      <c r="AU32" s="44">
        <v>0.98499999999999999</v>
      </c>
      <c r="AV32" s="44">
        <v>0.98499999999999999</v>
      </c>
      <c r="AW32" s="44">
        <v>0.98399999999999999</v>
      </c>
      <c r="AX32" s="44">
        <v>0.98399999999999999</v>
      </c>
      <c r="AY32" s="44">
        <v>0.98399999999999999</v>
      </c>
      <c r="AZ32" s="44">
        <v>0.98299999999999998</v>
      </c>
      <c r="BA32" s="44">
        <v>0.98299999999999998</v>
      </c>
      <c r="BB32" s="44">
        <v>0.98299999999999998</v>
      </c>
      <c r="BC32" s="44">
        <v>0.98199999999999998</v>
      </c>
      <c r="BD32" s="44">
        <v>0.98199999999999998</v>
      </c>
      <c r="BE32" s="44">
        <v>0.98199999999999998</v>
      </c>
      <c r="BF32" s="44">
        <v>0.98099999999999998</v>
      </c>
      <c r="BG32" s="44">
        <v>0.98099999999999998</v>
      </c>
      <c r="BH32" s="44">
        <v>0.98099999999999998</v>
      </c>
      <c r="BI32" s="44">
        <v>0.98</v>
      </c>
      <c r="BJ32" s="44">
        <v>0.98</v>
      </c>
      <c r="BK32" s="44">
        <v>0.98</v>
      </c>
      <c r="BL32" s="44">
        <v>0.97899999999999998</v>
      </c>
      <c r="BM32" s="44">
        <v>0.97899999999999998</v>
      </c>
      <c r="BN32" s="44">
        <v>0.97899999999999998</v>
      </c>
      <c r="BO32" s="44">
        <v>0.97799999999999998</v>
      </c>
      <c r="BP32" s="44">
        <v>0.97799999999999998</v>
      </c>
      <c r="BQ32" s="44">
        <v>0.97799999999999998</v>
      </c>
      <c r="BR32" s="44">
        <v>0.97699999999999998</v>
      </c>
      <c r="BS32" s="44">
        <v>0.97699999999999998</v>
      </c>
      <c r="BT32" s="44">
        <v>0.97699999999999998</v>
      </c>
      <c r="BU32" s="44">
        <v>0.97599999999999998</v>
      </c>
      <c r="BV32" s="44">
        <v>0.97599999999999998</v>
      </c>
      <c r="BW32" s="44">
        <v>0.97599999999999998</v>
      </c>
      <c r="BX32" s="44">
        <v>0.97499999999999998</v>
      </c>
      <c r="BY32" s="44">
        <v>0.97499999999999998</v>
      </c>
      <c r="BZ32" s="44">
        <v>0.97499999999999998</v>
      </c>
      <c r="CA32" s="44">
        <v>0.97399999999999998</v>
      </c>
      <c r="CB32" s="44">
        <v>0.97399999999999998</v>
      </c>
      <c r="CC32" s="44">
        <v>0.97399999999999998</v>
      </c>
      <c r="CD32" s="44">
        <v>0.97299999999999998</v>
      </c>
      <c r="CE32" s="44">
        <v>0.97299999999999998</v>
      </c>
      <c r="CF32" s="44">
        <v>0.97299999999999998</v>
      </c>
      <c r="CG32" s="44">
        <v>0.97199999999999998</v>
      </c>
      <c r="CH32" s="44">
        <v>0.97199999999999998</v>
      </c>
      <c r="CI32" s="44">
        <v>0.97199999999999998</v>
      </c>
      <c r="CJ32" s="44">
        <v>0.97099999999999997</v>
      </c>
      <c r="CK32" s="44">
        <v>0.97099999999999997</v>
      </c>
      <c r="CL32" s="44">
        <v>0.97099999999999997</v>
      </c>
      <c r="CM32" s="44">
        <v>0.97</v>
      </c>
      <c r="CN32" s="44">
        <v>0.97</v>
      </c>
      <c r="CO32" s="44">
        <v>0.97</v>
      </c>
      <c r="CP32" s="44">
        <v>0.96899999999999997</v>
      </c>
      <c r="CQ32" s="44">
        <v>0.96899999999999997</v>
      </c>
      <c r="CR32" s="44">
        <v>0.96899999999999997</v>
      </c>
      <c r="CS32" s="44">
        <v>0.96799999999999997</v>
      </c>
      <c r="CT32" s="44">
        <v>0.96799999999999997</v>
      </c>
      <c r="CU32" s="44">
        <v>0.96799999999999997</v>
      </c>
      <c r="CV32" s="44">
        <v>0.96699999999999997</v>
      </c>
      <c r="CW32" s="44">
        <v>0.96699999999999997</v>
      </c>
      <c r="CX32" s="44">
        <v>0.96699999999999997</v>
      </c>
      <c r="CY32" s="44">
        <v>0.96599999999999997</v>
      </c>
      <c r="CZ32" s="44">
        <v>0.96599999999999997</v>
      </c>
      <c r="DA32" s="44">
        <v>0.96499999999999997</v>
      </c>
      <c r="DB32" s="44">
        <v>0.96499999999999997</v>
      </c>
      <c r="DC32" s="44">
        <v>0.96499999999999997</v>
      </c>
      <c r="DD32" s="44">
        <v>0.96399999999999997</v>
      </c>
      <c r="DE32" s="44">
        <v>0.96399999999999997</v>
      </c>
      <c r="DF32" s="44">
        <v>0.96399999999999997</v>
      </c>
      <c r="DG32" s="44">
        <v>0.96299999999999997</v>
      </c>
      <c r="DH32" s="44">
        <v>0.96299999999999997</v>
      </c>
      <c r="DI32" s="44">
        <v>0.96299999999999997</v>
      </c>
      <c r="DJ32" s="44">
        <v>0.96199999999999997</v>
      </c>
      <c r="DK32" s="44">
        <v>0.96199999999999997</v>
      </c>
      <c r="DL32" s="44">
        <v>0.96199999999999997</v>
      </c>
      <c r="DM32" s="44">
        <v>0.96099999999999997</v>
      </c>
      <c r="DN32" s="44">
        <v>0.96099999999999997</v>
      </c>
      <c r="DO32" s="44">
        <v>0.96099999999999997</v>
      </c>
      <c r="DP32" s="44">
        <v>0.96</v>
      </c>
      <c r="DQ32" s="44">
        <v>0.96</v>
      </c>
      <c r="DR32" s="44">
        <v>0.96</v>
      </c>
      <c r="DS32" s="44">
        <v>0.95899999999999996</v>
      </c>
      <c r="DT32" s="44">
        <v>0.95899999999999996</v>
      </c>
      <c r="DU32" s="44">
        <v>0.95899999999999996</v>
      </c>
      <c r="DV32" s="44">
        <v>0.95799999999999996</v>
      </c>
      <c r="DW32" s="44">
        <v>0.95799999999999996</v>
      </c>
      <c r="DX32" s="44">
        <v>0.95799999999999996</v>
      </c>
      <c r="DY32" s="44">
        <v>0.95699999999999996</v>
      </c>
      <c r="DZ32" s="44">
        <v>0.95699999999999996</v>
      </c>
      <c r="EA32" s="44">
        <v>0.95699999999999996</v>
      </c>
      <c r="EB32" s="44">
        <v>0.95599999999999996</v>
      </c>
      <c r="EC32" s="44">
        <v>0.95599999999999996</v>
      </c>
      <c r="ED32" s="44">
        <v>0.95599999999999996</v>
      </c>
      <c r="EE32" s="44">
        <v>0.95499999999999996</v>
      </c>
      <c r="EF32" s="44">
        <v>0.95499999999999996</v>
      </c>
      <c r="EG32" s="44">
        <v>0.95499999999999996</v>
      </c>
      <c r="EH32" s="44">
        <v>0.95399999999999996</v>
      </c>
      <c r="EI32" s="44">
        <v>0.95399999999999996</v>
      </c>
      <c r="EJ32" s="44">
        <v>0.95299999999999996</v>
      </c>
      <c r="EK32" s="44">
        <v>0.95299999999999996</v>
      </c>
      <c r="EL32" s="44">
        <v>0.95299999999999996</v>
      </c>
      <c r="EM32" s="44">
        <v>0.95199999999999996</v>
      </c>
      <c r="EN32" s="44">
        <v>0.95199999999999996</v>
      </c>
      <c r="EO32" s="44">
        <v>0.95199999999999996</v>
      </c>
      <c r="EP32" s="44">
        <v>0.95099999999999996</v>
      </c>
      <c r="EQ32" s="44">
        <v>0.95099999999999996</v>
      </c>
      <c r="ER32" s="44">
        <v>0.95099999999999996</v>
      </c>
      <c r="ES32" s="44">
        <v>0.95</v>
      </c>
      <c r="ET32" s="44">
        <v>0.95</v>
      </c>
      <c r="EU32" s="44">
        <v>0.95</v>
      </c>
      <c r="EV32" s="44">
        <v>0.94899999999999995</v>
      </c>
      <c r="EW32" s="44">
        <v>0.94899999999999995</v>
      </c>
      <c r="EX32" s="44">
        <v>0.94899999999999995</v>
      </c>
      <c r="EY32" s="44">
        <v>0.94799999999999995</v>
      </c>
      <c r="EZ32" s="44">
        <v>0.94799999999999995</v>
      </c>
      <c r="FA32" s="44">
        <v>0.94799999999999995</v>
      </c>
      <c r="FB32" s="44">
        <v>0.94699999999999995</v>
      </c>
      <c r="FC32" s="44">
        <v>0.94699999999999995</v>
      </c>
      <c r="FD32" s="44">
        <v>0.94699999999999995</v>
      </c>
      <c r="FE32" s="44">
        <v>0.94599999999999995</v>
      </c>
      <c r="FF32" s="44">
        <v>0.94599999999999995</v>
      </c>
      <c r="FG32" s="44">
        <v>0.94599999999999995</v>
      </c>
      <c r="FH32" s="44">
        <v>0.94499999999999995</v>
      </c>
      <c r="FI32" s="44">
        <v>0.94499999999999995</v>
      </c>
      <c r="FJ32" s="44">
        <v>0.94399999999999995</v>
      </c>
      <c r="FK32" s="44">
        <v>0.94399999999999995</v>
      </c>
      <c r="FL32" s="44">
        <v>0.94399999999999995</v>
      </c>
      <c r="FM32" s="44">
        <v>0.94299999999999995</v>
      </c>
      <c r="FN32" s="44">
        <v>0.94299999999999995</v>
      </c>
      <c r="FO32" s="44">
        <v>0.94299999999999995</v>
      </c>
      <c r="FP32" s="44">
        <v>0.94199999999999995</v>
      </c>
      <c r="FQ32" s="44">
        <v>0.94199999999999995</v>
      </c>
      <c r="FR32" s="44">
        <v>0.94199999999999995</v>
      </c>
      <c r="FS32" s="44">
        <v>0.94099999999999995</v>
      </c>
      <c r="FT32" s="44">
        <v>0.94099999999999995</v>
      </c>
      <c r="FU32" s="44">
        <v>0.94099999999999995</v>
      </c>
      <c r="FV32" s="44">
        <v>0.94</v>
      </c>
      <c r="FW32" s="44">
        <v>0.94</v>
      </c>
      <c r="FX32" s="44">
        <v>0.94</v>
      </c>
      <c r="FY32" s="44">
        <v>0.93899999999999995</v>
      </c>
      <c r="FZ32" s="44">
        <v>0.93899999999999995</v>
      </c>
      <c r="GA32" s="44">
        <v>0.93899999999999995</v>
      </c>
      <c r="GB32" s="44">
        <v>0.93799999999999994</v>
      </c>
      <c r="GC32" s="44">
        <v>0.93799999999999994</v>
      </c>
      <c r="GD32" s="44">
        <v>0.93799999999999994</v>
      </c>
      <c r="GE32" s="44">
        <v>0.93700000000000006</v>
      </c>
      <c r="GF32" s="44">
        <v>0.93700000000000006</v>
      </c>
      <c r="GG32" s="44">
        <v>0.93600000000000005</v>
      </c>
      <c r="GH32" s="44">
        <v>0.93600000000000005</v>
      </c>
      <c r="GI32" s="44">
        <v>0.93600000000000005</v>
      </c>
      <c r="GJ32" s="44">
        <v>0.93500000000000005</v>
      </c>
      <c r="GK32" s="44">
        <v>0.93500000000000005</v>
      </c>
      <c r="GL32" s="44">
        <v>0.93500000000000005</v>
      </c>
      <c r="GM32" s="44">
        <v>0.93400000000000005</v>
      </c>
      <c r="GN32" s="44">
        <v>0.93400000000000005</v>
      </c>
      <c r="GO32" s="44">
        <v>0.93400000000000005</v>
      </c>
      <c r="GP32" s="44">
        <v>0.93300000000000005</v>
      </c>
      <c r="GQ32" s="44">
        <v>0.93300000000000005</v>
      </c>
      <c r="GR32" s="44">
        <v>0.93300000000000005</v>
      </c>
      <c r="GS32" s="44">
        <v>0.93200000000000005</v>
      </c>
      <c r="GT32" s="44">
        <v>0.93200000000000005</v>
      </c>
      <c r="GU32" s="44">
        <v>0.93200000000000005</v>
      </c>
      <c r="GV32" s="44">
        <v>0.93100000000000005</v>
      </c>
      <c r="GW32" s="44">
        <v>0.93100000000000005</v>
      </c>
      <c r="GX32" s="44">
        <v>0.93100000000000005</v>
      </c>
      <c r="GY32" s="44">
        <v>0.93</v>
      </c>
      <c r="GZ32" s="44">
        <v>0.93</v>
      </c>
      <c r="HA32" s="44">
        <v>0.92900000000000005</v>
      </c>
      <c r="HB32" s="44">
        <v>0.92900000000000005</v>
      </c>
      <c r="HC32" s="44">
        <v>0.92900000000000005</v>
      </c>
      <c r="HD32" s="44">
        <v>0.92800000000000005</v>
      </c>
      <c r="HE32" s="44">
        <v>0.92800000000000005</v>
      </c>
      <c r="HF32" s="44">
        <v>0.92800000000000005</v>
      </c>
      <c r="HG32" s="44">
        <v>0.92700000000000005</v>
      </c>
      <c r="HH32" s="44">
        <v>0.92700000000000005</v>
      </c>
      <c r="HI32" s="44">
        <v>0.92700000000000005</v>
      </c>
      <c r="HJ32" s="44">
        <v>0.92600000000000005</v>
      </c>
      <c r="HK32" s="44">
        <v>0.92600000000000005</v>
      </c>
      <c r="HL32" s="44">
        <v>0.92600000000000005</v>
      </c>
      <c r="HM32" s="44">
        <v>0.92500000000000004</v>
      </c>
      <c r="HN32" s="44">
        <v>0.92500000000000004</v>
      </c>
      <c r="HO32" s="44">
        <v>0.92500000000000004</v>
      </c>
      <c r="HP32" s="44">
        <v>0.92400000000000004</v>
      </c>
      <c r="HQ32" s="44">
        <v>0.92400000000000004</v>
      </c>
      <c r="HR32" s="44">
        <v>0.92300000000000004</v>
      </c>
      <c r="HS32" s="44">
        <v>0.92300000000000004</v>
      </c>
      <c r="HT32" s="44">
        <v>0.92300000000000004</v>
      </c>
      <c r="HU32" s="44">
        <v>0.92200000000000004</v>
      </c>
      <c r="HV32" s="44">
        <v>0.92200000000000004</v>
      </c>
      <c r="HW32" s="44">
        <v>0.92200000000000004</v>
      </c>
      <c r="HX32" s="44">
        <v>0.92100000000000004</v>
      </c>
      <c r="HY32" s="44">
        <v>0.92100000000000004</v>
      </c>
      <c r="HZ32" s="44">
        <v>0.92100000000000004</v>
      </c>
      <c r="IA32" s="44">
        <v>0.92</v>
      </c>
      <c r="IB32" s="44">
        <v>0.92</v>
      </c>
      <c r="IC32" s="44">
        <v>0.92</v>
      </c>
      <c r="ID32" s="44">
        <v>0.91900000000000004</v>
      </c>
      <c r="IE32" s="44">
        <v>0.91900000000000004</v>
      </c>
      <c r="IF32" s="44">
        <v>0.91900000000000004</v>
      </c>
      <c r="IG32" s="44">
        <v>0.91800000000000004</v>
      </c>
      <c r="IH32" s="44">
        <v>0.91800000000000004</v>
      </c>
      <c r="II32" s="44">
        <v>0.91700000000000004</v>
      </c>
      <c r="IJ32" s="44">
        <v>0.91700000000000004</v>
      </c>
      <c r="IK32" s="44">
        <v>0.91700000000000004</v>
      </c>
      <c r="IL32" s="44">
        <v>0.91600000000000004</v>
      </c>
      <c r="IM32" s="44">
        <v>0.91600000000000004</v>
      </c>
      <c r="IN32" s="44">
        <v>0.91600000000000004</v>
      </c>
      <c r="IO32" s="44">
        <v>0.91500000000000004</v>
      </c>
      <c r="IP32" s="44">
        <v>0.91500000000000004</v>
      </c>
      <c r="IQ32" s="44">
        <v>0.91500000000000004</v>
      </c>
      <c r="IR32" s="44">
        <v>0.91400000000000003</v>
      </c>
      <c r="IS32" s="44">
        <v>0.91400000000000003</v>
      </c>
      <c r="IT32" s="44">
        <v>0.91400000000000003</v>
      </c>
      <c r="IU32" s="44">
        <v>0.91300000000000003</v>
      </c>
      <c r="IV32" s="44">
        <v>0.91300000000000003</v>
      </c>
      <c r="IW32" s="44">
        <v>0.91200000000000003</v>
      </c>
      <c r="IX32" s="44">
        <v>0.91200000000000003</v>
      </c>
      <c r="IY32" s="44">
        <v>0.91200000000000003</v>
      </c>
      <c r="IZ32" s="44">
        <v>0.91100000000000003</v>
      </c>
      <c r="JA32" s="44">
        <v>0.91100000000000003</v>
      </c>
      <c r="JB32" s="44">
        <v>0.91100000000000003</v>
      </c>
      <c r="JC32" s="44">
        <v>0.91</v>
      </c>
      <c r="JD32" s="44">
        <v>0.91</v>
      </c>
      <c r="JE32" s="44">
        <v>0.91</v>
      </c>
      <c r="JF32" s="44">
        <v>0.90900000000000003</v>
      </c>
      <c r="JG32" s="44">
        <v>0.90900000000000003</v>
      </c>
      <c r="JH32" s="44">
        <v>0.90900000000000003</v>
      </c>
      <c r="JI32" s="44">
        <v>0.90800000000000003</v>
      </c>
      <c r="JJ32" s="44">
        <v>0.90800000000000003</v>
      </c>
      <c r="JK32" s="44">
        <v>0.90800000000000003</v>
      </c>
      <c r="JL32" s="44">
        <v>0.90700000000000003</v>
      </c>
      <c r="JM32" s="44">
        <v>0.90700000000000003</v>
      </c>
      <c r="JN32" s="44">
        <v>0.90600000000000003</v>
      </c>
      <c r="JO32" s="44">
        <v>0.90600000000000003</v>
      </c>
      <c r="JP32" s="44">
        <v>0.90600000000000003</v>
      </c>
      <c r="JQ32" s="44">
        <v>0.90500000000000003</v>
      </c>
      <c r="JR32" s="44">
        <v>0.90500000000000003</v>
      </c>
      <c r="JS32" s="44">
        <v>0.90500000000000003</v>
      </c>
      <c r="JT32" s="44">
        <v>0.90400000000000003</v>
      </c>
      <c r="JU32" s="44">
        <v>0.90400000000000003</v>
      </c>
      <c r="JV32" s="44">
        <v>0.90400000000000003</v>
      </c>
      <c r="JW32" s="44">
        <v>0.90300000000000002</v>
      </c>
      <c r="JX32" s="44">
        <v>0.90300000000000002</v>
      </c>
      <c r="JY32" s="44">
        <v>0.90300000000000002</v>
      </c>
      <c r="JZ32" s="44">
        <v>0.90200000000000002</v>
      </c>
      <c r="KA32" s="44">
        <v>0.90200000000000002</v>
      </c>
      <c r="KB32" s="44">
        <v>0.90100000000000002</v>
      </c>
      <c r="KC32" s="44">
        <v>0.90100000000000002</v>
      </c>
      <c r="KD32" s="44">
        <v>0.90100000000000002</v>
      </c>
      <c r="KE32" s="44">
        <v>0.9</v>
      </c>
      <c r="KF32" s="44">
        <v>0.9</v>
      </c>
      <c r="KG32" s="44">
        <v>0.9</v>
      </c>
      <c r="KH32" s="44">
        <v>0.89900000000000002</v>
      </c>
      <c r="KI32" s="44">
        <v>0.89900000000000002</v>
      </c>
      <c r="KJ32" s="44">
        <v>0.89900000000000002</v>
      </c>
      <c r="KK32" s="44">
        <v>0.89800000000000002</v>
      </c>
      <c r="KL32" s="44">
        <v>0.89800000000000002</v>
      </c>
      <c r="KM32" s="44">
        <v>0.89700000000000002</v>
      </c>
      <c r="KN32" s="44">
        <v>0.89700000000000002</v>
      </c>
      <c r="KO32" s="44">
        <v>0.89700000000000002</v>
      </c>
      <c r="KP32" s="44">
        <v>0.89600000000000002</v>
      </c>
      <c r="KQ32" s="44">
        <v>0.89600000000000002</v>
      </c>
      <c r="KR32" s="44">
        <v>0.89600000000000002</v>
      </c>
      <c r="KS32" s="44">
        <v>0.89500000000000002</v>
      </c>
      <c r="KT32" s="44">
        <v>0.89500000000000002</v>
      </c>
      <c r="KU32" s="44">
        <v>0.89500000000000002</v>
      </c>
      <c r="KV32" s="44">
        <v>0.89400000000000002</v>
      </c>
      <c r="KW32" s="44">
        <v>0.89400000000000002</v>
      </c>
      <c r="KX32" s="44">
        <v>0.89400000000000002</v>
      </c>
      <c r="KY32" s="44">
        <v>0.89300000000000002</v>
      </c>
      <c r="KZ32" s="44">
        <v>0.89300000000000002</v>
      </c>
      <c r="LA32" s="44">
        <v>0.89200000000000002</v>
      </c>
      <c r="LB32" s="44">
        <v>0.89200000000000002</v>
      </c>
      <c r="LC32" s="44">
        <v>0.89200000000000002</v>
      </c>
      <c r="LD32" s="44">
        <v>0.89100000000000001</v>
      </c>
      <c r="LE32" s="44">
        <v>0.89100000000000001</v>
      </c>
      <c r="LF32" s="44">
        <v>0.89100000000000001</v>
      </c>
      <c r="LG32" s="44">
        <v>0.89</v>
      </c>
      <c r="LH32" s="44">
        <v>0.89</v>
      </c>
      <c r="LI32" s="44">
        <v>0.89</v>
      </c>
      <c r="LJ32" s="44">
        <v>0.88900000000000001</v>
      </c>
      <c r="LK32" s="44">
        <v>0.88900000000000001</v>
      </c>
      <c r="LL32" s="44">
        <v>0.88900000000000001</v>
      </c>
      <c r="LM32" s="44">
        <v>0.88800000000000001</v>
      </c>
      <c r="LN32" s="44">
        <v>0.88800000000000001</v>
      </c>
      <c r="LO32" s="44">
        <v>0.88700000000000001</v>
      </c>
      <c r="LP32" s="44">
        <v>0.88700000000000001</v>
      </c>
      <c r="LQ32" s="44">
        <v>0.88700000000000001</v>
      </c>
      <c r="LR32" s="44">
        <v>0.88600000000000001</v>
      </c>
      <c r="LS32" s="44">
        <v>0.88600000000000001</v>
      </c>
      <c r="LT32" s="44">
        <v>0.88600000000000001</v>
      </c>
      <c r="LU32" s="44">
        <v>0.88500000000000001</v>
      </c>
      <c r="LV32" s="44">
        <v>0.88500000000000001</v>
      </c>
      <c r="LW32" s="44">
        <v>0.88500000000000001</v>
      </c>
      <c r="LX32" s="44">
        <v>0.88400000000000001</v>
      </c>
      <c r="LY32" s="44">
        <v>0.88400000000000001</v>
      </c>
      <c r="LZ32" s="44">
        <v>0.88300000000000001</v>
      </c>
      <c r="MA32" s="44">
        <v>0.88300000000000001</v>
      </c>
      <c r="MB32" s="44">
        <v>0.88300000000000001</v>
      </c>
      <c r="MC32" s="44">
        <v>0.88200000000000001</v>
      </c>
      <c r="MD32" s="44">
        <v>0.88200000000000001</v>
      </c>
      <c r="ME32" s="44">
        <v>0.88200000000000001</v>
      </c>
      <c r="MF32" s="44">
        <v>0.88100000000000001</v>
      </c>
      <c r="MG32" s="44">
        <v>0.88100000000000001</v>
      </c>
      <c r="MH32" s="44">
        <v>0.88100000000000001</v>
      </c>
      <c r="MI32" s="44">
        <v>0.88</v>
      </c>
      <c r="MJ32" s="44">
        <v>0.88</v>
      </c>
      <c r="MK32" s="44">
        <v>0.879</v>
      </c>
      <c r="ML32" s="44">
        <v>0.879</v>
      </c>
      <c r="MM32" s="44">
        <v>0.879</v>
      </c>
      <c r="MN32" s="44">
        <v>0.878</v>
      </c>
      <c r="MO32" s="44">
        <v>0.878</v>
      </c>
      <c r="MP32" s="44">
        <v>0.878</v>
      </c>
      <c r="MQ32" s="44">
        <v>0.877</v>
      </c>
      <c r="MR32" s="44">
        <v>0.877</v>
      </c>
      <c r="MS32" s="44">
        <v>0.877</v>
      </c>
      <c r="MT32" s="44">
        <v>0.876</v>
      </c>
      <c r="MU32" s="44">
        <v>0.876</v>
      </c>
      <c r="MV32" s="44">
        <v>0.875</v>
      </c>
      <c r="MW32" s="44">
        <v>0.875</v>
      </c>
      <c r="MX32" s="44">
        <v>0.875</v>
      </c>
      <c r="MY32" s="44">
        <v>0.874</v>
      </c>
      <c r="MZ32" s="44">
        <v>0.874</v>
      </c>
      <c r="NA32" s="44">
        <v>0.874</v>
      </c>
      <c r="NB32" s="44">
        <v>0.873</v>
      </c>
      <c r="NC32" s="44">
        <v>0.873</v>
      </c>
      <c r="ND32" s="44">
        <v>0.873</v>
      </c>
      <c r="NE32" s="44">
        <v>0.872</v>
      </c>
      <c r="NF32" s="44">
        <v>0.872</v>
      </c>
      <c r="NG32" s="44">
        <v>0.872</v>
      </c>
      <c r="NH32" s="44">
        <v>0.871</v>
      </c>
      <c r="NI32" s="44">
        <v>0.871</v>
      </c>
      <c r="NJ32" s="44">
        <v>0.87</v>
      </c>
      <c r="NK32" s="44">
        <v>0.87</v>
      </c>
      <c r="NL32" s="44">
        <v>0.87</v>
      </c>
      <c r="NM32" s="44">
        <v>0.86899999999999999</v>
      </c>
      <c r="NN32" s="44">
        <v>0.86899999999999999</v>
      </c>
      <c r="NO32" s="44">
        <v>0.86899999999999999</v>
      </c>
      <c r="NP32" s="44">
        <v>0.86799999999999999</v>
      </c>
      <c r="NQ32" s="44">
        <v>0.86799999999999999</v>
      </c>
      <c r="NR32" s="44">
        <v>0.86799999999999999</v>
      </c>
      <c r="NS32" s="44">
        <v>0.86699999999999999</v>
      </c>
      <c r="NT32" s="44">
        <v>0.86699999999999999</v>
      </c>
      <c r="NU32" s="44">
        <v>0.86599999999999999</v>
      </c>
      <c r="NV32" s="44">
        <v>0.86599999999999999</v>
      </c>
      <c r="NW32" s="44">
        <v>0.86599999999999999</v>
      </c>
      <c r="NX32" s="44">
        <v>0.86499999999999999</v>
      </c>
      <c r="NY32" s="44">
        <v>0.86499999999999999</v>
      </c>
      <c r="NZ32" s="44">
        <v>0.86499999999999999</v>
      </c>
      <c r="OA32" s="44">
        <v>0.86399999999999999</v>
      </c>
      <c r="OB32" s="44">
        <v>0.86399999999999999</v>
      </c>
      <c r="OC32" s="44">
        <v>0.86399999999999999</v>
      </c>
      <c r="OD32" s="44">
        <v>0.86299999999999999</v>
      </c>
      <c r="OE32" s="44">
        <v>0.86299999999999999</v>
      </c>
      <c r="OF32" s="44">
        <v>0.86199999999999999</v>
      </c>
      <c r="OG32" s="44">
        <v>0.86199999999999999</v>
      </c>
      <c r="OH32" s="44">
        <v>0.86199999999999999</v>
      </c>
      <c r="OI32" s="44">
        <v>0.86099999999999999</v>
      </c>
      <c r="OJ32" s="44">
        <v>0.86099999999999999</v>
      </c>
      <c r="OK32" s="44">
        <v>0.86099999999999999</v>
      </c>
      <c r="OL32" s="44">
        <v>0.86</v>
      </c>
    </row>
    <row r="33" spans="1:402" x14ac:dyDescent="0.2">
      <c r="A33" s="40">
        <v>21</v>
      </c>
      <c r="B33" s="44">
        <v>1</v>
      </c>
      <c r="C33" s="44">
        <v>1</v>
      </c>
      <c r="D33" s="44">
        <v>0.999</v>
      </c>
      <c r="E33" s="44">
        <v>0.999</v>
      </c>
      <c r="F33" s="44">
        <v>0.999</v>
      </c>
      <c r="G33" s="44">
        <v>0.998</v>
      </c>
      <c r="H33" s="44">
        <v>0.998</v>
      </c>
      <c r="I33" s="44">
        <v>0.998</v>
      </c>
      <c r="J33" s="44">
        <v>0.997</v>
      </c>
      <c r="K33" s="44">
        <v>0.997</v>
      </c>
      <c r="L33" s="44">
        <v>0.997</v>
      </c>
      <c r="M33" s="44">
        <v>0.996</v>
      </c>
      <c r="N33" s="44">
        <v>0.996</v>
      </c>
      <c r="O33" s="44">
        <v>0.996</v>
      </c>
      <c r="P33" s="44">
        <v>0.995</v>
      </c>
      <c r="Q33" s="44">
        <v>0.995</v>
      </c>
      <c r="R33" s="44">
        <v>0.995</v>
      </c>
      <c r="S33" s="44">
        <v>0.99399999999999999</v>
      </c>
      <c r="T33" s="44">
        <v>0.99399999999999999</v>
      </c>
      <c r="U33" s="44">
        <v>0.99399999999999999</v>
      </c>
      <c r="V33" s="44">
        <v>0.99299999999999999</v>
      </c>
      <c r="W33" s="44">
        <v>0.99299999999999999</v>
      </c>
      <c r="X33" s="44">
        <v>0.99299999999999999</v>
      </c>
      <c r="Y33" s="44">
        <v>0.99199999999999999</v>
      </c>
      <c r="Z33" s="44">
        <v>0.99199999999999999</v>
      </c>
      <c r="AA33" s="44">
        <v>0.99199999999999999</v>
      </c>
      <c r="AB33" s="44">
        <v>0.99099999999999999</v>
      </c>
      <c r="AC33" s="44">
        <v>0.99099999999999999</v>
      </c>
      <c r="AD33" s="44">
        <v>0.99099999999999999</v>
      </c>
      <c r="AE33" s="44">
        <v>0.99</v>
      </c>
      <c r="AF33" s="44">
        <v>0.99</v>
      </c>
      <c r="AG33" s="44">
        <v>0.99</v>
      </c>
      <c r="AH33" s="44">
        <v>0.98899999999999999</v>
      </c>
      <c r="AI33" s="44">
        <v>0.98899999999999999</v>
      </c>
      <c r="AJ33" s="44">
        <v>0.98899999999999999</v>
      </c>
      <c r="AK33" s="44">
        <v>0.98899999999999999</v>
      </c>
      <c r="AL33" s="44">
        <v>0.98799999999999999</v>
      </c>
      <c r="AM33" s="44">
        <v>0.98799999999999999</v>
      </c>
      <c r="AN33" s="44">
        <v>0.98799999999999999</v>
      </c>
      <c r="AO33" s="44">
        <v>0.98699999999999999</v>
      </c>
      <c r="AP33" s="44">
        <v>0.98699999999999999</v>
      </c>
      <c r="AQ33" s="44">
        <v>0.98699999999999999</v>
      </c>
      <c r="AR33" s="44">
        <v>0.98599999999999999</v>
      </c>
      <c r="AS33" s="44">
        <v>0.98599999999999999</v>
      </c>
      <c r="AT33" s="44">
        <v>0.98599999999999999</v>
      </c>
      <c r="AU33" s="44">
        <v>0.98499999999999999</v>
      </c>
      <c r="AV33" s="44">
        <v>0.98499999999999999</v>
      </c>
      <c r="AW33" s="44">
        <v>0.98499999999999999</v>
      </c>
      <c r="AX33" s="44">
        <v>0.98399999999999999</v>
      </c>
      <c r="AY33" s="44">
        <v>0.98399999999999999</v>
      </c>
      <c r="AZ33" s="44">
        <v>0.98399999999999999</v>
      </c>
      <c r="BA33" s="44">
        <v>0.98299999999999998</v>
      </c>
      <c r="BB33" s="44">
        <v>0.98299999999999998</v>
      </c>
      <c r="BC33" s="44">
        <v>0.98299999999999998</v>
      </c>
      <c r="BD33" s="44">
        <v>0.98199999999999998</v>
      </c>
      <c r="BE33" s="44">
        <v>0.98199999999999998</v>
      </c>
      <c r="BF33" s="44">
        <v>0.98199999999999998</v>
      </c>
      <c r="BG33" s="44">
        <v>0.98099999999999998</v>
      </c>
      <c r="BH33" s="44">
        <v>0.98099999999999998</v>
      </c>
      <c r="BI33" s="44">
        <v>0.98099999999999998</v>
      </c>
      <c r="BJ33" s="44">
        <v>0.98</v>
      </c>
      <c r="BK33" s="44">
        <v>0.98</v>
      </c>
      <c r="BL33" s="44">
        <v>0.98</v>
      </c>
      <c r="BM33" s="44">
        <v>0.97899999999999998</v>
      </c>
      <c r="BN33" s="44">
        <v>0.97899999999999998</v>
      </c>
      <c r="BO33" s="44">
        <v>0.97899999999999998</v>
      </c>
      <c r="BP33" s="44">
        <v>0.97799999999999998</v>
      </c>
      <c r="BQ33" s="44">
        <v>0.97799999999999998</v>
      </c>
      <c r="BR33" s="44">
        <v>0.97799999999999998</v>
      </c>
      <c r="BS33" s="44">
        <v>0.97699999999999998</v>
      </c>
      <c r="BT33" s="44">
        <v>0.97699999999999998</v>
      </c>
      <c r="BU33" s="44">
        <v>0.97699999999999998</v>
      </c>
      <c r="BV33" s="44">
        <v>0.97599999999999998</v>
      </c>
      <c r="BW33" s="44">
        <v>0.97599999999999998</v>
      </c>
      <c r="BX33" s="44">
        <v>0.97599999999999998</v>
      </c>
      <c r="BY33" s="44">
        <v>0.97499999999999998</v>
      </c>
      <c r="BZ33" s="44">
        <v>0.97499999999999998</v>
      </c>
      <c r="CA33" s="44">
        <v>0.97499999999999998</v>
      </c>
      <c r="CB33" s="44">
        <v>0.97399999999999998</v>
      </c>
      <c r="CC33" s="44">
        <v>0.97399999999999998</v>
      </c>
      <c r="CD33" s="44">
        <v>0.97299999999999998</v>
      </c>
      <c r="CE33" s="44">
        <v>0.97299999999999998</v>
      </c>
      <c r="CF33" s="44">
        <v>0.97299999999999998</v>
      </c>
      <c r="CG33" s="44">
        <v>0.97199999999999998</v>
      </c>
      <c r="CH33" s="44">
        <v>0.97199999999999998</v>
      </c>
      <c r="CI33" s="44">
        <v>0.97199999999999998</v>
      </c>
      <c r="CJ33" s="44">
        <v>0.97099999999999997</v>
      </c>
      <c r="CK33" s="44">
        <v>0.97099999999999997</v>
      </c>
      <c r="CL33" s="44">
        <v>0.97099999999999997</v>
      </c>
      <c r="CM33" s="44">
        <v>0.97</v>
      </c>
      <c r="CN33" s="44">
        <v>0.97</v>
      </c>
      <c r="CO33" s="44">
        <v>0.97</v>
      </c>
      <c r="CP33" s="44">
        <v>0.96899999999999997</v>
      </c>
      <c r="CQ33" s="44">
        <v>0.96899999999999997</v>
      </c>
      <c r="CR33" s="44">
        <v>0.96899999999999997</v>
      </c>
      <c r="CS33" s="44">
        <v>0.96799999999999997</v>
      </c>
      <c r="CT33" s="44">
        <v>0.96799999999999997</v>
      </c>
      <c r="CU33" s="44">
        <v>0.96799999999999997</v>
      </c>
      <c r="CV33" s="44">
        <v>0.96699999999999997</v>
      </c>
      <c r="CW33" s="44">
        <v>0.96699999999999997</v>
      </c>
      <c r="CX33" s="44">
        <v>0.96699999999999997</v>
      </c>
      <c r="CY33" s="44">
        <v>0.96599999999999997</v>
      </c>
      <c r="CZ33" s="44">
        <v>0.96599999999999997</v>
      </c>
      <c r="DA33" s="44">
        <v>0.96599999999999997</v>
      </c>
      <c r="DB33" s="44">
        <v>0.96499999999999997</v>
      </c>
      <c r="DC33" s="44">
        <v>0.96499999999999997</v>
      </c>
      <c r="DD33" s="44">
        <v>0.96499999999999997</v>
      </c>
      <c r="DE33" s="44">
        <v>0.96399999999999997</v>
      </c>
      <c r="DF33" s="44">
        <v>0.96399999999999997</v>
      </c>
      <c r="DG33" s="44">
        <v>0.96399999999999997</v>
      </c>
      <c r="DH33" s="44">
        <v>0.96299999999999997</v>
      </c>
      <c r="DI33" s="44">
        <v>0.96299999999999997</v>
      </c>
      <c r="DJ33" s="44">
        <v>0.96299999999999997</v>
      </c>
      <c r="DK33" s="44">
        <v>0.96199999999999997</v>
      </c>
      <c r="DL33" s="44">
        <v>0.96199999999999997</v>
      </c>
      <c r="DM33" s="44">
        <v>0.96199999999999997</v>
      </c>
      <c r="DN33" s="44">
        <v>0.96099999999999997</v>
      </c>
      <c r="DO33" s="44">
        <v>0.96099999999999997</v>
      </c>
      <c r="DP33" s="44">
        <v>0.96099999999999997</v>
      </c>
      <c r="DQ33" s="44">
        <v>0.96</v>
      </c>
      <c r="DR33" s="44">
        <v>0.96</v>
      </c>
      <c r="DS33" s="44">
        <v>0.96</v>
      </c>
      <c r="DT33" s="44">
        <v>0.95899999999999996</v>
      </c>
      <c r="DU33" s="44">
        <v>0.95899999999999996</v>
      </c>
      <c r="DV33" s="44">
        <v>0.95899999999999996</v>
      </c>
      <c r="DW33" s="44">
        <v>0.95799999999999996</v>
      </c>
      <c r="DX33" s="44">
        <v>0.95799999999999996</v>
      </c>
      <c r="DY33" s="44">
        <v>0.95799999999999996</v>
      </c>
      <c r="DZ33" s="44">
        <v>0.95699999999999996</v>
      </c>
      <c r="EA33" s="44">
        <v>0.95699999999999996</v>
      </c>
      <c r="EB33" s="44">
        <v>0.95699999999999996</v>
      </c>
      <c r="EC33" s="44">
        <v>0.95599999999999996</v>
      </c>
      <c r="ED33" s="44">
        <v>0.95599999999999996</v>
      </c>
      <c r="EE33" s="44">
        <v>0.95599999999999996</v>
      </c>
      <c r="EF33" s="44">
        <v>0.95499999999999996</v>
      </c>
      <c r="EG33" s="44">
        <v>0.95499999999999996</v>
      </c>
      <c r="EH33" s="44">
        <v>0.95499999999999996</v>
      </c>
      <c r="EI33" s="44">
        <v>0.95399999999999996</v>
      </c>
      <c r="EJ33" s="44">
        <v>0.95399999999999996</v>
      </c>
      <c r="EK33" s="44">
        <v>0.95299999999999996</v>
      </c>
      <c r="EL33" s="44">
        <v>0.95299999999999996</v>
      </c>
      <c r="EM33" s="44">
        <v>0.95299999999999996</v>
      </c>
      <c r="EN33" s="44">
        <v>0.95199999999999996</v>
      </c>
      <c r="EO33" s="44">
        <v>0.95199999999999996</v>
      </c>
      <c r="EP33" s="44">
        <v>0.95199999999999996</v>
      </c>
      <c r="EQ33" s="44">
        <v>0.95099999999999996</v>
      </c>
      <c r="ER33" s="44">
        <v>0.95099999999999996</v>
      </c>
      <c r="ES33" s="44">
        <v>0.95099999999999996</v>
      </c>
      <c r="ET33" s="44">
        <v>0.95</v>
      </c>
      <c r="EU33" s="44">
        <v>0.95</v>
      </c>
      <c r="EV33" s="44">
        <v>0.95</v>
      </c>
      <c r="EW33" s="44">
        <v>0.94899999999999995</v>
      </c>
      <c r="EX33" s="44">
        <v>0.94899999999999995</v>
      </c>
      <c r="EY33" s="44">
        <v>0.94899999999999995</v>
      </c>
      <c r="EZ33" s="44">
        <v>0.94799999999999995</v>
      </c>
      <c r="FA33" s="44">
        <v>0.94799999999999995</v>
      </c>
      <c r="FB33" s="44">
        <v>0.94799999999999995</v>
      </c>
      <c r="FC33" s="44">
        <v>0.94699999999999995</v>
      </c>
      <c r="FD33" s="44">
        <v>0.94699999999999995</v>
      </c>
      <c r="FE33" s="44">
        <v>0.94699999999999995</v>
      </c>
      <c r="FF33" s="44">
        <v>0.94599999999999995</v>
      </c>
      <c r="FG33" s="44">
        <v>0.94599999999999995</v>
      </c>
      <c r="FH33" s="44">
        <v>0.94599999999999995</v>
      </c>
      <c r="FI33" s="44">
        <v>0.94499999999999995</v>
      </c>
      <c r="FJ33" s="44">
        <v>0.94499999999999995</v>
      </c>
      <c r="FK33" s="44">
        <v>0.94499999999999995</v>
      </c>
      <c r="FL33" s="44">
        <v>0.94399999999999995</v>
      </c>
      <c r="FM33" s="44">
        <v>0.94399999999999995</v>
      </c>
      <c r="FN33" s="44">
        <v>0.94399999999999995</v>
      </c>
      <c r="FO33" s="44">
        <v>0.94299999999999995</v>
      </c>
      <c r="FP33" s="44">
        <v>0.94299999999999995</v>
      </c>
      <c r="FQ33" s="44">
        <v>0.94199999999999995</v>
      </c>
      <c r="FR33" s="44">
        <v>0.94199999999999995</v>
      </c>
      <c r="FS33" s="44">
        <v>0.94199999999999995</v>
      </c>
      <c r="FT33" s="44">
        <v>0.94099999999999995</v>
      </c>
      <c r="FU33" s="44">
        <v>0.94099999999999995</v>
      </c>
      <c r="FV33" s="44">
        <v>0.94099999999999995</v>
      </c>
      <c r="FW33" s="44">
        <v>0.94</v>
      </c>
      <c r="FX33" s="44">
        <v>0.94</v>
      </c>
      <c r="FY33" s="44">
        <v>0.94</v>
      </c>
      <c r="FZ33" s="44">
        <v>0.93899999999999995</v>
      </c>
      <c r="GA33" s="44">
        <v>0.93899999999999995</v>
      </c>
      <c r="GB33" s="44">
        <v>0.93899999999999995</v>
      </c>
      <c r="GC33" s="44">
        <v>0.93799999999999994</v>
      </c>
      <c r="GD33" s="44">
        <v>0.93799999999999994</v>
      </c>
      <c r="GE33" s="44">
        <v>0.93799999999999994</v>
      </c>
      <c r="GF33" s="44">
        <v>0.93700000000000006</v>
      </c>
      <c r="GG33" s="44">
        <v>0.93700000000000006</v>
      </c>
      <c r="GH33" s="44">
        <v>0.93700000000000006</v>
      </c>
      <c r="GI33" s="44">
        <v>0.93600000000000005</v>
      </c>
      <c r="GJ33" s="44">
        <v>0.93600000000000005</v>
      </c>
      <c r="GK33" s="44">
        <v>0.93600000000000005</v>
      </c>
      <c r="GL33" s="44">
        <v>0.93500000000000005</v>
      </c>
      <c r="GM33" s="44">
        <v>0.93500000000000005</v>
      </c>
      <c r="GN33" s="44">
        <v>0.93400000000000005</v>
      </c>
      <c r="GO33" s="44">
        <v>0.93400000000000005</v>
      </c>
      <c r="GP33" s="44">
        <v>0.93400000000000005</v>
      </c>
      <c r="GQ33" s="44">
        <v>0.93300000000000005</v>
      </c>
      <c r="GR33" s="44">
        <v>0.93300000000000005</v>
      </c>
      <c r="GS33" s="44">
        <v>0.93300000000000005</v>
      </c>
      <c r="GT33" s="44">
        <v>0.93200000000000005</v>
      </c>
      <c r="GU33" s="44">
        <v>0.93200000000000005</v>
      </c>
      <c r="GV33" s="44">
        <v>0.93200000000000005</v>
      </c>
      <c r="GW33" s="44">
        <v>0.93100000000000005</v>
      </c>
      <c r="GX33" s="44">
        <v>0.93100000000000005</v>
      </c>
      <c r="GY33" s="44">
        <v>0.93100000000000005</v>
      </c>
      <c r="GZ33" s="44">
        <v>0.93</v>
      </c>
      <c r="HA33" s="44">
        <v>0.93</v>
      </c>
      <c r="HB33" s="44">
        <v>0.93</v>
      </c>
      <c r="HC33" s="44">
        <v>0.92900000000000005</v>
      </c>
      <c r="HD33" s="44">
        <v>0.92900000000000005</v>
      </c>
      <c r="HE33" s="44">
        <v>0.92900000000000005</v>
      </c>
      <c r="HF33" s="44">
        <v>0.92800000000000005</v>
      </c>
      <c r="HG33" s="44">
        <v>0.92800000000000005</v>
      </c>
      <c r="HH33" s="44">
        <v>0.92800000000000005</v>
      </c>
      <c r="HI33" s="44">
        <v>0.92700000000000005</v>
      </c>
      <c r="HJ33" s="44">
        <v>0.92700000000000005</v>
      </c>
      <c r="HK33" s="44">
        <v>0.92600000000000005</v>
      </c>
      <c r="HL33" s="44">
        <v>0.92600000000000005</v>
      </c>
      <c r="HM33" s="44">
        <v>0.92600000000000005</v>
      </c>
      <c r="HN33" s="44">
        <v>0.92500000000000004</v>
      </c>
      <c r="HO33" s="44">
        <v>0.92500000000000004</v>
      </c>
      <c r="HP33" s="44">
        <v>0.92500000000000004</v>
      </c>
      <c r="HQ33" s="44">
        <v>0.92400000000000004</v>
      </c>
      <c r="HR33" s="44">
        <v>0.92400000000000004</v>
      </c>
      <c r="HS33" s="44">
        <v>0.92400000000000004</v>
      </c>
      <c r="HT33" s="44">
        <v>0.92300000000000004</v>
      </c>
      <c r="HU33" s="44">
        <v>0.92300000000000004</v>
      </c>
      <c r="HV33" s="44">
        <v>0.92300000000000004</v>
      </c>
      <c r="HW33" s="44">
        <v>0.92200000000000004</v>
      </c>
      <c r="HX33" s="44">
        <v>0.92200000000000004</v>
      </c>
      <c r="HY33" s="44">
        <v>0.92200000000000004</v>
      </c>
      <c r="HZ33" s="44">
        <v>0.92100000000000004</v>
      </c>
      <c r="IA33" s="44">
        <v>0.92100000000000004</v>
      </c>
      <c r="IB33" s="44">
        <v>0.92100000000000004</v>
      </c>
      <c r="IC33" s="44">
        <v>0.92</v>
      </c>
      <c r="ID33" s="44">
        <v>0.92</v>
      </c>
      <c r="IE33" s="44">
        <v>0.91900000000000004</v>
      </c>
      <c r="IF33" s="44">
        <v>0.91900000000000004</v>
      </c>
      <c r="IG33" s="44">
        <v>0.91900000000000004</v>
      </c>
      <c r="IH33" s="44">
        <v>0.91800000000000004</v>
      </c>
      <c r="II33" s="44">
        <v>0.91800000000000004</v>
      </c>
      <c r="IJ33" s="44">
        <v>0.91800000000000004</v>
      </c>
      <c r="IK33" s="44">
        <v>0.91700000000000004</v>
      </c>
      <c r="IL33" s="44">
        <v>0.91700000000000004</v>
      </c>
      <c r="IM33" s="44">
        <v>0.91700000000000004</v>
      </c>
      <c r="IN33" s="44">
        <v>0.91600000000000004</v>
      </c>
      <c r="IO33" s="44">
        <v>0.91600000000000004</v>
      </c>
      <c r="IP33" s="44">
        <v>0.91600000000000004</v>
      </c>
      <c r="IQ33" s="44">
        <v>0.91500000000000004</v>
      </c>
      <c r="IR33" s="44">
        <v>0.91500000000000004</v>
      </c>
      <c r="IS33" s="44">
        <v>0.91500000000000004</v>
      </c>
      <c r="IT33" s="44">
        <v>0.91400000000000003</v>
      </c>
      <c r="IU33" s="44">
        <v>0.91400000000000003</v>
      </c>
      <c r="IV33" s="44">
        <v>0.91300000000000003</v>
      </c>
      <c r="IW33" s="44">
        <v>0.91300000000000003</v>
      </c>
      <c r="IX33" s="44">
        <v>0.91300000000000003</v>
      </c>
      <c r="IY33" s="44">
        <v>0.91200000000000003</v>
      </c>
      <c r="IZ33" s="44">
        <v>0.91200000000000003</v>
      </c>
      <c r="JA33" s="44">
        <v>0.91200000000000003</v>
      </c>
      <c r="JB33" s="44">
        <v>0.91100000000000003</v>
      </c>
      <c r="JC33" s="44">
        <v>0.91100000000000003</v>
      </c>
      <c r="JD33" s="44">
        <v>0.91100000000000003</v>
      </c>
      <c r="JE33" s="44">
        <v>0.91</v>
      </c>
      <c r="JF33" s="44">
        <v>0.91</v>
      </c>
      <c r="JG33" s="44">
        <v>0.91</v>
      </c>
      <c r="JH33" s="44">
        <v>0.90900000000000003</v>
      </c>
      <c r="JI33" s="44">
        <v>0.90900000000000003</v>
      </c>
      <c r="JJ33" s="44">
        <v>0.90900000000000003</v>
      </c>
      <c r="JK33" s="44">
        <v>0.90800000000000003</v>
      </c>
      <c r="JL33" s="44">
        <v>0.90800000000000003</v>
      </c>
      <c r="JM33" s="44">
        <v>0.90700000000000003</v>
      </c>
      <c r="JN33" s="44">
        <v>0.90700000000000003</v>
      </c>
      <c r="JO33" s="44">
        <v>0.90700000000000003</v>
      </c>
      <c r="JP33" s="44">
        <v>0.90600000000000003</v>
      </c>
      <c r="JQ33" s="44">
        <v>0.90600000000000003</v>
      </c>
      <c r="JR33" s="44">
        <v>0.90600000000000003</v>
      </c>
      <c r="JS33" s="44">
        <v>0.90500000000000003</v>
      </c>
      <c r="JT33" s="44">
        <v>0.90500000000000003</v>
      </c>
      <c r="JU33" s="44">
        <v>0.90500000000000003</v>
      </c>
      <c r="JV33" s="44">
        <v>0.90400000000000003</v>
      </c>
      <c r="JW33" s="44">
        <v>0.90400000000000003</v>
      </c>
      <c r="JX33" s="44">
        <v>0.90400000000000003</v>
      </c>
      <c r="JY33" s="44">
        <v>0.90300000000000002</v>
      </c>
      <c r="JZ33" s="44">
        <v>0.90300000000000002</v>
      </c>
      <c r="KA33" s="44">
        <v>0.90200000000000002</v>
      </c>
      <c r="KB33" s="44">
        <v>0.90200000000000002</v>
      </c>
      <c r="KC33" s="44">
        <v>0.90200000000000002</v>
      </c>
      <c r="KD33" s="44">
        <v>0.90100000000000002</v>
      </c>
      <c r="KE33" s="44">
        <v>0.90100000000000002</v>
      </c>
      <c r="KF33" s="44">
        <v>0.90100000000000002</v>
      </c>
      <c r="KG33" s="44">
        <v>0.9</v>
      </c>
      <c r="KH33" s="44">
        <v>0.9</v>
      </c>
      <c r="KI33" s="44">
        <v>0.9</v>
      </c>
      <c r="KJ33" s="44">
        <v>0.89900000000000002</v>
      </c>
      <c r="KK33" s="44">
        <v>0.89900000000000002</v>
      </c>
      <c r="KL33" s="44">
        <v>0.89900000000000002</v>
      </c>
      <c r="KM33" s="44">
        <v>0.89800000000000002</v>
      </c>
      <c r="KN33" s="44">
        <v>0.89800000000000002</v>
      </c>
      <c r="KO33" s="44">
        <v>0.89800000000000002</v>
      </c>
      <c r="KP33" s="44">
        <v>0.89700000000000002</v>
      </c>
      <c r="KQ33" s="44">
        <v>0.89700000000000002</v>
      </c>
      <c r="KR33" s="44">
        <v>0.89600000000000002</v>
      </c>
      <c r="KS33" s="44">
        <v>0.89600000000000002</v>
      </c>
      <c r="KT33" s="44">
        <v>0.89600000000000002</v>
      </c>
      <c r="KU33" s="44">
        <v>0.89500000000000002</v>
      </c>
      <c r="KV33" s="44">
        <v>0.89500000000000002</v>
      </c>
      <c r="KW33" s="44">
        <v>0.89500000000000002</v>
      </c>
      <c r="KX33" s="44">
        <v>0.89400000000000002</v>
      </c>
      <c r="KY33" s="44">
        <v>0.89400000000000002</v>
      </c>
      <c r="KZ33" s="44">
        <v>0.89400000000000002</v>
      </c>
      <c r="LA33" s="44">
        <v>0.89300000000000002</v>
      </c>
      <c r="LB33" s="44">
        <v>0.89300000000000002</v>
      </c>
      <c r="LC33" s="44">
        <v>0.89300000000000002</v>
      </c>
      <c r="LD33" s="44">
        <v>0.89200000000000002</v>
      </c>
      <c r="LE33" s="44">
        <v>0.89200000000000002</v>
      </c>
      <c r="LF33" s="44">
        <v>0.89100000000000001</v>
      </c>
      <c r="LG33" s="44">
        <v>0.89100000000000001</v>
      </c>
      <c r="LH33" s="44">
        <v>0.89100000000000001</v>
      </c>
      <c r="LI33" s="44">
        <v>0.89</v>
      </c>
      <c r="LJ33" s="44">
        <v>0.89</v>
      </c>
      <c r="LK33" s="44">
        <v>0.89</v>
      </c>
      <c r="LL33" s="44">
        <v>0.88900000000000001</v>
      </c>
      <c r="LM33" s="44">
        <v>0.88900000000000001</v>
      </c>
      <c r="LN33" s="44">
        <v>0.88900000000000001</v>
      </c>
      <c r="LO33" s="44">
        <v>0.88800000000000001</v>
      </c>
      <c r="LP33" s="44">
        <v>0.88800000000000001</v>
      </c>
      <c r="LQ33" s="44">
        <v>0.88800000000000001</v>
      </c>
      <c r="LR33" s="44">
        <v>0.88700000000000001</v>
      </c>
      <c r="LS33" s="44">
        <v>0.88700000000000001</v>
      </c>
      <c r="LT33" s="44">
        <v>0.88600000000000001</v>
      </c>
      <c r="LU33" s="44">
        <v>0.88600000000000001</v>
      </c>
      <c r="LV33" s="44">
        <v>0.88600000000000001</v>
      </c>
      <c r="LW33" s="44">
        <v>0.88500000000000001</v>
      </c>
      <c r="LX33" s="44">
        <v>0.88500000000000001</v>
      </c>
      <c r="LY33" s="44">
        <v>0.88500000000000001</v>
      </c>
      <c r="LZ33" s="44">
        <v>0.88400000000000001</v>
      </c>
      <c r="MA33" s="44">
        <v>0.88400000000000001</v>
      </c>
      <c r="MB33" s="44">
        <v>0.88400000000000001</v>
      </c>
      <c r="MC33" s="44">
        <v>0.88300000000000001</v>
      </c>
      <c r="MD33" s="44">
        <v>0.88300000000000001</v>
      </c>
      <c r="ME33" s="44">
        <v>0.88200000000000001</v>
      </c>
      <c r="MF33" s="44">
        <v>0.88200000000000001</v>
      </c>
      <c r="MG33" s="44">
        <v>0.88200000000000001</v>
      </c>
      <c r="MH33" s="44">
        <v>0.88100000000000001</v>
      </c>
      <c r="MI33" s="44">
        <v>0.88100000000000001</v>
      </c>
      <c r="MJ33" s="44">
        <v>0.88100000000000001</v>
      </c>
      <c r="MK33" s="44">
        <v>0.88</v>
      </c>
      <c r="ML33" s="44">
        <v>0.88</v>
      </c>
      <c r="MM33" s="44">
        <v>0.88</v>
      </c>
      <c r="MN33" s="44">
        <v>0.879</v>
      </c>
      <c r="MO33" s="44">
        <v>0.879</v>
      </c>
      <c r="MP33" s="44">
        <v>0.879</v>
      </c>
      <c r="MQ33" s="44">
        <v>0.878</v>
      </c>
      <c r="MR33" s="44">
        <v>0.878</v>
      </c>
      <c r="MS33" s="44">
        <v>0.877</v>
      </c>
      <c r="MT33" s="44">
        <v>0.877</v>
      </c>
      <c r="MU33" s="44">
        <v>0.877</v>
      </c>
      <c r="MV33" s="44">
        <v>0.876</v>
      </c>
      <c r="MW33" s="44">
        <v>0.876</v>
      </c>
      <c r="MX33" s="44">
        <v>0.876</v>
      </c>
      <c r="MY33" s="44">
        <v>0.875</v>
      </c>
      <c r="MZ33" s="44">
        <v>0.875</v>
      </c>
      <c r="NA33" s="44">
        <v>0.875</v>
      </c>
      <c r="NB33" s="44">
        <v>0.874</v>
      </c>
      <c r="NC33" s="44">
        <v>0.874</v>
      </c>
      <c r="ND33" s="44">
        <v>0.873</v>
      </c>
      <c r="NE33" s="44">
        <v>0.873</v>
      </c>
      <c r="NF33" s="44">
        <v>0.873</v>
      </c>
      <c r="NG33" s="44">
        <v>0.872</v>
      </c>
      <c r="NH33" s="44">
        <v>0.872</v>
      </c>
      <c r="NI33" s="44">
        <v>0.872</v>
      </c>
      <c r="NJ33" s="44">
        <v>0.871</v>
      </c>
      <c r="NK33" s="44">
        <v>0.871</v>
      </c>
      <c r="NL33" s="44">
        <v>0.871</v>
      </c>
      <c r="NM33" s="44">
        <v>0.87</v>
      </c>
      <c r="NN33" s="44">
        <v>0.87</v>
      </c>
      <c r="NO33" s="44">
        <v>0.87</v>
      </c>
      <c r="NP33" s="44">
        <v>0.86899999999999999</v>
      </c>
      <c r="NQ33" s="44">
        <v>0.86899999999999999</v>
      </c>
      <c r="NR33" s="44">
        <v>0.86799999999999999</v>
      </c>
      <c r="NS33" s="44">
        <v>0.86799999999999999</v>
      </c>
      <c r="NT33" s="44">
        <v>0.86799999999999999</v>
      </c>
      <c r="NU33" s="44">
        <v>0.86699999999999999</v>
      </c>
      <c r="NV33" s="44">
        <v>0.86699999999999999</v>
      </c>
      <c r="NW33" s="44">
        <v>0.86699999999999999</v>
      </c>
      <c r="NX33" s="44">
        <v>0.86599999999999999</v>
      </c>
      <c r="NY33" s="44">
        <v>0.86599999999999999</v>
      </c>
      <c r="NZ33" s="44">
        <v>0.86599999999999999</v>
      </c>
      <c r="OA33" s="44">
        <v>0.86499999999999999</v>
      </c>
      <c r="OB33" s="44">
        <v>0.86499999999999999</v>
      </c>
      <c r="OC33" s="44">
        <v>0.86399999999999999</v>
      </c>
      <c r="OD33" s="44">
        <v>0.86399999999999999</v>
      </c>
      <c r="OE33" s="44">
        <v>0.86399999999999999</v>
      </c>
      <c r="OF33" s="44">
        <v>0.86299999999999999</v>
      </c>
      <c r="OG33" s="44">
        <v>0.86299999999999999</v>
      </c>
      <c r="OH33" s="44">
        <v>0.86299999999999999</v>
      </c>
      <c r="OI33" s="44">
        <v>0.86199999999999999</v>
      </c>
      <c r="OJ33" s="44">
        <v>0.86199999999999999</v>
      </c>
      <c r="OK33" s="44">
        <v>0.86199999999999999</v>
      </c>
      <c r="OL33" s="44">
        <v>0.86099999999999999</v>
      </c>
    </row>
    <row r="34" spans="1:402" x14ac:dyDescent="0.2">
      <c r="A34" s="40">
        <v>22</v>
      </c>
      <c r="B34" s="44">
        <v>1</v>
      </c>
      <c r="C34" s="44">
        <v>1</v>
      </c>
      <c r="D34" s="44">
        <v>0.999</v>
      </c>
      <c r="E34" s="44">
        <v>0.999</v>
      </c>
      <c r="F34" s="44">
        <v>0.999</v>
      </c>
      <c r="G34" s="44">
        <v>0.998</v>
      </c>
      <c r="H34" s="44">
        <v>0.998</v>
      </c>
      <c r="I34" s="44">
        <v>0.998</v>
      </c>
      <c r="J34" s="44">
        <v>0.997</v>
      </c>
      <c r="K34" s="44">
        <v>0.997</v>
      </c>
      <c r="L34" s="44">
        <v>0.997</v>
      </c>
      <c r="M34" s="44">
        <v>0.996</v>
      </c>
      <c r="N34" s="44">
        <v>0.996</v>
      </c>
      <c r="O34" s="44">
        <v>0.996</v>
      </c>
      <c r="P34" s="44">
        <v>0.995</v>
      </c>
      <c r="Q34" s="44">
        <v>0.995</v>
      </c>
      <c r="R34" s="44">
        <v>0.995</v>
      </c>
      <c r="S34" s="44">
        <v>0.99399999999999999</v>
      </c>
      <c r="T34" s="44">
        <v>0.99399999999999999</v>
      </c>
      <c r="U34" s="44">
        <v>0.99399999999999999</v>
      </c>
      <c r="V34" s="44">
        <v>0.99299999999999999</v>
      </c>
      <c r="W34" s="44">
        <v>0.99299999999999999</v>
      </c>
      <c r="X34" s="44">
        <v>0.99299999999999999</v>
      </c>
      <c r="Y34" s="44">
        <v>0.99299999999999999</v>
      </c>
      <c r="Z34" s="44">
        <v>0.99199999999999999</v>
      </c>
      <c r="AA34" s="44">
        <v>0.99199999999999999</v>
      </c>
      <c r="AB34" s="44">
        <v>0.99199999999999999</v>
      </c>
      <c r="AC34" s="44">
        <v>0.99099999999999999</v>
      </c>
      <c r="AD34" s="44">
        <v>0.99099999999999999</v>
      </c>
      <c r="AE34" s="44">
        <v>0.99099999999999999</v>
      </c>
      <c r="AF34" s="44">
        <v>0.99</v>
      </c>
      <c r="AG34" s="44">
        <v>0.99</v>
      </c>
      <c r="AH34" s="44">
        <v>0.99</v>
      </c>
      <c r="AI34" s="44">
        <v>0.98899999999999999</v>
      </c>
      <c r="AJ34" s="44">
        <v>0.98899999999999999</v>
      </c>
      <c r="AK34" s="44">
        <v>0.98899999999999999</v>
      </c>
      <c r="AL34" s="44">
        <v>0.98799999999999999</v>
      </c>
      <c r="AM34" s="44">
        <v>0.98799999999999999</v>
      </c>
      <c r="AN34" s="44">
        <v>0.98799999999999999</v>
      </c>
      <c r="AO34" s="44">
        <v>0.98699999999999999</v>
      </c>
      <c r="AP34" s="44">
        <v>0.98699999999999999</v>
      </c>
      <c r="AQ34" s="44">
        <v>0.98699999999999999</v>
      </c>
      <c r="AR34" s="44">
        <v>0.98599999999999999</v>
      </c>
      <c r="AS34" s="44">
        <v>0.98599999999999999</v>
      </c>
      <c r="AT34" s="44">
        <v>0.98599999999999999</v>
      </c>
      <c r="AU34" s="44">
        <v>0.98499999999999999</v>
      </c>
      <c r="AV34" s="44">
        <v>0.98499999999999999</v>
      </c>
      <c r="AW34" s="44">
        <v>0.98499999999999999</v>
      </c>
      <c r="AX34" s="44">
        <v>0.98399999999999999</v>
      </c>
      <c r="AY34" s="44">
        <v>0.98399999999999999</v>
      </c>
      <c r="AZ34" s="44">
        <v>0.98399999999999999</v>
      </c>
      <c r="BA34" s="44">
        <v>0.98299999999999998</v>
      </c>
      <c r="BB34" s="44">
        <v>0.98299999999999998</v>
      </c>
      <c r="BC34" s="44">
        <v>0.98299999999999998</v>
      </c>
      <c r="BD34" s="44">
        <v>0.98199999999999998</v>
      </c>
      <c r="BE34" s="44">
        <v>0.98199999999999998</v>
      </c>
      <c r="BF34" s="44">
        <v>0.98199999999999998</v>
      </c>
      <c r="BG34" s="44">
        <v>0.98099999999999998</v>
      </c>
      <c r="BH34" s="44">
        <v>0.98099999999999998</v>
      </c>
      <c r="BI34" s="44">
        <v>0.98099999999999998</v>
      </c>
      <c r="BJ34" s="44">
        <v>0.98</v>
      </c>
      <c r="BK34" s="44">
        <v>0.98</v>
      </c>
      <c r="BL34" s="44">
        <v>0.98</v>
      </c>
      <c r="BM34" s="44">
        <v>0.97899999999999998</v>
      </c>
      <c r="BN34" s="44">
        <v>0.97899999999999998</v>
      </c>
      <c r="BO34" s="44">
        <v>0.97899999999999998</v>
      </c>
      <c r="BP34" s="44">
        <v>0.97799999999999998</v>
      </c>
      <c r="BQ34" s="44">
        <v>0.97799999999999998</v>
      </c>
      <c r="BR34" s="44">
        <v>0.97799999999999998</v>
      </c>
      <c r="BS34" s="44">
        <v>0.97699999999999998</v>
      </c>
      <c r="BT34" s="44">
        <v>0.97699999999999998</v>
      </c>
      <c r="BU34" s="44">
        <v>0.97699999999999998</v>
      </c>
      <c r="BV34" s="44">
        <v>0.97599999999999998</v>
      </c>
      <c r="BW34" s="44">
        <v>0.97599999999999998</v>
      </c>
      <c r="BX34" s="44">
        <v>0.97599999999999998</v>
      </c>
      <c r="BY34" s="44">
        <v>0.97499999999999998</v>
      </c>
      <c r="BZ34" s="44">
        <v>0.97499999999999998</v>
      </c>
      <c r="CA34" s="44">
        <v>0.97499999999999998</v>
      </c>
      <c r="CB34" s="44">
        <v>0.97399999999999998</v>
      </c>
      <c r="CC34" s="44">
        <v>0.97399999999999998</v>
      </c>
      <c r="CD34" s="44">
        <v>0.97399999999999998</v>
      </c>
      <c r="CE34" s="44">
        <v>0.97299999999999998</v>
      </c>
      <c r="CF34" s="44">
        <v>0.97299999999999998</v>
      </c>
      <c r="CG34" s="44">
        <v>0.97299999999999998</v>
      </c>
      <c r="CH34" s="44">
        <v>0.97199999999999998</v>
      </c>
      <c r="CI34" s="44">
        <v>0.97199999999999998</v>
      </c>
      <c r="CJ34" s="44">
        <v>0.97199999999999998</v>
      </c>
      <c r="CK34" s="44">
        <v>0.97099999999999997</v>
      </c>
      <c r="CL34" s="44">
        <v>0.97099999999999997</v>
      </c>
      <c r="CM34" s="44">
        <v>0.97099999999999997</v>
      </c>
      <c r="CN34" s="44">
        <v>0.97</v>
      </c>
      <c r="CO34" s="44">
        <v>0.97</v>
      </c>
      <c r="CP34" s="44">
        <v>0.97</v>
      </c>
      <c r="CQ34" s="44">
        <v>0.96899999999999997</v>
      </c>
      <c r="CR34" s="44">
        <v>0.96899999999999997</v>
      </c>
      <c r="CS34" s="44">
        <v>0.96899999999999997</v>
      </c>
      <c r="CT34" s="44">
        <v>0.96799999999999997</v>
      </c>
      <c r="CU34" s="44">
        <v>0.96799999999999997</v>
      </c>
      <c r="CV34" s="44">
        <v>0.96799999999999997</v>
      </c>
      <c r="CW34" s="44">
        <v>0.96699999999999997</v>
      </c>
      <c r="CX34" s="44">
        <v>0.96699999999999997</v>
      </c>
      <c r="CY34" s="44">
        <v>0.96699999999999997</v>
      </c>
      <c r="CZ34" s="44">
        <v>0.96599999999999997</v>
      </c>
      <c r="DA34" s="44">
        <v>0.96599999999999997</v>
      </c>
      <c r="DB34" s="44">
        <v>0.96599999999999997</v>
      </c>
      <c r="DC34" s="44">
        <v>0.96499999999999997</v>
      </c>
      <c r="DD34" s="44">
        <v>0.96499999999999997</v>
      </c>
      <c r="DE34" s="44">
        <v>0.96499999999999997</v>
      </c>
      <c r="DF34" s="44">
        <v>0.96399999999999997</v>
      </c>
      <c r="DG34" s="44">
        <v>0.96399999999999997</v>
      </c>
      <c r="DH34" s="44">
        <v>0.96399999999999997</v>
      </c>
      <c r="DI34" s="44">
        <v>0.96299999999999997</v>
      </c>
      <c r="DJ34" s="44">
        <v>0.96299999999999997</v>
      </c>
      <c r="DK34" s="44">
        <v>0.96299999999999997</v>
      </c>
      <c r="DL34" s="44">
        <v>0.96199999999999997</v>
      </c>
      <c r="DM34" s="44">
        <v>0.96199999999999997</v>
      </c>
      <c r="DN34" s="44">
        <v>0.96199999999999997</v>
      </c>
      <c r="DO34" s="44">
        <v>0.96099999999999997</v>
      </c>
      <c r="DP34" s="44">
        <v>0.96099999999999997</v>
      </c>
      <c r="DQ34" s="44">
        <v>0.96099999999999997</v>
      </c>
      <c r="DR34" s="44">
        <v>0.96</v>
      </c>
      <c r="DS34" s="44">
        <v>0.96</v>
      </c>
      <c r="DT34" s="44">
        <v>0.96</v>
      </c>
      <c r="DU34" s="44">
        <v>0.95899999999999996</v>
      </c>
      <c r="DV34" s="44">
        <v>0.95899999999999996</v>
      </c>
      <c r="DW34" s="44">
        <v>0.95899999999999996</v>
      </c>
      <c r="DX34" s="44">
        <v>0.95799999999999996</v>
      </c>
      <c r="DY34" s="44">
        <v>0.95799999999999996</v>
      </c>
      <c r="DZ34" s="44">
        <v>0.95799999999999996</v>
      </c>
      <c r="EA34" s="44">
        <v>0.95699999999999996</v>
      </c>
      <c r="EB34" s="44">
        <v>0.95699999999999996</v>
      </c>
      <c r="EC34" s="44">
        <v>0.95699999999999996</v>
      </c>
      <c r="ED34" s="44">
        <v>0.95599999999999996</v>
      </c>
      <c r="EE34" s="44">
        <v>0.95599999999999996</v>
      </c>
      <c r="EF34" s="44">
        <v>0.95599999999999996</v>
      </c>
      <c r="EG34" s="44">
        <v>0.95499999999999996</v>
      </c>
      <c r="EH34" s="44">
        <v>0.95499999999999996</v>
      </c>
      <c r="EI34" s="44">
        <v>0.95399999999999996</v>
      </c>
      <c r="EJ34" s="44">
        <v>0.95399999999999996</v>
      </c>
      <c r="EK34" s="44">
        <v>0.95399999999999996</v>
      </c>
      <c r="EL34" s="44">
        <v>0.95299999999999996</v>
      </c>
      <c r="EM34" s="44">
        <v>0.95299999999999996</v>
      </c>
      <c r="EN34" s="44">
        <v>0.95299999999999996</v>
      </c>
      <c r="EO34" s="44">
        <v>0.95199999999999996</v>
      </c>
      <c r="EP34" s="44">
        <v>0.95199999999999996</v>
      </c>
      <c r="EQ34" s="44">
        <v>0.95199999999999996</v>
      </c>
      <c r="ER34" s="44">
        <v>0.95099999999999996</v>
      </c>
      <c r="ES34" s="44">
        <v>0.95099999999999996</v>
      </c>
      <c r="ET34" s="44">
        <v>0.95099999999999996</v>
      </c>
      <c r="EU34" s="44">
        <v>0.95</v>
      </c>
      <c r="EV34" s="44">
        <v>0.95</v>
      </c>
      <c r="EW34" s="44">
        <v>0.95</v>
      </c>
      <c r="EX34" s="44">
        <v>0.94899999999999995</v>
      </c>
      <c r="EY34" s="44">
        <v>0.94899999999999995</v>
      </c>
      <c r="EZ34" s="44">
        <v>0.94899999999999995</v>
      </c>
      <c r="FA34" s="44">
        <v>0.94799999999999995</v>
      </c>
      <c r="FB34" s="44">
        <v>0.94799999999999995</v>
      </c>
      <c r="FC34" s="44">
        <v>0.94799999999999995</v>
      </c>
      <c r="FD34" s="44">
        <v>0.94699999999999995</v>
      </c>
      <c r="FE34" s="44">
        <v>0.94699999999999995</v>
      </c>
      <c r="FF34" s="44">
        <v>0.94699999999999995</v>
      </c>
      <c r="FG34" s="44">
        <v>0.94599999999999995</v>
      </c>
      <c r="FH34" s="44">
        <v>0.94599999999999995</v>
      </c>
      <c r="FI34" s="44">
        <v>0.94599999999999995</v>
      </c>
      <c r="FJ34" s="44">
        <v>0.94499999999999995</v>
      </c>
      <c r="FK34" s="44">
        <v>0.94499999999999995</v>
      </c>
      <c r="FL34" s="44">
        <v>0.94499999999999995</v>
      </c>
      <c r="FM34" s="44">
        <v>0.94399999999999995</v>
      </c>
      <c r="FN34" s="44">
        <v>0.94399999999999995</v>
      </c>
      <c r="FO34" s="44">
        <v>0.94399999999999995</v>
      </c>
      <c r="FP34" s="44">
        <v>0.94299999999999995</v>
      </c>
      <c r="FQ34" s="44">
        <v>0.94299999999999995</v>
      </c>
      <c r="FR34" s="44">
        <v>0.94299999999999995</v>
      </c>
      <c r="FS34" s="44">
        <v>0.94199999999999995</v>
      </c>
      <c r="FT34" s="44">
        <v>0.94199999999999995</v>
      </c>
      <c r="FU34" s="44">
        <v>0.94199999999999995</v>
      </c>
      <c r="FV34" s="44">
        <v>0.94099999999999995</v>
      </c>
      <c r="FW34" s="44">
        <v>0.94099999999999995</v>
      </c>
      <c r="FX34" s="44">
        <v>0.94</v>
      </c>
      <c r="FY34" s="44">
        <v>0.94</v>
      </c>
      <c r="FZ34" s="44">
        <v>0.94</v>
      </c>
      <c r="GA34" s="44">
        <v>0.93899999999999995</v>
      </c>
      <c r="GB34" s="44">
        <v>0.93899999999999995</v>
      </c>
      <c r="GC34" s="44">
        <v>0.93899999999999995</v>
      </c>
      <c r="GD34" s="44">
        <v>0.93799999999999994</v>
      </c>
      <c r="GE34" s="44">
        <v>0.93799999999999994</v>
      </c>
      <c r="GF34" s="44">
        <v>0.93799999999999994</v>
      </c>
      <c r="GG34" s="44">
        <v>0.93700000000000006</v>
      </c>
      <c r="GH34" s="44">
        <v>0.93700000000000006</v>
      </c>
      <c r="GI34" s="44">
        <v>0.93700000000000006</v>
      </c>
      <c r="GJ34" s="44">
        <v>0.93600000000000005</v>
      </c>
      <c r="GK34" s="44">
        <v>0.93600000000000005</v>
      </c>
      <c r="GL34" s="44">
        <v>0.93600000000000005</v>
      </c>
      <c r="GM34" s="44">
        <v>0.93500000000000005</v>
      </c>
      <c r="GN34" s="44">
        <v>0.93500000000000005</v>
      </c>
      <c r="GO34" s="44">
        <v>0.93500000000000005</v>
      </c>
      <c r="GP34" s="44">
        <v>0.93400000000000005</v>
      </c>
      <c r="GQ34" s="44">
        <v>0.93400000000000005</v>
      </c>
      <c r="GR34" s="44">
        <v>0.93400000000000005</v>
      </c>
      <c r="GS34" s="44">
        <v>0.93300000000000005</v>
      </c>
      <c r="GT34" s="44">
        <v>0.93300000000000005</v>
      </c>
      <c r="GU34" s="44">
        <v>0.93300000000000005</v>
      </c>
      <c r="GV34" s="44">
        <v>0.93200000000000005</v>
      </c>
      <c r="GW34" s="44">
        <v>0.93200000000000005</v>
      </c>
      <c r="GX34" s="44">
        <v>0.93200000000000005</v>
      </c>
      <c r="GY34" s="44">
        <v>0.93100000000000005</v>
      </c>
      <c r="GZ34" s="44">
        <v>0.93100000000000005</v>
      </c>
      <c r="HA34" s="44">
        <v>0.93</v>
      </c>
      <c r="HB34" s="44">
        <v>0.93</v>
      </c>
      <c r="HC34" s="44">
        <v>0.93</v>
      </c>
      <c r="HD34" s="44">
        <v>0.92900000000000005</v>
      </c>
      <c r="HE34" s="44">
        <v>0.92900000000000005</v>
      </c>
      <c r="HF34" s="44">
        <v>0.92900000000000005</v>
      </c>
      <c r="HG34" s="44">
        <v>0.92800000000000005</v>
      </c>
      <c r="HH34" s="44">
        <v>0.92800000000000005</v>
      </c>
      <c r="HI34" s="44">
        <v>0.92800000000000005</v>
      </c>
      <c r="HJ34" s="44">
        <v>0.92700000000000005</v>
      </c>
      <c r="HK34" s="44">
        <v>0.92700000000000005</v>
      </c>
      <c r="HL34" s="44">
        <v>0.92700000000000005</v>
      </c>
      <c r="HM34" s="44">
        <v>0.92600000000000005</v>
      </c>
      <c r="HN34" s="44">
        <v>0.92600000000000005</v>
      </c>
      <c r="HO34" s="44">
        <v>0.92600000000000005</v>
      </c>
      <c r="HP34" s="44">
        <v>0.92500000000000004</v>
      </c>
      <c r="HQ34" s="44">
        <v>0.92500000000000004</v>
      </c>
      <c r="HR34" s="44">
        <v>0.92500000000000004</v>
      </c>
      <c r="HS34" s="44">
        <v>0.92400000000000004</v>
      </c>
      <c r="HT34" s="44">
        <v>0.92400000000000004</v>
      </c>
      <c r="HU34" s="44">
        <v>0.92400000000000004</v>
      </c>
      <c r="HV34" s="44">
        <v>0.92300000000000004</v>
      </c>
      <c r="HW34" s="44">
        <v>0.92300000000000004</v>
      </c>
      <c r="HX34" s="44">
        <v>0.92200000000000004</v>
      </c>
      <c r="HY34" s="44">
        <v>0.92200000000000004</v>
      </c>
      <c r="HZ34" s="44">
        <v>0.92200000000000004</v>
      </c>
      <c r="IA34" s="44">
        <v>0.92100000000000004</v>
      </c>
      <c r="IB34" s="44">
        <v>0.92100000000000004</v>
      </c>
      <c r="IC34" s="44">
        <v>0.92100000000000004</v>
      </c>
      <c r="ID34" s="44">
        <v>0.92</v>
      </c>
      <c r="IE34" s="44">
        <v>0.92</v>
      </c>
      <c r="IF34" s="44">
        <v>0.92</v>
      </c>
      <c r="IG34" s="44">
        <v>0.91900000000000004</v>
      </c>
      <c r="IH34" s="44">
        <v>0.91900000000000004</v>
      </c>
      <c r="II34" s="44">
        <v>0.91900000000000004</v>
      </c>
      <c r="IJ34" s="44">
        <v>0.91800000000000004</v>
      </c>
      <c r="IK34" s="44">
        <v>0.91800000000000004</v>
      </c>
      <c r="IL34" s="44">
        <v>0.91800000000000004</v>
      </c>
      <c r="IM34" s="44">
        <v>0.91700000000000004</v>
      </c>
      <c r="IN34" s="44">
        <v>0.91700000000000004</v>
      </c>
      <c r="IO34" s="44">
        <v>0.91700000000000004</v>
      </c>
      <c r="IP34" s="44">
        <v>0.91600000000000004</v>
      </c>
      <c r="IQ34" s="44">
        <v>0.91600000000000004</v>
      </c>
      <c r="IR34" s="44">
        <v>0.91500000000000004</v>
      </c>
      <c r="IS34" s="44">
        <v>0.91500000000000004</v>
      </c>
      <c r="IT34" s="44">
        <v>0.91500000000000004</v>
      </c>
      <c r="IU34" s="44">
        <v>0.91400000000000003</v>
      </c>
      <c r="IV34" s="44">
        <v>0.91400000000000003</v>
      </c>
      <c r="IW34" s="44">
        <v>0.91400000000000003</v>
      </c>
      <c r="IX34" s="44">
        <v>0.91300000000000003</v>
      </c>
      <c r="IY34" s="44">
        <v>0.91300000000000003</v>
      </c>
      <c r="IZ34" s="44">
        <v>0.91300000000000003</v>
      </c>
      <c r="JA34" s="44">
        <v>0.91200000000000003</v>
      </c>
      <c r="JB34" s="44">
        <v>0.91200000000000003</v>
      </c>
      <c r="JC34" s="44">
        <v>0.91200000000000003</v>
      </c>
      <c r="JD34" s="44">
        <v>0.91100000000000003</v>
      </c>
      <c r="JE34" s="44">
        <v>0.91100000000000003</v>
      </c>
      <c r="JF34" s="44">
        <v>0.91100000000000003</v>
      </c>
      <c r="JG34" s="44">
        <v>0.91</v>
      </c>
      <c r="JH34" s="44">
        <v>0.91</v>
      </c>
      <c r="JI34" s="44">
        <v>0.91</v>
      </c>
      <c r="JJ34" s="44">
        <v>0.90900000000000003</v>
      </c>
      <c r="JK34" s="44">
        <v>0.90900000000000003</v>
      </c>
      <c r="JL34" s="44">
        <v>0.90800000000000003</v>
      </c>
      <c r="JM34" s="44">
        <v>0.90800000000000003</v>
      </c>
      <c r="JN34" s="44">
        <v>0.90800000000000003</v>
      </c>
      <c r="JO34" s="44">
        <v>0.90700000000000003</v>
      </c>
      <c r="JP34" s="44">
        <v>0.90700000000000003</v>
      </c>
      <c r="JQ34" s="44">
        <v>0.90700000000000003</v>
      </c>
      <c r="JR34" s="44">
        <v>0.90600000000000003</v>
      </c>
      <c r="JS34" s="44">
        <v>0.90600000000000003</v>
      </c>
      <c r="JT34" s="44">
        <v>0.90600000000000003</v>
      </c>
      <c r="JU34" s="44">
        <v>0.90500000000000003</v>
      </c>
      <c r="JV34" s="44">
        <v>0.90500000000000003</v>
      </c>
      <c r="JW34" s="44">
        <v>0.90500000000000003</v>
      </c>
      <c r="JX34" s="44">
        <v>0.90400000000000003</v>
      </c>
      <c r="JY34" s="44">
        <v>0.90400000000000003</v>
      </c>
      <c r="JZ34" s="44">
        <v>0.90400000000000003</v>
      </c>
      <c r="KA34" s="44">
        <v>0.90300000000000002</v>
      </c>
      <c r="KB34" s="44">
        <v>0.90300000000000002</v>
      </c>
      <c r="KC34" s="44">
        <v>0.90200000000000002</v>
      </c>
      <c r="KD34" s="44">
        <v>0.90200000000000002</v>
      </c>
      <c r="KE34" s="44">
        <v>0.90200000000000002</v>
      </c>
      <c r="KF34" s="44">
        <v>0.90100000000000002</v>
      </c>
      <c r="KG34" s="44">
        <v>0.90100000000000002</v>
      </c>
      <c r="KH34" s="44">
        <v>0.90100000000000002</v>
      </c>
      <c r="KI34" s="44">
        <v>0.9</v>
      </c>
      <c r="KJ34" s="44">
        <v>0.9</v>
      </c>
      <c r="KK34" s="44">
        <v>0.9</v>
      </c>
      <c r="KL34" s="44">
        <v>0.89900000000000002</v>
      </c>
      <c r="KM34" s="44">
        <v>0.89900000000000002</v>
      </c>
      <c r="KN34" s="44">
        <v>0.89900000000000002</v>
      </c>
      <c r="KO34" s="44">
        <v>0.89800000000000002</v>
      </c>
      <c r="KP34" s="44">
        <v>0.89800000000000002</v>
      </c>
      <c r="KQ34" s="44">
        <v>0.89800000000000002</v>
      </c>
      <c r="KR34" s="44">
        <v>0.89700000000000002</v>
      </c>
      <c r="KS34" s="44">
        <v>0.89700000000000002</v>
      </c>
      <c r="KT34" s="44">
        <v>0.89600000000000002</v>
      </c>
      <c r="KU34" s="44">
        <v>0.89600000000000002</v>
      </c>
      <c r="KV34" s="44">
        <v>0.89600000000000002</v>
      </c>
      <c r="KW34" s="44">
        <v>0.89500000000000002</v>
      </c>
      <c r="KX34" s="44">
        <v>0.89500000000000002</v>
      </c>
      <c r="KY34" s="44">
        <v>0.89500000000000002</v>
      </c>
      <c r="KZ34" s="44">
        <v>0.89400000000000002</v>
      </c>
      <c r="LA34" s="44">
        <v>0.89400000000000002</v>
      </c>
      <c r="LB34" s="44">
        <v>0.89400000000000002</v>
      </c>
      <c r="LC34" s="44">
        <v>0.89300000000000002</v>
      </c>
      <c r="LD34" s="44">
        <v>0.89300000000000002</v>
      </c>
      <c r="LE34" s="44">
        <v>0.89300000000000002</v>
      </c>
      <c r="LF34" s="44">
        <v>0.89200000000000002</v>
      </c>
      <c r="LG34" s="44">
        <v>0.89200000000000002</v>
      </c>
      <c r="LH34" s="44">
        <v>0.89100000000000001</v>
      </c>
      <c r="LI34" s="44">
        <v>0.89100000000000001</v>
      </c>
      <c r="LJ34" s="44">
        <v>0.89100000000000001</v>
      </c>
      <c r="LK34" s="44">
        <v>0.89</v>
      </c>
      <c r="LL34" s="44">
        <v>0.89</v>
      </c>
      <c r="LM34" s="44">
        <v>0.89</v>
      </c>
      <c r="LN34" s="44">
        <v>0.88900000000000001</v>
      </c>
      <c r="LO34" s="44">
        <v>0.88900000000000001</v>
      </c>
      <c r="LP34" s="44">
        <v>0.88900000000000001</v>
      </c>
      <c r="LQ34" s="44">
        <v>0.88800000000000001</v>
      </c>
      <c r="LR34" s="44">
        <v>0.88800000000000001</v>
      </c>
      <c r="LS34" s="44">
        <v>0.88800000000000001</v>
      </c>
      <c r="LT34" s="44">
        <v>0.88700000000000001</v>
      </c>
      <c r="LU34" s="44">
        <v>0.88700000000000001</v>
      </c>
      <c r="LV34" s="44">
        <v>0.88700000000000001</v>
      </c>
      <c r="LW34" s="44">
        <v>0.88600000000000001</v>
      </c>
      <c r="LX34" s="44">
        <v>0.88600000000000001</v>
      </c>
      <c r="LY34" s="44">
        <v>0.88500000000000001</v>
      </c>
      <c r="LZ34" s="44">
        <v>0.88500000000000001</v>
      </c>
      <c r="MA34" s="44">
        <v>0.88500000000000001</v>
      </c>
      <c r="MB34" s="44">
        <v>0.88400000000000001</v>
      </c>
      <c r="MC34" s="44">
        <v>0.88400000000000001</v>
      </c>
      <c r="MD34" s="44">
        <v>0.88400000000000001</v>
      </c>
      <c r="ME34" s="44">
        <v>0.88300000000000001</v>
      </c>
      <c r="MF34" s="44">
        <v>0.88300000000000001</v>
      </c>
      <c r="MG34" s="44">
        <v>0.88300000000000001</v>
      </c>
      <c r="MH34" s="44">
        <v>0.88200000000000001</v>
      </c>
      <c r="MI34" s="44">
        <v>0.88200000000000001</v>
      </c>
      <c r="MJ34" s="44">
        <v>0.88200000000000001</v>
      </c>
      <c r="MK34" s="44">
        <v>0.88100000000000001</v>
      </c>
      <c r="ML34" s="44">
        <v>0.88100000000000001</v>
      </c>
      <c r="MM34" s="44">
        <v>0.88</v>
      </c>
      <c r="MN34" s="44">
        <v>0.88</v>
      </c>
      <c r="MO34" s="44">
        <v>0.88</v>
      </c>
      <c r="MP34" s="44">
        <v>0.879</v>
      </c>
      <c r="MQ34" s="44">
        <v>0.879</v>
      </c>
      <c r="MR34" s="44">
        <v>0.879</v>
      </c>
      <c r="MS34" s="44">
        <v>0.878</v>
      </c>
      <c r="MT34" s="44">
        <v>0.878</v>
      </c>
      <c r="MU34" s="44">
        <v>0.878</v>
      </c>
      <c r="MV34" s="44">
        <v>0.877</v>
      </c>
      <c r="MW34" s="44">
        <v>0.877</v>
      </c>
      <c r="MX34" s="44">
        <v>0.877</v>
      </c>
      <c r="MY34" s="44">
        <v>0.876</v>
      </c>
      <c r="MZ34" s="44">
        <v>0.876</v>
      </c>
      <c r="NA34" s="44">
        <v>0.875</v>
      </c>
      <c r="NB34" s="44">
        <v>0.875</v>
      </c>
      <c r="NC34" s="44">
        <v>0.875</v>
      </c>
      <c r="ND34" s="44">
        <v>0.874</v>
      </c>
      <c r="NE34" s="44">
        <v>0.874</v>
      </c>
      <c r="NF34" s="44">
        <v>0.874</v>
      </c>
      <c r="NG34" s="44">
        <v>0.873</v>
      </c>
      <c r="NH34" s="44">
        <v>0.873</v>
      </c>
      <c r="NI34" s="44">
        <v>0.873</v>
      </c>
      <c r="NJ34" s="44">
        <v>0.872</v>
      </c>
      <c r="NK34" s="44">
        <v>0.872</v>
      </c>
      <c r="NL34" s="44">
        <v>0.872</v>
      </c>
      <c r="NM34" s="44">
        <v>0.871</v>
      </c>
      <c r="NN34" s="44">
        <v>0.871</v>
      </c>
      <c r="NO34" s="44">
        <v>0.87</v>
      </c>
      <c r="NP34" s="44">
        <v>0.87</v>
      </c>
      <c r="NQ34" s="44">
        <v>0.87</v>
      </c>
      <c r="NR34" s="44">
        <v>0.86899999999999999</v>
      </c>
      <c r="NS34" s="44">
        <v>0.86899999999999999</v>
      </c>
      <c r="NT34" s="44">
        <v>0.86899999999999999</v>
      </c>
      <c r="NU34" s="44">
        <v>0.86799999999999999</v>
      </c>
      <c r="NV34" s="44">
        <v>0.86799999999999999</v>
      </c>
      <c r="NW34" s="44">
        <v>0.86799999999999999</v>
      </c>
      <c r="NX34" s="44">
        <v>0.86699999999999999</v>
      </c>
      <c r="NY34" s="44">
        <v>0.86699999999999999</v>
      </c>
      <c r="NZ34" s="44">
        <v>0.86599999999999999</v>
      </c>
      <c r="OA34" s="44">
        <v>0.86599999999999999</v>
      </c>
      <c r="OB34" s="44">
        <v>0.86599999999999999</v>
      </c>
      <c r="OC34" s="44">
        <v>0.86499999999999999</v>
      </c>
      <c r="OD34" s="44">
        <v>0.86499999999999999</v>
      </c>
      <c r="OE34" s="44">
        <v>0.86499999999999999</v>
      </c>
      <c r="OF34" s="44">
        <v>0.86399999999999999</v>
      </c>
      <c r="OG34" s="44">
        <v>0.86399999999999999</v>
      </c>
      <c r="OH34" s="44">
        <v>0.86399999999999999</v>
      </c>
      <c r="OI34" s="44">
        <v>0.86299999999999999</v>
      </c>
      <c r="OJ34" s="44">
        <v>0.86299999999999999</v>
      </c>
      <c r="OK34" s="44">
        <v>0.86299999999999999</v>
      </c>
      <c r="OL34" s="44">
        <v>0.86199999999999999</v>
      </c>
    </row>
    <row r="35" spans="1:402" x14ac:dyDescent="0.2">
      <c r="A35" s="40">
        <v>23</v>
      </c>
      <c r="B35" s="44">
        <v>1</v>
      </c>
      <c r="C35" s="44">
        <v>1</v>
      </c>
      <c r="D35" s="44">
        <v>0.999</v>
      </c>
      <c r="E35" s="44">
        <v>0.999</v>
      </c>
      <c r="F35" s="44">
        <v>0.999</v>
      </c>
      <c r="G35" s="44">
        <v>0.998</v>
      </c>
      <c r="H35" s="44">
        <v>0.998</v>
      </c>
      <c r="I35" s="44">
        <v>0.998</v>
      </c>
      <c r="J35" s="44">
        <v>0.997</v>
      </c>
      <c r="K35" s="44">
        <v>0.997</v>
      </c>
      <c r="L35" s="44">
        <v>0.997</v>
      </c>
      <c r="M35" s="44">
        <v>0.996</v>
      </c>
      <c r="N35" s="44">
        <v>0.996</v>
      </c>
      <c r="O35" s="44">
        <v>0.996</v>
      </c>
      <c r="P35" s="44">
        <v>0.995</v>
      </c>
      <c r="Q35" s="44">
        <v>0.995</v>
      </c>
      <c r="R35" s="44">
        <v>0.995</v>
      </c>
      <c r="S35" s="44">
        <v>0.995</v>
      </c>
      <c r="T35" s="44">
        <v>0.99399999999999999</v>
      </c>
      <c r="U35" s="44">
        <v>0.99399999999999999</v>
      </c>
      <c r="V35" s="44">
        <v>0.99399999999999999</v>
      </c>
      <c r="W35" s="44">
        <v>0.99299999999999999</v>
      </c>
      <c r="X35" s="44">
        <v>0.99299999999999999</v>
      </c>
      <c r="Y35" s="44">
        <v>0.99299999999999999</v>
      </c>
      <c r="Z35" s="44">
        <v>0.99199999999999999</v>
      </c>
      <c r="AA35" s="44">
        <v>0.99199999999999999</v>
      </c>
      <c r="AB35" s="44">
        <v>0.99199999999999999</v>
      </c>
      <c r="AC35" s="44">
        <v>0.99099999999999999</v>
      </c>
      <c r="AD35" s="44">
        <v>0.99099999999999999</v>
      </c>
      <c r="AE35" s="44">
        <v>0.99099999999999999</v>
      </c>
      <c r="AF35" s="44">
        <v>0.99</v>
      </c>
      <c r="AG35" s="44">
        <v>0.99</v>
      </c>
      <c r="AH35" s="44">
        <v>0.99</v>
      </c>
      <c r="AI35" s="44">
        <v>0.98899999999999999</v>
      </c>
      <c r="AJ35" s="44">
        <v>0.98899999999999999</v>
      </c>
      <c r="AK35" s="44">
        <v>0.98899999999999999</v>
      </c>
      <c r="AL35" s="44">
        <v>0.98799999999999999</v>
      </c>
      <c r="AM35" s="44">
        <v>0.98799999999999999</v>
      </c>
      <c r="AN35" s="44">
        <v>0.98799999999999999</v>
      </c>
      <c r="AO35" s="44">
        <v>0.98699999999999999</v>
      </c>
      <c r="AP35" s="44">
        <v>0.98699999999999999</v>
      </c>
      <c r="AQ35" s="44">
        <v>0.98699999999999999</v>
      </c>
      <c r="AR35" s="44">
        <v>0.98599999999999999</v>
      </c>
      <c r="AS35" s="44">
        <v>0.98599999999999999</v>
      </c>
      <c r="AT35" s="44">
        <v>0.98599999999999999</v>
      </c>
      <c r="AU35" s="44">
        <v>0.98499999999999999</v>
      </c>
      <c r="AV35" s="44">
        <v>0.98499999999999999</v>
      </c>
      <c r="AW35" s="44">
        <v>0.98499999999999999</v>
      </c>
      <c r="AX35" s="44">
        <v>0.98399999999999999</v>
      </c>
      <c r="AY35" s="44">
        <v>0.98399999999999999</v>
      </c>
      <c r="AZ35" s="44">
        <v>0.98399999999999999</v>
      </c>
      <c r="BA35" s="44">
        <v>0.98299999999999998</v>
      </c>
      <c r="BB35" s="44">
        <v>0.98299999999999998</v>
      </c>
      <c r="BC35" s="44">
        <v>0.98299999999999998</v>
      </c>
      <c r="BD35" s="44">
        <v>0.98199999999999998</v>
      </c>
      <c r="BE35" s="44">
        <v>0.98199999999999998</v>
      </c>
      <c r="BF35" s="44">
        <v>0.98199999999999998</v>
      </c>
      <c r="BG35" s="44">
        <v>0.98099999999999998</v>
      </c>
      <c r="BH35" s="44">
        <v>0.98099999999999998</v>
      </c>
      <c r="BI35" s="44">
        <v>0.98099999999999998</v>
      </c>
      <c r="BJ35" s="44">
        <v>0.98</v>
      </c>
      <c r="BK35" s="44">
        <v>0.98</v>
      </c>
      <c r="BL35" s="44">
        <v>0.98</v>
      </c>
      <c r="BM35" s="44">
        <v>0.97899999999999998</v>
      </c>
      <c r="BN35" s="44">
        <v>0.97899999999999998</v>
      </c>
      <c r="BO35" s="44">
        <v>0.97899999999999998</v>
      </c>
      <c r="BP35" s="44">
        <v>0.97899999999999998</v>
      </c>
      <c r="BQ35" s="44">
        <v>0.97799999999999998</v>
      </c>
      <c r="BR35" s="44">
        <v>0.97799999999999998</v>
      </c>
      <c r="BS35" s="44">
        <v>0.97799999999999998</v>
      </c>
      <c r="BT35" s="44">
        <v>0.97699999999999998</v>
      </c>
      <c r="BU35" s="44">
        <v>0.97699999999999998</v>
      </c>
      <c r="BV35" s="44">
        <v>0.97699999999999998</v>
      </c>
      <c r="BW35" s="44">
        <v>0.97599999999999998</v>
      </c>
      <c r="BX35" s="44">
        <v>0.97599999999999998</v>
      </c>
      <c r="BY35" s="44">
        <v>0.97599999999999998</v>
      </c>
      <c r="BZ35" s="44">
        <v>0.97499999999999998</v>
      </c>
      <c r="CA35" s="44">
        <v>0.97499999999999998</v>
      </c>
      <c r="CB35" s="44">
        <v>0.97499999999999998</v>
      </c>
      <c r="CC35" s="44">
        <v>0.97399999999999998</v>
      </c>
      <c r="CD35" s="44">
        <v>0.97399999999999998</v>
      </c>
      <c r="CE35" s="44">
        <v>0.97399999999999998</v>
      </c>
      <c r="CF35" s="44">
        <v>0.97299999999999998</v>
      </c>
      <c r="CG35" s="44">
        <v>0.97299999999999998</v>
      </c>
      <c r="CH35" s="44">
        <v>0.97299999999999998</v>
      </c>
      <c r="CI35" s="44">
        <v>0.97199999999999998</v>
      </c>
      <c r="CJ35" s="44">
        <v>0.97199999999999998</v>
      </c>
      <c r="CK35" s="44">
        <v>0.97199999999999998</v>
      </c>
      <c r="CL35" s="44">
        <v>0.97099999999999997</v>
      </c>
      <c r="CM35" s="44">
        <v>0.97099999999999997</v>
      </c>
      <c r="CN35" s="44">
        <v>0.97099999999999997</v>
      </c>
      <c r="CO35" s="44">
        <v>0.97</v>
      </c>
      <c r="CP35" s="44">
        <v>0.97</v>
      </c>
      <c r="CQ35" s="44">
        <v>0.97</v>
      </c>
      <c r="CR35" s="44">
        <v>0.96899999999999997</v>
      </c>
      <c r="CS35" s="44">
        <v>0.96899999999999997</v>
      </c>
      <c r="CT35" s="44">
        <v>0.96899999999999997</v>
      </c>
      <c r="CU35" s="44">
        <v>0.96799999999999997</v>
      </c>
      <c r="CV35" s="44">
        <v>0.96799999999999997</v>
      </c>
      <c r="CW35" s="44">
        <v>0.96799999999999997</v>
      </c>
      <c r="CX35" s="44">
        <v>0.96699999999999997</v>
      </c>
      <c r="CY35" s="44">
        <v>0.96699999999999997</v>
      </c>
      <c r="CZ35" s="44">
        <v>0.96699999999999997</v>
      </c>
      <c r="DA35" s="44">
        <v>0.96599999999999997</v>
      </c>
      <c r="DB35" s="44">
        <v>0.96599999999999997</v>
      </c>
      <c r="DC35" s="44">
        <v>0.96599999999999997</v>
      </c>
      <c r="DD35" s="44">
        <v>0.96499999999999997</v>
      </c>
      <c r="DE35" s="44">
        <v>0.96499999999999997</v>
      </c>
      <c r="DF35" s="44">
        <v>0.96499999999999997</v>
      </c>
      <c r="DG35" s="44">
        <v>0.96399999999999997</v>
      </c>
      <c r="DH35" s="44">
        <v>0.96399999999999997</v>
      </c>
      <c r="DI35" s="44">
        <v>0.96399999999999997</v>
      </c>
      <c r="DJ35" s="44">
        <v>0.96299999999999997</v>
      </c>
      <c r="DK35" s="44">
        <v>0.96299999999999997</v>
      </c>
      <c r="DL35" s="44">
        <v>0.96299999999999997</v>
      </c>
      <c r="DM35" s="44">
        <v>0.96199999999999997</v>
      </c>
      <c r="DN35" s="44">
        <v>0.96199999999999997</v>
      </c>
      <c r="DO35" s="44">
        <v>0.96199999999999997</v>
      </c>
      <c r="DP35" s="44">
        <v>0.96099999999999997</v>
      </c>
      <c r="DQ35" s="44">
        <v>0.96099999999999997</v>
      </c>
      <c r="DR35" s="44">
        <v>0.96099999999999997</v>
      </c>
      <c r="DS35" s="44">
        <v>0.96</v>
      </c>
      <c r="DT35" s="44">
        <v>0.96</v>
      </c>
      <c r="DU35" s="44">
        <v>0.96</v>
      </c>
      <c r="DV35" s="44">
        <v>0.95899999999999996</v>
      </c>
      <c r="DW35" s="44">
        <v>0.95899999999999996</v>
      </c>
      <c r="DX35" s="44">
        <v>0.95899999999999996</v>
      </c>
      <c r="DY35" s="44">
        <v>0.95799999999999996</v>
      </c>
      <c r="DZ35" s="44">
        <v>0.95799999999999996</v>
      </c>
      <c r="EA35" s="44">
        <v>0.95799999999999996</v>
      </c>
      <c r="EB35" s="44">
        <v>0.95699999999999996</v>
      </c>
      <c r="EC35" s="44">
        <v>0.95699999999999996</v>
      </c>
      <c r="ED35" s="44">
        <v>0.95699999999999996</v>
      </c>
      <c r="EE35" s="44">
        <v>0.95599999999999996</v>
      </c>
      <c r="EF35" s="44">
        <v>0.95599999999999996</v>
      </c>
      <c r="EG35" s="44">
        <v>0.95499999999999996</v>
      </c>
      <c r="EH35" s="44">
        <v>0.95499999999999996</v>
      </c>
      <c r="EI35" s="44">
        <v>0.95499999999999996</v>
      </c>
      <c r="EJ35" s="44">
        <v>0.95399999999999996</v>
      </c>
      <c r="EK35" s="44">
        <v>0.95399999999999996</v>
      </c>
      <c r="EL35" s="44">
        <v>0.95399999999999996</v>
      </c>
      <c r="EM35" s="44">
        <v>0.95299999999999996</v>
      </c>
      <c r="EN35" s="44">
        <v>0.95299999999999996</v>
      </c>
      <c r="EO35" s="44">
        <v>0.95299999999999996</v>
      </c>
      <c r="EP35" s="44">
        <v>0.95199999999999996</v>
      </c>
      <c r="EQ35" s="44">
        <v>0.95199999999999996</v>
      </c>
      <c r="ER35" s="44">
        <v>0.95199999999999996</v>
      </c>
      <c r="ES35" s="44">
        <v>0.95099999999999996</v>
      </c>
      <c r="ET35" s="44">
        <v>0.95099999999999996</v>
      </c>
      <c r="EU35" s="44">
        <v>0.95099999999999996</v>
      </c>
      <c r="EV35" s="44">
        <v>0.95</v>
      </c>
      <c r="EW35" s="44">
        <v>0.95</v>
      </c>
      <c r="EX35" s="44">
        <v>0.95</v>
      </c>
      <c r="EY35" s="44">
        <v>0.94899999999999995</v>
      </c>
      <c r="EZ35" s="44">
        <v>0.94899999999999995</v>
      </c>
      <c r="FA35" s="44">
        <v>0.94899999999999995</v>
      </c>
      <c r="FB35" s="44">
        <v>0.94799999999999995</v>
      </c>
      <c r="FC35" s="44">
        <v>0.94799999999999995</v>
      </c>
      <c r="FD35" s="44">
        <v>0.94799999999999995</v>
      </c>
      <c r="FE35" s="44">
        <v>0.94699999999999995</v>
      </c>
      <c r="FF35" s="44">
        <v>0.94699999999999995</v>
      </c>
      <c r="FG35" s="44">
        <v>0.94699999999999995</v>
      </c>
      <c r="FH35" s="44">
        <v>0.94599999999999995</v>
      </c>
      <c r="FI35" s="44">
        <v>0.94599999999999995</v>
      </c>
      <c r="FJ35" s="44">
        <v>0.94599999999999995</v>
      </c>
      <c r="FK35" s="44">
        <v>0.94499999999999995</v>
      </c>
      <c r="FL35" s="44">
        <v>0.94499999999999995</v>
      </c>
      <c r="FM35" s="44">
        <v>0.94499999999999995</v>
      </c>
      <c r="FN35" s="44">
        <v>0.94399999999999995</v>
      </c>
      <c r="FO35" s="44">
        <v>0.94399999999999995</v>
      </c>
      <c r="FP35" s="44">
        <v>0.94399999999999995</v>
      </c>
      <c r="FQ35" s="44">
        <v>0.94299999999999995</v>
      </c>
      <c r="FR35" s="44">
        <v>0.94299999999999995</v>
      </c>
      <c r="FS35" s="44">
        <v>0.94299999999999995</v>
      </c>
      <c r="FT35" s="44">
        <v>0.94199999999999995</v>
      </c>
      <c r="FU35" s="44">
        <v>0.94199999999999995</v>
      </c>
      <c r="FV35" s="44">
        <v>0.94199999999999995</v>
      </c>
      <c r="FW35" s="44">
        <v>0.94099999999999995</v>
      </c>
      <c r="FX35" s="44">
        <v>0.94099999999999995</v>
      </c>
      <c r="FY35" s="44">
        <v>0.94099999999999995</v>
      </c>
      <c r="FZ35" s="44">
        <v>0.94</v>
      </c>
      <c r="GA35" s="44">
        <v>0.94</v>
      </c>
      <c r="GB35" s="44">
        <v>0.94</v>
      </c>
      <c r="GC35" s="44">
        <v>0.93899999999999995</v>
      </c>
      <c r="GD35" s="44">
        <v>0.93899999999999995</v>
      </c>
      <c r="GE35" s="44">
        <v>0.93899999999999995</v>
      </c>
      <c r="GF35" s="44">
        <v>0.93799999999999994</v>
      </c>
      <c r="GG35" s="44">
        <v>0.93799999999999994</v>
      </c>
      <c r="GH35" s="44">
        <v>0.93700000000000006</v>
      </c>
      <c r="GI35" s="44">
        <v>0.93700000000000006</v>
      </c>
      <c r="GJ35" s="44">
        <v>0.93700000000000006</v>
      </c>
      <c r="GK35" s="44">
        <v>0.93600000000000005</v>
      </c>
      <c r="GL35" s="44">
        <v>0.93600000000000005</v>
      </c>
      <c r="GM35" s="44">
        <v>0.93600000000000005</v>
      </c>
      <c r="GN35" s="44">
        <v>0.93500000000000005</v>
      </c>
      <c r="GO35" s="44">
        <v>0.93500000000000005</v>
      </c>
      <c r="GP35" s="44">
        <v>0.93500000000000005</v>
      </c>
      <c r="GQ35" s="44">
        <v>0.93400000000000005</v>
      </c>
      <c r="GR35" s="44">
        <v>0.93400000000000005</v>
      </c>
      <c r="GS35" s="44">
        <v>0.93400000000000005</v>
      </c>
      <c r="GT35" s="44">
        <v>0.93300000000000005</v>
      </c>
      <c r="GU35" s="44">
        <v>0.93300000000000005</v>
      </c>
      <c r="GV35" s="44">
        <v>0.93300000000000005</v>
      </c>
      <c r="GW35" s="44">
        <v>0.93200000000000005</v>
      </c>
      <c r="GX35" s="44">
        <v>0.93200000000000005</v>
      </c>
      <c r="GY35" s="44">
        <v>0.93200000000000005</v>
      </c>
      <c r="GZ35" s="44">
        <v>0.93100000000000005</v>
      </c>
      <c r="HA35" s="44">
        <v>0.93100000000000005</v>
      </c>
      <c r="HB35" s="44">
        <v>0.93100000000000005</v>
      </c>
      <c r="HC35" s="44">
        <v>0.93</v>
      </c>
      <c r="HD35" s="44">
        <v>0.93</v>
      </c>
      <c r="HE35" s="44">
        <v>0.93</v>
      </c>
      <c r="HF35" s="44">
        <v>0.92900000000000005</v>
      </c>
      <c r="HG35" s="44">
        <v>0.92900000000000005</v>
      </c>
      <c r="HH35" s="44">
        <v>0.92900000000000005</v>
      </c>
      <c r="HI35" s="44">
        <v>0.92800000000000005</v>
      </c>
      <c r="HJ35" s="44">
        <v>0.92800000000000005</v>
      </c>
      <c r="HK35" s="44">
        <v>0.92800000000000005</v>
      </c>
      <c r="HL35" s="44">
        <v>0.92700000000000005</v>
      </c>
      <c r="HM35" s="44">
        <v>0.92700000000000005</v>
      </c>
      <c r="HN35" s="44">
        <v>0.92600000000000005</v>
      </c>
      <c r="HO35" s="44">
        <v>0.92600000000000005</v>
      </c>
      <c r="HP35" s="44">
        <v>0.92600000000000005</v>
      </c>
      <c r="HQ35" s="44">
        <v>0.92500000000000004</v>
      </c>
      <c r="HR35" s="44">
        <v>0.92500000000000004</v>
      </c>
      <c r="HS35" s="44">
        <v>0.92500000000000004</v>
      </c>
      <c r="HT35" s="44">
        <v>0.92400000000000004</v>
      </c>
      <c r="HU35" s="44">
        <v>0.92400000000000004</v>
      </c>
      <c r="HV35" s="44">
        <v>0.92400000000000004</v>
      </c>
      <c r="HW35" s="44">
        <v>0.92300000000000004</v>
      </c>
      <c r="HX35" s="44">
        <v>0.92300000000000004</v>
      </c>
      <c r="HY35" s="44">
        <v>0.92300000000000004</v>
      </c>
      <c r="HZ35" s="44">
        <v>0.92200000000000004</v>
      </c>
      <c r="IA35" s="44">
        <v>0.92200000000000004</v>
      </c>
      <c r="IB35" s="44">
        <v>0.92200000000000004</v>
      </c>
      <c r="IC35" s="44">
        <v>0.92100000000000004</v>
      </c>
      <c r="ID35" s="44">
        <v>0.92100000000000004</v>
      </c>
      <c r="IE35" s="44">
        <v>0.92100000000000004</v>
      </c>
      <c r="IF35" s="44">
        <v>0.92</v>
      </c>
      <c r="IG35" s="44">
        <v>0.92</v>
      </c>
      <c r="IH35" s="44">
        <v>0.92</v>
      </c>
      <c r="II35" s="44">
        <v>0.91900000000000004</v>
      </c>
      <c r="IJ35" s="44">
        <v>0.91900000000000004</v>
      </c>
      <c r="IK35" s="44">
        <v>0.91900000000000004</v>
      </c>
      <c r="IL35" s="44">
        <v>0.91800000000000004</v>
      </c>
      <c r="IM35" s="44">
        <v>0.91800000000000004</v>
      </c>
      <c r="IN35" s="44">
        <v>0.91700000000000004</v>
      </c>
      <c r="IO35" s="44">
        <v>0.91700000000000004</v>
      </c>
      <c r="IP35" s="44">
        <v>0.91700000000000004</v>
      </c>
      <c r="IQ35" s="44">
        <v>0.91600000000000004</v>
      </c>
      <c r="IR35" s="44">
        <v>0.91600000000000004</v>
      </c>
      <c r="IS35" s="44">
        <v>0.91600000000000004</v>
      </c>
      <c r="IT35" s="44">
        <v>0.91500000000000004</v>
      </c>
      <c r="IU35" s="44">
        <v>0.91500000000000004</v>
      </c>
      <c r="IV35" s="44">
        <v>0.91500000000000004</v>
      </c>
      <c r="IW35" s="44">
        <v>0.91400000000000003</v>
      </c>
      <c r="IX35" s="44">
        <v>0.91400000000000003</v>
      </c>
      <c r="IY35" s="44">
        <v>0.91400000000000003</v>
      </c>
      <c r="IZ35" s="44">
        <v>0.91300000000000003</v>
      </c>
      <c r="JA35" s="44">
        <v>0.91300000000000003</v>
      </c>
      <c r="JB35" s="44">
        <v>0.91300000000000003</v>
      </c>
      <c r="JC35" s="44">
        <v>0.91200000000000003</v>
      </c>
      <c r="JD35" s="44">
        <v>0.91200000000000003</v>
      </c>
      <c r="JE35" s="44">
        <v>0.91200000000000003</v>
      </c>
      <c r="JF35" s="44">
        <v>0.91100000000000003</v>
      </c>
      <c r="JG35" s="44">
        <v>0.91100000000000003</v>
      </c>
      <c r="JH35" s="44">
        <v>0.91100000000000003</v>
      </c>
      <c r="JI35" s="44">
        <v>0.91</v>
      </c>
      <c r="JJ35" s="44">
        <v>0.91</v>
      </c>
      <c r="JK35" s="44">
        <v>0.90900000000000003</v>
      </c>
      <c r="JL35" s="44">
        <v>0.90900000000000003</v>
      </c>
      <c r="JM35" s="44">
        <v>0.90900000000000003</v>
      </c>
      <c r="JN35" s="44">
        <v>0.90800000000000003</v>
      </c>
      <c r="JO35" s="44">
        <v>0.90800000000000003</v>
      </c>
      <c r="JP35" s="44">
        <v>0.90800000000000003</v>
      </c>
      <c r="JQ35" s="44">
        <v>0.90700000000000003</v>
      </c>
      <c r="JR35" s="44">
        <v>0.90700000000000003</v>
      </c>
      <c r="JS35" s="44">
        <v>0.90700000000000003</v>
      </c>
      <c r="JT35" s="44">
        <v>0.90600000000000003</v>
      </c>
      <c r="JU35" s="44">
        <v>0.90600000000000003</v>
      </c>
      <c r="JV35" s="44">
        <v>0.90600000000000003</v>
      </c>
      <c r="JW35" s="44">
        <v>0.90500000000000003</v>
      </c>
      <c r="JX35" s="44">
        <v>0.90500000000000003</v>
      </c>
      <c r="JY35" s="44">
        <v>0.90500000000000003</v>
      </c>
      <c r="JZ35" s="44">
        <v>0.90400000000000003</v>
      </c>
      <c r="KA35" s="44">
        <v>0.90400000000000003</v>
      </c>
      <c r="KB35" s="44">
        <v>0.90400000000000003</v>
      </c>
      <c r="KC35" s="44">
        <v>0.90300000000000002</v>
      </c>
      <c r="KD35" s="44">
        <v>0.90300000000000002</v>
      </c>
      <c r="KE35" s="44">
        <v>0.90200000000000002</v>
      </c>
      <c r="KF35" s="44">
        <v>0.90200000000000002</v>
      </c>
      <c r="KG35" s="44">
        <v>0.90200000000000002</v>
      </c>
      <c r="KH35" s="44">
        <v>0.90100000000000002</v>
      </c>
      <c r="KI35" s="44">
        <v>0.90100000000000002</v>
      </c>
      <c r="KJ35" s="44">
        <v>0.90100000000000002</v>
      </c>
      <c r="KK35" s="44">
        <v>0.9</v>
      </c>
      <c r="KL35" s="44">
        <v>0.9</v>
      </c>
      <c r="KM35" s="44">
        <v>0.9</v>
      </c>
      <c r="KN35" s="44">
        <v>0.89900000000000002</v>
      </c>
      <c r="KO35" s="44">
        <v>0.89900000000000002</v>
      </c>
      <c r="KP35" s="44">
        <v>0.89900000000000002</v>
      </c>
      <c r="KQ35" s="44">
        <v>0.89800000000000002</v>
      </c>
      <c r="KR35" s="44">
        <v>0.89800000000000002</v>
      </c>
      <c r="KS35" s="44">
        <v>0.89800000000000002</v>
      </c>
      <c r="KT35" s="44">
        <v>0.89700000000000002</v>
      </c>
      <c r="KU35" s="44">
        <v>0.89700000000000002</v>
      </c>
      <c r="KV35" s="44">
        <v>0.89600000000000002</v>
      </c>
      <c r="KW35" s="44">
        <v>0.89600000000000002</v>
      </c>
      <c r="KX35" s="44">
        <v>0.89600000000000002</v>
      </c>
      <c r="KY35" s="44">
        <v>0.89500000000000002</v>
      </c>
      <c r="KZ35" s="44">
        <v>0.89500000000000002</v>
      </c>
      <c r="LA35" s="44">
        <v>0.89500000000000002</v>
      </c>
      <c r="LB35" s="44">
        <v>0.89400000000000002</v>
      </c>
      <c r="LC35" s="44">
        <v>0.89400000000000002</v>
      </c>
      <c r="LD35" s="44">
        <v>0.89400000000000002</v>
      </c>
      <c r="LE35" s="44">
        <v>0.89300000000000002</v>
      </c>
      <c r="LF35" s="44">
        <v>0.89300000000000002</v>
      </c>
      <c r="LG35" s="44">
        <v>0.89300000000000002</v>
      </c>
      <c r="LH35" s="44">
        <v>0.89200000000000002</v>
      </c>
      <c r="LI35" s="44">
        <v>0.89200000000000002</v>
      </c>
      <c r="LJ35" s="44">
        <v>0.89200000000000002</v>
      </c>
      <c r="LK35" s="44">
        <v>0.89100000000000001</v>
      </c>
      <c r="LL35" s="44">
        <v>0.89100000000000001</v>
      </c>
      <c r="LM35" s="44">
        <v>0.89</v>
      </c>
      <c r="LN35" s="44">
        <v>0.89</v>
      </c>
      <c r="LO35" s="44">
        <v>0.89</v>
      </c>
      <c r="LP35" s="44">
        <v>0.88900000000000001</v>
      </c>
      <c r="LQ35" s="44">
        <v>0.88900000000000001</v>
      </c>
      <c r="LR35" s="44">
        <v>0.88900000000000001</v>
      </c>
      <c r="LS35" s="44">
        <v>0.88800000000000001</v>
      </c>
      <c r="LT35" s="44">
        <v>0.88800000000000001</v>
      </c>
      <c r="LU35" s="44">
        <v>0.88800000000000001</v>
      </c>
      <c r="LV35" s="44">
        <v>0.88700000000000001</v>
      </c>
      <c r="LW35" s="44">
        <v>0.88700000000000001</v>
      </c>
      <c r="LX35" s="44">
        <v>0.88700000000000001</v>
      </c>
      <c r="LY35" s="44">
        <v>0.88600000000000001</v>
      </c>
      <c r="LZ35" s="44">
        <v>0.88600000000000001</v>
      </c>
      <c r="MA35" s="44">
        <v>0.88600000000000001</v>
      </c>
      <c r="MB35" s="44">
        <v>0.88500000000000001</v>
      </c>
      <c r="MC35" s="44">
        <v>0.88500000000000001</v>
      </c>
      <c r="MD35" s="44">
        <v>0.88400000000000001</v>
      </c>
      <c r="ME35" s="44">
        <v>0.88400000000000001</v>
      </c>
      <c r="MF35" s="44">
        <v>0.88400000000000001</v>
      </c>
      <c r="MG35" s="44">
        <v>0.88300000000000001</v>
      </c>
      <c r="MH35" s="44">
        <v>0.88300000000000001</v>
      </c>
      <c r="MI35" s="44">
        <v>0.88300000000000001</v>
      </c>
      <c r="MJ35" s="44">
        <v>0.88200000000000001</v>
      </c>
      <c r="MK35" s="44">
        <v>0.88200000000000001</v>
      </c>
      <c r="ML35" s="44">
        <v>0.88200000000000001</v>
      </c>
      <c r="MM35" s="44">
        <v>0.88100000000000001</v>
      </c>
      <c r="MN35" s="44">
        <v>0.88100000000000001</v>
      </c>
      <c r="MO35" s="44">
        <v>0.88100000000000001</v>
      </c>
      <c r="MP35" s="44">
        <v>0.88</v>
      </c>
      <c r="MQ35" s="44">
        <v>0.88</v>
      </c>
      <c r="MR35" s="44">
        <v>0.879</v>
      </c>
      <c r="MS35" s="44">
        <v>0.879</v>
      </c>
      <c r="MT35" s="44">
        <v>0.879</v>
      </c>
      <c r="MU35" s="44">
        <v>0.878</v>
      </c>
      <c r="MV35" s="44">
        <v>0.878</v>
      </c>
      <c r="MW35" s="44">
        <v>0.878</v>
      </c>
      <c r="MX35" s="44">
        <v>0.877</v>
      </c>
      <c r="MY35" s="44">
        <v>0.877</v>
      </c>
      <c r="MZ35" s="44">
        <v>0.877</v>
      </c>
      <c r="NA35" s="44">
        <v>0.876</v>
      </c>
      <c r="NB35" s="44">
        <v>0.876</v>
      </c>
      <c r="NC35" s="44">
        <v>0.876</v>
      </c>
      <c r="ND35" s="44">
        <v>0.875</v>
      </c>
      <c r="NE35" s="44">
        <v>0.875</v>
      </c>
      <c r="NF35" s="44">
        <v>0.875</v>
      </c>
      <c r="NG35" s="44">
        <v>0.874</v>
      </c>
      <c r="NH35" s="44">
        <v>0.874</v>
      </c>
      <c r="NI35" s="44">
        <v>0.873</v>
      </c>
      <c r="NJ35" s="44">
        <v>0.873</v>
      </c>
      <c r="NK35" s="44">
        <v>0.873</v>
      </c>
      <c r="NL35" s="44">
        <v>0.872</v>
      </c>
      <c r="NM35" s="44">
        <v>0.872</v>
      </c>
      <c r="NN35" s="44">
        <v>0.872</v>
      </c>
      <c r="NO35" s="44">
        <v>0.871</v>
      </c>
      <c r="NP35" s="44">
        <v>0.871</v>
      </c>
      <c r="NQ35" s="44">
        <v>0.871</v>
      </c>
      <c r="NR35" s="44">
        <v>0.87</v>
      </c>
      <c r="NS35" s="44">
        <v>0.87</v>
      </c>
      <c r="NT35" s="44">
        <v>0.87</v>
      </c>
      <c r="NU35" s="44">
        <v>0.86899999999999999</v>
      </c>
      <c r="NV35" s="44">
        <v>0.86899999999999999</v>
      </c>
      <c r="NW35" s="44">
        <v>0.86799999999999999</v>
      </c>
      <c r="NX35" s="44">
        <v>0.86799999999999999</v>
      </c>
      <c r="NY35" s="44">
        <v>0.86799999999999999</v>
      </c>
      <c r="NZ35" s="44">
        <v>0.86699999999999999</v>
      </c>
      <c r="OA35" s="44">
        <v>0.86699999999999999</v>
      </c>
      <c r="OB35" s="44">
        <v>0.86699999999999999</v>
      </c>
      <c r="OC35" s="44">
        <v>0.86599999999999999</v>
      </c>
      <c r="OD35" s="44">
        <v>0.86599999999999999</v>
      </c>
      <c r="OE35" s="44">
        <v>0.86599999999999999</v>
      </c>
      <c r="OF35" s="44">
        <v>0.86499999999999999</v>
      </c>
      <c r="OG35" s="44">
        <v>0.86499999999999999</v>
      </c>
      <c r="OH35" s="44">
        <v>0.86499999999999999</v>
      </c>
      <c r="OI35" s="44">
        <v>0.86399999999999999</v>
      </c>
      <c r="OJ35" s="44">
        <v>0.86399999999999999</v>
      </c>
      <c r="OK35" s="44">
        <v>0.86299999999999999</v>
      </c>
      <c r="OL35" s="44">
        <v>0.86299999999999999</v>
      </c>
    </row>
    <row r="36" spans="1:402" x14ac:dyDescent="0.2">
      <c r="A36" s="40">
        <v>24</v>
      </c>
      <c r="B36" s="44">
        <v>1</v>
      </c>
      <c r="C36" s="44">
        <v>1</v>
      </c>
      <c r="D36" s="44">
        <v>0.999</v>
      </c>
      <c r="E36" s="44">
        <v>0.999</v>
      </c>
      <c r="F36" s="44">
        <v>0.999</v>
      </c>
      <c r="G36" s="44">
        <v>0.998</v>
      </c>
      <c r="H36" s="44">
        <v>0.998</v>
      </c>
      <c r="I36" s="44">
        <v>0.998</v>
      </c>
      <c r="J36" s="44">
        <v>0.997</v>
      </c>
      <c r="K36" s="44">
        <v>0.997</v>
      </c>
      <c r="L36" s="44">
        <v>0.997</v>
      </c>
      <c r="M36" s="44">
        <v>0.996</v>
      </c>
      <c r="N36" s="44">
        <v>0.996</v>
      </c>
      <c r="O36" s="44">
        <v>0.996</v>
      </c>
      <c r="P36" s="44">
        <v>0.996</v>
      </c>
      <c r="Q36" s="44">
        <v>0.995</v>
      </c>
      <c r="R36" s="44">
        <v>0.995</v>
      </c>
      <c r="S36" s="44">
        <v>0.995</v>
      </c>
      <c r="T36" s="44">
        <v>0.99399999999999999</v>
      </c>
      <c r="U36" s="44">
        <v>0.99399999999999999</v>
      </c>
      <c r="V36" s="44">
        <v>0.99399999999999999</v>
      </c>
      <c r="W36" s="44">
        <v>0.99299999999999999</v>
      </c>
      <c r="X36" s="44">
        <v>0.99299999999999999</v>
      </c>
      <c r="Y36" s="44">
        <v>0.99299999999999999</v>
      </c>
      <c r="Z36" s="44">
        <v>0.99199999999999999</v>
      </c>
      <c r="AA36" s="44">
        <v>0.99199999999999999</v>
      </c>
      <c r="AB36" s="44">
        <v>0.99199999999999999</v>
      </c>
      <c r="AC36" s="44">
        <v>0.99099999999999999</v>
      </c>
      <c r="AD36" s="44">
        <v>0.99099999999999999</v>
      </c>
      <c r="AE36" s="44">
        <v>0.99099999999999999</v>
      </c>
      <c r="AF36" s="44">
        <v>0.99</v>
      </c>
      <c r="AG36" s="44">
        <v>0.99</v>
      </c>
      <c r="AH36" s="44">
        <v>0.99</v>
      </c>
      <c r="AI36" s="44">
        <v>0.98899999999999999</v>
      </c>
      <c r="AJ36" s="44">
        <v>0.98899999999999999</v>
      </c>
      <c r="AK36" s="44">
        <v>0.98899999999999999</v>
      </c>
      <c r="AL36" s="44">
        <v>0.98799999999999999</v>
      </c>
      <c r="AM36" s="44">
        <v>0.98799999999999999</v>
      </c>
      <c r="AN36" s="44">
        <v>0.98799999999999999</v>
      </c>
      <c r="AO36" s="44">
        <v>0.98699999999999999</v>
      </c>
      <c r="AP36" s="44">
        <v>0.98699999999999999</v>
      </c>
      <c r="AQ36" s="44">
        <v>0.98699999999999999</v>
      </c>
      <c r="AR36" s="44">
        <v>0.98599999999999999</v>
      </c>
      <c r="AS36" s="44">
        <v>0.98599999999999999</v>
      </c>
      <c r="AT36" s="44">
        <v>0.98599999999999999</v>
      </c>
      <c r="AU36" s="44">
        <v>0.98599999999999999</v>
      </c>
      <c r="AV36" s="44">
        <v>0.98499999999999999</v>
      </c>
      <c r="AW36" s="44">
        <v>0.98499999999999999</v>
      </c>
      <c r="AX36" s="44">
        <v>0.98499999999999999</v>
      </c>
      <c r="AY36" s="44">
        <v>0.98399999999999999</v>
      </c>
      <c r="AZ36" s="44">
        <v>0.98399999999999999</v>
      </c>
      <c r="BA36" s="44">
        <v>0.98399999999999999</v>
      </c>
      <c r="BB36" s="44">
        <v>0.98299999999999998</v>
      </c>
      <c r="BC36" s="44">
        <v>0.98299999999999998</v>
      </c>
      <c r="BD36" s="44">
        <v>0.98299999999999998</v>
      </c>
      <c r="BE36" s="44">
        <v>0.98199999999999998</v>
      </c>
      <c r="BF36" s="44">
        <v>0.98199999999999998</v>
      </c>
      <c r="BG36" s="44">
        <v>0.98199999999999998</v>
      </c>
      <c r="BH36" s="44">
        <v>0.98099999999999998</v>
      </c>
      <c r="BI36" s="44">
        <v>0.98099999999999998</v>
      </c>
      <c r="BJ36" s="44">
        <v>0.98099999999999998</v>
      </c>
      <c r="BK36" s="44">
        <v>0.98</v>
      </c>
      <c r="BL36" s="44">
        <v>0.98</v>
      </c>
      <c r="BM36" s="44">
        <v>0.98</v>
      </c>
      <c r="BN36" s="44">
        <v>0.97899999999999998</v>
      </c>
      <c r="BO36" s="44">
        <v>0.97899999999999998</v>
      </c>
      <c r="BP36" s="44">
        <v>0.97899999999999998</v>
      </c>
      <c r="BQ36" s="44">
        <v>0.97799999999999998</v>
      </c>
      <c r="BR36" s="44">
        <v>0.97799999999999998</v>
      </c>
      <c r="BS36" s="44">
        <v>0.97799999999999998</v>
      </c>
      <c r="BT36" s="44">
        <v>0.97699999999999998</v>
      </c>
      <c r="BU36" s="44">
        <v>0.97699999999999998</v>
      </c>
      <c r="BV36" s="44">
        <v>0.97699999999999998</v>
      </c>
      <c r="BW36" s="44">
        <v>0.97599999999999998</v>
      </c>
      <c r="BX36" s="44">
        <v>0.97599999999999998</v>
      </c>
      <c r="BY36" s="44">
        <v>0.97599999999999998</v>
      </c>
      <c r="BZ36" s="44">
        <v>0.97499999999999998</v>
      </c>
      <c r="CA36" s="44">
        <v>0.97499999999999998</v>
      </c>
      <c r="CB36" s="44">
        <v>0.97499999999999998</v>
      </c>
      <c r="CC36" s="44">
        <v>0.97399999999999998</v>
      </c>
      <c r="CD36" s="44">
        <v>0.97399999999999998</v>
      </c>
      <c r="CE36" s="44">
        <v>0.97399999999999998</v>
      </c>
      <c r="CF36" s="44">
        <v>0.97299999999999998</v>
      </c>
      <c r="CG36" s="44">
        <v>0.97299999999999998</v>
      </c>
      <c r="CH36" s="44">
        <v>0.97299999999999998</v>
      </c>
      <c r="CI36" s="44">
        <v>0.97199999999999998</v>
      </c>
      <c r="CJ36" s="44">
        <v>0.97199999999999998</v>
      </c>
      <c r="CK36" s="44">
        <v>0.97199999999999998</v>
      </c>
      <c r="CL36" s="44">
        <v>0.97099999999999997</v>
      </c>
      <c r="CM36" s="44">
        <v>0.97099999999999997</v>
      </c>
      <c r="CN36" s="44">
        <v>0.97099999999999997</v>
      </c>
      <c r="CO36" s="44">
        <v>0.97</v>
      </c>
      <c r="CP36" s="44">
        <v>0.97</v>
      </c>
      <c r="CQ36" s="44">
        <v>0.97</v>
      </c>
      <c r="CR36" s="44">
        <v>0.96899999999999997</v>
      </c>
      <c r="CS36" s="44">
        <v>0.96899999999999997</v>
      </c>
      <c r="CT36" s="44">
        <v>0.96899999999999997</v>
      </c>
      <c r="CU36" s="44">
        <v>0.96799999999999997</v>
      </c>
      <c r="CV36" s="44">
        <v>0.96799999999999997</v>
      </c>
      <c r="CW36" s="44">
        <v>0.96799999999999997</v>
      </c>
      <c r="CX36" s="44">
        <v>0.96699999999999997</v>
      </c>
      <c r="CY36" s="44">
        <v>0.96699999999999997</v>
      </c>
      <c r="CZ36" s="44">
        <v>0.96699999999999997</v>
      </c>
      <c r="DA36" s="44">
        <v>0.96599999999999997</v>
      </c>
      <c r="DB36" s="44">
        <v>0.96599999999999997</v>
      </c>
      <c r="DC36" s="44">
        <v>0.96599999999999997</v>
      </c>
      <c r="DD36" s="44">
        <v>0.96499999999999997</v>
      </c>
      <c r="DE36" s="44">
        <v>0.96499999999999997</v>
      </c>
      <c r="DF36" s="44">
        <v>0.96499999999999997</v>
      </c>
      <c r="DG36" s="44">
        <v>0.96399999999999997</v>
      </c>
      <c r="DH36" s="44">
        <v>0.96399999999999997</v>
      </c>
      <c r="DI36" s="44">
        <v>0.96399999999999997</v>
      </c>
      <c r="DJ36" s="44">
        <v>0.96299999999999997</v>
      </c>
      <c r="DK36" s="44">
        <v>0.96299999999999997</v>
      </c>
      <c r="DL36" s="44">
        <v>0.96299999999999997</v>
      </c>
      <c r="DM36" s="44">
        <v>0.96199999999999997</v>
      </c>
      <c r="DN36" s="44">
        <v>0.96199999999999997</v>
      </c>
      <c r="DO36" s="44">
        <v>0.96199999999999997</v>
      </c>
      <c r="DP36" s="44">
        <v>0.96099999999999997</v>
      </c>
      <c r="DQ36" s="44">
        <v>0.96099999999999997</v>
      </c>
      <c r="DR36" s="44">
        <v>0.96099999999999997</v>
      </c>
      <c r="DS36" s="44">
        <v>0.96</v>
      </c>
      <c r="DT36" s="44">
        <v>0.96</v>
      </c>
      <c r="DU36" s="44">
        <v>0.96</v>
      </c>
      <c r="DV36" s="44">
        <v>0.95899999999999996</v>
      </c>
      <c r="DW36" s="44">
        <v>0.95899999999999996</v>
      </c>
      <c r="DX36" s="44">
        <v>0.95899999999999996</v>
      </c>
      <c r="DY36" s="44">
        <v>0.95799999999999996</v>
      </c>
      <c r="DZ36" s="44">
        <v>0.95799999999999996</v>
      </c>
      <c r="EA36" s="44">
        <v>0.95799999999999996</v>
      </c>
      <c r="EB36" s="44">
        <v>0.95699999999999996</v>
      </c>
      <c r="EC36" s="44">
        <v>0.95699999999999996</v>
      </c>
      <c r="ED36" s="44">
        <v>0.95699999999999996</v>
      </c>
      <c r="EE36" s="44">
        <v>0.95599999999999996</v>
      </c>
      <c r="EF36" s="44">
        <v>0.95599999999999996</v>
      </c>
      <c r="EG36" s="44">
        <v>0.95599999999999996</v>
      </c>
      <c r="EH36" s="44">
        <v>0.95499999999999996</v>
      </c>
      <c r="EI36" s="44">
        <v>0.95499999999999996</v>
      </c>
      <c r="EJ36" s="44">
        <v>0.95499999999999996</v>
      </c>
      <c r="EK36" s="44">
        <v>0.95399999999999996</v>
      </c>
      <c r="EL36" s="44">
        <v>0.95399999999999996</v>
      </c>
      <c r="EM36" s="44">
        <v>0.95399999999999996</v>
      </c>
      <c r="EN36" s="44">
        <v>0.95299999999999996</v>
      </c>
      <c r="EO36" s="44">
        <v>0.95299999999999996</v>
      </c>
      <c r="EP36" s="44">
        <v>0.95299999999999996</v>
      </c>
      <c r="EQ36" s="44">
        <v>0.95199999999999996</v>
      </c>
      <c r="ER36" s="44">
        <v>0.95199999999999996</v>
      </c>
      <c r="ES36" s="44">
        <v>0.95199999999999996</v>
      </c>
      <c r="ET36" s="44">
        <v>0.95099999999999996</v>
      </c>
      <c r="EU36" s="44">
        <v>0.95099999999999996</v>
      </c>
      <c r="EV36" s="44">
        <v>0.95099999999999996</v>
      </c>
      <c r="EW36" s="44">
        <v>0.95</v>
      </c>
      <c r="EX36" s="44">
        <v>0.95</v>
      </c>
      <c r="EY36" s="44">
        <v>0.95</v>
      </c>
      <c r="EZ36" s="44">
        <v>0.94899999999999995</v>
      </c>
      <c r="FA36" s="44">
        <v>0.94899999999999995</v>
      </c>
      <c r="FB36" s="44">
        <v>0.94899999999999995</v>
      </c>
      <c r="FC36" s="44">
        <v>0.94799999999999995</v>
      </c>
      <c r="FD36" s="44">
        <v>0.94799999999999995</v>
      </c>
      <c r="FE36" s="44">
        <v>0.94799999999999995</v>
      </c>
      <c r="FF36" s="44">
        <v>0.94699999999999995</v>
      </c>
      <c r="FG36" s="44">
        <v>0.94699999999999995</v>
      </c>
      <c r="FH36" s="44">
        <v>0.94699999999999995</v>
      </c>
      <c r="FI36" s="44">
        <v>0.94599999999999995</v>
      </c>
      <c r="FJ36" s="44">
        <v>0.94599999999999995</v>
      </c>
      <c r="FK36" s="44">
        <v>0.94599999999999995</v>
      </c>
      <c r="FL36" s="44">
        <v>0.94499999999999995</v>
      </c>
      <c r="FM36" s="44">
        <v>0.94499999999999995</v>
      </c>
      <c r="FN36" s="44">
        <v>0.94499999999999995</v>
      </c>
      <c r="FO36" s="44">
        <v>0.94399999999999995</v>
      </c>
      <c r="FP36" s="44">
        <v>0.94399999999999995</v>
      </c>
      <c r="FQ36" s="44">
        <v>0.94399999999999995</v>
      </c>
      <c r="FR36" s="44">
        <v>0.94299999999999995</v>
      </c>
      <c r="FS36" s="44">
        <v>0.94299999999999995</v>
      </c>
      <c r="FT36" s="44">
        <v>0.94299999999999995</v>
      </c>
      <c r="FU36" s="44">
        <v>0.94199999999999995</v>
      </c>
      <c r="FV36" s="44">
        <v>0.94199999999999995</v>
      </c>
      <c r="FW36" s="44">
        <v>0.94199999999999995</v>
      </c>
      <c r="FX36" s="44">
        <v>0.94099999999999995</v>
      </c>
      <c r="FY36" s="44">
        <v>0.94099999999999995</v>
      </c>
      <c r="FZ36" s="44">
        <v>0.94099999999999995</v>
      </c>
      <c r="GA36" s="44">
        <v>0.94</v>
      </c>
      <c r="GB36" s="44">
        <v>0.94</v>
      </c>
      <c r="GC36" s="44">
        <v>0.94</v>
      </c>
      <c r="GD36" s="44">
        <v>0.93899999999999995</v>
      </c>
      <c r="GE36" s="44">
        <v>0.93899999999999995</v>
      </c>
      <c r="GF36" s="44">
        <v>0.93899999999999995</v>
      </c>
      <c r="GG36" s="44">
        <v>0.93799999999999994</v>
      </c>
      <c r="GH36" s="44">
        <v>0.93799999999999994</v>
      </c>
      <c r="GI36" s="44">
        <v>0.93799999999999994</v>
      </c>
      <c r="GJ36" s="44">
        <v>0.93700000000000006</v>
      </c>
      <c r="GK36" s="44">
        <v>0.93700000000000006</v>
      </c>
      <c r="GL36" s="44">
        <v>0.93700000000000006</v>
      </c>
      <c r="GM36" s="44">
        <v>0.93600000000000005</v>
      </c>
      <c r="GN36" s="44">
        <v>0.93600000000000005</v>
      </c>
      <c r="GO36" s="44">
        <v>0.93600000000000005</v>
      </c>
      <c r="GP36" s="44">
        <v>0.93500000000000005</v>
      </c>
      <c r="GQ36" s="44">
        <v>0.93500000000000005</v>
      </c>
      <c r="GR36" s="44">
        <v>0.93500000000000005</v>
      </c>
      <c r="GS36" s="44">
        <v>0.93400000000000005</v>
      </c>
      <c r="GT36" s="44">
        <v>0.93400000000000005</v>
      </c>
      <c r="GU36" s="44">
        <v>0.93300000000000005</v>
      </c>
      <c r="GV36" s="44">
        <v>0.93300000000000005</v>
      </c>
      <c r="GW36" s="44">
        <v>0.93300000000000005</v>
      </c>
      <c r="GX36" s="44">
        <v>0.93200000000000005</v>
      </c>
      <c r="GY36" s="44">
        <v>0.93200000000000005</v>
      </c>
      <c r="GZ36" s="44">
        <v>0.93200000000000005</v>
      </c>
      <c r="HA36" s="44">
        <v>0.93100000000000005</v>
      </c>
      <c r="HB36" s="44">
        <v>0.93100000000000005</v>
      </c>
      <c r="HC36" s="44">
        <v>0.93100000000000005</v>
      </c>
      <c r="HD36" s="44">
        <v>0.93</v>
      </c>
      <c r="HE36" s="44">
        <v>0.93</v>
      </c>
      <c r="HF36" s="44">
        <v>0.93</v>
      </c>
      <c r="HG36" s="44">
        <v>0.92900000000000005</v>
      </c>
      <c r="HH36" s="44">
        <v>0.92900000000000005</v>
      </c>
      <c r="HI36" s="44">
        <v>0.92900000000000005</v>
      </c>
      <c r="HJ36" s="44">
        <v>0.92800000000000005</v>
      </c>
      <c r="HK36" s="44">
        <v>0.92800000000000005</v>
      </c>
      <c r="HL36" s="44">
        <v>0.92800000000000005</v>
      </c>
      <c r="HM36" s="44">
        <v>0.92700000000000005</v>
      </c>
      <c r="HN36" s="44">
        <v>0.92700000000000005</v>
      </c>
      <c r="HO36" s="44">
        <v>0.92700000000000005</v>
      </c>
      <c r="HP36" s="44">
        <v>0.92600000000000005</v>
      </c>
      <c r="HQ36" s="44">
        <v>0.92600000000000005</v>
      </c>
      <c r="HR36" s="44">
        <v>0.92600000000000005</v>
      </c>
      <c r="HS36" s="44">
        <v>0.92500000000000004</v>
      </c>
      <c r="HT36" s="44">
        <v>0.92500000000000004</v>
      </c>
      <c r="HU36" s="44">
        <v>0.92500000000000004</v>
      </c>
      <c r="HV36" s="44">
        <v>0.92400000000000004</v>
      </c>
      <c r="HW36" s="44">
        <v>0.92400000000000004</v>
      </c>
      <c r="HX36" s="44">
        <v>0.92400000000000004</v>
      </c>
      <c r="HY36" s="44">
        <v>0.92300000000000004</v>
      </c>
      <c r="HZ36" s="44">
        <v>0.92300000000000004</v>
      </c>
      <c r="IA36" s="44">
        <v>0.92300000000000004</v>
      </c>
      <c r="IB36" s="44">
        <v>0.92200000000000004</v>
      </c>
      <c r="IC36" s="44">
        <v>0.92200000000000004</v>
      </c>
      <c r="ID36" s="44">
        <v>0.92100000000000004</v>
      </c>
      <c r="IE36" s="44">
        <v>0.92100000000000004</v>
      </c>
      <c r="IF36" s="44">
        <v>0.92100000000000004</v>
      </c>
      <c r="IG36" s="44">
        <v>0.92</v>
      </c>
      <c r="IH36" s="44">
        <v>0.92</v>
      </c>
      <c r="II36" s="44">
        <v>0.92</v>
      </c>
      <c r="IJ36" s="44">
        <v>0.91900000000000004</v>
      </c>
      <c r="IK36" s="44">
        <v>0.91900000000000004</v>
      </c>
      <c r="IL36" s="44">
        <v>0.91900000000000004</v>
      </c>
      <c r="IM36" s="44">
        <v>0.91800000000000004</v>
      </c>
      <c r="IN36" s="44">
        <v>0.91800000000000004</v>
      </c>
      <c r="IO36" s="44">
        <v>0.91800000000000004</v>
      </c>
      <c r="IP36" s="44">
        <v>0.91700000000000004</v>
      </c>
      <c r="IQ36" s="44">
        <v>0.91700000000000004</v>
      </c>
      <c r="IR36" s="44">
        <v>0.91700000000000004</v>
      </c>
      <c r="IS36" s="44">
        <v>0.91600000000000004</v>
      </c>
      <c r="IT36" s="44">
        <v>0.91600000000000004</v>
      </c>
      <c r="IU36" s="44">
        <v>0.91600000000000004</v>
      </c>
      <c r="IV36" s="44">
        <v>0.91500000000000004</v>
      </c>
      <c r="IW36" s="44">
        <v>0.91500000000000004</v>
      </c>
      <c r="IX36" s="44">
        <v>0.91500000000000004</v>
      </c>
      <c r="IY36" s="44">
        <v>0.91400000000000003</v>
      </c>
      <c r="IZ36" s="44">
        <v>0.91400000000000003</v>
      </c>
      <c r="JA36" s="44">
        <v>0.91400000000000003</v>
      </c>
      <c r="JB36" s="44">
        <v>0.91300000000000003</v>
      </c>
      <c r="JC36" s="44">
        <v>0.91300000000000003</v>
      </c>
      <c r="JD36" s="44">
        <v>0.91300000000000003</v>
      </c>
      <c r="JE36" s="44">
        <v>0.91200000000000003</v>
      </c>
      <c r="JF36" s="44">
        <v>0.91200000000000003</v>
      </c>
      <c r="JG36" s="44">
        <v>0.91100000000000003</v>
      </c>
      <c r="JH36" s="44">
        <v>0.91100000000000003</v>
      </c>
      <c r="JI36" s="44">
        <v>0.91100000000000003</v>
      </c>
      <c r="JJ36" s="44">
        <v>0.91</v>
      </c>
      <c r="JK36" s="44">
        <v>0.91</v>
      </c>
      <c r="JL36" s="44">
        <v>0.91</v>
      </c>
      <c r="JM36" s="44">
        <v>0.90900000000000003</v>
      </c>
      <c r="JN36" s="44">
        <v>0.90900000000000003</v>
      </c>
      <c r="JO36" s="44">
        <v>0.90900000000000003</v>
      </c>
      <c r="JP36" s="44">
        <v>0.90800000000000003</v>
      </c>
      <c r="JQ36" s="44">
        <v>0.90800000000000003</v>
      </c>
      <c r="JR36" s="44">
        <v>0.90800000000000003</v>
      </c>
      <c r="JS36" s="44">
        <v>0.90700000000000003</v>
      </c>
      <c r="JT36" s="44">
        <v>0.90700000000000003</v>
      </c>
      <c r="JU36" s="44">
        <v>0.90700000000000003</v>
      </c>
      <c r="JV36" s="44">
        <v>0.90600000000000003</v>
      </c>
      <c r="JW36" s="44">
        <v>0.90600000000000003</v>
      </c>
      <c r="JX36" s="44">
        <v>0.90600000000000003</v>
      </c>
      <c r="JY36" s="44">
        <v>0.90500000000000003</v>
      </c>
      <c r="JZ36" s="44">
        <v>0.90500000000000003</v>
      </c>
      <c r="KA36" s="44">
        <v>0.90500000000000003</v>
      </c>
      <c r="KB36" s="44">
        <v>0.90400000000000003</v>
      </c>
      <c r="KC36" s="44">
        <v>0.90400000000000003</v>
      </c>
      <c r="KD36" s="44">
        <v>0.90300000000000002</v>
      </c>
      <c r="KE36" s="44">
        <v>0.90300000000000002</v>
      </c>
      <c r="KF36" s="44">
        <v>0.90300000000000002</v>
      </c>
      <c r="KG36" s="44">
        <v>0.90200000000000002</v>
      </c>
      <c r="KH36" s="44">
        <v>0.90200000000000002</v>
      </c>
      <c r="KI36" s="44">
        <v>0.90200000000000002</v>
      </c>
      <c r="KJ36" s="44">
        <v>0.90100000000000002</v>
      </c>
      <c r="KK36" s="44">
        <v>0.90100000000000002</v>
      </c>
      <c r="KL36" s="44">
        <v>0.90100000000000002</v>
      </c>
      <c r="KM36" s="44">
        <v>0.9</v>
      </c>
      <c r="KN36" s="44">
        <v>0.9</v>
      </c>
      <c r="KO36" s="44">
        <v>0.9</v>
      </c>
      <c r="KP36" s="44">
        <v>0.89900000000000002</v>
      </c>
      <c r="KQ36" s="44">
        <v>0.89900000000000002</v>
      </c>
      <c r="KR36" s="44">
        <v>0.89900000000000002</v>
      </c>
      <c r="KS36" s="44">
        <v>0.89800000000000002</v>
      </c>
      <c r="KT36" s="44">
        <v>0.89800000000000002</v>
      </c>
      <c r="KU36" s="44">
        <v>0.89800000000000002</v>
      </c>
      <c r="KV36" s="44">
        <v>0.89700000000000002</v>
      </c>
      <c r="KW36" s="44">
        <v>0.89700000000000002</v>
      </c>
      <c r="KX36" s="44">
        <v>0.89600000000000002</v>
      </c>
      <c r="KY36" s="44">
        <v>0.89600000000000002</v>
      </c>
      <c r="KZ36" s="44">
        <v>0.89600000000000002</v>
      </c>
      <c r="LA36" s="44">
        <v>0.89500000000000002</v>
      </c>
      <c r="LB36" s="44">
        <v>0.89500000000000002</v>
      </c>
      <c r="LC36" s="44">
        <v>0.89500000000000002</v>
      </c>
      <c r="LD36" s="44">
        <v>0.89400000000000002</v>
      </c>
      <c r="LE36" s="44">
        <v>0.89400000000000002</v>
      </c>
      <c r="LF36" s="44">
        <v>0.89400000000000002</v>
      </c>
      <c r="LG36" s="44">
        <v>0.89300000000000002</v>
      </c>
      <c r="LH36" s="44">
        <v>0.89300000000000002</v>
      </c>
      <c r="LI36" s="44">
        <v>0.89300000000000002</v>
      </c>
      <c r="LJ36" s="44">
        <v>0.89200000000000002</v>
      </c>
      <c r="LK36" s="44">
        <v>0.89200000000000002</v>
      </c>
      <c r="LL36" s="44">
        <v>0.89200000000000002</v>
      </c>
      <c r="LM36" s="44">
        <v>0.89100000000000001</v>
      </c>
      <c r="LN36" s="44">
        <v>0.89100000000000001</v>
      </c>
      <c r="LO36" s="44">
        <v>0.89100000000000001</v>
      </c>
      <c r="LP36" s="44">
        <v>0.89</v>
      </c>
      <c r="LQ36" s="44">
        <v>0.89</v>
      </c>
      <c r="LR36" s="44">
        <v>0.88900000000000001</v>
      </c>
      <c r="LS36" s="44">
        <v>0.88900000000000001</v>
      </c>
      <c r="LT36" s="44">
        <v>0.88900000000000001</v>
      </c>
      <c r="LU36" s="44">
        <v>0.88800000000000001</v>
      </c>
      <c r="LV36" s="44">
        <v>0.88800000000000001</v>
      </c>
      <c r="LW36" s="44">
        <v>0.88800000000000001</v>
      </c>
      <c r="LX36" s="44">
        <v>0.88700000000000001</v>
      </c>
      <c r="LY36" s="44">
        <v>0.88700000000000001</v>
      </c>
      <c r="LZ36" s="44">
        <v>0.88700000000000001</v>
      </c>
      <c r="MA36" s="44">
        <v>0.88600000000000001</v>
      </c>
      <c r="MB36" s="44">
        <v>0.88600000000000001</v>
      </c>
      <c r="MC36" s="44">
        <v>0.88600000000000001</v>
      </c>
      <c r="MD36" s="44">
        <v>0.88500000000000001</v>
      </c>
      <c r="ME36" s="44">
        <v>0.88500000000000001</v>
      </c>
      <c r="MF36" s="44">
        <v>0.88500000000000001</v>
      </c>
      <c r="MG36" s="44">
        <v>0.88400000000000001</v>
      </c>
      <c r="MH36" s="44">
        <v>0.88400000000000001</v>
      </c>
      <c r="MI36" s="44">
        <v>0.88300000000000001</v>
      </c>
      <c r="MJ36" s="44">
        <v>0.88300000000000001</v>
      </c>
      <c r="MK36" s="44">
        <v>0.88300000000000001</v>
      </c>
      <c r="ML36" s="44">
        <v>0.88200000000000001</v>
      </c>
      <c r="MM36" s="44">
        <v>0.88200000000000001</v>
      </c>
      <c r="MN36" s="44">
        <v>0.88200000000000001</v>
      </c>
      <c r="MO36" s="44">
        <v>0.88100000000000001</v>
      </c>
      <c r="MP36" s="44">
        <v>0.88100000000000001</v>
      </c>
      <c r="MQ36" s="44">
        <v>0.88100000000000001</v>
      </c>
      <c r="MR36" s="44">
        <v>0.88</v>
      </c>
      <c r="MS36" s="44">
        <v>0.88</v>
      </c>
      <c r="MT36" s="44">
        <v>0.88</v>
      </c>
      <c r="MU36" s="44">
        <v>0.879</v>
      </c>
      <c r="MV36" s="44">
        <v>0.879</v>
      </c>
      <c r="MW36" s="44">
        <v>0.879</v>
      </c>
      <c r="MX36" s="44">
        <v>0.878</v>
      </c>
      <c r="MY36" s="44">
        <v>0.878</v>
      </c>
      <c r="MZ36" s="44">
        <v>0.877</v>
      </c>
      <c r="NA36" s="44">
        <v>0.877</v>
      </c>
      <c r="NB36" s="44">
        <v>0.877</v>
      </c>
      <c r="NC36" s="44">
        <v>0.876</v>
      </c>
      <c r="ND36" s="44">
        <v>0.876</v>
      </c>
      <c r="NE36" s="44">
        <v>0.876</v>
      </c>
      <c r="NF36" s="44">
        <v>0.875</v>
      </c>
      <c r="NG36" s="44">
        <v>0.875</v>
      </c>
      <c r="NH36" s="44">
        <v>0.875</v>
      </c>
      <c r="NI36" s="44">
        <v>0.874</v>
      </c>
      <c r="NJ36" s="44">
        <v>0.874</v>
      </c>
      <c r="NK36" s="44">
        <v>0.874</v>
      </c>
      <c r="NL36" s="44">
        <v>0.873</v>
      </c>
      <c r="NM36" s="44">
        <v>0.873</v>
      </c>
      <c r="NN36" s="44">
        <v>0.873</v>
      </c>
      <c r="NO36" s="44">
        <v>0.872</v>
      </c>
      <c r="NP36" s="44">
        <v>0.872</v>
      </c>
      <c r="NQ36" s="44">
        <v>0.871</v>
      </c>
      <c r="NR36" s="44">
        <v>0.871</v>
      </c>
      <c r="NS36" s="44">
        <v>0.871</v>
      </c>
      <c r="NT36" s="44">
        <v>0.87</v>
      </c>
      <c r="NU36" s="44">
        <v>0.87</v>
      </c>
      <c r="NV36" s="44">
        <v>0.87</v>
      </c>
      <c r="NW36" s="44">
        <v>0.86899999999999999</v>
      </c>
      <c r="NX36" s="44">
        <v>0.86899999999999999</v>
      </c>
      <c r="NY36" s="44">
        <v>0.86899999999999999</v>
      </c>
      <c r="NZ36" s="44">
        <v>0.86799999999999999</v>
      </c>
      <c r="OA36" s="44">
        <v>0.86799999999999999</v>
      </c>
      <c r="OB36" s="44">
        <v>0.86799999999999999</v>
      </c>
      <c r="OC36" s="44">
        <v>0.86699999999999999</v>
      </c>
      <c r="OD36" s="44">
        <v>0.86699999999999999</v>
      </c>
      <c r="OE36" s="44">
        <v>0.86699999999999999</v>
      </c>
      <c r="OF36" s="44">
        <v>0.86599999999999999</v>
      </c>
      <c r="OG36" s="44">
        <v>0.86599999999999999</v>
      </c>
      <c r="OH36" s="44">
        <v>0.86499999999999999</v>
      </c>
      <c r="OI36" s="44">
        <v>0.86499999999999999</v>
      </c>
      <c r="OJ36" s="44">
        <v>0.86499999999999999</v>
      </c>
      <c r="OK36" s="44">
        <v>0.86399999999999999</v>
      </c>
      <c r="OL36" s="44">
        <v>0.86399999999999999</v>
      </c>
    </row>
    <row r="37" spans="1:402" x14ac:dyDescent="0.2">
      <c r="A37" s="40">
        <v>25</v>
      </c>
      <c r="B37" s="44">
        <v>1</v>
      </c>
      <c r="C37" s="44">
        <v>1</v>
      </c>
      <c r="D37" s="44">
        <v>0.999</v>
      </c>
      <c r="E37" s="44">
        <v>0.999</v>
      </c>
      <c r="F37" s="44">
        <v>0.999</v>
      </c>
      <c r="G37" s="44">
        <v>0.998</v>
      </c>
      <c r="H37" s="44">
        <v>0.998</v>
      </c>
      <c r="I37" s="44">
        <v>0.998</v>
      </c>
      <c r="J37" s="44">
        <v>0.997</v>
      </c>
      <c r="K37" s="44">
        <v>0.997</v>
      </c>
      <c r="L37" s="44">
        <v>0.997</v>
      </c>
      <c r="M37" s="44">
        <v>0.997</v>
      </c>
      <c r="N37" s="44">
        <v>0.996</v>
      </c>
      <c r="O37" s="44">
        <v>0.996</v>
      </c>
      <c r="P37" s="44">
        <v>0.996</v>
      </c>
      <c r="Q37" s="44">
        <v>0.995</v>
      </c>
      <c r="R37" s="44">
        <v>0.995</v>
      </c>
      <c r="S37" s="44">
        <v>0.995</v>
      </c>
      <c r="T37" s="44">
        <v>0.99399999999999999</v>
      </c>
      <c r="U37" s="44">
        <v>0.99399999999999999</v>
      </c>
      <c r="V37" s="44">
        <v>0.99399999999999999</v>
      </c>
      <c r="W37" s="44">
        <v>0.99299999999999999</v>
      </c>
      <c r="X37" s="44">
        <v>0.99299999999999999</v>
      </c>
      <c r="Y37" s="44">
        <v>0.99299999999999999</v>
      </c>
      <c r="Z37" s="44">
        <v>0.99199999999999999</v>
      </c>
      <c r="AA37" s="44">
        <v>0.99199999999999999</v>
      </c>
      <c r="AB37" s="44">
        <v>0.99199999999999999</v>
      </c>
      <c r="AC37" s="44">
        <v>0.99099999999999999</v>
      </c>
      <c r="AD37" s="44">
        <v>0.99099999999999999</v>
      </c>
      <c r="AE37" s="44">
        <v>0.99099999999999999</v>
      </c>
      <c r="AF37" s="44">
        <v>0.99</v>
      </c>
      <c r="AG37" s="44">
        <v>0.99</v>
      </c>
      <c r="AH37" s="44">
        <v>0.99</v>
      </c>
      <c r="AI37" s="44">
        <v>0.98899999999999999</v>
      </c>
      <c r="AJ37" s="44">
        <v>0.98899999999999999</v>
      </c>
      <c r="AK37" s="44">
        <v>0.98899999999999999</v>
      </c>
      <c r="AL37" s="44">
        <v>0.98899999999999999</v>
      </c>
      <c r="AM37" s="44">
        <v>0.98799999999999999</v>
      </c>
      <c r="AN37" s="44">
        <v>0.98799999999999999</v>
      </c>
      <c r="AO37" s="44">
        <v>0.98799999999999999</v>
      </c>
      <c r="AP37" s="44">
        <v>0.98699999999999999</v>
      </c>
      <c r="AQ37" s="44">
        <v>0.98699999999999999</v>
      </c>
      <c r="AR37" s="44">
        <v>0.98699999999999999</v>
      </c>
      <c r="AS37" s="44">
        <v>0.98599999999999999</v>
      </c>
      <c r="AT37" s="44">
        <v>0.98599999999999999</v>
      </c>
      <c r="AU37" s="44">
        <v>0.98599999999999999</v>
      </c>
      <c r="AV37" s="44">
        <v>0.98499999999999999</v>
      </c>
      <c r="AW37" s="44">
        <v>0.98499999999999999</v>
      </c>
      <c r="AX37" s="44">
        <v>0.98499999999999999</v>
      </c>
      <c r="AY37" s="44">
        <v>0.98399999999999999</v>
      </c>
      <c r="AZ37" s="44">
        <v>0.98399999999999999</v>
      </c>
      <c r="BA37" s="44">
        <v>0.98399999999999999</v>
      </c>
      <c r="BB37" s="44">
        <v>0.98299999999999998</v>
      </c>
      <c r="BC37" s="44">
        <v>0.98299999999999998</v>
      </c>
      <c r="BD37" s="44">
        <v>0.98299999999999998</v>
      </c>
      <c r="BE37" s="44">
        <v>0.98199999999999998</v>
      </c>
      <c r="BF37" s="44">
        <v>0.98199999999999998</v>
      </c>
      <c r="BG37" s="44">
        <v>0.98199999999999998</v>
      </c>
      <c r="BH37" s="44">
        <v>0.98099999999999998</v>
      </c>
      <c r="BI37" s="44">
        <v>0.98099999999999998</v>
      </c>
      <c r="BJ37" s="44">
        <v>0.98099999999999998</v>
      </c>
      <c r="BK37" s="44">
        <v>0.98</v>
      </c>
      <c r="BL37" s="44">
        <v>0.98</v>
      </c>
      <c r="BM37" s="44">
        <v>0.98</v>
      </c>
      <c r="BN37" s="44">
        <v>0.97899999999999998</v>
      </c>
      <c r="BO37" s="44">
        <v>0.97899999999999998</v>
      </c>
      <c r="BP37" s="44">
        <v>0.97899999999999998</v>
      </c>
      <c r="BQ37" s="44">
        <v>0.97799999999999998</v>
      </c>
      <c r="BR37" s="44">
        <v>0.97799999999999998</v>
      </c>
      <c r="BS37" s="44">
        <v>0.97799999999999998</v>
      </c>
      <c r="BT37" s="44">
        <v>0.97799999999999998</v>
      </c>
      <c r="BU37" s="44">
        <v>0.97699999999999998</v>
      </c>
      <c r="BV37" s="44">
        <v>0.97699999999999998</v>
      </c>
      <c r="BW37" s="44">
        <v>0.97699999999999998</v>
      </c>
      <c r="BX37" s="44">
        <v>0.97599999999999998</v>
      </c>
      <c r="BY37" s="44">
        <v>0.97599999999999998</v>
      </c>
      <c r="BZ37" s="44">
        <v>0.97599999999999998</v>
      </c>
      <c r="CA37" s="44">
        <v>0.97499999999999998</v>
      </c>
      <c r="CB37" s="44">
        <v>0.97499999999999998</v>
      </c>
      <c r="CC37" s="44">
        <v>0.97499999999999998</v>
      </c>
      <c r="CD37" s="44">
        <v>0.97399999999999998</v>
      </c>
      <c r="CE37" s="44">
        <v>0.97399999999999998</v>
      </c>
      <c r="CF37" s="44">
        <v>0.97399999999999998</v>
      </c>
      <c r="CG37" s="44">
        <v>0.97299999999999998</v>
      </c>
      <c r="CH37" s="44">
        <v>0.97299999999999998</v>
      </c>
      <c r="CI37" s="44">
        <v>0.97299999999999998</v>
      </c>
      <c r="CJ37" s="44">
        <v>0.97199999999999998</v>
      </c>
      <c r="CK37" s="44">
        <v>0.97199999999999998</v>
      </c>
      <c r="CL37" s="44">
        <v>0.97199999999999998</v>
      </c>
      <c r="CM37" s="44">
        <v>0.97099999999999997</v>
      </c>
      <c r="CN37" s="44">
        <v>0.97099999999999997</v>
      </c>
      <c r="CO37" s="44">
        <v>0.97099999999999997</v>
      </c>
      <c r="CP37" s="44">
        <v>0.97</v>
      </c>
      <c r="CQ37" s="44">
        <v>0.97</v>
      </c>
      <c r="CR37" s="44">
        <v>0.97</v>
      </c>
      <c r="CS37" s="44">
        <v>0.96899999999999997</v>
      </c>
      <c r="CT37" s="44">
        <v>0.96899999999999997</v>
      </c>
      <c r="CU37" s="44">
        <v>0.96899999999999997</v>
      </c>
      <c r="CV37" s="44">
        <v>0.96799999999999997</v>
      </c>
      <c r="CW37" s="44">
        <v>0.96799999999999997</v>
      </c>
      <c r="CX37" s="44">
        <v>0.96799999999999997</v>
      </c>
      <c r="CY37" s="44">
        <v>0.96699999999999997</v>
      </c>
      <c r="CZ37" s="44">
        <v>0.96699999999999997</v>
      </c>
      <c r="DA37" s="44">
        <v>0.96699999999999997</v>
      </c>
      <c r="DB37" s="44">
        <v>0.96599999999999997</v>
      </c>
      <c r="DC37" s="44">
        <v>0.96599999999999997</v>
      </c>
      <c r="DD37" s="44">
        <v>0.96599999999999997</v>
      </c>
      <c r="DE37" s="44">
        <v>0.96499999999999997</v>
      </c>
      <c r="DF37" s="44">
        <v>0.96499999999999997</v>
      </c>
      <c r="DG37" s="44">
        <v>0.96499999999999997</v>
      </c>
      <c r="DH37" s="44">
        <v>0.96399999999999997</v>
      </c>
      <c r="DI37" s="44">
        <v>0.96399999999999997</v>
      </c>
      <c r="DJ37" s="44">
        <v>0.96399999999999997</v>
      </c>
      <c r="DK37" s="44">
        <v>0.96299999999999997</v>
      </c>
      <c r="DL37" s="44">
        <v>0.96299999999999997</v>
      </c>
      <c r="DM37" s="44">
        <v>0.96299999999999997</v>
      </c>
      <c r="DN37" s="44">
        <v>0.96199999999999997</v>
      </c>
      <c r="DO37" s="44">
        <v>0.96199999999999997</v>
      </c>
      <c r="DP37" s="44">
        <v>0.96199999999999997</v>
      </c>
      <c r="DQ37" s="44">
        <v>0.96099999999999997</v>
      </c>
      <c r="DR37" s="44">
        <v>0.96099999999999997</v>
      </c>
      <c r="DS37" s="44">
        <v>0.96099999999999997</v>
      </c>
      <c r="DT37" s="44">
        <v>0.96</v>
      </c>
      <c r="DU37" s="44">
        <v>0.96</v>
      </c>
      <c r="DV37" s="44">
        <v>0.96</v>
      </c>
      <c r="DW37" s="44">
        <v>0.95899999999999996</v>
      </c>
      <c r="DX37" s="44">
        <v>0.95899999999999996</v>
      </c>
      <c r="DY37" s="44">
        <v>0.95899999999999996</v>
      </c>
      <c r="DZ37" s="44">
        <v>0.95799999999999996</v>
      </c>
      <c r="EA37" s="44">
        <v>0.95799999999999996</v>
      </c>
      <c r="EB37" s="44">
        <v>0.95799999999999996</v>
      </c>
      <c r="EC37" s="44">
        <v>0.95699999999999996</v>
      </c>
      <c r="ED37" s="44">
        <v>0.95699999999999996</v>
      </c>
      <c r="EE37" s="44">
        <v>0.95699999999999996</v>
      </c>
      <c r="EF37" s="44">
        <v>0.95599999999999996</v>
      </c>
      <c r="EG37" s="44">
        <v>0.95599999999999996</v>
      </c>
      <c r="EH37" s="44">
        <v>0.95599999999999996</v>
      </c>
      <c r="EI37" s="44">
        <v>0.95499999999999996</v>
      </c>
      <c r="EJ37" s="44">
        <v>0.95499999999999996</v>
      </c>
      <c r="EK37" s="44">
        <v>0.95499999999999996</v>
      </c>
      <c r="EL37" s="44">
        <v>0.95399999999999996</v>
      </c>
      <c r="EM37" s="44">
        <v>0.95399999999999996</v>
      </c>
      <c r="EN37" s="44">
        <v>0.95399999999999996</v>
      </c>
      <c r="EO37" s="44">
        <v>0.95299999999999996</v>
      </c>
      <c r="EP37" s="44">
        <v>0.95299999999999996</v>
      </c>
      <c r="EQ37" s="44">
        <v>0.95299999999999996</v>
      </c>
      <c r="ER37" s="44">
        <v>0.95199999999999996</v>
      </c>
      <c r="ES37" s="44">
        <v>0.95199999999999996</v>
      </c>
      <c r="ET37" s="44">
        <v>0.95199999999999996</v>
      </c>
      <c r="EU37" s="44">
        <v>0.95099999999999996</v>
      </c>
      <c r="EV37" s="44">
        <v>0.95099999999999996</v>
      </c>
      <c r="EW37" s="44">
        <v>0.95099999999999996</v>
      </c>
      <c r="EX37" s="44">
        <v>0.95</v>
      </c>
      <c r="EY37" s="44">
        <v>0.95</v>
      </c>
      <c r="EZ37" s="44">
        <v>0.95</v>
      </c>
      <c r="FA37" s="44">
        <v>0.94899999999999995</v>
      </c>
      <c r="FB37" s="44">
        <v>0.94899999999999995</v>
      </c>
      <c r="FC37" s="44">
        <v>0.94899999999999995</v>
      </c>
      <c r="FD37" s="44">
        <v>0.94799999999999995</v>
      </c>
      <c r="FE37" s="44">
        <v>0.94799999999999995</v>
      </c>
      <c r="FF37" s="44">
        <v>0.94799999999999995</v>
      </c>
      <c r="FG37" s="44">
        <v>0.94699999999999995</v>
      </c>
      <c r="FH37" s="44">
        <v>0.94699999999999995</v>
      </c>
      <c r="FI37" s="44">
        <v>0.94699999999999995</v>
      </c>
      <c r="FJ37" s="44">
        <v>0.94599999999999995</v>
      </c>
      <c r="FK37" s="44">
        <v>0.94599999999999995</v>
      </c>
      <c r="FL37" s="44">
        <v>0.94599999999999995</v>
      </c>
      <c r="FM37" s="44">
        <v>0.94499999999999995</v>
      </c>
      <c r="FN37" s="44">
        <v>0.94499999999999995</v>
      </c>
      <c r="FO37" s="44">
        <v>0.94499999999999995</v>
      </c>
      <c r="FP37" s="44">
        <v>0.94399999999999995</v>
      </c>
      <c r="FQ37" s="44">
        <v>0.94399999999999995</v>
      </c>
      <c r="FR37" s="44">
        <v>0.94399999999999995</v>
      </c>
      <c r="FS37" s="44">
        <v>0.94299999999999995</v>
      </c>
      <c r="FT37" s="44">
        <v>0.94299999999999995</v>
      </c>
      <c r="FU37" s="44">
        <v>0.94299999999999995</v>
      </c>
      <c r="FV37" s="44">
        <v>0.94199999999999995</v>
      </c>
      <c r="FW37" s="44">
        <v>0.94199999999999995</v>
      </c>
      <c r="FX37" s="44">
        <v>0.94199999999999995</v>
      </c>
      <c r="FY37" s="44">
        <v>0.94099999999999995</v>
      </c>
      <c r="FZ37" s="44">
        <v>0.94099999999999995</v>
      </c>
      <c r="GA37" s="44">
        <v>0.94099999999999995</v>
      </c>
      <c r="GB37" s="44">
        <v>0.94</v>
      </c>
      <c r="GC37" s="44">
        <v>0.94</v>
      </c>
      <c r="GD37" s="44">
        <v>0.94</v>
      </c>
      <c r="GE37" s="44">
        <v>0.93899999999999995</v>
      </c>
      <c r="GF37" s="44">
        <v>0.93899999999999995</v>
      </c>
      <c r="GG37" s="44">
        <v>0.93899999999999995</v>
      </c>
      <c r="GH37" s="44">
        <v>0.93799999999999994</v>
      </c>
      <c r="GI37" s="44">
        <v>0.93799999999999994</v>
      </c>
      <c r="GJ37" s="44">
        <v>0.93799999999999994</v>
      </c>
      <c r="GK37" s="44">
        <v>0.93700000000000006</v>
      </c>
      <c r="GL37" s="44">
        <v>0.93700000000000006</v>
      </c>
      <c r="GM37" s="44">
        <v>0.93700000000000006</v>
      </c>
      <c r="GN37" s="44">
        <v>0.93600000000000005</v>
      </c>
      <c r="GO37" s="44">
        <v>0.93600000000000005</v>
      </c>
      <c r="GP37" s="44">
        <v>0.93600000000000005</v>
      </c>
      <c r="GQ37" s="44">
        <v>0.93500000000000005</v>
      </c>
      <c r="GR37" s="44">
        <v>0.93500000000000005</v>
      </c>
      <c r="GS37" s="44">
        <v>0.93500000000000005</v>
      </c>
      <c r="GT37" s="44">
        <v>0.93400000000000005</v>
      </c>
      <c r="GU37" s="44">
        <v>0.93400000000000005</v>
      </c>
      <c r="GV37" s="44">
        <v>0.93400000000000005</v>
      </c>
      <c r="GW37" s="44">
        <v>0.93300000000000005</v>
      </c>
      <c r="GX37" s="44">
        <v>0.93300000000000005</v>
      </c>
      <c r="GY37" s="44">
        <v>0.93300000000000005</v>
      </c>
      <c r="GZ37" s="44">
        <v>0.93200000000000005</v>
      </c>
      <c r="HA37" s="44">
        <v>0.93200000000000005</v>
      </c>
      <c r="HB37" s="44">
        <v>0.93200000000000005</v>
      </c>
      <c r="HC37" s="44">
        <v>0.93100000000000005</v>
      </c>
      <c r="HD37" s="44">
        <v>0.93100000000000005</v>
      </c>
      <c r="HE37" s="44">
        <v>0.93100000000000005</v>
      </c>
      <c r="HF37" s="44">
        <v>0.93</v>
      </c>
      <c r="HG37" s="44">
        <v>0.93</v>
      </c>
      <c r="HH37" s="44">
        <v>0.93</v>
      </c>
      <c r="HI37" s="44">
        <v>0.92900000000000005</v>
      </c>
      <c r="HJ37" s="44">
        <v>0.92900000000000005</v>
      </c>
      <c r="HK37" s="44">
        <v>0.92900000000000005</v>
      </c>
      <c r="HL37" s="44">
        <v>0.92800000000000005</v>
      </c>
      <c r="HM37" s="44">
        <v>0.92800000000000005</v>
      </c>
      <c r="HN37" s="44">
        <v>0.92700000000000005</v>
      </c>
      <c r="HO37" s="44">
        <v>0.92700000000000005</v>
      </c>
      <c r="HP37" s="44">
        <v>0.92700000000000005</v>
      </c>
      <c r="HQ37" s="44">
        <v>0.92600000000000005</v>
      </c>
      <c r="HR37" s="44">
        <v>0.92600000000000005</v>
      </c>
      <c r="HS37" s="44">
        <v>0.92600000000000005</v>
      </c>
      <c r="HT37" s="44">
        <v>0.92500000000000004</v>
      </c>
      <c r="HU37" s="44">
        <v>0.92500000000000004</v>
      </c>
      <c r="HV37" s="44">
        <v>0.92500000000000004</v>
      </c>
      <c r="HW37" s="44">
        <v>0.92400000000000004</v>
      </c>
      <c r="HX37" s="44">
        <v>0.92400000000000004</v>
      </c>
      <c r="HY37" s="44">
        <v>0.92400000000000004</v>
      </c>
      <c r="HZ37" s="44">
        <v>0.92300000000000004</v>
      </c>
      <c r="IA37" s="44">
        <v>0.92300000000000004</v>
      </c>
      <c r="IB37" s="44">
        <v>0.92300000000000004</v>
      </c>
      <c r="IC37" s="44">
        <v>0.92200000000000004</v>
      </c>
      <c r="ID37" s="44">
        <v>0.92200000000000004</v>
      </c>
      <c r="IE37" s="44">
        <v>0.92200000000000004</v>
      </c>
      <c r="IF37" s="44">
        <v>0.92100000000000004</v>
      </c>
      <c r="IG37" s="44">
        <v>0.92100000000000004</v>
      </c>
      <c r="IH37" s="44">
        <v>0.92100000000000004</v>
      </c>
      <c r="II37" s="44">
        <v>0.92</v>
      </c>
      <c r="IJ37" s="44">
        <v>0.92</v>
      </c>
      <c r="IK37" s="44">
        <v>0.92</v>
      </c>
      <c r="IL37" s="44">
        <v>0.91900000000000004</v>
      </c>
      <c r="IM37" s="44">
        <v>0.91900000000000004</v>
      </c>
      <c r="IN37" s="44">
        <v>0.91900000000000004</v>
      </c>
      <c r="IO37" s="44">
        <v>0.91800000000000004</v>
      </c>
      <c r="IP37" s="44">
        <v>0.91800000000000004</v>
      </c>
      <c r="IQ37" s="44">
        <v>0.91800000000000004</v>
      </c>
      <c r="IR37" s="44">
        <v>0.91700000000000004</v>
      </c>
      <c r="IS37" s="44">
        <v>0.91700000000000004</v>
      </c>
      <c r="IT37" s="44">
        <v>0.91700000000000004</v>
      </c>
      <c r="IU37" s="44">
        <v>0.91600000000000004</v>
      </c>
      <c r="IV37" s="44">
        <v>0.91600000000000004</v>
      </c>
      <c r="IW37" s="44">
        <v>0.91600000000000004</v>
      </c>
      <c r="IX37" s="44">
        <v>0.91500000000000004</v>
      </c>
      <c r="IY37" s="44">
        <v>0.91500000000000004</v>
      </c>
      <c r="IZ37" s="44">
        <v>0.91400000000000003</v>
      </c>
      <c r="JA37" s="44">
        <v>0.91400000000000003</v>
      </c>
      <c r="JB37" s="44">
        <v>0.91400000000000003</v>
      </c>
      <c r="JC37" s="44">
        <v>0.91300000000000003</v>
      </c>
      <c r="JD37" s="44">
        <v>0.91300000000000003</v>
      </c>
      <c r="JE37" s="44">
        <v>0.91300000000000003</v>
      </c>
      <c r="JF37" s="44">
        <v>0.91200000000000003</v>
      </c>
      <c r="JG37" s="44">
        <v>0.91200000000000003</v>
      </c>
      <c r="JH37" s="44">
        <v>0.91200000000000003</v>
      </c>
      <c r="JI37" s="44">
        <v>0.91100000000000003</v>
      </c>
      <c r="JJ37" s="44">
        <v>0.91100000000000003</v>
      </c>
      <c r="JK37" s="44">
        <v>0.91100000000000003</v>
      </c>
      <c r="JL37" s="44">
        <v>0.91</v>
      </c>
      <c r="JM37" s="44">
        <v>0.91</v>
      </c>
      <c r="JN37" s="44">
        <v>0.91</v>
      </c>
      <c r="JO37" s="44">
        <v>0.90900000000000003</v>
      </c>
      <c r="JP37" s="44">
        <v>0.90900000000000003</v>
      </c>
      <c r="JQ37" s="44">
        <v>0.90900000000000003</v>
      </c>
      <c r="JR37" s="44">
        <v>0.90800000000000003</v>
      </c>
      <c r="JS37" s="44">
        <v>0.90800000000000003</v>
      </c>
      <c r="JT37" s="44">
        <v>0.90800000000000003</v>
      </c>
      <c r="JU37" s="44">
        <v>0.90700000000000003</v>
      </c>
      <c r="JV37" s="44">
        <v>0.90700000000000003</v>
      </c>
      <c r="JW37" s="44">
        <v>0.90700000000000003</v>
      </c>
      <c r="JX37" s="44">
        <v>0.90600000000000003</v>
      </c>
      <c r="JY37" s="44">
        <v>0.90600000000000003</v>
      </c>
      <c r="JZ37" s="44">
        <v>0.90600000000000003</v>
      </c>
      <c r="KA37" s="44">
        <v>0.90500000000000003</v>
      </c>
      <c r="KB37" s="44">
        <v>0.90500000000000003</v>
      </c>
      <c r="KC37" s="44">
        <v>0.90400000000000003</v>
      </c>
      <c r="KD37" s="44">
        <v>0.90400000000000003</v>
      </c>
      <c r="KE37" s="44">
        <v>0.90400000000000003</v>
      </c>
      <c r="KF37" s="44">
        <v>0.90300000000000002</v>
      </c>
      <c r="KG37" s="44">
        <v>0.90300000000000002</v>
      </c>
      <c r="KH37" s="44">
        <v>0.90300000000000002</v>
      </c>
      <c r="KI37" s="44">
        <v>0.90200000000000002</v>
      </c>
      <c r="KJ37" s="44">
        <v>0.90200000000000002</v>
      </c>
      <c r="KK37" s="44">
        <v>0.90200000000000002</v>
      </c>
      <c r="KL37" s="44">
        <v>0.90100000000000002</v>
      </c>
      <c r="KM37" s="44">
        <v>0.90100000000000002</v>
      </c>
      <c r="KN37" s="44">
        <v>0.90100000000000002</v>
      </c>
      <c r="KO37" s="44">
        <v>0.9</v>
      </c>
      <c r="KP37" s="44">
        <v>0.9</v>
      </c>
      <c r="KQ37" s="44">
        <v>0.9</v>
      </c>
      <c r="KR37" s="44">
        <v>0.89900000000000002</v>
      </c>
      <c r="KS37" s="44">
        <v>0.89900000000000002</v>
      </c>
      <c r="KT37" s="44">
        <v>0.89900000000000002</v>
      </c>
      <c r="KU37" s="44">
        <v>0.89800000000000002</v>
      </c>
      <c r="KV37" s="44">
        <v>0.89800000000000002</v>
      </c>
      <c r="KW37" s="44">
        <v>0.89800000000000002</v>
      </c>
      <c r="KX37" s="44">
        <v>0.89700000000000002</v>
      </c>
      <c r="KY37" s="44">
        <v>0.89700000000000002</v>
      </c>
      <c r="KZ37" s="44">
        <v>0.89600000000000002</v>
      </c>
      <c r="LA37" s="44">
        <v>0.89600000000000002</v>
      </c>
      <c r="LB37" s="44">
        <v>0.89600000000000002</v>
      </c>
      <c r="LC37" s="44">
        <v>0.89500000000000002</v>
      </c>
      <c r="LD37" s="44">
        <v>0.89500000000000002</v>
      </c>
      <c r="LE37" s="44">
        <v>0.89500000000000002</v>
      </c>
      <c r="LF37" s="44">
        <v>0.89400000000000002</v>
      </c>
      <c r="LG37" s="44">
        <v>0.89400000000000002</v>
      </c>
      <c r="LH37" s="44">
        <v>0.89400000000000002</v>
      </c>
      <c r="LI37" s="44">
        <v>0.89300000000000002</v>
      </c>
      <c r="LJ37" s="44">
        <v>0.89300000000000002</v>
      </c>
      <c r="LK37" s="44">
        <v>0.89300000000000002</v>
      </c>
      <c r="LL37" s="44">
        <v>0.89200000000000002</v>
      </c>
      <c r="LM37" s="44">
        <v>0.89200000000000002</v>
      </c>
      <c r="LN37" s="44">
        <v>0.89200000000000002</v>
      </c>
      <c r="LO37" s="44">
        <v>0.89100000000000001</v>
      </c>
      <c r="LP37" s="44">
        <v>0.89100000000000001</v>
      </c>
      <c r="LQ37" s="44">
        <v>0.89100000000000001</v>
      </c>
      <c r="LR37" s="44">
        <v>0.89</v>
      </c>
      <c r="LS37" s="44">
        <v>0.89</v>
      </c>
      <c r="LT37" s="44">
        <v>0.89</v>
      </c>
      <c r="LU37" s="44">
        <v>0.88900000000000001</v>
      </c>
      <c r="LV37" s="44">
        <v>0.88900000000000001</v>
      </c>
      <c r="LW37" s="44">
        <v>0.88800000000000001</v>
      </c>
      <c r="LX37" s="44">
        <v>0.88800000000000001</v>
      </c>
      <c r="LY37" s="44">
        <v>0.88800000000000001</v>
      </c>
      <c r="LZ37" s="44">
        <v>0.88700000000000001</v>
      </c>
      <c r="MA37" s="44">
        <v>0.88700000000000001</v>
      </c>
      <c r="MB37" s="44">
        <v>0.88700000000000001</v>
      </c>
      <c r="MC37" s="44">
        <v>0.88600000000000001</v>
      </c>
      <c r="MD37" s="44">
        <v>0.88600000000000001</v>
      </c>
      <c r="ME37" s="44">
        <v>0.88600000000000001</v>
      </c>
      <c r="MF37" s="44">
        <v>0.88500000000000001</v>
      </c>
      <c r="MG37" s="44">
        <v>0.88500000000000001</v>
      </c>
      <c r="MH37" s="44">
        <v>0.88500000000000001</v>
      </c>
      <c r="MI37" s="44">
        <v>0.88400000000000001</v>
      </c>
      <c r="MJ37" s="44">
        <v>0.88400000000000001</v>
      </c>
      <c r="MK37" s="44">
        <v>0.88400000000000001</v>
      </c>
      <c r="ML37" s="44">
        <v>0.88300000000000001</v>
      </c>
      <c r="MM37" s="44">
        <v>0.88300000000000001</v>
      </c>
      <c r="MN37" s="44">
        <v>0.88300000000000001</v>
      </c>
      <c r="MO37" s="44">
        <v>0.88200000000000001</v>
      </c>
      <c r="MP37" s="44">
        <v>0.88200000000000001</v>
      </c>
      <c r="MQ37" s="44">
        <v>0.88100000000000001</v>
      </c>
      <c r="MR37" s="44">
        <v>0.88100000000000001</v>
      </c>
      <c r="MS37" s="44">
        <v>0.88100000000000001</v>
      </c>
      <c r="MT37" s="44">
        <v>0.88</v>
      </c>
      <c r="MU37" s="44">
        <v>0.88</v>
      </c>
      <c r="MV37" s="44">
        <v>0.88</v>
      </c>
      <c r="MW37" s="44">
        <v>0.879</v>
      </c>
      <c r="MX37" s="44">
        <v>0.879</v>
      </c>
      <c r="MY37" s="44">
        <v>0.879</v>
      </c>
      <c r="MZ37" s="44">
        <v>0.878</v>
      </c>
      <c r="NA37" s="44">
        <v>0.878</v>
      </c>
      <c r="NB37" s="44">
        <v>0.878</v>
      </c>
      <c r="NC37" s="44">
        <v>0.877</v>
      </c>
      <c r="ND37" s="44">
        <v>0.877</v>
      </c>
      <c r="NE37" s="44">
        <v>0.877</v>
      </c>
      <c r="NF37" s="44">
        <v>0.876</v>
      </c>
      <c r="NG37" s="44">
        <v>0.876</v>
      </c>
      <c r="NH37" s="44">
        <v>0.875</v>
      </c>
      <c r="NI37" s="44">
        <v>0.875</v>
      </c>
      <c r="NJ37" s="44">
        <v>0.875</v>
      </c>
      <c r="NK37" s="44">
        <v>0.874</v>
      </c>
      <c r="NL37" s="44">
        <v>0.874</v>
      </c>
      <c r="NM37" s="44">
        <v>0.874</v>
      </c>
      <c r="NN37" s="44">
        <v>0.873</v>
      </c>
      <c r="NO37" s="44">
        <v>0.873</v>
      </c>
      <c r="NP37" s="44">
        <v>0.873</v>
      </c>
      <c r="NQ37" s="44">
        <v>0.872</v>
      </c>
      <c r="NR37" s="44">
        <v>0.872</v>
      </c>
      <c r="NS37" s="44">
        <v>0.872</v>
      </c>
      <c r="NT37" s="44">
        <v>0.871</v>
      </c>
      <c r="NU37" s="44">
        <v>0.871</v>
      </c>
      <c r="NV37" s="44">
        <v>0.871</v>
      </c>
      <c r="NW37" s="44">
        <v>0.87</v>
      </c>
      <c r="NX37" s="44">
        <v>0.87</v>
      </c>
      <c r="NY37" s="44">
        <v>0.87</v>
      </c>
      <c r="NZ37" s="44">
        <v>0.86899999999999999</v>
      </c>
      <c r="OA37" s="44">
        <v>0.86899999999999999</v>
      </c>
      <c r="OB37" s="44">
        <v>0.86799999999999999</v>
      </c>
      <c r="OC37" s="44">
        <v>0.86799999999999999</v>
      </c>
      <c r="OD37" s="44">
        <v>0.86799999999999999</v>
      </c>
      <c r="OE37" s="44">
        <v>0.86699999999999999</v>
      </c>
      <c r="OF37" s="44">
        <v>0.86699999999999999</v>
      </c>
      <c r="OG37" s="44">
        <v>0.86699999999999999</v>
      </c>
      <c r="OH37" s="44">
        <v>0.86599999999999999</v>
      </c>
      <c r="OI37" s="44">
        <v>0.86599999999999999</v>
      </c>
      <c r="OJ37" s="44">
        <v>0.86599999999999999</v>
      </c>
      <c r="OK37" s="44">
        <v>0.86499999999999999</v>
      </c>
      <c r="OL37" s="44">
        <v>0.86499999999999999</v>
      </c>
    </row>
    <row r="38" spans="1:402" x14ac:dyDescent="0.2">
      <c r="A38" s="40">
        <v>26</v>
      </c>
      <c r="B38" s="44">
        <v>1</v>
      </c>
      <c r="C38" s="44">
        <v>1</v>
      </c>
      <c r="D38" s="44">
        <v>0.999</v>
      </c>
      <c r="E38" s="44">
        <v>0.999</v>
      </c>
      <c r="F38" s="44">
        <v>0.999</v>
      </c>
      <c r="G38" s="44">
        <v>0.998</v>
      </c>
      <c r="H38" s="44">
        <v>0.998</v>
      </c>
      <c r="I38" s="44">
        <v>0.998</v>
      </c>
      <c r="J38" s="44">
        <v>0.997</v>
      </c>
      <c r="K38" s="44">
        <v>0.997</v>
      </c>
      <c r="L38" s="44">
        <v>0.997</v>
      </c>
      <c r="M38" s="44">
        <v>0.997</v>
      </c>
      <c r="N38" s="44">
        <v>0.996</v>
      </c>
      <c r="O38" s="44">
        <v>0.996</v>
      </c>
      <c r="P38" s="44">
        <v>0.996</v>
      </c>
      <c r="Q38" s="44">
        <v>0.995</v>
      </c>
      <c r="R38" s="44">
        <v>0.995</v>
      </c>
      <c r="S38" s="44">
        <v>0.995</v>
      </c>
      <c r="T38" s="44">
        <v>0.99399999999999999</v>
      </c>
      <c r="U38" s="44">
        <v>0.99399999999999999</v>
      </c>
      <c r="V38" s="44">
        <v>0.99399999999999999</v>
      </c>
      <c r="W38" s="44">
        <v>0.99299999999999999</v>
      </c>
      <c r="X38" s="44">
        <v>0.99299999999999999</v>
      </c>
      <c r="Y38" s="44">
        <v>0.99299999999999999</v>
      </c>
      <c r="Z38" s="44">
        <v>0.99199999999999999</v>
      </c>
      <c r="AA38" s="44">
        <v>0.99199999999999999</v>
      </c>
      <c r="AB38" s="44">
        <v>0.99199999999999999</v>
      </c>
      <c r="AC38" s="44">
        <v>0.99099999999999999</v>
      </c>
      <c r="AD38" s="44">
        <v>0.99099999999999999</v>
      </c>
      <c r="AE38" s="44">
        <v>0.99099999999999999</v>
      </c>
      <c r="AF38" s="44">
        <v>0.99099999999999999</v>
      </c>
      <c r="AG38" s="44">
        <v>0.99</v>
      </c>
      <c r="AH38" s="44">
        <v>0.99</v>
      </c>
      <c r="AI38" s="44">
        <v>0.99</v>
      </c>
      <c r="AJ38" s="44">
        <v>0.98899999999999999</v>
      </c>
      <c r="AK38" s="44">
        <v>0.98899999999999999</v>
      </c>
      <c r="AL38" s="44">
        <v>0.98899999999999999</v>
      </c>
      <c r="AM38" s="44">
        <v>0.98799999999999999</v>
      </c>
      <c r="AN38" s="44">
        <v>0.98799999999999999</v>
      </c>
      <c r="AO38" s="44">
        <v>0.98799999999999999</v>
      </c>
      <c r="AP38" s="44">
        <v>0.98699999999999999</v>
      </c>
      <c r="AQ38" s="44">
        <v>0.98699999999999999</v>
      </c>
      <c r="AR38" s="44">
        <v>0.98699999999999999</v>
      </c>
      <c r="AS38" s="44">
        <v>0.98599999999999999</v>
      </c>
      <c r="AT38" s="44">
        <v>0.98599999999999999</v>
      </c>
      <c r="AU38" s="44">
        <v>0.98599999999999999</v>
      </c>
      <c r="AV38" s="44">
        <v>0.98499999999999999</v>
      </c>
      <c r="AW38" s="44">
        <v>0.98499999999999999</v>
      </c>
      <c r="AX38" s="44">
        <v>0.98499999999999999</v>
      </c>
      <c r="AY38" s="44">
        <v>0.98399999999999999</v>
      </c>
      <c r="AZ38" s="44">
        <v>0.98399999999999999</v>
      </c>
      <c r="BA38" s="44">
        <v>0.98399999999999999</v>
      </c>
      <c r="BB38" s="44">
        <v>0.98299999999999998</v>
      </c>
      <c r="BC38" s="44">
        <v>0.98299999999999998</v>
      </c>
      <c r="BD38" s="44">
        <v>0.98299999999999998</v>
      </c>
      <c r="BE38" s="44">
        <v>0.98299999999999998</v>
      </c>
      <c r="BF38" s="44">
        <v>0.98199999999999998</v>
      </c>
      <c r="BG38" s="44">
        <v>0.98199999999999998</v>
      </c>
      <c r="BH38" s="44">
        <v>0.98199999999999998</v>
      </c>
      <c r="BI38" s="44">
        <v>0.98099999999999998</v>
      </c>
      <c r="BJ38" s="44">
        <v>0.98099999999999998</v>
      </c>
      <c r="BK38" s="44">
        <v>0.98099999999999998</v>
      </c>
      <c r="BL38" s="44">
        <v>0.98</v>
      </c>
      <c r="BM38" s="44">
        <v>0.98</v>
      </c>
      <c r="BN38" s="44">
        <v>0.98</v>
      </c>
      <c r="BO38" s="44">
        <v>0.97899999999999998</v>
      </c>
      <c r="BP38" s="44">
        <v>0.97899999999999998</v>
      </c>
      <c r="BQ38" s="44">
        <v>0.97899999999999998</v>
      </c>
      <c r="BR38" s="44">
        <v>0.97799999999999998</v>
      </c>
      <c r="BS38" s="44">
        <v>0.97799999999999998</v>
      </c>
      <c r="BT38" s="44">
        <v>0.97799999999999998</v>
      </c>
      <c r="BU38" s="44">
        <v>0.97699999999999998</v>
      </c>
      <c r="BV38" s="44">
        <v>0.97699999999999998</v>
      </c>
      <c r="BW38" s="44">
        <v>0.97699999999999998</v>
      </c>
      <c r="BX38" s="44">
        <v>0.97599999999999998</v>
      </c>
      <c r="BY38" s="44">
        <v>0.97599999999999998</v>
      </c>
      <c r="BZ38" s="44">
        <v>0.97599999999999998</v>
      </c>
      <c r="CA38" s="44">
        <v>0.97499999999999998</v>
      </c>
      <c r="CB38" s="44">
        <v>0.97499999999999998</v>
      </c>
      <c r="CC38" s="44">
        <v>0.97499999999999998</v>
      </c>
      <c r="CD38" s="44">
        <v>0.97399999999999998</v>
      </c>
      <c r="CE38" s="44">
        <v>0.97399999999999998</v>
      </c>
      <c r="CF38" s="44">
        <v>0.97399999999999998</v>
      </c>
      <c r="CG38" s="44">
        <v>0.97299999999999998</v>
      </c>
      <c r="CH38" s="44">
        <v>0.97299999999999998</v>
      </c>
      <c r="CI38" s="44">
        <v>0.97299999999999998</v>
      </c>
      <c r="CJ38" s="44">
        <v>0.97199999999999998</v>
      </c>
      <c r="CK38" s="44">
        <v>0.97199999999999998</v>
      </c>
      <c r="CL38" s="44">
        <v>0.97199999999999998</v>
      </c>
      <c r="CM38" s="44">
        <v>0.97199999999999998</v>
      </c>
      <c r="CN38" s="44">
        <v>0.97099999999999997</v>
      </c>
      <c r="CO38" s="44">
        <v>0.97099999999999997</v>
      </c>
      <c r="CP38" s="44">
        <v>0.97099999999999997</v>
      </c>
      <c r="CQ38" s="44">
        <v>0.97</v>
      </c>
      <c r="CR38" s="44">
        <v>0.97</v>
      </c>
      <c r="CS38" s="44">
        <v>0.97</v>
      </c>
      <c r="CT38" s="44">
        <v>0.96899999999999997</v>
      </c>
      <c r="CU38" s="44">
        <v>0.96899999999999997</v>
      </c>
      <c r="CV38" s="44">
        <v>0.96899999999999997</v>
      </c>
      <c r="CW38" s="44">
        <v>0.96799999999999997</v>
      </c>
      <c r="CX38" s="44">
        <v>0.96799999999999997</v>
      </c>
      <c r="CY38" s="44">
        <v>0.96799999999999997</v>
      </c>
      <c r="CZ38" s="44">
        <v>0.96699999999999997</v>
      </c>
      <c r="DA38" s="44">
        <v>0.96699999999999997</v>
      </c>
      <c r="DB38" s="44">
        <v>0.96699999999999997</v>
      </c>
      <c r="DC38" s="44">
        <v>0.96599999999999997</v>
      </c>
      <c r="DD38" s="44">
        <v>0.96599999999999997</v>
      </c>
      <c r="DE38" s="44">
        <v>0.96599999999999997</v>
      </c>
      <c r="DF38" s="44">
        <v>0.96499999999999997</v>
      </c>
      <c r="DG38" s="44">
        <v>0.96499999999999997</v>
      </c>
      <c r="DH38" s="44">
        <v>0.96499999999999997</v>
      </c>
      <c r="DI38" s="44">
        <v>0.96399999999999997</v>
      </c>
      <c r="DJ38" s="44">
        <v>0.96399999999999997</v>
      </c>
      <c r="DK38" s="44">
        <v>0.96399999999999997</v>
      </c>
      <c r="DL38" s="44">
        <v>0.96299999999999997</v>
      </c>
      <c r="DM38" s="44">
        <v>0.96299999999999997</v>
      </c>
      <c r="DN38" s="44">
        <v>0.96299999999999997</v>
      </c>
      <c r="DO38" s="44">
        <v>0.96199999999999997</v>
      </c>
      <c r="DP38" s="44">
        <v>0.96199999999999997</v>
      </c>
      <c r="DQ38" s="44">
        <v>0.96199999999999997</v>
      </c>
      <c r="DR38" s="44">
        <v>0.96099999999999997</v>
      </c>
      <c r="DS38" s="44">
        <v>0.96099999999999997</v>
      </c>
      <c r="DT38" s="44">
        <v>0.96099999999999997</v>
      </c>
      <c r="DU38" s="44">
        <v>0.96</v>
      </c>
      <c r="DV38" s="44">
        <v>0.96</v>
      </c>
      <c r="DW38" s="44">
        <v>0.96</v>
      </c>
      <c r="DX38" s="44">
        <v>0.95899999999999996</v>
      </c>
      <c r="DY38" s="44">
        <v>0.95899999999999996</v>
      </c>
      <c r="DZ38" s="44">
        <v>0.95899999999999996</v>
      </c>
      <c r="EA38" s="44">
        <v>0.95799999999999996</v>
      </c>
      <c r="EB38" s="44">
        <v>0.95799999999999996</v>
      </c>
      <c r="EC38" s="44">
        <v>0.95799999999999996</v>
      </c>
      <c r="ED38" s="44">
        <v>0.95699999999999996</v>
      </c>
      <c r="EE38" s="44">
        <v>0.95699999999999996</v>
      </c>
      <c r="EF38" s="44">
        <v>0.95699999999999996</v>
      </c>
      <c r="EG38" s="44">
        <v>0.95599999999999996</v>
      </c>
      <c r="EH38" s="44">
        <v>0.95599999999999996</v>
      </c>
      <c r="EI38" s="44">
        <v>0.95599999999999996</v>
      </c>
      <c r="EJ38" s="44">
        <v>0.95499999999999996</v>
      </c>
      <c r="EK38" s="44">
        <v>0.95499999999999996</v>
      </c>
      <c r="EL38" s="44">
        <v>0.95499999999999996</v>
      </c>
      <c r="EM38" s="44">
        <v>0.95399999999999996</v>
      </c>
      <c r="EN38" s="44">
        <v>0.95399999999999996</v>
      </c>
      <c r="EO38" s="44">
        <v>0.95399999999999996</v>
      </c>
      <c r="EP38" s="44">
        <v>0.95299999999999996</v>
      </c>
      <c r="EQ38" s="44">
        <v>0.95299999999999996</v>
      </c>
      <c r="ER38" s="44">
        <v>0.95299999999999996</v>
      </c>
      <c r="ES38" s="44">
        <v>0.95199999999999996</v>
      </c>
      <c r="ET38" s="44">
        <v>0.95199999999999996</v>
      </c>
      <c r="EU38" s="44">
        <v>0.95199999999999996</v>
      </c>
      <c r="EV38" s="44">
        <v>0.95099999999999996</v>
      </c>
      <c r="EW38" s="44">
        <v>0.95099999999999996</v>
      </c>
      <c r="EX38" s="44">
        <v>0.95099999999999996</v>
      </c>
      <c r="EY38" s="44">
        <v>0.95</v>
      </c>
      <c r="EZ38" s="44">
        <v>0.95</v>
      </c>
      <c r="FA38" s="44">
        <v>0.95</v>
      </c>
      <c r="FB38" s="44">
        <v>0.94899999999999995</v>
      </c>
      <c r="FC38" s="44">
        <v>0.94899999999999995</v>
      </c>
      <c r="FD38" s="44">
        <v>0.94899999999999995</v>
      </c>
      <c r="FE38" s="44">
        <v>0.94799999999999995</v>
      </c>
      <c r="FF38" s="44">
        <v>0.94799999999999995</v>
      </c>
      <c r="FG38" s="44">
        <v>0.94799999999999995</v>
      </c>
      <c r="FH38" s="44">
        <v>0.94699999999999995</v>
      </c>
      <c r="FI38" s="44">
        <v>0.94699999999999995</v>
      </c>
      <c r="FJ38" s="44">
        <v>0.94699999999999995</v>
      </c>
      <c r="FK38" s="44">
        <v>0.94599999999999995</v>
      </c>
      <c r="FL38" s="44">
        <v>0.94599999999999995</v>
      </c>
      <c r="FM38" s="44">
        <v>0.94599999999999995</v>
      </c>
      <c r="FN38" s="44">
        <v>0.94499999999999995</v>
      </c>
      <c r="FO38" s="44">
        <v>0.94499999999999995</v>
      </c>
      <c r="FP38" s="44">
        <v>0.94499999999999995</v>
      </c>
      <c r="FQ38" s="44">
        <v>0.94399999999999995</v>
      </c>
      <c r="FR38" s="44">
        <v>0.94399999999999995</v>
      </c>
      <c r="FS38" s="44">
        <v>0.94399999999999995</v>
      </c>
      <c r="FT38" s="44">
        <v>0.94299999999999995</v>
      </c>
      <c r="FU38" s="44">
        <v>0.94299999999999995</v>
      </c>
      <c r="FV38" s="44">
        <v>0.94299999999999995</v>
      </c>
      <c r="FW38" s="44">
        <v>0.94199999999999995</v>
      </c>
      <c r="FX38" s="44">
        <v>0.94199999999999995</v>
      </c>
      <c r="FY38" s="44">
        <v>0.94199999999999995</v>
      </c>
      <c r="FZ38" s="44">
        <v>0.94099999999999995</v>
      </c>
      <c r="GA38" s="44">
        <v>0.94099999999999995</v>
      </c>
      <c r="GB38" s="44">
        <v>0.94099999999999995</v>
      </c>
      <c r="GC38" s="44">
        <v>0.94</v>
      </c>
      <c r="GD38" s="44">
        <v>0.94</v>
      </c>
      <c r="GE38" s="44">
        <v>0.94</v>
      </c>
      <c r="GF38" s="44">
        <v>0.93899999999999995</v>
      </c>
      <c r="GG38" s="44">
        <v>0.93899999999999995</v>
      </c>
      <c r="GH38" s="44">
        <v>0.93899999999999995</v>
      </c>
      <c r="GI38" s="44">
        <v>0.93799999999999994</v>
      </c>
      <c r="GJ38" s="44">
        <v>0.93799999999999994</v>
      </c>
      <c r="GK38" s="44">
        <v>0.93799999999999994</v>
      </c>
      <c r="GL38" s="44">
        <v>0.93700000000000006</v>
      </c>
      <c r="GM38" s="44">
        <v>0.93700000000000006</v>
      </c>
      <c r="GN38" s="44">
        <v>0.93700000000000006</v>
      </c>
      <c r="GO38" s="44">
        <v>0.93600000000000005</v>
      </c>
      <c r="GP38" s="44">
        <v>0.93600000000000005</v>
      </c>
      <c r="GQ38" s="44">
        <v>0.93600000000000005</v>
      </c>
      <c r="GR38" s="44">
        <v>0.93500000000000005</v>
      </c>
      <c r="GS38" s="44">
        <v>0.93500000000000005</v>
      </c>
      <c r="GT38" s="44">
        <v>0.93500000000000005</v>
      </c>
      <c r="GU38" s="44">
        <v>0.93400000000000005</v>
      </c>
      <c r="GV38" s="44">
        <v>0.93400000000000005</v>
      </c>
      <c r="GW38" s="44">
        <v>0.93400000000000005</v>
      </c>
      <c r="GX38" s="44">
        <v>0.93300000000000005</v>
      </c>
      <c r="GY38" s="44">
        <v>0.93300000000000005</v>
      </c>
      <c r="GZ38" s="44">
        <v>0.93300000000000005</v>
      </c>
      <c r="HA38" s="44">
        <v>0.93200000000000005</v>
      </c>
      <c r="HB38" s="44">
        <v>0.93200000000000005</v>
      </c>
      <c r="HC38" s="44">
        <v>0.93200000000000005</v>
      </c>
      <c r="HD38" s="44">
        <v>0.93100000000000005</v>
      </c>
      <c r="HE38" s="44">
        <v>0.93100000000000005</v>
      </c>
      <c r="HF38" s="44">
        <v>0.93100000000000005</v>
      </c>
      <c r="HG38" s="44">
        <v>0.93</v>
      </c>
      <c r="HH38" s="44">
        <v>0.93</v>
      </c>
      <c r="HI38" s="44">
        <v>0.93</v>
      </c>
      <c r="HJ38" s="44">
        <v>0.92900000000000005</v>
      </c>
      <c r="HK38" s="44">
        <v>0.92900000000000005</v>
      </c>
      <c r="HL38" s="44">
        <v>0.92900000000000005</v>
      </c>
      <c r="HM38" s="44">
        <v>0.92800000000000005</v>
      </c>
      <c r="HN38" s="44">
        <v>0.92800000000000005</v>
      </c>
      <c r="HO38" s="44">
        <v>0.92800000000000005</v>
      </c>
      <c r="HP38" s="44">
        <v>0.92700000000000005</v>
      </c>
      <c r="HQ38" s="44">
        <v>0.92700000000000005</v>
      </c>
      <c r="HR38" s="44">
        <v>0.92700000000000005</v>
      </c>
      <c r="HS38" s="44">
        <v>0.92600000000000005</v>
      </c>
      <c r="HT38" s="44">
        <v>0.92600000000000005</v>
      </c>
      <c r="HU38" s="44">
        <v>0.92600000000000005</v>
      </c>
      <c r="HV38" s="44">
        <v>0.92500000000000004</v>
      </c>
      <c r="HW38" s="44">
        <v>0.92500000000000004</v>
      </c>
      <c r="HX38" s="44">
        <v>0.92500000000000004</v>
      </c>
      <c r="HY38" s="44">
        <v>0.92400000000000004</v>
      </c>
      <c r="HZ38" s="44">
        <v>0.92400000000000004</v>
      </c>
      <c r="IA38" s="44">
        <v>0.92400000000000004</v>
      </c>
      <c r="IB38" s="44">
        <v>0.92300000000000004</v>
      </c>
      <c r="IC38" s="44">
        <v>0.92300000000000004</v>
      </c>
      <c r="ID38" s="44">
        <v>0.92300000000000004</v>
      </c>
      <c r="IE38" s="44">
        <v>0.92200000000000004</v>
      </c>
      <c r="IF38" s="44">
        <v>0.92200000000000004</v>
      </c>
      <c r="IG38" s="44">
        <v>0.92200000000000004</v>
      </c>
      <c r="IH38" s="44">
        <v>0.92100000000000004</v>
      </c>
      <c r="II38" s="44">
        <v>0.92100000000000004</v>
      </c>
      <c r="IJ38" s="44">
        <v>0.92100000000000004</v>
      </c>
      <c r="IK38" s="44">
        <v>0.92</v>
      </c>
      <c r="IL38" s="44">
        <v>0.92</v>
      </c>
      <c r="IM38" s="44">
        <v>0.91900000000000004</v>
      </c>
      <c r="IN38" s="44">
        <v>0.91900000000000004</v>
      </c>
      <c r="IO38" s="44">
        <v>0.91900000000000004</v>
      </c>
      <c r="IP38" s="44">
        <v>0.91800000000000004</v>
      </c>
      <c r="IQ38" s="44">
        <v>0.91800000000000004</v>
      </c>
      <c r="IR38" s="44">
        <v>0.91800000000000004</v>
      </c>
      <c r="IS38" s="44">
        <v>0.91700000000000004</v>
      </c>
      <c r="IT38" s="44">
        <v>0.91700000000000004</v>
      </c>
      <c r="IU38" s="44">
        <v>0.91700000000000004</v>
      </c>
      <c r="IV38" s="44">
        <v>0.91600000000000004</v>
      </c>
      <c r="IW38" s="44">
        <v>0.91600000000000004</v>
      </c>
      <c r="IX38" s="44">
        <v>0.91600000000000004</v>
      </c>
      <c r="IY38" s="44">
        <v>0.91500000000000004</v>
      </c>
      <c r="IZ38" s="44">
        <v>0.91500000000000004</v>
      </c>
      <c r="JA38" s="44">
        <v>0.91500000000000004</v>
      </c>
      <c r="JB38" s="44">
        <v>0.91400000000000003</v>
      </c>
      <c r="JC38" s="44">
        <v>0.91400000000000003</v>
      </c>
      <c r="JD38" s="44">
        <v>0.91400000000000003</v>
      </c>
      <c r="JE38" s="44">
        <v>0.91300000000000003</v>
      </c>
      <c r="JF38" s="44">
        <v>0.91300000000000003</v>
      </c>
      <c r="JG38" s="44">
        <v>0.91300000000000003</v>
      </c>
      <c r="JH38" s="44">
        <v>0.91200000000000003</v>
      </c>
      <c r="JI38" s="44">
        <v>0.91200000000000003</v>
      </c>
      <c r="JJ38" s="44">
        <v>0.91200000000000003</v>
      </c>
      <c r="JK38" s="44">
        <v>0.91100000000000003</v>
      </c>
      <c r="JL38" s="44">
        <v>0.91100000000000003</v>
      </c>
      <c r="JM38" s="44">
        <v>0.91100000000000003</v>
      </c>
      <c r="JN38" s="44">
        <v>0.91</v>
      </c>
      <c r="JO38" s="44">
        <v>0.91</v>
      </c>
      <c r="JP38" s="44">
        <v>0.91</v>
      </c>
      <c r="JQ38" s="44">
        <v>0.90900000000000003</v>
      </c>
      <c r="JR38" s="44">
        <v>0.90900000000000003</v>
      </c>
      <c r="JS38" s="44">
        <v>0.90900000000000003</v>
      </c>
      <c r="JT38" s="44">
        <v>0.90800000000000003</v>
      </c>
      <c r="JU38" s="44">
        <v>0.90800000000000003</v>
      </c>
      <c r="JV38" s="44">
        <v>0.90800000000000003</v>
      </c>
      <c r="JW38" s="44">
        <v>0.90700000000000003</v>
      </c>
      <c r="JX38" s="44">
        <v>0.90700000000000003</v>
      </c>
      <c r="JY38" s="44">
        <v>0.90600000000000003</v>
      </c>
      <c r="JZ38" s="44">
        <v>0.90600000000000003</v>
      </c>
      <c r="KA38" s="44">
        <v>0.90600000000000003</v>
      </c>
      <c r="KB38" s="44">
        <v>0.90500000000000003</v>
      </c>
      <c r="KC38" s="44">
        <v>0.90500000000000003</v>
      </c>
      <c r="KD38" s="44">
        <v>0.90500000000000003</v>
      </c>
      <c r="KE38" s="44">
        <v>0.90400000000000003</v>
      </c>
      <c r="KF38" s="44">
        <v>0.90400000000000003</v>
      </c>
      <c r="KG38" s="44">
        <v>0.90400000000000003</v>
      </c>
      <c r="KH38" s="44">
        <v>0.90300000000000002</v>
      </c>
      <c r="KI38" s="44">
        <v>0.90300000000000002</v>
      </c>
      <c r="KJ38" s="44">
        <v>0.90300000000000002</v>
      </c>
      <c r="KK38" s="44">
        <v>0.90200000000000002</v>
      </c>
      <c r="KL38" s="44">
        <v>0.90200000000000002</v>
      </c>
      <c r="KM38" s="44">
        <v>0.90200000000000002</v>
      </c>
      <c r="KN38" s="44">
        <v>0.90100000000000002</v>
      </c>
      <c r="KO38" s="44">
        <v>0.90100000000000002</v>
      </c>
      <c r="KP38" s="44">
        <v>0.90100000000000002</v>
      </c>
      <c r="KQ38" s="44">
        <v>0.9</v>
      </c>
      <c r="KR38" s="44">
        <v>0.9</v>
      </c>
      <c r="KS38" s="44">
        <v>0.9</v>
      </c>
      <c r="KT38" s="44">
        <v>0.89900000000000002</v>
      </c>
      <c r="KU38" s="44">
        <v>0.89900000000000002</v>
      </c>
      <c r="KV38" s="44">
        <v>0.89900000000000002</v>
      </c>
      <c r="KW38" s="44">
        <v>0.89800000000000002</v>
      </c>
      <c r="KX38" s="44">
        <v>0.89800000000000002</v>
      </c>
      <c r="KY38" s="44">
        <v>0.89800000000000002</v>
      </c>
      <c r="KZ38" s="44">
        <v>0.89700000000000002</v>
      </c>
      <c r="LA38" s="44">
        <v>0.89700000000000002</v>
      </c>
      <c r="LB38" s="44">
        <v>0.89600000000000002</v>
      </c>
      <c r="LC38" s="44">
        <v>0.89600000000000002</v>
      </c>
      <c r="LD38" s="44">
        <v>0.89600000000000002</v>
      </c>
      <c r="LE38" s="44">
        <v>0.89500000000000002</v>
      </c>
      <c r="LF38" s="44">
        <v>0.89500000000000002</v>
      </c>
      <c r="LG38" s="44">
        <v>0.89500000000000002</v>
      </c>
      <c r="LH38" s="44">
        <v>0.89400000000000002</v>
      </c>
      <c r="LI38" s="44">
        <v>0.89400000000000002</v>
      </c>
      <c r="LJ38" s="44">
        <v>0.89400000000000002</v>
      </c>
      <c r="LK38" s="44">
        <v>0.89300000000000002</v>
      </c>
      <c r="LL38" s="44">
        <v>0.89300000000000002</v>
      </c>
      <c r="LM38" s="44">
        <v>0.89300000000000002</v>
      </c>
      <c r="LN38" s="44">
        <v>0.89200000000000002</v>
      </c>
      <c r="LO38" s="44">
        <v>0.89200000000000002</v>
      </c>
      <c r="LP38" s="44">
        <v>0.89200000000000002</v>
      </c>
      <c r="LQ38" s="44">
        <v>0.89100000000000001</v>
      </c>
      <c r="LR38" s="44">
        <v>0.89100000000000001</v>
      </c>
      <c r="LS38" s="44">
        <v>0.89100000000000001</v>
      </c>
      <c r="LT38" s="44">
        <v>0.89</v>
      </c>
      <c r="LU38" s="44">
        <v>0.89</v>
      </c>
      <c r="LV38" s="44">
        <v>0.89</v>
      </c>
      <c r="LW38" s="44">
        <v>0.88900000000000001</v>
      </c>
      <c r="LX38" s="44">
        <v>0.88900000000000001</v>
      </c>
      <c r="LY38" s="44">
        <v>0.88900000000000001</v>
      </c>
      <c r="LZ38" s="44">
        <v>0.88800000000000001</v>
      </c>
      <c r="MA38" s="44">
        <v>0.88800000000000001</v>
      </c>
      <c r="MB38" s="44">
        <v>0.88700000000000001</v>
      </c>
      <c r="MC38" s="44">
        <v>0.88700000000000001</v>
      </c>
      <c r="MD38" s="44">
        <v>0.88700000000000001</v>
      </c>
      <c r="ME38" s="44">
        <v>0.88600000000000001</v>
      </c>
      <c r="MF38" s="44">
        <v>0.88600000000000001</v>
      </c>
      <c r="MG38" s="44">
        <v>0.88600000000000001</v>
      </c>
      <c r="MH38" s="44">
        <v>0.88500000000000001</v>
      </c>
      <c r="MI38" s="44">
        <v>0.88500000000000001</v>
      </c>
      <c r="MJ38" s="44">
        <v>0.88500000000000001</v>
      </c>
      <c r="MK38" s="44">
        <v>0.88400000000000001</v>
      </c>
      <c r="ML38" s="44">
        <v>0.88400000000000001</v>
      </c>
      <c r="MM38" s="44">
        <v>0.88400000000000001</v>
      </c>
      <c r="MN38" s="44">
        <v>0.88300000000000001</v>
      </c>
      <c r="MO38" s="44">
        <v>0.88300000000000001</v>
      </c>
      <c r="MP38" s="44">
        <v>0.88300000000000001</v>
      </c>
      <c r="MQ38" s="44">
        <v>0.88200000000000001</v>
      </c>
      <c r="MR38" s="44">
        <v>0.88200000000000001</v>
      </c>
      <c r="MS38" s="44">
        <v>0.88200000000000001</v>
      </c>
      <c r="MT38" s="44">
        <v>0.88100000000000001</v>
      </c>
      <c r="MU38" s="44">
        <v>0.88100000000000001</v>
      </c>
      <c r="MV38" s="44">
        <v>0.88100000000000001</v>
      </c>
      <c r="MW38" s="44">
        <v>0.88</v>
      </c>
      <c r="MX38" s="44">
        <v>0.88</v>
      </c>
      <c r="MY38" s="44">
        <v>0.879</v>
      </c>
      <c r="MZ38" s="44">
        <v>0.879</v>
      </c>
      <c r="NA38" s="44">
        <v>0.879</v>
      </c>
      <c r="NB38" s="44">
        <v>0.878</v>
      </c>
      <c r="NC38" s="44">
        <v>0.878</v>
      </c>
      <c r="ND38" s="44">
        <v>0.878</v>
      </c>
      <c r="NE38" s="44">
        <v>0.877</v>
      </c>
      <c r="NF38" s="44">
        <v>0.877</v>
      </c>
      <c r="NG38" s="44">
        <v>0.877</v>
      </c>
      <c r="NH38" s="44">
        <v>0.876</v>
      </c>
      <c r="NI38" s="44">
        <v>0.876</v>
      </c>
      <c r="NJ38" s="44">
        <v>0.876</v>
      </c>
      <c r="NK38" s="44">
        <v>0.875</v>
      </c>
      <c r="NL38" s="44">
        <v>0.875</v>
      </c>
      <c r="NM38" s="44">
        <v>0.875</v>
      </c>
      <c r="NN38" s="44">
        <v>0.874</v>
      </c>
      <c r="NO38" s="44">
        <v>0.874</v>
      </c>
      <c r="NP38" s="44">
        <v>0.874</v>
      </c>
      <c r="NQ38" s="44">
        <v>0.873</v>
      </c>
      <c r="NR38" s="44">
        <v>0.873</v>
      </c>
      <c r="NS38" s="44">
        <v>0.872</v>
      </c>
      <c r="NT38" s="44">
        <v>0.872</v>
      </c>
      <c r="NU38" s="44">
        <v>0.872</v>
      </c>
      <c r="NV38" s="44">
        <v>0.871</v>
      </c>
      <c r="NW38" s="44">
        <v>0.871</v>
      </c>
      <c r="NX38" s="44">
        <v>0.871</v>
      </c>
      <c r="NY38" s="44">
        <v>0.87</v>
      </c>
      <c r="NZ38" s="44">
        <v>0.87</v>
      </c>
      <c r="OA38" s="44">
        <v>0.87</v>
      </c>
      <c r="OB38" s="44">
        <v>0.86899999999999999</v>
      </c>
      <c r="OC38" s="44">
        <v>0.86899999999999999</v>
      </c>
      <c r="OD38" s="44">
        <v>0.86899999999999999</v>
      </c>
      <c r="OE38" s="44">
        <v>0.86799999999999999</v>
      </c>
      <c r="OF38" s="44">
        <v>0.86799999999999999</v>
      </c>
      <c r="OG38" s="44">
        <v>0.86799999999999999</v>
      </c>
      <c r="OH38" s="44">
        <v>0.86699999999999999</v>
      </c>
      <c r="OI38" s="44">
        <v>0.86699999999999999</v>
      </c>
      <c r="OJ38" s="44">
        <v>0.86699999999999999</v>
      </c>
      <c r="OK38" s="44">
        <v>0.86599999999999999</v>
      </c>
      <c r="OL38" s="44">
        <v>0.86599999999999999</v>
      </c>
    </row>
    <row r="39" spans="1:402" x14ac:dyDescent="0.2">
      <c r="A39" s="40">
        <v>27</v>
      </c>
      <c r="B39" s="44">
        <v>1</v>
      </c>
      <c r="C39" s="44">
        <v>1</v>
      </c>
      <c r="D39" s="44">
        <v>0.999</v>
      </c>
      <c r="E39" s="44">
        <v>0.999</v>
      </c>
      <c r="F39" s="44">
        <v>0.999</v>
      </c>
      <c r="G39" s="44">
        <v>0.998</v>
      </c>
      <c r="H39" s="44">
        <v>0.998</v>
      </c>
      <c r="I39" s="44">
        <v>0.998</v>
      </c>
      <c r="J39" s="44">
        <v>0.997</v>
      </c>
      <c r="K39" s="44">
        <v>0.997</v>
      </c>
      <c r="L39" s="44">
        <v>0.997</v>
      </c>
      <c r="M39" s="44">
        <v>0.997</v>
      </c>
      <c r="N39" s="44">
        <v>0.996</v>
      </c>
      <c r="O39" s="44">
        <v>0.996</v>
      </c>
      <c r="P39" s="44">
        <v>0.996</v>
      </c>
      <c r="Q39" s="44">
        <v>0.995</v>
      </c>
      <c r="R39" s="44">
        <v>0.995</v>
      </c>
      <c r="S39" s="44">
        <v>0.995</v>
      </c>
      <c r="T39" s="44">
        <v>0.99399999999999999</v>
      </c>
      <c r="U39" s="44">
        <v>0.99399999999999999</v>
      </c>
      <c r="V39" s="44">
        <v>0.99399999999999999</v>
      </c>
      <c r="W39" s="44">
        <v>0.99299999999999999</v>
      </c>
      <c r="X39" s="44">
        <v>0.99299999999999999</v>
      </c>
      <c r="Y39" s="44">
        <v>0.99299999999999999</v>
      </c>
      <c r="Z39" s="44">
        <v>0.99199999999999999</v>
      </c>
      <c r="AA39" s="44">
        <v>0.99199999999999999</v>
      </c>
      <c r="AB39" s="44">
        <v>0.99199999999999999</v>
      </c>
      <c r="AC39" s="44">
        <v>0.99199999999999999</v>
      </c>
      <c r="AD39" s="44">
        <v>0.99099999999999999</v>
      </c>
      <c r="AE39" s="44">
        <v>0.99099999999999999</v>
      </c>
      <c r="AF39" s="44">
        <v>0.99099999999999999</v>
      </c>
      <c r="AG39" s="44">
        <v>0.99</v>
      </c>
      <c r="AH39" s="44">
        <v>0.99</v>
      </c>
      <c r="AI39" s="44">
        <v>0.99</v>
      </c>
      <c r="AJ39" s="44">
        <v>0.98899999999999999</v>
      </c>
      <c r="AK39" s="44">
        <v>0.98899999999999999</v>
      </c>
      <c r="AL39" s="44">
        <v>0.98899999999999999</v>
      </c>
      <c r="AM39" s="44">
        <v>0.98799999999999999</v>
      </c>
      <c r="AN39" s="44">
        <v>0.98799999999999999</v>
      </c>
      <c r="AO39" s="44">
        <v>0.98799999999999999</v>
      </c>
      <c r="AP39" s="44">
        <v>0.98699999999999999</v>
      </c>
      <c r="AQ39" s="44">
        <v>0.98699999999999999</v>
      </c>
      <c r="AR39" s="44">
        <v>0.98699999999999999</v>
      </c>
      <c r="AS39" s="44">
        <v>0.98599999999999999</v>
      </c>
      <c r="AT39" s="44">
        <v>0.98599999999999999</v>
      </c>
      <c r="AU39" s="44">
        <v>0.98599999999999999</v>
      </c>
      <c r="AV39" s="44">
        <v>0.98499999999999999</v>
      </c>
      <c r="AW39" s="44">
        <v>0.98499999999999999</v>
      </c>
      <c r="AX39" s="44">
        <v>0.98499999999999999</v>
      </c>
      <c r="AY39" s="44">
        <v>0.98499999999999999</v>
      </c>
      <c r="AZ39" s="44">
        <v>0.98399999999999999</v>
      </c>
      <c r="BA39" s="44">
        <v>0.98399999999999999</v>
      </c>
      <c r="BB39" s="44">
        <v>0.98399999999999999</v>
      </c>
      <c r="BC39" s="44">
        <v>0.98299999999999998</v>
      </c>
      <c r="BD39" s="44">
        <v>0.98299999999999998</v>
      </c>
      <c r="BE39" s="44">
        <v>0.98299999999999998</v>
      </c>
      <c r="BF39" s="44">
        <v>0.98199999999999998</v>
      </c>
      <c r="BG39" s="44">
        <v>0.98199999999999998</v>
      </c>
      <c r="BH39" s="44">
        <v>0.98199999999999998</v>
      </c>
      <c r="BI39" s="44">
        <v>0.98099999999999998</v>
      </c>
      <c r="BJ39" s="44">
        <v>0.98099999999999998</v>
      </c>
      <c r="BK39" s="44">
        <v>0.98099999999999998</v>
      </c>
      <c r="BL39" s="44">
        <v>0.98</v>
      </c>
      <c r="BM39" s="44">
        <v>0.98</v>
      </c>
      <c r="BN39" s="44">
        <v>0.98</v>
      </c>
      <c r="BO39" s="44">
        <v>0.97899999999999998</v>
      </c>
      <c r="BP39" s="44">
        <v>0.97899999999999998</v>
      </c>
      <c r="BQ39" s="44">
        <v>0.97899999999999998</v>
      </c>
      <c r="BR39" s="44">
        <v>0.97799999999999998</v>
      </c>
      <c r="BS39" s="44">
        <v>0.97799999999999998</v>
      </c>
      <c r="BT39" s="44">
        <v>0.97799999999999998</v>
      </c>
      <c r="BU39" s="44">
        <v>0.97799999999999998</v>
      </c>
      <c r="BV39" s="44">
        <v>0.97699999999999998</v>
      </c>
      <c r="BW39" s="44">
        <v>0.97699999999999998</v>
      </c>
      <c r="BX39" s="44">
        <v>0.97699999999999998</v>
      </c>
      <c r="BY39" s="44">
        <v>0.97599999999999998</v>
      </c>
      <c r="BZ39" s="44">
        <v>0.97599999999999998</v>
      </c>
      <c r="CA39" s="44">
        <v>0.97599999999999998</v>
      </c>
      <c r="CB39" s="44">
        <v>0.97499999999999998</v>
      </c>
      <c r="CC39" s="44">
        <v>0.97499999999999998</v>
      </c>
      <c r="CD39" s="44">
        <v>0.97499999999999998</v>
      </c>
      <c r="CE39" s="44">
        <v>0.97399999999999998</v>
      </c>
      <c r="CF39" s="44">
        <v>0.97399999999999998</v>
      </c>
      <c r="CG39" s="44">
        <v>0.97399999999999998</v>
      </c>
      <c r="CH39" s="44">
        <v>0.97299999999999998</v>
      </c>
      <c r="CI39" s="44">
        <v>0.97299999999999998</v>
      </c>
      <c r="CJ39" s="44">
        <v>0.97299999999999998</v>
      </c>
      <c r="CK39" s="44">
        <v>0.97199999999999998</v>
      </c>
      <c r="CL39" s="44">
        <v>0.97199999999999998</v>
      </c>
      <c r="CM39" s="44">
        <v>0.97199999999999998</v>
      </c>
      <c r="CN39" s="44">
        <v>0.97099999999999997</v>
      </c>
      <c r="CO39" s="44">
        <v>0.97099999999999997</v>
      </c>
      <c r="CP39" s="44">
        <v>0.97099999999999997</v>
      </c>
      <c r="CQ39" s="44">
        <v>0.97</v>
      </c>
      <c r="CR39" s="44">
        <v>0.97</v>
      </c>
      <c r="CS39" s="44">
        <v>0.97</v>
      </c>
      <c r="CT39" s="44">
        <v>0.96899999999999997</v>
      </c>
      <c r="CU39" s="44">
        <v>0.96899999999999997</v>
      </c>
      <c r="CV39" s="44">
        <v>0.96899999999999997</v>
      </c>
      <c r="CW39" s="44">
        <v>0.96799999999999997</v>
      </c>
      <c r="CX39" s="44">
        <v>0.96799999999999997</v>
      </c>
      <c r="CY39" s="44">
        <v>0.96799999999999997</v>
      </c>
      <c r="CZ39" s="44">
        <v>0.96699999999999997</v>
      </c>
      <c r="DA39" s="44">
        <v>0.96699999999999997</v>
      </c>
      <c r="DB39" s="44">
        <v>0.96699999999999997</v>
      </c>
      <c r="DC39" s="44">
        <v>0.96699999999999997</v>
      </c>
      <c r="DD39" s="44">
        <v>0.96599999999999997</v>
      </c>
      <c r="DE39" s="44">
        <v>0.96599999999999997</v>
      </c>
      <c r="DF39" s="44">
        <v>0.96599999999999997</v>
      </c>
      <c r="DG39" s="44">
        <v>0.96499999999999997</v>
      </c>
      <c r="DH39" s="44">
        <v>0.96499999999999997</v>
      </c>
      <c r="DI39" s="44">
        <v>0.96499999999999997</v>
      </c>
      <c r="DJ39" s="44">
        <v>0.96399999999999997</v>
      </c>
      <c r="DK39" s="44">
        <v>0.96399999999999997</v>
      </c>
      <c r="DL39" s="44">
        <v>0.96399999999999997</v>
      </c>
      <c r="DM39" s="44">
        <v>0.96299999999999997</v>
      </c>
      <c r="DN39" s="44">
        <v>0.96299999999999997</v>
      </c>
      <c r="DO39" s="44">
        <v>0.96299999999999997</v>
      </c>
      <c r="DP39" s="44">
        <v>0.96199999999999997</v>
      </c>
      <c r="DQ39" s="44">
        <v>0.96199999999999997</v>
      </c>
      <c r="DR39" s="44">
        <v>0.96199999999999997</v>
      </c>
      <c r="DS39" s="44">
        <v>0.96099999999999997</v>
      </c>
      <c r="DT39" s="44">
        <v>0.96099999999999997</v>
      </c>
      <c r="DU39" s="44">
        <v>0.96099999999999997</v>
      </c>
      <c r="DV39" s="44">
        <v>0.96</v>
      </c>
      <c r="DW39" s="44">
        <v>0.96</v>
      </c>
      <c r="DX39" s="44">
        <v>0.96</v>
      </c>
      <c r="DY39" s="44">
        <v>0.95899999999999996</v>
      </c>
      <c r="DZ39" s="44">
        <v>0.95899999999999996</v>
      </c>
      <c r="EA39" s="44">
        <v>0.95899999999999996</v>
      </c>
      <c r="EB39" s="44">
        <v>0.95799999999999996</v>
      </c>
      <c r="EC39" s="44">
        <v>0.95799999999999996</v>
      </c>
      <c r="ED39" s="44">
        <v>0.95799999999999996</v>
      </c>
      <c r="EE39" s="44">
        <v>0.95699999999999996</v>
      </c>
      <c r="EF39" s="44">
        <v>0.95699999999999996</v>
      </c>
      <c r="EG39" s="44">
        <v>0.95699999999999996</v>
      </c>
      <c r="EH39" s="44">
        <v>0.95599999999999996</v>
      </c>
      <c r="EI39" s="44">
        <v>0.95599999999999996</v>
      </c>
      <c r="EJ39" s="44">
        <v>0.95599999999999996</v>
      </c>
      <c r="EK39" s="44">
        <v>0.95499999999999996</v>
      </c>
      <c r="EL39" s="44">
        <v>0.95499999999999996</v>
      </c>
      <c r="EM39" s="44">
        <v>0.95499999999999996</v>
      </c>
      <c r="EN39" s="44">
        <v>0.95399999999999996</v>
      </c>
      <c r="EO39" s="44">
        <v>0.95399999999999996</v>
      </c>
      <c r="EP39" s="44">
        <v>0.95399999999999996</v>
      </c>
      <c r="EQ39" s="44">
        <v>0.95299999999999996</v>
      </c>
      <c r="ER39" s="44">
        <v>0.95299999999999996</v>
      </c>
      <c r="ES39" s="44">
        <v>0.95299999999999996</v>
      </c>
      <c r="ET39" s="44">
        <v>0.95199999999999996</v>
      </c>
      <c r="EU39" s="44">
        <v>0.95199999999999996</v>
      </c>
      <c r="EV39" s="44">
        <v>0.95199999999999996</v>
      </c>
      <c r="EW39" s="44">
        <v>0.95099999999999996</v>
      </c>
      <c r="EX39" s="44">
        <v>0.95099999999999996</v>
      </c>
      <c r="EY39" s="44">
        <v>0.95099999999999996</v>
      </c>
      <c r="EZ39" s="44">
        <v>0.95</v>
      </c>
      <c r="FA39" s="44">
        <v>0.95</v>
      </c>
      <c r="FB39" s="44">
        <v>0.95</v>
      </c>
      <c r="FC39" s="44">
        <v>0.94899999999999995</v>
      </c>
      <c r="FD39" s="44">
        <v>0.94899999999999995</v>
      </c>
      <c r="FE39" s="44">
        <v>0.94899999999999995</v>
      </c>
      <c r="FF39" s="44">
        <v>0.94799999999999995</v>
      </c>
      <c r="FG39" s="44">
        <v>0.94799999999999995</v>
      </c>
      <c r="FH39" s="44">
        <v>0.94799999999999995</v>
      </c>
      <c r="FI39" s="44">
        <v>0.94699999999999995</v>
      </c>
      <c r="FJ39" s="44">
        <v>0.94699999999999995</v>
      </c>
      <c r="FK39" s="44">
        <v>0.94699999999999995</v>
      </c>
      <c r="FL39" s="44">
        <v>0.94699999999999995</v>
      </c>
      <c r="FM39" s="44">
        <v>0.94599999999999995</v>
      </c>
      <c r="FN39" s="44">
        <v>0.94599999999999995</v>
      </c>
      <c r="FO39" s="44">
        <v>0.94599999999999995</v>
      </c>
      <c r="FP39" s="44">
        <v>0.94499999999999995</v>
      </c>
      <c r="FQ39" s="44">
        <v>0.94499999999999995</v>
      </c>
      <c r="FR39" s="44">
        <v>0.94499999999999995</v>
      </c>
      <c r="FS39" s="44">
        <v>0.94399999999999995</v>
      </c>
      <c r="FT39" s="44">
        <v>0.94399999999999995</v>
      </c>
      <c r="FU39" s="44">
        <v>0.94399999999999995</v>
      </c>
      <c r="FV39" s="44">
        <v>0.94299999999999995</v>
      </c>
      <c r="FW39" s="44">
        <v>0.94299999999999995</v>
      </c>
      <c r="FX39" s="44">
        <v>0.94299999999999995</v>
      </c>
      <c r="FY39" s="44">
        <v>0.94199999999999995</v>
      </c>
      <c r="FZ39" s="44">
        <v>0.94199999999999995</v>
      </c>
      <c r="GA39" s="44">
        <v>0.94199999999999995</v>
      </c>
      <c r="GB39" s="44">
        <v>0.94099999999999995</v>
      </c>
      <c r="GC39" s="44">
        <v>0.94099999999999995</v>
      </c>
      <c r="GD39" s="44">
        <v>0.94099999999999995</v>
      </c>
      <c r="GE39" s="44">
        <v>0.94</v>
      </c>
      <c r="GF39" s="44">
        <v>0.94</v>
      </c>
      <c r="GG39" s="44">
        <v>0.94</v>
      </c>
      <c r="GH39" s="44">
        <v>0.93899999999999995</v>
      </c>
      <c r="GI39" s="44">
        <v>0.93899999999999995</v>
      </c>
      <c r="GJ39" s="44">
        <v>0.93899999999999995</v>
      </c>
      <c r="GK39" s="44">
        <v>0.93799999999999994</v>
      </c>
      <c r="GL39" s="44">
        <v>0.93799999999999994</v>
      </c>
      <c r="GM39" s="44">
        <v>0.93799999999999994</v>
      </c>
      <c r="GN39" s="44">
        <v>0.93700000000000006</v>
      </c>
      <c r="GO39" s="44">
        <v>0.93700000000000006</v>
      </c>
      <c r="GP39" s="44">
        <v>0.93700000000000006</v>
      </c>
      <c r="GQ39" s="44">
        <v>0.93600000000000005</v>
      </c>
      <c r="GR39" s="44">
        <v>0.93600000000000005</v>
      </c>
      <c r="GS39" s="44">
        <v>0.93600000000000005</v>
      </c>
      <c r="GT39" s="44">
        <v>0.93500000000000005</v>
      </c>
      <c r="GU39" s="44">
        <v>0.93500000000000005</v>
      </c>
      <c r="GV39" s="44">
        <v>0.93500000000000005</v>
      </c>
      <c r="GW39" s="44">
        <v>0.93400000000000005</v>
      </c>
      <c r="GX39" s="44">
        <v>0.93400000000000005</v>
      </c>
      <c r="GY39" s="44">
        <v>0.93400000000000005</v>
      </c>
      <c r="GZ39" s="44">
        <v>0.93300000000000005</v>
      </c>
      <c r="HA39" s="44">
        <v>0.93300000000000005</v>
      </c>
      <c r="HB39" s="44">
        <v>0.93300000000000005</v>
      </c>
      <c r="HC39" s="44">
        <v>0.93200000000000005</v>
      </c>
      <c r="HD39" s="44">
        <v>0.93200000000000005</v>
      </c>
      <c r="HE39" s="44">
        <v>0.93100000000000005</v>
      </c>
      <c r="HF39" s="44">
        <v>0.93100000000000005</v>
      </c>
      <c r="HG39" s="44">
        <v>0.93100000000000005</v>
      </c>
      <c r="HH39" s="44">
        <v>0.93</v>
      </c>
      <c r="HI39" s="44">
        <v>0.93</v>
      </c>
      <c r="HJ39" s="44">
        <v>0.93</v>
      </c>
      <c r="HK39" s="44">
        <v>0.92900000000000005</v>
      </c>
      <c r="HL39" s="44">
        <v>0.92900000000000005</v>
      </c>
      <c r="HM39" s="44">
        <v>0.92900000000000005</v>
      </c>
      <c r="HN39" s="44">
        <v>0.92800000000000005</v>
      </c>
      <c r="HO39" s="44">
        <v>0.92800000000000005</v>
      </c>
      <c r="HP39" s="44">
        <v>0.92800000000000005</v>
      </c>
      <c r="HQ39" s="44">
        <v>0.92700000000000005</v>
      </c>
      <c r="HR39" s="44">
        <v>0.92700000000000005</v>
      </c>
      <c r="HS39" s="44">
        <v>0.92700000000000005</v>
      </c>
      <c r="HT39" s="44">
        <v>0.92600000000000005</v>
      </c>
      <c r="HU39" s="44">
        <v>0.92600000000000005</v>
      </c>
      <c r="HV39" s="44">
        <v>0.92600000000000005</v>
      </c>
      <c r="HW39" s="44">
        <v>0.92500000000000004</v>
      </c>
      <c r="HX39" s="44">
        <v>0.92500000000000004</v>
      </c>
      <c r="HY39" s="44">
        <v>0.92500000000000004</v>
      </c>
      <c r="HZ39" s="44">
        <v>0.92400000000000004</v>
      </c>
      <c r="IA39" s="44">
        <v>0.92400000000000004</v>
      </c>
      <c r="IB39" s="44">
        <v>0.92400000000000004</v>
      </c>
      <c r="IC39" s="44">
        <v>0.92300000000000004</v>
      </c>
      <c r="ID39" s="44">
        <v>0.92300000000000004</v>
      </c>
      <c r="IE39" s="44">
        <v>0.92300000000000004</v>
      </c>
      <c r="IF39" s="44">
        <v>0.92200000000000004</v>
      </c>
      <c r="IG39" s="44">
        <v>0.92200000000000004</v>
      </c>
      <c r="IH39" s="44">
        <v>0.92200000000000004</v>
      </c>
      <c r="II39" s="44">
        <v>0.92100000000000004</v>
      </c>
      <c r="IJ39" s="44">
        <v>0.92100000000000004</v>
      </c>
      <c r="IK39" s="44">
        <v>0.92100000000000004</v>
      </c>
      <c r="IL39" s="44">
        <v>0.92</v>
      </c>
      <c r="IM39" s="44">
        <v>0.92</v>
      </c>
      <c r="IN39" s="44">
        <v>0.92</v>
      </c>
      <c r="IO39" s="44">
        <v>0.91900000000000004</v>
      </c>
      <c r="IP39" s="44">
        <v>0.91900000000000004</v>
      </c>
      <c r="IQ39" s="44">
        <v>0.91900000000000004</v>
      </c>
      <c r="IR39" s="44">
        <v>0.91800000000000004</v>
      </c>
      <c r="IS39" s="44">
        <v>0.91800000000000004</v>
      </c>
      <c r="IT39" s="44">
        <v>0.91800000000000004</v>
      </c>
      <c r="IU39" s="44">
        <v>0.91700000000000004</v>
      </c>
      <c r="IV39" s="44">
        <v>0.91700000000000004</v>
      </c>
      <c r="IW39" s="44">
        <v>0.91700000000000004</v>
      </c>
      <c r="IX39" s="44">
        <v>0.91600000000000004</v>
      </c>
      <c r="IY39" s="44">
        <v>0.91600000000000004</v>
      </c>
      <c r="IZ39" s="44">
        <v>0.91600000000000004</v>
      </c>
      <c r="JA39" s="44">
        <v>0.91500000000000004</v>
      </c>
      <c r="JB39" s="44">
        <v>0.91500000000000004</v>
      </c>
      <c r="JC39" s="44">
        <v>0.91500000000000004</v>
      </c>
      <c r="JD39" s="44">
        <v>0.91400000000000003</v>
      </c>
      <c r="JE39" s="44">
        <v>0.91400000000000003</v>
      </c>
      <c r="JF39" s="44">
        <v>0.91400000000000003</v>
      </c>
      <c r="JG39" s="44">
        <v>0.91300000000000003</v>
      </c>
      <c r="JH39" s="44">
        <v>0.91300000000000003</v>
      </c>
      <c r="JI39" s="44">
        <v>0.91300000000000003</v>
      </c>
      <c r="JJ39" s="44">
        <v>0.91200000000000003</v>
      </c>
      <c r="JK39" s="44">
        <v>0.91200000000000003</v>
      </c>
      <c r="JL39" s="44">
        <v>0.91200000000000003</v>
      </c>
      <c r="JM39" s="44">
        <v>0.91100000000000003</v>
      </c>
      <c r="JN39" s="44">
        <v>0.91100000000000003</v>
      </c>
      <c r="JO39" s="44">
        <v>0.91100000000000003</v>
      </c>
      <c r="JP39" s="44">
        <v>0.91</v>
      </c>
      <c r="JQ39" s="44">
        <v>0.91</v>
      </c>
      <c r="JR39" s="44">
        <v>0.91</v>
      </c>
      <c r="JS39" s="44">
        <v>0.90900000000000003</v>
      </c>
      <c r="JT39" s="44">
        <v>0.90900000000000003</v>
      </c>
      <c r="JU39" s="44">
        <v>0.90800000000000003</v>
      </c>
      <c r="JV39" s="44">
        <v>0.90800000000000003</v>
      </c>
      <c r="JW39" s="44">
        <v>0.90800000000000003</v>
      </c>
      <c r="JX39" s="44">
        <v>0.90700000000000003</v>
      </c>
      <c r="JY39" s="44">
        <v>0.90700000000000003</v>
      </c>
      <c r="JZ39" s="44">
        <v>0.90700000000000003</v>
      </c>
      <c r="KA39" s="44">
        <v>0.90600000000000003</v>
      </c>
      <c r="KB39" s="44">
        <v>0.90600000000000003</v>
      </c>
      <c r="KC39" s="44">
        <v>0.90600000000000003</v>
      </c>
      <c r="KD39" s="44">
        <v>0.90500000000000003</v>
      </c>
      <c r="KE39" s="44">
        <v>0.90500000000000003</v>
      </c>
      <c r="KF39" s="44">
        <v>0.90500000000000003</v>
      </c>
      <c r="KG39" s="44">
        <v>0.90400000000000003</v>
      </c>
      <c r="KH39" s="44">
        <v>0.90400000000000003</v>
      </c>
      <c r="KI39" s="44">
        <v>0.90400000000000003</v>
      </c>
      <c r="KJ39" s="44">
        <v>0.90300000000000002</v>
      </c>
      <c r="KK39" s="44">
        <v>0.90300000000000002</v>
      </c>
      <c r="KL39" s="44">
        <v>0.90300000000000002</v>
      </c>
      <c r="KM39" s="44">
        <v>0.90200000000000002</v>
      </c>
      <c r="KN39" s="44">
        <v>0.90200000000000002</v>
      </c>
      <c r="KO39" s="44">
        <v>0.90200000000000002</v>
      </c>
      <c r="KP39" s="44">
        <v>0.90100000000000002</v>
      </c>
      <c r="KQ39" s="44">
        <v>0.90100000000000002</v>
      </c>
      <c r="KR39" s="44">
        <v>0.90100000000000002</v>
      </c>
      <c r="KS39" s="44">
        <v>0.9</v>
      </c>
      <c r="KT39" s="44">
        <v>0.9</v>
      </c>
      <c r="KU39" s="44">
        <v>0.9</v>
      </c>
      <c r="KV39" s="44">
        <v>0.89900000000000002</v>
      </c>
      <c r="KW39" s="44">
        <v>0.89900000000000002</v>
      </c>
      <c r="KX39" s="44">
        <v>0.89900000000000002</v>
      </c>
      <c r="KY39" s="44">
        <v>0.89800000000000002</v>
      </c>
      <c r="KZ39" s="44">
        <v>0.89800000000000002</v>
      </c>
      <c r="LA39" s="44">
        <v>0.89800000000000002</v>
      </c>
      <c r="LB39" s="44">
        <v>0.89700000000000002</v>
      </c>
      <c r="LC39" s="44">
        <v>0.89700000000000002</v>
      </c>
      <c r="LD39" s="44">
        <v>0.89600000000000002</v>
      </c>
      <c r="LE39" s="44">
        <v>0.89600000000000002</v>
      </c>
      <c r="LF39" s="44">
        <v>0.89600000000000002</v>
      </c>
      <c r="LG39" s="44">
        <v>0.89500000000000002</v>
      </c>
      <c r="LH39" s="44">
        <v>0.89500000000000002</v>
      </c>
      <c r="LI39" s="44">
        <v>0.89500000000000002</v>
      </c>
      <c r="LJ39" s="44">
        <v>0.89400000000000002</v>
      </c>
      <c r="LK39" s="44">
        <v>0.89400000000000002</v>
      </c>
      <c r="LL39" s="44">
        <v>0.89400000000000002</v>
      </c>
      <c r="LM39" s="44">
        <v>0.89300000000000002</v>
      </c>
      <c r="LN39" s="44">
        <v>0.89300000000000002</v>
      </c>
      <c r="LO39" s="44">
        <v>0.89300000000000002</v>
      </c>
      <c r="LP39" s="44">
        <v>0.89200000000000002</v>
      </c>
      <c r="LQ39" s="44">
        <v>0.89200000000000002</v>
      </c>
      <c r="LR39" s="44">
        <v>0.89200000000000002</v>
      </c>
      <c r="LS39" s="44">
        <v>0.89100000000000001</v>
      </c>
      <c r="LT39" s="44">
        <v>0.89100000000000001</v>
      </c>
      <c r="LU39" s="44">
        <v>0.89100000000000001</v>
      </c>
      <c r="LV39" s="44">
        <v>0.89</v>
      </c>
      <c r="LW39" s="44">
        <v>0.89</v>
      </c>
      <c r="LX39" s="44">
        <v>0.89</v>
      </c>
      <c r="LY39" s="44">
        <v>0.88900000000000001</v>
      </c>
      <c r="LZ39" s="44">
        <v>0.88900000000000001</v>
      </c>
      <c r="MA39" s="44">
        <v>0.88900000000000001</v>
      </c>
      <c r="MB39" s="44">
        <v>0.88800000000000001</v>
      </c>
      <c r="MC39" s="44">
        <v>0.88800000000000001</v>
      </c>
      <c r="MD39" s="44">
        <v>0.88800000000000001</v>
      </c>
      <c r="ME39" s="44">
        <v>0.88700000000000001</v>
      </c>
      <c r="MF39" s="44">
        <v>0.88700000000000001</v>
      </c>
      <c r="MG39" s="44">
        <v>0.88600000000000001</v>
      </c>
      <c r="MH39" s="44">
        <v>0.88600000000000001</v>
      </c>
      <c r="MI39" s="44">
        <v>0.88600000000000001</v>
      </c>
      <c r="MJ39" s="44">
        <v>0.88500000000000001</v>
      </c>
      <c r="MK39" s="44">
        <v>0.88500000000000001</v>
      </c>
      <c r="ML39" s="44">
        <v>0.88500000000000001</v>
      </c>
      <c r="MM39" s="44">
        <v>0.88400000000000001</v>
      </c>
      <c r="MN39" s="44">
        <v>0.88400000000000001</v>
      </c>
      <c r="MO39" s="44">
        <v>0.88400000000000001</v>
      </c>
      <c r="MP39" s="44">
        <v>0.88300000000000001</v>
      </c>
      <c r="MQ39" s="44">
        <v>0.88300000000000001</v>
      </c>
      <c r="MR39" s="44">
        <v>0.88300000000000001</v>
      </c>
      <c r="MS39" s="44">
        <v>0.88200000000000001</v>
      </c>
      <c r="MT39" s="44">
        <v>0.88200000000000001</v>
      </c>
      <c r="MU39" s="44">
        <v>0.88200000000000001</v>
      </c>
      <c r="MV39" s="44">
        <v>0.88100000000000001</v>
      </c>
      <c r="MW39" s="44">
        <v>0.88100000000000001</v>
      </c>
      <c r="MX39" s="44">
        <v>0.88100000000000001</v>
      </c>
      <c r="MY39" s="44">
        <v>0.88</v>
      </c>
      <c r="MZ39" s="44">
        <v>0.88</v>
      </c>
      <c r="NA39" s="44">
        <v>0.88</v>
      </c>
      <c r="NB39" s="44">
        <v>0.879</v>
      </c>
      <c r="NC39" s="44">
        <v>0.879</v>
      </c>
      <c r="ND39" s="44">
        <v>0.879</v>
      </c>
      <c r="NE39" s="44">
        <v>0.878</v>
      </c>
      <c r="NF39" s="44">
        <v>0.878</v>
      </c>
      <c r="NG39" s="44">
        <v>0.877</v>
      </c>
      <c r="NH39" s="44">
        <v>0.877</v>
      </c>
      <c r="NI39" s="44">
        <v>0.877</v>
      </c>
      <c r="NJ39" s="44">
        <v>0.876</v>
      </c>
      <c r="NK39" s="44">
        <v>0.876</v>
      </c>
      <c r="NL39" s="44">
        <v>0.876</v>
      </c>
      <c r="NM39" s="44">
        <v>0.875</v>
      </c>
      <c r="NN39" s="44">
        <v>0.875</v>
      </c>
      <c r="NO39" s="44">
        <v>0.875</v>
      </c>
      <c r="NP39" s="44">
        <v>0.874</v>
      </c>
      <c r="NQ39" s="44">
        <v>0.874</v>
      </c>
      <c r="NR39" s="44">
        <v>0.874</v>
      </c>
      <c r="NS39" s="44">
        <v>0.873</v>
      </c>
      <c r="NT39" s="44">
        <v>0.873</v>
      </c>
      <c r="NU39" s="44">
        <v>0.873</v>
      </c>
      <c r="NV39" s="44">
        <v>0.872</v>
      </c>
      <c r="NW39" s="44">
        <v>0.872</v>
      </c>
      <c r="NX39" s="44">
        <v>0.872</v>
      </c>
      <c r="NY39" s="44">
        <v>0.871</v>
      </c>
      <c r="NZ39" s="44">
        <v>0.871</v>
      </c>
      <c r="OA39" s="44">
        <v>0.871</v>
      </c>
      <c r="OB39" s="44">
        <v>0.87</v>
      </c>
      <c r="OC39" s="44">
        <v>0.87</v>
      </c>
      <c r="OD39" s="44">
        <v>0.86899999999999999</v>
      </c>
      <c r="OE39" s="44">
        <v>0.86899999999999999</v>
      </c>
      <c r="OF39" s="44">
        <v>0.86899999999999999</v>
      </c>
      <c r="OG39" s="44">
        <v>0.86799999999999999</v>
      </c>
      <c r="OH39" s="44">
        <v>0.86799999999999999</v>
      </c>
      <c r="OI39" s="44">
        <v>0.86799999999999999</v>
      </c>
      <c r="OJ39" s="44">
        <v>0.86699999999999999</v>
      </c>
      <c r="OK39" s="44">
        <v>0.86699999999999999</v>
      </c>
      <c r="OL39" s="44">
        <v>0.86699999999999999</v>
      </c>
    </row>
    <row r="40" spans="1:402" x14ac:dyDescent="0.2">
      <c r="A40" s="40">
        <v>28</v>
      </c>
      <c r="B40" s="44">
        <v>1</v>
      </c>
      <c r="C40" s="44">
        <v>1</v>
      </c>
      <c r="D40" s="44">
        <v>0.999</v>
      </c>
      <c r="E40" s="44">
        <v>0.999</v>
      </c>
      <c r="F40" s="44">
        <v>0.999</v>
      </c>
      <c r="G40" s="44">
        <v>0.998</v>
      </c>
      <c r="H40" s="44">
        <v>0.998</v>
      </c>
      <c r="I40" s="44">
        <v>0.998</v>
      </c>
      <c r="J40" s="44">
        <v>0.998</v>
      </c>
      <c r="K40" s="44">
        <v>0.997</v>
      </c>
      <c r="L40" s="44">
        <v>0.997</v>
      </c>
      <c r="M40" s="44">
        <v>0.997</v>
      </c>
      <c r="N40" s="44">
        <v>0.996</v>
      </c>
      <c r="O40" s="44">
        <v>0.996</v>
      </c>
      <c r="P40" s="44">
        <v>0.996</v>
      </c>
      <c r="Q40" s="44">
        <v>0.995</v>
      </c>
      <c r="R40" s="44">
        <v>0.995</v>
      </c>
      <c r="S40" s="44">
        <v>0.995</v>
      </c>
      <c r="T40" s="44">
        <v>0.99399999999999999</v>
      </c>
      <c r="U40" s="44">
        <v>0.99399999999999999</v>
      </c>
      <c r="V40" s="44">
        <v>0.99399999999999999</v>
      </c>
      <c r="W40" s="44">
        <v>0.99299999999999999</v>
      </c>
      <c r="X40" s="44">
        <v>0.99299999999999999</v>
      </c>
      <c r="Y40" s="44">
        <v>0.99299999999999999</v>
      </c>
      <c r="Z40" s="44">
        <v>0.99299999999999999</v>
      </c>
      <c r="AA40" s="44">
        <v>0.99199999999999999</v>
      </c>
      <c r="AB40" s="44">
        <v>0.99199999999999999</v>
      </c>
      <c r="AC40" s="44">
        <v>0.99199999999999999</v>
      </c>
      <c r="AD40" s="44">
        <v>0.99099999999999999</v>
      </c>
      <c r="AE40" s="44">
        <v>0.99099999999999999</v>
      </c>
      <c r="AF40" s="44">
        <v>0.99099999999999999</v>
      </c>
      <c r="AG40" s="44">
        <v>0.99</v>
      </c>
      <c r="AH40" s="44">
        <v>0.99</v>
      </c>
      <c r="AI40" s="44">
        <v>0.99</v>
      </c>
      <c r="AJ40" s="44">
        <v>0.98899999999999999</v>
      </c>
      <c r="AK40" s="44">
        <v>0.98899999999999999</v>
      </c>
      <c r="AL40" s="44">
        <v>0.98899999999999999</v>
      </c>
      <c r="AM40" s="44">
        <v>0.98799999999999999</v>
      </c>
      <c r="AN40" s="44">
        <v>0.98799999999999999</v>
      </c>
      <c r="AO40" s="44">
        <v>0.98799999999999999</v>
      </c>
      <c r="AP40" s="44">
        <v>0.98699999999999999</v>
      </c>
      <c r="AQ40" s="44">
        <v>0.98699999999999999</v>
      </c>
      <c r="AR40" s="44">
        <v>0.98699999999999999</v>
      </c>
      <c r="AS40" s="44">
        <v>0.98699999999999999</v>
      </c>
      <c r="AT40" s="44">
        <v>0.98599999999999999</v>
      </c>
      <c r="AU40" s="44">
        <v>0.98599999999999999</v>
      </c>
      <c r="AV40" s="44">
        <v>0.98599999999999999</v>
      </c>
      <c r="AW40" s="44">
        <v>0.98499999999999999</v>
      </c>
      <c r="AX40" s="44">
        <v>0.98499999999999999</v>
      </c>
      <c r="AY40" s="44">
        <v>0.98499999999999999</v>
      </c>
      <c r="AZ40" s="44">
        <v>0.98399999999999999</v>
      </c>
      <c r="BA40" s="44">
        <v>0.98399999999999999</v>
      </c>
      <c r="BB40" s="44">
        <v>0.98399999999999999</v>
      </c>
      <c r="BC40" s="44">
        <v>0.98299999999999998</v>
      </c>
      <c r="BD40" s="44">
        <v>0.98299999999999998</v>
      </c>
      <c r="BE40" s="44">
        <v>0.98299999999999998</v>
      </c>
      <c r="BF40" s="44">
        <v>0.98199999999999998</v>
      </c>
      <c r="BG40" s="44">
        <v>0.98199999999999998</v>
      </c>
      <c r="BH40" s="44">
        <v>0.98199999999999998</v>
      </c>
      <c r="BI40" s="44">
        <v>0.98099999999999998</v>
      </c>
      <c r="BJ40" s="44">
        <v>0.98099999999999998</v>
      </c>
      <c r="BK40" s="44">
        <v>0.98099999999999998</v>
      </c>
      <c r="BL40" s="44">
        <v>0.98099999999999998</v>
      </c>
      <c r="BM40" s="44">
        <v>0.98</v>
      </c>
      <c r="BN40" s="44">
        <v>0.98</v>
      </c>
      <c r="BO40" s="44">
        <v>0.98</v>
      </c>
      <c r="BP40" s="44">
        <v>0.97899999999999998</v>
      </c>
      <c r="BQ40" s="44">
        <v>0.97899999999999998</v>
      </c>
      <c r="BR40" s="44">
        <v>0.97899999999999998</v>
      </c>
      <c r="BS40" s="44">
        <v>0.97799999999999998</v>
      </c>
      <c r="BT40" s="44">
        <v>0.97799999999999998</v>
      </c>
      <c r="BU40" s="44">
        <v>0.97799999999999998</v>
      </c>
      <c r="BV40" s="44">
        <v>0.97699999999999998</v>
      </c>
      <c r="BW40" s="44">
        <v>0.97699999999999998</v>
      </c>
      <c r="BX40" s="44">
        <v>0.97699999999999998</v>
      </c>
      <c r="BY40" s="44">
        <v>0.97599999999999998</v>
      </c>
      <c r="BZ40" s="44">
        <v>0.97599999999999998</v>
      </c>
      <c r="CA40" s="44">
        <v>0.97599999999999998</v>
      </c>
      <c r="CB40" s="44">
        <v>0.97499999999999998</v>
      </c>
      <c r="CC40" s="44">
        <v>0.97499999999999998</v>
      </c>
      <c r="CD40" s="44">
        <v>0.97499999999999998</v>
      </c>
      <c r="CE40" s="44">
        <v>0.97399999999999998</v>
      </c>
      <c r="CF40" s="44">
        <v>0.97399999999999998</v>
      </c>
      <c r="CG40" s="44">
        <v>0.97399999999999998</v>
      </c>
      <c r="CH40" s="44">
        <v>0.97399999999999998</v>
      </c>
      <c r="CI40" s="44">
        <v>0.97299999999999998</v>
      </c>
      <c r="CJ40" s="44">
        <v>0.97299999999999998</v>
      </c>
      <c r="CK40" s="44">
        <v>0.97299999999999998</v>
      </c>
      <c r="CL40" s="44">
        <v>0.97199999999999998</v>
      </c>
      <c r="CM40" s="44">
        <v>0.97199999999999998</v>
      </c>
      <c r="CN40" s="44">
        <v>0.97199999999999998</v>
      </c>
      <c r="CO40" s="44">
        <v>0.97099999999999997</v>
      </c>
      <c r="CP40" s="44">
        <v>0.97099999999999997</v>
      </c>
      <c r="CQ40" s="44">
        <v>0.97099999999999997</v>
      </c>
      <c r="CR40" s="44">
        <v>0.97</v>
      </c>
      <c r="CS40" s="44">
        <v>0.97</v>
      </c>
      <c r="CT40" s="44">
        <v>0.97</v>
      </c>
      <c r="CU40" s="44">
        <v>0.96899999999999997</v>
      </c>
      <c r="CV40" s="44">
        <v>0.96899999999999997</v>
      </c>
      <c r="CW40" s="44">
        <v>0.96899999999999997</v>
      </c>
      <c r="CX40" s="44">
        <v>0.96799999999999997</v>
      </c>
      <c r="CY40" s="44">
        <v>0.96799999999999997</v>
      </c>
      <c r="CZ40" s="44">
        <v>0.96799999999999997</v>
      </c>
      <c r="DA40" s="44">
        <v>0.96699999999999997</v>
      </c>
      <c r="DB40" s="44">
        <v>0.96699999999999997</v>
      </c>
      <c r="DC40" s="44">
        <v>0.96699999999999997</v>
      </c>
      <c r="DD40" s="44">
        <v>0.96599999999999997</v>
      </c>
      <c r="DE40" s="44">
        <v>0.96599999999999997</v>
      </c>
      <c r="DF40" s="44">
        <v>0.96599999999999997</v>
      </c>
      <c r="DG40" s="44">
        <v>0.96499999999999997</v>
      </c>
      <c r="DH40" s="44">
        <v>0.96499999999999997</v>
      </c>
      <c r="DI40" s="44">
        <v>0.96499999999999997</v>
      </c>
      <c r="DJ40" s="44">
        <v>0.96399999999999997</v>
      </c>
      <c r="DK40" s="44">
        <v>0.96399999999999997</v>
      </c>
      <c r="DL40" s="44">
        <v>0.96399999999999997</v>
      </c>
      <c r="DM40" s="44">
        <v>0.96399999999999997</v>
      </c>
      <c r="DN40" s="44">
        <v>0.96299999999999997</v>
      </c>
      <c r="DO40" s="44">
        <v>0.96299999999999997</v>
      </c>
      <c r="DP40" s="44">
        <v>0.96299999999999997</v>
      </c>
      <c r="DQ40" s="44">
        <v>0.96199999999999997</v>
      </c>
      <c r="DR40" s="44">
        <v>0.96199999999999997</v>
      </c>
      <c r="DS40" s="44">
        <v>0.96199999999999997</v>
      </c>
      <c r="DT40" s="44">
        <v>0.96099999999999997</v>
      </c>
      <c r="DU40" s="44">
        <v>0.96099999999999997</v>
      </c>
      <c r="DV40" s="44">
        <v>0.96099999999999997</v>
      </c>
      <c r="DW40" s="44">
        <v>0.96</v>
      </c>
      <c r="DX40" s="44">
        <v>0.96</v>
      </c>
      <c r="DY40" s="44">
        <v>0.96</v>
      </c>
      <c r="DZ40" s="44">
        <v>0.95899999999999996</v>
      </c>
      <c r="EA40" s="44">
        <v>0.95899999999999996</v>
      </c>
      <c r="EB40" s="44">
        <v>0.95899999999999996</v>
      </c>
      <c r="EC40" s="44">
        <v>0.95799999999999996</v>
      </c>
      <c r="ED40" s="44">
        <v>0.95799999999999996</v>
      </c>
      <c r="EE40" s="44">
        <v>0.95799999999999996</v>
      </c>
      <c r="EF40" s="44">
        <v>0.95699999999999996</v>
      </c>
      <c r="EG40" s="44">
        <v>0.95699999999999996</v>
      </c>
      <c r="EH40" s="44">
        <v>0.95699999999999996</v>
      </c>
      <c r="EI40" s="44">
        <v>0.95599999999999996</v>
      </c>
      <c r="EJ40" s="44">
        <v>0.95599999999999996</v>
      </c>
      <c r="EK40" s="44">
        <v>0.95599999999999996</v>
      </c>
      <c r="EL40" s="44">
        <v>0.95499999999999996</v>
      </c>
      <c r="EM40" s="44">
        <v>0.95499999999999996</v>
      </c>
      <c r="EN40" s="44">
        <v>0.95499999999999996</v>
      </c>
      <c r="EO40" s="44">
        <v>0.95399999999999996</v>
      </c>
      <c r="EP40" s="44">
        <v>0.95399999999999996</v>
      </c>
      <c r="EQ40" s="44">
        <v>0.95399999999999996</v>
      </c>
      <c r="ER40" s="44">
        <v>0.95299999999999996</v>
      </c>
      <c r="ES40" s="44">
        <v>0.95299999999999996</v>
      </c>
      <c r="ET40" s="44">
        <v>0.95299999999999996</v>
      </c>
      <c r="EU40" s="44">
        <v>0.95199999999999996</v>
      </c>
      <c r="EV40" s="44">
        <v>0.95199999999999996</v>
      </c>
      <c r="EW40" s="44">
        <v>0.95199999999999996</v>
      </c>
      <c r="EX40" s="44">
        <v>0.95099999999999996</v>
      </c>
      <c r="EY40" s="44">
        <v>0.95099999999999996</v>
      </c>
      <c r="EZ40" s="44">
        <v>0.95099999999999996</v>
      </c>
      <c r="FA40" s="44">
        <v>0.95</v>
      </c>
      <c r="FB40" s="44">
        <v>0.95</v>
      </c>
      <c r="FC40" s="44">
        <v>0.95</v>
      </c>
      <c r="FD40" s="44">
        <v>0.94899999999999995</v>
      </c>
      <c r="FE40" s="44">
        <v>0.94899999999999995</v>
      </c>
      <c r="FF40" s="44">
        <v>0.94899999999999995</v>
      </c>
      <c r="FG40" s="44">
        <v>0.94899999999999995</v>
      </c>
      <c r="FH40" s="44">
        <v>0.94799999999999995</v>
      </c>
      <c r="FI40" s="44">
        <v>0.94799999999999995</v>
      </c>
      <c r="FJ40" s="44">
        <v>0.94799999999999995</v>
      </c>
      <c r="FK40" s="44">
        <v>0.94699999999999995</v>
      </c>
      <c r="FL40" s="44">
        <v>0.94699999999999995</v>
      </c>
      <c r="FM40" s="44">
        <v>0.94699999999999995</v>
      </c>
      <c r="FN40" s="44">
        <v>0.94599999999999995</v>
      </c>
      <c r="FO40" s="44">
        <v>0.94599999999999995</v>
      </c>
      <c r="FP40" s="44">
        <v>0.94599999999999995</v>
      </c>
      <c r="FQ40" s="44">
        <v>0.94499999999999995</v>
      </c>
      <c r="FR40" s="44">
        <v>0.94499999999999995</v>
      </c>
      <c r="FS40" s="44">
        <v>0.94499999999999995</v>
      </c>
      <c r="FT40" s="44">
        <v>0.94399999999999995</v>
      </c>
      <c r="FU40" s="44">
        <v>0.94399999999999995</v>
      </c>
      <c r="FV40" s="44">
        <v>0.94399999999999995</v>
      </c>
      <c r="FW40" s="44">
        <v>0.94299999999999995</v>
      </c>
      <c r="FX40" s="44">
        <v>0.94299999999999995</v>
      </c>
      <c r="FY40" s="44">
        <v>0.94299999999999995</v>
      </c>
      <c r="FZ40" s="44">
        <v>0.94199999999999995</v>
      </c>
      <c r="GA40" s="44">
        <v>0.94199999999999995</v>
      </c>
      <c r="GB40" s="44">
        <v>0.94199999999999995</v>
      </c>
      <c r="GC40" s="44">
        <v>0.94099999999999995</v>
      </c>
      <c r="GD40" s="44">
        <v>0.94099999999999995</v>
      </c>
      <c r="GE40" s="44">
        <v>0.94099999999999995</v>
      </c>
      <c r="GF40" s="44">
        <v>0.94</v>
      </c>
      <c r="GG40" s="44">
        <v>0.94</v>
      </c>
      <c r="GH40" s="44">
        <v>0.94</v>
      </c>
      <c r="GI40" s="44">
        <v>0.93899999999999995</v>
      </c>
      <c r="GJ40" s="44">
        <v>0.93899999999999995</v>
      </c>
      <c r="GK40" s="44">
        <v>0.93899999999999995</v>
      </c>
      <c r="GL40" s="44">
        <v>0.93799999999999994</v>
      </c>
      <c r="GM40" s="44">
        <v>0.93799999999999994</v>
      </c>
      <c r="GN40" s="44">
        <v>0.93799999999999994</v>
      </c>
      <c r="GO40" s="44">
        <v>0.93700000000000006</v>
      </c>
      <c r="GP40" s="44">
        <v>0.93700000000000006</v>
      </c>
      <c r="GQ40" s="44">
        <v>0.93700000000000006</v>
      </c>
      <c r="GR40" s="44">
        <v>0.93600000000000005</v>
      </c>
      <c r="GS40" s="44">
        <v>0.93600000000000005</v>
      </c>
      <c r="GT40" s="44">
        <v>0.93600000000000005</v>
      </c>
      <c r="GU40" s="44">
        <v>0.93500000000000005</v>
      </c>
      <c r="GV40" s="44">
        <v>0.93500000000000005</v>
      </c>
      <c r="GW40" s="44">
        <v>0.93500000000000005</v>
      </c>
      <c r="GX40" s="44">
        <v>0.93400000000000005</v>
      </c>
      <c r="GY40" s="44">
        <v>0.93400000000000005</v>
      </c>
      <c r="GZ40" s="44">
        <v>0.93400000000000005</v>
      </c>
      <c r="HA40" s="44">
        <v>0.93300000000000005</v>
      </c>
      <c r="HB40" s="44">
        <v>0.93300000000000005</v>
      </c>
      <c r="HC40" s="44">
        <v>0.93300000000000005</v>
      </c>
      <c r="HD40" s="44">
        <v>0.93200000000000005</v>
      </c>
      <c r="HE40" s="44">
        <v>0.93200000000000005</v>
      </c>
      <c r="HF40" s="44">
        <v>0.93200000000000005</v>
      </c>
      <c r="HG40" s="44">
        <v>0.93100000000000005</v>
      </c>
      <c r="HH40" s="44">
        <v>0.93100000000000005</v>
      </c>
      <c r="HI40" s="44">
        <v>0.93100000000000005</v>
      </c>
      <c r="HJ40" s="44">
        <v>0.93</v>
      </c>
      <c r="HK40" s="44">
        <v>0.93</v>
      </c>
      <c r="HL40" s="44">
        <v>0.93</v>
      </c>
      <c r="HM40" s="44">
        <v>0.92900000000000005</v>
      </c>
      <c r="HN40" s="44">
        <v>0.92900000000000005</v>
      </c>
      <c r="HO40" s="44">
        <v>0.92900000000000005</v>
      </c>
      <c r="HP40" s="44">
        <v>0.92800000000000005</v>
      </c>
      <c r="HQ40" s="44">
        <v>0.92800000000000005</v>
      </c>
      <c r="HR40" s="44">
        <v>0.92800000000000005</v>
      </c>
      <c r="HS40" s="44">
        <v>0.92700000000000005</v>
      </c>
      <c r="HT40" s="44">
        <v>0.92700000000000005</v>
      </c>
      <c r="HU40" s="44">
        <v>0.92700000000000005</v>
      </c>
      <c r="HV40" s="44">
        <v>0.92600000000000005</v>
      </c>
      <c r="HW40" s="44">
        <v>0.92600000000000005</v>
      </c>
      <c r="HX40" s="44">
        <v>0.92600000000000005</v>
      </c>
      <c r="HY40" s="44">
        <v>0.92500000000000004</v>
      </c>
      <c r="HZ40" s="44">
        <v>0.92500000000000004</v>
      </c>
      <c r="IA40" s="44">
        <v>0.92500000000000004</v>
      </c>
      <c r="IB40" s="44">
        <v>0.92400000000000004</v>
      </c>
      <c r="IC40" s="44">
        <v>0.92400000000000004</v>
      </c>
      <c r="ID40" s="44">
        <v>0.92400000000000004</v>
      </c>
      <c r="IE40" s="44">
        <v>0.92300000000000004</v>
      </c>
      <c r="IF40" s="44">
        <v>0.92300000000000004</v>
      </c>
      <c r="IG40" s="44">
        <v>0.92300000000000004</v>
      </c>
      <c r="IH40" s="44">
        <v>0.92200000000000004</v>
      </c>
      <c r="II40" s="44">
        <v>0.92200000000000004</v>
      </c>
      <c r="IJ40" s="44">
        <v>0.92200000000000004</v>
      </c>
      <c r="IK40" s="44">
        <v>0.92100000000000004</v>
      </c>
      <c r="IL40" s="44">
        <v>0.92100000000000004</v>
      </c>
      <c r="IM40" s="44">
        <v>0.92100000000000004</v>
      </c>
      <c r="IN40" s="44">
        <v>0.92</v>
      </c>
      <c r="IO40" s="44">
        <v>0.92</v>
      </c>
      <c r="IP40" s="44">
        <v>0.92</v>
      </c>
      <c r="IQ40" s="44">
        <v>0.91900000000000004</v>
      </c>
      <c r="IR40" s="44">
        <v>0.91900000000000004</v>
      </c>
      <c r="IS40" s="44">
        <v>0.91900000000000004</v>
      </c>
      <c r="IT40" s="44">
        <v>0.91800000000000004</v>
      </c>
      <c r="IU40" s="44">
        <v>0.91800000000000004</v>
      </c>
      <c r="IV40" s="44">
        <v>0.91800000000000004</v>
      </c>
      <c r="IW40" s="44">
        <v>0.91700000000000004</v>
      </c>
      <c r="IX40" s="44">
        <v>0.91700000000000004</v>
      </c>
      <c r="IY40" s="44">
        <v>0.91700000000000004</v>
      </c>
      <c r="IZ40" s="44">
        <v>0.91600000000000004</v>
      </c>
      <c r="JA40" s="44">
        <v>0.91600000000000004</v>
      </c>
      <c r="JB40" s="44">
        <v>0.91600000000000004</v>
      </c>
      <c r="JC40" s="44">
        <v>0.91500000000000004</v>
      </c>
      <c r="JD40" s="44">
        <v>0.91500000000000004</v>
      </c>
      <c r="JE40" s="44">
        <v>0.91400000000000003</v>
      </c>
      <c r="JF40" s="44">
        <v>0.91400000000000003</v>
      </c>
      <c r="JG40" s="44">
        <v>0.91400000000000003</v>
      </c>
      <c r="JH40" s="44">
        <v>0.91300000000000003</v>
      </c>
      <c r="JI40" s="44">
        <v>0.91300000000000003</v>
      </c>
      <c r="JJ40" s="44">
        <v>0.91300000000000003</v>
      </c>
      <c r="JK40" s="44">
        <v>0.91200000000000003</v>
      </c>
      <c r="JL40" s="44">
        <v>0.91200000000000003</v>
      </c>
      <c r="JM40" s="44">
        <v>0.91200000000000003</v>
      </c>
      <c r="JN40" s="44">
        <v>0.91100000000000003</v>
      </c>
      <c r="JO40" s="44">
        <v>0.91100000000000003</v>
      </c>
      <c r="JP40" s="44">
        <v>0.91100000000000003</v>
      </c>
      <c r="JQ40" s="44">
        <v>0.91</v>
      </c>
      <c r="JR40" s="44">
        <v>0.91</v>
      </c>
      <c r="JS40" s="44">
        <v>0.91</v>
      </c>
      <c r="JT40" s="44">
        <v>0.90900000000000003</v>
      </c>
      <c r="JU40" s="44">
        <v>0.90900000000000003</v>
      </c>
      <c r="JV40" s="44">
        <v>0.90900000000000003</v>
      </c>
      <c r="JW40" s="44">
        <v>0.90800000000000003</v>
      </c>
      <c r="JX40" s="44">
        <v>0.90800000000000003</v>
      </c>
      <c r="JY40" s="44">
        <v>0.90800000000000003</v>
      </c>
      <c r="JZ40" s="44">
        <v>0.90700000000000003</v>
      </c>
      <c r="KA40" s="44">
        <v>0.90700000000000003</v>
      </c>
      <c r="KB40" s="44">
        <v>0.90700000000000003</v>
      </c>
      <c r="KC40" s="44">
        <v>0.90600000000000003</v>
      </c>
      <c r="KD40" s="44">
        <v>0.90600000000000003</v>
      </c>
      <c r="KE40" s="44">
        <v>0.90600000000000003</v>
      </c>
      <c r="KF40" s="44">
        <v>0.90500000000000003</v>
      </c>
      <c r="KG40" s="44">
        <v>0.90500000000000003</v>
      </c>
      <c r="KH40" s="44">
        <v>0.90500000000000003</v>
      </c>
      <c r="KI40" s="44">
        <v>0.90400000000000003</v>
      </c>
      <c r="KJ40" s="44">
        <v>0.90400000000000003</v>
      </c>
      <c r="KK40" s="44">
        <v>0.90400000000000003</v>
      </c>
      <c r="KL40" s="44">
        <v>0.90300000000000002</v>
      </c>
      <c r="KM40" s="44">
        <v>0.90300000000000002</v>
      </c>
      <c r="KN40" s="44">
        <v>0.90300000000000002</v>
      </c>
      <c r="KO40" s="44">
        <v>0.90200000000000002</v>
      </c>
      <c r="KP40" s="44">
        <v>0.90200000000000002</v>
      </c>
      <c r="KQ40" s="44">
        <v>0.90200000000000002</v>
      </c>
      <c r="KR40" s="44">
        <v>0.90100000000000002</v>
      </c>
      <c r="KS40" s="44">
        <v>0.90100000000000002</v>
      </c>
      <c r="KT40" s="44">
        <v>0.90100000000000002</v>
      </c>
      <c r="KU40" s="44">
        <v>0.9</v>
      </c>
      <c r="KV40" s="44">
        <v>0.9</v>
      </c>
      <c r="KW40" s="44">
        <v>0.9</v>
      </c>
      <c r="KX40" s="44">
        <v>0.89900000000000002</v>
      </c>
      <c r="KY40" s="44">
        <v>0.89900000000000002</v>
      </c>
      <c r="KZ40" s="44">
        <v>0.89900000000000002</v>
      </c>
      <c r="LA40" s="44">
        <v>0.89800000000000002</v>
      </c>
      <c r="LB40" s="44">
        <v>0.89800000000000002</v>
      </c>
      <c r="LC40" s="44">
        <v>0.89800000000000002</v>
      </c>
      <c r="LD40" s="44">
        <v>0.89700000000000002</v>
      </c>
      <c r="LE40" s="44">
        <v>0.89700000000000002</v>
      </c>
      <c r="LF40" s="44">
        <v>0.89600000000000002</v>
      </c>
      <c r="LG40" s="44">
        <v>0.89600000000000002</v>
      </c>
      <c r="LH40" s="44">
        <v>0.89600000000000002</v>
      </c>
      <c r="LI40" s="44">
        <v>0.89500000000000002</v>
      </c>
      <c r="LJ40" s="44">
        <v>0.89500000000000002</v>
      </c>
      <c r="LK40" s="44">
        <v>0.89500000000000002</v>
      </c>
      <c r="LL40" s="44">
        <v>0.89400000000000002</v>
      </c>
      <c r="LM40" s="44">
        <v>0.89400000000000002</v>
      </c>
      <c r="LN40" s="44">
        <v>0.89400000000000002</v>
      </c>
      <c r="LO40" s="44">
        <v>0.89300000000000002</v>
      </c>
      <c r="LP40" s="44">
        <v>0.89300000000000002</v>
      </c>
      <c r="LQ40" s="44">
        <v>0.89300000000000002</v>
      </c>
      <c r="LR40" s="44">
        <v>0.89200000000000002</v>
      </c>
      <c r="LS40" s="44">
        <v>0.89200000000000002</v>
      </c>
      <c r="LT40" s="44">
        <v>0.89200000000000002</v>
      </c>
      <c r="LU40" s="44">
        <v>0.89100000000000001</v>
      </c>
      <c r="LV40" s="44">
        <v>0.89100000000000001</v>
      </c>
      <c r="LW40" s="44">
        <v>0.89100000000000001</v>
      </c>
      <c r="LX40" s="44">
        <v>0.89</v>
      </c>
      <c r="LY40" s="44">
        <v>0.89</v>
      </c>
      <c r="LZ40" s="44">
        <v>0.89</v>
      </c>
      <c r="MA40" s="44">
        <v>0.88900000000000001</v>
      </c>
      <c r="MB40" s="44">
        <v>0.88900000000000001</v>
      </c>
      <c r="MC40" s="44">
        <v>0.88900000000000001</v>
      </c>
      <c r="MD40" s="44">
        <v>0.88800000000000001</v>
      </c>
      <c r="ME40" s="44">
        <v>0.88800000000000001</v>
      </c>
      <c r="MF40" s="44">
        <v>0.88800000000000001</v>
      </c>
      <c r="MG40" s="44">
        <v>0.88700000000000001</v>
      </c>
      <c r="MH40" s="44">
        <v>0.88700000000000001</v>
      </c>
      <c r="MI40" s="44">
        <v>0.88700000000000001</v>
      </c>
      <c r="MJ40" s="44">
        <v>0.88600000000000001</v>
      </c>
      <c r="MK40" s="44">
        <v>0.88600000000000001</v>
      </c>
      <c r="ML40" s="44">
        <v>0.88600000000000001</v>
      </c>
      <c r="MM40" s="44">
        <v>0.88500000000000001</v>
      </c>
      <c r="MN40" s="44">
        <v>0.88500000000000001</v>
      </c>
      <c r="MO40" s="44">
        <v>0.88400000000000001</v>
      </c>
      <c r="MP40" s="44">
        <v>0.88400000000000001</v>
      </c>
      <c r="MQ40" s="44">
        <v>0.88400000000000001</v>
      </c>
      <c r="MR40" s="44">
        <v>0.88300000000000001</v>
      </c>
      <c r="MS40" s="44">
        <v>0.88300000000000001</v>
      </c>
      <c r="MT40" s="44">
        <v>0.88300000000000001</v>
      </c>
      <c r="MU40" s="44">
        <v>0.88200000000000001</v>
      </c>
      <c r="MV40" s="44">
        <v>0.88200000000000001</v>
      </c>
      <c r="MW40" s="44">
        <v>0.88200000000000001</v>
      </c>
      <c r="MX40" s="44">
        <v>0.88100000000000001</v>
      </c>
      <c r="MY40" s="44">
        <v>0.88100000000000001</v>
      </c>
      <c r="MZ40" s="44">
        <v>0.88100000000000001</v>
      </c>
      <c r="NA40" s="44">
        <v>0.88</v>
      </c>
      <c r="NB40" s="44">
        <v>0.88</v>
      </c>
      <c r="NC40" s="44">
        <v>0.88</v>
      </c>
      <c r="ND40" s="44">
        <v>0.879</v>
      </c>
      <c r="NE40" s="44">
        <v>0.879</v>
      </c>
      <c r="NF40" s="44">
        <v>0.879</v>
      </c>
      <c r="NG40" s="44">
        <v>0.878</v>
      </c>
      <c r="NH40" s="44">
        <v>0.878</v>
      </c>
      <c r="NI40" s="44">
        <v>0.878</v>
      </c>
      <c r="NJ40" s="44">
        <v>0.877</v>
      </c>
      <c r="NK40" s="44">
        <v>0.877</v>
      </c>
      <c r="NL40" s="44">
        <v>0.877</v>
      </c>
      <c r="NM40" s="44">
        <v>0.876</v>
      </c>
      <c r="NN40" s="44">
        <v>0.876</v>
      </c>
      <c r="NO40" s="44">
        <v>0.875</v>
      </c>
      <c r="NP40" s="44">
        <v>0.875</v>
      </c>
      <c r="NQ40" s="44">
        <v>0.875</v>
      </c>
      <c r="NR40" s="44">
        <v>0.874</v>
      </c>
      <c r="NS40" s="44">
        <v>0.874</v>
      </c>
      <c r="NT40" s="44">
        <v>0.874</v>
      </c>
      <c r="NU40" s="44">
        <v>0.873</v>
      </c>
      <c r="NV40" s="44">
        <v>0.873</v>
      </c>
      <c r="NW40" s="44">
        <v>0.873</v>
      </c>
      <c r="NX40" s="44">
        <v>0.872</v>
      </c>
      <c r="NY40" s="44">
        <v>0.872</v>
      </c>
      <c r="NZ40" s="44">
        <v>0.872</v>
      </c>
      <c r="OA40" s="44">
        <v>0.871</v>
      </c>
      <c r="OB40" s="44">
        <v>0.871</v>
      </c>
      <c r="OC40" s="44">
        <v>0.871</v>
      </c>
      <c r="OD40" s="44">
        <v>0.87</v>
      </c>
      <c r="OE40" s="44">
        <v>0.87</v>
      </c>
      <c r="OF40" s="44">
        <v>0.87</v>
      </c>
      <c r="OG40" s="44">
        <v>0.86899999999999999</v>
      </c>
      <c r="OH40" s="44">
        <v>0.86899999999999999</v>
      </c>
      <c r="OI40" s="44">
        <v>0.86899999999999999</v>
      </c>
      <c r="OJ40" s="44">
        <v>0.86799999999999999</v>
      </c>
      <c r="OK40" s="44">
        <v>0.86799999999999999</v>
      </c>
      <c r="OL40" s="44">
        <v>0.86799999999999999</v>
      </c>
    </row>
    <row r="41" spans="1:402" x14ac:dyDescent="0.2">
      <c r="A41" s="40">
        <v>29</v>
      </c>
      <c r="B41" s="44">
        <v>1</v>
      </c>
      <c r="C41" s="44">
        <v>1</v>
      </c>
      <c r="D41" s="44">
        <v>0.999</v>
      </c>
      <c r="E41" s="44">
        <v>0.999</v>
      </c>
      <c r="F41" s="44">
        <v>0.999</v>
      </c>
      <c r="G41" s="44">
        <v>0.998</v>
      </c>
      <c r="H41" s="44">
        <v>0.998</v>
      </c>
      <c r="I41" s="44">
        <v>0.998</v>
      </c>
      <c r="J41" s="44">
        <v>0.998</v>
      </c>
      <c r="K41" s="44">
        <v>0.997</v>
      </c>
      <c r="L41" s="44">
        <v>0.997</v>
      </c>
      <c r="M41" s="44">
        <v>0.997</v>
      </c>
      <c r="N41" s="44">
        <v>0.996</v>
      </c>
      <c r="O41" s="44">
        <v>0.996</v>
      </c>
      <c r="P41" s="44">
        <v>0.996</v>
      </c>
      <c r="Q41" s="44">
        <v>0.995</v>
      </c>
      <c r="R41" s="44">
        <v>0.995</v>
      </c>
      <c r="S41" s="44">
        <v>0.995</v>
      </c>
      <c r="T41" s="44">
        <v>0.99399999999999999</v>
      </c>
      <c r="U41" s="44">
        <v>0.99399999999999999</v>
      </c>
      <c r="V41" s="44">
        <v>0.99399999999999999</v>
      </c>
      <c r="W41" s="44">
        <v>0.99399999999999999</v>
      </c>
      <c r="X41" s="44">
        <v>0.99299999999999999</v>
      </c>
      <c r="Y41" s="44">
        <v>0.99299999999999999</v>
      </c>
      <c r="Z41" s="44">
        <v>0.99299999999999999</v>
      </c>
      <c r="AA41" s="44">
        <v>0.99199999999999999</v>
      </c>
      <c r="AB41" s="44">
        <v>0.99199999999999999</v>
      </c>
      <c r="AC41" s="44">
        <v>0.99199999999999999</v>
      </c>
      <c r="AD41" s="44">
        <v>0.99099999999999999</v>
      </c>
      <c r="AE41" s="44">
        <v>0.99099999999999999</v>
      </c>
      <c r="AF41" s="44">
        <v>0.99099999999999999</v>
      </c>
      <c r="AG41" s="44">
        <v>0.99</v>
      </c>
      <c r="AH41" s="44">
        <v>0.99</v>
      </c>
      <c r="AI41" s="44">
        <v>0.99</v>
      </c>
      <c r="AJ41" s="44">
        <v>0.98899999999999999</v>
      </c>
      <c r="AK41" s="44">
        <v>0.98899999999999999</v>
      </c>
      <c r="AL41" s="44">
        <v>0.98899999999999999</v>
      </c>
      <c r="AM41" s="44">
        <v>0.98899999999999999</v>
      </c>
      <c r="AN41" s="44">
        <v>0.98799999999999999</v>
      </c>
      <c r="AO41" s="44">
        <v>0.98799999999999999</v>
      </c>
      <c r="AP41" s="44">
        <v>0.98799999999999999</v>
      </c>
      <c r="AQ41" s="44">
        <v>0.98699999999999999</v>
      </c>
      <c r="AR41" s="44">
        <v>0.98699999999999999</v>
      </c>
      <c r="AS41" s="44">
        <v>0.98699999999999999</v>
      </c>
      <c r="AT41" s="44">
        <v>0.98599999999999999</v>
      </c>
      <c r="AU41" s="44">
        <v>0.98599999999999999</v>
      </c>
      <c r="AV41" s="44">
        <v>0.98599999999999999</v>
      </c>
      <c r="AW41" s="44">
        <v>0.98499999999999999</v>
      </c>
      <c r="AX41" s="44">
        <v>0.98499999999999999</v>
      </c>
      <c r="AY41" s="44">
        <v>0.98499999999999999</v>
      </c>
      <c r="AZ41" s="44">
        <v>0.98399999999999999</v>
      </c>
      <c r="BA41" s="44">
        <v>0.98399999999999999</v>
      </c>
      <c r="BB41" s="44">
        <v>0.98399999999999999</v>
      </c>
      <c r="BC41" s="44">
        <v>0.98299999999999998</v>
      </c>
      <c r="BD41" s="44">
        <v>0.98299999999999998</v>
      </c>
      <c r="BE41" s="44">
        <v>0.98299999999999998</v>
      </c>
      <c r="BF41" s="44">
        <v>0.98299999999999998</v>
      </c>
      <c r="BG41" s="44">
        <v>0.98199999999999998</v>
      </c>
      <c r="BH41" s="44">
        <v>0.98199999999999998</v>
      </c>
      <c r="BI41" s="44">
        <v>0.98199999999999998</v>
      </c>
      <c r="BJ41" s="44">
        <v>0.98099999999999998</v>
      </c>
      <c r="BK41" s="44">
        <v>0.98099999999999998</v>
      </c>
      <c r="BL41" s="44">
        <v>0.98099999999999998</v>
      </c>
      <c r="BM41" s="44">
        <v>0.98</v>
      </c>
      <c r="BN41" s="44">
        <v>0.98</v>
      </c>
      <c r="BO41" s="44">
        <v>0.98</v>
      </c>
      <c r="BP41" s="44">
        <v>0.97899999999999998</v>
      </c>
      <c r="BQ41" s="44">
        <v>0.97899999999999998</v>
      </c>
      <c r="BR41" s="44">
        <v>0.97899999999999998</v>
      </c>
      <c r="BS41" s="44">
        <v>0.97799999999999998</v>
      </c>
      <c r="BT41" s="44">
        <v>0.97799999999999998</v>
      </c>
      <c r="BU41" s="44">
        <v>0.97799999999999998</v>
      </c>
      <c r="BV41" s="44">
        <v>0.97699999999999998</v>
      </c>
      <c r="BW41" s="44">
        <v>0.97699999999999998</v>
      </c>
      <c r="BX41" s="44">
        <v>0.97699999999999998</v>
      </c>
      <c r="BY41" s="44">
        <v>0.97699999999999998</v>
      </c>
      <c r="BZ41" s="44">
        <v>0.97599999999999998</v>
      </c>
      <c r="CA41" s="44">
        <v>0.97599999999999998</v>
      </c>
      <c r="CB41" s="44">
        <v>0.97599999999999998</v>
      </c>
      <c r="CC41" s="44">
        <v>0.97499999999999998</v>
      </c>
      <c r="CD41" s="44">
        <v>0.97499999999999998</v>
      </c>
      <c r="CE41" s="44">
        <v>0.97499999999999998</v>
      </c>
      <c r="CF41" s="44">
        <v>0.97399999999999998</v>
      </c>
      <c r="CG41" s="44">
        <v>0.97399999999999998</v>
      </c>
      <c r="CH41" s="44">
        <v>0.97399999999999998</v>
      </c>
      <c r="CI41" s="44">
        <v>0.97299999999999998</v>
      </c>
      <c r="CJ41" s="44">
        <v>0.97299999999999998</v>
      </c>
      <c r="CK41" s="44">
        <v>0.97299999999999998</v>
      </c>
      <c r="CL41" s="44">
        <v>0.97199999999999998</v>
      </c>
      <c r="CM41" s="44">
        <v>0.97199999999999998</v>
      </c>
      <c r="CN41" s="44">
        <v>0.97199999999999998</v>
      </c>
      <c r="CO41" s="44">
        <v>0.97099999999999997</v>
      </c>
      <c r="CP41" s="44">
        <v>0.97099999999999997</v>
      </c>
      <c r="CQ41" s="44">
        <v>0.97099999999999997</v>
      </c>
      <c r="CR41" s="44">
        <v>0.97</v>
      </c>
      <c r="CS41" s="44">
        <v>0.97</v>
      </c>
      <c r="CT41" s="44">
        <v>0.97</v>
      </c>
      <c r="CU41" s="44">
        <v>0.97</v>
      </c>
      <c r="CV41" s="44">
        <v>0.96899999999999997</v>
      </c>
      <c r="CW41" s="44">
        <v>0.96899999999999997</v>
      </c>
      <c r="CX41" s="44">
        <v>0.96899999999999997</v>
      </c>
      <c r="CY41" s="44">
        <v>0.96799999999999997</v>
      </c>
      <c r="CZ41" s="44">
        <v>0.96799999999999997</v>
      </c>
      <c r="DA41" s="44">
        <v>0.96799999999999997</v>
      </c>
      <c r="DB41" s="44">
        <v>0.96699999999999997</v>
      </c>
      <c r="DC41" s="44">
        <v>0.96699999999999997</v>
      </c>
      <c r="DD41" s="44">
        <v>0.96699999999999997</v>
      </c>
      <c r="DE41" s="44">
        <v>0.96599999999999997</v>
      </c>
      <c r="DF41" s="44">
        <v>0.96599999999999997</v>
      </c>
      <c r="DG41" s="44">
        <v>0.96599999999999997</v>
      </c>
      <c r="DH41" s="44">
        <v>0.96499999999999997</v>
      </c>
      <c r="DI41" s="44">
        <v>0.96499999999999997</v>
      </c>
      <c r="DJ41" s="44">
        <v>0.96499999999999997</v>
      </c>
      <c r="DK41" s="44">
        <v>0.96399999999999997</v>
      </c>
      <c r="DL41" s="44">
        <v>0.96399999999999997</v>
      </c>
      <c r="DM41" s="44">
        <v>0.96399999999999997</v>
      </c>
      <c r="DN41" s="44">
        <v>0.96299999999999997</v>
      </c>
      <c r="DO41" s="44">
        <v>0.96299999999999997</v>
      </c>
      <c r="DP41" s="44">
        <v>0.96299999999999997</v>
      </c>
      <c r="DQ41" s="44">
        <v>0.96199999999999997</v>
      </c>
      <c r="DR41" s="44">
        <v>0.96199999999999997</v>
      </c>
      <c r="DS41" s="44">
        <v>0.96199999999999997</v>
      </c>
      <c r="DT41" s="44">
        <v>0.96199999999999997</v>
      </c>
      <c r="DU41" s="44">
        <v>0.96099999999999997</v>
      </c>
      <c r="DV41" s="44">
        <v>0.96099999999999997</v>
      </c>
      <c r="DW41" s="44">
        <v>0.96099999999999997</v>
      </c>
      <c r="DX41" s="44">
        <v>0.96</v>
      </c>
      <c r="DY41" s="44">
        <v>0.96</v>
      </c>
      <c r="DZ41" s="44">
        <v>0.96</v>
      </c>
      <c r="EA41" s="44">
        <v>0.95899999999999996</v>
      </c>
      <c r="EB41" s="44">
        <v>0.95899999999999996</v>
      </c>
      <c r="EC41" s="44">
        <v>0.95899999999999996</v>
      </c>
      <c r="ED41" s="44">
        <v>0.95799999999999996</v>
      </c>
      <c r="EE41" s="44">
        <v>0.95799999999999996</v>
      </c>
      <c r="EF41" s="44">
        <v>0.95799999999999996</v>
      </c>
      <c r="EG41" s="44">
        <v>0.95699999999999996</v>
      </c>
      <c r="EH41" s="44">
        <v>0.95699999999999996</v>
      </c>
      <c r="EI41" s="44">
        <v>0.95699999999999996</v>
      </c>
      <c r="EJ41" s="44">
        <v>0.95599999999999996</v>
      </c>
      <c r="EK41" s="44">
        <v>0.95599999999999996</v>
      </c>
      <c r="EL41" s="44">
        <v>0.95599999999999996</v>
      </c>
      <c r="EM41" s="44">
        <v>0.95499999999999996</v>
      </c>
      <c r="EN41" s="44">
        <v>0.95499999999999996</v>
      </c>
      <c r="EO41" s="44">
        <v>0.95499999999999996</v>
      </c>
      <c r="EP41" s="44">
        <v>0.95399999999999996</v>
      </c>
      <c r="EQ41" s="44">
        <v>0.95399999999999996</v>
      </c>
      <c r="ER41" s="44">
        <v>0.95399999999999996</v>
      </c>
      <c r="ES41" s="44">
        <v>0.95299999999999996</v>
      </c>
      <c r="ET41" s="44">
        <v>0.95299999999999996</v>
      </c>
      <c r="EU41" s="44">
        <v>0.95299999999999996</v>
      </c>
      <c r="EV41" s="44">
        <v>0.95199999999999996</v>
      </c>
      <c r="EW41" s="44">
        <v>0.95199999999999996</v>
      </c>
      <c r="EX41" s="44">
        <v>0.95199999999999996</v>
      </c>
      <c r="EY41" s="44">
        <v>0.95099999999999996</v>
      </c>
      <c r="EZ41" s="44">
        <v>0.95099999999999996</v>
      </c>
      <c r="FA41" s="44">
        <v>0.95099999999999996</v>
      </c>
      <c r="FB41" s="44">
        <v>0.95</v>
      </c>
      <c r="FC41" s="44">
        <v>0.95</v>
      </c>
      <c r="FD41" s="44">
        <v>0.95</v>
      </c>
      <c r="FE41" s="44">
        <v>0.94899999999999995</v>
      </c>
      <c r="FF41" s="44">
        <v>0.94899999999999995</v>
      </c>
      <c r="FG41" s="44">
        <v>0.94899999999999995</v>
      </c>
      <c r="FH41" s="44">
        <v>0.94899999999999995</v>
      </c>
      <c r="FI41" s="44">
        <v>0.94799999999999995</v>
      </c>
      <c r="FJ41" s="44">
        <v>0.94799999999999995</v>
      </c>
      <c r="FK41" s="44">
        <v>0.94799999999999995</v>
      </c>
      <c r="FL41" s="44">
        <v>0.94699999999999995</v>
      </c>
      <c r="FM41" s="44">
        <v>0.94699999999999995</v>
      </c>
      <c r="FN41" s="44">
        <v>0.94699999999999995</v>
      </c>
      <c r="FO41" s="44">
        <v>0.94599999999999995</v>
      </c>
      <c r="FP41" s="44">
        <v>0.94599999999999995</v>
      </c>
      <c r="FQ41" s="44">
        <v>0.94599999999999995</v>
      </c>
      <c r="FR41" s="44">
        <v>0.94499999999999995</v>
      </c>
      <c r="FS41" s="44">
        <v>0.94499999999999995</v>
      </c>
      <c r="FT41" s="44">
        <v>0.94499999999999995</v>
      </c>
      <c r="FU41" s="44">
        <v>0.94399999999999995</v>
      </c>
      <c r="FV41" s="44">
        <v>0.94399999999999995</v>
      </c>
      <c r="FW41" s="44">
        <v>0.94399999999999995</v>
      </c>
      <c r="FX41" s="44">
        <v>0.94299999999999995</v>
      </c>
      <c r="FY41" s="44">
        <v>0.94299999999999995</v>
      </c>
      <c r="FZ41" s="44">
        <v>0.94299999999999995</v>
      </c>
      <c r="GA41" s="44">
        <v>0.94199999999999995</v>
      </c>
      <c r="GB41" s="44">
        <v>0.94199999999999995</v>
      </c>
      <c r="GC41" s="44">
        <v>0.94199999999999995</v>
      </c>
      <c r="GD41" s="44">
        <v>0.94099999999999995</v>
      </c>
      <c r="GE41" s="44">
        <v>0.94099999999999995</v>
      </c>
      <c r="GF41" s="44">
        <v>0.94099999999999995</v>
      </c>
      <c r="GG41" s="44">
        <v>0.94</v>
      </c>
      <c r="GH41" s="44">
        <v>0.94</v>
      </c>
      <c r="GI41" s="44">
        <v>0.94</v>
      </c>
      <c r="GJ41" s="44">
        <v>0.93899999999999995</v>
      </c>
      <c r="GK41" s="44">
        <v>0.93899999999999995</v>
      </c>
      <c r="GL41" s="44">
        <v>0.93899999999999995</v>
      </c>
      <c r="GM41" s="44">
        <v>0.93799999999999994</v>
      </c>
      <c r="GN41" s="44">
        <v>0.93799999999999994</v>
      </c>
      <c r="GO41" s="44">
        <v>0.93799999999999994</v>
      </c>
      <c r="GP41" s="44">
        <v>0.93700000000000006</v>
      </c>
      <c r="GQ41" s="44">
        <v>0.93700000000000006</v>
      </c>
      <c r="GR41" s="44">
        <v>0.93700000000000006</v>
      </c>
      <c r="GS41" s="44">
        <v>0.93600000000000005</v>
      </c>
      <c r="GT41" s="44">
        <v>0.93600000000000005</v>
      </c>
      <c r="GU41" s="44">
        <v>0.93600000000000005</v>
      </c>
      <c r="GV41" s="44">
        <v>0.93500000000000005</v>
      </c>
      <c r="GW41" s="44">
        <v>0.93500000000000005</v>
      </c>
      <c r="GX41" s="44">
        <v>0.93500000000000005</v>
      </c>
      <c r="GY41" s="44">
        <v>0.93400000000000005</v>
      </c>
      <c r="GZ41" s="44">
        <v>0.93400000000000005</v>
      </c>
      <c r="HA41" s="44">
        <v>0.93400000000000005</v>
      </c>
      <c r="HB41" s="44">
        <v>0.93300000000000005</v>
      </c>
      <c r="HC41" s="44">
        <v>0.93300000000000005</v>
      </c>
      <c r="HD41" s="44">
        <v>0.93300000000000005</v>
      </c>
      <c r="HE41" s="44">
        <v>0.93200000000000005</v>
      </c>
      <c r="HF41" s="44">
        <v>0.93200000000000005</v>
      </c>
      <c r="HG41" s="44">
        <v>0.93200000000000005</v>
      </c>
      <c r="HH41" s="44">
        <v>0.93100000000000005</v>
      </c>
      <c r="HI41" s="44">
        <v>0.93100000000000005</v>
      </c>
      <c r="HJ41" s="44">
        <v>0.93100000000000005</v>
      </c>
      <c r="HK41" s="44">
        <v>0.93</v>
      </c>
      <c r="HL41" s="44">
        <v>0.93</v>
      </c>
      <c r="HM41" s="44">
        <v>0.93</v>
      </c>
      <c r="HN41" s="44">
        <v>0.92900000000000005</v>
      </c>
      <c r="HO41" s="44">
        <v>0.92900000000000005</v>
      </c>
      <c r="HP41" s="44">
        <v>0.92900000000000005</v>
      </c>
      <c r="HQ41" s="44">
        <v>0.92800000000000005</v>
      </c>
      <c r="HR41" s="44">
        <v>0.92800000000000005</v>
      </c>
      <c r="HS41" s="44">
        <v>0.92800000000000005</v>
      </c>
      <c r="HT41" s="44">
        <v>0.92700000000000005</v>
      </c>
      <c r="HU41" s="44">
        <v>0.92700000000000005</v>
      </c>
      <c r="HV41" s="44">
        <v>0.92700000000000005</v>
      </c>
      <c r="HW41" s="44">
        <v>0.92600000000000005</v>
      </c>
      <c r="HX41" s="44">
        <v>0.92600000000000005</v>
      </c>
      <c r="HY41" s="44">
        <v>0.92600000000000005</v>
      </c>
      <c r="HZ41" s="44">
        <v>0.92500000000000004</v>
      </c>
      <c r="IA41" s="44">
        <v>0.92500000000000004</v>
      </c>
      <c r="IB41" s="44">
        <v>0.92500000000000004</v>
      </c>
      <c r="IC41" s="44">
        <v>0.92400000000000004</v>
      </c>
      <c r="ID41" s="44">
        <v>0.92400000000000004</v>
      </c>
      <c r="IE41" s="44">
        <v>0.92400000000000004</v>
      </c>
      <c r="IF41" s="44">
        <v>0.92300000000000004</v>
      </c>
      <c r="IG41" s="44">
        <v>0.92300000000000004</v>
      </c>
      <c r="IH41" s="44">
        <v>0.92300000000000004</v>
      </c>
      <c r="II41" s="44">
        <v>0.92200000000000004</v>
      </c>
      <c r="IJ41" s="44">
        <v>0.92200000000000004</v>
      </c>
      <c r="IK41" s="44">
        <v>0.92200000000000004</v>
      </c>
      <c r="IL41" s="44">
        <v>0.92100000000000004</v>
      </c>
      <c r="IM41" s="44">
        <v>0.92100000000000004</v>
      </c>
      <c r="IN41" s="44">
        <v>0.92100000000000004</v>
      </c>
      <c r="IO41" s="44">
        <v>0.92</v>
      </c>
      <c r="IP41" s="44">
        <v>0.92</v>
      </c>
      <c r="IQ41" s="44">
        <v>0.92</v>
      </c>
      <c r="IR41" s="44">
        <v>0.91900000000000004</v>
      </c>
      <c r="IS41" s="44">
        <v>0.91900000000000004</v>
      </c>
      <c r="IT41" s="44">
        <v>0.91900000000000004</v>
      </c>
      <c r="IU41" s="44">
        <v>0.91800000000000004</v>
      </c>
      <c r="IV41" s="44">
        <v>0.91800000000000004</v>
      </c>
      <c r="IW41" s="44">
        <v>0.91800000000000004</v>
      </c>
      <c r="IX41" s="44">
        <v>0.91700000000000004</v>
      </c>
      <c r="IY41" s="44">
        <v>0.91700000000000004</v>
      </c>
      <c r="IZ41" s="44">
        <v>0.91700000000000004</v>
      </c>
      <c r="JA41" s="44">
        <v>0.91600000000000004</v>
      </c>
      <c r="JB41" s="44">
        <v>0.91600000000000004</v>
      </c>
      <c r="JC41" s="44">
        <v>0.91600000000000004</v>
      </c>
      <c r="JD41" s="44">
        <v>0.91500000000000004</v>
      </c>
      <c r="JE41" s="44">
        <v>0.91500000000000004</v>
      </c>
      <c r="JF41" s="44">
        <v>0.91500000000000004</v>
      </c>
      <c r="JG41" s="44">
        <v>0.91400000000000003</v>
      </c>
      <c r="JH41" s="44">
        <v>0.91400000000000003</v>
      </c>
      <c r="JI41" s="44">
        <v>0.91400000000000003</v>
      </c>
      <c r="JJ41" s="44">
        <v>0.91300000000000003</v>
      </c>
      <c r="JK41" s="44">
        <v>0.91300000000000003</v>
      </c>
      <c r="JL41" s="44">
        <v>0.91300000000000003</v>
      </c>
      <c r="JM41" s="44">
        <v>0.91200000000000003</v>
      </c>
      <c r="JN41" s="44">
        <v>0.91200000000000003</v>
      </c>
      <c r="JO41" s="44">
        <v>0.91200000000000003</v>
      </c>
      <c r="JP41" s="44">
        <v>0.91100000000000003</v>
      </c>
      <c r="JQ41" s="44">
        <v>0.91100000000000003</v>
      </c>
      <c r="JR41" s="44">
        <v>0.91100000000000003</v>
      </c>
      <c r="JS41" s="44">
        <v>0.91</v>
      </c>
      <c r="JT41" s="44">
        <v>0.91</v>
      </c>
      <c r="JU41" s="44">
        <v>0.91</v>
      </c>
      <c r="JV41" s="44">
        <v>0.90900000000000003</v>
      </c>
      <c r="JW41" s="44">
        <v>0.90900000000000003</v>
      </c>
      <c r="JX41" s="44">
        <v>0.90900000000000003</v>
      </c>
      <c r="JY41" s="44">
        <v>0.90800000000000003</v>
      </c>
      <c r="JZ41" s="44">
        <v>0.90800000000000003</v>
      </c>
      <c r="KA41" s="44">
        <v>0.90800000000000003</v>
      </c>
      <c r="KB41" s="44">
        <v>0.90700000000000003</v>
      </c>
      <c r="KC41" s="44">
        <v>0.90700000000000003</v>
      </c>
      <c r="KD41" s="44">
        <v>0.90700000000000003</v>
      </c>
      <c r="KE41" s="44">
        <v>0.90600000000000003</v>
      </c>
      <c r="KF41" s="44">
        <v>0.90600000000000003</v>
      </c>
      <c r="KG41" s="44">
        <v>0.90600000000000003</v>
      </c>
      <c r="KH41" s="44">
        <v>0.90500000000000003</v>
      </c>
      <c r="KI41" s="44">
        <v>0.90500000000000003</v>
      </c>
      <c r="KJ41" s="44">
        <v>0.90500000000000003</v>
      </c>
      <c r="KK41" s="44">
        <v>0.90400000000000003</v>
      </c>
      <c r="KL41" s="44">
        <v>0.90400000000000003</v>
      </c>
      <c r="KM41" s="44">
        <v>0.90400000000000003</v>
      </c>
      <c r="KN41" s="44">
        <v>0.90300000000000002</v>
      </c>
      <c r="KO41" s="44">
        <v>0.90300000000000002</v>
      </c>
      <c r="KP41" s="44">
        <v>0.90300000000000002</v>
      </c>
      <c r="KQ41" s="44">
        <v>0.90200000000000002</v>
      </c>
      <c r="KR41" s="44">
        <v>0.90200000000000002</v>
      </c>
      <c r="KS41" s="44">
        <v>0.90200000000000002</v>
      </c>
      <c r="KT41" s="44">
        <v>0.90100000000000002</v>
      </c>
      <c r="KU41" s="44">
        <v>0.90100000000000002</v>
      </c>
      <c r="KV41" s="44">
        <v>0.90100000000000002</v>
      </c>
      <c r="KW41" s="44">
        <v>0.9</v>
      </c>
      <c r="KX41" s="44">
        <v>0.9</v>
      </c>
      <c r="KY41" s="44">
        <v>0.9</v>
      </c>
      <c r="KZ41" s="44">
        <v>0.89900000000000002</v>
      </c>
      <c r="LA41" s="44">
        <v>0.89900000000000002</v>
      </c>
      <c r="LB41" s="44">
        <v>0.89900000000000002</v>
      </c>
      <c r="LC41" s="44">
        <v>0.89800000000000002</v>
      </c>
      <c r="LD41" s="44">
        <v>0.89800000000000002</v>
      </c>
      <c r="LE41" s="44">
        <v>0.89700000000000002</v>
      </c>
      <c r="LF41" s="44">
        <v>0.89700000000000002</v>
      </c>
      <c r="LG41" s="44">
        <v>0.89700000000000002</v>
      </c>
      <c r="LH41" s="44">
        <v>0.89600000000000002</v>
      </c>
      <c r="LI41" s="44">
        <v>0.89600000000000002</v>
      </c>
      <c r="LJ41" s="44">
        <v>0.89600000000000002</v>
      </c>
      <c r="LK41" s="44">
        <v>0.89500000000000002</v>
      </c>
      <c r="LL41" s="44">
        <v>0.89500000000000002</v>
      </c>
      <c r="LM41" s="44">
        <v>0.89500000000000002</v>
      </c>
      <c r="LN41" s="44">
        <v>0.89400000000000002</v>
      </c>
      <c r="LO41" s="44">
        <v>0.89400000000000002</v>
      </c>
      <c r="LP41" s="44">
        <v>0.89400000000000002</v>
      </c>
      <c r="LQ41" s="44">
        <v>0.89300000000000002</v>
      </c>
      <c r="LR41" s="44">
        <v>0.89300000000000002</v>
      </c>
      <c r="LS41" s="44">
        <v>0.89300000000000002</v>
      </c>
      <c r="LT41" s="44">
        <v>0.89200000000000002</v>
      </c>
      <c r="LU41" s="44">
        <v>0.89200000000000002</v>
      </c>
      <c r="LV41" s="44">
        <v>0.89200000000000002</v>
      </c>
      <c r="LW41" s="44">
        <v>0.89100000000000001</v>
      </c>
      <c r="LX41" s="44">
        <v>0.89100000000000001</v>
      </c>
      <c r="LY41" s="44">
        <v>0.89100000000000001</v>
      </c>
      <c r="LZ41" s="44">
        <v>0.89</v>
      </c>
      <c r="MA41" s="44">
        <v>0.89</v>
      </c>
      <c r="MB41" s="44">
        <v>0.89</v>
      </c>
      <c r="MC41" s="44">
        <v>0.88900000000000001</v>
      </c>
      <c r="MD41" s="44">
        <v>0.88900000000000001</v>
      </c>
      <c r="ME41" s="44">
        <v>0.88900000000000001</v>
      </c>
      <c r="MF41" s="44">
        <v>0.88800000000000001</v>
      </c>
      <c r="MG41" s="44">
        <v>0.88800000000000001</v>
      </c>
      <c r="MH41" s="44">
        <v>0.88800000000000001</v>
      </c>
      <c r="MI41" s="44">
        <v>0.88700000000000001</v>
      </c>
      <c r="MJ41" s="44">
        <v>0.88700000000000001</v>
      </c>
      <c r="MK41" s="44">
        <v>0.88700000000000001</v>
      </c>
      <c r="ML41" s="44">
        <v>0.88600000000000001</v>
      </c>
      <c r="MM41" s="44">
        <v>0.88600000000000001</v>
      </c>
      <c r="MN41" s="44">
        <v>0.88600000000000001</v>
      </c>
      <c r="MO41" s="44">
        <v>0.88500000000000001</v>
      </c>
      <c r="MP41" s="44">
        <v>0.88500000000000001</v>
      </c>
      <c r="MQ41" s="44">
        <v>0.88500000000000001</v>
      </c>
      <c r="MR41" s="44">
        <v>0.88400000000000001</v>
      </c>
      <c r="MS41" s="44">
        <v>0.88400000000000001</v>
      </c>
      <c r="MT41" s="44">
        <v>0.88300000000000001</v>
      </c>
      <c r="MU41" s="44">
        <v>0.88300000000000001</v>
      </c>
      <c r="MV41" s="44">
        <v>0.88300000000000001</v>
      </c>
      <c r="MW41" s="44">
        <v>0.88200000000000001</v>
      </c>
      <c r="MX41" s="44">
        <v>0.88200000000000001</v>
      </c>
      <c r="MY41" s="44">
        <v>0.88200000000000001</v>
      </c>
      <c r="MZ41" s="44">
        <v>0.88100000000000001</v>
      </c>
      <c r="NA41" s="44">
        <v>0.88100000000000001</v>
      </c>
      <c r="NB41" s="44">
        <v>0.88100000000000001</v>
      </c>
      <c r="NC41" s="44">
        <v>0.88</v>
      </c>
      <c r="ND41" s="44">
        <v>0.88</v>
      </c>
      <c r="NE41" s="44">
        <v>0.88</v>
      </c>
      <c r="NF41" s="44">
        <v>0.879</v>
      </c>
      <c r="NG41" s="44">
        <v>0.879</v>
      </c>
      <c r="NH41" s="44">
        <v>0.879</v>
      </c>
      <c r="NI41" s="44">
        <v>0.878</v>
      </c>
      <c r="NJ41" s="44">
        <v>0.878</v>
      </c>
      <c r="NK41" s="44">
        <v>0.878</v>
      </c>
      <c r="NL41" s="44">
        <v>0.877</v>
      </c>
      <c r="NM41" s="44">
        <v>0.877</v>
      </c>
      <c r="NN41" s="44">
        <v>0.877</v>
      </c>
      <c r="NO41" s="44">
        <v>0.876</v>
      </c>
      <c r="NP41" s="44">
        <v>0.876</v>
      </c>
      <c r="NQ41" s="44">
        <v>0.876</v>
      </c>
      <c r="NR41" s="44">
        <v>0.875</v>
      </c>
      <c r="NS41" s="44">
        <v>0.875</v>
      </c>
      <c r="NT41" s="44">
        <v>0.875</v>
      </c>
      <c r="NU41" s="44">
        <v>0.874</v>
      </c>
      <c r="NV41" s="44">
        <v>0.874</v>
      </c>
      <c r="NW41" s="44">
        <v>0.874</v>
      </c>
      <c r="NX41" s="44">
        <v>0.873</v>
      </c>
      <c r="NY41" s="44">
        <v>0.873</v>
      </c>
      <c r="NZ41" s="44">
        <v>0.873</v>
      </c>
      <c r="OA41" s="44">
        <v>0.872</v>
      </c>
      <c r="OB41" s="44">
        <v>0.872</v>
      </c>
      <c r="OC41" s="44">
        <v>0.871</v>
      </c>
      <c r="OD41" s="44">
        <v>0.871</v>
      </c>
      <c r="OE41" s="44">
        <v>0.871</v>
      </c>
      <c r="OF41" s="44">
        <v>0.87</v>
      </c>
      <c r="OG41" s="44">
        <v>0.87</v>
      </c>
      <c r="OH41" s="44">
        <v>0.87</v>
      </c>
      <c r="OI41" s="44">
        <v>0.86899999999999999</v>
      </c>
      <c r="OJ41" s="44">
        <v>0.86899999999999999</v>
      </c>
      <c r="OK41" s="44">
        <v>0.86899999999999999</v>
      </c>
      <c r="OL41" s="44">
        <v>0.86799999999999999</v>
      </c>
    </row>
    <row r="42" spans="1:402" x14ac:dyDescent="0.2">
      <c r="A42" s="40">
        <v>30</v>
      </c>
      <c r="B42" s="44">
        <v>1</v>
      </c>
      <c r="C42" s="44">
        <v>1</v>
      </c>
      <c r="D42" s="44">
        <v>0.999</v>
      </c>
      <c r="E42" s="44">
        <v>0.999</v>
      </c>
      <c r="F42" s="44">
        <v>0.999</v>
      </c>
      <c r="G42" s="44">
        <v>0.998</v>
      </c>
      <c r="H42" s="44">
        <v>0.998</v>
      </c>
      <c r="I42" s="44">
        <v>0.998</v>
      </c>
      <c r="J42" s="44">
        <v>0.998</v>
      </c>
      <c r="K42" s="44">
        <v>0.997</v>
      </c>
      <c r="L42" s="44">
        <v>0.997</v>
      </c>
      <c r="M42" s="44">
        <v>0.997</v>
      </c>
      <c r="N42" s="44">
        <v>0.996</v>
      </c>
      <c r="O42" s="44">
        <v>0.996</v>
      </c>
      <c r="P42" s="44">
        <v>0.996</v>
      </c>
      <c r="Q42" s="44">
        <v>0.995</v>
      </c>
      <c r="R42" s="44">
        <v>0.995</v>
      </c>
      <c r="S42" s="44">
        <v>0.995</v>
      </c>
      <c r="T42" s="44">
        <v>0.99399999999999999</v>
      </c>
      <c r="U42" s="44">
        <v>0.99399999999999999</v>
      </c>
      <c r="V42" s="44">
        <v>0.99399999999999999</v>
      </c>
      <c r="W42" s="44">
        <v>0.99399999999999999</v>
      </c>
      <c r="X42" s="44">
        <v>0.99299999999999999</v>
      </c>
      <c r="Y42" s="44">
        <v>0.99299999999999999</v>
      </c>
      <c r="Z42" s="44">
        <v>0.99299999999999999</v>
      </c>
      <c r="AA42" s="44">
        <v>0.99199999999999999</v>
      </c>
      <c r="AB42" s="44">
        <v>0.99199999999999999</v>
      </c>
      <c r="AC42" s="44">
        <v>0.99199999999999999</v>
      </c>
      <c r="AD42" s="44">
        <v>0.99099999999999999</v>
      </c>
      <c r="AE42" s="44">
        <v>0.99099999999999999</v>
      </c>
      <c r="AF42" s="44">
        <v>0.99099999999999999</v>
      </c>
      <c r="AG42" s="44">
        <v>0.99</v>
      </c>
      <c r="AH42" s="44">
        <v>0.99</v>
      </c>
      <c r="AI42" s="44">
        <v>0.99</v>
      </c>
      <c r="AJ42" s="44">
        <v>0.99</v>
      </c>
      <c r="AK42" s="44">
        <v>0.98899999999999999</v>
      </c>
      <c r="AL42" s="44">
        <v>0.98899999999999999</v>
      </c>
      <c r="AM42" s="44">
        <v>0.98899999999999999</v>
      </c>
      <c r="AN42" s="44">
        <v>0.98799999999999999</v>
      </c>
      <c r="AO42" s="44">
        <v>0.98799999999999999</v>
      </c>
      <c r="AP42" s="44">
        <v>0.98799999999999999</v>
      </c>
      <c r="AQ42" s="44">
        <v>0.98699999999999999</v>
      </c>
      <c r="AR42" s="44">
        <v>0.98699999999999999</v>
      </c>
      <c r="AS42" s="44">
        <v>0.98699999999999999</v>
      </c>
      <c r="AT42" s="44">
        <v>0.98599999999999999</v>
      </c>
      <c r="AU42" s="44">
        <v>0.98599999999999999</v>
      </c>
      <c r="AV42" s="44">
        <v>0.98599999999999999</v>
      </c>
      <c r="AW42" s="44">
        <v>0.98499999999999999</v>
      </c>
      <c r="AX42" s="44">
        <v>0.98499999999999999</v>
      </c>
      <c r="AY42" s="44">
        <v>0.98499999999999999</v>
      </c>
      <c r="AZ42" s="44">
        <v>0.98499999999999999</v>
      </c>
      <c r="BA42" s="44">
        <v>0.98399999999999999</v>
      </c>
      <c r="BB42" s="44">
        <v>0.98399999999999999</v>
      </c>
      <c r="BC42" s="44">
        <v>0.98399999999999999</v>
      </c>
      <c r="BD42" s="44">
        <v>0.98299999999999998</v>
      </c>
      <c r="BE42" s="44">
        <v>0.98299999999999998</v>
      </c>
      <c r="BF42" s="44">
        <v>0.98299999999999998</v>
      </c>
      <c r="BG42" s="44">
        <v>0.98199999999999998</v>
      </c>
      <c r="BH42" s="44">
        <v>0.98199999999999998</v>
      </c>
      <c r="BI42" s="44">
        <v>0.98199999999999998</v>
      </c>
      <c r="BJ42" s="44">
        <v>0.98099999999999998</v>
      </c>
      <c r="BK42" s="44">
        <v>0.98099999999999998</v>
      </c>
      <c r="BL42" s="44">
        <v>0.98099999999999998</v>
      </c>
      <c r="BM42" s="44">
        <v>0.98</v>
      </c>
      <c r="BN42" s="44">
        <v>0.98</v>
      </c>
      <c r="BO42" s="44">
        <v>0.98</v>
      </c>
      <c r="BP42" s="44">
        <v>0.98</v>
      </c>
      <c r="BQ42" s="44">
        <v>0.97899999999999998</v>
      </c>
      <c r="BR42" s="44">
        <v>0.97899999999999998</v>
      </c>
      <c r="BS42" s="44">
        <v>0.97899999999999998</v>
      </c>
      <c r="BT42" s="44">
        <v>0.97799999999999998</v>
      </c>
      <c r="BU42" s="44">
        <v>0.97799999999999998</v>
      </c>
      <c r="BV42" s="44">
        <v>0.97799999999999998</v>
      </c>
      <c r="BW42" s="44">
        <v>0.97699999999999998</v>
      </c>
      <c r="BX42" s="44">
        <v>0.97699999999999998</v>
      </c>
      <c r="BY42" s="44">
        <v>0.97699999999999998</v>
      </c>
      <c r="BZ42" s="44">
        <v>0.97599999999999998</v>
      </c>
      <c r="CA42" s="44">
        <v>0.97599999999999998</v>
      </c>
      <c r="CB42" s="44">
        <v>0.97599999999999998</v>
      </c>
      <c r="CC42" s="44">
        <v>0.97499999999999998</v>
      </c>
      <c r="CD42" s="44">
        <v>0.97499999999999998</v>
      </c>
      <c r="CE42" s="44">
        <v>0.97499999999999998</v>
      </c>
      <c r="CF42" s="44">
        <v>0.97399999999999998</v>
      </c>
      <c r="CG42" s="44">
        <v>0.97399999999999998</v>
      </c>
      <c r="CH42" s="44">
        <v>0.97399999999999998</v>
      </c>
      <c r="CI42" s="44">
        <v>0.97399999999999998</v>
      </c>
      <c r="CJ42" s="44">
        <v>0.97299999999999998</v>
      </c>
      <c r="CK42" s="44">
        <v>0.97299999999999998</v>
      </c>
      <c r="CL42" s="44">
        <v>0.97299999999999998</v>
      </c>
      <c r="CM42" s="44">
        <v>0.97199999999999998</v>
      </c>
      <c r="CN42" s="44">
        <v>0.97199999999999998</v>
      </c>
      <c r="CO42" s="44">
        <v>0.97199999999999998</v>
      </c>
      <c r="CP42" s="44">
        <v>0.97099999999999997</v>
      </c>
      <c r="CQ42" s="44">
        <v>0.97099999999999997</v>
      </c>
      <c r="CR42" s="44">
        <v>0.97099999999999997</v>
      </c>
      <c r="CS42" s="44">
        <v>0.97</v>
      </c>
      <c r="CT42" s="44">
        <v>0.97</v>
      </c>
      <c r="CU42" s="44">
        <v>0.97</v>
      </c>
      <c r="CV42" s="44">
        <v>0.96899999999999997</v>
      </c>
      <c r="CW42" s="44">
        <v>0.96899999999999997</v>
      </c>
      <c r="CX42" s="44">
        <v>0.96899999999999997</v>
      </c>
      <c r="CY42" s="44">
        <v>0.96799999999999997</v>
      </c>
      <c r="CZ42" s="44">
        <v>0.96799999999999997</v>
      </c>
      <c r="DA42" s="44">
        <v>0.96799999999999997</v>
      </c>
      <c r="DB42" s="44">
        <v>0.96799999999999997</v>
      </c>
      <c r="DC42" s="44">
        <v>0.96699999999999997</v>
      </c>
      <c r="DD42" s="44">
        <v>0.96699999999999997</v>
      </c>
      <c r="DE42" s="44">
        <v>0.96699999999999997</v>
      </c>
      <c r="DF42" s="44">
        <v>0.96599999999999997</v>
      </c>
      <c r="DG42" s="44">
        <v>0.96599999999999997</v>
      </c>
      <c r="DH42" s="44">
        <v>0.96599999999999997</v>
      </c>
      <c r="DI42" s="44">
        <v>0.96499999999999997</v>
      </c>
      <c r="DJ42" s="44">
        <v>0.96499999999999997</v>
      </c>
      <c r="DK42" s="44">
        <v>0.96499999999999997</v>
      </c>
      <c r="DL42" s="44">
        <v>0.96399999999999997</v>
      </c>
      <c r="DM42" s="44">
        <v>0.96399999999999997</v>
      </c>
      <c r="DN42" s="44">
        <v>0.96399999999999997</v>
      </c>
      <c r="DO42" s="44">
        <v>0.96299999999999997</v>
      </c>
      <c r="DP42" s="44">
        <v>0.96299999999999997</v>
      </c>
      <c r="DQ42" s="44">
        <v>0.96299999999999997</v>
      </c>
      <c r="DR42" s="44">
        <v>0.96199999999999997</v>
      </c>
      <c r="DS42" s="44">
        <v>0.96199999999999997</v>
      </c>
      <c r="DT42" s="44">
        <v>0.96199999999999997</v>
      </c>
      <c r="DU42" s="44">
        <v>0.96099999999999997</v>
      </c>
      <c r="DV42" s="44">
        <v>0.96099999999999997</v>
      </c>
      <c r="DW42" s="44">
        <v>0.96099999999999997</v>
      </c>
      <c r="DX42" s="44">
        <v>0.96</v>
      </c>
      <c r="DY42" s="44">
        <v>0.96</v>
      </c>
      <c r="DZ42" s="44">
        <v>0.96</v>
      </c>
      <c r="EA42" s="44">
        <v>0.96</v>
      </c>
      <c r="EB42" s="44">
        <v>0.95899999999999996</v>
      </c>
      <c r="EC42" s="44">
        <v>0.95899999999999996</v>
      </c>
      <c r="ED42" s="44">
        <v>0.95899999999999996</v>
      </c>
      <c r="EE42" s="44">
        <v>0.95799999999999996</v>
      </c>
      <c r="EF42" s="44">
        <v>0.95799999999999996</v>
      </c>
      <c r="EG42" s="44">
        <v>0.95799999999999996</v>
      </c>
      <c r="EH42" s="44">
        <v>0.95699999999999996</v>
      </c>
      <c r="EI42" s="44">
        <v>0.95699999999999996</v>
      </c>
      <c r="EJ42" s="44">
        <v>0.95699999999999996</v>
      </c>
      <c r="EK42" s="44">
        <v>0.95599999999999996</v>
      </c>
      <c r="EL42" s="44">
        <v>0.95599999999999996</v>
      </c>
      <c r="EM42" s="44">
        <v>0.95599999999999996</v>
      </c>
      <c r="EN42" s="44">
        <v>0.95499999999999996</v>
      </c>
      <c r="EO42" s="44">
        <v>0.95499999999999996</v>
      </c>
      <c r="EP42" s="44">
        <v>0.95499999999999996</v>
      </c>
      <c r="EQ42" s="44">
        <v>0.95399999999999996</v>
      </c>
      <c r="ER42" s="44">
        <v>0.95399999999999996</v>
      </c>
      <c r="ES42" s="44">
        <v>0.95399999999999996</v>
      </c>
      <c r="ET42" s="44">
        <v>0.95299999999999996</v>
      </c>
      <c r="EU42" s="44">
        <v>0.95299999999999996</v>
      </c>
      <c r="EV42" s="44">
        <v>0.95299999999999996</v>
      </c>
      <c r="EW42" s="44">
        <v>0.95199999999999996</v>
      </c>
      <c r="EX42" s="44">
        <v>0.95199999999999996</v>
      </c>
      <c r="EY42" s="44">
        <v>0.95199999999999996</v>
      </c>
      <c r="EZ42" s="44">
        <v>0.95099999999999996</v>
      </c>
      <c r="FA42" s="44">
        <v>0.95099999999999996</v>
      </c>
      <c r="FB42" s="44">
        <v>0.95099999999999996</v>
      </c>
      <c r="FC42" s="44">
        <v>0.95</v>
      </c>
      <c r="FD42" s="44">
        <v>0.95</v>
      </c>
      <c r="FE42" s="44">
        <v>0.95</v>
      </c>
      <c r="FF42" s="44">
        <v>0.95</v>
      </c>
      <c r="FG42" s="44">
        <v>0.94899999999999995</v>
      </c>
      <c r="FH42" s="44">
        <v>0.94899999999999995</v>
      </c>
      <c r="FI42" s="44">
        <v>0.94899999999999995</v>
      </c>
      <c r="FJ42" s="44">
        <v>0.94799999999999995</v>
      </c>
      <c r="FK42" s="44">
        <v>0.94799999999999995</v>
      </c>
      <c r="FL42" s="44">
        <v>0.94799999999999995</v>
      </c>
      <c r="FM42" s="44">
        <v>0.94699999999999995</v>
      </c>
      <c r="FN42" s="44">
        <v>0.94699999999999995</v>
      </c>
      <c r="FO42" s="44">
        <v>0.94699999999999995</v>
      </c>
      <c r="FP42" s="44">
        <v>0.94599999999999995</v>
      </c>
      <c r="FQ42" s="44">
        <v>0.94599999999999995</v>
      </c>
      <c r="FR42" s="44">
        <v>0.94599999999999995</v>
      </c>
      <c r="FS42" s="44">
        <v>0.94499999999999995</v>
      </c>
      <c r="FT42" s="44">
        <v>0.94499999999999995</v>
      </c>
      <c r="FU42" s="44">
        <v>0.94499999999999995</v>
      </c>
      <c r="FV42" s="44">
        <v>0.94399999999999995</v>
      </c>
      <c r="FW42" s="44">
        <v>0.94399999999999995</v>
      </c>
      <c r="FX42" s="44">
        <v>0.94399999999999995</v>
      </c>
      <c r="FY42" s="44">
        <v>0.94299999999999995</v>
      </c>
      <c r="FZ42" s="44">
        <v>0.94299999999999995</v>
      </c>
      <c r="GA42" s="44">
        <v>0.94299999999999995</v>
      </c>
      <c r="GB42" s="44">
        <v>0.94199999999999995</v>
      </c>
      <c r="GC42" s="44">
        <v>0.94199999999999995</v>
      </c>
      <c r="GD42" s="44">
        <v>0.94199999999999995</v>
      </c>
      <c r="GE42" s="44">
        <v>0.94099999999999995</v>
      </c>
      <c r="GF42" s="44">
        <v>0.94099999999999995</v>
      </c>
      <c r="GG42" s="44">
        <v>0.94099999999999995</v>
      </c>
      <c r="GH42" s="44">
        <v>0.94</v>
      </c>
      <c r="GI42" s="44">
        <v>0.94</v>
      </c>
      <c r="GJ42" s="44">
        <v>0.94</v>
      </c>
      <c r="GK42" s="44">
        <v>0.93899999999999995</v>
      </c>
      <c r="GL42" s="44">
        <v>0.93899999999999995</v>
      </c>
      <c r="GM42" s="44">
        <v>0.93899999999999995</v>
      </c>
      <c r="GN42" s="44">
        <v>0.93799999999999994</v>
      </c>
      <c r="GO42" s="44">
        <v>0.93799999999999994</v>
      </c>
      <c r="GP42" s="44">
        <v>0.93799999999999994</v>
      </c>
      <c r="GQ42" s="44">
        <v>0.93700000000000006</v>
      </c>
      <c r="GR42" s="44">
        <v>0.93700000000000006</v>
      </c>
      <c r="GS42" s="44">
        <v>0.93700000000000006</v>
      </c>
      <c r="GT42" s="44">
        <v>0.93600000000000005</v>
      </c>
      <c r="GU42" s="44">
        <v>0.93600000000000005</v>
      </c>
      <c r="GV42" s="44">
        <v>0.93600000000000005</v>
      </c>
      <c r="GW42" s="44">
        <v>0.93500000000000005</v>
      </c>
      <c r="GX42" s="44">
        <v>0.93500000000000005</v>
      </c>
      <c r="GY42" s="44">
        <v>0.93500000000000005</v>
      </c>
      <c r="GZ42" s="44">
        <v>0.93400000000000005</v>
      </c>
      <c r="HA42" s="44">
        <v>0.93400000000000005</v>
      </c>
      <c r="HB42" s="44">
        <v>0.93400000000000005</v>
      </c>
      <c r="HC42" s="44">
        <v>0.93300000000000005</v>
      </c>
      <c r="HD42" s="44">
        <v>0.93300000000000005</v>
      </c>
      <c r="HE42" s="44">
        <v>0.93300000000000005</v>
      </c>
      <c r="HF42" s="44">
        <v>0.93300000000000005</v>
      </c>
      <c r="HG42" s="44">
        <v>0.93200000000000005</v>
      </c>
      <c r="HH42" s="44">
        <v>0.93200000000000005</v>
      </c>
      <c r="HI42" s="44">
        <v>0.93200000000000005</v>
      </c>
      <c r="HJ42" s="44">
        <v>0.93100000000000005</v>
      </c>
      <c r="HK42" s="44">
        <v>0.93100000000000005</v>
      </c>
      <c r="HL42" s="44">
        <v>0.93100000000000005</v>
      </c>
      <c r="HM42" s="44">
        <v>0.93</v>
      </c>
      <c r="HN42" s="44">
        <v>0.93</v>
      </c>
      <c r="HO42" s="44">
        <v>0.93</v>
      </c>
      <c r="HP42" s="44">
        <v>0.92900000000000005</v>
      </c>
      <c r="HQ42" s="44">
        <v>0.92900000000000005</v>
      </c>
      <c r="HR42" s="44">
        <v>0.92900000000000005</v>
      </c>
      <c r="HS42" s="44">
        <v>0.92800000000000005</v>
      </c>
      <c r="HT42" s="44">
        <v>0.92800000000000005</v>
      </c>
      <c r="HU42" s="44">
        <v>0.92800000000000005</v>
      </c>
      <c r="HV42" s="44">
        <v>0.92700000000000005</v>
      </c>
      <c r="HW42" s="44">
        <v>0.92700000000000005</v>
      </c>
      <c r="HX42" s="44">
        <v>0.92700000000000005</v>
      </c>
      <c r="HY42" s="44">
        <v>0.92600000000000005</v>
      </c>
      <c r="HZ42" s="44">
        <v>0.92600000000000005</v>
      </c>
      <c r="IA42" s="44">
        <v>0.92600000000000005</v>
      </c>
      <c r="IB42" s="44">
        <v>0.92500000000000004</v>
      </c>
      <c r="IC42" s="44">
        <v>0.92500000000000004</v>
      </c>
      <c r="ID42" s="44">
        <v>0.92500000000000004</v>
      </c>
      <c r="IE42" s="44">
        <v>0.92400000000000004</v>
      </c>
      <c r="IF42" s="44">
        <v>0.92400000000000004</v>
      </c>
      <c r="IG42" s="44">
        <v>0.92400000000000004</v>
      </c>
      <c r="IH42" s="44">
        <v>0.92300000000000004</v>
      </c>
      <c r="II42" s="44">
        <v>0.92300000000000004</v>
      </c>
      <c r="IJ42" s="44">
        <v>0.92300000000000004</v>
      </c>
      <c r="IK42" s="44">
        <v>0.92200000000000004</v>
      </c>
      <c r="IL42" s="44">
        <v>0.92200000000000004</v>
      </c>
      <c r="IM42" s="44">
        <v>0.92200000000000004</v>
      </c>
      <c r="IN42" s="44">
        <v>0.92100000000000004</v>
      </c>
      <c r="IO42" s="44">
        <v>0.92100000000000004</v>
      </c>
      <c r="IP42" s="44">
        <v>0.92100000000000004</v>
      </c>
      <c r="IQ42" s="44">
        <v>0.92</v>
      </c>
      <c r="IR42" s="44">
        <v>0.92</v>
      </c>
      <c r="IS42" s="44">
        <v>0.92</v>
      </c>
      <c r="IT42" s="44">
        <v>0.91900000000000004</v>
      </c>
      <c r="IU42" s="44">
        <v>0.91900000000000004</v>
      </c>
      <c r="IV42" s="44">
        <v>0.91900000000000004</v>
      </c>
      <c r="IW42" s="44">
        <v>0.91800000000000004</v>
      </c>
      <c r="IX42" s="44">
        <v>0.91800000000000004</v>
      </c>
      <c r="IY42" s="44">
        <v>0.91800000000000004</v>
      </c>
      <c r="IZ42" s="44">
        <v>0.91700000000000004</v>
      </c>
      <c r="JA42" s="44">
        <v>0.91700000000000004</v>
      </c>
      <c r="JB42" s="44">
        <v>0.91700000000000004</v>
      </c>
      <c r="JC42" s="44">
        <v>0.91600000000000004</v>
      </c>
      <c r="JD42" s="44">
        <v>0.91600000000000004</v>
      </c>
      <c r="JE42" s="44">
        <v>0.91600000000000004</v>
      </c>
      <c r="JF42" s="44">
        <v>0.91500000000000004</v>
      </c>
      <c r="JG42" s="44">
        <v>0.91500000000000004</v>
      </c>
      <c r="JH42" s="44">
        <v>0.91500000000000004</v>
      </c>
      <c r="JI42" s="44">
        <v>0.91400000000000003</v>
      </c>
      <c r="JJ42" s="44">
        <v>0.91400000000000003</v>
      </c>
      <c r="JK42" s="44">
        <v>0.91400000000000003</v>
      </c>
      <c r="JL42" s="44">
        <v>0.91300000000000003</v>
      </c>
      <c r="JM42" s="44">
        <v>0.91300000000000003</v>
      </c>
      <c r="JN42" s="44">
        <v>0.91300000000000003</v>
      </c>
      <c r="JO42" s="44">
        <v>0.91200000000000003</v>
      </c>
      <c r="JP42" s="44">
        <v>0.91200000000000003</v>
      </c>
      <c r="JQ42" s="44">
        <v>0.91200000000000003</v>
      </c>
      <c r="JR42" s="44">
        <v>0.91100000000000003</v>
      </c>
      <c r="JS42" s="44">
        <v>0.91100000000000003</v>
      </c>
      <c r="JT42" s="44">
        <v>0.91100000000000003</v>
      </c>
      <c r="JU42" s="44">
        <v>0.91</v>
      </c>
      <c r="JV42" s="44">
        <v>0.91</v>
      </c>
      <c r="JW42" s="44">
        <v>0.91</v>
      </c>
      <c r="JX42" s="44">
        <v>0.90900000000000003</v>
      </c>
      <c r="JY42" s="44">
        <v>0.90900000000000003</v>
      </c>
      <c r="JZ42" s="44">
        <v>0.90900000000000003</v>
      </c>
      <c r="KA42" s="44">
        <v>0.90800000000000003</v>
      </c>
      <c r="KB42" s="44">
        <v>0.90800000000000003</v>
      </c>
      <c r="KC42" s="44">
        <v>0.90800000000000003</v>
      </c>
      <c r="KD42" s="44">
        <v>0.90700000000000003</v>
      </c>
      <c r="KE42" s="44">
        <v>0.90700000000000003</v>
      </c>
      <c r="KF42" s="44">
        <v>0.90700000000000003</v>
      </c>
      <c r="KG42" s="44">
        <v>0.90600000000000003</v>
      </c>
      <c r="KH42" s="44">
        <v>0.90600000000000003</v>
      </c>
      <c r="KI42" s="44">
        <v>0.90600000000000003</v>
      </c>
      <c r="KJ42" s="44">
        <v>0.90500000000000003</v>
      </c>
      <c r="KK42" s="44">
        <v>0.90500000000000003</v>
      </c>
      <c r="KL42" s="44">
        <v>0.90500000000000003</v>
      </c>
      <c r="KM42" s="44">
        <v>0.90400000000000003</v>
      </c>
      <c r="KN42" s="44">
        <v>0.90400000000000003</v>
      </c>
      <c r="KO42" s="44">
        <v>0.90400000000000003</v>
      </c>
      <c r="KP42" s="44">
        <v>0.90300000000000002</v>
      </c>
      <c r="KQ42" s="44">
        <v>0.90300000000000002</v>
      </c>
      <c r="KR42" s="44">
        <v>0.90300000000000002</v>
      </c>
      <c r="KS42" s="44">
        <v>0.90200000000000002</v>
      </c>
      <c r="KT42" s="44">
        <v>0.90200000000000002</v>
      </c>
      <c r="KU42" s="44">
        <v>0.90200000000000002</v>
      </c>
      <c r="KV42" s="44">
        <v>0.90100000000000002</v>
      </c>
      <c r="KW42" s="44">
        <v>0.90100000000000002</v>
      </c>
      <c r="KX42" s="44">
        <v>0.9</v>
      </c>
      <c r="KY42" s="44">
        <v>0.9</v>
      </c>
      <c r="KZ42" s="44">
        <v>0.9</v>
      </c>
      <c r="LA42" s="44">
        <v>0.89900000000000002</v>
      </c>
      <c r="LB42" s="44">
        <v>0.89900000000000002</v>
      </c>
      <c r="LC42" s="44">
        <v>0.89900000000000002</v>
      </c>
      <c r="LD42" s="44">
        <v>0.89800000000000002</v>
      </c>
      <c r="LE42" s="44">
        <v>0.89800000000000002</v>
      </c>
      <c r="LF42" s="44">
        <v>0.89800000000000002</v>
      </c>
      <c r="LG42" s="44">
        <v>0.89700000000000002</v>
      </c>
      <c r="LH42" s="44">
        <v>0.89700000000000002</v>
      </c>
      <c r="LI42" s="44">
        <v>0.89700000000000002</v>
      </c>
      <c r="LJ42" s="44">
        <v>0.89600000000000002</v>
      </c>
      <c r="LK42" s="44">
        <v>0.89600000000000002</v>
      </c>
      <c r="LL42" s="44">
        <v>0.89600000000000002</v>
      </c>
      <c r="LM42" s="44">
        <v>0.89500000000000002</v>
      </c>
      <c r="LN42" s="44">
        <v>0.89500000000000002</v>
      </c>
      <c r="LO42" s="44">
        <v>0.89500000000000002</v>
      </c>
      <c r="LP42" s="44">
        <v>0.89400000000000002</v>
      </c>
      <c r="LQ42" s="44">
        <v>0.89400000000000002</v>
      </c>
      <c r="LR42" s="44">
        <v>0.89400000000000002</v>
      </c>
      <c r="LS42" s="44">
        <v>0.89300000000000002</v>
      </c>
      <c r="LT42" s="44">
        <v>0.89300000000000002</v>
      </c>
      <c r="LU42" s="44">
        <v>0.89300000000000002</v>
      </c>
      <c r="LV42" s="44">
        <v>0.89200000000000002</v>
      </c>
      <c r="LW42" s="44">
        <v>0.89200000000000002</v>
      </c>
      <c r="LX42" s="44">
        <v>0.89200000000000002</v>
      </c>
      <c r="LY42" s="44">
        <v>0.89100000000000001</v>
      </c>
      <c r="LZ42" s="44">
        <v>0.89100000000000001</v>
      </c>
      <c r="MA42" s="44">
        <v>0.89100000000000001</v>
      </c>
      <c r="MB42" s="44">
        <v>0.89</v>
      </c>
      <c r="MC42" s="44">
        <v>0.89</v>
      </c>
      <c r="MD42" s="44">
        <v>0.89</v>
      </c>
      <c r="ME42" s="44">
        <v>0.88900000000000001</v>
      </c>
      <c r="MF42" s="44">
        <v>0.88900000000000001</v>
      </c>
      <c r="MG42" s="44">
        <v>0.88900000000000001</v>
      </c>
      <c r="MH42" s="44">
        <v>0.88800000000000001</v>
      </c>
      <c r="MI42" s="44">
        <v>0.88800000000000001</v>
      </c>
      <c r="MJ42" s="44">
        <v>0.88800000000000001</v>
      </c>
      <c r="MK42" s="44">
        <v>0.88700000000000001</v>
      </c>
      <c r="ML42" s="44">
        <v>0.88700000000000001</v>
      </c>
      <c r="MM42" s="44">
        <v>0.88700000000000001</v>
      </c>
      <c r="MN42" s="44">
        <v>0.88600000000000001</v>
      </c>
      <c r="MO42" s="44">
        <v>0.88600000000000001</v>
      </c>
      <c r="MP42" s="44">
        <v>0.88600000000000001</v>
      </c>
      <c r="MQ42" s="44">
        <v>0.88500000000000001</v>
      </c>
      <c r="MR42" s="44">
        <v>0.88500000000000001</v>
      </c>
      <c r="MS42" s="44">
        <v>0.88500000000000001</v>
      </c>
      <c r="MT42" s="44">
        <v>0.88400000000000001</v>
      </c>
      <c r="MU42" s="44">
        <v>0.88400000000000001</v>
      </c>
      <c r="MV42" s="44">
        <v>0.88400000000000001</v>
      </c>
      <c r="MW42" s="44">
        <v>0.88300000000000001</v>
      </c>
      <c r="MX42" s="44">
        <v>0.88300000000000001</v>
      </c>
      <c r="MY42" s="44">
        <v>0.88300000000000001</v>
      </c>
      <c r="MZ42" s="44">
        <v>0.88200000000000001</v>
      </c>
      <c r="NA42" s="44">
        <v>0.88200000000000001</v>
      </c>
      <c r="NB42" s="44">
        <v>0.88200000000000001</v>
      </c>
      <c r="NC42" s="44">
        <v>0.88100000000000001</v>
      </c>
      <c r="ND42" s="44">
        <v>0.88100000000000001</v>
      </c>
      <c r="NE42" s="44">
        <v>0.88</v>
      </c>
      <c r="NF42" s="44">
        <v>0.88</v>
      </c>
      <c r="NG42" s="44">
        <v>0.88</v>
      </c>
      <c r="NH42" s="44">
        <v>0.879</v>
      </c>
      <c r="NI42" s="44">
        <v>0.879</v>
      </c>
      <c r="NJ42" s="44">
        <v>0.879</v>
      </c>
      <c r="NK42" s="44">
        <v>0.878</v>
      </c>
      <c r="NL42" s="44">
        <v>0.878</v>
      </c>
      <c r="NM42" s="44">
        <v>0.878</v>
      </c>
      <c r="NN42" s="44">
        <v>0.877</v>
      </c>
      <c r="NO42" s="44">
        <v>0.877</v>
      </c>
      <c r="NP42" s="44">
        <v>0.877</v>
      </c>
      <c r="NQ42" s="44">
        <v>0.876</v>
      </c>
      <c r="NR42" s="44">
        <v>0.876</v>
      </c>
      <c r="NS42" s="44">
        <v>0.876</v>
      </c>
      <c r="NT42" s="44">
        <v>0.875</v>
      </c>
      <c r="NU42" s="44">
        <v>0.875</v>
      </c>
      <c r="NV42" s="44">
        <v>0.875</v>
      </c>
      <c r="NW42" s="44">
        <v>0.874</v>
      </c>
      <c r="NX42" s="44">
        <v>0.874</v>
      </c>
      <c r="NY42" s="44">
        <v>0.874</v>
      </c>
      <c r="NZ42" s="44">
        <v>0.873</v>
      </c>
      <c r="OA42" s="44">
        <v>0.873</v>
      </c>
      <c r="OB42" s="44">
        <v>0.873</v>
      </c>
      <c r="OC42" s="44">
        <v>0.872</v>
      </c>
      <c r="OD42" s="44">
        <v>0.872</v>
      </c>
      <c r="OE42" s="44">
        <v>0.872</v>
      </c>
      <c r="OF42" s="44">
        <v>0.871</v>
      </c>
      <c r="OG42" s="44">
        <v>0.871</v>
      </c>
      <c r="OH42" s="44">
        <v>0.871</v>
      </c>
      <c r="OI42" s="44">
        <v>0.87</v>
      </c>
      <c r="OJ42" s="44">
        <v>0.87</v>
      </c>
      <c r="OK42" s="44">
        <v>0.87</v>
      </c>
      <c r="OL42" s="44">
        <v>0.86899999999999999</v>
      </c>
    </row>
    <row r="43" spans="1:402" x14ac:dyDescent="0.2">
      <c r="A43" s="40">
        <v>31</v>
      </c>
      <c r="B43" s="44">
        <v>1</v>
      </c>
      <c r="C43" s="44">
        <v>1</v>
      </c>
      <c r="D43" s="44">
        <v>0.999</v>
      </c>
      <c r="E43" s="44">
        <v>0.999</v>
      </c>
      <c r="F43" s="44">
        <v>0.999</v>
      </c>
      <c r="G43" s="44">
        <v>0.998</v>
      </c>
      <c r="H43" s="44">
        <v>0.998</v>
      </c>
      <c r="I43" s="44">
        <v>0.998</v>
      </c>
      <c r="J43" s="44">
        <v>0.998</v>
      </c>
      <c r="K43" s="44">
        <v>0.997</v>
      </c>
      <c r="L43" s="44">
        <v>0.997</v>
      </c>
      <c r="M43" s="44">
        <v>0.997</v>
      </c>
      <c r="N43" s="44">
        <v>0.996</v>
      </c>
      <c r="O43" s="44">
        <v>0.996</v>
      </c>
      <c r="P43" s="44">
        <v>0.996</v>
      </c>
      <c r="Q43" s="44">
        <v>0.995</v>
      </c>
      <c r="R43" s="44">
        <v>0.995</v>
      </c>
      <c r="S43" s="44">
        <v>0.995</v>
      </c>
      <c r="T43" s="44">
        <v>0.995</v>
      </c>
      <c r="U43" s="44">
        <v>0.99399999999999999</v>
      </c>
      <c r="V43" s="44">
        <v>0.99399999999999999</v>
      </c>
      <c r="W43" s="44">
        <v>0.99399999999999999</v>
      </c>
      <c r="X43" s="44">
        <v>0.99299999999999999</v>
      </c>
      <c r="Y43" s="44">
        <v>0.99299999999999999</v>
      </c>
      <c r="Z43" s="44">
        <v>0.99299999999999999</v>
      </c>
      <c r="AA43" s="44">
        <v>0.99199999999999999</v>
      </c>
      <c r="AB43" s="44">
        <v>0.99199999999999999</v>
      </c>
      <c r="AC43" s="44">
        <v>0.99199999999999999</v>
      </c>
      <c r="AD43" s="44">
        <v>0.99099999999999999</v>
      </c>
      <c r="AE43" s="44">
        <v>0.99099999999999999</v>
      </c>
      <c r="AF43" s="44">
        <v>0.99099999999999999</v>
      </c>
      <c r="AG43" s="44">
        <v>0.99099999999999999</v>
      </c>
      <c r="AH43" s="44">
        <v>0.99</v>
      </c>
      <c r="AI43" s="44">
        <v>0.99</v>
      </c>
      <c r="AJ43" s="44">
        <v>0.99</v>
      </c>
      <c r="AK43" s="44">
        <v>0.98899999999999999</v>
      </c>
      <c r="AL43" s="44">
        <v>0.98899999999999999</v>
      </c>
      <c r="AM43" s="44">
        <v>0.98899999999999999</v>
      </c>
      <c r="AN43" s="44">
        <v>0.98799999999999999</v>
      </c>
      <c r="AO43" s="44">
        <v>0.98799999999999999</v>
      </c>
      <c r="AP43" s="44">
        <v>0.98799999999999999</v>
      </c>
      <c r="AQ43" s="44">
        <v>0.98699999999999999</v>
      </c>
      <c r="AR43" s="44">
        <v>0.98699999999999999</v>
      </c>
      <c r="AS43" s="44">
        <v>0.98699999999999999</v>
      </c>
      <c r="AT43" s="44">
        <v>0.98599999999999999</v>
      </c>
      <c r="AU43" s="44">
        <v>0.98599999999999999</v>
      </c>
      <c r="AV43" s="44">
        <v>0.98599999999999999</v>
      </c>
      <c r="AW43" s="44">
        <v>0.98599999999999999</v>
      </c>
      <c r="AX43" s="44">
        <v>0.98499999999999999</v>
      </c>
      <c r="AY43" s="44">
        <v>0.98499999999999999</v>
      </c>
      <c r="AZ43" s="44">
        <v>0.98499999999999999</v>
      </c>
      <c r="BA43" s="44">
        <v>0.98399999999999999</v>
      </c>
      <c r="BB43" s="44">
        <v>0.98399999999999999</v>
      </c>
      <c r="BC43" s="44">
        <v>0.98399999999999999</v>
      </c>
      <c r="BD43" s="44">
        <v>0.98299999999999998</v>
      </c>
      <c r="BE43" s="44">
        <v>0.98299999999999998</v>
      </c>
      <c r="BF43" s="44">
        <v>0.98299999999999998</v>
      </c>
      <c r="BG43" s="44">
        <v>0.98199999999999998</v>
      </c>
      <c r="BH43" s="44">
        <v>0.98199999999999998</v>
      </c>
      <c r="BI43" s="44">
        <v>0.98199999999999998</v>
      </c>
      <c r="BJ43" s="44">
        <v>0.98199999999999998</v>
      </c>
      <c r="BK43" s="44">
        <v>0.98099999999999998</v>
      </c>
      <c r="BL43" s="44">
        <v>0.98099999999999998</v>
      </c>
      <c r="BM43" s="44">
        <v>0.98099999999999998</v>
      </c>
      <c r="BN43" s="44">
        <v>0.98</v>
      </c>
      <c r="BO43" s="44">
        <v>0.98</v>
      </c>
      <c r="BP43" s="44">
        <v>0.98</v>
      </c>
      <c r="BQ43" s="44">
        <v>0.97899999999999998</v>
      </c>
      <c r="BR43" s="44">
        <v>0.97899999999999998</v>
      </c>
      <c r="BS43" s="44">
        <v>0.97899999999999998</v>
      </c>
      <c r="BT43" s="44">
        <v>0.97799999999999998</v>
      </c>
      <c r="BU43" s="44">
        <v>0.97799999999999998</v>
      </c>
      <c r="BV43" s="44">
        <v>0.97799999999999998</v>
      </c>
      <c r="BW43" s="44">
        <v>0.97699999999999998</v>
      </c>
      <c r="BX43" s="44">
        <v>0.97699999999999998</v>
      </c>
      <c r="BY43" s="44">
        <v>0.97699999999999998</v>
      </c>
      <c r="BZ43" s="44">
        <v>0.97699999999999998</v>
      </c>
      <c r="CA43" s="44">
        <v>0.97599999999999998</v>
      </c>
      <c r="CB43" s="44">
        <v>0.97599999999999998</v>
      </c>
      <c r="CC43" s="44">
        <v>0.97599999999999998</v>
      </c>
      <c r="CD43" s="44">
        <v>0.97499999999999998</v>
      </c>
      <c r="CE43" s="44">
        <v>0.97499999999999998</v>
      </c>
      <c r="CF43" s="44">
        <v>0.97499999999999998</v>
      </c>
      <c r="CG43" s="44">
        <v>0.97399999999999998</v>
      </c>
      <c r="CH43" s="44">
        <v>0.97399999999999998</v>
      </c>
      <c r="CI43" s="44">
        <v>0.97399999999999998</v>
      </c>
      <c r="CJ43" s="44">
        <v>0.97299999999999998</v>
      </c>
      <c r="CK43" s="44">
        <v>0.97299999999999998</v>
      </c>
      <c r="CL43" s="44">
        <v>0.97299999999999998</v>
      </c>
      <c r="CM43" s="44">
        <v>0.97199999999999998</v>
      </c>
      <c r="CN43" s="44">
        <v>0.97199999999999998</v>
      </c>
      <c r="CO43" s="44">
        <v>0.97199999999999998</v>
      </c>
      <c r="CP43" s="44">
        <v>0.97199999999999998</v>
      </c>
      <c r="CQ43" s="44">
        <v>0.97099999999999997</v>
      </c>
      <c r="CR43" s="44">
        <v>0.97099999999999997</v>
      </c>
      <c r="CS43" s="44">
        <v>0.97099999999999997</v>
      </c>
      <c r="CT43" s="44">
        <v>0.97</v>
      </c>
      <c r="CU43" s="44">
        <v>0.97</v>
      </c>
      <c r="CV43" s="44">
        <v>0.97</v>
      </c>
      <c r="CW43" s="44">
        <v>0.96899999999999997</v>
      </c>
      <c r="CX43" s="44">
        <v>0.96899999999999997</v>
      </c>
      <c r="CY43" s="44">
        <v>0.96899999999999997</v>
      </c>
      <c r="CZ43" s="44">
        <v>0.96799999999999997</v>
      </c>
      <c r="DA43" s="44">
        <v>0.96799999999999997</v>
      </c>
      <c r="DB43" s="44">
        <v>0.96799999999999997</v>
      </c>
      <c r="DC43" s="44">
        <v>0.96699999999999997</v>
      </c>
      <c r="DD43" s="44">
        <v>0.96699999999999997</v>
      </c>
      <c r="DE43" s="44">
        <v>0.96699999999999997</v>
      </c>
      <c r="DF43" s="44">
        <v>0.96599999999999997</v>
      </c>
      <c r="DG43" s="44">
        <v>0.96599999999999997</v>
      </c>
      <c r="DH43" s="44">
        <v>0.96599999999999997</v>
      </c>
      <c r="DI43" s="44">
        <v>0.96499999999999997</v>
      </c>
      <c r="DJ43" s="44">
        <v>0.96499999999999997</v>
      </c>
      <c r="DK43" s="44">
        <v>0.96499999999999997</v>
      </c>
      <c r="DL43" s="44">
        <v>0.96499999999999997</v>
      </c>
      <c r="DM43" s="44">
        <v>0.96399999999999997</v>
      </c>
      <c r="DN43" s="44">
        <v>0.96399999999999997</v>
      </c>
      <c r="DO43" s="44">
        <v>0.96399999999999997</v>
      </c>
      <c r="DP43" s="44">
        <v>0.96299999999999997</v>
      </c>
      <c r="DQ43" s="44">
        <v>0.96299999999999997</v>
      </c>
      <c r="DR43" s="44">
        <v>0.96299999999999997</v>
      </c>
      <c r="DS43" s="44">
        <v>0.96199999999999997</v>
      </c>
      <c r="DT43" s="44">
        <v>0.96199999999999997</v>
      </c>
      <c r="DU43" s="44">
        <v>0.96199999999999997</v>
      </c>
      <c r="DV43" s="44">
        <v>0.96099999999999997</v>
      </c>
      <c r="DW43" s="44">
        <v>0.96099999999999997</v>
      </c>
      <c r="DX43" s="44">
        <v>0.96099999999999997</v>
      </c>
      <c r="DY43" s="44">
        <v>0.96</v>
      </c>
      <c r="DZ43" s="44">
        <v>0.96</v>
      </c>
      <c r="EA43" s="44">
        <v>0.96</v>
      </c>
      <c r="EB43" s="44">
        <v>0.95899999999999996</v>
      </c>
      <c r="EC43" s="44">
        <v>0.95899999999999996</v>
      </c>
      <c r="ED43" s="44">
        <v>0.95899999999999996</v>
      </c>
      <c r="EE43" s="44">
        <v>0.95799999999999996</v>
      </c>
      <c r="EF43" s="44">
        <v>0.95799999999999996</v>
      </c>
      <c r="EG43" s="44">
        <v>0.95799999999999996</v>
      </c>
      <c r="EH43" s="44">
        <v>0.95799999999999996</v>
      </c>
      <c r="EI43" s="44">
        <v>0.95699999999999996</v>
      </c>
      <c r="EJ43" s="44">
        <v>0.95699999999999996</v>
      </c>
      <c r="EK43" s="44">
        <v>0.95699999999999996</v>
      </c>
      <c r="EL43" s="44">
        <v>0.95599999999999996</v>
      </c>
      <c r="EM43" s="44">
        <v>0.95599999999999996</v>
      </c>
      <c r="EN43" s="44">
        <v>0.95599999999999996</v>
      </c>
      <c r="EO43" s="44">
        <v>0.95499999999999996</v>
      </c>
      <c r="EP43" s="44">
        <v>0.95499999999999996</v>
      </c>
      <c r="EQ43" s="44">
        <v>0.95499999999999996</v>
      </c>
      <c r="ER43" s="44">
        <v>0.95399999999999996</v>
      </c>
      <c r="ES43" s="44">
        <v>0.95399999999999996</v>
      </c>
      <c r="ET43" s="44">
        <v>0.95399999999999996</v>
      </c>
      <c r="EU43" s="44">
        <v>0.95299999999999996</v>
      </c>
      <c r="EV43" s="44">
        <v>0.95299999999999996</v>
      </c>
      <c r="EW43" s="44">
        <v>0.95299999999999996</v>
      </c>
      <c r="EX43" s="44">
        <v>0.95199999999999996</v>
      </c>
      <c r="EY43" s="44">
        <v>0.95199999999999996</v>
      </c>
      <c r="EZ43" s="44">
        <v>0.95199999999999996</v>
      </c>
      <c r="FA43" s="44">
        <v>0.95099999999999996</v>
      </c>
      <c r="FB43" s="44">
        <v>0.95099999999999996</v>
      </c>
      <c r="FC43" s="44">
        <v>0.95099999999999996</v>
      </c>
      <c r="FD43" s="44">
        <v>0.95</v>
      </c>
      <c r="FE43" s="44">
        <v>0.95</v>
      </c>
      <c r="FF43" s="44">
        <v>0.95</v>
      </c>
      <c r="FG43" s="44">
        <v>0.95</v>
      </c>
      <c r="FH43" s="44">
        <v>0.94899999999999995</v>
      </c>
      <c r="FI43" s="44">
        <v>0.94899999999999995</v>
      </c>
      <c r="FJ43" s="44">
        <v>0.94899999999999995</v>
      </c>
      <c r="FK43" s="44">
        <v>0.94799999999999995</v>
      </c>
      <c r="FL43" s="44">
        <v>0.94799999999999995</v>
      </c>
      <c r="FM43" s="44">
        <v>0.94799999999999995</v>
      </c>
      <c r="FN43" s="44">
        <v>0.94699999999999995</v>
      </c>
      <c r="FO43" s="44">
        <v>0.94699999999999995</v>
      </c>
      <c r="FP43" s="44">
        <v>0.94699999999999995</v>
      </c>
      <c r="FQ43" s="44">
        <v>0.94599999999999995</v>
      </c>
      <c r="FR43" s="44">
        <v>0.94599999999999995</v>
      </c>
      <c r="FS43" s="44">
        <v>0.94599999999999995</v>
      </c>
      <c r="FT43" s="44">
        <v>0.94499999999999995</v>
      </c>
      <c r="FU43" s="44">
        <v>0.94499999999999995</v>
      </c>
      <c r="FV43" s="44">
        <v>0.94499999999999995</v>
      </c>
      <c r="FW43" s="44">
        <v>0.94399999999999995</v>
      </c>
      <c r="FX43" s="44">
        <v>0.94399999999999995</v>
      </c>
      <c r="FY43" s="44">
        <v>0.94399999999999995</v>
      </c>
      <c r="FZ43" s="44">
        <v>0.94299999999999995</v>
      </c>
      <c r="GA43" s="44">
        <v>0.94299999999999995</v>
      </c>
      <c r="GB43" s="44">
        <v>0.94299999999999995</v>
      </c>
      <c r="GC43" s="44">
        <v>0.94199999999999995</v>
      </c>
      <c r="GD43" s="44">
        <v>0.94199999999999995</v>
      </c>
      <c r="GE43" s="44">
        <v>0.94199999999999995</v>
      </c>
      <c r="GF43" s="44">
        <v>0.94099999999999995</v>
      </c>
      <c r="GG43" s="44">
        <v>0.94099999999999995</v>
      </c>
      <c r="GH43" s="44">
        <v>0.94099999999999995</v>
      </c>
      <c r="GI43" s="44">
        <v>0.94</v>
      </c>
      <c r="GJ43" s="44">
        <v>0.94</v>
      </c>
      <c r="GK43" s="44">
        <v>0.94</v>
      </c>
      <c r="GL43" s="44">
        <v>0.93899999999999995</v>
      </c>
      <c r="GM43" s="44">
        <v>0.93899999999999995</v>
      </c>
      <c r="GN43" s="44">
        <v>0.93899999999999995</v>
      </c>
      <c r="GO43" s="44">
        <v>0.93799999999999994</v>
      </c>
      <c r="GP43" s="44">
        <v>0.93799999999999994</v>
      </c>
      <c r="GQ43" s="44">
        <v>0.93799999999999994</v>
      </c>
      <c r="GR43" s="44">
        <v>0.93799999999999994</v>
      </c>
      <c r="GS43" s="44">
        <v>0.93700000000000006</v>
      </c>
      <c r="GT43" s="44">
        <v>0.93700000000000006</v>
      </c>
      <c r="GU43" s="44">
        <v>0.93700000000000006</v>
      </c>
      <c r="GV43" s="44">
        <v>0.93600000000000005</v>
      </c>
      <c r="GW43" s="44">
        <v>0.93600000000000005</v>
      </c>
      <c r="GX43" s="44">
        <v>0.93600000000000005</v>
      </c>
      <c r="GY43" s="44">
        <v>0.93500000000000005</v>
      </c>
      <c r="GZ43" s="44">
        <v>0.93500000000000005</v>
      </c>
      <c r="HA43" s="44">
        <v>0.93500000000000005</v>
      </c>
      <c r="HB43" s="44">
        <v>0.93400000000000005</v>
      </c>
      <c r="HC43" s="44">
        <v>0.93400000000000005</v>
      </c>
      <c r="HD43" s="44">
        <v>0.93400000000000005</v>
      </c>
      <c r="HE43" s="44">
        <v>0.93300000000000005</v>
      </c>
      <c r="HF43" s="44">
        <v>0.93300000000000005</v>
      </c>
      <c r="HG43" s="44">
        <v>0.93300000000000005</v>
      </c>
      <c r="HH43" s="44">
        <v>0.93200000000000005</v>
      </c>
      <c r="HI43" s="44">
        <v>0.93200000000000005</v>
      </c>
      <c r="HJ43" s="44">
        <v>0.93200000000000005</v>
      </c>
      <c r="HK43" s="44">
        <v>0.93100000000000005</v>
      </c>
      <c r="HL43" s="44">
        <v>0.93100000000000005</v>
      </c>
      <c r="HM43" s="44">
        <v>0.93100000000000005</v>
      </c>
      <c r="HN43" s="44">
        <v>0.93</v>
      </c>
      <c r="HO43" s="44">
        <v>0.93</v>
      </c>
      <c r="HP43" s="44">
        <v>0.93</v>
      </c>
      <c r="HQ43" s="44">
        <v>0.92900000000000005</v>
      </c>
      <c r="HR43" s="44">
        <v>0.92900000000000005</v>
      </c>
      <c r="HS43" s="44">
        <v>0.92900000000000005</v>
      </c>
      <c r="HT43" s="44">
        <v>0.92800000000000005</v>
      </c>
      <c r="HU43" s="44">
        <v>0.92800000000000005</v>
      </c>
      <c r="HV43" s="44">
        <v>0.92800000000000005</v>
      </c>
      <c r="HW43" s="44">
        <v>0.92700000000000005</v>
      </c>
      <c r="HX43" s="44">
        <v>0.92700000000000005</v>
      </c>
      <c r="HY43" s="44">
        <v>0.92700000000000005</v>
      </c>
      <c r="HZ43" s="44">
        <v>0.92600000000000005</v>
      </c>
      <c r="IA43" s="44">
        <v>0.92600000000000005</v>
      </c>
      <c r="IB43" s="44">
        <v>0.92600000000000005</v>
      </c>
      <c r="IC43" s="44">
        <v>0.92500000000000004</v>
      </c>
      <c r="ID43" s="44">
        <v>0.92500000000000004</v>
      </c>
      <c r="IE43" s="44">
        <v>0.92500000000000004</v>
      </c>
      <c r="IF43" s="44">
        <v>0.92400000000000004</v>
      </c>
      <c r="IG43" s="44">
        <v>0.92400000000000004</v>
      </c>
      <c r="IH43" s="44">
        <v>0.92400000000000004</v>
      </c>
      <c r="II43" s="44">
        <v>0.92300000000000004</v>
      </c>
      <c r="IJ43" s="44">
        <v>0.92300000000000004</v>
      </c>
      <c r="IK43" s="44">
        <v>0.92300000000000004</v>
      </c>
      <c r="IL43" s="44">
        <v>0.92200000000000004</v>
      </c>
      <c r="IM43" s="44">
        <v>0.92200000000000004</v>
      </c>
      <c r="IN43" s="44">
        <v>0.92200000000000004</v>
      </c>
      <c r="IO43" s="44">
        <v>0.92100000000000004</v>
      </c>
      <c r="IP43" s="44">
        <v>0.92100000000000004</v>
      </c>
      <c r="IQ43" s="44">
        <v>0.92100000000000004</v>
      </c>
      <c r="IR43" s="44">
        <v>0.92</v>
      </c>
      <c r="IS43" s="44">
        <v>0.92</v>
      </c>
      <c r="IT43" s="44">
        <v>0.92</v>
      </c>
      <c r="IU43" s="44">
        <v>0.91900000000000004</v>
      </c>
      <c r="IV43" s="44">
        <v>0.91900000000000004</v>
      </c>
      <c r="IW43" s="44">
        <v>0.91900000000000004</v>
      </c>
      <c r="IX43" s="44">
        <v>0.91800000000000004</v>
      </c>
      <c r="IY43" s="44">
        <v>0.91800000000000004</v>
      </c>
      <c r="IZ43" s="44">
        <v>0.91800000000000004</v>
      </c>
      <c r="JA43" s="44">
        <v>0.91700000000000004</v>
      </c>
      <c r="JB43" s="44">
        <v>0.91700000000000004</v>
      </c>
      <c r="JC43" s="44">
        <v>0.91700000000000004</v>
      </c>
      <c r="JD43" s="44">
        <v>0.91600000000000004</v>
      </c>
      <c r="JE43" s="44">
        <v>0.91600000000000004</v>
      </c>
      <c r="JF43" s="44">
        <v>0.91600000000000004</v>
      </c>
      <c r="JG43" s="44">
        <v>0.91500000000000004</v>
      </c>
      <c r="JH43" s="44">
        <v>0.91500000000000004</v>
      </c>
      <c r="JI43" s="44">
        <v>0.91500000000000004</v>
      </c>
      <c r="JJ43" s="44">
        <v>0.91400000000000003</v>
      </c>
      <c r="JK43" s="44">
        <v>0.91400000000000003</v>
      </c>
      <c r="JL43" s="44">
        <v>0.91400000000000003</v>
      </c>
      <c r="JM43" s="44">
        <v>0.91300000000000003</v>
      </c>
      <c r="JN43" s="44">
        <v>0.91300000000000003</v>
      </c>
      <c r="JO43" s="44">
        <v>0.91300000000000003</v>
      </c>
      <c r="JP43" s="44">
        <v>0.91200000000000003</v>
      </c>
      <c r="JQ43" s="44">
        <v>0.91200000000000003</v>
      </c>
      <c r="JR43" s="44">
        <v>0.91200000000000003</v>
      </c>
      <c r="JS43" s="44">
        <v>0.91100000000000003</v>
      </c>
      <c r="JT43" s="44">
        <v>0.91100000000000003</v>
      </c>
      <c r="JU43" s="44">
        <v>0.91100000000000003</v>
      </c>
      <c r="JV43" s="44">
        <v>0.91</v>
      </c>
      <c r="JW43" s="44">
        <v>0.91</v>
      </c>
      <c r="JX43" s="44">
        <v>0.91</v>
      </c>
      <c r="JY43" s="44">
        <v>0.90900000000000003</v>
      </c>
      <c r="JZ43" s="44">
        <v>0.90900000000000003</v>
      </c>
      <c r="KA43" s="44">
        <v>0.90900000000000003</v>
      </c>
      <c r="KB43" s="44">
        <v>0.90800000000000003</v>
      </c>
      <c r="KC43" s="44">
        <v>0.90800000000000003</v>
      </c>
      <c r="KD43" s="44">
        <v>0.90800000000000003</v>
      </c>
      <c r="KE43" s="44">
        <v>0.90700000000000003</v>
      </c>
      <c r="KF43" s="44">
        <v>0.90700000000000003</v>
      </c>
      <c r="KG43" s="44">
        <v>0.90700000000000003</v>
      </c>
      <c r="KH43" s="44">
        <v>0.90600000000000003</v>
      </c>
      <c r="KI43" s="44">
        <v>0.90600000000000003</v>
      </c>
      <c r="KJ43" s="44">
        <v>0.90600000000000003</v>
      </c>
      <c r="KK43" s="44">
        <v>0.90500000000000003</v>
      </c>
      <c r="KL43" s="44">
        <v>0.90500000000000003</v>
      </c>
      <c r="KM43" s="44">
        <v>0.90500000000000003</v>
      </c>
      <c r="KN43" s="44">
        <v>0.90400000000000003</v>
      </c>
      <c r="KO43" s="44">
        <v>0.90400000000000003</v>
      </c>
      <c r="KP43" s="44">
        <v>0.90400000000000003</v>
      </c>
      <c r="KQ43" s="44">
        <v>0.90300000000000002</v>
      </c>
      <c r="KR43" s="44">
        <v>0.90300000000000002</v>
      </c>
      <c r="KS43" s="44">
        <v>0.90300000000000002</v>
      </c>
      <c r="KT43" s="44">
        <v>0.90200000000000002</v>
      </c>
      <c r="KU43" s="44">
        <v>0.90200000000000002</v>
      </c>
      <c r="KV43" s="44">
        <v>0.90200000000000002</v>
      </c>
      <c r="KW43" s="44">
        <v>0.90100000000000002</v>
      </c>
      <c r="KX43" s="44">
        <v>0.90100000000000002</v>
      </c>
      <c r="KY43" s="44">
        <v>0.90100000000000002</v>
      </c>
      <c r="KZ43" s="44">
        <v>0.9</v>
      </c>
      <c r="LA43" s="44">
        <v>0.9</v>
      </c>
      <c r="LB43" s="44">
        <v>0.9</v>
      </c>
      <c r="LC43" s="44">
        <v>0.89900000000000002</v>
      </c>
      <c r="LD43" s="44">
        <v>0.89900000000000002</v>
      </c>
      <c r="LE43" s="44">
        <v>0.89900000000000002</v>
      </c>
      <c r="LF43" s="44">
        <v>0.89800000000000002</v>
      </c>
      <c r="LG43" s="44">
        <v>0.89800000000000002</v>
      </c>
      <c r="LH43" s="44">
        <v>0.89800000000000002</v>
      </c>
      <c r="LI43" s="44">
        <v>0.89700000000000002</v>
      </c>
      <c r="LJ43" s="44">
        <v>0.89700000000000002</v>
      </c>
      <c r="LK43" s="44">
        <v>0.89700000000000002</v>
      </c>
      <c r="LL43" s="44">
        <v>0.89600000000000002</v>
      </c>
      <c r="LM43" s="44">
        <v>0.89600000000000002</v>
      </c>
      <c r="LN43" s="44">
        <v>0.89600000000000002</v>
      </c>
      <c r="LO43" s="44">
        <v>0.89500000000000002</v>
      </c>
      <c r="LP43" s="44">
        <v>0.89500000000000002</v>
      </c>
      <c r="LQ43" s="44">
        <v>0.89500000000000002</v>
      </c>
      <c r="LR43" s="44">
        <v>0.89400000000000002</v>
      </c>
      <c r="LS43" s="44">
        <v>0.89400000000000002</v>
      </c>
      <c r="LT43" s="44">
        <v>0.89400000000000002</v>
      </c>
      <c r="LU43" s="44">
        <v>0.89300000000000002</v>
      </c>
      <c r="LV43" s="44">
        <v>0.89300000000000002</v>
      </c>
      <c r="LW43" s="44">
        <v>0.89300000000000002</v>
      </c>
      <c r="LX43" s="44">
        <v>0.89200000000000002</v>
      </c>
      <c r="LY43" s="44">
        <v>0.89200000000000002</v>
      </c>
      <c r="LZ43" s="44">
        <v>0.89200000000000002</v>
      </c>
      <c r="MA43" s="44">
        <v>0.89100000000000001</v>
      </c>
      <c r="MB43" s="44">
        <v>0.89100000000000001</v>
      </c>
      <c r="MC43" s="44">
        <v>0.89100000000000001</v>
      </c>
      <c r="MD43" s="44">
        <v>0.89</v>
      </c>
      <c r="ME43" s="44">
        <v>0.89</v>
      </c>
      <c r="MF43" s="44">
        <v>0.89</v>
      </c>
      <c r="MG43" s="44">
        <v>0.88900000000000001</v>
      </c>
      <c r="MH43" s="44">
        <v>0.88900000000000001</v>
      </c>
      <c r="MI43" s="44">
        <v>0.88900000000000001</v>
      </c>
      <c r="MJ43" s="44">
        <v>0.88800000000000001</v>
      </c>
      <c r="MK43" s="44">
        <v>0.88800000000000001</v>
      </c>
      <c r="ML43" s="44">
        <v>0.88800000000000001</v>
      </c>
      <c r="MM43" s="44">
        <v>0.88700000000000001</v>
      </c>
      <c r="MN43" s="44">
        <v>0.88700000000000001</v>
      </c>
      <c r="MO43" s="44">
        <v>0.88700000000000001</v>
      </c>
      <c r="MP43" s="44">
        <v>0.88600000000000001</v>
      </c>
      <c r="MQ43" s="44">
        <v>0.88600000000000001</v>
      </c>
      <c r="MR43" s="44">
        <v>0.88600000000000001</v>
      </c>
      <c r="MS43" s="44">
        <v>0.88500000000000001</v>
      </c>
      <c r="MT43" s="44">
        <v>0.88500000000000001</v>
      </c>
      <c r="MU43" s="44">
        <v>0.88500000000000001</v>
      </c>
      <c r="MV43" s="44">
        <v>0.88400000000000001</v>
      </c>
      <c r="MW43" s="44">
        <v>0.88400000000000001</v>
      </c>
      <c r="MX43" s="44">
        <v>0.88400000000000001</v>
      </c>
      <c r="MY43" s="44">
        <v>0.88300000000000001</v>
      </c>
      <c r="MZ43" s="44">
        <v>0.88300000000000001</v>
      </c>
      <c r="NA43" s="44">
        <v>0.88300000000000001</v>
      </c>
      <c r="NB43" s="44">
        <v>0.88200000000000001</v>
      </c>
      <c r="NC43" s="44">
        <v>0.88200000000000001</v>
      </c>
      <c r="ND43" s="44">
        <v>0.88200000000000001</v>
      </c>
      <c r="NE43" s="44">
        <v>0.88100000000000001</v>
      </c>
      <c r="NF43" s="44">
        <v>0.88100000000000001</v>
      </c>
      <c r="NG43" s="44">
        <v>0.88100000000000001</v>
      </c>
      <c r="NH43" s="44">
        <v>0.88</v>
      </c>
      <c r="NI43" s="44">
        <v>0.88</v>
      </c>
      <c r="NJ43" s="44">
        <v>0.88</v>
      </c>
      <c r="NK43" s="44">
        <v>0.879</v>
      </c>
      <c r="NL43" s="44">
        <v>0.879</v>
      </c>
      <c r="NM43" s="44">
        <v>0.879</v>
      </c>
      <c r="NN43" s="44">
        <v>0.878</v>
      </c>
      <c r="NO43" s="44">
        <v>0.878</v>
      </c>
      <c r="NP43" s="44">
        <v>0.877</v>
      </c>
      <c r="NQ43" s="44">
        <v>0.877</v>
      </c>
      <c r="NR43" s="44">
        <v>0.877</v>
      </c>
      <c r="NS43" s="44">
        <v>0.876</v>
      </c>
      <c r="NT43" s="44">
        <v>0.876</v>
      </c>
      <c r="NU43" s="44">
        <v>0.876</v>
      </c>
      <c r="NV43" s="44">
        <v>0.875</v>
      </c>
      <c r="NW43" s="44">
        <v>0.875</v>
      </c>
      <c r="NX43" s="44">
        <v>0.875</v>
      </c>
      <c r="NY43" s="44">
        <v>0.874</v>
      </c>
      <c r="NZ43" s="44">
        <v>0.874</v>
      </c>
      <c r="OA43" s="44">
        <v>0.874</v>
      </c>
      <c r="OB43" s="44">
        <v>0.873</v>
      </c>
      <c r="OC43" s="44">
        <v>0.873</v>
      </c>
      <c r="OD43" s="44">
        <v>0.873</v>
      </c>
      <c r="OE43" s="44">
        <v>0.872</v>
      </c>
      <c r="OF43" s="44">
        <v>0.872</v>
      </c>
      <c r="OG43" s="44">
        <v>0.872</v>
      </c>
      <c r="OH43" s="44">
        <v>0.871</v>
      </c>
      <c r="OI43" s="44">
        <v>0.871</v>
      </c>
      <c r="OJ43" s="44">
        <v>0.871</v>
      </c>
      <c r="OK43" s="44">
        <v>0.87</v>
      </c>
      <c r="OL43" s="44">
        <v>0.87</v>
      </c>
    </row>
    <row r="44" spans="1:402" x14ac:dyDescent="0.2">
      <c r="A44" s="40">
        <v>32</v>
      </c>
      <c r="B44" s="44">
        <v>1</v>
      </c>
      <c r="C44" s="44">
        <v>1</v>
      </c>
      <c r="D44" s="44">
        <v>0.999</v>
      </c>
      <c r="E44" s="44">
        <v>0.999</v>
      </c>
      <c r="F44" s="44">
        <v>0.999</v>
      </c>
      <c r="G44" s="44">
        <v>0.998</v>
      </c>
      <c r="H44" s="44">
        <v>0.998</v>
      </c>
      <c r="I44" s="44">
        <v>0.998</v>
      </c>
      <c r="J44" s="44">
        <v>0.998</v>
      </c>
      <c r="K44" s="44">
        <v>0.997</v>
      </c>
      <c r="L44" s="44">
        <v>0.997</v>
      </c>
      <c r="M44" s="44">
        <v>0.997</v>
      </c>
      <c r="N44" s="44">
        <v>0.996</v>
      </c>
      <c r="O44" s="44">
        <v>0.996</v>
      </c>
      <c r="P44" s="44">
        <v>0.996</v>
      </c>
      <c r="Q44" s="44">
        <v>0.995</v>
      </c>
      <c r="R44" s="44">
        <v>0.995</v>
      </c>
      <c r="S44" s="44">
        <v>0.995</v>
      </c>
      <c r="T44" s="44">
        <v>0.995</v>
      </c>
      <c r="U44" s="44">
        <v>0.99399999999999999</v>
      </c>
      <c r="V44" s="44">
        <v>0.99399999999999999</v>
      </c>
      <c r="W44" s="44">
        <v>0.99399999999999999</v>
      </c>
      <c r="X44" s="44">
        <v>0.99299999999999999</v>
      </c>
      <c r="Y44" s="44">
        <v>0.99299999999999999</v>
      </c>
      <c r="Z44" s="44">
        <v>0.99299999999999999</v>
      </c>
      <c r="AA44" s="44">
        <v>0.99199999999999999</v>
      </c>
      <c r="AB44" s="44">
        <v>0.99199999999999999</v>
      </c>
      <c r="AC44" s="44">
        <v>0.99199999999999999</v>
      </c>
      <c r="AD44" s="44">
        <v>0.99099999999999999</v>
      </c>
      <c r="AE44" s="44">
        <v>0.99099999999999999</v>
      </c>
      <c r="AF44" s="44">
        <v>0.99099999999999999</v>
      </c>
      <c r="AG44" s="44">
        <v>0.99099999999999999</v>
      </c>
      <c r="AH44" s="44">
        <v>0.99</v>
      </c>
      <c r="AI44" s="44">
        <v>0.99</v>
      </c>
      <c r="AJ44" s="44">
        <v>0.99</v>
      </c>
      <c r="AK44" s="44">
        <v>0.98899999999999999</v>
      </c>
      <c r="AL44" s="44">
        <v>0.98899999999999999</v>
      </c>
      <c r="AM44" s="44">
        <v>0.98899999999999999</v>
      </c>
      <c r="AN44" s="44">
        <v>0.98799999999999999</v>
      </c>
      <c r="AO44" s="44">
        <v>0.98799999999999999</v>
      </c>
      <c r="AP44" s="44">
        <v>0.98799999999999999</v>
      </c>
      <c r="AQ44" s="44">
        <v>0.98799999999999999</v>
      </c>
      <c r="AR44" s="44">
        <v>0.98699999999999999</v>
      </c>
      <c r="AS44" s="44">
        <v>0.98699999999999999</v>
      </c>
      <c r="AT44" s="44">
        <v>0.98699999999999999</v>
      </c>
      <c r="AU44" s="44">
        <v>0.98599999999999999</v>
      </c>
      <c r="AV44" s="44">
        <v>0.98599999999999999</v>
      </c>
      <c r="AW44" s="44">
        <v>0.98599999999999999</v>
      </c>
      <c r="AX44" s="44">
        <v>0.98499999999999999</v>
      </c>
      <c r="AY44" s="44">
        <v>0.98499999999999999</v>
      </c>
      <c r="AZ44" s="44">
        <v>0.98499999999999999</v>
      </c>
      <c r="BA44" s="44">
        <v>0.98399999999999999</v>
      </c>
      <c r="BB44" s="44">
        <v>0.98399999999999999</v>
      </c>
      <c r="BC44" s="44">
        <v>0.98399999999999999</v>
      </c>
      <c r="BD44" s="44">
        <v>0.98399999999999999</v>
      </c>
      <c r="BE44" s="44">
        <v>0.98299999999999998</v>
      </c>
      <c r="BF44" s="44">
        <v>0.98299999999999998</v>
      </c>
      <c r="BG44" s="44">
        <v>0.98299999999999998</v>
      </c>
      <c r="BH44" s="44">
        <v>0.98199999999999998</v>
      </c>
      <c r="BI44" s="44">
        <v>0.98199999999999998</v>
      </c>
      <c r="BJ44" s="44">
        <v>0.98199999999999998</v>
      </c>
      <c r="BK44" s="44">
        <v>0.98099999999999998</v>
      </c>
      <c r="BL44" s="44">
        <v>0.98099999999999998</v>
      </c>
      <c r="BM44" s="44">
        <v>0.98099999999999998</v>
      </c>
      <c r="BN44" s="44">
        <v>0.98</v>
      </c>
      <c r="BO44" s="44">
        <v>0.98</v>
      </c>
      <c r="BP44" s="44">
        <v>0.98</v>
      </c>
      <c r="BQ44" s="44">
        <v>0.97899999999999998</v>
      </c>
      <c r="BR44" s="44">
        <v>0.97899999999999998</v>
      </c>
      <c r="BS44" s="44">
        <v>0.97899999999999998</v>
      </c>
      <c r="BT44" s="44">
        <v>0.97899999999999998</v>
      </c>
      <c r="BU44" s="44">
        <v>0.97799999999999998</v>
      </c>
      <c r="BV44" s="44">
        <v>0.97799999999999998</v>
      </c>
      <c r="BW44" s="44">
        <v>0.97799999999999998</v>
      </c>
      <c r="BX44" s="44">
        <v>0.97699999999999998</v>
      </c>
      <c r="BY44" s="44">
        <v>0.97699999999999998</v>
      </c>
      <c r="BZ44" s="44">
        <v>0.97699999999999998</v>
      </c>
      <c r="CA44" s="44">
        <v>0.97599999999999998</v>
      </c>
      <c r="CB44" s="44">
        <v>0.97599999999999998</v>
      </c>
      <c r="CC44" s="44">
        <v>0.97599999999999998</v>
      </c>
      <c r="CD44" s="44">
        <v>0.97499999999999998</v>
      </c>
      <c r="CE44" s="44">
        <v>0.97499999999999998</v>
      </c>
      <c r="CF44" s="44">
        <v>0.97499999999999998</v>
      </c>
      <c r="CG44" s="44">
        <v>0.97499999999999998</v>
      </c>
      <c r="CH44" s="44">
        <v>0.97399999999999998</v>
      </c>
      <c r="CI44" s="44">
        <v>0.97399999999999998</v>
      </c>
      <c r="CJ44" s="44">
        <v>0.97399999999999998</v>
      </c>
      <c r="CK44" s="44">
        <v>0.97299999999999998</v>
      </c>
      <c r="CL44" s="44">
        <v>0.97299999999999998</v>
      </c>
      <c r="CM44" s="44">
        <v>0.97299999999999998</v>
      </c>
      <c r="CN44" s="44">
        <v>0.97199999999999998</v>
      </c>
      <c r="CO44" s="44">
        <v>0.97199999999999998</v>
      </c>
      <c r="CP44" s="44">
        <v>0.97199999999999998</v>
      </c>
      <c r="CQ44" s="44">
        <v>0.97099999999999997</v>
      </c>
      <c r="CR44" s="44">
        <v>0.97099999999999997</v>
      </c>
      <c r="CS44" s="44">
        <v>0.97099999999999997</v>
      </c>
      <c r="CT44" s="44">
        <v>0.97</v>
      </c>
      <c r="CU44" s="44">
        <v>0.97</v>
      </c>
      <c r="CV44" s="44">
        <v>0.97</v>
      </c>
      <c r="CW44" s="44">
        <v>0.96899999999999997</v>
      </c>
      <c r="CX44" s="44">
        <v>0.96899999999999997</v>
      </c>
      <c r="CY44" s="44">
        <v>0.96899999999999997</v>
      </c>
      <c r="CZ44" s="44">
        <v>0.96899999999999997</v>
      </c>
      <c r="DA44" s="44">
        <v>0.96799999999999997</v>
      </c>
      <c r="DB44" s="44">
        <v>0.96799999999999997</v>
      </c>
      <c r="DC44" s="44">
        <v>0.96799999999999997</v>
      </c>
      <c r="DD44" s="44">
        <v>0.96699999999999997</v>
      </c>
      <c r="DE44" s="44">
        <v>0.96699999999999997</v>
      </c>
      <c r="DF44" s="44">
        <v>0.96699999999999997</v>
      </c>
      <c r="DG44" s="44">
        <v>0.96599999999999997</v>
      </c>
      <c r="DH44" s="44">
        <v>0.96599999999999997</v>
      </c>
      <c r="DI44" s="44">
        <v>0.96599999999999997</v>
      </c>
      <c r="DJ44" s="44">
        <v>0.96499999999999997</v>
      </c>
      <c r="DK44" s="44">
        <v>0.96499999999999997</v>
      </c>
      <c r="DL44" s="44">
        <v>0.96499999999999997</v>
      </c>
      <c r="DM44" s="44">
        <v>0.96399999999999997</v>
      </c>
      <c r="DN44" s="44">
        <v>0.96399999999999997</v>
      </c>
      <c r="DO44" s="44">
        <v>0.96399999999999997</v>
      </c>
      <c r="DP44" s="44">
        <v>0.96399999999999997</v>
      </c>
      <c r="DQ44" s="44">
        <v>0.96299999999999997</v>
      </c>
      <c r="DR44" s="44">
        <v>0.96299999999999997</v>
      </c>
      <c r="DS44" s="44">
        <v>0.96299999999999997</v>
      </c>
      <c r="DT44" s="44">
        <v>0.96199999999999997</v>
      </c>
      <c r="DU44" s="44">
        <v>0.96199999999999997</v>
      </c>
      <c r="DV44" s="44">
        <v>0.96199999999999997</v>
      </c>
      <c r="DW44" s="44">
        <v>0.96099999999999997</v>
      </c>
      <c r="DX44" s="44">
        <v>0.96099999999999997</v>
      </c>
      <c r="DY44" s="44">
        <v>0.96099999999999997</v>
      </c>
      <c r="DZ44" s="44">
        <v>0.96</v>
      </c>
      <c r="EA44" s="44">
        <v>0.96</v>
      </c>
      <c r="EB44" s="44">
        <v>0.96</v>
      </c>
      <c r="EC44" s="44">
        <v>0.95899999999999996</v>
      </c>
      <c r="ED44" s="44">
        <v>0.95899999999999996</v>
      </c>
      <c r="EE44" s="44">
        <v>0.95899999999999996</v>
      </c>
      <c r="EF44" s="44">
        <v>0.95799999999999996</v>
      </c>
      <c r="EG44" s="44">
        <v>0.95799999999999996</v>
      </c>
      <c r="EH44" s="44">
        <v>0.95799999999999996</v>
      </c>
      <c r="EI44" s="44">
        <v>0.95699999999999996</v>
      </c>
      <c r="EJ44" s="44">
        <v>0.95699999999999996</v>
      </c>
      <c r="EK44" s="44">
        <v>0.95699999999999996</v>
      </c>
      <c r="EL44" s="44">
        <v>0.95699999999999996</v>
      </c>
      <c r="EM44" s="44">
        <v>0.95599999999999996</v>
      </c>
      <c r="EN44" s="44">
        <v>0.95599999999999996</v>
      </c>
      <c r="EO44" s="44">
        <v>0.95599999999999996</v>
      </c>
      <c r="EP44" s="44">
        <v>0.95499999999999996</v>
      </c>
      <c r="EQ44" s="44">
        <v>0.95499999999999996</v>
      </c>
      <c r="ER44" s="44">
        <v>0.95499999999999996</v>
      </c>
      <c r="ES44" s="44">
        <v>0.95399999999999996</v>
      </c>
      <c r="ET44" s="44">
        <v>0.95399999999999996</v>
      </c>
      <c r="EU44" s="44">
        <v>0.95399999999999996</v>
      </c>
      <c r="EV44" s="44">
        <v>0.95299999999999996</v>
      </c>
      <c r="EW44" s="44">
        <v>0.95299999999999996</v>
      </c>
      <c r="EX44" s="44">
        <v>0.95299999999999996</v>
      </c>
      <c r="EY44" s="44">
        <v>0.95199999999999996</v>
      </c>
      <c r="EZ44" s="44">
        <v>0.95199999999999996</v>
      </c>
      <c r="FA44" s="44">
        <v>0.95199999999999996</v>
      </c>
      <c r="FB44" s="44">
        <v>0.95099999999999996</v>
      </c>
      <c r="FC44" s="44">
        <v>0.95099999999999996</v>
      </c>
      <c r="FD44" s="44">
        <v>0.95099999999999996</v>
      </c>
      <c r="FE44" s="44">
        <v>0.95</v>
      </c>
      <c r="FF44" s="44">
        <v>0.95</v>
      </c>
      <c r="FG44" s="44">
        <v>0.95</v>
      </c>
      <c r="FH44" s="44">
        <v>0.95</v>
      </c>
      <c r="FI44" s="44">
        <v>0.94899999999999995</v>
      </c>
      <c r="FJ44" s="44">
        <v>0.94899999999999995</v>
      </c>
      <c r="FK44" s="44">
        <v>0.94899999999999995</v>
      </c>
      <c r="FL44" s="44">
        <v>0.94799999999999995</v>
      </c>
      <c r="FM44" s="44">
        <v>0.94799999999999995</v>
      </c>
      <c r="FN44" s="44">
        <v>0.94799999999999995</v>
      </c>
      <c r="FO44" s="44">
        <v>0.94699999999999995</v>
      </c>
      <c r="FP44" s="44">
        <v>0.94699999999999995</v>
      </c>
      <c r="FQ44" s="44">
        <v>0.94699999999999995</v>
      </c>
      <c r="FR44" s="44">
        <v>0.94599999999999995</v>
      </c>
      <c r="FS44" s="44">
        <v>0.94599999999999995</v>
      </c>
      <c r="FT44" s="44">
        <v>0.94599999999999995</v>
      </c>
      <c r="FU44" s="44">
        <v>0.94499999999999995</v>
      </c>
      <c r="FV44" s="44">
        <v>0.94499999999999995</v>
      </c>
      <c r="FW44" s="44">
        <v>0.94499999999999995</v>
      </c>
      <c r="FX44" s="44">
        <v>0.94399999999999995</v>
      </c>
      <c r="FY44" s="44">
        <v>0.94399999999999995</v>
      </c>
      <c r="FZ44" s="44">
        <v>0.94399999999999995</v>
      </c>
      <c r="GA44" s="44">
        <v>0.94299999999999995</v>
      </c>
      <c r="GB44" s="44">
        <v>0.94299999999999995</v>
      </c>
      <c r="GC44" s="44">
        <v>0.94299999999999995</v>
      </c>
      <c r="GD44" s="44">
        <v>0.94199999999999995</v>
      </c>
      <c r="GE44" s="44">
        <v>0.94199999999999995</v>
      </c>
      <c r="GF44" s="44">
        <v>0.94199999999999995</v>
      </c>
      <c r="GG44" s="44">
        <v>0.94099999999999995</v>
      </c>
      <c r="GH44" s="44">
        <v>0.94099999999999995</v>
      </c>
      <c r="GI44" s="44">
        <v>0.94099999999999995</v>
      </c>
      <c r="GJ44" s="44">
        <v>0.94</v>
      </c>
      <c r="GK44" s="44">
        <v>0.94</v>
      </c>
      <c r="GL44" s="44">
        <v>0.94</v>
      </c>
      <c r="GM44" s="44">
        <v>0.94</v>
      </c>
      <c r="GN44" s="44">
        <v>0.93899999999999995</v>
      </c>
      <c r="GO44" s="44">
        <v>0.93899999999999995</v>
      </c>
      <c r="GP44" s="44">
        <v>0.93899999999999995</v>
      </c>
      <c r="GQ44" s="44">
        <v>0.93799999999999994</v>
      </c>
      <c r="GR44" s="44">
        <v>0.93799999999999994</v>
      </c>
      <c r="GS44" s="44">
        <v>0.93799999999999994</v>
      </c>
      <c r="GT44" s="44">
        <v>0.93700000000000006</v>
      </c>
      <c r="GU44" s="44">
        <v>0.93700000000000006</v>
      </c>
      <c r="GV44" s="44">
        <v>0.93700000000000006</v>
      </c>
      <c r="GW44" s="44">
        <v>0.93600000000000005</v>
      </c>
      <c r="GX44" s="44">
        <v>0.93600000000000005</v>
      </c>
      <c r="GY44" s="44">
        <v>0.93600000000000005</v>
      </c>
      <c r="GZ44" s="44">
        <v>0.93500000000000005</v>
      </c>
      <c r="HA44" s="44">
        <v>0.93500000000000005</v>
      </c>
      <c r="HB44" s="44">
        <v>0.93500000000000005</v>
      </c>
      <c r="HC44" s="44">
        <v>0.93400000000000005</v>
      </c>
      <c r="HD44" s="44">
        <v>0.93400000000000005</v>
      </c>
      <c r="HE44" s="44">
        <v>0.93400000000000005</v>
      </c>
      <c r="HF44" s="44">
        <v>0.93300000000000005</v>
      </c>
      <c r="HG44" s="44">
        <v>0.93300000000000005</v>
      </c>
      <c r="HH44" s="44">
        <v>0.93300000000000005</v>
      </c>
      <c r="HI44" s="44">
        <v>0.93200000000000005</v>
      </c>
      <c r="HJ44" s="44">
        <v>0.93200000000000005</v>
      </c>
      <c r="HK44" s="44">
        <v>0.93200000000000005</v>
      </c>
      <c r="HL44" s="44">
        <v>0.93100000000000005</v>
      </c>
      <c r="HM44" s="44">
        <v>0.93100000000000005</v>
      </c>
      <c r="HN44" s="44">
        <v>0.93100000000000005</v>
      </c>
      <c r="HO44" s="44">
        <v>0.93</v>
      </c>
      <c r="HP44" s="44">
        <v>0.93</v>
      </c>
      <c r="HQ44" s="44">
        <v>0.93</v>
      </c>
      <c r="HR44" s="44">
        <v>0.92900000000000005</v>
      </c>
      <c r="HS44" s="44">
        <v>0.92900000000000005</v>
      </c>
      <c r="HT44" s="44">
        <v>0.92900000000000005</v>
      </c>
      <c r="HU44" s="44">
        <v>0.92800000000000005</v>
      </c>
      <c r="HV44" s="44">
        <v>0.92800000000000005</v>
      </c>
      <c r="HW44" s="44">
        <v>0.92800000000000005</v>
      </c>
      <c r="HX44" s="44">
        <v>0.92700000000000005</v>
      </c>
      <c r="HY44" s="44">
        <v>0.92700000000000005</v>
      </c>
      <c r="HZ44" s="44">
        <v>0.92700000000000005</v>
      </c>
      <c r="IA44" s="44">
        <v>0.92700000000000005</v>
      </c>
      <c r="IB44" s="44">
        <v>0.92600000000000005</v>
      </c>
      <c r="IC44" s="44">
        <v>0.92600000000000005</v>
      </c>
      <c r="ID44" s="44">
        <v>0.92600000000000005</v>
      </c>
      <c r="IE44" s="44">
        <v>0.92500000000000004</v>
      </c>
      <c r="IF44" s="44">
        <v>0.92500000000000004</v>
      </c>
      <c r="IG44" s="44">
        <v>0.92500000000000004</v>
      </c>
      <c r="IH44" s="44">
        <v>0.92400000000000004</v>
      </c>
      <c r="II44" s="44">
        <v>0.92400000000000004</v>
      </c>
      <c r="IJ44" s="44">
        <v>0.92400000000000004</v>
      </c>
      <c r="IK44" s="44">
        <v>0.92300000000000004</v>
      </c>
      <c r="IL44" s="44">
        <v>0.92300000000000004</v>
      </c>
      <c r="IM44" s="44">
        <v>0.92300000000000004</v>
      </c>
      <c r="IN44" s="44">
        <v>0.92200000000000004</v>
      </c>
      <c r="IO44" s="44">
        <v>0.92200000000000004</v>
      </c>
      <c r="IP44" s="44">
        <v>0.92200000000000004</v>
      </c>
      <c r="IQ44" s="44">
        <v>0.92100000000000004</v>
      </c>
      <c r="IR44" s="44">
        <v>0.92100000000000004</v>
      </c>
      <c r="IS44" s="44">
        <v>0.92100000000000004</v>
      </c>
      <c r="IT44" s="44">
        <v>0.92</v>
      </c>
      <c r="IU44" s="44">
        <v>0.92</v>
      </c>
      <c r="IV44" s="44">
        <v>0.92</v>
      </c>
      <c r="IW44" s="44">
        <v>0.91900000000000004</v>
      </c>
      <c r="IX44" s="44">
        <v>0.91900000000000004</v>
      </c>
      <c r="IY44" s="44">
        <v>0.91900000000000004</v>
      </c>
      <c r="IZ44" s="44">
        <v>0.91800000000000004</v>
      </c>
      <c r="JA44" s="44">
        <v>0.91800000000000004</v>
      </c>
      <c r="JB44" s="44">
        <v>0.91800000000000004</v>
      </c>
      <c r="JC44" s="44">
        <v>0.91700000000000004</v>
      </c>
      <c r="JD44" s="44">
        <v>0.91700000000000004</v>
      </c>
      <c r="JE44" s="44">
        <v>0.91700000000000004</v>
      </c>
      <c r="JF44" s="44">
        <v>0.91600000000000004</v>
      </c>
      <c r="JG44" s="44">
        <v>0.91600000000000004</v>
      </c>
      <c r="JH44" s="44">
        <v>0.91600000000000004</v>
      </c>
      <c r="JI44" s="44">
        <v>0.91500000000000004</v>
      </c>
      <c r="JJ44" s="44">
        <v>0.91500000000000004</v>
      </c>
      <c r="JK44" s="44">
        <v>0.91500000000000004</v>
      </c>
      <c r="JL44" s="44">
        <v>0.91400000000000003</v>
      </c>
      <c r="JM44" s="44">
        <v>0.91400000000000003</v>
      </c>
      <c r="JN44" s="44">
        <v>0.91400000000000003</v>
      </c>
      <c r="JO44" s="44">
        <v>0.91300000000000003</v>
      </c>
      <c r="JP44" s="44">
        <v>0.91300000000000003</v>
      </c>
      <c r="JQ44" s="44">
        <v>0.91300000000000003</v>
      </c>
      <c r="JR44" s="44">
        <v>0.91200000000000003</v>
      </c>
      <c r="JS44" s="44">
        <v>0.91200000000000003</v>
      </c>
      <c r="JT44" s="44">
        <v>0.91200000000000003</v>
      </c>
      <c r="JU44" s="44">
        <v>0.91100000000000003</v>
      </c>
      <c r="JV44" s="44">
        <v>0.91100000000000003</v>
      </c>
      <c r="JW44" s="44">
        <v>0.91100000000000003</v>
      </c>
      <c r="JX44" s="44">
        <v>0.91</v>
      </c>
      <c r="JY44" s="44">
        <v>0.91</v>
      </c>
      <c r="JZ44" s="44">
        <v>0.91</v>
      </c>
      <c r="KA44" s="44">
        <v>0.90900000000000003</v>
      </c>
      <c r="KB44" s="44">
        <v>0.90900000000000003</v>
      </c>
      <c r="KC44" s="44">
        <v>0.90900000000000003</v>
      </c>
      <c r="KD44" s="44">
        <v>0.90800000000000003</v>
      </c>
      <c r="KE44" s="44">
        <v>0.90800000000000003</v>
      </c>
      <c r="KF44" s="44">
        <v>0.90800000000000003</v>
      </c>
      <c r="KG44" s="44">
        <v>0.90700000000000003</v>
      </c>
      <c r="KH44" s="44">
        <v>0.90700000000000003</v>
      </c>
      <c r="KI44" s="44">
        <v>0.90700000000000003</v>
      </c>
      <c r="KJ44" s="44">
        <v>0.90600000000000003</v>
      </c>
      <c r="KK44" s="44">
        <v>0.90600000000000003</v>
      </c>
      <c r="KL44" s="44">
        <v>0.90600000000000003</v>
      </c>
      <c r="KM44" s="44">
        <v>0.90500000000000003</v>
      </c>
      <c r="KN44" s="44">
        <v>0.90500000000000003</v>
      </c>
      <c r="KO44" s="44">
        <v>0.90500000000000003</v>
      </c>
      <c r="KP44" s="44">
        <v>0.90400000000000003</v>
      </c>
      <c r="KQ44" s="44">
        <v>0.90400000000000003</v>
      </c>
      <c r="KR44" s="44">
        <v>0.90400000000000003</v>
      </c>
      <c r="KS44" s="44">
        <v>0.90300000000000002</v>
      </c>
      <c r="KT44" s="44">
        <v>0.90300000000000002</v>
      </c>
      <c r="KU44" s="44">
        <v>0.90300000000000002</v>
      </c>
      <c r="KV44" s="44">
        <v>0.90200000000000002</v>
      </c>
      <c r="KW44" s="44">
        <v>0.90200000000000002</v>
      </c>
      <c r="KX44" s="44">
        <v>0.90200000000000002</v>
      </c>
      <c r="KY44" s="44">
        <v>0.90100000000000002</v>
      </c>
      <c r="KZ44" s="44">
        <v>0.90100000000000002</v>
      </c>
      <c r="LA44" s="44">
        <v>0.90100000000000002</v>
      </c>
      <c r="LB44" s="44">
        <v>0.9</v>
      </c>
      <c r="LC44" s="44">
        <v>0.9</v>
      </c>
      <c r="LD44" s="44">
        <v>0.9</v>
      </c>
      <c r="LE44" s="44">
        <v>0.89900000000000002</v>
      </c>
      <c r="LF44" s="44">
        <v>0.89900000000000002</v>
      </c>
      <c r="LG44" s="44">
        <v>0.89900000000000002</v>
      </c>
      <c r="LH44" s="44">
        <v>0.89800000000000002</v>
      </c>
      <c r="LI44" s="44">
        <v>0.89800000000000002</v>
      </c>
      <c r="LJ44" s="44">
        <v>0.89800000000000002</v>
      </c>
      <c r="LK44" s="44">
        <v>0.89700000000000002</v>
      </c>
      <c r="LL44" s="44">
        <v>0.89700000000000002</v>
      </c>
      <c r="LM44" s="44">
        <v>0.89700000000000002</v>
      </c>
      <c r="LN44" s="44">
        <v>0.89600000000000002</v>
      </c>
      <c r="LO44" s="44">
        <v>0.89600000000000002</v>
      </c>
      <c r="LP44" s="44">
        <v>0.89600000000000002</v>
      </c>
      <c r="LQ44" s="44">
        <v>0.89500000000000002</v>
      </c>
      <c r="LR44" s="44">
        <v>0.89500000000000002</v>
      </c>
      <c r="LS44" s="44">
        <v>0.89500000000000002</v>
      </c>
      <c r="LT44" s="44">
        <v>0.89400000000000002</v>
      </c>
      <c r="LU44" s="44">
        <v>0.89400000000000002</v>
      </c>
      <c r="LV44" s="44">
        <v>0.89400000000000002</v>
      </c>
      <c r="LW44" s="44">
        <v>0.89300000000000002</v>
      </c>
      <c r="LX44" s="44">
        <v>0.89300000000000002</v>
      </c>
      <c r="LY44" s="44">
        <v>0.89300000000000002</v>
      </c>
      <c r="LZ44" s="44">
        <v>0.89200000000000002</v>
      </c>
      <c r="MA44" s="44">
        <v>0.89200000000000002</v>
      </c>
      <c r="MB44" s="44">
        <v>0.89200000000000002</v>
      </c>
      <c r="MC44" s="44">
        <v>0.89100000000000001</v>
      </c>
      <c r="MD44" s="44">
        <v>0.89100000000000001</v>
      </c>
      <c r="ME44" s="44">
        <v>0.89100000000000001</v>
      </c>
      <c r="MF44" s="44">
        <v>0.89</v>
      </c>
      <c r="MG44" s="44">
        <v>0.89</v>
      </c>
      <c r="MH44" s="44">
        <v>0.89</v>
      </c>
      <c r="MI44" s="44">
        <v>0.88900000000000001</v>
      </c>
      <c r="MJ44" s="44">
        <v>0.88900000000000001</v>
      </c>
      <c r="MK44" s="44">
        <v>0.88900000000000001</v>
      </c>
      <c r="ML44" s="44">
        <v>0.88800000000000001</v>
      </c>
      <c r="MM44" s="44">
        <v>0.88800000000000001</v>
      </c>
      <c r="MN44" s="44">
        <v>0.88800000000000001</v>
      </c>
      <c r="MO44" s="44">
        <v>0.88700000000000001</v>
      </c>
      <c r="MP44" s="44">
        <v>0.88700000000000001</v>
      </c>
      <c r="MQ44" s="44">
        <v>0.88700000000000001</v>
      </c>
      <c r="MR44" s="44">
        <v>0.88600000000000001</v>
      </c>
      <c r="MS44" s="44">
        <v>0.88600000000000001</v>
      </c>
      <c r="MT44" s="44">
        <v>0.88600000000000001</v>
      </c>
      <c r="MU44" s="44">
        <v>0.88500000000000001</v>
      </c>
      <c r="MV44" s="44">
        <v>0.88500000000000001</v>
      </c>
      <c r="MW44" s="44">
        <v>0.88500000000000001</v>
      </c>
      <c r="MX44" s="44">
        <v>0.88400000000000001</v>
      </c>
      <c r="MY44" s="44">
        <v>0.88400000000000001</v>
      </c>
      <c r="MZ44" s="44">
        <v>0.88400000000000001</v>
      </c>
      <c r="NA44" s="44">
        <v>0.88300000000000001</v>
      </c>
      <c r="NB44" s="44">
        <v>0.88300000000000001</v>
      </c>
      <c r="NC44" s="44">
        <v>0.88300000000000001</v>
      </c>
      <c r="ND44" s="44">
        <v>0.88200000000000001</v>
      </c>
      <c r="NE44" s="44">
        <v>0.88200000000000001</v>
      </c>
      <c r="NF44" s="44">
        <v>0.88200000000000001</v>
      </c>
      <c r="NG44" s="44">
        <v>0.88100000000000001</v>
      </c>
      <c r="NH44" s="44">
        <v>0.88100000000000001</v>
      </c>
      <c r="NI44" s="44">
        <v>0.88100000000000001</v>
      </c>
      <c r="NJ44" s="44">
        <v>0.88</v>
      </c>
      <c r="NK44" s="44">
        <v>0.88</v>
      </c>
      <c r="NL44" s="44">
        <v>0.88</v>
      </c>
      <c r="NM44" s="44">
        <v>0.879</v>
      </c>
      <c r="NN44" s="44">
        <v>0.879</v>
      </c>
      <c r="NO44" s="44">
        <v>0.879</v>
      </c>
      <c r="NP44" s="44">
        <v>0.878</v>
      </c>
      <c r="NQ44" s="44">
        <v>0.878</v>
      </c>
      <c r="NR44" s="44">
        <v>0.878</v>
      </c>
      <c r="NS44" s="44">
        <v>0.877</v>
      </c>
      <c r="NT44" s="44">
        <v>0.877</v>
      </c>
      <c r="NU44" s="44">
        <v>0.877</v>
      </c>
      <c r="NV44" s="44">
        <v>0.876</v>
      </c>
      <c r="NW44" s="44">
        <v>0.876</v>
      </c>
      <c r="NX44" s="44">
        <v>0.876</v>
      </c>
      <c r="NY44" s="44">
        <v>0.875</v>
      </c>
      <c r="NZ44" s="44">
        <v>0.875</v>
      </c>
      <c r="OA44" s="44">
        <v>0.875</v>
      </c>
      <c r="OB44" s="44">
        <v>0.874</v>
      </c>
      <c r="OC44" s="44">
        <v>0.874</v>
      </c>
      <c r="OD44" s="44">
        <v>0.873</v>
      </c>
      <c r="OE44" s="44">
        <v>0.873</v>
      </c>
      <c r="OF44" s="44">
        <v>0.873</v>
      </c>
      <c r="OG44" s="44">
        <v>0.872</v>
      </c>
      <c r="OH44" s="44">
        <v>0.872</v>
      </c>
      <c r="OI44" s="44">
        <v>0.872</v>
      </c>
      <c r="OJ44" s="44">
        <v>0.871</v>
      </c>
      <c r="OK44" s="44">
        <v>0.871</v>
      </c>
      <c r="OL44" s="44">
        <v>0.871</v>
      </c>
    </row>
    <row r="45" spans="1:402" x14ac:dyDescent="0.2">
      <c r="A45" s="40">
        <v>33</v>
      </c>
      <c r="B45" s="44">
        <v>1</v>
      </c>
      <c r="C45" s="44">
        <v>1</v>
      </c>
      <c r="D45" s="44">
        <v>0.999</v>
      </c>
      <c r="E45" s="44">
        <v>0.999</v>
      </c>
      <c r="F45" s="44">
        <v>0.999</v>
      </c>
      <c r="G45" s="44">
        <v>0.998</v>
      </c>
      <c r="H45" s="44">
        <v>0.998</v>
      </c>
      <c r="I45" s="44">
        <v>0.998</v>
      </c>
      <c r="J45" s="44">
        <v>0.998</v>
      </c>
      <c r="K45" s="44">
        <v>0.997</v>
      </c>
      <c r="L45" s="44">
        <v>0.997</v>
      </c>
      <c r="M45" s="44">
        <v>0.997</v>
      </c>
      <c r="N45" s="44">
        <v>0.996</v>
      </c>
      <c r="O45" s="44">
        <v>0.996</v>
      </c>
      <c r="P45" s="44">
        <v>0.996</v>
      </c>
      <c r="Q45" s="44">
        <v>0.995</v>
      </c>
      <c r="R45" s="44">
        <v>0.995</v>
      </c>
      <c r="S45" s="44">
        <v>0.995</v>
      </c>
      <c r="T45" s="44">
        <v>0.995</v>
      </c>
      <c r="U45" s="44">
        <v>0.99399999999999999</v>
      </c>
      <c r="V45" s="44">
        <v>0.99399999999999999</v>
      </c>
      <c r="W45" s="44">
        <v>0.99399999999999999</v>
      </c>
      <c r="X45" s="44">
        <v>0.99299999999999999</v>
      </c>
      <c r="Y45" s="44">
        <v>0.99299999999999999</v>
      </c>
      <c r="Z45" s="44">
        <v>0.99299999999999999</v>
      </c>
      <c r="AA45" s="44">
        <v>0.99199999999999999</v>
      </c>
      <c r="AB45" s="44">
        <v>0.99199999999999999</v>
      </c>
      <c r="AC45" s="44">
        <v>0.99199999999999999</v>
      </c>
      <c r="AD45" s="44">
        <v>0.99199999999999999</v>
      </c>
      <c r="AE45" s="44">
        <v>0.99099999999999999</v>
      </c>
      <c r="AF45" s="44">
        <v>0.99099999999999999</v>
      </c>
      <c r="AG45" s="44">
        <v>0.99099999999999999</v>
      </c>
      <c r="AH45" s="44">
        <v>0.99</v>
      </c>
      <c r="AI45" s="44">
        <v>0.99</v>
      </c>
      <c r="AJ45" s="44">
        <v>0.99</v>
      </c>
      <c r="AK45" s="44">
        <v>0.98899999999999999</v>
      </c>
      <c r="AL45" s="44">
        <v>0.98899999999999999</v>
      </c>
      <c r="AM45" s="44">
        <v>0.98899999999999999</v>
      </c>
      <c r="AN45" s="44">
        <v>0.98899999999999999</v>
      </c>
      <c r="AO45" s="44">
        <v>0.98799999999999999</v>
      </c>
      <c r="AP45" s="44">
        <v>0.98799999999999999</v>
      </c>
      <c r="AQ45" s="44">
        <v>0.98799999999999999</v>
      </c>
      <c r="AR45" s="44">
        <v>0.98699999999999999</v>
      </c>
      <c r="AS45" s="44">
        <v>0.98699999999999999</v>
      </c>
      <c r="AT45" s="44">
        <v>0.98699999999999999</v>
      </c>
      <c r="AU45" s="44">
        <v>0.98599999999999999</v>
      </c>
      <c r="AV45" s="44">
        <v>0.98599999999999999</v>
      </c>
      <c r="AW45" s="44">
        <v>0.98599999999999999</v>
      </c>
      <c r="AX45" s="44">
        <v>0.98499999999999999</v>
      </c>
      <c r="AY45" s="44">
        <v>0.98499999999999999</v>
      </c>
      <c r="AZ45" s="44">
        <v>0.98499999999999999</v>
      </c>
      <c r="BA45" s="44">
        <v>0.98499999999999999</v>
      </c>
      <c r="BB45" s="44">
        <v>0.98399999999999999</v>
      </c>
      <c r="BC45" s="44">
        <v>0.98399999999999999</v>
      </c>
      <c r="BD45" s="44">
        <v>0.98399999999999999</v>
      </c>
      <c r="BE45" s="44">
        <v>0.98299999999999998</v>
      </c>
      <c r="BF45" s="44">
        <v>0.98299999999999998</v>
      </c>
      <c r="BG45" s="44">
        <v>0.98299999999999998</v>
      </c>
      <c r="BH45" s="44">
        <v>0.98199999999999998</v>
      </c>
      <c r="BI45" s="44">
        <v>0.98199999999999998</v>
      </c>
      <c r="BJ45" s="44">
        <v>0.98199999999999998</v>
      </c>
      <c r="BK45" s="44">
        <v>0.98099999999999998</v>
      </c>
      <c r="BL45" s="44">
        <v>0.98099999999999998</v>
      </c>
      <c r="BM45" s="44">
        <v>0.98099999999999998</v>
      </c>
      <c r="BN45" s="44">
        <v>0.98099999999999998</v>
      </c>
      <c r="BO45" s="44">
        <v>0.98</v>
      </c>
      <c r="BP45" s="44">
        <v>0.98</v>
      </c>
      <c r="BQ45" s="44">
        <v>0.98</v>
      </c>
      <c r="BR45" s="44">
        <v>0.97899999999999998</v>
      </c>
      <c r="BS45" s="44">
        <v>0.97899999999999998</v>
      </c>
      <c r="BT45" s="44">
        <v>0.97899999999999998</v>
      </c>
      <c r="BU45" s="44">
        <v>0.97799999999999998</v>
      </c>
      <c r="BV45" s="44">
        <v>0.97799999999999998</v>
      </c>
      <c r="BW45" s="44">
        <v>0.97799999999999998</v>
      </c>
      <c r="BX45" s="44">
        <v>0.97699999999999998</v>
      </c>
      <c r="BY45" s="44">
        <v>0.97699999999999998</v>
      </c>
      <c r="BZ45" s="44">
        <v>0.97699999999999998</v>
      </c>
      <c r="CA45" s="44">
        <v>0.97699999999999998</v>
      </c>
      <c r="CB45" s="44">
        <v>0.97599999999999998</v>
      </c>
      <c r="CC45" s="44">
        <v>0.97599999999999998</v>
      </c>
      <c r="CD45" s="44">
        <v>0.97599999999999998</v>
      </c>
      <c r="CE45" s="44">
        <v>0.97499999999999998</v>
      </c>
      <c r="CF45" s="44">
        <v>0.97499999999999998</v>
      </c>
      <c r="CG45" s="44">
        <v>0.97499999999999998</v>
      </c>
      <c r="CH45" s="44">
        <v>0.97399999999999998</v>
      </c>
      <c r="CI45" s="44">
        <v>0.97399999999999998</v>
      </c>
      <c r="CJ45" s="44">
        <v>0.97399999999999998</v>
      </c>
      <c r="CK45" s="44">
        <v>0.97299999999999998</v>
      </c>
      <c r="CL45" s="44">
        <v>0.97299999999999998</v>
      </c>
      <c r="CM45" s="44">
        <v>0.97299999999999998</v>
      </c>
      <c r="CN45" s="44">
        <v>0.97199999999999998</v>
      </c>
      <c r="CO45" s="44">
        <v>0.97199999999999998</v>
      </c>
      <c r="CP45" s="44">
        <v>0.97199999999999998</v>
      </c>
      <c r="CQ45" s="44">
        <v>0.97199999999999998</v>
      </c>
      <c r="CR45" s="44">
        <v>0.97099999999999997</v>
      </c>
      <c r="CS45" s="44">
        <v>0.97099999999999997</v>
      </c>
      <c r="CT45" s="44">
        <v>0.97099999999999997</v>
      </c>
      <c r="CU45" s="44">
        <v>0.97</v>
      </c>
      <c r="CV45" s="44">
        <v>0.97</v>
      </c>
      <c r="CW45" s="44">
        <v>0.97</v>
      </c>
      <c r="CX45" s="44">
        <v>0.96899999999999997</v>
      </c>
      <c r="CY45" s="44">
        <v>0.96899999999999997</v>
      </c>
      <c r="CZ45" s="44">
        <v>0.96899999999999997</v>
      </c>
      <c r="DA45" s="44">
        <v>0.96799999999999997</v>
      </c>
      <c r="DB45" s="44">
        <v>0.96799999999999997</v>
      </c>
      <c r="DC45" s="44">
        <v>0.96799999999999997</v>
      </c>
      <c r="DD45" s="44">
        <v>0.96799999999999997</v>
      </c>
      <c r="DE45" s="44">
        <v>0.96699999999999997</v>
      </c>
      <c r="DF45" s="44">
        <v>0.96699999999999997</v>
      </c>
      <c r="DG45" s="44">
        <v>0.96699999999999997</v>
      </c>
      <c r="DH45" s="44">
        <v>0.96599999999999997</v>
      </c>
      <c r="DI45" s="44">
        <v>0.96599999999999997</v>
      </c>
      <c r="DJ45" s="44">
        <v>0.96599999999999997</v>
      </c>
      <c r="DK45" s="44">
        <v>0.96499999999999997</v>
      </c>
      <c r="DL45" s="44">
        <v>0.96499999999999997</v>
      </c>
      <c r="DM45" s="44">
        <v>0.96499999999999997</v>
      </c>
      <c r="DN45" s="44">
        <v>0.96399999999999997</v>
      </c>
      <c r="DO45" s="44">
        <v>0.96399999999999997</v>
      </c>
      <c r="DP45" s="44">
        <v>0.96399999999999997</v>
      </c>
      <c r="DQ45" s="44">
        <v>0.96299999999999997</v>
      </c>
      <c r="DR45" s="44">
        <v>0.96299999999999997</v>
      </c>
      <c r="DS45" s="44">
        <v>0.96299999999999997</v>
      </c>
      <c r="DT45" s="44">
        <v>0.96199999999999997</v>
      </c>
      <c r="DU45" s="44">
        <v>0.96199999999999997</v>
      </c>
      <c r="DV45" s="44">
        <v>0.96199999999999997</v>
      </c>
      <c r="DW45" s="44">
        <v>0.96199999999999997</v>
      </c>
      <c r="DX45" s="44">
        <v>0.96099999999999997</v>
      </c>
      <c r="DY45" s="44">
        <v>0.96099999999999997</v>
      </c>
      <c r="DZ45" s="44">
        <v>0.96099999999999997</v>
      </c>
      <c r="EA45" s="44">
        <v>0.96</v>
      </c>
      <c r="EB45" s="44">
        <v>0.96</v>
      </c>
      <c r="EC45" s="44">
        <v>0.96</v>
      </c>
      <c r="ED45" s="44">
        <v>0.95899999999999996</v>
      </c>
      <c r="EE45" s="44">
        <v>0.95899999999999996</v>
      </c>
      <c r="EF45" s="44">
        <v>0.95899999999999996</v>
      </c>
      <c r="EG45" s="44">
        <v>0.95799999999999996</v>
      </c>
      <c r="EH45" s="44">
        <v>0.95799999999999996</v>
      </c>
      <c r="EI45" s="44">
        <v>0.95799999999999996</v>
      </c>
      <c r="EJ45" s="44">
        <v>0.95699999999999996</v>
      </c>
      <c r="EK45" s="44">
        <v>0.95699999999999996</v>
      </c>
      <c r="EL45" s="44">
        <v>0.95699999999999996</v>
      </c>
      <c r="EM45" s="44">
        <v>0.95599999999999996</v>
      </c>
      <c r="EN45" s="44">
        <v>0.95599999999999996</v>
      </c>
      <c r="EO45" s="44">
        <v>0.95599999999999996</v>
      </c>
      <c r="EP45" s="44">
        <v>0.95599999999999996</v>
      </c>
      <c r="EQ45" s="44">
        <v>0.95499999999999996</v>
      </c>
      <c r="ER45" s="44">
        <v>0.95499999999999996</v>
      </c>
      <c r="ES45" s="44">
        <v>0.95499999999999996</v>
      </c>
      <c r="ET45" s="44">
        <v>0.95399999999999996</v>
      </c>
      <c r="EU45" s="44">
        <v>0.95399999999999996</v>
      </c>
      <c r="EV45" s="44">
        <v>0.95399999999999996</v>
      </c>
      <c r="EW45" s="44">
        <v>0.95299999999999996</v>
      </c>
      <c r="EX45" s="44">
        <v>0.95299999999999996</v>
      </c>
      <c r="EY45" s="44">
        <v>0.95299999999999996</v>
      </c>
      <c r="EZ45" s="44">
        <v>0.95199999999999996</v>
      </c>
      <c r="FA45" s="44">
        <v>0.95199999999999996</v>
      </c>
      <c r="FB45" s="44">
        <v>0.95199999999999996</v>
      </c>
      <c r="FC45" s="44">
        <v>0.95099999999999996</v>
      </c>
      <c r="FD45" s="44">
        <v>0.95099999999999996</v>
      </c>
      <c r="FE45" s="44">
        <v>0.95099999999999996</v>
      </c>
      <c r="FF45" s="44">
        <v>0.95</v>
      </c>
      <c r="FG45" s="44">
        <v>0.95</v>
      </c>
      <c r="FH45" s="44">
        <v>0.95</v>
      </c>
      <c r="FI45" s="44">
        <v>0.95</v>
      </c>
      <c r="FJ45" s="44">
        <v>0.94899999999999995</v>
      </c>
      <c r="FK45" s="44">
        <v>0.94899999999999995</v>
      </c>
      <c r="FL45" s="44">
        <v>0.94899999999999995</v>
      </c>
      <c r="FM45" s="44">
        <v>0.94799999999999995</v>
      </c>
      <c r="FN45" s="44">
        <v>0.94799999999999995</v>
      </c>
      <c r="FO45" s="44">
        <v>0.94799999999999995</v>
      </c>
      <c r="FP45" s="44">
        <v>0.94699999999999995</v>
      </c>
      <c r="FQ45" s="44">
        <v>0.94699999999999995</v>
      </c>
      <c r="FR45" s="44">
        <v>0.94699999999999995</v>
      </c>
      <c r="FS45" s="44">
        <v>0.94599999999999995</v>
      </c>
      <c r="FT45" s="44">
        <v>0.94599999999999995</v>
      </c>
      <c r="FU45" s="44">
        <v>0.94599999999999995</v>
      </c>
      <c r="FV45" s="44">
        <v>0.94499999999999995</v>
      </c>
      <c r="FW45" s="44">
        <v>0.94499999999999995</v>
      </c>
      <c r="FX45" s="44">
        <v>0.94499999999999995</v>
      </c>
      <c r="FY45" s="44">
        <v>0.94399999999999995</v>
      </c>
      <c r="FZ45" s="44">
        <v>0.94399999999999995</v>
      </c>
      <c r="GA45" s="44">
        <v>0.94399999999999995</v>
      </c>
      <c r="GB45" s="44">
        <v>0.94299999999999995</v>
      </c>
      <c r="GC45" s="44">
        <v>0.94299999999999995</v>
      </c>
      <c r="GD45" s="44">
        <v>0.94299999999999995</v>
      </c>
      <c r="GE45" s="44">
        <v>0.94199999999999995</v>
      </c>
      <c r="GF45" s="44">
        <v>0.94199999999999995</v>
      </c>
      <c r="GG45" s="44">
        <v>0.94199999999999995</v>
      </c>
      <c r="GH45" s="44">
        <v>0.94199999999999995</v>
      </c>
      <c r="GI45" s="44">
        <v>0.94099999999999995</v>
      </c>
      <c r="GJ45" s="44">
        <v>0.94099999999999995</v>
      </c>
      <c r="GK45" s="44">
        <v>0.94099999999999995</v>
      </c>
      <c r="GL45" s="44">
        <v>0.94</v>
      </c>
      <c r="GM45" s="44">
        <v>0.94</v>
      </c>
      <c r="GN45" s="44">
        <v>0.94</v>
      </c>
      <c r="GO45" s="44">
        <v>0.93899999999999995</v>
      </c>
      <c r="GP45" s="44">
        <v>0.93899999999999995</v>
      </c>
      <c r="GQ45" s="44">
        <v>0.93899999999999995</v>
      </c>
      <c r="GR45" s="44">
        <v>0.93799999999999994</v>
      </c>
      <c r="GS45" s="44">
        <v>0.93799999999999994</v>
      </c>
      <c r="GT45" s="44">
        <v>0.93799999999999994</v>
      </c>
      <c r="GU45" s="44">
        <v>0.93700000000000006</v>
      </c>
      <c r="GV45" s="44">
        <v>0.93700000000000006</v>
      </c>
      <c r="GW45" s="44">
        <v>0.93700000000000006</v>
      </c>
      <c r="GX45" s="44">
        <v>0.93600000000000005</v>
      </c>
      <c r="GY45" s="44">
        <v>0.93600000000000005</v>
      </c>
      <c r="GZ45" s="44">
        <v>0.93600000000000005</v>
      </c>
      <c r="HA45" s="44">
        <v>0.93500000000000005</v>
      </c>
      <c r="HB45" s="44">
        <v>0.93500000000000005</v>
      </c>
      <c r="HC45" s="44">
        <v>0.93500000000000005</v>
      </c>
      <c r="HD45" s="44">
        <v>0.93400000000000005</v>
      </c>
      <c r="HE45" s="44">
        <v>0.93400000000000005</v>
      </c>
      <c r="HF45" s="44">
        <v>0.93400000000000005</v>
      </c>
      <c r="HG45" s="44">
        <v>0.93300000000000005</v>
      </c>
      <c r="HH45" s="44">
        <v>0.93300000000000005</v>
      </c>
      <c r="HI45" s="44">
        <v>0.93300000000000005</v>
      </c>
      <c r="HJ45" s="44">
        <v>0.93200000000000005</v>
      </c>
      <c r="HK45" s="44">
        <v>0.93200000000000005</v>
      </c>
      <c r="HL45" s="44">
        <v>0.93200000000000005</v>
      </c>
      <c r="HM45" s="44">
        <v>0.93200000000000005</v>
      </c>
      <c r="HN45" s="44">
        <v>0.93100000000000005</v>
      </c>
      <c r="HO45" s="44">
        <v>0.93100000000000005</v>
      </c>
      <c r="HP45" s="44">
        <v>0.93100000000000005</v>
      </c>
      <c r="HQ45" s="44">
        <v>0.93</v>
      </c>
      <c r="HR45" s="44">
        <v>0.93</v>
      </c>
      <c r="HS45" s="44">
        <v>0.93</v>
      </c>
      <c r="HT45" s="44">
        <v>0.92900000000000005</v>
      </c>
      <c r="HU45" s="44">
        <v>0.92900000000000005</v>
      </c>
      <c r="HV45" s="44">
        <v>0.92900000000000005</v>
      </c>
      <c r="HW45" s="44">
        <v>0.92800000000000005</v>
      </c>
      <c r="HX45" s="44">
        <v>0.92800000000000005</v>
      </c>
      <c r="HY45" s="44">
        <v>0.92800000000000005</v>
      </c>
      <c r="HZ45" s="44">
        <v>0.92700000000000005</v>
      </c>
      <c r="IA45" s="44">
        <v>0.92700000000000005</v>
      </c>
      <c r="IB45" s="44">
        <v>0.92700000000000005</v>
      </c>
      <c r="IC45" s="44">
        <v>0.92600000000000005</v>
      </c>
      <c r="ID45" s="44">
        <v>0.92600000000000005</v>
      </c>
      <c r="IE45" s="44">
        <v>0.92600000000000005</v>
      </c>
      <c r="IF45" s="44">
        <v>0.92500000000000004</v>
      </c>
      <c r="IG45" s="44">
        <v>0.92500000000000004</v>
      </c>
      <c r="IH45" s="44">
        <v>0.92500000000000004</v>
      </c>
      <c r="II45" s="44">
        <v>0.92400000000000004</v>
      </c>
      <c r="IJ45" s="44">
        <v>0.92400000000000004</v>
      </c>
      <c r="IK45" s="44">
        <v>0.92400000000000004</v>
      </c>
      <c r="IL45" s="44">
        <v>0.92300000000000004</v>
      </c>
      <c r="IM45" s="44">
        <v>0.92300000000000004</v>
      </c>
      <c r="IN45" s="44">
        <v>0.92300000000000004</v>
      </c>
      <c r="IO45" s="44">
        <v>0.92200000000000004</v>
      </c>
      <c r="IP45" s="44">
        <v>0.92200000000000004</v>
      </c>
      <c r="IQ45" s="44">
        <v>0.92200000000000004</v>
      </c>
      <c r="IR45" s="44">
        <v>0.92100000000000004</v>
      </c>
      <c r="IS45" s="44">
        <v>0.92100000000000004</v>
      </c>
      <c r="IT45" s="44">
        <v>0.92100000000000004</v>
      </c>
      <c r="IU45" s="44">
        <v>0.92</v>
      </c>
      <c r="IV45" s="44">
        <v>0.92</v>
      </c>
      <c r="IW45" s="44">
        <v>0.92</v>
      </c>
      <c r="IX45" s="44">
        <v>0.91900000000000004</v>
      </c>
      <c r="IY45" s="44">
        <v>0.91900000000000004</v>
      </c>
      <c r="IZ45" s="44">
        <v>0.91900000000000004</v>
      </c>
      <c r="JA45" s="44">
        <v>0.91800000000000004</v>
      </c>
      <c r="JB45" s="44">
        <v>0.91800000000000004</v>
      </c>
      <c r="JC45" s="44">
        <v>0.91800000000000004</v>
      </c>
      <c r="JD45" s="44">
        <v>0.91700000000000004</v>
      </c>
      <c r="JE45" s="44">
        <v>0.91700000000000004</v>
      </c>
      <c r="JF45" s="44">
        <v>0.91700000000000004</v>
      </c>
      <c r="JG45" s="44">
        <v>0.91700000000000004</v>
      </c>
      <c r="JH45" s="44">
        <v>0.91600000000000004</v>
      </c>
      <c r="JI45" s="44">
        <v>0.91600000000000004</v>
      </c>
      <c r="JJ45" s="44">
        <v>0.91600000000000004</v>
      </c>
      <c r="JK45" s="44">
        <v>0.91500000000000004</v>
      </c>
      <c r="JL45" s="44">
        <v>0.91500000000000004</v>
      </c>
      <c r="JM45" s="44">
        <v>0.91500000000000004</v>
      </c>
      <c r="JN45" s="44">
        <v>0.91400000000000003</v>
      </c>
      <c r="JO45" s="44">
        <v>0.91400000000000003</v>
      </c>
      <c r="JP45" s="44">
        <v>0.91400000000000003</v>
      </c>
      <c r="JQ45" s="44">
        <v>0.91300000000000003</v>
      </c>
      <c r="JR45" s="44">
        <v>0.91300000000000003</v>
      </c>
      <c r="JS45" s="44">
        <v>0.91300000000000003</v>
      </c>
      <c r="JT45" s="44">
        <v>0.91200000000000003</v>
      </c>
      <c r="JU45" s="44">
        <v>0.91200000000000003</v>
      </c>
      <c r="JV45" s="44">
        <v>0.91200000000000003</v>
      </c>
      <c r="JW45" s="44">
        <v>0.91100000000000003</v>
      </c>
      <c r="JX45" s="44">
        <v>0.91100000000000003</v>
      </c>
      <c r="JY45" s="44">
        <v>0.91100000000000003</v>
      </c>
      <c r="JZ45" s="44">
        <v>0.91</v>
      </c>
      <c r="KA45" s="44">
        <v>0.91</v>
      </c>
      <c r="KB45" s="44">
        <v>0.91</v>
      </c>
      <c r="KC45" s="44">
        <v>0.90900000000000003</v>
      </c>
      <c r="KD45" s="44">
        <v>0.90900000000000003</v>
      </c>
      <c r="KE45" s="44">
        <v>0.90900000000000003</v>
      </c>
      <c r="KF45" s="44">
        <v>0.90800000000000003</v>
      </c>
      <c r="KG45" s="44">
        <v>0.90800000000000003</v>
      </c>
      <c r="KH45" s="44">
        <v>0.90800000000000003</v>
      </c>
      <c r="KI45" s="44">
        <v>0.90700000000000003</v>
      </c>
      <c r="KJ45" s="44">
        <v>0.90700000000000003</v>
      </c>
      <c r="KK45" s="44">
        <v>0.90700000000000003</v>
      </c>
      <c r="KL45" s="44">
        <v>0.90600000000000003</v>
      </c>
      <c r="KM45" s="44">
        <v>0.90600000000000003</v>
      </c>
      <c r="KN45" s="44">
        <v>0.90600000000000003</v>
      </c>
      <c r="KO45" s="44">
        <v>0.90500000000000003</v>
      </c>
      <c r="KP45" s="44">
        <v>0.90500000000000003</v>
      </c>
      <c r="KQ45" s="44">
        <v>0.90500000000000003</v>
      </c>
      <c r="KR45" s="44">
        <v>0.90400000000000003</v>
      </c>
      <c r="KS45" s="44">
        <v>0.90400000000000003</v>
      </c>
      <c r="KT45" s="44">
        <v>0.90400000000000003</v>
      </c>
      <c r="KU45" s="44">
        <v>0.90300000000000002</v>
      </c>
      <c r="KV45" s="44">
        <v>0.90300000000000002</v>
      </c>
      <c r="KW45" s="44">
        <v>0.90300000000000002</v>
      </c>
      <c r="KX45" s="44">
        <v>0.90200000000000002</v>
      </c>
      <c r="KY45" s="44">
        <v>0.90200000000000002</v>
      </c>
      <c r="KZ45" s="44">
        <v>0.90200000000000002</v>
      </c>
      <c r="LA45" s="44">
        <v>0.90100000000000002</v>
      </c>
      <c r="LB45" s="44">
        <v>0.90100000000000002</v>
      </c>
      <c r="LC45" s="44">
        <v>0.90100000000000002</v>
      </c>
      <c r="LD45" s="44">
        <v>0.9</v>
      </c>
      <c r="LE45" s="44">
        <v>0.9</v>
      </c>
      <c r="LF45" s="44">
        <v>0.9</v>
      </c>
      <c r="LG45" s="44">
        <v>0.89900000000000002</v>
      </c>
      <c r="LH45" s="44">
        <v>0.89900000000000002</v>
      </c>
      <c r="LI45" s="44">
        <v>0.89900000000000002</v>
      </c>
      <c r="LJ45" s="44">
        <v>0.89800000000000002</v>
      </c>
      <c r="LK45" s="44">
        <v>0.89800000000000002</v>
      </c>
      <c r="LL45" s="44">
        <v>0.89800000000000002</v>
      </c>
      <c r="LM45" s="44">
        <v>0.89700000000000002</v>
      </c>
      <c r="LN45" s="44">
        <v>0.89700000000000002</v>
      </c>
      <c r="LO45" s="44">
        <v>0.89700000000000002</v>
      </c>
      <c r="LP45" s="44">
        <v>0.89600000000000002</v>
      </c>
      <c r="LQ45" s="44">
        <v>0.89600000000000002</v>
      </c>
      <c r="LR45" s="44">
        <v>0.89600000000000002</v>
      </c>
      <c r="LS45" s="44">
        <v>0.89500000000000002</v>
      </c>
      <c r="LT45" s="44">
        <v>0.89500000000000002</v>
      </c>
      <c r="LU45" s="44">
        <v>0.89500000000000002</v>
      </c>
      <c r="LV45" s="44">
        <v>0.89400000000000002</v>
      </c>
      <c r="LW45" s="44">
        <v>0.89400000000000002</v>
      </c>
      <c r="LX45" s="44">
        <v>0.89400000000000002</v>
      </c>
      <c r="LY45" s="44">
        <v>0.89300000000000002</v>
      </c>
      <c r="LZ45" s="44">
        <v>0.89300000000000002</v>
      </c>
      <c r="MA45" s="44">
        <v>0.89300000000000002</v>
      </c>
      <c r="MB45" s="44">
        <v>0.89200000000000002</v>
      </c>
      <c r="MC45" s="44">
        <v>0.89200000000000002</v>
      </c>
      <c r="MD45" s="44">
        <v>0.89200000000000002</v>
      </c>
      <c r="ME45" s="44">
        <v>0.89100000000000001</v>
      </c>
      <c r="MF45" s="44">
        <v>0.89100000000000001</v>
      </c>
      <c r="MG45" s="44">
        <v>0.89100000000000001</v>
      </c>
      <c r="MH45" s="44">
        <v>0.89</v>
      </c>
      <c r="MI45" s="44">
        <v>0.89</v>
      </c>
      <c r="MJ45" s="44">
        <v>0.89</v>
      </c>
      <c r="MK45" s="44">
        <v>0.88900000000000001</v>
      </c>
      <c r="ML45" s="44">
        <v>0.88900000000000001</v>
      </c>
      <c r="MM45" s="44">
        <v>0.88900000000000001</v>
      </c>
      <c r="MN45" s="44">
        <v>0.88800000000000001</v>
      </c>
      <c r="MO45" s="44">
        <v>0.88800000000000001</v>
      </c>
      <c r="MP45" s="44">
        <v>0.88800000000000001</v>
      </c>
      <c r="MQ45" s="44">
        <v>0.88700000000000001</v>
      </c>
      <c r="MR45" s="44">
        <v>0.88700000000000001</v>
      </c>
      <c r="MS45" s="44">
        <v>0.88700000000000001</v>
      </c>
      <c r="MT45" s="44">
        <v>0.88600000000000001</v>
      </c>
      <c r="MU45" s="44">
        <v>0.88600000000000001</v>
      </c>
      <c r="MV45" s="44">
        <v>0.88600000000000001</v>
      </c>
      <c r="MW45" s="44">
        <v>0.88500000000000001</v>
      </c>
      <c r="MX45" s="44">
        <v>0.88500000000000001</v>
      </c>
      <c r="MY45" s="44">
        <v>0.88500000000000001</v>
      </c>
      <c r="MZ45" s="44">
        <v>0.88400000000000001</v>
      </c>
      <c r="NA45" s="44">
        <v>0.88400000000000001</v>
      </c>
      <c r="NB45" s="44">
        <v>0.88400000000000001</v>
      </c>
      <c r="NC45" s="44">
        <v>0.88300000000000001</v>
      </c>
      <c r="ND45" s="44">
        <v>0.88300000000000001</v>
      </c>
      <c r="NE45" s="44">
        <v>0.88300000000000001</v>
      </c>
      <c r="NF45" s="44">
        <v>0.88200000000000001</v>
      </c>
      <c r="NG45" s="44">
        <v>0.88200000000000001</v>
      </c>
      <c r="NH45" s="44">
        <v>0.88200000000000001</v>
      </c>
      <c r="NI45" s="44">
        <v>0.88100000000000001</v>
      </c>
      <c r="NJ45" s="44">
        <v>0.88100000000000001</v>
      </c>
      <c r="NK45" s="44">
        <v>0.88100000000000001</v>
      </c>
      <c r="NL45" s="44">
        <v>0.88</v>
      </c>
      <c r="NM45" s="44">
        <v>0.88</v>
      </c>
      <c r="NN45" s="44">
        <v>0.88</v>
      </c>
      <c r="NO45" s="44">
        <v>0.879</v>
      </c>
      <c r="NP45" s="44">
        <v>0.879</v>
      </c>
      <c r="NQ45" s="44">
        <v>0.879</v>
      </c>
      <c r="NR45" s="44">
        <v>0.878</v>
      </c>
      <c r="NS45" s="44">
        <v>0.878</v>
      </c>
      <c r="NT45" s="44">
        <v>0.878</v>
      </c>
      <c r="NU45" s="44">
        <v>0.877</v>
      </c>
      <c r="NV45" s="44">
        <v>0.877</v>
      </c>
      <c r="NW45" s="44">
        <v>0.877</v>
      </c>
      <c r="NX45" s="44">
        <v>0.876</v>
      </c>
      <c r="NY45" s="44">
        <v>0.876</v>
      </c>
      <c r="NZ45" s="44">
        <v>0.876</v>
      </c>
      <c r="OA45" s="44">
        <v>0.875</v>
      </c>
      <c r="OB45" s="44">
        <v>0.875</v>
      </c>
      <c r="OC45" s="44">
        <v>0.875</v>
      </c>
      <c r="OD45" s="44">
        <v>0.874</v>
      </c>
      <c r="OE45" s="44">
        <v>0.874</v>
      </c>
      <c r="OF45" s="44">
        <v>0.874</v>
      </c>
      <c r="OG45" s="44">
        <v>0.873</v>
      </c>
      <c r="OH45" s="44">
        <v>0.873</v>
      </c>
      <c r="OI45" s="44">
        <v>0.873</v>
      </c>
      <c r="OJ45" s="44">
        <v>0.872</v>
      </c>
      <c r="OK45" s="44">
        <v>0.872</v>
      </c>
      <c r="OL45" s="44">
        <v>0.872</v>
      </c>
    </row>
    <row r="46" spans="1:402" x14ac:dyDescent="0.2">
      <c r="A46" s="40">
        <v>34</v>
      </c>
      <c r="B46" s="44">
        <v>1</v>
      </c>
      <c r="C46" s="44">
        <v>1</v>
      </c>
      <c r="D46" s="44">
        <v>0.999</v>
      </c>
      <c r="E46" s="44">
        <v>0.999</v>
      </c>
      <c r="F46" s="44">
        <v>0.999</v>
      </c>
      <c r="G46" s="44">
        <v>0.999</v>
      </c>
      <c r="H46" s="44">
        <v>0.998</v>
      </c>
      <c r="I46" s="44">
        <v>0.998</v>
      </c>
      <c r="J46" s="44">
        <v>0.998</v>
      </c>
      <c r="K46" s="44">
        <v>0.997</v>
      </c>
      <c r="L46" s="44">
        <v>0.997</v>
      </c>
      <c r="M46" s="44">
        <v>0.997</v>
      </c>
      <c r="N46" s="44">
        <v>0.996</v>
      </c>
      <c r="O46" s="44">
        <v>0.996</v>
      </c>
      <c r="P46" s="44">
        <v>0.996</v>
      </c>
      <c r="Q46" s="44">
        <v>0.996</v>
      </c>
      <c r="R46" s="44">
        <v>0.995</v>
      </c>
      <c r="S46" s="44">
        <v>0.995</v>
      </c>
      <c r="T46" s="44">
        <v>0.995</v>
      </c>
      <c r="U46" s="44">
        <v>0.99399999999999999</v>
      </c>
      <c r="V46" s="44">
        <v>0.99399999999999999</v>
      </c>
      <c r="W46" s="44">
        <v>0.99399999999999999</v>
      </c>
      <c r="X46" s="44">
        <v>0.99299999999999999</v>
      </c>
      <c r="Y46" s="44">
        <v>0.99299999999999999</v>
      </c>
      <c r="Z46" s="44">
        <v>0.99299999999999999</v>
      </c>
      <c r="AA46" s="44">
        <v>0.99299999999999999</v>
      </c>
      <c r="AB46" s="44">
        <v>0.99199999999999999</v>
      </c>
      <c r="AC46" s="44">
        <v>0.99199999999999999</v>
      </c>
      <c r="AD46" s="44">
        <v>0.99199999999999999</v>
      </c>
      <c r="AE46" s="44">
        <v>0.99099999999999999</v>
      </c>
      <c r="AF46" s="44">
        <v>0.99099999999999999</v>
      </c>
      <c r="AG46" s="44">
        <v>0.99099999999999999</v>
      </c>
      <c r="AH46" s="44">
        <v>0.99</v>
      </c>
      <c r="AI46" s="44">
        <v>0.99</v>
      </c>
      <c r="AJ46" s="44">
        <v>0.99</v>
      </c>
      <c r="AK46" s="44">
        <v>0.98899999999999999</v>
      </c>
      <c r="AL46" s="44">
        <v>0.98899999999999999</v>
      </c>
      <c r="AM46" s="44">
        <v>0.98899999999999999</v>
      </c>
      <c r="AN46" s="44">
        <v>0.98899999999999999</v>
      </c>
      <c r="AO46" s="44">
        <v>0.98799999999999999</v>
      </c>
      <c r="AP46" s="44">
        <v>0.98799999999999999</v>
      </c>
      <c r="AQ46" s="44">
        <v>0.98799999999999999</v>
      </c>
      <c r="AR46" s="44">
        <v>0.98699999999999999</v>
      </c>
      <c r="AS46" s="44">
        <v>0.98699999999999999</v>
      </c>
      <c r="AT46" s="44">
        <v>0.98699999999999999</v>
      </c>
      <c r="AU46" s="44">
        <v>0.98599999999999999</v>
      </c>
      <c r="AV46" s="44">
        <v>0.98599999999999999</v>
      </c>
      <c r="AW46" s="44">
        <v>0.98599999999999999</v>
      </c>
      <c r="AX46" s="44">
        <v>0.98599999999999999</v>
      </c>
      <c r="AY46" s="44">
        <v>0.98499999999999999</v>
      </c>
      <c r="AZ46" s="44">
        <v>0.98499999999999999</v>
      </c>
      <c r="BA46" s="44">
        <v>0.98499999999999999</v>
      </c>
      <c r="BB46" s="44">
        <v>0.98399999999999999</v>
      </c>
      <c r="BC46" s="44">
        <v>0.98399999999999999</v>
      </c>
      <c r="BD46" s="44">
        <v>0.98399999999999999</v>
      </c>
      <c r="BE46" s="44">
        <v>0.98299999999999998</v>
      </c>
      <c r="BF46" s="44">
        <v>0.98299999999999998</v>
      </c>
      <c r="BG46" s="44">
        <v>0.98299999999999998</v>
      </c>
      <c r="BH46" s="44">
        <v>0.98199999999999998</v>
      </c>
      <c r="BI46" s="44">
        <v>0.98199999999999998</v>
      </c>
      <c r="BJ46" s="44">
        <v>0.98199999999999998</v>
      </c>
      <c r="BK46" s="44">
        <v>0.98199999999999998</v>
      </c>
      <c r="BL46" s="44">
        <v>0.98099999999999998</v>
      </c>
      <c r="BM46" s="44">
        <v>0.98099999999999998</v>
      </c>
      <c r="BN46" s="44">
        <v>0.98099999999999998</v>
      </c>
      <c r="BO46" s="44">
        <v>0.98</v>
      </c>
      <c r="BP46" s="44">
        <v>0.98</v>
      </c>
      <c r="BQ46" s="44">
        <v>0.98</v>
      </c>
      <c r="BR46" s="44">
        <v>0.97899999999999998</v>
      </c>
      <c r="BS46" s="44">
        <v>0.97899999999999998</v>
      </c>
      <c r="BT46" s="44">
        <v>0.97899999999999998</v>
      </c>
      <c r="BU46" s="44">
        <v>0.97899999999999998</v>
      </c>
      <c r="BV46" s="44">
        <v>0.97799999999999998</v>
      </c>
      <c r="BW46" s="44">
        <v>0.97799999999999998</v>
      </c>
      <c r="BX46" s="44">
        <v>0.97799999999999998</v>
      </c>
      <c r="BY46" s="44">
        <v>0.97699999999999998</v>
      </c>
      <c r="BZ46" s="44">
        <v>0.97699999999999998</v>
      </c>
      <c r="CA46" s="44">
        <v>0.97699999999999998</v>
      </c>
      <c r="CB46" s="44">
        <v>0.97599999999999998</v>
      </c>
      <c r="CC46" s="44">
        <v>0.97599999999999998</v>
      </c>
      <c r="CD46" s="44">
        <v>0.97599999999999998</v>
      </c>
      <c r="CE46" s="44">
        <v>0.97499999999999998</v>
      </c>
      <c r="CF46" s="44">
        <v>0.97499999999999998</v>
      </c>
      <c r="CG46" s="44">
        <v>0.97499999999999998</v>
      </c>
      <c r="CH46" s="44">
        <v>0.97499999999999998</v>
      </c>
      <c r="CI46" s="44">
        <v>0.97399999999999998</v>
      </c>
      <c r="CJ46" s="44">
        <v>0.97399999999999998</v>
      </c>
      <c r="CK46" s="44">
        <v>0.97399999999999998</v>
      </c>
      <c r="CL46" s="44">
        <v>0.97299999999999998</v>
      </c>
      <c r="CM46" s="44">
        <v>0.97299999999999998</v>
      </c>
      <c r="CN46" s="44">
        <v>0.97299999999999998</v>
      </c>
      <c r="CO46" s="44">
        <v>0.97199999999999998</v>
      </c>
      <c r="CP46" s="44">
        <v>0.97199999999999998</v>
      </c>
      <c r="CQ46" s="44">
        <v>0.97199999999999998</v>
      </c>
      <c r="CR46" s="44">
        <v>0.97099999999999997</v>
      </c>
      <c r="CS46" s="44">
        <v>0.97099999999999997</v>
      </c>
      <c r="CT46" s="44">
        <v>0.97099999999999997</v>
      </c>
      <c r="CU46" s="44">
        <v>0.97</v>
      </c>
      <c r="CV46" s="44">
        <v>0.97</v>
      </c>
      <c r="CW46" s="44">
        <v>0.97</v>
      </c>
      <c r="CX46" s="44">
        <v>0.97</v>
      </c>
      <c r="CY46" s="44">
        <v>0.96899999999999997</v>
      </c>
      <c r="CZ46" s="44">
        <v>0.96899999999999997</v>
      </c>
      <c r="DA46" s="44">
        <v>0.96899999999999997</v>
      </c>
      <c r="DB46" s="44">
        <v>0.96799999999999997</v>
      </c>
      <c r="DC46" s="44">
        <v>0.96799999999999997</v>
      </c>
      <c r="DD46" s="44">
        <v>0.96799999999999997</v>
      </c>
      <c r="DE46" s="44">
        <v>0.96699999999999997</v>
      </c>
      <c r="DF46" s="44">
        <v>0.96699999999999997</v>
      </c>
      <c r="DG46" s="44">
        <v>0.96699999999999997</v>
      </c>
      <c r="DH46" s="44">
        <v>0.96599999999999997</v>
      </c>
      <c r="DI46" s="44">
        <v>0.96599999999999997</v>
      </c>
      <c r="DJ46" s="44">
        <v>0.96599999999999997</v>
      </c>
      <c r="DK46" s="44">
        <v>0.96599999999999997</v>
      </c>
      <c r="DL46" s="44">
        <v>0.96499999999999997</v>
      </c>
      <c r="DM46" s="44">
        <v>0.96499999999999997</v>
      </c>
      <c r="DN46" s="44">
        <v>0.96499999999999997</v>
      </c>
      <c r="DO46" s="44">
        <v>0.96399999999999997</v>
      </c>
      <c r="DP46" s="44">
        <v>0.96399999999999997</v>
      </c>
      <c r="DQ46" s="44">
        <v>0.96399999999999997</v>
      </c>
      <c r="DR46" s="44">
        <v>0.96299999999999997</v>
      </c>
      <c r="DS46" s="44">
        <v>0.96299999999999997</v>
      </c>
      <c r="DT46" s="44">
        <v>0.96299999999999997</v>
      </c>
      <c r="DU46" s="44">
        <v>0.96199999999999997</v>
      </c>
      <c r="DV46" s="44">
        <v>0.96199999999999997</v>
      </c>
      <c r="DW46" s="44">
        <v>0.96199999999999997</v>
      </c>
      <c r="DX46" s="44">
        <v>0.96099999999999997</v>
      </c>
      <c r="DY46" s="44">
        <v>0.96099999999999997</v>
      </c>
      <c r="DZ46" s="44">
        <v>0.96099999999999997</v>
      </c>
      <c r="EA46" s="44">
        <v>0.96099999999999997</v>
      </c>
      <c r="EB46" s="44">
        <v>0.96</v>
      </c>
      <c r="EC46" s="44">
        <v>0.96</v>
      </c>
      <c r="ED46" s="44">
        <v>0.96</v>
      </c>
      <c r="EE46" s="44">
        <v>0.95899999999999996</v>
      </c>
      <c r="EF46" s="44">
        <v>0.95899999999999996</v>
      </c>
      <c r="EG46" s="44">
        <v>0.95899999999999996</v>
      </c>
      <c r="EH46" s="44">
        <v>0.95799999999999996</v>
      </c>
      <c r="EI46" s="44">
        <v>0.95799999999999996</v>
      </c>
      <c r="EJ46" s="44">
        <v>0.95799999999999996</v>
      </c>
      <c r="EK46" s="44">
        <v>0.95699999999999996</v>
      </c>
      <c r="EL46" s="44">
        <v>0.95699999999999996</v>
      </c>
      <c r="EM46" s="44">
        <v>0.95699999999999996</v>
      </c>
      <c r="EN46" s="44">
        <v>0.95599999999999996</v>
      </c>
      <c r="EO46" s="44">
        <v>0.95599999999999996</v>
      </c>
      <c r="EP46" s="44">
        <v>0.95599999999999996</v>
      </c>
      <c r="EQ46" s="44">
        <v>0.95499999999999996</v>
      </c>
      <c r="ER46" s="44">
        <v>0.95499999999999996</v>
      </c>
      <c r="ES46" s="44">
        <v>0.95499999999999996</v>
      </c>
      <c r="ET46" s="44">
        <v>0.95499999999999996</v>
      </c>
      <c r="EU46" s="44">
        <v>0.95399999999999996</v>
      </c>
      <c r="EV46" s="44">
        <v>0.95399999999999996</v>
      </c>
      <c r="EW46" s="44">
        <v>0.95399999999999996</v>
      </c>
      <c r="EX46" s="44">
        <v>0.95299999999999996</v>
      </c>
      <c r="EY46" s="44">
        <v>0.95299999999999996</v>
      </c>
      <c r="EZ46" s="44">
        <v>0.95299999999999996</v>
      </c>
      <c r="FA46" s="44">
        <v>0.95199999999999996</v>
      </c>
      <c r="FB46" s="44">
        <v>0.95199999999999996</v>
      </c>
      <c r="FC46" s="44">
        <v>0.95199999999999996</v>
      </c>
      <c r="FD46" s="44">
        <v>0.95099999999999996</v>
      </c>
      <c r="FE46" s="44">
        <v>0.95099999999999996</v>
      </c>
      <c r="FF46" s="44">
        <v>0.95099999999999996</v>
      </c>
      <c r="FG46" s="44">
        <v>0.95</v>
      </c>
      <c r="FH46" s="44">
        <v>0.95</v>
      </c>
      <c r="FI46" s="44">
        <v>0.95</v>
      </c>
      <c r="FJ46" s="44">
        <v>0.94899999999999995</v>
      </c>
      <c r="FK46" s="44">
        <v>0.94899999999999995</v>
      </c>
      <c r="FL46" s="44">
        <v>0.94899999999999995</v>
      </c>
      <c r="FM46" s="44">
        <v>0.94899999999999995</v>
      </c>
      <c r="FN46" s="44">
        <v>0.94799999999999995</v>
      </c>
      <c r="FO46" s="44">
        <v>0.94799999999999995</v>
      </c>
      <c r="FP46" s="44">
        <v>0.94799999999999995</v>
      </c>
      <c r="FQ46" s="44">
        <v>0.94699999999999995</v>
      </c>
      <c r="FR46" s="44">
        <v>0.94699999999999995</v>
      </c>
      <c r="FS46" s="44">
        <v>0.94699999999999995</v>
      </c>
      <c r="FT46" s="44">
        <v>0.94599999999999995</v>
      </c>
      <c r="FU46" s="44">
        <v>0.94599999999999995</v>
      </c>
      <c r="FV46" s="44">
        <v>0.94599999999999995</v>
      </c>
      <c r="FW46" s="44">
        <v>0.94499999999999995</v>
      </c>
      <c r="FX46" s="44">
        <v>0.94499999999999995</v>
      </c>
      <c r="FY46" s="44">
        <v>0.94499999999999995</v>
      </c>
      <c r="FZ46" s="44">
        <v>0.94399999999999995</v>
      </c>
      <c r="GA46" s="44">
        <v>0.94399999999999995</v>
      </c>
      <c r="GB46" s="44">
        <v>0.94399999999999995</v>
      </c>
      <c r="GC46" s="44">
        <v>0.94299999999999995</v>
      </c>
      <c r="GD46" s="44">
        <v>0.94299999999999995</v>
      </c>
      <c r="GE46" s="44">
        <v>0.94299999999999995</v>
      </c>
      <c r="GF46" s="44">
        <v>0.94299999999999995</v>
      </c>
      <c r="GG46" s="44">
        <v>0.94199999999999995</v>
      </c>
      <c r="GH46" s="44">
        <v>0.94199999999999995</v>
      </c>
      <c r="GI46" s="44">
        <v>0.94199999999999995</v>
      </c>
      <c r="GJ46" s="44">
        <v>0.94099999999999995</v>
      </c>
      <c r="GK46" s="44">
        <v>0.94099999999999995</v>
      </c>
      <c r="GL46" s="44">
        <v>0.94099999999999995</v>
      </c>
      <c r="GM46" s="44">
        <v>0.94</v>
      </c>
      <c r="GN46" s="44">
        <v>0.94</v>
      </c>
      <c r="GO46" s="44">
        <v>0.94</v>
      </c>
      <c r="GP46" s="44">
        <v>0.93899999999999995</v>
      </c>
      <c r="GQ46" s="44">
        <v>0.93899999999999995</v>
      </c>
      <c r="GR46" s="44">
        <v>0.93899999999999995</v>
      </c>
      <c r="GS46" s="44">
        <v>0.93799999999999994</v>
      </c>
      <c r="GT46" s="44">
        <v>0.93799999999999994</v>
      </c>
      <c r="GU46" s="44">
        <v>0.93799999999999994</v>
      </c>
      <c r="GV46" s="44">
        <v>0.93700000000000006</v>
      </c>
      <c r="GW46" s="44">
        <v>0.93700000000000006</v>
      </c>
      <c r="GX46" s="44">
        <v>0.93700000000000006</v>
      </c>
      <c r="GY46" s="44">
        <v>0.93600000000000005</v>
      </c>
      <c r="GZ46" s="44">
        <v>0.93600000000000005</v>
      </c>
      <c r="HA46" s="44">
        <v>0.93600000000000005</v>
      </c>
      <c r="HB46" s="44">
        <v>0.93500000000000005</v>
      </c>
      <c r="HC46" s="44">
        <v>0.93500000000000005</v>
      </c>
      <c r="HD46" s="44">
        <v>0.93500000000000005</v>
      </c>
      <c r="HE46" s="44">
        <v>0.93400000000000005</v>
      </c>
      <c r="HF46" s="44">
        <v>0.93400000000000005</v>
      </c>
      <c r="HG46" s="44">
        <v>0.93400000000000005</v>
      </c>
      <c r="HH46" s="44">
        <v>0.93400000000000005</v>
      </c>
      <c r="HI46" s="44">
        <v>0.93300000000000005</v>
      </c>
      <c r="HJ46" s="44">
        <v>0.93300000000000005</v>
      </c>
      <c r="HK46" s="44">
        <v>0.93300000000000005</v>
      </c>
      <c r="HL46" s="44">
        <v>0.93200000000000005</v>
      </c>
      <c r="HM46" s="44">
        <v>0.93200000000000005</v>
      </c>
      <c r="HN46" s="44">
        <v>0.93200000000000005</v>
      </c>
      <c r="HO46" s="44">
        <v>0.93100000000000005</v>
      </c>
      <c r="HP46" s="44">
        <v>0.93100000000000005</v>
      </c>
      <c r="HQ46" s="44">
        <v>0.93100000000000005</v>
      </c>
      <c r="HR46" s="44">
        <v>0.93</v>
      </c>
      <c r="HS46" s="44">
        <v>0.93</v>
      </c>
      <c r="HT46" s="44">
        <v>0.93</v>
      </c>
      <c r="HU46" s="44">
        <v>0.92900000000000005</v>
      </c>
      <c r="HV46" s="44">
        <v>0.92900000000000005</v>
      </c>
      <c r="HW46" s="44">
        <v>0.92900000000000005</v>
      </c>
      <c r="HX46" s="44">
        <v>0.92800000000000005</v>
      </c>
      <c r="HY46" s="44">
        <v>0.92800000000000005</v>
      </c>
      <c r="HZ46" s="44">
        <v>0.92800000000000005</v>
      </c>
      <c r="IA46" s="44">
        <v>0.92700000000000005</v>
      </c>
      <c r="IB46" s="44">
        <v>0.92700000000000005</v>
      </c>
      <c r="IC46" s="44">
        <v>0.92700000000000005</v>
      </c>
      <c r="ID46" s="44">
        <v>0.92600000000000005</v>
      </c>
      <c r="IE46" s="44">
        <v>0.92600000000000005</v>
      </c>
      <c r="IF46" s="44">
        <v>0.92600000000000005</v>
      </c>
      <c r="IG46" s="44">
        <v>0.92500000000000004</v>
      </c>
      <c r="IH46" s="44">
        <v>0.92500000000000004</v>
      </c>
      <c r="II46" s="44">
        <v>0.92500000000000004</v>
      </c>
      <c r="IJ46" s="44">
        <v>0.92400000000000004</v>
      </c>
      <c r="IK46" s="44">
        <v>0.92400000000000004</v>
      </c>
      <c r="IL46" s="44">
        <v>0.92400000000000004</v>
      </c>
      <c r="IM46" s="44">
        <v>0.92400000000000004</v>
      </c>
      <c r="IN46" s="44">
        <v>0.92300000000000004</v>
      </c>
      <c r="IO46" s="44">
        <v>0.92300000000000004</v>
      </c>
      <c r="IP46" s="44">
        <v>0.92300000000000004</v>
      </c>
      <c r="IQ46" s="44">
        <v>0.92200000000000004</v>
      </c>
      <c r="IR46" s="44">
        <v>0.92200000000000004</v>
      </c>
      <c r="IS46" s="44">
        <v>0.92200000000000004</v>
      </c>
      <c r="IT46" s="44">
        <v>0.92100000000000004</v>
      </c>
      <c r="IU46" s="44">
        <v>0.92100000000000004</v>
      </c>
      <c r="IV46" s="44">
        <v>0.92100000000000004</v>
      </c>
      <c r="IW46" s="44">
        <v>0.92</v>
      </c>
      <c r="IX46" s="44">
        <v>0.92</v>
      </c>
      <c r="IY46" s="44">
        <v>0.92</v>
      </c>
      <c r="IZ46" s="44">
        <v>0.91900000000000004</v>
      </c>
      <c r="JA46" s="44">
        <v>0.91900000000000004</v>
      </c>
      <c r="JB46" s="44">
        <v>0.91900000000000004</v>
      </c>
      <c r="JC46" s="44">
        <v>0.91800000000000004</v>
      </c>
      <c r="JD46" s="44">
        <v>0.91800000000000004</v>
      </c>
      <c r="JE46" s="44">
        <v>0.91800000000000004</v>
      </c>
      <c r="JF46" s="44">
        <v>0.91700000000000004</v>
      </c>
      <c r="JG46" s="44">
        <v>0.91700000000000004</v>
      </c>
      <c r="JH46" s="44">
        <v>0.91700000000000004</v>
      </c>
      <c r="JI46" s="44">
        <v>0.91600000000000004</v>
      </c>
      <c r="JJ46" s="44">
        <v>0.91600000000000004</v>
      </c>
      <c r="JK46" s="44">
        <v>0.91600000000000004</v>
      </c>
      <c r="JL46" s="44">
        <v>0.91500000000000004</v>
      </c>
      <c r="JM46" s="44">
        <v>0.91500000000000004</v>
      </c>
      <c r="JN46" s="44">
        <v>0.91500000000000004</v>
      </c>
      <c r="JO46" s="44">
        <v>0.91400000000000003</v>
      </c>
      <c r="JP46" s="44">
        <v>0.91400000000000003</v>
      </c>
      <c r="JQ46" s="44">
        <v>0.91400000000000003</v>
      </c>
      <c r="JR46" s="44">
        <v>0.91300000000000003</v>
      </c>
      <c r="JS46" s="44">
        <v>0.91300000000000003</v>
      </c>
      <c r="JT46" s="44">
        <v>0.91300000000000003</v>
      </c>
      <c r="JU46" s="44">
        <v>0.91200000000000003</v>
      </c>
      <c r="JV46" s="44">
        <v>0.91200000000000003</v>
      </c>
      <c r="JW46" s="44">
        <v>0.91200000000000003</v>
      </c>
      <c r="JX46" s="44">
        <v>0.91100000000000003</v>
      </c>
      <c r="JY46" s="44">
        <v>0.91100000000000003</v>
      </c>
      <c r="JZ46" s="44">
        <v>0.91100000000000003</v>
      </c>
      <c r="KA46" s="44">
        <v>0.91</v>
      </c>
      <c r="KB46" s="44">
        <v>0.91</v>
      </c>
      <c r="KC46" s="44">
        <v>0.91</v>
      </c>
      <c r="KD46" s="44">
        <v>0.90900000000000003</v>
      </c>
      <c r="KE46" s="44">
        <v>0.90900000000000003</v>
      </c>
      <c r="KF46" s="44">
        <v>0.90900000000000003</v>
      </c>
      <c r="KG46" s="44">
        <v>0.90900000000000003</v>
      </c>
      <c r="KH46" s="44">
        <v>0.90800000000000003</v>
      </c>
      <c r="KI46" s="44">
        <v>0.90800000000000003</v>
      </c>
      <c r="KJ46" s="44">
        <v>0.90800000000000003</v>
      </c>
      <c r="KK46" s="44">
        <v>0.90700000000000003</v>
      </c>
      <c r="KL46" s="44">
        <v>0.90700000000000003</v>
      </c>
      <c r="KM46" s="44">
        <v>0.90700000000000003</v>
      </c>
      <c r="KN46" s="44">
        <v>0.90600000000000003</v>
      </c>
      <c r="KO46" s="44">
        <v>0.90600000000000003</v>
      </c>
      <c r="KP46" s="44">
        <v>0.90600000000000003</v>
      </c>
      <c r="KQ46" s="44">
        <v>0.90500000000000003</v>
      </c>
      <c r="KR46" s="44">
        <v>0.90500000000000003</v>
      </c>
      <c r="KS46" s="44">
        <v>0.90500000000000003</v>
      </c>
      <c r="KT46" s="44">
        <v>0.90400000000000003</v>
      </c>
      <c r="KU46" s="44">
        <v>0.90400000000000003</v>
      </c>
      <c r="KV46" s="44">
        <v>0.90400000000000003</v>
      </c>
      <c r="KW46" s="44">
        <v>0.90300000000000002</v>
      </c>
      <c r="KX46" s="44">
        <v>0.90300000000000002</v>
      </c>
      <c r="KY46" s="44">
        <v>0.90300000000000002</v>
      </c>
      <c r="KZ46" s="44">
        <v>0.90200000000000002</v>
      </c>
      <c r="LA46" s="44">
        <v>0.90200000000000002</v>
      </c>
      <c r="LB46" s="44">
        <v>0.90200000000000002</v>
      </c>
      <c r="LC46" s="44">
        <v>0.90100000000000002</v>
      </c>
      <c r="LD46" s="44">
        <v>0.90100000000000002</v>
      </c>
      <c r="LE46" s="44">
        <v>0.90100000000000002</v>
      </c>
      <c r="LF46" s="44">
        <v>0.9</v>
      </c>
      <c r="LG46" s="44">
        <v>0.9</v>
      </c>
      <c r="LH46" s="44">
        <v>0.9</v>
      </c>
      <c r="LI46" s="44">
        <v>0.89900000000000002</v>
      </c>
      <c r="LJ46" s="44">
        <v>0.89900000000000002</v>
      </c>
      <c r="LK46" s="44">
        <v>0.89900000000000002</v>
      </c>
      <c r="LL46" s="44">
        <v>0.89800000000000002</v>
      </c>
      <c r="LM46" s="44">
        <v>0.89800000000000002</v>
      </c>
      <c r="LN46" s="44">
        <v>0.89800000000000002</v>
      </c>
      <c r="LO46" s="44">
        <v>0.89700000000000002</v>
      </c>
      <c r="LP46" s="44">
        <v>0.89700000000000002</v>
      </c>
      <c r="LQ46" s="44">
        <v>0.89700000000000002</v>
      </c>
      <c r="LR46" s="44">
        <v>0.89600000000000002</v>
      </c>
      <c r="LS46" s="44">
        <v>0.89600000000000002</v>
      </c>
      <c r="LT46" s="44">
        <v>0.89600000000000002</v>
      </c>
      <c r="LU46" s="44">
        <v>0.89500000000000002</v>
      </c>
      <c r="LV46" s="44">
        <v>0.89500000000000002</v>
      </c>
      <c r="LW46" s="44">
        <v>0.89500000000000002</v>
      </c>
      <c r="LX46" s="44">
        <v>0.89400000000000002</v>
      </c>
      <c r="LY46" s="44">
        <v>0.89400000000000002</v>
      </c>
      <c r="LZ46" s="44">
        <v>0.89400000000000002</v>
      </c>
      <c r="MA46" s="44">
        <v>0.89300000000000002</v>
      </c>
      <c r="MB46" s="44">
        <v>0.89300000000000002</v>
      </c>
      <c r="MC46" s="44">
        <v>0.89300000000000002</v>
      </c>
      <c r="MD46" s="44">
        <v>0.89200000000000002</v>
      </c>
      <c r="ME46" s="44">
        <v>0.89200000000000002</v>
      </c>
      <c r="MF46" s="44">
        <v>0.89200000000000002</v>
      </c>
      <c r="MG46" s="44">
        <v>0.89100000000000001</v>
      </c>
      <c r="MH46" s="44">
        <v>0.89100000000000001</v>
      </c>
      <c r="MI46" s="44">
        <v>0.89100000000000001</v>
      </c>
      <c r="MJ46" s="44">
        <v>0.89</v>
      </c>
      <c r="MK46" s="44">
        <v>0.89</v>
      </c>
      <c r="ML46" s="44">
        <v>0.89</v>
      </c>
      <c r="MM46" s="44">
        <v>0.88900000000000001</v>
      </c>
      <c r="MN46" s="44">
        <v>0.88900000000000001</v>
      </c>
      <c r="MO46" s="44">
        <v>0.88900000000000001</v>
      </c>
      <c r="MP46" s="44">
        <v>0.88800000000000001</v>
      </c>
      <c r="MQ46" s="44">
        <v>0.88800000000000001</v>
      </c>
      <c r="MR46" s="44">
        <v>0.88800000000000001</v>
      </c>
      <c r="MS46" s="44">
        <v>0.88700000000000001</v>
      </c>
      <c r="MT46" s="44">
        <v>0.88700000000000001</v>
      </c>
      <c r="MU46" s="44">
        <v>0.88700000000000001</v>
      </c>
      <c r="MV46" s="44">
        <v>0.88600000000000001</v>
      </c>
      <c r="MW46" s="44">
        <v>0.88600000000000001</v>
      </c>
      <c r="MX46" s="44">
        <v>0.88600000000000001</v>
      </c>
      <c r="MY46" s="44">
        <v>0.88500000000000001</v>
      </c>
      <c r="MZ46" s="44">
        <v>0.88500000000000001</v>
      </c>
      <c r="NA46" s="44">
        <v>0.88500000000000001</v>
      </c>
      <c r="NB46" s="44">
        <v>0.88400000000000001</v>
      </c>
      <c r="NC46" s="44">
        <v>0.88400000000000001</v>
      </c>
      <c r="ND46" s="44">
        <v>0.88400000000000001</v>
      </c>
      <c r="NE46" s="44">
        <v>0.88300000000000001</v>
      </c>
      <c r="NF46" s="44">
        <v>0.88300000000000001</v>
      </c>
      <c r="NG46" s="44">
        <v>0.88300000000000001</v>
      </c>
      <c r="NH46" s="44">
        <v>0.88200000000000001</v>
      </c>
      <c r="NI46" s="44">
        <v>0.88200000000000001</v>
      </c>
      <c r="NJ46" s="44">
        <v>0.88200000000000001</v>
      </c>
      <c r="NK46" s="44">
        <v>0.88100000000000001</v>
      </c>
      <c r="NL46" s="44">
        <v>0.88100000000000001</v>
      </c>
      <c r="NM46" s="44">
        <v>0.88100000000000001</v>
      </c>
      <c r="NN46" s="44">
        <v>0.88</v>
      </c>
      <c r="NO46" s="44">
        <v>0.88</v>
      </c>
      <c r="NP46" s="44">
        <v>0.88</v>
      </c>
      <c r="NQ46" s="44">
        <v>0.879</v>
      </c>
      <c r="NR46" s="44">
        <v>0.879</v>
      </c>
      <c r="NS46" s="44">
        <v>0.879</v>
      </c>
      <c r="NT46" s="44">
        <v>0.878</v>
      </c>
      <c r="NU46" s="44">
        <v>0.878</v>
      </c>
      <c r="NV46" s="44">
        <v>0.878</v>
      </c>
      <c r="NW46" s="44">
        <v>0.877</v>
      </c>
      <c r="NX46" s="44">
        <v>0.877</v>
      </c>
      <c r="NY46" s="44">
        <v>0.877</v>
      </c>
      <c r="NZ46" s="44">
        <v>0.876</v>
      </c>
      <c r="OA46" s="44">
        <v>0.876</v>
      </c>
      <c r="OB46" s="44">
        <v>0.876</v>
      </c>
      <c r="OC46" s="44">
        <v>0.875</v>
      </c>
      <c r="OD46" s="44">
        <v>0.875</v>
      </c>
      <c r="OE46" s="44">
        <v>0.875</v>
      </c>
      <c r="OF46" s="44">
        <v>0.874</v>
      </c>
      <c r="OG46" s="44">
        <v>0.874</v>
      </c>
      <c r="OH46" s="44">
        <v>0.874</v>
      </c>
      <c r="OI46" s="44">
        <v>0.873</v>
      </c>
      <c r="OJ46" s="44">
        <v>0.873</v>
      </c>
      <c r="OK46" s="44">
        <v>0.873</v>
      </c>
      <c r="OL46" s="44">
        <v>0.872</v>
      </c>
    </row>
    <row r="47" spans="1:402" x14ac:dyDescent="0.2">
      <c r="A47" s="40">
        <v>35</v>
      </c>
      <c r="B47" s="44">
        <v>1</v>
      </c>
      <c r="C47" s="44">
        <v>1</v>
      </c>
      <c r="D47" s="44">
        <v>0.999</v>
      </c>
      <c r="E47" s="44">
        <v>0.999</v>
      </c>
      <c r="F47" s="44">
        <v>0.999</v>
      </c>
      <c r="G47" s="44">
        <v>0.999</v>
      </c>
      <c r="H47" s="44">
        <v>0.998</v>
      </c>
      <c r="I47" s="44">
        <v>0.998</v>
      </c>
      <c r="J47" s="44">
        <v>0.998</v>
      </c>
      <c r="K47" s="44">
        <v>0.997</v>
      </c>
      <c r="L47" s="44">
        <v>0.997</v>
      </c>
      <c r="M47" s="44">
        <v>0.997</v>
      </c>
      <c r="N47" s="44">
        <v>0.996</v>
      </c>
      <c r="O47" s="44">
        <v>0.996</v>
      </c>
      <c r="P47" s="44">
        <v>0.996</v>
      </c>
      <c r="Q47" s="44">
        <v>0.996</v>
      </c>
      <c r="R47" s="44">
        <v>0.995</v>
      </c>
      <c r="S47" s="44">
        <v>0.995</v>
      </c>
      <c r="T47" s="44">
        <v>0.995</v>
      </c>
      <c r="U47" s="44">
        <v>0.99399999999999999</v>
      </c>
      <c r="V47" s="44">
        <v>0.99399999999999999</v>
      </c>
      <c r="W47" s="44">
        <v>0.99399999999999999</v>
      </c>
      <c r="X47" s="44">
        <v>0.99299999999999999</v>
      </c>
      <c r="Y47" s="44">
        <v>0.99299999999999999</v>
      </c>
      <c r="Z47" s="44">
        <v>0.99299999999999999</v>
      </c>
      <c r="AA47" s="44">
        <v>0.99299999999999999</v>
      </c>
      <c r="AB47" s="44">
        <v>0.99199999999999999</v>
      </c>
      <c r="AC47" s="44">
        <v>0.99199999999999999</v>
      </c>
      <c r="AD47" s="44">
        <v>0.99199999999999999</v>
      </c>
      <c r="AE47" s="44">
        <v>0.99099999999999999</v>
      </c>
      <c r="AF47" s="44">
        <v>0.99099999999999999</v>
      </c>
      <c r="AG47" s="44">
        <v>0.99099999999999999</v>
      </c>
      <c r="AH47" s="44">
        <v>0.99</v>
      </c>
      <c r="AI47" s="44">
        <v>0.99</v>
      </c>
      <c r="AJ47" s="44">
        <v>0.99</v>
      </c>
      <c r="AK47" s="44">
        <v>0.99</v>
      </c>
      <c r="AL47" s="44">
        <v>0.98899999999999999</v>
      </c>
      <c r="AM47" s="44">
        <v>0.98899999999999999</v>
      </c>
      <c r="AN47" s="44">
        <v>0.98899999999999999</v>
      </c>
      <c r="AO47" s="44">
        <v>0.98799999999999999</v>
      </c>
      <c r="AP47" s="44">
        <v>0.98799999999999999</v>
      </c>
      <c r="AQ47" s="44">
        <v>0.98799999999999999</v>
      </c>
      <c r="AR47" s="44">
        <v>0.98699999999999999</v>
      </c>
      <c r="AS47" s="44">
        <v>0.98699999999999999</v>
      </c>
      <c r="AT47" s="44">
        <v>0.98699999999999999</v>
      </c>
      <c r="AU47" s="44">
        <v>0.98699999999999999</v>
      </c>
      <c r="AV47" s="44">
        <v>0.98599999999999999</v>
      </c>
      <c r="AW47" s="44">
        <v>0.98599999999999999</v>
      </c>
      <c r="AX47" s="44">
        <v>0.98599999999999999</v>
      </c>
      <c r="AY47" s="44">
        <v>0.98499999999999999</v>
      </c>
      <c r="AZ47" s="44">
        <v>0.98499999999999999</v>
      </c>
      <c r="BA47" s="44">
        <v>0.98499999999999999</v>
      </c>
      <c r="BB47" s="44">
        <v>0.98399999999999999</v>
      </c>
      <c r="BC47" s="44">
        <v>0.98399999999999999</v>
      </c>
      <c r="BD47" s="44">
        <v>0.98399999999999999</v>
      </c>
      <c r="BE47" s="44">
        <v>0.98399999999999999</v>
      </c>
      <c r="BF47" s="44">
        <v>0.98299999999999998</v>
      </c>
      <c r="BG47" s="44">
        <v>0.98299999999999998</v>
      </c>
      <c r="BH47" s="44">
        <v>0.98299999999999998</v>
      </c>
      <c r="BI47" s="44">
        <v>0.98199999999999998</v>
      </c>
      <c r="BJ47" s="44">
        <v>0.98199999999999998</v>
      </c>
      <c r="BK47" s="44">
        <v>0.98199999999999998</v>
      </c>
      <c r="BL47" s="44">
        <v>0.98099999999999998</v>
      </c>
      <c r="BM47" s="44">
        <v>0.98099999999999998</v>
      </c>
      <c r="BN47" s="44">
        <v>0.98099999999999998</v>
      </c>
      <c r="BO47" s="44">
        <v>0.98</v>
      </c>
      <c r="BP47" s="44">
        <v>0.98</v>
      </c>
      <c r="BQ47" s="44">
        <v>0.98</v>
      </c>
      <c r="BR47" s="44">
        <v>0.98</v>
      </c>
      <c r="BS47" s="44">
        <v>0.97899999999999998</v>
      </c>
      <c r="BT47" s="44">
        <v>0.97899999999999998</v>
      </c>
      <c r="BU47" s="44">
        <v>0.97899999999999998</v>
      </c>
      <c r="BV47" s="44">
        <v>0.97799999999999998</v>
      </c>
      <c r="BW47" s="44">
        <v>0.97799999999999998</v>
      </c>
      <c r="BX47" s="44">
        <v>0.97799999999999998</v>
      </c>
      <c r="BY47" s="44">
        <v>0.97699999999999998</v>
      </c>
      <c r="BZ47" s="44">
        <v>0.97699999999999998</v>
      </c>
      <c r="CA47" s="44">
        <v>0.97699999999999998</v>
      </c>
      <c r="CB47" s="44">
        <v>0.97699999999999998</v>
      </c>
      <c r="CC47" s="44">
        <v>0.97599999999999998</v>
      </c>
      <c r="CD47" s="44">
        <v>0.97599999999999998</v>
      </c>
      <c r="CE47" s="44">
        <v>0.97599999999999998</v>
      </c>
      <c r="CF47" s="44">
        <v>0.97499999999999998</v>
      </c>
      <c r="CG47" s="44">
        <v>0.97499999999999998</v>
      </c>
      <c r="CH47" s="44">
        <v>0.97499999999999998</v>
      </c>
      <c r="CI47" s="44">
        <v>0.97399999999999998</v>
      </c>
      <c r="CJ47" s="44">
        <v>0.97399999999999998</v>
      </c>
      <c r="CK47" s="44">
        <v>0.97399999999999998</v>
      </c>
      <c r="CL47" s="44">
        <v>0.97299999999999998</v>
      </c>
      <c r="CM47" s="44">
        <v>0.97299999999999998</v>
      </c>
      <c r="CN47" s="44">
        <v>0.97299999999999998</v>
      </c>
      <c r="CO47" s="44">
        <v>0.97299999999999998</v>
      </c>
      <c r="CP47" s="44">
        <v>0.97199999999999998</v>
      </c>
      <c r="CQ47" s="44">
        <v>0.97199999999999998</v>
      </c>
      <c r="CR47" s="44">
        <v>0.97199999999999998</v>
      </c>
      <c r="CS47" s="44">
        <v>0.97099999999999997</v>
      </c>
      <c r="CT47" s="44">
        <v>0.97099999999999997</v>
      </c>
      <c r="CU47" s="44">
        <v>0.97099999999999997</v>
      </c>
      <c r="CV47" s="44">
        <v>0.97</v>
      </c>
      <c r="CW47" s="44">
        <v>0.97</v>
      </c>
      <c r="CX47" s="44">
        <v>0.97</v>
      </c>
      <c r="CY47" s="44">
        <v>0.96899999999999997</v>
      </c>
      <c r="CZ47" s="44">
        <v>0.96899999999999997</v>
      </c>
      <c r="DA47" s="44">
        <v>0.96899999999999997</v>
      </c>
      <c r="DB47" s="44">
        <v>0.96899999999999997</v>
      </c>
      <c r="DC47" s="44">
        <v>0.96799999999999997</v>
      </c>
      <c r="DD47" s="44">
        <v>0.96799999999999997</v>
      </c>
      <c r="DE47" s="44">
        <v>0.96799999999999997</v>
      </c>
      <c r="DF47" s="44">
        <v>0.96699999999999997</v>
      </c>
      <c r="DG47" s="44">
        <v>0.96699999999999997</v>
      </c>
      <c r="DH47" s="44">
        <v>0.96699999999999997</v>
      </c>
      <c r="DI47" s="44">
        <v>0.96599999999999997</v>
      </c>
      <c r="DJ47" s="44">
        <v>0.96599999999999997</v>
      </c>
      <c r="DK47" s="44">
        <v>0.96599999999999997</v>
      </c>
      <c r="DL47" s="44">
        <v>0.96499999999999997</v>
      </c>
      <c r="DM47" s="44">
        <v>0.96499999999999997</v>
      </c>
      <c r="DN47" s="44">
        <v>0.96499999999999997</v>
      </c>
      <c r="DO47" s="44">
        <v>0.96399999999999997</v>
      </c>
      <c r="DP47" s="44">
        <v>0.96399999999999997</v>
      </c>
      <c r="DQ47" s="44">
        <v>0.96399999999999997</v>
      </c>
      <c r="DR47" s="44">
        <v>0.96399999999999997</v>
      </c>
      <c r="DS47" s="44">
        <v>0.96299999999999997</v>
      </c>
      <c r="DT47" s="44">
        <v>0.96299999999999997</v>
      </c>
      <c r="DU47" s="44">
        <v>0.96299999999999997</v>
      </c>
      <c r="DV47" s="44">
        <v>0.96199999999999997</v>
      </c>
      <c r="DW47" s="44">
        <v>0.96199999999999997</v>
      </c>
      <c r="DX47" s="44">
        <v>0.96199999999999997</v>
      </c>
      <c r="DY47" s="44">
        <v>0.96099999999999997</v>
      </c>
      <c r="DZ47" s="44">
        <v>0.96099999999999997</v>
      </c>
      <c r="EA47" s="44">
        <v>0.96099999999999997</v>
      </c>
      <c r="EB47" s="44">
        <v>0.96</v>
      </c>
      <c r="EC47" s="44">
        <v>0.96</v>
      </c>
      <c r="ED47" s="44">
        <v>0.96</v>
      </c>
      <c r="EE47" s="44">
        <v>0.96</v>
      </c>
      <c r="EF47" s="44">
        <v>0.95899999999999996</v>
      </c>
      <c r="EG47" s="44">
        <v>0.95899999999999996</v>
      </c>
      <c r="EH47" s="44">
        <v>0.95899999999999996</v>
      </c>
      <c r="EI47" s="44">
        <v>0.95799999999999996</v>
      </c>
      <c r="EJ47" s="44">
        <v>0.95799999999999996</v>
      </c>
      <c r="EK47" s="44">
        <v>0.95799999999999996</v>
      </c>
      <c r="EL47" s="44">
        <v>0.95699999999999996</v>
      </c>
      <c r="EM47" s="44">
        <v>0.95699999999999996</v>
      </c>
      <c r="EN47" s="44">
        <v>0.95699999999999996</v>
      </c>
      <c r="EO47" s="44">
        <v>0.95599999999999996</v>
      </c>
      <c r="EP47" s="44">
        <v>0.95599999999999996</v>
      </c>
      <c r="EQ47" s="44">
        <v>0.95599999999999996</v>
      </c>
      <c r="ER47" s="44">
        <v>0.95499999999999996</v>
      </c>
      <c r="ES47" s="44">
        <v>0.95499999999999996</v>
      </c>
      <c r="ET47" s="44">
        <v>0.95499999999999996</v>
      </c>
      <c r="EU47" s="44">
        <v>0.95499999999999996</v>
      </c>
      <c r="EV47" s="44">
        <v>0.95399999999999996</v>
      </c>
      <c r="EW47" s="44">
        <v>0.95399999999999996</v>
      </c>
      <c r="EX47" s="44">
        <v>0.95399999999999996</v>
      </c>
      <c r="EY47" s="44">
        <v>0.95299999999999996</v>
      </c>
      <c r="EZ47" s="44">
        <v>0.95299999999999996</v>
      </c>
      <c r="FA47" s="44">
        <v>0.95299999999999996</v>
      </c>
      <c r="FB47" s="44">
        <v>0.95199999999999996</v>
      </c>
      <c r="FC47" s="44">
        <v>0.95199999999999996</v>
      </c>
      <c r="FD47" s="44">
        <v>0.95199999999999996</v>
      </c>
      <c r="FE47" s="44">
        <v>0.95099999999999996</v>
      </c>
      <c r="FF47" s="44">
        <v>0.95099999999999996</v>
      </c>
      <c r="FG47" s="44">
        <v>0.95099999999999996</v>
      </c>
      <c r="FH47" s="44">
        <v>0.95</v>
      </c>
      <c r="FI47" s="44">
        <v>0.95</v>
      </c>
      <c r="FJ47" s="44">
        <v>0.95</v>
      </c>
      <c r="FK47" s="44">
        <v>0.94899999999999995</v>
      </c>
      <c r="FL47" s="44">
        <v>0.94899999999999995</v>
      </c>
      <c r="FM47" s="44">
        <v>0.94899999999999995</v>
      </c>
      <c r="FN47" s="44">
        <v>0.94899999999999995</v>
      </c>
      <c r="FO47" s="44">
        <v>0.94799999999999995</v>
      </c>
      <c r="FP47" s="44">
        <v>0.94799999999999995</v>
      </c>
      <c r="FQ47" s="44">
        <v>0.94799999999999995</v>
      </c>
      <c r="FR47" s="44">
        <v>0.94699999999999995</v>
      </c>
      <c r="FS47" s="44">
        <v>0.94699999999999995</v>
      </c>
      <c r="FT47" s="44">
        <v>0.94699999999999995</v>
      </c>
      <c r="FU47" s="44">
        <v>0.94599999999999995</v>
      </c>
      <c r="FV47" s="44">
        <v>0.94599999999999995</v>
      </c>
      <c r="FW47" s="44">
        <v>0.94599999999999995</v>
      </c>
      <c r="FX47" s="44">
        <v>0.94499999999999995</v>
      </c>
      <c r="FY47" s="44">
        <v>0.94499999999999995</v>
      </c>
      <c r="FZ47" s="44">
        <v>0.94499999999999995</v>
      </c>
      <c r="GA47" s="44">
        <v>0.94399999999999995</v>
      </c>
      <c r="GB47" s="44">
        <v>0.94399999999999995</v>
      </c>
      <c r="GC47" s="44">
        <v>0.94399999999999995</v>
      </c>
      <c r="GD47" s="44">
        <v>0.94299999999999995</v>
      </c>
      <c r="GE47" s="44">
        <v>0.94299999999999995</v>
      </c>
      <c r="GF47" s="44">
        <v>0.94299999999999995</v>
      </c>
      <c r="GG47" s="44">
        <v>0.94299999999999995</v>
      </c>
      <c r="GH47" s="44">
        <v>0.94199999999999995</v>
      </c>
      <c r="GI47" s="44">
        <v>0.94199999999999995</v>
      </c>
      <c r="GJ47" s="44">
        <v>0.94199999999999995</v>
      </c>
      <c r="GK47" s="44">
        <v>0.94099999999999995</v>
      </c>
      <c r="GL47" s="44">
        <v>0.94099999999999995</v>
      </c>
      <c r="GM47" s="44">
        <v>0.94099999999999995</v>
      </c>
      <c r="GN47" s="44">
        <v>0.94</v>
      </c>
      <c r="GO47" s="44">
        <v>0.94</v>
      </c>
      <c r="GP47" s="44">
        <v>0.94</v>
      </c>
      <c r="GQ47" s="44">
        <v>0.93899999999999995</v>
      </c>
      <c r="GR47" s="44">
        <v>0.93899999999999995</v>
      </c>
      <c r="GS47" s="44">
        <v>0.93899999999999995</v>
      </c>
      <c r="GT47" s="44">
        <v>0.93799999999999994</v>
      </c>
      <c r="GU47" s="44">
        <v>0.93799999999999994</v>
      </c>
      <c r="GV47" s="44">
        <v>0.93799999999999994</v>
      </c>
      <c r="GW47" s="44">
        <v>0.93700000000000006</v>
      </c>
      <c r="GX47" s="44">
        <v>0.93700000000000006</v>
      </c>
      <c r="GY47" s="44">
        <v>0.93700000000000006</v>
      </c>
      <c r="GZ47" s="44">
        <v>0.93600000000000005</v>
      </c>
      <c r="HA47" s="44">
        <v>0.93600000000000005</v>
      </c>
      <c r="HB47" s="44">
        <v>0.93600000000000005</v>
      </c>
      <c r="HC47" s="44">
        <v>0.93600000000000005</v>
      </c>
      <c r="HD47" s="44">
        <v>0.93500000000000005</v>
      </c>
      <c r="HE47" s="44">
        <v>0.93500000000000005</v>
      </c>
      <c r="HF47" s="44">
        <v>0.93500000000000005</v>
      </c>
      <c r="HG47" s="44">
        <v>0.93400000000000005</v>
      </c>
      <c r="HH47" s="44">
        <v>0.93400000000000005</v>
      </c>
      <c r="HI47" s="44">
        <v>0.93400000000000005</v>
      </c>
      <c r="HJ47" s="44">
        <v>0.93300000000000005</v>
      </c>
      <c r="HK47" s="44">
        <v>0.93300000000000005</v>
      </c>
      <c r="HL47" s="44">
        <v>0.93300000000000005</v>
      </c>
      <c r="HM47" s="44">
        <v>0.93200000000000005</v>
      </c>
      <c r="HN47" s="44">
        <v>0.93200000000000005</v>
      </c>
      <c r="HO47" s="44">
        <v>0.93200000000000005</v>
      </c>
      <c r="HP47" s="44">
        <v>0.93100000000000005</v>
      </c>
      <c r="HQ47" s="44">
        <v>0.93100000000000005</v>
      </c>
      <c r="HR47" s="44">
        <v>0.93100000000000005</v>
      </c>
      <c r="HS47" s="44">
        <v>0.93</v>
      </c>
      <c r="HT47" s="44">
        <v>0.93</v>
      </c>
      <c r="HU47" s="44">
        <v>0.93</v>
      </c>
      <c r="HV47" s="44">
        <v>0.92900000000000005</v>
      </c>
      <c r="HW47" s="44">
        <v>0.92900000000000005</v>
      </c>
      <c r="HX47" s="44">
        <v>0.92900000000000005</v>
      </c>
      <c r="HY47" s="44">
        <v>0.92800000000000005</v>
      </c>
      <c r="HZ47" s="44">
        <v>0.92800000000000005</v>
      </c>
      <c r="IA47" s="44">
        <v>0.92800000000000005</v>
      </c>
      <c r="IB47" s="44">
        <v>0.92800000000000005</v>
      </c>
      <c r="IC47" s="44">
        <v>0.92700000000000005</v>
      </c>
      <c r="ID47" s="44">
        <v>0.92700000000000005</v>
      </c>
      <c r="IE47" s="44">
        <v>0.92700000000000005</v>
      </c>
      <c r="IF47" s="44">
        <v>0.92600000000000005</v>
      </c>
      <c r="IG47" s="44">
        <v>0.92600000000000005</v>
      </c>
      <c r="IH47" s="44">
        <v>0.92600000000000005</v>
      </c>
      <c r="II47" s="44">
        <v>0.92500000000000004</v>
      </c>
      <c r="IJ47" s="44">
        <v>0.92500000000000004</v>
      </c>
      <c r="IK47" s="44">
        <v>0.92500000000000004</v>
      </c>
      <c r="IL47" s="44">
        <v>0.92400000000000004</v>
      </c>
      <c r="IM47" s="44">
        <v>0.92400000000000004</v>
      </c>
      <c r="IN47" s="44">
        <v>0.92400000000000004</v>
      </c>
      <c r="IO47" s="44">
        <v>0.92300000000000004</v>
      </c>
      <c r="IP47" s="44">
        <v>0.92300000000000004</v>
      </c>
      <c r="IQ47" s="44">
        <v>0.92300000000000004</v>
      </c>
      <c r="IR47" s="44">
        <v>0.92200000000000004</v>
      </c>
      <c r="IS47" s="44">
        <v>0.92200000000000004</v>
      </c>
      <c r="IT47" s="44">
        <v>0.92200000000000004</v>
      </c>
      <c r="IU47" s="44">
        <v>0.92100000000000004</v>
      </c>
      <c r="IV47" s="44">
        <v>0.92100000000000004</v>
      </c>
      <c r="IW47" s="44">
        <v>0.92100000000000004</v>
      </c>
      <c r="IX47" s="44">
        <v>0.92</v>
      </c>
      <c r="IY47" s="44">
        <v>0.92</v>
      </c>
      <c r="IZ47" s="44">
        <v>0.92</v>
      </c>
      <c r="JA47" s="44">
        <v>0.91900000000000004</v>
      </c>
      <c r="JB47" s="44">
        <v>0.91900000000000004</v>
      </c>
      <c r="JC47" s="44">
        <v>0.91900000000000004</v>
      </c>
      <c r="JD47" s="44">
        <v>0.91800000000000004</v>
      </c>
      <c r="JE47" s="44">
        <v>0.91800000000000004</v>
      </c>
      <c r="JF47" s="44">
        <v>0.91800000000000004</v>
      </c>
      <c r="JG47" s="44">
        <v>0.91800000000000004</v>
      </c>
      <c r="JH47" s="44">
        <v>0.91700000000000004</v>
      </c>
      <c r="JI47" s="44">
        <v>0.91700000000000004</v>
      </c>
      <c r="JJ47" s="44">
        <v>0.91700000000000004</v>
      </c>
      <c r="JK47" s="44">
        <v>0.91600000000000004</v>
      </c>
      <c r="JL47" s="44">
        <v>0.91600000000000004</v>
      </c>
      <c r="JM47" s="44">
        <v>0.91600000000000004</v>
      </c>
      <c r="JN47" s="44">
        <v>0.91500000000000004</v>
      </c>
      <c r="JO47" s="44">
        <v>0.91500000000000004</v>
      </c>
      <c r="JP47" s="44">
        <v>0.91500000000000004</v>
      </c>
      <c r="JQ47" s="44">
        <v>0.91400000000000003</v>
      </c>
      <c r="JR47" s="44">
        <v>0.91400000000000003</v>
      </c>
      <c r="JS47" s="44">
        <v>0.91400000000000003</v>
      </c>
      <c r="JT47" s="44">
        <v>0.91300000000000003</v>
      </c>
      <c r="JU47" s="44">
        <v>0.91300000000000003</v>
      </c>
      <c r="JV47" s="44">
        <v>0.91300000000000003</v>
      </c>
      <c r="JW47" s="44">
        <v>0.91200000000000003</v>
      </c>
      <c r="JX47" s="44">
        <v>0.91200000000000003</v>
      </c>
      <c r="JY47" s="44">
        <v>0.91200000000000003</v>
      </c>
      <c r="JZ47" s="44">
        <v>0.91100000000000003</v>
      </c>
      <c r="KA47" s="44">
        <v>0.91100000000000003</v>
      </c>
      <c r="KB47" s="44">
        <v>0.91100000000000003</v>
      </c>
      <c r="KC47" s="44">
        <v>0.91</v>
      </c>
      <c r="KD47" s="44">
        <v>0.91</v>
      </c>
      <c r="KE47" s="44">
        <v>0.91</v>
      </c>
      <c r="KF47" s="44">
        <v>0.90900000000000003</v>
      </c>
      <c r="KG47" s="44">
        <v>0.90900000000000003</v>
      </c>
      <c r="KH47" s="44">
        <v>0.90900000000000003</v>
      </c>
      <c r="KI47" s="44">
        <v>0.90800000000000003</v>
      </c>
      <c r="KJ47" s="44">
        <v>0.90800000000000003</v>
      </c>
      <c r="KK47" s="44">
        <v>0.90800000000000003</v>
      </c>
      <c r="KL47" s="44">
        <v>0.90700000000000003</v>
      </c>
      <c r="KM47" s="44">
        <v>0.90700000000000003</v>
      </c>
      <c r="KN47" s="44">
        <v>0.90700000000000003</v>
      </c>
      <c r="KO47" s="44">
        <v>0.90600000000000003</v>
      </c>
      <c r="KP47" s="44">
        <v>0.90600000000000003</v>
      </c>
      <c r="KQ47" s="44">
        <v>0.90600000000000003</v>
      </c>
      <c r="KR47" s="44">
        <v>0.90500000000000003</v>
      </c>
      <c r="KS47" s="44">
        <v>0.90500000000000003</v>
      </c>
      <c r="KT47" s="44">
        <v>0.90500000000000003</v>
      </c>
      <c r="KU47" s="44">
        <v>0.90400000000000003</v>
      </c>
      <c r="KV47" s="44">
        <v>0.90400000000000003</v>
      </c>
      <c r="KW47" s="44">
        <v>0.90400000000000003</v>
      </c>
      <c r="KX47" s="44">
        <v>0.90300000000000002</v>
      </c>
      <c r="KY47" s="44">
        <v>0.90300000000000002</v>
      </c>
      <c r="KZ47" s="44">
        <v>0.90300000000000002</v>
      </c>
      <c r="LA47" s="44">
        <v>0.90300000000000002</v>
      </c>
      <c r="LB47" s="44">
        <v>0.90200000000000002</v>
      </c>
      <c r="LC47" s="44">
        <v>0.90200000000000002</v>
      </c>
      <c r="LD47" s="44">
        <v>0.90200000000000002</v>
      </c>
      <c r="LE47" s="44">
        <v>0.90100000000000002</v>
      </c>
      <c r="LF47" s="44">
        <v>0.90100000000000002</v>
      </c>
      <c r="LG47" s="44">
        <v>0.90100000000000002</v>
      </c>
      <c r="LH47" s="44">
        <v>0.9</v>
      </c>
      <c r="LI47" s="44">
        <v>0.9</v>
      </c>
      <c r="LJ47" s="44">
        <v>0.9</v>
      </c>
      <c r="LK47" s="44">
        <v>0.89900000000000002</v>
      </c>
      <c r="LL47" s="44">
        <v>0.89900000000000002</v>
      </c>
      <c r="LM47" s="44">
        <v>0.89900000000000002</v>
      </c>
      <c r="LN47" s="44">
        <v>0.89800000000000002</v>
      </c>
      <c r="LO47" s="44">
        <v>0.89800000000000002</v>
      </c>
      <c r="LP47" s="44">
        <v>0.89800000000000002</v>
      </c>
      <c r="LQ47" s="44">
        <v>0.89700000000000002</v>
      </c>
      <c r="LR47" s="44">
        <v>0.89700000000000002</v>
      </c>
      <c r="LS47" s="44">
        <v>0.89700000000000002</v>
      </c>
      <c r="LT47" s="44">
        <v>0.89600000000000002</v>
      </c>
      <c r="LU47" s="44">
        <v>0.89600000000000002</v>
      </c>
      <c r="LV47" s="44">
        <v>0.89600000000000002</v>
      </c>
      <c r="LW47" s="44">
        <v>0.89500000000000002</v>
      </c>
      <c r="LX47" s="44">
        <v>0.89500000000000002</v>
      </c>
      <c r="LY47" s="44">
        <v>0.89500000000000002</v>
      </c>
      <c r="LZ47" s="44">
        <v>0.89400000000000002</v>
      </c>
      <c r="MA47" s="44">
        <v>0.89400000000000002</v>
      </c>
      <c r="MB47" s="44">
        <v>0.89400000000000002</v>
      </c>
      <c r="MC47" s="44">
        <v>0.89300000000000002</v>
      </c>
      <c r="MD47" s="44">
        <v>0.89300000000000002</v>
      </c>
      <c r="ME47" s="44">
        <v>0.89300000000000002</v>
      </c>
      <c r="MF47" s="44">
        <v>0.89200000000000002</v>
      </c>
      <c r="MG47" s="44">
        <v>0.89200000000000002</v>
      </c>
      <c r="MH47" s="44">
        <v>0.89200000000000002</v>
      </c>
      <c r="MI47" s="44">
        <v>0.89100000000000001</v>
      </c>
      <c r="MJ47" s="44">
        <v>0.89100000000000001</v>
      </c>
      <c r="MK47" s="44">
        <v>0.89100000000000001</v>
      </c>
      <c r="ML47" s="44">
        <v>0.89</v>
      </c>
      <c r="MM47" s="44">
        <v>0.89</v>
      </c>
      <c r="MN47" s="44">
        <v>0.89</v>
      </c>
      <c r="MO47" s="44">
        <v>0.88900000000000001</v>
      </c>
      <c r="MP47" s="44">
        <v>0.88900000000000001</v>
      </c>
      <c r="MQ47" s="44">
        <v>0.88900000000000001</v>
      </c>
      <c r="MR47" s="44">
        <v>0.88800000000000001</v>
      </c>
      <c r="MS47" s="44">
        <v>0.88800000000000001</v>
      </c>
      <c r="MT47" s="44">
        <v>0.88800000000000001</v>
      </c>
      <c r="MU47" s="44">
        <v>0.88700000000000001</v>
      </c>
      <c r="MV47" s="44">
        <v>0.88700000000000001</v>
      </c>
      <c r="MW47" s="44">
        <v>0.88700000000000001</v>
      </c>
      <c r="MX47" s="44">
        <v>0.88600000000000001</v>
      </c>
      <c r="MY47" s="44">
        <v>0.88600000000000001</v>
      </c>
      <c r="MZ47" s="44">
        <v>0.88600000000000001</v>
      </c>
      <c r="NA47" s="44">
        <v>0.88500000000000001</v>
      </c>
      <c r="NB47" s="44">
        <v>0.88500000000000001</v>
      </c>
      <c r="NC47" s="44">
        <v>0.88500000000000001</v>
      </c>
      <c r="ND47" s="44">
        <v>0.88400000000000001</v>
      </c>
      <c r="NE47" s="44">
        <v>0.88400000000000001</v>
      </c>
      <c r="NF47" s="44">
        <v>0.88400000000000001</v>
      </c>
      <c r="NG47" s="44">
        <v>0.88300000000000001</v>
      </c>
      <c r="NH47" s="44">
        <v>0.88300000000000001</v>
      </c>
      <c r="NI47" s="44">
        <v>0.88300000000000001</v>
      </c>
      <c r="NJ47" s="44">
        <v>0.88200000000000001</v>
      </c>
      <c r="NK47" s="44">
        <v>0.88200000000000001</v>
      </c>
      <c r="NL47" s="44">
        <v>0.88200000000000001</v>
      </c>
      <c r="NM47" s="44">
        <v>0.88100000000000001</v>
      </c>
      <c r="NN47" s="44">
        <v>0.88100000000000001</v>
      </c>
      <c r="NO47" s="44">
        <v>0.88100000000000001</v>
      </c>
      <c r="NP47" s="44">
        <v>0.88</v>
      </c>
      <c r="NQ47" s="44">
        <v>0.88</v>
      </c>
      <c r="NR47" s="44">
        <v>0.88</v>
      </c>
      <c r="NS47" s="44">
        <v>0.879</v>
      </c>
      <c r="NT47" s="44">
        <v>0.879</v>
      </c>
      <c r="NU47" s="44">
        <v>0.879</v>
      </c>
      <c r="NV47" s="44">
        <v>0.878</v>
      </c>
      <c r="NW47" s="44">
        <v>0.878</v>
      </c>
      <c r="NX47" s="44">
        <v>0.878</v>
      </c>
      <c r="NY47" s="44">
        <v>0.877</v>
      </c>
      <c r="NZ47" s="44">
        <v>0.877</v>
      </c>
      <c r="OA47" s="44">
        <v>0.877</v>
      </c>
      <c r="OB47" s="44">
        <v>0.876</v>
      </c>
      <c r="OC47" s="44">
        <v>0.876</v>
      </c>
      <c r="OD47" s="44">
        <v>0.876</v>
      </c>
      <c r="OE47" s="44">
        <v>0.875</v>
      </c>
      <c r="OF47" s="44">
        <v>0.875</v>
      </c>
      <c r="OG47" s="44">
        <v>0.875</v>
      </c>
      <c r="OH47" s="44">
        <v>0.874</v>
      </c>
      <c r="OI47" s="44">
        <v>0.874</v>
      </c>
      <c r="OJ47" s="44">
        <v>0.874</v>
      </c>
      <c r="OK47" s="44">
        <v>0.873</v>
      </c>
      <c r="OL47" s="44">
        <v>0.873</v>
      </c>
    </row>
    <row r="48" spans="1:402" x14ac:dyDescent="0.2">
      <c r="A48" s="40">
        <v>36</v>
      </c>
      <c r="B48" s="44">
        <v>1</v>
      </c>
      <c r="C48" s="44">
        <v>1</v>
      </c>
      <c r="D48" s="44">
        <v>0.999</v>
      </c>
      <c r="E48" s="44">
        <v>0.999</v>
      </c>
      <c r="F48" s="44">
        <v>0.999</v>
      </c>
      <c r="G48" s="44">
        <v>0.999</v>
      </c>
      <c r="H48" s="44">
        <v>0.998</v>
      </c>
      <c r="I48" s="44">
        <v>0.998</v>
      </c>
      <c r="J48" s="44">
        <v>0.998</v>
      </c>
      <c r="K48" s="44">
        <v>0.997</v>
      </c>
      <c r="L48" s="44">
        <v>0.997</v>
      </c>
      <c r="M48" s="44">
        <v>0.997</v>
      </c>
      <c r="N48" s="44">
        <v>0.996</v>
      </c>
      <c r="O48" s="44">
        <v>0.996</v>
      </c>
      <c r="P48" s="44">
        <v>0.996</v>
      </c>
      <c r="Q48" s="44">
        <v>0.996</v>
      </c>
      <c r="R48" s="44">
        <v>0.995</v>
      </c>
      <c r="S48" s="44">
        <v>0.995</v>
      </c>
      <c r="T48" s="44">
        <v>0.995</v>
      </c>
      <c r="U48" s="44">
        <v>0.99399999999999999</v>
      </c>
      <c r="V48" s="44">
        <v>0.99399999999999999</v>
      </c>
      <c r="W48" s="44">
        <v>0.99399999999999999</v>
      </c>
      <c r="X48" s="44">
        <v>0.99299999999999999</v>
      </c>
      <c r="Y48" s="44">
        <v>0.99299999999999999</v>
      </c>
      <c r="Z48" s="44">
        <v>0.99299999999999999</v>
      </c>
      <c r="AA48" s="44">
        <v>0.99299999999999999</v>
      </c>
      <c r="AB48" s="44">
        <v>0.99199999999999999</v>
      </c>
      <c r="AC48" s="44">
        <v>0.99199999999999999</v>
      </c>
      <c r="AD48" s="44">
        <v>0.99199999999999999</v>
      </c>
      <c r="AE48" s="44">
        <v>0.99099999999999999</v>
      </c>
      <c r="AF48" s="44">
        <v>0.99099999999999999</v>
      </c>
      <c r="AG48" s="44">
        <v>0.99099999999999999</v>
      </c>
      <c r="AH48" s="44">
        <v>0.99099999999999999</v>
      </c>
      <c r="AI48" s="44">
        <v>0.99</v>
      </c>
      <c r="AJ48" s="44">
        <v>0.99</v>
      </c>
      <c r="AK48" s="44">
        <v>0.99</v>
      </c>
      <c r="AL48" s="44">
        <v>0.98899999999999999</v>
      </c>
      <c r="AM48" s="44">
        <v>0.98899999999999999</v>
      </c>
      <c r="AN48" s="44">
        <v>0.98899999999999999</v>
      </c>
      <c r="AO48" s="44">
        <v>0.98799999999999999</v>
      </c>
      <c r="AP48" s="44">
        <v>0.98799999999999999</v>
      </c>
      <c r="AQ48" s="44">
        <v>0.98799999999999999</v>
      </c>
      <c r="AR48" s="44">
        <v>0.98799999999999999</v>
      </c>
      <c r="AS48" s="44">
        <v>0.98699999999999999</v>
      </c>
      <c r="AT48" s="44">
        <v>0.98699999999999999</v>
      </c>
      <c r="AU48" s="44">
        <v>0.98699999999999999</v>
      </c>
      <c r="AV48" s="44">
        <v>0.98599999999999999</v>
      </c>
      <c r="AW48" s="44">
        <v>0.98599999999999999</v>
      </c>
      <c r="AX48" s="44">
        <v>0.98599999999999999</v>
      </c>
      <c r="AY48" s="44">
        <v>0.98499999999999999</v>
      </c>
      <c r="AZ48" s="44">
        <v>0.98499999999999999</v>
      </c>
      <c r="BA48" s="44">
        <v>0.98499999999999999</v>
      </c>
      <c r="BB48" s="44">
        <v>0.98499999999999999</v>
      </c>
      <c r="BC48" s="44">
        <v>0.98399999999999999</v>
      </c>
      <c r="BD48" s="44">
        <v>0.98399999999999999</v>
      </c>
      <c r="BE48" s="44">
        <v>0.98399999999999999</v>
      </c>
      <c r="BF48" s="44">
        <v>0.98299999999999998</v>
      </c>
      <c r="BG48" s="44">
        <v>0.98299999999999998</v>
      </c>
      <c r="BH48" s="44">
        <v>0.98299999999999998</v>
      </c>
      <c r="BI48" s="44">
        <v>0.98199999999999998</v>
      </c>
      <c r="BJ48" s="44">
        <v>0.98199999999999998</v>
      </c>
      <c r="BK48" s="44">
        <v>0.98199999999999998</v>
      </c>
      <c r="BL48" s="44">
        <v>0.98099999999999998</v>
      </c>
      <c r="BM48" s="44">
        <v>0.98099999999999998</v>
      </c>
      <c r="BN48" s="44">
        <v>0.98099999999999998</v>
      </c>
      <c r="BO48" s="44">
        <v>0.98099999999999998</v>
      </c>
      <c r="BP48" s="44">
        <v>0.98</v>
      </c>
      <c r="BQ48" s="44">
        <v>0.98</v>
      </c>
      <c r="BR48" s="44">
        <v>0.98</v>
      </c>
      <c r="BS48" s="44">
        <v>0.97899999999999998</v>
      </c>
      <c r="BT48" s="44">
        <v>0.97899999999999998</v>
      </c>
      <c r="BU48" s="44">
        <v>0.97899999999999998</v>
      </c>
      <c r="BV48" s="44">
        <v>0.97799999999999998</v>
      </c>
      <c r="BW48" s="44">
        <v>0.97799999999999998</v>
      </c>
      <c r="BX48" s="44">
        <v>0.97799999999999998</v>
      </c>
      <c r="BY48" s="44">
        <v>0.97799999999999998</v>
      </c>
      <c r="BZ48" s="44">
        <v>0.97699999999999998</v>
      </c>
      <c r="CA48" s="44">
        <v>0.97699999999999998</v>
      </c>
      <c r="CB48" s="44">
        <v>0.97699999999999998</v>
      </c>
      <c r="CC48" s="44">
        <v>0.97599999999999998</v>
      </c>
      <c r="CD48" s="44">
        <v>0.97599999999999998</v>
      </c>
      <c r="CE48" s="44">
        <v>0.97599999999999998</v>
      </c>
      <c r="CF48" s="44">
        <v>0.97499999999999998</v>
      </c>
      <c r="CG48" s="44">
        <v>0.97499999999999998</v>
      </c>
      <c r="CH48" s="44">
        <v>0.97499999999999998</v>
      </c>
      <c r="CI48" s="44">
        <v>0.97499999999999998</v>
      </c>
      <c r="CJ48" s="44">
        <v>0.97399999999999998</v>
      </c>
      <c r="CK48" s="44">
        <v>0.97399999999999998</v>
      </c>
      <c r="CL48" s="44">
        <v>0.97399999999999998</v>
      </c>
      <c r="CM48" s="44">
        <v>0.97299999999999998</v>
      </c>
      <c r="CN48" s="44">
        <v>0.97299999999999998</v>
      </c>
      <c r="CO48" s="44">
        <v>0.97299999999999998</v>
      </c>
      <c r="CP48" s="44">
        <v>0.97199999999999998</v>
      </c>
      <c r="CQ48" s="44">
        <v>0.97199999999999998</v>
      </c>
      <c r="CR48" s="44">
        <v>0.97199999999999998</v>
      </c>
      <c r="CS48" s="44">
        <v>0.97099999999999997</v>
      </c>
      <c r="CT48" s="44">
        <v>0.97099999999999997</v>
      </c>
      <c r="CU48" s="44">
        <v>0.97099999999999997</v>
      </c>
      <c r="CV48" s="44">
        <v>0.97099999999999997</v>
      </c>
      <c r="CW48" s="44">
        <v>0.97</v>
      </c>
      <c r="CX48" s="44">
        <v>0.97</v>
      </c>
      <c r="CY48" s="44">
        <v>0.97</v>
      </c>
      <c r="CZ48" s="44">
        <v>0.96899999999999997</v>
      </c>
      <c r="DA48" s="44">
        <v>0.96899999999999997</v>
      </c>
      <c r="DB48" s="44">
        <v>0.96899999999999997</v>
      </c>
      <c r="DC48" s="44">
        <v>0.96799999999999997</v>
      </c>
      <c r="DD48" s="44">
        <v>0.96799999999999997</v>
      </c>
      <c r="DE48" s="44">
        <v>0.96799999999999997</v>
      </c>
      <c r="DF48" s="44">
        <v>0.96699999999999997</v>
      </c>
      <c r="DG48" s="44">
        <v>0.96699999999999997</v>
      </c>
      <c r="DH48" s="44">
        <v>0.96699999999999997</v>
      </c>
      <c r="DI48" s="44">
        <v>0.96699999999999997</v>
      </c>
      <c r="DJ48" s="44">
        <v>0.96599999999999997</v>
      </c>
      <c r="DK48" s="44">
        <v>0.96599999999999997</v>
      </c>
      <c r="DL48" s="44">
        <v>0.96599999999999997</v>
      </c>
      <c r="DM48" s="44">
        <v>0.96499999999999997</v>
      </c>
      <c r="DN48" s="44">
        <v>0.96499999999999997</v>
      </c>
      <c r="DO48" s="44">
        <v>0.96499999999999997</v>
      </c>
      <c r="DP48" s="44">
        <v>0.96399999999999997</v>
      </c>
      <c r="DQ48" s="44">
        <v>0.96399999999999997</v>
      </c>
      <c r="DR48" s="44">
        <v>0.96399999999999997</v>
      </c>
      <c r="DS48" s="44">
        <v>0.96299999999999997</v>
      </c>
      <c r="DT48" s="44">
        <v>0.96299999999999997</v>
      </c>
      <c r="DU48" s="44">
        <v>0.96299999999999997</v>
      </c>
      <c r="DV48" s="44">
        <v>0.96299999999999997</v>
      </c>
      <c r="DW48" s="44">
        <v>0.96199999999999997</v>
      </c>
      <c r="DX48" s="44">
        <v>0.96199999999999997</v>
      </c>
      <c r="DY48" s="44">
        <v>0.96199999999999997</v>
      </c>
      <c r="DZ48" s="44">
        <v>0.96099999999999997</v>
      </c>
      <c r="EA48" s="44">
        <v>0.96099999999999997</v>
      </c>
      <c r="EB48" s="44">
        <v>0.96099999999999997</v>
      </c>
      <c r="EC48" s="44">
        <v>0.96</v>
      </c>
      <c r="ED48" s="44">
        <v>0.96</v>
      </c>
      <c r="EE48" s="44">
        <v>0.96</v>
      </c>
      <c r="EF48" s="44">
        <v>0.95899999999999996</v>
      </c>
      <c r="EG48" s="44">
        <v>0.95899999999999996</v>
      </c>
      <c r="EH48" s="44">
        <v>0.95899999999999996</v>
      </c>
      <c r="EI48" s="44">
        <v>0.95899999999999996</v>
      </c>
      <c r="EJ48" s="44">
        <v>0.95799999999999996</v>
      </c>
      <c r="EK48" s="44">
        <v>0.95799999999999996</v>
      </c>
      <c r="EL48" s="44">
        <v>0.95799999999999996</v>
      </c>
      <c r="EM48" s="44">
        <v>0.95699999999999996</v>
      </c>
      <c r="EN48" s="44">
        <v>0.95699999999999996</v>
      </c>
      <c r="EO48" s="44">
        <v>0.95699999999999996</v>
      </c>
      <c r="EP48" s="44">
        <v>0.95599999999999996</v>
      </c>
      <c r="EQ48" s="44">
        <v>0.95599999999999996</v>
      </c>
      <c r="ER48" s="44">
        <v>0.95599999999999996</v>
      </c>
      <c r="ES48" s="44">
        <v>0.95499999999999996</v>
      </c>
      <c r="ET48" s="44">
        <v>0.95499999999999996</v>
      </c>
      <c r="EU48" s="44">
        <v>0.95499999999999996</v>
      </c>
      <c r="EV48" s="44">
        <v>0.95399999999999996</v>
      </c>
      <c r="EW48" s="44">
        <v>0.95399999999999996</v>
      </c>
      <c r="EX48" s="44">
        <v>0.95399999999999996</v>
      </c>
      <c r="EY48" s="44">
        <v>0.95399999999999996</v>
      </c>
      <c r="EZ48" s="44">
        <v>0.95299999999999996</v>
      </c>
      <c r="FA48" s="44">
        <v>0.95299999999999996</v>
      </c>
      <c r="FB48" s="44">
        <v>0.95299999999999996</v>
      </c>
      <c r="FC48" s="44">
        <v>0.95199999999999996</v>
      </c>
      <c r="FD48" s="44">
        <v>0.95199999999999996</v>
      </c>
      <c r="FE48" s="44">
        <v>0.95199999999999996</v>
      </c>
      <c r="FF48" s="44">
        <v>0.95099999999999996</v>
      </c>
      <c r="FG48" s="44">
        <v>0.95099999999999996</v>
      </c>
      <c r="FH48" s="44">
        <v>0.95099999999999996</v>
      </c>
      <c r="FI48" s="44">
        <v>0.95</v>
      </c>
      <c r="FJ48" s="44">
        <v>0.95</v>
      </c>
      <c r="FK48" s="44">
        <v>0.95</v>
      </c>
      <c r="FL48" s="44">
        <v>0.94899999999999995</v>
      </c>
      <c r="FM48" s="44">
        <v>0.94899999999999995</v>
      </c>
      <c r="FN48" s="44">
        <v>0.94899999999999995</v>
      </c>
      <c r="FO48" s="44">
        <v>0.94899999999999995</v>
      </c>
      <c r="FP48" s="44">
        <v>0.94799999999999995</v>
      </c>
      <c r="FQ48" s="44">
        <v>0.94799999999999995</v>
      </c>
      <c r="FR48" s="44">
        <v>0.94799999999999995</v>
      </c>
      <c r="FS48" s="44">
        <v>0.94699999999999995</v>
      </c>
      <c r="FT48" s="44">
        <v>0.94699999999999995</v>
      </c>
      <c r="FU48" s="44">
        <v>0.94699999999999995</v>
      </c>
      <c r="FV48" s="44">
        <v>0.94599999999999995</v>
      </c>
      <c r="FW48" s="44">
        <v>0.94599999999999995</v>
      </c>
      <c r="FX48" s="44">
        <v>0.94599999999999995</v>
      </c>
      <c r="FY48" s="44">
        <v>0.94499999999999995</v>
      </c>
      <c r="FZ48" s="44">
        <v>0.94499999999999995</v>
      </c>
      <c r="GA48" s="44">
        <v>0.94499999999999995</v>
      </c>
      <c r="GB48" s="44">
        <v>0.94399999999999995</v>
      </c>
      <c r="GC48" s="44">
        <v>0.94399999999999995</v>
      </c>
      <c r="GD48" s="44">
        <v>0.94399999999999995</v>
      </c>
      <c r="GE48" s="44">
        <v>0.94399999999999995</v>
      </c>
      <c r="GF48" s="44">
        <v>0.94299999999999995</v>
      </c>
      <c r="GG48" s="44">
        <v>0.94299999999999995</v>
      </c>
      <c r="GH48" s="44">
        <v>0.94299999999999995</v>
      </c>
      <c r="GI48" s="44">
        <v>0.94199999999999995</v>
      </c>
      <c r="GJ48" s="44">
        <v>0.94199999999999995</v>
      </c>
      <c r="GK48" s="44">
        <v>0.94199999999999995</v>
      </c>
      <c r="GL48" s="44">
        <v>0.94099999999999995</v>
      </c>
      <c r="GM48" s="44">
        <v>0.94099999999999995</v>
      </c>
      <c r="GN48" s="44">
        <v>0.94099999999999995</v>
      </c>
      <c r="GO48" s="44">
        <v>0.94</v>
      </c>
      <c r="GP48" s="44">
        <v>0.94</v>
      </c>
      <c r="GQ48" s="44">
        <v>0.94</v>
      </c>
      <c r="GR48" s="44">
        <v>0.93899999999999995</v>
      </c>
      <c r="GS48" s="44">
        <v>0.93899999999999995</v>
      </c>
      <c r="GT48" s="44">
        <v>0.93899999999999995</v>
      </c>
      <c r="GU48" s="44">
        <v>0.93799999999999994</v>
      </c>
      <c r="GV48" s="44">
        <v>0.93799999999999994</v>
      </c>
      <c r="GW48" s="44">
        <v>0.93799999999999994</v>
      </c>
      <c r="GX48" s="44">
        <v>0.93799999999999994</v>
      </c>
      <c r="GY48" s="44">
        <v>0.93700000000000006</v>
      </c>
      <c r="GZ48" s="44">
        <v>0.93700000000000006</v>
      </c>
      <c r="HA48" s="44">
        <v>0.93700000000000006</v>
      </c>
      <c r="HB48" s="44">
        <v>0.93600000000000005</v>
      </c>
      <c r="HC48" s="44">
        <v>0.93600000000000005</v>
      </c>
      <c r="HD48" s="44">
        <v>0.93600000000000005</v>
      </c>
      <c r="HE48" s="44">
        <v>0.93500000000000005</v>
      </c>
      <c r="HF48" s="44">
        <v>0.93500000000000005</v>
      </c>
      <c r="HG48" s="44">
        <v>0.93500000000000005</v>
      </c>
      <c r="HH48" s="44">
        <v>0.93400000000000005</v>
      </c>
      <c r="HI48" s="44">
        <v>0.93400000000000005</v>
      </c>
      <c r="HJ48" s="44">
        <v>0.93400000000000005</v>
      </c>
      <c r="HK48" s="44">
        <v>0.93300000000000005</v>
      </c>
      <c r="HL48" s="44">
        <v>0.93300000000000005</v>
      </c>
      <c r="HM48" s="44">
        <v>0.93300000000000005</v>
      </c>
      <c r="HN48" s="44">
        <v>0.93200000000000005</v>
      </c>
      <c r="HO48" s="44">
        <v>0.93200000000000005</v>
      </c>
      <c r="HP48" s="44">
        <v>0.93200000000000005</v>
      </c>
      <c r="HQ48" s="44">
        <v>0.93100000000000005</v>
      </c>
      <c r="HR48" s="44">
        <v>0.93100000000000005</v>
      </c>
      <c r="HS48" s="44">
        <v>0.93100000000000005</v>
      </c>
      <c r="HT48" s="44">
        <v>0.93100000000000005</v>
      </c>
      <c r="HU48" s="44">
        <v>0.93</v>
      </c>
      <c r="HV48" s="44">
        <v>0.93</v>
      </c>
      <c r="HW48" s="44">
        <v>0.93</v>
      </c>
      <c r="HX48" s="44">
        <v>0.92900000000000005</v>
      </c>
      <c r="HY48" s="44">
        <v>0.92900000000000005</v>
      </c>
      <c r="HZ48" s="44">
        <v>0.92900000000000005</v>
      </c>
      <c r="IA48" s="44">
        <v>0.92800000000000005</v>
      </c>
      <c r="IB48" s="44">
        <v>0.92800000000000005</v>
      </c>
      <c r="IC48" s="44">
        <v>0.92800000000000005</v>
      </c>
      <c r="ID48" s="44">
        <v>0.92700000000000005</v>
      </c>
      <c r="IE48" s="44">
        <v>0.92700000000000005</v>
      </c>
      <c r="IF48" s="44">
        <v>0.92700000000000005</v>
      </c>
      <c r="IG48" s="44">
        <v>0.92600000000000005</v>
      </c>
      <c r="IH48" s="44">
        <v>0.92600000000000005</v>
      </c>
      <c r="II48" s="44">
        <v>0.92600000000000005</v>
      </c>
      <c r="IJ48" s="44">
        <v>0.92500000000000004</v>
      </c>
      <c r="IK48" s="44">
        <v>0.92500000000000004</v>
      </c>
      <c r="IL48" s="44">
        <v>0.92500000000000004</v>
      </c>
      <c r="IM48" s="44">
        <v>0.92400000000000004</v>
      </c>
      <c r="IN48" s="44">
        <v>0.92400000000000004</v>
      </c>
      <c r="IO48" s="44">
        <v>0.92400000000000004</v>
      </c>
      <c r="IP48" s="44">
        <v>0.92300000000000004</v>
      </c>
      <c r="IQ48" s="44">
        <v>0.92300000000000004</v>
      </c>
      <c r="IR48" s="44">
        <v>0.92300000000000004</v>
      </c>
      <c r="IS48" s="44">
        <v>0.92300000000000004</v>
      </c>
      <c r="IT48" s="44">
        <v>0.92200000000000004</v>
      </c>
      <c r="IU48" s="44">
        <v>0.92200000000000004</v>
      </c>
      <c r="IV48" s="44">
        <v>0.92200000000000004</v>
      </c>
      <c r="IW48" s="44">
        <v>0.92100000000000004</v>
      </c>
      <c r="IX48" s="44">
        <v>0.92100000000000004</v>
      </c>
      <c r="IY48" s="44">
        <v>0.92100000000000004</v>
      </c>
      <c r="IZ48" s="44">
        <v>0.92</v>
      </c>
      <c r="JA48" s="44">
        <v>0.92</v>
      </c>
      <c r="JB48" s="44">
        <v>0.92</v>
      </c>
      <c r="JC48" s="44">
        <v>0.91900000000000004</v>
      </c>
      <c r="JD48" s="44">
        <v>0.91900000000000004</v>
      </c>
      <c r="JE48" s="44">
        <v>0.91900000000000004</v>
      </c>
      <c r="JF48" s="44">
        <v>0.91800000000000004</v>
      </c>
      <c r="JG48" s="44">
        <v>0.91800000000000004</v>
      </c>
      <c r="JH48" s="44">
        <v>0.91800000000000004</v>
      </c>
      <c r="JI48" s="44">
        <v>0.91700000000000004</v>
      </c>
      <c r="JJ48" s="44">
        <v>0.91700000000000004</v>
      </c>
      <c r="JK48" s="44">
        <v>0.91700000000000004</v>
      </c>
      <c r="JL48" s="44">
        <v>0.91600000000000004</v>
      </c>
      <c r="JM48" s="44">
        <v>0.91600000000000004</v>
      </c>
      <c r="JN48" s="44">
        <v>0.91600000000000004</v>
      </c>
      <c r="JO48" s="44">
        <v>0.91500000000000004</v>
      </c>
      <c r="JP48" s="44">
        <v>0.91500000000000004</v>
      </c>
      <c r="JQ48" s="44">
        <v>0.91500000000000004</v>
      </c>
      <c r="JR48" s="44">
        <v>0.91400000000000003</v>
      </c>
      <c r="JS48" s="44">
        <v>0.91400000000000003</v>
      </c>
      <c r="JT48" s="44">
        <v>0.91400000000000003</v>
      </c>
      <c r="JU48" s="44">
        <v>0.91300000000000003</v>
      </c>
      <c r="JV48" s="44">
        <v>0.91300000000000003</v>
      </c>
      <c r="JW48" s="44">
        <v>0.91300000000000003</v>
      </c>
      <c r="JX48" s="44">
        <v>0.91300000000000003</v>
      </c>
      <c r="JY48" s="44">
        <v>0.91200000000000003</v>
      </c>
      <c r="JZ48" s="44">
        <v>0.91200000000000003</v>
      </c>
      <c r="KA48" s="44">
        <v>0.91200000000000003</v>
      </c>
      <c r="KB48" s="44">
        <v>0.91100000000000003</v>
      </c>
      <c r="KC48" s="44">
        <v>0.91100000000000003</v>
      </c>
      <c r="KD48" s="44">
        <v>0.91100000000000003</v>
      </c>
      <c r="KE48" s="44">
        <v>0.91</v>
      </c>
      <c r="KF48" s="44">
        <v>0.91</v>
      </c>
      <c r="KG48" s="44">
        <v>0.91</v>
      </c>
      <c r="KH48" s="44">
        <v>0.90900000000000003</v>
      </c>
      <c r="KI48" s="44">
        <v>0.90900000000000003</v>
      </c>
      <c r="KJ48" s="44">
        <v>0.90900000000000003</v>
      </c>
      <c r="KK48" s="44">
        <v>0.90800000000000003</v>
      </c>
      <c r="KL48" s="44">
        <v>0.90800000000000003</v>
      </c>
      <c r="KM48" s="44">
        <v>0.90800000000000003</v>
      </c>
      <c r="KN48" s="44">
        <v>0.90700000000000003</v>
      </c>
      <c r="KO48" s="44">
        <v>0.90700000000000003</v>
      </c>
      <c r="KP48" s="44">
        <v>0.90700000000000003</v>
      </c>
      <c r="KQ48" s="44">
        <v>0.90600000000000003</v>
      </c>
      <c r="KR48" s="44">
        <v>0.90600000000000003</v>
      </c>
      <c r="KS48" s="44">
        <v>0.90600000000000003</v>
      </c>
      <c r="KT48" s="44">
        <v>0.90500000000000003</v>
      </c>
      <c r="KU48" s="44">
        <v>0.90500000000000003</v>
      </c>
      <c r="KV48" s="44">
        <v>0.90500000000000003</v>
      </c>
      <c r="KW48" s="44">
        <v>0.90400000000000003</v>
      </c>
      <c r="KX48" s="44">
        <v>0.90400000000000003</v>
      </c>
      <c r="KY48" s="44">
        <v>0.90400000000000003</v>
      </c>
      <c r="KZ48" s="44">
        <v>0.90300000000000002</v>
      </c>
      <c r="LA48" s="44">
        <v>0.90300000000000002</v>
      </c>
      <c r="LB48" s="44">
        <v>0.90300000000000002</v>
      </c>
      <c r="LC48" s="44">
        <v>0.90200000000000002</v>
      </c>
      <c r="LD48" s="44">
        <v>0.90200000000000002</v>
      </c>
      <c r="LE48" s="44">
        <v>0.90200000000000002</v>
      </c>
      <c r="LF48" s="44">
        <v>0.90100000000000002</v>
      </c>
      <c r="LG48" s="44">
        <v>0.90100000000000002</v>
      </c>
      <c r="LH48" s="44">
        <v>0.90100000000000002</v>
      </c>
      <c r="LI48" s="44">
        <v>0.9</v>
      </c>
      <c r="LJ48" s="44">
        <v>0.9</v>
      </c>
      <c r="LK48" s="44">
        <v>0.9</v>
      </c>
      <c r="LL48" s="44">
        <v>0.89900000000000002</v>
      </c>
      <c r="LM48" s="44">
        <v>0.89900000000000002</v>
      </c>
      <c r="LN48" s="44">
        <v>0.89900000000000002</v>
      </c>
      <c r="LO48" s="44">
        <v>0.89900000000000002</v>
      </c>
      <c r="LP48" s="44">
        <v>0.89800000000000002</v>
      </c>
      <c r="LQ48" s="44">
        <v>0.89800000000000002</v>
      </c>
      <c r="LR48" s="44">
        <v>0.89800000000000002</v>
      </c>
      <c r="LS48" s="44">
        <v>0.89700000000000002</v>
      </c>
      <c r="LT48" s="44">
        <v>0.89700000000000002</v>
      </c>
      <c r="LU48" s="44">
        <v>0.89700000000000002</v>
      </c>
      <c r="LV48" s="44">
        <v>0.89600000000000002</v>
      </c>
      <c r="LW48" s="44">
        <v>0.89600000000000002</v>
      </c>
      <c r="LX48" s="44">
        <v>0.89600000000000002</v>
      </c>
      <c r="LY48" s="44">
        <v>0.89500000000000002</v>
      </c>
      <c r="LZ48" s="44">
        <v>0.89500000000000002</v>
      </c>
      <c r="MA48" s="44">
        <v>0.89500000000000002</v>
      </c>
      <c r="MB48" s="44">
        <v>0.89400000000000002</v>
      </c>
      <c r="MC48" s="44">
        <v>0.89400000000000002</v>
      </c>
      <c r="MD48" s="44">
        <v>0.89400000000000002</v>
      </c>
      <c r="ME48" s="44">
        <v>0.89300000000000002</v>
      </c>
      <c r="MF48" s="44">
        <v>0.89300000000000002</v>
      </c>
      <c r="MG48" s="44">
        <v>0.89300000000000002</v>
      </c>
      <c r="MH48" s="44">
        <v>0.89200000000000002</v>
      </c>
      <c r="MI48" s="44">
        <v>0.89200000000000002</v>
      </c>
      <c r="MJ48" s="44">
        <v>0.89200000000000002</v>
      </c>
      <c r="MK48" s="44">
        <v>0.89100000000000001</v>
      </c>
      <c r="ML48" s="44">
        <v>0.89100000000000001</v>
      </c>
      <c r="MM48" s="44">
        <v>0.89100000000000001</v>
      </c>
      <c r="MN48" s="44">
        <v>0.89</v>
      </c>
      <c r="MO48" s="44">
        <v>0.89</v>
      </c>
      <c r="MP48" s="44">
        <v>0.89</v>
      </c>
      <c r="MQ48" s="44">
        <v>0.88900000000000001</v>
      </c>
      <c r="MR48" s="44">
        <v>0.88900000000000001</v>
      </c>
      <c r="MS48" s="44">
        <v>0.88900000000000001</v>
      </c>
      <c r="MT48" s="44">
        <v>0.88800000000000001</v>
      </c>
      <c r="MU48" s="44">
        <v>0.88800000000000001</v>
      </c>
      <c r="MV48" s="44">
        <v>0.88800000000000001</v>
      </c>
      <c r="MW48" s="44">
        <v>0.88700000000000001</v>
      </c>
      <c r="MX48" s="44">
        <v>0.88700000000000001</v>
      </c>
      <c r="MY48" s="44">
        <v>0.88700000000000001</v>
      </c>
      <c r="MZ48" s="44">
        <v>0.88600000000000001</v>
      </c>
      <c r="NA48" s="44">
        <v>0.88600000000000001</v>
      </c>
      <c r="NB48" s="44">
        <v>0.88600000000000001</v>
      </c>
      <c r="NC48" s="44">
        <v>0.88500000000000001</v>
      </c>
      <c r="ND48" s="44">
        <v>0.88500000000000001</v>
      </c>
      <c r="NE48" s="44">
        <v>0.88500000000000001</v>
      </c>
      <c r="NF48" s="44">
        <v>0.88400000000000001</v>
      </c>
      <c r="NG48" s="44">
        <v>0.88400000000000001</v>
      </c>
      <c r="NH48" s="44">
        <v>0.88400000000000001</v>
      </c>
      <c r="NI48" s="44">
        <v>0.88300000000000001</v>
      </c>
      <c r="NJ48" s="44">
        <v>0.88300000000000001</v>
      </c>
      <c r="NK48" s="44">
        <v>0.88300000000000001</v>
      </c>
      <c r="NL48" s="44">
        <v>0.88200000000000001</v>
      </c>
      <c r="NM48" s="44">
        <v>0.88200000000000001</v>
      </c>
      <c r="NN48" s="44">
        <v>0.88200000000000001</v>
      </c>
      <c r="NO48" s="44">
        <v>0.88100000000000001</v>
      </c>
      <c r="NP48" s="44">
        <v>0.88100000000000001</v>
      </c>
      <c r="NQ48" s="44">
        <v>0.88100000000000001</v>
      </c>
      <c r="NR48" s="44">
        <v>0.88</v>
      </c>
      <c r="NS48" s="44">
        <v>0.88</v>
      </c>
      <c r="NT48" s="44">
        <v>0.88</v>
      </c>
      <c r="NU48" s="44">
        <v>0.879</v>
      </c>
      <c r="NV48" s="44">
        <v>0.879</v>
      </c>
      <c r="NW48" s="44">
        <v>0.879</v>
      </c>
      <c r="NX48" s="44">
        <v>0.878</v>
      </c>
      <c r="NY48" s="44">
        <v>0.878</v>
      </c>
      <c r="NZ48" s="44">
        <v>0.878</v>
      </c>
      <c r="OA48" s="44">
        <v>0.877</v>
      </c>
      <c r="OB48" s="44">
        <v>0.877</v>
      </c>
      <c r="OC48" s="44">
        <v>0.877</v>
      </c>
      <c r="OD48" s="44">
        <v>0.876</v>
      </c>
      <c r="OE48" s="44">
        <v>0.876</v>
      </c>
      <c r="OF48" s="44">
        <v>0.876</v>
      </c>
      <c r="OG48" s="44">
        <v>0.875</v>
      </c>
      <c r="OH48" s="44">
        <v>0.875</v>
      </c>
      <c r="OI48" s="44">
        <v>0.875</v>
      </c>
      <c r="OJ48" s="44">
        <v>0.874</v>
      </c>
      <c r="OK48" s="44">
        <v>0.874</v>
      </c>
      <c r="OL48" s="44">
        <v>0.874</v>
      </c>
    </row>
    <row r="49" spans="1:402" x14ac:dyDescent="0.2">
      <c r="A49" s="40">
        <v>37</v>
      </c>
      <c r="B49" s="44">
        <v>1</v>
      </c>
      <c r="C49" s="44">
        <v>1</v>
      </c>
      <c r="D49" s="44">
        <v>0.999</v>
      </c>
      <c r="E49" s="44">
        <v>0.999</v>
      </c>
      <c r="F49" s="44">
        <v>0.999</v>
      </c>
      <c r="G49" s="44">
        <v>0.999</v>
      </c>
      <c r="H49" s="44">
        <v>0.998</v>
      </c>
      <c r="I49" s="44">
        <v>0.998</v>
      </c>
      <c r="J49" s="44">
        <v>0.998</v>
      </c>
      <c r="K49" s="44">
        <v>0.997</v>
      </c>
      <c r="L49" s="44">
        <v>0.997</v>
      </c>
      <c r="M49" s="44">
        <v>0.997</v>
      </c>
      <c r="N49" s="44">
        <v>0.996</v>
      </c>
      <c r="O49" s="44">
        <v>0.996</v>
      </c>
      <c r="P49" s="44">
        <v>0.996</v>
      </c>
      <c r="Q49" s="44">
        <v>0.996</v>
      </c>
      <c r="R49" s="44">
        <v>0.995</v>
      </c>
      <c r="S49" s="44">
        <v>0.995</v>
      </c>
      <c r="T49" s="44">
        <v>0.995</v>
      </c>
      <c r="U49" s="44">
        <v>0.99399999999999999</v>
      </c>
      <c r="V49" s="44">
        <v>0.99399999999999999</v>
      </c>
      <c r="W49" s="44">
        <v>0.99399999999999999</v>
      </c>
      <c r="X49" s="44">
        <v>0.99399999999999999</v>
      </c>
      <c r="Y49" s="44">
        <v>0.99299999999999999</v>
      </c>
      <c r="Z49" s="44">
        <v>0.99299999999999999</v>
      </c>
      <c r="AA49" s="44">
        <v>0.99299999999999999</v>
      </c>
      <c r="AB49" s="44">
        <v>0.99199999999999999</v>
      </c>
      <c r="AC49" s="44">
        <v>0.99199999999999999</v>
      </c>
      <c r="AD49" s="44">
        <v>0.99199999999999999</v>
      </c>
      <c r="AE49" s="44">
        <v>0.99099999999999999</v>
      </c>
      <c r="AF49" s="44">
        <v>0.99099999999999999</v>
      </c>
      <c r="AG49" s="44">
        <v>0.99099999999999999</v>
      </c>
      <c r="AH49" s="44">
        <v>0.99099999999999999</v>
      </c>
      <c r="AI49" s="44">
        <v>0.99</v>
      </c>
      <c r="AJ49" s="44">
        <v>0.99</v>
      </c>
      <c r="AK49" s="44">
        <v>0.99</v>
      </c>
      <c r="AL49" s="44">
        <v>0.98899999999999999</v>
      </c>
      <c r="AM49" s="44">
        <v>0.98899999999999999</v>
      </c>
      <c r="AN49" s="44">
        <v>0.98899999999999999</v>
      </c>
      <c r="AO49" s="44">
        <v>0.98799999999999999</v>
      </c>
      <c r="AP49" s="44">
        <v>0.98799999999999999</v>
      </c>
      <c r="AQ49" s="44">
        <v>0.98799999999999999</v>
      </c>
      <c r="AR49" s="44">
        <v>0.98799999999999999</v>
      </c>
      <c r="AS49" s="44">
        <v>0.98699999999999999</v>
      </c>
      <c r="AT49" s="44">
        <v>0.98699999999999999</v>
      </c>
      <c r="AU49" s="44">
        <v>0.98699999999999999</v>
      </c>
      <c r="AV49" s="44">
        <v>0.98599999999999999</v>
      </c>
      <c r="AW49" s="44">
        <v>0.98599999999999999</v>
      </c>
      <c r="AX49" s="44">
        <v>0.98599999999999999</v>
      </c>
      <c r="AY49" s="44">
        <v>0.98599999999999999</v>
      </c>
      <c r="AZ49" s="44">
        <v>0.98499999999999999</v>
      </c>
      <c r="BA49" s="44">
        <v>0.98499999999999999</v>
      </c>
      <c r="BB49" s="44">
        <v>0.98499999999999999</v>
      </c>
      <c r="BC49" s="44">
        <v>0.98399999999999999</v>
      </c>
      <c r="BD49" s="44">
        <v>0.98399999999999999</v>
      </c>
      <c r="BE49" s="44">
        <v>0.98399999999999999</v>
      </c>
      <c r="BF49" s="44">
        <v>0.98299999999999998</v>
      </c>
      <c r="BG49" s="44">
        <v>0.98299999999999998</v>
      </c>
      <c r="BH49" s="44">
        <v>0.98299999999999998</v>
      </c>
      <c r="BI49" s="44">
        <v>0.98299999999999998</v>
      </c>
      <c r="BJ49" s="44">
        <v>0.98199999999999998</v>
      </c>
      <c r="BK49" s="44">
        <v>0.98199999999999998</v>
      </c>
      <c r="BL49" s="44">
        <v>0.98199999999999998</v>
      </c>
      <c r="BM49" s="44">
        <v>0.98099999999999998</v>
      </c>
      <c r="BN49" s="44">
        <v>0.98099999999999998</v>
      </c>
      <c r="BO49" s="44">
        <v>0.98099999999999998</v>
      </c>
      <c r="BP49" s="44">
        <v>0.98</v>
      </c>
      <c r="BQ49" s="44">
        <v>0.98</v>
      </c>
      <c r="BR49" s="44">
        <v>0.98</v>
      </c>
      <c r="BS49" s="44">
        <v>0.98</v>
      </c>
      <c r="BT49" s="44">
        <v>0.97899999999999998</v>
      </c>
      <c r="BU49" s="44">
        <v>0.97899999999999998</v>
      </c>
      <c r="BV49" s="44">
        <v>0.97899999999999998</v>
      </c>
      <c r="BW49" s="44">
        <v>0.97799999999999998</v>
      </c>
      <c r="BX49" s="44">
        <v>0.97799999999999998</v>
      </c>
      <c r="BY49" s="44">
        <v>0.97799999999999998</v>
      </c>
      <c r="BZ49" s="44">
        <v>0.97699999999999998</v>
      </c>
      <c r="CA49" s="44">
        <v>0.97699999999999998</v>
      </c>
      <c r="CB49" s="44">
        <v>0.97699999999999998</v>
      </c>
      <c r="CC49" s="44">
        <v>0.97599999999999998</v>
      </c>
      <c r="CD49" s="44">
        <v>0.97599999999999998</v>
      </c>
      <c r="CE49" s="44">
        <v>0.97599999999999998</v>
      </c>
      <c r="CF49" s="44">
        <v>0.97599999999999998</v>
      </c>
      <c r="CG49" s="44">
        <v>0.97499999999999998</v>
      </c>
      <c r="CH49" s="44">
        <v>0.97499999999999998</v>
      </c>
      <c r="CI49" s="44">
        <v>0.97499999999999998</v>
      </c>
      <c r="CJ49" s="44">
        <v>0.97399999999999998</v>
      </c>
      <c r="CK49" s="44">
        <v>0.97399999999999998</v>
      </c>
      <c r="CL49" s="44">
        <v>0.97399999999999998</v>
      </c>
      <c r="CM49" s="44">
        <v>0.97299999999999998</v>
      </c>
      <c r="CN49" s="44">
        <v>0.97299999999999998</v>
      </c>
      <c r="CO49" s="44">
        <v>0.97299999999999998</v>
      </c>
      <c r="CP49" s="44">
        <v>0.97299999999999998</v>
      </c>
      <c r="CQ49" s="44">
        <v>0.97199999999999998</v>
      </c>
      <c r="CR49" s="44">
        <v>0.97199999999999998</v>
      </c>
      <c r="CS49" s="44">
        <v>0.97199999999999998</v>
      </c>
      <c r="CT49" s="44">
        <v>0.97099999999999997</v>
      </c>
      <c r="CU49" s="44">
        <v>0.97099999999999997</v>
      </c>
      <c r="CV49" s="44">
        <v>0.97099999999999997</v>
      </c>
      <c r="CW49" s="44">
        <v>0.97</v>
      </c>
      <c r="CX49" s="44">
        <v>0.97</v>
      </c>
      <c r="CY49" s="44">
        <v>0.97</v>
      </c>
      <c r="CZ49" s="44">
        <v>0.97</v>
      </c>
      <c r="DA49" s="44">
        <v>0.96899999999999997</v>
      </c>
      <c r="DB49" s="44">
        <v>0.96899999999999997</v>
      </c>
      <c r="DC49" s="44">
        <v>0.96899999999999997</v>
      </c>
      <c r="DD49" s="44">
        <v>0.96799999999999997</v>
      </c>
      <c r="DE49" s="44">
        <v>0.96799999999999997</v>
      </c>
      <c r="DF49" s="44">
        <v>0.96799999999999997</v>
      </c>
      <c r="DG49" s="44">
        <v>0.96699999999999997</v>
      </c>
      <c r="DH49" s="44">
        <v>0.96699999999999997</v>
      </c>
      <c r="DI49" s="44">
        <v>0.96699999999999997</v>
      </c>
      <c r="DJ49" s="44">
        <v>0.96599999999999997</v>
      </c>
      <c r="DK49" s="44">
        <v>0.96599999999999997</v>
      </c>
      <c r="DL49" s="44">
        <v>0.96599999999999997</v>
      </c>
      <c r="DM49" s="44">
        <v>0.96599999999999997</v>
      </c>
      <c r="DN49" s="44">
        <v>0.96499999999999997</v>
      </c>
      <c r="DO49" s="44">
        <v>0.96499999999999997</v>
      </c>
      <c r="DP49" s="44">
        <v>0.96499999999999997</v>
      </c>
      <c r="DQ49" s="44">
        <v>0.96399999999999997</v>
      </c>
      <c r="DR49" s="44">
        <v>0.96399999999999997</v>
      </c>
      <c r="DS49" s="44">
        <v>0.96399999999999997</v>
      </c>
      <c r="DT49" s="44">
        <v>0.96299999999999997</v>
      </c>
      <c r="DU49" s="44">
        <v>0.96299999999999997</v>
      </c>
      <c r="DV49" s="44">
        <v>0.96299999999999997</v>
      </c>
      <c r="DW49" s="44">
        <v>0.96199999999999997</v>
      </c>
      <c r="DX49" s="44">
        <v>0.96199999999999997</v>
      </c>
      <c r="DY49" s="44">
        <v>0.96199999999999997</v>
      </c>
      <c r="DZ49" s="44">
        <v>0.96199999999999997</v>
      </c>
      <c r="EA49" s="44">
        <v>0.96099999999999997</v>
      </c>
      <c r="EB49" s="44">
        <v>0.96099999999999997</v>
      </c>
      <c r="EC49" s="44">
        <v>0.96099999999999997</v>
      </c>
      <c r="ED49" s="44">
        <v>0.96</v>
      </c>
      <c r="EE49" s="44">
        <v>0.96</v>
      </c>
      <c r="EF49" s="44">
        <v>0.96</v>
      </c>
      <c r="EG49" s="44">
        <v>0.95899999999999996</v>
      </c>
      <c r="EH49" s="44">
        <v>0.95899999999999996</v>
      </c>
      <c r="EI49" s="44">
        <v>0.95899999999999996</v>
      </c>
      <c r="EJ49" s="44">
        <v>0.95799999999999996</v>
      </c>
      <c r="EK49" s="44">
        <v>0.95799999999999996</v>
      </c>
      <c r="EL49" s="44">
        <v>0.95799999999999996</v>
      </c>
      <c r="EM49" s="44">
        <v>0.95799999999999996</v>
      </c>
      <c r="EN49" s="44">
        <v>0.95699999999999996</v>
      </c>
      <c r="EO49" s="44">
        <v>0.95699999999999996</v>
      </c>
      <c r="EP49" s="44">
        <v>0.95699999999999996</v>
      </c>
      <c r="EQ49" s="44">
        <v>0.95599999999999996</v>
      </c>
      <c r="ER49" s="44">
        <v>0.95599999999999996</v>
      </c>
      <c r="ES49" s="44">
        <v>0.95599999999999996</v>
      </c>
      <c r="ET49" s="44">
        <v>0.95499999999999996</v>
      </c>
      <c r="EU49" s="44">
        <v>0.95499999999999996</v>
      </c>
      <c r="EV49" s="44">
        <v>0.95499999999999996</v>
      </c>
      <c r="EW49" s="44">
        <v>0.95399999999999996</v>
      </c>
      <c r="EX49" s="44">
        <v>0.95399999999999996</v>
      </c>
      <c r="EY49" s="44">
        <v>0.95399999999999996</v>
      </c>
      <c r="EZ49" s="44">
        <v>0.95399999999999996</v>
      </c>
      <c r="FA49" s="44">
        <v>0.95299999999999996</v>
      </c>
      <c r="FB49" s="44">
        <v>0.95299999999999996</v>
      </c>
      <c r="FC49" s="44">
        <v>0.95299999999999996</v>
      </c>
      <c r="FD49" s="44">
        <v>0.95199999999999996</v>
      </c>
      <c r="FE49" s="44">
        <v>0.95199999999999996</v>
      </c>
      <c r="FF49" s="44">
        <v>0.95199999999999996</v>
      </c>
      <c r="FG49" s="44">
        <v>0.95099999999999996</v>
      </c>
      <c r="FH49" s="44">
        <v>0.95099999999999996</v>
      </c>
      <c r="FI49" s="44">
        <v>0.95099999999999996</v>
      </c>
      <c r="FJ49" s="44">
        <v>0.95</v>
      </c>
      <c r="FK49" s="44">
        <v>0.95</v>
      </c>
      <c r="FL49" s="44">
        <v>0.95</v>
      </c>
      <c r="FM49" s="44">
        <v>0.94899999999999995</v>
      </c>
      <c r="FN49" s="44">
        <v>0.94899999999999995</v>
      </c>
      <c r="FO49" s="44">
        <v>0.94899999999999995</v>
      </c>
      <c r="FP49" s="44">
        <v>0.94899999999999995</v>
      </c>
      <c r="FQ49" s="44">
        <v>0.94799999999999995</v>
      </c>
      <c r="FR49" s="44">
        <v>0.94799999999999995</v>
      </c>
      <c r="FS49" s="44">
        <v>0.94799999999999995</v>
      </c>
      <c r="FT49" s="44">
        <v>0.94699999999999995</v>
      </c>
      <c r="FU49" s="44">
        <v>0.94699999999999995</v>
      </c>
      <c r="FV49" s="44">
        <v>0.94699999999999995</v>
      </c>
      <c r="FW49" s="44">
        <v>0.94599999999999995</v>
      </c>
      <c r="FX49" s="44">
        <v>0.94599999999999995</v>
      </c>
      <c r="FY49" s="44">
        <v>0.94599999999999995</v>
      </c>
      <c r="FZ49" s="44">
        <v>0.94499999999999995</v>
      </c>
      <c r="GA49" s="44">
        <v>0.94499999999999995</v>
      </c>
      <c r="GB49" s="44">
        <v>0.94499999999999995</v>
      </c>
      <c r="GC49" s="44">
        <v>0.94399999999999995</v>
      </c>
      <c r="GD49" s="44">
        <v>0.94399999999999995</v>
      </c>
      <c r="GE49" s="44">
        <v>0.94399999999999995</v>
      </c>
      <c r="GF49" s="44">
        <v>0.94399999999999995</v>
      </c>
      <c r="GG49" s="44">
        <v>0.94299999999999995</v>
      </c>
      <c r="GH49" s="44">
        <v>0.94299999999999995</v>
      </c>
      <c r="GI49" s="44">
        <v>0.94299999999999995</v>
      </c>
      <c r="GJ49" s="44">
        <v>0.94199999999999995</v>
      </c>
      <c r="GK49" s="44">
        <v>0.94199999999999995</v>
      </c>
      <c r="GL49" s="44">
        <v>0.94199999999999995</v>
      </c>
      <c r="GM49" s="44">
        <v>0.94099999999999995</v>
      </c>
      <c r="GN49" s="44">
        <v>0.94099999999999995</v>
      </c>
      <c r="GO49" s="44">
        <v>0.94099999999999995</v>
      </c>
      <c r="GP49" s="44">
        <v>0.94</v>
      </c>
      <c r="GQ49" s="44">
        <v>0.94</v>
      </c>
      <c r="GR49" s="44">
        <v>0.94</v>
      </c>
      <c r="GS49" s="44">
        <v>0.93899999999999995</v>
      </c>
      <c r="GT49" s="44">
        <v>0.93899999999999995</v>
      </c>
      <c r="GU49" s="44">
        <v>0.93899999999999995</v>
      </c>
      <c r="GV49" s="44">
        <v>0.93799999999999994</v>
      </c>
      <c r="GW49" s="44">
        <v>0.93799999999999994</v>
      </c>
      <c r="GX49" s="44">
        <v>0.93799999999999994</v>
      </c>
      <c r="GY49" s="44">
        <v>0.93799999999999994</v>
      </c>
      <c r="GZ49" s="44">
        <v>0.93700000000000006</v>
      </c>
      <c r="HA49" s="44">
        <v>0.93700000000000006</v>
      </c>
      <c r="HB49" s="44">
        <v>0.93700000000000006</v>
      </c>
      <c r="HC49" s="44">
        <v>0.93600000000000005</v>
      </c>
      <c r="HD49" s="44">
        <v>0.93600000000000005</v>
      </c>
      <c r="HE49" s="44">
        <v>0.93600000000000005</v>
      </c>
      <c r="HF49" s="44">
        <v>0.93500000000000005</v>
      </c>
      <c r="HG49" s="44">
        <v>0.93500000000000005</v>
      </c>
      <c r="HH49" s="44">
        <v>0.93500000000000005</v>
      </c>
      <c r="HI49" s="44">
        <v>0.93400000000000005</v>
      </c>
      <c r="HJ49" s="44">
        <v>0.93400000000000005</v>
      </c>
      <c r="HK49" s="44">
        <v>0.93400000000000005</v>
      </c>
      <c r="HL49" s="44">
        <v>0.93300000000000005</v>
      </c>
      <c r="HM49" s="44">
        <v>0.93300000000000005</v>
      </c>
      <c r="HN49" s="44">
        <v>0.93300000000000005</v>
      </c>
      <c r="HO49" s="44">
        <v>0.93200000000000005</v>
      </c>
      <c r="HP49" s="44">
        <v>0.93200000000000005</v>
      </c>
      <c r="HQ49" s="44">
        <v>0.93200000000000005</v>
      </c>
      <c r="HR49" s="44">
        <v>0.93200000000000005</v>
      </c>
      <c r="HS49" s="44">
        <v>0.93100000000000005</v>
      </c>
      <c r="HT49" s="44">
        <v>0.93100000000000005</v>
      </c>
      <c r="HU49" s="44">
        <v>0.93100000000000005</v>
      </c>
      <c r="HV49" s="44">
        <v>0.93</v>
      </c>
      <c r="HW49" s="44">
        <v>0.93</v>
      </c>
      <c r="HX49" s="44">
        <v>0.93</v>
      </c>
      <c r="HY49" s="44">
        <v>0.92900000000000005</v>
      </c>
      <c r="HZ49" s="44">
        <v>0.92900000000000005</v>
      </c>
      <c r="IA49" s="44">
        <v>0.92900000000000005</v>
      </c>
      <c r="IB49" s="44">
        <v>0.92800000000000005</v>
      </c>
      <c r="IC49" s="44">
        <v>0.92800000000000005</v>
      </c>
      <c r="ID49" s="44">
        <v>0.92800000000000005</v>
      </c>
      <c r="IE49" s="44">
        <v>0.92700000000000005</v>
      </c>
      <c r="IF49" s="44">
        <v>0.92700000000000005</v>
      </c>
      <c r="IG49" s="44">
        <v>0.92700000000000005</v>
      </c>
      <c r="IH49" s="44">
        <v>0.92600000000000005</v>
      </c>
      <c r="II49" s="44">
        <v>0.92600000000000005</v>
      </c>
      <c r="IJ49" s="44">
        <v>0.92600000000000005</v>
      </c>
      <c r="IK49" s="44">
        <v>0.92600000000000005</v>
      </c>
      <c r="IL49" s="44">
        <v>0.92500000000000004</v>
      </c>
      <c r="IM49" s="44">
        <v>0.92500000000000004</v>
      </c>
      <c r="IN49" s="44">
        <v>0.92500000000000004</v>
      </c>
      <c r="IO49" s="44">
        <v>0.92400000000000004</v>
      </c>
      <c r="IP49" s="44">
        <v>0.92400000000000004</v>
      </c>
      <c r="IQ49" s="44">
        <v>0.92400000000000004</v>
      </c>
      <c r="IR49" s="44">
        <v>0.92300000000000004</v>
      </c>
      <c r="IS49" s="44">
        <v>0.92300000000000004</v>
      </c>
      <c r="IT49" s="44">
        <v>0.92300000000000004</v>
      </c>
      <c r="IU49" s="44">
        <v>0.92200000000000004</v>
      </c>
      <c r="IV49" s="44">
        <v>0.92200000000000004</v>
      </c>
      <c r="IW49" s="44">
        <v>0.92200000000000004</v>
      </c>
      <c r="IX49" s="44">
        <v>0.92100000000000004</v>
      </c>
      <c r="IY49" s="44">
        <v>0.92100000000000004</v>
      </c>
      <c r="IZ49" s="44">
        <v>0.92100000000000004</v>
      </c>
      <c r="JA49" s="44">
        <v>0.92</v>
      </c>
      <c r="JB49" s="44">
        <v>0.92</v>
      </c>
      <c r="JC49" s="44">
        <v>0.92</v>
      </c>
      <c r="JD49" s="44">
        <v>0.91900000000000004</v>
      </c>
      <c r="JE49" s="44">
        <v>0.91900000000000004</v>
      </c>
      <c r="JF49" s="44">
        <v>0.91900000000000004</v>
      </c>
      <c r="JG49" s="44">
        <v>0.91800000000000004</v>
      </c>
      <c r="JH49" s="44">
        <v>0.91800000000000004</v>
      </c>
      <c r="JI49" s="44">
        <v>0.91800000000000004</v>
      </c>
      <c r="JJ49" s="44">
        <v>0.91800000000000004</v>
      </c>
      <c r="JK49" s="44">
        <v>0.91700000000000004</v>
      </c>
      <c r="JL49" s="44">
        <v>0.91700000000000004</v>
      </c>
      <c r="JM49" s="44">
        <v>0.91700000000000004</v>
      </c>
      <c r="JN49" s="44">
        <v>0.91600000000000004</v>
      </c>
      <c r="JO49" s="44">
        <v>0.91600000000000004</v>
      </c>
      <c r="JP49" s="44">
        <v>0.91600000000000004</v>
      </c>
      <c r="JQ49" s="44">
        <v>0.91500000000000004</v>
      </c>
      <c r="JR49" s="44">
        <v>0.91500000000000004</v>
      </c>
      <c r="JS49" s="44">
        <v>0.91500000000000004</v>
      </c>
      <c r="JT49" s="44">
        <v>0.91400000000000003</v>
      </c>
      <c r="JU49" s="44">
        <v>0.91400000000000003</v>
      </c>
      <c r="JV49" s="44">
        <v>0.91400000000000003</v>
      </c>
      <c r="JW49" s="44">
        <v>0.91300000000000003</v>
      </c>
      <c r="JX49" s="44">
        <v>0.91300000000000003</v>
      </c>
      <c r="JY49" s="44">
        <v>0.91300000000000003</v>
      </c>
      <c r="JZ49" s="44">
        <v>0.91200000000000003</v>
      </c>
      <c r="KA49" s="44">
        <v>0.91200000000000003</v>
      </c>
      <c r="KB49" s="44">
        <v>0.91200000000000003</v>
      </c>
      <c r="KC49" s="44">
        <v>0.91100000000000003</v>
      </c>
      <c r="KD49" s="44">
        <v>0.91100000000000003</v>
      </c>
      <c r="KE49" s="44">
        <v>0.91100000000000003</v>
      </c>
      <c r="KF49" s="44">
        <v>0.91</v>
      </c>
      <c r="KG49" s="44">
        <v>0.91</v>
      </c>
      <c r="KH49" s="44">
        <v>0.91</v>
      </c>
      <c r="KI49" s="44">
        <v>0.90900000000000003</v>
      </c>
      <c r="KJ49" s="44">
        <v>0.90900000000000003</v>
      </c>
      <c r="KK49" s="44">
        <v>0.90900000000000003</v>
      </c>
      <c r="KL49" s="44">
        <v>0.90800000000000003</v>
      </c>
      <c r="KM49" s="44">
        <v>0.90800000000000003</v>
      </c>
      <c r="KN49" s="44">
        <v>0.90800000000000003</v>
      </c>
      <c r="KO49" s="44">
        <v>0.90800000000000003</v>
      </c>
      <c r="KP49" s="44">
        <v>0.90700000000000003</v>
      </c>
      <c r="KQ49" s="44">
        <v>0.90700000000000003</v>
      </c>
      <c r="KR49" s="44">
        <v>0.90700000000000003</v>
      </c>
      <c r="KS49" s="44">
        <v>0.90600000000000003</v>
      </c>
      <c r="KT49" s="44">
        <v>0.90600000000000003</v>
      </c>
      <c r="KU49" s="44">
        <v>0.90600000000000003</v>
      </c>
      <c r="KV49" s="44">
        <v>0.90500000000000003</v>
      </c>
      <c r="KW49" s="44">
        <v>0.90500000000000003</v>
      </c>
      <c r="KX49" s="44">
        <v>0.90500000000000003</v>
      </c>
      <c r="KY49" s="44">
        <v>0.90400000000000003</v>
      </c>
      <c r="KZ49" s="44">
        <v>0.90400000000000003</v>
      </c>
      <c r="LA49" s="44">
        <v>0.90400000000000003</v>
      </c>
      <c r="LB49" s="44">
        <v>0.90300000000000002</v>
      </c>
      <c r="LC49" s="44">
        <v>0.90300000000000002</v>
      </c>
      <c r="LD49" s="44">
        <v>0.90300000000000002</v>
      </c>
      <c r="LE49" s="44">
        <v>0.90200000000000002</v>
      </c>
      <c r="LF49" s="44">
        <v>0.90200000000000002</v>
      </c>
      <c r="LG49" s="44">
        <v>0.90200000000000002</v>
      </c>
      <c r="LH49" s="44">
        <v>0.90100000000000002</v>
      </c>
      <c r="LI49" s="44">
        <v>0.90100000000000002</v>
      </c>
      <c r="LJ49" s="44">
        <v>0.90100000000000002</v>
      </c>
      <c r="LK49" s="44">
        <v>0.9</v>
      </c>
      <c r="LL49" s="44">
        <v>0.9</v>
      </c>
      <c r="LM49" s="44">
        <v>0.9</v>
      </c>
      <c r="LN49" s="44">
        <v>0.89900000000000002</v>
      </c>
      <c r="LO49" s="44">
        <v>0.89900000000000002</v>
      </c>
      <c r="LP49" s="44">
        <v>0.89900000000000002</v>
      </c>
      <c r="LQ49" s="44">
        <v>0.89800000000000002</v>
      </c>
      <c r="LR49" s="44">
        <v>0.89800000000000002</v>
      </c>
      <c r="LS49" s="44">
        <v>0.89800000000000002</v>
      </c>
      <c r="LT49" s="44">
        <v>0.89700000000000002</v>
      </c>
      <c r="LU49" s="44">
        <v>0.89700000000000002</v>
      </c>
      <c r="LV49" s="44">
        <v>0.89700000000000002</v>
      </c>
      <c r="LW49" s="44">
        <v>0.89600000000000002</v>
      </c>
      <c r="LX49" s="44">
        <v>0.89600000000000002</v>
      </c>
      <c r="LY49" s="44">
        <v>0.89600000000000002</v>
      </c>
      <c r="LZ49" s="44">
        <v>0.89600000000000002</v>
      </c>
      <c r="MA49" s="44">
        <v>0.89500000000000002</v>
      </c>
      <c r="MB49" s="44">
        <v>0.89500000000000002</v>
      </c>
      <c r="MC49" s="44">
        <v>0.89500000000000002</v>
      </c>
      <c r="MD49" s="44">
        <v>0.89400000000000002</v>
      </c>
      <c r="ME49" s="44">
        <v>0.89400000000000002</v>
      </c>
      <c r="MF49" s="44">
        <v>0.89400000000000002</v>
      </c>
      <c r="MG49" s="44">
        <v>0.89300000000000002</v>
      </c>
      <c r="MH49" s="44">
        <v>0.89300000000000002</v>
      </c>
      <c r="MI49" s="44">
        <v>0.89300000000000002</v>
      </c>
      <c r="MJ49" s="44">
        <v>0.89200000000000002</v>
      </c>
      <c r="MK49" s="44">
        <v>0.89200000000000002</v>
      </c>
      <c r="ML49" s="44">
        <v>0.89200000000000002</v>
      </c>
      <c r="MM49" s="44">
        <v>0.89100000000000001</v>
      </c>
      <c r="MN49" s="44">
        <v>0.89100000000000001</v>
      </c>
      <c r="MO49" s="44">
        <v>0.89100000000000001</v>
      </c>
      <c r="MP49" s="44">
        <v>0.89</v>
      </c>
      <c r="MQ49" s="44">
        <v>0.89</v>
      </c>
      <c r="MR49" s="44">
        <v>0.89</v>
      </c>
      <c r="MS49" s="44">
        <v>0.88900000000000001</v>
      </c>
      <c r="MT49" s="44">
        <v>0.88900000000000001</v>
      </c>
      <c r="MU49" s="44">
        <v>0.88900000000000001</v>
      </c>
      <c r="MV49" s="44">
        <v>0.88800000000000001</v>
      </c>
      <c r="MW49" s="44">
        <v>0.88800000000000001</v>
      </c>
      <c r="MX49" s="44">
        <v>0.88800000000000001</v>
      </c>
      <c r="MY49" s="44">
        <v>0.88700000000000001</v>
      </c>
      <c r="MZ49" s="44">
        <v>0.88700000000000001</v>
      </c>
      <c r="NA49" s="44">
        <v>0.88700000000000001</v>
      </c>
      <c r="NB49" s="44">
        <v>0.88600000000000001</v>
      </c>
      <c r="NC49" s="44">
        <v>0.88600000000000001</v>
      </c>
      <c r="ND49" s="44">
        <v>0.88600000000000001</v>
      </c>
      <c r="NE49" s="44">
        <v>0.88500000000000001</v>
      </c>
      <c r="NF49" s="44">
        <v>0.88500000000000001</v>
      </c>
      <c r="NG49" s="44">
        <v>0.88500000000000001</v>
      </c>
      <c r="NH49" s="44">
        <v>0.88400000000000001</v>
      </c>
      <c r="NI49" s="44">
        <v>0.88400000000000001</v>
      </c>
      <c r="NJ49" s="44">
        <v>0.88400000000000001</v>
      </c>
      <c r="NK49" s="44">
        <v>0.88300000000000001</v>
      </c>
      <c r="NL49" s="44">
        <v>0.88300000000000001</v>
      </c>
      <c r="NM49" s="44">
        <v>0.88300000000000001</v>
      </c>
      <c r="NN49" s="44">
        <v>0.88200000000000001</v>
      </c>
      <c r="NO49" s="44">
        <v>0.88200000000000001</v>
      </c>
      <c r="NP49" s="44">
        <v>0.88200000000000001</v>
      </c>
      <c r="NQ49" s="44">
        <v>0.88100000000000001</v>
      </c>
      <c r="NR49" s="44">
        <v>0.88100000000000001</v>
      </c>
      <c r="NS49" s="44">
        <v>0.88100000000000001</v>
      </c>
      <c r="NT49" s="44">
        <v>0.88</v>
      </c>
      <c r="NU49" s="44">
        <v>0.88</v>
      </c>
      <c r="NV49" s="44">
        <v>0.88</v>
      </c>
      <c r="NW49" s="44">
        <v>0.879</v>
      </c>
      <c r="NX49" s="44">
        <v>0.879</v>
      </c>
      <c r="NY49" s="44">
        <v>0.879</v>
      </c>
      <c r="NZ49" s="44">
        <v>0.878</v>
      </c>
      <c r="OA49" s="44">
        <v>0.878</v>
      </c>
      <c r="OB49" s="44">
        <v>0.878</v>
      </c>
      <c r="OC49" s="44">
        <v>0.877</v>
      </c>
      <c r="OD49" s="44">
        <v>0.877</v>
      </c>
      <c r="OE49" s="44">
        <v>0.877</v>
      </c>
      <c r="OF49" s="44">
        <v>0.876</v>
      </c>
      <c r="OG49" s="44">
        <v>0.876</v>
      </c>
      <c r="OH49" s="44">
        <v>0.876</v>
      </c>
      <c r="OI49" s="44">
        <v>0.875</v>
      </c>
      <c r="OJ49" s="44">
        <v>0.875</v>
      </c>
      <c r="OK49" s="44">
        <v>0.875</v>
      </c>
      <c r="OL49" s="44">
        <v>0.875</v>
      </c>
    </row>
    <row r="50" spans="1:402" x14ac:dyDescent="0.2">
      <c r="A50" s="40">
        <v>38</v>
      </c>
      <c r="B50" s="44">
        <v>1</v>
      </c>
      <c r="C50" s="44">
        <v>1</v>
      </c>
      <c r="D50" s="44">
        <v>0.999</v>
      </c>
      <c r="E50" s="44">
        <v>0.999</v>
      </c>
      <c r="F50" s="44">
        <v>0.999</v>
      </c>
      <c r="G50" s="44">
        <v>0.999</v>
      </c>
      <c r="H50" s="44">
        <v>0.998</v>
      </c>
      <c r="I50" s="44">
        <v>0.998</v>
      </c>
      <c r="J50" s="44">
        <v>0.998</v>
      </c>
      <c r="K50" s="44">
        <v>0.997</v>
      </c>
      <c r="L50" s="44">
        <v>0.997</v>
      </c>
      <c r="M50" s="44">
        <v>0.997</v>
      </c>
      <c r="N50" s="44">
        <v>0.996</v>
      </c>
      <c r="O50" s="44">
        <v>0.996</v>
      </c>
      <c r="P50" s="44">
        <v>0.996</v>
      </c>
      <c r="Q50" s="44">
        <v>0.996</v>
      </c>
      <c r="R50" s="44">
        <v>0.995</v>
      </c>
      <c r="S50" s="44">
        <v>0.995</v>
      </c>
      <c r="T50" s="44">
        <v>0.995</v>
      </c>
      <c r="U50" s="44">
        <v>0.99399999999999999</v>
      </c>
      <c r="V50" s="44">
        <v>0.99399999999999999</v>
      </c>
      <c r="W50" s="44">
        <v>0.99399999999999999</v>
      </c>
      <c r="X50" s="44">
        <v>0.99399999999999999</v>
      </c>
      <c r="Y50" s="44">
        <v>0.99299999999999999</v>
      </c>
      <c r="Z50" s="44">
        <v>0.99299999999999999</v>
      </c>
      <c r="AA50" s="44">
        <v>0.99299999999999999</v>
      </c>
      <c r="AB50" s="44">
        <v>0.99199999999999999</v>
      </c>
      <c r="AC50" s="44">
        <v>0.99199999999999999</v>
      </c>
      <c r="AD50" s="44">
        <v>0.99199999999999999</v>
      </c>
      <c r="AE50" s="44">
        <v>0.99199999999999999</v>
      </c>
      <c r="AF50" s="44">
        <v>0.99099999999999999</v>
      </c>
      <c r="AG50" s="44">
        <v>0.99099999999999999</v>
      </c>
      <c r="AH50" s="44">
        <v>0.99099999999999999</v>
      </c>
      <c r="AI50" s="44">
        <v>0.99</v>
      </c>
      <c r="AJ50" s="44">
        <v>0.99</v>
      </c>
      <c r="AK50" s="44">
        <v>0.99</v>
      </c>
      <c r="AL50" s="44">
        <v>0.98899999999999999</v>
      </c>
      <c r="AM50" s="44">
        <v>0.98899999999999999</v>
      </c>
      <c r="AN50" s="44">
        <v>0.98899999999999999</v>
      </c>
      <c r="AO50" s="44">
        <v>0.98899999999999999</v>
      </c>
      <c r="AP50" s="44">
        <v>0.98799999999999999</v>
      </c>
      <c r="AQ50" s="44">
        <v>0.98799999999999999</v>
      </c>
      <c r="AR50" s="44">
        <v>0.98799999999999999</v>
      </c>
      <c r="AS50" s="44">
        <v>0.98699999999999999</v>
      </c>
      <c r="AT50" s="44">
        <v>0.98699999999999999</v>
      </c>
      <c r="AU50" s="44">
        <v>0.98699999999999999</v>
      </c>
      <c r="AV50" s="44">
        <v>0.98599999999999999</v>
      </c>
      <c r="AW50" s="44">
        <v>0.98599999999999999</v>
      </c>
      <c r="AX50" s="44">
        <v>0.98599999999999999</v>
      </c>
      <c r="AY50" s="44">
        <v>0.98599999999999999</v>
      </c>
      <c r="AZ50" s="44">
        <v>0.98499999999999999</v>
      </c>
      <c r="BA50" s="44">
        <v>0.98499999999999999</v>
      </c>
      <c r="BB50" s="44">
        <v>0.98499999999999999</v>
      </c>
      <c r="BC50" s="44">
        <v>0.98399999999999999</v>
      </c>
      <c r="BD50" s="44">
        <v>0.98399999999999999</v>
      </c>
      <c r="BE50" s="44">
        <v>0.98399999999999999</v>
      </c>
      <c r="BF50" s="44">
        <v>0.98399999999999999</v>
      </c>
      <c r="BG50" s="44">
        <v>0.98299999999999998</v>
      </c>
      <c r="BH50" s="44">
        <v>0.98299999999999998</v>
      </c>
      <c r="BI50" s="44">
        <v>0.98299999999999998</v>
      </c>
      <c r="BJ50" s="44">
        <v>0.98199999999999998</v>
      </c>
      <c r="BK50" s="44">
        <v>0.98199999999999998</v>
      </c>
      <c r="BL50" s="44">
        <v>0.98199999999999998</v>
      </c>
      <c r="BM50" s="44">
        <v>0.98099999999999998</v>
      </c>
      <c r="BN50" s="44">
        <v>0.98099999999999998</v>
      </c>
      <c r="BO50" s="44">
        <v>0.98099999999999998</v>
      </c>
      <c r="BP50" s="44">
        <v>0.98099999999999998</v>
      </c>
      <c r="BQ50" s="44">
        <v>0.98</v>
      </c>
      <c r="BR50" s="44">
        <v>0.98</v>
      </c>
      <c r="BS50" s="44">
        <v>0.98</v>
      </c>
      <c r="BT50" s="44">
        <v>0.97899999999999998</v>
      </c>
      <c r="BU50" s="44">
        <v>0.97899999999999998</v>
      </c>
      <c r="BV50" s="44">
        <v>0.97899999999999998</v>
      </c>
      <c r="BW50" s="44">
        <v>0.97799999999999998</v>
      </c>
      <c r="BX50" s="44">
        <v>0.97799999999999998</v>
      </c>
      <c r="BY50" s="44">
        <v>0.97799999999999998</v>
      </c>
      <c r="BZ50" s="44">
        <v>0.97799999999999998</v>
      </c>
      <c r="CA50" s="44">
        <v>0.97699999999999998</v>
      </c>
      <c r="CB50" s="44">
        <v>0.97699999999999998</v>
      </c>
      <c r="CC50" s="44">
        <v>0.97699999999999998</v>
      </c>
      <c r="CD50" s="44">
        <v>0.97599999999999998</v>
      </c>
      <c r="CE50" s="44">
        <v>0.97599999999999998</v>
      </c>
      <c r="CF50" s="44">
        <v>0.97599999999999998</v>
      </c>
      <c r="CG50" s="44">
        <v>0.97499999999999998</v>
      </c>
      <c r="CH50" s="44">
        <v>0.97499999999999998</v>
      </c>
      <c r="CI50" s="44">
        <v>0.97499999999999998</v>
      </c>
      <c r="CJ50" s="44">
        <v>0.97499999999999998</v>
      </c>
      <c r="CK50" s="44">
        <v>0.97399999999999998</v>
      </c>
      <c r="CL50" s="44">
        <v>0.97399999999999998</v>
      </c>
      <c r="CM50" s="44">
        <v>0.97399999999999998</v>
      </c>
      <c r="CN50" s="44">
        <v>0.97299999999999998</v>
      </c>
      <c r="CO50" s="44">
        <v>0.97299999999999998</v>
      </c>
      <c r="CP50" s="44">
        <v>0.97299999999999998</v>
      </c>
      <c r="CQ50" s="44">
        <v>0.97199999999999998</v>
      </c>
      <c r="CR50" s="44">
        <v>0.97199999999999998</v>
      </c>
      <c r="CS50" s="44">
        <v>0.97199999999999998</v>
      </c>
      <c r="CT50" s="44">
        <v>0.97199999999999998</v>
      </c>
      <c r="CU50" s="44">
        <v>0.97099999999999997</v>
      </c>
      <c r="CV50" s="44">
        <v>0.97099999999999997</v>
      </c>
      <c r="CW50" s="44">
        <v>0.97099999999999997</v>
      </c>
      <c r="CX50" s="44">
        <v>0.97</v>
      </c>
      <c r="CY50" s="44">
        <v>0.97</v>
      </c>
      <c r="CZ50" s="44">
        <v>0.97</v>
      </c>
      <c r="DA50" s="44">
        <v>0.96899999999999997</v>
      </c>
      <c r="DB50" s="44">
        <v>0.96899999999999997</v>
      </c>
      <c r="DC50" s="44">
        <v>0.96899999999999997</v>
      </c>
      <c r="DD50" s="44">
        <v>0.96799999999999997</v>
      </c>
      <c r="DE50" s="44">
        <v>0.96799999999999997</v>
      </c>
      <c r="DF50" s="44">
        <v>0.96799999999999997</v>
      </c>
      <c r="DG50" s="44">
        <v>0.96799999999999997</v>
      </c>
      <c r="DH50" s="44">
        <v>0.96699999999999997</v>
      </c>
      <c r="DI50" s="44">
        <v>0.96699999999999997</v>
      </c>
      <c r="DJ50" s="44">
        <v>0.96699999999999997</v>
      </c>
      <c r="DK50" s="44">
        <v>0.96599999999999997</v>
      </c>
      <c r="DL50" s="44">
        <v>0.96599999999999997</v>
      </c>
      <c r="DM50" s="44">
        <v>0.96599999999999997</v>
      </c>
      <c r="DN50" s="44">
        <v>0.96499999999999997</v>
      </c>
      <c r="DO50" s="44">
        <v>0.96499999999999997</v>
      </c>
      <c r="DP50" s="44">
        <v>0.96499999999999997</v>
      </c>
      <c r="DQ50" s="44">
        <v>0.96499999999999997</v>
      </c>
      <c r="DR50" s="44">
        <v>0.96399999999999997</v>
      </c>
      <c r="DS50" s="44">
        <v>0.96399999999999997</v>
      </c>
      <c r="DT50" s="44">
        <v>0.96399999999999997</v>
      </c>
      <c r="DU50" s="44">
        <v>0.96299999999999997</v>
      </c>
      <c r="DV50" s="44">
        <v>0.96299999999999997</v>
      </c>
      <c r="DW50" s="44">
        <v>0.96299999999999997</v>
      </c>
      <c r="DX50" s="44">
        <v>0.96199999999999997</v>
      </c>
      <c r="DY50" s="44">
        <v>0.96199999999999997</v>
      </c>
      <c r="DZ50" s="44">
        <v>0.96199999999999997</v>
      </c>
      <c r="EA50" s="44">
        <v>0.96099999999999997</v>
      </c>
      <c r="EB50" s="44">
        <v>0.96099999999999997</v>
      </c>
      <c r="EC50" s="44">
        <v>0.96099999999999997</v>
      </c>
      <c r="ED50" s="44">
        <v>0.96099999999999997</v>
      </c>
      <c r="EE50" s="44">
        <v>0.96</v>
      </c>
      <c r="EF50" s="44">
        <v>0.96</v>
      </c>
      <c r="EG50" s="44">
        <v>0.96</v>
      </c>
      <c r="EH50" s="44">
        <v>0.95899999999999996</v>
      </c>
      <c r="EI50" s="44">
        <v>0.95899999999999996</v>
      </c>
      <c r="EJ50" s="44">
        <v>0.95899999999999996</v>
      </c>
      <c r="EK50" s="44">
        <v>0.95799999999999996</v>
      </c>
      <c r="EL50" s="44">
        <v>0.95799999999999996</v>
      </c>
      <c r="EM50" s="44">
        <v>0.95799999999999996</v>
      </c>
      <c r="EN50" s="44">
        <v>0.95699999999999996</v>
      </c>
      <c r="EO50" s="44">
        <v>0.95699999999999996</v>
      </c>
      <c r="EP50" s="44">
        <v>0.95699999999999996</v>
      </c>
      <c r="EQ50" s="44">
        <v>0.95699999999999996</v>
      </c>
      <c r="ER50" s="44">
        <v>0.95599999999999996</v>
      </c>
      <c r="ES50" s="44">
        <v>0.95599999999999996</v>
      </c>
      <c r="ET50" s="44">
        <v>0.95599999999999996</v>
      </c>
      <c r="EU50" s="44">
        <v>0.95499999999999996</v>
      </c>
      <c r="EV50" s="44">
        <v>0.95499999999999996</v>
      </c>
      <c r="EW50" s="44">
        <v>0.95499999999999996</v>
      </c>
      <c r="EX50" s="44">
        <v>0.95399999999999996</v>
      </c>
      <c r="EY50" s="44">
        <v>0.95399999999999996</v>
      </c>
      <c r="EZ50" s="44">
        <v>0.95399999999999996</v>
      </c>
      <c r="FA50" s="44">
        <v>0.95299999999999996</v>
      </c>
      <c r="FB50" s="44">
        <v>0.95299999999999996</v>
      </c>
      <c r="FC50" s="44">
        <v>0.95299999999999996</v>
      </c>
      <c r="FD50" s="44">
        <v>0.95299999999999996</v>
      </c>
      <c r="FE50" s="44">
        <v>0.95199999999999996</v>
      </c>
      <c r="FF50" s="44">
        <v>0.95199999999999996</v>
      </c>
      <c r="FG50" s="44">
        <v>0.95199999999999996</v>
      </c>
      <c r="FH50" s="44">
        <v>0.95099999999999996</v>
      </c>
      <c r="FI50" s="44">
        <v>0.95099999999999996</v>
      </c>
      <c r="FJ50" s="44">
        <v>0.95099999999999996</v>
      </c>
      <c r="FK50" s="44">
        <v>0.95</v>
      </c>
      <c r="FL50" s="44">
        <v>0.95</v>
      </c>
      <c r="FM50" s="44">
        <v>0.95</v>
      </c>
      <c r="FN50" s="44">
        <v>0.94899999999999995</v>
      </c>
      <c r="FO50" s="44">
        <v>0.94899999999999995</v>
      </c>
      <c r="FP50" s="44">
        <v>0.94899999999999995</v>
      </c>
      <c r="FQ50" s="44">
        <v>0.94899999999999995</v>
      </c>
      <c r="FR50" s="44">
        <v>0.94799999999999995</v>
      </c>
      <c r="FS50" s="44">
        <v>0.94799999999999995</v>
      </c>
      <c r="FT50" s="44">
        <v>0.94799999999999995</v>
      </c>
      <c r="FU50" s="44">
        <v>0.94699999999999995</v>
      </c>
      <c r="FV50" s="44">
        <v>0.94699999999999995</v>
      </c>
      <c r="FW50" s="44">
        <v>0.94699999999999995</v>
      </c>
      <c r="FX50" s="44">
        <v>0.94599999999999995</v>
      </c>
      <c r="FY50" s="44">
        <v>0.94599999999999995</v>
      </c>
      <c r="FZ50" s="44">
        <v>0.94599999999999995</v>
      </c>
      <c r="GA50" s="44">
        <v>0.94499999999999995</v>
      </c>
      <c r="GB50" s="44">
        <v>0.94499999999999995</v>
      </c>
      <c r="GC50" s="44">
        <v>0.94499999999999995</v>
      </c>
      <c r="GD50" s="44">
        <v>0.94399999999999995</v>
      </c>
      <c r="GE50" s="44">
        <v>0.94399999999999995</v>
      </c>
      <c r="GF50" s="44">
        <v>0.94399999999999995</v>
      </c>
      <c r="GG50" s="44">
        <v>0.94399999999999995</v>
      </c>
      <c r="GH50" s="44">
        <v>0.94299999999999995</v>
      </c>
      <c r="GI50" s="44">
        <v>0.94299999999999995</v>
      </c>
      <c r="GJ50" s="44">
        <v>0.94299999999999995</v>
      </c>
      <c r="GK50" s="44">
        <v>0.94199999999999995</v>
      </c>
      <c r="GL50" s="44">
        <v>0.94199999999999995</v>
      </c>
      <c r="GM50" s="44">
        <v>0.94199999999999995</v>
      </c>
      <c r="GN50" s="44">
        <v>0.94099999999999995</v>
      </c>
      <c r="GO50" s="44">
        <v>0.94099999999999995</v>
      </c>
      <c r="GP50" s="44">
        <v>0.94099999999999995</v>
      </c>
      <c r="GQ50" s="44">
        <v>0.94</v>
      </c>
      <c r="GR50" s="44">
        <v>0.94</v>
      </c>
      <c r="GS50" s="44">
        <v>0.94</v>
      </c>
      <c r="GT50" s="44">
        <v>0.93899999999999995</v>
      </c>
      <c r="GU50" s="44">
        <v>0.93899999999999995</v>
      </c>
      <c r="GV50" s="44">
        <v>0.93899999999999995</v>
      </c>
      <c r="GW50" s="44">
        <v>0.93899999999999995</v>
      </c>
      <c r="GX50" s="44">
        <v>0.93799999999999994</v>
      </c>
      <c r="GY50" s="44">
        <v>0.93799999999999994</v>
      </c>
      <c r="GZ50" s="44">
        <v>0.93799999999999994</v>
      </c>
      <c r="HA50" s="44">
        <v>0.93700000000000006</v>
      </c>
      <c r="HB50" s="44">
        <v>0.93700000000000006</v>
      </c>
      <c r="HC50" s="44">
        <v>0.93700000000000006</v>
      </c>
      <c r="HD50" s="44">
        <v>0.93600000000000005</v>
      </c>
      <c r="HE50" s="44">
        <v>0.93600000000000005</v>
      </c>
      <c r="HF50" s="44">
        <v>0.93600000000000005</v>
      </c>
      <c r="HG50" s="44">
        <v>0.93500000000000005</v>
      </c>
      <c r="HH50" s="44">
        <v>0.93500000000000005</v>
      </c>
      <c r="HI50" s="44">
        <v>0.93500000000000005</v>
      </c>
      <c r="HJ50" s="44">
        <v>0.93400000000000005</v>
      </c>
      <c r="HK50" s="44">
        <v>0.93400000000000005</v>
      </c>
      <c r="HL50" s="44">
        <v>0.93400000000000005</v>
      </c>
      <c r="HM50" s="44">
        <v>0.93400000000000005</v>
      </c>
      <c r="HN50" s="44">
        <v>0.93300000000000005</v>
      </c>
      <c r="HO50" s="44">
        <v>0.93300000000000005</v>
      </c>
      <c r="HP50" s="44">
        <v>0.93300000000000005</v>
      </c>
      <c r="HQ50" s="44">
        <v>0.93200000000000005</v>
      </c>
      <c r="HR50" s="44">
        <v>0.93200000000000005</v>
      </c>
      <c r="HS50" s="44">
        <v>0.93200000000000005</v>
      </c>
      <c r="HT50" s="44">
        <v>0.93100000000000005</v>
      </c>
      <c r="HU50" s="44">
        <v>0.93100000000000005</v>
      </c>
      <c r="HV50" s="44">
        <v>0.93100000000000005</v>
      </c>
      <c r="HW50" s="44">
        <v>0.93</v>
      </c>
      <c r="HX50" s="44">
        <v>0.93</v>
      </c>
      <c r="HY50" s="44">
        <v>0.93</v>
      </c>
      <c r="HZ50" s="44">
        <v>0.92900000000000005</v>
      </c>
      <c r="IA50" s="44">
        <v>0.92900000000000005</v>
      </c>
      <c r="IB50" s="44">
        <v>0.92900000000000005</v>
      </c>
      <c r="IC50" s="44">
        <v>0.92800000000000005</v>
      </c>
      <c r="ID50" s="44">
        <v>0.92800000000000005</v>
      </c>
      <c r="IE50" s="44">
        <v>0.92800000000000005</v>
      </c>
      <c r="IF50" s="44">
        <v>0.92800000000000005</v>
      </c>
      <c r="IG50" s="44">
        <v>0.92700000000000005</v>
      </c>
      <c r="IH50" s="44">
        <v>0.92700000000000005</v>
      </c>
      <c r="II50" s="44">
        <v>0.92700000000000005</v>
      </c>
      <c r="IJ50" s="44">
        <v>0.92600000000000005</v>
      </c>
      <c r="IK50" s="44">
        <v>0.92600000000000005</v>
      </c>
      <c r="IL50" s="44">
        <v>0.92600000000000005</v>
      </c>
      <c r="IM50" s="44">
        <v>0.92500000000000004</v>
      </c>
      <c r="IN50" s="44">
        <v>0.92500000000000004</v>
      </c>
      <c r="IO50" s="44">
        <v>0.92500000000000004</v>
      </c>
      <c r="IP50" s="44">
        <v>0.92400000000000004</v>
      </c>
      <c r="IQ50" s="44">
        <v>0.92400000000000004</v>
      </c>
      <c r="IR50" s="44">
        <v>0.92400000000000004</v>
      </c>
      <c r="IS50" s="44">
        <v>0.92300000000000004</v>
      </c>
      <c r="IT50" s="44">
        <v>0.92300000000000004</v>
      </c>
      <c r="IU50" s="44">
        <v>0.92300000000000004</v>
      </c>
      <c r="IV50" s="44">
        <v>0.92200000000000004</v>
      </c>
      <c r="IW50" s="44">
        <v>0.92200000000000004</v>
      </c>
      <c r="IX50" s="44">
        <v>0.92200000000000004</v>
      </c>
      <c r="IY50" s="44">
        <v>0.92100000000000004</v>
      </c>
      <c r="IZ50" s="44">
        <v>0.92100000000000004</v>
      </c>
      <c r="JA50" s="44">
        <v>0.92100000000000004</v>
      </c>
      <c r="JB50" s="44">
        <v>0.92100000000000004</v>
      </c>
      <c r="JC50" s="44">
        <v>0.92</v>
      </c>
      <c r="JD50" s="44">
        <v>0.92</v>
      </c>
      <c r="JE50" s="44">
        <v>0.92</v>
      </c>
      <c r="JF50" s="44">
        <v>0.91900000000000004</v>
      </c>
      <c r="JG50" s="44">
        <v>0.91900000000000004</v>
      </c>
      <c r="JH50" s="44">
        <v>0.91900000000000004</v>
      </c>
      <c r="JI50" s="44">
        <v>0.91800000000000004</v>
      </c>
      <c r="JJ50" s="44">
        <v>0.91800000000000004</v>
      </c>
      <c r="JK50" s="44">
        <v>0.91800000000000004</v>
      </c>
      <c r="JL50" s="44">
        <v>0.91700000000000004</v>
      </c>
      <c r="JM50" s="44">
        <v>0.91700000000000004</v>
      </c>
      <c r="JN50" s="44">
        <v>0.91700000000000004</v>
      </c>
      <c r="JO50" s="44">
        <v>0.91600000000000004</v>
      </c>
      <c r="JP50" s="44">
        <v>0.91600000000000004</v>
      </c>
      <c r="JQ50" s="44">
        <v>0.91600000000000004</v>
      </c>
      <c r="JR50" s="44">
        <v>0.91500000000000004</v>
      </c>
      <c r="JS50" s="44">
        <v>0.91500000000000004</v>
      </c>
      <c r="JT50" s="44">
        <v>0.91500000000000004</v>
      </c>
      <c r="JU50" s="44">
        <v>0.91400000000000003</v>
      </c>
      <c r="JV50" s="44">
        <v>0.91400000000000003</v>
      </c>
      <c r="JW50" s="44">
        <v>0.91400000000000003</v>
      </c>
      <c r="JX50" s="44">
        <v>0.91400000000000003</v>
      </c>
      <c r="JY50" s="44">
        <v>0.91300000000000003</v>
      </c>
      <c r="JZ50" s="44">
        <v>0.91300000000000003</v>
      </c>
      <c r="KA50" s="44">
        <v>0.91300000000000003</v>
      </c>
      <c r="KB50" s="44">
        <v>0.91200000000000003</v>
      </c>
      <c r="KC50" s="44">
        <v>0.91200000000000003</v>
      </c>
      <c r="KD50" s="44">
        <v>0.91200000000000003</v>
      </c>
      <c r="KE50" s="44">
        <v>0.91100000000000003</v>
      </c>
      <c r="KF50" s="44">
        <v>0.91100000000000003</v>
      </c>
      <c r="KG50" s="44">
        <v>0.91100000000000003</v>
      </c>
      <c r="KH50" s="44">
        <v>0.91</v>
      </c>
      <c r="KI50" s="44">
        <v>0.91</v>
      </c>
      <c r="KJ50" s="44">
        <v>0.91</v>
      </c>
      <c r="KK50" s="44">
        <v>0.90900000000000003</v>
      </c>
      <c r="KL50" s="44">
        <v>0.90900000000000003</v>
      </c>
      <c r="KM50" s="44">
        <v>0.90900000000000003</v>
      </c>
      <c r="KN50" s="44">
        <v>0.90800000000000003</v>
      </c>
      <c r="KO50" s="44">
        <v>0.90800000000000003</v>
      </c>
      <c r="KP50" s="44">
        <v>0.90800000000000003</v>
      </c>
      <c r="KQ50" s="44">
        <v>0.90700000000000003</v>
      </c>
      <c r="KR50" s="44">
        <v>0.90700000000000003</v>
      </c>
      <c r="KS50" s="44">
        <v>0.90700000000000003</v>
      </c>
      <c r="KT50" s="44">
        <v>0.90600000000000003</v>
      </c>
      <c r="KU50" s="44">
        <v>0.90600000000000003</v>
      </c>
      <c r="KV50" s="44">
        <v>0.90600000000000003</v>
      </c>
      <c r="KW50" s="44">
        <v>0.90500000000000003</v>
      </c>
      <c r="KX50" s="44">
        <v>0.90500000000000003</v>
      </c>
      <c r="KY50" s="44">
        <v>0.90500000000000003</v>
      </c>
      <c r="KZ50" s="44">
        <v>0.90500000000000003</v>
      </c>
      <c r="LA50" s="44">
        <v>0.90400000000000003</v>
      </c>
      <c r="LB50" s="44">
        <v>0.90400000000000003</v>
      </c>
      <c r="LC50" s="44">
        <v>0.90400000000000003</v>
      </c>
      <c r="LD50" s="44">
        <v>0.90300000000000002</v>
      </c>
      <c r="LE50" s="44">
        <v>0.90300000000000002</v>
      </c>
      <c r="LF50" s="44">
        <v>0.90300000000000002</v>
      </c>
      <c r="LG50" s="44">
        <v>0.90200000000000002</v>
      </c>
      <c r="LH50" s="44">
        <v>0.90200000000000002</v>
      </c>
      <c r="LI50" s="44">
        <v>0.90200000000000002</v>
      </c>
      <c r="LJ50" s="44">
        <v>0.90100000000000002</v>
      </c>
      <c r="LK50" s="44">
        <v>0.90100000000000002</v>
      </c>
      <c r="LL50" s="44">
        <v>0.90100000000000002</v>
      </c>
      <c r="LM50" s="44">
        <v>0.9</v>
      </c>
      <c r="LN50" s="44">
        <v>0.9</v>
      </c>
      <c r="LO50" s="44">
        <v>0.9</v>
      </c>
      <c r="LP50" s="44">
        <v>0.89900000000000002</v>
      </c>
      <c r="LQ50" s="44">
        <v>0.89900000000000002</v>
      </c>
      <c r="LR50" s="44">
        <v>0.89900000000000002</v>
      </c>
      <c r="LS50" s="44">
        <v>0.89800000000000002</v>
      </c>
      <c r="LT50" s="44">
        <v>0.89800000000000002</v>
      </c>
      <c r="LU50" s="44">
        <v>0.89800000000000002</v>
      </c>
      <c r="LV50" s="44">
        <v>0.89700000000000002</v>
      </c>
      <c r="LW50" s="44">
        <v>0.89700000000000002</v>
      </c>
      <c r="LX50" s="44">
        <v>0.89700000000000002</v>
      </c>
      <c r="LY50" s="44">
        <v>0.89600000000000002</v>
      </c>
      <c r="LZ50" s="44">
        <v>0.89600000000000002</v>
      </c>
      <c r="MA50" s="44">
        <v>0.89600000000000002</v>
      </c>
      <c r="MB50" s="44">
        <v>0.89500000000000002</v>
      </c>
      <c r="MC50" s="44">
        <v>0.89500000000000002</v>
      </c>
      <c r="MD50" s="44">
        <v>0.89500000000000002</v>
      </c>
      <c r="ME50" s="44">
        <v>0.89400000000000002</v>
      </c>
      <c r="MF50" s="44">
        <v>0.89400000000000002</v>
      </c>
      <c r="MG50" s="44">
        <v>0.89400000000000002</v>
      </c>
      <c r="MH50" s="44">
        <v>0.89400000000000002</v>
      </c>
      <c r="MI50" s="44">
        <v>0.89300000000000002</v>
      </c>
      <c r="MJ50" s="44">
        <v>0.89300000000000002</v>
      </c>
      <c r="MK50" s="44">
        <v>0.89300000000000002</v>
      </c>
      <c r="ML50" s="44">
        <v>0.89200000000000002</v>
      </c>
      <c r="MM50" s="44">
        <v>0.89200000000000002</v>
      </c>
      <c r="MN50" s="44">
        <v>0.89200000000000002</v>
      </c>
      <c r="MO50" s="44">
        <v>0.89100000000000001</v>
      </c>
      <c r="MP50" s="44">
        <v>0.89100000000000001</v>
      </c>
      <c r="MQ50" s="44">
        <v>0.89100000000000001</v>
      </c>
      <c r="MR50" s="44">
        <v>0.89</v>
      </c>
      <c r="MS50" s="44">
        <v>0.89</v>
      </c>
      <c r="MT50" s="44">
        <v>0.89</v>
      </c>
      <c r="MU50" s="44">
        <v>0.88900000000000001</v>
      </c>
      <c r="MV50" s="44">
        <v>0.88900000000000001</v>
      </c>
      <c r="MW50" s="44">
        <v>0.88900000000000001</v>
      </c>
      <c r="MX50" s="44">
        <v>0.88800000000000001</v>
      </c>
      <c r="MY50" s="44">
        <v>0.88800000000000001</v>
      </c>
      <c r="MZ50" s="44">
        <v>0.88800000000000001</v>
      </c>
      <c r="NA50" s="44">
        <v>0.88700000000000001</v>
      </c>
      <c r="NB50" s="44">
        <v>0.88700000000000001</v>
      </c>
      <c r="NC50" s="44">
        <v>0.88700000000000001</v>
      </c>
      <c r="ND50" s="44">
        <v>0.88600000000000001</v>
      </c>
      <c r="NE50" s="44">
        <v>0.88600000000000001</v>
      </c>
      <c r="NF50" s="44">
        <v>0.88600000000000001</v>
      </c>
      <c r="NG50" s="44">
        <v>0.88500000000000001</v>
      </c>
      <c r="NH50" s="44">
        <v>0.88500000000000001</v>
      </c>
      <c r="NI50" s="44">
        <v>0.88500000000000001</v>
      </c>
      <c r="NJ50" s="44">
        <v>0.88400000000000001</v>
      </c>
      <c r="NK50" s="44">
        <v>0.88400000000000001</v>
      </c>
      <c r="NL50" s="44">
        <v>0.88400000000000001</v>
      </c>
      <c r="NM50" s="44">
        <v>0.88300000000000001</v>
      </c>
      <c r="NN50" s="44">
        <v>0.88300000000000001</v>
      </c>
      <c r="NO50" s="44">
        <v>0.88300000000000001</v>
      </c>
      <c r="NP50" s="44">
        <v>0.88200000000000001</v>
      </c>
      <c r="NQ50" s="44">
        <v>0.88200000000000001</v>
      </c>
      <c r="NR50" s="44">
        <v>0.88200000000000001</v>
      </c>
      <c r="NS50" s="44">
        <v>0.88100000000000001</v>
      </c>
      <c r="NT50" s="44">
        <v>0.88100000000000001</v>
      </c>
      <c r="NU50" s="44">
        <v>0.88100000000000001</v>
      </c>
      <c r="NV50" s="44">
        <v>0.88</v>
      </c>
      <c r="NW50" s="44">
        <v>0.88</v>
      </c>
      <c r="NX50" s="44">
        <v>0.88</v>
      </c>
      <c r="NY50" s="44">
        <v>0.879</v>
      </c>
      <c r="NZ50" s="44">
        <v>0.879</v>
      </c>
      <c r="OA50" s="44">
        <v>0.879</v>
      </c>
      <c r="OB50" s="44">
        <v>0.878</v>
      </c>
      <c r="OC50" s="44">
        <v>0.878</v>
      </c>
      <c r="OD50" s="44">
        <v>0.878</v>
      </c>
      <c r="OE50" s="44">
        <v>0.878</v>
      </c>
      <c r="OF50" s="44">
        <v>0.877</v>
      </c>
      <c r="OG50" s="44">
        <v>0.877</v>
      </c>
      <c r="OH50" s="44">
        <v>0.877</v>
      </c>
      <c r="OI50" s="44">
        <v>0.876</v>
      </c>
      <c r="OJ50" s="44">
        <v>0.876</v>
      </c>
      <c r="OK50" s="44">
        <v>0.876</v>
      </c>
      <c r="OL50" s="44">
        <v>0.875</v>
      </c>
    </row>
    <row r="51" spans="1:402" x14ac:dyDescent="0.2">
      <c r="A51" s="40">
        <v>39</v>
      </c>
      <c r="B51" s="44">
        <v>1</v>
      </c>
      <c r="C51" s="44">
        <v>1</v>
      </c>
      <c r="D51" s="44">
        <v>0.999</v>
      </c>
      <c r="E51" s="44">
        <v>0.999</v>
      </c>
      <c r="F51" s="44">
        <v>0.999</v>
      </c>
      <c r="G51" s="44">
        <v>0.999</v>
      </c>
      <c r="H51" s="44">
        <v>0.998</v>
      </c>
      <c r="I51" s="44">
        <v>0.998</v>
      </c>
      <c r="J51" s="44">
        <v>0.998</v>
      </c>
      <c r="K51" s="44">
        <v>0.997</v>
      </c>
      <c r="L51" s="44">
        <v>0.997</v>
      </c>
      <c r="M51" s="44">
        <v>0.997</v>
      </c>
      <c r="N51" s="44">
        <v>0.997</v>
      </c>
      <c r="O51" s="44">
        <v>0.996</v>
      </c>
      <c r="P51" s="44">
        <v>0.996</v>
      </c>
      <c r="Q51" s="44">
        <v>0.996</v>
      </c>
      <c r="R51" s="44">
        <v>0.995</v>
      </c>
      <c r="S51" s="44">
        <v>0.995</v>
      </c>
      <c r="T51" s="44">
        <v>0.995</v>
      </c>
      <c r="U51" s="44">
        <v>0.99399999999999999</v>
      </c>
      <c r="V51" s="44">
        <v>0.99399999999999999</v>
      </c>
      <c r="W51" s="44">
        <v>0.99399999999999999</v>
      </c>
      <c r="X51" s="44">
        <v>0.99399999999999999</v>
      </c>
      <c r="Y51" s="44">
        <v>0.99299999999999999</v>
      </c>
      <c r="Z51" s="44">
        <v>0.99299999999999999</v>
      </c>
      <c r="AA51" s="44">
        <v>0.99299999999999999</v>
      </c>
      <c r="AB51" s="44">
        <v>0.99199999999999999</v>
      </c>
      <c r="AC51" s="44">
        <v>0.99199999999999999</v>
      </c>
      <c r="AD51" s="44">
        <v>0.99199999999999999</v>
      </c>
      <c r="AE51" s="44">
        <v>0.99199999999999999</v>
      </c>
      <c r="AF51" s="44">
        <v>0.99099999999999999</v>
      </c>
      <c r="AG51" s="44">
        <v>0.99099999999999999</v>
      </c>
      <c r="AH51" s="44">
        <v>0.99099999999999999</v>
      </c>
      <c r="AI51" s="44">
        <v>0.99</v>
      </c>
      <c r="AJ51" s="44">
        <v>0.99</v>
      </c>
      <c r="AK51" s="44">
        <v>0.99</v>
      </c>
      <c r="AL51" s="44">
        <v>0.99</v>
      </c>
      <c r="AM51" s="44">
        <v>0.98899999999999999</v>
      </c>
      <c r="AN51" s="44">
        <v>0.98899999999999999</v>
      </c>
      <c r="AO51" s="44">
        <v>0.98899999999999999</v>
      </c>
      <c r="AP51" s="44">
        <v>0.98799999999999999</v>
      </c>
      <c r="AQ51" s="44">
        <v>0.98799999999999999</v>
      </c>
      <c r="AR51" s="44">
        <v>0.98799999999999999</v>
      </c>
      <c r="AS51" s="44">
        <v>0.98699999999999999</v>
      </c>
      <c r="AT51" s="44">
        <v>0.98699999999999999</v>
      </c>
      <c r="AU51" s="44">
        <v>0.98699999999999999</v>
      </c>
      <c r="AV51" s="44">
        <v>0.98699999999999999</v>
      </c>
      <c r="AW51" s="44">
        <v>0.98599999999999999</v>
      </c>
      <c r="AX51" s="44">
        <v>0.98599999999999999</v>
      </c>
      <c r="AY51" s="44">
        <v>0.98599999999999999</v>
      </c>
      <c r="AZ51" s="44">
        <v>0.98499999999999999</v>
      </c>
      <c r="BA51" s="44">
        <v>0.98499999999999999</v>
      </c>
      <c r="BB51" s="44">
        <v>0.98499999999999999</v>
      </c>
      <c r="BC51" s="44">
        <v>0.98399999999999999</v>
      </c>
      <c r="BD51" s="44">
        <v>0.98399999999999999</v>
      </c>
      <c r="BE51" s="44">
        <v>0.98399999999999999</v>
      </c>
      <c r="BF51" s="44">
        <v>0.98399999999999999</v>
      </c>
      <c r="BG51" s="44">
        <v>0.98299999999999998</v>
      </c>
      <c r="BH51" s="44">
        <v>0.98299999999999998</v>
      </c>
      <c r="BI51" s="44">
        <v>0.98299999999999998</v>
      </c>
      <c r="BJ51" s="44">
        <v>0.98199999999999998</v>
      </c>
      <c r="BK51" s="44">
        <v>0.98199999999999998</v>
      </c>
      <c r="BL51" s="44">
        <v>0.98199999999999998</v>
      </c>
      <c r="BM51" s="44">
        <v>0.98199999999999998</v>
      </c>
      <c r="BN51" s="44">
        <v>0.98099999999999998</v>
      </c>
      <c r="BO51" s="44">
        <v>0.98099999999999998</v>
      </c>
      <c r="BP51" s="44">
        <v>0.98099999999999998</v>
      </c>
      <c r="BQ51" s="44">
        <v>0.98</v>
      </c>
      <c r="BR51" s="44">
        <v>0.98</v>
      </c>
      <c r="BS51" s="44">
        <v>0.98</v>
      </c>
      <c r="BT51" s="44">
        <v>0.97899999999999998</v>
      </c>
      <c r="BU51" s="44">
        <v>0.97899999999999998</v>
      </c>
      <c r="BV51" s="44">
        <v>0.97899999999999998</v>
      </c>
      <c r="BW51" s="44">
        <v>0.97899999999999998</v>
      </c>
      <c r="BX51" s="44">
        <v>0.97799999999999998</v>
      </c>
      <c r="BY51" s="44">
        <v>0.97799999999999998</v>
      </c>
      <c r="BZ51" s="44">
        <v>0.97799999999999998</v>
      </c>
      <c r="CA51" s="44">
        <v>0.97699999999999998</v>
      </c>
      <c r="CB51" s="44">
        <v>0.97699999999999998</v>
      </c>
      <c r="CC51" s="44">
        <v>0.97699999999999998</v>
      </c>
      <c r="CD51" s="44">
        <v>0.97599999999999998</v>
      </c>
      <c r="CE51" s="44">
        <v>0.97599999999999998</v>
      </c>
      <c r="CF51" s="44">
        <v>0.97599999999999998</v>
      </c>
      <c r="CG51" s="44">
        <v>0.97599999999999998</v>
      </c>
      <c r="CH51" s="44">
        <v>0.97499999999999998</v>
      </c>
      <c r="CI51" s="44">
        <v>0.97499999999999998</v>
      </c>
      <c r="CJ51" s="44">
        <v>0.97499999999999998</v>
      </c>
      <c r="CK51" s="44">
        <v>0.97399999999999998</v>
      </c>
      <c r="CL51" s="44">
        <v>0.97399999999999998</v>
      </c>
      <c r="CM51" s="44">
        <v>0.97399999999999998</v>
      </c>
      <c r="CN51" s="44">
        <v>0.97299999999999998</v>
      </c>
      <c r="CO51" s="44">
        <v>0.97299999999999998</v>
      </c>
      <c r="CP51" s="44">
        <v>0.97299999999999998</v>
      </c>
      <c r="CQ51" s="44">
        <v>0.97299999999999998</v>
      </c>
      <c r="CR51" s="44">
        <v>0.97199999999999998</v>
      </c>
      <c r="CS51" s="44">
        <v>0.97199999999999998</v>
      </c>
      <c r="CT51" s="44">
        <v>0.97199999999999998</v>
      </c>
      <c r="CU51" s="44">
        <v>0.97099999999999997</v>
      </c>
      <c r="CV51" s="44">
        <v>0.97099999999999997</v>
      </c>
      <c r="CW51" s="44">
        <v>0.97099999999999997</v>
      </c>
      <c r="CX51" s="44">
        <v>0.97</v>
      </c>
      <c r="CY51" s="44">
        <v>0.97</v>
      </c>
      <c r="CZ51" s="44">
        <v>0.97</v>
      </c>
      <c r="DA51" s="44">
        <v>0.97</v>
      </c>
      <c r="DB51" s="44">
        <v>0.96899999999999997</v>
      </c>
      <c r="DC51" s="44">
        <v>0.96899999999999997</v>
      </c>
      <c r="DD51" s="44">
        <v>0.96899999999999997</v>
      </c>
      <c r="DE51" s="44">
        <v>0.96799999999999997</v>
      </c>
      <c r="DF51" s="44">
        <v>0.96799999999999997</v>
      </c>
      <c r="DG51" s="44">
        <v>0.96799999999999997</v>
      </c>
      <c r="DH51" s="44">
        <v>0.96699999999999997</v>
      </c>
      <c r="DI51" s="44">
        <v>0.96699999999999997</v>
      </c>
      <c r="DJ51" s="44">
        <v>0.96699999999999997</v>
      </c>
      <c r="DK51" s="44">
        <v>0.96699999999999997</v>
      </c>
      <c r="DL51" s="44">
        <v>0.96599999999999997</v>
      </c>
      <c r="DM51" s="44">
        <v>0.96599999999999997</v>
      </c>
      <c r="DN51" s="44">
        <v>0.96599999999999997</v>
      </c>
      <c r="DO51" s="44">
        <v>0.96499999999999997</v>
      </c>
      <c r="DP51" s="44">
        <v>0.96499999999999997</v>
      </c>
      <c r="DQ51" s="44">
        <v>0.96499999999999997</v>
      </c>
      <c r="DR51" s="44">
        <v>0.96399999999999997</v>
      </c>
      <c r="DS51" s="44">
        <v>0.96399999999999997</v>
      </c>
      <c r="DT51" s="44">
        <v>0.96399999999999997</v>
      </c>
      <c r="DU51" s="44">
        <v>0.96399999999999997</v>
      </c>
      <c r="DV51" s="44">
        <v>0.96299999999999997</v>
      </c>
      <c r="DW51" s="44">
        <v>0.96299999999999997</v>
      </c>
      <c r="DX51" s="44">
        <v>0.96299999999999997</v>
      </c>
      <c r="DY51" s="44">
        <v>0.96199999999999997</v>
      </c>
      <c r="DZ51" s="44">
        <v>0.96199999999999997</v>
      </c>
      <c r="EA51" s="44">
        <v>0.96199999999999997</v>
      </c>
      <c r="EB51" s="44">
        <v>0.96099999999999997</v>
      </c>
      <c r="EC51" s="44">
        <v>0.96099999999999997</v>
      </c>
      <c r="ED51" s="44">
        <v>0.96099999999999997</v>
      </c>
      <c r="EE51" s="44">
        <v>0.96</v>
      </c>
      <c r="EF51" s="44">
        <v>0.96</v>
      </c>
      <c r="EG51" s="44">
        <v>0.96</v>
      </c>
      <c r="EH51" s="44">
        <v>0.96</v>
      </c>
      <c r="EI51" s="44">
        <v>0.95899999999999996</v>
      </c>
      <c r="EJ51" s="44">
        <v>0.95899999999999996</v>
      </c>
      <c r="EK51" s="44">
        <v>0.95899999999999996</v>
      </c>
      <c r="EL51" s="44">
        <v>0.95799999999999996</v>
      </c>
      <c r="EM51" s="44">
        <v>0.95799999999999996</v>
      </c>
      <c r="EN51" s="44">
        <v>0.95799999999999996</v>
      </c>
      <c r="EO51" s="44">
        <v>0.95699999999999996</v>
      </c>
      <c r="EP51" s="44">
        <v>0.95699999999999996</v>
      </c>
      <c r="EQ51" s="44">
        <v>0.95699999999999996</v>
      </c>
      <c r="ER51" s="44">
        <v>0.95599999999999996</v>
      </c>
      <c r="ES51" s="44">
        <v>0.95599999999999996</v>
      </c>
      <c r="ET51" s="44">
        <v>0.95599999999999996</v>
      </c>
      <c r="EU51" s="44">
        <v>0.95599999999999996</v>
      </c>
      <c r="EV51" s="44">
        <v>0.95499999999999996</v>
      </c>
      <c r="EW51" s="44">
        <v>0.95499999999999996</v>
      </c>
      <c r="EX51" s="44">
        <v>0.95499999999999996</v>
      </c>
      <c r="EY51" s="44">
        <v>0.95399999999999996</v>
      </c>
      <c r="EZ51" s="44">
        <v>0.95399999999999996</v>
      </c>
      <c r="FA51" s="44">
        <v>0.95399999999999996</v>
      </c>
      <c r="FB51" s="44">
        <v>0.95299999999999996</v>
      </c>
      <c r="FC51" s="44">
        <v>0.95299999999999996</v>
      </c>
      <c r="FD51" s="44">
        <v>0.95299999999999996</v>
      </c>
      <c r="FE51" s="44">
        <v>0.95299999999999996</v>
      </c>
      <c r="FF51" s="44">
        <v>0.95199999999999996</v>
      </c>
      <c r="FG51" s="44">
        <v>0.95199999999999996</v>
      </c>
      <c r="FH51" s="44">
        <v>0.95199999999999996</v>
      </c>
      <c r="FI51" s="44">
        <v>0.95099999999999996</v>
      </c>
      <c r="FJ51" s="44">
        <v>0.95099999999999996</v>
      </c>
      <c r="FK51" s="44">
        <v>0.95099999999999996</v>
      </c>
      <c r="FL51" s="44">
        <v>0.95</v>
      </c>
      <c r="FM51" s="44">
        <v>0.95</v>
      </c>
      <c r="FN51" s="44">
        <v>0.95</v>
      </c>
      <c r="FO51" s="44">
        <v>0.94899999999999995</v>
      </c>
      <c r="FP51" s="44">
        <v>0.94899999999999995</v>
      </c>
      <c r="FQ51" s="44">
        <v>0.94899999999999995</v>
      </c>
      <c r="FR51" s="44">
        <v>0.94899999999999995</v>
      </c>
      <c r="FS51" s="44">
        <v>0.94799999999999995</v>
      </c>
      <c r="FT51" s="44">
        <v>0.94799999999999995</v>
      </c>
      <c r="FU51" s="44">
        <v>0.94799999999999995</v>
      </c>
      <c r="FV51" s="44">
        <v>0.94699999999999995</v>
      </c>
      <c r="FW51" s="44">
        <v>0.94699999999999995</v>
      </c>
      <c r="FX51" s="44">
        <v>0.94699999999999995</v>
      </c>
      <c r="FY51" s="44">
        <v>0.94599999999999995</v>
      </c>
      <c r="FZ51" s="44">
        <v>0.94599999999999995</v>
      </c>
      <c r="GA51" s="44">
        <v>0.94599999999999995</v>
      </c>
      <c r="GB51" s="44">
        <v>0.94499999999999995</v>
      </c>
      <c r="GC51" s="44">
        <v>0.94499999999999995</v>
      </c>
      <c r="GD51" s="44">
        <v>0.94499999999999995</v>
      </c>
      <c r="GE51" s="44">
        <v>0.94399999999999995</v>
      </c>
      <c r="GF51" s="44">
        <v>0.94399999999999995</v>
      </c>
      <c r="GG51" s="44">
        <v>0.94399999999999995</v>
      </c>
      <c r="GH51" s="44">
        <v>0.94399999999999995</v>
      </c>
      <c r="GI51" s="44">
        <v>0.94299999999999995</v>
      </c>
      <c r="GJ51" s="44">
        <v>0.94299999999999995</v>
      </c>
      <c r="GK51" s="44">
        <v>0.94299999999999995</v>
      </c>
      <c r="GL51" s="44">
        <v>0.94199999999999995</v>
      </c>
      <c r="GM51" s="44">
        <v>0.94199999999999995</v>
      </c>
      <c r="GN51" s="44">
        <v>0.94199999999999995</v>
      </c>
      <c r="GO51" s="44">
        <v>0.94099999999999995</v>
      </c>
      <c r="GP51" s="44">
        <v>0.94099999999999995</v>
      </c>
      <c r="GQ51" s="44">
        <v>0.94099999999999995</v>
      </c>
      <c r="GR51" s="44">
        <v>0.94</v>
      </c>
      <c r="GS51" s="44">
        <v>0.94</v>
      </c>
      <c r="GT51" s="44">
        <v>0.94</v>
      </c>
      <c r="GU51" s="44">
        <v>0.94</v>
      </c>
      <c r="GV51" s="44">
        <v>0.93899999999999995</v>
      </c>
      <c r="GW51" s="44">
        <v>0.93899999999999995</v>
      </c>
      <c r="GX51" s="44">
        <v>0.93899999999999995</v>
      </c>
      <c r="GY51" s="44">
        <v>0.93799999999999994</v>
      </c>
      <c r="GZ51" s="44">
        <v>0.93799999999999994</v>
      </c>
      <c r="HA51" s="44">
        <v>0.93799999999999994</v>
      </c>
      <c r="HB51" s="44">
        <v>0.93700000000000006</v>
      </c>
      <c r="HC51" s="44">
        <v>0.93700000000000006</v>
      </c>
      <c r="HD51" s="44">
        <v>0.93700000000000006</v>
      </c>
      <c r="HE51" s="44">
        <v>0.93600000000000005</v>
      </c>
      <c r="HF51" s="44">
        <v>0.93600000000000005</v>
      </c>
      <c r="HG51" s="44">
        <v>0.93600000000000005</v>
      </c>
      <c r="HH51" s="44">
        <v>0.93500000000000005</v>
      </c>
      <c r="HI51" s="44">
        <v>0.93500000000000005</v>
      </c>
      <c r="HJ51" s="44">
        <v>0.93500000000000005</v>
      </c>
      <c r="HK51" s="44">
        <v>0.93500000000000005</v>
      </c>
      <c r="HL51" s="44">
        <v>0.93400000000000005</v>
      </c>
      <c r="HM51" s="44">
        <v>0.93400000000000005</v>
      </c>
      <c r="HN51" s="44">
        <v>0.93400000000000005</v>
      </c>
      <c r="HO51" s="44">
        <v>0.93300000000000005</v>
      </c>
      <c r="HP51" s="44">
        <v>0.93300000000000005</v>
      </c>
      <c r="HQ51" s="44">
        <v>0.93300000000000005</v>
      </c>
      <c r="HR51" s="44">
        <v>0.93200000000000005</v>
      </c>
      <c r="HS51" s="44">
        <v>0.93200000000000005</v>
      </c>
      <c r="HT51" s="44">
        <v>0.93200000000000005</v>
      </c>
      <c r="HU51" s="44">
        <v>0.93100000000000005</v>
      </c>
      <c r="HV51" s="44">
        <v>0.93100000000000005</v>
      </c>
      <c r="HW51" s="44">
        <v>0.93100000000000005</v>
      </c>
      <c r="HX51" s="44">
        <v>0.93</v>
      </c>
      <c r="HY51" s="44">
        <v>0.93</v>
      </c>
      <c r="HZ51" s="44">
        <v>0.93</v>
      </c>
      <c r="IA51" s="44">
        <v>0.93</v>
      </c>
      <c r="IB51" s="44">
        <v>0.92900000000000005</v>
      </c>
      <c r="IC51" s="44">
        <v>0.92900000000000005</v>
      </c>
      <c r="ID51" s="44">
        <v>0.92900000000000005</v>
      </c>
      <c r="IE51" s="44">
        <v>0.92800000000000005</v>
      </c>
      <c r="IF51" s="44">
        <v>0.92800000000000005</v>
      </c>
      <c r="IG51" s="44">
        <v>0.92800000000000005</v>
      </c>
      <c r="IH51" s="44">
        <v>0.92700000000000005</v>
      </c>
      <c r="II51" s="44">
        <v>0.92700000000000005</v>
      </c>
      <c r="IJ51" s="44">
        <v>0.92700000000000005</v>
      </c>
      <c r="IK51" s="44">
        <v>0.92600000000000005</v>
      </c>
      <c r="IL51" s="44">
        <v>0.92600000000000005</v>
      </c>
      <c r="IM51" s="44">
        <v>0.92600000000000005</v>
      </c>
      <c r="IN51" s="44">
        <v>0.92500000000000004</v>
      </c>
      <c r="IO51" s="44">
        <v>0.92500000000000004</v>
      </c>
      <c r="IP51" s="44">
        <v>0.92500000000000004</v>
      </c>
      <c r="IQ51" s="44">
        <v>0.92400000000000004</v>
      </c>
      <c r="IR51" s="44">
        <v>0.92400000000000004</v>
      </c>
      <c r="IS51" s="44">
        <v>0.92400000000000004</v>
      </c>
      <c r="IT51" s="44">
        <v>0.92400000000000004</v>
      </c>
      <c r="IU51" s="44">
        <v>0.92300000000000004</v>
      </c>
      <c r="IV51" s="44">
        <v>0.92300000000000004</v>
      </c>
      <c r="IW51" s="44">
        <v>0.92300000000000004</v>
      </c>
      <c r="IX51" s="44">
        <v>0.92200000000000004</v>
      </c>
      <c r="IY51" s="44">
        <v>0.92200000000000004</v>
      </c>
      <c r="IZ51" s="44">
        <v>0.92200000000000004</v>
      </c>
      <c r="JA51" s="44">
        <v>0.92100000000000004</v>
      </c>
      <c r="JB51" s="44">
        <v>0.92100000000000004</v>
      </c>
      <c r="JC51" s="44">
        <v>0.92100000000000004</v>
      </c>
      <c r="JD51" s="44">
        <v>0.92</v>
      </c>
      <c r="JE51" s="44">
        <v>0.92</v>
      </c>
      <c r="JF51" s="44">
        <v>0.92</v>
      </c>
      <c r="JG51" s="44">
        <v>0.91900000000000004</v>
      </c>
      <c r="JH51" s="44">
        <v>0.91900000000000004</v>
      </c>
      <c r="JI51" s="44">
        <v>0.91900000000000004</v>
      </c>
      <c r="JJ51" s="44">
        <v>0.91800000000000004</v>
      </c>
      <c r="JK51" s="44">
        <v>0.91800000000000004</v>
      </c>
      <c r="JL51" s="44">
        <v>0.91800000000000004</v>
      </c>
      <c r="JM51" s="44">
        <v>0.91700000000000004</v>
      </c>
      <c r="JN51" s="44">
        <v>0.91700000000000004</v>
      </c>
      <c r="JO51" s="44">
        <v>0.91700000000000004</v>
      </c>
      <c r="JP51" s="44">
        <v>0.91700000000000004</v>
      </c>
      <c r="JQ51" s="44">
        <v>0.91600000000000004</v>
      </c>
      <c r="JR51" s="44">
        <v>0.91600000000000004</v>
      </c>
      <c r="JS51" s="44">
        <v>0.91600000000000004</v>
      </c>
      <c r="JT51" s="44">
        <v>0.91500000000000004</v>
      </c>
      <c r="JU51" s="44">
        <v>0.91500000000000004</v>
      </c>
      <c r="JV51" s="44">
        <v>0.91500000000000004</v>
      </c>
      <c r="JW51" s="44">
        <v>0.91400000000000003</v>
      </c>
      <c r="JX51" s="44">
        <v>0.91400000000000003</v>
      </c>
      <c r="JY51" s="44">
        <v>0.91400000000000003</v>
      </c>
      <c r="JZ51" s="44">
        <v>0.91300000000000003</v>
      </c>
      <c r="KA51" s="44">
        <v>0.91300000000000003</v>
      </c>
      <c r="KB51" s="44">
        <v>0.91300000000000003</v>
      </c>
      <c r="KC51" s="44">
        <v>0.91200000000000003</v>
      </c>
      <c r="KD51" s="44">
        <v>0.91200000000000003</v>
      </c>
      <c r="KE51" s="44">
        <v>0.91200000000000003</v>
      </c>
      <c r="KF51" s="44">
        <v>0.91100000000000003</v>
      </c>
      <c r="KG51" s="44">
        <v>0.91100000000000003</v>
      </c>
      <c r="KH51" s="44">
        <v>0.91100000000000003</v>
      </c>
      <c r="KI51" s="44">
        <v>0.91</v>
      </c>
      <c r="KJ51" s="44">
        <v>0.91</v>
      </c>
      <c r="KK51" s="44">
        <v>0.91</v>
      </c>
      <c r="KL51" s="44">
        <v>0.91</v>
      </c>
      <c r="KM51" s="44">
        <v>0.90900000000000003</v>
      </c>
      <c r="KN51" s="44">
        <v>0.90900000000000003</v>
      </c>
      <c r="KO51" s="44">
        <v>0.90900000000000003</v>
      </c>
      <c r="KP51" s="44">
        <v>0.90800000000000003</v>
      </c>
      <c r="KQ51" s="44">
        <v>0.90800000000000003</v>
      </c>
      <c r="KR51" s="44">
        <v>0.90800000000000003</v>
      </c>
      <c r="KS51" s="44">
        <v>0.90700000000000003</v>
      </c>
      <c r="KT51" s="44">
        <v>0.90700000000000003</v>
      </c>
      <c r="KU51" s="44">
        <v>0.90700000000000003</v>
      </c>
      <c r="KV51" s="44">
        <v>0.90600000000000003</v>
      </c>
      <c r="KW51" s="44">
        <v>0.90600000000000003</v>
      </c>
      <c r="KX51" s="44">
        <v>0.90600000000000003</v>
      </c>
      <c r="KY51" s="44">
        <v>0.90500000000000003</v>
      </c>
      <c r="KZ51" s="44">
        <v>0.90500000000000003</v>
      </c>
      <c r="LA51" s="44">
        <v>0.90500000000000003</v>
      </c>
      <c r="LB51" s="44">
        <v>0.90400000000000003</v>
      </c>
      <c r="LC51" s="44">
        <v>0.90400000000000003</v>
      </c>
      <c r="LD51" s="44">
        <v>0.90400000000000003</v>
      </c>
      <c r="LE51" s="44">
        <v>0.90300000000000002</v>
      </c>
      <c r="LF51" s="44">
        <v>0.90300000000000002</v>
      </c>
      <c r="LG51" s="44">
        <v>0.90300000000000002</v>
      </c>
      <c r="LH51" s="44">
        <v>0.90200000000000002</v>
      </c>
      <c r="LI51" s="44">
        <v>0.90200000000000002</v>
      </c>
      <c r="LJ51" s="44">
        <v>0.90200000000000002</v>
      </c>
      <c r="LK51" s="44">
        <v>0.90200000000000002</v>
      </c>
      <c r="LL51" s="44">
        <v>0.90100000000000002</v>
      </c>
      <c r="LM51" s="44">
        <v>0.90100000000000002</v>
      </c>
      <c r="LN51" s="44">
        <v>0.90100000000000002</v>
      </c>
      <c r="LO51" s="44">
        <v>0.9</v>
      </c>
      <c r="LP51" s="44">
        <v>0.9</v>
      </c>
      <c r="LQ51" s="44">
        <v>0.9</v>
      </c>
      <c r="LR51" s="44">
        <v>0.89900000000000002</v>
      </c>
      <c r="LS51" s="44">
        <v>0.89900000000000002</v>
      </c>
      <c r="LT51" s="44">
        <v>0.89900000000000002</v>
      </c>
      <c r="LU51" s="44">
        <v>0.89800000000000002</v>
      </c>
      <c r="LV51" s="44">
        <v>0.89800000000000002</v>
      </c>
      <c r="LW51" s="44">
        <v>0.89800000000000002</v>
      </c>
      <c r="LX51" s="44">
        <v>0.89700000000000002</v>
      </c>
      <c r="LY51" s="44">
        <v>0.89700000000000002</v>
      </c>
      <c r="LZ51" s="44">
        <v>0.89700000000000002</v>
      </c>
      <c r="MA51" s="44">
        <v>0.89600000000000002</v>
      </c>
      <c r="MB51" s="44">
        <v>0.89600000000000002</v>
      </c>
      <c r="MC51" s="44">
        <v>0.89600000000000002</v>
      </c>
      <c r="MD51" s="44">
        <v>0.89500000000000002</v>
      </c>
      <c r="ME51" s="44">
        <v>0.89500000000000002</v>
      </c>
      <c r="MF51" s="44">
        <v>0.89500000000000002</v>
      </c>
      <c r="MG51" s="44">
        <v>0.89400000000000002</v>
      </c>
      <c r="MH51" s="44">
        <v>0.89400000000000002</v>
      </c>
      <c r="MI51" s="44">
        <v>0.89400000000000002</v>
      </c>
      <c r="MJ51" s="44">
        <v>0.89300000000000002</v>
      </c>
      <c r="MK51" s="44">
        <v>0.89300000000000002</v>
      </c>
      <c r="ML51" s="44">
        <v>0.89300000000000002</v>
      </c>
      <c r="MM51" s="44">
        <v>0.89200000000000002</v>
      </c>
      <c r="MN51" s="44">
        <v>0.89200000000000002</v>
      </c>
      <c r="MO51" s="44">
        <v>0.89200000000000002</v>
      </c>
      <c r="MP51" s="44">
        <v>0.89200000000000002</v>
      </c>
      <c r="MQ51" s="44">
        <v>0.89100000000000001</v>
      </c>
      <c r="MR51" s="44">
        <v>0.89100000000000001</v>
      </c>
      <c r="MS51" s="44">
        <v>0.89100000000000001</v>
      </c>
      <c r="MT51" s="44">
        <v>0.89</v>
      </c>
      <c r="MU51" s="44">
        <v>0.89</v>
      </c>
      <c r="MV51" s="44">
        <v>0.89</v>
      </c>
      <c r="MW51" s="44">
        <v>0.88900000000000001</v>
      </c>
      <c r="MX51" s="44">
        <v>0.88900000000000001</v>
      </c>
      <c r="MY51" s="44">
        <v>0.88900000000000001</v>
      </c>
      <c r="MZ51" s="44">
        <v>0.88800000000000001</v>
      </c>
      <c r="NA51" s="44">
        <v>0.88800000000000001</v>
      </c>
      <c r="NB51" s="44">
        <v>0.88800000000000001</v>
      </c>
      <c r="NC51" s="44">
        <v>0.88700000000000001</v>
      </c>
      <c r="ND51" s="44">
        <v>0.88700000000000001</v>
      </c>
      <c r="NE51" s="44">
        <v>0.88700000000000001</v>
      </c>
      <c r="NF51" s="44">
        <v>0.88600000000000001</v>
      </c>
      <c r="NG51" s="44">
        <v>0.88600000000000001</v>
      </c>
      <c r="NH51" s="44">
        <v>0.88600000000000001</v>
      </c>
      <c r="NI51" s="44">
        <v>0.88500000000000001</v>
      </c>
      <c r="NJ51" s="44">
        <v>0.88500000000000001</v>
      </c>
      <c r="NK51" s="44">
        <v>0.88500000000000001</v>
      </c>
      <c r="NL51" s="44">
        <v>0.88400000000000001</v>
      </c>
      <c r="NM51" s="44">
        <v>0.88400000000000001</v>
      </c>
      <c r="NN51" s="44">
        <v>0.88400000000000001</v>
      </c>
      <c r="NO51" s="44">
        <v>0.88300000000000001</v>
      </c>
      <c r="NP51" s="44">
        <v>0.88300000000000001</v>
      </c>
      <c r="NQ51" s="44">
        <v>0.88300000000000001</v>
      </c>
      <c r="NR51" s="44">
        <v>0.88200000000000001</v>
      </c>
      <c r="NS51" s="44">
        <v>0.88200000000000001</v>
      </c>
      <c r="NT51" s="44">
        <v>0.88200000000000001</v>
      </c>
      <c r="NU51" s="44">
        <v>0.88100000000000001</v>
      </c>
      <c r="NV51" s="44">
        <v>0.88100000000000001</v>
      </c>
      <c r="NW51" s="44">
        <v>0.88100000000000001</v>
      </c>
      <c r="NX51" s="44">
        <v>0.88</v>
      </c>
      <c r="NY51" s="44">
        <v>0.88</v>
      </c>
      <c r="NZ51" s="44">
        <v>0.88</v>
      </c>
      <c r="OA51" s="44">
        <v>0.879</v>
      </c>
      <c r="OB51" s="44">
        <v>0.879</v>
      </c>
      <c r="OC51" s="44">
        <v>0.879</v>
      </c>
      <c r="OD51" s="44">
        <v>0.879</v>
      </c>
      <c r="OE51" s="44">
        <v>0.878</v>
      </c>
      <c r="OF51" s="44">
        <v>0.878</v>
      </c>
      <c r="OG51" s="44">
        <v>0.878</v>
      </c>
      <c r="OH51" s="44">
        <v>0.877</v>
      </c>
      <c r="OI51" s="44">
        <v>0.877</v>
      </c>
      <c r="OJ51" s="44">
        <v>0.877</v>
      </c>
      <c r="OK51" s="44">
        <v>0.876</v>
      </c>
      <c r="OL51" s="44">
        <v>0.876</v>
      </c>
    </row>
    <row r="52" spans="1:402" x14ac:dyDescent="0.2">
      <c r="A52" s="40">
        <v>40</v>
      </c>
      <c r="B52" s="44">
        <v>1</v>
      </c>
      <c r="C52" s="44">
        <v>1</v>
      </c>
      <c r="D52" s="44">
        <v>0.999</v>
      </c>
      <c r="E52" s="44">
        <v>0.999</v>
      </c>
      <c r="F52" s="44">
        <v>0.999</v>
      </c>
      <c r="G52" s="44">
        <v>0.999</v>
      </c>
      <c r="H52" s="44">
        <v>0.998</v>
      </c>
      <c r="I52" s="44">
        <v>0.998</v>
      </c>
      <c r="J52" s="44">
        <v>0.998</v>
      </c>
      <c r="K52" s="44">
        <v>0.997</v>
      </c>
      <c r="L52" s="44">
        <v>0.997</v>
      </c>
      <c r="M52" s="44">
        <v>0.997</v>
      </c>
      <c r="N52" s="44">
        <v>0.997</v>
      </c>
      <c r="O52" s="44">
        <v>0.996</v>
      </c>
      <c r="P52" s="44">
        <v>0.996</v>
      </c>
      <c r="Q52" s="44">
        <v>0.996</v>
      </c>
      <c r="R52" s="44">
        <v>0.995</v>
      </c>
      <c r="S52" s="44">
        <v>0.995</v>
      </c>
      <c r="T52" s="44">
        <v>0.995</v>
      </c>
      <c r="U52" s="44">
        <v>0.995</v>
      </c>
      <c r="V52" s="44">
        <v>0.99399999999999999</v>
      </c>
      <c r="W52" s="44">
        <v>0.99399999999999999</v>
      </c>
      <c r="X52" s="44">
        <v>0.99399999999999999</v>
      </c>
      <c r="Y52" s="44">
        <v>0.99299999999999999</v>
      </c>
      <c r="Z52" s="44">
        <v>0.99299999999999999</v>
      </c>
      <c r="AA52" s="44">
        <v>0.99299999999999999</v>
      </c>
      <c r="AB52" s="44">
        <v>0.99199999999999999</v>
      </c>
      <c r="AC52" s="44">
        <v>0.99199999999999999</v>
      </c>
      <c r="AD52" s="44">
        <v>0.99199999999999999</v>
      </c>
      <c r="AE52" s="44">
        <v>0.99199999999999999</v>
      </c>
      <c r="AF52" s="44">
        <v>0.99099999999999999</v>
      </c>
      <c r="AG52" s="44">
        <v>0.99099999999999999</v>
      </c>
      <c r="AH52" s="44">
        <v>0.99099999999999999</v>
      </c>
      <c r="AI52" s="44">
        <v>0.99</v>
      </c>
      <c r="AJ52" s="44">
        <v>0.99</v>
      </c>
      <c r="AK52" s="44">
        <v>0.99</v>
      </c>
      <c r="AL52" s="44">
        <v>0.99</v>
      </c>
      <c r="AM52" s="44">
        <v>0.98899999999999999</v>
      </c>
      <c r="AN52" s="44">
        <v>0.98899999999999999</v>
      </c>
      <c r="AO52" s="44">
        <v>0.98899999999999999</v>
      </c>
      <c r="AP52" s="44">
        <v>0.98799999999999999</v>
      </c>
      <c r="AQ52" s="44">
        <v>0.98799999999999999</v>
      </c>
      <c r="AR52" s="44">
        <v>0.98799999999999999</v>
      </c>
      <c r="AS52" s="44">
        <v>0.98799999999999999</v>
      </c>
      <c r="AT52" s="44">
        <v>0.98699999999999999</v>
      </c>
      <c r="AU52" s="44">
        <v>0.98699999999999999</v>
      </c>
      <c r="AV52" s="44">
        <v>0.98699999999999999</v>
      </c>
      <c r="AW52" s="44">
        <v>0.98599999999999999</v>
      </c>
      <c r="AX52" s="44">
        <v>0.98599999999999999</v>
      </c>
      <c r="AY52" s="44">
        <v>0.98599999999999999</v>
      </c>
      <c r="AZ52" s="44">
        <v>0.98499999999999999</v>
      </c>
      <c r="BA52" s="44">
        <v>0.98499999999999999</v>
      </c>
      <c r="BB52" s="44">
        <v>0.98499999999999999</v>
      </c>
      <c r="BC52" s="44">
        <v>0.98499999999999999</v>
      </c>
      <c r="BD52" s="44">
        <v>0.98399999999999999</v>
      </c>
      <c r="BE52" s="44">
        <v>0.98399999999999999</v>
      </c>
      <c r="BF52" s="44">
        <v>0.98399999999999999</v>
      </c>
      <c r="BG52" s="44">
        <v>0.98299999999999998</v>
      </c>
      <c r="BH52" s="44">
        <v>0.98299999999999998</v>
      </c>
      <c r="BI52" s="44">
        <v>0.98299999999999998</v>
      </c>
      <c r="BJ52" s="44">
        <v>0.98299999999999998</v>
      </c>
      <c r="BK52" s="44">
        <v>0.98199999999999998</v>
      </c>
      <c r="BL52" s="44">
        <v>0.98199999999999998</v>
      </c>
      <c r="BM52" s="44">
        <v>0.98199999999999998</v>
      </c>
      <c r="BN52" s="44">
        <v>0.98099999999999998</v>
      </c>
      <c r="BO52" s="44">
        <v>0.98099999999999998</v>
      </c>
      <c r="BP52" s="44">
        <v>0.98099999999999998</v>
      </c>
      <c r="BQ52" s="44">
        <v>0.98</v>
      </c>
      <c r="BR52" s="44">
        <v>0.98</v>
      </c>
      <c r="BS52" s="44">
        <v>0.98</v>
      </c>
      <c r="BT52" s="44">
        <v>0.98</v>
      </c>
      <c r="BU52" s="44">
        <v>0.97899999999999998</v>
      </c>
      <c r="BV52" s="44">
        <v>0.97899999999999998</v>
      </c>
      <c r="BW52" s="44">
        <v>0.97899999999999998</v>
      </c>
      <c r="BX52" s="44">
        <v>0.97799999999999998</v>
      </c>
      <c r="BY52" s="44">
        <v>0.97799999999999998</v>
      </c>
      <c r="BZ52" s="44">
        <v>0.97799999999999998</v>
      </c>
      <c r="CA52" s="44">
        <v>0.97699999999999998</v>
      </c>
      <c r="CB52" s="44">
        <v>0.97699999999999998</v>
      </c>
      <c r="CC52" s="44">
        <v>0.97699999999999998</v>
      </c>
      <c r="CD52" s="44">
        <v>0.97699999999999998</v>
      </c>
      <c r="CE52" s="44">
        <v>0.97599999999999998</v>
      </c>
      <c r="CF52" s="44">
        <v>0.97599999999999998</v>
      </c>
      <c r="CG52" s="44">
        <v>0.97599999999999998</v>
      </c>
      <c r="CH52" s="44">
        <v>0.97499999999999998</v>
      </c>
      <c r="CI52" s="44">
        <v>0.97499999999999998</v>
      </c>
      <c r="CJ52" s="44">
        <v>0.97499999999999998</v>
      </c>
      <c r="CK52" s="44">
        <v>0.97499999999999998</v>
      </c>
      <c r="CL52" s="44">
        <v>0.97399999999999998</v>
      </c>
      <c r="CM52" s="44">
        <v>0.97399999999999998</v>
      </c>
      <c r="CN52" s="44">
        <v>0.97399999999999998</v>
      </c>
      <c r="CO52" s="44">
        <v>0.97299999999999998</v>
      </c>
      <c r="CP52" s="44">
        <v>0.97299999999999998</v>
      </c>
      <c r="CQ52" s="44">
        <v>0.97299999999999998</v>
      </c>
      <c r="CR52" s="44">
        <v>0.97199999999999998</v>
      </c>
      <c r="CS52" s="44">
        <v>0.97199999999999998</v>
      </c>
      <c r="CT52" s="44">
        <v>0.97199999999999998</v>
      </c>
      <c r="CU52" s="44">
        <v>0.97199999999999998</v>
      </c>
      <c r="CV52" s="44">
        <v>0.97099999999999997</v>
      </c>
      <c r="CW52" s="44">
        <v>0.97099999999999997</v>
      </c>
      <c r="CX52" s="44">
        <v>0.97099999999999997</v>
      </c>
      <c r="CY52" s="44">
        <v>0.97</v>
      </c>
      <c r="CZ52" s="44">
        <v>0.97</v>
      </c>
      <c r="DA52" s="44">
        <v>0.97</v>
      </c>
      <c r="DB52" s="44">
        <v>0.96899999999999997</v>
      </c>
      <c r="DC52" s="44">
        <v>0.96899999999999997</v>
      </c>
      <c r="DD52" s="44">
        <v>0.96899999999999997</v>
      </c>
      <c r="DE52" s="44">
        <v>0.96899999999999997</v>
      </c>
      <c r="DF52" s="44">
        <v>0.96799999999999997</v>
      </c>
      <c r="DG52" s="44">
        <v>0.96799999999999997</v>
      </c>
      <c r="DH52" s="44">
        <v>0.96799999999999997</v>
      </c>
      <c r="DI52" s="44">
        <v>0.96699999999999997</v>
      </c>
      <c r="DJ52" s="44">
        <v>0.96699999999999997</v>
      </c>
      <c r="DK52" s="44">
        <v>0.96699999999999997</v>
      </c>
      <c r="DL52" s="44">
        <v>0.96599999999999997</v>
      </c>
      <c r="DM52" s="44">
        <v>0.96599999999999997</v>
      </c>
      <c r="DN52" s="44">
        <v>0.96599999999999997</v>
      </c>
      <c r="DO52" s="44">
        <v>0.96599999999999997</v>
      </c>
      <c r="DP52" s="44">
        <v>0.96499999999999997</v>
      </c>
      <c r="DQ52" s="44">
        <v>0.96499999999999997</v>
      </c>
      <c r="DR52" s="44">
        <v>0.96499999999999997</v>
      </c>
      <c r="DS52" s="44">
        <v>0.96399999999999997</v>
      </c>
      <c r="DT52" s="44">
        <v>0.96399999999999997</v>
      </c>
      <c r="DU52" s="44">
        <v>0.96399999999999997</v>
      </c>
      <c r="DV52" s="44">
        <v>0.96299999999999997</v>
      </c>
      <c r="DW52" s="44">
        <v>0.96299999999999997</v>
      </c>
      <c r="DX52" s="44">
        <v>0.96299999999999997</v>
      </c>
      <c r="DY52" s="44">
        <v>0.96299999999999997</v>
      </c>
      <c r="DZ52" s="44">
        <v>0.96199999999999997</v>
      </c>
      <c r="EA52" s="44">
        <v>0.96199999999999997</v>
      </c>
      <c r="EB52" s="44">
        <v>0.96199999999999997</v>
      </c>
      <c r="EC52" s="44">
        <v>0.96099999999999997</v>
      </c>
      <c r="ED52" s="44">
        <v>0.96099999999999997</v>
      </c>
      <c r="EE52" s="44">
        <v>0.96099999999999997</v>
      </c>
      <c r="EF52" s="44">
        <v>0.96</v>
      </c>
      <c r="EG52" s="44">
        <v>0.96</v>
      </c>
      <c r="EH52" s="44">
        <v>0.96</v>
      </c>
      <c r="EI52" s="44">
        <v>0.95899999999999996</v>
      </c>
      <c r="EJ52" s="44">
        <v>0.95899999999999996</v>
      </c>
      <c r="EK52" s="44">
        <v>0.95899999999999996</v>
      </c>
      <c r="EL52" s="44">
        <v>0.95899999999999996</v>
      </c>
      <c r="EM52" s="44">
        <v>0.95799999999999996</v>
      </c>
      <c r="EN52" s="44">
        <v>0.95799999999999996</v>
      </c>
      <c r="EO52" s="44">
        <v>0.95799999999999996</v>
      </c>
      <c r="EP52" s="44">
        <v>0.95699999999999996</v>
      </c>
      <c r="EQ52" s="44">
        <v>0.95699999999999996</v>
      </c>
      <c r="ER52" s="44">
        <v>0.95699999999999996</v>
      </c>
      <c r="ES52" s="44">
        <v>0.95599999999999996</v>
      </c>
      <c r="ET52" s="44">
        <v>0.95599999999999996</v>
      </c>
      <c r="EU52" s="44">
        <v>0.95599999999999996</v>
      </c>
      <c r="EV52" s="44">
        <v>0.95599999999999996</v>
      </c>
      <c r="EW52" s="44">
        <v>0.95499999999999996</v>
      </c>
      <c r="EX52" s="44">
        <v>0.95499999999999996</v>
      </c>
      <c r="EY52" s="44">
        <v>0.95499999999999996</v>
      </c>
      <c r="EZ52" s="44">
        <v>0.95399999999999996</v>
      </c>
      <c r="FA52" s="44">
        <v>0.95399999999999996</v>
      </c>
      <c r="FB52" s="44">
        <v>0.95399999999999996</v>
      </c>
      <c r="FC52" s="44">
        <v>0.95299999999999996</v>
      </c>
      <c r="FD52" s="44">
        <v>0.95299999999999996</v>
      </c>
      <c r="FE52" s="44">
        <v>0.95299999999999996</v>
      </c>
      <c r="FF52" s="44">
        <v>0.95199999999999996</v>
      </c>
      <c r="FG52" s="44">
        <v>0.95199999999999996</v>
      </c>
      <c r="FH52" s="44">
        <v>0.95199999999999996</v>
      </c>
      <c r="FI52" s="44">
        <v>0.95199999999999996</v>
      </c>
      <c r="FJ52" s="44">
        <v>0.95099999999999996</v>
      </c>
      <c r="FK52" s="44">
        <v>0.95099999999999996</v>
      </c>
      <c r="FL52" s="44">
        <v>0.95099999999999996</v>
      </c>
      <c r="FM52" s="44">
        <v>0.95</v>
      </c>
      <c r="FN52" s="44">
        <v>0.95</v>
      </c>
      <c r="FO52" s="44">
        <v>0.95</v>
      </c>
      <c r="FP52" s="44">
        <v>0.94899999999999995</v>
      </c>
      <c r="FQ52" s="44">
        <v>0.94899999999999995</v>
      </c>
      <c r="FR52" s="44">
        <v>0.94899999999999995</v>
      </c>
      <c r="FS52" s="44">
        <v>0.94799999999999995</v>
      </c>
      <c r="FT52" s="44">
        <v>0.94799999999999995</v>
      </c>
      <c r="FU52" s="44">
        <v>0.94799999999999995</v>
      </c>
      <c r="FV52" s="44">
        <v>0.94799999999999995</v>
      </c>
      <c r="FW52" s="44">
        <v>0.94699999999999995</v>
      </c>
      <c r="FX52" s="44">
        <v>0.94699999999999995</v>
      </c>
      <c r="FY52" s="44">
        <v>0.94699999999999995</v>
      </c>
      <c r="FZ52" s="44">
        <v>0.94599999999999995</v>
      </c>
      <c r="GA52" s="44">
        <v>0.94599999999999995</v>
      </c>
      <c r="GB52" s="44">
        <v>0.94599999999999995</v>
      </c>
      <c r="GC52" s="44">
        <v>0.94499999999999995</v>
      </c>
      <c r="GD52" s="44">
        <v>0.94499999999999995</v>
      </c>
      <c r="GE52" s="44">
        <v>0.94499999999999995</v>
      </c>
      <c r="GF52" s="44">
        <v>0.94399999999999995</v>
      </c>
      <c r="GG52" s="44">
        <v>0.94399999999999995</v>
      </c>
      <c r="GH52" s="44">
        <v>0.94399999999999995</v>
      </c>
      <c r="GI52" s="44">
        <v>0.94399999999999995</v>
      </c>
      <c r="GJ52" s="44">
        <v>0.94299999999999995</v>
      </c>
      <c r="GK52" s="44">
        <v>0.94299999999999995</v>
      </c>
      <c r="GL52" s="44">
        <v>0.94299999999999995</v>
      </c>
      <c r="GM52" s="44">
        <v>0.94199999999999995</v>
      </c>
      <c r="GN52" s="44">
        <v>0.94199999999999995</v>
      </c>
      <c r="GO52" s="44">
        <v>0.94199999999999995</v>
      </c>
      <c r="GP52" s="44">
        <v>0.94099999999999995</v>
      </c>
      <c r="GQ52" s="44">
        <v>0.94099999999999995</v>
      </c>
      <c r="GR52" s="44">
        <v>0.94099999999999995</v>
      </c>
      <c r="GS52" s="44">
        <v>0.94</v>
      </c>
      <c r="GT52" s="44">
        <v>0.94</v>
      </c>
      <c r="GU52" s="44">
        <v>0.94</v>
      </c>
      <c r="GV52" s="44">
        <v>0.94</v>
      </c>
      <c r="GW52" s="44">
        <v>0.93899999999999995</v>
      </c>
      <c r="GX52" s="44">
        <v>0.93899999999999995</v>
      </c>
      <c r="GY52" s="44">
        <v>0.93899999999999995</v>
      </c>
      <c r="GZ52" s="44">
        <v>0.93799999999999994</v>
      </c>
      <c r="HA52" s="44">
        <v>0.93799999999999994</v>
      </c>
      <c r="HB52" s="44">
        <v>0.93799999999999994</v>
      </c>
      <c r="HC52" s="44">
        <v>0.93700000000000006</v>
      </c>
      <c r="HD52" s="44">
        <v>0.93700000000000006</v>
      </c>
      <c r="HE52" s="44">
        <v>0.93700000000000006</v>
      </c>
      <c r="HF52" s="44">
        <v>0.93600000000000005</v>
      </c>
      <c r="HG52" s="44">
        <v>0.93600000000000005</v>
      </c>
      <c r="HH52" s="44">
        <v>0.93600000000000005</v>
      </c>
      <c r="HI52" s="44">
        <v>0.93600000000000005</v>
      </c>
      <c r="HJ52" s="44">
        <v>0.93500000000000005</v>
      </c>
      <c r="HK52" s="44">
        <v>0.93500000000000005</v>
      </c>
      <c r="HL52" s="44">
        <v>0.93500000000000005</v>
      </c>
      <c r="HM52" s="44">
        <v>0.93400000000000005</v>
      </c>
      <c r="HN52" s="44">
        <v>0.93400000000000005</v>
      </c>
      <c r="HO52" s="44">
        <v>0.93400000000000005</v>
      </c>
      <c r="HP52" s="44">
        <v>0.93300000000000005</v>
      </c>
      <c r="HQ52" s="44">
        <v>0.93300000000000005</v>
      </c>
      <c r="HR52" s="44">
        <v>0.93300000000000005</v>
      </c>
      <c r="HS52" s="44">
        <v>0.93200000000000005</v>
      </c>
      <c r="HT52" s="44">
        <v>0.93200000000000005</v>
      </c>
      <c r="HU52" s="44">
        <v>0.93200000000000005</v>
      </c>
      <c r="HV52" s="44">
        <v>0.93100000000000005</v>
      </c>
      <c r="HW52" s="44">
        <v>0.93100000000000005</v>
      </c>
      <c r="HX52" s="44">
        <v>0.93100000000000005</v>
      </c>
      <c r="HY52" s="44">
        <v>0.93100000000000005</v>
      </c>
      <c r="HZ52" s="44">
        <v>0.93</v>
      </c>
      <c r="IA52" s="44">
        <v>0.93</v>
      </c>
      <c r="IB52" s="44">
        <v>0.93</v>
      </c>
      <c r="IC52" s="44">
        <v>0.92900000000000005</v>
      </c>
      <c r="ID52" s="44">
        <v>0.92900000000000005</v>
      </c>
      <c r="IE52" s="44">
        <v>0.92900000000000005</v>
      </c>
      <c r="IF52" s="44">
        <v>0.92800000000000005</v>
      </c>
      <c r="IG52" s="44">
        <v>0.92800000000000005</v>
      </c>
      <c r="IH52" s="44">
        <v>0.92800000000000005</v>
      </c>
      <c r="II52" s="44">
        <v>0.92700000000000005</v>
      </c>
      <c r="IJ52" s="44">
        <v>0.92700000000000005</v>
      </c>
      <c r="IK52" s="44">
        <v>0.92700000000000005</v>
      </c>
      <c r="IL52" s="44">
        <v>0.92600000000000005</v>
      </c>
      <c r="IM52" s="44">
        <v>0.92600000000000005</v>
      </c>
      <c r="IN52" s="44">
        <v>0.92600000000000005</v>
      </c>
      <c r="IO52" s="44">
        <v>0.92600000000000005</v>
      </c>
      <c r="IP52" s="44">
        <v>0.92500000000000004</v>
      </c>
      <c r="IQ52" s="44">
        <v>0.92500000000000004</v>
      </c>
      <c r="IR52" s="44">
        <v>0.92500000000000004</v>
      </c>
      <c r="IS52" s="44">
        <v>0.92400000000000004</v>
      </c>
      <c r="IT52" s="44">
        <v>0.92400000000000004</v>
      </c>
      <c r="IU52" s="44">
        <v>0.92400000000000004</v>
      </c>
      <c r="IV52" s="44">
        <v>0.92300000000000004</v>
      </c>
      <c r="IW52" s="44">
        <v>0.92300000000000004</v>
      </c>
      <c r="IX52" s="44">
        <v>0.92300000000000004</v>
      </c>
      <c r="IY52" s="44">
        <v>0.92200000000000004</v>
      </c>
      <c r="IZ52" s="44">
        <v>0.92200000000000004</v>
      </c>
      <c r="JA52" s="44">
        <v>0.92200000000000004</v>
      </c>
      <c r="JB52" s="44">
        <v>0.92100000000000004</v>
      </c>
      <c r="JC52" s="44">
        <v>0.92100000000000004</v>
      </c>
      <c r="JD52" s="44">
        <v>0.92100000000000004</v>
      </c>
      <c r="JE52" s="44">
        <v>0.92</v>
      </c>
      <c r="JF52" s="44">
        <v>0.92</v>
      </c>
      <c r="JG52" s="44">
        <v>0.92</v>
      </c>
      <c r="JH52" s="44">
        <v>0.92</v>
      </c>
      <c r="JI52" s="44">
        <v>0.91900000000000004</v>
      </c>
      <c r="JJ52" s="44">
        <v>0.91900000000000004</v>
      </c>
      <c r="JK52" s="44">
        <v>0.91900000000000004</v>
      </c>
      <c r="JL52" s="44">
        <v>0.91800000000000004</v>
      </c>
      <c r="JM52" s="44">
        <v>0.91800000000000004</v>
      </c>
      <c r="JN52" s="44">
        <v>0.91800000000000004</v>
      </c>
      <c r="JO52" s="44">
        <v>0.91700000000000004</v>
      </c>
      <c r="JP52" s="44">
        <v>0.91700000000000004</v>
      </c>
      <c r="JQ52" s="44">
        <v>0.91700000000000004</v>
      </c>
      <c r="JR52" s="44">
        <v>0.91600000000000004</v>
      </c>
      <c r="JS52" s="44">
        <v>0.91600000000000004</v>
      </c>
      <c r="JT52" s="44">
        <v>0.91600000000000004</v>
      </c>
      <c r="JU52" s="44">
        <v>0.91500000000000004</v>
      </c>
      <c r="JV52" s="44">
        <v>0.91500000000000004</v>
      </c>
      <c r="JW52" s="44">
        <v>0.91500000000000004</v>
      </c>
      <c r="JX52" s="44">
        <v>0.91400000000000003</v>
      </c>
      <c r="JY52" s="44">
        <v>0.91400000000000003</v>
      </c>
      <c r="JZ52" s="44">
        <v>0.91400000000000003</v>
      </c>
      <c r="KA52" s="44">
        <v>0.91400000000000003</v>
      </c>
      <c r="KB52" s="44">
        <v>0.91300000000000003</v>
      </c>
      <c r="KC52" s="44">
        <v>0.91300000000000003</v>
      </c>
      <c r="KD52" s="44">
        <v>0.91300000000000003</v>
      </c>
      <c r="KE52" s="44">
        <v>0.91200000000000003</v>
      </c>
      <c r="KF52" s="44">
        <v>0.91200000000000003</v>
      </c>
      <c r="KG52" s="44">
        <v>0.91200000000000003</v>
      </c>
      <c r="KH52" s="44">
        <v>0.91100000000000003</v>
      </c>
      <c r="KI52" s="44">
        <v>0.91100000000000003</v>
      </c>
      <c r="KJ52" s="44">
        <v>0.91100000000000003</v>
      </c>
      <c r="KK52" s="44">
        <v>0.91</v>
      </c>
      <c r="KL52" s="44">
        <v>0.91</v>
      </c>
      <c r="KM52" s="44">
        <v>0.91</v>
      </c>
      <c r="KN52" s="44">
        <v>0.90900000000000003</v>
      </c>
      <c r="KO52" s="44">
        <v>0.90900000000000003</v>
      </c>
      <c r="KP52" s="44">
        <v>0.90900000000000003</v>
      </c>
      <c r="KQ52" s="44">
        <v>0.90800000000000003</v>
      </c>
      <c r="KR52" s="44">
        <v>0.90800000000000003</v>
      </c>
      <c r="KS52" s="44">
        <v>0.90800000000000003</v>
      </c>
      <c r="KT52" s="44">
        <v>0.90700000000000003</v>
      </c>
      <c r="KU52" s="44">
        <v>0.90700000000000003</v>
      </c>
      <c r="KV52" s="44">
        <v>0.90700000000000003</v>
      </c>
      <c r="KW52" s="44">
        <v>0.90700000000000003</v>
      </c>
      <c r="KX52" s="44">
        <v>0.90600000000000003</v>
      </c>
      <c r="KY52" s="44">
        <v>0.90600000000000003</v>
      </c>
      <c r="KZ52" s="44">
        <v>0.90600000000000003</v>
      </c>
      <c r="LA52" s="44">
        <v>0.90500000000000003</v>
      </c>
      <c r="LB52" s="44">
        <v>0.90500000000000003</v>
      </c>
      <c r="LC52" s="44">
        <v>0.90500000000000003</v>
      </c>
      <c r="LD52" s="44">
        <v>0.90400000000000003</v>
      </c>
      <c r="LE52" s="44">
        <v>0.90400000000000003</v>
      </c>
      <c r="LF52" s="44">
        <v>0.90400000000000003</v>
      </c>
      <c r="LG52" s="44">
        <v>0.90300000000000002</v>
      </c>
      <c r="LH52" s="44">
        <v>0.90300000000000002</v>
      </c>
      <c r="LI52" s="44">
        <v>0.90300000000000002</v>
      </c>
      <c r="LJ52" s="44">
        <v>0.90200000000000002</v>
      </c>
      <c r="LK52" s="44">
        <v>0.90200000000000002</v>
      </c>
      <c r="LL52" s="44">
        <v>0.90200000000000002</v>
      </c>
      <c r="LM52" s="44">
        <v>0.90100000000000002</v>
      </c>
      <c r="LN52" s="44">
        <v>0.90100000000000002</v>
      </c>
      <c r="LO52" s="44">
        <v>0.90100000000000002</v>
      </c>
      <c r="LP52" s="44">
        <v>0.9</v>
      </c>
      <c r="LQ52" s="44">
        <v>0.9</v>
      </c>
      <c r="LR52" s="44">
        <v>0.9</v>
      </c>
      <c r="LS52" s="44">
        <v>0.89900000000000002</v>
      </c>
      <c r="LT52" s="44">
        <v>0.89900000000000002</v>
      </c>
      <c r="LU52" s="44">
        <v>0.89900000000000002</v>
      </c>
      <c r="LV52" s="44">
        <v>0.89900000000000002</v>
      </c>
      <c r="LW52" s="44">
        <v>0.89800000000000002</v>
      </c>
      <c r="LX52" s="44">
        <v>0.89800000000000002</v>
      </c>
      <c r="LY52" s="44">
        <v>0.89800000000000002</v>
      </c>
      <c r="LZ52" s="44">
        <v>0.89700000000000002</v>
      </c>
      <c r="MA52" s="44">
        <v>0.89700000000000002</v>
      </c>
      <c r="MB52" s="44">
        <v>0.89700000000000002</v>
      </c>
      <c r="MC52" s="44">
        <v>0.89600000000000002</v>
      </c>
      <c r="MD52" s="44">
        <v>0.89600000000000002</v>
      </c>
      <c r="ME52" s="44">
        <v>0.89600000000000002</v>
      </c>
      <c r="MF52" s="44">
        <v>0.89500000000000002</v>
      </c>
      <c r="MG52" s="44">
        <v>0.89500000000000002</v>
      </c>
      <c r="MH52" s="44">
        <v>0.89500000000000002</v>
      </c>
      <c r="MI52" s="44">
        <v>0.89400000000000002</v>
      </c>
      <c r="MJ52" s="44">
        <v>0.89400000000000002</v>
      </c>
      <c r="MK52" s="44">
        <v>0.89400000000000002</v>
      </c>
      <c r="ML52" s="44">
        <v>0.89300000000000002</v>
      </c>
      <c r="MM52" s="44">
        <v>0.89300000000000002</v>
      </c>
      <c r="MN52" s="44">
        <v>0.89300000000000002</v>
      </c>
      <c r="MO52" s="44">
        <v>0.89200000000000002</v>
      </c>
      <c r="MP52" s="44">
        <v>0.89200000000000002</v>
      </c>
      <c r="MQ52" s="44">
        <v>0.89200000000000002</v>
      </c>
      <c r="MR52" s="44">
        <v>0.89100000000000001</v>
      </c>
      <c r="MS52" s="44">
        <v>0.89100000000000001</v>
      </c>
      <c r="MT52" s="44">
        <v>0.89100000000000001</v>
      </c>
      <c r="MU52" s="44">
        <v>0.89</v>
      </c>
      <c r="MV52" s="44">
        <v>0.89</v>
      </c>
      <c r="MW52" s="44">
        <v>0.89</v>
      </c>
      <c r="MX52" s="44">
        <v>0.89</v>
      </c>
      <c r="MY52" s="44">
        <v>0.88900000000000001</v>
      </c>
      <c r="MZ52" s="44">
        <v>0.88900000000000001</v>
      </c>
      <c r="NA52" s="44">
        <v>0.88900000000000001</v>
      </c>
      <c r="NB52" s="44">
        <v>0.88800000000000001</v>
      </c>
      <c r="NC52" s="44">
        <v>0.88800000000000001</v>
      </c>
      <c r="ND52" s="44">
        <v>0.88800000000000001</v>
      </c>
      <c r="NE52" s="44">
        <v>0.88700000000000001</v>
      </c>
      <c r="NF52" s="44">
        <v>0.88700000000000001</v>
      </c>
      <c r="NG52" s="44">
        <v>0.88700000000000001</v>
      </c>
      <c r="NH52" s="44">
        <v>0.88600000000000001</v>
      </c>
      <c r="NI52" s="44">
        <v>0.88600000000000001</v>
      </c>
      <c r="NJ52" s="44">
        <v>0.88600000000000001</v>
      </c>
      <c r="NK52" s="44">
        <v>0.88500000000000001</v>
      </c>
      <c r="NL52" s="44">
        <v>0.88500000000000001</v>
      </c>
      <c r="NM52" s="44">
        <v>0.88500000000000001</v>
      </c>
      <c r="NN52" s="44">
        <v>0.88400000000000001</v>
      </c>
      <c r="NO52" s="44">
        <v>0.88400000000000001</v>
      </c>
      <c r="NP52" s="44">
        <v>0.88400000000000001</v>
      </c>
      <c r="NQ52" s="44">
        <v>0.88300000000000001</v>
      </c>
      <c r="NR52" s="44">
        <v>0.88300000000000001</v>
      </c>
      <c r="NS52" s="44">
        <v>0.88300000000000001</v>
      </c>
      <c r="NT52" s="44">
        <v>0.88200000000000001</v>
      </c>
      <c r="NU52" s="44">
        <v>0.88200000000000001</v>
      </c>
      <c r="NV52" s="44">
        <v>0.88200000000000001</v>
      </c>
      <c r="NW52" s="44">
        <v>0.88100000000000001</v>
      </c>
      <c r="NX52" s="44">
        <v>0.88100000000000001</v>
      </c>
      <c r="NY52" s="44">
        <v>0.88100000000000001</v>
      </c>
      <c r="NZ52" s="44">
        <v>0.88</v>
      </c>
      <c r="OA52" s="44">
        <v>0.88</v>
      </c>
      <c r="OB52" s="44">
        <v>0.88</v>
      </c>
      <c r="OC52" s="44">
        <v>0.879</v>
      </c>
      <c r="OD52" s="44">
        <v>0.879</v>
      </c>
      <c r="OE52" s="44">
        <v>0.879</v>
      </c>
      <c r="OF52" s="44">
        <v>0.879</v>
      </c>
      <c r="OG52" s="44">
        <v>0.878</v>
      </c>
      <c r="OH52" s="44">
        <v>0.878</v>
      </c>
      <c r="OI52" s="44">
        <v>0.878</v>
      </c>
      <c r="OJ52" s="44">
        <v>0.877</v>
      </c>
      <c r="OK52" s="44">
        <v>0.877</v>
      </c>
      <c r="OL52" s="44">
        <v>0.877</v>
      </c>
    </row>
  </sheetData>
  <mergeCells count="1">
    <mergeCell ref="B9:OL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29:A40"/>
  <sheetViews>
    <sheetView workbookViewId="0">
      <selection activeCell="Q51" sqref="Q51"/>
    </sheetView>
  </sheetViews>
  <sheetFormatPr defaultColWidth="9.140625" defaultRowHeight="12.75" x14ac:dyDescent="0.2"/>
  <cols>
    <col min="1" max="1" width="12.85546875" style="34" bestFit="1" customWidth="1"/>
    <col min="2" max="16384" width="9.140625" style="34"/>
  </cols>
  <sheetData>
    <row r="29" spans="1:1" x14ac:dyDescent="0.2">
      <c r="A29" s="36" t="s">
        <v>89</v>
      </c>
    </row>
    <row r="30" spans="1:1" x14ac:dyDescent="0.2">
      <c r="A30" s="36" t="s">
        <v>90</v>
      </c>
    </row>
    <row r="31" spans="1:1" x14ac:dyDescent="0.2">
      <c r="A31" s="36" t="s">
        <v>91</v>
      </c>
    </row>
    <row r="37" spans="1:1" x14ac:dyDescent="0.2">
      <c r="A37" s="36" t="s">
        <v>92</v>
      </c>
    </row>
    <row r="38" spans="1:1" x14ac:dyDescent="0.2">
      <c r="A38" s="36" t="s">
        <v>93</v>
      </c>
    </row>
    <row r="39" spans="1:1" x14ac:dyDescent="0.2">
      <c r="A39" s="36" t="s">
        <v>94</v>
      </c>
    </row>
    <row r="40" spans="1:1" x14ac:dyDescent="0.2">
      <c r="A40" s="36" t="s">
        <v>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DATA</vt:lpstr>
      <vt:lpstr>Charts</vt:lpstr>
      <vt:lpstr>CALCS</vt:lpstr>
      <vt:lpstr>Statistical Outliers</vt:lpstr>
      <vt:lpstr>DO-CALCS</vt:lpstr>
      <vt:lpstr>MAX</vt:lpstr>
      <vt:lpstr>4T3_6T3</vt:lpstr>
      <vt:lpstr>MWAT</vt:lpstr>
      <vt:lpstr>Turb-Duration</vt:lpstr>
      <vt:lpstr>Temp Rate</vt:lpstr>
      <vt:lpstr>R-C_DATA</vt:lpstr>
      <vt:lpstr>Tracking</vt:lpstr>
      <vt:lpstr>Lists</vt:lpstr>
      <vt:lpstr>DO-Temp_Table</vt:lpstr>
      <vt:lpstr>DO-Cond_Table</vt:lpstr>
      <vt:lpstr>Documentation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Kristopher Barrios</dc:creator>
  <cp:lastModifiedBy>Kristopher Barrios</cp:lastModifiedBy>
  <dcterms:created xsi:type="dcterms:W3CDTF">2012-11-02T20:16:00Z</dcterms:created>
  <dcterms:modified xsi:type="dcterms:W3CDTF">2022-04-20T15:59:50Z</dcterms:modified>
</cp:coreProperties>
</file>